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Capstone project group 164\"/>
    </mc:Choice>
  </mc:AlternateContent>
  <bookViews>
    <workbookView xWindow="0" yWindow="0" windowWidth="24000" windowHeight="9765" activeTab="3"/>
  </bookViews>
  <sheets>
    <sheet name="Capstone_Project" sheetId="5" r:id="rId1"/>
    <sheet name="Capstone Q1" sheetId="4" r:id="rId2"/>
    <sheet name="Capstone Q2" sheetId="6" r:id="rId3"/>
    <sheet name="Q2.2" sheetId="7" r:id="rId4"/>
    <sheet name="Q2.3" sheetId="8" r:id="rId5"/>
    <sheet name="Data_Sheet_Udemy_Courses" sheetId="9" r:id="rId6"/>
    <sheet name="Capstone_Q3" sheetId="10" r:id="rId7"/>
  </sheets>
  <externalReferences>
    <externalReference r:id="rId8"/>
    <externalReference r:id="rId9"/>
  </externalReferences>
  <definedNames>
    <definedName name="_xlnm._FilterDatabase" localSheetId="2" hidden="1">'Capstone Q2'!$A$1:$F$9181</definedName>
    <definedName name="_xlnm._FilterDatabase" localSheetId="0" hidden="1">Capstone_Project!$A$1:$R$9801</definedName>
    <definedName name="_xlnm.Criteria">'Capstone Q1'!$L$3:$L$4</definedName>
    <definedName name="data_sheet">Data_Sheet_Udemy_Courses!$A$1:$K$3676</definedName>
    <definedName name="Dataset">Capstone_Project!$A$1:$R$9801</definedName>
    <definedName name="_xlnm.Extract" localSheetId="1">'Capstone Q1'!$K$5:$M$5</definedName>
    <definedName name="OUTPUT">'Capstone Q1'!$A$11:$F$11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6" l="1"/>
  <c r="I15" i="6"/>
  <c r="I12" i="6"/>
  <c r="I11" i="6"/>
  <c r="J19" i="10" l="1"/>
  <c r="I19" i="10"/>
  <c r="H19" i="10"/>
  <c r="G19" i="10"/>
  <c r="F19" i="10"/>
  <c r="E19" i="10"/>
  <c r="D19" i="10"/>
  <c r="C19" i="10"/>
  <c r="B19" i="10"/>
  <c r="J18" i="10"/>
  <c r="I18" i="10"/>
  <c r="H18" i="10"/>
  <c r="G18" i="10"/>
  <c r="F18" i="10"/>
  <c r="E18" i="10"/>
  <c r="D18" i="10"/>
  <c r="C18" i="10"/>
  <c r="B18" i="10"/>
  <c r="J17" i="10"/>
  <c r="I17" i="10"/>
  <c r="H17" i="10"/>
  <c r="G17" i="10"/>
  <c r="F17" i="10"/>
  <c r="E17" i="10"/>
  <c r="D17" i="10"/>
  <c r="C17" i="10"/>
  <c r="B17" i="10"/>
  <c r="J16" i="10"/>
  <c r="I16" i="10"/>
  <c r="H16" i="10"/>
  <c r="G16" i="10"/>
  <c r="F16" i="10"/>
  <c r="E16" i="10"/>
  <c r="D16" i="10"/>
  <c r="C16" i="10"/>
  <c r="B16" i="10"/>
  <c r="J15" i="10"/>
  <c r="I15" i="10"/>
  <c r="H15" i="10"/>
  <c r="G15" i="10"/>
  <c r="F15" i="10"/>
  <c r="E15" i="10"/>
  <c r="D15" i="10"/>
  <c r="C15" i="10"/>
  <c r="B15" i="10"/>
  <c r="J14" i="10"/>
  <c r="I14" i="10"/>
  <c r="H14" i="10"/>
  <c r="G14" i="10"/>
  <c r="F14" i="10"/>
  <c r="E14" i="10"/>
  <c r="D14" i="10"/>
  <c r="C14" i="10"/>
  <c r="B14" i="10"/>
  <c r="J13" i="10"/>
  <c r="I13" i="10"/>
  <c r="H13" i="10"/>
  <c r="G13" i="10"/>
  <c r="F13" i="10"/>
  <c r="E13" i="10"/>
  <c r="D13" i="10"/>
  <c r="C13" i="10"/>
  <c r="B13" i="10"/>
  <c r="J12" i="10"/>
  <c r="I12" i="10"/>
  <c r="H12" i="10"/>
  <c r="G12" i="10"/>
  <c r="F12" i="10"/>
  <c r="E12" i="10"/>
  <c r="D12" i="10"/>
  <c r="C12" i="10"/>
  <c r="B12" i="10"/>
  <c r="J11" i="10"/>
  <c r="I11" i="10"/>
  <c r="H11" i="10"/>
  <c r="G11" i="10"/>
  <c r="F11" i="10"/>
  <c r="E11" i="10"/>
  <c r="D11" i="10"/>
  <c r="C11" i="10"/>
  <c r="B11" i="10"/>
  <c r="J10" i="10"/>
  <c r="I10" i="10"/>
  <c r="H10" i="10"/>
  <c r="G10" i="10"/>
  <c r="F10" i="10"/>
  <c r="E10" i="10"/>
  <c r="D10" i="10"/>
  <c r="C10" i="10"/>
  <c r="B10" i="10"/>
  <c r="J9" i="10"/>
  <c r="I9" i="10"/>
  <c r="H9" i="10"/>
  <c r="G9" i="10"/>
  <c r="F9" i="10"/>
  <c r="E9" i="10"/>
  <c r="D9" i="10"/>
  <c r="C9" i="10"/>
  <c r="B9" i="10"/>
  <c r="J8" i="10"/>
  <c r="I8" i="10"/>
  <c r="H8" i="10"/>
  <c r="G8" i="10"/>
  <c r="F8" i="10"/>
  <c r="E8" i="10"/>
  <c r="D8" i="10"/>
  <c r="C8" i="10"/>
  <c r="B8" i="10"/>
  <c r="J7" i="10"/>
  <c r="I7" i="10"/>
  <c r="H7" i="10"/>
  <c r="G7" i="10"/>
  <c r="F7" i="10"/>
  <c r="E7" i="10"/>
  <c r="D7" i="10"/>
  <c r="C7" i="10"/>
  <c r="B7" i="10"/>
  <c r="J6" i="10"/>
  <c r="I6" i="10"/>
  <c r="H6" i="10"/>
  <c r="G6" i="10"/>
  <c r="F6" i="10"/>
  <c r="E6" i="10"/>
  <c r="D6" i="10"/>
  <c r="C6" i="10"/>
  <c r="B6" i="10"/>
  <c r="J5" i="10"/>
  <c r="I5" i="10"/>
  <c r="H5" i="10"/>
  <c r="G5" i="10"/>
  <c r="F5" i="10"/>
  <c r="E5" i="10"/>
  <c r="D5" i="10"/>
  <c r="C5" i="10"/>
  <c r="B5" i="10"/>
  <c r="J4" i="10"/>
  <c r="I4" i="10"/>
  <c r="H4" i="10"/>
  <c r="G4" i="10"/>
  <c r="F4" i="10"/>
  <c r="E4" i="10"/>
  <c r="D4" i="10"/>
  <c r="C4" i="10"/>
  <c r="B4" i="10"/>
  <c r="J3" i="10"/>
  <c r="I3" i="10"/>
  <c r="H3" i="10"/>
  <c r="G3" i="10"/>
  <c r="F3" i="10"/>
  <c r="E3" i="10"/>
  <c r="D3" i="10"/>
  <c r="C3" i="10"/>
  <c r="B3" i="10"/>
  <c r="J2" i="10"/>
  <c r="I2" i="10"/>
  <c r="H2" i="10"/>
  <c r="G2" i="10"/>
  <c r="F2" i="10"/>
  <c r="E2" i="10"/>
  <c r="D2" i="10"/>
  <c r="C2" i="10"/>
  <c r="B2" i="10"/>
  <c r="K3676" i="9"/>
  <c r="K3675" i="9"/>
  <c r="K3674" i="9"/>
  <c r="K3673" i="9"/>
  <c r="K3672" i="9"/>
  <c r="K3671" i="9"/>
  <c r="K3670" i="9"/>
  <c r="K3669" i="9"/>
  <c r="K3668" i="9"/>
  <c r="K3667" i="9"/>
  <c r="K3666" i="9"/>
  <c r="K3665" i="9"/>
  <c r="K3664" i="9"/>
  <c r="K3663" i="9"/>
  <c r="K3662" i="9"/>
  <c r="K3661" i="9"/>
  <c r="K3660" i="9"/>
  <c r="K3659" i="9"/>
  <c r="K3658" i="9"/>
  <c r="K3657" i="9"/>
  <c r="K3656" i="9"/>
  <c r="K3655" i="9"/>
  <c r="K3654" i="9"/>
  <c r="K3653" i="9"/>
  <c r="K3652" i="9"/>
  <c r="K3651" i="9"/>
  <c r="K3650" i="9"/>
  <c r="K3649" i="9"/>
  <c r="K3648" i="9"/>
  <c r="K3647" i="9"/>
  <c r="K3646" i="9"/>
  <c r="K3645" i="9"/>
  <c r="K3644" i="9"/>
  <c r="K3643" i="9"/>
  <c r="K3642" i="9"/>
  <c r="K3641" i="9"/>
  <c r="K3640" i="9"/>
  <c r="K3639" i="9"/>
  <c r="K3638" i="9"/>
  <c r="K3637" i="9"/>
  <c r="K3636" i="9"/>
  <c r="K3635" i="9"/>
  <c r="K3634" i="9"/>
  <c r="K3633" i="9"/>
  <c r="K3632" i="9"/>
  <c r="K3631" i="9"/>
  <c r="K3630" i="9"/>
  <c r="K3629" i="9"/>
  <c r="K3628" i="9"/>
  <c r="K3627" i="9"/>
  <c r="K3626" i="9"/>
  <c r="K3625" i="9"/>
  <c r="K3624" i="9"/>
  <c r="K3623" i="9"/>
  <c r="K3622" i="9"/>
  <c r="K3621" i="9"/>
  <c r="K3620" i="9"/>
  <c r="K3619" i="9"/>
  <c r="K3618" i="9"/>
  <c r="K3617" i="9"/>
  <c r="K3616" i="9"/>
  <c r="K3615" i="9"/>
  <c r="K3614" i="9"/>
  <c r="K3613" i="9"/>
  <c r="K3612" i="9"/>
  <c r="K3611" i="9"/>
  <c r="K3610" i="9"/>
  <c r="K3609" i="9"/>
  <c r="K3608" i="9"/>
  <c r="K3607" i="9"/>
  <c r="K3606" i="9"/>
  <c r="K3605" i="9"/>
  <c r="K3604" i="9"/>
  <c r="K3603" i="9"/>
  <c r="K3602" i="9"/>
  <c r="K3601" i="9"/>
  <c r="K3600" i="9"/>
  <c r="K3599" i="9"/>
  <c r="K3598" i="9"/>
  <c r="K3597" i="9"/>
  <c r="K3596" i="9"/>
  <c r="K3595" i="9"/>
  <c r="K3594" i="9"/>
  <c r="K3593" i="9"/>
  <c r="K3592" i="9"/>
  <c r="K3591" i="9"/>
  <c r="K3590" i="9"/>
  <c r="K3589" i="9"/>
  <c r="K3588" i="9"/>
  <c r="K3587" i="9"/>
  <c r="K3586" i="9"/>
  <c r="K3585" i="9"/>
  <c r="K3584" i="9"/>
  <c r="K3583" i="9"/>
  <c r="K3582" i="9"/>
  <c r="K3581" i="9"/>
  <c r="K3580" i="9"/>
  <c r="K3579" i="9"/>
  <c r="K3578" i="9"/>
  <c r="K3577" i="9"/>
  <c r="K3576" i="9"/>
  <c r="K3575" i="9"/>
  <c r="K3574" i="9"/>
  <c r="K3573" i="9"/>
  <c r="K3572" i="9"/>
  <c r="K3571" i="9"/>
  <c r="K3570" i="9"/>
  <c r="K3569" i="9"/>
  <c r="K3568" i="9"/>
  <c r="K3567" i="9"/>
  <c r="K3566" i="9"/>
  <c r="K3565" i="9"/>
  <c r="K3564" i="9"/>
  <c r="K3563" i="9"/>
  <c r="K3562" i="9"/>
  <c r="K3561" i="9"/>
  <c r="K3560" i="9"/>
  <c r="K3559" i="9"/>
  <c r="K3558" i="9"/>
  <c r="K3557" i="9"/>
  <c r="K3556" i="9"/>
  <c r="K3555" i="9"/>
  <c r="K3554" i="9"/>
  <c r="K3553" i="9"/>
  <c r="K3552" i="9"/>
  <c r="K3551" i="9"/>
  <c r="K3550" i="9"/>
  <c r="K3549" i="9"/>
  <c r="K3548" i="9"/>
  <c r="K3547" i="9"/>
  <c r="K3546" i="9"/>
  <c r="K3545" i="9"/>
  <c r="K3544" i="9"/>
  <c r="K3543" i="9"/>
  <c r="K3542" i="9"/>
  <c r="K3541" i="9"/>
  <c r="K3540" i="9"/>
  <c r="K3539" i="9"/>
  <c r="K3538" i="9"/>
  <c r="K3537" i="9"/>
  <c r="K3536" i="9"/>
  <c r="K3535" i="9"/>
  <c r="K3534" i="9"/>
  <c r="K3533" i="9"/>
  <c r="K3532" i="9"/>
  <c r="K3531" i="9"/>
  <c r="K3530" i="9"/>
  <c r="K3529" i="9"/>
  <c r="K3528" i="9"/>
  <c r="K3527" i="9"/>
  <c r="K3526" i="9"/>
  <c r="K3525" i="9"/>
  <c r="K3524" i="9"/>
  <c r="K3523" i="9"/>
  <c r="K3522" i="9"/>
  <c r="K3521" i="9"/>
  <c r="K3520" i="9"/>
  <c r="K3519" i="9"/>
  <c r="K3518" i="9"/>
  <c r="K3517" i="9"/>
  <c r="K3516" i="9"/>
  <c r="K3515" i="9"/>
  <c r="K3514" i="9"/>
  <c r="K3513" i="9"/>
  <c r="K3512" i="9"/>
  <c r="K3511" i="9"/>
  <c r="K3510" i="9"/>
  <c r="K3509" i="9"/>
  <c r="K3508" i="9"/>
  <c r="K3507" i="9"/>
  <c r="K3506" i="9"/>
  <c r="K3505" i="9"/>
  <c r="K3504" i="9"/>
  <c r="K3503" i="9"/>
  <c r="K3502" i="9"/>
  <c r="K3501" i="9"/>
  <c r="K3500" i="9"/>
  <c r="K3499" i="9"/>
  <c r="K3498" i="9"/>
  <c r="K3497" i="9"/>
  <c r="K3496" i="9"/>
  <c r="K3495" i="9"/>
  <c r="K3494" i="9"/>
  <c r="K3493" i="9"/>
  <c r="K3492" i="9"/>
  <c r="K3491" i="9"/>
  <c r="K3490" i="9"/>
  <c r="K3489" i="9"/>
  <c r="K3488" i="9"/>
  <c r="K3487" i="9"/>
  <c r="K3486" i="9"/>
  <c r="K3485" i="9"/>
  <c r="K3484" i="9"/>
  <c r="K3483" i="9"/>
  <c r="K3482" i="9"/>
  <c r="K3481" i="9"/>
  <c r="K3480" i="9"/>
  <c r="K3479" i="9"/>
  <c r="K3478" i="9"/>
  <c r="K3477" i="9"/>
  <c r="K3476" i="9"/>
  <c r="K3475" i="9"/>
  <c r="K3474" i="9"/>
  <c r="K3473" i="9"/>
  <c r="K3472" i="9"/>
  <c r="K3471" i="9"/>
  <c r="K3470" i="9"/>
  <c r="K3469" i="9"/>
  <c r="K3468" i="9"/>
  <c r="K3467" i="9"/>
  <c r="K3466" i="9"/>
  <c r="K3465" i="9"/>
  <c r="K3464" i="9"/>
  <c r="K3463" i="9"/>
  <c r="K3462" i="9"/>
  <c r="K3461" i="9"/>
  <c r="K3460" i="9"/>
  <c r="K3459" i="9"/>
  <c r="K3458" i="9"/>
  <c r="K3457" i="9"/>
  <c r="K3456" i="9"/>
  <c r="K3455" i="9"/>
  <c r="K3454" i="9"/>
  <c r="K3453" i="9"/>
  <c r="K3452" i="9"/>
  <c r="K3451" i="9"/>
  <c r="K3450" i="9"/>
  <c r="K3449" i="9"/>
  <c r="K3448" i="9"/>
  <c r="K3447" i="9"/>
  <c r="K3446" i="9"/>
  <c r="K3445" i="9"/>
  <c r="K3444" i="9"/>
  <c r="K3443" i="9"/>
  <c r="K3442" i="9"/>
  <c r="K3441" i="9"/>
  <c r="K3440" i="9"/>
  <c r="K3439" i="9"/>
  <c r="K3438" i="9"/>
  <c r="K3437" i="9"/>
  <c r="K3436" i="9"/>
  <c r="K3435" i="9"/>
  <c r="K3434" i="9"/>
  <c r="K3433" i="9"/>
  <c r="K3432" i="9"/>
  <c r="K3431" i="9"/>
  <c r="K3430" i="9"/>
  <c r="K3429" i="9"/>
  <c r="K3428" i="9"/>
  <c r="K3427" i="9"/>
  <c r="K3426" i="9"/>
  <c r="K3425" i="9"/>
  <c r="K3424" i="9"/>
  <c r="K3423" i="9"/>
  <c r="K3422" i="9"/>
  <c r="K3421" i="9"/>
  <c r="K3420" i="9"/>
  <c r="K3419" i="9"/>
  <c r="K3418" i="9"/>
  <c r="K3417" i="9"/>
  <c r="K3416" i="9"/>
  <c r="K3415" i="9"/>
  <c r="K3414" i="9"/>
  <c r="K3413" i="9"/>
  <c r="K3412" i="9"/>
  <c r="K3411" i="9"/>
  <c r="K3410" i="9"/>
  <c r="K3409" i="9"/>
  <c r="K3408" i="9"/>
  <c r="K3407" i="9"/>
  <c r="K3406" i="9"/>
  <c r="K3405" i="9"/>
  <c r="K3404" i="9"/>
  <c r="K3403" i="9"/>
  <c r="K3402" i="9"/>
  <c r="K3401" i="9"/>
  <c r="K3400" i="9"/>
  <c r="K3399" i="9"/>
  <c r="K3398" i="9"/>
  <c r="K3397" i="9"/>
  <c r="K3396" i="9"/>
  <c r="K3395" i="9"/>
  <c r="K3394" i="9"/>
  <c r="K3393" i="9"/>
  <c r="K3392" i="9"/>
  <c r="K3391" i="9"/>
  <c r="K3390" i="9"/>
  <c r="K3389" i="9"/>
  <c r="K3388" i="9"/>
  <c r="K3387" i="9"/>
  <c r="K3386" i="9"/>
  <c r="K3385" i="9"/>
  <c r="K3384" i="9"/>
  <c r="K3383" i="9"/>
  <c r="K3382" i="9"/>
  <c r="K3381" i="9"/>
  <c r="K3380" i="9"/>
  <c r="K3379" i="9"/>
  <c r="K3378" i="9"/>
  <c r="K3377" i="9"/>
  <c r="K3376" i="9"/>
  <c r="K3375" i="9"/>
  <c r="K3374" i="9"/>
  <c r="K3373" i="9"/>
  <c r="K3372" i="9"/>
  <c r="K3371" i="9"/>
  <c r="K3370" i="9"/>
  <c r="K3369" i="9"/>
  <c r="K3368" i="9"/>
  <c r="K3367" i="9"/>
  <c r="K3366" i="9"/>
  <c r="K3365" i="9"/>
  <c r="K3364" i="9"/>
  <c r="K3363" i="9"/>
  <c r="K3362" i="9"/>
  <c r="K3361" i="9"/>
  <c r="K3360" i="9"/>
  <c r="K3359" i="9"/>
  <c r="K3358" i="9"/>
  <c r="K3357" i="9"/>
  <c r="K3356" i="9"/>
  <c r="K3355" i="9"/>
  <c r="K3354" i="9"/>
  <c r="K3353" i="9"/>
  <c r="K3352" i="9"/>
  <c r="K3351" i="9"/>
  <c r="K3350" i="9"/>
  <c r="K3349" i="9"/>
  <c r="K3348" i="9"/>
  <c r="K3347" i="9"/>
  <c r="K3346" i="9"/>
  <c r="K3345" i="9"/>
  <c r="K3344" i="9"/>
  <c r="K3343" i="9"/>
  <c r="K3342" i="9"/>
  <c r="K3341" i="9"/>
  <c r="K3340" i="9"/>
  <c r="K3339" i="9"/>
  <c r="K3338" i="9"/>
  <c r="K3337" i="9"/>
  <c r="K3336" i="9"/>
  <c r="K3335" i="9"/>
  <c r="K3334" i="9"/>
  <c r="K3333" i="9"/>
  <c r="K3332" i="9"/>
  <c r="K3331" i="9"/>
  <c r="K3330" i="9"/>
  <c r="K3329" i="9"/>
  <c r="K3328" i="9"/>
  <c r="K3327" i="9"/>
  <c r="K3326" i="9"/>
  <c r="K3325" i="9"/>
  <c r="K3324" i="9"/>
  <c r="K3323" i="9"/>
  <c r="K3322" i="9"/>
  <c r="K3321" i="9"/>
  <c r="K3320" i="9"/>
  <c r="K3319" i="9"/>
  <c r="K3318" i="9"/>
  <c r="K3317" i="9"/>
  <c r="K3316" i="9"/>
  <c r="K3315" i="9"/>
  <c r="K3314" i="9"/>
  <c r="K3313" i="9"/>
  <c r="K3312" i="9"/>
  <c r="K3311" i="9"/>
  <c r="K3310" i="9"/>
  <c r="K3309" i="9"/>
  <c r="K3308" i="9"/>
  <c r="K3307" i="9"/>
  <c r="K3306" i="9"/>
  <c r="K3305" i="9"/>
  <c r="K3304" i="9"/>
  <c r="K3303" i="9"/>
  <c r="K3302" i="9"/>
  <c r="K3301" i="9"/>
  <c r="K3300" i="9"/>
  <c r="K3299" i="9"/>
  <c r="K3298" i="9"/>
  <c r="K3297" i="9"/>
  <c r="K3296" i="9"/>
  <c r="K3295" i="9"/>
  <c r="K3294" i="9"/>
  <c r="K3293" i="9"/>
  <c r="K3292" i="9"/>
  <c r="K3291" i="9"/>
  <c r="K3290" i="9"/>
  <c r="K3289" i="9"/>
  <c r="K3288" i="9"/>
  <c r="K3287" i="9"/>
  <c r="K3286" i="9"/>
  <c r="K3285" i="9"/>
  <c r="K3284" i="9"/>
  <c r="K3283" i="9"/>
  <c r="K3282" i="9"/>
  <c r="K3281" i="9"/>
  <c r="K3280" i="9"/>
  <c r="K3279" i="9"/>
  <c r="K3278" i="9"/>
  <c r="K3277" i="9"/>
  <c r="K3276" i="9"/>
  <c r="K3275" i="9"/>
  <c r="K3274" i="9"/>
  <c r="K3273" i="9"/>
  <c r="K3272" i="9"/>
  <c r="K3271" i="9"/>
  <c r="K3270" i="9"/>
  <c r="K3269" i="9"/>
  <c r="K3268" i="9"/>
  <c r="K3267" i="9"/>
  <c r="K3266" i="9"/>
  <c r="K3265" i="9"/>
  <c r="K3264" i="9"/>
  <c r="K3263" i="9"/>
  <c r="K3262" i="9"/>
  <c r="K3261" i="9"/>
  <c r="K3260" i="9"/>
  <c r="K3259" i="9"/>
  <c r="K3258" i="9"/>
  <c r="K3257" i="9"/>
  <c r="K3256" i="9"/>
  <c r="K3255" i="9"/>
  <c r="K3254" i="9"/>
  <c r="K3253" i="9"/>
  <c r="K3252" i="9"/>
  <c r="K3251" i="9"/>
  <c r="K3250" i="9"/>
  <c r="K3249" i="9"/>
  <c r="K3248" i="9"/>
  <c r="K3247" i="9"/>
  <c r="K3246" i="9"/>
  <c r="K3245" i="9"/>
  <c r="K3244" i="9"/>
  <c r="K3243" i="9"/>
  <c r="K3242" i="9"/>
  <c r="K3241" i="9"/>
  <c r="K3240" i="9"/>
  <c r="K3239" i="9"/>
  <c r="K3238" i="9"/>
  <c r="K3237" i="9"/>
  <c r="K3236" i="9"/>
  <c r="K3235" i="9"/>
  <c r="K3234" i="9"/>
  <c r="K3233" i="9"/>
  <c r="K3232" i="9"/>
  <c r="K3231" i="9"/>
  <c r="K3230" i="9"/>
  <c r="K3229" i="9"/>
  <c r="K3228" i="9"/>
  <c r="K3227" i="9"/>
  <c r="K3226" i="9"/>
  <c r="K3225" i="9"/>
  <c r="K3224" i="9"/>
  <c r="K3223" i="9"/>
  <c r="K3222" i="9"/>
  <c r="K3221" i="9"/>
  <c r="K3220" i="9"/>
  <c r="K3219" i="9"/>
  <c r="K3218" i="9"/>
  <c r="K3217" i="9"/>
  <c r="K3216" i="9"/>
  <c r="K3215" i="9"/>
  <c r="K3214" i="9"/>
  <c r="K3213" i="9"/>
  <c r="K3212" i="9"/>
  <c r="K3211" i="9"/>
  <c r="K3210" i="9"/>
  <c r="K3209" i="9"/>
  <c r="K3208" i="9"/>
  <c r="K3207" i="9"/>
  <c r="K3206" i="9"/>
  <c r="K3205" i="9"/>
  <c r="K3204" i="9"/>
  <c r="K3203" i="9"/>
  <c r="K3202" i="9"/>
  <c r="K3201" i="9"/>
  <c r="K3200" i="9"/>
  <c r="K3199" i="9"/>
  <c r="K3198" i="9"/>
  <c r="K3197" i="9"/>
  <c r="K3196" i="9"/>
  <c r="K3195" i="9"/>
  <c r="K3194" i="9"/>
  <c r="K3193" i="9"/>
  <c r="K3192" i="9"/>
  <c r="K3191" i="9"/>
  <c r="K3190" i="9"/>
  <c r="K3189" i="9"/>
  <c r="K3188" i="9"/>
  <c r="K3187" i="9"/>
  <c r="K3186" i="9"/>
  <c r="K3185" i="9"/>
  <c r="K3184" i="9"/>
  <c r="K3183" i="9"/>
  <c r="K3182" i="9"/>
  <c r="K3181" i="9"/>
  <c r="K3180" i="9"/>
  <c r="K3179" i="9"/>
  <c r="K3178" i="9"/>
  <c r="K3177" i="9"/>
  <c r="K3176" i="9"/>
  <c r="K3175" i="9"/>
  <c r="K3174" i="9"/>
  <c r="K3173" i="9"/>
  <c r="K3172" i="9"/>
  <c r="K3171" i="9"/>
  <c r="K3170" i="9"/>
  <c r="K3169" i="9"/>
  <c r="K3168" i="9"/>
  <c r="K3167" i="9"/>
  <c r="K3166" i="9"/>
  <c r="K3165" i="9"/>
  <c r="K3164" i="9"/>
  <c r="K3163" i="9"/>
  <c r="K3162" i="9"/>
  <c r="K3161" i="9"/>
  <c r="K3160" i="9"/>
  <c r="K3159" i="9"/>
  <c r="K3158" i="9"/>
  <c r="K3157" i="9"/>
  <c r="K3156" i="9"/>
  <c r="K3155" i="9"/>
  <c r="K3154" i="9"/>
  <c r="K3153" i="9"/>
  <c r="K3152" i="9"/>
  <c r="K3151" i="9"/>
  <c r="K3150" i="9"/>
  <c r="K3149" i="9"/>
  <c r="K3148" i="9"/>
  <c r="K3147" i="9"/>
  <c r="K3146" i="9"/>
  <c r="K3145" i="9"/>
  <c r="K3144" i="9"/>
  <c r="K3143" i="9"/>
  <c r="K3142" i="9"/>
  <c r="K3141" i="9"/>
  <c r="K3140" i="9"/>
  <c r="K3139" i="9"/>
  <c r="K3138" i="9"/>
  <c r="K3137" i="9"/>
  <c r="K3136" i="9"/>
  <c r="K3135" i="9"/>
  <c r="K3134" i="9"/>
  <c r="K3133" i="9"/>
  <c r="K3132" i="9"/>
  <c r="K3131" i="9"/>
  <c r="K3130" i="9"/>
  <c r="K3129" i="9"/>
  <c r="K3128" i="9"/>
  <c r="K3127" i="9"/>
  <c r="K3126" i="9"/>
  <c r="K3125" i="9"/>
  <c r="K3124" i="9"/>
  <c r="K3123" i="9"/>
  <c r="K3122" i="9"/>
  <c r="K3121" i="9"/>
  <c r="K3120" i="9"/>
  <c r="K3119" i="9"/>
  <c r="K3118" i="9"/>
  <c r="K3117" i="9"/>
  <c r="K3116" i="9"/>
  <c r="K3115" i="9"/>
  <c r="K3114" i="9"/>
  <c r="K3113" i="9"/>
  <c r="K3112" i="9"/>
  <c r="K3111" i="9"/>
  <c r="K3110" i="9"/>
  <c r="K3109" i="9"/>
  <c r="K3108" i="9"/>
  <c r="K3107" i="9"/>
  <c r="K3106" i="9"/>
  <c r="K3105" i="9"/>
  <c r="K3104" i="9"/>
  <c r="K3103" i="9"/>
  <c r="K3102" i="9"/>
  <c r="K3101" i="9"/>
  <c r="K3100" i="9"/>
  <c r="K3099" i="9"/>
  <c r="K3098" i="9"/>
  <c r="K3097" i="9"/>
  <c r="K3096" i="9"/>
  <c r="K3095" i="9"/>
  <c r="K3094" i="9"/>
  <c r="K3093" i="9"/>
  <c r="K3092" i="9"/>
  <c r="K3091" i="9"/>
  <c r="K3090" i="9"/>
  <c r="K3089" i="9"/>
  <c r="K3088" i="9"/>
  <c r="K3087" i="9"/>
  <c r="K3086" i="9"/>
  <c r="K3085" i="9"/>
  <c r="K3084" i="9"/>
  <c r="K3083" i="9"/>
  <c r="K3082" i="9"/>
  <c r="K3081" i="9"/>
  <c r="K3080" i="9"/>
  <c r="K3079" i="9"/>
  <c r="K3078" i="9"/>
  <c r="K3077" i="9"/>
  <c r="K3076" i="9"/>
  <c r="K3075" i="9"/>
  <c r="K3074" i="9"/>
  <c r="K3073" i="9"/>
  <c r="K3072" i="9"/>
  <c r="K3071" i="9"/>
  <c r="K3070" i="9"/>
  <c r="K3069" i="9"/>
  <c r="K3068" i="9"/>
  <c r="K3067" i="9"/>
  <c r="K3066" i="9"/>
  <c r="K3065" i="9"/>
  <c r="K3064" i="9"/>
  <c r="K3063" i="9"/>
  <c r="K3062" i="9"/>
  <c r="K3061" i="9"/>
  <c r="K3060" i="9"/>
  <c r="K3059" i="9"/>
  <c r="K3058" i="9"/>
  <c r="K3057" i="9"/>
  <c r="K3056" i="9"/>
  <c r="K3055" i="9"/>
  <c r="K3054" i="9"/>
  <c r="K3053" i="9"/>
  <c r="K3052" i="9"/>
  <c r="K3051" i="9"/>
  <c r="K3050" i="9"/>
  <c r="K3049" i="9"/>
  <c r="K3048" i="9"/>
  <c r="K3047" i="9"/>
  <c r="K3046" i="9"/>
  <c r="K3045" i="9"/>
  <c r="K3044" i="9"/>
  <c r="K3043" i="9"/>
  <c r="K3042" i="9"/>
  <c r="K3041" i="9"/>
  <c r="K3040" i="9"/>
  <c r="K3039" i="9"/>
  <c r="K3038" i="9"/>
  <c r="K3037" i="9"/>
  <c r="K3036" i="9"/>
  <c r="K3035" i="9"/>
  <c r="K3034" i="9"/>
  <c r="K3033" i="9"/>
  <c r="K3032" i="9"/>
  <c r="K3031" i="9"/>
  <c r="K3030" i="9"/>
  <c r="K3029" i="9"/>
  <c r="K3028" i="9"/>
  <c r="K3027" i="9"/>
  <c r="K3026" i="9"/>
  <c r="K3025" i="9"/>
  <c r="K3024" i="9"/>
  <c r="K3023" i="9"/>
  <c r="K3022" i="9"/>
  <c r="K3021" i="9"/>
  <c r="K3020" i="9"/>
  <c r="K3019" i="9"/>
  <c r="K3018" i="9"/>
  <c r="K3017" i="9"/>
  <c r="K3016" i="9"/>
  <c r="K3015" i="9"/>
  <c r="K3014" i="9"/>
  <c r="K3013" i="9"/>
  <c r="K3012" i="9"/>
  <c r="K3011" i="9"/>
  <c r="K3010" i="9"/>
  <c r="K3009" i="9"/>
  <c r="K3008" i="9"/>
  <c r="K3007" i="9"/>
  <c r="K3006" i="9"/>
  <c r="K3005" i="9"/>
  <c r="K3004" i="9"/>
  <c r="K3003" i="9"/>
  <c r="K3002" i="9"/>
  <c r="K3001" i="9"/>
  <c r="K3000" i="9"/>
  <c r="K2999" i="9"/>
  <c r="K2998" i="9"/>
  <c r="K2997" i="9"/>
  <c r="K2996" i="9"/>
  <c r="K2995" i="9"/>
  <c r="K2994" i="9"/>
  <c r="K2993" i="9"/>
  <c r="K2992" i="9"/>
  <c r="K2991" i="9"/>
  <c r="K2990" i="9"/>
  <c r="K2989" i="9"/>
  <c r="K2988" i="9"/>
  <c r="K2987" i="9"/>
  <c r="K2986" i="9"/>
  <c r="K2985" i="9"/>
  <c r="K2984" i="9"/>
  <c r="K2983" i="9"/>
  <c r="K2982" i="9"/>
  <c r="K2981" i="9"/>
  <c r="K2980" i="9"/>
  <c r="K2979" i="9"/>
  <c r="K2978" i="9"/>
  <c r="K2977" i="9"/>
  <c r="K2976" i="9"/>
  <c r="K2975" i="9"/>
  <c r="K2974" i="9"/>
  <c r="K2973" i="9"/>
  <c r="K2972" i="9"/>
  <c r="K2971" i="9"/>
  <c r="K2970" i="9"/>
  <c r="K2969" i="9"/>
  <c r="K2968" i="9"/>
  <c r="K2967" i="9"/>
  <c r="K2966" i="9"/>
  <c r="K2965" i="9"/>
  <c r="K2964" i="9"/>
  <c r="K2963" i="9"/>
  <c r="K2962" i="9"/>
  <c r="K2961" i="9"/>
  <c r="K2960" i="9"/>
  <c r="K2959" i="9"/>
  <c r="K2958" i="9"/>
  <c r="K2957" i="9"/>
  <c r="K2956" i="9"/>
  <c r="K2955" i="9"/>
  <c r="K2954" i="9"/>
  <c r="K2953" i="9"/>
  <c r="K2952" i="9"/>
  <c r="K2951" i="9"/>
  <c r="K2950" i="9"/>
  <c r="K2949" i="9"/>
  <c r="K2948" i="9"/>
  <c r="K2947" i="9"/>
  <c r="K2946" i="9"/>
  <c r="K2945" i="9"/>
  <c r="K2944" i="9"/>
  <c r="K2943" i="9"/>
  <c r="K2942" i="9"/>
  <c r="K2941" i="9"/>
  <c r="K2940" i="9"/>
  <c r="K2939" i="9"/>
  <c r="K2938" i="9"/>
  <c r="K2937" i="9"/>
  <c r="K2936" i="9"/>
  <c r="K2935" i="9"/>
  <c r="K2934" i="9"/>
  <c r="K2933" i="9"/>
  <c r="K2932" i="9"/>
  <c r="K2931" i="9"/>
  <c r="K2930" i="9"/>
  <c r="K2929" i="9"/>
  <c r="K2928" i="9"/>
  <c r="K2927" i="9"/>
  <c r="K2926" i="9"/>
  <c r="K2925" i="9"/>
  <c r="K2924" i="9"/>
  <c r="K2923" i="9"/>
  <c r="K2922" i="9"/>
  <c r="K2921" i="9"/>
  <c r="K2920" i="9"/>
  <c r="K2919" i="9"/>
  <c r="K2918" i="9"/>
  <c r="K2917" i="9"/>
  <c r="K2916" i="9"/>
  <c r="K2915" i="9"/>
  <c r="K2914" i="9"/>
  <c r="K2913" i="9"/>
  <c r="K2912" i="9"/>
  <c r="K2911" i="9"/>
  <c r="K2910" i="9"/>
  <c r="K2909" i="9"/>
  <c r="K2908" i="9"/>
  <c r="K2907" i="9"/>
  <c r="K2906" i="9"/>
  <c r="K2905" i="9"/>
  <c r="K2904" i="9"/>
  <c r="K2903" i="9"/>
  <c r="K2902" i="9"/>
  <c r="K2901" i="9"/>
  <c r="K2900" i="9"/>
  <c r="K2899" i="9"/>
  <c r="K2898" i="9"/>
  <c r="K2897" i="9"/>
  <c r="K2896" i="9"/>
  <c r="K2895" i="9"/>
  <c r="K2894" i="9"/>
  <c r="K2893" i="9"/>
  <c r="K2892" i="9"/>
  <c r="K2891" i="9"/>
  <c r="K2890" i="9"/>
  <c r="K2889" i="9"/>
  <c r="K2888" i="9"/>
  <c r="K2887" i="9"/>
  <c r="K2886" i="9"/>
  <c r="K2885" i="9"/>
  <c r="K2884" i="9"/>
  <c r="K2883" i="9"/>
  <c r="K2882" i="9"/>
  <c r="K2881" i="9"/>
  <c r="K2880" i="9"/>
  <c r="K2879" i="9"/>
  <c r="K2878" i="9"/>
  <c r="K2877" i="9"/>
  <c r="K2876" i="9"/>
  <c r="K2875" i="9"/>
  <c r="K2874" i="9"/>
  <c r="K2873" i="9"/>
  <c r="K2872" i="9"/>
  <c r="K2871" i="9"/>
  <c r="K2870" i="9"/>
  <c r="K2869" i="9"/>
  <c r="K2868" i="9"/>
  <c r="K2867" i="9"/>
  <c r="K2866" i="9"/>
  <c r="K2865" i="9"/>
  <c r="K2864" i="9"/>
  <c r="K2863" i="9"/>
  <c r="K2862" i="9"/>
  <c r="K2861" i="9"/>
  <c r="K2860" i="9"/>
  <c r="K2859" i="9"/>
  <c r="K2858" i="9"/>
  <c r="K2857" i="9"/>
  <c r="K2856" i="9"/>
  <c r="K2855" i="9"/>
  <c r="K2854" i="9"/>
  <c r="K2853" i="9"/>
  <c r="K2852" i="9"/>
  <c r="K2851" i="9"/>
  <c r="K2850" i="9"/>
  <c r="K2849" i="9"/>
  <c r="K2848" i="9"/>
  <c r="K2847" i="9"/>
  <c r="K2846" i="9"/>
  <c r="K2845" i="9"/>
  <c r="K2844" i="9"/>
  <c r="K2843" i="9"/>
  <c r="K2842" i="9"/>
  <c r="K2841" i="9"/>
  <c r="K2840" i="9"/>
  <c r="K2839" i="9"/>
  <c r="K2838" i="9"/>
  <c r="K2837" i="9"/>
  <c r="K2836" i="9"/>
  <c r="K2835" i="9"/>
  <c r="K2834" i="9"/>
  <c r="K2833" i="9"/>
  <c r="K2832" i="9"/>
  <c r="K2831" i="9"/>
  <c r="K2830" i="9"/>
  <c r="K2829" i="9"/>
  <c r="K2828" i="9"/>
  <c r="K2827" i="9"/>
  <c r="K2826" i="9"/>
  <c r="K2825" i="9"/>
  <c r="K2824" i="9"/>
  <c r="K2823" i="9"/>
  <c r="K2822" i="9"/>
  <c r="K2821" i="9"/>
  <c r="K2820" i="9"/>
  <c r="K2819" i="9"/>
  <c r="K2818" i="9"/>
  <c r="K2817" i="9"/>
  <c r="K2816" i="9"/>
  <c r="K2815" i="9"/>
  <c r="K2814" i="9"/>
  <c r="K2813" i="9"/>
  <c r="K2812" i="9"/>
  <c r="K2811" i="9"/>
  <c r="K2810" i="9"/>
  <c r="K2809" i="9"/>
  <c r="K2808" i="9"/>
  <c r="K2807" i="9"/>
  <c r="K2806" i="9"/>
  <c r="K2805" i="9"/>
  <c r="K2804" i="9"/>
  <c r="K2803" i="9"/>
  <c r="K2802" i="9"/>
  <c r="K2801" i="9"/>
  <c r="K2800" i="9"/>
  <c r="K2799" i="9"/>
  <c r="K2798" i="9"/>
  <c r="K2797" i="9"/>
  <c r="K2796" i="9"/>
  <c r="K2795" i="9"/>
  <c r="K2794" i="9"/>
  <c r="K2793" i="9"/>
  <c r="K2792" i="9"/>
  <c r="K2791" i="9"/>
  <c r="K2790" i="9"/>
  <c r="K2789" i="9"/>
  <c r="K2788" i="9"/>
  <c r="K2787" i="9"/>
  <c r="K2786" i="9"/>
  <c r="K2785" i="9"/>
  <c r="K2784" i="9"/>
  <c r="K2783" i="9"/>
  <c r="K2782" i="9"/>
  <c r="K2781" i="9"/>
  <c r="K2780" i="9"/>
  <c r="K2779" i="9"/>
  <c r="K2778" i="9"/>
  <c r="K2777" i="9"/>
  <c r="K2776" i="9"/>
  <c r="K2775" i="9"/>
  <c r="K2774" i="9"/>
  <c r="K2773" i="9"/>
  <c r="K2772" i="9"/>
  <c r="K2771" i="9"/>
  <c r="K2770" i="9"/>
  <c r="K2769" i="9"/>
  <c r="K2768" i="9"/>
  <c r="K2767" i="9"/>
  <c r="K2766" i="9"/>
  <c r="K2765" i="9"/>
  <c r="K2764" i="9"/>
  <c r="K2763" i="9"/>
  <c r="K2762" i="9"/>
  <c r="K2761" i="9"/>
  <c r="K2760" i="9"/>
  <c r="K2759" i="9"/>
  <c r="K2758" i="9"/>
  <c r="K2757" i="9"/>
  <c r="K2756" i="9"/>
  <c r="K2755" i="9"/>
  <c r="K2754" i="9"/>
  <c r="K2753" i="9"/>
  <c r="K2752" i="9"/>
  <c r="K2751" i="9"/>
  <c r="K2750" i="9"/>
  <c r="K2749" i="9"/>
  <c r="K2748" i="9"/>
  <c r="K2747" i="9"/>
  <c r="K2746" i="9"/>
  <c r="K2745" i="9"/>
  <c r="K2744" i="9"/>
  <c r="K2743" i="9"/>
  <c r="K2742" i="9"/>
  <c r="K2741" i="9"/>
  <c r="K2740" i="9"/>
  <c r="K2739" i="9"/>
  <c r="K2738" i="9"/>
  <c r="K2737" i="9"/>
  <c r="K2736" i="9"/>
  <c r="K2735" i="9"/>
  <c r="K2734" i="9"/>
  <c r="K2733" i="9"/>
  <c r="K2732" i="9"/>
  <c r="K2731" i="9"/>
  <c r="K2730" i="9"/>
  <c r="K2729" i="9"/>
  <c r="K2728" i="9"/>
  <c r="K2727" i="9"/>
  <c r="K2726" i="9"/>
  <c r="K2725" i="9"/>
  <c r="K2724" i="9"/>
  <c r="K2723" i="9"/>
  <c r="K2722" i="9"/>
  <c r="K2721" i="9"/>
  <c r="K2720" i="9"/>
  <c r="K2719" i="9"/>
  <c r="K2718" i="9"/>
  <c r="K2717" i="9"/>
  <c r="K2716" i="9"/>
  <c r="K2715" i="9"/>
  <c r="K2714" i="9"/>
  <c r="K2713" i="9"/>
  <c r="K2712" i="9"/>
  <c r="K2711" i="9"/>
  <c r="K2710" i="9"/>
  <c r="K2709" i="9"/>
  <c r="K2708" i="9"/>
  <c r="K2707" i="9"/>
  <c r="K2706" i="9"/>
  <c r="K2705" i="9"/>
  <c r="K2704" i="9"/>
  <c r="K2703" i="9"/>
  <c r="K2702" i="9"/>
  <c r="K2701" i="9"/>
  <c r="K2700" i="9"/>
  <c r="K2699" i="9"/>
  <c r="K2698" i="9"/>
  <c r="K2697" i="9"/>
  <c r="K2696" i="9"/>
  <c r="K2695" i="9"/>
  <c r="K2694" i="9"/>
  <c r="K2693" i="9"/>
  <c r="K2692" i="9"/>
  <c r="K2691" i="9"/>
  <c r="K2690" i="9"/>
  <c r="K2689" i="9"/>
  <c r="K2688" i="9"/>
  <c r="K2687" i="9"/>
  <c r="K2686" i="9"/>
  <c r="K2685" i="9"/>
  <c r="K2684" i="9"/>
  <c r="K2683" i="9"/>
  <c r="K2682" i="9"/>
  <c r="K2681" i="9"/>
  <c r="K2680" i="9"/>
  <c r="K2679" i="9"/>
  <c r="K2678" i="9"/>
  <c r="K2677" i="9"/>
  <c r="K2676" i="9"/>
  <c r="K2675" i="9"/>
  <c r="K2674" i="9"/>
  <c r="K2673" i="9"/>
  <c r="K2672" i="9"/>
  <c r="K2671" i="9"/>
  <c r="K2670" i="9"/>
  <c r="K2669" i="9"/>
  <c r="K2668" i="9"/>
  <c r="K2667" i="9"/>
  <c r="K2666" i="9"/>
  <c r="K2665" i="9"/>
  <c r="K2664" i="9"/>
  <c r="K2663" i="9"/>
  <c r="K2662" i="9"/>
  <c r="K2661" i="9"/>
  <c r="K2660" i="9"/>
  <c r="K2659" i="9"/>
  <c r="K2658" i="9"/>
  <c r="K2657" i="9"/>
  <c r="K2656" i="9"/>
  <c r="K2655" i="9"/>
  <c r="K2654" i="9"/>
  <c r="K2653" i="9"/>
  <c r="K2652" i="9"/>
  <c r="K2651" i="9"/>
  <c r="K2650" i="9"/>
  <c r="K2649" i="9"/>
  <c r="K2648" i="9"/>
  <c r="K2647" i="9"/>
  <c r="K2646" i="9"/>
  <c r="K2645" i="9"/>
  <c r="K2644" i="9"/>
  <c r="K2643" i="9"/>
  <c r="K2642" i="9"/>
  <c r="K2641" i="9"/>
  <c r="K2640" i="9"/>
  <c r="K2639" i="9"/>
  <c r="K2638" i="9"/>
  <c r="K2637" i="9"/>
  <c r="K2636" i="9"/>
  <c r="K2635" i="9"/>
  <c r="K2634" i="9"/>
  <c r="K2633" i="9"/>
  <c r="K2632" i="9"/>
  <c r="K2631" i="9"/>
  <c r="K2630" i="9"/>
  <c r="K2629" i="9"/>
  <c r="K2628" i="9"/>
  <c r="K2627" i="9"/>
  <c r="K2626" i="9"/>
  <c r="K2625" i="9"/>
  <c r="K2624" i="9"/>
  <c r="K2623" i="9"/>
  <c r="K2622" i="9"/>
  <c r="K2621" i="9"/>
  <c r="K2620" i="9"/>
  <c r="K2619" i="9"/>
  <c r="K2618" i="9"/>
  <c r="K2617" i="9"/>
  <c r="K2616" i="9"/>
  <c r="K2615" i="9"/>
  <c r="K2614" i="9"/>
  <c r="K2613" i="9"/>
  <c r="K2612" i="9"/>
  <c r="K2611" i="9"/>
  <c r="K2610" i="9"/>
  <c r="K2609" i="9"/>
  <c r="K2608" i="9"/>
  <c r="K2607" i="9"/>
  <c r="K2606" i="9"/>
  <c r="K2605" i="9"/>
  <c r="K2604" i="9"/>
  <c r="K2603" i="9"/>
  <c r="K2602" i="9"/>
  <c r="K2601" i="9"/>
  <c r="K2600" i="9"/>
  <c r="K2599" i="9"/>
  <c r="K2598" i="9"/>
  <c r="K2597" i="9"/>
  <c r="K2596" i="9"/>
  <c r="K2595" i="9"/>
  <c r="K2594" i="9"/>
  <c r="K2593" i="9"/>
  <c r="K2592" i="9"/>
  <c r="K2591" i="9"/>
  <c r="K2590" i="9"/>
  <c r="K2589" i="9"/>
  <c r="K2588" i="9"/>
  <c r="K2587" i="9"/>
  <c r="K2586" i="9"/>
  <c r="K2585" i="9"/>
  <c r="K2584" i="9"/>
  <c r="K2583" i="9"/>
  <c r="K2582" i="9"/>
  <c r="K2581" i="9"/>
  <c r="K2580" i="9"/>
  <c r="K2579" i="9"/>
  <c r="K2578" i="9"/>
  <c r="K2577" i="9"/>
  <c r="K2576" i="9"/>
  <c r="K2575" i="9"/>
  <c r="K2574" i="9"/>
  <c r="K2573" i="9"/>
  <c r="K2572" i="9"/>
  <c r="K2571" i="9"/>
  <c r="K2570" i="9"/>
  <c r="K2569" i="9"/>
  <c r="K2568" i="9"/>
  <c r="K2567" i="9"/>
  <c r="K2566" i="9"/>
  <c r="K2565" i="9"/>
  <c r="K2564" i="9"/>
  <c r="K2563" i="9"/>
  <c r="K2562" i="9"/>
  <c r="K2561" i="9"/>
  <c r="K2560" i="9"/>
  <c r="K2559" i="9"/>
  <c r="K2558" i="9"/>
  <c r="K2557" i="9"/>
  <c r="K2556" i="9"/>
  <c r="K2555" i="9"/>
  <c r="K2554" i="9"/>
  <c r="K2553" i="9"/>
  <c r="K2552" i="9"/>
  <c r="K2551" i="9"/>
  <c r="K2550" i="9"/>
  <c r="K2549" i="9"/>
  <c r="K2548" i="9"/>
  <c r="K2547" i="9"/>
  <c r="K2546" i="9"/>
  <c r="K2545" i="9"/>
  <c r="K2544" i="9"/>
  <c r="K2543" i="9"/>
  <c r="K2542" i="9"/>
  <c r="K2541" i="9"/>
  <c r="K2540" i="9"/>
  <c r="K2539" i="9"/>
  <c r="K2538" i="9"/>
  <c r="K2537" i="9"/>
  <c r="K2536" i="9"/>
  <c r="K2535" i="9"/>
  <c r="K2534" i="9"/>
  <c r="K2533" i="9"/>
  <c r="K2532" i="9"/>
  <c r="K2531" i="9"/>
  <c r="K2530" i="9"/>
  <c r="K2529" i="9"/>
  <c r="K2528" i="9"/>
  <c r="K2527" i="9"/>
  <c r="K2526" i="9"/>
  <c r="K2525" i="9"/>
  <c r="K2524" i="9"/>
  <c r="K2523" i="9"/>
  <c r="K2522" i="9"/>
  <c r="K2521" i="9"/>
  <c r="K2520" i="9"/>
  <c r="K2519" i="9"/>
  <c r="K2518" i="9"/>
  <c r="K2517" i="9"/>
  <c r="K2516" i="9"/>
  <c r="K2515" i="9"/>
  <c r="K2514" i="9"/>
  <c r="K2513" i="9"/>
  <c r="K2512" i="9"/>
  <c r="K2511" i="9"/>
  <c r="K2510" i="9"/>
  <c r="K2509" i="9"/>
  <c r="K2508" i="9"/>
  <c r="K2507" i="9"/>
  <c r="K2506" i="9"/>
  <c r="K2505" i="9"/>
  <c r="K2504" i="9"/>
  <c r="K2503" i="9"/>
  <c r="K2502" i="9"/>
  <c r="K2501" i="9"/>
  <c r="K2500" i="9"/>
  <c r="K2499" i="9"/>
  <c r="K2498" i="9"/>
  <c r="K2497" i="9"/>
  <c r="K2496" i="9"/>
  <c r="K2495" i="9"/>
  <c r="K2494" i="9"/>
  <c r="K2493" i="9"/>
  <c r="K2492" i="9"/>
  <c r="K2491" i="9"/>
  <c r="K2490" i="9"/>
  <c r="K2489" i="9"/>
  <c r="K2488" i="9"/>
  <c r="K2487" i="9"/>
  <c r="K2486" i="9"/>
  <c r="K2485" i="9"/>
  <c r="K2484" i="9"/>
  <c r="K2483" i="9"/>
  <c r="K2482" i="9"/>
  <c r="K2481" i="9"/>
  <c r="K2480" i="9"/>
  <c r="K2479" i="9"/>
  <c r="K2478" i="9"/>
  <c r="K2477" i="9"/>
  <c r="K2476" i="9"/>
  <c r="K2475" i="9"/>
  <c r="K2474" i="9"/>
  <c r="K2473" i="9"/>
  <c r="K2472" i="9"/>
  <c r="K2471" i="9"/>
  <c r="K2470" i="9"/>
  <c r="K2469" i="9"/>
  <c r="K2468" i="9"/>
  <c r="K2467" i="9"/>
  <c r="K2466" i="9"/>
  <c r="K2465" i="9"/>
  <c r="K2464" i="9"/>
  <c r="K2463" i="9"/>
  <c r="K2462" i="9"/>
  <c r="K2461" i="9"/>
  <c r="K2460" i="9"/>
  <c r="K2459" i="9"/>
  <c r="K2458" i="9"/>
  <c r="K2457" i="9"/>
  <c r="K2456" i="9"/>
  <c r="K2455" i="9"/>
  <c r="K2454" i="9"/>
  <c r="K2453" i="9"/>
  <c r="K2452" i="9"/>
  <c r="K2451" i="9"/>
  <c r="K2450" i="9"/>
  <c r="K2449" i="9"/>
  <c r="K2448" i="9"/>
  <c r="K2447" i="9"/>
  <c r="K2446" i="9"/>
  <c r="K2445" i="9"/>
  <c r="K2444" i="9"/>
  <c r="K2443" i="9"/>
  <c r="K2442" i="9"/>
  <c r="K2441" i="9"/>
  <c r="K2440" i="9"/>
  <c r="K2439" i="9"/>
  <c r="K2438" i="9"/>
  <c r="K2437" i="9"/>
  <c r="K2436" i="9"/>
  <c r="K2435" i="9"/>
  <c r="K2434" i="9"/>
  <c r="K2433" i="9"/>
  <c r="K2432" i="9"/>
  <c r="K2431" i="9"/>
  <c r="K2430" i="9"/>
  <c r="K2429" i="9"/>
  <c r="K2428" i="9"/>
  <c r="K2427" i="9"/>
  <c r="K2426" i="9"/>
  <c r="K2425" i="9"/>
  <c r="K2424" i="9"/>
  <c r="K2423" i="9"/>
  <c r="K2422" i="9"/>
  <c r="K2421" i="9"/>
  <c r="K2420" i="9"/>
  <c r="K2419" i="9"/>
  <c r="K2418" i="9"/>
  <c r="K2417" i="9"/>
  <c r="K2416" i="9"/>
  <c r="K2415" i="9"/>
  <c r="K2414" i="9"/>
  <c r="K2413" i="9"/>
  <c r="K2412" i="9"/>
  <c r="K2411" i="9"/>
  <c r="K2410" i="9"/>
  <c r="K2409" i="9"/>
  <c r="K2408" i="9"/>
  <c r="K2407" i="9"/>
  <c r="K2406" i="9"/>
  <c r="K2405" i="9"/>
  <c r="K2404" i="9"/>
  <c r="K2403" i="9"/>
  <c r="K2402" i="9"/>
  <c r="K2401" i="9"/>
  <c r="K2400" i="9"/>
  <c r="K2399" i="9"/>
  <c r="K2398" i="9"/>
  <c r="K2397" i="9"/>
  <c r="K2396" i="9"/>
  <c r="K2395" i="9"/>
  <c r="K2394" i="9"/>
  <c r="K2393" i="9"/>
  <c r="K2392" i="9"/>
  <c r="K2391" i="9"/>
  <c r="K2390" i="9"/>
  <c r="K2389" i="9"/>
  <c r="K2388" i="9"/>
  <c r="K2387" i="9"/>
  <c r="K2386" i="9"/>
  <c r="K2385" i="9"/>
  <c r="K2384" i="9"/>
  <c r="K2383" i="9"/>
  <c r="K2382" i="9"/>
  <c r="K2381" i="9"/>
  <c r="K2380" i="9"/>
  <c r="K2379" i="9"/>
  <c r="K2378" i="9"/>
  <c r="K2377" i="9"/>
  <c r="K2376" i="9"/>
  <c r="K2375" i="9"/>
  <c r="K2374" i="9"/>
  <c r="K2373" i="9"/>
  <c r="K2372" i="9"/>
  <c r="K2371" i="9"/>
  <c r="K2370" i="9"/>
  <c r="K2369" i="9"/>
  <c r="K2368" i="9"/>
  <c r="K2367" i="9"/>
  <c r="K2366" i="9"/>
  <c r="K2365" i="9"/>
  <c r="K2364" i="9"/>
  <c r="K2363" i="9"/>
  <c r="K2362" i="9"/>
  <c r="K2361" i="9"/>
  <c r="K2360" i="9"/>
  <c r="K2359" i="9"/>
  <c r="K2358" i="9"/>
  <c r="K2357" i="9"/>
  <c r="K2356" i="9"/>
  <c r="K2355" i="9"/>
  <c r="K2354" i="9"/>
  <c r="K2353" i="9"/>
  <c r="K2352" i="9"/>
  <c r="K2351" i="9"/>
  <c r="K2350" i="9"/>
  <c r="K2349" i="9"/>
  <c r="K2348" i="9"/>
  <c r="K2347" i="9"/>
  <c r="K2346" i="9"/>
  <c r="K2345" i="9"/>
  <c r="K2344" i="9"/>
  <c r="K2343" i="9"/>
  <c r="K2342" i="9"/>
  <c r="K2341" i="9"/>
  <c r="K2340" i="9"/>
  <c r="K2339" i="9"/>
  <c r="K2338" i="9"/>
  <c r="K2337" i="9"/>
  <c r="K2336" i="9"/>
  <c r="K2335" i="9"/>
  <c r="K2334" i="9"/>
  <c r="K2333" i="9"/>
  <c r="K2332" i="9"/>
  <c r="K2331" i="9"/>
  <c r="K2330" i="9"/>
  <c r="K2329" i="9"/>
  <c r="K2328" i="9"/>
  <c r="K2327" i="9"/>
  <c r="K2326" i="9"/>
  <c r="K2325" i="9"/>
  <c r="K2324" i="9"/>
  <c r="K2323" i="9"/>
  <c r="K2322" i="9"/>
  <c r="K2321" i="9"/>
  <c r="K2320" i="9"/>
  <c r="K2319" i="9"/>
  <c r="K2318" i="9"/>
  <c r="K2317" i="9"/>
  <c r="K2316" i="9"/>
  <c r="K2315" i="9"/>
  <c r="K2314" i="9"/>
  <c r="K2313" i="9"/>
  <c r="K2312" i="9"/>
  <c r="K2311" i="9"/>
  <c r="K2310" i="9"/>
  <c r="K2309" i="9"/>
  <c r="K2308" i="9"/>
  <c r="K2307" i="9"/>
  <c r="K2306" i="9"/>
  <c r="K2305" i="9"/>
  <c r="K2304" i="9"/>
  <c r="K2303" i="9"/>
  <c r="K2302" i="9"/>
  <c r="K2301" i="9"/>
  <c r="K2300" i="9"/>
  <c r="K2299" i="9"/>
  <c r="K2298" i="9"/>
  <c r="K2297" i="9"/>
  <c r="K2296" i="9"/>
  <c r="K2295" i="9"/>
  <c r="K2294" i="9"/>
  <c r="K2293" i="9"/>
  <c r="K2292" i="9"/>
  <c r="K2291" i="9"/>
  <c r="K2290" i="9"/>
  <c r="K2289" i="9"/>
  <c r="K2288" i="9"/>
  <c r="K2287" i="9"/>
  <c r="K2286" i="9"/>
  <c r="K2285" i="9"/>
  <c r="K2284" i="9"/>
  <c r="K2283" i="9"/>
  <c r="K2282" i="9"/>
  <c r="K2281" i="9"/>
  <c r="K2280" i="9"/>
  <c r="K2279" i="9"/>
  <c r="K2278" i="9"/>
  <c r="K2277" i="9"/>
  <c r="K2276" i="9"/>
  <c r="K2275" i="9"/>
  <c r="K2274" i="9"/>
  <c r="K2273" i="9"/>
  <c r="K2272" i="9"/>
  <c r="K2271" i="9"/>
  <c r="K2270" i="9"/>
  <c r="K2269" i="9"/>
  <c r="K2268" i="9"/>
  <c r="K2267" i="9"/>
  <c r="K2266" i="9"/>
  <c r="K2265" i="9"/>
  <c r="K2264" i="9"/>
  <c r="K2263" i="9"/>
  <c r="K2262" i="9"/>
  <c r="K2261" i="9"/>
  <c r="K2260" i="9"/>
  <c r="K2259" i="9"/>
  <c r="K2258" i="9"/>
  <c r="K2257" i="9"/>
  <c r="K2256" i="9"/>
  <c r="K2255" i="9"/>
  <c r="K2254" i="9"/>
  <c r="K2253" i="9"/>
  <c r="K2252" i="9"/>
  <c r="K2251" i="9"/>
  <c r="K2250" i="9"/>
  <c r="K2249" i="9"/>
  <c r="K2248" i="9"/>
  <c r="K2247" i="9"/>
  <c r="K2246" i="9"/>
  <c r="K2245" i="9"/>
  <c r="K2244" i="9"/>
  <c r="K2243" i="9"/>
  <c r="K2242" i="9"/>
  <c r="K2241" i="9"/>
  <c r="K2240" i="9"/>
  <c r="K2239" i="9"/>
  <c r="K2238" i="9"/>
  <c r="K2237" i="9"/>
  <c r="K2236" i="9"/>
  <c r="K2235" i="9"/>
  <c r="K2234" i="9"/>
  <c r="K2233" i="9"/>
  <c r="K2232" i="9"/>
  <c r="K2231" i="9"/>
  <c r="K2230" i="9"/>
  <c r="K2229" i="9"/>
  <c r="K2228" i="9"/>
  <c r="K2227" i="9"/>
  <c r="K2226" i="9"/>
  <c r="K2225" i="9"/>
  <c r="K2224" i="9"/>
  <c r="K2223" i="9"/>
  <c r="K2222" i="9"/>
  <c r="K2221" i="9"/>
  <c r="K2220" i="9"/>
  <c r="K2219" i="9"/>
  <c r="K2218" i="9"/>
  <c r="K2217" i="9"/>
  <c r="K2216" i="9"/>
  <c r="K2215" i="9"/>
  <c r="K2214" i="9"/>
  <c r="K2213" i="9"/>
  <c r="K2212" i="9"/>
  <c r="K2211" i="9"/>
  <c r="K2210" i="9"/>
  <c r="K2209" i="9"/>
  <c r="K2208" i="9"/>
  <c r="K2207" i="9"/>
  <c r="K2206" i="9"/>
  <c r="K2205" i="9"/>
  <c r="K2204" i="9"/>
  <c r="K2203" i="9"/>
  <c r="K2202" i="9"/>
  <c r="K2201" i="9"/>
  <c r="K2200" i="9"/>
  <c r="K2199" i="9"/>
  <c r="K2198" i="9"/>
  <c r="K2197" i="9"/>
  <c r="K2196" i="9"/>
  <c r="K2195" i="9"/>
  <c r="K2194" i="9"/>
  <c r="K2193" i="9"/>
  <c r="K2192" i="9"/>
  <c r="K2191" i="9"/>
  <c r="K2190" i="9"/>
  <c r="K2189" i="9"/>
  <c r="K2188" i="9"/>
  <c r="K2187" i="9"/>
  <c r="K2186" i="9"/>
  <c r="K2185" i="9"/>
  <c r="K2184" i="9"/>
  <c r="K2183" i="9"/>
  <c r="K2182" i="9"/>
  <c r="K2181" i="9"/>
  <c r="K2180" i="9"/>
  <c r="K2179" i="9"/>
  <c r="K2178" i="9"/>
  <c r="K2177" i="9"/>
  <c r="K2176" i="9"/>
  <c r="K2175" i="9"/>
  <c r="K2174" i="9"/>
  <c r="K2173" i="9"/>
  <c r="K2172" i="9"/>
  <c r="K2171" i="9"/>
  <c r="K2170" i="9"/>
  <c r="K2169" i="9"/>
  <c r="K2168" i="9"/>
  <c r="K2167" i="9"/>
  <c r="K2166" i="9"/>
  <c r="K2165" i="9"/>
  <c r="K2164" i="9"/>
  <c r="K2163" i="9"/>
  <c r="K2162" i="9"/>
  <c r="K2161" i="9"/>
  <c r="K2160" i="9"/>
  <c r="K2159" i="9"/>
  <c r="K2158" i="9"/>
  <c r="K2157" i="9"/>
  <c r="K2156" i="9"/>
  <c r="K2155" i="9"/>
  <c r="K2154" i="9"/>
  <c r="K2153" i="9"/>
  <c r="K2152" i="9"/>
  <c r="K2151" i="9"/>
  <c r="K2150" i="9"/>
  <c r="K2149" i="9"/>
  <c r="K2148" i="9"/>
  <c r="K2147" i="9"/>
  <c r="K2146" i="9"/>
  <c r="K2145" i="9"/>
  <c r="K2144" i="9"/>
  <c r="K2143" i="9"/>
  <c r="K2142" i="9"/>
  <c r="K2141" i="9"/>
  <c r="K2140" i="9"/>
  <c r="K2139" i="9"/>
  <c r="K2138" i="9"/>
  <c r="K2137" i="9"/>
  <c r="K2136" i="9"/>
  <c r="K2135" i="9"/>
  <c r="K2134" i="9"/>
  <c r="K2133" i="9"/>
  <c r="K2132" i="9"/>
  <c r="K2131" i="9"/>
  <c r="K2130" i="9"/>
  <c r="K2129" i="9"/>
  <c r="K2128" i="9"/>
  <c r="K2127" i="9"/>
  <c r="K2126" i="9"/>
  <c r="K2125" i="9"/>
  <c r="K2124" i="9"/>
  <c r="K2123" i="9"/>
  <c r="K2122" i="9"/>
  <c r="K2121" i="9"/>
  <c r="K2120" i="9"/>
  <c r="K2119" i="9"/>
  <c r="K2118" i="9"/>
  <c r="K2117" i="9"/>
  <c r="K2116" i="9"/>
  <c r="K2115" i="9"/>
  <c r="K2114" i="9"/>
  <c r="K2113" i="9"/>
  <c r="K2112" i="9"/>
  <c r="K2111" i="9"/>
  <c r="K2110" i="9"/>
  <c r="K2109" i="9"/>
  <c r="K2108" i="9"/>
  <c r="K2107" i="9"/>
  <c r="K2106" i="9"/>
  <c r="K2105" i="9"/>
  <c r="K2104" i="9"/>
  <c r="K2103" i="9"/>
  <c r="K2102" i="9"/>
  <c r="K2101" i="9"/>
  <c r="K2100" i="9"/>
  <c r="K2099" i="9"/>
  <c r="K2098" i="9"/>
  <c r="K2097" i="9"/>
  <c r="K2096" i="9"/>
  <c r="K2095" i="9"/>
  <c r="K2094" i="9"/>
  <c r="K2093" i="9"/>
  <c r="K2092" i="9"/>
  <c r="K2091" i="9"/>
  <c r="K2090" i="9"/>
  <c r="K2089" i="9"/>
  <c r="K2088" i="9"/>
  <c r="K2087" i="9"/>
  <c r="K2086" i="9"/>
  <c r="K2085" i="9"/>
  <c r="K2084" i="9"/>
  <c r="K2083" i="9"/>
  <c r="K2082" i="9"/>
  <c r="K2081" i="9"/>
  <c r="K2080" i="9"/>
  <c r="K2079" i="9"/>
  <c r="K2078" i="9"/>
  <c r="K2077" i="9"/>
  <c r="K2076" i="9"/>
  <c r="K2075" i="9"/>
  <c r="K2074" i="9"/>
  <c r="K2073" i="9"/>
  <c r="K2072" i="9"/>
  <c r="K2071" i="9"/>
  <c r="K2070" i="9"/>
  <c r="K2069" i="9"/>
  <c r="K2068" i="9"/>
  <c r="K2067" i="9"/>
  <c r="K2066" i="9"/>
  <c r="K2065" i="9"/>
  <c r="K2064" i="9"/>
  <c r="K2063" i="9"/>
  <c r="K2062" i="9"/>
  <c r="K2061" i="9"/>
  <c r="K2060" i="9"/>
  <c r="K2059" i="9"/>
  <c r="K2058" i="9"/>
  <c r="K2057" i="9"/>
  <c r="K2056" i="9"/>
  <c r="K2055" i="9"/>
  <c r="K2054" i="9"/>
  <c r="K2053" i="9"/>
  <c r="K2052" i="9"/>
  <c r="K2051" i="9"/>
  <c r="K2050" i="9"/>
  <c r="K2049" i="9"/>
  <c r="K2048" i="9"/>
  <c r="K2047" i="9"/>
  <c r="K2046" i="9"/>
  <c r="K2045" i="9"/>
  <c r="K2044" i="9"/>
  <c r="K2043" i="9"/>
  <c r="K2042" i="9"/>
  <c r="K2041" i="9"/>
  <c r="K2040" i="9"/>
  <c r="K2039" i="9"/>
  <c r="K2038" i="9"/>
  <c r="K2037" i="9"/>
  <c r="K2036" i="9"/>
  <c r="K2035" i="9"/>
  <c r="K2034" i="9"/>
  <c r="K2033" i="9"/>
  <c r="K2032" i="9"/>
  <c r="K2031" i="9"/>
  <c r="K2030" i="9"/>
  <c r="K2029" i="9"/>
  <c r="K2028" i="9"/>
  <c r="K2027" i="9"/>
  <c r="K2026" i="9"/>
  <c r="K2025" i="9"/>
  <c r="K2024" i="9"/>
  <c r="K2023" i="9"/>
  <c r="K2022" i="9"/>
  <c r="K2021" i="9"/>
  <c r="K2020" i="9"/>
  <c r="K2019" i="9"/>
  <c r="K2018" i="9"/>
  <c r="K2017" i="9"/>
  <c r="K2016" i="9"/>
  <c r="K2015" i="9"/>
  <c r="K2014" i="9"/>
  <c r="K2013" i="9"/>
  <c r="K2012" i="9"/>
  <c r="K2011" i="9"/>
  <c r="K2010" i="9"/>
  <c r="K2009" i="9"/>
  <c r="K2008" i="9"/>
  <c r="K2007" i="9"/>
  <c r="K2006" i="9"/>
  <c r="K2005" i="9"/>
  <c r="K2004" i="9"/>
  <c r="K2003" i="9"/>
  <c r="K2002" i="9"/>
  <c r="K2001" i="9"/>
  <c r="K2000" i="9"/>
  <c r="K1999" i="9"/>
  <c r="K1998" i="9"/>
  <c r="K1997" i="9"/>
  <c r="K1996" i="9"/>
  <c r="K1995" i="9"/>
  <c r="K1994" i="9"/>
  <c r="K1993" i="9"/>
  <c r="K1992" i="9"/>
  <c r="K1991" i="9"/>
  <c r="K1990" i="9"/>
  <c r="K1989" i="9"/>
  <c r="K1988" i="9"/>
  <c r="K1987" i="9"/>
  <c r="K1986" i="9"/>
  <c r="K1985" i="9"/>
  <c r="K1984" i="9"/>
  <c r="K1983" i="9"/>
  <c r="K1982" i="9"/>
  <c r="K1981" i="9"/>
  <c r="K1980" i="9"/>
  <c r="K1979" i="9"/>
  <c r="K1978" i="9"/>
  <c r="K1977" i="9"/>
  <c r="K1976" i="9"/>
  <c r="K1975" i="9"/>
  <c r="K1974" i="9"/>
  <c r="K1973" i="9"/>
  <c r="K1972" i="9"/>
  <c r="K1971" i="9"/>
  <c r="K1970" i="9"/>
  <c r="K1969" i="9"/>
  <c r="K1968" i="9"/>
  <c r="K1967" i="9"/>
  <c r="K1966" i="9"/>
  <c r="K1965" i="9"/>
  <c r="K1964" i="9"/>
  <c r="K1963" i="9"/>
  <c r="K1962" i="9"/>
  <c r="K1961" i="9"/>
  <c r="K1960" i="9"/>
  <c r="K1959" i="9"/>
  <c r="K1958" i="9"/>
  <c r="K1957" i="9"/>
  <c r="K1956" i="9"/>
  <c r="K1955" i="9"/>
  <c r="K1954" i="9"/>
  <c r="K1953" i="9"/>
  <c r="K1952" i="9"/>
  <c r="K1951" i="9"/>
  <c r="K1950" i="9"/>
  <c r="K1949" i="9"/>
  <c r="K1948" i="9"/>
  <c r="K1947" i="9"/>
  <c r="K1946" i="9"/>
  <c r="K1945" i="9"/>
  <c r="K1944" i="9"/>
  <c r="K1943" i="9"/>
  <c r="K1942" i="9"/>
  <c r="K1941" i="9"/>
  <c r="K1940" i="9"/>
  <c r="K1939" i="9"/>
  <c r="K1938" i="9"/>
  <c r="K1937" i="9"/>
  <c r="K1936" i="9"/>
  <c r="K1935" i="9"/>
  <c r="K1934" i="9"/>
  <c r="K1933" i="9"/>
  <c r="K1932" i="9"/>
  <c r="K1931" i="9"/>
  <c r="K1930" i="9"/>
  <c r="K1929" i="9"/>
  <c r="K1928" i="9"/>
  <c r="K1927" i="9"/>
  <c r="K1926" i="9"/>
  <c r="K1925" i="9"/>
  <c r="K1924" i="9"/>
  <c r="K1923" i="9"/>
  <c r="K1922" i="9"/>
  <c r="K1921" i="9"/>
  <c r="K1920" i="9"/>
  <c r="K1919" i="9"/>
  <c r="K1918" i="9"/>
  <c r="K1917" i="9"/>
  <c r="K1916" i="9"/>
  <c r="K1915" i="9"/>
  <c r="K1914" i="9"/>
  <c r="K1913" i="9"/>
  <c r="K1912" i="9"/>
  <c r="K1911" i="9"/>
  <c r="K1910" i="9"/>
  <c r="K1909" i="9"/>
  <c r="K1908" i="9"/>
  <c r="K1907" i="9"/>
  <c r="K1906" i="9"/>
  <c r="K1905" i="9"/>
  <c r="K1904" i="9"/>
  <c r="K1903" i="9"/>
  <c r="K1902" i="9"/>
  <c r="K1901" i="9"/>
  <c r="K1900" i="9"/>
  <c r="K1899" i="9"/>
  <c r="K1898" i="9"/>
  <c r="K1897" i="9"/>
  <c r="K1896" i="9"/>
  <c r="K1895" i="9"/>
  <c r="K1894" i="9"/>
  <c r="K1893" i="9"/>
  <c r="K1892" i="9"/>
  <c r="K1891" i="9"/>
  <c r="K1890" i="9"/>
  <c r="K1889" i="9"/>
  <c r="K1888" i="9"/>
  <c r="K1887" i="9"/>
  <c r="K1886" i="9"/>
  <c r="K1885" i="9"/>
  <c r="K1884" i="9"/>
  <c r="K1883" i="9"/>
  <c r="K1882" i="9"/>
  <c r="K1881" i="9"/>
  <c r="K1880" i="9"/>
  <c r="K1879" i="9"/>
  <c r="K1878" i="9"/>
  <c r="K1877" i="9"/>
  <c r="K1876" i="9"/>
  <c r="K1875" i="9"/>
  <c r="K1874" i="9"/>
  <c r="K1873" i="9"/>
  <c r="K1872" i="9"/>
  <c r="K1871" i="9"/>
  <c r="K1870" i="9"/>
  <c r="K1869" i="9"/>
  <c r="K1868" i="9"/>
  <c r="K1867" i="9"/>
  <c r="K1866" i="9"/>
  <c r="K1865" i="9"/>
  <c r="K1864" i="9"/>
  <c r="K1863" i="9"/>
  <c r="K1862" i="9"/>
  <c r="K1861" i="9"/>
  <c r="K1860" i="9"/>
  <c r="K1859" i="9"/>
  <c r="K1858" i="9"/>
  <c r="K1857" i="9"/>
  <c r="K1856" i="9"/>
  <c r="K1855" i="9"/>
  <c r="K1854" i="9"/>
  <c r="K1853" i="9"/>
  <c r="K1852" i="9"/>
  <c r="K1851" i="9"/>
  <c r="K1850" i="9"/>
  <c r="K1849" i="9"/>
  <c r="K1848" i="9"/>
  <c r="K1847" i="9"/>
  <c r="K1846" i="9"/>
  <c r="K1845" i="9"/>
  <c r="K1844" i="9"/>
  <c r="K1843" i="9"/>
  <c r="K1842" i="9"/>
  <c r="K1841" i="9"/>
  <c r="K1840" i="9"/>
  <c r="K1839" i="9"/>
  <c r="K1838" i="9"/>
  <c r="K1837" i="9"/>
  <c r="K1836" i="9"/>
  <c r="K1835" i="9"/>
  <c r="K1834" i="9"/>
  <c r="K1833" i="9"/>
  <c r="K1832" i="9"/>
  <c r="K1831" i="9"/>
  <c r="K1830" i="9"/>
  <c r="K1829" i="9"/>
  <c r="K1828" i="9"/>
  <c r="K1827" i="9"/>
  <c r="K1826" i="9"/>
  <c r="K1825" i="9"/>
  <c r="K1824" i="9"/>
  <c r="K1823" i="9"/>
  <c r="K1822" i="9"/>
  <c r="K1821" i="9"/>
  <c r="K1820" i="9"/>
  <c r="K1819" i="9"/>
  <c r="K1818" i="9"/>
  <c r="K1817" i="9"/>
  <c r="K1816" i="9"/>
  <c r="K1815" i="9"/>
  <c r="K1814" i="9"/>
  <c r="K1813" i="9"/>
  <c r="K1812" i="9"/>
  <c r="K1811" i="9"/>
  <c r="K1810" i="9"/>
  <c r="K1809" i="9"/>
  <c r="K1808" i="9"/>
  <c r="K1807" i="9"/>
  <c r="K1806" i="9"/>
  <c r="K1805" i="9"/>
  <c r="K1804" i="9"/>
  <c r="K1803" i="9"/>
  <c r="K1802" i="9"/>
  <c r="K1801" i="9"/>
  <c r="K1800" i="9"/>
  <c r="K1799" i="9"/>
  <c r="K1798" i="9"/>
  <c r="K1797" i="9"/>
  <c r="K1796" i="9"/>
  <c r="K1795" i="9"/>
  <c r="K1794" i="9"/>
  <c r="K1793" i="9"/>
  <c r="K1792" i="9"/>
  <c r="K1791" i="9"/>
  <c r="K1790" i="9"/>
  <c r="K1789" i="9"/>
  <c r="K1788" i="9"/>
  <c r="K1787" i="9"/>
  <c r="K1786" i="9"/>
  <c r="K1785" i="9"/>
  <c r="K1784" i="9"/>
  <c r="K1783" i="9"/>
  <c r="K1782" i="9"/>
  <c r="K1781" i="9"/>
  <c r="K1780" i="9"/>
  <c r="K1779" i="9"/>
  <c r="K1778" i="9"/>
  <c r="K1777" i="9"/>
  <c r="K1776" i="9"/>
  <c r="K1775" i="9"/>
  <c r="K1774" i="9"/>
  <c r="K1773" i="9"/>
  <c r="K1772" i="9"/>
  <c r="K1771" i="9"/>
  <c r="K1770" i="9"/>
  <c r="K1769" i="9"/>
  <c r="K1768" i="9"/>
  <c r="K1767" i="9"/>
  <c r="K1766" i="9"/>
  <c r="K1765" i="9"/>
  <c r="K1764" i="9"/>
  <c r="K1763" i="9"/>
  <c r="K1762" i="9"/>
  <c r="K1761" i="9"/>
  <c r="K1760" i="9"/>
  <c r="K1759" i="9"/>
  <c r="K1758" i="9"/>
  <c r="K1757" i="9"/>
  <c r="K1756" i="9"/>
  <c r="K1755" i="9"/>
  <c r="K1754" i="9"/>
  <c r="K1753" i="9"/>
  <c r="K1752" i="9"/>
  <c r="K1751" i="9"/>
  <c r="K1750" i="9"/>
  <c r="K1749" i="9"/>
  <c r="K1748" i="9"/>
  <c r="K1747" i="9"/>
  <c r="K1746" i="9"/>
  <c r="K1745" i="9"/>
  <c r="K1744" i="9"/>
  <c r="K1743" i="9"/>
  <c r="K1742" i="9"/>
  <c r="K1741" i="9"/>
  <c r="K1740" i="9"/>
  <c r="K1739" i="9"/>
  <c r="K1738" i="9"/>
  <c r="K1737" i="9"/>
  <c r="K1736" i="9"/>
  <c r="K1735" i="9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B24" i="8" l="1"/>
  <c r="E22" i="8"/>
  <c r="D22" i="8"/>
  <c r="C22" i="8"/>
  <c r="B22" i="8"/>
  <c r="E21" i="8"/>
  <c r="D21" i="8"/>
  <c r="C21" i="8"/>
  <c r="B21" i="8"/>
  <c r="E20" i="8"/>
  <c r="D20" i="8"/>
  <c r="C20" i="8"/>
  <c r="B20" i="8"/>
  <c r="E19" i="8"/>
  <c r="D19" i="8"/>
  <c r="C19" i="8"/>
  <c r="B19" i="8"/>
  <c r="E18" i="8"/>
  <c r="D18" i="8"/>
  <c r="C18" i="8"/>
  <c r="B18" i="8"/>
  <c r="E17" i="8"/>
  <c r="D17" i="8"/>
  <c r="C17" i="8"/>
  <c r="B17" i="8"/>
  <c r="E16" i="8"/>
  <c r="D16" i="8"/>
  <c r="C16" i="8"/>
  <c r="B16" i="8"/>
  <c r="E15" i="8"/>
  <c r="D15" i="8"/>
  <c r="C15" i="8"/>
  <c r="B15" i="8"/>
  <c r="E14" i="8"/>
  <c r="D14" i="8"/>
  <c r="C14" i="8"/>
  <c r="B14" i="8"/>
  <c r="E13" i="8"/>
  <c r="D13" i="8"/>
  <c r="C13" i="8"/>
  <c r="B13" i="8"/>
  <c r="E12" i="8"/>
  <c r="D12" i="8"/>
  <c r="C12" i="8"/>
  <c r="B12" i="8"/>
  <c r="E11" i="8"/>
  <c r="D11" i="8"/>
  <c r="C11" i="8"/>
  <c r="B11" i="8"/>
  <c r="E10" i="8"/>
  <c r="D10" i="8"/>
  <c r="C10" i="8"/>
  <c r="B10" i="8"/>
  <c r="E9" i="8"/>
  <c r="D9" i="8"/>
  <c r="C9" i="8"/>
  <c r="B9" i="8"/>
  <c r="E8" i="8"/>
  <c r="D8" i="8"/>
  <c r="C8" i="8"/>
  <c r="B8" i="8"/>
  <c r="E7" i="8"/>
  <c r="D7" i="8"/>
  <c r="C7" i="8"/>
  <c r="B7" i="8"/>
  <c r="E6" i="8"/>
  <c r="D6" i="8"/>
  <c r="C6" i="8"/>
  <c r="B6" i="8"/>
  <c r="E5" i="8"/>
  <c r="D5" i="8"/>
  <c r="C5" i="8"/>
  <c r="B5" i="8"/>
  <c r="E4" i="8"/>
  <c r="D4" i="8"/>
  <c r="C4" i="8"/>
  <c r="B4" i="8"/>
  <c r="E3" i="8"/>
  <c r="D3" i="8"/>
  <c r="C3" i="8"/>
  <c r="B3" i="8"/>
  <c r="B24" i="7"/>
  <c r="E22" i="7"/>
  <c r="D22" i="7"/>
  <c r="C22" i="7"/>
  <c r="B22" i="7"/>
  <c r="E21" i="7"/>
  <c r="D21" i="7"/>
  <c r="C21" i="7"/>
  <c r="B21" i="7"/>
  <c r="E20" i="7"/>
  <c r="D20" i="7"/>
  <c r="C20" i="7"/>
  <c r="B20" i="7"/>
  <c r="E19" i="7"/>
  <c r="D19" i="7"/>
  <c r="C19" i="7"/>
  <c r="B19" i="7"/>
  <c r="E18" i="7"/>
  <c r="D18" i="7"/>
  <c r="C18" i="7"/>
  <c r="B18" i="7"/>
  <c r="E17" i="7"/>
  <c r="D17" i="7"/>
  <c r="C17" i="7"/>
  <c r="B17" i="7"/>
  <c r="E16" i="7"/>
  <c r="D16" i="7"/>
  <c r="C16" i="7"/>
  <c r="B16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D5" i="7"/>
  <c r="C5" i="7"/>
  <c r="B5" i="7"/>
  <c r="E4" i="7"/>
  <c r="D4" i="7"/>
  <c r="C4" i="7"/>
  <c r="B4" i="7"/>
  <c r="E3" i="7"/>
  <c r="D3" i="7"/>
  <c r="C3" i="7"/>
  <c r="B3" i="7"/>
  <c r="I4" i="6"/>
  <c r="I3" i="6"/>
  <c r="I2" i="6"/>
  <c r="I6" i="6" l="1"/>
  <c r="I9" i="6" s="1"/>
  <c r="I8" i="6" l="1"/>
  <c r="F9181" i="6" l="1"/>
  <c r="F9180" i="6"/>
  <c r="F9177" i="6"/>
  <c r="F9173" i="6"/>
  <c r="F9169" i="6"/>
  <c r="F9165" i="6"/>
  <c r="F9161" i="6"/>
  <c r="F9157" i="6"/>
  <c r="F9153" i="6"/>
  <c r="F9149" i="6"/>
  <c r="F9145" i="6"/>
  <c r="F9141" i="6"/>
  <c r="F9137" i="6"/>
  <c r="F9133" i="6"/>
  <c r="F9129" i="6"/>
  <c r="F9125" i="6"/>
  <c r="F9121" i="6"/>
  <c r="F9117" i="6"/>
  <c r="F9113" i="6"/>
  <c r="F9109" i="6"/>
  <c r="F9105" i="6"/>
  <c r="F9101" i="6"/>
  <c r="F9097" i="6"/>
  <c r="F9093" i="6"/>
  <c r="F9089" i="6"/>
  <c r="F9085" i="6"/>
  <c r="F9081" i="6"/>
  <c r="F9077" i="6"/>
  <c r="F9073" i="6"/>
  <c r="F9069" i="6"/>
  <c r="F9065" i="6"/>
  <c r="F9061" i="6"/>
  <c r="F9057" i="6"/>
  <c r="F9053" i="6"/>
  <c r="F9049" i="6"/>
  <c r="F9045" i="6"/>
  <c r="F9041" i="6"/>
  <c r="F9037" i="6"/>
  <c r="F9033" i="6"/>
  <c r="F9029" i="6"/>
  <c r="F9025" i="6"/>
  <c r="F9021" i="6"/>
  <c r="F9017" i="6"/>
  <c r="F9013" i="6"/>
  <c r="F9009" i="6"/>
  <c r="F9005" i="6"/>
  <c r="F9001" i="6"/>
  <c r="F8997" i="6"/>
  <c r="F8993" i="6"/>
  <c r="F8989" i="6"/>
  <c r="F8985" i="6"/>
  <c r="F8981" i="6"/>
  <c r="F8977" i="6"/>
  <c r="F8973" i="6"/>
  <c r="F8969" i="6"/>
  <c r="F8965" i="6"/>
  <c r="F8961" i="6"/>
  <c r="F8957" i="6"/>
  <c r="F8953" i="6"/>
  <c r="F8949" i="6"/>
  <c r="F8945" i="6"/>
  <c r="F8941" i="6"/>
  <c r="F8937" i="6"/>
  <c r="F8933" i="6"/>
  <c r="F8929" i="6"/>
  <c r="F8925" i="6"/>
  <c r="F8921" i="6"/>
  <c r="F8917" i="6"/>
  <c r="F8913" i="6"/>
  <c r="F8909" i="6"/>
  <c r="F8905" i="6"/>
  <c r="F8901" i="6"/>
  <c r="F8897" i="6"/>
  <c r="F8893" i="6"/>
  <c r="F8889" i="6"/>
  <c r="F8885" i="6"/>
  <c r="F8881" i="6"/>
  <c r="F8877" i="6"/>
  <c r="F8873" i="6"/>
  <c r="F8869" i="6"/>
  <c r="F8865" i="6"/>
  <c r="F8861" i="6"/>
  <c r="F8857" i="6"/>
  <c r="F8853" i="6"/>
  <c r="F8849" i="6"/>
  <c r="F9178" i="6"/>
  <c r="F9172" i="6"/>
  <c r="F9167" i="6"/>
  <c r="F9162" i="6"/>
  <c r="F9156" i="6"/>
  <c r="F9151" i="6"/>
  <c r="F9146" i="6"/>
  <c r="F9140" i="6"/>
  <c r="F9135" i="6"/>
  <c r="F9130" i="6"/>
  <c r="F9124" i="6"/>
  <c r="F9119" i="6"/>
  <c r="F9114" i="6"/>
  <c r="F9108" i="6"/>
  <c r="F9103" i="6"/>
  <c r="F9098" i="6"/>
  <c r="F9092" i="6"/>
  <c r="F9087" i="6"/>
  <c r="F9082" i="6"/>
  <c r="F9076" i="6"/>
  <c r="F9071" i="6"/>
  <c r="F9066" i="6"/>
  <c r="F9060" i="6"/>
  <c r="F9055" i="6"/>
  <c r="F9050" i="6"/>
  <c r="F9044" i="6"/>
  <c r="F9039" i="6"/>
  <c r="F9034" i="6"/>
  <c r="F9028" i="6"/>
  <c r="F9023" i="6"/>
  <c r="F9018" i="6"/>
  <c r="F9012" i="6"/>
  <c r="F9007" i="6"/>
  <c r="F9002" i="6"/>
  <c r="F8996" i="6"/>
  <c r="F8991" i="6"/>
  <c r="F8986" i="6"/>
  <c r="F8980" i="6"/>
  <c r="F8975" i="6"/>
  <c r="F8970" i="6"/>
  <c r="F8964" i="6"/>
  <c r="F8959" i="6"/>
  <c r="F8954" i="6"/>
  <c r="F8948" i="6"/>
  <c r="F8943" i="6"/>
  <c r="F8938" i="6"/>
  <c r="F8932" i="6"/>
  <c r="F8927" i="6"/>
  <c r="F8922" i="6"/>
  <c r="F8916" i="6"/>
  <c r="F8911" i="6"/>
  <c r="F8906" i="6"/>
  <c r="F8900" i="6"/>
  <c r="F8895" i="6"/>
  <c r="F8890" i="6"/>
  <c r="F8884" i="6"/>
  <c r="F8879" i="6"/>
  <c r="F8874" i="6"/>
  <c r="F8868" i="6"/>
  <c r="F8863" i="6"/>
  <c r="F8858" i="6"/>
  <c r="F8852" i="6"/>
  <c r="F8847" i="6"/>
  <c r="F8843" i="6"/>
  <c r="F8839" i="6"/>
  <c r="F8835" i="6"/>
  <c r="F8831" i="6"/>
  <c r="F8827" i="6"/>
  <c r="F8823" i="6"/>
  <c r="F8819" i="6"/>
  <c r="F8815" i="6"/>
  <c r="F8811" i="6"/>
  <c r="F8807" i="6"/>
  <c r="F8803" i="6"/>
  <c r="F8799" i="6"/>
  <c r="F8795" i="6"/>
  <c r="F8791" i="6"/>
  <c r="F8787" i="6"/>
  <c r="F8783" i="6"/>
  <c r="F8779" i="6"/>
  <c r="F8775" i="6"/>
  <c r="F8771" i="6"/>
  <c r="F8767" i="6"/>
  <c r="F8763" i="6"/>
  <c r="F8759" i="6"/>
  <c r="F9179" i="6"/>
  <c r="F9171" i="6"/>
  <c r="F9164" i="6"/>
  <c r="F9158" i="6"/>
  <c r="F9150" i="6"/>
  <c r="F9143" i="6"/>
  <c r="F9136" i="6"/>
  <c r="F9128" i="6"/>
  <c r="F9122" i="6"/>
  <c r="F9115" i="6"/>
  <c r="F9107" i="6"/>
  <c r="F9100" i="6"/>
  <c r="F9094" i="6"/>
  <c r="F9086" i="6"/>
  <c r="F9079" i="6"/>
  <c r="F9072" i="6"/>
  <c r="F9064" i="6"/>
  <c r="F9058" i="6"/>
  <c r="F9051" i="6"/>
  <c r="F9043" i="6"/>
  <c r="F9036" i="6"/>
  <c r="F9030" i="6"/>
  <c r="F9022" i="6"/>
  <c r="F9015" i="6"/>
  <c r="F9008" i="6"/>
  <c r="F9000" i="6"/>
  <c r="F8994" i="6"/>
  <c r="F8987" i="6"/>
  <c r="F8979" i="6"/>
  <c r="F8972" i="6"/>
  <c r="F8966" i="6"/>
  <c r="F8958" i="6"/>
  <c r="F8951" i="6"/>
  <c r="F8944" i="6"/>
  <c r="F8936" i="6"/>
  <c r="F8930" i="6"/>
  <c r="F8923" i="6"/>
  <c r="F8915" i="6"/>
  <c r="F8908" i="6"/>
  <c r="F8902" i="6"/>
  <c r="F8894" i="6"/>
  <c r="F8887" i="6"/>
  <c r="F8880" i="6"/>
  <c r="F8872" i="6"/>
  <c r="F8866" i="6"/>
  <c r="F8859" i="6"/>
  <c r="F8851" i="6"/>
  <c r="F8845" i="6"/>
  <c r="F8840" i="6"/>
  <c r="F8834" i="6"/>
  <c r="F8829" i="6"/>
  <c r="F8824" i="6"/>
  <c r="F8818" i="6"/>
  <c r="F8813" i="6"/>
  <c r="F8808" i="6"/>
  <c r="F8802" i="6"/>
  <c r="F8797" i="6"/>
  <c r="F8792" i="6"/>
  <c r="F8786" i="6"/>
  <c r="F8781" i="6"/>
  <c r="F8776" i="6"/>
  <c r="F8770" i="6"/>
  <c r="F8765" i="6"/>
  <c r="F8760" i="6"/>
  <c r="F8755" i="6"/>
  <c r="F8751" i="6"/>
  <c r="F8747" i="6"/>
  <c r="F8743" i="6"/>
  <c r="F8739" i="6"/>
  <c r="F8735" i="6"/>
  <c r="F8731" i="6"/>
  <c r="F8727" i="6"/>
  <c r="F8723" i="6"/>
  <c r="F8719" i="6"/>
  <c r="F8715" i="6"/>
  <c r="F8711" i="6"/>
  <c r="F8707" i="6"/>
  <c r="F8703" i="6"/>
  <c r="F8699" i="6"/>
  <c r="F8695" i="6"/>
  <c r="F8691" i="6"/>
  <c r="F8687" i="6"/>
  <c r="F8683" i="6"/>
  <c r="F8679" i="6"/>
  <c r="F8675" i="6"/>
  <c r="F9176" i="6"/>
  <c r="F9170" i="6"/>
  <c r="F9163" i="6"/>
  <c r="F9155" i="6"/>
  <c r="F9148" i="6"/>
  <c r="F9142" i="6"/>
  <c r="F9134" i="6"/>
  <c r="F9127" i="6"/>
  <c r="F9120" i="6"/>
  <c r="F9112" i="6"/>
  <c r="F9106" i="6"/>
  <c r="F9099" i="6"/>
  <c r="F9091" i="6"/>
  <c r="F9084" i="6"/>
  <c r="F9078" i="6"/>
  <c r="F9070" i="6"/>
  <c r="F9063" i="6"/>
  <c r="F9056" i="6"/>
  <c r="F9048" i="6"/>
  <c r="F9042" i="6"/>
  <c r="F9035" i="6"/>
  <c r="F9027" i="6"/>
  <c r="F9020" i="6"/>
  <c r="F9014" i="6"/>
  <c r="F9006" i="6"/>
  <c r="F8999" i="6"/>
  <c r="F8992" i="6"/>
  <c r="F8984" i="6"/>
  <c r="F8978" i="6"/>
  <c r="F8971" i="6"/>
  <c r="F8963" i="6"/>
  <c r="F8956" i="6"/>
  <c r="F8950" i="6"/>
  <c r="F8942" i="6"/>
  <c r="F8935" i="6"/>
  <c r="F8928" i="6"/>
  <c r="F8920" i="6"/>
  <c r="F8914" i="6"/>
  <c r="F8907" i="6"/>
  <c r="F8899" i="6"/>
  <c r="F8892" i="6"/>
  <c r="F8886" i="6"/>
  <c r="F8878" i="6"/>
  <c r="F8871" i="6"/>
  <c r="F8864" i="6"/>
  <c r="F8856" i="6"/>
  <c r="F8850" i="6"/>
  <c r="F8844" i="6"/>
  <c r="F8838" i="6"/>
  <c r="F8833" i="6"/>
  <c r="F8828" i="6"/>
  <c r="F8822" i="6"/>
  <c r="F8817" i="6"/>
  <c r="F8812" i="6"/>
  <c r="F8806" i="6"/>
  <c r="F8801" i="6"/>
  <c r="F8796" i="6"/>
  <c r="F8790" i="6"/>
  <c r="F8785" i="6"/>
  <c r="F8780" i="6"/>
  <c r="F8774" i="6"/>
  <c r="F8769" i="6"/>
  <c r="F9175" i="6"/>
  <c r="F9168" i="6"/>
  <c r="F9160" i="6"/>
  <c r="F9154" i="6"/>
  <c r="F9147" i="6"/>
  <c r="F9139" i="6"/>
  <c r="F9132" i="6"/>
  <c r="F9126" i="6"/>
  <c r="F9118" i="6"/>
  <c r="F9111" i="6"/>
  <c r="F9104" i="6"/>
  <c r="F9096" i="6"/>
  <c r="F9090" i="6"/>
  <c r="F9083" i="6"/>
  <c r="F9075" i="6"/>
  <c r="F9068" i="6"/>
  <c r="F9062" i="6"/>
  <c r="F9054" i="6"/>
  <c r="F9047" i="6"/>
  <c r="F9040" i="6"/>
  <c r="F9032" i="6"/>
  <c r="F9026" i="6"/>
  <c r="F9019" i="6"/>
  <c r="F9011" i="6"/>
  <c r="F9004" i="6"/>
  <c r="F8998" i="6"/>
  <c r="F8990" i="6"/>
  <c r="F8983" i="6"/>
  <c r="F8976" i="6"/>
  <c r="F8968" i="6"/>
  <c r="F8962" i="6"/>
  <c r="F8955" i="6"/>
  <c r="F8947" i="6"/>
  <c r="F8940" i="6"/>
  <c r="F8934" i="6"/>
  <c r="F8926" i="6"/>
  <c r="F8919" i="6"/>
  <c r="F8912" i="6"/>
  <c r="F8904" i="6"/>
  <c r="F8898" i="6"/>
  <c r="F8891" i="6"/>
  <c r="F8883" i="6"/>
  <c r="F8876" i="6"/>
  <c r="F8870" i="6"/>
  <c r="F8862" i="6"/>
  <c r="F8855" i="6"/>
  <c r="F8848" i="6"/>
  <c r="F8842" i="6"/>
  <c r="F8837" i="6"/>
  <c r="F8832" i="6"/>
  <c r="F8826" i="6"/>
  <c r="F8821" i="6"/>
  <c r="F8816" i="6"/>
  <c r="F8810" i="6"/>
  <c r="F8805" i="6"/>
  <c r="F8800" i="6"/>
  <c r="F8794" i="6"/>
  <c r="F8789" i="6"/>
  <c r="F8784" i="6"/>
  <c r="F8778" i="6"/>
  <c r="F8773" i="6"/>
  <c r="F8768" i="6"/>
  <c r="F8762" i="6"/>
  <c r="F8757" i="6"/>
  <c r="F8753" i="6"/>
  <c r="F8749" i="6"/>
  <c r="F8745" i="6"/>
  <c r="F8741" i="6"/>
  <c r="F8737" i="6"/>
  <c r="F8733" i="6"/>
  <c r="F8729" i="6"/>
  <c r="F8725" i="6"/>
  <c r="F8721" i="6"/>
  <c r="F8717" i="6"/>
  <c r="F8713" i="6"/>
  <c r="F8709" i="6"/>
  <c r="F8705" i="6"/>
  <c r="F8701" i="6"/>
  <c r="F8697" i="6"/>
  <c r="F9174" i="6"/>
  <c r="F9144" i="6"/>
  <c r="F9116" i="6"/>
  <c r="F9088" i="6"/>
  <c r="F9059" i="6"/>
  <c r="F9031" i="6"/>
  <c r="F9003" i="6"/>
  <c r="F8974" i="6"/>
  <c r="F8946" i="6"/>
  <c r="F8918" i="6"/>
  <c r="F8888" i="6"/>
  <c r="F8860" i="6"/>
  <c r="F8836" i="6"/>
  <c r="F8814" i="6"/>
  <c r="F8793" i="6"/>
  <c r="F8772" i="6"/>
  <c r="F8758" i="6"/>
  <c r="F8750" i="6"/>
  <c r="F8742" i="6"/>
  <c r="F8734" i="6"/>
  <c r="F8726" i="6"/>
  <c r="F8718" i="6"/>
  <c r="F8710" i="6"/>
  <c r="F8702" i="6"/>
  <c r="F8694" i="6"/>
  <c r="F8689" i="6"/>
  <c r="F8684" i="6"/>
  <c r="F8678" i="6"/>
  <c r="F8673" i="6"/>
  <c r="F8669" i="6"/>
  <c r="F8665" i="6"/>
  <c r="F8661" i="6"/>
  <c r="F8657" i="6"/>
  <c r="F8653" i="6"/>
  <c r="F8649" i="6"/>
  <c r="F8645" i="6"/>
  <c r="F8641" i="6"/>
  <c r="F8637" i="6"/>
  <c r="F8633" i="6"/>
  <c r="F8629" i="6"/>
  <c r="F8625" i="6"/>
  <c r="F8621" i="6"/>
  <c r="F8617" i="6"/>
  <c r="F8613" i="6"/>
  <c r="F8609" i="6"/>
  <c r="F8605" i="6"/>
  <c r="F8601" i="6"/>
  <c r="F8597" i="6"/>
  <c r="F8593" i="6"/>
  <c r="F8589" i="6"/>
  <c r="F8585" i="6"/>
  <c r="F8581" i="6"/>
  <c r="F8577" i="6"/>
  <c r="F8573" i="6"/>
  <c r="F8569" i="6"/>
  <c r="F8565" i="6"/>
  <c r="F8561" i="6"/>
  <c r="F8557" i="6"/>
  <c r="F8553" i="6"/>
  <c r="F8549" i="6"/>
  <c r="F8545" i="6"/>
  <c r="F8541" i="6"/>
  <c r="F8537" i="6"/>
  <c r="F8533" i="6"/>
  <c r="F8529" i="6"/>
  <c r="F8525" i="6"/>
  <c r="F8521" i="6"/>
  <c r="F8517" i="6"/>
  <c r="F8513" i="6"/>
  <c r="F8509" i="6"/>
  <c r="F8505" i="6"/>
  <c r="F8501" i="6"/>
  <c r="F8497" i="6"/>
  <c r="F8493" i="6"/>
  <c r="F8489" i="6"/>
  <c r="F8485" i="6"/>
  <c r="F8481" i="6"/>
  <c r="F8477" i="6"/>
  <c r="F8473" i="6"/>
  <c r="F8469" i="6"/>
  <c r="F8465" i="6"/>
  <c r="F8461" i="6"/>
  <c r="F8457" i="6"/>
  <c r="F8453" i="6"/>
  <c r="F8449" i="6"/>
  <c r="F8445" i="6"/>
  <c r="F8441" i="6"/>
  <c r="F8437" i="6"/>
  <c r="F8433" i="6"/>
  <c r="F8429" i="6"/>
  <c r="F8425" i="6"/>
  <c r="F8421" i="6"/>
  <c r="F8417" i="6"/>
  <c r="F8413" i="6"/>
  <c r="F8409" i="6"/>
  <c r="F8405" i="6"/>
  <c r="F8401" i="6"/>
  <c r="F8397" i="6"/>
  <c r="F8393" i="6"/>
  <c r="F8389" i="6"/>
  <c r="F8385" i="6"/>
  <c r="F8381" i="6"/>
  <c r="F8377" i="6"/>
  <c r="F8373" i="6"/>
  <c r="F8369" i="6"/>
  <c r="F8365" i="6"/>
  <c r="F8361" i="6"/>
  <c r="F8357" i="6"/>
  <c r="F8353" i="6"/>
  <c r="F8349" i="6"/>
  <c r="F8345" i="6"/>
  <c r="F8341" i="6"/>
  <c r="F8337" i="6"/>
  <c r="F8333" i="6"/>
  <c r="F8329" i="6"/>
  <c r="F8325" i="6"/>
  <c r="F8321" i="6"/>
  <c r="F8317" i="6"/>
  <c r="F8313" i="6"/>
  <c r="F8309" i="6"/>
  <c r="F8305" i="6"/>
  <c r="F8301" i="6"/>
  <c r="F8297" i="6"/>
  <c r="F8293" i="6"/>
  <c r="F8289" i="6"/>
  <c r="F8285" i="6"/>
  <c r="F8281" i="6"/>
  <c r="F8277" i="6"/>
  <c r="F8273" i="6"/>
  <c r="F8269" i="6"/>
  <c r="F8265" i="6"/>
  <c r="F8261" i="6"/>
  <c r="F8257" i="6"/>
  <c r="F8253" i="6"/>
  <c r="F8249" i="6"/>
  <c r="F8245" i="6"/>
  <c r="F8241" i="6"/>
  <c r="F8237" i="6"/>
  <c r="F8233" i="6"/>
  <c r="F8229" i="6"/>
  <c r="F8225" i="6"/>
  <c r="F8221" i="6"/>
  <c r="F8217" i="6"/>
  <c r="F8213" i="6"/>
  <c r="F8209" i="6"/>
  <c r="F8205" i="6"/>
  <c r="F8201" i="6"/>
  <c r="F8197" i="6"/>
  <c r="F8193" i="6"/>
  <c r="F8189" i="6"/>
  <c r="F8185" i="6"/>
  <c r="F8181" i="6"/>
  <c r="F8177" i="6"/>
  <c r="F8173" i="6"/>
  <c r="F8169" i="6"/>
  <c r="F8165" i="6"/>
  <c r="F8161" i="6"/>
  <c r="F8157" i="6"/>
  <c r="F8153" i="6"/>
  <c r="F8149" i="6"/>
  <c r="F8145" i="6"/>
  <c r="F8141" i="6"/>
  <c r="F8137" i="6"/>
  <c r="F8133" i="6"/>
  <c r="F8129" i="6"/>
  <c r="F8125" i="6"/>
  <c r="F8121" i="6"/>
  <c r="F8117" i="6"/>
  <c r="F8113" i="6"/>
  <c r="F8109" i="6"/>
  <c r="F9166" i="6"/>
  <c r="F9138" i="6"/>
  <c r="F9110" i="6"/>
  <c r="F9080" i="6"/>
  <c r="F9052" i="6"/>
  <c r="F9024" i="6"/>
  <c r="F8995" i="6"/>
  <c r="F8967" i="6"/>
  <c r="F8939" i="6"/>
  <c r="F8910" i="6"/>
  <c r="F8882" i="6"/>
  <c r="F8854" i="6"/>
  <c r="F8830" i="6"/>
  <c r="F8809" i="6"/>
  <c r="F8788" i="6"/>
  <c r="F8766" i="6"/>
  <c r="F8756" i="6"/>
  <c r="F8748" i="6"/>
  <c r="F8740" i="6"/>
  <c r="F8732" i="6"/>
  <c r="F8724" i="6"/>
  <c r="F8716" i="6"/>
  <c r="F8708" i="6"/>
  <c r="F8700" i="6"/>
  <c r="F8693" i="6"/>
  <c r="F8688" i="6"/>
  <c r="F8682" i="6"/>
  <c r="F8677" i="6"/>
  <c r="F8672" i="6"/>
  <c r="F8668" i="6"/>
  <c r="F8664" i="6"/>
  <c r="F8660" i="6"/>
  <c r="F8656" i="6"/>
  <c r="F8652" i="6"/>
  <c r="F8648" i="6"/>
  <c r="F8644" i="6"/>
  <c r="F8640" i="6"/>
  <c r="F8636" i="6"/>
  <c r="F8632" i="6"/>
  <c r="F8628" i="6"/>
  <c r="F8624" i="6"/>
  <c r="F8620" i="6"/>
  <c r="F8616" i="6"/>
  <c r="F8612" i="6"/>
  <c r="F8608" i="6"/>
  <c r="F8604" i="6"/>
  <c r="F8600" i="6"/>
  <c r="F8596" i="6"/>
  <c r="F8592" i="6"/>
  <c r="F8588" i="6"/>
  <c r="F8584" i="6"/>
  <c r="F8580" i="6"/>
  <c r="F8576" i="6"/>
  <c r="F8572" i="6"/>
  <c r="F8568" i="6"/>
  <c r="F8564" i="6"/>
  <c r="F8560" i="6"/>
  <c r="F8556" i="6"/>
  <c r="F8552" i="6"/>
  <c r="F8548" i="6"/>
  <c r="F8544" i="6"/>
  <c r="F8540" i="6"/>
  <c r="F8536" i="6"/>
  <c r="F8532" i="6"/>
  <c r="F8528" i="6"/>
  <c r="F8524" i="6"/>
  <c r="F8520" i="6"/>
  <c r="F8516" i="6"/>
  <c r="F8512" i="6"/>
  <c r="F8508" i="6"/>
  <c r="F8504" i="6"/>
  <c r="F8500" i="6"/>
  <c r="F8496" i="6"/>
  <c r="F8492" i="6"/>
  <c r="F8488" i="6"/>
  <c r="F8484" i="6"/>
  <c r="F8480" i="6"/>
  <c r="F8476" i="6"/>
  <c r="F8472" i="6"/>
  <c r="F8468" i="6"/>
  <c r="F8464" i="6"/>
  <c r="F8460" i="6"/>
  <c r="F8456" i="6"/>
  <c r="F8452" i="6"/>
  <c r="F8448" i="6"/>
  <c r="F8444" i="6"/>
  <c r="F8440" i="6"/>
  <c r="F8436" i="6"/>
  <c r="F8432" i="6"/>
  <c r="F8428" i="6"/>
  <c r="F8424" i="6"/>
  <c r="F8420" i="6"/>
  <c r="F8416" i="6"/>
  <c r="F8412" i="6"/>
  <c r="F8408" i="6"/>
  <c r="F8404" i="6"/>
  <c r="F8400" i="6"/>
  <c r="F8396" i="6"/>
  <c r="F8392" i="6"/>
  <c r="F8388" i="6"/>
  <c r="F8384" i="6"/>
  <c r="F8380" i="6"/>
  <c r="F8376" i="6"/>
  <c r="F8372" i="6"/>
  <c r="F8368" i="6"/>
  <c r="F8364" i="6"/>
  <c r="F8360" i="6"/>
  <c r="F8356" i="6"/>
  <c r="F8352" i="6"/>
  <c r="F8348" i="6"/>
  <c r="F8344" i="6"/>
  <c r="F8340" i="6"/>
  <c r="F8336" i="6"/>
  <c r="F8332" i="6"/>
  <c r="F8328" i="6"/>
  <c r="F8324" i="6"/>
  <c r="F8320" i="6"/>
  <c r="F8316" i="6"/>
  <c r="F8312" i="6"/>
  <c r="F8308" i="6"/>
  <c r="F8304" i="6"/>
  <c r="F8300" i="6"/>
  <c r="F8296" i="6"/>
  <c r="F8292" i="6"/>
  <c r="F8288" i="6"/>
  <c r="F8284" i="6"/>
  <c r="F8280" i="6"/>
  <c r="F8276" i="6"/>
  <c r="F8272" i="6"/>
  <c r="F8268" i="6"/>
  <c r="F8264" i="6"/>
  <c r="F8260" i="6"/>
  <c r="F8256" i="6"/>
  <c r="F8252" i="6"/>
  <c r="F8248" i="6"/>
  <c r="F8244" i="6"/>
  <c r="F8240" i="6"/>
  <c r="F8236" i="6"/>
  <c r="F8232" i="6"/>
  <c r="F8228" i="6"/>
  <c r="F9159" i="6"/>
  <c r="F9131" i="6"/>
  <c r="F9102" i="6"/>
  <c r="F9074" i="6"/>
  <c r="F9046" i="6"/>
  <c r="F9016" i="6"/>
  <c r="F8988" i="6"/>
  <c r="F8960" i="6"/>
  <c r="F8931" i="6"/>
  <c r="F8903" i="6"/>
  <c r="F8875" i="6"/>
  <c r="F8846" i="6"/>
  <c r="F8825" i="6"/>
  <c r="F8804" i="6"/>
  <c r="F8782" i="6"/>
  <c r="F8764" i="6"/>
  <c r="F8754" i="6"/>
  <c r="F8746" i="6"/>
  <c r="F8738" i="6"/>
  <c r="F8730" i="6"/>
  <c r="F8722" i="6"/>
  <c r="F8714" i="6"/>
  <c r="F8706" i="6"/>
  <c r="F8698" i="6"/>
  <c r="F8692" i="6"/>
  <c r="F8686" i="6"/>
  <c r="F8681" i="6"/>
  <c r="F8676" i="6"/>
  <c r="F8671" i="6"/>
  <c r="F8667" i="6"/>
  <c r="F8663" i="6"/>
  <c r="F8659" i="6"/>
  <c r="F8655" i="6"/>
  <c r="F8651" i="6"/>
  <c r="F8647" i="6"/>
  <c r="F8643" i="6"/>
  <c r="F8639" i="6"/>
  <c r="F8635" i="6"/>
  <c r="F8631" i="6"/>
  <c r="F8627" i="6"/>
  <c r="F8623" i="6"/>
  <c r="F8619" i="6"/>
  <c r="F8615" i="6"/>
  <c r="F8611" i="6"/>
  <c r="F8607" i="6"/>
  <c r="F8603" i="6"/>
  <c r="F8599" i="6"/>
  <c r="F8595" i="6"/>
  <c r="F8591" i="6"/>
  <c r="F8587" i="6"/>
  <c r="F8583" i="6"/>
  <c r="F8579" i="6"/>
  <c r="F8575" i="6"/>
  <c r="F8571" i="6"/>
  <c r="F8567" i="6"/>
  <c r="F8563" i="6"/>
  <c r="F8559" i="6"/>
  <c r="F8555" i="6"/>
  <c r="F8551" i="6"/>
  <c r="F8547" i="6"/>
  <c r="F8543" i="6"/>
  <c r="F8539" i="6"/>
  <c r="F8535" i="6"/>
  <c r="F8531" i="6"/>
  <c r="F8527" i="6"/>
  <c r="F8523" i="6"/>
  <c r="F8519" i="6"/>
  <c r="F8515" i="6"/>
  <c r="F8511" i="6"/>
  <c r="F8507" i="6"/>
  <c r="F8503" i="6"/>
  <c r="F8499" i="6"/>
  <c r="F8495" i="6"/>
  <c r="F8491" i="6"/>
  <c r="F8487" i="6"/>
  <c r="F8483" i="6"/>
  <c r="F8479" i="6"/>
  <c r="F8475" i="6"/>
  <c r="F8471" i="6"/>
  <c r="F8467" i="6"/>
  <c r="F8463" i="6"/>
  <c r="F8459" i="6"/>
  <c r="F8455" i="6"/>
  <c r="F8451" i="6"/>
  <c r="F8447" i="6"/>
  <c r="F8443" i="6"/>
  <c r="F8439" i="6"/>
  <c r="F8435" i="6"/>
  <c r="F8431" i="6"/>
  <c r="F8427" i="6"/>
  <c r="F8423" i="6"/>
  <c r="F8419" i="6"/>
  <c r="F8415" i="6"/>
  <c r="F8411" i="6"/>
  <c r="F8407" i="6"/>
  <c r="F8403" i="6"/>
  <c r="F8399" i="6"/>
  <c r="F8395" i="6"/>
  <c r="F8391" i="6"/>
  <c r="F8387" i="6"/>
  <c r="F8383" i="6"/>
  <c r="F8379" i="6"/>
  <c r="F8375" i="6"/>
  <c r="F8371" i="6"/>
  <c r="F8367" i="6"/>
  <c r="F8363" i="6"/>
  <c r="F8359" i="6"/>
  <c r="F8355" i="6"/>
  <c r="F8351" i="6"/>
  <c r="F8347" i="6"/>
  <c r="F8343" i="6"/>
  <c r="F8339" i="6"/>
  <c r="F8335" i="6"/>
  <c r="F8331" i="6"/>
  <c r="F8327" i="6"/>
  <c r="F8323" i="6"/>
  <c r="F8319" i="6"/>
  <c r="F8315" i="6"/>
  <c r="F8311" i="6"/>
  <c r="F8307" i="6"/>
  <c r="F8303" i="6"/>
  <c r="F8299" i="6"/>
  <c r="F8295" i="6"/>
  <c r="F8291" i="6"/>
  <c r="F8287" i="6"/>
  <c r="F8283" i="6"/>
  <c r="F8279" i="6"/>
  <c r="F8275" i="6"/>
  <c r="F8271" i="6"/>
  <c r="F8267" i="6"/>
  <c r="F8263" i="6"/>
  <c r="F8259" i="6"/>
  <c r="F8255" i="6"/>
  <c r="F8251" i="6"/>
  <c r="F8247" i="6"/>
  <c r="F8243" i="6"/>
  <c r="F8239" i="6"/>
  <c r="F8235" i="6"/>
  <c r="F8231" i="6"/>
  <c r="F8227" i="6"/>
  <c r="F8223" i="6"/>
  <c r="F8219" i="6"/>
  <c r="F8215" i="6"/>
  <c r="F8211" i="6"/>
  <c r="F8207" i="6"/>
  <c r="F8203" i="6"/>
  <c r="F8199" i="6"/>
  <c r="F8195" i="6"/>
  <c r="F8191" i="6"/>
  <c r="F8187" i="6"/>
  <c r="F8183" i="6"/>
  <c r="F8179" i="6"/>
  <c r="F8175" i="6"/>
  <c r="F8171" i="6"/>
  <c r="F8167" i="6"/>
  <c r="F8163" i="6"/>
  <c r="F8159" i="6"/>
  <c r="F8155" i="6"/>
  <c r="F8151" i="6"/>
  <c r="F8147" i="6"/>
  <c r="F8143" i="6"/>
  <c r="F8139" i="6"/>
  <c r="F8135" i="6"/>
  <c r="F8131" i="6"/>
  <c r="F8127" i="6"/>
  <c r="F8123" i="6"/>
  <c r="F8119" i="6"/>
  <c r="F8115" i="6"/>
  <c r="F8111" i="6"/>
  <c r="F8107" i="6"/>
  <c r="F9152" i="6"/>
  <c r="F9038" i="6"/>
  <c r="F8924" i="6"/>
  <c r="F8820" i="6"/>
  <c r="F8752" i="6"/>
  <c r="F8720" i="6"/>
  <c r="F8690" i="6"/>
  <c r="F8670" i="6"/>
  <c r="F8654" i="6"/>
  <c r="F8638" i="6"/>
  <c r="F8622" i="6"/>
  <c r="F8606" i="6"/>
  <c r="F8590" i="6"/>
  <c r="F8574" i="6"/>
  <c r="F8558" i="6"/>
  <c r="F8542" i="6"/>
  <c r="F8526" i="6"/>
  <c r="F8510" i="6"/>
  <c r="F8494" i="6"/>
  <c r="F8478" i="6"/>
  <c r="F8462" i="6"/>
  <c r="F8446" i="6"/>
  <c r="F8430" i="6"/>
  <c r="F8414" i="6"/>
  <c r="F8398" i="6"/>
  <c r="F8382" i="6"/>
  <c r="F8366" i="6"/>
  <c r="F8350" i="6"/>
  <c r="F8334" i="6"/>
  <c r="F8318" i="6"/>
  <c r="F8302" i="6"/>
  <c r="F8286" i="6"/>
  <c r="F8270" i="6"/>
  <c r="F8254" i="6"/>
  <c r="F8238" i="6"/>
  <c r="F8224" i="6"/>
  <c r="F8216" i="6"/>
  <c r="F8208" i="6"/>
  <c r="F8200" i="6"/>
  <c r="F8192" i="6"/>
  <c r="F8184" i="6"/>
  <c r="F8176" i="6"/>
  <c r="F8168" i="6"/>
  <c r="F8160" i="6"/>
  <c r="F8152" i="6"/>
  <c r="F8144" i="6"/>
  <c r="F8136" i="6"/>
  <c r="F8128" i="6"/>
  <c r="F8120" i="6"/>
  <c r="F8112" i="6"/>
  <c r="F8105" i="6"/>
  <c r="F8101" i="6"/>
  <c r="F8097" i="6"/>
  <c r="F8093" i="6"/>
  <c r="F8089" i="6"/>
  <c r="F8085" i="6"/>
  <c r="F8081" i="6"/>
  <c r="F8077" i="6"/>
  <c r="F8073" i="6"/>
  <c r="F8069" i="6"/>
  <c r="F8065" i="6"/>
  <c r="F8061" i="6"/>
  <c r="F8057" i="6"/>
  <c r="F8053" i="6"/>
  <c r="F8049" i="6"/>
  <c r="F8045" i="6"/>
  <c r="F8041" i="6"/>
  <c r="F8037" i="6"/>
  <c r="F8033" i="6"/>
  <c r="F8029" i="6"/>
  <c r="F8025" i="6"/>
  <c r="F8021" i="6"/>
  <c r="F8017" i="6"/>
  <c r="F8013" i="6"/>
  <c r="F8009" i="6"/>
  <c r="F8005" i="6"/>
  <c r="F8001" i="6"/>
  <c r="F7997" i="6"/>
  <c r="F7993" i="6"/>
  <c r="F7989" i="6"/>
  <c r="F7985" i="6"/>
  <c r="F7981" i="6"/>
  <c r="F7977" i="6"/>
  <c r="F7973" i="6"/>
  <c r="F7969" i="6"/>
  <c r="F7965" i="6"/>
  <c r="F7961" i="6"/>
  <c r="F7957" i="6"/>
  <c r="F7953" i="6"/>
  <c r="F7949" i="6"/>
  <c r="F7945" i="6"/>
  <c r="F7941" i="6"/>
  <c r="F7937" i="6"/>
  <c r="F7933" i="6"/>
  <c r="F7929" i="6"/>
  <c r="F7925" i="6"/>
  <c r="F7921" i="6"/>
  <c r="F7917" i="6"/>
  <c r="F7913" i="6"/>
  <c r="F7909" i="6"/>
  <c r="F7905" i="6"/>
  <c r="F7901" i="6"/>
  <c r="F7897" i="6"/>
  <c r="F7893" i="6"/>
  <c r="F7889" i="6"/>
  <c r="F7885" i="6"/>
  <c r="F7881" i="6"/>
  <c r="F7877" i="6"/>
  <c r="F7873" i="6"/>
  <c r="F7869" i="6"/>
  <c r="F7865" i="6"/>
  <c r="F7861" i="6"/>
  <c r="F7857" i="6"/>
  <c r="F7853" i="6"/>
  <c r="F7849" i="6"/>
  <c r="F7845" i="6"/>
  <c r="F7841" i="6"/>
  <c r="F7837" i="6"/>
  <c r="F7833" i="6"/>
  <c r="F7829" i="6"/>
  <c r="F7825" i="6"/>
  <c r="F7821" i="6"/>
  <c r="F7817" i="6"/>
  <c r="F7813" i="6"/>
  <c r="F7809" i="6"/>
  <c r="F7805" i="6"/>
  <c r="F7801" i="6"/>
  <c r="F7797" i="6"/>
  <c r="F7793" i="6"/>
  <c r="F7789" i="6"/>
  <c r="F7785" i="6"/>
  <c r="F7781" i="6"/>
  <c r="F7777" i="6"/>
  <c r="F7773" i="6"/>
  <c r="F7769" i="6"/>
  <c r="F7765" i="6"/>
  <c r="F7761" i="6"/>
  <c r="F7757" i="6"/>
  <c r="F7753" i="6"/>
  <c r="F7749" i="6"/>
  <c r="F7745" i="6"/>
  <c r="F7741" i="6"/>
  <c r="F7737" i="6"/>
  <c r="F7733" i="6"/>
  <c r="F7729" i="6"/>
  <c r="F7725" i="6"/>
  <c r="F7721" i="6"/>
  <c r="F7717" i="6"/>
  <c r="F7713" i="6"/>
  <c r="F7709" i="6"/>
  <c r="F7705" i="6"/>
  <c r="F7701" i="6"/>
  <c r="F7697" i="6"/>
  <c r="F7693" i="6"/>
  <c r="F7689" i="6"/>
  <c r="F7685" i="6"/>
  <c r="F7681" i="6"/>
  <c r="F7677" i="6"/>
  <c r="F7673" i="6"/>
  <c r="F7669" i="6"/>
  <c r="F7665" i="6"/>
  <c r="F7661" i="6"/>
  <c r="F7657" i="6"/>
  <c r="F7653" i="6"/>
  <c r="F7649" i="6"/>
  <c r="F7645" i="6"/>
  <c r="F7641" i="6"/>
  <c r="F7637" i="6"/>
  <c r="F7633" i="6"/>
  <c r="F7629" i="6"/>
  <c r="F7625" i="6"/>
  <c r="F9123" i="6"/>
  <c r="F9010" i="6"/>
  <c r="F8896" i="6"/>
  <c r="F8798" i="6"/>
  <c r="F8744" i="6"/>
  <c r="F8712" i="6"/>
  <c r="F8685" i="6"/>
  <c r="F8666" i="6"/>
  <c r="F8650" i="6"/>
  <c r="F8634" i="6"/>
  <c r="F8618" i="6"/>
  <c r="F8602" i="6"/>
  <c r="F8586" i="6"/>
  <c r="F8570" i="6"/>
  <c r="F8554" i="6"/>
  <c r="F8538" i="6"/>
  <c r="F8522" i="6"/>
  <c r="F8506" i="6"/>
  <c r="F8490" i="6"/>
  <c r="F8474" i="6"/>
  <c r="F8458" i="6"/>
  <c r="F8442" i="6"/>
  <c r="F8426" i="6"/>
  <c r="F8410" i="6"/>
  <c r="F8394" i="6"/>
  <c r="F8378" i="6"/>
  <c r="F8362" i="6"/>
  <c r="F8346" i="6"/>
  <c r="F8330" i="6"/>
  <c r="F8314" i="6"/>
  <c r="F8298" i="6"/>
  <c r="F8282" i="6"/>
  <c r="F8266" i="6"/>
  <c r="F8250" i="6"/>
  <c r="F8234" i="6"/>
  <c r="F8222" i="6"/>
  <c r="F8214" i="6"/>
  <c r="F8206" i="6"/>
  <c r="F8198" i="6"/>
  <c r="F8190" i="6"/>
  <c r="F8182" i="6"/>
  <c r="F8174" i="6"/>
  <c r="F8166" i="6"/>
  <c r="F8158" i="6"/>
  <c r="F8150" i="6"/>
  <c r="F8142" i="6"/>
  <c r="F8134" i="6"/>
  <c r="F8126" i="6"/>
  <c r="F8118" i="6"/>
  <c r="F8110" i="6"/>
  <c r="F8104" i="6"/>
  <c r="F8100" i="6"/>
  <c r="F8096" i="6"/>
  <c r="F8092" i="6"/>
  <c r="F8088" i="6"/>
  <c r="F8084" i="6"/>
  <c r="F8080" i="6"/>
  <c r="F8076" i="6"/>
  <c r="F8072" i="6"/>
  <c r="F8068" i="6"/>
  <c r="F8064" i="6"/>
  <c r="F8060" i="6"/>
  <c r="F8056" i="6"/>
  <c r="F8052" i="6"/>
  <c r="F8048" i="6"/>
  <c r="F8044" i="6"/>
  <c r="F8040" i="6"/>
  <c r="F8036" i="6"/>
  <c r="F8032" i="6"/>
  <c r="F8028" i="6"/>
  <c r="F8024" i="6"/>
  <c r="F8020" i="6"/>
  <c r="F8016" i="6"/>
  <c r="F8012" i="6"/>
  <c r="F8008" i="6"/>
  <c r="F8004" i="6"/>
  <c r="F8000" i="6"/>
  <c r="F7996" i="6"/>
  <c r="F7992" i="6"/>
  <c r="F7988" i="6"/>
  <c r="F7984" i="6"/>
  <c r="F7980" i="6"/>
  <c r="F7976" i="6"/>
  <c r="F7972" i="6"/>
  <c r="F7968" i="6"/>
  <c r="F7964" i="6"/>
  <c r="F7960" i="6"/>
  <c r="F7956" i="6"/>
  <c r="F7952" i="6"/>
  <c r="F7948" i="6"/>
  <c r="F7944" i="6"/>
  <c r="F7940" i="6"/>
  <c r="F7936" i="6"/>
  <c r="F7932" i="6"/>
  <c r="F7928" i="6"/>
  <c r="F7924" i="6"/>
  <c r="F7920" i="6"/>
  <c r="F7916" i="6"/>
  <c r="F7912" i="6"/>
  <c r="F7908" i="6"/>
  <c r="F7904" i="6"/>
  <c r="F7900" i="6"/>
  <c r="F7896" i="6"/>
  <c r="F7892" i="6"/>
  <c r="F7888" i="6"/>
  <c r="F7884" i="6"/>
  <c r="F7880" i="6"/>
  <c r="F7876" i="6"/>
  <c r="F7872" i="6"/>
  <c r="F7868" i="6"/>
  <c r="F7864" i="6"/>
  <c r="F7860" i="6"/>
  <c r="F7856" i="6"/>
  <c r="F7852" i="6"/>
  <c r="F7848" i="6"/>
  <c r="F7844" i="6"/>
  <c r="F7840" i="6"/>
  <c r="F7836" i="6"/>
  <c r="F7832" i="6"/>
  <c r="F7828" i="6"/>
  <c r="F7824" i="6"/>
  <c r="F7820" i="6"/>
  <c r="F7816" i="6"/>
  <c r="F7812" i="6"/>
  <c r="F7808" i="6"/>
  <c r="F7804" i="6"/>
  <c r="F7800" i="6"/>
  <c r="F7796" i="6"/>
  <c r="F7792" i="6"/>
  <c r="F7788" i="6"/>
  <c r="F7784" i="6"/>
  <c r="F7780" i="6"/>
  <c r="F7776" i="6"/>
  <c r="F7772" i="6"/>
  <c r="F7768" i="6"/>
  <c r="F7764" i="6"/>
  <c r="F7760" i="6"/>
  <c r="F7756" i="6"/>
  <c r="F7752" i="6"/>
  <c r="F7748" i="6"/>
  <c r="F9095" i="6"/>
  <c r="F8982" i="6"/>
  <c r="F8867" i="6"/>
  <c r="F8777" i="6"/>
  <c r="F8736" i="6"/>
  <c r="F8704" i="6"/>
  <c r="F8680" i="6"/>
  <c r="F8662" i="6"/>
  <c r="F8646" i="6"/>
  <c r="F8630" i="6"/>
  <c r="F8614" i="6"/>
  <c r="F8598" i="6"/>
  <c r="F8582" i="6"/>
  <c r="F8566" i="6"/>
  <c r="F8550" i="6"/>
  <c r="F8534" i="6"/>
  <c r="F8518" i="6"/>
  <c r="F8502" i="6"/>
  <c r="F8486" i="6"/>
  <c r="F8470" i="6"/>
  <c r="F8454" i="6"/>
  <c r="F8438" i="6"/>
  <c r="F8422" i="6"/>
  <c r="F8406" i="6"/>
  <c r="F8390" i="6"/>
  <c r="F8374" i="6"/>
  <c r="F8358" i="6"/>
  <c r="F8342" i="6"/>
  <c r="F8326" i="6"/>
  <c r="F8310" i="6"/>
  <c r="F8294" i="6"/>
  <c r="F8278" i="6"/>
  <c r="F8262" i="6"/>
  <c r="F8246" i="6"/>
  <c r="F8230" i="6"/>
  <c r="F8220" i="6"/>
  <c r="F8212" i="6"/>
  <c r="F8204" i="6"/>
  <c r="F8196" i="6"/>
  <c r="F8188" i="6"/>
  <c r="F8180" i="6"/>
  <c r="F8172" i="6"/>
  <c r="F8164" i="6"/>
  <c r="F8156" i="6"/>
  <c r="F8148" i="6"/>
  <c r="F8140" i="6"/>
  <c r="F8132" i="6"/>
  <c r="F8124" i="6"/>
  <c r="F8116" i="6"/>
  <c r="F8108" i="6"/>
  <c r="F8103" i="6"/>
  <c r="F8099" i="6"/>
  <c r="F8095" i="6"/>
  <c r="F8091" i="6"/>
  <c r="F8087" i="6"/>
  <c r="F8083" i="6"/>
  <c r="F8079" i="6"/>
  <c r="F8075" i="6"/>
  <c r="F8071" i="6"/>
  <c r="F8067" i="6"/>
  <c r="F8063" i="6"/>
  <c r="F8059" i="6"/>
  <c r="F8055" i="6"/>
  <c r="F8051" i="6"/>
  <c r="F8047" i="6"/>
  <c r="F8043" i="6"/>
  <c r="F8039" i="6"/>
  <c r="F8035" i="6"/>
  <c r="F8031" i="6"/>
  <c r="F8027" i="6"/>
  <c r="F8023" i="6"/>
  <c r="F8019" i="6"/>
  <c r="F8015" i="6"/>
  <c r="F8011" i="6"/>
  <c r="F8007" i="6"/>
  <c r="F8003" i="6"/>
  <c r="F7999" i="6"/>
  <c r="F7995" i="6"/>
  <c r="F7991" i="6"/>
  <c r="F7987" i="6"/>
  <c r="F7983" i="6"/>
  <c r="F7979" i="6"/>
  <c r="F7975" i="6"/>
  <c r="F7971" i="6"/>
  <c r="F7967" i="6"/>
  <c r="F7963" i="6"/>
  <c r="F7959" i="6"/>
  <c r="F7955" i="6"/>
  <c r="F7951" i="6"/>
  <c r="F7947" i="6"/>
  <c r="F7943" i="6"/>
  <c r="F7939" i="6"/>
  <c r="F7935" i="6"/>
  <c r="F7931" i="6"/>
  <c r="F7927" i="6"/>
  <c r="F7923" i="6"/>
  <c r="F7919" i="6"/>
  <c r="F7915" i="6"/>
  <c r="F7911" i="6"/>
  <c r="F7907" i="6"/>
  <c r="F7903" i="6"/>
  <c r="F7899" i="6"/>
  <c r="F7895" i="6"/>
  <c r="F7891" i="6"/>
  <c r="F7887" i="6"/>
  <c r="F7883" i="6"/>
  <c r="F7879" i="6"/>
  <c r="F7875" i="6"/>
  <c r="F7871" i="6"/>
  <c r="F7867" i="6"/>
  <c r="F7863" i="6"/>
  <c r="F7859" i="6"/>
  <c r="F7855" i="6"/>
  <c r="F7851" i="6"/>
  <c r="F7847" i="6"/>
  <c r="F7843" i="6"/>
  <c r="F7839" i="6"/>
  <c r="F7835" i="6"/>
  <c r="F7831" i="6"/>
  <c r="F7827" i="6"/>
  <c r="F7823" i="6"/>
  <c r="F7819" i="6"/>
  <c r="F7815" i="6"/>
  <c r="F7811" i="6"/>
  <c r="F7807" i="6"/>
  <c r="F7803" i="6"/>
  <c r="F7799" i="6"/>
  <c r="F7795" i="6"/>
  <c r="F7791" i="6"/>
  <c r="F7787" i="6"/>
  <c r="F7783" i="6"/>
  <c r="F7779" i="6"/>
  <c r="F7775" i="6"/>
  <c r="F7771" i="6"/>
  <c r="F7767" i="6"/>
  <c r="F7763" i="6"/>
  <c r="F7759" i="6"/>
  <c r="F7755" i="6"/>
  <c r="F7751" i="6"/>
  <c r="F7747" i="6"/>
  <c r="F7743" i="6"/>
  <c r="F7739" i="6"/>
  <c r="F7735" i="6"/>
  <c r="F7731" i="6"/>
  <c r="F7727" i="6"/>
  <c r="F7723" i="6"/>
  <c r="F7719" i="6"/>
  <c r="F7715" i="6"/>
  <c r="F7711" i="6"/>
  <c r="F7707" i="6"/>
  <c r="F7703" i="6"/>
  <c r="F7699" i="6"/>
  <c r="F7695" i="6"/>
  <c r="F7691" i="6"/>
  <c r="F7687" i="6"/>
  <c r="F7683" i="6"/>
  <c r="F7679" i="6"/>
  <c r="F7675" i="6"/>
  <c r="F7671" i="6"/>
  <c r="F7667" i="6"/>
  <c r="F7663" i="6"/>
  <c r="F7659" i="6"/>
  <c r="F7655" i="6"/>
  <c r="F7651" i="6"/>
  <c r="F7647" i="6"/>
  <c r="F7643" i="6"/>
  <c r="F7639" i="6"/>
  <c r="F7635" i="6"/>
  <c r="F7631" i="6"/>
  <c r="F7627" i="6"/>
  <c r="F9067" i="6"/>
  <c r="F8728" i="6"/>
  <c r="F8642" i="6"/>
  <c r="F8578" i="6"/>
  <c r="F8514" i="6"/>
  <c r="F8450" i="6"/>
  <c r="F8386" i="6"/>
  <c r="F8322" i="6"/>
  <c r="F8258" i="6"/>
  <c r="F8210" i="6"/>
  <c r="F8178" i="6"/>
  <c r="F8146" i="6"/>
  <c r="F8114" i="6"/>
  <c r="F8094" i="6"/>
  <c r="F8078" i="6"/>
  <c r="F8062" i="6"/>
  <c r="F8046" i="6"/>
  <c r="F8030" i="6"/>
  <c r="F8014" i="6"/>
  <c r="F7998" i="6"/>
  <c r="F7982" i="6"/>
  <c r="F7966" i="6"/>
  <c r="F7950" i="6"/>
  <c r="F7934" i="6"/>
  <c r="F7918" i="6"/>
  <c r="F7902" i="6"/>
  <c r="F7886" i="6"/>
  <c r="F7870" i="6"/>
  <c r="F7854" i="6"/>
  <c r="F7838" i="6"/>
  <c r="F7822" i="6"/>
  <c r="F7806" i="6"/>
  <c r="F7790" i="6"/>
  <c r="F7774" i="6"/>
  <c r="F7758" i="6"/>
  <c r="F7744" i="6"/>
  <c r="F7736" i="6"/>
  <c r="F7728" i="6"/>
  <c r="F7720" i="6"/>
  <c r="F7712" i="6"/>
  <c r="F7704" i="6"/>
  <c r="F7696" i="6"/>
  <c r="F7688" i="6"/>
  <c r="F7680" i="6"/>
  <c r="F7672" i="6"/>
  <c r="F7664" i="6"/>
  <c r="F7656" i="6"/>
  <c r="F7648" i="6"/>
  <c r="F7640" i="6"/>
  <c r="F7632" i="6"/>
  <c r="F7624" i="6"/>
  <c r="F7620" i="6"/>
  <c r="F7616" i="6"/>
  <c r="F7612" i="6"/>
  <c r="F7608" i="6"/>
  <c r="F7604" i="6"/>
  <c r="F7600" i="6"/>
  <c r="F7596" i="6"/>
  <c r="F7592" i="6"/>
  <c r="F7588" i="6"/>
  <c r="F7584" i="6"/>
  <c r="F7580" i="6"/>
  <c r="F7576" i="6"/>
  <c r="F7572" i="6"/>
  <c r="F7568" i="6"/>
  <c r="F7564" i="6"/>
  <c r="F7560" i="6"/>
  <c r="F7556" i="6"/>
  <c r="F7552" i="6"/>
  <c r="F7548" i="6"/>
  <c r="F7544" i="6"/>
  <c r="F7540" i="6"/>
  <c r="F7536" i="6"/>
  <c r="F7532" i="6"/>
  <c r="F7528" i="6"/>
  <c r="F7524" i="6"/>
  <c r="F7520" i="6"/>
  <c r="F7516" i="6"/>
  <c r="F7512" i="6"/>
  <c r="F7508" i="6"/>
  <c r="F7504" i="6"/>
  <c r="F7500" i="6"/>
  <c r="F7496" i="6"/>
  <c r="F7492" i="6"/>
  <c r="F7488" i="6"/>
  <c r="F7484" i="6"/>
  <c r="F7480" i="6"/>
  <c r="F7476" i="6"/>
  <c r="F7472" i="6"/>
  <c r="F7468" i="6"/>
  <c r="F7464" i="6"/>
  <c r="F7460" i="6"/>
  <c r="F7456" i="6"/>
  <c r="F7452" i="6"/>
  <c r="F7448" i="6"/>
  <c r="F7444" i="6"/>
  <c r="F7440" i="6"/>
  <c r="F7436" i="6"/>
  <c r="F7432" i="6"/>
  <c r="F7428" i="6"/>
  <c r="F7424" i="6"/>
  <c r="F7420" i="6"/>
  <c r="F7416" i="6"/>
  <c r="F7412" i="6"/>
  <c r="F7408" i="6"/>
  <c r="F7404" i="6"/>
  <c r="F7400" i="6"/>
  <c r="F7396" i="6"/>
  <c r="F7392" i="6"/>
  <c r="F7388" i="6"/>
  <c r="F7384" i="6"/>
  <c r="F7380" i="6"/>
  <c r="F7376" i="6"/>
  <c r="F7372" i="6"/>
  <c r="F7368" i="6"/>
  <c r="F7364" i="6"/>
  <c r="F7360" i="6"/>
  <c r="F7356" i="6"/>
  <c r="F7352" i="6"/>
  <c r="F7348" i="6"/>
  <c r="F7344" i="6"/>
  <c r="F7340" i="6"/>
  <c r="F7336" i="6"/>
  <c r="F7332" i="6"/>
  <c r="F7328" i="6"/>
  <c r="F7324" i="6"/>
  <c r="F7320" i="6"/>
  <c r="F7316" i="6"/>
  <c r="F7312" i="6"/>
  <c r="F7308" i="6"/>
  <c r="F7304" i="6"/>
  <c r="F7300" i="6"/>
  <c r="F7296" i="6"/>
  <c r="F7292" i="6"/>
  <c r="F7288" i="6"/>
  <c r="F7284" i="6"/>
  <c r="F7280" i="6"/>
  <c r="F7276" i="6"/>
  <c r="F7272" i="6"/>
  <c r="F7268" i="6"/>
  <c r="F7264" i="6"/>
  <c r="F7260" i="6"/>
  <c r="F7256" i="6"/>
  <c r="F7252" i="6"/>
  <c r="F7248" i="6"/>
  <c r="F7244" i="6"/>
  <c r="F7240" i="6"/>
  <c r="F7236" i="6"/>
  <c r="F7232" i="6"/>
  <c r="F7228" i="6"/>
  <c r="F7224" i="6"/>
  <c r="F7220" i="6"/>
  <c r="F7216" i="6"/>
  <c r="F7212" i="6"/>
  <c r="F7208" i="6"/>
  <c r="F7204" i="6"/>
  <c r="F7200" i="6"/>
  <c r="F7196" i="6"/>
  <c r="F7192" i="6"/>
  <c r="F7188" i="6"/>
  <c r="F7184" i="6"/>
  <c r="F7180" i="6"/>
  <c r="F7176" i="6"/>
  <c r="F7172" i="6"/>
  <c r="F7168" i="6"/>
  <c r="F7164" i="6"/>
  <c r="F7160" i="6"/>
  <c r="F7156" i="6"/>
  <c r="F7152" i="6"/>
  <c r="F7148" i="6"/>
  <c r="F7144" i="6"/>
  <c r="F7140" i="6"/>
  <c r="F7136" i="6"/>
  <c r="F7132" i="6"/>
  <c r="F7128" i="6"/>
  <c r="F7124" i="6"/>
  <c r="F7120" i="6"/>
  <c r="F7116" i="6"/>
  <c r="F7112" i="6"/>
  <c r="F7108" i="6"/>
  <c r="F7104" i="6"/>
  <c r="F7100" i="6"/>
  <c r="F7096" i="6"/>
  <c r="F7092" i="6"/>
  <c r="F7088" i="6"/>
  <c r="F7084" i="6"/>
  <c r="F7080" i="6"/>
  <c r="F7076" i="6"/>
  <c r="F7072" i="6"/>
  <c r="F7068" i="6"/>
  <c r="F7064" i="6"/>
  <c r="F7060" i="6"/>
  <c r="F7056" i="6"/>
  <c r="F7052" i="6"/>
  <c r="F7048" i="6"/>
  <c r="F7044" i="6"/>
  <c r="F7040" i="6"/>
  <c r="F7036" i="6"/>
  <c r="F7032" i="6"/>
  <c r="F7028" i="6"/>
  <c r="F7024" i="6"/>
  <c r="F7020" i="6"/>
  <c r="F7016" i="6"/>
  <c r="F7012" i="6"/>
  <c r="F7008" i="6"/>
  <c r="F7004" i="6"/>
  <c r="F8952" i="6"/>
  <c r="F8696" i="6"/>
  <c r="F8626" i="6"/>
  <c r="F8562" i="6"/>
  <c r="F8498" i="6"/>
  <c r="F8434" i="6"/>
  <c r="F8370" i="6"/>
  <c r="F8306" i="6"/>
  <c r="F8242" i="6"/>
  <c r="F8202" i="6"/>
  <c r="F8170" i="6"/>
  <c r="F8138" i="6"/>
  <c r="F8106" i="6"/>
  <c r="F8090" i="6"/>
  <c r="F8074" i="6"/>
  <c r="F8058" i="6"/>
  <c r="F8042" i="6"/>
  <c r="F8026" i="6"/>
  <c r="F8010" i="6"/>
  <c r="F7994" i="6"/>
  <c r="F7978" i="6"/>
  <c r="F7962" i="6"/>
  <c r="F7946" i="6"/>
  <c r="F7930" i="6"/>
  <c r="F7914" i="6"/>
  <c r="F7898" i="6"/>
  <c r="F7882" i="6"/>
  <c r="F7866" i="6"/>
  <c r="F7850" i="6"/>
  <c r="F7834" i="6"/>
  <c r="F7818" i="6"/>
  <c r="F7802" i="6"/>
  <c r="F7786" i="6"/>
  <c r="F7770" i="6"/>
  <c r="F7754" i="6"/>
  <c r="F7742" i="6"/>
  <c r="F7734" i="6"/>
  <c r="F7726" i="6"/>
  <c r="F7718" i="6"/>
  <c r="F7710" i="6"/>
  <c r="F7702" i="6"/>
  <c r="F7694" i="6"/>
  <c r="F7686" i="6"/>
  <c r="F7678" i="6"/>
  <c r="F7670" i="6"/>
  <c r="F7662" i="6"/>
  <c r="F7654" i="6"/>
  <c r="F7646" i="6"/>
  <c r="F7638" i="6"/>
  <c r="F7630" i="6"/>
  <c r="F7623" i="6"/>
  <c r="F7619" i="6"/>
  <c r="F7615" i="6"/>
  <c r="F7611" i="6"/>
  <c r="F7607" i="6"/>
  <c r="F7603" i="6"/>
  <c r="F7599" i="6"/>
  <c r="F7595" i="6"/>
  <c r="F7591" i="6"/>
  <c r="F7587" i="6"/>
  <c r="F7583" i="6"/>
  <c r="F7579" i="6"/>
  <c r="F7575" i="6"/>
  <c r="F7571" i="6"/>
  <c r="F7567" i="6"/>
  <c r="F7563" i="6"/>
  <c r="F7559" i="6"/>
  <c r="F7555" i="6"/>
  <c r="F7551" i="6"/>
  <c r="F7547" i="6"/>
  <c r="F7543" i="6"/>
  <c r="F7539" i="6"/>
  <c r="F7535" i="6"/>
  <c r="F7531" i="6"/>
  <c r="F7527" i="6"/>
  <c r="F7523" i="6"/>
  <c r="F7519" i="6"/>
  <c r="F7515" i="6"/>
  <c r="F7511" i="6"/>
  <c r="F7507" i="6"/>
  <c r="F7503" i="6"/>
  <c r="F7499" i="6"/>
  <c r="F7495" i="6"/>
  <c r="F7491" i="6"/>
  <c r="F7487" i="6"/>
  <c r="F7483" i="6"/>
  <c r="F7479" i="6"/>
  <c r="F7475" i="6"/>
  <c r="F7471" i="6"/>
  <c r="F7467" i="6"/>
  <c r="F7463" i="6"/>
  <c r="F7459" i="6"/>
  <c r="F7455" i="6"/>
  <c r="F7451" i="6"/>
  <c r="F7447" i="6"/>
  <c r="F7443" i="6"/>
  <c r="F7439" i="6"/>
  <c r="F7435" i="6"/>
  <c r="F7431" i="6"/>
  <c r="F7427" i="6"/>
  <c r="F7423" i="6"/>
  <c r="F7419" i="6"/>
  <c r="F7415" i="6"/>
  <c r="F7411" i="6"/>
  <c r="F7407" i="6"/>
  <c r="F7403" i="6"/>
  <c r="F7399" i="6"/>
  <c r="F7395" i="6"/>
  <c r="F7391" i="6"/>
  <c r="F7387" i="6"/>
  <c r="F7383" i="6"/>
  <c r="F7379" i="6"/>
  <c r="F7375" i="6"/>
  <c r="F7371" i="6"/>
  <c r="F7367" i="6"/>
  <c r="F7363" i="6"/>
  <c r="F7359" i="6"/>
  <c r="F7355" i="6"/>
  <c r="F7351" i="6"/>
  <c r="F7347" i="6"/>
  <c r="F7343" i="6"/>
  <c r="F7339" i="6"/>
  <c r="F7335" i="6"/>
  <c r="F7331" i="6"/>
  <c r="F7327" i="6"/>
  <c r="F7323" i="6"/>
  <c r="F7319" i="6"/>
  <c r="F7315" i="6"/>
  <c r="F7311" i="6"/>
  <c r="F7307" i="6"/>
  <c r="F7303" i="6"/>
  <c r="F7299" i="6"/>
  <c r="F7295" i="6"/>
  <c r="F7291" i="6"/>
  <c r="F7287" i="6"/>
  <c r="F7283" i="6"/>
  <c r="F7279" i="6"/>
  <c r="F7275" i="6"/>
  <c r="F7271" i="6"/>
  <c r="F7267" i="6"/>
  <c r="F7263" i="6"/>
  <c r="F7259" i="6"/>
  <c r="F7255" i="6"/>
  <c r="F7251" i="6"/>
  <c r="F7247" i="6"/>
  <c r="F7243" i="6"/>
  <c r="F7239" i="6"/>
  <c r="F7235" i="6"/>
  <c r="F7231" i="6"/>
  <c r="F7227" i="6"/>
  <c r="F7223" i="6"/>
  <c r="F7219" i="6"/>
  <c r="F7215" i="6"/>
  <c r="F7211" i="6"/>
  <c r="F7207" i="6"/>
  <c r="F7203" i="6"/>
  <c r="F7199" i="6"/>
  <c r="F7195" i="6"/>
  <c r="F7191" i="6"/>
  <c r="F7187" i="6"/>
  <c r="F7183" i="6"/>
  <c r="F7179" i="6"/>
  <c r="F7175" i="6"/>
  <c r="F7171" i="6"/>
  <c r="F7167" i="6"/>
  <c r="F7163" i="6"/>
  <c r="F7159" i="6"/>
  <c r="F7155" i="6"/>
  <c r="F7151" i="6"/>
  <c r="F7147" i="6"/>
  <c r="F8841" i="6"/>
  <c r="F8674" i="6"/>
  <c r="F8610" i="6"/>
  <c r="F8546" i="6"/>
  <c r="F8482" i="6"/>
  <c r="F8418" i="6"/>
  <c r="F8354" i="6"/>
  <c r="F8290" i="6"/>
  <c r="F8226" i="6"/>
  <c r="F8194" i="6"/>
  <c r="F8162" i="6"/>
  <c r="F8130" i="6"/>
  <c r="F8102" i="6"/>
  <c r="F8086" i="6"/>
  <c r="F8070" i="6"/>
  <c r="F8054" i="6"/>
  <c r="F8038" i="6"/>
  <c r="F8022" i="6"/>
  <c r="F8006" i="6"/>
  <c r="F7990" i="6"/>
  <c r="F7974" i="6"/>
  <c r="F7958" i="6"/>
  <c r="F7942" i="6"/>
  <c r="F7926" i="6"/>
  <c r="F7910" i="6"/>
  <c r="F7894" i="6"/>
  <c r="F7878" i="6"/>
  <c r="F7862" i="6"/>
  <c r="F7846" i="6"/>
  <c r="F7830" i="6"/>
  <c r="F7814" i="6"/>
  <c r="F7798" i="6"/>
  <c r="F7782" i="6"/>
  <c r="F7766" i="6"/>
  <c r="F7750" i="6"/>
  <c r="F7740" i="6"/>
  <c r="F7732" i="6"/>
  <c r="F7724" i="6"/>
  <c r="F7716" i="6"/>
  <c r="F7708" i="6"/>
  <c r="F7700" i="6"/>
  <c r="F7692" i="6"/>
  <c r="F7684" i="6"/>
  <c r="F7676" i="6"/>
  <c r="F7668" i="6"/>
  <c r="F7660" i="6"/>
  <c r="F7652" i="6"/>
  <c r="F7644" i="6"/>
  <c r="F7636" i="6"/>
  <c r="F7628" i="6"/>
  <c r="F7622" i="6"/>
  <c r="F7618" i="6"/>
  <c r="F7614" i="6"/>
  <c r="F7610" i="6"/>
  <c r="F7606" i="6"/>
  <c r="F7602" i="6"/>
  <c r="F7598" i="6"/>
  <c r="F7594" i="6"/>
  <c r="F7590" i="6"/>
  <c r="F7586" i="6"/>
  <c r="F7582" i="6"/>
  <c r="F7578" i="6"/>
  <c r="F7574" i="6"/>
  <c r="F7570" i="6"/>
  <c r="F7566" i="6"/>
  <c r="F7562" i="6"/>
  <c r="F7558" i="6"/>
  <c r="F7554" i="6"/>
  <c r="F7550" i="6"/>
  <c r="F7546" i="6"/>
  <c r="F7542" i="6"/>
  <c r="F7538" i="6"/>
  <c r="F7534" i="6"/>
  <c r="F7530" i="6"/>
  <c r="F7526" i="6"/>
  <c r="F7522" i="6"/>
  <c r="F7518" i="6"/>
  <c r="F7514" i="6"/>
  <c r="F7510" i="6"/>
  <c r="F7506" i="6"/>
  <c r="F7502" i="6"/>
  <c r="F7498" i="6"/>
  <c r="F7494" i="6"/>
  <c r="F7490" i="6"/>
  <c r="F7486" i="6"/>
  <c r="F7482" i="6"/>
  <c r="F7478" i="6"/>
  <c r="F7474" i="6"/>
  <c r="F7470" i="6"/>
  <c r="F7466" i="6"/>
  <c r="F7462" i="6"/>
  <c r="F7458" i="6"/>
  <c r="F7454" i="6"/>
  <c r="F7450" i="6"/>
  <c r="F7446" i="6"/>
  <c r="F7442" i="6"/>
  <c r="F7438" i="6"/>
  <c r="F7434" i="6"/>
  <c r="F7430" i="6"/>
  <c r="F7426" i="6"/>
  <c r="F7422" i="6"/>
  <c r="F7418" i="6"/>
  <c r="F7414" i="6"/>
  <c r="F7410" i="6"/>
  <c r="F7406" i="6"/>
  <c r="F7402" i="6"/>
  <c r="F7398" i="6"/>
  <c r="F7394" i="6"/>
  <c r="F7390" i="6"/>
  <c r="F7386" i="6"/>
  <c r="F7382" i="6"/>
  <c r="F7378" i="6"/>
  <c r="F7374" i="6"/>
  <c r="F7370" i="6"/>
  <c r="F7366" i="6"/>
  <c r="F7362" i="6"/>
  <c r="F7358" i="6"/>
  <c r="F7354" i="6"/>
  <c r="F7350" i="6"/>
  <c r="F7346" i="6"/>
  <c r="F7342" i="6"/>
  <c r="F7338" i="6"/>
  <c r="F7334" i="6"/>
  <c r="F7330" i="6"/>
  <c r="F7326" i="6"/>
  <c r="F7322" i="6"/>
  <c r="F7318" i="6"/>
  <c r="F7314" i="6"/>
  <c r="F7310" i="6"/>
  <c r="F7306" i="6"/>
  <c r="F7302" i="6"/>
  <c r="F7298" i="6"/>
  <c r="F7294" i="6"/>
  <c r="F7290" i="6"/>
  <c r="F7286" i="6"/>
  <c r="F7282" i="6"/>
  <c r="F7278" i="6"/>
  <c r="F7274" i="6"/>
  <c r="F7270" i="6"/>
  <c r="F7266" i="6"/>
  <c r="F7262" i="6"/>
  <c r="F7258" i="6"/>
  <c r="F7254" i="6"/>
  <c r="F7250" i="6"/>
  <c r="F7246" i="6"/>
  <c r="F7242" i="6"/>
  <c r="F7238" i="6"/>
  <c r="F7234" i="6"/>
  <c r="F7230" i="6"/>
  <c r="F7226" i="6"/>
  <c r="F7222" i="6"/>
  <c r="F7218" i="6"/>
  <c r="F7214" i="6"/>
  <c r="F7210" i="6"/>
  <c r="F7206" i="6"/>
  <c r="F7202" i="6"/>
  <c r="F7198" i="6"/>
  <c r="F7194" i="6"/>
  <c r="F7190" i="6"/>
  <c r="F7186" i="6"/>
  <c r="F7182" i="6"/>
  <c r="F7178" i="6"/>
  <c r="F7174" i="6"/>
  <c r="F7170" i="6"/>
  <c r="F7166" i="6"/>
  <c r="F7162" i="6"/>
  <c r="F7158" i="6"/>
  <c r="F7154" i="6"/>
  <c r="F7150" i="6"/>
  <c r="F7146" i="6"/>
  <c r="F7142" i="6"/>
  <c r="F7138" i="6"/>
  <c r="F7134" i="6"/>
  <c r="F7130" i="6"/>
  <c r="F7126" i="6"/>
  <c r="F7122" i="6"/>
  <c r="F7118" i="6"/>
  <c r="F7114" i="6"/>
  <c r="F7110" i="6"/>
  <c r="F7106" i="6"/>
  <c r="F7102" i="6"/>
  <c r="F7098" i="6"/>
  <c r="F7094" i="6"/>
  <c r="F7090" i="6"/>
  <c r="F7086" i="6"/>
  <c r="F7082" i="6"/>
  <c r="F7078" i="6"/>
  <c r="F7074" i="6"/>
  <c r="F7070" i="6"/>
  <c r="F7066" i="6"/>
  <c r="F7062" i="6"/>
  <c r="F7058" i="6"/>
  <c r="F7054" i="6"/>
  <c r="F7050" i="6"/>
  <c r="F7046" i="6"/>
  <c r="F7042" i="6"/>
  <c r="F7038" i="6"/>
  <c r="F7034" i="6"/>
  <c r="F7030" i="6"/>
  <c r="F7026" i="6"/>
  <c r="F7022" i="6"/>
  <c r="F7018" i="6"/>
  <c r="F7014" i="6"/>
  <c r="F7010" i="6"/>
  <c r="F7006" i="6"/>
  <c r="F7002" i="6"/>
  <c r="F8761" i="6"/>
  <c r="F8466" i="6"/>
  <c r="F8218" i="6"/>
  <c r="F8098" i="6"/>
  <c r="F8034" i="6"/>
  <c r="F7970" i="6"/>
  <c r="F7906" i="6"/>
  <c r="F7842" i="6"/>
  <c r="F7778" i="6"/>
  <c r="F7730" i="6"/>
  <c r="F7698" i="6"/>
  <c r="F7666" i="6"/>
  <c r="F7634" i="6"/>
  <c r="F7613" i="6"/>
  <c r="F7597" i="6"/>
  <c r="F7581" i="6"/>
  <c r="F7565" i="6"/>
  <c r="F7549" i="6"/>
  <c r="F7533" i="6"/>
  <c r="F7517" i="6"/>
  <c r="F7501" i="6"/>
  <c r="F7485" i="6"/>
  <c r="F7469" i="6"/>
  <c r="F7453" i="6"/>
  <c r="F7437" i="6"/>
  <c r="F7421" i="6"/>
  <c r="F7405" i="6"/>
  <c r="F7389" i="6"/>
  <c r="F7373" i="6"/>
  <c r="F7357" i="6"/>
  <c r="F7341" i="6"/>
  <c r="F7325" i="6"/>
  <c r="F7309" i="6"/>
  <c r="F7293" i="6"/>
  <c r="F7277" i="6"/>
  <c r="F7261" i="6"/>
  <c r="F7245" i="6"/>
  <c r="F7229" i="6"/>
  <c r="F7213" i="6"/>
  <c r="F7197" i="6"/>
  <c r="F7181" i="6"/>
  <c r="F7165" i="6"/>
  <c r="F7149" i="6"/>
  <c r="F7139" i="6"/>
  <c r="F7131" i="6"/>
  <c r="F7123" i="6"/>
  <c r="F7115" i="6"/>
  <c r="F7107" i="6"/>
  <c r="F7099" i="6"/>
  <c r="F7091" i="6"/>
  <c r="F7083" i="6"/>
  <c r="F7075" i="6"/>
  <c r="F7067" i="6"/>
  <c r="F7059" i="6"/>
  <c r="F7051" i="6"/>
  <c r="F7043" i="6"/>
  <c r="F7035" i="6"/>
  <c r="F7027" i="6"/>
  <c r="F7019" i="6"/>
  <c r="F7011" i="6"/>
  <c r="F7003" i="6"/>
  <c r="F6998" i="6"/>
  <c r="F6994" i="6"/>
  <c r="F6990" i="6"/>
  <c r="F6986" i="6"/>
  <c r="F6982" i="6"/>
  <c r="F6978" i="6"/>
  <c r="F6974" i="6"/>
  <c r="F6970" i="6"/>
  <c r="F6966" i="6"/>
  <c r="F6962" i="6"/>
  <c r="F6958" i="6"/>
  <c r="F6954" i="6"/>
  <c r="F6950" i="6"/>
  <c r="F6946" i="6"/>
  <c r="F6942" i="6"/>
  <c r="F6938" i="6"/>
  <c r="F6934" i="6"/>
  <c r="F6930" i="6"/>
  <c r="F6926" i="6"/>
  <c r="F6922" i="6"/>
  <c r="F6918" i="6"/>
  <c r="F6914" i="6"/>
  <c r="F6910" i="6"/>
  <c r="F6906" i="6"/>
  <c r="F6902" i="6"/>
  <c r="F6898" i="6"/>
  <c r="F6894" i="6"/>
  <c r="F6890" i="6"/>
  <c r="F6886" i="6"/>
  <c r="F6882" i="6"/>
  <c r="F6878" i="6"/>
  <c r="F6874" i="6"/>
  <c r="F6870" i="6"/>
  <c r="F6866" i="6"/>
  <c r="F6862" i="6"/>
  <c r="F6858" i="6"/>
  <c r="F6854" i="6"/>
  <c r="F6850" i="6"/>
  <c r="F6846" i="6"/>
  <c r="F6842" i="6"/>
  <c r="F6838" i="6"/>
  <c r="F6834" i="6"/>
  <c r="F6830" i="6"/>
  <c r="F6826" i="6"/>
  <c r="F6822" i="6"/>
  <c r="F6818" i="6"/>
  <c r="F6814" i="6"/>
  <c r="F6810" i="6"/>
  <c r="F6806" i="6"/>
  <c r="F6802" i="6"/>
  <c r="F6798" i="6"/>
  <c r="F6794" i="6"/>
  <c r="F6790" i="6"/>
  <c r="F6786" i="6"/>
  <c r="F6782" i="6"/>
  <c r="F6778" i="6"/>
  <c r="F6774" i="6"/>
  <c r="F6770" i="6"/>
  <c r="F6766" i="6"/>
  <c r="F6762" i="6"/>
  <c r="F6758" i="6"/>
  <c r="F6754" i="6"/>
  <c r="F6750" i="6"/>
  <c r="F6746" i="6"/>
  <c r="F6742" i="6"/>
  <c r="F6738" i="6"/>
  <c r="F6734" i="6"/>
  <c r="F6730" i="6"/>
  <c r="F6726" i="6"/>
  <c r="F6722" i="6"/>
  <c r="F6718" i="6"/>
  <c r="F6714" i="6"/>
  <c r="F6710" i="6"/>
  <c r="F6706" i="6"/>
  <c r="F6702" i="6"/>
  <c r="F6698" i="6"/>
  <c r="F6694" i="6"/>
  <c r="F6690" i="6"/>
  <c r="F6686" i="6"/>
  <c r="F6682" i="6"/>
  <c r="F6678" i="6"/>
  <c r="F6674" i="6"/>
  <c r="F6670" i="6"/>
  <c r="F6666" i="6"/>
  <c r="F6662" i="6"/>
  <c r="F6658" i="6"/>
  <c r="F6654" i="6"/>
  <c r="F6650" i="6"/>
  <c r="F6646" i="6"/>
  <c r="F6642" i="6"/>
  <c r="F6638" i="6"/>
  <c r="F6634" i="6"/>
  <c r="F6630" i="6"/>
  <c r="F6626" i="6"/>
  <c r="F6622" i="6"/>
  <c r="F6618" i="6"/>
  <c r="F6614" i="6"/>
  <c r="F6610" i="6"/>
  <c r="F6606" i="6"/>
  <c r="F6602" i="6"/>
  <c r="F6598" i="6"/>
  <c r="F6594" i="6"/>
  <c r="F6590" i="6"/>
  <c r="F6586" i="6"/>
  <c r="F6582" i="6"/>
  <c r="F6578" i="6"/>
  <c r="F6574" i="6"/>
  <c r="F6570" i="6"/>
  <c r="F6566" i="6"/>
  <c r="F6562" i="6"/>
  <c r="F6558" i="6"/>
  <c r="F6554" i="6"/>
  <c r="F6550" i="6"/>
  <c r="F6546" i="6"/>
  <c r="F6542" i="6"/>
  <c r="F6538" i="6"/>
  <c r="F6534" i="6"/>
  <c r="F6530" i="6"/>
  <c r="F6526" i="6"/>
  <c r="F6522" i="6"/>
  <c r="F6518" i="6"/>
  <c r="F6514" i="6"/>
  <c r="F6510" i="6"/>
  <c r="F6506" i="6"/>
  <c r="F6502" i="6"/>
  <c r="F6498" i="6"/>
  <c r="F6494" i="6"/>
  <c r="F6490" i="6"/>
  <c r="F6486" i="6"/>
  <c r="F6482" i="6"/>
  <c r="F6478" i="6"/>
  <c r="F6474" i="6"/>
  <c r="F6470" i="6"/>
  <c r="F6466" i="6"/>
  <c r="F6462" i="6"/>
  <c r="F6458" i="6"/>
  <c r="F6454" i="6"/>
  <c r="F6450" i="6"/>
  <c r="F6446" i="6"/>
  <c r="F6442" i="6"/>
  <c r="F6438" i="6"/>
  <c r="F6434" i="6"/>
  <c r="F6430" i="6"/>
  <c r="F6426" i="6"/>
  <c r="F6422" i="6"/>
  <c r="F6418" i="6"/>
  <c r="F6414" i="6"/>
  <c r="F6410" i="6"/>
  <c r="F6406" i="6"/>
  <c r="F6402" i="6"/>
  <c r="F6398" i="6"/>
  <c r="F6394" i="6"/>
  <c r="F6390" i="6"/>
  <c r="F6386" i="6"/>
  <c r="F6382" i="6"/>
  <c r="F6378" i="6"/>
  <c r="F6374" i="6"/>
  <c r="F6370" i="6"/>
  <c r="F6366" i="6"/>
  <c r="F6362" i="6"/>
  <c r="F6358" i="6"/>
  <c r="F6354" i="6"/>
  <c r="F6350" i="6"/>
  <c r="F6346" i="6"/>
  <c r="F6342" i="6"/>
  <c r="F6338" i="6"/>
  <c r="F6334" i="6"/>
  <c r="F6330" i="6"/>
  <c r="F6326" i="6"/>
  <c r="F6322" i="6"/>
  <c r="F6318" i="6"/>
  <c r="F6314" i="6"/>
  <c r="F6310" i="6"/>
  <c r="F6306" i="6"/>
  <c r="F6302" i="6"/>
  <c r="F6298" i="6"/>
  <c r="F6294" i="6"/>
  <c r="F6290" i="6"/>
  <c r="F6286" i="6"/>
  <c r="F6282" i="6"/>
  <c r="F6278" i="6"/>
  <c r="F6274" i="6"/>
  <c r="F6270" i="6"/>
  <c r="F6266" i="6"/>
  <c r="F6262" i="6"/>
  <c r="F6258" i="6"/>
  <c r="F6254" i="6"/>
  <c r="F6250" i="6"/>
  <c r="F6246" i="6"/>
  <c r="F6242" i="6"/>
  <c r="F6238" i="6"/>
  <c r="F6234" i="6"/>
  <c r="F6230" i="6"/>
  <c r="F6226" i="6"/>
  <c r="F6222" i="6"/>
  <c r="F6218" i="6"/>
  <c r="F6214" i="6"/>
  <c r="F6210" i="6"/>
  <c r="F6206" i="6"/>
  <c r="F6202" i="6"/>
  <c r="F6198" i="6"/>
  <c r="F6194" i="6"/>
  <c r="F6190" i="6"/>
  <c r="F6186" i="6"/>
  <c r="F6182" i="6"/>
  <c r="F6178" i="6"/>
  <c r="F6174" i="6"/>
  <c r="F6170" i="6"/>
  <c r="F6166" i="6"/>
  <c r="F6162" i="6"/>
  <c r="F6158" i="6"/>
  <c r="F6154" i="6"/>
  <c r="F6150" i="6"/>
  <c r="F6146" i="6"/>
  <c r="F6142" i="6"/>
  <c r="F6138" i="6"/>
  <c r="F6134" i="6"/>
  <c r="F6130" i="6"/>
  <c r="F6126" i="6"/>
  <c r="F6122" i="6"/>
  <c r="F6118" i="6"/>
  <c r="F6114" i="6"/>
  <c r="F6110" i="6"/>
  <c r="F6106" i="6"/>
  <c r="F6102" i="6"/>
  <c r="F6098" i="6"/>
  <c r="F6094" i="6"/>
  <c r="F6090" i="6"/>
  <c r="F6086" i="6"/>
  <c r="F6082" i="6"/>
  <c r="F6078" i="6"/>
  <c r="F6074" i="6"/>
  <c r="F6070" i="6"/>
  <c r="F6066" i="6"/>
  <c r="F6062" i="6"/>
  <c r="F6058" i="6"/>
  <c r="F6054" i="6"/>
  <c r="F6050" i="6"/>
  <c r="F6046" i="6"/>
  <c r="F6042" i="6"/>
  <c r="F6038" i="6"/>
  <c r="F6034" i="6"/>
  <c r="F6030" i="6"/>
  <c r="F6026" i="6"/>
  <c r="F6022" i="6"/>
  <c r="F6018" i="6"/>
  <c r="F6014" i="6"/>
  <c r="F6010" i="6"/>
  <c r="F6006" i="6"/>
  <c r="F6002" i="6"/>
  <c r="F5998" i="6"/>
  <c r="F5994" i="6"/>
  <c r="F5990" i="6"/>
  <c r="F5986" i="6"/>
  <c r="F5982" i="6"/>
  <c r="F5978" i="6"/>
  <c r="F5974" i="6"/>
  <c r="F5970" i="6"/>
  <c r="F5966" i="6"/>
  <c r="F5962" i="6"/>
  <c r="F5958" i="6"/>
  <c r="F5954" i="6"/>
  <c r="F5950" i="6"/>
  <c r="F5946" i="6"/>
  <c r="F5942" i="6"/>
  <c r="F5938" i="6"/>
  <c r="F5934" i="6"/>
  <c r="F5930" i="6"/>
  <c r="F5926" i="6"/>
  <c r="F5922" i="6"/>
  <c r="F5918" i="6"/>
  <c r="F5914" i="6"/>
  <c r="F5910" i="6"/>
  <c r="F5906" i="6"/>
  <c r="F5902" i="6"/>
  <c r="F5898" i="6"/>
  <c r="F5894" i="6"/>
  <c r="F5890" i="6"/>
  <c r="F5886" i="6"/>
  <c r="F5882" i="6"/>
  <c r="F8658" i="6"/>
  <c r="F8402" i="6"/>
  <c r="F8186" i="6"/>
  <c r="F8082" i="6"/>
  <c r="F8018" i="6"/>
  <c r="F7954" i="6"/>
  <c r="F7890" i="6"/>
  <c r="F7826" i="6"/>
  <c r="F7762" i="6"/>
  <c r="F7722" i="6"/>
  <c r="F7690" i="6"/>
  <c r="F7658" i="6"/>
  <c r="F7626" i="6"/>
  <c r="F7609" i="6"/>
  <c r="F7593" i="6"/>
  <c r="F7577" i="6"/>
  <c r="F7561" i="6"/>
  <c r="F7545" i="6"/>
  <c r="F7529" i="6"/>
  <c r="F7513" i="6"/>
  <c r="F7497" i="6"/>
  <c r="F7481" i="6"/>
  <c r="F7465" i="6"/>
  <c r="F7449" i="6"/>
  <c r="F7433" i="6"/>
  <c r="F7417" i="6"/>
  <c r="F7401" i="6"/>
  <c r="F7385" i="6"/>
  <c r="F7369" i="6"/>
  <c r="F7353" i="6"/>
  <c r="F7337" i="6"/>
  <c r="F7321" i="6"/>
  <c r="F7305" i="6"/>
  <c r="F7289" i="6"/>
  <c r="F7273" i="6"/>
  <c r="F7257" i="6"/>
  <c r="F7241" i="6"/>
  <c r="F7225" i="6"/>
  <c r="F7209" i="6"/>
  <c r="F7193" i="6"/>
  <c r="F7177" i="6"/>
  <c r="F7161" i="6"/>
  <c r="F7145" i="6"/>
  <c r="F7137" i="6"/>
  <c r="F7129" i="6"/>
  <c r="F7121" i="6"/>
  <c r="F7113" i="6"/>
  <c r="F7105" i="6"/>
  <c r="F7097" i="6"/>
  <c r="F7089" i="6"/>
  <c r="F7081" i="6"/>
  <c r="F7073" i="6"/>
  <c r="F7065" i="6"/>
  <c r="F7057" i="6"/>
  <c r="F7049" i="6"/>
  <c r="F7041" i="6"/>
  <c r="F7033" i="6"/>
  <c r="F7025" i="6"/>
  <c r="F7017" i="6"/>
  <c r="F7009" i="6"/>
  <c r="F7001" i="6"/>
  <c r="F6997" i="6"/>
  <c r="F6993" i="6"/>
  <c r="F6989" i="6"/>
  <c r="F6985" i="6"/>
  <c r="F6981" i="6"/>
  <c r="F6977" i="6"/>
  <c r="F6973" i="6"/>
  <c r="F6969" i="6"/>
  <c r="F6965" i="6"/>
  <c r="F6961" i="6"/>
  <c r="F6957" i="6"/>
  <c r="F6953" i="6"/>
  <c r="F6949" i="6"/>
  <c r="F6945" i="6"/>
  <c r="F6941" i="6"/>
  <c r="F6937" i="6"/>
  <c r="F6933" i="6"/>
  <c r="F6929" i="6"/>
  <c r="F6925" i="6"/>
  <c r="F6921" i="6"/>
  <c r="F6917" i="6"/>
  <c r="F6913" i="6"/>
  <c r="F6909" i="6"/>
  <c r="F6905" i="6"/>
  <c r="F6901" i="6"/>
  <c r="F6897" i="6"/>
  <c r="F6893" i="6"/>
  <c r="F6889" i="6"/>
  <c r="F6885" i="6"/>
  <c r="F6881" i="6"/>
  <c r="F6877" i="6"/>
  <c r="F6873" i="6"/>
  <c r="F6869" i="6"/>
  <c r="F6865" i="6"/>
  <c r="F6861" i="6"/>
  <c r="F6857" i="6"/>
  <c r="F6853" i="6"/>
  <c r="F6849" i="6"/>
  <c r="F6845" i="6"/>
  <c r="F6841" i="6"/>
  <c r="F6837" i="6"/>
  <c r="F6833" i="6"/>
  <c r="F6829" i="6"/>
  <c r="F6825" i="6"/>
  <c r="F6821" i="6"/>
  <c r="F6817" i="6"/>
  <c r="F6813" i="6"/>
  <c r="F6809" i="6"/>
  <c r="F6805" i="6"/>
  <c r="F6801" i="6"/>
  <c r="F6797" i="6"/>
  <c r="F6793" i="6"/>
  <c r="F6789" i="6"/>
  <c r="F6785" i="6"/>
  <c r="F6781" i="6"/>
  <c r="F6777" i="6"/>
  <c r="F6773" i="6"/>
  <c r="F6769" i="6"/>
  <c r="F6765" i="6"/>
  <c r="F6761" i="6"/>
  <c r="F6757" i="6"/>
  <c r="F6753" i="6"/>
  <c r="F6749" i="6"/>
  <c r="F6745" i="6"/>
  <c r="F6741" i="6"/>
  <c r="F6737" i="6"/>
  <c r="F6733" i="6"/>
  <c r="F6729" i="6"/>
  <c r="F6725" i="6"/>
  <c r="F6721" i="6"/>
  <c r="F6717" i="6"/>
  <c r="F6713" i="6"/>
  <c r="F6709" i="6"/>
  <c r="F6705" i="6"/>
  <c r="F6701" i="6"/>
  <c r="F6697" i="6"/>
  <c r="F6693" i="6"/>
  <c r="F6689" i="6"/>
  <c r="F6685" i="6"/>
  <c r="F6681" i="6"/>
  <c r="F6677" i="6"/>
  <c r="F6673" i="6"/>
  <c r="F6669" i="6"/>
  <c r="F6665" i="6"/>
  <c r="F6661" i="6"/>
  <c r="F6657" i="6"/>
  <c r="F6653" i="6"/>
  <c r="F6649" i="6"/>
  <c r="F6645" i="6"/>
  <c r="F6641" i="6"/>
  <c r="F6637" i="6"/>
  <c r="F6633" i="6"/>
  <c r="F6629" i="6"/>
  <c r="F6625" i="6"/>
  <c r="F6621" i="6"/>
  <c r="F6617" i="6"/>
  <c r="F6613" i="6"/>
  <c r="F6609" i="6"/>
  <c r="F6605" i="6"/>
  <c r="F6601" i="6"/>
  <c r="F6597" i="6"/>
  <c r="F6593" i="6"/>
  <c r="F6589" i="6"/>
  <c r="F6585" i="6"/>
  <c r="F6581" i="6"/>
  <c r="F6577" i="6"/>
  <c r="F6573" i="6"/>
  <c r="F6569" i="6"/>
  <c r="F6565" i="6"/>
  <c r="F6561" i="6"/>
  <c r="F6557" i="6"/>
  <c r="F6553" i="6"/>
  <c r="F6549" i="6"/>
  <c r="F6545" i="6"/>
  <c r="F6541" i="6"/>
  <c r="F6537" i="6"/>
  <c r="F6533" i="6"/>
  <c r="F6529" i="6"/>
  <c r="F6525" i="6"/>
  <c r="F6521" i="6"/>
  <c r="F6517" i="6"/>
  <c r="F6513" i="6"/>
  <c r="F6509" i="6"/>
  <c r="F6505" i="6"/>
  <c r="F6501" i="6"/>
  <c r="F6497" i="6"/>
  <c r="F6493" i="6"/>
  <c r="F6489" i="6"/>
  <c r="F6485" i="6"/>
  <c r="F6481" i="6"/>
  <c r="F6477" i="6"/>
  <c r="F6473" i="6"/>
  <c r="F6469" i="6"/>
  <c r="F6465" i="6"/>
  <c r="F6461" i="6"/>
  <c r="F6457" i="6"/>
  <c r="F6453" i="6"/>
  <c r="F6449" i="6"/>
  <c r="F6445" i="6"/>
  <c r="F6441" i="6"/>
  <c r="F6437" i="6"/>
  <c r="F6433" i="6"/>
  <c r="F6429" i="6"/>
  <c r="F6425" i="6"/>
  <c r="F6421" i="6"/>
  <c r="F6417" i="6"/>
  <c r="F6413" i="6"/>
  <c r="F6409" i="6"/>
  <c r="F6405" i="6"/>
  <c r="F6401" i="6"/>
  <c r="F6397" i="6"/>
  <c r="F6393" i="6"/>
  <c r="F6389" i="6"/>
  <c r="F6385" i="6"/>
  <c r="F6381" i="6"/>
  <c r="F6377" i="6"/>
  <c r="F6373" i="6"/>
  <c r="F6369" i="6"/>
  <c r="F6365" i="6"/>
  <c r="F6361" i="6"/>
  <c r="F6357" i="6"/>
  <c r="F6353" i="6"/>
  <c r="F6349" i="6"/>
  <c r="F6345" i="6"/>
  <c r="F6341" i="6"/>
  <c r="F6337" i="6"/>
  <c r="F6333" i="6"/>
  <c r="F6329" i="6"/>
  <c r="F6325" i="6"/>
  <c r="F6321" i="6"/>
  <c r="F6317" i="6"/>
  <c r="F6313" i="6"/>
  <c r="F6309" i="6"/>
  <c r="F6305" i="6"/>
  <c r="F6301" i="6"/>
  <c r="F6297" i="6"/>
  <c r="F6293" i="6"/>
  <c r="F6289" i="6"/>
  <c r="F6285" i="6"/>
  <c r="F6281" i="6"/>
  <c r="F6277" i="6"/>
  <c r="F6273" i="6"/>
  <c r="F6269" i="6"/>
  <c r="F6265" i="6"/>
  <c r="F6261" i="6"/>
  <c r="F6257" i="6"/>
  <c r="F6253" i="6"/>
  <c r="F6249" i="6"/>
  <c r="F6245" i="6"/>
  <c r="F6241" i="6"/>
  <c r="F6237" i="6"/>
  <c r="F6233" i="6"/>
  <c r="F6229" i="6"/>
  <c r="F6225" i="6"/>
  <c r="F6221" i="6"/>
  <c r="F6217" i="6"/>
  <c r="F6213" i="6"/>
  <c r="F6209" i="6"/>
  <c r="F6205" i="6"/>
  <c r="F6201" i="6"/>
  <c r="F6197" i="6"/>
  <c r="F6193" i="6"/>
  <c r="F6189" i="6"/>
  <c r="F6185" i="6"/>
  <c r="F6181" i="6"/>
  <c r="F6177" i="6"/>
  <c r="F6173" i="6"/>
  <c r="F6169" i="6"/>
  <c r="F6165" i="6"/>
  <c r="F6161" i="6"/>
  <c r="F6157" i="6"/>
  <c r="F6153" i="6"/>
  <c r="F6149" i="6"/>
  <c r="F6145" i="6"/>
  <c r="F6141" i="6"/>
  <c r="F6137" i="6"/>
  <c r="F6133" i="6"/>
  <c r="F6129" i="6"/>
  <c r="F6125" i="6"/>
  <c r="F6121" i="6"/>
  <c r="F6117" i="6"/>
  <c r="F6113" i="6"/>
  <c r="F6109" i="6"/>
  <c r="F6105" i="6"/>
  <c r="F6101" i="6"/>
  <c r="F6097" i="6"/>
  <c r="F6093" i="6"/>
  <c r="F6089" i="6"/>
  <c r="F6085" i="6"/>
  <c r="F6081" i="6"/>
  <c r="F6077" i="6"/>
  <c r="F6073" i="6"/>
  <c r="F8594" i="6"/>
  <c r="F8338" i="6"/>
  <c r="F8154" i="6"/>
  <c r="F8066" i="6"/>
  <c r="F8002" i="6"/>
  <c r="F7938" i="6"/>
  <c r="F7874" i="6"/>
  <c r="F7810" i="6"/>
  <c r="F7746" i="6"/>
  <c r="F7714" i="6"/>
  <c r="F7682" i="6"/>
  <c r="F7650" i="6"/>
  <c r="F7621" i="6"/>
  <c r="F7605" i="6"/>
  <c r="F7589" i="6"/>
  <c r="F7573" i="6"/>
  <c r="F7557" i="6"/>
  <c r="F7541" i="6"/>
  <c r="F7525" i="6"/>
  <c r="F7509" i="6"/>
  <c r="F7493" i="6"/>
  <c r="F7477" i="6"/>
  <c r="F7461" i="6"/>
  <c r="F7445" i="6"/>
  <c r="F7429" i="6"/>
  <c r="F7413" i="6"/>
  <c r="F7397" i="6"/>
  <c r="F7381" i="6"/>
  <c r="F7365" i="6"/>
  <c r="F7349" i="6"/>
  <c r="F7333" i="6"/>
  <c r="F7317" i="6"/>
  <c r="F7301" i="6"/>
  <c r="F7285" i="6"/>
  <c r="F7269" i="6"/>
  <c r="F7253" i="6"/>
  <c r="F7237" i="6"/>
  <c r="F7221" i="6"/>
  <c r="F7205" i="6"/>
  <c r="F7189" i="6"/>
  <c r="F7173" i="6"/>
  <c r="F7157" i="6"/>
  <c r="F7143" i="6"/>
  <c r="F7135" i="6"/>
  <c r="F7127" i="6"/>
  <c r="F7119" i="6"/>
  <c r="F7111" i="6"/>
  <c r="F7103" i="6"/>
  <c r="F7095" i="6"/>
  <c r="F7087" i="6"/>
  <c r="F7079" i="6"/>
  <c r="F7071" i="6"/>
  <c r="F7063" i="6"/>
  <c r="F7055" i="6"/>
  <c r="F7047" i="6"/>
  <c r="F7039" i="6"/>
  <c r="F7031" i="6"/>
  <c r="F7023" i="6"/>
  <c r="F7015" i="6"/>
  <c r="F7007" i="6"/>
  <c r="F7000" i="6"/>
  <c r="F6996" i="6"/>
  <c r="F6992" i="6"/>
  <c r="F6988" i="6"/>
  <c r="F6984" i="6"/>
  <c r="F6980" i="6"/>
  <c r="F6976" i="6"/>
  <c r="F6972" i="6"/>
  <c r="F6968" i="6"/>
  <c r="F6964" i="6"/>
  <c r="F6960" i="6"/>
  <c r="F6956" i="6"/>
  <c r="F6952" i="6"/>
  <c r="F6948" i="6"/>
  <c r="F6944" i="6"/>
  <c r="F6940" i="6"/>
  <c r="F6936" i="6"/>
  <c r="F6932" i="6"/>
  <c r="F6928" i="6"/>
  <c r="F6924" i="6"/>
  <c r="F6920" i="6"/>
  <c r="F6916" i="6"/>
  <c r="F6912" i="6"/>
  <c r="F6908" i="6"/>
  <c r="F6904" i="6"/>
  <c r="F6900" i="6"/>
  <c r="F6896" i="6"/>
  <c r="F6892" i="6"/>
  <c r="F6888" i="6"/>
  <c r="F6884" i="6"/>
  <c r="F6880" i="6"/>
  <c r="F6876" i="6"/>
  <c r="F6872" i="6"/>
  <c r="F6868" i="6"/>
  <c r="F6864" i="6"/>
  <c r="F6860" i="6"/>
  <c r="F6856" i="6"/>
  <c r="F6852" i="6"/>
  <c r="F6848" i="6"/>
  <c r="F6844" i="6"/>
  <c r="F6840" i="6"/>
  <c r="F6836" i="6"/>
  <c r="F6832" i="6"/>
  <c r="F6828" i="6"/>
  <c r="F6824" i="6"/>
  <c r="F6820" i="6"/>
  <c r="F6816" i="6"/>
  <c r="F6812" i="6"/>
  <c r="F6808" i="6"/>
  <c r="F6804" i="6"/>
  <c r="F6800" i="6"/>
  <c r="F6796" i="6"/>
  <c r="F6792" i="6"/>
  <c r="F6788" i="6"/>
  <c r="F6784" i="6"/>
  <c r="F6780" i="6"/>
  <c r="F6776" i="6"/>
  <c r="F6772" i="6"/>
  <c r="F6768" i="6"/>
  <c r="F6764" i="6"/>
  <c r="F6760" i="6"/>
  <c r="F6756" i="6"/>
  <c r="F6752" i="6"/>
  <c r="F6748" i="6"/>
  <c r="F6744" i="6"/>
  <c r="F6740" i="6"/>
  <c r="F6736" i="6"/>
  <c r="F6732" i="6"/>
  <c r="F6728" i="6"/>
  <c r="F6724" i="6"/>
  <c r="F6720" i="6"/>
  <c r="F6716" i="6"/>
  <c r="F6712" i="6"/>
  <c r="F6708" i="6"/>
  <c r="F6704" i="6"/>
  <c r="F6700" i="6"/>
  <c r="F6696" i="6"/>
  <c r="F6692" i="6"/>
  <c r="F6688" i="6"/>
  <c r="F6684" i="6"/>
  <c r="F6680" i="6"/>
  <c r="F6676" i="6"/>
  <c r="F6672" i="6"/>
  <c r="F6668" i="6"/>
  <c r="F6664" i="6"/>
  <c r="F6660" i="6"/>
  <c r="F6656" i="6"/>
  <c r="F6652" i="6"/>
  <c r="F6648" i="6"/>
  <c r="F6644" i="6"/>
  <c r="F6640" i="6"/>
  <c r="F6636" i="6"/>
  <c r="F6632" i="6"/>
  <c r="F6628" i="6"/>
  <c r="F6624" i="6"/>
  <c r="F6620" i="6"/>
  <c r="F6616" i="6"/>
  <c r="F6612" i="6"/>
  <c r="F6608" i="6"/>
  <c r="F6604" i="6"/>
  <c r="F6600" i="6"/>
  <c r="F6596" i="6"/>
  <c r="F6592" i="6"/>
  <c r="F6588" i="6"/>
  <c r="F6584" i="6"/>
  <c r="F6580" i="6"/>
  <c r="F6576" i="6"/>
  <c r="F6572" i="6"/>
  <c r="F6568" i="6"/>
  <c r="F6564" i="6"/>
  <c r="F6560" i="6"/>
  <c r="F6556" i="6"/>
  <c r="F6552" i="6"/>
  <c r="F6548" i="6"/>
  <c r="F6544" i="6"/>
  <c r="F6540" i="6"/>
  <c r="F6536" i="6"/>
  <c r="F6532" i="6"/>
  <c r="F6528" i="6"/>
  <c r="F6524" i="6"/>
  <c r="F6520" i="6"/>
  <c r="F6516" i="6"/>
  <c r="F6512" i="6"/>
  <c r="F6508" i="6"/>
  <c r="F6504" i="6"/>
  <c r="F6500" i="6"/>
  <c r="F6496" i="6"/>
  <c r="F6492" i="6"/>
  <c r="F6488" i="6"/>
  <c r="F6484" i="6"/>
  <c r="F6480" i="6"/>
  <c r="F6476" i="6"/>
  <c r="F6472" i="6"/>
  <c r="F6468" i="6"/>
  <c r="F6464" i="6"/>
  <c r="F6460" i="6"/>
  <c r="F6456" i="6"/>
  <c r="F6452" i="6"/>
  <c r="F6448" i="6"/>
  <c r="F6444" i="6"/>
  <c r="F6440" i="6"/>
  <c r="F6436" i="6"/>
  <c r="F6432" i="6"/>
  <c r="F6428" i="6"/>
  <c r="F6424" i="6"/>
  <c r="F6420" i="6"/>
  <c r="F6416" i="6"/>
  <c r="F6412" i="6"/>
  <c r="F6408" i="6"/>
  <c r="F6404" i="6"/>
  <c r="F6400" i="6"/>
  <c r="F6396" i="6"/>
  <c r="F6392" i="6"/>
  <c r="F6388" i="6"/>
  <c r="F6384" i="6"/>
  <c r="F6380" i="6"/>
  <c r="F6376" i="6"/>
  <c r="F6372" i="6"/>
  <c r="F6368" i="6"/>
  <c r="F6364" i="6"/>
  <c r="F6360" i="6"/>
  <c r="F6356" i="6"/>
  <c r="F6352" i="6"/>
  <c r="F6348" i="6"/>
  <c r="F6344" i="6"/>
  <c r="F6340" i="6"/>
  <c r="F6336" i="6"/>
  <c r="F6332" i="6"/>
  <c r="F6328" i="6"/>
  <c r="F6324" i="6"/>
  <c r="F6320" i="6"/>
  <c r="F6316" i="6"/>
  <c r="F6312" i="6"/>
  <c r="F6308" i="6"/>
  <c r="F6304" i="6"/>
  <c r="F6300" i="6"/>
  <c r="F6296" i="6"/>
  <c r="F6292" i="6"/>
  <c r="F6288" i="6"/>
  <c r="F6284" i="6"/>
  <c r="F6280" i="6"/>
  <c r="F6276" i="6"/>
  <c r="F6272" i="6"/>
  <c r="F6268" i="6"/>
  <c r="F6264" i="6"/>
  <c r="F6260" i="6"/>
  <c r="F6256" i="6"/>
  <c r="F6252" i="6"/>
  <c r="F6248" i="6"/>
  <c r="F6244" i="6"/>
  <c r="F6240" i="6"/>
  <c r="F6236" i="6"/>
  <c r="F6232" i="6"/>
  <c r="F6228" i="6"/>
  <c r="F6224" i="6"/>
  <c r="F6220" i="6"/>
  <c r="F6216" i="6"/>
  <c r="F6212" i="6"/>
  <c r="F6208" i="6"/>
  <c r="F6204" i="6"/>
  <c r="F6200" i="6"/>
  <c r="F6196" i="6"/>
  <c r="F6192" i="6"/>
  <c r="F6188" i="6"/>
  <c r="F6184" i="6"/>
  <c r="F6180" i="6"/>
  <c r="F6176" i="6"/>
  <c r="F6172" i="6"/>
  <c r="F6168" i="6"/>
  <c r="F6164" i="6"/>
  <c r="F6160" i="6"/>
  <c r="F6156" i="6"/>
  <c r="F6152" i="6"/>
  <c r="F6148" i="6"/>
  <c r="F6144" i="6"/>
  <c r="F6140" i="6"/>
  <c r="F6136" i="6"/>
  <c r="F6132" i="6"/>
  <c r="F6128" i="6"/>
  <c r="F6124" i="6"/>
  <c r="F6120" i="6"/>
  <c r="F6116" i="6"/>
  <c r="F6112" i="6"/>
  <c r="F6108" i="6"/>
  <c r="F6104" i="6"/>
  <c r="F6100" i="6"/>
  <c r="F6096" i="6"/>
  <c r="F6092" i="6"/>
  <c r="F6088" i="6"/>
  <c r="F6084" i="6"/>
  <c r="F6080" i="6"/>
  <c r="F6076" i="6"/>
  <c r="F6072" i="6"/>
  <c r="F6068" i="6"/>
  <c r="F6064" i="6"/>
  <c r="F6060" i="6"/>
  <c r="F6056" i="6"/>
  <c r="F6052" i="6"/>
  <c r="F6048" i="6"/>
  <c r="F6044" i="6"/>
  <c r="F6040" i="6"/>
  <c r="F6036" i="6"/>
  <c r="F6032" i="6"/>
  <c r="F6028" i="6"/>
  <c r="F6024" i="6"/>
  <c r="F6020" i="6"/>
  <c r="F6016" i="6"/>
  <c r="F6012" i="6"/>
  <c r="F6008" i="6"/>
  <c r="F6004" i="6"/>
  <c r="F6000" i="6"/>
  <c r="F5996" i="6"/>
  <c r="F5992" i="6"/>
  <c r="F5988" i="6"/>
  <c r="F5984" i="6"/>
  <c r="F5980" i="6"/>
  <c r="F5976" i="6"/>
  <c r="F5972" i="6"/>
  <c r="F5968" i="6"/>
  <c r="F5964" i="6"/>
  <c r="F5960" i="6"/>
  <c r="F5956" i="6"/>
  <c r="F5952" i="6"/>
  <c r="F5948" i="6"/>
  <c r="F5944" i="6"/>
  <c r="F5940" i="6"/>
  <c r="F5936" i="6"/>
  <c r="F5932" i="6"/>
  <c r="F5928" i="6"/>
  <c r="F5924" i="6"/>
  <c r="F5920" i="6"/>
  <c r="F5916" i="6"/>
  <c r="F5912" i="6"/>
  <c r="F5908" i="6"/>
  <c r="F5904" i="6"/>
  <c r="F5900" i="6"/>
  <c r="F5896" i="6"/>
  <c r="F5892" i="6"/>
  <c r="F5888" i="6"/>
  <c r="F5884" i="6"/>
  <c r="F5880" i="6"/>
  <c r="F8530" i="6"/>
  <c r="F7986" i="6"/>
  <c r="F7738" i="6"/>
  <c r="F7617" i="6"/>
  <c r="F7553" i="6"/>
  <c r="F7489" i="6"/>
  <c r="F7425" i="6"/>
  <c r="F7361" i="6"/>
  <c r="F7297" i="6"/>
  <c r="F7233" i="6"/>
  <c r="F7169" i="6"/>
  <c r="F7125" i="6"/>
  <c r="F7093" i="6"/>
  <c r="F7061" i="6"/>
  <c r="F7029" i="6"/>
  <c r="F6999" i="6"/>
  <c r="F6983" i="6"/>
  <c r="F6967" i="6"/>
  <c r="F6951" i="6"/>
  <c r="F6935" i="6"/>
  <c r="F6919" i="6"/>
  <c r="F6903" i="6"/>
  <c r="F6887" i="6"/>
  <c r="F6871" i="6"/>
  <c r="F6855" i="6"/>
  <c r="F6839" i="6"/>
  <c r="F6823" i="6"/>
  <c r="F6807" i="6"/>
  <c r="F6791" i="6"/>
  <c r="F6775" i="6"/>
  <c r="F6759" i="6"/>
  <c r="F6743" i="6"/>
  <c r="F6727" i="6"/>
  <c r="F6711" i="6"/>
  <c r="F6695" i="6"/>
  <c r="F6679" i="6"/>
  <c r="F6663" i="6"/>
  <c r="F6647" i="6"/>
  <c r="F6631" i="6"/>
  <c r="F6615" i="6"/>
  <c r="F6599" i="6"/>
  <c r="F6583" i="6"/>
  <c r="F6567" i="6"/>
  <c r="F6551" i="6"/>
  <c r="F6535" i="6"/>
  <c r="F6519" i="6"/>
  <c r="F6503" i="6"/>
  <c r="F6487" i="6"/>
  <c r="F6471" i="6"/>
  <c r="F6455" i="6"/>
  <c r="F6439" i="6"/>
  <c r="F6423" i="6"/>
  <c r="F6407" i="6"/>
  <c r="F6391" i="6"/>
  <c r="F6375" i="6"/>
  <c r="F6359" i="6"/>
  <c r="F6343" i="6"/>
  <c r="F6327" i="6"/>
  <c r="F6311" i="6"/>
  <c r="F6295" i="6"/>
  <c r="F6279" i="6"/>
  <c r="F6263" i="6"/>
  <c r="F6247" i="6"/>
  <c r="F6231" i="6"/>
  <c r="F6215" i="6"/>
  <c r="F6199" i="6"/>
  <c r="F6183" i="6"/>
  <c r="F6167" i="6"/>
  <c r="F6151" i="6"/>
  <c r="F6135" i="6"/>
  <c r="F6119" i="6"/>
  <c r="F6103" i="6"/>
  <c r="F6087" i="6"/>
  <c r="F6071" i="6"/>
  <c r="F6063" i="6"/>
  <c r="F6055" i="6"/>
  <c r="F6047" i="6"/>
  <c r="F6039" i="6"/>
  <c r="F6031" i="6"/>
  <c r="F6023" i="6"/>
  <c r="F6015" i="6"/>
  <c r="F6007" i="6"/>
  <c r="F5999" i="6"/>
  <c r="F5991" i="6"/>
  <c r="F5983" i="6"/>
  <c r="F5975" i="6"/>
  <c r="F5967" i="6"/>
  <c r="F5959" i="6"/>
  <c r="F5951" i="6"/>
  <c r="F5943" i="6"/>
  <c r="F5935" i="6"/>
  <c r="F5927" i="6"/>
  <c r="F5919" i="6"/>
  <c r="F5911" i="6"/>
  <c r="F5903" i="6"/>
  <c r="F5895" i="6"/>
  <c r="F5887" i="6"/>
  <c r="F5879" i="6"/>
  <c r="F5875" i="6"/>
  <c r="F5871" i="6"/>
  <c r="F5867" i="6"/>
  <c r="F5863" i="6"/>
  <c r="F5859" i="6"/>
  <c r="F5855" i="6"/>
  <c r="F5851" i="6"/>
  <c r="F5847" i="6"/>
  <c r="F5843" i="6"/>
  <c r="F5839" i="6"/>
  <c r="F5835" i="6"/>
  <c r="F5831" i="6"/>
  <c r="F5827" i="6"/>
  <c r="F5823" i="6"/>
  <c r="F5819" i="6"/>
  <c r="F5815" i="6"/>
  <c r="F5811" i="6"/>
  <c r="F5807" i="6"/>
  <c r="F5803" i="6"/>
  <c r="F5799" i="6"/>
  <c r="F5795" i="6"/>
  <c r="F5791" i="6"/>
  <c r="F5787" i="6"/>
  <c r="F5783" i="6"/>
  <c r="F5779" i="6"/>
  <c r="F5775" i="6"/>
  <c r="F5771" i="6"/>
  <c r="F5767" i="6"/>
  <c r="F5763" i="6"/>
  <c r="F5759" i="6"/>
  <c r="F5755" i="6"/>
  <c r="F5751" i="6"/>
  <c r="F5747" i="6"/>
  <c r="F5743" i="6"/>
  <c r="F5739" i="6"/>
  <c r="F5735" i="6"/>
  <c r="F5731" i="6"/>
  <c r="F5727" i="6"/>
  <c r="F5723" i="6"/>
  <c r="F5719" i="6"/>
  <c r="F5715" i="6"/>
  <c r="F5711" i="6"/>
  <c r="F5707" i="6"/>
  <c r="F5703" i="6"/>
  <c r="F5699" i="6"/>
  <c r="F5695" i="6"/>
  <c r="F5691" i="6"/>
  <c r="F5687" i="6"/>
  <c r="F5683" i="6"/>
  <c r="F5679" i="6"/>
  <c r="F5675" i="6"/>
  <c r="F5671" i="6"/>
  <c r="F5667" i="6"/>
  <c r="F5663" i="6"/>
  <c r="F5659" i="6"/>
  <c r="F5655" i="6"/>
  <c r="F5651" i="6"/>
  <c r="F5647" i="6"/>
  <c r="F5643" i="6"/>
  <c r="F5639" i="6"/>
  <c r="F5635" i="6"/>
  <c r="F5631" i="6"/>
  <c r="F5627" i="6"/>
  <c r="F5623" i="6"/>
  <c r="F5619" i="6"/>
  <c r="F5615" i="6"/>
  <c r="F5611" i="6"/>
  <c r="F5607" i="6"/>
  <c r="F5603" i="6"/>
  <c r="F5599" i="6"/>
  <c r="F5595" i="6"/>
  <c r="F5591" i="6"/>
  <c r="F5587" i="6"/>
  <c r="F5583" i="6"/>
  <c r="F5579" i="6"/>
  <c r="F5575" i="6"/>
  <c r="F5571" i="6"/>
  <c r="F5567" i="6"/>
  <c r="F5563" i="6"/>
  <c r="F5559" i="6"/>
  <c r="F5555" i="6"/>
  <c r="F5551" i="6"/>
  <c r="F5547" i="6"/>
  <c r="F5543" i="6"/>
  <c r="F5539" i="6"/>
  <c r="F5535" i="6"/>
  <c r="F5531" i="6"/>
  <c r="F5527" i="6"/>
  <c r="F5523" i="6"/>
  <c r="F5519" i="6"/>
  <c r="F5515" i="6"/>
  <c r="F5511" i="6"/>
  <c r="F5507" i="6"/>
  <c r="F5503" i="6"/>
  <c r="F5499" i="6"/>
  <c r="F5495" i="6"/>
  <c r="F5491" i="6"/>
  <c r="F5487" i="6"/>
  <c r="F5483" i="6"/>
  <c r="F5479" i="6"/>
  <c r="F5475" i="6"/>
  <c r="F5471" i="6"/>
  <c r="F5467" i="6"/>
  <c r="F5463" i="6"/>
  <c r="F5459" i="6"/>
  <c r="F5455" i="6"/>
  <c r="F5451" i="6"/>
  <c r="F5447" i="6"/>
  <c r="F5443" i="6"/>
  <c r="F5439" i="6"/>
  <c r="F5435" i="6"/>
  <c r="F5431" i="6"/>
  <c r="F5427" i="6"/>
  <c r="F5423" i="6"/>
  <c r="F5419" i="6"/>
  <c r="F5415" i="6"/>
  <c r="F5411" i="6"/>
  <c r="F5407" i="6"/>
  <c r="F5403" i="6"/>
  <c r="F5399" i="6"/>
  <c r="F5395" i="6"/>
  <c r="F5391" i="6"/>
  <c r="F5387" i="6"/>
  <c r="F5383" i="6"/>
  <c r="F5379" i="6"/>
  <c r="F5375" i="6"/>
  <c r="F5371" i="6"/>
  <c r="F5367" i="6"/>
  <c r="F5363" i="6"/>
  <c r="F5359" i="6"/>
  <c r="F5355" i="6"/>
  <c r="F5351" i="6"/>
  <c r="F5347" i="6"/>
  <c r="F5343" i="6"/>
  <c r="F5339" i="6"/>
  <c r="F5335" i="6"/>
  <c r="F5331" i="6"/>
  <c r="F5327" i="6"/>
  <c r="F5323" i="6"/>
  <c r="F5319" i="6"/>
  <c r="F5315" i="6"/>
  <c r="F5311" i="6"/>
  <c r="F5307" i="6"/>
  <c r="F5303" i="6"/>
  <c r="F5299" i="6"/>
  <c r="F5295" i="6"/>
  <c r="F5291" i="6"/>
  <c r="F5287" i="6"/>
  <c r="F5283" i="6"/>
  <c r="F5279" i="6"/>
  <c r="F5275" i="6"/>
  <c r="F5271" i="6"/>
  <c r="F5267" i="6"/>
  <c r="F5263" i="6"/>
  <c r="F5259" i="6"/>
  <c r="F5255" i="6"/>
  <c r="F5251" i="6"/>
  <c r="F5247" i="6"/>
  <c r="F5243" i="6"/>
  <c r="F5239" i="6"/>
  <c r="F5235" i="6"/>
  <c r="F5231" i="6"/>
  <c r="F5227" i="6"/>
  <c r="F5223" i="6"/>
  <c r="F5219" i="6"/>
  <c r="F5215" i="6"/>
  <c r="F5211" i="6"/>
  <c r="F5207" i="6"/>
  <c r="F5203" i="6"/>
  <c r="F5199" i="6"/>
  <c r="F5195" i="6"/>
  <c r="F5191" i="6"/>
  <c r="F5187" i="6"/>
  <c r="F5183" i="6"/>
  <c r="F5179" i="6"/>
  <c r="F5175" i="6"/>
  <c r="F5171" i="6"/>
  <c r="F5167" i="6"/>
  <c r="F5163" i="6"/>
  <c r="F5159" i="6"/>
  <c r="F5155" i="6"/>
  <c r="F5151" i="6"/>
  <c r="F5147" i="6"/>
  <c r="F5143" i="6"/>
  <c r="F5139" i="6"/>
  <c r="F5135" i="6"/>
  <c r="F5131" i="6"/>
  <c r="F5127" i="6"/>
  <c r="F5123" i="6"/>
  <c r="F5119" i="6"/>
  <c r="F5115" i="6"/>
  <c r="F5111" i="6"/>
  <c r="F5107" i="6"/>
  <c r="F5103" i="6"/>
  <c r="F5099" i="6"/>
  <c r="F5095" i="6"/>
  <c r="F5091" i="6"/>
  <c r="F5087" i="6"/>
  <c r="F5083" i="6"/>
  <c r="F5079" i="6"/>
  <c r="F5075" i="6"/>
  <c r="F5071" i="6"/>
  <c r="F5067" i="6"/>
  <c r="F5063" i="6"/>
  <c r="F5059" i="6"/>
  <c r="F5055" i="6"/>
  <c r="F5051" i="6"/>
  <c r="F5047" i="6"/>
  <c r="F5043" i="6"/>
  <c r="F5039" i="6"/>
  <c r="F5035" i="6"/>
  <c r="F5031" i="6"/>
  <c r="F5027" i="6"/>
  <c r="F5023" i="6"/>
  <c r="F5019" i="6"/>
  <c r="F5015" i="6"/>
  <c r="F5011" i="6"/>
  <c r="F5007" i="6"/>
  <c r="F5003" i="6"/>
  <c r="F4999" i="6"/>
  <c r="F4995" i="6"/>
  <c r="F4991" i="6"/>
  <c r="F4987" i="6"/>
  <c r="F4983" i="6"/>
  <c r="F4979" i="6"/>
  <c r="F4975" i="6"/>
  <c r="F4971" i="6"/>
  <c r="F4967" i="6"/>
  <c r="F4963" i="6"/>
  <c r="F4959" i="6"/>
  <c r="F4955" i="6"/>
  <c r="F4951" i="6"/>
  <c r="F4947" i="6"/>
  <c r="F4943" i="6"/>
  <c r="F4939" i="6"/>
  <c r="F4935" i="6"/>
  <c r="F4931" i="6"/>
  <c r="F4927" i="6"/>
  <c r="F4923" i="6"/>
  <c r="F4919" i="6"/>
  <c r="F4915" i="6"/>
  <c r="F4911" i="6"/>
  <c r="F4907" i="6"/>
  <c r="F4903" i="6"/>
  <c r="F8274" i="6"/>
  <c r="F7922" i="6"/>
  <c r="F7706" i="6"/>
  <c r="F7601" i="6"/>
  <c r="F7537" i="6"/>
  <c r="F7473" i="6"/>
  <c r="F7409" i="6"/>
  <c r="F7345" i="6"/>
  <c r="F7281" i="6"/>
  <c r="F7217" i="6"/>
  <c r="F7153" i="6"/>
  <c r="F7117" i="6"/>
  <c r="F7085" i="6"/>
  <c r="F7053" i="6"/>
  <c r="F7021" i="6"/>
  <c r="F6995" i="6"/>
  <c r="F6979" i="6"/>
  <c r="F6963" i="6"/>
  <c r="F6947" i="6"/>
  <c r="F6931" i="6"/>
  <c r="F6915" i="6"/>
  <c r="F6899" i="6"/>
  <c r="F6883" i="6"/>
  <c r="F6867" i="6"/>
  <c r="F6851" i="6"/>
  <c r="F6835" i="6"/>
  <c r="F6819" i="6"/>
  <c r="F6803" i="6"/>
  <c r="F6787" i="6"/>
  <c r="F6771" i="6"/>
  <c r="F6755" i="6"/>
  <c r="F6739" i="6"/>
  <c r="F6723" i="6"/>
  <c r="F6707" i="6"/>
  <c r="F6691" i="6"/>
  <c r="F6675" i="6"/>
  <c r="F6659" i="6"/>
  <c r="F6643" i="6"/>
  <c r="F6627" i="6"/>
  <c r="F6611" i="6"/>
  <c r="F6595" i="6"/>
  <c r="F6579" i="6"/>
  <c r="F6563" i="6"/>
  <c r="F6547" i="6"/>
  <c r="F6531" i="6"/>
  <c r="F6515" i="6"/>
  <c r="F6499" i="6"/>
  <c r="F6483" i="6"/>
  <c r="F6467" i="6"/>
  <c r="F6451" i="6"/>
  <c r="F6435" i="6"/>
  <c r="F6419" i="6"/>
  <c r="F6403" i="6"/>
  <c r="F6387" i="6"/>
  <c r="F6371" i="6"/>
  <c r="F6355" i="6"/>
  <c r="F6339" i="6"/>
  <c r="F6323" i="6"/>
  <c r="F6307" i="6"/>
  <c r="F6291" i="6"/>
  <c r="F6275" i="6"/>
  <c r="F6259" i="6"/>
  <c r="F6243" i="6"/>
  <c r="F6227" i="6"/>
  <c r="F6211" i="6"/>
  <c r="F6195" i="6"/>
  <c r="F6179" i="6"/>
  <c r="F6163" i="6"/>
  <c r="F6147" i="6"/>
  <c r="F6131" i="6"/>
  <c r="F6115" i="6"/>
  <c r="F6099" i="6"/>
  <c r="F6083" i="6"/>
  <c r="F6069" i="6"/>
  <c r="F6061" i="6"/>
  <c r="F6053" i="6"/>
  <c r="F6045" i="6"/>
  <c r="F6037" i="6"/>
  <c r="F6029" i="6"/>
  <c r="F6021" i="6"/>
  <c r="F6013" i="6"/>
  <c r="F6005" i="6"/>
  <c r="F5997" i="6"/>
  <c r="F5989" i="6"/>
  <c r="F5981" i="6"/>
  <c r="F5973" i="6"/>
  <c r="F5965" i="6"/>
  <c r="F5957" i="6"/>
  <c r="F5949" i="6"/>
  <c r="F5941" i="6"/>
  <c r="F5933" i="6"/>
  <c r="F5925" i="6"/>
  <c r="F5917" i="6"/>
  <c r="F5909" i="6"/>
  <c r="F5901" i="6"/>
  <c r="F5893" i="6"/>
  <c r="F5885" i="6"/>
  <c r="F5878" i="6"/>
  <c r="F5874" i="6"/>
  <c r="F5870" i="6"/>
  <c r="F5866" i="6"/>
  <c r="F5862" i="6"/>
  <c r="F5858" i="6"/>
  <c r="F5854" i="6"/>
  <c r="F5850" i="6"/>
  <c r="F5846" i="6"/>
  <c r="F5842" i="6"/>
  <c r="F5838" i="6"/>
  <c r="F5834" i="6"/>
  <c r="F5830" i="6"/>
  <c r="F5826" i="6"/>
  <c r="F5822" i="6"/>
  <c r="F5818" i="6"/>
  <c r="F5814" i="6"/>
  <c r="F5810" i="6"/>
  <c r="F5806" i="6"/>
  <c r="F5802" i="6"/>
  <c r="F5798" i="6"/>
  <c r="F5794" i="6"/>
  <c r="F5790" i="6"/>
  <c r="F5786" i="6"/>
  <c r="F5782" i="6"/>
  <c r="F5778" i="6"/>
  <c r="F5774" i="6"/>
  <c r="F5770" i="6"/>
  <c r="F5766" i="6"/>
  <c r="F5762" i="6"/>
  <c r="F5758" i="6"/>
  <c r="F5754" i="6"/>
  <c r="F5750" i="6"/>
  <c r="F5746" i="6"/>
  <c r="F5742" i="6"/>
  <c r="F5738" i="6"/>
  <c r="F5734" i="6"/>
  <c r="F5730" i="6"/>
  <c r="F5726" i="6"/>
  <c r="F5722" i="6"/>
  <c r="F5718" i="6"/>
  <c r="F5714" i="6"/>
  <c r="F5710" i="6"/>
  <c r="F5706" i="6"/>
  <c r="F5702" i="6"/>
  <c r="F5698" i="6"/>
  <c r="F5694" i="6"/>
  <c r="F5690" i="6"/>
  <c r="F5686" i="6"/>
  <c r="F5682" i="6"/>
  <c r="F5678" i="6"/>
  <c r="F5674" i="6"/>
  <c r="F5670" i="6"/>
  <c r="F5666" i="6"/>
  <c r="F5662" i="6"/>
  <c r="F5658" i="6"/>
  <c r="F5654" i="6"/>
  <c r="F5650" i="6"/>
  <c r="F5646" i="6"/>
  <c r="F5642" i="6"/>
  <c r="F5638" i="6"/>
  <c r="F5634" i="6"/>
  <c r="F5630" i="6"/>
  <c r="F5626" i="6"/>
  <c r="F5622" i="6"/>
  <c r="F5618" i="6"/>
  <c r="F5614" i="6"/>
  <c r="F5610" i="6"/>
  <c r="F5606" i="6"/>
  <c r="F5602" i="6"/>
  <c r="F5598" i="6"/>
  <c r="F5594" i="6"/>
  <c r="F5590" i="6"/>
  <c r="F5586" i="6"/>
  <c r="F5582" i="6"/>
  <c r="F5578" i="6"/>
  <c r="F5574" i="6"/>
  <c r="F5570" i="6"/>
  <c r="F5566" i="6"/>
  <c r="F5562" i="6"/>
  <c r="F5558" i="6"/>
  <c r="F5554" i="6"/>
  <c r="F5550" i="6"/>
  <c r="F5546" i="6"/>
  <c r="F5542" i="6"/>
  <c r="F5538" i="6"/>
  <c r="F5534" i="6"/>
  <c r="F5530" i="6"/>
  <c r="F5526" i="6"/>
  <c r="F5522" i="6"/>
  <c r="F5518" i="6"/>
  <c r="F5514" i="6"/>
  <c r="F5510" i="6"/>
  <c r="F5506" i="6"/>
  <c r="F5502" i="6"/>
  <c r="F5498" i="6"/>
  <c r="F5494" i="6"/>
  <c r="F5490" i="6"/>
  <c r="F5486" i="6"/>
  <c r="F5482" i="6"/>
  <c r="F5478" i="6"/>
  <c r="F5474" i="6"/>
  <c r="F5470" i="6"/>
  <c r="F5466" i="6"/>
  <c r="F5462" i="6"/>
  <c r="F5458" i="6"/>
  <c r="F5454" i="6"/>
  <c r="F5450" i="6"/>
  <c r="F5446" i="6"/>
  <c r="F5442" i="6"/>
  <c r="F5438" i="6"/>
  <c r="F5434" i="6"/>
  <c r="F5430" i="6"/>
  <c r="F5426" i="6"/>
  <c r="F5422" i="6"/>
  <c r="F5418" i="6"/>
  <c r="F5414" i="6"/>
  <c r="F5410" i="6"/>
  <c r="F5406" i="6"/>
  <c r="F5402" i="6"/>
  <c r="F5398" i="6"/>
  <c r="F5394" i="6"/>
  <c r="F5390" i="6"/>
  <c r="F5386" i="6"/>
  <c r="F5382" i="6"/>
  <c r="F5378" i="6"/>
  <c r="F5374" i="6"/>
  <c r="F5370" i="6"/>
  <c r="F5366" i="6"/>
  <c r="F5362" i="6"/>
  <c r="F5358" i="6"/>
  <c r="F5354" i="6"/>
  <c r="F5350" i="6"/>
  <c r="F5346" i="6"/>
  <c r="F5342" i="6"/>
  <c r="F5338" i="6"/>
  <c r="F5334" i="6"/>
  <c r="F5330" i="6"/>
  <c r="F5326" i="6"/>
  <c r="F5322" i="6"/>
  <c r="F5318" i="6"/>
  <c r="F5314" i="6"/>
  <c r="F5310" i="6"/>
  <c r="F5306" i="6"/>
  <c r="F5302" i="6"/>
  <c r="F5298" i="6"/>
  <c r="F5294" i="6"/>
  <c r="F5290" i="6"/>
  <c r="F5286" i="6"/>
  <c r="F5282" i="6"/>
  <c r="F5278" i="6"/>
  <c r="F5274" i="6"/>
  <c r="F5270" i="6"/>
  <c r="F5266" i="6"/>
  <c r="F5262" i="6"/>
  <c r="F5258" i="6"/>
  <c r="F5254" i="6"/>
  <c r="F5250" i="6"/>
  <c r="F5246" i="6"/>
  <c r="F5242" i="6"/>
  <c r="F5238" i="6"/>
  <c r="F5234" i="6"/>
  <c r="F5230" i="6"/>
  <c r="F5226" i="6"/>
  <c r="F5222" i="6"/>
  <c r="F5218" i="6"/>
  <c r="F5214" i="6"/>
  <c r="F5210" i="6"/>
  <c r="F5206" i="6"/>
  <c r="F5202" i="6"/>
  <c r="F5198" i="6"/>
  <c r="F5194" i="6"/>
  <c r="F5190" i="6"/>
  <c r="F5186" i="6"/>
  <c r="F5182" i="6"/>
  <c r="F5178" i="6"/>
  <c r="F5174" i="6"/>
  <c r="F5170" i="6"/>
  <c r="F5166" i="6"/>
  <c r="F5162" i="6"/>
  <c r="F5158" i="6"/>
  <c r="F5154" i="6"/>
  <c r="F5150" i="6"/>
  <c r="F5146" i="6"/>
  <c r="F5142" i="6"/>
  <c r="F5138" i="6"/>
  <c r="F8122" i="6"/>
  <c r="F7858" i="6"/>
  <c r="F7674" i="6"/>
  <c r="F7585" i="6"/>
  <c r="F7521" i="6"/>
  <c r="F7457" i="6"/>
  <c r="F7393" i="6"/>
  <c r="F7329" i="6"/>
  <c r="F7265" i="6"/>
  <c r="F7201" i="6"/>
  <c r="F7141" i="6"/>
  <c r="F7109" i="6"/>
  <c r="F7077" i="6"/>
  <c r="F7045" i="6"/>
  <c r="F7013" i="6"/>
  <c r="F6991" i="6"/>
  <c r="F6975" i="6"/>
  <c r="F6959" i="6"/>
  <c r="F6943" i="6"/>
  <c r="F6927" i="6"/>
  <c r="F6911" i="6"/>
  <c r="F6895" i="6"/>
  <c r="F6879" i="6"/>
  <c r="F6863" i="6"/>
  <c r="F6847" i="6"/>
  <c r="F6831" i="6"/>
  <c r="F6815" i="6"/>
  <c r="F6799" i="6"/>
  <c r="F6783" i="6"/>
  <c r="F6767" i="6"/>
  <c r="F6751" i="6"/>
  <c r="F6735" i="6"/>
  <c r="F6719" i="6"/>
  <c r="F6703" i="6"/>
  <c r="F6687" i="6"/>
  <c r="F6671" i="6"/>
  <c r="F6655" i="6"/>
  <c r="F6639" i="6"/>
  <c r="F6623" i="6"/>
  <c r="F6607" i="6"/>
  <c r="F6591" i="6"/>
  <c r="F6575" i="6"/>
  <c r="F6559" i="6"/>
  <c r="F6543" i="6"/>
  <c r="F6527" i="6"/>
  <c r="F6511" i="6"/>
  <c r="F6495" i="6"/>
  <c r="F6479" i="6"/>
  <c r="F6463" i="6"/>
  <c r="F6447" i="6"/>
  <c r="F6431" i="6"/>
  <c r="F6415" i="6"/>
  <c r="F6399" i="6"/>
  <c r="F6383" i="6"/>
  <c r="F6367" i="6"/>
  <c r="F6351" i="6"/>
  <c r="F6335" i="6"/>
  <c r="F6319" i="6"/>
  <c r="F6303" i="6"/>
  <c r="F6287" i="6"/>
  <c r="F6271" i="6"/>
  <c r="F6255" i="6"/>
  <c r="F6239" i="6"/>
  <c r="F6223" i="6"/>
  <c r="F6207" i="6"/>
  <c r="F6191" i="6"/>
  <c r="F6175" i="6"/>
  <c r="F6159" i="6"/>
  <c r="F6143" i="6"/>
  <c r="F6127" i="6"/>
  <c r="F6111" i="6"/>
  <c r="F6095" i="6"/>
  <c r="F6079" i="6"/>
  <c r="F6067" i="6"/>
  <c r="F6059" i="6"/>
  <c r="F6051" i="6"/>
  <c r="F6043" i="6"/>
  <c r="F6035" i="6"/>
  <c r="F6027" i="6"/>
  <c r="F6019" i="6"/>
  <c r="F6011" i="6"/>
  <c r="F6003" i="6"/>
  <c r="F5995" i="6"/>
  <c r="F5987" i="6"/>
  <c r="F5979" i="6"/>
  <c r="F5971" i="6"/>
  <c r="F5963" i="6"/>
  <c r="F5955" i="6"/>
  <c r="F5947" i="6"/>
  <c r="F5939" i="6"/>
  <c r="F5931" i="6"/>
  <c r="F5923" i="6"/>
  <c r="F5915" i="6"/>
  <c r="F5907" i="6"/>
  <c r="F5899" i="6"/>
  <c r="F5891" i="6"/>
  <c r="F5883" i="6"/>
  <c r="F5877" i="6"/>
  <c r="F5873" i="6"/>
  <c r="F5869" i="6"/>
  <c r="F5865" i="6"/>
  <c r="F5861" i="6"/>
  <c r="F5857" i="6"/>
  <c r="F5853" i="6"/>
  <c r="F5849" i="6"/>
  <c r="F5845" i="6"/>
  <c r="F5841" i="6"/>
  <c r="F5837" i="6"/>
  <c r="F5833" i="6"/>
  <c r="F5829" i="6"/>
  <c r="F5825" i="6"/>
  <c r="F5821" i="6"/>
  <c r="F5817" i="6"/>
  <c r="F5813" i="6"/>
  <c r="F5809" i="6"/>
  <c r="F5805" i="6"/>
  <c r="F5801" i="6"/>
  <c r="F5797" i="6"/>
  <c r="F5793" i="6"/>
  <c r="F5789" i="6"/>
  <c r="F5785" i="6"/>
  <c r="F5781" i="6"/>
  <c r="F5777" i="6"/>
  <c r="F5773" i="6"/>
  <c r="F5769" i="6"/>
  <c r="F5765" i="6"/>
  <c r="F5761" i="6"/>
  <c r="F5757" i="6"/>
  <c r="F5753" i="6"/>
  <c r="F5749" i="6"/>
  <c r="F5745" i="6"/>
  <c r="F5741" i="6"/>
  <c r="F5737" i="6"/>
  <c r="F5733" i="6"/>
  <c r="F5729" i="6"/>
  <c r="F5725" i="6"/>
  <c r="F5721" i="6"/>
  <c r="F5717" i="6"/>
  <c r="F5713" i="6"/>
  <c r="F5709" i="6"/>
  <c r="F5705" i="6"/>
  <c r="F5701" i="6"/>
  <c r="F5697" i="6"/>
  <c r="F5693" i="6"/>
  <c r="F5689" i="6"/>
  <c r="F5685" i="6"/>
  <c r="F5681" i="6"/>
  <c r="F5677" i="6"/>
  <c r="F5673" i="6"/>
  <c r="F5669" i="6"/>
  <c r="F5665" i="6"/>
  <c r="F5661" i="6"/>
  <c r="F5657" i="6"/>
  <c r="F5653" i="6"/>
  <c r="F5649" i="6"/>
  <c r="F5645" i="6"/>
  <c r="F5641" i="6"/>
  <c r="F5637" i="6"/>
  <c r="F5633" i="6"/>
  <c r="F5629" i="6"/>
  <c r="F5625" i="6"/>
  <c r="F5621" i="6"/>
  <c r="F5617" i="6"/>
  <c r="F5613" i="6"/>
  <c r="F5609" i="6"/>
  <c r="F5605" i="6"/>
  <c r="F5601" i="6"/>
  <c r="F5597" i="6"/>
  <c r="F5593" i="6"/>
  <c r="F5589" i="6"/>
  <c r="F5585" i="6"/>
  <c r="F5581" i="6"/>
  <c r="F5577" i="6"/>
  <c r="F5573" i="6"/>
  <c r="F5569" i="6"/>
  <c r="F5565" i="6"/>
  <c r="F5561" i="6"/>
  <c r="F5557" i="6"/>
  <c r="F5553" i="6"/>
  <c r="F5549" i="6"/>
  <c r="F5545" i="6"/>
  <c r="F5541" i="6"/>
  <c r="F5537" i="6"/>
  <c r="F5533" i="6"/>
  <c r="F5529" i="6"/>
  <c r="F5525" i="6"/>
  <c r="F5521" i="6"/>
  <c r="F5517" i="6"/>
  <c r="F5513" i="6"/>
  <c r="F5509" i="6"/>
  <c r="F5505" i="6"/>
  <c r="F5501" i="6"/>
  <c r="F5497" i="6"/>
  <c r="F5493" i="6"/>
  <c r="F5489" i="6"/>
  <c r="F5485" i="6"/>
  <c r="F5481" i="6"/>
  <c r="F5477" i="6"/>
  <c r="F5473" i="6"/>
  <c r="F5469" i="6"/>
  <c r="F5465" i="6"/>
  <c r="F5461" i="6"/>
  <c r="F5457" i="6"/>
  <c r="F5453" i="6"/>
  <c r="F5449" i="6"/>
  <c r="F5445" i="6"/>
  <c r="F5441" i="6"/>
  <c r="F5437" i="6"/>
  <c r="F5433" i="6"/>
  <c r="F5429" i="6"/>
  <c r="F5425" i="6"/>
  <c r="F5421" i="6"/>
  <c r="F5417" i="6"/>
  <c r="F5413" i="6"/>
  <c r="F5409" i="6"/>
  <c r="F5405" i="6"/>
  <c r="F5401" i="6"/>
  <c r="F5397" i="6"/>
  <c r="F5393" i="6"/>
  <c r="F5389" i="6"/>
  <c r="F5385" i="6"/>
  <c r="F5381" i="6"/>
  <c r="F5377" i="6"/>
  <c r="F5373" i="6"/>
  <c r="F5369" i="6"/>
  <c r="F5365" i="6"/>
  <c r="F5361" i="6"/>
  <c r="F5357" i="6"/>
  <c r="F5353" i="6"/>
  <c r="F5349" i="6"/>
  <c r="F5345" i="6"/>
  <c r="F5341" i="6"/>
  <c r="F5337" i="6"/>
  <c r="F5333" i="6"/>
  <c r="F5329" i="6"/>
  <c r="F5325" i="6"/>
  <c r="F5321" i="6"/>
  <c r="F5317" i="6"/>
  <c r="F5313" i="6"/>
  <c r="F5309" i="6"/>
  <c r="F5305" i="6"/>
  <c r="F5301" i="6"/>
  <c r="F5297" i="6"/>
  <c r="F5293" i="6"/>
  <c r="F5289" i="6"/>
  <c r="F5285" i="6"/>
  <c r="F5281" i="6"/>
  <c r="F5277" i="6"/>
  <c r="F5273" i="6"/>
  <c r="F5269" i="6"/>
  <c r="F5265" i="6"/>
  <c r="F5261" i="6"/>
  <c r="F5257" i="6"/>
  <c r="F5253" i="6"/>
  <c r="F5249" i="6"/>
  <c r="F5245" i="6"/>
  <c r="F5241" i="6"/>
  <c r="F5237" i="6"/>
  <c r="F5233" i="6"/>
  <c r="F5229" i="6"/>
  <c r="F5225" i="6"/>
  <c r="F5221" i="6"/>
  <c r="F5217" i="6"/>
  <c r="F5213" i="6"/>
  <c r="F5209" i="6"/>
  <c r="F5205" i="6"/>
  <c r="F5201" i="6"/>
  <c r="F5197" i="6"/>
  <c r="F5193" i="6"/>
  <c r="F5189" i="6"/>
  <c r="F5185" i="6"/>
  <c r="F5181" i="6"/>
  <c r="F5177" i="6"/>
  <c r="F5173" i="6"/>
  <c r="F5169" i="6"/>
  <c r="F5165" i="6"/>
  <c r="F5161" i="6"/>
  <c r="F5157" i="6"/>
  <c r="F5153" i="6"/>
  <c r="F5149" i="6"/>
  <c r="F5145" i="6"/>
  <c r="F5141" i="6"/>
  <c r="F5137" i="6"/>
  <c r="F5133" i="6"/>
  <c r="F5129" i="6"/>
  <c r="F5125" i="6"/>
  <c r="F5121" i="6"/>
  <c r="F5117" i="6"/>
  <c r="F5113" i="6"/>
  <c r="F5109" i="6"/>
  <c r="F5105" i="6"/>
  <c r="F5101" i="6"/>
  <c r="F5097" i="6"/>
  <c r="F5093" i="6"/>
  <c r="F5089" i="6"/>
  <c r="F5085" i="6"/>
  <c r="F5081" i="6"/>
  <c r="F5077" i="6"/>
  <c r="F5073" i="6"/>
  <c r="F5069" i="6"/>
  <c r="F5065" i="6"/>
  <c r="F5061" i="6"/>
  <c r="F5057" i="6"/>
  <c r="F5053" i="6"/>
  <c r="F5049" i="6"/>
  <c r="F5045" i="6"/>
  <c r="F5041" i="6"/>
  <c r="F5037" i="6"/>
  <c r="F5033" i="6"/>
  <c r="F5029" i="6"/>
  <c r="F5025" i="6"/>
  <c r="F5021" i="6"/>
  <c r="F5017" i="6"/>
  <c r="F5013" i="6"/>
  <c r="F5009" i="6"/>
  <c r="F5005" i="6"/>
  <c r="F5001" i="6"/>
  <c r="F4997" i="6"/>
  <c r="F4993" i="6"/>
  <c r="F4989" i="6"/>
  <c r="F4985" i="6"/>
  <c r="F4981" i="6"/>
  <c r="F4977" i="6"/>
  <c r="F4973" i="6"/>
  <c r="F4969" i="6"/>
  <c r="F4965" i="6"/>
  <c r="F4961" i="6"/>
  <c r="F4957" i="6"/>
  <c r="F4953" i="6"/>
  <c r="F4949" i="6"/>
  <c r="F4945" i="6"/>
  <c r="F4941" i="6"/>
  <c r="F4937" i="6"/>
  <c r="F4933" i="6"/>
  <c r="F4929" i="6"/>
  <c r="F4925" i="6"/>
  <c r="F4921" i="6"/>
  <c r="F4917" i="6"/>
  <c r="F4913" i="6"/>
  <c r="F4909" i="6"/>
  <c r="F4905" i="6"/>
  <c r="F8050" i="6"/>
  <c r="F7505" i="6"/>
  <c r="F7249" i="6"/>
  <c r="F7069" i="6"/>
  <c r="F6971" i="6"/>
  <c r="F6907" i="6"/>
  <c r="F6843" i="6"/>
  <c r="F6779" i="6"/>
  <c r="F6715" i="6"/>
  <c r="F6651" i="6"/>
  <c r="F6587" i="6"/>
  <c r="F6523" i="6"/>
  <c r="F6459" i="6"/>
  <c r="F6395" i="6"/>
  <c r="F6331" i="6"/>
  <c r="F6267" i="6"/>
  <c r="F6203" i="6"/>
  <c r="F6139" i="6"/>
  <c r="F6075" i="6"/>
  <c r="F6041" i="6"/>
  <c r="F6009" i="6"/>
  <c r="F5977" i="6"/>
  <c r="F5945" i="6"/>
  <c r="F5913" i="6"/>
  <c r="F5881" i="6"/>
  <c r="F5864" i="6"/>
  <c r="F5848" i="6"/>
  <c r="F5832" i="6"/>
  <c r="F5816" i="6"/>
  <c r="F5800" i="6"/>
  <c r="F5784" i="6"/>
  <c r="F5768" i="6"/>
  <c r="F5752" i="6"/>
  <c r="F5736" i="6"/>
  <c r="F5720" i="6"/>
  <c r="F5704" i="6"/>
  <c r="F5688" i="6"/>
  <c r="F5672" i="6"/>
  <c r="F5656" i="6"/>
  <c r="F5640" i="6"/>
  <c r="F5624" i="6"/>
  <c r="F5608" i="6"/>
  <c r="F5592" i="6"/>
  <c r="F5576" i="6"/>
  <c r="F5560" i="6"/>
  <c r="F5544" i="6"/>
  <c r="F5528" i="6"/>
  <c r="F5512" i="6"/>
  <c r="F5496" i="6"/>
  <c r="F5480" i="6"/>
  <c r="F5464" i="6"/>
  <c r="F5448" i="6"/>
  <c r="F5432" i="6"/>
  <c r="F5416" i="6"/>
  <c r="F5400" i="6"/>
  <c r="F5384" i="6"/>
  <c r="F5368" i="6"/>
  <c r="F5352" i="6"/>
  <c r="F5336" i="6"/>
  <c r="F5320" i="6"/>
  <c r="F5304" i="6"/>
  <c r="F5288" i="6"/>
  <c r="F5272" i="6"/>
  <c r="F5256" i="6"/>
  <c r="F5240" i="6"/>
  <c r="F5224" i="6"/>
  <c r="F5208" i="6"/>
  <c r="F5192" i="6"/>
  <c r="F5176" i="6"/>
  <c r="F5160" i="6"/>
  <c r="F5144" i="6"/>
  <c r="F5132" i="6"/>
  <c r="F5124" i="6"/>
  <c r="F5116" i="6"/>
  <c r="F5108" i="6"/>
  <c r="F5100" i="6"/>
  <c r="F5092" i="6"/>
  <c r="F5084" i="6"/>
  <c r="F5076" i="6"/>
  <c r="F5068" i="6"/>
  <c r="F5060" i="6"/>
  <c r="F5052" i="6"/>
  <c r="F5044" i="6"/>
  <c r="F5036" i="6"/>
  <c r="F5028" i="6"/>
  <c r="F5020" i="6"/>
  <c r="F5012" i="6"/>
  <c r="F5004" i="6"/>
  <c r="F4996" i="6"/>
  <c r="F4988" i="6"/>
  <c r="F4980" i="6"/>
  <c r="F4972" i="6"/>
  <c r="F4964" i="6"/>
  <c r="F4956" i="6"/>
  <c r="F4948" i="6"/>
  <c r="F4940" i="6"/>
  <c r="F4932" i="6"/>
  <c r="F4924" i="6"/>
  <c r="F4916" i="6"/>
  <c r="F4908" i="6"/>
  <c r="F4901" i="6"/>
  <c r="F4897" i="6"/>
  <c r="F4893" i="6"/>
  <c r="F4889" i="6"/>
  <c r="F4885" i="6"/>
  <c r="F4881" i="6"/>
  <c r="F4877" i="6"/>
  <c r="F4873" i="6"/>
  <c r="F4869" i="6"/>
  <c r="F4865" i="6"/>
  <c r="F4861" i="6"/>
  <c r="F4857" i="6"/>
  <c r="F4853" i="6"/>
  <c r="F4849" i="6"/>
  <c r="F4845" i="6"/>
  <c r="F4841" i="6"/>
  <c r="F4837" i="6"/>
  <c r="F4833" i="6"/>
  <c r="F4829" i="6"/>
  <c r="F4825" i="6"/>
  <c r="F4821" i="6"/>
  <c r="F4817" i="6"/>
  <c r="F4813" i="6"/>
  <c r="F4809" i="6"/>
  <c r="F4805" i="6"/>
  <c r="F4801" i="6"/>
  <c r="F4797" i="6"/>
  <c r="F4793" i="6"/>
  <c r="F4789" i="6"/>
  <c r="F4785" i="6"/>
  <c r="F4781" i="6"/>
  <c r="F4777" i="6"/>
  <c r="F4773" i="6"/>
  <c r="F4769" i="6"/>
  <c r="F4765" i="6"/>
  <c r="F4761" i="6"/>
  <c r="F4757" i="6"/>
  <c r="F4753" i="6"/>
  <c r="F4749" i="6"/>
  <c r="F4745" i="6"/>
  <c r="F4741" i="6"/>
  <c r="F4737" i="6"/>
  <c r="F4733" i="6"/>
  <c r="F4729" i="6"/>
  <c r="F4725" i="6"/>
  <c r="F4721" i="6"/>
  <c r="F4717" i="6"/>
  <c r="F4713" i="6"/>
  <c r="F4709" i="6"/>
  <c r="F4705" i="6"/>
  <c r="F4701" i="6"/>
  <c r="F4697" i="6"/>
  <c r="F4693" i="6"/>
  <c r="F4689" i="6"/>
  <c r="F4685" i="6"/>
  <c r="F4681" i="6"/>
  <c r="F4677" i="6"/>
  <c r="F4673" i="6"/>
  <c r="F4669" i="6"/>
  <c r="F4665" i="6"/>
  <c r="F4661" i="6"/>
  <c r="F4657" i="6"/>
  <c r="F4653" i="6"/>
  <c r="F4649" i="6"/>
  <c r="F4645" i="6"/>
  <c r="F4641" i="6"/>
  <c r="F4637" i="6"/>
  <c r="F4633" i="6"/>
  <c r="F4629" i="6"/>
  <c r="F4625" i="6"/>
  <c r="F4621" i="6"/>
  <c r="F4617" i="6"/>
  <c r="F4613" i="6"/>
  <c r="F4609" i="6"/>
  <c r="F4605" i="6"/>
  <c r="F4601" i="6"/>
  <c r="F4597" i="6"/>
  <c r="F4593" i="6"/>
  <c r="F4589" i="6"/>
  <c r="F4585" i="6"/>
  <c r="F4581" i="6"/>
  <c r="F4577" i="6"/>
  <c r="F4573" i="6"/>
  <c r="F4569" i="6"/>
  <c r="F4565" i="6"/>
  <c r="F4561" i="6"/>
  <c r="F4557" i="6"/>
  <c r="F4553" i="6"/>
  <c r="F4549" i="6"/>
  <c r="F4545" i="6"/>
  <c r="F4541" i="6"/>
  <c r="F4537" i="6"/>
  <c r="F4533" i="6"/>
  <c r="F4529" i="6"/>
  <c r="F4525" i="6"/>
  <c r="F4521" i="6"/>
  <c r="F4517" i="6"/>
  <c r="F4513" i="6"/>
  <c r="F4509" i="6"/>
  <c r="F4505" i="6"/>
  <c r="F4501" i="6"/>
  <c r="F4497" i="6"/>
  <c r="F4493" i="6"/>
  <c r="F4489" i="6"/>
  <c r="F4485" i="6"/>
  <c r="F4481" i="6"/>
  <c r="F4477" i="6"/>
  <c r="F4473" i="6"/>
  <c r="F4469" i="6"/>
  <c r="F4465" i="6"/>
  <c r="F4461" i="6"/>
  <c r="F4457" i="6"/>
  <c r="F4453" i="6"/>
  <c r="F4449" i="6"/>
  <c r="F4445" i="6"/>
  <c r="F4441" i="6"/>
  <c r="F4437" i="6"/>
  <c r="F4433" i="6"/>
  <c r="F4429" i="6"/>
  <c r="F4425" i="6"/>
  <c r="F4421" i="6"/>
  <c r="F4417" i="6"/>
  <c r="F4413" i="6"/>
  <c r="F4409" i="6"/>
  <c r="F4405" i="6"/>
  <c r="F4401" i="6"/>
  <c r="F4397" i="6"/>
  <c r="F4393" i="6"/>
  <c r="F4389" i="6"/>
  <c r="F4385" i="6"/>
  <c r="F4381" i="6"/>
  <c r="F4377" i="6"/>
  <c r="F4373" i="6"/>
  <c r="F4369" i="6"/>
  <c r="F4365" i="6"/>
  <c r="F4361" i="6"/>
  <c r="F4357" i="6"/>
  <c r="F4353" i="6"/>
  <c r="F4349" i="6"/>
  <c r="F4345" i="6"/>
  <c r="F4341" i="6"/>
  <c r="F4337" i="6"/>
  <c r="F4333" i="6"/>
  <c r="F4329" i="6"/>
  <c r="F4325" i="6"/>
  <c r="F4321" i="6"/>
  <c r="F4317" i="6"/>
  <c r="F4313" i="6"/>
  <c r="F4309" i="6"/>
  <c r="F4305" i="6"/>
  <c r="F4301" i="6"/>
  <c r="F4297" i="6"/>
  <c r="F4293" i="6"/>
  <c r="F4289" i="6"/>
  <c r="F4285" i="6"/>
  <c r="F4281" i="6"/>
  <c r="F4277" i="6"/>
  <c r="F4273" i="6"/>
  <c r="F4269" i="6"/>
  <c r="F4265" i="6"/>
  <c r="F4261" i="6"/>
  <c r="F4257" i="6"/>
  <c r="F4253" i="6"/>
  <c r="F4249" i="6"/>
  <c r="F4245" i="6"/>
  <c r="F4241" i="6"/>
  <c r="F4237" i="6"/>
  <c r="F4233" i="6"/>
  <c r="F4229" i="6"/>
  <c r="F4225" i="6"/>
  <c r="F4221" i="6"/>
  <c r="F4217" i="6"/>
  <c r="F4213" i="6"/>
  <c r="F4209" i="6"/>
  <c r="F4205" i="6"/>
  <c r="F4201" i="6"/>
  <c r="F4197" i="6"/>
  <c r="F4193" i="6"/>
  <c r="F4189" i="6"/>
  <c r="F4185" i="6"/>
  <c r="F4181" i="6"/>
  <c r="F4177" i="6"/>
  <c r="F4173" i="6"/>
  <c r="F4169" i="6"/>
  <c r="F4165" i="6"/>
  <c r="F4161" i="6"/>
  <c r="F4157" i="6"/>
  <c r="F4153" i="6"/>
  <c r="F4149" i="6"/>
  <c r="F4145" i="6"/>
  <c r="F4141" i="6"/>
  <c r="F4137" i="6"/>
  <c r="F4133" i="6"/>
  <c r="F4129" i="6"/>
  <c r="F4125" i="6"/>
  <c r="F4121" i="6"/>
  <c r="F4117" i="6"/>
  <c r="F4113" i="6"/>
  <c r="F4109" i="6"/>
  <c r="F4105" i="6"/>
  <c r="F4101" i="6"/>
  <c r="F4097" i="6"/>
  <c r="F4093" i="6"/>
  <c r="F4089" i="6"/>
  <c r="F4085" i="6"/>
  <c r="F4081" i="6"/>
  <c r="F4077" i="6"/>
  <c r="F4073" i="6"/>
  <c r="F4069" i="6"/>
  <c r="F4065" i="6"/>
  <c r="F4061" i="6"/>
  <c r="F4057" i="6"/>
  <c r="F4053" i="6"/>
  <c r="F4049" i="6"/>
  <c r="F4045" i="6"/>
  <c r="F4041" i="6"/>
  <c r="F4037" i="6"/>
  <c r="F4033" i="6"/>
  <c r="F4029" i="6"/>
  <c r="F4025" i="6"/>
  <c r="F4021" i="6"/>
  <c r="F4017" i="6"/>
  <c r="F4013" i="6"/>
  <c r="F4009" i="6"/>
  <c r="F4005" i="6"/>
  <c r="F4001" i="6"/>
  <c r="F3997" i="6"/>
  <c r="F3993" i="6"/>
  <c r="F3989" i="6"/>
  <c r="F3985" i="6"/>
  <c r="F3981" i="6"/>
  <c r="F3977" i="6"/>
  <c r="F3973" i="6"/>
  <c r="F3969" i="6"/>
  <c r="F3965" i="6"/>
  <c r="F3961" i="6"/>
  <c r="F3957" i="6"/>
  <c r="F3953" i="6"/>
  <c r="F3949" i="6"/>
  <c r="F3945" i="6"/>
  <c r="F3941" i="6"/>
  <c r="F3937" i="6"/>
  <c r="F3933" i="6"/>
  <c r="F3929" i="6"/>
  <c r="F3925" i="6"/>
  <c r="F3921" i="6"/>
  <c r="F3917" i="6"/>
  <c r="F3913" i="6"/>
  <c r="F3909" i="6"/>
  <c r="F3905" i="6"/>
  <c r="F3901" i="6"/>
  <c r="F3897" i="6"/>
  <c r="F3893" i="6"/>
  <c r="F3889" i="6"/>
  <c r="F3885" i="6"/>
  <c r="F3881" i="6"/>
  <c r="F3877" i="6"/>
  <c r="F3873" i="6"/>
  <c r="F3869" i="6"/>
  <c r="F3865" i="6"/>
  <c r="F3861" i="6"/>
  <c r="F3857" i="6"/>
  <c r="F3853" i="6"/>
  <c r="F3849" i="6"/>
  <c r="F3845" i="6"/>
  <c r="F3841" i="6"/>
  <c r="F3837" i="6"/>
  <c r="F3833" i="6"/>
  <c r="F3829" i="6"/>
  <c r="F3825" i="6"/>
  <c r="F3821" i="6"/>
  <c r="F3817" i="6"/>
  <c r="F3813" i="6"/>
  <c r="F3809" i="6"/>
  <c r="F3805" i="6"/>
  <c r="F3801" i="6"/>
  <c r="F3797" i="6"/>
  <c r="F3793" i="6"/>
  <c r="F3789" i="6"/>
  <c r="F3785" i="6"/>
  <c r="F3781" i="6"/>
  <c r="F3777" i="6"/>
  <c r="F3773" i="6"/>
  <c r="F3769" i="6"/>
  <c r="F3765" i="6"/>
  <c r="F3761" i="6"/>
  <c r="F3757" i="6"/>
  <c r="F3753" i="6"/>
  <c r="F3749" i="6"/>
  <c r="F3745" i="6"/>
  <c r="F3741" i="6"/>
  <c r="F3737" i="6"/>
  <c r="F3733" i="6"/>
  <c r="F3729" i="6"/>
  <c r="F3725" i="6"/>
  <c r="F3721" i="6"/>
  <c r="F3717" i="6"/>
  <c r="F3713" i="6"/>
  <c r="F3709" i="6"/>
  <c r="F3705" i="6"/>
  <c r="F3701" i="6"/>
  <c r="F3697" i="6"/>
  <c r="F3693" i="6"/>
  <c r="F3689" i="6"/>
  <c r="F3685" i="6"/>
  <c r="F7794" i="6"/>
  <c r="F7441" i="6"/>
  <c r="F7185" i="6"/>
  <c r="F7037" i="6"/>
  <c r="F6955" i="6"/>
  <c r="F6891" i="6"/>
  <c r="F6827" i="6"/>
  <c r="F6763" i="6"/>
  <c r="F6699" i="6"/>
  <c r="F6635" i="6"/>
  <c r="F6571" i="6"/>
  <c r="F6507" i="6"/>
  <c r="F6443" i="6"/>
  <c r="F6379" i="6"/>
  <c r="F6315" i="6"/>
  <c r="F6251" i="6"/>
  <c r="F6187" i="6"/>
  <c r="F6123" i="6"/>
  <c r="F6065" i="6"/>
  <c r="F6033" i="6"/>
  <c r="F6001" i="6"/>
  <c r="F5969" i="6"/>
  <c r="F5937" i="6"/>
  <c r="F5905" i="6"/>
  <c r="F5876" i="6"/>
  <c r="F5860" i="6"/>
  <c r="F5844" i="6"/>
  <c r="F5828" i="6"/>
  <c r="F5812" i="6"/>
  <c r="F5796" i="6"/>
  <c r="F5780" i="6"/>
  <c r="F5764" i="6"/>
  <c r="F5748" i="6"/>
  <c r="F5732" i="6"/>
  <c r="F5716" i="6"/>
  <c r="F5700" i="6"/>
  <c r="F5684" i="6"/>
  <c r="F5668" i="6"/>
  <c r="F5652" i="6"/>
  <c r="F5636" i="6"/>
  <c r="F5620" i="6"/>
  <c r="F5604" i="6"/>
  <c r="F5588" i="6"/>
  <c r="F5572" i="6"/>
  <c r="F5556" i="6"/>
  <c r="F5540" i="6"/>
  <c r="F5524" i="6"/>
  <c r="F5508" i="6"/>
  <c r="F5492" i="6"/>
  <c r="F5476" i="6"/>
  <c r="F5460" i="6"/>
  <c r="F5444" i="6"/>
  <c r="F5428" i="6"/>
  <c r="F5412" i="6"/>
  <c r="F5396" i="6"/>
  <c r="F5380" i="6"/>
  <c r="F5364" i="6"/>
  <c r="F5348" i="6"/>
  <c r="F5332" i="6"/>
  <c r="F5316" i="6"/>
  <c r="F5300" i="6"/>
  <c r="F5284" i="6"/>
  <c r="F5268" i="6"/>
  <c r="F5252" i="6"/>
  <c r="F5236" i="6"/>
  <c r="F5220" i="6"/>
  <c r="F5204" i="6"/>
  <c r="F5188" i="6"/>
  <c r="F5172" i="6"/>
  <c r="F5156" i="6"/>
  <c r="F5140" i="6"/>
  <c r="F5130" i="6"/>
  <c r="F5122" i="6"/>
  <c r="F5114" i="6"/>
  <c r="F5106" i="6"/>
  <c r="F5098" i="6"/>
  <c r="F5090" i="6"/>
  <c r="F5082" i="6"/>
  <c r="F5074" i="6"/>
  <c r="F5066" i="6"/>
  <c r="F5058" i="6"/>
  <c r="F5050" i="6"/>
  <c r="F5042" i="6"/>
  <c r="F5034" i="6"/>
  <c r="F5026" i="6"/>
  <c r="F5018" i="6"/>
  <c r="F5010" i="6"/>
  <c r="F5002" i="6"/>
  <c r="F4994" i="6"/>
  <c r="F4986" i="6"/>
  <c r="F4978" i="6"/>
  <c r="F4970" i="6"/>
  <c r="F4962" i="6"/>
  <c r="F4954" i="6"/>
  <c r="F4946" i="6"/>
  <c r="F4938" i="6"/>
  <c r="F4930" i="6"/>
  <c r="F4922" i="6"/>
  <c r="F4914" i="6"/>
  <c r="F4906" i="6"/>
  <c r="F4900" i="6"/>
  <c r="F4896" i="6"/>
  <c r="F4892" i="6"/>
  <c r="F4888" i="6"/>
  <c r="F4884" i="6"/>
  <c r="F4880" i="6"/>
  <c r="F4876" i="6"/>
  <c r="F4872" i="6"/>
  <c r="F4868" i="6"/>
  <c r="F4864" i="6"/>
  <c r="F4860" i="6"/>
  <c r="F4856" i="6"/>
  <c r="F4852" i="6"/>
  <c r="F4848" i="6"/>
  <c r="F4844" i="6"/>
  <c r="F4840" i="6"/>
  <c r="F4836" i="6"/>
  <c r="F4832" i="6"/>
  <c r="F4828" i="6"/>
  <c r="F4824" i="6"/>
  <c r="F4820" i="6"/>
  <c r="F4816" i="6"/>
  <c r="F4812" i="6"/>
  <c r="F4808" i="6"/>
  <c r="F4804" i="6"/>
  <c r="F4800" i="6"/>
  <c r="F4796" i="6"/>
  <c r="F4792" i="6"/>
  <c r="F4788" i="6"/>
  <c r="F4784" i="6"/>
  <c r="F4780" i="6"/>
  <c r="F4776" i="6"/>
  <c r="F4772" i="6"/>
  <c r="F4768" i="6"/>
  <c r="F4764" i="6"/>
  <c r="F4760" i="6"/>
  <c r="F4756" i="6"/>
  <c r="F4752" i="6"/>
  <c r="F4748" i="6"/>
  <c r="F4744" i="6"/>
  <c r="F4740" i="6"/>
  <c r="F4736" i="6"/>
  <c r="F4732" i="6"/>
  <c r="F4728" i="6"/>
  <c r="F4724" i="6"/>
  <c r="F4720" i="6"/>
  <c r="F4716" i="6"/>
  <c r="F4712" i="6"/>
  <c r="F4708" i="6"/>
  <c r="F4704" i="6"/>
  <c r="F4700" i="6"/>
  <c r="F4696" i="6"/>
  <c r="F4692" i="6"/>
  <c r="F4688" i="6"/>
  <c r="F4684" i="6"/>
  <c r="F4680" i="6"/>
  <c r="F4676" i="6"/>
  <c r="F4672" i="6"/>
  <c r="F4668" i="6"/>
  <c r="F4664" i="6"/>
  <c r="F4660" i="6"/>
  <c r="F4656" i="6"/>
  <c r="F4652" i="6"/>
  <c r="F4648" i="6"/>
  <c r="F4644" i="6"/>
  <c r="F4640" i="6"/>
  <c r="F4636" i="6"/>
  <c r="F4632" i="6"/>
  <c r="F4628" i="6"/>
  <c r="F4624" i="6"/>
  <c r="F4620" i="6"/>
  <c r="F4616" i="6"/>
  <c r="F4612" i="6"/>
  <c r="F4608" i="6"/>
  <c r="F4604" i="6"/>
  <c r="F4600" i="6"/>
  <c r="F4596" i="6"/>
  <c r="F4592" i="6"/>
  <c r="F4588" i="6"/>
  <c r="F4584" i="6"/>
  <c r="F4580" i="6"/>
  <c r="F4576" i="6"/>
  <c r="F4572" i="6"/>
  <c r="F4568" i="6"/>
  <c r="F4564" i="6"/>
  <c r="F4560" i="6"/>
  <c r="F4556" i="6"/>
  <c r="F4552" i="6"/>
  <c r="F4548" i="6"/>
  <c r="F4544" i="6"/>
  <c r="F4540" i="6"/>
  <c r="F4536" i="6"/>
  <c r="F4532" i="6"/>
  <c r="F4528" i="6"/>
  <c r="F4524" i="6"/>
  <c r="F4520" i="6"/>
  <c r="F4516" i="6"/>
  <c r="F4512" i="6"/>
  <c r="F4508" i="6"/>
  <c r="F4504" i="6"/>
  <c r="F4500" i="6"/>
  <c r="F4496" i="6"/>
  <c r="F4492" i="6"/>
  <c r="F4488" i="6"/>
  <c r="F4484" i="6"/>
  <c r="F4480" i="6"/>
  <c r="F4476" i="6"/>
  <c r="F4472" i="6"/>
  <c r="F4468" i="6"/>
  <c r="F4464" i="6"/>
  <c r="F4460" i="6"/>
  <c r="F4456" i="6"/>
  <c r="F4452" i="6"/>
  <c r="F4448" i="6"/>
  <c r="F4444" i="6"/>
  <c r="F4440" i="6"/>
  <c r="F4436" i="6"/>
  <c r="F4432" i="6"/>
  <c r="F4428" i="6"/>
  <c r="F4424" i="6"/>
  <c r="F4420" i="6"/>
  <c r="F4416" i="6"/>
  <c r="F4412" i="6"/>
  <c r="F4408" i="6"/>
  <c r="F4404" i="6"/>
  <c r="F4400" i="6"/>
  <c r="F4396" i="6"/>
  <c r="F4392" i="6"/>
  <c r="F4388" i="6"/>
  <c r="F4384" i="6"/>
  <c r="F4380" i="6"/>
  <c r="F4376" i="6"/>
  <c r="F4372" i="6"/>
  <c r="F4368" i="6"/>
  <c r="F4364" i="6"/>
  <c r="F4360" i="6"/>
  <c r="F4356" i="6"/>
  <c r="F4352" i="6"/>
  <c r="F4348" i="6"/>
  <c r="F4344" i="6"/>
  <c r="F4340" i="6"/>
  <c r="F4336" i="6"/>
  <c r="F4332" i="6"/>
  <c r="F4328" i="6"/>
  <c r="F4324" i="6"/>
  <c r="F4320" i="6"/>
  <c r="F4316" i="6"/>
  <c r="F4312" i="6"/>
  <c r="F4308" i="6"/>
  <c r="F4304" i="6"/>
  <c r="F4300" i="6"/>
  <c r="F4296" i="6"/>
  <c r="F4292" i="6"/>
  <c r="F4288" i="6"/>
  <c r="F4284" i="6"/>
  <c r="F4280" i="6"/>
  <c r="F4276" i="6"/>
  <c r="F4272" i="6"/>
  <c r="F4268" i="6"/>
  <c r="F4264" i="6"/>
  <c r="F4260" i="6"/>
  <c r="F4256" i="6"/>
  <c r="F4252" i="6"/>
  <c r="F4248" i="6"/>
  <c r="F4244" i="6"/>
  <c r="F4240" i="6"/>
  <c r="F4236" i="6"/>
  <c r="F4232" i="6"/>
  <c r="F4228" i="6"/>
  <c r="F4224" i="6"/>
  <c r="F4220" i="6"/>
  <c r="F4216" i="6"/>
  <c r="F4212" i="6"/>
  <c r="F4208" i="6"/>
  <c r="F4204" i="6"/>
  <c r="F4200" i="6"/>
  <c r="F4196" i="6"/>
  <c r="F4192" i="6"/>
  <c r="F4188" i="6"/>
  <c r="F4184" i="6"/>
  <c r="F4180" i="6"/>
  <c r="F4176" i="6"/>
  <c r="F4172" i="6"/>
  <c r="F4168" i="6"/>
  <c r="F4164" i="6"/>
  <c r="F4160" i="6"/>
  <c r="F4156" i="6"/>
  <c r="F4152" i="6"/>
  <c r="F4148" i="6"/>
  <c r="F4144" i="6"/>
  <c r="F4140" i="6"/>
  <c r="F4136" i="6"/>
  <c r="F4132" i="6"/>
  <c r="F4128" i="6"/>
  <c r="F4124" i="6"/>
  <c r="F4120" i="6"/>
  <c r="F4116" i="6"/>
  <c r="F4112" i="6"/>
  <c r="F4108" i="6"/>
  <c r="F4104" i="6"/>
  <c r="F4100" i="6"/>
  <c r="F4096" i="6"/>
  <c r="F4092" i="6"/>
  <c r="F4088" i="6"/>
  <c r="F4084" i="6"/>
  <c r="F4080" i="6"/>
  <c r="F4076" i="6"/>
  <c r="F4072" i="6"/>
  <c r="F4068" i="6"/>
  <c r="F4064" i="6"/>
  <c r="F4060" i="6"/>
  <c r="F4056" i="6"/>
  <c r="F4052" i="6"/>
  <c r="F4048" i="6"/>
  <c r="F4044" i="6"/>
  <c r="F4040" i="6"/>
  <c r="F4036" i="6"/>
  <c r="F4032" i="6"/>
  <c r="F4028" i="6"/>
  <c r="F4024" i="6"/>
  <c r="F4020" i="6"/>
  <c r="F4016" i="6"/>
  <c r="F4012" i="6"/>
  <c r="F4008" i="6"/>
  <c r="F4004" i="6"/>
  <c r="F4000" i="6"/>
  <c r="F3996" i="6"/>
  <c r="F3992" i="6"/>
  <c r="F3988" i="6"/>
  <c r="F3984" i="6"/>
  <c r="F3980" i="6"/>
  <c r="F3976" i="6"/>
  <c r="F3972" i="6"/>
  <c r="F3968" i="6"/>
  <c r="F3964" i="6"/>
  <c r="F3960" i="6"/>
  <c r="F3956" i="6"/>
  <c r="F3952" i="6"/>
  <c r="F3948" i="6"/>
  <c r="F3944" i="6"/>
  <c r="F3940" i="6"/>
  <c r="F7642" i="6"/>
  <c r="F7377" i="6"/>
  <c r="F7133" i="6"/>
  <c r="F7005" i="6"/>
  <c r="F6939" i="6"/>
  <c r="F6875" i="6"/>
  <c r="F6811" i="6"/>
  <c r="F6747" i="6"/>
  <c r="F6683" i="6"/>
  <c r="F6619" i="6"/>
  <c r="F6555" i="6"/>
  <c r="F6491" i="6"/>
  <c r="F6427" i="6"/>
  <c r="F6363" i="6"/>
  <c r="F6299" i="6"/>
  <c r="F6235" i="6"/>
  <c r="F6171" i="6"/>
  <c r="F6107" i="6"/>
  <c r="F6057" i="6"/>
  <c r="F6025" i="6"/>
  <c r="F5993" i="6"/>
  <c r="F5961" i="6"/>
  <c r="F5929" i="6"/>
  <c r="F5897" i="6"/>
  <c r="F5872" i="6"/>
  <c r="F5856" i="6"/>
  <c r="F5840" i="6"/>
  <c r="F5824" i="6"/>
  <c r="F5808" i="6"/>
  <c r="F5792" i="6"/>
  <c r="F5776" i="6"/>
  <c r="F5760" i="6"/>
  <c r="F5744" i="6"/>
  <c r="F5728" i="6"/>
  <c r="F5712" i="6"/>
  <c r="F5696" i="6"/>
  <c r="F5680" i="6"/>
  <c r="F5664" i="6"/>
  <c r="F5648" i="6"/>
  <c r="F5632" i="6"/>
  <c r="F5616" i="6"/>
  <c r="F5600" i="6"/>
  <c r="F5584" i="6"/>
  <c r="F5568" i="6"/>
  <c r="F5552" i="6"/>
  <c r="F5536" i="6"/>
  <c r="F5520" i="6"/>
  <c r="F5504" i="6"/>
  <c r="F5488" i="6"/>
  <c r="F5472" i="6"/>
  <c r="F5456" i="6"/>
  <c r="F5440" i="6"/>
  <c r="F5424" i="6"/>
  <c r="F5408" i="6"/>
  <c r="F5392" i="6"/>
  <c r="F5376" i="6"/>
  <c r="F5360" i="6"/>
  <c r="F5344" i="6"/>
  <c r="F5328" i="6"/>
  <c r="F5312" i="6"/>
  <c r="F5296" i="6"/>
  <c r="F5280" i="6"/>
  <c r="F5264" i="6"/>
  <c r="F5248" i="6"/>
  <c r="F5232" i="6"/>
  <c r="F5216" i="6"/>
  <c r="F5200" i="6"/>
  <c r="F5184" i="6"/>
  <c r="F5168" i="6"/>
  <c r="F5152" i="6"/>
  <c r="F5136" i="6"/>
  <c r="F5128" i="6"/>
  <c r="F5120" i="6"/>
  <c r="F5112" i="6"/>
  <c r="F5104" i="6"/>
  <c r="F5096" i="6"/>
  <c r="F5088" i="6"/>
  <c r="F5080" i="6"/>
  <c r="F5072" i="6"/>
  <c r="F5064" i="6"/>
  <c r="F5056" i="6"/>
  <c r="F5048" i="6"/>
  <c r="F5040" i="6"/>
  <c r="F5032" i="6"/>
  <c r="F5024" i="6"/>
  <c r="F5016" i="6"/>
  <c r="F5008" i="6"/>
  <c r="F5000" i="6"/>
  <c r="F4992" i="6"/>
  <c r="F4984" i="6"/>
  <c r="F4976" i="6"/>
  <c r="F4968" i="6"/>
  <c r="F4960" i="6"/>
  <c r="F4952" i="6"/>
  <c r="F4944" i="6"/>
  <c r="F4936" i="6"/>
  <c r="F4928" i="6"/>
  <c r="F4920" i="6"/>
  <c r="F4912" i="6"/>
  <c r="F4904" i="6"/>
  <c r="F4899" i="6"/>
  <c r="F4895" i="6"/>
  <c r="F4891" i="6"/>
  <c r="F4887" i="6"/>
  <c r="F4883" i="6"/>
  <c r="F4879" i="6"/>
  <c r="F4875" i="6"/>
  <c r="F4871" i="6"/>
  <c r="F4867" i="6"/>
  <c r="F4863" i="6"/>
  <c r="F4859" i="6"/>
  <c r="F4855" i="6"/>
  <c r="F4851" i="6"/>
  <c r="F4847" i="6"/>
  <c r="F4843" i="6"/>
  <c r="F4839" i="6"/>
  <c r="F4835" i="6"/>
  <c r="F4831" i="6"/>
  <c r="F4827" i="6"/>
  <c r="F4823" i="6"/>
  <c r="F4819" i="6"/>
  <c r="F4815" i="6"/>
  <c r="F4811" i="6"/>
  <c r="F4807" i="6"/>
  <c r="F4803" i="6"/>
  <c r="F4799" i="6"/>
  <c r="F4795" i="6"/>
  <c r="F4791" i="6"/>
  <c r="F4787" i="6"/>
  <c r="F4783" i="6"/>
  <c r="F4779" i="6"/>
  <c r="F4775" i="6"/>
  <c r="F4771" i="6"/>
  <c r="F4767" i="6"/>
  <c r="F4763" i="6"/>
  <c r="F4759" i="6"/>
  <c r="F4755" i="6"/>
  <c r="F4751" i="6"/>
  <c r="F4747" i="6"/>
  <c r="F4743" i="6"/>
  <c r="F4739" i="6"/>
  <c r="F4735" i="6"/>
  <c r="F4731" i="6"/>
  <c r="F4727" i="6"/>
  <c r="F4723" i="6"/>
  <c r="F4719" i="6"/>
  <c r="F4715" i="6"/>
  <c r="F4711" i="6"/>
  <c r="F4707" i="6"/>
  <c r="F4703" i="6"/>
  <c r="F4699" i="6"/>
  <c r="F4695" i="6"/>
  <c r="F4691" i="6"/>
  <c r="F4687" i="6"/>
  <c r="F4683" i="6"/>
  <c r="F4679" i="6"/>
  <c r="F4675" i="6"/>
  <c r="F4671" i="6"/>
  <c r="F4667" i="6"/>
  <c r="F4663" i="6"/>
  <c r="F4659" i="6"/>
  <c r="F4655" i="6"/>
  <c r="F4651" i="6"/>
  <c r="F4647" i="6"/>
  <c r="F4643" i="6"/>
  <c r="F4639" i="6"/>
  <c r="F4635" i="6"/>
  <c r="F4631" i="6"/>
  <c r="F4627" i="6"/>
  <c r="F4623" i="6"/>
  <c r="F4619" i="6"/>
  <c r="F4615" i="6"/>
  <c r="F4611" i="6"/>
  <c r="F4607" i="6"/>
  <c r="F4603" i="6"/>
  <c r="F4599" i="6"/>
  <c r="F4595" i="6"/>
  <c r="F4591" i="6"/>
  <c r="F4587" i="6"/>
  <c r="F4583" i="6"/>
  <c r="F4579" i="6"/>
  <c r="F4575" i="6"/>
  <c r="F4571" i="6"/>
  <c r="F4567" i="6"/>
  <c r="F4563" i="6"/>
  <c r="F4559" i="6"/>
  <c r="F4555" i="6"/>
  <c r="F4551" i="6"/>
  <c r="F4547" i="6"/>
  <c r="F4543" i="6"/>
  <c r="F4539" i="6"/>
  <c r="F4535" i="6"/>
  <c r="F4531" i="6"/>
  <c r="F4527" i="6"/>
  <c r="F4523" i="6"/>
  <c r="F4519" i="6"/>
  <c r="F4515" i="6"/>
  <c r="F4511" i="6"/>
  <c r="F4507" i="6"/>
  <c r="F4503" i="6"/>
  <c r="F4499" i="6"/>
  <c r="F4495" i="6"/>
  <c r="F4491" i="6"/>
  <c r="F4487" i="6"/>
  <c r="F4483" i="6"/>
  <c r="F4479" i="6"/>
  <c r="F4475" i="6"/>
  <c r="F4471" i="6"/>
  <c r="F4467" i="6"/>
  <c r="F4463" i="6"/>
  <c r="F4459" i="6"/>
  <c r="F4455" i="6"/>
  <c r="F4451" i="6"/>
  <c r="F4447" i="6"/>
  <c r="F4443" i="6"/>
  <c r="F4439" i="6"/>
  <c r="F4435" i="6"/>
  <c r="F4431" i="6"/>
  <c r="F4427" i="6"/>
  <c r="F4423" i="6"/>
  <c r="F4419" i="6"/>
  <c r="F4415" i="6"/>
  <c r="F4411" i="6"/>
  <c r="F4407" i="6"/>
  <c r="F4403" i="6"/>
  <c r="F4399" i="6"/>
  <c r="F4395" i="6"/>
  <c r="F4391" i="6"/>
  <c r="F4387" i="6"/>
  <c r="F4383" i="6"/>
  <c r="F4379" i="6"/>
  <c r="F4375" i="6"/>
  <c r="F4371" i="6"/>
  <c r="F4367" i="6"/>
  <c r="F4363" i="6"/>
  <c r="F4359" i="6"/>
  <c r="F4355" i="6"/>
  <c r="F4351" i="6"/>
  <c r="F4347" i="6"/>
  <c r="F4343" i="6"/>
  <c r="F4339" i="6"/>
  <c r="F4335" i="6"/>
  <c r="F4331" i="6"/>
  <c r="F4327" i="6"/>
  <c r="F4323" i="6"/>
  <c r="F4319" i="6"/>
  <c r="F4315" i="6"/>
  <c r="F4311" i="6"/>
  <c r="F4307" i="6"/>
  <c r="F4303" i="6"/>
  <c r="F4299" i="6"/>
  <c r="F4295" i="6"/>
  <c r="F4291" i="6"/>
  <c r="F4287" i="6"/>
  <c r="F4283" i="6"/>
  <c r="F4279" i="6"/>
  <c r="F4275" i="6"/>
  <c r="F4271" i="6"/>
  <c r="F4267" i="6"/>
  <c r="F4263" i="6"/>
  <c r="F4259" i="6"/>
  <c r="F4255" i="6"/>
  <c r="F4251" i="6"/>
  <c r="F4247" i="6"/>
  <c r="F4243" i="6"/>
  <c r="F4239" i="6"/>
  <c r="F4235" i="6"/>
  <c r="F4231" i="6"/>
  <c r="F4227" i="6"/>
  <c r="F4223" i="6"/>
  <c r="F4219" i="6"/>
  <c r="F4215" i="6"/>
  <c r="F4211" i="6"/>
  <c r="F4207" i="6"/>
  <c r="F4203" i="6"/>
  <c r="F4199" i="6"/>
  <c r="F4195" i="6"/>
  <c r="F4191" i="6"/>
  <c r="F4187" i="6"/>
  <c r="F4183" i="6"/>
  <c r="F4179" i="6"/>
  <c r="F4175" i="6"/>
  <c r="F4171" i="6"/>
  <c r="F4167" i="6"/>
  <c r="F4163" i="6"/>
  <c r="F4159" i="6"/>
  <c r="F4155" i="6"/>
  <c r="F4151" i="6"/>
  <c r="F4147" i="6"/>
  <c r="F4143" i="6"/>
  <c r="F4139" i="6"/>
  <c r="F4135" i="6"/>
  <c r="F4131" i="6"/>
  <c r="F4127" i="6"/>
  <c r="F4123" i="6"/>
  <c r="F4119" i="6"/>
  <c r="F4115" i="6"/>
  <c r="F4111" i="6"/>
  <c r="F4107" i="6"/>
  <c r="F4103" i="6"/>
  <c r="F4099" i="6"/>
  <c r="F4095" i="6"/>
  <c r="F4091" i="6"/>
  <c r="F4087" i="6"/>
  <c r="F4083" i="6"/>
  <c r="F4079" i="6"/>
  <c r="F4075" i="6"/>
  <c r="F4071" i="6"/>
  <c r="F4067" i="6"/>
  <c r="F4063" i="6"/>
  <c r="F4059" i="6"/>
  <c r="F4055" i="6"/>
  <c r="F4051" i="6"/>
  <c r="F4047" i="6"/>
  <c r="F4043" i="6"/>
  <c r="F4039" i="6"/>
  <c r="F4035" i="6"/>
  <c r="F4031" i="6"/>
  <c r="F4027" i="6"/>
  <c r="F4023" i="6"/>
  <c r="F4019" i="6"/>
  <c r="F4015" i="6"/>
  <c r="F4011" i="6"/>
  <c r="F4007" i="6"/>
  <c r="F4003" i="6"/>
  <c r="F3999" i="6"/>
  <c r="F3995" i="6"/>
  <c r="F3991" i="6"/>
  <c r="F3987" i="6"/>
  <c r="F3983" i="6"/>
  <c r="F3979" i="6"/>
  <c r="F3975" i="6"/>
  <c r="F3971" i="6"/>
  <c r="F3967" i="6"/>
  <c r="F3963" i="6"/>
  <c r="F3959" i="6"/>
  <c r="F3955" i="6"/>
  <c r="F3951" i="6"/>
  <c r="F3947" i="6"/>
  <c r="F3943" i="6"/>
  <c r="F3939" i="6"/>
  <c r="F3935" i="6"/>
  <c r="F3931" i="6"/>
  <c r="F3927" i="6"/>
  <c r="F3923" i="6"/>
  <c r="F3919" i="6"/>
  <c r="F3915" i="6"/>
  <c r="F3911" i="6"/>
  <c r="F3907" i="6"/>
  <c r="F3903" i="6"/>
  <c r="F3899" i="6"/>
  <c r="F3895" i="6"/>
  <c r="F3891" i="6"/>
  <c r="F3887" i="6"/>
  <c r="F3883" i="6"/>
  <c r="F3879" i="6"/>
  <c r="F3875" i="6"/>
  <c r="F3871" i="6"/>
  <c r="F3867" i="6"/>
  <c r="F3863" i="6"/>
  <c r="F3859" i="6"/>
  <c r="F3855" i="6"/>
  <c r="F3851" i="6"/>
  <c r="F3847" i="6"/>
  <c r="F3843" i="6"/>
  <c r="F3839" i="6"/>
  <c r="F3835" i="6"/>
  <c r="F3831" i="6"/>
  <c r="F3827" i="6"/>
  <c r="F3823" i="6"/>
  <c r="F3819" i="6"/>
  <c r="F3815" i="6"/>
  <c r="F3811" i="6"/>
  <c r="F3807" i="6"/>
  <c r="F3803" i="6"/>
  <c r="F3799" i="6"/>
  <c r="F3795" i="6"/>
  <c r="F3791" i="6"/>
  <c r="F3787" i="6"/>
  <c r="F3783" i="6"/>
  <c r="F3779" i="6"/>
  <c r="F3775" i="6"/>
  <c r="F3771" i="6"/>
  <c r="F3767" i="6"/>
  <c r="F3763" i="6"/>
  <c r="F3759" i="6"/>
  <c r="F3755" i="6"/>
  <c r="F3751" i="6"/>
  <c r="F3747" i="6"/>
  <c r="F3743" i="6"/>
  <c r="F3739" i="6"/>
  <c r="F3735" i="6"/>
  <c r="F3731" i="6"/>
  <c r="F3727" i="6"/>
  <c r="F3723" i="6"/>
  <c r="F3719" i="6"/>
  <c r="F3715" i="6"/>
  <c r="F3711" i="6"/>
  <c r="F3707" i="6"/>
  <c r="F3703" i="6"/>
  <c r="F3699" i="6"/>
  <c r="F3695" i="6"/>
  <c r="F3691" i="6"/>
  <c r="F3687" i="6"/>
  <c r="F7569" i="6"/>
  <c r="F6923" i="6"/>
  <c r="F6667" i="6"/>
  <c r="F6411" i="6"/>
  <c r="F6155" i="6"/>
  <c r="F5985" i="6"/>
  <c r="F5868" i="6"/>
  <c r="F5804" i="6"/>
  <c r="F5740" i="6"/>
  <c r="F5676" i="6"/>
  <c r="F5612" i="6"/>
  <c r="F5548" i="6"/>
  <c r="F5484" i="6"/>
  <c r="F5420" i="6"/>
  <c r="F5356" i="6"/>
  <c r="F5292" i="6"/>
  <c r="F5228" i="6"/>
  <c r="F5164" i="6"/>
  <c r="F5118" i="6"/>
  <c r="F5086" i="6"/>
  <c r="F5054" i="6"/>
  <c r="F5022" i="6"/>
  <c r="F4990" i="6"/>
  <c r="F4958" i="6"/>
  <c r="F4926" i="6"/>
  <c r="F4898" i="6"/>
  <c r="F4882" i="6"/>
  <c r="F4866" i="6"/>
  <c r="F4850" i="6"/>
  <c r="F4834" i="6"/>
  <c r="F4818" i="6"/>
  <c r="F4802" i="6"/>
  <c r="F4786" i="6"/>
  <c r="F4770" i="6"/>
  <c r="F4754" i="6"/>
  <c r="F4738" i="6"/>
  <c r="F4722" i="6"/>
  <c r="F4706" i="6"/>
  <c r="F4690" i="6"/>
  <c r="F4674" i="6"/>
  <c r="F4658" i="6"/>
  <c r="F4642" i="6"/>
  <c r="F4626" i="6"/>
  <c r="F4610" i="6"/>
  <c r="F4594" i="6"/>
  <c r="F4578" i="6"/>
  <c r="F4562" i="6"/>
  <c r="F4546" i="6"/>
  <c r="F4530" i="6"/>
  <c r="F4514" i="6"/>
  <c r="F4498" i="6"/>
  <c r="F4482" i="6"/>
  <c r="F4466" i="6"/>
  <c r="F4450" i="6"/>
  <c r="F4434" i="6"/>
  <c r="F4418" i="6"/>
  <c r="F4402" i="6"/>
  <c r="F4386" i="6"/>
  <c r="F4370" i="6"/>
  <c r="F4354" i="6"/>
  <c r="F4338" i="6"/>
  <c r="F4322" i="6"/>
  <c r="F4306" i="6"/>
  <c r="F4290" i="6"/>
  <c r="F4274" i="6"/>
  <c r="F4258" i="6"/>
  <c r="F4242" i="6"/>
  <c r="F4226" i="6"/>
  <c r="F4210" i="6"/>
  <c r="F4194" i="6"/>
  <c r="F4178" i="6"/>
  <c r="F4162" i="6"/>
  <c r="F4146" i="6"/>
  <c r="F4130" i="6"/>
  <c r="F4114" i="6"/>
  <c r="F4098" i="6"/>
  <c r="F4082" i="6"/>
  <c r="F4066" i="6"/>
  <c r="F4050" i="6"/>
  <c r="F4034" i="6"/>
  <c r="F4018" i="6"/>
  <c r="F4002" i="6"/>
  <c r="F3986" i="6"/>
  <c r="F3970" i="6"/>
  <c r="F3954" i="6"/>
  <c r="F3938" i="6"/>
  <c r="F3930" i="6"/>
  <c r="F3922" i="6"/>
  <c r="F3914" i="6"/>
  <c r="F3906" i="6"/>
  <c r="F3898" i="6"/>
  <c r="F3890" i="6"/>
  <c r="F3882" i="6"/>
  <c r="F3874" i="6"/>
  <c r="F3866" i="6"/>
  <c r="F3858" i="6"/>
  <c r="F3850" i="6"/>
  <c r="F3842" i="6"/>
  <c r="F3834" i="6"/>
  <c r="F3826" i="6"/>
  <c r="F3818" i="6"/>
  <c r="F3810" i="6"/>
  <c r="F3802" i="6"/>
  <c r="F3794" i="6"/>
  <c r="F3786" i="6"/>
  <c r="F3778" i="6"/>
  <c r="F3770" i="6"/>
  <c r="F3762" i="6"/>
  <c r="F3754" i="6"/>
  <c r="F3746" i="6"/>
  <c r="F3738" i="6"/>
  <c r="F3730" i="6"/>
  <c r="F3722" i="6"/>
  <c r="F3714" i="6"/>
  <c r="F3706" i="6"/>
  <c r="F3698" i="6"/>
  <c r="F3690" i="6"/>
  <c r="F3683" i="6"/>
  <c r="F3679" i="6"/>
  <c r="F3675" i="6"/>
  <c r="F3671" i="6"/>
  <c r="F3667" i="6"/>
  <c r="F3663" i="6"/>
  <c r="F3659" i="6"/>
  <c r="F3655" i="6"/>
  <c r="F3651" i="6"/>
  <c r="F3647" i="6"/>
  <c r="F3643" i="6"/>
  <c r="F3639" i="6"/>
  <c r="F3635" i="6"/>
  <c r="F3631" i="6"/>
  <c r="F3627" i="6"/>
  <c r="F3623" i="6"/>
  <c r="F3619" i="6"/>
  <c r="F3615" i="6"/>
  <c r="F3611" i="6"/>
  <c r="F3607" i="6"/>
  <c r="F3603" i="6"/>
  <c r="F3599" i="6"/>
  <c r="F3595" i="6"/>
  <c r="F3591" i="6"/>
  <c r="F3587" i="6"/>
  <c r="F3583" i="6"/>
  <c r="F3579" i="6"/>
  <c r="F3575" i="6"/>
  <c r="F3571" i="6"/>
  <c r="F3567" i="6"/>
  <c r="F3563" i="6"/>
  <c r="F3559" i="6"/>
  <c r="F3555" i="6"/>
  <c r="F3551" i="6"/>
  <c r="F3547" i="6"/>
  <c r="F3543" i="6"/>
  <c r="F3539" i="6"/>
  <c r="F3535" i="6"/>
  <c r="F3531" i="6"/>
  <c r="F3527" i="6"/>
  <c r="F3523" i="6"/>
  <c r="F3519" i="6"/>
  <c r="F3515" i="6"/>
  <c r="F3511" i="6"/>
  <c r="F3507" i="6"/>
  <c r="F3503" i="6"/>
  <c r="F3499" i="6"/>
  <c r="F3495" i="6"/>
  <c r="F3491" i="6"/>
  <c r="F3487" i="6"/>
  <c r="F3483" i="6"/>
  <c r="F3479" i="6"/>
  <c r="F3475" i="6"/>
  <c r="F3471" i="6"/>
  <c r="F3467" i="6"/>
  <c r="F3463" i="6"/>
  <c r="F3459" i="6"/>
  <c r="F3455" i="6"/>
  <c r="F3451" i="6"/>
  <c r="F3447" i="6"/>
  <c r="F3443" i="6"/>
  <c r="F3439" i="6"/>
  <c r="F3435" i="6"/>
  <c r="F3431" i="6"/>
  <c r="F3427" i="6"/>
  <c r="F3423" i="6"/>
  <c r="F3419" i="6"/>
  <c r="F3415" i="6"/>
  <c r="F3411" i="6"/>
  <c r="F3407" i="6"/>
  <c r="F3403" i="6"/>
  <c r="F3399" i="6"/>
  <c r="F3395" i="6"/>
  <c r="F3391" i="6"/>
  <c r="F3387" i="6"/>
  <c r="F3383" i="6"/>
  <c r="F3379" i="6"/>
  <c r="F3375" i="6"/>
  <c r="F3371" i="6"/>
  <c r="F3367" i="6"/>
  <c r="F3363" i="6"/>
  <c r="F3359" i="6"/>
  <c r="F3355" i="6"/>
  <c r="F3351" i="6"/>
  <c r="F3347" i="6"/>
  <c r="F3343" i="6"/>
  <c r="F3339" i="6"/>
  <c r="F3335" i="6"/>
  <c r="F3331" i="6"/>
  <c r="F3327" i="6"/>
  <c r="F3323" i="6"/>
  <c r="F3319" i="6"/>
  <c r="F3315" i="6"/>
  <c r="F3311" i="6"/>
  <c r="F3307" i="6"/>
  <c r="F3303" i="6"/>
  <c r="F3299" i="6"/>
  <c r="F3295" i="6"/>
  <c r="F3291" i="6"/>
  <c r="F3287" i="6"/>
  <c r="F3283" i="6"/>
  <c r="F3279" i="6"/>
  <c r="F3275" i="6"/>
  <c r="F3271" i="6"/>
  <c r="F3267" i="6"/>
  <c r="F3263" i="6"/>
  <c r="F3259" i="6"/>
  <c r="F3255" i="6"/>
  <c r="F3251" i="6"/>
  <c r="F3247" i="6"/>
  <c r="F3243" i="6"/>
  <c r="F3239" i="6"/>
  <c r="F3235" i="6"/>
  <c r="F3231" i="6"/>
  <c r="F3227" i="6"/>
  <c r="F3223" i="6"/>
  <c r="F3219" i="6"/>
  <c r="F3215" i="6"/>
  <c r="F3211" i="6"/>
  <c r="F3207" i="6"/>
  <c r="F3203" i="6"/>
  <c r="F3199" i="6"/>
  <c r="F3195" i="6"/>
  <c r="F3191" i="6"/>
  <c r="F3187" i="6"/>
  <c r="F3183" i="6"/>
  <c r="F3179" i="6"/>
  <c r="F3175" i="6"/>
  <c r="F3171" i="6"/>
  <c r="F3167" i="6"/>
  <c r="F3163" i="6"/>
  <c r="F3159" i="6"/>
  <c r="F3155" i="6"/>
  <c r="F3151" i="6"/>
  <c r="F3147" i="6"/>
  <c r="F3143" i="6"/>
  <c r="F3139" i="6"/>
  <c r="F3135" i="6"/>
  <c r="F3131" i="6"/>
  <c r="F3127" i="6"/>
  <c r="F3123" i="6"/>
  <c r="F3119" i="6"/>
  <c r="F3115" i="6"/>
  <c r="F3111" i="6"/>
  <c r="F3107" i="6"/>
  <c r="F3103" i="6"/>
  <c r="F3099" i="6"/>
  <c r="F3095" i="6"/>
  <c r="F3091" i="6"/>
  <c r="F3087" i="6"/>
  <c r="F3083" i="6"/>
  <c r="F3079" i="6"/>
  <c r="F3075" i="6"/>
  <c r="F3071" i="6"/>
  <c r="F3067" i="6"/>
  <c r="F3063" i="6"/>
  <c r="F3059" i="6"/>
  <c r="F3055" i="6"/>
  <c r="F3051" i="6"/>
  <c r="F3047" i="6"/>
  <c r="F3043" i="6"/>
  <c r="F3039" i="6"/>
  <c r="F3035" i="6"/>
  <c r="F3031" i="6"/>
  <c r="F3027" i="6"/>
  <c r="F3023" i="6"/>
  <c r="F3019" i="6"/>
  <c r="F3015" i="6"/>
  <c r="F3011" i="6"/>
  <c r="F3007" i="6"/>
  <c r="F3003" i="6"/>
  <c r="F2999" i="6"/>
  <c r="F2995" i="6"/>
  <c r="F2991" i="6"/>
  <c r="F2987" i="6"/>
  <c r="F2983" i="6"/>
  <c r="F2979" i="6"/>
  <c r="F2975" i="6"/>
  <c r="F2971" i="6"/>
  <c r="F2967" i="6"/>
  <c r="F2963" i="6"/>
  <c r="F2959" i="6"/>
  <c r="F2955" i="6"/>
  <c r="F2951" i="6"/>
  <c r="F2947" i="6"/>
  <c r="F2943" i="6"/>
  <c r="F2939" i="6"/>
  <c r="F2935" i="6"/>
  <c r="F2931" i="6"/>
  <c r="F2927" i="6"/>
  <c r="F2923" i="6"/>
  <c r="F2919" i="6"/>
  <c r="F2915" i="6"/>
  <c r="F2911" i="6"/>
  <c r="F2907" i="6"/>
  <c r="F2903" i="6"/>
  <c r="F2899" i="6"/>
  <c r="F2895" i="6"/>
  <c r="F2891" i="6"/>
  <c r="F2887" i="6"/>
  <c r="F2883" i="6"/>
  <c r="F2879" i="6"/>
  <c r="F2875" i="6"/>
  <c r="F2871" i="6"/>
  <c r="F2867" i="6"/>
  <c r="F2863" i="6"/>
  <c r="F2859" i="6"/>
  <c r="F2855" i="6"/>
  <c r="F2851" i="6"/>
  <c r="F2847" i="6"/>
  <c r="F2843" i="6"/>
  <c r="F2839" i="6"/>
  <c r="F2835" i="6"/>
  <c r="F2831" i="6"/>
  <c r="F2827" i="6"/>
  <c r="F2823" i="6"/>
  <c r="F2819" i="6"/>
  <c r="F2815" i="6"/>
  <c r="F2811" i="6"/>
  <c r="F2807" i="6"/>
  <c r="F2803" i="6"/>
  <c r="F2799" i="6"/>
  <c r="F2795" i="6"/>
  <c r="F2791" i="6"/>
  <c r="F2787" i="6"/>
  <c r="F2783" i="6"/>
  <c r="F2779" i="6"/>
  <c r="F2775" i="6"/>
  <c r="F2771" i="6"/>
  <c r="F2767" i="6"/>
  <c r="F2763" i="6"/>
  <c r="F2759" i="6"/>
  <c r="F2755" i="6"/>
  <c r="F2751" i="6"/>
  <c r="F2747" i="6"/>
  <c r="F2743" i="6"/>
  <c r="F2739" i="6"/>
  <c r="F2735" i="6"/>
  <c r="F2731" i="6"/>
  <c r="F2727" i="6"/>
  <c r="F2723" i="6"/>
  <c r="F2719" i="6"/>
  <c r="F2715" i="6"/>
  <c r="F2711" i="6"/>
  <c r="F2707" i="6"/>
  <c r="F2703" i="6"/>
  <c r="F2699" i="6"/>
  <c r="F2695" i="6"/>
  <c r="F2691" i="6"/>
  <c r="F2687" i="6"/>
  <c r="F2683" i="6"/>
  <c r="F2679" i="6"/>
  <c r="F2675" i="6"/>
  <c r="F2671" i="6"/>
  <c r="F2667" i="6"/>
  <c r="F2663" i="6"/>
  <c r="F2659" i="6"/>
  <c r="F2655" i="6"/>
  <c r="F2651" i="6"/>
  <c r="F2647" i="6"/>
  <c r="F2643" i="6"/>
  <c r="F2639" i="6"/>
  <c r="F2635" i="6"/>
  <c r="F2631" i="6"/>
  <c r="F2627" i="6"/>
  <c r="F2623" i="6"/>
  <c r="F2619" i="6"/>
  <c r="F2615" i="6"/>
  <c r="F2611" i="6"/>
  <c r="F2607" i="6"/>
  <c r="F2603" i="6"/>
  <c r="F2599" i="6"/>
  <c r="F2595" i="6"/>
  <c r="F2591" i="6"/>
  <c r="F2587" i="6"/>
  <c r="F2583" i="6"/>
  <c r="F2579" i="6"/>
  <c r="F2575" i="6"/>
  <c r="F2571" i="6"/>
  <c r="F2567" i="6"/>
  <c r="F2563" i="6"/>
  <c r="F2559" i="6"/>
  <c r="F2555" i="6"/>
  <c r="F2551" i="6"/>
  <c r="F2547" i="6"/>
  <c r="F2543" i="6"/>
  <c r="F2539" i="6"/>
  <c r="F2535" i="6"/>
  <c r="F2531" i="6"/>
  <c r="F2527" i="6"/>
  <c r="F2523" i="6"/>
  <c r="F2519" i="6"/>
  <c r="F2515" i="6"/>
  <c r="F2511" i="6"/>
  <c r="F2507" i="6"/>
  <c r="F2503" i="6"/>
  <c r="F2499" i="6"/>
  <c r="F2495" i="6"/>
  <c r="F2491" i="6"/>
  <c r="F2487" i="6"/>
  <c r="F2483" i="6"/>
  <c r="F2479" i="6"/>
  <c r="F2475" i="6"/>
  <c r="F2471" i="6"/>
  <c r="F2467" i="6"/>
  <c r="F2463" i="6"/>
  <c r="F2459" i="6"/>
  <c r="F2455" i="6"/>
  <c r="F2451" i="6"/>
  <c r="F2447" i="6"/>
  <c r="F2443" i="6"/>
  <c r="F2439" i="6"/>
  <c r="F2435" i="6"/>
  <c r="F2431" i="6"/>
  <c r="F2427" i="6"/>
  <c r="F2423" i="6"/>
  <c r="F2419" i="6"/>
  <c r="F2415" i="6"/>
  <c r="F2411" i="6"/>
  <c r="F2407" i="6"/>
  <c r="F2403" i="6"/>
  <c r="F2399" i="6"/>
  <c r="F2395" i="6"/>
  <c r="F2391" i="6"/>
  <c r="F2387" i="6"/>
  <c r="F2383" i="6"/>
  <c r="F2379" i="6"/>
  <c r="F2375" i="6"/>
  <c r="F2371" i="6"/>
  <c r="F2367" i="6"/>
  <c r="F2363" i="6"/>
  <c r="F2359" i="6"/>
  <c r="F2355" i="6"/>
  <c r="F2351" i="6"/>
  <c r="F2347" i="6"/>
  <c r="F2343" i="6"/>
  <c r="F2339" i="6"/>
  <c r="F2335" i="6"/>
  <c r="F2331" i="6"/>
  <c r="F2327" i="6"/>
  <c r="F2323" i="6"/>
  <c r="F2319" i="6"/>
  <c r="F2315" i="6"/>
  <c r="F2311" i="6"/>
  <c r="F2307" i="6"/>
  <c r="F2303" i="6"/>
  <c r="F2299" i="6"/>
  <c r="F2295" i="6"/>
  <c r="F2291" i="6"/>
  <c r="F2287" i="6"/>
  <c r="F2283" i="6"/>
  <c r="F2279" i="6"/>
  <c r="F2275" i="6"/>
  <c r="F2271" i="6"/>
  <c r="F2267" i="6"/>
  <c r="F2263" i="6"/>
  <c r="F2259" i="6"/>
  <c r="F2255" i="6"/>
  <c r="F2251" i="6"/>
  <c r="F2247" i="6"/>
  <c r="F2243" i="6"/>
  <c r="F2239" i="6"/>
  <c r="F2235" i="6"/>
  <c r="F2231" i="6"/>
  <c r="F2227" i="6"/>
  <c r="F2223" i="6"/>
  <c r="F2219" i="6"/>
  <c r="F2215" i="6"/>
  <c r="F2211" i="6"/>
  <c r="F2207" i="6"/>
  <c r="F2203" i="6"/>
  <c r="F2199" i="6"/>
  <c r="F2195" i="6"/>
  <c r="F2191" i="6"/>
  <c r="F2187" i="6"/>
  <c r="F2183" i="6"/>
  <c r="F2179" i="6"/>
  <c r="F2175" i="6"/>
  <c r="F2171" i="6"/>
  <c r="F2167" i="6"/>
  <c r="F2163" i="6"/>
  <c r="F2159" i="6"/>
  <c r="F2155" i="6"/>
  <c r="F2151" i="6"/>
  <c r="F2147" i="6"/>
  <c r="F2143" i="6"/>
  <c r="F2139" i="6"/>
  <c r="F2135" i="6"/>
  <c r="F2131" i="6"/>
  <c r="F2127" i="6"/>
  <c r="F2123" i="6"/>
  <c r="F2119" i="6"/>
  <c r="F2115" i="6"/>
  <c r="F2111" i="6"/>
  <c r="F2107" i="6"/>
  <c r="F2103" i="6"/>
  <c r="F2099" i="6"/>
  <c r="F2095" i="6"/>
  <c r="F2091" i="6"/>
  <c r="F2087" i="6"/>
  <c r="F2083" i="6"/>
  <c r="F2079" i="6"/>
  <c r="F2075" i="6"/>
  <c r="F2071" i="6"/>
  <c r="F2067" i="6"/>
  <c r="F2063" i="6"/>
  <c r="F2059" i="6"/>
  <c r="F2055" i="6"/>
  <c r="F2051" i="6"/>
  <c r="F2047" i="6"/>
  <c r="F2043" i="6"/>
  <c r="F2039" i="6"/>
  <c r="F2035" i="6"/>
  <c r="F2031" i="6"/>
  <c r="F2027" i="6"/>
  <c r="F2023" i="6"/>
  <c r="F2019" i="6"/>
  <c r="F2015" i="6"/>
  <c r="F2011" i="6"/>
  <c r="F2007" i="6"/>
  <c r="F2003" i="6"/>
  <c r="F1999" i="6"/>
  <c r="F1995" i="6"/>
  <c r="F1991" i="6"/>
  <c r="F1987" i="6"/>
  <c r="F1983" i="6"/>
  <c r="F1979" i="6"/>
  <c r="F1975" i="6"/>
  <c r="F1971" i="6"/>
  <c r="F1967" i="6"/>
  <c r="F1963" i="6"/>
  <c r="F1959" i="6"/>
  <c r="F1955" i="6"/>
  <c r="F1951" i="6"/>
  <c r="F1947" i="6"/>
  <c r="F1943" i="6"/>
  <c r="F1939" i="6"/>
  <c r="F1935" i="6"/>
  <c r="F1931" i="6"/>
  <c r="F1927" i="6"/>
  <c r="F1923" i="6"/>
  <c r="F1919" i="6"/>
  <c r="F1915" i="6"/>
  <c r="F1911" i="6"/>
  <c r="F1907" i="6"/>
  <c r="F1903" i="6"/>
  <c r="F1899" i="6"/>
  <c r="F1895" i="6"/>
  <c r="F1891" i="6"/>
  <c r="F1887" i="6"/>
  <c r="F1883" i="6"/>
  <c r="F1879" i="6"/>
  <c r="F1875" i="6"/>
  <c r="F1871" i="6"/>
  <c r="F1867" i="6"/>
  <c r="F1863" i="6"/>
  <c r="F1859" i="6"/>
  <c r="F1855" i="6"/>
  <c r="F1851" i="6"/>
  <c r="F1847" i="6"/>
  <c r="F1843" i="6"/>
  <c r="F1839" i="6"/>
  <c r="F1835" i="6"/>
  <c r="F1831" i="6"/>
  <c r="F1827" i="6"/>
  <c r="F1823" i="6"/>
  <c r="F1819" i="6"/>
  <c r="F1815" i="6"/>
  <c r="F1811" i="6"/>
  <c r="F1807" i="6"/>
  <c r="F1803" i="6"/>
  <c r="F1799" i="6"/>
  <c r="F1795" i="6"/>
  <c r="F1791" i="6"/>
  <c r="F1787" i="6"/>
  <c r="F1783" i="6"/>
  <c r="F1779" i="6"/>
  <c r="F1775" i="6"/>
  <c r="F1771" i="6"/>
  <c r="F1767" i="6"/>
  <c r="F1763" i="6"/>
  <c r="F1759" i="6"/>
  <c r="F1755" i="6"/>
  <c r="F1751" i="6"/>
  <c r="F1747" i="6"/>
  <c r="F1743" i="6"/>
  <c r="F1739" i="6"/>
  <c r="F1735" i="6"/>
  <c r="F1731" i="6"/>
  <c r="F1727" i="6"/>
  <c r="F1723" i="6"/>
  <c r="F1719" i="6"/>
  <c r="F1715" i="6"/>
  <c r="F1711" i="6"/>
  <c r="F1707" i="6"/>
  <c r="F1703" i="6"/>
  <c r="F1699" i="6"/>
  <c r="F1695" i="6"/>
  <c r="F1691" i="6"/>
  <c r="F1687" i="6"/>
  <c r="F1683" i="6"/>
  <c r="F1679" i="6"/>
  <c r="F1675" i="6"/>
  <c r="F1671" i="6"/>
  <c r="F1667" i="6"/>
  <c r="F1663" i="6"/>
  <c r="F1659" i="6"/>
  <c r="F1655" i="6"/>
  <c r="F1651" i="6"/>
  <c r="F1647" i="6"/>
  <c r="F1643" i="6"/>
  <c r="F1639" i="6"/>
  <c r="F1635" i="6"/>
  <c r="F1631" i="6"/>
  <c r="F1627" i="6"/>
  <c r="F1623" i="6"/>
  <c r="F1619" i="6"/>
  <c r="F1615" i="6"/>
  <c r="F1611" i="6"/>
  <c r="F1607" i="6"/>
  <c r="F1603" i="6"/>
  <c r="F1599" i="6"/>
  <c r="F1595" i="6"/>
  <c r="F1591" i="6"/>
  <c r="F1587" i="6"/>
  <c r="F1583" i="6"/>
  <c r="F1579" i="6"/>
  <c r="F1575" i="6"/>
  <c r="F1571" i="6"/>
  <c r="F1567" i="6"/>
  <c r="F1563" i="6"/>
  <c r="F1559" i="6"/>
  <c r="F1555" i="6"/>
  <c r="F1551" i="6"/>
  <c r="F1547" i="6"/>
  <c r="F1543" i="6"/>
  <c r="F1539" i="6"/>
  <c r="F1535" i="6"/>
  <c r="F1531" i="6"/>
  <c r="F1527" i="6"/>
  <c r="F1523" i="6"/>
  <c r="F1519" i="6"/>
  <c r="F1515" i="6"/>
  <c r="F1511" i="6"/>
  <c r="F1507" i="6"/>
  <c r="F1503" i="6"/>
  <c r="F1499" i="6"/>
  <c r="F1495" i="6"/>
  <c r="F1491" i="6"/>
  <c r="F1487" i="6"/>
  <c r="F1483" i="6"/>
  <c r="F1479" i="6"/>
  <c r="F1475" i="6"/>
  <c r="F1471" i="6"/>
  <c r="F1467" i="6"/>
  <c r="F1463" i="6"/>
  <c r="F1459" i="6"/>
  <c r="F1455" i="6"/>
  <c r="F1451" i="6"/>
  <c r="F1447" i="6"/>
  <c r="F1443" i="6"/>
  <c r="F1439" i="6"/>
  <c r="F1435" i="6"/>
  <c r="F1431" i="6"/>
  <c r="F1427" i="6"/>
  <c r="F7313" i="6"/>
  <c r="F6859" i="6"/>
  <c r="F6603" i="6"/>
  <c r="F6347" i="6"/>
  <c r="F6091" i="6"/>
  <c r="F5953" i="6"/>
  <c r="F5852" i="6"/>
  <c r="F5788" i="6"/>
  <c r="F5724" i="6"/>
  <c r="F5660" i="6"/>
  <c r="F5596" i="6"/>
  <c r="F5532" i="6"/>
  <c r="F5468" i="6"/>
  <c r="F5404" i="6"/>
  <c r="F5340" i="6"/>
  <c r="F5276" i="6"/>
  <c r="F5212" i="6"/>
  <c r="F5148" i="6"/>
  <c r="F5110" i="6"/>
  <c r="F5078" i="6"/>
  <c r="F5046" i="6"/>
  <c r="F5014" i="6"/>
  <c r="F4982" i="6"/>
  <c r="F4950" i="6"/>
  <c r="F4918" i="6"/>
  <c r="F4894" i="6"/>
  <c r="F4878" i="6"/>
  <c r="F4862" i="6"/>
  <c r="F4846" i="6"/>
  <c r="F4830" i="6"/>
  <c r="F4814" i="6"/>
  <c r="F4798" i="6"/>
  <c r="F4782" i="6"/>
  <c r="F4766" i="6"/>
  <c r="F4750" i="6"/>
  <c r="F4734" i="6"/>
  <c r="F4718" i="6"/>
  <c r="F4702" i="6"/>
  <c r="F4686" i="6"/>
  <c r="F4670" i="6"/>
  <c r="F4654" i="6"/>
  <c r="F4638" i="6"/>
  <c r="F4622" i="6"/>
  <c r="F4606" i="6"/>
  <c r="F4590" i="6"/>
  <c r="F4574" i="6"/>
  <c r="F4558" i="6"/>
  <c r="F4542" i="6"/>
  <c r="F4526" i="6"/>
  <c r="F4510" i="6"/>
  <c r="F4494" i="6"/>
  <c r="F4478" i="6"/>
  <c r="F4462" i="6"/>
  <c r="F4446" i="6"/>
  <c r="F4430" i="6"/>
  <c r="F4414" i="6"/>
  <c r="F4398" i="6"/>
  <c r="F4382" i="6"/>
  <c r="F4366" i="6"/>
  <c r="F4350" i="6"/>
  <c r="F4334" i="6"/>
  <c r="F4318" i="6"/>
  <c r="F4302" i="6"/>
  <c r="F4286" i="6"/>
  <c r="F4270" i="6"/>
  <c r="F4254" i="6"/>
  <c r="F4238" i="6"/>
  <c r="F4222" i="6"/>
  <c r="F4206" i="6"/>
  <c r="F4190" i="6"/>
  <c r="F4174" i="6"/>
  <c r="F4158" i="6"/>
  <c r="F4142" i="6"/>
  <c r="F4126" i="6"/>
  <c r="F4110" i="6"/>
  <c r="F4094" i="6"/>
  <c r="F4078" i="6"/>
  <c r="F4062" i="6"/>
  <c r="F4046" i="6"/>
  <c r="F4030" i="6"/>
  <c r="F4014" i="6"/>
  <c r="F3998" i="6"/>
  <c r="F3982" i="6"/>
  <c r="F3966" i="6"/>
  <c r="F3950" i="6"/>
  <c r="F3936" i="6"/>
  <c r="F3928" i="6"/>
  <c r="F3920" i="6"/>
  <c r="F3912" i="6"/>
  <c r="F3904" i="6"/>
  <c r="F3896" i="6"/>
  <c r="F3888" i="6"/>
  <c r="F3880" i="6"/>
  <c r="F3872" i="6"/>
  <c r="F3864" i="6"/>
  <c r="F3856" i="6"/>
  <c r="F3848" i="6"/>
  <c r="F3840" i="6"/>
  <c r="F3832" i="6"/>
  <c r="F3824" i="6"/>
  <c r="F3816" i="6"/>
  <c r="F3808" i="6"/>
  <c r="F3800" i="6"/>
  <c r="F3792" i="6"/>
  <c r="F3784" i="6"/>
  <c r="F3776" i="6"/>
  <c r="F3768" i="6"/>
  <c r="F3760" i="6"/>
  <c r="F3752" i="6"/>
  <c r="F3744" i="6"/>
  <c r="F3736" i="6"/>
  <c r="F3728" i="6"/>
  <c r="F3720" i="6"/>
  <c r="F3712" i="6"/>
  <c r="F3704" i="6"/>
  <c r="F3696" i="6"/>
  <c r="F3688" i="6"/>
  <c r="F3682" i="6"/>
  <c r="F3678" i="6"/>
  <c r="F3674" i="6"/>
  <c r="F3670" i="6"/>
  <c r="F3666" i="6"/>
  <c r="F3662" i="6"/>
  <c r="F3658" i="6"/>
  <c r="F3654" i="6"/>
  <c r="F3650" i="6"/>
  <c r="F3646" i="6"/>
  <c r="F3642" i="6"/>
  <c r="F3638" i="6"/>
  <c r="F3634" i="6"/>
  <c r="F3630" i="6"/>
  <c r="F3626" i="6"/>
  <c r="F3622" i="6"/>
  <c r="F3618" i="6"/>
  <c r="F3614" i="6"/>
  <c r="F3610" i="6"/>
  <c r="F3606" i="6"/>
  <c r="F3602" i="6"/>
  <c r="F3598" i="6"/>
  <c r="F3594" i="6"/>
  <c r="F3590" i="6"/>
  <c r="F3586" i="6"/>
  <c r="F3582" i="6"/>
  <c r="F3578" i="6"/>
  <c r="F3574" i="6"/>
  <c r="F3570" i="6"/>
  <c r="F3566" i="6"/>
  <c r="F3562" i="6"/>
  <c r="F3558" i="6"/>
  <c r="F3554" i="6"/>
  <c r="F3550" i="6"/>
  <c r="F3546" i="6"/>
  <c r="F3542" i="6"/>
  <c r="F3538" i="6"/>
  <c r="F3534" i="6"/>
  <c r="F3530" i="6"/>
  <c r="F3526" i="6"/>
  <c r="F3522" i="6"/>
  <c r="F3518" i="6"/>
  <c r="F3514" i="6"/>
  <c r="F3510" i="6"/>
  <c r="F3506" i="6"/>
  <c r="F3502" i="6"/>
  <c r="F3498" i="6"/>
  <c r="F3494" i="6"/>
  <c r="F3490" i="6"/>
  <c r="F3486" i="6"/>
  <c r="F3482" i="6"/>
  <c r="F3478" i="6"/>
  <c r="F3474" i="6"/>
  <c r="F3470" i="6"/>
  <c r="F3466" i="6"/>
  <c r="F3462" i="6"/>
  <c r="F3458" i="6"/>
  <c r="F3454" i="6"/>
  <c r="F3450" i="6"/>
  <c r="F3446" i="6"/>
  <c r="F3442" i="6"/>
  <c r="F3438" i="6"/>
  <c r="F3434" i="6"/>
  <c r="F3430" i="6"/>
  <c r="F3426" i="6"/>
  <c r="F3422" i="6"/>
  <c r="F3418" i="6"/>
  <c r="F3414" i="6"/>
  <c r="F3410" i="6"/>
  <c r="F3406" i="6"/>
  <c r="F3402" i="6"/>
  <c r="F3398" i="6"/>
  <c r="F3394" i="6"/>
  <c r="F3390" i="6"/>
  <c r="F3386" i="6"/>
  <c r="F3382" i="6"/>
  <c r="F3378" i="6"/>
  <c r="F3374" i="6"/>
  <c r="F3370" i="6"/>
  <c r="F3366" i="6"/>
  <c r="F3362" i="6"/>
  <c r="F3358" i="6"/>
  <c r="F3354" i="6"/>
  <c r="F3350" i="6"/>
  <c r="F3346" i="6"/>
  <c r="F3342" i="6"/>
  <c r="F3338" i="6"/>
  <c r="F3334" i="6"/>
  <c r="F3330" i="6"/>
  <c r="F3326" i="6"/>
  <c r="F3322" i="6"/>
  <c r="F3318" i="6"/>
  <c r="F3314" i="6"/>
  <c r="F3310" i="6"/>
  <c r="F3306" i="6"/>
  <c r="F3302" i="6"/>
  <c r="F3298" i="6"/>
  <c r="F3294" i="6"/>
  <c r="F3290" i="6"/>
  <c r="F3286" i="6"/>
  <c r="F3282" i="6"/>
  <c r="F3278" i="6"/>
  <c r="F3274" i="6"/>
  <c r="F3270" i="6"/>
  <c r="F3266" i="6"/>
  <c r="F3262" i="6"/>
  <c r="F3258" i="6"/>
  <c r="F3254" i="6"/>
  <c r="F3250" i="6"/>
  <c r="F3246" i="6"/>
  <c r="F3242" i="6"/>
  <c r="F3238" i="6"/>
  <c r="F3234" i="6"/>
  <c r="F3230" i="6"/>
  <c r="F3226" i="6"/>
  <c r="F3222" i="6"/>
  <c r="F3218" i="6"/>
  <c r="F3214" i="6"/>
  <c r="F3210" i="6"/>
  <c r="F3206" i="6"/>
  <c r="F3202" i="6"/>
  <c r="F3198" i="6"/>
  <c r="F3194" i="6"/>
  <c r="F3190" i="6"/>
  <c r="F3186" i="6"/>
  <c r="F3182" i="6"/>
  <c r="F3178" i="6"/>
  <c r="F3174" i="6"/>
  <c r="F3170" i="6"/>
  <c r="F3166" i="6"/>
  <c r="F3162" i="6"/>
  <c r="F3158" i="6"/>
  <c r="F3154" i="6"/>
  <c r="F3150" i="6"/>
  <c r="F3146" i="6"/>
  <c r="F3142" i="6"/>
  <c r="F3138" i="6"/>
  <c r="F3134" i="6"/>
  <c r="F3130" i="6"/>
  <c r="F3126" i="6"/>
  <c r="F3122" i="6"/>
  <c r="F3118" i="6"/>
  <c r="F3114" i="6"/>
  <c r="F3110" i="6"/>
  <c r="F3106" i="6"/>
  <c r="F3102" i="6"/>
  <c r="F3098" i="6"/>
  <c r="F3094" i="6"/>
  <c r="F3090" i="6"/>
  <c r="F3086" i="6"/>
  <c r="F3082" i="6"/>
  <c r="F3078" i="6"/>
  <c r="F3074" i="6"/>
  <c r="F3070" i="6"/>
  <c r="F3066" i="6"/>
  <c r="F3062" i="6"/>
  <c r="F3058" i="6"/>
  <c r="F3054" i="6"/>
  <c r="F3050" i="6"/>
  <c r="F3046" i="6"/>
  <c r="F3042" i="6"/>
  <c r="F3038" i="6"/>
  <c r="F3034" i="6"/>
  <c r="F3030" i="6"/>
  <c r="F3026" i="6"/>
  <c r="F3022" i="6"/>
  <c r="F3018" i="6"/>
  <c r="F3014" i="6"/>
  <c r="F3010" i="6"/>
  <c r="F3006" i="6"/>
  <c r="F3002" i="6"/>
  <c r="F2998" i="6"/>
  <c r="F2994" i="6"/>
  <c r="F2990" i="6"/>
  <c r="F2986" i="6"/>
  <c r="F2982" i="6"/>
  <c r="F2978" i="6"/>
  <c r="F2974" i="6"/>
  <c r="F2970" i="6"/>
  <c r="F2966" i="6"/>
  <c r="F2962" i="6"/>
  <c r="F2958" i="6"/>
  <c r="F2954" i="6"/>
  <c r="F2950" i="6"/>
  <c r="F2946" i="6"/>
  <c r="F2942" i="6"/>
  <c r="F2938" i="6"/>
  <c r="F2934" i="6"/>
  <c r="F2930" i="6"/>
  <c r="F2926" i="6"/>
  <c r="F2922" i="6"/>
  <c r="F2918" i="6"/>
  <c r="F2914" i="6"/>
  <c r="F2910" i="6"/>
  <c r="F7101" i="6"/>
  <c r="F6795" i="6"/>
  <c r="F6539" i="6"/>
  <c r="F6283" i="6"/>
  <c r="F6049" i="6"/>
  <c r="F5921" i="6"/>
  <c r="F5836" i="6"/>
  <c r="F5772" i="6"/>
  <c r="F5708" i="6"/>
  <c r="F5644" i="6"/>
  <c r="F5580" i="6"/>
  <c r="F5516" i="6"/>
  <c r="F5452" i="6"/>
  <c r="F5388" i="6"/>
  <c r="F5324" i="6"/>
  <c r="F5260" i="6"/>
  <c r="F5196" i="6"/>
  <c r="F5134" i="6"/>
  <c r="F5102" i="6"/>
  <c r="F5070" i="6"/>
  <c r="F5038" i="6"/>
  <c r="F5006" i="6"/>
  <c r="F4974" i="6"/>
  <c r="F4942" i="6"/>
  <c r="F4910" i="6"/>
  <c r="F4890" i="6"/>
  <c r="F4874" i="6"/>
  <c r="F4858" i="6"/>
  <c r="F4842" i="6"/>
  <c r="F4826" i="6"/>
  <c r="F4810" i="6"/>
  <c r="F4794" i="6"/>
  <c r="F4778" i="6"/>
  <c r="F4762" i="6"/>
  <c r="F4746" i="6"/>
  <c r="F4730" i="6"/>
  <c r="F4714" i="6"/>
  <c r="F4698" i="6"/>
  <c r="F4682" i="6"/>
  <c r="F4666" i="6"/>
  <c r="F4650" i="6"/>
  <c r="F4634" i="6"/>
  <c r="F4618" i="6"/>
  <c r="F4602" i="6"/>
  <c r="F4586" i="6"/>
  <c r="F4570" i="6"/>
  <c r="F4554" i="6"/>
  <c r="F4538" i="6"/>
  <c r="F4522" i="6"/>
  <c r="F4506" i="6"/>
  <c r="F4490" i="6"/>
  <c r="F4474" i="6"/>
  <c r="F4458" i="6"/>
  <c r="F4442" i="6"/>
  <c r="F4426" i="6"/>
  <c r="F4410" i="6"/>
  <c r="F4394" i="6"/>
  <c r="F4378" i="6"/>
  <c r="F4362" i="6"/>
  <c r="F4346" i="6"/>
  <c r="F4330" i="6"/>
  <c r="F4314" i="6"/>
  <c r="F4298" i="6"/>
  <c r="F4282" i="6"/>
  <c r="F4266" i="6"/>
  <c r="F4250" i="6"/>
  <c r="F4234" i="6"/>
  <c r="F4218" i="6"/>
  <c r="F4202" i="6"/>
  <c r="F4186" i="6"/>
  <c r="F4170" i="6"/>
  <c r="F4154" i="6"/>
  <c r="F4138" i="6"/>
  <c r="F4122" i="6"/>
  <c r="F4106" i="6"/>
  <c r="F4090" i="6"/>
  <c r="F4074" i="6"/>
  <c r="F4058" i="6"/>
  <c r="F4042" i="6"/>
  <c r="F4026" i="6"/>
  <c r="F4010" i="6"/>
  <c r="F3994" i="6"/>
  <c r="F3978" i="6"/>
  <c r="F3962" i="6"/>
  <c r="F3946" i="6"/>
  <c r="F3934" i="6"/>
  <c r="F3926" i="6"/>
  <c r="F3918" i="6"/>
  <c r="F3910" i="6"/>
  <c r="F3902" i="6"/>
  <c r="F3894" i="6"/>
  <c r="F3886" i="6"/>
  <c r="F3878" i="6"/>
  <c r="F3870" i="6"/>
  <c r="F3862" i="6"/>
  <c r="F3854" i="6"/>
  <c r="F3846" i="6"/>
  <c r="F3838" i="6"/>
  <c r="F3830" i="6"/>
  <c r="F3822" i="6"/>
  <c r="F3814" i="6"/>
  <c r="F3806" i="6"/>
  <c r="F3798" i="6"/>
  <c r="F3790" i="6"/>
  <c r="F3782" i="6"/>
  <c r="F3774" i="6"/>
  <c r="F3766" i="6"/>
  <c r="F3758" i="6"/>
  <c r="F3750" i="6"/>
  <c r="F3742" i="6"/>
  <c r="F3734" i="6"/>
  <c r="F3726" i="6"/>
  <c r="F3718" i="6"/>
  <c r="F3710" i="6"/>
  <c r="F3702" i="6"/>
  <c r="F3694" i="6"/>
  <c r="F3686" i="6"/>
  <c r="F3681" i="6"/>
  <c r="F3677" i="6"/>
  <c r="F3673" i="6"/>
  <c r="F3669" i="6"/>
  <c r="F3665" i="6"/>
  <c r="F3661" i="6"/>
  <c r="F3657" i="6"/>
  <c r="F3653" i="6"/>
  <c r="F3649" i="6"/>
  <c r="F3645" i="6"/>
  <c r="F3641" i="6"/>
  <c r="F3637" i="6"/>
  <c r="F3633" i="6"/>
  <c r="F3629" i="6"/>
  <c r="F3625" i="6"/>
  <c r="F3621" i="6"/>
  <c r="F3617" i="6"/>
  <c r="F3613" i="6"/>
  <c r="F3609" i="6"/>
  <c r="F3605" i="6"/>
  <c r="F3601" i="6"/>
  <c r="F3597" i="6"/>
  <c r="F3593" i="6"/>
  <c r="F3589" i="6"/>
  <c r="F3585" i="6"/>
  <c r="F3581" i="6"/>
  <c r="F3577" i="6"/>
  <c r="F3573" i="6"/>
  <c r="F3569" i="6"/>
  <c r="F3565" i="6"/>
  <c r="F3561" i="6"/>
  <c r="F3557" i="6"/>
  <c r="F3553" i="6"/>
  <c r="F3549" i="6"/>
  <c r="F3545" i="6"/>
  <c r="F3541" i="6"/>
  <c r="F3537" i="6"/>
  <c r="F3533" i="6"/>
  <c r="F3529" i="6"/>
  <c r="F3525" i="6"/>
  <c r="F3521" i="6"/>
  <c r="F3517" i="6"/>
  <c r="F3513" i="6"/>
  <c r="F3509" i="6"/>
  <c r="F3505" i="6"/>
  <c r="F3501" i="6"/>
  <c r="F3497" i="6"/>
  <c r="F3493" i="6"/>
  <c r="F3489" i="6"/>
  <c r="F3485" i="6"/>
  <c r="F3481" i="6"/>
  <c r="F3477" i="6"/>
  <c r="F3473" i="6"/>
  <c r="F3469" i="6"/>
  <c r="F3465" i="6"/>
  <c r="F3461" i="6"/>
  <c r="F3457" i="6"/>
  <c r="F3453" i="6"/>
  <c r="F3449" i="6"/>
  <c r="F3445" i="6"/>
  <c r="F3441" i="6"/>
  <c r="F3437" i="6"/>
  <c r="F3433" i="6"/>
  <c r="F3429" i="6"/>
  <c r="F3425" i="6"/>
  <c r="F3421" i="6"/>
  <c r="F3417" i="6"/>
  <c r="F3413" i="6"/>
  <c r="F3409" i="6"/>
  <c r="F3405" i="6"/>
  <c r="F3401" i="6"/>
  <c r="F3397" i="6"/>
  <c r="F3393" i="6"/>
  <c r="F3389" i="6"/>
  <c r="F3385" i="6"/>
  <c r="F3381" i="6"/>
  <c r="F3377" i="6"/>
  <c r="F3373" i="6"/>
  <c r="F3369" i="6"/>
  <c r="F3365" i="6"/>
  <c r="F3361" i="6"/>
  <c r="F3357" i="6"/>
  <c r="F3353" i="6"/>
  <c r="F3349" i="6"/>
  <c r="F3345" i="6"/>
  <c r="F3341" i="6"/>
  <c r="F3337" i="6"/>
  <c r="F3333" i="6"/>
  <c r="F3329" i="6"/>
  <c r="F3325" i="6"/>
  <c r="F3321" i="6"/>
  <c r="F3317" i="6"/>
  <c r="F3313" i="6"/>
  <c r="F3309" i="6"/>
  <c r="F3305" i="6"/>
  <c r="F3301" i="6"/>
  <c r="F3297" i="6"/>
  <c r="F3293" i="6"/>
  <c r="F3289" i="6"/>
  <c r="F3285" i="6"/>
  <c r="F3281" i="6"/>
  <c r="F3277" i="6"/>
  <c r="F3273" i="6"/>
  <c r="F3269" i="6"/>
  <c r="F3265" i="6"/>
  <c r="F3261" i="6"/>
  <c r="F3257" i="6"/>
  <c r="F3253" i="6"/>
  <c r="F3249" i="6"/>
  <c r="F3245" i="6"/>
  <c r="F3241" i="6"/>
  <c r="F3237" i="6"/>
  <c r="F3233" i="6"/>
  <c r="F3229" i="6"/>
  <c r="F3225" i="6"/>
  <c r="F3221" i="6"/>
  <c r="F3217" i="6"/>
  <c r="F3213" i="6"/>
  <c r="F3209" i="6"/>
  <c r="F3205" i="6"/>
  <c r="F3201" i="6"/>
  <c r="F3197" i="6"/>
  <c r="F3193" i="6"/>
  <c r="F3189" i="6"/>
  <c r="F3185" i="6"/>
  <c r="F3181" i="6"/>
  <c r="F3177" i="6"/>
  <c r="F3173" i="6"/>
  <c r="F3169" i="6"/>
  <c r="F3165" i="6"/>
  <c r="F3161" i="6"/>
  <c r="F3157" i="6"/>
  <c r="F3153" i="6"/>
  <c r="F3149" i="6"/>
  <c r="F3145" i="6"/>
  <c r="F3141" i="6"/>
  <c r="F3137" i="6"/>
  <c r="F3133" i="6"/>
  <c r="F3129" i="6"/>
  <c r="F3125" i="6"/>
  <c r="F3121" i="6"/>
  <c r="F3117" i="6"/>
  <c r="F3113" i="6"/>
  <c r="F3109" i="6"/>
  <c r="F3105" i="6"/>
  <c r="F3101" i="6"/>
  <c r="F3097" i="6"/>
  <c r="F3093" i="6"/>
  <c r="F3089" i="6"/>
  <c r="F3085" i="6"/>
  <c r="F3081" i="6"/>
  <c r="F3077" i="6"/>
  <c r="F3073" i="6"/>
  <c r="F3069" i="6"/>
  <c r="F3065" i="6"/>
  <c r="F3061" i="6"/>
  <c r="F3057" i="6"/>
  <c r="F3053" i="6"/>
  <c r="F3049" i="6"/>
  <c r="F3045" i="6"/>
  <c r="F3041" i="6"/>
  <c r="F3037" i="6"/>
  <c r="F3033" i="6"/>
  <c r="F3029" i="6"/>
  <c r="F3025" i="6"/>
  <c r="F3021" i="6"/>
  <c r="F3017" i="6"/>
  <c r="F3013" i="6"/>
  <c r="F3009" i="6"/>
  <c r="F3005" i="6"/>
  <c r="F3001" i="6"/>
  <c r="F2997" i="6"/>
  <c r="F2993" i="6"/>
  <c r="F2989" i="6"/>
  <c r="F2985" i="6"/>
  <c r="F2981" i="6"/>
  <c r="F2977" i="6"/>
  <c r="F2973" i="6"/>
  <c r="F2969" i="6"/>
  <c r="F2965" i="6"/>
  <c r="F2961" i="6"/>
  <c r="F2957" i="6"/>
  <c r="F2953" i="6"/>
  <c r="F2949" i="6"/>
  <c r="F2945" i="6"/>
  <c r="F2941" i="6"/>
  <c r="F2937" i="6"/>
  <c r="F2933" i="6"/>
  <c r="F2929" i="6"/>
  <c r="F2925" i="6"/>
  <c r="F2921" i="6"/>
  <c r="F2917" i="6"/>
  <c r="F2913" i="6"/>
  <c r="F2909" i="6"/>
  <c r="F2905" i="6"/>
  <c r="F2901" i="6"/>
  <c r="F2897" i="6"/>
  <c r="F2893" i="6"/>
  <c r="F2889" i="6"/>
  <c r="F2885" i="6"/>
  <c r="F2881" i="6"/>
  <c r="F2877" i="6"/>
  <c r="F2873" i="6"/>
  <c r="F2869" i="6"/>
  <c r="F2865" i="6"/>
  <c r="F2861" i="6"/>
  <c r="F2857" i="6"/>
  <c r="F2853" i="6"/>
  <c r="F2849" i="6"/>
  <c r="F2845" i="6"/>
  <c r="F2841" i="6"/>
  <c r="F2837" i="6"/>
  <c r="F2833" i="6"/>
  <c r="F2829" i="6"/>
  <c r="F2825" i="6"/>
  <c r="F2821" i="6"/>
  <c r="F2817" i="6"/>
  <c r="F2813" i="6"/>
  <c r="F2809" i="6"/>
  <c r="F2805" i="6"/>
  <c r="F2801" i="6"/>
  <c r="F2797" i="6"/>
  <c r="F2793" i="6"/>
  <c r="F2789" i="6"/>
  <c r="F2785" i="6"/>
  <c r="F2781" i="6"/>
  <c r="F2777" i="6"/>
  <c r="F2773" i="6"/>
  <c r="F2769" i="6"/>
  <c r="F2765" i="6"/>
  <c r="F2761" i="6"/>
  <c r="F2757" i="6"/>
  <c r="F2753" i="6"/>
  <c r="F2749" i="6"/>
  <c r="F2745" i="6"/>
  <c r="F2741" i="6"/>
  <c r="F2737" i="6"/>
  <c r="F2733" i="6"/>
  <c r="F2729" i="6"/>
  <c r="F2725" i="6"/>
  <c r="F2721" i="6"/>
  <c r="F2717" i="6"/>
  <c r="F2713" i="6"/>
  <c r="F2709" i="6"/>
  <c r="F2705" i="6"/>
  <c r="F2701" i="6"/>
  <c r="F2697" i="6"/>
  <c r="F2693" i="6"/>
  <c r="F2689" i="6"/>
  <c r="F2685" i="6"/>
  <c r="F2681" i="6"/>
  <c r="F2677" i="6"/>
  <c r="F2673" i="6"/>
  <c r="F2669" i="6"/>
  <c r="F2665" i="6"/>
  <c r="F2661" i="6"/>
  <c r="F2657" i="6"/>
  <c r="F2653" i="6"/>
  <c r="F2649" i="6"/>
  <c r="F2645" i="6"/>
  <c r="F2641" i="6"/>
  <c r="F2637" i="6"/>
  <c r="F2633" i="6"/>
  <c r="F2629" i="6"/>
  <c r="F2625" i="6"/>
  <c r="F2621" i="6"/>
  <c r="F2617" i="6"/>
  <c r="F2613" i="6"/>
  <c r="F2609" i="6"/>
  <c r="F2605" i="6"/>
  <c r="F2601" i="6"/>
  <c r="F2597" i="6"/>
  <c r="F2593" i="6"/>
  <c r="F2589" i="6"/>
  <c r="F2585" i="6"/>
  <c r="F2581" i="6"/>
  <c r="F2577" i="6"/>
  <c r="F2573" i="6"/>
  <c r="F2569" i="6"/>
  <c r="F2565" i="6"/>
  <c r="F2561" i="6"/>
  <c r="F2557" i="6"/>
  <c r="F2553" i="6"/>
  <c r="F2549" i="6"/>
  <c r="F2545" i="6"/>
  <c r="F2541" i="6"/>
  <c r="F2537" i="6"/>
  <c r="F2533" i="6"/>
  <c r="F2529" i="6"/>
  <c r="F2525" i="6"/>
  <c r="F2521" i="6"/>
  <c r="F2517" i="6"/>
  <c r="F2513" i="6"/>
  <c r="F2509" i="6"/>
  <c r="F2505" i="6"/>
  <c r="F2501" i="6"/>
  <c r="F2497" i="6"/>
  <c r="F2493" i="6"/>
  <c r="F2489" i="6"/>
  <c r="F2485" i="6"/>
  <c r="F2481" i="6"/>
  <c r="F2477" i="6"/>
  <c r="F2473" i="6"/>
  <c r="F2469" i="6"/>
  <c r="F2465" i="6"/>
  <c r="F2461" i="6"/>
  <c r="F2457" i="6"/>
  <c r="F2453" i="6"/>
  <c r="F2449" i="6"/>
  <c r="F2445" i="6"/>
  <c r="F2441" i="6"/>
  <c r="F2437" i="6"/>
  <c r="F2433" i="6"/>
  <c r="F2429" i="6"/>
  <c r="F2425" i="6"/>
  <c r="F2421" i="6"/>
  <c r="F2417" i="6"/>
  <c r="F2413" i="6"/>
  <c r="F2409" i="6"/>
  <c r="F2405" i="6"/>
  <c r="F2401" i="6"/>
  <c r="F2397" i="6"/>
  <c r="F2393" i="6"/>
  <c r="F2389" i="6"/>
  <c r="F2385" i="6"/>
  <c r="F2381" i="6"/>
  <c r="F2377" i="6"/>
  <c r="F2373" i="6"/>
  <c r="F2369" i="6"/>
  <c r="F2365" i="6"/>
  <c r="F2361" i="6"/>
  <c r="F2357" i="6"/>
  <c r="F2353" i="6"/>
  <c r="F2349" i="6"/>
  <c r="F2345" i="6"/>
  <c r="F2341" i="6"/>
  <c r="F2337" i="6"/>
  <c r="F2333" i="6"/>
  <c r="F2329" i="6"/>
  <c r="F2325" i="6"/>
  <c r="F2321" i="6"/>
  <c r="F2317" i="6"/>
  <c r="F2313" i="6"/>
  <c r="F2309" i="6"/>
  <c r="F2305" i="6"/>
  <c r="F2301" i="6"/>
  <c r="F2297" i="6"/>
  <c r="F2293" i="6"/>
  <c r="F2289" i="6"/>
  <c r="F2285" i="6"/>
  <c r="F2281" i="6"/>
  <c r="F2277" i="6"/>
  <c r="F2273" i="6"/>
  <c r="F2269" i="6"/>
  <c r="F2265" i="6"/>
  <c r="F2261" i="6"/>
  <c r="F2257" i="6"/>
  <c r="F2253" i="6"/>
  <c r="F2249" i="6"/>
  <c r="F2245" i="6"/>
  <c r="F2241" i="6"/>
  <c r="F2237" i="6"/>
  <c r="F2233" i="6"/>
  <c r="F2229" i="6"/>
  <c r="F2225" i="6"/>
  <c r="F2221" i="6"/>
  <c r="F2217" i="6"/>
  <c r="F2213" i="6"/>
  <c r="F2209" i="6"/>
  <c r="F2205" i="6"/>
  <c r="F2201" i="6"/>
  <c r="F2197" i="6"/>
  <c r="F2193" i="6"/>
  <c r="F2189" i="6"/>
  <c r="F2185" i="6"/>
  <c r="F2181" i="6"/>
  <c r="F2177" i="6"/>
  <c r="F2173" i="6"/>
  <c r="F2169" i="6"/>
  <c r="F2165" i="6"/>
  <c r="F2161" i="6"/>
  <c r="F2157" i="6"/>
  <c r="F2153" i="6"/>
  <c r="F2149" i="6"/>
  <c r="F2145" i="6"/>
  <c r="F2141" i="6"/>
  <c r="F2137" i="6"/>
  <c r="F2133" i="6"/>
  <c r="F2129" i="6"/>
  <c r="F2125" i="6"/>
  <c r="F2121" i="6"/>
  <c r="F2117" i="6"/>
  <c r="F2113" i="6"/>
  <c r="F2109" i="6"/>
  <c r="F2105" i="6"/>
  <c r="F2101" i="6"/>
  <c r="F2097" i="6"/>
  <c r="F2093" i="6"/>
  <c r="F2089" i="6"/>
  <c r="F2085" i="6"/>
  <c r="F2081" i="6"/>
  <c r="F2077" i="6"/>
  <c r="F2073" i="6"/>
  <c r="F2069" i="6"/>
  <c r="F2065" i="6"/>
  <c r="F2061" i="6"/>
  <c r="F2057" i="6"/>
  <c r="F2053" i="6"/>
  <c r="F2049" i="6"/>
  <c r="F2045" i="6"/>
  <c r="F2041" i="6"/>
  <c r="F2037" i="6"/>
  <c r="F2033" i="6"/>
  <c r="F2029" i="6"/>
  <c r="F2025" i="6"/>
  <c r="F2021" i="6"/>
  <c r="F2017" i="6"/>
  <c r="F2013" i="6"/>
  <c r="F2009" i="6"/>
  <c r="F2005" i="6"/>
  <c r="F2001" i="6"/>
  <c r="F1997" i="6"/>
  <c r="F1993" i="6"/>
  <c r="F1989" i="6"/>
  <c r="F1985" i="6"/>
  <c r="F1981" i="6"/>
  <c r="F1977" i="6"/>
  <c r="F1973" i="6"/>
  <c r="F1969" i="6"/>
  <c r="F1965" i="6"/>
  <c r="F1961" i="6"/>
  <c r="F1957" i="6"/>
  <c r="F1953" i="6"/>
  <c r="F1949" i="6"/>
  <c r="F1945" i="6"/>
  <c r="F1941" i="6"/>
  <c r="F1937" i="6"/>
  <c r="F1933" i="6"/>
  <c r="F1929" i="6"/>
  <c r="F1925" i="6"/>
  <c r="F1921" i="6"/>
  <c r="F1917" i="6"/>
  <c r="F1913" i="6"/>
  <c r="F1909" i="6"/>
  <c r="F1905" i="6"/>
  <c r="F1901" i="6"/>
  <c r="F1897" i="6"/>
  <c r="F1893" i="6"/>
  <c r="F1889" i="6"/>
  <c r="F1885" i="6"/>
  <c r="F1881" i="6"/>
  <c r="F1877" i="6"/>
  <c r="F1873" i="6"/>
  <c r="F1869" i="6"/>
  <c r="F1865" i="6"/>
  <c r="F1861" i="6"/>
  <c r="F1857" i="6"/>
  <c r="F1853" i="6"/>
  <c r="F1849" i="6"/>
  <c r="F1845" i="6"/>
  <c r="F1841" i="6"/>
  <c r="F1837" i="6"/>
  <c r="F1833" i="6"/>
  <c r="F1829" i="6"/>
  <c r="F1825" i="6"/>
  <c r="F1821" i="6"/>
  <c r="F1817" i="6"/>
  <c r="F1813" i="6"/>
  <c r="F1809" i="6"/>
  <c r="F1805" i="6"/>
  <c r="F1801" i="6"/>
  <c r="F1797" i="6"/>
  <c r="F1793" i="6"/>
  <c r="F1789" i="6"/>
  <c r="F1785" i="6"/>
  <c r="F1781" i="6"/>
  <c r="F1777" i="6"/>
  <c r="F1773" i="6"/>
  <c r="F1769" i="6"/>
  <c r="F1765" i="6"/>
  <c r="F1761" i="6"/>
  <c r="F1757" i="6"/>
  <c r="F1753" i="6"/>
  <c r="F1749" i="6"/>
  <c r="F1745" i="6"/>
  <c r="F1741" i="6"/>
  <c r="F1737" i="6"/>
  <c r="F1733" i="6"/>
  <c r="F1729" i="6"/>
  <c r="F1725" i="6"/>
  <c r="F1721" i="6"/>
  <c r="F1717" i="6"/>
  <c r="F1713" i="6"/>
  <c r="F1709" i="6"/>
  <c r="F1705" i="6"/>
  <c r="F1701" i="6"/>
  <c r="F1697" i="6"/>
  <c r="F1693" i="6"/>
  <c r="F1689" i="6"/>
  <c r="F1685" i="6"/>
  <c r="F1681" i="6"/>
  <c r="F1677" i="6"/>
  <c r="F1673" i="6"/>
  <c r="F1669" i="6"/>
  <c r="F1665" i="6"/>
  <c r="F1661" i="6"/>
  <c r="F1657" i="6"/>
  <c r="F1653" i="6"/>
  <c r="F1649" i="6"/>
  <c r="F1645" i="6"/>
  <c r="F1641" i="6"/>
  <c r="F1637" i="6"/>
  <c r="F1633" i="6"/>
  <c r="F1629" i="6"/>
  <c r="F1625" i="6"/>
  <c r="F1621" i="6"/>
  <c r="F1617" i="6"/>
  <c r="F1613" i="6"/>
  <c r="F1609" i="6"/>
  <c r="F1605" i="6"/>
  <c r="F1601" i="6"/>
  <c r="F1597" i="6"/>
  <c r="F1593" i="6"/>
  <c r="F1589" i="6"/>
  <c r="F1585" i="6"/>
  <c r="F1581" i="6"/>
  <c r="F1577" i="6"/>
  <c r="F1573" i="6"/>
  <c r="F1569" i="6"/>
  <c r="F1565" i="6"/>
  <c r="F1561" i="6"/>
  <c r="F1557" i="6"/>
  <c r="F1553" i="6"/>
  <c r="F1549" i="6"/>
  <c r="F1545" i="6"/>
  <c r="F1541" i="6"/>
  <c r="F1537" i="6"/>
  <c r="F1533" i="6"/>
  <c r="F1529" i="6"/>
  <c r="F1525" i="6"/>
  <c r="F1521" i="6"/>
  <c r="F1517" i="6"/>
  <c r="F1513" i="6"/>
  <c r="F1509" i="6"/>
  <c r="F1505" i="6"/>
  <c r="F1501" i="6"/>
  <c r="F1497" i="6"/>
  <c r="F1493" i="6"/>
  <c r="F1489" i="6"/>
  <c r="F1485" i="6"/>
  <c r="F1481" i="6"/>
  <c r="F1477" i="6"/>
  <c r="F1473" i="6"/>
  <c r="F1469" i="6"/>
  <c r="F1465" i="6"/>
  <c r="F1461" i="6"/>
  <c r="F1457" i="6"/>
  <c r="F1453" i="6"/>
  <c r="F1449" i="6"/>
  <c r="F1445" i="6"/>
  <c r="F1441" i="6"/>
  <c r="F1437" i="6"/>
  <c r="F1433" i="6"/>
  <c r="F6987" i="6"/>
  <c r="F6017" i="6"/>
  <c r="F5692" i="6"/>
  <c r="F5436" i="6"/>
  <c r="F5180" i="6"/>
  <c r="F5030" i="6"/>
  <c r="F4902" i="6"/>
  <c r="F4838" i="6"/>
  <c r="F4774" i="6"/>
  <c r="F4710" i="6"/>
  <c r="F4646" i="6"/>
  <c r="F4582" i="6"/>
  <c r="F4518" i="6"/>
  <c r="F4454" i="6"/>
  <c r="F4390" i="6"/>
  <c r="F4326" i="6"/>
  <c r="F4262" i="6"/>
  <c r="F4198" i="6"/>
  <c r="F4134" i="6"/>
  <c r="F4070" i="6"/>
  <c r="F4006" i="6"/>
  <c r="F3942" i="6"/>
  <c r="F3908" i="6"/>
  <c r="F3876" i="6"/>
  <c r="F3844" i="6"/>
  <c r="F3812" i="6"/>
  <c r="F3780" i="6"/>
  <c r="F3748" i="6"/>
  <c r="F3716" i="6"/>
  <c r="F3684" i="6"/>
  <c r="F3668" i="6"/>
  <c r="F3652" i="6"/>
  <c r="F3636" i="6"/>
  <c r="F3620" i="6"/>
  <c r="F3604" i="6"/>
  <c r="F3588" i="6"/>
  <c r="F3572" i="6"/>
  <c r="F3556" i="6"/>
  <c r="F3540" i="6"/>
  <c r="F3524" i="6"/>
  <c r="F3508" i="6"/>
  <c r="F3492" i="6"/>
  <c r="F3476" i="6"/>
  <c r="F3460" i="6"/>
  <c r="F3444" i="6"/>
  <c r="F3428" i="6"/>
  <c r="F3412" i="6"/>
  <c r="F3396" i="6"/>
  <c r="F3380" i="6"/>
  <c r="F3364" i="6"/>
  <c r="F3348" i="6"/>
  <c r="F3332" i="6"/>
  <c r="F3316" i="6"/>
  <c r="F3300" i="6"/>
  <c r="F3284" i="6"/>
  <c r="F3268" i="6"/>
  <c r="F3252" i="6"/>
  <c r="F3236" i="6"/>
  <c r="F3220" i="6"/>
  <c r="F3204" i="6"/>
  <c r="F3188" i="6"/>
  <c r="F3172" i="6"/>
  <c r="F3156" i="6"/>
  <c r="F3140" i="6"/>
  <c r="F3124" i="6"/>
  <c r="F3108" i="6"/>
  <c r="F3092" i="6"/>
  <c r="F3076" i="6"/>
  <c r="F3060" i="6"/>
  <c r="F3044" i="6"/>
  <c r="F3028" i="6"/>
  <c r="F3012" i="6"/>
  <c r="F2996" i="6"/>
  <c r="F2980" i="6"/>
  <c r="F2964" i="6"/>
  <c r="F2948" i="6"/>
  <c r="F2932" i="6"/>
  <c r="F2916" i="6"/>
  <c r="F2904" i="6"/>
  <c r="F2896" i="6"/>
  <c r="F2888" i="6"/>
  <c r="F2880" i="6"/>
  <c r="F2872" i="6"/>
  <c r="F2864" i="6"/>
  <c r="F2856" i="6"/>
  <c r="F2848" i="6"/>
  <c r="F2840" i="6"/>
  <c r="F2832" i="6"/>
  <c r="F2824" i="6"/>
  <c r="F2816" i="6"/>
  <c r="F2808" i="6"/>
  <c r="F2800" i="6"/>
  <c r="F2792" i="6"/>
  <c r="F2784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56" i="6"/>
  <c r="F2648" i="6"/>
  <c r="F2640" i="6"/>
  <c r="F2632" i="6"/>
  <c r="F2624" i="6"/>
  <c r="F2616" i="6"/>
  <c r="F2608" i="6"/>
  <c r="F2600" i="6"/>
  <c r="F2592" i="6"/>
  <c r="F2584" i="6"/>
  <c r="F2576" i="6"/>
  <c r="F2568" i="6"/>
  <c r="F2560" i="6"/>
  <c r="F2552" i="6"/>
  <c r="F2544" i="6"/>
  <c r="F2536" i="6"/>
  <c r="F2528" i="6"/>
  <c r="F2520" i="6"/>
  <c r="F2512" i="6"/>
  <c r="F2504" i="6"/>
  <c r="F2496" i="6"/>
  <c r="F2488" i="6"/>
  <c r="F2480" i="6"/>
  <c r="F2472" i="6"/>
  <c r="F2464" i="6"/>
  <c r="F2456" i="6"/>
  <c r="F2448" i="6"/>
  <c r="F2440" i="6"/>
  <c r="F2432" i="6"/>
  <c r="F2424" i="6"/>
  <c r="F2416" i="6"/>
  <c r="F2408" i="6"/>
  <c r="F2400" i="6"/>
  <c r="F2392" i="6"/>
  <c r="F2384" i="6"/>
  <c r="F2376" i="6"/>
  <c r="F2368" i="6"/>
  <c r="F2360" i="6"/>
  <c r="F2352" i="6"/>
  <c r="F2344" i="6"/>
  <c r="F2336" i="6"/>
  <c r="F2328" i="6"/>
  <c r="F2320" i="6"/>
  <c r="F2312" i="6"/>
  <c r="F2304" i="6"/>
  <c r="F2296" i="6"/>
  <c r="F2288" i="6"/>
  <c r="F2280" i="6"/>
  <c r="F2272" i="6"/>
  <c r="F2264" i="6"/>
  <c r="F2256" i="6"/>
  <c r="F2248" i="6"/>
  <c r="F2240" i="6"/>
  <c r="F2232" i="6"/>
  <c r="F2224" i="6"/>
  <c r="F2216" i="6"/>
  <c r="F2208" i="6"/>
  <c r="F2200" i="6"/>
  <c r="F2192" i="6"/>
  <c r="F2184" i="6"/>
  <c r="F2176" i="6"/>
  <c r="F2168" i="6"/>
  <c r="F2160" i="6"/>
  <c r="F2152" i="6"/>
  <c r="F2144" i="6"/>
  <c r="F2136" i="6"/>
  <c r="F2128" i="6"/>
  <c r="F2120" i="6"/>
  <c r="F2112" i="6"/>
  <c r="F2104" i="6"/>
  <c r="F2096" i="6"/>
  <c r="F2088" i="6"/>
  <c r="F2080" i="6"/>
  <c r="F2072" i="6"/>
  <c r="F2064" i="6"/>
  <c r="F2056" i="6"/>
  <c r="F2048" i="6"/>
  <c r="F2040" i="6"/>
  <c r="F2032" i="6"/>
  <c r="F2024" i="6"/>
  <c r="F2016" i="6"/>
  <c r="F2008" i="6"/>
  <c r="F2000" i="6"/>
  <c r="F1992" i="6"/>
  <c r="F1984" i="6"/>
  <c r="F1976" i="6"/>
  <c r="F1968" i="6"/>
  <c r="F1960" i="6"/>
  <c r="F1952" i="6"/>
  <c r="F1944" i="6"/>
  <c r="F1936" i="6"/>
  <c r="F1928" i="6"/>
  <c r="F1920" i="6"/>
  <c r="F1912" i="6"/>
  <c r="F1904" i="6"/>
  <c r="F1896" i="6"/>
  <c r="F1888" i="6"/>
  <c r="F1880" i="6"/>
  <c r="F1872" i="6"/>
  <c r="F1864" i="6"/>
  <c r="F1856" i="6"/>
  <c r="F1848" i="6"/>
  <c r="F1840" i="6"/>
  <c r="F1832" i="6"/>
  <c r="F1824" i="6"/>
  <c r="F1816" i="6"/>
  <c r="F1808" i="6"/>
  <c r="F1800" i="6"/>
  <c r="F1792" i="6"/>
  <c r="F1784" i="6"/>
  <c r="F1776" i="6"/>
  <c r="F1768" i="6"/>
  <c r="F1760" i="6"/>
  <c r="F1752" i="6"/>
  <c r="F1744" i="6"/>
  <c r="F1736" i="6"/>
  <c r="F1728" i="6"/>
  <c r="F1720" i="6"/>
  <c r="F1712" i="6"/>
  <c r="F1704" i="6"/>
  <c r="F1696" i="6"/>
  <c r="F1688" i="6"/>
  <c r="F1680" i="6"/>
  <c r="F1672" i="6"/>
  <c r="F1664" i="6"/>
  <c r="F1656" i="6"/>
  <c r="F1648" i="6"/>
  <c r="F1640" i="6"/>
  <c r="F1632" i="6"/>
  <c r="F1624" i="6"/>
  <c r="F1616" i="6"/>
  <c r="F1608" i="6"/>
  <c r="F1600" i="6"/>
  <c r="F1592" i="6"/>
  <c r="F1584" i="6"/>
  <c r="F1576" i="6"/>
  <c r="F1568" i="6"/>
  <c r="F1560" i="6"/>
  <c r="F1552" i="6"/>
  <c r="F1544" i="6"/>
  <c r="F1536" i="6"/>
  <c r="F1528" i="6"/>
  <c r="F1520" i="6"/>
  <c r="F1512" i="6"/>
  <c r="F1504" i="6"/>
  <c r="F1496" i="6"/>
  <c r="F1488" i="6"/>
  <c r="F1480" i="6"/>
  <c r="F1472" i="6"/>
  <c r="F1464" i="6"/>
  <c r="F1456" i="6"/>
  <c r="F1448" i="6"/>
  <c r="F1440" i="6"/>
  <c r="F1432" i="6"/>
  <c r="F1426" i="6"/>
  <c r="F1422" i="6"/>
  <c r="F1418" i="6"/>
  <c r="F1414" i="6"/>
  <c r="F1410" i="6"/>
  <c r="F1406" i="6"/>
  <c r="F1402" i="6"/>
  <c r="F1398" i="6"/>
  <c r="F1394" i="6"/>
  <c r="F1390" i="6"/>
  <c r="F1386" i="6"/>
  <c r="F1382" i="6"/>
  <c r="F1378" i="6"/>
  <c r="F1374" i="6"/>
  <c r="F1370" i="6"/>
  <c r="F1366" i="6"/>
  <c r="F1362" i="6"/>
  <c r="F1358" i="6"/>
  <c r="F1354" i="6"/>
  <c r="F1350" i="6"/>
  <c r="F1346" i="6"/>
  <c r="F1342" i="6"/>
  <c r="F1338" i="6"/>
  <c r="F1334" i="6"/>
  <c r="F1330" i="6"/>
  <c r="F1326" i="6"/>
  <c r="F1322" i="6"/>
  <c r="F1318" i="6"/>
  <c r="F1314" i="6"/>
  <c r="F1310" i="6"/>
  <c r="F1306" i="6"/>
  <c r="F1302" i="6"/>
  <c r="F1298" i="6"/>
  <c r="F1294" i="6"/>
  <c r="F1290" i="6"/>
  <c r="F1286" i="6"/>
  <c r="F1282" i="6"/>
  <c r="F1278" i="6"/>
  <c r="F1274" i="6"/>
  <c r="F1270" i="6"/>
  <c r="F1266" i="6"/>
  <c r="F1262" i="6"/>
  <c r="F1258" i="6"/>
  <c r="F1254" i="6"/>
  <c r="F1250" i="6"/>
  <c r="F1246" i="6"/>
  <c r="F1242" i="6"/>
  <c r="F1238" i="6"/>
  <c r="F1234" i="6"/>
  <c r="F1230" i="6"/>
  <c r="F1226" i="6"/>
  <c r="F1222" i="6"/>
  <c r="F1218" i="6"/>
  <c r="F1214" i="6"/>
  <c r="F1210" i="6"/>
  <c r="F1206" i="6"/>
  <c r="F1202" i="6"/>
  <c r="F1198" i="6"/>
  <c r="F1194" i="6"/>
  <c r="F1190" i="6"/>
  <c r="F1186" i="6"/>
  <c r="F1182" i="6"/>
  <c r="F1178" i="6"/>
  <c r="F1174" i="6"/>
  <c r="F1170" i="6"/>
  <c r="F1166" i="6"/>
  <c r="F1162" i="6"/>
  <c r="F1158" i="6"/>
  <c r="F1154" i="6"/>
  <c r="F1150" i="6"/>
  <c r="F1146" i="6"/>
  <c r="F1142" i="6"/>
  <c r="F1138" i="6"/>
  <c r="F1134" i="6"/>
  <c r="F1130" i="6"/>
  <c r="F1126" i="6"/>
  <c r="F1122" i="6"/>
  <c r="F1118" i="6"/>
  <c r="F1114" i="6"/>
  <c r="F1110" i="6"/>
  <c r="F1106" i="6"/>
  <c r="F1102" i="6"/>
  <c r="F1098" i="6"/>
  <c r="F1094" i="6"/>
  <c r="F1090" i="6"/>
  <c r="F1086" i="6"/>
  <c r="F1082" i="6"/>
  <c r="F1078" i="6"/>
  <c r="F1074" i="6"/>
  <c r="F1070" i="6"/>
  <c r="F1066" i="6"/>
  <c r="F1062" i="6"/>
  <c r="F1058" i="6"/>
  <c r="F1054" i="6"/>
  <c r="F1050" i="6"/>
  <c r="F1046" i="6"/>
  <c r="F1042" i="6"/>
  <c r="F1038" i="6"/>
  <c r="F1034" i="6"/>
  <c r="F1030" i="6"/>
  <c r="F1026" i="6"/>
  <c r="F1022" i="6"/>
  <c r="F1018" i="6"/>
  <c r="F1014" i="6"/>
  <c r="F1010" i="6"/>
  <c r="F1006" i="6"/>
  <c r="F1002" i="6"/>
  <c r="F998" i="6"/>
  <c r="F994" i="6"/>
  <c r="F990" i="6"/>
  <c r="F986" i="6"/>
  <c r="F982" i="6"/>
  <c r="F978" i="6"/>
  <c r="F974" i="6"/>
  <c r="F970" i="6"/>
  <c r="F966" i="6"/>
  <c r="F962" i="6"/>
  <c r="F958" i="6"/>
  <c r="F954" i="6"/>
  <c r="F950" i="6"/>
  <c r="F946" i="6"/>
  <c r="F942" i="6"/>
  <c r="F938" i="6"/>
  <c r="F934" i="6"/>
  <c r="F930" i="6"/>
  <c r="F926" i="6"/>
  <c r="F922" i="6"/>
  <c r="F918" i="6"/>
  <c r="F914" i="6"/>
  <c r="F910" i="6"/>
  <c r="F906" i="6"/>
  <c r="F902" i="6"/>
  <c r="F898" i="6"/>
  <c r="F894" i="6"/>
  <c r="F890" i="6"/>
  <c r="F886" i="6"/>
  <c r="F882" i="6"/>
  <c r="F878" i="6"/>
  <c r="F874" i="6"/>
  <c r="F870" i="6"/>
  <c r="F866" i="6"/>
  <c r="F862" i="6"/>
  <c r="F858" i="6"/>
  <c r="F854" i="6"/>
  <c r="F850" i="6"/>
  <c r="F846" i="6"/>
  <c r="F842" i="6"/>
  <c r="F838" i="6"/>
  <c r="F834" i="6"/>
  <c r="F830" i="6"/>
  <c r="F826" i="6"/>
  <c r="F822" i="6"/>
  <c r="F818" i="6"/>
  <c r="F814" i="6"/>
  <c r="F810" i="6"/>
  <c r="F806" i="6"/>
  <c r="F802" i="6"/>
  <c r="F798" i="6"/>
  <c r="F794" i="6"/>
  <c r="F790" i="6"/>
  <c r="F786" i="6"/>
  <c r="F782" i="6"/>
  <c r="F778" i="6"/>
  <c r="F774" i="6"/>
  <c r="F770" i="6"/>
  <c r="F766" i="6"/>
  <c r="F762" i="6"/>
  <c r="F758" i="6"/>
  <c r="F754" i="6"/>
  <c r="F750" i="6"/>
  <c r="F746" i="6"/>
  <c r="F742" i="6"/>
  <c r="F738" i="6"/>
  <c r="F734" i="6"/>
  <c r="F730" i="6"/>
  <c r="F726" i="6"/>
  <c r="F722" i="6"/>
  <c r="F718" i="6"/>
  <c r="F714" i="6"/>
  <c r="F710" i="6"/>
  <c r="F706" i="6"/>
  <c r="F702" i="6"/>
  <c r="F698" i="6"/>
  <c r="F694" i="6"/>
  <c r="F690" i="6"/>
  <c r="F686" i="6"/>
  <c r="F682" i="6"/>
  <c r="F678" i="6"/>
  <c r="F674" i="6"/>
  <c r="F670" i="6"/>
  <c r="F666" i="6"/>
  <c r="F662" i="6"/>
  <c r="F658" i="6"/>
  <c r="F654" i="6"/>
  <c r="F650" i="6"/>
  <c r="F646" i="6"/>
  <c r="F642" i="6"/>
  <c r="F638" i="6"/>
  <c r="F634" i="6"/>
  <c r="F630" i="6"/>
  <c r="F626" i="6"/>
  <c r="F622" i="6"/>
  <c r="F618" i="6"/>
  <c r="F614" i="6"/>
  <c r="F610" i="6"/>
  <c r="F606" i="6"/>
  <c r="F602" i="6"/>
  <c r="F598" i="6"/>
  <c r="F594" i="6"/>
  <c r="F590" i="6"/>
  <c r="F586" i="6"/>
  <c r="F582" i="6"/>
  <c r="F578" i="6"/>
  <c r="F574" i="6"/>
  <c r="F570" i="6"/>
  <c r="F566" i="6"/>
  <c r="F562" i="6"/>
  <c r="F558" i="6"/>
  <c r="F554" i="6"/>
  <c r="F550" i="6"/>
  <c r="F546" i="6"/>
  <c r="F542" i="6"/>
  <c r="F538" i="6"/>
  <c r="F534" i="6"/>
  <c r="F530" i="6"/>
  <c r="F526" i="6"/>
  <c r="F522" i="6"/>
  <c r="F518" i="6"/>
  <c r="F514" i="6"/>
  <c r="F510" i="6"/>
  <c r="F506" i="6"/>
  <c r="F502" i="6"/>
  <c r="F498" i="6"/>
  <c r="F494" i="6"/>
  <c r="F490" i="6"/>
  <c r="F486" i="6"/>
  <c r="F482" i="6"/>
  <c r="F478" i="6"/>
  <c r="F474" i="6"/>
  <c r="F470" i="6"/>
  <c r="F466" i="6"/>
  <c r="F462" i="6"/>
  <c r="F458" i="6"/>
  <c r="F454" i="6"/>
  <c r="F450" i="6"/>
  <c r="F446" i="6"/>
  <c r="F442" i="6"/>
  <c r="F438" i="6"/>
  <c r="F434" i="6"/>
  <c r="F430" i="6"/>
  <c r="F426" i="6"/>
  <c r="F422" i="6"/>
  <c r="F418" i="6"/>
  <c r="F414" i="6"/>
  <c r="F410" i="6"/>
  <c r="F406" i="6"/>
  <c r="F402" i="6"/>
  <c r="F398" i="6"/>
  <c r="F394" i="6"/>
  <c r="F390" i="6"/>
  <c r="F386" i="6"/>
  <c r="F382" i="6"/>
  <c r="F378" i="6"/>
  <c r="F374" i="6"/>
  <c r="F370" i="6"/>
  <c r="F366" i="6"/>
  <c r="F362" i="6"/>
  <c r="F358" i="6"/>
  <c r="F354" i="6"/>
  <c r="F350" i="6"/>
  <c r="F346" i="6"/>
  <c r="F342" i="6"/>
  <c r="F338" i="6"/>
  <c r="F334" i="6"/>
  <c r="F330" i="6"/>
  <c r="F326" i="6"/>
  <c r="F322" i="6"/>
  <c r="F318" i="6"/>
  <c r="F314" i="6"/>
  <c r="F310" i="6"/>
  <c r="F306" i="6"/>
  <c r="F302" i="6"/>
  <c r="F298" i="6"/>
  <c r="F294" i="6"/>
  <c r="F290" i="6"/>
  <c r="F286" i="6"/>
  <c r="F282" i="6"/>
  <c r="F278" i="6"/>
  <c r="F274" i="6"/>
  <c r="F270" i="6"/>
  <c r="F266" i="6"/>
  <c r="F262" i="6"/>
  <c r="F258" i="6"/>
  <c r="F254" i="6"/>
  <c r="F250" i="6"/>
  <c r="F246" i="6"/>
  <c r="F242" i="6"/>
  <c r="F238" i="6"/>
  <c r="F234" i="6"/>
  <c r="F230" i="6"/>
  <c r="F226" i="6"/>
  <c r="F222" i="6"/>
  <c r="F218" i="6"/>
  <c r="F214" i="6"/>
  <c r="F210" i="6"/>
  <c r="F206" i="6"/>
  <c r="F202" i="6"/>
  <c r="F198" i="6"/>
  <c r="F194" i="6"/>
  <c r="F190" i="6"/>
  <c r="F186" i="6"/>
  <c r="F182" i="6"/>
  <c r="F178" i="6"/>
  <c r="F174" i="6"/>
  <c r="F170" i="6"/>
  <c r="F166" i="6"/>
  <c r="F162" i="6"/>
  <c r="F158" i="6"/>
  <c r="F154" i="6"/>
  <c r="F150" i="6"/>
  <c r="F146" i="6"/>
  <c r="F142" i="6"/>
  <c r="F138" i="6"/>
  <c r="F134" i="6"/>
  <c r="F130" i="6"/>
  <c r="F126" i="6"/>
  <c r="F122" i="6"/>
  <c r="F118" i="6"/>
  <c r="F114" i="6"/>
  <c r="F110" i="6"/>
  <c r="F106" i="6"/>
  <c r="F102" i="6"/>
  <c r="F98" i="6"/>
  <c r="F94" i="6"/>
  <c r="F90" i="6"/>
  <c r="F86" i="6"/>
  <c r="F82" i="6"/>
  <c r="F78" i="6"/>
  <c r="F74" i="6"/>
  <c r="F70" i="6"/>
  <c r="F66" i="6"/>
  <c r="F62" i="6"/>
  <c r="F58" i="6"/>
  <c r="F54" i="6"/>
  <c r="F50" i="6"/>
  <c r="F46" i="6"/>
  <c r="F42" i="6"/>
  <c r="F38" i="6"/>
  <c r="F34" i="6"/>
  <c r="F30" i="6"/>
  <c r="F26" i="6"/>
  <c r="F22" i="6"/>
  <c r="F18" i="6"/>
  <c r="F14" i="6"/>
  <c r="F10" i="6"/>
  <c r="F6" i="6"/>
  <c r="F2" i="6"/>
  <c r="F420" i="6"/>
  <c r="F356" i="6"/>
  <c r="F348" i="6"/>
  <c r="F340" i="6"/>
  <c r="F328" i="6"/>
  <c r="F316" i="6"/>
  <c r="F300" i="6"/>
  <c r="F284" i="6"/>
  <c r="F272" i="6"/>
  <c r="F268" i="6"/>
  <c r="F260" i="6"/>
  <c r="F248" i="6"/>
  <c r="F236" i="6"/>
  <c r="F232" i="6"/>
  <c r="F216" i="6"/>
  <c r="F204" i="6"/>
  <c r="F196" i="6"/>
  <c r="F188" i="6"/>
  <c r="F180" i="6"/>
  <c r="F176" i="6"/>
  <c r="F164" i="6"/>
  <c r="F160" i="6"/>
  <c r="F152" i="6"/>
  <c r="F140" i="6"/>
  <c r="F128" i="6"/>
  <c r="F120" i="6"/>
  <c r="F108" i="6"/>
  <c r="F100" i="6"/>
  <c r="F92" i="6"/>
  <c r="F84" i="6"/>
  <c r="F72" i="6"/>
  <c r="F64" i="6"/>
  <c r="F52" i="6"/>
  <c r="F44" i="6"/>
  <c r="F32" i="6"/>
  <c r="F24" i="6"/>
  <c r="F12" i="6"/>
  <c r="F4" i="6"/>
  <c r="F6219" i="6"/>
  <c r="F5500" i="6"/>
  <c r="F4934" i="6"/>
  <c r="F4726" i="6"/>
  <c r="F4534" i="6"/>
  <c r="F4342" i="6"/>
  <c r="F4214" i="6"/>
  <c r="F4086" i="6"/>
  <c r="F3958" i="6"/>
  <c r="F3852" i="6"/>
  <c r="F3788" i="6"/>
  <c r="F3692" i="6"/>
  <c r="F3656" i="6"/>
  <c r="F3624" i="6"/>
  <c r="F3576" i="6"/>
  <c r="F3512" i="6"/>
  <c r="F3464" i="6"/>
  <c r="F3432" i="6"/>
  <c r="F3400" i="6"/>
  <c r="F3368" i="6"/>
  <c r="F3320" i="6"/>
  <c r="F3240" i="6"/>
  <c r="F3208" i="6"/>
  <c r="F3160" i="6"/>
  <c r="F3096" i="6"/>
  <c r="F3064" i="6"/>
  <c r="F3000" i="6"/>
  <c r="F2936" i="6"/>
  <c r="F2898" i="6"/>
  <c r="F2882" i="6"/>
  <c r="F2866" i="6"/>
  <c r="F2834" i="6"/>
  <c r="F6731" i="6"/>
  <c r="F5889" i="6"/>
  <c r="F5628" i="6"/>
  <c r="F5372" i="6"/>
  <c r="F5126" i="6"/>
  <c r="F4998" i="6"/>
  <c r="F4886" i="6"/>
  <c r="F4822" i="6"/>
  <c r="F4758" i="6"/>
  <c r="F4694" i="6"/>
  <c r="F4630" i="6"/>
  <c r="F4566" i="6"/>
  <c r="F4502" i="6"/>
  <c r="F4438" i="6"/>
  <c r="F4374" i="6"/>
  <c r="F4310" i="6"/>
  <c r="F4246" i="6"/>
  <c r="F4182" i="6"/>
  <c r="F4118" i="6"/>
  <c r="F4054" i="6"/>
  <c r="F3990" i="6"/>
  <c r="F3932" i="6"/>
  <c r="F3900" i="6"/>
  <c r="F3868" i="6"/>
  <c r="F3836" i="6"/>
  <c r="F3804" i="6"/>
  <c r="F3772" i="6"/>
  <c r="F3740" i="6"/>
  <c r="F3708" i="6"/>
  <c r="F3680" i="6"/>
  <c r="F3664" i="6"/>
  <c r="F3648" i="6"/>
  <c r="F3632" i="6"/>
  <c r="F3616" i="6"/>
  <c r="F3600" i="6"/>
  <c r="F3584" i="6"/>
  <c r="F3568" i="6"/>
  <c r="F3552" i="6"/>
  <c r="F3536" i="6"/>
  <c r="F3520" i="6"/>
  <c r="F3504" i="6"/>
  <c r="F3488" i="6"/>
  <c r="F3472" i="6"/>
  <c r="F3456" i="6"/>
  <c r="F3440" i="6"/>
  <c r="F3424" i="6"/>
  <c r="F3408" i="6"/>
  <c r="F3392" i="6"/>
  <c r="F3376" i="6"/>
  <c r="F3360" i="6"/>
  <c r="F3344" i="6"/>
  <c r="F3328" i="6"/>
  <c r="F3312" i="6"/>
  <c r="F3296" i="6"/>
  <c r="F3280" i="6"/>
  <c r="F3264" i="6"/>
  <c r="F3248" i="6"/>
  <c r="F3232" i="6"/>
  <c r="F3216" i="6"/>
  <c r="F3200" i="6"/>
  <c r="F3184" i="6"/>
  <c r="F3168" i="6"/>
  <c r="F3152" i="6"/>
  <c r="F3136" i="6"/>
  <c r="F3120" i="6"/>
  <c r="F3104" i="6"/>
  <c r="F3088" i="6"/>
  <c r="F3072" i="6"/>
  <c r="F3056" i="6"/>
  <c r="F3040" i="6"/>
  <c r="F3024" i="6"/>
  <c r="F3008" i="6"/>
  <c r="F2992" i="6"/>
  <c r="F2976" i="6"/>
  <c r="F2960" i="6"/>
  <c r="F2944" i="6"/>
  <c r="F2928" i="6"/>
  <c r="F2912" i="6"/>
  <c r="F2902" i="6"/>
  <c r="F2894" i="6"/>
  <c r="F2886" i="6"/>
  <c r="F2878" i="6"/>
  <c r="F2870" i="6"/>
  <c r="F2862" i="6"/>
  <c r="F2854" i="6"/>
  <c r="F2846" i="6"/>
  <c r="F2838" i="6"/>
  <c r="F2830" i="6"/>
  <c r="F2822" i="6"/>
  <c r="F2814" i="6"/>
  <c r="F2806" i="6"/>
  <c r="F2798" i="6"/>
  <c r="F2790" i="6"/>
  <c r="F2782" i="6"/>
  <c r="F2774" i="6"/>
  <c r="F2766" i="6"/>
  <c r="F2758" i="6"/>
  <c r="F2750" i="6"/>
  <c r="F2742" i="6"/>
  <c r="F2734" i="6"/>
  <c r="F2726" i="6"/>
  <c r="F2718" i="6"/>
  <c r="F2710" i="6"/>
  <c r="F2702" i="6"/>
  <c r="F2694" i="6"/>
  <c r="F2686" i="6"/>
  <c r="F2678" i="6"/>
  <c r="F2670" i="6"/>
  <c r="F2662" i="6"/>
  <c r="F2654" i="6"/>
  <c r="F2646" i="6"/>
  <c r="F2638" i="6"/>
  <c r="F2630" i="6"/>
  <c r="F2622" i="6"/>
  <c r="F2614" i="6"/>
  <c r="F2606" i="6"/>
  <c r="F2598" i="6"/>
  <c r="F2590" i="6"/>
  <c r="F2582" i="6"/>
  <c r="F2574" i="6"/>
  <c r="F2566" i="6"/>
  <c r="F2558" i="6"/>
  <c r="F2550" i="6"/>
  <c r="F2542" i="6"/>
  <c r="F2534" i="6"/>
  <c r="F2526" i="6"/>
  <c r="F2518" i="6"/>
  <c r="F2510" i="6"/>
  <c r="F2502" i="6"/>
  <c r="F2494" i="6"/>
  <c r="F2486" i="6"/>
  <c r="F2478" i="6"/>
  <c r="F2470" i="6"/>
  <c r="F2462" i="6"/>
  <c r="F2454" i="6"/>
  <c r="F2446" i="6"/>
  <c r="F2438" i="6"/>
  <c r="F2430" i="6"/>
  <c r="F2422" i="6"/>
  <c r="F2414" i="6"/>
  <c r="F2406" i="6"/>
  <c r="F2398" i="6"/>
  <c r="F2390" i="6"/>
  <c r="F2382" i="6"/>
  <c r="F2374" i="6"/>
  <c r="F2366" i="6"/>
  <c r="F2358" i="6"/>
  <c r="F2350" i="6"/>
  <c r="F2342" i="6"/>
  <c r="F2334" i="6"/>
  <c r="F2326" i="6"/>
  <c r="F2318" i="6"/>
  <c r="F2310" i="6"/>
  <c r="F2302" i="6"/>
  <c r="F2294" i="6"/>
  <c r="F2286" i="6"/>
  <c r="F2278" i="6"/>
  <c r="F2270" i="6"/>
  <c r="F2262" i="6"/>
  <c r="F2254" i="6"/>
  <c r="F2246" i="6"/>
  <c r="F2238" i="6"/>
  <c r="F2230" i="6"/>
  <c r="F2222" i="6"/>
  <c r="F2214" i="6"/>
  <c r="F2206" i="6"/>
  <c r="F2198" i="6"/>
  <c r="F2190" i="6"/>
  <c r="F2182" i="6"/>
  <c r="F2174" i="6"/>
  <c r="F2166" i="6"/>
  <c r="F2158" i="6"/>
  <c r="F2150" i="6"/>
  <c r="F2142" i="6"/>
  <c r="F2134" i="6"/>
  <c r="F2126" i="6"/>
  <c r="F2118" i="6"/>
  <c r="F2110" i="6"/>
  <c r="F2102" i="6"/>
  <c r="F2094" i="6"/>
  <c r="F2086" i="6"/>
  <c r="F2078" i="6"/>
  <c r="F2070" i="6"/>
  <c r="F2062" i="6"/>
  <c r="F2054" i="6"/>
  <c r="F2046" i="6"/>
  <c r="F2038" i="6"/>
  <c r="F2030" i="6"/>
  <c r="F2022" i="6"/>
  <c r="F2014" i="6"/>
  <c r="F2006" i="6"/>
  <c r="F1998" i="6"/>
  <c r="F1990" i="6"/>
  <c r="F1982" i="6"/>
  <c r="F1974" i="6"/>
  <c r="F1966" i="6"/>
  <c r="F1958" i="6"/>
  <c r="F1950" i="6"/>
  <c r="F1942" i="6"/>
  <c r="F1934" i="6"/>
  <c r="F1926" i="6"/>
  <c r="F1918" i="6"/>
  <c r="F1910" i="6"/>
  <c r="F1902" i="6"/>
  <c r="F1894" i="6"/>
  <c r="F1886" i="6"/>
  <c r="F1878" i="6"/>
  <c r="F1870" i="6"/>
  <c r="F1862" i="6"/>
  <c r="F1854" i="6"/>
  <c r="F1846" i="6"/>
  <c r="F1838" i="6"/>
  <c r="F1830" i="6"/>
  <c r="F1822" i="6"/>
  <c r="F1814" i="6"/>
  <c r="F1806" i="6"/>
  <c r="F1798" i="6"/>
  <c r="F1790" i="6"/>
  <c r="F1782" i="6"/>
  <c r="F1774" i="6"/>
  <c r="F1766" i="6"/>
  <c r="F1758" i="6"/>
  <c r="F1750" i="6"/>
  <c r="F1742" i="6"/>
  <c r="F1734" i="6"/>
  <c r="F1726" i="6"/>
  <c r="F1718" i="6"/>
  <c r="F1710" i="6"/>
  <c r="F1702" i="6"/>
  <c r="F1694" i="6"/>
  <c r="F1686" i="6"/>
  <c r="F1678" i="6"/>
  <c r="F1670" i="6"/>
  <c r="F1662" i="6"/>
  <c r="F1654" i="6"/>
  <c r="F1646" i="6"/>
  <c r="F1638" i="6"/>
  <c r="F1630" i="6"/>
  <c r="F1622" i="6"/>
  <c r="F1614" i="6"/>
  <c r="F1606" i="6"/>
  <c r="F1598" i="6"/>
  <c r="F1590" i="6"/>
  <c r="F1582" i="6"/>
  <c r="F1574" i="6"/>
  <c r="F1566" i="6"/>
  <c r="F1558" i="6"/>
  <c r="F1550" i="6"/>
  <c r="F1542" i="6"/>
  <c r="F1534" i="6"/>
  <c r="F1526" i="6"/>
  <c r="F1518" i="6"/>
  <c r="F1510" i="6"/>
  <c r="F1502" i="6"/>
  <c r="F1494" i="6"/>
  <c r="F1486" i="6"/>
  <c r="F1478" i="6"/>
  <c r="F1470" i="6"/>
  <c r="F1462" i="6"/>
  <c r="F1454" i="6"/>
  <c r="F1446" i="6"/>
  <c r="F1438" i="6"/>
  <c r="F1430" i="6"/>
  <c r="F1425" i="6"/>
  <c r="F1421" i="6"/>
  <c r="F1417" i="6"/>
  <c r="F1413" i="6"/>
  <c r="F1409" i="6"/>
  <c r="F1405" i="6"/>
  <c r="F1401" i="6"/>
  <c r="F1397" i="6"/>
  <c r="F1393" i="6"/>
  <c r="F1389" i="6"/>
  <c r="F1385" i="6"/>
  <c r="F1381" i="6"/>
  <c r="F1377" i="6"/>
  <c r="F1373" i="6"/>
  <c r="F1369" i="6"/>
  <c r="F1365" i="6"/>
  <c r="F1361" i="6"/>
  <c r="F1357" i="6"/>
  <c r="F1353" i="6"/>
  <c r="F1349" i="6"/>
  <c r="F1345" i="6"/>
  <c r="F1341" i="6"/>
  <c r="F1337" i="6"/>
  <c r="F1333" i="6"/>
  <c r="F1329" i="6"/>
  <c r="F1325" i="6"/>
  <c r="F1321" i="6"/>
  <c r="F1317" i="6"/>
  <c r="F1313" i="6"/>
  <c r="F1309" i="6"/>
  <c r="F1305" i="6"/>
  <c r="F1301" i="6"/>
  <c r="F1297" i="6"/>
  <c r="F1293" i="6"/>
  <c r="F1289" i="6"/>
  <c r="F1285" i="6"/>
  <c r="F1281" i="6"/>
  <c r="F1277" i="6"/>
  <c r="F1273" i="6"/>
  <c r="F1269" i="6"/>
  <c r="F1265" i="6"/>
  <c r="F1261" i="6"/>
  <c r="F1257" i="6"/>
  <c r="F1253" i="6"/>
  <c r="F1249" i="6"/>
  <c r="F1245" i="6"/>
  <c r="F1241" i="6"/>
  <c r="F1237" i="6"/>
  <c r="F1233" i="6"/>
  <c r="F1229" i="6"/>
  <c r="F1225" i="6"/>
  <c r="F1221" i="6"/>
  <c r="F1217" i="6"/>
  <c r="F1213" i="6"/>
  <c r="F1209" i="6"/>
  <c r="F1205" i="6"/>
  <c r="F1201" i="6"/>
  <c r="F1197" i="6"/>
  <c r="F1193" i="6"/>
  <c r="F1189" i="6"/>
  <c r="F1185" i="6"/>
  <c r="F1181" i="6"/>
  <c r="F1177" i="6"/>
  <c r="F1173" i="6"/>
  <c r="F1169" i="6"/>
  <c r="F1165" i="6"/>
  <c r="F1161" i="6"/>
  <c r="F1157" i="6"/>
  <c r="F1153" i="6"/>
  <c r="F1149" i="6"/>
  <c r="F1145" i="6"/>
  <c r="F1141" i="6"/>
  <c r="F1137" i="6"/>
  <c r="F1133" i="6"/>
  <c r="F1129" i="6"/>
  <c r="F1125" i="6"/>
  <c r="F1121" i="6"/>
  <c r="F1117" i="6"/>
  <c r="F1113" i="6"/>
  <c r="F1109" i="6"/>
  <c r="F1105" i="6"/>
  <c r="F1101" i="6"/>
  <c r="F1097" i="6"/>
  <c r="F1093" i="6"/>
  <c r="F1089" i="6"/>
  <c r="F1085" i="6"/>
  <c r="F1081" i="6"/>
  <c r="F1077" i="6"/>
  <c r="F1073" i="6"/>
  <c r="F1069" i="6"/>
  <c r="F1065" i="6"/>
  <c r="F1061" i="6"/>
  <c r="F1057" i="6"/>
  <c r="F1053" i="6"/>
  <c r="F1049" i="6"/>
  <c r="F1045" i="6"/>
  <c r="F1041" i="6"/>
  <c r="F1037" i="6"/>
  <c r="F1033" i="6"/>
  <c r="F1029" i="6"/>
  <c r="F1025" i="6"/>
  <c r="F1021" i="6"/>
  <c r="F1017" i="6"/>
  <c r="F1013" i="6"/>
  <c r="F1009" i="6"/>
  <c r="F1005" i="6"/>
  <c r="F1001" i="6"/>
  <c r="F997" i="6"/>
  <c r="F993" i="6"/>
  <c r="F989" i="6"/>
  <c r="F985" i="6"/>
  <c r="F981" i="6"/>
  <c r="F977" i="6"/>
  <c r="F973" i="6"/>
  <c r="F969" i="6"/>
  <c r="F965" i="6"/>
  <c r="F961" i="6"/>
  <c r="F957" i="6"/>
  <c r="F953" i="6"/>
  <c r="F949" i="6"/>
  <c r="F945" i="6"/>
  <c r="F941" i="6"/>
  <c r="F937" i="6"/>
  <c r="F933" i="6"/>
  <c r="F929" i="6"/>
  <c r="F925" i="6"/>
  <c r="F921" i="6"/>
  <c r="F917" i="6"/>
  <c r="F913" i="6"/>
  <c r="F909" i="6"/>
  <c r="F905" i="6"/>
  <c r="F901" i="6"/>
  <c r="F897" i="6"/>
  <c r="F893" i="6"/>
  <c r="F889" i="6"/>
  <c r="F885" i="6"/>
  <c r="F881" i="6"/>
  <c r="F877" i="6"/>
  <c r="F873" i="6"/>
  <c r="F869" i="6"/>
  <c r="F865" i="6"/>
  <c r="F861" i="6"/>
  <c r="F857" i="6"/>
  <c r="F853" i="6"/>
  <c r="F849" i="6"/>
  <c r="F845" i="6"/>
  <c r="F841" i="6"/>
  <c r="F837" i="6"/>
  <c r="F833" i="6"/>
  <c r="F829" i="6"/>
  <c r="F825" i="6"/>
  <c r="F821" i="6"/>
  <c r="F817" i="6"/>
  <c r="F813" i="6"/>
  <c r="F809" i="6"/>
  <c r="F805" i="6"/>
  <c r="F801" i="6"/>
  <c r="F797" i="6"/>
  <c r="F793" i="6"/>
  <c r="F789" i="6"/>
  <c r="F785" i="6"/>
  <c r="F781" i="6"/>
  <c r="F777" i="6"/>
  <c r="F773" i="6"/>
  <c r="F769" i="6"/>
  <c r="F765" i="6"/>
  <c r="F761" i="6"/>
  <c r="F757" i="6"/>
  <c r="F753" i="6"/>
  <c r="F749" i="6"/>
  <c r="F745" i="6"/>
  <c r="F741" i="6"/>
  <c r="F737" i="6"/>
  <c r="F733" i="6"/>
  <c r="F729" i="6"/>
  <c r="F725" i="6"/>
  <c r="F721" i="6"/>
  <c r="F717" i="6"/>
  <c r="F713" i="6"/>
  <c r="F709" i="6"/>
  <c r="F705" i="6"/>
  <c r="F701" i="6"/>
  <c r="F697" i="6"/>
  <c r="F693" i="6"/>
  <c r="F689" i="6"/>
  <c r="F685" i="6"/>
  <c r="F681" i="6"/>
  <c r="F677" i="6"/>
  <c r="F673" i="6"/>
  <c r="F669" i="6"/>
  <c r="F665" i="6"/>
  <c r="F661" i="6"/>
  <c r="F657" i="6"/>
  <c r="F653" i="6"/>
  <c r="F649" i="6"/>
  <c r="F645" i="6"/>
  <c r="F641" i="6"/>
  <c r="F637" i="6"/>
  <c r="F633" i="6"/>
  <c r="F629" i="6"/>
  <c r="F625" i="6"/>
  <c r="F621" i="6"/>
  <c r="F617" i="6"/>
  <c r="F613" i="6"/>
  <c r="F609" i="6"/>
  <c r="F605" i="6"/>
  <c r="F601" i="6"/>
  <c r="F597" i="6"/>
  <c r="F593" i="6"/>
  <c r="F589" i="6"/>
  <c r="F585" i="6"/>
  <c r="F581" i="6"/>
  <c r="F577" i="6"/>
  <c r="F573" i="6"/>
  <c r="F569" i="6"/>
  <c r="F565" i="6"/>
  <c r="F561" i="6"/>
  <c r="F557" i="6"/>
  <c r="F553" i="6"/>
  <c r="F549" i="6"/>
  <c r="F545" i="6"/>
  <c r="F541" i="6"/>
  <c r="F537" i="6"/>
  <c r="F533" i="6"/>
  <c r="F529" i="6"/>
  <c r="F525" i="6"/>
  <c r="F521" i="6"/>
  <c r="F517" i="6"/>
  <c r="F513" i="6"/>
  <c r="F509" i="6"/>
  <c r="F505" i="6"/>
  <c r="F501" i="6"/>
  <c r="F497" i="6"/>
  <c r="F493" i="6"/>
  <c r="F489" i="6"/>
  <c r="F485" i="6"/>
  <c r="F481" i="6"/>
  <c r="F477" i="6"/>
  <c r="F473" i="6"/>
  <c r="F469" i="6"/>
  <c r="F465" i="6"/>
  <c r="F461" i="6"/>
  <c r="F457" i="6"/>
  <c r="F453" i="6"/>
  <c r="F449" i="6"/>
  <c r="F445" i="6"/>
  <c r="F441" i="6"/>
  <c r="F437" i="6"/>
  <c r="F433" i="6"/>
  <c r="F429" i="6"/>
  <c r="F425" i="6"/>
  <c r="F421" i="6"/>
  <c r="F417" i="6"/>
  <c r="F413" i="6"/>
  <c r="F409" i="6"/>
  <c r="F405" i="6"/>
  <c r="F401" i="6"/>
  <c r="F397" i="6"/>
  <c r="F393" i="6"/>
  <c r="F389" i="6"/>
  <c r="F385" i="6"/>
  <c r="F381" i="6"/>
  <c r="F377" i="6"/>
  <c r="F373" i="6"/>
  <c r="F369" i="6"/>
  <c r="F365" i="6"/>
  <c r="F361" i="6"/>
  <c r="F357" i="6"/>
  <c r="F353" i="6"/>
  <c r="F349" i="6"/>
  <c r="F345" i="6"/>
  <c r="F341" i="6"/>
  <c r="F337" i="6"/>
  <c r="F333" i="6"/>
  <c r="F329" i="6"/>
  <c r="F325" i="6"/>
  <c r="F321" i="6"/>
  <c r="F317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61" i="6"/>
  <c r="F257" i="6"/>
  <c r="F253" i="6"/>
  <c r="F249" i="6"/>
  <c r="F245" i="6"/>
  <c r="F241" i="6"/>
  <c r="F237" i="6"/>
  <c r="F233" i="6"/>
  <c r="F229" i="6"/>
  <c r="F225" i="6"/>
  <c r="F221" i="6"/>
  <c r="F217" i="6"/>
  <c r="F213" i="6"/>
  <c r="F209" i="6"/>
  <c r="F205" i="6"/>
  <c r="F201" i="6"/>
  <c r="F197" i="6"/>
  <c r="F193" i="6"/>
  <c r="F189" i="6"/>
  <c r="F185" i="6"/>
  <c r="F181" i="6"/>
  <c r="F177" i="6"/>
  <c r="F173" i="6"/>
  <c r="F169" i="6"/>
  <c r="F165" i="6"/>
  <c r="F161" i="6"/>
  <c r="F157" i="6"/>
  <c r="F153" i="6"/>
  <c r="F149" i="6"/>
  <c r="F145" i="6"/>
  <c r="F141" i="6"/>
  <c r="F137" i="6"/>
  <c r="F133" i="6"/>
  <c r="F129" i="6"/>
  <c r="F125" i="6"/>
  <c r="F121" i="6"/>
  <c r="F117" i="6"/>
  <c r="F113" i="6"/>
  <c r="F109" i="6"/>
  <c r="F105" i="6"/>
  <c r="F101" i="6"/>
  <c r="F97" i="6"/>
  <c r="F93" i="6"/>
  <c r="F89" i="6"/>
  <c r="F85" i="6"/>
  <c r="F81" i="6"/>
  <c r="F77" i="6"/>
  <c r="F73" i="6"/>
  <c r="F69" i="6"/>
  <c r="F65" i="6"/>
  <c r="F61" i="6"/>
  <c r="F57" i="6"/>
  <c r="F53" i="6"/>
  <c r="F49" i="6"/>
  <c r="F45" i="6"/>
  <c r="F41" i="6"/>
  <c r="F37" i="6"/>
  <c r="F33" i="6"/>
  <c r="F29" i="6"/>
  <c r="F25" i="6"/>
  <c r="F21" i="6"/>
  <c r="F17" i="6"/>
  <c r="F13" i="6"/>
  <c r="F9" i="6"/>
  <c r="F5" i="6"/>
  <c r="F424" i="6"/>
  <c r="F344" i="6"/>
  <c r="F332" i="6"/>
  <c r="F324" i="6"/>
  <c r="F312" i="6"/>
  <c r="F308" i="6"/>
  <c r="F296" i="6"/>
  <c r="F292" i="6"/>
  <c r="F288" i="6"/>
  <c r="F276" i="6"/>
  <c r="F264" i="6"/>
  <c r="F252" i="6"/>
  <c r="F244" i="6"/>
  <c r="F228" i="6"/>
  <c r="F220" i="6"/>
  <c r="F212" i="6"/>
  <c r="F200" i="6"/>
  <c r="F192" i="6"/>
  <c r="F184" i="6"/>
  <c r="F172" i="6"/>
  <c r="F156" i="6"/>
  <c r="F144" i="6"/>
  <c r="F136" i="6"/>
  <c r="F124" i="6"/>
  <c r="F112" i="6"/>
  <c r="F104" i="6"/>
  <c r="F88" i="6"/>
  <c r="F76" i="6"/>
  <c r="F68" i="6"/>
  <c r="F60" i="6"/>
  <c r="F48" i="6"/>
  <c r="F40" i="6"/>
  <c r="F28" i="6"/>
  <c r="F16" i="6"/>
  <c r="F8" i="6"/>
  <c r="F5062" i="6"/>
  <c r="F4790" i="6"/>
  <c r="F4598" i="6"/>
  <c r="F4406" i="6"/>
  <c r="F4150" i="6"/>
  <c r="F3884" i="6"/>
  <c r="F3756" i="6"/>
  <c r="F3672" i="6"/>
  <c r="F3608" i="6"/>
  <c r="F3560" i="6"/>
  <c r="F3528" i="6"/>
  <c r="F3480" i="6"/>
  <c r="F3416" i="6"/>
  <c r="F3352" i="6"/>
  <c r="F3304" i="6"/>
  <c r="F3272" i="6"/>
  <c r="F3224" i="6"/>
  <c r="F3176" i="6"/>
  <c r="F3128" i="6"/>
  <c r="F3080" i="6"/>
  <c r="F3032" i="6"/>
  <c r="F2984" i="6"/>
  <c r="F2952" i="6"/>
  <c r="F2906" i="6"/>
  <c r="F2874" i="6"/>
  <c r="F2858" i="6"/>
  <c r="F2842" i="6"/>
  <c r="F6475" i="6"/>
  <c r="F5820" i="6"/>
  <c r="F5564" i="6"/>
  <c r="F5308" i="6"/>
  <c r="F5094" i="6"/>
  <c r="F4966" i="6"/>
  <c r="F4870" i="6"/>
  <c r="F4806" i="6"/>
  <c r="F4742" i="6"/>
  <c r="F4678" i="6"/>
  <c r="F4614" i="6"/>
  <c r="F4550" i="6"/>
  <c r="F4486" i="6"/>
  <c r="F4422" i="6"/>
  <c r="F4358" i="6"/>
  <c r="F4294" i="6"/>
  <c r="F4230" i="6"/>
  <c r="F4166" i="6"/>
  <c r="F4102" i="6"/>
  <c r="F4038" i="6"/>
  <c r="F3974" i="6"/>
  <c r="F3924" i="6"/>
  <c r="F3892" i="6"/>
  <c r="F3860" i="6"/>
  <c r="F3828" i="6"/>
  <c r="F3796" i="6"/>
  <c r="F3764" i="6"/>
  <c r="F3732" i="6"/>
  <c r="F3700" i="6"/>
  <c r="F3676" i="6"/>
  <c r="F3660" i="6"/>
  <c r="F3644" i="6"/>
  <c r="F3628" i="6"/>
  <c r="F3612" i="6"/>
  <c r="F3596" i="6"/>
  <c r="F3580" i="6"/>
  <c r="F3564" i="6"/>
  <c r="F3548" i="6"/>
  <c r="F3532" i="6"/>
  <c r="F3516" i="6"/>
  <c r="F3500" i="6"/>
  <c r="F3484" i="6"/>
  <c r="F3468" i="6"/>
  <c r="F3452" i="6"/>
  <c r="F3436" i="6"/>
  <c r="F3420" i="6"/>
  <c r="F3404" i="6"/>
  <c r="F3388" i="6"/>
  <c r="F3372" i="6"/>
  <c r="F3356" i="6"/>
  <c r="F3340" i="6"/>
  <c r="F3324" i="6"/>
  <c r="F3308" i="6"/>
  <c r="F3292" i="6"/>
  <c r="F3276" i="6"/>
  <c r="F3260" i="6"/>
  <c r="F3244" i="6"/>
  <c r="F3228" i="6"/>
  <c r="F3212" i="6"/>
  <c r="F3196" i="6"/>
  <c r="F3180" i="6"/>
  <c r="F3164" i="6"/>
  <c r="F3148" i="6"/>
  <c r="F3132" i="6"/>
  <c r="F3116" i="6"/>
  <c r="F3100" i="6"/>
  <c r="F3084" i="6"/>
  <c r="F3068" i="6"/>
  <c r="F3052" i="6"/>
  <c r="F3036" i="6"/>
  <c r="F3020" i="6"/>
  <c r="F3004" i="6"/>
  <c r="F2988" i="6"/>
  <c r="F2972" i="6"/>
  <c r="F2956" i="6"/>
  <c r="F2940" i="6"/>
  <c r="F2924" i="6"/>
  <c r="F2908" i="6"/>
  <c r="F2900" i="6"/>
  <c r="F2892" i="6"/>
  <c r="F2884" i="6"/>
  <c r="F2876" i="6"/>
  <c r="F2868" i="6"/>
  <c r="F2860" i="6"/>
  <c r="F2852" i="6"/>
  <c r="F2844" i="6"/>
  <c r="F2836" i="6"/>
  <c r="F2828" i="6"/>
  <c r="F2820" i="6"/>
  <c r="F2812" i="6"/>
  <c r="F2804" i="6"/>
  <c r="F2796" i="6"/>
  <c r="F2788" i="6"/>
  <c r="F2780" i="6"/>
  <c r="F2772" i="6"/>
  <c r="F2764" i="6"/>
  <c r="F2756" i="6"/>
  <c r="F2748" i="6"/>
  <c r="F2740" i="6"/>
  <c r="F2732" i="6"/>
  <c r="F2724" i="6"/>
  <c r="F2716" i="6"/>
  <c r="F2708" i="6"/>
  <c r="F2700" i="6"/>
  <c r="F2692" i="6"/>
  <c r="F2684" i="6"/>
  <c r="F2676" i="6"/>
  <c r="F2668" i="6"/>
  <c r="F2660" i="6"/>
  <c r="F2652" i="6"/>
  <c r="F2644" i="6"/>
  <c r="F2636" i="6"/>
  <c r="F2628" i="6"/>
  <c r="F2620" i="6"/>
  <c r="F2612" i="6"/>
  <c r="F2604" i="6"/>
  <c r="F2596" i="6"/>
  <c r="F2588" i="6"/>
  <c r="F2580" i="6"/>
  <c r="F2572" i="6"/>
  <c r="F2564" i="6"/>
  <c r="F2556" i="6"/>
  <c r="F2548" i="6"/>
  <c r="F2540" i="6"/>
  <c r="F2532" i="6"/>
  <c r="F2524" i="6"/>
  <c r="F2516" i="6"/>
  <c r="F2508" i="6"/>
  <c r="F2500" i="6"/>
  <c r="F2492" i="6"/>
  <c r="F2484" i="6"/>
  <c r="F2476" i="6"/>
  <c r="F2468" i="6"/>
  <c r="F2460" i="6"/>
  <c r="F2452" i="6"/>
  <c r="F2444" i="6"/>
  <c r="F2436" i="6"/>
  <c r="F2428" i="6"/>
  <c r="F2420" i="6"/>
  <c r="F2412" i="6"/>
  <c r="F2404" i="6"/>
  <c r="F2396" i="6"/>
  <c r="F2388" i="6"/>
  <c r="F2380" i="6"/>
  <c r="F2372" i="6"/>
  <c r="F2364" i="6"/>
  <c r="F2356" i="6"/>
  <c r="F2348" i="6"/>
  <c r="F2340" i="6"/>
  <c r="F2332" i="6"/>
  <c r="F2324" i="6"/>
  <c r="F2316" i="6"/>
  <c r="F2308" i="6"/>
  <c r="F2300" i="6"/>
  <c r="F2292" i="6"/>
  <c r="F2284" i="6"/>
  <c r="F2276" i="6"/>
  <c r="F2268" i="6"/>
  <c r="F2260" i="6"/>
  <c r="F2252" i="6"/>
  <c r="F2244" i="6"/>
  <c r="F2236" i="6"/>
  <c r="F2228" i="6"/>
  <c r="F2220" i="6"/>
  <c r="F2212" i="6"/>
  <c r="F2204" i="6"/>
  <c r="F2196" i="6"/>
  <c r="F2188" i="6"/>
  <c r="F2180" i="6"/>
  <c r="F2172" i="6"/>
  <c r="F2164" i="6"/>
  <c r="F2156" i="6"/>
  <c r="F2148" i="6"/>
  <c r="F2140" i="6"/>
  <c r="F2132" i="6"/>
  <c r="F2124" i="6"/>
  <c r="F2116" i="6"/>
  <c r="F2108" i="6"/>
  <c r="F2100" i="6"/>
  <c r="F2092" i="6"/>
  <c r="F2084" i="6"/>
  <c r="F2076" i="6"/>
  <c r="F2068" i="6"/>
  <c r="F2060" i="6"/>
  <c r="F2052" i="6"/>
  <c r="F2044" i="6"/>
  <c r="F2036" i="6"/>
  <c r="F2028" i="6"/>
  <c r="F2020" i="6"/>
  <c r="F2012" i="6"/>
  <c r="F2004" i="6"/>
  <c r="F1996" i="6"/>
  <c r="F1988" i="6"/>
  <c r="F1980" i="6"/>
  <c r="F1972" i="6"/>
  <c r="F1964" i="6"/>
  <c r="F1956" i="6"/>
  <c r="F1948" i="6"/>
  <c r="F1940" i="6"/>
  <c r="F1932" i="6"/>
  <c r="F1924" i="6"/>
  <c r="F1916" i="6"/>
  <c r="F1908" i="6"/>
  <c r="F1900" i="6"/>
  <c r="F1892" i="6"/>
  <c r="F1884" i="6"/>
  <c r="F1876" i="6"/>
  <c r="F1868" i="6"/>
  <c r="F1860" i="6"/>
  <c r="F1852" i="6"/>
  <c r="F1844" i="6"/>
  <c r="F1836" i="6"/>
  <c r="F1828" i="6"/>
  <c r="F1820" i="6"/>
  <c r="F1812" i="6"/>
  <c r="F1804" i="6"/>
  <c r="F1796" i="6"/>
  <c r="F1788" i="6"/>
  <c r="F1780" i="6"/>
  <c r="F1772" i="6"/>
  <c r="F1764" i="6"/>
  <c r="F1756" i="6"/>
  <c r="F1748" i="6"/>
  <c r="F1740" i="6"/>
  <c r="F1732" i="6"/>
  <c r="F1724" i="6"/>
  <c r="F1716" i="6"/>
  <c r="F1708" i="6"/>
  <c r="F1700" i="6"/>
  <c r="F1692" i="6"/>
  <c r="F1684" i="6"/>
  <c r="F1676" i="6"/>
  <c r="F1668" i="6"/>
  <c r="F1660" i="6"/>
  <c r="F1652" i="6"/>
  <c r="F1644" i="6"/>
  <c r="F1636" i="6"/>
  <c r="F1628" i="6"/>
  <c r="F1620" i="6"/>
  <c r="F1612" i="6"/>
  <c r="F1604" i="6"/>
  <c r="F1596" i="6"/>
  <c r="F1588" i="6"/>
  <c r="F1580" i="6"/>
  <c r="F1572" i="6"/>
  <c r="F1564" i="6"/>
  <c r="F1556" i="6"/>
  <c r="F1548" i="6"/>
  <c r="F1540" i="6"/>
  <c r="F1532" i="6"/>
  <c r="F1524" i="6"/>
  <c r="F1516" i="6"/>
  <c r="F1508" i="6"/>
  <c r="F1500" i="6"/>
  <c r="F1492" i="6"/>
  <c r="F1484" i="6"/>
  <c r="F1476" i="6"/>
  <c r="F1468" i="6"/>
  <c r="F1460" i="6"/>
  <c r="F1452" i="6"/>
  <c r="F1444" i="6"/>
  <c r="F1436" i="6"/>
  <c r="F1429" i="6"/>
  <c r="F1424" i="6"/>
  <c r="F1420" i="6"/>
  <c r="F1416" i="6"/>
  <c r="F1412" i="6"/>
  <c r="F1408" i="6"/>
  <c r="F1404" i="6"/>
  <c r="F1400" i="6"/>
  <c r="F1396" i="6"/>
  <c r="F1392" i="6"/>
  <c r="F1388" i="6"/>
  <c r="F1384" i="6"/>
  <c r="F1380" i="6"/>
  <c r="F1376" i="6"/>
  <c r="F1372" i="6"/>
  <c r="F1368" i="6"/>
  <c r="F1364" i="6"/>
  <c r="F1360" i="6"/>
  <c r="F1356" i="6"/>
  <c r="F1352" i="6"/>
  <c r="F1348" i="6"/>
  <c r="F1344" i="6"/>
  <c r="F1340" i="6"/>
  <c r="F1336" i="6"/>
  <c r="F1332" i="6"/>
  <c r="F1328" i="6"/>
  <c r="F1324" i="6"/>
  <c r="F1320" i="6"/>
  <c r="F1316" i="6"/>
  <c r="F1312" i="6"/>
  <c r="F1308" i="6"/>
  <c r="F1304" i="6"/>
  <c r="F1300" i="6"/>
  <c r="F1296" i="6"/>
  <c r="F1292" i="6"/>
  <c r="F1288" i="6"/>
  <c r="F1284" i="6"/>
  <c r="F1280" i="6"/>
  <c r="F1276" i="6"/>
  <c r="F1272" i="6"/>
  <c r="F1268" i="6"/>
  <c r="F1264" i="6"/>
  <c r="F1260" i="6"/>
  <c r="F1256" i="6"/>
  <c r="F1252" i="6"/>
  <c r="F1248" i="6"/>
  <c r="F1244" i="6"/>
  <c r="F1240" i="6"/>
  <c r="F1236" i="6"/>
  <c r="F1232" i="6"/>
  <c r="F1228" i="6"/>
  <c r="F1224" i="6"/>
  <c r="F1220" i="6"/>
  <c r="F1216" i="6"/>
  <c r="F1212" i="6"/>
  <c r="F1208" i="6"/>
  <c r="F1204" i="6"/>
  <c r="F1200" i="6"/>
  <c r="F1196" i="6"/>
  <c r="F1192" i="6"/>
  <c r="F1188" i="6"/>
  <c r="F1184" i="6"/>
  <c r="F1180" i="6"/>
  <c r="F1176" i="6"/>
  <c r="F1172" i="6"/>
  <c r="F1168" i="6"/>
  <c r="F1164" i="6"/>
  <c r="F1160" i="6"/>
  <c r="F1156" i="6"/>
  <c r="F1152" i="6"/>
  <c r="F1148" i="6"/>
  <c r="F1144" i="6"/>
  <c r="F1140" i="6"/>
  <c r="F1136" i="6"/>
  <c r="F1132" i="6"/>
  <c r="F1128" i="6"/>
  <c r="F1124" i="6"/>
  <c r="F1120" i="6"/>
  <c r="F1116" i="6"/>
  <c r="F1112" i="6"/>
  <c r="F1108" i="6"/>
  <c r="F1104" i="6"/>
  <c r="F1100" i="6"/>
  <c r="F1096" i="6"/>
  <c r="F1092" i="6"/>
  <c r="F1088" i="6"/>
  <c r="F1084" i="6"/>
  <c r="F1080" i="6"/>
  <c r="F1076" i="6"/>
  <c r="F1072" i="6"/>
  <c r="F1068" i="6"/>
  <c r="F1064" i="6"/>
  <c r="F1060" i="6"/>
  <c r="F1056" i="6"/>
  <c r="F1052" i="6"/>
  <c r="F1048" i="6"/>
  <c r="F1044" i="6"/>
  <c r="F1040" i="6"/>
  <c r="F1036" i="6"/>
  <c r="F1032" i="6"/>
  <c r="F1028" i="6"/>
  <c r="F1024" i="6"/>
  <c r="F1020" i="6"/>
  <c r="F1016" i="6"/>
  <c r="F1012" i="6"/>
  <c r="F1008" i="6"/>
  <c r="F1004" i="6"/>
  <c r="F1000" i="6"/>
  <c r="F996" i="6"/>
  <c r="F992" i="6"/>
  <c r="F988" i="6"/>
  <c r="F984" i="6"/>
  <c r="F980" i="6"/>
  <c r="F976" i="6"/>
  <c r="F972" i="6"/>
  <c r="F968" i="6"/>
  <c r="F964" i="6"/>
  <c r="F960" i="6"/>
  <c r="F956" i="6"/>
  <c r="F952" i="6"/>
  <c r="F948" i="6"/>
  <c r="F944" i="6"/>
  <c r="F940" i="6"/>
  <c r="F936" i="6"/>
  <c r="F932" i="6"/>
  <c r="F928" i="6"/>
  <c r="F924" i="6"/>
  <c r="F920" i="6"/>
  <c r="F916" i="6"/>
  <c r="F912" i="6"/>
  <c r="F908" i="6"/>
  <c r="F904" i="6"/>
  <c r="F900" i="6"/>
  <c r="F896" i="6"/>
  <c r="F892" i="6"/>
  <c r="F888" i="6"/>
  <c r="F884" i="6"/>
  <c r="F880" i="6"/>
  <c r="F876" i="6"/>
  <c r="F872" i="6"/>
  <c r="F868" i="6"/>
  <c r="F864" i="6"/>
  <c r="F860" i="6"/>
  <c r="F856" i="6"/>
  <c r="F852" i="6"/>
  <c r="F848" i="6"/>
  <c r="F844" i="6"/>
  <c r="F840" i="6"/>
  <c r="F836" i="6"/>
  <c r="F832" i="6"/>
  <c r="F828" i="6"/>
  <c r="F824" i="6"/>
  <c r="F820" i="6"/>
  <c r="F816" i="6"/>
  <c r="F812" i="6"/>
  <c r="F808" i="6"/>
  <c r="F804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732" i="6"/>
  <c r="F728" i="6"/>
  <c r="F724" i="6"/>
  <c r="F720" i="6"/>
  <c r="F716" i="6"/>
  <c r="F712" i="6"/>
  <c r="F708" i="6"/>
  <c r="F704" i="6"/>
  <c r="F700" i="6"/>
  <c r="F696" i="6"/>
  <c r="F692" i="6"/>
  <c r="F688" i="6"/>
  <c r="F684" i="6"/>
  <c r="F680" i="6"/>
  <c r="F676" i="6"/>
  <c r="F672" i="6"/>
  <c r="F668" i="6"/>
  <c r="F664" i="6"/>
  <c r="F660" i="6"/>
  <c r="F656" i="6"/>
  <c r="F652" i="6"/>
  <c r="F648" i="6"/>
  <c r="F644" i="6"/>
  <c r="F640" i="6"/>
  <c r="F636" i="6"/>
  <c r="F632" i="6"/>
  <c r="F628" i="6"/>
  <c r="F624" i="6"/>
  <c r="F620" i="6"/>
  <c r="F616" i="6"/>
  <c r="F612" i="6"/>
  <c r="F608" i="6"/>
  <c r="F604" i="6"/>
  <c r="F600" i="6"/>
  <c r="F596" i="6"/>
  <c r="F592" i="6"/>
  <c r="F588" i="6"/>
  <c r="F584" i="6"/>
  <c r="F580" i="6"/>
  <c r="F576" i="6"/>
  <c r="F572" i="6"/>
  <c r="F568" i="6"/>
  <c r="F564" i="6"/>
  <c r="F560" i="6"/>
  <c r="F556" i="6"/>
  <c r="F552" i="6"/>
  <c r="F548" i="6"/>
  <c r="F544" i="6"/>
  <c r="F540" i="6"/>
  <c r="F536" i="6"/>
  <c r="F532" i="6"/>
  <c r="F528" i="6"/>
  <c r="F524" i="6"/>
  <c r="F520" i="6"/>
  <c r="F516" i="6"/>
  <c r="F512" i="6"/>
  <c r="F508" i="6"/>
  <c r="F504" i="6"/>
  <c r="F500" i="6"/>
  <c r="F496" i="6"/>
  <c r="F492" i="6"/>
  <c r="F488" i="6"/>
  <c r="F484" i="6"/>
  <c r="F480" i="6"/>
  <c r="F476" i="6"/>
  <c r="F472" i="6"/>
  <c r="F468" i="6"/>
  <c r="F464" i="6"/>
  <c r="F460" i="6"/>
  <c r="F456" i="6"/>
  <c r="F452" i="6"/>
  <c r="F448" i="6"/>
  <c r="F444" i="6"/>
  <c r="F440" i="6"/>
  <c r="F436" i="6"/>
  <c r="F432" i="6"/>
  <c r="F428" i="6"/>
  <c r="F416" i="6"/>
  <c r="F412" i="6"/>
  <c r="F408" i="6"/>
  <c r="F404" i="6"/>
  <c r="F400" i="6"/>
  <c r="F396" i="6"/>
  <c r="F392" i="6"/>
  <c r="F388" i="6"/>
  <c r="F384" i="6"/>
  <c r="F380" i="6"/>
  <c r="F376" i="6"/>
  <c r="F372" i="6"/>
  <c r="F368" i="6"/>
  <c r="F364" i="6"/>
  <c r="F360" i="6"/>
  <c r="F352" i="6"/>
  <c r="F336" i="6"/>
  <c r="F320" i="6"/>
  <c r="F304" i="6"/>
  <c r="F280" i="6"/>
  <c r="F256" i="6"/>
  <c r="F240" i="6"/>
  <c r="F224" i="6"/>
  <c r="F208" i="6"/>
  <c r="F168" i="6"/>
  <c r="F148" i="6"/>
  <c r="F132" i="6"/>
  <c r="F116" i="6"/>
  <c r="F96" i="6"/>
  <c r="F80" i="6"/>
  <c r="F56" i="6"/>
  <c r="F36" i="6"/>
  <c r="F20" i="6"/>
  <c r="F5756" i="6"/>
  <c r="F5244" i="6"/>
  <c r="F4854" i="6"/>
  <c r="F4662" i="6"/>
  <c r="F4470" i="6"/>
  <c r="F4278" i="6"/>
  <c r="F4022" i="6"/>
  <c r="F3916" i="6"/>
  <c r="F3820" i="6"/>
  <c r="F3724" i="6"/>
  <c r="F3640" i="6"/>
  <c r="F3592" i="6"/>
  <c r="F3544" i="6"/>
  <c r="F3496" i="6"/>
  <c r="F3448" i="6"/>
  <c r="F3384" i="6"/>
  <c r="F3336" i="6"/>
  <c r="F3288" i="6"/>
  <c r="F3256" i="6"/>
  <c r="F3192" i="6"/>
  <c r="F3144" i="6"/>
  <c r="F3112" i="6"/>
  <c r="F3048" i="6"/>
  <c r="F3016" i="6"/>
  <c r="F2968" i="6"/>
  <c r="F2920" i="6"/>
  <c r="F2890" i="6"/>
  <c r="F2850" i="6"/>
  <c r="F2826" i="6"/>
  <c r="F2810" i="6"/>
  <c r="F2778" i="6"/>
  <c r="F2746" i="6"/>
  <c r="F2714" i="6"/>
  <c r="F2682" i="6"/>
  <c r="F2650" i="6"/>
  <c r="F2618" i="6"/>
  <c r="F2586" i="6"/>
  <c r="F2554" i="6"/>
  <c r="F2522" i="6"/>
  <c r="F2490" i="6"/>
  <c r="F2458" i="6"/>
  <c r="F2426" i="6"/>
  <c r="F2394" i="6"/>
  <c r="F2362" i="6"/>
  <c r="F2330" i="6"/>
  <c r="F2298" i="6"/>
  <c r="F2266" i="6"/>
  <c r="F2234" i="6"/>
  <c r="F2202" i="6"/>
  <c r="F2170" i="6"/>
  <c r="F2138" i="6"/>
  <c r="F2106" i="6"/>
  <c r="F2074" i="6"/>
  <c r="F2042" i="6"/>
  <c r="F2010" i="6"/>
  <c r="F1978" i="6"/>
  <c r="F1946" i="6"/>
  <c r="F1914" i="6"/>
  <c r="F1882" i="6"/>
  <c r="F1850" i="6"/>
  <c r="F1818" i="6"/>
  <c r="F1786" i="6"/>
  <c r="F1754" i="6"/>
  <c r="F1722" i="6"/>
  <c r="F1690" i="6"/>
  <c r="F1658" i="6"/>
  <c r="F1626" i="6"/>
  <c r="F1594" i="6"/>
  <c r="F1562" i="6"/>
  <c r="F1530" i="6"/>
  <c r="F1498" i="6"/>
  <c r="F1466" i="6"/>
  <c r="F1434" i="6"/>
  <c r="F1415" i="6"/>
  <c r="F1399" i="6"/>
  <c r="F1383" i="6"/>
  <c r="F1367" i="6"/>
  <c r="F1351" i="6"/>
  <c r="F1335" i="6"/>
  <c r="F1319" i="6"/>
  <c r="F1303" i="6"/>
  <c r="F1287" i="6"/>
  <c r="F1271" i="6"/>
  <c r="F1255" i="6"/>
  <c r="F1239" i="6"/>
  <c r="F1223" i="6"/>
  <c r="F1207" i="6"/>
  <c r="F1191" i="6"/>
  <c r="F1175" i="6"/>
  <c r="F1159" i="6"/>
  <c r="F1143" i="6"/>
  <c r="F1127" i="6"/>
  <c r="F1111" i="6"/>
  <c r="F1095" i="6"/>
  <c r="F1079" i="6"/>
  <c r="F1063" i="6"/>
  <c r="F1047" i="6"/>
  <c r="F1031" i="6"/>
  <c r="F1015" i="6"/>
  <c r="F999" i="6"/>
  <c r="F983" i="6"/>
  <c r="F967" i="6"/>
  <c r="F951" i="6"/>
  <c r="F935" i="6"/>
  <c r="F919" i="6"/>
  <c r="F903" i="6"/>
  <c r="F887" i="6"/>
  <c r="F871" i="6"/>
  <c r="F855" i="6"/>
  <c r="F839" i="6"/>
  <c r="F823" i="6"/>
  <c r="F807" i="6"/>
  <c r="F791" i="6"/>
  <c r="F775" i="6"/>
  <c r="F759" i="6"/>
  <c r="F743" i="6"/>
  <c r="F727" i="6"/>
  <c r="F711" i="6"/>
  <c r="F695" i="6"/>
  <c r="F679" i="6"/>
  <c r="F663" i="6"/>
  <c r="F647" i="6"/>
  <c r="F631" i="6"/>
  <c r="F615" i="6"/>
  <c r="F599" i="6"/>
  <c r="F583" i="6"/>
  <c r="F567" i="6"/>
  <c r="F551" i="6"/>
  <c r="F535" i="6"/>
  <c r="F519" i="6"/>
  <c r="F503" i="6"/>
  <c r="F487" i="6"/>
  <c r="F471" i="6"/>
  <c r="F455" i="6"/>
  <c r="F439" i="6"/>
  <c r="F423" i="6"/>
  <c r="F407" i="6"/>
  <c r="F391" i="6"/>
  <c r="F375" i="6"/>
  <c r="F359" i="6"/>
  <c r="F343" i="6"/>
  <c r="F327" i="6"/>
  <c r="F311" i="6"/>
  <c r="F295" i="6"/>
  <c r="F279" i="6"/>
  <c r="F263" i="6"/>
  <c r="F247" i="6"/>
  <c r="F231" i="6"/>
  <c r="F215" i="6"/>
  <c r="F199" i="6"/>
  <c r="F183" i="6"/>
  <c r="F167" i="6"/>
  <c r="F151" i="6"/>
  <c r="F135" i="6"/>
  <c r="F119" i="6"/>
  <c r="F103" i="6"/>
  <c r="F87" i="6"/>
  <c r="F71" i="6"/>
  <c r="F55" i="6"/>
  <c r="F39" i="6"/>
  <c r="F23" i="6"/>
  <c r="F7" i="6"/>
  <c r="F483" i="6"/>
  <c r="F451" i="6"/>
  <c r="F419" i="6"/>
  <c r="F387" i="6"/>
  <c r="F371" i="6"/>
  <c r="F339" i="6"/>
  <c r="F323" i="6"/>
  <c r="F291" i="6"/>
  <c r="F275" i="6"/>
  <c r="F243" i="6"/>
  <c r="F227" i="6"/>
  <c r="F195" i="6"/>
  <c r="F179" i="6"/>
  <c r="F147" i="6"/>
  <c r="F131" i="6"/>
  <c r="F115" i="6"/>
  <c r="F83" i="6"/>
  <c r="F67" i="6"/>
  <c r="F51" i="6"/>
  <c r="F35" i="6"/>
  <c r="F3" i="6"/>
  <c r="F2306" i="6"/>
  <c r="F1986" i="6"/>
  <c r="F1922" i="6"/>
  <c r="F1858" i="6"/>
  <c r="F1762" i="6"/>
  <c r="F1698" i="6"/>
  <c r="F1634" i="6"/>
  <c r="F1570" i="6"/>
  <c r="F1506" i="6"/>
  <c r="F1442" i="6"/>
  <c r="F1403" i="6"/>
  <c r="F1371" i="6"/>
  <c r="F1355" i="6"/>
  <c r="F1323" i="6"/>
  <c r="F1275" i="6"/>
  <c r="F1211" i="6"/>
  <c r="F1163" i="6"/>
  <c r="F1131" i="6"/>
  <c r="F1083" i="6"/>
  <c r="F1003" i="6"/>
  <c r="F971" i="6"/>
  <c r="F923" i="6"/>
  <c r="F875" i="6"/>
  <c r="F843" i="6"/>
  <c r="F795" i="6"/>
  <c r="F747" i="6"/>
  <c r="F715" i="6"/>
  <c r="F667" i="6"/>
  <c r="F603" i="6"/>
  <c r="F555" i="6"/>
  <c r="F539" i="6"/>
  <c r="F491" i="6"/>
  <c r="F395" i="6"/>
  <c r="F363" i="6"/>
  <c r="F315" i="6"/>
  <c r="F283" i="6"/>
  <c r="F235" i="6"/>
  <c r="F187" i="6"/>
  <c r="F155" i="6"/>
  <c r="F107" i="6"/>
  <c r="F59" i="6"/>
  <c r="F27" i="6"/>
  <c r="F2802" i="6"/>
  <c r="F2770" i="6"/>
  <c r="F2738" i="6"/>
  <c r="F2706" i="6"/>
  <c r="F2674" i="6"/>
  <c r="F2642" i="6"/>
  <c r="F2610" i="6"/>
  <c r="F2578" i="6"/>
  <c r="F2546" i="6"/>
  <c r="F2514" i="6"/>
  <c r="F2482" i="6"/>
  <c r="F2450" i="6"/>
  <c r="F2418" i="6"/>
  <c r="F2386" i="6"/>
  <c r="F2354" i="6"/>
  <c r="F2322" i="6"/>
  <c r="F2290" i="6"/>
  <c r="F2258" i="6"/>
  <c r="F2226" i="6"/>
  <c r="F2194" i="6"/>
  <c r="F2162" i="6"/>
  <c r="F2130" i="6"/>
  <c r="F2098" i="6"/>
  <c r="F2066" i="6"/>
  <c r="F2034" i="6"/>
  <c r="F2002" i="6"/>
  <c r="F1970" i="6"/>
  <c r="F1938" i="6"/>
  <c r="F1906" i="6"/>
  <c r="F1874" i="6"/>
  <c r="F1842" i="6"/>
  <c r="F1810" i="6"/>
  <c r="F1778" i="6"/>
  <c r="F1746" i="6"/>
  <c r="F1714" i="6"/>
  <c r="F1682" i="6"/>
  <c r="F1650" i="6"/>
  <c r="F1618" i="6"/>
  <c r="F1586" i="6"/>
  <c r="F1554" i="6"/>
  <c r="F1522" i="6"/>
  <c r="F1490" i="6"/>
  <c r="F1458" i="6"/>
  <c r="F1428" i="6"/>
  <c r="F1411" i="6"/>
  <c r="F1395" i="6"/>
  <c r="F1379" i="6"/>
  <c r="F1363" i="6"/>
  <c r="F1347" i="6"/>
  <c r="F1331" i="6"/>
  <c r="F1315" i="6"/>
  <c r="F1299" i="6"/>
  <c r="F1283" i="6"/>
  <c r="F1267" i="6"/>
  <c r="F1251" i="6"/>
  <c r="F1235" i="6"/>
  <c r="F1219" i="6"/>
  <c r="F1203" i="6"/>
  <c r="F1187" i="6"/>
  <c r="F1171" i="6"/>
  <c r="F1155" i="6"/>
  <c r="F1139" i="6"/>
  <c r="F1123" i="6"/>
  <c r="F1107" i="6"/>
  <c r="F1091" i="6"/>
  <c r="F1075" i="6"/>
  <c r="F1059" i="6"/>
  <c r="F1043" i="6"/>
  <c r="F1027" i="6"/>
  <c r="F1011" i="6"/>
  <c r="F995" i="6"/>
  <c r="F979" i="6"/>
  <c r="F963" i="6"/>
  <c r="F947" i="6"/>
  <c r="F931" i="6"/>
  <c r="F915" i="6"/>
  <c r="F899" i="6"/>
  <c r="F883" i="6"/>
  <c r="F867" i="6"/>
  <c r="F851" i="6"/>
  <c r="F835" i="6"/>
  <c r="F819" i="6"/>
  <c r="F803" i="6"/>
  <c r="F787" i="6"/>
  <c r="F771" i="6"/>
  <c r="F755" i="6"/>
  <c r="F739" i="6"/>
  <c r="F723" i="6"/>
  <c r="F707" i="6"/>
  <c r="F691" i="6"/>
  <c r="F675" i="6"/>
  <c r="F659" i="6"/>
  <c r="F643" i="6"/>
  <c r="F627" i="6"/>
  <c r="F611" i="6"/>
  <c r="F595" i="6"/>
  <c r="F579" i="6"/>
  <c r="F563" i="6"/>
  <c r="F547" i="6"/>
  <c r="F531" i="6"/>
  <c r="F515" i="6"/>
  <c r="F499" i="6"/>
  <c r="F467" i="6"/>
  <c r="F435" i="6"/>
  <c r="F403" i="6"/>
  <c r="F355" i="6"/>
  <c r="F307" i="6"/>
  <c r="F259" i="6"/>
  <c r="F211" i="6"/>
  <c r="F163" i="6"/>
  <c r="F99" i="6"/>
  <c r="F19" i="6"/>
  <c r="F2210" i="6"/>
  <c r="F1419" i="6"/>
  <c r="F1339" i="6"/>
  <c r="F1291" i="6"/>
  <c r="F1243" i="6"/>
  <c r="F1195" i="6"/>
  <c r="F1147" i="6"/>
  <c r="F1099" i="6"/>
  <c r="F1035" i="6"/>
  <c r="F987" i="6"/>
  <c r="F939" i="6"/>
  <c r="F907" i="6"/>
  <c r="F811" i="6"/>
  <c r="F763" i="6"/>
  <c r="F683" i="6"/>
  <c r="F635" i="6"/>
  <c r="F587" i="6"/>
  <c r="F507" i="6"/>
  <c r="F459" i="6"/>
  <c r="F427" i="6"/>
  <c r="F347" i="6"/>
  <c r="F251" i="6"/>
  <c r="F203" i="6"/>
  <c r="F139" i="6"/>
  <c r="F91" i="6"/>
  <c r="F2794" i="6"/>
  <c r="F2762" i="6"/>
  <c r="F2730" i="6"/>
  <c r="F2698" i="6"/>
  <c r="F2666" i="6"/>
  <c r="F2634" i="6"/>
  <c r="F2602" i="6"/>
  <c r="F2570" i="6"/>
  <c r="F2538" i="6"/>
  <c r="F2506" i="6"/>
  <c r="F2474" i="6"/>
  <c r="F2442" i="6"/>
  <c r="F2410" i="6"/>
  <c r="F2378" i="6"/>
  <c r="F2346" i="6"/>
  <c r="F2314" i="6"/>
  <c r="F2282" i="6"/>
  <c r="F2250" i="6"/>
  <c r="F2218" i="6"/>
  <c r="F2186" i="6"/>
  <c r="F2154" i="6"/>
  <c r="F2122" i="6"/>
  <c r="F2090" i="6"/>
  <c r="F2058" i="6"/>
  <c r="F2026" i="6"/>
  <c r="F1994" i="6"/>
  <c r="F1962" i="6"/>
  <c r="F1930" i="6"/>
  <c r="F1898" i="6"/>
  <c r="F1866" i="6"/>
  <c r="F1834" i="6"/>
  <c r="F1802" i="6"/>
  <c r="F1770" i="6"/>
  <c r="F1738" i="6"/>
  <c r="F1706" i="6"/>
  <c r="F1674" i="6"/>
  <c r="F1642" i="6"/>
  <c r="F1610" i="6"/>
  <c r="F1578" i="6"/>
  <c r="F1546" i="6"/>
  <c r="F1514" i="6"/>
  <c r="F1482" i="6"/>
  <c r="F1450" i="6"/>
  <c r="F1423" i="6"/>
  <c r="F1407" i="6"/>
  <c r="F1391" i="6"/>
  <c r="F1375" i="6"/>
  <c r="F1359" i="6"/>
  <c r="F1343" i="6"/>
  <c r="F1327" i="6"/>
  <c r="F1311" i="6"/>
  <c r="F1295" i="6"/>
  <c r="F1279" i="6"/>
  <c r="F1263" i="6"/>
  <c r="F1247" i="6"/>
  <c r="F1231" i="6"/>
  <c r="F1215" i="6"/>
  <c r="F1199" i="6"/>
  <c r="F1183" i="6"/>
  <c r="F1167" i="6"/>
  <c r="F1151" i="6"/>
  <c r="F1135" i="6"/>
  <c r="F1119" i="6"/>
  <c r="F1103" i="6"/>
  <c r="F1087" i="6"/>
  <c r="F1071" i="6"/>
  <c r="F1055" i="6"/>
  <c r="F1039" i="6"/>
  <c r="F1023" i="6"/>
  <c r="F1007" i="6"/>
  <c r="F991" i="6"/>
  <c r="F975" i="6"/>
  <c r="F959" i="6"/>
  <c r="F943" i="6"/>
  <c r="F927" i="6"/>
  <c r="F911" i="6"/>
  <c r="F895" i="6"/>
  <c r="F879" i="6"/>
  <c r="F863" i="6"/>
  <c r="F847" i="6"/>
  <c r="F831" i="6"/>
  <c r="F815" i="6"/>
  <c r="F799" i="6"/>
  <c r="F783" i="6"/>
  <c r="F767" i="6"/>
  <c r="F751" i="6"/>
  <c r="F735" i="6"/>
  <c r="F719" i="6"/>
  <c r="F703" i="6"/>
  <c r="F687" i="6"/>
  <c r="F671" i="6"/>
  <c r="F655" i="6"/>
  <c r="F639" i="6"/>
  <c r="F623" i="6"/>
  <c r="F607" i="6"/>
  <c r="F591" i="6"/>
  <c r="F575" i="6"/>
  <c r="F559" i="6"/>
  <c r="F543" i="6"/>
  <c r="F527" i="6"/>
  <c r="F511" i="6"/>
  <c r="F495" i="6"/>
  <c r="F479" i="6"/>
  <c r="F463" i="6"/>
  <c r="F447" i="6"/>
  <c r="F431" i="6"/>
  <c r="F415" i="6"/>
  <c r="F399" i="6"/>
  <c r="F383" i="6"/>
  <c r="F367" i="6"/>
  <c r="F351" i="6"/>
  <c r="F335" i="6"/>
  <c r="F319" i="6"/>
  <c r="F303" i="6"/>
  <c r="F287" i="6"/>
  <c r="F271" i="6"/>
  <c r="F255" i="6"/>
  <c r="F239" i="6"/>
  <c r="F223" i="6"/>
  <c r="F207" i="6"/>
  <c r="F191" i="6"/>
  <c r="F175" i="6"/>
  <c r="F159" i="6"/>
  <c r="F143" i="6"/>
  <c r="F127" i="6"/>
  <c r="F111" i="6"/>
  <c r="F95" i="6"/>
  <c r="F79" i="6"/>
  <c r="F63" i="6"/>
  <c r="F47" i="6"/>
  <c r="F31" i="6"/>
  <c r="F15" i="6"/>
  <c r="F2818" i="6"/>
  <c r="F2786" i="6"/>
  <c r="F2754" i="6"/>
  <c r="F2722" i="6"/>
  <c r="F2690" i="6"/>
  <c r="F2658" i="6"/>
  <c r="F2626" i="6"/>
  <c r="F2594" i="6"/>
  <c r="F2562" i="6"/>
  <c r="F2530" i="6"/>
  <c r="F2498" i="6"/>
  <c r="F2466" i="6"/>
  <c r="F2434" i="6"/>
  <c r="F2402" i="6"/>
  <c r="F2370" i="6"/>
  <c r="F2338" i="6"/>
  <c r="F2274" i="6"/>
  <c r="F2242" i="6"/>
  <c r="F2178" i="6"/>
  <c r="F2146" i="6"/>
  <c r="F2114" i="6"/>
  <c r="F2082" i="6"/>
  <c r="F2050" i="6"/>
  <c r="F2018" i="6"/>
  <c r="F1954" i="6"/>
  <c r="F1890" i="6"/>
  <c r="F1826" i="6"/>
  <c r="F1794" i="6"/>
  <c r="F1730" i="6"/>
  <c r="F1666" i="6"/>
  <c r="F1602" i="6"/>
  <c r="F1538" i="6"/>
  <c r="F1474" i="6"/>
  <c r="F1387" i="6"/>
  <c r="F1307" i="6"/>
  <c r="F1259" i="6"/>
  <c r="F1227" i="6"/>
  <c r="F1179" i="6"/>
  <c r="F1115" i="6"/>
  <c r="F1067" i="6"/>
  <c r="F1051" i="6"/>
  <c r="F1019" i="6"/>
  <c r="F955" i="6"/>
  <c r="F891" i="6"/>
  <c r="F859" i="6"/>
  <c r="F827" i="6"/>
  <c r="F779" i="6"/>
  <c r="F731" i="6"/>
  <c r="F699" i="6"/>
  <c r="F651" i="6"/>
  <c r="F619" i="6"/>
  <c r="F571" i="6"/>
  <c r="F523" i="6"/>
  <c r="F475" i="6"/>
  <c r="F443" i="6"/>
  <c r="F411" i="6"/>
  <c r="F379" i="6"/>
  <c r="F331" i="6"/>
  <c r="F299" i="6"/>
  <c r="F267" i="6"/>
  <c r="F219" i="6"/>
  <c r="F171" i="6"/>
  <c r="F123" i="6"/>
  <c r="F75" i="6"/>
  <c r="F43" i="6"/>
  <c r="F11" i="6"/>
  <c r="S11" i="4" l="1"/>
  <c r="S12" i="4"/>
  <c r="S13" i="4"/>
  <c r="S10" i="4"/>
  <c r="S7" i="4"/>
  <c r="S6" i="4"/>
  <c r="S5" i="4"/>
  <c r="S4" i="4"/>
  <c r="O7" i="4"/>
  <c r="O8" i="4"/>
  <c r="O9" i="4"/>
  <c r="O6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6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2" i="4"/>
</calcChain>
</file>

<file path=xl/connections.xml><?xml version="1.0" encoding="utf-8"?>
<connections xmlns="http://schemas.openxmlformats.org/spreadsheetml/2006/main">
  <connection id="1" keepAlive="1" name="Query - sales data 1" description="Connection to the 'sales data 1' query in the workbook." type="5" refreshedVersion="7" background="1" saveData="1">
    <dbPr connection="Provider=Microsoft.Mashup.OleDb.1;Data Source=$Workbook$;Location=&quot;sales data 1&quot;;Extended Properties=&quot;&quot;" command="SELECT * FROM [sales data 1]"/>
  </connection>
</connections>
</file>

<file path=xl/sharedStrings.xml><?xml version="1.0" encoding="utf-8"?>
<sst xmlns="http://schemas.openxmlformats.org/spreadsheetml/2006/main" count="176003" uniqueCount="16016">
  <si>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</si>
  <si>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</si>
  <si>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</si>
  <si>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</si>
  <si>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</si>
  <si>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</si>
  <si>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</si>
  <si>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</si>
  <si>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</si>
  <si>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</si>
  <si>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</si>
  <si>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</si>
  <si>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</si>
  <si>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</si>
  <si>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</si>
  <si>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</si>
  <si>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</si>
  <si>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</si>
  <si>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</si>
  <si>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</si>
  <si>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</si>
  <si>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</si>
  <si>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</si>
  <si>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</si>
  <si>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</si>
  <si>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</si>
  <si>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</si>
  <si>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</si>
  <si>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</si>
  <si>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</si>
  <si>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</si>
  <si>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</si>
  <si>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</si>
  <si>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</si>
  <si>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</si>
  <si>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</si>
  <si>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</si>
  <si>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</si>
  <si>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</si>
  <si>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</si>
  <si>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</si>
  <si>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</si>
  <si>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</si>
  <si>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</si>
  <si>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</si>
  <si>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</si>
  <si>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</si>
  <si>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</si>
  <si>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</si>
  <si>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</si>
  <si>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</si>
  <si>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</si>
  <si>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</si>
  <si>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</si>
  <si>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</si>
  <si>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</si>
  <si>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</si>
  <si>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</si>
  <si>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</si>
  <si>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</si>
  <si>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</si>
  <si>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</si>
  <si>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</si>
  <si>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</si>
  <si>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</si>
  <si>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</si>
  <si>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</si>
  <si>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</si>
  <si>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</si>
  <si>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</si>
  <si>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</si>
  <si>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</si>
  <si>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</si>
  <si>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</si>
  <si>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</si>
  <si>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</si>
  <si>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</si>
  <si>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</si>
  <si>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</si>
  <si>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</si>
  <si>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</si>
  <si>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</si>
  <si>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</si>
  <si>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</si>
  <si>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</si>
  <si>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</si>
  <si>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</si>
  <si>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</si>
  <si>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</si>
  <si>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</si>
  <si>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</si>
  <si>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</si>
  <si>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</si>
  <si>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</si>
  <si>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</si>
  <si>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</si>
  <si>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</si>
  <si>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</si>
  <si>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</si>
  <si>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</si>
  <si>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</si>
  <si>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</si>
  <si>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</si>
  <si>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</si>
  <si>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</si>
  <si>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</si>
  <si>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</si>
  <si>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</si>
  <si>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</si>
  <si>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</si>
  <si>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</si>
  <si>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</si>
  <si>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</si>
  <si>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</si>
  <si>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</si>
  <si>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</si>
  <si>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</si>
  <si>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</si>
  <si>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</si>
  <si>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</si>
  <si>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</si>
  <si>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</si>
  <si>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</si>
  <si>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</si>
  <si>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</si>
  <si>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</si>
  <si>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</si>
  <si>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</si>
  <si>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</si>
  <si>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</si>
  <si>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</si>
  <si>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</si>
  <si>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</si>
  <si>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</si>
  <si>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</si>
  <si>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</si>
  <si>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</si>
  <si>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</si>
  <si>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</si>
  <si>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</si>
  <si>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</si>
  <si>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</si>
  <si>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</si>
  <si>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</si>
  <si>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</si>
  <si>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</si>
  <si>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</si>
  <si>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</si>
  <si>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</si>
  <si>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</si>
  <si>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</si>
  <si>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</si>
  <si>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</si>
  <si>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</si>
  <si>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</si>
  <si>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</si>
  <si>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</si>
  <si>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</si>
  <si>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</si>
  <si>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</si>
  <si>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</si>
  <si>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</si>
  <si>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</si>
  <si>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</si>
  <si>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</si>
  <si>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</si>
  <si>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</si>
  <si>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</si>
  <si>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</si>
  <si>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</si>
  <si>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</si>
  <si>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</si>
  <si>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</si>
  <si>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</si>
  <si>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</si>
  <si>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</si>
  <si>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</si>
  <si>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</si>
  <si>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</si>
  <si>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</si>
  <si>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</si>
  <si>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</si>
  <si>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</si>
  <si>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</si>
  <si>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</si>
  <si>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</si>
  <si>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</si>
  <si>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</si>
  <si>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</si>
  <si>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</si>
  <si>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</si>
  <si>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</si>
  <si>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</si>
  <si>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</si>
  <si>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</si>
  <si>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</si>
  <si>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</si>
  <si>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</si>
  <si>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</si>
  <si>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</si>
  <si>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</si>
  <si>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</si>
  <si>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</si>
  <si>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</si>
  <si>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</si>
  <si>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</si>
  <si>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</si>
  <si>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</si>
  <si>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</si>
  <si>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</si>
  <si>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</si>
  <si>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</si>
  <si>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</si>
  <si>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</si>
  <si>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</si>
  <si>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</si>
  <si>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</si>
  <si>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</si>
  <si>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</si>
  <si>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</si>
  <si>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</si>
  <si>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</si>
  <si>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</si>
  <si>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</si>
  <si>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</si>
  <si>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</si>
  <si>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</si>
  <si>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</si>
  <si>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</si>
  <si>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</si>
  <si>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</si>
  <si>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</si>
  <si>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</si>
  <si>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</si>
  <si>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</si>
  <si>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</si>
  <si>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</si>
  <si>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</si>
  <si>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</si>
  <si>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</si>
  <si>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</si>
  <si>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</si>
  <si>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</si>
  <si>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</si>
  <si>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</si>
  <si>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</si>
  <si>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</si>
  <si>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</si>
  <si>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</si>
  <si>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</si>
  <si>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</si>
  <si>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</si>
  <si>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</si>
  <si>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</si>
  <si>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</si>
  <si>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</si>
  <si>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</si>
  <si>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</si>
  <si>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</si>
  <si>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</si>
  <si>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</si>
  <si>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</si>
  <si>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</si>
  <si>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</si>
  <si>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</si>
  <si>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</si>
  <si>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</si>
  <si>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</si>
  <si>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</si>
  <si>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</si>
  <si>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</si>
  <si>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</si>
  <si>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</si>
  <si>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</si>
  <si>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</si>
  <si>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</si>
  <si>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</si>
  <si>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</si>
  <si>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</si>
  <si>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</si>
  <si>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</si>
  <si>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</si>
  <si>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</si>
  <si>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</si>
  <si>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</si>
  <si>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</si>
  <si>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</si>
  <si>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</si>
  <si>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</si>
  <si>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</si>
  <si>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</si>
  <si>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</si>
  <si>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</si>
  <si>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</si>
  <si>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</si>
  <si>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</si>
  <si>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</si>
  <si>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</si>
  <si>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</si>
  <si>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</si>
  <si>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</si>
  <si>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</si>
  <si>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</si>
  <si>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</si>
  <si>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</si>
  <si>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</si>
  <si>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</si>
  <si>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</si>
  <si>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</si>
  <si>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</si>
  <si>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</si>
  <si>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</si>
  <si>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</si>
  <si>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</si>
  <si>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</si>
  <si>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</si>
  <si>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</si>
  <si>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</si>
  <si>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</si>
  <si>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</si>
  <si>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</si>
  <si>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</si>
  <si>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</si>
  <si>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</si>
  <si>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</si>
  <si>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</si>
  <si>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</si>
  <si>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</si>
  <si>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</si>
  <si>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</si>
  <si>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</si>
  <si>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</si>
  <si>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</si>
  <si>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</si>
  <si>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</si>
  <si>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</si>
  <si>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</si>
  <si>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</si>
  <si>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</si>
  <si>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</si>
  <si>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</si>
  <si>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</si>
  <si>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</si>
  <si>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</si>
  <si>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</si>
  <si>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</si>
  <si>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</si>
  <si>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</si>
  <si>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</si>
  <si>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</si>
  <si>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</si>
  <si>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</si>
  <si>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</si>
  <si>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</si>
  <si>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</si>
  <si>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</si>
  <si>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</si>
  <si>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</si>
  <si>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</si>
  <si>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</si>
  <si>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</si>
  <si>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</si>
  <si>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</si>
  <si>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</si>
  <si>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</si>
  <si>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</si>
  <si>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</si>
  <si>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</si>
  <si>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</si>
  <si>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</si>
  <si>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</si>
  <si>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</si>
  <si>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</si>
  <si>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</si>
  <si>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</si>
  <si>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</si>
  <si>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</si>
  <si>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</si>
  <si>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</si>
  <si>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</si>
  <si>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</si>
  <si>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</si>
  <si>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</si>
  <si>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</si>
  <si>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</si>
  <si>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</si>
  <si>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</si>
  <si>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</si>
  <si>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</si>
  <si>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</si>
  <si>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</si>
  <si>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</si>
  <si>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</si>
  <si>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</si>
  <si>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</si>
  <si>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</si>
  <si>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</si>
  <si>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</si>
  <si>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</si>
  <si>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</si>
  <si>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</si>
  <si>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</si>
  <si>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</si>
  <si>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</si>
  <si>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</si>
  <si>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</si>
  <si>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</si>
  <si>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</si>
  <si>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</si>
  <si>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</si>
  <si>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</si>
  <si>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</si>
  <si>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</si>
  <si>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</si>
  <si>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</si>
  <si>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</si>
  <si>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</si>
  <si>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</si>
  <si>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</si>
  <si>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</si>
  <si>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</si>
  <si>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</si>
  <si>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</si>
  <si>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</si>
  <si>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</si>
  <si>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</si>
  <si>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</si>
  <si>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</si>
  <si>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</si>
  <si>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</si>
  <si>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</si>
  <si>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</si>
  <si>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</si>
  <si>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</si>
  <si>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</si>
  <si>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</si>
  <si>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</si>
  <si>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</si>
  <si>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</si>
  <si>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</si>
  <si>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</si>
  <si>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</si>
  <si>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</si>
  <si>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</si>
  <si>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</si>
  <si>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</si>
  <si>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</si>
  <si>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</si>
  <si>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</si>
  <si>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</si>
  <si>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</si>
  <si>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</si>
  <si>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</si>
  <si>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</si>
  <si>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</si>
  <si>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</si>
  <si>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</si>
  <si>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</si>
  <si>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</si>
  <si>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</si>
  <si>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</si>
  <si>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</si>
  <si>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</si>
  <si>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</si>
  <si>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</si>
  <si>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</si>
  <si>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</si>
  <si>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</si>
  <si>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</si>
  <si>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</si>
  <si>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</si>
  <si>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</si>
  <si>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</si>
  <si>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</si>
  <si>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</si>
  <si>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</si>
  <si>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</si>
  <si>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</si>
  <si>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</si>
  <si>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</si>
  <si>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</si>
  <si>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</si>
  <si>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</si>
  <si>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</si>
  <si>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</si>
  <si>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</si>
  <si>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</si>
  <si>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</si>
  <si>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</si>
  <si>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</si>
  <si>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</si>
  <si>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</si>
  <si>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</si>
  <si>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</si>
  <si>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</si>
  <si>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</si>
  <si>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</si>
  <si>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</si>
  <si>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</si>
  <si>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</si>
  <si>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</si>
  <si>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</si>
  <si>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</si>
  <si>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</si>
  <si>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</si>
  <si>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</si>
  <si>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</si>
  <si>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</si>
  <si>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</si>
  <si>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</si>
  <si>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</si>
  <si>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</si>
  <si>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</si>
  <si>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</si>
  <si>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</si>
  <si>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</si>
  <si>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</si>
  <si>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</si>
  <si>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</si>
  <si>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</si>
  <si>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</si>
  <si>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</si>
  <si>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</si>
  <si>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</si>
  <si>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</si>
  <si>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</si>
  <si>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</si>
  <si>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</si>
  <si>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</si>
  <si>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</si>
  <si>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</si>
  <si>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</si>
  <si>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</si>
  <si>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</si>
  <si>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</si>
  <si>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</si>
  <si>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</si>
  <si>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</si>
  <si>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</si>
  <si>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</si>
  <si>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</si>
  <si>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</si>
  <si>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</si>
  <si>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</si>
  <si>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</si>
  <si>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</si>
  <si>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</si>
  <si>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</si>
  <si>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</si>
  <si>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</si>
  <si>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</si>
  <si>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</si>
  <si>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</si>
  <si>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</si>
  <si>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</si>
  <si>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</si>
  <si>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</si>
  <si>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</si>
  <si>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</si>
  <si>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</si>
  <si>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</si>
  <si>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</si>
  <si>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</si>
  <si>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</si>
  <si>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</si>
  <si>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</si>
  <si>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</si>
  <si>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</si>
  <si>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</si>
  <si>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</si>
  <si>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</si>
  <si>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</si>
  <si>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</si>
  <si>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</si>
  <si>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</si>
  <si>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</si>
  <si>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</si>
  <si>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</si>
  <si>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</si>
  <si>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</si>
  <si>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</si>
  <si>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</si>
  <si>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</si>
  <si>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</si>
  <si>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</si>
  <si>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</si>
  <si>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</si>
  <si>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</si>
  <si>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</si>
  <si>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</si>
  <si>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</si>
  <si>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</si>
  <si>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</si>
  <si>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</si>
  <si>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</si>
  <si>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</si>
  <si>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</si>
  <si>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</si>
  <si>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</si>
  <si>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</si>
  <si>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</si>
  <si>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</si>
  <si>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</si>
  <si>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</si>
  <si>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</si>
  <si>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</si>
  <si>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</si>
  <si>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</si>
  <si>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</si>
  <si>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</si>
  <si>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</si>
  <si>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</si>
  <si>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</si>
  <si>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</si>
  <si>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</si>
  <si>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</si>
  <si>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</si>
  <si>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</si>
  <si>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</si>
  <si>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</si>
  <si>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</si>
  <si>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</si>
  <si>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</si>
  <si>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</si>
  <si>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</si>
  <si>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</si>
  <si>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</si>
  <si>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</si>
  <si>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</si>
  <si>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</si>
  <si>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</si>
  <si>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</si>
  <si>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</si>
  <si>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</si>
  <si>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</si>
  <si>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</si>
  <si>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</si>
  <si>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</si>
  <si>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</si>
  <si>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</si>
  <si>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</si>
  <si>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</si>
  <si>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</si>
  <si>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</si>
  <si>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</si>
  <si>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</si>
  <si>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</si>
  <si>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</si>
  <si>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</si>
  <si>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</si>
  <si>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</si>
  <si>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</si>
  <si>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</si>
  <si>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</si>
  <si>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</si>
  <si>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</si>
  <si>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</si>
  <si>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</si>
  <si>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</si>
  <si>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</si>
  <si>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</si>
  <si>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</si>
  <si>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</si>
  <si>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</si>
  <si>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</si>
  <si>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</si>
  <si>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</si>
  <si>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</si>
  <si>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</si>
  <si>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</si>
  <si>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</si>
  <si>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</si>
  <si>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</si>
  <si>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</si>
  <si>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</si>
  <si>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</si>
  <si>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</si>
  <si>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</si>
  <si>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</si>
  <si>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</si>
  <si>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</si>
  <si>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</si>
  <si>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</si>
  <si>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</si>
  <si>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</si>
  <si>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</si>
  <si>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</si>
  <si>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</si>
  <si>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</si>
  <si>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</si>
  <si>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</si>
  <si>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</si>
  <si>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</si>
  <si>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</si>
  <si>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</si>
  <si>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</si>
  <si>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</si>
  <si>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</si>
  <si>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</si>
  <si>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</si>
  <si>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</si>
  <si>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</si>
  <si>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</si>
  <si>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</si>
  <si>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</si>
  <si>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</si>
  <si>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</si>
  <si>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</si>
  <si>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</si>
  <si>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</si>
  <si>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</si>
  <si>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</si>
  <si>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</si>
  <si>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</si>
  <si>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</si>
  <si>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</si>
  <si>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</si>
  <si>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</si>
  <si>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</si>
  <si>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</si>
  <si>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</si>
  <si>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</si>
  <si>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</si>
  <si>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</si>
  <si>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</si>
  <si>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</si>
  <si>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</si>
  <si>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</si>
  <si>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</si>
  <si>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</si>
  <si>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</si>
  <si>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</si>
  <si>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</si>
  <si>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</si>
  <si>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</si>
  <si>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</si>
  <si>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</si>
  <si>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</si>
  <si>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</si>
  <si>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</si>
  <si>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</si>
  <si>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</si>
  <si>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</si>
  <si>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</si>
  <si>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</si>
  <si>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</si>
  <si>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</si>
  <si>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</si>
  <si>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</si>
  <si>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</si>
  <si>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</si>
  <si>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</si>
  <si>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</si>
  <si>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</si>
  <si>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</si>
  <si>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</si>
  <si>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</si>
  <si>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</si>
  <si>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</si>
  <si>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</si>
  <si>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</si>
  <si>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</si>
  <si>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</si>
  <si>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</si>
  <si>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</si>
  <si>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</si>
  <si>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</si>
  <si>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</si>
  <si>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</si>
  <si>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</si>
  <si>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</si>
  <si>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</si>
  <si>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</si>
  <si>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</si>
  <si>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</si>
  <si>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</si>
  <si>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</si>
  <si>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</si>
  <si>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</si>
  <si>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</si>
  <si>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</si>
  <si>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</si>
  <si>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</si>
  <si>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</si>
  <si>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</si>
  <si>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</si>
  <si>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</si>
  <si>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</si>
  <si>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</si>
  <si>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</si>
  <si>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</si>
  <si>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</si>
  <si>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</si>
  <si>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</si>
  <si>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</si>
  <si>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</si>
  <si>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</si>
  <si>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</si>
  <si>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</si>
  <si>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</si>
  <si>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</si>
  <si>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</si>
  <si>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</si>
  <si>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</si>
  <si>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</si>
  <si>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</si>
  <si>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</si>
  <si>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</si>
  <si>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</si>
  <si>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</si>
  <si>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</si>
  <si>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</si>
  <si>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</si>
  <si>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</si>
  <si>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</si>
  <si>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</si>
  <si>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</si>
  <si>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</si>
  <si>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</si>
  <si>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</si>
  <si>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</si>
  <si>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</si>
  <si>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</si>
  <si>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</si>
  <si>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</si>
  <si>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</si>
  <si>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</si>
  <si>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</si>
  <si>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</si>
  <si>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</si>
  <si>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</si>
  <si>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</si>
  <si>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</si>
  <si>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</si>
  <si>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</si>
  <si>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</si>
  <si>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</si>
  <si>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</si>
  <si>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</si>
  <si>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</si>
  <si>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</si>
  <si>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</si>
  <si>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</si>
  <si>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</si>
  <si>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</si>
  <si>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</si>
  <si>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</si>
  <si>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</si>
  <si>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</si>
  <si>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</si>
  <si>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</si>
  <si>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</si>
  <si>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</si>
  <si>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</si>
  <si>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</si>
  <si>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</si>
  <si>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</si>
  <si>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</si>
  <si>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</si>
  <si>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</si>
  <si>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</si>
  <si>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</si>
  <si>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</si>
  <si>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</si>
  <si>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</si>
  <si>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</si>
  <si>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</si>
  <si>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</si>
  <si>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</si>
  <si>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</si>
  <si>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</si>
  <si>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</si>
  <si>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</si>
  <si>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</si>
  <si>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</si>
  <si>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</si>
  <si>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</si>
  <si>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</si>
  <si>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</si>
  <si>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</si>
  <si>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</si>
  <si>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</si>
  <si>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</si>
  <si>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</si>
  <si>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</si>
  <si>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</si>
  <si>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</si>
  <si>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</si>
  <si>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</si>
  <si>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</si>
  <si>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</si>
  <si>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</si>
  <si>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</si>
  <si>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</si>
  <si>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</si>
  <si>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</si>
  <si>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</si>
  <si>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</si>
  <si>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</si>
  <si>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</si>
  <si>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</si>
  <si>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</si>
  <si>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</si>
  <si>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</si>
  <si>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</si>
  <si>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</si>
  <si>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</si>
  <si>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</si>
  <si>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</si>
  <si>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</si>
  <si>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</si>
  <si>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</si>
  <si>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</si>
  <si>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</si>
  <si>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</si>
  <si>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</si>
  <si>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</si>
  <si>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</si>
  <si>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</si>
  <si>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</si>
  <si>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</si>
  <si>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</si>
  <si>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</si>
  <si>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</si>
  <si>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</si>
  <si>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</si>
  <si>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</si>
  <si>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</si>
  <si>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</si>
  <si>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</si>
  <si>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</si>
  <si>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</si>
  <si>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</si>
  <si>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</si>
  <si>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</si>
  <si>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</si>
  <si>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</si>
  <si>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</si>
  <si>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</si>
  <si>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</si>
  <si>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</si>
  <si>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</si>
  <si>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</si>
  <si>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</si>
  <si>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</si>
  <si>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</si>
  <si>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</si>
  <si>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</si>
  <si>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</si>
  <si>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</si>
  <si>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</si>
  <si>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</si>
  <si>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</si>
  <si>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</si>
  <si>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</si>
  <si>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</si>
  <si>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</si>
  <si>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</si>
  <si>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</si>
  <si>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</si>
  <si>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</si>
  <si>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</si>
  <si>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</si>
  <si>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</si>
  <si>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</si>
  <si>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</si>
  <si>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</si>
  <si>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</si>
  <si>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</si>
  <si>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</si>
  <si>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</si>
  <si>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</si>
  <si>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</si>
  <si>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</si>
  <si>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</si>
  <si>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</si>
  <si>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</si>
  <si>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</si>
  <si>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</si>
  <si>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</si>
  <si>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</si>
  <si>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</si>
  <si>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</si>
  <si>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</si>
  <si>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</si>
  <si>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</si>
  <si>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</si>
  <si>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</si>
  <si>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</si>
  <si>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</si>
  <si>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</si>
  <si>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</si>
  <si>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</si>
  <si>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</si>
  <si>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</si>
  <si>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</si>
  <si>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</si>
  <si>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</si>
  <si>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</si>
  <si>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</si>
  <si>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</si>
  <si>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</si>
  <si>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</si>
  <si>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</si>
  <si>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</si>
  <si>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</si>
  <si>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</si>
  <si>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</si>
  <si>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</si>
  <si>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</si>
  <si>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</si>
  <si>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</si>
  <si>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</si>
  <si>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</si>
  <si>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</si>
  <si>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</si>
  <si>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</si>
  <si>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</si>
  <si>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</si>
  <si>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</si>
  <si>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</si>
  <si>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</si>
  <si>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</si>
  <si>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</si>
  <si>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</si>
  <si>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</si>
  <si>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</si>
  <si>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</si>
  <si>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</si>
  <si>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</si>
  <si>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</si>
  <si>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</si>
  <si>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</si>
  <si>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</si>
  <si>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</si>
  <si>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</si>
  <si>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</si>
  <si>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</si>
  <si>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</si>
  <si>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</si>
  <si>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</si>
  <si>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</si>
  <si>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</si>
  <si>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</si>
  <si>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</si>
  <si>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</si>
  <si>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</si>
  <si>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</si>
  <si>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</si>
  <si>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</si>
  <si>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</si>
  <si>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</si>
  <si>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</si>
  <si>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</si>
  <si>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</si>
  <si>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</si>
  <si>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</si>
  <si>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</si>
  <si>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</si>
  <si>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</si>
  <si>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</si>
  <si>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</si>
  <si>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</si>
  <si>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</si>
  <si>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</si>
  <si>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</si>
  <si>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</si>
  <si>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</si>
  <si>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</si>
  <si>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</si>
  <si>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</si>
  <si>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</si>
  <si>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</si>
  <si>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</si>
  <si>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</si>
  <si>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</si>
  <si>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</si>
  <si>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</si>
  <si>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</si>
  <si>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</si>
  <si>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</si>
  <si>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</si>
  <si>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</si>
  <si>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</si>
  <si>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</si>
  <si>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</si>
  <si>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</si>
  <si>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</si>
  <si>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</si>
  <si>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</si>
  <si>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</si>
  <si>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</si>
  <si>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</si>
  <si>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</si>
  <si>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</si>
  <si>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</si>
  <si>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</si>
  <si>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</si>
  <si>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</si>
  <si>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</si>
  <si>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</si>
  <si>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</si>
  <si>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</si>
  <si>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</si>
  <si>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</si>
  <si>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</si>
  <si>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</si>
  <si>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</si>
  <si>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</si>
  <si>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</si>
  <si>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</si>
  <si>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</si>
  <si>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</si>
  <si>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</si>
  <si>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</si>
  <si>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</si>
  <si>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</si>
  <si>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</si>
  <si>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</si>
  <si>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</si>
  <si>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</si>
  <si>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</si>
  <si>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</si>
  <si>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</si>
  <si>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</si>
  <si>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</si>
  <si>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</si>
  <si>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</si>
  <si>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</si>
  <si>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</si>
  <si>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</si>
  <si>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</si>
  <si>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</si>
  <si>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</si>
  <si>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</si>
  <si>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</si>
  <si>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</si>
  <si>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</si>
  <si>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</si>
  <si>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</si>
  <si>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</si>
  <si>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</si>
  <si>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</si>
  <si>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</si>
  <si>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</si>
  <si>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</si>
  <si>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</si>
  <si>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</si>
  <si>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</si>
  <si>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</si>
  <si>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</si>
  <si>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</si>
  <si>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</si>
  <si>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</si>
  <si>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</si>
  <si>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</si>
  <si>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</si>
  <si>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</si>
  <si>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</si>
  <si>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</si>
  <si>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</si>
  <si>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</si>
  <si>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</si>
  <si>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</si>
  <si>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</si>
  <si>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</si>
  <si>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</si>
  <si>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</si>
  <si>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</si>
  <si>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</si>
  <si>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</si>
  <si>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</si>
  <si>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</si>
  <si>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</si>
  <si>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</si>
  <si>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</si>
  <si>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</si>
  <si>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</si>
  <si>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</si>
  <si>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</si>
  <si>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</si>
  <si>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</si>
  <si>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</si>
  <si>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</si>
  <si>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</si>
  <si>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</si>
  <si>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</si>
  <si>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</si>
  <si>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</si>
  <si>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</si>
  <si>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</si>
  <si>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</si>
  <si>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</si>
  <si>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</si>
  <si>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</si>
  <si>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</si>
  <si>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</si>
  <si>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</si>
  <si>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</si>
  <si>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</si>
  <si>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</si>
  <si>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</si>
  <si>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</si>
  <si>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</si>
  <si>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</si>
  <si>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</si>
  <si>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</si>
  <si>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</si>
  <si>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</si>
  <si>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</si>
  <si>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</si>
  <si>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</si>
  <si>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</si>
  <si>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</si>
  <si>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</si>
  <si>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</si>
  <si>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</si>
  <si>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</si>
  <si>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</si>
  <si>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</si>
  <si>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</si>
  <si>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</si>
  <si>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</si>
  <si>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</si>
  <si>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</si>
  <si>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</si>
  <si>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</si>
  <si>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</si>
  <si>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</si>
  <si>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</si>
  <si>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</si>
  <si>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</si>
  <si>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</si>
  <si>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</si>
  <si>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</si>
  <si>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</si>
  <si>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</si>
  <si>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</si>
  <si>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</si>
  <si>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</si>
  <si>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</si>
  <si>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</si>
  <si>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</si>
  <si>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</si>
  <si>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</si>
  <si>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</si>
  <si>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</si>
  <si>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</si>
  <si>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</si>
  <si>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</si>
  <si>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</si>
  <si>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</si>
  <si>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</si>
  <si>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</si>
  <si>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</si>
  <si>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</si>
  <si>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</si>
  <si>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</si>
  <si>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</si>
  <si>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</si>
  <si>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</si>
  <si>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</si>
  <si>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</si>
  <si>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</si>
  <si>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</si>
  <si>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</si>
  <si>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</si>
  <si>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</si>
  <si>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</si>
  <si>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</si>
  <si>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</si>
  <si>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</si>
  <si>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</si>
  <si>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</si>
  <si>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</si>
  <si>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</si>
  <si>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</si>
  <si>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</si>
  <si>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</si>
  <si>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</si>
  <si>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</si>
  <si>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</si>
  <si>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</si>
  <si>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</si>
  <si>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</si>
  <si>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</si>
  <si>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</si>
  <si>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</si>
  <si>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</si>
  <si>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</si>
  <si>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</si>
  <si>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</si>
  <si>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</si>
  <si>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</si>
  <si>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</si>
  <si>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</si>
  <si>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</si>
  <si>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</si>
  <si>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</si>
  <si>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</si>
  <si>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</si>
  <si>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</si>
  <si>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</si>
  <si>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</si>
  <si>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</si>
  <si>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</si>
  <si>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</si>
  <si>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</si>
  <si>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</si>
  <si>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</si>
  <si>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</si>
  <si>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</si>
  <si>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</si>
  <si>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</si>
  <si>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</si>
  <si>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</si>
  <si>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</si>
  <si>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</si>
  <si>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</si>
  <si>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</si>
  <si>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</si>
  <si>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</si>
  <si>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</si>
  <si>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</si>
  <si>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</si>
  <si>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</si>
  <si>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</si>
  <si>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</si>
  <si>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</si>
  <si>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</si>
  <si>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</si>
  <si>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</si>
  <si>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</si>
  <si>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</si>
  <si>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</si>
  <si>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</si>
  <si>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</si>
  <si>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</si>
  <si>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</si>
  <si>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</si>
  <si>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</si>
  <si>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</si>
  <si>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</si>
  <si>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</si>
  <si>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</si>
  <si>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</si>
  <si>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</si>
  <si>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</si>
  <si>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</si>
  <si>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</si>
  <si>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</si>
  <si>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</si>
  <si>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</si>
  <si>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</si>
  <si>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</si>
  <si>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</si>
  <si>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</si>
  <si>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</si>
  <si>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</si>
  <si>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</si>
  <si>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</si>
  <si>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</si>
  <si>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</si>
  <si>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</si>
  <si>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</si>
  <si>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</si>
  <si>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</si>
  <si>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</si>
  <si>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</si>
  <si>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</si>
  <si>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</si>
  <si>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</si>
  <si>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</si>
  <si>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</si>
  <si>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</si>
  <si>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</si>
  <si>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</si>
  <si>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</si>
  <si>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</si>
  <si>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</si>
  <si>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</si>
  <si>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</si>
  <si>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</si>
  <si>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</si>
  <si>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</si>
  <si>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</si>
  <si>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</si>
  <si>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</si>
  <si>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</si>
  <si>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</si>
  <si>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</si>
  <si>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</si>
  <si>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</si>
  <si>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</si>
  <si>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</si>
  <si>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</si>
  <si>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</si>
  <si>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</si>
  <si>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</si>
  <si>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</si>
  <si>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</si>
  <si>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</si>
  <si>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</si>
  <si>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</si>
  <si>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</si>
  <si>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</si>
  <si>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</si>
  <si>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</si>
  <si>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</si>
  <si>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</si>
  <si>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</si>
  <si>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</si>
  <si>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</si>
  <si>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</si>
  <si>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</si>
  <si>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</si>
  <si>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</si>
  <si>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</si>
  <si>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</si>
  <si>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</si>
  <si>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</si>
  <si>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</si>
  <si>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</si>
  <si>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</si>
  <si>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</si>
  <si>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</si>
  <si>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</si>
  <si>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</si>
  <si>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</si>
  <si>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</si>
  <si>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</si>
  <si>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</si>
  <si>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</si>
  <si>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</si>
  <si>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</si>
  <si>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</si>
  <si>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</si>
  <si>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</si>
  <si>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</si>
  <si>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</si>
  <si>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</si>
  <si>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</si>
  <si>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</si>
  <si>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</si>
  <si>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</si>
  <si>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</si>
  <si>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</si>
  <si>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</si>
  <si>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</si>
  <si>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</si>
  <si>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</si>
  <si>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</si>
  <si>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</si>
  <si>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</si>
  <si>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</si>
  <si>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</si>
  <si>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</si>
  <si>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</si>
  <si>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</si>
  <si>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</si>
  <si>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</si>
  <si>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</si>
  <si>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</si>
  <si>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</si>
  <si>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</si>
  <si>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</si>
  <si>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</si>
  <si>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</si>
  <si>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</si>
  <si>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</si>
  <si>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</si>
  <si>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</si>
  <si>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</si>
  <si>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</si>
  <si>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</si>
  <si>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</si>
  <si>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</si>
  <si>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</si>
  <si>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</si>
  <si>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</si>
  <si>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</si>
  <si>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</si>
  <si>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</si>
  <si>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</si>
  <si>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</si>
  <si>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</si>
  <si>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</si>
  <si>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</si>
  <si>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</si>
  <si>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</si>
  <si>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</si>
  <si>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</si>
  <si>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</si>
  <si>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</si>
  <si>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</si>
  <si>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</si>
  <si>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</si>
  <si>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</si>
  <si>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</si>
  <si>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</si>
  <si>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</si>
  <si>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</si>
  <si>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</si>
  <si>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</si>
  <si>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</si>
  <si>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</si>
  <si>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</si>
  <si>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</si>
  <si>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</si>
  <si>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</si>
  <si>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</si>
  <si>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</si>
  <si>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</si>
  <si>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</si>
  <si>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</si>
  <si>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</si>
  <si>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</si>
  <si>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</si>
  <si>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</si>
  <si>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</si>
  <si>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</si>
  <si>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</si>
  <si>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</si>
  <si>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</si>
  <si>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</si>
  <si>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</si>
  <si>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</si>
  <si>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</si>
  <si>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</si>
  <si>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</si>
  <si>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</si>
  <si>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</si>
  <si>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</si>
  <si>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</si>
  <si>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</si>
  <si>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</si>
  <si>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</si>
  <si>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</si>
  <si>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</si>
  <si>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</si>
  <si>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</si>
  <si>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</si>
  <si>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</si>
  <si>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</si>
  <si>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</si>
  <si>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</si>
  <si>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</si>
  <si>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</si>
  <si>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</si>
  <si>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</si>
  <si>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</si>
  <si>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</si>
  <si>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</si>
  <si>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</si>
  <si>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</si>
  <si>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</si>
  <si>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</si>
  <si>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</si>
  <si>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</si>
  <si>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</si>
  <si>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</si>
  <si>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</si>
  <si>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</si>
  <si>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</si>
  <si>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</si>
  <si>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</si>
  <si>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</si>
  <si>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</si>
  <si>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</si>
  <si>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</si>
  <si>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</si>
  <si>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</si>
  <si>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</si>
  <si>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</si>
  <si>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</si>
  <si>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</si>
  <si>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</si>
  <si>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</si>
  <si>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</si>
  <si>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</si>
  <si>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</si>
  <si>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</si>
  <si>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</si>
  <si>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</si>
  <si>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</si>
  <si>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</si>
  <si>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</si>
  <si>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</si>
  <si>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</si>
  <si>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</si>
  <si>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</si>
  <si>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</si>
  <si>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</si>
  <si>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</si>
  <si>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</si>
  <si>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</si>
  <si>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</si>
  <si>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</si>
  <si>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</si>
  <si>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</si>
  <si>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</si>
  <si>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</si>
  <si>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</si>
  <si>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</si>
  <si>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</si>
  <si>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</si>
  <si>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</si>
  <si>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</si>
  <si>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</si>
  <si>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</si>
  <si>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</si>
  <si>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</si>
  <si>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</si>
  <si>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</si>
  <si>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</si>
  <si>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</si>
  <si>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</si>
  <si>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</si>
  <si>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</si>
  <si>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</si>
  <si>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</si>
  <si>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</si>
  <si>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</si>
  <si>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</si>
  <si>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</si>
  <si>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</si>
  <si>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</si>
  <si>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</si>
  <si>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</si>
  <si>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</si>
  <si>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</si>
  <si>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</si>
  <si>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</si>
  <si>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</si>
  <si>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</si>
  <si>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</si>
  <si>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</si>
  <si>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</si>
  <si>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</si>
  <si>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</si>
  <si>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</si>
  <si>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</si>
  <si>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</si>
  <si>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</si>
  <si>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</si>
  <si>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</si>
  <si>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</si>
  <si>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</si>
  <si>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</si>
  <si>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</si>
  <si>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</si>
  <si>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</si>
  <si>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</si>
  <si>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</si>
  <si>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</si>
  <si>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</si>
  <si>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</si>
  <si>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</si>
  <si>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</si>
  <si>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</si>
  <si>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</si>
  <si>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</si>
  <si>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</si>
  <si>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</si>
  <si>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</si>
  <si>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</si>
  <si>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</si>
  <si>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</si>
  <si>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</si>
  <si>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</si>
  <si>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</si>
  <si>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</si>
  <si>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</si>
  <si>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</si>
  <si>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</si>
  <si>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</si>
  <si>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</si>
  <si>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</si>
  <si>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</si>
  <si>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</si>
  <si>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</si>
  <si>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</si>
  <si>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</si>
  <si>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</si>
  <si>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</si>
  <si>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</si>
  <si>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</si>
  <si>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</si>
  <si>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</si>
  <si>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</si>
  <si>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</si>
  <si>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</si>
  <si>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</si>
  <si>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</si>
  <si>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</si>
  <si>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</si>
  <si>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</si>
  <si>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</si>
  <si>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</si>
  <si>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</si>
  <si>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</si>
  <si>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</si>
  <si>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</si>
  <si>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</si>
  <si>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</si>
  <si>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</si>
  <si>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</si>
  <si>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</si>
  <si>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</si>
  <si>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</si>
  <si>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</si>
  <si>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</si>
  <si>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</si>
  <si>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</si>
  <si>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</si>
  <si>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</si>
  <si>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</si>
  <si>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</si>
  <si>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</si>
  <si>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</si>
  <si>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</si>
  <si>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</si>
  <si>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</si>
  <si>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</si>
  <si>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</si>
  <si>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</si>
  <si>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</si>
  <si>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</si>
  <si>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</si>
  <si>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</si>
  <si>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</si>
  <si>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</si>
  <si>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</si>
  <si>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</si>
  <si>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</si>
  <si>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</si>
  <si>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</si>
  <si>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</si>
  <si>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</si>
  <si>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</si>
  <si>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</si>
  <si>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</si>
  <si>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</si>
  <si>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</si>
  <si>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</si>
  <si>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</si>
  <si>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</si>
  <si>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</si>
  <si>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</si>
  <si>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</si>
  <si>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</si>
  <si>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</si>
  <si>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</si>
  <si>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</si>
  <si>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</si>
  <si>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</si>
  <si>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</si>
  <si>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</si>
  <si>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</si>
  <si>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</si>
  <si>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</si>
  <si>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</si>
  <si>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</si>
  <si>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</si>
  <si>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</si>
  <si>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</si>
  <si>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</si>
  <si>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</si>
  <si>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</si>
  <si>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</si>
  <si>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</si>
  <si>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</si>
  <si>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</si>
  <si>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</si>
  <si>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</si>
  <si>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</si>
  <si>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</si>
  <si>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</si>
  <si>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</si>
  <si>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</si>
  <si>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</si>
  <si>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</si>
  <si>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</si>
  <si>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</si>
  <si>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</si>
  <si>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</si>
  <si>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</si>
  <si>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</si>
  <si>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</si>
  <si>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</si>
  <si>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</si>
  <si>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</si>
  <si>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</si>
  <si>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</si>
  <si>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</si>
  <si>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</si>
  <si>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</si>
  <si>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</si>
  <si>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</si>
  <si>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</si>
  <si>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</si>
  <si>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</si>
  <si>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</si>
  <si>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</si>
  <si>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</si>
  <si>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</si>
  <si>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</si>
  <si>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</si>
  <si>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</si>
  <si>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</si>
  <si>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</si>
  <si>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</si>
  <si>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</si>
  <si>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</si>
  <si>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</si>
  <si>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</si>
  <si>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</si>
  <si>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</si>
  <si>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</si>
  <si>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</si>
  <si>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</si>
  <si>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</si>
  <si>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</si>
  <si>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</si>
  <si>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</si>
  <si>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</si>
  <si>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</si>
  <si>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</si>
  <si>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</si>
  <si>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</si>
  <si>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</si>
  <si>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</si>
  <si>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</si>
  <si>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</si>
  <si>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</si>
  <si>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</si>
  <si>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</si>
  <si>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</si>
  <si>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</si>
  <si>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</si>
  <si>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</si>
  <si>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</si>
  <si>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</si>
  <si>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</si>
  <si>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</si>
  <si>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</si>
  <si>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</si>
  <si>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</si>
  <si>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</si>
  <si>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</si>
  <si>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</si>
  <si>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</si>
  <si>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</si>
  <si>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</si>
  <si>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</si>
  <si>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</si>
  <si>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</si>
  <si>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</si>
  <si>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</si>
  <si>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</si>
  <si>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</si>
  <si>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</si>
  <si>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</si>
  <si>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</si>
  <si>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</si>
  <si>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</si>
  <si>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</si>
  <si>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</si>
  <si>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</si>
  <si>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</si>
  <si>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</si>
  <si>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</si>
  <si>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</si>
  <si>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</si>
  <si>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</si>
  <si>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</si>
  <si>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</si>
  <si>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</si>
  <si>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</si>
  <si>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</si>
  <si>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</si>
  <si>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</si>
  <si>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</si>
  <si>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</si>
  <si>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</si>
  <si>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</si>
  <si>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</si>
  <si>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</si>
  <si>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</si>
  <si>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</si>
  <si>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</si>
  <si>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</si>
  <si>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</si>
  <si>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</si>
  <si>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</si>
  <si>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</si>
  <si>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</si>
  <si>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</si>
  <si>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</si>
  <si>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</si>
  <si>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</si>
  <si>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</si>
  <si>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</si>
  <si>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</si>
  <si>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</si>
  <si>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</si>
  <si>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</si>
  <si>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</si>
  <si>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</si>
  <si>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</si>
  <si>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</si>
  <si>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</si>
  <si>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</si>
  <si>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</si>
  <si>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</si>
  <si>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</si>
  <si>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</si>
  <si>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</si>
  <si>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</si>
  <si>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</si>
  <si>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</si>
  <si>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</si>
  <si>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</si>
  <si>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</si>
  <si>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</si>
  <si>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</si>
  <si>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</si>
  <si>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</si>
  <si>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</si>
  <si>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</si>
  <si>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</si>
  <si>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</si>
  <si>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</si>
  <si>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</si>
  <si>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</si>
  <si>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</si>
  <si>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</si>
  <si>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</si>
  <si>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</si>
  <si>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</si>
  <si>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</si>
  <si>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</si>
  <si>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</si>
  <si>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</si>
  <si>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</si>
  <si>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</si>
  <si>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</si>
  <si>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</si>
  <si>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</si>
  <si>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</si>
  <si>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</si>
  <si>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</si>
  <si>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</si>
  <si>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</si>
  <si>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</si>
  <si>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</si>
  <si>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</si>
  <si>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</si>
  <si>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</si>
  <si>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</si>
  <si>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</si>
  <si>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</si>
  <si>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</si>
  <si>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</si>
  <si>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</si>
  <si>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</si>
  <si>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</si>
  <si>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</si>
  <si>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</si>
  <si>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</si>
  <si>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</si>
  <si>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</si>
  <si>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</si>
  <si>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</si>
  <si>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</si>
  <si>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</si>
  <si>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</si>
  <si>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</si>
  <si>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</si>
  <si>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</si>
  <si>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</si>
  <si>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</si>
  <si>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</si>
  <si>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</si>
  <si>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</si>
  <si>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</si>
  <si>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</si>
  <si>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</si>
  <si>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</si>
  <si>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</si>
  <si>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</si>
  <si>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</si>
  <si>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</si>
  <si>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</si>
  <si>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</si>
  <si>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</si>
  <si>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</si>
  <si>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</si>
  <si>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</si>
  <si>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</si>
  <si>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</si>
  <si>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</si>
  <si>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</si>
  <si>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</si>
  <si>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</si>
  <si>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</si>
  <si>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</si>
  <si>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</si>
  <si>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</si>
  <si>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</si>
  <si>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</si>
  <si>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</si>
  <si>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</si>
  <si>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</si>
  <si>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</si>
  <si>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</si>
  <si>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</si>
  <si>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</si>
  <si>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</si>
  <si>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</si>
  <si>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</si>
  <si>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</si>
  <si>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</si>
  <si>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</si>
  <si>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</si>
  <si>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</si>
  <si>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</si>
  <si>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</si>
  <si>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</si>
  <si>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</si>
  <si>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</si>
  <si>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</si>
  <si>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</si>
  <si>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</si>
  <si>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</si>
  <si>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</si>
  <si>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</si>
  <si>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</si>
  <si>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</si>
  <si>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</si>
  <si>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</si>
  <si>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</si>
  <si>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</si>
  <si>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</si>
  <si>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</si>
  <si>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</si>
  <si>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</si>
  <si>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</si>
  <si>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</si>
  <si>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</si>
  <si>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</si>
  <si>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</si>
  <si>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</si>
  <si>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</si>
  <si>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</si>
  <si>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</si>
  <si>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</si>
  <si>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</si>
  <si>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</si>
  <si>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</si>
  <si>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</si>
  <si>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</si>
  <si>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</si>
  <si>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</si>
  <si>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</si>
  <si>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</si>
  <si>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</si>
  <si>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</si>
  <si>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</si>
  <si>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</si>
  <si>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</si>
  <si>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</si>
  <si>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</si>
  <si>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</si>
  <si>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</si>
  <si>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</si>
  <si>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</si>
  <si>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</si>
  <si>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</si>
  <si>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</si>
  <si>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</si>
  <si>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</si>
  <si>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</si>
  <si>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</si>
  <si>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</si>
  <si>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</si>
  <si>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</si>
  <si>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</si>
  <si>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</si>
  <si>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</si>
  <si>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</si>
  <si>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</si>
  <si>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</si>
  <si>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</si>
  <si>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</si>
  <si>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</si>
  <si>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</si>
  <si>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</si>
  <si>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</si>
  <si>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</si>
  <si>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</si>
  <si>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</si>
  <si>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</si>
  <si>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</si>
  <si>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</si>
  <si>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</si>
  <si>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</si>
  <si>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</si>
  <si>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</si>
  <si>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</si>
  <si>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</si>
  <si>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</si>
  <si>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</si>
  <si>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</si>
  <si>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</si>
  <si>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</si>
  <si>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</si>
  <si>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</si>
  <si>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</si>
  <si>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</si>
  <si>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</si>
  <si>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</si>
  <si>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</si>
  <si>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</si>
  <si>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</si>
  <si>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</si>
  <si>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</si>
  <si>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</si>
  <si>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</si>
  <si>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</si>
  <si>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</si>
  <si>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</si>
  <si>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</si>
  <si>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</si>
  <si>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</si>
  <si>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</si>
  <si>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</si>
  <si>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</si>
  <si>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</si>
  <si>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</si>
  <si>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</si>
  <si>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</si>
  <si>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</si>
  <si>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</si>
  <si>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</si>
  <si>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</si>
  <si>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</si>
  <si>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</si>
  <si>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</si>
  <si>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</si>
  <si>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</si>
  <si>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</si>
  <si>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</si>
  <si>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</si>
  <si>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</si>
  <si>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</si>
  <si>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</si>
  <si>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</si>
  <si>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</si>
  <si>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</si>
  <si>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</si>
  <si>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</si>
  <si>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</si>
  <si>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</si>
  <si>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</si>
  <si>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</si>
  <si>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</si>
  <si>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</si>
  <si>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</si>
  <si>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</si>
  <si>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</si>
  <si>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</si>
  <si>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</si>
  <si>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</si>
  <si>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</si>
  <si>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</si>
  <si>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</si>
  <si>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</si>
  <si>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</si>
  <si>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</si>
  <si>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</si>
  <si>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</si>
  <si>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</si>
  <si>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</si>
  <si>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</si>
  <si>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</si>
  <si>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</si>
  <si>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</si>
  <si>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</si>
  <si>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</si>
  <si>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</si>
  <si>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</si>
  <si>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</si>
  <si>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</si>
  <si>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</si>
  <si>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</si>
  <si>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</si>
  <si>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</si>
  <si>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</si>
  <si>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</si>
  <si>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</si>
  <si>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</si>
  <si>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</si>
  <si>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</si>
  <si>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</si>
  <si>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</si>
  <si>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</si>
  <si>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</si>
  <si>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</si>
  <si>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</si>
  <si>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</si>
  <si>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</si>
  <si>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</si>
  <si>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</si>
  <si>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</si>
  <si>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</si>
  <si>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</si>
  <si>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</si>
  <si>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</si>
  <si>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</si>
  <si>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</si>
  <si>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</si>
  <si>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</si>
  <si>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</si>
  <si>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</si>
  <si>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</si>
  <si>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</si>
  <si>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</si>
  <si>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</si>
  <si>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</si>
  <si>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</si>
  <si>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</si>
  <si>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</si>
  <si>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</si>
  <si>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</si>
  <si>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</si>
  <si>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</si>
  <si>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</si>
  <si>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</si>
  <si>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</si>
  <si>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</si>
  <si>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</si>
  <si>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</si>
  <si>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</si>
  <si>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</si>
  <si>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</si>
  <si>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</si>
  <si>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</si>
  <si>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</si>
  <si>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</si>
  <si>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</si>
  <si>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</si>
  <si>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</si>
  <si>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</si>
  <si>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</si>
  <si>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</si>
  <si>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</si>
  <si>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</si>
  <si>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</si>
  <si>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</si>
  <si>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</si>
  <si>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</si>
  <si>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</si>
  <si>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</si>
  <si>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</si>
  <si>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</si>
  <si>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</si>
  <si>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</si>
  <si>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</si>
  <si>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</si>
  <si>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</si>
  <si>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</si>
  <si>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</si>
  <si>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</si>
  <si>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</si>
  <si>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</si>
  <si>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</si>
  <si>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</si>
  <si>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</si>
  <si>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</si>
  <si>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</si>
  <si>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</si>
  <si>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</si>
  <si>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</si>
  <si>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</si>
  <si>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</si>
  <si>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</si>
  <si>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</si>
  <si>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</si>
  <si>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</si>
  <si>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</si>
  <si>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</si>
  <si>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</si>
  <si>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</si>
  <si>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</si>
  <si>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</si>
  <si>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</si>
  <si>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</si>
  <si>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</si>
  <si>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</si>
  <si>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</si>
  <si>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</si>
  <si>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</si>
  <si>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</si>
  <si>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</si>
  <si>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</si>
  <si>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</si>
  <si>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</si>
  <si>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</si>
  <si>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</si>
  <si>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</si>
  <si>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</si>
  <si>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</si>
  <si>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</si>
  <si>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</si>
  <si>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</si>
  <si>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</si>
  <si>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</si>
  <si>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</si>
  <si>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</si>
  <si>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</si>
  <si>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</si>
  <si>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</si>
  <si>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</si>
  <si>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</si>
  <si>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</si>
  <si>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</si>
  <si>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</si>
  <si>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</si>
  <si>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</si>
  <si>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</si>
  <si>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</si>
  <si>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</si>
  <si>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</si>
  <si>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</si>
  <si>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</si>
  <si>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</si>
  <si>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</si>
  <si>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</si>
  <si>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</si>
  <si>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</si>
  <si>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</si>
  <si>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</si>
  <si>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</si>
  <si>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</si>
  <si>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</si>
  <si>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</si>
  <si>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</si>
  <si>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</si>
  <si>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</si>
  <si>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</si>
  <si>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</si>
  <si>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</si>
  <si>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</si>
  <si>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</si>
  <si>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</si>
  <si>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</si>
  <si>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</si>
  <si>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</si>
  <si>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</si>
  <si>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</si>
  <si>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</si>
  <si>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</si>
  <si>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</si>
  <si>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</si>
  <si>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</si>
  <si>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</si>
  <si>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</si>
  <si>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</si>
  <si>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</si>
  <si>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</si>
  <si>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</si>
  <si>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</si>
  <si>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</si>
  <si>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</si>
  <si>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</si>
  <si>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</si>
  <si>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</si>
  <si>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</si>
  <si>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</si>
  <si>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</si>
  <si>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</si>
  <si>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</si>
  <si>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</si>
  <si>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</si>
  <si>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</si>
  <si>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</si>
  <si>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</si>
  <si>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</si>
  <si>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</si>
  <si>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</si>
  <si>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</si>
  <si>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</si>
  <si>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</si>
  <si>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</si>
  <si>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</si>
  <si>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</si>
  <si>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</si>
  <si>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</si>
  <si>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</si>
  <si>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</si>
  <si>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</si>
  <si>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</si>
  <si>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</si>
  <si>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</si>
  <si>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</si>
  <si>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</si>
  <si>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</si>
  <si>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</si>
  <si>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</si>
  <si>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</si>
  <si>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</si>
  <si>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</si>
  <si>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</si>
  <si>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</si>
  <si>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</si>
  <si>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</si>
  <si>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</si>
  <si>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</si>
  <si>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</si>
  <si>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</si>
  <si>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</si>
  <si>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</si>
  <si>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</si>
  <si>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</si>
  <si>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</si>
  <si>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</si>
  <si>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</si>
  <si>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</si>
  <si>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</si>
  <si>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</si>
  <si>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</si>
  <si>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</si>
  <si>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</si>
  <si>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</si>
  <si>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</si>
  <si>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</si>
  <si>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</si>
  <si>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</si>
  <si>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</si>
  <si>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</si>
  <si>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</si>
  <si>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</si>
  <si>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</si>
  <si>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</si>
  <si>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</si>
  <si>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</si>
  <si>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</si>
  <si>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</si>
  <si>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</si>
  <si>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</si>
  <si>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</si>
  <si>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</si>
  <si>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</si>
  <si>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</si>
  <si>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</si>
  <si>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</si>
  <si>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</si>
  <si>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</si>
  <si>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</si>
  <si>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</si>
  <si>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</si>
  <si>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</si>
  <si>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</si>
  <si>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</si>
  <si>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</si>
  <si>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</si>
  <si>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</si>
  <si>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</si>
  <si>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</si>
  <si>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</si>
  <si>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</si>
  <si>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</si>
  <si>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</si>
  <si>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</si>
  <si>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</si>
  <si>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</si>
  <si>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</si>
  <si>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</si>
  <si>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</si>
  <si>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</si>
  <si>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</si>
  <si>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</si>
  <si>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</si>
  <si>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</si>
  <si>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</si>
  <si>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</si>
  <si>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</si>
  <si>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</si>
  <si>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</si>
  <si>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</si>
  <si>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</si>
  <si>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</si>
  <si>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</si>
  <si>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</si>
  <si>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</si>
  <si>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</si>
  <si>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</si>
  <si>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</si>
  <si>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</si>
  <si>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</si>
  <si>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</si>
  <si>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</si>
  <si>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</si>
  <si>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</si>
  <si>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</si>
  <si>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</si>
  <si>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</si>
  <si>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</si>
  <si>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</si>
  <si>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</si>
  <si>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</si>
  <si>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</si>
  <si>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</si>
  <si>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</si>
  <si>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</si>
  <si>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</si>
  <si>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</si>
  <si>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</si>
  <si>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</si>
  <si>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</si>
  <si>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</si>
  <si>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</si>
  <si>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</si>
  <si>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</si>
  <si>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</si>
  <si>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</si>
  <si>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</si>
  <si>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</si>
  <si>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</si>
  <si>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</si>
  <si>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</si>
  <si>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</si>
  <si>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</si>
  <si>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</si>
  <si>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</si>
  <si>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</si>
  <si>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</si>
  <si>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</si>
  <si>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</si>
  <si>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</si>
  <si>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</si>
  <si>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</si>
  <si>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</si>
  <si>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</si>
  <si>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</si>
  <si>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</si>
  <si>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</si>
  <si>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</si>
  <si>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</si>
  <si>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</si>
  <si>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</si>
  <si>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</si>
  <si>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</si>
  <si>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</si>
  <si>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</si>
  <si>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</si>
  <si>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</si>
  <si>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</si>
  <si>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</si>
  <si>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</si>
  <si>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</si>
  <si>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</si>
  <si>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</si>
  <si>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</si>
  <si>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</si>
  <si>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</si>
  <si>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</si>
  <si>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</si>
  <si>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</si>
  <si>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</si>
  <si>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</si>
  <si>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</si>
  <si>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</si>
  <si>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</si>
  <si>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</si>
  <si>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</si>
  <si>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</si>
  <si>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</si>
  <si>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</si>
  <si>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</si>
  <si>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</si>
  <si>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</si>
  <si>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</si>
  <si>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</si>
  <si>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</si>
  <si>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</si>
  <si>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</si>
  <si>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</si>
  <si>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</si>
  <si>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</si>
  <si>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</si>
  <si>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</si>
  <si>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</si>
  <si>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</si>
  <si>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</si>
  <si>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</si>
  <si>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</si>
  <si>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</si>
  <si>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</si>
  <si>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</si>
  <si>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</si>
  <si>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</si>
  <si>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</si>
  <si>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</si>
  <si>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</si>
  <si>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</si>
  <si>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</si>
  <si>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</si>
  <si>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</si>
  <si>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</si>
  <si>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</si>
  <si>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</si>
  <si>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</si>
  <si>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</si>
  <si>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</si>
  <si>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</si>
  <si>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</si>
  <si>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</si>
  <si>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</si>
  <si>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</si>
  <si>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</si>
  <si>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</si>
  <si>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</si>
  <si>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</si>
  <si>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</si>
  <si>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</si>
  <si>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</si>
  <si>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</si>
  <si>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</si>
  <si>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</si>
  <si>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</si>
  <si>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</si>
  <si>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</si>
  <si>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</si>
  <si>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</si>
  <si>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</si>
  <si>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</si>
  <si>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</si>
  <si>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</si>
  <si>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</si>
  <si>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</si>
  <si>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</si>
  <si>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</si>
  <si>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</si>
  <si>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</si>
  <si>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</si>
  <si>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</si>
  <si>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</si>
  <si>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</si>
  <si>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</si>
  <si>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</si>
  <si>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</si>
  <si>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</si>
  <si>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</si>
  <si>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</si>
  <si>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</si>
  <si>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</si>
  <si>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</si>
  <si>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</si>
  <si>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</si>
  <si>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</si>
  <si>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</si>
  <si>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</si>
  <si>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</si>
  <si>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</si>
  <si>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</si>
  <si>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</si>
  <si>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</si>
  <si>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</si>
  <si>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</si>
  <si>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</si>
  <si>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</si>
  <si>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</si>
  <si>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</si>
  <si>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</si>
  <si>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</si>
  <si>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</si>
  <si>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</si>
  <si>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</si>
  <si>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</si>
  <si>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</si>
  <si>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</si>
  <si>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</si>
  <si>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</si>
  <si>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</si>
  <si>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</si>
  <si>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</si>
  <si>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</si>
  <si>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</si>
  <si>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</si>
  <si>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</si>
  <si>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</si>
  <si>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</si>
  <si>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</si>
  <si>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</si>
  <si>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</si>
  <si>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</si>
  <si>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</si>
  <si>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</si>
  <si>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</si>
  <si>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</si>
  <si>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</si>
  <si>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</si>
  <si>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</si>
  <si>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</si>
  <si>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</si>
  <si>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</si>
  <si>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</si>
  <si>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</si>
  <si>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</si>
  <si>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</si>
  <si>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</si>
  <si>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</si>
  <si>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</si>
  <si>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</si>
  <si>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</si>
  <si>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</si>
  <si>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</si>
  <si>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</si>
  <si>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</si>
  <si>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</si>
  <si>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</si>
  <si>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</si>
  <si>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</si>
  <si>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</si>
  <si>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</si>
  <si>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</si>
  <si>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</si>
  <si>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</si>
  <si>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</si>
  <si>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</si>
  <si>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</si>
  <si>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</si>
  <si>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</si>
  <si>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</si>
  <si>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</si>
  <si>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</si>
  <si>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</si>
  <si>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</si>
  <si>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</si>
  <si>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</si>
  <si>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</si>
  <si>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</si>
  <si>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</si>
  <si>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</si>
  <si>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</si>
  <si>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</si>
  <si>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</si>
  <si>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</si>
  <si>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</si>
  <si>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</si>
  <si>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</si>
  <si>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</si>
  <si>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</si>
  <si>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</si>
  <si>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</si>
  <si>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</si>
  <si>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</si>
  <si>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</si>
  <si>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</si>
  <si>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</si>
  <si>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</si>
  <si>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</si>
  <si>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</si>
  <si>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</si>
  <si>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</si>
  <si>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</si>
  <si>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</si>
  <si>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</si>
  <si>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</si>
  <si>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</si>
  <si>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</si>
  <si>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</si>
  <si>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</si>
  <si>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</si>
  <si>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</si>
  <si>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</si>
  <si>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</si>
  <si>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</si>
  <si>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</si>
  <si>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</si>
  <si>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</si>
  <si>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</si>
  <si>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</si>
  <si>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</si>
  <si>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</si>
  <si>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</si>
  <si>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</si>
  <si>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</si>
  <si>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</si>
  <si>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</si>
  <si>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</si>
  <si>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</si>
  <si>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</si>
  <si>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</si>
  <si>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</si>
  <si>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</si>
  <si>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</si>
  <si>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</si>
  <si>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</si>
  <si>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</si>
  <si>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</si>
  <si>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</si>
  <si>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</si>
  <si>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</si>
  <si>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</si>
  <si>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</si>
  <si>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</si>
  <si>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</si>
  <si>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</si>
  <si>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</si>
  <si>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</si>
  <si>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</si>
  <si>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</si>
  <si>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</si>
  <si>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</si>
  <si>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</si>
  <si>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</si>
  <si>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</si>
  <si>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</si>
  <si>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</si>
  <si>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</si>
  <si>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</si>
  <si>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</si>
  <si>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</si>
  <si>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</si>
  <si>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</si>
  <si>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</si>
  <si>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</si>
  <si>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</si>
  <si>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</si>
  <si>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</si>
  <si>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</si>
  <si>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</si>
  <si>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</si>
  <si>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</si>
  <si>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</si>
  <si>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</si>
  <si>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</si>
  <si>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</si>
  <si>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</si>
  <si>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</si>
  <si>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</si>
  <si>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</si>
  <si>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</si>
  <si>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</si>
  <si>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</si>
  <si>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</si>
  <si>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</si>
  <si>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</si>
  <si>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</si>
  <si>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</si>
  <si>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</si>
  <si>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</si>
  <si>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</si>
  <si>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</si>
  <si>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</si>
  <si>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</si>
  <si>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</si>
  <si>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</si>
  <si>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</si>
  <si>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</si>
  <si>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</si>
  <si>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</si>
  <si>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</si>
  <si>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</si>
  <si>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</si>
  <si>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</si>
  <si>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</si>
  <si>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</si>
  <si>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</si>
  <si>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</si>
  <si>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</si>
  <si>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</si>
  <si>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</si>
  <si>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</si>
  <si>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</si>
  <si>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</si>
  <si>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</si>
  <si>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</si>
  <si>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</si>
  <si>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</si>
  <si>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</si>
  <si>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</si>
  <si>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</si>
  <si>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</si>
  <si>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</si>
  <si>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</si>
  <si>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</si>
  <si>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</si>
  <si>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</si>
  <si>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</si>
  <si>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</si>
  <si>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</si>
  <si>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</si>
  <si>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</si>
  <si>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</si>
  <si>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</si>
  <si>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</si>
  <si>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</si>
  <si>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</si>
  <si>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</si>
  <si>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</si>
  <si>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</si>
  <si>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</si>
  <si>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</si>
  <si>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</si>
  <si>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</si>
  <si>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</si>
  <si>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</si>
  <si>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</si>
  <si>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</si>
  <si>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</si>
  <si>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</si>
  <si>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</si>
  <si>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</si>
  <si>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</si>
  <si>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</si>
  <si>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</si>
  <si>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</si>
  <si>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</si>
  <si>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</si>
  <si>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</si>
  <si>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</si>
  <si>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</si>
  <si>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</si>
  <si>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</si>
  <si>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</si>
  <si>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</si>
  <si>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</si>
  <si>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</si>
  <si>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</si>
  <si>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</si>
  <si>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</si>
  <si>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</si>
  <si>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</si>
  <si>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</si>
  <si>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</si>
  <si>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</si>
  <si>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</si>
  <si>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</si>
  <si>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</si>
  <si>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</si>
  <si>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</si>
  <si>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</si>
  <si>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</si>
  <si>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</si>
  <si>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</si>
  <si>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</si>
  <si>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</si>
  <si>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</si>
  <si>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</si>
  <si>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</si>
  <si>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</si>
  <si>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</si>
  <si>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</si>
  <si>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</si>
  <si>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</si>
  <si>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</si>
  <si>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</si>
  <si>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</si>
  <si>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</si>
  <si>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</si>
  <si>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</si>
  <si>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</si>
  <si>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</si>
  <si>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</si>
  <si>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</si>
  <si>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</si>
  <si>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</si>
  <si>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</si>
  <si>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</si>
  <si>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</si>
  <si>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</si>
  <si>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</si>
  <si>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</si>
  <si>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</si>
  <si>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</si>
  <si>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</si>
  <si>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</si>
  <si>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</si>
  <si>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</si>
  <si>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</si>
  <si>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</si>
  <si>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</si>
  <si>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</si>
  <si>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</si>
  <si>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</si>
  <si>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</si>
  <si>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</si>
  <si>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</si>
  <si>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</si>
  <si>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</si>
  <si>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</si>
  <si>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</si>
  <si>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</si>
  <si>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</si>
  <si>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</si>
  <si>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</si>
  <si>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</si>
  <si>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</si>
  <si>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</si>
  <si>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</si>
  <si>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</si>
  <si>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</si>
  <si>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</si>
  <si>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</si>
  <si>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</si>
  <si>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</si>
  <si>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</si>
  <si>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</si>
  <si>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</si>
  <si>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</si>
  <si>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</si>
  <si>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</si>
  <si>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</si>
  <si>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</si>
  <si>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</si>
  <si>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</si>
  <si>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</si>
  <si>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</si>
  <si>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</si>
  <si>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</si>
  <si>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</si>
  <si>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</si>
  <si>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</si>
  <si>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</si>
  <si>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</si>
  <si>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</si>
  <si>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</si>
  <si>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</si>
  <si>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</si>
  <si>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</si>
  <si>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</si>
  <si>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</si>
  <si>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</si>
  <si>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</si>
  <si>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</si>
  <si>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</si>
  <si>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</si>
  <si>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</si>
  <si>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</si>
  <si>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</si>
  <si>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</si>
  <si>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</si>
  <si>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</si>
  <si>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</si>
  <si>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</si>
  <si>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</si>
  <si>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</si>
  <si>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</si>
  <si>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</si>
  <si>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</si>
  <si>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</si>
  <si>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</si>
  <si>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</si>
  <si>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</si>
  <si>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</si>
  <si>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</si>
  <si>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</si>
  <si>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</si>
  <si>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</si>
  <si>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</si>
  <si>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</si>
  <si>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</si>
  <si>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</si>
  <si>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</si>
  <si>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</si>
  <si>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</si>
  <si>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</si>
  <si>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</si>
  <si>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</si>
  <si>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</si>
  <si>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</si>
  <si>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</si>
  <si>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</si>
  <si>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</si>
  <si>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</si>
  <si>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</si>
  <si>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</si>
  <si>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</si>
  <si>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</si>
  <si>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</si>
  <si>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</si>
  <si>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</si>
  <si>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</si>
  <si>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</si>
  <si>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</si>
  <si>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</si>
  <si>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</si>
  <si>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</si>
  <si>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</si>
  <si>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</si>
  <si>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</si>
  <si>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</si>
  <si>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</si>
  <si>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</si>
  <si>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</si>
  <si>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</si>
  <si>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</si>
  <si>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</si>
  <si>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</si>
  <si>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</si>
  <si>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</si>
  <si>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</si>
  <si>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</si>
  <si>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</si>
  <si>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</si>
  <si>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</si>
  <si>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</si>
  <si>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</si>
  <si>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</si>
  <si>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</si>
  <si>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</si>
  <si>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</si>
  <si>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</si>
  <si>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</si>
  <si>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</si>
  <si>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</si>
  <si>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</si>
  <si>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</si>
  <si>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</si>
  <si>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</si>
  <si>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</si>
  <si>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</si>
  <si>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</si>
  <si>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</si>
  <si>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</si>
  <si>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</si>
  <si>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</si>
  <si>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</si>
  <si>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</si>
  <si>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</si>
  <si>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</si>
  <si>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</si>
  <si>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</si>
  <si>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</si>
  <si>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</si>
  <si>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</si>
  <si>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</si>
  <si>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</si>
  <si>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</si>
  <si>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</si>
  <si>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</si>
  <si>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</si>
  <si>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</si>
  <si>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</si>
  <si>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</si>
  <si>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</si>
  <si>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</si>
  <si>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</si>
  <si>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</si>
  <si>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</si>
  <si>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</si>
  <si>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</si>
  <si>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</si>
  <si>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</si>
  <si>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</si>
  <si>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</si>
  <si>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</si>
  <si>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</si>
  <si>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</si>
  <si>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</si>
  <si>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</si>
  <si>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</si>
  <si>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</si>
  <si>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</si>
  <si>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</si>
  <si>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</si>
  <si>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</si>
  <si>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</si>
  <si>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</si>
  <si>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</si>
  <si>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</si>
  <si>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</si>
  <si>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</si>
  <si>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</si>
  <si>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</si>
  <si>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</si>
  <si>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</si>
  <si>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</si>
  <si>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</si>
  <si>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</si>
  <si>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</si>
  <si>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</si>
  <si>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</si>
  <si>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</si>
  <si>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</si>
  <si>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</si>
  <si>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</si>
  <si>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</si>
  <si>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</si>
  <si>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</si>
  <si>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</si>
  <si>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</si>
  <si>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</si>
  <si>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</si>
  <si>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</si>
  <si>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</si>
  <si>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</si>
  <si>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</si>
  <si>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</si>
  <si>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</si>
  <si>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</si>
  <si>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</si>
  <si>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</si>
  <si>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</si>
  <si>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</si>
  <si>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</si>
  <si>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</si>
  <si>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</si>
  <si>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</si>
  <si>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</si>
  <si>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</si>
  <si>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</si>
  <si>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</si>
  <si>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</si>
  <si>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</si>
  <si>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</si>
  <si>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</si>
  <si>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</si>
  <si>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</si>
  <si>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</si>
  <si>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</si>
  <si>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</si>
  <si>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</si>
  <si>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</si>
  <si>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</si>
  <si>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</si>
  <si>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</si>
  <si>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</si>
  <si>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</si>
  <si>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</si>
  <si>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</si>
  <si>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</si>
  <si>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</si>
  <si>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</si>
  <si>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</si>
  <si>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</si>
  <si>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</si>
  <si>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</si>
  <si>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</si>
  <si>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</si>
  <si>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</si>
  <si>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</si>
  <si>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</si>
  <si>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</si>
  <si>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</si>
  <si>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</si>
  <si>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</si>
  <si>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</si>
  <si>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</si>
  <si>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</si>
  <si>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</si>
  <si>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</si>
  <si>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</si>
  <si>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</si>
  <si>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</si>
  <si>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</si>
  <si>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</si>
  <si>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</si>
  <si>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</si>
  <si>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</si>
  <si>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</si>
  <si>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</si>
  <si>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</si>
  <si>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</si>
  <si>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</si>
  <si>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</si>
  <si>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</si>
  <si>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</si>
  <si>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</si>
  <si>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</si>
  <si>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</si>
  <si>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</si>
  <si>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</si>
  <si>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</si>
  <si>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</si>
  <si>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</si>
  <si>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</si>
  <si>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</si>
  <si>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</si>
  <si>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</si>
  <si>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</si>
  <si>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</si>
  <si>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</si>
  <si>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</si>
  <si>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</si>
  <si>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</si>
  <si>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</si>
  <si>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</si>
  <si>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</si>
  <si>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</si>
  <si>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</si>
  <si>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</si>
  <si>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</si>
  <si>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</si>
  <si>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</si>
  <si>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</si>
  <si>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</si>
  <si>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</si>
  <si>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</si>
  <si>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</si>
  <si>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</si>
  <si>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</si>
  <si>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</si>
  <si>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</si>
  <si>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</si>
  <si>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</si>
  <si>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</si>
  <si>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</si>
  <si>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</si>
  <si>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</si>
  <si>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</si>
  <si>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</si>
  <si>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</si>
  <si>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</si>
  <si>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</si>
  <si>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</si>
  <si>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</si>
  <si>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</si>
  <si>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</si>
  <si>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</si>
  <si>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</si>
  <si>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</si>
  <si>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</si>
  <si>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</si>
  <si>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</si>
  <si>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</si>
  <si>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</si>
  <si>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</si>
  <si>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</si>
  <si>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</si>
  <si>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</si>
  <si>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</si>
  <si>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</si>
  <si>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</si>
  <si>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</si>
  <si>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</si>
  <si>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</si>
  <si>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</si>
  <si>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</si>
  <si>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</si>
  <si>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</si>
  <si>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</si>
  <si>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</si>
  <si>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</si>
  <si>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</si>
  <si>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</si>
  <si>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</si>
  <si>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</si>
  <si>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</si>
  <si>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</si>
  <si>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</si>
  <si>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</si>
  <si>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</si>
  <si>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</si>
  <si>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</si>
  <si>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</si>
  <si>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</si>
  <si>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</si>
  <si>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</si>
  <si>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</si>
  <si>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</si>
  <si>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</si>
  <si>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</si>
  <si>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</si>
  <si>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</si>
  <si>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</si>
  <si>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</si>
  <si>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</si>
  <si>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</si>
  <si>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</si>
  <si>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</si>
  <si>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</si>
  <si>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</si>
  <si>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</si>
  <si>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</si>
  <si>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</si>
  <si>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</si>
  <si>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</si>
  <si>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</si>
  <si>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</si>
  <si>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</si>
  <si>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</si>
  <si>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</si>
  <si>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</si>
  <si>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</si>
  <si>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</si>
  <si>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</si>
  <si>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</si>
  <si>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</si>
  <si>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</si>
  <si>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</si>
  <si>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</si>
  <si>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</si>
  <si>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</si>
  <si>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</si>
  <si>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</si>
  <si>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</si>
  <si>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</si>
  <si>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</si>
  <si>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</si>
  <si>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</si>
  <si>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</si>
  <si>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</si>
  <si>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</si>
  <si>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</si>
  <si>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</si>
  <si>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</si>
  <si>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</si>
  <si>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</si>
  <si>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</si>
  <si>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</si>
  <si>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</si>
  <si>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</si>
  <si>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</si>
  <si>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</si>
  <si>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</si>
  <si>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</si>
  <si>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</si>
  <si>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</si>
  <si>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</si>
  <si>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</si>
  <si>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</si>
  <si>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</si>
  <si>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</si>
  <si>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</si>
  <si>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</si>
  <si>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</si>
  <si>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</si>
  <si>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</si>
  <si>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</si>
  <si>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</si>
  <si>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</si>
  <si>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</si>
  <si>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</si>
  <si>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</si>
  <si>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</si>
  <si>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</si>
  <si>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</si>
  <si>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</si>
  <si>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</si>
  <si>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</si>
  <si>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</si>
  <si>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</si>
  <si>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</si>
  <si>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</si>
  <si>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</si>
  <si>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</si>
  <si>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</si>
  <si>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</si>
  <si>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</si>
  <si>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</si>
  <si>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</si>
  <si>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</si>
  <si>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</si>
  <si>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</si>
  <si>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</si>
  <si>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</si>
  <si>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</si>
  <si>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</si>
  <si>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</si>
  <si>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</si>
  <si>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</si>
  <si>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</si>
  <si>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</si>
  <si>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</si>
  <si>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</si>
  <si>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</si>
  <si>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</si>
  <si>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</si>
  <si>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</si>
  <si>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</si>
  <si>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</si>
  <si>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</si>
  <si>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</si>
  <si>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</si>
  <si>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</si>
  <si>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</si>
  <si>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</si>
  <si>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</si>
  <si>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</si>
  <si>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</si>
  <si>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</si>
  <si>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</si>
  <si>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</si>
  <si>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</si>
  <si>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</si>
  <si>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</si>
  <si>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</si>
  <si>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</si>
  <si>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</si>
  <si>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</si>
  <si>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</si>
  <si>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</si>
  <si>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</si>
  <si>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</si>
  <si>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</si>
  <si>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</si>
  <si>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</si>
  <si>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</si>
  <si>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</si>
  <si>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</si>
  <si>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</si>
  <si>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</si>
  <si>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</si>
  <si>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</si>
  <si>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</si>
  <si>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</si>
  <si>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</si>
  <si>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</si>
  <si>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</si>
  <si>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</si>
  <si>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</si>
  <si>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</si>
  <si>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</si>
  <si>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</si>
  <si>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</si>
  <si>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</si>
  <si>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</si>
  <si>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</si>
  <si>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</si>
  <si>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</si>
  <si>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</si>
  <si>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</si>
  <si>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</si>
  <si>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</si>
  <si>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</si>
  <si>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</si>
  <si>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</si>
  <si>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</si>
  <si>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</si>
  <si>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</si>
  <si>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</si>
  <si>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</si>
  <si>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</si>
  <si>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</si>
  <si>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</si>
  <si>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</si>
  <si>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</si>
  <si>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</si>
  <si>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</si>
  <si>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</si>
  <si>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</si>
  <si>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</si>
  <si>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</si>
  <si>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</si>
  <si>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</si>
  <si>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</si>
  <si>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</si>
  <si>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</si>
  <si>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</si>
  <si>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</si>
  <si>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</si>
  <si>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</si>
  <si>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</si>
  <si>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</si>
  <si>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</si>
  <si>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</si>
  <si>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</si>
  <si>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</si>
  <si>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</si>
  <si>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</si>
  <si>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</si>
  <si>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</si>
  <si>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</si>
  <si>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</si>
  <si>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</si>
  <si>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</si>
  <si>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</si>
  <si>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</si>
  <si>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</si>
  <si>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</si>
  <si>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</si>
  <si>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</si>
  <si>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</si>
  <si>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</si>
  <si>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</si>
  <si>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</si>
  <si>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</si>
  <si>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</si>
  <si>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</si>
  <si>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</si>
  <si>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</si>
  <si>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</si>
  <si>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</si>
  <si>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</si>
  <si>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</si>
  <si>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</si>
  <si>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</si>
  <si>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</si>
  <si>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</si>
  <si>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</si>
  <si>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</si>
  <si>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</si>
  <si>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</si>
  <si>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</si>
  <si>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</si>
  <si>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</si>
  <si>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</si>
  <si>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</si>
  <si>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</si>
  <si>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</si>
  <si>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</si>
  <si>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</si>
  <si>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</si>
  <si>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</si>
  <si>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</si>
  <si>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</si>
  <si>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</si>
  <si>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</si>
  <si>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</si>
  <si>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</si>
  <si>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</si>
  <si>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</si>
  <si>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</si>
  <si>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</si>
  <si>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</si>
  <si>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</si>
  <si>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</si>
  <si>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</si>
  <si>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</si>
  <si>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</si>
  <si>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</si>
  <si>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</si>
  <si>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</si>
  <si>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</si>
  <si>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</si>
  <si>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</si>
  <si>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</si>
  <si>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</si>
  <si>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</si>
  <si>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</si>
  <si>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</si>
  <si>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</si>
  <si>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</si>
  <si>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</si>
  <si>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</si>
  <si>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</si>
  <si>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</si>
  <si>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</si>
  <si>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</si>
  <si>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</si>
  <si>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</si>
  <si>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</si>
  <si>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</si>
  <si>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</si>
  <si>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</si>
  <si>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</si>
  <si>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</si>
  <si>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</si>
  <si>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</si>
  <si>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</si>
  <si>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</si>
  <si>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</si>
  <si>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</si>
  <si>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</si>
  <si>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</si>
  <si>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</si>
  <si>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</si>
  <si>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</si>
  <si>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</si>
  <si>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</si>
  <si>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</si>
  <si>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</si>
  <si>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</si>
  <si>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</si>
  <si>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</si>
  <si>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</si>
  <si>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</si>
  <si>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</si>
  <si>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</si>
  <si>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</si>
  <si>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</si>
  <si>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</si>
  <si>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</si>
  <si>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</si>
  <si>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</si>
  <si>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</si>
  <si>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</si>
  <si>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</si>
  <si>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</si>
  <si>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</si>
  <si>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</si>
  <si>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</si>
  <si>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</si>
  <si>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</si>
  <si>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</si>
  <si>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</si>
  <si>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</si>
  <si>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</si>
  <si>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</si>
  <si>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</si>
  <si>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</si>
  <si>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</si>
  <si>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</si>
  <si>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</si>
  <si>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</si>
  <si>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</si>
  <si>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</si>
  <si>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</si>
  <si>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</si>
  <si>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</si>
  <si>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</si>
  <si>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</si>
  <si>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</si>
  <si>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</si>
  <si>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</si>
  <si>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</si>
  <si>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</si>
  <si>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</si>
  <si>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</si>
  <si>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</si>
  <si>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</si>
  <si>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</si>
  <si>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</si>
  <si>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</si>
  <si>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</si>
  <si>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</si>
  <si>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</si>
  <si>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</si>
  <si>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</si>
  <si>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</si>
  <si>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</si>
  <si>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</si>
  <si>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</si>
  <si>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</si>
  <si>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</si>
  <si>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</si>
  <si>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</si>
  <si>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</si>
  <si>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</si>
  <si>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</si>
  <si>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</si>
  <si>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</si>
  <si>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</si>
  <si>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</si>
  <si>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</si>
  <si>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</si>
  <si>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</si>
  <si>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</si>
  <si>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</si>
  <si>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</si>
  <si>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</si>
  <si>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</si>
  <si>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</si>
  <si>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</si>
  <si>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</si>
  <si>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</si>
  <si>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</si>
  <si>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</si>
  <si>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</si>
  <si>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</si>
  <si>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</si>
  <si>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</si>
  <si>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</si>
  <si>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</si>
  <si>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</si>
  <si>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</si>
  <si>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</si>
  <si>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</si>
  <si>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</si>
  <si>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</si>
  <si>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</si>
  <si>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</si>
  <si>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</si>
  <si>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</si>
  <si>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</si>
  <si>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</si>
  <si>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</si>
  <si>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</si>
  <si>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</si>
  <si>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</si>
  <si>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</si>
  <si>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</si>
  <si>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</si>
  <si>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</si>
  <si>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</si>
  <si>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</si>
  <si>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</si>
  <si>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</si>
  <si>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</si>
  <si>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</si>
  <si>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</si>
  <si>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</si>
  <si>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</si>
  <si>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</si>
  <si>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</si>
  <si>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</si>
  <si>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</si>
  <si>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</si>
  <si>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</si>
  <si>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</si>
  <si>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</si>
  <si>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</si>
  <si>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</si>
  <si>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</si>
  <si>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</si>
  <si>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</si>
  <si>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</si>
  <si>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</si>
  <si>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</si>
  <si>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</si>
  <si>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</si>
  <si>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</si>
  <si>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</si>
  <si>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</si>
  <si>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</si>
  <si>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</si>
  <si>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</si>
  <si>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</si>
  <si>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</si>
  <si>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</si>
  <si>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</si>
  <si>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</si>
  <si>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</si>
  <si>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</si>
  <si>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</si>
  <si>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</si>
  <si>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</si>
  <si>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</si>
  <si>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</si>
  <si>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</si>
  <si>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</si>
  <si>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</si>
  <si>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</si>
  <si>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</si>
  <si>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</si>
  <si>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</si>
  <si>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</si>
  <si>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</si>
  <si>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</si>
  <si>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</si>
  <si>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</si>
  <si>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</si>
  <si>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</si>
  <si>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</si>
  <si>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</si>
  <si>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</si>
  <si>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</si>
  <si>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</si>
  <si>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</si>
  <si>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</si>
  <si>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</si>
  <si>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</si>
  <si>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</si>
  <si>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</si>
  <si>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</si>
  <si>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</si>
  <si>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</si>
  <si>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</si>
  <si>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</si>
  <si>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</si>
  <si>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</si>
  <si>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</si>
  <si>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</si>
  <si>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</si>
  <si>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</si>
  <si>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</si>
  <si>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</si>
  <si>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</si>
  <si>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</si>
  <si>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</si>
  <si>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</si>
  <si>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</si>
  <si>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</si>
  <si>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</si>
  <si>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</si>
  <si>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</si>
  <si>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</si>
  <si>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</si>
  <si>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</si>
  <si>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</si>
  <si>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</si>
  <si>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</si>
  <si>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</si>
  <si>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</si>
  <si>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</si>
  <si>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</si>
  <si>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</si>
  <si>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</si>
  <si>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</si>
  <si>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</si>
  <si>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</si>
  <si>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</si>
  <si>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</si>
  <si>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</si>
  <si>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</si>
  <si>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</si>
  <si>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</si>
  <si>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</si>
  <si>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</si>
  <si>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</si>
  <si>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</si>
  <si>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</si>
  <si>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</si>
  <si>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</si>
  <si>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</si>
  <si>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</si>
  <si>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</si>
  <si>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</si>
  <si>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</si>
  <si>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</si>
  <si>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</si>
  <si>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</si>
  <si>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</si>
  <si>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</si>
  <si>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</si>
  <si>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</si>
  <si>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</si>
  <si>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</si>
  <si>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</si>
  <si>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</si>
  <si>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</si>
  <si>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</si>
  <si>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</si>
  <si>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</si>
  <si>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</si>
  <si>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</si>
  <si>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</si>
  <si>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</si>
  <si>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</si>
  <si>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</si>
  <si>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</si>
  <si>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</si>
  <si>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</si>
  <si>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</si>
  <si>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</si>
  <si>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</si>
  <si>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</si>
  <si>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</si>
  <si>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</si>
  <si>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</si>
  <si>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</si>
  <si>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</si>
  <si>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</si>
  <si>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</si>
  <si>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</si>
  <si>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</si>
  <si>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</si>
  <si>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</si>
  <si>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</si>
  <si>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</si>
  <si>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</si>
  <si>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</si>
  <si>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</si>
  <si>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</si>
  <si>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</si>
  <si>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</si>
  <si>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</si>
  <si>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</si>
  <si>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</si>
  <si>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</si>
  <si>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</si>
  <si>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</si>
  <si>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</si>
  <si>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</si>
  <si>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</si>
  <si>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</si>
  <si>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</si>
  <si>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</si>
  <si>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</si>
  <si>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</si>
  <si>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</si>
  <si>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</si>
  <si>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</si>
  <si>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</si>
  <si>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</si>
  <si>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</si>
  <si>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</si>
  <si>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</si>
  <si>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</si>
  <si>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</si>
  <si>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</si>
  <si>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</si>
  <si>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</si>
  <si>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</si>
  <si>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</si>
  <si>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</si>
  <si>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</si>
  <si>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</si>
  <si>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</si>
  <si>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</si>
  <si>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</si>
  <si>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</si>
  <si>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</si>
  <si>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</si>
  <si>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</si>
  <si>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</si>
  <si>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</si>
  <si>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</si>
  <si>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</si>
  <si>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</si>
  <si>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</si>
  <si>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</si>
  <si>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</si>
  <si>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</si>
  <si>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</si>
  <si>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</si>
  <si>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</si>
  <si>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</si>
  <si>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</si>
  <si>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</si>
  <si>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</si>
  <si>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</si>
  <si>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</si>
  <si>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</si>
  <si>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</si>
  <si>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</si>
  <si>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</si>
  <si>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</si>
  <si>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</si>
  <si>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</si>
  <si>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</si>
  <si>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</si>
  <si>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</si>
  <si>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</si>
  <si>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</si>
  <si>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</si>
  <si>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</si>
  <si>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</si>
  <si>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</si>
  <si>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</si>
  <si>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</si>
  <si>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</si>
  <si>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</si>
  <si>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</si>
  <si>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</si>
  <si>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</si>
  <si>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</si>
  <si>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</si>
  <si>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</si>
  <si>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</si>
  <si>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</si>
  <si>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</si>
  <si>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</si>
  <si>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</si>
  <si>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</si>
  <si>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</si>
  <si>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</si>
  <si>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</si>
  <si>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</si>
  <si>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</si>
  <si>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</si>
  <si>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</si>
  <si>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</si>
  <si>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</si>
  <si>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</si>
  <si>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</si>
  <si>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</si>
  <si>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</si>
  <si>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</si>
  <si>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</si>
  <si>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</si>
  <si>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</si>
  <si>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</si>
  <si>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</si>
  <si>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</si>
  <si>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</si>
  <si>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</si>
  <si>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</si>
  <si>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</si>
  <si>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</si>
  <si>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</si>
  <si>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</si>
  <si>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</si>
  <si>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</si>
  <si>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</si>
  <si>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</si>
  <si>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</si>
  <si>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</si>
  <si>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</si>
  <si>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</si>
  <si>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</si>
  <si>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</si>
  <si>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</si>
  <si>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</si>
  <si>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</si>
  <si>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</si>
  <si>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</si>
  <si>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</si>
  <si>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</si>
  <si>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</si>
  <si>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</si>
  <si>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</si>
  <si>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</si>
  <si>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</si>
  <si>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</si>
  <si>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</si>
  <si>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</si>
  <si>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</si>
  <si>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</si>
  <si>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</si>
  <si>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</si>
  <si>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</si>
  <si>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</si>
  <si>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</si>
  <si>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</si>
  <si>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</si>
  <si>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</si>
  <si>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</si>
  <si>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</si>
  <si>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</si>
  <si>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</si>
  <si>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</si>
  <si>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</si>
  <si>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</si>
  <si>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</si>
  <si>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</si>
  <si>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</si>
  <si>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</si>
  <si>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</si>
  <si>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</si>
  <si>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</si>
  <si>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</si>
  <si>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</si>
  <si>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</si>
  <si>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</si>
  <si>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</si>
  <si>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</si>
  <si>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</si>
  <si>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</si>
  <si>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</si>
  <si>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</si>
  <si>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</si>
  <si>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</si>
  <si>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</si>
  <si>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</si>
  <si>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</si>
  <si>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</si>
  <si>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</si>
  <si>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</si>
  <si>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</si>
  <si>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</si>
  <si>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</si>
  <si>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</si>
  <si>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</si>
  <si>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</si>
  <si>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</si>
  <si>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</si>
  <si>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</si>
  <si>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</si>
  <si>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</si>
  <si>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</si>
  <si>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</si>
  <si>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</si>
  <si>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</si>
  <si>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</si>
  <si>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</si>
  <si>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</si>
  <si>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</si>
  <si>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</si>
  <si>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</si>
  <si>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</si>
  <si>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</si>
  <si>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</si>
  <si>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</si>
  <si>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</si>
  <si>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</si>
  <si>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</si>
  <si>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</si>
  <si>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</si>
  <si>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</si>
  <si>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</si>
  <si>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</si>
  <si>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</si>
  <si>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</si>
  <si>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</si>
  <si>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</si>
  <si>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</si>
  <si>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</si>
  <si>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</si>
  <si>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</si>
  <si>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</si>
  <si>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</si>
  <si>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</si>
  <si>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</si>
  <si>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</si>
  <si>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</si>
  <si>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</si>
  <si>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</si>
  <si>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</si>
  <si>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</si>
  <si>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</si>
  <si>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</si>
  <si>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</si>
  <si>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</si>
  <si>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</si>
  <si>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</si>
  <si>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</si>
  <si>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</si>
  <si>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</si>
  <si>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</si>
  <si>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</si>
  <si>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</si>
  <si>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</si>
  <si>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</si>
  <si>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</si>
  <si>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</si>
  <si>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</si>
  <si>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</si>
  <si>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</si>
  <si>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</si>
  <si>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</si>
  <si>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</si>
  <si>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</si>
  <si>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</si>
  <si>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</si>
  <si>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</si>
  <si>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</si>
  <si>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</si>
  <si>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</si>
  <si>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</si>
  <si>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</si>
  <si>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</si>
  <si>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</si>
  <si>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</si>
  <si>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</si>
  <si>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</si>
  <si>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</si>
  <si>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</si>
  <si>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</si>
  <si>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</si>
  <si>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</si>
  <si>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</si>
  <si>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</si>
  <si>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</si>
  <si>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</si>
  <si>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</si>
  <si>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</si>
  <si>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</si>
  <si>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</si>
  <si>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</si>
  <si>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</si>
  <si>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</si>
  <si>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</si>
  <si>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</si>
  <si>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</si>
  <si>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</si>
  <si>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</si>
  <si>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</si>
  <si>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</si>
  <si>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</si>
  <si>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</si>
  <si>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</si>
  <si>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</si>
  <si>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</si>
  <si>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</si>
  <si>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</si>
  <si>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</si>
  <si>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</si>
  <si>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</si>
  <si>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</si>
  <si>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</si>
  <si>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</si>
  <si>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</si>
  <si>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</si>
  <si>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</si>
  <si>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</si>
  <si>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</si>
  <si>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</si>
  <si>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</si>
  <si>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</si>
  <si>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</si>
  <si>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</si>
  <si>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</si>
  <si>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</si>
  <si>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</si>
  <si>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</si>
  <si>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</si>
  <si>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</si>
  <si>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</si>
  <si>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</si>
  <si>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</si>
  <si>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</si>
  <si>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</si>
  <si>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</si>
  <si>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</si>
  <si>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</si>
  <si>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</si>
  <si>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</si>
  <si>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</si>
  <si>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</si>
  <si>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</si>
  <si>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</si>
  <si>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</si>
  <si>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</si>
  <si>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</si>
  <si>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</si>
  <si>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</si>
  <si>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</si>
  <si>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</si>
  <si>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</si>
  <si>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</si>
  <si>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</si>
  <si>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</si>
  <si>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</si>
  <si>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</si>
  <si>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</si>
  <si>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</si>
  <si>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</si>
  <si>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</si>
  <si>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</si>
  <si>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</si>
  <si>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</si>
  <si>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</si>
  <si>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</si>
  <si>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</si>
  <si>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</si>
  <si>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</si>
  <si>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</si>
  <si>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</si>
  <si>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</si>
  <si>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</si>
  <si>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</si>
  <si>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</si>
  <si>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</si>
  <si>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</si>
  <si>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</si>
  <si>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</si>
  <si>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</si>
  <si>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</si>
  <si>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</si>
  <si>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</si>
  <si>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</si>
  <si>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</si>
  <si>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</si>
  <si>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</si>
  <si>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</si>
  <si>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</si>
  <si>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</si>
  <si>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</si>
  <si>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</si>
  <si>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</si>
  <si>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</si>
  <si>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</si>
  <si>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</si>
  <si>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</si>
  <si>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</si>
  <si>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</si>
  <si>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</si>
  <si>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</si>
  <si>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</si>
  <si>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</si>
  <si>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</si>
  <si>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</si>
  <si>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</si>
  <si>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</si>
  <si>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</si>
  <si>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</si>
  <si>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</si>
  <si>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</si>
  <si>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</si>
  <si>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</si>
  <si>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</si>
  <si>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</si>
  <si>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</si>
  <si>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</si>
  <si>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</si>
  <si>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</si>
  <si>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</si>
  <si>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</si>
  <si>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</si>
  <si>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</si>
  <si>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</si>
  <si>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</si>
  <si>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</si>
  <si>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</si>
  <si>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</si>
  <si>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</si>
  <si>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</si>
  <si>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</si>
  <si>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</si>
  <si>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</si>
  <si>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</si>
  <si>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</si>
  <si>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</si>
  <si>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</si>
  <si>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</si>
  <si>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</si>
  <si>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</si>
  <si>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</si>
  <si>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</si>
  <si>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</si>
  <si>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</si>
  <si>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</si>
  <si>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</si>
  <si>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</si>
  <si>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</si>
  <si>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</si>
  <si>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</si>
  <si>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</si>
  <si>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</si>
  <si>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</si>
  <si>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</si>
  <si>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</si>
  <si>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</si>
  <si>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</si>
  <si>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</si>
  <si>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</si>
  <si>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</si>
  <si>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</si>
  <si>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</si>
  <si>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</si>
  <si>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</si>
  <si>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</si>
  <si>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</si>
  <si>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</si>
  <si>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</si>
  <si>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</si>
  <si>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</si>
  <si>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</si>
  <si>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</si>
  <si>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</si>
  <si>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</si>
  <si>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</si>
  <si>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</si>
  <si>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</si>
  <si>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</si>
  <si>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</si>
  <si>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</si>
  <si>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</si>
  <si>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</si>
  <si>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</si>
  <si>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</si>
  <si>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</si>
  <si>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</si>
  <si>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</si>
  <si>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</si>
  <si>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</si>
  <si>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</si>
  <si>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</si>
  <si>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</si>
  <si>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</si>
  <si>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</si>
  <si>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</si>
  <si>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</si>
  <si>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</si>
  <si>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</si>
  <si>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</si>
  <si>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</si>
  <si>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</si>
  <si>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</si>
  <si>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</si>
  <si>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</si>
  <si>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</si>
  <si>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</si>
  <si>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</si>
  <si>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</si>
  <si>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</si>
  <si>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</si>
  <si>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</si>
  <si>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</si>
  <si>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</si>
  <si>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</si>
  <si>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</si>
  <si>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</si>
  <si>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</si>
  <si>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</si>
  <si>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</si>
  <si>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</si>
  <si>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</si>
  <si>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</si>
  <si>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</si>
  <si>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</si>
  <si>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</si>
  <si>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</si>
  <si>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</si>
  <si>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</si>
  <si>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</si>
  <si>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</si>
  <si>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</si>
  <si>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</si>
  <si>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</si>
  <si>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</si>
  <si>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</si>
  <si>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</si>
  <si>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</si>
  <si>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</si>
  <si>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</si>
  <si>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</si>
  <si>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</si>
  <si>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</si>
  <si>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</si>
  <si>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</si>
  <si>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</si>
  <si>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</si>
  <si>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</si>
  <si>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</si>
  <si>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</si>
  <si>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</si>
  <si>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</si>
  <si>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</si>
  <si>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</si>
  <si>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</si>
  <si>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</si>
  <si>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</si>
  <si>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</si>
  <si>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</si>
  <si>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</si>
  <si>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</si>
  <si>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</si>
  <si>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</si>
  <si>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</si>
  <si>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</si>
  <si>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</si>
  <si>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</si>
  <si>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</si>
  <si>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</si>
  <si>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</si>
  <si>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</si>
  <si>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</si>
  <si>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</si>
  <si>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</si>
  <si>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</si>
  <si>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</si>
  <si>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</si>
  <si>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</si>
  <si>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</si>
  <si>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</si>
  <si>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</si>
  <si>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</si>
  <si>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</si>
  <si>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</si>
  <si>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</si>
  <si>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</si>
  <si>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</si>
  <si>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</si>
  <si>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</si>
  <si>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</si>
  <si>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</si>
  <si>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</si>
  <si>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</si>
  <si>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</si>
  <si>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</si>
  <si>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</si>
  <si>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</si>
  <si>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</si>
  <si>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</si>
  <si>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</si>
  <si>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</si>
  <si>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</si>
  <si>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</si>
  <si>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</si>
  <si>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</si>
  <si>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</si>
  <si>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</si>
  <si>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</si>
  <si>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</si>
  <si>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</si>
  <si>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</si>
  <si>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</si>
  <si>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</si>
  <si>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</si>
  <si>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</si>
  <si>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</si>
  <si>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</si>
  <si>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</si>
  <si>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</si>
  <si>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</si>
  <si>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</si>
  <si>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</si>
  <si>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</si>
  <si>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</si>
  <si>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</si>
  <si>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</si>
  <si>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</si>
  <si>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</si>
  <si>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</si>
  <si>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</si>
  <si>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</si>
  <si>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</si>
  <si>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</si>
  <si>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</si>
  <si>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</si>
  <si>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</si>
  <si>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</si>
  <si>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</si>
  <si>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</si>
  <si>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</si>
  <si>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</si>
  <si>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</si>
  <si>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</si>
  <si>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</si>
  <si>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</si>
  <si>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</si>
  <si>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</si>
  <si>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</si>
  <si>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</si>
  <si>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</si>
  <si>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</si>
  <si>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</si>
  <si>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</si>
  <si>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</si>
  <si>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</si>
  <si>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</si>
  <si>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</si>
  <si>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</si>
  <si>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</si>
  <si>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</si>
  <si>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</si>
  <si>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</si>
  <si>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</si>
  <si>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</si>
  <si>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</si>
  <si>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</si>
  <si>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</si>
  <si>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</si>
  <si>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</si>
  <si>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</si>
  <si>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</si>
  <si>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</si>
  <si>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</si>
  <si>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</si>
  <si>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</si>
  <si>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</si>
  <si>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</si>
  <si>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</si>
  <si>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</si>
  <si>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</si>
  <si>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</si>
  <si>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</si>
  <si>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</si>
  <si>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</si>
  <si>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</si>
  <si>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</si>
  <si>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</si>
  <si>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</si>
  <si>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</si>
  <si>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</si>
  <si>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</si>
  <si>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</si>
  <si>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</si>
  <si>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</si>
  <si>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</si>
  <si>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</si>
  <si>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</si>
  <si>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</si>
  <si>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</si>
  <si>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</si>
  <si>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</si>
  <si>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</si>
  <si>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</si>
  <si>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</si>
  <si>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</si>
  <si>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</si>
  <si>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</si>
  <si>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</si>
  <si>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</si>
  <si>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</si>
  <si>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</si>
  <si>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</si>
  <si>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</si>
  <si>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</si>
  <si>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</si>
  <si>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</si>
  <si>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</si>
  <si>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</si>
  <si>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</si>
  <si>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</si>
  <si>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</si>
  <si>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</si>
  <si>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</si>
  <si>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</si>
  <si>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</si>
  <si>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</si>
  <si>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</si>
  <si>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</si>
  <si>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</si>
  <si>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</si>
  <si>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</si>
  <si>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</si>
  <si>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</si>
  <si>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</si>
  <si>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</si>
  <si>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</si>
  <si>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</si>
  <si>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</si>
  <si>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</si>
  <si>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</si>
  <si>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</si>
  <si>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</si>
  <si>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</si>
  <si>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</si>
  <si>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</si>
  <si>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</si>
  <si>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</si>
  <si>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</si>
  <si>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</si>
  <si>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</si>
  <si>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</si>
  <si>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</si>
  <si>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</si>
  <si>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</si>
  <si>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</si>
  <si>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</si>
  <si>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</si>
  <si>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</si>
  <si>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</si>
  <si>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</si>
  <si>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</si>
  <si>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</si>
  <si>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</si>
  <si>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</si>
  <si>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</si>
  <si>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</si>
  <si>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</si>
  <si>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</si>
  <si>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</si>
  <si>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</si>
  <si>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</si>
  <si>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</si>
  <si>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</si>
  <si>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</si>
  <si>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</si>
  <si>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</si>
  <si>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</si>
  <si>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</si>
  <si>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</si>
  <si>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</si>
  <si>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</si>
  <si>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</si>
  <si>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</si>
  <si>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</si>
  <si>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</si>
  <si>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</si>
  <si>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</si>
  <si>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</si>
  <si>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</si>
  <si>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</si>
  <si>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</si>
  <si>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</si>
  <si>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</si>
  <si>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</si>
  <si>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</si>
  <si>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</si>
  <si>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</si>
  <si>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</si>
  <si>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</si>
  <si>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</si>
  <si>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</si>
  <si>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</si>
  <si>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</si>
  <si>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</si>
  <si>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</si>
  <si>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</si>
  <si>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</si>
  <si>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</si>
  <si>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</si>
  <si>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</si>
  <si>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</si>
  <si>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</si>
  <si>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</si>
  <si>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</si>
  <si>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</si>
  <si>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</si>
  <si>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</si>
  <si>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</si>
  <si>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</si>
  <si>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</si>
  <si>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</si>
  <si>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</si>
  <si>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</si>
  <si>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</si>
  <si>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</si>
  <si>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</si>
  <si>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</si>
  <si>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</si>
  <si>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</si>
  <si>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</si>
  <si>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</si>
  <si>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</si>
  <si>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</si>
  <si>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</si>
  <si>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</si>
  <si>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</si>
  <si>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</si>
  <si>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</si>
  <si>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</si>
  <si>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</si>
  <si>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</si>
  <si>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</si>
  <si>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</si>
  <si>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</si>
  <si>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</si>
  <si>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</si>
  <si>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</si>
  <si>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</si>
  <si>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</si>
  <si>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</si>
  <si>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</si>
  <si>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</si>
  <si>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</si>
  <si>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</si>
  <si>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</si>
  <si>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</si>
  <si>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</si>
  <si>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</si>
  <si>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</si>
  <si>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</si>
  <si>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</si>
  <si>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</si>
  <si>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</si>
  <si>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</si>
  <si>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</si>
  <si>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</si>
  <si>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</si>
  <si>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</si>
  <si>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</si>
  <si>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</si>
  <si>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</si>
  <si>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</si>
  <si>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</si>
  <si>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</si>
  <si>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</si>
  <si>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</si>
  <si>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</si>
  <si>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</si>
  <si>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</si>
  <si>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</si>
  <si>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</si>
  <si>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</si>
  <si>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</si>
  <si>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</si>
  <si>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</si>
  <si>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</si>
  <si>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</si>
  <si>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</si>
  <si>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</si>
  <si>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</si>
  <si>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</si>
  <si>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</si>
  <si>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</si>
  <si>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</si>
  <si>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</si>
  <si>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</si>
  <si>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</si>
  <si>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</si>
  <si>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</si>
  <si>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</si>
  <si>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</si>
  <si>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</si>
  <si>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</si>
  <si>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</si>
  <si>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</si>
  <si>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</si>
  <si>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</si>
  <si>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</si>
  <si>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</si>
  <si>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</si>
  <si>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</si>
  <si>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</si>
  <si>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</si>
  <si>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</si>
  <si>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</si>
  <si>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</si>
  <si>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</si>
  <si>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</si>
  <si>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</si>
  <si>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</si>
  <si>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</si>
  <si>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</si>
  <si>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</si>
  <si>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</si>
  <si>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</si>
  <si>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</si>
  <si>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</si>
  <si>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</si>
  <si>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</si>
  <si>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</si>
  <si>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</si>
  <si>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</si>
  <si>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</si>
  <si>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</si>
  <si>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</si>
  <si>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</si>
  <si>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</si>
  <si>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</si>
  <si>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</si>
  <si>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</si>
  <si>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</si>
  <si>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</si>
  <si>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</si>
  <si>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</si>
  <si>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</si>
  <si>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</si>
  <si>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</si>
  <si>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</si>
  <si>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</si>
  <si>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</si>
  <si>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</si>
  <si>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</si>
  <si>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</si>
  <si>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</si>
  <si>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</si>
  <si>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</si>
  <si>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</si>
  <si>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</si>
  <si>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</si>
  <si>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</si>
  <si>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</si>
  <si>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</si>
  <si>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</si>
  <si>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</si>
  <si>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</si>
  <si>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</si>
  <si>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</si>
  <si>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</si>
  <si>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</si>
  <si>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</si>
  <si>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</si>
  <si>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</si>
  <si>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</si>
  <si>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</si>
  <si>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</si>
  <si>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</si>
  <si>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</si>
  <si>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</si>
  <si>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</si>
  <si>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</si>
  <si>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</si>
  <si>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</si>
  <si>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</si>
  <si>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</si>
  <si>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</si>
  <si>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</si>
  <si>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</si>
  <si>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</si>
  <si>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</si>
  <si>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</si>
  <si>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</si>
  <si>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</si>
  <si>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</si>
  <si>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</si>
  <si>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</si>
  <si>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</si>
  <si>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</si>
  <si>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</si>
  <si>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</si>
  <si>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</si>
  <si>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</si>
  <si>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</si>
  <si>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</si>
  <si>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</si>
  <si>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</si>
  <si>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</si>
  <si>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</si>
  <si>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</si>
  <si>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</si>
  <si>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</si>
  <si>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</si>
  <si>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</si>
  <si>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</si>
  <si>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</si>
  <si>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</si>
  <si>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</si>
  <si>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</si>
  <si>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</si>
  <si>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</si>
  <si>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</si>
  <si>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</si>
  <si>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</si>
  <si>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</si>
  <si>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</si>
  <si>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</si>
  <si>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</si>
  <si>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</si>
  <si>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</si>
  <si>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</si>
  <si>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</si>
  <si>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</si>
  <si>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</si>
  <si>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</si>
  <si>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</si>
  <si>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</si>
  <si>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</si>
  <si>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</si>
  <si>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</si>
  <si>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</si>
  <si>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</si>
  <si>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</si>
  <si>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</si>
  <si>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</si>
  <si>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</si>
  <si>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</si>
  <si>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</si>
  <si>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</si>
  <si>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</si>
  <si>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</si>
  <si>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</si>
  <si>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</si>
  <si>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</si>
  <si>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</si>
  <si>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</si>
  <si>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</si>
  <si>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</si>
  <si>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</si>
  <si>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</si>
  <si>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</si>
  <si>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</si>
  <si>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</si>
  <si>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</si>
  <si>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</si>
  <si>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</si>
  <si>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</si>
  <si>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</si>
  <si>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</si>
  <si>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</si>
  <si>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</si>
  <si>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</si>
  <si>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</si>
  <si>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</si>
  <si>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</si>
  <si>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</si>
  <si>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</si>
  <si>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</si>
  <si>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</si>
  <si>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</si>
  <si>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</si>
  <si>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</si>
  <si>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</si>
  <si>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</si>
  <si>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</si>
  <si>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</si>
  <si>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</si>
  <si>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</si>
  <si>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</si>
  <si>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</si>
  <si>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</si>
  <si>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</si>
  <si>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</si>
  <si>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</si>
  <si>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</si>
  <si>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</si>
  <si>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</si>
  <si>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</si>
  <si>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</si>
  <si>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</si>
  <si>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</si>
  <si>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</si>
  <si>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</si>
  <si>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</si>
  <si>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</si>
  <si>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</si>
  <si>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</si>
  <si>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</si>
  <si>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</si>
  <si>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</si>
  <si>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</si>
  <si>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</si>
  <si>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</si>
  <si>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</si>
  <si>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</si>
  <si>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</si>
  <si>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</si>
  <si>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</si>
  <si>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</si>
  <si>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</si>
  <si>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</si>
  <si>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</si>
  <si>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</si>
  <si>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</si>
  <si>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</si>
  <si>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</si>
  <si>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</si>
  <si>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</si>
  <si>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</si>
  <si>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</si>
  <si>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</si>
  <si>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</si>
  <si>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</si>
  <si>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</si>
  <si>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</si>
  <si>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</si>
  <si>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</si>
  <si>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</si>
  <si>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</si>
  <si>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</si>
  <si>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</si>
  <si>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</si>
  <si>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</si>
  <si>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</si>
  <si>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</si>
  <si>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</si>
  <si>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</si>
  <si>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</si>
  <si>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</si>
  <si>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</si>
  <si>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</si>
  <si>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</si>
  <si>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</si>
  <si>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</si>
  <si>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</si>
  <si>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</si>
  <si>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</si>
  <si>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</si>
  <si>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</si>
  <si>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</si>
  <si>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</si>
  <si>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</si>
  <si>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</si>
  <si>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</si>
  <si>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</si>
  <si>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</si>
  <si>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</si>
  <si>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</si>
  <si>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</si>
  <si>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</si>
  <si>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</si>
  <si>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</si>
  <si>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</si>
  <si>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</si>
  <si>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</si>
  <si>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</si>
  <si>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</si>
  <si>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</si>
  <si>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</si>
  <si>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</si>
  <si>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</si>
  <si>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</si>
  <si>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</si>
  <si>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</si>
  <si>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</si>
  <si>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</si>
  <si>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</si>
  <si>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</si>
  <si>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</si>
  <si>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</si>
  <si>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</si>
  <si>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</si>
  <si>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</si>
  <si>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</si>
  <si>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</si>
  <si>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</si>
  <si>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</si>
  <si>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</si>
  <si>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</si>
  <si>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</si>
  <si>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</si>
  <si>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</si>
  <si>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</si>
  <si>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</si>
  <si>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</si>
  <si>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</si>
  <si>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</si>
  <si>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</si>
  <si>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</si>
  <si>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</si>
  <si>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</si>
  <si>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</si>
  <si>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</si>
  <si>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</si>
  <si>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</si>
  <si>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</si>
  <si>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</si>
  <si>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</si>
  <si>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</si>
  <si>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</si>
  <si>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</si>
  <si>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</si>
  <si>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</si>
  <si>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</si>
  <si>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</si>
  <si>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</si>
  <si>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</si>
  <si>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</si>
  <si>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</si>
  <si>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</si>
  <si>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</si>
  <si>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</si>
  <si>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</si>
  <si>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</si>
  <si>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</si>
  <si>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</si>
  <si>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</si>
  <si>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</si>
  <si>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</si>
  <si>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</si>
  <si>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</si>
  <si>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</si>
  <si>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</si>
  <si>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</si>
  <si>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</si>
  <si>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</si>
  <si>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</si>
  <si>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</si>
  <si>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</si>
  <si>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</si>
  <si>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</si>
  <si>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</si>
  <si>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</si>
  <si>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</si>
  <si>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</si>
  <si>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</si>
  <si>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</si>
  <si>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</si>
  <si>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</si>
  <si>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</si>
  <si>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</si>
  <si>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</si>
  <si>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</si>
  <si>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</si>
  <si>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</si>
  <si>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</si>
  <si>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</si>
  <si>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</si>
  <si>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</si>
  <si>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</si>
  <si>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</si>
  <si>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</si>
  <si>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</si>
  <si>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</si>
  <si>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</si>
  <si>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</si>
  <si>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</si>
  <si>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</si>
  <si>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</si>
  <si>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</si>
  <si>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</si>
  <si>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</si>
  <si>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</si>
  <si>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</si>
  <si>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</si>
  <si>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</si>
  <si>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</si>
  <si>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</si>
  <si>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</si>
  <si>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</si>
  <si>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</si>
  <si>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</si>
  <si>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</si>
  <si>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</si>
  <si>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</si>
  <si>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</si>
  <si>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</si>
  <si>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</si>
  <si>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</si>
  <si>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</si>
  <si>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</si>
  <si>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</si>
  <si>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</si>
  <si>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</si>
  <si>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</si>
  <si>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</si>
  <si>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</si>
  <si>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</si>
  <si>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</si>
  <si>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</si>
  <si>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</si>
  <si>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</si>
  <si>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</si>
  <si>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</si>
  <si>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</si>
  <si>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</si>
  <si>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</si>
  <si>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</si>
  <si>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</si>
  <si>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</si>
  <si>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</si>
  <si>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</si>
  <si>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</si>
  <si>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</si>
  <si>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</si>
  <si>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</si>
  <si>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</si>
  <si>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</si>
  <si>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</si>
  <si>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</si>
  <si>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</si>
  <si>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</si>
  <si>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</si>
  <si>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</si>
  <si>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</si>
  <si>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</si>
  <si>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</si>
  <si>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</si>
  <si>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</si>
  <si>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</si>
  <si>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</si>
  <si>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</si>
  <si>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</si>
  <si>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</si>
  <si>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</si>
  <si>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</si>
  <si>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</si>
  <si>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</si>
  <si>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</si>
  <si>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</si>
  <si>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</si>
  <si>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</si>
  <si>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</si>
  <si>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</si>
  <si>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</si>
  <si>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</si>
  <si>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</si>
  <si>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</si>
  <si>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</si>
  <si>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</si>
  <si>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</si>
  <si>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</si>
  <si>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</si>
  <si>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</si>
  <si>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</si>
  <si>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</si>
  <si>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</si>
  <si>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</si>
  <si>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</si>
  <si>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</si>
  <si>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</si>
  <si>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</si>
  <si>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</si>
  <si>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</si>
  <si>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</si>
  <si>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</si>
  <si>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</si>
  <si>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</si>
  <si>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</si>
  <si>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</si>
  <si>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</si>
  <si>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</si>
  <si>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</si>
  <si>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</si>
  <si>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</si>
  <si>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</si>
  <si>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</si>
  <si>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</si>
  <si>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</si>
  <si>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</si>
  <si>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</si>
  <si>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</si>
  <si>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</si>
  <si>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</si>
  <si>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</si>
  <si>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</si>
  <si>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</si>
  <si>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</si>
  <si>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</si>
  <si>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</si>
  <si>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</si>
  <si>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</si>
  <si>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</si>
  <si>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</si>
  <si>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</si>
  <si>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</si>
  <si>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</si>
  <si>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</si>
  <si>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</si>
  <si>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</si>
  <si>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</si>
  <si>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</si>
  <si>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</si>
  <si>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</si>
  <si>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</si>
  <si>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</si>
  <si>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</si>
  <si>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</si>
  <si>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</si>
  <si>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</si>
  <si>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</si>
  <si>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</si>
  <si>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</si>
  <si>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</si>
  <si>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</si>
  <si>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</si>
  <si>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</si>
  <si>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</si>
  <si>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</si>
  <si>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</si>
  <si>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</si>
  <si>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</si>
  <si>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</si>
  <si>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</si>
  <si>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</si>
  <si>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</si>
  <si>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</si>
  <si>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</si>
  <si>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</si>
  <si>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</si>
  <si>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</si>
  <si>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</si>
  <si>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</si>
  <si>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</si>
  <si>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</si>
  <si>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</si>
  <si>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</si>
  <si>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</si>
  <si>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</si>
  <si>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</si>
  <si>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</si>
  <si>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</si>
  <si>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</si>
  <si>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</si>
  <si>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</si>
  <si>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</si>
  <si>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</si>
  <si>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</si>
  <si>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</si>
  <si>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</si>
  <si>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</si>
  <si>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</si>
  <si>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</si>
  <si>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</si>
  <si>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</si>
  <si>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</si>
  <si>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</si>
  <si>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</si>
  <si>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</si>
  <si>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</si>
  <si>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</si>
  <si>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</si>
  <si>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</si>
  <si>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</si>
  <si>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</si>
  <si>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</si>
  <si>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</si>
  <si>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</si>
  <si>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</si>
  <si>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</si>
  <si>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</si>
  <si>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</si>
  <si>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</si>
  <si>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</si>
  <si>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</si>
  <si>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</si>
  <si>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</si>
  <si>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</si>
  <si>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</si>
  <si>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</si>
  <si>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</si>
  <si>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</si>
  <si>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</si>
  <si>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</si>
  <si>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</si>
  <si>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</si>
  <si>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</si>
  <si>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</si>
  <si>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</si>
  <si>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</si>
  <si>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</si>
  <si>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</si>
  <si>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</si>
  <si>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</si>
  <si>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</si>
  <si>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</si>
  <si>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</si>
  <si>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</si>
  <si>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</si>
  <si>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</si>
  <si>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</si>
  <si>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</si>
  <si>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</si>
  <si>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</si>
  <si>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</si>
  <si>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</si>
  <si>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</si>
  <si>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</si>
  <si>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</si>
  <si>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</si>
  <si>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</si>
  <si>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</si>
  <si>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</si>
  <si>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</si>
  <si>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</si>
  <si>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</si>
  <si>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</si>
  <si>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</si>
  <si>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</si>
  <si>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</si>
  <si>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</si>
  <si>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</si>
  <si>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</si>
  <si>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</si>
  <si>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</si>
  <si>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</si>
  <si>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</si>
  <si>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</si>
  <si>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</si>
  <si>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</si>
  <si>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</si>
  <si>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</si>
  <si>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</si>
  <si>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</si>
  <si>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</si>
  <si>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</si>
  <si>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</si>
  <si>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</si>
  <si>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</si>
  <si>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</si>
  <si>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</si>
  <si>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</si>
  <si>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</si>
  <si>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</si>
  <si>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</si>
  <si>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</si>
  <si>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</si>
  <si>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</si>
  <si>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</si>
  <si>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</si>
  <si>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</si>
  <si>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</si>
  <si>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</si>
  <si>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</si>
  <si>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</si>
  <si>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</si>
  <si>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</si>
  <si>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</si>
  <si>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</si>
  <si>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</si>
  <si>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</si>
  <si>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</si>
  <si>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</si>
  <si>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</si>
  <si>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</si>
  <si>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</si>
  <si>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</si>
  <si>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</si>
  <si>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</si>
  <si>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</si>
  <si>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</si>
  <si>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</si>
  <si>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</si>
  <si>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</si>
  <si>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</si>
  <si>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</si>
  <si>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</si>
  <si>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</si>
  <si>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</si>
  <si>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</si>
  <si>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</si>
  <si>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</si>
  <si>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</si>
  <si>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</si>
  <si>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</si>
  <si>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</si>
  <si>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</si>
  <si>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</si>
  <si>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</si>
  <si>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</si>
  <si>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</si>
  <si>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</si>
  <si>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</si>
  <si>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</si>
  <si>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</si>
  <si>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</si>
  <si>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</si>
  <si>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</si>
  <si>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</si>
  <si>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</si>
  <si>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</si>
  <si>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</si>
  <si>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</si>
  <si>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</si>
  <si>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</si>
  <si>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</si>
  <si>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</si>
  <si>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</si>
  <si>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</si>
  <si>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</si>
  <si>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</si>
  <si>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</si>
  <si>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</si>
  <si>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</si>
  <si>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</si>
  <si>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</si>
  <si>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</si>
  <si>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</si>
  <si>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</si>
  <si>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</si>
  <si>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</si>
  <si>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</si>
  <si>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</si>
  <si>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</si>
  <si>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</si>
  <si>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</si>
  <si>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</si>
  <si>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</si>
  <si>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</si>
  <si>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</si>
  <si>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</si>
  <si>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</si>
  <si>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</si>
  <si>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</si>
  <si>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</si>
  <si>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</si>
  <si>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</si>
  <si>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</si>
  <si>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</si>
  <si>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</si>
  <si>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</si>
  <si>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</si>
  <si>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</si>
  <si>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</si>
  <si>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</si>
  <si>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</si>
  <si>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</si>
  <si>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</si>
  <si>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</si>
  <si>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</si>
  <si>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</si>
  <si>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</si>
  <si>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</si>
  <si>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</si>
  <si>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</si>
  <si>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</si>
  <si>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</si>
  <si>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</si>
  <si>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</si>
  <si>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</si>
  <si>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</si>
  <si>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</si>
  <si>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</si>
  <si>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</si>
  <si>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</si>
  <si>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</si>
  <si>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</si>
  <si>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</si>
  <si>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</si>
  <si>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</si>
  <si>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</si>
  <si>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</si>
  <si>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</si>
  <si>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</si>
  <si>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</si>
  <si>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</si>
  <si>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</si>
  <si>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</si>
  <si>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</si>
  <si>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</si>
  <si>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</si>
  <si>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</si>
  <si>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</si>
  <si>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</si>
  <si>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</si>
  <si>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</si>
  <si>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</si>
  <si>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</si>
  <si>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</si>
  <si>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</si>
  <si>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</si>
  <si>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</si>
  <si>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</si>
  <si>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</si>
  <si>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</si>
  <si>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</si>
  <si>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</si>
  <si>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</si>
  <si>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</si>
  <si>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</si>
  <si>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</si>
  <si>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</si>
  <si>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</si>
  <si>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</si>
  <si>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</si>
  <si>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</si>
  <si>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</si>
  <si>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</si>
  <si>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</si>
  <si>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</si>
  <si>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</si>
  <si>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</si>
  <si>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</si>
  <si>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</si>
  <si>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</si>
  <si>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</si>
  <si>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</si>
  <si>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</si>
  <si>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</si>
  <si>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</si>
  <si>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</si>
  <si>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</si>
  <si>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</si>
  <si>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</si>
  <si>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</si>
  <si>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</si>
  <si>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</si>
  <si>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</si>
  <si>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</si>
  <si>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</si>
  <si>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</si>
  <si>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</si>
  <si>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</si>
  <si>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</si>
  <si>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</si>
  <si>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</si>
  <si>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</si>
  <si>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</si>
  <si>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</si>
  <si>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</si>
  <si>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</si>
  <si>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</si>
  <si>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</si>
  <si>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</si>
  <si>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</si>
  <si>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</si>
  <si>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</si>
  <si>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</si>
  <si>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</si>
  <si>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</si>
  <si>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</si>
  <si>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</si>
  <si>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</si>
  <si>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</si>
  <si>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</si>
  <si>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</si>
  <si>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</si>
  <si>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</si>
  <si>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</si>
  <si>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</si>
  <si>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</si>
  <si>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</si>
  <si>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</si>
  <si>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</si>
  <si>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</si>
  <si>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</si>
  <si>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</si>
  <si>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</si>
  <si>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</si>
  <si>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</si>
  <si>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</si>
  <si>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</si>
  <si>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</si>
  <si>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</si>
  <si>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</si>
  <si>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</si>
  <si>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</si>
  <si>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</si>
  <si>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</si>
  <si>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</si>
  <si>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</si>
  <si>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</si>
  <si>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</si>
  <si>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</si>
  <si>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</si>
  <si>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</si>
  <si>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</si>
  <si>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</si>
  <si>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</si>
  <si>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</si>
  <si>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</si>
  <si>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</si>
  <si>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</si>
  <si>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</si>
  <si>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</si>
  <si>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</si>
  <si>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</si>
  <si>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</si>
  <si>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</si>
  <si>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</si>
  <si>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</si>
  <si>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</si>
  <si>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</si>
  <si>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</si>
  <si>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</si>
  <si>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</si>
  <si>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</si>
  <si>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</si>
  <si>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</si>
  <si>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</si>
  <si>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</si>
  <si>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</si>
  <si>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</si>
  <si>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</si>
  <si>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</si>
  <si>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</si>
  <si>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</si>
  <si>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</si>
  <si>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</si>
  <si>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</si>
  <si>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</si>
  <si>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</si>
  <si>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</si>
  <si>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</si>
  <si>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</si>
  <si>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</si>
  <si>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</si>
  <si>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</si>
  <si>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</si>
  <si>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</si>
  <si>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</si>
  <si>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</si>
  <si>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</si>
  <si>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</si>
  <si>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</si>
  <si>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</si>
  <si>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</si>
  <si>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</si>
  <si>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</si>
  <si>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</si>
  <si>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</si>
  <si>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</si>
  <si>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</si>
  <si>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</si>
  <si>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</si>
  <si>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</si>
  <si>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</si>
  <si>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</si>
  <si>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</si>
  <si>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</si>
  <si>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</si>
  <si>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</si>
  <si>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</si>
  <si>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</si>
  <si>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</si>
  <si>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</si>
  <si>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</si>
  <si>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</si>
  <si>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</si>
  <si>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</si>
  <si>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</si>
  <si>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</si>
  <si>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</si>
  <si>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</si>
  <si>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</si>
  <si>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</si>
  <si>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</si>
  <si>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</si>
  <si>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</si>
  <si>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</si>
  <si>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</si>
  <si>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</si>
  <si>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</si>
  <si>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</si>
  <si>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</si>
  <si>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</si>
  <si>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</si>
  <si>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</si>
  <si>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</si>
  <si>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</si>
  <si>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</si>
  <si>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</si>
  <si>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</si>
  <si>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</si>
  <si>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</si>
  <si>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</si>
  <si>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</si>
  <si>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</si>
  <si>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</si>
  <si>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</si>
  <si>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</si>
  <si>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</si>
  <si>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</si>
  <si>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</si>
  <si>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</si>
  <si>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</si>
  <si>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</si>
  <si>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</si>
  <si>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</si>
  <si>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</si>
  <si>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</si>
  <si>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</si>
  <si>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</si>
  <si>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</si>
  <si>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</si>
  <si>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</si>
  <si>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</si>
  <si>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</si>
  <si>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</si>
  <si>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</si>
  <si>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</si>
  <si>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</si>
  <si>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</si>
  <si>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</si>
  <si>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</si>
  <si>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</si>
  <si>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</si>
  <si>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</si>
  <si>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</si>
  <si>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</si>
  <si>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</si>
  <si>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</si>
  <si>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</si>
  <si>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</si>
  <si>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</si>
  <si>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</si>
  <si>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</si>
  <si>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</si>
  <si>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</si>
  <si>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</si>
  <si>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</si>
  <si>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</si>
  <si>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</si>
  <si>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</si>
  <si>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</si>
  <si>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</si>
  <si>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</si>
  <si>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</si>
  <si>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</si>
  <si>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</si>
  <si>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</si>
  <si>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</si>
  <si>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</si>
  <si>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</si>
  <si>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</si>
  <si>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</si>
  <si>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</si>
  <si>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</si>
  <si>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</si>
  <si>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</si>
  <si>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</si>
  <si>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</si>
  <si>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</si>
  <si>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</si>
  <si>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</si>
  <si>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</si>
  <si>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</si>
  <si>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</si>
  <si>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</si>
  <si>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</si>
  <si>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</si>
  <si>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</si>
  <si>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</si>
  <si>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</si>
  <si>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</si>
  <si>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</si>
  <si>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</si>
  <si>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</si>
  <si>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</si>
  <si>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</si>
  <si>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</si>
  <si>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</si>
  <si>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</si>
  <si>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</si>
  <si>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</si>
  <si>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</si>
  <si>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</si>
  <si>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</si>
  <si>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</si>
  <si>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</si>
  <si>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</si>
  <si>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</si>
  <si>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</si>
  <si>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</si>
  <si>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</si>
  <si>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</si>
  <si>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</si>
  <si>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</si>
  <si>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</si>
  <si>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</si>
  <si>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</si>
  <si>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</si>
  <si>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</si>
  <si>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</si>
  <si>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</si>
  <si>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</si>
  <si>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</si>
  <si>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</si>
  <si>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</si>
  <si>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</si>
  <si>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</si>
  <si>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</si>
  <si>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</si>
  <si>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</si>
  <si>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</si>
  <si>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</si>
  <si>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</si>
  <si>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</si>
  <si>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</si>
  <si>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</si>
  <si>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</si>
  <si>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</si>
  <si>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</si>
  <si>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</si>
  <si>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</si>
  <si>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</si>
  <si>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</si>
  <si>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</si>
  <si>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</si>
  <si>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</si>
  <si>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</si>
  <si>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</si>
  <si>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</si>
  <si>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</si>
  <si>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</si>
  <si>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</si>
  <si>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</si>
  <si>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</si>
  <si>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</si>
  <si>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</si>
  <si>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</si>
  <si>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</si>
  <si>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</si>
  <si>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</si>
  <si>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</si>
  <si>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</si>
  <si>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</si>
  <si>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</si>
  <si>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</si>
  <si>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</si>
  <si>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</si>
  <si>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</si>
  <si>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</si>
  <si>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</si>
  <si>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</si>
  <si>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</si>
  <si>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</si>
  <si>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</si>
  <si>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</si>
  <si>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</si>
  <si>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</si>
  <si>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</si>
  <si>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</si>
  <si>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</si>
  <si>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</si>
  <si>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</si>
  <si>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</si>
  <si>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</si>
  <si>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</si>
  <si>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</si>
  <si>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</si>
  <si>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</si>
  <si>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</si>
  <si>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</si>
  <si>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</si>
  <si>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</si>
  <si>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</si>
  <si>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</si>
  <si>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</si>
  <si>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</si>
  <si>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</si>
  <si>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</si>
  <si>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</si>
  <si>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</si>
  <si>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</si>
  <si>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</si>
  <si>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</si>
  <si>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</si>
  <si>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</si>
  <si>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</si>
  <si>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</si>
  <si>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</si>
  <si>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</si>
  <si>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</si>
  <si>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</si>
  <si>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</si>
  <si>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</si>
  <si>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</si>
  <si>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</si>
  <si>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</si>
  <si>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</si>
  <si>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</si>
  <si>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</si>
  <si>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</si>
  <si>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</si>
  <si>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</si>
  <si>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</si>
  <si>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</si>
  <si>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</si>
  <si>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</si>
  <si>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</si>
  <si>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</si>
  <si>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</si>
  <si>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</si>
  <si>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</si>
  <si>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</si>
  <si>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</si>
  <si>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</si>
  <si>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</si>
  <si>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</si>
  <si>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</si>
  <si>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</si>
  <si>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</si>
  <si>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</si>
  <si>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</si>
  <si>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</si>
  <si>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</si>
  <si>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</si>
  <si>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</si>
  <si>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</si>
  <si>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</si>
  <si>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</si>
  <si>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</si>
  <si>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</si>
  <si>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</si>
  <si>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</si>
  <si>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</si>
  <si>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</si>
  <si>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</si>
  <si>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</si>
  <si>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</si>
  <si>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</si>
  <si>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</si>
  <si>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</si>
  <si>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</si>
  <si>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</si>
  <si>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</si>
  <si>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</si>
  <si>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</si>
  <si>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</si>
  <si>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</si>
  <si>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</si>
  <si>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</si>
  <si>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</si>
  <si>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</si>
  <si>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</si>
  <si>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</si>
  <si>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</si>
  <si>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</si>
  <si>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</si>
  <si>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</si>
  <si>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</si>
  <si>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</si>
  <si>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</si>
  <si>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</si>
  <si>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</si>
  <si>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</si>
  <si>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</si>
  <si>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</si>
  <si>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</si>
  <si>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</si>
  <si>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</si>
  <si>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</si>
  <si>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</si>
  <si>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</si>
  <si>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</si>
  <si>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</si>
  <si>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</si>
  <si>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</si>
  <si>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</si>
  <si>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</si>
  <si>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</si>
  <si>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</si>
  <si>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</si>
  <si>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</si>
  <si>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</si>
  <si>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</si>
  <si>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</si>
  <si>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</si>
  <si>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</si>
  <si>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</si>
  <si>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</si>
  <si>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</si>
  <si>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</si>
  <si>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</si>
  <si>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</si>
  <si>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</si>
  <si>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</si>
  <si>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</si>
  <si>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</si>
  <si>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</si>
  <si>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</si>
  <si>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</si>
  <si>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</si>
  <si>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</si>
  <si>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</si>
  <si>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</si>
  <si>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</si>
  <si>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</si>
  <si>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</si>
  <si>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</si>
  <si>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</si>
  <si>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</si>
  <si>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</si>
  <si>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</si>
  <si>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</si>
  <si>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</si>
  <si>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</si>
  <si>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</si>
  <si>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</si>
  <si>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</si>
  <si>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</si>
  <si>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</si>
  <si>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</si>
  <si>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</si>
  <si>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</si>
  <si>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</si>
  <si>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</si>
  <si>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</si>
  <si>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</si>
  <si>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</si>
  <si>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</si>
  <si>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</si>
  <si>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</si>
  <si>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</si>
  <si>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</si>
  <si>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</si>
  <si>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</si>
  <si>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</si>
  <si>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</si>
  <si>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</si>
  <si>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</si>
  <si>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</si>
  <si>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</si>
  <si>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</si>
  <si>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</si>
  <si>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</si>
  <si>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</si>
  <si>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</si>
  <si>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</si>
  <si>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</si>
  <si>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</si>
  <si>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</si>
  <si>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</si>
  <si>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</si>
  <si>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</si>
  <si>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</si>
  <si>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</si>
  <si>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</si>
  <si>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</si>
  <si>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</si>
  <si>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</si>
  <si>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</si>
  <si>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</si>
  <si>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</si>
  <si>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</si>
  <si>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</si>
  <si>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</si>
  <si>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</si>
  <si>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</si>
  <si>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</si>
  <si>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</si>
  <si>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</si>
  <si>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</si>
  <si>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</si>
  <si>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</si>
  <si>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</si>
  <si>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</si>
  <si>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</si>
  <si>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</si>
  <si>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</si>
  <si>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</si>
  <si>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</si>
  <si>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</si>
  <si>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</si>
  <si>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</si>
  <si>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</si>
  <si>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</si>
  <si>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</si>
  <si>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</si>
  <si>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</si>
  <si>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</si>
  <si>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</si>
  <si>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</si>
  <si>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</si>
  <si>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</si>
  <si>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</si>
  <si>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</si>
  <si>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</si>
  <si>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</si>
  <si>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</si>
  <si>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</si>
  <si>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</si>
  <si>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</si>
  <si>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</si>
  <si>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</si>
  <si>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</si>
  <si>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</si>
  <si>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</si>
  <si>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</si>
  <si>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</si>
  <si>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</si>
  <si>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</si>
  <si>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</si>
  <si>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</si>
  <si>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</si>
  <si>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</si>
  <si>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</si>
  <si>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</si>
  <si>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</si>
  <si>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</si>
  <si>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</si>
  <si>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</si>
  <si>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</si>
  <si>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</si>
  <si>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</si>
  <si>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</si>
  <si>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</si>
  <si>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</si>
  <si>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</si>
  <si>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</si>
  <si>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</si>
  <si>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</si>
  <si>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</si>
  <si>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</si>
  <si>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</si>
  <si>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</si>
  <si>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</si>
  <si>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</si>
  <si>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</si>
  <si>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</si>
  <si>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</si>
  <si>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</si>
  <si>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</si>
  <si>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</si>
  <si>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</si>
  <si>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</si>
  <si>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</si>
  <si>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</si>
  <si>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</si>
  <si>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</si>
  <si>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</si>
  <si>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</si>
  <si>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</si>
  <si>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</si>
  <si>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</si>
  <si>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</si>
  <si>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</si>
  <si>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</si>
  <si>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</si>
  <si>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</si>
  <si>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</si>
  <si>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</si>
  <si>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</si>
  <si>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</si>
  <si>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</si>
  <si>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</si>
  <si>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</si>
  <si>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</si>
  <si>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</si>
  <si>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</si>
  <si>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</si>
  <si>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</si>
  <si>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</si>
  <si>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</si>
  <si>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</si>
  <si>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</si>
  <si>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</si>
  <si>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</si>
  <si>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</si>
  <si>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</si>
  <si>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</si>
  <si>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</si>
  <si>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</si>
  <si>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</si>
  <si>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</si>
  <si>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</si>
  <si>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</si>
  <si>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</si>
  <si>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</si>
  <si>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</si>
  <si>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</si>
  <si>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</si>
  <si>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</si>
  <si>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</si>
  <si>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</si>
  <si>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</si>
  <si>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</si>
  <si>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</si>
  <si>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</si>
  <si>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</si>
  <si>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</si>
  <si>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</si>
  <si>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</si>
  <si>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</si>
  <si>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</si>
  <si>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</si>
  <si>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</si>
  <si>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</si>
  <si>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</si>
  <si>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</si>
  <si>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</si>
  <si>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</si>
  <si>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</si>
  <si>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</si>
  <si>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</si>
  <si>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</si>
  <si>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</si>
  <si>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</si>
  <si>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</si>
  <si>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</si>
  <si>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</si>
  <si>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</si>
  <si>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</si>
  <si>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</si>
  <si>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</si>
  <si>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</si>
  <si>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</si>
  <si>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</si>
  <si>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</si>
  <si>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</si>
  <si>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</si>
  <si>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</si>
  <si>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</si>
  <si>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</si>
  <si>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</si>
  <si>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</si>
  <si>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</si>
  <si>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</si>
  <si>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</si>
  <si>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</si>
  <si>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</si>
  <si>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</si>
  <si>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</si>
  <si>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</si>
  <si>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</si>
  <si>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</si>
  <si>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</si>
  <si>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</si>
  <si>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</si>
  <si>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</si>
  <si>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</si>
  <si>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</si>
  <si>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</si>
  <si>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</si>
  <si>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</si>
  <si>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</si>
  <si>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</si>
  <si>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</si>
  <si>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</si>
  <si>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</si>
  <si>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</si>
  <si>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</si>
  <si>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</si>
  <si>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</si>
  <si>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</si>
  <si>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</si>
  <si>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</si>
  <si>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</si>
  <si>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</si>
  <si>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</si>
  <si>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</si>
  <si>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</si>
  <si>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</si>
  <si>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</si>
  <si>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</si>
  <si>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</si>
  <si>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</si>
  <si>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</si>
  <si>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</si>
  <si>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</si>
  <si>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</si>
  <si>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</si>
  <si>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</si>
  <si>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</si>
  <si>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</si>
  <si>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</si>
  <si>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</si>
  <si>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</si>
  <si>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</si>
  <si>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</si>
  <si>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</si>
  <si>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</si>
  <si>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</si>
  <si>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</si>
  <si>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</si>
  <si>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</si>
  <si>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</si>
  <si>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</si>
  <si>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</si>
  <si>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</si>
  <si>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</si>
  <si>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</si>
  <si>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</si>
  <si>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</si>
  <si>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</si>
  <si>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</si>
  <si>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</si>
  <si>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</si>
  <si>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</si>
  <si>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</si>
  <si>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</si>
  <si>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</si>
  <si>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</si>
  <si>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</si>
  <si>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</si>
  <si>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</si>
  <si>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</si>
  <si>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</si>
  <si>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</si>
  <si>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</si>
  <si>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</si>
  <si>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</si>
  <si>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</si>
  <si>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</si>
  <si>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</si>
  <si>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</si>
  <si>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</si>
  <si>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</si>
  <si>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</si>
  <si>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</si>
  <si>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</si>
  <si>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</si>
  <si>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</si>
  <si>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</si>
  <si>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</si>
  <si>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</si>
  <si>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</si>
  <si>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</si>
  <si>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</si>
  <si>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</si>
  <si>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</si>
  <si>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</si>
  <si>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</si>
  <si>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</si>
  <si>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</si>
  <si>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</si>
  <si>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</si>
  <si>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</si>
  <si>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</si>
  <si>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</si>
  <si>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</si>
  <si>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</si>
  <si>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</si>
  <si>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</si>
  <si>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</si>
  <si>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</si>
  <si>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</si>
  <si>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</si>
  <si>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</si>
  <si>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</si>
  <si>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</si>
  <si>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</si>
  <si>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</si>
  <si>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</si>
  <si>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</si>
  <si>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</si>
  <si>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</si>
  <si>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</si>
  <si>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</si>
  <si>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</si>
  <si>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</si>
  <si>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</si>
  <si>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</si>
  <si>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</si>
  <si>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</si>
  <si>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</si>
  <si>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</si>
  <si>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</si>
  <si>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</si>
  <si>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</si>
  <si>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</si>
  <si>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</si>
  <si>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</si>
  <si>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</si>
  <si>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</si>
  <si>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</si>
  <si>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</si>
  <si>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</si>
  <si>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</si>
  <si>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</si>
  <si>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</si>
  <si>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</si>
  <si>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</si>
  <si>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</si>
  <si>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</si>
  <si>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</si>
  <si>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</si>
  <si>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</si>
  <si>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</si>
  <si>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</si>
  <si>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</si>
  <si>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</si>
  <si>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</si>
  <si>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</si>
  <si>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</si>
  <si>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</si>
  <si>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</si>
  <si>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</si>
  <si>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</si>
  <si>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</si>
  <si>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</si>
  <si>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</si>
  <si>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</si>
  <si>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</si>
  <si>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</si>
  <si>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</si>
  <si>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</si>
  <si>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</si>
  <si>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</si>
  <si>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</si>
  <si>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</si>
  <si>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</si>
  <si>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</si>
  <si>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</si>
  <si>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</si>
  <si>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</si>
  <si>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</si>
  <si>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</si>
  <si>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</si>
  <si>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</si>
  <si>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</si>
  <si>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</si>
  <si>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</si>
  <si>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</si>
  <si>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</si>
  <si>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</si>
  <si>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</si>
  <si>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</si>
  <si>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</si>
  <si>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</si>
  <si>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</si>
  <si>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</si>
  <si>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</si>
  <si>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</si>
  <si>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</si>
  <si>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</si>
  <si>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</si>
  <si>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</si>
  <si>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</si>
  <si>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</si>
  <si>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</si>
  <si>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</si>
  <si>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</si>
  <si>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</si>
  <si>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</si>
  <si>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</si>
  <si>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</si>
  <si>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</si>
  <si>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</si>
  <si>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</si>
  <si>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</si>
  <si>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</si>
  <si>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</si>
  <si>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</si>
  <si>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</si>
  <si>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</si>
  <si>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</si>
  <si>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</si>
  <si>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</si>
  <si>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</si>
  <si>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</si>
  <si>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</si>
  <si>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</si>
  <si>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</si>
  <si>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</si>
  <si>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</si>
  <si>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</si>
  <si>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</si>
  <si>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</si>
  <si>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</si>
  <si>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</si>
  <si>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</si>
  <si>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</si>
  <si>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</si>
  <si>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</si>
  <si>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</si>
  <si>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</si>
  <si>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</si>
  <si>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</si>
  <si>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</si>
  <si>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</si>
  <si>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</si>
  <si>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</si>
  <si>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</si>
  <si>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</si>
  <si>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</si>
  <si>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</si>
  <si>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</si>
  <si>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</si>
  <si>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</si>
  <si>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</si>
  <si>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</si>
  <si>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</si>
  <si>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</si>
  <si>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</si>
  <si>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</si>
  <si>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</si>
  <si>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</si>
  <si>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</si>
  <si>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</si>
  <si>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</si>
  <si>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</si>
  <si>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</si>
  <si>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</si>
  <si>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</si>
  <si>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</si>
  <si>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</si>
  <si>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</si>
  <si>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</si>
  <si>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</si>
  <si>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</si>
  <si>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</si>
  <si>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</si>
  <si>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</si>
  <si>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</si>
  <si>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</si>
  <si>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</si>
  <si>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</si>
  <si>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</si>
  <si>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</si>
  <si>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</si>
  <si>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</si>
  <si>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</si>
  <si>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</si>
  <si>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</si>
  <si>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</si>
  <si>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</si>
  <si>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</si>
  <si>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</si>
  <si>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</si>
  <si>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</si>
  <si>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</si>
  <si>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</si>
  <si>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</si>
  <si>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</si>
  <si>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</si>
  <si>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</si>
  <si>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</si>
  <si>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</si>
  <si>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</si>
  <si>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</si>
  <si>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</si>
  <si>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</si>
  <si>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</si>
  <si>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</si>
  <si>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</si>
  <si>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</si>
  <si>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</si>
  <si>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</si>
  <si>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</si>
  <si>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</si>
  <si>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</si>
  <si>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</si>
  <si>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</si>
  <si>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</si>
  <si>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</si>
  <si>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</si>
  <si>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</si>
  <si>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</si>
  <si>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</si>
  <si>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</si>
  <si>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</si>
  <si>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</si>
  <si>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</si>
  <si>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</si>
  <si>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</si>
  <si>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</si>
  <si>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</si>
  <si>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</si>
  <si>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</si>
  <si>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</si>
  <si>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</si>
  <si>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</si>
  <si>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</si>
  <si>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</si>
  <si>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</si>
  <si>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</si>
  <si>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</si>
  <si>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</si>
  <si>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</si>
  <si>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</si>
  <si>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</si>
  <si>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</si>
  <si>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</si>
  <si>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</si>
  <si>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</si>
  <si>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</si>
  <si>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</si>
  <si>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</si>
  <si>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</si>
  <si>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</si>
  <si>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</si>
  <si>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</si>
  <si>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</si>
  <si>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</si>
  <si>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</si>
  <si>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</si>
  <si>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</si>
  <si>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</si>
  <si>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</si>
  <si>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</si>
  <si>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</si>
  <si>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</si>
  <si>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</si>
  <si>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</si>
  <si>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</si>
  <si>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</si>
  <si>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</si>
  <si>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</si>
  <si>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</si>
  <si>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</si>
  <si>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</si>
  <si>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</si>
  <si>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</si>
  <si>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</si>
  <si>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</si>
  <si>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</si>
  <si>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</si>
  <si>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</si>
  <si>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</si>
  <si>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</si>
  <si>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</si>
  <si>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</si>
  <si>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</si>
  <si>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</si>
  <si>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</si>
  <si>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</si>
  <si>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</si>
  <si>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</si>
  <si>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</si>
  <si>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</si>
  <si>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</si>
  <si>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</si>
  <si>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</si>
  <si>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</si>
  <si>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</si>
  <si>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</si>
  <si>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</si>
  <si>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</si>
  <si>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</si>
  <si>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</si>
  <si>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</si>
  <si>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</si>
  <si>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</si>
  <si>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</si>
  <si>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</si>
  <si>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</si>
  <si>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</si>
  <si>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</si>
  <si>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</si>
  <si>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</si>
  <si>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</si>
  <si>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</si>
  <si>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</si>
  <si>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</si>
  <si>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</si>
  <si>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</si>
  <si>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</si>
  <si>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</si>
  <si>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</si>
  <si>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</si>
  <si>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</si>
  <si>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</si>
  <si>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</si>
  <si>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</si>
  <si>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</si>
  <si>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</si>
  <si>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</si>
  <si>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</si>
  <si>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</si>
  <si>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</si>
  <si>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</si>
  <si>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</si>
  <si>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</si>
  <si>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</si>
  <si>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</si>
  <si>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</si>
  <si>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</si>
  <si>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</si>
  <si>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</si>
  <si>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</si>
  <si>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</si>
  <si>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</si>
  <si>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</si>
  <si>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</si>
  <si>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</si>
  <si>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</si>
  <si>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</si>
  <si>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</si>
  <si>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</si>
  <si>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</si>
  <si>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</si>
  <si>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</si>
  <si>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</si>
  <si>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</si>
  <si>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</si>
  <si>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</si>
  <si>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</si>
  <si>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</si>
  <si>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</si>
  <si>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</si>
  <si>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</si>
  <si>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</si>
  <si>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</si>
  <si>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</si>
  <si>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</si>
  <si>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</si>
  <si>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</si>
  <si>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</si>
  <si>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</si>
  <si>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</si>
  <si>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</si>
  <si>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</si>
  <si>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</si>
  <si>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</si>
  <si>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</si>
  <si>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</si>
  <si>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</si>
  <si>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</si>
  <si>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</si>
  <si>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</si>
  <si>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</si>
  <si>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</si>
  <si>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</si>
  <si>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</si>
  <si>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</si>
  <si>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</si>
  <si>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</si>
  <si>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</si>
  <si>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</si>
  <si>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</si>
  <si>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</si>
  <si>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</si>
  <si>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</si>
  <si>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</si>
  <si>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</si>
  <si>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</si>
  <si>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</si>
  <si>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</si>
  <si>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</si>
  <si>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</si>
  <si>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</si>
  <si>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</si>
  <si>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</si>
  <si>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</si>
  <si>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</si>
  <si>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</si>
  <si>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</si>
  <si>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</si>
  <si>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</si>
  <si>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</si>
  <si>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</si>
  <si>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</si>
  <si>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</si>
  <si>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</si>
  <si>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</si>
  <si>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</si>
  <si>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</si>
  <si>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</si>
  <si>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</si>
  <si>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</si>
  <si>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</si>
  <si>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</si>
  <si>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</si>
  <si>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</si>
  <si>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</si>
  <si>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</si>
  <si>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</si>
  <si>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</si>
  <si>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</si>
  <si>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</si>
  <si>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</si>
  <si>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</si>
  <si>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</si>
  <si>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</si>
  <si>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</si>
  <si>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</si>
  <si>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</si>
  <si>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</si>
  <si>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</si>
  <si>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</si>
  <si>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</si>
  <si>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</si>
  <si>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</si>
  <si>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</si>
  <si>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</si>
  <si>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</si>
  <si>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</si>
  <si>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</si>
  <si>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</si>
  <si>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</si>
  <si>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</si>
  <si>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</si>
  <si>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</si>
  <si>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</si>
  <si>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</si>
  <si>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</si>
  <si>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</si>
  <si>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</si>
  <si>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</si>
  <si>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</si>
  <si>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</si>
  <si>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</si>
  <si>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</si>
  <si>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</si>
  <si>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</si>
  <si>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</si>
  <si>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</si>
  <si>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</si>
  <si>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</si>
  <si>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</si>
  <si>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</si>
  <si>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</si>
  <si>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</si>
  <si>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</si>
  <si>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</si>
  <si>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</si>
  <si>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</si>
  <si>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</si>
  <si>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</si>
  <si>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</si>
  <si>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</si>
  <si>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</si>
  <si>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</si>
  <si>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</si>
  <si>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</si>
  <si>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</si>
  <si>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</si>
  <si>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</si>
  <si>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</si>
  <si>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</si>
  <si>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</si>
  <si>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</si>
  <si>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</si>
  <si>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</si>
  <si>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</si>
  <si>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</si>
  <si>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</si>
  <si>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</si>
  <si>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</si>
  <si>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</si>
  <si>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</si>
  <si>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</si>
  <si>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</si>
  <si>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</si>
  <si>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</si>
  <si>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</si>
  <si>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</si>
  <si>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</si>
  <si>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</si>
  <si>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</si>
  <si>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</si>
  <si>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</si>
  <si>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</si>
  <si>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</si>
  <si>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</si>
  <si>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</si>
  <si>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</si>
  <si>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</si>
  <si>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</si>
  <si>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</si>
  <si>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</si>
  <si>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</si>
  <si>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</si>
  <si>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</si>
  <si>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</si>
  <si>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</si>
  <si>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</si>
  <si>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</si>
  <si>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</si>
  <si>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</si>
  <si>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</si>
  <si>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</si>
  <si>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</si>
  <si>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</si>
  <si>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</si>
  <si>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</si>
  <si>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</si>
  <si>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</si>
  <si>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</si>
  <si>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</si>
  <si>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</si>
  <si>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</si>
  <si>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</si>
  <si>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</si>
  <si>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</si>
  <si>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</si>
  <si>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</si>
  <si>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</si>
  <si>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</si>
  <si>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</si>
  <si>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</si>
  <si>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</si>
  <si>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</si>
  <si>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</si>
  <si>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</si>
  <si>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</si>
  <si>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</si>
  <si>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</si>
  <si>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</si>
  <si>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</si>
  <si>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</si>
  <si>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</si>
  <si>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</si>
  <si>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</si>
  <si>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</si>
  <si>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</si>
  <si>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</si>
  <si>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</si>
  <si>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</si>
  <si>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</si>
  <si>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</si>
  <si>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</si>
  <si>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</si>
  <si>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</si>
  <si>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</si>
  <si>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</si>
  <si>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</si>
  <si>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</si>
  <si>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</si>
  <si>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</si>
  <si>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</si>
  <si>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</si>
  <si>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</si>
  <si>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</si>
  <si>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</si>
  <si>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</si>
  <si>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</si>
  <si>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</si>
  <si>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</si>
  <si>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</si>
  <si>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</si>
  <si>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</si>
  <si>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</si>
  <si>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</si>
  <si>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</si>
  <si>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</si>
  <si>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</si>
  <si>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</si>
  <si>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</si>
  <si>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</si>
  <si>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</si>
  <si>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</si>
  <si>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</si>
  <si>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</si>
  <si>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</si>
  <si>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</si>
  <si>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</si>
  <si>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</si>
  <si>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</si>
  <si>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</si>
  <si>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</si>
  <si>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</si>
  <si>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</si>
  <si>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</si>
  <si>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</si>
  <si>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</si>
  <si>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</si>
  <si>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</si>
  <si>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</si>
  <si>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</si>
  <si>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</si>
  <si>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</si>
  <si>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</si>
  <si>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</si>
  <si>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</si>
  <si>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</si>
  <si>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</si>
  <si>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</si>
  <si>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</si>
  <si>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</si>
  <si>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</si>
  <si>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</si>
  <si>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</si>
  <si>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</si>
  <si>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</si>
  <si>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</si>
  <si>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</si>
  <si>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</si>
  <si>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</si>
  <si>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</si>
  <si>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</si>
  <si>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</si>
  <si>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</si>
  <si>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</si>
  <si>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</si>
  <si>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</si>
  <si>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</si>
  <si>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</si>
  <si>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</si>
  <si>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</si>
  <si>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</si>
  <si>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</si>
  <si>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</si>
  <si>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</si>
  <si>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</si>
  <si>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</si>
  <si>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</si>
  <si>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</si>
  <si>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</si>
  <si>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</si>
  <si>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</si>
  <si>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</si>
  <si>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</si>
  <si>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</si>
  <si>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</si>
  <si>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</si>
  <si>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</si>
  <si>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</si>
  <si>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</si>
  <si>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</si>
  <si>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</si>
  <si>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</si>
  <si>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</si>
  <si>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</si>
  <si>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</si>
  <si>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</si>
  <si>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</si>
  <si>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</si>
  <si>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</si>
  <si>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</si>
  <si>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</si>
  <si>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</si>
  <si>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</si>
  <si>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</si>
  <si>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</si>
  <si>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</si>
  <si>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</si>
  <si>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</si>
  <si>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</si>
  <si>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</si>
  <si>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</si>
  <si>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</si>
  <si>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</si>
  <si>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</si>
  <si>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</si>
  <si>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</si>
  <si>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</si>
  <si>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</si>
  <si>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</si>
  <si>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</si>
  <si>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</si>
  <si>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</si>
  <si>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</si>
  <si>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</si>
  <si>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</si>
  <si>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</si>
  <si>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</si>
  <si>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</si>
  <si>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</si>
  <si>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</si>
  <si>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</si>
  <si>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</si>
  <si>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</si>
  <si>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</si>
  <si>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</si>
  <si>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</si>
  <si>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</si>
  <si>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</si>
  <si>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</si>
  <si>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</si>
  <si>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</si>
  <si>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</si>
  <si>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</si>
  <si>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</si>
  <si>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</si>
  <si>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</si>
  <si>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</si>
  <si>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</si>
  <si>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</si>
  <si>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</si>
  <si>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</si>
  <si>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</si>
  <si>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</si>
  <si>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</si>
  <si>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</si>
  <si>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</si>
  <si>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</si>
  <si>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</si>
  <si>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</si>
  <si>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</si>
  <si>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</si>
  <si>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</si>
  <si>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</si>
  <si>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</si>
  <si>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</si>
  <si>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</si>
  <si>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</si>
  <si>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</si>
  <si>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</si>
  <si>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</si>
  <si>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</si>
  <si>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</si>
  <si>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</si>
  <si>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</si>
  <si>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</si>
  <si>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</si>
  <si>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</si>
  <si>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</si>
  <si>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</si>
  <si>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</si>
  <si>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</si>
  <si>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</si>
  <si>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</si>
  <si>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</si>
  <si>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</si>
  <si>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</si>
  <si>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</si>
  <si>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</si>
  <si>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</si>
  <si>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</si>
  <si>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</si>
  <si>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</si>
  <si>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</si>
  <si>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</si>
  <si>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</si>
  <si>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</si>
  <si>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</si>
  <si>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</si>
  <si>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</si>
  <si>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</si>
  <si>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</si>
  <si>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</si>
  <si>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</si>
  <si>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</si>
  <si>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</si>
  <si>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</si>
  <si>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</si>
  <si>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</si>
  <si>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</si>
  <si>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</si>
  <si>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</si>
  <si>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</si>
  <si>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</si>
  <si>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</si>
  <si>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</si>
  <si>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</si>
  <si>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</si>
  <si>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</si>
  <si>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</si>
  <si>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</si>
  <si>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</si>
  <si>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</si>
  <si>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</si>
  <si>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</si>
  <si>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</si>
  <si>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</si>
  <si>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</si>
  <si>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</si>
  <si>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</si>
  <si>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</si>
  <si>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</si>
  <si>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</si>
  <si>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</si>
  <si>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</si>
  <si>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</si>
  <si>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</si>
  <si>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</si>
  <si>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</si>
  <si>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</si>
  <si>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</si>
  <si>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</si>
  <si>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</si>
  <si>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</si>
  <si>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</si>
  <si>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</si>
  <si>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</si>
  <si>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</si>
  <si>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</si>
  <si>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</si>
  <si>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</si>
  <si>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</si>
  <si>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</si>
  <si>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</si>
  <si>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</si>
  <si>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</si>
  <si>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</si>
  <si>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</si>
  <si>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</si>
  <si>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</si>
  <si>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</si>
  <si>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</si>
  <si>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</si>
  <si>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</si>
  <si>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</si>
  <si>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</si>
  <si>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</si>
  <si>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</si>
  <si>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</si>
  <si>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</si>
  <si>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</si>
  <si>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</si>
  <si>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</si>
  <si>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</si>
  <si>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</si>
  <si>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</si>
  <si>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</si>
  <si>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</si>
  <si>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</si>
  <si>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</si>
  <si>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</si>
  <si>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</si>
  <si>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</si>
  <si>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</si>
  <si>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</si>
  <si>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</si>
  <si>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</si>
  <si>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</si>
  <si>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</si>
  <si>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</si>
  <si>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</si>
  <si>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</si>
  <si>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</si>
  <si>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</si>
  <si>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</si>
  <si>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</si>
  <si>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</si>
  <si>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</si>
  <si>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</si>
  <si>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</si>
  <si>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</si>
  <si>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</si>
  <si>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</si>
  <si>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</si>
  <si>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</si>
  <si>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</si>
  <si>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</si>
  <si>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</si>
  <si>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</si>
  <si>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</si>
  <si>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</si>
  <si>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</si>
  <si>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</si>
  <si>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</si>
  <si>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</si>
  <si>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</si>
  <si>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</si>
  <si>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</si>
  <si>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</si>
  <si>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</si>
  <si>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</si>
  <si>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</si>
  <si>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</si>
  <si>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</si>
  <si>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</si>
  <si>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</si>
  <si>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</si>
  <si>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</si>
  <si>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</si>
  <si>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</si>
  <si>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</si>
  <si>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</si>
  <si>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</si>
  <si>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</si>
  <si>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</si>
  <si>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</si>
  <si>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</si>
  <si>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</si>
  <si>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</si>
  <si>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</si>
  <si>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</si>
  <si>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</si>
  <si>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</si>
  <si>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</si>
  <si>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</si>
  <si>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</si>
  <si>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</si>
  <si>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</si>
  <si>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</si>
  <si>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</si>
  <si>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</si>
  <si>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</si>
  <si>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</si>
  <si>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</si>
  <si>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</si>
  <si>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</si>
  <si>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</si>
  <si>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</si>
  <si>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</si>
  <si>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</si>
  <si>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</si>
  <si>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</si>
  <si>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</si>
  <si>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</si>
  <si>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</si>
  <si>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</si>
  <si>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</si>
  <si>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</si>
  <si>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</si>
  <si>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</si>
  <si>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</si>
  <si>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</si>
  <si>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</si>
  <si>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</si>
  <si>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</si>
  <si>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</si>
  <si>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</si>
  <si>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</si>
  <si>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</si>
  <si>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</si>
  <si>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</si>
  <si>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</si>
  <si>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</si>
  <si>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</si>
  <si>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</si>
  <si>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</si>
  <si>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</si>
  <si>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</si>
  <si>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</si>
  <si>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</si>
  <si>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</si>
  <si>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</si>
  <si>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</si>
  <si>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</si>
  <si>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</si>
  <si>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</si>
  <si>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</si>
  <si>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</si>
  <si>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</si>
  <si>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</si>
  <si>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</si>
  <si>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</si>
  <si>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</si>
  <si>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</si>
  <si>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</si>
  <si>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</si>
  <si>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</si>
  <si>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</si>
  <si>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</si>
  <si>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</si>
  <si>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</si>
  <si>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</si>
  <si>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</si>
  <si>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</si>
  <si>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</si>
  <si>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</si>
  <si>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</si>
  <si>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</si>
  <si>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</si>
  <si>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</si>
  <si>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</si>
  <si>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</si>
  <si>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</si>
  <si>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</si>
  <si>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</si>
  <si>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</si>
  <si>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</si>
  <si>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</si>
  <si>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</si>
  <si>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</si>
  <si>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</si>
  <si>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</si>
  <si>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</si>
  <si>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</si>
  <si>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</si>
  <si>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</si>
  <si>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</si>
  <si>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</si>
  <si>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</si>
  <si>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</si>
  <si>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</si>
  <si>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</si>
  <si>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</si>
  <si>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</si>
  <si>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</si>
  <si>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</si>
  <si>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</si>
  <si>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</si>
  <si>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</si>
  <si>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</si>
  <si>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</si>
  <si>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</si>
  <si>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</si>
  <si>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</si>
  <si>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</si>
  <si>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</si>
  <si>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</si>
  <si>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</si>
  <si>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</si>
  <si>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</si>
  <si>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</si>
  <si>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</si>
  <si>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</si>
  <si>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</si>
  <si>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</si>
  <si>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</si>
  <si>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</si>
  <si>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</si>
  <si>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</si>
  <si>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</si>
  <si>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</si>
  <si>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</si>
  <si>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</si>
  <si>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</si>
  <si>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</si>
  <si>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</si>
  <si>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</si>
  <si>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</si>
  <si>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</si>
  <si>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</si>
  <si>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</si>
  <si>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</si>
  <si>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</si>
  <si>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</si>
  <si>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</si>
  <si>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</si>
  <si>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</si>
  <si>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</si>
  <si>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</si>
  <si>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</si>
  <si>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</si>
  <si>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</si>
  <si>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</si>
  <si>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</si>
  <si>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</si>
  <si>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</si>
  <si>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</si>
  <si>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</si>
  <si>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</si>
  <si>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</si>
  <si>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</si>
  <si>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</si>
  <si>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</si>
  <si>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</si>
  <si>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</si>
  <si>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</si>
  <si>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</si>
  <si>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</si>
  <si>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</si>
  <si>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</si>
  <si>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</si>
  <si>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</si>
  <si>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</si>
  <si>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</si>
  <si>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</si>
  <si>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</si>
  <si>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</si>
  <si>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</si>
  <si>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</si>
  <si>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</si>
  <si>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</si>
  <si>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</si>
  <si>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</si>
  <si>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</si>
  <si>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</si>
  <si>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</si>
  <si>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</si>
  <si>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</si>
  <si>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</si>
  <si>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</si>
  <si>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</si>
  <si>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</si>
  <si>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</si>
  <si>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</si>
  <si>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</si>
  <si>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</si>
  <si>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</si>
  <si>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</si>
  <si>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</si>
  <si>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</si>
  <si>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</si>
  <si>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</si>
  <si>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</si>
  <si>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</si>
  <si>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</si>
  <si>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</si>
  <si>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</si>
  <si>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</si>
  <si>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</si>
  <si>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</si>
  <si>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</si>
  <si>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</si>
  <si>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</si>
  <si>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</si>
  <si>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</si>
  <si>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</si>
  <si>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</si>
  <si>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</si>
  <si>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</si>
  <si>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</si>
  <si>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</si>
  <si>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</si>
  <si>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</si>
  <si>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</si>
  <si>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</si>
  <si>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</si>
  <si>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</si>
  <si>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</si>
  <si>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</si>
  <si>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</si>
  <si>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</si>
  <si>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</si>
  <si>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</si>
  <si>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</si>
  <si>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</si>
  <si>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</si>
  <si>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</si>
  <si>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</si>
  <si>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</si>
  <si>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</si>
  <si>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</si>
  <si>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</si>
  <si>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</si>
  <si>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</si>
  <si>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</si>
  <si>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</si>
  <si>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</si>
  <si>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</si>
  <si>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</si>
  <si>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</si>
  <si>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</si>
  <si>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</si>
  <si>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</si>
  <si>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</si>
  <si>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</si>
  <si>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</si>
  <si>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</si>
  <si>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</si>
  <si>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</si>
  <si>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</si>
  <si>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</si>
  <si>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</si>
  <si>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</si>
  <si>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</si>
  <si>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</si>
  <si>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</si>
  <si>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</si>
  <si>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</si>
  <si>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</si>
  <si>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</si>
  <si>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</si>
  <si>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</si>
  <si>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</si>
  <si>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</si>
  <si>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</si>
  <si>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</si>
  <si>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</si>
  <si>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</si>
  <si>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</si>
  <si>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</si>
  <si>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</si>
  <si>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</si>
  <si>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</si>
  <si>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</si>
  <si>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</si>
  <si>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</si>
  <si>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</si>
  <si>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</si>
  <si>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</si>
  <si>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</si>
  <si>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</si>
  <si>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</si>
  <si>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</si>
  <si>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</si>
  <si>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</si>
  <si>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</si>
  <si>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</si>
  <si>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</si>
  <si>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</si>
  <si>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</si>
  <si>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</si>
  <si>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</si>
  <si>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</si>
  <si>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</si>
  <si>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</si>
  <si>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</si>
  <si>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</si>
  <si>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</si>
  <si>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</si>
  <si>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</si>
  <si>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</si>
  <si>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</si>
  <si>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</si>
  <si>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</si>
  <si>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</si>
  <si>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</si>
  <si>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</si>
  <si>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</si>
  <si>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</si>
  <si>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</si>
  <si>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</si>
  <si>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</si>
  <si>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</si>
  <si>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</si>
  <si>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</si>
  <si>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</si>
  <si>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</si>
  <si>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</si>
  <si>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</si>
  <si>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</si>
  <si>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</si>
  <si>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</si>
  <si>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</si>
  <si>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</si>
  <si>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</si>
  <si>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</si>
  <si>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</si>
  <si>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</si>
  <si>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</si>
  <si>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</si>
  <si>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</si>
  <si>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</si>
  <si>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</si>
  <si>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</si>
  <si>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</si>
  <si>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</si>
  <si>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</si>
  <si>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</si>
  <si>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</si>
  <si>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</si>
  <si>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</si>
  <si>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</si>
  <si>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</si>
  <si>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</si>
  <si>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</si>
  <si>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</si>
  <si>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</si>
  <si>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</si>
  <si>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</si>
  <si>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</si>
  <si>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</si>
  <si>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</si>
  <si>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</si>
  <si>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</si>
  <si>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</si>
  <si>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</si>
  <si>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</si>
  <si>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</si>
  <si>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</si>
  <si>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</si>
  <si>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</si>
  <si>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</si>
  <si>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</si>
  <si>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</si>
  <si>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</si>
  <si>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</si>
  <si>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</si>
  <si>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</si>
  <si>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</si>
  <si>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</si>
  <si>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</si>
  <si>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</si>
  <si>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</si>
  <si>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</si>
  <si>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</si>
  <si>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</si>
  <si>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</si>
  <si>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</si>
  <si>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</si>
  <si>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</si>
  <si>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</si>
  <si>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</si>
  <si>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</si>
  <si>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</si>
  <si>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</si>
  <si>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</si>
  <si>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</si>
  <si>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</si>
  <si>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</si>
  <si>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</si>
  <si>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</si>
  <si>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</si>
  <si>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</si>
  <si>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</si>
  <si>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</si>
  <si>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</si>
  <si>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</si>
  <si>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</si>
  <si>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</si>
  <si>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</si>
  <si>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</si>
  <si>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</si>
  <si>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</si>
  <si>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</si>
  <si>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</si>
  <si>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</si>
  <si>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</si>
  <si>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</si>
  <si>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</si>
  <si>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</si>
  <si>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</si>
  <si>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</si>
  <si>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</si>
  <si>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</si>
  <si>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</si>
  <si>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</si>
  <si>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</si>
  <si>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</si>
  <si>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</si>
  <si>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</si>
  <si>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</si>
  <si>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</si>
  <si>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</si>
  <si>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</si>
  <si>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</si>
  <si>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</si>
  <si>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</si>
  <si>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</si>
  <si>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</si>
  <si>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</si>
  <si>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</si>
  <si>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</si>
  <si>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</si>
  <si>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</si>
  <si>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</si>
  <si>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</si>
  <si>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</si>
  <si>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</si>
  <si>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</si>
  <si>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</si>
  <si>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</si>
  <si>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</si>
  <si>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</si>
  <si>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</si>
  <si>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</si>
  <si>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</si>
  <si>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</si>
  <si>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</si>
  <si>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</si>
  <si>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</si>
  <si>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</si>
  <si>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</si>
  <si>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</si>
  <si>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</si>
  <si>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</si>
  <si>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</si>
  <si>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</si>
  <si>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</si>
  <si>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</si>
  <si>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</si>
  <si>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</si>
  <si>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</si>
  <si>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</si>
  <si>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</si>
  <si>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</si>
  <si>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</si>
  <si>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</si>
  <si>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</si>
  <si>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</si>
  <si>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</si>
  <si>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</si>
  <si>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</si>
  <si>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</si>
  <si>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</si>
  <si>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</si>
  <si>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</si>
  <si>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</si>
  <si>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</si>
  <si>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</si>
  <si>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</si>
  <si>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</si>
  <si>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</si>
  <si>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</si>
  <si>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</si>
  <si>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</si>
  <si>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</si>
  <si>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</si>
  <si>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</si>
  <si>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</si>
  <si>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</si>
  <si>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</si>
  <si>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</si>
  <si>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</si>
  <si>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</si>
  <si>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</si>
  <si>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</si>
  <si>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</si>
  <si>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</si>
  <si>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</si>
  <si>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</si>
  <si>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</si>
  <si>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</si>
  <si>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</si>
  <si>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</si>
  <si>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</si>
  <si>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</si>
  <si>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</si>
  <si>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</si>
  <si>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</si>
  <si>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</si>
  <si>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</si>
  <si>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</si>
  <si>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</si>
  <si>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</si>
  <si>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</si>
  <si>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</si>
  <si>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</si>
  <si>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</si>
  <si>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</si>
  <si>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</si>
  <si>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</si>
  <si>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</si>
  <si>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</si>
  <si>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</si>
  <si>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</si>
  <si>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</si>
  <si>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</si>
  <si>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</si>
  <si>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</si>
  <si>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</si>
  <si>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</si>
  <si>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</si>
  <si>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</si>
  <si>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</si>
  <si>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</si>
  <si>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</si>
  <si>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</si>
  <si>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</si>
  <si>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</si>
  <si>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</si>
  <si>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</si>
  <si>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</si>
  <si>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</si>
  <si>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</si>
  <si>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</si>
  <si>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</si>
  <si>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</si>
  <si>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</si>
  <si>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</si>
  <si>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</si>
  <si>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</si>
  <si>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</si>
  <si>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</si>
  <si>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</si>
  <si>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</si>
  <si>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</si>
  <si>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</si>
  <si>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</si>
  <si>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</si>
  <si>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</si>
  <si>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</si>
  <si>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</si>
  <si>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</si>
  <si>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</si>
  <si>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</si>
  <si>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</si>
  <si>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</si>
  <si>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</si>
  <si>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</si>
  <si>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</si>
  <si>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</si>
  <si>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</si>
  <si>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</si>
  <si>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</si>
  <si>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</si>
  <si>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</si>
  <si>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</si>
  <si>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</si>
  <si>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</si>
  <si>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</si>
  <si>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</si>
  <si>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</si>
  <si>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</si>
  <si>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</si>
  <si>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</si>
  <si>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</si>
  <si>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</si>
  <si>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</si>
  <si>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</si>
  <si>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</si>
  <si>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</si>
  <si>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</si>
  <si>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</si>
  <si>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</si>
  <si>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</si>
  <si>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</si>
  <si>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</si>
  <si>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</si>
  <si>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</si>
  <si>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</si>
  <si>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</si>
  <si>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</si>
  <si>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</si>
  <si>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</si>
  <si>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</si>
  <si>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</si>
  <si>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</si>
  <si>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</si>
  <si>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</si>
  <si>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</si>
  <si>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</si>
  <si>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</si>
  <si>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</si>
  <si>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</si>
  <si>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</si>
  <si>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</si>
  <si>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</si>
  <si>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</si>
  <si>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</si>
  <si>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</si>
  <si>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</si>
  <si>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</si>
  <si>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</si>
  <si>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</si>
  <si>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</si>
  <si>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</si>
  <si>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</si>
  <si>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</si>
  <si>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</si>
  <si>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</si>
  <si>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</si>
  <si>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</si>
  <si>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</si>
  <si>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</si>
  <si>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</si>
  <si>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</si>
  <si>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</si>
  <si>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</si>
  <si>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</si>
  <si>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</si>
  <si>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</si>
  <si>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</si>
  <si>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</si>
  <si>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</si>
  <si>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</si>
  <si>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</si>
  <si>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</si>
  <si>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</si>
  <si>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</si>
  <si>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</si>
  <si>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</si>
  <si>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</si>
  <si>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</si>
  <si>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</si>
  <si>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</si>
  <si>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</si>
  <si>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</si>
  <si>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</si>
  <si>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</si>
  <si>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</si>
  <si>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</si>
  <si>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</si>
  <si>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</si>
  <si>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</si>
  <si>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</si>
  <si>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</si>
  <si>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</si>
  <si>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</si>
  <si>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</si>
  <si>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</si>
  <si>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</si>
  <si>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</si>
  <si>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</si>
  <si>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</si>
  <si>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</si>
  <si>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</si>
  <si>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</si>
  <si>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</si>
  <si>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</si>
  <si>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</si>
  <si>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</si>
  <si>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</si>
  <si>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</si>
  <si>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</si>
  <si>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</si>
  <si>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</si>
  <si>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</si>
  <si>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</si>
  <si>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</si>
  <si>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</si>
  <si>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</si>
  <si>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</si>
  <si>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</si>
  <si>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</si>
  <si>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</si>
  <si>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</si>
  <si>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</si>
  <si>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</si>
  <si>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</si>
  <si>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</si>
  <si>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</si>
  <si>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</si>
  <si>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</si>
  <si>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</si>
  <si>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</si>
  <si>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</si>
  <si>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</si>
  <si>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</si>
  <si>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</si>
  <si>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</si>
  <si>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</si>
  <si>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</si>
  <si>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</si>
  <si>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</si>
  <si>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</si>
  <si>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</si>
  <si>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</si>
  <si>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</si>
  <si>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</si>
  <si>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</si>
  <si>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</si>
  <si>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</si>
  <si>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</si>
  <si>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</si>
  <si>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</si>
  <si>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</si>
  <si>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</si>
  <si>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</si>
  <si>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</si>
  <si>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</si>
  <si>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</si>
  <si>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</si>
  <si>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</si>
  <si>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</si>
  <si>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</si>
  <si>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</si>
  <si>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</si>
  <si>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</si>
  <si>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</si>
  <si>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</si>
  <si>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</si>
  <si>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</si>
  <si>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</si>
  <si>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</si>
  <si>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</si>
  <si>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</si>
  <si>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</si>
  <si>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</si>
  <si>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</si>
  <si>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</si>
  <si>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</si>
  <si>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</si>
  <si>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</si>
  <si>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</si>
  <si>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</si>
  <si>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</si>
  <si>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</si>
  <si>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</si>
  <si>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</si>
  <si>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</si>
  <si>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</si>
  <si>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</si>
  <si>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</si>
  <si>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</si>
  <si>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</si>
  <si>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</si>
  <si>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</si>
  <si>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</si>
  <si>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</si>
  <si>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</si>
  <si>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</si>
  <si>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</si>
  <si>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</si>
  <si>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</si>
  <si>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</si>
  <si>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</si>
  <si>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</si>
  <si>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</si>
  <si>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</si>
  <si>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</si>
  <si>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</si>
  <si>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</si>
  <si>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</si>
  <si>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</si>
  <si>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</si>
  <si>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</si>
  <si>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</si>
  <si>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</si>
  <si>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</si>
  <si>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</si>
  <si>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</si>
  <si>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</si>
  <si>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</si>
  <si>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</si>
  <si>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</si>
  <si>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</si>
  <si>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</si>
  <si>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</si>
  <si>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</si>
  <si>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</si>
  <si>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</si>
  <si>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</si>
  <si>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</si>
  <si>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</si>
  <si>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</si>
  <si>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</si>
  <si>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</si>
  <si>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</si>
  <si>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</si>
  <si>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</si>
  <si>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</si>
  <si>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</si>
  <si>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</si>
  <si>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</si>
  <si>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</si>
  <si>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</si>
  <si>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</si>
  <si>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</si>
  <si>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</si>
  <si>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</si>
  <si>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</si>
  <si>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</si>
  <si>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</si>
  <si>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</si>
  <si>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</si>
  <si>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</si>
  <si>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</si>
  <si>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</si>
  <si>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</si>
  <si>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</si>
  <si>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</si>
  <si>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</si>
  <si>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</si>
  <si>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</si>
  <si>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</si>
  <si>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</si>
  <si>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</si>
  <si>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</si>
  <si>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</si>
  <si>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</si>
  <si>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</si>
  <si>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</si>
  <si>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</si>
  <si>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</si>
  <si>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</si>
  <si>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</si>
  <si>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</si>
  <si>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</si>
  <si>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</si>
  <si>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</si>
  <si>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</si>
  <si>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</si>
  <si>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</si>
  <si>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</si>
  <si>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</si>
  <si>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</si>
  <si>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</si>
  <si>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</si>
  <si>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</si>
  <si>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</si>
  <si>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</si>
  <si>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</si>
  <si>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</si>
  <si>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</si>
  <si>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</si>
  <si>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</si>
  <si>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</si>
  <si>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</si>
  <si>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</si>
  <si>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</si>
  <si>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</si>
  <si>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</si>
  <si>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</si>
  <si>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</si>
  <si>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</si>
  <si>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</si>
  <si>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</si>
  <si>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</si>
  <si>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</si>
  <si>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</si>
  <si>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</si>
  <si>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</si>
  <si>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</si>
  <si>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</si>
  <si>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</si>
  <si>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</si>
  <si>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</si>
  <si>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</si>
  <si>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</si>
  <si>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</si>
  <si>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</si>
  <si>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</si>
  <si>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</si>
  <si>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</si>
  <si>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</si>
  <si>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</si>
  <si>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</si>
  <si>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</si>
  <si>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</si>
  <si>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</si>
  <si>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</si>
  <si>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</si>
  <si>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</si>
  <si>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</si>
  <si>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</si>
  <si>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</si>
  <si>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</si>
  <si>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</si>
  <si>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</si>
  <si>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</si>
  <si>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</si>
  <si>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</si>
  <si>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</si>
  <si>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</si>
  <si>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</si>
  <si>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</si>
  <si>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</si>
  <si>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</si>
  <si>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</si>
  <si>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</si>
  <si>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</si>
  <si>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</si>
  <si>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</si>
  <si>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</si>
  <si>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</si>
  <si>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</si>
  <si>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</si>
  <si>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</si>
  <si>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</si>
  <si>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</si>
  <si>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</si>
  <si>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</si>
  <si>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</si>
  <si>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</si>
  <si>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</si>
  <si>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</si>
  <si>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</si>
  <si>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</si>
  <si>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</si>
  <si>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</si>
  <si>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</si>
  <si>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</si>
  <si>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</si>
  <si>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</si>
  <si>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</si>
  <si>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</si>
  <si>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</si>
  <si>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</si>
  <si>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</si>
  <si>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</si>
  <si>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</si>
  <si>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</si>
  <si>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</si>
  <si>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</si>
  <si>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</si>
  <si>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</si>
  <si>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</si>
  <si>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</si>
  <si>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</si>
  <si>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</si>
  <si>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</si>
  <si>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</si>
  <si>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</si>
  <si>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</si>
  <si>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</si>
  <si>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</si>
  <si>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</si>
  <si>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</si>
  <si>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</si>
  <si>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</si>
  <si>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</si>
  <si>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</si>
  <si>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</si>
  <si>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</si>
  <si>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</si>
  <si>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</si>
  <si>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</si>
  <si>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</si>
  <si>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</si>
  <si>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</si>
  <si>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</si>
  <si>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</si>
  <si>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</si>
  <si>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</si>
  <si>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</si>
  <si>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</si>
  <si>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</si>
  <si>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</si>
  <si>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</si>
  <si>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</si>
  <si>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</si>
  <si>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</si>
  <si>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</si>
  <si>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</si>
  <si>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</si>
  <si>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</si>
  <si>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</si>
  <si>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</si>
  <si>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</si>
  <si>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</si>
  <si>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</si>
  <si>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</si>
  <si>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</si>
  <si>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</si>
  <si>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</si>
  <si>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</si>
  <si>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</si>
  <si>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</si>
  <si>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</si>
  <si>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</si>
  <si>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</si>
  <si>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</si>
  <si>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</si>
  <si>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</si>
  <si>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</si>
  <si>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</si>
  <si>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</si>
  <si>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</si>
  <si>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</si>
  <si>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</si>
  <si>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</si>
  <si>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</si>
  <si>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</si>
  <si>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</si>
  <si>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</si>
  <si>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</si>
  <si>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</si>
  <si>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</si>
  <si>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</si>
  <si>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</si>
  <si>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</si>
  <si>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</si>
  <si>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</si>
  <si>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</si>
  <si>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</si>
  <si>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</si>
  <si>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</si>
  <si>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</si>
  <si>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</si>
  <si>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</si>
  <si>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</si>
  <si>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</si>
  <si>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</si>
  <si>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</si>
  <si>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</si>
  <si>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</si>
  <si>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</si>
  <si>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</si>
  <si>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</si>
  <si>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</si>
  <si>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</si>
  <si>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</si>
  <si>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</si>
  <si>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</si>
  <si>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</si>
  <si>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</si>
  <si>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</si>
  <si>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</si>
  <si>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</si>
  <si>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</si>
  <si>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</si>
  <si>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</si>
  <si>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</si>
  <si>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</si>
  <si>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</si>
  <si>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</si>
  <si>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</si>
  <si>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</si>
  <si>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</si>
  <si>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</si>
  <si>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</si>
  <si>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</si>
  <si>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</si>
  <si>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</si>
  <si>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</si>
  <si>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</si>
  <si>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</si>
  <si>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</si>
  <si>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</si>
  <si>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</si>
  <si>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</si>
  <si>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</si>
  <si>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</si>
  <si>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</si>
  <si>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</si>
  <si>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</si>
  <si>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</si>
  <si>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</si>
  <si>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</si>
  <si>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</si>
  <si>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</si>
  <si>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</si>
  <si>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</si>
  <si>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</si>
  <si>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</si>
  <si>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</si>
  <si>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</si>
  <si>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</si>
  <si>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</si>
  <si>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</si>
  <si>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</si>
  <si>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</si>
  <si>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</si>
  <si>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</si>
  <si>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</si>
  <si>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</si>
  <si>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</si>
  <si>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</si>
  <si>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</si>
  <si>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</si>
  <si>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</si>
  <si>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</si>
  <si>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</si>
  <si>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</si>
  <si>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</si>
  <si>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</si>
  <si>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</si>
  <si>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</si>
  <si>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</si>
  <si>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</si>
  <si>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</si>
  <si>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</si>
  <si>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</si>
  <si>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</si>
  <si>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</si>
  <si>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</si>
  <si>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</si>
  <si>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</si>
  <si>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</si>
  <si>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</si>
  <si>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</si>
  <si>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</si>
  <si>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</si>
  <si>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</si>
  <si>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</si>
  <si>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</si>
  <si>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</si>
  <si>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</si>
  <si>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</si>
  <si>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</si>
  <si>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</si>
  <si>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</si>
  <si>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</si>
  <si>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</si>
  <si>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</si>
  <si>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</si>
  <si>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</si>
  <si>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</si>
  <si>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</si>
  <si>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</si>
  <si>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</si>
  <si>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</si>
  <si>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</si>
  <si>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</si>
  <si>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</si>
  <si>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</si>
  <si>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</si>
  <si>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</si>
  <si>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</si>
  <si>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</si>
  <si>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</si>
  <si>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</si>
  <si>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</si>
  <si>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</si>
  <si>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</si>
  <si>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</si>
  <si>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</si>
  <si>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</si>
  <si>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</si>
  <si>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</si>
  <si>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</si>
  <si>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</si>
  <si>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</si>
  <si>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</si>
  <si>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</si>
  <si>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</si>
  <si>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</si>
  <si>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</si>
  <si>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</si>
  <si>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</si>
  <si>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</si>
  <si>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</si>
  <si>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</si>
  <si>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</si>
  <si>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</si>
  <si>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</si>
  <si>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</si>
  <si>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</si>
  <si>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</si>
  <si>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</si>
  <si>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</si>
  <si>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</si>
  <si>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</si>
  <si>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</si>
  <si>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</si>
  <si>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</si>
  <si>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</si>
  <si>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</si>
  <si>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</si>
  <si>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</si>
  <si>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</si>
  <si>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</si>
  <si>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</si>
  <si>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</si>
  <si>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</si>
  <si>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</si>
  <si>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</si>
  <si>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</si>
  <si>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</si>
  <si>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</si>
  <si>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</si>
  <si>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</si>
  <si>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</si>
  <si>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</si>
  <si>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</si>
  <si>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</si>
  <si>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</si>
  <si>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</si>
  <si>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</si>
  <si>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</si>
  <si>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</si>
  <si>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</si>
  <si>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</si>
  <si>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</si>
  <si>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</si>
  <si>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</si>
  <si>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</si>
  <si>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</si>
  <si>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</si>
  <si>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</si>
  <si>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</si>
  <si>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</si>
  <si>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</si>
  <si>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</si>
  <si>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</si>
  <si>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</si>
  <si>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</si>
  <si>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</si>
  <si>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</si>
  <si>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</si>
  <si>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</si>
  <si>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</si>
  <si>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</si>
  <si>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</si>
  <si>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</si>
  <si>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</si>
  <si>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</si>
  <si>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</si>
  <si>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</si>
  <si>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</si>
  <si>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</si>
  <si>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</si>
  <si>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</si>
  <si>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</si>
  <si>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</si>
  <si>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</si>
  <si>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</si>
  <si>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</si>
  <si>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</si>
  <si>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</si>
  <si>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</si>
  <si>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</si>
  <si>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</si>
  <si>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</si>
  <si>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</si>
  <si>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</si>
  <si>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</si>
  <si>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</si>
  <si>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</si>
  <si>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</si>
  <si>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</si>
  <si>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</si>
  <si>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</si>
  <si>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</si>
  <si>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</si>
  <si>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</si>
  <si>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</si>
  <si>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</si>
  <si>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</si>
  <si>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</si>
  <si>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</si>
  <si>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</si>
  <si>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</si>
  <si>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</si>
  <si>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</si>
  <si>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</si>
  <si>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</si>
  <si>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</si>
  <si>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</si>
  <si>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</si>
  <si>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</si>
  <si>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</si>
  <si>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</si>
  <si>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</si>
  <si>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</si>
  <si>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</si>
  <si>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</si>
  <si>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</si>
  <si>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</si>
  <si>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</si>
  <si>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</si>
  <si>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</si>
  <si>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</si>
  <si>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</si>
  <si>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</si>
  <si>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</si>
  <si>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</si>
  <si>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</si>
  <si>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</si>
  <si>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</si>
  <si>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</si>
  <si>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</si>
  <si>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</si>
  <si>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</si>
  <si>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</si>
  <si>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</si>
  <si>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</si>
  <si>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</si>
  <si>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</si>
  <si>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</si>
  <si>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</si>
  <si>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</si>
  <si>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</si>
  <si>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</si>
  <si>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</si>
  <si>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</si>
  <si>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</si>
  <si>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</si>
  <si>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</si>
  <si>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</si>
  <si>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</si>
  <si>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</si>
  <si>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</si>
  <si>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</si>
  <si>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</si>
  <si>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</si>
  <si>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</si>
  <si>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</si>
  <si>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</si>
  <si>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</si>
  <si>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</si>
  <si>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</si>
  <si>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</si>
  <si>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</si>
  <si>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</si>
  <si>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</si>
  <si>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</si>
  <si>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</si>
  <si>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</si>
  <si>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</si>
  <si>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</si>
  <si>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</si>
  <si>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</si>
  <si>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</si>
  <si>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</si>
  <si>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</si>
  <si>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</si>
  <si>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</si>
  <si>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</si>
  <si>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</si>
  <si>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</si>
  <si>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</si>
  <si>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</si>
  <si>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</si>
  <si>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</si>
  <si>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</si>
  <si>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</si>
  <si>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</si>
  <si>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</si>
  <si>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</si>
  <si>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</si>
  <si>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</si>
  <si>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</si>
  <si>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</si>
  <si>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</si>
  <si>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</si>
  <si>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</si>
  <si>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</si>
  <si>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</si>
  <si>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</si>
  <si>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</si>
  <si>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</si>
  <si>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</si>
  <si>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</si>
  <si>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</si>
  <si>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</si>
  <si>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</si>
  <si>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</si>
  <si>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</si>
  <si>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</si>
  <si>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</si>
  <si>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</si>
  <si>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</si>
  <si>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</si>
  <si>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</si>
  <si>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</si>
  <si>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</si>
  <si>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</si>
  <si>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</si>
  <si>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</si>
  <si>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</si>
  <si>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</si>
  <si>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</si>
  <si>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</si>
  <si>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</si>
  <si>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</si>
  <si>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</si>
  <si>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</si>
  <si>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</si>
  <si>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</si>
  <si>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</si>
  <si>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</si>
  <si>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</si>
  <si>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</si>
  <si>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</si>
  <si>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</si>
  <si>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</si>
  <si>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</si>
  <si>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</si>
  <si>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</si>
  <si>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</si>
  <si>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</si>
  <si>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</si>
  <si>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</si>
  <si>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</si>
  <si>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</si>
  <si>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</si>
  <si>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</si>
  <si>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</si>
  <si>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</si>
  <si>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</si>
  <si>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</si>
  <si>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</si>
  <si>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</si>
  <si>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</si>
  <si>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</si>
  <si>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</si>
  <si>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</si>
  <si>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</si>
  <si>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</si>
  <si>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</si>
  <si>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</si>
  <si>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</si>
  <si>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</si>
  <si>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</si>
  <si>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</si>
  <si>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</si>
  <si>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</si>
  <si>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</si>
  <si>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</si>
  <si>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</si>
  <si>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</si>
  <si>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</si>
  <si>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</si>
  <si>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</si>
  <si>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</si>
  <si>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</si>
  <si>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</si>
  <si>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</si>
  <si>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</si>
  <si>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</si>
  <si>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</si>
  <si>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</si>
  <si>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</si>
  <si>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</si>
  <si>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</si>
  <si>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</si>
  <si>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</si>
  <si>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</si>
  <si>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</si>
  <si>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</si>
  <si>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</si>
  <si>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</si>
  <si>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</si>
  <si>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</si>
  <si>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</si>
  <si>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</si>
  <si>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</si>
  <si>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</si>
  <si>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</si>
  <si>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</si>
  <si>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</si>
  <si>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</si>
  <si>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</si>
  <si>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</si>
  <si>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</si>
  <si>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</si>
  <si>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</si>
  <si>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</si>
  <si>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</si>
  <si>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</si>
  <si>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</si>
  <si>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</si>
  <si>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</si>
  <si>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</si>
  <si>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</si>
  <si>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</si>
  <si>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</si>
  <si>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</si>
  <si>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</si>
  <si>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</si>
  <si>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</si>
  <si>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</si>
  <si>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</si>
  <si>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</si>
  <si>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</si>
  <si>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</si>
  <si>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</si>
  <si>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</si>
  <si>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</si>
  <si>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</si>
  <si>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</si>
  <si>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</si>
  <si>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</si>
  <si>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</si>
  <si>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</si>
  <si>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</si>
  <si>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</si>
  <si>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</si>
  <si>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</si>
  <si>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</si>
  <si>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</si>
  <si>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</si>
  <si>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</si>
  <si>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</si>
  <si>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</si>
  <si>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</si>
  <si>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</si>
  <si>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</si>
  <si>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</si>
  <si>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</si>
  <si>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</si>
  <si>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</si>
  <si>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</si>
  <si>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</si>
  <si>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</si>
  <si>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</si>
  <si>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</si>
  <si>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</si>
  <si>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</si>
  <si>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</si>
  <si>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</si>
  <si>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</si>
  <si>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</si>
  <si>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</si>
  <si>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</si>
  <si>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</si>
  <si>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</si>
  <si>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</si>
  <si>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</si>
  <si>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</si>
  <si>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</si>
  <si>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</si>
  <si>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</si>
  <si>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</si>
  <si>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</si>
  <si>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</si>
  <si>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</si>
  <si>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</si>
  <si>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</si>
  <si>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</si>
  <si>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</si>
  <si>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</si>
  <si>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</si>
  <si>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</si>
  <si>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</si>
  <si>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</si>
  <si>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</si>
  <si>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</si>
  <si>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</si>
  <si>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</si>
  <si>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</si>
  <si>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</si>
  <si>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</si>
  <si>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</si>
  <si>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</si>
  <si>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</si>
  <si>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</si>
  <si>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</si>
  <si>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</si>
  <si>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</si>
  <si>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</si>
  <si>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</si>
  <si>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</si>
  <si>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</si>
  <si>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</si>
  <si>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</si>
  <si>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</si>
  <si>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</si>
  <si>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</si>
  <si>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</si>
  <si>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</si>
  <si>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</si>
  <si>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</si>
  <si>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</si>
  <si>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</si>
  <si>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</si>
  <si>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</si>
  <si>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</si>
  <si>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</si>
  <si>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</si>
  <si>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</si>
  <si>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</si>
  <si>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</si>
  <si>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</si>
  <si>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</si>
  <si>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</si>
  <si>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</si>
  <si>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</si>
  <si>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</si>
  <si>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</si>
  <si>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</si>
  <si>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</si>
  <si>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</si>
  <si>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</si>
  <si>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</si>
  <si>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</si>
  <si>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</si>
  <si>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</si>
  <si>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</si>
  <si>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</si>
  <si>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</si>
  <si>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</si>
  <si>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</si>
  <si>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</si>
  <si>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</si>
  <si>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</si>
  <si>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</si>
  <si>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</si>
  <si>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</si>
  <si>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</si>
  <si>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</si>
  <si>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</si>
  <si>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</si>
  <si>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</si>
  <si>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</si>
  <si>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</si>
  <si>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</si>
  <si>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</si>
  <si>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</si>
  <si>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</si>
  <si>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</si>
  <si>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</si>
  <si>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</si>
  <si>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</si>
  <si>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</si>
  <si>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</si>
  <si>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</si>
  <si>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</si>
  <si>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</si>
  <si>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</si>
  <si>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</si>
  <si>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</si>
  <si>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</si>
  <si>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</si>
  <si>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</si>
  <si>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</si>
  <si>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</si>
  <si>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</si>
  <si>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</si>
  <si>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</si>
  <si>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</si>
  <si>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</si>
  <si>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</si>
  <si>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</si>
  <si>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</si>
  <si>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</si>
  <si>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</si>
  <si>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</si>
  <si>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</si>
  <si>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</si>
  <si>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</si>
  <si>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</si>
  <si>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</si>
  <si>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</si>
  <si>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</si>
  <si>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</si>
  <si>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</si>
  <si>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</si>
  <si>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</si>
  <si>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</si>
  <si>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</si>
  <si>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</si>
  <si>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</si>
  <si>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</si>
  <si>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</si>
  <si>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</si>
  <si>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</si>
  <si>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</si>
  <si>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</si>
  <si>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</si>
  <si>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</si>
  <si>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</si>
  <si>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</si>
  <si>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</si>
  <si>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</si>
  <si>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</si>
  <si>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</si>
  <si>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</si>
  <si>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</si>
  <si>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</si>
  <si>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</si>
  <si>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</si>
  <si>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</si>
  <si>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</si>
  <si>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</si>
  <si>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</si>
  <si>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</si>
  <si>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</si>
  <si>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</si>
  <si>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</si>
  <si>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</si>
  <si>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</si>
  <si>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</si>
  <si>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</si>
  <si>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</si>
  <si>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</si>
  <si>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</si>
  <si>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</si>
  <si>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</si>
  <si>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</si>
  <si>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</si>
  <si>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</si>
  <si>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</si>
  <si>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</si>
  <si>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</si>
  <si>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</si>
  <si>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</si>
  <si>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</si>
  <si>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</si>
  <si>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</si>
  <si>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</si>
  <si>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</si>
  <si>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</si>
  <si>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</si>
  <si>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</si>
  <si>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</si>
  <si>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</si>
  <si>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</si>
  <si>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</si>
  <si>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</si>
  <si>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</si>
  <si>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</si>
  <si>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</si>
  <si>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</si>
  <si>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</si>
  <si>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</si>
  <si>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</si>
  <si>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</si>
  <si>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</si>
  <si>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</si>
  <si>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</si>
  <si>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</si>
  <si>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</si>
  <si>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</si>
  <si>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</si>
  <si>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</si>
  <si>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</si>
  <si>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</si>
  <si>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</si>
  <si>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</si>
  <si>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</si>
  <si>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</si>
  <si>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</si>
  <si>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</si>
  <si>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</si>
  <si>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</si>
  <si>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</si>
  <si>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</si>
  <si>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</si>
  <si>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</si>
  <si>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</si>
  <si>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</si>
  <si>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</si>
  <si>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</si>
  <si>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</si>
  <si>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</si>
  <si>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</si>
  <si>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</si>
  <si>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</si>
  <si>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</si>
  <si>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</si>
  <si>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</si>
  <si>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</si>
  <si>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</si>
  <si>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</si>
  <si>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</si>
  <si>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</si>
  <si>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</si>
  <si>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</si>
  <si>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</si>
  <si>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</si>
  <si>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</si>
  <si>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</si>
  <si>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</si>
  <si>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</si>
  <si>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</si>
  <si>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</si>
  <si>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</si>
  <si>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</si>
  <si>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</si>
  <si>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</si>
  <si>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</si>
  <si>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</si>
  <si>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</si>
  <si>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</si>
  <si>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</si>
  <si>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</si>
  <si>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</si>
  <si>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</si>
  <si>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</si>
  <si>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</si>
  <si>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</si>
  <si>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</si>
  <si>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</si>
  <si>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</si>
  <si>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</si>
  <si>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</si>
  <si>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</si>
  <si>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</si>
  <si>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</si>
  <si>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</si>
  <si>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</si>
  <si>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</si>
  <si>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</si>
  <si>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</si>
  <si>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</si>
  <si>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</si>
  <si>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</si>
  <si>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</si>
  <si>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</si>
  <si>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</si>
  <si>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</si>
  <si>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</si>
  <si>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</si>
  <si>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</si>
  <si>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</si>
  <si>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</si>
  <si>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</si>
  <si>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</si>
  <si>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</si>
  <si>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</si>
  <si>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</si>
  <si>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</si>
  <si>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</si>
  <si>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</si>
  <si>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</si>
  <si>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</si>
  <si>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</si>
  <si>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</si>
  <si>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</si>
  <si>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</si>
  <si>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</si>
  <si>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</si>
  <si>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</si>
  <si>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</si>
  <si>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</si>
  <si>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</si>
  <si>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</si>
  <si>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</si>
  <si>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</si>
  <si>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</si>
  <si>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</si>
  <si>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</si>
  <si>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</si>
  <si>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</si>
  <si>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</si>
  <si>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</si>
  <si>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</si>
  <si>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</si>
  <si>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</si>
  <si>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</si>
  <si>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</si>
  <si>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</si>
  <si>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</si>
  <si>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</si>
  <si>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</si>
  <si>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</si>
  <si>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</si>
  <si>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</si>
  <si>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</si>
  <si>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</si>
  <si>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</si>
  <si>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</si>
  <si>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</si>
  <si>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</si>
  <si>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</si>
  <si>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</si>
  <si>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</si>
  <si>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</si>
  <si>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</si>
  <si>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</si>
  <si>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</si>
  <si>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</si>
  <si>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</si>
  <si>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</si>
  <si>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</si>
  <si>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</si>
  <si>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</si>
  <si>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</si>
  <si>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</si>
  <si>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</si>
  <si>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</si>
  <si>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</si>
  <si>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</si>
  <si>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</si>
  <si>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</si>
  <si>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</si>
  <si>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</si>
  <si>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</si>
  <si>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</si>
  <si>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</si>
  <si>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</si>
  <si>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</si>
  <si>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</si>
  <si>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</si>
  <si>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</si>
  <si>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</si>
  <si>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</si>
  <si>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</si>
  <si>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</si>
  <si>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</si>
  <si>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</si>
  <si>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</si>
  <si>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</si>
  <si>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</si>
  <si>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</si>
  <si>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</si>
  <si>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</si>
  <si>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</si>
  <si>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</si>
  <si>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</si>
  <si>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</si>
  <si>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</si>
  <si>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</si>
  <si>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</si>
  <si>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</si>
  <si>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</si>
  <si>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</si>
  <si>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</si>
  <si>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</si>
  <si>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</si>
  <si>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</si>
  <si>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</si>
  <si>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</si>
  <si>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</si>
  <si>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</si>
  <si>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</si>
  <si>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</si>
  <si>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</si>
  <si>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</si>
  <si>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</si>
  <si>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</si>
  <si>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</si>
  <si>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</si>
  <si>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</si>
  <si>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</si>
  <si>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</si>
  <si>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</si>
  <si>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</si>
  <si>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</si>
  <si>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</si>
  <si>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</si>
  <si>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</si>
  <si>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</si>
  <si>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</si>
  <si>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</si>
  <si>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</si>
  <si>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</si>
  <si>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</si>
  <si>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</si>
  <si>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</si>
  <si>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</si>
  <si>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</si>
  <si>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</si>
  <si>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</si>
  <si>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</si>
  <si>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</si>
  <si>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</si>
  <si>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</si>
  <si>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</si>
  <si>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</si>
  <si>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</si>
  <si>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</si>
  <si>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</si>
  <si>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</si>
  <si>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</si>
  <si>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</si>
  <si>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</si>
  <si>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</si>
  <si>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</si>
  <si>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</si>
  <si>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</si>
  <si>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</si>
  <si>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</si>
  <si>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</si>
  <si>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</si>
  <si>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</si>
  <si>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</si>
  <si>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</si>
  <si>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</si>
  <si>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</si>
  <si>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</si>
  <si>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</si>
  <si>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</si>
  <si>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</si>
  <si>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</si>
  <si>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</si>
  <si>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</si>
  <si>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</si>
  <si>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</si>
  <si>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</si>
  <si>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</si>
  <si>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</si>
  <si>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</si>
  <si>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</si>
  <si>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</si>
  <si>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</si>
  <si>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</si>
  <si>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</si>
  <si>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</si>
  <si>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</si>
  <si>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</si>
  <si>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</si>
  <si>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</si>
  <si>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</si>
  <si>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</si>
  <si>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</si>
  <si>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</si>
  <si>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</si>
  <si>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</si>
  <si>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</si>
  <si>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</si>
  <si>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</si>
  <si>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</si>
  <si>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</si>
  <si>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</si>
  <si>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</si>
  <si>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</si>
  <si>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</si>
  <si>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</si>
  <si>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</si>
  <si>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</si>
  <si>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</si>
  <si>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</si>
  <si>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</si>
  <si>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</si>
  <si>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</si>
  <si>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</si>
  <si>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</si>
  <si>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</si>
  <si>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</si>
  <si>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</si>
  <si>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</si>
  <si>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</si>
  <si>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</si>
  <si>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</si>
  <si>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</si>
  <si>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</si>
  <si>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</si>
  <si>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</si>
  <si>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</si>
  <si>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</si>
  <si>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</si>
  <si>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</si>
  <si>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</si>
  <si>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</si>
  <si>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</si>
  <si>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</si>
  <si>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</si>
  <si>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</si>
  <si>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</si>
  <si>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</si>
  <si>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</si>
  <si>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</si>
  <si>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</si>
  <si>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</si>
  <si>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</si>
  <si>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</si>
  <si>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</si>
  <si>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</si>
  <si>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</si>
  <si>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</si>
  <si>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</si>
  <si>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</si>
  <si>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</si>
  <si>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</si>
  <si>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</si>
  <si>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</si>
  <si>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</si>
  <si>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</si>
  <si>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</si>
  <si>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</si>
  <si>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</si>
  <si>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</si>
  <si>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</si>
  <si>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</si>
  <si>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</si>
  <si>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</si>
  <si>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</si>
  <si>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</si>
  <si>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</si>
  <si>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</si>
  <si>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</si>
  <si>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</si>
  <si>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</si>
  <si>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</si>
  <si>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</si>
  <si>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</si>
  <si>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</si>
  <si>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</si>
  <si>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</si>
  <si>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</si>
  <si>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</si>
  <si>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</si>
  <si>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</si>
  <si>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</si>
  <si>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</si>
  <si>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</si>
  <si>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</si>
  <si>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</si>
  <si>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</si>
  <si>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</si>
  <si>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</si>
  <si>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</si>
  <si>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</si>
  <si>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</si>
  <si>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</si>
  <si>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</si>
  <si>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</si>
  <si>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</si>
  <si>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</si>
  <si>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</si>
  <si>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</si>
  <si>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</si>
  <si>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</si>
  <si>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</si>
  <si>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</si>
  <si>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</si>
  <si>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</si>
  <si>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</si>
  <si>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</si>
  <si>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</si>
  <si>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</si>
  <si>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</si>
  <si>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</si>
  <si>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</si>
  <si>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</si>
  <si>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</si>
  <si>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</si>
  <si>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</si>
  <si>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</si>
  <si>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</si>
  <si>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</si>
  <si>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</si>
  <si>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</si>
  <si>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</si>
  <si>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</si>
  <si>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</si>
  <si>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</si>
  <si>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</si>
  <si>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</si>
  <si>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</si>
  <si>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</si>
  <si>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</si>
  <si>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</si>
  <si>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</si>
  <si>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</si>
  <si>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</si>
  <si>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</si>
  <si>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</si>
  <si>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</si>
  <si>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</si>
  <si>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</si>
  <si>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</si>
  <si>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</si>
  <si>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</si>
  <si>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</si>
  <si>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</si>
  <si>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</si>
  <si>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</si>
  <si>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</si>
  <si>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</si>
  <si>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</si>
  <si>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</si>
  <si>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</si>
  <si>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</si>
  <si>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</si>
  <si>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</si>
  <si>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</si>
  <si>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</si>
  <si>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</si>
  <si>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</si>
  <si>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</si>
  <si>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</si>
  <si>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</si>
  <si>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</si>
  <si>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</si>
  <si>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</si>
  <si>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</si>
  <si>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</si>
  <si>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</si>
  <si>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</si>
  <si>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</si>
  <si>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</si>
  <si>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</si>
  <si>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</si>
  <si>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</si>
  <si>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</si>
  <si>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</si>
  <si>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</si>
  <si>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</si>
  <si>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</si>
  <si>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</si>
  <si>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</si>
  <si>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</si>
  <si>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</si>
  <si>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</si>
  <si>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</si>
  <si>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</si>
  <si>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</si>
  <si>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</si>
  <si>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</si>
  <si>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</si>
  <si>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</si>
  <si>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</si>
  <si>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</si>
  <si>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</si>
  <si>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</si>
  <si>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</si>
  <si>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</si>
  <si>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</si>
  <si>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</si>
  <si>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</si>
  <si>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</si>
  <si>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</si>
  <si>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</si>
  <si>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</si>
  <si>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</si>
  <si>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</si>
  <si>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</si>
  <si>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</si>
  <si>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</si>
  <si>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</si>
  <si>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</si>
  <si>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</si>
  <si>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</si>
  <si>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</si>
  <si>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</si>
  <si>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</si>
  <si>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</si>
  <si>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</si>
  <si>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</si>
  <si>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</si>
  <si>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</si>
  <si>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</si>
  <si>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</si>
  <si>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</si>
  <si>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</si>
  <si>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</si>
  <si>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</si>
  <si>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</si>
  <si>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</si>
  <si>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</si>
  <si>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</si>
  <si>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</si>
  <si>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</si>
  <si>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</si>
  <si>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</si>
  <si>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</si>
  <si>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</si>
  <si>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</si>
  <si>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</si>
  <si>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</si>
  <si>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</si>
  <si>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</si>
  <si>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</si>
  <si>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</si>
  <si>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</si>
  <si>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</si>
  <si>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</si>
  <si>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</si>
  <si>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</si>
  <si>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</si>
  <si>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</si>
  <si>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</si>
  <si>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</si>
  <si>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</si>
  <si>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</si>
  <si>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</si>
  <si>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</si>
  <si>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</si>
  <si>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</si>
  <si>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</si>
  <si>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</si>
  <si>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</si>
  <si>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</si>
  <si>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</si>
  <si>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</si>
  <si>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</si>
  <si>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</si>
  <si>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</si>
  <si>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</si>
  <si>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</si>
  <si>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</si>
  <si>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</si>
  <si>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</si>
  <si>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</si>
  <si>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</si>
  <si>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</si>
  <si>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</si>
  <si>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</si>
  <si>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</si>
  <si>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</si>
  <si>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</si>
  <si>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</si>
  <si>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</si>
  <si>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</si>
  <si>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</si>
  <si>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</si>
  <si>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</si>
  <si>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</si>
  <si>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</si>
  <si>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</si>
  <si>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</si>
  <si>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</si>
  <si>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</si>
  <si>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</si>
  <si>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</si>
  <si>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</si>
  <si>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</si>
  <si>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</si>
  <si>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</si>
  <si>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</si>
  <si>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</si>
  <si>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</si>
  <si>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</si>
  <si>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</si>
  <si>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</si>
  <si>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</si>
  <si>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</si>
  <si>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</si>
  <si>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</si>
  <si>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</si>
  <si>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</si>
  <si>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</si>
  <si>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</si>
  <si>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</si>
  <si>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</si>
  <si>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</si>
  <si>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</si>
  <si>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</si>
  <si>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</si>
  <si>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</si>
  <si>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</si>
  <si>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</si>
  <si>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</si>
  <si>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</si>
  <si>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</si>
  <si>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</si>
  <si>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</si>
  <si>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</si>
  <si>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</si>
  <si>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</si>
  <si>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</si>
  <si>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</si>
  <si>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</si>
  <si>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</si>
  <si>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</si>
  <si>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</si>
  <si>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</si>
  <si>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</si>
  <si>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</si>
  <si>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</si>
  <si>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</si>
  <si>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</si>
  <si>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</si>
  <si>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</si>
  <si>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</si>
  <si>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</si>
  <si>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</si>
  <si>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</si>
  <si>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</si>
  <si>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</si>
  <si>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</si>
  <si>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</si>
  <si>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</si>
  <si>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</si>
  <si>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</si>
  <si>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</si>
  <si>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</si>
  <si>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</si>
  <si>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</si>
  <si>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</si>
  <si>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</si>
  <si>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</si>
  <si>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</si>
  <si>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</si>
  <si>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</si>
  <si>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</si>
  <si>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</si>
  <si>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</si>
  <si>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</si>
  <si>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</si>
  <si>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</si>
  <si>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</si>
  <si>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</si>
  <si>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</si>
  <si>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</si>
  <si>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</si>
  <si>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</si>
  <si>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</si>
  <si>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</si>
  <si>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</si>
  <si>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</si>
  <si>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</si>
  <si>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</si>
  <si>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</si>
  <si>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</si>
  <si>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</si>
  <si>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</si>
  <si>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</si>
  <si>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</si>
  <si>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</si>
  <si>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</si>
  <si>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</si>
  <si>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</si>
  <si>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</si>
  <si>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</si>
  <si>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</si>
  <si>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</si>
  <si>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</si>
  <si>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</si>
  <si>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</si>
  <si>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</si>
  <si>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</si>
  <si>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</si>
  <si>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</si>
  <si>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</si>
  <si>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</si>
  <si>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</si>
  <si>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</si>
  <si>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</si>
  <si>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</si>
  <si>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</si>
  <si>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</si>
  <si>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</si>
  <si>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</si>
  <si>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</si>
  <si>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</si>
  <si>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</si>
  <si>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</si>
  <si>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</si>
  <si>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</si>
  <si>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</si>
  <si>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</si>
  <si>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</si>
  <si>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</si>
  <si>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</si>
  <si>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</si>
  <si>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</si>
  <si>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</si>
  <si>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</si>
  <si>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</si>
  <si>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</si>
  <si>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</si>
  <si>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</si>
  <si>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</si>
  <si>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</si>
  <si>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</si>
  <si>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</si>
  <si>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</si>
  <si>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</si>
  <si>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</si>
  <si>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</si>
  <si>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</si>
  <si>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</si>
  <si>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</si>
  <si>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</si>
  <si>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</si>
  <si>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</si>
  <si>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</si>
  <si>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</si>
  <si>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</si>
  <si>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</si>
  <si>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</si>
  <si>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</si>
  <si>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</si>
  <si>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</si>
  <si>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</si>
  <si>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</si>
  <si>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</si>
  <si>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</si>
  <si>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</si>
  <si>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</si>
  <si>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</si>
  <si>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</si>
  <si>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</si>
  <si>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</si>
  <si>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</si>
  <si>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</si>
  <si>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</si>
  <si>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</si>
  <si>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</si>
  <si>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</si>
  <si>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</si>
  <si>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</si>
  <si>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</si>
  <si>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</si>
  <si>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</si>
  <si>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</si>
  <si>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</si>
  <si>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</si>
  <si>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</si>
  <si>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</si>
  <si>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</si>
  <si>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</si>
  <si>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</si>
  <si>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</si>
  <si>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</si>
  <si>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</si>
  <si>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</si>
  <si>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</si>
  <si>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</si>
  <si>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</si>
  <si>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</si>
  <si>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</si>
  <si>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</si>
  <si>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</si>
  <si>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</si>
  <si>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</si>
  <si>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</si>
  <si>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</si>
  <si>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</si>
  <si>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</si>
  <si>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</si>
  <si>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</si>
  <si>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</si>
  <si>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</si>
  <si>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</si>
  <si>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</si>
  <si>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</si>
  <si>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</si>
  <si>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</si>
  <si>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</si>
  <si>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</si>
  <si>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</si>
  <si>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</si>
  <si>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</si>
  <si>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</si>
  <si>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</si>
  <si>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</si>
  <si>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</si>
  <si>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</si>
  <si>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</si>
  <si>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</si>
  <si>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</si>
  <si>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</si>
  <si>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</si>
  <si>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</si>
  <si>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</si>
  <si>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</si>
  <si>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</si>
  <si>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</si>
  <si>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</si>
  <si>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</si>
  <si>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</si>
  <si>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</si>
  <si>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</si>
  <si>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</si>
  <si>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</si>
  <si>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</si>
  <si>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</si>
  <si>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</si>
  <si>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</si>
  <si>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</si>
  <si>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</si>
  <si>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</si>
  <si>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</si>
  <si>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</si>
  <si>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</si>
  <si>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</si>
  <si>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</si>
  <si>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</si>
  <si>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</si>
  <si>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</si>
  <si>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</si>
  <si>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</si>
  <si>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</si>
  <si>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</si>
  <si>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</si>
  <si>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</si>
  <si>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</si>
  <si>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</si>
  <si>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</si>
  <si>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</si>
  <si>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</si>
  <si>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</si>
  <si>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</si>
  <si>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</si>
  <si>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</si>
  <si>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</si>
  <si>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</si>
  <si>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</si>
  <si>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</si>
  <si>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</si>
  <si>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</si>
  <si>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</si>
  <si>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</si>
  <si>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</si>
  <si>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</si>
  <si>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</si>
  <si>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</si>
  <si>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</si>
  <si>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</si>
  <si>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</si>
  <si>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</si>
  <si>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</si>
  <si>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</si>
  <si>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</si>
  <si>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</si>
  <si>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</si>
  <si>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</si>
  <si>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</si>
  <si>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</si>
  <si>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</si>
  <si>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</si>
  <si>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</si>
  <si>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</si>
  <si>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</si>
  <si>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</si>
  <si>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</si>
  <si>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</si>
  <si>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</si>
  <si>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</si>
  <si>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</si>
  <si>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</si>
  <si>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</si>
  <si>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</si>
  <si>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</si>
  <si>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</si>
  <si>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</si>
  <si>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</si>
  <si>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</si>
  <si>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</si>
  <si>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</si>
  <si>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</si>
  <si>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</si>
  <si>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</si>
  <si>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</si>
  <si>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</si>
  <si>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</si>
  <si>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</si>
  <si>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</si>
  <si>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</si>
  <si>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</si>
  <si>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</si>
  <si>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</si>
  <si>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</si>
  <si>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</si>
  <si>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</si>
  <si>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</si>
  <si>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</si>
  <si>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</si>
  <si>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</si>
  <si>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</si>
  <si>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</si>
  <si>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</si>
  <si>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</si>
  <si>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</si>
  <si>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</si>
  <si>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</si>
  <si>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</si>
  <si>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</si>
  <si>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</si>
  <si>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</si>
  <si>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</si>
  <si>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</si>
  <si>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</si>
  <si>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</si>
  <si>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</si>
  <si>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</si>
  <si>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</si>
  <si>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</si>
  <si>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</si>
  <si>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</si>
  <si>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</si>
  <si>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</si>
  <si>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</si>
  <si>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</si>
  <si>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</si>
  <si>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</si>
  <si>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</si>
  <si>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</si>
  <si>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</si>
  <si>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</si>
  <si>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</si>
  <si>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</si>
  <si>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</si>
  <si>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</si>
  <si>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</si>
  <si>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</si>
  <si>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</si>
  <si>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</si>
  <si>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</si>
  <si>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</si>
  <si>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</si>
  <si>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</si>
  <si>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</si>
  <si>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</si>
  <si>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</si>
  <si>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</si>
  <si>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</si>
  <si>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</si>
  <si>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</si>
  <si>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</si>
  <si>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</si>
  <si>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</si>
  <si>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</si>
  <si>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</si>
  <si>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</si>
  <si>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</si>
  <si>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</si>
  <si>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</si>
  <si>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</si>
  <si>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</si>
  <si>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</si>
  <si>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</si>
  <si>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</si>
  <si>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</si>
  <si>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</si>
  <si>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</si>
  <si>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</si>
  <si>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</si>
  <si>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</si>
  <si>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</si>
  <si>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</si>
  <si>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</si>
  <si>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</si>
  <si>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</si>
  <si>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</si>
  <si>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</si>
  <si>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</si>
  <si>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</si>
  <si>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</si>
  <si>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</si>
  <si>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</si>
  <si>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</si>
  <si>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</si>
  <si>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</si>
  <si>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</si>
  <si>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</si>
  <si>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</si>
  <si>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</si>
  <si>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</si>
  <si>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</si>
  <si>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</si>
  <si>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</si>
  <si>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</si>
  <si>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</si>
  <si>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</si>
  <si>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</si>
  <si>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</si>
  <si>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</si>
  <si>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</si>
  <si>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</si>
  <si>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</si>
  <si>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</si>
  <si>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</si>
  <si>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</si>
  <si>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</si>
  <si>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</si>
  <si>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</si>
  <si>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</si>
  <si>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</si>
  <si>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</si>
  <si>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</si>
  <si>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</si>
  <si>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</si>
  <si>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</si>
  <si>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</si>
  <si>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</si>
  <si>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</si>
  <si>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</si>
  <si>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</si>
  <si>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</si>
  <si>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</si>
  <si>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</si>
  <si>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</si>
  <si>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</si>
  <si>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</si>
  <si>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</si>
  <si>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</si>
  <si>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</si>
  <si>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</si>
  <si>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</si>
  <si>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</si>
  <si>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</si>
  <si>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</si>
  <si>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</si>
  <si>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</si>
  <si>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</si>
  <si>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</si>
  <si>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</si>
  <si>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</si>
  <si>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</si>
  <si>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</si>
  <si>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</si>
  <si>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</si>
  <si>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</si>
  <si>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</si>
  <si>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</si>
  <si>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</si>
  <si>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</si>
  <si>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</si>
  <si>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</si>
  <si>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</si>
  <si>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</si>
  <si>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</si>
  <si>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</si>
  <si>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</si>
  <si>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</si>
  <si>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</si>
  <si>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</si>
  <si>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</si>
  <si>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</si>
  <si>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</si>
  <si>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</si>
  <si>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</si>
  <si>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</si>
  <si>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</si>
  <si>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</si>
  <si>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</si>
  <si>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</si>
  <si>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</si>
  <si>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</si>
  <si>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</si>
  <si>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</si>
  <si>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</si>
  <si>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</si>
  <si>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</si>
  <si>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</si>
  <si>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</si>
  <si>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</si>
  <si>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</si>
  <si>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</si>
  <si>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</si>
  <si>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</si>
  <si>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</si>
  <si>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</si>
  <si>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</si>
  <si>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</si>
  <si>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</si>
  <si>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</si>
  <si>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</si>
  <si>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</si>
  <si>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</si>
  <si>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</si>
  <si>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</si>
  <si>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</si>
  <si>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</si>
  <si>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</si>
  <si>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</si>
  <si>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</si>
  <si>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</si>
  <si>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</si>
  <si>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</si>
  <si>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</si>
  <si>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</si>
  <si>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</si>
  <si>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</si>
  <si>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</si>
  <si>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</si>
  <si>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</si>
  <si>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</si>
  <si>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</si>
  <si>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</si>
  <si>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</si>
  <si>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</si>
  <si>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</si>
  <si>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</si>
  <si>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</si>
  <si>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</si>
  <si>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</si>
  <si>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</si>
  <si>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</si>
  <si>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</si>
  <si>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</si>
  <si>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</si>
  <si>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</si>
  <si>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</si>
  <si>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</si>
  <si>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</si>
  <si>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</si>
  <si>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</si>
  <si>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</si>
  <si>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</si>
  <si>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</si>
  <si>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</si>
  <si>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</si>
  <si>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</si>
  <si>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</si>
  <si>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</si>
  <si>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</si>
  <si>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</si>
  <si>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</si>
  <si>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</si>
  <si>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</si>
  <si>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</si>
  <si>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</si>
  <si>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</si>
  <si>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</si>
  <si>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</si>
  <si>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</si>
  <si>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</si>
  <si>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</si>
  <si>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</si>
  <si>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</si>
  <si>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</si>
  <si>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</si>
  <si>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</si>
  <si>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</si>
  <si>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</si>
  <si>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</si>
  <si>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</si>
  <si>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</si>
  <si>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</si>
  <si>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</si>
  <si>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</si>
  <si>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</si>
  <si>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</si>
  <si>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</si>
  <si>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</si>
  <si>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</si>
  <si>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</si>
  <si>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</si>
  <si>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</si>
  <si>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</si>
  <si>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</si>
  <si>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</si>
  <si>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</si>
  <si>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</si>
  <si>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</si>
  <si>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</si>
  <si>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</si>
  <si>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</si>
  <si>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</si>
  <si>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</si>
  <si>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</si>
  <si>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</si>
  <si>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</si>
  <si>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</si>
  <si>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</si>
  <si>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</si>
  <si>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</si>
  <si>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</si>
  <si>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</si>
  <si>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</si>
  <si>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</si>
  <si>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</si>
  <si>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</si>
  <si>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</si>
  <si>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</si>
  <si>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</si>
  <si>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</si>
  <si>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</si>
  <si>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</si>
  <si>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</si>
  <si>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</si>
  <si>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</si>
  <si>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</si>
  <si>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</si>
  <si>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</si>
  <si>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</si>
  <si>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</si>
  <si>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</si>
  <si>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</si>
  <si>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</si>
  <si>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</si>
  <si>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</si>
  <si>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</si>
  <si>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</si>
  <si>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</si>
  <si>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</si>
  <si>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</si>
  <si>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</si>
  <si>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</si>
  <si>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</si>
  <si>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</si>
  <si>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</si>
  <si>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</si>
  <si>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</si>
  <si>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</si>
  <si>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</si>
  <si>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</si>
  <si>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</si>
  <si>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</si>
  <si>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</si>
  <si>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</si>
  <si>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</si>
  <si>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</si>
  <si>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</si>
  <si>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</si>
  <si>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</si>
  <si>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</si>
  <si>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</si>
  <si>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</si>
  <si>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</si>
  <si>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</si>
  <si>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</si>
  <si>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</si>
  <si>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</si>
  <si>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</si>
  <si>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</si>
  <si>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</si>
  <si>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</si>
  <si>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</si>
  <si>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</si>
  <si>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</si>
  <si>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</si>
  <si>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</si>
  <si>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</si>
  <si>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</si>
  <si>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</si>
  <si>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</si>
  <si>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</si>
  <si>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</si>
  <si>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</si>
  <si>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</si>
  <si>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</si>
  <si>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</si>
  <si>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</si>
  <si>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</si>
  <si>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</si>
  <si>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</si>
  <si>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</si>
  <si>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</si>
  <si>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</si>
  <si>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</si>
  <si>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</si>
  <si>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</si>
  <si>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</si>
  <si>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</si>
  <si>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</si>
  <si>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</si>
  <si>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</si>
  <si>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</si>
  <si>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</si>
  <si>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</si>
  <si>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</si>
  <si>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</si>
  <si>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</si>
  <si>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</si>
  <si>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</si>
  <si>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</si>
  <si>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</si>
  <si>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</si>
  <si>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</si>
  <si>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</si>
  <si>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</si>
  <si>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</si>
  <si>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</si>
  <si>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</si>
  <si>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</si>
  <si>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</si>
  <si>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</si>
  <si>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</si>
  <si>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</si>
  <si>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</si>
  <si>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</si>
  <si>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</si>
  <si>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</si>
  <si>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</si>
  <si>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</si>
  <si>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</si>
  <si>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</si>
  <si>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</si>
  <si>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</si>
  <si>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</si>
  <si>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</si>
  <si>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</si>
  <si>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</si>
  <si>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</si>
  <si>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</si>
  <si>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</si>
  <si>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</si>
  <si>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</si>
  <si>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</si>
  <si>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</si>
  <si>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</si>
  <si>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</si>
  <si>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</si>
  <si>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</si>
  <si>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</si>
  <si>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</si>
  <si>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</si>
  <si>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</si>
  <si>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</si>
  <si>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</si>
  <si>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</si>
  <si>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</si>
  <si>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</si>
  <si>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</si>
  <si>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</si>
  <si>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</si>
  <si>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</si>
  <si>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</si>
  <si>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</si>
  <si>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</si>
  <si>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</si>
  <si>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</si>
  <si>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</si>
  <si>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</si>
  <si>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</si>
  <si>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</si>
  <si>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</si>
  <si>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</si>
  <si>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</si>
  <si>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</si>
  <si>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</si>
  <si>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</si>
  <si>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</si>
  <si>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</si>
  <si>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</si>
  <si>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</si>
  <si>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</si>
  <si>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</si>
  <si>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</si>
  <si>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</si>
  <si>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</si>
  <si>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</si>
  <si>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</si>
  <si>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</si>
  <si>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</si>
  <si>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</si>
  <si>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</si>
  <si>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</si>
  <si>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</si>
  <si>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</si>
  <si>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</si>
  <si>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</si>
  <si>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</si>
  <si>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</si>
  <si>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</si>
  <si>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</si>
  <si>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</si>
  <si>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</si>
  <si>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</si>
  <si>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</si>
  <si>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</si>
  <si>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</si>
  <si>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</si>
  <si>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</si>
  <si>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</si>
  <si>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</si>
  <si>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</si>
  <si>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</si>
  <si>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</si>
  <si>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</si>
  <si>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</si>
  <si>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</si>
  <si>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</si>
  <si>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</si>
  <si>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</si>
  <si>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</si>
  <si>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</si>
  <si>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</si>
  <si>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</si>
  <si>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</si>
  <si>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</si>
  <si>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</si>
  <si>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</si>
  <si>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</si>
  <si>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</si>
  <si>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</si>
  <si>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</si>
  <si>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</si>
  <si>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</si>
  <si>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</si>
  <si>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</si>
  <si>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</si>
  <si>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</si>
  <si>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</si>
  <si>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</si>
  <si>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</si>
  <si>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</si>
  <si>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</si>
  <si>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</si>
  <si>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</si>
  <si>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</si>
  <si>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</si>
  <si>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</si>
  <si>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</si>
  <si>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</si>
  <si>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</si>
  <si>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</si>
  <si>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</si>
  <si>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</si>
  <si>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</si>
  <si>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</si>
  <si>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</si>
  <si>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</si>
  <si>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</si>
  <si>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</si>
  <si>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</si>
  <si>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</si>
  <si>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</si>
  <si>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</si>
  <si>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</si>
  <si>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</si>
  <si>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</si>
  <si>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</si>
  <si>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</si>
  <si>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</si>
  <si>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</si>
  <si>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</si>
  <si>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</si>
  <si>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</si>
  <si>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</si>
  <si>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</si>
  <si>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</si>
  <si>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</si>
  <si>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</si>
  <si>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</si>
  <si>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</si>
  <si>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</si>
  <si>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</si>
  <si>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</si>
  <si>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</si>
  <si>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</si>
  <si>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</si>
  <si>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</si>
  <si>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</si>
  <si>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</si>
  <si>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</si>
  <si>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</si>
  <si>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</si>
  <si>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</si>
  <si>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</si>
  <si>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</si>
  <si>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</si>
  <si>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</si>
  <si>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</si>
  <si>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</si>
  <si>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</si>
  <si>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</si>
  <si>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</si>
  <si>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</si>
  <si>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</si>
  <si>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</si>
  <si>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</si>
  <si>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</si>
  <si>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</si>
  <si>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</si>
  <si>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</si>
  <si>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</si>
  <si>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</si>
  <si>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</si>
  <si>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</si>
  <si>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</si>
  <si>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</si>
  <si>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</si>
  <si>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</si>
  <si>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</si>
  <si>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</si>
  <si>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</si>
  <si>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</si>
  <si>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</si>
  <si>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</si>
  <si>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</si>
  <si>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</si>
  <si>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</si>
  <si>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</si>
  <si>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</si>
  <si>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</si>
  <si>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</si>
  <si>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</si>
  <si>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</si>
  <si>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</si>
  <si>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</si>
  <si>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</si>
  <si>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</si>
  <si>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</si>
  <si>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</si>
  <si>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</si>
  <si>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</si>
  <si>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</si>
  <si>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</si>
  <si>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</si>
  <si>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</si>
  <si>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</si>
  <si>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</si>
  <si>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</si>
  <si>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</si>
  <si>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</si>
  <si>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</si>
  <si>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</si>
  <si>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</si>
  <si>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</si>
  <si>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</si>
  <si>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</si>
  <si>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</si>
  <si>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</si>
  <si>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</si>
  <si>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</si>
  <si>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</si>
  <si>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</si>
  <si>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</si>
  <si>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</si>
  <si>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</si>
  <si>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</si>
  <si>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</si>
  <si>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</si>
  <si>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</si>
  <si>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</si>
  <si>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</si>
  <si>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</si>
  <si>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</si>
  <si>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</si>
  <si>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</si>
  <si>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</si>
  <si>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</si>
  <si>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</si>
  <si>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</si>
  <si>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</si>
  <si>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</si>
  <si>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</si>
  <si>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</si>
  <si>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</si>
  <si>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</si>
  <si>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</si>
  <si>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</si>
  <si>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</si>
  <si>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</si>
  <si>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</si>
  <si>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</si>
  <si>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</si>
  <si>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</si>
  <si>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</si>
  <si>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</si>
  <si>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</si>
  <si>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</si>
  <si>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</si>
  <si>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</si>
  <si>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</si>
  <si>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</si>
  <si>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</si>
  <si>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</si>
  <si>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</si>
  <si>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</si>
  <si>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</si>
  <si>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</si>
  <si>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</si>
  <si>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</si>
  <si>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</si>
  <si>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</si>
  <si>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</si>
  <si>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</si>
  <si>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</si>
  <si>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</si>
  <si>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</si>
  <si>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</si>
  <si>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</si>
  <si>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</si>
  <si>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</si>
  <si>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</si>
  <si>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</si>
  <si>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</si>
  <si>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</si>
  <si>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</si>
  <si>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</si>
  <si>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</si>
  <si>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</si>
  <si>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</si>
  <si>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</si>
  <si>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</si>
  <si>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</si>
  <si>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</si>
  <si>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</si>
  <si>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</si>
  <si>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</si>
  <si>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</si>
  <si>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</si>
  <si>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</si>
  <si>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</si>
  <si>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</si>
  <si>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</si>
  <si>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</si>
  <si>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</si>
  <si>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</si>
  <si>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</si>
  <si>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</si>
  <si>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</si>
  <si>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</si>
  <si>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</si>
  <si>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</si>
  <si>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</si>
  <si>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</si>
  <si>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</si>
  <si>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</si>
  <si>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</si>
  <si>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</si>
  <si>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</si>
  <si>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</si>
  <si>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</si>
  <si>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</si>
  <si>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</si>
  <si>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</si>
  <si>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</si>
  <si>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</si>
  <si>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</si>
  <si>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</si>
  <si>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</si>
  <si>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</si>
  <si>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</si>
  <si>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</si>
  <si>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</si>
  <si>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</si>
  <si>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</si>
  <si>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</si>
  <si>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</si>
  <si>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</si>
  <si>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</si>
  <si>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</si>
  <si>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</si>
  <si>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</si>
  <si>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</si>
  <si>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</si>
  <si>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</si>
  <si>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</si>
  <si>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</si>
  <si>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</si>
  <si>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</si>
  <si>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</si>
  <si>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</si>
  <si>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</si>
  <si>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</si>
  <si>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</si>
  <si>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</si>
  <si>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</si>
  <si>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</si>
  <si>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</si>
  <si>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</si>
  <si>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</si>
  <si>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</si>
  <si>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</si>
  <si>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</si>
  <si>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</si>
  <si>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</si>
  <si>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</si>
  <si>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</si>
  <si>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</si>
  <si>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</si>
  <si>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</si>
  <si>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</si>
  <si>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</si>
  <si>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</si>
  <si>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</si>
  <si>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</si>
  <si>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</si>
  <si>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</si>
  <si>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</si>
  <si>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</si>
  <si>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</si>
  <si>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</si>
  <si>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</si>
  <si>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</si>
  <si>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</si>
  <si>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</si>
  <si>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</si>
  <si>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</si>
  <si>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</si>
  <si>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</si>
  <si>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</si>
  <si>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</si>
  <si>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</si>
  <si>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</si>
  <si>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</si>
  <si>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</si>
  <si>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</si>
  <si>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</si>
  <si>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</si>
  <si>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</si>
  <si>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</si>
  <si>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</si>
  <si>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</si>
  <si>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</si>
  <si>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</si>
  <si>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</si>
  <si>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</si>
  <si>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</si>
  <si>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</si>
  <si>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</si>
  <si>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</si>
  <si>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</si>
  <si>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</si>
  <si>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</si>
  <si>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</si>
  <si>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</si>
  <si>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</si>
  <si>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</si>
  <si>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</si>
  <si>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</si>
  <si>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</si>
  <si>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</si>
  <si>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</si>
  <si>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</si>
  <si>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</si>
  <si>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</si>
  <si>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</si>
  <si>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</si>
  <si>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</si>
  <si>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</si>
  <si>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</si>
  <si>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</si>
  <si>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</si>
  <si>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</si>
  <si>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</si>
  <si>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</si>
  <si>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</si>
  <si>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</si>
  <si>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</si>
  <si>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</si>
  <si>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</si>
  <si>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</si>
  <si>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</si>
  <si>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</si>
  <si>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</si>
  <si>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</si>
  <si>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</si>
  <si>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</si>
  <si>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</si>
  <si>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</si>
  <si>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</si>
  <si>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</si>
  <si>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</si>
  <si>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</si>
  <si>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</si>
  <si>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</si>
  <si>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</si>
  <si>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</si>
  <si>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</si>
  <si>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</si>
  <si>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</si>
  <si>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</si>
  <si>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</si>
  <si>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</si>
  <si>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</si>
  <si>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</si>
  <si>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</si>
  <si>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</si>
  <si>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</si>
  <si>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</si>
  <si>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</si>
  <si>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</si>
  <si>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</si>
  <si>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</si>
  <si>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</si>
  <si>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</si>
  <si>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</si>
  <si>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</si>
  <si>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</si>
  <si>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</si>
  <si>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</si>
  <si>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</si>
  <si>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</si>
  <si>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</si>
  <si>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</si>
  <si>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</si>
  <si>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</si>
  <si>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</si>
  <si>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</si>
  <si>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</si>
  <si>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</si>
  <si>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</si>
  <si>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</si>
  <si>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</si>
  <si>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</si>
  <si>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</si>
  <si>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</si>
  <si>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</si>
  <si>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</si>
  <si>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</si>
  <si>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</si>
  <si>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</si>
  <si>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</si>
  <si>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</si>
  <si>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</si>
  <si>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</si>
  <si>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</si>
  <si>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</si>
  <si>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</si>
  <si>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</si>
  <si>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</si>
  <si>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</si>
  <si>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</si>
  <si>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</si>
  <si>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</si>
  <si>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</si>
  <si>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</si>
  <si>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</si>
  <si>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</si>
  <si>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</si>
  <si>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</si>
  <si>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</si>
  <si>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</si>
  <si>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</si>
  <si>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</si>
  <si>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</si>
  <si>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</si>
  <si>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</si>
  <si>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</si>
  <si>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</si>
  <si>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</si>
  <si>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</si>
  <si>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</si>
  <si>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</si>
  <si>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</si>
  <si>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</si>
  <si>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</si>
  <si>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</si>
  <si>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</si>
  <si>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</si>
  <si>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</si>
  <si>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</si>
  <si>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</si>
  <si>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</si>
  <si>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</si>
  <si>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</si>
  <si>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</si>
  <si>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</si>
  <si>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</si>
  <si>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</si>
  <si>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</si>
  <si>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</si>
  <si>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</si>
  <si>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</si>
  <si>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</si>
  <si>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</si>
  <si>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</si>
  <si>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</si>
  <si>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</si>
  <si>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</si>
  <si>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</si>
  <si>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</si>
  <si>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</si>
  <si>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</si>
  <si>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</si>
  <si>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</si>
  <si>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</si>
  <si>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</si>
  <si>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</si>
  <si>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</si>
  <si>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</si>
  <si>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</si>
  <si>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</si>
  <si>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</si>
  <si>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</si>
  <si>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</si>
  <si>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</si>
  <si>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</si>
  <si>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</si>
  <si>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</si>
  <si>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</si>
  <si>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</si>
  <si>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</si>
  <si>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</si>
  <si>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</si>
  <si>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</si>
  <si>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</si>
  <si>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</si>
  <si>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</si>
  <si>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</si>
  <si>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</si>
  <si>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</si>
  <si>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</si>
  <si>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</si>
  <si>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</si>
  <si>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</si>
  <si>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</si>
  <si>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</si>
  <si>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</si>
  <si>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</si>
  <si>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</si>
  <si>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</si>
  <si>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</si>
  <si>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</si>
  <si>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</si>
  <si>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</si>
  <si>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</si>
  <si>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</si>
  <si>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</si>
  <si>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</si>
  <si>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</si>
  <si>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</si>
  <si>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</si>
  <si>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</si>
  <si>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</si>
  <si>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</si>
  <si>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</si>
  <si>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</si>
  <si>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</si>
  <si>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</si>
  <si>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</si>
  <si>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</si>
  <si>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</si>
  <si>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</si>
  <si>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</si>
  <si>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</si>
  <si>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</si>
  <si>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</si>
  <si>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</si>
  <si>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</si>
  <si>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</si>
  <si>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</si>
  <si>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</si>
  <si>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</si>
  <si>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</si>
  <si>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</si>
  <si>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</si>
  <si>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</si>
  <si>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</si>
  <si>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</si>
  <si>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</si>
  <si>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</si>
  <si>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</si>
  <si>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</si>
  <si>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</si>
  <si>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</si>
  <si>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</si>
  <si>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</si>
  <si>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</si>
  <si>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</si>
  <si>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</si>
  <si>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</si>
  <si>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</si>
  <si>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</si>
  <si>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</si>
  <si>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</si>
  <si>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</si>
  <si>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</si>
  <si>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</si>
  <si>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</si>
  <si>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</si>
  <si>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</si>
  <si>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</si>
  <si>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</si>
  <si>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</si>
  <si>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</si>
  <si>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</si>
  <si>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</si>
  <si>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</si>
  <si>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</si>
  <si>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</si>
  <si>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</si>
  <si>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</si>
  <si>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</si>
  <si>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</si>
  <si>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</si>
  <si>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</si>
  <si>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</si>
  <si>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</si>
  <si>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</si>
  <si>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</si>
  <si>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</si>
  <si>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</si>
  <si>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</si>
  <si>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</si>
  <si>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</si>
  <si>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</si>
  <si>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</si>
  <si>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</si>
  <si>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</si>
  <si>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</si>
  <si>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</si>
  <si>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</si>
  <si>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</si>
  <si>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</si>
  <si>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</si>
  <si>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</si>
  <si>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</si>
  <si>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</si>
  <si>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</si>
  <si>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</si>
  <si>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</si>
  <si>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</si>
  <si>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</si>
  <si>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</si>
  <si>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</si>
  <si>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</si>
  <si>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</si>
  <si>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</si>
  <si>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</si>
  <si>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</si>
  <si>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</si>
  <si>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</si>
  <si>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</si>
  <si>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</si>
  <si>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</si>
  <si>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</si>
  <si>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</si>
  <si>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</si>
  <si>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</si>
  <si>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</si>
  <si>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</si>
  <si>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</si>
  <si>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</si>
  <si>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</si>
  <si>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</si>
  <si>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</si>
  <si>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</si>
  <si>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</si>
  <si>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</si>
  <si>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</si>
  <si>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</si>
  <si>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</si>
  <si>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</si>
  <si>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</si>
  <si>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</si>
  <si>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</si>
  <si>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</si>
  <si>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</si>
  <si>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</si>
  <si>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</si>
  <si>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</si>
  <si>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</si>
  <si>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</si>
  <si>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</si>
  <si>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</si>
  <si>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</si>
  <si>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</si>
  <si>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</si>
  <si>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</si>
  <si>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</si>
  <si>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</si>
  <si>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</si>
  <si>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</si>
  <si>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</si>
  <si>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</si>
  <si>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</si>
  <si>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</si>
  <si>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</si>
  <si>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</si>
  <si>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</si>
  <si>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</si>
  <si>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</si>
  <si>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</si>
  <si>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</si>
  <si>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</si>
  <si>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</si>
  <si>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</si>
  <si>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</si>
  <si>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</si>
  <si>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</si>
  <si>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</si>
  <si>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</si>
  <si>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</si>
  <si>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</si>
  <si>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</si>
  <si>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</si>
  <si>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</si>
  <si>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</si>
  <si>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</si>
  <si>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</si>
  <si>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</si>
  <si>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</si>
  <si>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</si>
  <si>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</si>
  <si>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</si>
  <si>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</si>
  <si>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</si>
  <si>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</si>
  <si>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</si>
  <si>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</si>
  <si>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</si>
  <si>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</si>
  <si>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</si>
  <si>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</si>
  <si>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</si>
  <si>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</si>
  <si>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</si>
  <si>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</si>
  <si>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</si>
  <si>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</si>
  <si>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</si>
  <si>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</si>
  <si>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</si>
  <si>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</si>
  <si>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</si>
  <si>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</si>
  <si>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</si>
  <si>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</si>
  <si>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</si>
  <si>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</si>
  <si>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</si>
  <si>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</si>
  <si>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</si>
  <si>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</si>
  <si>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</si>
  <si>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</si>
  <si>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</si>
  <si>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</si>
  <si>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</si>
  <si>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</si>
  <si>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</si>
  <si>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</si>
  <si>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</si>
  <si>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</si>
  <si>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</si>
  <si>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</si>
  <si>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</si>
  <si>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</si>
  <si>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</si>
  <si>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</si>
  <si>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</si>
  <si>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</si>
  <si>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</si>
  <si>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</si>
  <si>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</si>
  <si>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</si>
  <si>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</si>
  <si>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</si>
  <si>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</si>
  <si>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</si>
  <si>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</si>
  <si>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</si>
  <si>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</si>
  <si>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</si>
  <si>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</si>
  <si>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</si>
  <si>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</si>
  <si>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</si>
  <si>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</si>
  <si>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</si>
  <si>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</si>
  <si>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</si>
  <si>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</si>
  <si>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</si>
  <si>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</si>
  <si>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</si>
  <si>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</si>
  <si>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</si>
  <si>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</si>
  <si>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</si>
  <si>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</si>
  <si>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</si>
  <si>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</si>
  <si>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</si>
  <si>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</si>
  <si>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</si>
  <si>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</si>
  <si>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</si>
  <si>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</si>
  <si>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</si>
  <si>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</si>
  <si>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</si>
  <si>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</si>
  <si>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</si>
  <si>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</si>
  <si>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</si>
  <si>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</si>
  <si>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</si>
  <si>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</si>
  <si>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</si>
  <si>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</si>
  <si>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</si>
  <si>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</si>
  <si>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</si>
  <si>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</si>
  <si>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</si>
  <si>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</si>
  <si>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</si>
  <si>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</si>
  <si>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</si>
  <si>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</si>
  <si>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</si>
  <si>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</si>
  <si>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</si>
  <si>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</si>
  <si>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</si>
  <si>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</si>
  <si>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</si>
  <si>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</si>
  <si>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</si>
  <si>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</si>
  <si>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</si>
  <si>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</si>
  <si>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</si>
  <si>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</si>
  <si>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</si>
  <si>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</si>
  <si>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</si>
  <si>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</si>
  <si>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</si>
  <si>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</si>
  <si>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</si>
  <si>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</si>
  <si>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</si>
  <si>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</si>
  <si>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</si>
  <si>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</si>
  <si>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</si>
  <si>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</si>
  <si>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</si>
  <si>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</si>
  <si>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</si>
  <si>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</si>
  <si>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</si>
  <si>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</si>
  <si>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</si>
  <si>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</si>
  <si>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</si>
  <si>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</si>
  <si>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</si>
  <si>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</si>
  <si>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</si>
  <si>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</si>
  <si>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</si>
  <si>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</si>
  <si>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</si>
  <si>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</si>
  <si>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</si>
  <si>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</si>
  <si>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</si>
  <si>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</si>
  <si>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</si>
  <si>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</si>
  <si>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</si>
  <si>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</si>
  <si>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</si>
  <si>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</si>
  <si>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</si>
  <si>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</si>
  <si>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</si>
  <si>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</si>
  <si>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</si>
  <si>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</si>
  <si>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</si>
  <si>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</si>
  <si>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</si>
  <si>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</si>
  <si>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</si>
  <si>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</si>
  <si>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</si>
  <si>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</si>
  <si>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</si>
  <si>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</si>
  <si>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</si>
  <si>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</si>
  <si>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</si>
  <si>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</si>
  <si>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</si>
  <si>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</si>
  <si>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</si>
  <si>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</si>
  <si>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</si>
  <si>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</si>
  <si>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</si>
  <si>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</si>
  <si>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</si>
  <si>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</si>
  <si>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</si>
  <si>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</si>
  <si>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</si>
  <si>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</si>
  <si>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</si>
  <si>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</si>
  <si>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</si>
  <si>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</si>
  <si>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</si>
  <si>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</si>
  <si>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</si>
  <si>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</si>
  <si>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</si>
  <si>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</si>
  <si>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</si>
  <si>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</si>
  <si>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</si>
  <si>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</si>
  <si>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</si>
  <si>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</si>
  <si>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</si>
  <si>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</si>
  <si>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</si>
  <si>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</si>
  <si>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</si>
  <si>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</si>
  <si>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</si>
  <si>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</si>
  <si>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</si>
  <si>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</si>
  <si>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</si>
  <si>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</si>
  <si>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</si>
  <si>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</si>
  <si>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</si>
  <si>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</si>
  <si>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</si>
  <si>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</si>
  <si>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</si>
  <si>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</si>
  <si>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</si>
  <si>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</si>
  <si>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</si>
  <si>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</si>
  <si>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</si>
  <si>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</si>
  <si>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</si>
  <si>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</si>
  <si>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</si>
  <si>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</si>
  <si>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</si>
  <si>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</si>
  <si>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</si>
  <si>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</si>
  <si>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</si>
  <si>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</si>
  <si>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</si>
  <si>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</si>
  <si>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</si>
  <si>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</si>
  <si>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</si>
  <si>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</si>
  <si>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</si>
  <si>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</si>
  <si>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</si>
  <si>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</si>
  <si>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</si>
  <si>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</si>
  <si>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</si>
  <si>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</si>
  <si>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</si>
  <si>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</si>
  <si>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</si>
  <si>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</si>
  <si>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</si>
  <si>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</si>
  <si>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</si>
  <si>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</si>
  <si>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</si>
  <si>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</si>
  <si>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</si>
  <si>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</si>
  <si>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</si>
  <si>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</si>
  <si>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</si>
  <si>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</si>
  <si>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</si>
  <si>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</si>
  <si>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</si>
  <si>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</si>
  <si>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</si>
  <si>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</si>
  <si>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</si>
  <si>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</si>
  <si>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</si>
  <si>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</si>
  <si>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</si>
  <si>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</si>
  <si>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</si>
  <si>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</si>
  <si>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</si>
  <si>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</si>
  <si>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</si>
  <si>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</si>
  <si>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</si>
  <si>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</si>
  <si>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</si>
  <si>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</si>
  <si>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</si>
  <si>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</si>
  <si>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</si>
  <si>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</si>
  <si>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</si>
  <si>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</si>
  <si>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</si>
  <si>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</si>
  <si>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</si>
  <si>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</si>
  <si>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</si>
  <si>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</si>
  <si>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</si>
  <si>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</si>
  <si>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</si>
  <si>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</si>
  <si>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</si>
  <si>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</si>
  <si>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</si>
  <si>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</si>
  <si>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</si>
  <si>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</si>
  <si>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</si>
  <si>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</si>
  <si>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</si>
  <si>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</si>
  <si>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</si>
  <si>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</si>
  <si>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</si>
  <si>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</si>
  <si>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</si>
  <si>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</si>
  <si>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</si>
  <si>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</si>
  <si>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</si>
  <si>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</si>
  <si>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</si>
  <si>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</si>
  <si>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</si>
  <si>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</si>
  <si>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</si>
  <si>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</si>
  <si>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</si>
  <si>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</si>
  <si>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</si>
  <si>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</si>
  <si>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</si>
  <si>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</si>
  <si>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</si>
  <si>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</si>
  <si>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</si>
  <si>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</si>
  <si>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</si>
  <si>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</si>
  <si>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</si>
  <si>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</si>
  <si>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</si>
  <si>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</si>
  <si>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</si>
  <si>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</si>
  <si>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</si>
  <si>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</si>
  <si>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</si>
  <si>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</si>
  <si>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</si>
  <si>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</si>
  <si>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</si>
  <si>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</si>
  <si>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</si>
  <si>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</si>
  <si>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</si>
  <si>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</si>
  <si>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</si>
  <si>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</si>
  <si>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</si>
  <si>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</si>
  <si>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</si>
  <si>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</si>
  <si>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</si>
  <si>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</si>
  <si>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</si>
  <si>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</si>
  <si>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</si>
  <si>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</si>
  <si>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</si>
  <si>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</si>
  <si>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</si>
  <si>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</si>
  <si>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</si>
  <si>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</si>
  <si>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</si>
  <si>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</si>
  <si>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</si>
  <si>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</si>
  <si>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</si>
  <si>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</si>
  <si>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</si>
  <si>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</si>
  <si>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</si>
  <si>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</si>
  <si>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</si>
  <si>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</si>
  <si>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</si>
  <si>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</si>
  <si>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</si>
  <si>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</si>
  <si>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</si>
  <si>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</si>
  <si>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</si>
  <si>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</si>
  <si>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</si>
  <si>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</si>
  <si>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</si>
  <si>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</si>
  <si>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</si>
  <si>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</si>
  <si>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</si>
  <si>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</si>
  <si>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</si>
  <si>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08/11/2017</t>
  </si>
  <si>
    <t>11/11/2017</t>
  </si>
  <si>
    <t>12/06/2017</t>
  </si>
  <si>
    <t>11/10/2016</t>
  </si>
  <si>
    <t>09/06/2015</t>
  </si>
  <si>
    <t>05/12/2017</t>
  </si>
  <si>
    <t>10/12/2017</t>
  </si>
  <si>
    <t>11/11/2015</t>
  </si>
  <si>
    <t>01/09/2015</t>
  </si>
  <si>
    <t>09/12/2017</t>
  </si>
  <si>
    <t>08/12/2017</t>
  </si>
  <si>
    <t>10/09/2018</t>
  </si>
  <si>
    <t>11/03/2017</t>
  </si>
  <si>
    <t>11/12/2017</t>
  </si>
  <si>
    <t>05/05/2016</t>
  </si>
  <si>
    <t>05/12/2015</t>
  </si>
  <si>
    <t>10/12/2015</t>
  </si>
  <si>
    <t>04/06/2017</t>
  </si>
  <si>
    <t>06/06/2017</t>
  </si>
  <si>
    <t>02/05/2016</t>
  </si>
  <si>
    <t>09/12/2018</t>
  </si>
  <si>
    <t>11/12/2018</t>
  </si>
  <si>
    <t>01/12/2015</t>
  </si>
  <si>
    <t>12/10/2015</t>
  </si>
  <si>
    <t>03/09/2016</t>
  </si>
  <si>
    <t>08/09/2016</t>
  </si>
  <si>
    <t>02/11/2018</t>
  </si>
  <si>
    <t>05/04/2017</t>
  </si>
  <si>
    <t>10/04/2017</t>
  </si>
  <si>
    <t>05/02/2016</t>
  </si>
  <si>
    <t>06/11/2018</t>
  </si>
  <si>
    <t>12/11/2018</t>
  </si>
  <si>
    <t>09/11/2018</t>
  </si>
  <si>
    <t>11/11/2018</t>
  </si>
  <si>
    <t>06/09/2017</t>
  </si>
  <si>
    <t>11/09/2017</t>
  </si>
  <si>
    <t>02/09/2017</t>
  </si>
  <si>
    <t>01/12/2017</t>
  </si>
  <si>
    <t>04/12/2017</t>
  </si>
  <si>
    <t>03/11/2017</t>
  </si>
  <si>
    <t>10/11/2017</t>
  </si>
  <si>
    <t>02/03/2016</t>
  </si>
  <si>
    <t>06/03/2016</t>
  </si>
  <si>
    <t>05/04/2016</t>
  </si>
  <si>
    <t>10/04/2016</t>
  </si>
  <si>
    <t>05/11/2018</t>
  </si>
  <si>
    <t>06/11/2017</t>
  </si>
  <si>
    <t>02/02/2018</t>
  </si>
  <si>
    <t>05/02/2018</t>
  </si>
  <si>
    <t>05/09/2017</t>
  </si>
  <si>
    <t>07/09/2017</t>
  </si>
  <si>
    <t>07/09/2016</t>
  </si>
  <si>
    <t>12/09/2016</t>
  </si>
  <si>
    <t>02/06/2016</t>
  </si>
  <si>
    <t>03/06/2016</t>
  </si>
  <si>
    <t>01/03/2015</t>
  </si>
  <si>
    <t>06/03/2015</t>
  </si>
  <si>
    <t>11/05/2017</t>
  </si>
  <si>
    <t>12/05/2017</t>
  </si>
  <si>
    <t>07/11/2017</t>
  </si>
  <si>
    <t>08/09/2015</t>
  </si>
  <si>
    <t>12/09/2015</t>
  </si>
  <si>
    <t>05/08/2015</t>
  </si>
  <si>
    <t>09/08/2015</t>
  </si>
  <si>
    <t>09/12/2015</t>
  </si>
  <si>
    <t>02/12/2017</t>
  </si>
  <si>
    <t>12/10/2016</t>
  </si>
  <si>
    <t>06/11/2016</t>
  </si>
  <si>
    <t>06/07/2018</t>
  </si>
  <si>
    <t>03/08/2015</t>
  </si>
  <si>
    <t>03/06/2018</t>
  </si>
  <si>
    <t>07/06/2018</t>
  </si>
  <si>
    <t>01/12/2018</t>
  </si>
  <si>
    <t>07/12/2018</t>
  </si>
  <si>
    <t>09/02/2016</t>
  </si>
  <si>
    <t>02/01/2016</t>
  </si>
  <si>
    <t>09/01/2016</t>
  </si>
  <si>
    <t>01/11/2017</t>
  </si>
  <si>
    <t>09/08/2016</t>
  </si>
  <si>
    <t>04/03/2016</t>
  </si>
  <si>
    <t>07/04/2018</t>
  </si>
  <si>
    <t>12/04/2018</t>
  </si>
  <si>
    <t>09/06/2017</t>
  </si>
  <si>
    <t>01/06/2015</t>
  </si>
  <si>
    <t>06/06/2015</t>
  </si>
  <si>
    <t>04/12/2016</t>
  </si>
  <si>
    <t>03/12/2018</t>
  </si>
  <si>
    <t>08/06/2018</t>
  </si>
  <si>
    <t>12/06/2018</t>
  </si>
  <si>
    <t>10/11/2016</t>
  </si>
  <si>
    <t>02/01/2019</t>
  </si>
  <si>
    <t>02/11/2016</t>
  </si>
  <si>
    <t>02/10/2016</t>
  </si>
  <si>
    <t>04/05/2016</t>
  </si>
  <si>
    <t>09/05/2016</t>
  </si>
  <si>
    <t>04/01/2016</t>
  </si>
  <si>
    <t>12/09/2017</t>
  </si>
  <si>
    <t>03/10/2015</t>
  </si>
  <si>
    <t>04/11/2015</t>
  </si>
  <si>
    <t>09/11/2015</t>
  </si>
  <si>
    <t>03/11/2018</t>
  </si>
  <si>
    <t>01/09/2017</t>
  </si>
  <si>
    <t>01/09/2016</t>
  </si>
  <si>
    <t>04/09/2016</t>
  </si>
  <si>
    <t>12/07/2015</t>
  </si>
  <si>
    <t>08/07/2018</t>
  </si>
  <si>
    <t>12/07/2018</t>
  </si>
  <si>
    <t>03/09/2017</t>
  </si>
  <si>
    <t>08/04/2017</t>
  </si>
  <si>
    <t>08/03/2018</t>
  </si>
  <si>
    <t>11/03/2018</t>
  </si>
  <si>
    <t>01/10/2018</t>
  </si>
  <si>
    <t>04/06/2018</t>
  </si>
  <si>
    <t>01/10/2017</t>
  </si>
  <si>
    <t>01/09/2018</t>
  </si>
  <si>
    <t>02/12/2016</t>
  </si>
  <si>
    <t>03/12/2016</t>
  </si>
  <si>
    <t>07/12/2016</t>
  </si>
  <si>
    <t>07/06/2015</t>
  </si>
  <si>
    <t>10/06/2015</t>
  </si>
  <si>
    <t>05/07/2018</t>
  </si>
  <si>
    <t>04/11/2016</t>
  </si>
  <si>
    <t>08/09/2017</t>
  </si>
  <si>
    <t>10/09/2017</t>
  </si>
  <si>
    <t>08/12/2018</t>
  </si>
  <si>
    <t>12/12/2018</t>
  </si>
  <si>
    <t>07/11/2018</t>
  </si>
  <si>
    <t>10/11/2018</t>
  </si>
  <si>
    <t>04/03/2018</t>
  </si>
  <si>
    <t>09/03/2018</t>
  </si>
  <si>
    <t>08/10/2018</t>
  </si>
  <si>
    <t>07/06/2017</t>
  </si>
  <si>
    <t>01/04/2017</t>
  </si>
  <si>
    <t>03/04/2017</t>
  </si>
  <si>
    <t>12/02/2015</t>
  </si>
  <si>
    <t>04/04/2018</t>
  </si>
  <si>
    <t>12/07/2017</t>
  </si>
  <si>
    <t>02/11/2017</t>
  </si>
  <si>
    <t>02/07/2017</t>
  </si>
  <si>
    <t>06/10/2015</t>
  </si>
  <si>
    <t>10/10/2015</t>
  </si>
  <si>
    <t>10/06/2018</t>
  </si>
  <si>
    <t>09/05/2017</t>
  </si>
  <si>
    <t>02/01/2017</t>
  </si>
  <si>
    <t>07/11/2016</t>
  </si>
  <si>
    <t>09/11/2016</t>
  </si>
  <si>
    <t>07/09/2018</t>
  </si>
  <si>
    <t>11/09/2018</t>
  </si>
  <si>
    <t>01/06/2017</t>
  </si>
  <si>
    <t>10/07/2017</t>
  </si>
  <si>
    <t>03/09/2018</t>
  </si>
  <si>
    <t>08/09/2018</t>
  </si>
  <si>
    <t>08/12/2016</t>
  </si>
  <si>
    <t>11/12/2016</t>
  </si>
  <si>
    <t>01/02/2015</t>
  </si>
  <si>
    <t>03/02/2015</t>
  </si>
  <si>
    <t>11/05/2015</t>
  </si>
  <si>
    <t>12/09/2018</t>
  </si>
  <si>
    <t>03/07/2018</t>
  </si>
  <si>
    <t>03/03/2015</t>
  </si>
  <si>
    <t>07/03/2015</t>
  </si>
  <si>
    <t>10/06/2017</t>
  </si>
  <si>
    <t>09/12/2016</t>
  </si>
  <si>
    <t>10/12/2018</t>
  </si>
  <si>
    <t>04/01/2019</t>
  </si>
  <si>
    <t>10/09/2016</t>
  </si>
  <si>
    <t>05/12/2018</t>
  </si>
  <si>
    <t>03/07/2016</t>
  </si>
  <si>
    <t>09/07/2016</t>
  </si>
  <si>
    <t>09/01/2015</t>
  </si>
  <si>
    <t>08/08/2015</t>
  </si>
  <si>
    <t>01/05/2017</t>
  </si>
  <si>
    <t>04/10/2016</t>
  </si>
  <si>
    <t>09/10/2016</t>
  </si>
  <si>
    <t>03/08/2018</t>
  </si>
  <si>
    <t>05/01/2019</t>
  </si>
  <si>
    <t>04/11/2017</t>
  </si>
  <si>
    <t>09/06/2018</t>
  </si>
  <si>
    <t>04/11/2018</t>
  </si>
  <si>
    <t>05/07/2015</t>
  </si>
  <si>
    <t>08/07/2015</t>
  </si>
  <si>
    <t>02/04/2016</t>
  </si>
  <si>
    <t>02/09/2018</t>
  </si>
  <si>
    <t>09/04/2016</t>
  </si>
  <si>
    <t>02/12/2015</t>
  </si>
  <si>
    <t>04/12/2015</t>
  </si>
  <si>
    <t>05/04/2015</t>
  </si>
  <si>
    <t>07/04/2015</t>
  </si>
  <si>
    <t>01/07/2015</t>
  </si>
  <si>
    <t>06/07/2015</t>
  </si>
  <si>
    <t>11/01/2015</t>
  </si>
  <si>
    <t>02/06/2015</t>
  </si>
  <si>
    <t>07/10/2015</t>
  </si>
  <si>
    <t>07/07/2017</t>
  </si>
  <si>
    <t>03/12/2017</t>
  </si>
  <si>
    <t>06/12/2017</t>
  </si>
  <si>
    <t>04/01/2015</t>
  </si>
  <si>
    <t>08/01/2015</t>
  </si>
  <si>
    <t>02/10/2018</t>
  </si>
  <si>
    <t>06/10/2018</t>
  </si>
  <si>
    <t>07/04/2017</t>
  </si>
  <si>
    <t>09/04/2017</t>
  </si>
  <si>
    <t>12/12/2016</t>
  </si>
  <si>
    <t>05/09/2016</t>
  </si>
  <si>
    <t>08/02/2016</t>
  </si>
  <si>
    <t>03/10/2016</t>
  </si>
  <si>
    <t>06/10/2016</t>
  </si>
  <si>
    <t>12/03/2017</t>
  </si>
  <si>
    <t>01/11/2015</t>
  </si>
  <si>
    <t>07/11/2015</t>
  </si>
  <si>
    <t>03/02/2016</t>
  </si>
  <si>
    <t>02/07/2015</t>
  </si>
  <si>
    <t>09/05/2015</t>
  </si>
  <si>
    <t>07/03/2017</t>
  </si>
  <si>
    <t>09/11/2017</t>
  </si>
  <si>
    <t>01/01/2018</t>
  </si>
  <si>
    <t>06/01/2018</t>
  </si>
  <si>
    <t>07/02/2015</t>
  </si>
  <si>
    <t>10/04/2018</t>
  </si>
  <si>
    <t>05/01/2017</t>
  </si>
  <si>
    <t>07/01/2017</t>
  </si>
  <si>
    <t>10/01/2015</t>
  </si>
  <si>
    <t>02/10/2017</t>
  </si>
  <si>
    <t>06/04/2015</t>
  </si>
  <si>
    <t>10/04/2015</t>
  </si>
  <si>
    <t>02/12/2018</t>
  </si>
  <si>
    <t>04/05/2015</t>
  </si>
  <si>
    <t>02/07/2018</t>
  </si>
  <si>
    <t>12/11/2017</t>
  </si>
  <si>
    <t>03/10/2017</t>
  </si>
  <si>
    <t>06/10/2017</t>
  </si>
  <si>
    <t>09/09/2015</t>
  </si>
  <si>
    <t>12/04/2017</t>
  </si>
  <si>
    <t>03/01/2019</t>
  </si>
  <si>
    <t>07/06/2016</t>
  </si>
  <si>
    <t>05/03/2017</t>
  </si>
  <si>
    <t>12/12/2015</t>
  </si>
  <si>
    <t>11/04/2016</t>
  </si>
  <si>
    <t>05/10/2016</t>
  </si>
  <si>
    <t>06/09/2018</t>
  </si>
  <si>
    <t>03/04/2018</t>
  </si>
  <si>
    <t>01/01/2019</t>
  </si>
  <si>
    <t>04/12/2018</t>
  </si>
  <si>
    <t>01/12/2016</t>
  </si>
  <si>
    <t>04/09/2017</t>
  </si>
  <si>
    <t>09/04/2018</t>
  </si>
  <si>
    <t>11/04/2018</t>
  </si>
  <si>
    <t>05/10/2018</t>
  </si>
  <si>
    <t>09/07/2018</t>
  </si>
  <si>
    <t>07/01/2018</t>
  </si>
  <si>
    <t>10/01/2018</t>
  </si>
  <si>
    <t>08/10/2017</t>
  </si>
  <si>
    <t>10/03/2016</t>
  </si>
  <si>
    <t>09/09/2017</t>
  </si>
  <si>
    <t>03/11/2016</t>
  </si>
  <si>
    <t>01/08/2018</t>
  </si>
  <si>
    <t>06/07/2016</t>
  </si>
  <si>
    <t>10/07/2016</t>
  </si>
  <si>
    <t>03/05/2016</t>
  </si>
  <si>
    <t>11/01/2017</t>
  </si>
  <si>
    <t>11/07/2015</t>
  </si>
  <si>
    <t>12/10/2018</t>
  </si>
  <si>
    <t>08/03/2017</t>
  </si>
  <si>
    <t>05/07/2016</t>
  </si>
  <si>
    <t>04/04/2016</t>
  </si>
  <si>
    <t>08/04/2016</t>
  </si>
  <si>
    <t>02/05/2017</t>
  </si>
  <si>
    <t>01/03/2017</t>
  </si>
  <si>
    <t>12/08/2017</t>
  </si>
  <si>
    <t>06/12/2016</t>
  </si>
  <si>
    <t>07/03/2016</t>
  </si>
  <si>
    <t>07/12/2017</t>
  </si>
  <si>
    <t>05/06/2017</t>
  </si>
  <si>
    <t>08/05/2016</t>
  </si>
  <si>
    <t>04/07/2018</t>
  </si>
  <si>
    <t>05/09/2015</t>
  </si>
  <si>
    <t>08/03/2015</t>
  </si>
  <si>
    <t>08/05/2015</t>
  </si>
  <si>
    <t>10/03/2015</t>
  </si>
  <si>
    <t>04/08/2018</t>
  </si>
  <si>
    <t>09/09/2018</t>
  </si>
  <si>
    <t>11/08/2015</t>
  </si>
  <si>
    <t>04/07/2016</t>
  </si>
  <si>
    <t>10/03/2018</t>
  </si>
  <si>
    <t>07/07/2018</t>
  </si>
  <si>
    <t>07/05/2017</t>
  </si>
  <si>
    <t>11/09/2015</t>
  </si>
  <si>
    <t>03/07/2017</t>
  </si>
  <si>
    <t>08/07/2016</t>
  </si>
  <si>
    <t>12/12/2017</t>
  </si>
  <si>
    <t>07/10/2016</t>
  </si>
  <si>
    <t>03/02/2018</t>
  </si>
  <si>
    <t>08/02/2018</t>
  </si>
  <si>
    <t>03/03/2018</t>
  </si>
  <si>
    <t>09/10/2018</t>
  </si>
  <si>
    <t>10/10/2018</t>
  </si>
  <si>
    <t>02/06/2018</t>
  </si>
  <si>
    <t>06/06/2018</t>
  </si>
  <si>
    <t>06/05/2015</t>
  </si>
  <si>
    <t>10/05/2015</t>
  </si>
  <si>
    <t>02/04/2018</t>
  </si>
  <si>
    <t>02/01/2018</t>
  </si>
  <si>
    <t>04/01/2018</t>
  </si>
  <si>
    <t>01/06/2016</t>
  </si>
  <si>
    <t>08/10/2015</t>
  </si>
  <si>
    <t>04/05/2018</t>
  </si>
  <si>
    <t>09/05/2018</t>
  </si>
  <si>
    <t>05/05/2017</t>
  </si>
  <si>
    <t>01/10/2015</t>
  </si>
  <si>
    <t>11/07/2018</t>
  </si>
  <si>
    <t>07/03/2018</t>
  </si>
  <si>
    <t>12/03/2018</t>
  </si>
  <si>
    <t>01/04/2015</t>
  </si>
  <si>
    <t>04/08/2015</t>
  </si>
  <si>
    <t>05/02/2017</t>
  </si>
  <si>
    <t>05/11/2017</t>
  </si>
  <si>
    <t>08/04/2015</t>
  </si>
  <si>
    <t>09/07/2017</t>
  </si>
  <si>
    <t>05/08/2018</t>
  </si>
  <si>
    <t>08/08/2018</t>
  </si>
  <si>
    <t>01/10/2016</t>
  </si>
  <si>
    <t>01/05/2016</t>
  </si>
  <si>
    <t>07/05/2016</t>
  </si>
  <si>
    <t>03/12/2015</t>
  </si>
  <si>
    <t>06/12/2015</t>
  </si>
  <si>
    <t>05/05/2018</t>
  </si>
  <si>
    <t>04/09/2018</t>
  </si>
  <si>
    <t>01/08/2016</t>
  </si>
  <si>
    <t>07/08/2016</t>
  </si>
  <si>
    <t>01/07/2018</t>
  </si>
  <si>
    <t>06/02/2015</t>
  </si>
  <si>
    <t>11/02/2018</t>
  </si>
  <si>
    <t>05/09/2018</t>
  </si>
  <si>
    <t>10/02/2018</t>
  </si>
  <si>
    <t>11/03/2015</t>
  </si>
  <si>
    <t>04/02/2015</t>
  </si>
  <si>
    <t>08/02/2015</t>
  </si>
  <si>
    <t>03/05/2015</t>
  </si>
  <si>
    <t>05/05/2015</t>
  </si>
  <si>
    <t>06/02/2016</t>
  </si>
  <si>
    <t>04/04/2015</t>
  </si>
  <si>
    <t>09/04/2015</t>
  </si>
  <si>
    <t>04/03/2015</t>
  </si>
  <si>
    <t>11/06/2018</t>
  </si>
  <si>
    <t>12/08/2016</t>
  </si>
  <si>
    <t>08/05/2018</t>
  </si>
  <si>
    <t>12/05/2018</t>
  </si>
  <si>
    <t>08/05/2017</t>
  </si>
  <si>
    <t>10/08/2016</t>
  </si>
  <si>
    <t>01/11/2016</t>
  </si>
  <si>
    <t>12/05/2015</t>
  </si>
  <si>
    <t>06/05/2018</t>
  </si>
  <si>
    <t>10/01/2016</t>
  </si>
  <si>
    <t>07/09/2015</t>
  </si>
  <si>
    <t>03/06/2015</t>
  </si>
  <si>
    <t>02/02/2015</t>
  </si>
  <si>
    <t>04/02/2016</t>
  </si>
  <si>
    <t>07/10/2018</t>
  </si>
  <si>
    <t>04/05/2017</t>
  </si>
  <si>
    <t>07/02/2017</t>
  </si>
  <si>
    <t>09/09/2016</t>
  </si>
  <si>
    <t>05/01/2015</t>
  </si>
  <si>
    <t>12/01/2015</t>
  </si>
  <si>
    <t>04/08/2017</t>
  </si>
  <si>
    <t>08/08/2017</t>
  </si>
  <si>
    <t>02/03/2018</t>
  </si>
  <si>
    <t>04/10/2015</t>
  </si>
  <si>
    <t>08/12/2015</t>
  </si>
  <si>
    <t>11/07/2017</t>
  </si>
  <si>
    <t>10/08/2017</t>
  </si>
  <si>
    <t>11/02/2017</t>
  </si>
  <si>
    <t>11/06/2015</t>
  </si>
  <si>
    <t>04/06/2016</t>
  </si>
  <si>
    <t>08/02/2017</t>
  </si>
  <si>
    <t>05/11/2016</t>
  </si>
  <si>
    <t>07/08/2018</t>
  </si>
  <si>
    <t>01/08/2015</t>
  </si>
  <si>
    <t>11/02/2016</t>
  </si>
  <si>
    <t>02/08/2018</t>
  </si>
  <si>
    <t>12/01/2018</t>
  </si>
  <si>
    <t>12/11/2015</t>
  </si>
  <si>
    <t>01/07/2016</t>
  </si>
  <si>
    <t>04/06/2015</t>
  </si>
  <si>
    <t>10/03/2017</t>
  </si>
  <si>
    <t>05/03/2016</t>
  </si>
  <si>
    <t>04/01/2017</t>
  </si>
  <si>
    <t>03/10/2018</t>
  </si>
  <si>
    <t>02/09/2015</t>
  </si>
  <si>
    <t>08/11/2016</t>
  </si>
  <si>
    <t>08/07/2017</t>
  </si>
  <si>
    <t>06/08/2018</t>
  </si>
  <si>
    <t>10/08/2018</t>
  </si>
  <si>
    <t>11/05/2018</t>
  </si>
  <si>
    <t>12/05/2016</t>
  </si>
  <si>
    <t>09/02/2015</t>
  </si>
  <si>
    <t>08/10/2016</t>
  </si>
  <si>
    <t>11/07/2016</t>
  </si>
  <si>
    <t>01/03/2018</t>
  </si>
  <si>
    <t>05/10/2015</t>
  </si>
  <si>
    <t>05/04/2018</t>
  </si>
  <si>
    <t>12/01/2017</t>
  </si>
  <si>
    <t>03/08/2016</t>
  </si>
  <si>
    <t>06/09/2016</t>
  </si>
  <si>
    <t>05/10/2017</t>
  </si>
  <si>
    <t>06/02/2018</t>
  </si>
  <si>
    <t>09/02/2018</t>
  </si>
  <si>
    <t>11/03/2016</t>
  </si>
  <si>
    <t>09/03/2016</t>
  </si>
  <si>
    <t>01/06/2018</t>
  </si>
  <si>
    <t>05/06/2018</t>
  </si>
  <si>
    <t>08/01/2018</t>
  </si>
  <si>
    <t>11/01/2018</t>
  </si>
  <si>
    <t>06/08/2016</t>
  </si>
  <si>
    <t>08/08/2016</t>
  </si>
  <si>
    <t>03/01/2017</t>
  </si>
  <si>
    <t>03/01/2016</t>
  </si>
  <si>
    <t>02/09/2016</t>
  </si>
  <si>
    <t>06/05/2017</t>
  </si>
  <si>
    <t>10/05/2017</t>
  </si>
  <si>
    <t>10/12/2016</t>
  </si>
  <si>
    <t>01/04/2018</t>
  </si>
  <si>
    <t>11/10/2018</t>
  </si>
  <si>
    <t>06/08/2015</t>
  </si>
  <si>
    <t>09/06/2016</t>
  </si>
  <si>
    <t>11/06/2017</t>
  </si>
  <si>
    <t>10/07/2018</t>
  </si>
  <si>
    <t>02/07/2016</t>
  </si>
  <si>
    <t>06/12/2018</t>
  </si>
  <si>
    <t>10/09/2015</t>
  </si>
  <si>
    <t>02/05/2018</t>
  </si>
  <si>
    <t>07/05/2018</t>
  </si>
  <si>
    <t>06/04/2016</t>
  </si>
  <si>
    <t>01/11/2018</t>
  </si>
  <si>
    <t>04/03/2017</t>
  </si>
  <si>
    <t>05/08/2017</t>
  </si>
  <si>
    <t>12/11/2016</t>
  </si>
  <si>
    <t>09/02/2017</t>
  </si>
  <si>
    <t>08/11/2015</t>
  </si>
  <si>
    <t>11/08/2018</t>
  </si>
  <si>
    <t>08/06/2015</t>
  </si>
  <si>
    <t>07/04/2016</t>
  </si>
  <si>
    <t>09/10/2017</t>
  </si>
  <si>
    <t>12/04/2015</t>
  </si>
  <si>
    <t>08/11/2018</t>
  </si>
  <si>
    <t>11/09/2016</t>
  </si>
  <si>
    <t>05/01/2018</t>
  </si>
  <si>
    <t>05/11/2015</t>
  </si>
  <si>
    <t>08/04/2018</t>
  </si>
  <si>
    <t>02/06/2017</t>
  </si>
  <si>
    <t>12/08/2018</t>
  </si>
  <si>
    <t>03/02/2017</t>
  </si>
  <si>
    <t>01/05/2015</t>
  </si>
  <si>
    <t>03/04/2015</t>
  </si>
  <si>
    <t>09/01/2017</t>
  </si>
  <si>
    <t>01/07/2017</t>
  </si>
  <si>
    <t>04/07/2015</t>
  </si>
  <si>
    <t>01/05/2018</t>
  </si>
  <si>
    <t>12/06/2016</t>
  </si>
  <si>
    <t>11/12/2015</t>
  </si>
  <si>
    <t>11/06/2016</t>
  </si>
  <si>
    <t>03/03/2017</t>
  </si>
  <si>
    <t>03/07/2015</t>
  </si>
  <si>
    <t>03/06/2017</t>
  </si>
  <si>
    <t>01/01/2017</t>
  </si>
  <si>
    <t>04/09/2015</t>
  </si>
  <si>
    <t>07/12/2015</t>
  </si>
  <si>
    <t>10/11/2015</t>
  </si>
  <si>
    <t>02/10/2015</t>
  </si>
  <si>
    <t>01/02/2017</t>
  </si>
  <si>
    <t>11/10/2015</t>
  </si>
  <si>
    <t>01/01/2016</t>
  </si>
  <si>
    <t>11/11/2016</t>
  </si>
  <si>
    <t>08/06/2016</t>
  </si>
  <si>
    <t>09/07/2015</t>
  </si>
  <si>
    <t>02/08/2017</t>
  </si>
  <si>
    <t>06/08/2017</t>
  </si>
  <si>
    <t>07/08/2017</t>
  </si>
  <si>
    <t>07/10/2017</t>
  </si>
  <si>
    <t>01/03/2016</t>
  </si>
  <si>
    <t>09/08/2017</t>
  </si>
  <si>
    <t>02/04/2017</t>
  </si>
  <si>
    <t>06/07/2017</t>
  </si>
  <si>
    <t>03/05/2018</t>
  </si>
  <si>
    <t>12/03/2016</t>
  </si>
  <si>
    <t>05/12/2016</t>
  </si>
  <si>
    <t>06/03/2018</t>
  </si>
  <si>
    <t>06/03/2017</t>
  </si>
  <si>
    <t>11/04/2015</t>
  </si>
  <si>
    <t>05/03/2018</t>
  </si>
  <si>
    <t>02/08/2015</t>
  </si>
  <si>
    <t>12/06/2015</t>
  </si>
  <si>
    <t>08/01/2016</t>
  </si>
  <si>
    <t>06/04/2017</t>
  </si>
  <si>
    <t>05/06/2016</t>
  </si>
  <si>
    <t>03/11/2015</t>
  </si>
  <si>
    <t>08/03/2016</t>
  </si>
  <si>
    <t>03/01/2018</t>
  </si>
  <si>
    <t>02/11/2015</t>
  </si>
  <si>
    <t>05/01/2016</t>
  </si>
  <si>
    <t>04/04/2017</t>
  </si>
  <si>
    <t>04/10/2017</t>
  </si>
  <si>
    <t>02/08/2016</t>
  </si>
  <si>
    <t>07/07/2015</t>
  </si>
  <si>
    <t>09/03/2015</t>
  </si>
  <si>
    <t>03/05/2017</t>
  </si>
  <si>
    <t>04/07/2017</t>
  </si>
  <si>
    <t>11/08/2016</t>
  </si>
  <si>
    <t>06/11/2015</t>
  </si>
  <si>
    <t>12/07/2016</t>
  </si>
  <si>
    <t>05/06/2015</t>
  </si>
  <si>
    <t>10/01/2017</t>
  </si>
  <si>
    <t>10/10/2016</t>
  </si>
  <si>
    <t>10/07/2015</t>
  </si>
  <si>
    <t>01/02/2018</t>
  </si>
  <si>
    <t>04/10/2018</t>
  </si>
  <si>
    <t>09/10/2015</t>
  </si>
  <si>
    <t>03/09/2015</t>
  </si>
  <si>
    <t>05/08/2016</t>
  </si>
  <si>
    <t>04/02/2017</t>
  </si>
  <si>
    <t>12/10/2017</t>
  </si>
  <si>
    <t>02/05/2015</t>
  </si>
  <si>
    <t>12/08/2015</t>
  </si>
  <si>
    <t>02/02/2017</t>
  </si>
  <si>
    <t>07/02/2018</t>
  </si>
  <si>
    <t>12/01/2016</t>
  </si>
  <si>
    <t>06/01/2015</t>
  </si>
  <si>
    <t>04/02/2018</t>
  </si>
  <si>
    <t>02/03/2015</t>
  </si>
  <si>
    <t>10/05/2016</t>
  </si>
  <si>
    <t>11/02/2015</t>
  </si>
  <si>
    <t>03/08/2017</t>
  </si>
  <si>
    <t>02/04/2015</t>
  </si>
  <si>
    <t>05/03/2015</t>
  </si>
  <si>
    <t>10/02/2017</t>
  </si>
  <si>
    <t>03/04/2016</t>
  </si>
  <si>
    <t>06/02/2017</t>
  </si>
  <si>
    <t>07/08/2015</t>
  </si>
  <si>
    <t>08/01/2017</t>
  </si>
  <si>
    <t>11/04/2017</t>
  </si>
  <si>
    <t>10/05/2018</t>
  </si>
  <si>
    <t>06/05/2016</t>
  </si>
  <si>
    <t>10/10/2017</t>
  </si>
  <si>
    <t>07/02/2016</t>
  </si>
  <si>
    <t>11/10/2017</t>
  </si>
  <si>
    <t>10/06/2016</t>
  </si>
  <si>
    <t>07/05/2015</t>
  </si>
  <si>
    <t>11/08/2017</t>
  </si>
  <si>
    <t>11/05/2016</t>
  </si>
  <si>
    <t>06/09/2015</t>
  </si>
  <si>
    <t>09/08/2018</t>
  </si>
  <si>
    <t>12/02/2018</t>
  </si>
  <si>
    <t>01/08/2017</t>
  </si>
  <si>
    <t>07/01/2015</t>
  </si>
  <si>
    <t>12/02/2017</t>
  </si>
  <si>
    <t>09/01/2018</t>
  </si>
  <si>
    <t>10/02/2016</t>
  </si>
  <si>
    <t>07/01/2016</t>
  </si>
  <si>
    <t>06/01/2016</t>
  </si>
  <si>
    <t>02/03/2017</t>
  </si>
  <si>
    <t>03/01/2015</t>
  </si>
  <si>
    <t>09/03/2017</t>
  </si>
  <si>
    <t>06/04/2018</t>
  </si>
  <si>
    <t>03/03/2016</t>
  </si>
  <si>
    <t>10/02/2015</t>
  </si>
  <si>
    <t>01/02/2016</t>
  </si>
  <si>
    <t>10/08/2015</t>
  </si>
  <si>
    <t>12/03/2015</t>
  </si>
  <si>
    <t>QUESTION 1.1</t>
  </si>
  <si>
    <t>CRITERIA 1.1</t>
  </si>
  <si>
    <t>QUESTION 1.2</t>
  </si>
  <si>
    <t>CRITERIA 1.2</t>
  </si>
  <si>
    <t>Xerox</t>
  </si>
  <si>
    <t>QUESTION 1.3</t>
  </si>
  <si>
    <t>QUESTION 1.4</t>
  </si>
  <si>
    <t>First Name</t>
  </si>
  <si>
    <t>Last Name</t>
  </si>
  <si>
    <t>QUESTION 1.5</t>
  </si>
  <si>
    <t>QUESTION 1.6</t>
  </si>
  <si>
    <t>Sales ($)</t>
  </si>
  <si>
    <t>Week ID</t>
  </si>
  <si>
    <t>Item Number ID</t>
  </si>
  <si>
    <t>Average Inventory On Hand ($)</t>
  </si>
  <si>
    <t>In-Stock %</t>
  </si>
  <si>
    <t>Outliers</t>
  </si>
  <si>
    <t>Quartiles</t>
  </si>
  <si>
    <t>Q1</t>
  </si>
  <si>
    <t>Q2</t>
  </si>
  <si>
    <t>Q3</t>
  </si>
  <si>
    <t>Inter-Quartile Range</t>
  </si>
  <si>
    <t>Upper Bound</t>
  </si>
  <si>
    <t>Lower Bound</t>
  </si>
  <si>
    <t>Top 20 Sales Highest Sales</t>
  </si>
  <si>
    <t>Average Sales</t>
  </si>
  <si>
    <t>Top 20 Lowest Sales</t>
  </si>
  <si>
    <t>Course_ID</t>
  </si>
  <si>
    <t>Course_Title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</si>
  <si>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</si>
  <si>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</si>
  <si>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</si>
  <si>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</si>
  <si>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</si>
  <si>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</si>
  <si>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</si>
  <si>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Subject</t>
  </si>
  <si>
    <t>Paid or Free</t>
  </si>
  <si>
    <t>Bitcoin or How I Learned to Stop Worrying and Love Crypto</t>
  </si>
  <si>
    <t>All Levels</t>
  </si>
  <si>
    <t>Business Finance</t>
  </si>
  <si>
    <t>Accounting in 60 Minutes - A Brief Introduction</t>
  </si>
  <si>
    <t>Beginner Level</t>
  </si>
  <si>
    <t>Stock Market Investing for Beginners</t>
  </si>
  <si>
    <t>Introduction to Financial Modeling</t>
  </si>
  <si>
    <t>The Complete Financial Analyst Course 2017</t>
  </si>
  <si>
    <t>Forex Basics</t>
  </si>
  <si>
    <t>Beginner to Pro in Excel: Financial Modeling and Valuation</t>
  </si>
  <si>
    <t>Intermediate Level</t>
  </si>
  <si>
    <t>Black Algo Trading: Build Your Trading Robot</t>
  </si>
  <si>
    <t>Financial Analysis: A Recipe for Success</t>
  </si>
  <si>
    <t>Stock Market Foundations</t>
  </si>
  <si>
    <t>Financial Accounting - A Brief Introduction</t>
  </si>
  <si>
    <t>Fundamentals of Forex Trading</t>
  </si>
  <si>
    <t>Forex Trading A-Z™ - With LIVE Examples of Forex Trading</t>
  </si>
  <si>
    <t>Learn to Trade for Profit:Trading with Japanese Candlesticks</t>
  </si>
  <si>
    <t>Options Trading Introduction: Day Trade Stock Options</t>
  </si>
  <si>
    <t>Introduction to Digital Payments</t>
  </si>
  <si>
    <t>Introduction to Accounting: The Language of Business</t>
  </si>
  <si>
    <t>Corporate Finance - A Brief Introduction</t>
  </si>
  <si>
    <t>CPA 101: How To Master Affiliate Marketing In No Time</t>
  </si>
  <si>
    <t>Introduction to Finance, Accounting, Modeling and Valuation</t>
  </si>
  <si>
    <t>Bitcoin For Beginners: Your Quick Start Guide To Bitcoin</t>
  </si>
  <si>
    <t>Learn to Trade for Profit: Find and Trade Winning Stocks</t>
  </si>
  <si>
    <t>Forex Robots: Expect To Earn 175% P.A. Forex Robot Included!</t>
  </si>
  <si>
    <t>Beginners Binary Options Course</t>
  </si>
  <si>
    <t>Finance - Ratios Analysis &amp; Interpretations</t>
  </si>
  <si>
    <t>Create A Business From Home Trading Stocks Today In 2017</t>
  </si>
  <si>
    <t>Options Trading Basics (3-Course Bundle)</t>
  </si>
  <si>
    <t>Accounting &amp; Financial Statement Analysis: Complete Training</t>
  </si>
  <si>
    <t>Improve Your Financial Literacy</t>
  </si>
  <si>
    <t>Forex Trading For Beginners</t>
  </si>
  <si>
    <t>Stock Trading Ninja: Complete System For Trading Success</t>
  </si>
  <si>
    <t>Trading Penny Stocks: A Guide for All Levels In 2017</t>
  </si>
  <si>
    <t>How to Pick The Right Penny Stocks To Invest In 2017</t>
  </si>
  <si>
    <t>Hedge Fund Trading System</t>
  </si>
  <si>
    <t>Expert Level</t>
  </si>
  <si>
    <t>The Complete Bitcoin Course: Get .001 Bitcoin In Your Wallet</t>
  </si>
  <si>
    <t>The Complete Investment Banking Course 2017</t>
  </si>
  <si>
    <t>Dividend Investing: Build Your Portfolio for a Better Future</t>
  </si>
  <si>
    <t>The Advanced Forex Course for Smart Traders</t>
  </si>
  <si>
    <t>Excel Crash Course: Master Excel for Financial Analysis</t>
  </si>
  <si>
    <t>Financial Statements Made Easy</t>
  </si>
  <si>
    <t>Algorithmic Trading In Forex: Create Your First Forex Robot!</t>
  </si>
  <si>
    <t>Options Trading Stocks: Proven Toolbox For Financial Success</t>
  </si>
  <si>
    <t>How To Start Trading Penny Stocks In 10 Easy Steps 2017</t>
  </si>
  <si>
    <t>Basic Excel for Basic Bookkeeping and Accounting</t>
  </si>
  <si>
    <t>Options Trading - How to Win with Weekly Options</t>
  </si>
  <si>
    <t>Get Started With Penny Stocks -Step by Step Guide to Trading</t>
  </si>
  <si>
    <t>Learn to Trade the Stock Market without Blowing Your Profits</t>
  </si>
  <si>
    <t>Website Investing 101 - Buying &amp; Selling Online Businesses</t>
  </si>
  <si>
    <t>Use Crowdfunding Effectively With Indiegogo and Kickstarter</t>
  </si>
  <si>
    <t>Elite Trend Trader: Learn To Trade Stocks, Options &amp; Forex</t>
  </si>
  <si>
    <t>Foundation of Options Trading and Investing</t>
  </si>
  <si>
    <t>Four Fundamentals of Financial Planning</t>
  </si>
  <si>
    <t>The Beginner's Guide to the Futures and Options Trading</t>
  </si>
  <si>
    <t>Option Trading for Rookies: The Covered Call Option Strategy</t>
  </si>
  <si>
    <t>Forex Basics (Professional Course Level)</t>
  </si>
  <si>
    <t>Shark Accounting - Building a Business by the Numbers!</t>
  </si>
  <si>
    <t>Como Investir em Ações para Iniciantes</t>
  </si>
  <si>
    <t>Monatlich Geld anlegen für später!</t>
  </si>
  <si>
    <t>Introductory Forex Trading Course</t>
  </si>
  <si>
    <t>Binary Options Course - Level 2</t>
  </si>
  <si>
    <t>Basic Bookkeeping Hacks</t>
  </si>
  <si>
    <t>Beginner to Pro in PowerPoint: Complete PowerPoint Training</t>
  </si>
  <si>
    <t>How I Trade Forex Successfully</t>
  </si>
  <si>
    <t>FastTrack to Stock Trading Strategies</t>
  </si>
  <si>
    <t>Silver, Gold, and Inflation</t>
  </si>
  <si>
    <t>Learn Accounting. Understand Business.</t>
  </si>
  <si>
    <t>Day Trading Market Structure Signals</t>
  </si>
  <si>
    <t>Forex Strategies: Kelly Criterion, Larry Williams and more!</t>
  </si>
  <si>
    <t>Learn to Trade Forex Naked Price Action Big Shadow Trade</t>
  </si>
  <si>
    <t>7 Deadly Mistakes of Investing that Will Slash Your Profits!</t>
  </si>
  <si>
    <t>Investing 101: The Complete Online Investing Course</t>
  </si>
  <si>
    <t>Options Trading 3 : Advanced Stock Profit and Success Method</t>
  </si>
  <si>
    <t>Learn How to Trade Binary Options Professionally</t>
  </si>
  <si>
    <t>Statistics - Measures of Dispersion for CA / CS / CFA exams</t>
  </si>
  <si>
    <t>Small Business Owners: Drive a Productive Business and Grow</t>
  </si>
  <si>
    <t>Trading for Beginners - Entry Level</t>
  </si>
  <si>
    <t>Financial Model Basics: Build a model from start to finish</t>
  </si>
  <si>
    <t>How to Win 97% of Your Options Trades</t>
  </si>
  <si>
    <t>Crash Course on Cost of Capital and Capital Structuring</t>
  </si>
  <si>
    <t>Financial Modeling for Startups &amp; Small Businesses</t>
  </si>
  <si>
    <t>Budgeting Hacks to Build Wealth!</t>
  </si>
  <si>
    <t>Basic Technical Analysis: Learn the structure of the market</t>
  </si>
  <si>
    <t>Guía práctica para comprar acciones en la Bolsa de USA</t>
  </si>
  <si>
    <t>Futures/Commodity Training (Basics)</t>
  </si>
  <si>
    <t>Basics of Business Finance</t>
  </si>
  <si>
    <t>Introduction to Equity Markets</t>
  </si>
  <si>
    <t>Professional Trader's Mindset - Complete Forex Course</t>
  </si>
  <si>
    <t>Business finances</t>
  </si>
  <si>
    <t>Accounting: Get Hired Without Work Experience</t>
  </si>
  <si>
    <t>Build a DCF Model from Scratch</t>
  </si>
  <si>
    <t>Investment Crowdfunding 101 (a.k.a Equity Crowdfunding)</t>
  </si>
  <si>
    <t>Hands-on Financial Modeling (With 6 Excel Templates)</t>
  </si>
  <si>
    <t>EFT for Stock Options Trading Success &amp; Making Better Trades</t>
  </si>
  <si>
    <t>Practical Finance</t>
  </si>
  <si>
    <t>Capital Structuring Techiques for CA / CFA / CPA Exams</t>
  </si>
  <si>
    <t>Forex Trading Secrets of the Pros With Amazon's AWS</t>
  </si>
  <si>
    <t>IAS 12 - Accounting for Income Taxes (Basics)</t>
  </si>
  <si>
    <t>VPS for Forex Trading - Protect Your Forex Robots</t>
  </si>
  <si>
    <t>Introduction to the CFA Program</t>
  </si>
  <si>
    <t>Comprehensive Guide to Financial Markets, Investing &amp;Trading</t>
  </si>
  <si>
    <t>Finance for Non-Finance: Learn Quick and Easy</t>
  </si>
  <si>
    <t>Trading for everyone - The Independent Investor Course I</t>
  </si>
  <si>
    <t>TechniTrader Leading Hybrid Indicator Trading</t>
  </si>
  <si>
    <t>Mergers and Acquisitions M&amp;A Essentials You Need to Know</t>
  </si>
  <si>
    <t>Accounting Basics in 66 Minutes (absolutely for beginners)</t>
  </si>
  <si>
    <t>Trading Options For Consistent Returns: Options Basics</t>
  </si>
  <si>
    <t>Forex Trading Course: Work Smarter Not Harder Proven Results</t>
  </si>
  <si>
    <t>Accounting Made Easy 2</t>
  </si>
  <si>
    <t>Elliott Wave -Forex Trading With The Elliott Wave Theory</t>
  </si>
  <si>
    <t>Create Your Own Hedge Fund: Trade Stocks Like A Fund Manager</t>
  </si>
  <si>
    <t>Trading for Beginners - Intermediate Level</t>
  </si>
  <si>
    <t>The Holy Grail of Auto Trading Forex Futures Stocks Revealed</t>
  </si>
  <si>
    <t>Accounting Is Easy (for Beginners)</t>
  </si>
  <si>
    <t>How to Create Your Personal Budget</t>
  </si>
  <si>
    <t>≪虎の巻≫証券取引の「税金のお悩み」解消</t>
  </si>
  <si>
    <t>Python for Finance: Investment Fundamentals &amp; Data Analytics</t>
  </si>
  <si>
    <t>Value Investing, Taught by Six Superinvestors</t>
  </si>
  <si>
    <t>Introduction to Cryptocurrencies and Blockchain</t>
  </si>
  <si>
    <t>Auditing Basics (Professional Course Level)</t>
  </si>
  <si>
    <t>Binary, Forex, Stock and Bitcoin Trading Strategy</t>
  </si>
  <si>
    <t>Cost Accounting Crash Course</t>
  </si>
  <si>
    <t>MCA Accountancy and Financial Management -Paper MCS 35 IGNOU</t>
  </si>
  <si>
    <t>Financial Management Risk and Return For Securities</t>
  </si>
  <si>
    <t>Technical Analysis tools for Stocks and Options trading</t>
  </si>
  <si>
    <t>Forex Trading MAKE YOUR FIRST TRADE TODAY!</t>
  </si>
  <si>
    <t>Bitcoin for Accountants</t>
  </si>
  <si>
    <t>Apply finance concepts for smart project management</t>
  </si>
  <si>
    <t>Demystifying Your Personal Tax Return</t>
  </si>
  <si>
    <t>Business Economics - Basics (College Level)</t>
  </si>
  <si>
    <t>Learn to Raise the Funds You Need via Crowdfunding</t>
  </si>
  <si>
    <t>The Art Of Financial Valuation With Certificate</t>
  </si>
  <si>
    <t>Startup Business: How To Raise Seed Capital</t>
  </si>
  <si>
    <t>Master 'Technical Analysis and Chart reading skills Bundle"</t>
  </si>
  <si>
    <t>Trade Recap I - A Real Look at Futures Options Markets</t>
  </si>
  <si>
    <t>Beginners Guide to Stock Market Investing</t>
  </si>
  <si>
    <t>Hedge and Mutual Fund Careers: The Complete Guide</t>
  </si>
  <si>
    <t>Introduction to Bookkeeping (Accounting)</t>
  </si>
  <si>
    <t>Forex Trading - Learn to Trade Forex Like the Banks</t>
  </si>
  <si>
    <t>Start Trading Stocks Using Technical Analysis!</t>
  </si>
  <si>
    <t>Crash Course on Working Capital Management</t>
  </si>
  <si>
    <t>Stock market Investing Encyclopedia: How to invest in stocks</t>
  </si>
  <si>
    <t>Forex &amp; Financial Market Trading Tutorial- Online Strategies</t>
  </si>
  <si>
    <t>Fundamentals of Investing!</t>
  </si>
  <si>
    <t>Leasing - A Comprehensive Study (Professional Course Level)</t>
  </si>
  <si>
    <t>Accounting and Finance for Bankers - A Comprehensive Study</t>
  </si>
  <si>
    <t>Accounting 101: How to read an Accounting Balance Sheet</t>
  </si>
  <si>
    <t>Multiply your returns using 'Value Investing",https://www.udemy.com/multiply-your-returns-using-value-investing/,true,20,1942,19,63,All Levels,4.5 hours,2015-07-23T00:08:33Z
874284,Weekly Forex Analysis by Baraq FX"</t>
  </si>
  <si>
    <t>Succeed in Futures Even if You Don't Know Where to Start</t>
  </si>
  <si>
    <t>Trading Inside Bars - Master 1 Easy Pattern To Be Successful</t>
  </si>
  <si>
    <t>Stock Options Day Trading Mindset for Success</t>
  </si>
  <si>
    <t>Cash Flow Valuation: Develop Your Financial Literacy</t>
  </si>
  <si>
    <t>Work From Home Online (Part/Full) : Trade Forex 4 Beginners</t>
  </si>
  <si>
    <t>Forex: What's a Trend and When it is Strong and Reliable</t>
  </si>
  <si>
    <t>CAIIB Advanced Bank Management (Part I)</t>
  </si>
  <si>
    <t>What Finance Job is for You? Explanation of 14 Finance Roles</t>
  </si>
  <si>
    <t>B Com Accountancy I (Paper ECO 02 IGNOU)</t>
  </si>
  <si>
    <t>Accounting for Deferred Taxes (Professional Course Level)</t>
  </si>
  <si>
    <t>Trading Stock Chart Patterns For Immediate, Explosive Gains</t>
  </si>
  <si>
    <t>Cashflow Management for Small Businesses: A How To Guide</t>
  </si>
  <si>
    <t>Learn how to double your Forex Trading Account in one trade</t>
  </si>
  <si>
    <t>Adventure Capital: How to pay off debt</t>
  </si>
  <si>
    <t>Option Trading for Rookies: Understand Options Completely</t>
  </si>
  <si>
    <t>Learn MQL5: Build an 8-Currency Hedging Robot (MetaTrader 5)</t>
  </si>
  <si>
    <t>Learn Basic Concepts of Economics Step by Step - Complete</t>
  </si>
  <si>
    <t>Complete GST Course &amp; Certification - Grow Your CA Practice</t>
  </si>
  <si>
    <t>Forex - Elliott Wave Theory with Fibonacci.</t>
  </si>
  <si>
    <t>Introduction to Value Growth Investing</t>
  </si>
  <si>
    <t>Cómo ganar dinero invirtiendo en bolsa</t>
  </si>
  <si>
    <t>Project Funding Modelling (for Professionals)</t>
  </si>
  <si>
    <t>[Value Investing] Where White People Keep Their Money</t>
  </si>
  <si>
    <t>The Blueprint for Successful Stock Trading</t>
  </si>
  <si>
    <t>Trading Economic Indicators - Complete Trading System</t>
  </si>
  <si>
    <t>Technical Analysis 101: Master the Basics of Trading</t>
  </si>
  <si>
    <t>IAS 1-Presentation of Financial Statements</t>
  </si>
  <si>
    <t>The Complete Chart Pattern Trading Course: A Proven Approach</t>
  </si>
  <si>
    <t>Financial Management Capital Market Instruments</t>
  </si>
  <si>
    <t>Excel 4 Accounting &amp; Bookkeeping - Master Lookup Functions</t>
  </si>
  <si>
    <t>Learn How to Start Small and Make It Big In Small-Cap Stocks</t>
  </si>
  <si>
    <t>Introduction to bookkeeping and Accounting</t>
  </si>
  <si>
    <t>Forex MetaTrader 4: Master MT4 Like A Pro Forex Trader</t>
  </si>
  <si>
    <t>Financial Accounting: The Complete Introductory Crash Course</t>
  </si>
  <si>
    <t>IAS 18 - Revenue</t>
  </si>
  <si>
    <t>Succeed in Stocks Even if you Don't Know Where to Start</t>
  </si>
  <si>
    <t>Basics of Economics (College Level)</t>
  </si>
  <si>
    <t>The Complete Ethereum Course: Get .01 Ether In Your Wallet</t>
  </si>
  <si>
    <t>QuickBooks 2015 Training for Newbies</t>
  </si>
  <si>
    <t>Learn How To Successfully Trade Stocks: In 5 Simple Steps</t>
  </si>
  <si>
    <t>Accounting 1 Simplified for You</t>
  </si>
  <si>
    <t>Free Options 101 - Basic of Call and Put Options in 1 Hours</t>
  </si>
  <si>
    <t>CFA Corporate Finance Level 2</t>
  </si>
  <si>
    <t>Beginner to Pro - Financial Analysis in Excel 2017</t>
  </si>
  <si>
    <t>Save on Your Taxes</t>
  </si>
  <si>
    <t>Cost Accounting Overheads (Professional Course Level)</t>
  </si>
  <si>
    <t>Forex Trading: Comprehensive &amp; Concise Forex Trading Course</t>
  </si>
  <si>
    <t>Working Capital Management for CA / CFA / CPA Exams</t>
  </si>
  <si>
    <t>Business Analysis: Working with Use Cases</t>
  </si>
  <si>
    <t>Live Account - ETF Trading System - Hacking The Stock Market</t>
  </si>
  <si>
    <t>Financial modeling: Build a forward looking financial model</t>
  </si>
  <si>
    <t>How I Make Consistent Returns Trading Options</t>
  </si>
  <si>
    <t>Option Trading - How To Earn If You Can't Predict The Market</t>
  </si>
  <si>
    <t>Forex Traders - Create Your First Trading Robot. No Coding!</t>
  </si>
  <si>
    <t>Basics of Business Statistics (College Level)</t>
  </si>
  <si>
    <t>Excel functions to analyze and visualize data</t>
  </si>
  <si>
    <t>Bitcoin - The Complete Guide</t>
  </si>
  <si>
    <t>Short Selling: Learn To Sell Stocks Before The Fall</t>
  </si>
  <si>
    <t>Risk Analysis - Capital Budgeting for CA / CS / CFA exams</t>
  </si>
  <si>
    <t>IAS37 - Provisions, Contingents Liabilities &amp; Assets</t>
  </si>
  <si>
    <t>Financial Modeling: Build a Complete DCF Valuation Model</t>
  </si>
  <si>
    <t>Forex Rate -Why it fluctuates -for CA / CMA / CS / CFA Exams</t>
  </si>
  <si>
    <t>Risk in Forex Transactions - for CA / CS / CFA exams</t>
  </si>
  <si>
    <t>Charting for Beginners 101: Technical Analysis Demystified</t>
  </si>
  <si>
    <t>Accounting Standards Basics (Professional Course Level)</t>
  </si>
  <si>
    <t>High-Frequency Trading #1: Basics, History &amp; Strategies</t>
  </si>
  <si>
    <t>Option Spreads and Credit Spreads Bundle</t>
  </si>
  <si>
    <t>Basics of Commerce A Complete Study</t>
  </si>
  <si>
    <t>Accounting Bank Reconciliation Statement (College Level)</t>
  </si>
  <si>
    <t>QuickBooks Online: Complete Guide &amp; Certification tips</t>
  </si>
  <si>
    <t>Sensitivity &amp; Scenario Analysis for CA / CFA / CPA Exams</t>
  </si>
  <si>
    <t>How to Become a Financial Analyst from Scratch!</t>
  </si>
  <si>
    <t>Financial Modeling for Business Analysts and Consultants</t>
  </si>
  <si>
    <t>IAS 16-Property,Plant and Equipment</t>
  </si>
  <si>
    <t>Stock Market Leverage: How to Start Trading Options Wisely</t>
  </si>
  <si>
    <t>Ultimate Investment Banking Course</t>
  </si>
  <si>
    <t>IAS 10 - Events After Reporting Date</t>
  </si>
  <si>
    <t>The Complete Value Investing Course: A Proven Approach</t>
  </si>
  <si>
    <t>Beginners Forex strategy</t>
  </si>
  <si>
    <t>Using 'The Greeks To Understand Options"</t>
  </si>
  <si>
    <t>IAS 8-Accounting Policies ,Changes in Accounting Estimates</t>
  </si>
  <si>
    <t>Interpreting financial statements</t>
  </si>
  <si>
    <t>The Ultimate Guide to Dividend &amp; Dividend Growth Investing</t>
  </si>
  <si>
    <t>High performance Stock Trading using key Options techniques</t>
  </si>
  <si>
    <t>WE WILL PAY YOU TO TRADE WITH US</t>
  </si>
  <si>
    <t>Forex Trading Secrets |MT4 Robot (EA) inside, no coding</t>
  </si>
  <si>
    <t>Build A Career In Forex Trading- Learn Fundamental Analysis</t>
  </si>
  <si>
    <t>Introduction to Corporate Finance (Mergers &amp; Acquisitions)</t>
  </si>
  <si>
    <t>สอนเทรดไบนารี่ อ๊อฟชั่นอย่างง่าย</t>
  </si>
  <si>
    <t>How To Set Up A Limited Company In The UK</t>
  </si>
  <si>
    <t>Practical Accounts &amp; Bookkeeping Automated Overview</t>
  </si>
  <si>
    <t>IFRIC 13-Customer Loyalty Programmes (Revenue)</t>
  </si>
  <si>
    <t>Build a DCF Valuation Model</t>
  </si>
  <si>
    <t>Stock Market: The Zero Risk Way of Investing</t>
  </si>
  <si>
    <t>Financial Management - Ratio Analysis</t>
  </si>
  <si>
    <t>Financial Management Budgeting Techniques</t>
  </si>
  <si>
    <t>Accounting 101: Guide to Business Accounting</t>
  </si>
  <si>
    <t>Collection of Advanced Options concepts for Options traders</t>
  </si>
  <si>
    <t>Investing: How I Consistently Beat The Stock Market</t>
  </si>
  <si>
    <t>Intermediate Options trading concepts for Stocks and Options</t>
  </si>
  <si>
    <t>Financial Planning &amp; Analysis: Building a Company's Budget</t>
  </si>
  <si>
    <t>Accounting for Beginners : Learn Basics in under 1 Hour</t>
  </si>
  <si>
    <t>Advanced Excel functions</t>
  </si>
  <si>
    <t>Learn the basics of preparing accounting statements</t>
  </si>
  <si>
    <t>Basics of Economics For Beginners A to Z - A Complete Course</t>
  </si>
  <si>
    <t>Financial Management - A Complete Study</t>
  </si>
  <si>
    <t>Learn to Trade The News</t>
  </si>
  <si>
    <t>Accounting Basics by Hector Garcia, CPA</t>
  </si>
  <si>
    <t>Cost Accounting Marginal Costing Theory and Practice</t>
  </si>
  <si>
    <t>Intro to Investment Banking, M&amp;A, IPO, Modeling + Free Book</t>
  </si>
  <si>
    <t>Introduction to Accounting : Mastering Financial Statements</t>
  </si>
  <si>
    <t>Stock Market Option Trading: How Sell Options For Premium</t>
  </si>
  <si>
    <t>Accounting Standard 3 - An Analysis</t>
  </si>
  <si>
    <t>The Tax Advantaged Investor: A Guide to Legal Tax Reduction!</t>
  </si>
  <si>
    <t>How to Build a Massive Stock Portfolio from Zero!</t>
  </si>
  <si>
    <t>Transfer Pricing A Complete Analysis</t>
  </si>
  <si>
    <t>Financial analysis: Compare performance of companies</t>
  </si>
  <si>
    <t>THE Forex Robot: Incredible ROI (Robot Included)</t>
  </si>
  <si>
    <t>MetaTrader4 Platform Training</t>
  </si>
  <si>
    <t>Succeed in Forex Even if You Don't Know Where to Start!</t>
  </si>
  <si>
    <t>Introducción a las Finanzas</t>
  </si>
  <si>
    <t>Introductory Financial Accounting</t>
  </si>
  <si>
    <t>The Almost Perfect Options Trading Strategy System - Unique</t>
  </si>
  <si>
    <t>Forex for Beginners: Easy Forex Trading for Beginners</t>
  </si>
  <si>
    <t>Cost Accounting Basics (Professional Course Level)</t>
  </si>
  <si>
    <t>Forex Trading vs Option Trading</t>
  </si>
  <si>
    <t>First Steps to Trading the Forexmarkets : Technical Analysis</t>
  </si>
  <si>
    <t>Forex Trading - Advanced Fundamental Analysis</t>
  </si>
  <si>
    <t>Trading strategies with common sense technical analysis</t>
  </si>
  <si>
    <t>Algorithmic Trading in MATLAB: WFAToolbox App GUI (Finance)</t>
  </si>
  <si>
    <t>Technical Analysis 101: Ten Primary Candlestick Reversals</t>
  </si>
  <si>
    <t>Portfolio Management for CA / CS / CFA exams</t>
  </si>
  <si>
    <t>How To Profit From Stock Market Volatility</t>
  </si>
  <si>
    <t>Become A Forex Trader - Forex trading like a professional</t>
  </si>
  <si>
    <t>High-Frequency Trading #2: Market Structure &amp; Instruments</t>
  </si>
  <si>
    <t>Accounting 101: Learn Business Finance Forecasting in 60mins</t>
  </si>
  <si>
    <t>Technical Analysis 101: How to Profit During Market Crashes</t>
  </si>
  <si>
    <t>CurrencyFair - Avoid Bank Charges when converting currencies</t>
  </si>
  <si>
    <t>Binary Options: Trading Strategies, 90% Accuracy and Signals</t>
  </si>
  <si>
    <t>Tax Strategy: Financial Planning for Beginners</t>
  </si>
  <si>
    <t>Forex Trading using professional indicators by TOP traders</t>
  </si>
  <si>
    <t>Optimizing investment to maximise your return</t>
  </si>
  <si>
    <t>Forex Trading For Beginners: Technical Trading</t>
  </si>
  <si>
    <t>How to Trade Binary Options Effectively – All Levels</t>
  </si>
  <si>
    <t>The Power Modeling Bootcamp: Advanced Excel in 10 Days</t>
  </si>
  <si>
    <t>Invierte en la Bolsa Mexicana y de USA</t>
  </si>
  <si>
    <t>Learn to Trade Forex and Stocks: From Beginner to Advanced</t>
  </si>
  <si>
    <t>How to Invest in Stocks + Billionaire Investing Tips</t>
  </si>
  <si>
    <t>The Complete Forex Trader</t>
  </si>
  <si>
    <t>How to Invest in Startups - Expert Reveals Winning Secrets.</t>
  </si>
  <si>
    <t>Build Financial Models &amp; Value Companies The Easy Way</t>
  </si>
  <si>
    <t>Basics of investing in Mutual Funds</t>
  </si>
  <si>
    <t>Stock Options Trades Using Interactive Brokers</t>
  </si>
  <si>
    <t>How I Learned Stock Trading (and How You Can Too)</t>
  </si>
  <si>
    <t>Trading Binary Options for Fun and Profit</t>
  </si>
  <si>
    <t>Introducción al trading de opciones</t>
  </si>
  <si>
    <t>Venture Capital. What is it and Why it Matters to You!</t>
  </si>
  <si>
    <t>Fundamentals of Accounting</t>
  </si>
  <si>
    <t>NPV and IRR Techniques for CA / CFA / CPA Exams</t>
  </si>
  <si>
    <t>Understand Banks &amp; Financial Markets</t>
  </si>
  <si>
    <t>Cost Accounting Labour Costing (Professional Course Level)</t>
  </si>
  <si>
    <t>Investing And Trading For Beginners: Mastering Price Charts</t>
  </si>
  <si>
    <t>Advanced Accounting A Complete Study for CA / CMA / CFA / CS</t>
  </si>
  <si>
    <t>Certificate Program In Management Accounting</t>
  </si>
  <si>
    <t>The Actuarial Profession: Basic Sciences and Principles</t>
  </si>
  <si>
    <t>Ultimate Stock Market Investing: Learn How to Value Stocks</t>
  </si>
  <si>
    <t>Options Trading 101: The Basics</t>
  </si>
  <si>
    <t>Trend Traders Club: How To Find And Trade Fast Moving Trends</t>
  </si>
  <si>
    <t>Algorithmic futures trading - Investing with no experience</t>
  </si>
  <si>
    <t>Valuation of Goodwill for CA / CFA / CMA Exams</t>
  </si>
  <si>
    <t>How to Start Investing: Made Simple and Easy</t>
  </si>
  <si>
    <t>How to Build a Massive Retirement Plan from Scratch!</t>
  </si>
  <si>
    <t>TRADING MARKET MAP</t>
  </si>
  <si>
    <t>The Most Powerful Options Spread Trading Front Ratio Spread</t>
  </si>
  <si>
    <t>Introduction to Financial Statement Analysis</t>
  </si>
  <si>
    <t>Learn How to Play CashFlow Game</t>
  </si>
  <si>
    <t>Interpreting Financial Statements</t>
  </si>
  <si>
    <t>Accounting 2 Simplified for You</t>
  </si>
  <si>
    <t>SAP FICO For Beginners - A Guide to SAP Financial Accounts</t>
  </si>
  <si>
    <t>Take Control By Learning The Stock Market Now</t>
  </si>
  <si>
    <t>Accounting Superpowers: Learn Accounts, Understand Business!</t>
  </si>
  <si>
    <t>How to Consistently Win Trading Stocks in 30 Days or Less</t>
  </si>
  <si>
    <t>Forex Trading - Learn to Trade From Scratch!</t>
  </si>
  <si>
    <t>Get Acquired: Learn From The Head Of Acquisitions For eBay</t>
  </si>
  <si>
    <t>Learn How to Set Up an Incubator Hedge Fund - Step-by-Step</t>
  </si>
  <si>
    <t>TRADING TRUTHS</t>
  </si>
  <si>
    <t>Essentials of Finance and Investment in 2 hours</t>
  </si>
  <si>
    <t>Option Trading: How to Adjust Delta-Neutral Strangles!</t>
  </si>
  <si>
    <t>CFA: Fast Track your career in Finance</t>
  </si>
  <si>
    <t>Trading Options With Money Flow</t>
  </si>
  <si>
    <t>Financial Statements Basics</t>
  </si>
  <si>
    <t>Financial modeling: Build a DCF equity valuation model</t>
  </si>
  <si>
    <t>MQL4 Programming for Traders: Build Robust Trading Robots!</t>
  </si>
  <si>
    <t>Surviving Introduction to Finance</t>
  </si>
  <si>
    <t>Practical Accounts APP Overview</t>
  </si>
  <si>
    <t>Options Trading Essentials: The ULTIMATE Guides</t>
  </si>
  <si>
    <t>MBA Accounting and Finance for Managers(Paper MS04 of IGNOU)</t>
  </si>
  <si>
    <t>Master Iron Condors - Double the credit for half the risk</t>
  </si>
  <si>
    <t>Financial Modeling in Excel for Startups</t>
  </si>
  <si>
    <t>The Complete Guide to Forex Trading</t>
  </si>
  <si>
    <t>How to start a successful career in finance?</t>
  </si>
  <si>
    <t>Forex SOS Course: Trading Tweaks And Working Forex Strategy</t>
  </si>
  <si>
    <t>The Complete Position Trading Course: Position Trading Stock</t>
  </si>
  <si>
    <t>Accounting for School Students</t>
  </si>
  <si>
    <t>Trading: Basics of Trading for Beginners</t>
  </si>
  <si>
    <t>Forex Prep Academy for Beginners-Real trades!</t>
  </si>
  <si>
    <t>Small Biz Doers' Guide to Small Biz Accounting + Bookkeeping</t>
  </si>
  <si>
    <t>Gestão Financeira Para Pequenas e Médias Empresas</t>
  </si>
  <si>
    <t>Accounting 102: Guide to Business Accounting</t>
  </si>
  <si>
    <t>Curso de Day Trader para Iniciantes</t>
  </si>
  <si>
    <t>MQL4 Tutorial Bootcamp - Trading Robot Coding in Metatrader4</t>
  </si>
  <si>
    <t>How To Maximize Your Profits Trading Options</t>
  </si>
  <si>
    <t>Option selling trading as income source. Beginners friendly</t>
  </si>
  <si>
    <t>Advanced Stock Options for Serious Equity Investors!</t>
  </si>
  <si>
    <t>Bookkeeping Made Easy</t>
  </si>
  <si>
    <t>Advanced Accounting for Investment Banking</t>
  </si>
  <si>
    <t>Debt Collection Management: Get Paid On Time EVERY TIME!</t>
  </si>
  <si>
    <t>Media Training for Financial Service Professionals</t>
  </si>
  <si>
    <t>Advanced Options Trading Course</t>
  </si>
  <si>
    <t>How to Trade Commodity and Financial Futures for a Living!</t>
  </si>
  <si>
    <t>How To Invest With Tiny Capital In Stocks ?</t>
  </si>
  <si>
    <t>Financial Statements Analysis: Learn to Invest Like a Pro!</t>
  </si>
  <si>
    <t>Introducción a la Contabilidad</t>
  </si>
  <si>
    <t>CryptoArbitrager: Bitcoin Trading Robot (no mining)</t>
  </si>
  <si>
    <t>Financial Ratios Using Excel</t>
  </si>
  <si>
    <t>Accounting Department's Tips &amp; Tricks - Beginner to Advanced</t>
  </si>
  <si>
    <t>Investment Banking: How to Land a Job on Wall Street</t>
  </si>
  <si>
    <t>Trading Options For Consistent Returns: Calendar Spreads</t>
  </si>
  <si>
    <t>No Bull Investing: Investing 101 For Financial Freedom</t>
  </si>
  <si>
    <t>Trend Following Stocks: A Complete Trading System</t>
  </si>
  <si>
    <t>Succeed in Lotto Even if You Don't Know Where to Start!</t>
  </si>
  <si>
    <t>FOREX : Learn Technical Analysis</t>
  </si>
  <si>
    <t>Three Steps Trading - Live Trading - Real Account</t>
  </si>
  <si>
    <t>Get out of Debt - The Power of Using Compounding Interest</t>
  </si>
  <si>
    <t>Learn about it</t>
  </si>
  <si>
    <t>CFP - Introduction to Financial Planning</t>
  </si>
  <si>
    <t>A Value Investing Approach to the Stock Market</t>
  </si>
  <si>
    <t>Tradeonomics - Four Steps to Mastering Economic Indicators</t>
  </si>
  <si>
    <t>Finding an Unlimited Amount of Investors</t>
  </si>
  <si>
    <t>Trading News Using Binary Options</t>
  </si>
  <si>
    <t>Mastering Futures Options for Beginners - Your Top 5 Plays!</t>
  </si>
  <si>
    <t>Fund Flow Analysis for CA / CFA / CPA Exams</t>
  </si>
  <si>
    <t>Ultimate Retirement: Build Your Own Dynamic Retirement Plan</t>
  </si>
  <si>
    <t>The Securities Trade Lifecycle</t>
  </si>
  <si>
    <t>Building Financial Statements in Excel</t>
  </si>
  <si>
    <t>Finance and Accounting for Startups</t>
  </si>
  <si>
    <t>Invest Like a Pro!</t>
  </si>
  <si>
    <t>How to Become an Accountant from scratch!</t>
  </si>
  <si>
    <t>Business Accounting Made Easy</t>
  </si>
  <si>
    <t>Studying the CFA Program exams (Mandarin language version)</t>
  </si>
  <si>
    <t>Forex Killing Divergence - How to trade with precision</t>
  </si>
  <si>
    <t>Python Algo Stock Trading: Automate Your Trading!</t>
  </si>
  <si>
    <t>Double your Forex Account using the MAGIC MA trading robot</t>
  </si>
  <si>
    <t>How to become a successful day trader</t>
  </si>
  <si>
    <t>Investing in stocks: Avoid stock market loss</t>
  </si>
  <si>
    <t>Awaken the Accountant in You | Master the Accounting Basics</t>
  </si>
  <si>
    <t>Learn To Invest In Index Funds and ETFs In 7 Easy Steps</t>
  </si>
  <si>
    <t>Accounting Basics - A Complete Study</t>
  </si>
  <si>
    <t>Trading Robot Forex Programs in Your Sleep in Live Examples!</t>
  </si>
  <si>
    <t>IPO Fundamentals</t>
  </si>
  <si>
    <t>The Binary Institute - Introductory Course in Binary Options</t>
  </si>
  <si>
    <t>Stock Market investment: Practical Accounting</t>
  </si>
  <si>
    <t>Bulletproof Personal Finance: Expert Asset Allocation</t>
  </si>
  <si>
    <t>build a solid foundation for trading options</t>
  </si>
  <si>
    <t>Succeed in Bonds Even if You Don't Know Where to Start</t>
  </si>
  <si>
    <t>Options Trading - Calendar Spread Course for Every Trader</t>
  </si>
  <si>
    <t>How to Fund your Million Dollar Idea: Equity, Debt, Unfund</t>
  </si>
  <si>
    <t>Learn to Pick the Right Stock Broker Account</t>
  </si>
  <si>
    <t>Investing Internationally into Real Estate, Stocks and Bonds</t>
  </si>
  <si>
    <t>Use the Magic Multiple Moving Average Forex Trading system</t>
  </si>
  <si>
    <t>Profitable binary option trading strategy</t>
  </si>
  <si>
    <t>Investing in Stocks? Master The Art of Covered Calls Selling</t>
  </si>
  <si>
    <t>Trading Seasonal Price Patterns in Stocks, Futures, &amp; Forex!</t>
  </si>
  <si>
    <t>Financial Modeling - Build Your Own 3 Statement Projection</t>
  </si>
  <si>
    <t>Stock Market investment:Non financial fundamental analysis</t>
  </si>
  <si>
    <t>Learn Wave accounting to maintain books properly</t>
  </si>
  <si>
    <t>Complete Trading Plan Course for Stocks &amp; Forex (10 Hours)</t>
  </si>
  <si>
    <t>Forex Scam: Avoid the scam today</t>
  </si>
  <si>
    <t>Financial Modeling 101</t>
  </si>
  <si>
    <t>Penny Stocks King: How 2 really Trade Penny Stocks (6 Hours)</t>
  </si>
  <si>
    <t>Bank Financial Management A Comprehensive Study</t>
  </si>
  <si>
    <t>Your First Successful Forex Trades - With Case Studies</t>
  </si>
  <si>
    <t>Intro to Financial Modeling</t>
  </si>
  <si>
    <t>7 Steps: Your Introduction to Trading</t>
  </si>
  <si>
    <t>1. Principles of Simple Interest</t>
  </si>
  <si>
    <t>Corporate Finance 101: Equity Valuation</t>
  </si>
  <si>
    <t>Mental Models For Wall Street - Become A Better Trader</t>
  </si>
  <si>
    <t>Grundlagen der finanziellen Unabhängigkeit</t>
  </si>
  <si>
    <t>Emini ES Futures - Advanced Non Directional Options Trading</t>
  </si>
  <si>
    <t>Quantitative Aptitude for Banking &amp; Competitive Examinations</t>
  </si>
  <si>
    <t>How to Read a Balance Sheet</t>
  </si>
  <si>
    <t>Simple things you must know before start FOREX (OFFER)</t>
  </si>
  <si>
    <t>Situational Trading: Proven Option Strategy for any Scenario</t>
  </si>
  <si>
    <t>RSI, Options Trading &amp; Technical Analysis (3 Course Bundle)</t>
  </si>
  <si>
    <t>Certificate Program in Financial Accounting</t>
  </si>
  <si>
    <t>Learn About Trading Options from a real wallstreet trader</t>
  </si>
  <si>
    <t>Revealed: Profitable Principles of Successful Traders</t>
  </si>
  <si>
    <t>Basics of Mutual Funds for CA / CMA / CS / CFA Exams</t>
  </si>
  <si>
    <t>Developing A Trading Strategy: Your Guide to Trading Success</t>
  </si>
  <si>
    <t>The Complete Short Course on Ethereum</t>
  </si>
  <si>
    <t>Trading Strategies: Find The Trading Strategy That Fits You</t>
  </si>
  <si>
    <t>Tax Accounting: Difficult Topic, Made Easy to Understand</t>
  </si>
  <si>
    <t>Penny Stocks Value &amp; Chart Pattern Trading (2 Course Bundle)</t>
  </si>
  <si>
    <t>Build a Trading Comps Valuation Model</t>
  </si>
  <si>
    <t>Mastering High Probability Iron Condor Options Trading</t>
  </si>
  <si>
    <t>How to be a Profitable Forex Trader</t>
  </si>
  <si>
    <t>61% Profit In 1 Month - Crush Your Forex Trading Paradigm</t>
  </si>
  <si>
    <t>Forex Trading: Your Complete Guide to Get Started Like a Pro</t>
  </si>
  <si>
    <t>Chart Patterns Trading Demystified</t>
  </si>
  <si>
    <t>Learn Call Options and Put Options - Introduction to Options</t>
  </si>
  <si>
    <t>Tape Reading: Learn how to read the tape for day trading</t>
  </si>
  <si>
    <t>Economics: Competition, Elasticity, a little Game Theory</t>
  </si>
  <si>
    <t>An Intro into Trading the Financial Markets</t>
  </si>
  <si>
    <t>Leaps Options Trading System - Diagonal Leaps Options Spread</t>
  </si>
  <si>
    <t>Forex Trading for Beginners - Basics</t>
  </si>
  <si>
    <t>Learn How to Trade The Stock Market</t>
  </si>
  <si>
    <t>MQL5 Tutorial Bootcamp</t>
  </si>
  <si>
    <t>TRADING PSYCHOLOGY: Trading Mindset Mastery</t>
  </si>
  <si>
    <t>Direction-Independ Trading - Elite Forex Traders Strategy</t>
  </si>
  <si>
    <t>Advanced Options Concepts - Probability, Greeks, Simulation</t>
  </si>
  <si>
    <t>Corporate Finance 101: Financial Statement Analysis &amp; Ratios</t>
  </si>
  <si>
    <t>Preparation of Consolidated Financial Statements (Basic)</t>
  </si>
  <si>
    <t>Forex: Learn to Trade Forex and FX Consistently</t>
  </si>
  <si>
    <t>トレーディングビュー徹底攻略2017年版</t>
  </si>
  <si>
    <t>TRADING TACTICS</t>
  </si>
  <si>
    <t>Finance for Non Finance Executives</t>
  </si>
  <si>
    <t>Naked Put Options Trade Covered Call &amp; Poor Man Covered Call</t>
  </si>
  <si>
    <t>A Beginner's Guide to Quantopian Futures API</t>
  </si>
  <si>
    <t>Binary Beginners Mastery Strategy.</t>
  </si>
  <si>
    <t>Public Speaking: You Can Give Great Financial Presentations</t>
  </si>
  <si>
    <t>Candlestick Analysis For Professional Traders</t>
  </si>
  <si>
    <t>The Complete Financial Statement Analysis Course</t>
  </si>
  <si>
    <t>Technical Analysis 101: Secrets of Trading Revealed</t>
  </si>
  <si>
    <t>Accounting Books of Accounts (College Level)</t>
  </si>
  <si>
    <t>Non Directional Weekly Options Trading System - ETF &amp; Emini</t>
  </si>
  <si>
    <t>Banking Credit Analysis Process (for Bankers)</t>
  </si>
  <si>
    <t>Seeing the Big Picture: Understanding Financial Statements</t>
  </si>
  <si>
    <t>Accounting for CA CPT Exams Part I</t>
  </si>
  <si>
    <t>Investing In Stocks With 10 Simple Rules</t>
  </si>
  <si>
    <t>Successful Day Trading with Fibonacci</t>
  </si>
  <si>
    <t>自分に合った投資信託を見つけよう！</t>
  </si>
  <si>
    <t>Bookkeeping Basics: Understand the Fundamentals</t>
  </si>
  <si>
    <t>Financial Accounting, its Cycle, Statements &amp; Analysis</t>
  </si>
  <si>
    <t>Raise Your Credit Score to 800 Or More....</t>
  </si>
  <si>
    <t>Excel Dashboard - Interactive Excel Dashboard and Charts</t>
  </si>
  <si>
    <t>Learn to Reliably Invest In The Stock Market</t>
  </si>
  <si>
    <t>Straddle Options Trading - Profit in Any Market Direction</t>
  </si>
  <si>
    <t>Analysis of Company Financial Statements</t>
  </si>
  <si>
    <t>CFA® Level 1 2014 – Alternative Investments</t>
  </si>
  <si>
    <t>A Beginners Guide to Technical Analysis of Stock Charts</t>
  </si>
  <si>
    <t>2 Easy Steps To Investment And Avoiding Traps</t>
  </si>
  <si>
    <t>The Only Investment Strategy You Need For Your Retirement</t>
  </si>
  <si>
    <t>ProTrader -  Advanced Technical Analysis</t>
  </si>
  <si>
    <t>Stock Market - Swing Trading Strategies for Wall Street</t>
  </si>
  <si>
    <t>Forex para Principiantes-Ejemplos en VIVO de Trading Real</t>
  </si>
  <si>
    <t>Simple Linear Regression Analysis ( A Complete Course )</t>
  </si>
  <si>
    <t>Option Trading for Rookies: Basic Option Strategies</t>
  </si>
  <si>
    <t>Winning Forex Trading with Live Forex Trading Examples</t>
  </si>
  <si>
    <t>Crystal ball trading - foresee price with seasonal patterns</t>
  </si>
  <si>
    <t>Value Investing For Beginners</t>
  </si>
  <si>
    <t>Triple P Trading Course</t>
  </si>
  <si>
    <t>Aprende a invertir y deja que tu dinero trabaje para ti</t>
  </si>
  <si>
    <t>Step by step guide to understand how business perform</t>
  </si>
  <si>
    <t>العلوم والمبادئ الأساسية للمهنة الإكتوارية</t>
  </si>
  <si>
    <t>Weekly Options and study of Options expiration dynamics</t>
  </si>
  <si>
    <t>Straddles and Strangles - Volatility moves in any direction</t>
  </si>
  <si>
    <t>Learn How to Trade Pump and Dumps. 5 Setups Well Explained.</t>
  </si>
  <si>
    <t>The Day Trader: Learn to Trade The Stock Market and Forex</t>
  </si>
  <si>
    <t>Financial Statement Fundamentals for Small Biz &amp; Investors</t>
  </si>
  <si>
    <t>Forex trading Basic to advance Professional Level course</t>
  </si>
  <si>
    <t>Making Tax Digital - UK HMRC Legislation Explained</t>
  </si>
  <si>
    <t>Learn Business Finance: Win more work as a Business Coach</t>
  </si>
  <si>
    <t>Learn to Trade for Profit: Ten Most Profitable Trading Rules</t>
  </si>
  <si>
    <t>Fixed Income Securities</t>
  </si>
  <si>
    <t>Backspreads, Diagonals and Butterflies - Advanced Strategies</t>
  </si>
  <si>
    <t>Cost Accounting Operating Costing(Professional Course Level)</t>
  </si>
  <si>
    <t>Get to know the VIX Index (aka 'The Fear Index)"</t>
  </si>
  <si>
    <t>Get a Credit Repair Publication On Amazon and Live LIFE..</t>
  </si>
  <si>
    <t>Master Finance in Three Hours</t>
  </si>
  <si>
    <t>Stocks: Quick Method to get started Investing</t>
  </si>
  <si>
    <t>Basics of Tax in India  (College Level)</t>
  </si>
  <si>
    <t>Learn how to INVEST for huge profits or make it big trading!</t>
  </si>
  <si>
    <t>ビットコイン生態系｜既存通貨が主役をやめる日</t>
  </si>
  <si>
    <t>Introduction to Futures &amp; Options</t>
  </si>
  <si>
    <t>Automate Your Finances</t>
  </si>
  <si>
    <t>Tudo sobre Investimentos em Renda Fixa</t>
  </si>
  <si>
    <t>Bookkeeping to Command Senior Bookkeeping Wages</t>
  </si>
  <si>
    <t>Forex Trading Like Banks – Step by Step with Live Examples</t>
  </si>
  <si>
    <t>How to remove 'Risk from Penny Stocks - Options Trading"</t>
  </si>
  <si>
    <t>Hedge Fund Accounting and Valuation</t>
  </si>
  <si>
    <t>Essential Finance For Managers</t>
  </si>
  <si>
    <t>Top 10 Trading Ideas in the Equities Market</t>
  </si>
  <si>
    <t>How to Buy Cheap Options - Options Trading Pricing Model</t>
  </si>
  <si>
    <t>Financial modeling: Build a multiples valuation model</t>
  </si>
  <si>
    <t>Navigate the 10-K and Other Financial Reports</t>
  </si>
  <si>
    <t>Comprehensive Forex Mastery Program</t>
  </si>
  <si>
    <t>Aprende a invertir sin capital</t>
  </si>
  <si>
    <t>Stock Markets: How I Became Rich By Changing How I Trade</t>
  </si>
  <si>
    <t>Python for Trading &amp; Investing</t>
  </si>
  <si>
    <t>The Cost of Capital: The Key To Attract Venture Capitalists</t>
  </si>
  <si>
    <t>Trading Trends in ANY Market</t>
  </si>
  <si>
    <t>Professional Options Trading, Simplified</t>
  </si>
  <si>
    <t>Crowdfunding to Win</t>
  </si>
  <si>
    <t>Professional Trading - Consistent Profits with Low Risk!</t>
  </si>
  <si>
    <t>Options Spreads Bundle-  the heart of Options Trading</t>
  </si>
  <si>
    <t>Forex Elite Trading</t>
  </si>
  <si>
    <t>CFA Corporate Finance Level 1 (Part 1)</t>
  </si>
  <si>
    <t>Take Your Career to the Next Level with MBA Finance</t>
  </si>
  <si>
    <t>Introduction to Options - Strategies For Consistent Profits</t>
  </si>
  <si>
    <t>Capital Market Immersion</t>
  </si>
  <si>
    <t>Kostenrechnung lernen leicht gemacht</t>
  </si>
  <si>
    <t>Forex Trading with Fixed 'Risk through Options Trading"</t>
  </si>
  <si>
    <t>The Basics Of Volume Analysis</t>
  </si>
  <si>
    <t>Tax Preparation: Learn Fast! Prepare Taxes with Confidence!</t>
  </si>
  <si>
    <t>CREDIT SPREAD SURGERY - Bear Call and Bull Put Mastery</t>
  </si>
  <si>
    <t>ALGOTECH Hedge Fund Method for Stock Market Trading</t>
  </si>
  <si>
    <t>Indian Contract Act 1872: Must for all Finance Professionals</t>
  </si>
  <si>
    <t>Samuel and Co Trading - Stock &amp; Forex Trading</t>
  </si>
  <si>
    <t>The Financial Analyst Skills Training (FAST) course 2017</t>
  </si>
  <si>
    <t>Basics of Finance and Budgeting</t>
  </si>
  <si>
    <t>Stock Market for Beginners - Complete Starter Toolkit</t>
  </si>
  <si>
    <t>Accounting for Depreciation (Collage Level)</t>
  </si>
  <si>
    <t>3. Compound Interest</t>
  </si>
  <si>
    <t>Quantitative Trading Analysis with R</t>
  </si>
  <si>
    <t>How to Copy the Best Traders on Etoro</t>
  </si>
  <si>
    <t>A Complete Guide to Becoming a Trader on the Forex Market</t>
  </si>
  <si>
    <t>Trade Forex 13 Patterns - Golden Ratios Secret Revealed</t>
  </si>
  <si>
    <t>Professional Bookkeeping &amp; Accounting 1: Sales &amp; Purchases</t>
  </si>
  <si>
    <t>How To Confidently Join The Bitcoin Revolution</t>
  </si>
  <si>
    <t>Commercial Credit Analysis</t>
  </si>
  <si>
    <t>Forex - Calculate Lot Size Like Pro</t>
  </si>
  <si>
    <t>Master Calendar Spreads with this live trade on Gold (GLD)</t>
  </si>
  <si>
    <t>Trade Pullback Candlestick Strategy - Make Consistent Pips</t>
  </si>
  <si>
    <t>Forex Breakout Profits: The Definitive Guide</t>
  </si>
  <si>
    <t>Learn About Bitcoin and Bitcoin Mining</t>
  </si>
  <si>
    <t>Chartered Financial Analyst (CFA) - Level 1 - FRA</t>
  </si>
  <si>
    <t>Contango VXX - ETF Options Trading - Double Your Investment</t>
  </si>
  <si>
    <t>Forex Trading Profitably</t>
  </si>
  <si>
    <t>Working Capital Management for Entrepreneurs</t>
  </si>
  <si>
    <t>Option Trading for Rookies: Make &amp; Manage Profitable Trades</t>
  </si>
  <si>
    <t>Accounting, Finance and Banking - A Comprehensive Study</t>
  </si>
  <si>
    <t>财务分析与估值建模入门</t>
  </si>
  <si>
    <t>How to Trade Forex like a Hedge Fund: Long FX Strategies</t>
  </si>
  <si>
    <t>Cost Accounting - A Comprehensive Study</t>
  </si>
  <si>
    <t>Basel Norms (Basel 1/ Basel 2/ Basel 3) Simplified</t>
  </si>
  <si>
    <t>Capital Market Road Map</t>
  </si>
  <si>
    <t>Pin Bars: The Most Powerful Forex Trading Signal</t>
  </si>
  <si>
    <t>Easy Market Profits: 3 Step Stock Investing Strategy</t>
  </si>
  <si>
    <t>Interest Rate Swaps</t>
  </si>
  <si>
    <t>FOREX Trading with Price Action</t>
  </si>
  <si>
    <t>TRADING FOR A LIVING: Trading Full-Time Transition Guide</t>
  </si>
  <si>
    <t>Asset Protection Using Offshore Companies</t>
  </si>
  <si>
    <t>Bitcoin Investing: The Complete Buy &amp; Hold Strategy</t>
  </si>
  <si>
    <t>Futures/Commodity Trading</t>
  </si>
  <si>
    <t>Finanzielle Unabhängigkeit-1: Erste Schritte zur Million</t>
  </si>
  <si>
    <t>SEASON 2 MQL4 Tutorial Bootcamp - Metatrader4 Trading Robots</t>
  </si>
  <si>
    <t>Create Your Own Automated Stock Trading Robot In EXCEL!</t>
  </si>
  <si>
    <t>Options Foundation - Time Decay, Implied Volatility, Greeks</t>
  </si>
  <si>
    <t>Technical Analysis - A practical approach for trade entry</t>
  </si>
  <si>
    <t>Binary Options Beginners Guide : Nadex</t>
  </si>
  <si>
    <t>Python Algo Trading: FX Trading with Oanda</t>
  </si>
  <si>
    <t>Cost Accounting and Financial Management - A Complete Study</t>
  </si>
  <si>
    <t>Buchführung lernen leicht gemacht</t>
  </si>
  <si>
    <t>Double Entry Bookkeeping</t>
  </si>
  <si>
    <t>Proven Methods In Trading Candlestick Patterns</t>
  </si>
  <si>
    <t>Bitcoin - Ethereum: Trading -Watch me manage my own account!</t>
  </si>
  <si>
    <t>Equity Products</t>
  </si>
  <si>
    <t>Accounting for everyone!</t>
  </si>
  <si>
    <t>The Smart Option Trader</t>
  </si>
  <si>
    <t>Stock Technical Analysis with Python</t>
  </si>
  <si>
    <t>How to Grow your Small Business and not run out of Cash</t>
  </si>
  <si>
    <t>Fundamental Financial Math</t>
  </si>
  <si>
    <t>Cost of Capital and Weighted Average Cost of Capital</t>
  </si>
  <si>
    <t>Matemática Financeira de um jeito fácil</t>
  </si>
  <si>
    <t>The Ultimate Fibonacci Trading Plan for Forex and Stocks</t>
  </si>
  <si>
    <t>Technical Analysis Primer for trading Stocks, Bonds &amp; Forex</t>
  </si>
  <si>
    <t>Yield Curve Dynamics</t>
  </si>
  <si>
    <t>Life Coach Business Basics: Finance and Operations</t>
  </si>
  <si>
    <t>Equity Swaps</t>
  </si>
  <si>
    <t>Curso Completo de Bitcoin - Ganhe 0.00005 Bitcoin</t>
  </si>
  <si>
    <t>Portfolio Management CFA L1 2016</t>
  </si>
  <si>
    <t>Complete Claritas Investment Certificate</t>
  </si>
  <si>
    <t>Finanzielle Unabhängigkeit-2 Millionär werden mit Investment</t>
  </si>
  <si>
    <t>The Intelligent Investor</t>
  </si>
  <si>
    <t>Contabilidad rápida y eficaz</t>
  </si>
  <si>
    <t>Mortgage Backed Securities</t>
  </si>
  <si>
    <t>MasterClass-Japanese &amp; Heiken Ashi CandleStick Patterns</t>
  </si>
  <si>
    <t>TRADING: 5K CHALLENGE</t>
  </si>
  <si>
    <t>Advanced Financial Management for CA / CS / CFA /CPA Exams</t>
  </si>
  <si>
    <t>Bitcoins - Past, Present, Future</t>
  </si>
  <si>
    <t>الدروس التعليمية لسوق الفوركس والأسواق المالية الأخرى</t>
  </si>
  <si>
    <t>Cryptocurrency Trading: Complete Guide To Trading Altcoins</t>
  </si>
  <si>
    <t>Winning Options Trading System</t>
  </si>
  <si>
    <t>Bitcoin Peer Investing: How To Generate Double Digit Returns</t>
  </si>
  <si>
    <t>How I Make Money Writing About Stocks Online</t>
  </si>
  <si>
    <t>Curso Completo del Mercado FOREX</t>
  </si>
  <si>
    <t>How to Build Profitable FOREX Automated Trading Strategies!</t>
  </si>
  <si>
    <t>188% Profit in 1Year - Forex ALGO Robot Trading no indicator</t>
  </si>
  <si>
    <t>Stock Technical Analysis with R</t>
  </si>
  <si>
    <t>High Probability Trading Across Any Market: Stocks &amp; Forex</t>
  </si>
  <si>
    <t>Professional Forex strategy</t>
  </si>
  <si>
    <t>Level 1 2014 CFA® Program – Equity Investments</t>
  </si>
  <si>
    <t>Professional Trading With Institutional Supply &amp; Demand</t>
  </si>
  <si>
    <t>The Passive Investing Blueprint - Build Wealth Passively</t>
  </si>
  <si>
    <t>¡Triunfar en La Bolsa de Valores No Requiere de Experiencia!</t>
  </si>
  <si>
    <t>Stock Trading: Ultimate Guide to swing trading stocks</t>
  </si>
  <si>
    <t>Curso Completo de Opciones Binarias: Estrategias 90% Acierto</t>
  </si>
  <si>
    <t>Day Trading - Learn to Day Trade / Swing Trade In One Hour.</t>
  </si>
  <si>
    <t>Law Matters</t>
  </si>
  <si>
    <t>Finanzielle Unabhängigkeit-3 Millionär werden mit Immobilien</t>
  </si>
  <si>
    <t>Mastering Technical Analysis : Maximizing Trading Profits</t>
  </si>
  <si>
    <t>An Introduction: MT4 Email, Sound, Notification Forex Alerts</t>
  </si>
  <si>
    <t>4 Easy Daily Forex Trades: A Recipe for Trading Success</t>
  </si>
  <si>
    <t>Robots de Forex: espere ganar 175%p.a! Incluye Robot de Fx!</t>
  </si>
  <si>
    <t>Build your own Naked Trading Forex Robot</t>
  </si>
  <si>
    <t>Investment Portfolio Analysis with R</t>
  </si>
  <si>
    <t>MQL4 Bootcamp Tutorial- Trading Robot Coding in Metatrader4</t>
  </si>
  <si>
    <t>Forex Harmonic Trading- With Multiple Forex Chart Examples</t>
  </si>
  <si>
    <t>Trading: From Wall Street to Your Street</t>
  </si>
  <si>
    <t>10. Bonds and Bond Pricing</t>
  </si>
  <si>
    <t>How to create a routine Trading</t>
  </si>
  <si>
    <t>Learn Accounting by Specific Examples - Part 1</t>
  </si>
  <si>
    <t>Bitcoin Trading 101</t>
  </si>
  <si>
    <t>Trade for Profit: Find-Trade Stocks Successfully Arabic عربي</t>
  </si>
  <si>
    <t>Learn How to File Taxes for Uber and Lyft Drivers</t>
  </si>
  <si>
    <t>Python Algo Trading: Sentiment Trading with News</t>
  </si>
  <si>
    <t>Trade for a Living</t>
  </si>
  <si>
    <t>Learn To Trade The Forex Naked Price Action Acapulco Trade</t>
  </si>
  <si>
    <t>Inversión: Fundamentos del Trading para Principiantes</t>
  </si>
  <si>
    <t>Bitcoin - A Comprehensive Guide</t>
  </si>
  <si>
    <t>６時間でインターバンク市場を攻略！最短距離でトレード基礎力</t>
  </si>
  <si>
    <t>Trade the News in Forex: EA Robot Included</t>
  </si>
  <si>
    <t>Wealth Management</t>
  </si>
  <si>
    <t>Accounting Made Easy: A Quick Guide to Financial Accounting</t>
  </si>
  <si>
    <t>1 - Concepts of Statistics For Beginners Step by Step</t>
  </si>
  <si>
    <t>FOREX TRADING - Learn in a quick + profitable way + support</t>
  </si>
  <si>
    <t>Contabilidad Gubernamental en México</t>
  </si>
  <si>
    <t>Investing In Stocks For Big Gains, Fundamental Investing</t>
  </si>
  <si>
    <t>Investment Banking Operations : Securities Trade Life Cycle</t>
  </si>
  <si>
    <t>Buying Call and Put Options - Options beginner strategies</t>
  </si>
  <si>
    <t>Beginners Guide To Ichimoku Trading</t>
  </si>
  <si>
    <t>Learn to Trade for Profit: Finding Winning Stocks - Chinese</t>
  </si>
  <si>
    <t>Accounting Concepts For Technocrats</t>
  </si>
  <si>
    <t>entiende la contabilidad y consigue un aumento de salario</t>
  </si>
  <si>
    <t>Quantitative Trading Analysis with Python</t>
  </si>
  <si>
    <t>Financial Analysis, from Scratch to Professional!</t>
  </si>
  <si>
    <t>Learn to Trade With Fibonacci Tools</t>
  </si>
  <si>
    <t>How to invest in Gold</t>
  </si>
  <si>
    <t>Financial Modeling and Valuation: Complete Beginner to Pro</t>
  </si>
  <si>
    <t>Mortgage Acceleration</t>
  </si>
  <si>
    <t>Trading Mindset, and Three Steps To Profitable Trading</t>
  </si>
  <si>
    <t>Contabilidad Financiera: Conoce el Lenguaje de los Negocios.</t>
  </si>
  <si>
    <t>Learn Quickbooks to maintain books properly</t>
  </si>
  <si>
    <t>4. Ordinary Simple Annuities: The Basics</t>
  </si>
  <si>
    <t>Financial Modelling for entrepreneurs</t>
  </si>
  <si>
    <t>From 0 to 1: Investments and Portfolio Theory</t>
  </si>
  <si>
    <t>Zoho Books Gestion Financière d'Entreprise pas à pas</t>
  </si>
  <si>
    <t>The Complete Guide to Professional Trading with Elliott Wave</t>
  </si>
  <si>
    <t>Stock Trading Strategies Using a D.A.R.T.</t>
  </si>
  <si>
    <t>CFA Level I Foundation: Introduction to Financial Reporting</t>
  </si>
  <si>
    <t>Build, Grow, and Protect Your Assets: A Step-by-Step Guide</t>
  </si>
  <si>
    <t>Financial Modeling for Professionals in 1 Day!</t>
  </si>
  <si>
    <t>Level 1 2014 CFA® Program – Derivatives</t>
  </si>
  <si>
    <t>8. Amortization Schedules</t>
  </si>
  <si>
    <t>Geld verdienen mit dem Ticken der Uhr, wie Warren Buffett!</t>
  </si>
  <si>
    <t>The Big Volatility Short: The Best Trade On Wall Street!</t>
  </si>
  <si>
    <t>From 0 to 1: Bond Theory and Valuation</t>
  </si>
  <si>
    <t>Forex Trading - Learn An Effective Forex Trading Strategy</t>
  </si>
  <si>
    <t>Financial Statements: Learn Accounting. Unlock the Numbers.</t>
  </si>
  <si>
    <t>Easy Forex and Futures Trading</t>
  </si>
  <si>
    <t>Fundamentals of Accounting for Business Owners</t>
  </si>
  <si>
    <t>Technical Trading and Investing Made Easy</t>
  </si>
  <si>
    <t>Day Trading in Stocks: Strategies for Beginner Investors</t>
  </si>
  <si>
    <t>Technical Analysis Using Elliott Wave Theory</t>
  </si>
  <si>
    <t>The Complete Financial Model Builder Course-Build 7 Models</t>
  </si>
  <si>
    <t>Forex - Catch the Big Market Moves in Forex</t>
  </si>
  <si>
    <t>Essential Options: Strategies for Mastering the Stock Market</t>
  </si>
  <si>
    <t>Numbers for the Business Plan</t>
  </si>
  <si>
    <t>Investment Portfolio Analysis with Python</t>
  </si>
  <si>
    <t>TRADER BOT: Introdução à Linguagem MQL5</t>
  </si>
  <si>
    <t>Tax Strategies of the Wealthy</t>
  </si>
  <si>
    <t>Become a Career Day Trader: Asian-Pacific Futures Markets</t>
  </si>
  <si>
    <t>The Fundamentals Of Finance For Non-Finance Professionals</t>
  </si>
  <si>
    <t>Stock Fundamental Analysis with Excel</t>
  </si>
  <si>
    <t>Trading Algorítmico en Forex: Crea tu primer Robot de Forex!</t>
  </si>
  <si>
    <t>Введение в Финансовую Инженерию</t>
  </si>
  <si>
    <t>9. Sinking Funds</t>
  </si>
  <si>
    <t>My Forex Strategy that win consistently over and over</t>
  </si>
  <si>
    <t>Level 1 2014 CFA® Program – Corporate Finance</t>
  </si>
  <si>
    <t>Investimento em Ações para Leigos</t>
  </si>
  <si>
    <t>Credit Risk Analysis</t>
  </si>
  <si>
    <t>Introducción a la contabilidad</t>
  </si>
  <si>
    <t>Volatility Trading Analysis with R</t>
  </si>
  <si>
    <t>Advanced Finance and Accounting for Startups</t>
  </si>
  <si>
    <t>How to Read Financial Statements: Build Financial Literacy.</t>
  </si>
  <si>
    <t>Apprendre à trader sur le marché du Forex - guide complet</t>
  </si>
  <si>
    <t>Wie Du, Dir auch mit kleinen Beträgen ein Vermögen aufbaust</t>
  </si>
  <si>
    <t>Ultimate Guide To Trading Engulfing Candlestick Strategy</t>
  </si>
  <si>
    <t>Learn Global Macro Trading &amp; Investing for Retail Investor</t>
  </si>
  <si>
    <t>The Everyday Investor: Building Wealth with Venture Capital</t>
  </si>
  <si>
    <t>Learn How To use Channels to find amazing Forex Entries</t>
  </si>
  <si>
    <t>How to Make IT Work Successfully in Capital Markets</t>
  </si>
  <si>
    <t>6. Annuities Due and Deferred</t>
  </si>
  <si>
    <t>Introduction to Small Business Accounting Training Tutorial</t>
  </si>
  <si>
    <t>Learn Bookkeeping From Scratch</t>
  </si>
  <si>
    <t>Trading for winning</t>
  </si>
  <si>
    <t>Financial Translation</t>
  </si>
  <si>
    <t>Trading Biotech Stocks - Understanding the Healthcare Sector</t>
  </si>
  <si>
    <t>Financial Accounting For Beginners</t>
  </si>
  <si>
    <t>Learn to Trade Forex Naked Price Action Wammie Trade</t>
  </si>
  <si>
    <t>Credit Repair from a Financial Institution</t>
  </si>
  <si>
    <t>Stock Technical Analysis with Excel</t>
  </si>
  <si>
    <t>CFA Level I Foundation Course: Introduction to Quants</t>
  </si>
  <si>
    <t>Learn to trade Candlestick Patterns</t>
  </si>
  <si>
    <t>Investment Portfolio Analysis with Excel</t>
  </si>
  <si>
    <t>Global Macro Investing - Take Control Of The World's Markets</t>
  </si>
  <si>
    <t>Get to grips with the CFA calculator</t>
  </si>
  <si>
    <t>Advance Technical Analysis</t>
  </si>
  <si>
    <t>CFA® Level 1 2014 – Financial Reporting and Analysis</t>
  </si>
  <si>
    <t>FOREX: From Zero To Hero</t>
  </si>
  <si>
    <t>Forex Trading Masterclass - Learn To Trade Better</t>
  </si>
  <si>
    <t>Aprenda a Investir seu Dinheiro</t>
  </si>
  <si>
    <t>Visualizing Data</t>
  </si>
  <si>
    <t>CFA® Level 1 2014 – FI</t>
  </si>
  <si>
    <t>Aprende a hacer paper trading (simulación) con Ninja Trader</t>
  </si>
  <si>
    <t>CFA Level I Workshop 1: Ethics and Quantitative Methods</t>
  </si>
  <si>
    <t>Stock Market for Beginners. Learn to trade</t>
  </si>
  <si>
    <t>Monetizing Your Website: How to Add Cost-Per-Action (CPA)</t>
  </si>
  <si>
    <t>CFA Level I Workshop 4: Fixed Income and Equity</t>
  </si>
  <si>
    <t>株式投資に必要なスキルの学習手順を学ぶ</t>
  </si>
  <si>
    <t>Forex Trading: Strategia Correlazione EUR/GBP vs GBP/USD</t>
  </si>
  <si>
    <t>Learn To Invest In 7 Steps</t>
  </si>
  <si>
    <t>Forex Trading</t>
  </si>
  <si>
    <t>Forex trading with binary options</t>
  </si>
  <si>
    <t>Stock Market Mastery</t>
  </si>
  <si>
    <t>MQL4 Tutorial Golden Goose</t>
  </si>
  <si>
    <t>Economics - CFA Level 1 - 2014</t>
  </si>
  <si>
    <t>* An Integrated Approach to the Fundamentals of Accounting</t>
  </si>
  <si>
    <t>Management Accounting A Complete Study</t>
  </si>
  <si>
    <t>Business Banking 101</t>
  </si>
  <si>
    <t>Corso introduttivo al trading profittevole</t>
  </si>
  <si>
    <t>How to Pick Stocks</t>
  </si>
  <si>
    <t>Forex Management - Detailed Study for CA / CS / CFA Exams</t>
  </si>
  <si>
    <t>Super Fast Accounting - the fastest way to do your books</t>
  </si>
  <si>
    <t>Trading: High-ROI Trading</t>
  </si>
  <si>
    <t>CFA Level I Workshop 2: Financial Reporting &amp; Analysis I</t>
  </si>
  <si>
    <t>Surpassing Your Kickstarter Goals</t>
  </si>
  <si>
    <t>CFA® Level 1 2014 – Portfolio Management</t>
  </si>
  <si>
    <t>Mastering Candlestick Charting : High Probability Trading</t>
  </si>
  <si>
    <t>Understanding The Stock Market: For Beginners</t>
  </si>
  <si>
    <t>Options Basics &amp; Trading With Small Capital! - Level 1</t>
  </si>
  <si>
    <t>Analyze Real Estate Investments | Financial Modeling</t>
  </si>
  <si>
    <t>CFA® Level 1 2014 – Quantitative Methods</t>
  </si>
  <si>
    <t>Small Business and Managerial Accounting Training Tutorial</t>
  </si>
  <si>
    <t>An Introduction to Management of Portfolios (MoP)</t>
  </si>
  <si>
    <t>Professional Risk Manager (PRM) Certification: Level 1</t>
  </si>
  <si>
    <t>Trade Stocks, Forex &amp; Financial Markets like a Professional</t>
  </si>
  <si>
    <t>BITCOIN VISUALLY. Part I.</t>
  </si>
  <si>
    <t>資産運用の基礎を学ぶファイナンス入門</t>
  </si>
  <si>
    <t>Case Studies in Macro Economics</t>
  </si>
  <si>
    <t>Aktiver Vermögensaufbau mit ETF</t>
  </si>
  <si>
    <t>Introduction to Financial Statements</t>
  </si>
  <si>
    <t>Aprende a Ganar Dinero en la Bolsa</t>
  </si>
  <si>
    <t>Ethereum Course for Investors</t>
  </si>
  <si>
    <t>CFA Level I Workshop 5: Corp Finance, Quants II &amp; Derivative</t>
  </si>
  <si>
    <t>CFA Level 1 - Derivatives</t>
  </si>
  <si>
    <t>Accounting - Basic Costing</t>
  </si>
  <si>
    <t>Bonds For Beginners - A Guide To The Bond Markets</t>
  </si>
  <si>
    <t>Learn to Trade Forex Big U-Turn Trade</t>
  </si>
  <si>
    <t>Curso Avanzado de Trading</t>
  </si>
  <si>
    <t>Essentials Of Swing Trading Stocks</t>
  </si>
  <si>
    <t>Simple Options Trading System</t>
  </si>
  <si>
    <t>Stock Trading: Insider Tips For Determining Market Direction</t>
  </si>
  <si>
    <t>How To Trade RSI Pullback Strategy: Entry To Exit (Forex)</t>
  </si>
  <si>
    <t>Corporate Finance and Alternative Investment for CFA L1</t>
  </si>
  <si>
    <t>The Binary Institute -  Binary Options Trading Course</t>
  </si>
  <si>
    <t>カードゲームでカンタンに理解する！経済とお金のキホン</t>
  </si>
  <si>
    <t>CPA 10 COMPLETO</t>
  </si>
  <si>
    <t>Innovators and innovation: Travel through time!</t>
  </si>
  <si>
    <t>Forex Trading : Power Of Moving Averages</t>
  </si>
  <si>
    <t>Corporation Tax Returns UK</t>
  </si>
  <si>
    <t>Basics of Trading</t>
  </si>
  <si>
    <t>Trading For Busy People</t>
  </si>
  <si>
    <t>Introduction to the economics of public services regulation</t>
  </si>
  <si>
    <t>Certificate in MYOB AccountRight Premier 2017 Course</t>
  </si>
  <si>
    <t>The Psychology of Trading</t>
  </si>
  <si>
    <t>Start Trading Stocks Using Technical Analysis! Part 2</t>
  </si>
  <si>
    <t>Stock Trading Essentials for Day Traders</t>
  </si>
  <si>
    <t>Learn Stock Options: Options Made Simple 101</t>
  </si>
  <si>
    <t>Trading Intradiario basado en Precio y Volumen</t>
  </si>
  <si>
    <t>Professional Bookkeeping &amp; Accounting 2 - Bank Daybook</t>
  </si>
  <si>
    <t>Commodity Futures Day Trading Strategies</t>
  </si>
  <si>
    <t>Gana en la Bolsa con Análisis Técnico</t>
  </si>
  <si>
    <t>株式投資で本当のファンダメンタル分析ができるようになる</t>
  </si>
  <si>
    <t>Intermediate Accounting 1: Easy. Fast. Simple!</t>
  </si>
  <si>
    <t>Numeracy skills in business and everyday life:Think and Deal</t>
  </si>
  <si>
    <t>Learn the Forex Naked Price Action Pogo Trade</t>
  </si>
  <si>
    <t>Learn to Trade Forex - from Beginner to Professional</t>
  </si>
  <si>
    <t>How To Earn Some Bitcoin Every Time You Use A Search Engine</t>
  </si>
  <si>
    <t>Financial Risk Manager (FRM) Certification: Level I</t>
  </si>
  <si>
    <t>Financial Accounting Made Easy for All</t>
  </si>
  <si>
    <t>The Truths about (in)secure Retirement</t>
  </si>
  <si>
    <t>Financial Risk Manager (FRM) Certification: Level II</t>
  </si>
  <si>
    <t>Learn How to Profit In Forex With Market Rhythms</t>
  </si>
  <si>
    <t>Beginner Financial Analysis: Invest Like Warren Buffett</t>
  </si>
  <si>
    <t>FX Commodity Chart Trading Patterns for Success</t>
  </si>
  <si>
    <t>Professional Bookkeeping &amp; Accounting 4:Trial Balance &amp; More</t>
  </si>
  <si>
    <t>Professional Bookkeeping and Accounting 3: Double Entry</t>
  </si>
  <si>
    <t>Hot Trading Investing Strategy: ETF and Futures</t>
  </si>
  <si>
    <t>Learn the Foundations of Stocks and Options</t>
  </si>
  <si>
    <t>Stock Trading Strategies: Profitable Trading in 7 Days.</t>
  </si>
  <si>
    <t>Introduction to Day Trading</t>
  </si>
  <si>
    <t>Learn Financial Accounting Different</t>
  </si>
  <si>
    <t>Basel II</t>
  </si>
  <si>
    <t>Budgeting for Business</t>
  </si>
  <si>
    <t>Accounting Skills for Managers</t>
  </si>
  <si>
    <t>Formação de preços em serviços</t>
  </si>
  <si>
    <t>Aprenda Cálculo Financeiro de Forma Simples</t>
  </si>
  <si>
    <t>Finanzas Personales para Vivir Libre de Deudas</t>
  </si>
  <si>
    <t>Learn to trade Chart Patterns</t>
  </si>
  <si>
    <t>Value Investing and Stock Market Fundamentals</t>
  </si>
  <si>
    <t>Matemática Financeira com HP12C e MS Excel</t>
  </si>
  <si>
    <t>Buying, Selling, and Storing Precious Metal</t>
  </si>
  <si>
    <t>Trading mit kleinen Konten - Grundlagen die du kennen musst</t>
  </si>
  <si>
    <t>IFRS Financial Reporting</t>
  </si>
  <si>
    <t>Socorro! Preciso Organizar as Minhas Finanças!</t>
  </si>
  <si>
    <t>Investments and Financial Markets</t>
  </si>
  <si>
    <t>CFA Level I Workshop 6: Alternatives, PM and Economics</t>
  </si>
  <si>
    <t>CFA Level I Workshop 3: Financial Reporting &amp; Analysis II</t>
  </si>
  <si>
    <t>How to be A High Performance Insurance Broker Part 2</t>
  </si>
  <si>
    <t>Binary Options Masterclass</t>
  </si>
  <si>
    <t>Trading: How Transformative Learning Drives Expertise</t>
  </si>
  <si>
    <t>株式投資で本当のテクニカル分析ができるようになる</t>
  </si>
  <si>
    <t>Forex For Beginners - A Guide To Currency Trading</t>
  </si>
  <si>
    <t>Trade RSI Breakout Strategy: Great Risk/Reward Ratio (Forex)</t>
  </si>
  <si>
    <t>Einnahmen aus Udemy-Kursen als Dozent korrekt versteuern</t>
  </si>
  <si>
    <t>Disminuye deudas en tu hogar en menos de 30 días</t>
  </si>
  <si>
    <t>Stocks For Beginners - A Guide To Investing</t>
  </si>
  <si>
    <t>Learn How To Successfully Trade Forex: In 5 Simple Steps</t>
  </si>
  <si>
    <t>Aprenda a Investir no Tesouro Direto Passo a Passo</t>
  </si>
  <si>
    <t>Internal Controls - Design, Implementation and Monitoring</t>
  </si>
  <si>
    <t>Bitcoin Profits for Beginners</t>
  </si>
  <si>
    <t>Bookkeeping Made Simple</t>
  </si>
  <si>
    <t>What is Bitcoin</t>
  </si>
  <si>
    <t>Investiere in Tax Liens-Hohe Zinsen gesetzl. festgeschrieben</t>
  </si>
  <si>
    <t>Short Straddles - Exploit Earnings Option Volatility Crush</t>
  </si>
  <si>
    <t>Investing: How to Fix Hidden Flaws Inside Your Portfolio</t>
  </si>
  <si>
    <t>株式投資に向く性格に変えるための心理学を学ぶ</t>
  </si>
  <si>
    <t>Bitcoin: el futuro del dinero, hoy</t>
  </si>
  <si>
    <t>Trading Forex - Trader avec les figures harmoniques</t>
  </si>
  <si>
    <t>Forex Trading :RSI Indicator-A Secret Weapon</t>
  </si>
  <si>
    <t>Profit During Crashing Markets: A Step-by-Step Guide</t>
  </si>
  <si>
    <t>Hedge Fund Trading Systems Part Two - Stocks &amp; ETFs</t>
  </si>
  <si>
    <t>Read financial statements as a stock investor</t>
  </si>
  <si>
    <t>Professional Risk Manager (PRM) Certification: Level 3</t>
  </si>
  <si>
    <t>Professional Forex Strategy+2 weeks for FREE trading alerts</t>
  </si>
  <si>
    <t>FOREX : LearnTo Trade the Improved ( Advanced ) Patterns</t>
  </si>
  <si>
    <t>Introduction to Futures Trading and Live Trade Demonstration</t>
  </si>
  <si>
    <t>Forex Trading Profit 183%p.a : Trend is Our Friend-ALGOTREND</t>
  </si>
  <si>
    <t>Master The Psychology of Forex &amp; Binary Options Trading</t>
  </si>
  <si>
    <t>Hedge Fund Trading Systems For Stocks - Part One</t>
  </si>
  <si>
    <t>The Advantages of ETF Options and Index Options Trading</t>
  </si>
  <si>
    <t>Learn Options on Futures for Hedging Options and Stocks</t>
  </si>
  <si>
    <t>Day trading strategy for all level, with 72% success rate</t>
  </si>
  <si>
    <t>Year-end QuickBooks Procedures</t>
  </si>
  <si>
    <t>Forex - Trade Gartley with Precision - Complete Strategy</t>
  </si>
  <si>
    <t>Fixed Income Valuation and Analysis, CFA L2</t>
  </si>
  <si>
    <t>Finanzas y Análisis Financiero: Manejo Seguro de Negocios</t>
  </si>
  <si>
    <t>ACCA FA1 Recording Financial Transactions</t>
  </si>
  <si>
    <t>Master The Stock Market with practice</t>
  </si>
  <si>
    <t>How to read a Profit &amp; Loss Account and Balance Sheet</t>
  </si>
  <si>
    <t>Mit Finanzwissen zu besserem Unternehmertum</t>
  </si>
  <si>
    <t>Trader sur le Forex avec Ichimoku</t>
  </si>
  <si>
    <t>Exam 1 Review - Managerial Accounting (U of H)</t>
  </si>
  <si>
    <t>Financial Model Fundamentals-Learn the Essential Skills</t>
  </si>
  <si>
    <t>Smart Trading Techniques for Safe &amp; Consistent Weekly Result</t>
  </si>
  <si>
    <t>Forex trading made simple</t>
  </si>
  <si>
    <t>Financial Accounting Part I - Passing the Class</t>
  </si>
  <si>
    <t>Financial Reporting A Comprehensive Study</t>
  </si>
  <si>
    <t>Introduction to Trade Theory (Technical Analysis) For Stocks</t>
  </si>
  <si>
    <t>15 Mandamientos para ganar dinero en Bolsa</t>
  </si>
  <si>
    <t>Financial and Business Simulation with Microsoft Excel</t>
  </si>
  <si>
    <t>DIY: Reduce Unpaid Federal Tax thru  IRS Offer in Compromise</t>
  </si>
  <si>
    <t>Intro to Impact Investing</t>
  </si>
  <si>
    <t>Curso de Trading práctico basado en casos reales</t>
  </si>
  <si>
    <t>Practical Trading on Financial Futures &amp; Options Markets</t>
  </si>
  <si>
    <t>How To Crowdfund</t>
  </si>
  <si>
    <t>Learn and Master the Basics of Finance</t>
  </si>
  <si>
    <t>TopTrader Academy - Complete Options Course</t>
  </si>
  <si>
    <t>Do Your Own Accounts</t>
  </si>
  <si>
    <t>Forex: Economic News Trading</t>
  </si>
  <si>
    <t>Professional Risk Manager (PRM) Certification: Level 2</t>
  </si>
  <si>
    <t>【個人事業主向け】青色申告の記帳を自力で行うための複式簿記の基本</t>
  </si>
  <si>
    <t>3 documentos clave para administrar tu empresa con éxito</t>
  </si>
  <si>
    <t>Beginners Chart Patterns Trading for Penny Stocks</t>
  </si>
  <si>
    <t>Basic Technical Analysis</t>
  </si>
  <si>
    <t>Technical Analysis: Understanding Price Action</t>
  </si>
  <si>
    <t>Using Xero for your bookkeeping needs do beautiful business</t>
  </si>
  <si>
    <t>Forex - Price action Reversal Strategy</t>
  </si>
  <si>
    <t>Fundraising Success: The Art &amp; Science of Major Gifts</t>
  </si>
  <si>
    <t>Professional Risk Manager (PRM) Certification: Level 4</t>
  </si>
  <si>
    <t>Introduction to Accounting - Analyzing Financial Statements</t>
  </si>
  <si>
    <t>Accounting 101-Master Class for Understanding Business</t>
  </si>
  <si>
    <t>Bitcoin For Beginners</t>
  </si>
  <si>
    <t>Finance Fundamentals for Non Finance Leaders</t>
  </si>
  <si>
    <t>Strategy layout and Backtesting</t>
  </si>
  <si>
    <t>Succeed at Options Even If You Don't Know Where to Start</t>
  </si>
  <si>
    <t>FOREX Currency Trading For Beginners</t>
  </si>
  <si>
    <t>Complete Guide to Business Loans</t>
  </si>
  <si>
    <t>Aprenda  a Investir</t>
  </si>
  <si>
    <t>Forex Trading System: Correlation EUR/GBP vs GBP/USD</t>
  </si>
  <si>
    <t>An Abundance Mindset: How to Craft Yours</t>
  </si>
  <si>
    <t>Breakout Patterns Workshop by Pattern Trader</t>
  </si>
  <si>
    <t>Trade Show Samurai</t>
  </si>
  <si>
    <t>Precificação - Calculando valor de venda baseado nos custos</t>
  </si>
  <si>
    <t>Crowdfunding for Filmmakers</t>
  </si>
  <si>
    <t>Straight From Business School: Create Financial Statements</t>
  </si>
  <si>
    <t>Forex online live trading system (Special Offer)</t>
  </si>
  <si>
    <t>Curso de Iniciación al Trading</t>
  </si>
  <si>
    <t>Análise de Concessão de Crédito</t>
  </si>
  <si>
    <t>Filing with Companies House UK</t>
  </si>
  <si>
    <t>Bank Reconciliation &amp; VAT on Excel</t>
  </si>
  <si>
    <t>Stock Trading with this Strategy</t>
  </si>
  <si>
    <t>Harnessing the Power of Growth Stocks</t>
  </si>
  <si>
    <t>Your Business by the Numbers</t>
  </si>
  <si>
    <t>Introduction To The World Of Equity Finance</t>
  </si>
  <si>
    <t>バイナリーオプション取引</t>
  </si>
  <si>
    <t>Optimize! Make Best Decisions with Microsoft Excel</t>
  </si>
  <si>
    <t>Precious Metal Equities</t>
  </si>
  <si>
    <t>Learn to invest in the Stock Market</t>
  </si>
  <si>
    <t>Manual Bookkeeping</t>
  </si>
  <si>
    <t>International Tax - Tax Beyond boundaries</t>
  </si>
  <si>
    <t>Learn the Basics of the Wave Principle:</t>
  </si>
  <si>
    <t>Finanzas personales: Logrando la Libertad Financiera</t>
  </si>
  <si>
    <t>Cómo Crear Políticas Contables bajo NIIF para PYMES</t>
  </si>
  <si>
    <t>Get Credit for Your EIN That's Not Linked to Your SSN</t>
  </si>
  <si>
    <t>Breakeven Analysis and Pricing</t>
  </si>
  <si>
    <t>Introduction to Health Financing</t>
  </si>
  <si>
    <t>Legal Accounting</t>
  </si>
  <si>
    <t>Fundraising 101</t>
  </si>
  <si>
    <t>Accounting Cycle: Learn the concepts in 60 minutes</t>
  </si>
  <si>
    <t>Aprende a invertir practicando</t>
  </si>
  <si>
    <t>ChalkTalk: Financial Accounting</t>
  </si>
  <si>
    <t>Cómo usar Metatrader 4 para hacer trading?</t>
  </si>
  <si>
    <t>Торговля дельта-нейтральными стренглами</t>
  </si>
  <si>
    <t>UK Self Assessment Tax Return Filing Online</t>
  </si>
  <si>
    <t>Bookkeeping made simple</t>
  </si>
  <si>
    <t>The True ' Secret Sauce For Stock Market Success"</t>
  </si>
  <si>
    <t>Practical Financial Statement Analysis</t>
  </si>
  <si>
    <t>Covered Calls - Powerful Income Strategy for Stock Traders</t>
  </si>
  <si>
    <t>Excelを使ってビジネスシミュレーション：基礎編</t>
  </si>
  <si>
    <t>Le basi del Trading</t>
  </si>
  <si>
    <t>Raising Capital for Your Business</t>
  </si>
  <si>
    <t>Five steps to becoming a winner in stock investing</t>
  </si>
  <si>
    <t>Introduction to Financial Consolidation under IFRS</t>
  </si>
  <si>
    <t>The Forex Pivot Points Trading Strategy</t>
  </si>
  <si>
    <t>Forex Trading Plan</t>
  </si>
  <si>
    <t>Energiespar-Formel // Mehr Geld durch Wasser sparen Zuhause</t>
  </si>
  <si>
    <t>Bookkeeping Systems</t>
  </si>
  <si>
    <t>Торговля опционами: Как заработать на волатильности</t>
  </si>
  <si>
    <t>High-Frequency Trading &amp; Dark Pools</t>
  </si>
  <si>
    <t>Budget preparation for an EU project proposal</t>
  </si>
  <si>
    <t>Forex - Top Equity Management Strategy</t>
  </si>
  <si>
    <t>Estruturação Financeira</t>
  </si>
  <si>
    <t>3 Little Pigs: A Multiple Timeframe Forex Trading Strategy</t>
  </si>
  <si>
    <t>Introduction to the 8 Pillars for Accountants</t>
  </si>
  <si>
    <t>Financial Accounting Plus Excel and SAP Crash Course.</t>
  </si>
  <si>
    <t>Mastering the Market : (Technical Analysis + Candlestick)</t>
  </si>
  <si>
    <t>The Investment Banking Recruitment Series</t>
  </si>
  <si>
    <t>Day Trading: High ROI Day Trading</t>
  </si>
  <si>
    <t>What You Should Know to Become a Trader</t>
  </si>
  <si>
    <t>Understanding Financial Derivatives</t>
  </si>
  <si>
    <t>Advanced Butterfly Spreads for Options Income Strategies</t>
  </si>
  <si>
    <t>MQL5 - Beginner To Expert</t>
  </si>
  <si>
    <t>Flow Management and Forecasting</t>
  </si>
  <si>
    <t>Investimento em Ações</t>
  </si>
  <si>
    <t>FX Trading for Beginners</t>
  </si>
  <si>
    <t>Aprende desde cero a operar el mercado de divisas FOREX</t>
  </si>
  <si>
    <t>ACCA MA1 Management Information</t>
  </si>
  <si>
    <t>Condor Broken Wing Butterfly Options Trading Course System</t>
  </si>
  <si>
    <t>Business Accounts For Managers</t>
  </si>
  <si>
    <t>Financial Accounting Part 2 - Passing The Class</t>
  </si>
  <si>
    <t>Excel 4 Accounting &amp; Bookkeeping - Master Date,Time &amp; Text</t>
  </si>
  <si>
    <t>Estrategias de trading en bolsa</t>
  </si>
  <si>
    <t>Complete Short Financial Ratio Course for Financial Analysis</t>
  </si>
  <si>
    <t>Forex: Presentation and Analysis (Fundamental &amp; Technical)</t>
  </si>
  <si>
    <t>Wie funktionieren Bitcoin? Ein Einführungskurs.</t>
  </si>
  <si>
    <t>Trading con retrocesos de Fibonacci</t>
  </si>
  <si>
    <t>Mastering Countertrend Trading : High Profit Trading Pattern</t>
  </si>
  <si>
    <t>Forex:Trade Management &amp; Psychology</t>
  </si>
  <si>
    <t>10 Numbers Every Business Owner Should Know</t>
  </si>
  <si>
    <t>The Complete Investing Guide: How to Beat Wall Street</t>
  </si>
  <si>
    <t>Price Action Gap Trading Strategies</t>
  </si>
  <si>
    <t>SAP Crystal Reports:Master-Detail,Cross-Tab,Sub-Reports</t>
  </si>
  <si>
    <t>How To Pay Less Tax (UK version)</t>
  </si>
  <si>
    <t>Le bitcoin et la blockchain</t>
  </si>
  <si>
    <t>Financial Modelling in Excel Step by Step</t>
  </si>
  <si>
    <t>How to trade options</t>
  </si>
  <si>
    <t>high swing - كورس لتعليم جميع مراحل احتراف تداول الفوركس</t>
  </si>
  <si>
    <t>Read financial statements like a pro</t>
  </si>
  <si>
    <t>International Trade and New Geographic Economy</t>
  </si>
  <si>
    <t>School of Raising Capital: Agile Financial Modeling</t>
  </si>
  <si>
    <t>Sell like a Pro: Insider Secrets of Successful Selling!</t>
  </si>
  <si>
    <t>Forex - Help I cant Trade</t>
  </si>
  <si>
    <t>Como hacer empresa en 10 sesiones prácticas</t>
  </si>
  <si>
    <t>Term Loan Appraisal for bankers, credit analysts</t>
  </si>
  <si>
    <t>Eu Funding: Module 2 - Introduction to Horizon 2020</t>
  </si>
  <si>
    <t>Start Now: A Rescue Plan for Retirement Late Savers</t>
  </si>
  <si>
    <t>Managerial Accounting - The Ultimate Beginner Course!</t>
  </si>
  <si>
    <t>Forex Basics: Learn how to read and analyze Forex charts</t>
  </si>
  <si>
    <t>Tax made simple for Limited Company Owners and Contractors</t>
  </si>
  <si>
    <t>Start-up financial modeling for non-finance professionals</t>
  </si>
  <si>
    <t>Profits Turbo</t>
  </si>
  <si>
    <t>2. Principles of Simple Interest - advanced problems</t>
  </si>
  <si>
    <t>La costruzione del budget di una proposta comunitaria</t>
  </si>
  <si>
    <t>Analysis and Evaluation of Economic Feasibility of Projects</t>
  </si>
  <si>
    <t>Forex trading tactics, that work!</t>
  </si>
  <si>
    <t>Basics of Private Equity</t>
  </si>
  <si>
    <t>Bitesize Bookkeeping for busy people</t>
  </si>
  <si>
    <t>Financial Accounting - The Ultimate Beginner Course</t>
  </si>
  <si>
    <t>Advanced Technical Analysis PART1!</t>
  </si>
  <si>
    <t>Forex/Opciones Binarias para Principiantes</t>
  </si>
  <si>
    <t>Easy Finance For Startups</t>
  </si>
  <si>
    <t>المحاسبة للإداريين و غير المحاسبين</t>
  </si>
  <si>
    <t>The Visual Learning Basic Accounting Course</t>
  </si>
  <si>
    <t>Estrategias de Inversión aplicadas al mundo del trading</t>
  </si>
  <si>
    <t>Financial Modeling - Facebook Case Study</t>
  </si>
  <si>
    <t>Complete GST Course For Small and Medium Enterprises</t>
  </si>
  <si>
    <t>Trading Options Basics</t>
  </si>
  <si>
    <t>Forex Trading: The High ROI Forex Trading End of Day Course</t>
  </si>
  <si>
    <t>System of Asset Management for Professionals (SAMP)</t>
  </si>
  <si>
    <t>How to invest in Forex Trading &amp; add an additional income</t>
  </si>
  <si>
    <t>QuickBooks Online : Inventory Management For Non-Finance</t>
  </si>
  <si>
    <t>Double Your Salary With Free, Local, Job Training Courses</t>
  </si>
  <si>
    <t>Don't Let Your Customers Run Your Business</t>
  </si>
  <si>
    <t>The 7 fundamentals to Successful Cashflow Management</t>
  </si>
  <si>
    <t>Depreciation, Amortization and Depletion</t>
  </si>
  <si>
    <t>Fundraise the Simplified Way: A Crowdfunding Blueprint</t>
  </si>
  <si>
    <t>An Introduction to Financial Markets on Wall Street</t>
  </si>
  <si>
    <t>Accounting Basics 101 for Understanding Business</t>
  </si>
  <si>
    <t>Xero Bookkeeping Course &amp; Certification by Accounting Firm</t>
  </si>
  <si>
    <t>The Complete Litecoin Crypto Currency Bootcamp</t>
  </si>
  <si>
    <t>Learn Financial Modeling from Scratch - Part1</t>
  </si>
  <si>
    <t>Le basi del trading online</t>
  </si>
  <si>
    <t>How to trade in the Forex market</t>
  </si>
  <si>
    <t>Aprende a llevar la contabilidad de forma informatizada</t>
  </si>
  <si>
    <t>Nest Egg Investing</t>
  </si>
  <si>
    <t>Trading Tips from Hedge Fund Manager</t>
  </si>
  <si>
    <t>Accounting and the Triple Bottom Line</t>
  </si>
  <si>
    <t>A Practical Guide to Wealth Creation</t>
  </si>
  <si>
    <t>Write a Successful Business Grant Proposal</t>
  </si>
  <si>
    <t>Caza los Enormes Movimientos del Mercado</t>
  </si>
  <si>
    <t>Series 7: Intermediate Options</t>
  </si>
  <si>
    <t>Effective Debt Collection Strategies</t>
  </si>
  <si>
    <t>Create Trading Robot Without Coding Skills!</t>
  </si>
  <si>
    <t>How to Read Financial Statements</t>
  </si>
  <si>
    <t>8 Steps To Achieve Financial Freedom And Escape Debt</t>
  </si>
  <si>
    <t>Financial Statement Review 101: How to Find Errors</t>
  </si>
  <si>
    <t>Tally ERP Complete Training in Urdu / Hindi</t>
  </si>
  <si>
    <t>Accounting and Business Basics</t>
  </si>
  <si>
    <t>Trading Forex - L'analyse des volumes</t>
  </si>
  <si>
    <t>Win 90% of Trades; Quantitative Investments Models in Excel</t>
  </si>
  <si>
    <t>Technical Charting</t>
  </si>
  <si>
    <t>Working Capital assessment for bankers, credit analysts</t>
  </si>
  <si>
    <t>How to Get Growing, Passive Income from the Fortune 500!</t>
  </si>
  <si>
    <t>Managing Budgets in the Public and Non Profit Sector</t>
  </si>
  <si>
    <t>A Guide To Trade Binary Options Like An Expert</t>
  </si>
  <si>
    <t>Dash Crypto Currency Technical and Trading Overview Bootcamp</t>
  </si>
  <si>
    <t>Basics of Fixed Income Valuation, CFA Level I 2017 Prep</t>
  </si>
  <si>
    <t>Contabilità Generale</t>
  </si>
  <si>
    <t>Chief Wealth Officer</t>
  </si>
  <si>
    <t>Black Scholes Option Pricing Model</t>
  </si>
  <si>
    <t>How to invest in Russian equity market</t>
  </si>
  <si>
    <t>Forex Trading for Beginners Vol 1:A Forex Course Made Simple</t>
  </si>
  <si>
    <t>Learn The ABC's Of Investing And Understanding True Financial Value</t>
  </si>
  <si>
    <t>Credit Control Procedures</t>
  </si>
  <si>
    <t>Accounting Simplified</t>
  </si>
  <si>
    <t>The Fast Route to a Faster Financial Close</t>
  </si>
  <si>
    <t>Economics for beginners - Various Concepts</t>
  </si>
  <si>
    <t>Investing in Stocks &amp; Shares</t>
  </si>
  <si>
    <t>Learn How To Trade Gold In 2017</t>
  </si>
  <si>
    <t>Geometry Of Chance strategy of defeating the roulette."</t>
  </si>
  <si>
    <t>Handle difficult questions the bank manager will ask you</t>
  </si>
  <si>
    <t>Introduction to Bitcoin for Beginners</t>
  </si>
  <si>
    <t>Reach Your Personal Financial Goals the Easy Way (2017 UK)</t>
  </si>
  <si>
    <t>Learn Financial Modeling from Scratch - Part 2</t>
  </si>
  <si>
    <t>Learn Financial Modeling from Scratch - Part 3</t>
  </si>
  <si>
    <t>Financial Reporting - Fundamentals/Basics</t>
  </si>
  <si>
    <t>UK Tax Returns with HMRC</t>
  </si>
  <si>
    <t>Practical Accounts Training A</t>
  </si>
  <si>
    <t>Coaching Course:Investment Analysis for your clients</t>
  </si>
  <si>
    <t>Trading Basics in 30 minutes</t>
  </si>
  <si>
    <t>Profit and Loss Account for bankers and credit analysts</t>
  </si>
  <si>
    <t>Corporate Internal Controls and Fraud Controls</t>
  </si>
  <si>
    <t>Bitcoin &amp; Ethereum Course (2 Course Bundle)</t>
  </si>
  <si>
    <t>The Latest Updates 2016 Financial Accounting Standards Board</t>
  </si>
  <si>
    <t>FMT: Forex Market Trader Certificate</t>
  </si>
  <si>
    <t>Six Stage Negotiation</t>
  </si>
  <si>
    <t>Financial Market Environment &amp; Investment Strategies</t>
  </si>
  <si>
    <t>How to Obtain a Business Loan</t>
  </si>
  <si>
    <t>Psicología del trading</t>
  </si>
  <si>
    <t>Erfolgreich als Signalgeber/in, per Social- und Copytrading</t>
  </si>
  <si>
    <t>Intro. to Asset-Backed Securities, CFA Level I,  2017 Prep</t>
  </si>
  <si>
    <t>Bookkeeping Practicals with Software</t>
  </si>
  <si>
    <t>Decide whether to Invest in a Business</t>
  </si>
  <si>
    <t>Ratio analysis for bankers and credit analysts</t>
  </si>
  <si>
    <t>Intro to Financial Statement Audits</t>
  </si>
  <si>
    <t>Basic Bookkeeping</t>
  </si>
  <si>
    <t>Options Trading Foundation: Your journey to competency...</t>
  </si>
  <si>
    <t>Core Financial Statement Concepts</t>
  </si>
  <si>
    <t>CFA Level 2- Quantitative Methods</t>
  </si>
  <si>
    <t>Credit concepts and checklist for bankers, credit analyst</t>
  </si>
  <si>
    <t>Planning and Executing a Financial Statement Audit</t>
  </si>
  <si>
    <t>Best Practices in Corporate Budgeting</t>
  </si>
  <si>
    <t>Ratio Analysis for Financial Statements</t>
  </si>
  <si>
    <t>Essentials of money value: Get a financial Life !</t>
  </si>
  <si>
    <t>Forex how traders beat the markest with little experience</t>
  </si>
  <si>
    <t>beginning accounting</t>
  </si>
  <si>
    <t>Practical Film Financing: Finding &amp; Pitching Investors</t>
  </si>
  <si>
    <t>Learn to trade using technical analysis</t>
  </si>
  <si>
    <t>Building a Balanced Scorecard</t>
  </si>
  <si>
    <t>Stop Creditors from Harassing you and Avoid Bankruptcy</t>
  </si>
  <si>
    <t>Kickstarter success in 5 easy steps</t>
  </si>
  <si>
    <t>Understanding Financial Statements</t>
  </si>
  <si>
    <t>How to achieve personal transformation</t>
  </si>
  <si>
    <t>Free Ways to Create Passive Income Online</t>
  </si>
  <si>
    <t>Corporate Ethics</t>
  </si>
  <si>
    <t>Understand Core Finance Principles in 60 Minutes</t>
  </si>
  <si>
    <t>Evolution and Features of ETFs</t>
  </si>
  <si>
    <t>How to Invest Using ETFs from Former Wall Street Trader</t>
  </si>
  <si>
    <t>Workshop on Banking Credit Analysis Process</t>
  </si>
  <si>
    <t>The Cuckoo Strategy to get European Funding</t>
  </si>
  <si>
    <t>Accounting - The 6 most important rules you must learn</t>
  </si>
  <si>
    <t>Mutual Funds for Investors in Retirement Accounts</t>
  </si>
  <si>
    <t>Introduction to Forex Trading Business For Beginners</t>
  </si>
  <si>
    <t>Cryptocurrency (BTC &amp; ETH) Investment &amp; Trading Course 2017</t>
  </si>
  <si>
    <t>Introduction to Project Management for Finance and Acct'g</t>
  </si>
  <si>
    <t>Case studies on credit appraisal for bankers</t>
  </si>
  <si>
    <t>Foundations of Investing</t>
  </si>
  <si>
    <t>60 Minutes to Fundamental Accounting Skills</t>
  </si>
  <si>
    <t>Teeter-Totter Accounting</t>
  </si>
  <si>
    <t>Financial Statement Auditing Cycles</t>
  </si>
  <si>
    <t>The Cash Flow Statement - An Introduction</t>
  </si>
  <si>
    <t>Photoshop In-Depth: Master all of Photoshop's Tools Easily</t>
  </si>
  <si>
    <t>Graphic Design</t>
  </si>
  <si>
    <t>Figure Drawing From Life Using The Reilly Technique.</t>
  </si>
  <si>
    <t>Professional Logo Design in Adobe Illustrator</t>
  </si>
  <si>
    <t>Photoshop for Entrepreneurs - Design 11 Practical Projects</t>
  </si>
  <si>
    <t>Logo Design Essentials</t>
  </si>
  <si>
    <t>The Ultimate Drawing Course - Beginner to Advanced</t>
  </si>
  <si>
    <t>Logo Designing for Your Business in an Hour</t>
  </si>
  <si>
    <t>How To Make Graphics For A Website</t>
  </si>
  <si>
    <t>Learn to Design a Letterhead - A Beginners Course</t>
  </si>
  <si>
    <t>Graphic Design - An Overview of the Field</t>
  </si>
  <si>
    <t>Canva Graphics Design for Entrepreneurs - Design 11 Projects</t>
  </si>
  <si>
    <t>Anatomy for Figure Drawing: Mastering the Human Figure</t>
  </si>
  <si>
    <t>Graphic Design Bootcamp</t>
  </si>
  <si>
    <t>Photoshop in Ease: Create World Amazing  Graphic Designs</t>
  </si>
  <si>
    <t>Canva Graphics Design Essential Training For Everyone</t>
  </si>
  <si>
    <t>Quote Images for Pinterest, Facebook, &amp; Instagram</t>
  </si>
  <si>
    <t>Photoshop Course: Design an eBook Cover in Photoshop</t>
  </si>
  <si>
    <t>How to Design a Logo - a Beginners Course</t>
  </si>
  <si>
    <t>Apple Watch Design</t>
  </si>
  <si>
    <t>Master App Icon Design for iPhone (IOS) &amp; Android Devices</t>
  </si>
  <si>
    <t>Create Professional Looking Infographics With No Experience</t>
  </si>
  <si>
    <t>Discover How to Draw and paint Comics</t>
  </si>
  <si>
    <t>Learn Illustrator By Recreating Top 3 Logos - Beginner Guide</t>
  </si>
  <si>
    <t>Logo Design Masterclass: Learn Logo Design + Illustrator</t>
  </si>
  <si>
    <t>Sketch 3 from A to Z: Become an App Designer</t>
  </si>
  <si>
    <t>Canva : Graphic Design Theory Volume1</t>
  </si>
  <si>
    <t>DIY Design Professional Web Banners in Photoshop 4 Beginners</t>
  </si>
  <si>
    <t>Graphic Design Masterclass: Learn Graphic Design in Projects</t>
  </si>
  <si>
    <t>Draw a realistic Fantail using pencil</t>
  </si>
  <si>
    <t>Graphic Design: Create Animated GIF Ad Banners in Photoshop</t>
  </si>
  <si>
    <t>Primeros Pasos con Photoshop CC</t>
  </si>
  <si>
    <t>Learn Professional Book-Cover Designing Photoshop 4 Beginner</t>
  </si>
  <si>
    <t>Logo Design - Guide to Logo Design in Photoshop</t>
  </si>
  <si>
    <t>The Business Graphic Design with Photoshop &amp; Illustrator</t>
  </si>
  <si>
    <t>Photoshop CC for Beginners - A Comprehensive Crash Course</t>
  </si>
  <si>
    <t>Photoshop: Real World Hands-on Freelance Mastery</t>
  </si>
  <si>
    <t>Typography: Learn the Basics to Build a Solid Foundation</t>
  </si>
  <si>
    <t>Book Covers and Graphic Design with PowerPoint 2013/2016/365</t>
  </si>
  <si>
    <t>Mastering advance Photoshop</t>
  </si>
  <si>
    <t>Bestseller! Learn Photoshop in 1 Hour (No Experience Needed)</t>
  </si>
  <si>
    <t>Ultimate Photoshop Training: From Beginner to Pro</t>
  </si>
  <si>
    <t>Start Making Comics with Manga Studio 5 / Clip Studio Paint</t>
  </si>
  <si>
    <t>Create Stunning Infographics to Share your Ideas</t>
  </si>
  <si>
    <t>Teoria Basica del Arte. Como Pintar Ilustraciones Digitales</t>
  </si>
  <si>
    <t>How to design a business card on Photoshop (for beginners)</t>
  </si>
  <si>
    <t>Web Elements Design With Photoshop</t>
  </si>
  <si>
    <t>How To Build Your Own Web Banner Design Business</t>
  </si>
  <si>
    <t>Canva : Graphic Design Theory Volume2</t>
  </si>
  <si>
    <t>Mastering Retouching and Restoration (15 projects Included)</t>
  </si>
  <si>
    <t>How to Design an Awesome Letterhead in Adobe Illustrator</t>
  </si>
  <si>
    <t>Graphic Design: Beginner's Graphic Design Guide to Photoshop</t>
  </si>
  <si>
    <t>Bestseller!! Learn Illustrator CC in 1 Hour</t>
  </si>
  <si>
    <t>Complete Digital Painting Training with Corel Painter</t>
  </si>
  <si>
    <t>Logo Design in Adobe Illustrator - for Beginners &amp; Beyond</t>
  </si>
  <si>
    <t>Most Wanted Flat Design Techniques #1: Desert Island</t>
  </si>
  <si>
    <t>Typographic Logos: Typography and Lettering for Logo Design</t>
  </si>
  <si>
    <t>Text based Logo Design for Business Using Adobe Photoshop</t>
  </si>
  <si>
    <t>How to Draw Cute Cartoon Characters</t>
  </si>
  <si>
    <t>Graphic Design for Entrepreneurs...Who Can't Draw</t>
  </si>
  <si>
    <t>Draw a Kitten</t>
  </si>
  <si>
    <t>Mastering Photoshop CC 2017 - The Art of Design &amp; Technology</t>
  </si>
  <si>
    <t>Become a Professional Graphic Designer</t>
  </si>
  <si>
    <t>How To Design A Fortune 500 Logo in Illustrator</t>
  </si>
  <si>
    <t>How to Draw Pinups and Sexy Women</t>
  </si>
  <si>
    <t>How to stylize your photos in Photoshop with color overlays</t>
  </si>
  <si>
    <t>Design and Animate a Gamer UI</t>
  </si>
  <si>
    <t>Learn to Design a Logo in Adobe Illustrator</t>
  </si>
  <si>
    <t>Digital Art for Beginners</t>
  </si>
  <si>
    <t>Canva : Book Cover Design</t>
  </si>
  <si>
    <t>Expert Guide : Mastering Photoshop Smart Objects in depth !</t>
  </si>
  <si>
    <t>Photoshop &amp; Illustrator CC Essentials in Arabic</t>
  </si>
  <si>
    <t>Convert Image to Vector in Adobe illustrator</t>
  </si>
  <si>
    <t>Easy Typography Tips to Beautify and Strengthen Your Work</t>
  </si>
  <si>
    <t>Logo design: How To Design an Awesome Logo in Illustrator</t>
  </si>
  <si>
    <t>Learn Photoshop CC Essentials</t>
  </si>
  <si>
    <t>Digital Art in Adobe Illustrator CC: Angry Bird, Tom &amp; Jerry</t>
  </si>
  <si>
    <t>Canva: Design Album Cover Artwork in Minutes - No More Fees!</t>
  </si>
  <si>
    <t>Photoshop para novatos:  ¡desde cero hasta experto!</t>
  </si>
  <si>
    <t>Photoshop Fantastic! - The Comprehensive Guide to Photoshop</t>
  </si>
  <si>
    <t>Expert Guide : Mastering Shapes Creation with Illustrator</t>
  </si>
  <si>
    <t>Drawing in PowerPoint: Block diagram + Experiments + Cartoon</t>
  </si>
  <si>
    <t>Adobe Illustrator: How to Draw Squared Animals Icons</t>
  </si>
  <si>
    <t>Design a unique bookstore-quality Photo Book with Blurb</t>
  </si>
  <si>
    <t>A Complete Guide to Successful Freelance Logo Design Career</t>
  </si>
  <si>
    <t>Make yourself a Santa Claus: Photoshop Manipulation</t>
  </si>
  <si>
    <t>Discover the 7 Secrets to Figure Drawing: Draw Awesome ...</t>
  </si>
  <si>
    <t>Mastering Logo Design - 20 Projects step-by-step</t>
  </si>
  <si>
    <t>Graphic Design Secrets Revealed</t>
  </si>
  <si>
    <t>Foundation Skills on Adobe Illustrator: Learn Fast!</t>
  </si>
  <si>
    <t>Adobe Illustrator CC 2017 for beginners</t>
  </si>
  <si>
    <t>Illustrator CC para novatos: ¡desde cero hasta experto!</t>
  </si>
  <si>
    <t>Illustrator CC: Design and drawing from scratch to expert!</t>
  </si>
  <si>
    <t>Design your own Social Media Logo Icons in Adobe Illustrator</t>
  </si>
  <si>
    <t>Adobe - Create a professional logo step-by-step (Beauty)</t>
  </si>
  <si>
    <t>Word Swag : Create Stunning Images with the Word Swag App</t>
  </si>
  <si>
    <t>The Logo Design Process From Start To Finish</t>
  </si>
  <si>
    <t>How to Doodle: Basics and Lettering</t>
  </si>
  <si>
    <t>Become a Graphic Designer, and earn a living from it</t>
  </si>
  <si>
    <t>iPhone icons gone awesome</t>
  </si>
  <si>
    <t>Master Manga Studio 5: Bonus Drawing and Painting</t>
  </si>
  <si>
    <t>Freelancing A-Z: How To Start A Successful Freelance Career</t>
  </si>
  <si>
    <t>Creating Icons with Adobe Illustrator</t>
  </si>
  <si>
    <t>Anatomy and Figure Drawing for Beginners</t>
  </si>
  <si>
    <t>How to create flat design icons in 15 minutes in Illustrator</t>
  </si>
  <si>
    <t>Logo Design By Example : Design 5 Famous Logos</t>
  </si>
  <si>
    <t>Design &amp; Create Vector Graphics With Inkscape 2016</t>
  </si>
  <si>
    <t>Make flat design trees in Adobe Illustrator in 30 minutes!</t>
  </si>
  <si>
    <t>Most Wanted Flat Design Techniques</t>
  </si>
  <si>
    <t>Expert Retina / HiDPI Graphics in Photoshop &amp; Illustrator</t>
  </si>
  <si>
    <t>Digital Painting for Cartoon Characters</t>
  </si>
  <si>
    <t>Photoshop: How to create stunning collages</t>
  </si>
  <si>
    <t>Design &amp; Create Text Logos in Adobe Photoshop CS5</t>
  </si>
  <si>
    <t>Triangulated Bird: Origami Styled Bird in Adobe Illustrator</t>
  </si>
  <si>
    <t>Learn Cinema 4D: Create an Abstract Background</t>
  </si>
  <si>
    <t>Effective iOS &amp; Android App Icon Design</t>
  </si>
  <si>
    <t>Clipping Masks &amp; Shaped images in Adobe Photoshop CC</t>
  </si>
  <si>
    <t>Typography Fundamentals - Feel confident with type!</t>
  </si>
  <si>
    <t>Book Design With MS Word And Canva</t>
  </si>
  <si>
    <t>Graphic Design: Double Your Sales With Canva</t>
  </si>
  <si>
    <t>Vector Logo Design in Affinity Designer</t>
  </si>
  <si>
    <t>How To Create Amazing Cinemagraphs with Microsoft PowerPoint</t>
  </si>
  <si>
    <t>Removing Backgrounds From Images using Adobe Photoshop</t>
  </si>
  <si>
    <t>Mastering Photoshop: From Beginner to Industry Professional</t>
  </si>
  <si>
    <t>The most popular techniques in Photoshop</t>
  </si>
  <si>
    <t>Mastering Photoshop Elements 13 Made Easy Training Tutorial</t>
  </si>
  <si>
    <t>Typographic Logo Design in Illustrator - Beginners &amp; Beyond</t>
  </si>
  <si>
    <t>BUSINESS CARD DESIGN IN POWERPOINT</t>
  </si>
  <si>
    <t>Photoshop Quickstart Guide to Digital Sketching</t>
  </si>
  <si>
    <t>Learn Inkscape : Design Logos and Game Arts</t>
  </si>
  <si>
    <t>Sketchbook Pro for Beginners</t>
  </si>
  <si>
    <t>Adobe - How to create a professional Video Title/ Web Banner</t>
  </si>
  <si>
    <t>How to Create awesome Cinema-graph With Adobe Photoshop?</t>
  </si>
  <si>
    <t>Learn Corel x7 Like a Pro</t>
  </si>
  <si>
    <t>Drawing Cartoony Characters</t>
  </si>
  <si>
    <t>Turn Your Photos Into Professional And Modern Artworks</t>
  </si>
  <si>
    <t>Expert Guide : Mastering Types feature in illustrator !</t>
  </si>
  <si>
    <t>Adobe Illustrator Advanced Vector Artwork</t>
  </si>
  <si>
    <t>FLAT ICON DESIGN IN POWERPOINT</t>
  </si>
  <si>
    <t>Creative logo design with Inkscape for free</t>
  </si>
  <si>
    <t>Blender Modelling Series - Volume Two</t>
  </si>
  <si>
    <t>How to Draw Majestic Animals: Dogs</t>
  </si>
  <si>
    <t>Learn to Draw Pretty Faces for Comic Books</t>
  </si>
  <si>
    <t>Creating an animated greeting card via Google Slides</t>
  </si>
  <si>
    <t>Illustrator - Creating stylised images from a photo</t>
  </si>
  <si>
    <t>Ultimate Guide on Freelancing Career in Photoshop Design</t>
  </si>
  <si>
    <t>Photoshop CC 2015 Top New Features</t>
  </si>
  <si>
    <t>Master Adobe Photoshop Lightroom CC - From Beginner to Advan</t>
  </si>
  <si>
    <t>✔️ Illustrator CC : Be a Graphic Designer in Illustrator CC</t>
  </si>
  <si>
    <t>Fundamentals of Character Design: From Concept to Vector</t>
  </si>
  <si>
    <t>Gimp In-Depth Essential Training Course: Free Photoshop Alt.</t>
  </si>
  <si>
    <t>Creare un logo con Adobe Illustrator</t>
  </si>
  <si>
    <t>Digital Illustration: Make A Custom Character Illustration</t>
  </si>
  <si>
    <t>Adobe Illustrator Course in Urdu Basics Level Training</t>
  </si>
  <si>
    <t>Adobe Illustrator: Create a Quick &amp; Easy Unique Illustration</t>
  </si>
  <si>
    <t>Learn Basics Of Adobe Illustrator</t>
  </si>
  <si>
    <t>Adobe Photoshop Essentials: Master Adobe Photoshop CS6</t>
  </si>
  <si>
    <t>Learn UI/UX and Mobile App Design in Photoshop from Scratch</t>
  </si>
  <si>
    <t>How to Draw and Sketch for Beginners</t>
  </si>
  <si>
    <t>Create Mobile App Design from Scratch in Photoshop</t>
  </si>
  <si>
    <t>How to Draw Majestic Animals: Cats</t>
  </si>
  <si>
    <t>Graphic design - The Quick Guide</t>
  </si>
  <si>
    <t>Advanced Features in Adobe Illustrator</t>
  </si>
  <si>
    <t>Whiteboard Animation, Beginner To Expert - In 1 Hour!</t>
  </si>
  <si>
    <t>How To Sell Your Art Online With ETSY</t>
  </si>
  <si>
    <t>Photoshop: Learn Digital Painting Basics in Photoshop</t>
  </si>
  <si>
    <t>The Complete Figure Drawing Course HD</t>
  </si>
  <si>
    <t>Create Animated Gif Advertising Banners in Photoshop CC</t>
  </si>
  <si>
    <t>Mobile App Design in Photoshop from Scratch - UI &amp; UX DESIGN</t>
  </si>
  <si>
    <t>How to Create Kindle &amp; Ebook Covers with Canva</t>
  </si>
  <si>
    <t>Learn Adobe Photoshop from scratch to professional</t>
  </si>
  <si>
    <t>Photoshop | GIMP: Quick &amp; Easy Image Hacks for Beginners</t>
  </si>
  <si>
    <t>Learn How To Design a Logo in Adobe Illustrator in 30 Mins</t>
  </si>
  <si>
    <t>YOU can Draw, Shade and Paint a Mixed Media Girl...today!</t>
  </si>
  <si>
    <t>Learn Adobe Photoshop in 1 Hour</t>
  </si>
  <si>
    <t>Typography 101: Picking the Right Fonts for Business Success</t>
  </si>
  <si>
    <t>A Beginners Guide to creating Vector Graphics With Photoshop</t>
  </si>
  <si>
    <t>Bring your sketch to life - learn digital illustration</t>
  </si>
  <si>
    <t>Character Concept Design for Beginners</t>
  </si>
  <si>
    <t>Learning Photoshop CC 2014 in Egyptian Arabic</t>
  </si>
  <si>
    <t>Make Tech circles in Adobe Photoshop and Illustrator</t>
  </si>
  <si>
    <t>Design a logo for FREE in Inkscape</t>
  </si>
  <si>
    <t>Make Flat Design Space Ships in 30 Minutes in Illustrator!</t>
  </si>
  <si>
    <t>The Play-Doh Technique: Fun Hand-made Vectors In Illustrator</t>
  </si>
  <si>
    <t>Learn to code in Python and learn Adobe Photoshop today!</t>
  </si>
  <si>
    <t>FACEBOOK COVERS IN POWERPOINT</t>
  </si>
  <si>
    <t>Design while you learn InDesign CC</t>
  </si>
  <si>
    <t>photoshop - CURSO DE PHOTOSHOP DO BÁSICO AO AVANÇADO</t>
  </si>
  <si>
    <t>Create Beautiful Compelling Social Media Banners With Canva</t>
  </si>
  <si>
    <t>Getting Started With Photoshop CC</t>
  </si>
  <si>
    <t>App Design + Web Design + Photoshop = Combined Course</t>
  </si>
  <si>
    <t>Logo Design Made Easy: Create your own logo in PowerPoint</t>
  </si>
  <si>
    <t>Learn to create beautiful web interfaces and logos</t>
  </si>
  <si>
    <t>Easy Steps To Become A Photoshop Expert</t>
  </si>
  <si>
    <t>Learn Digital Drawing in Photoshop</t>
  </si>
  <si>
    <t>How To Make Professional eBook Covers For FREE</t>
  </si>
  <si>
    <t>Become an InDesign Pro in 10 Skills</t>
  </si>
  <si>
    <t>Cartoon Game Logo Design using Photoshop</t>
  </si>
  <si>
    <t>Learn Adobe Illustrator: Semi-Automatic Mandalas Drawing</t>
  </si>
  <si>
    <t>Make tech circles in Photoshop in 30 minutes!</t>
  </si>
  <si>
    <t>LOGO DESIGN IN POWERPOINT</t>
  </si>
  <si>
    <t>Icon &amp; Logo Symbol Design in Adobe Illustrator</t>
  </si>
  <si>
    <t>Voxel 3D Model Creation Course</t>
  </si>
  <si>
    <t>Inkscape For Beginners 2016/2017</t>
  </si>
  <si>
    <t>Most Wanted Flat Design Techniques #3: Office Space</t>
  </si>
  <si>
    <t>Most Wanted Flat Design Techniques #2: Hipster Businessman</t>
  </si>
  <si>
    <t>How To Become An Etsy Wholesale Seller</t>
  </si>
  <si>
    <t>Getting Started With Digital Painting Using Krita</t>
  </si>
  <si>
    <t>Adobe Suite : Unleash your creativity &amp; benefit from it !</t>
  </si>
  <si>
    <t>GIMP for Beginners. Make Your Own Professional Book Covers</t>
  </si>
  <si>
    <t>7 Secrets To Designing In Black and White</t>
  </si>
  <si>
    <t>Learn  After Effects and master 3d layers in after effects</t>
  </si>
  <si>
    <t>How to Design a Logo in Adobe Illustrator</t>
  </si>
  <si>
    <t>Typography Design: Learn Web Typography The Practical Way</t>
  </si>
  <si>
    <t>Learn Comic Book Color Flatting! (Coloring Assistant role)</t>
  </si>
  <si>
    <t>Portrait Typography in Photoshop - Anyone can do Typography</t>
  </si>
  <si>
    <t>Photoshop, Illustrator, InDesign &amp; Graphic Design Principles</t>
  </si>
  <si>
    <t>All-in-One Premium Design Course - Scratch to Pro+ Edition</t>
  </si>
  <si>
    <t>Learn to Create Deliverable Brand Identity Package</t>
  </si>
  <si>
    <t>Mobile App Design: From Beginner to Intermediate</t>
  </si>
  <si>
    <t>T-Shirt Design Workshop 02: Mixed Media Design</t>
  </si>
  <si>
    <t>LaTeX for Professional Publications</t>
  </si>
  <si>
    <t>Photoshop - Revelando os segredos das Fusões</t>
  </si>
  <si>
    <t>Photoshop tips and tricks, how to change clothes</t>
  </si>
  <si>
    <t>Become A Logo Designer</t>
  </si>
  <si>
    <t>Course Bundle | Exploring Art : Silhouette &amp; Linear Line Art</t>
  </si>
  <si>
    <t>Make tech circles in Adobe Illustrator in 30 minutes</t>
  </si>
  <si>
    <t>FullPage: The Complete Guide to Flat Websites</t>
  </si>
  <si>
    <t>Ferramentas Visuais</t>
  </si>
  <si>
    <t>Learn Photoshop Quickly (For Bloggers &amp; Web Images)</t>
  </si>
  <si>
    <t>Magazine Design: Start your own magazine in less than 24hrs</t>
  </si>
  <si>
    <t>Photoshop Essentials - Uma Introdução Detalhada</t>
  </si>
  <si>
    <t>Design bestselling T-shirts from Beginner to Expert.</t>
  </si>
  <si>
    <t>Business Card and Letterhead Design in Adobe Illustrator</t>
  </si>
  <si>
    <t>Advance Learning Tools Corel Draw Graphics Design</t>
  </si>
  <si>
    <t>Canva: Design and Sell Your Own Professional Canva Designs</t>
  </si>
  <si>
    <t>3DS MAX - Learn 3Ds MAX tutorial for Beginners in Urdu Hindi</t>
  </si>
  <si>
    <t>Photoshop: 5 Practical Techniques to Improve Your Skills</t>
  </si>
  <si>
    <t>The Art of Icon Design: Create Custom Flat Icon Designs</t>
  </si>
  <si>
    <t>Beginners Guide: Photoshop Poster/Artwork</t>
  </si>
  <si>
    <t>Editorial Illustration Tutorial: From Drawing to Photoshop</t>
  </si>
  <si>
    <t>Pic Monkey for Beginners - Graphic Design and Photo Editing</t>
  </si>
  <si>
    <t>Logo Design - Design a Logo in Photoshop for beginners</t>
  </si>
  <si>
    <t>Learn Blender 3D  - The introduction course</t>
  </si>
  <si>
    <t>Drawing Perspective For Beginners</t>
  </si>
  <si>
    <t>Logo Portfolio in 1 Hour in Wordpress</t>
  </si>
  <si>
    <t>Converting Type to Outlines in Adobe InDesign</t>
  </si>
  <si>
    <t>Digital Photo Manipulation Art And Cover Design In PhotoShop</t>
  </si>
  <si>
    <t>Photoshop from Zero to Hero ( Arabic )</t>
  </si>
  <si>
    <t>Kindle eBook Cover Design and Book Illustration Guide</t>
  </si>
  <si>
    <t>Learn Blender 3D - The materials and texture course</t>
  </si>
  <si>
    <t>Sketch 3: Design a mobile application from scratch</t>
  </si>
  <si>
    <t>Logo Design for Everybody</t>
  </si>
  <si>
    <t>T-Shirt Design Workshop 01: Foundation</t>
  </si>
  <si>
    <t>Creating animation puzzles with Google Slides</t>
  </si>
  <si>
    <t>Aprende a utilizar Canva</t>
  </si>
  <si>
    <t>Create an Accelerated Learning Flowchart with Watercolors</t>
  </si>
  <si>
    <t>Photo Editing in Photoshop - Beginner to Advanced in 1 Hour</t>
  </si>
  <si>
    <t>Learn Advanced Photoshop Selections</t>
  </si>
  <si>
    <t>Photoshop CC 2017 Full Course</t>
  </si>
  <si>
    <t>Learn Photoshop for Design: 100% Practical Projects</t>
  </si>
  <si>
    <t>Essential Skills for Designers - Masking</t>
  </si>
  <si>
    <t>Adobe Indesign CC Başlangıç</t>
  </si>
  <si>
    <t>LaTeX A-Z: from beginner to advance in less than 3 hour</t>
  </si>
  <si>
    <t>Photoshop Essentials: Designing FaceBook Graphics</t>
  </si>
  <si>
    <t>Master Graphic Design Using Photoshop with Rachael</t>
  </si>
  <si>
    <t>How to make Business Cards like a Pro</t>
  </si>
  <si>
    <t>Flat Design - Create Beautiful Flat Graphics In Photoshop</t>
  </si>
  <si>
    <t>Learn Sketch 3 Mobile App Design From Scratch</t>
  </si>
  <si>
    <t>How to Design Simple Promotional Materials in Photoshop</t>
  </si>
  <si>
    <t>Step by Step Gif animation in Photoshop</t>
  </si>
  <si>
    <t>Canva - Making Design Simple</t>
  </si>
  <si>
    <t>Pixelmator - Create Vector Graphics From Scratch</t>
  </si>
  <si>
    <t>Desktop Publishing 101: Simplified Editing</t>
  </si>
  <si>
    <t>Learn Photoshop Actions - Save time with repetitive tasks</t>
  </si>
  <si>
    <t>Photoshop CC MasterClass</t>
  </si>
  <si>
    <t>Design Tickets and Vouchers in Photoshop and Illustrator</t>
  </si>
  <si>
    <t>Sketching: How to Draw People, Hands, Eyes, Buildings &amp; Cars</t>
  </si>
  <si>
    <t>Logo Design: Mastering the Wordmark</t>
  </si>
  <si>
    <t>Learn print production from start to finish</t>
  </si>
  <si>
    <t>Quickly Batch Export &amp; Package Logo Files for Clients</t>
  </si>
  <si>
    <t>Become a Logo Designer: Guide to Complimentary Logo Software</t>
  </si>
  <si>
    <t>Sketch 3 - New Guide To iOS 8 Mobile App Design (2015)</t>
  </si>
  <si>
    <t>Illustrator CC MasterClass</t>
  </si>
  <si>
    <t>Illustrator 101: Learn Quickly and Easily to create Artwork</t>
  </si>
  <si>
    <t>Create Awesome Ebook Covers Using Microsoft Word</t>
  </si>
  <si>
    <t>Illustrated Logo Design</t>
  </si>
  <si>
    <t>Adobe Illustrator | Master in 3D</t>
  </si>
  <si>
    <t>Learn GIMP</t>
  </si>
  <si>
    <t>Smashing Photoshop CC/CS</t>
  </si>
  <si>
    <t>ABC do Photoshop CC</t>
  </si>
  <si>
    <t>Drawing in Perspective</t>
  </si>
  <si>
    <t>Cómo Diseñar Logos</t>
  </si>
  <si>
    <t>Morphing  with After Effect : Everything you need to know</t>
  </si>
  <si>
    <t>Formação em Design Gráfico com Corel Draw Versões X8 / 2017.</t>
  </si>
  <si>
    <t>Photoshop para principiantes: ¡De cero a experto!</t>
  </si>
  <si>
    <t>Surface Pattern Design : Create Scandinavian Patterns</t>
  </si>
  <si>
    <t>Adobe Illustrator T-Shirt Design for Merch by Amazon</t>
  </si>
  <si>
    <t>Photoshop CC 2017 for Beginners: Master Photoshop Essentials</t>
  </si>
  <si>
    <t>Essential Skills for Designers - Mastering the Pen Tool</t>
  </si>
  <si>
    <t>Hand Lettering para Iniciantes</t>
  </si>
  <si>
    <t>Illustrator Quick Tip：10分でKawaiiカメレオンを描こう</t>
  </si>
  <si>
    <t>T-Shirt Sales - Merch By Amazon Profit Formula With Canva</t>
  </si>
  <si>
    <t>Color Basics for Print Designers</t>
  </si>
  <si>
    <t>Adobe Illustrator: Learn Easy Logo Design.</t>
  </si>
  <si>
    <t>Learn To Draw - The COMIC BOOK STYLE</t>
  </si>
  <si>
    <t>Enhance your chroma key with an animated Slides background</t>
  </si>
  <si>
    <t>Photoshopマスターコース　基礎から上級まで　ステップバイステップでPhotoshopのすべてを学ぼう</t>
  </si>
  <si>
    <t>Curso Blender 3D  do Básico ao Avançado</t>
  </si>
  <si>
    <t>How to draw Caricatures</t>
  </si>
  <si>
    <t>Photoshop isn't like what you imagine A to Z .</t>
  </si>
  <si>
    <t>Toon Boom Studio Tutorial - Cartoon Animation Made Simple</t>
  </si>
  <si>
    <t>Ribbon Lettering: From Sketch to Wordmark</t>
  </si>
  <si>
    <t>Logo Design Theory &amp; Application Bootcamp</t>
  </si>
  <si>
    <t>Aprenda Modelagem 3D com o 123D Design</t>
  </si>
  <si>
    <t>Intro to Photoshop for Merch by Amazon</t>
  </si>
  <si>
    <t>Gestalt Principles &amp; Pattern Design : Create Festive Pattern</t>
  </si>
  <si>
    <t>Photo Manipulation: Master Photo Editing</t>
  </si>
  <si>
    <t>Learn Adobe Illustrator CC - All Essentials In 1 Hour!</t>
  </si>
  <si>
    <t>History of Art and Design from XV to XXI century</t>
  </si>
  <si>
    <t>Typography From A to Z</t>
  </si>
  <si>
    <t>Advanced Graphic Design-Photoshop CC 2014 for Photographers</t>
  </si>
  <si>
    <t>Turn your animated greeting card carousel into a music video</t>
  </si>
  <si>
    <t>Learning Photoshop CC 2015</t>
  </si>
  <si>
    <t>InDesign: Diseño de proyectos paso a paso</t>
  </si>
  <si>
    <t>Learn Real Graphic Design</t>
  </si>
  <si>
    <t>Como utilizar o Corel Draw por completo!</t>
  </si>
  <si>
    <t>How To Create A Low Poly Portrait With The Pen Tool</t>
  </si>
  <si>
    <t>Adobe Photoshop CC - Fundamentos</t>
  </si>
  <si>
    <t>How to design professional PowerPoint business presentation</t>
  </si>
  <si>
    <t>Introduction to GIMP 2.8: Tutorials for Beginners</t>
  </si>
  <si>
    <t>master course - realistisch zeichnen lernen</t>
  </si>
  <si>
    <t>Adobe Illustrator For Beginners: Design A Typographic Logo</t>
  </si>
  <si>
    <t>Logo Design for Entrepreneurs</t>
  </si>
  <si>
    <t>Simple Photoshop CC: Smart Objects</t>
  </si>
  <si>
    <t>خطوتك الأولى لتعلم الفوتوشوبPhotoshop</t>
  </si>
  <si>
    <t>Adobe Illustrator CC for beginners</t>
  </si>
  <si>
    <t>Introduction to Photoshop CC: Tutorials for Beginners</t>
  </si>
  <si>
    <t>Create Flat Designs with Inkscape</t>
  </si>
  <si>
    <t>Adobe Photoshop CC | The Essential Guide</t>
  </si>
  <si>
    <t>Illustrative Surface Patterns Design : From Life To Products</t>
  </si>
  <si>
    <t>Calligraphy for Beginners: Creating Strong Lines</t>
  </si>
  <si>
    <t>Design Beautiful &amp; Professional Ebooks Using FREE Software</t>
  </si>
  <si>
    <t>DIY Beautiful Social Graphics That Don't Require Photoshop</t>
  </si>
  <si>
    <t>Learn 2D Cell Shading in Photoshop</t>
  </si>
  <si>
    <t>From Drawing to Illustration</t>
  </si>
  <si>
    <t>Practical Font Design</t>
  </si>
  <si>
    <t>Designing With Halftones: Create a Dot Pattern Portrait!</t>
  </si>
  <si>
    <t>Create Professional Character Designs in Photoshop</t>
  </si>
  <si>
    <t>Typography: Learn the Foundation and Designs</t>
  </si>
  <si>
    <t>Essential Skills for Designers - Working with Type</t>
  </si>
  <si>
    <t>Cómo crear maquetas con Adobe XD</t>
  </si>
  <si>
    <t>Adobe - Create a professional logo step-by-step (Farming)</t>
  </si>
  <si>
    <t>Typografie - Die besten Schriftarten im Geschäftsalltag</t>
  </si>
  <si>
    <t>Domina el Diseño Gráfico para Web con Photoshop CC</t>
  </si>
  <si>
    <t>Texturing For Designers - Bring Life to Design With Textures</t>
  </si>
  <si>
    <t>Curso básico de Gimp; software gratis de diseño gráfico</t>
  </si>
  <si>
    <t>Intro to Adobe Illustrator</t>
  </si>
  <si>
    <t>Diventa un professionista del Graphic Design</t>
  </si>
  <si>
    <t>Curso de Diseño e Ilustracion de Armas para Videojuegos</t>
  </si>
  <si>
    <t>InDesign Basics for Beginners: Learn InDesign Quickly</t>
  </si>
  <si>
    <t>Fundamentos de la Tipografía - Para un diseño eficaz</t>
  </si>
  <si>
    <t>OpenCV Computer Vision Application Programming</t>
  </si>
  <si>
    <t>Adobe Illustrator For Everyone: Create Detailed Vector Image</t>
  </si>
  <si>
    <t>iPhone icons in iOS7 - learn flat design</t>
  </si>
  <si>
    <t>Corel Draw x7</t>
  </si>
  <si>
    <t>الدورة الشاملة illustrator from zero to hero</t>
  </si>
  <si>
    <t>Dibujo digital básico: cómo ilustrar en Photoshop</t>
  </si>
  <si>
    <t>Adobe Illustrator CC - Print Design for Beginners</t>
  </si>
  <si>
    <t>Siemens NX Unigraphics (UG) Basic to Advance 3D Modelling</t>
  </si>
  <si>
    <t>The Design Theory Blitz</t>
  </si>
  <si>
    <t>Adobe After Effect: Create 15 Advance Motion Graphic Element</t>
  </si>
  <si>
    <t>Quick and Quirky Caricatures - Learn in an Hour!</t>
  </si>
  <si>
    <t>Lettering</t>
  </si>
  <si>
    <t>Rock-Solid Brands</t>
  </si>
  <si>
    <t>How to Create Top Ranking Mobile App Icons - iOS Edition</t>
  </si>
  <si>
    <t>Curso Completo de SolidWorks 2016.</t>
  </si>
  <si>
    <t>Curso Online de Adobe Illustrator CC e CS6</t>
  </si>
  <si>
    <t>Photoshop: Organización de eventos y decoración de fiestas</t>
  </si>
  <si>
    <t>Complete Portrait and Figure Drawing (step-by-step)</t>
  </si>
  <si>
    <t>なぞるだけですぐできる! 簡単手描きイラスト講座</t>
  </si>
  <si>
    <t>The Complete Video Production Guide - Learn Top Video Tools</t>
  </si>
  <si>
    <t>Design Business Card in Photoshop: Earn Money by Doing It</t>
  </si>
  <si>
    <t>Learn Calligraphy, Handwriting animation wz After Effects</t>
  </si>
  <si>
    <t>Adobe Illustrator CC - From scratch</t>
  </si>
  <si>
    <t>ABC do Adobe Illustrator</t>
  </si>
  <si>
    <t>Adobe InDesign CC Advanced</t>
  </si>
  <si>
    <t>Photoshop　中級者、上級者がプロになるために最後に学ぶ「超絶技巧」テクニック</t>
  </si>
  <si>
    <t>48 Logo Designs and Techniques</t>
  </si>
  <si>
    <t>GraphicDesign Studio</t>
  </si>
  <si>
    <t>７日でマスター  ビギナー向け Adobe Illustrator　どきどきセミナー</t>
  </si>
  <si>
    <t>Become a Professional Logo Designer</t>
  </si>
  <si>
    <t>Learn Logo Designing: 5 Types of Logo Designs in Illustrator</t>
  </si>
  <si>
    <t>R Graph Essentials</t>
  </si>
  <si>
    <t>AutoCAD Course - Learn Online AutoCAD in Urdu Hindi</t>
  </si>
  <si>
    <t>Drawing With Confidence</t>
  </si>
  <si>
    <t>Graphic Design Bootcamp: Professional Workflow &amp; Layout Tips</t>
  </si>
  <si>
    <t>Adobe Photoshop (Complete Beginner)</t>
  </si>
  <si>
    <t>Diseño Gráfico fácil y rápido.</t>
  </si>
  <si>
    <t>Illustrator CC 2016 Power Workshops (Deutsch)</t>
  </si>
  <si>
    <t>Mind-Blowing Photoshop: Master Skills Season 1</t>
  </si>
  <si>
    <t>Getting Started with Illustrator CC</t>
  </si>
  <si>
    <t>How to Create Vector Characters in Illustrator or Photoshop</t>
  </si>
  <si>
    <t>create 9 professional logo design full version</t>
  </si>
  <si>
    <t>Marvelous Logo Design</t>
  </si>
  <si>
    <t>Photoshop From Scratch to Logos, Digital Drawing &amp; Projects</t>
  </si>
  <si>
    <t>Basic Graphic Design for PowerPoint</t>
  </si>
  <si>
    <t>How to Make a Custom Graphic</t>
  </si>
  <si>
    <t>Create Kindle eBook Covers with PowerPoint</t>
  </si>
  <si>
    <t>Photoshop: Automatiza invitaciones con bloc de notas y Excel</t>
  </si>
  <si>
    <t>Mestres do Photoshop</t>
  </si>
  <si>
    <t>Photoshop CS 6 ile Fotoğraf İşlemenin Temelleri</t>
  </si>
  <si>
    <t>Infographic Design: How To Create Your Own Infographic</t>
  </si>
  <si>
    <t>How to draw professional manga artwork by Punix</t>
  </si>
  <si>
    <t>Drawing Anime &amp; Manga Style</t>
  </si>
  <si>
    <t>How To Create Amazing YouTube Custom Thumbnail Images</t>
  </si>
  <si>
    <t>Drawing and paint  hot girl with photoshop</t>
  </si>
  <si>
    <t>:::Beginners Guide To Creating Amazing Images with Canva:::</t>
  </si>
  <si>
    <t>Corel Draw X7: Mão na Massa</t>
  </si>
  <si>
    <t>Deinen Roman setzen mit PagePlus in 10 einfachen Schritten</t>
  </si>
  <si>
    <t>The Complete Canva Course</t>
  </si>
  <si>
    <t>Design Your Own Fonts. Plus A Bunch Of Typography Secrets.</t>
  </si>
  <si>
    <t>Photoshop JumpStart</t>
  </si>
  <si>
    <t>Graphicriver Autor – Verkaufe deine Designs online</t>
  </si>
  <si>
    <t>Curso de Maya 3D</t>
  </si>
  <si>
    <t>Creating 2D Game Assets</t>
  </si>
  <si>
    <t>Mashup - Transform a scanned sketch into a digital painting</t>
  </si>
  <si>
    <t>Easy Illustration and 2D Animation</t>
  </si>
  <si>
    <t>How To Sell Practically Anything: Professional Design Mockup</t>
  </si>
  <si>
    <t>Learn Drawing and Painting a Landscape with Oil Colours</t>
  </si>
  <si>
    <t>The Complete Motion Graphic Course</t>
  </si>
  <si>
    <t>Motion Graphic With After Effect From Scratch in 5 Hours</t>
  </si>
  <si>
    <t>Photoshop - Tratamento de pele profissional</t>
  </si>
  <si>
    <t>Digital Asset Designer: Creating and Selling Mockups</t>
  </si>
  <si>
    <t>Adobe Illustrator CS6 باللغة العربية</t>
  </si>
  <si>
    <t>Making Killer Images in Photoshop that WOW Clients!</t>
  </si>
  <si>
    <t>캔바(Canva)로 SNS 콘텐츠 만들기</t>
  </si>
  <si>
    <t>Creative Perspective Illustration with GIMP</t>
  </si>
  <si>
    <t>Adobe Illustrator CC</t>
  </si>
  <si>
    <t>Devenez le king de l'illustration automobile</t>
  </si>
  <si>
    <t>Drawing Fun Caricatures! :) -The Best Method!</t>
  </si>
  <si>
    <t>Corel Painter 2016</t>
  </si>
  <si>
    <t>Learn to Composite a 2D Action Shot in Photoshop</t>
  </si>
  <si>
    <t>Découvrez InDesign en 1 heure</t>
  </si>
  <si>
    <t>Photoshop - Como criar Fusão de forma profissional</t>
  </si>
  <si>
    <t>Como Produzir Ebook e Livros com Adobe Indesign CC e CS6</t>
  </si>
  <si>
    <t>画像加工の初心者だとしても、１週間でホームページのトップ画像を製作できるようになる画像製作講座</t>
  </si>
  <si>
    <t>Doble exposición con Photoshop</t>
  </si>
  <si>
    <t>Typographic Poster Design - From Sketch to Vector</t>
  </si>
  <si>
    <t>Photoshop - Composição vintage</t>
  </si>
  <si>
    <t>Affinity Designer - making seamless patterns</t>
  </si>
  <si>
    <t>Manipulate Photos with GIMP</t>
  </si>
  <si>
    <t>How to create gif animation in photoshop</t>
  </si>
  <si>
    <t>Advance Design of Logos and Brand Identity</t>
  </si>
  <si>
    <t>Diseño impreso - Preimpresión para offset en Illustrator</t>
  </si>
  <si>
    <t>How to Make Your Own Children's Interactive eBook!</t>
  </si>
  <si>
    <t>Ilustración de la A a la Z</t>
  </si>
  <si>
    <t>Podcast Cover Art | Design Like the Best</t>
  </si>
  <si>
    <t>Illustrator para criação de peças gráficas, Design Gráfico</t>
  </si>
  <si>
    <t>Mastering Realistic Real Life Drawing with Pencil</t>
  </si>
  <si>
    <t>Make Money With Photoshop: Logos, Business Cards &amp; Brochures</t>
  </si>
  <si>
    <t>Amazing Graphic Design for Beginners</t>
  </si>
  <si>
    <t>eBook Cover Design</t>
  </si>
  <si>
    <t>Photoshop the Art of Clipart</t>
  </si>
  <si>
    <t>Affinity Designer for beginners</t>
  </si>
  <si>
    <t>Corel Draw X7 Eğitimi (Temelden İleri Seviyeye)</t>
  </si>
  <si>
    <t>Crie seu Cartão de Visita no CorelDRAW X8</t>
  </si>
  <si>
    <t>Designing an eBook Cover that Sells</t>
  </si>
  <si>
    <t>Photoshop CC Eğitim Seti (YENİ)</t>
  </si>
  <si>
    <t>Creación de iconos con Illustrator</t>
  </si>
  <si>
    <t>Indesign - Para quem quer trabalhar com Design Gráfico</t>
  </si>
  <si>
    <t>สร้างงานกราฟฟิคแอพพลิเคชั่นมือถือด้วย Adobe Illustrator</t>
  </si>
  <si>
    <t>Conviértete en un experto de photoshop cc naked series</t>
  </si>
  <si>
    <t>Adobe Illustrator Vectors For Hand Letterers</t>
  </si>
  <si>
    <t>Car Sketching with Simple Analog Tools</t>
  </si>
  <si>
    <t>Autodesk Inventor 2016 : Complete Guide</t>
  </si>
  <si>
    <t>Photoshop para iniciante - o básico</t>
  </si>
  <si>
    <t>Make Logo design pay with illustrator in less than a day</t>
  </si>
  <si>
    <t>Adobe Illustrator Creative Cloud:  Mastering the Upgrades</t>
  </si>
  <si>
    <t>How to Make a Custom Graphic From Sketches</t>
  </si>
  <si>
    <t>画像加工の初心者でも「１日」で初歩を覚えられる無料講座</t>
  </si>
  <si>
    <t>Photoshop Workflow - Manipulação de imagem para Publicidade</t>
  </si>
  <si>
    <t>商業好設計-Illustrator個性商品設計</t>
  </si>
  <si>
    <t>Make your own great designs in PowerPoint: Quick &amp; Easy</t>
  </si>
  <si>
    <t>How to Fix Common Branding Mistakes, for Graphic Designers</t>
  </si>
  <si>
    <t>8 Stunden professionelles Cinema 4D Training</t>
  </si>
  <si>
    <t>Earn and Learn to create Logo designs in Illustrator quickly</t>
  </si>
  <si>
    <t>Finalize Production Files | Photoshop Illustrator InDesign</t>
  </si>
  <si>
    <t>How do I Create a Stylized Graphics from Images in Photoshop</t>
  </si>
  <si>
    <t>Add realistic car paint to your pencil drawing in Photoshop!</t>
  </si>
  <si>
    <t>Photoshop Avançado - Pós Produção e fusão com 3D</t>
  </si>
  <si>
    <t>Plantillas Powerpoint para Publicar en Mercadolibre y Ebay</t>
  </si>
  <si>
    <t>Aula de Photoshop - Aprenda como recortar imagens</t>
  </si>
  <si>
    <t>Essential Skills for Designers - Adobe Bridge</t>
  </si>
  <si>
    <t>Promotional Design Master Class</t>
  </si>
  <si>
    <t>Si eres nuevo en Photoshop...Este es tu curso Nº1</t>
  </si>
  <si>
    <t>初めてのiDraw入門</t>
  </si>
  <si>
    <t>Mastering Photoshop Elements 15 Made Easy Training Tutorial</t>
  </si>
  <si>
    <t>Inkscape 101 for Beginners - Design Vector Graphics</t>
  </si>
  <si>
    <t>مدخل في أساسيات الفوطوشوب للمبتدئين فقط</t>
  </si>
  <si>
    <t>illustrator CC 2015.3 - Curso básico de ferramentas</t>
  </si>
  <si>
    <t>Zombie Apocalypse Photoshop Actions</t>
  </si>
  <si>
    <t>Stencil - Simple Graphic Design For Entrepreneurs</t>
  </si>
  <si>
    <t>How to make Better Compositions: Take your art to new height</t>
  </si>
  <si>
    <t>Intro to Illustrator</t>
  </si>
  <si>
    <t>Learn Mobile App Design in Photoshop</t>
  </si>
  <si>
    <t>Adobe Illustrator CC Advanced</t>
  </si>
  <si>
    <t>誰でもわかる Adobe Illustrator CS6</t>
  </si>
  <si>
    <t>Learn Photo Manipulation - Build 3 projects</t>
  </si>
  <si>
    <t>Curso de Corel Draw: Como Hacer Todo para tu Fiesta Temática</t>
  </si>
  <si>
    <t>Photoshop: Real World Learning</t>
  </si>
  <si>
    <t>Adobe Illustrator Fast Track</t>
  </si>
  <si>
    <t>Silhouettes that Sells</t>
  </si>
  <si>
    <t>Photoshop Learn Concept Art Manipulation</t>
  </si>
  <si>
    <t>15  Motion Graphic Elements in After Effect (Series 2)</t>
  </si>
  <si>
    <t>超基礎！超入門！〜作りながら学ぶ。完全無料3DCGソフトBlender〜</t>
  </si>
  <si>
    <t>Learn to Create a Mandala with Adobe Illustrator</t>
  </si>
  <si>
    <t>Fantasy map design</t>
  </si>
  <si>
    <t>How to Color Comic Books... with a Mouse</t>
  </si>
  <si>
    <t>Paint atmospheric sunset with soft pastel!</t>
  </si>
  <si>
    <t>Photoshop - Automatização com Adobe Script</t>
  </si>
  <si>
    <t>Photoshop Tools 101</t>
  </si>
  <si>
    <t>Learn Adobe InDesign from Scratch</t>
  </si>
  <si>
    <t>Icon Design Masterclass: Learn Icon Design Principles</t>
  </si>
  <si>
    <t>Design Efficiency Intensive</t>
  </si>
  <si>
    <t>Formation Photoshop</t>
  </si>
  <si>
    <t>Getting the Life of an Instructional Designer</t>
  </si>
  <si>
    <t>Drawing for All Levels: How to Design Cartoon Women</t>
  </si>
  <si>
    <t>تصميم القوالب الدائرية بالفيغاس | Circular Templates Vegas</t>
  </si>
  <si>
    <t>Architectural Drawing For Creatives</t>
  </si>
  <si>
    <t>create stunning Photoshop compositions in minutes</t>
  </si>
  <si>
    <t>Adobe Photoshop CS6 para Iniciantes</t>
  </si>
  <si>
    <t>调色中级课程</t>
  </si>
  <si>
    <t>Adobe InDesign CS6</t>
  </si>
  <si>
    <t>How to illustrate in Flash</t>
  </si>
  <si>
    <t>Character Design</t>
  </si>
  <si>
    <t>Adobe InDesign Tips and Tricks</t>
  </si>
  <si>
    <t>Low Poly Portrait Illustration</t>
  </si>
  <si>
    <t>Create your own Photoshop brush preset!</t>
  </si>
  <si>
    <t>Making Corporate Flyers in Photoshop</t>
  </si>
  <si>
    <t>调色高级讲解</t>
  </si>
  <si>
    <t>PHOTOSHOP: Dessiner l'affiche du film Rogue One en style BD</t>
  </si>
  <si>
    <t>Events Promotion Design</t>
  </si>
  <si>
    <t>Diseño de logo para principiantes</t>
  </si>
  <si>
    <t>Create a Majestic Bear on Adobe Illustrator</t>
  </si>
  <si>
    <t>Débuter avec KRITA</t>
  </si>
  <si>
    <t>Aprende Photoshop con Ejercicios Prácticos.</t>
  </si>
  <si>
    <t>CORSO COMPLETO DI E-ON VUE X-STREAM PER TUTTI</t>
  </si>
  <si>
    <t>Canva Complete Course For Graphics Design | 20 Projects</t>
  </si>
  <si>
    <t>Photoshop: Creando efectos de luz</t>
  </si>
  <si>
    <t>Nuke X: Aprende composición digital</t>
  </si>
  <si>
    <t>会声会影深度教学</t>
  </si>
  <si>
    <t>Introducción al retrato realista con Photoshop</t>
  </si>
  <si>
    <t>Adobe InDesign CC 2017 Quick Start</t>
  </si>
  <si>
    <t>Técnicas Photoshop: Reformar Campo de golf</t>
  </si>
  <si>
    <t>Adobe photoshop The  Flying Land compositing</t>
  </si>
  <si>
    <t>Beginner's Guide to Book Cover Designing.</t>
  </si>
  <si>
    <t>Adobe Illustrator CC Beginner</t>
  </si>
  <si>
    <t>Master Terrazzo: Creating Vector Tiles with Adobe Illustrati</t>
  </si>
  <si>
    <t>Infodesign</t>
  </si>
  <si>
    <t>MicroStation - Niveles</t>
  </si>
  <si>
    <t>Create Beveled Lettering in Adobe Illustrator</t>
  </si>
  <si>
    <t>Learn Adobe Illustrator and Premiere Pro in 1 hour</t>
  </si>
  <si>
    <t>Photoshop CC Training - Creating Fantastic Album Cover Art</t>
  </si>
  <si>
    <t>Adobe Illustrator in Under 10: Fast info at your Fingertips!</t>
  </si>
  <si>
    <t>Ecover Mastery in 30 Minutes with NO photoshop skills needed</t>
  </si>
  <si>
    <t>دورة شامل لبرنامج إلستريتور للمبتدئين - Adobe illustrator CC</t>
  </si>
  <si>
    <t>Adobe Photoshop CC for Photographers Advanced</t>
  </si>
  <si>
    <t>Wordpress: Comment utiliser le thème FABLE</t>
  </si>
  <si>
    <t>Corel Draw X8 Başlangıç Eğitimi (YENİ)</t>
  </si>
  <si>
    <t>Crea personajes fantásticos con Photoshop</t>
  </si>
  <si>
    <t>After Effects - Alles rund um das Tracking</t>
  </si>
  <si>
    <t>Uso Básico de Adobe Photoshop</t>
  </si>
  <si>
    <t>誰でもわかる Adobe Photoshop CS5</t>
  </si>
  <si>
    <t>誰でもわかる Adobe Illustrator CS5</t>
  </si>
  <si>
    <t>Photoshop: Creando elemental de agua</t>
  </si>
  <si>
    <t>Mastering Text Animation in After Effect</t>
  </si>
  <si>
    <t>How to Design A 2D Character in Illustrator</t>
  </si>
  <si>
    <t>Affinity Designer - tworzenie wzorków</t>
  </si>
  <si>
    <t>Criando um poster com foto colagem digital</t>
  </si>
  <si>
    <t>An Easy Introduction to Adobe Photoshop</t>
  </si>
  <si>
    <t>Interiores Sostenibles 101</t>
  </si>
  <si>
    <t>Adobe Photoshop CC Introduction</t>
  </si>
  <si>
    <t>Adobe Photoshop pentru Social Media</t>
  </si>
  <si>
    <t>Create Beautiful Image Maps for Your Website</t>
  </si>
  <si>
    <t>Photoshop - Creación de Efectos 2</t>
  </si>
  <si>
    <t>Learn to create Text fire effect in Adobe Photoshop</t>
  </si>
  <si>
    <t>Professional Business Logo Design Using Free Online Tools</t>
  </si>
  <si>
    <t>Beginners Guide to Kindle Ebook Covers Design With Fireworks</t>
  </si>
  <si>
    <t>The Complete Adobe Spark Course</t>
  </si>
  <si>
    <t>The Art of Logo Design : Everything You Need to Know</t>
  </si>
  <si>
    <t>Photoshop: Creando elemental de aire</t>
  </si>
  <si>
    <t>Easy Coloring Book Design</t>
  </si>
  <si>
    <t>Make Patterns in Illustrator</t>
  </si>
  <si>
    <t>Letras en Adobe Illustrator</t>
  </si>
  <si>
    <t>MicroStation - Células</t>
  </si>
  <si>
    <t>Como Criar Logos de Sucesso - Start Designer</t>
  </si>
  <si>
    <t>Photoshop - Aprende a Transformar Imágenes</t>
  </si>
  <si>
    <t>Super Textos con Photoshop</t>
  </si>
  <si>
    <t>Photoshop - Creación de Efectos</t>
  </si>
  <si>
    <t>Iníciate en Microstation</t>
  </si>
  <si>
    <t>Free Beginner Electric Guitar Lessons</t>
  </si>
  <si>
    <t>Musical Instruments</t>
  </si>
  <si>
    <t>Pianoforall - Incredible New Way To Learn Piano &amp; Keyboard</t>
  </si>
  <si>
    <t>Getting Started with Playing Guitar</t>
  </si>
  <si>
    <t>Complete Guitar System - Beginner to Advanced</t>
  </si>
  <si>
    <t>Learn Guitar in 21 Days</t>
  </si>
  <si>
    <t>The Professional Guitar Masterclass</t>
  </si>
  <si>
    <t>Introduction to Piano - By PGN Piano!</t>
  </si>
  <si>
    <t>Best Beginner Guitar Lessons by Sam Lyons</t>
  </si>
  <si>
    <t>Acoustic Guitar Basics</t>
  </si>
  <si>
    <t>Guitar Super System Level 1</t>
  </si>
  <si>
    <t>The Complete Piano &amp; Music Theory Beginners Course</t>
  </si>
  <si>
    <t>Jazz Guitar Tips, Tricks and Licks</t>
  </si>
  <si>
    <t>The Total Beginner's Guitar Course</t>
  </si>
  <si>
    <t>LEARN HARMONICA, amaze your friends and have fun - it's easy</t>
  </si>
  <si>
    <t>How To Play Blues Guitar - Broonzy &amp; McGhee Blues Lessons</t>
  </si>
  <si>
    <t>Acoustic Blues Guitar Lessons</t>
  </si>
  <si>
    <t>Ultimate Beginner Guitar Masterclass</t>
  </si>
  <si>
    <t>Quicklessons Piano Course - Learn to Play Piano by Ear!</t>
  </si>
  <si>
    <t>A new approach to piano and playing songs for beginners</t>
  </si>
  <si>
    <t>Get started playing blues harmonica</t>
  </si>
  <si>
    <t>Acoustic Fingerstyle Guitar Course: Beginner to Advanced</t>
  </si>
  <si>
    <t>PI-101 Top 10 Classical Piano Pieces for Beginners</t>
  </si>
  <si>
    <t>How to play 'Electric Guitar",https://www.udemy.com/electric-guitar-beginners-method/,true,50,1105,5,20,Beginner Level,2 hours,2016-12-29T00:24:06Z
42038,Learn Piano Today: How to Play Piano Course in Quick Lessons"</t>
  </si>
  <si>
    <t>Virtual Piano Lessons - A New Way To Learn Piano</t>
  </si>
  <si>
    <t>Guitar Crash Course (No Experience Necessary)</t>
  </si>
  <si>
    <t>Beginner Violin 101: Care, Maintenance, and the Right Gear</t>
  </si>
  <si>
    <t>How to play Piano - Go from a Beginner/Intermediate to a Pro</t>
  </si>
  <si>
    <t>Learn to Read &amp; Write Music to play Piano &amp; more instruments</t>
  </si>
  <si>
    <t>Play Piano in 30 Days! - Start Playing NOW!</t>
  </si>
  <si>
    <t>The Complete Piano Course - Master The Piano</t>
  </si>
  <si>
    <t>Piano Music Theory (Back To Basics) by JFilt</t>
  </si>
  <si>
    <t>Learn to play your favorite guitar songs by ear</t>
  </si>
  <si>
    <t>Learn 4 Chords and Play Thousands of Songs!</t>
  </si>
  <si>
    <t>Play Piano by Ear Today! SuperCourse</t>
  </si>
  <si>
    <t>7 Ways A Beginner Guitarist Can Sound Better, Instantly!</t>
  </si>
  <si>
    <t>5 lecciones que todo guitarrista debe tomar</t>
  </si>
  <si>
    <t>Guitar Super System Level 2</t>
  </si>
  <si>
    <t>Guitar Chord Mastery!Turn Your Brain Into A Chord Encyclopia</t>
  </si>
  <si>
    <t>3 step formula for playing guitar by ear</t>
  </si>
  <si>
    <t>A beginner`s guide to fingerpicking and strumming guitar'</t>
  </si>
  <si>
    <t>Piano for Singer/Songwriters | Write Songs and Perform Live!</t>
  </si>
  <si>
    <t>Guitar Lessons - String Bending And Vibrato Essentials</t>
  </si>
  <si>
    <t>Blues Guitar Fundamentals</t>
  </si>
  <si>
    <t>Learn to Play Piano From a Concert Pianist - For Beginners</t>
  </si>
  <si>
    <t>Tenor Banjo for Absolute Beginners</t>
  </si>
  <si>
    <t>Guitar Kick Start</t>
  </si>
  <si>
    <t>Modern Rock Guitar Techniques</t>
  </si>
  <si>
    <t>Fun Ukulele Strumming Course</t>
  </si>
  <si>
    <t>#1 Piano Hand Coordination: Play 10th Ballad in Eb Key songs</t>
  </si>
  <si>
    <t>Play Piano Today - Easy Festive Favorites &amp; Piano Party Hits</t>
  </si>
  <si>
    <t>Fingerstyle Guitar Mastery: 3 Techniques You Need To Know</t>
  </si>
  <si>
    <t>Guitar - Learn 10 Legendary Chord Progressions for Guitar</t>
  </si>
  <si>
    <t>The Essentials of Acoustic Guitar Strumming Patterns</t>
  </si>
  <si>
    <t>Guitar - Blues Guitar for Beginners</t>
  </si>
  <si>
    <t>Keyboard Instruments - Read Sheet Music for Piano Fast!</t>
  </si>
  <si>
    <t>The Allman Brothers Guitar Roots And Techniques</t>
  </si>
  <si>
    <t>How to Play the Guitar: Your 30-Day Guide to Learn Guitar</t>
  </si>
  <si>
    <t>Guitar Insanity Workout - Eatmystrings!</t>
  </si>
  <si>
    <t>Blues Master - Beginner's Techniques Piano Course</t>
  </si>
  <si>
    <t>The 80/20 Guitar: Write Music and Play Guitar in 30 Days</t>
  </si>
  <si>
    <t>Beginner's Guitar: Tuning, Strumming, and Chords!</t>
  </si>
  <si>
    <t>Guitar Lessons: The Essential Beginner &amp; Intermediate Course</t>
  </si>
  <si>
    <t>Blues Guitar Lessons for Beginners: Chords, Rhythm and Lead</t>
  </si>
  <si>
    <t>Get great playing HARMONICA - a fun new leisure time hobby !</t>
  </si>
  <si>
    <t>How To Make Money With A Cover Band</t>
  </si>
  <si>
    <t>Piano - Circle of 5ths to Play A Song in 12 Keys in 12 Days</t>
  </si>
  <si>
    <t>Playing Piano: Scales and Arpeggios Vol.I : Major keys</t>
  </si>
  <si>
    <t>Just chords Piano: Learn to Play Piano Quickly - No Music</t>
  </si>
  <si>
    <t>Learn How to Play Blues, Rock, &amp; Boogie Woogie Piano Today</t>
  </si>
  <si>
    <t>Essential Theory and Technique for Guitar</t>
  </si>
  <si>
    <t>Piano Runs &amp; Fills #2: Play Rolling Cascading Runs for Intro</t>
  </si>
  <si>
    <t>Master Class # 11:  Play Piano Techniques Learn Piano 1 to10</t>
  </si>
  <si>
    <t>Guitar - 12  Strumming Patterns You Must Know For Guitar</t>
  </si>
  <si>
    <t>Learn guitar the Right way! Complete 'KickStarter course"</t>
  </si>
  <si>
    <t>Beginner Guitar Quick-Start Course</t>
  </si>
  <si>
    <t>Guitar: Learn 10 CCR Guitar Chord Progressions</t>
  </si>
  <si>
    <t>Master Class Piano Techniques: Tips To EZ Coordinate 2 Hands</t>
  </si>
  <si>
    <t>#6 Piano Hand Coordination: Play Open 10 Ballad to 9/4 Song</t>
  </si>
  <si>
    <t>#7 Piano Hand Coordination: Play Piano Runs in 3 Beats 9/4</t>
  </si>
  <si>
    <t>Your First Course on Piano</t>
  </si>
  <si>
    <t>Learn to play the piano or keyboard from scratch</t>
  </si>
  <si>
    <t>Playing Piano:  Play Chords and Popular Pieces Vol.I</t>
  </si>
  <si>
    <t>Gitarre spielen wie die Profis</t>
  </si>
  <si>
    <t>The Best Beginner Guitar Course Ever</t>
  </si>
  <si>
    <t>Play Ukulele Now</t>
  </si>
  <si>
    <t>Aprendiendo Piano: Ejercicios de calentamiento</t>
  </si>
  <si>
    <t>Basic Piano Hymn Playing</t>
  </si>
  <si>
    <t>Quick &amp; Easy Piano Chords: Play more songs with more chords</t>
  </si>
  <si>
    <t>Drumming for Beginners - Simple Way To Learn How To Drum</t>
  </si>
  <si>
    <t>Learn How to Improvise on Guitar in 30 Days</t>
  </si>
  <si>
    <t>Playing Piano : Reading and Playing Classical Tunes Vol.I</t>
  </si>
  <si>
    <t>Learn Piano Scales: Play any song in any key! Like Pro's do</t>
  </si>
  <si>
    <t>Piano Technique Exercises Vol.1</t>
  </si>
  <si>
    <t>Piano Playing: Reading and Playing Classical Tunes Vol.II</t>
  </si>
  <si>
    <t>Piano Tutorial : Ludovico Einaudi - Una Mattina</t>
  </si>
  <si>
    <t>Drums for Beginners</t>
  </si>
  <si>
    <t xml:space="preserve">Learn BASS GUITAR- Have Fun, Amaze Your Friends- It's Easy! </t>
  </si>
  <si>
    <t>Drumming Accelerator: How To Get The Best Start Possible</t>
  </si>
  <si>
    <t>#10 Hand Coordination - Transfer Chord Ballad 9 - C &amp; Bb Key</t>
  </si>
  <si>
    <t>Learn To Play The Drums Without A Drum Kit</t>
  </si>
  <si>
    <t>Learn Beethoven's Fur Elise on Piano</t>
  </si>
  <si>
    <t>Guitar: Learn 12 Must Know Beginner Rock Guitar Riffs</t>
  </si>
  <si>
    <t>Play Piano 1 Master Class Intro:  Standards 2-5 Power Chords</t>
  </si>
  <si>
    <t>Discover Classical Guitar Level 1</t>
  </si>
  <si>
    <t>Learn To Play The Piano Using Pop, R&amp;B and Gospel Chords</t>
  </si>
  <si>
    <t>Learn Guitar: Zero to Guitar Fingerpicking in 30 days</t>
  </si>
  <si>
    <t>Learn Fun Dreamy Piano Techniques #1 -  Play White Christmas</t>
  </si>
  <si>
    <t>Playing Piano:  Popular Pieces Vol. II</t>
  </si>
  <si>
    <t>The Professional Bass Masterclass</t>
  </si>
  <si>
    <t>Piano: Learn 48 chords in 1 hour,  and always remember how</t>
  </si>
  <si>
    <t>Fun Beginner Ukulele Course</t>
  </si>
  <si>
    <t>101 Blues riffs - learn how the harmonica superstars do it</t>
  </si>
  <si>
    <t>Step by Step Tabla Course- Indian Drums</t>
  </si>
  <si>
    <t>Teaching Music : Start teaching an instrument successfully.</t>
  </si>
  <si>
    <t>CAGED Pentatonic System for Guitar - Level 1</t>
  </si>
  <si>
    <t>Ninja Chord Changes - Master your guitar chord changes</t>
  </si>
  <si>
    <t>5 Exotic Guitar Scales and How to Use Them Effectively</t>
  </si>
  <si>
    <t>Accelerate Your Guitar Learning With Metal Techniques</t>
  </si>
  <si>
    <t>Blues Guitar Lessons - From Texas To Carolina</t>
  </si>
  <si>
    <t>Learn Fun Dreamy Piano Techniques # 2 - Play Silver Bells</t>
  </si>
  <si>
    <t>The 80/20 Beginner Guitar Course</t>
  </si>
  <si>
    <t>Piano for Complete Beginners: Learn your first song today!</t>
  </si>
  <si>
    <t>Play Piano 8 - Play Over the Rainbow by Ear &amp; Free Improvise</t>
  </si>
  <si>
    <t>Piano Improvisation from Day One</t>
  </si>
  <si>
    <t>Blues and Advanced Guitar Lessons</t>
  </si>
  <si>
    <t>Easy to play Christmas Songs for Guitar</t>
  </si>
  <si>
    <t>Learn Piano #10 Tritone Chord Substitution with Jazzy Sounds</t>
  </si>
  <si>
    <t>16 Guitar Chords to Jam With - (Beginner - Intermediate)</t>
  </si>
  <si>
    <t>CAGED Pentatonic System for Guitar - Level 3</t>
  </si>
  <si>
    <t>CAGED Pentatonic System for Guitar - Level 2</t>
  </si>
  <si>
    <t>Learn to Play Saxophone: Beginner to Pro in Under Four Hours</t>
  </si>
  <si>
    <t>Play Piano 2:  Play 'Love Me Tender By Ear with 2-5 Chords"</t>
  </si>
  <si>
    <t>Guitar: Master The Guitar Fretboard In 6 Easy Steps</t>
  </si>
  <si>
    <t>How to play Contemporary Piano</t>
  </si>
  <si>
    <t>World's Fastest Piano Method - The Piano Revolution!</t>
  </si>
  <si>
    <t>Beginner's Guitar Lessons - Crash Course for Busy Adults</t>
  </si>
  <si>
    <t>Country Guitar Fundamentals</t>
  </si>
  <si>
    <t>Learn Jazz Piano Today</t>
  </si>
  <si>
    <t>Modern Country Guitar: Technique Booster</t>
  </si>
  <si>
    <t>Learn To Play The Drums</t>
  </si>
  <si>
    <t>Learn Piano #8:  Use Augmented Chord Sub &amp; Whole Tone Scales</t>
  </si>
  <si>
    <t>Darbuka Drumming: Learn how to play the Darbuka Dounbek</t>
  </si>
  <si>
    <t>Play By Ear #4: Play Song By Ear with 3 Chords Using Any Key</t>
  </si>
  <si>
    <t>Christmas Piano Songs For The Very Beginner Vol. I</t>
  </si>
  <si>
    <t>Guitar Chord Riot! Learn to Play Guitar Like a Guitar Jedi</t>
  </si>
  <si>
    <t>Modal Theory for Guitar (Guitar Lessons from Lutz Academy)</t>
  </si>
  <si>
    <t>Classical Guitar Essentials - The Basics Part 2</t>
  </si>
  <si>
    <t>31 Day Guitar Challenge</t>
  </si>
  <si>
    <t>Guitar for Beginners - Learn the Basics</t>
  </si>
  <si>
    <t>Your Second Course on Piano: Two Handed Playing</t>
  </si>
  <si>
    <t>Play Piano 4: Improvise on popular song Yesterday chords</t>
  </si>
  <si>
    <t>The Circle of Fifths for Guitarists</t>
  </si>
  <si>
    <t>Learn Monster GODJ</t>
  </si>
  <si>
    <t>Learn Piano #7- Learn Chromatic Chords &amp; Chromatic Scale Run</t>
  </si>
  <si>
    <t>Bluegrass Guitar Essentials: Webisodes 1 &amp; 2</t>
  </si>
  <si>
    <t>Learn all Piano Chords in all Piano Scales with logic</t>
  </si>
  <si>
    <t>Learn to Play the Trumpet: Beginner to Pro Made the Easy Way</t>
  </si>
  <si>
    <t>Fingerpicking Classics - Great songs played fingerstyle!</t>
  </si>
  <si>
    <t>#5  Piano Hand Coordination:  Piano Runs in 2 Beats Eb Key</t>
  </si>
  <si>
    <t>Guitar Lessons for complete beginners - super simple and fun</t>
  </si>
  <si>
    <t>Discover Classical Guitar Level 2</t>
  </si>
  <si>
    <t>Your First 10 Guitar Lessons - Learn how to play guitar</t>
  </si>
  <si>
    <t>Ultimate Blues Guitar Beginner Lessons</t>
  </si>
  <si>
    <t>Instant Bodhran - part one; learn the basics of drumming now</t>
  </si>
  <si>
    <t>Beginner Step by Step Keharwa Theka Tabla Course</t>
  </si>
  <si>
    <t>Pentatonic Scale Crash Course for Bass Guitar</t>
  </si>
  <si>
    <t>Ukelele exprés: aprende a tocar en menos de un mes</t>
  </si>
  <si>
    <t>Percussive Fingerstyle Guitar</t>
  </si>
  <si>
    <t>Learn to Play Clarinet: Beginner to Pro in Under Five Hours</t>
  </si>
  <si>
    <t>Play all major scales by ear - no notation required!</t>
  </si>
  <si>
    <t>Classical Guitar Essentials - The Basics Part 1</t>
  </si>
  <si>
    <t>#4 Piano Hand Coordination: Fun Piano Runs in 2 Beats C Key</t>
  </si>
  <si>
    <t>Instant Harmonica - how to get single notes in 5 easy steps</t>
  </si>
  <si>
    <t>Piano Runs &amp; Fills #4: C6 Rolling Waves &amp; Waterfall Runs</t>
  </si>
  <si>
    <t>Play Piano 5: Improvise on Misty Eb Key Runs &amp; 2-5 Chords</t>
  </si>
  <si>
    <t>Instant Harmonica - Christmas. Play Jingle Bells Part 1 now</t>
  </si>
  <si>
    <t>Piano From Zero To Pro - Beginner Essentials To The Piano</t>
  </si>
  <si>
    <t>Play Piano 3: Improvise Chords to Enchanted Evening by Ear</t>
  </si>
  <si>
    <t>Beginner Piano</t>
  </si>
  <si>
    <t>Piano Runs &amp; Fills #1: Play Dreamy Whole Tone Scale Runs</t>
  </si>
  <si>
    <t>Piano Runs &amp; Fills #3:  Jazzy Chromatic Chord Song Endings</t>
  </si>
  <si>
    <t>Cracking the Violin Code!</t>
  </si>
  <si>
    <t>Play Guitar and Understand Music Quick &amp; Easy in 28 Days!</t>
  </si>
  <si>
    <t>Modern Piano Lessons For Beginners</t>
  </si>
  <si>
    <t>Rock Drumset Grooves: Level 1</t>
  </si>
  <si>
    <t>Learn to Play the Flute: Beginner to Pro in Under Five Hours</t>
  </si>
  <si>
    <t>Play Piano 6 -Improvise on The Way We Were with Power Chords</t>
  </si>
  <si>
    <t>Gospel Piano Essentials</t>
  </si>
  <si>
    <t>How to Play Piano - Your First Lesson!</t>
  </si>
  <si>
    <t>Beginner Guitar Lessons by Paul Gronow</t>
  </si>
  <si>
    <t>Introduction to Ukulele 1</t>
  </si>
  <si>
    <t>Instant Harmonica - play two Star Wars themes in 30 minutes</t>
  </si>
  <si>
    <t>Learn the Violin - No Music Experience Necessary!</t>
  </si>
  <si>
    <t>Learn to Play Fernando Sor's 'Study in B minor",https://www.udemy.com/study-in-b-minor/,true,115,1403,5,9,Intermediate Level,43 mins,2014-01-27T20:58:16Z
398746,Piano: The Chord Based System - Learn To Play As The Pros Do"</t>
  </si>
  <si>
    <t>Super Beginner Guitar - start right, start awesome</t>
  </si>
  <si>
    <t>Bossa Nova - Guitar for Beginners</t>
  </si>
  <si>
    <t>Take your double bass drum technique to the next level</t>
  </si>
  <si>
    <t>Play Sonny Terry style on Harmonica and dazzle your friends!</t>
  </si>
  <si>
    <t>Harmonica Jamz: The Only Course on Jammin' with Friends</t>
  </si>
  <si>
    <t>Piano For Singer/Songwriters 2: Pop/Rock Rhythm Immersion</t>
  </si>
  <si>
    <t>Play Violin and Fiddle for beginners - it's fun  - Course 1</t>
  </si>
  <si>
    <t>Learn to Play Tarrega, Bach, and Sor on Classical Guitar</t>
  </si>
  <si>
    <t>How to speak Pianish (beginner level)</t>
  </si>
  <si>
    <t>Instant Harmonica - play Scarborough Fair in 8 easy lectures</t>
  </si>
  <si>
    <t>Music Fundamentals: Learn Beatmaking with Pen Tapping</t>
  </si>
  <si>
    <t>Strumming from scratch - Rhythm guitar lesson for Beginners</t>
  </si>
  <si>
    <t>Mike G's Beginner Drum Course: Part 1</t>
  </si>
  <si>
    <t>The Ultimate Method for Learning Modern Piano &amp; Keyboards</t>
  </si>
  <si>
    <t>Learn 4 Vital things that will make your DRUM PLAYING EASIER</t>
  </si>
  <si>
    <t>Learn to Play the Oboe: Beginner to Pro in Under Four Hours</t>
  </si>
  <si>
    <t>Instant Harmonica - play Amazing Grace with grace and ease!</t>
  </si>
  <si>
    <t>Piano Building Blocks: Learn the 24 Most Common Chords</t>
  </si>
  <si>
    <t>Electric Guitar for Beginners - RockStarter Level 1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</si>
  <si>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</si>
  <si>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#12 Hand Coordination: Let your Hands dance with Ballad 9</t>
  </si>
  <si>
    <t>Guitarra Desde Cero - PARTE 1</t>
  </si>
  <si>
    <t>How To Play Guitar - For Absolute Beginners</t>
  </si>
  <si>
    <t>Rapidly Learn &amp; Master Acoustic Guitar, Classic Fingerstyle</t>
  </si>
  <si>
    <t>Play Piano To-day! - Beginner Piano Lessons For Busy People!</t>
  </si>
  <si>
    <t>Rockabilly Guitar For Beginners</t>
  </si>
  <si>
    <t>6 Must Know Tricks to Successful Solos</t>
  </si>
  <si>
    <t>ブルースギター入門</t>
  </si>
  <si>
    <t>Learn to Play French Horn: Beginner to Pro Made the Easy Way</t>
  </si>
  <si>
    <t>Instant Harmonica – play Beethoven’s Ode to Joy right now!</t>
  </si>
  <si>
    <t>Make Your Own Ukulele</t>
  </si>
  <si>
    <t>Introduction to Gypsy Jazz Guitar</t>
  </si>
  <si>
    <t>CAGED System for Guitar (Guitar Lessons from Lutz Academy)</t>
  </si>
  <si>
    <t>Play Piano 7: Improvise on For All We Know in F Key by Ear</t>
  </si>
  <si>
    <t>Play Autumn Leaves' falling notes on piano with no reading!</t>
  </si>
  <si>
    <t>Instant Harmonica - play Somewhere Over the Rainbow now!</t>
  </si>
  <si>
    <t>Learn to Play Percussion: Beginner to Pro made the Easy Way!</t>
  </si>
  <si>
    <t>Instant Harmonica - play the great Irish tune Molly Malone!</t>
  </si>
  <si>
    <t>Learn Piano with Beyer, 15 Minutes Challenge</t>
  </si>
  <si>
    <t>How To Play The Djembe: For Beginners</t>
  </si>
  <si>
    <t>Learn to Play Harp: Beginners Course</t>
  </si>
  <si>
    <t>101 Awesome Rockabilly Guitar Licks</t>
  </si>
  <si>
    <t>Inside Drum Technique</t>
  </si>
  <si>
    <t>Learn to Play Trombone: Go From Beginner to Pro in No Time!</t>
  </si>
  <si>
    <t>Instant Harmonica - play the groovy Valens La Bamba now!</t>
  </si>
  <si>
    <t>How to play Djembe, Drums &amp; Rhythm. Level 2</t>
  </si>
  <si>
    <t>Beginners Guide to Playing Guitar - Step-by-step System</t>
  </si>
  <si>
    <t>Guitar:Play 5 Easy Christmas Chord Progressions On Guitar</t>
  </si>
  <si>
    <t>Chugging - it don't mean a thing if it ain't got that swing!</t>
  </si>
  <si>
    <t>Learn basics of South Indian Carnatic Flute Step by Step</t>
  </si>
  <si>
    <t>Easy Piano Basics™ - Learn Piano, No Prior Experience Needed</t>
  </si>
  <si>
    <t>Master the Saxophone: Intermediate Instruction Made Simple!</t>
  </si>
  <si>
    <t>Piano Building Blocks: Learn Chord Additions &amp; Variations</t>
  </si>
  <si>
    <t>Learn How to Play the Violin - Violin Basics</t>
  </si>
  <si>
    <t>Play The Piano By Ear | Master Class, Learn By Doing</t>
  </si>
  <si>
    <t>Painless Piano!</t>
  </si>
  <si>
    <t>Discover the fun of Spoon playing, a beginners course</t>
  </si>
  <si>
    <t>Learn to play in the Key of G on any Bluegrass Instrument</t>
  </si>
  <si>
    <t>Playing Piano By Ear: Complete Guide for Aspiring Musicians</t>
  </si>
  <si>
    <t>Instant Harmonica - play Amazing Grace + Ode to Joy now!</t>
  </si>
  <si>
    <t>Aprende batería con el nuevo método IDT</t>
  </si>
  <si>
    <t>Piano Lessons for Beginners Made Easy</t>
  </si>
  <si>
    <t>Los 7 Acordes para Tocarlo Todo en un fin de semana</t>
  </si>
  <si>
    <t>Blues School! A Course For Beginners in Blues Piano &amp; Improv</t>
  </si>
  <si>
    <t>Have Fun with Beginner Blues Piano</t>
  </si>
  <si>
    <t>Learn to Play Euphonium: Beginner to Pro in Under Five Hours</t>
  </si>
  <si>
    <t>Mike G's Beginner Drum Course: Part 2</t>
  </si>
  <si>
    <t>Slide Guitar- Slide Soloing Essentials</t>
  </si>
  <si>
    <t>Blues Guitar Lessons - Blues Guitar - Robert Johnson</t>
  </si>
  <si>
    <t>Instant Harmonica - play the groovy Beatles Yesterday today!</t>
  </si>
  <si>
    <t>Beginner Guitar Lessons - Your Complete Foundation Course</t>
  </si>
  <si>
    <t>Master Trumpet Playing: Intermediate Instruction Made Simple</t>
  </si>
  <si>
    <t>Learn the Violin - Scales and Fundamentals</t>
  </si>
  <si>
    <t>Master Flute Playing: Intermediate Instruction Made Simple!</t>
  </si>
  <si>
    <t>Curso de Violão Popular</t>
  </si>
  <si>
    <t>Instant harmonica - play Adele's wonderful 'Hello' today!</t>
  </si>
  <si>
    <t>Piano Lessons For The Hip Hop Fan</t>
  </si>
  <si>
    <t>Guitar Technique Mastery: The Ultimate Chop Building Workout</t>
  </si>
  <si>
    <t>Getting Started with the Guitar in 5 Days</t>
  </si>
  <si>
    <t>Back 2 The Basics</t>
  </si>
  <si>
    <t>Guitar Essentials</t>
  </si>
  <si>
    <t>Circular Breathing for musicians - practical skills</t>
  </si>
  <si>
    <t>Guitar Fretboard Mastery for the Blues Guitarist</t>
  </si>
  <si>
    <t>Spielend Klavier lernen mit Freude und Erfolg</t>
  </si>
  <si>
    <t>150 Rock Guitar Licks You MUST Know</t>
  </si>
  <si>
    <t>Beginner Guitar - 38 Easy Lessons You Needs to Get Started</t>
  </si>
  <si>
    <t>Learn Flute FAST!</t>
  </si>
  <si>
    <t>Bones of the Blues - learn 4 cool tunes to expert level now!</t>
  </si>
  <si>
    <t>Curso de piano 101 - Tocando partituras y acordes -</t>
  </si>
  <si>
    <t>Introduction to Lead Guitar</t>
  </si>
  <si>
    <t>A Year's Worth of Piano Lessons in One Weekend</t>
  </si>
  <si>
    <t>Guitar Lessons - Learning The Neck - Fretboard Mastery</t>
  </si>
  <si>
    <t>Electric Bass Right From The Start</t>
  </si>
  <si>
    <t>Piano The Hard Way -  Fast Way To Life Long Piano Enjoyment</t>
  </si>
  <si>
    <t>Fingerpicking Blues Guitar Lessons - Bottleneck Guitar</t>
  </si>
  <si>
    <t>Instant Harmonica - play Christmas + Birthday songs now!</t>
  </si>
  <si>
    <t>Master the Clarinet: Intermediate Instruction Made Simple!</t>
  </si>
  <si>
    <t>Master the Trombone: Intermediate Instruction Made Simple!</t>
  </si>
  <si>
    <t>Super-Curso de Guitarra Práctico Para Principiantes</t>
  </si>
  <si>
    <t>Piano Lessons for the R&amp;B Fan</t>
  </si>
  <si>
    <t>Learn to Play the Tuba: Beginner to Pro in Under Five Hours!</t>
  </si>
  <si>
    <t>Learn Travis Picking From Scratch</t>
  </si>
  <si>
    <t>Advanced Saxophone Studies - Learn to Master the Saxophone!</t>
  </si>
  <si>
    <t>The 7 Day Guitar Method</t>
  </si>
  <si>
    <t>Aprendiendo piano: Lectura de piezas clásicas Vol.I</t>
  </si>
  <si>
    <t>Didgeridoo - from zero to HERO! Part Three. Advanced level.</t>
  </si>
  <si>
    <t>Advanced Flute Studies - Learn to Master the Flute!​</t>
  </si>
  <si>
    <t>Learn to Play Bassoon: Beginner to Pro in Under Four Hours!</t>
  </si>
  <si>
    <t>Classical Guitar Finger-Picking: Right Hand Arpeggios</t>
  </si>
  <si>
    <t>Blues Guitar Lessons - Volume 1 - Blues Shuffle Essentials</t>
  </si>
  <si>
    <t>Guitar Lessons - Soloing With Arpeggios - Essential Guide</t>
  </si>
  <si>
    <t>Advanced Bassoon Studies - Learn to Master the Bassoon!​</t>
  </si>
  <si>
    <t>Play the Jews Harp - instant skills for non musicians.</t>
  </si>
  <si>
    <t>Walking Bass - Quick Start Guide</t>
  </si>
  <si>
    <t>How to play in a local Irish music session with confidence</t>
  </si>
  <si>
    <t>Old-Time Banjo for the Absolute Beginner</t>
  </si>
  <si>
    <t>Curso de ejercicios técnicos al piano Vol.1</t>
  </si>
  <si>
    <t>Piano Lessons For Beginners: Learn Piano Quickly And Easily</t>
  </si>
  <si>
    <t>Guitar Fretboard Secrets</t>
  </si>
  <si>
    <t>Play Leyenda, Canarios, and Bach on Classical Guitar</t>
  </si>
  <si>
    <t>Advanced Trumpet Studies - Learn to Master the Trumpet!​</t>
  </si>
  <si>
    <t>Master the Tuba - Intermediate Instruction Made Simple!</t>
  </si>
  <si>
    <t>How to Design Your Own Guitar</t>
  </si>
  <si>
    <t>Acoustic Guitar After The Basics</t>
  </si>
  <si>
    <t>Bass Guitar Lessons For Beginners</t>
  </si>
  <si>
    <t>Blues Guitar Lessons - Volume 2 - Slow Blues Essentials</t>
  </si>
  <si>
    <t>Master the Bassoon - Intermediate Instruction Made Simple!</t>
  </si>
  <si>
    <t>Advanced Tuba Studies - Become a Master of the Tuba!​</t>
  </si>
  <si>
    <t>Comment jouer du Pianoforte</t>
  </si>
  <si>
    <t>Piano With Willie: Blues n' Boogie Vol. 1</t>
  </si>
  <si>
    <t>Improvise Puccini´s 'E Lucevan le Stelle on Piano"</t>
  </si>
  <si>
    <t>Tuba Solos: Learn how to Perform Three Fun and Unique Pieces</t>
  </si>
  <si>
    <t>Bending the blue notes to give you killer sound on harmonica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</si>
  <si>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</si>
  <si>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Flute Solos: Learn how to Perform Three Fun, Unique Pieces</t>
  </si>
  <si>
    <t>Learn Oud 1 (No Prior Music Knowledge Required!)</t>
  </si>
  <si>
    <t>Learn How To Play 25 Classic Hip Hop Songs</t>
  </si>
  <si>
    <t>Learn Basics of South Indian Carnatic Flute - Level 2</t>
  </si>
  <si>
    <t>Jazz piano improvisation: The girl form Ipanema. Bossa nova</t>
  </si>
  <si>
    <t>Advanced Clarinet Studies - Learn to Master the Clarinet!</t>
  </si>
  <si>
    <t>Sax Solos: Learn how to Perform Three Fun and Unique Pieces!</t>
  </si>
  <si>
    <t>Swing Low - The 101 Authentic Nashville Piano Style Course</t>
  </si>
  <si>
    <t>How To Play The Cajon: For Beginners</t>
  </si>
  <si>
    <t>Easy Piano for Kids - Complete Beginner Piano Course</t>
  </si>
  <si>
    <t>Beginning Flute Lessons</t>
  </si>
  <si>
    <t>TAKE NOTE BEGINNER CLARINET!  –  Fun with Fundamental Skills</t>
  </si>
  <si>
    <t>Flamenco Guitar</t>
  </si>
  <si>
    <t>Flute Pro Series - You're about to love practicing the flute</t>
  </si>
  <si>
    <t>Pure Pentatonic Power: Rock and Blues Guitar Soloing</t>
  </si>
  <si>
    <t>Instant Harmonica - Basic 12 Bar Blues course, easy and fun!</t>
  </si>
  <si>
    <t>Instant Harmonica - play the gorgeous Skye Boat Song now!</t>
  </si>
  <si>
    <t>Aprendiendo Piano: Tocando piezas populares Vol.I</t>
  </si>
  <si>
    <t>How To Build A Professional Djembe: Create Music Beauty &amp;Biz</t>
  </si>
  <si>
    <t>Spice up your playing with some easy Flamenco techniques!</t>
  </si>
  <si>
    <t>Master the Euphonium with Simple, Intermediate Instruction!</t>
  </si>
  <si>
    <t>FingerstyleGuitar by Jacques Stotzem - Basic Level</t>
  </si>
  <si>
    <t>Saxophone Pro Series - You're going to love practicing Sax</t>
  </si>
  <si>
    <t>Aprende a Tocar Teclado - Piano</t>
  </si>
  <si>
    <t>Drum Set for Beginners</t>
  </si>
  <si>
    <t>Beginner Guitar Lessons</t>
  </si>
  <si>
    <t>Worship Piano: From Beginner to Pro</t>
  </si>
  <si>
    <t>Guitar: The Next Level</t>
  </si>
  <si>
    <t>Guitar Lessons - The Modal System - Modes Essentials</t>
  </si>
  <si>
    <t>Create Beautiful Music On The Piano Like a Pro In Minutes</t>
  </si>
  <si>
    <t>Trumpet Solos: Learn how to Perform Three Fun, Unique Pieces</t>
  </si>
  <si>
    <t>HARP&amp;SOUL  |  Learn the Secrets of the Harmonica</t>
  </si>
  <si>
    <t>Electric Bass for Busy Beginners Course 1</t>
  </si>
  <si>
    <t>Aprendiendo piano: Lectura de piezas clásicas Vol.II</t>
  </si>
  <si>
    <t>Learn Piano: The Basics of Keyboards</t>
  </si>
  <si>
    <t>Classical Guitar Master Class: 'Alman  "</t>
  </si>
  <si>
    <t>Learn to Play Irish Fiddle</t>
  </si>
  <si>
    <t>Piano With Willie Building Technique with Scales Vol. 1</t>
  </si>
  <si>
    <t>Enseñando música: mejora tus clases de instrumento</t>
  </si>
  <si>
    <t>GUITAR #1: Beginner Basics and Beyond</t>
  </si>
  <si>
    <t>Advanced Euphonium Studies - Learn to Master the Euphonium!​</t>
  </si>
  <si>
    <t>Guitar Lessons - 50 Essential Fast Legato Licks</t>
  </si>
  <si>
    <t>Learn Lion (Saroo) Soundtrack On The Piano By Ear</t>
  </si>
  <si>
    <t>Learn 10 Scottish Tunes Piano Easy Level</t>
  </si>
  <si>
    <t>Gibson's Learn &amp; Master Guitar</t>
  </si>
  <si>
    <t>The Piano Chord Ladder | Learn to Play Thousands of Songs</t>
  </si>
  <si>
    <t>Instant Harmonica - play Leonard Cohen's Hallelujah now!</t>
  </si>
  <si>
    <t>Learn to improvise on your harmonica - in nice easy steps</t>
  </si>
  <si>
    <t>Master Oboe Playing: Intermediate Instruction Made Simple!</t>
  </si>
  <si>
    <t>Learn 3 - All Time A R Rahman Hits on Carnatic Flute!</t>
  </si>
  <si>
    <t>Blues Guitar Lessons - Volume 3 - Minor Blues Essentials</t>
  </si>
  <si>
    <t>Play Thousands of Songs On The Guitar | Cheater Chords</t>
  </si>
  <si>
    <t>Clarinet Pro Series - Fall in love with the Clarinet</t>
  </si>
  <si>
    <t>Piano With Willie: Blues n' Boogie Vol. 2</t>
  </si>
  <si>
    <t>Get Piano Skills TODAY!!!</t>
  </si>
  <si>
    <t>Trumpet Pro Series - You're going to love practicing Trumpet</t>
  </si>
  <si>
    <t>Learn To Play Trumpet Fast Using The Passive Trumpet Tutor</t>
  </si>
  <si>
    <t>Euphonium Solos: Learn to Perform Three Fun, Unique Pieces!</t>
  </si>
  <si>
    <t>Learn the Violin - Bowing Techniques</t>
  </si>
  <si>
    <t>Digital Pianist Course-Learn Piano &amp; Keyboard Fast &amp; Easy</t>
  </si>
  <si>
    <t>French Horn Solos: Learn how to Perform Three Fun Pieces!</t>
  </si>
  <si>
    <t>Didgeridoo - from zero to HERO! Part One - beginning</t>
  </si>
  <si>
    <t>Learn Acoustic Guitar for Worship</t>
  </si>
  <si>
    <t>Improvise On The Piano In 30 Minutes</t>
  </si>
  <si>
    <t>Aprenda a tocar Pandeiro - Curso Iniciante - Samba/Choro</t>
  </si>
  <si>
    <t>Aprende escalas y arpegios  Vol. I: Modo mayor</t>
  </si>
  <si>
    <t>Beginner Guitar Method</t>
  </si>
  <si>
    <t>Piano With Willie: Blues n' Boogie Vol. 3</t>
  </si>
  <si>
    <t>The art of piano improvisation</t>
  </si>
  <si>
    <t>Funk Rhythm Guitar Techniques</t>
  </si>
  <si>
    <t>Easy Guitar Songwriting And Harmony</t>
  </si>
  <si>
    <t>Learn Oud 2</t>
  </si>
  <si>
    <t>Instant Harmonica - play Dylan's Blowing in the Wind today!</t>
  </si>
  <si>
    <t>Instant Harmonica - play Summertime in 8 fun &amp; easy lessons</t>
  </si>
  <si>
    <t>Total beginner to intermediate guitar - Learn to play by ear</t>
  </si>
  <si>
    <t>Pure Rock Guitar : Play Like the Gods of Rock!</t>
  </si>
  <si>
    <t>Killer Harmonica sounds using the tongue and bending notes</t>
  </si>
  <si>
    <t>How to play easy tunes on the harmonica - just the basics</t>
  </si>
  <si>
    <t>Slap Bass For Beginners</t>
  </si>
  <si>
    <t>Blues Accelerator - 21 Days to Blues Guitar Mastery</t>
  </si>
  <si>
    <t>How to Sing and Play the Guitar (at the same time)</t>
  </si>
  <si>
    <t>Mastering the Art of Guitar Chords</t>
  </si>
  <si>
    <t>Fingerstyle Guitar by Jacques Stotzem - Advanced Level</t>
  </si>
  <si>
    <t>Piano With Willie: Basics of Improvisation</t>
  </si>
  <si>
    <t>Learn To Play Guitar Complete Beginners Quick Start</t>
  </si>
  <si>
    <t>Fingerpicking Fundamentals</t>
  </si>
  <si>
    <t>Add Slide To Your Guitar Playing</t>
  </si>
  <si>
    <t>Guitar Lessons - Sweep Picking Arpeggio Essentials</t>
  </si>
  <si>
    <t>Learn to play tunes by ear on harmonica - no written music</t>
  </si>
  <si>
    <t>Cajon Step-by-Step: Beginner &gt; Intermediate &gt; Advanced</t>
  </si>
  <si>
    <t>Play tunes on harmonica and learn how to bend some notes</t>
  </si>
  <si>
    <t>Aprendiendo Piano: Tocando piezas populares Vol.II</t>
  </si>
  <si>
    <t>Starting to play the blues on your harmonica in easy steps</t>
  </si>
  <si>
    <t>Tenor Banjo</t>
  </si>
  <si>
    <t>Drum Lessons For Beginners</t>
  </si>
  <si>
    <t>こどもギターレッスン　リトルギタリストⅠ</t>
  </si>
  <si>
    <t>Master the French Horn: Intermediate Instruction Made Simple</t>
  </si>
  <si>
    <t>World Percussion: Complete Lessons for Everyone</t>
  </si>
  <si>
    <t>Piano With A Pro</t>
  </si>
  <si>
    <t>Learn to play guitar and sing at the same time</t>
  </si>
  <si>
    <t>Beginner Guitar Lessons: Learn To Play Guitar Today (WAVE 1)</t>
  </si>
  <si>
    <t>Mundharmonika spielen - mein schönstes Hobby</t>
  </si>
  <si>
    <t>Guitar Lessons - Blind Blake - King Of Ragtime Blues Guitar</t>
  </si>
  <si>
    <t>Guitar Looper Basic Training</t>
  </si>
  <si>
    <t>Learn to play the Bouzouki - Greek Bouzouki Lessons</t>
  </si>
  <si>
    <t>Curso de ejercicios técnicos al piano Vol.2</t>
  </si>
  <si>
    <t>Instant Harmonica - play The Lion Sleeps Tonight - today!</t>
  </si>
  <si>
    <t>Aprende escalas y arpegios Vol.2 : Modo menor</t>
  </si>
  <si>
    <t>What you can learn before Piano Lessons</t>
  </si>
  <si>
    <t>Piano Lessons for Beginners: Play the Piano AND Read Music!</t>
  </si>
  <si>
    <t>Oboe Pro Series - You're going to love practicing the Oboe</t>
  </si>
  <si>
    <t>Piano With Willie Building Technique with Scales Vol. 2</t>
  </si>
  <si>
    <t>Awesome Lead Guitar 1</t>
  </si>
  <si>
    <t>Piano Lesson Variety</t>
  </si>
  <si>
    <t>Blues Guitar Lessons - Ragtime Blues Guitar</t>
  </si>
  <si>
    <t>Violin lessons for beginners</t>
  </si>
  <si>
    <t>Blues Bass - Quick Start Guide</t>
  </si>
  <si>
    <t>Instant Harmonica - Christmas; play Jingle Bells part 2 now!</t>
  </si>
  <si>
    <t>Blues Guitar Lessons: Play Like the Greats - All Levels</t>
  </si>
  <si>
    <t>Instant Harmonica - play The Kesh (pt 1) it's easy and fun!</t>
  </si>
  <si>
    <t>Learn Guitar The Easy Way, It's Faster</t>
  </si>
  <si>
    <t>Aprende a tocar Guitarra RAPIDO y FACIL con Guitarsimple</t>
  </si>
  <si>
    <t>Guitar Lesson - Five Steps to Learn Barre Chords</t>
  </si>
  <si>
    <t>Ultimate Beginner Guitar Guide - Both Acoustic &amp; Electric</t>
  </si>
  <si>
    <t>Trombone Pro Series - Fall in love with the Trombone</t>
  </si>
  <si>
    <t>Ukulele Lessons For Beginners - Fast Track Your Learning</t>
  </si>
  <si>
    <t>Piano With Willie: Jazz &amp; Gospel Exercises</t>
  </si>
  <si>
    <t>Strumming the Guitar - 5 Lessons on Strum Patterns</t>
  </si>
  <si>
    <t>Didgeridoo - from zero to HERO! Part Two. Intermediate.</t>
  </si>
  <si>
    <t>Instant Harmonica - play the groovy Irish Washerwoman now!</t>
  </si>
  <si>
    <t>Instant Harmonica - Learning the Basic 12 Bar Blues Bassline</t>
  </si>
  <si>
    <t>Hands On Guitar: Beyond Beginner</t>
  </si>
  <si>
    <t>Classical Guitar Technique: 80/20</t>
  </si>
  <si>
    <t>Instant Harmonica - play The Kesh (part 2) - easy and fun!</t>
  </si>
  <si>
    <t>Curso de Guitarra para Principiantes</t>
  </si>
  <si>
    <t>Pure Modal Magic: The Complete Guitar Modes Solution</t>
  </si>
  <si>
    <t>Alto Saxophone Lessons For Beginners</t>
  </si>
  <si>
    <t>Piano With Willie: Piano Chords Vol. 1</t>
  </si>
  <si>
    <t>Horn Pro Series - You're going to love playing French Horn</t>
  </si>
  <si>
    <t>Advanced Oboe Studies - Become a Master Oboist!​</t>
  </si>
  <si>
    <t>Pop and Jazz Keyboards and Harmony (beginner level)</t>
  </si>
  <si>
    <t>Advanced Horn Studies - Learn to Master the French Horn!​</t>
  </si>
  <si>
    <t>Guitar for Absolute Beginners (Class 1)</t>
  </si>
  <si>
    <t>Tenor Saxophone Lessons For Beginners</t>
  </si>
  <si>
    <t>Guitar Lessons - Economy Picking Essentials</t>
  </si>
  <si>
    <t>Euphonium Pro Series - Fall in love with the Euphonium</t>
  </si>
  <si>
    <t>Walking Bass Fundamentals</t>
  </si>
  <si>
    <t>Rhythm to Rock Drum Lessons</t>
  </si>
  <si>
    <t>Piano With Willie Building Technique with Scales Vol. 4</t>
  </si>
  <si>
    <t>Instant Harmonica - play this classic 8 bar blues tune!</t>
  </si>
  <si>
    <t>Piano for Kids: Developing Your Child's Creative Abilities</t>
  </si>
  <si>
    <t>Piano With Willie Building Technique with Scales Vol. 3</t>
  </si>
  <si>
    <t>Explosão Pentatônica</t>
  </si>
  <si>
    <t>Leve a sua técnica de pedal duplo para um novo patamar</t>
  </si>
  <si>
    <t>Instant Harmonica - play the cool tune Dirty Old Town now!</t>
  </si>
  <si>
    <t>Instant Harmonica - play the Irish tune Whiskey in the Jar!</t>
  </si>
  <si>
    <t>見てわかる！やさしく独習アコギ（入門編）TAKA先生のアコースティックギターレッスンⅠ</t>
  </si>
  <si>
    <t>Guitar Lessons - Two Handed Tapping Essentials</t>
  </si>
  <si>
    <t>Oboe Solos: Learn to Perform Three Fun, Unique Pieces!</t>
  </si>
  <si>
    <t>Guitar - Rock - Beginner with Marc Seal</t>
  </si>
  <si>
    <t>Advanced Trombone Studies - Learn to Master the Trombone!</t>
  </si>
  <si>
    <t>Aprende el acordeón de oído y con técnica –Nivel Intermedio–</t>
  </si>
  <si>
    <t>Sintetizadores e Síntese Subtrativa</t>
  </si>
  <si>
    <t>Piano With Willie: Tritones &amp; Phat Chords</t>
  </si>
  <si>
    <t>You Can Play Jazz Saxophone</t>
  </si>
  <si>
    <t>Brass Master Class</t>
  </si>
  <si>
    <t>Bassoon Pro Series - You're going to love practicing Bassoon</t>
  </si>
  <si>
    <t>Learn to Play 'Let It Snow on Piano"</t>
  </si>
  <si>
    <t>Guitar - Rock - Beginner/Intermediate with Marc Seal</t>
  </si>
  <si>
    <t>Fingerpicking for Guitar</t>
  </si>
  <si>
    <t>Instant Harmonica - play Star Wars + the Lion Sleeps now!</t>
  </si>
  <si>
    <t>Instant Harmonica - play Yesterday + Scarborough Fair today!</t>
  </si>
  <si>
    <t>Piano Unbound. Piano learning method, a course for beginners</t>
  </si>
  <si>
    <t>Guitar for Music Educators: Learning How to Teach Guitar</t>
  </si>
  <si>
    <t>Instant Harmonica - play 'Can't Help Falling in Love' now!</t>
  </si>
  <si>
    <t>Piano With Willie: Piano Chords Vol. 2</t>
  </si>
  <si>
    <t>Play Guitar with Rhythm - 5 Easy Lessons</t>
  </si>
  <si>
    <t>Instant Harmonica - play 12 bar blues Big Walter style now!</t>
  </si>
  <si>
    <t>Bagpipe Instruction For Beginners</t>
  </si>
  <si>
    <t>Instant Harmonica - play When the Saints on harmonica now!</t>
  </si>
  <si>
    <t>30 Day Guitar Jump Start for Success</t>
  </si>
  <si>
    <t>Music Theory, Guitar and Ear Training</t>
  </si>
  <si>
    <t>Jazz Guitar Reharmonization for Autumn Leaves</t>
  </si>
  <si>
    <t>A Guide to Analog Synths: For the modern EDM enthusiast.</t>
  </si>
  <si>
    <t>Play music on Harmonica using 8 notes - learn easy tunes!</t>
  </si>
  <si>
    <t>Instant Harmonica - play Over the Rainbow + Skye Boat now!</t>
  </si>
  <si>
    <t>Instant harmonica - play Auld Lang Syne the neet (tonight)!</t>
  </si>
  <si>
    <t>Hands-On Guitar: The Beginner's Guide</t>
  </si>
  <si>
    <t>Instant Bodhran - part two; learning further drumming skills</t>
  </si>
  <si>
    <t>Instant Harmonica - play Dylan's Like a Rolling Stone now!</t>
  </si>
  <si>
    <t>Piano With Willie: Jazz Kids - Vol 1</t>
  </si>
  <si>
    <t>Instant Harmonica - play the Drunken Sailor sea shanty now!</t>
  </si>
  <si>
    <t>Jews Harp - Advanced course</t>
  </si>
  <si>
    <t>Ukulele 2 : Level 1 KEY OF C AND STRUMS</t>
  </si>
  <si>
    <t>Practice guitar with no previous experience and become a pro</t>
  </si>
  <si>
    <t>Arpeggios for Guitar made Easy! Dominate the Fretboard</t>
  </si>
  <si>
    <t>Instant Harmonica - play Summertime + Drunken Sailor now!</t>
  </si>
  <si>
    <t>Coach Guitar - Apprendre la GUITARE facile avec des COULEURS</t>
  </si>
  <si>
    <t>Instant Harmonica - play jazzy Autumn Leaves now (part one)</t>
  </si>
  <si>
    <t>ABC DO VIOLÃO E GUITARRA</t>
  </si>
  <si>
    <t>The Fun and Effective Piano Course</t>
  </si>
  <si>
    <t>How to Play Dan Fogelberg Songs on Guitar</t>
  </si>
  <si>
    <t>Aprende a tocar el acordeón de botones</t>
  </si>
  <si>
    <t>Castañuelas por Sevillanas - Curso del toque de castañuelas</t>
  </si>
  <si>
    <t>Instant Harmonica - play the old Popeye Spinach song now !</t>
  </si>
  <si>
    <t>Instant Harmonica - play this classic GAME OF THRONES theme!</t>
  </si>
  <si>
    <t>Sistema Completo De Guitarra Rítmica Para Principiantes</t>
  </si>
  <si>
    <t>Instant Harmonica - play Whiskey in the Jar + Molly Malone!</t>
  </si>
  <si>
    <t>Learn the Viola - Scales and Fundamentals</t>
  </si>
  <si>
    <t>The Easy Beginner Drum Course</t>
  </si>
  <si>
    <t>Rhythm to Rock Drum Lessons 2</t>
  </si>
  <si>
    <t>Sevillanas con Castañuelas - Baile y toque al mismo tiempo</t>
  </si>
  <si>
    <t>Building Up To Barre Chords</t>
  </si>
  <si>
    <t>Learning Electric Guitar for Absolute Beginners</t>
  </si>
  <si>
    <t>Instant Harmonica - play jazzy Autumn Leaves now (part two)</t>
  </si>
  <si>
    <t>Piano With Willie: Jazz Kids - Vol 4</t>
  </si>
  <si>
    <t>Quick Piano Lessons - Tutorials for Drake's Greatest Hits</t>
  </si>
  <si>
    <t>Alternate Picking Speed &amp; Accuracy</t>
  </si>
  <si>
    <t>Learn Piano Online-Keys to the Keyboard</t>
  </si>
  <si>
    <t>Présentation du Banjo Ténor</t>
  </si>
  <si>
    <t>Aprende a tocar el violín desde cero</t>
  </si>
  <si>
    <t>Trumpet Lessons For Beginners</t>
  </si>
  <si>
    <t>Keyboard Basics</t>
  </si>
  <si>
    <t>Piano With Willie: Jazz Kids - Vol 2</t>
  </si>
  <si>
    <t>The Theory &amp; Practice of Modes on the Guitar</t>
  </si>
  <si>
    <t>Guitar Lessons : Rock Guitar in 1 Day!</t>
  </si>
  <si>
    <t>Aprende a tocar Música Cristiana en el piano y teclado</t>
  </si>
  <si>
    <t>Instant harmonica - enjoy playing Silent Night tonight!</t>
  </si>
  <si>
    <t>Piano With Willie: Jazz Kids - Vol 3</t>
  </si>
  <si>
    <t>Instant Harmonica - play 'I just called to say I love you'</t>
  </si>
  <si>
    <t>Bluegrass Guitar Essentials: Webisodes 13, 14, &amp; 15</t>
  </si>
  <si>
    <t>Guitar 201: Breakthroughs</t>
  </si>
  <si>
    <t>Aprende a tocar percusiones: congas, bongós, maracas y más</t>
  </si>
  <si>
    <t>Practical Guitar Theory: Level 1</t>
  </si>
  <si>
    <t>Aprende todos los secretos de la guitarra flamenca</t>
  </si>
  <si>
    <t>Back In Black the AC/DC Classic Rock Track</t>
  </si>
  <si>
    <t>Make Electronic Music with the iPad</t>
  </si>
  <si>
    <t>Rhythm to Rock Drum Lesson 5</t>
  </si>
  <si>
    <t>Instant Harmonica - play Blowing in the Wind + Popeye theme!</t>
  </si>
  <si>
    <t>Rhythm to Rock Drum Lesson 4</t>
  </si>
  <si>
    <t>Guitar Solo - Theory and Improvisation Lessons</t>
  </si>
  <si>
    <t>Rhythm to Rock Drum Lesson 6</t>
  </si>
  <si>
    <t>Bluegrass Guitar Essentials: Webisodes 3 &amp; 4</t>
  </si>
  <si>
    <t>Mantenimiento y octavación para guitarras eléctricas</t>
  </si>
  <si>
    <t>Ukulele lernen für Papas mit Bruder Jakob</t>
  </si>
  <si>
    <t>Coach Guitar - Amazing New Way To Learn Guitar With Colors</t>
  </si>
  <si>
    <t>Rhythm to Rock Drum Lessons 3</t>
  </si>
  <si>
    <t>Bluegrass Guitar Essentials: Webisodes 5 &amp; 6</t>
  </si>
  <si>
    <t>Trombone Lessons For Beginners</t>
  </si>
  <si>
    <t>Clarinet Lessons For Beginners</t>
  </si>
  <si>
    <t>Gitarre spielen - mein schönstes Hobby</t>
  </si>
  <si>
    <t>Tin Whistle Básico</t>
  </si>
  <si>
    <t>Easy Piano - learn and play along</t>
  </si>
  <si>
    <t>Aprende a tocar la guitarra acústica como un profesional</t>
  </si>
  <si>
    <t>Escalas Pentatónicas para guitarristas</t>
  </si>
  <si>
    <t>Aprende a tocar el teclado como los expertos</t>
  </si>
  <si>
    <t>Pedais de efeito para Contrabaixo</t>
  </si>
  <si>
    <t>Complete Beginners Introduction to Guitar</t>
  </si>
  <si>
    <t>Bluegrass Guitar Essentials: Webisodes 9 &amp; 10</t>
  </si>
  <si>
    <t>Aprender a tocar la batería sin salir de casa</t>
  </si>
  <si>
    <t>Aprende a tocar ritmo pop en el piano y teclado</t>
  </si>
  <si>
    <t>Greensleeves' Creative Piano Lessons Course</t>
  </si>
  <si>
    <t>Acoustic Guitar Lessons For Beginners</t>
  </si>
  <si>
    <t>Aprende cómo tocar el Bajo Sexto</t>
  </si>
  <si>
    <t>Aprende a tocar blues en el piano y teclado</t>
  </si>
  <si>
    <t>Aprende diferentes ritmos con la guitarra rítmica</t>
  </si>
  <si>
    <t>Aprende a tocar el bajo eléctrico</t>
  </si>
  <si>
    <t>Bluegrass Guitar Essentials: Webisodes 11 &amp; 12</t>
  </si>
  <si>
    <t>Bluegrass Guitar Essentials: Webisodes 7 &amp; 8</t>
  </si>
  <si>
    <t>Step by Step Classical Guitar Course</t>
  </si>
  <si>
    <t>Traditional-Style Electric Blues Guitar For Beginners</t>
  </si>
  <si>
    <t>Guitar Strumming 101 - Have More Fun Playing Songs You Love</t>
  </si>
  <si>
    <t>Instant Harmonica - play the Irish anthem Danny Boy today!</t>
  </si>
  <si>
    <t>Piano Lessons For Beginners</t>
  </si>
  <si>
    <t>Beginner Acoustic Guitar Lessons</t>
  </si>
  <si>
    <t>Aprende a tocar el saxofón como siempre has querido</t>
  </si>
  <si>
    <t>Learn Piano Online-Ambiance Piano Solo</t>
  </si>
  <si>
    <t>Poldark TV series Soundtracks for Piano-Quicklessons</t>
  </si>
  <si>
    <t>The Art of the Blues Shuffle - A Guitarist's Guide</t>
  </si>
  <si>
    <t>Beginner Level Popular Piano Program - Month 1</t>
  </si>
  <si>
    <t>Guitarra para principiantes</t>
  </si>
  <si>
    <t>Aprende a tocar ritmos latinos en el teclado</t>
  </si>
  <si>
    <t>Aprende todos los secretos de la salsa para piano</t>
  </si>
  <si>
    <t>Blues Master - Advanced Techniques Piano Course</t>
  </si>
  <si>
    <t>Aprende a tocar la guitarra</t>
  </si>
  <si>
    <t>Learn How To Play 25 Classic Hip Hop Songs Ch.2</t>
  </si>
  <si>
    <t>Learn Piano Online-A Quiet Solace Piano Solo</t>
  </si>
  <si>
    <t>Guitar for Christmas!</t>
  </si>
  <si>
    <t>Aprende a tocar flauta transversal sin complicaciones</t>
  </si>
  <si>
    <t>Aprende a tocar la trompeta</t>
  </si>
  <si>
    <t>Aprende a tocar Jazz y Ritmos Latinos en la guitarra</t>
  </si>
  <si>
    <t>Getting Started with Power Chords</t>
  </si>
  <si>
    <t>Major Scales and Modes for Chromatic Harmonica</t>
  </si>
  <si>
    <t>Beginner Guitar Essentials</t>
  </si>
  <si>
    <t>Curso de Bateria - Explorando Diferentes Divisões</t>
  </si>
  <si>
    <t>Aprende a tocar los mejores solos en la guitarra eléctrica</t>
  </si>
  <si>
    <t>How To Play Guitar - Everything You Need To Know To Start</t>
  </si>
  <si>
    <t>Curso de Violão Prático</t>
  </si>
  <si>
    <t>Aprende a tocar la flauta dulce de forma sencilla y gradual</t>
  </si>
  <si>
    <t>【すぐに覚える！】ASALATO-アサラト(打楽器)初心者向け入門講座</t>
  </si>
  <si>
    <t>Guitar Fundamentals for Beginners</t>
  </si>
  <si>
    <t>Curso de batería online de Patricio Iglesias (Santa Sabina)</t>
  </si>
  <si>
    <t>Aprende a tocar jazz, salsa y blues en el piano</t>
  </si>
  <si>
    <t>Aprende a tocar el piano desde cero</t>
  </si>
  <si>
    <t>Violin for Beginners</t>
  </si>
  <si>
    <t>Learn to play and improve 12 bar blues harmonica solos</t>
  </si>
  <si>
    <t>Blues Master - Professional Techniques Piano Course</t>
  </si>
  <si>
    <t>Drumming 101: The Essential Elements</t>
  </si>
  <si>
    <t>Ahora aprende a tocar jazz en el piano</t>
  </si>
  <si>
    <t>Curso de guitarra para principiantes.</t>
  </si>
  <si>
    <t>Aprende a tocar el clarinete.</t>
  </si>
  <si>
    <t>Aprende a tocar la guitarra eléctrica</t>
  </si>
  <si>
    <t>Aprende a tocar el contrabajo sin complicaciones</t>
  </si>
  <si>
    <t>Saxophone Essentials: Beginners Course</t>
  </si>
  <si>
    <t>88 Logic - The Essential Guide To Learning Piano</t>
  </si>
  <si>
    <t>Learn To Play The Guitar In A Day</t>
  </si>
  <si>
    <t>Guitar Chords and Basic Strumming</t>
  </si>
  <si>
    <t>こどもギターレッスン　リトルギタリストⅢ（完結編）</t>
  </si>
  <si>
    <t>Flute Lessons For Beginners</t>
  </si>
  <si>
    <t>Aprende a improvisar en la guitarra eléctrica</t>
  </si>
  <si>
    <t>Getting Started on the Acoustic Guitar</t>
  </si>
  <si>
    <t>Learn Piano Online-Nocturnal Piano Solo</t>
  </si>
  <si>
    <t>Learn How To Play The Trumpet</t>
  </si>
  <si>
    <t>こどもギターレッスン　リトルギタリストⅡ</t>
  </si>
  <si>
    <t>Aprende a tocar las escalas en el acordeón de botones.</t>
  </si>
  <si>
    <t>The Music Coach Online Spirit Drum Course</t>
  </si>
  <si>
    <t>Curso de Teclado</t>
  </si>
  <si>
    <t>improvisación de Guitarra</t>
  </si>
  <si>
    <t>Learn to Play Tabla - The Indian drums</t>
  </si>
  <si>
    <t>Ukulele 3:  Intermediate</t>
  </si>
  <si>
    <t>Guitarra Acústica en Siete Días</t>
  </si>
  <si>
    <t>Coaching Bundle: Guitar for Music Educators: Part 2</t>
  </si>
  <si>
    <t>Learn Piano Online-In the Garden Piano Solo</t>
  </si>
  <si>
    <t>Coaching Bundle: Guitar for Music Educators: Part 1</t>
  </si>
  <si>
    <t>Ukulele lernen für Papas mit Aram sam sam</t>
  </si>
  <si>
    <t>Suonare la Chitarra</t>
  </si>
  <si>
    <t>Learn Loreena McKennitt Songs-Quicklessons Piano Course</t>
  </si>
  <si>
    <t>ABRSM Grade III Piano Class - Handel Sonatina in G 2017-2018</t>
  </si>
  <si>
    <t>Learn Vikings Soundtracks on the Piano by Ear</t>
  </si>
  <si>
    <t>Curso de Didgeridoo nivel principiante</t>
  </si>
  <si>
    <t>Coaching Course: Rhythm Instruction for Music Educators P1</t>
  </si>
  <si>
    <t>Tune that Sour Note on Your Piano</t>
  </si>
  <si>
    <t>Beginners Guitar Course - 'Try it and love it method"</t>
  </si>
  <si>
    <t>Learn to Play Sweet Child of Mine</t>
  </si>
  <si>
    <t>Coaching Course: Rhythm Instruction for Music Educators P2</t>
  </si>
  <si>
    <t>Learn Pirates of the Caribbean by Ear on the Piano</t>
  </si>
  <si>
    <t>Learn to Play Piano Like a Pro - Easy Piano Course 1</t>
  </si>
  <si>
    <t>4 Week Rhythm Mastery</t>
  </si>
  <si>
    <t>Learn HTML5 Programming From Scratch</t>
  </si>
  <si>
    <t>Web Development</t>
  </si>
  <si>
    <t>Coding for Entrepreneurs Basic</t>
  </si>
  <si>
    <t>The Web Developer Bootcamp</t>
  </si>
  <si>
    <t>Build Your First Website in 1 Week with HTML5 and CSS3</t>
  </si>
  <si>
    <t>The Complete Web Developer Course 2.0</t>
  </si>
  <si>
    <t>Web Design for Web Developers: Build Beautiful Websites!</t>
  </si>
  <si>
    <t>Learn Javascript &amp; JQuery From Scratch</t>
  </si>
  <si>
    <t>Practical PHP: Master the Basics and Code Dynamic Websites</t>
  </si>
  <si>
    <t>JavaScript: Understanding the Weird Parts</t>
  </si>
  <si>
    <t>Angular 4 (formerly Angular 2) - The Complete Guide</t>
  </si>
  <si>
    <t>Beginner Photoshop to HTML5 and CSS3</t>
  </si>
  <si>
    <t>Web Development By Doing: HTML / CSS From Scratch</t>
  </si>
  <si>
    <t>HTML and CSS for Beginners - Build a Website &amp; Launch ONLINE</t>
  </si>
  <si>
    <t>Become a Web Developer from Scratch</t>
  </si>
  <si>
    <t>Quickstart AngularJS</t>
  </si>
  <si>
    <t>Learn Responsive Web Development from Scratch</t>
  </si>
  <si>
    <t>Learn and Understand AngularJS</t>
  </si>
  <si>
    <t>Learn and Understand NodeJS</t>
  </si>
  <si>
    <t>The Complete HTML &amp; CSS Course - From Novice To Professional</t>
  </si>
  <si>
    <t>Complete PHP Course With Bootstrap3 CMS System &amp; Admin Panel</t>
  </si>
  <si>
    <t>Build Websites from Scratch with HTML &amp; CSS</t>
  </si>
  <si>
    <t>Modern React with Redux</t>
  </si>
  <si>
    <t>Learn PHP Fundamentals From Scratch</t>
  </si>
  <si>
    <t>Learning Dynamic Website Design - PHP MySQL and JavaScript</t>
  </si>
  <si>
    <t>Javascript Essentials</t>
  </si>
  <si>
    <t>Build Responsive Real World Websites with HTML5 and CSS3</t>
  </si>
  <si>
    <t>Learn Web Designing &amp; HTML5/CSS3 Essentials in 4-Hours</t>
  </si>
  <si>
    <t>Bootstrap 4 Quick Start: Code Modern Responsive Websites</t>
  </si>
  <si>
    <t>Angular 2 with TypeScript for Beginners: The Pragmatic Guide</t>
  </si>
  <si>
    <t>The Complete Web Developer Masterclass: Beginner To Advanced</t>
  </si>
  <si>
    <t>Learn Object Oriented PHP By Building a Complete Website</t>
  </si>
  <si>
    <t>Web Programming with Python</t>
  </si>
  <si>
    <t>Ultimate Web Designer &amp; Developer Course: Build 23 Projects!</t>
  </si>
  <si>
    <t>The Complete Ruby on Rails Developer Course</t>
  </si>
  <si>
    <t>Learn Angular 2 from Beginner to Advanced</t>
  </si>
  <si>
    <t>Create An HTML5 Video Player From Scratch</t>
  </si>
  <si>
    <t>The Complete JavaScript Course For Web Development Beginners</t>
  </si>
  <si>
    <t>The Original Complete Web Developer Course.</t>
  </si>
  <si>
    <t>AngularJS For Beginners</t>
  </si>
  <si>
    <t>Learn E-Commerce Website in PHP &amp; MySQL From Scratch!</t>
  </si>
  <si>
    <t>Angular 2+ with Typescript - Essential Training</t>
  </si>
  <si>
    <t>PHP for Beginners -Become a PHP Master - Project Included</t>
  </si>
  <si>
    <t>Javascript - From Beginner to Pro-Build real world JS apps</t>
  </si>
  <si>
    <t>Essentials of JavaScript Practice Coding Exercises Tips</t>
  </si>
  <si>
    <t>The Complete JavaScript Course: Build a Real-World Project</t>
  </si>
  <si>
    <t>Introduction to Web Development: HTML</t>
  </si>
  <si>
    <t>EMMET Faster HTML &amp; CSS workflow - Best Tool For Developers</t>
  </si>
  <si>
    <t>Become a Certified Web Developer</t>
  </si>
  <si>
    <t>Master the Basics of HTML5 &amp; CSS3: Beginner Web Development</t>
  </si>
  <si>
    <t>CSS Development (with CSS3!)</t>
  </si>
  <si>
    <t>HTML Workshop</t>
  </si>
  <si>
    <t>Master the MEAN Stack - Learn By Example</t>
  </si>
  <si>
    <t>The Complete Bootstrap Masterclass Course - Build 4 Projects</t>
  </si>
  <si>
    <t>The Ultimate Web Developer How To Guide</t>
  </si>
  <si>
    <t>Running a Web Development Business: The Complete Guide</t>
  </si>
  <si>
    <t>Programming Foundations: HTML5 + CSS3 for Entrepreneurs 2015</t>
  </si>
  <si>
    <t>Learn to Use jQuery UI Widgets</t>
  </si>
  <si>
    <t>WordPress Development For Beginners</t>
  </si>
  <si>
    <t>Coding for Entrepreneurs: Learn Python, Django, and More.</t>
  </si>
  <si>
    <t>1 Hour JavaScript</t>
  </si>
  <si>
    <t>Build Responsive Website Using HTML5, CSS3, JS And Bootstrap</t>
  </si>
  <si>
    <t>Get Results - Core Principles of Web Development Tricks Tips</t>
  </si>
  <si>
    <t>Learn Object Oriented Programming PHP fundamentals bootcamp</t>
  </si>
  <si>
    <t>Advanced React and Redux</t>
  </si>
  <si>
    <t>Become A Web Developer And Seller - Build Websites With HTML</t>
  </si>
  <si>
    <t>AngularJS Authentication: Secure Your App with Auth0</t>
  </si>
  <si>
    <t>MongooseJS Essentials - Learn MongoDB for Node.js</t>
  </si>
  <si>
    <t>Mastering HTML5 Programming - The Easier Way</t>
  </si>
  <si>
    <t>ExpressJS Fundamentals</t>
  </si>
  <si>
    <t>Spring Framework 4 And Dependency Injection For Beginners</t>
  </si>
  <si>
    <t>Learn to Setup Websites from Scratch</t>
  </si>
  <si>
    <t>Sass Workflow</t>
  </si>
  <si>
    <t>The Complete ASP.NET MVC 5 Course</t>
  </si>
  <si>
    <t>HTML Complete Course - Beginner to Expert</t>
  </si>
  <si>
    <t>Joomla 3 - The Basics</t>
  </si>
  <si>
    <t>Docker Technologies for DevOps and Developers</t>
  </si>
  <si>
    <t>Learn To Build Beautiful HTML5 And CSS3 Websites In 1 Month</t>
  </si>
  <si>
    <t>Learn AngularJS Step By Step</t>
  </si>
  <si>
    <t>Joomla: Create a Joomla Website This Weekend With NO CODING!</t>
  </si>
  <si>
    <t>1 Hour CSS</t>
  </si>
  <si>
    <t>Back to School Web Development and Programming Bundle</t>
  </si>
  <si>
    <t>Introduction to Web Development</t>
  </si>
  <si>
    <t>Bootstrap unleash the power faster &amp; easier web development</t>
  </si>
  <si>
    <t>The Complete PHP CodeIgniter Course: Beginner To Advanced</t>
  </si>
  <si>
    <t>AngularJS JumpStart with Dan Wahlin</t>
  </si>
  <si>
    <t>The Complete NodeJS Course: Build a Full Business Rating App</t>
  </si>
  <si>
    <t>Building Websites JavaScript and the DOM</t>
  </si>
  <si>
    <t>Learn Python and Django: Payment Processing</t>
  </si>
  <si>
    <t>Vue JS 2 - The Complete Guide (incl. Vue Router &amp; Vuex)</t>
  </si>
  <si>
    <t>JavaScript Intro to learning JavaScript web programming</t>
  </si>
  <si>
    <t>How to Make a Single Page Website for Freelancers &amp; Agencies</t>
  </si>
  <si>
    <t>The Professional Ruby on Rails Developer</t>
  </si>
  <si>
    <t>Angular (Angular 2 or 4) &amp; NodeJS - The MEAN Stack Guide</t>
  </si>
  <si>
    <t>Learning JavaScript Programming Tutorial. A Definitive Guide</t>
  </si>
  <si>
    <t>Adobe Flash for Beginners - Build Flash Website From Scratch</t>
  </si>
  <si>
    <t>Try AngularJS: Beginner's Guide to Front End Web Development</t>
  </si>
  <si>
    <t>React JS and Redux - Mastering Web Apps</t>
  </si>
  <si>
    <t>Learn Web Scraping with Node.js</t>
  </si>
  <si>
    <t>JavaScript Rockstar How to create Incredible Useful code</t>
  </si>
  <si>
    <t>Build a Responsive Website with a Modern Flat Design</t>
  </si>
  <si>
    <t>Become Exceptional in HTML and HTML5</t>
  </si>
  <si>
    <t>Angular 2 Crash Course with TypeScript</t>
  </si>
  <si>
    <t>Django Core | A Reference Guide to Core Django Concepts</t>
  </si>
  <si>
    <t>1 Hour HTML</t>
  </si>
  <si>
    <t>The Complete PHP MySQL Professional Course with 5 Projects</t>
  </si>
  <si>
    <t>Learn Ruby on Rails: Stripe Payment Processing</t>
  </si>
  <si>
    <t>Learn how to quickly build websites using Wordpress</t>
  </si>
  <si>
    <t>Introduction to CSS Development</t>
  </si>
  <si>
    <t>Learn HTML &amp; CSS: How To Start Your Web Development Career</t>
  </si>
  <si>
    <t>Learn JavaScript for beginners</t>
  </si>
  <si>
    <t>Servlets and JSPs Tutorial: Learn Web Applications With Java</t>
  </si>
  <si>
    <t>Learn to Build Websites using Twitter Bootstrap</t>
  </si>
  <si>
    <t>JavaScript Tricks how to create code projects from scratch</t>
  </si>
  <si>
    <t>ASP.Net MVC Quick Start</t>
  </si>
  <si>
    <t>HTML 5: How I made websites in HTML5</t>
  </si>
  <si>
    <t>Rapid Website Design with Bootstrap</t>
  </si>
  <si>
    <t>Learn  Bootstrap Development By Building 10 Projects</t>
  </si>
  <si>
    <t>Codeigniter: How to use Codeigniter that drives knowledge</t>
  </si>
  <si>
    <t>Creating an MP3 Player with HTML5</t>
  </si>
  <si>
    <t>Get started Creating Websites Everything you need provided</t>
  </si>
  <si>
    <t>Benefits of Thinking Mobile First Future of Website Design</t>
  </si>
  <si>
    <t>HTML5 canvas Bootcamp for beginners 25 easy steps</t>
  </si>
  <si>
    <t>The Complete Web Developer Bootcamp - Beginner to Expert</t>
  </si>
  <si>
    <t>Learn Complete Web Development From Scratch</t>
  </si>
  <si>
    <t>How to Make an Online Portfolio Website from Scratch</t>
  </si>
  <si>
    <t>Learn Html5 &amp; CSS3 from scratch</t>
  </si>
  <si>
    <t>Web Design Creating websites from scratch</t>
  </si>
  <si>
    <t>jQuery Fundamentals Powerful Bootcamp for beginners</t>
  </si>
  <si>
    <t>Learn Complete WordPress for Building a Professional Sites</t>
  </si>
  <si>
    <t>Code a 'Coming Soon' Landing Page in Bootstrap 4</t>
  </si>
  <si>
    <t>Vue JS - Mastering Web Apps</t>
  </si>
  <si>
    <t>The Complete WordPress Website Business Course</t>
  </si>
  <si>
    <t>JavaScript Step by Step how to apply it to your web pages</t>
  </si>
  <si>
    <t>WordPress Backup And Restore Fundamentals</t>
  </si>
  <si>
    <t>Serverless Architecture on Amazon Web Services</t>
  </si>
  <si>
    <t>Ruby on Rails a Beginners Guide</t>
  </si>
  <si>
    <t>Write quicker HTML5 and CSS 3; productivity hacks with emmet</t>
  </si>
  <si>
    <t>ES6 Javascript: The Complete Developer's Guide</t>
  </si>
  <si>
    <t>Create Startup Landing Page with Viral Marketing Strategies</t>
  </si>
  <si>
    <t>Learn SVG Animation - With HTML, CSS &amp; Javascript</t>
  </si>
  <si>
    <t>How to Make a Video Blog Website From Scratch w/ Wordpress</t>
  </si>
  <si>
    <t>Learn JavaScript for Web Development</t>
  </si>
  <si>
    <t>Create a Website from Scratch using HTML CSS step by step</t>
  </si>
  <si>
    <t>Programming for Entrepreneurs - JavaScript</t>
  </si>
  <si>
    <t>Learn to use JSON</t>
  </si>
  <si>
    <t>React JS - Build real world JS apps &amp; deploy on cloud</t>
  </si>
  <si>
    <t>PHP: Complete Registration and Login with Email Verification</t>
  </si>
  <si>
    <t>Responsive Design with NEW Materialize</t>
  </si>
  <si>
    <t>Web Hosting Set Up and WordPress Installation For Beginners</t>
  </si>
  <si>
    <t>HTML Tutorial: HTML &amp; CSS for Beginners</t>
  </si>
  <si>
    <t>Complete AJAX Course: Learn AJAX Techniques Using Bootstrap</t>
  </si>
  <si>
    <t>Angular 4 (2+) Crash Course for Beginners</t>
  </si>
  <si>
    <t>Learn what's new in PHP 7</t>
  </si>
  <si>
    <t>Website Secrets: Get a Gorgeous Website on the Cheap</t>
  </si>
  <si>
    <t>How to Make a Wordpress Website 2017</t>
  </si>
  <si>
    <t>Practical Understanding of PHP and MySQL</t>
  </si>
  <si>
    <t>Build Flat Responsive Website from Scratch - Complete Course</t>
  </si>
  <si>
    <t>PHP Fundamentals - Start Earning The Top Dollars You Deserve</t>
  </si>
  <si>
    <t>The Complete Sass &amp; SCSS Course: From Beginner to Advanced</t>
  </si>
  <si>
    <t>You can create Incredible Websites with HTML CSS learn how</t>
  </si>
  <si>
    <t>Advanced HTML5 Tutorial for Web Developers</t>
  </si>
  <si>
    <t>Python and Django Full Stack Web Developer Bootcamp</t>
  </si>
  <si>
    <t>Learn how to create a WordPress theme using Pinegrow</t>
  </si>
  <si>
    <t>How To Setup Web Hosting</t>
  </si>
  <si>
    <t>PSD To a Creative Landing Page Using Twitter Bootstrap 3</t>
  </si>
  <si>
    <t>Learn HTML 5 in 1 hour</t>
  </si>
  <si>
    <t>HTML CSS Easy steps to create a web template from scratch</t>
  </si>
  <si>
    <t>React Redux React-Router: From Beginner to Paid Professional</t>
  </si>
  <si>
    <t>Learn HTML And CSS From Scratch</t>
  </si>
  <si>
    <t>Complete Web Development Course + Building 5 Websites!</t>
  </si>
  <si>
    <t>Ultimate Angular 4 (previously Angular 2) with Bootstrap 4</t>
  </si>
  <si>
    <t>Learn the Basics of Programming for Marketers</t>
  </si>
  <si>
    <t>JavaScript For Beginners : Learn JavaScript From Scratch</t>
  </si>
  <si>
    <t>jQuery Crash Course: Learn the Essentials of jQuery Fast</t>
  </si>
  <si>
    <t>Practical CSS Website Development: Crash Course</t>
  </si>
  <si>
    <t>Make a professional website - 30 Day Guarantee. Discounted!</t>
  </si>
  <si>
    <t>Learn to Make an Animated Image Gallery using HTML5</t>
  </si>
  <si>
    <t>Improved SEO with Rich Snippets and MicroData</t>
  </si>
  <si>
    <t>Ultimate guide to Social Media Web development integration</t>
  </si>
  <si>
    <t>The Complete Developers Guide to MongoDB</t>
  </si>
  <si>
    <t>Fun and creative web engineering with Python and Web2py</t>
  </si>
  <si>
    <t>CSS and CSS3 For Absolute Beginners</t>
  </si>
  <si>
    <t>Build Real World Websites from Scratch using HTML5 and CSS3</t>
  </si>
  <si>
    <t>JavaScript for Beginners Welcome to learning JavaScript</t>
  </si>
  <si>
    <t>Master WordPress Plugins: Shortcodes Ultimate - The Basics</t>
  </si>
  <si>
    <t>JavaScript for Absolute Beginners</t>
  </si>
  <si>
    <t>Get to know HTML Learn HTML Basics</t>
  </si>
  <si>
    <t>Code a personal splash page in 1 hour</t>
  </si>
  <si>
    <t>Projects in PHP and MySQL</t>
  </si>
  <si>
    <t>HTML CSS: Essential steps to learn HTML CSS</t>
  </si>
  <si>
    <t>The Complete HTML5 &amp; CSS3 Course Build Professional Websites</t>
  </si>
  <si>
    <t>Core HTML How to get online quickly HTML to HTML5</t>
  </si>
  <si>
    <t>HTML5 Essentials for Beginners</t>
  </si>
  <si>
    <t>JavaScript Game Development: Create Your Own Breakout Game</t>
  </si>
  <si>
    <t>JavaScript Basics Web Development Building Blocks</t>
  </si>
  <si>
    <t>Learn Nodejs by building 12 projects</t>
  </si>
  <si>
    <t>Building a Search Engine in PHP &amp; MySQL</t>
  </si>
  <si>
    <t>PHP: Ultimate guide to PHP for everyone</t>
  </si>
  <si>
    <t>CSS Web Development Crash Course</t>
  </si>
  <si>
    <t>HTML5 and CSS3 for beginners: Create a Website from Scratch</t>
  </si>
  <si>
    <t>The Ultimate Web Development Course</t>
  </si>
  <si>
    <t>Getting Started as a Web Developer</t>
  </si>
  <si>
    <t>Beginning Web development Learn the basics of HTML</t>
  </si>
  <si>
    <t>The Complete PHP Bootcamp Course With Video Sharing Project</t>
  </si>
  <si>
    <t>Beginning Oracle WebLogic for Administrators</t>
  </si>
  <si>
    <t>Dynamic JavaScript Master Class AJAX JSON Simple APIs</t>
  </si>
  <si>
    <t>Build A Complete CRUD Application With PHP, MYSQL &amp; JQUERY</t>
  </si>
  <si>
    <t>HTML5 for beginners</t>
  </si>
  <si>
    <t>JQuery Essentials core training for Dynamic Interactive web</t>
  </si>
  <si>
    <t>Try Django 1.10 | Create a URL Shortening Service</t>
  </si>
  <si>
    <t>Code your first Website using HTML &amp; CSS: Project Learning</t>
  </si>
  <si>
    <t>Web Site for Beginners - Learn Web Building like knitting</t>
  </si>
  <si>
    <t>The Complete Wordpress Course - Build Your Own Website Today</t>
  </si>
  <si>
    <t>Successful website creation - everything you need to know</t>
  </si>
  <si>
    <t>Introductory JavaScript Made Easy Training Tutorial</t>
  </si>
  <si>
    <t>Ruby on Rails: Training and Skills to Build Web Applications</t>
  </si>
  <si>
    <t>Learn How To Build a Web Application Without Coding</t>
  </si>
  <si>
    <t>Ultimate Web Developer Course Build 10 Websites from Scratch</t>
  </si>
  <si>
    <t>The Essential Web Developer Course - Build 12 Websites</t>
  </si>
  <si>
    <t>Learn and Earn with HTML &amp; CSS</t>
  </si>
  <si>
    <t>HTML CSS JavaScript: Most popular ways to code HTML CSS JS</t>
  </si>
  <si>
    <t>Understanding TypeScript</t>
  </si>
  <si>
    <t>Introduction to Laravel 4</t>
  </si>
  <si>
    <t>Projects In JavaScript &amp; JQuery</t>
  </si>
  <si>
    <t>Web Design for Beginners: Real World Coding in HTML &amp; CSS</t>
  </si>
  <si>
    <t>Start Writing JavaScript Today - Beginner JavaScript Course</t>
  </si>
  <si>
    <t>How to Create a Website Without Coding - WordPress 2016</t>
  </si>
  <si>
    <t>How to Launch Your Own Website Builder Service</t>
  </si>
  <si>
    <t>Building HTML5 Canvas projects from scratch</t>
  </si>
  <si>
    <t>Webpack 2: The Complete Developer's Guide</t>
  </si>
  <si>
    <t>Projects in HTML5</t>
  </si>
  <si>
    <t>How to Set Up a Self-Hosted Wordpress Website in 30 Minutes</t>
  </si>
  <si>
    <t>Serverless Workflow Management with AWS Step Functions</t>
  </si>
  <si>
    <t>All about NodeJS</t>
  </si>
  <si>
    <t>Discover HTML Essential guide to HTML how to create webpages</t>
  </si>
  <si>
    <t>WordPress Plugins and Widgets</t>
  </si>
  <si>
    <t>Learn Angular 4 from Scratch</t>
  </si>
  <si>
    <t>React and Flux Web Development for Beginners</t>
  </si>
  <si>
    <t>Learn jQuery by Example Course</t>
  </si>
  <si>
    <t>Interaction Design Specialist For Web Developers</t>
  </si>
  <si>
    <t>HTML for Beginners</t>
  </si>
  <si>
    <t>JSON Faster Sleeker &amp; Easier Discover the benefits learn it</t>
  </si>
  <si>
    <t>PHP with Laravel for beginners - Become a Master in Laravel</t>
  </si>
  <si>
    <t>How to easily Manage your WordPress Website</t>
  </si>
  <si>
    <t>How to Install WordPress From Scratch</t>
  </si>
  <si>
    <t>Introduction to HTML</t>
  </si>
  <si>
    <t>Foundations of Front-End Web Development</t>
  </si>
  <si>
    <t>PHP Graphic Techniques: CAPTCHA/ Create a verification code</t>
  </si>
  <si>
    <t>The Docker for DevOps course: From development to production</t>
  </si>
  <si>
    <t>PHP Essential How to create build Amazing websites with PHP</t>
  </si>
  <si>
    <t>Sass: From Beginner to Advanced</t>
  </si>
  <si>
    <t>Complete WooCommerce Plugin Tutorial For Wordpress 2017</t>
  </si>
  <si>
    <t>REST WCF Service in ASP.NET</t>
  </si>
  <si>
    <t>Build a website HTML5 CSS3 Beginner Course</t>
  </si>
  <si>
    <t>AJAX Development</t>
  </si>
  <si>
    <t>Complete Bootstrap 4 course - build 3 projects</t>
  </si>
  <si>
    <t>How to Optimise Your WordPress Website's Speed &amp; Security to Improve SEO &amp; User Experience</t>
  </si>
  <si>
    <t>The Complete Ethical Hacking Course 2.0: Python &amp; Kali Linux</t>
  </si>
  <si>
    <t>JavaScript Introduction to Object Oriented JavaScript</t>
  </si>
  <si>
    <t>JavaScript for Beginning Web Developers</t>
  </si>
  <si>
    <t>Learn How to Manage &amp; Customize Web Sites By Drupal CMS</t>
  </si>
  <si>
    <t>JavaScript in Action JavaScript Projects</t>
  </si>
  <si>
    <t>HTML5 APIs For JavaScript - A Course For Web Developers</t>
  </si>
  <si>
    <t>Learn Building Your Own Website Without Coding</t>
  </si>
  <si>
    <t>Create A Custom Responsive WordPress Website For A Client</t>
  </si>
  <si>
    <t>The Complete Web Development Course - Build 15 Projects</t>
  </si>
  <si>
    <t>Complete Python Web Course: Build 8 Python Web Apps</t>
  </si>
  <si>
    <t>SAP Crystal Reports with ASP.Net (Step by step)</t>
  </si>
  <si>
    <t>Create Single Page Website using Twitter Bootstrap 3</t>
  </si>
  <si>
    <t>Complete JavaScript Course for Beginners with Easy Examples</t>
  </si>
  <si>
    <t>Master ECMAScript 2015 (ES6)</t>
  </si>
  <si>
    <t>HTML Learning the Basics Intro to HTML website coding</t>
  </si>
  <si>
    <t>Try Django 1.9 | Build a Blog and Learn Python's #1 Library</t>
  </si>
  <si>
    <t>JavaScript DOM Dynamic Web interactive content Boot Camp</t>
  </si>
  <si>
    <t>Getting Started with HTML</t>
  </si>
  <si>
    <t>Crash Course: Fundamentals Of HTML &amp; CSS From Scratch.</t>
  </si>
  <si>
    <t>Beginners Introduction to Web Development</t>
  </si>
  <si>
    <t>A how to guide in HTML</t>
  </si>
  <si>
    <t>HTML Introduction Course: Learn HTML in 2 hours!!!</t>
  </si>
  <si>
    <t>Create a Dynamic User Registration Form from scratch</t>
  </si>
  <si>
    <t>Code &amp; Grow Rich: Earn More As An Entrepreneur Or Developer</t>
  </si>
  <si>
    <t>Node Package Manager Course: Build and Publish NPM Modules</t>
  </si>
  <si>
    <t>Learn How To Build A Professional Web Site By Using Joomla</t>
  </si>
  <si>
    <t>Complete JQuery And JQuery UI Course For Beginner</t>
  </si>
  <si>
    <t>Projects in AngularJS - Learn by building 10 Projects</t>
  </si>
  <si>
    <t>Create a Powerful Website with the Cool Bootstrap Framework</t>
  </si>
  <si>
    <t>Kids Coding - Beginners CSS</t>
  </si>
  <si>
    <t>JavaScript HTML CSS Project make a Quiz Tutorial</t>
  </si>
  <si>
    <t>Become a Heroku Rails Ninja: Expert Level Deployment Tools</t>
  </si>
  <si>
    <t>Learn How To Become a Web Developer From Scratch</t>
  </si>
  <si>
    <t>React JS - Mastering Redux</t>
  </si>
  <si>
    <t>Beginner API development in Node, Express, ES6, &amp; MongoDB</t>
  </si>
  <si>
    <t>How To Build And Make A Wordpress Website From Scratch 2017</t>
  </si>
  <si>
    <t>How to Create a Wordpress Website from Scratch - No Coding</t>
  </si>
  <si>
    <t>How To Build A Website From Scratch + Blogging Blueprint</t>
  </si>
  <si>
    <t>Learn jQuery: An In-depth Course For Beginners</t>
  </si>
  <si>
    <t>React vs Angular vs Vue.js by Example</t>
  </si>
  <si>
    <t>How To Setup a Micro-Blog in 3 Easy Steps</t>
  </si>
  <si>
    <t>Getting Started with Angular 2+</t>
  </si>
  <si>
    <t>The Advanced Web Developer Course</t>
  </si>
  <si>
    <t>How To Make A Modern Wordpress BLOG 2017! Create Your Blog!</t>
  </si>
  <si>
    <t>Become a Professional Web Developer | Version 3.0</t>
  </si>
  <si>
    <t>Comprehensive JavaScript Programming</t>
  </si>
  <si>
    <t>Become a Kick-Ass Web Developer: From Newbie to Pro</t>
  </si>
  <si>
    <t>Introduction to Voice Design with Amazon's Alexa</t>
  </si>
  <si>
    <t>A-Frame WebVR Programming Tutorial Series (Virtual Reality)</t>
  </si>
  <si>
    <t>The Complete jQuery Course: From Beginner To Advanced!</t>
  </si>
  <si>
    <t>Kids Coding - Beginner HTML</t>
  </si>
  <si>
    <t>Advanced Javascript</t>
  </si>
  <si>
    <t>Object Oriented Programming (OOP) in PHP - Build An OOP Site</t>
  </si>
  <si>
    <t>Build A Weather App With Ajax Using Open Weather Map API</t>
  </si>
  <si>
    <t>Meteor and React for Realtime Apps</t>
  </si>
  <si>
    <t>Learn To Create Different Website Layouts &amp; Media Queries</t>
  </si>
  <si>
    <t>Complete PHP and MySql Course: From Beginner to Professional</t>
  </si>
  <si>
    <t>PHP OOP: Object Oriented Programming for beginners + Project</t>
  </si>
  <si>
    <t>WordPress in under an hour - Create/manage your own website!</t>
  </si>
  <si>
    <t>Dive Into Docker: The Docker Course for Developers</t>
  </si>
  <si>
    <t>The Complete jQuery Course - From Beginner to Professional!</t>
  </si>
  <si>
    <t>How to Make a Website Without Coding- WordPress &amp; Web Skills</t>
  </si>
  <si>
    <t>GraphQL with React: The Complete Developers Guide</t>
  </si>
  <si>
    <t>Wordpress Beginner Tutorial: Build Your First Website</t>
  </si>
  <si>
    <t>CSS Image filters - The modern web images color manipulation</t>
  </si>
  <si>
    <t>jQuery For Beginners : A Basic Introduction</t>
  </si>
  <si>
    <t>Step-by-step HTML and CSS for Absolute Beginners</t>
  </si>
  <si>
    <t>Python for Beginners: Python Programming Language | Tutorial</t>
  </si>
  <si>
    <t>Full Stack JavaScript: Learn Backbone.js, Node.js &amp; MongoDB</t>
  </si>
  <si>
    <t>Javascript from Beginner to Advanced Level</t>
  </si>
  <si>
    <t>Installing Wordpress 4 - Installation, Registrars &amp; Hosting</t>
  </si>
  <si>
    <t>Build Enterprise Applications with Angular 2 (and Angular 4)</t>
  </si>
  <si>
    <t>Complete ASP NET MVC Web Development - Newbie to Ninja!</t>
  </si>
  <si>
    <t>Intro To HTML &amp; CSS: Web Development For Beginners</t>
  </si>
  <si>
    <t>JavaScript project Learn to create a memory Game and more</t>
  </si>
  <si>
    <t>8 Beautiful Ruby on Rails Apps in 30 Days &amp; TDD - Immersive</t>
  </si>
  <si>
    <t>Accelerated ES6 JavaScript Training</t>
  </si>
  <si>
    <t>Git a Web Developer Job: Mastering the Modern Workflow</t>
  </si>
  <si>
    <t>Be a Bootstrap Developer from scratch</t>
  </si>
  <si>
    <t>Introduction to Bootstrap 3</t>
  </si>
  <si>
    <t>Explore JavaScript Beginners Guide to Coding JavaScript</t>
  </si>
  <si>
    <t>Responsive PHP Registration Form: From Scratch</t>
  </si>
  <si>
    <t>Learn HTML, A practical guide from scratch to HTML 5</t>
  </si>
  <si>
    <t>PHP User Login Registration Script With All Features</t>
  </si>
  <si>
    <t>Interactive Dynamic JavaScript for beginners DOM</t>
  </si>
  <si>
    <t>PHP &amp; MySQL - Learn The Easy Way. Master PHP &amp; MySQL Quickly</t>
  </si>
  <si>
    <t>Bootstrap 3 -&gt; Profitable WordPress Theme Development!</t>
  </si>
  <si>
    <t>Learn Bootstrap 4 by Example</t>
  </si>
  <si>
    <t>Web Hosting Introduction: How to Publish Your Website Online</t>
  </si>
  <si>
    <t>JavaScript Basics for Beginners Introduction to coding</t>
  </si>
  <si>
    <t>JavaScript from Beginner to Expert</t>
  </si>
  <si>
    <t>1 hour jQuery</t>
  </si>
  <si>
    <t>WP Plugin Development - Build your own plugin!</t>
  </si>
  <si>
    <t>Create a Professional Website Without Programming/Coding</t>
  </si>
  <si>
    <t>Learn WCF And Web APIs From Scratch</t>
  </si>
  <si>
    <t>Angular Tutorial For Beginners</t>
  </si>
  <si>
    <t>Start Your Own Forum Website in 15 Minutes</t>
  </si>
  <si>
    <t>Learn PHP Programming for Absolute Beginners</t>
  </si>
  <si>
    <t>Learn HTML in 2 hours!</t>
  </si>
  <si>
    <t>The Complete DevOps Engineer Course 2.0 - Java &amp; Kubernetes</t>
  </si>
  <si>
    <t>Build a Real-world App with ASP.NET Core and Angular 2 (4+)</t>
  </si>
  <si>
    <t>Inspirational Web Development - A Beginner Approach -</t>
  </si>
  <si>
    <t>Learn how to convert PSD to HTML and CSS responsive</t>
  </si>
  <si>
    <t>Learn Jquery from Scratch 2-Hour Training</t>
  </si>
  <si>
    <t>Learn to Create Responsive Layouts in 30 Minutes</t>
  </si>
  <si>
    <t>The Complete Elixir and Phoenix Bootcamp</t>
  </si>
  <si>
    <t>Building a Portfolio in 90 minutes ( HTML, CSS, Js )</t>
  </si>
  <si>
    <t>Web Design How to Create a Website HTML CSS Bootstrap</t>
  </si>
  <si>
    <t>Django Tutorial: Build Your First App Fast &amp; Free!</t>
  </si>
  <si>
    <t>Angular 2 &amp; TypeScript Beginner Web Development</t>
  </si>
  <si>
    <t>Wordpress Website Mastery 2017</t>
  </si>
  <si>
    <t>Spring Framework 4 (Java Enterprise JEE) with AngularJS</t>
  </si>
  <si>
    <t>REST APIs with Flask and Python</t>
  </si>
  <si>
    <t>Learn Angular 2 Development By Building 12 Apps</t>
  </si>
  <si>
    <t>Wordpress For Beginners: Create a Professional Website</t>
  </si>
  <si>
    <t>Build a Responsive Website with HTML5, CSS3 and Bootstrap 4</t>
  </si>
  <si>
    <t>PHP for Beginners: How to Build an E-Commerce Store</t>
  </si>
  <si>
    <t>How To Create Your Very First Website With HTML and CSS</t>
  </si>
  <si>
    <t>Javascript for Beginners Learn by Doing Practical Exercises</t>
  </si>
  <si>
    <t>Responsive Web Design: Made Easy</t>
  </si>
  <si>
    <t>Introduction to Coding with Ruby</t>
  </si>
  <si>
    <t>Build a Website in 30 Minutes</t>
  </si>
  <si>
    <t>Create Jekyll blog and host it on Github like a Ninja</t>
  </si>
  <si>
    <t>Rock Solid Wordpress Security - Secure Web Development</t>
  </si>
  <si>
    <t>React VR - Creating Virtual Reality Apps</t>
  </si>
  <si>
    <t>Bootstrap 4: Exploring New Features</t>
  </si>
  <si>
    <t>Simple And Easy: Wordpress For Beginners</t>
  </si>
  <si>
    <t>Learn HTML Basics From Scratch</t>
  </si>
  <si>
    <t>Backbone Tutorial: Learn Backbonejs from Scratch</t>
  </si>
  <si>
    <t>Laravel Deployment - Launch your Laravel Application Online</t>
  </si>
  <si>
    <t>HTML CSS Learn to create a website from scratch</t>
  </si>
  <si>
    <t>Web Development w/ Google’s Go (golang) Programming Language</t>
  </si>
  <si>
    <t>Create Your First Wordpress Site in Under an Hour</t>
  </si>
  <si>
    <t>HTML Web Development Crash Course</t>
  </si>
  <si>
    <t>Learn and Understand React</t>
  </si>
  <si>
    <t>Ruby on Rails for Complete Beginners</t>
  </si>
  <si>
    <t>Building a Ruby on Rails Application with Neo4j</t>
  </si>
  <si>
    <t>The complete JavaScript developer: MEAN stack zero-to-hero</t>
  </si>
  <si>
    <t>Css Positioning For Absolute Beginners: A Basic Introduction</t>
  </si>
  <si>
    <t>Javascript ES6! A Complete Reference Guide to Javascript ES6</t>
  </si>
  <si>
    <t>Bootstrap Basics: Program Responsive Websites</t>
  </si>
  <si>
    <t>Customizr - Learn WordPress with the ultimate creative theme</t>
  </si>
  <si>
    <t>Learn How to Create Your Own Social Network</t>
  </si>
  <si>
    <t>Accelerated JavaScript Training</t>
  </si>
  <si>
    <t>Complete Login and Registration System in PHP and MYSQL</t>
  </si>
  <si>
    <t>Complete AJAX Using Bootstrap, PHP From Basic To Advanced.</t>
  </si>
  <si>
    <t>Projects in CSS</t>
  </si>
  <si>
    <t>Angular JS Essentials</t>
  </si>
  <si>
    <t>How to Build Your Own Website with WordPress: A Step-by-Step Guide</t>
  </si>
  <si>
    <t>Flask Tutorial Step by Step</t>
  </si>
  <si>
    <t>Projects in MongoDB - Learn MongoDB Building Projects</t>
  </si>
  <si>
    <t>Creating FaceBook Design Using Bootstrap - Handson Project</t>
  </si>
  <si>
    <t>JavaScript for beginners with live examples</t>
  </si>
  <si>
    <t>Devtools 2017: The Basics of Chrome Developer Tools</t>
  </si>
  <si>
    <t>Hit the ground running with AngularJS with Dion Yang</t>
  </si>
  <si>
    <t>Ultimate WordPress Plugin Course</t>
  </si>
  <si>
    <t>Complete PHP Course with OOP Start to Finish!</t>
  </si>
  <si>
    <t>Learn Bootstrap3 With Multi Purposes Single Page Layout</t>
  </si>
  <si>
    <t>Laravel Blog Development Starter</t>
  </si>
  <si>
    <t>Django + AngularJS for a Powerful Web Application</t>
  </si>
  <si>
    <t>React.js Quickly: Developing Scalable Web User Interfaces</t>
  </si>
  <si>
    <t>Power up HTML5 with JavaScript</t>
  </si>
  <si>
    <t>HTML and CSS for Absolute Beginners</t>
  </si>
  <si>
    <t>JavaScript Fundamentals</t>
  </si>
  <si>
    <t>JQuery Create Overlay Popups from scratch using Jquery</t>
  </si>
  <si>
    <t>Build CRUD Application - PHP &amp; Mysql</t>
  </si>
  <si>
    <t>Angular 4: From Theory to Practice &amp; FREE E-Book</t>
  </si>
  <si>
    <t>How To Create A WordPress Website Without Paying A Developer</t>
  </si>
  <si>
    <t>How To Create a Local Wordpress Environment</t>
  </si>
  <si>
    <t>Install WordPress on Computer using XAMPP</t>
  </si>
  <si>
    <t>Effective Personal Website Building and Hosting</t>
  </si>
  <si>
    <t>Python Programming: Create an Digital Marketplace in Django</t>
  </si>
  <si>
    <t>Learn JavaScript from scratch</t>
  </si>
  <si>
    <t>A 13 Hour SQL Server 2014 /ASP.NET/CSS/C#/jQuery Course</t>
  </si>
  <si>
    <t>AJAX : Let's build a COOL project</t>
  </si>
  <si>
    <t>Angular 2 Master Class with Alejandro Rangel</t>
  </si>
  <si>
    <t>How To Create A Wordpress Website 2016 | NEW Divi Theme 3.0!</t>
  </si>
  <si>
    <t>Angular Styling &amp; Animations (for Angular 2 and Angular 4)</t>
  </si>
  <si>
    <t>AngularJS Custom Directives with Dan Wahlin</t>
  </si>
  <si>
    <t>Create and Deploy a Web App in 3 Hours</t>
  </si>
  <si>
    <t>HTML and CSS Crash Course for Beginners</t>
  </si>
  <si>
    <t>Mastering CSS 3.0 Selectors</t>
  </si>
  <si>
    <t>Introductory To HTML and CSS</t>
  </si>
  <si>
    <t>Web Development Masterclass - Complete Certificate Course</t>
  </si>
  <si>
    <t>Create a Responsive Website with Bootstrap 3</t>
  </si>
  <si>
    <t>Angular Masterclass</t>
  </si>
  <si>
    <t>Intro to PHP Web Application Development with Symfony</t>
  </si>
  <si>
    <t>Create Complete Sign up System using PHP, jQuery and Ajax</t>
  </si>
  <si>
    <t>Basic HTML CSS and Web Design</t>
  </si>
  <si>
    <t>JavaScript the Basics - JavaScript for Beginners</t>
  </si>
  <si>
    <t>Build Professional WordPress Website</t>
  </si>
  <si>
    <t>Learn HTML Fast and Easy!</t>
  </si>
  <si>
    <t>Creating Animations using HTML5 Canvas</t>
  </si>
  <si>
    <t>Become PHP Facebook Developer: Password-Less Authentication</t>
  </si>
  <si>
    <t>The Bubble Course - Create Complete Web Apps without Coding</t>
  </si>
  <si>
    <t>Mastering Basic CSS Selectors.</t>
  </si>
  <si>
    <t>Master JavaScript Programming, 3 Projects Included !!</t>
  </si>
  <si>
    <t>Laravel(5.2) PHP Framework Jump Start for beginners</t>
  </si>
  <si>
    <t>Become a HTML and CSS Developer - Build a Responsive Site</t>
  </si>
  <si>
    <t>Complete HTML5 and CSS3 Course +1 Start to Finish Project</t>
  </si>
  <si>
    <t>Laravel Homestead</t>
  </si>
  <si>
    <t>Wordpress for Beginners - Build a Live Website from Scratch</t>
  </si>
  <si>
    <t>Build Realtime Apps | React Js, Golang &amp; RethinkDB</t>
  </si>
  <si>
    <t>CSS3 for beginners</t>
  </si>
  <si>
    <t>WordPress local server setup and site migration online</t>
  </si>
  <si>
    <t>How to Start a WordPress Blog - Complete Beginners Guide!</t>
  </si>
  <si>
    <t>How To Create A Real Estate Website With Wordpress 2017</t>
  </si>
  <si>
    <t>WordPress Plugin Development for 2017 - Build 14 Plugins</t>
  </si>
  <si>
    <t>Angular Material - Quickstart</t>
  </si>
  <si>
    <t>How To Make A Business Website In 1 Day With Wix FAST &amp; EASY</t>
  </si>
  <si>
    <t>Learn CSS Transition and Animation</t>
  </si>
  <si>
    <t>Learn XML Crash Course: Discover Essential XML Fundamentals</t>
  </si>
  <si>
    <t>PHP MVC Framework CodeIgniter Tutorial for Beginners Project</t>
  </si>
  <si>
    <t>Develop Your First App in an Hour</t>
  </si>
  <si>
    <t>Javascript for Beginners</t>
  </si>
  <si>
    <t>WordPress for Beginners - Tutorial - From Novice to Know-How</t>
  </si>
  <si>
    <t>Build Your Own Calculator App with Javascript, HTML5 &amp; CSS</t>
  </si>
  <si>
    <t>Chrome Extensions : Develop 5 chrome extensions from scratch</t>
  </si>
  <si>
    <t>How to create HTML Forms</t>
  </si>
  <si>
    <t>VueJS V1 Introduction to VueJS JavaScript Framework</t>
  </si>
  <si>
    <t>Learn JSON with JavaScript Objects and APIs in 1 hour</t>
  </si>
  <si>
    <t>Web Design HTML CSS How to Create a Website from Scratch</t>
  </si>
  <si>
    <t>The Complete Guide to JavaScript Development</t>
  </si>
  <si>
    <t>Build and Deploy a LAMP server on AWS</t>
  </si>
  <si>
    <t>JQuery Basics - Learn JQuery From Scratch</t>
  </si>
  <si>
    <t>How To Make A Wordpress Website 2017 | Divi Theme Tutorial</t>
  </si>
  <si>
    <t>Email Marketing: Send Unlimited Emails via Own Mail Server</t>
  </si>
  <si>
    <t>Create an eCommerce Wordpress Website 2016 - New Divi Theme!</t>
  </si>
  <si>
    <t>How To Make an eCommerce Website With Wordpress 2017</t>
  </si>
  <si>
    <t>A Complete Laravel basics from beginner to expert</t>
  </si>
  <si>
    <t>Learn Ruby Programming The Easy Way</t>
  </si>
  <si>
    <t>The complete HTML5 course</t>
  </si>
  <si>
    <t>All in one HTML CSS and JQuery</t>
  </si>
  <si>
    <t>Professional Python Web Development Using Flask</t>
  </si>
  <si>
    <t>Complete WordPress Theme Developer Course With Bootstrap</t>
  </si>
  <si>
    <t>Create a classified website in 2 hours - guaranteed</t>
  </si>
  <si>
    <t>Ajax in JavaScript and JQuery, with PHP - Creating Chat App</t>
  </si>
  <si>
    <t>Become a Certified Web Developer - Beginner to Expert</t>
  </si>
  <si>
    <t>Building Websites Create a fully functional Web contact form</t>
  </si>
  <si>
    <t>Quick learning jQuery web development</t>
  </si>
  <si>
    <t>HTML Made Simple For Beginners: Create a One Page Website</t>
  </si>
  <si>
    <t>Complete Website &amp; CMS in PHP &amp; MySQL From Scratch!</t>
  </si>
  <si>
    <t>Angular 2 Routing: Up And Running</t>
  </si>
  <si>
    <t>Up and Running with jQuery</t>
  </si>
  <si>
    <t>JSON Crash Course for Beginners</t>
  </si>
  <si>
    <t>Build a Real Time web app in node.js , Angular.js, mongoDB</t>
  </si>
  <si>
    <t>Full-Stack Web Apps with Meteor and React</t>
  </si>
  <si>
    <t>Bootstrap 3 Beginners: Create a Professional Landing Page</t>
  </si>
  <si>
    <t>introduction to HTML Course</t>
  </si>
  <si>
    <t>Coding Made Easy: HTML &amp; CSS For Beginners</t>
  </si>
  <si>
    <t>React From The Ground Up</t>
  </si>
  <si>
    <t>In Depth Web Development Made Easy</t>
  </si>
  <si>
    <t>ES6 / EcmaScript 6 for beginners an introduction</t>
  </si>
  <si>
    <t>The Complete E-Commerce Web Developer Course 5.0</t>
  </si>
  <si>
    <t>Learn JSON for beginners with JavaScript</t>
  </si>
  <si>
    <t>Professional WordPress Theme Development For 2017</t>
  </si>
  <si>
    <t>Professional Ruby on Rails Developer with Rails 5</t>
  </si>
  <si>
    <t>Ethereum Developer: Build A Decentralised Blockchain App</t>
  </si>
  <si>
    <t>Angular 2 Demystified</t>
  </si>
  <si>
    <t>Ultimate JavaScript Strings</t>
  </si>
  <si>
    <t>Scaling Docker on AWS</t>
  </si>
  <si>
    <t>The Full Stack Web Development</t>
  </si>
  <si>
    <t>Critical Web Dev Skills &amp; Tools for the Non-Tech Hustler</t>
  </si>
  <si>
    <t>WordPress For Beginners | No Coding Required</t>
  </si>
  <si>
    <t>Bootstrap 4 Responsive Web Design and Development</t>
  </si>
  <si>
    <t>Earn Big Profits With Web Development, Simple and Easy!</t>
  </si>
  <si>
    <t>Create Website from scratch in Urdu &amp; Hindi</t>
  </si>
  <si>
    <t>Learn HTML5 At Your Own Pace. Ideal for Beginners</t>
  </si>
  <si>
    <t>Expert Guide : Mastering Functions in JavaScript !</t>
  </si>
  <si>
    <t>How to Create A Website: An HTML Tutorial and CSS Tutorial</t>
  </si>
  <si>
    <t>AngularJS For ASP.NET MVC Developers</t>
  </si>
  <si>
    <t>Learn HTML, CSS, and Ruby on Rails: Build Your First Blog</t>
  </si>
  <si>
    <t>jQuery for Beginners - Create Website Animations Easily</t>
  </si>
  <si>
    <t>Learn the basics of the Web development: Coding Tactics</t>
  </si>
  <si>
    <t>Learn Ajax and jquery with PHP</t>
  </si>
  <si>
    <t>Essential JavaScript, jQuery and AngularJS Training</t>
  </si>
  <si>
    <t>Introduction to HTML5 Canvas basics of drawing</t>
  </si>
  <si>
    <t>AngularJS Masterclass - Deep Dive &amp; Understand AngularJS</t>
  </si>
  <si>
    <t>Wordpress Security</t>
  </si>
  <si>
    <t>Learn Ruby on Rails for Absolute Beginners</t>
  </si>
  <si>
    <t>First Web Application with Spring Boot</t>
  </si>
  <si>
    <t>Build Responsive Websites in an Hour using Portalfin</t>
  </si>
  <si>
    <t>Hosting your static website on Amazon AWS S3 service</t>
  </si>
  <si>
    <t>Create, Update and Manage Your Own Website Using Drupal 7</t>
  </si>
  <si>
    <t>Create Your Own Successful Online School To Sell Courses</t>
  </si>
  <si>
    <t>How to Build Chat Bots: From Beginner to Intermediate</t>
  </si>
  <si>
    <t>Dissecting Ruby on Rails 5 - Become a Professional Developer</t>
  </si>
  <si>
    <t>Basic Concepts of Web Development, HTTP and Java Servlets</t>
  </si>
  <si>
    <t>JavaScript Design Patterns: 20 Patterns for Expert Code</t>
  </si>
  <si>
    <t>Complete Codeigniter: From Beginner to Advanced</t>
  </si>
  <si>
    <t>Learn MeteorJS By Building 10 Real World Projects</t>
  </si>
  <si>
    <t>Automate Web Development With Gulp JS</t>
  </si>
  <si>
    <t>Creating User Authentication System in CodeIgniter</t>
  </si>
  <si>
    <t>How To Make A Wordpress Website 2017 - Divi Theme Tutorial</t>
  </si>
  <si>
    <t>Web Programming Course : Asp.Net MVC</t>
  </si>
  <si>
    <t>Node.js: The Essentials + API Frameworks Express KOA Sails</t>
  </si>
  <si>
    <t>Become a Bootstrap Expert: Build 20 Layouts!</t>
  </si>
  <si>
    <t>Simple Javascript: Learn by Doing, Beginners Welcome!</t>
  </si>
  <si>
    <t>Learn PHP Programming for Absolute Beginners - Lite</t>
  </si>
  <si>
    <t>Building An E-Commerce Store Using Java Spring Framework</t>
  </si>
  <si>
    <t>Learn To Program JavaScript (in ten easy steps)</t>
  </si>
  <si>
    <t>BDD with Ruby on Rails using RSpec 3 and Capybara</t>
  </si>
  <si>
    <t>Social Network Web Development</t>
  </si>
  <si>
    <t>HTML &amp; CSS From Scratch in 30 Days</t>
  </si>
  <si>
    <t>Beginner Full Stack Web Development: HTML, CSS, React &amp; Node</t>
  </si>
  <si>
    <t>Build Your Own Backend REST API using Django REST Framework</t>
  </si>
  <si>
    <t>ASP.NET Web API 2 Hands-On</t>
  </si>
  <si>
    <t>JavaScript Complete for beginners with real world Apps</t>
  </si>
  <si>
    <t>WordPress Plugin Development -&gt; Deep dive discovery!</t>
  </si>
  <si>
    <t>The Complete Web Developer Course - Build 20 Websites</t>
  </si>
  <si>
    <t>Optimizing Wordpress for More Speed and Revenue</t>
  </si>
  <si>
    <t>Bootstrap Essential Training - Create Your Very Own Website</t>
  </si>
  <si>
    <t>Master ExpressJS to Build Web Apps with NodeJS&amp;JavaScript</t>
  </si>
  <si>
    <t>Bootstrap 4 Theme Development Masterclass</t>
  </si>
  <si>
    <t>Ultimate CSS3 Course - From Beginners To Professional</t>
  </si>
  <si>
    <t>PHP for Beginners</t>
  </si>
  <si>
    <t>PHP Login and Registration System - Email Confirm Activation</t>
  </si>
  <si>
    <t>Electron for Desktop Apps: The Complete Developer's Guide</t>
  </si>
  <si>
    <t>Web Development Tools the Pros Use: Code Productivity Hacks</t>
  </si>
  <si>
    <t>Spring Boot Tutorial For Beginners</t>
  </si>
  <si>
    <t>ChatBots: Messenger ChatBot with API.AI and Node.JS</t>
  </si>
  <si>
    <t>Hosting Django: Amazon Web Services (AWS) Fundamentals</t>
  </si>
  <si>
    <t>Learn JavaScript From Scratch:Become Top Rated Web Developer</t>
  </si>
  <si>
    <t>Advanced Node.js Development</t>
  </si>
  <si>
    <t>Learn JavaScript Dynamic Interactive Projects for Beginners</t>
  </si>
  <si>
    <t>Learn jQuery AJAX in 1 hour</t>
  </si>
  <si>
    <t>Intro to Git</t>
  </si>
  <si>
    <t>Learn to Create Advance Responsive Websites With Bootstrap</t>
  </si>
  <si>
    <t>Ruby On Rails For Web Development</t>
  </si>
  <si>
    <t>Creating a Responsive HTML Email</t>
  </si>
  <si>
    <t>PHP Tutorial: Learn PHP Basic Programming for Beginners</t>
  </si>
  <si>
    <t>Core: A Web App Reference Guide for Django, Python, and More</t>
  </si>
  <si>
    <t>AngularJS For .Net Developers From Scratch</t>
  </si>
  <si>
    <t>HTML &amp; CSS for beginners: Build 3 projects from scratch</t>
  </si>
  <si>
    <t>HTML Forms For Beginners: A Basic Introduction</t>
  </si>
  <si>
    <t>Learn Rails Programming in Less than 2 Hours</t>
  </si>
  <si>
    <t>Create a Simple Photo Gallery with Dropzonejs, Slick and PHP</t>
  </si>
  <si>
    <t>Learning CSS3 - A Comprehensive Tutorial For Web Developers</t>
  </si>
  <si>
    <t>The Complete HMTL5 Course - Go From Beginner To Advanced!</t>
  </si>
  <si>
    <t>Build your own Beautiful Blog in WordPress + SEO</t>
  </si>
  <si>
    <t>Javascript Intermediate level 2 - Mastering Functions</t>
  </si>
  <si>
    <t>The Pro Ruby on Rails Starter</t>
  </si>
  <si>
    <t>Laravel 4 try and enjoy php coding</t>
  </si>
  <si>
    <t>HTML Tutorials : HTML Code for Website Creating</t>
  </si>
  <si>
    <t>The Ultimate Beginner's Guide to Django</t>
  </si>
  <si>
    <t>Practical Web Development: Make Websites Quickly And Easily</t>
  </si>
  <si>
    <t>Twitter Bootstrap 2 for Beginners</t>
  </si>
  <si>
    <t>WordPress LMS: E-Learning Website Made Easy</t>
  </si>
  <si>
    <t>WordPress Look and Feel with Themes</t>
  </si>
  <si>
    <t>WordPress Domination #2: Leads &amp; Scarcity</t>
  </si>
  <si>
    <t>Learn HTML5 Canvas for beginners</t>
  </si>
  <si>
    <t>Kids Coding -Introduction to HTML, CSS and JavaScript</t>
  </si>
  <si>
    <t>HTML5 and CSS3 : Landing Pages for Entrepreneurs 2016</t>
  </si>
  <si>
    <t>Learn to code, Become a Web Developer and Master JavaScript!</t>
  </si>
  <si>
    <t>Bootstrap 3 Introduction : Create RESPONSIVE Websites Fast</t>
  </si>
  <si>
    <t>Wordpress for Non-Technical People</t>
  </si>
  <si>
    <t>Create eye-catching WordPress website from scratch</t>
  </si>
  <si>
    <t>Install a Wordpress Theme the Correct Way &amp; Charge Others</t>
  </si>
  <si>
    <t>A Very Complete Introduction To Laravel</t>
  </si>
  <si>
    <t>PHP MySQL: Learn PHP MySQL with Project</t>
  </si>
  <si>
    <t>Wordpress Tutorial</t>
  </si>
  <si>
    <t>Redirect Your Visitors By Country Easily -Wordpress Tutorial</t>
  </si>
  <si>
    <t>Build Websites And Apps By Outsourcing</t>
  </si>
  <si>
    <t>Bootstrap 4.0 New Features: Build Responsive Website</t>
  </si>
  <si>
    <t>Build a Photo Blog with Ruby on Rails</t>
  </si>
  <si>
    <t>React JS, Angular &amp; Vue JS - Quickstart &amp; Comparison</t>
  </si>
  <si>
    <t>Learn To Create WordPress Themes By Building 10 Projects</t>
  </si>
  <si>
    <t>WordPress Security - The Ultimate Security Guide</t>
  </si>
  <si>
    <t>The Build a SAAS App with Flask Course</t>
  </si>
  <si>
    <t>The Web Developers Guide: Learn HTML &amp; CSS Fundamentals</t>
  </si>
  <si>
    <t>Create a PHP Contact Form in Bootstrap</t>
  </si>
  <si>
    <t>Build Incredible Chatbots</t>
  </si>
  <si>
    <t>Better way towards CSS using Less and Sass</t>
  </si>
  <si>
    <t>WordPress for Beginners 2017 + Google AdSense Implementation</t>
  </si>
  <si>
    <t>JavaScript programming: JavaScript for beginners</t>
  </si>
  <si>
    <t>How To Make A Web Page With No Code</t>
  </si>
  <si>
    <t>Complete RESPONSIVE Website Design with HTML5 &amp; CSS3</t>
  </si>
  <si>
    <t>Advanced Prezi: Make Amazing Presentations</t>
  </si>
  <si>
    <t>Create a Website Similar to Facebook from Scratch!</t>
  </si>
  <si>
    <t>Canvas image Creator HTML5 JavaScript project from Scratch</t>
  </si>
  <si>
    <t>Learn OAuth 2.0 - Get started as an API Security Expert</t>
  </si>
  <si>
    <t>Step by Step Build Your Template by Bootstrap 4 from scratch</t>
  </si>
  <si>
    <t>Build Modern Websites Super Fast</t>
  </si>
  <si>
    <t>WordPress 2016 for Beginners : Build awesome websites!</t>
  </si>
  <si>
    <t>Build an Amazon clone: Nodejs + MongoDB + Stripe Payment</t>
  </si>
  <si>
    <t>Byte-Sized-Chunks: Cascading Style Sheets (CSS) with HTML</t>
  </si>
  <si>
    <t>CoffeeScript: The Good Parts—Write Better javaScript</t>
  </si>
  <si>
    <t>AWS Serverless APIs &amp; Apps - A Complete Introduction</t>
  </si>
  <si>
    <t>Modern Web Development with Laravel 5.2 (PHP Framework)</t>
  </si>
  <si>
    <t>The WpFASTER WordPress Speed Optimization Master Course</t>
  </si>
  <si>
    <t>Sublime Text for Rapid Web Development</t>
  </si>
  <si>
    <t>Reactive JS:  Are you ready for the next big paradigm shift?</t>
  </si>
  <si>
    <t>Complete Web Development with HTML, CSS and Javascript</t>
  </si>
  <si>
    <t>Jekyll: make fast, secure static sites and blogs with Jekyll</t>
  </si>
  <si>
    <t>JavaScript for beginners in 1 hour</t>
  </si>
  <si>
    <t>Unit Testing AngularJS: Build Bugfree Apps That Always Work!</t>
  </si>
  <si>
    <t>Become a Rockstar Web Developer - Learn By Coding</t>
  </si>
  <si>
    <t>WordPress Blog : Create a WordPress Website for Beginners</t>
  </si>
  <si>
    <t>JavaScript Tutorial: Learn JavaScript Code for Beginners</t>
  </si>
  <si>
    <t>PSD to HTML5/CSS3 using Twitter Bootstrap 3!</t>
  </si>
  <si>
    <t>Javascript for beginners</t>
  </si>
  <si>
    <t>Develop Competitive Plugins for WordPress and WooCommerce</t>
  </si>
  <si>
    <t>JSON :basics for beginners</t>
  </si>
  <si>
    <t>The CSS and CSS3 Crash Course</t>
  </si>
  <si>
    <t>Twitter Integration customize Tweets with developer API</t>
  </si>
  <si>
    <t>Practical Guide to Web Development</t>
  </si>
  <si>
    <t>Learn Wordpress 4 from Scratch : Create Awesome Websites</t>
  </si>
  <si>
    <t>Learn Drupal 8 - With a Live Project</t>
  </si>
  <si>
    <t>HTML 5 and CSS 3 - tricks and workarounds</t>
  </si>
  <si>
    <t>Mastering the Google Chrome Developer Tools</t>
  </si>
  <si>
    <t>Build An Online Bank With Java, Angular 2, Spring and More</t>
  </si>
  <si>
    <t>React: Learn ReactJS Fundamentals for Front-End Developers</t>
  </si>
  <si>
    <t>Regular Expressions for Beginners - Universal</t>
  </si>
  <si>
    <t>Angular 2 + Rails 5 Bootcamp</t>
  </si>
  <si>
    <t>Angular and Firebase - Build a Web App with Typescript</t>
  </si>
  <si>
    <t>Coding Made Easy: A Beginners Guide To JavaScript</t>
  </si>
  <si>
    <t>Projects in ExpressJS - Learn ExpressJs building 10 projects</t>
  </si>
  <si>
    <t>Learn ReactJS: Code Like A Facebook Developer</t>
  </si>
  <si>
    <t>XML For Absolute Beginners: Learn to create your own tags</t>
  </si>
  <si>
    <t>Drupal 8 Site Building</t>
  </si>
  <si>
    <t>All You Need To Know About AngularJS - Training On AngularJS</t>
  </si>
  <si>
    <t>How to become an App Developer</t>
  </si>
  <si>
    <t>Learn to build 20 websites and build 14 iOS9 apps with swift</t>
  </si>
  <si>
    <t>Master Regular Expressions from scratch - All languages</t>
  </si>
  <si>
    <t>Learn PHP from scratch!!</t>
  </si>
  <si>
    <t>RESTful API with Laravel</t>
  </si>
  <si>
    <t>Build an HTML5 and CSS3 Website in 35 Minutes</t>
  </si>
  <si>
    <t>Master Electron: Desktop Apps using HTML, JavaScript &amp; CSS</t>
  </si>
  <si>
    <t>Build Sign Up and Login Forms With Bootstrap Modal</t>
  </si>
  <si>
    <t>Wordpress Site Migration</t>
  </si>
  <si>
    <t>PHP Security</t>
  </si>
  <si>
    <t>CSSCasts; CSS libraries Plugins Tips &amp; Tricks for Developers</t>
  </si>
  <si>
    <t>WordPress Academy: Learn WordPress step by step</t>
  </si>
  <si>
    <t>Modern JavaScript: Building Real-World, Real-Time Apps</t>
  </si>
  <si>
    <t>Ruby on Rails 5 - BDD, RSpec and Capybara</t>
  </si>
  <si>
    <t>Web Hosting Fundamentals</t>
  </si>
  <si>
    <t>Amazon Alexa Development: From Beginner to Intermediate</t>
  </si>
  <si>
    <t>How to Create a Social Network For a Niche-Related Community</t>
  </si>
  <si>
    <t>Learn Rails: Quickly Code, Style and Launch 4 Web Apps</t>
  </si>
  <si>
    <t>Learn SASS and improve your CSS</t>
  </si>
  <si>
    <t>The Complete JavaScript Bootcamp</t>
  </si>
  <si>
    <t>Javascript Intermediate level 1 - Mastering the DOM</t>
  </si>
  <si>
    <t>create a search engine for your website!</t>
  </si>
  <si>
    <t>Server API Development in Swift, Kitura, &amp; Bluemix</t>
  </si>
  <si>
    <t>PHP For Beginners : Learn PHP From Scratch!</t>
  </si>
  <si>
    <t>Learn how to use Javascript Components with PHP and Symfony</t>
  </si>
  <si>
    <t>Mastering CSS</t>
  </si>
  <si>
    <t>JQuery DOM and Ajax Concept Explained for Beginners</t>
  </si>
  <si>
    <t>Amazon s3 Mastery - THE How-To' Guides For Amazon S3</t>
  </si>
  <si>
    <t>Angular 4 Development Decoded</t>
  </si>
  <si>
    <t>How To Build A Facebook Messenger Chat Bot From Scratch</t>
  </si>
  <si>
    <t>WordPress : An Overview</t>
  </si>
  <si>
    <t>Getting Started with LESS - Beginner Crash Course</t>
  </si>
  <si>
    <t>Self Advertise Using PowerPoint Twitter and Facebook on ios</t>
  </si>
  <si>
    <t>Introduction to Node.js Development</t>
  </si>
  <si>
    <t>HTML and CSS BootCamp for Beginners</t>
  </si>
  <si>
    <t>Wordpress - Create an Outstanding Website in 2 hours</t>
  </si>
  <si>
    <t>jQuery for Absolute Beginners - Lite</t>
  </si>
  <si>
    <t>Learning 200 jQuery Functions with 800 Examples</t>
  </si>
  <si>
    <t>Introduction To Data Analytics Using Microsoft Power BI</t>
  </si>
  <si>
    <t>Projects in Django and Python</t>
  </si>
  <si>
    <t>Google Blogger : How to Create a Blog</t>
  </si>
  <si>
    <t>JavaScript with BackboneJS and Bootstrap CSS - Advanced</t>
  </si>
  <si>
    <t>Develop a Professional OnePage WordPress site With No Coding</t>
  </si>
  <si>
    <t>Build a complete Fiverr clone with Node + Algolia + Paypal</t>
  </si>
  <si>
    <t>Angular 2 From The Ground Up</t>
  </si>
  <si>
    <t>Learn Ruby on Rails By Building Projects</t>
  </si>
  <si>
    <t>Javascript Intermediate level 3 - JSON</t>
  </si>
  <si>
    <t>Learn SASS: from beginner to expert</t>
  </si>
  <si>
    <t>HTML5 and CSS for Beginner To Expert</t>
  </si>
  <si>
    <t>Angular 2 Jump Start With Typescript</t>
  </si>
  <si>
    <t>Learn By Example: The Foundations of HTML, CSS &amp; Javascript</t>
  </si>
  <si>
    <t>Learn PHP Object Oriented Features with Simple Examples</t>
  </si>
  <si>
    <t>ReactJS and Flux: Learn By Building 10 Projects</t>
  </si>
  <si>
    <t>Ultimate AngularJS: Build a Real-World App from Scratch</t>
  </si>
  <si>
    <t>Build WordPress Plugin to extend Beaver Builder</t>
  </si>
  <si>
    <t>The Ultimate Vue JS 2 Developers Course</t>
  </si>
  <si>
    <t>JSON For Beginners: A Very Basic Introduction</t>
  </si>
  <si>
    <t>Write PHP Like a Pro: Build a PHP MVC Framework From Scratch</t>
  </si>
  <si>
    <t>Learn By Example: jQuery</t>
  </si>
  <si>
    <t>WordPress for Beginners - Build Your First Website in 2017</t>
  </si>
  <si>
    <t>WordPress Development Crash Course: From Zero To Hero</t>
  </si>
  <si>
    <t>The Complete hapiJS Course - Go From Beginner To Advanced!</t>
  </si>
  <si>
    <t>Become a Full Stack Developer with Spring, AWS and Stripe</t>
  </si>
  <si>
    <t>Web Application Development - Learn by Building 3 Web Apps</t>
  </si>
  <si>
    <t>Build A Web App With Spring Framework and Angular 2</t>
  </si>
  <si>
    <t>HTML5 CSS3 JQUERY Single Page Website Project from Scratch</t>
  </si>
  <si>
    <t>How to set up a Web Server From Scratch to One Fully Managed</t>
  </si>
  <si>
    <t>Create a Responsive Business Website with WordPress</t>
  </si>
  <si>
    <t>Using Modern JavaScript Today</t>
  </si>
  <si>
    <t>Wordpress for beginners :Build Websites Fast without Coding</t>
  </si>
  <si>
    <t>Learn HTML - The programming language to build a webpage!</t>
  </si>
  <si>
    <t>WordPress Plugins Treasure Chest</t>
  </si>
  <si>
    <t>PHP Date and Time Course by Edwin Diaz</t>
  </si>
  <si>
    <t>Mastering Micro Services Using Java Spring Boot</t>
  </si>
  <si>
    <t>Getting Started with NodeJS for Beginners</t>
  </si>
  <si>
    <t>DesktopServer : Install WordPress Locally - Work Anywhere!</t>
  </si>
  <si>
    <t>Learn PHP CodeIgniter Framework with AJAX and Bootstrap</t>
  </si>
  <si>
    <t>One-stop Ruby on Rails: Build Web Applications from Scratch</t>
  </si>
  <si>
    <t>Understand PHP Arrays and HTTP Request in a Better Way</t>
  </si>
  <si>
    <t>PHP - Send and Receive Mobile Text Messages (SMS)</t>
  </si>
  <si>
    <t>Spring Core DevOps on AWS</t>
  </si>
  <si>
    <t>Create a business website with WordPress</t>
  </si>
  <si>
    <t>JavaScript manipulation of the DOM Document Object Model</t>
  </si>
  <si>
    <t>Getting Started with WordPress 2016</t>
  </si>
  <si>
    <t>The Complete WordPress Development &amp; Customization Course</t>
  </si>
  <si>
    <t>PHP Development with the Laravel Framework</t>
  </si>
  <si>
    <t>HTML and CSS for Beginning Web Developers</t>
  </si>
  <si>
    <t>Learn Bootstrap And Make Responsive Websites</t>
  </si>
  <si>
    <t>Start Web Development with GIS Map in JavaScript</t>
  </si>
  <si>
    <t>Learn React : The World's Most Lucrative JavaScript Library</t>
  </si>
  <si>
    <t>WordPress Plugin Tutorial</t>
  </si>
  <si>
    <t>Introduction to Java Programming for Online Learners</t>
  </si>
  <si>
    <t>Your Own Site in 45 Min: The Complete Wordpress Course</t>
  </si>
  <si>
    <t>PHP :basics for beginners</t>
  </si>
  <si>
    <t>Learn React JS from scratch</t>
  </si>
  <si>
    <t>HTML and CSS: A Guide to Web Design</t>
  </si>
  <si>
    <t>JavaScript, jQuery and Ajax</t>
  </si>
  <si>
    <t>Essential HTML, CSS &amp; HTML5 Training</t>
  </si>
  <si>
    <t>HTML &amp; CSS - Learn to build sleek websites</t>
  </si>
  <si>
    <t>The Complete HTML5 and CSS3 Course - with 8 Websites Design</t>
  </si>
  <si>
    <t>Create full featured Landing Page in Ruby on Rails in 3 hour</t>
  </si>
  <si>
    <t>Learn PHP from Scratch</t>
  </si>
  <si>
    <t>The Complete HTML5 and CSS3 Course</t>
  </si>
  <si>
    <t>Web Security: Common Vulnerabilities And Their Mitigation</t>
  </si>
  <si>
    <t>HTML and CSS Foundations</t>
  </si>
  <si>
    <t>How to Register a Domain, Set Up Hosting, and Edit Web Pages</t>
  </si>
  <si>
    <t>Mastering Modern Web Development Using React</t>
  </si>
  <si>
    <t>GRUNT js: Automate web development tasks and save your time</t>
  </si>
  <si>
    <t>Core Concepts in HTML 5</t>
  </si>
  <si>
    <t>HTML5 Geolocation in Depth:Build 7 HTML5 Geolocation Apps</t>
  </si>
  <si>
    <t>Ultimate JavaScript Objects</t>
  </si>
  <si>
    <t>Projects with JSON and APIs</t>
  </si>
  <si>
    <t>jQuery UI In Depth</t>
  </si>
  <si>
    <t>Introduction to Elm</t>
  </si>
  <si>
    <t>Ruby on Rails 4---A Test-Driven Approach</t>
  </si>
  <si>
    <t>Responsive Html5 Theme Development</t>
  </si>
  <si>
    <t>Learn By Example: Angular JS</t>
  </si>
  <si>
    <t>PSD to Responsive HTML5: Beginner to Advanced</t>
  </si>
  <si>
    <t>Learn by Example : ReactJS</t>
  </si>
  <si>
    <t>Bootstrap Tutorial - Essentials From Basic to Advanced</t>
  </si>
  <si>
    <t>Drupal for Beginners</t>
  </si>
  <si>
    <t>Create a social network using PHP Mysqli HTML Css and JQuery</t>
  </si>
  <si>
    <t>Learn Essential Javascript Fundamentals - Lite</t>
  </si>
  <si>
    <t>Build Modern Responsive Website With HTML5, CSS3 &amp; Bootstrap</t>
  </si>
  <si>
    <t>Professional Rails Code Along</t>
  </si>
  <si>
    <t>Learn animation using CSS3, Javascript and HTML5</t>
  </si>
  <si>
    <t>Create an Engaging Website with Twitter Bootstrap 2.x</t>
  </si>
  <si>
    <t>The Fastest Way to Create a Website Using Godaddy</t>
  </si>
  <si>
    <t>PHP: Complete Login and Registration System with PHP &amp; MYSQL</t>
  </si>
  <si>
    <t>Install Wordpress</t>
  </si>
  <si>
    <t>Easily Learn Web Development With Drop &amp; Drag: OptimizePress</t>
  </si>
  <si>
    <t>Learn By Example: PHP For Dynamic Websites</t>
  </si>
  <si>
    <t>Fix Google's New 'Not Secure' Warning with Let's Encrypt!</t>
  </si>
  <si>
    <t>Build Apps with ReactJS: The Complete Course</t>
  </si>
  <si>
    <t>Learn ASP NET MVC 5 step by step</t>
  </si>
  <si>
    <t>Learn Node.js by building Udemy: Stripe + MailChimp + Wistia</t>
  </si>
  <si>
    <t>jQuery for Beginners</t>
  </si>
  <si>
    <t>The Extreme Web Development Course - For Beginners</t>
  </si>
  <si>
    <t>How to Safely Copy and Move Your WordPress Website</t>
  </si>
  <si>
    <t>Getting started with JavaScript</t>
  </si>
  <si>
    <t>HTML5 and CSS3 -Start building beautiful websites</t>
  </si>
  <si>
    <t>JavaScript - Tricks and Workarounds</t>
  </si>
  <si>
    <t>AngularJS for the Real World - Learn by creating a WebApp</t>
  </si>
  <si>
    <t>Website Builder Software Previews</t>
  </si>
  <si>
    <t>Learn to Code in HTML5, CSS3, and JavaScript</t>
  </si>
  <si>
    <t>Angular NgRx Store Masterclass - Covers Angular 4</t>
  </si>
  <si>
    <t>Create an E-commerce website without any coding</t>
  </si>
  <si>
    <t>Web Development Essential Skills - Complete HTML and CSS</t>
  </si>
  <si>
    <t>Complete guide to install Wordpress, PHP on Cloud,AWS or VPS</t>
  </si>
  <si>
    <t>jQuery in Action: Build 8 jQuery Projects</t>
  </si>
  <si>
    <t>HTML5 Specialist: Comprehensive HTML5 Training</t>
  </si>
  <si>
    <t>Complete E-Commerce Course - Java,Spring,Hibernate and MySQL</t>
  </si>
  <si>
    <t>Introduction to Node.js for Beginners</t>
  </si>
  <si>
    <t>Web Development with BootStrap - 16 Instant Themes Included!</t>
  </si>
  <si>
    <t>Learn ASP.Net Web API 2 for Absolute Beginner</t>
  </si>
  <si>
    <t>Spring 4 Mastercourse: Covers Annotation &amp; XML Configuration</t>
  </si>
  <si>
    <t>JavaScript 2017: Become Top Rated Web Developer</t>
  </si>
  <si>
    <t>Google Blogger Course</t>
  </si>
  <si>
    <t>Learn Python Django - A Hands-On Course</t>
  </si>
  <si>
    <t>Boost your website speed without any coding!</t>
  </si>
  <si>
    <t>JSON in Action: Build JSON-Based Applications</t>
  </si>
  <si>
    <t>Building Responsive Websites with Bootstrap 3 Framework</t>
  </si>
  <si>
    <t>X theme for WordPress: Responsive web design without code!</t>
  </si>
  <si>
    <t>Comprehensive TypeScript</t>
  </si>
  <si>
    <t>JavaScript and jQuery Basics: Start The Journey</t>
  </si>
  <si>
    <t>Learn Plugin Development in WordPress By Building Projects</t>
  </si>
  <si>
    <t>Introduction to PHP Slim Microframework</t>
  </si>
  <si>
    <t>Learn Express</t>
  </si>
  <si>
    <t>Joomla 3 : Develop a Professional Website in 3 Simple Steps!</t>
  </si>
  <si>
    <t>Learn Gulp, The Streaming Build System</t>
  </si>
  <si>
    <t>PHP webservices</t>
  </si>
  <si>
    <t>Star Rating Project AJAX with JSON response from PHP MySQL</t>
  </si>
  <si>
    <t>RxJs &amp; Reactive Programming Angular Masterclass - Angular 4</t>
  </si>
  <si>
    <t>Advanced Scalable Python Web Development Using Flask</t>
  </si>
  <si>
    <t>Learn BuddyPress: Build A Social Network with WordPress</t>
  </si>
  <si>
    <t>JavaScript Complete Guide to learning JavaScript</t>
  </si>
  <si>
    <t>Build A Professional Wordpress Website In An Hour</t>
  </si>
  <si>
    <t>Byte-Sized-Chunks: Closures in Javascript</t>
  </si>
  <si>
    <t>AngularJS for Beginners, Single-Page Applications Made Easy</t>
  </si>
  <si>
    <t>Professional WordPress Theme Development from Scratch</t>
  </si>
  <si>
    <t>Crash Course - Learn to Create a PHP MVC Framework</t>
  </si>
  <si>
    <t>Build Advanced Responsive Websites with Foundation 6 &amp; SASS</t>
  </si>
  <si>
    <t>Learn Effective HTML in No Time!</t>
  </si>
  <si>
    <t>Jquery :basics for beginners</t>
  </si>
  <si>
    <t>JavaScript from Scratch for Very Beginners</t>
  </si>
  <si>
    <t>Code a Responsive Website Using HTML5 and CSS for Beginners</t>
  </si>
  <si>
    <t>Drupal Tutorial : Drupal 8 Beginner to Expert in 8 PROJECTS</t>
  </si>
  <si>
    <t>Learning Bootstrap 3 - Tutorial From Infinite Skills</t>
  </si>
  <si>
    <t>Ruby on Rails Tutorial: Learn 6 Ruby on Rails SEO Techniques</t>
  </si>
  <si>
    <t>Drupal Views: Introduction to Enhancing Your Drupal Website</t>
  </si>
  <si>
    <t>PHP with PDO - ULTIMATE Crash Course</t>
  </si>
  <si>
    <t>AJAX :basics for beginners</t>
  </si>
  <si>
    <t>AngularJs :basics for beginners</t>
  </si>
  <si>
    <t>Learn to make an HTML 5 website with a video background</t>
  </si>
  <si>
    <t>Learn Rails Programming in Less than 30 Minute - Lite</t>
  </si>
  <si>
    <t>Typescript Masterclass &amp; FREE E-Book</t>
  </si>
  <si>
    <t>Learn to make a colorful one page website</t>
  </si>
  <si>
    <t>PHP : Learn to upload files to Amazon S3 and use CloudFront</t>
  </si>
  <si>
    <t>The Complete Wordpress Plugin Development Course - 8 Plugins</t>
  </si>
  <si>
    <t>Pimcore Developer: Implement a Blog from a Bootstrap Theme</t>
  </si>
  <si>
    <t>How to create a video blog with WordPress</t>
  </si>
  <si>
    <t>CSS3 Gradients for Web Designers</t>
  </si>
  <si>
    <t>JavaScript for beginners - A Complete Guide</t>
  </si>
  <si>
    <t>Learn Ruby Programming The Easy Way - Lite</t>
  </si>
  <si>
    <t>Bootstrap For Beginners: A Basic Introduction</t>
  </si>
  <si>
    <t>WordPress Theme Academy with Bootstrap</t>
  </si>
  <si>
    <t>Create Fast RESTful APIs with Lumen and Homestead by Laravel</t>
  </si>
  <si>
    <t>Css For Beginners</t>
  </si>
  <si>
    <t>Web Development With HTML CSS BOOTSTRAP JQUERY for Beginners</t>
  </si>
  <si>
    <t>Learn HTML and CSS to make a Website</t>
  </si>
  <si>
    <t>Big Data and Apache Hadoop for Developers - Fundamentals</t>
  </si>
  <si>
    <t>Bootstrap :basics for beginners</t>
  </si>
  <si>
    <t>Laravel Account Activation Project</t>
  </si>
  <si>
    <t>SASS - Beginner Crash Course</t>
  </si>
  <si>
    <t>Implementing a Data Warehouse with SQL Server 2012</t>
  </si>
  <si>
    <t>Build Your Own Membership Website With Joomla</t>
  </si>
  <si>
    <t>Parse Server: From Front End to Full Stack</t>
  </si>
  <si>
    <t>React.js: Building Production Ready Apps, Start to Finish</t>
  </si>
  <si>
    <t>Login and Registration from Scratch with PHP and MySQL</t>
  </si>
  <si>
    <t>Build a Complete JQuery Plugin (Image Pop-up Dialog)</t>
  </si>
  <si>
    <t>WordPress Basics to Business: Share and Sell your Expertise</t>
  </si>
  <si>
    <t>PHP Zend Framework 1.11:Creating a CRUD Application</t>
  </si>
  <si>
    <t>Full stack Universal React with Redux, Node js and MongoDB</t>
  </si>
  <si>
    <t>Complete Guide to Front-End Web Development and Design</t>
  </si>
  <si>
    <t>WordPress Tips and Tricks</t>
  </si>
  <si>
    <t>Web Development: Make A Website That Will Sell For Thousands</t>
  </si>
  <si>
    <t>Building a eCommerce Startup in 4 Hours [Livestream]</t>
  </si>
  <si>
    <t>WordPress: Create an Amazing Website With Ease</t>
  </si>
  <si>
    <t>Mastering Web and Mobile Debugging Using Chrome Dev Tools</t>
  </si>
  <si>
    <t>The Ultimate jQuery Course</t>
  </si>
  <si>
    <t>How to Build a CMS with PHP</t>
  </si>
  <si>
    <t>Security for your WordPress site</t>
  </si>
  <si>
    <t>Learn by Doing: Vue JS 2.0 the Right Way</t>
  </si>
  <si>
    <t>Wordpress Essentials: Useful Plugins</t>
  </si>
  <si>
    <t>CSS :basics for beginners</t>
  </si>
  <si>
    <t>Supreme NodeJS Course - For Beginners</t>
  </si>
  <si>
    <t>Build a Business or Personal Website Using Wordpress</t>
  </si>
  <si>
    <t>Learn to make websites with Google's Material Design Lite</t>
  </si>
  <si>
    <t>Mastering Magento</t>
  </si>
  <si>
    <t>HTML5, CSS3 &amp; Bootstrap - How to Create a Responsive Website</t>
  </si>
  <si>
    <t>XML :basics for beginners</t>
  </si>
  <si>
    <t>Create a Client Network by Hosting WordPress Sites</t>
  </si>
  <si>
    <t>Javascript :basics for beginners</t>
  </si>
  <si>
    <t>Build A Great Wordpress Website For Your Business in 2 Hours</t>
  </si>
  <si>
    <t>Wordpress Theme Development for Beginners</t>
  </si>
  <si>
    <t>Complete Wordpress Theme Development Course</t>
  </si>
  <si>
    <t>CSS Tutorial For Beginners: Style Your Wordpress Templates</t>
  </si>
  <si>
    <t>Mastering 'Native CSS Shapes To Build Modern Web Pages"</t>
  </si>
  <si>
    <t>Learn jQuery from Scratch - Master of JavaScript library</t>
  </si>
  <si>
    <t>Bootstrap Tutorial for Beginners</t>
  </si>
  <si>
    <t>Web Building Starter Pack. Html Css and JQuery Animations</t>
  </si>
  <si>
    <t>Sell Courses On Your Own Website - No Coding Required!</t>
  </si>
  <si>
    <t>Build Powerful Websites &amp; Blogs using WordPress - No Coding</t>
  </si>
  <si>
    <t>Mastering DevOps</t>
  </si>
  <si>
    <t>Build Ajax Web Apps with Laravel 5.2, Bootstrap and jQuery</t>
  </si>
  <si>
    <t>Python Web Programming</t>
  </si>
  <si>
    <t>Introduction to Frontend Web Development For Beginners</t>
  </si>
  <si>
    <t>ReactJS Course: Learn JavaScript Library Used by Facebook&amp;IG</t>
  </si>
  <si>
    <t>The Complete Wordpress Theme Development Guide</t>
  </si>
  <si>
    <t>So you think you know JavaScript?</t>
  </si>
  <si>
    <t>Learn Top Ten PHP FrameWorks By Building Projects</t>
  </si>
  <si>
    <t>Learn Coding as RF or Telecom Engineer - Build Real Program</t>
  </si>
  <si>
    <t>jQuery Essentials: Learn the Fundamental of jQuery</t>
  </si>
  <si>
    <t>Learn W3.CSS</t>
  </si>
  <si>
    <t>Create a REAL Social Network like Facebook in PHP + MySQL</t>
  </si>
  <si>
    <t>The Ultimate WordPress Boot Camp: Build 7 Websites</t>
  </si>
  <si>
    <t>Getting Started with Craft CMS</t>
  </si>
  <si>
    <t>HTML : HTML Awesomeness</t>
  </si>
  <si>
    <t>PSD to Bootstrap 3 for Beginners using HTML &amp; CSS</t>
  </si>
  <si>
    <t>Build a file hosting/sharing site in less than 2 hours</t>
  </si>
  <si>
    <t>The Sass Course! Learn Sass for Real-World Websites</t>
  </si>
  <si>
    <t>Web Scraping with Python, Ruby &amp; import. io</t>
  </si>
  <si>
    <t>Create WordPress Plugins</t>
  </si>
  <si>
    <t>Scrape Websites using PhantomJS and CasperJS</t>
  </si>
  <si>
    <t>Java Web Services Part 2</t>
  </si>
  <si>
    <t>JavaScript Basics For Web Developers</t>
  </si>
  <si>
    <t>Introduction to Modern Programming with PHP</t>
  </si>
  <si>
    <t>Complete React JS web developer with ES6 - Build 10 projects</t>
  </si>
  <si>
    <t>Angular 2 Complete E-Commerce App Course - Java,Spring,MySQL</t>
  </si>
  <si>
    <t>Bootstrap 4 Beginners: Code a Responsive Landing Page</t>
  </si>
  <si>
    <t>Learn to Freelance with People Per hour (URDU)</t>
  </si>
  <si>
    <t>Projects In ReactJS - The Complete React Learning Course</t>
  </si>
  <si>
    <t>Learn basics of HTML in 30 Minutes</t>
  </si>
  <si>
    <t>XML DTD - Crash Course for Beginners</t>
  </si>
  <si>
    <t>Mastering Thymeleaf with Spring</t>
  </si>
  <si>
    <t>How to create awesome website and e-commerce in 1 hour</t>
  </si>
  <si>
    <t>XQUERY :basics for beginners</t>
  </si>
  <si>
    <t>Drupal 7 for Beginners</t>
  </si>
  <si>
    <t>XML DOM :basics for beginners</t>
  </si>
  <si>
    <t>Voiceover Audio Secrets - Your Way to Top Audio Quality</t>
  </si>
  <si>
    <t>Build Modern Websites Quick With HTML,CSS and Bootstrap</t>
  </si>
  <si>
    <t>Create Complete Web Applications easily with APEX 5</t>
  </si>
  <si>
    <t>Redux in Angular (2 and 4+)</t>
  </si>
  <si>
    <t>XML DTD :basics for beginners</t>
  </si>
  <si>
    <t>Using MODX CMS to Build Websites: A Beginner's Guide</t>
  </si>
  <si>
    <t>The Complete front end web developer Bootcamp - 14 projects</t>
  </si>
  <si>
    <t>A Beginner's Guide to the Meteor JavaScript Framework</t>
  </si>
  <si>
    <t>ASP NET CORE - ANGULAR 2 E-Commerce App</t>
  </si>
  <si>
    <t>SharePoint 2013 Development using C# - Part I</t>
  </si>
  <si>
    <t>Wordpress Development : Create a Custom Wordpress Website</t>
  </si>
  <si>
    <t>Byte-Sized-Chunks: Dynamic Prototypes in Javascript</t>
  </si>
  <si>
    <t>XPATH :basics for beginners</t>
  </si>
  <si>
    <t>XSLT :basics for beginners</t>
  </si>
  <si>
    <t>Building Responsive Data Visualizations with D3 JS</t>
  </si>
  <si>
    <t>Kali Linux Web App Testing</t>
  </si>
  <si>
    <t>Projects in Node.js - Learn by Example</t>
  </si>
  <si>
    <t>Building a Social Network in PHP &amp; MySQL From Scratch</t>
  </si>
  <si>
    <t>Learn Symfony 3 framework by practical examples</t>
  </si>
  <si>
    <t>SAP - Learn SAPUI5 Professional Development</t>
  </si>
  <si>
    <t>Angular 4 - Concepts, Code and Collective Wisdom</t>
  </si>
  <si>
    <t>PHP For WordPress Development</t>
  </si>
  <si>
    <t>Thoughtful Web Development Course: HTML, Vue.js, PHP, MySQL</t>
  </si>
  <si>
    <t>Learn to Build Web Apps using D3JS</t>
  </si>
  <si>
    <t>Creating Interactive HTML5 Video</t>
  </si>
  <si>
    <t>Superb jQuery Course - Become Certified jQuery Developer</t>
  </si>
  <si>
    <t>WordPress Development - Themes, Plugins &amp; Single Page Apps</t>
  </si>
  <si>
    <t>Cakephp:Creating a CRUD application</t>
  </si>
  <si>
    <t>PHP Zend Framework 2:Creating a CRUD Application</t>
  </si>
  <si>
    <t>JSON with Java APIs, jQuery and JSON REST Web Services</t>
  </si>
  <si>
    <t>Simplified Cross Browser Web Testing Using VirtualBox</t>
  </si>
  <si>
    <t>The Complete Web Development Tutorial Using React and Redux</t>
  </si>
  <si>
    <t>Learn Azure Cloud Step by Step</t>
  </si>
  <si>
    <t>HTML FOR BEGINNERS</t>
  </si>
  <si>
    <t>Writing CSS with {LESS} - Tutorial From Infinite Skills</t>
  </si>
  <si>
    <t>JavaScript : JavaScript Awesomeness</t>
  </si>
  <si>
    <t>HTML : Beginner Guide to HTML writing</t>
  </si>
  <si>
    <t>Ultimate Css &amp; JQuery Form Designing From Beginner to Expert</t>
  </si>
  <si>
    <t>Build Your Startup with No Coding (Design, Develop &amp; Ship)</t>
  </si>
  <si>
    <t>Responsive Web Design with HTML5 and CSS3 - Introduction</t>
  </si>
  <si>
    <t>AppML :basics for beginners</t>
  </si>
  <si>
    <t>Docker for Developers - Newest Version 1.12 with Swarm Mode</t>
  </si>
  <si>
    <t>ASP :basics for beginners</t>
  </si>
  <si>
    <t>Ajax for Beginners: A Very Basic Introduction</t>
  </si>
  <si>
    <t>XSD :basics for beginners</t>
  </si>
  <si>
    <t>Learn to Build Web Apps using Laravel Framework</t>
  </si>
  <si>
    <t>How to manage your own VPS and create websites</t>
  </si>
  <si>
    <t>The Complete HTML and CSS Course For Beginners</t>
  </si>
  <si>
    <t>Zend Framework 2: Learn the PHP framework ZF2 from scratch</t>
  </si>
  <si>
    <t>Single Page Application of MVC 5 Using AngularJS</t>
  </si>
  <si>
    <t>Tumult Hype Pro Basics: HTML5 Animations Made Easier</t>
  </si>
  <si>
    <t>RESTful Services with ASP.NET Web API</t>
  </si>
  <si>
    <t>Up and Running with Phalcon</t>
  </si>
  <si>
    <t>Building Web Applications with Spring MVC</t>
  </si>
  <si>
    <t>JavaScript For Absolute Beginners - Level One</t>
  </si>
  <si>
    <t>JavaScript - Become Higly Paid Front End Developer</t>
  </si>
  <si>
    <t>Master EmberJS : Learn Ember JS From Scratch</t>
  </si>
  <si>
    <t>Angular 2 - Superheroic Framework</t>
  </si>
  <si>
    <t>Mastering JavaScript</t>
  </si>
  <si>
    <t>Building a Website With Jekyll</t>
  </si>
  <si>
    <t>Professional Web Scraping with Java</t>
  </si>
  <si>
    <t>Laravel, the complete guide with real world projects</t>
  </si>
  <si>
    <t>Basic JavaScript: Build 4 Basic JavaScript Projects</t>
  </si>
  <si>
    <t>Querying Microsoft SQL Server 2012 - (Exam No. 70-461)</t>
  </si>
  <si>
    <t>React for visual learners</t>
  </si>
  <si>
    <t>RESTful API with Laravel 5.4: Definitive Guide</t>
  </si>
  <si>
    <t>Building a ASP.NET MVC 5 Membership Website</t>
  </si>
  <si>
    <t>Perfect React JS Course - Understand Relevant Details</t>
  </si>
  <si>
    <t>Angularjs-WebApi2-EFCodeFirst Web App On 3-Tier Architecture</t>
  </si>
  <si>
    <t>JavaScript Promises: Applications in ES6 and AngularJS</t>
  </si>
  <si>
    <t>Supercharging Development With Atom Text Editor</t>
  </si>
  <si>
    <t>Projects in Foundation Framework - Learn By Building 10 Apps</t>
  </si>
  <si>
    <t>Shopping Cart Website from Scratch Ecommerce</t>
  </si>
  <si>
    <t>Learn Knockout JS Framework from GroundUp</t>
  </si>
  <si>
    <t>Learning Axure RP</t>
  </si>
  <si>
    <t>HTML5, CSS3 And JavaScript Fundamentals 2016</t>
  </si>
  <si>
    <t>Build Web Apps Using EmberJS: The Complete Course</t>
  </si>
  <si>
    <t>Master ASP . NET 4 from scratch</t>
  </si>
  <si>
    <t>JavaScript Tutorial</t>
  </si>
  <si>
    <t>Getting Started with Magento</t>
  </si>
  <si>
    <t>Learn Laravel: Create Your Web App Step-By-Step</t>
  </si>
  <si>
    <t>ASP.NET C# - Enterprise Web Systems From Novice to Expert</t>
  </si>
  <si>
    <t>Vue JS 2: From Beginner to Professional</t>
  </si>
  <si>
    <t>Cross-Platform Development with ASP.NET Core 1.0 MVC</t>
  </si>
  <si>
    <t>PHP CodeIgniter:CRUD concepts in MVC</t>
  </si>
  <si>
    <t>Master Angular 4 by Example - Build 7 Awesome Apps!</t>
  </si>
  <si>
    <t>Create Newsletter Subscription Form with PHP/AJAX in 40 Min</t>
  </si>
  <si>
    <t>Administering Microsoft SQL Server 2012 Databases - 70-462</t>
  </si>
  <si>
    <t>Learning Docker and Kubernetes by Lab</t>
  </si>
  <si>
    <t>Joomla for Beginners - Learn how to build a website with CMS</t>
  </si>
  <si>
    <t>Advance Unix : File Processing: AWK | SED | GREP | CUT | VIM</t>
  </si>
  <si>
    <t>Professional RESTful API Design using Python Flask</t>
  </si>
  <si>
    <t>How to create Paypal and Credit card Payment Buttons</t>
  </si>
  <si>
    <t>Learning Drupal 8</t>
  </si>
  <si>
    <t>Lerning PHP by building website</t>
  </si>
  <si>
    <t>HTML and HTML5 For Beginners 2016</t>
  </si>
  <si>
    <t>Learn Laravel PHP Framework Building Multi User SEO Blog APP</t>
  </si>
  <si>
    <t>Create a Membership Site with Wishlist Member &amp; Wordpress</t>
  </si>
  <si>
    <t>Building Better APIs with GraphQL</t>
  </si>
  <si>
    <t>Learn Redis from Scratch</t>
  </si>
  <si>
    <t>Master the Art of Web Design with HTML &amp; CSS</t>
  </si>
  <si>
    <t>ASP.NET MVC 5 Project - CMS and Shopping Cart with Paypal</t>
  </si>
  <si>
    <t>3D Programming with WebGL and Babylon.js for Beginners</t>
  </si>
  <si>
    <t>Learn OAuth 2.0 - Theory and Hands On</t>
  </si>
  <si>
    <t>Create Ajax Chat App with PHP &amp; Mysql</t>
  </si>
  <si>
    <t>Convert HTML Websites into PHP: Learn by Doing in 40 Minutes</t>
  </si>
  <si>
    <t>The All-In-One Web Development Course</t>
  </si>
  <si>
    <t>Django For Beginners</t>
  </si>
  <si>
    <t>Learning Object-Oriented JavaScript</t>
  </si>
  <si>
    <t>Java Spring Security</t>
  </si>
  <si>
    <t>Learn Spring Framework Practically - Hands On Recipies</t>
  </si>
  <si>
    <t>Learn and Build using Polymer</t>
  </si>
  <si>
    <t>PHP Laravel 5:Creating a CRUD application</t>
  </si>
  <si>
    <t>Modern Web Development with SASS, Gulp, NPM &amp; Web Workflows</t>
  </si>
  <si>
    <t>Learn Grunt with Examples: Automate Your Front End Workflow</t>
  </si>
  <si>
    <t>Mastering Meteor: Reactive Full Stack JavaScript</t>
  </si>
  <si>
    <t>CSS Specialist: Comprehensive CSS Training</t>
  </si>
  <si>
    <t>Build a Single Page Application with jQuery &amp; AJAX</t>
  </si>
  <si>
    <t>Build an Advanced Single Page with Bootstrap &amp; WordPress</t>
  </si>
  <si>
    <t>Wordpress Backup &amp; Restore</t>
  </si>
  <si>
    <t>Become A Full Stack Web Developer in 14 Days</t>
  </si>
  <si>
    <t>Symfony 3: Build a PHP Application with Symfony</t>
  </si>
  <si>
    <t>Mastering AngularJS UI Development</t>
  </si>
  <si>
    <t>Codeless Website Development with Adobe Muse</t>
  </si>
  <si>
    <t>JavaScript High Performance</t>
  </si>
  <si>
    <t>Advance Unix : File Processing: AWK | GREP | VIM</t>
  </si>
  <si>
    <t>Angular 2 Fundamentals for Web Developers</t>
  </si>
  <si>
    <t>Learn Web Development by Creating a Social Network</t>
  </si>
  <si>
    <t>Build A Stock Downloader With Visual Studio 2015 And C#</t>
  </si>
  <si>
    <t>Learn To Build Apps Using Play Framework</t>
  </si>
  <si>
    <t>Devtools 2017: Beginner to Expert w/ Chrome Developer Tools</t>
  </si>
  <si>
    <t>XML XSLT - Crash Course for Beginners</t>
  </si>
  <si>
    <t>XML XQuery - Crash Course for Beginners</t>
  </si>
  <si>
    <t>JavaScript For Absolute Beginners - Level Two</t>
  </si>
  <si>
    <t>Master Typescript : Learn Typescript from scratch</t>
  </si>
  <si>
    <t>jQuery UI Ultimate:Design Amazing Interfaces Using jQuery UI</t>
  </si>
  <si>
    <t>Create a MEAN App by Example - Full Stack Course</t>
  </si>
  <si>
    <t>Mastering ASP.NET MVC 5 From Scratch Using C#</t>
  </si>
  <si>
    <t>Master WCF 4.0 From Scratch Using C#</t>
  </si>
  <si>
    <t>Javascript Specialist</t>
  </si>
  <si>
    <t>Sara Learns to Code. Making an App from Scratch</t>
  </si>
  <si>
    <t>Professional CSS Flexbox</t>
  </si>
  <si>
    <t>XML DOM - Crash Course for Beginners</t>
  </si>
  <si>
    <t>Learn Facebook Flux Architecture for Web Applications</t>
  </si>
  <si>
    <t>JavaScript from Beginner to Advanced</t>
  </si>
  <si>
    <t>Introducing Ionic 2</t>
  </si>
  <si>
    <t>Build Wordpress CMS Clone with Laravel 5</t>
  </si>
  <si>
    <t>ASP.NET Core MVC, Quick and Practical</t>
  </si>
  <si>
    <t>Build A YouTube Downloader With C# And GitHub</t>
  </si>
  <si>
    <t>jQuery UI in Action: Build 5 jQuery UI Projects</t>
  </si>
  <si>
    <t>Let's JavaScript! Code a calculator</t>
  </si>
  <si>
    <t>Sending email with PHP: from Basic to Advanced</t>
  </si>
  <si>
    <t>Master all PHP ideas 2017 to build any project</t>
  </si>
  <si>
    <t>Laravel : CRUD Application Using AJAX In Laravel 5.3</t>
  </si>
  <si>
    <t>Ready for Production with Spring Boot Actuator</t>
  </si>
  <si>
    <t>Ruby on Rails Foundations</t>
  </si>
  <si>
    <t>Mastering Unix : AWK Commands</t>
  </si>
  <si>
    <t>Mastering TypeScript</t>
  </si>
  <si>
    <t>HTML5 and CSS3: Learn Web Design with HTML + CSS + Bootstrap</t>
  </si>
  <si>
    <t>Build Websites from Scratch with Squarespace</t>
  </si>
  <si>
    <t>Advance JavaScript for Coders: Learn OOP in JavaScript</t>
  </si>
  <si>
    <t>The Most Comprehensive Web Development Course</t>
  </si>
  <si>
    <t>Learn HTML in 59 Minutes - Your intro to front-end dev</t>
  </si>
  <si>
    <t>17 Complete JavaScript projects explained step by step</t>
  </si>
  <si>
    <t>Learn to Build Web Apps using UnderscoreJS : Code Like a Pro</t>
  </si>
  <si>
    <t>Build a Complete Registration and Login System using PHP MVC</t>
  </si>
  <si>
    <t>Create free, fast and secure static website</t>
  </si>
  <si>
    <t>Fundamentals of Angular 2 Full Stack Design</t>
  </si>
  <si>
    <t>How To Design A WordPress Website With No Coding At All</t>
  </si>
  <si>
    <t>WordPress Theme Customization 101 (for beginners)</t>
  </si>
  <si>
    <t>Learn Authentication With ASP.NET Identity Security 2017</t>
  </si>
  <si>
    <t>Advanced WordPress Topics: Post Types Taxonomies &amp; Metaboxes</t>
  </si>
  <si>
    <t>Web Application Development using Redis, Express, and Socket</t>
  </si>
  <si>
    <t>CSS Animations: Create Amazing Effects on Your Website</t>
  </si>
  <si>
    <t>Master Riot: Learn Riot.js from Scratch</t>
  </si>
  <si>
    <t>Custom Theme Creation for WordPress using HTML5 and CSS3</t>
  </si>
  <si>
    <t>Building Data Visualizations with D3 and Angular 2</t>
  </si>
  <si>
    <t>WordPress Development With NodeJS, Gulp, Composer &amp; More</t>
  </si>
  <si>
    <t>Learn Bootstrap 4 The Most Popular HTML5 CSS3 &amp; JS Framework</t>
  </si>
  <si>
    <t>Learn Laravel with Database Migration &amp; Seeding &amp; Faker</t>
  </si>
  <si>
    <t>Popular JavaScript Framework:Learn The Language Of Angular 2</t>
  </si>
  <si>
    <t>How to Build an Autocomplete System Like Google</t>
  </si>
  <si>
    <t>Bootstrap Bootcamp - Responsive web development- 8 projects</t>
  </si>
  <si>
    <t>Webpack 1 &amp; 2 - The Complete Guide</t>
  </si>
  <si>
    <t>Build A Web App with VueJS, Spring Framework and MongoDB</t>
  </si>
  <si>
    <t>Wordpress on AWS: The Easy way to AWS for Free Fast hosting</t>
  </si>
  <si>
    <t>The Complete JavaScript, HTML and CSS Tutorial For Beginners</t>
  </si>
  <si>
    <t>Modern E-Commerce Store In php &amp; mysqli With Bootstrap</t>
  </si>
  <si>
    <t>HTTP Clients with Laravel: Use and Consume Services and APIs</t>
  </si>
  <si>
    <t>The Complete TypeScript Programming Guide for Web Developers</t>
  </si>
  <si>
    <t>Angular Advanced MasterClass &amp; FREE E-Book</t>
  </si>
  <si>
    <t>Learn Spring Security 4 Intermediate - Hands On</t>
  </si>
  <si>
    <t>Build Complex Express Sites with Redis and Socket IO</t>
  </si>
  <si>
    <t>Web Development With Google Maps</t>
  </si>
  <si>
    <t>Learn Spring Security 4 Basics - Hands On</t>
  </si>
  <si>
    <t>Rails Ecommerce App with HTML Template from Themeforest</t>
  </si>
  <si>
    <t>ASP.NET MVC 5 Project - Facebook Clone</t>
  </si>
  <si>
    <t>Creating Custom Web Maps</t>
  </si>
  <si>
    <t>Learn Reactivex From Ground Up</t>
  </si>
  <si>
    <t>Introduction to web programming for GIS applications</t>
  </si>
  <si>
    <t>Learn Web Animation the Easy Way: An Intro to SVG and GSAP</t>
  </si>
  <si>
    <t>Introduction to QGIS Python Programming</t>
  </si>
  <si>
    <t>PHP Specialist (2017 Edition)</t>
  </si>
  <si>
    <t>HTML/CSS Bootcamp</t>
  </si>
  <si>
    <t>Flexbox: The complete guide</t>
  </si>
  <si>
    <t>How to Build WordPress Themes: A Web Designer's Guide</t>
  </si>
  <si>
    <t>For Free - Deploy Quickly Spring Boot on Heroku With MySQL</t>
  </si>
  <si>
    <t>Django by Example</t>
  </si>
  <si>
    <t>Building Web Apps Using Flask and Neo4j</t>
  </si>
  <si>
    <t>Build a Chatbot integrated Website using Bootstrap 4</t>
  </si>
  <si>
    <t>Learning Path: Magento: Master and Test Magento 2 with Ease</t>
  </si>
  <si>
    <t>Object Orientation in PHP</t>
  </si>
  <si>
    <t>What’s New in Bootstrap 4</t>
  </si>
  <si>
    <t>The Ultimate Guide to the Best WordPress Plugins Part 1</t>
  </si>
  <si>
    <t>Projects in Laravel: Learn Laravel Building 10 Projects</t>
  </si>
  <si>
    <t>Learn To Build A Google Map App Using Angular 2</t>
  </si>
  <si>
    <t>HTML5 And CSS3 - Build Modern Responsive Websites</t>
  </si>
  <si>
    <t>WordPress Development - Themes and Plugins Complete Guide</t>
  </si>
  <si>
    <t>Master Angular 2 - The No Nonsense Course</t>
  </si>
  <si>
    <t>Learning Path: React: Make Stunning React Websites</t>
  </si>
  <si>
    <t>Learning Path: Akka: Building Applications and Microservices</t>
  </si>
  <si>
    <t>Adobe Experience Manager CMS Basics</t>
  </si>
  <si>
    <t>Node:js : Building Rest Apis with Sails.js</t>
  </si>
  <si>
    <t>Set up a localhost Web Server for Faster Website Development</t>
  </si>
  <si>
    <t>Learning Path: The Road to Elasticsearch</t>
  </si>
  <si>
    <t>Angular 4 Front To Back</t>
  </si>
  <si>
    <t>Essentials of Spring 5.0 for Developers</t>
  </si>
  <si>
    <t>Display and analyze GIS data on the web with Leaflet.js</t>
  </si>
  <si>
    <t>Learning Path: Web Applications with Spring and Angular</t>
  </si>
  <si>
    <t>Upper Bound Count</t>
  </si>
  <si>
    <t>Lower  Bound Count</t>
  </si>
  <si>
    <t>Count for " Outliers"</t>
  </si>
  <si>
    <t>Count for "Not an Outliers"</t>
  </si>
  <si>
    <t>Question 1.1</t>
  </si>
  <si>
    <t>Etract sales made from Kentucky,California and Floeida</t>
  </si>
  <si>
    <t>under furniture and office supplies.</t>
  </si>
  <si>
    <t>Question1.2</t>
  </si>
  <si>
    <t xml:space="preserve">For all kind of Xerox products, extract their respective </t>
  </si>
  <si>
    <t>sales and customers name.</t>
  </si>
  <si>
    <t>Question 1.3</t>
  </si>
  <si>
    <t>Find the average total sales for Quseion 1.2 if sales is not</t>
  </si>
  <si>
    <t>equal to 500</t>
  </si>
  <si>
    <t>Question 1.4</t>
  </si>
  <si>
    <t xml:space="preserve">For the customers name in Question 1.2, split it to first and </t>
  </si>
  <si>
    <t>Question 1.5</t>
  </si>
  <si>
    <t>Question 1.6</t>
  </si>
  <si>
    <t>Find the total sales for each of the ship mode</t>
  </si>
  <si>
    <t>Find the average sales for each of the regions</t>
  </si>
  <si>
    <t>The F cell show us if there is any outliers by using the IF functions</t>
  </si>
  <si>
    <t xml:space="preserve">Question - is there an outliers in the sales record, if there is </t>
  </si>
  <si>
    <t>any, show your woking.</t>
  </si>
  <si>
    <t xml:space="preserve">QUESTIONS - </t>
  </si>
  <si>
    <t>Generate to 20 highest sales, then use VLOOKUP to generate their</t>
  </si>
  <si>
    <t>respective Week id, item number, average inventory and in-stock%.</t>
  </si>
  <si>
    <t>and  what is the average sales for the top 20 sales</t>
  </si>
  <si>
    <t>Genarate the top 20 lowest sales, then use VLOOLUP to genarate their</t>
  </si>
  <si>
    <t>respective item number id, week id, average inventory and in-stock%</t>
  </si>
  <si>
    <t>And generate the average sales for the top 20 lowest sales.</t>
  </si>
  <si>
    <t>Using the data_sheet_udemy_courses to know if a course is free or paid</t>
  </si>
  <si>
    <t xml:space="preserve">using the Price column. If the price is 0 then the course is free, otherwise </t>
  </si>
  <si>
    <t>its paid.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</si>
</sst>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0.0000"/>
    <numFmt numFmtId="165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8"/>
      <color theme="1" tint="4.9989318521683403E-2"/>
      <name val="Arial"/>
      <family val="2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/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/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7">
    <xf numFmtId="0" fontId="0" fillId="0" borderId="0" xfId="0"/>
    <xf numFmtId="0" fontId="18" fillId="34" borderId="17" xfId="0" applyFont="1" applyFill="1" applyBorder="1"/>
    <xf numFmtId="0" fontId="18" fillId="34" borderId="18" xfId="0" applyFont="1" applyFill="1" applyBorder="1"/>
    <xf numFmtId="0" fontId="18" fillId="34" borderId="16" xfId="0" applyFont="1" applyFill="1" applyBorder="1"/>
    <xf numFmtId="0" fontId="19" fillId="0" borderId="11" xfId="0" applyFont="1" applyBorder="1"/>
    <xf numFmtId="0" fontId="19" fillId="0" borderId="15" xfId="0" applyFont="1" applyBorder="1"/>
    <xf numFmtId="0" fontId="19" fillId="0" borderId="10" xfId="0" applyFont="1" applyBorder="1"/>
    <xf numFmtId="0" fontId="19" fillId="0" borderId="13" xfId="0" applyFont="1" applyBorder="1"/>
    <xf numFmtId="0" fontId="19" fillId="0" borderId="19" xfId="0" applyFont="1" applyBorder="1"/>
    <xf numFmtId="0" fontId="19" fillId="0" borderId="12" xfId="0" applyFont="1" applyBorder="1"/>
    <xf numFmtId="0" fontId="19" fillId="0" borderId="0" xfId="0" applyFont="1"/>
    <xf numFmtId="0" fontId="18" fillId="34" borderId="15" xfId="0" applyFont="1" applyFill="1" applyBorder="1"/>
    <xf numFmtId="44" fontId="19" fillId="0" borderId="15" xfId="1" applyFont="1" applyBorder="1"/>
    <xf numFmtId="0" fontId="20" fillId="33" borderId="17" xfId="0" applyFont="1" applyFill="1" applyBorder="1"/>
    <xf numFmtId="0" fontId="20" fillId="33" borderId="16" xfId="0" applyFont="1" applyFill="1" applyBorder="1"/>
    <xf numFmtId="0" fontId="21" fillId="34" borderId="0" xfId="0" applyFont="1" applyFill="1"/>
    <xf numFmtId="0" fontId="19" fillId="35" borderId="15" xfId="0" applyFont="1" applyFill="1" applyBorder="1"/>
    <xf numFmtId="44" fontId="19" fillId="33" borderId="15" xfId="1" applyFont="1" applyFill="1" applyBorder="1"/>
    <xf numFmtId="0" fontId="20" fillId="33" borderId="15" xfId="0" applyFont="1" applyFill="1" applyBorder="1"/>
    <xf numFmtId="0" fontId="19" fillId="0" borderId="0" xfId="0" applyFont="1" applyAlignment="1"/>
    <xf numFmtId="0" fontId="23" fillId="33" borderId="0" xfId="0" applyFont="1" applyFill="1"/>
    <xf numFmtId="0" fontId="24" fillId="0" borderId="0" xfId="0" applyFont="1"/>
    <xf numFmtId="44" fontId="24" fillId="0" borderId="0" xfId="1" applyFont="1"/>
    <xf numFmtId="44" fontId="20" fillId="37" borderId="15" xfId="1" applyFont="1" applyFill="1" applyBorder="1"/>
    <xf numFmtId="14" fontId="20" fillId="37" borderId="15" xfId="0" applyNumberFormat="1" applyFont="1" applyFill="1" applyBorder="1"/>
    <xf numFmtId="0" fontId="20" fillId="37" borderId="15" xfId="0" applyFont="1" applyFill="1" applyBorder="1"/>
    <xf numFmtId="14" fontId="19" fillId="0" borderId="15" xfId="0" applyNumberFormat="1" applyFont="1" applyBorder="1"/>
    <xf numFmtId="164" fontId="19" fillId="0" borderId="15" xfId="0" applyNumberFormat="1" applyFont="1" applyBorder="1"/>
    <xf numFmtId="44" fontId="19" fillId="0" borderId="15" xfId="1" applyFont="1" applyFill="1" applyBorder="1"/>
    <xf numFmtId="44" fontId="19" fillId="0" borderId="15" xfId="0" applyNumberFormat="1" applyFont="1" applyFill="1" applyBorder="1"/>
    <xf numFmtId="0" fontId="0" fillId="38" borderId="0" xfId="0" applyFill="1"/>
    <xf numFmtId="44" fontId="19" fillId="0" borderId="15" xfId="1" applyFont="1" applyBorder="1" applyAlignment="1">
      <alignment horizontal="center"/>
    </xf>
    <xf numFmtId="14" fontId="19" fillId="0" borderId="15" xfId="0" applyNumberFormat="1" applyFont="1" applyBorder="1" applyAlignment="1">
      <alignment horizontal="center"/>
    </xf>
    <xf numFmtId="0" fontId="19" fillId="0" borderId="15" xfId="0" applyNumberFormat="1" applyFont="1" applyBorder="1" applyAlignment="1">
      <alignment horizontal="center"/>
    </xf>
    <xf numFmtId="164" fontId="19" fillId="0" borderId="15" xfId="0" applyNumberFormat="1" applyFont="1" applyBorder="1" applyAlignment="1">
      <alignment horizontal="center"/>
    </xf>
    <xf numFmtId="0" fontId="19" fillId="0" borderId="0" xfId="0" applyNumberFormat="1" applyFont="1"/>
    <xf numFmtId="0" fontId="19" fillId="40" borderId="0" xfId="0" applyFont="1" applyFill="1"/>
    <xf numFmtId="44" fontId="19" fillId="40" borderId="0" xfId="0" applyNumberFormat="1" applyFont="1" applyFill="1"/>
    <xf numFmtId="2" fontId="19" fillId="0" borderId="15" xfId="0" applyNumberFormat="1" applyFont="1" applyBorder="1" applyAlignment="1">
      <alignment horizontal="center"/>
    </xf>
    <xf numFmtId="0" fontId="25" fillId="0" borderId="15" xfId="0" applyFont="1" applyBorder="1" applyAlignment="1">
      <alignment horizontal="left"/>
    </xf>
    <xf numFmtId="0" fontId="26" fillId="0" borderId="15" xfId="0" applyFont="1" applyBorder="1" applyAlignment="1"/>
    <xf numFmtId="0" fontId="27" fillId="36" borderId="15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left"/>
    </xf>
    <xf numFmtId="0" fontId="29" fillId="0" borderId="15" xfId="0" applyFont="1" applyBorder="1" applyAlignment="1"/>
    <xf numFmtId="0" fontId="30" fillId="36" borderId="15" xfId="0" applyFont="1" applyFill="1" applyBorder="1" applyAlignment="1"/>
    <xf numFmtId="44" fontId="26" fillId="0" borderId="15" xfId="1" applyFont="1" applyBorder="1" applyAlignment="1"/>
    <xf numFmtId="2" fontId="26" fillId="0" borderId="15" xfId="0" applyNumberFormat="1" applyFont="1" applyBorder="1" applyAlignment="1"/>
    <xf numFmtId="165" fontId="26" fillId="0" borderId="15" xfId="0" applyNumberFormat="1" applyFont="1" applyBorder="1" applyAlignment="1"/>
    <xf numFmtId="2" fontId="19" fillId="0" borderId="15" xfId="0" applyNumberFormat="1" applyFont="1" applyFill="1" applyBorder="1"/>
    <xf numFmtId="0" fontId="19" fillId="0" borderId="21" xfId="0" applyFont="1" applyBorder="1"/>
    <xf numFmtId="0" fontId="31" fillId="0" borderId="0" xfId="0" applyFont="1"/>
    <xf numFmtId="0" fontId="32" fillId="0" borderId="0" xfId="0" applyFont="1"/>
    <xf numFmtId="0" fontId="32" fillId="0" borderId="21" xfId="0" applyFont="1" applyBorder="1"/>
    <xf numFmtId="0" fontId="33" fillId="38" borderId="0" xfId="0" applyFont="1" applyFill="1"/>
    <xf numFmtId="0" fontId="16" fillId="38" borderId="0" xfId="0" applyFont="1" applyFill="1"/>
    <xf numFmtId="0" fontId="34" fillId="35" borderId="0" xfId="0" applyFont="1" applyFill="1"/>
    <xf numFmtId="44" fontId="34" fillId="35" borderId="0" xfId="0" applyNumberFormat="1" applyFont="1" applyFill="1"/>
    <xf numFmtId="0" fontId="18" fillId="34" borderId="10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/>
    </xf>
    <xf numFmtId="0" fontId="18" fillId="34" borderId="15" xfId="0" applyFont="1" applyFill="1" applyBorder="1" applyAlignment="1">
      <alignment horizontal="center" wrapText="1"/>
    </xf>
    <xf numFmtId="0" fontId="18" fillId="34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0" fontId="22" fillId="36" borderId="0" xfId="0" applyFont="1" applyFill="1" applyAlignment="1">
      <alignment horizontal="center"/>
    </xf>
    <xf numFmtId="0" fontId="19" fillId="35" borderId="15" xfId="0" applyFont="1" applyFill="1" applyBorder="1" applyAlignment="1">
      <alignment horizontal="center"/>
    </xf>
    <xf numFmtId="0" fontId="18" fillId="39" borderId="20" xfId="0" applyFont="1" applyFill="1" applyBorder="1" applyAlignment="1">
      <alignment horizontal="center"/>
    </xf>
    <xf numFmtId="0" fontId="18" fillId="41" borderId="20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4">
    <dxf>
      <font>
        <strike val="0"/>
        <outline val="0"/>
        <shadow val="0"/>
        <u val="none"/>
        <vertAlign val="baseline"/>
        <sz val="8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/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/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top style="thin">
          <color theme="1"/>
        </top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</dxf>
    <dxf>
      <border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 style="thin">
          <color theme="1"/>
        </left>
        <right/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border diagonalUp="0" diagonalDown="0" outline="0">
        <left/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top style="thin">
          <color theme="1"/>
        </top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</dxf>
    <dxf>
      <border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Capstone_Project_Question_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Capstone_Project_Question_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Stock Data"/>
      <sheetName val="Capstone Q2.2"/>
      <sheetName val="Capstone Q2.3"/>
    </sheetNames>
    <sheetDataSet>
      <sheetData sheetId="0">
        <row r="1">
          <cell r="A1" t="str">
            <v>Sales ($)</v>
          </cell>
          <cell r="B1" t="str">
            <v>Week ID</v>
          </cell>
          <cell r="C1" t="str">
            <v>Item Number ID</v>
          </cell>
          <cell r="D1" t="str">
            <v>Average Inventory On Hand ($)</v>
          </cell>
          <cell r="E1" t="str">
            <v>In-Stock %</v>
          </cell>
          <cell r="F1" t="str">
            <v>Outliers</v>
          </cell>
        </row>
        <row r="2">
          <cell r="A2">
            <v>18.96</v>
          </cell>
          <cell r="B2">
            <v>43469</v>
          </cell>
          <cell r="C2">
            <v>90422</v>
          </cell>
          <cell r="D2">
            <v>256.35000000000002</v>
          </cell>
          <cell r="E2">
            <v>1.0000009999999999</v>
          </cell>
          <cell r="F2" t="str">
            <v>Not an Outlier</v>
          </cell>
        </row>
        <row r="3">
          <cell r="A3">
            <v>19.34</v>
          </cell>
          <cell r="B3">
            <v>43455</v>
          </cell>
          <cell r="C3">
            <v>90422</v>
          </cell>
          <cell r="D3">
            <v>275.20999999999998</v>
          </cell>
          <cell r="E3">
            <v>1.0000009999999999</v>
          </cell>
          <cell r="F3" t="str">
            <v>Not an Outlier</v>
          </cell>
        </row>
        <row r="4">
          <cell r="A4">
            <v>20.13</v>
          </cell>
          <cell r="B4">
            <v>43462</v>
          </cell>
          <cell r="C4">
            <v>90422</v>
          </cell>
          <cell r="D4">
            <v>262.12</v>
          </cell>
          <cell r="E4">
            <v>1.0000009999999999</v>
          </cell>
          <cell r="F4" t="str">
            <v>Not an Outlier</v>
          </cell>
        </row>
        <row r="5">
          <cell r="A5">
            <v>22.86</v>
          </cell>
          <cell r="B5">
            <v>43448</v>
          </cell>
          <cell r="C5">
            <v>90422</v>
          </cell>
          <cell r="D5">
            <v>282.58999999999997</v>
          </cell>
          <cell r="E5">
            <v>1.0000009999999999</v>
          </cell>
          <cell r="F5" t="str">
            <v>Not an Outlier</v>
          </cell>
        </row>
        <row r="6">
          <cell r="A6">
            <v>24.85</v>
          </cell>
          <cell r="B6">
            <v>43483</v>
          </cell>
          <cell r="C6">
            <v>90422</v>
          </cell>
          <cell r="D6">
            <v>229.77</v>
          </cell>
          <cell r="E6">
            <v>1.0000009999999999</v>
          </cell>
          <cell r="F6" t="str">
            <v>Not an Outlier</v>
          </cell>
        </row>
        <row r="7">
          <cell r="A7">
            <v>26.35</v>
          </cell>
          <cell r="B7">
            <v>43420</v>
          </cell>
          <cell r="C7">
            <v>90422</v>
          </cell>
          <cell r="D7">
            <v>308.83999999999997</v>
          </cell>
          <cell r="E7">
            <v>1.0000009999999999</v>
          </cell>
          <cell r="F7" t="str">
            <v>Not an Outlier</v>
          </cell>
        </row>
        <row r="8">
          <cell r="A8">
            <v>27.39</v>
          </cell>
          <cell r="B8">
            <v>43434</v>
          </cell>
          <cell r="C8">
            <v>90422</v>
          </cell>
          <cell r="D8">
            <v>285.11</v>
          </cell>
          <cell r="E8">
            <v>1.0000009999999999</v>
          </cell>
          <cell r="F8" t="str">
            <v>Not an Outlier</v>
          </cell>
        </row>
        <row r="9">
          <cell r="A9">
            <v>35.49</v>
          </cell>
          <cell r="B9">
            <v>43483</v>
          </cell>
          <cell r="C9">
            <v>90441</v>
          </cell>
          <cell r="D9">
            <v>1548.56</v>
          </cell>
          <cell r="E9">
            <v>1.0000009999999999</v>
          </cell>
          <cell r="F9" t="str">
            <v>Not an Outlier</v>
          </cell>
        </row>
        <row r="10">
          <cell r="A10">
            <v>35.89</v>
          </cell>
          <cell r="B10">
            <v>43441</v>
          </cell>
          <cell r="C10">
            <v>65305</v>
          </cell>
          <cell r="D10">
            <v>4328.8900000000003</v>
          </cell>
          <cell r="E10">
            <v>1.0000009999999999</v>
          </cell>
          <cell r="F10" t="str">
            <v>Not an Outlier</v>
          </cell>
        </row>
        <row r="11">
          <cell r="A11">
            <v>36.47</v>
          </cell>
          <cell r="B11">
            <v>43476</v>
          </cell>
          <cell r="C11">
            <v>90422</v>
          </cell>
          <cell r="D11">
            <v>232.81</v>
          </cell>
          <cell r="E11">
            <v>1.0000009999999999</v>
          </cell>
          <cell r="F11" t="str">
            <v>Not an Outlier</v>
          </cell>
        </row>
        <row r="12">
          <cell r="A12">
            <v>38.200000000000003</v>
          </cell>
          <cell r="B12">
            <v>43441</v>
          </cell>
          <cell r="C12">
            <v>90422</v>
          </cell>
          <cell r="D12">
            <v>266.83</v>
          </cell>
          <cell r="E12">
            <v>1.0000009999999999</v>
          </cell>
          <cell r="F12" t="str">
            <v>Not an Outlier</v>
          </cell>
        </row>
        <row r="13">
          <cell r="A13">
            <v>40.32</v>
          </cell>
          <cell r="B13">
            <v>43462</v>
          </cell>
          <cell r="C13">
            <v>90441</v>
          </cell>
          <cell r="D13">
            <v>1614.38</v>
          </cell>
          <cell r="E13">
            <v>1.0000009999999999</v>
          </cell>
          <cell r="F13" t="str">
            <v>Not an Outlier</v>
          </cell>
        </row>
        <row r="14">
          <cell r="A14">
            <v>43.38</v>
          </cell>
          <cell r="B14">
            <v>43483</v>
          </cell>
          <cell r="C14">
            <v>86612</v>
          </cell>
          <cell r="D14">
            <v>1780.31</v>
          </cell>
          <cell r="E14">
            <v>1.0000009999999999</v>
          </cell>
          <cell r="F14" t="str">
            <v>Not an Outlier</v>
          </cell>
        </row>
        <row r="15">
          <cell r="A15">
            <v>44.27</v>
          </cell>
          <cell r="B15">
            <v>43476</v>
          </cell>
          <cell r="C15">
            <v>90441</v>
          </cell>
          <cell r="D15">
            <v>1555.57</v>
          </cell>
          <cell r="E15">
            <v>1.0000009999999999</v>
          </cell>
          <cell r="F15" t="str">
            <v>Not an Outlier</v>
          </cell>
        </row>
        <row r="16">
          <cell r="A16">
            <v>45.79</v>
          </cell>
          <cell r="B16">
            <v>43448</v>
          </cell>
          <cell r="C16">
            <v>90441</v>
          </cell>
          <cell r="D16">
            <v>1722.35</v>
          </cell>
          <cell r="E16">
            <v>1.0000009999999999</v>
          </cell>
          <cell r="F16" t="str">
            <v>Not an Outlier</v>
          </cell>
        </row>
        <row r="17">
          <cell r="A17">
            <v>46.37</v>
          </cell>
          <cell r="B17">
            <v>43455</v>
          </cell>
          <cell r="C17">
            <v>90499</v>
          </cell>
          <cell r="D17">
            <v>3023.01</v>
          </cell>
          <cell r="E17">
            <v>1.0000009999999999</v>
          </cell>
          <cell r="F17" t="str">
            <v>Not an Outlier</v>
          </cell>
        </row>
        <row r="18">
          <cell r="A18">
            <v>48.65</v>
          </cell>
          <cell r="B18">
            <v>43427</v>
          </cell>
          <cell r="C18">
            <v>65305</v>
          </cell>
          <cell r="D18">
            <v>4511.43</v>
          </cell>
          <cell r="E18">
            <v>1.0000009999999999</v>
          </cell>
          <cell r="F18" t="str">
            <v>Not an Outlier</v>
          </cell>
        </row>
        <row r="19">
          <cell r="A19">
            <v>50.31</v>
          </cell>
          <cell r="B19">
            <v>43462</v>
          </cell>
          <cell r="C19">
            <v>86612</v>
          </cell>
          <cell r="D19">
            <v>2015.24</v>
          </cell>
          <cell r="E19">
            <v>1.0000009999999999</v>
          </cell>
          <cell r="F19" t="str">
            <v>Not an Outlier</v>
          </cell>
        </row>
        <row r="20">
          <cell r="A20">
            <v>52.94</v>
          </cell>
          <cell r="B20">
            <v>43448</v>
          </cell>
          <cell r="C20">
            <v>65305</v>
          </cell>
          <cell r="D20">
            <v>4168.67</v>
          </cell>
          <cell r="E20">
            <v>1.0000009999999999</v>
          </cell>
          <cell r="F20" t="str">
            <v>Not an Outlier</v>
          </cell>
        </row>
        <row r="21">
          <cell r="A21">
            <v>53.34</v>
          </cell>
          <cell r="B21">
            <v>43399</v>
          </cell>
          <cell r="C21">
            <v>90422</v>
          </cell>
          <cell r="D21">
            <v>338.06</v>
          </cell>
          <cell r="E21">
            <v>1.0000009999999999</v>
          </cell>
          <cell r="F21" t="str">
            <v>Not an Outlier</v>
          </cell>
        </row>
        <row r="22">
          <cell r="A22">
            <v>54.26</v>
          </cell>
          <cell r="B22">
            <v>43406</v>
          </cell>
          <cell r="C22">
            <v>90422</v>
          </cell>
          <cell r="D22">
            <v>313.89</v>
          </cell>
          <cell r="E22">
            <v>1.0000009999999999</v>
          </cell>
          <cell r="F22" t="str">
            <v>Not an Outlier</v>
          </cell>
        </row>
        <row r="23">
          <cell r="A23">
            <v>55.75</v>
          </cell>
          <cell r="B23">
            <v>43441</v>
          </cell>
          <cell r="C23">
            <v>300376</v>
          </cell>
          <cell r="D23">
            <v>1538.27</v>
          </cell>
          <cell r="E23">
            <v>1.0000009999999999</v>
          </cell>
          <cell r="F23" t="str">
            <v>Not an Outlier</v>
          </cell>
        </row>
        <row r="24">
          <cell r="A24">
            <v>59.14</v>
          </cell>
          <cell r="B24">
            <v>43483</v>
          </cell>
          <cell r="C24">
            <v>86606</v>
          </cell>
          <cell r="D24">
            <v>847.98</v>
          </cell>
          <cell r="E24">
            <v>1.0000009999999999</v>
          </cell>
          <cell r="F24" t="str">
            <v>Not an Outlier</v>
          </cell>
        </row>
        <row r="25">
          <cell r="A25">
            <v>59.32</v>
          </cell>
          <cell r="B25">
            <v>43427</v>
          </cell>
          <cell r="C25">
            <v>90422</v>
          </cell>
          <cell r="D25">
            <v>288.2</v>
          </cell>
          <cell r="E25">
            <v>1.0000009999999999</v>
          </cell>
          <cell r="F25" t="str">
            <v>Not an Outlier</v>
          </cell>
        </row>
        <row r="26">
          <cell r="A26">
            <v>60.64</v>
          </cell>
          <cell r="B26">
            <v>43462</v>
          </cell>
          <cell r="C26">
            <v>65305</v>
          </cell>
          <cell r="D26">
            <v>3838.55</v>
          </cell>
          <cell r="E26">
            <v>1.0000009999999999</v>
          </cell>
          <cell r="F26" t="str">
            <v>Not an Outlier</v>
          </cell>
        </row>
        <row r="27">
          <cell r="A27">
            <v>60.66</v>
          </cell>
          <cell r="B27">
            <v>43434</v>
          </cell>
          <cell r="C27">
            <v>90441</v>
          </cell>
          <cell r="D27">
            <v>1830.11</v>
          </cell>
          <cell r="E27">
            <v>1.0000009999999999</v>
          </cell>
          <cell r="F27" t="str">
            <v>Not an Outlier</v>
          </cell>
        </row>
        <row r="28">
          <cell r="A28">
            <v>61.33</v>
          </cell>
          <cell r="B28">
            <v>43455</v>
          </cell>
          <cell r="C28">
            <v>90412</v>
          </cell>
          <cell r="D28">
            <v>692.77</v>
          </cell>
          <cell r="E28">
            <v>1.0000009999999999</v>
          </cell>
          <cell r="F28" t="str">
            <v>Not an Outlier</v>
          </cell>
        </row>
        <row r="29">
          <cell r="A29">
            <v>62.18</v>
          </cell>
          <cell r="B29">
            <v>43392</v>
          </cell>
          <cell r="C29">
            <v>90422</v>
          </cell>
          <cell r="D29">
            <v>349.03</v>
          </cell>
          <cell r="E29">
            <v>1.0000009999999999</v>
          </cell>
          <cell r="F29" t="str">
            <v>Not an Outlier</v>
          </cell>
        </row>
        <row r="30">
          <cell r="A30">
            <v>62.56</v>
          </cell>
          <cell r="B30">
            <v>43455</v>
          </cell>
          <cell r="C30">
            <v>86612</v>
          </cell>
          <cell r="D30">
            <v>2169.61</v>
          </cell>
          <cell r="E30">
            <v>1.0000009999999999</v>
          </cell>
          <cell r="F30" t="str">
            <v>Not an Outlier</v>
          </cell>
        </row>
        <row r="31">
          <cell r="A31">
            <v>64.06</v>
          </cell>
          <cell r="B31">
            <v>43469</v>
          </cell>
          <cell r="C31">
            <v>65305</v>
          </cell>
          <cell r="D31">
            <v>3759.15</v>
          </cell>
          <cell r="E31">
            <v>1.0000009999999999</v>
          </cell>
          <cell r="F31" t="str">
            <v>Not an Outlier</v>
          </cell>
        </row>
        <row r="32">
          <cell r="A32">
            <v>64.56</v>
          </cell>
          <cell r="B32">
            <v>43462</v>
          </cell>
          <cell r="C32">
            <v>300378</v>
          </cell>
          <cell r="D32">
            <v>1586.32</v>
          </cell>
          <cell r="E32">
            <v>1.0000009999999999</v>
          </cell>
          <cell r="F32" t="str">
            <v>Not an Outlier</v>
          </cell>
        </row>
        <row r="33">
          <cell r="A33">
            <v>66.61</v>
          </cell>
          <cell r="B33">
            <v>43476</v>
          </cell>
          <cell r="C33">
            <v>300376</v>
          </cell>
          <cell r="D33">
            <v>1270.6500000000001</v>
          </cell>
          <cell r="E33">
            <v>1.0000009999999999</v>
          </cell>
          <cell r="F33" t="str">
            <v>Not an Outlier</v>
          </cell>
        </row>
        <row r="34">
          <cell r="A34">
            <v>68.11</v>
          </cell>
          <cell r="B34">
            <v>43476</v>
          </cell>
          <cell r="C34">
            <v>90412</v>
          </cell>
          <cell r="D34">
            <v>583.57000000000005</v>
          </cell>
          <cell r="E34">
            <v>1.0000009999999999</v>
          </cell>
          <cell r="F34" t="str">
            <v>Not an Outlier</v>
          </cell>
        </row>
        <row r="35">
          <cell r="A35">
            <v>68.349999999999994</v>
          </cell>
          <cell r="B35">
            <v>43476</v>
          </cell>
          <cell r="C35">
            <v>86612</v>
          </cell>
          <cell r="D35">
            <v>1845.71</v>
          </cell>
          <cell r="E35">
            <v>1.0000009999999999</v>
          </cell>
          <cell r="F35" t="str">
            <v>Not an Outlier</v>
          </cell>
        </row>
        <row r="36">
          <cell r="A36">
            <v>68.400000000000006</v>
          </cell>
          <cell r="B36">
            <v>43385</v>
          </cell>
          <cell r="C36">
            <v>90422</v>
          </cell>
          <cell r="D36">
            <v>372.42</v>
          </cell>
          <cell r="E36">
            <v>1.0000009999999999</v>
          </cell>
          <cell r="F36" t="str">
            <v>Not an Outlier</v>
          </cell>
        </row>
        <row r="37">
          <cell r="A37">
            <v>69.8</v>
          </cell>
          <cell r="B37">
            <v>43378</v>
          </cell>
          <cell r="C37">
            <v>90422</v>
          </cell>
          <cell r="D37">
            <v>396.64</v>
          </cell>
          <cell r="E37">
            <v>1.0000009999999999</v>
          </cell>
          <cell r="F37" t="str">
            <v>Not an Outlier</v>
          </cell>
        </row>
        <row r="38">
          <cell r="A38">
            <v>70.66</v>
          </cell>
          <cell r="B38">
            <v>43483</v>
          </cell>
          <cell r="C38">
            <v>65305</v>
          </cell>
          <cell r="D38">
            <v>3392.65</v>
          </cell>
          <cell r="E38">
            <v>1.0000009999999999</v>
          </cell>
          <cell r="F38" t="str">
            <v>Not an Outlier</v>
          </cell>
        </row>
        <row r="39">
          <cell r="A39">
            <v>70.75</v>
          </cell>
          <cell r="B39">
            <v>43406</v>
          </cell>
          <cell r="C39">
            <v>65305</v>
          </cell>
          <cell r="D39">
            <v>4950.07</v>
          </cell>
          <cell r="E39">
            <v>1.0000009999999999</v>
          </cell>
          <cell r="F39" t="str">
            <v>Not an Outlier</v>
          </cell>
        </row>
        <row r="40">
          <cell r="A40">
            <v>71.58</v>
          </cell>
          <cell r="B40">
            <v>43455</v>
          </cell>
          <cell r="C40">
            <v>300377</v>
          </cell>
          <cell r="D40">
            <v>1668.62</v>
          </cell>
          <cell r="E40">
            <v>1.0000009999999999</v>
          </cell>
          <cell r="F40" t="str">
            <v>Not an Outlier</v>
          </cell>
        </row>
        <row r="41">
          <cell r="A41">
            <v>71.69</v>
          </cell>
          <cell r="B41">
            <v>43469</v>
          </cell>
          <cell r="C41">
            <v>90441</v>
          </cell>
          <cell r="D41">
            <v>1587.27</v>
          </cell>
          <cell r="E41">
            <v>1.0000009999999999</v>
          </cell>
          <cell r="F41" t="str">
            <v>Not an Outlier</v>
          </cell>
        </row>
        <row r="42">
          <cell r="A42">
            <v>72</v>
          </cell>
          <cell r="B42">
            <v>43476</v>
          </cell>
          <cell r="C42">
            <v>86606</v>
          </cell>
          <cell r="D42">
            <v>862.41</v>
          </cell>
          <cell r="E42">
            <v>1.0000009999999999</v>
          </cell>
          <cell r="F42" t="str">
            <v>Not an Outlier</v>
          </cell>
        </row>
        <row r="43">
          <cell r="A43">
            <v>72.099999999999994</v>
          </cell>
          <cell r="B43">
            <v>43476</v>
          </cell>
          <cell r="C43">
            <v>65305</v>
          </cell>
          <cell r="D43">
            <v>3556.72</v>
          </cell>
          <cell r="E43">
            <v>1.0000009999999999</v>
          </cell>
          <cell r="F43" t="str">
            <v>Not an Outlier</v>
          </cell>
        </row>
        <row r="44">
          <cell r="A44">
            <v>72.459999999999994</v>
          </cell>
          <cell r="B44">
            <v>43483</v>
          </cell>
          <cell r="C44">
            <v>90266</v>
          </cell>
          <cell r="D44">
            <v>4687.51</v>
          </cell>
          <cell r="E44">
            <v>1.0000009999999999</v>
          </cell>
          <cell r="F44" t="str">
            <v>Not an Outlier</v>
          </cell>
        </row>
        <row r="45">
          <cell r="A45">
            <v>72.709999999999994</v>
          </cell>
          <cell r="B45">
            <v>43462</v>
          </cell>
          <cell r="C45">
            <v>90412</v>
          </cell>
          <cell r="D45">
            <v>681.72</v>
          </cell>
          <cell r="E45">
            <v>1.0000009999999999</v>
          </cell>
          <cell r="F45" t="str">
            <v>Not an Outlier</v>
          </cell>
        </row>
        <row r="46">
          <cell r="A46">
            <v>73.959999999999994</v>
          </cell>
          <cell r="B46">
            <v>43476</v>
          </cell>
          <cell r="C46">
            <v>90230</v>
          </cell>
          <cell r="D46">
            <v>2732.6</v>
          </cell>
          <cell r="E46">
            <v>1.0000009999999999</v>
          </cell>
          <cell r="F46" t="str">
            <v>Not an Outlier</v>
          </cell>
        </row>
        <row r="47">
          <cell r="A47">
            <v>74.099999999999994</v>
          </cell>
          <cell r="B47">
            <v>43413</v>
          </cell>
          <cell r="C47">
            <v>90422</v>
          </cell>
          <cell r="D47">
            <v>303.98</v>
          </cell>
          <cell r="E47">
            <v>1.0000009999999999</v>
          </cell>
          <cell r="F47" t="str">
            <v>Not an Outlier</v>
          </cell>
        </row>
        <row r="48">
          <cell r="A48">
            <v>74.77</v>
          </cell>
          <cell r="B48">
            <v>43483</v>
          </cell>
          <cell r="C48">
            <v>335502</v>
          </cell>
          <cell r="D48">
            <v>1358.49</v>
          </cell>
          <cell r="E48">
            <v>1.0000009999999999</v>
          </cell>
          <cell r="F48" t="str">
            <v>Not an Outlier</v>
          </cell>
        </row>
        <row r="49">
          <cell r="A49">
            <v>75.150000000000006</v>
          </cell>
          <cell r="B49">
            <v>43469</v>
          </cell>
          <cell r="C49">
            <v>90412</v>
          </cell>
          <cell r="D49">
            <v>627.58000000000004</v>
          </cell>
          <cell r="E49">
            <v>1.0000009999999999</v>
          </cell>
          <cell r="F49" t="str">
            <v>Not an Outlier</v>
          </cell>
        </row>
        <row r="50">
          <cell r="A50">
            <v>75.599999999999994</v>
          </cell>
          <cell r="B50">
            <v>43441</v>
          </cell>
          <cell r="C50">
            <v>90441</v>
          </cell>
          <cell r="D50">
            <v>1761.14</v>
          </cell>
          <cell r="E50">
            <v>1.0000009999999999</v>
          </cell>
          <cell r="F50" t="str">
            <v>Not an Outlier</v>
          </cell>
        </row>
        <row r="51">
          <cell r="A51">
            <v>75.599999999999994</v>
          </cell>
          <cell r="B51">
            <v>43448</v>
          </cell>
          <cell r="C51">
            <v>86606</v>
          </cell>
          <cell r="D51">
            <v>1086.99</v>
          </cell>
          <cell r="E51">
            <v>1.0000009999999999</v>
          </cell>
          <cell r="F51" t="str">
            <v>Not an Outlier</v>
          </cell>
        </row>
        <row r="52">
          <cell r="A52">
            <v>78.31</v>
          </cell>
          <cell r="B52">
            <v>43434</v>
          </cell>
          <cell r="C52">
            <v>65305</v>
          </cell>
          <cell r="D52">
            <v>4443.51</v>
          </cell>
          <cell r="E52">
            <v>1.0000009999999999</v>
          </cell>
          <cell r="F52" t="str">
            <v>Not an Outlier</v>
          </cell>
        </row>
        <row r="53">
          <cell r="A53">
            <v>79.53</v>
          </cell>
          <cell r="B53">
            <v>43483</v>
          </cell>
          <cell r="C53">
            <v>300377</v>
          </cell>
          <cell r="D53">
            <v>1330.48</v>
          </cell>
          <cell r="E53">
            <v>1.0000009999999999</v>
          </cell>
          <cell r="F53" t="str">
            <v>Not an Outlier</v>
          </cell>
        </row>
        <row r="54">
          <cell r="A54">
            <v>80.55</v>
          </cell>
          <cell r="B54">
            <v>43448</v>
          </cell>
          <cell r="C54">
            <v>300387</v>
          </cell>
          <cell r="D54">
            <v>630.89</v>
          </cell>
          <cell r="E54">
            <v>1.0000009999999999</v>
          </cell>
          <cell r="F54" t="str">
            <v>Not an Outlier</v>
          </cell>
        </row>
        <row r="55">
          <cell r="A55">
            <v>81.510000000000005</v>
          </cell>
          <cell r="B55">
            <v>43455</v>
          </cell>
          <cell r="C55">
            <v>90441</v>
          </cell>
          <cell r="D55">
            <v>1654.93</v>
          </cell>
          <cell r="E55">
            <v>1.0000009999999999</v>
          </cell>
          <cell r="F55" t="str">
            <v>Not an Outlier</v>
          </cell>
        </row>
        <row r="56">
          <cell r="A56">
            <v>83.11</v>
          </cell>
          <cell r="B56">
            <v>43455</v>
          </cell>
          <cell r="C56">
            <v>86606</v>
          </cell>
          <cell r="D56">
            <v>1011.68</v>
          </cell>
          <cell r="E56">
            <v>1.0000009999999999</v>
          </cell>
          <cell r="F56" t="str">
            <v>Not an Outlier</v>
          </cell>
        </row>
        <row r="57">
          <cell r="A57">
            <v>84.06</v>
          </cell>
          <cell r="B57">
            <v>43483</v>
          </cell>
          <cell r="C57">
            <v>335506</v>
          </cell>
          <cell r="D57">
            <v>8596.59</v>
          </cell>
          <cell r="E57">
            <v>1.0000009999999999</v>
          </cell>
          <cell r="F57" t="str">
            <v>Not an Outlier</v>
          </cell>
        </row>
        <row r="58">
          <cell r="A58">
            <v>84.18</v>
          </cell>
          <cell r="B58">
            <v>43483</v>
          </cell>
          <cell r="C58">
            <v>90412</v>
          </cell>
          <cell r="D58">
            <v>561.92999999999995</v>
          </cell>
          <cell r="E58">
            <v>1.0000009999999999</v>
          </cell>
          <cell r="F58" t="str">
            <v>Not an Outlier</v>
          </cell>
        </row>
        <row r="59">
          <cell r="A59">
            <v>85.79</v>
          </cell>
          <cell r="B59">
            <v>43462</v>
          </cell>
          <cell r="C59">
            <v>90230</v>
          </cell>
          <cell r="D59">
            <v>3059.35</v>
          </cell>
          <cell r="E59">
            <v>1.0000009999999999</v>
          </cell>
          <cell r="F59" t="str">
            <v>Not an Outlier</v>
          </cell>
        </row>
        <row r="60">
          <cell r="A60">
            <v>85.93</v>
          </cell>
          <cell r="B60">
            <v>43462</v>
          </cell>
          <cell r="C60">
            <v>1750</v>
          </cell>
          <cell r="D60">
            <v>1731.68</v>
          </cell>
          <cell r="E60">
            <v>1.0000009999999999</v>
          </cell>
          <cell r="F60" t="str">
            <v>Not an Outlier</v>
          </cell>
        </row>
        <row r="61">
          <cell r="A61">
            <v>85.99</v>
          </cell>
          <cell r="B61">
            <v>43448</v>
          </cell>
          <cell r="C61">
            <v>86612</v>
          </cell>
          <cell r="D61">
            <v>2224.37</v>
          </cell>
          <cell r="E61">
            <v>1.0000009999999999</v>
          </cell>
          <cell r="F61" t="str">
            <v>Not an Outlier</v>
          </cell>
        </row>
        <row r="62">
          <cell r="A62">
            <v>88.03</v>
          </cell>
          <cell r="B62">
            <v>43462</v>
          </cell>
          <cell r="C62">
            <v>300386</v>
          </cell>
          <cell r="D62">
            <v>2050.0300000000002</v>
          </cell>
          <cell r="E62">
            <v>1.0000009999999999</v>
          </cell>
          <cell r="F62" t="str">
            <v>Not an Outlier</v>
          </cell>
        </row>
        <row r="63">
          <cell r="A63">
            <v>89.53</v>
          </cell>
          <cell r="B63">
            <v>43462</v>
          </cell>
          <cell r="C63">
            <v>1558</v>
          </cell>
          <cell r="D63">
            <v>2848.78</v>
          </cell>
          <cell r="E63">
            <v>1.0000009999999999</v>
          </cell>
          <cell r="F63" t="str">
            <v>Not an Outlier</v>
          </cell>
        </row>
        <row r="64">
          <cell r="A64">
            <v>89.68</v>
          </cell>
          <cell r="B64">
            <v>43462</v>
          </cell>
          <cell r="C64">
            <v>335506</v>
          </cell>
          <cell r="D64">
            <v>9696.9500000000007</v>
          </cell>
          <cell r="E64">
            <v>1.0000009999999999</v>
          </cell>
          <cell r="F64" t="str">
            <v>Not an Outlier</v>
          </cell>
        </row>
        <row r="65">
          <cell r="A65">
            <v>91.97</v>
          </cell>
          <cell r="B65">
            <v>43420</v>
          </cell>
          <cell r="C65">
            <v>90412</v>
          </cell>
          <cell r="D65">
            <v>912.05</v>
          </cell>
          <cell r="E65">
            <v>1.0000009999999999</v>
          </cell>
          <cell r="F65" t="str">
            <v>Not an Outlier</v>
          </cell>
        </row>
        <row r="66">
          <cell r="A66">
            <v>92.99</v>
          </cell>
          <cell r="B66">
            <v>43448</v>
          </cell>
          <cell r="C66">
            <v>90412</v>
          </cell>
          <cell r="D66">
            <v>710.11</v>
          </cell>
          <cell r="E66">
            <v>1.0000009999999999</v>
          </cell>
          <cell r="F66" t="str">
            <v>Not an Outlier</v>
          </cell>
        </row>
        <row r="67">
          <cell r="A67">
            <v>93.75</v>
          </cell>
          <cell r="B67">
            <v>43469</v>
          </cell>
          <cell r="C67">
            <v>86606</v>
          </cell>
          <cell r="D67">
            <v>929.26</v>
          </cell>
          <cell r="E67">
            <v>1.0000009999999999</v>
          </cell>
          <cell r="F67" t="str">
            <v>Not an Outlier</v>
          </cell>
        </row>
        <row r="68">
          <cell r="A68">
            <v>93.77</v>
          </cell>
          <cell r="B68">
            <v>43455</v>
          </cell>
          <cell r="C68">
            <v>65305</v>
          </cell>
          <cell r="D68">
            <v>3962.5</v>
          </cell>
          <cell r="E68">
            <v>1.0000009999999999</v>
          </cell>
          <cell r="F68" t="str">
            <v>Not an Outlier</v>
          </cell>
        </row>
        <row r="69">
          <cell r="A69">
            <v>94.62</v>
          </cell>
          <cell r="B69">
            <v>43462</v>
          </cell>
          <cell r="C69">
            <v>87044</v>
          </cell>
          <cell r="D69">
            <v>2586.14</v>
          </cell>
          <cell r="E69">
            <v>1.0000009999999999</v>
          </cell>
          <cell r="F69" t="str">
            <v>Not an Outlier</v>
          </cell>
        </row>
        <row r="70">
          <cell r="A70">
            <v>95.5</v>
          </cell>
          <cell r="B70">
            <v>43371</v>
          </cell>
          <cell r="C70">
            <v>90422</v>
          </cell>
          <cell r="D70">
            <v>410.6</v>
          </cell>
          <cell r="E70">
            <v>0.50000100000000003</v>
          </cell>
          <cell r="F70" t="str">
            <v>Not an Outlier</v>
          </cell>
        </row>
        <row r="71">
          <cell r="A71">
            <v>96.21</v>
          </cell>
          <cell r="B71">
            <v>43399</v>
          </cell>
          <cell r="C71">
            <v>65305</v>
          </cell>
          <cell r="D71">
            <v>5136</v>
          </cell>
          <cell r="E71">
            <v>1.0000009999999999</v>
          </cell>
          <cell r="F71" t="str">
            <v>Not an Outlier</v>
          </cell>
        </row>
        <row r="72">
          <cell r="A72">
            <v>96.37</v>
          </cell>
          <cell r="B72">
            <v>43392</v>
          </cell>
          <cell r="C72">
            <v>65305</v>
          </cell>
          <cell r="D72">
            <v>5415.77</v>
          </cell>
          <cell r="E72">
            <v>1.0000009999999999</v>
          </cell>
          <cell r="F72" t="str">
            <v>Not an Outlier</v>
          </cell>
        </row>
        <row r="73">
          <cell r="A73">
            <v>96.37</v>
          </cell>
          <cell r="B73">
            <v>43469</v>
          </cell>
          <cell r="C73">
            <v>335506</v>
          </cell>
          <cell r="D73">
            <v>9487.73</v>
          </cell>
          <cell r="E73">
            <v>1.0000009999999999</v>
          </cell>
          <cell r="F73" t="str">
            <v>Not an Outlier</v>
          </cell>
        </row>
        <row r="74">
          <cell r="A74">
            <v>97</v>
          </cell>
          <cell r="B74">
            <v>43469</v>
          </cell>
          <cell r="C74">
            <v>300387</v>
          </cell>
          <cell r="D74">
            <v>544.4</v>
          </cell>
          <cell r="E74">
            <v>1.0000009999999999</v>
          </cell>
          <cell r="F74" t="str">
            <v>Not an Outlier</v>
          </cell>
        </row>
        <row r="75">
          <cell r="A75">
            <v>97.09</v>
          </cell>
          <cell r="B75">
            <v>43448</v>
          </cell>
          <cell r="C75">
            <v>335506</v>
          </cell>
          <cell r="D75">
            <v>10266.33</v>
          </cell>
          <cell r="E75">
            <v>1.0000009999999999</v>
          </cell>
          <cell r="F75" t="str">
            <v>Not an Outlier</v>
          </cell>
        </row>
        <row r="76">
          <cell r="A76">
            <v>97.43</v>
          </cell>
          <cell r="B76">
            <v>43399</v>
          </cell>
          <cell r="C76">
            <v>86612</v>
          </cell>
          <cell r="D76">
            <v>3215.66</v>
          </cell>
          <cell r="E76">
            <v>9.9999999990000009E-7</v>
          </cell>
          <cell r="F76" t="str">
            <v>Not an Outlier</v>
          </cell>
        </row>
        <row r="77">
          <cell r="A77">
            <v>97.88</v>
          </cell>
          <cell r="B77">
            <v>43364</v>
          </cell>
          <cell r="C77">
            <v>90422</v>
          </cell>
          <cell r="D77">
            <v>449.57</v>
          </cell>
          <cell r="E77">
            <v>0.50000100000000003</v>
          </cell>
          <cell r="F77" t="str">
            <v>Not an Outlier</v>
          </cell>
        </row>
        <row r="78">
          <cell r="A78">
            <v>98.02</v>
          </cell>
          <cell r="B78">
            <v>43476</v>
          </cell>
          <cell r="C78">
            <v>335506</v>
          </cell>
          <cell r="D78">
            <v>9077.3799999999992</v>
          </cell>
          <cell r="E78">
            <v>1.0000009999999999</v>
          </cell>
          <cell r="F78" t="str">
            <v>Not an Outlier</v>
          </cell>
        </row>
        <row r="79">
          <cell r="A79">
            <v>98.24</v>
          </cell>
          <cell r="B79">
            <v>43462</v>
          </cell>
          <cell r="C79">
            <v>90499</v>
          </cell>
          <cell r="D79">
            <v>2919.86</v>
          </cell>
          <cell r="E79">
            <v>1.0000009999999999</v>
          </cell>
          <cell r="F79" t="str">
            <v>Not an Outlier</v>
          </cell>
        </row>
        <row r="80">
          <cell r="A80">
            <v>99.23</v>
          </cell>
          <cell r="B80">
            <v>43476</v>
          </cell>
          <cell r="C80">
            <v>300382</v>
          </cell>
          <cell r="D80">
            <v>3030.35</v>
          </cell>
          <cell r="E80">
            <v>1.0000009999999999</v>
          </cell>
          <cell r="F80" t="str">
            <v>Not an Outlier</v>
          </cell>
        </row>
        <row r="81">
          <cell r="A81">
            <v>100.51</v>
          </cell>
          <cell r="B81">
            <v>43462</v>
          </cell>
          <cell r="C81">
            <v>86606</v>
          </cell>
          <cell r="D81">
            <v>971.86</v>
          </cell>
          <cell r="E81">
            <v>1.0000009999999999</v>
          </cell>
          <cell r="F81" t="str">
            <v>Not an Outlier</v>
          </cell>
        </row>
        <row r="82">
          <cell r="A82">
            <v>100.63</v>
          </cell>
          <cell r="B82">
            <v>43441</v>
          </cell>
          <cell r="C82">
            <v>90412</v>
          </cell>
          <cell r="D82">
            <v>748.3</v>
          </cell>
          <cell r="E82">
            <v>1.0000009999999999</v>
          </cell>
          <cell r="F82" t="str">
            <v>Not an Outlier</v>
          </cell>
        </row>
        <row r="83">
          <cell r="A83">
            <v>103.28</v>
          </cell>
          <cell r="B83">
            <v>43420</v>
          </cell>
          <cell r="C83">
            <v>90441</v>
          </cell>
          <cell r="D83">
            <v>1927.21</v>
          </cell>
          <cell r="E83">
            <v>1.0000009999999999</v>
          </cell>
          <cell r="F83" t="str">
            <v>Not an Outlier</v>
          </cell>
        </row>
        <row r="84">
          <cell r="A84">
            <v>103.3</v>
          </cell>
          <cell r="B84">
            <v>43399</v>
          </cell>
          <cell r="C84">
            <v>90412</v>
          </cell>
          <cell r="D84">
            <v>1061.24</v>
          </cell>
          <cell r="E84">
            <v>1.0000009999999999</v>
          </cell>
          <cell r="F84" t="str">
            <v>Not an Outlier</v>
          </cell>
        </row>
        <row r="85">
          <cell r="A85">
            <v>103.79</v>
          </cell>
          <cell r="B85">
            <v>43483</v>
          </cell>
          <cell r="C85">
            <v>300388</v>
          </cell>
          <cell r="D85">
            <v>1553.83</v>
          </cell>
          <cell r="E85">
            <v>1.0000009999999999</v>
          </cell>
          <cell r="F85" t="str">
            <v>Not an Outlier</v>
          </cell>
        </row>
        <row r="86">
          <cell r="A86">
            <v>107</v>
          </cell>
          <cell r="B86">
            <v>43483</v>
          </cell>
          <cell r="C86">
            <v>300387</v>
          </cell>
          <cell r="D86">
            <v>466.3</v>
          </cell>
          <cell r="E86">
            <v>1.0000009999999999</v>
          </cell>
          <cell r="F86" t="str">
            <v>Not an Outlier</v>
          </cell>
        </row>
        <row r="87">
          <cell r="A87">
            <v>108.43</v>
          </cell>
          <cell r="B87">
            <v>43455</v>
          </cell>
          <cell r="C87">
            <v>300387</v>
          </cell>
          <cell r="D87">
            <v>593.91999999999996</v>
          </cell>
          <cell r="E87">
            <v>1.0000009999999999</v>
          </cell>
          <cell r="F87" t="str">
            <v>Not an Outlier</v>
          </cell>
        </row>
        <row r="88">
          <cell r="A88">
            <v>110.33</v>
          </cell>
          <cell r="B88">
            <v>43462</v>
          </cell>
          <cell r="C88">
            <v>300387</v>
          </cell>
          <cell r="D88">
            <v>575.89</v>
          </cell>
          <cell r="E88">
            <v>1.0000009999999999</v>
          </cell>
          <cell r="F88" t="str">
            <v>Not an Outlier</v>
          </cell>
        </row>
        <row r="89">
          <cell r="A89">
            <v>110.41</v>
          </cell>
          <cell r="B89">
            <v>43441</v>
          </cell>
          <cell r="C89">
            <v>86612</v>
          </cell>
          <cell r="D89">
            <v>2346.6799999999998</v>
          </cell>
          <cell r="E89">
            <v>1.0000009999999999</v>
          </cell>
          <cell r="F89" t="str">
            <v>Not an Outlier</v>
          </cell>
        </row>
        <row r="90">
          <cell r="A90">
            <v>110.87</v>
          </cell>
          <cell r="B90">
            <v>43427</v>
          </cell>
          <cell r="C90">
            <v>90441</v>
          </cell>
          <cell r="D90">
            <v>1845.66</v>
          </cell>
          <cell r="E90">
            <v>1.0000009999999999</v>
          </cell>
          <cell r="F90" t="str">
            <v>Not an Outlier</v>
          </cell>
        </row>
        <row r="91">
          <cell r="A91">
            <v>110.95</v>
          </cell>
          <cell r="B91">
            <v>43406</v>
          </cell>
          <cell r="C91">
            <v>90441</v>
          </cell>
          <cell r="D91">
            <v>2124.17</v>
          </cell>
          <cell r="E91">
            <v>1.0000009999999999</v>
          </cell>
          <cell r="F91" t="str">
            <v>Not an Outlier</v>
          </cell>
        </row>
        <row r="92">
          <cell r="A92">
            <v>111.14</v>
          </cell>
          <cell r="B92">
            <v>43448</v>
          </cell>
          <cell r="C92">
            <v>90230</v>
          </cell>
          <cell r="D92">
            <v>3401.1</v>
          </cell>
          <cell r="E92">
            <v>1.0000009999999999</v>
          </cell>
          <cell r="F92" t="str">
            <v>Not an Outlier</v>
          </cell>
        </row>
        <row r="93">
          <cell r="A93">
            <v>112.13</v>
          </cell>
          <cell r="B93">
            <v>43434</v>
          </cell>
          <cell r="C93">
            <v>90412</v>
          </cell>
          <cell r="D93">
            <v>797.6</v>
          </cell>
          <cell r="E93">
            <v>1.0000009999999999</v>
          </cell>
          <cell r="F93" t="str">
            <v>Not an Outlier</v>
          </cell>
        </row>
        <row r="94">
          <cell r="A94">
            <v>112.18</v>
          </cell>
          <cell r="B94">
            <v>43469</v>
          </cell>
          <cell r="C94">
            <v>1558</v>
          </cell>
          <cell r="D94">
            <v>2751.64</v>
          </cell>
          <cell r="E94">
            <v>1.0000009999999999</v>
          </cell>
          <cell r="F94" t="str">
            <v>Not an Outlier</v>
          </cell>
        </row>
        <row r="95">
          <cell r="A95">
            <v>112.26</v>
          </cell>
          <cell r="B95">
            <v>43476</v>
          </cell>
          <cell r="C95">
            <v>90499</v>
          </cell>
          <cell r="D95">
            <v>2618.86</v>
          </cell>
          <cell r="E95">
            <v>1.0000009999999999</v>
          </cell>
          <cell r="F95" t="str">
            <v>Not an Outlier</v>
          </cell>
        </row>
        <row r="96">
          <cell r="A96">
            <v>112.69</v>
          </cell>
          <cell r="B96">
            <v>43434</v>
          </cell>
          <cell r="C96">
            <v>86612</v>
          </cell>
          <cell r="D96">
            <v>2456.58</v>
          </cell>
          <cell r="E96">
            <v>1.0000009999999999</v>
          </cell>
          <cell r="F96" t="str">
            <v>Not an Outlier</v>
          </cell>
        </row>
        <row r="97">
          <cell r="A97">
            <v>113.35</v>
          </cell>
          <cell r="B97">
            <v>43399</v>
          </cell>
          <cell r="C97">
            <v>90441</v>
          </cell>
          <cell r="D97">
            <v>2240.5100000000002</v>
          </cell>
          <cell r="E97">
            <v>0.78571528599999996</v>
          </cell>
          <cell r="F97" t="str">
            <v>Not an Outlier</v>
          </cell>
        </row>
        <row r="98">
          <cell r="A98">
            <v>113.71</v>
          </cell>
          <cell r="B98">
            <v>43434</v>
          </cell>
          <cell r="C98">
            <v>300386</v>
          </cell>
          <cell r="D98">
            <v>2265.61</v>
          </cell>
          <cell r="E98">
            <v>1.0000009999999999</v>
          </cell>
          <cell r="F98" t="str">
            <v>Not an Outlier</v>
          </cell>
        </row>
        <row r="99">
          <cell r="A99">
            <v>115.64</v>
          </cell>
          <cell r="B99">
            <v>43385</v>
          </cell>
          <cell r="C99">
            <v>65305</v>
          </cell>
          <cell r="D99">
            <v>5733.9</v>
          </cell>
          <cell r="E99">
            <v>1.0000009999999999</v>
          </cell>
          <cell r="F99" t="str">
            <v>Not an Outlier</v>
          </cell>
        </row>
        <row r="100">
          <cell r="A100">
            <v>115.86</v>
          </cell>
          <cell r="B100">
            <v>43462</v>
          </cell>
          <cell r="C100">
            <v>335502</v>
          </cell>
          <cell r="D100">
            <v>1579</v>
          </cell>
          <cell r="E100">
            <v>1.0000009999999999</v>
          </cell>
          <cell r="F100" t="str">
            <v>Not an Outlier</v>
          </cell>
        </row>
        <row r="101">
          <cell r="A101">
            <v>116.57</v>
          </cell>
          <cell r="B101">
            <v>43357</v>
          </cell>
          <cell r="C101">
            <v>90422</v>
          </cell>
          <cell r="D101">
            <v>474.73</v>
          </cell>
          <cell r="E101">
            <v>0.50000100000000003</v>
          </cell>
          <cell r="F101" t="str">
            <v>Not an Outlier</v>
          </cell>
        </row>
        <row r="102">
          <cell r="A102">
            <v>116.8</v>
          </cell>
          <cell r="B102">
            <v>43483</v>
          </cell>
          <cell r="C102">
            <v>90230</v>
          </cell>
          <cell r="D102">
            <v>2586.71</v>
          </cell>
          <cell r="E102">
            <v>1.0000009999999999</v>
          </cell>
          <cell r="F102" t="str">
            <v>Not an Outlier</v>
          </cell>
        </row>
        <row r="103">
          <cell r="A103">
            <v>117.22</v>
          </cell>
          <cell r="B103">
            <v>43469</v>
          </cell>
          <cell r="C103">
            <v>87044</v>
          </cell>
          <cell r="D103">
            <v>2500.35</v>
          </cell>
          <cell r="E103">
            <v>1.0000009999999999</v>
          </cell>
          <cell r="F103" t="str">
            <v>Not an Outlier</v>
          </cell>
        </row>
        <row r="104">
          <cell r="A104">
            <v>117.43</v>
          </cell>
          <cell r="B104">
            <v>43455</v>
          </cell>
          <cell r="C104">
            <v>90266</v>
          </cell>
          <cell r="D104">
            <v>5658.04</v>
          </cell>
          <cell r="E104">
            <v>1.0000009999999999</v>
          </cell>
          <cell r="F104" t="str">
            <v>Not an Outlier</v>
          </cell>
        </row>
        <row r="105">
          <cell r="A105">
            <v>117.46</v>
          </cell>
          <cell r="B105">
            <v>43385</v>
          </cell>
          <cell r="C105">
            <v>90441</v>
          </cell>
          <cell r="D105">
            <v>2402.27</v>
          </cell>
          <cell r="E105">
            <v>1.0000009999999999</v>
          </cell>
          <cell r="F105" t="str">
            <v>Not an Outlier</v>
          </cell>
        </row>
        <row r="106">
          <cell r="A106">
            <v>118.38</v>
          </cell>
          <cell r="B106">
            <v>43483</v>
          </cell>
          <cell r="C106">
            <v>300382</v>
          </cell>
          <cell r="D106">
            <v>2804.85</v>
          </cell>
          <cell r="E106">
            <v>1.0000009999999999</v>
          </cell>
          <cell r="F106" t="str">
            <v>Not an Outlier</v>
          </cell>
        </row>
        <row r="107">
          <cell r="A107">
            <v>118.7</v>
          </cell>
          <cell r="B107">
            <v>43469</v>
          </cell>
          <cell r="C107">
            <v>90230</v>
          </cell>
          <cell r="D107">
            <v>2849.94</v>
          </cell>
          <cell r="E107">
            <v>1.0000009999999999</v>
          </cell>
          <cell r="F107" t="str">
            <v>Not an Outlier</v>
          </cell>
        </row>
        <row r="108">
          <cell r="A108">
            <v>119.15</v>
          </cell>
          <cell r="B108">
            <v>43413</v>
          </cell>
          <cell r="C108">
            <v>86612</v>
          </cell>
          <cell r="D108">
            <v>2875.27</v>
          </cell>
          <cell r="E108">
            <v>1.0000009999999999</v>
          </cell>
          <cell r="F108" t="str">
            <v>Not an Outlier</v>
          </cell>
        </row>
        <row r="109">
          <cell r="A109">
            <v>120.12</v>
          </cell>
          <cell r="B109">
            <v>43427</v>
          </cell>
          <cell r="C109">
            <v>90412</v>
          </cell>
          <cell r="D109">
            <v>844.45</v>
          </cell>
          <cell r="E109">
            <v>1.0000009999999999</v>
          </cell>
          <cell r="F109" t="str">
            <v>Not an Outlier</v>
          </cell>
        </row>
        <row r="110">
          <cell r="A110">
            <v>122.06</v>
          </cell>
          <cell r="B110">
            <v>43455</v>
          </cell>
          <cell r="C110">
            <v>335506</v>
          </cell>
          <cell r="D110">
            <v>9915.34</v>
          </cell>
          <cell r="E110">
            <v>1.0000009999999999</v>
          </cell>
          <cell r="F110" t="str">
            <v>Not an Outlier</v>
          </cell>
        </row>
        <row r="111">
          <cell r="A111">
            <v>122.64</v>
          </cell>
          <cell r="B111">
            <v>43455</v>
          </cell>
          <cell r="C111">
            <v>300376</v>
          </cell>
          <cell r="D111">
            <v>1354.89</v>
          </cell>
          <cell r="E111">
            <v>1.0000009999999999</v>
          </cell>
          <cell r="F111" t="str">
            <v>Not an Outlier</v>
          </cell>
        </row>
        <row r="112">
          <cell r="A112">
            <v>123.01</v>
          </cell>
          <cell r="B112">
            <v>43420</v>
          </cell>
          <cell r="C112">
            <v>65305</v>
          </cell>
          <cell r="D112">
            <v>4584.9799999999996</v>
          </cell>
          <cell r="E112">
            <v>1.0000009999999999</v>
          </cell>
          <cell r="F112" t="str">
            <v>Not an Outlier</v>
          </cell>
        </row>
        <row r="113">
          <cell r="A113">
            <v>123.35</v>
          </cell>
          <cell r="B113">
            <v>43469</v>
          </cell>
          <cell r="C113">
            <v>86612</v>
          </cell>
          <cell r="D113">
            <v>1912.24</v>
          </cell>
          <cell r="E113">
            <v>1.0000009999999999</v>
          </cell>
          <cell r="F113" t="str">
            <v>Not an Outlier</v>
          </cell>
        </row>
        <row r="114">
          <cell r="A114">
            <v>123.56</v>
          </cell>
          <cell r="B114">
            <v>43427</v>
          </cell>
          <cell r="C114">
            <v>86612</v>
          </cell>
          <cell r="D114">
            <v>2542.29</v>
          </cell>
          <cell r="E114">
            <v>1.0000009999999999</v>
          </cell>
          <cell r="F114" t="str">
            <v>Not an Outlier</v>
          </cell>
        </row>
        <row r="115">
          <cell r="A115">
            <v>123.83</v>
          </cell>
          <cell r="B115">
            <v>43413</v>
          </cell>
          <cell r="C115">
            <v>65305</v>
          </cell>
          <cell r="D115">
            <v>4755.83</v>
          </cell>
          <cell r="E115">
            <v>1.0000009999999999</v>
          </cell>
          <cell r="F115" t="str">
            <v>Not an Outlier</v>
          </cell>
        </row>
        <row r="116">
          <cell r="A116">
            <v>124.08</v>
          </cell>
          <cell r="B116">
            <v>43462</v>
          </cell>
          <cell r="C116">
            <v>90266</v>
          </cell>
          <cell r="D116">
            <v>5472.03</v>
          </cell>
          <cell r="E116">
            <v>1.0000009999999999</v>
          </cell>
          <cell r="F116" t="str">
            <v>Not an Outlier</v>
          </cell>
        </row>
        <row r="117">
          <cell r="A117">
            <v>124.19</v>
          </cell>
          <cell r="B117">
            <v>43469</v>
          </cell>
          <cell r="C117">
            <v>1750</v>
          </cell>
          <cell r="D117">
            <v>1678.3</v>
          </cell>
          <cell r="E117">
            <v>1.0000009999999999</v>
          </cell>
          <cell r="F117" t="str">
            <v>Not an Outlier</v>
          </cell>
        </row>
        <row r="118">
          <cell r="A118">
            <v>124.36</v>
          </cell>
          <cell r="B118">
            <v>43448</v>
          </cell>
          <cell r="C118">
            <v>1558</v>
          </cell>
          <cell r="D118">
            <v>2961.11</v>
          </cell>
          <cell r="E118">
            <v>1.0000009999999999</v>
          </cell>
          <cell r="F118" t="str">
            <v>Not an Outlier</v>
          </cell>
        </row>
        <row r="119">
          <cell r="A119">
            <v>125.04</v>
          </cell>
          <cell r="B119">
            <v>43413</v>
          </cell>
          <cell r="C119">
            <v>90412</v>
          </cell>
          <cell r="D119">
            <v>948.14</v>
          </cell>
          <cell r="E119">
            <v>1.0000009999999999</v>
          </cell>
          <cell r="F119" t="str">
            <v>Not an Outlier</v>
          </cell>
        </row>
        <row r="120">
          <cell r="A120">
            <v>125.3</v>
          </cell>
          <cell r="B120">
            <v>43434</v>
          </cell>
          <cell r="C120">
            <v>300377</v>
          </cell>
          <cell r="D120">
            <v>2071.46</v>
          </cell>
          <cell r="E120">
            <v>1.0000009999999999</v>
          </cell>
          <cell r="F120" t="str">
            <v>Not an Outlier</v>
          </cell>
        </row>
        <row r="121">
          <cell r="A121">
            <v>125.56</v>
          </cell>
          <cell r="B121">
            <v>43476</v>
          </cell>
          <cell r="C121">
            <v>90480</v>
          </cell>
          <cell r="D121">
            <v>1660.74</v>
          </cell>
          <cell r="E121">
            <v>1.0000009999999999</v>
          </cell>
          <cell r="F121" t="str">
            <v>Not an Outlier</v>
          </cell>
        </row>
        <row r="122">
          <cell r="A122">
            <v>127.78</v>
          </cell>
          <cell r="B122">
            <v>43427</v>
          </cell>
          <cell r="C122">
            <v>335506</v>
          </cell>
          <cell r="D122">
            <v>11131.09</v>
          </cell>
          <cell r="E122">
            <v>1.0000009999999999</v>
          </cell>
          <cell r="F122" t="str">
            <v>Not an Outlier</v>
          </cell>
        </row>
        <row r="123">
          <cell r="A123">
            <v>128.52000000000001</v>
          </cell>
          <cell r="B123">
            <v>43434</v>
          </cell>
          <cell r="C123">
            <v>335506</v>
          </cell>
          <cell r="D123">
            <v>10896.48</v>
          </cell>
          <cell r="E123">
            <v>1.0000009999999999</v>
          </cell>
          <cell r="F123" t="str">
            <v>Not an Outlier</v>
          </cell>
        </row>
        <row r="124">
          <cell r="A124">
            <v>128.74</v>
          </cell>
          <cell r="B124">
            <v>43483</v>
          </cell>
          <cell r="C124">
            <v>300386</v>
          </cell>
          <cell r="D124">
            <v>1817.32</v>
          </cell>
          <cell r="E124">
            <v>1.0000009999999999</v>
          </cell>
          <cell r="F124" t="str">
            <v>Not an Outlier</v>
          </cell>
        </row>
        <row r="125">
          <cell r="A125">
            <v>128.76</v>
          </cell>
          <cell r="B125">
            <v>43483</v>
          </cell>
          <cell r="C125">
            <v>1750</v>
          </cell>
          <cell r="D125">
            <v>1488.04</v>
          </cell>
          <cell r="E125">
            <v>1.0000009999999999</v>
          </cell>
          <cell r="F125" t="str">
            <v>Not an Outlier</v>
          </cell>
        </row>
        <row r="126">
          <cell r="A126">
            <v>128.88999999999999</v>
          </cell>
          <cell r="B126">
            <v>43434</v>
          </cell>
          <cell r="C126">
            <v>86606</v>
          </cell>
          <cell r="D126">
            <v>1108.25</v>
          </cell>
          <cell r="E126">
            <v>1.0000009999999999</v>
          </cell>
          <cell r="F126" t="str">
            <v>Not an Outlier</v>
          </cell>
        </row>
        <row r="127">
          <cell r="A127">
            <v>129.57</v>
          </cell>
          <cell r="B127">
            <v>43469</v>
          </cell>
          <cell r="C127">
            <v>335502</v>
          </cell>
          <cell r="D127">
            <v>1478.93</v>
          </cell>
          <cell r="E127">
            <v>1.0000009999999999</v>
          </cell>
          <cell r="F127" t="str">
            <v>Not an Outlier</v>
          </cell>
        </row>
        <row r="128">
          <cell r="A128">
            <v>130.34</v>
          </cell>
          <cell r="B128">
            <v>43469</v>
          </cell>
          <cell r="C128">
            <v>86954</v>
          </cell>
          <cell r="D128">
            <v>1790.07</v>
          </cell>
          <cell r="E128">
            <v>1.0000009999999999</v>
          </cell>
          <cell r="F128" t="str">
            <v>Not an Outlier</v>
          </cell>
        </row>
        <row r="129">
          <cell r="A129">
            <v>130.87</v>
          </cell>
          <cell r="B129">
            <v>43448</v>
          </cell>
          <cell r="C129">
            <v>335502</v>
          </cell>
          <cell r="D129">
            <v>1761.89</v>
          </cell>
          <cell r="E129">
            <v>1.0000009999999999</v>
          </cell>
          <cell r="F129" t="str">
            <v>Not an Outlier</v>
          </cell>
        </row>
        <row r="130">
          <cell r="A130">
            <v>131.06</v>
          </cell>
          <cell r="B130">
            <v>43483</v>
          </cell>
          <cell r="C130">
            <v>90480</v>
          </cell>
          <cell r="D130">
            <v>1608.23</v>
          </cell>
          <cell r="E130">
            <v>1.0000009999999999</v>
          </cell>
          <cell r="F130" t="str">
            <v>Not an Outlier</v>
          </cell>
        </row>
        <row r="131">
          <cell r="A131">
            <v>131.16</v>
          </cell>
          <cell r="B131">
            <v>43441</v>
          </cell>
          <cell r="C131">
            <v>335506</v>
          </cell>
          <cell r="D131">
            <v>10522.34</v>
          </cell>
          <cell r="E131">
            <v>1.0000009999999999</v>
          </cell>
          <cell r="F131" t="str">
            <v>Not an Outlier</v>
          </cell>
        </row>
        <row r="132">
          <cell r="A132">
            <v>132.15</v>
          </cell>
          <cell r="B132">
            <v>43483</v>
          </cell>
          <cell r="C132">
            <v>87044</v>
          </cell>
          <cell r="D132">
            <v>2269.9</v>
          </cell>
          <cell r="E132">
            <v>1.0000009999999999</v>
          </cell>
          <cell r="F132" t="str">
            <v>Not an Outlier</v>
          </cell>
        </row>
        <row r="133">
          <cell r="A133">
            <v>132.96</v>
          </cell>
          <cell r="B133">
            <v>43441</v>
          </cell>
          <cell r="C133">
            <v>1750</v>
          </cell>
          <cell r="D133">
            <v>1949.33</v>
          </cell>
          <cell r="E133">
            <v>1.0000009999999999</v>
          </cell>
          <cell r="F133" t="str">
            <v>Not an Outlier</v>
          </cell>
        </row>
        <row r="134">
          <cell r="A134">
            <v>133.5</v>
          </cell>
          <cell r="B134">
            <v>43343</v>
          </cell>
          <cell r="C134">
            <v>90422</v>
          </cell>
          <cell r="D134">
            <v>539.17999999999995</v>
          </cell>
          <cell r="E134">
            <v>0.50000100000000003</v>
          </cell>
          <cell r="F134" t="str">
            <v>Not an Outlier</v>
          </cell>
        </row>
        <row r="135">
          <cell r="A135">
            <v>133.66</v>
          </cell>
          <cell r="B135">
            <v>43469</v>
          </cell>
          <cell r="C135">
            <v>90499</v>
          </cell>
          <cell r="D135">
            <v>2771.18</v>
          </cell>
          <cell r="E135">
            <v>1.0000009999999999</v>
          </cell>
          <cell r="F135" t="str">
            <v>Not an Outlier</v>
          </cell>
        </row>
        <row r="136">
          <cell r="A136">
            <v>134.08000000000001</v>
          </cell>
          <cell r="B136">
            <v>43441</v>
          </cell>
          <cell r="C136">
            <v>300387</v>
          </cell>
          <cell r="D136">
            <v>658.26</v>
          </cell>
          <cell r="E136">
            <v>1.0000009999999999</v>
          </cell>
          <cell r="F136" t="str">
            <v>Not an Outlier</v>
          </cell>
        </row>
        <row r="137">
          <cell r="A137">
            <v>135.9</v>
          </cell>
          <cell r="B137">
            <v>43441</v>
          </cell>
          <cell r="C137">
            <v>300386</v>
          </cell>
          <cell r="D137">
            <v>2187.29</v>
          </cell>
          <cell r="E137">
            <v>1.0000009999999999</v>
          </cell>
          <cell r="F137" t="str">
            <v>Not an Outlier</v>
          </cell>
        </row>
        <row r="138">
          <cell r="A138">
            <v>136.02000000000001</v>
          </cell>
          <cell r="B138">
            <v>43476</v>
          </cell>
          <cell r="C138">
            <v>300386</v>
          </cell>
          <cell r="D138">
            <v>1883.62</v>
          </cell>
          <cell r="E138">
            <v>1.0000009999999999</v>
          </cell>
          <cell r="F138" t="str">
            <v>Not an Outlier</v>
          </cell>
        </row>
        <row r="139">
          <cell r="A139">
            <v>138.94999999999999</v>
          </cell>
          <cell r="B139">
            <v>43476</v>
          </cell>
          <cell r="C139">
            <v>1750</v>
          </cell>
          <cell r="D139">
            <v>1570.33</v>
          </cell>
          <cell r="E139">
            <v>1.0000009999999999</v>
          </cell>
          <cell r="F139" t="str">
            <v>Not an Outlier</v>
          </cell>
        </row>
        <row r="140">
          <cell r="A140">
            <v>139.41999999999999</v>
          </cell>
          <cell r="B140">
            <v>43462</v>
          </cell>
          <cell r="C140">
            <v>86954</v>
          </cell>
          <cell r="D140">
            <v>1833.07</v>
          </cell>
          <cell r="E140">
            <v>1.0000009999999999</v>
          </cell>
          <cell r="F140" t="str">
            <v>Not an Outlier</v>
          </cell>
        </row>
        <row r="141">
          <cell r="A141">
            <v>139.61000000000001</v>
          </cell>
          <cell r="B141">
            <v>43483</v>
          </cell>
          <cell r="C141">
            <v>300378</v>
          </cell>
          <cell r="D141">
            <v>1189.8499999999999</v>
          </cell>
          <cell r="E141">
            <v>1.0000009999999999</v>
          </cell>
          <cell r="F141" t="str">
            <v>Not an Outlier</v>
          </cell>
        </row>
        <row r="142">
          <cell r="A142">
            <v>139.69999999999999</v>
          </cell>
          <cell r="B142">
            <v>43427</v>
          </cell>
          <cell r="C142">
            <v>1558</v>
          </cell>
          <cell r="D142">
            <v>3224.39</v>
          </cell>
          <cell r="E142">
            <v>1.0000009999999999</v>
          </cell>
          <cell r="F142" t="str">
            <v>Not an Outlier</v>
          </cell>
        </row>
        <row r="143">
          <cell r="A143">
            <v>141.02000000000001</v>
          </cell>
          <cell r="B143">
            <v>43448</v>
          </cell>
          <cell r="C143">
            <v>90499</v>
          </cell>
          <cell r="D143">
            <v>3168.18</v>
          </cell>
          <cell r="E143">
            <v>1.0000009999999999</v>
          </cell>
          <cell r="F143" t="str">
            <v>Not an Outlier</v>
          </cell>
        </row>
        <row r="144">
          <cell r="A144">
            <v>141.34</v>
          </cell>
          <cell r="B144">
            <v>43476</v>
          </cell>
          <cell r="C144">
            <v>300387</v>
          </cell>
          <cell r="D144">
            <v>493.13</v>
          </cell>
          <cell r="E144">
            <v>1.0000009999999999</v>
          </cell>
          <cell r="F144" t="str">
            <v>Not an Outlier</v>
          </cell>
        </row>
        <row r="145">
          <cell r="A145">
            <v>142.13999999999999</v>
          </cell>
          <cell r="B145">
            <v>43455</v>
          </cell>
          <cell r="C145">
            <v>87044</v>
          </cell>
          <cell r="D145">
            <v>2692.97</v>
          </cell>
          <cell r="E145">
            <v>1.0000009999999999</v>
          </cell>
          <cell r="F145" t="str">
            <v>Not an Outlier</v>
          </cell>
        </row>
        <row r="146">
          <cell r="A146">
            <v>143.19999999999999</v>
          </cell>
          <cell r="B146">
            <v>43385</v>
          </cell>
          <cell r="C146">
            <v>90412</v>
          </cell>
          <cell r="D146">
            <v>1218.1400000000001</v>
          </cell>
          <cell r="E146">
            <v>1.0000009999999999</v>
          </cell>
          <cell r="F146" t="str">
            <v>Not an Outlier</v>
          </cell>
        </row>
        <row r="147">
          <cell r="A147">
            <v>143.63999999999999</v>
          </cell>
          <cell r="B147">
            <v>43455</v>
          </cell>
          <cell r="C147">
            <v>335502</v>
          </cell>
          <cell r="D147">
            <v>1673.19</v>
          </cell>
          <cell r="E147">
            <v>1.0000009999999999</v>
          </cell>
          <cell r="F147" t="str">
            <v>Not an Outlier</v>
          </cell>
        </row>
        <row r="148">
          <cell r="A148">
            <v>143.66999999999999</v>
          </cell>
          <cell r="B148">
            <v>43469</v>
          </cell>
          <cell r="C148">
            <v>300386</v>
          </cell>
          <cell r="D148">
            <v>1960.44</v>
          </cell>
          <cell r="E148">
            <v>1.0000009999999999</v>
          </cell>
          <cell r="F148" t="str">
            <v>Not an Outlier</v>
          </cell>
        </row>
        <row r="149">
          <cell r="A149">
            <v>144.27000000000001</v>
          </cell>
          <cell r="B149">
            <v>43455</v>
          </cell>
          <cell r="C149">
            <v>300386</v>
          </cell>
          <cell r="D149">
            <v>2070.29</v>
          </cell>
          <cell r="E149">
            <v>1.0000009999999999</v>
          </cell>
          <cell r="F149" t="str">
            <v>Not an Outlier</v>
          </cell>
        </row>
        <row r="150">
          <cell r="A150">
            <v>144.46</v>
          </cell>
          <cell r="B150">
            <v>43462</v>
          </cell>
          <cell r="C150">
            <v>300382</v>
          </cell>
          <cell r="D150">
            <v>3268.78</v>
          </cell>
          <cell r="E150">
            <v>1.0000009999999999</v>
          </cell>
          <cell r="F150" t="str">
            <v>Not an Outlier</v>
          </cell>
        </row>
        <row r="151">
          <cell r="A151">
            <v>145.62</v>
          </cell>
          <cell r="B151">
            <v>43483</v>
          </cell>
          <cell r="C151">
            <v>1558</v>
          </cell>
          <cell r="D151">
            <v>1859</v>
          </cell>
          <cell r="E151">
            <v>1.0000009999999999</v>
          </cell>
          <cell r="F151" t="str">
            <v>Not an Outlier</v>
          </cell>
        </row>
        <row r="152">
          <cell r="A152">
            <v>147.84</v>
          </cell>
          <cell r="B152">
            <v>43406</v>
          </cell>
          <cell r="C152">
            <v>90412</v>
          </cell>
          <cell r="D152">
            <v>982.25</v>
          </cell>
          <cell r="E152">
            <v>1.0000009999999999</v>
          </cell>
          <cell r="F152" t="str">
            <v>Not an Outlier</v>
          </cell>
        </row>
        <row r="153">
          <cell r="A153">
            <v>148.19</v>
          </cell>
          <cell r="B153">
            <v>43476</v>
          </cell>
          <cell r="C153">
            <v>335502</v>
          </cell>
          <cell r="D153">
            <v>1409.92</v>
          </cell>
          <cell r="E153">
            <v>1.0000009999999999</v>
          </cell>
          <cell r="F153" t="str">
            <v>Not an Outlier</v>
          </cell>
        </row>
        <row r="154">
          <cell r="A154">
            <v>148.21</v>
          </cell>
          <cell r="B154">
            <v>43476</v>
          </cell>
          <cell r="C154">
            <v>88278</v>
          </cell>
          <cell r="D154">
            <v>4931.0200000000004</v>
          </cell>
          <cell r="E154">
            <v>1.0000009999999999</v>
          </cell>
          <cell r="F154" t="str">
            <v>Not an Outlier</v>
          </cell>
        </row>
        <row r="155">
          <cell r="A155">
            <v>148.57</v>
          </cell>
          <cell r="B155">
            <v>43455</v>
          </cell>
          <cell r="C155">
            <v>1750</v>
          </cell>
          <cell r="D155">
            <v>1761.49</v>
          </cell>
          <cell r="E155">
            <v>1.0000009999999999</v>
          </cell>
          <cell r="F155" t="str">
            <v>Not an Outlier</v>
          </cell>
        </row>
        <row r="156">
          <cell r="A156">
            <v>148.97</v>
          </cell>
          <cell r="B156">
            <v>43434</v>
          </cell>
          <cell r="C156">
            <v>300382</v>
          </cell>
          <cell r="D156">
            <v>4104.29</v>
          </cell>
          <cell r="E156">
            <v>1.0000009999999999</v>
          </cell>
          <cell r="F156" t="str">
            <v>Not an Outlier</v>
          </cell>
        </row>
        <row r="157">
          <cell r="A157">
            <v>149.15</v>
          </cell>
          <cell r="B157">
            <v>43448</v>
          </cell>
          <cell r="C157">
            <v>300386</v>
          </cell>
          <cell r="D157">
            <v>2135.46</v>
          </cell>
          <cell r="E157">
            <v>1.0000009999999999</v>
          </cell>
          <cell r="F157" t="str">
            <v>Not an Outlier</v>
          </cell>
        </row>
        <row r="158">
          <cell r="A158">
            <v>149.59</v>
          </cell>
          <cell r="B158">
            <v>43399</v>
          </cell>
          <cell r="C158">
            <v>335506</v>
          </cell>
          <cell r="D158">
            <v>12719.53</v>
          </cell>
          <cell r="E158">
            <v>1.0000009999999999</v>
          </cell>
          <cell r="F158" t="str">
            <v>Not an Outlier</v>
          </cell>
        </row>
        <row r="159">
          <cell r="A159">
            <v>150.72</v>
          </cell>
          <cell r="B159">
            <v>43455</v>
          </cell>
          <cell r="C159">
            <v>300382</v>
          </cell>
          <cell r="D159">
            <v>3387.46</v>
          </cell>
          <cell r="E159">
            <v>1.0000009999999999</v>
          </cell>
          <cell r="F159" t="str">
            <v>Not an Outlier</v>
          </cell>
        </row>
        <row r="160">
          <cell r="A160">
            <v>151.61000000000001</v>
          </cell>
          <cell r="B160">
            <v>43483</v>
          </cell>
          <cell r="C160">
            <v>300375</v>
          </cell>
          <cell r="D160">
            <v>4422.8599999999997</v>
          </cell>
          <cell r="E160">
            <v>1.0000009999999999</v>
          </cell>
          <cell r="F160" t="str">
            <v>Not an Outlier</v>
          </cell>
        </row>
        <row r="161">
          <cell r="A161">
            <v>151.86000000000001</v>
          </cell>
          <cell r="B161">
            <v>43441</v>
          </cell>
          <cell r="C161">
            <v>86606</v>
          </cell>
          <cell r="D161">
            <v>1099.95</v>
          </cell>
          <cell r="E161">
            <v>1.0000009999999999</v>
          </cell>
          <cell r="F161" t="str">
            <v>Not an Outlier</v>
          </cell>
        </row>
        <row r="162">
          <cell r="A162">
            <v>151.88999999999999</v>
          </cell>
          <cell r="B162">
            <v>43448</v>
          </cell>
          <cell r="C162">
            <v>335603</v>
          </cell>
          <cell r="D162">
            <v>6829.09</v>
          </cell>
          <cell r="E162">
            <v>1.0000009999999999</v>
          </cell>
          <cell r="F162" t="str">
            <v>Not an Outlier</v>
          </cell>
        </row>
        <row r="163">
          <cell r="A163">
            <v>152.06</v>
          </cell>
          <cell r="B163">
            <v>43434</v>
          </cell>
          <cell r="C163">
            <v>1750</v>
          </cell>
          <cell r="D163">
            <v>2060.23</v>
          </cell>
          <cell r="E163">
            <v>1.0000009999999999</v>
          </cell>
          <cell r="F163" t="str">
            <v>Not an Outlier</v>
          </cell>
        </row>
        <row r="164">
          <cell r="A164">
            <v>152.38999999999999</v>
          </cell>
          <cell r="B164">
            <v>43392</v>
          </cell>
          <cell r="C164">
            <v>90412</v>
          </cell>
          <cell r="D164">
            <v>1149.5999999999999</v>
          </cell>
          <cell r="E164">
            <v>1.0000009999999999</v>
          </cell>
          <cell r="F164" t="str">
            <v>Not an Outlier</v>
          </cell>
        </row>
        <row r="165">
          <cell r="A165">
            <v>152.65</v>
          </cell>
          <cell r="B165">
            <v>43399</v>
          </cell>
          <cell r="C165">
            <v>236505</v>
          </cell>
          <cell r="D165">
            <v>4423.62</v>
          </cell>
          <cell r="E165">
            <v>1.0000009999999999</v>
          </cell>
          <cell r="F165" t="str">
            <v>Not an Outlier</v>
          </cell>
        </row>
        <row r="166">
          <cell r="A166">
            <v>152.72</v>
          </cell>
          <cell r="B166">
            <v>43441</v>
          </cell>
          <cell r="C166">
            <v>335502</v>
          </cell>
          <cell r="D166">
            <v>1851.29</v>
          </cell>
          <cell r="E166">
            <v>1.0000009999999999</v>
          </cell>
          <cell r="F166" t="str">
            <v>Not an Outlier</v>
          </cell>
        </row>
        <row r="167">
          <cell r="A167">
            <v>153.63</v>
          </cell>
          <cell r="B167">
            <v>43448</v>
          </cell>
          <cell r="C167">
            <v>86253</v>
          </cell>
          <cell r="D167">
            <v>4401.05</v>
          </cell>
          <cell r="E167">
            <v>1.0000009999999999</v>
          </cell>
          <cell r="F167" t="str">
            <v>Not an Outlier</v>
          </cell>
        </row>
        <row r="168">
          <cell r="A168">
            <v>154.76</v>
          </cell>
          <cell r="B168">
            <v>43476</v>
          </cell>
          <cell r="C168">
            <v>87044</v>
          </cell>
          <cell r="D168">
            <v>2357.33</v>
          </cell>
          <cell r="E168">
            <v>1.0000009999999999</v>
          </cell>
          <cell r="F168" t="str">
            <v>Not an Outlier</v>
          </cell>
        </row>
        <row r="169">
          <cell r="A169">
            <v>154.87</v>
          </cell>
          <cell r="B169">
            <v>43455</v>
          </cell>
          <cell r="C169">
            <v>90230</v>
          </cell>
          <cell r="D169">
            <v>3187.68</v>
          </cell>
          <cell r="E169">
            <v>1.0000009999999999</v>
          </cell>
          <cell r="F169" t="str">
            <v>Not an Outlier</v>
          </cell>
        </row>
        <row r="170">
          <cell r="A170">
            <v>154.94999999999999</v>
          </cell>
          <cell r="B170">
            <v>43434</v>
          </cell>
          <cell r="C170">
            <v>300387</v>
          </cell>
          <cell r="D170">
            <v>691.69</v>
          </cell>
          <cell r="E170">
            <v>1.0000009999999999</v>
          </cell>
          <cell r="F170" t="str">
            <v>Not an Outlier</v>
          </cell>
        </row>
        <row r="171">
          <cell r="A171">
            <v>156.04</v>
          </cell>
          <cell r="B171">
            <v>43434</v>
          </cell>
          <cell r="C171">
            <v>90230</v>
          </cell>
          <cell r="D171">
            <v>3745.04</v>
          </cell>
          <cell r="E171">
            <v>1.0000009999999999</v>
          </cell>
          <cell r="F171" t="str">
            <v>Not an Outlier</v>
          </cell>
        </row>
        <row r="172">
          <cell r="A172">
            <v>156.63</v>
          </cell>
          <cell r="B172">
            <v>43476</v>
          </cell>
          <cell r="C172">
            <v>86954</v>
          </cell>
          <cell r="D172">
            <v>1686.62</v>
          </cell>
          <cell r="E172">
            <v>1.0000009999999999</v>
          </cell>
          <cell r="F172" t="str">
            <v>Not an Outlier</v>
          </cell>
        </row>
        <row r="173">
          <cell r="A173">
            <v>156.76</v>
          </cell>
          <cell r="B173">
            <v>43441</v>
          </cell>
          <cell r="C173">
            <v>300378</v>
          </cell>
          <cell r="D173">
            <v>1864.57</v>
          </cell>
          <cell r="E173">
            <v>1.0000009999999999</v>
          </cell>
          <cell r="F173" t="str">
            <v>Not an Outlier</v>
          </cell>
        </row>
        <row r="174">
          <cell r="A174">
            <v>157.59</v>
          </cell>
          <cell r="B174">
            <v>43476</v>
          </cell>
          <cell r="C174">
            <v>1558</v>
          </cell>
          <cell r="D174">
            <v>2626.82</v>
          </cell>
          <cell r="E174">
            <v>1.0000009999999999</v>
          </cell>
          <cell r="F174" t="str">
            <v>Not an Outlier</v>
          </cell>
        </row>
        <row r="175">
          <cell r="A175">
            <v>158.27000000000001</v>
          </cell>
          <cell r="B175">
            <v>43427</v>
          </cell>
          <cell r="C175">
            <v>1750</v>
          </cell>
          <cell r="D175">
            <v>2111.58</v>
          </cell>
          <cell r="E175">
            <v>1.0000009999999999</v>
          </cell>
          <cell r="F175" t="str">
            <v>Not an Outlier</v>
          </cell>
        </row>
        <row r="176">
          <cell r="A176">
            <v>159.24</v>
          </cell>
          <cell r="B176">
            <v>43462</v>
          </cell>
          <cell r="C176">
            <v>90480</v>
          </cell>
          <cell r="D176">
            <v>1800.79</v>
          </cell>
          <cell r="E176">
            <v>1.0000009999999999</v>
          </cell>
          <cell r="F176" t="str">
            <v>Not an Outlier</v>
          </cell>
        </row>
        <row r="177">
          <cell r="A177">
            <v>159.69</v>
          </cell>
          <cell r="B177">
            <v>43441</v>
          </cell>
          <cell r="C177">
            <v>1558</v>
          </cell>
          <cell r="D177">
            <v>3048.19</v>
          </cell>
          <cell r="E177">
            <v>1.0000009999999999</v>
          </cell>
          <cell r="F177" t="str">
            <v>Not an Outlier</v>
          </cell>
        </row>
        <row r="178">
          <cell r="A178">
            <v>160.28</v>
          </cell>
          <cell r="B178">
            <v>43420</v>
          </cell>
          <cell r="C178">
            <v>300387</v>
          </cell>
          <cell r="D178">
            <v>775.82</v>
          </cell>
          <cell r="E178">
            <v>1.0000009999999999</v>
          </cell>
          <cell r="F178" t="str">
            <v>Not an Outlier</v>
          </cell>
        </row>
        <row r="179">
          <cell r="A179">
            <v>160.35</v>
          </cell>
          <cell r="B179">
            <v>43336</v>
          </cell>
          <cell r="C179">
            <v>90422</v>
          </cell>
          <cell r="D179">
            <v>549.27</v>
          </cell>
          <cell r="E179">
            <v>0.50000100000000003</v>
          </cell>
          <cell r="F179" t="str">
            <v>Not an Outlier</v>
          </cell>
        </row>
        <row r="180">
          <cell r="A180">
            <v>162.97</v>
          </cell>
          <cell r="B180">
            <v>43483</v>
          </cell>
          <cell r="C180">
            <v>86954</v>
          </cell>
          <cell r="D180">
            <v>1594.39</v>
          </cell>
          <cell r="E180">
            <v>1.0000009999999999</v>
          </cell>
          <cell r="F180" t="str">
            <v>Not an Outlier</v>
          </cell>
        </row>
        <row r="181">
          <cell r="A181">
            <v>163.92</v>
          </cell>
          <cell r="B181">
            <v>43406</v>
          </cell>
          <cell r="C181">
            <v>300386</v>
          </cell>
          <cell r="D181">
            <v>2571.56</v>
          </cell>
          <cell r="E181">
            <v>1.0000009999999999</v>
          </cell>
          <cell r="F181" t="str">
            <v>Not an Outlier</v>
          </cell>
        </row>
        <row r="182">
          <cell r="A182">
            <v>163.99</v>
          </cell>
          <cell r="B182">
            <v>43280</v>
          </cell>
          <cell r="C182">
            <v>65305</v>
          </cell>
          <cell r="D182">
            <v>7742.63</v>
          </cell>
          <cell r="E182">
            <v>1.0000009999999999</v>
          </cell>
          <cell r="F182" t="str">
            <v>Not an Outlier</v>
          </cell>
        </row>
        <row r="183">
          <cell r="A183">
            <v>165.37</v>
          </cell>
          <cell r="B183">
            <v>43420</v>
          </cell>
          <cell r="C183">
            <v>90499</v>
          </cell>
          <cell r="D183">
            <v>3734.73</v>
          </cell>
          <cell r="E183">
            <v>1.0000009999999999</v>
          </cell>
          <cell r="F183" t="str">
            <v>Not an Outlier</v>
          </cell>
        </row>
        <row r="184">
          <cell r="A184">
            <v>165.82</v>
          </cell>
          <cell r="B184">
            <v>43448</v>
          </cell>
          <cell r="C184">
            <v>300382</v>
          </cell>
          <cell r="D184">
            <v>3654.69</v>
          </cell>
          <cell r="E184">
            <v>1.0000009999999999</v>
          </cell>
          <cell r="F184" t="str">
            <v>Not an Outlier</v>
          </cell>
        </row>
        <row r="185">
          <cell r="A185">
            <v>165.86</v>
          </cell>
          <cell r="B185">
            <v>43427</v>
          </cell>
          <cell r="C185">
            <v>300387</v>
          </cell>
          <cell r="D185">
            <v>724.93</v>
          </cell>
          <cell r="E185">
            <v>1.0000009999999999</v>
          </cell>
          <cell r="F185" t="str">
            <v>Not an Outlier</v>
          </cell>
        </row>
        <row r="186">
          <cell r="A186">
            <v>165.87</v>
          </cell>
          <cell r="B186">
            <v>43378</v>
          </cell>
          <cell r="C186">
            <v>90441</v>
          </cell>
          <cell r="D186">
            <v>2541.0100000000002</v>
          </cell>
          <cell r="E186">
            <v>1.0000009999999999</v>
          </cell>
          <cell r="F186" t="str">
            <v>Not an Outlier</v>
          </cell>
        </row>
        <row r="187">
          <cell r="A187">
            <v>166.39</v>
          </cell>
          <cell r="B187">
            <v>43483</v>
          </cell>
          <cell r="C187">
            <v>90499</v>
          </cell>
          <cell r="D187">
            <v>2461.4499999999998</v>
          </cell>
          <cell r="E187">
            <v>1.0000009999999999</v>
          </cell>
          <cell r="F187" t="str">
            <v>Not an Outlier</v>
          </cell>
        </row>
        <row r="188">
          <cell r="A188">
            <v>166.63</v>
          </cell>
          <cell r="B188">
            <v>43455</v>
          </cell>
          <cell r="C188">
            <v>335603</v>
          </cell>
          <cell r="D188">
            <v>6709.21</v>
          </cell>
          <cell r="E188">
            <v>1.0000009999999999</v>
          </cell>
          <cell r="F188" t="str">
            <v>Not an Outlier</v>
          </cell>
        </row>
        <row r="189">
          <cell r="A189">
            <v>167.13</v>
          </cell>
          <cell r="B189">
            <v>43336</v>
          </cell>
          <cell r="C189">
            <v>65305</v>
          </cell>
          <cell r="D189">
            <v>7332.37</v>
          </cell>
          <cell r="E189">
            <v>1.0000009999999999</v>
          </cell>
          <cell r="F189" t="str">
            <v>Not an Outlier</v>
          </cell>
        </row>
        <row r="190">
          <cell r="A190">
            <v>167.8</v>
          </cell>
          <cell r="B190">
            <v>43434</v>
          </cell>
          <cell r="C190">
            <v>1558</v>
          </cell>
          <cell r="D190">
            <v>3157.27</v>
          </cell>
          <cell r="E190">
            <v>1.0000009999999999</v>
          </cell>
          <cell r="F190" t="str">
            <v>Not an Outlier</v>
          </cell>
        </row>
        <row r="191">
          <cell r="A191">
            <v>168.81</v>
          </cell>
          <cell r="B191">
            <v>43427</v>
          </cell>
          <cell r="C191">
            <v>86606</v>
          </cell>
          <cell r="D191">
            <v>1156.9000000000001</v>
          </cell>
          <cell r="E191">
            <v>1.0000009999999999</v>
          </cell>
          <cell r="F191" t="str">
            <v>Not an Outlier</v>
          </cell>
        </row>
        <row r="192">
          <cell r="A192">
            <v>170.44</v>
          </cell>
          <cell r="B192">
            <v>43469</v>
          </cell>
          <cell r="C192">
            <v>90480</v>
          </cell>
          <cell r="D192">
            <v>1731.04</v>
          </cell>
          <cell r="E192">
            <v>1.0000009999999999</v>
          </cell>
          <cell r="F192" t="str">
            <v>Not an Outlier</v>
          </cell>
        </row>
        <row r="193">
          <cell r="A193">
            <v>170.61</v>
          </cell>
          <cell r="B193">
            <v>43427</v>
          </cell>
          <cell r="C193">
            <v>300386</v>
          </cell>
          <cell r="D193">
            <v>2308.77</v>
          </cell>
          <cell r="E193">
            <v>1.0000009999999999</v>
          </cell>
          <cell r="F193" t="str">
            <v>Not an Outlier</v>
          </cell>
        </row>
        <row r="194">
          <cell r="A194">
            <v>171.44</v>
          </cell>
          <cell r="B194">
            <v>43406</v>
          </cell>
          <cell r="C194">
            <v>86612</v>
          </cell>
          <cell r="D194">
            <v>2991.29</v>
          </cell>
          <cell r="E194">
            <v>1.0000009999999999</v>
          </cell>
          <cell r="F194" t="str">
            <v>Not an Outlier</v>
          </cell>
        </row>
        <row r="195">
          <cell r="A195">
            <v>172.99</v>
          </cell>
          <cell r="B195">
            <v>43434</v>
          </cell>
          <cell r="C195">
            <v>335502</v>
          </cell>
          <cell r="D195">
            <v>1971.95</v>
          </cell>
          <cell r="E195">
            <v>1.0000009999999999</v>
          </cell>
          <cell r="F195" t="str">
            <v>Not an Outlier</v>
          </cell>
        </row>
        <row r="196">
          <cell r="A196">
            <v>173.07</v>
          </cell>
          <cell r="B196">
            <v>43406</v>
          </cell>
          <cell r="C196">
            <v>300387</v>
          </cell>
          <cell r="D196">
            <v>899.67</v>
          </cell>
          <cell r="E196">
            <v>1.0000009999999999</v>
          </cell>
          <cell r="F196" t="str">
            <v>Not an Outlier</v>
          </cell>
        </row>
        <row r="197">
          <cell r="A197">
            <v>173.23</v>
          </cell>
          <cell r="B197">
            <v>43350</v>
          </cell>
          <cell r="C197">
            <v>65305</v>
          </cell>
          <cell r="D197">
            <v>7222.66</v>
          </cell>
          <cell r="E197">
            <v>1.0000009999999999</v>
          </cell>
          <cell r="F197" t="str">
            <v>Not an Outlier</v>
          </cell>
        </row>
        <row r="198">
          <cell r="A198">
            <v>174.11</v>
          </cell>
          <cell r="B198">
            <v>43462</v>
          </cell>
          <cell r="C198">
            <v>335603</v>
          </cell>
          <cell r="D198">
            <v>6544.98</v>
          </cell>
          <cell r="E198">
            <v>1.0000009999999999</v>
          </cell>
          <cell r="F198" t="str">
            <v>Not an Outlier</v>
          </cell>
        </row>
        <row r="199">
          <cell r="A199">
            <v>174.26</v>
          </cell>
          <cell r="B199">
            <v>43455</v>
          </cell>
          <cell r="C199">
            <v>86269</v>
          </cell>
          <cell r="D199">
            <v>4163.93</v>
          </cell>
          <cell r="E199">
            <v>1.0000009999999999</v>
          </cell>
          <cell r="F199" t="str">
            <v>Not an Outlier</v>
          </cell>
        </row>
        <row r="200">
          <cell r="A200">
            <v>175.78</v>
          </cell>
          <cell r="B200">
            <v>43441</v>
          </cell>
          <cell r="C200">
            <v>90499</v>
          </cell>
          <cell r="D200">
            <v>3326.1</v>
          </cell>
          <cell r="E200">
            <v>1.0000009999999999</v>
          </cell>
          <cell r="F200" t="str">
            <v>Not an Outlier</v>
          </cell>
        </row>
        <row r="201">
          <cell r="A201">
            <v>176.52</v>
          </cell>
          <cell r="B201">
            <v>43462</v>
          </cell>
          <cell r="C201">
            <v>300376</v>
          </cell>
          <cell r="D201">
            <v>1370.48</v>
          </cell>
          <cell r="E201">
            <v>1.0000009999999999</v>
          </cell>
          <cell r="F201" t="str">
            <v>Not an Outlier</v>
          </cell>
        </row>
        <row r="202">
          <cell r="A202">
            <v>177.05</v>
          </cell>
          <cell r="B202">
            <v>43448</v>
          </cell>
          <cell r="C202">
            <v>86954</v>
          </cell>
          <cell r="D202">
            <v>2090.89</v>
          </cell>
          <cell r="E202">
            <v>1.0000009999999999</v>
          </cell>
          <cell r="F202" t="str">
            <v>Not an Outlier</v>
          </cell>
        </row>
        <row r="203">
          <cell r="A203">
            <v>177.94</v>
          </cell>
          <cell r="B203">
            <v>43329</v>
          </cell>
          <cell r="C203">
            <v>90422</v>
          </cell>
          <cell r="D203">
            <v>578.44000000000005</v>
          </cell>
          <cell r="E203">
            <v>0.57142957100000003</v>
          </cell>
          <cell r="F203" t="str">
            <v>Not an Outlier</v>
          </cell>
        </row>
        <row r="204">
          <cell r="A204">
            <v>178.68</v>
          </cell>
          <cell r="B204">
            <v>43462</v>
          </cell>
          <cell r="C204">
            <v>90313</v>
          </cell>
          <cell r="D204">
            <v>16668</v>
          </cell>
          <cell r="E204">
            <v>1.0000009999999999</v>
          </cell>
          <cell r="F204" t="str">
            <v>Not an Outlier</v>
          </cell>
        </row>
        <row r="205">
          <cell r="A205">
            <v>179.63</v>
          </cell>
          <cell r="B205">
            <v>43350</v>
          </cell>
          <cell r="C205">
            <v>90422</v>
          </cell>
          <cell r="D205">
            <v>509.68</v>
          </cell>
          <cell r="E205">
            <v>0.50000100000000003</v>
          </cell>
          <cell r="F205" t="str">
            <v>Not an Outlier</v>
          </cell>
        </row>
        <row r="206">
          <cell r="A206">
            <v>180.54</v>
          </cell>
          <cell r="B206">
            <v>43448</v>
          </cell>
          <cell r="C206">
            <v>1750</v>
          </cell>
          <cell r="D206">
            <v>1879.55</v>
          </cell>
          <cell r="E206">
            <v>1.0000009999999999</v>
          </cell>
          <cell r="F206" t="str">
            <v>Not an Outlier</v>
          </cell>
        </row>
        <row r="207">
          <cell r="A207">
            <v>180.83</v>
          </cell>
          <cell r="B207">
            <v>43413</v>
          </cell>
          <cell r="C207">
            <v>300387</v>
          </cell>
          <cell r="D207">
            <v>827.35</v>
          </cell>
          <cell r="E207">
            <v>1.0000009999999999</v>
          </cell>
          <cell r="F207" t="str">
            <v>Not an Outlier</v>
          </cell>
        </row>
        <row r="208">
          <cell r="A208">
            <v>181.33</v>
          </cell>
          <cell r="B208">
            <v>43413</v>
          </cell>
          <cell r="C208">
            <v>1558</v>
          </cell>
          <cell r="D208">
            <v>3358.42</v>
          </cell>
          <cell r="E208">
            <v>1.0000009999999999</v>
          </cell>
          <cell r="F208" t="str">
            <v>Not an Outlier</v>
          </cell>
        </row>
        <row r="209">
          <cell r="A209">
            <v>182.06</v>
          </cell>
          <cell r="B209">
            <v>43483</v>
          </cell>
          <cell r="C209">
            <v>300376</v>
          </cell>
          <cell r="D209">
            <v>1207.8499999999999</v>
          </cell>
          <cell r="E209">
            <v>1.0000009999999999</v>
          </cell>
          <cell r="F209" t="str">
            <v>Not an Outlier</v>
          </cell>
        </row>
        <row r="210">
          <cell r="A210">
            <v>183.11</v>
          </cell>
          <cell r="B210">
            <v>43420</v>
          </cell>
          <cell r="C210">
            <v>1558</v>
          </cell>
          <cell r="D210">
            <v>3271.42</v>
          </cell>
          <cell r="E210">
            <v>1.0000009999999999</v>
          </cell>
          <cell r="F210" t="str">
            <v>Not an Outlier</v>
          </cell>
        </row>
        <row r="211">
          <cell r="A211">
            <v>183.61</v>
          </cell>
          <cell r="B211">
            <v>43420</v>
          </cell>
          <cell r="C211">
            <v>86606</v>
          </cell>
          <cell r="D211">
            <v>1253.2</v>
          </cell>
          <cell r="E211">
            <v>1.0000009999999999</v>
          </cell>
          <cell r="F211" t="str">
            <v>Not an Outlier</v>
          </cell>
        </row>
        <row r="212">
          <cell r="A212">
            <v>183.74</v>
          </cell>
          <cell r="B212">
            <v>43441</v>
          </cell>
          <cell r="C212">
            <v>87044</v>
          </cell>
          <cell r="D212">
            <v>2952.33</v>
          </cell>
          <cell r="E212">
            <v>1.0000009999999999</v>
          </cell>
          <cell r="F212" t="str">
            <v>Not an Outlier</v>
          </cell>
        </row>
        <row r="213">
          <cell r="A213">
            <v>185.09</v>
          </cell>
          <cell r="B213">
            <v>43392</v>
          </cell>
          <cell r="C213">
            <v>300386</v>
          </cell>
          <cell r="D213">
            <v>2775.53</v>
          </cell>
          <cell r="E213">
            <v>1.0000009999999999</v>
          </cell>
          <cell r="F213" t="str">
            <v>Not an Outlier</v>
          </cell>
        </row>
        <row r="214">
          <cell r="A214">
            <v>185.79</v>
          </cell>
          <cell r="B214">
            <v>43406</v>
          </cell>
          <cell r="C214">
            <v>335506</v>
          </cell>
          <cell r="D214">
            <v>12307.27</v>
          </cell>
          <cell r="E214">
            <v>1.0000009999999999</v>
          </cell>
          <cell r="F214" t="str">
            <v>Not an Outlier</v>
          </cell>
        </row>
        <row r="215">
          <cell r="A215">
            <v>185.92</v>
          </cell>
          <cell r="B215">
            <v>43483</v>
          </cell>
          <cell r="C215">
            <v>88278</v>
          </cell>
          <cell r="D215">
            <v>4712.37</v>
          </cell>
          <cell r="E215">
            <v>1.0000009999999999</v>
          </cell>
          <cell r="F215" t="str">
            <v>Not an Outlier</v>
          </cell>
        </row>
        <row r="216">
          <cell r="A216">
            <v>186.13</v>
          </cell>
          <cell r="B216">
            <v>43392</v>
          </cell>
          <cell r="C216">
            <v>90441</v>
          </cell>
          <cell r="D216">
            <v>2289.56</v>
          </cell>
          <cell r="E216">
            <v>0.78571528599999996</v>
          </cell>
          <cell r="F216" t="str">
            <v>Not an Outlier</v>
          </cell>
        </row>
        <row r="217">
          <cell r="A217">
            <v>186.14</v>
          </cell>
          <cell r="B217">
            <v>43455</v>
          </cell>
          <cell r="C217">
            <v>300375</v>
          </cell>
          <cell r="D217">
            <v>5138.7</v>
          </cell>
          <cell r="E217">
            <v>1.0000009999999999</v>
          </cell>
          <cell r="F217" t="str">
            <v>Not an Outlier</v>
          </cell>
        </row>
        <row r="218">
          <cell r="A218">
            <v>186.72</v>
          </cell>
          <cell r="B218">
            <v>43413</v>
          </cell>
          <cell r="C218">
            <v>335506</v>
          </cell>
          <cell r="D218">
            <v>11945.41</v>
          </cell>
          <cell r="E218">
            <v>1.0000009999999999</v>
          </cell>
          <cell r="F218" t="str">
            <v>Not an Outlier</v>
          </cell>
        </row>
        <row r="219">
          <cell r="A219">
            <v>187.82</v>
          </cell>
          <cell r="B219">
            <v>43462</v>
          </cell>
          <cell r="C219">
            <v>300375</v>
          </cell>
          <cell r="D219">
            <v>5000.4799999999996</v>
          </cell>
          <cell r="E219">
            <v>1.0000009999999999</v>
          </cell>
          <cell r="F219" t="str">
            <v>Not an Outlier</v>
          </cell>
        </row>
        <row r="220">
          <cell r="A220">
            <v>187.94</v>
          </cell>
          <cell r="B220">
            <v>43399</v>
          </cell>
          <cell r="C220">
            <v>300386</v>
          </cell>
          <cell r="D220">
            <v>2666.55</v>
          </cell>
          <cell r="E220">
            <v>1.0000009999999999</v>
          </cell>
          <cell r="F220" t="str">
            <v>Not an Outlier</v>
          </cell>
        </row>
        <row r="221">
          <cell r="A221">
            <v>190.24</v>
          </cell>
          <cell r="B221">
            <v>43462</v>
          </cell>
          <cell r="C221">
            <v>86253</v>
          </cell>
          <cell r="D221">
            <v>4032.37</v>
          </cell>
          <cell r="E221">
            <v>1.0000009999999999</v>
          </cell>
          <cell r="F221" t="str">
            <v>Not an Outlier</v>
          </cell>
        </row>
        <row r="222">
          <cell r="A222">
            <v>190.36</v>
          </cell>
          <cell r="B222">
            <v>43364</v>
          </cell>
          <cell r="C222">
            <v>90441</v>
          </cell>
          <cell r="D222">
            <v>2992.87</v>
          </cell>
          <cell r="E222">
            <v>1.0000009999999999</v>
          </cell>
          <cell r="F222" t="str">
            <v>Not an Outlier</v>
          </cell>
        </row>
        <row r="223">
          <cell r="A223">
            <v>190.61</v>
          </cell>
          <cell r="B223">
            <v>43462</v>
          </cell>
          <cell r="C223">
            <v>88278</v>
          </cell>
          <cell r="D223">
            <v>5381.44</v>
          </cell>
          <cell r="E223">
            <v>1.0000009999999999</v>
          </cell>
          <cell r="F223" t="str">
            <v>Not an Outlier</v>
          </cell>
        </row>
        <row r="224">
          <cell r="A224">
            <v>191.21</v>
          </cell>
          <cell r="B224">
            <v>43441</v>
          </cell>
          <cell r="C224">
            <v>86954</v>
          </cell>
          <cell r="D224">
            <v>2195.5700000000002</v>
          </cell>
          <cell r="E224">
            <v>1.0000009999999999</v>
          </cell>
          <cell r="F224" t="str">
            <v>Not an Outlier</v>
          </cell>
        </row>
        <row r="225">
          <cell r="A225">
            <v>191.48</v>
          </cell>
          <cell r="B225">
            <v>43413</v>
          </cell>
          <cell r="C225">
            <v>90441</v>
          </cell>
          <cell r="D225">
            <v>2041.84</v>
          </cell>
          <cell r="E225">
            <v>1.0000009999999999</v>
          </cell>
          <cell r="F225" t="str">
            <v>Not an Outlier</v>
          </cell>
        </row>
        <row r="226">
          <cell r="A226">
            <v>191.59</v>
          </cell>
          <cell r="B226">
            <v>43371</v>
          </cell>
          <cell r="C226">
            <v>90441</v>
          </cell>
          <cell r="D226">
            <v>2768.09</v>
          </cell>
          <cell r="E226">
            <v>1.0000009999999999</v>
          </cell>
          <cell r="F226" t="str">
            <v>Not an Outlier</v>
          </cell>
        </row>
        <row r="227">
          <cell r="A227">
            <v>193.45</v>
          </cell>
          <cell r="B227">
            <v>43462</v>
          </cell>
          <cell r="C227">
            <v>86999</v>
          </cell>
          <cell r="D227">
            <v>5069.25</v>
          </cell>
          <cell r="E227">
            <v>1.0000009999999999</v>
          </cell>
          <cell r="F227" t="str">
            <v>Not an Outlier</v>
          </cell>
        </row>
        <row r="228">
          <cell r="A228">
            <v>193.67</v>
          </cell>
          <cell r="B228">
            <v>43427</v>
          </cell>
          <cell r="C228">
            <v>335502</v>
          </cell>
          <cell r="D228">
            <v>2058.89</v>
          </cell>
          <cell r="E228">
            <v>1.0000009999999999</v>
          </cell>
          <cell r="F228" t="str">
            <v>Not an Outlier</v>
          </cell>
        </row>
        <row r="229">
          <cell r="A229">
            <v>193.79</v>
          </cell>
          <cell r="B229">
            <v>43462</v>
          </cell>
          <cell r="C229">
            <v>300389</v>
          </cell>
          <cell r="D229">
            <v>2632.54</v>
          </cell>
          <cell r="E229">
            <v>1.0000009999999999</v>
          </cell>
          <cell r="F229" t="str">
            <v>Not an Outlier</v>
          </cell>
        </row>
        <row r="230">
          <cell r="A230">
            <v>193.85</v>
          </cell>
          <cell r="B230">
            <v>43441</v>
          </cell>
          <cell r="C230">
            <v>300382</v>
          </cell>
          <cell r="D230">
            <v>3858.48</v>
          </cell>
          <cell r="E230">
            <v>1.0000009999999999</v>
          </cell>
          <cell r="F230" t="str">
            <v>Not an Outlier</v>
          </cell>
        </row>
        <row r="231">
          <cell r="A231">
            <v>194.87</v>
          </cell>
          <cell r="B231">
            <v>43420</v>
          </cell>
          <cell r="C231">
            <v>335506</v>
          </cell>
          <cell r="D231">
            <v>11494.7</v>
          </cell>
          <cell r="E231">
            <v>1.0000009999999999</v>
          </cell>
          <cell r="F231" t="str">
            <v>Not an Outlier</v>
          </cell>
        </row>
        <row r="232">
          <cell r="A232">
            <v>194.98</v>
          </cell>
          <cell r="B232">
            <v>43329</v>
          </cell>
          <cell r="C232">
            <v>65305</v>
          </cell>
          <cell r="D232">
            <v>7394.97</v>
          </cell>
          <cell r="E232">
            <v>1.0000009999999999</v>
          </cell>
          <cell r="F232" t="str">
            <v>Not an Outlier</v>
          </cell>
        </row>
        <row r="233">
          <cell r="A233">
            <v>195.1</v>
          </cell>
          <cell r="B233">
            <v>43413</v>
          </cell>
          <cell r="C233">
            <v>335502</v>
          </cell>
          <cell r="D233">
            <v>2328.9899999999998</v>
          </cell>
          <cell r="E233">
            <v>1.0000009999999999</v>
          </cell>
          <cell r="F233" t="str">
            <v>Not an Outlier</v>
          </cell>
        </row>
        <row r="234">
          <cell r="A234">
            <v>195.39</v>
          </cell>
          <cell r="B234">
            <v>43420</v>
          </cell>
          <cell r="C234">
            <v>86612</v>
          </cell>
          <cell r="D234">
            <v>2737.87</v>
          </cell>
          <cell r="E234">
            <v>1.0000009999999999</v>
          </cell>
          <cell r="F234" t="str">
            <v>Not an Outlier</v>
          </cell>
        </row>
        <row r="235">
          <cell r="A235">
            <v>197.45</v>
          </cell>
          <cell r="B235">
            <v>43441</v>
          </cell>
          <cell r="C235">
            <v>300377</v>
          </cell>
          <cell r="D235">
            <v>1924.69</v>
          </cell>
          <cell r="E235">
            <v>1.0000009999999999</v>
          </cell>
          <cell r="F235" t="str">
            <v>Not an Outlier</v>
          </cell>
        </row>
        <row r="236">
          <cell r="A236">
            <v>197.75</v>
          </cell>
          <cell r="B236">
            <v>43399</v>
          </cell>
          <cell r="C236">
            <v>1750</v>
          </cell>
          <cell r="D236">
            <v>2461.8200000000002</v>
          </cell>
          <cell r="E236">
            <v>1.0000009999999999</v>
          </cell>
          <cell r="F236" t="str">
            <v>Not an Outlier</v>
          </cell>
        </row>
        <row r="237">
          <cell r="A237">
            <v>199.41</v>
          </cell>
          <cell r="B237">
            <v>43413</v>
          </cell>
          <cell r="C237">
            <v>86606</v>
          </cell>
          <cell r="D237">
            <v>1284.47</v>
          </cell>
          <cell r="E237">
            <v>1.0000009999999999</v>
          </cell>
          <cell r="F237" t="str">
            <v>Not an Outlier</v>
          </cell>
        </row>
        <row r="238">
          <cell r="A238">
            <v>200.18</v>
          </cell>
          <cell r="B238">
            <v>43462</v>
          </cell>
          <cell r="C238">
            <v>86269</v>
          </cell>
          <cell r="D238">
            <v>3979.53</v>
          </cell>
          <cell r="E238">
            <v>1.0000009999999999</v>
          </cell>
          <cell r="F238" t="str">
            <v>Not an Outlier</v>
          </cell>
        </row>
        <row r="239">
          <cell r="A239">
            <v>200.39</v>
          </cell>
          <cell r="B239">
            <v>43357</v>
          </cell>
          <cell r="C239">
            <v>90441</v>
          </cell>
          <cell r="D239">
            <v>3084.68</v>
          </cell>
          <cell r="E239">
            <v>1.0000009999999999</v>
          </cell>
          <cell r="F239" t="str">
            <v>Not an Outlier</v>
          </cell>
        </row>
        <row r="240">
          <cell r="A240">
            <v>200.4</v>
          </cell>
          <cell r="B240">
            <v>43448</v>
          </cell>
          <cell r="C240">
            <v>87044</v>
          </cell>
          <cell r="D240">
            <v>2836.11</v>
          </cell>
          <cell r="E240">
            <v>1.0000009999999999</v>
          </cell>
          <cell r="F240" t="str">
            <v>Not an Outlier</v>
          </cell>
        </row>
        <row r="241">
          <cell r="A241">
            <v>200.67</v>
          </cell>
          <cell r="B241">
            <v>43462</v>
          </cell>
          <cell r="C241">
            <v>335555</v>
          </cell>
          <cell r="D241">
            <v>3548.04</v>
          </cell>
          <cell r="E241">
            <v>1.0000009999999999</v>
          </cell>
          <cell r="F241" t="str">
            <v>Not an Outlier</v>
          </cell>
        </row>
        <row r="242">
          <cell r="A242">
            <v>200.82</v>
          </cell>
          <cell r="B242">
            <v>43483</v>
          </cell>
          <cell r="C242">
            <v>236505</v>
          </cell>
          <cell r="D242">
            <v>2169.4699999999998</v>
          </cell>
          <cell r="E242">
            <v>1.0000009999999999</v>
          </cell>
          <cell r="F242" t="str">
            <v>Not an Outlier</v>
          </cell>
        </row>
        <row r="243">
          <cell r="A243">
            <v>201.93</v>
          </cell>
          <cell r="B243">
            <v>43448</v>
          </cell>
          <cell r="C243">
            <v>86999</v>
          </cell>
          <cell r="D243">
            <v>5587.67</v>
          </cell>
          <cell r="E243">
            <v>1.0000009999999999</v>
          </cell>
          <cell r="F243" t="str">
            <v>Not an Outlier</v>
          </cell>
        </row>
        <row r="244">
          <cell r="A244">
            <v>202.17</v>
          </cell>
          <cell r="B244">
            <v>43413</v>
          </cell>
          <cell r="C244">
            <v>300386</v>
          </cell>
          <cell r="D244">
            <v>2470.14</v>
          </cell>
          <cell r="E244">
            <v>1.0000009999999999</v>
          </cell>
          <cell r="F244" t="str">
            <v>Not an Outlier</v>
          </cell>
        </row>
        <row r="245">
          <cell r="A245">
            <v>202.33</v>
          </cell>
          <cell r="B245">
            <v>43392</v>
          </cell>
          <cell r="C245">
            <v>335506</v>
          </cell>
          <cell r="D245">
            <v>13285.67</v>
          </cell>
          <cell r="E245">
            <v>1.0000009999999999</v>
          </cell>
          <cell r="F245" t="str">
            <v>Not an Outlier</v>
          </cell>
        </row>
        <row r="246">
          <cell r="A246">
            <v>202.68</v>
          </cell>
          <cell r="B246">
            <v>43448</v>
          </cell>
          <cell r="C246">
            <v>335555</v>
          </cell>
          <cell r="D246">
            <v>3823.69</v>
          </cell>
          <cell r="E246">
            <v>1.0000009999999999</v>
          </cell>
          <cell r="F246" t="str">
            <v>Not an Outlier</v>
          </cell>
        </row>
        <row r="247">
          <cell r="A247">
            <v>203.04</v>
          </cell>
          <cell r="B247">
            <v>43399</v>
          </cell>
          <cell r="C247">
            <v>300387</v>
          </cell>
          <cell r="D247">
            <v>955.49</v>
          </cell>
          <cell r="E247">
            <v>1.0000009999999999</v>
          </cell>
          <cell r="F247" t="str">
            <v>Not an Outlier</v>
          </cell>
        </row>
        <row r="248">
          <cell r="A248">
            <v>203.61</v>
          </cell>
          <cell r="B248">
            <v>43476</v>
          </cell>
          <cell r="C248">
            <v>300378</v>
          </cell>
          <cell r="D248">
            <v>1280.19</v>
          </cell>
          <cell r="E248">
            <v>1.0000009999999999</v>
          </cell>
          <cell r="F248" t="str">
            <v>Not an Outlier</v>
          </cell>
        </row>
        <row r="249">
          <cell r="A249">
            <v>203.79</v>
          </cell>
          <cell r="B249">
            <v>43476</v>
          </cell>
          <cell r="C249">
            <v>86253</v>
          </cell>
          <cell r="D249">
            <v>3578.56</v>
          </cell>
          <cell r="E249">
            <v>1.0000009999999999</v>
          </cell>
          <cell r="F249" t="str">
            <v>Not an Outlier</v>
          </cell>
        </row>
        <row r="250">
          <cell r="A250">
            <v>204.42</v>
          </cell>
          <cell r="B250">
            <v>43448</v>
          </cell>
          <cell r="C250">
            <v>300378</v>
          </cell>
          <cell r="D250">
            <v>1736.88</v>
          </cell>
          <cell r="E250">
            <v>1.0000009999999999</v>
          </cell>
          <cell r="F250" t="str">
            <v>Not an Outlier</v>
          </cell>
        </row>
        <row r="251">
          <cell r="A251">
            <v>204.93</v>
          </cell>
          <cell r="B251">
            <v>43371</v>
          </cell>
          <cell r="C251">
            <v>90412</v>
          </cell>
          <cell r="D251">
            <v>1418.09</v>
          </cell>
          <cell r="E251">
            <v>1.0000009999999999</v>
          </cell>
          <cell r="F251" t="str">
            <v>Not an Outlier</v>
          </cell>
        </row>
        <row r="252">
          <cell r="A252">
            <v>205.48</v>
          </cell>
          <cell r="B252">
            <v>43273</v>
          </cell>
          <cell r="C252">
            <v>65305</v>
          </cell>
          <cell r="D252">
            <v>7745.99</v>
          </cell>
          <cell r="E252">
            <v>1.0000009999999999</v>
          </cell>
          <cell r="F252" t="str">
            <v>Not an Outlier</v>
          </cell>
        </row>
        <row r="253">
          <cell r="A253">
            <v>206.33</v>
          </cell>
          <cell r="B253">
            <v>43476</v>
          </cell>
          <cell r="C253">
            <v>86269</v>
          </cell>
          <cell r="D253">
            <v>3452.61</v>
          </cell>
          <cell r="E253">
            <v>1.0000009999999999</v>
          </cell>
          <cell r="F253" t="str">
            <v>Not an Outlier</v>
          </cell>
        </row>
        <row r="254">
          <cell r="A254">
            <v>207.38</v>
          </cell>
          <cell r="B254">
            <v>43399</v>
          </cell>
          <cell r="C254">
            <v>90499</v>
          </cell>
          <cell r="D254">
            <v>4224.0200000000004</v>
          </cell>
          <cell r="E254">
            <v>1.0000009999999999</v>
          </cell>
          <cell r="F254" t="str">
            <v>Not an Outlier</v>
          </cell>
        </row>
        <row r="255">
          <cell r="A255">
            <v>208.4</v>
          </cell>
          <cell r="B255">
            <v>43476</v>
          </cell>
          <cell r="C255">
            <v>86999</v>
          </cell>
          <cell r="D255">
            <v>4632.3500000000004</v>
          </cell>
          <cell r="E255">
            <v>1.0000009999999999</v>
          </cell>
          <cell r="F255" t="str">
            <v>Not an Outlier</v>
          </cell>
        </row>
        <row r="256">
          <cell r="A256">
            <v>208.53</v>
          </cell>
          <cell r="B256">
            <v>43301</v>
          </cell>
          <cell r="C256">
            <v>65305</v>
          </cell>
          <cell r="D256">
            <v>7590.36</v>
          </cell>
          <cell r="E256">
            <v>1.0000009999999999</v>
          </cell>
          <cell r="F256" t="str">
            <v>Not an Outlier</v>
          </cell>
        </row>
        <row r="257">
          <cell r="A257">
            <v>208.6</v>
          </cell>
          <cell r="B257">
            <v>43455</v>
          </cell>
          <cell r="C257">
            <v>86954</v>
          </cell>
          <cell r="D257">
            <v>1908.3</v>
          </cell>
          <cell r="E257">
            <v>1.0000009999999999</v>
          </cell>
          <cell r="F257" t="str">
            <v>Not an Outlier</v>
          </cell>
        </row>
        <row r="258">
          <cell r="A258">
            <v>208.74</v>
          </cell>
          <cell r="B258">
            <v>43343</v>
          </cell>
          <cell r="C258">
            <v>65305</v>
          </cell>
          <cell r="D258">
            <v>7218.64</v>
          </cell>
          <cell r="E258">
            <v>1.0000009999999999</v>
          </cell>
          <cell r="F258" t="str">
            <v>Not an Outlier</v>
          </cell>
        </row>
        <row r="259">
          <cell r="A259">
            <v>208.99</v>
          </cell>
          <cell r="B259">
            <v>43399</v>
          </cell>
          <cell r="C259">
            <v>86606</v>
          </cell>
          <cell r="D259">
            <v>1388.31</v>
          </cell>
          <cell r="E259">
            <v>1.0000009999999999</v>
          </cell>
          <cell r="F259" t="str">
            <v>Not an Outlier</v>
          </cell>
        </row>
        <row r="260">
          <cell r="A260">
            <v>211.26</v>
          </cell>
          <cell r="B260">
            <v>43434</v>
          </cell>
          <cell r="C260">
            <v>300376</v>
          </cell>
          <cell r="D260">
            <v>1607.78</v>
          </cell>
          <cell r="E260">
            <v>1.0000009999999999</v>
          </cell>
          <cell r="F260" t="str">
            <v>Not an Outlier</v>
          </cell>
        </row>
        <row r="261">
          <cell r="A261">
            <v>211.82</v>
          </cell>
          <cell r="B261">
            <v>43483</v>
          </cell>
          <cell r="C261">
            <v>86253</v>
          </cell>
          <cell r="D261">
            <v>3298.6</v>
          </cell>
          <cell r="E261">
            <v>1.0000009999999999</v>
          </cell>
          <cell r="F261" t="str">
            <v>Not an Outlier</v>
          </cell>
        </row>
        <row r="262">
          <cell r="A262">
            <v>212.64</v>
          </cell>
          <cell r="B262">
            <v>43448</v>
          </cell>
          <cell r="C262">
            <v>84904</v>
          </cell>
          <cell r="D262">
            <v>7375.52</v>
          </cell>
          <cell r="E262">
            <v>1.0000009999999999</v>
          </cell>
          <cell r="F262" t="str">
            <v>Not an Outlier</v>
          </cell>
        </row>
        <row r="263">
          <cell r="A263">
            <v>212.78</v>
          </cell>
          <cell r="B263">
            <v>43343</v>
          </cell>
          <cell r="C263">
            <v>90441</v>
          </cell>
          <cell r="D263">
            <v>3226.11</v>
          </cell>
          <cell r="E263">
            <v>1.0000009999999999</v>
          </cell>
          <cell r="F263" t="str">
            <v>Not an Outlier</v>
          </cell>
        </row>
        <row r="264">
          <cell r="A264">
            <v>213.08</v>
          </cell>
          <cell r="B264">
            <v>43469</v>
          </cell>
          <cell r="C264">
            <v>300382</v>
          </cell>
          <cell r="D264">
            <v>3181.7</v>
          </cell>
          <cell r="E264">
            <v>1.0000009999999999</v>
          </cell>
          <cell r="F264" t="str">
            <v>Not an Outlier</v>
          </cell>
        </row>
        <row r="265">
          <cell r="A265">
            <v>213.08</v>
          </cell>
          <cell r="B265">
            <v>43483</v>
          </cell>
          <cell r="C265">
            <v>86999</v>
          </cell>
          <cell r="D265">
            <v>4370.76</v>
          </cell>
          <cell r="E265">
            <v>1.0000009999999999</v>
          </cell>
          <cell r="F265" t="str">
            <v>Not an Outlier</v>
          </cell>
        </row>
        <row r="266">
          <cell r="A266">
            <v>213.19</v>
          </cell>
          <cell r="B266">
            <v>43350</v>
          </cell>
          <cell r="C266">
            <v>90441</v>
          </cell>
          <cell r="D266">
            <v>3175.57</v>
          </cell>
          <cell r="E266">
            <v>1.0000009999999999</v>
          </cell>
          <cell r="F266" t="str">
            <v>Not an Outlier</v>
          </cell>
        </row>
        <row r="267">
          <cell r="A267">
            <v>213.69</v>
          </cell>
          <cell r="B267">
            <v>43420</v>
          </cell>
          <cell r="C267">
            <v>300386</v>
          </cell>
          <cell r="D267">
            <v>2378.5500000000002</v>
          </cell>
          <cell r="E267">
            <v>1.0000009999999999</v>
          </cell>
          <cell r="F267" t="str">
            <v>Not an Outlier</v>
          </cell>
        </row>
        <row r="268">
          <cell r="A268">
            <v>214.11</v>
          </cell>
          <cell r="B268">
            <v>43462</v>
          </cell>
          <cell r="C268">
            <v>86615</v>
          </cell>
          <cell r="D268">
            <v>5987.47</v>
          </cell>
          <cell r="E268">
            <v>1.0000009999999999</v>
          </cell>
          <cell r="F268" t="str">
            <v>Not an Outlier</v>
          </cell>
        </row>
        <row r="269">
          <cell r="A269">
            <v>214.43</v>
          </cell>
          <cell r="B269">
            <v>43469</v>
          </cell>
          <cell r="C269">
            <v>300376</v>
          </cell>
          <cell r="D269">
            <v>1274.76</v>
          </cell>
          <cell r="E269">
            <v>1.0000009999999999</v>
          </cell>
          <cell r="F269" t="str">
            <v>Not an Outlier</v>
          </cell>
        </row>
        <row r="270">
          <cell r="A270">
            <v>215.4</v>
          </cell>
          <cell r="B270">
            <v>43455</v>
          </cell>
          <cell r="C270">
            <v>90480</v>
          </cell>
          <cell r="D270">
            <v>1814.72</v>
          </cell>
          <cell r="E270">
            <v>1.0000009999999999</v>
          </cell>
          <cell r="F270" t="str">
            <v>Not an Outlier</v>
          </cell>
        </row>
        <row r="271">
          <cell r="A271">
            <v>216.69</v>
          </cell>
          <cell r="B271">
            <v>43476</v>
          </cell>
          <cell r="C271">
            <v>300375</v>
          </cell>
          <cell r="D271">
            <v>4506.57</v>
          </cell>
          <cell r="E271">
            <v>1.0000009999999999</v>
          </cell>
          <cell r="F271" t="str">
            <v>Not an Outlier</v>
          </cell>
        </row>
        <row r="272">
          <cell r="A272">
            <v>216.91</v>
          </cell>
          <cell r="B272">
            <v>43378</v>
          </cell>
          <cell r="C272">
            <v>65305</v>
          </cell>
          <cell r="D272">
            <v>5993.1</v>
          </cell>
          <cell r="E272">
            <v>1.0000009999999999</v>
          </cell>
          <cell r="F272" t="str">
            <v>Not an Outlier</v>
          </cell>
        </row>
        <row r="273">
          <cell r="A273">
            <v>217.05</v>
          </cell>
          <cell r="B273">
            <v>43322</v>
          </cell>
          <cell r="C273">
            <v>90422</v>
          </cell>
          <cell r="D273">
            <v>596.77</v>
          </cell>
          <cell r="E273">
            <v>0.50000100000000003</v>
          </cell>
          <cell r="F273" t="str">
            <v>Not an Outlier</v>
          </cell>
        </row>
        <row r="274">
          <cell r="A274">
            <v>217.05</v>
          </cell>
          <cell r="B274">
            <v>43434</v>
          </cell>
          <cell r="C274">
            <v>86954</v>
          </cell>
          <cell r="D274">
            <v>2221.9299999999998</v>
          </cell>
          <cell r="E274">
            <v>1.0000009999999999</v>
          </cell>
          <cell r="F274" t="str">
            <v>Not an Outlier</v>
          </cell>
        </row>
        <row r="275">
          <cell r="A275">
            <v>218.14</v>
          </cell>
          <cell r="B275">
            <v>43483</v>
          </cell>
          <cell r="C275">
            <v>335603</v>
          </cell>
          <cell r="D275">
            <v>5961.86</v>
          </cell>
          <cell r="E275">
            <v>1.0000009999999999</v>
          </cell>
          <cell r="F275" t="str">
            <v>Not an Outlier</v>
          </cell>
        </row>
        <row r="276">
          <cell r="A276">
            <v>218.38</v>
          </cell>
          <cell r="B276">
            <v>43462</v>
          </cell>
          <cell r="C276">
            <v>300388</v>
          </cell>
          <cell r="D276">
            <v>1813.1</v>
          </cell>
          <cell r="E276">
            <v>1.0000009999999999</v>
          </cell>
          <cell r="F276" t="str">
            <v>Not an Outlier</v>
          </cell>
        </row>
        <row r="277">
          <cell r="A277">
            <v>218.4</v>
          </cell>
          <cell r="B277">
            <v>43469</v>
          </cell>
          <cell r="C277">
            <v>86253</v>
          </cell>
          <cell r="D277">
            <v>3822</v>
          </cell>
          <cell r="E277">
            <v>1.0000009999999999</v>
          </cell>
          <cell r="F277" t="str">
            <v>Not an Outlier</v>
          </cell>
        </row>
        <row r="278">
          <cell r="A278">
            <v>219.41</v>
          </cell>
          <cell r="B278">
            <v>43399</v>
          </cell>
          <cell r="C278">
            <v>1558</v>
          </cell>
          <cell r="D278">
            <v>3477.4</v>
          </cell>
          <cell r="E278">
            <v>1.0000009999999999</v>
          </cell>
          <cell r="F278" t="str">
            <v>Not an Outlier</v>
          </cell>
        </row>
        <row r="279">
          <cell r="A279">
            <v>220.77</v>
          </cell>
          <cell r="B279">
            <v>43427</v>
          </cell>
          <cell r="C279">
            <v>86954</v>
          </cell>
          <cell r="D279">
            <v>2257.67</v>
          </cell>
          <cell r="E279">
            <v>1.0000009999999999</v>
          </cell>
          <cell r="F279" t="str">
            <v>Not an Outlier</v>
          </cell>
        </row>
        <row r="280">
          <cell r="A280">
            <v>221.81</v>
          </cell>
          <cell r="B280">
            <v>43469</v>
          </cell>
          <cell r="C280">
            <v>86215</v>
          </cell>
          <cell r="D280">
            <v>1901.9</v>
          </cell>
          <cell r="E280">
            <v>1.0000009999999999</v>
          </cell>
          <cell r="F280" t="str">
            <v>Not an Outlier</v>
          </cell>
        </row>
        <row r="281">
          <cell r="A281">
            <v>222.61</v>
          </cell>
          <cell r="B281">
            <v>43441</v>
          </cell>
          <cell r="C281">
            <v>335555</v>
          </cell>
          <cell r="D281">
            <v>4063.45</v>
          </cell>
          <cell r="E281">
            <v>1.0000009999999999</v>
          </cell>
          <cell r="F281" t="str">
            <v>Not an Outlier</v>
          </cell>
        </row>
        <row r="282">
          <cell r="A282">
            <v>222.84</v>
          </cell>
          <cell r="B282">
            <v>43406</v>
          </cell>
          <cell r="C282">
            <v>300382</v>
          </cell>
          <cell r="D282">
            <v>4764.9799999999996</v>
          </cell>
          <cell r="E282">
            <v>1.0000009999999999</v>
          </cell>
          <cell r="F282" t="str">
            <v>Not an Outlier</v>
          </cell>
        </row>
        <row r="283">
          <cell r="A283">
            <v>223.17</v>
          </cell>
          <cell r="B283">
            <v>43378</v>
          </cell>
          <cell r="C283">
            <v>90412</v>
          </cell>
          <cell r="D283">
            <v>1280.43</v>
          </cell>
          <cell r="E283">
            <v>1.0000009999999999</v>
          </cell>
          <cell r="F283" t="str">
            <v>Not an Outlier</v>
          </cell>
        </row>
        <row r="284">
          <cell r="A284">
            <v>223.61</v>
          </cell>
          <cell r="B284">
            <v>43371</v>
          </cell>
          <cell r="C284">
            <v>65305</v>
          </cell>
          <cell r="D284">
            <v>6399.67</v>
          </cell>
          <cell r="E284">
            <v>1.0000009999999999</v>
          </cell>
          <cell r="F284" t="str">
            <v>Not an Outlier</v>
          </cell>
        </row>
        <row r="285">
          <cell r="A285">
            <v>223.8</v>
          </cell>
          <cell r="B285">
            <v>43476</v>
          </cell>
          <cell r="C285">
            <v>335504</v>
          </cell>
          <cell r="D285">
            <v>4801.97</v>
          </cell>
          <cell r="E285">
            <v>1.0000009999999999</v>
          </cell>
          <cell r="F285" t="str">
            <v>Not an Outlier</v>
          </cell>
        </row>
        <row r="286">
          <cell r="A286">
            <v>224.27</v>
          </cell>
          <cell r="B286">
            <v>43455</v>
          </cell>
          <cell r="C286">
            <v>1558</v>
          </cell>
          <cell r="D286">
            <v>2872.63</v>
          </cell>
          <cell r="E286">
            <v>1.0000009999999999</v>
          </cell>
          <cell r="F286" t="str">
            <v>Not an Outlier</v>
          </cell>
        </row>
        <row r="287">
          <cell r="A287">
            <v>224.31</v>
          </cell>
          <cell r="B287">
            <v>43427</v>
          </cell>
          <cell r="C287">
            <v>300382</v>
          </cell>
          <cell r="D287">
            <v>4223.29</v>
          </cell>
          <cell r="E287">
            <v>1.0000009999999999</v>
          </cell>
          <cell r="F287" t="str">
            <v>Not an Outlier</v>
          </cell>
        </row>
        <row r="288">
          <cell r="A288">
            <v>225.63</v>
          </cell>
          <cell r="B288">
            <v>43455</v>
          </cell>
          <cell r="C288">
            <v>300378</v>
          </cell>
          <cell r="D288">
            <v>1597.02</v>
          </cell>
          <cell r="E288">
            <v>1.0000009999999999</v>
          </cell>
          <cell r="F288" t="str">
            <v>Not an Outlier</v>
          </cell>
        </row>
        <row r="289">
          <cell r="A289">
            <v>225.8</v>
          </cell>
          <cell r="B289">
            <v>43392</v>
          </cell>
          <cell r="C289">
            <v>300387</v>
          </cell>
          <cell r="D289">
            <v>1028.18</v>
          </cell>
          <cell r="E289">
            <v>1.0000009999999999</v>
          </cell>
          <cell r="F289" t="str">
            <v>Not an Outlier</v>
          </cell>
        </row>
        <row r="290">
          <cell r="A290">
            <v>226.33</v>
          </cell>
          <cell r="B290">
            <v>43406</v>
          </cell>
          <cell r="C290">
            <v>335502</v>
          </cell>
          <cell r="D290">
            <v>2482.59</v>
          </cell>
          <cell r="E290">
            <v>1.0000009999999999</v>
          </cell>
          <cell r="F290" t="str">
            <v>Not an Outlier</v>
          </cell>
        </row>
        <row r="291">
          <cell r="A291">
            <v>226.38</v>
          </cell>
          <cell r="B291">
            <v>43476</v>
          </cell>
          <cell r="C291">
            <v>90266</v>
          </cell>
          <cell r="D291">
            <v>4844.0200000000004</v>
          </cell>
          <cell r="E291">
            <v>1.0000009999999999</v>
          </cell>
          <cell r="F291" t="str">
            <v>Not an Outlier</v>
          </cell>
        </row>
        <row r="292">
          <cell r="A292">
            <v>226.46</v>
          </cell>
          <cell r="B292">
            <v>43476</v>
          </cell>
          <cell r="C292">
            <v>236505</v>
          </cell>
          <cell r="D292">
            <v>2269.0300000000002</v>
          </cell>
          <cell r="E292">
            <v>1.0000009999999999</v>
          </cell>
          <cell r="F292" t="str">
            <v>Not an Outlier</v>
          </cell>
        </row>
        <row r="293">
          <cell r="A293">
            <v>226.5</v>
          </cell>
          <cell r="B293">
            <v>43427</v>
          </cell>
          <cell r="C293">
            <v>300377</v>
          </cell>
          <cell r="D293">
            <v>2162.5300000000002</v>
          </cell>
          <cell r="E293">
            <v>1.0000009999999999</v>
          </cell>
          <cell r="F293" t="str">
            <v>Not an Outlier</v>
          </cell>
        </row>
        <row r="294">
          <cell r="A294">
            <v>226.68</v>
          </cell>
          <cell r="B294">
            <v>43441</v>
          </cell>
          <cell r="C294">
            <v>300375</v>
          </cell>
          <cell r="D294">
            <v>5557</v>
          </cell>
          <cell r="E294">
            <v>1.0000009999999999</v>
          </cell>
          <cell r="F294" t="str">
            <v>Not an Outlier</v>
          </cell>
        </row>
        <row r="295">
          <cell r="A295">
            <v>227.22</v>
          </cell>
          <cell r="B295">
            <v>43434</v>
          </cell>
          <cell r="C295">
            <v>86253</v>
          </cell>
          <cell r="D295">
            <v>4729.7</v>
          </cell>
          <cell r="E295">
            <v>1.0000009999999999</v>
          </cell>
          <cell r="F295" t="str">
            <v>Not an Outlier</v>
          </cell>
        </row>
        <row r="296">
          <cell r="A296">
            <v>228</v>
          </cell>
          <cell r="B296">
            <v>43287</v>
          </cell>
          <cell r="C296">
            <v>65305</v>
          </cell>
          <cell r="D296">
            <v>7680.17</v>
          </cell>
          <cell r="E296">
            <v>1.0000009999999999</v>
          </cell>
          <cell r="F296" t="str">
            <v>Not an Outlier</v>
          </cell>
        </row>
        <row r="297">
          <cell r="A297">
            <v>228.1</v>
          </cell>
          <cell r="B297">
            <v>43455</v>
          </cell>
          <cell r="C297">
            <v>86253</v>
          </cell>
          <cell r="D297">
            <v>4149</v>
          </cell>
          <cell r="E297">
            <v>1.0000009999999999</v>
          </cell>
          <cell r="F297" t="str">
            <v>Not an Outlier</v>
          </cell>
        </row>
        <row r="298">
          <cell r="A298">
            <v>228.33</v>
          </cell>
          <cell r="B298">
            <v>43413</v>
          </cell>
          <cell r="C298">
            <v>1750</v>
          </cell>
          <cell r="D298">
            <v>2245.77</v>
          </cell>
          <cell r="E298">
            <v>1.0000009999999999</v>
          </cell>
          <cell r="F298" t="str">
            <v>Not an Outlier</v>
          </cell>
        </row>
        <row r="299">
          <cell r="A299">
            <v>229.12</v>
          </cell>
          <cell r="B299">
            <v>43448</v>
          </cell>
          <cell r="C299">
            <v>300376</v>
          </cell>
          <cell r="D299">
            <v>1339.79</v>
          </cell>
          <cell r="E299">
            <v>1.0000009999999999</v>
          </cell>
          <cell r="F299" t="str">
            <v>Not an Outlier</v>
          </cell>
        </row>
        <row r="300">
          <cell r="A300">
            <v>229.75</v>
          </cell>
          <cell r="B300">
            <v>43448</v>
          </cell>
          <cell r="C300">
            <v>88278</v>
          </cell>
          <cell r="D300">
            <v>6100.09</v>
          </cell>
          <cell r="E300">
            <v>1.0000009999999999</v>
          </cell>
          <cell r="F300" t="str">
            <v>Not an Outlier</v>
          </cell>
        </row>
        <row r="301">
          <cell r="A301">
            <v>230.37</v>
          </cell>
          <cell r="B301">
            <v>43434</v>
          </cell>
          <cell r="C301">
            <v>90499</v>
          </cell>
          <cell r="D301">
            <v>3522.41</v>
          </cell>
          <cell r="E301">
            <v>1.0000009999999999</v>
          </cell>
          <cell r="F301" t="str">
            <v>Not an Outlier</v>
          </cell>
        </row>
        <row r="302">
          <cell r="A302">
            <v>230.92</v>
          </cell>
          <cell r="B302">
            <v>43420</v>
          </cell>
          <cell r="C302">
            <v>335502</v>
          </cell>
          <cell r="D302">
            <v>2215.42</v>
          </cell>
          <cell r="E302">
            <v>1.0000009999999999</v>
          </cell>
          <cell r="F302" t="str">
            <v>Not an Outlier</v>
          </cell>
        </row>
        <row r="303">
          <cell r="A303">
            <v>231</v>
          </cell>
          <cell r="B303">
            <v>43385</v>
          </cell>
          <cell r="C303">
            <v>335506</v>
          </cell>
          <cell r="D303">
            <v>13922.97</v>
          </cell>
          <cell r="E303">
            <v>1.0000009999999999</v>
          </cell>
          <cell r="F303" t="str">
            <v>Not an Outlier</v>
          </cell>
        </row>
        <row r="304">
          <cell r="A304">
            <v>232.29</v>
          </cell>
          <cell r="B304">
            <v>43413</v>
          </cell>
          <cell r="C304">
            <v>300382</v>
          </cell>
          <cell r="D304">
            <v>4597.09</v>
          </cell>
          <cell r="E304">
            <v>1.0000009999999999</v>
          </cell>
          <cell r="F304" t="str">
            <v>Not an Outlier</v>
          </cell>
        </row>
        <row r="305">
          <cell r="A305">
            <v>232.39</v>
          </cell>
          <cell r="B305">
            <v>43322</v>
          </cell>
          <cell r="C305">
            <v>65305</v>
          </cell>
          <cell r="D305">
            <v>7428.19</v>
          </cell>
          <cell r="E305">
            <v>1.0000009999999999</v>
          </cell>
          <cell r="F305" t="str">
            <v>Not an Outlier</v>
          </cell>
        </row>
        <row r="306">
          <cell r="A306">
            <v>232.4</v>
          </cell>
          <cell r="B306">
            <v>43483</v>
          </cell>
          <cell r="C306">
            <v>90313</v>
          </cell>
          <cell r="D306">
            <v>14241.19</v>
          </cell>
          <cell r="E306">
            <v>1.0000009999999999</v>
          </cell>
          <cell r="F306" t="str">
            <v>Not an Outlier</v>
          </cell>
        </row>
        <row r="307">
          <cell r="A307">
            <v>234.14</v>
          </cell>
          <cell r="B307">
            <v>43406</v>
          </cell>
          <cell r="C307">
            <v>90499</v>
          </cell>
          <cell r="D307">
            <v>4032.06</v>
          </cell>
          <cell r="E307">
            <v>1.0000009999999999</v>
          </cell>
          <cell r="F307" t="str">
            <v>Not an Outlier</v>
          </cell>
        </row>
        <row r="308">
          <cell r="A308">
            <v>234.27</v>
          </cell>
          <cell r="B308">
            <v>43476</v>
          </cell>
          <cell r="C308">
            <v>300388</v>
          </cell>
          <cell r="D308">
            <v>1536.71</v>
          </cell>
          <cell r="E308">
            <v>1.0000009999999999</v>
          </cell>
          <cell r="F308" t="str">
            <v>Not an Outlier</v>
          </cell>
        </row>
        <row r="309">
          <cell r="A309">
            <v>234.36</v>
          </cell>
          <cell r="B309">
            <v>43448</v>
          </cell>
          <cell r="C309">
            <v>86269</v>
          </cell>
          <cell r="D309">
            <v>4452.21</v>
          </cell>
          <cell r="E309">
            <v>1.0000009999999999</v>
          </cell>
          <cell r="F309" t="str">
            <v>Not an Outlier</v>
          </cell>
        </row>
        <row r="310">
          <cell r="A310">
            <v>234.89</v>
          </cell>
          <cell r="B310">
            <v>43392</v>
          </cell>
          <cell r="C310">
            <v>86612</v>
          </cell>
          <cell r="D310">
            <v>3389.37</v>
          </cell>
          <cell r="E310">
            <v>9.9999999990000009E-7</v>
          </cell>
          <cell r="F310" t="str">
            <v>Not an Outlier</v>
          </cell>
        </row>
        <row r="311">
          <cell r="A311">
            <v>235.31</v>
          </cell>
          <cell r="B311">
            <v>43448</v>
          </cell>
          <cell r="C311">
            <v>300377</v>
          </cell>
          <cell r="D311">
            <v>1741.47</v>
          </cell>
          <cell r="E311">
            <v>1.0000009999999999</v>
          </cell>
          <cell r="F311" t="str">
            <v>Not an Outlier</v>
          </cell>
        </row>
        <row r="312">
          <cell r="A312">
            <v>236.31</v>
          </cell>
          <cell r="B312">
            <v>43427</v>
          </cell>
          <cell r="C312">
            <v>87044</v>
          </cell>
          <cell r="D312">
            <v>3233.95</v>
          </cell>
          <cell r="E312">
            <v>1.0000009999999999</v>
          </cell>
          <cell r="F312" t="str">
            <v>Not an Outlier</v>
          </cell>
        </row>
        <row r="313">
          <cell r="A313">
            <v>236.6</v>
          </cell>
          <cell r="B313">
            <v>43308</v>
          </cell>
          <cell r="C313">
            <v>65305</v>
          </cell>
          <cell r="D313">
            <v>7534.88</v>
          </cell>
          <cell r="E313">
            <v>1.0000009999999999</v>
          </cell>
          <cell r="F313" t="str">
            <v>Not an Outlier</v>
          </cell>
        </row>
        <row r="314">
          <cell r="A314">
            <v>237.77</v>
          </cell>
          <cell r="B314">
            <v>43469</v>
          </cell>
          <cell r="C314">
            <v>88278</v>
          </cell>
          <cell r="D314">
            <v>5197.6899999999996</v>
          </cell>
          <cell r="E314">
            <v>1.0000009999999999</v>
          </cell>
          <cell r="F314" t="str">
            <v>Not an Outlier</v>
          </cell>
        </row>
        <row r="315">
          <cell r="A315">
            <v>238.56</v>
          </cell>
          <cell r="B315">
            <v>43455</v>
          </cell>
          <cell r="C315">
            <v>86999</v>
          </cell>
          <cell r="D315">
            <v>5305.2</v>
          </cell>
          <cell r="E315">
            <v>1.0000009999999999</v>
          </cell>
          <cell r="F315" t="str">
            <v>Not an Outlier</v>
          </cell>
        </row>
        <row r="316">
          <cell r="A316">
            <v>238.67</v>
          </cell>
          <cell r="B316">
            <v>43420</v>
          </cell>
          <cell r="C316">
            <v>1750</v>
          </cell>
          <cell r="D316">
            <v>2172.79</v>
          </cell>
          <cell r="E316">
            <v>1.0000009999999999</v>
          </cell>
          <cell r="F316" t="str">
            <v>Not an Outlier</v>
          </cell>
        </row>
        <row r="317">
          <cell r="A317">
            <v>238.91</v>
          </cell>
          <cell r="B317">
            <v>43448</v>
          </cell>
          <cell r="C317">
            <v>90266</v>
          </cell>
          <cell r="D317">
            <v>6091.6</v>
          </cell>
          <cell r="E317">
            <v>1.0000009999999999</v>
          </cell>
          <cell r="F317" t="str">
            <v>Not an Outlier</v>
          </cell>
        </row>
        <row r="318">
          <cell r="A318">
            <v>239.78</v>
          </cell>
          <cell r="B318">
            <v>43448</v>
          </cell>
          <cell r="C318">
            <v>300375</v>
          </cell>
          <cell r="D318">
            <v>5261.4</v>
          </cell>
          <cell r="E318">
            <v>1.0000009999999999</v>
          </cell>
          <cell r="F318" t="str">
            <v>Not an Outlier</v>
          </cell>
        </row>
        <row r="319">
          <cell r="A319">
            <v>240.33</v>
          </cell>
          <cell r="B319">
            <v>43441</v>
          </cell>
          <cell r="C319">
            <v>90480</v>
          </cell>
          <cell r="D319">
            <v>2013.58</v>
          </cell>
          <cell r="E319">
            <v>1.0000009999999999</v>
          </cell>
          <cell r="F319" t="str">
            <v>Not an Outlier</v>
          </cell>
        </row>
        <row r="320">
          <cell r="A320">
            <v>240.58</v>
          </cell>
          <cell r="B320">
            <v>43462</v>
          </cell>
          <cell r="C320">
            <v>236505</v>
          </cell>
          <cell r="D320">
            <v>2510.92</v>
          </cell>
          <cell r="E320">
            <v>1.0000009999999999</v>
          </cell>
          <cell r="F320" t="str">
            <v>Not an Outlier</v>
          </cell>
        </row>
        <row r="321">
          <cell r="A321">
            <v>240.84</v>
          </cell>
          <cell r="B321">
            <v>43483</v>
          </cell>
          <cell r="C321">
            <v>86215</v>
          </cell>
          <cell r="D321">
            <v>1626.21</v>
          </cell>
          <cell r="E321">
            <v>1.0000009999999999</v>
          </cell>
          <cell r="F321" t="str">
            <v>Not an Outlier</v>
          </cell>
        </row>
        <row r="322">
          <cell r="A322">
            <v>241.75</v>
          </cell>
          <cell r="B322">
            <v>43469</v>
          </cell>
          <cell r="C322">
            <v>86269</v>
          </cell>
          <cell r="D322">
            <v>3714.06</v>
          </cell>
          <cell r="E322">
            <v>1.0000009999999999</v>
          </cell>
          <cell r="F322" t="str">
            <v>Not an Outlier</v>
          </cell>
        </row>
        <row r="323">
          <cell r="A323">
            <v>242.57</v>
          </cell>
          <cell r="B323">
            <v>43462</v>
          </cell>
          <cell r="C323">
            <v>86215</v>
          </cell>
          <cell r="D323">
            <v>1990.44</v>
          </cell>
          <cell r="E323">
            <v>1.0000009999999999</v>
          </cell>
          <cell r="F323" t="str">
            <v>Not an Outlier</v>
          </cell>
        </row>
        <row r="324">
          <cell r="A324">
            <v>242.63</v>
          </cell>
          <cell r="B324">
            <v>43294</v>
          </cell>
          <cell r="C324">
            <v>65305</v>
          </cell>
          <cell r="D324">
            <v>7629.36</v>
          </cell>
          <cell r="E324">
            <v>1.0000009999999999</v>
          </cell>
          <cell r="F324" t="str">
            <v>Not an Outlier</v>
          </cell>
        </row>
        <row r="325">
          <cell r="A325">
            <v>242.66</v>
          </cell>
          <cell r="B325">
            <v>43476</v>
          </cell>
          <cell r="C325">
            <v>90313</v>
          </cell>
          <cell r="D325">
            <v>14908.17</v>
          </cell>
          <cell r="E325">
            <v>1.0000009999999999</v>
          </cell>
          <cell r="F325" t="str">
            <v>Not an Outlier</v>
          </cell>
        </row>
        <row r="326">
          <cell r="A326">
            <v>244.04</v>
          </cell>
          <cell r="B326">
            <v>43385</v>
          </cell>
          <cell r="C326">
            <v>300387</v>
          </cell>
          <cell r="D326">
            <v>1089.46</v>
          </cell>
          <cell r="E326">
            <v>1.0000009999999999</v>
          </cell>
          <cell r="F326" t="str">
            <v>Not an Outlier</v>
          </cell>
        </row>
        <row r="327">
          <cell r="A327">
            <v>244.45</v>
          </cell>
          <cell r="B327">
            <v>43469</v>
          </cell>
          <cell r="C327">
            <v>236505</v>
          </cell>
          <cell r="D327">
            <v>2380.9499999999998</v>
          </cell>
          <cell r="E327">
            <v>1.0000009999999999</v>
          </cell>
          <cell r="F327" t="str">
            <v>Not an Outlier</v>
          </cell>
        </row>
        <row r="328">
          <cell r="A328">
            <v>245.52</v>
          </cell>
          <cell r="B328">
            <v>43364</v>
          </cell>
          <cell r="C328">
            <v>90412</v>
          </cell>
          <cell r="D328">
            <v>1531.72</v>
          </cell>
          <cell r="E328">
            <v>1.0000009999999999</v>
          </cell>
          <cell r="F328" t="str">
            <v>Not an Outlier</v>
          </cell>
        </row>
        <row r="329">
          <cell r="A329">
            <v>245.8</v>
          </cell>
          <cell r="B329">
            <v>43357</v>
          </cell>
          <cell r="C329">
            <v>65305</v>
          </cell>
          <cell r="D329">
            <v>7078.54</v>
          </cell>
          <cell r="E329">
            <v>1.0000009999999999</v>
          </cell>
          <cell r="F329" t="str">
            <v>Not an Outlier</v>
          </cell>
        </row>
        <row r="330">
          <cell r="A330">
            <v>248.37</v>
          </cell>
          <cell r="B330">
            <v>43483</v>
          </cell>
          <cell r="C330">
            <v>335594</v>
          </cell>
          <cell r="D330">
            <v>1203.8499999999999</v>
          </cell>
          <cell r="E330">
            <v>1.0000009999999999</v>
          </cell>
          <cell r="F330" t="str">
            <v>Not an Outlier</v>
          </cell>
        </row>
        <row r="331">
          <cell r="A331">
            <v>248.7</v>
          </cell>
          <cell r="B331">
            <v>43427</v>
          </cell>
          <cell r="C331">
            <v>300376</v>
          </cell>
          <cell r="D331">
            <v>1655.41</v>
          </cell>
          <cell r="E331">
            <v>1.0000009999999999</v>
          </cell>
          <cell r="F331" t="str">
            <v>Not an Outlier</v>
          </cell>
        </row>
        <row r="332">
          <cell r="A332">
            <v>249.1</v>
          </cell>
          <cell r="B332">
            <v>43483</v>
          </cell>
          <cell r="C332">
            <v>84904</v>
          </cell>
          <cell r="D332">
            <v>5969.73</v>
          </cell>
          <cell r="E332">
            <v>1.0000009999999999</v>
          </cell>
          <cell r="F332" t="str">
            <v>Not an Outlier</v>
          </cell>
        </row>
        <row r="333">
          <cell r="A333">
            <v>249.37</v>
          </cell>
          <cell r="B333">
            <v>43427</v>
          </cell>
          <cell r="C333">
            <v>90499</v>
          </cell>
          <cell r="D333">
            <v>3585.06</v>
          </cell>
          <cell r="E333">
            <v>1.0000009999999999</v>
          </cell>
          <cell r="F333" t="str">
            <v>Not an Outlier</v>
          </cell>
        </row>
        <row r="334">
          <cell r="A334">
            <v>249.68</v>
          </cell>
          <cell r="B334">
            <v>43392</v>
          </cell>
          <cell r="C334">
            <v>1558</v>
          </cell>
          <cell r="D334">
            <v>3574.18</v>
          </cell>
          <cell r="E334">
            <v>1.0000009999999999</v>
          </cell>
          <cell r="F334" t="str">
            <v>Not an Outlier</v>
          </cell>
        </row>
        <row r="335">
          <cell r="A335">
            <v>250</v>
          </cell>
          <cell r="B335">
            <v>43441</v>
          </cell>
          <cell r="C335">
            <v>86269</v>
          </cell>
          <cell r="D335">
            <v>4633.88</v>
          </cell>
          <cell r="E335">
            <v>1.0000009999999999</v>
          </cell>
          <cell r="F335" t="str">
            <v>Not an Outlier</v>
          </cell>
        </row>
        <row r="336">
          <cell r="A336">
            <v>250.04</v>
          </cell>
          <cell r="B336">
            <v>43455</v>
          </cell>
          <cell r="C336">
            <v>88278</v>
          </cell>
          <cell r="D336">
            <v>5563.76</v>
          </cell>
          <cell r="E336">
            <v>1.0000009999999999</v>
          </cell>
          <cell r="F336" t="str">
            <v>Not an Outlier</v>
          </cell>
        </row>
        <row r="337">
          <cell r="A337">
            <v>250.13</v>
          </cell>
          <cell r="B337">
            <v>43469</v>
          </cell>
          <cell r="C337">
            <v>300375</v>
          </cell>
          <cell r="D337">
            <v>4713.6000000000004</v>
          </cell>
          <cell r="E337">
            <v>1.0000009999999999</v>
          </cell>
          <cell r="F337" t="str">
            <v>Not an Outlier</v>
          </cell>
        </row>
        <row r="338">
          <cell r="A338">
            <v>250.33</v>
          </cell>
          <cell r="B338">
            <v>43322</v>
          </cell>
          <cell r="C338">
            <v>90441</v>
          </cell>
          <cell r="D338">
            <v>3422.49</v>
          </cell>
          <cell r="E338">
            <v>1.0000009999999999</v>
          </cell>
          <cell r="F338" t="str">
            <v>Not an Outlier</v>
          </cell>
        </row>
        <row r="339">
          <cell r="A339">
            <v>250.41</v>
          </cell>
          <cell r="B339">
            <v>43406</v>
          </cell>
          <cell r="C339">
            <v>86606</v>
          </cell>
          <cell r="D339">
            <v>1289.49</v>
          </cell>
          <cell r="E339">
            <v>1.0000009999999999</v>
          </cell>
          <cell r="F339" t="str">
            <v>Not an Outlier</v>
          </cell>
        </row>
        <row r="340">
          <cell r="A340">
            <v>251.04</v>
          </cell>
          <cell r="B340">
            <v>43385</v>
          </cell>
          <cell r="C340">
            <v>86612</v>
          </cell>
          <cell r="D340">
            <v>3558.1</v>
          </cell>
          <cell r="E340">
            <v>9.9999999990000009E-7</v>
          </cell>
          <cell r="F340" t="str">
            <v>Not an Outlier</v>
          </cell>
        </row>
        <row r="341">
          <cell r="A341">
            <v>251.28</v>
          </cell>
          <cell r="B341">
            <v>43364</v>
          </cell>
          <cell r="C341">
            <v>65305</v>
          </cell>
          <cell r="D341">
            <v>6824.92</v>
          </cell>
          <cell r="E341">
            <v>1.0000009999999999</v>
          </cell>
          <cell r="F341" t="str">
            <v>Not an Outlier</v>
          </cell>
        </row>
        <row r="342">
          <cell r="A342">
            <v>251.45</v>
          </cell>
          <cell r="B342">
            <v>43469</v>
          </cell>
          <cell r="C342">
            <v>300377</v>
          </cell>
          <cell r="D342">
            <v>1427.73</v>
          </cell>
          <cell r="E342">
            <v>1.0000009999999999</v>
          </cell>
          <cell r="F342" t="str">
            <v>Not an Outlier</v>
          </cell>
        </row>
        <row r="343">
          <cell r="A343">
            <v>251.87</v>
          </cell>
          <cell r="B343">
            <v>43315</v>
          </cell>
          <cell r="C343">
            <v>65305</v>
          </cell>
          <cell r="D343">
            <v>7487.71</v>
          </cell>
          <cell r="E343">
            <v>1.0000009999999999</v>
          </cell>
          <cell r="F343" t="str">
            <v>Not an Outlier</v>
          </cell>
        </row>
        <row r="344">
          <cell r="A344">
            <v>251.87</v>
          </cell>
          <cell r="B344">
            <v>43357</v>
          </cell>
          <cell r="C344">
            <v>90412</v>
          </cell>
          <cell r="D344">
            <v>1654.57</v>
          </cell>
          <cell r="E344">
            <v>1.0000009999999999</v>
          </cell>
          <cell r="F344" t="str">
            <v>Not an Outlier</v>
          </cell>
        </row>
        <row r="345">
          <cell r="A345">
            <v>252.05</v>
          </cell>
          <cell r="B345">
            <v>43455</v>
          </cell>
          <cell r="C345">
            <v>236505</v>
          </cell>
          <cell r="D345">
            <v>2556.84</v>
          </cell>
          <cell r="E345">
            <v>1.0000009999999999</v>
          </cell>
          <cell r="F345" t="str">
            <v>Not an Outlier</v>
          </cell>
        </row>
        <row r="346">
          <cell r="A346">
            <v>253.36</v>
          </cell>
          <cell r="B346">
            <v>43308</v>
          </cell>
          <cell r="C346">
            <v>90422</v>
          </cell>
          <cell r="D346">
            <v>641.16999999999996</v>
          </cell>
          <cell r="E346">
            <v>0.50000100000000003</v>
          </cell>
          <cell r="F346" t="str">
            <v>Not an Outlier</v>
          </cell>
        </row>
        <row r="347">
          <cell r="A347">
            <v>254.88</v>
          </cell>
          <cell r="B347">
            <v>43455</v>
          </cell>
          <cell r="C347">
            <v>335555</v>
          </cell>
          <cell r="D347">
            <v>3641.85</v>
          </cell>
          <cell r="E347">
            <v>1.0000009999999999</v>
          </cell>
          <cell r="F347" t="str">
            <v>Not an Outlier</v>
          </cell>
        </row>
        <row r="348">
          <cell r="A348">
            <v>254.91</v>
          </cell>
          <cell r="B348">
            <v>43392</v>
          </cell>
          <cell r="C348">
            <v>335502</v>
          </cell>
          <cell r="D348">
            <v>2853.57</v>
          </cell>
          <cell r="E348">
            <v>0.28571528600000001</v>
          </cell>
          <cell r="F348" t="str">
            <v>Not an Outlier</v>
          </cell>
        </row>
        <row r="349">
          <cell r="A349">
            <v>257.06</v>
          </cell>
          <cell r="B349">
            <v>43434</v>
          </cell>
          <cell r="C349">
            <v>90266</v>
          </cell>
          <cell r="D349">
            <v>6910.16</v>
          </cell>
          <cell r="E349">
            <v>1.0000009999999999</v>
          </cell>
          <cell r="F349" t="str">
            <v>Not an Outlier</v>
          </cell>
        </row>
        <row r="350">
          <cell r="A350">
            <v>257.27999999999997</v>
          </cell>
          <cell r="B350">
            <v>43434</v>
          </cell>
          <cell r="C350">
            <v>87044</v>
          </cell>
          <cell r="D350">
            <v>3095.28</v>
          </cell>
          <cell r="E350">
            <v>1.0000009999999999</v>
          </cell>
          <cell r="F350" t="str">
            <v>Not an Outlier</v>
          </cell>
        </row>
        <row r="351">
          <cell r="A351">
            <v>258.24</v>
          </cell>
          <cell r="B351">
            <v>43469</v>
          </cell>
          <cell r="C351">
            <v>90313</v>
          </cell>
          <cell r="D351">
            <v>15962.51</v>
          </cell>
          <cell r="E351">
            <v>1.0000009999999999</v>
          </cell>
          <cell r="F351" t="str">
            <v>Not an Outlier</v>
          </cell>
        </row>
        <row r="352">
          <cell r="A352">
            <v>258.89999999999998</v>
          </cell>
          <cell r="B352">
            <v>43483</v>
          </cell>
          <cell r="C352">
            <v>86615</v>
          </cell>
          <cell r="D352">
            <v>5028.12</v>
          </cell>
          <cell r="E352">
            <v>1.0000009999999999</v>
          </cell>
          <cell r="F352" t="str">
            <v>Not an Outlier</v>
          </cell>
        </row>
        <row r="353">
          <cell r="A353">
            <v>259.64</v>
          </cell>
          <cell r="B353">
            <v>43427</v>
          </cell>
          <cell r="C353">
            <v>300378</v>
          </cell>
          <cell r="D353">
            <v>2066.94</v>
          </cell>
          <cell r="E353">
            <v>1.0000009999999999</v>
          </cell>
          <cell r="F353" t="str">
            <v>Not an Outlier</v>
          </cell>
        </row>
        <row r="354">
          <cell r="A354">
            <v>259.75</v>
          </cell>
          <cell r="B354">
            <v>43448</v>
          </cell>
          <cell r="C354">
            <v>300388</v>
          </cell>
          <cell r="D354">
            <v>1970.83</v>
          </cell>
          <cell r="E354">
            <v>1.0000009999999999</v>
          </cell>
          <cell r="F354" t="str">
            <v>Not an Outlier</v>
          </cell>
        </row>
        <row r="355">
          <cell r="A355">
            <v>261.64</v>
          </cell>
          <cell r="B355">
            <v>43483</v>
          </cell>
          <cell r="C355">
            <v>86269</v>
          </cell>
          <cell r="D355">
            <v>3342.04</v>
          </cell>
          <cell r="E355">
            <v>1.0000009999999999</v>
          </cell>
          <cell r="F355" t="str">
            <v>Not an Outlier</v>
          </cell>
        </row>
        <row r="356">
          <cell r="A356">
            <v>261.74</v>
          </cell>
          <cell r="B356">
            <v>43476</v>
          </cell>
          <cell r="C356">
            <v>300389</v>
          </cell>
          <cell r="D356">
            <v>2315.42</v>
          </cell>
          <cell r="E356">
            <v>1.0000009999999999</v>
          </cell>
          <cell r="F356" t="str">
            <v>Not an Outlier</v>
          </cell>
        </row>
        <row r="357">
          <cell r="A357">
            <v>262.3</v>
          </cell>
          <cell r="B357">
            <v>43476</v>
          </cell>
          <cell r="C357">
            <v>335603</v>
          </cell>
          <cell r="D357">
            <v>6122.23</v>
          </cell>
          <cell r="E357">
            <v>1.0000009999999999</v>
          </cell>
          <cell r="F357" t="str">
            <v>Not an Outlier</v>
          </cell>
        </row>
        <row r="358">
          <cell r="A358">
            <v>262.55</v>
          </cell>
          <cell r="B358">
            <v>43336</v>
          </cell>
          <cell r="C358">
            <v>90412</v>
          </cell>
          <cell r="D358">
            <v>1833.72</v>
          </cell>
          <cell r="E358">
            <v>1.0000009999999999</v>
          </cell>
          <cell r="F358" t="str">
            <v>Not an Outlier</v>
          </cell>
        </row>
        <row r="359">
          <cell r="A359">
            <v>263.42</v>
          </cell>
          <cell r="B359">
            <v>43469</v>
          </cell>
          <cell r="C359">
            <v>335603</v>
          </cell>
          <cell r="D359">
            <v>6381.58</v>
          </cell>
          <cell r="E359">
            <v>1.0000009999999999</v>
          </cell>
          <cell r="F359" t="str">
            <v>Not an Outlier</v>
          </cell>
        </row>
        <row r="360">
          <cell r="A360">
            <v>264.17</v>
          </cell>
          <cell r="B360">
            <v>43441</v>
          </cell>
          <cell r="C360">
            <v>335603</v>
          </cell>
          <cell r="D360">
            <v>6916.55</v>
          </cell>
          <cell r="E360">
            <v>1.0000009999999999</v>
          </cell>
          <cell r="F360" t="str">
            <v>Not an Outlier</v>
          </cell>
        </row>
        <row r="361">
          <cell r="A361">
            <v>264.39</v>
          </cell>
          <cell r="B361">
            <v>43448</v>
          </cell>
          <cell r="C361">
            <v>335504</v>
          </cell>
          <cell r="D361">
            <v>5270.57</v>
          </cell>
          <cell r="E361">
            <v>1.0000009999999999</v>
          </cell>
          <cell r="F361" t="str">
            <v>Not an Outlier</v>
          </cell>
        </row>
        <row r="362">
          <cell r="A362">
            <v>265.02</v>
          </cell>
          <cell r="B362">
            <v>43448</v>
          </cell>
          <cell r="C362">
            <v>335594</v>
          </cell>
          <cell r="D362">
            <v>1536.1</v>
          </cell>
          <cell r="E362">
            <v>1.0000009999999999</v>
          </cell>
          <cell r="F362" t="str">
            <v>Not an Outlier</v>
          </cell>
        </row>
        <row r="363">
          <cell r="A363">
            <v>266.39999999999998</v>
          </cell>
          <cell r="B363">
            <v>43315</v>
          </cell>
          <cell r="C363">
            <v>90422</v>
          </cell>
          <cell r="D363">
            <v>617.38</v>
          </cell>
          <cell r="E363">
            <v>0.50000100000000003</v>
          </cell>
          <cell r="F363" t="str">
            <v>Not an Outlier</v>
          </cell>
        </row>
        <row r="364">
          <cell r="A364">
            <v>266.63</v>
          </cell>
          <cell r="B364">
            <v>43420</v>
          </cell>
          <cell r="C364">
            <v>300382</v>
          </cell>
          <cell r="D364">
            <v>4314.7</v>
          </cell>
          <cell r="E364">
            <v>1.0000009999999999</v>
          </cell>
          <cell r="F364" t="str">
            <v>Not an Outlier</v>
          </cell>
        </row>
        <row r="365">
          <cell r="A365">
            <v>266.76</v>
          </cell>
          <cell r="B365">
            <v>43259</v>
          </cell>
          <cell r="C365">
            <v>65305</v>
          </cell>
          <cell r="D365">
            <v>7797.57</v>
          </cell>
          <cell r="E365">
            <v>1.0000009999999999</v>
          </cell>
          <cell r="F365" t="str">
            <v>Not an Outlier</v>
          </cell>
        </row>
        <row r="366">
          <cell r="A366">
            <v>266.95999999999998</v>
          </cell>
          <cell r="B366">
            <v>43392</v>
          </cell>
          <cell r="C366">
            <v>300382</v>
          </cell>
          <cell r="D366">
            <v>5384.18</v>
          </cell>
          <cell r="E366">
            <v>1.0000009999999999</v>
          </cell>
          <cell r="F366" t="str">
            <v>Not an Outlier</v>
          </cell>
        </row>
        <row r="367">
          <cell r="A367">
            <v>267.5</v>
          </cell>
          <cell r="B367">
            <v>43476</v>
          </cell>
          <cell r="C367">
            <v>300377</v>
          </cell>
          <cell r="D367">
            <v>1323.65</v>
          </cell>
          <cell r="E367">
            <v>1.0000009999999999</v>
          </cell>
          <cell r="F367" t="str">
            <v>Not an Outlier</v>
          </cell>
        </row>
        <row r="368">
          <cell r="A368">
            <v>268.83</v>
          </cell>
          <cell r="B368">
            <v>43455</v>
          </cell>
          <cell r="C368">
            <v>300389</v>
          </cell>
          <cell r="D368">
            <v>2679.77</v>
          </cell>
          <cell r="E368">
            <v>1.0000009999999999</v>
          </cell>
          <cell r="F368" t="str">
            <v>Not an Outlier</v>
          </cell>
        </row>
        <row r="369">
          <cell r="A369">
            <v>268.91000000000003</v>
          </cell>
          <cell r="B369">
            <v>43455</v>
          </cell>
          <cell r="C369">
            <v>86215</v>
          </cell>
          <cell r="D369">
            <v>2067.39</v>
          </cell>
          <cell r="E369">
            <v>1.0000009999999999</v>
          </cell>
          <cell r="F369" t="str">
            <v>Not an Outlier</v>
          </cell>
        </row>
        <row r="370">
          <cell r="A370">
            <v>269.39999999999998</v>
          </cell>
          <cell r="B370">
            <v>43406</v>
          </cell>
          <cell r="C370">
            <v>1750</v>
          </cell>
          <cell r="D370">
            <v>2364.25</v>
          </cell>
          <cell r="E370">
            <v>1.0000009999999999</v>
          </cell>
          <cell r="F370" t="str">
            <v>Not an Outlier</v>
          </cell>
        </row>
        <row r="371">
          <cell r="A371">
            <v>269.67</v>
          </cell>
          <cell r="B371">
            <v>43385</v>
          </cell>
          <cell r="C371">
            <v>300386</v>
          </cell>
          <cell r="D371">
            <v>2888.8</v>
          </cell>
          <cell r="E371">
            <v>1.0000009999999999</v>
          </cell>
          <cell r="F371" t="str">
            <v>Not an Outlier</v>
          </cell>
        </row>
        <row r="372">
          <cell r="A372">
            <v>270.89</v>
          </cell>
          <cell r="B372">
            <v>43434</v>
          </cell>
          <cell r="C372">
            <v>300378</v>
          </cell>
          <cell r="D372">
            <v>1967.69</v>
          </cell>
          <cell r="E372">
            <v>1.0000009999999999</v>
          </cell>
          <cell r="F372" t="str">
            <v>Not an Outlier</v>
          </cell>
        </row>
        <row r="373">
          <cell r="A373">
            <v>271.63</v>
          </cell>
          <cell r="B373">
            <v>43448</v>
          </cell>
          <cell r="C373">
            <v>90480</v>
          </cell>
          <cell r="D373">
            <v>1942.56</v>
          </cell>
          <cell r="E373">
            <v>1.0000009999999999</v>
          </cell>
          <cell r="F373" t="str">
            <v>Not an Outlier</v>
          </cell>
        </row>
        <row r="374">
          <cell r="A374">
            <v>272.08999999999997</v>
          </cell>
          <cell r="B374">
            <v>43462</v>
          </cell>
          <cell r="C374">
            <v>300377</v>
          </cell>
          <cell r="D374">
            <v>1563.52</v>
          </cell>
          <cell r="E374">
            <v>1.0000009999999999</v>
          </cell>
          <cell r="F374" t="str">
            <v>Not an Outlier</v>
          </cell>
        </row>
        <row r="375">
          <cell r="A375">
            <v>272.42</v>
          </cell>
          <cell r="B375">
            <v>43448</v>
          </cell>
          <cell r="C375">
            <v>335602</v>
          </cell>
          <cell r="D375">
            <v>7052.71</v>
          </cell>
          <cell r="E375">
            <v>1.0000009999999999</v>
          </cell>
          <cell r="F375" t="str">
            <v>Not an Outlier</v>
          </cell>
        </row>
        <row r="376">
          <cell r="A376">
            <v>272.97000000000003</v>
          </cell>
          <cell r="B376">
            <v>43420</v>
          </cell>
          <cell r="C376">
            <v>87044</v>
          </cell>
          <cell r="D376">
            <v>3350.15</v>
          </cell>
          <cell r="E376">
            <v>1.0000009999999999</v>
          </cell>
          <cell r="F376" t="str">
            <v>Not an Outlier</v>
          </cell>
        </row>
        <row r="377">
          <cell r="A377">
            <v>273.58</v>
          </cell>
          <cell r="B377">
            <v>43343</v>
          </cell>
          <cell r="C377">
            <v>90412</v>
          </cell>
          <cell r="D377">
            <v>1774.94</v>
          </cell>
          <cell r="E377">
            <v>1.0000009999999999</v>
          </cell>
          <cell r="F377" t="str">
            <v>Not an Outlier</v>
          </cell>
        </row>
        <row r="378">
          <cell r="A378">
            <v>274.02999999999997</v>
          </cell>
          <cell r="B378">
            <v>43434</v>
          </cell>
          <cell r="C378">
            <v>90480</v>
          </cell>
          <cell r="D378">
            <v>2146.0300000000002</v>
          </cell>
          <cell r="E378">
            <v>1.0000009999999999</v>
          </cell>
          <cell r="F378" t="str">
            <v>Not an Outlier</v>
          </cell>
        </row>
        <row r="379">
          <cell r="A379">
            <v>274.73</v>
          </cell>
          <cell r="B379">
            <v>43455</v>
          </cell>
          <cell r="C379">
            <v>335504</v>
          </cell>
          <cell r="D379">
            <v>5129.9399999999996</v>
          </cell>
          <cell r="E379">
            <v>1.0000009999999999</v>
          </cell>
          <cell r="F379" t="str">
            <v>Not an Outlier</v>
          </cell>
        </row>
        <row r="380">
          <cell r="A380">
            <v>276.2</v>
          </cell>
          <cell r="B380">
            <v>43336</v>
          </cell>
          <cell r="C380">
            <v>90441</v>
          </cell>
          <cell r="D380">
            <v>3265.25</v>
          </cell>
          <cell r="E380">
            <v>1.0000009999999999</v>
          </cell>
          <cell r="F380" t="str">
            <v>Not an Outlier</v>
          </cell>
        </row>
        <row r="381">
          <cell r="A381">
            <v>278.07</v>
          </cell>
          <cell r="B381">
            <v>43483</v>
          </cell>
          <cell r="C381">
            <v>335504</v>
          </cell>
          <cell r="D381">
            <v>4660.16</v>
          </cell>
          <cell r="E381">
            <v>1.0000009999999999</v>
          </cell>
          <cell r="F381" t="str">
            <v>Not an Outlier</v>
          </cell>
        </row>
        <row r="382">
          <cell r="A382">
            <v>279.35000000000002</v>
          </cell>
          <cell r="B382">
            <v>43350</v>
          </cell>
          <cell r="C382">
            <v>90412</v>
          </cell>
          <cell r="D382">
            <v>1727.11</v>
          </cell>
          <cell r="E382">
            <v>1.0000009999999999</v>
          </cell>
          <cell r="F382" t="str">
            <v>Not an Outlier</v>
          </cell>
        </row>
        <row r="383">
          <cell r="A383">
            <v>279.5</v>
          </cell>
          <cell r="B383">
            <v>43462</v>
          </cell>
          <cell r="C383">
            <v>335504</v>
          </cell>
          <cell r="D383">
            <v>5015.7299999999996</v>
          </cell>
          <cell r="E383">
            <v>1.0000009999999999</v>
          </cell>
          <cell r="F383" t="str">
            <v>Not an Outlier</v>
          </cell>
        </row>
        <row r="384">
          <cell r="A384">
            <v>280.7</v>
          </cell>
          <cell r="B384">
            <v>43406</v>
          </cell>
          <cell r="C384">
            <v>1558</v>
          </cell>
          <cell r="D384">
            <v>3470.55</v>
          </cell>
          <cell r="E384">
            <v>1.0000009999999999</v>
          </cell>
          <cell r="F384" t="str">
            <v>Not an Outlier</v>
          </cell>
        </row>
        <row r="385">
          <cell r="A385">
            <v>280.81</v>
          </cell>
          <cell r="B385">
            <v>43427</v>
          </cell>
          <cell r="C385">
            <v>300375</v>
          </cell>
          <cell r="D385">
            <v>6118.95</v>
          </cell>
          <cell r="E385">
            <v>1.0000009999999999</v>
          </cell>
          <cell r="F385" t="str">
            <v>Not an Outlier</v>
          </cell>
        </row>
        <row r="386">
          <cell r="A386">
            <v>280.99</v>
          </cell>
          <cell r="B386">
            <v>43476</v>
          </cell>
          <cell r="C386">
            <v>84904</v>
          </cell>
          <cell r="D386">
            <v>6097.74</v>
          </cell>
          <cell r="E386">
            <v>1.0000009999999999</v>
          </cell>
          <cell r="F386" t="str">
            <v>Not an Outlier</v>
          </cell>
        </row>
        <row r="387">
          <cell r="A387">
            <v>282.31</v>
          </cell>
          <cell r="B387">
            <v>43441</v>
          </cell>
          <cell r="C387">
            <v>300388</v>
          </cell>
          <cell r="D387">
            <v>2213.09</v>
          </cell>
          <cell r="E387">
            <v>1.0000009999999999</v>
          </cell>
          <cell r="F387" t="str">
            <v>Not an Outlier</v>
          </cell>
        </row>
        <row r="388">
          <cell r="A388">
            <v>282.57</v>
          </cell>
          <cell r="B388">
            <v>43413</v>
          </cell>
          <cell r="C388">
            <v>86954</v>
          </cell>
          <cell r="D388">
            <v>2528.4</v>
          </cell>
          <cell r="E388">
            <v>1.0000009999999999</v>
          </cell>
          <cell r="F388" t="str">
            <v>Not an Outlier</v>
          </cell>
        </row>
        <row r="389">
          <cell r="A389">
            <v>282.95999999999998</v>
          </cell>
          <cell r="B389">
            <v>43434</v>
          </cell>
          <cell r="C389">
            <v>335555</v>
          </cell>
          <cell r="D389">
            <v>4244.9799999999996</v>
          </cell>
          <cell r="E389">
            <v>1.0000009999999999</v>
          </cell>
          <cell r="F389" t="str">
            <v>Not an Outlier</v>
          </cell>
        </row>
        <row r="390">
          <cell r="A390">
            <v>285.36</v>
          </cell>
          <cell r="B390">
            <v>43462</v>
          </cell>
          <cell r="C390">
            <v>335594</v>
          </cell>
          <cell r="D390">
            <v>1420.1</v>
          </cell>
          <cell r="E390">
            <v>1.0000009999999999</v>
          </cell>
          <cell r="F390" t="str">
            <v>Not an Outlier</v>
          </cell>
        </row>
        <row r="391">
          <cell r="A391">
            <v>286.14</v>
          </cell>
          <cell r="B391">
            <v>43427</v>
          </cell>
          <cell r="C391">
            <v>90230</v>
          </cell>
          <cell r="D391">
            <v>3870.89</v>
          </cell>
          <cell r="E391">
            <v>1.0000009999999999</v>
          </cell>
          <cell r="F391" t="str">
            <v>Not an Outlier</v>
          </cell>
        </row>
        <row r="392">
          <cell r="A392">
            <v>286.95</v>
          </cell>
          <cell r="B392">
            <v>42993</v>
          </cell>
          <cell r="C392">
            <v>65305</v>
          </cell>
          <cell r="D392">
            <v>10252.290000000001</v>
          </cell>
          <cell r="E392">
            <v>0.97779211600000004</v>
          </cell>
          <cell r="F392" t="str">
            <v>Not an Outlier</v>
          </cell>
        </row>
        <row r="393">
          <cell r="A393">
            <v>289.39999999999998</v>
          </cell>
          <cell r="B393">
            <v>43469</v>
          </cell>
          <cell r="C393">
            <v>335504</v>
          </cell>
          <cell r="D393">
            <v>4909.1000000000004</v>
          </cell>
          <cell r="E393">
            <v>1.0000009999999999</v>
          </cell>
          <cell r="F393" t="str">
            <v>Not an Outlier</v>
          </cell>
        </row>
        <row r="394">
          <cell r="A394">
            <v>290.01</v>
          </cell>
          <cell r="B394">
            <v>43392</v>
          </cell>
          <cell r="C394">
            <v>86606</v>
          </cell>
          <cell r="D394">
            <v>1504.72</v>
          </cell>
          <cell r="E394">
            <v>1.0000009999999999</v>
          </cell>
          <cell r="F394" t="str">
            <v>Not an Outlier</v>
          </cell>
        </row>
        <row r="395">
          <cell r="A395">
            <v>290.19</v>
          </cell>
          <cell r="B395">
            <v>43441</v>
          </cell>
          <cell r="C395">
            <v>90266</v>
          </cell>
          <cell r="D395">
            <v>6525.58</v>
          </cell>
          <cell r="E395">
            <v>1.0000009999999999</v>
          </cell>
          <cell r="F395" t="str">
            <v>Not an Outlier</v>
          </cell>
        </row>
        <row r="396">
          <cell r="A396">
            <v>291.24</v>
          </cell>
          <cell r="B396">
            <v>43224</v>
          </cell>
          <cell r="C396">
            <v>65305</v>
          </cell>
          <cell r="D396">
            <v>8275.5</v>
          </cell>
          <cell r="E396">
            <v>0.90938191899999998</v>
          </cell>
          <cell r="F396" t="str">
            <v>Not an Outlier</v>
          </cell>
        </row>
        <row r="397">
          <cell r="A397">
            <v>291.45</v>
          </cell>
          <cell r="B397">
            <v>43441</v>
          </cell>
          <cell r="C397">
            <v>86253</v>
          </cell>
          <cell r="D397">
            <v>4582.4799999999996</v>
          </cell>
          <cell r="E397">
            <v>1.0000009999999999</v>
          </cell>
          <cell r="F397" t="str">
            <v>Not an Outlier</v>
          </cell>
        </row>
        <row r="398">
          <cell r="A398">
            <v>292.22000000000003</v>
          </cell>
          <cell r="B398">
            <v>43469</v>
          </cell>
          <cell r="C398">
            <v>90266</v>
          </cell>
          <cell r="D398">
            <v>5113.18</v>
          </cell>
          <cell r="E398">
            <v>1.0000009999999999</v>
          </cell>
          <cell r="F398" t="str">
            <v>Not an Outlier</v>
          </cell>
        </row>
        <row r="399">
          <cell r="A399">
            <v>292.33</v>
          </cell>
          <cell r="B399">
            <v>43483</v>
          </cell>
          <cell r="C399">
            <v>335602</v>
          </cell>
          <cell r="D399">
            <v>5429.75</v>
          </cell>
          <cell r="E399">
            <v>1.0000009999999999</v>
          </cell>
          <cell r="F399" t="str">
            <v>Not an Outlier</v>
          </cell>
        </row>
        <row r="400">
          <cell r="A400">
            <v>294.16000000000003</v>
          </cell>
          <cell r="B400">
            <v>43469</v>
          </cell>
          <cell r="C400">
            <v>86615</v>
          </cell>
          <cell r="D400">
            <v>5651.78</v>
          </cell>
          <cell r="E400">
            <v>1.0000009999999999</v>
          </cell>
          <cell r="F400" t="str">
            <v>Not an Outlier</v>
          </cell>
        </row>
        <row r="401">
          <cell r="A401">
            <v>294.64</v>
          </cell>
          <cell r="B401">
            <v>43476</v>
          </cell>
          <cell r="C401">
            <v>335555</v>
          </cell>
          <cell r="D401">
            <v>3051.24</v>
          </cell>
          <cell r="E401">
            <v>1.0000009999999999</v>
          </cell>
          <cell r="F401" t="str">
            <v>Not an Outlier</v>
          </cell>
        </row>
        <row r="402">
          <cell r="A402">
            <v>295.36</v>
          </cell>
          <cell r="B402">
            <v>43392</v>
          </cell>
          <cell r="C402">
            <v>90499</v>
          </cell>
          <cell r="D402">
            <v>4458.7700000000004</v>
          </cell>
          <cell r="E402">
            <v>1.0000009999999999</v>
          </cell>
          <cell r="F402" t="str">
            <v>Not an Outlier</v>
          </cell>
        </row>
        <row r="403">
          <cell r="A403">
            <v>295.58999999999997</v>
          </cell>
          <cell r="B403">
            <v>43098</v>
          </cell>
          <cell r="C403">
            <v>65305</v>
          </cell>
          <cell r="D403">
            <v>9905.31</v>
          </cell>
          <cell r="E403">
            <v>0.97376396899999995</v>
          </cell>
          <cell r="F403" t="str">
            <v>Not an Outlier</v>
          </cell>
        </row>
        <row r="404">
          <cell r="A404">
            <v>297.44</v>
          </cell>
          <cell r="B404">
            <v>43329</v>
          </cell>
          <cell r="C404">
            <v>90441</v>
          </cell>
          <cell r="D404">
            <v>3350.9</v>
          </cell>
          <cell r="E404">
            <v>1.0000009999999999</v>
          </cell>
          <cell r="F404" t="str">
            <v>Not an Outlier</v>
          </cell>
        </row>
        <row r="405">
          <cell r="A405">
            <v>298.2</v>
          </cell>
          <cell r="B405">
            <v>43392</v>
          </cell>
          <cell r="C405">
            <v>300378</v>
          </cell>
          <cell r="D405">
            <v>3191.52</v>
          </cell>
          <cell r="E405">
            <v>1.0000009999999999</v>
          </cell>
          <cell r="F405" t="str">
            <v>Not an Outlier</v>
          </cell>
        </row>
        <row r="406">
          <cell r="A406">
            <v>299.35000000000002</v>
          </cell>
          <cell r="B406">
            <v>43441</v>
          </cell>
          <cell r="C406">
            <v>84904</v>
          </cell>
          <cell r="D406">
            <v>7492.21</v>
          </cell>
          <cell r="E406">
            <v>1.0000009999999999</v>
          </cell>
          <cell r="F406" t="str">
            <v>Not an Outlier</v>
          </cell>
        </row>
        <row r="407">
          <cell r="A407">
            <v>299.58999999999997</v>
          </cell>
          <cell r="B407">
            <v>43427</v>
          </cell>
          <cell r="C407">
            <v>335603</v>
          </cell>
          <cell r="D407">
            <v>7320.9</v>
          </cell>
          <cell r="E407">
            <v>1.0000009999999999</v>
          </cell>
          <cell r="F407" t="str">
            <v>Not an Outlier</v>
          </cell>
        </row>
        <row r="408">
          <cell r="A408">
            <v>301.18</v>
          </cell>
          <cell r="B408">
            <v>43385</v>
          </cell>
          <cell r="C408">
            <v>90499</v>
          </cell>
          <cell r="D408">
            <v>4701.74</v>
          </cell>
          <cell r="E408">
            <v>1.0000009999999999</v>
          </cell>
          <cell r="F408" t="str">
            <v>Not an Outlier</v>
          </cell>
        </row>
        <row r="409">
          <cell r="A409">
            <v>301.2</v>
          </cell>
          <cell r="B409">
            <v>43469</v>
          </cell>
          <cell r="C409">
            <v>300378</v>
          </cell>
          <cell r="D409">
            <v>1396.48</v>
          </cell>
          <cell r="E409">
            <v>1.0000009999999999</v>
          </cell>
          <cell r="F409" t="str">
            <v>Not an Outlier</v>
          </cell>
        </row>
        <row r="410">
          <cell r="A410">
            <v>301.33999999999997</v>
          </cell>
          <cell r="B410">
            <v>43399</v>
          </cell>
          <cell r="C410">
            <v>90480</v>
          </cell>
          <cell r="D410">
            <v>2839.44</v>
          </cell>
          <cell r="E410">
            <v>8.3334332999999997E-2</v>
          </cell>
          <cell r="F410" t="str">
            <v>Not an Outlier</v>
          </cell>
        </row>
        <row r="411">
          <cell r="A411">
            <v>303.33999999999997</v>
          </cell>
          <cell r="B411">
            <v>43455</v>
          </cell>
          <cell r="C411">
            <v>84904</v>
          </cell>
          <cell r="D411">
            <v>7017.01</v>
          </cell>
          <cell r="E411">
            <v>1.0000009999999999</v>
          </cell>
          <cell r="F411" t="str">
            <v>Not an Outlier</v>
          </cell>
        </row>
        <row r="412">
          <cell r="A412">
            <v>303.75</v>
          </cell>
          <cell r="B412">
            <v>43448</v>
          </cell>
          <cell r="C412">
            <v>236505</v>
          </cell>
          <cell r="D412">
            <v>2695.23</v>
          </cell>
          <cell r="E412">
            <v>1.0000009999999999</v>
          </cell>
          <cell r="F412" t="str">
            <v>Not an Outlier</v>
          </cell>
        </row>
        <row r="413">
          <cell r="A413">
            <v>308.08999999999997</v>
          </cell>
          <cell r="B413">
            <v>43441</v>
          </cell>
          <cell r="C413">
            <v>88278</v>
          </cell>
          <cell r="D413">
            <v>6378.87</v>
          </cell>
          <cell r="E413">
            <v>1.0000009999999999</v>
          </cell>
          <cell r="F413" t="str">
            <v>Not an Outlier</v>
          </cell>
        </row>
        <row r="414">
          <cell r="A414">
            <v>309.36</v>
          </cell>
          <cell r="B414">
            <v>43385</v>
          </cell>
          <cell r="C414">
            <v>1558</v>
          </cell>
          <cell r="D414">
            <v>3739.02</v>
          </cell>
          <cell r="E414">
            <v>1.0000009999999999</v>
          </cell>
          <cell r="F414" t="str">
            <v>Not an Outlier</v>
          </cell>
        </row>
        <row r="415">
          <cell r="A415">
            <v>310.20999999999998</v>
          </cell>
          <cell r="B415">
            <v>43441</v>
          </cell>
          <cell r="C415">
            <v>86999</v>
          </cell>
          <cell r="D415">
            <v>5898.01</v>
          </cell>
          <cell r="E415">
            <v>1.0000009999999999</v>
          </cell>
          <cell r="F415" t="str">
            <v>Not an Outlier</v>
          </cell>
        </row>
        <row r="416">
          <cell r="A416">
            <v>310.52</v>
          </cell>
          <cell r="B416">
            <v>43469</v>
          </cell>
          <cell r="C416">
            <v>335555</v>
          </cell>
          <cell r="D416">
            <v>3292.57</v>
          </cell>
          <cell r="E416">
            <v>1.0000009999999999</v>
          </cell>
          <cell r="F416" t="str">
            <v>Not an Outlier</v>
          </cell>
        </row>
        <row r="417">
          <cell r="A417">
            <v>310.61</v>
          </cell>
          <cell r="B417">
            <v>43469</v>
          </cell>
          <cell r="C417">
            <v>300389</v>
          </cell>
          <cell r="D417">
            <v>2541.0700000000002</v>
          </cell>
          <cell r="E417">
            <v>1.0000009999999999</v>
          </cell>
          <cell r="F417" t="str">
            <v>Not an Outlier</v>
          </cell>
        </row>
        <row r="418">
          <cell r="A418">
            <v>311.05</v>
          </cell>
          <cell r="B418">
            <v>43385</v>
          </cell>
          <cell r="C418">
            <v>300382</v>
          </cell>
          <cell r="D418">
            <v>5742.32</v>
          </cell>
          <cell r="E418">
            <v>1.0000009999999999</v>
          </cell>
          <cell r="F418" t="str">
            <v>Not an Outlier</v>
          </cell>
        </row>
        <row r="419">
          <cell r="A419">
            <v>311.83</v>
          </cell>
          <cell r="B419">
            <v>43420</v>
          </cell>
          <cell r="C419">
            <v>335555</v>
          </cell>
          <cell r="D419">
            <v>4697.04</v>
          </cell>
          <cell r="E419">
            <v>1.0000009999999999</v>
          </cell>
          <cell r="F419" t="str">
            <v>Not an Outlier</v>
          </cell>
        </row>
        <row r="420">
          <cell r="A420">
            <v>312.63</v>
          </cell>
          <cell r="B420">
            <v>43455</v>
          </cell>
          <cell r="C420">
            <v>315866</v>
          </cell>
          <cell r="D420">
            <v>2658.96</v>
          </cell>
          <cell r="E420">
            <v>1.0000009999999999</v>
          </cell>
          <cell r="F420" t="str">
            <v>Not an Outlier</v>
          </cell>
        </row>
        <row r="421">
          <cell r="A421">
            <v>313.7</v>
          </cell>
          <cell r="B421">
            <v>43364</v>
          </cell>
          <cell r="C421">
            <v>335506</v>
          </cell>
          <cell r="D421">
            <v>16035.43</v>
          </cell>
          <cell r="E421">
            <v>1.0000009999999999</v>
          </cell>
          <cell r="F421" t="str">
            <v>Not an Outlier</v>
          </cell>
        </row>
        <row r="422">
          <cell r="A422">
            <v>314.24</v>
          </cell>
          <cell r="B422">
            <v>43434</v>
          </cell>
          <cell r="C422">
            <v>335603</v>
          </cell>
          <cell r="D422">
            <v>7112.76</v>
          </cell>
          <cell r="E422">
            <v>1.0000009999999999</v>
          </cell>
          <cell r="F422" t="str">
            <v>Not an Outlier</v>
          </cell>
        </row>
        <row r="423">
          <cell r="A423">
            <v>314.52999999999997</v>
          </cell>
          <cell r="B423">
            <v>43483</v>
          </cell>
          <cell r="C423">
            <v>335555</v>
          </cell>
          <cell r="D423">
            <v>2789.66</v>
          </cell>
          <cell r="E423">
            <v>1.0000009999999999</v>
          </cell>
          <cell r="F423" t="str">
            <v>Not an Outlier</v>
          </cell>
        </row>
        <row r="424">
          <cell r="A424">
            <v>314.67</v>
          </cell>
          <cell r="B424">
            <v>43462</v>
          </cell>
          <cell r="C424">
            <v>84904</v>
          </cell>
          <cell r="D424">
            <v>6672.87</v>
          </cell>
          <cell r="E424">
            <v>1.0000009999999999</v>
          </cell>
          <cell r="F424" t="str">
            <v>Not an Outlier</v>
          </cell>
        </row>
        <row r="425">
          <cell r="A425">
            <v>316.95999999999998</v>
          </cell>
          <cell r="B425">
            <v>43448</v>
          </cell>
          <cell r="C425">
            <v>90313</v>
          </cell>
          <cell r="D425">
            <v>18484.080000000002</v>
          </cell>
          <cell r="E425">
            <v>1.0000009999999999</v>
          </cell>
          <cell r="F425" t="str">
            <v>Not an Outlier</v>
          </cell>
        </row>
        <row r="426">
          <cell r="A426">
            <v>317.38</v>
          </cell>
          <cell r="B426">
            <v>43441</v>
          </cell>
          <cell r="C426">
            <v>90230</v>
          </cell>
          <cell r="D426">
            <v>3478.28</v>
          </cell>
          <cell r="E426">
            <v>1.0000009999999999</v>
          </cell>
          <cell r="F426" t="str">
            <v>Not an Outlier</v>
          </cell>
        </row>
        <row r="427">
          <cell r="A427">
            <v>318.57</v>
          </cell>
          <cell r="B427">
            <v>43385</v>
          </cell>
          <cell r="C427">
            <v>1750</v>
          </cell>
          <cell r="D427">
            <v>2706.03</v>
          </cell>
          <cell r="E427">
            <v>1.0000009999999999</v>
          </cell>
          <cell r="F427" t="str">
            <v>Not an Outlier</v>
          </cell>
        </row>
        <row r="428">
          <cell r="A428">
            <v>319.91000000000003</v>
          </cell>
          <cell r="B428">
            <v>43413</v>
          </cell>
          <cell r="C428">
            <v>90499</v>
          </cell>
          <cell r="D428">
            <v>3823.84</v>
          </cell>
          <cell r="E428">
            <v>1.0000009999999999</v>
          </cell>
          <cell r="F428" t="str">
            <v>Not an Outlier</v>
          </cell>
        </row>
        <row r="429">
          <cell r="A429">
            <v>320.63</v>
          </cell>
          <cell r="B429">
            <v>43420</v>
          </cell>
          <cell r="C429">
            <v>300376</v>
          </cell>
          <cell r="D429">
            <v>1782.51</v>
          </cell>
          <cell r="E429">
            <v>1.0000009999999999</v>
          </cell>
          <cell r="F429" t="str">
            <v>Not an Outlier</v>
          </cell>
        </row>
        <row r="430">
          <cell r="A430">
            <v>320.64999999999998</v>
          </cell>
          <cell r="B430">
            <v>43413</v>
          </cell>
          <cell r="C430">
            <v>87044</v>
          </cell>
          <cell r="D430">
            <v>3526.74</v>
          </cell>
          <cell r="E430">
            <v>1.0000009999999999</v>
          </cell>
          <cell r="F430" t="str">
            <v>Not an Outlier</v>
          </cell>
        </row>
        <row r="431">
          <cell r="A431">
            <v>321.08</v>
          </cell>
          <cell r="B431">
            <v>43294</v>
          </cell>
          <cell r="C431">
            <v>90422</v>
          </cell>
          <cell r="D431">
            <v>755.04</v>
          </cell>
          <cell r="E431">
            <v>1.0000009999999999</v>
          </cell>
          <cell r="F431" t="str">
            <v>Not an Outlier</v>
          </cell>
        </row>
        <row r="432">
          <cell r="A432">
            <v>323.51</v>
          </cell>
          <cell r="B432">
            <v>43343</v>
          </cell>
          <cell r="C432">
            <v>300386</v>
          </cell>
          <cell r="D432">
            <v>3771.74</v>
          </cell>
          <cell r="E432">
            <v>1.0000009999999999</v>
          </cell>
          <cell r="F432" t="str">
            <v>Not an Outlier</v>
          </cell>
        </row>
        <row r="433">
          <cell r="A433">
            <v>324.14999999999998</v>
          </cell>
          <cell r="B433">
            <v>43483</v>
          </cell>
          <cell r="C433">
            <v>300389</v>
          </cell>
          <cell r="D433">
            <v>2322.94</v>
          </cell>
          <cell r="E433">
            <v>1.0000009999999999</v>
          </cell>
          <cell r="F433" t="str">
            <v>Not an Outlier</v>
          </cell>
        </row>
        <row r="434">
          <cell r="A434">
            <v>325.24</v>
          </cell>
          <cell r="B434">
            <v>43455</v>
          </cell>
          <cell r="C434">
            <v>335602</v>
          </cell>
          <cell r="D434">
            <v>6616</v>
          </cell>
          <cell r="E434">
            <v>1.0000009999999999</v>
          </cell>
          <cell r="F434" t="str">
            <v>Not an Outlier</v>
          </cell>
        </row>
        <row r="435">
          <cell r="A435">
            <v>325.31</v>
          </cell>
          <cell r="B435">
            <v>43399</v>
          </cell>
          <cell r="C435">
            <v>335502</v>
          </cell>
          <cell r="D435">
            <v>2625.77</v>
          </cell>
          <cell r="E435">
            <v>9.9999999990000009E-7</v>
          </cell>
          <cell r="F435" t="str">
            <v>Not an Outlier</v>
          </cell>
        </row>
        <row r="436">
          <cell r="A436">
            <v>325.95999999999998</v>
          </cell>
          <cell r="B436">
            <v>43434</v>
          </cell>
          <cell r="C436">
            <v>88278</v>
          </cell>
          <cell r="D436">
            <v>6635.4</v>
          </cell>
          <cell r="E436">
            <v>1.0000009999999999</v>
          </cell>
          <cell r="F436" t="str">
            <v>Not an Outlier</v>
          </cell>
        </row>
        <row r="437">
          <cell r="A437">
            <v>327.07</v>
          </cell>
          <cell r="B437">
            <v>43329</v>
          </cell>
          <cell r="C437">
            <v>90412</v>
          </cell>
          <cell r="D437">
            <v>1869.37</v>
          </cell>
          <cell r="E437">
            <v>1.0000009999999999</v>
          </cell>
          <cell r="F437" t="str">
            <v>Not an Outlier</v>
          </cell>
        </row>
        <row r="438">
          <cell r="A438">
            <v>328.07</v>
          </cell>
          <cell r="B438">
            <v>43392</v>
          </cell>
          <cell r="C438">
            <v>1750</v>
          </cell>
          <cell r="D438">
            <v>2556.44</v>
          </cell>
          <cell r="E438">
            <v>1.0000009999999999</v>
          </cell>
          <cell r="F438" t="str">
            <v>Not an Outlier</v>
          </cell>
        </row>
        <row r="439">
          <cell r="A439">
            <v>330.41</v>
          </cell>
          <cell r="B439">
            <v>43406</v>
          </cell>
          <cell r="C439">
            <v>90230</v>
          </cell>
          <cell r="D439">
            <v>4652.58</v>
          </cell>
          <cell r="E439">
            <v>1.0000009999999999</v>
          </cell>
          <cell r="F439" t="str">
            <v>Not an Outlier</v>
          </cell>
        </row>
        <row r="440">
          <cell r="A440">
            <v>330.45</v>
          </cell>
          <cell r="B440">
            <v>43399</v>
          </cell>
          <cell r="C440">
            <v>300377</v>
          </cell>
          <cell r="D440">
            <v>2801.5</v>
          </cell>
          <cell r="E440">
            <v>1.0000009999999999</v>
          </cell>
          <cell r="F440" t="str">
            <v>Not an Outlier</v>
          </cell>
        </row>
        <row r="441">
          <cell r="A441">
            <v>331.66</v>
          </cell>
          <cell r="B441">
            <v>43266</v>
          </cell>
          <cell r="C441">
            <v>65305</v>
          </cell>
          <cell r="D441">
            <v>7783.38</v>
          </cell>
          <cell r="E441">
            <v>1.0000009999999999</v>
          </cell>
          <cell r="F441" t="str">
            <v>Not an Outlier</v>
          </cell>
        </row>
        <row r="442">
          <cell r="A442">
            <v>331.67</v>
          </cell>
          <cell r="B442">
            <v>43378</v>
          </cell>
          <cell r="C442">
            <v>300386</v>
          </cell>
          <cell r="D442">
            <v>2994.69</v>
          </cell>
          <cell r="E442">
            <v>1.0000009999999999</v>
          </cell>
          <cell r="F442" t="str">
            <v>Not an Outlier</v>
          </cell>
        </row>
        <row r="443">
          <cell r="A443">
            <v>331.97</v>
          </cell>
          <cell r="B443">
            <v>43413</v>
          </cell>
          <cell r="C443">
            <v>300377</v>
          </cell>
          <cell r="D443">
            <v>2487.84</v>
          </cell>
          <cell r="E443">
            <v>1.0000009999999999</v>
          </cell>
          <cell r="F443" t="str">
            <v>Not an Outlier</v>
          </cell>
        </row>
        <row r="444">
          <cell r="A444">
            <v>332.49</v>
          </cell>
          <cell r="B444">
            <v>43476</v>
          </cell>
          <cell r="C444">
            <v>315866</v>
          </cell>
          <cell r="D444">
            <v>2333.5</v>
          </cell>
          <cell r="E444">
            <v>1.0000009999999999</v>
          </cell>
          <cell r="F444" t="str">
            <v>Not an Outlier</v>
          </cell>
        </row>
        <row r="445">
          <cell r="A445">
            <v>333.34</v>
          </cell>
          <cell r="B445">
            <v>43483</v>
          </cell>
          <cell r="C445">
            <v>315866</v>
          </cell>
          <cell r="D445">
            <v>2299.9</v>
          </cell>
          <cell r="E445">
            <v>1.0000009999999999</v>
          </cell>
          <cell r="F445" t="str">
            <v>Not an Outlier</v>
          </cell>
        </row>
        <row r="446">
          <cell r="A446">
            <v>333.67</v>
          </cell>
          <cell r="B446">
            <v>43301</v>
          </cell>
          <cell r="C446">
            <v>90422</v>
          </cell>
          <cell r="D446">
            <v>705.58</v>
          </cell>
          <cell r="E446">
            <v>0.71428671399999999</v>
          </cell>
          <cell r="F446" t="str">
            <v>Not an Outlier</v>
          </cell>
        </row>
        <row r="447">
          <cell r="A447">
            <v>333.94</v>
          </cell>
          <cell r="B447">
            <v>43434</v>
          </cell>
          <cell r="C447">
            <v>300375</v>
          </cell>
          <cell r="D447">
            <v>5865.7</v>
          </cell>
          <cell r="E447">
            <v>1.0000009999999999</v>
          </cell>
          <cell r="F447" t="str">
            <v>Not an Outlier</v>
          </cell>
        </row>
        <row r="448">
          <cell r="A448">
            <v>335.03</v>
          </cell>
          <cell r="B448">
            <v>43399</v>
          </cell>
          <cell r="C448">
            <v>300382</v>
          </cell>
          <cell r="D448">
            <v>5017.26</v>
          </cell>
          <cell r="E448">
            <v>1.0000009999999999</v>
          </cell>
          <cell r="F448" t="str">
            <v>Not an Outlier</v>
          </cell>
        </row>
        <row r="449">
          <cell r="A449">
            <v>335.58</v>
          </cell>
          <cell r="B449">
            <v>43392</v>
          </cell>
          <cell r="C449">
            <v>90480</v>
          </cell>
          <cell r="D449">
            <v>2983.97</v>
          </cell>
          <cell r="E449">
            <v>9.9999999990000009E-7</v>
          </cell>
          <cell r="F449" t="str">
            <v>Not an Outlier</v>
          </cell>
        </row>
        <row r="450">
          <cell r="A450">
            <v>335.68</v>
          </cell>
          <cell r="B450">
            <v>43448</v>
          </cell>
          <cell r="C450">
            <v>300389</v>
          </cell>
          <cell r="D450">
            <v>2773.31</v>
          </cell>
          <cell r="E450">
            <v>1.0000009999999999</v>
          </cell>
          <cell r="F450" t="str">
            <v>Not an Outlier</v>
          </cell>
        </row>
        <row r="451">
          <cell r="A451">
            <v>336.02</v>
          </cell>
          <cell r="B451">
            <v>43476</v>
          </cell>
          <cell r="C451">
            <v>86215</v>
          </cell>
          <cell r="D451">
            <v>1674.2</v>
          </cell>
          <cell r="E451">
            <v>1.0000009999999999</v>
          </cell>
          <cell r="F451" t="str">
            <v>Not an Outlier</v>
          </cell>
        </row>
        <row r="452">
          <cell r="A452">
            <v>336.04</v>
          </cell>
          <cell r="B452">
            <v>43308</v>
          </cell>
          <cell r="C452">
            <v>90441</v>
          </cell>
          <cell r="D452">
            <v>3584.51</v>
          </cell>
          <cell r="E452">
            <v>1.0000009999999999</v>
          </cell>
          <cell r="F452" t="str">
            <v>Not an Outlier</v>
          </cell>
        </row>
        <row r="453">
          <cell r="A453">
            <v>336.46</v>
          </cell>
          <cell r="B453">
            <v>43252</v>
          </cell>
          <cell r="C453">
            <v>65305</v>
          </cell>
          <cell r="D453">
            <v>7885.09</v>
          </cell>
          <cell r="E453">
            <v>1.0000009999999999</v>
          </cell>
          <cell r="F453" t="str">
            <v>Not an Outlier</v>
          </cell>
        </row>
        <row r="454">
          <cell r="A454">
            <v>337.34</v>
          </cell>
          <cell r="B454">
            <v>43399</v>
          </cell>
          <cell r="C454">
            <v>87044</v>
          </cell>
          <cell r="D454">
            <v>4048.95</v>
          </cell>
          <cell r="E454">
            <v>1.0000009999999999</v>
          </cell>
          <cell r="F454" t="str">
            <v>Not an Outlier</v>
          </cell>
        </row>
        <row r="455">
          <cell r="A455">
            <v>338.74</v>
          </cell>
          <cell r="B455">
            <v>43441</v>
          </cell>
          <cell r="C455">
            <v>300389</v>
          </cell>
          <cell r="D455">
            <v>3018.27</v>
          </cell>
          <cell r="E455">
            <v>1.0000009999999999</v>
          </cell>
          <cell r="F455" t="str">
            <v>Not an Outlier</v>
          </cell>
        </row>
        <row r="456">
          <cell r="A456">
            <v>339.7</v>
          </cell>
          <cell r="B456">
            <v>43063</v>
          </cell>
          <cell r="C456">
            <v>65305</v>
          </cell>
          <cell r="D456">
            <v>9921.94</v>
          </cell>
          <cell r="E456">
            <v>0.97602497600000004</v>
          </cell>
          <cell r="F456" t="str">
            <v>Not an Outlier</v>
          </cell>
        </row>
        <row r="457">
          <cell r="A457">
            <v>340.56</v>
          </cell>
          <cell r="B457">
            <v>43399</v>
          </cell>
          <cell r="C457">
            <v>86954</v>
          </cell>
          <cell r="D457">
            <v>2812.74</v>
          </cell>
          <cell r="E457">
            <v>1.0000009999999999</v>
          </cell>
          <cell r="F457" t="str">
            <v>Not an Outlier</v>
          </cell>
        </row>
        <row r="458">
          <cell r="A458">
            <v>340.68</v>
          </cell>
          <cell r="B458">
            <v>43462</v>
          </cell>
          <cell r="C458">
            <v>335602</v>
          </cell>
          <cell r="D458">
            <v>6382.74</v>
          </cell>
          <cell r="E458">
            <v>1.0000009999999999</v>
          </cell>
          <cell r="F458" t="str">
            <v>Not an Outlier</v>
          </cell>
        </row>
        <row r="459">
          <cell r="A459">
            <v>341.34</v>
          </cell>
          <cell r="B459">
            <v>43308</v>
          </cell>
          <cell r="C459">
            <v>90412</v>
          </cell>
          <cell r="D459">
            <v>2050.3200000000002</v>
          </cell>
          <cell r="E459">
            <v>1.0000009999999999</v>
          </cell>
          <cell r="F459" t="str">
            <v>Not an Outlier</v>
          </cell>
        </row>
        <row r="460">
          <cell r="A460">
            <v>341.4</v>
          </cell>
          <cell r="B460">
            <v>43420</v>
          </cell>
          <cell r="C460">
            <v>90480</v>
          </cell>
          <cell r="D460">
            <v>2385.5300000000002</v>
          </cell>
          <cell r="E460">
            <v>1.0000009999999999</v>
          </cell>
          <cell r="F460" t="str">
            <v>Not an Outlier</v>
          </cell>
        </row>
        <row r="461">
          <cell r="A461">
            <v>342.02</v>
          </cell>
          <cell r="B461">
            <v>43413</v>
          </cell>
          <cell r="C461">
            <v>90480</v>
          </cell>
          <cell r="D461">
            <v>2531.9299999999998</v>
          </cell>
          <cell r="E461">
            <v>1.0000009999999999</v>
          </cell>
          <cell r="F461" t="str">
            <v>Not an Outlier</v>
          </cell>
        </row>
        <row r="462">
          <cell r="A462">
            <v>342.07</v>
          </cell>
          <cell r="B462">
            <v>43007</v>
          </cell>
          <cell r="C462">
            <v>65305</v>
          </cell>
          <cell r="D462">
            <v>10215.459999999999</v>
          </cell>
          <cell r="E462">
            <v>0.97489095599999998</v>
          </cell>
          <cell r="F462" t="str">
            <v>Not an Outlier</v>
          </cell>
        </row>
        <row r="463">
          <cell r="A463">
            <v>342.69</v>
          </cell>
          <cell r="B463">
            <v>43434</v>
          </cell>
          <cell r="C463">
            <v>300389</v>
          </cell>
          <cell r="D463">
            <v>3159.38</v>
          </cell>
          <cell r="E463">
            <v>1.0000009999999999</v>
          </cell>
          <cell r="F463" t="str">
            <v>Not an Outlier</v>
          </cell>
        </row>
        <row r="464">
          <cell r="A464">
            <v>344.17</v>
          </cell>
          <cell r="B464">
            <v>43455</v>
          </cell>
          <cell r="C464">
            <v>300388</v>
          </cell>
          <cell r="D464">
            <v>1885.33</v>
          </cell>
          <cell r="E464">
            <v>1.0000009999999999</v>
          </cell>
          <cell r="F464" t="str">
            <v>Not an Outlier</v>
          </cell>
        </row>
        <row r="465">
          <cell r="A465">
            <v>344.46</v>
          </cell>
          <cell r="B465">
            <v>43441</v>
          </cell>
          <cell r="C465">
            <v>90313</v>
          </cell>
          <cell r="D465">
            <v>19168.38</v>
          </cell>
          <cell r="E465">
            <v>1.0000009999999999</v>
          </cell>
          <cell r="F465" t="str">
            <v>Not an Outlier</v>
          </cell>
        </row>
        <row r="466">
          <cell r="A466">
            <v>344.63</v>
          </cell>
          <cell r="B466">
            <v>43434</v>
          </cell>
          <cell r="C466">
            <v>236505</v>
          </cell>
          <cell r="D466">
            <v>3056.76</v>
          </cell>
          <cell r="E466">
            <v>1.0000009999999999</v>
          </cell>
          <cell r="F466" t="str">
            <v>Not an Outlier</v>
          </cell>
        </row>
        <row r="467">
          <cell r="A467">
            <v>345.33</v>
          </cell>
          <cell r="B467">
            <v>43434</v>
          </cell>
          <cell r="C467">
            <v>86999</v>
          </cell>
          <cell r="D467">
            <v>6250.32</v>
          </cell>
          <cell r="E467">
            <v>1.0000009999999999</v>
          </cell>
          <cell r="F467" t="str">
            <v>Not an Outlier</v>
          </cell>
        </row>
        <row r="468">
          <cell r="A468">
            <v>345.39</v>
          </cell>
          <cell r="B468">
            <v>43329</v>
          </cell>
          <cell r="C468">
            <v>300386</v>
          </cell>
          <cell r="D468">
            <v>3823.9</v>
          </cell>
          <cell r="E468">
            <v>1.0000009999999999</v>
          </cell>
          <cell r="F468" t="str">
            <v>Not an Outlier</v>
          </cell>
        </row>
        <row r="469">
          <cell r="A469">
            <v>346.04</v>
          </cell>
          <cell r="B469">
            <v>43469</v>
          </cell>
          <cell r="C469">
            <v>86999</v>
          </cell>
          <cell r="D469">
            <v>4788.1099999999997</v>
          </cell>
          <cell r="E469">
            <v>1.0000009999999999</v>
          </cell>
          <cell r="F469" t="str">
            <v>Not an Outlier</v>
          </cell>
        </row>
        <row r="470">
          <cell r="A470">
            <v>346.24</v>
          </cell>
          <cell r="B470">
            <v>43371</v>
          </cell>
          <cell r="C470">
            <v>1750</v>
          </cell>
          <cell r="D470">
            <v>3080.99</v>
          </cell>
          <cell r="E470">
            <v>1.0000009999999999</v>
          </cell>
          <cell r="F470" t="str">
            <v>Not an Outlier</v>
          </cell>
        </row>
        <row r="471">
          <cell r="A471">
            <v>347.04</v>
          </cell>
          <cell r="B471">
            <v>43462</v>
          </cell>
          <cell r="C471">
            <v>315866</v>
          </cell>
          <cell r="D471">
            <v>2531.89</v>
          </cell>
          <cell r="E471">
            <v>1.0000009999999999</v>
          </cell>
          <cell r="F471" t="str">
            <v>Not an Outlier</v>
          </cell>
        </row>
        <row r="472">
          <cell r="A472">
            <v>347.17</v>
          </cell>
          <cell r="B472">
            <v>43462</v>
          </cell>
          <cell r="C472">
            <v>86594</v>
          </cell>
          <cell r="D472">
            <v>12582.73</v>
          </cell>
          <cell r="E472">
            <v>1.0000009999999999</v>
          </cell>
          <cell r="F472" t="str">
            <v>Not an Outlier</v>
          </cell>
        </row>
        <row r="473">
          <cell r="A473">
            <v>347.62</v>
          </cell>
          <cell r="B473">
            <v>43406</v>
          </cell>
          <cell r="C473">
            <v>300376</v>
          </cell>
          <cell r="D473">
            <v>2301.21</v>
          </cell>
          <cell r="E473">
            <v>1.0000009999999999</v>
          </cell>
          <cell r="F473" t="str">
            <v>Not an Outlier</v>
          </cell>
        </row>
        <row r="474">
          <cell r="A474">
            <v>347.63</v>
          </cell>
          <cell r="B474">
            <v>43364</v>
          </cell>
          <cell r="C474">
            <v>1750</v>
          </cell>
          <cell r="D474">
            <v>3277.3</v>
          </cell>
          <cell r="E474">
            <v>1.0000009999999999</v>
          </cell>
          <cell r="F474" t="str">
            <v>Not an Outlier</v>
          </cell>
        </row>
        <row r="475">
          <cell r="A475">
            <v>348.17</v>
          </cell>
          <cell r="B475">
            <v>43420</v>
          </cell>
          <cell r="C475">
            <v>300377</v>
          </cell>
          <cell r="D475">
            <v>2279.77</v>
          </cell>
          <cell r="E475">
            <v>1.0000009999999999</v>
          </cell>
          <cell r="F475" t="str">
            <v>Not an Outlier</v>
          </cell>
        </row>
        <row r="476">
          <cell r="A476">
            <v>348.89</v>
          </cell>
          <cell r="B476">
            <v>43406</v>
          </cell>
          <cell r="C476">
            <v>87044</v>
          </cell>
          <cell r="D476">
            <v>3745.76</v>
          </cell>
          <cell r="E476">
            <v>1.0000009999999999</v>
          </cell>
          <cell r="F476" t="str">
            <v>Not an Outlier</v>
          </cell>
        </row>
        <row r="477">
          <cell r="A477">
            <v>349.14</v>
          </cell>
          <cell r="B477">
            <v>43469</v>
          </cell>
          <cell r="C477">
            <v>300388</v>
          </cell>
          <cell r="D477">
            <v>1665.13</v>
          </cell>
          <cell r="E477">
            <v>1.0000009999999999</v>
          </cell>
          <cell r="F477" t="str">
            <v>Not an Outlier</v>
          </cell>
        </row>
        <row r="478">
          <cell r="A478">
            <v>349.57</v>
          </cell>
          <cell r="B478">
            <v>43406</v>
          </cell>
          <cell r="C478">
            <v>86954</v>
          </cell>
          <cell r="D478">
            <v>2676.01</v>
          </cell>
          <cell r="E478">
            <v>1.0000009999999999</v>
          </cell>
          <cell r="F478" t="str">
            <v>Not an Outlier</v>
          </cell>
        </row>
        <row r="479">
          <cell r="A479">
            <v>351.07</v>
          </cell>
          <cell r="B479">
            <v>43378</v>
          </cell>
          <cell r="C479">
            <v>335506</v>
          </cell>
          <cell r="D479">
            <v>14451.56</v>
          </cell>
          <cell r="E479">
            <v>1.0000009999999999</v>
          </cell>
          <cell r="F479" t="str">
            <v>Not an Outlier</v>
          </cell>
        </row>
        <row r="480">
          <cell r="A480">
            <v>351.93</v>
          </cell>
          <cell r="B480">
            <v>43462</v>
          </cell>
          <cell r="C480">
            <v>166753</v>
          </cell>
          <cell r="D480">
            <v>15390.41</v>
          </cell>
          <cell r="E480">
            <v>1.0000009999999999</v>
          </cell>
          <cell r="F480" t="str">
            <v>Not an Outlier</v>
          </cell>
        </row>
        <row r="481">
          <cell r="A481">
            <v>352.54</v>
          </cell>
          <cell r="B481">
            <v>43322</v>
          </cell>
          <cell r="C481">
            <v>90412</v>
          </cell>
          <cell r="D481">
            <v>1939.14</v>
          </cell>
          <cell r="E481">
            <v>1.0000009999999999</v>
          </cell>
          <cell r="F481" t="str">
            <v>Not an Outlier</v>
          </cell>
        </row>
        <row r="482">
          <cell r="A482">
            <v>353.55</v>
          </cell>
          <cell r="B482">
            <v>43378</v>
          </cell>
          <cell r="C482">
            <v>90499</v>
          </cell>
          <cell r="D482">
            <v>4990.74</v>
          </cell>
          <cell r="E482">
            <v>1.0000009999999999</v>
          </cell>
          <cell r="F482" t="str">
            <v>Not an Outlier</v>
          </cell>
        </row>
        <row r="483">
          <cell r="A483">
            <v>353.82</v>
          </cell>
          <cell r="B483">
            <v>43231</v>
          </cell>
          <cell r="C483">
            <v>65305</v>
          </cell>
          <cell r="D483">
            <v>8168.28</v>
          </cell>
          <cell r="E483">
            <v>0.90474628999999995</v>
          </cell>
          <cell r="F483" t="str">
            <v>Not an Outlier</v>
          </cell>
        </row>
        <row r="484">
          <cell r="A484">
            <v>354.05</v>
          </cell>
          <cell r="B484">
            <v>43098</v>
          </cell>
          <cell r="C484">
            <v>335506</v>
          </cell>
          <cell r="D484">
            <v>24540.560000000001</v>
          </cell>
          <cell r="E484">
            <v>0.95577657800000004</v>
          </cell>
          <cell r="F484" t="str">
            <v>Not an Outlier</v>
          </cell>
        </row>
        <row r="485">
          <cell r="A485">
            <v>354.83</v>
          </cell>
          <cell r="B485">
            <v>42867</v>
          </cell>
          <cell r="C485">
            <v>65305</v>
          </cell>
          <cell r="D485">
            <v>9710.33</v>
          </cell>
          <cell r="E485">
            <v>0.963861246</v>
          </cell>
          <cell r="F485" t="str">
            <v>Not an Outlier</v>
          </cell>
        </row>
        <row r="486">
          <cell r="A486">
            <v>355.43</v>
          </cell>
          <cell r="B486">
            <v>43315</v>
          </cell>
          <cell r="C486">
            <v>90441</v>
          </cell>
          <cell r="D486">
            <v>3469.04</v>
          </cell>
          <cell r="E486">
            <v>1.0000009999999999</v>
          </cell>
          <cell r="F486" t="str">
            <v>Not an Outlier</v>
          </cell>
        </row>
        <row r="487">
          <cell r="A487">
            <v>355.79</v>
          </cell>
          <cell r="B487">
            <v>43357</v>
          </cell>
          <cell r="C487">
            <v>335506</v>
          </cell>
          <cell r="D487">
            <v>16668.48</v>
          </cell>
          <cell r="E487">
            <v>1.0000009999999999</v>
          </cell>
          <cell r="F487" t="str">
            <v>Not an Outlier</v>
          </cell>
        </row>
        <row r="488">
          <cell r="A488">
            <v>356.18</v>
          </cell>
          <cell r="B488">
            <v>43448</v>
          </cell>
          <cell r="C488">
            <v>315866</v>
          </cell>
          <cell r="D488">
            <v>2825</v>
          </cell>
          <cell r="E488">
            <v>1.0000009999999999</v>
          </cell>
          <cell r="F488" t="str">
            <v>Not an Outlier</v>
          </cell>
        </row>
        <row r="489">
          <cell r="A489">
            <v>356.69</v>
          </cell>
          <cell r="B489">
            <v>43378</v>
          </cell>
          <cell r="C489">
            <v>86612</v>
          </cell>
          <cell r="D489">
            <v>3737.97</v>
          </cell>
          <cell r="E489">
            <v>9.9999999990000009E-7</v>
          </cell>
          <cell r="F489" t="str">
            <v>Not an Outlier</v>
          </cell>
        </row>
        <row r="490">
          <cell r="A490">
            <v>356.89</v>
          </cell>
          <cell r="B490">
            <v>43427</v>
          </cell>
          <cell r="C490">
            <v>90266</v>
          </cell>
          <cell r="D490">
            <v>7191.13</v>
          </cell>
          <cell r="E490">
            <v>1.0000009999999999</v>
          </cell>
          <cell r="F490" t="str">
            <v>Not an Outlier</v>
          </cell>
        </row>
        <row r="491">
          <cell r="A491">
            <v>357.06</v>
          </cell>
          <cell r="B491">
            <v>43154</v>
          </cell>
          <cell r="C491">
            <v>65305</v>
          </cell>
          <cell r="D491">
            <v>9781.0400000000009</v>
          </cell>
          <cell r="E491">
            <v>0.97178845899999999</v>
          </cell>
          <cell r="F491" t="str">
            <v>Not an Outlier</v>
          </cell>
        </row>
        <row r="492">
          <cell r="A492">
            <v>357.08</v>
          </cell>
          <cell r="B492">
            <v>43441</v>
          </cell>
          <cell r="C492">
            <v>86215</v>
          </cell>
          <cell r="D492">
            <v>2271.44</v>
          </cell>
          <cell r="E492">
            <v>1.0000009999999999</v>
          </cell>
          <cell r="F492" t="str">
            <v>Not an Outlier</v>
          </cell>
        </row>
        <row r="493">
          <cell r="A493">
            <v>357.17</v>
          </cell>
          <cell r="B493">
            <v>43413</v>
          </cell>
          <cell r="C493">
            <v>300378</v>
          </cell>
          <cell r="D493">
            <v>2396.71</v>
          </cell>
          <cell r="E493">
            <v>1.0000009999999999</v>
          </cell>
          <cell r="F493" t="str">
            <v>Not an Outlier</v>
          </cell>
        </row>
        <row r="494">
          <cell r="A494">
            <v>357.39</v>
          </cell>
          <cell r="B494">
            <v>43427</v>
          </cell>
          <cell r="C494">
            <v>84904</v>
          </cell>
          <cell r="D494">
            <v>7942.43</v>
          </cell>
          <cell r="E494">
            <v>1.0000009999999999</v>
          </cell>
          <cell r="F494" t="str">
            <v>Not an Outlier</v>
          </cell>
        </row>
        <row r="495">
          <cell r="A495">
            <v>357.72</v>
          </cell>
          <cell r="B495">
            <v>43385</v>
          </cell>
          <cell r="C495">
            <v>335502</v>
          </cell>
          <cell r="D495">
            <v>3025.34</v>
          </cell>
          <cell r="E495">
            <v>0.50000100000000003</v>
          </cell>
          <cell r="F495" t="str">
            <v>Not an Outlier</v>
          </cell>
        </row>
        <row r="496">
          <cell r="A496">
            <v>357.97</v>
          </cell>
          <cell r="B496">
            <v>43455</v>
          </cell>
          <cell r="C496">
            <v>315872</v>
          </cell>
          <cell r="D496">
            <v>3649.4</v>
          </cell>
          <cell r="E496">
            <v>1.0000009999999999</v>
          </cell>
          <cell r="F496" t="str">
            <v>Not an Outlier</v>
          </cell>
        </row>
        <row r="497">
          <cell r="A497">
            <v>358.74</v>
          </cell>
          <cell r="B497">
            <v>43420</v>
          </cell>
          <cell r="C497">
            <v>300375</v>
          </cell>
          <cell r="D497">
            <v>6481.37</v>
          </cell>
          <cell r="E497">
            <v>1.0000009999999999</v>
          </cell>
          <cell r="F497" t="str">
            <v>Not an Outlier</v>
          </cell>
        </row>
        <row r="498">
          <cell r="A498">
            <v>360.19</v>
          </cell>
          <cell r="B498">
            <v>43336</v>
          </cell>
          <cell r="C498">
            <v>300387</v>
          </cell>
          <cell r="D498">
            <v>1903.54</v>
          </cell>
          <cell r="E498">
            <v>1.0000009999999999</v>
          </cell>
          <cell r="F498" t="str">
            <v>Not an Outlier</v>
          </cell>
        </row>
        <row r="499">
          <cell r="A499">
            <v>361.4</v>
          </cell>
          <cell r="B499">
            <v>43448</v>
          </cell>
          <cell r="C499">
            <v>86594</v>
          </cell>
          <cell r="D499">
            <v>13521.67</v>
          </cell>
          <cell r="E499">
            <v>1.0000009999999999</v>
          </cell>
          <cell r="F499" t="str">
            <v>Not an Outlier</v>
          </cell>
        </row>
        <row r="500">
          <cell r="A500">
            <v>361.78</v>
          </cell>
          <cell r="B500">
            <v>43413</v>
          </cell>
          <cell r="C500">
            <v>86253</v>
          </cell>
          <cell r="D500">
            <v>5456.33</v>
          </cell>
          <cell r="E500">
            <v>1.0000009999999999</v>
          </cell>
          <cell r="F500" t="str">
            <v>Not an Outlier</v>
          </cell>
        </row>
        <row r="501">
          <cell r="A501">
            <v>362.05</v>
          </cell>
          <cell r="B501">
            <v>43427</v>
          </cell>
          <cell r="C501">
            <v>86269</v>
          </cell>
          <cell r="D501">
            <v>5053.47</v>
          </cell>
          <cell r="E501">
            <v>1.0000009999999999</v>
          </cell>
          <cell r="F501" t="str">
            <v>Not an Outlier</v>
          </cell>
        </row>
        <row r="502">
          <cell r="A502">
            <v>362.52</v>
          </cell>
          <cell r="B502">
            <v>43371</v>
          </cell>
          <cell r="C502">
            <v>335506</v>
          </cell>
          <cell r="D502">
            <v>15374.63</v>
          </cell>
          <cell r="E502">
            <v>1.0000009999999999</v>
          </cell>
          <cell r="F502" t="str">
            <v>Not an Outlier</v>
          </cell>
        </row>
        <row r="503">
          <cell r="A503">
            <v>363.72</v>
          </cell>
          <cell r="B503">
            <v>43392</v>
          </cell>
          <cell r="C503">
            <v>87044</v>
          </cell>
          <cell r="D503">
            <v>4415.78</v>
          </cell>
          <cell r="E503">
            <v>1.0000009999999999</v>
          </cell>
          <cell r="F503" t="str">
            <v>Not an Outlier</v>
          </cell>
        </row>
        <row r="504">
          <cell r="A504">
            <v>364.4</v>
          </cell>
          <cell r="B504">
            <v>43448</v>
          </cell>
          <cell r="C504">
            <v>86215</v>
          </cell>
          <cell r="D504">
            <v>2201.54</v>
          </cell>
          <cell r="E504">
            <v>1.0000009999999999</v>
          </cell>
          <cell r="F504" t="str">
            <v>Not an Outlier</v>
          </cell>
        </row>
        <row r="505">
          <cell r="A505">
            <v>366.21</v>
          </cell>
          <cell r="B505">
            <v>43350</v>
          </cell>
          <cell r="C505">
            <v>86612</v>
          </cell>
          <cell r="D505">
            <v>4859.4799999999996</v>
          </cell>
          <cell r="E505">
            <v>9.9999999990000009E-7</v>
          </cell>
          <cell r="F505" t="str">
            <v>Not an Outlier</v>
          </cell>
        </row>
        <row r="506">
          <cell r="A506">
            <v>367.04</v>
          </cell>
          <cell r="B506">
            <v>43427</v>
          </cell>
          <cell r="C506">
            <v>300388</v>
          </cell>
          <cell r="D506">
            <v>2390.1799999999998</v>
          </cell>
          <cell r="E506">
            <v>1.0000009999999999</v>
          </cell>
          <cell r="F506" t="str">
            <v>Not an Outlier</v>
          </cell>
        </row>
        <row r="507">
          <cell r="A507">
            <v>367.65</v>
          </cell>
          <cell r="B507">
            <v>43469</v>
          </cell>
          <cell r="C507">
            <v>335594</v>
          </cell>
          <cell r="D507">
            <v>1395.19</v>
          </cell>
          <cell r="E507">
            <v>1.0000009999999999</v>
          </cell>
          <cell r="F507" t="str">
            <v>Not an Outlier</v>
          </cell>
        </row>
        <row r="508">
          <cell r="A508">
            <v>368.58</v>
          </cell>
          <cell r="B508">
            <v>43385</v>
          </cell>
          <cell r="C508">
            <v>86606</v>
          </cell>
          <cell r="D508">
            <v>1640.86</v>
          </cell>
          <cell r="E508">
            <v>1.0000009999999999</v>
          </cell>
          <cell r="F508" t="str">
            <v>Not an Outlier</v>
          </cell>
        </row>
        <row r="509">
          <cell r="A509">
            <v>368.71</v>
          </cell>
          <cell r="B509">
            <v>43455</v>
          </cell>
          <cell r="C509">
            <v>335594</v>
          </cell>
          <cell r="D509">
            <v>1439.39</v>
          </cell>
          <cell r="E509">
            <v>1.0000009999999999</v>
          </cell>
          <cell r="F509" t="str">
            <v>Not an Outlier</v>
          </cell>
        </row>
        <row r="510">
          <cell r="A510">
            <v>368.81</v>
          </cell>
          <cell r="B510">
            <v>43455</v>
          </cell>
          <cell r="C510">
            <v>90313</v>
          </cell>
          <cell r="D510">
            <v>17217.84</v>
          </cell>
          <cell r="E510">
            <v>1.0000009999999999</v>
          </cell>
          <cell r="F510" t="str">
            <v>Not an Outlier</v>
          </cell>
        </row>
        <row r="511">
          <cell r="A511">
            <v>369.66</v>
          </cell>
          <cell r="B511">
            <v>43434</v>
          </cell>
          <cell r="C511">
            <v>86215</v>
          </cell>
          <cell r="D511">
            <v>2466.35</v>
          </cell>
          <cell r="E511">
            <v>1.0000009999999999</v>
          </cell>
          <cell r="F511" t="str">
            <v>Not an Outlier</v>
          </cell>
        </row>
        <row r="512">
          <cell r="A512">
            <v>370.54</v>
          </cell>
          <cell r="B512">
            <v>42986</v>
          </cell>
          <cell r="C512">
            <v>65305</v>
          </cell>
          <cell r="D512">
            <v>10344.219999999999</v>
          </cell>
          <cell r="E512">
            <v>0.97969287699999996</v>
          </cell>
          <cell r="F512" t="str">
            <v>Not an Outlier</v>
          </cell>
        </row>
        <row r="513">
          <cell r="A513">
            <v>371.17</v>
          </cell>
          <cell r="B513">
            <v>43301</v>
          </cell>
          <cell r="C513">
            <v>90441</v>
          </cell>
          <cell r="D513">
            <v>3646.51</v>
          </cell>
          <cell r="E513">
            <v>1.0000009999999999</v>
          </cell>
          <cell r="F513" t="str">
            <v>Not an Outlier</v>
          </cell>
        </row>
        <row r="514">
          <cell r="A514">
            <v>372.42</v>
          </cell>
          <cell r="B514">
            <v>42853</v>
          </cell>
          <cell r="C514">
            <v>65305</v>
          </cell>
          <cell r="D514">
            <v>9440.19</v>
          </cell>
          <cell r="E514">
            <v>0.95855541</v>
          </cell>
          <cell r="F514" t="str">
            <v>Not an Outlier</v>
          </cell>
        </row>
        <row r="515">
          <cell r="A515">
            <v>373.72</v>
          </cell>
          <cell r="B515">
            <v>42916</v>
          </cell>
          <cell r="C515">
            <v>65305</v>
          </cell>
          <cell r="D515">
            <v>10253.58</v>
          </cell>
          <cell r="E515">
            <v>0.96656421999999997</v>
          </cell>
          <cell r="F515" t="str">
            <v>Not an Outlier</v>
          </cell>
        </row>
        <row r="516">
          <cell r="A516">
            <v>374.93</v>
          </cell>
          <cell r="B516">
            <v>43413</v>
          </cell>
          <cell r="C516">
            <v>335603</v>
          </cell>
          <cell r="D516">
            <v>7889.88</v>
          </cell>
          <cell r="E516">
            <v>1.0000009999999999</v>
          </cell>
          <cell r="F516" t="str">
            <v>Not an Outlier</v>
          </cell>
        </row>
        <row r="517">
          <cell r="A517">
            <v>375.06</v>
          </cell>
          <cell r="B517">
            <v>43322</v>
          </cell>
          <cell r="C517">
            <v>90499</v>
          </cell>
          <cell r="D517">
            <v>6506.26</v>
          </cell>
          <cell r="E517">
            <v>1.0000009999999999</v>
          </cell>
          <cell r="F517" t="str">
            <v>Not an Outlier</v>
          </cell>
        </row>
        <row r="518">
          <cell r="A518">
            <v>377.13</v>
          </cell>
          <cell r="B518">
            <v>43483</v>
          </cell>
          <cell r="C518">
            <v>86594</v>
          </cell>
          <cell r="D518">
            <v>10800.7</v>
          </cell>
          <cell r="E518">
            <v>1.0000009999999999</v>
          </cell>
          <cell r="F518" t="str">
            <v>Not an Outlier</v>
          </cell>
        </row>
        <row r="519">
          <cell r="A519">
            <v>379.96</v>
          </cell>
          <cell r="B519">
            <v>43427</v>
          </cell>
          <cell r="C519">
            <v>88278</v>
          </cell>
          <cell r="D519">
            <v>6923.2</v>
          </cell>
          <cell r="E519">
            <v>1.0000009999999999</v>
          </cell>
          <cell r="F519" t="str">
            <v>Not an Outlier</v>
          </cell>
        </row>
        <row r="520">
          <cell r="A520">
            <v>380.2</v>
          </cell>
          <cell r="B520">
            <v>43413</v>
          </cell>
          <cell r="C520">
            <v>335555</v>
          </cell>
          <cell r="D520">
            <v>4932.34</v>
          </cell>
          <cell r="E520">
            <v>1.0000009999999999</v>
          </cell>
          <cell r="F520" t="str">
            <v>Not an Outlier</v>
          </cell>
        </row>
        <row r="521">
          <cell r="A521">
            <v>380.74</v>
          </cell>
          <cell r="B521">
            <v>43420</v>
          </cell>
          <cell r="C521">
            <v>86954</v>
          </cell>
          <cell r="D521">
            <v>2398.5700000000002</v>
          </cell>
          <cell r="E521">
            <v>1.0000009999999999</v>
          </cell>
          <cell r="F521" t="str">
            <v>Not an Outlier</v>
          </cell>
        </row>
        <row r="522">
          <cell r="A522">
            <v>382.04</v>
          </cell>
          <cell r="B522">
            <v>43406</v>
          </cell>
          <cell r="C522">
            <v>300377</v>
          </cell>
          <cell r="D522">
            <v>2625.38</v>
          </cell>
          <cell r="E522">
            <v>1.0000009999999999</v>
          </cell>
          <cell r="F522" t="str">
            <v>Not an Outlier</v>
          </cell>
        </row>
        <row r="523">
          <cell r="A523">
            <v>382.17</v>
          </cell>
          <cell r="B523">
            <v>43217</v>
          </cell>
          <cell r="C523">
            <v>65305</v>
          </cell>
          <cell r="D523">
            <v>8869.51</v>
          </cell>
          <cell r="E523">
            <v>0.91974977899999999</v>
          </cell>
          <cell r="F523" t="str">
            <v>Not an Outlier</v>
          </cell>
        </row>
        <row r="524">
          <cell r="A524">
            <v>382.3</v>
          </cell>
          <cell r="B524">
            <v>43315</v>
          </cell>
          <cell r="C524">
            <v>300386</v>
          </cell>
          <cell r="D524">
            <v>3921.45</v>
          </cell>
          <cell r="E524">
            <v>1.0000009999999999</v>
          </cell>
          <cell r="F524" t="str">
            <v>Not an Outlier</v>
          </cell>
        </row>
        <row r="525">
          <cell r="A525">
            <v>386.02</v>
          </cell>
          <cell r="B525">
            <v>43448</v>
          </cell>
          <cell r="C525">
            <v>86615</v>
          </cell>
          <cell r="D525">
            <v>6696.9</v>
          </cell>
          <cell r="E525">
            <v>1.0000009999999999</v>
          </cell>
          <cell r="F525" t="str">
            <v>Not an Outlier</v>
          </cell>
        </row>
        <row r="526">
          <cell r="A526">
            <v>388.01</v>
          </cell>
          <cell r="B526">
            <v>43476</v>
          </cell>
          <cell r="C526">
            <v>335594</v>
          </cell>
          <cell r="D526">
            <v>1286.82</v>
          </cell>
          <cell r="E526">
            <v>1.0000009999999999</v>
          </cell>
          <cell r="F526" t="str">
            <v>Not an Outlier</v>
          </cell>
        </row>
        <row r="527">
          <cell r="A527">
            <v>389.08</v>
          </cell>
          <cell r="B527">
            <v>43476</v>
          </cell>
          <cell r="C527">
            <v>86615</v>
          </cell>
          <cell r="D527">
            <v>5378.43</v>
          </cell>
          <cell r="E527">
            <v>1.0000009999999999</v>
          </cell>
          <cell r="F527" t="str">
            <v>Not an Outlier</v>
          </cell>
        </row>
        <row r="528">
          <cell r="A528">
            <v>389.38</v>
          </cell>
          <cell r="B528">
            <v>43042</v>
          </cell>
          <cell r="C528">
            <v>65305</v>
          </cell>
          <cell r="D528">
            <v>9785.6200000000008</v>
          </cell>
          <cell r="E528">
            <v>0.96781065700000002</v>
          </cell>
          <cell r="F528" t="str">
            <v>Not an Outlier</v>
          </cell>
        </row>
        <row r="529">
          <cell r="A529">
            <v>389.96</v>
          </cell>
          <cell r="B529">
            <v>43273</v>
          </cell>
          <cell r="C529">
            <v>300386</v>
          </cell>
          <cell r="D529">
            <v>4253</v>
          </cell>
          <cell r="E529">
            <v>1.0000009999999999</v>
          </cell>
          <cell r="F529" t="str">
            <v>Not an Outlier</v>
          </cell>
        </row>
        <row r="530">
          <cell r="A530">
            <v>390.99</v>
          </cell>
          <cell r="B530">
            <v>43371</v>
          </cell>
          <cell r="C530">
            <v>300386</v>
          </cell>
          <cell r="D530">
            <v>3252.63</v>
          </cell>
          <cell r="E530">
            <v>1.0000009999999999</v>
          </cell>
          <cell r="F530" t="str">
            <v>Not an Outlier</v>
          </cell>
        </row>
        <row r="531">
          <cell r="A531">
            <v>391.27</v>
          </cell>
          <cell r="B531">
            <v>43266</v>
          </cell>
          <cell r="C531">
            <v>300386</v>
          </cell>
          <cell r="D531">
            <v>4275.3100000000004</v>
          </cell>
          <cell r="E531">
            <v>1.0000009999999999</v>
          </cell>
          <cell r="F531" t="str">
            <v>Not an Outlier</v>
          </cell>
        </row>
        <row r="532">
          <cell r="A532">
            <v>391.66</v>
          </cell>
          <cell r="B532">
            <v>43469</v>
          </cell>
          <cell r="C532">
            <v>84904</v>
          </cell>
          <cell r="D532">
            <v>6359.15</v>
          </cell>
          <cell r="E532">
            <v>1.0000009999999999</v>
          </cell>
          <cell r="F532" t="str">
            <v>Not an Outlier</v>
          </cell>
        </row>
        <row r="533">
          <cell r="A533">
            <v>391.68</v>
          </cell>
          <cell r="B533">
            <v>43406</v>
          </cell>
          <cell r="C533">
            <v>335555</v>
          </cell>
          <cell r="D533">
            <v>5131.71</v>
          </cell>
          <cell r="E533">
            <v>1.0000009999999999</v>
          </cell>
          <cell r="F533" t="str">
            <v>Not an Outlier</v>
          </cell>
        </row>
        <row r="534">
          <cell r="A534">
            <v>392.05</v>
          </cell>
          <cell r="B534">
            <v>43203</v>
          </cell>
          <cell r="C534">
            <v>65305</v>
          </cell>
          <cell r="D534">
            <v>9406.91</v>
          </cell>
          <cell r="E534">
            <v>0.94208055300000004</v>
          </cell>
          <cell r="F534" t="str">
            <v>Not an Outlier</v>
          </cell>
        </row>
        <row r="535">
          <cell r="A535">
            <v>392.25</v>
          </cell>
          <cell r="B535">
            <v>43378</v>
          </cell>
          <cell r="C535">
            <v>300387</v>
          </cell>
          <cell r="D535">
            <v>1138.2</v>
          </cell>
          <cell r="E535">
            <v>1.0000009999999999</v>
          </cell>
          <cell r="F535" t="str">
            <v>Not an Outlier</v>
          </cell>
        </row>
        <row r="536">
          <cell r="A536">
            <v>392.57</v>
          </cell>
          <cell r="B536">
            <v>43434</v>
          </cell>
          <cell r="C536">
            <v>86269</v>
          </cell>
          <cell r="D536">
            <v>4859.67</v>
          </cell>
          <cell r="E536">
            <v>1.0000009999999999</v>
          </cell>
          <cell r="F536" t="str">
            <v>Not an Outlier</v>
          </cell>
        </row>
        <row r="537">
          <cell r="A537">
            <v>392.86</v>
          </cell>
          <cell r="B537">
            <v>43385</v>
          </cell>
          <cell r="C537">
            <v>87044</v>
          </cell>
          <cell r="D537">
            <v>4626.8100000000004</v>
          </cell>
          <cell r="E537">
            <v>1.0000009999999999</v>
          </cell>
          <cell r="F537" t="str">
            <v>Not an Outlier</v>
          </cell>
        </row>
        <row r="538">
          <cell r="A538">
            <v>392.86</v>
          </cell>
          <cell r="B538">
            <v>43406</v>
          </cell>
          <cell r="C538">
            <v>86269</v>
          </cell>
          <cell r="D538">
            <v>6055.37</v>
          </cell>
          <cell r="E538">
            <v>1.0000009999999999</v>
          </cell>
          <cell r="F538" t="str">
            <v>Not an Outlier</v>
          </cell>
        </row>
        <row r="539">
          <cell r="A539">
            <v>394.44</v>
          </cell>
          <cell r="B539">
            <v>42979</v>
          </cell>
          <cell r="C539">
            <v>65305</v>
          </cell>
          <cell r="D539">
            <v>10375.709999999999</v>
          </cell>
          <cell r="E539">
            <v>0.97128951500000005</v>
          </cell>
          <cell r="F539" t="str">
            <v>Not an Outlier</v>
          </cell>
        </row>
        <row r="540">
          <cell r="A540">
            <v>394.66</v>
          </cell>
          <cell r="B540">
            <v>43420</v>
          </cell>
          <cell r="C540">
            <v>90230</v>
          </cell>
          <cell r="D540">
            <v>4135.42</v>
          </cell>
          <cell r="E540">
            <v>1.0000009999999999</v>
          </cell>
          <cell r="F540" t="str">
            <v>Not an Outlier</v>
          </cell>
        </row>
        <row r="541">
          <cell r="A541">
            <v>395.37</v>
          </cell>
          <cell r="B541">
            <v>43413</v>
          </cell>
          <cell r="C541">
            <v>90230</v>
          </cell>
          <cell r="D541">
            <v>4365.72</v>
          </cell>
          <cell r="E541">
            <v>1.0000009999999999</v>
          </cell>
          <cell r="F541" t="str">
            <v>Not an Outlier</v>
          </cell>
        </row>
        <row r="542">
          <cell r="A542">
            <v>397.66</v>
          </cell>
          <cell r="B542">
            <v>43441</v>
          </cell>
          <cell r="C542">
            <v>335594</v>
          </cell>
          <cell r="D542">
            <v>1538.82</v>
          </cell>
          <cell r="E542">
            <v>1.0000009999999999</v>
          </cell>
          <cell r="F542" t="str">
            <v>Not an Outlier</v>
          </cell>
        </row>
        <row r="543">
          <cell r="A543">
            <v>397.69</v>
          </cell>
          <cell r="B543">
            <v>43406</v>
          </cell>
          <cell r="C543">
            <v>90480</v>
          </cell>
          <cell r="D543">
            <v>2657.94</v>
          </cell>
          <cell r="E543">
            <v>1.0000009999999999</v>
          </cell>
          <cell r="F543" t="str">
            <v>Not an Outlier</v>
          </cell>
        </row>
        <row r="544">
          <cell r="A544">
            <v>398.31</v>
          </cell>
          <cell r="B544">
            <v>43378</v>
          </cell>
          <cell r="C544">
            <v>300382</v>
          </cell>
          <cell r="D544">
            <v>6073.85</v>
          </cell>
          <cell r="E544">
            <v>1.0000009999999999</v>
          </cell>
          <cell r="F544" t="str">
            <v>Not an Outlier</v>
          </cell>
        </row>
        <row r="545">
          <cell r="A545">
            <v>398.31</v>
          </cell>
          <cell r="B545">
            <v>43434</v>
          </cell>
          <cell r="C545">
            <v>84904</v>
          </cell>
          <cell r="D545">
            <v>7725.54</v>
          </cell>
          <cell r="E545">
            <v>1.0000009999999999</v>
          </cell>
          <cell r="F545" t="str">
            <v>Not an Outlier</v>
          </cell>
        </row>
        <row r="546">
          <cell r="A546">
            <v>398.71</v>
          </cell>
          <cell r="B546">
            <v>43441</v>
          </cell>
          <cell r="C546">
            <v>315866</v>
          </cell>
          <cell r="D546">
            <v>2997.12</v>
          </cell>
          <cell r="E546">
            <v>1.0000009999999999</v>
          </cell>
          <cell r="F546" t="str">
            <v>Not an Outlier</v>
          </cell>
        </row>
        <row r="547">
          <cell r="A547">
            <v>398.83</v>
          </cell>
          <cell r="B547">
            <v>43399</v>
          </cell>
          <cell r="C547">
            <v>300375</v>
          </cell>
          <cell r="D547">
            <v>7609.97</v>
          </cell>
          <cell r="E547">
            <v>1.0000009999999999</v>
          </cell>
          <cell r="F547" t="str">
            <v>Not an Outlier</v>
          </cell>
        </row>
        <row r="548">
          <cell r="A548">
            <v>399.58</v>
          </cell>
          <cell r="B548">
            <v>43105</v>
          </cell>
          <cell r="C548">
            <v>65305</v>
          </cell>
          <cell r="D548">
            <v>9806.93</v>
          </cell>
          <cell r="E548">
            <v>0.97206803900000005</v>
          </cell>
          <cell r="F548" t="str">
            <v>Not an Outlier</v>
          </cell>
        </row>
        <row r="549">
          <cell r="A549">
            <v>401.72</v>
          </cell>
          <cell r="B549">
            <v>43112</v>
          </cell>
          <cell r="C549">
            <v>335506</v>
          </cell>
          <cell r="D549">
            <v>24544.19</v>
          </cell>
          <cell r="E549">
            <v>0.96171717199999995</v>
          </cell>
          <cell r="F549" t="str">
            <v>Not an Outlier</v>
          </cell>
        </row>
        <row r="550">
          <cell r="A550">
            <v>402.37</v>
          </cell>
          <cell r="B550">
            <v>43441</v>
          </cell>
          <cell r="C550">
            <v>86615</v>
          </cell>
          <cell r="D550">
            <v>6908.51</v>
          </cell>
          <cell r="E550">
            <v>1.0000009999999999</v>
          </cell>
          <cell r="F550" t="str">
            <v>Not an Outlier</v>
          </cell>
        </row>
        <row r="551">
          <cell r="A551">
            <v>402.77</v>
          </cell>
          <cell r="B551">
            <v>43161</v>
          </cell>
          <cell r="C551">
            <v>65305</v>
          </cell>
          <cell r="D551">
            <v>9723.89</v>
          </cell>
          <cell r="E551">
            <v>0.97398165999999997</v>
          </cell>
          <cell r="F551" t="str">
            <v>Not an Outlier</v>
          </cell>
        </row>
        <row r="552">
          <cell r="A552">
            <v>403.3</v>
          </cell>
          <cell r="B552">
            <v>43483</v>
          </cell>
          <cell r="C552">
            <v>315872</v>
          </cell>
          <cell r="D552">
            <v>2667</v>
          </cell>
          <cell r="E552">
            <v>1.0000009999999999</v>
          </cell>
          <cell r="F552" t="str">
            <v>Not an Outlier</v>
          </cell>
        </row>
        <row r="553">
          <cell r="A553">
            <v>403.53</v>
          </cell>
          <cell r="B553">
            <v>43399</v>
          </cell>
          <cell r="C553">
            <v>300378</v>
          </cell>
          <cell r="D553">
            <v>2934.52</v>
          </cell>
          <cell r="E553">
            <v>1.0000009999999999</v>
          </cell>
          <cell r="F553" t="str">
            <v>Not an Outlier</v>
          </cell>
        </row>
        <row r="554">
          <cell r="A554">
            <v>404.29</v>
          </cell>
          <cell r="B554">
            <v>43427</v>
          </cell>
          <cell r="C554">
            <v>90480</v>
          </cell>
          <cell r="D554">
            <v>2241.11</v>
          </cell>
          <cell r="E554">
            <v>1.0000009999999999</v>
          </cell>
          <cell r="F554" t="str">
            <v>Not an Outlier</v>
          </cell>
        </row>
        <row r="555">
          <cell r="A555">
            <v>405.24</v>
          </cell>
          <cell r="B555">
            <v>43350</v>
          </cell>
          <cell r="C555">
            <v>300386</v>
          </cell>
          <cell r="D555">
            <v>3718.35</v>
          </cell>
          <cell r="E555">
            <v>1.0000009999999999</v>
          </cell>
          <cell r="F555" t="str">
            <v>Not an Outlier</v>
          </cell>
        </row>
        <row r="556">
          <cell r="A556">
            <v>405.52</v>
          </cell>
          <cell r="B556">
            <v>43469</v>
          </cell>
          <cell r="C556">
            <v>315866</v>
          </cell>
          <cell r="D556">
            <v>2400.29</v>
          </cell>
          <cell r="E556">
            <v>1.0000009999999999</v>
          </cell>
          <cell r="F556" t="str">
            <v>Not an Outlier</v>
          </cell>
        </row>
        <row r="557">
          <cell r="A557">
            <v>405.82</v>
          </cell>
          <cell r="B557">
            <v>43427</v>
          </cell>
          <cell r="C557">
            <v>236505</v>
          </cell>
          <cell r="D557">
            <v>3224.17</v>
          </cell>
          <cell r="E557">
            <v>1.0000009999999999</v>
          </cell>
          <cell r="F557" t="str">
            <v>Not an Outlier</v>
          </cell>
        </row>
        <row r="558">
          <cell r="A558">
            <v>406.58</v>
          </cell>
          <cell r="B558">
            <v>43455</v>
          </cell>
          <cell r="C558">
            <v>86594</v>
          </cell>
          <cell r="D558">
            <v>12906.92</v>
          </cell>
          <cell r="E558">
            <v>1.0000009999999999</v>
          </cell>
          <cell r="F558" t="str">
            <v>Not an Outlier</v>
          </cell>
        </row>
        <row r="559">
          <cell r="A559">
            <v>407.41</v>
          </cell>
          <cell r="B559">
            <v>43434</v>
          </cell>
          <cell r="C559">
            <v>335602</v>
          </cell>
          <cell r="D559">
            <v>7946.24</v>
          </cell>
          <cell r="E559">
            <v>1.0000009999999999</v>
          </cell>
          <cell r="F559" t="str">
            <v>Not an Outlier</v>
          </cell>
        </row>
        <row r="560">
          <cell r="A560">
            <v>409.12</v>
          </cell>
          <cell r="B560">
            <v>43420</v>
          </cell>
          <cell r="C560">
            <v>300378</v>
          </cell>
          <cell r="D560">
            <v>2193.2199999999998</v>
          </cell>
          <cell r="E560">
            <v>1.0000009999999999</v>
          </cell>
          <cell r="F560" t="str">
            <v>Not an Outlier</v>
          </cell>
        </row>
        <row r="561">
          <cell r="A561">
            <v>409.66</v>
          </cell>
          <cell r="B561">
            <v>43245</v>
          </cell>
          <cell r="C561">
            <v>65305</v>
          </cell>
          <cell r="D561">
            <v>7971.87</v>
          </cell>
          <cell r="E561">
            <v>1.0000009999999999</v>
          </cell>
          <cell r="F561" t="str">
            <v>Not an Outlier</v>
          </cell>
        </row>
        <row r="562">
          <cell r="A562">
            <v>410.59</v>
          </cell>
          <cell r="B562">
            <v>43483</v>
          </cell>
          <cell r="C562">
            <v>236506</v>
          </cell>
          <cell r="D562">
            <v>4049.69</v>
          </cell>
          <cell r="E562">
            <v>1.0000009999999999</v>
          </cell>
          <cell r="F562" t="str">
            <v>Not an Outlier</v>
          </cell>
        </row>
        <row r="563">
          <cell r="A563">
            <v>410.75</v>
          </cell>
          <cell r="B563">
            <v>43280</v>
          </cell>
          <cell r="C563">
            <v>90422</v>
          </cell>
          <cell r="D563">
            <v>977.64</v>
          </cell>
          <cell r="E563">
            <v>1.0000009999999999</v>
          </cell>
          <cell r="F563" t="str">
            <v>Not an Outlier</v>
          </cell>
        </row>
        <row r="564">
          <cell r="A564">
            <v>411.02</v>
          </cell>
          <cell r="B564">
            <v>43301</v>
          </cell>
          <cell r="C564">
            <v>90412</v>
          </cell>
          <cell r="D564">
            <v>2126.6799999999998</v>
          </cell>
          <cell r="E564">
            <v>1.0000009999999999</v>
          </cell>
          <cell r="F564" t="str">
            <v>Not an Outlier</v>
          </cell>
        </row>
        <row r="565">
          <cell r="A565">
            <v>411.77</v>
          </cell>
          <cell r="B565">
            <v>43378</v>
          </cell>
          <cell r="C565">
            <v>1750</v>
          </cell>
          <cell r="D565">
            <v>2830.37</v>
          </cell>
          <cell r="E565">
            <v>1.0000009999999999</v>
          </cell>
          <cell r="F565" t="str">
            <v>Not an Outlier</v>
          </cell>
        </row>
        <row r="566">
          <cell r="A566">
            <v>412.54</v>
          </cell>
          <cell r="B566">
            <v>43014</v>
          </cell>
          <cell r="C566">
            <v>65305</v>
          </cell>
          <cell r="D566">
            <v>10115.76</v>
          </cell>
          <cell r="E566">
            <v>0.97380623899999996</v>
          </cell>
          <cell r="F566" t="str">
            <v>Not an Outlier</v>
          </cell>
        </row>
        <row r="567">
          <cell r="A567">
            <v>413.69</v>
          </cell>
          <cell r="B567">
            <v>43469</v>
          </cell>
          <cell r="C567">
            <v>335602</v>
          </cell>
          <cell r="D567">
            <v>5985.51</v>
          </cell>
          <cell r="E567">
            <v>1.0000009999999999</v>
          </cell>
          <cell r="F567" t="str">
            <v>Not an Outlier</v>
          </cell>
        </row>
        <row r="568">
          <cell r="A568">
            <v>414.21</v>
          </cell>
          <cell r="B568">
            <v>43147</v>
          </cell>
          <cell r="C568">
            <v>65305</v>
          </cell>
          <cell r="D568">
            <v>9724.9</v>
          </cell>
          <cell r="E568">
            <v>0.95751147299999995</v>
          </cell>
          <cell r="F568" t="str">
            <v>Not an Outlier</v>
          </cell>
        </row>
        <row r="569">
          <cell r="A569">
            <v>414.5</v>
          </cell>
          <cell r="B569">
            <v>43448</v>
          </cell>
          <cell r="C569">
            <v>166753</v>
          </cell>
          <cell r="D569">
            <v>15658.74</v>
          </cell>
          <cell r="E569">
            <v>1.0000009999999999</v>
          </cell>
          <cell r="F569" t="str">
            <v>Not an Outlier</v>
          </cell>
        </row>
        <row r="570">
          <cell r="A570">
            <v>414.8</v>
          </cell>
          <cell r="B570">
            <v>43364</v>
          </cell>
          <cell r="C570">
            <v>90499</v>
          </cell>
          <cell r="D570">
            <v>5769.02</v>
          </cell>
          <cell r="E570">
            <v>1.0000009999999999</v>
          </cell>
          <cell r="F570" t="str">
            <v>Not an Outlier</v>
          </cell>
        </row>
        <row r="571">
          <cell r="A571">
            <v>414.84</v>
          </cell>
          <cell r="B571">
            <v>43392</v>
          </cell>
          <cell r="C571">
            <v>335555</v>
          </cell>
          <cell r="D571">
            <v>5734.73</v>
          </cell>
          <cell r="E571">
            <v>1.0000009999999999</v>
          </cell>
          <cell r="F571" t="str">
            <v>Not an Outlier</v>
          </cell>
        </row>
        <row r="572">
          <cell r="A572">
            <v>414.89</v>
          </cell>
          <cell r="B572">
            <v>43154</v>
          </cell>
          <cell r="C572">
            <v>335506</v>
          </cell>
          <cell r="D572">
            <v>24076.04</v>
          </cell>
          <cell r="E572">
            <v>0.97474657099999995</v>
          </cell>
          <cell r="F572" t="str">
            <v>Not an Outlier</v>
          </cell>
        </row>
        <row r="573">
          <cell r="A573">
            <v>415.41</v>
          </cell>
          <cell r="B573">
            <v>43098</v>
          </cell>
          <cell r="C573">
            <v>300386</v>
          </cell>
          <cell r="D573">
            <v>4818.3</v>
          </cell>
          <cell r="E573">
            <v>0.92411487599999997</v>
          </cell>
          <cell r="F573" t="str">
            <v>Not an Outlier</v>
          </cell>
        </row>
        <row r="574">
          <cell r="A574">
            <v>417.3</v>
          </cell>
          <cell r="B574">
            <v>43035</v>
          </cell>
          <cell r="C574">
            <v>65305</v>
          </cell>
          <cell r="D574">
            <v>9861.2999999999993</v>
          </cell>
          <cell r="E574">
            <v>0.96491152700000005</v>
          </cell>
          <cell r="F574" t="str">
            <v>Not an Outlier</v>
          </cell>
        </row>
        <row r="575">
          <cell r="A575">
            <v>418.04</v>
          </cell>
          <cell r="B575">
            <v>43413</v>
          </cell>
          <cell r="C575">
            <v>300375</v>
          </cell>
          <cell r="D575">
            <v>6728.01</v>
          </cell>
          <cell r="E575">
            <v>1.0000009999999999</v>
          </cell>
          <cell r="F575" t="str">
            <v>Not an Outlier</v>
          </cell>
        </row>
        <row r="576">
          <cell r="A576">
            <v>418.42</v>
          </cell>
          <cell r="B576">
            <v>43189</v>
          </cell>
          <cell r="C576">
            <v>65305</v>
          </cell>
          <cell r="D576">
            <v>9595.61</v>
          </cell>
          <cell r="E576">
            <v>0.95753265200000004</v>
          </cell>
          <cell r="F576" t="str">
            <v>Not an Outlier</v>
          </cell>
        </row>
        <row r="577">
          <cell r="A577">
            <v>418.91</v>
          </cell>
          <cell r="B577">
            <v>43343</v>
          </cell>
          <cell r="C577">
            <v>300387</v>
          </cell>
          <cell r="D577">
            <v>1845.96</v>
          </cell>
          <cell r="E577">
            <v>1.0000009999999999</v>
          </cell>
          <cell r="F577" t="str">
            <v>Not an Outlier</v>
          </cell>
        </row>
        <row r="578">
          <cell r="A578">
            <v>419.01</v>
          </cell>
          <cell r="B578">
            <v>43455</v>
          </cell>
          <cell r="C578">
            <v>86615</v>
          </cell>
          <cell r="D578">
            <v>6275.41</v>
          </cell>
          <cell r="E578">
            <v>1.0000009999999999</v>
          </cell>
          <cell r="F578" t="str">
            <v>Not an Outlier</v>
          </cell>
        </row>
        <row r="579">
          <cell r="A579">
            <v>419.35</v>
          </cell>
          <cell r="B579">
            <v>43392</v>
          </cell>
          <cell r="C579">
            <v>90230</v>
          </cell>
          <cell r="D579">
            <v>5532.87</v>
          </cell>
          <cell r="E579">
            <v>1.0000009999999999</v>
          </cell>
          <cell r="F579" t="str">
            <v>Not an Outlier</v>
          </cell>
        </row>
        <row r="580">
          <cell r="A580">
            <v>419.61</v>
          </cell>
          <cell r="B580">
            <v>43476</v>
          </cell>
          <cell r="C580">
            <v>335602</v>
          </cell>
          <cell r="D580">
            <v>5703.98</v>
          </cell>
          <cell r="E580">
            <v>1.0000009999999999</v>
          </cell>
          <cell r="F580" t="str">
            <v>Not an Outlier</v>
          </cell>
        </row>
        <row r="581">
          <cell r="A581">
            <v>420.42</v>
          </cell>
          <cell r="B581">
            <v>43343</v>
          </cell>
          <cell r="C581">
            <v>90499</v>
          </cell>
          <cell r="D581">
            <v>6396.24</v>
          </cell>
          <cell r="E581">
            <v>1.0000009999999999</v>
          </cell>
          <cell r="F581" t="str">
            <v>Not an Outlier</v>
          </cell>
        </row>
        <row r="582">
          <cell r="A582">
            <v>420.95</v>
          </cell>
          <cell r="B582">
            <v>43469</v>
          </cell>
          <cell r="C582">
            <v>86594</v>
          </cell>
          <cell r="D582">
            <v>11889.97</v>
          </cell>
          <cell r="E582">
            <v>1.0000009999999999</v>
          </cell>
          <cell r="F582" t="str">
            <v>Not an Outlier</v>
          </cell>
        </row>
        <row r="583">
          <cell r="A583">
            <v>421.41</v>
          </cell>
          <cell r="B583">
            <v>43315</v>
          </cell>
          <cell r="C583">
            <v>90412</v>
          </cell>
          <cell r="D583">
            <v>1992.37</v>
          </cell>
          <cell r="E583">
            <v>1.0000009999999999</v>
          </cell>
          <cell r="F583" t="str">
            <v>Not an Outlier</v>
          </cell>
        </row>
        <row r="584">
          <cell r="A584">
            <v>421.42</v>
          </cell>
          <cell r="B584">
            <v>43371</v>
          </cell>
          <cell r="C584">
            <v>90499</v>
          </cell>
          <cell r="D584">
            <v>5447.9</v>
          </cell>
          <cell r="E584">
            <v>1.0000009999999999</v>
          </cell>
          <cell r="F584" t="str">
            <v>Not an Outlier</v>
          </cell>
        </row>
        <row r="585">
          <cell r="A585">
            <v>421.79</v>
          </cell>
          <cell r="B585">
            <v>43420</v>
          </cell>
          <cell r="C585">
            <v>300388</v>
          </cell>
          <cell r="D585">
            <v>2525.27</v>
          </cell>
          <cell r="E585">
            <v>1.0000009999999999</v>
          </cell>
          <cell r="F585" t="str">
            <v>Not an Outlier</v>
          </cell>
        </row>
        <row r="586">
          <cell r="A586">
            <v>422.67</v>
          </cell>
          <cell r="B586">
            <v>43406</v>
          </cell>
          <cell r="C586">
            <v>90266</v>
          </cell>
          <cell r="D586">
            <v>8655.77</v>
          </cell>
          <cell r="E586">
            <v>1.0000009999999999</v>
          </cell>
          <cell r="F586" t="str">
            <v>Not an Outlier</v>
          </cell>
        </row>
        <row r="587">
          <cell r="A587">
            <v>422.7</v>
          </cell>
          <cell r="B587">
            <v>43399</v>
          </cell>
          <cell r="C587">
            <v>86253</v>
          </cell>
          <cell r="D587">
            <v>6367.64</v>
          </cell>
          <cell r="E587">
            <v>9.9999999990000009E-7</v>
          </cell>
          <cell r="F587" t="str">
            <v>Not an Outlier</v>
          </cell>
        </row>
        <row r="588">
          <cell r="A588">
            <v>422.84</v>
          </cell>
          <cell r="B588">
            <v>43371</v>
          </cell>
          <cell r="C588">
            <v>86612</v>
          </cell>
          <cell r="D588">
            <v>3958.05</v>
          </cell>
          <cell r="E588">
            <v>9.9999999990000009E-7</v>
          </cell>
          <cell r="F588" t="str">
            <v>Not an Outlier</v>
          </cell>
        </row>
        <row r="589">
          <cell r="A589">
            <v>425.95</v>
          </cell>
          <cell r="B589">
            <v>43434</v>
          </cell>
          <cell r="C589">
            <v>300388</v>
          </cell>
          <cell r="D589">
            <v>2293.2800000000002</v>
          </cell>
          <cell r="E589">
            <v>1.0000009999999999</v>
          </cell>
          <cell r="F589" t="str">
            <v>Not an Outlier</v>
          </cell>
        </row>
        <row r="590">
          <cell r="A590">
            <v>426.52</v>
          </cell>
          <cell r="B590">
            <v>43091</v>
          </cell>
          <cell r="C590">
            <v>300386</v>
          </cell>
          <cell r="D590">
            <v>4704.87</v>
          </cell>
          <cell r="E590">
            <v>0.92362193400000003</v>
          </cell>
          <cell r="F590" t="str">
            <v>Not an Outlier</v>
          </cell>
        </row>
        <row r="591">
          <cell r="A591">
            <v>426.69</v>
          </cell>
          <cell r="B591">
            <v>43336</v>
          </cell>
          <cell r="C591">
            <v>90499</v>
          </cell>
          <cell r="D591">
            <v>6475.97</v>
          </cell>
          <cell r="E591">
            <v>1.0000009999999999</v>
          </cell>
          <cell r="F591" t="str">
            <v>Not an Outlier</v>
          </cell>
        </row>
        <row r="592">
          <cell r="A592">
            <v>427.12</v>
          </cell>
          <cell r="B592">
            <v>43049</v>
          </cell>
          <cell r="C592">
            <v>65305</v>
          </cell>
          <cell r="D592">
            <v>9948.7199999999993</v>
          </cell>
          <cell r="E592">
            <v>0.96861041699999995</v>
          </cell>
          <cell r="F592" t="str">
            <v>Not an Outlier</v>
          </cell>
        </row>
        <row r="593">
          <cell r="A593">
            <v>427.34</v>
          </cell>
          <cell r="B593">
            <v>43427</v>
          </cell>
          <cell r="C593">
            <v>335555</v>
          </cell>
          <cell r="D593">
            <v>4434.25</v>
          </cell>
          <cell r="E593">
            <v>1.0000009999999999</v>
          </cell>
          <cell r="F593" t="str">
            <v>Not an Outlier</v>
          </cell>
        </row>
        <row r="594">
          <cell r="A594">
            <v>429.14</v>
          </cell>
          <cell r="B594">
            <v>42923</v>
          </cell>
          <cell r="C594">
            <v>65305</v>
          </cell>
          <cell r="D594">
            <v>10184.24</v>
          </cell>
          <cell r="E594">
            <v>0.971769946</v>
          </cell>
          <cell r="F594" t="str">
            <v>Not an Outlier</v>
          </cell>
        </row>
        <row r="595">
          <cell r="A595">
            <v>429.51</v>
          </cell>
          <cell r="B595">
            <v>43420</v>
          </cell>
          <cell r="C595">
            <v>335603</v>
          </cell>
          <cell r="D595">
            <v>7546.94</v>
          </cell>
          <cell r="E595">
            <v>1.0000009999999999</v>
          </cell>
          <cell r="F595" t="str">
            <v>Not an Outlier</v>
          </cell>
        </row>
        <row r="596">
          <cell r="A596">
            <v>430.08</v>
          </cell>
          <cell r="B596">
            <v>42783</v>
          </cell>
          <cell r="C596">
            <v>65305</v>
          </cell>
          <cell r="D596">
            <v>9754.2800000000007</v>
          </cell>
          <cell r="E596">
            <v>0.97405429600000004</v>
          </cell>
          <cell r="F596" t="str">
            <v>Not an Outlier</v>
          </cell>
        </row>
        <row r="597">
          <cell r="A597">
            <v>430.92</v>
          </cell>
          <cell r="B597">
            <v>43336</v>
          </cell>
          <cell r="C597">
            <v>300386</v>
          </cell>
          <cell r="D597">
            <v>3823.97</v>
          </cell>
          <cell r="E597">
            <v>1.0000009999999999</v>
          </cell>
          <cell r="F597" t="str">
            <v>Not an Outlier</v>
          </cell>
        </row>
        <row r="598">
          <cell r="A598">
            <v>431</v>
          </cell>
          <cell r="B598">
            <v>43392</v>
          </cell>
          <cell r="C598">
            <v>300376</v>
          </cell>
          <cell r="D598">
            <v>2633.13</v>
          </cell>
          <cell r="E598">
            <v>1.0000009999999999</v>
          </cell>
          <cell r="F598" t="str">
            <v>Not an Outlier</v>
          </cell>
        </row>
        <row r="599">
          <cell r="A599">
            <v>431.24</v>
          </cell>
          <cell r="B599">
            <v>42909</v>
          </cell>
          <cell r="C599">
            <v>300386</v>
          </cell>
          <cell r="D599">
            <v>5105.32</v>
          </cell>
          <cell r="E599">
            <v>0.96901082599999999</v>
          </cell>
          <cell r="F599" t="str">
            <v>Not an Outlier</v>
          </cell>
        </row>
        <row r="600">
          <cell r="A600">
            <v>431.31</v>
          </cell>
          <cell r="B600">
            <v>43336</v>
          </cell>
          <cell r="C600">
            <v>335506</v>
          </cell>
          <cell r="D600">
            <v>17936.990000000002</v>
          </cell>
          <cell r="E600">
            <v>1.0000009999999999</v>
          </cell>
          <cell r="F600" t="str">
            <v>Not an Outlier</v>
          </cell>
        </row>
        <row r="601">
          <cell r="A601">
            <v>431.37</v>
          </cell>
          <cell r="B601">
            <v>43420</v>
          </cell>
          <cell r="C601">
            <v>86215</v>
          </cell>
          <cell r="D601">
            <v>2777.26</v>
          </cell>
          <cell r="E601">
            <v>1.0000009999999999</v>
          </cell>
          <cell r="F601" t="str">
            <v>Not an Outlier</v>
          </cell>
        </row>
        <row r="602">
          <cell r="A602">
            <v>431.74</v>
          </cell>
          <cell r="B602">
            <v>43399</v>
          </cell>
          <cell r="C602">
            <v>90230</v>
          </cell>
          <cell r="D602">
            <v>5012.3</v>
          </cell>
          <cell r="E602">
            <v>1.0000009999999999</v>
          </cell>
          <cell r="F602" t="str">
            <v>Not an Outlier</v>
          </cell>
        </row>
        <row r="603">
          <cell r="A603">
            <v>431.83</v>
          </cell>
          <cell r="B603">
            <v>43028</v>
          </cell>
          <cell r="C603">
            <v>65305</v>
          </cell>
          <cell r="D603">
            <v>9880.6</v>
          </cell>
          <cell r="E603">
            <v>0.96581125700000003</v>
          </cell>
          <cell r="F603" t="str">
            <v>Not an Outlier</v>
          </cell>
        </row>
        <row r="604">
          <cell r="A604">
            <v>432.07</v>
          </cell>
          <cell r="B604">
            <v>43196</v>
          </cell>
          <cell r="C604">
            <v>300386</v>
          </cell>
          <cell r="D604">
            <v>4925.93</v>
          </cell>
          <cell r="E604">
            <v>0.88946575699999997</v>
          </cell>
          <cell r="F604" t="str">
            <v>Not an Outlier</v>
          </cell>
        </row>
        <row r="605">
          <cell r="A605">
            <v>432.45</v>
          </cell>
          <cell r="B605">
            <v>43406</v>
          </cell>
          <cell r="C605">
            <v>335603</v>
          </cell>
          <cell r="D605">
            <v>8253.8700000000008</v>
          </cell>
          <cell r="E605">
            <v>1.0000009999999999</v>
          </cell>
          <cell r="F605" t="str">
            <v>Not an Outlier</v>
          </cell>
        </row>
        <row r="606">
          <cell r="A606">
            <v>432.93</v>
          </cell>
          <cell r="B606">
            <v>43350</v>
          </cell>
          <cell r="C606">
            <v>335506</v>
          </cell>
          <cell r="D606">
            <v>17149.87</v>
          </cell>
          <cell r="E606">
            <v>1.0000009999999999</v>
          </cell>
          <cell r="F606" t="str">
            <v>Not an Outlier</v>
          </cell>
        </row>
        <row r="607">
          <cell r="A607">
            <v>433.8</v>
          </cell>
          <cell r="B607">
            <v>43441</v>
          </cell>
          <cell r="C607">
            <v>335602</v>
          </cell>
          <cell r="D607">
            <v>7473.26</v>
          </cell>
          <cell r="E607">
            <v>1.0000009999999999</v>
          </cell>
          <cell r="F607" t="str">
            <v>Not an Outlier</v>
          </cell>
        </row>
        <row r="608">
          <cell r="A608">
            <v>433.86</v>
          </cell>
          <cell r="B608">
            <v>43294</v>
          </cell>
          <cell r="C608">
            <v>90412</v>
          </cell>
          <cell r="D608">
            <v>2228.52</v>
          </cell>
          <cell r="E608">
            <v>1.0000009999999999</v>
          </cell>
          <cell r="F608" t="str">
            <v>Not an Outlier</v>
          </cell>
        </row>
        <row r="609">
          <cell r="A609">
            <v>434.1</v>
          </cell>
          <cell r="B609">
            <v>43287</v>
          </cell>
          <cell r="C609">
            <v>90422</v>
          </cell>
          <cell r="D609">
            <v>855.62</v>
          </cell>
          <cell r="E609">
            <v>1.0000009999999999</v>
          </cell>
          <cell r="F609" t="str">
            <v>Not an Outlier</v>
          </cell>
        </row>
        <row r="610">
          <cell r="A610">
            <v>434.32</v>
          </cell>
          <cell r="B610">
            <v>43140</v>
          </cell>
          <cell r="C610">
            <v>300386</v>
          </cell>
          <cell r="D610">
            <v>4866.93</v>
          </cell>
          <cell r="E610">
            <v>0.94317853500000004</v>
          </cell>
          <cell r="F610" t="str">
            <v>Not an Outlier</v>
          </cell>
        </row>
        <row r="611">
          <cell r="A611">
            <v>434.4</v>
          </cell>
          <cell r="B611">
            <v>43427</v>
          </cell>
          <cell r="C611">
            <v>315866</v>
          </cell>
          <cell r="D611">
            <v>3298.52</v>
          </cell>
          <cell r="E611">
            <v>1.0000009999999999</v>
          </cell>
          <cell r="F611" t="str">
            <v>Not an Outlier</v>
          </cell>
        </row>
        <row r="612">
          <cell r="A612">
            <v>435.26</v>
          </cell>
          <cell r="B612">
            <v>42993</v>
          </cell>
          <cell r="C612">
            <v>335506</v>
          </cell>
          <cell r="D612">
            <v>25357.27</v>
          </cell>
          <cell r="E612">
            <v>0.97645935299999997</v>
          </cell>
          <cell r="F612" t="str">
            <v>Not an Outlier</v>
          </cell>
        </row>
        <row r="613">
          <cell r="A613">
            <v>436.12</v>
          </cell>
          <cell r="B613">
            <v>43476</v>
          </cell>
          <cell r="C613">
            <v>86594</v>
          </cell>
          <cell r="D613">
            <v>11159.22</v>
          </cell>
          <cell r="E613">
            <v>1.0000009999999999</v>
          </cell>
          <cell r="F613" t="str">
            <v>Not an Outlier</v>
          </cell>
        </row>
        <row r="614">
          <cell r="A614">
            <v>438.03</v>
          </cell>
          <cell r="B614">
            <v>43385</v>
          </cell>
          <cell r="C614">
            <v>90480</v>
          </cell>
          <cell r="D614">
            <v>3140.51</v>
          </cell>
          <cell r="E614">
            <v>0.28571528600000001</v>
          </cell>
          <cell r="F614" t="str">
            <v>Not an Outlier</v>
          </cell>
        </row>
        <row r="615">
          <cell r="A615">
            <v>438.14</v>
          </cell>
          <cell r="B615">
            <v>43245</v>
          </cell>
          <cell r="C615">
            <v>300386</v>
          </cell>
          <cell r="D615">
            <v>4435.8900000000003</v>
          </cell>
          <cell r="E615">
            <v>1.0000009999999999</v>
          </cell>
          <cell r="F615" t="str">
            <v>Not an Outlier</v>
          </cell>
        </row>
        <row r="616">
          <cell r="A616">
            <v>438.35</v>
          </cell>
          <cell r="B616">
            <v>43196</v>
          </cell>
          <cell r="C616">
            <v>65305</v>
          </cell>
          <cell r="D616">
            <v>9505.86</v>
          </cell>
          <cell r="E616">
            <v>0.94975675699999995</v>
          </cell>
          <cell r="F616" t="str">
            <v>Not an Outlier</v>
          </cell>
        </row>
        <row r="617">
          <cell r="A617">
            <v>439.07</v>
          </cell>
          <cell r="B617">
            <v>43105</v>
          </cell>
          <cell r="C617">
            <v>335506</v>
          </cell>
          <cell r="D617">
            <v>24366.22</v>
          </cell>
          <cell r="E617">
            <v>0.95945408799999998</v>
          </cell>
          <cell r="F617" t="str">
            <v>Not an Outlier</v>
          </cell>
        </row>
        <row r="618">
          <cell r="A618">
            <v>439.63</v>
          </cell>
          <cell r="B618">
            <v>43084</v>
          </cell>
          <cell r="C618">
            <v>65305</v>
          </cell>
          <cell r="D618">
            <v>9903.39</v>
          </cell>
          <cell r="E618">
            <v>0.97625324499999999</v>
          </cell>
          <cell r="F618" t="str">
            <v>Not an Outlier</v>
          </cell>
        </row>
        <row r="619">
          <cell r="A619">
            <v>440.33</v>
          </cell>
          <cell r="B619">
            <v>43238</v>
          </cell>
          <cell r="C619">
            <v>300386</v>
          </cell>
          <cell r="D619">
            <v>4480.47</v>
          </cell>
          <cell r="E619">
            <v>1.0000009999999999</v>
          </cell>
          <cell r="F619" t="str">
            <v>Not an Outlier</v>
          </cell>
        </row>
        <row r="620">
          <cell r="A620">
            <v>440.75</v>
          </cell>
          <cell r="B620">
            <v>43273</v>
          </cell>
          <cell r="C620">
            <v>335506</v>
          </cell>
          <cell r="D620">
            <v>19899.95</v>
          </cell>
          <cell r="E620">
            <v>1.0000009999999999</v>
          </cell>
          <cell r="F620" t="str">
            <v>Not an Outlier</v>
          </cell>
        </row>
        <row r="621">
          <cell r="A621">
            <v>440.84</v>
          </cell>
          <cell r="B621">
            <v>43343</v>
          </cell>
          <cell r="C621">
            <v>335506</v>
          </cell>
          <cell r="D621">
            <v>17641.72</v>
          </cell>
          <cell r="E621">
            <v>1.0000009999999999</v>
          </cell>
          <cell r="F621" t="str">
            <v>Not an Outlier</v>
          </cell>
        </row>
        <row r="622">
          <cell r="A622">
            <v>440.88</v>
          </cell>
          <cell r="B622">
            <v>43343</v>
          </cell>
          <cell r="C622">
            <v>1558</v>
          </cell>
          <cell r="D622">
            <v>5325.21</v>
          </cell>
          <cell r="E622">
            <v>1.0000009999999999</v>
          </cell>
          <cell r="F622" t="str">
            <v>Not an Outlier</v>
          </cell>
        </row>
        <row r="623">
          <cell r="A623">
            <v>442.2</v>
          </cell>
          <cell r="B623">
            <v>43357</v>
          </cell>
          <cell r="C623">
            <v>300386</v>
          </cell>
          <cell r="D623">
            <v>3624.1</v>
          </cell>
          <cell r="E623">
            <v>1.0000009999999999</v>
          </cell>
          <cell r="F623" t="str">
            <v>Not an Outlier</v>
          </cell>
        </row>
        <row r="624">
          <cell r="A624">
            <v>442.33</v>
          </cell>
          <cell r="B624">
            <v>43133</v>
          </cell>
          <cell r="C624">
            <v>300386</v>
          </cell>
          <cell r="D624">
            <v>4804.24</v>
          </cell>
          <cell r="E624">
            <v>0.93931498400000002</v>
          </cell>
          <cell r="F624" t="str">
            <v>Not an Outlier</v>
          </cell>
        </row>
        <row r="625">
          <cell r="A625">
            <v>443.18</v>
          </cell>
          <cell r="B625">
            <v>43077</v>
          </cell>
          <cell r="C625">
            <v>65305</v>
          </cell>
          <cell r="D625">
            <v>9964.08</v>
          </cell>
          <cell r="E625">
            <v>0.974741415</v>
          </cell>
          <cell r="F625" t="str">
            <v>Not an Outlier</v>
          </cell>
        </row>
        <row r="626">
          <cell r="A626">
            <v>443.3</v>
          </cell>
          <cell r="B626">
            <v>43427</v>
          </cell>
          <cell r="C626">
            <v>86253</v>
          </cell>
          <cell r="D626">
            <v>4877.46</v>
          </cell>
          <cell r="E626">
            <v>1.0000009999999999</v>
          </cell>
          <cell r="F626" t="str">
            <v>Not an Outlier</v>
          </cell>
        </row>
        <row r="627">
          <cell r="A627">
            <v>444.22</v>
          </cell>
          <cell r="B627">
            <v>43462</v>
          </cell>
          <cell r="C627">
            <v>315872</v>
          </cell>
          <cell r="D627">
            <v>3462.16</v>
          </cell>
          <cell r="E627">
            <v>1.0000009999999999</v>
          </cell>
          <cell r="F627" t="str">
            <v>Not an Outlier</v>
          </cell>
        </row>
        <row r="628">
          <cell r="A628">
            <v>444.46</v>
          </cell>
          <cell r="B628">
            <v>43119</v>
          </cell>
          <cell r="C628">
            <v>300386</v>
          </cell>
          <cell r="D628">
            <v>4731.9399999999996</v>
          </cell>
          <cell r="E628">
            <v>0.93724185900000001</v>
          </cell>
          <cell r="F628" t="str">
            <v>Not an Outlier</v>
          </cell>
        </row>
        <row r="629">
          <cell r="A629">
            <v>444.49</v>
          </cell>
          <cell r="B629">
            <v>43210</v>
          </cell>
          <cell r="C629">
            <v>65305</v>
          </cell>
          <cell r="D629">
            <v>9268.56</v>
          </cell>
          <cell r="E629">
            <v>0.93131392999999996</v>
          </cell>
          <cell r="F629" t="str">
            <v>Not an Outlier</v>
          </cell>
        </row>
        <row r="630">
          <cell r="A630">
            <v>444.81</v>
          </cell>
          <cell r="B630">
            <v>43308</v>
          </cell>
          <cell r="C630">
            <v>335506</v>
          </cell>
          <cell r="D630">
            <v>18769.36</v>
          </cell>
          <cell r="E630">
            <v>1.0000009999999999</v>
          </cell>
          <cell r="F630" t="str">
            <v>Not an Outlier</v>
          </cell>
        </row>
        <row r="631">
          <cell r="A631">
            <v>445.36</v>
          </cell>
          <cell r="B631">
            <v>42776</v>
          </cell>
          <cell r="C631">
            <v>65305</v>
          </cell>
          <cell r="D631">
            <v>9801.01</v>
          </cell>
          <cell r="E631">
            <v>0.96804347599999996</v>
          </cell>
          <cell r="F631" t="str">
            <v>Not an Outlier</v>
          </cell>
        </row>
        <row r="632">
          <cell r="A632">
            <v>445.44</v>
          </cell>
          <cell r="B632">
            <v>43238</v>
          </cell>
          <cell r="C632">
            <v>65305</v>
          </cell>
          <cell r="D632">
            <v>8053.88</v>
          </cell>
          <cell r="E632">
            <v>1.0000009999999999</v>
          </cell>
          <cell r="F632" t="str">
            <v>Not an Outlier</v>
          </cell>
        </row>
        <row r="633">
          <cell r="A633">
            <v>446.27</v>
          </cell>
          <cell r="B633">
            <v>42783</v>
          </cell>
          <cell r="C633">
            <v>335506</v>
          </cell>
          <cell r="D633">
            <v>26518.48</v>
          </cell>
          <cell r="E633">
            <v>0.97661749200000003</v>
          </cell>
          <cell r="F633" t="str">
            <v>Not an Outlier</v>
          </cell>
        </row>
        <row r="634">
          <cell r="A634">
            <v>446.36</v>
          </cell>
          <cell r="B634">
            <v>42909</v>
          </cell>
          <cell r="C634">
            <v>65305</v>
          </cell>
          <cell r="D634">
            <v>10041.15</v>
          </cell>
          <cell r="E634">
            <v>0.97016818400000004</v>
          </cell>
          <cell r="F634" t="str">
            <v>Not an Outlier</v>
          </cell>
        </row>
        <row r="635">
          <cell r="A635">
            <v>446.48</v>
          </cell>
          <cell r="B635">
            <v>42902</v>
          </cell>
          <cell r="C635">
            <v>65305</v>
          </cell>
          <cell r="D635">
            <v>10075.530000000001</v>
          </cell>
          <cell r="E635">
            <v>0.96946741299999994</v>
          </cell>
          <cell r="F635" t="str">
            <v>Not an Outlier</v>
          </cell>
        </row>
        <row r="636">
          <cell r="A636">
            <v>447.3</v>
          </cell>
          <cell r="B636">
            <v>43266</v>
          </cell>
          <cell r="C636">
            <v>300382</v>
          </cell>
          <cell r="D636">
            <v>9580.02</v>
          </cell>
          <cell r="E636">
            <v>1.0000009999999999</v>
          </cell>
          <cell r="F636" t="str">
            <v>Not an Outlier</v>
          </cell>
        </row>
        <row r="637">
          <cell r="A637">
            <v>447.6</v>
          </cell>
          <cell r="B637">
            <v>43112</v>
          </cell>
          <cell r="C637">
            <v>300386</v>
          </cell>
          <cell r="D637">
            <v>4760.9399999999996</v>
          </cell>
          <cell r="E637">
            <v>0.93177634899999995</v>
          </cell>
          <cell r="F637" t="str">
            <v>Not an Outlier</v>
          </cell>
        </row>
        <row r="638">
          <cell r="A638">
            <v>447.79</v>
          </cell>
          <cell r="B638">
            <v>42874</v>
          </cell>
          <cell r="C638">
            <v>65305</v>
          </cell>
          <cell r="D638">
            <v>9829.2000000000007</v>
          </cell>
          <cell r="E638">
            <v>0.96606366899999996</v>
          </cell>
          <cell r="F638" t="str">
            <v>Not an Outlier</v>
          </cell>
        </row>
        <row r="639">
          <cell r="A639">
            <v>448.27</v>
          </cell>
          <cell r="B639">
            <v>43406</v>
          </cell>
          <cell r="C639">
            <v>300378</v>
          </cell>
          <cell r="D639">
            <v>2658.3</v>
          </cell>
          <cell r="E639">
            <v>1.0000009999999999</v>
          </cell>
          <cell r="F639" t="str">
            <v>Not an Outlier</v>
          </cell>
        </row>
        <row r="640">
          <cell r="A640">
            <v>448.68</v>
          </cell>
          <cell r="B640">
            <v>43280</v>
          </cell>
          <cell r="C640">
            <v>300382</v>
          </cell>
          <cell r="D640">
            <v>9260.9599999999991</v>
          </cell>
          <cell r="E640">
            <v>1.0000009999999999</v>
          </cell>
          <cell r="F640" t="str">
            <v>Not an Outlier</v>
          </cell>
        </row>
        <row r="641">
          <cell r="A641">
            <v>450.73</v>
          </cell>
          <cell r="B641">
            <v>43483</v>
          </cell>
          <cell r="C641">
            <v>166753</v>
          </cell>
          <cell r="D641">
            <v>14497.39</v>
          </cell>
          <cell r="E641">
            <v>1.0000009999999999</v>
          </cell>
          <cell r="F641" t="str">
            <v>Not an Outlier</v>
          </cell>
        </row>
        <row r="642">
          <cell r="A642">
            <v>450.75</v>
          </cell>
          <cell r="B642">
            <v>43259</v>
          </cell>
          <cell r="C642">
            <v>335506</v>
          </cell>
          <cell r="D642">
            <v>20539.89</v>
          </cell>
          <cell r="E642">
            <v>1.0000009999999999</v>
          </cell>
          <cell r="F642" t="str">
            <v>Not an Outlier</v>
          </cell>
        </row>
        <row r="643">
          <cell r="A643">
            <v>450.89</v>
          </cell>
          <cell r="B643">
            <v>43399</v>
          </cell>
          <cell r="C643">
            <v>86269</v>
          </cell>
          <cell r="D643">
            <v>6225.94</v>
          </cell>
          <cell r="E643">
            <v>1.0000009999999999</v>
          </cell>
          <cell r="F643" t="str">
            <v>Not an Outlier</v>
          </cell>
        </row>
        <row r="644">
          <cell r="A644">
            <v>452.67</v>
          </cell>
          <cell r="B644">
            <v>43399</v>
          </cell>
          <cell r="C644">
            <v>300376</v>
          </cell>
          <cell r="D644">
            <v>2431.0100000000002</v>
          </cell>
          <cell r="E644">
            <v>1.0000009999999999</v>
          </cell>
          <cell r="F644" t="str">
            <v>Not an Outlier</v>
          </cell>
        </row>
        <row r="645">
          <cell r="A645">
            <v>453.79</v>
          </cell>
          <cell r="B645">
            <v>43420</v>
          </cell>
          <cell r="C645">
            <v>86253</v>
          </cell>
          <cell r="D645">
            <v>5173.79</v>
          </cell>
          <cell r="E645">
            <v>1.0000009999999999</v>
          </cell>
          <cell r="F645" t="str">
            <v>Not an Outlier</v>
          </cell>
        </row>
        <row r="646">
          <cell r="A646">
            <v>455.27</v>
          </cell>
          <cell r="B646">
            <v>43406</v>
          </cell>
          <cell r="C646">
            <v>84904</v>
          </cell>
          <cell r="D646">
            <v>9077.26</v>
          </cell>
          <cell r="E646">
            <v>1.0000009999999999</v>
          </cell>
          <cell r="F646" t="str">
            <v>Not an Outlier</v>
          </cell>
        </row>
        <row r="647">
          <cell r="A647">
            <v>455.88</v>
          </cell>
          <cell r="B647">
            <v>43126</v>
          </cell>
          <cell r="C647">
            <v>300386</v>
          </cell>
          <cell r="D647">
            <v>4746.1899999999996</v>
          </cell>
          <cell r="E647">
            <v>0.93893805200000002</v>
          </cell>
          <cell r="F647" t="str">
            <v>Not an Outlier</v>
          </cell>
        </row>
        <row r="648">
          <cell r="A648">
            <v>456</v>
          </cell>
          <cell r="B648">
            <v>43147</v>
          </cell>
          <cell r="C648">
            <v>335506</v>
          </cell>
          <cell r="D648">
            <v>24035.15</v>
          </cell>
          <cell r="E648">
            <v>0.970597551</v>
          </cell>
          <cell r="F648" t="str">
            <v>Not an Outlier</v>
          </cell>
        </row>
        <row r="649">
          <cell r="A649">
            <v>457.29</v>
          </cell>
          <cell r="B649">
            <v>43217</v>
          </cell>
          <cell r="C649">
            <v>335506</v>
          </cell>
          <cell r="D649">
            <v>22181.07</v>
          </cell>
          <cell r="E649">
            <v>0.94294295299999997</v>
          </cell>
          <cell r="F649" t="str">
            <v>Not an Outlier</v>
          </cell>
        </row>
        <row r="650">
          <cell r="A650">
            <v>457.65</v>
          </cell>
          <cell r="B650">
            <v>42818</v>
          </cell>
          <cell r="C650">
            <v>335506</v>
          </cell>
          <cell r="D650">
            <v>25910.06</v>
          </cell>
          <cell r="E650">
            <v>0.96849674299999999</v>
          </cell>
          <cell r="F650" t="str">
            <v>Not an Outlier</v>
          </cell>
        </row>
        <row r="651">
          <cell r="A651">
            <v>458.01</v>
          </cell>
          <cell r="B651">
            <v>42881</v>
          </cell>
          <cell r="C651">
            <v>65305</v>
          </cell>
          <cell r="D651">
            <v>9768.49</v>
          </cell>
          <cell r="E651">
            <v>0.96105816300000002</v>
          </cell>
          <cell r="F651" t="str">
            <v>Not an Outlier</v>
          </cell>
        </row>
        <row r="652">
          <cell r="A652">
            <v>458.02</v>
          </cell>
          <cell r="B652">
            <v>43119</v>
          </cell>
          <cell r="C652">
            <v>335506</v>
          </cell>
          <cell r="D652">
            <v>24438.61</v>
          </cell>
          <cell r="E652">
            <v>0.96963796400000002</v>
          </cell>
          <cell r="F652" t="str">
            <v>Not an Outlier</v>
          </cell>
        </row>
        <row r="653">
          <cell r="A653">
            <v>459.75</v>
          </cell>
          <cell r="B653">
            <v>43441</v>
          </cell>
          <cell r="C653">
            <v>86594</v>
          </cell>
          <cell r="D653">
            <v>14067.81</v>
          </cell>
          <cell r="E653">
            <v>1.0000009999999999</v>
          </cell>
          <cell r="F653" t="str">
            <v>Not an Outlier</v>
          </cell>
        </row>
        <row r="654">
          <cell r="A654">
            <v>460.49</v>
          </cell>
          <cell r="B654">
            <v>42846</v>
          </cell>
          <cell r="C654">
            <v>65305</v>
          </cell>
          <cell r="D654">
            <v>9535.0499999999993</v>
          </cell>
          <cell r="E654">
            <v>0.95995695199999997</v>
          </cell>
          <cell r="F654" t="str">
            <v>Not an Outlier</v>
          </cell>
        </row>
        <row r="655">
          <cell r="A655">
            <v>461.71</v>
          </cell>
          <cell r="B655">
            <v>43392</v>
          </cell>
          <cell r="C655">
            <v>300375</v>
          </cell>
          <cell r="D655">
            <v>8226.15</v>
          </cell>
          <cell r="E655">
            <v>1.0000009999999999</v>
          </cell>
          <cell r="F655" t="str">
            <v>Not an Outlier</v>
          </cell>
        </row>
        <row r="656">
          <cell r="A656">
            <v>463.77</v>
          </cell>
          <cell r="B656">
            <v>42958</v>
          </cell>
          <cell r="C656">
            <v>65305</v>
          </cell>
          <cell r="D656">
            <v>10404.77</v>
          </cell>
          <cell r="E656">
            <v>0.97379051599999999</v>
          </cell>
          <cell r="F656" t="str">
            <v>Not an Outlier</v>
          </cell>
        </row>
        <row r="657">
          <cell r="A657">
            <v>464.76</v>
          </cell>
          <cell r="B657">
            <v>43294</v>
          </cell>
          <cell r="C657">
            <v>90441</v>
          </cell>
          <cell r="D657">
            <v>3740.2</v>
          </cell>
          <cell r="E657">
            <v>1.0000009999999999</v>
          </cell>
          <cell r="F657" t="str">
            <v>Not an Outlier</v>
          </cell>
        </row>
        <row r="658">
          <cell r="A658">
            <v>465.29</v>
          </cell>
          <cell r="B658">
            <v>43000</v>
          </cell>
          <cell r="C658">
            <v>65305</v>
          </cell>
          <cell r="D658">
            <v>10211.629999999999</v>
          </cell>
          <cell r="E658">
            <v>0.973090236</v>
          </cell>
          <cell r="F658" t="str">
            <v>Not an Outlier</v>
          </cell>
        </row>
        <row r="659">
          <cell r="A659">
            <v>465.78</v>
          </cell>
          <cell r="B659">
            <v>43294</v>
          </cell>
          <cell r="C659">
            <v>300386</v>
          </cell>
          <cell r="D659">
            <v>4086.1</v>
          </cell>
          <cell r="E659">
            <v>1.0000009999999999</v>
          </cell>
          <cell r="F659" t="str">
            <v>Not an Outlier</v>
          </cell>
        </row>
        <row r="660">
          <cell r="A660">
            <v>465.88</v>
          </cell>
          <cell r="B660">
            <v>43329</v>
          </cell>
          <cell r="C660">
            <v>300387</v>
          </cell>
          <cell r="D660">
            <v>1947.2</v>
          </cell>
          <cell r="E660">
            <v>1.0000009999999999</v>
          </cell>
          <cell r="F660" t="str">
            <v>Not an Outlier</v>
          </cell>
        </row>
        <row r="661">
          <cell r="A661">
            <v>465.96</v>
          </cell>
          <cell r="B661">
            <v>43231</v>
          </cell>
          <cell r="C661">
            <v>300386</v>
          </cell>
          <cell r="D661">
            <v>4539.8</v>
          </cell>
          <cell r="E661">
            <v>0.82321999700000004</v>
          </cell>
          <cell r="F661" t="str">
            <v>Not an Outlier</v>
          </cell>
        </row>
        <row r="662">
          <cell r="A662">
            <v>466.39</v>
          </cell>
          <cell r="B662">
            <v>43140</v>
          </cell>
          <cell r="C662">
            <v>335506</v>
          </cell>
          <cell r="D662">
            <v>24066.21</v>
          </cell>
          <cell r="E662">
            <v>0.969449373</v>
          </cell>
          <cell r="F662" t="str">
            <v>Not an Outlier</v>
          </cell>
        </row>
        <row r="663">
          <cell r="A663">
            <v>466.4</v>
          </cell>
          <cell r="B663">
            <v>43280</v>
          </cell>
          <cell r="C663">
            <v>90412</v>
          </cell>
          <cell r="D663">
            <v>2468.9299999999998</v>
          </cell>
          <cell r="E663">
            <v>1.0000009999999999</v>
          </cell>
          <cell r="F663" t="str">
            <v>Not an Outlier</v>
          </cell>
        </row>
        <row r="664">
          <cell r="A664">
            <v>468.41</v>
          </cell>
          <cell r="B664">
            <v>43175</v>
          </cell>
          <cell r="C664">
            <v>65305</v>
          </cell>
          <cell r="D664">
            <v>9662.31</v>
          </cell>
          <cell r="E664">
            <v>0.961919054</v>
          </cell>
          <cell r="F664" t="str">
            <v>Not an Outlier</v>
          </cell>
        </row>
        <row r="665">
          <cell r="A665">
            <v>468.68</v>
          </cell>
          <cell r="B665">
            <v>43413</v>
          </cell>
          <cell r="C665">
            <v>88278</v>
          </cell>
          <cell r="D665">
            <v>7901.11</v>
          </cell>
          <cell r="E665">
            <v>1.0000009999999999</v>
          </cell>
          <cell r="F665" t="str">
            <v>Not an Outlier</v>
          </cell>
        </row>
        <row r="666">
          <cell r="A666">
            <v>469.11</v>
          </cell>
          <cell r="B666">
            <v>43427</v>
          </cell>
          <cell r="C666">
            <v>86215</v>
          </cell>
          <cell r="D666">
            <v>2572.6</v>
          </cell>
          <cell r="E666">
            <v>1.0000009999999999</v>
          </cell>
          <cell r="F666" t="str">
            <v>Not an Outlier</v>
          </cell>
        </row>
        <row r="667">
          <cell r="A667">
            <v>469.24</v>
          </cell>
          <cell r="B667">
            <v>42944</v>
          </cell>
          <cell r="C667">
            <v>65305</v>
          </cell>
          <cell r="D667">
            <v>10410.89</v>
          </cell>
          <cell r="E667">
            <v>0.97709183600000005</v>
          </cell>
          <cell r="F667" t="str">
            <v>Not an Outlier</v>
          </cell>
        </row>
        <row r="668">
          <cell r="A668">
            <v>470.69</v>
          </cell>
          <cell r="B668">
            <v>43420</v>
          </cell>
          <cell r="C668">
            <v>90266</v>
          </cell>
          <cell r="D668">
            <v>7579.79</v>
          </cell>
          <cell r="E668">
            <v>1.0000009999999999</v>
          </cell>
          <cell r="F668" t="str">
            <v>Not an Outlier</v>
          </cell>
        </row>
        <row r="669">
          <cell r="A669">
            <v>471.28</v>
          </cell>
          <cell r="B669">
            <v>43287</v>
          </cell>
          <cell r="C669">
            <v>90412</v>
          </cell>
          <cell r="D669">
            <v>2336.44</v>
          </cell>
          <cell r="E669">
            <v>1.0000009999999999</v>
          </cell>
          <cell r="F669" t="str">
            <v>Not an Outlier</v>
          </cell>
        </row>
        <row r="670">
          <cell r="A670">
            <v>473.13</v>
          </cell>
          <cell r="B670">
            <v>43336</v>
          </cell>
          <cell r="C670">
            <v>300382</v>
          </cell>
          <cell r="D670">
            <v>8245.8700000000008</v>
          </cell>
          <cell r="E670">
            <v>0.50000100000000003</v>
          </cell>
          <cell r="F670" t="str">
            <v>Not an Outlier</v>
          </cell>
        </row>
        <row r="671">
          <cell r="A671">
            <v>473.56</v>
          </cell>
          <cell r="B671">
            <v>43329</v>
          </cell>
          <cell r="C671">
            <v>90499</v>
          </cell>
          <cell r="D671">
            <v>6474.78</v>
          </cell>
          <cell r="E671">
            <v>1.0000009999999999</v>
          </cell>
          <cell r="F671" t="str">
            <v>Not an Outlier</v>
          </cell>
        </row>
        <row r="672">
          <cell r="A672">
            <v>474.22</v>
          </cell>
          <cell r="B672">
            <v>43133</v>
          </cell>
          <cell r="C672">
            <v>65305</v>
          </cell>
          <cell r="D672">
            <v>9519.48</v>
          </cell>
          <cell r="E672">
            <v>0.96558360200000004</v>
          </cell>
          <cell r="F672" t="str">
            <v>Not an Outlier</v>
          </cell>
        </row>
        <row r="673">
          <cell r="A673">
            <v>474.43</v>
          </cell>
          <cell r="B673">
            <v>42972</v>
          </cell>
          <cell r="C673">
            <v>65305</v>
          </cell>
          <cell r="D673">
            <v>10202.52</v>
          </cell>
          <cell r="E673">
            <v>0.97409063600000001</v>
          </cell>
          <cell r="F673" t="str">
            <v>Not an Outlier</v>
          </cell>
        </row>
        <row r="674">
          <cell r="A674">
            <v>474.57</v>
          </cell>
          <cell r="B674">
            <v>43259</v>
          </cell>
          <cell r="C674">
            <v>300386</v>
          </cell>
          <cell r="D674">
            <v>4294.32</v>
          </cell>
          <cell r="E674">
            <v>1.0000009999999999</v>
          </cell>
          <cell r="F674" t="str">
            <v>Not an Outlier</v>
          </cell>
        </row>
        <row r="675">
          <cell r="A675">
            <v>475.59</v>
          </cell>
          <cell r="B675">
            <v>43392</v>
          </cell>
          <cell r="C675">
            <v>86269</v>
          </cell>
          <cell r="D675">
            <v>6706</v>
          </cell>
          <cell r="E675">
            <v>1.0000009999999999</v>
          </cell>
          <cell r="F675" t="str">
            <v>Not an Outlier</v>
          </cell>
        </row>
        <row r="676">
          <cell r="A676">
            <v>475.77</v>
          </cell>
          <cell r="B676">
            <v>42895</v>
          </cell>
          <cell r="C676">
            <v>65305</v>
          </cell>
          <cell r="D676">
            <v>10178.58</v>
          </cell>
          <cell r="E676">
            <v>0.97116928499999999</v>
          </cell>
          <cell r="F676" t="str">
            <v>Not an Outlier</v>
          </cell>
        </row>
        <row r="677">
          <cell r="A677">
            <v>476.7</v>
          </cell>
          <cell r="B677">
            <v>43182</v>
          </cell>
          <cell r="C677">
            <v>65305</v>
          </cell>
          <cell r="D677">
            <v>9718.39</v>
          </cell>
          <cell r="E677">
            <v>0.96181936300000004</v>
          </cell>
          <cell r="F677" t="str">
            <v>Not an Outlier</v>
          </cell>
        </row>
        <row r="678">
          <cell r="A678">
            <v>476.78</v>
          </cell>
          <cell r="B678">
            <v>43469</v>
          </cell>
          <cell r="C678">
            <v>335554</v>
          </cell>
          <cell r="D678">
            <v>9195.15</v>
          </cell>
          <cell r="E678">
            <v>1.0000009999999999</v>
          </cell>
          <cell r="F678" t="str">
            <v>Not an Outlier</v>
          </cell>
        </row>
        <row r="679">
          <cell r="A679">
            <v>476.99</v>
          </cell>
          <cell r="B679">
            <v>42888</v>
          </cell>
          <cell r="C679">
            <v>65305</v>
          </cell>
          <cell r="D679">
            <v>9877.0400000000009</v>
          </cell>
          <cell r="E679">
            <v>0.96556311800000005</v>
          </cell>
          <cell r="F679" t="str">
            <v>Not an Outlier</v>
          </cell>
        </row>
        <row r="680">
          <cell r="A680">
            <v>477.91</v>
          </cell>
          <cell r="B680">
            <v>43343</v>
          </cell>
          <cell r="C680">
            <v>300382</v>
          </cell>
          <cell r="D680">
            <v>8125.94</v>
          </cell>
          <cell r="E680">
            <v>0.50000100000000003</v>
          </cell>
          <cell r="F680" t="str">
            <v>Not an Outlier</v>
          </cell>
        </row>
        <row r="681">
          <cell r="A681">
            <v>477.97</v>
          </cell>
          <cell r="B681">
            <v>43413</v>
          </cell>
          <cell r="C681">
            <v>300388</v>
          </cell>
          <cell r="D681">
            <v>2613.09</v>
          </cell>
          <cell r="E681">
            <v>1.0000009999999999</v>
          </cell>
          <cell r="F681" t="str">
            <v>Not an Outlier</v>
          </cell>
        </row>
        <row r="682">
          <cell r="A682">
            <v>478.38</v>
          </cell>
          <cell r="B682">
            <v>43168</v>
          </cell>
          <cell r="C682">
            <v>300386</v>
          </cell>
          <cell r="D682">
            <v>5227.22</v>
          </cell>
          <cell r="E682">
            <v>0.93724185900000001</v>
          </cell>
          <cell r="F682" t="str">
            <v>Not an Outlier</v>
          </cell>
        </row>
        <row r="683">
          <cell r="A683">
            <v>478.51</v>
          </cell>
          <cell r="B683">
            <v>43406</v>
          </cell>
          <cell r="C683">
            <v>300375</v>
          </cell>
          <cell r="D683">
            <v>7164.25</v>
          </cell>
          <cell r="E683">
            <v>1.0000009999999999</v>
          </cell>
          <cell r="F683" t="str">
            <v>Not an Outlier</v>
          </cell>
        </row>
        <row r="684">
          <cell r="A684">
            <v>478.74</v>
          </cell>
          <cell r="B684">
            <v>43147</v>
          </cell>
          <cell r="C684">
            <v>300386</v>
          </cell>
          <cell r="D684">
            <v>4865.7700000000004</v>
          </cell>
          <cell r="E684">
            <v>0.94977484099999998</v>
          </cell>
          <cell r="F684" t="str">
            <v>Not an Outlier</v>
          </cell>
        </row>
        <row r="685">
          <cell r="A685">
            <v>478.87</v>
          </cell>
          <cell r="B685">
            <v>42825</v>
          </cell>
          <cell r="C685">
            <v>335506</v>
          </cell>
          <cell r="D685">
            <v>25826.85</v>
          </cell>
          <cell r="E685">
            <v>0.96934820899999996</v>
          </cell>
          <cell r="F685" t="str">
            <v>Not an Outlier</v>
          </cell>
        </row>
        <row r="686">
          <cell r="A686">
            <v>479.5</v>
          </cell>
          <cell r="B686">
            <v>43273</v>
          </cell>
          <cell r="C686">
            <v>90412</v>
          </cell>
          <cell r="D686">
            <v>2554.7399999999998</v>
          </cell>
          <cell r="E686">
            <v>1.0000009999999999</v>
          </cell>
          <cell r="F686" t="str">
            <v>Not an Outlier</v>
          </cell>
        </row>
        <row r="687">
          <cell r="A687">
            <v>479.86</v>
          </cell>
          <cell r="B687">
            <v>43371</v>
          </cell>
          <cell r="C687">
            <v>300387</v>
          </cell>
          <cell r="D687">
            <v>1297.8800000000001</v>
          </cell>
          <cell r="E687">
            <v>1.0000009999999999</v>
          </cell>
          <cell r="F687" t="str">
            <v>Not an Outlier</v>
          </cell>
        </row>
        <row r="688">
          <cell r="A688">
            <v>480.71</v>
          </cell>
          <cell r="B688">
            <v>43259</v>
          </cell>
          <cell r="C688">
            <v>90412</v>
          </cell>
          <cell r="D688">
            <v>2820.88</v>
          </cell>
          <cell r="E688">
            <v>1.0000009999999999</v>
          </cell>
          <cell r="F688" t="str">
            <v>Not an Outlier</v>
          </cell>
        </row>
        <row r="689">
          <cell r="A689">
            <v>481.02</v>
          </cell>
          <cell r="B689">
            <v>43371</v>
          </cell>
          <cell r="C689">
            <v>300382</v>
          </cell>
          <cell r="D689">
            <v>6723.77</v>
          </cell>
          <cell r="E689">
            <v>0.50000100000000003</v>
          </cell>
          <cell r="F689" t="str">
            <v>Not an Outlier</v>
          </cell>
        </row>
        <row r="690">
          <cell r="A690">
            <v>481.47</v>
          </cell>
          <cell r="B690">
            <v>42874</v>
          </cell>
          <cell r="C690">
            <v>300386</v>
          </cell>
          <cell r="D690">
            <v>4882.55</v>
          </cell>
          <cell r="E690">
            <v>0.96511398100000001</v>
          </cell>
          <cell r="F690" t="str">
            <v>Not an Outlier</v>
          </cell>
        </row>
        <row r="691">
          <cell r="A691">
            <v>481.71</v>
          </cell>
          <cell r="B691">
            <v>43308</v>
          </cell>
          <cell r="C691">
            <v>300386</v>
          </cell>
          <cell r="D691">
            <v>3988.1</v>
          </cell>
          <cell r="E691">
            <v>1.0000009999999999</v>
          </cell>
          <cell r="F691" t="str">
            <v>Not an Outlier</v>
          </cell>
        </row>
        <row r="692">
          <cell r="A692">
            <v>482.93</v>
          </cell>
          <cell r="B692">
            <v>43392</v>
          </cell>
          <cell r="C692">
            <v>300377</v>
          </cell>
          <cell r="D692">
            <v>3027.5</v>
          </cell>
          <cell r="E692">
            <v>1.0000009999999999</v>
          </cell>
          <cell r="F692" t="str">
            <v>Not an Outlier</v>
          </cell>
        </row>
        <row r="693">
          <cell r="A693">
            <v>483.29</v>
          </cell>
          <cell r="B693">
            <v>43126</v>
          </cell>
          <cell r="C693">
            <v>335506</v>
          </cell>
          <cell r="D693">
            <v>24205.71</v>
          </cell>
          <cell r="E693">
            <v>0.97095809600000005</v>
          </cell>
          <cell r="F693" t="str">
            <v>Not an Outlier</v>
          </cell>
        </row>
        <row r="694">
          <cell r="A694">
            <v>483.32</v>
          </cell>
          <cell r="B694">
            <v>43413</v>
          </cell>
          <cell r="C694">
            <v>86269</v>
          </cell>
          <cell r="D694">
            <v>5704.86</v>
          </cell>
          <cell r="E694">
            <v>1.0000009999999999</v>
          </cell>
          <cell r="F694" t="str">
            <v>Not an Outlier</v>
          </cell>
        </row>
        <row r="695">
          <cell r="A695">
            <v>483.62</v>
          </cell>
          <cell r="B695">
            <v>43322</v>
          </cell>
          <cell r="C695">
            <v>1558</v>
          </cell>
          <cell r="D695">
            <v>5651.51</v>
          </cell>
          <cell r="E695">
            <v>1.0000009999999999</v>
          </cell>
          <cell r="F695" t="str">
            <v>Not an Outlier</v>
          </cell>
        </row>
        <row r="696">
          <cell r="A696">
            <v>483.81</v>
          </cell>
          <cell r="B696">
            <v>43350</v>
          </cell>
          <cell r="C696">
            <v>1558</v>
          </cell>
          <cell r="D696">
            <v>5249.62</v>
          </cell>
          <cell r="E696">
            <v>1.0000009999999999</v>
          </cell>
          <cell r="F696" t="str">
            <v>Not an Outlier</v>
          </cell>
        </row>
        <row r="697">
          <cell r="A697">
            <v>484.64</v>
          </cell>
          <cell r="B697">
            <v>43252</v>
          </cell>
          <cell r="C697">
            <v>335506</v>
          </cell>
          <cell r="D697">
            <v>20781.87</v>
          </cell>
          <cell r="E697">
            <v>1.0000009999999999</v>
          </cell>
          <cell r="F697" t="str">
            <v>Not an Outlier</v>
          </cell>
        </row>
        <row r="698">
          <cell r="A698">
            <v>484.84</v>
          </cell>
          <cell r="B698">
            <v>43322</v>
          </cell>
          <cell r="C698">
            <v>335506</v>
          </cell>
          <cell r="D698">
            <v>18300.18</v>
          </cell>
          <cell r="E698">
            <v>1.0000009999999999</v>
          </cell>
          <cell r="F698" t="str">
            <v>Not an Outlier</v>
          </cell>
        </row>
        <row r="699">
          <cell r="A699">
            <v>485.6</v>
          </cell>
          <cell r="B699">
            <v>43308</v>
          </cell>
          <cell r="C699">
            <v>300382</v>
          </cell>
          <cell r="D699">
            <v>8791.89</v>
          </cell>
          <cell r="E699">
            <v>0.64285814299999999</v>
          </cell>
          <cell r="F699" t="str">
            <v>Not an Outlier</v>
          </cell>
        </row>
        <row r="700">
          <cell r="A700">
            <v>485.67</v>
          </cell>
          <cell r="B700">
            <v>43273</v>
          </cell>
          <cell r="C700">
            <v>90422</v>
          </cell>
          <cell r="D700">
            <v>1045.1400000000001</v>
          </cell>
          <cell r="E700">
            <v>1.0000009999999999</v>
          </cell>
          <cell r="F700" t="str">
            <v>Not an Outlier</v>
          </cell>
        </row>
        <row r="701">
          <cell r="A701">
            <v>485.8</v>
          </cell>
          <cell r="B701">
            <v>42832</v>
          </cell>
          <cell r="C701">
            <v>335506</v>
          </cell>
          <cell r="D701">
            <v>25763.75</v>
          </cell>
          <cell r="E701">
            <v>0.97161878599999996</v>
          </cell>
          <cell r="F701" t="str">
            <v>Not an Outlier</v>
          </cell>
        </row>
        <row r="702">
          <cell r="A702">
            <v>485.82</v>
          </cell>
          <cell r="B702">
            <v>43273</v>
          </cell>
          <cell r="C702">
            <v>90499</v>
          </cell>
          <cell r="D702">
            <v>7151.58</v>
          </cell>
          <cell r="E702">
            <v>1.0000009999999999</v>
          </cell>
          <cell r="F702" t="str">
            <v>Not an Outlier</v>
          </cell>
        </row>
        <row r="703">
          <cell r="A703">
            <v>487.19</v>
          </cell>
          <cell r="B703">
            <v>43301</v>
          </cell>
          <cell r="C703">
            <v>300386</v>
          </cell>
          <cell r="D703">
            <v>4040.71</v>
          </cell>
          <cell r="E703">
            <v>1.0000009999999999</v>
          </cell>
          <cell r="F703" t="str">
            <v>Not an Outlier</v>
          </cell>
        </row>
        <row r="704">
          <cell r="A704">
            <v>488.85</v>
          </cell>
          <cell r="B704">
            <v>43091</v>
          </cell>
          <cell r="C704">
            <v>65305</v>
          </cell>
          <cell r="D704">
            <v>9920.01</v>
          </cell>
          <cell r="E704">
            <v>0.97476157500000005</v>
          </cell>
          <cell r="F704" t="str">
            <v>Not an Outlier</v>
          </cell>
        </row>
        <row r="705">
          <cell r="A705">
            <v>489.07</v>
          </cell>
          <cell r="B705">
            <v>43000</v>
          </cell>
          <cell r="C705">
            <v>300386</v>
          </cell>
          <cell r="D705">
            <v>4941.47</v>
          </cell>
          <cell r="E705">
            <v>0.95994053099999999</v>
          </cell>
          <cell r="F705" t="str">
            <v>Not an Outlier</v>
          </cell>
        </row>
        <row r="706">
          <cell r="A706">
            <v>489.12</v>
          </cell>
          <cell r="B706">
            <v>43217</v>
          </cell>
          <cell r="C706">
            <v>300386</v>
          </cell>
          <cell r="D706">
            <v>4662.62</v>
          </cell>
          <cell r="E706">
            <v>0.84140695600000004</v>
          </cell>
          <cell r="F706" t="str">
            <v>Not an Outlier</v>
          </cell>
        </row>
        <row r="707">
          <cell r="A707">
            <v>490.3</v>
          </cell>
          <cell r="B707">
            <v>43434</v>
          </cell>
          <cell r="C707">
            <v>315866</v>
          </cell>
          <cell r="D707">
            <v>3183.61</v>
          </cell>
          <cell r="E707">
            <v>1.0000009999999999</v>
          </cell>
          <cell r="F707" t="str">
            <v>Not an Outlier</v>
          </cell>
        </row>
        <row r="708">
          <cell r="A708">
            <v>490.57</v>
          </cell>
          <cell r="B708">
            <v>43252</v>
          </cell>
          <cell r="C708">
            <v>300382</v>
          </cell>
          <cell r="D708">
            <v>9895.9500000000007</v>
          </cell>
          <cell r="E708">
            <v>1.0000009999999999</v>
          </cell>
          <cell r="F708" t="str">
            <v>Not an Outlier</v>
          </cell>
        </row>
        <row r="709">
          <cell r="A709">
            <v>490.95</v>
          </cell>
          <cell r="B709">
            <v>43427</v>
          </cell>
          <cell r="C709">
            <v>300389</v>
          </cell>
          <cell r="D709">
            <v>3257.01</v>
          </cell>
          <cell r="E709">
            <v>1.0000009999999999</v>
          </cell>
          <cell r="F709" t="str">
            <v>Not an Outlier</v>
          </cell>
        </row>
        <row r="710">
          <cell r="A710">
            <v>491.47</v>
          </cell>
          <cell r="B710">
            <v>43448</v>
          </cell>
          <cell r="C710">
            <v>335554</v>
          </cell>
          <cell r="D710">
            <v>10434.56</v>
          </cell>
          <cell r="E710">
            <v>1.0000009999999999</v>
          </cell>
          <cell r="F710" t="str">
            <v>Not an Outlier</v>
          </cell>
        </row>
        <row r="711">
          <cell r="A711">
            <v>492.63</v>
          </cell>
          <cell r="B711">
            <v>43406</v>
          </cell>
          <cell r="C711">
            <v>300388</v>
          </cell>
          <cell r="D711">
            <v>2808.82</v>
          </cell>
          <cell r="E711">
            <v>1.0000009999999999</v>
          </cell>
          <cell r="F711" t="str">
            <v>Not an Outlier</v>
          </cell>
        </row>
        <row r="712">
          <cell r="A712">
            <v>492.95</v>
          </cell>
          <cell r="B712">
            <v>43392</v>
          </cell>
          <cell r="C712">
            <v>86954</v>
          </cell>
          <cell r="D712">
            <v>2967.47</v>
          </cell>
          <cell r="E712">
            <v>1.0000009999999999</v>
          </cell>
          <cell r="F712" t="str">
            <v>Not an Outlier</v>
          </cell>
        </row>
        <row r="713">
          <cell r="A713">
            <v>493.16</v>
          </cell>
          <cell r="B713">
            <v>42818</v>
          </cell>
          <cell r="C713">
            <v>300386</v>
          </cell>
          <cell r="D713">
            <v>4858.78</v>
          </cell>
          <cell r="E713">
            <v>0.96291490700000004</v>
          </cell>
          <cell r="F713" t="str">
            <v>Not an Outlier</v>
          </cell>
        </row>
        <row r="714">
          <cell r="A714">
            <v>493.68</v>
          </cell>
          <cell r="B714">
            <v>42993</v>
          </cell>
          <cell r="C714">
            <v>300386</v>
          </cell>
          <cell r="D714">
            <v>4973.1000000000004</v>
          </cell>
          <cell r="E714">
            <v>0.96532601900000004</v>
          </cell>
          <cell r="F714" t="str">
            <v>Not an Outlier</v>
          </cell>
        </row>
        <row r="715">
          <cell r="A715">
            <v>494.27</v>
          </cell>
          <cell r="B715">
            <v>43021</v>
          </cell>
          <cell r="C715">
            <v>65305</v>
          </cell>
          <cell r="D715">
            <v>9966.92</v>
          </cell>
          <cell r="E715">
            <v>0.96881035699999996</v>
          </cell>
          <cell r="F715" t="str">
            <v>Not an Outlier</v>
          </cell>
        </row>
        <row r="716">
          <cell r="A716">
            <v>494.45</v>
          </cell>
          <cell r="B716">
            <v>43210</v>
          </cell>
          <cell r="C716">
            <v>300386</v>
          </cell>
          <cell r="D716">
            <v>4756.3500000000004</v>
          </cell>
          <cell r="E716">
            <v>0.85855735099999997</v>
          </cell>
          <cell r="F716" t="str">
            <v>Not an Outlier</v>
          </cell>
        </row>
        <row r="717">
          <cell r="A717">
            <v>495.36</v>
          </cell>
          <cell r="B717">
            <v>43441</v>
          </cell>
          <cell r="C717">
            <v>236505</v>
          </cell>
          <cell r="D717">
            <v>2793.5</v>
          </cell>
          <cell r="E717">
            <v>1.0000009999999999</v>
          </cell>
          <cell r="F717" t="str">
            <v>Not an Outlier</v>
          </cell>
        </row>
        <row r="718">
          <cell r="A718">
            <v>495.37</v>
          </cell>
          <cell r="B718">
            <v>43070</v>
          </cell>
          <cell r="C718">
            <v>65305</v>
          </cell>
          <cell r="D718">
            <v>9877.9699999999993</v>
          </cell>
          <cell r="E718">
            <v>0.97692407699999995</v>
          </cell>
          <cell r="F718" t="str">
            <v>Not an Outlier</v>
          </cell>
        </row>
        <row r="719">
          <cell r="A719">
            <v>495.39</v>
          </cell>
          <cell r="B719">
            <v>43315</v>
          </cell>
          <cell r="C719">
            <v>90499</v>
          </cell>
          <cell r="D719">
            <v>6518.24</v>
          </cell>
          <cell r="E719">
            <v>1.0000009999999999</v>
          </cell>
          <cell r="F719" t="str">
            <v>Not an Outlier</v>
          </cell>
        </row>
        <row r="720">
          <cell r="A720">
            <v>495.68</v>
          </cell>
          <cell r="B720">
            <v>43301</v>
          </cell>
          <cell r="C720">
            <v>90499</v>
          </cell>
          <cell r="D720">
            <v>6725.12</v>
          </cell>
          <cell r="E720">
            <v>1.0000009999999999</v>
          </cell>
          <cell r="F720" t="str">
            <v>Not an Outlier</v>
          </cell>
        </row>
        <row r="721">
          <cell r="A721">
            <v>495.79</v>
          </cell>
          <cell r="B721">
            <v>42853</v>
          </cell>
          <cell r="C721">
            <v>335506</v>
          </cell>
          <cell r="D721">
            <v>25352.15</v>
          </cell>
          <cell r="E721">
            <v>0.97332171899999997</v>
          </cell>
          <cell r="F721" t="str">
            <v>Not an Outlier</v>
          </cell>
        </row>
        <row r="722">
          <cell r="A722">
            <v>495.82</v>
          </cell>
          <cell r="B722">
            <v>43322</v>
          </cell>
          <cell r="C722">
            <v>300382</v>
          </cell>
          <cell r="D722">
            <v>8491.2000000000007</v>
          </cell>
          <cell r="E722">
            <v>0.50000100000000003</v>
          </cell>
          <cell r="F722" t="str">
            <v>Not an Outlier</v>
          </cell>
        </row>
        <row r="723">
          <cell r="A723">
            <v>497.32</v>
          </cell>
          <cell r="B723">
            <v>43203</v>
          </cell>
          <cell r="C723">
            <v>300386</v>
          </cell>
          <cell r="D723">
            <v>4832.41</v>
          </cell>
          <cell r="E723">
            <v>0.87636737799999997</v>
          </cell>
          <cell r="F723" t="str">
            <v>Not an Outlier</v>
          </cell>
        </row>
        <row r="724">
          <cell r="A724">
            <v>497.41</v>
          </cell>
          <cell r="B724">
            <v>42951</v>
          </cell>
          <cell r="C724">
            <v>65305</v>
          </cell>
          <cell r="D724">
            <v>10321.030000000001</v>
          </cell>
          <cell r="E724">
            <v>0.97739195599999995</v>
          </cell>
          <cell r="F724" t="str">
            <v>Not an Outlier</v>
          </cell>
        </row>
        <row r="725">
          <cell r="A725">
            <v>497.58</v>
          </cell>
          <cell r="B725">
            <v>43245</v>
          </cell>
          <cell r="C725">
            <v>90412</v>
          </cell>
          <cell r="D725">
            <v>3111.72</v>
          </cell>
          <cell r="E725">
            <v>1.0000009999999999</v>
          </cell>
          <cell r="F725" t="str">
            <v>Not an Outlier</v>
          </cell>
        </row>
        <row r="726">
          <cell r="A726">
            <v>498.45</v>
          </cell>
          <cell r="B726">
            <v>43329</v>
          </cell>
          <cell r="C726">
            <v>300382</v>
          </cell>
          <cell r="D726">
            <v>8403.59</v>
          </cell>
          <cell r="E726">
            <v>0.50000100000000003</v>
          </cell>
          <cell r="F726" t="str">
            <v>Not an Outlier</v>
          </cell>
        </row>
        <row r="727">
          <cell r="A727">
            <v>499.24</v>
          </cell>
          <cell r="B727">
            <v>43294</v>
          </cell>
          <cell r="C727">
            <v>300382</v>
          </cell>
          <cell r="D727">
            <v>8974.0499999999993</v>
          </cell>
          <cell r="E727">
            <v>1.0000009999999999</v>
          </cell>
          <cell r="F727" t="str">
            <v>Not an Outlier</v>
          </cell>
        </row>
        <row r="728">
          <cell r="A728">
            <v>499.27</v>
          </cell>
          <cell r="B728">
            <v>43378</v>
          </cell>
          <cell r="C728">
            <v>1558</v>
          </cell>
          <cell r="D728">
            <v>3876.49</v>
          </cell>
          <cell r="E728">
            <v>1.0000009999999999</v>
          </cell>
          <cell r="F728" t="str">
            <v>Not an Outlier</v>
          </cell>
        </row>
        <row r="729">
          <cell r="A729">
            <v>500.06</v>
          </cell>
          <cell r="B729">
            <v>42839</v>
          </cell>
          <cell r="C729">
            <v>65305</v>
          </cell>
          <cell r="D729">
            <v>9594.7800000000007</v>
          </cell>
          <cell r="E729">
            <v>0.95064671000000001</v>
          </cell>
          <cell r="F729" t="str">
            <v>Not an Outlier</v>
          </cell>
        </row>
        <row r="730">
          <cell r="A730">
            <v>500.41</v>
          </cell>
          <cell r="B730">
            <v>43280</v>
          </cell>
          <cell r="C730">
            <v>90499</v>
          </cell>
          <cell r="D730">
            <v>7041.73</v>
          </cell>
          <cell r="E730">
            <v>1.0000009999999999</v>
          </cell>
          <cell r="F730" t="str">
            <v>Not an Outlier</v>
          </cell>
        </row>
        <row r="731">
          <cell r="A731">
            <v>500.43</v>
          </cell>
          <cell r="B731">
            <v>43371</v>
          </cell>
          <cell r="C731">
            <v>86606</v>
          </cell>
          <cell r="D731">
            <v>1865.11</v>
          </cell>
          <cell r="E731">
            <v>9.9999999990000009E-7</v>
          </cell>
          <cell r="F731" t="str">
            <v>Not an Outlier</v>
          </cell>
        </row>
        <row r="732">
          <cell r="A732">
            <v>500.9</v>
          </cell>
          <cell r="B732">
            <v>42930</v>
          </cell>
          <cell r="C732">
            <v>65305</v>
          </cell>
          <cell r="D732">
            <v>10255.09</v>
          </cell>
          <cell r="E732">
            <v>0.973087543</v>
          </cell>
          <cell r="F732" t="str">
            <v>Not an Outlier</v>
          </cell>
        </row>
        <row r="733">
          <cell r="A733">
            <v>501.29</v>
          </cell>
          <cell r="B733">
            <v>42776</v>
          </cell>
          <cell r="C733">
            <v>300386</v>
          </cell>
          <cell r="D733">
            <v>4651.2299999999996</v>
          </cell>
          <cell r="E733">
            <v>0.95808993099999995</v>
          </cell>
          <cell r="F733" t="str">
            <v>Not an Outlier</v>
          </cell>
        </row>
        <row r="734">
          <cell r="A734">
            <v>501.36</v>
          </cell>
          <cell r="B734">
            <v>43329</v>
          </cell>
          <cell r="C734">
            <v>335506</v>
          </cell>
          <cell r="D734">
            <v>18094.439999999999</v>
          </cell>
          <cell r="E734">
            <v>1.0000009999999999</v>
          </cell>
          <cell r="F734" t="str">
            <v>Not an Outlier</v>
          </cell>
        </row>
        <row r="735">
          <cell r="A735">
            <v>502.12</v>
          </cell>
          <cell r="B735">
            <v>43210</v>
          </cell>
          <cell r="C735">
            <v>335506</v>
          </cell>
          <cell r="D735">
            <v>22546.22</v>
          </cell>
          <cell r="E735">
            <v>0.94694785299999995</v>
          </cell>
          <cell r="F735" t="str">
            <v>Not an Outlier</v>
          </cell>
        </row>
        <row r="736">
          <cell r="A736">
            <v>502.62</v>
          </cell>
          <cell r="B736">
            <v>42965</v>
          </cell>
          <cell r="C736">
            <v>65305</v>
          </cell>
          <cell r="D736">
            <v>10381.379999999999</v>
          </cell>
          <cell r="E736">
            <v>0.97789215600000001</v>
          </cell>
          <cell r="F736" t="str">
            <v>Not an Outlier</v>
          </cell>
        </row>
        <row r="737">
          <cell r="A737">
            <v>503.23</v>
          </cell>
          <cell r="B737">
            <v>43056</v>
          </cell>
          <cell r="C737">
            <v>65305</v>
          </cell>
          <cell r="D737">
            <v>9886.7999999999993</v>
          </cell>
          <cell r="E737">
            <v>0.97401399399999999</v>
          </cell>
          <cell r="F737" t="str">
            <v>Not an Outlier</v>
          </cell>
        </row>
        <row r="738">
          <cell r="A738">
            <v>503.56</v>
          </cell>
          <cell r="B738">
            <v>43126</v>
          </cell>
          <cell r="C738">
            <v>335554</v>
          </cell>
          <cell r="D738">
            <v>31827.32</v>
          </cell>
          <cell r="E738">
            <v>0.97797954300000001</v>
          </cell>
          <cell r="F738" t="str">
            <v>Not an Outlier</v>
          </cell>
        </row>
        <row r="739">
          <cell r="A739">
            <v>504.16</v>
          </cell>
          <cell r="B739">
            <v>43105</v>
          </cell>
          <cell r="C739">
            <v>300386</v>
          </cell>
          <cell r="D739">
            <v>4753.5600000000004</v>
          </cell>
          <cell r="E739">
            <v>0.92791279800000004</v>
          </cell>
          <cell r="F739" t="str">
            <v>Not an Outlier</v>
          </cell>
        </row>
        <row r="740">
          <cell r="A740">
            <v>504.8</v>
          </cell>
          <cell r="B740">
            <v>43238</v>
          </cell>
          <cell r="C740">
            <v>90412</v>
          </cell>
          <cell r="D740">
            <v>3215.62</v>
          </cell>
          <cell r="E740">
            <v>1.0000009999999999</v>
          </cell>
          <cell r="F740" t="str">
            <v>Not an Outlier</v>
          </cell>
        </row>
        <row r="741">
          <cell r="A741">
            <v>505.67</v>
          </cell>
          <cell r="B741">
            <v>43224</v>
          </cell>
          <cell r="C741">
            <v>300386</v>
          </cell>
          <cell r="D741">
            <v>4584.75</v>
          </cell>
          <cell r="E741">
            <v>0.82906243999999996</v>
          </cell>
          <cell r="F741" t="str">
            <v>Not an Outlier</v>
          </cell>
        </row>
        <row r="742">
          <cell r="A742">
            <v>505.82</v>
          </cell>
          <cell r="B742">
            <v>43399</v>
          </cell>
          <cell r="C742">
            <v>335555</v>
          </cell>
          <cell r="D742">
            <v>5380.41</v>
          </cell>
          <cell r="E742">
            <v>1.0000009999999999</v>
          </cell>
          <cell r="F742" t="str">
            <v>Not an Outlier</v>
          </cell>
        </row>
        <row r="743">
          <cell r="A743">
            <v>506.22</v>
          </cell>
          <cell r="B743">
            <v>43189</v>
          </cell>
          <cell r="C743">
            <v>300386</v>
          </cell>
          <cell r="D743">
            <v>5004.24</v>
          </cell>
          <cell r="E743">
            <v>0.90143334100000005</v>
          </cell>
          <cell r="F743" t="str">
            <v>Not an Outlier</v>
          </cell>
        </row>
        <row r="744">
          <cell r="A744">
            <v>507.04</v>
          </cell>
          <cell r="B744">
            <v>43252</v>
          </cell>
          <cell r="C744">
            <v>90412</v>
          </cell>
          <cell r="D744">
            <v>2974.1</v>
          </cell>
          <cell r="E744">
            <v>1.0000009999999999</v>
          </cell>
          <cell r="F744" t="str">
            <v>Not an Outlier</v>
          </cell>
        </row>
        <row r="745">
          <cell r="A745">
            <v>507.82</v>
          </cell>
          <cell r="B745">
            <v>43119</v>
          </cell>
          <cell r="C745">
            <v>65305</v>
          </cell>
          <cell r="D745">
            <v>9675.67</v>
          </cell>
          <cell r="E745">
            <v>0.96907522199999996</v>
          </cell>
          <cell r="F745" t="str">
            <v>Not an Outlier</v>
          </cell>
        </row>
        <row r="746">
          <cell r="A746">
            <v>508.22</v>
          </cell>
          <cell r="B746">
            <v>43287</v>
          </cell>
          <cell r="C746">
            <v>335506</v>
          </cell>
          <cell r="D746">
            <v>19473.73</v>
          </cell>
          <cell r="E746">
            <v>1.0000009999999999</v>
          </cell>
          <cell r="F746" t="str">
            <v>Not an Outlier</v>
          </cell>
        </row>
        <row r="747">
          <cell r="A747">
            <v>510.17</v>
          </cell>
          <cell r="B747">
            <v>43378</v>
          </cell>
          <cell r="C747">
            <v>86606</v>
          </cell>
          <cell r="D747">
            <v>1742.41</v>
          </cell>
          <cell r="E747">
            <v>1.0000009999999999</v>
          </cell>
          <cell r="F747" t="str">
            <v>Not an Outlier</v>
          </cell>
        </row>
        <row r="748">
          <cell r="A748">
            <v>510.37</v>
          </cell>
          <cell r="B748">
            <v>43154</v>
          </cell>
          <cell r="C748">
            <v>300386</v>
          </cell>
          <cell r="D748">
            <v>4837.5</v>
          </cell>
          <cell r="E748">
            <v>0.95165949999999999</v>
          </cell>
          <cell r="F748" t="str">
            <v>Not an Outlier</v>
          </cell>
        </row>
        <row r="749">
          <cell r="A749">
            <v>510.88</v>
          </cell>
          <cell r="B749">
            <v>43287</v>
          </cell>
          <cell r="C749">
            <v>300386</v>
          </cell>
          <cell r="D749">
            <v>4144.0600000000004</v>
          </cell>
          <cell r="E749">
            <v>1.0000009999999999</v>
          </cell>
          <cell r="F749" t="str">
            <v>Not an Outlier</v>
          </cell>
        </row>
        <row r="750">
          <cell r="A750">
            <v>511.78</v>
          </cell>
          <cell r="B750">
            <v>43385</v>
          </cell>
          <cell r="C750">
            <v>300378</v>
          </cell>
          <cell r="D750">
            <v>3355.33</v>
          </cell>
          <cell r="E750">
            <v>1.0000009999999999</v>
          </cell>
          <cell r="F750" t="str">
            <v>Not an Outlier</v>
          </cell>
        </row>
        <row r="751">
          <cell r="A751">
            <v>511.86</v>
          </cell>
          <cell r="B751">
            <v>43462</v>
          </cell>
          <cell r="C751">
            <v>236506</v>
          </cell>
          <cell r="D751">
            <v>4854.5</v>
          </cell>
          <cell r="E751">
            <v>1.0000009999999999</v>
          </cell>
          <cell r="F751" t="str">
            <v>Not an Outlier</v>
          </cell>
        </row>
        <row r="752">
          <cell r="A752">
            <v>511.89</v>
          </cell>
          <cell r="B752">
            <v>42937</v>
          </cell>
          <cell r="C752">
            <v>65305</v>
          </cell>
          <cell r="D752">
            <v>10461.870000000001</v>
          </cell>
          <cell r="E752">
            <v>0.97279011599999998</v>
          </cell>
          <cell r="F752" t="str">
            <v>Not an Outlier</v>
          </cell>
        </row>
        <row r="753">
          <cell r="A753">
            <v>512.08000000000004</v>
          </cell>
          <cell r="B753">
            <v>43196</v>
          </cell>
          <cell r="C753">
            <v>335506</v>
          </cell>
          <cell r="D753">
            <v>23023.040000000001</v>
          </cell>
          <cell r="E753">
            <v>0.95835003900000004</v>
          </cell>
          <cell r="F753" t="str">
            <v>Not an Outlier</v>
          </cell>
        </row>
        <row r="754">
          <cell r="A754">
            <v>512.29999999999995</v>
          </cell>
          <cell r="B754">
            <v>43175</v>
          </cell>
          <cell r="C754">
            <v>335506</v>
          </cell>
          <cell r="D754">
            <v>23836.240000000002</v>
          </cell>
          <cell r="E754">
            <v>0.97484080399999995</v>
          </cell>
          <cell r="F754" t="str">
            <v>Not an Outlier</v>
          </cell>
        </row>
        <row r="755">
          <cell r="A755">
            <v>513.23</v>
          </cell>
          <cell r="B755">
            <v>42867</v>
          </cell>
          <cell r="C755">
            <v>335506</v>
          </cell>
          <cell r="D755">
            <v>25530.66</v>
          </cell>
          <cell r="E755">
            <v>0.977768266</v>
          </cell>
          <cell r="F755" t="str">
            <v>Not an Outlier</v>
          </cell>
        </row>
        <row r="756">
          <cell r="A756">
            <v>513.91999999999996</v>
          </cell>
          <cell r="B756">
            <v>43224</v>
          </cell>
          <cell r="C756">
            <v>335506</v>
          </cell>
          <cell r="D756">
            <v>21893.29</v>
          </cell>
          <cell r="E756">
            <v>1.0000009999999999</v>
          </cell>
          <cell r="F756" t="str">
            <v>Not an Outlier</v>
          </cell>
        </row>
        <row r="757">
          <cell r="A757">
            <v>514.94000000000005</v>
          </cell>
          <cell r="B757">
            <v>43217</v>
          </cell>
          <cell r="C757">
            <v>300382</v>
          </cell>
          <cell r="D757">
            <v>10647.57</v>
          </cell>
          <cell r="E757">
            <v>0.89949281299999995</v>
          </cell>
          <cell r="F757" t="str">
            <v>Not an Outlier</v>
          </cell>
        </row>
        <row r="758">
          <cell r="A758">
            <v>515.34</v>
          </cell>
          <cell r="B758">
            <v>43434</v>
          </cell>
          <cell r="C758">
            <v>335594</v>
          </cell>
          <cell r="D758">
            <v>1670.45</v>
          </cell>
          <cell r="E758">
            <v>1.0000009999999999</v>
          </cell>
          <cell r="F758" t="str">
            <v>Not an Outlier</v>
          </cell>
        </row>
        <row r="759">
          <cell r="A759">
            <v>516.19000000000005</v>
          </cell>
          <cell r="B759">
            <v>43287</v>
          </cell>
          <cell r="C759">
            <v>90441</v>
          </cell>
          <cell r="D759">
            <v>3890.59</v>
          </cell>
          <cell r="E759">
            <v>1.0000009999999999</v>
          </cell>
          <cell r="F759" t="str">
            <v>Not an Outlier</v>
          </cell>
        </row>
        <row r="760">
          <cell r="A760">
            <v>516.20000000000005</v>
          </cell>
          <cell r="B760">
            <v>43133</v>
          </cell>
          <cell r="C760">
            <v>335506</v>
          </cell>
          <cell r="D760">
            <v>24062.799999999999</v>
          </cell>
          <cell r="E760">
            <v>0.96926078299999996</v>
          </cell>
          <cell r="F760" t="str">
            <v>Not an Outlier</v>
          </cell>
        </row>
        <row r="761">
          <cell r="A761">
            <v>516.69000000000005</v>
          </cell>
          <cell r="B761">
            <v>43266</v>
          </cell>
          <cell r="C761">
            <v>90422</v>
          </cell>
          <cell r="D761">
            <v>1206.8</v>
          </cell>
          <cell r="E761">
            <v>1.0000009999999999</v>
          </cell>
          <cell r="F761" t="str">
            <v>Not an Outlier</v>
          </cell>
        </row>
        <row r="762">
          <cell r="A762">
            <v>517.14</v>
          </cell>
          <cell r="B762">
            <v>43028</v>
          </cell>
          <cell r="C762">
            <v>300386</v>
          </cell>
          <cell r="D762">
            <v>4785.46</v>
          </cell>
          <cell r="E762">
            <v>0.94492826200000002</v>
          </cell>
          <cell r="F762" t="str">
            <v>Not an Outlier</v>
          </cell>
        </row>
        <row r="763">
          <cell r="A763">
            <v>517.24</v>
          </cell>
          <cell r="B763">
            <v>43441</v>
          </cell>
          <cell r="C763">
            <v>335504</v>
          </cell>
          <cell r="D763">
            <v>5454.48</v>
          </cell>
          <cell r="E763">
            <v>1.0000009999999999</v>
          </cell>
          <cell r="F763" t="str">
            <v>Not an Outlier</v>
          </cell>
        </row>
        <row r="764">
          <cell r="A764">
            <v>517.85</v>
          </cell>
          <cell r="B764">
            <v>43385</v>
          </cell>
          <cell r="C764">
            <v>86954</v>
          </cell>
          <cell r="D764">
            <v>3199.05</v>
          </cell>
          <cell r="E764">
            <v>1.0000009999999999</v>
          </cell>
          <cell r="F764" t="str">
            <v>Not an Outlier</v>
          </cell>
        </row>
        <row r="765">
          <cell r="A765">
            <v>517.98</v>
          </cell>
          <cell r="B765">
            <v>42874</v>
          </cell>
          <cell r="C765">
            <v>335506</v>
          </cell>
          <cell r="D765">
            <v>25367.46</v>
          </cell>
          <cell r="E765">
            <v>0.97748444400000001</v>
          </cell>
          <cell r="F765" t="str">
            <v>Not an Outlier</v>
          </cell>
        </row>
        <row r="766">
          <cell r="A766">
            <v>518.29</v>
          </cell>
          <cell r="B766">
            <v>43406</v>
          </cell>
          <cell r="C766">
            <v>86253</v>
          </cell>
          <cell r="D766">
            <v>5811.53</v>
          </cell>
          <cell r="E766">
            <v>1.0000009999999999</v>
          </cell>
          <cell r="F766" t="str">
            <v>Not an Outlier</v>
          </cell>
        </row>
        <row r="767">
          <cell r="A767">
            <v>518.61</v>
          </cell>
          <cell r="B767">
            <v>43434</v>
          </cell>
          <cell r="C767">
            <v>315872</v>
          </cell>
          <cell r="D767">
            <v>4600.8500000000004</v>
          </cell>
          <cell r="E767">
            <v>1.0000009999999999</v>
          </cell>
          <cell r="F767" t="str">
            <v>Not an Outlier</v>
          </cell>
        </row>
        <row r="768">
          <cell r="A768">
            <v>519.27</v>
          </cell>
          <cell r="B768">
            <v>43252</v>
          </cell>
          <cell r="C768">
            <v>300386</v>
          </cell>
          <cell r="D768">
            <v>4364.6099999999997</v>
          </cell>
          <cell r="E768">
            <v>1.0000009999999999</v>
          </cell>
          <cell r="F768" t="str">
            <v>Not an Outlier</v>
          </cell>
        </row>
        <row r="769">
          <cell r="A769">
            <v>519.47</v>
          </cell>
          <cell r="B769">
            <v>43427</v>
          </cell>
          <cell r="C769">
            <v>86594</v>
          </cell>
          <cell r="D769">
            <v>15243.82</v>
          </cell>
          <cell r="E769">
            <v>1.0000009999999999</v>
          </cell>
          <cell r="F769" t="str">
            <v>Not an Outlier</v>
          </cell>
        </row>
        <row r="770">
          <cell r="A770">
            <v>519.65</v>
          </cell>
          <cell r="B770">
            <v>43413</v>
          </cell>
          <cell r="C770">
            <v>300389</v>
          </cell>
          <cell r="D770">
            <v>3640.82</v>
          </cell>
          <cell r="E770">
            <v>1.0000009999999999</v>
          </cell>
          <cell r="F770" t="str">
            <v>Not an Outlier</v>
          </cell>
        </row>
        <row r="771">
          <cell r="A771">
            <v>520.86</v>
          </cell>
          <cell r="B771">
            <v>43406</v>
          </cell>
          <cell r="C771">
            <v>86999</v>
          </cell>
          <cell r="D771">
            <v>7574.26</v>
          </cell>
          <cell r="E771">
            <v>0.50000100000000003</v>
          </cell>
          <cell r="F771" t="str">
            <v>Not an Outlier</v>
          </cell>
        </row>
        <row r="772">
          <cell r="A772">
            <v>521.41999999999996</v>
          </cell>
          <cell r="B772">
            <v>42846</v>
          </cell>
          <cell r="C772">
            <v>300386</v>
          </cell>
          <cell r="D772">
            <v>4886.13</v>
          </cell>
          <cell r="E772">
            <v>0.96709942100000001</v>
          </cell>
          <cell r="F772" t="str">
            <v>Not an Outlier</v>
          </cell>
        </row>
        <row r="773">
          <cell r="A773">
            <v>521.80999999999995</v>
          </cell>
          <cell r="B773">
            <v>43322</v>
          </cell>
          <cell r="C773">
            <v>300386</v>
          </cell>
          <cell r="D773">
            <v>3851.76</v>
          </cell>
          <cell r="E773">
            <v>1.0000009999999999</v>
          </cell>
          <cell r="F773" t="str">
            <v>Not an Outlier</v>
          </cell>
        </row>
        <row r="774">
          <cell r="A774">
            <v>522.12</v>
          </cell>
          <cell r="B774">
            <v>43483</v>
          </cell>
          <cell r="C774">
            <v>335554</v>
          </cell>
          <cell r="D774">
            <v>8277.4599999999991</v>
          </cell>
          <cell r="E774">
            <v>1.0000009999999999</v>
          </cell>
          <cell r="F774" t="str">
            <v>Not an Outlier</v>
          </cell>
        </row>
        <row r="775">
          <cell r="A775">
            <v>522.29999999999995</v>
          </cell>
          <cell r="B775">
            <v>43161</v>
          </cell>
          <cell r="C775">
            <v>300386</v>
          </cell>
          <cell r="D775">
            <v>4792.5</v>
          </cell>
          <cell r="E775">
            <v>0.94449779599999995</v>
          </cell>
          <cell r="F775" t="str">
            <v>Not an Outlier</v>
          </cell>
        </row>
        <row r="776">
          <cell r="A776">
            <v>524.04</v>
          </cell>
          <cell r="B776">
            <v>43385</v>
          </cell>
          <cell r="C776">
            <v>86269</v>
          </cell>
          <cell r="D776">
            <v>7019.61</v>
          </cell>
          <cell r="E776">
            <v>1.0000009999999999</v>
          </cell>
          <cell r="F776" t="str">
            <v>Not an Outlier</v>
          </cell>
        </row>
        <row r="777">
          <cell r="A777">
            <v>524.36</v>
          </cell>
          <cell r="B777">
            <v>43413</v>
          </cell>
          <cell r="C777">
            <v>300376</v>
          </cell>
          <cell r="D777">
            <v>1933.51</v>
          </cell>
          <cell r="E777">
            <v>1.0000009999999999</v>
          </cell>
          <cell r="F777" t="str">
            <v>Not an Outlier</v>
          </cell>
        </row>
        <row r="778">
          <cell r="A778">
            <v>524.52</v>
          </cell>
          <cell r="B778">
            <v>43322</v>
          </cell>
          <cell r="C778">
            <v>300387</v>
          </cell>
          <cell r="D778">
            <v>1976.9</v>
          </cell>
          <cell r="E778">
            <v>1.0000009999999999</v>
          </cell>
          <cell r="F778" t="str">
            <v>Not an Outlier</v>
          </cell>
        </row>
        <row r="779">
          <cell r="A779">
            <v>524.62</v>
          </cell>
          <cell r="B779">
            <v>42895</v>
          </cell>
          <cell r="C779">
            <v>300386</v>
          </cell>
          <cell r="D779">
            <v>5106.45</v>
          </cell>
          <cell r="E779">
            <v>0.97107030100000002</v>
          </cell>
          <cell r="F779" t="str">
            <v>Not an Outlier</v>
          </cell>
        </row>
        <row r="780">
          <cell r="A780">
            <v>525.13</v>
          </cell>
          <cell r="B780">
            <v>43147</v>
          </cell>
          <cell r="C780">
            <v>90441</v>
          </cell>
          <cell r="D780">
            <v>7776.67</v>
          </cell>
          <cell r="E780">
            <v>0.95878134999999998</v>
          </cell>
          <cell r="F780" t="str">
            <v>Not an Outlier</v>
          </cell>
        </row>
        <row r="781">
          <cell r="A781">
            <v>525.19000000000005</v>
          </cell>
          <cell r="B781">
            <v>42916</v>
          </cell>
          <cell r="C781">
            <v>300386</v>
          </cell>
          <cell r="D781">
            <v>5134.78</v>
          </cell>
          <cell r="E781">
            <v>0.971845293</v>
          </cell>
          <cell r="F781" t="str">
            <v>Not an Outlier</v>
          </cell>
        </row>
        <row r="782">
          <cell r="A782">
            <v>525.47</v>
          </cell>
          <cell r="B782">
            <v>43301</v>
          </cell>
          <cell r="C782">
            <v>300382</v>
          </cell>
          <cell r="D782">
            <v>8859.43</v>
          </cell>
          <cell r="E782">
            <v>1.0000009999999999</v>
          </cell>
          <cell r="F782" t="str">
            <v>Not an Outlier</v>
          </cell>
        </row>
        <row r="783">
          <cell r="A783">
            <v>525.58000000000004</v>
          </cell>
          <cell r="B783">
            <v>43168</v>
          </cell>
          <cell r="C783">
            <v>335506</v>
          </cell>
          <cell r="D783">
            <v>23946.26</v>
          </cell>
          <cell r="E783">
            <v>0.97427540599999995</v>
          </cell>
          <cell r="F783" t="str">
            <v>Not an Outlier</v>
          </cell>
        </row>
        <row r="784">
          <cell r="A784">
            <v>525.79999999999995</v>
          </cell>
          <cell r="B784">
            <v>42909</v>
          </cell>
          <cell r="C784">
            <v>335506</v>
          </cell>
          <cell r="D784">
            <v>25695.51</v>
          </cell>
          <cell r="E784">
            <v>0.98307748699999997</v>
          </cell>
          <cell r="F784" t="str">
            <v>Not an Outlier</v>
          </cell>
        </row>
        <row r="785">
          <cell r="A785">
            <v>526.04</v>
          </cell>
          <cell r="B785">
            <v>43441</v>
          </cell>
          <cell r="C785">
            <v>315872</v>
          </cell>
          <cell r="D785">
            <v>4361.46</v>
          </cell>
          <cell r="E785">
            <v>1.0000009999999999</v>
          </cell>
          <cell r="F785" t="str">
            <v>Not an Outlier</v>
          </cell>
        </row>
        <row r="786">
          <cell r="A786">
            <v>526.47</v>
          </cell>
          <cell r="B786">
            <v>42951</v>
          </cell>
          <cell r="C786">
            <v>300386</v>
          </cell>
          <cell r="D786">
            <v>5033.16</v>
          </cell>
          <cell r="E786">
            <v>0.96655428799999998</v>
          </cell>
          <cell r="F786" t="str">
            <v>Not an Outlier</v>
          </cell>
        </row>
        <row r="787">
          <cell r="A787">
            <v>526.58000000000004</v>
          </cell>
          <cell r="B787">
            <v>43357</v>
          </cell>
          <cell r="C787">
            <v>86606</v>
          </cell>
          <cell r="D787">
            <v>2214.98</v>
          </cell>
          <cell r="E787">
            <v>9.9999999990000009E-7</v>
          </cell>
          <cell r="F787" t="str">
            <v>Not an Outlier</v>
          </cell>
        </row>
        <row r="788">
          <cell r="A788">
            <v>527.07000000000005</v>
          </cell>
          <cell r="B788">
            <v>43434</v>
          </cell>
          <cell r="C788">
            <v>335504</v>
          </cell>
          <cell r="D788">
            <v>5774.3</v>
          </cell>
          <cell r="E788">
            <v>1.0000009999999999</v>
          </cell>
          <cell r="F788" t="str">
            <v>Not an Outlier</v>
          </cell>
        </row>
        <row r="789">
          <cell r="A789">
            <v>527.09</v>
          </cell>
          <cell r="B789">
            <v>42825</v>
          </cell>
          <cell r="C789">
            <v>65305</v>
          </cell>
          <cell r="D789">
            <v>9635.93</v>
          </cell>
          <cell r="E789">
            <v>0.95642255899999995</v>
          </cell>
          <cell r="F789" t="str">
            <v>Not an Outlier</v>
          </cell>
        </row>
        <row r="790">
          <cell r="A790">
            <v>527.41999999999996</v>
          </cell>
          <cell r="B790">
            <v>43182</v>
          </cell>
          <cell r="C790">
            <v>335506</v>
          </cell>
          <cell r="D790">
            <v>23608.29</v>
          </cell>
          <cell r="E790">
            <v>0.96862143000000001</v>
          </cell>
          <cell r="F790" t="str">
            <v>Not an Outlier</v>
          </cell>
        </row>
        <row r="791">
          <cell r="A791">
            <v>528.1</v>
          </cell>
          <cell r="B791">
            <v>43385</v>
          </cell>
          <cell r="C791">
            <v>300377</v>
          </cell>
          <cell r="D791">
            <v>3238.89</v>
          </cell>
          <cell r="E791">
            <v>1.0000009999999999</v>
          </cell>
          <cell r="F791" t="str">
            <v>Not an Outlier</v>
          </cell>
        </row>
        <row r="792">
          <cell r="A792">
            <v>528.23</v>
          </cell>
          <cell r="B792">
            <v>42958</v>
          </cell>
          <cell r="C792">
            <v>300386</v>
          </cell>
          <cell r="D792">
            <v>5104.13</v>
          </cell>
          <cell r="E792">
            <v>0.96173569400000003</v>
          </cell>
          <cell r="F792" t="str">
            <v>Not an Outlier</v>
          </cell>
        </row>
        <row r="793">
          <cell r="A793">
            <v>528.42999999999995</v>
          </cell>
          <cell r="B793">
            <v>43294</v>
          </cell>
          <cell r="C793">
            <v>335506</v>
          </cell>
          <cell r="D793">
            <v>19173.63</v>
          </cell>
          <cell r="E793">
            <v>1.0000009999999999</v>
          </cell>
          <cell r="F793" t="str">
            <v>Not an Outlier</v>
          </cell>
        </row>
        <row r="794">
          <cell r="A794">
            <v>528.5</v>
          </cell>
          <cell r="B794">
            <v>42979</v>
          </cell>
          <cell r="C794">
            <v>335506</v>
          </cell>
          <cell r="D794">
            <v>25632.16</v>
          </cell>
          <cell r="E794">
            <v>0.97220483899999999</v>
          </cell>
          <cell r="F794" t="str">
            <v>Not an Outlier</v>
          </cell>
        </row>
        <row r="795">
          <cell r="A795">
            <v>528.62</v>
          </cell>
          <cell r="B795">
            <v>42790</v>
          </cell>
          <cell r="C795">
            <v>65305</v>
          </cell>
          <cell r="D795">
            <v>9870.14</v>
          </cell>
          <cell r="E795">
            <v>0.969446001</v>
          </cell>
          <cell r="F795" t="str">
            <v>Not an Outlier</v>
          </cell>
        </row>
        <row r="796">
          <cell r="A796">
            <v>528.71</v>
          </cell>
          <cell r="B796">
            <v>43280</v>
          </cell>
          <cell r="C796">
            <v>335506</v>
          </cell>
          <cell r="D796">
            <v>19768.419999999998</v>
          </cell>
          <cell r="E796">
            <v>1.0000009999999999</v>
          </cell>
          <cell r="F796" t="str">
            <v>Not an Outlier</v>
          </cell>
        </row>
        <row r="797">
          <cell r="A797">
            <v>528.74</v>
          </cell>
          <cell r="B797">
            <v>43203</v>
          </cell>
          <cell r="C797">
            <v>335506</v>
          </cell>
          <cell r="D797">
            <v>22750.12</v>
          </cell>
          <cell r="E797">
            <v>0.95326146</v>
          </cell>
          <cell r="F797" t="str">
            <v>Not an Outlier</v>
          </cell>
        </row>
        <row r="798">
          <cell r="A798">
            <v>529</v>
          </cell>
          <cell r="B798">
            <v>43168</v>
          </cell>
          <cell r="C798">
            <v>65305</v>
          </cell>
          <cell r="D798">
            <v>9703.02</v>
          </cell>
          <cell r="E798">
            <v>0.96700329299999999</v>
          </cell>
          <cell r="F798" t="str">
            <v>Not an Outlier</v>
          </cell>
        </row>
        <row r="799">
          <cell r="A799">
            <v>529.04</v>
          </cell>
          <cell r="B799">
            <v>43427</v>
          </cell>
          <cell r="C799">
            <v>335504</v>
          </cell>
          <cell r="D799">
            <v>5983.42</v>
          </cell>
          <cell r="E799">
            <v>1.0000009999999999</v>
          </cell>
          <cell r="F799" t="str">
            <v>Not an Outlier</v>
          </cell>
        </row>
        <row r="800">
          <cell r="A800">
            <v>529.33000000000004</v>
          </cell>
          <cell r="B800">
            <v>43308</v>
          </cell>
          <cell r="C800">
            <v>300387</v>
          </cell>
          <cell r="D800">
            <v>2103.71</v>
          </cell>
          <cell r="E800">
            <v>1.0000009999999999</v>
          </cell>
          <cell r="F800" t="str">
            <v>Not an Outlier</v>
          </cell>
        </row>
        <row r="801">
          <cell r="A801">
            <v>530.69000000000005</v>
          </cell>
          <cell r="B801">
            <v>42944</v>
          </cell>
          <cell r="C801">
            <v>300382</v>
          </cell>
          <cell r="D801">
            <v>12778.59</v>
          </cell>
          <cell r="E801">
            <v>0.98017284400000004</v>
          </cell>
          <cell r="F801" t="str">
            <v>Not an Outlier</v>
          </cell>
        </row>
        <row r="802">
          <cell r="A802">
            <v>530.88</v>
          </cell>
          <cell r="B802">
            <v>43140</v>
          </cell>
          <cell r="C802">
            <v>90499</v>
          </cell>
          <cell r="D802">
            <v>8745.6200000000008</v>
          </cell>
          <cell r="E802">
            <v>0.92890202600000005</v>
          </cell>
          <cell r="F802" t="str">
            <v>Not an Outlier</v>
          </cell>
        </row>
        <row r="803">
          <cell r="A803">
            <v>532.74</v>
          </cell>
          <cell r="B803">
            <v>43112</v>
          </cell>
          <cell r="C803">
            <v>65305</v>
          </cell>
          <cell r="D803">
            <v>9746.26</v>
          </cell>
          <cell r="E803">
            <v>0.96847665800000005</v>
          </cell>
          <cell r="F803" t="str">
            <v>Not an Outlier</v>
          </cell>
        </row>
        <row r="804">
          <cell r="A804">
            <v>533.1</v>
          </cell>
          <cell r="B804">
            <v>43266</v>
          </cell>
          <cell r="C804">
            <v>335506</v>
          </cell>
          <cell r="D804">
            <v>20155.61</v>
          </cell>
          <cell r="E804">
            <v>1.0000009999999999</v>
          </cell>
          <cell r="F804" t="str">
            <v>Not an Outlier</v>
          </cell>
        </row>
        <row r="805">
          <cell r="A805">
            <v>533.55999999999995</v>
          </cell>
          <cell r="B805">
            <v>43329</v>
          </cell>
          <cell r="C805">
            <v>1558</v>
          </cell>
          <cell r="D805">
            <v>5529.28</v>
          </cell>
          <cell r="E805">
            <v>1.0000009999999999</v>
          </cell>
          <cell r="F805" t="str">
            <v>Not an Outlier</v>
          </cell>
        </row>
        <row r="806">
          <cell r="A806">
            <v>533.84</v>
          </cell>
          <cell r="B806">
            <v>43238</v>
          </cell>
          <cell r="C806">
            <v>335506</v>
          </cell>
          <cell r="D806">
            <v>21389.23</v>
          </cell>
          <cell r="E806">
            <v>1.0000009999999999</v>
          </cell>
          <cell r="F806" t="str">
            <v>Not an Outlier</v>
          </cell>
        </row>
        <row r="807">
          <cell r="A807">
            <v>534.07000000000005</v>
          </cell>
          <cell r="B807">
            <v>43084</v>
          </cell>
          <cell r="C807">
            <v>335506</v>
          </cell>
          <cell r="D807">
            <v>24280.06</v>
          </cell>
          <cell r="E807">
            <v>0.95893226899999995</v>
          </cell>
          <cell r="F807" t="str">
            <v>Not an Outlier</v>
          </cell>
        </row>
        <row r="808">
          <cell r="A808">
            <v>534.26</v>
          </cell>
          <cell r="B808">
            <v>43392</v>
          </cell>
          <cell r="C808">
            <v>86253</v>
          </cell>
          <cell r="D808">
            <v>6743.05</v>
          </cell>
          <cell r="E808">
            <v>9.9999999990000009E-7</v>
          </cell>
          <cell r="F808" t="str">
            <v>Not an Outlier</v>
          </cell>
        </row>
        <row r="809">
          <cell r="A809">
            <v>534.83000000000004</v>
          </cell>
          <cell r="B809">
            <v>43462</v>
          </cell>
          <cell r="C809">
            <v>335554</v>
          </cell>
          <cell r="D809">
            <v>9560.31</v>
          </cell>
          <cell r="E809">
            <v>1.0000009999999999</v>
          </cell>
          <cell r="F809" t="str">
            <v>Not an Outlier</v>
          </cell>
        </row>
        <row r="810">
          <cell r="A810">
            <v>534.87</v>
          </cell>
          <cell r="B810">
            <v>43476</v>
          </cell>
          <cell r="C810">
            <v>315872</v>
          </cell>
          <cell r="D810">
            <v>2946.88</v>
          </cell>
          <cell r="E810">
            <v>1.0000009999999999</v>
          </cell>
          <cell r="F810" t="str">
            <v>Not an Outlier</v>
          </cell>
        </row>
        <row r="811">
          <cell r="A811">
            <v>535.02</v>
          </cell>
          <cell r="B811">
            <v>42867</v>
          </cell>
          <cell r="C811">
            <v>300386</v>
          </cell>
          <cell r="D811">
            <v>4884.83</v>
          </cell>
          <cell r="E811">
            <v>0.96199400400000001</v>
          </cell>
          <cell r="F811" t="str">
            <v>Not an Outlier</v>
          </cell>
        </row>
        <row r="812">
          <cell r="A812">
            <v>535.23</v>
          </cell>
          <cell r="B812">
            <v>43350</v>
          </cell>
          <cell r="C812">
            <v>300387</v>
          </cell>
          <cell r="D812">
            <v>1773.47</v>
          </cell>
          <cell r="E812">
            <v>1.0000009999999999</v>
          </cell>
          <cell r="F812" t="str">
            <v>Not an Outlier</v>
          </cell>
        </row>
        <row r="813">
          <cell r="A813">
            <v>535.62</v>
          </cell>
          <cell r="B813">
            <v>43000</v>
          </cell>
          <cell r="C813">
            <v>335506</v>
          </cell>
          <cell r="D813">
            <v>25284.560000000001</v>
          </cell>
          <cell r="E813">
            <v>0.97324483100000003</v>
          </cell>
          <cell r="F813" t="str">
            <v>Not an Outlier</v>
          </cell>
        </row>
        <row r="814">
          <cell r="A814">
            <v>536.73</v>
          </cell>
          <cell r="B814">
            <v>43308</v>
          </cell>
          <cell r="C814">
            <v>90499</v>
          </cell>
          <cell r="D814">
            <v>6603.72</v>
          </cell>
          <cell r="E814">
            <v>1.0000009999999999</v>
          </cell>
          <cell r="F814" t="str">
            <v>Not an Outlier</v>
          </cell>
        </row>
        <row r="815">
          <cell r="A815">
            <v>537.29</v>
          </cell>
          <cell r="B815">
            <v>43273</v>
          </cell>
          <cell r="C815">
            <v>90441</v>
          </cell>
          <cell r="D815">
            <v>4268.43</v>
          </cell>
          <cell r="E815">
            <v>1.0000009999999999</v>
          </cell>
          <cell r="F815" t="str">
            <v>Not an Outlier</v>
          </cell>
        </row>
        <row r="816">
          <cell r="A816">
            <v>537.63</v>
          </cell>
          <cell r="B816">
            <v>43413</v>
          </cell>
          <cell r="C816">
            <v>84904</v>
          </cell>
          <cell r="D816">
            <v>8618.84</v>
          </cell>
          <cell r="E816">
            <v>1.0000009999999999</v>
          </cell>
          <cell r="F816" t="str">
            <v>Not an Outlier</v>
          </cell>
        </row>
        <row r="817">
          <cell r="A817">
            <v>537.65</v>
          </cell>
          <cell r="B817">
            <v>43161</v>
          </cell>
          <cell r="C817">
            <v>335506</v>
          </cell>
          <cell r="D817">
            <v>24065.56</v>
          </cell>
          <cell r="E817">
            <v>0.97587736599999997</v>
          </cell>
          <cell r="F817" t="str">
            <v>Not an Outlier</v>
          </cell>
        </row>
        <row r="818">
          <cell r="A818">
            <v>537.95000000000005</v>
          </cell>
          <cell r="B818">
            <v>43364</v>
          </cell>
          <cell r="C818">
            <v>300386</v>
          </cell>
          <cell r="D818">
            <v>3468.62</v>
          </cell>
          <cell r="E818">
            <v>1.0000009999999999</v>
          </cell>
          <cell r="F818" t="str">
            <v>Not an Outlier</v>
          </cell>
        </row>
        <row r="819">
          <cell r="A819">
            <v>538.41999999999996</v>
          </cell>
          <cell r="B819">
            <v>42881</v>
          </cell>
          <cell r="C819">
            <v>335506</v>
          </cell>
          <cell r="D819">
            <v>25478.720000000001</v>
          </cell>
          <cell r="E819">
            <v>0.97757905099999998</v>
          </cell>
          <cell r="F819" t="str">
            <v>Not an Outlier</v>
          </cell>
        </row>
        <row r="820">
          <cell r="A820">
            <v>538.46</v>
          </cell>
          <cell r="B820">
            <v>43315</v>
          </cell>
          <cell r="C820">
            <v>300382</v>
          </cell>
          <cell r="D820">
            <v>8641.16</v>
          </cell>
          <cell r="E820">
            <v>0.50000100000000003</v>
          </cell>
          <cell r="F820" t="str">
            <v>Not an Outlier</v>
          </cell>
        </row>
        <row r="821">
          <cell r="A821">
            <v>538.52</v>
          </cell>
          <cell r="B821">
            <v>42790</v>
          </cell>
          <cell r="C821">
            <v>335506</v>
          </cell>
          <cell r="D821">
            <v>26438.65</v>
          </cell>
          <cell r="E821">
            <v>0.98030962399999999</v>
          </cell>
          <cell r="F821" t="str">
            <v>Not an Outlier</v>
          </cell>
        </row>
        <row r="822">
          <cell r="A822">
            <v>538.80999999999995</v>
          </cell>
          <cell r="B822">
            <v>43357</v>
          </cell>
          <cell r="C822">
            <v>300382</v>
          </cell>
          <cell r="D822">
            <v>7667.81</v>
          </cell>
          <cell r="E822">
            <v>0.50000100000000003</v>
          </cell>
          <cell r="F822" t="str">
            <v>Not an Outlier</v>
          </cell>
        </row>
        <row r="823">
          <cell r="A823">
            <v>538.9</v>
          </cell>
          <cell r="B823">
            <v>43371</v>
          </cell>
          <cell r="C823">
            <v>335502</v>
          </cell>
          <cell r="D823">
            <v>3659.88</v>
          </cell>
          <cell r="E823">
            <v>0.50000100000000003</v>
          </cell>
          <cell r="F823" t="str">
            <v>Not an Outlier</v>
          </cell>
        </row>
        <row r="824">
          <cell r="A824">
            <v>539.65</v>
          </cell>
          <cell r="B824">
            <v>43434</v>
          </cell>
          <cell r="C824">
            <v>86615</v>
          </cell>
          <cell r="D824">
            <v>7216.41</v>
          </cell>
          <cell r="E824">
            <v>1.0000009999999999</v>
          </cell>
          <cell r="F824" t="str">
            <v>Not an Outlier</v>
          </cell>
        </row>
        <row r="825">
          <cell r="A825">
            <v>540.08000000000004</v>
          </cell>
          <cell r="B825">
            <v>43357</v>
          </cell>
          <cell r="C825">
            <v>86612</v>
          </cell>
          <cell r="D825">
            <v>4567.22</v>
          </cell>
          <cell r="E825">
            <v>9.9999999990000009E-7</v>
          </cell>
          <cell r="F825" t="str">
            <v>Not an Outlier</v>
          </cell>
        </row>
        <row r="826">
          <cell r="A826">
            <v>540.34</v>
          </cell>
          <cell r="B826">
            <v>42860</v>
          </cell>
          <cell r="C826">
            <v>335506</v>
          </cell>
          <cell r="D826">
            <v>25343.72</v>
          </cell>
          <cell r="E826">
            <v>0.97237564499999996</v>
          </cell>
          <cell r="F826" t="str">
            <v>Not an Outlier</v>
          </cell>
        </row>
        <row r="827">
          <cell r="A827">
            <v>540.52</v>
          </cell>
          <cell r="B827">
            <v>43315</v>
          </cell>
          <cell r="C827">
            <v>300387</v>
          </cell>
          <cell r="D827">
            <v>2050.23</v>
          </cell>
          <cell r="E827">
            <v>1.0000009999999999</v>
          </cell>
          <cell r="F827" t="str">
            <v>Not an Outlier</v>
          </cell>
        </row>
        <row r="828">
          <cell r="A828">
            <v>540.58000000000004</v>
          </cell>
          <cell r="B828">
            <v>43231</v>
          </cell>
          <cell r="C828">
            <v>335506</v>
          </cell>
          <cell r="D828">
            <v>21659.39</v>
          </cell>
          <cell r="E828">
            <v>1.0000009999999999</v>
          </cell>
          <cell r="F828" t="str">
            <v>Not an Outlier</v>
          </cell>
        </row>
        <row r="829">
          <cell r="A829">
            <v>541.1</v>
          </cell>
          <cell r="B829">
            <v>43427</v>
          </cell>
          <cell r="C829">
            <v>335594</v>
          </cell>
          <cell r="D829">
            <v>1736.59</v>
          </cell>
          <cell r="E829">
            <v>1.0000009999999999</v>
          </cell>
          <cell r="F829" t="str">
            <v>Not an Outlier</v>
          </cell>
        </row>
        <row r="830">
          <cell r="A830">
            <v>541.13</v>
          </cell>
          <cell r="B830">
            <v>43420</v>
          </cell>
          <cell r="C830">
            <v>86269</v>
          </cell>
          <cell r="D830">
            <v>5316.02</v>
          </cell>
          <cell r="E830">
            <v>1.0000009999999999</v>
          </cell>
          <cell r="F830" t="str">
            <v>Not an Outlier</v>
          </cell>
        </row>
        <row r="831">
          <cell r="A831">
            <v>541.42999999999995</v>
          </cell>
          <cell r="B831">
            <v>43448</v>
          </cell>
          <cell r="C831">
            <v>315872</v>
          </cell>
          <cell r="D831">
            <v>3929.91</v>
          </cell>
          <cell r="E831">
            <v>1.0000009999999999</v>
          </cell>
          <cell r="F831" t="str">
            <v>Not an Outlier</v>
          </cell>
        </row>
        <row r="832">
          <cell r="A832">
            <v>541.51</v>
          </cell>
          <cell r="B832">
            <v>43406</v>
          </cell>
          <cell r="C832">
            <v>86215</v>
          </cell>
          <cell r="D832">
            <v>3238.67</v>
          </cell>
          <cell r="E832">
            <v>1.0000009999999999</v>
          </cell>
          <cell r="F832" t="str">
            <v>Not an Outlier</v>
          </cell>
        </row>
        <row r="833">
          <cell r="A833">
            <v>541.76</v>
          </cell>
          <cell r="B833">
            <v>42986</v>
          </cell>
          <cell r="C833">
            <v>335506</v>
          </cell>
          <cell r="D833">
            <v>25501.87</v>
          </cell>
          <cell r="E833">
            <v>0.97475754699999995</v>
          </cell>
          <cell r="F833" t="str">
            <v>Not an Outlier</v>
          </cell>
        </row>
        <row r="834">
          <cell r="A834">
            <v>542.86</v>
          </cell>
          <cell r="B834">
            <v>43266</v>
          </cell>
          <cell r="C834">
            <v>90412</v>
          </cell>
          <cell r="D834">
            <v>2696.61</v>
          </cell>
          <cell r="E834">
            <v>1.0000009999999999</v>
          </cell>
          <cell r="F834" t="str">
            <v>Not an Outlier</v>
          </cell>
        </row>
        <row r="835">
          <cell r="A835">
            <v>543.09</v>
          </cell>
          <cell r="B835">
            <v>43287</v>
          </cell>
          <cell r="C835">
            <v>300382</v>
          </cell>
          <cell r="D835">
            <v>9117.81</v>
          </cell>
          <cell r="E835">
            <v>1.0000009999999999</v>
          </cell>
          <cell r="F835" t="str">
            <v>Not an Outlier</v>
          </cell>
        </row>
        <row r="836">
          <cell r="A836">
            <v>543.32000000000005</v>
          </cell>
          <cell r="B836">
            <v>43350</v>
          </cell>
          <cell r="C836">
            <v>300382</v>
          </cell>
          <cell r="D836">
            <v>7941.23</v>
          </cell>
          <cell r="E836">
            <v>0.50000100000000003</v>
          </cell>
          <cell r="F836" t="str">
            <v>Not an Outlier</v>
          </cell>
        </row>
        <row r="837">
          <cell r="A837">
            <v>543.5</v>
          </cell>
          <cell r="B837">
            <v>42888</v>
          </cell>
          <cell r="C837">
            <v>335506</v>
          </cell>
          <cell r="D837">
            <v>25831.1</v>
          </cell>
          <cell r="E837">
            <v>0.981268739</v>
          </cell>
          <cell r="F837" t="str">
            <v>Not an Outlier</v>
          </cell>
        </row>
        <row r="838">
          <cell r="A838">
            <v>543.64</v>
          </cell>
          <cell r="B838">
            <v>42860</v>
          </cell>
          <cell r="C838">
            <v>65305</v>
          </cell>
          <cell r="D838">
            <v>9692.14</v>
          </cell>
          <cell r="E838">
            <v>0.95565221600000005</v>
          </cell>
          <cell r="F838" t="str">
            <v>Not an Outlier</v>
          </cell>
        </row>
        <row r="839">
          <cell r="A839">
            <v>544.57000000000005</v>
          </cell>
          <cell r="B839">
            <v>42825</v>
          </cell>
          <cell r="C839">
            <v>300386</v>
          </cell>
          <cell r="D839">
            <v>4832.03</v>
          </cell>
          <cell r="E839">
            <v>0.96376637399999998</v>
          </cell>
          <cell r="F839" t="str">
            <v>Not an Outlier</v>
          </cell>
        </row>
        <row r="840">
          <cell r="A840">
            <v>545.62</v>
          </cell>
          <cell r="B840">
            <v>43350</v>
          </cell>
          <cell r="C840">
            <v>90499</v>
          </cell>
          <cell r="D840">
            <v>6238.83</v>
          </cell>
          <cell r="E840">
            <v>1.0000009999999999</v>
          </cell>
          <cell r="F840" t="str">
            <v>Not an Outlier</v>
          </cell>
        </row>
        <row r="841">
          <cell r="A841">
            <v>545.71</v>
          </cell>
          <cell r="B841">
            <v>43140</v>
          </cell>
          <cell r="C841">
            <v>65305</v>
          </cell>
          <cell r="D841">
            <v>9497.11</v>
          </cell>
          <cell r="E841">
            <v>0.96219174200000002</v>
          </cell>
          <cell r="F841" t="str">
            <v>Not an Outlier</v>
          </cell>
        </row>
        <row r="842">
          <cell r="A842">
            <v>546.57000000000005</v>
          </cell>
          <cell r="B842">
            <v>43035</v>
          </cell>
          <cell r="C842">
            <v>300386</v>
          </cell>
          <cell r="D842">
            <v>4758.55</v>
          </cell>
          <cell r="E842">
            <v>0.93560670300000004</v>
          </cell>
          <cell r="F842" t="str">
            <v>Not an Outlier</v>
          </cell>
        </row>
        <row r="843">
          <cell r="A843">
            <v>546.6</v>
          </cell>
          <cell r="B843">
            <v>43189</v>
          </cell>
          <cell r="C843">
            <v>90499</v>
          </cell>
          <cell r="D843">
            <v>8729.49</v>
          </cell>
          <cell r="E843">
            <v>0.94052424499999998</v>
          </cell>
          <cell r="F843" t="str">
            <v>Not an Outlier</v>
          </cell>
        </row>
        <row r="844">
          <cell r="A844">
            <v>546.61</v>
          </cell>
          <cell r="B844">
            <v>42993</v>
          </cell>
          <cell r="C844">
            <v>90499</v>
          </cell>
          <cell r="D844">
            <v>9688.76</v>
          </cell>
          <cell r="E844">
            <v>0.979134226</v>
          </cell>
          <cell r="F844" t="str">
            <v>Not an Outlier</v>
          </cell>
        </row>
        <row r="845">
          <cell r="A845">
            <v>546.89</v>
          </cell>
          <cell r="B845">
            <v>43021</v>
          </cell>
          <cell r="C845">
            <v>300386</v>
          </cell>
          <cell r="D845">
            <v>4828.0200000000004</v>
          </cell>
          <cell r="E845">
            <v>0.95020886100000002</v>
          </cell>
          <cell r="F845" t="str">
            <v>Not an Outlier</v>
          </cell>
        </row>
        <row r="846">
          <cell r="A846">
            <v>547.08000000000004</v>
          </cell>
          <cell r="B846">
            <v>43280</v>
          </cell>
          <cell r="C846">
            <v>300386</v>
          </cell>
          <cell r="D846">
            <v>4212.2</v>
          </cell>
          <cell r="E846">
            <v>1.0000009999999999</v>
          </cell>
          <cell r="F846" t="str">
            <v>Not an Outlier</v>
          </cell>
        </row>
        <row r="847">
          <cell r="A847">
            <v>547.32000000000005</v>
          </cell>
          <cell r="B847">
            <v>43364</v>
          </cell>
          <cell r="C847">
            <v>300382</v>
          </cell>
          <cell r="D847">
            <v>7242.34</v>
          </cell>
          <cell r="E847">
            <v>0.50000100000000003</v>
          </cell>
          <cell r="F847" t="str">
            <v>Not an Outlier</v>
          </cell>
        </row>
        <row r="848">
          <cell r="A848">
            <v>547.32000000000005</v>
          </cell>
          <cell r="B848">
            <v>43434</v>
          </cell>
          <cell r="C848">
            <v>86594</v>
          </cell>
          <cell r="D848">
            <v>14673.82</v>
          </cell>
          <cell r="E848">
            <v>1.0000009999999999</v>
          </cell>
          <cell r="F848" t="str">
            <v>Not an Outlier</v>
          </cell>
        </row>
        <row r="849">
          <cell r="A849">
            <v>547.83000000000004</v>
          </cell>
          <cell r="B849">
            <v>43357</v>
          </cell>
          <cell r="C849">
            <v>300387</v>
          </cell>
          <cell r="D849">
            <v>1635.82</v>
          </cell>
          <cell r="E849">
            <v>1.0000009999999999</v>
          </cell>
          <cell r="F849" t="str">
            <v>Not an Outlier</v>
          </cell>
        </row>
        <row r="850">
          <cell r="A850">
            <v>548.47</v>
          </cell>
          <cell r="B850">
            <v>42944</v>
          </cell>
          <cell r="C850">
            <v>300386</v>
          </cell>
          <cell r="D850">
            <v>5097.21</v>
          </cell>
          <cell r="E850">
            <v>0.97392390200000001</v>
          </cell>
          <cell r="F850" t="str">
            <v>Not an Outlier</v>
          </cell>
        </row>
        <row r="851">
          <cell r="A851">
            <v>549.12</v>
          </cell>
          <cell r="B851">
            <v>43245</v>
          </cell>
          <cell r="C851">
            <v>90499</v>
          </cell>
          <cell r="D851">
            <v>7584.35</v>
          </cell>
          <cell r="E851">
            <v>0.50000100000000003</v>
          </cell>
          <cell r="F851" t="str">
            <v>Not an Outlier</v>
          </cell>
        </row>
        <row r="852">
          <cell r="A852">
            <v>549.12</v>
          </cell>
          <cell r="B852">
            <v>43007</v>
          </cell>
          <cell r="C852">
            <v>335506</v>
          </cell>
          <cell r="D852">
            <v>25258.05</v>
          </cell>
          <cell r="E852">
            <v>0.97296119700000006</v>
          </cell>
          <cell r="F852" t="str">
            <v>Not an Outlier</v>
          </cell>
        </row>
        <row r="853">
          <cell r="A853">
            <v>549.16</v>
          </cell>
          <cell r="B853">
            <v>43196</v>
          </cell>
          <cell r="C853">
            <v>90499</v>
          </cell>
          <cell r="D853">
            <v>8552.11</v>
          </cell>
          <cell r="E853">
            <v>0.92603149100000004</v>
          </cell>
          <cell r="F853" t="str">
            <v>Not an Outlier</v>
          </cell>
        </row>
        <row r="854">
          <cell r="A854">
            <v>549.16</v>
          </cell>
          <cell r="B854">
            <v>43259</v>
          </cell>
          <cell r="C854">
            <v>90422</v>
          </cell>
          <cell r="D854">
            <v>1341.51</v>
          </cell>
          <cell r="E854">
            <v>1.0000009999999999</v>
          </cell>
          <cell r="F854" t="str">
            <v>Not an Outlier</v>
          </cell>
        </row>
        <row r="855">
          <cell r="A855">
            <v>549.89</v>
          </cell>
          <cell r="B855">
            <v>43455</v>
          </cell>
          <cell r="C855">
            <v>166753</v>
          </cell>
          <cell r="D855">
            <v>15515.44</v>
          </cell>
          <cell r="E855">
            <v>1.0000009999999999</v>
          </cell>
          <cell r="F855" t="str">
            <v>Not an Outlier</v>
          </cell>
        </row>
        <row r="856">
          <cell r="A856">
            <v>550.09</v>
          </cell>
          <cell r="B856">
            <v>43364</v>
          </cell>
          <cell r="C856">
            <v>86606</v>
          </cell>
          <cell r="D856">
            <v>1991.11</v>
          </cell>
          <cell r="E856">
            <v>9.9999999990000009E-7</v>
          </cell>
          <cell r="F856" t="str">
            <v>Not an Outlier</v>
          </cell>
        </row>
        <row r="857">
          <cell r="A857">
            <v>550.63</v>
          </cell>
          <cell r="B857">
            <v>43378</v>
          </cell>
          <cell r="C857">
            <v>90480</v>
          </cell>
          <cell r="D857">
            <v>3346.48</v>
          </cell>
          <cell r="E857">
            <v>0.50000100000000003</v>
          </cell>
          <cell r="F857" t="str">
            <v>Not an Outlier</v>
          </cell>
        </row>
        <row r="858">
          <cell r="A858">
            <v>551.28</v>
          </cell>
          <cell r="B858">
            <v>43294</v>
          </cell>
          <cell r="C858">
            <v>90499</v>
          </cell>
          <cell r="D858">
            <v>6811.57</v>
          </cell>
          <cell r="E858">
            <v>1.0000009999999999</v>
          </cell>
          <cell r="F858" t="str">
            <v>Not an Outlier</v>
          </cell>
        </row>
        <row r="859">
          <cell r="A859">
            <v>552.23</v>
          </cell>
          <cell r="B859">
            <v>43399</v>
          </cell>
          <cell r="C859">
            <v>335603</v>
          </cell>
          <cell r="D859">
            <v>8679.76</v>
          </cell>
          <cell r="E859">
            <v>1.0000009999999999</v>
          </cell>
          <cell r="F859" t="str">
            <v>Not an Outlier</v>
          </cell>
        </row>
        <row r="860">
          <cell r="A860">
            <v>552.30999999999995</v>
          </cell>
          <cell r="B860">
            <v>43420</v>
          </cell>
          <cell r="C860">
            <v>86999</v>
          </cell>
          <cell r="D860">
            <v>6728.37</v>
          </cell>
          <cell r="E860">
            <v>1.0000009999999999</v>
          </cell>
          <cell r="F860" t="str">
            <v>Not an Outlier</v>
          </cell>
        </row>
        <row r="861">
          <cell r="A861">
            <v>552.62</v>
          </cell>
          <cell r="B861">
            <v>43231</v>
          </cell>
          <cell r="C861">
            <v>90412</v>
          </cell>
          <cell r="D861">
            <v>3350.95</v>
          </cell>
          <cell r="E861">
            <v>0.78444398000000004</v>
          </cell>
          <cell r="F861" t="str">
            <v>Not an Outlier</v>
          </cell>
        </row>
        <row r="862">
          <cell r="A862">
            <v>552.83000000000004</v>
          </cell>
          <cell r="B862">
            <v>43469</v>
          </cell>
          <cell r="C862">
            <v>166753</v>
          </cell>
          <cell r="D862">
            <v>15124.63</v>
          </cell>
          <cell r="E862">
            <v>1.0000009999999999</v>
          </cell>
          <cell r="F862" t="str">
            <v>Not an Outlier</v>
          </cell>
        </row>
        <row r="863">
          <cell r="A863">
            <v>553.4</v>
          </cell>
          <cell r="B863">
            <v>43413</v>
          </cell>
          <cell r="C863">
            <v>236505</v>
          </cell>
          <cell r="D863">
            <v>3746.69</v>
          </cell>
          <cell r="E863">
            <v>1.0000009999999999</v>
          </cell>
          <cell r="F863" t="str">
            <v>Not an Outlier</v>
          </cell>
        </row>
        <row r="864">
          <cell r="A864">
            <v>553.95000000000005</v>
          </cell>
          <cell r="B864">
            <v>43371</v>
          </cell>
          <cell r="C864">
            <v>90480</v>
          </cell>
          <cell r="D864">
            <v>3721.17</v>
          </cell>
          <cell r="E864">
            <v>0.50000100000000003</v>
          </cell>
          <cell r="F864" t="str">
            <v>Not an Outlier</v>
          </cell>
        </row>
        <row r="865">
          <cell r="A865">
            <v>555.32000000000005</v>
          </cell>
          <cell r="B865">
            <v>43077</v>
          </cell>
          <cell r="C865">
            <v>300386</v>
          </cell>
          <cell r="D865">
            <v>4687.8599999999997</v>
          </cell>
          <cell r="E865">
            <v>0.90960658599999999</v>
          </cell>
          <cell r="F865" t="str">
            <v>Not an Outlier</v>
          </cell>
        </row>
        <row r="866">
          <cell r="A866">
            <v>555.33000000000004</v>
          </cell>
          <cell r="B866">
            <v>42958</v>
          </cell>
          <cell r="C866">
            <v>335506</v>
          </cell>
          <cell r="D866">
            <v>26047.74</v>
          </cell>
          <cell r="E866">
            <v>0.98383384500000004</v>
          </cell>
          <cell r="F866" t="str">
            <v>Not an Outlier</v>
          </cell>
        </row>
        <row r="867">
          <cell r="A867">
            <v>555.57000000000005</v>
          </cell>
          <cell r="B867">
            <v>42860</v>
          </cell>
          <cell r="C867">
            <v>90499</v>
          </cell>
          <cell r="D867">
            <v>9500.56</v>
          </cell>
          <cell r="E867">
            <v>0.96475912500000005</v>
          </cell>
          <cell r="F867" t="str">
            <v>Not an Outlier</v>
          </cell>
        </row>
        <row r="868">
          <cell r="A868">
            <v>555.59</v>
          </cell>
          <cell r="B868">
            <v>43217</v>
          </cell>
          <cell r="C868">
            <v>90412</v>
          </cell>
          <cell r="D868">
            <v>3653.67</v>
          </cell>
          <cell r="E868">
            <v>0.82606748500000005</v>
          </cell>
          <cell r="F868" t="str">
            <v>Not an Outlier</v>
          </cell>
        </row>
        <row r="869">
          <cell r="A869">
            <v>555.69000000000005</v>
          </cell>
          <cell r="B869">
            <v>43427</v>
          </cell>
          <cell r="C869">
            <v>86999</v>
          </cell>
          <cell r="D869">
            <v>6390.1</v>
          </cell>
          <cell r="E869">
            <v>1.0000009999999999</v>
          </cell>
          <cell r="F869" t="str">
            <v>Not an Outlier</v>
          </cell>
        </row>
        <row r="870">
          <cell r="A870">
            <v>556.01</v>
          </cell>
          <cell r="B870">
            <v>42839</v>
          </cell>
          <cell r="C870">
            <v>335506</v>
          </cell>
          <cell r="D870">
            <v>25606.65</v>
          </cell>
          <cell r="E870">
            <v>0.97010506799999996</v>
          </cell>
          <cell r="F870" t="str">
            <v>Not an Outlier</v>
          </cell>
        </row>
        <row r="871">
          <cell r="A871">
            <v>556.13</v>
          </cell>
          <cell r="B871">
            <v>43378</v>
          </cell>
          <cell r="C871">
            <v>335502</v>
          </cell>
          <cell r="D871">
            <v>3269.05</v>
          </cell>
          <cell r="E871">
            <v>0.50000100000000003</v>
          </cell>
          <cell r="F871" t="str">
            <v>Not an Outlier</v>
          </cell>
        </row>
        <row r="872">
          <cell r="A872">
            <v>556.84</v>
          </cell>
          <cell r="B872">
            <v>43287</v>
          </cell>
          <cell r="C872">
            <v>90499</v>
          </cell>
          <cell r="D872">
            <v>6917.58</v>
          </cell>
          <cell r="E872">
            <v>1.0000009999999999</v>
          </cell>
          <cell r="F872" t="str">
            <v>Not an Outlier</v>
          </cell>
        </row>
        <row r="873">
          <cell r="A873">
            <v>556.87</v>
          </cell>
          <cell r="B873">
            <v>43413</v>
          </cell>
          <cell r="C873">
            <v>90266</v>
          </cell>
          <cell r="D873">
            <v>7943.96</v>
          </cell>
          <cell r="E873">
            <v>1.0000009999999999</v>
          </cell>
          <cell r="F873" t="str">
            <v>Not an Outlier</v>
          </cell>
        </row>
        <row r="874">
          <cell r="A874">
            <v>557.53</v>
          </cell>
          <cell r="B874">
            <v>43392</v>
          </cell>
          <cell r="C874">
            <v>300389</v>
          </cell>
          <cell r="D874">
            <v>4418.9799999999996</v>
          </cell>
          <cell r="E874">
            <v>1.0000009999999999</v>
          </cell>
          <cell r="F874" t="str">
            <v>Not an Outlier</v>
          </cell>
        </row>
        <row r="875">
          <cell r="A875">
            <v>558.67999999999995</v>
          </cell>
          <cell r="B875">
            <v>43210</v>
          </cell>
          <cell r="C875">
            <v>300382</v>
          </cell>
          <cell r="D875">
            <v>10827.97</v>
          </cell>
          <cell r="E875">
            <v>0.91163284600000005</v>
          </cell>
          <cell r="F875" t="str">
            <v>Not an Outlier</v>
          </cell>
        </row>
        <row r="876">
          <cell r="A876">
            <v>559.33000000000004</v>
          </cell>
          <cell r="B876">
            <v>42839</v>
          </cell>
          <cell r="C876">
            <v>300386</v>
          </cell>
          <cell r="D876">
            <v>4865.43</v>
          </cell>
          <cell r="E876">
            <v>0.96397944400000002</v>
          </cell>
          <cell r="F876" t="str">
            <v>Not an Outlier</v>
          </cell>
        </row>
        <row r="877">
          <cell r="A877">
            <v>559.62</v>
          </cell>
          <cell r="B877">
            <v>43007</v>
          </cell>
          <cell r="C877">
            <v>300386</v>
          </cell>
          <cell r="D877">
            <v>4899.93</v>
          </cell>
          <cell r="E877">
            <v>0.95464952599999997</v>
          </cell>
          <cell r="F877" t="str">
            <v>Not an Outlier</v>
          </cell>
        </row>
        <row r="878">
          <cell r="A878">
            <v>559.78</v>
          </cell>
          <cell r="B878">
            <v>43259</v>
          </cell>
          <cell r="C878">
            <v>90499</v>
          </cell>
          <cell r="D878">
            <v>7294.11</v>
          </cell>
          <cell r="E878">
            <v>0.50000100000000003</v>
          </cell>
          <cell r="F878" t="str">
            <v>Not an Outlier</v>
          </cell>
        </row>
        <row r="879">
          <cell r="A879">
            <v>559.78</v>
          </cell>
          <cell r="B879">
            <v>43000</v>
          </cell>
          <cell r="C879">
            <v>90499</v>
          </cell>
          <cell r="D879">
            <v>9629.7900000000009</v>
          </cell>
          <cell r="E879">
            <v>0.97318578</v>
          </cell>
          <cell r="F879" t="str">
            <v>Not an Outlier</v>
          </cell>
        </row>
        <row r="880">
          <cell r="A880">
            <v>560.34</v>
          </cell>
          <cell r="B880">
            <v>43182</v>
          </cell>
          <cell r="C880">
            <v>300386</v>
          </cell>
          <cell r="D880">
            <v>5067.3900000000003</v>
          </cell>
          <cell r="E880">
            <v>0.91274129400000004</v>
          </cell>
          <cell r="F880" t="str">
            <v>Not an Outlier</v>
          </cell>
        </row>
        <row r="881">
          <cell r="A881">
            <v>561.12</v>
          </cell>
          <cell r="B881">
            <v>42881</v>
          </cell>
          <cell r="C881">
            <v>300386</v>
          </cell>
          <cell r="D881">
            <v>4946.1899999999996</v>
          </cell>
          <cell r="E881">
            <v>0.95556496000000002</v>
          </cell>
          <cell r="F881" t="str">
            <v>Not an Outlier</v>
          </cell>
        </row>
        <row r="882">
          <cell r="A882">
            <v>562.26</v>
          </cell>
          <cell r="B882">
            <v>43280</v>
          </cell>
          <cell r="C882">
            <v>90441</v>
          </cell>
          <cell r="D882">
            <v>4073.36</v>
          </cell>
          <cell r="E882">
            <v>1.0000009999999999</v>
          </cell>
          <cell r="F882" t="str">
            <v>Not an Outlier</v>
          </cell>
        </row>
        <row r="883">
          <cell r="A883">
            <v>562.80999999999995</v>
          </cell>
          <cell r="B883">
            <v>42951</v>
          </cell>
          <cell r="C883">
            <v>335506</v>
          </cell>
          <cell r="D883">
            <v>25927.43</v>
          </cell>
          <cell r="E883">
            <v>0.98336112099999995</v>
          </cell>
          <cell r="F883" t="str">
            <v>Not an Outlier</v>
          </cell>
        </row>
        <row r="884">
          <cell r="A884">
            <v>563.14</v>
          </cell>
          <cell r="B884">
            <v>42832</v>
          </cell>
          <cell r="C884">
            <v>65305</v>
          </cell>
          <cell r="D884">
            <v>9505.5400000000009</v>
          </cell>
          <cell r="E884">
            <v>0.952834968</v>
          </cell>
          <cell r="F884" t="str">
            <v>Not an Outlier</v>
          </cell>
        </row>
        <row r="885">
          <cell r="A885">
            <v>563.20000000000005</v>
          </cell>
          <cell r="B885">
            <v>42979</v>
          </cell>
          <cell r="C885">
            <v>300386</v>
          </cell>
          <cell r="D885">
            <v>5134.1400000000003</v>
          </cell>
          <cell r="E885">
            <v>0.96504257199999999</v>
          </cell>
          <cell r="F885" t="str">
            <v>Not an Outlier</v>
          </cell>
        </row>
        <row r="886">
          <cell r="A886">
            <v>563.28</v>
          </cell>
          <cell r="B886">
            <v>43084</v>
          </cell>
          <cell r="C886">
            <v>300386</v>
          </cell>
          <cell r="D886">
            <v>4685.4399999999996</v>
          </cell>
          <cell r="E886">
            <v>0.91654192800000001</v>
          </cell>
          <cell r="F886" t="str">
            <v>Not an Outlier</v>
          </cell>
        </row>
        <row r="887">
          <cell r="A887">
            <v>563.48</v>
          </cell>
          <cell r="B887">
            <v>43420</v>
          </cell>
          <cell r="C887">
            <v>88278</v>
          </cell>
          <cell r="D887">
            <v>7471.24</v>
          </cell>
          <cell r="E887">
            <v>1.0000009999999999</v>
          </cell>
          <cell r="F887" t="str">
            <v>Not an Outlier</v>
          </cell>
        </row>
        <row r="888">
          <cell r="A888">
            <v>563.78</v>
          </cell>
          <cell r="B888">
            <v>43126</v>
          </cell>
          <cell r="C888">
            <v>90441</v>
          </cell>
          <cell r="D888">
            <v>7392.8</v>
          </cell>
          <cell r="E888">
            <v>0.95313482299999996</v>
          </cell>
          <cell r="F888" t="str">
            <v>Not an Outlier</v>
          </cell>
        </row>
        <row r="889">
          <cell r="A889">
            <v>564.01</v>
          </cell>
          <cell r="B889">
            <v>42776</v>
          </cell>
          <cell r="C889">
            <v>335506</v>
          </cell>
          <cell r="D889">
            <v>26196.99</v>
          </cell>
          <cell r="E889">
            <v>0.97292535899999999</v>
          </cell>
          <cell r="F889" t="str">
            <v>Not an Outlier</v>
          </cell>
        </row>
        <row r="890">
          <cell r="A890">
            <v>564.37</v>
          </cell>
          <cell r="B890">
            <v>42790</v>
          </cell>
          <cell r="C890">
            <v>300386</v>
          </cell>
          <cell r="D890">
            <v>4967.82</v>
          </cell>
          <cell r="E890">
            <v>0.97303789699999998</v>
          </cell>
          <cell r="F890" t="str">
            <v>Not an Outlier</v>
          </cell>
        </row>
        <row r="891">
          <cell r="A891">
            <v>564.70000000000005</v>
          </cell>
          <cell r="B891">
            <v>43455</v>
          </cell>
          <cell r="C891">
            <v>335554</v>
          </cell>
          <cell r="D891">
            <v>9836.3799999999992</v>
          </cell>
          <cell r="E891">
            <v>1.0000009999999999</v>
          </cell>
          <cell r="F891" t="str">
            <v>Not an Outlier</v>
          </cell>
        </row>
        <row r="892">
          <cell r="A892">
            <v>565.82000000000005</v>
          </cell>
          <cell r="B892">
            <v>43469</v>
          </cell>
          <cell r="C892">
            <v>315872</v>
          </cell>
          <cell r="D892">
            <v>3206.36</v>
          </cell>
          <cell r="E892">
            <v>1.0000009999999999</v>
          </cell>
          <cell r="F892" t="str">
            <v>Not an Outlier</v>
          </cell>
        </row>
        <row r="893">
          <cell r="A893">
            <v>565.85</v>
          </cell>
          <cell r="B893">
            <v>42860</v>
          </cell>
          <cell r="C893">
            <v>300386</v>
          </cell>
          <cell r="D893">
            <v>4827.51</v>
          </cell>
          <cell r="E893">
            <v>0.96360126499999998</v>
          </cell>
          <cell r="F893" t="str">
            <v>Not an Outlier</v>
          </cell>
        </row>
        <row r="894">
          <cell r="A894">
            <v>566.78</v>
          </cell>
          <cell r="B894">
            <v>43014</v>
          </cell>
          <cell r="C894">
            <v>300386</v>
          </cell>
          <cell r="D894">
            <v>4852.32</v>
          </cell>
          <cell r="E894">
            <v>0.95068127199999997</v>
          </cell>
          <cell r="F894" t="str">
            <v>Not an Outlier</v>
          </cell>
        </row>
        <row r="895">
          <cell r="A895">
            <v>567.37</v>
          </cell>
          <cell r="B895">
            <v>43357</v>
          </cell>
          <cell r="C895">
            <v>1750</v>
          </cell>
          <cell r="D895">
            <v>3355.95</v>
          </cell>
          <cell r="E895">
            <v>1.0000009999999999</v>
          </cell>
          <cell r="F895" t="str">
            <v>Not an Outlier</v>
          </cell>
        </row>
        <row r="896">
          <cell r="A896">
            <v>567.39</v>
          </cell>
          <cell r="B896">
            <v>43161</v>
          </cell>
          <cell r="C896">
            <v>90499</v>
          </cell>
          <cell r="D896">
            <v>8862.66</v>
          </cell>
          <cell r="E896">
            <v>0.95755793600000005</v>
          </cell>
          <cell r="F896" t="str">
            <v>Not an Outlier</v>
          </cell>
        </row>
        <row r="897">
          <cell r="A897">
            <v>567.74</v>
          </cell>
          <cell r="B897">
            <v>43441</v>
          </cell>
          <cell r="C897">
            <v>335554</v>
          </cell>
          <cell r="D897">
            <v>10828.39</v>
          </cell>
          <cell r="E897">
            <v>1.0000009999999999</v>
          </cell>
          <cell r="F897" t="str">
            <v>Not an Outlier</v>
          </cell>
        </row>
        <row r="898">
          <cell r="A898">
            <v>567.82000000000005</v>
          </cell>
          <cell r="B898">
            <v>42937</v>
          </cell>
          <cell r="C898">
            <v>335506</v>
          </cell>
          <cell r="D898">
            <v>25761.279999999999</v>
          </cell>
          <cell r="E898">
            <v>0.98600837399999997</v>
          </cell>
          <cell r="F898" t="str">
            <v>Not an Outlier</v>
          </cell>
        </row>
        <row r="899">
          <cell r="A899">
            <v>568.73</v>
          </cell>
          <cell r="B899">
            <v>43364</v>
          </cell>
          <cell r="C899">
            <v>300387</v>
          </cell>
          <cell r="D899">
            <v>1474.81</v>
          </cell>
          <cell r="E899">
            <v>1.0000009999999999</v>
          </cell>
          <cell r="F899" t="str">
            <v>Not an Outlier</v>
          </cell>
        </row>
        <row r="900">
          <cell r="A900">
            <v>568.83000000000004</v>
          </cell>
          <cell r="B900">
            <v>43364</v>
          </cell>
          <cell r="C900">
            <v>86612</v>
          </cell>
          <cell r="D900">
            <v>4211</v>
          </cell>
          <cell r="E900">
            <v>9.9999999990000009E-7</v>
          </cell>
          <cell r="F900" t="str">
            <v>Not an Outlier</v>
          </cell>
        </row>
        <row r="901">
          <cell r="A901">
            <v>569.48</v>
          </cell>
          <cell r="B901">
            <v>43189</v>
          </cell>
          <cell r="C901">
            <v>335506</v>
          </cell>
          <cell r="D901">
            <v>23373.47</v>
          </cell>
          <cell r="E901">
            <v>0.96532327699999998</v>
          </cell>
          <cell r="F901" t="str">
            <v>Not an Outlier</v>
          </cell>
        </row>
        <row r="902">
          <cell r="A902">
            <v>569.79999999999995</v>
          </cell>
          <cell r="B902">
            <v>43315</v>
          </cell>
          <cell r="C902">
            <v>335506</v>
          </cell>
          <cell r="D902">
            <v>18455.61</v>
          </cell>
          <cell r="E902">
            <v>1.0000009999999999</v>
          </cell>
          <cell r="F902" t="str">
            <v>Not an Outlier</v>
          </cell>
        </row>
        <row r="903">
          <cell r="A903">
            <v>570.62</v>
          </cell>
          <cell r="B903">
            <v>42853</v>
          </cell>
          <cell r="C903">
            <v>300386</v>
          </cell>
          <cell r="D903">
            <v>4820.05</v>
          </cell>
          <cell r="E903">
            <v>0.96511398100000001</v>
          </cell>
          <cell r="F903" t="str">
            <v>Not an Outlier</v>
          </cell>
        </row>
        <row r="904">
          <cell r="A904">
            <v>571.14</v>
          </cell>
          <cell r="B904">
            <v>43301</v>
          </cell>
          <cell r="C904">
            <v>335506</v>
          </cell>
          <cell r="D904">
            <v>18970.3</v>
          </cell>
          <cell r="E904">
            <v>1.0000009999999999</v>
          </cell>
          <cell r="F904" t="str">
            <v>Not an Outlier</v>
          </cell>
        </row>
        <row r="905">
          <cell r="A905">
            <v>571.91</v>
          </cell>
          <cell r="B905">
            <v>43224</v>
          </cell>
          <cell r="C905">
            <v>90412</v>
          </cell>
          <cell r="D905">
            <v>3487.37</v>
          </cell>
          <cell r="E905">
            <v>0.79800457800000002</v>
          </cell>
          <cell r="F905" t="str">
            <v>Not an Outlier</v>
          </cell>
        </row>
        <row r="906">
          <cell r="A906">
            <v>574.26</v>
          </cell>
          <cell r="B906">
            <v>43336</v>
          </cell>
          <cell r="C906">
            <v>1558</v>
          </cell>
          <cell r="D906">
            <v>5368.75</v>
          </cell>
          <cell r="E906">
            <v>1.0000009999999999</v>
          </cell>
          <cell r="F906" t="str">
            <v>Not an Outlier</v>
          </cell>
        </row>
        <row r="907">
          <cell r="A907">
            <v>576.41</v>
          </cell>
          <cell r="B907">
            <v>43392</v>
          </cell>
          <cell r="C907">
            <v>300388</v>
          </cell>
          <cell r="D907">
            <v>3255.52</v>
          </cell>
          <cell r="E907">
            <v>1.0000009999999999</v>
          </cell>
          <cell r="F907" t="str">
            <v>Not an Outlier</v>
          </cell>
        </row>
        <row r="908">
          <cell r="A908">
            <v>576.87</v>
          </cell>
          <cell r="B908">
            <v>42797</v>
          </cell>
          <cell r="C908">
            <v>65305</v>
          </cell>
          <cell r="D908">
            <v>9842.11</v>
          </cell>
          <cell r="E908">
            <v>0.97365357500000005</v>
          </cell>
          <cell r="F908" t="str">
            <v>Not an Outlier</v>
          </cell>
        </row>
        <row r="909">
          <cell r="A909">
            <v>576.87</v>
          </cell>
          <cell r="B909">
            <v>43357</v>
          </cell>
          <cell r="C909">
            <v>90499</v>
          </cell>
          <cell r="D909">
            <v>6000.41</v>
          </cell>
          <cell r="E909">
            <v>1.0000009999999999</v>
          </cell>
          <cell r="F909" t="str">
            <v>Not an Outlier</v>
          </cell>
        </row>
        <row r="910">
          <cell r="A910">
            <v>576.94000000000005</v>
          </cell>
          <cell r="B910">
            <v>43434</v>
          </cell>
          <cell r="C910">
            <v>90313</v>
          </cell>
          <cell r="D910">
            <v>19833.41</v>
          </cell>
          <cell r="E910">
            <v>1.0000009999999999</v>
          </cell>
          <cell r="F910" t="str">
            <v>Not an Outlier</v>
          </cell>
        </row>
        <row r="911">
          <cell r="A911">
            <v>577.17999999999995</v>
          </cell>
          <cell r="B911">
            <v>43392</v>
          </cell>
          <cell r="C911">
            <v>88278</v>
          </cell>
          <cell r="D911">
            <v>9436.06</v>
          </cell>
          <cell r="E911">
            <v>1.0000009999999999</v>
          </cell>
          <cell r="F911" t="str">
            <v>Not an Outlier</v>
          </cell>
        </row>
        <row r="912">
          <cell r="A912">
            <v>577.95000000000005</v>
          </cell>
          <cell r="B912">
            <v>43420</v>
          </cell>
          <cell r="C912">
            <v>84904</v>
          </cell>
          <cell r="D912">
            <v>8134.44</v>
          </cell>
          <cell r="E912">
            <v>1.0000009999999999</v>
          </cell>
          <cell r="F912" t="str">
            <v>Not an Outlier</v>
          </cell>
        </row>
        <row r="913">
          <cell r="A913">
            <v>578.36</v>
          </cell>
          <cell r="B913">
            <v>42965</v>
          </cell>
          <cell r="C913">
            <v>300382</v>
          </cell>
          <cell r="D913">
            <v>12546.97</v>
          </cell>
          <cell r="E913">
            <v>0.98017284400000004</v>
          </cell>
          <cell r="F913" t="str">
            <v>Not an Outlier</v>
          </cell>
        </row>
        <row r="914">
          <cell r="A914">
            <v>580.03</v>
          </cell>
          <cell r="B914">
            <v>42846</v>
          </cell>
          <cell r="C914">
            <v>335506</v>
          </cell>
          <cell r="D914">
            <v>25485.17</v>
          </cell>
          <cell r="E914">
            <v>0.97247025300000001</v>
          </cell>
          <cell r="F914" t="str">
            <v>Not an Outlier</v>
          </cell>
        </row>
        <row r="915">
          <cell r="A915">
            <v>581.74</v>
          </cell>
          <cell r="B915">
            <v>43399</v>
          </cell>
          <cell r="C915">
            <v>86215</v>
          </cell>
          <cell r="D915">
            <v>3482.27</v>
          </cell>
          <cell r="E915">
            <v>9.9999999990000009E-7</v>
          </cell>
          <cell r="F915" t="str">
            <v>Not an Outlier</v>
          </cell>
        </row>
        <row r="916">
          <cell r="A916">
            <v>582.48</v>
          </cell>
          <cell r="B916">
            <v>43385</v>
          </cell>
          <cell r="C916">
            <v>90230</v>
          </cell>
          <cell r="D916">
            <v>6015.64</v>
          </cell>
          <cell r="E916">
            <v>1.0000009999999999</v>
          </cell>
          <cell r="F916" t="str">
            <v>Not an Outlier</v>
          </cell>
        </row>
        <row r="917">
          <cell r="A917">
            <v>582.76</v>
          </cell>
          <cell r="B917">
            <v>43385</v>
          </cell>
          <cell r="C917">
            <v>166753</v>
          </cell>
          <cell r="D917">
            <v>18501.95</v>
          </cell>
          <cell r="E917">
            <v>1.0000009999999999</v>
          </cell>
          <cell r="F917" t="str">
            <v>Not an Outlier</v>
          </cell>
        </row>
        <row r="918">
          <cell r="A918">
            <v>582.91</v>
          </cell>
          <cell r="B918">
            <v>43245</v>
          </cell>
          <cell r="C918">
            <v>335506</v>
          </cell>
          <cell r="D918">
            <v>21046.03</v>
          </cell>
          <cell r="E918">
            <v>1.0000009999999999</v>
          </cell>
          <cell r="F918" t="str">
            <v>Not an Outlier</v>
          </cell>
        </row>
        <row r="919">
          <cell r="A919">
            <v>583.24</v>
          </cell>
          <cell r="B919">
            <v>43413</v>
          </cell>
          <cell r="C919">
            <v>90313</v>
          </cell>
          <cell r="D919">
            <v>23203.9</v>
          </cell>
          <cell r="E919">
            <v>1.0000009999999999</v>
          </cell>
          <cell r="F919" t="str">
            <v>Not an Outlier</v>
          </cell>
        </row>
        <row r="920">
          <cell r="A920">
            <v>586.21</v>
          </cell>
          <cell r="B920">
            <v>42783</v>
          </cell>
          <cell r="C920">
            <v>300386</v>
          </cell>
          <cell r="D920">
            <v>4819.1400000000003</v>
          </cell>
          <cell r="E920">
            <v>0.95856296799999996</v>
          </cell>
          <cell r="F920" t="str">
            <v>Not an Outlier</v>
          </cell>
        </row>
        <row r="921">
          <cell r="A921">
            <v>586.72</v>
          </cell>
          <cell r="B921">
            <v>43182</v>
          </cell>
          <cell r="C921">
            <v>90499</v>
          </cell>
          <cell r="D921">
            <v>8875.3799999999992</v>
          </cell>
          <cell r="E921">
            <v>0.94993512400000002</v>
          </cell>
          <cell r="F921" t="str">
            <v>Not an Outlier</v>
          </cell>
        </row>
        <row r="922">
          <cell r="A922">
            <v>587.47</v>
          </cell>
          <cell r="B922">
            <v>42944</v>
          </cell>
          <cell r="C922">
            <v>335506</v>
          </cell>
          <cell r="D922">
            <v>26016.91</v>
          </cell>
          <cell r="E922">
            <v>0.98440111299999999</v>
          </cell>
          <cell r="F922" t="str">
            <v>Not an Outlier</v>
          </cell>
        </row>
        <row r="923">
          <cell r="A923">
            <v>587.86</v>
          </cell>
          <cell r="B923">
            <v>43175</v>
          </cell>
          <cell r="C923">
            <v>300386</v>
          </cell>
          <cell r="D923">
            <v>5161.0200000000004</v>
          </cell>
          <cell r="E923">
            <v>0.92810126400000004</v>
          </cell>
          <cell r="F923" t="str">
            <v>Not an Outlier</v>
          </cell>
        </row>
        <row r="924">
          <cell r="A924">
            <v>588.08000000000004</v>
          </cell>
          <cell r="B924">
            <v>42972</v>
          </cell>
          <cell r="C924">
            <v>335506</v>
          </cell>
          <cell r="D924">
            <v>24955.5</v>
          </cell>
          <cell r="E924">
            <v>0.97409573400000005</v>
          </cell>
          <cell r="F924" t="str">
            <v>Not an Outlier</v>
          </cell>
        </row>
        <row r="925">
          <cell r="A925">
            <v>589.1</v>
          </cell>
          <cell r="B925">
            <v>43231</v>
          </cell>
          <cell r="C925">
            <v>90499</v>
          </cell>
          <cell r="D925">
            <v>7846.63</v>
          </cell>
          <cell r="E925">
            <v>0.85062476899999995</v>
          </cell>
          <cell r="F925" t="str">
            <v>Not an Outlier</v>
          </cell>
        </row>
        <row r="926">
          <cell r="A926">
            <v>589.4</v>
          </cell>
          <cell r="B926">
            <v>43000</v>
          </cell>
          <cell r="C926">
            <v>90412</v>
          </cell>
          <cell r="D926">
            <v>5487.03</v>
          </cell>
          <cell r="E926">
            <v>0.97127839999999999</v>
          </cell>
          <cell r="F926" t="str">
            <v>Not an Outlier</v>
          </cell>
        </row>
        <row r="927">
          <cell r="A927">
            <v>589.49</v>
          </cell>
          <cell r="B927">
            <v>42902</v>
          </cell>
          <cell r="C927">
            <v>300386</v>
          </cell>
          <cell r="D927">
            <v>5060.22</v>
          </cell>
          <cell r="E927">
            <v>0.97041408299999998</v>
          </cell>
          <cell r="F927" t="str">
            <v>Not an Outlier</v>
          </cell>
        </row>
        <row r="928">
          <cell r="A928">
            <v>590.39</v>
          </cell>
          <cell r="B928">
            <v>43224</v>
          </cell>
          <cell r="C928">
            <v>90499</v>
          </cell>
          <cell r="D928">
            <v>7995.47</v>
          </cell>
          <cell r="E928">
            <v>0.86335503700000005</v>
          </cell>
          <cell r="F928" t="str">
            <v>Not an Outlier</v>
          </cell>
        </row>
        <row r="929">
          <cell r="A929">
            <v>592.92999999999995</v>
          </cell>
          <cell r="B929">
            <v>43238</v>
          </cell>
          <cell r="C929">
            <v>300382</v>
          </cell>
          <cell r="D929">
            <v>10200.94</v>
          </cell>
          <cell r="E929">
            <v>1.0000009999999999</v>
          </cell>
          <cell r="F929" t="str">
            <v>Not an Outlier</v>
          </cell>
        </row>
        <row r="930">
          <cell r="A930">
            <v>593.01</v>
          </cell>
          <cell r="B930">
            <v>43224</v>
          </cell>
          <cell r="C930">
            <v>300382</v>
          </cell>
          <cell r="D930">
            <v>10462.89</v>
          </cell>
          <cell r="E930">
            <v>0.88716456099999996</v>
          </cell>
          <cell r="F930" t="str">
            <v>Not an Outlier</v>
          </cell>
        </row>
        <row r="931">
          <cell r="A931">
            <v>593.11</v>
          </cell>
          <cell r="B931">
            <v>43385</v>
          </cell>
          <cell r="C931">
            <v>335555</v>
          </cell>
          <cell r="D931">
            <v>6065.85</v>
          </cell>
          <cell r="E931">
            <v>1.0000009999999999</v>
          </cell>
          <cell r="F931" t="str">
            <v>Not an Outlier</v>
          </cell>
        </row>
        <row r="932">
          <cell r="A932">
            <v>593.47</v>
          </cell>
          <cell r="B932">
            <v>43133</v>
          </cell>
          <cell r="C932">
            <v>90412</v>
          </cell>
          <cell r="D932">
            <v>4922.96</v>
          </cell>
          <cell r="E932">
            <v>0.93931498400000002</v>
          </cell>
          <cell r="F932" t="str">
            <v>Not an Outlier</v>
          </cell>
        </row>
        <row r="933">
          <cell r="A933">
            <v>593.6</v>
          </cell>
          <cell r="B933">
            <v>42881</v>
          </cell>
          <cell r="C933">
            <v>300382</v>
          </cell>
          <cell r="D933">
            <v>12570.82</v>
          </cell>
          <cell r="E933">
            <v>0.97959283699999999</v>
          </cell>
          <cell r="F933" t="str">
            <v>Not an Outlier</v>
          </cell>
        </row>
        <row r="934">
          <cell r="A934">
            <v>593.94000000000005</v>
          </cell>
          <cell r="B934">
            <v>43399</v>
          </cell>
          <cell r="C934">
            <v>300389</v>
          </cell>
          <cell r="D934">
            <v>3941.68</v>
          </cell>
          <cell r="E934">
            <v>1.0000009999999999</v>
          </cell>
          <cell r="F934" t="str">
            <v>Not an Outlier</v>
          </cell>
        </row>
        <row r="935">
          <cell r="A935">
            <v>595.04</v>
          </cell>
          <cell r="B935">
            <v>42916</v>
          </cell>
          <cell r="C935">
            <v>335506</v>
          </cell>
          <cell r="D935">
            <v>25656.36</v>
          </cell>
          <cell r="E935">
            <v>0.98043023299999998</v>
          </cell>
          <cell r="F935" t="str">
            <v>Not an Outlier</v>
          </cell>
        </row>
        <row r="936">
          <cell r="A936">
            <v>595.04999999999995</v>
          </cell>
          <cell r="B936">
            <v>43091</v>
          </cell>
          <cell r="C936">
            <v>335506</v>
          </cell>
          <cell r="D936">
            <v>24252.01</v>
          </cell>
          <cell r="E936">
            <v>0.954434962</v>
          </cell>
          <cell r="F936" t="str">
            <v>Not an Outlier</v>
          </cell>
        </row>
        <row r="937">
          <cell r="A937">
            <v>595.76</v>
          </cell>
          <cell r="B937">
            <v>43252</v>
          </cell>
          <cell r="C937">
            <v>90441</v>
          </cell>
          <cell r="D937">
            <v>4893.5</v>
          </cell>
          <cell r="E937">
            <v>1.0000009999999999</v>
          </cell>
          <cell r="F937" t="str">
            <v>Not an Outlier</v>
          </cell>
        </row>
        <row r="938">
          <cell r="A938">
            <v>596.08000000000004</v>
          </cell>
          <cell r="B938">
            <v>43315</v>
          </cell>
          <cell r="C938">
            <v>1558</v>
          </cell>
          <cell r="D938">
            <v>5676.32</v>
          </cell>
          <cell r="E938">
            <v>1.0000009999999999</v>
          </cell>
          <cell r="F938" t="str">
            <v>Not an Outlier</v>
          </cell>
        </row>
        <row r="939">
          <cell r="A939">
            <v>596.80999999999995</v>
          </cell>
          <cell r="B939">
            <v>43406</v>
          </cell>
          <cell r="C939">
            <v>300389</v>
          </cell>
          <cell r="D939">
            <v>3711.3</v>
          </cell>
          <cell r="E939">
            <v>1.0000009999999999</v>
          </cell>
          <cell r="F939" t="str">
            <v>Not an Outlier</v>
          </cell>
        </row>
        <row r="940">
          <cell r="A940">
            <v>596.84</v>
          </cell>
          <cell r="B940">
            <v>43273</v>
          </cell>
          <cell r="C940">
            <v>300382</v>
          </cell>
          <cell r="D940">
            <v>9380.74</v>
          </cell>
          <cell r="E940">
            <v>1.0000009999999999</v>
          </cell>
          <cell r="F940" t="str">
            <v>Not an Outlier</v>
          </cell>
        </row>
        <row r="941">
          <cell r="A941">
            <v>597.4</v>
          </cell>
          <cell r="B941">
            <v>42972</v>
          </cell>
          <cell r="C941">
            <v>300386</v>
          </cell>
          <cell r="D941">
            <v>4895.01</v>
          </cell>
          <cell r="E941">
            <v>0.970333577</v>
          </cell>
          <cell r="F941" t="str">
            <v>Not an Outlier</v>
          </cell>
        </row>
        <row r="942">
          <cell r="A942">
            <v>597.84</v>
          </cell>
          <cell r="B942">
            <v>43189</v>
          </cell>
          <cell r="C942">
            <v>300382</v>
          </cell>
          <cell r="D942">
            <v>11421.32</v>
          </cell>
          <cell r="E942">
            <v>0.94297107300000005</v>
          </cell>
          <cell r="F942" t="str">
            <v>Not an Outlier</v>
          </cell>
        </row>
        <row r="943">
          <cell r="A943">
            <v>598.17999999999995</v>
          </cell>
          <cell r="B943">
            <v>42923</v>
          </cell>
          <cell r="C943">
            <v>300386</v>
          </cell>
          <cell r="D943">
            <v>5061.96</v>
          </cell>
          <cell r="E943">
            <v>0.97052254199999999</v>
          </cell>
          <cell r="F943" t="str">
            <v>Not an Outlier</v>
          </cell>
        </row>
        <row r="944">
          <cell r="A944">
            <v>599.15</v>
          </cell>
          <cell r="B944">
            <v>43413</v>
          </cell>
          <cell r="C944">
            <v>86215</v>
          </cell>
          <cell r="D944">
            <v>2992.6</v>
          </cell>
          <cell r="E944">
            <v>1.0000009999999999</v>
          </cell>
          <cell r="F944" t="str">
            <v>Not an Outlier</v>
          </cell>
        </row>
        <row r="945">
          <cell r="A945">
            <v>599.28</v>
          </cell>
          <cell r="B945">
            <v>42776</v>
          </cell>
          <cell r="C945">
            <v>335504</v>
          </cell>
          <cell r="D945">
            <v>25298.47</v>
          </cell>
          <cell r="E945">
            <v>0.98176592799999995</v>
          </cell>
          <cell r="F945" t="str">
            <v>Not an Outlier</v>
          </cell>
        </row>
        <row r="946">
          <cell r="A946">
            <v>599.59</v>
          </cell>
          <cell r="B946">
            <v>43217</v>
          </cell>
          <cell r="C946">
            <v>90499</v>
          </cell>
          <cell r="D946">
            <v>8120.57</v>
          </cell>
          <cell r="E946">
            <v>0.87718902899999995</v>
          </cell>
          <cell r="F946" t="str">
            <v>Not an Outlier</v>
          </cell>
        </row>
        <row r="947">
          <cell r="A947">
            <v>599.84</v>
          </cell>
          <cell r="B947">
            <v>42902</v>
          </cell>
          <cell r="C947">
            <v>335506</v>
          </cell>
          <cell r="D947">
            <v>25696.48</v>
          </cell>
          <cell r="E947">
            <v>0.97985343999999996</v>
          </cell>
          <cell r="F947" t="str">
            <v>Not an Outlier</v>
          </cell>
        </row>
        <row r="948">
          <cell r="A948">
            <v>601.98</v>
          </cell>
          <cell r="B948">
            <v>42804</v>
          </cell>
          <cell r="C948">
            <v>335506</v>
          </cell>
          <cell r="D948">
            <v>25970.52</v>
          </cell>
          <cell r="E948">
            <v>0.97273601799999998</v>
          </cell>
          <cell r="F948" t="str">
            <v>Not an Outlier</v>
          </cell>
        </row>
        <row r="949">
          <cell r="A949">
            <v>602.58000000000004</v>
          </cell>
          <cell r="B949">
            <v>43112</v>
          </cell>
          <cell r="C949">
            <v>90499</v>
          </cell>
          <cell r="D949">
            <v>8698.31</v>
          </cell>
          <cell r="E949">
            <v>0.932386347</v>
          </cell>
          <cell r="F949" t="str">
            <v>Not an Outlier</v>
          </cell>
        </row>
        <row r="950">
          <cell r="A950">
            <v>605.39</v>
          </cell>
          <cell r="B950">
            <v>42979</v>
          </cell>
          <cell r="C950">
            <v>90499</v>
          </cell>
          <cell r="D950">
            <v>9937.16</v>
          </cell>
          <cell r="E950">
            <v>0.97233600099999995</v>
          </cell>
          <cell r="F950" t="str">
            <v>Not an Outlier</v>
          </cell>
        </row>
        <row r="951">
          <cell r="A951">
            <v>607.74</v>
          </cell>
          <cell r="B951">
            <v>43245</v>
          </cell>
          <cell r="C951">
            <v>90422</v>
          </cell>
          <cell r="D951">
            <v>1676.58</v>
          </cell>
          <cell r="E951">
            <v>1.0000009999999999</v>
          </cell>
          <cell r="F951" t="str">
            <v>Not an Outlier</v>
          </cell>
        </row>
        <row r="952">
          <cell r="A952">
            <v>607.86</v>
          </cell>
          <cell r="B952">
            <v>43245</v>
          </cell>
          <cell r="C952">
            <v>300382</v>
          </cell>
          <cell r="D952">
            <v>10038.24</v>
          </cell>
          <cell r="E952">
            <v>1.0000009999999999</v>
          </cell>
          <cell r="F952" t="str">
            <v>Not an Outlier</v>
          </cell>
        </row>
        <row r="953">
          <cell r="A953">
            <v>608.23</v>
          </cell>
          <cell r="B953">
            <v>43420</v>
          </cell>
          <cell r="C953">
            <v>300389</v>
          </cell>
          <cell r="D953">
            <v>3463.58</v>
          </cell>
          <cell r="E953">
            <v>1.0000009999999999</v>
          </cell>
          <cell r="F953" t="str">
            <v>Not an Outlier</v>
          </cell>
        </row>
        <row r="954">
          <cell r="A954">
            <v>608.4</v>
          </cell>
          <cell r="B954">
            <v>43119</v>
          </cell>
          <cell r="C954">
            <v>90412</v>
          </cell>
          <cell r="D954">
            <v>5078.9799999999996</v>
          </cell>
          <cell r="E954">
            <v>0.95919044399999998</v>
          </cell>
          <cell r="F954" t="str">
            <v>Not an Outlier</v>
          </cell>
        </row>
        <row r="955">
          <cell r="A955">
            <v>608.54999999999995</v>
          </cell>
          <cell r="B955">
            <v>43154</v>
          </cell>
          <cell r="C955">
            <v>90441</v>
          </cell>
          <cell r="D955">
            <v>7653.46</v>
          </cell>
          <cell r="E955">
            <v>0.96715703200000003</v>
          </cell>
          <cell r="F955" t="str">
            <v>Not an Outlier</v>
          </cell>
        </row>
        <row r="956">
          <cell r="A956">
            <v>608.98</v>
          </cell>
          <cell r="B956">
            <v>43133</v>
          </cell>
          <cell r="C956">
            <v>90441</v>
          </cell>
          <cell r="D956">
            <v>7449.84</v>
          </cell>
          <cell r="E956">
            <v>0.94532379300000002</v>
          </cell>
          <cell r="F956" t="str">
            <v>Not an Outlier</v>
          </cell>
        </row>
        <row r="957">
          <cell r="A957">
            <v>609.5</v>
          </cell>
          <cell r="B957">
            <v>43154</v>
          </cell>
          <cell r="C957">
            <v>90499</v>
          </cell>
          <cell r="D957">
            <v>8838.82</v>
          </cell>
          <cell r="E957">
            <v>0.947676513</v>
          </cell>
          <cell r="F957" t="str">
            <v>Not an Outlier</v>
          </cell>
        </row>
        <row r="958">
          <cell r="A958">
            <v>609.86</v>
          </cell>
          <cell r="B958">
            <v>42811</v>
          </cell>
          <cell r="C958">
            <v>65305</v>
          </cell>
          <cell r="D958">
            <v>9631.66</v>
          </cell>
          <cell r="E958">
            <v>0.96063013200000003</v>
          </cell>
          <cell r="F958" t="str">
            <v>Not an Outlier</v>
          </cell>
        </row>
        <row r="959">
          <cell r="A959">
            <v>610.03</v>
          </cell>
          <cell r="B959">
            <v>42930</v>
          </cell>
          <cell r="C959">
            <v>300386</v>
          </cell>
          <cell r="D959">
            <v>5079.24</v>
          </cell>
          <cell r="E959">
            <v>0.96957771999999998</v>
          </cell>
          <cell r="F959" t="str">
            <v>Not an Outlier</v>
          </cell>
        </row>
        <row r="960">
          <cell r="A960">
            <v>610.27</v>
          </cell>
          <cell r="B960">
            <v>43406</v>
          </cell>
          <cell r="C960">
            <v>88278</v>
          </cell>
          <cell r="D960">
            <v>8166.58</v>
          </cell>
          <cell r="E960">
            <v>1.0000009999999999</v>
          </cell>
          <cell r="F960" t="str">
            <v>Not an Outlier</v>
          </cell>
        </row>
        <row r="961">
          <cell r="A961">
            <v>610.34</v>
          </cell>
          <cell r="B961">
            <v>43098</v>
          </cell>
          <cell r="C961">
            <v>90412</v>
          </cell>
          <cell r="D961">
            <v>5283.36</v>
          </cell>
          <cell r="E961">
            <v>0.94464975100000004</v>
          </cell>
          <cell r="F961" t="str">
            <v>Not an Outlier</v>
          </cell>
        </row>
        <row r="962">
          <cell r="A962">
            <v>610.83000000000004</v>
          </cell>
          <cell r="B962">
            <v>43378</v>
          </cell>
          <cell r="C962">
            <v>300376</v>
          </cell>
          <cell r="D962">
            <v>2991.29</v>
          </cell>
          <cell r="E962">
            <v>1.0000009999999999</v>
          </cell>
          <cell r="F962" t="str">
            <v>Not an Outlier</v>
          </cell>
        </row>
        <row r="963">
          <cell r="A963">
            <v>611.96</v>
          </cell>
          <cell r="B963">
            <v>43028</v>
          </cell>
          <cell r="C963">
            <v>335506</v>
          </cell>
          <cell r="D963">
            <v>24738.67</v>
          </cell>
          <cell r="E963">
            <v>0.96277499799999999</v>
          </cell>
          <cell r="F963" t="str">
            <v>Not an Outlier</v>
          </cell>
        </row>
        <row r="964">
          <cell r="A964">
            <v>612.15</v>
          </cell>
          <cell r="B964">
            <v>42923</v>
          </cell>
          <cell r="C964">
            <v>335506</v>
          </cell>
          <cell r="D964">
            <v>25482.58</v>
          </cell>
          <cell r="E964">
            <v>0.98572473999999999</v>
          </cell>
          <cell r="F964" t="str">
            <v>Not an Outlier</v>
          </cell>
        </row>
        <row r="965">
          <cell r="A965">
            <v>612.16</v>
          </cell>
          <cell r="B965">
            <v>43434</v>
          </cell>
          <cell r="C965">
            <v>166753</v>
          </cell>
          <cell r="D965">
            <v>16090.32</v>
          </cell>
          <cell r="E965">
            <v>1.0000009999999999</v>
          </cell>
          <cell r="F965" t="str">
            <v>Not an Outlier</v>
          </cell>
        </row>
        <row r="966">
          <cell r="A966">
            <v>612.25</v>
          </cell>
          <cell r="B966">
            <v>43427</v>
          </cell>
          <cell r="C966">
            <v>315872</v>
          </cell>
          <cell r="D966">
            <v>4820.51</v>
          </cell>
          <cell r="E966">
            <v>1.0000009999999999</v>
          </cell>
          <cell r="F966" t="str">
            <v>Not an Outlier</v>
          </cell>
        </row>
        <row r="967">
          <cell r="A967">
            <v>612.97</v>
          </cell>
          <cell r="B967">
            <v>43161</v>
          </cell>
          <cell r="C967">
            <v>300382</v>
          </cell>
          <cell r="D967">
            <v>11822.25</v>
          </cell>
          <cell r="E967">
            <v>0.954075911</v>
          </cell>
          <cell r="F967" t="str">
            <v>Not an Outlier</v>
          </cell>
        </row>
        <row r="968">
          <cell r="A968">
            <v>613.11</v>
          </cell>
          <cell r="B968">
            <v>43182</v>
          </cell>
          <cell r="C968">
            <v>90412</v>
          </cell>
          <cell r="D968">
            <v>4579.09</v>
          </cell>
          <cell r="E968">
            <v>0.92918453899999998</v>
          </cell>
          <cell r="F968" t="str">
            <v>Not an Outlier</v>
          </cell>
        </row>
        <row r="969">
          <cell r="A969">
            <v>613.67999999999995</v>
          </cell>
          <cell r="B969">
            <v>42909</v>
          </cell>
          <cell r="C969">
            <v>300382</v>
          </cell>
          <cell r="D969">
            <v>12952.25</v>
          </cell>
          <cell r="E969">
            <v>0.98668781000000005</v>
          </cell>
          <cell r="F969" t="str">
            <v>Not an Outlier</v>
          </cell>
        </row>
        <row r="970">
          <cell r="A970">
            <v>614.13</v>
          </cell>
          <cell r="B970">
            <v>43147</v>
          </cell>
          <cell r="C970">
            <v>300382</v>
          </cell>
          <cell r="D970">
            <v>11821.16</v>
          </cell>
          <cell r="E970">
            <v>0.95520099999999997</v>
          </cell>
          <cell r="F970" t="str">
            <v>Not an Outlier</v>
          </cell>
        </row>
        <row r="971">
          <cell r="A971">
            <v>614.54</v>
          </cell>
          <cell r="B971">
            <v>42979</v>
          </cell>
          <cell r="C971">
            <v>90412</v>
          </cell>
          <cell r="D971">
            <v>5880.68</v>
          </cell>
          <cell r="E971">
            <v>0.96608187700000003</v>
          </cell>
          <cell r="F971" t="str">
            <v>Not an Outlier</v>
          </cell>
        </row>
        <row r="972">
          <cell r="A972">
            <v>614.85</v>
          </cell>
          <cell r="B972">
            <v>43294</v>
          </cell>
          <cell r="C972">
            <v>1558</v>
          </cell>
          <cell r="D972">
            <v>5980.97</v>
          </cell>
          <cell r="E972">
            <v>1.0000009999999999</v>
          </cell>
          <cell r="F972" t="str">
            <v>Not an Outlier</v>
          </cell>
        </row>
        <row r="973">
          <cell r="A973">
            <v>615.54</v>
          </cell>
          <cell r="B973">
            <v>43014</v>
          </cell>
          <cell r="C973">
            <v>335506</v>
          </cell>
          <cell r="D973">
            <v>25195.82</v>
          </cell>
          <cell r="E973">
            <v>0.97116484599999997</v>
          </cell>
          <cell r="F973" t="str">
            <v>Not an Outlier</v>
          </cell>
        </row>
        <row r="974">
          <cell r="A974">
            <v>615.61</v>
          </cell>
          <cell r="B974">
            <v>42811</v>
          </cell>
          <cell r="C974">
            <v>335506</v>
          </cell>
          <cell r="D974">
            <v>25904.32</v>
          </cell>
          <cell r="E974">
            <v>0.97056139399999997</v>
          </cell>
          <cell r="F974" t="str">
            <v>Not an Outlier</v>
          </cell>
        </row>
        <row r="975">
          <cell r="A975">
            <v>615.96</v>
          </cell>
          <cell r="B975">
            <v>43021</v>
          </cell>
          <cell r="C975">
            <v>335506</v>
          </cell>
          <cell r="D975">
            <v>25050.959999999999</v>
          </cell>
          <cell r="E975">
            <v>0.96634624499999999</v>
          </cell>
          <cell r="F975" t="str">
            <v>Not an Outlier</v>
          </cell>
        </row>
        <row r="976">
          <cell r="A976">
            <v>616.26</v>
          </cell>
          <cell r="B976">
            <v>43399</v>
          </cell>
          <cell r="C976">
            <v>84904</v>
          </cell>
          <cell r="D976">
            <v>9546.18</v>
          </cell>
          <cell r="E976">
            <v>1.0000009999999999</v>
          </cell>
          <cell r="F976" t="str">
            <v>Not an Outlier</v>
          </cell>
        </row>
        <row r="977">
          <cell r="A977">
            <v>616.51</v>
          </cell>
          <cell r="B977">
            <v>43126</v>
          </cell>
          <cell r="C977">
            <v>65305</v>
          </cell>
          <cell r="D977">
            <v>9614.92</v>
          </cell>
          <cell r="E977">
            <v>0.96867618</v>
          </cell>
          <cell r="F977" t="str">
            <v>Not an Outlier</v>
          </cell>
        </row>
        <row r="978">
          <cell r="A978">
            <v>616.83000000000004</v>
          </cell>
          <cell r="B978">
            <v>42797</v>
          </cell>
          <cell r="C978">
            <v>300386</v>
          </cell>
          <cell r="D978">
            <v>4991.26</v>
          </cell>
          <cell r="E978">
            <v>0.97710601399999997</v>
          </cell>
          <cell r="F978" t="str">
            <v>Not an Outlier</v>
          </cell>
        </row>
        <row r="979">
          <cell r="A979">
            <v>616.97</v>
          </cell>
          <cell r="B979">
            <v>42818</v>
          </cell>
          <cell r="C979">
            <v>65305</v>
          </cell>
          <cell r="D979">
            <v>9735.64</v>
          </cell>
          <cell r="E979">
            <v>0.95812562400000001</v>
          </cell>
          <cell r="F979" t="str">
            <v>Not an Outlier</v>
          </cell>
        </row>
        <row r="980">
          <cell r="A980">
            <v>617.20000000000005</v>
          </cell>
          <cell r="B980">
            <v>43112</v>
          </cell>
          <cell r="C980">
            <v>90412</v>
          </cell>
          <cell r="D980">
            <v>5116.51</v>
          </cell>
          <cell r="E980">
            <v>0.95521080700000005</v>
          </cell>
          <cell r="F980" t="str">
            <v>Not an Outlier</v>
          </cell>
        </row>
        <row r="981">
          <cell r="A981">
            <v>617.33000000000004</v>
          </cell>
          <cell r="B981">
            <v>43301</v>
          </cell>
          <cell r="C981">
            <v>300387</v>
          </cell>
          <cell r="D981">
            <v>2144.7199999999998</v>
          </cell>
          <cell r="E981">
            <v>1.0000009999999999</v>
          </cell>
          <cell r="F981" t="str">
            <v>Not an Outlier</v>
          </cell>
        </row>
        <row r="982">
          <cell r="A982">
            <v>618.29</v>
          </cell>
          <cell r="B982">
            <v>43385</v>
          </cell>
          <cell r="C982">
            <v>300375</v>
          </cell>
          <cell r="D982">
            <v>8757.2900000000009</v>
          </cell>
          <cell r="E982">
            <v>1.0000009999999999</v>
          </cell>
          <cell r="F982" t="str">
            <v>Not an Outlier</v>
          </cell>
        </row>
        <row r="983">
          <cell r="A983">
            <v>619.64</v>
          </cell>
          <cell r="B983">
            <v>43203</v>
          </cell>
          <cell r="C983">
            <v>90412</v>
          </cell>
          <cell r="D983">
            <v>4000.03</v>
          </cell>
          <cell r="E983">
            <v>0.88238163800000002</v>
          </cell>
          <cell r="F983" t="str">
            <v>Not an Outlier</v>
          </cell>
        </row>
        <row r="984">
          <cell r="A984">
            <v>619.84</v>
          </cell>
          <cell r="B984">
            <v>43378</v>
          </cell>
          <cell r="C984">
            <v>87044</v>
          </cell>
          <cell r="D984">
            <v>4931.0200000000004</v>
          </cell>
          <cell r="E984">
            <v>1.0000009999999999</v>
          </cell>
          <cell r="F984" t="str">
            <v>Not an Outlier</v>
          </cell>
        </row>
        <row r="985">
          <cell r="A985">
            <v>620.46</v>
          </cell>
          <cell r="B985">
            <v>43266</v>
          </cell>
          <cell r="C985">
            <v>90499</v>
          </cell>
          <cell r="D985">
            <v>7205.5</v>
          </cell>
          <cell r="E985">
            <v>0.63636463600000004</v>
          </cell>
          <cell r="F985" t="str">
            <v>Not an Outlier</v>
          </cell>
        </row>
        <row r="986">
          <cell r="A986">
            <v>620.71</v>
          </cell>
          <cell r="B986">
            <v>43168</v>
          </cell>
          <cell r="C986">
            <v>90499</v>
          </cell>
          <cell r="D986">
            <v>8890.2199999999993</v>
          </cell>
          <cell r="E986">
            <v>0.954358237</v>
          </cell>
          <cell r="F986" t="str">
            <v>Not an Outlier</v>
          </cell>
        </row>
        <row r="987">
          <cell r="A987">
            <v>621.16</v>
          </cell>
          <cell r="B987">
            <v>43427</v>
          </cell>
          <cell r="C987">
            <v>86615</v>
          </cell>
          <cell r="D987">
            <v>7511.27</v>
          </cell>
          <cell r="E987">
            <v>1.0000009999999999</v>
          </cell>
          <cell r="F987" t="str">
            <v>Not an Outlier</v>
          </cell>
        </row>
        <row r="988">
          <cell r="A988">
            <v>621.75</v>
          </cell>
          <cell r="B988">
            <v>43105</v>
          </cell>
          <cell r="C988">
            <v>90441</v>
          </cell>
          <cell r="D988">
            <v>7260.53</v>
          </cell>
          <cell r="E988">
            <v>0.95106442899999999</v>
          </cell>
          <cell r="F988" t="str">
            <v>Not an Outlier</v>
          </cell>
        </row>
        <row r="989">
          <cell r="A989">
            <v>622.21</v>
          </cell>
          <cell r="B989">
            <v>42895</v>
          </cell>
          <cell r="C989">
            <v>335506</v>
          </cell>
          <cell r="D989">
            <v>25964.62</v>
          </cell>
          <cell r="E989">
            <v>0.984296175</v>
          </cell>
          <cell r="F989" t="str">
            <v>Not an Outlier</v>
          </cell>
        </row>
        <row r="990">
          <cell r="A990">
            <v>623.22</v>
          </cell>
          <cell r="B990">
            <v>43259</v>
          </cell>
          <cell r="C990">
            <v>300382</v>
          </cell>
          <cell r="D990">
            <v>9713.2199999999993</v>
          </cell>
          <cell r="E990">
            <v>1.0000009999999999</v>
          </cell>
          <cell r="F990" t="str">
            <v>Not an Outlier</v>
          </cell>
        </row>
        <row r="991">
          <cell r="A991">
            <v>624.23</v>
          </cell>
          <cell r="B991">
            <v>43385</v>
          </cell>
          <cell r="C991">
            <v>86215</v>
          </cell>
          <cell r="D991">
            <v>4053.48</v>
          </cell>
          <cell r="E991">
            <v>9.9999999990000009E-7</v>
          </cell>
          <cell r="F991" t="str">
            <v>Not an Outlier</v>
          </cell>
        </row>
        <row r="992">
          <cell r="A992">
            <v>624.4</v>
          </cell>
          <cell r="B992">
            <v>43042</v>
          </cell>
          <cell r="C992">
            <v>335506</v>
          </cell>
          <cell r="D992">
            <v>24201.5</v>
          </cell>
          <cell r="E992">
            <v>0.95899570899999997</v>
          </cell>
          <cell r="F992" t="str">
            <v>Not an Outlier</v>
          </cell>
        </row>
        <row r="993">
          <cell r="A993">
            <v>624.87</v>
          </cell>
          <cell r="B993">
            <v>42797</v>
          </cell>
          <cell r="C993">
            <v>335506</v>
          </cell>
          <cell r="D993">
            <v>26384.22</v>
          </cell>
          <cell r="E993">
            <v>0.977848202</v>
          </cell>
          <cell r="F993" t="str">
            <v>Not an Outlier</v>
          </cell>
        </row>
        <row r="994">
          <cell r="A994">
            <v>626.65</v>
          </cell>
          <cell r="B994">
            <v>43119</v>
          </cell>
          <cell r="C994">
            <v>90441</v>
          </cell>
          <cell r="D994">
            <v>7342.09</v>
          </cell>
          <cell r="E994">
            <v>0.95200551700000002</v>
          </cell>
          <cell r="F994" t="str">
            <v>Not an Outlier</v>
          </cell>
        </row>
        <row r="995">
          <cell r="A995">
            <v>626.66999999999996</v>
          </cell>
          <cell r="B995">
            <v>43161</v>
          </cell>
          <cell r="C995">
            <v>90412</v>
          </cell>
          <cell r="D995">
            <v>4828.9799999999996</v>
          </cell>
          <cell r="E995">
            <v>0.94067338</v>
          </cell>
          <cell r="F995" t="str">
            <v>Not an Outlier</v>
          </cell>
        </row>
        <row r="996">
          <cell r="A996">
            <v>629.13</v>
          </cell>
          <cell r="B996">
            <v>43098</v>
          </cell>
          <cell r="C996">
            <v>90441</v>
          </cell>
          <cell r="D996">
            <v>7323.46</v>
          </cell>
          <cell r="E996">
            <v>0.94221820300000003</v>
          </cell>
          <cell r="F996" t="str">
            <v>Not an Outlier</v>
          </cell>
        </row>
        <row r="997">
          <cell r="A997">
            <v>630.05999999999995</v>
          </cell>
          <cell r="B997">
            <v>43427</v>
          </cell>
          <cell r="C997">
            <v>335602</v>
          </cell>
          <cell r="D997">
            <v>8186.17</v>
          </cell>
          <cell r="E997">
            <v>1.0000009999999999</v>
          </cell>
          <cell r="F997" t="str">
            <v>Not an Outlier</v>
          </cell>
        </row>
        <row r="998">
          <cell r="A998">
            <v>630.12</v>
          </cell>
          <cell r="B998">
            <v>43140</v>
          </cell>
          <cell r="C998">
            <v>90412</v>
          </cell>
          <cell r="D998">
            <v>4931.68</v>
          </cell>
          <cell r="E998">
            <v>0.94036278600000001</v>
          </cell>
          <cell r="F998" t="str">
            <v>Not an Outlier</v>
          </cell>
        </row>
        <row r="999">
          <cell r="A999">
            <v>630.52</v>
          </cell>
          <cell r="B999">
            <v>43448</v>
          </cell>
          <cell r="C999">
            <v>236506</v>
          </cell>
          <cell r="D999">
            <v>5603.9</v>
          </cell>
          <cell r="E999">
            <v>1.0000009999999999</v>
          </cell>
          <cell r="F999" t="str">
            <v>Not an Outlier</v>
          </cell>
        </row>
        <row r="1000">
          <cell r="A1000">
            <v>631.17999999999995</v>
          </cell>
          <cell r="B1000">
            <v>43413</v>
          </cell>
          <cell r="C1000">
            <v>315866</v>
          </cell>
          <cell r="D1000">
            <v>3719.17</v>
          </cell>
          <cell r="E1000">
            <v>1.0000009999999999</v>
          </cell>
          <cell r="F1000" t="str">
            <v>Not an Outlier</v>
          </cell>
        </row>
        <row r="1001">
          <cell r="A1001">
            <v>631.42999999999995</v>
          </cell>
          <cell r="B1001">
            <v>43392</v>
          </cell>
          <cell r="C1001">
            <v>86215</v>
          </cell>
          <cell r="D1001">
            <v>3720.45</v>
          </cell>
          <cell r="E1001">
            <v>9.9999999990000009E-7</v>
          </cell>
          <cell r="F1001" t="str">
            <v>Not an Outlier</v>
          </cell>
        </row>
        <row r="1002">
          <cell r="A1002">
            <v>632.37</v>
          </cell>
          <cell r="B1002">
            <v>43210</v>
          </cell>
          <cell r="C1002">
            <v>90412</v>
          </cell>
          <cell r="D1002">
            <v>3790.06</v>
          </cell>
          <cell r="E1002">
            <v>0.851305266</v>
          </cell>
          <cell r="F1002" t="str">
            <v>Not an Outlier</v>
          </cell>
        </row>
        <row r="1003">
          <cell r="A1003">
            <v>633.65</v>
          </cell>
          <cell r="B1003">
            <v>43168</v>
          </cell>
          <cell r="C1003">
            <v>90412</v>
          </cell>
          <cell r="D1003">
            <v>4822.7700000000004</v>
          </cell>
          <cell r="E1003">
            <v>0.93530564299999996</v>
          </cell>
          <cell r="F1003" t="str">
            <v>Not an Outlier</v>
          </cell>
        </row>
        <row r="1004">
          <cell r="A1004">
            <v>634.04999999999995</v>
          </cell>
          <cell r="B1004">
            <v>43231</v>
          </cell>
          <cell r="C1004">
            <v>300382</v>
          </cell>
          <cell r="D1004">
            <v>10322.49</v>
          </cell>
          <cell r="E1004">
            <v>0.87918681700000001</v>
          </cell>
          <cell r="F1004" t="str">
            <v>Not an Outlier</v>
          </cell>
        </row>
        <row r="1005">
          <cell r="A1005">
            <v>634.46</v>
          </cell>
          <cell r="B1005">
            <v>42937</v>
          </cell>
          <cell r="C1005">
            <v>300386</v>
          </cell>
          <cell r="D1005">
            <v>5060.1400000000003</v>
          </cell>
          <cell r="E1005">
            <v>0.97279011599999998</v>
          </cell>
          <cell r="F1005" t="str">
            <v>Not an Outlier</v>
          </cell>
        </row>
        <row r="1006">
          <cell r="A1006">
            <v>634.83000000000004</v>
          </cell>
          <cell r="B1006">
            <v>43399</v>
          </cell>
          <cell r="C1006">
            <v>300388</v>
          </cell>
          <cell r="D1006">
            <v>3032.16</v>
          </cell>
          <cell r="E1006">
            <v>1.0000009999999999</v>
          </cell>
          <cell r="F1006" t="str">
            <v>Not an Outlier</v>
          </cell>
        </row>
        <row r="1007">
          <cell r="A1007">
            <v>637.36</v>
          </cell>
          <cell r="B1007">
            <v>42965</v>
          </cell>
          <cell r="C1007">
            <v>300386</v>
          </cell>
          <cell r="D1007">
            <v>5086.1899999999996</v>
          </cell>
          <cell r="E1007">
            <v>0.96693221699999998</v>
          </cell>
          <cell r="F1007" t="str">
            <v>Not an Outlier</v>
          </cell>
        </row>
        <row r="1008">
          <cell r="A1008">
            <v>638.41</v>
          </cell>
          <cell r="B1008">
            <v>43385</v>
          </cell>
          <cell r="C1008">
            <v>300376</v>
          </cell>
          <cell r="D1008">
            <v>2753.96</v>
          </cell>
          <cell r="E1008">
            <v>1.0000009999999999</v>
          </cell>
          <cell r="F1008" t="str">
            <v>Not an Outlier</v>
          </cell>
        </row>
        <row r="1009">
          <cell r="A1009">
            <v>638.91999999999996</v>
          </cell>
          <cell r="B1009">
            <v>42888</v>
          </cell>
          <cell r="C1009">
            <v>300386</v>
          </cell>
          <cell r="D1009">
            <v>5047.95</v>
          </cell>
          <cell r="E1009">
            <v>0.95896857099999999</v>
          </cell>
          <cell r="F1009" t="str">
            <v>Not an Outlier</v>
          </cell>
        </row>
        <row r="1010">
          <cell r="A1010">
            <v>639.08000000000004</v>
          </cell>
          <cell r="B1010">
            <v>43427</v>
          </cell>
          <cell r="C1010">
            <v>90313</v>
          </cell>
          <cell r="D1010">
            <v>20621.29</v>
          </cell>
          <cell r="E1010">
            <v>1.0000009999999999</v>
          </cell>
          <cell r="F1010" t="str">
            <v>Not an Outlier</v>
          </cell>
        </row>
        <row r="1011">
          <cell r="A1011">
            <v>639.29999999999995</v>
          </cell>
          <cell r="B1011">
            <v>42804</v>
          </cell>
          <cell r="C1011">
            <v>65305</v>
          </cell>
          <cell r="D1011">
            <v>9664.39</v>
          </cell>
          <cell r="E1011">
            <v>0.96784311599999995</v>
          </cell>
          <cell r="F1011" t="str">
            <v>Not an Outlier</v>
          </cell>
        </row>
        <row r="1012">
          <cell r="A1012">
            <v>639.4</v>
          </cell>
          <cell r="B1012">
            <v>43392</v>
          </cell>
          <cell r="C1012">
            <v>335603</v>
          </cell>
          <cell r="D1012">
            <v>9245.17</v>
          </cell>
          <cell r="E1012">
            <v>1.0000009999999999</v>
          </cell>
          <cell r="F1012" t="str">
            <v>Not an Outlier</v>
          </cell>
        </row>
        <row r="1013">
          <cell r="A1013">
            <v>639.42999999999995</v>
          </cell>
          <cell r="B1013">
            <v>43021</v>
          </cell>
          <cell r="C1013">
            <v>90499</v>
          </cell>
          <cell r="D1013">
            <v>9467.4699999999993</v>
          </cell>
          <cell r="E1013">
            <v>0.97320349100000003</v>
          </cell>
          <cell r="F1013" t="str">
            <v>Not an Outlier</v>
          </cell>
        </row>
        <row r="1014">
          <cell r="A1014">
            <v>640.46</v>
          </cell>
          <cell r="B1014">
            <v>43182</v>
          </cell>
          <cell r="C1014">
            <v>300382</v>
          </cell>
          <cell r="D1014">
            <v>11532.06</v>
          </cell>
          <cell r="E1014">
            <v>0.94372394400000004</v>
          </cell>
          <cell r="F1014" t="str">
            <v>Not an Outlier</v>
          </cell>
        </row>
        <row r="1015">
          <cell r="A1015">
            <v>640.6</v>
          </cell>
          <cell r="B1015">
            <v>43392</v>
          </cell>
          <cell r="C1015">
            <v>166753</v>
          </cell>
          <cell r="D1015">
            <v>18227.330000000002</v>
          </cell>
          <cell r="E1015">
            <v>1.0000009999999999</v>
          </cell>
          <cell r="F1015" t="str">
            <v>Not an Outlier</v>
          </cell>
        </row>
        <row r="1016">
          <cell r="A1016">
            <v>642.07000000000005</v>
          </cell>
          <cell r="B1016">
            <v>43371</v>
          </cell>
          <cell r="C1016">
            <v>300376</v>
          </cell>
          <cell r="D1016">
            <v>3336.07</v>
          </cell>
          <cell r="E1016">
            <v>1.0000009999999999</v>
          </cell>
          <cell r="F1016" t="str">
            <v>Not an Outlier</v>
          </cell>
        </row>
        <row r="1017">
          <cell r="A1017">
            <v>642.35</v>
          </cell>
          <cell r="B1017">
            <v>43210</v>
          </cell>
          <cell r="C1017">
            <v>90499</v>
          </cell>
          <cell r="D1017">
            <v>8254.83</v>
          </cell>
          <cell r="E1017">
            <v>0.89648133100000005</v>
          </cell>
          <cell r="F1017" t="str">
            <v>Not an Outlier</v>
          </cell>
        </row>
        <row r="1018">
          <cell r="A1018">
            <v>642.87</v>
          </cell>
          <cell r="B1018">
            <v>43147</v>
          </cell>
          <cell r="C1018">
            <v>90499</v>
          </cell>
          <cell r="D1018">
            <v>8822.35</v>
          </cell>
          <cell r="E1018">
            <v>0.93663596800000004</v>
          </cell>
          <cell r="F1018" t="str">
            <v>Not an Outlier</v>
          </cell>
        </row>
        <row r="1019">
          <cell r="A1019">
            <v>643.05999999999995</v>
          </cell>
          <cell r="B1019">
            <v>43077</v>
          </cell>
          <cell r="C1019">
            <v>335506</v>
          </cell>
          <cell r="D1019">
            <v>24068.57</v>
          </cell>
          <cell r="E1019">
            <v>0.95562369899999999</v>
          </cell>
          <cell r="F1019" t="str">
            <v>Not an Outlier</v>
          </cell>
        </row>
        <row r="1020">
          <cell r="A1020">
            <v>643.15</v>
          </cell>
          <cell r="B1020">
            <v>42986</v>
          </cell>
          <cell r="C1020">
            <v>300386</v>
          </cell>
          <cell r="D1020">
            <v>5038.2299999999996</v>
          </cell>
          <cell r="E1020">
            <v>0.96627084100000005</v>
          </cell>
          <cell r="F1020" t="str">
            <v>Not an Outlier</v>
          </cell>
        </row>
        <row r="1021">
          <cell r="A1021">
            <v>643.16</v>
          </cell>
          <cell r="B1021">
            <v>43399</v>
          </cell>
          <cell r="C1021">
            <v>88278</v>
          </cell>
          <cell r="D1021">
            <v>8632.09</v>
          </cell>
          <cell r="E1021">
            <v>1.0000009999999999</v>
          </cell>
          <cell r="F1021" t="str">
            <v>Not an Outlier</v>
          </cell>
        </row>
        <row r="1022">
          <cell r="A1022">
            <v>643.46</v>
          </cell>
          <cell r="B1022">
            <v>43042</v>
          </cell>
          <cell r="C1022">
            <v>300386</v>
          </cell>
          <cell r="D1022">
            <v>4669.8</v>
          </cell>
          <cell r="E1022">
            <v>0.92427632800000004</v>
          </cell>
          <cell r="F1022" t="str">
            <v>Not an Outlier</v>
          </cell>
        </row>
        <row r="1023">
          <cell r="A1023">
            <v>643.73</v>
          </cell>
          <cell r="B1023">
            <v>43154</v>
          </cell>
          <cell r="C1023">
            <v>90412</v>
          </cell>
          <cell r="D1023">
            <v>4829.88</v>
          </cell>
          <cell r="E1023">
            <v>0.936812376</v>
          </cell>
          <cell r="F1023" t="str">
            <v>Not an Outlier</v>
          </cell>
        </row>
        <row r="1024">
          <cell r="A1024">
            <v>643.83000000000004</v>
          </cell>
          <cell r="B1024">
            <v>43364</v>
          </cell>
          <cell r="C1024">
            <v>90480</v>
          </cell>
          <cell r="D1024">
            <v>4062.78</v>
          </cell>
          <cell r="E1024">
            <v>0.78571528599999996</v>
          </cell>
          <cell r="F1024" t="str">
            <v>Not an Outlier</v>
          </cell>
        </row>
        <row r="1025">
          <cell r="A1025">
            <v>644.12</v>
          </cell>
          <cell r="B1025">
            <v>42832</v>
          </cell>
          <cell r="C1025">
            <v>300386</v>
          </cell>
          <cell r="D1025">
            <v>4830.87</v>
          </cell>
          <cell r="E1025">
            <v>0.95706549799999996</v>
          </cell>
          <cell r="F1025" t="str">
            <v>Not an Outlier</v>
          </cell>
        </row>
        <row r="1026">
          <cell r="A1026">
            <v>644.26</v>
          </cell>
          <cell r="B1026">
            <v>42993</v>
          </cell>
          <cell r="C1026">
            <v>90412</v>
          </cell>
          <cell r="D1026">
            <v>5569.57</v>
          </cell>
          <cell r="E1026">
            <v>0.97553010100000004</v>
          </cell>
          <cell r="F1026" t="str">
            <v>Not an Outlier</v>
          </cell>
        </row>
        <row r="1027">
          <cell r="A1027">
            <v>645.9</v>
          </cell>
          <cell r="B1027">
            <v>42804</v>
          </cell>
          <cell r="C1027">
            <v>300386</v>
          </cell>
          <cell r="D1027">
            <v>4901</v>
          </cell>
          <cell r="E1027">
            <v>0.97474083</v>
          </cell>
          <cell r="F1027" t="str">
            <v>Not an Outlier</v>
          </cell>
        </row>
        <row r="1028">
          <cell r="A1028">
            <v>647.12</v>
          </cell>
          <cell r="B1028">
            <v>43210</v>
          </cell>
          <cell r="C1028">
            <v>90441</v>
          </cell>
          <cell r="D1028">
            <v>6457.33</v>
          </cell>
          <cell r="E1028">
            <v>0.82806424099999998</v>
          </cell>
          <cell r="F1028" t="str">
            <v>Not an Outlier</v>
          </cell>
        </row>
        <row r="1029">
          <cell r="A1029">
            <v>648.01</v>
          </cell>
          <cell r="B1029">
            <v>43385</v>
          </cell>
          <cell r="C1029">
            <v>335603</v>
          </cell>
          <cell r="D1029">
            <v>9738.49</v>
          </cell>
          <cell r="E1029">
            <v>1.0000009999999999</v>
          </cell>
          <cell r="F1029" t="str">
            <v>Not an Outlier</v>
          </cell>
        </row>
        <row r="1030">
          <cell r="A1030">
            <v>648.66</v>
          </cell>
          <cell r="B1030">
            <v>43420</v>
          </cell>
          <cell r="C1030">
            <v>315872</v>
          </cell>
          <cell r="D1030">
            <v>5194.93</v>
          </cell>
          <cell r="E1030">
            <v>1.0000009999999999</v>
          </cell>
          <cell r="F1030" t="str">
            <v>Not an Outlier</v>
          </cell>
        </row>
        <row r="1031">
          <cell r="A1031">
            <v>649.17999999999995</v>
          </cell>
          <cell r="B1031">
            <v>43140</v>
          </cell>
          <cell r="C1031">
            <v>90441</v>
          </cell>
          <cell r="D1031">
            <v>7587.35</v>
          </cell>
          <cell r="E1031">
            <v>0.95228784399999999</v>
          </cell>
          <cell r="F1031" t="str">
            <v>Not an Outlier</v>
          </cell>
        </row>
        <row r="1032">
          <cell r="A1032">
            <v>649.85</v>
          </cell>
          <cell r="B1032">
            <v>42923</v>
          </cell>
          <cell r="C1032">
            <v>300382</v>
          </cell>
          <cell r="D1032">
            <v>12840.47</v>
          </cell>
          <cell r="E1032">
            <v>0.98328869699999999</v>
          </cell>
          <cell r="F1032" t="str">
            <v>Not an Outlier</v>
          </cell>
        </row>
        <row r="1033">
          <cell r="A1033">
            <v>650.03</v>
          </cell>
          <cell r="B1033">
            <v>43091</v>
          </cell>
          <cell r="C1033">
            <v>90412</v>
          </cell>
          <cell r="D1033">
            <v>5144.2700000000004</v>
          </cell>
          <cell r="E1033">
            <v>0.95077893499999999</v>
          </cell>
          <cell r="F1033" t="str">
            <v>Not an Outlier</v>
          </cell>
        </row>
        <row r="1034">
          <cell r="A1034">
            <v>650.12</v>
          </cell>
          <cell r="B1034">
            <v>43203</v>
          </cell>
          <cell r="C1034">
            <v>90499</v>
          </cell>
          <cell r="D1034">
            <v>8401.48</v>
          </cell>
          <cell r="E1034">
            <v>0.90956245300000005</v>
          </cell>
          <cell r="F1034" t="str">
            <v>Not an Outlier</v>
          </cell>
        </row>
        <row r="1035">
          <cell r="A1035">
            <v>651.23</v>
          </cell>
          <cell r="B1035">
            <v>43364</v>
          </cell>
          <cell r="C1035">
            <v>1558</v>
          </cell>
          <cell r="D1035">
            <v>4663.9399999999996</v>
          </cell>
          <cell r="E1035">
            <v>1.0000009999999999</v>
          </cell>
          <cell r="F1035" t="str">
            <v>Not an Outlier</v>
          </cell>
        </row>
        <row r="1036">
          <cell r="A1036">
            <v>651.91</v>
          </cell>
          <cell r="B1036">
            <v>43049</v>
          </cell>
          <cell r="C1036">
            <v>300386</v>
          </cell>
          <cell r="D1036">
            <v>4653.6099999999997</v>
          </cell>
          <cell r="E1036">
            <v>0.91606180599999998</v>
          </cell>
          <cell r="F1036" t="str">
            <v>Not an Outlier</v>
          </cell>
        </row>
        <row r="1037">
          <cell r="A1037">
            <v>652.53</v>
          </cell>
          <cell r="B1037">
            <v>43420</v>
          </cell>
          <cell r="C1037">
            <v>236505</v>
          </cell>
          <cell r="D1037">
            <v>3400.13</v>
          </cell>
          <cell r="E1037">
            <v>1.0000009999999999</v>
          </cell>
          <cell r="F1037" t="str">
            <v>Not an Outlier</v>
          </cell>
        </row>
        <row r="1038">
          <cell r="A1038">
            <v>652.79</v>
          </cell>
          <cell r="B1038">
            <v>43070</v>
          </cell>
          <cell r="C1038">
            <v>300386</v>
          </cell>
          <cell r="D1038">
            <v>4729.17</v>
          </cell>
          <cell r="E1038">
            <v>0.90837993900000003</v>
          </cell>
          <cell r="F1038" t="str">
            <v>Not an Outlier</v>
          </cell>
        </row>
        <row r="1039">
          <cell r="A1039">
            <v>653.03</v>
          </cell>
          <cell r="B1039">
            <v>42874</v>
          </cell>
          <cell r="C1039">
            <v>90412</v>
          </cell>
          <cell r="D1039">
            <v>5063.54</v>
          </cell>
          <cell r="E1039">
            <v>0.95424133300000002</v>
          </cell>
          <cell r="F1039" t="str">
            <v>Not an Outlier</v>
          </cell>
        </row>
        <row r="1040">
          <cell r="A1040">
            <v>653.33000000000004</v>
          </cell>
          <cell r="B1040">
            <v>42958</v>
          </cell>
          <cell r="C1040">
            <v>300382</v>
          </cell>
          <cell r="D1040">
            <v>12673.7</v>
          </cell>
          <cell r="E1040">
            <v>0.97790676899999995</v>
          </cell>
          <cell r="F1040" t="str">
            <v>Not an Outlier</v>
          </cell>
        </row>
        <row r="1041">
          <cell r="A1041">
            <v>653.33000000000004</v>
          </cell>
          <cell r="B1041">
            <v>43035</v>
          </cell>
          <cell r="C1041">
            <v>90412</v>
          </cell>
          <cell r="D1041">
            <v>5241.8100000000004</v>
          </cell>
          <cell r="E1041">
            <v>0.95477392000000005</v>
          </cell>
          <cell r="F1041" t="str">
            <v>Not an Outlier</v>
          </cell>
        </row>
        <row r="1042">
          <cell r="A1042">
            <v>654.5</v>
          </cell>
          <cell r="B1042">
            <v>43112</v>
          </cell>
          <cell r="C1042">
            <v>90441</v>
          </cell>
          <cell r="D1042">
            <v>7355.76</v>
          </cell>
          <cell r="E1042">
            <v>0.95031155899999997</v>
          </cell>
          <cell r="F1042" t="str">
            <v>Not an Outlier</v>
          </cell>
        </row>
        <row r="1043">
          <cell r="A1043">
            <v>654.98</v>
          </cell>
          <cell r="B1043">
            <v>43035</v>
          </cell>
          <cell r="C1043">
            <v>335506</v>
          </cell>
          <cell r="D1043">
            <v>24462.09</v>
          </cell>
          <cell r="E1043">
            <v>0.95909019100000004</v>
          </cell>
          <cell r="F1043" t="str">
            <v>Not an Outlier</v>
          </cell>
        </row>
        <row r="1044">
          <cell r="A1044">
            <v>655.14</v>
          </cell>
          <cell r="B1044">
            <v>43175</v>
          </cell>
          <cell r="C1044">
            <v>90499</v>
          </cell>
          <cell r="D1044">
            <v>8905.9</v>
          </cell>
          <cell r="E1044">
            <v>0.95228784399999999</v>
          </cell>
          <cell r="F1044" t="str">
            <v>Not an Outlier</v>
          </cell>
        </row>
        <row r="1045">
          <cell r="A1045">
            <v>655.86</v>
          </cell>
          <cell r="B1045">
            <v>43196</v>
          </cell>
          <cell r="C1045">
            <v>300382</v>
          </cell>
          <cell r="D1045">
            <v>11254.62</v>
          </cell>
          <cell r="E1045">
            <v>0.93346608600000003</v>
          </cell>
          <cell r="F1045" t="str">
            <v>Not an Outlier</v>
          </cell>
        </row>
        <row r="1046">
          <cell r="A1046">
            <v>656.1</v>
          </cell>
          <cell r="B1046">
            <v>42930</v>
          </cell>
          <cell r="C1046">
            <v>90499</v>
          </cell>
          <cell r="D1046">
            <v>9810.14</v>
          </cell>
          <cell r="E1046">
            <v>0.98338311700000003</v>
          </cell>
          <cell r="F1046" t="str">
            <v>Not an Outlier</v>
          </cell>
        </row>
        <row r="1047">
          <cell r="A1047">
            <v>656.97</v>
          </cell>
          <cell r="B1047">
            <v>43413</v>
          </cell>
          <cell r="C1047">
            <v>86999</v>
          </cell>
          <cell r="D1047">
            <v>7145.14</v>
          </cell>
          <cell r="E1047">
            <v>0.50000100000000003</v>
          </cell>
          <cell r="F1047" t="str">
            <v>Not an Outlier</v>
          </cell>
        </row>
        <row r="1048">
          <cell r="A1048">
            <v>657.17</v>
          </cell>
          <cell r="B1048">
            <v>43385</v>
          </cell>
          <cell r="C1048">
            <v>86253</v>
          </cell>
          <cell r="D1048">
            <v>7097.02</v>
          </cell>
          <cell r="E1048">
            <v>9.9999999990000009E-7</v>
          </cell>
          <cell r="F1048" t="str">
            <v>Not an Outlier</v>
          </cell>
        </row>
        <row r="1049">
          <cell r="A1049">
            <v>657.18</v>
          </cell>
          <cell r="B1049">
            <v>43147</v>
          </cell>
          <cell r="C1049">
            <v>90412</v>
          </cell>
          <cell r="D1049">
            <v>4878.96</v>
          </cell>
          <cell r="E1049">
            <v>0.94236845499999999</v>
          </cell>
          <cell r="F1049" t="str">
            <v>Not an Outlier</v>
          </cell>
        </row>
        <row r="1050">
          <cell r="A1050">
            <v>662.03</v>
          </cell>
          <cell r="B1050">
            <v>42930</v>
          </cell>
          <cell r="C1050">
            <v>335506</v>
          </cell>
          <cell r="D1050">
            <v>25534.03</v>
          </cell>
          <cell r="E1050">
            <v>0.98941198600000002</v>
          </cell>
          <cell r="F1050" t="str">
            <v>Not an Outlier</v>
          </cell>
        </row>
        <row r="1051">
          <cell r="A1051">
            <v>663.08</v>
          </cell>
          <cell r="B1051">
            <v>43259</v>
          </cell>
          <cell r="C1051">
            <v>90441</v>
          </cell>
          <cell r="D1051">
            <v>4653.04</v>
          </cell>
          <cell r="E1051">
            <v>1.0000009999999999</v>
          </cell>
          <cell r="F1051" t="str">
            <v>Not an Outlier</v>
          </cell>
        </row>
        <row r="1052">
          <cell r="A1052">
            <v>664.3</v>
          </cell>
          <cell r="B1052">
            <v>42783</v>
          </cell>
          <cell r="C1052">
            <v>300382</v>
          </cell>
          <cell r="D1052">
            <v>11775.44</v>
          </cell>
          <cell r="E1052">
            <v>0.94923046</v>
          </cell>
          <cell r="F1052" t="str">
            <v>Not an Outlier</v>
          </cell>
        </row>
        <row r="1053">
          <cell r="A1053">
            <v>668.53</v>
          </cell>
          <cell r="B1053">
            <v>43007</v>
          </cell>
          <cell r="C1053">
            <v>90412</v>
          </cell>
          <cell r="D1053">
            <v>5517.83</v>
          </cell>
          <cell r="E1053">
            <v>0.95644880300000001</v>
          </cell>
          <cell r="F1053" t="str">
            <v>Not an Outlier</v>
          </cell>
        </row>
        <row r="1054">
          <cell r="A1054">
            <v>669.73</v>
          </cell>
          <cell r="B1054">
            <v>43406</v>
          </cell>
          <cell r="C1054">
            <v>335602</v>
          </cell>
          <cell r="D1054">
            <v>9807.2800000000007</v>
          </cell>
          <cell r="E1054">
            <v>1.0000009999999999</v>
          </cell>
          <cell r="F1054" t="str">
            <v>Not an Outlier</v>
          </cell>
        </row>
        <row r="1055">
          <cell r="A1055">
            <v>672.69</v>
          </cell>
          <cell r="B1055">
            <v>43441</v>
          </cell>
          <cell r="C1055">
            <v>166753</v>
          </cell>
          <cell r="D1055">
            <v>15856.13</v>
          </cell>
          <cell r="E1055">
            <v>1.0000009999999999</v>
          </cell>
          <cell r="F1055" t="str">
            <v>Not an Outlier</v>
          </cell>
        </row>
        <row r="1056">
          <cell r="A1056">
            <v>672.76</v>
          </cell>
          <cell r="B1056">
            <v>43014</v>
          </cell>
          <cell r="C1056">
            <v>90499</v>
          </cell>
          <cell r="D1056">
            <v>9558.32</v>
          </cell>
          <cell r="E1056">
            <v>0.97518499700000005</v>
          </cell>
          <cell r="F1056" t="str">
            <v>Not an Outlier</v>
          </cell>
        </row>
        <row r="1057">
          <cell r="A1057">
            <v>672.84</v>
          </cell>
          <cell r="B1057">
            <v>42972</v>
          </cell>
          <cell r="C1057">
            <v>90412</v>
          </cell>
          <cell r="D1057">
            <v>5605.01</v>
          </cell>
          <cell r="E1057">
            <v>0.95512193700000003</v>
          </cell>
          <cell r="F1057" t="str">
            <v>Not an Outlier</v>
          </cell>
        </row>
        <row r="1058">
          <cell r="A1058">
            <v>673.48</v>
          </cell>
          <cell r="B1058">
            <v>42846</v>
          </cell>
          <cell r="C1058">
            <v>300382</v>
          </cell>
          <cell r="D1058">
            <v>12479.53</v>
          </cell>
          <cell r="E1058">
            <v>0.97127839999999999</v>
          </cell>
          <cell r="F1058" t="str">
            <v>Not an Outlier</v>
          </cell>
        </row>
        <row r="1059">
          <cell r="A1059">
            <v>674.54</v>
          </cell>
          <cell r="B1059">
            <v>42937</v>
          </cell>
          <cell r="C1059">
            <v>90499</v>
          </cell>
          <cell r="D1059">
            <v>9820.11</v>
          </cell>
          <cell r="E1059">
            <v>0.98546035200000004</v>
          </cell>
          <cell r="F1059" t="str">
            <v>Not an Outlier</v>
          </cell>
        </row>
        <row r="1060">
          <cell r="A1060">
            <v>674.58</v>
          </cell>
          <cell r="B1060">
            <v>42874</v>
          </cell>
          <cell r="C1060">
            <v>300382</v>
          </cell>
          <cell r="D1060">
            <v>12526.54</v>
          </cell>
          <cell r="E1060">
            <v>0.98299419700000001</v>
          </cell>
          <cell r="F1060" t="str">
            <v>Not an Outlier</v>
          </cell>
        </row>
        <row r="1061">
          <cell r="A1061">
            <v>675.54</v>
          </cell>
          <cell r="B1061">
            <v>42811</v>
          </cell>
          <cell r="C1061">
            <v>300382</v>
          </cell>
          <cell r="D1061">
            <v>11879.23</v>
          </cell>
          <cell r="E1061">
            <v>0.96483034700000003</v>
          </cell>
          <cell r="F1061" t="str">
            <v>Not an Outlier</v>
          </cell>
        </row>
        <row r="1062">
          <cell r="A1062">
            <v>675.85</v>
          </cell>
          <cell r="B1062">
            <v>42867</v>
          </cell>
          <cell r="C1062">
            <v>300382</v>
          </cell>
          <cell r="D1062">
            <v>12601.18</v>
          </cell>
          <cell r="E1062">
            <v>0.98630107600000005</v>
          </cell>
          <cell r="F1062" t="str">
            <v>Not an Outlier</v>
          </cell>
        </row>
        <row r="1063">
          <cell r="A1063">
            <v>677.82</v>
          </cell>
          <cell r="B1063">
            <v>43196</v>
          </cell>
          <cell r="C1063">
            <v>90412</v>
          </cell>
          <cell r="D1063">
            <v>4190.8599999999997</v>
          </cell>
          <cell r="E1063">
            <v>0.90309921999999998</v>
          </cell>
          <cell r="F1063" t="str">
            <v>Not an Outlier</v>
          </cell>
        </row>
        <row r="1064">
          <cell r="A1064">
            <v>678.41</v>
          </cell>
          <cell r="B1064">
            <v>42867</v>
          </cell>
          <cell r="C1064">
            <v>90412</v>
          </cell>
          <cell r="D1064">
            <v>5132.2</v>
          </cell>
          <cell r="E1064">
            <v>0.96350672000000004</v>
          </cell>
          <cell r="F1064" t="str">
            <v>Not an Outlier</v>
          </cell>
        </row>
        <row r="1065">
          <cell r="A1065">
            <v>678.97</v>
          </cell>
          <cell r="B1065">
            <v>43413</v>
          </cell>
          <cell r="C1065">
            <v>335504</v>
          </cell>
          <cell r="D1065">
            <v>6711.52</v>
          </cell>
          <cell r="E1065">
            <v>9.9999999990000009E-7</v>
          </cell>
          <cell r="F1065" t="str">
            <v>Not an Outlier</v>
          </cell>
        </row>
        <row r="1066">
          <cell r="A1066">
            <v>679.02</v>
          </cell>
          <cell r="B1066">
            <v>43413</v>
          </cell>
          <cell r="C1066">
            <v>335594</v>
          </cell>
          <cell r="D1066">
            <v>2165.5700000000002</v>
          </cell>
          <cell r="E1066">
            <v>1.0000009999999999</v>
          </cell>
          <cell r="F1066" t="str">
            <v>Not an Outlier</v>
          </cell>
        </row>
        <row r="1067">
          <cell r="A1067">
            <v>679.51</v>
          </cell>
          <cell r="B1067">
            <v>43392</v>
          </cell>
          <cell r="C1067">
            <v>84904</v>
          </cell>
          <cell r="D1067">
            <v>9973.51</v>
          </cell>
          <cell r="E1067">
            <v>1.0000009999999999</v>
          </cell>
          <cell r="F1067" t="str">
            <v>Not an Outlier</v>
          </cell>
        </row>
        <row r="1068">
          <cell r="A1068">
            <v>680.24</v>
          </cell>
          <cell r="B1068">
            <v>43119</v>
          </cell>
          <cell r="C1068">
            <v>90499</v>
          </cell>
          <cell r="D1068">
            <v>8631.3799999999992</v>
          </cell>
          <cell r="E1068">
            <v>0.936812376</v>
          </cell>
          <cell r="F1068" t="str">
            <v>Not an Outlier</v>
          </cell>
        </row>
        <row r="1069">
          <cell r="A1069">
            <v>681.66</v>
          </cell>
          <cell r="B1069">
            <v>43378</v>
          </cell>
          <cell r="C1069">
            <v>300378</v>
          </cell>
          <cell r="D1069">
            <v>3576.1</v>
          </cell>
          <cell r="E1069">
            <v>1.0000009999999999</v>
          </cell>
          <cell r="F1069" t="str">
            <v>Not an Outlier</v>
          </cell>
        </row>
        <row r="1070">
          <cell r="A1070">
            <v>682.01</v>
          </cell>
          <cell r="B1070">
            <v>43168</v>
          </cell>
          <cell r="C1070">
            <v>90441</v>
          </cell>
          <cell r="D1070">
            <v>7910.1</v>
          </cell>
          <cell r="E1070">
            <v>0.95059388499999997</v>
          </cell>
          <cell r="F1070" t="str">
            <v>Not an Outlier</v>
          </cell>
        </row>
        <row r="1071">
          <cell r="A1071">
            <v>682.85</v>
          </cell>
          <cell r="B1071">
            <v>43476</v>
          </cell>
          <cell r="C1071">
            <v>236506</v>
          </cell>
          <cell r="D1071">
            <v>4200.63</v>
          </cell>
          <cell r="E1071">
            <v>1.0000009999999999</v>
          </cell>
          <cell r="F1071" t="str">
            <v>Not an Outlier</v>
          </cell>
        </row>
        <row r="1072">
          <cell r="A1072">
            <v>683.66</v>
          </cell>
          <cell r="B1072">
            <v>43098</v>
          </cell>
          <cell r="C1072">
            <v>90499</v>
          </cell>
          <cell r="D1072">
            <v>8775.16</v>
          </cell>
          <cell r="E1072">
            <v>0.93841328000000002</v>
          </cell>
          <cell r="F1072" t="str">
            <v>Not an Outlier</v>
          </cell>
        </row>
        <row r="1073">
          <cell r="A1073">
            <v>683.7</v>
          </cell>
          <cell r="B1073">
            <v>43406</v>
          </cell>
          <cell r="C1073">
            <v>236505</v>
          </cell>
          <cell r="D1073">
            <v>4070.04</v>
          </cell>
          <cell r="E1073">
            <v>1.0000009999999999</v>
          </cell>
          <cell r="F1073" t="str">
            <v>Not an Outlier</v>
          </cell>
        </row>
        <row r="1074">
          <cell r="A1074">
            <v>683.71</v>
          </cell>
          <cell r="B1074">
            <v>43196</v>
          </cell>
          <cell r="C1074">
            <v>90441</v>
          </cell>
          <cell r="D1074">
            <v>6979.25</v>
          </cell>
          <cell r="E1074">
            <v>0.88132981600000004</v>
          </cell>
          <cell r="F1074" t="str">
            <v>Not an Outlier</v>
          </cell>
        </row>
        <row r="1075">
          <cell r="A1075">
            <v>684.61</v>
          </cell>
          <cell r="B1075">
            <v>42902</v>
          </cell>
          <cell r="C1075">
            <v>90499</v>
          </cell>
          <cell r="D1075">
            <v>9937.34</v>
          </cell>
          <cell r="E1075">
            <v>0.97506240200000005</v>
          </cell>
          <cell r="F1075" t="str">
            <v>Not an Outlier</v>
          </cell>
        </row>
        <row r="1076">
          <cell r="A1076">
            <v>684.67</v>
          </cell>
          <cell r="B1076">
            <v>43336</v>
          </cell>
          <cell r="C1076">
            <v>1750</v>
          </cell>
          <cell r="D1076">
            <v>3632.26</v>
          </cell>
          <cell r="E1076">
            <v>1.0000009999999999</v>
          </cell>
          <cell r="F1076" t="str">
            <v>Not an Outlier</v>
          </cell>
        </row>
        <row r="1077">
          <cell r="A1077">
            <v>685.2</v>
          </cell>
          <cell r="B1077">
            <v>43469</v>
          </cell>
          <cell r="C1077">
            <v>236506</v>
          </cell>
          <cell r="D1077">
            <v>4596.9799999999996</v>
          </cell>
          <cell r="E1077">
            <v>1.0000009999999999</v>
          </cell>
          <cell r="F1077" t="str">
            <v>Not an Outlier</v>
          </cell>
        </row>
        <row r="1078">
          <cell r="A1078">
            <v>686.34</v>
          </cell>
          <cell r="B1078">
            <v>43434</v>
          </cell>
          <cell r="C1078">
            <v>335554</v>
          </cell>
          <cell r="D1078">
            <v>11384.12</v>
          </cell>
          <cell r="E1078">
            <v>1.0000009999999999</v>
          </cell>
          <cell r="F1078" t="str">
            <v>Not an Outlier</v>
          </cell>
        </row>
        <row r="1079">
          <cell r="A1079">
            <v>686.56</v>
          </cell>
          <cell r="B1079">
            <v>43056</v>
          </cell>
          <cell r="C1079">
            <v>300386</v>
          </cell>
          <cell r="D1079">
            <v>4685.5200000000004</v>
          </cell>
          <cell r="E1079">
            <v>0.91069674199999995</v>
          </cell>
          <cell r="F1079" t="str">
            <v>Not an Outlier</v>
          </cell>
        </row>
        <row r="1080">
          <cell r="A1080">
            <v>686.91</v>
          </cell>
          <cell r="B1080">
            <v>43294</v>
          </cell>
          <cell r="C1080">
            <v>300387</v>
          </cell>
          <cell r="D1080">
            <v>2219.41</v>
          </cell>
          <cell r="E1080">
            <v>1.0000009999999999</v>
          </cell>
          <cell r="F1080" t="str">
            <v>Not an Outlier</v>
          </cell>
        </row>
        <row r="1081">
          <cell r="A1081">
            <v>686.94</v>
          </cell>
          <cell r="B1081">
            <v>43252</v>
          </cell>
          <cell r="C1081">
            <v>90422</v>
          </cell>
          <cell r="D1081">
            <v>1454.6</v>
          </cell>
          <cell r="E1081">
            <v>1.0000009999999999</v>
          </cell>
          <cell r="F1081" t="str">
            <v>Not an Outlier</v>
          </cell>
        </row>
        <row r="1082">
          <cell r="A1082">
            <v>687.13</v>
          </cell>
          <cell r="B1082">
            <v>42972</v>
          </cell>
          <cell r="C1082">
            <v>90499</v>
          </cell>
          <cell r="D1082">
            <v>9568.1299999999992</v>
          </cell>
          <cell r="E1082">
            <v>0.97120296399999995</v>
          </cell>
          <cell r="F1082" t="str">
            <v>Not an Outlier</v>
          </cell>
        </row>
        <row r="1083">
          <cell r="A1083">
            <v>688.31</v>
          </cell>
          <cell r="B1083">
            <v>43231</v>
          </cell>
          <cell r="C1083">
            <v>90441</v>
          </cell>
          <cell r="D1083">
            <v>5639.85</v>
          </cell>
          <cell r="E1083">
            <v>0.71700690899999997</v>
          </cell>
          <cell r="F1083" t="str">
            <v>Not an Outlier</v>
          </cell>
        </row>
        <row r="1084">
          <cell r="A1084">
            <v>688.53</v>
          </cell>
          <cell r="B1084">
            <v>43119</v>
          </cell>
          <cell r="C1084">
            <v>300382</v>
          </cell>
          <cell r="D1084">
            <v>11557.82</v>
          </cell>
          <cell r="E1084">
            <v>0.95508151600000002</v>
          </cell>
          <cell r="F1084" t="str">
            <v>Not an Outlier</v>
          </cell>
        </row>
        <row r="1085">
          <cell r="A1085">
            <v>688.61</v>
          </cell>
          <cell r="B1085">
            <v>43308</v>
          </cell>
          <cell r="C1085">
            <v>1558</v>
          </cell>
          <cell r="D1085">
            <v>5705.71</v>
          </cell>
          <cell r="E1085">
            <v>1.0000009999999999</v>
          </cell>
          <cell r="F1085" t="str">
            <v>Not an Outlier</v>
          </cell>
        </row>
        <row r="1086">
          <cell r="A1086">
            <v>688.69</v>
          </cell>
          <cell r="B1086">
            <v>43126</v>
          </cell>
          <cell r="C1086">
            <v>300382</v>
          </cell>
          <cell r="D1086">
            <v>11543.23</v>
          </cell>
          <cell r="E1086">
            <v>0.95941337400000004</v>
          </cell>
          <cell r="F1086" t="str">
            <v>Not an Outlier</v>
          </cell>
        </row>
        <row r="1087">
          <cell r="A1087">
            <v>688.77</v>
          </cell>
          <cell r="B1087">
            <v>43000</v>
          </cell>
          <cell r="C1087">
            <v>90441</v>
          </cell>
          <cell r="D1087">
            <v>8313.94</v>
          </cell>
          <cell r="E1087">
            <v>0.97405270799999999</v>
          </cell>
          <cell r="F1087" t="str">
            <v>Not an Outlier</v>
          </cell>
        </row>
        <row r="1088">
          <cell r="A1088">
            <v>691</v>
          </cell>
          <cell r="B1088">
            <v>43126</v>
          </cell>
          <cell r="C1088">
            <v>90412</v>
          </cell>
          <cell r="D1088">
            <v>4930.92</v>
          </cell>
          <cell r="E1088">
            <v>0.94845557999999996</v>
          </cell>
          <cell r="F1088" t="str">
            <v>Not an Outlier</v>
          </cell>
        </row>
        <row r="1089">
          <cell r="A1089">
            <v>691.78</v>
          </cell>
          <cell r="B1089">
            <v>43357</v>
          </cell>
          <cell r="C1089">
            <v>1558</v>
          </cell>
          <cell r="D1089">
            <v>4989.93</v>
          </cell>
          <cell r="E1089">
            <v>1.0000009999999999</v>
          </cell>
          <cell r="F1089" t="str">
            <v>Not an Outlier</v>
          </cell>
        </row>
        <row r="1090">
          <cell r="A1090">
            <v>692.51</v>
          </cell>
          <cell r="B1090">
            <v>42811</v>
          </cell>
          <cell r="C1090">
            <v>300386</v>
          </cell>
          <cell r="D1090">
            <v>4872.43</v>
          </cell>
          <cell r="E1090">
            <v>0.97010506799999996</v>
          </cell>
          <cell r="F1090" t="str">
            <v>Not an Outlier</v>
          </cell>
        </row>
        <row r="1091">
          <cell r="A1091">
            <v>693.18</v>
          </cell>
          <cell r="B1091">
            <v>43357</v>
          </cell>
          <cell r="C1091">
            <v>90480</v>
          </cell>
          <cell r="D1091">
            <v>4252.04</v>
          </cell>
          <cell r="E1091">
            <v>1.0000009999999999</v>
          </cell>
          <cell r="F1091" t="str">
            <v>Not an Outlier</v>
          </cell>
        </row>
        <row r="1092">
          <cell r="A1092">
            <v>693.58</v>
          </cell>
          <cell r="B1092">
            <v>43133</v>
          </cell>
          <cell r="C1092">
            <v>90499</v>
          </cell>
          <cell r="D1092">
            <v>8521.2900000000009</v>
          </cell>
          <cell r="E1092">
            <v>0.91826072299999995</v>
          </cell>
          <cell r="F1092" t="str">
            <v>Not an Outlier</v>
          </cell>
        </row>
        <row r="1093">
          <cell r="A1093">
            <v>694.29</v>
          </cell>
          <cell r="B1093">
            <v>43413</v>
          </cell>
          <cell r="C1093">
            <v>86594</v>
          </cell>
          <cell r="D1093">
            <v>16354.03</v>
          </cell>
          <cell r="E1093">
            <v>1.0000009999999999</v>
          </cell>
          <cell r="F1093" t="str">
            <v>Not an Outlier</v>
          </cell>
        </row>
        <row r="1094">
          <cell r="A1094">
            <v>695.55</v>
          </cell>
          <cell r="B1094">
            <v>43399</v>
          </cell>
          <cell r="C1094">
            <v>86999</v>
          </cell>
          <cell r="D1094">
            <v>7706.19</v>
          </cell>
          <cell r="E1094">
            <v>0.50000100000000003</v>
          </cell>
          <cell r="F1094" t="str">
            <v>Not an Outlier</v>
          </cell>
        </row>
        <row r="1095">
          <cell r="A1095">
            <v>695.69</v>
          </cell>
          <cell r="B1095">
            <v>42888</v>
          </cell>
          <cell r="C1095">
            <v>300382</v>
          </cell>
          <cell r="D1095">
            <v>12871.75</v>
          </cell>
          <cell r="E1095">
            <v>0.98233282200000005</v>
          </cell>
          <cell r="F1095" t="str">
            <v>Not an Outlier</v>
          </cell>
        </row>
        <row r="1096">
          <cell r="A1096">
            <v>696.61</v>
          </cell>
          <cell r="B1096">
            <v>42776</v>
          </cell>
          <cell r="C1096">
            <v>90412</v>
          </cell>
          <cell r="D1096">
            <v>4626.16</v>
          </cell>
          <cell r="E1096">
            <v>0.95780610899999996</v>
          </cell>
          <cell r="F1096" t="str">
            <v>Not an Outlier</v>
          </cell>
        </row>
        <row r="1097">
          <cell r="A1097">
            <v>697.66</v>
          </cell>
          <cell r="B1097">
            <v>43357</v>
          </cell>
          <cell r="C1097">
            <v>335502</v>
          </cell>
          <cell r="D1097">
            <v>4465.83</v>
          </cell>
          <cell r="E1097">
            <v>0.64285814299999999</v>
          </cell>
          <cell r="F1097" t="str">
            <v>Not an Outlier</v>
          </cell>
        </row>
        <row r="1098">
          <cell r="A1098">
            <v>697.77</v>
          </cell>
          <cell r="B1098">
            <v>43140</v>
          </cell>
          <cell r="C1098">
            <v>300382</v>
          </cell>
          <cell r="D1098">
            <v>11817</v>
          </cell>
          <cell r="E1098">
            <v>0.95395146600000003</v>
          </cell>
          <cell r="F1098" t="str">
            <v>Not an Outlier</v>
          </cell>
        </row>
        <row r="1099">
          <cell r="A1099">
            <v>698.22</v>
          </cell>
          <cell r="B1099">
            <v>42909</v>
          </cell>
          <cell r="C1099">
            <v>90499</v>
          </cell>
          <cell r="D1099">
            <v>9872.0400000000009</v>
          </cell>
          <cell r="E1099">
            <v>0.97686815100000002</v>
          </cell>
          <cell r="F1099" t="str">
            <v>Not an Outlier</v>
          </cell>
        </row>
        <row r="1100">
          <cell r="A1100">
            <v>700</v>
          </cell>
          <cell r="B1100">
            <v>43301</v>
          </cell>
          <cell r="C1100">
            <v>1750</v>
          </cell>
          <cell r="D1100">
            <v>4029.65</v>
          </cell>
          <cell r="E1100">
            <v>1.0000009999999999</v>
          </cell>
          <cell r="F1100" t="str">
            <v>Not an Outlier</v>
          </cell>
        </row>
        <row r="1101">
          <cell r="A1101">
            <v>701.89</v>
          </cell>
          <cell r="B1101">
            <v>43406</v>
          </cell>
          <cell r="C1101">
            <v>315866</v>
          </cell>
          <cell r="D1101">
            <v>3888.44</v>
          </cell>
          <cell r="E1101">
            <v>1.0000009999999999</v>
          </cell>
          <cell r="F1101" t="str">
            <v>Not an Outlier</v>
          </cell>
        </row>
        <row r="1102">
          <cell r="A1102">
            <v>701.96</v>
          </cell>
          <cell r="B1102">
            <v>43399</v>
          </cell>
          <cell r="C1102">
            <v>90266</v>
          </cell>
          <cell r="D1102">
            <v>9376.24</v>
          </cell>
          <cell r="E1102">
            <v>1.0000009999999999</v>
          </cell>
          <cell r="F1102" t="str">
            <v>Not an Outlier</v>
          </cell>
        </row>
        <row r="1103">
          <cell r="A1103">
            <v>702.21</v>
          </cell>
          <cell r="B1103">
            <v>42888</v>
          </cell>
          <cell r="C1103">
            <v>90499</v>
          </cell>
          <cell r="D1103">
            <v>9801.26</v>
          </cell>
          <cell r="E1103">
            <v>0.970711506</v>
          </cell>
          <cell r="F1103" t="str">
            <v>Not an Outlier</v>
          </cell>
        </row>
        <row r="1104">
          <cell r="A1104">
            <v>703.53</v>
          </cell>
          <cell r="B1104">
            <v>43238</v>
          </cell>
          <cell r="C1104">
            <v>90441</v>
          </cell>
          <cell r="D1104">
            <v>5356.65</v>
          </cell>
          <cell r="E1104">
            <v>1.0000009999999999</v>
          </cell>
          <cell r="F1104" t="str">
            <v>Not an Outlier</v>
          </cell>
        </row>
        <row r="1105">
          <cell r="A1105">
            <v>704.27</v>
          </cell>
          <cell r="B1105">
            <v>43203</v>
          </cell>
          <cell r="C1105">
            <v>300382</v>
          </cell>
          <cell r="D1105">
            <v>11019.28</v>
          </cell>
          <cell r="E1105">
            <v>0.92433753299999999</v>
          </cell>
          <cell r="F1105" t="str">
            <v>Not an Outlier</v>
          </cell>
        </row>
        <row r="1106">
          <cell r="A1106">
            <v>704.57</v>
          </cell>
          <cell r="B1106">
            <v>42804</v>
          </cell>
          <cell r="C1106">
            <v>90499</v>
          </cell>
          <cell r="D1106">
            <v>9416.5499999999993</v>
          </cell>
          <cell r="E1106">
            <v>0.97598662899999999</v>
          </cell>
          <cell r="F1106" t="str">
            <v>Not an Outlier</v>
          </cell>
        </row>
        <row r="1107">
          <cell r="A1107">
            <v>705.56</v>
          </cell>
          <cell r="B1107">
            <v>43245</v>
          </cell>
          <cell r="C1107">
            <v>90441</v>
          </cell>
          <cell r="D1107">
            <v>5092.3599999999997</v>
          </cell>
          <cell r="E1107">
            <v>1.0000009999999999</v>
          </cell>
          <cell r="F1107" t="str">
            <v>Not an Outlier</v>
          </cell>
        </row>
        <row r="1108">
          <cell r="A1108">
            <v>705.68</v>
          </cell>
          <cell r="B1108">
            <v>43105</v>
          </cell>
          <cell r="C1108">
            <v>90412</v>
          </cell>
          <cell r="D1108">
            <v>5115.63</v>
          </cell>
          <cell r="E1108">
            <v>0.94898732699999999</v>
          </cell>
          <cell r="F1108" t="str">
            <v>Not an Outlier</v>
          </cell>
        </row>
        <row r="1109">
          <cell r="A1109">
            <v>706.06</v>
          </cell>
          <cell r="B1109">
            <v>43266</v>
          </cell>
          <cell r="C1109">
            <v>90441</v>
          </cell>
          <cell r="D1109">
            <v>4436.2</v>
          </cell>
          <cell r="E1109">
            <v>1.0000009999999999</v>
          </cell>
          <cell r="F1109" t="str">
            <v>Not an Outlier</v>
          </cell>
        </row>
        <row r="1110">
          <cell r="A1110">
            <v>707.32</v>
          </cell>
          <cell r="B1110">
            <v>43371</v>
          </cell>
          <cell r="C1110">
            <v>1558</v>
          </cell>
          <cell r="D1110">
            <v>4206.79</v>
          </cell>
          <cell r="E1110">
            <v>1.0000009999999999</v>
          </cell>
          <cell r="F1110" t="str">
            <v>Not an Outlier</v>
          </cell>
        </row>
        <row r="1111">
          <cell r="A1111">
            <v>707.63</v>
          </cell>
          <cell r="B1111">
            <v>43378</v>
          </cell>
          <cell r="C1111">
            <v>166753</v>
          </cell>
          <cell r="D1111">
            <v>18657.009999999998</v>
          </cell>
          <cell r="E1111">
            <v>1.0000009999999999</v>
          </cell>
          <cell r="F1111" t="str">
            <v>Not an Outlier</v>
          </cell>
        </row>
        <row r="1112">
          <cell r="A1112">
            <v>708.3</v>
          </cell>
          <cell r="B1112">
            <v>42993</v>
          </cell>
          <cell r="C1112">
            <v>90441</v>
          </cell>
          <cell r="D1112">
            <v>8335.07</v>
          </cell>
          <cell r="E1112">
            <v>0.97509064000000001</v>
          </cell>
          <cell r="F1112" t="str">
            <v>Not an Outlier</v>
          </cell>
        </row>
        <row r="1113">
          <cell r="A1113">
            <v>709.15</v>
          </cell>
          <cell r="B1113">
            <v>43028</v>
          </cell>
          <cell r="C1113">
            <v>90412</v>
          </cell>
          <cell r="D1113">
            <v>5337.54</v>
          </cell>
          <cell r="E1113">
            <v>0.96081678699999995</v>
          </cell>
          <cell r="F1113" t="str">
            <v>Not an Outlier</v>
          </cell>
        </row>
        <row r="1114">
          <cell r="A1114">
            <v>710.78</v>
          </cell>
          <cell r="B1114">
            <v>43133</v>
          </cell>
          <cell r="C1114">
            <v>300382</v>
          </cell>
          <cell r="D1114">
            <v>11660.35</v>
          </cell>
          <cell r="E1114">
            <v>0.95423397899999995</v>
          </cell>
          <cell r="F1114" t="str">
            <v>Not an Outlier</v>
          </cell>
        </row>
        <row r="1115">
          <cell r="A1115">
            <v>711.34</v>
          </cell>
          <cell r="B1115">
            <v>43070</v>
          </cell>
          <cell r="C1115">
            <v>335506</v>
          </cell>
          <cell r="D1115">
            <v>24026.63</v>
          </cell>
          <cell r="E1115">
            <v>0.95392414199999997</v>
          </cell>
          <cell r="F1115" t="str">
            <v>Not an Outlier</v>
          </cell>
        </row>
        <row r="1116">
          <cell r="A1116">
            <v>712.05</v>
          </cell>
          <cell r="B1116">
            <v>43245</v>
          </cell>
          <cell r="C1116">
            <v>300375</v>
          </cell>
          <cell r="D1116">
            <v>19044.29</v>
          </cell>
          <cell r="E1116">
            <v>1.0000009999999999</v>
          </cell>
          <cell r="F1116" t="str">
            <v>Not an Outlier</v>
          </cell>
        </row>
        <row r="1117">
          <cell r="A1117">
            <v>712.66</v>
          </cell>
          <cell r="B1117">
            <v>43350</v>
          </cell>
          <cell r="C1117">
            <v>90480</v>
          </cell>
          <cell r="D1117">
            <v>4429.7700000000004</v>
          </cell>
          <cell r="E1117">
            <v>1.0000009999999999</v>
          </cell>
          <cell r="F1117" t="str">
            <v>Not an Outlier</v>
          </cell>
        </row>
        <row r="1118">
          <cell r="A1118">
            <v>713</v>
          </cell>
          <cell r="B1118">
            <v>43294</v>
          </cell>
          <cell r="C1118">
            <v>166753</v>
          </cell>
          <cell r="D1118">
            <v>22561.93</v>
          </cell>
          <cell r="E1118">
            <v>1.0000009999999999</v>
          </cell>
          <cell r="F1118" t="str">
            <v>Not an Outlier</v>
          </cell>
        </row>
        <row r="1119">
          <cell r="A1119">
            <v>713.37</v>
          </cell>
          <cell r="B1119">
            <v>43217</v>
          </cell>
          <cell r="C1119">
            <v>90441</v>
          </cell>
          <cell r="D1119">
            <v>6165.16</v>
          </cell>
          <cell r="E1119">
            <v>0.78957374599999997</v>
          </cell>
          <cell r="F1119" t="str">
            <v>Not an Outlier</v>
          </cell>
        </row>
        <row r="1120">
          <cell r="A1120">
            <v>713.78</v>
          </cell>
          <cell r="B1120">
            <v>42916</v>
          </cell>
          <cell r="C1120">
            <v>300382</v>
          </cell>
          <cell r="D1120">
            <v>12943.41</v>
          </cell>
          <cell r="E1120">
            <v>0.98366637599999995</v>
          </cell>
          <cell r="F1120" t="str">
            <v>Not an Outlier</v>
          </cell>
        </row>
        <row r="1121">
          <cell r="A1121">
            <v>714.23</v>
          </cell>
          <cell r="B1121">
            <v>43385</v>
          </cell>
          <cell r="C1121">
            <v>90313</v>
          </cell>
          <cell r="D1121">
            <v>30408.17</v>
          </cell>
          <cell r="E1121">
            <v>1.0000009999999999</v>
          </cell>
          <cell r="F1121" t="str">
            <v>Not an Outlier</v>
          </cell>
        </row>
        <row r="1122">
          <cell r="A1122">
            <v>714.83</v>
          </cell>
          <cell r="B1122">
            <v>43084</v>
          </cell>
          <cell r="C1122">
            <v>90412</v>
          </cell>
          <cell r="D1122">
            <v>5179.75</v>
          </cell>
          <cell r="E1122">
            <v>0.94671921999999997</v>
          </cell>
          <cell r="F1122" t="str">
            <v>Not an Outlier</v>
          </cell>
        </row>
        <row r="1123">
          <cell r="A1123">
            <v>714.99</v>
          </cell>
          <cell r="B1123">
            <v>42846</v>
          </cell>
          <cell r="C1123">
            <v>90499</v>
          </cell>
          <cell r="D1123">
            <v>9483.83</v>
          </cell>
          <cell r="E1123">
            <v>0.95795640400000004</v>
          </cell>
          <cell r="F1123" t="str">
            <v>Not an Outlier</v>
          </cell>
        </row>
        <row r="1124">
          <cell r="A1124">
            <v>715.5</v>
          </cell>
          <cell r="B1124">
            <v>43476</v>
          </cell>
          <cell r="C1124">
            <v>166753</v>
          </cell>
          <cell r="D1124">
            <v>14787.25</v>
          </cell>
          <cell r="E1124">
            <v>1.0000009999999999</v>
          </cell>
          <cell r="F1124" t="str">
            <v>Not an Outlier</v>
          </cell>
        </row>
        <row r="1125">
          <cell r="A1125">
            <v>715.79</v>
          </cell>
          <cell r="B1125">
            <v>42783</v>
          </cell>
          <cell r="C1125">
            <v>90412</v>
          </cell>
          <cell r="D1125">
            <v>4935.6400000000003</v>
          </cell>
          <cell r="E1125">
            <v>0.95771150100000002</v>
          </cell>
          <cell r="F1125" t="str">
            <v>Not an Outlier</v>
          </cell>
        </row>
        <row r="1126">
          <cell r="A1126">
            <v>716.55</v>
          </cell>
          <cell r="B1126">
            <v>43273</v>
          </cell>
          <cell r="C1126">
            <v>300387</v>
          </cell>
          <cell r="D1126">
            <v>2537.89</v>
          </cell>
          <cell r="E1126">
            <v>1.0000009999999999</v>
          </cell>
          <cell r="F1126" t="str">
            <v>Not an Outlier</v>
          </cell>
        </row>
        <row r="1127">
          <cell r="A1127">
            <v>716.58</v>
          </cell>
          <cell r="B1127">
            <v>42902</v>
          </cell>
          <cell r="C1127">
            <v>90412</v>
          </cell>
          <cell r="D1127">
            <v>5635.87</v>
          </cell>
          <cell r="E1127">
            <v>0.96304098500000002</v>
          </cell>
          <cell r="F1127" t="str">
            <v>Not an Outlier</v>
          </cell>
        </row>
        <row r="1128">
          <cell r="A1128">
            <v>716.65</v>
          </cell>
          <cell r="B1128">
            <v>43350</v>
          </cell>
          <cell r="C1128">
            <v>86606</v>
          </cell>
          <cell r="D1128">
            <v>2405.81</v>
          </cell>
          <cell r="E1128">
            <v>9.9999999990000009E-7</v>
          </cell>
          <cell r="F1128" t="str">
            <v>Not an Outlier</v>
          </cell>
        </row>
        <row r="1129">
          <cell r="A1129">
            <v>717.23</v>
          </cell>
          <cell r="B1129">
            <v>43476</v>
          </cell>
          <cell r="C1129">
            <v>335554</v>
          </cell>
          <cell r="D1129">
            <v>8671.7900000000009</v>
          </cell>
          <cell r="E1129">
            <v>1.0000009999999999</v>
          </cell>
          <cell r="F1129" t="str">
            <v>Not an Outlier</v>
          </cell>
        </row>
        <row r="1130">
          <cell r="A1130">
            <v>719.71</v>
          </cell>
          <cell r="B1130">
            <v>43406</v>
          </cell>
          <cell r="C1130">
            <v>335594</v>
          </cell>
          <cell r="D1130">
            <v>2361.1999999999998</v>
          </cell>
          <cell r="E1130">
            <v>1.0000009999999999</v>
          </cell>
          <cell r="F1130" t="str">
            <v>Not an Outlier</v>
          </cell>
        </row>
        <row r="1131">
          <cell r="A1131">
            <v>719.89</v>
          </cell>
          <cell r="B1131">
            <v>43406</v>
          </cell>
          <cell r="C1131">
            <v>335554</v>
          </cell>
          <cell r="D1131">
            <v>14130.59</v>
          </cell>
          <cell r="E1131">
            <v>1.0000009999999999</v>
          </cell>
          <cell r="F1131" t="str">
            <v>Not an Outlier</v>
          </cell>
        </row>
        <row r="1132">
          <cell r="A1132">
            <v>720.53</v>
          </cell>
          <cell r="B1132">
            <v>43175</v>
          </cell>
          <cell r="C1132">
            <v>300382</v>
          </cell>
          <cell r="D1132">
            <v>11660.49</v>
          </cell>
          <cell r="E1132">
            <v>0.94645309899999996</v>
          </cell>
          <cell r="F1132" t="str">
            <v>Not an Outlier</v>
          </cell>
        </row>
        <row r="1133">
          <cell r="A1133">
            <v>722</v>
          </cell>
          <cell r="B1133">
            <v>42874</v>
          </cell>
          <cell r="C1133">
            <v>90499</v>
          </cell>
          <cell r="D1133">
            <v>9578.3799999999992</v>
          </cell>
          <cell r="E1133">
            <v>0.96891634400000004</v>
          </cell>
          <cell r="F1133" t="str">
            <v>Not an Outlier</v>
          </cell>
        </row>
        <row r="1134">
          <cell r="A1134">
            <v>722.6</v>
          </cell>
          <cell r="B1134">
            <v>43189</v>
          </cell>
          <cell r="C1134">
            <v>90441</v>
          </cell>
          <cell r="D1134">
            <v>7142.34</v>
          </cell>
          <cell r="E1134">
            <v>0.90702151600000003</v>
          </cell>
          <cell r="F1134" t="str">
            <v>Not an Outlier</v>
          </cell>
        </row>
        <row r="1135">
          <cell r="A1135">
            <v>722.77</v>
          </cell>
          <cell r="B1135">
            <v>43364</v>
          </cell>
          <cell r="C1135">
            <v>335502</v>
          </cell>
          <cell r="D1135">
            <v>4002.04</v>
          </cell>
          <cell r="E1135">
            <v>0.50000100000000003</v>
          </cell>
          <cell r="F1135" t="str">
            <v>Not an Outlier</v>
          </cell>
        </row>
        <row r="1136">
          <cell r="A1136">
            <v>722.85</v>
          </cell>
          <cell r="B1136">
            <v>43385</v>
          </cell>
          <cell r="C1136">
            <v>84904</v>
          </cell>
          <cell r="D1136">
            <v>10535.24</v>
          </cell>
          <cell r="E1136">
            <v>1.0000009999999999</v>
          </cell>
          <cell r="F1136" t="str">
            <v>Not an Outlier</v>
          </cell>
        </row>
        <row r="1137">
          <cell r="A1137">
            <v>727.48</v>
          </cell>
          <cell r="B1137">
            <v>43000</v>
          </cell>
          <cell r="C1137">
            <v>300382</v>
          </cell>
          <cell r="D1137">
            <v>12189.96</v>
          </cell>
          <cell r="E1137">
            <v>0.979606325</v>
          </cell>
          <cell r="F1137" t="str">
            <v>Not an Outlier</v>
          </cell>
        </row>
        <row r="1138">
          <cell r="A1138">
            <v>727.66</v>
          </cell>
          <cell r="B1138">
            <v>43392</v>
          </cell>
          <cell r="C1138">
            <v>90313</v>
          </cell>
          <cell r="D1138">
            <v>28337.06</v>
          </cell>
          <cell r="E1138">
            <v>1.0000009999999999</v>
          </cell>
          <cell r="F1138" t="str">
            <v>Not an Outlier</v>
          </cell>
        </row>
        <row r="1139">
          <cell r="A1139">
            <v>728.24</v>
          </cell>
          <cell r="B1139">
            <v>43175</v>
          </cell>
          <cell r="C1139">
            <v>90412</v>
          </cell>
          <cell r="D1139">
            <v>4665.76</v>
          </cell>
          <cell r="E1139">
            <v>0.92758363499999996</v>
          </cell>
          <cell r="F1139" t="str">
            <v>Not an Outlier</v>
          </cell>
        </row>
        <row r="1140">
          <cell r="A1140">
            <v>728.24</v>
          </cell>
          <cell r="B1140">
            <v>43441</v>
          </cell>
          <cell r="C1140">
            <v>236506</v>
          </cell>
          <cell r="D1140">
            <v>5916.83</v>
          </cell>
          <cell r="E1140">
            <v>1.0000009999999999</v>
          </cell>
          <cell r="F1140" t="str">
            <v>Not an Outlier</v>
          </cell>
        </row>
        <row r="1141">
          <cell r="A1141">
            <v>728.62</v>
          </cell>
          <cell r="B1141">
            <v>43392</v>
          </cell>
          <cell r="C1141">
            <v>90266</v>
          </cell>
          <cell r="D1141">
            <v>10266.049999999999</v>
          </cell>
          <cell r="E1141">
            <v>1.0000009999999999</v>
          </cell>
          <cell r="F1141" t="str">
            <v>Not an Outlier</v>
          </cell>
        </row>
        <row r="1142">
          <cell r="A1142">
            <v>729.54</v>
          </cell>
          <cell r="B1142">
            <v>43252</v>
          </cell>
          <cell r="C1142">
            <v>90499</v>
          </cell>
          <cell r="D1142">
            <v>7417.69</v>
          </cell>
          <cell r="E1142">
            <v>0.50000100000000003</v>
          </cell>
          <cell r="F1142" t="str">
            <v>Not an Outlier</v>
          </cell>
        </row>
        <row r="1143">
          <cell r="A1143">
            <v>730.33</v>
          </cell>
          <cell r="B1143">
            <v>43420</v>
          </cell>
          <cell r="C1143">
            <v>90313</v>
          </cell>
          <cell r="D1143">
            <v>21674.58</v>
          </cell>
          <cell r="E1143">
            <v>1.0000009999999999</v>
          </cell>
          <cell r="F1143" t="str">
            <v>Not an Outlier</v>
          </cell>
        </row>
        <row r="1144">
          <cell r="A1144">
            <v>730.37</v>
          </cell>
          <cell r="B1144">
            <v>42860</v>
          </cell>
          <cell r="C1144">
            <v>90412</v>
          </cell>
          <cell r="D1144">
            <v>5070.6899999999996</v>
          </cell>
          <cell r="E1144">
            <v>0.96634306299999995</v>
          </cell>
          <cell r="F1144" t="str">
            <v>Not an Outlier</v>
          </cell>
        </row>
        <row r="1145">
          <cell r="A1145">
            <v>731.41</v>
          </cell>
          <cell r="B1145">
            <v>43413</v>
          </cell>
          <cell r="C1145">
            <v>335602</v>
          </cell>
          <cell r="D1145">
            <v>9167.91</v>
          </cell>
          <cell r="E1145">
            <v>1.0000009999999999</v>
          </cell>
          <cell r="F1145" t="str">
            <v>Not an Outlier</v>
          </cell>
        </row>
        <row r="1146">
          <cell r="A1146">
            <v>731.66</v>
          </cell>
          <cell r="B1146">
            <v>42965</v>
          </cell>
          <cell r="C1146">
            <v>335506</v>
          </cell>
          <cell r="D1146">
            <v>25684.720000000001</v>
          </cell>
          <cell r="E1146">
            <v>0.97702662200000001</v>
          </cell>
          <cell r="F1146" t="str">
            <v>Not an Outlier</v>
          </cell>
        </row>
        <row r="1147">
          <cell r="A1147">
            <v>732.47</v>
          </cell>
          <cell r="B1147">
            <v>43161</v>
          </cell>
          <cell r="C1147">
            <v>90441</v>
          </cell>
          <cell r="D1147">
            <v>7472.68</v>
          </cell>
          <cell r="E1147">
            <v>0.961039961</v>
          </cell>
          <cell r="F1147" t="str">
            <v>Not an Outlier</v>
          </cell>
        </row>
        <row r="1148">
          <cell r="A1148">
            <v>733.1</v>
          </cell>
          <cell r="B1148">
            <v>43280</v>
          </cell>
          <cell r="C1148">
            <v>300387</v>
          </cell>
          <cell r="D1148">
            <v>2444.8000000000002</v>
          </cell>
          <cell r="E1148">
            <v>1.0000009999999999</v>
          </cell>
          <cell r="F1148" t="str">
            <v>Not an Outlier</v>
          </cell>
        </row>
        <row r="1149">
          <cell r="A1149">
            <v>733.52</v>
          </cell>
          <cell r="B1149">
            <v>42902</v>
          </cell>
          <cell r="C1149">
            <v>300382</v>
          </cell>
          <cell r="D1149">
            <v>13064.72</v>
          </cell>
          <cell r="E1149">
            <v>0.98687044999999995</v>
          </cell>
          <cell r="F1149" t="str">
            <v>Not an Outlier</v>
          </cell>
        </row>
        <row r="1150">
          <cell r="A1150">
            <v>733.87</v>
          </cell>
          <cell r="B1150">
            <v>43063</v>
          </cell>
          <cell r="C1150">
            <v>335506</v>
          </cell>
          <cell r="D1150">
            <v>24179.03</v>
          </cell>
          <cell r="E1150">
            <v>0.95581253799999999</v>
          </cell>
          <cell r="F1150" t="str">
            <v>Not an Outlier</v>
          </cell>
        </row>
        <row r="1151">
          <cell r="A1151">
            <v>734.31</v>
          </cell>
          <cell r="B1151">
            <v>42895</v>
          </cell>
          <cell r="C1151">
            <v>90412</v>
          </cell>
          <cell r="D1151">
            <v>5662.14</v>
          </cell>
          <cell r="E1151">
            <v>0.96757214499999999</v>
          </cell>
          <cell r="F1151" t="str">
            <v>Not an Outlier</v>
          </cell>
        </row>
        <row r="1152">
          <cell r="A1152">
            <v>734.42</v>
          </cell>
          <cell r="B1152">
            <v>42804</v>
          </cell>
          <cell r="C1152">
            <v>90412</v>
          </cell>
          <cell r="D1152">
            <v>5147.84</v>
          </cell>
          <cell r="E1152">
            <v>0.95950904199999998</v>
          </cell>
          <cell r="F1152" t="str">
            <v>Not an Outlier</v>
          </cell>
        </row>
        <row r="1153">
          <cell r="A1153">
            <v>737.84</v>
          </cell>
          <cell r="B1153">
            <v>43042</v>
          </cell>
          <cell r="C1153">
            <v>90412</v>
          </cell>
          <cell r="D1153">
            <v>5150.8100000000004</v>
          </cell>
          <cell r="E1153">
            <v>0.95109154900000004</v>
          </cell>
          <cell r="F1153" t="str">
            <v>Not an Outlier</v>
          </cell>
        </row>
        <row r="1154">
          <cell r="A1154">
            <v>738.14</v>
          </cell>
          <cell r="B1154">
            <v>43098</v>
          </cell>
          <cell r="C1154">
            <v>300382</v>
          </cell>
          <cell r="D1154">
            <v>11584.8</v>
          </cell>
          <cell r="E1154">
            <v>0.94735950800000002</v>
          </cell>
          <cell r="F1154" t="str">
            <v>Not an Outlier</v>
          </cell>
        </row>
        <row r="1155">
          <cell r="A1155">
            <v>738.15</v>
          </cell>
          <cell r="B1155">
            <v>43406</v>
          </cell>
          <cell r="C1155">
            <v>86594</v>
          </cell>
          <cell r="D1155">
            <v>17162.099999999999</v>
          </cell>
          <cell r="E1155">
            <v>1.0000009999999999</v>
          </cell>
          <cell r="F1155" t="str">
            <v>Not an Outlier</v>
          </cell>
        </row>
        <row r="1156">
          <cell r="A1156">
            <v>738.55</v>
          </cell>
          <cell r="B1156">
            <v>42797</v>
          </cell>
          <cell r="C1156">
            <v>300382</v>
          </cell>
          <cell r="D1156">
            <v>12125.12</v>
          </cell>
          <cell r="E1156">
            <v>0.97003030899999998</v>
          </cell>
          <cell r="F1156" t="str">
            <v>Not an Outlier</v>
          </cell>
        </row>
        <row r="1157">
          <cell r="A1157">
            <v>738.56</v>
          </cell>
          <cell r="B1157">
            <v>42860</v>
          </cell>
          <cell r="C1157">
            <v>300382</v>
          </cell>
          <cell r="D1157">
            <v>12493.17</v>
          </cell>
          <cell r="E1157">
            <v>0.98762382699999995</v>
          </cell>
          <cell r="F1157" t="str">
            <v>Not an Outlier</v>
          </cell>
        </row>
        <row r="1158">
          <cell r="A1158">
            <v>738.9</v>
          </cell>
          <cell r="B1158">
            <v>43266</v>
          </cell>
          <cell r="C1158">
            <v>300387</v>
          </cell>
          <cell r="D1158">
            <v>2646.26</v>
          </cell>
          <cell r="E1158">
            <v>1.0000009999999999</v>
          </cell>
          <cell r="F1158" t="str">
            <v>Not an Outlier</v>
          </cell>
        </row>
        <row r="1159">
          <cell r="A1159">
            <v>739.45</v>
          </cell>
          <cell r="B1159">
            <v>43168</v>
          </cell>
          <cell r="C1159">
            <v>300382</v>
          </cell>
          <cell r="D1159">
            <v>11776.55</v>
          </cell>
          <cell r="E1159">
            <v>0.95304071400000001</v>
          </cell>
          <cell r="F1159" t="str">
            <v>Not an Outlier</v>
          </cell>
        </row>
        <row r="1160">
          <cell r="A1160">
            <v>739.96</v>
          </cell>
          <cell r="B1160">
            <v>43084</v>
          </cell>
          <cell r="C1160">
            <v>90499</v>
          </cell>
          <cell r="D1160">
            <v>8754.69</v>
          </cell>
          <cell r="E1160">
            <v>0.94095033100000003</v>
          </cell>
          <cell r="F1160" t="str">
            <v>Not an Outlier</v>
          </cell>
        </row>
        <row r="1161">
          <cell r="A1161">
            <v>740.61</v>
          </cell>
          <cell r="B1161">
            <v>42846</v>
          </cell>
          <cell r="C1161">
            <v>90412</v>
          </cell>
          <cell r="D1161">
            <v>5177.3900000000003</v>
          </cell>
          <cell r="E1161">
            <v>0.96019765300000004</v>
          </cell>
          <cell r="F1161" t="str">
            <v>Not an Outlier</v>
          </cell>
        </row>
        <row r="1162">
          <cell r="A1162">
            <v>740.62</v>
          </cell>
          <cell r="B1162">
            <v>43420</v>
          </cell>
          <cell r="C1162">
            <v>335504</v>
          </cell>
          <cell r="D1162">
            <v>6269.41</v>
          </cell>
          <cell r="E1162">
            <v>1.0000009999999999</v>
          </cell>
          <cell r="F1162" t="str">
            <v>Not an Outlier</v>
          </cell>
        </row>
        <row r="1163">
          <cell r="A1163">
            <v>741.01</v>
          </cell>
          <cell r="B1163">
            <v>42972</v>
          </cell>
          <cell r="C1163">
            <v>300382</v>
          </cell>
          <cell r="D1163">
            <v>12133.68</v>
          </cell>
          <cell r="E1163">
            <v>0.97082528499999998</v>
          </cell>
          <cell r="F1163" t="str">
            <v>Not an Outlier</v>
          </cell>
        </row>
        <row r="1164">
          <cell r="A1164">
            <v>741.26</v>
          </cell>
          <cell r="B1164">
            <v>43007</v>
          </cell>
          <cell r="C1164">
            <v>90499</v>
          </cell>
          <cell r="D1164">
            <v>9670.15</v>
          </cell>
          <cell r="E1164">
            <v>0.97479329599999998</v>
          </cell>
          <cell r="F1164" t="str">
            <v>Not an Outlier</v>
          </cell>
        </row>
        <row r="1165">
          <cell r="A1165">
            <v>742.36</v>
          </cell>
          <cell r="B1165">
            <v>43049</v>
          </cell>
          <cell r="C1165">
            <v>335506</v>
          </cell>
          <cell r="D1165">
            <v>24220.01</v>
          </cell>
          <cell r="E1165">
            <v>0.95559434799999998</v>
          </cell>
          <cell r="F1165" t="str">
            <v>Not an Outlier</v>
          </cell>
        </row>
        <row r="1166">
          <cell r="A1166">
            <v>743.99</v>
          </cell>
          <cell r="B1166">
            <v>43154</v>
          </cell>
          <cell r="C1166">
            <v>300387</v>
          </cell>
          <cell r="D1166">
            <v>4457.25</v>
          </cell>
          <cell r="E1166">
            <v>0.94478049500000005</v>
          </cell>
          <cell r="F1166" t="str">
            <v>Not an Outlier</v>
          </cell>
        </row>
        <row r="1167">
          <cell r="A1167">
            <v>745.11</v>
          </cell>
          <cell r="B1167">
            <v>43350</v>
          </cell>
          <cell r="C1167">
            <v>1750</v>
          </cell>
          <cell r="D1167">
            <v>3470.07</v>
          </cell>
          <cell r="E1167">
            <v>1.0000009999999999</v>
          </cell>
          <cell r="F1167" t="str">
            <v>Not an Outlier</v>
          </cell>
        </row>
        <row r="1168">
          <cell r="A1168">
            <v>745.21</v>
          </cell>
          <cell r="B1168">
            <v>42853</v>
          </cell>
          <cell r="C1168">
            <v>300382</v>
          </cell>
          <cell r="D1168">
            <v>12448.81</v>
          </cell>
          <cell r="E1168">
            <v>0.98053765900000001</v>
          </cell>
          <cell r="F1168" t="str">
            <v>Not an Outlier</v>
          </cell>
        </row>
        <row r="1169">
          <cell r="A1169">
            <v>746.35</v>
          </cell>
          <cell r="B1169">
            <v>42986</v>
          </cell>
          <cell r="C1169">
            <v>90412</v>
          </cell>
          <cell r="D1169">
            <v>5701.64</v>
          </cell>
          <cell r="E1169">
            <v>0.97401838500000004</v>
          </cell>
          <cell r="F1169" t="str">
            <v>Not an Outlier</v>
          </cell>
        </row>
        <row r="1170">
          <cell r="A1170">
            <v>746.38</v>
          </cell>
          <cell r="B1170">
            <v>43420</v>
          </cell>
          <cell r="C1170">
            <v>335602</v>
          </cell>
          <cell r="D1170">
            <v>8469.9599999999991</v>
          </cell>
          <cell r="E1170">
            <v>1.0000009999999999</v>
          </cell>
          <cell r="F1170" t="str">
            <v>Not an Outlier</v>
          </cell>
        </row>
        <row r="1171">
          <cell r="A1171">
            <v>746.95</v>
          </cell>
          <cell r="B1171">
            <v>42853</v>
          </cell>
          <cell r="C1171">
            <v>90412</v>
          </cell>
          <cell r="D1171">
            <v>5058.45</v>
          </cell>
          <cell r="E1171">
            <v>0.96350672000000004</v>
          </cell>
          <cell r="F1171" t="str">
            <v>Not an Outlier</v>
          </cell>
        </row>
        <row r="1172">
          <cell r="A1172">
            <v>747.36</v>
          </cell>
          <cell r="B1172">
            <v>42979</v>
          </cell>
          <cell r="C1172">
            <v>300382</v>
          </cell>
          <cell r="D1172">
            <v>12715.41</v>
          </cell>
          <cell r="E1172">
            <v>0.97129738399999999</v>
          </cell>
          <cell r="F1172" t="str">
            <v>Not an Outlier</v>
          </cell>
        </row>
        <row r="1173">
          <cell r="A1173">
            <v>748.34</v>
          </cell>
          <cell r="B1173">
            <v>43371</v>
          </cell>
          <cell r="C1173">
            <v>90230</v>
          </cell>
          <cell r="D1173">
            <v>7399.68</v>
          </cell>
          <cell r="E1173">
            <v>1.0000009999999999</v>
          </cell>
          <cell r="F1173" t="str">
            <v>Not an Outlier</v>
          </cell>
        </row>
        <row r="1174">
          <cell r="A1174">
            <v>748.55</v>
          </cell>
          <cell r="B1174">
            <v>43182</v>
          </cell>
          <cell r="C1174">
            <v>90441</v>
          </cell>
          <cell r="D1174">
            <v>7416.51</v>
          </cell>
          <cell r="E1174">
            <v>0.92574916500000004</v>
          </cell>
          <cell r="F1174" t="str">
            <v>Not an Outlier</v>
          </cell>
        </row>
        <row r="1175">
          <cell r="A1175">
            <v>751.04</v>
          </cell>
          <cell r="B1175">
            <v>43343</v>
          </cell>
          <cell r="C1175">
            <v>300375</v>
          </cell>
          <cell r="D1175">
            <v>14290.29</v>
          </cell>
          <cell r="E1175">
            <v>1.0000009999999999</v>
          </cell>
          <cell r="F1175" t="str">
            <v>Not an Outlier</v>
          </cell>
        </row>
        <row r="1176">
          <cell r="A1176">
            <v>751.19</v>
          </cell>
          <cell r="B1176">
            <v>43287</v>
          </cell>
          <cell r="C1176">
            <v>1558</v>
          </cell>
          <cell r="D1176">
            <v>6117.63</v>
          </cell>
          <cell r="E1176">
            <v>1.0000009999999999</v>
          </cell>
          <cell r="F1176" t="str">
            <v>Not an Outlier</v>
          </cell>
        </row>
        <row r="1177">
          <cell r="A1177">
            <v>752.67</v>
          </cell>
          <cell r="B1177">
            <v>43049</v>
          </cell>
          <cell r="C1177">
            <v>90412</v>
          </cell>
          <cell r="D1177">
            <v>5078.24</v>
          </cell>
          <cell r="E1177">
            <v>0.95326320399999998</v>
          </cell>
          <cell r="F1177" t="str">
            <v>Not an Outlier</v>
          </cell>
        </row>
        <row r="1178">
          <cell r="A1178">
            <v>753.19</v>
          </cell>
          <cell r="B1178">
            <v>43287</v>
          </cell>
          <cell r="C1178">
            <v>300387</v>
          </cell>
          <cell r="D1178">
            <v>2321.9699999999998</v>
          </cell>
          <cell r="E1178">
            <v>1.0000009999999999</v>
          </cell>
          <cell r="F1178" t="str">
            <v>Not an Outlier</v>
          </cell>
        </row>
        <row r="1179">
          <cell r="A1179">
            <v>753.85</v>
          </cell>
          <cell r="B1179">
            <v>42965</v>
          </cell>
          <cell r="C1179">
            <v>90441</v>
          </cell>
          <cell r="D1179">
            <v>8346.06</v>
          </cell>
          <cell r="E1179">
            <v>0.97744957499999996</v>
          </cell>
          <cell r="F1179" t="str">
            <v>Not an Outlier</v>
          </cell>
        </row>
        <row r="1180">
          <cell r="A1180">
            <v>753.91</v>
          </cell>
          <cell r="B1180">
            <v>42986</v>
          </cell>
          <cell r="C1180">
            <v>90499</v>
          </cell>
          <cell r="D1180">
            <v>9803.65</v>
          </cell>
          <cell r="E1180">
            <v>0.97951190499999996</v>
          </cell>
          <cell r="F1180" t="str">
            <v>Not an Outlier</v>
          </cell>
        </row>
        <row r="1181">
          <cell r="A1181">
            <v>754.63</v>
          </cell>
          <cell r="B1181">
            <v>43357</v>
          </cell>
          <cell r="C1181">
            <v>300376</v>
          </cell>
          <cell r="D1181">
            <v>4211.01</v>
          </cell>
          <cell r="E1181">
            <v>1.0000009999999999</v>
          </cell>
          <cell r="F1181" t="str">
            <v>Not an Outlier</v>
          </cell>
        </row>
        <row r="1182">
          <cell r="A1182">
            <v>756.38</v>
          </cell>
          <cell r="B1182">
            <v>42818</v>
          </cell>
          <cell r="C1182">
            <v>90499</v>
          </cell>
          <cell r="D1182">
            <v>9289.82</v>
          </cell>
          <cell r="E1182">
            <v>0.96182656899999996</v>
          </cell>
          <cell r="F1182" t="str">
            <v>Not an Outlier</v>
          </cell>
        </row>
        <row r="1183">
          <cell r="A1183">
            <v>758.26</v>
          </cell>
          <cell r="B1183">
            <v>42958</v>
          </cell>
          <cell r="C1183">
            <v>90412</v>
          </cell>
          <cell r="D1183">
            <v>5632.94</v>
          </cell>
          <cell r="E1183">
            <v>0.96834944999999994</v>
          </cell>
          <cell r="F1183" t="str">
            <v>Not an Outlier</v>
          </cell>
        </row>
        <row r="1184">
          <cell r="A1184">
            <v>758.4</v>
          </cell>
          <cell r="B1184">
            <v>42965</v>
          </cell>
          <cell r="C1184">
            <v>90499</v>
          </cell>
          <cell r="D1184">
            <v>9758.68</v>
          </cell>
          <cell r="E1184">
            <v>0.97630163299999995</v>
          </cell>
          <cell r="F1184" t="str">
            <v>Not an Outlier</v>
          </cell>
        </row>
        <row r="1185">
          <cell r="A1185">
            <v>759.04</v>
          </cell>
          <cell r="B1185">
            <v>42944</v>
          </cell>
          <cell r="C1185">
            <v>90499</v>
          </cell>
          <cell r="D1185">
            <v>9969.33</v>
          </cell>
          <cell r="E1185">
            <v>0.98215565999999999</v>
          </cell>
          <cell r="F1185" t="str">
            <v>Not an Outlier</v>
          </cell>
        </row>
        <row r="1186">
          <cell r="A1186">
            <v>760.97</v>
          </cell>
          <cell r="B1186">
            <v>43070</v>
          </cell>
          <cell r="C1186">
            <v>90412</v>
          </cell>
          <cell r="D1186">
            <v>5288.67</v>
          </cell>
          <cell r="E1186">
            <v>0.92630785000000004</v>
          </cell>
          <cell r="F1186" t="str">
            <v>Not an Outlier</v>
          </cell>
        </row>
        <row r="1187">
          <cell r="A1187">
            <v>761.41</v>
          </cell>
          <cell r="B1187">
            <v>43063</v>
          </cell>
          <cell r="C1187">
            <v>300386</v>
          </cell>
          <cell r="D1187">
            <v>4721.83</v>
          </cell>
          <cell r="E1187">
            <v>0.910267088</v>
          </cell>
          <cell r="F1187" t="str">
            <v>Not an Outlier</v>
          </cell>
        </row>
        <row r="1188">
          <cell r="A1188">
            <v>762.18</v>
          </cell>
          <cell r="B1188">
            <v>42902</v>
          </cell>
          <cell r="C1188">
            <v>90441</v>
          </cell>
          <cell r="D1188">
            <v>8513.2999999999993</v>
          </cell>
          <cell r="E1188">
            <v>0.97224682299999998</v>
          </cell>
          <cell r="F1188" t="str">
            <v>Not an Outlier</v>
          </cell>
        </row>
        <row r="1189">
          <cell r="A1189">
            <v>762.85</v>
          </cell>
          <cell r="B1189">
            <v>43112</v>
          </cell>
          <cell r="C1189">
            <v>300382</v>
          </cell>
          <cell r="D1189">
            <v>11460.07</v>
          </cell>
          <cell r="E1189">
            <v>0.94820704600000005</v>
          </cell>
          <cell r="F1189" t="str">
            <v>Not an Outlier</v>
          </cell>
        </row>
        <row r="1190">
          <cell r="A1190">
            <v>763.13</v>
          </cell>
          <cell r="B1190">
            <v>43021</v>
          </cell>
          <cell r="C1190">
            <v>90441</v>
          </cell>
          <cell r="D1190">
            <v>7938.81</v>
          </cell>
          <cell r="E1190">
            <v>0.96794065100000004</v>
          </cell>
          <cell r="F1190" t="str">
            <v>Not an Outlier</v>
          </cell>
        </row>
        <row r="1191">
          <cell r="A1191">
            <v>763.44</v>
          </cell>
          <cell r="B1191">
            <v>42979</v>
          </cell>
          <cell r="C1191">
            <v>90441</v>
          </cell>
          <cell r="D1191">
            <v>8785.89</v>
          </cell>
          <cell r="E1191">
            <v>0.97905365099999997</v>
          </cell>
          <cell r="F1191" t="str">
            <v>Not an Outlier</v>
          </cell>
        </row>
        <row r="1192">
          <cell r="A1192">
            <v>763.67</v>
          </cell>
          <cell r="B1192">
            <v>42832</v>
          </cell>
          <cell r="C1192">
            <v>90499</v>
          </cell>
          <cell r="D1192">
            <v>9102.2099999999991</v>
          </cell>
          <cell r="E1192">
            <v>0.95143712999999996</v>
          </cell>
          <cell r="F1192" t="str">
            <v>Not an Outlier</v>
          </cell>
        </row>
        <row r="1193">
          <cell r="A1193">
            <v>763.91</v>
          </cell>
          <cell r="B1193">
            <v>43406</v>
          </cell>
          <cell r="C1193">
            <v>335504</v>
          </cell>
          <cell r="D1193">
            <v>7109.34</v>
          </cell>
          <cell r="E1193">
            <v>9.9999999990000009E-7</v>
          </cell>
          <cell r="F1193" t="str">
            <v>Not an Outlier</v>
          </cell>
        </row>
        <row r="1194">
          <cell r="A1194">
            <v>764.35</v>
          </cell>
          <cell r="B1194">
            <v>42930</v>
          </cell>
          <cell r="C1194">
            <v>300382</v>
          </cell>
          <cell r="D1194">
            <v>12827.75</v>
          </cell>
          <cell r="E1194">
            <v>0.98527151300000004</v>
          </cell>
          <cell r="F1194" t="str">
            <v>Not an Outlier</v>
          </cell>
        </row>
        <row r="1195">
          <cell r="A1195">
            <v>765.2</v>
          </cell>
          <cell r="B1195">
            <v>43105</v>
          </cell>
          <cell r="C1195">
            <v>300382</v>
          </cell>
          <cell r="D1195">
            <v>11377.8</v>
          </cell>
          <cell r="E1195">
            <v>0.94980794999999996</v>
          </cell>
          <cell r="F1195" t="str">
            <v>Not an Outlier</v>
          </cell>
        </row>
        <row r="1196">
          <cell r="A1196">
            <v>765.56</v>
          </cell>
          <cell r="B1196">
            <v>43420</v>
          </cell>
          <cell r="C1196">
            <v>86594</v>
          </cell>
          <cell r="D1196">
            <v>15712.59</v>
          </cell>
          <cell r="E1196">
            <v>1.0000009999999999</v>
          </cell>
          <cell r="F1196" t="str">
            <v>Not an Outlier</v>
          </cell>
        </row>
        <row r="1197">
          <cell r="A1197">
            <v>766.39</v>
          </cell>
          <cell r="B1197">
            <v>42937</v>
          </cell>
          <cell r="C1197">
            <v>300382</v>
          </cell>
          <cell r="D1197">
            <v>12745.76</v>
          </cell>
          <cell r="E1197">
            <v>0.98083378300000001</v>
          </cell>
          <cell r="F1197" t="str">
            <v>Not an Outlier</v>
          </cell>
        </row>
        <row r="1198">
          <cell r="A1198">
            <v>767.48</v>
          </cell>
          <cell r="B1198">
            <v>43175</v>
          </cell>
          <cell r="C1198">
            <v>90441</v>
          </cell>
          <cell r="D1198">
            <v>7658.92</v>
          </cell>
          <cell r="E1198">
            <v>0.93958315699999995</v>
          </cell>
          <cell r="F1198" t="str">
            <v>Not an Outlier</v>
          </cell>
        </row>
        <row r="1199">
          <cell r="A1199">
            <v>767.55</v>
          </cell>
          <cell r="B1199">
            <v>43399</v>
          </cell>
          <cell r="C1199">
            <v>335602</v>
          </cell>
          <cell r="D1199">
            <v>10285.459999999999</v>
          </cell>
          <cell r="E1199">
            <v>1.0000009999999999</v>
          </cell>
          <cell r="F1199" t="str">
            <v>Not an Outlier</v>
          </cell>
        </row>
        <row r="1200">
          <cell r="A1200">
            <v>768.36</v>
          </cell>
          <cell r="B1200">
            <v>43392</v>
          </cell>
          <cell r="C1200">
            <v>236505</v>
          </cell>
          <cell r="D1200">
            <v>4644.8500000000004</v>
          </cell>
          <cell r="E1200">
            <v>1.0000009999999999</v>
          </cell>
          <cell r="F1200" t="str">
            <v>Not an Outlier</v>
          </cell>
        </row>
        <row r="1201">
          <cell r="A1201">
            <v>768.78</v>
          </cell>
          <cell r="B1201">
            <v>43266</v>
          </cell>
          <cell r="C1201">
            <v>1750</v>
          </cell>
          <cell r="D1201">
            <v>4525.84</v>
          </cell>
          <cell r="E1201">
            <v>1.0000009999999999</v>
          </cell>
          <cell r="F1201" t="str">
            <v>Not an Outlier</v>
          </cell>
        </row>
        <row r="1202">
          <cell r="A1202">
            <v>768.95</v>
          </cell>
          <cell r="B1202">
            <v>43420</v>
          </cell>
          <cell r="C1202">
            <v>335594</v>
          </cell>
          <cell r="D1202">
            <v>1919.54</v>
          </cell>
          <cell r="E1202">
            <v>1.0000009999999999</v>
          </cell>
          <cell r="F1202" t="str">
            <v>Not an Outlier</v>
          </cell>
        </row>
        <row r="1203">
          <cell r="A1203">
            <v>770.66</v>
          </cell>
          <cell r="B1203">
            <v>42839</v>
          </cell>
          <cell r="C1203">
            <v>90412</v>
          </cell>
          <cell r="D1203">
            <v>5080.1400000000003</v>
          </cell>
          <cell r="E1203">
            <v>0.96067037700000002</v>
          </cell>
          <cell r="F1203" t="str">
            <v>Not an Outlier</v>
          </cell>
        </row>
        <row r="1204">
          <cell r="A1204">
            <v>773.31</v>
          </cell>
          <cell r="B1204">
            <v>43091</v>
          </cell>
          <cell r="C1204">
            <v>90499</v>
          </cell>
          <cell r="D1204">
            <v>8752.9599999999991</v>
          </cell>
          <cell r="E1204">
            <v>0.94406352900000001</v>
          </cell>
          <cell r="F1204" t="str">
            <v>Not an Outlier</v>
          </cell>
        </row>
        <row r="1205">
          <cell r="A1205">
            <v>773.56</v>
          </cell>
          <cell r="B1205">
            <v>43021</v>
          </cell>
          <cell r="C1205">
            <v>90412</v>
          </cell>
          <cell r="D1205">
            <v>5399.3</v>
          </cell>
          <cell r="E1205">
            <v>0.94835337500000005</v>
          </cell>
          <cell r="F1205" t="str">
            <v>Not an Outlier</v>
          </cell>
        </row>
        <row r="1206">
          <cell r="A1206">
            <v>774.57</v>
          </cell>
          <cell r="B1206">
            <v>43042</v>
          </cell>
          <cell r="C1206">
            <v>90499</v>
          </cell>
          <cell r="D1206">
            <v>8943.0300000000007</v>
          </cell>
          <cell r="E1206">
            <v>0.94725519899999999</v>
          </cell>
          <cell r="F1206" t="str">
            <v>Not an Outlier</v>
          </cell>
        </row>
        <row r="1207">
          <cell r="A1207">
            <v>775.32</v>
          </cell>
          <cell r="B1207">
            <v>43420</v>
          </cell>
          <cell r="C1207">
            <v>86615</v>
          </cell>
          <cell r="D1207">
            <v>7986.14</v>
          </cell>
          <cell r="E1207">
            <v>1.0000009999999999</v>
          </cell>
          <cell r="F1207" t="str">
            <v>Not an Outlier</v>
          </cell>
        </row>
        <row r="1208">
          <cell r="A1208">
            <v>776.83</v>
          </cell>
          <cell r="B1208">
            <v>43238</v>
          </cell>
          <cell r="C1208">
            <v>90499</v>
          </cell>
          <cell r="D1208">
            <v>7675.9</v>
          </cell>
          <cell r="E1208">
            <v>0.50000100000000003</v>
          </cell>
          <cell r="F1208" t="str">
            <v>Not an Outlier</v>
          </cell>
        </row>
        <row r="1209">
          <cell r="A1209">
            <v>777.18</v>
          </cell>
          <cell r="B1209">
            <v>43189</v>
          </cell>
          <cell r="C1209">
            <v>90412</v>
          </cell>
          <cell r="D1209">
            <v>4365.63</v>
          </cell>
          <cell r="E1209">
            <v>0.92278092300000003</v>
          </cell>
          <cell r="F1209" t="str">
            <v>Not an Outlier</v>
          </cell>
        </row>
        <row r="1210">
          <cell r="A1210">
            <v>778.46</v>
          </cell>
          <cell r="B1210">
            <v>43035</v>
          </cell>
          <cell r="C1210">
            <v>300382</v>
          </cell>
          <cell r="D1210">
            <v>11318.05</v>
          </cell>
          <cell r="E1210">
            <v>0.94131068100000004</v>
          </cell>
          <cell r="F1210" t="str">
            <v>Not an Outlier</v>
          </cell>
        </row>
        <row r="1211">
          <cell r="A1211">
            <v>778.88</v>
          </cell>
          <cell r="B1211">
            <v>42783</v>
          </cell>
          <cell r="C1211">
            <v>300387</v>
          </cell>
          <cell r="D1211">
            <v>5063.3900000000003</v>
          </cell>
          <cell r="E1211">
            <v>0.97822688300000005</v>
          </cell>
          <cell r="F1211" t="str">
            <v>Not an Outlier</v>
          </cell>
        </row>
        <row r="1212">
          <cell r="A1212">
            <v>779.11</v>
          </cell>
          <cell r="B1212">
            <v>42937</v>
          </cell>
          <cell r="C1212">
            <v>90412</v>
          </cell>
          <cell r="D1212">
            <v>5759.69</v>
          </cell>
          <cell r="E1212">
            <v>0.96816048600000004</v>
          </cell>
          <cell r="F1212" t="str">
            <v>Not an Outlier</v>
          </cell>
        </row>
        <row r="1213">
          <cell r="A1213">
            <v>779.12</v>
          </cell>
          <cell r="B1213">
            <v>42839</v>
          </cell>
          <cell r="C1213">
            <v>90499</v>
          </cell>
          <cell r="D1213">
            <v>9088.7099999999991</v>
          </cell>
          <cell r="E1213">
            <v>0.95389366799999997</v>
          </cell>
          <cell r="F1213" t="str">
            <v>Not an Outlier</v>
          </cell>
        </row>
        <row r="1214">
          <cell r="A1214">
            <v>780.99</v>
          </cell>
          <cell r="B1214">
            <v>43147</v>
          </cell>
          <cell r="C1214">
            <v>300387</v>
          </cell>
          <cell r="D1214">
            <v>4474.74</v>
          </cell>
          <cell r="E1214">
            <v>0.93931498400000002</v>
          </cell>
          <cell r="F1214" t="str">
            <v>Not an Outlier</v>
          </cell>
        </row>
        <row r="1215">
          <cell r="A1215">
            <v>781.76</v>
          </cell>
          <cell r="B1215">
            <v>42853</v>
          </cell>
          <cell r="C1215">
            <v>90499</v>
          </cell>
          <cell r="D1215">
            <v>9438.07</v>
          </cell>
          <cell r="E1215">
            <v>0.96107431799999998</v>
          </cell>
          <cell r="F1215" t="str">
            <v>Not an Outlier</v>
          </cell>
        </row>
        <row r="1216">
          <cell r="A1216">
            <v>782.11</v>
          </cell>
          <cell r="B1216">
            <v>42951</v>
          </cell>
          <cell r="C1216">
            <v>90412</v>
          </cell>
          <cell r="D1216">
            <v>5638.66</v>
          </cell>
          <cell r="E1216">
            <v>0.97127839999999999</v>
          </cell>
          <cell r="F1216" t="str">
            <v>Not an Outlier</v>
          </cell>
        </row>
        <row r="1217">
          <cell r="A1217">
            <v>782.29</v>
          </cell>
          <cell r="B1217">
            <v>42776</v>
          </cell>
          <cell r="C1217">
            <v>90499</v>
          </cell>
          <cell r="D1217">
            <v>8881.65</v>
          </cell>
          <cell r="E1217">
            <v>0.93656146100000004</v>
          </cell>
          <cell r="F1217" t="str">
            <v>Not an Outlier</v>
          </cell>
        </row>
        <row r="1218">
          <cell r="A1218">
            <v>782.8</v>
          </cell>
          <cell r="B1218">
            <v>43420</v>
          </cell>
          <cell r="C1218">
            <v>315866</v>
          </cell>
          <cell r="D1218">
            <v>3410.24</v>
          </cell>
          <cell r="E1218">
            <v>1.0000009999999999</v>
          </cell>
          <cell r="F1218" t="str">
            <v>Not an Outlier</v>
          </cell>
        </row>
        <row r="1219">
          <cell r="A1219">
            <v>782.91</v>
          </cell>
          <cell r="B1219">
            <v>42846</v>
          </cell>
          <cell r="C1219">
            <v>90441</v>
          </cell>
          <cell r="D1219">
            <v>8100.87</v>
          </cell>
          <cell r="E1219">
            <v>0.97167506299999995</v>
          </cell>
          <cell r="F1219" t="str">
            <v>Not an Outlier</v>
          </cell>
        </row>
        <row r="1220">
          <cell r="A1220">
            <v>783.02</v>
          </cell>
          <cell r="B1220">
            <v>43007</v>
          </cell>
          <cell r="C1220">
            <v>300382</v>
          </cell>
          <cell r="D1220">
            <v>12065.4</v>
          </cell>
          <cell r="E1220">
            <v>0.97299694000000003</v>
          </cell>
          <cell r="F1220" t="str">
            <v>Not an Outlier</v>
          </cell>
        </row>
        <row r="1221">
          <cell r="A1221">
            <v>783.44</v>
          </cell>
          <cell r="B1221">
            <v>43427</v>
          </cell>
          <cell r="C1221">
            <v>335554</v>
          </cell>
          <cell r="D1221">
            <v>11878.05</v>
          </cell>
          <cell r="E1221">
            <v>1.0000009999999999</v>
          </cell>
          <cell r="F1221" t="str">
            <v>Not an Outlier</v>
          </cell>
        </row>
        <row r="1222">
          <cell r="A1222">
            <v>783.87</v>
          </cell>
          <cell r="B1222">
            <v>42832</v>
          </cell>
          <cell r="C1222">
            <v>300382</v>
          </cell>
          <cell r="D1222">
            <v>11973.83</v>
          </cell>
          <cell r="E1222">
            <v>0.96353085599999999</v>
          </cell>
          <cell r="F1222" t="str">
            <v>Not an Outlier</v>
          </cell>
        </row>
        <row r="1223">
          <cell r="A1223">
            <v>784.14</v>
          </cell>
          <cell r="B1223">
            <v>42811</v>
          </cell>
          <cell r="C1223">
            <v>90412</v>
          </cell>
          <cell r="D1223">
            <v>5159.3999999999996</v>
          </cell>
          <cell r="E1223">
            <v>0.95477867299999997</v>
          </cell>
          <cell r="F1223" t="str">
            <v>Not an Outlier</v>
          </cell>
        </row>
        <row r="1224">
          <cell r="A1224">
            <v>784.74</v>
          </cell>
          <cell r="B1224">
            <v>43455</v>
          </cell>
          <cell r="C1224">
            <v>236506</v>
          </cell>
          <cell r="D1224">
            <v>5127.78</v>
          </cell>
          <cell r="E1224">
            <v>1.0000009999999999</v>
          </cell>
          <cell r="F1224" t="str">
            <v>Not an Outlier</v>
          </cell>
        </row>
        <row r="1225">
          <cell r="A1225">
            <v>784.98</v>
          </cell>
          <cell r="B1225">
            <v>43343</v>
          </cell>
          <cell r="C1225">
            <v>1750</v>
          </cell>
          <cell r="D1225">
            <v>3562.66</v>
          </cell>
          <cell r="E1225">
            <v>1.0000009999999999</v>
          </cell>
          <cell r="F1225" t="str">
            <v>Not an Outlier</v>
          </cell>
        </row>
        <row r="1226">
          <cell r="A1226">
            <v>786.64</v>
          </cell>
          <cell r="B1226">
            <v>43406</v>
          </cell>
          <cell r="C1226">
            <v>315872</v>
          </cell>
          <cell r="D1226">
            <v>6117.89</v>
          </cell>
          <cell r="E1226">
            <v>1.0000009999999999</v>
          </cell>
          <cell r="F1226" t="str">
            <v>Not an Outlier</v>
          </cell>
        </row>
        <row r="1227">
          <cell r="A1227">
            <v>789.27</v>
          </cell>
          <cell r="B1227">
            <v>43070</v>
          </cell>
          <cell r="C1227">
            <v>90499</v>
          </cell>
          <cell r="D1227">
            <v>8840.2199999999993</v>
          </cell>
          <cell r="E1227">
            <v>0.93210849600000001</v>
          </cell>
          <cell r="F1227" t="str">
            <v>Not an Outlier</v>
          </cell>
        </row>
        <row r="1228">
          <cell r="A1228">
            <v>790.27</v>
          </cell>
          <cell r="B1228">
            <v>43378</v>
          </cell>
          <cell r="C1228">
            <v>86269</v>
          </cell>
          <cell r="D1228">
            <v>7511.73</v>
          </cell>
          <cell r="E1228">
            <v>1.0000009999999999</v>
          </cell>
          <cell r="F1228" t="str">
            <v>Not an Outlier</v>
          </cell>
        </row>
        <row r="1229">
          <cell r="A1229">
            <v>790.45</v>
          </cell>
          <cell r="B1229">
            <v>42818</v>
          </cell>
          <cell r="C1229">
            <v>90412</v>
          </cell>
          <cell r="D1229">
            <v>5222.8599999999997</v>
          </cell>
          <cell r="E1229">
            <v>0.96518548400000004</v>
          </cell>
          <cell r="F1229" t="str">
            <v>Not an Outlier</v>
          </cell>
        </row>
        <row r="1230">
          <cell r="A1230">
            <v>792.41</v>
          </cell>
          <cell r="B1230">
            <v>43119</v>
          </cell>
          <cell r="C1230">
            <v>300387</v>
          </cell>
          <cell r="D1230">
            <v>4417.09</v>
          </cell>
          <cell r="E1230">
            <v>0.93682325399999999</v>
          </cell>
          <cell r="F1230" t="str">
            <v>Not an Outlier</v>
          </cell>
        </row>
        <row r="1231">
          <cell r="A1231">
            <v>793.98</v>
          </cell>
          <cell r="B1231">
            <v>43343</v>
          </cell>
          <cell r="C1231">
            <v>86606</v>
          </cell>
          <cell r="D1231">
            <v>2620.2600000000002</v>
          </cell>
          <cell r="E1231">
            <v>9.9999999990000009E-7</v>
          </cell>
          <cell r="F1231" t="str">
            <v>Not an Outlier</v>
          </cell>
        </row>
        <row r="1232">
          <cell r="A1232">
            <v>794.13</v>
          </cell>
          <cell r="B1232">
            <v>43077</v>
          </cell>
          <cell r="C1232">
            <v>90412</v>
          </cell>
          <cell r="D1232">
            <v>5272.07</v>
          </cell>
          <cell r="E1232">
            <v>0.94121632399999999</v>
          </cell>
          <cell r="F1232" t="str">
            <v>Not an Outlier</v>
          </cell>
        </row>
        <row r="1233">
          <cell r="A1233">
            <v>796.27</v>
          </cell>
          <cell r="B1233">
            <v>43133</v>
          </cell>
          <cell r="C1233">
            <v>300387</v>
          </cell>
          <cell r="D1233">
            <v>4375.5200000000004</v>
          </cell>
          <cell r="E1233">
            <v>0.925130656</v>
          </cell>
          <cell r="F1233" t="str">
            <v>Not an Outlier</v>
          </cell>
        </row>
        <row r="1234">
          <cell r="A1234">
            <v>796.87</v>
          </cell>
          <cell r="B1234">
            <v>42818</v>
          </cell>
          <cell r="C1234">
            <v>300382</v>
          </cell>
          <cell r="D1234">
            <v>11782.23</v>
          </cell>
          <cell r="E1234">
            <v>0.96522825099999998</v>
          </cell>
          <cell r="F1234" t="str">
            <v>Not an Outlier</v>
          </cell>
        </row>
        <row r="1235">
          <cell r="A1235">
            <v>797.25</v>
          </cell>
          <cell r="B1235">
            <v>42881</v>
          </cell>
          <cell r="C1235">
            <v>90412</v>
          </cell>
          <cell r="D1235">
            <v>5191.33</v>
          </cell>
          <cell r="E1235">
            <v>0.94837955699999998</v>
          </cell>
          <cell r="F1235" t="str">
            <v>Not an Outlier</v>
          </cell>
        </row>
        <row r="1236">
          <cell r="A1236">
            <v>797.83</v>
          </cell>
          <cell r="B1236">
            <v>43406</v>
          </cell>
          <cell r="C1236">
            <v>90313</v>
          </cell>
          <cell r="D1236">
            <v>24556.560000000001</v>
          </cell>
          <cell r="E1236">
            <v>1.0000009999999999</v>
          </cell>
          <cell r="F1236" t="str">
            <v>Not an Outlier</v>
          </cell>
        </row>
        <row r="1237">
          <cell r="A1237">
            <v>798.12</v>
          </cell>
          <cell r="B1237">
            <v>43392</v>
          </cell>
          <cell r="C1237">
            <v>315866</v>
          </cell>
          <cell r="D1237">
            <v>4556.99</v>
          </cell>
          <cell r="E1237">
            <v>1.0000009999999999</v>
          </cell>
          <cell r="F1237" t="str">
            <v>Not an Outlier</v>
          </cell>
        </row>
        <row r="1238">
          <cell r="A1238">
            <v>798.18</v>
          </cell>
          <cell r="B1238">
            <v>43084</v>
          </cell>
          <cell r="C1238">
            <v>90441</v>
          </cell>
          <cell r="D1238">
            <v>7414.02</v>
          </cell>
          <cell r="E1238">
            <v>0.95114474500000001</v>
          </cell>
          <cell r="F1238" t="str">
            <v>Not an Outlier</v>
          </cell>
        </row>
        <row r="1239">
          <cell r="A1239">
            <v>798.27</v>
          </cell>
          <cell r="B1239">
            <v>42944</v>
          </cell>
          <cell r="C1239">
            <v>90412</v>
          </cell>
          <cell r="D1239">
            <v>5800.54</v>
          </cell>
          <cell r="E1239">
            <v>0.97231770399999995</v>
          </cell>
          <cell r="F1239" t="str">
            <v>Not an Outlier</v>
          </cell>
        </row>
        <row r="1240">
          <cell r="A1240">
            <v>799.72</v>
          </cell>
          <cell r="B1240">
            <v>43385</v>
          </cell>
          <cell r="C1240">
            <v>88278</v>
          </cell>
          <cell r="D1240">
            <v>10101.82</v>
          </cell>
          <cell r="E1240">
            <v>1.0000009999999999</v>
          </cell>
          <cell r="F1240" t="str">
            <v>Not an Outlier</v>
          </cell>
        </row>
        <row r="1241">
          <cell r="A1241">
            <v>800.51</v>
          </cell>
          <cell r="B1241">
            <v>43406</v>
          </cell>
          <cell r="C1241">
            <v>86615</v>
          </cell>
          <cell r="D1241">
            <v>8826.49</v>
          </cell>
          <cell r="E1241">
            <v>1.0000009999999999</v>
          </cell>
          <cell r="F1241" t="str">
            <v>Not an Outlier</v>
          </cell>
        </row>
        <row r="1242">
          <cell r="A1242">
            <v>800.57</v>
          </cell>
          <cell r="B1242">
            <v>43007</v>
          </cell>
          <cell r="C1242">
            <v>90441</v>
          </cell>
          <cell r="D1242">
            <v>8183.79</v>
          </cell>
          <cell r="E1242">
            <v>0.97358341299999995</v>
          </cell>
          <cell r="F1242" t="str">
            <v>Not an Outlier</v>
          </cell>
        </row>
        <row r="1243">
          <cell r="A1243">
            <v>804.12</v>
          </cell>
          <cell r="B1243">
            <v>43014</v>
          </cell>
          <cell r="C1243">
            <v>90412</v>
          </cell>
          <cell r="D1243">
            <v>5398.46</v>
          </cell>
          <cell r="E1243">
            <v>0.95326320399999998</v>
          </cell>
          <cell r="F1243" t="str">
            <v>Not an Outlier</v>
          </cell>
        </row>
        <row r="1244">
          <cell r="A1244">
            <v>804.77</v>
          </cell>
          <cell r="B1244">
            <v>43399</v>
          </cell>
          <cell r="C1244">
            <v>90313</v>
          </cell>
          <cell r="D1244">
            <v>26053.96</v>
          </cell>
          <cell r="E1244">
            <v>1.0000009999999999</v>
          </cell>
          <cell r="F1244" t="str">
            <v>Not an Outlier</v>
          </cell>
        </row>
        <row r="1245">
          <cell r="A1245">
            <v>805.12</v>
          </cell>
          <cell r="B1245">
            <v>42895</v>
          </cell>
          <cell r="C1245">
            <v>90441</v>
          </cell>
          <cell r="D1245">
            <v>8607.5</v>
          </cell>
          <cell r="E1245">
            <v>0.97233600099999995</v>
          </cell>
          <cell r="F1245" t="str">
            <v>Not an Outlier</v>
          </cell>
        </row>
        <row r="1246">
          <cell r="A1246">
            <v>806.5</v>
          </cell>
          <cell r="B1246">
            <v>42832</v>
          </cell>
          <cell r="C1246">
            <v>90412</v>
          </cell>
          <cell r="D1246">
            <v>5077.4799999999996</v>
          </cell>
          <cell r="E1246">
            <v>0.95564692399999995</v>
          </cell>
          <cell r="F1246" t="str">
            <v>Not an Outlier</v>
          </cell>
        </row>
        <row r="1247">
          <cell r="A1247">
            <v>806.74</v>
          </cell>
          <cell r="B1247">
            <v>43238</v>
          </cell>
          <cell r="C1247">
            <v>90313</v>
          </cell>
          <cell r="D1247">
            <v>52008.52</v>
          </cell>
          <cell r="E1247">
            <v>1.0000009999999999</v>
          </cell>
          <cell r="F1247" t="str">
            <v>Not an Outlier</v>
          </cell>
        </row>
        <row r="1248">
          <cell r="A1248">
            <v>808.01</v>
          </cell>
          <cell r="B1248">
            <v>43224</v>
          </cell>
          <cell r="C1248">
            <v>90441</v>
          </cell>
          <cell r="D1248">
            <v>5885</v>
          </cell>
          <cell r="E1248">
            <v>0.74280167799999997</v>
          </cell>
          <cell r="F1248" t="str">
            <v>Not an Outlier</v>
          </cell>
        </row>
        <row r="1249">
          <cell r="A1249">
            <v>808.11</v>
          </cell>
          <cell r="B1249">
            <v>43154</v>
          </cell>
          <cell r="C1249">
            <v>300382</v>
          </cell>
          <cell r="D1249">
            <v>11704.87</v>
          </cell>
          <cell r="E1249">
            <v>0.95492288999999997</v>
          </cell>
          <cell r="F1249" t="str">
            <v>Not an Outlier</v>
          </cell>
        </row>
        <row r="1250">
          <cell r="A1250">
            <v>809.1</v>
          </cell>
          <cell r="B1250">
            <v>42951</v>
          </cell>
          <cell r="C1250">
            <v>90499</v>
          </cell>
          <cell r="D1250">
            <v>9879.7199999999993</v>
          </cell>
          <cell r="E1250">
            <v>0.97922864600000004</v>
          </cell>
          <cell r="F1250" t="str">
            <v>Not an Outlier</v>
          </cell>
        </row>
        <row r="1251">
          <cell r="A1251">
            <v>809.16</v>
          </cell>
          <cell r="B1251">
            <v>43301</v>
          </cell>
          <cell r="C1251">
            <v>1558</v>
          </cell>
          <cell r="D1251">
            <v>5835.71</v>
          </cell>
          <cell r="E1251">
            <v>1.0000009999999999</v>
          </cell>
          <cell r="F1251" t="str">
            <v>Not an Outlier</v>
          </cell>
        </row>
        <row r="1252">
          <cell r="A1252">
            <v>809.22</v>
          </cell>
          <cell r="B1252">
            <v>43028</v>
          </cell>
          <cell r="C1252">
            <v>300382</v>
          </cell>
          <cell r="D1252">
            <v>11466.57</v>
          </cell>
          <cell r="E1252">
            <v>0.95168999799999998</v>
          </cell>
          <cell r="F1252" t="str">
            <v>Not an Outlier</v>
          </cell>
        </row>
        <row r="1253">
          <cell r="A1253">
            <v>809.42</v>
          </cell>
          <cell r="B1253">
            <v>42790</v>
          </cell>
          <cell r="C1253">
            <v>90412</v>
          </cell>
          <cell r="D1253">
            <v>5097.93</v>
          </cell>
          <cell r="E1253">
            <v>0.96792909800000004</v>
          </cell>
          <cell r="F1253" t="str">
            <v>Not an Outlier</v>
          </cell>
        </row>
        <row r="1254">
          <cell r="A1254">
            <v>809.68</v>
          </cell>
          <cell r="B1254">
            <v>43413</v>
          </cell>
          <cell r="C1254">
            <v>86615</v>
          </cell>
          <cell r="D1254">
            <v>8427.14</v>
          </cell>
          <cell r="E1254">
            <v>1.0000009999999999</v>
          </cell>
          <cell r="F1254" t="str">
            <v>Not an Outlier</v>
          </cell>
        </row>
        <row r="1255">
          <cell r="A1255">
            <v>810.51</v>
          </cell>
          <cell r="B1255">
            <v>43392</v>
          </cell>
          <cell r="C1255">
            <v>335504</v>
          </cell>
          <cell r="D1255">
            <v>7867.88</v>
          </cell>
          <cell r="E1255">
            <v>9.9999999990000009E-7</v>
          </cell>
          <cell r="F1255" t="str">
            <v>Not an Outlier</v>
          </cell>
        </row>
        <row r="1256">
          <cell r="A1256">
            <v>811.85</v>
          </cell>
          <cell r="B1256">
            <v>43063</v>
          </cell>
          <cell r="C1256">
            <v>90412</v>
          </cell>
          <cell r="D1256">
            <v>5226.05</v>
          </cell>
          <cell r="E1256">
            <v>0.927157067</v>
          </cell>
          <cell r="F1256" t="str">
            <v>Not an Outlier</v>
          </cell>
        </row>
        <row r="1257">
          <cell r="A1257">
            <v>812.29</v>
          </cell>
          <cell r="B1257">
            <v>43343</v>
          </cell>
          <cell r="C1257">
            <v>300377</v>
          </cell>
          <cell r="D1257">
            <v>6069.29</v>
          </cell>
          <cell r="E1257">
            <v>1.0000009999999999</v>
          </cell>
          <cell r="F1257" t="str">
            <v>Not an Outlier</v>
          </cell>
        </row>
        <row r="1258">
          <cell r="A1258">
            <v>812.75</v>
          </cell>
          <cell r="B1258">
            <v>43238</v>
          </cell>
          <cell r="C1258">
            <v>90422</v>
          </cell>
          <cell r="D1258">
            <v>1850.49</v>
          </cell>
          <cell r="E1258">
            <v>1.0000009999999999</v>
          </cell>
          <cell r="F1258" t="str">
            <v>Not an Outlier</v>
          </cell>
        </row>
        <row r="1259">
          <cell r="A1259">
            <v>813.38</v>
          </cell>
          <cell r="B1259">
            <v>43224</v>
          </cell>
          <cell r="C1259">
            <v>300387</v>
          </cell>
          <cell r="D1259">
            <v>3406.8</v>
          </cell>
          <cell r="E1259">
            <v>0.83462218399999999</v>
          </cell>
          <cell r="F1259" t="str">
            <v>Not an Outlier</v>
          </cell>
        </row>
        <row r="1260">
          <cell r="A1260">
            <v>813.45</v>
          </cell>
          <cell r="B1260">
            <v>42909</v>
          </cell>
          <cell r="C1260">
            <v>90441</v>
          </cell>
          <cell r="D1260">
            <v>8442.99</v>
          </cell>
          <cell r="E1260">
            <v>0.97103326999999995</v>
          </cell>
          <cell r="F1260" t="str">
            <v>Not an Outlier</v>
          </cell>
        </row>
        <row r="1261">
          <cell r="A1261">
            <v>814.25</v>
          </cell>
          <cell r="B1261">
            <v>43399</v>
          </cell>
          <cell r="C1261">
            <v>315866</v>
          </cell>
          <cell r="D1261">
            <v>4231.21</v>
          </cell>
          <cell r="E1261">
            <v>1.0000009999999999</v>
          </cell>
          <cell r="F1261" t="str">
            <v>Not an Outlier</v>
          </cell>
        </row>
        <row r="1262">
          <cell r="A1262">
            <v>814.26</v>
          </cell>
          <cell r="B1262">
            <v>43392</v>
          </cell>
          <cell r="C1262">
            <v>86999</v>
          </cell>
          <cell r="D1262">
            <v>8281.56</v>
          </cell>
          <cell r="E1262">
            <v>0.71428671399999999</v>
          </cell>
          <cell r="F1262" t="str">
            <v>Not an Outlier</v>
          </cell>
        </row>
        <row r="1263">
          <cell r="A1263">
            <v>815.11</v>
          </cell>
          <cell r="B1263">
            <v>43385</v>
          </cell>
          <cell r="C1263">
            <v>236505</v>
          </cell>
          <cell r="D1263">
            <v>4859.92</v>
          </cell>
          <cell r="E1263">
            <v>1.0000009999999999</v>
          </cell>
          <cell r="F1263" t="str">
            <v>Not an Outlier</v>
          </cell>
        </row>
        <row r="1264">
          <cell r="A1264">
            <v>816.16</v>
          </cell>
          <cell r="B1264">
            <v>42930</v>
          </cell>
          <cell r="C1264">
            <v>90441</v>
          </cell>
          <cell r="D1264">
            <v>8254.99</v>
          </cell>
          <cell r="E1264">
            <v>0.97263734599999996</v>
          </cell>
          <cell r="F1264" t="str">
            <v>Not an Outlier</v>
          </cell>
        </row>
        <row r="1265">
          <cell r="A1265">
            <v>816.88</v>
          </cell>
          <cell r="B1265">
            <v>42783</v>
          </cell>
          <cell r="C1265">
            <v>90441</v>
          </cell>
          <cell r="D1265">
            <v>7687.44</v>
          </cell>
          <cell r="E1265">
            <v>0.94907507400000002</v>
          </cell>
          <cell r="F1265" t="str">
            <v>Not an Outlier</v>
          </cell>
        </row>
        <row r="1266">
          <cell r="A1266">
            <v>817.66</v>
          </cell>
          <cell r="B1266">
            <v>42825</v>
          </cell>
          <cell r="C1266">
            <v>90412</v>
          </cell>
          <cell r="D1266">
            <v>5115.3100000000004</v>
          </cell>
          <cell r="E1266">
            <v>0.96405019599999997</v>
          </cell>
          <cell r="F1266" t="str">
            <v>Not an Outlier</v>
          </cell>
        </row>
        <row r="1267">
          <cell r="A1267">
            <v>818.08</v>
          </cell>
          <cell r="B1267">
            <v>42818</v>
          </cell>
          <cell r="C1267">
            <v>90441</v>
          </cell>
          <cell r="D1267">
            <v>7925.12</v>
          </cell>
          <cell r="E1267">
            <v>0.96853841500000004</v>
          </cell>
          <cell r="F1267" t="str">
            <v>Not an Outlier</v>
          </cell>
        </row>
        <row r="1268">
          <cell r="A1268">
            <v>818.56</v>
          </cell>
          <cell r="B1268">
            <v>42993</v>
          </cell>
          <cell r="C1268">
            <v>300382</v>
          </cell>
          <cell r="D1268">
            <v>12358.54</v>
          </cell>
          <cell r="E1268">
            <v>0.97885096699999996</v>
          </cell>
          <cell r="F1268" t="str">
            <v>Not an Outlier</v>
          </cell>
        </row>
        <row r="1269">
          <cell r="A1269">
            <v>818.68</v>
          </cell>
          <cell r="B1269">
            <v>43126</v>
          </cell>
          <cell r="C1269">
            <v>300387</v>
          </cell>
          <cell r="D1269">
            <v>4339.04</v>
          </cell>
          <cell r="E1269">
            <v>0.92993970800000003</v>
          </cell>
          <cell r="F1269" t="str">
            <v>Not an Outlier</v>
          </cell>
        </row>
        <row r="1270">
          <cell r="A1270">
            <v>818.83</v>
          </cell>
          <cell r="B1270">
            <v>42930</v>
          </cell>
          <cell r="C1270">
            <v>90412</v>
          </cell>
          <cell r="D1270">
            <v>5717.52</v>
          </cell>
          <cell r="E1270">
            <v>0.97042806000000004</v>
          </cell>
          <cell r="F1270" t="str">
            <v>Not an Outlier</v>
          </cell>
        </row>
        <row r="1271">
          <cell r="A1271">
            <v>819.08</v>
          </cell>
          <cell r="B1271">
            <v>43035</v>
          </cell>
          <cell r="C1271">
            <v>90499</v>
          </cell>
          <cell r="D1271">
            <v>9054.75</v>
          </cell>
          <cell r="E1271">
            <v>0.95697401400000004</v>
          </cell>
          <cell r="F1271" t="str">
            <v>Not an Outlier</v>
          </cell>
        </row>
        <row r="1272">
          <cell r="A1272">
            <v>819.78</v>
          </cell>
          <cell r="B1272">
            <v>43371</v>
          </cell>
          <cell r="C1272">
            <v>300377</v>
          </cell>
          <cell r="D1272">
            <v>4024.66</v>
          </cell>
          <cell r="E1272">
            <v>1.0000009999999999</v>
          </cell>
          <cell r="F1272" t="str">
            <v>Not an Outlier</v>
          </cell>
        </row>
        <row r="1273">
          <cell r="A1273">
            <v>821.86</v>
          </cell>
          <cell r="B1273">
            <v>42776</v>
          </cell>
          <cell r="C1273">
            <v>300387</v>
          </cell>
          <cell r="D1273">
            <v>4821.8100000000004</v>
          </cell>
          <cell r="E1273">
            <v>0.97453475000000001</v>
          </cell>
          <cell r="F1273" t="str">
            <v>Not an Outlier</v>
          </cell>
        </row>
        <row r="1274">
          <cell r="A1274">
            <v>821.86</v>
          </cell>
          <cell r="B1274">
            <v>43392</v>
          </cell>
          <cell r="C1274">
            <v>335594</v>
          </cell>
          <cell r="D1274">
            <v>2783.26</v>
          </cell>
          <cell r="E1274">
            <v>1.0000009999999999</v>
          </cell>
          <cell r="F1274" t="str">
            <v>Not an Outlier</v>
          </cell>
        </row>
        <row r="1275">
          <cell r="A1275">
            <v>822.2</v>
          </cell>
          <cell r="B1275">
            <v>43385</v>
          </cell>
          <cell r="C1275">
            <v>335594</v>
          </cell>
          <cell r="D1275">
            <v>3017.13</v>
          </cell>
          <cell r="E1275">
            <v>1.0000009999999999</v>
          </cell>
          <cell r="F1275" t="str">
            <v>Not an Outlier</v>
          </cell>
        </row>
        <row r="1276">
          <cell r="A1276">
            <v>822.93</v>
          </cell>
          <cell r="B1276">
            <v>42951</v>
          </cell>
          <cell r="C1276">
            <v>300382</v>
          </cell>
          <cell r="D1276">
            <v>12712.85</v>
          </cell>
          <cell r="E1276">
            <v>0.97743466999999995</v>
          </cell>
          <cell r="F1276" t="str">
            <v>Not an Outlier</v>
          </cell>
        </row>
        <row r="1277">
          <cell r="A1277">
            <v>823.73</v>
          </cell>
          <cell r="B1277">
            <v>42881</v>
          </cell>
          <cell r="C1277">
            <v>90499</v>
          </cell>
          <cell r="D1277">
            <v>9655.24</v>
          </cell>
          <cell r="E1277">
            <v>0.96447567899999997</v>
          </cell>
          <cell r="F1277" t="str">
            <v>Not an Outlier</v>
          </cell>
        </row>
        <row r="1278">
          <cell r="A1278">
            <v>823.79</v>
          </cell>
          <cell r="B1278">
            <v>43280</v>
          </cell>
          <cell r="C1278">
            <v>1558</v>
          </cell>
          <cell r="D1278">
            <v>6296.3</v>
          </cell>
          <cell r="E1278">
            <v>1.0000009999999999</v>
          </cell>
          <cell r="F1278" t="str">
            <v>Not an Outlier</v>
          </cell>
        </row>
        <row r="1279">
          <cell r="A1279">
            <v>825.55</v>
          </cell>
          <cell r="B1279">
            <v>42776</v>
          </cell>
          <cell r="C1279">
            <v>90441</v>
          </cell>
          <cell r="D1279">
            <v>7101.32</v>
          </cell>
          <cell r="E1279">
            <v>0.94312269299999996</v>
          </cell>
          <cell r="F1279" t="str">
            <v>Not an Outlier</v>
          </cell>
        </row>
        <row r="1280">
          <cell r="A1280">
            <v>825.74</v>
          </cell>
          <cell r="B1280">
            <v>43329</v>
          </cell>
          <cell r="C1280">
            <v>335502</v>
          </cell>
          <cell r="D1280">
            <v>5733.92</v>
          </cell>
          <cell r="E1280">
            <v>1.0000009999999999</v>
          </cell>
          <cell r="F1280" t="str">
            <v>Not an Outlier</v>
          </cell>
        </row>
        <row r="1281">
          <cell r="A1281">
            <v>826.26</v>
          </cell>
          <cell r="B1281">
            <v>42909</v>
          </cell>
          <cell r="C1281">
            <v>90412</v>
          </cell>
          <cell r="D1281">
            <v>5670.14</v>
          </cell>
          <cell r="E1281">
            <v>0.96834944999999994</v>
          </cell>
          <cell r="F1281" t="str">
            <v>Not an Outlier</v>
          </cell>
        </row>
        <row r="1282">
          <cell r="A1282">
            <v>827.33</v>
          </cell>
          <cell r="B1282">
            <v>42825</v>
          </cell>
          <cell r="C1282">
            <v>300382</v>
          </cell>
          <cell r="D1282">
            <v>11842.67</v>
          </cell>
          <cell r="E1282">
            <v>0.96532601900000004</v>
          </cell>
          <cell r="F1282" t="str">
            <v>Not an Outlier</v>
          </cell>
        </row>
        <row r="1283">
          <cell r="A1283">
            <v>827.54</v>
          </cell>
          <cell r="B1283">
            <v>43329</v>
          </cell>
          <cell r="C1283">
            <v>86606</v>
          </cell>
          <cell r="D1283">
            <v>2767.03</v>
          </cell>
          <cell r="E1283">
            <v>9.9999999990000009E-7</v>
          </cell>
          <cell r="F1283" t="str">
            <v>Not an Outlier</v>
          </cell>
        </row>
        <row r="1284">
          <cell r="A1284">
            <v>828.01</v>
          </cell>
          <cell r="B1284">
            <v>43315</v>
          </cell>
          <cell r="C1284">
            <v>90480</v>
          </cell>
          <cell r="D1284">
            <v>5154.3599999999997</v>
          </cell>
          <cell r="E1284">
            <v>1.0000009999999999</v>
          </cell>
          <cell r="F1284" t="str">
            <v>Not an Outlier</v>
          </cell>
        </row>
        <row r="1285">
          <cell r="A1285">
            <v>828.59</v>
          </cell>
          <cell r="B1285">
            <v>42972</v>
          </cell>
          <cell r="C1285">
            <v>90441</v>
          </cell>
          <cell r="D1285">
            <v>8196.76</v>
          </cell>
          <cell r="E1285">
            <v>0.975656784</v>
          </cell>
          <cell r="F1285" t="str">
            <v>Not an Outlier</v>
          </cell>
        </row>
        <row r="1286">
          <cell r="A1286">
            <v>828.62</v>
          </cell>
          <cell r="B1286">
            <v>42867</v>
          </cell>
          <cell r="C1286">
            <v>90499</v>
          </cell>
          <cell r="D1286">
            <v>9587.2900000000009</v>
          </cell>
          <cell r="E1286">
            <v>0.97090047099999999</v>
          </cell>
          <cell r="F1286" t="str">
            <v>Not an Outlier</v>
          </cell>
        </row>
        <row r="1287">
          <cell r="A1287">
            <v>828.85</v>
          </cell>
          <cell r="B1287">
            <v>43098</v>
          </cell>
          <cell r="C1287">
            <v>300387</v>
          </cell>
          <cell r="D1287">
            <v>4626.67</v>
          </cell>
          <cell r="E1287">
            <v>0.94964739300000001</v>
          </cell>
          <cell r="F1287" t="str">
            <v>Not an Outlier</v>
          </cell>
        </row>
        <row r="1288">
          <cell r="A1288">
            <v>829.31</v>
          </cell>
          <cell r="B1288">
            <v>43203</v>
          </cell>
          <cell r="C1288">
            <v>90441</v>
          </cell>
          <cell r="D1288">
            <v>6662.35</v>
          </cell>
          <cell r="E1288">
            <v>0.85403826699999996</v>
          </cell>
          <cell r="F1288" t="str">
            <v>Not an Outlier</v>
          </cell>
        </row>
        <row r="1289">
          <cell r="A1289">
            <v>829.72</v>
          </cell>
          <cell r="B1289">
            <v>43399</v>
          </cell>
          <cell r="C1289">
            <v>335504</v>
          </cell>
          <cell r="D1289">
            <v>7425.86</v>
          </cell>
          <cell r="E1289">
            <v>9.9999999990000009E-7</v>
          </cell>
          <cell r="F1289" t="str">
            <v>Not an Outlier</v>
          </cell>
        </row>
        <row r="1290">
          <cell r="A1290">
            <v>829.85</v>
          </cell>
          <cell r="B1290">
            <v>43259</v>
          </cell>
          <cell r="C1290">
            <v>300387</v>
          </cell>
          <cell r="D1290">
            <v>2743.1</v>
          </cell>
          <cell r="E1290">
            <v>1.0000009999999999</v>
          </cell>
          <cell r="F1290" t="str">
            <v>Not an Outlier</v>
          </cell>
        </row>
        <row r="1291">
          <cell r="A1291">
            <v>831.24</v>
          </cell>
          <cell r="B1291">
            <v>43420</v>
          </cell>
          <cell r="C1291">
            <v>166753</v>
          </cell>
          <cell r="D1291">
            <v>16746.95</v>
          </cell>
          <cell r="E1291">
            <v>1.0000009999999999</v>
          </cell>
          <cell r="F1291" t="str">
            <v>Not an Outlier</v>
          </cell>
        </row>
        <row r="1292">
          <cell r="A1292">
            <v>831.88</v>
          </cell>
          <cell r="B1292">
            <v>43315</v>
          </cell>
          <cell r="C1292">
            <v>1750</v>
          </cell>
          <cell r="D1292">
            <v>3871.66</v>
          </cell>
          <cell r="E1292">
            <v>1.0000009999999999</v>
          </cell>
          <cell r="F1292" t="str">
            <v>Not an Outlier</v>
          </cell>
        </row>
        <row r="1293">
          <cell r="A1293">
            <v>832.55</v>
          </cell>
          <cell r="B1293">
            <v>43140</v>
          </cell>
          <cell r="C1293">
            <v>300387</v>
          </cell>
          <cell r="D1293">
            <v>4467.75</v>
          </cell>
          <cell r="E1293">
            <v>0.93608697299999999</v>
          </cell>
          <cell r="F1293" t="str">
            <v>Not an Outlier</v>
          </cell>
        </row>
        <row r="1294">
          <cell r="A1294">
            <v>833.19</v>
          </cell>
          <cell r="B1294">
            <v>42888</v>
          </cell>
          <cell r="C1294">
            <v>90412</v>
          </cell>
          <cell r="D1294">
            <v>5467.95</v>
          </cell>
          <cell r="E1294">
            <v>0.94885228099999996</v>
          </cell>
          <cell r="F1294" t="str">
            <v>Not an Outlier</v>
          </cell>
        </row>
        <row r="1295">
          <cell r="A1295">
            <v>834.02</v>
          </cell>
          <cell r="B1295">
            <v>42895</v>
          </cell>
          <cell r="C1295">
            <v>90499</v>
          </cell>
          <cell r="D1295">
            <v>9937.48</v>
          </cell>
          <cell r="E1295">
            <v>0.97647492300000005</v>
          </cell>
          <cell r="F1295" t="str">
            <v>Not an Outlier</v>
          </cell>
        </row>
        <row r="1296">
          <cell r="A1296">
            <v>834.22</v>
          </cell>
          <cell r="B1296">
            <v>43028</v>
          </cell>
          <cell r="C1296">
            <v>300387</v>
          </cell>
          <cell r="D1296">
            <v>4557.63</v>
          </cell>
          <cell r="E1296">
            <v>0.94614612499999995</v>
          </cell>
          <cell r="F1296" t="str">
            <v>Not an Outlier</v>
          </cell>
        </row>
        <row r="1297">
          <cell r="A1297">
            <v>834.35</v>
          </cell>
          <cell r="B1297">
            <v>42916</v>
          </cell>
          <cell r="C1297">
            <v>90412</v>
          </cell>
          <cell r="D1297">
            <v>5661.4</v>
          </cell>
          <cell r="E1297">
            <v>0.97562458299999999</v>
          </cell>
          <cell r="F1297" t="str">
            <v>Not an Outlier</v>
          </cell>
        </row>
        <row r="1298">
          <cell r="A1298">
            <v>835.27</v>
          </cell>
          <cell r="B1298">
            <v>43385</v>
          </cell>
          <cell r="C1298">
            <v>300388</v>
          </cell>
          <cell r="D1298">
            <v>3457.65</v>
          </cell>
          <cell r="E1298">
            <v>1.0000009999999999</v>
          </cell>
          <cell r="F1298" t="str">
            <v>Not an Outlier</v>
          </cell>
        </row>
        <row r="1299">
          <cell r="A1299">
            <v>835.62</v>
          </cell>
          <cell r="B1299">
            <v>42797</v>
          </cell>
          <cell r="C1299">
            <v>90412</v>
          </cell>
          <cell r="D1299">
            <v>5244.17</v>
          </cell>
          <cell r="E1299">
            <v>0.95998207899999999</v>
          </cell>
          <cell r="F1299" t="str">
            <v>Not an Outlier</v>
          </cell>
        </row>
        <row r="1300">
          <cell r="A1300">
            <v>836.03</v>
          </cell>
          <cell r="B1300">
            <v>42944</v>
          </cell>
          <cell r="C1300">
            <v>90441</v>
          </cell>
          <cell r="D1300">
            <v>8447.4599999999991</v>
          </cell>
          <cell r="E1300">
            <v>0.97990286800000004</v>
          </cell>
          <cell r="F1300" t="str">
            <v>Not an Outlier</v>
          </cell>
        </row>
        <row r="1301">
          <cell r="A1301">
            <v>837.25</v>
          </cell>
          <cell r="B1301">
            <v>42965</v>
          </cell>
          <cell r="C1301">
            <v>90412</v>
          </cell>
          <cell r="D1301">
            <v>5658.37</v>
          </cell>
          <cell r="E1301">
            <v>0.96154672900000004</v>
          </cell>
          <cell r="F1301" t="str">
            <v>Not an Outlier</v>
          </cell>
        </row>
        <row r="1302">
          <cell r="A1302">
            <v>839.54</v>
          </cell>
          <cell r="B1302">
            <v>43056</v>
          </cell>
          <cell r="C1302">
            <v>90412</v>
          </cell>
          <cell r="D1302">
            <v>5139.7</v>
          </cell>
          <cell r="E1302">
            <v>0.93618527299999998</v>
          </cell>
          <cell r="F1302" t="str">
            <v>Not an Outlier</v>
          </cell>
        </row>
        <row r="1303">
          <cell r="A1303">
            <v>842.69</v>
          </cell>
          <cell r="B1303">
            <v>43378</v>
          </cell>
          <cell r="C1303">
            <v>86954</v>
          </cell>
          <cell r="D1303">
            <v>3227.19</v>
          </cell>
          <cell r="E1303">
            <v>1.0000009999999999</v>
          </cell>
          <cell r="F1303" t="str">
            <v>Not an Outlier</v>
          </cell>
        </row>
        <row r="1304">
          <cell r="A1304">
            <v>843.59</v>
          </cell>
          <cell r="B1304">
            <v>43371</v>
          </cell>
          <cell r="C1304">
            <v>86215</v>
          </cell>
          <cell r="D1304">
            <v>4801.2299999999996</v>
          </cell>
          <cell r="E1304">
            <v>9.9999999990000009E-7</v>
          </cell>
          <cell r="F1304" t="str">
            <v>Not an Outlier</v>
          </cell>
        </row>
        <row r="1305">
          <cell r="A1305">
            <v>847.58</v>
          </cell>
          <cell r="B1305">
            <v>43070</v>
          </cell>
          <cell r="C1305">
            <v>90441</v>
          </cell>
          <cell r="D1305">
            <v>7370.52</v>
          </cell>
          <cell r="E1305">
            <v>0.92404924700000002</v>
          </cell>
          <cell r="F1305" t="str">
            <v>Not an Outlier</v>
          </cell>
        </row>
        <row r="1306">
          <cell r="A1306">
            <v>847.66</v>
          </cell>
          <cell r="B1306">
            <v>42986</v>
          </cell>
          <cell r="C1306">
            <v>300382</v>
          </cell>
          <cell r="D1306">
            <v>12491.33</v>
          </cell>
          <cell r="E1306">
            <v>0.97866212699999999</v>
          </cell>
          <cell r="F1306" t="str">
            <v>Not an Outlier</v>
          </cell>
        </row>
        <row r="1307">
          <cell r="A1307">
            <v>847.74</v>
          </cell>
          <cell r="B1307">
            <v>43105</v>
          </cell>
          <cell r="C1307">
            <v>90499</v>
          </cell>
          <cell r="D1307">
            <v>8589.36</v>
          </cell>
          <cell r="E1307">
            <v>0.92946705100000004</v>
          </cell>
          <cell r="F1307" t="str">
            <v>Not an Outlier</v>
          </cell>
        </row>
        <row r="1308">
          <cell r="A1308">
            <v>849.5</v>
          </cell>
          <cell r="B1308">
            <v>42937</v>
          </cell>
          <cell r="C1308">
            <v>90441</v>
          </cell>
          <cell r="D1308">
            <v>8383.19</v>
          </cell>
          <cell r="E1308">
            <v>0.97367527799999998</v>
          </cell>
          <cell r="F1308" t="str">
            <v>Not an Outlier</v>
          </cell>
        </row>
        <row r="1309">
          <cell r="A1309">
            <v>850.26</v>
          </cell>
          <cell r="B1309">
            <v>43322</v>
          </cell>
          <cell r="C1309">
            <v>90480</v>
          </cell>
          <cell r="D1309">
            <v>5019.05</v>
          </cell>
          <cell r="E1309">
            <v>1.0000009999999999</v>
          </cell>
          <cell r="F1309" t="str">
            <v>Not an Outlier</v>
          </cell>
        </row>
        <row r="1310">
          <cell r="A1310">
            <v>851.2</v>
          </cell>
          <cell r="B1310">
            <v>43210</v>
          </cell>
          <cell r="C1310">
            <v>300387</v>
          </cell>
          <cell r="D1310">
            <v>3696.37</v>
          </cell>
          <cell r="E1310">
            <v>0.87099610000000005</v>
          </cell>
          <cell r="F1310" t="str">
            <v>Not an Outlier</v>
          </cell>
        </row>
        <row r="1311">
          <cell r="A1311">
            <v>852.78</v>
          </cell>
          <cell r="B1311">
            <v>43266</v>
          </cell>
          <cell r="C1311">
            <v>300375</v>
          </cell>
          <cell r="D1311">
            <v>18061.080000000002</v>
          </cell>
          <cell r="E1311">
            <v>1.0000009999999999</v>
          </cell>
          <cell r="F1311" t="str">
            <v>Not an Outlier</v>
          </cell>
        </row>
        <row r="1312">
          <cell r="A1312">
            <v>854.8</v>
          </cell>
          <cell r="B1312">
            <v>42860</v>
          </cell>
          <cell r="C1312">
            <v>90441</v>
          </cell>
          <cell r="D1312">
            <v>7910.13</v>
          </cell>
          <cell r="E1312">
            <v>0.97365787800000003</v>
          </cell>
          <cell r="F1312" t="str">
            <v>Not an Outlier</v>
          </cell>
        </row>
        <row r="1313">
          <cell r="A1313">
            <v>855.13</v>
          </cell>
          <cell r="B1313">
            <v>43378</v>
          </cell>
          <cell r="C1313">
            <v>300377</v>
          </cell>
          <cell r="D1313">
            <v>3547.34</v>
          </cell>
          <cell r="E1313">
            <v>1.0000009999999999</v>
          </cell>
          <cell r="F1313" t="str">
            <v>Not an Outlier</v>
          </cell>
        </row>
        <row r="1314">
          <cell r="A1314">
            <v>856.06</v>
          </cell>
          <cell r="B1314">
            <v>43336</v>
          </cell>
          <cell r="C1314">
            <v>335555</v>
          </cell>
          <cell r="D1314">
            <v>10543.92</v>
          </cell>
          <cell r="E1314">
            <v>1.0000009999999999</v>
          </cell>
          <cell r="F1314" t="str">
            <v>Not an Outlier</v>
          </cell>
        </row>
        <row r="1315">
          <cell r="A1315">
            <v>858.69</v>
          </cell>
          <cell r="B1315">
            <v>43371</v>
          </cell>
          <cell r="C1315">
            <v>86269</v>
          </cell>
          <cell r="D1315">
            <v>8240.49</v>
          </cell>
          <cell r="E1315">
            <v>1.0000009999999999</v>
          </cell>
          <cell r="F1315" t="str">
            <v>Not an Outlier</v>
          </cell>
        </row>
        <row r="1316">
          <cell r="A1316">
            <v>859.12</v>
          </cell>
          <cell r="B1316">
            <v>42853</v>
          </cell>
          <cell r="C1316">
            <v>90441</v>
          </cell>
          <cell r="D1316">
            <v>7974.26</v>
          </cell>
          <cell r="E1316">
            <v>0.97035318599999998</v>
          </cell>
          <cell r="F1316" t="str">
            <v>Not an Outlier</v>
          </cell>
        </row>
        <row r="1317">
          <cell r="A1317">
            <v>859.79</v>
          </cell>
          <cell r="B1317">
            <v>42895</v>
          </cell>
          <cell r="C1317">
            <v>300382</v>
          </cell>
          <cell r="D1317">
            <v>13029.05</v>
          </cell>
          <cell r="E1317">
            <v>0.98667900500000005</v>
          </cell>
          <cell r="F1317" t="str">
            <v>Not an Outlier</v>
          </cell>
        </row>
        <row r="1318">
          <cell r="A1318">
            <v>859.9</v>
          </cell>
          <cell r="B1318">
            <v>43245</v>
          </cell>
          <cell r="C1318">
            <v>300387</v>
          </cell>
          <cell r="D1318">
            <v>3010.18</v>
          </cell>
          <cell r="E1318">
            <v>1.0000009999999999</v>
          </cell>
          <cell r="F1318" t="str">
            <v>Not an Outlier</v>
          </cell>
        </row>
        <row r="1319">
          <cell r="A1319">
            <v>860.43</v>
          </cell>
          <cell r="B1319">
            <v>43175</v>
          </cell>
          <cell r="C1319">
            <v>300387</v>
          </cell>
          <cell r="D1319">
            <v>4402.3500000000004</v>
          </cell>
          <cell r="E1319">
            <v>0.93790149</v>
          </cell>
          <cell r="F1319" t="str">
            <v>Not an Outlier</v>
          </cell>
        </row>
        <row r="1320">
          <cell r="A1320">
            <v>860.83</v>
          </cell>
          <cell r="B1320">
            <v>42839</v>
          </cell>
          <cell r="C1320">
            <v>90441</v>
          </cell>
          <cell r="D1320">
            <v>7734.84</v>
          </cell>
          <cell r="E1320">
            <v>0.96157214499999999</v>
          </cell>
          <cell r="F1320" t="str">
            <v>Not an Outlier</v>
          </cell>
        </row>
        <row r="1321">
          <cell r="A1321">
            <v>863.94</v>
          </cell>
          <cell r="B1321">
            <v>43196</v>
          </cell>
          <cell r="C1321">
            <v>300387</v>
          </cell>
          <cell r="D1321">
            <v>4002.72</v>
          </cell>
          <cell r="E1321">
            <v>0.91321245900000003</v>
          </cell>
          <cell r="F1321" t="str">
            <v>Not an Outlier</v>
          </cell>
        </row>
        <row r="1322">
          <cell r="A1322">
            <v>864.27</v>
          </cell>
          <cell r="B1322">
            <v>43091</v>
          </cell>
          <cell r="C1322">
            <v>300387</v>
          </cell>
          <cell r="D1322">
            <v>4548.21</v>
          </cell>
          <cell r="E1322">
            <v>0.95134470599999998</v>
          </cell>
          <cell r="F1322" t="str">
            <v>Not an Outlier</v>
          </cell>
        </row>
        <row r="1323">
          <cell r="A1323">
            <v>864.49</v>
          </cell>
          <cell r="B1323">
            <v>43000</v>
          </cell>
          <cell r="C1323">
            <v>300387</v>
          </cell>
          <cell r="D1323">
            <v>4817.49</v>
          </cell>
          <cell r="E1323">
            <v>0.95991401899999995</v>
          </cell>
          <cell r="F1323" t="str">
            <v>Not an Outlier</v>
          </cell>
        </row>
        <row r="1324">
          <cell r="A1324">
            <v>864.89</v>
          </cell>
          <cell r="B1324">
            <v>43371</v>
          </cell>
          <cell r="C1324">
            <v>86954</v>
          </cell>
          <cell r="D1324">
            <v>3801.56</v>
          </cell>
          <cell r="E1324">
            <v>9.9999999990000009E-7</v>
          </cell>
          <cell r="F1324" t="str">
            <v>Not an Outlier</v>
          </cell>
        </row>
        <row r="1325">
          <cell r="A1325">
            <v>864.96</v>
          </cell>
          <cell r="B1325">
            <v>43385</v>
          </cell>
          <cell r="C1325">
            <v>335504</v>
          </cell>
          <cell r="D1325">
            <v>8219.9599999999991</v>
          </cell>
          <cell r="E1325">
            <v>9.9999999990000009E-7</v>
          </cell>
          <cell r="F1325" t="str">
            <v>Not an Outlier</v>
          </cell>
        </row>
        <row r="1326">
          <cell r="A1326">
            <v>866.42</v>
          </cell>
          <cell r="B1326">
            <v>42916</v>
          </cell>
          <cell r="C1326">
            <v>90499</v>
          </cell>
          <cell r="D1326">
            <v>9828.48</v>
          </cell>
          <cell r="E1326">
            <v>0.97630163299999995</v>
          </cell>
          <cell r="F1326" t="str">
            <v>Not an Outlier</v>
          </cell>
        </row>
        <row r="1327">
          <cell r="A1327">
            <v>868.37</v>
          </cell>
          <cell r="B1327">
            <v>43413</v>
          </cell>
          <cell r="C1327">
            <v>315872</v>
          </cell>
          <cell r="D1327">
            <v>5630.95</v>
          </cell>
          <cell r="E1327">
            <v>1.0000009999999999</v>
          </cell>
          <cell r="F1327" t="str">
            <v>Not an Outlier</v>
          </cell>
        </row>
        <row r="1328">
          <cell r="A1328">
            <v>869.54</v>
          </cell>
          <cell r="B1328">
            <v>43301</v>
          </cell>
          <cell r="C1328">
            <v>90480</v>
          </cell>
          <cell r="D1328">
            <v>5413.91</v>
          </cell>
          <cell r="E1328">
            <v>1.0000009999999999</v>
          </cell>
          <cell r="F1328" t="str">
            <v>Not an Outlier</v>
          </cell>
        </row>
        <row r="1329">
          <cell r="A1329">
            <v>871.49</v>
          </cell>
          <cell r="B1329">
            <v>43413</v>
          </cell>
          <cell r="C1329">
            <v>335554</v>
          </cell>
          <cell r="D1329">
            <v>13452.47</v>
          </cell>
          <cell r="E1329">
            <v>1.0000009999999999</v>
          </cell>
          <cell r="F1329" t="str">
            <v>Not an Outlier</v>
          </cell>
        </row>
        <row r="1330">
          <cell r="A1330">
            <v>871.67</v>
          </cell>
          <cell r="B1330">
            <v>43329</v>
          </cell>
          <cell r="C1330">
            <v>86612</v>
          </cell>
          <cell r="D1330">
            <v>5902.26</v>
          </cell>
          <cell r="E1330">
            <v>0.78571528599999996</v>
          </cell>
          <cell r="F1330" t="str">
            <v>Not an Outlier</v>
          </cell>
        </row>
        <row r="1331">
          <cell r="A1331">
            <v>871.77</v>
          </cell>
          <cell r="B1331">
            <v>42916</v>
          </cell>
          <cell r="C1331">
            <v>90441</v>
          </cell>
          <cell r="D1331">
            <v>8339.65</v>
          </cell>
          <cell r="E1331">
            <v>0.96848562000000005</v>
          </cell>
          <cell r="F1331" t="str">
            <v>Not an Outlier</v>
          </cell>
        </row>
        <row r="1332">
          <cell r="A1332">
            <v>871.84</v>
          </cell>
          <cell r="B1332">
            <v>43350</v>
          </cell>
          <cell r="C1332">
            <v>300378</v>
          </cell>
          <cell r="D1332">
            <v>5922.96</v>
          </cell>
          <cell r="E1332">
            <v>1.0000009999999999</v>
          </cell>
          <cell r="F1332" t="str">
            <v>Not an Outlier</v>
          </cell>
        </row>
        <row r="1333">
          <cell r="A1333">
            <v>872.28</v>
          </cell>
          <cell r="B1333">
            <v>43042</v>
          </cell>
          <cell r="C1333">
            <v>90441</v>
          </cell>
          <cell r="D1333">
            <v>7357.34</v>
          </cell>
          <cell r="E1333">
            <v>0.94530981700000005</v>
          </cell>
          <cell r="F1333" t="str">
            <v>Not an Outlier</v>
          </cell>
        </row>
        <row r="1334">
          <cell r="A1334">
            <v>873.66</v>
          </cell>
          <cell r="B1334">
            <v>43014</v>
          </cell>
          <cell r="C1334">
            <v>90441</v>
          </cell>
          <cell r="D1334">
            <v>8043.67</v>
          </cell>
          <cell r="E1334">
            <v>0.96916648800000005</v>
          </cell>
          <cell r="F1334" t="str">
            <v>Not an Outlier</v>
          </cell>
        </row>
        <row r="1335">
          <cell r="A1335">
            <v>874.72</v>
          </cell>
          <cell r="B1335">
            <v>43252</v>
          </cell>
          <cell r="C1335">
            <v>300387</v>
          </cell>
          <cell r="D1335">
            <v>2866.96</v>
          </cell>
          <cell r="E1335">
            <v>1.0000009999999999</v>
          </cell>
          <cell r="F1335" t="str">
            <v>Not an Outlier</v>
          </cell>
        </row>
        <row r="1336">
          <cell r="A1336">
            <v>877.7</v>
          </cell>
          <cell r="B1336">
            <v>43392</v>
          </cell>
          <cell r="C1336">
            <v>86594</v>
          </cell>
          <cell r="D1336">
            <v>18887.259999999998</v>
          </cell>
          <cell r="E1336">
            <v>1.0000009999999999</v>
          </cell>
          <cell r="F1336" t="str">
            <v>Not an Outlier</v>
          </cell>
        </row>
        <row r="1337">
          <cell r="A1337">
            <v>878.14</v>
          </cell>
          <cell r="B1337">
            <v>43343</v>
          </cell>
          <cell r="C1337">
            <v>90480</v>
          </cell>
          <cell r="D1337">
            <v>4554.03</v>
          </cell>
          <cell r="E1337">
            <v>1.0000009999999999</v>
          </cell>
          <cell r="F1337" t="str">
            <v>Not an Outlier</v>
          </cell>
        </row>
        <row r="1338">
          <cell r="A1338">
            <v>878.94</v>
          </cell>
          <cell r="B1338">
            <v>43343</v>
          </cell>
          <cell r="C1338">
            <v>335502</v>
          </cell>
          <cell r="D1338">
            <v>5253.28</v>
          </cell>
          <cell r="E1338">
            <v>1.0000009999999999</v>
          </cell>
          <cell r="F1338" t="str">
            <v>Not an Outlier</v>
          </cell>
        </row>
        <row r="1339">
          <cell r="A1339">
            <v>879.71</v>
          </cell>
          <cell r="B1339">
            <v>43329</v>
          </cell>
          <cell r="C1339">
            <v>90480</v>
          </cell>
          <cell r="D1339">
            <v>4891.8900000000003</v>
          </cell>
          <cell r="E1339">
            <v>1.0000009999999999</v>
          </cell>
          <cell r="F1339" t="str">
            <v>Not an Outlier</v>
          </cell>
        </row>
        <row r="1340">
          <cell r="A1340">
            <v>879.78</v>
          </cell>
          <cell r="B1340">
            <v>42790</v>
          </cell>
          <cell r="C1340">
            <v>90499</v>
          </cell>
          <cell r="D1340">
            <v>9457.59</v>
          </cell>
          <cell r="E1340">
            <v>0.96350672000000004</v>
          </cell>
          <cell r="F1340" t="str">
            <v>Not an Outlier</v>
          </cell>
        </row>
        <row r="1341">
          <cell r="A1341">
            <v>880.39</v>
          </cell>
          <cell r="B1341">
            <v>43203</v>
          </cell>
          <cell r="C1341">
            <v>300387</v>
          </cell>
          <cell r="D1341">
            <v>3809.33</v>
          </cell>
          <cell r="E1341">
            <v>0.89097348399999998</v>
          </cell>
          <cell r="F1341" t="str">
            <v>Not an Outlier</v>
          </cell>
        </row>
        <row r="1342">
          <cell r="A1342">
            <v>882.45</v>
          </cell>
          <cell r="B1342">
            <v>42846</v>
          </cell>
          <cell r="C1342">
            <v>300387</v>
          </cell>
          <cell r="D1342">
            <v>4897.26</v>
          </cell>
          <cell r="E1342">
            <v>0.966983025</v>
          </cell>
          <cell r="F1342" t="str">
            <v>Not an Outlier</v>
          </cell>
        </row>
        <row r="1343">
          <cell r="A1343">
            <v>882.74</v>
          </cell>
          <cell r="B1343">
            <v>42839</v>
          </cell>
          <cell r="C1343">
            <v>300382</v>
          </cell>
          <cell r="D1343">
            <v>12184.28</v>
          </cell>
          <cell r="E1343">
            <v>0.96655428799999998</v>
          </cell>
          <cell r="F1343" t="str">
            <v>Not an Outlier</v>
          </cell>
        </row>
        <row r="1344">
          <cell r="A1344">
            <v>882.89</v>
          </cell>
          <cell r="B1344">
            <v>42986</v>
          </cell>
          <cell r="C1344">
            <v>90441</v>
          </cell>
          <cell r="D1344">
            <v>8486.4500000000007</v>
          </cell>
          <cell r="E1344">
            <v>0.97641164400000002</v>
          </cell>
          <cell r="F1344" t="str">
            <v>Not an Outlier</v>
          </cell>
        </row>
        <row r="1345">
          <cell r="A1345">
            <v>883.01</v>
          </cell>
          <cell r="B1345">
            <v>42958</v>
          </cell>
          <cell r="C1345">
            <v>90499</v>
          </cell>
          <cell r="D1345">
            <v>9858.57</v>
          </cell>
          <cell r="E1345">
            <v>0.979134226</v>
          </cell>
          <cell r="F1345" t="str">
            <v>Not an Outlier</v>
          </cell>
        </row>
        <row r="1346">
          <cell r="A1346">
            <v>883.49</v>
          </cell>
          <cell r="B1346">
            <v>43126</v>
          </cell>
          <cell r="C1346">
            <v>90499</v>
          </cell>
          <cell r="D1346">
            <v>8545.8799999999992</v>
          </cell>
          <cell r="E1346">
            <v>0.93163298000000005</v>
          </cell>
          <cell r="F1346" t="str">
            <v>Not an Outlier</v>
          </cell>
        </row>
        <row r="1347">
          <cell r="A1347">
            <v>883.97</v>
          </cell>
          <cell r="B1347">
            <v>43322</v>
          </cell>
          <cell r="C1347">
            <v>1750</v>
          </cell>
          <cell r="D1347">
            <v>3769.35</v>
          </cell>
          <cell r="E1347">
            <v>1.0000009999999999</v>
          </cell>
          <cell r="F1347" t="str">
            <v>Not an Outlier</v>
          </cell>
        </row>
        <row r="1348">
          <cell r="A1348">
            <v>884.15</v>
          </cell>
          <cell r="B1348">
            <v>42825</v>
          </cell>
          <cell r="C1348">
            <v>90441</v>
          </cell>
          <cell r="D1348">
            <v>7803.68</v>
          </cell>
          <cell r="E1348">
            <v>0.97231770399999995</v>
          </cell>
          <cell r="F1348" t="str">
            <v>Not an Outlier</v>
          </cell>
        </row>
        <row r="1349">
          <cell r="A1349">
            <v>884.42</v>
          </cell>
          <cell r="B1349">
            <v>43105</v>
          </cell>
          <cell r="C1349">
            <v>300387</v>
          </cell>
          <cell r="D1349">
            <v>4478.6899999999996</v>
          </cell>
          <cell r="E1349">
            <v>0.946158473</v>
          </cell>
          <cell r="F1349" t="str">
            <v>Not an Outlier</v>
          </cell>
        </row>
        <row r="1350">
          <cell r="A1350">
            <v>885.38</v>
          </cell>
          <cell r="B1350">
            <v>43077</v>
          </cell>
          <cell r="C1350">
            <v>90441</v>
          </cell>
          <cell r="D1350">
            <v>7417.89</v>
          </cell>
          <cell r="E1350">
            <v>0.93940921700000002</v>
          </cell>
          <cell r="F1350" t="str">
            <v>Not an Outlier</v>
          </cell>
        </row>
        <row r="1351">
          <cell r="A1351">
            <v>885.53</v>
          </cell>
          <cell r="B1351">
            <v>42993</v>
          </cell>
          <cell r="C1351">
            <v>300387</v>
          </cell>
          <cell r="D1351">
            <v>4820.42</v>
          </cell>
          <cell r="E1351">
            <v>0.96738305499999999</v>
          </cell>
          <cell r="F1351" t="str">
            <v>Not an Outlier</v>
          </cell>
        </row>
        <row r="1352">
          <cell r="A1352">
            <v>885.95</v>
          </cell>
          <cell r="B1352">
            <v>43336</v>
          </cell>
          <cell r="C1352">
            <v>300375</v>
          </cell>
          <cell r="D1352">
            <v>14496.43</v>
          </cell>
          <cell r="E1352">
            <v>1.0000009999999999</v>
          </cell>
          <cell r="F1352" t="str">
            <v>Not an Outlier</v>
          </cell>
        </row>
        <row r="1353">
          <cell r="A1353">
            <v>887.77</v>
          </cell>
          <cell r="B1353">
            <v>43056</v>
          </cell>
          <cell r="C1353">
            <v>335506</v>
          </cell>
          <cell r="D1353">
            <v>24222.86</v>
          </cell>
          <cell r="E1353">
            <v>0.95352452200000004</v>
          </cell>
          <cell r="F1353" t="str">
            <v>Not an Outlier</v>
          </cell>
        </row>
        <row r="1354">
          <cell r="A1354">
            <v>888.68</v>
          </cell>
          <cell r="B1354">
            <v>42790</v>
          </cell>
          <cell r="C1354">
            <v>90441</v>
          </cell>
          <cell r="D1354">
            <v>8107.07</v>
          </cell>
          <cell r="E1354">
            <v>0.95965708500000002</v>
          </cell>
          <cell r="F1354" t="str">
            <v>Not an Outlier</v>
          </cell>
        </row>
        <row r="1355">
          <cell r="A1355">
            <v>889.8</v>
          </cell>
          <cell r="B1355">
            <v>42923</v>
          </cell>
          <cell r="C1355">
            <v>90412</v>
          </cell>
          <cell r="D1355">
            <v>5471.5</v>
          </cell>
          <cell r="E1355">
            <v>0.97666388699999995</v>
          </cell>
          <cell r="F1355" t="str">
            <v>Not an Outlier</v>
          </cell>
        </row>
        <row r="1356">
          <cell r="A1356">
            <v>890.47</v>
          </cell>
          <cell r="B1356">
            <v>43329</v>
          </cell>
          <cell r="C1356">
            <v>1750</v>
          </cell>
          <cell r="D1356">
            <v>3687.64</v>
          </cell>
          <cell r="E1356">
            <v>1.0000009999999999</v>
          </cell>
          <cell r="F1356" t="str">
            <v>Not an Outlier</v>
          </cell>
        </row>
        <row r="1357">
          <cell r="A1357">
            <v>891.83</v>
          </cell>
          <cell r="B1357">
            <v>42776</v>
          </cell>
          <cell r="C1357">
            <v>300382</v>
          </cell>
          <cell r="D1357">
            <v>11344.09</v>
          </cell>
          <cell r="E1357">
            <v>0.95074317600000002</v>
          </cell>
          <cell r="F1357" t="str">
            <v>Not an Outlier</v>
          </cell>
        </row>
        <row r="1358">
          <cell r="A1358">
            <v>892.19</v>
          </cell>
          <cell r="B1358">
            <v>43364</v>
          </cell>
          <cell r="C1358">
            <v>300376</v>
          </cell>
          <cell r="D1358">
            <v>3780.67</v>
          </cell>
          <cell r="E1358">
            <v>1.0000009999999999</v>
          </cell>
          <cell r="F1358" t="str">
            <v>Not an Outlier</v>
          </cell>
        </row>
        <row r="1359">
          <cell r="A1359">
            <v>892.31</v>
          </cell>
          <cell r="B1359">
            <v>43378</v>
          </cell>
          <cell r="C1359">
            <v>90230</v>
          </cell>
          <cell r="D1359">
            <v>6597.08</v>
          </cell>
          <cell r="E1359">
            <v>1.0000009999999999</v>
          </cell>
          <cell r="F1359" t="str">
            <v>Not an Outlier</v>
          </cell>
        </row>
        <row r="1360">
          <cell r="A1360">
            <v>892.79</v>
          </cell>
          <cell r="B1360">
            <v>43322</v>
          </cell>
          <cell r="C1360">
            <v>86606</v>
          </cell>
          <cell r="D1360">
            <v>2871.84</v>
          </cell>
          <cell r="E1360">
            <v>0.57142957100000003</v>
          </cell>
          <cell r="F1360" t="str">
            <v>Not an Outlier</v>
          </cell>
        </row>
        <row r="1361">
          <cell r="A1361">
            <v>893.03</v>
          </cell>
          <cell r="B1361">
            <v>43112</v>
          </cell>
          <cell r="C1361">
            <v>300387</v>
          </cell>
          <cell r="D1361">
            <v>4455.72</v>
          </cell>
          <cell r="E1361">
            <v>0.94040646900000002</v>
          </cell>
          <cell r="F1361" t="str">
            <v>Not an Outlier</v>
          </cell>
        </row>
        <row r="1362">
          <cell r="A1362">
            <v>893.18</v>
          </cell>
          <cell r="B1362">
            <v>43238</v>
          </cell>
          <cell r="C1362">
            <v>300387</v>
          </cell>
          <cell r="D1362">
            <v>3123.68</v>
          </cell>
          <cell r="E1362">
            <v>1.0000009999999999</v>
          </cell>
          <cell r="F1362" t="str">
            <v>Not an Outlier</v>
          </cell>
        </row>
        <row r="1363">
          <cell r="A1363">
            <v>894.1</v>
          </cell>
          <cell r="B1363">
            <v>43385</v>
          </cell>
          <cell r="C1363">
            <v>315866</v>
          </cell>
          <cell r="D1363">
            <v>4834.04</v>
          </cell>
          <cell r="E1363">
            <v>1.0000009999999999</v>
          </cell>
          <cell r="F1363" t="str">
            <v>Not an Outlier</v>
          </cell>
        </row>
        <row r="1364">
          <cell r="A1364">
            <v>894.65</v>
          </cell>
          <cell r="B1364">
            <v>42874</v>
          </cell>
          <cell r="C1364">
            <v>90441</v>
          </cell>
          <cell r="D1364">
            <v>7820.26</v>
          </cell>
          <cell r="E1364">
            <v>0.96912572900000005</v>
          </cell>
          <cell r="F1364" t="str">
            <v>Not an Outlier</v>
          </cell>
        </row>
        <row r="1365">
          <cell r="A1365">
            <v>897.48</v>
          </cell>
          <cell r="B1365">
            <v>43196</v>
          </cell>
          <cell r="C1365">
            <v>335603</v>
          </cell>
          <cell r="D1365">
            <v>21961.65</v>
          </cell>
          <cell r="E1365">
            <v>0.92711278100000005</v>
          </cell>
          <cell r="F1365" t="str">
            <v>Not an Outlier</v>
          </cell>
        </row>
        <row r="1366">
          <cell r="A1366">
            <v>899</v>
          </cell>
          <cell r="B1366">
            <v>43091</v>
          </cell>
          <cell r="C1366">
            <v>300382</v>
          </cell>
          <cell r="D1366">
            <v>11333.78</v>
          </cell>
          <cell r="E1366">
            <v>0.94698282499999997</v>
          </cell>
          <cell r="F1366" t="str">
            <v>Not an Outlier</v>
          </cell>
        </row>
        <row r="1367">
          <cell r="A1367">
            <v>899.52</v>
          </cell>
          <cell r="B1367">
            <v>43070</v>
          </cell>
          <cell r="C1367">
            <v>300382</v>
          </cell>
          <cell r="D1367">
            <v>11408.67</v>
          </cell>
          <cell r="E1367">
            <v>0.93842627099999998</v>
          </cell>
          <cell r="F1367" t="str">
            <v>Not an Outlier</v>
          </cell>
        </row>
        <row r="1368">
          <cell r="A1368">
            <v>899.72</v>
          </cell>
          <cell r="B1368">
            <v>43434</v>
          </cell>
          <cell r="C1368">
            <v>236506</v>
          </cell>
          <cell r="D1368">
            <v>6389.21</v>
          </cell>
          <cell r="E1368">
            <v>1.0000009999999999</v>
          </cell>
          <cell r="F1368" t="str">
            <v>Not an Outlier</v>
          </cell>
        </row>
        <row r="1369">
          <cell r="A1369">
            <v>899.76</v>
          </cell>
          <cell r="B1369">
            <v>43007</v>
          </cell>
          <cell r="C1369">
            <v>300387</v>
          </cell>
          <cell r="D1369">
            <v>4820.16</v>
          </cell>
          <cell r="E1369">
            <v>0.95395769799999997</v>
          </cell>
          <cell r="F1369" t="str">
            <v>Not an Outlier</v>
          </cell>
        </row>
        <row r="1370">
          <cell r="A1370">
            <v>900.73</v>
          </cell>
          <cell r="B1370">
            <v>42804</v>
          </cell>
          <cell r="C1370">
            <v>90441</v>
          </cell>
          <cell r="D1370">
            <v>8047.43</v>
          </cell>
          <cell r="E1370">
            <v>0.96768807499999998</v>
          </cell>
          <cell r="F1370" t="str">
            <v>Not an Outlier</v>
          </cell>
        </row>
        <row r="1371">
          <cell r="A1371">
            <v>901.58</v>
          </cell>
          <cell r="B1371">
            <v>43399</v>
          </cell>
          <cell r="C1371">
            <v>315872</v>
          </cell>
          <cell r="D1371">
            <v>6540.1</v>
          </cell>
          <cell r="E1371">
            <v>1.0000009999999999</v>
          </cell>
          <cell r="F1371" t="str">
            <v>Not an Outlier</v>
          </cell>
        </row>
        <row r="1372">
          <cell r="A1372">
            <v>901.59</v>
          </cell>
          <cell r="B1372">
            <v>43000</v>
          </cell>
          <cell r="C1372">
            <v>335603</v>
          </cell>
          <cell r="D1372">
            <v>22370.73</v>
          </cell>
          <cell r="E1372">
            <v>0.981671446</v>
          </cell>
          <cell r="F1372" t="str">
            <v>Not an Outlier</v>
          </cell>
        </row>
        <row r="1373">
          <cell r="A1373">
            <v>903.27</v>
          </cell>
          <cell r="B1373">
            <v>42923</v>
          </cell>
          <cell r="C1373">
            <v>90499</v>
          </cell>
          <cell r="D1373">
            <v>9691.17</v>
          </cell>
          <cell r="E1373">
            <v>0.98092820199999997</v>
          </cell>
          <cell r="F1373" t="str">
            <v>Not an Outlier</v>
          </cell>
        </row>
        <row r="1374">
          <cell r="A1374">
            <v>904.78</v>
          </cell>
          <cell r="B1374">
            <v>42958</v>
          </cell>
          <cell r="C1374">
            <v>90441</v>
          </cell>
          <cell r="D1374">
            <v>8417.83</v>
          </cell>
          <cell r="E1374">
            <v>0.97763829000000002</v>
          </cell>
          <cell r="F1374" t="str">
            <v>Not an Outlier</v>
          </cell>
        </row>
        <row r="1375">
          <cell r="A1375">
            <v>904.96</v>
          </cell>
          <cell r="B1375">
            <v>43378</v>
          </cell>
          <cell r="C1375">
            <v>86215</v>
          </cell>
          <cell r="D1375">
            <v>4329.7700000000004</v>
          </cell>
          <cell r="E1375">
            <v>9.9999999990000009E-7</v>
          </cell>
          <cell r="F1375" t="str">
            <v>Not an Outlier</v>
          </cell>
        </row>
        <row r="1376">
          <cell r="A1376">
            <v>905.79</v>
          </cell>
          <cell r="B1376">
            <v>43378</v>
          </cell>
          <cell r="C1376">
            <v>300388</v>
          </cell>
          <cell r="D1376">
            <v>3757.7</v>
          </cell>
          <cell r="E1376">
            <v>1.0000009999999999</v>
          </cell>
          <cell r="F1376" t="str">
            <v>Not an Outlier</v>
          </cell>
        </row>
        <row r="1377">
          <cell r="A1377">
            <v>906.18</v>
          </cell>
          <cell r="B1377">
            <v>42888</v>
          </cell>
          <cell r="C1377">
            <v>90441</v>
          </cell>
          <cell r="D1377">
            <v>8412.18</v>
          </cell>
          <cell r="E1377">
            <v>0.962327504</v>
          </cell>
          <cell r="F1377" t="str">
            <v>Not an Outlier</v>
          </cell>
        </row>
        <row r="1378">
          <cell r="A1378">
            <v>907.63</v>
          </cell>
          <cell r="B1378">
            <v>43385</v>
          </cell>
          <cell r="C1378">
            <v>90266</v>
          </cell>
          <cell r="D1378">
            <v>11104.73</v>
          </cell>
          <cell r="E1378">
            <v>1.0000009999999999</v>
          </cell>
          <cell r="F1378" t="str">
            <v>Not an Outlier</v>
          </cell>
        </row>
        <row r="1379">
          <cell r="A1379">
            <v>908.05</v>
          </cell>
          <cell r="B1379">
            <v>43308</v>
          </cell>
          <cell r="C1379">
            <v>166753</v>
          </cell>
          <cell r="D1379">
            <v>21998.12</v>
          </cell>
          <cell r="E1379">
            <v>1.0000009999999999</v>
          </cell>
          <cell r="F1379" t="str">
            <v>Not an Outlier</v>
          </cell>
        </row>
        <row r="1380">
          <cell r="A1380">
            <v>909.29</v>
          </cell>
          <cell r="B1380">
            <v>43182</v>
          </cell>
          <cell r="C1380">
            <v>300387</v>
          </cell>
          <cell r="D1380">
            <v>4306.71</v>
          </cell>
          <cell r="E1380">
            <v>0.93328407599999996</v>
          </cell>
          <cell r="F1380" t="str">
            <v>Not an Outlier</v>
          </cell>
        </row>
        <row r="1381">
          <cell r="A1381">
            <v>912.81</v>
          </cell>
          <cell r="B1381">
            <v>43091</v>
          </cell>
          <cell r="C1381">
            <v>90441</v>
          </cell>
          <cell r="D1381">
            <v>7151.7</v>
          </cell>
          <cell r="E1381">
            <v>0.94814705700000002</v>
          </cell>
          <cell r="F1381" t="str">
            <v>Not an Outlier</v>
          </cell>
        </row>
        <row r="1382">
          <cell r="A1382">
            <v>913.37</v>
          </cell>
          <cell r="B1382">
            <v>43378</v>
          </cell>
          <cell r="C1382">
            <v>86253</v>
          </cell>
          <cell r="D1382">
            <v>7562.34</v>
          </cell>
          <cell r="E1382">
            <v>9.9999999990000009E-7</v>
          </cell>
          <cell r="F1382" t="str">
            <v>Not an Outlier</v>
          </cell>
        </row>
        <row r="1383">
          <cell r="A1383">
            <v>915.69</v>
          </cell>
          <cell r="B1383">
            <v>42783</v>
          </cell>
          <cell r="C1383">
            <v>90499</v>
          </cell>
          <cell r="D1383">
            <v>9206.44</v>
          </cell>
          <cell r="E1383">
            <v>0.94497594600000001</v>
          </cell>
          <cell r="F1383" t="str">
            <v>Not an Outlier</v>
          </cell>
        </row>
        <row r="1384">
          <cell r="A1384">
            <v>916.21</v>
          </cell>
          <cell r="B1384">
            <v>43350</v>
          </cell>
          <cell r="C1384">
            <v>335502</v>
          </cell>
          <cell r="D1384">
            <v>4847.0600000000004</v>
          </cell>
          <cell r="E1384">
            <v>1.0000009999999999</v>
          </cell>
          <cell r="F1384" t="str">
            <v>Not an Outlier</v>
          </cell>
        </row>
        <row r="1385">
          <cell r="A1385">
            <v>916.79</v>
          </cell>
          <cell r="B1385">
            <v>43042</v>
          </cell>
          <cell r="C1385">
            <v>300382</v>
          </cell>
          <cell r="D1385">
            <v>11189.58</v>
          </cell>
          <cell r="E1385">
            <v>0.93404515899999996</v>
          </cell>
          <cell r="F1385" t="str">
            <v>Not an Outlier</v>
          </cell>
        </row>
        <row r="1386">
          <cell r="A1386">
            <v>916.99</v>
          </cell>
          <cell r="B1386">
            <v>43336</v>
          </cell>
          <cell r="C1386">
            <v>86606</v>
          </cell>
          <cell r="D1386">
            <v>2668.62</v>
          </cell>
          <cell r="E1386">
            <v>9.9999999990000009E-7</v>
          </cell>
          <cell r="F1386" t="str">
            <v>Not an Outlier</v>
          </cell>
        </row>
        <row r="1387">
          <cell r="A1387">
            <v>917.33</v>
          </cell>
          <cell r="B1387">
            <v>43035</v>
          </cell>
          <cell r="C1387">
            <v>90441</v>
          </cell>
          <cell r="D1387">
            <v>7469.21</v>
          </cell>
          <cell r="E1387">
            <v>0.95011886899999998</v>
          </cell>
          <cell r="F1387" t="str">
            <v>Not an Outlier</v>
          </cell>
        </row>
        <row r="1388">
          <cell r="A1388">
            <v>917.56</v>
          </cell>
          <cell r="B1388">
            <v>42846</v>
          </cell>
          <cell r="C1388">
            <v>335603</v>
          </cell>
          <cell r="D1388">
            <v>23848.37</v>
          </cell>
          <cell r="E1388">
            <v>0.98903380699999999</v>
          </cell>
          <cell r="F1388" t="str">
            <v>Not an Outlier</v>
          </cell>
        </row>
        <row r="1389">
          <cell r="A1389">
            <v>917.72</v>
          </cell>
          <cell r="B1389">
            <v>43336</v>
          </cell>
          <cell r="C1389">
            <v>90480</v>
          </cell>
          <cell r="D1389">
            <v>4731.95</v>
          </cell>
          <cell r="E1389">
            <v>1.0000009999999999</v>
          </cell>
          <cell r="F1389" t="str">
            <v>Not an Outlier</v>
          </cell>
        </row>
        <row r="1390">
          <cell r="A1390">
            <v>917.91</v>
          </cell>
          <cell r="B1390">
            <v>42797</v>
          </cell>
          <cell r="C1390">
            <v>90499</v>
          </cell>
          <cell r="D1390">
            <v>9531.82</v>
          </cell>
          <cell r="E1390">
            <v>0.97012485400000004</v>
          </cell>
          <cell r="F1390" t="str">
            <v>Not an Outlier</v>
          </cell>
        </row>
        <row r="1391">
          <cell r="A1391">
            <v>918.35</v>
          </cell>
          <cell r="B1391">
            <v>43399</v>
          </cell>
          <cell r="C1391">
            <v>166753</v>
          </cell>
          <cell r="D1391">
            <v>18071.259999999998</v>
          </cell>
          <cell r="E1391">
            <v>1.0000009999999999</v>
          </cell>
          <cell r="F1391" t="str">
            <v>Not an Outlier</v>
          </cell>
        </row>
        <row r="1392">
          <cell r="A1392">
            <v>918.36</v>
          </cell>
          <cell r="B1392">
            <v>43098</v>
          </cell>
          <cell r="C1392">
            <v>1750</v>
          </cell>
          <cell r="D1392">
            <v>6377.38</v>
          </cell>
          <cell r="E1392">
            <v>0.89960469899999995</v>
          </cell>
          <cell r="F1392" t="str">
            <v>Not an Outlier</v>
          </cell>
        </row>
        <row r="1393">
          <cell r="A1393">
            <v>918.54</v>
          </cell>
          <cell r="B1393">
            <v>42979</v>
          </cell>
          <cell r="C1393">
            <v>300387</v>
          </cell>
          <cell r="D1393">
            <v>5057.93</v>
          </cell>
          <cell r="E1393">
            <v>0.96804486899999997</v>
          </cell>
          <cell r="F1393" t="str">
            <v>Not an Outlier</v>
          </cell>
        </row>
        <row r="1394">
          <cell r="A1394">
            <v>921.05</v>
          </cell>
          <cell r="B1394">
            <v>43021</v>
          </cell>
          <cell r="C1394">
            <v>300382</v>
          </cell>
          <cell r="D1394">
            <v>11663.62</v>
          </cell>
          <cell r="E1394">
            <v>0.95980473700000002</v>
          </cell>
          <cell r="F1394" t="str">
            <v>Not an Outlier</v>
          </cell>
        </row>
        <row r="1395">
          <cell r="A1395">
            <v>921.9</v>
          </cell>
          <cell r="B1395">
            <v>43371</v>
          </cell>
          <cell r="C1395">
            <v>86253</v>
          </cell>
          <cell r="D1395">
            <v>8206.31</v>
          </cell>
          <cell r="E1395">
            <v>9.9999999990000009E-7</v>
          </cell>
          <cell r="F1395" t="str">
            <v>Not an Outlier</v>
          </cell>
        </row>
        <row r="1396">
          <cell r="A1396">
            <v>922.75</v>
          </cell>
          <cell r="B1396">
            <v>42825</v>
          </cell>
          <cell r="C1396">
            <v>90499</v>
          </cell>
          <cell r="D1396">
            <v>9138</v>
          </cell>
          <cell r="E1396">
            <v>0.95890122700000002</v>
          </cell>
          <cell r="F1396" t="str">
            <v>Not an Outlier</v>
          </cell>
        </row>
        <row r="1397">
          <cell r="A1397">
            <v>923.57</v>
          </cell>
          <cell r="B1397">
            <v>43399</v>
          </cell>
          <cell r="C1397">
            <v>335594</v>
          </cell>
          <cell r="D1397">
            <v>2516.0700000000002</v>
          </cell>
          <cell r="E1397">
            <v>1.0000009999999999</v>
          </cell>
          <cell r="F1397" t="str">
            <v>Not an Outlier</v>
          </cell>
        </row>
        <row r="1398">
          <cell r="A1398">
            <v>925.57</v>
          </cell>
          <cell r="B1398">
            <v>42811</v>
          </cell>
          <cell r="C1398">
            <v>90441</v>
          </cell>
          <cell r="D1398">
            <v>7952.88</v>
          </cell>
          <cell r="E1398">
            <v>0.97014461299999999</v>
          </cell>
          <cell r="F1398" t="str">
            <v>Not an Outlier</v>
          </cell>
        </row>
        <row r="1399">
          <cell r="A1399">
            <v>926.52</v>
          </cell>
          <cell r="B1399">
            <v>43392</v>
          </cell>
          <cell r="C1399">
            <v>335554</v>
          </cell>
          <cell r="D1399">
            <v>16101.93</v>
          </cell>
          <cell r="E1399">
            <v>9.9999999990000009E-7</v>
          </cell>
          <cell r="F1399" t="str">
            <v>Not an Outlier</v>
          </cell>
        </row>
        <row r="1400">
          <cell r="A1400">
            <v>929.53</v>
          </cell>
          <cell r="B1400">
            <v>43147</v>
          </cell>
          <cell r="C1400">
            <v>335603</v>
          </cell>
          <cell r="D1400">
            <v>21486.89</v>
          </cell>
          <cell r="E1400">
            <v>0.97363068500000005</v>
          </cell>
          <cell r="F1400" t="str">
            <v>Not an Outlier</v>
          </cell>
        </row>
        <row r="1401">
          <cell r="A1401">
            <v>930.85</v>
          </cell>
          <cell r="B1401">
            <v>43028</v>
          </cell>
          <cell r="C1401">
            <v>90499</v>
          </cell>
          <cell r="D1401">
            <v>9281.4500000000007</v>
          </cell>
          <cell r="E1401">
            <v>0.96952355099999998</v>
          </cell>
          <cell r="F1401" t="str">
            <v>Not an Outlier</v>
          </cell>
        </row>
        <row r="1402">
          <cell r="A1402">
            <v>931.8</v>
          </cell>
          <cell r="B1402">
            <v>42993</v>
          </cell>
          <cell r="C1402">
            <v>335603</v>
          </cell>
          <cell r="D1402">
            <v>22540.29</v>
          </cell>
          <cell r="E1402">
            <v>0.98327764399999995</v>
          </cell>
          <cell r="F1402" t="str">
            <v>Not an Outlier</v>
          </cell>
        </row>
        <row r="1403">
          <cell r="A1403">
            <v>934.74</v>
          </cell>
          <cell r="B1403">
            <v>43322</v>
          </cell>
          <cell r="C1403">
            <v>300375</v>
          </cell>
          <cell r="D1403">
            <v>15151.34</v>
          </cell>
          <cell r="E1403">
            <v>1.0000009999999999</v>
          </cell>
          <cell r="F1403" t="str">
            <v>Not an Outlier</v>
          </cell>
        </row>
        <row r="1404">
          <cell r="A1404">
            <v>935.53</v>
          </cell>
          <cell r="B1404">
            <v>43161</v>
          </cell>
          <cell r="C1404">
            <v>300387</v>
          </cell>
          <cell r="D1404">
            <v>4506.7</v>
          </cell>
          <cell r="E1404">
            <v>0.94854981299999996</v>
          </cell>
          <cell r="F1404" t="str">
            <v>Not an Outlier</v>
          </cell>
        </row>
        <row r="1405">
          <cell r="A1405">
            <v>936.97</v>
          </cell>
          <cell r="B1405">
            <v>43168</v>
          </cell>
          <cell r="C1405">
            <v>300387</v>
          </cell>
          <cell r="D1405">
            <v>4489.04</v>
          </cell>
          <cell r="E1405">
            <v>0.94902097699999999</v>
          </cell>
          <cell r="F1405" t="str">
            <v>Not an Outlier</v>
          </cell>
        </row>
        <row r="1406">
          <cell r="A1406">
            <v>938.34</v>
          </cell>
          <cell r="B1406">
            <v>43238</v>
          </cell>
          <cell r="C1406">
            <v>1558</v>
          </cell>
          <cell r="D1406">
            <v>7688.46</v>
          </cell>
          <cell r="E1406">
            <v>1.0000009999999999</v>
          </cell>
          <cell r="F1406" t="str">
            <v>Not an Outlier</v>
          </cell>
        </row>
        <row r="1407">
          <cell r="A1407">
            <v>939.01</v>
          </cell>
          <cell r="B1407">
            <v>43399</v>
          </cell>
          <cell r="C1407">
            <v>86615</v>
          </cell>
          <cell r="D1407">
            <v>9237.32</v>
          </cell>
          <cell r="E1407">
            <v>1.0000009999999999</v>
          </cell>
          <cell r="F1407" t="str">
            <v>Not an Outlier</v>
          </cell>
        </row>
        <row r="1408">
          <cell r="A1408">
            <v>939.65</v>
          </cell>
          <cell r="B1408">
            <v>43266</v>
          </cell>
          <cell r="C1408">
            <v>1558</v>
          </cell>
          <cell r="D1408">
            <v>6692.08</v>
          </cell>
          <cell r="E1408">
            <v>1.0000009999999999</v>
          </cell>
          <cell r="F1408" t="str">
            <v>Not an Outlier</v>
          </cell>
        </row>
        <row r="1409">
          <cell r="A1409">
            <v>939.84</v>
          </cell>
          <cell r="B1409">
            <v>42797</v>
          </cell>
          <cell r="C1409">
            <v>90441</v>
          </cell>
          <cell r="D1409">
            <v>8234.08</v>
          </cell>
          <cell r="E1409">
            <v>0.96438119700000002</v>
          </cell>
          <cell r="F1409" t="str">
            <v>Not an Outlier</v>
          </cell>
        </row>
        <row r="1410">
          <cell r="A1410">
            <v>941.17</v>
          </cell>
          <cell r="B1410">
            <v>43399</v>
          </cell>
          <cell r="C1410">
            <v>335554</v>
          </cell>
          <cell r="D1410">
            <v>15134.57</v>
          </cell>
          <cell r="E1410">
            <v>9.9999999990000009E-7</v>
          </cell>
          <cell r="F1410" t="str">
            <v>Not an Outlier</v>
          </cell>
        </row>
        <row r="1411">
          <cell r="A1411">
            <v>942.51</v>
          </cell>
          <cell r="B1411">
            <v>42951</v>
          </cell>
          <cell r="C1411">
            <v>90441</v>
          </cell>
          <cell r="D1411">
            <v>8292.2000000000007</v>
          </cell>
          <cell r="E1411">
            <v>0.98094079999999995</v>
          </cell>
          <cell r="F1411" t="str">
            <v>Not an Outlier</v>
          </cell>
        </row>
        <row r="1412">
          <cell r="A1412">
            <v>942.66</v>
          </cell>
          <cell r="B1412">
            <v>43350</v>
          </cell>
          <cell r="C1412">
            <v>300377</v>
          </cell>
          <cell r="D1412">
            <v>5714.18</v>
          </cell>
          <cell r="E1412">
            <v>1.0000009999999999</v>
          </cell>
          <cell r="F1412" t="str">
            <v>Not an Outlier</v>
          </cell>
        </row>
        <row r="1413">
          <cell r="A1413">
            <v>943.41</v>
          </cell>
          <cell r="B1413">
            <v>43042</v>
          </cell>
          <cell r="C1413">
            <v>300387</v>
          </cell>
          <cell r="D1413">
            <v>4311.93</v>
          </cell>
          <cell r="E1413">
            <v>0.93962685000000001</v>
          </cell>
          <cell r="F1413" t="str">
            <v>Not an Outlier</v>
          </cell>
        </row>
        <row r="1414">
          <cell r="A1414">
            <v>943.82</v>
          </cell>
          <cell r="B1414">
            <v>43217</v>
          </cell>
          <cell r="C1414">
            <v>300387</v>
          </cell>
          <cell r="D1414">
            <v>3558.63</v>
          </cell>
          <cell r="E1414">
            <v>0.85092448300000001</v>
          </cell>
          <cell r="F1414" t="str">
            <v>Not an Outlier</v>
          </cell>
        </row>
        <row r="1415">
          <cell r="A1415">
            <v>944.69</v>
          </cell>
          <cell r="B1415">
            <v>42867</v>
          </cell>
          <cell r="C1415">
            <v>300387</v>
          </cell>
          <cell r="D1415">
            <v>4821.13</v>
          </cell>
          <cell r="E1415">
            <v>0.971240357</v>
          </cell>
          <cell r="F1415" t="str">
            <v>Not an Outlier</v>
          </cell>
        </row>
        <row r="1416">
          <cell r="A1416">
            <v>944.92</v>
          </cell>
          <cell r="B1416">
            <v>43028</v>
          </cell>
          <cell r="C1416">
            <v>90441</v>
          </cell>
          <cell r="D1416">
            <v>7699.17</v>
          </cell>
          <cell r="E1416">
            <v>0.96435743600000001</v>
          </cell>
          <cell r="F1416" t="str">
            <v>Not an Outlier</v>
          </cell>
        </row>
        <row r="1417">
          <cell r="A1417">
            <v>945.4</v>
          </cell>
          <cell r="B1417">
            <v>43077</v>
          </cell>
          <cell r="C1417">
            <v>90499</v>
          </cell>
          <cell r="D1417">
            <v>8742.9500000000007</v>
          </cell>
          <cell r="E1417">
            <v>0.92950811499999997</v>
          </cell>
          <cell r="F1417" t="str">
            <v>Not an Outlier</v>
          </cell>
        </row>
        <row r="1418">
          <cell r="A1418">
            <v>946.52</v>
          </cell>
          <cell r="B1418">
            <v>43371</v>
          </cell>
          <cell r="C1418">
            <v>87044</v>
          </cell>
          <cell r="D1418">
            <v>5263.34</v>
          </cell>
          <cell r="E1418">
            <v>0.50000100000000003</v>
          </cell>
          <cell r="F1418" t="str">
            <v>Not an Outlier</v>
          </cell>
        </row>
        <row r="1419">
          <cell r="A1419">
            <v>946.73</v>
          </cell>
          <cell r="B1419">
            <v>43189</v>
          </cell>
          <cell r="C1419">
            <v>300387</v>
          </cell>
          <cell r="D1419">
            <v>4159.84</v>
          </cell>
          <cell r="E1419">
            <v>0.92546274100000003</v>
          </cell>
          <cell r="F1419" t="str">
            <v>Not an Outlier</v>
          </cell>
        </row>
        <row r="1420">
          <cell r="A1420">
            <v>950.32</v>
          </cell>
          <cell r="B1420">
            <v>42930</v>
          </cell>
          <cell r="C1420">
            <v>300387</v>
          </cell>
          <cell r="D1420">
            <v>4976.4399999999996</v>
          </cell>
          <cell r="E1420">
            <v>0.96965212999999995</v>
          </cell>
          <cell r="F1420" t="str">
            <v>Not an Outlier</v>
          </cell>
        </row>
        <row r="1421">
          <cell r="A1421">
            <v>950.74</v>
          </cell>
          <cell r="B1421">
            <v>43084</v>
          </cell>
          <cell r="C1421">
            <v>300387</v>
          </cell>
          <cell r="D1421">
            <v>4543.1099999999997</v>
          </cell>
          <cell r="E1421">
            <v>0.94869960399999997</v>
          </cell>
          <cell r="F1421" t="str">
            <v>Not an Outlier</v>
          </cell>
        </row>
        <row r="1422">
          <cell r="A1422">
            <v>952.66</v>
          </cell>
          <cell r="B1422">
            <v>43014</v>
          </cell>
          <cell r="C1422">
            <v>300382</v>
          </cell>
          <cell r="D1422">
            <v>11777.21</v>
          </cell>
          <cell r="E1422">
            <v>0.967822081</v>
          </cell>
          <cell r="F1422" t="str">
            <v>Not an Outlier</v>
          </cell>
        </row>
        <row r="1423">
          <cell r="A1423">
            <v>952.81</v>
          </cell>
          <cell r="B1423">
            <v>42804</v>
          </cell>
          <cell r="C1423">
            <v>300382</v>
          </cell>
          <cell r="D1423">
            <v>11872.65</v>
          </cell>
          <cell r="E1423">
            <v>0.96908486100000002</v>
          </cell>
          <cell r="F1423" t="str">
            <v>Not an Outlier</v>
          </cell>
        </row>
        <row r="1424">
          <cell r="A1424">
            <v>952.91</v>
          </cell>
          <cell r="B1424">
            <v>43399</v>
          </cell>
          <cell r="C1424">
            <v>86594</v>
          </cell>
          <cell r="D1424">
            <v>17931.04</v>
          </cell>
          <cell r="E1424">
            <v>1.0000009999999999</v>
          </cell>
          <cell r="F1424" t="str">
            <v>Not an Outlier</v>
          </cell>
        </row>
        <row r="1425">
          <cell r="A1425">
            <v>953.02</v>
          </cell>
          <cell r="B1425">
            <v>43231</v>
          </cell>
          <cell r="C1425">
            <v>300387</v>
          </cell>
          <cell r="D1425">
            <v>3264.49</v>
          </cell>
          <cell r="E1425">
            <v>0.82387962800000003</v>
          </cell>
          <cell r="F1425" t="str">
            <v>Not an Outlier</v>
          </cell>
        </row>
        <row r="1426">
          <cell r="A1426">
            <v>953.17</v>
          </cell>
          <cell r="B1426">
            <v>43371</v>
          </cell>
          <cell r="C1426">
            <v>166753</v>
          </cell>
          <cell r="D1426">
            <v>19131.52</v>
          </cell>
          <cell r="E1426">
            <v>1.0000009999999999</v>
          </cell>
          <cell r="F1426" t="str">
            <v>Not an Outlier</v>
          </cell>
        </row>
        <row r="1427">
          <cell r="A1427">
            <v>953.93</v>
          </cell>
          <cell r="B1427">
            <v>43336</v>
          </cell>
          <cell r="C1427">
            <v>300377</v>
          </cell>
          <cell r="D1427">
            <v>6328.45</v>
          </cell>
          <cell r="E1427">
            <v>1.0000009999999999</v>
          </cell>
          <cell r="F1427" t="str">
            <v>Not an Outlier</v>
          </cell>
        </row>
        <row r="1428">
          <cell r="A1428">
            <v>953.94</v>
          </cell>
          <cell r="B1428">
            <v>43308</v>
          </cell>
          <cell r="C1428">
            <v>1750</v>
          </cell>
          <cell r="D1428">
            <v>3948.37</v>
          </cell>
          <cell r="E1428">
            <v>1.0000009999999999</v>
          </cell>
          <cell r="F1428" t="str">
            <v>Not an Outlier</v>
          </cell>
        </row>
        <row r="1429">
          <cell r="A1429">
            <v>955.17</v>
          </cell>
          <cell r="B1429">
            <v>43315</v>
          </cell>
          <cell r="C1429">
            <v>166753</v>
          </cell>
          <cell r="D1429">
            <v>21780.959999999999</v>
          </cell>
          <cell r="E1429">
            <v>1.0000009999999999</v>
          </cell>
          <cell r="F1429" t="str">
            <v>Not an Outlier</v>
          </cell>
        </row>
        <row r="1430">
          <cell r="A1430">
            <v>957.03</v>
          </cell>
          <cell r="B1430">
            <v>42811</v>
          </cell>
          <cell r="C1430">
            <v>90499</v>
          </cell>
          <cell r="D1430">
            <v>9287.73</v>
          </cell>
          <cell r="E1430">
            <v>0.96936849599999997</v>
          </cell>
          <cell r="F1430" t="str">
            <v>Not an Outlier</v>
          </cell>
        </row>
        <row r="1431">
          <cell r="A1431">
            <v>957.42</v>
          </cell>
          <cell r="B1431">
            <v>43378</v>
          </cell>
          <cell r="C1431">
            <v>335555</v>
          </cell>
          <cell r="D1431">
            <v>6400.96</v>
          </cell>
          <cell r="E1431">
            <v>1.0000009999999999</v>
          </cell>
          <cell r="F1431" t="str">
            <v>Not an Outlier</v>
          </cell>
        </row>
        <row r="1432">
          <cell r="A1432">
            <v>958.31</v>
          </cell>
          <cell r="B1432">
            <v>42867</v>
          </cell>
          <cell r="C1432">
            <v>90441</v>
          </cell>
          <cell r="D1432">
            <v>7954</v>
          </cell>
          <cell r="E1432">
            <v>0.97554627400000005</v>
          </cell>
          <cell r="F1432" t="str">
            <v>Not an Outlier</v>
          </cell>
        </row>
        <row r="1433">
          <cell r="A1433">
            <v>958.35</v>
          </cell>
          <cell r="B1433">
            <v>42937</v>
          </cell>
          <cell r="C1433">
            <v>300387</v>
          </cell>
          <cell r="D1433">
            <v>5042.96</v>
          </cell>
          <cell r="E1433">
            <v>0.97419027899999999</v>
          </cell>
          <cell r="F1433" t="str">
            <v>Not an Outlier</v>
          </cell>
        </row>
        <row r="1434">
          <cell r="A1434">
            <v>958.87</v>
          </cell>
          <cell r="B1434">
            <v>43280</v>
          </cell>
          <cell r="C1434">
            <v>90480</v>
          </cell>
          <cell r="D1434">
            <v>5935.35</v>
          </cell>
          <cell r="E1434">
            <v>1.0000009999999999</v>
          </cell>
          <cell r="F1434" t="str">
            <v>Not an Outlier</v>
          </cell>
        </row>
        <row r="1435">
          <cell r="A1435">
            <v>959.07</v>
          </cell>
          <cell r="B1435">
            <v>43049</v>
          </cell>
          <cell r="C1435">
            <v>90441</v>
          </cell>
          <cell r="D1435">
            <v>7345.86</v>
          </cell>
          <cell r="E1435">
            <v>0.94710142399999997</v>
          </cell>
          <cell r="F1435" t="str">
            <v>Not an Outlier</v>
          </cell>
        </row>
        <row r="1436">
          <cell r="A1436">
            <v>959.28</v>
          </cell>
          <cell r="B1436">
            <v>43070</v>
          </cell>
          <cell r="C1436">
            <v>300387</v>
          </cell>
          <cell r="D1436">
            <v>4639.74</v>
          </cell>
          <cell r="E1436">
            <v>0.93617322199999997</v>
          </cell>
          <cell r="F1436" t="str">
            <v>Not an Outlier</v>
          </cell>
        </row>
        <row r="1437">
          <cell r="A1437">
            <v>959.54</v>
          </cell>
          <cell r="B1437">
            <v>43294</v>
          </cell>
          <cell r="C1437">
            <v>90480</v>
          </cell>
          <cell r="D1437">
            <v>5550.29</v>
          </cell>
          <cell r="E1437">
            <v>1.0000009999999999</v>
          </cell>
          <cell r="F1437" t="str">
            <v>Not an Outlier</v>
          </cell>
        </row>
        <row r="1438">
          <cell r="A1438">
            <v>961.64</v>
          </cell>
          <cell r="B1438">
            <v>43392</v>
          </cell>
          <cell r="C1438">
            <v>335602</v>
          </cell>
          <cell r="D1438">
            <v>11029.76</v>
          </cell>
          <cell r="E1438">
            <v>1.0000009999999999</v>
          </cell>
          <cell r="F1438" t="str">
            <v>Not an Outlier</v>
          </cell>
        </row>
        <row r="1439">
          <cell r="A1439">
            <v>962.84</v>
          </cell>
          <cell r="B1439">
            <v>43280</v>
          </cell>
          <cell r="C1439">
            <v>300375</v>
          </cell>
          <cell r="D1439">
            <v>17452.64</v>
          </cell>
          <cell r="E1439">
            <v>1.0000009999999999</v>
          </cell>
          <cell r="F1439" t="str">
            <v>Not an Outlier</v>
          </cell>
        </row>
        <row r="1440">
          <cell r="A1440">
            <v>962.92</v>
          </cell>
          <cell r="B1440">
            <v>43357</v>
          </cell>
          <cell r="C1440">
            <v>86269</v>
          </cell>
          <cell r="D1440">
            <v>9765.67</v>
          </cell>
          <cell r="E1440">
            <v>1.0000009999999999</v>
          </cell>
          <cell r="F1440" t="str">
            <v>Not an Outlier</v>
          </cell>
        </row>
        <row r="1441">
          <cell r="A1441">
            <v>963.7</v>
          </cell>
          <cell r="B1441">
            <v>43021</v>
          </cell>
          <cell r="C1441">
            <v>300387</v>
          </cell>
          <cell r="D1441">
            <v>4610.97</v>
          </cell>
          <cell r="E1441">
            <v>0.94680750000000002</v>
          </cell>
          <cell r="F1441" t="str">
            <v>Not an Outlier</v>
          </cell>
        </row>
        <row r="1442">
          <cell r="A1442">
            <v>963.77</v>
          </cell>
          <cell r="B1442">
            <v>43420</v>
          </cell>
          <cell r="C1442">
            <v>335554</v>
          </cell>
          <cell r="D1442">
            <v>12531.61</v>
          </cell>
          <cell r="E1442">
            <v>1.0000009999999999</v>
          </cell>
          <cell r="F1442" t="str">
            <v>Not an Outlier</v>
          </cell>
        </row>
        <row r="1443">
          <cell r="A1443">
            <v>967.56</v>
          </cell>
          <cell r="B1443">
            <v>42790</v>
          </cell>
          <cell r="C1443">
            <v>300387</v>
          </cell>
          <cell r="D1443">
            <v>5192.3100000000004</v>
          </cell>
          <cell r="E1443">
            <v>0.98296038699999999</v>
          </cell>
          <cell r="F1443" t="str">
            <v>Not an Outlier</v>
          </cell>
        </row>
        <row r="1444">
          <cell r="A1444">
            <v>967.56</v>
          </cell>
          <cell r="B1444">
            <v>43084</v>
          </cell>
          <cell r="C1444">
            <v>335602</v>
          </cell>
          <cell r="D1444">
            <v>28863.43</v>
          </cell>
          <cell r="E1444">
            <v>0.98473238500000004</v>
          </cell>
          <cell r="F1444" t="str">
            <v>Not an Outlier</v>
          </cell>
        </row>
        <row r="1445">
          <cell r="A1445">
            <v>968.29</v>
          </cell>
          <cell r="B1445">
            <v>43259</v>
          </cell>
          <cell r="C1445">
            <v>1750</v>
          </cell>
          <cell r="D1445">
            <v>4581.78</v>
          </cell>
          <cell r="E1445">
            <v>1.0000009999999999</v>
          </cell>
          <cell r="F1445" t="str">
            <v>Not an Outlier</v>
          </cell>
        </row>
        <row r="1446">
          <cell r="A1446">
            <v>969.45</v>
          </cell>
          <cell r="B1446">
            <v>43259</v>
          </cell>
          <cell r="C1446">
            <v>300375</v>
          </cell>
          <cell r="D1446">
            <v>18369.580000000002</v>
          </cell>
          <cell r="E1446">
            <v>1.0000009999999999</v>
          </cell>
          <cell r="F1446" t="str">
            <v>Not an Outlier</v>
          </cell>
        </row>
        <row r="1447">
          <cell r="A1447">
            <v>969.59</v>
          </cell>
          <cell r="B1447">
            <v>43357</v>
          </cell>
          <cell r="C1447">
            <v>166753</v>
          </cell>
          <cell r="D1447">
            <v>19900.07</v>
          </cell>
          <cell r="E1447">
            <v>1.0000009999999999</v>
          </cell>
          <cell r="F1447" t="str">
            <v>Not an Outlier</v>
          </cell>
        </row>
        <row r="1448">
          <cell r="A1448">
            <v>970.47</v>
          </cell>
          <cell r="B1448">
            <v>43392</v>
          </cell>
          <cell r="C1448">
            <v>86615</v>
          </cell>
          <cell r="D1448">
            <v>10020.82</v>
          </cell>
          <cell r="E1448">
            <v>1.0000009999999999</v>
          </cell>
          <cell r="F1448" t="str">
            <v>Not an Outlier</v>
          </cell>
        </row>
        <row r="1449">
          <cell r="A1449">
            <v>972.19</v>
          </cell>
          <cell r="B1449">
            <v>43140</v>
          </cell>
          <cell r="C1449">
            <v>335602</v>
          </cell>
          <cell r="D1449">
            <v>27458.27</v>
          </cell>
          <cell r="E1449">
            <v>0.97926975199999999</v>
          </cell>
          <cell r="F1449" t="str">
            <v>Not an Outlier</v>
          </cell>
        </row>
        <row r="1450">
          <cell r="A1450">
            <v>972.99</v>
          </cell>
          <cell r="B1450">
            <v>43336</v>
          </cell>
          <cell r="C1450">
            <v>86612</v>
          </cell>
          <cell r="D1450">
            <v>5502.87</v>
          </cell>
          <cell r="E1450">
            <v>1.0000009999999999</v>
          </cell>
          <cell r="F1450" t="str">
            <v>Not an Outlier</v>
          </cell>
        </row>
        <row r="1451">
          <cell r="A1451">
            <v>974.24</v>
          </cell>
          <cell r="B1451">
            <v>43035</v>
          </cell>
          <cell r="C1451">
            <v>300387</v>
          </cell>
          <cell r="D1451">
            <v>4435.5600000000004</v>
          </cell>
          <cell r="E1451">
            <v>0.94586267800000001</v>
          </cell>
          <cell r="F1451" t="str">
            <v>Not an Outlier</v>
          </cell>
        </row>
        <row r="1452">
          <cell r="A1452">
            <v>974.33</v>
          </cell>
          <cell r="B1452">
            <v>43140</v>
          </cell>
          <cell r="C1452">
            <v>335603</v>
          </cell>
          <cell r="D1452">
            <v>21598.99</v>
          </cell>
          <cell r="E1452">
            <v>0.97210804900000003</v>
          </cell>
          <cell r="F1452" t="str">
            <v>Not an Outlier</v>
          </cell>
        </row>
        <row r="1453">
          <cell r="A1453">
            <v>974.76</v>
          </cell>
          <cell r="B1453">
            <v>42874</v>
          </cell>
          <cell r="C1453">
            <v>300387</v>
          </cell>
          <cell r="D1453">
            <v>4733.9799999999996</v>
          </cell>
          <cell r="E1453">
            <v>0.96669920200000004</v>
          </cell>
          <cell r="F1453" t="str">
            <v>Not an Outlier</v>
          </cell>
        </row>
        <row r="1454">
          <cell r="A1454">
            <v>975.34</v>
          </cell>
          <cell r="B1454">
            <v>42790</v>
          </cell>
          <cell r="C1454">
            <v>300382</v>
          </cell>
          <cell r="D1454">
            <v>11991.13</v>
          </cell>
          <cell r="E1454">
            <v>0.96180491400000001</v>
          </cell>
          <cell r="F1454" t="str">
            <v>Not an Outlier</v>
          </cell>
        </row>
        <row r="1455">
          <cell r="A1455">
            <v>975.81</v>
          </cell>
          <cell r="B1455">
            <v>43315</v>
          </cell>
          <cell r="C1455">
            <v>300375</v>
          </cell>
          <cell r="D1455">
            <v>15556.35</v>
          </cell>
          <cell r="E1455">
            <v>1.0000009999999999</v>
          </cell>
          <cell r="F1455" t="str">
            <v>Not an Outlier</v>
          </cell>
        </row>
        <row r="1456">
          <cell r="A1456">
            <v>977.16</v>
          </cell>
          <cell r="B1456">
            <v>43196</v>
          </cell>
          <cell r="C1456">
            <v>335602</v>
          </cell>
          <cell r="D1456">
            <v>25398.98</v>
          </cell>
          <cell r="E1456">
            <v>0.94105006300000005</v>
          </cell>
          <cell r="F1456" t="str">
            <v>Not an Outlier</v>
          </cell>
        </row>
        <row r="1457">
          <cell r="A1457">
            <v>978.05</v>
          </cell>
          <cell r="B1457">
            <v>43364</v>
          </cell>
          <cell r="C1457">
            <v>90313</v>
          </cell>
          <cell r="D1457">
            <v>38460.86</v>
          </cell>
          <cell r="E1457">
            <v>1.0000009999999999</v>
          </cell>
          <cell r="F1457" t="str">
            <v>Not an Outlier</v>
          </cell>
        </row>
        <row r="1458">
          <cell r="A1458">
            <v>978.73</v>
          </cell>
          <cell r="B1458">
            <v>43336</v>
          </cell>
          <cell r="C1458">
            <v>335502</v>
          </cell>
          <cell r="D1458">
            <v>5481.34</v>
          </cell>
          <cell r="E1458">
            <v>1.0000009999999999</v>
          </cell>
          <cell r="F1458" t="str">
            <v>Not an Outlier</v>
          </cell>
        </row>
        <row r="1459">
          <cell r="A1459">
            <v>980.98</v>
          </cell>
          <cell r="B1459">
            <v>43133</v>
          </cell>
          <cell r="C1459">
            <v>335602</v>
          </cell>
          <cell r="D1459">
            <v>27601.98</v>
          </cell>
          <cell r="E1459">
            <v>0.98256790500000002</v>
          </cell>
          <cell r="F1459" t="str">
            <v>Not an Outlier</v>
          </cell>
        </row>
        <row r="1460">
          <cell r="A1460">
            <v>981.56</v>
          </cell>
          <cell r="B1460">
            <v>43280</v>
          </cell>
          <cell r="C1460">
            <v>1750</v>
          </cell>
          <cell r="D1460">
            <v>4314.79</v>
          </cell>
          <cell r="E1460">
            <v>1.0000009999999999</v>
          </cell>
          <cell r="F1460" t="str">
            <v>Not an Outlier</v>
          </cell>
        </row>
        <row r="1461">
          <cell r="A1461">
            <v>981.8</v>
          </cell>
          <cell r="B1461">
            <v>43077</v>
          </cell>
          <cell r="C1461">
            <v>300382</v>
          </cell>
          <cell r="D1461">
            <v>11398.91</v>
          </cell>
          <cell r="E1461">
            <v>0.94964739300000001</v>
          </cell>
          <cell r="F1461" t="str">
            <v>Not an Outlier</v>
          </cell>
        </row>
        <row r="1462">
          <cell r="A1462">
            <v>984.07</v>
          </cell>
          <cell r="B1462">
            <v>42923</v>
          </cell>
          <cell r="C1462">
            <v>90441</v>
          </cell>
          <cell r="D1462">
            <v>8093.1</v>
          </cell>
          <cell r="E1462">
            <v>0.97225991700000003</v>
          </cell>
          <cell r="F1462" t="str">
            <v>Not an Outlier</v>
          </cell>
        </row>
        <row r="1463">
          <cell r="A1463">
            <v>985.25</v>
          </cell>
          <cell r="B1463">
            <v>43385</v>
          </cell>
          <cell r="C1463">
            <v>300389</v>
          </cell>
          <cell r="D1463">
            <v>4742.91</v>
          </cell>
          <cell r="E1463">
            <v>1.0000009999999999</v>
          </cell>
          <cell r="F1463" t="str">
            <v>Not an Outlier</v>
          </cell>
        </row>
        <row r="1464">
          <cell r="A1464">
            <v>985.49</v>
          </cell>
          <cell r="B1464">
            <v>42944</v>
          </cell>
          <cell r="C1464">
            <v>300387</v>
          </cell>
          <cell r="D1464">
            <v>5102.07</v>
          </cell>
          <cell r="E1464">
            <v>0.97702662200000001</v>
          </cell>
          <cell r="F1464" t="str">
            <v>Not an Outlier</v>
          </cell>
        </row>
        <row r="1465">
          <cell r="A1465">
            <v>987.75</v>
          </cell>
          <cell r="B1465">
            <v>43392</v>
          </cell>
          <cell r="C1465">
            <v>315872</v>
          </cell>
          <cell r="D1465">
            <v>7090.84</v>
          </cell>
          <cell r="E1465">
            <v>1.0000009999999999</v>
          </cell>
          <cell r="F1465" t="str">
            <v>Not an Outlier</v>
          </cell>
        </row>
        <row r="1466">
          <cell r="A1466">
            <v>988.67</v>
          </cell>
          <cell r="B1466">
            <v>43273</v>
          </cell>
          <cell r="C1466">
            <v>1558</v>
          </cell>
          <cell r="D1466">
            <v>6503.68</v>
          </cell>
          <cell r="E1466">
            <v>1.0000009999999999</v>
          </cell>
          <cell r="F1466" t="str">
            <v>Not an Outlier</v>
          </cell>
        </row>
        <row r="1467">
          <cell r="A1467">
            <v>989.43</v>
          </cell>
          <cell r="B1467">
            <v>43413</v>
          </cell>
          <cell r="C1467">
            <v>166753</v>
          </cell>
          <cell r="D1467">
            <v>17315.71</v>
          </cell>
          <cell r="E1467">
            <v>1.0000009999999999</v>
          </cell>
          <cell r="F1467" t="str">
            <v>Not an Outlier</v>
          </cell>
        </row>
        <row r="1468">
          <cell r="A1468">
            <v>992.43</v>
          </cell>
          <cell r="B1468">
            <v>43056</v>
          </cell>
          <cell r="C1468">
            <v>300387</v>
          </cell>
          <cell r="D1468">
            <v>4485.25</v>
          </cell>
          <cell r="E1468">
            <v>0.92499627699999998</v>
          </cell>
          <cell r="F1468" t="str">
            <v>Not an Outlier</v>
          </cell>
        </row>
        <row r="1469">
          <cell r="A1469">
            <v>997.44</v>
          </cell>
          <cell r="B1469">
            <v>43077</v>
          </cell>
          <cell r="C1469">
            <v>335603</v>
          </cell>
          <cell r="D1469">
            <v>21840.07</v>
          </cell>
          <cell r="E1469">
            <v>0.98377152300000004</v>
          </cell>
          <cell r="F1469" t="str">
            <v>Not an Outlier</v>
          </cell>
        </row>
        <row r="1470">
          <cell r="A1470">
            <v>997.78</v>
          </cell>
          <cell r="B1470">
            <v>42909</v>
          </cell>
          <cell r="C1470">
            <v>335603</v>
          </cell>
          <cell r="D1470">
            <v>24116.400000000001</v>
          </cell>
          <cell r="E1470">
            <v>0.98904106000000003</v>
          </cell>
          <cell r="F1470" t="str">
            <v>Not an Outlier</v>
          </cell>
        </row>
        <row r="1471">
          <cell r="A1471">
            <v>998.14</v>
          </cell>
          <cell r="B1471">
            <v>42853</v>
          </cell>
          <cell r="C1471">
            <v>300387</v>
          </cell>
          <cell r="D1471">
            <v>4790.29</v>
          </cell>
          <cell r="E1471">
            <v>0.96906438699999997</v>
          </cell>
          <cell r="F1471" t="str">
            <v>Not an Outlier</v>
          </cell>
        </row>
        <row r="1472">
          <cell r="A1472">
            <v>998.53</v>
          </cell>
          <cell r="B1472">
            <v>42860</v>
          </cell>
          <cell r="C1472">
            <v>300387</v>
          </cell>
          <cell r="D1472">
            <v>4751.3</v>
          </cell>
          <cell r="E1472">
            <v>0.96650998799999999</v>
          </cell>
          <cell r="F1472" t="str">
            <v>Not an Outlier</v>
          </cell>
        </row>
        <row r="1473">
          <cell r="A1473">
            <v>999.6</v>
          </cell>
          <cell r="B1473">
            <v>42979</v>
          </cell>
          <cell r="C1473">
            <v>335603</v>
          </cell>
          <cell r="D1473">
            <v>23156.92</v>
          </cell>
          <cell r="E1473">
            <v>0.97987628299999996</v>
          </cell>
          <cell r="F1473" t="str">
            <v>Not an Outlier</v>
          </cell>
        </row>
        <row r="1474">
          <cell r="A1474">
            <v>1000.27</v>
          </cell>
          <cell r="B1474">
            <v>43343</v>
          </cell>
          <cell r="C1474">
            <v>300378</v>
          </cell>
          <cell r="D1474">
            <v>6086.29</v>
          </cell>
          <cell r="E1474">
            <v>1.0000009999999999</v>
          </cell>
          <cell r="F1474" t="str">
            <v>Not an Outlier</v>
          </cell>
        </row>
        <row r="1475">
          <cell r="A1475">
            <v>1001.56</v>
          </cell>
          <cell r="B1475">
            <v>43028</v>
          </cell>
          <cell r="C1475">
            <v>335602</v>
          </cell>
          <cell r="D1475">
            <v>28111.38</v>
          </cell>
          <cell r="E1475">
            <v>0.97762351000000003</v>
          </cell>
          <cell r="F1475" t="str">
            <v>Not an Outlier</v>
          </cell>
        </row>
        <row r="1476">
          <cell r="A1476">
            <v>1002.82</v>
          </cell>
          <cell r="B1476">
            <v>43287</v>
          </cell>
          <cell r="C1476">
            <v>1750</v>
          </cell>
          <cell r="D1476">
            <v>4196.2299999999996</v>
          </cell>
          <cell r="E1476">
            <v>1.0000009999999999</v>
          </cell>
          <cell r="F1476" t="str">
            <v>Not an Outlier</v>
          </cell>
        </row>
        <row r="1477">
          <cell r="A1477">
            <v>1004.23</v>
          </cell>
          <cell r="B1477">
            <v>43364</v>
          </cell>
          <cell r="C1477">
            <v>166753</v>
          </cell>
          <cell r="D1477">
            <v>19449.830000000002</v>
          </cell>
          <cell r="E1477">
            <v>1.0000009999999999</v>
          </cell>
          <cell r="F1477" t="str">
            <v>Not an Outlier</v>
          </cell>
        </row>
        <row r="1478">
          <cell r="A1478">
            <v>1004.93</v>
          </cell>
          <cell r="B1478">
            <v>43364</v>
          </cell>
          <cell r="C1478">
            <v>86269</v>
          </cell>
          <cell r="D1478">
            <v>8899.2199999999993</v>
          </cell>
          <cell r="E1478">
            <v>1.0000009999999999</v>
          </cell>
          <cell r="F1478" t="str">
            <v>Not an Outlier</v>
          </cell>
        </row>
        <row r="1479">
          <cell r="A1479">
            <v>1005.78</v>
          </cell>
          <cell r="B1479">
            <v>43147</v>
          </cell>
          <cell r="C1479">
            <v>1558</v>
          </cell>
          <cell r="D1479">
            <v>10529.45</v>
          </cell>
          <cell r="E1479">
            <v>0.91797821099999999</v>
          </cell>
          <cell r="F1479" t="str">
            <v>Not an Outlier</v>
          </cell>
        </row>
        <row r="1480">
          <cell r="A1480">
            <v>1006.98</v>
          </cell>
          <cell r="B1480">
            <v>42895</v>
          </cell>
          <cell r="C1480">
            <v>300387</v>
          </cell>
          <cell r="D1480">
            <v>5102.87</v>
          </cell>
          <cell r="E1480">
            <v>0.97247025300000001</v>
          </cell>
          <cell r="F1480" t="str">
            <v>Not an Outlier</v>
          </cell>
        </row>
        <row r="1481">
          <cell r="A1481">
            <v>1007.22</v>
          </cell>
          <cell r="B1481">
            <v>43273</v>
          </cell>
          <cell r="C1481">
            <v>90480</v>
          </cell>
          <cell r="D1481">
            <v>6088.17</v>
          </cell>
          <cell r="E1481">
            <v>1.0000009999999999</v>
          </cell>
          <cell r="F1481" t="str">
            <v>Not an Outlier</v>
          </cell>
        </row>
        <row r="1482">
          <cell r="A1482">
            <v>1009.61</v>
          </cell>
          <cell r="B1482">
            <v>43357</v>
          </cell>
          <cell r="C1482">
            <v>90313</v>
          </cell>
          <cell r="D1482">
            <v>40298.6</v>
          </cell>
          <cell r="E1482">
            <v>1.0000009999999999</v>
          </cell>
          <cell r="F1482" t="str">
            <v>Not an Outlier</v>
          </cell>
        </row>
        <row r="1483">
          <cell r="A1483">
            <v>1009.84</v>
          </cell>
          <cell r="B1483">
            <v>42811</v>
          </cell>
          <cell r="C1483">
            <v>300387</v>
          </cell>
          <cell r="D1483">
            <v>5081.3599999999997</v>
          </cell>
          <cell r="E1483">
            <v>0.97671216199999999</v>
          </cell>
          <cell r="F1483" t="str">
            <v>Not an Outlier</v>
          </cell>
        </row>
        <row r="1484">
          <cell r="A1484">
            <v>1011.72</v>
          </cell>
          <cell r="B1484">
            <v>43378</v>
          </cell>
          <cell r="C1484">
            <v>300375</v>
          </cell>
          <cell r="D1484">
            <v>9413.83</v>
          </cell>
          <cell r="E1484">
            <v>1.0000009999999999</v>
          </cell>
          <cell r="F1484" t="str">
            <v>Not an Outlier</v>
          </cell>
        </row>
        <row r="1485">
          <cell r="A1485">
            <v>1012.45</v>
          </cell>
          <cell r="B1485">
            <v>43014</v>
          </cell>
          <cell r="C1485">
            <v>300387</v>
          </cell>
          <cell r="D1485">
            <v>4716.59</v>
          </cell>
          <cell r="E1485">
            <v>0.94774738599999997</v>
          </cell>
          <cell r="F1485" t="str">
            <v>Not an Outlier</v>
          </cell>
        </row>
        <row r="1486">
          <cell r="A1486">
            <v>1014.49</v>
          </cell>
          <cell r="B1486">
            <v>43224</v>
          </cell>
          <cell r="C1486">
            <v>90422</v>
          </cell>
          <cell r="D1486">
            <v>2616.1</v>
          </cell>
          <cell r="E1486">
            <v>0.51379702599999999</v>
          </cell>
          <cell r="F1486" t="str">
            <v>Not an Outlier</v>
          </cell>
        </row>
        <row r="1487">
          <cell r="A1487">
            <v>1015.5</v>
          </cell>
          <cell r="B1487">
            <v>43371</v>
          </cell>
          <cell r="C1487">
            <v>300388</v>
          </cell>
          <cell r="D1487">
            <v>4068.19</v>
          </cell>
          <cell r="E1487">
            <v>0.50000100000000003</v>
          </cell>
          <cell r="F1487" t="str">
            <v>Not an Outlier</v>
          </cell>
        </row>
        <row r="1488">
          <cell r="A1488">
            <v>1015.51</v>
          </cell>
          <cell r="B1488">
            <v>43385</v>
          </cell>
          <cell r="C1488">
            <v>86999</v>
          </cell>
          <cell r="D1488">
            <v>9037.4699999999993</v>
          </cell>
          <cell r="E1488">
            <v>1.0000009999999999</v>
          </cell>
          <cell r="F1488" t="str">
            <v>Not an Outlier</v>
          </cell>
        </row>
        <row r="1489">
          <cell r="A1489">
            <v>1017.24</v>
          </cell>
          <cell r="B1489">
            <v>43294</v>
          </cell>
          <cell r="C1489">
            <v>1750</v>
          </cell>
          <cell r="D1489">
            <v>4102.3599999999997</v>
          </cell>
          <cell r="E1489">
            <v>1.0000009999999999</v>
          </cell>
          <cell r="F1489" t="str">
            <v>Not an Outlier</v>
          </cell>
        </row>
        <row r="1490">
          <cell r="A1490">
            <v>1017.35</v>
          </cell>
          <cell r="B1490">
            <v>42881</v>
          </cell>
          <cell r="C1490">
            <v>300387</v>
          </cell>
          <cell r="D1490">
            <v>4743.63</v>
          </cell>
          <cell r="E1490">
            <v>0.95998207899999999</v>
          </cell>
          <cell r="F1490" t="str">
            <v>Not an Outlier</v>
          </cell>
        </row>
        <row r="1491">
          <cell r="A1491">
            <v>1020.02</v>
          </cell>
          <cell r="B1491">
            <v>43308</v>
          </cell>
          <cell r="C1491">
            <v>86612</v>
          </cell>
          <cell r="D1491">
            <v>6737.14</v>
          </cell>
          <cell r="E1491">
            <v>0.50000100000000003</v>
          </cell>
          <cell r="F1491" t="str">
            <v>Not an Outlier</v>
          </cell>
        </row>
        <row r="1492">
          <cell r="A1492">
            <v>1020.18</v>
          </cell>
          <cell r="B1492">
            <v>43364</v>
          </cell>
          <cell r="C1492">
            <v>300378</v>
          </cell>
          <cell r="D1492">
            <v>4804.3900000000003</v>
          </cell>
          <cell r="E1492">
            <v>1.0000009999999999</v>
          </cell>
          <cell r="F1492" t="str">
            <v>Not an Outlier</v>
          </cell>
        </row>
        <row r="1493">
          <cell r="A1493">
            <v>1021.59</v>
          </cell>
          <cell r="B1493">
            <v>43210</v>
          </cell>
          <cell r="C1493">
            <v>335603</v>
          </cell>
          <cell r="D1493">
            <v>21319.16</v>
          </cell>
          <cell r="E1493">
            <v>0.91317549899999995</v>
          </cell>
          <cell r="F1493" t="str">
            <v>Not an Outlier</v>
          </cell>
        </row>
        <row r="1494">
          <cell r="A1494">
            <v>1026.45</v>
          </cell>
          <cell r="B1494">
            <v>43308</v>
          </cell>
          <cell r="C1494">
            <v>300375</v>
          </cell>
          <cell r="D1494">
            <v>15828.9</v>
          </cell>
          <cell r="E1494">
            <v>1.0000009999999999</v>
          </cell>
          <cell r="F1494" t="str">
            <v>Not an Outlier</v>
          </cell>
        </row>
        <row r="1495">
          <cell r="A1495">
            <v>1026.46</v>
          </cell>
          <cell r="B1495">
            <v>43427</v>
          </cell>
          <cell r="C1495">
            <v>236506</v>
          </cell>
          <cell r="D1495">
            <v>6681.47</v>
          </cell>
          <cell r="E1495">
            <v>1.0000009999999999</v>
          </cell>
          <cell r="F1495" t="str">
            <v>Not an Outlier</v>
          </cell>
        </row>
        <row r="1496">
          <cell r="A1496">
            <v>1027.7</v>
          </cell>
          <cell r="B1496">
            <v>43406</v>
          </cell>
          <cell r="C1496">
            <v>236506</v>
          </cell>
          <cell r="D1496">
            <v>8061.63</v>
          </cell>
          <cell r="E1496">
            <v>1.0000009999999999</v>
          </cell>
          <cell r="F1496" t="str">
            <v>Not an Outlier</v>
          </cell>
        </row>
        <row r="1497">
          <cell r="A1497">
            <v>1028.04</v>
          </cell>
          <cell r="B1497">
            <v>43063</v>
          </cell>
          <cell r="C1497">
            <v>90499</v>
          </cell>
          <cell r="D1497">
            <v>8871.58</v>
          </cell>
          <cell r="E1497">
            <v>0.93173131600000003</v>
          </cell>
          <cell r="F1497" t="str">
            <v>Not an Outlier</v>
          </cell>
        </row>
        <row r="1498">
          <cell r="A1498">
            <v>1028.6500000000001</v>
          </cell>
          <cell r="B1498">
            <v>43273</v>
          </cell>
          <cell r="C1498">
            <v>300375</v>
          </cell>
          <cell r="D1498">
            <v>17739.53</v>
          </cell>
          <cell r="E1498">
            <v>1.0000009999999999</v>
          </cell>
          <cell r="F1498" t="str">
            <v>Not an Outlier</v>
          </cell>
        </row>
        <row r="1499">
          <cell r="A1499">
            <v>1030.97</v>
          </cell>
          <cell r="B1499">
            <v>42825</v>
          </cell>
          <cell r="C1499">
            <v>300387</v>
          </cell>
          <cell r="D1499">
            <v>5003.33</v>
          </cell>
          <cell r="E1499">
            <v>0.97813221299999997</v>
          </cell>
          <cell r="F1499" t="str">
            <v>Not an Outlier</v>
          </cell>
        </row>
        <row r="1500">
          <cell r="A1500">
            <v>1032.02</v>
          </cell>
          <cell r="B1500">
            <v>43021</v>
          </cell>
          <cell r="C1500">
            <v>335603</v>
          </cell>
          <cell r="D1500">
            <v>21786.75</v>
          </cell>
          <cell r="E1500">
            <v>0.97110854400000002</v>
          </cell>
          <cell r="F1500" t="str">
            <v>Not an Outlier</v>
          </cell>
        </row>
        <row r="1501">
          <cell r="A1501">
            <v>1032.74</v>
          </cell>
          <cell r="B1501">
            <v>43098</v>
          </cell>
          <cell r="C1501">
            <v>335554</v>
          </cell>
          <cell r="D1501">
            <v>31827.75</v>
          </cell>
          <cell r="E1501">
            <v>0.97317999499999996</v>
          </cell>
          <cell r="F1501" t="str">
            <v>Not an Outlier</v>
          </cell>
        </row>
        <row r="1502">
          <cell r="A1502">
            <v>1033.3599999999999</v>
          </cell>
          <cell r="B1502">
            <v>43252</v>
          </cell>
          <cell r="C1502">
            <v>90313</v>
          </cell>
          <cell r="D1502">
            <v>51025.73</v>
          </cell>
          <cell r="E1502">
            <v>1.0000009999999999</v>
          </cell>
          <cell r="F1502" t="str">
            <v>Not an Outlier</v>
          </cell>
        </row>
        <row r="1503">
          <cell r="A1503">
            <v>1034.6300000000001</v>
          </cell>
          <cell r="B1503">
            <v>42902</v>
          </cell>
          <cell r="C1503">
            <v>300387</v>
          </cell>
          <cell r="D1503">
            <v>5068.22</v>
          </cell>
          <cell r="E1503">
            <v>0.97767788200000005</v>
          </cell>
          <cell r="F1503" t="str">
            <v>Not an Outlier</v>
          </cell>
        </row>
        <row r="1504">
          <cell r="A1504">
            <v>1035.22</v>
          </cell>
          <cell r="B1504">
            <v>43357</v>
          </cell>
          <cell r="C1504">
            <v>90230</v>
          </cell>
          <cell r="D1504">
            <v>8719.34</v>
          </cell>
          <cell r="E1504">
            <v>1.0000009999999999</v>
          </cell>
          <cell r="F1504" t="str">
            <v>Not an Outlier</v>
          </cell>
        </row>
        <row r="1505">
          <cell r="A1505">
            <v>1036.93</v>
          </cell>
          <cell r="B1505">
            <v>43315</v>
          </cell>
          <cell r="C1505">
            <v>90313</v>
          </cell>
          <cell r="D1505">
            <v>46057.49</v>
          </cell>
          <cell r="E1505">
            <v>1.0000009999999999</v>
          </cell>
          <cell r="F1505" t="str">
            <v>Not an Outlier</v>
          </cell>
        </row>
        <row r="1506">
          <cell r="A1506">
            <v>1037.1199999999999</v>
          </cell>
          <cell r="B1506">
            <v>42832</v>
          </cell>
          <cell r="C1506">
            <v>90441</v>
          </cell>
          <cell r="D1506">
            <v>7780.47</v>
          </cell>
          <cell r="E1506">
            <v>0.96326129500000002</v>
          </cell>
          <cell r="F1506" t="str">
            <v>Not an Outlier</v>
          </cell>
        </row>
        <row r="1507">
          <cell r="A1507">
            <v>1038.1500000000001</v>
          </cell>
          <cell r="B1507">
            <v>43357</v>
          </cell>
          <cell r="C1507">
            <v>86215</v>
          </cell>
          <cell r="D1507">
            <v>5779.17</v>
          </cell>
          <cell r="E1507">
            <v>9.9999999990000009E-7</v>
          </cell>
          <cell r="F1507" t="str">
            <v>Not an Outlier</v>
          </cell>
        </row>
        <row r="1508">
          <cell r="A1508">
            <v>1038.79</v>
          </cell>
          <cell r="B1508">
            <v>43336</v>
          </cell>
          <cell r="C1508">
            <v>300378</v>
          </cell>
          <cell r="D1508">
            <v>6314.45</v>
          </cell>
          <cell r="E1508">
            <v>1.0000009999999999</v>
          </cell>
          <cell r="F1508" t="str">
            <v>Not an Outlier</v>
          </cell>
        </row>
        <row r="1509">
          <cell r="A1509">
            <v>1040.49</v>
          </cell>
          <cell r="B1509">
            <v>42902</v>
          </cell>
          <cell r="C1509">
            <v>335603</v>
          </cell>
          <cell r="D1509">
            <v>24158.23</v>
          </cell>
          <cell r="E1509">
            <v>0.99149357999999999</v>
          </cell>
          <cell r="F1509" t="str">
            <v>Not an Outlier</v>
          </cell>
        </row>
        <row r="1510">
          <cell r="A1510">
            <v>1040.55</v>
          </cell>
          <cell r="B1510">
            <v>43266</v>
          </cell>
          <cell r="C1510">
            <v>90480</v>
          </cell>
          <cell r="D1510">
            <v>6260.99</v>
          </cell>
          <cell r="E1510">
            <v>1.0000009999999999</v>
          </cell>
          <cell r="F1510" t="str">
            <v>Not an Outlier</v>
          </cell>
        </row>
        <row r="1511">
          <cell r="A1511">
            <v>1041.25</v>
          </cell>
          <cell r="B1511">
            <v>42972</v>
          </cell>
          <cell r="C1511">
            <v>300387</v>
          </cell>
          <cell r="D1511">
            <v>4874.92</v>
          </cell>
          <cell r="E1511">
            <v>0.96539761499999999</v>
          </cell>
          <cell r="F1511" t="str">
            <v>Not an Outlier</v>
          </cell>
        </row>
        <row r="1512">
          <cell r="A1512">
            <v>1041.42</v>
          </cell>
          <cell r="B1512">
            <v>43259</v>
          </cell>
          <cell r="C1512">
            <v>1558</v>
          </cell>
          <cell r="D1512">
            <v>6913.1</v>
          </cell>
          <cell r="E1512">
            <v>1.0000009999999999</v>
          </cell>
          <cell r="F1512" t="str">
            <v>Not an Outlier</v>
          </cell>
        </row>
        <row r="1513">
          <cell r="A1513">
            <v>1043.7</v>
          </cell>
          <cell r="B1513">
            <v>43308</v>
          </cell>
          <cell r="C1513">
            <v>90480</v>
          </cell>
          <cell r="D1513">
            <v>5260.22</v>
          </cell>
          <cell r="E1513">
            <v>1.0000009999999999</v>
          </cell>
          <cell r="F1513" t="str">
            <v>Not an Outlier</v>
          </cell>
        </row>
        <row r="1514">
          <cell r="A1514">
            <v>1043.81</v>
          </cell>
          <cell r="B1514">
            <v>43301</v>
          </cell>
          <cell r="C1514">
            <v>300375</v>
          </cell>
          <cell r="D1514">
            <v>16135.63</v>
          </cell>
          <cell r="E1514">
            <v>1.0000009999999999</v>
          </cell>
          <cell r="F1514" t="str">
            <v>Not an Outlier</v>
          </cell>
        </row>
        <row r="1515">
          <cell r="A1515">
            <v>1046.3699999999999</v>
          </cell>
          <cell r="B1515">
            <v>43322</v>
          </cell>
          <cell r="C1515">
            <v>90313</v>
          </cell>
          <cell r="D1515">
            <v>45910.28</v>
          </cell>
          <cell r="E1515">
            <v>1.0000009999999999</v>
          </cell>
          <cell r="F1515" t="str">
            <v>Not an Outlier</v>
          </cell>
        </row>
        <row r="1516">
          <cell r="A1516">
            <v>1046.3900000000001</v>
          </cell>
          <cell r="B1516">
            <v>43119</v>
          </cell>
          <cell r="C1516">
            <v>1558</v>
          </cell>
          <cell r="D1516">
            <v>10792.43</v>
          </cell>
          <cell r="E1516">
            <v>0.92489734400000001</v>
          </cell>
          <cell r="F1516" t="str">
            <v>Not an Outlier</v>
          </cell>
        </row>
        <row r="1517">
          <cell r="A1517">
            <v>1046.8399999999999</v>
          </cell>
          <cell r="B1517">
            <v>43098</v>
          </cell>
          <cell r="C1517">
            <v>335603</v>
          </cell>
          <cell r="D1517">
            <v>22268.63</v>
          </cell>
          <cell r="E1517">
            <v>0.97832742299999997</v>
          </cell>
          <cell r="F1517" t="str">
            <v>Not an Outlier</v>
          </cell>
        </row>
        <row r="1518">
          <cell r="A1518">
            <v>1047.0899999999999</v>
          </cell>
          <cell r="B1518">
            <v>42839</v>
          </cell>
          <cell r="C1518">
            <v>300387</v>
          </cell>
          <cell r="D1518">
            <v>4860.7</v>
          </cell>
          <cell r="E1518">
            <v>0.97114574899999995</v>
          </cell>
          <cell r="F1518" t="str">
            <v>Not an Outlier</v>
          </cell>
        </row>
        <row r="1519">
          <cell r="A1519">
            <v>1047.3599999999999</v>
          </cell>
          <cell r="B1519">
            <v>42881</v>
          </cell>
          <cell r="C1519">
            <v>335603</v>
          </cell>
          <cell r="D1519">
            <v>23525.54</v>
          </cell>
          <cell r="E1519">
            <v>0.98449565800000005</v>
          </cell>
          <cell r="F1519" t="str">
            <v>Not an Outlier</v>
          </cell>
        </row>
        <row r="1520">
          <cell r="A1520">
            <v>1047.6300000000001</v>
          </cell>
          <cell r="B1520">
            <v>43147</v>
          </cell>
          <cell r="C1520">
            <v>335555</v>
          </cell>
          <cell r="D1520">
            <v>16729.47</v>
          </cell>
          <cell r="E1520">
            <v>0.97169024000000004</v>
          </cell>
          <cell r="F1520" t="str">
            <v>Not an Outlier</v>
          </cell>
        </row>
        <row r="1521">
          <cell r="A1521">
            <v>1048.71</v>
          </cell>
          <cell r="B1521">
            <v>43420</v>
          </cell>
          <cell r="C1521">
            <v>236506</v>
          </cell>
          <cell r="D1521">
            <v>7003.88</v>
          </cell>
          <cell r="E1521">
            <v>1.0000009999999999</v>
          </cell>
          <cell r="F1521" t="str">
            <v>Not an Outlier</v>
          </cell>
        </row>
        <row r="1522">
          <cell r="A1522">
            <v>1048.9100000000001</v>
          </cell>
          <cell r="B1522">
            <v>42951</v>
          </cell>
          <cell r="C1522">
            <v>300387</v>
          </cell>
          <cell r="D1522">
            <v>5000.6499999999996</v>
          </cell>
          <cell r="E1522">
            <v>0.97627026299999997</v>
          </cell>
          <cell r="F1522" t="str">
            <v>Not an Outlier</v>
          </cell>
        </row>
        <row r="1523">
          <cell r="A1523">
            <v>1049</v>
          </cell>
          <cell r="B1523">
            <v>43343</v>
          </cell>
          <cell r="C1523">
            <v>335555</v>
          </cell>
          <cell r="D1523">
            <v>10228.14</v>
          </cell>
          <cell r="E1523">
            <v>1.0000009999999999</v>
          </cell>
          <cell r="F1523" t="str">
            <v>Not an Outlier</v>
          </cell>
        </row>
        <row r="1524">
          <cell r="A1524">
            <v>1051.53</v>
          </cell>
          <cell r="B1524">
            <v>42783</v>
          </cell>
          <cell r="C1524">
            <v>335603</v>
          </cell>
          <cell r="D1524">
            <v>23778.61</v>
          </cell>
          <cell r="E1524">
            <v>0.99044565500000004</v>
          </cell>
          <cell r="F1524" t="str">
            <v>Not an Outlier</v>
          </cell>
        </row>
        <row r="1525">
          <cell r="A1525">
            <v>1051.78</v>
          </cell>
          <cell r="B1525">
            <v>43322</v>
          </cell>
          <cell r="C1525">
            <v>86612</v>
          </cell>
          <cell r="D1525">
            <v>6159.15</v>
          </cell>
          <cell r="E1525">
            <v>0.50000100000000003</v>
          </cell>
          <cell r="F1525" t="str">
            <v>Not an Outlier</v>
          </cell>
        </row>
        <row r="1526">
          <cell r="A1526">
            <v>1051.99</v>
          </cell>
          <cell r="B1526">
            <v>43063</v>
          </cell>
          <cell r="C1526">
            <v>300382</v>
          </cell>
          <cell r="D1526">
            <v>11257.39</v>
          </cell>
          <cell r="E1526">
            <v>0.92767662500000003</v>
          </cell>
          <cell r="F1526" t="str">
            <v>Not an Outlier</v>
          </cell>
        </row>
        <row r="1527">
          <cell r="A1527">
            <v>1052.25</v>
          </cell>
          <cell r="B1527">
            <v>43350</v>
          </cell>
          <cell r="C1527">
            <v>166753</v>
          </cell>
          <cell r="D1527">
            <v>20111.77</v>
          </cell>
          <cell r="E1527">
            <v>1.0000009999999999</v>
          </cell>
          <cell r="F1527" t="str">
            <v>Not an Outlier</v>
          </cell>
        </row>
        <row r="1528">
          <cell r="A1528">
            <v>1054.5999999999999</v>
          </cell>
          <cell r="B1528">
            <v>43049</v>
          </cell>
          <cell r="C1528">
            <v>90499</v>
          </cell>
          <cell r="D1528">
            <v>8887.86</v>
          </cell>
          <cell r="E1528">
            <v>0.94272604199999999</v>
          </cell>
          <cell r="F1528" t="str">
            <v>Not an Outlier</v>
          </cell>
        </row>
        <row r="1529">
          <cell r="A1529">
            <v>1055.1099999999999</v>
          </cell>
          <cell r="B1529">
            <v>43098</v>
          </cell>
          <cell r="C1529">
            <v>1558</v>
          </cell>
          <cell r="D1529">
            <v>10858.69</v>
          </cell>
          <cell r="E1529">
            <v>0.91641637899999995</v>
          </cell>
          <cell r="F1529" t="str">
            <v>Not an Outlier</v>
          </cell>
        </row>
        <row r="1530">
          <cell r="A1530">
            <v>1056.1199999999999</v>
          </cell>
          <cell r="B1530">
            <v>43049</v>
          </cell>
          <cell r="C1530">
            <v>300387</v>
          </cell>
          <cell r="D1530">
            <v>4331.1899999999996</v>
          </cell>
          <cell r="E1530">
            <v>0.93235171800000005</v>
          </cell>
          <cell r="F1530" t="str">
            <v>Not an Outlier</v>
          </cell>
        </row>
        <row r="1531">
          <cell r="A1531">
            <v>1060.53</v>
          </cell>
          <cell r="B1531">
            <v>43126</v>
          </cell>
          <cell r="C1531">
            <v>335603</v>
          </cell>
          <cell r="D1531">
            <v>21660.400000000001</v>
          </cell>
          <cell r="E1531">
            <v>0.97578313299999997</v>
          </cell>
          <cell r="F1531" t="str">
            <v>Not an Outlier</v>
          </cell>
        </row>
        <row r="1532">
          <cell r="A1532">
            <v>1061.3900000000001</v>
          </cell>
          <cell r="B1532">
            <v>42804</v>
          </cell>
          <cell r="C1532">
            <v>300387</v>
          </cell>
          <cell r="D1532">
            <v>5097.46</v>
          </cell>
          <cell r="E1532">
            <v>0.97652282099999999</v>
          </cell>
          <cell r="F1532" t="str">
            <v>Not an Outlier</v>
          </cell>
        </row>
        <row r="1533">
          <cell r="A1533">
            <v>1061.98</v>
          </cell>
          <cell r="B1533">
            <v>42965</v>
          </cell>
          <cell r="C1533">
            <v>300387</v>
          </cell>
          <cell r="D1533">
            <v>4987.16</v>
          </cell>
          <cell r="E1533">
            <v>0.97021939800000001</v>
          </cell>
          <cell r="F1533" t="str">
            <v>Not an Outlier</v>
          </cell>
        </row>
        <row r="1534">
          <cell r="A1534">
            <v>1064.33</v>
          </cell>
          <cell r="B1534">
            <v>42958</v>
          </cell>
          <cell r="C1534">
            <v>300387</v>
          </cell>
          <cell r="D1534">
            <v>5049.17</v>
          </cell>
          <cell r="E1534">
            <v>0.97125939100000003</v>
          </cell>
          <cell r="F1534" t="str">
            <v>Not an Outlier</v>
          </cell>
        </row>
        <row r="1535">
          <cell r="A1535">
            <v>1064.4000000000001</v>
          </cell>
          <cell r="B1535">
            <v>43364</v>
          </cell>
          <cell r="C1535">
            <v>86253</v>
          </cell>
          <cell r="D1535">
            <v>9040.26</v>
          </cell>
          <cell r="E1535">
            <v>9.9999999990000009E-7</v>
          </cell>
          <cell r="F1535" t="str">
            <v>Not an Outlier</v>
          </cell>
        </row>
        <row r="1536">
          <cell r="A1536">
            <v>1065.75</v>
          </cell>
          <cell r="B1536">
            <v>43371</v>
          </cell>
          <cell r="C1536">
            <v>300378</v>
          </cell>
          <cell r="D1536">
            <v>4076.14</v>
          </cell>
          <cell r="E1536">
            <v>1.0000009999999999</v>
          </cell>
          <cell r="F1536" t="str">
            <v>Not an Outlier</v>
          </cell>
        </row>
        <row r="1537">
          <cell r="A1537">
            <v>1065.94</v>
          </cell>
          <cell r="B1537">
            <v>43063</v>
          </cell>
          <cell r="C1537">
            <v>90441</v>
          </cell>
          <cell r="D1537">
            <v>7298.8</v>
          </cell>
          <cell r="E1537">
            <v>0.92046839499999999</v>
          </cell>
          <cell r="F1537" t="str">
            <v>Not an Outlier</v>
          </cell>
        </row>
        <row r="1538">
          <cell r="A1538">
            <v>1067.8800000000001</v>
          </cell>
          <cell r="B1538">
            <v>43084</v>
          </cell>
          <cell r="C1538">
            <v>335603</v>
          </cell>
          <cell r="D1538">
            <v>22024.7</v>
          </cell>
          <cell r="E1538">
            <v>0.98058352400000004</v>
          </cell>
          <cell r="F1538" t="str">
            <v>Not an Outlier</v>
          </cell>
        </row>
        <row r="1539">
          <cell r="A1539">
            <v>1068.94</v>
          </cell>
          <cell r="B1539">
            <v>42797</v>
          </cell>
          <cell r="C1539">
            <v>300387</v>
          </cell>
          <cell r="D1539">
            <v>5242.45</v>
          </cell>
          <cell r="E1539">
            <v>0.97642815100000002</v>
          </cell>
          <cell r="F1539" t="str">
            <v>Not an Outlier</v>
          </cell>
        </row>
        <row r="1540">
          <cell r="A1540">
            <v>1070.06</v>
          </cell>
          <cell r="B1540">
            <v>42909</v>
          </cell>
          <cell r="C1540">
            <v>300387</v>
          </cell>
          <cell r="D1540">
            <v>5047.0600000000004</v>
          </cell>
          <cell r="E1540">
            <v>0.972866652</v>
          </cell>
          <cell r="F1540" t="str">
            <v>Not an Outlier</v>
          </cell>
        </row>
        <row r="1541">
          <cell r="A1541">
            <v>1070.25</v>
          </cell>
          <cell r="B1541">
            <v>43119</v>
          </cell>
          <cell r="C1541">
            <v>1750</v>
          </cell>
          <cell r="D1541">
            <v>6302.21</v>
          </cell>
          <cell r="E1541">
            <v>0.91913668599999998</v>
          </cell>
          <cell r="F1541" t="str">
            <v>Not an Outlier</v>
          </cell>
        </row>
        <row r="1542">
          <cell r="A1542">
            <v>1071.31</v>
          </cell>
          <cell r="B1542">
            <v>42986</v>
          </cell>
          <cell r="C1542">
            <v>300387</v>
          </cell>
          <cell r="D1542">
            <v>4875.9399999999996</v>
          </cell>
          <cell r="E1542">
            <v>0.97787752500000003</v>
          </cell>
          <cell r="F1542" t="str">
            <v>Not an Outlier</v>
          </cell>
        </row>
        <row r="1543">
          <cell r="A1543">
            <v>1071.3800000000001</v>
          </cell>
          <cell r="B1543">
            <v>43091</v>
          </cell>
          <cell r="C1543">
            <v>335603</v>
          </cell>
          <cell r="D1543">
            <v>21904.19</v>
          </cell>
          <cell r="E1543">
            <v>0.97757355899999998</v>
          </cell>
          <cell r="F1543" t="str">
            <v>Not an Outlier</v>
          </cell>
        </row>
        <row r="1544">
          <cell r="A1544">
            <v>1071.8599999999999</v>
          </cell>
          <cell r="B1544">
            <v>43028</v>
          </cell>
          <cell r="C1544">
            <v>335603</v>
          </cell>
          <cell r="D1544">
            <v>21551.040000000001</v>
          </cell>
          <cell r="E1544">
            <v>0.96742617200000003</v>
          </cell>
          <cell r="F1544" t="str">
            <v>Not an Outlier</v>
          </cell>
        </row>
        <row r="1545">
          <cell r="A1545">
            <v>1072.57</v>
          </cell>
          <cell r="B1545">
            <v>43224</v>
          </cell>
          <cell r="C1545">
            <v>1750</v>
          </cell>
          <cell r="D1545">
            <v>5216.4399999999996</v>
          </cell>
          <cell r="E1545">
            <v>0.83583315499999999</v>
          </cell>
          <cell r="F1545" t="str">
            <v>Not an Outlier</v>
          </cell>
        </row>
        <row r="1546">
          <cell r="A1546">
            <v>1073.1099999999999</v>
          </cell>
          <cell r="B1546">
            <v>43378</v>
          </cell>
          <cell r="C1546">
            <v>90266</v>
          </cell>
          <cell r="D1546">
            <v>12174.79</v>
          </cell>
          <cell r="E1546">
            <v>1.0000009999999999</v>
          </cell>
          <cell r="F1546" t="str">
            <v>Not an Outlier</v>
          </cell>
        </row>
        <row r="1547">
          <cell r="A1547">
            <v>1075.95</v>
          </cell>
          <cell r="B1547">
            <v>42881</v>
          </cell>
          <cell r="C1547">
            <v>90441</v>
          </cell>
          <cell r="D1547">
            <v>7982.49</v>
          </cell>
          <cell r="E1547">
            <v>0.96261076300000004</v>
          </cell>
          <cell r="F1547" t="str">
            <v>Not an Outlier</v>
          </cell>
        </row>
        <row r="1548">
          <cell r="A1548">
            <v>1077.3800000000001</v>
          </cell>
          <cell r="B1548">
            <v>43147</v>
          </cell>
          <cell r="C1548">
            <v>335602</v>
          </cell>
          <cell r="D1548">
            <v>27293.439999999999</v>
          </cell>
          <cell r="E1548">
            <v>0.97955630400000004</v>
          </cell>
          <cell r="F1548" t="str">
            <v>Not an Outlier</v>
          </cell>
        </row>
        <row r="1549">
          <cell r="A1549">
            <v>1077.47</v>
          </cell>
          <cell r="B1549">
            <v>43084</v>
          </cell>
          <cell r="C1549">
            <v>300382</v>
          </cell>
          <cell r="D1549">
            <v>11370.09</v>
          </cell>
          <cell r="E1549">
            <v>0.94949214199999998</v>
          </cell>
          <cell r="F1549" t="str">
            <v>Not an Outlier</v>
          </cell>
        </row>
        <row r="1550">
          <cell r="A1550">
            <v>1078.6199999999999</v>
          </cell>
          <cell r="B1550">
            <v>43371</v>
          </cell>
          <cell r="C1550">
            <v>90313</v>
          </cell>
          <cell r="D1550">
            <v>35689.47</v>
          </cell>
          <cell r="E1550">
            <v>1.0000009999999999</v>
          </cell>
          <cell r="F1550" t="str">
            <v>Not an Outlier</v>
          </cell>
        </row>
        <row r="1551">
          <cell r="A1551">
            <v>1078.71</v>
          </cell>
          <cell r="B1551">
            <v>43245</v>
          </cell>
          <cell r="C1551">
            <v>1750</v>
          </cell>
          <cell r="D1551">
            <v>4843.9399999999996</v>
          </cell>
          <cell r="E1551">
            <v>1.0000009999999999</v>
          </cell>
          <cell r="F1551" t="str">
            <v>Not an Outlier</v>
          </cell>
        </row>
        <row r="1552">
          <cell r="A1552">
            <v>1078.8599999999999</v>
          </cell>
          <cell r="B1552">
            <v>43049</v>
          </cell>
          <cell r="C1552">
            <v>300382</v>
          </cell>
          <cell r="D1552">
            <v>11108.04</v>
          </cell>
          <cell r="E1552">
            <v>0.92885550100000003</v>
          </cell>
          <cell r="F1552" t="str">
            <v>Not an Outlier</v>
          </cell>
        </row>
        <row r="1553">
          <cell r="A1553">
            <v>1079.1500000000001</v>
          </cell>
          <cell r="B1553">
            <v>43273</v>
          </cell>
          <cell r="C1553">
            <v>166753</v>
          </cell>
          <cell r="D1553">
            <v>23655.200000000001</v>
          </cell>
          <cell r="E1553">
            <v>1.0000009999999999</v>
          </cell>
          <cell r="F1553" t="str">
            <v>Not an Outlier</v>
          </cell>
        </row>
        <row r="1554">
          <cell r="A1554">
            <v>1079.31</v>
          </cell>
          <cell r="B1554">
            <v>43084</v>
          </cell>
          <cell r="C1554">
            <v>1558</v>
          </cell>
          <cell r="D1554">
            <v>10324.34</v>
          </cell>
          <cell r="E1554">
            <v>0.90829506199999999</v>
          </cell>
          <cell r="F1554" t="str">
            <v>Not an Outlier</v>
          </cell>
        </row>
        <row r="1555">
          <cell r="A1555">
            <v>1080.49</v>
          </cell>
          <cell r="B1555">
            <v>43350</v>
          </cell>
          <cell r="C1555">
            <v>300376</v>
          </cell>
          <cell r="D1555">
            <v>4504.28</v>
          </cell>
          <cell r="E1555">
            <v>1.0000009999999999</v>
          </cell>
          <cell r="F1555" t="str">
            <v>Not an Outlier</v>
          </cell>
        </row>
        <row r="1556">
          <cell r="A1556">
            <v>1082.4000000000001</v>
          </cell>
          <cell r="B1556">
            <v>43231</v>
          </cell>
          <cell r="C1556">
            <v>1750</v>
          </cell>
          <cell r="D1556">
            <v>5084.8999999999996</v>
          </cell>
          <cell r="E1556">
            <v>0.82607360699999999</v>
          </cell>
          <cell r="F1556" t="str">
            <v>Not an Outlier</v>
          </cell>
        </row>
        <row r="1557">
          <cell r="A1557">
            <v>1083.5</v>
          </cell>
          <cell r="B1557">
            <v>43329</v>
          </cell>
          <cell r="C1557">
            <v>166753</v>
          </cell>
          <cell r="D1557">
            <v>21089.07</v>
          </cell>
          <cell r="E1557">
            <v>1.0000009999999999</v>
          </cell>
          <cell r="F1557" t="str">
            <v>Not an Outlier</v>
          </cell>
        </row>
        <row r="1558">
          <cell r="A1558">
            <v>1083.6099999999999</v>
          </cell>
          <cell r="B1558">
            <v>42888</v>
          </cell>
          <cell r="C1558">
            <v>300387</v>
          </cell>
          <cell r="D1558">
            <v>4920.45</v>
          </cell>
          <cell r="E1558">
            <v>0.95515710200000004</v>
          </cell>
          <cell r="F1558" t="str">
            <v>Not an Outlier</v>
          </cell>
        </row>
        <row r="1559">
          <cell r="A1559">
            <v>1083.99</v>
          </cell>
          <cell r="B1559">
            <v>42853</v>
          </cell>
          <cell r="C1559">
            <v>335603</v>
          </cell>
          <cell r="D1559">
            <v>23566.05</v>
          </cell>
          <cell r="E1559">
            <v>0.98742654600000002</v>
          </cell>
          <cell r="F1559" t="str">
            <v>Not an Outlier</v>
          </cell>
        </row>
        <row r="1560">
          <cell r="A1560">
            <v>1084.1300000000001</v>
          </cell>
          <cell r="B1560">
            <v>43182</v>
          </cell>
          <cell r="C1560">
            <v>335603</v>
          </cell>
          <cell r="D1560">
            <v>22594.69</v>
          </cell>
          <cell r="E1560">
            <v>0.9418976</v>
          </cell>
          <cell r="F1560" t="str">
            <v>Not an Outlier</v>
          </cell>
        </row>
        <row r="1561">
          <cell r="A1561">
            <v>1086.04</v>
          </cell>
          <cell r="B1561">
            <v>43210</v>
          </cell>
          <cell r="C1561">
            <v>1558</v>
          </cell>
          <cell r="D1561">
            <v>9281.7199999999993</v>
          </cell>
          <cell r="E1561">
            <v>0.76947081799999995</v>
          </cell>
          <cell r="F1561" t="str">
            <v>Not an Outlier</v>
          </cell>
        </row>
        <row r="1562">
          <cell r="A1562">
            <v>1087.78</v>
          </cell>
          <cell r="B1562">
            <v>43049</v>
          </cell>
          <cell r="C1562">
            <v>335603</v>
          </cell>
          <cell r="D1562">
            <v>21645.1</v>
          </cell>
          <cell r="E1562">
            <v>0.96959782699999997</v>
          </cell>
          <cell r="F1562" t="str">
            <v>Not an Outlier</v>
          </cell>
        </row>
        <row r="1563">
          <cell r="A1563">
            <v>1090.68</v>
          </cell>
          <cell r="B1563">
            <v>43378</v>
          </cell>
          <cell r="C1563">
            <v>335603</v>
          </cell>
          <cell r="D1563">
            <v>10157.700000000001</v>
          </cell>
          <cell r="E1563">
            <v>1.0000009999999999</v>
          </cell>
          <cell r="F1563" t="str">
            <v>Not an Outlier</v>
          </cell>
        </row>
        <row r="1564">
          <cell r="A1564">
            <v>1091.22</v>
          </cell>
          <cell r="B1564">
            <v>43224</v>
          </cell>
          <cell r="C1564">
            <v>90313</v>
          </cell>
          <cell r="D1564">
            <v>53100.83</v>
          </cell>
          <cell r="E1564">
            <v>1.0000009999999999</v>
          </cell>
          <cell r="F1564" t="str">
            <v>Not an Outlier</v>
          </cell>
        </row>
        <row r="1565">
          <cell r="A1565">
            <v>1092.9100000000001</v>
          </cell>
          <cell r="B1565">
            <v>43119</v>
          </cell>
          <cell r="C1565">
            <v>335602</v>
          </cell>
          <cell r="D1565">
            <v>27908.31</v>
          </cell>
          <cell r="E1565">
            <v>0.98426409800000003</v>
          </cell>
          <cell r="F1565" t="str">
            <v>Not an Outlier</v>
          </cell>
        </row>
        <row r="1566">
          <cell r="A1566">
            <v>1093.08</v>
          </cell>
          <cell r="B1566">
            <v>43112</v>
          </cell>
          <cell r="C1566">
            <v>335603</v>
          </cell>
          <cell r="D1566">
            <v>22098.560000000001</v>
          </cell>
          <cell r="E1566">
            <v>0.98068324699999998</v>
          </cell>
          <cell r="F1566" t="str">
            <v>Not an Outlier</v>
          </cell>
        </row>
        <row r="1567">
          <cell r="A1567">
            <v>1093.08</v>
          </cell>
          <cell r="B1567">
            <v>43133</v>
          </cell>
          <cell r="C1567">
            <v>335603</v>
          </cell>
          <cell r="D1567">
            <v>21622.68</v>
          </cell>
          <cell r="E1567">
            <v>0.97257921300000005</v>
          </cell>
          <cell r="F1567" t="str">
            <v>Not an Outlier</v>
          </cell>
        </row>
        <row r="1568">
          <cell r="A1568">
            <v>1094.1400000000001</v>
          </cell>
          <cell r="B1568">
            <v>43406</v>
          </cell>
          <cell r="C1568">
            <v>166753</v>
          </cell>
          <cell r="D1568">
            <v>17694.490000000002</v>
          </cell>
          <cell r="E1568">
            <v>1.0000009999999999</v>
          </cell>
          <cell r="F1568" t="str">
            <v>Not an Outlier</v>
          </cell>
        </row>
        <row r="1569">
          <cell r="A1569">
            <v>1094.49</v>
          </cell>
          <cell r="B1569">
            <v>43252</v>
          </cell>
          <cell r="C1569">
            <v>1750</v>
          </cell>
          <cell r="D1569">
            <v>4716.38</v>
          </cell>
          <cell r="E1569">
            <v>1.0000009999999999</v>
          </cell>
          <cell r="F1569" t="str">
            <v>Not an Outlier</v>
          </cell>
        </row>
        <row r="1570">
          <cell r="A1570">
            <v>1096.6500000000001</v>
          </cell>
          <cell r="B1570">
            <v>43371</v>
          </cell>
          <cell r="C1570">
            <v>300375</v>
          </cell>
          <cell r="D1570">
            <v>10758.17</v>
          </cell>
          <cell r="E1570">
            <v>1.0000009999999999</v>
          </cell>
          <cell r="F1570" t="str">
            <v>Not an Outlier</v>
          </cell>
        </row>
        <row r="1571">
          <cell r="A1571">
            <v>1097.28</v>
          </cell>
          <cell r="B1571">
            <v>42818</v>
          </cell>
          <cell r="C1571">
            <v>300387</v>
          </cell>
          <cell r="D1571">
            <v>5125.87</v>
          </cell>
          <cell r="E1571">
            <v>0.97955226399999995</v>
          </cell>
          <cell r="F1571" t="str">
            <v>Not an Outlier</v>
          </cell>
        </row>
        <row r="1572">
          <cell r="A1572">
            <v>1099.92</v>
          </cell>
          <cell r="B1572">
            <v>43168</v>
          </cell>
          <cell r="C1572">
            <v>335602</v>
          </cell>
          <cell r="D1572">
            <v>26783.439999999999</v>
          </cell>
          <cell r="E1572">
            <v>0.967982919</v>
          </cell>
          <cell r="F1572" t="str">
            <v>Not an Outlier</v>
          </cell>
        </row>
        <row r="1573">
          <cell r="A1573">
            <v>1100.5899999999999</v>
          </cell>
          <cell r="B1573">
            <v>43077</v>
          </cell>
          <cell r="C1573">
            <v>300387</v>
          </cell>
          <cell r="D1573">
            <v>4572.45</v>
          </cell>
          <cell r="E1573">
            <v>0.93988964799999997</v>
          </cell>
          <cell r="F1573" t="str">
            <v>Not an Outlier</v>
          </cell>
        </row>
        <row r="1574">
          <cell r="A1574">
            <v>1101.25</v>
          </cell>
          <cell r="B1574">
            <v>43364</v>
          </cell>
          <cell r="C1574">
            <v>87044</v>
          </cell>
          <cell r="D1574">
            <v>5947.36</v>
          </cell>
          <cell r="E1574">
            <v>0.50000100000000003</v>
          </cell>
          <cell r="F1574" t="str">
            <v>Not an Outlier</v>
          </cell>
        </row>
        <row r="1575">
          <cell r="A1575">
            <v>1101.55</v>
          </cell>
          <cell r="B1575">
            <v>43112</v>
          </cell>
          <cell r="C1575">
            <v>1558</v>
          </cell>
          <cell r="D1575">
            <v>10834</v>
          </cell>
          <cell r="E1575">
            <v>0.92376654800000002</v>
          </cell>
          <cell r="F1575" t="str">
            <v>Not an Outlier</v>
          </cell>
        </row>
        <row r="1576">
          <cell r="A1576">
            <v>1103.44</v>
          </cell>
          <cell r="B1576">
            <v>43364</v>
          </cell>
          <cell r="C1576">
            <v>86215</v>
          </cell>
          <cell r="D1576">
            <v>5211.4399999999996</v>
          </cell>
          <cell r="E1576">
            <v>9.9999999990000009E-7</v>
          </cell>
          <cell r="F1576" t="str">
            <v>Not an Outlier</v>
          </cell>
        </row>
        <row r="1577">
          <cell r="A1577">
            <v>1105.4000000000001</v>
          </cell>
          <cell r="B1577">
            <v>43140</v>
          </cell>
          <cell r="C1577">
            <v>1558</v>
          </cell>
          <cell r="D1577">
            <v>10671.24</v>
          </cell>
          <cell r="E1577">
            <v>0.92038166499999996</v>
          </cell>
          <cell r="F1577" t="str">
            <v>Not an Outlier</v>
          </cell>
        </row>
        <row r="1578">
          <cell r="A1578">
            <v>1106.24</v>
          </cell>
          <cell r="B1578">
            <v>43210</v>
          </cell>
          <cell r="C1578">
            <v>1750</v>
          </cell>
          <cell r="D1578">
            <v>5532.73</v>
          </cell>
          <cell r="E1578">
            <v>0.86987370200000003</v>
          </cell>
          <cell r="F1578" t="str">
            <v>Not an Outlier</v>
          </cell>
        </row>
        <row r="1579">
          <cell r="A1579">
            <v>1106.5999999999999</v>
          </cell>
          <cell r="B1579">
            <v>43364</v>
          </cell>
          <cell r="C1579">
            <v>86954</v>
          </cell>
          <cell r="D1579">
            <v>4161.55</v>
          </cell>
          <cell r="E1579">
            <v>9.9999999990000009E-7</v>
          </cell>
          <cell r="F1579" t="str">
            <v>Not an Outlier</v>
          </cell>
        </row>
        <row r="1580">
          <cell r="A1580">
            <v>1107.47</v>
          </cell>
          <cell r="B1580">
            <v>43217</v>
          </cell>
          <cell r="C1580">
            <v>335602</v>
          </cell>
          <cell r="D1580">
            <v>24431.47</v>
          </cell>
          <cell r="E1580">
            <v>0.92786614700000003</v>
          </cell>
          <cell r="F1580" t="str">
            <v>Not an Outlier</v>
          </cell>
        </row>
        <row r="1581">
          <cell r="A1581">
            <v>1109.3499999999999</v>
          </cell>
          <cell r="B1581">
            <v>43336</v>
          </cell>
          <cell r="C1581">
            <v>335603</v>
          </cell>
          <cell r="D1581">
            <v>14257.06</v>
          </cell>
          <cell r="E1581">
            <v>1.0000009999999999</v>
          </cell>
          <cell r="F1581" t="str">
            <v>Not an Outlier</v>
          </cell>
        </row>
        <row r="1582">
          <cell r="A1582">
            <v>1109.3599999999999</v>
          </cell>
          <cell r="B1582">
            <v>43385</v>
          </cell>
          <cell r="C1582">
            <v>335602</v>
          </cell>
          <cell r="D1582">
            <v>11826.75</v>
          </cell>
          <cell r="E1582">
            <v>1.0000009999999999</v>
          </cell>
          <cell r="F1582" t="str">
            <v>Not an Outlier</v>
          </cell>
        </row>
        <row r="1583">
          <cell r="A1583">
            <v>1112.69</v>
          </cell>
          <cell r="B1583">
            <v>42916</v>
          </cell>
          <cell r="C1583">
            <v>300387</v>
          </cell>
          <cell r="D1583">
            <v>5036.4399999999996</v>
          </cell>
          <cell r="E1583">
            <v>0.97088121199999999</v>
          </cell>
          <cell r="F1583" t="str">
            <v>Not an Outlier</v>
          </cell>
        </row>
        <row r="1584">
          <cell r="A1584">
            <v>1112.78</v>
          </cell>
          <cell r="B1584">
            <v>43371</v>
          </cell>
          <cell r="C1584">
            <v>335555</v>
          </cell>
          <cell r="D1584">
            <v>7158.95</v>
          </cell>
          <cell r="E1584">
            <v>1.0000009999999999</v>
          </cell>
          <cell r="F1584" t="str">
            <v>Not an Outlier</v>
          </cell>
        </row>
        <row r="1585">
          <cell r="A1585">
            <v>1113.08</v>
          </cell>
          <cell r="B1585">
            <v>43336</v>
          </cell>
          <cell r="C1585">
            <v>86269</v>
          </cell>
          <cell r="D1585">
            <v>11496.11</v>
          </cell>
          <cell r="E1585">
            <v>1.0000009999999999</v>
          </cell>
          <cell r="F1585" t="str">
            <v>Not an Outlier</v>
          </cell>
        </row>
        <row r="1586">
          <cell r="A1586">
            <v>1114.43</v>
          </cell>
          <cell r="B1586">
            <v>43343</v>
          </cell>
          <cell r="C1586">
            <v>86612</v>
          </cell>
          <cell r="D1586">
            <v>4879.75</v>
          </cell>
          <cell r="E1586">
            <v>0.78571528599999996</v>
          </cell>
          <cell r="F1586" t="str">
            <v>Not an Outlier</v>
          </cell>
        </row>
        <row r="1587">
          <cell r="A1587">
            <v>1118.48</v>
          </cell>
          <cell r="B1587">
            <v>43224</v>
          </cell>
          <cell r="C1587">
            <v>300375</v>
          </cell>
          <cell r="D1587">
            <v>20029.63</v>
          </cell>
          <cell r="E1587">
            <v>0.77785202200000003</v>
          </cell>
          <cell r="F1587" t="str">
            <v>Not an Outlier</v>
          </cell>
        </row>
        <row r="1588">
          <cell r="A1588">
            <v>1119.29</v>
          </cell>
          <cell r="B1588">
            <v>43364</v>
          </cell>
          <cell r="C1588">
            <v>90230</v>
          </cell>
          <cell r="D1588">
            <v>7959.45</v>
          </cell>
          <cell r="E1588">
            <v>1.0000009999999999</v>
          </cell>
          <cell r="F1588" t="str">
            <v>Not an Outlier</v>
          </cell>
        </row>
        <row r="1589">
          <cell r="A1589">
            <v>1119.53</v>
          </cell>
          <cell r="B1589">
            <v>42867</v>
          </cell>
          <cell r="C1589">
            <v>335603</v>
          </cell>
          <cell r="D1589">
            <v>23470.97</v>
          </cell>
          <cell r="E1589">
            <v>0.98383384500000004</v>
          </cell>
          <cell r="F1589" t="str">
            <v>Not an Outlier</v>
          </cell>
        </row>
        <row r="1590">
          <cell r="A1590">
            <v>1120.23</v>
          </cell>
          <cell r="B1590">
            <v>43182</v>
          </cell>
          <cell r="C1590">
            <v>1750</v>
          </cell>
          <cell r="D1590">
            <v>6195.53</v>
          </cell>
          <cell r="E1590">
            <v>0.93012829799999996</v>
          </cell>
          <cell r="F1590" t="str">
            <v>Not an Outlier</v>
          </cell>
        </row>
        <row r="1591">
          <cell r="A1591">
            <v>1120.45</v>
          </cell>
          <cell r="B1591">
            <v>43126</v>
          </cell>
          <cell r="C1591">
            <v>1558</v>
          </cell>
          <cell r="D1591">
            <v>10635.45</v>
          </cell>
          <cell r="E1591">
            <v>0.92489734400000001</v>
          </cell>
          <cell r="F1591" t="str">
            <v>Not an Outlier</v>
          </cell>
        </row>
        <row r="1592">
          <cell r="A1592">
            <v>1121.3399999999999</v>
          </cell>
          <cell r="B1592">
            <v>43385</v>
          </cell>
          <cell r="C1592">
            <v>335554</v>
          </cell>
          <cell r="D1592">
            <v>16734.169999999998</v>
          </cell>
          <cell r="E1592">
            <v>9.9999999990000009E-7</v>
          </cell>
          <cell r="F1592" t="str">
            <v>Not an Outlier</v>
          </cell>
        </row>
        <row r="1593">
          <cell r="A1593">
            <v>1121.8800000000001</v>
          </cell>
          <cell r="B1593">
            <v>43336</v>
          </cell>
          <cell r="C1593">
            <v>300376</v>
          </cell>
          <cell r="D1593">
            <v>4725.55</v>
          </cell>
          <cell r="E1593">
            <v>1.0000009999999999</v>
          </cell>
          <cell r="F1593" t="str">
            <v>Not an Outlier</v>
          </cell>
        </row>
        <row r="1594">
          <cell r="A1594">
            <v>1123.18</v>
          </cell>
          <cell r="B1594">
            <v>43329</v>
          </cell>
          <cell r="C1594">
            <v>335603</v>
          </cell>
          <cell r="D1594">
            <v>14544.07</v>
          </cell>
          <cell r="E1594">
            <v>1.0000009999999999</v>
          </cell>
          <cell r="F1594" t="str">
            <v>Not an Outlier</v>
          </cell>
        </row>
        <row r="1595">
          <cell r="A1595">
            <v>1124.01</v>
          </cell>
          <cell r="B1595">
            <v>43217</v>
          </cell>
          <cell r="C1595">
            <v>1750</v>
          </cell>
          <cell r="D1595">
            <v>5341.03</v>
          </cell>
          <cell r="E1595">
            <v>0.85356064200000004</v>
          </cell>
          <cell r="F1595" t="str">
            <v>Not an Outlier</v>
          </cell>
        </row>
        <row r="1596">
          <cell r="A1596">
            <v>1124.67</v>
          </cell>
          <cell r="B1596">
            <v>43217</v>
          </cell>
          <cell r="C1596">
            <v>335603</v>
          </cell>
          <cell r="D1596">
            <v>20950.29</v>
          </cell>
          <cell r="E1596">
            <v>0.89980324099999998</v>
          </cell>
          <cell r="F1596" t="str">
            <v>Not an Outlier</v>
          </cell>
        </row>
        <row r="1597">
          <cell r="A1597">
            <v>1126.5</v>
          </cell>
          <cell r="B1597">
            <v>43126</v>
          </cell>
          <cell r="C1597">
            <v>335602</v>
          </cell>
          <cell r="D1597">
            <v>27755.87</v>
          </cell>
          <cell r="E1597">
            <v>0.98482949600000003</v>
          </cell>
          <cell r="F1597" t="str">
            <v>Not an Outlier</v>
          </cell>
        </row>
        <row r="1598">
          <cell r="A1598">
            <v>1127.01</v>
          </cell>
          <cell r="B1598">
            <v>43210</v>
          </cell>
          <cell r="C1598">
            <v>335602</v>
          </cell>
          <cell r="D1598">
            <v>24667.91</v>
          </cell>
          <cell r="E1598">
            <v>0.932386347</v>
          </cell>
          <cell r="F1598" t="str">
            <v>Not an Outlier</v>
          </cell>
        </row>
        <row r="1599">
          <cell r="A1599">
            <v>1127.6400000000001</v>
          </cell>
          <cell r="B1599">
            <v>43315</v>
          </cell>
          <cell r="C1599">
            <v>86612</v>
          </cell>
          <cell r="D1599">
            <v>6445.59</v>
          </cell>
          <cell r="E1599">
            <v>0.50000100000000003</v>
          </cell>
          <cell r="F1599" t="str">
            <v>Not an Outlier</v>
          </cell>
        </row>
        <row r="1600">
          <cell r="A1600">
            <v>1128.6600000000001</v>
          </cell>
          <cell r="B1600">
            <v>43196</v>
          </cell>
          <cell r="C1600">
            <v>1558</v>
          </cell>
          <cell r="D1600">
            <v>9845.82</v>
          </cell>
          <cell r="E1600">
            <v>0.81787462300000002</v>
          </cell>
          <cell r="F1600" t="str">
            <v>Not an Outlier</v>
          </cell>
        </row>
        <row r="1601">
          <cell r="A1601">
            <v>1129.74</v>
          </cell>
          <cell r="B1601">
            <v>43112</v>
          </cell>
          <cell r="C1601">
            <v>1750</v>
          </cell>
          <cell r="D1601">
            <v>6318.22</v>
          </cell>
          <cell r="E1601">
            <v>0.90385078299999999</v>
          </cell>
          <cell r="F1601" t="str">
            <v>Not an Outlier</v>
          </cell>
        </row>
        <row r="1602">
          <cell r="A1602">
            <v>1130.5999999999999</v>
          </cell>
          <cell r="B1602">
            <v>43077</v>
          </cell>
          <cell r="C1602">
            <v>335602</v>
          </cell>
          <cell r="D1602">
            <v>28566.28</v>
          </cell>
          <cell r="E1602">
            <v>0.98424330999999998</v>
          </cell>
          <cell r="F1602" t="str">
            <v>Not an Outlier</v>
          </cell>
        </row>
        <row r="1603">
          <cell r="A1603">
            <v>1131.6199999999999</v>
          </cell>
          <cell r="B1603">
            <v>43175</v>
          </cell>
          <cell r="C1603">
            <v>335603</v>
          </cell>
          <cell r="D1603">
            <v>22916.79</v>
          </cell>
          <cell r="E1603">
            <v>0.95093799999999995</v>
          </cell>
          <cell r="F1603" t="str">
            <v>Not an Outlier</v>
          </cell>
        </row>
        <row r="1604">
          <cell r="A1604">
            <v>1131.6500000000001</v>
          </cell>
          <cell r="B1604">
            <v>43154</v>
          </cell>
          <cell r="C1604">
            <v>335603</v>
          </cell>
          <cell r="D1604">
            <v>21126.880000000001</v>
          </cell>
          <cell r="E1604">
            <v>0.97033718999999996</v>
          </cell>
          <cell r="F1604" t="str">
            <v>Not an Outlier</v>
          </cell>
        </row>
        <row r="1605">
          <cell r="A1605">
            <v>1131.67</v>
          </cell>
          <cell r="B1605">
            <v>43056</v>
          </cell>
          <cell r="C1605">
            <v>300382</v>
          </cell>
          <cell r="D1605">
            <v>11073.15</v>
          </cell>
          <cell r="E1605">
            <v>0.91877458499999998</v>
          </cell>
          <cell r="F1605" t="str">
            <v>Not an Outlier</v>
          </cell>
        </row>
        <row r="1606">
          <cell r="A1606">
            <v>1132.3599999999999</v>
          </cell>
          <cell r="B1606">
            <v>43350</v>
          </cell>
          <cell r="C1606">
            <v>90313</v>
          </cell>
          <cell r="D1606">
            <v>42206.81</v>
          </cell>
          <cell r="E1606">
            <v>1.0000009999999999</v>
          </cell>
          <cell r="F1606" t="str">
            <v>Not an Outlier</v>
          </cell>
        </row>
        <row r="1607">
          <cell r="A1607">
            <v>1132.7</v>
          </cell>
          <cell r="B1607">
            <v>43343</v>
          </cell>
          <cell r="C1607">
            <v>300376</v>
          </cell>
          <cell r="D1607">
            <v>4607.93</v>
          </cell>
          <cell r="E1607">
            <v>1.0000009999999999</v>
          </cell>
          <cell r="F1607" t="str">
            <v>Not an Outlier</v>
          </cell>
        </row>
        <row r="1608">
          <cell r="A1608">
            <v>1132.8900000000001</v>
          </cell>
          <cell r="B1608">
            <v>43154</v>
          </cell>
          <cell r="C1608">
            <v>1558</v>
          </cell>
          <cell r="D1608">
            <v>10407.52</v>
          </cell>
          <cell r="E1608">
            <v>0.92033248099999998</v>
          </cell>
          <cell r="F1608" t="str">
            <v>Not an Outlier</v>
          </cell>
        </row>
        <row r="1609">
          <cell r="A1609">
            <v>1133.82</v>
          </cell>
          <cell r="B1609">
            <v>43308</v>
          </cell>
          <cell r="C1609">
            <v>86606</v>
          </cell>
          <cell r="D1609">
            <v>3086.35</v>
          </cell>
          <cell r="E1609">
            <v>9.9999999990000009E-7</v>
          </cell>
          <cell r="F1609" t="str">
            <v>Not an Outlier</v>
          </cell>
        </row>
        <row r="1610">
          <cell r="A1610">
            <v>1134.1600000000001</v>
          </cell>
          <cell r="B1610">
            <v>43329</v>
          </cell>
          <cell r="C1610">
            <v>300377</v>
          </cell>
          <cell r="D1610">
            <v>6557.94</v>
          </cell>
          <cell r="E1610">
            <v>1.0000009999999999</v>
          </cell>
          <cell r="F1610" t="str">
            <v>Not an Outlier</v>
          </cell>
        </row>
        <row r="1611">
          <cell r="A1611">
            <v>1136.6600000000001</v>
          </cell>
          <cell r="B1611">
            <v>43336</v>
          </cell>
          <cell r="C1611">
            <v>84904</v>
          </cell>
          <cell r="D1611">
            <v>15560.86</v>
          </cell>
          <cell r="E1611">
            <v>1.0000009999999999</v>
          </cell>
          <cell r="F1611" t="str">
            <v>Not an Outlier</v>
          </cell>
        </row>
        <row r="1612">
          <cell r="A1612">
            <v>1137.04</v>
          </cell>
          <cell r="B1612">
            <v>43336</v>
          </cell>
          <cell r="C1612">
            <v>166753</v>
          </cell>
          <cell r="D1612">
            <v>20729.2</v>
          </cell>
          <cell r="E1612">
            <v>1.0000009999999999</v>
          </cell>
          <cell r="F1612" t="str">
            <v>Not an Outlier</v>
          </cell>
        </row>
        <row r="1613">
          <cell r="A1613">
            <v>1138.05</v>
          </cell>
          <cell r="B1613">
            <v>43196</v>
          </cell>
          <cell r="C1613">
            <v>90480</v>
          </cell>
          <cell r="D1613">
            <v>8721.98</v>
          </cell>
          <cell r="E1613">
            <v>0.91665981900000004</v>
          </cell>
          <cell r="F1613" t="str">
            <v>Not an Outlier</v>
          </cell>
        </row>
        <row r="1614">
          <cell r="A1614">
            <v>1138.8</v>
          </cell>
          <cell r="B1614">
            <v>42993</v>
          </cell>
          <cell r="C1614">
            <v>1750</v>
          </cell>
          <cell r="D1614">
            <v>6873.76</v>
          </cell>
          <cell r="E1614">
            <v>0.96679380999999998</v>
          </cell>
          <cell r="F1614" t="str">
            <v>Not an Outlier</v>
          </cell>
        </row>
        <row r="1615">
          <cell r="A1615">
            <v>1139.21</v>
          </cell>
          <cell r="B1615">
            <v>43105</v>
          </cell>
          <cell r="C1615">
            <v>1558</v>
          </cell>
          <cell r="D1615">
            <v>10728.38</v>
          </cell>
          <cell r="E1615">
            <v>0.92141072499999999</v>
          </cell>
          <cell r="F1615" t="str">
            <v>Not an Outlier</v>
          </cell>
        </row>
        <row r="1616">
          <cell r="A1616">
            <v>1139.95</v>
          </cell>
          <cell r="B1616">
            <v>43364</v>
          </cell>
          <cell r="C1616">
            <v>300388</v>
          </cell>
          <cell r="D1616">
            <v>4489.18</v>
          </cell>
          <cell r="E1616">
            <v>0.50000100000000003</v>
          </cell>
          <cell r="F1616" t="str">
            <v>Not an Outlier</v>
          </cell>
        </row>
        <row r="1617">
          <cell r="A1617">
            <v>1140.4000000000001</v>
          </cell>
          <cell r="B1617">
            <v>43217</v>
          </cell>
          <cell r="C1617">
            <v>90422</v>
          </cell>
          <cell r="D1617">
            <v>2969.64</v>
          </cell>
          <cell r="E1617">
            <v>0.57519640400000005</v>
          </cell>
          <cell r="F1617" t="str">
            <v>Not an Outlier</v>
          </cell>
        </row>
        <row r="1618">
          <cell r="A1618">
            <v>1140.79</v>
          </cell>
          <cell r="B1618">
            <v>43035</v>
          </cell>
          <cell r="C1618">
            <v>335603</v>
          </cell>
          <cell r="D1618">
            <v>21455.599999999999</v>
          </cell>
          <cell r="E1618">
            <v>0.96449915900000005</v>
          </cell>
          <cell r="F1618" t="str">
            <v>Not an Outlier</v>
          </cell>
        </row>
        <row r="1619">
          <cell r="A1619">
            <v>1141.75</v>
          </cell>
          <cell r="B1619">
            <v>43007</v>
          </cell>
          <cell r="C1619">
            <v>335554</v>
          </cell>
          <cell r="D1619">
            <v>32297.39</v>
          </cell>
          <cell r="E1619">
            <v>0.97358092100000004</v>
          </cell>
          <cell r="F1619" t="str">
            <v>Not an Outlier</v>
          </cell>
        </row>
        <row r="1620">
          <cell r="A1620">
            <v>1142.51</v>
          </cell>
          <cell r="B1620">
            <v>43294</v>
          </cell>
          <cell r="C1620">
            <v>86612</v>
          </cell>
          <cell r="D1620">
            <v>7451.9</v>
          </cell>
          <cell r="E1620">
            <v>0.78571528599999996</v>
          </cell>
          <cell r="F1620" t="str">
            <v>Not an Outlier</v>
          </cell>
        </row>
        <row r="1621">
          <cell r="A1621">
            <v>1143.1500000000001</v>
          </cell>
          <cell r="B1621">
            <v>43357</v>
          </cell>
          <cell r="C1621">
            <v>300375</v>
          </cell>
          <cell r="D1621">
            <v>13224.01</v>
          </cell>
          <cell r="E1621">
            <v>1.0000009999999999</v>
          </cell>
          <cell r="F1621" t="str">
            <v>Not an Outlier</v>
          </cell>
        </row>
        <row r="1622">
          <cell r="A1622">
            <v>1143.49</v>
          </cell>
          <cell r="B1622">
            <v>43273</v>
          </cell>
          <cell r="C1622">
            <v>1750</v>
          </cell>
          <cell r="D1622">
            <v>4411.6000000000004</v>
          </cell>
          <cell r="E1622">
            <v>1.0000009999999999</v>
          </cell>
          <cell r="F1622" t="str">
            <v>Not an Outlier</v>
          </cell>
        </row>
        <row r="1623">
          <cell r="A1623">
            <v>1144.77</v>
          </cell>
          <cell r="B1623">
            <v>43378</v>
          </cell>
          <cell r="C1623">
            <v>300389</v>
          </cell>
          <cell r="D1623">
            <v>5078.13</v>
          </cell>
          <cell r="E1623">
            <v>1.0000009999999999</v>
          </cell>
          <cell r="F1623" t="str">
            <v>Not an Outlier</v>
          </cell>
        </row>
        <row r="1624">
          <cell r="A1624">
            <v>1145.6199999999999</v>
          </cell>
          <cell r="B1624">
            <v>43175</v>
          </cell>
          <cell r="C1624">
            <v>1750</v>
          </cell>
          <cell r="D1624">
            <v>6306.47</v>
          </cell>
          <cell r="E1624">
            <v>0.93484305599999995</v>
          </cell>
          <cell r="F1624" t="str">
            <v>Not an Outlier</v>
          </cell>
        </row>
        <row r="1625">
          <cell r="A1625">
            <v>1146.1300000000001</v>
          </cell>
          <cell r="B1625">
            <v>43147</v>
          </cell>
          <cell r="C1625">
            <v>335554</v>
          </cell>
          <cell r="D1625">
            <v>31709.88</v>
          </cell>
          <cell r="E1625">
            <v>0.97451191000000004</v>
          </cell>
          <cell r="F1625" t="str">
            <v>Not an Outlier</v>
          </cell>
        </row>
        <row r="1626">
          <cell r="A1626">
            <v>1146.22</v>
          </cell>
          <cell r="B1626">
            <v>43238</v>
          </cell>
          <cell r="C1626">
            <v>335602</v>
          </cell>
          <cell r="D1626">
            <v>23496.82</v>
          </cell>
          <cell r="E1626">
            <v>1.0000009999999999</v>
          </cell>
          <cell r="F1626" t="str">
            <v>Not an Outlier</v>
          </cell>
        </row>
        <row r="1627">
          <cell r="A1627">
            <v>1146.76</v>
          </cell>
          <cell r="B1627">
            <v>43140</v>
          </cell>
          <cell r="C1627">
            <v>1750</v>
          </cell>
          <cell r="D1627">
            <v>6286.75</v>
          </cell>
          <cell r="E1627">
            <v>0.92262791099999997</v>
          </cell>
          <cell r="F1627" t="str">
            <v>Not an Outlier</v>
          </cell>
        </row>
        <row r="1628">
          <cell r="A1628">
            <v>1147.57</v>
          </cell>
          <cell r="B1628">
            <v>43042</v>
          </cell>
          <cell r="C1628">
            <v>335603</v>
          </cell>
          <cell r="D1628">
            <v>21318.66</v>
          </cell>
          <cell r="E1628">
            <v>0.96997550700000001</v>
          </cell>
          <cell r="F1628" t="str">
            <v>Not an Outlier</v>
          </cell>
        </row>
        <row r="1629">
          <cell r="A1629">
            <v>1147.9100000000001</v>
          </cell>
          <cell r="B1629">
            <v>42860</v>
          </cell>
          <cell r="C1629">
            <v>335603</v>
          </cell>
          <cell r="D1629">
            <v>23430.89</v>
          </cell>
          <cell r="E1629">
            <v>0.984779293</v>
          </cell>
          <cell r="F1629" t="str">
            <v>Not an Outlier</v>
          </cell>
        </row>
        <row r="1630">
          <cell r="A1630">
            <v>1148.24</v>
          </cell>
          <cell r="B1630">
            <v>42797</v>
          </cell>
          <cell r="C1630">
            <v>335603</v>
          </cell>
          <cell r="D1630">
            <v>24448.36</v>
          </cell>
          <cell r="E1630">
            <v>0.99110790599999998</v>
          </cell>
          <cell r="F1630" t="str">
            <v>Not an Outlier</v>
          </cell>
        </row>
        <row r="1631">
          <cell r="A1631">
            <v>1151.21</v>
          </cell>
          <cell r="B1631">
            <v>43063</v>
          </cell>
          <cell r="C1631">
            <v>300387</v>
          </cell>
          <cell r="D1631">
            <v>4619.3900000000003</v>
          </cell>
          <cell r="E1631">
            <v>0.92776985999999995</v>
          </cell>
          <cell r="F1631" t="str">
            <v>Not an Outlier</v>
          </cell>
        </row>
        <row r="1632">
          <cell r="A1632">
            <v>1151.25</v>
          </cell>
          <cell r="B1632">
            <v>43364</v>
          </cell>
          <cell r="C1632">
            <v>335594</v>
          </cell>
          <cell r="D1632">
            <v>3871.61</v>
          </cell>
          <cell r="E1632">
            <v>9.9999999990000009E-7</v>
          </cell>
          <cell r="F1632" t="str">
            <v>Not an Outlier</v>
          </cell>
        </row>
        <row r="1633">
          <cell r="A1633">
            <v>1151.6199999999999</v>
          </cell>
          <cell r="B1633">
            <v>43343</v>
          </cell>
          <cell r="C1633">
            <v>84904</v>
          </cell>
          <cell r="D1633">
            <v>15225.02</v>
          </cell>
          <cell r="E1633">
            <v>1.0000009999999999</v>
          </cell>
          <cell r="F1633" t="str">
            <v>Not an Outlier</v>
          </cell>
        </row>
        <row r="1634">
          <cell r="A1634">
            <v>1152.1099999999999</v>
          </cell>
          <cell r="B1634">
            <v>43007</v>
          </cell>
          <cell r="C1634">
            <v>335602</v>
          </cell>
          <cell r="D1634">
            <v>28760.75</v>
          </cell>
          <cell r="E1634">
            <v>0.97061702400000005</v>
          </cell>
          <cell r="F1634" t="str">
            <v>Not an Outlier</v>
          </cell>
        </row>
        <row r="1635">
          <cell r="A1635">
            <v>1152.68</v>
          </cell>
          <cell r="B1635">
            <v>43147</v>
          </cell>
          <cell r="C1635">
            <v>1750</v>
          </cell>
          <cell r="D1635">
            <v>6381.48</v>
          </cell>
          <cell r="E1635">
            <v>0.92915194300000004</v>
          </cell>
          <cell r="F1635" t="str">
            <v>Not an Outlier</v>
          </cell>
        </row>
        <row r="1636">
          <cell r="A1636">
            <v>1153.1600000000001</v>
          </cell>
          <cell r="B1636">
            <v>43238</v>
          </cell>
          <cell r="C1636">
            <v>300375</v>
          </cell>
          <cell r="D1636">
            <v>19355.78</v>
          </cell>
          <cell r="E1636">
            <v>1.0000009999999999</v>
          </cell>
          <cell r="F1636" t="str">
            <v>Not an Outlier</v>
          </cell>
        </row>
        <row r="1637">
          <cell r="A1637">
            <v>1155.1500000000001</v>
          </cell>
          <cell r="B1637">
            <v>43203</v>
          </cell>
          <cell r="C1637">
            <v>335603</v>
          </cell>
          <cell r="D1637">
            <v>21616.69</v>
          </cell>
          <cell r="E1637">
            <v>0.92061499400000002</v>
          </cell>
          <cell r="F1637" t="str">
            <v>Not an Outlier</v>
          </cell>
        </row>
        <row r="1638">
          <cell r="A1638">
            <v>1156.3599999999999</v>
          </cell>
          <cell r="B1638">
            <v>43245</v>
          </cell>
          <cell r="C1638">
            <v>1558</v>
          </cell>
          <cell r="D1638">
            <v>7400.29</v>
          </cell>
          <cell r="E1638">
            <v>1.0000009999999999</v>
          </cell>
          <cell r="F1638" t="str">
            <v>Not an Outlier</v>
          </cell>
        </row>
        <row r="1639">
          <cell r="A1639">
            <v>1157.69</v>
          </cell>
          <cell r="B1639">
            <v>43329</v>
          </cell>
          <cell r="C1639">
            <v>84904</v>
          </cell>
          <cell r="D1639">
            <v>15891.81</v>
          </cell>
          <cell r="E1639">
            <v>1.0000009999999999</v>
          </cell>
          <cell r="F1639" t="str">
            <v>Not an Outlier</v>
          </cell>
        </row>
        <row r="1640">
          <cell r="A1640">
            <v>1158.19</v>
          </cell>
          <cell r="B1640">
            <v>42832</v>
          </cell>
          <cell r="C1640">
            <v>300387</v>
          </cell>
          <cell r="D1640">
            <v>4871.84</v>
          </cell>
          <cell r="E1640">
            <v>0.97454439000000004</v>
          </cell>
          <cell r="F1640" t="str">
            <v>Not an Outlier</v>
          </cell>
        </row>
        <row r="1641">
          <cell r="A1641">
            <v>1159.67</v>
          </cell>
          <cell r="B1641">
            <v>43014</v>
          </cell>
          <cell r="C1641">
            <v>335603</v>
          </cell>
          <cell r="D1641">
            <v>21998.43</v>
          </cell>
          <cell r="E1641">
            <v>0.97412753399999996</v>
          </cell>
          <cell r="F1641" t="str">
            <v>Not an Outlier</v>
          </cell>
        </row>
        <row r="1642">
          <cell r="A1642">
            <v>1159.78</v>
          </cell>
          <cell r="B1642">
            <v>43378</v>
          </cell>
          <cell r="C1642">
            <v>90313</v>
          </cell>
          <cell r="D1642">
            <v>32441.18</v>
          </cell>
          <cell r="E1642">
            <v>1.0000009999999999</v>
          </cell>
          <cell r="F1642" t="str">
            <v>Not an Outlier</v>
          </cell>
        </row>
        <row r="1643">
          <cell r="A1643">
            <v>1160.3800000000001</v>
          </cell>
          <cell r="B1643">
            <v>43119</v>
          </cell>
          <cell r="C1643">
            <v>335603</v>
          </cell>
          <cell r="D1643">
            <v>21863.32</v>
          </cell>
          <cell r="E1643">
            <v>0.97710239499999996</v>
          </cell>
          <cell r="F1643" t="str">
            <v>Not an Outlier</v>
          </cell>
        </row>
        <row r="1644">
          <cell r="A1644">
            <v>1161.04</v>
          </cell>
          <cell r="B1644">
            <v>43000</v>
          </cell>
          <cell r="C1644">
            <v>335602</v>
          </cell>
          <cell r="D1644">
            <v>28599.97</v>
          </cell>
          <cell r="E1644">
            <v>0.975813547</v>
          </cell>
          <cell r="F1644" t="str">
            <v>Not an Outlier</v>
          </cell>
        </row>
        <row r="1645">
          <cell r="A1645">
            <v>1161.5899999999999</v>
          </cell>
          <cell r="B1645">
            <v>42874</v>
          </cell>
          <cell r="C1645">
            <v>335603</v>
          </cell>
          <cell r="D1645">
            <v>23257.200000000001</v>
          </cell>
          <cell r="E1645">
            <v>0.98553565099999996</v>
          </cell>
          <cell r="F1645" t="str">
            <v>Not an Outlier</v>
          </cell>
        </row>
        <row r="1646">
          <cell r="A1646">
            <v>1161.98</v>
          </cell>
          <cell r="B1646">
            <v>43329</v>
          </cell>
          <cell r="C1646">
            <v>300375</v>
          </cell>
          <cell r="D1646">
            <v>14739.26</v>
          </cell>
          <cell r="E1646">
            <v>1.0000009999999999</v>
          </cell>
          <cell r="F1646" t="str">
            <v>Not an Outlier</v>
          </cell>
        </row>
        <row r="1647">
          <cell r="A1647">
            <v>1163.28</v>
          </cell>
          <cell r="B1647">
            <v>42776</v>
          </cell>
          <cell r="C1647">
            <v>335603</v>
          </cell>
          <cell r="D1647">
            <v>22957.1</v>
          </cell>
          <cell r="E1647">
            <v>0.98722900400000002</v>
          </cell>
          <cell r="F1647" t="str">
            <v>Not an Outlier</v>
          </cell>
        </row>
        <row r="1648">
          <cell r="A1648">
            <v>1164.2</v>
          </cell>
          <cell r="B1648">
            <v>42916</v>
          </cell>
          <cell r="C1648">
            <v>335603</v>
          </cell>
          <cell r="D1648">
            <v>24025.91</v>
          </cell>
          <cell r="E1648">
            <v>0.98837968499999995</v>
          </cell>
          <cell r="F1648" t="str">
            <v>Not an Outlier</v>
          </cell>
        </row>
        <row r="1649">
          <cell r="A1649">
            <v>1164.4000000000001</v>
          </cell>
          <cell r="B1649">
            <v>43217</v>
          </cell>
          <cell r="C1649">
            <v>1558</v>
          </cell>
          <cell r="D1649">
            <v>9048.7999999999993</v>
          </cell>
          <cell r="E1649">
            <v>0.74828238199999997</v>
          </cell>
          <cell r="F1649" t="str">
            <v>Not an Outlier</v>
          </cell>
        </row>
        <row r="1650">
          <cell r="A1650">
            <v>1164.78</v>
          </cell>
          <cell r="B1650">
            <v>43231</v>
          </cell>
          <cell r="C1650">
            <v>1558</v>
          </cell>
          <cell r="D1650">
            <v>8070.29</v>
          </cell>
          <cell r="E1650">
            <v>0.70402209400000004</v>
          </cell>
          <cell r="F1650" t="str">
            <v>Not an Outlier</v>
          </cell>
        </row>
        <row r="1651">
          <cell r="A1651">
            <v>1166.57</v>
          </cell>
          <cell r="B1651">
            <v>43385</v>
          </cell>
          <cell r="C1651">
            <v>315872</v>
          </cell>
          <cell r="D1651">
            <v>7776.12</v>
          </cell>
          <cell r="E1651">
            <v>1.0000009999999999</v>
          </cell>
          <cell r="F1651" t="str">
            <v>Not an Outlier</v>
          </cell>
        </row>
        <row r="1652">
          <cell r="A1652">
            <v>1167.18</v>
          </cell>
          <cell r="B1652">
            <v>43070</v>
          </cell>
          <cell r="C1652">
            <v>335603</v>
          </cell>
          <cell r="D1652">
            <v>21890.34</v>
          </cell>
          <cell r="E1652">
            <v>0.97612857099999994</v>
          </cell>
          <cell r="F1652" t="str">
            <v>Not an Outlier</v>
          </cell>
        </row>
        <row r="1653">
          <cell r="A1653">
            <v>1168.77</v>
          </cell>
          <cell r="B1653">
            <v>43161</v>
          </cell>
          <cell r="C1653">
            <v>1558</v>
          </cell>
          <cell r="D1653">
            <v>10270.290000000001</v>
          </cell>
          <cell r="E1653">
            <v>0.91882574800000005</v>
          </cell>
          <cell r="F1653" t="str">
            <v>Not an Outlier</v>
          </cell>
        </row>
        <row r="1654">
          <cell r="A1654">
            <v>1171.3900000000001</v>
          </cell>
          <cell r="B1654">
            <v>43343</v>
          </cell>
          <cell r="C1654">
            <v>90230</v>
          </cell>
          <cell r="D1654">
            <v>9881.1200000000008</v>
          </cell>
          <cell r="E1654">
            <v>1.0000009999999999</v>
          </cell>
          <cell r="F1654" t="str">
            <v>Not an Outlier</v>
          </cell>
        </row>
        <row r="1655">
          <cell r="A1655">
            <v>1172.03</v>
          </cell>
          <cell r="B1655">
            <v>42839</v>
          </cell>
          <cell r="C1655">
            <v>335603</v>
          </cell>
          <cell r="D1655">
            <v>23372.44</v>
          </cell>
          <cell r="E1655">
            <v>0.98572473999999999</v>
          </cell>
          <cell r="F1655" t="str">
            <v>Not an Outlier</v>
          </cell>
        </row>
        <row r="1656">
          <cell r="A1656">
            <v>1172.55</v>
          </cell>
          <cell r="B1656">
            <v>42776</v>
          </cell>
          <cell r="C1656">
            <v>335602</v>
          </cell>
          <cell r="D1656">
            <v>30771.91</v>
          </cell>
          <cell r="E1656">
            <v>0.97805208799999999</v>
          </cell>
          <cell r="F1656" t="str">
            <v>Not an Outlier</v>
          </cell>
        </row>
        <row r="1657">
          <cell r="A1657">
            <v>1173.1500000000001</v>
          </cell>
          <cell r="B1657">
            <v>43385</v>
          </cell>
          <cell r="C1657">
            <v>86615</v>
          </cell>
          <cell r="D1657">
            <v>11052.69</v>
          </cell>
          <cell r="E1657">
            <v>1.0000009999999999</v>
          </cell>
          <cell r="F1657" t="str">
            <v>Not an Outlier</v>
          </cell>
        </row>
        <row r="1658">
          <cell r="A1658">
            <v>1173.45</v>
          </cell>
          <cell r="B1658">
            <v>43371</v>
          </cell>
          <cell r="C1658">
            <v>90266</v>
          </cell>
          <cell r="D1658">
            <v>13376.57</v>
          </cell>
          <cell r="E1658">
            <v>1.0000009999999999</v>
          </cell>
          <cell r="F1658" t="str">
            <v>Not an Outlier</v>
          </cell>
        </row>
        <row r="1659">
          <cell r="A1659">
            <v>1174.1400000000001</v>
          </cell>
          <cell r="B1659">
            <v>43056</v>
          </cell>
          <cell r="C1659">
            <v>90441</v>
          </cell>
          <cell r="D1659">
            <v>7286.12</v>
          </cell>
          <cell r="E1659">
            <v>0.93428967699999999</v>
          </cell>
          <cell r="F1659" t="str">
            <v>Not an Outlier</v>
          </cell>
        </row>
        <row r="1660">
          <cell r="A1660">
            <v>1174.6600000000001</v>
          </cell>
          <cell r="B1660">
            <v>43462</v>
          </cell>
          <cell r="C1660">
            <v>308964</v>
          </cell>
          <cell r="D1660">
            <v>16377.57</v>
          </cell>
          <cell r="E1660">
            <v>0.95695159799999996</v>
          </cell>
          <cell r="F1660" t="str">
            <v>Not an Outlier</v>
          </cell>
        </row>
        <row r="1661">
          <cell r="A1661">
            <v>1175.58</v>
          </cell>
          <cell r="B1661">
            <v>43287</v>
          </cell>
          <cell r="C1661">
            <v>90480</v>
          </cell>
          <cell r="D1661">
            <v>5709.83</v>
          </cell>
          <cell r="E1661">
            <v>1.0000009999999999</v>
          </cell>
          <cell r="F1661" t="str">
            <v>Not an Outlier</v>
          </cell>
        </row>
        <row r="1662">
          <cell r="A1662">
            <v>1176.06</v>
          </cell>
          <cell r="B1662">
            <v>43273</v>
          </cell>
          <cell r="C1662">
            <v>308964</v>
          </cell>
          <cell r="D1662">
            <v>16935.259999999998</v>
          </cell>
          <cell r="E1662">
            <v>0.96767146900000001</v>
          </cell>
          <cell r="F1662" t="str">
            <v>Not an Outlier</v>
          </cell>
        </row>
        <row r="1663">
          <cell r="A1663">
            <v>1176.49</v>
          </cell>
          <cell r="B1663">
            <v>42937</v>
          </cell>
          <cell r="C1663">
            <v>335603</v>
          </cell>
          <cell r="D1663">
            <v>23738.61</v>
          </cell>
          <cell r="E1663">
            <v>0.99253690299999997</v>
          </cell>
          <cell r="F1663" t="str">
            <v>Not an Outlier</v>
          </cell>
        </row>
        <row r="1664">
          <cell r="A1664">
            <v>1177.8599999999999</v>
          </cell>
          <cell r="B1664">
            <v>43210</v>
          </cell>
          <cell r="C1664">
            <v>90480</v>
          </cell>
          <cell r="D1664">
            <v>8204.02</v>
          </cell>
          <cell r="E1664">
            <v>0.88869108399999996</v>
          </cell>
          <cell r="F1664" t="str">
            <v>Not an Outlier</v>
          </cell>
        </row>
        <row r="1665">
          <cell r="A1665">
            <v>1178.29</v>
          </cell>
          <cell r="B1665">
            <v>43238</v>
          </cell>
          <cell r="C1665">
            <v>335603</v>
          </cell>
          <cell r="D1665">
            <v>19803.37</v>
          </cell>
          <cell r="E1665">
            <v>1.0000009999999999</v>
          </cell>
          <cell r="F1665" t="str">
            <v>Not an Outlier</v>
          </cell>
        </row>
        <row r="1666">
          <cell r="A1666">
            <v>1179.8599999999999</v>
          </cell>
          <cell r="B1666">
            <v>43273</v>
          </cell>
          <cell r="C1666">
            <v>335603</v>
          </cell>
          <cell r="D1666">
            <v>17852.89</v>
          </cell>
          <cell r="E1666">
            <v>1.0000009999999999</v>
          </cell>
          <cell r="F1666" t="str">
            <v>Not an Outlier</v>
          </cell>
        </row>
        <row r="1667">
          <cell r="A1667">
            <v>1181.32</v>
          </cell>
          <cell r="B1667">
            <v>42930</v>
          </cell>
          <cell r="C1667">
            <v>335603</v>
          </cell>
          <cell r="D1667">
            <v>23893.48</v>
          </cell>
          <cell r="E1667">
            <v>0.99187552800000001</v>
          </cell>
          <cell r="F1667" t="str">
            <v>Not an Outlier</v>
          </cell>
        </row>
        <row r="1668">
          <cell r="A1668">
            <v>1183</v>
          </cell>
          <cell r="B1668">
            <v>43350</v>
          </cell>
          <cell r="C1668">
            <v>300375</v>
          </cell>
          <cell r="D1668">
            <v>13840.52</v>
          </cell>
          <cell r="E1668">
            <v>1.0000009999999999</v>
          </cell>
          <cell r="F1668" t="str">
            <v>Not an Outlier</v>
          </cell>
        </row>
        <row r="1669">
          <cell r="A1669">
            <v>1183.9000000000001</v>
          </cell>
          <cell r="B1669">
            <v>43252</v>
          </cell>
          <cell r="C1669">
            <v>300375</v>
          </cell>
          <cell r="D1669">
            <v>18631.830000000002</v>
          </cell>
          <cell r="E1669">
            <v>1.0000009999999999</v>
          </cell>
          <cell r="F1669" t="str">
            <v>Not an Outlier</v>
          </cell>
        </row>
        <row r="1670">
          <cell r="A1670">
            <v>1183.94</v>
          </cell>
          <cell r="B1670">
            <v>43322</v>
          </cell>
          <cell r="C1670">
            <v>335502</v>
          </cell>
          <cell r="D1670">
            <v>5917.87</v>
          </cell>
          <cell r="E1670">
            <v>1.0000009999999999</v>
          </cell>
          <cell r="F1670" t="str">
            <v>Not an Outlier</v>
          </cell>
        </row>
        <row r="1671">
          <cell r="A1671">
            <v>1184.9000000000001</v>
          </cell>
          <cell r="B1671">
            <v>43133</v>
          </cell>
          <cell r="C1671">
            <v>1558</v>
          </cell>
          <cell r="D1671">
            <v>10566.41</v>
          </cell>
          <cell r="E1671">
            <v>0.91877220199999998</v>
          </cell>
          <cell r="F1671" t="str">
            <v>Not an Outlier</v>
          </cell>
        </row>
        <row r="1672">
          <cell r="A1672">
            <v>1185.0899999999999</v>
          </cell>
          <cell r="B1672">
            <v>43343</v>
          </cell>
          <cell r="C1672">
            <v>86215</v>
          </cell>
          <cell r="D1672">
            <v>6616.46</v>
          </cell>
          <cell r="E1672">
            <v>0.21428671399999999</v>
          </cell>
          <cell r="F1672" t="str">
            <v>Not an Outlier</v>
          </cell>
        </row>
        <row r="1673">
          <cell r="A1673">
            <v>1186.98</v>
          </cell>
          <cell r="B1673">
            <v>43168</v>
          </cell>
          <cell r="C1673">
            <v>1750</v>
          </cell>
          <cell r="D1673">
            <v>6358.52</v>
          </cell>
          <cell r="E1673">
            <v>0.93390010400000001</v>
          </cell>
          <cell r="F1673" t="str">
            <v>Not an Outlier</v>
          </cell>
        </row>
        <row r="1674">
          <cell r="A1674">
            <v>1187.27</v>
          </cell>
          <cell r="B1674">
            <v>43329</v>
          </cell>
          <cell r="C1674">
            <v>300378</v>
          </cell>
          <cell r="D1674">
            <v>6605.3</v>
          </cell>
          <cell r="E1674">
            <v>1.0000009999999999</v>
          </cell>
          <cell r="F1674" t="str">
            <v>Not an Outlier</v>
          </cell>
        </row>
        <row r="1675">
          <cell r="A1675">
            <v>1187.3499999999999</v>
          </cell>
          <cell r="B1675">
            <v>43273</v>
          </cell>
          <cell r="C1675">
            <v>90313</v>
          </cell>
          <cell r="D1675">
            <v>49894.34</v>
          </cell>
          <cell r="E1675">
            <v>1.0000009999999999</v>
          </cell>
          <cell r="F1675" t="str">
            <v>Not an Outlier</v>
          </cell>
        </row>
        <row r="1676">
          <cell r="A1676">
            <v>1187.4100000000001</v>
          </cell>
          <cell r="B1676">
            <v>43301</v>
          </cell>
          <cell r="C1676">
            <v>308964</v>
          </cell>
          <cell r="D1676">
            <v>17393.580000000002</v>
          </cell>
          <cell r="E1676">
            <v>0.97801035400000003</v>
          </cell>
          <cell r="F1676" t="str">
            <v>Not an Outlier</v>
          </cell>
        </row>
        <row r="1677">
          <cell r="A1677">
            <v>1187.76</v>
          </cell>
          <cell r="B1677">
            <v>42853</v>
          </cell>
          <cell r="C1677">
            <v>335602</v>
          </cell>
          <cell r="D1677">
            <v>30733.29</v>
          </cell>
          <cell r="E1677">
            <v>0.986764733</v>
          </cell>
          <cell r="F1677" t="str">
            <v>Not an Outlier</v>
          </cell>
        </row>
        <row r="1678">
          <cell r="A1678">
            <v>1190.44</v>
          </cell>
          <cell r="B1678">
            <v>43329</v>
          </cell>
          <cell r="C1678">
            <v>300376</v>
          </cell>
          <cell r="D1678">
            <v>4886.1499999999996</v>
          </cell>
          <cell r="E1678">
            <v>1.0000009999999999</v>
          </cell>
          <cell r="F1678" t="str">
            <v>Not an Outlier</v>
          </cell>
        </row>
        <row r="1679">
          <cell r="A1679">
            <v>1191.5899999999999</v>
          </cell>
          <cell r="B1679">
            <v>43140</v>
          </cell>
          <cell r="C1679">
            <v>335554</v>
          </cell>
          <cell r="D1679">
            <v>31654.05</v>
          </cell>
          <cell r="E1679">
            <v>0.96998029600000002</v>
          </cell>
          <cell r="F1679" t="str">
            <v>Not an Outlier</v>
          </cell>
        </row>
        <row r="1680">
          <cell r="A1680">
            <v>1191.8800000000001</v>
          </cell>
          <cell r="B1680">
            <v>43252</v>
          </cell>
          <cell r="C1680">
            <v>1558</v>
          </cell>
          <cell r="D1680">
            <v>7113.82</v>
          </cell>
          <cell r="E1680">
            <v>1.0000009999999999</v>
          </cell>
          <cell r="F1680" t="str">
            <v>Not an Outlier</v>
          </cell>
        </row>
        <row r="1681">
          <cell r="A1681">
            <v>1192.03</v>
          </cell>
          <cell r="B1681">
            <v>43357</v>
          </cell>
          <cell r="C1681">
            <v>300377</v>
          </cell>
          <cell r="D1681">
            <v>5254.72</v>
          </cell>
          <cell r="E1681">
            <v>1.0000009999999999</v>
          </cell>
          <cell r="F1681" t="str">
            <v>Not an Outlier</v>
          </cell>
        </row>
        <row r="1682">
          <cell r="A1682">
            <v>1195.57</v>
          </cell>
          <cell r="B1682">
            <v>43056</v>
          </cell>
          <cell r="C1682">
            <v>90499</v>
          </cell>
          <cell r="D1682">
            <v>8881.68</v>
          </cell>
          <cell r="E1682">
            <v>0.93207647199999999</v>
          </cell>
          <cell r="F1682" t="str">
            <v>Not an Outlier</v>
          </cell>
        </row>
        <row r="1683">
          <cell r="A1683">
            <v>1195.74</v>
          </cell>
          <cell r="B1683">
            <v>43231</v>
          </cell>
          <cell r="C1683">
            <v>335603</v>
          </cell>
          <cell r="D1683">
            <v>20116.32</v>
          </cell>
          <cell r="E1683">
            <v>0.88002736800000003</v>
          </cell>
          <cell r="F1683" t="str">
            <v>Not an Outlier</v>
          </cell>
        </row>
        <row r="1684">
          <cell r="A1684">
            <v>1197.8499999999999</v>
          </cell>
          <cell r="B1684">
            <v>42972</v>
          </cell>
          <cell r="C1684">
            <v>335603</v>
          </cell>
          <cell r="D1684">
            <v>22318.66</v>
          </cell>
          <cell r="E1684">
            <v>0.97997076599999999</v>
          </cell>
          <cell r="F1684" t="str">
            <v>Not an Outlier</v>
          </cell>
        </row>
        <row r="1685">
          <cell r="A1685">
            <v>1197.8699999999999</v>
          </cell>
          <cell r="B1685">
            <v>43301</v>
          </cell>
          <cell r="C1685">
            <v>335555</v>
          </cell>
          <cell r="D1685">
            <v>11785.17</v>
          </cell>
          <cell r="E1685">
            <v>9.9999999990000009E-7</v>
          </cell>
          <cell r="F1685" t="str">
            <v>Not an Outlier</v>
          </cell>
        </row>
        <row r="1686">
          <cell r="A1686">
            <v>1200.43</v>
          </cell>
          <cell r="B1686">
            <v>42811</v>
          </cell>
          <cell r="C1686">
            <v>335603</v>
          </cell>
          <cell r="D1686">
            <v>23974.02</v>
          </cell>
          <cell r="E1686">
            <v>0.99054115700000001</v>
          </cell>
          <cell r="F1686" t="str">
            <v>Not an Outlier</v>
          </cell>
        </row>
        <row r="1687">
          <cell r="A1687">
            <v>1201.72</v>
          </cell>
          <cell r="B1687">
            <v>43287</v>
          </cell>
          <cell r="C1687">
            <v>308964</v>
          </cell>
          <cell r="D1687">
            <v>17047.099999999999</v>
          </cell>
          <cell r="E1687">
            <v>0.96791763200000003</v>
          </cell>
          <cell r="F1687" t="str">
            <v>Not an Outlier</v>
          </cell>
        </row>
        <row r="1688">
          <cell r="A1688">
            <v>1202.94</v>
          </cell>
          <cell r="B1688">
            <v>43168</v>
          </cell>
          <cell r="C1688">
            <v>335603</v>
          </cell>
          <cell r="D1688">
            <v>23282.11</v>
          </cell>
          <cell r="E1688">
            <v>0.95498734500000004</v>
          </cell>
          <cell r="F1688" t="str">
            <v>Not an Outlier</v>
          </cell>
        </row>
        <row r="1689">
          <cell r="A1689">
            <v>1204.33</v>
          </cell>
          <cell r="B1689">
            <v>43203</v>
          </cell>
          <cell r="C1689">
            <v>1558</v>
          </cell>
          <cell r="D1689">
            <v>9503.27</v>
          </cell>
          <cell r="E1689">
            <v>0.79000005799999995</v>
          </cell>
          <cell r="F1689" t="str">
            <v>Not an Outlier</v>
          </cell>
        </row>
        <row r="1690">
          <cell r="A1690">
            <v>1204.6300000000001</v>
          </cell>
          <cell r="B1690">
            <v>43161</v>
          </cell>
          <cell r="C1690">
            <v>335554</v>
          </cell>
          <cell r="D1690">
            <v>31405.83</v>
          </cell>
          <cell r="E1690">
            <v>0.97244527700000005</v>
          </cell>
          <cell r="F1690" t="str">
            <v>Not an Outlier</v>
          </cell>
        </row>
        <row r="1691">
          <cell r="A1691">
            <v>1205.27</v>
          </cell>
          <cell r="B1691">
            <v>42818</v>
          </cell>
          <cell r="C1691">
            <v>335602</v>
          </cell>
          <cell r="D1691">
            <v>30654.21</v>
          </cell>
          <cell r="E1691">
            <v>0.98137568100000006</v>
          </cell>
          <cell r="F1691" t="str">
            <v>Not an Outlier</v>
          </cell>
        </row>
        <row r="1692">
          <cell r="A1692">
            <v>1205.27</v>
          </cell>
          <cell r="B1692">
            <v>42923</v>
          </cell>
          <cell r="C1692">
            <v>300387</v>
          </cell>
          <cell r="D1692">
            <v>4923.47</v>
          </cell>
          <cell r="E1692">
            <v>0.97456845800000003</v>
          </cell>
          <cell r="F1692" t="str">
            <v>Not an Outlier</v>
          </cell>
        </row>
        <row r="1693">
          <cell r="A1693">
            <v>1205.55</v>
          </cell>
          <cell r="B1693">
            <v>43252</v>
          </cell>
          <cell r="C1693">
            <v>90480</v>
          </cell>
          <cell r="D1693">
            <v>6662.57</v>
          </cell>
          <cell r="E1693">
            <v>1.0000009999999999</v>
          </cell>
          <cell r="F1693" t="str">
            <v>Not an Outlier</v>
          </cell>
        </row>
        <row r="1694">
          <cell r="A1694">
            <v>1206.98</v>
          </cell>
          <cell r="B1694">
            <v>43294</v>
          </cell>
          <cell r="C1694">
            <v>90313</v>
          </cell>
          <cell r="D1694">
            <v>47512.18</v>
          </cell>
          <cell r="E1694">
            <v>1.0000009999999999</v>
          </cell>
          <cell r="F1694" t="str">
            <v>Not an Outlier</v>
          </cell>
        </row>
        <row r="1695">
          <cell r="A1695">
            <v>1208.6400000000001</v>
          </cell>
          <cell r="B1695">
            <v>43203</v>
          </cell>
          <cell r="C1695">
            <v>1750</v>
          </cell>
          <cell r="D1695">
            <v>5656.71</v>
          </cell>
          <cell r="E1695">
            <v>0.88430085899999999</v>
          </cell>
          <cell r="F1695" t="str">
            <v>Not an Outlier</v>
          </cell>
        </row>
        <row r="1696">
          <cell r="A1696">
            <v>1209.04</v>
          </cell>
          <cell r="B1696">
            <v>43231</v>
          </cell>
          <cell r="C1696">
            <v>335602</v>
          </cell>
          <cell r="D1696">
            <v>23821.03</v>
          </cell>
          <cell r="E1696">
            <v>0.91891991900000003</v>
          </cell>
          <cell r="F1696" t="str">
            <v>Not an Outlier</v>
          </cell>
        </row>
        <row r="1697">
          <cell r="A1697">
            <v>1209.06</v>
          </cell>
          <cell r="B1697">
            <v>43217</v>
          </cell>
          <cell r="C1697">
            <v>84904</v>
          </cell>
          <cell r="D1697">
            <v>22254.31</v>
          </cell>
          <cell r="E1697">
            <v>0.85704968599999998</v>
          </cell>
          <cell r="F1697" t="str">
            <v>Not an Outlier</v>
          </cell>
        </row>
        <row r="1698">
          <cell r="A1698">
            <v>1209.28</v>
          </cell>
          <cell r="B1698">
            <v>43322</v>
          </cell>
          <cell r="C1698">
            <v>300376</v>
          </cell>
          <cell r="D1698">
            <v>5134.5200000000004</v>
          </cell>
          <cell r="E1698">
            <v>1.0000009999999999</v>
          </cell>
          <cell r="F1698" t="str">
            <v>Not an Outlier</v>
          </cell>
        </row>
        <row r="1699">
          <cell r="A1699">
            <v>1209.9100000000001</v>
          </cell>
          <cell r="B1699">
            <v>42951</v>
          </cell>
          <cell r="C1699">
            <v>335603</v>
          </cell>
          <cell r="D1699">
            <v>23430.84</v>
          </cell>
          <cell r="E1699">
            <v>0.987907274</v>
          </cell>
          <cell r="F1699" t="str">
            <v>Not an Outlier</v>
          </cell>
        </row>
        <row r="1700">
          <cell r="A1700">
            <v>1210.4100000000001</v>
          </cell>
          <cell r="B1700">
            <v>43189</v>
          </cell>
          <cell r="C1700">
            <v>335603</v>
          </cell>
          <cell r="D1700">
            <v>22202.95</v>
          </cell>
          <cell r="E1700">
            <v>0.932951372</v>
          </cell>
          <cell r="F1700" t="str">
            <v>Not an Outlier</v>
          </cell>
        </row>
        <row r="1701">
          <cell r="A1701">
            <v>1210.95</v>
          </cell>
          <cell r="B1701">
            <v>43224</v>
          </cell>
          <cell r="C1701">
            <v>335602</v>
          </cell>
          <cell r="D1701">
            <v>24143.9</v>
          </cell>
          <cell r="E1701">
            <v>0.92118001900000002</v>
          </cell>
          <cell r="F1701" t="str">
            <v>Not an Outlier</v>
          </cell>
        </row>
        <row r="1702">
          <cell r="A1702">
            <v>1211.95</v>
          </cell>
          <cell r="B1702">
            <v>43105</v>
          </cell>
          <cell r="C1702">
            <v>335603</v>
          </cell>
          <cell r="D1702">
            <v>22083.64</v>
          </cell>
          <cell r="E1702">
            <v>0.97955245099999999</v>
          </cell>
          <cell r="F1702" t="str">
            <v>Not an Outlier</v>
          </cell>
        </row>
        <row r="1703">
          <cell r="A1703">
            <v>1212.8</v>
          </cell>
          <cell r="B1703">
            <v>43385</v>
          </cell>
          <cell r="C1703">
            <v>86594</v>
          </cell>
          <cell r="D1703">
            <v>19708.09</v>
          </cell>
          <cell r="E1703">
            <v>1.0000009999999999</v>
          </cell>
          <cell r="F1703" t="str">
            <v>Not an Outlier</v>
          </cell>
        </row>
        <row r="1704">
          <cell r="A1704">
            <v>1212.92</v>
          </cell>
          <cell r="B1704">
            <v>43357</v>
          </cell>
          <cell r="C1704">
            <v>308964</v>
          </cell>
          <cell r="D1704">
            <v>16795.47</v>
          </cell>
          <cell r="E1704">
            <v>0.966747629</v>
          </cell>
          <cell r="F1704" t="str">
            <v>Not an Outlier</v>
          </cell>
        </row>
        <row r="1705">
          <cell r="A1705">
            <v>1213.5899999999999</v>
          </cell>
          <cell r="B1705">
            <v>42888</v>
          </cell>
          <cell r="C1705">
            <v>335602</v>
          </cell>
          <cell r="D1705">
            <v>30946.92</v>
          </cell>
          <cell r="E1705">
            <v>0.98487383699999997</v>
          </cell>
          <cell r="F1705" t="str">
            <v>Not an Outlier</v>
          </cell>
        </row>
        <row r="1706">
          <cell r="A1706">
            <v>1214.03</v>
          </cell>
          <cell r="B1706">
            <v>43245</v>
          </cell>
          <cell r="C1706">
            <v>335603</v>
          </cell>
          <cell r="D1706">
            <v>19367.990000000002</v>
          </cell>
          <cell r="E1706">
            <v>1.0000009999999999</v>
          </cell>
          <cell r="F1706" t="str">
            <v>Not an Outlier</v>
          </cell>
        </row>
        <row r="1707">
          <cell r="A1707">
            <v>1214.82</v>
          </cell>
          <cell r="B1707">
            <v>43364</v>
          </cell>
          <cell r="C1707">
            <v>300377</v>
          </cell>
          <cell r="D1707">
            <v>4582.41</v>
          </cell>
          <cell r="E1707">
            <v>1.0000009999999999</v>
          </cell>
          <cell r="F1707" t="str">
            <v>Not an Outlier</v>
          </cell>
        </row>
        <row r="1708">
          <cell r="A1708">
            <v>1215.52</v>
          </cell>
          <cell r="B1708">
            <v>43126</v>
          </cell>
          <cell r="C1708">
            <v>1750</v>
          </cell>
          <cell r="D1708">
            <v>6232.38</v>
          </cell>
          <cell r="E1708">
            <v>0.92442070200000004</v>
          </cell>
          <cell r="F1708" t="str">
            <v>Not an Outlier</v>
          </cell>
        </row>
        <row r="1709">
          <cell r="A1709">
            <v>1218.68</v>
          </cell>
          <cell r="B1709">
            <v>42853</v>
          </cell>
          <cell r="C1709">
            <v>1750</v>
          </cell>
          <cell r="D1709">
            <v>6928.01</v>
          </cell>
          <cell r="E1709">
            <v>0.96431038199999997</v>
          </cell>
          <cell r="F1709" t="str">
            <v>Not an Outlier</v>
          </cell>
        </row>
        <row r="1710">
          <cell r="A1710">
            <v>1218.95</v>
          </cell>
          <cell r="B1710">
            <v>42895</v>
          </cell>
          <cell r="C1710">
            <v>335603</v>
          </cell>
          <cell r="D1710">
            <v>24231.13</v>
          </cell>
          <cell r="E1710">
            <v>0.99272105300000002</v>
          </cell>
          <cell r="F1710" t="str">
            <v>Not an Outlier</v>
          </cell>
        </row>
        <row r="1711">
          <cell r="A1711">
            <v>1219.74</v>
          </cell>
          <cell r="B1711">
            <v>43378</v>
          </cell>
          <cell r="C1711">
            <v>335594</v>
          </cell>
          <cell r="D1711">
            <v>3139.31</v>
          </cell>
          <cell r="E1711">
            <v>1.0000009999999999</v>
          </cell>
          <cell r="F1711" t="str">
            <v>Not an Outlier</v>
          </cell>
        </row>
        <row r="1712">
          <cell r="A1712">
            <v>1220.22</v>
          </cell>
          <cell r="B1712">
            <v>42993</v>
          </cell>
          <cell r="C1712">
            <v>335602</v>
          </cell>
          <cell r="D1712">
            <v>28978.95</v>
          </cell>
          <cell r="E1712">
            <v>0.980915588</v>
          </cell>
          <cell r="F1712" t="str">
            <v>Not an Outlier</v>
          </cell>
        </row>
        <row r="1713">
          <cell r="A1713">
            <v>1220.49</v>
          </cell>
          <cell r="B1713">
            <v>43091</v>
          </cell>
          <cell r="C1713">
            <v>335602</v>
          </cell>
          <cell r="D1713">
            <v>28611.61</v>
          </cell>
          <cell r="E1713">
            <v>0.981531343</v>
          </cell>
          <cell r="F1713" t="str">
            <v>Not an Outlier</v>
          </cell>
        </row>
        <row r="1714">
          <cell r="A1714">
            <v>1222.0899999999999</v>
          </cell>
          <cell r="B1714">
            <v>43231</v>
          </cell>
          <cell r="C1714">
            <v>90422</v>
          </cell>
          <cell r="D1714">
            <v>2096.58</v>
          </cell>
          <cell r="E1714">
            <v>0.47831900300000002</v>
          </cell>
          <cell r="F1714" t="str">
            <v>Not an Outlier</v>
          </cell>
        </row>
        <row r="1715">
          <cell r="A1715">
            <v>1222.3599999999999</v>
          </cell>
          <cell r="B1715">
            <v>42790</v>
          </cell>
          <cell r="C1715">
            <v>1558</v>
          </cell>
          <cell r="D1715">
            <v>12344.64</v>
          </cell>
          <cell r="E1715">
            <v>0.97672758500000001</v>
          </cell>
          <cell r="F1715" t="str">
            <v>Not an Outlier</v>
          </cell>
        </row>
        <row r="1716">
          <cell r="A1716">
            <v>1223.08</v>
          </cell>
          <cell r="B1716">
            <v>42979</v>
          </cell>
          <cell r="C1716">
            <v>1750</v>
          </cell>
          <cell r="D1716">
            <v>7110.94</v>
          </cell>
          <cell r="E1716">
            <v>0.96253647799999997</v>
          </cell>
          <cell r="F1716" t="str">
            <v>Not an Outlier</v>
          </cell>
        </row>
        <row r="1717">
          <cell r="A1717">
            <v>1223.73</v>
          </cell>
          <cell r="B1717">
            <v>43238</v>
          </cell>
          <cell r="C1717">
            <v>1750</v>
          </cell>
          <cell r="D1717">
            <v>4954.18</v>
          </cell>
          <cell r="E1717">
            <v>1.0000009999999999</v>
          </cell>
          <cell r="F1717" t="str">
            <v>Not an Outlier</v>
          </cell>
        </row>
        <row r="1718">
          <cell r="A1718">
            <v>1223.99</v>
          </cell>
          <cell r="B1718">
            <v>42874</v>
          </cell>
          <cell r="C1718">
            <v>1750</v>
          </cell>
          <cell r="D1718">
            <v>7046.3</v>
          </cell>
          <cell r="E1718">
            <v>0.97377738899999999</v>
          </cell>
          <cell r="F1718" t="str">
            <v>Not an Outlier</v>
          </cell>
        </row>
        <row r="1719">
          <cell r="A1719">
            <v>1224.67</v>
          </cell>
          <cell r="B1719">
            <v>43112</v>
          </cell>
          <cell r="C1719">
            <v>335554</v>
          </cell>
          <cell r="D1719">
            <v>32241.22</v>
          </cell>
          <cell r="E1719">
            <v>0.97722667299999999</v>
          </cell>
          <cell r="F1719" t="str">
            <v>Not an Outlier</v>
          </cell>
        </row>
        <row r="1720">
          <cell r="A1720">
            <v>1224.98</v>
          </cell>
          <cell r="B1720">
            <v>42818</v>
          </cell>
          <cell r="C1720">
            <v>335603</v>
          </cell>
          <cell r="D1720">
            <v>23910.21</v>
          </cell>
          <cell r="E1720">
            <v>0.98856108300000001</v>
          </cell>
          <cell r="F1720" t="str">
            <v>Not an Outlier</v>
          </cell>
        </row>
        <row r="1721">
          <cell r="A1721">
            <v>1225.68</v>
          </cell>
          <cell r="B1721">
            <v>42783</v>
          </cell>
          <cell r="C1721">
            <v>1558</v>
          </cell>
          <cell r="D1721">
            <v>12065.62</v>
          </cell>
          <cell r="E1721">
            <v>0.97105114199999998</v>
          </cell>
          <cell r="F1721" t="str">
            <v>Not an Outlier</v>
          </cell>
        </row>
        <row r="1722">
          <cell r="A1722">
            <v>1225.8800000000001</v>
          </cell>
          <cell r="B1722">
            <v>43315</v>
          </cell>
          <cell r="C1722">
            <v>86606</v>
          </cell>
          <cell r="D1722">
            <v>2926.65</v>
          </cell>
          <cell r="E1722">
            <v>9.9999999990000009E-7</v>
          </cell>
          <cell r="F1722" t="str">
            <v>Not an Outlier</v>
          </cell>
        </row>
        <row r="1723">
          <cell r="A1723">
            <v>1226.81</v>
          </cell>
          <cell r="B1723">
            <v>43210</v>
          </cell>
          <cell r="C1723">
            <v>300375</v>
          </cell>
          <cell r="D1723">
            <v>20754.34</v>
          </cell>
          <cell r="E1723">
            <v>0.81467281499999999</v>
          </cell>
          <cell r="F1723" t="str">
            <v>Not an Outlier</v>
          </cell>
        </row>
        <row r="1724">
          <cell r="A1724">
            <v>1229.3499999999999</v>
          </cell>
          <cell r="B1724">
            <v>43329</v>
          </cell>
          <cell r="C1724">
            <v>86253</v>
          </cell>
          <cell r="D1724">
            <v>12363.8</v>
          </cell>
          <cell r="E1724">
            <v>9.9999999990000009E-7</v>
          </cell>
          <cell r="F1724" t="str">
            <v>Not an Outlier</v>
          </cell>
        </row>
        <row r="1725">
          <cell r="A1725">
            <v>1231.69</v>
          </cell>
          <cell r="B1725">
            <v>43098</v>
          </cell>
          <cell r="C1725">
            <v>335602</v>
          </cell>
          <cell r="D1725">
            <v>28595.279999999999</v>
          </cell>
          <cell r="E1725">
            <v>0.97945821799999999</v>
          </cell>
          <cell r="F1725" t="str">
            <v>Not an Outlier</v>
          </cell>
        </row>
        <row r="1726">
          <cell r="A1726">
            <v>1232.43</v>
          </cell>
          <cell r="B1726">
            <v>43322</v>
          </cell>
          <cell r="C1726">
            <v>335555</v>
          </cell>
          <cell r="D1726">
            <v>11003.77</v>
          </cell>
          <cell r="E1726">
            <v>1.0000009999999999</v>
          </cell>
          <cell r="F1726" t="str">
            <v>Not an Outlier</v>
          </cell>
        </row>
        <row r="1727">
          <cell r="A1727">
            <v>1232.8399999999999</v>
          </cell>
          <cell r="B1727">
            <v>43175</v>
          </cell>
          <cell r="C1727">
            <v>335554</v>
          </cell>
          <cell r="D1727">
            <v>32768.379999999997</v>
          </cell>
          <cell r="E1727">
            <v>0.96520367100000004</v>
          </cell>
          <cell r="F1727" t="str">
            <v>Not an Outlier</v>
          </cell>
        </row>
        <row r="1728">
          <cell r="A1728">
            <v>1233.18</v>
          </cell>
          <cell r="B1728">
            <v>43133</v>
          </cell>
          <cell r="C1728">
            <v>1750</v>
          </cell>
          <cell r="D1728">
            <v>6237.44</v>
          </cell>
          <cell r="E1728">
            <v>0.92102383399999999</v>
          </cell>
          <cell r="F1728" t="str">
            <v>Not an Outlier</v>
          </cell>
        </row>
        <row r="1729">
          <cell r="A1729">
            <v>1234.26</v>
          </cell>
          <cell r="B1729">
            <v>43154</v>
          </cell>
          <cell r="C1729">
            <v>335554</v>
          </cell>
          <cell r="D1729">
            <v>31401.13</v>
          </cell>
          <cell r="E1729">
            <v>0.97771189999999997</v>
          </cell>
          <cell r="F1729" t="str">
            <v>Not an Outlier</v>
          </cell>
        </row>
        <row r="1730">
          <cell r="A1730">
            <v>1234.77</v>
          </cell>
          <cell r="B1730">
            <v>42783</v>
          </cell>
          <cell r="C1730">
            <v>335602</v>
          </cell>
          <cell r="D1730">
            <v>31287.1</v>
          </cell>
          <cell r="E1730">
            <v>0.98486381899999997</v>
          </cell>
          <cell r="F1730" t="str">
            <v>Not an Outlier</v>
          </cell>
        </row>
        <row r="1731">
          <cell r="A1731">
            <v>1235.1500000000001</v>
          </cell>
          <cell r="B1731">
            <v>43147</v>
          </cell>
          <cell r="C1731">
            <v>84904</v>
          </cell>
          <cell r="D1731">
            <v>24031.26</v>
          </cell>
          <cell r="E1731">
            <v>0.96881577299999999</v>
          </cell>
          <cell r="F1731" t="str">
            <v>Not an Outlier</v>
          </cell>
        </row>
        <row r="1732">
          <cell r="A1732">
            <v>1236.21</v>
          </cell>
          <cell r="B1732">
            <v>42888</v>
          </cell>
          <cell r="C1732">
            <v>335603</v>
          </cell>
          <cell r="D1732">
            <v>23937.05</v>
          </cell>
          <cell r="E1732">
            <v>0.99158651600000003</v>
          </cell>
          <cell r="F1732" t="str">
            <v>Not an Outlier</v>
          </cell>
        </row>
        <row r="1733">
          <cell r="A1733">
            <v>1237.77</v>
          </cell>
          <cell r="B1733">
            <v>42944</v>
          </cell>
          <cell r="C1733">
            <v>335603</v>
          </cell>
          <cell r="D1733">
            <v>23841.78</v>
          </cell>
          <cell r="E1733">
            <v>0.98904106000000003</v>
          </cell>
          <cell r="F1733" t="str">
            <v>Not an Outlier</v>
          </cell>
        </row>
        <row r="1734">
          <cell r="A1734">
            <v>1238.06</v>
          </cell>
          <cell r="B1734">
            <v>43378</v>
          </cell>
          <cell r="C1734">
            <v>315866</v>
          </cell>
          <cell r="D1734">
            <v>5238.24</v>
          </cell>
          <cell r="E1734">
            <v>1.0000009999999999</v>
          </cell>
          <cell r="F1734" t="str">
            <v>Not an Outlier</v>
          </cell>
        </row>
        <row r="1735">
          <cell r="A1735">
            <v>1238.49</v>
          </cell>
          <cell r="B1735">
            <v>43315</v>
          </cell>
          <cell r="C1735">
            <v>335502</v>
          </cell>
          <cell r="D1735">
            <v>6282.86</v>
          </cell>
          <cell r="E1735">
            <v>1.0000009999999999</v>
          </cell>
          <cell r="F1735" t="str">
            <v>Not an Outlier</v>
          </cell>
        </row>
        <row r="1736">
          <cell r="A1736">
            <v>1238.8499999999999</v>
          </cell>
          <cell r="B1736">
            <v>43357</v>
          </cell>
          <cell r="C1736">
            <v>86253</v>
          </cell>
          <cell r="D1736">
            <v>9834.4699999999993</v>
          </cell>
          <cell r="E1736">
            <v>9.9999999990000009E-7</v>
          </cell>
          <cell r="F1736" t="str">
            <v>Not an Outlier</v>
          </cell>
        </row>
        <row r="1737">
          <cell r="A1737">
            <v>1239.3399999999999</v>
          </cell>
          <cell r="B1737">
            <v>43259</v>
          </cell>
          <cell r="C1737">
            <v>335602</v>
          </cell>
          <cell r="D1737">
            <v>22428.35</v>
          </cell>
          <cell r="E1737">
            <v>1.0000009999999999</v>
          </cell>
          <cell r="F1737" t="str">
            <v>Not an Outlier</v>
          </cell>
        </row>
        <row r="1738">
          <cell r="A1738">
            <v>1239.5</v>
          </cell>
          <cell r="B1738">
            <v>43112</v>
          </cell>
          <cell r="C1738">
            <v>335602</v>
          </cell>
          <cell r="D1738">
            <v>28164.7</v>
          </cell>
          <cell r="E1738">
            <v>0.98303907000000001</v>
          </cell>
          <cell r="F1738" t="str">
            <v>Not an Outlier</v>
          </cell>
        </row>
        <row r="1739">
          <cell r="A1739">
            <v>1240.46</v>
          </cell>
          <cell r="B1739">
            <v>43035</v>
          </cell>
          <cell r="C1739">
            <v>335602</v>
          </cell>
          <cell r="D1739">
            <v>27968.54</v>
          </cell>
          <cell r="E1739">
            <v>0.97422439699999996</v>
          </cell>
          <cell r="F1739" t="str">
            <v>Not an Outlier</v>
          </cell>
        </row>
        <row r="1740">
          <cell r="A1740">
            <v>1241.19</v>
          </cell>
          <cell r="B1740">
            <v>43266</v>
          </cell>
          <cell r="C1740">
            <v>335555</v>
          </cell>
          <cell r="D1740">
            <v>13243.4</v>
          </cell>
          <cell r="E1740">
            <v>9.9999999990000009E-7</v>
          </cell>
          <cell r="F1740" t="str">
            <v>Not an Outlier</v>
          </cell>
        </row>
        <row r="1741">
          <cell r="A1741">
            <v>1242.4100000000001</v>
          </cell>
          <cell r="B1741">
            <v>43350</v>
          </cell>
          <cell r="C1741">
            <v>86215</v>
          </cell>
          <cell r="D1741">
            <v>6245.59</v>
          </cell>
          <cell r="E1741">
            <v>7.1429570999999997E-2</v>
          </cell>
          <cell r="F1741" t="str">
            <v>Not an Outlier</v>
          </cell>
        </row>
        <row r="1742">
          <cell r="A1742">
            <v>1243.21</v>
          </cell>
          <cell r="B1742">
            <v>43371</v>
          </cell>
          <cell r="C1742">
            <v>88278</v>
          </cell>
          <cell r="D1742">
            <v>12190.42</v>
          </cell>
          <cell r="E1742">
            <v>0.50000100000000003</v>
          </cell>
          <cell r="F1742" t="str">
            <v>Not an Outlier</v>
          </cell>
        </row>
        <row r="1743">
          <cell r="A1743">
            <v>1243.54</v>
          </cell>
          <cell r="B1743">
            <v>42846</v>
          </cell>
          <cell r="C1743">
            <v>335602</v>
          </cell>
          <cell r="D1743">
            <v>30940.17</v>
          </cell>
          <cell r="E1743">
            <v>0.98421202399999996</v>
          </cell>
          <cell r="F1743" t="str">
            <v>Not an Outlier</v>
          </cell>
        </row>
        <row r="1744">
          <cell r="A1744">
            <v>1245.17</v>
          </cell>
          <cell r="B1744">
            <v>43217</v>
          </cell>
          <cell r="C1744">
            <v>335555</v>
          </cell>
          <cell r="D1744">
            <v>14951.75</v>
          </cell>
          <cell r="E1744">
            <v>0.904200475</v>
          </cell>
          <cell r="F1744" t="str">
            <v>Not an Outlier</v>
          </cell>
        </row>
        <row r="1745">
          <cell r="A1745">
            <v>1245.32</v>
          </cell>
          <cell r="B1745">
            <v>43301</v>
          </cell>
          <cell r="C1745">
            <v>335502</v>
          </cell>
          <cell r="D1745">
            <v>7046.7</v>
          </cell>
          <cell r="E1745">
            <v>1.0000009999999999</v>
          </cell>
          <cell r="F1745" t="str">
            <v>Not an Outlier</v>
          </cell>
        </row>
        <row r="1746">
          <cell r="A1746">
            <v>1246.8399999999999</v>
          </cell>
          <cell r="B1746">
            <v>43007</v>
          </cell>
          <cell r="C1746">
            <v>1750</v>
          </cell>
          <cell r="D1746">
            <v>6649.76</v>
          </cell>
          <cell r="E1746">
            <v>0.94862919300000004</v>
          </cell>
          <cell r="F1746" t="str">
            <v>Not an Outlier</v>
          </cell>
        </row>
        <row r="1747">
          <cell r="A1747">
            <v>1248.3499999999999</v>
          </cell>
          <cell r="B1747">
            <v>43343</v>
          </cell>
          <cell r="C1747">
            <v>86253</v>
          </cell>
          <cell r="D1747">
            <v>11490.13</v>
          </cell>
          <cell r="E1747">
            <v>9.9999999990000009E-7</v>
          </cell>
          <cell r="F1747" t="str">
            <v>Not an Outlier</v>
          </cell>
        </row>
        <row r="1748">
          <cell r="A1748">
            <v>1249.1500000000001</v>
          </cell>
          <cell r="B1748">
            <v>43084</v>
          </cell>
          <cell r="C1748">
            <v>1750</v>
          </cell>
          <cell r="D1748">
            <v>6093.16</v>
          </cell>
          <cell r="E1748">
            <v>0.89288510700000001</v>
          </cell>
          <cell r="F1748" t="str">
            <v>Not an Outlier</v>
          </cell>
        </row>
        <row r="1749">
          <cell r="A1749">
            <v>1250.0999999999999</v>
          </cell>
          <cell r="B1749">
            <v>43154</v>
          </cell>
          <cell r="C1749">
            <v>84904</v>
          </cell>
          <cell r="D1749">
            <v>23546.32</v>
          </cell>
          <cell r="E1749">
            <v>0.96487528199999995</v>
          </cell>
          <cell r="F1749" t="str">
            <v>Not an Outlier</v>
          </cell>
        </row>
        <row r="1750">
          <cell r="A1750">
            <v>1250.58</v>
          </cell>
          <cell r="B1750">
            <v>42979</v>
          </cell>
          <cell r="C1750">
            <v>335602</v>
          </cell>
          <cell r="D1750">
            <v>29535.13</v>
          </cell>
          <cell r="E1750">
            <v>0.976569405</v>
          </cell>
          <cell r="F1750" t="str">
            <v>Not an Outlier</v>
          </cell>
        </row>
        <row r="1751">
          <cell r="A1751">
            <v>1251.6300000000001</v>
          </cell>
          <cell r="B1751">
            <v>43091</v>
          </cell>
          <cell r="C1751">
            <v>1558</v>
          </cell>
          <cell r="D1751">
            <v>10493.17</v>
          </cell>
          <cell r="E1751">
            <v>0.90510842599999997</v>
          </cell>
          <cell r="F1751" t="str">
            <v>Not an Outlier</v>
          </cell>
        </row>
        <row r="1752">
          <cell r="A1752">
            <v>1252.1500000000001</v>
          </cell>
          <cell r="B1752">
            <v>43364</v>
          </cell>
          <cell r="C1752">
            <v>335603</v>
          </cell>
          <cell r="D1752">
            <v>11987.8</v>
          </cell>
          <cell r="E1752">
            <v>1.0000009999999999</v>
          </cell>
          <cell r="F1752" t="str">
            <v>Not an Outlier</v>
          </cell>
        </row>
        <row r="1753">
          <cell r="A1753">
            <v>1253.3499999999999</v>
          </cell>
          <cell r="B1753">
            <v>42965</v>
          </cell>
          <cell r="C1753">
            <v>335603</v>
          </cell>
          <cell r="D1753">
            <v>23162.83</v>
          </cell>
          <cell r="E1753">
            <v>0.98375005500000001</v>
          </cell>
          <cell r="F1753" t="str">
            <v>Not an Outlier</v>
          </cell>
        </row>
        <row r="1754">
          <cell r="A1754">
            <v>1253.6600000000001</v>
          </cell>
          <cell r="B1754">
            <v>43091</v>
          </cell>
          <cell r="C1754">
            <v>1750</v>
          </cell>
          <cell r="D1754">
            <v>6082.21</v>
          </cell>
          <cell r="E1754">
            <v>0.89630218900000003</v>
          </cell>
          <cell r="F1754" t="str">
            <v>Not an Outlier</v>
          </cell>
        </row>
        <row r="1755">
          <cell r="A1755">
            <v>1254.1300000000001</v>
          </cell>
          <cell r="B1755">
            <v>43378</v>
          </cell>
          <cell r="C1755">
            <v>88278</v>
          </cell>
          <cell r="D1755">
            <v>11119.15</v>
          </cell>
          <cell r="E1755">
            <v>1.0000009999999999</v>
          </cell>
          <cell r="F1755" t="str">
            <v>Not an Outlier</v>
          </cell>
        </row>
        <row r="1756">
          <cell r="A1756">
            <v>1254.67</v>
          </cell>
          <cell r="B1756">
            <v>43154</v>
          </cell>
          <cell r="C1756">
            <v>335602</v>
          </cell>
          <cell r="D1756">
            <v>26991.360000000001</v>
          </cell>
          <cell r="E1756">
            <v>0.97834171000000003</v>
          </cell>
          <cell r="F1756" t="str">
            <v>Not an Outlier</v>
          </cell>
        </row>
        <row r="1757">
          <cell r="A1757">
            <v>1257.2</v>
          </cell>
          <cell r="B1757">
            <v>43000</v>
          </cell>
          <cell r="C1757">
            <v>1750</v>
          </cell>
          <cell r="D1757">
            <v>6770.06</v>
          </cell>
          <cell r="E1757">
            <v>0.95695464200000002</v>
          </cell>
          <cell r="F1757" t="str">
            <v>Not an Outlier</v>
          </cell>
        </row>
        <row r="1758">
          <cell r="A1758">
            <v>1258.31</v>
          </cell>
          <cell r="B1758">
            <v>43042</v>
          </cell>
          <cell r="C1758">
            <v>335602</v>
          </cell>
          <cell r="D1758">
            <v>27921.040000000001</v>
          </cell>
          <cell r="E1758">
            <v>0.97394113800000004</v>
          </cell>
          <cell r="F1758" t="str">
            <v>Not an Outlier</v>
          </cell>
        </row>
        <row r="1759">
          <cell r="A1759">
            <v>1259.3499999999999</v>
          </cell>
          <cell r="B1759">
            <v>43238</v>
          </cell>
          <cell r="C1759">
            <v>84904</v>
          </cell>
          <cell r="D1759">
            <v>21176.45</v>
          </cell>
          <cell r="E1759">
            <v>1.0000009999999999</v>
          </cell>
          <cell r="F1759" t="str">
            <v>Not an Outlier</v>
          </cell>
        </row>
        <row r="1760">
          <cell r="A1760">
            <v>1260.08</v>
          </cell>
          <cell r="B1760">
            <v>43098</v>
          </cell>
          <cell r="C1760">
            <v>84904</v>
          </cell>
          <cell r="D1760">
            <v>23978.86</v>
          </cell>
          <cell r="E1760">
            <v>0.96455939400000001</v>
          </cell>
          <cell r="F1760" t="str">
            <v>Not an Outlier</v>
          </cell>
        </row>
        <row r="1761">
          <cell r="A1761">
            <v>1261.46</v>
          </cell>
          <cell r="B1761">
            <v>43105</v>
          </cell>
          <cell r="C1761">
            <v>1750</v>
          </cell>
          <cell r="D1761">
            <v>6257.64</v>
          </cell>
          <cell r="E1761">
            <v>0.90045391600000002</v>
          </cell>
          <cell r="F1761" t="str">
            <v>Not an Outlier</v>
          </cell>
        </row>
        <row r="1762">
          <cell r="A1762">
            <v>1262.57</v>
          </cell>
          <cell r="B1762">
            <v>42790</v>
          </cell>
          <cell r="C1762">
            <v>1750</v>
          </cell>
          <cell r="D1762">
            <v>6947.86</v>
          </cell>
          <cell r="E1762">
            <v>0.973665267</v>
          </cell>
          <cell r="F1762" t="str">
            <v>Not an Outlier</v>
          </cell>
        </row>
        <row r="1763">
          <cell r="A1763">
            <v>1262.82</v>
          </cell>
          <cell r="B1763">
            <v>43224</v>
          </cell>
          <cell r="C1763">
            <v>335554</v>
          </cell>
          <cell r="D1763">
            <v>30596.21</v>
          </cell>
          <cell r="E1763">
            <v>0.91921476800000002</v>
          </cell>
          <cell r="F1763" t="str">
            <v>Not an Outlier</v>
          </cell>
        </row>
        <row r="1764">
          <cell r="A1764">
            <v>1265.17</v>
          </cell>
          <cell r="B1764">
            <v>42965</v>
          </cell>
          <cell r="C1764">
            <v>1750</v>
          </cell>
          <cell r="D1764">
            <v>7043.36</v>
          </cell>
          <cell r="E1764">
            <v>0.96632077299999997</v>
          </cell>
          <cell r="F1764" t="str">
            <v>Not an Outlier</v>
          </cell>
        </row>
        <row r="1765">
          <cell r="A1765">
            <v>1265.54</v>
          </cell>
          <cell r="B1765">
            <v>43329</v>
          </cell>
          <cell r="C1765">
            <v>335555</v>
          </cell>
          <cell r="D1765">
            <v>10688.8</v>
          </cell>
          <cell r="E1765">
            <v>1.0000009999999999</v>
          </cell>
          <cell r="F1765" t="str">
            <v>Not an Outlier</v>
          </cell>
        </row>
        <row r="1766">
          <cell r="A1766">
            <v>1266.2</v>
          </cell>
          <cell r="B1766">
            <v>43231</v>
          </cell>
          <cell r="C1766">
            <v>90480</v>
          </cell>
          <cell r="D1766">
            <v>7390.09</v>
          </cell>
          <cell r="E1766">
            <v>0.82063174900000002</v>
          </cell>
          <cell r="F1766" t="str">
            <v>Not an Outlier</v>
          </cell>
        </row>
        <row r="1767">
          <cell r="A1767">
            <v>1267.2</v>
          </cell>
          <cell r="B1767">
            <v>43133</v>
          </cell>
          <cell r="C1767">
            <v>335554</v>
          </cell>
          <cell r="D1767">
            <v>31655.88</v>
          </cell>
          <cell r="E1767">
            <v>0.974403409</v>
          </cell>
          <cell r="F1767" t="str">
            <v>Not an Outlier</v>
          </cell>
        </row>
        <row r="1768">
          <cell r="A1768">
            <v>1267.98</v>
          </cell>
          <cell r="B1768">
            <v>43217</v>
          </cell>
          <cell r="C1768">
            <v>335554</v>
          </cell>
          <cell r="D1768">
            <v>30903.91</v>
          </cell>
          <cell r="E1768">
            <v>0.92702065600000005</v>
          </cell>
          <cell r="F1768" t="str">
            <v>Not an Outlier</v>
          </cell>
        </row>
        <row r="1769">
          <cell r="A1769">
            <v>1268.4000000000001</v>
          </cell>
          <cell r="B1769">
            <v>43119</v>
          </cell>
          <cell r="C1769">
            <v>335554</v>
          </cell>
          <cell r="D1769">
            <v>31963.9</v>
          </cell>
          <cell r="E1769">
            <v>0.98089691599999995</v>
          </cell>
          <cell r="F1769" t="str">
            <v>Not an Outlier</v>
          </cell>
        </row>
        <row r="1770">
          <cell r="A1770">
            <v>1268.43</v>
          </cell>
          <cell r="B1770">
            <v>43378</v>
          </cell>
          <cell r="C1770">
            <v>236505</v>
          </cell>
          <cell r="D1770">
            <v>5156.84</v>
          </cell>
          <cell r="E1770">
            <v>1.0000009999999999</v>
          </cell>
          <cell r="F1770" t="str">
            <v>Not an Outlier</v>
          </cell>
        </row>
        <row r="1771">
          <cell r="A1771">
            <v>1269.08</v>
          </cell>
          <cell r="B1771">
            <v>42776</v>
          </cell>
          <cell r="C1771">
            <v>335554</v>
          </cell>
          <cell r="D1771">
            <v>32352.18</v>
          </cell>
          <cell r="E1771">
            <v>0.98223833900000002</v>
          </cell>
          <cell r="F1771" t="str">
            <v>Not an Outlier</v>
          </cell>
        </row>
        <row r="1772">
          <cell r="A1772">
            <v>1269.72</v>
          </cell>
          <cell r="B1772">
            <v>43427</v>
          </cell>
          <cell r="C1772">
            <v>308838</v>
          </cell>
          <cell r="D1772">
            <v>17805.62</v>
          </cell>
          <cell r="E1772">
            <v>0.98478854999999998</v>
          </cell>
          <cell r="F1772" t="str">
            <v>Not an Outlier</v>
          </cell>
        </row>
        <row r="1773">
          <cell r="A1773">
            <v>1272.0999999999999</v>
          </cell>
          <cell r="B1773">
            <v>43301</v>
          </cell>
          <cell r="C1773">
            <v>86612</v>
          </cell>
          <cell r="D1773">
            <v>6975.7</v>
          </cell>
          <cell r="E1773">
            <v>0.50000100000000003</v>
          </cell>
          <cell r="F1773" t="str">
            <v>Not an Outlier</v>
          </cell>
        </row>
        <row r="1774">
          <cell r="A1774">
            <v>1272.26</v>
          </cell>
          <cell r="B1774">
            <v>43147</v>
          </cell>
          <cell r="C1774">
            <v>86269</v>
          </cell>
          <cell r="D1774">
            <v>21537.23</v>
          </cell>
          <cell r="E1774">
            <v>0.96890998800000006</v>
          </cell>
          <cell r="F1774" t="str">
            <v>Not an Outlier</v>
          </cell>
        </row>
        <row r="1775">
          <cell r="A1775">
            <v>1272.6199999999999</v>
          </cell>
          <cell r="B1775">
            <v>43399</v>
          </cell>
          <cell r="C1775">
            <v>236506</v>
          </cell>
          <cell r="D1775">
            <v>8565.32</v>
          </cell>
          <cell r="E1775">
            <v>0.50000100000000003</v>
          </cell>
          <cell r="F1775" t="str">
            <v>Not an Outlier</v>
          </cell>
        </row>
        <row r="1776">
          <cell r="A1776">
            <v>1272.73</v>
          </cell>
          <cell r="B1776">
            <v>43231</v>
          </cell>
          <cell r="C1776">
            <v>308964</v>
          </cell>
          <cell r="D1776">
            <v>17223.79</v>
          </cell>
          <cell r="E1776">
            <v>0.970953654</v>
          </cell>
          <cell r="F1776" t="str">
            <v>Not an Outlier</v>
          </cell>
        </row>
        <row r="1777">
          <cell r="A1777">
            <v>1273.5</v>
          </cell>
          <cell r="B1777">
            <v>42846</v>
          </cell>
          <cell r="C1777">
            <v>90480</v>
          </cell>
          <cell r="D1777">
            <v>10446.120000000001</v>
          </cell>
          <cell r="E1777">
            <v>0.96749911</v>
          </cell>
          <cell r="F1777" t="str">
            <v>Not an Outlier</v>
          </cell>
        </row>
        <row r="1778">
          <cell r="A1778">
            <v>1273.9100000000001</v>
          </cell>
          <cell r="B1778">
            <v>42790</v>
          </cell>
          <cell r="C1778">
            <v>335603</v>
          </cell>
          <cell r="D1778">
            <v>24260.26</v>
          </cell>
          <cell r="E1778">
            <v>0.99072947700000003</v>
          </cell>
          <cell r="F1778" t="str">
            <v>Not an Outlier</v>
          </cell>
        </row>
        <row r="1779">
          <cell r="A1779">
            <v>1276.07</v>
          </cell>
          <cell r="B1779">
            <v>43161</v>
          </cell>
          <cell r="C1779">
            <v>335603</v>
          </cell>
          <cell r="D1779">
            <v>20744.86</v>
          </cell>
          <cell r="E1779">
            <v>0.96308603599999998</v>
          </cell>
          <cell r="F1779" t="str">
            <v>Not an Outlier</v>
          </cell>
        </row>
        <row r="1780">
          <cell r="A1780">
            <v>1278.2</v>
          </cell>
          <cell r="B1780">
            <v>43378</v>
          </cell>
          <cell r="C1780">
            <v>84904</v>
          </cell>
          <cell r="D1780">
            <v>11015.67</v>
          </cell>
          <cell r="E1780">
            <v>1.0000009999999999</v>
          </cell>
          <cell r="F1780" t="str">
            <v>Not an Outlier</v>
          </cell>
        </row>
        <row r="1781">
          <cell r="A1781">
            <v>1280.94</v>
          </cell>
          <cell r="B1781">
            <v>43084</v>
          </cell>
          <cell r="C1781">
            <v>335554</v>
          </cell>
          <cell r="D1781">
            <v>31849.62</v>
          </cell>
          <cell r="E1781">
            <v>0.98070506599999996</v>
          </cell>
          <cell r="F1781" t="str">
            <v>Not an Outlier</v>
          </cell>
        </row>
        <row r="1782">
          <cell r="A1782">
            <v>1281.5999999999999</v>
          </cell>
          <cell r="B1782">
            <v>43315</v>
          </cell>
          <cell r="C1782">
            <v>335554</v>
          </cell>
          <cell r="D1782">
            <v>25860.400000000001</v>
          </cell>
          <cell r="E1782">
            <v>1.0000009999999999</v>
          </cell>
          <cell r="F1782" t="str">
            <v>Not an Outlier</v>
          </cell>
        </row>
        <row r="1783">
          <cell r="A1783">
            <v>1282.22</v>
          </cell>
          <cell r="B1783">
            <v>43182</v>
          </cell>
          <cell r="C1783">
            <v>1558</v>
          </cell>
          <cell r="D1783">
            <v>10413.26</v>
          </cell>
          <cell r="E1783">
            <v>0.86420666899999998</v>
          </cell>
          <cell r="F1783" t="str">
            <v>Not an Outlier</v>
          </cell>
        </row>
        <row r="1784">
          <cell r="A1784">
            <v>1282.94</v>
          </cell>
          <cell r="B1784">
            <v>43273</v>
          </cell>
          <cell r="C1784">
            <v>335555</v>
          </cell>
          <cell r="D1784">
            <v>12975.54</v>
          </cell>
          <cell r="E1784">
            <v>9.9999999990000009E-7</v>
          </cell>
          <cell r="F1784" t="str">
            <v>Not an Outlier</v>
          </cell>
        </row>
        <row r="1785">
          <cell r="A1785">
            <v>1284.21</v>
          </cell>
          <cell r="B1785">
            <v>43434</v>
          </cell>
          <cell r="C1785">
            <v>308964</v>
          </cell>
          <cell r="D1785">
            <v>16719.47</v>
          </cell>
          <cell r="E1785">
            <v>0.96388965699999996</v>
          </cell>
          <cell r="F1785" t="str">
            <v>Not an Outlier</v>
          </cell>
        </row>
        <row r="1786">
          <cell r="A1786">
            <v>1285.7</v>
          </cell>
          <cell r="B1786">
            <v>43189</v>
          </cell>
          <cell r="C1786">
            <v>1558</v>
          </cell>
          <cell r="D1786">
            <v>10107.299999999999</v>
          </cell>
          <cell r="E1786">
            <v>0.84075813300000002</v>
          </cell>
          <cell r="F1786" t="str">
            <v>Not an Outlier</v>
          </cell>
        </row>
        <row r="1787">
          <cell r="A1787">
            <v>1285.71</v>
          </cell>
          <cell r="B1787">
            <v>43336</v>
          </cell>
          <cell r="C1787">
            <v>86253</v>
          </cell>
          <cell r="D1787">
            <v>11887.85</v>
          </cell>
          <cell r="E1787">
            <v>9.9999999990000009E-7</v>
          </cell>
          <cell r="F1787" t="str">
            <v>Not an Outlier</v>
          </cell>
        </row>
        <row r="1788">
          <cell r="A1788">
            <v>1285.81</v>
          </cell>
          <cell r="B1788">
            <v>43371</v>
          </cell>
          <cell r="C1788">
            <v>84904</v>
          </cell>
          <cell r="D1788">
            <v>11980.54</v>
          </cell>
          <cell r="E1788">
            <v>1.0000009999999999</v>
          </cell>
          <cell r="F1788" t="str">
            <v>Not an Outlier</v>
          </cell>
        </row>
        <row r="1789">
          <cell r="A1789">
            <v>1286.3699999999999</v>
          </cell>
          <cell r="B1789">
            <v>43070</v>
          </cell>
          <cell r="C1789">
            <v>335602</v>
          </cell>
          <cell r="D1789">
            <v>28795.19</v>
          </cell>
          <cell r="E1789">
            <v>0.98301666300000001</v>
          </cell>
          <cell r="F1789" t="str">
            <v>Not an Outlier</v>
          </cell>
        </row>
        <row r="1790">
          <cell r="A1790">
            <v>1286.8699999999999</v>
          </cell>
          <cell r="B1790">
            <v>43182</v>
          </cell>
          <cell r="C1790">
            <v>90480</v>
          </cell>
          <cell r="D1790">
            <v>9212.43</v>
          </cell>
          <cell r="E1790">
            <v>0.93511730100000001</v>
          </cell>
          <cell r="F1790" t="str">
            <v>Not an Outlier</v>
          </cell>
        </row>
        <row r="1791">
          <cell r="A1791">
            <v>1287.4100000000001</v>
          </cell>
          <cell r="B1791">
            <v>42944</v>
          </cell>
          <cell r="C1791">
            <v>335602</v>
          </cell>
          <cell r="D1791">
            <v>30868.6</v>
          </cell>
          <cell r="E1791">
            <v>0.98960795400000001</v>
          </cell>
          <cell r="F1791" t="str">
            <v>Not an Outlier</v>
          </cell>
        </row>
        <row r="1792">
          <cell r="A1792">
            <v>1287.52</v>
          </cell>
          <cell r="B1792">
            <v>43294</v>
          </cell>
          <cell r="C1792">
            <v>335602</v>
          </cell>
          <cell r="D1792">
            <v>20408.32</v>
          </cell>
          <cell r="E1792">
            <v>1.0000009999999999</v>
          </cell>
          <cell r="F1792" t="str">
            <v>Not an Outlier</v>
          </cell>
        </row>
        <row r="1793">
          <cell r="A1793">
            <v>1288.5999999999999</v>
          </cell>
          <cell r="B1793">
            <v>43196</v>
          </cell>
          <cell r="C1793">
            <v>335554</v>
          </cell>
          <cell r="D1793">
            <v>31968.1</v>
          </cell>
          <cell r="E1793">
            <v>0.94639430400000002</v>
          </cell>
          <cell r="F1793" t="str">
            <v>Not an Outlier</v>
          </cell>
        </row>
        <row r="1794">
          <cell r="A1794">
            <v>1289.71</v>
          </cell>
          <cell r="B1794">
            <v>43252</v>
          </cell>
          <cell r="C1794">
            <v>335603</v>
          </cell>
          <cell r="D1794">
            <v>18996.759999999998</v>
          </cell>
          <cell r="E1794">
            <v>1.0000009999999999</v>
          </cell>
          <cell r="F1794" t="str">
            <v>Not an Outlier</v>
          </cell>
        </row>
        <row r="1795">
          <cell r="A1795">
            <v>1289.83</v>
          </cell>
          <cell r="B1795">
            <v>42881</v>
          </cell>
          <cell r="C1795">
            <v>335554</v>
          </cell>
          <cell r="D1795">
            <v>32731.43</v>
          </cell>
          <cell r="E1795">
            <v>0.97988958500000001</v>
          </cell>
          <cell r="F1795" t="str">
            <v>Not an Outlier</v>
          </cell>
        </row>
        <row r="1796">
          <cell r="A1796">
            <v>1291.24</v>
          </cell>
          <cell r="B1796">
            <v>43329</v>
          </cell>
          <cell r="C1796">
            <v>86215</v>
          </cell>
          <cell r="D1796">
            <v>7143.98</v>
          </cell>
          <cell r="E1796">
            <v>9.9999999990000009E-7</v>
          </cell>
          <cell r="F1796" t="str">
            <v>Not an Outlier</v>
          </cell>
        </row>
        <row r="1797">
          <cell r="A1797">
            <v>1291.72</v>
          </cell>
          <cell r="B1797">
            <v>43294</v>
          </cell>
          <cell r="C1797">
            <v>300375</v>
          </cell>
          <cell r="D1797">
            <v>16474.37</v>
          </cell>
          <cell r="E1797">
            <v>1.0000009999999999</v>
          </cell>
          <cell r="F1797" t="str">
            <v>Not an Outlier</v>
          </cell>
        </row>
        <row r="1798">
          <cell r="A1798">
            <v>1292.5</v>
          </cell>
          <cell r="B1798">
            <v>43336</v>
          </cell>
          <cell r="C1798">
            <v>86215</v>
          </cell>
          <cell r="D1798">
            <v>6798.5</v>
          </cell>
          <cell r="E1798">
            <v>9.9999999990000009E-7</v>
          </cell>
          <cell r="F1798" t="str">
            <v>Not an Outlier</v>
          </cell>
        </row>
        <row r="1799">
          <cell r="A1799">
            <v>1292.96</v>
          </cell>
          <cell r="B1799">
            <v>43210</v>
          </cell>
          <cell r="C1799">
            <v>90422</v>
          </cell>
          <cell r="D1799">
            <v>3393.61</v>
          </cell>
          <cell r="E1799">
            <v>0.65053306499999997</v>
          </cell>
          <cell r="F1799" t="str">
            <v>Not an Outlier</v>
          </cell>
        </row>
        <row r="1800">
          <cell r="A1800">
            <v>1295.03</v>
          </cell>
          <cell r="B1800">
            <v>43413</v>
          </cell>
          <cell r="C1800">
            <v>236506</v>
          </cell>
          <cell r="D1800">
            <v>7413.98</v>
          </cell>
          <cell r="E1800">
            <v>1.0000009999999999</v>
          </cell>
          <cell r="F1800" t="str">
            <v>Not an Outlier</v>
          </cell>
        </row>
        <row r="1801">
          <cell r="A1801">
            <v>1295.05</v>
          </cell>
          <cell r="B1801">
            <v>43140</v>
          </cell>
          <cell r="C1801">
            <v>335555</v>
          </cell>
          <cell r="D1801">
            <v>16758.740000000002</v>
          </cell>
          <cell r="E1801">
            <v>0.97167425399999996</v>
          </cell>
          <cell r="F1801" t="str">
            <v>Not an Outlier</v>
          </cell>
        </row>
        <row r="1802">
          <cell r="A1802">
            <v>1295.99</v>
          </cell>
          <cell r="B1802">
            <v>43000</v>
          </cell>
          <cell r="C1802">
            <v>1558</v>
          </cell>
          <cell r="D1802">
            <v>11175.13</v>
          </cell>
          <cell r="E1802">
            <v>0.95635020599999998</v>
          </cell>
          <cell r="F1802" t="str">
            <v>Not an Outlier</v>
          </cell>
        </row>
        <row r="1803">
          <cell r="A1803">
            <v>1296.29</v>
          </cell>
          <cell r="B1803">
            <v>43280</v>
          </cell>
          <cell r="C1803">
            <v>308964</v>
          </cell>
          <cell r="D1803">
            <v>16872.080000000002</v>
          </cell>
          <cell r="E1803">
            <v>0.96447133699999998</v>
          </cell>
          <cell r="F1803" t="str">
            <v>Not an Outlier</v>
          </cell>
        </row>
        <row r="1804">
          <cell r="A1804">
            <v>1296.58</v>
          </cell>
          <cell r="B1804">
            <v>43021</v>
          </cell>
          <cell r="C1804">
            <v>335602</v>
          </cell>
          <cell r="D1804">
            <v>28392.82</v>
          </cell>
          <cell r="E1804">
            <v>0.97798871799999998</v>
          </cell>
          <cell r="F1804" t="str">
            <v>Not an Outlier</v>
          </cell>
        </row>
        <row r="1805">
          <cell r="A1805">
            <v>1296.8</v>
          </cell>
          <cell r="B1805">
            <v>43294</v>
          </cell>
          <cell r="C1805">
            <v>308964</v>
          </cell>
          <cell r="D1805">
            <v>17382.75</v>
          </cell>
          <cell r="E1805">
            <v>0.97390762200000003</v>
          </cell>
          <cell r="F1805" t="str">
            <v>Not an Outlier</v>
          </cell>
        </row>
        <row r="1806">
          <cell r="A1806">
            <v>1297.6300000000001</v>
          </cell>
          <cell r="B1806">
            <v>43175</v>
          </cell>
          <cell r="C1806">
            <v>335602</v>
          </cell>
          <cell r="D1806">
            <v>26346.79</v>
          </cell>
          <cell r="E1806">
            <v>0.95875417799999996</v>
          </cell>
          <cell r="F1806" t="str">
            <v>Not an Outlier</v>
          </cell>
        </row>
        <row r="1807">
          <cell r="A1807">
            <v>1299.0899999999999</v>
          </cell>
          <cell r="B1807">
            <v>43105</v>
          </cell>
          <cell r="C1807">
            <v>335602</v>
          </cell>
          <cell r="D1807">
            <v>28283.69</v>
          </cell>
          <cell r="E1807">
            <v>0.98275637100000002</v>
          </cell>
          <cell r="F1807" t="str">
            <v>Not an Outlier</v>
          </cell>
        </row>
        <row r="1808">
          <cell r="A1808">
            <v>1299.4000000000001</v>
          </cell>
          <cell r="B1808">
            <v>43203</v>
          </cell>
          <cell r="C1808">
            <v>90422</v>
          </cell>
          <cell r="D1808">
            <v>3884.96</v>
          </cell>
          <cell r="E1808">
            <v>0.72134952600000002</v>
          </cell>
          <cell r="F1808" t="str">
            <v>Not an Outlier</v>
          </cell>
        </row>
        <row r="1809">
          <cell r="A1809">
            <v>1299.8499999999999</v>
          </cell>
          <cell r="B1809">
            <v>43301</v>
          </cell>
          <cell r="C1809">
            <v>335603</v>
          </cell>
          <cell r="D1809">
            <v>16178.7</v>
          </cell>
          <cell r="E1809">
            <v>1.0000009999999999</v>
          </cell>
          <cell r="F1809" t="str">
            <v>Not an Outlier</v>
          </cell>
        </row>
        <row r="1810">
          <cell r="A1810">
            <v>1300.96</v>
          </cell>
          <cell r="B1810">
            <v>43098</v>
          </cell>
          <cell r="C1810">
            <v>90313</v>
          </cell>
          <cell r="D1810">
            <v>62503.12</v>
          </cell>
          <cell r="E1810">
            <v>0.97980851099999999</v>
          </cell>
          <cell r="F1810" t="str">
            <v>Not an Outlier</v>
          </cell>
        </row>
        <row r="1811">
          <cell r="A1811">
            <v>1300.98</v>
          </cell>
          <cell r="B1811">
            <v>43224</v>
          </cell>
          <cell r="C1811">
            <v>335603</v>
          </cell>
          <cell r="D1811">
            <v>20502.810000000001</v>
          </cell>
          <cell r="E1811">
            <v>0.886901838</v>
          </cell>
          <cell r="F1811" t="str">
            <v>Not an Outlier</v>
          </cell>
        </row>
        <row r="1812">
          <cell r="A1812">
            <v>1301.6300000000001</v>
          </cell>
          <cell r="B1812">
            <v>43119</v>
          </cell>
          <cell r="C1812">
            <v>84904</v>
          </cell>
          <cell r="D1812">
            <v>24051.69</v>
          </cell>
          <cell r="E1812">
            <v>0.97210804900000003</v>
          </cell>
          <cell r="F1812" t="str">
            <v>Not an Outlier</v>
          </cell>
        </row>
        <row r="1813">
          <cell r="A1813">
            <v>1302</v>
          </cell>
          <cell r="B1813">
            <v>42979</v>
          </cell>
          <cell r="C1813">
            <v>1558</v>
          </cell>
          <cell r="D1813">
            <v>11724.39</v>
          </cell>
          <cell r="E1813">
            <v>0.95635020599999998</v>
          </cell>
          <cell r="F1813" t="str">
            <v>Not an Outlier</v>
          </cell>
        </row>
        <row r="1814">
          <cell r="A1814">
            <v>1302.5</v>
          </cell>
          <cell r="B1814">
            <v>43357</v>
          </cell>
          <cell r="C1814">
            <v>90266</v>
          </cell>
          <cell r="D1814">
            <v>15746.97</v>
          </cell>
          <cell r="E1814">
            <v>1.0000009999999999</v>
          </cell>
          <cell r="F1814" t="str">
            <v>Not an Outlier</v>
          </cell>
        </row>
        <row r="1815">
          <cell r="A1815">
            <v>1302.52</v>
          </cell>
          <cell r="B1815">
            <v>43280</v>
          </cell>
          <cell r="C1815">
            <v>335554</v>
          </cell>
          <cell r="D1815">
            <v>27684.82</v>
          </cell>
          <cell r="E1815">
            <v>0.78571528599999996</v>
          </cell>
          <cell r="F1815" t="str">
            <v>Not an Outlier</v>
          </cell>
        </row>
        <row r="1816">
          <cell r="A1816">
            <v>1303.3599999999999</v>
          </cell>
          <cell r="B1816">
            <v>43000</v>
          </cell>
          <cell r="C1816">
            <v>84904</v>
          </cell>
          <cell r="D1816">
            <v>23830.69</v>
          </cell>
          <cell r="E1816">
            <v>0.97524665399999999</v>
          </cell>
          <cell r="F1816" t="str">
            <v>Not an Outlier</v>
          </cell>
        </row>
        <row r="1817">
          <cell r="A1817">
            <v>1303.57</v>
          </cell>
          <cell r="B1817">
            <v>43322</v>
          </cell>
          <cell r="C1817">
            <v>84904</v>
          </cell>
          <cell r="D1817">
            <v>16282.18</v>
          </cell>
          <cell r="E1817">
            <v>1.0000009999999999</v>
          </cell>
          <cell r="F1817" t="str">
            <v>Not an Outlier</v>
          </cell>
        </row>
        <row r="1818">
          <cell r="A1818">
            <v>1303.8900000000001</v>
          </cell>
          <cell r="B1818">
            <v>43343</v>
          </cell>
          <cell r="C1818">
            <v>86269</v>
          </cell>
          <cell r="D1818">
            <v>11161.52</v>
          </cell>
          <cell r="E1818">
            <v>1.0000009999999999</v>
          </cell>
          <cell r="F1818" t="str">
            <v>Not an Outlier</v>
          </cell>
        </row>
        <row r="1819">
          <cell r="A1819">
            <v>1305.1099999999999</v>
          </cell>
          <cell r="B1819">
            <v>42797</v>
          </cell>
          <cell r="C1819">
            <v>1558</v>
          </cell>
          <cell r="D1819">
            <v>12394.24</v>
          </cell>
          <cell r="E1819">
            <v>0.98145795400000002</v>
          </cell>
          <cell r="F1819" t="str">
            <v>Not an Outlier</v>
          </cell>
        </row>
        <row r="1820">
          <cell r="A1820">
            <v>1308.3800000000001</v>
          </cell>
          <cell r="B1820">
            <v>43217</v>
          </cell>
          <cell r="C1820">
            <v>90480</v>
          </cell>
          <cell r="D1820">
            <v>7951.88</v>
          </cell>
          <cell r="E1820">
            <v>0.86514837700000002</v>
          </cell>
          <cell r="F1820" t="str">
            <v>Not an Outlier</v>
          </cell>
        </row>
        <row r="1821">
          <cell r="A1821">
            <v>1308.53</v>
          </cell>
          <cell r="B1821">
            <v>43098</v>
          </cell>
          <cell r="C1821">
            <v>335555</v>
          </cell>
          <cell r="D1821">
            <v>17971.34</v>
          </cell>
          <cell r="E1821">
            <v>0.98550824599999998</v>
          </cell>
          <cell r="F1821" t="str">
            <v>Not an Outlier</v>
          </cell>
        </row>
        <row r="1822">
          <cell r="A1822">
            <v>1308.82</v>
          </cell>
          <cell r="B1822">
            <v>43231</v>
          </cell>
          <cell r="C1822">
            <v>335554</v>
          </cell>
          <cell r="D1822">
            <v>30107.08</v>
          </cell>
          <cell r="E1822">
            <v>0.91732383500000003</v>
          </cell>
          <cell r="F1822" t="str">
            <v>Not an Outlier</v>
          </cell>
        </row>
        <row r="1823">
          <cell r="A1823">
            <v>1308.82</v>
          </cell>
          <cell r="B1823">
            <v>42902</v>
          </cell>
          <cell r="C1823">
            <v>335602</v>
          </cell>
          <cell r="D1823">
            <v>31222.75</v>
          </cell>
          <cell r="E1823">
            <v>0.99309923200000005</v>
          </cell>
          <cell r="F1823" t="str">
            <v>Not an Outlier</v>
          </cell>
        </row>
        <row r="1824">
          <cell r="A1824">
            <v>1310.07</v>
          </cell>
          <cell r="B1824">
            <v>43224</v>
          </cell>
          <cell r="C1824">
            <v>90480</v>
          </cell>
          <cell r="D1824">
            <v>7649.41</v>
          </cell>
          <cell r="E1824">
            <v>0.83529622599999998</v>
          </cell>
          <cell r="F1824" t="str">
            <v>Not an Outlier</v>
          </cell>
        </row>
        <row r="1825">
          <cell r="A1825">
            <v>1310.68</v>
          </cell>
          <cell r="B1825">
            <v>42937</v>
          </cell>
          <cell r="C1825">
            <v>1558</v>
          </cell>
          <cell r="D1825">
            <v>11233.35</v>
          </cell>
          <cell r="E1825">
            <v>0.94406751499999997</v>
          </cell>
          <cell r="F1825" t="str">
            <v>Not an Outlier</v>
          </cell>
        </row>
        <row r="1826">
          <cell r="A1826">
            <v>1311.05</v>
          </cell>
          <cell r="B1826">
            <v>42874</v>
          </cell>
          <cell r="C1826">
            <v>335602</v>
          </cell>
          <cell r="D1826">
            <v>30604.19</v>
          </cell>
          <cell r="E1826">
            <v>0.98383384500000004</v>
          </cell>
          <cell r="F1826" t="str">
            <v>Not an Outlier</v>
          </cell>
        </row>
        <row r="1827">
          <cell r="A1827">
            <v>1311.72</v>
          </cell>
          <cell r="B1827">
            <v>42825</v>
          </cell>
          <cell r="C1827">
            <v>335603</v>
          </cell>
          <cell r="D1827">
            <v>23547.88</v>
          </cell>
          <cell r="E1827">
            <v>0.98714291200000004</v>
          </cell>
          <cell r="F1827" t="str">
            <v>Not an Outlier</v>
          </cell>
        </row>
        <row r="1828">
          <cell r="A1828">
            <v>1311.73</v>
          </cell>
          <cell r="B1828">
            <v>42993</v>
          </cell>
          <cell r="C1828">
            <v>1558</v>
          </cell>
          <cell r="D1828">
            <v>11280.19</v>
          </cell>
          <cell r="E1828">
            <v>0.96211362300000003</v>
          </cell>
          <cell r="F1828" t="str">
            <v>Not an Outlier</v>
          </cell>
        </row>
        <row r="1829">
          <cell r="A1829">
            <v>1313.52</v>
          </cell>
          <cell r="B1829">
            <v>43322</v>
          </cell>
          <cell r="C1829">
            <v>335603</v>
          </cell>
          <cell r="D1829">
            <v>14951.46</v>
          </cell>
          <cell r="E1829">
            <v>1.0000009999999999</v>
          </cell>
          <cell r="F1829" t="str">
            <v>Not an Outlier</v>
          </cell>
        </row>
        <row r="1830">
          <cell r="A1830">
            <v>1314.87</v>
          </cell>
          <cell r="B1830">
            <v>43273</v>
          </cell>
          <cell r="C1830">
            <v>84904</v>
          </cell>
          <cell r="D1830">
            <v>19280.89</v>
          </cell>
          <cell r="E1830">
            <v>1.0000009999999999</v>
          </cell>
          <cell r="F1830" t="str">
            <v>Not an Outlier</v>
          </cell>
        </row>
        <row r="1831">
          <cell r="A1831">
            <v>1315.11</v>
          </cell>
          <cell r="B1831">
            <v>42916</v>
          </cell>
          <cell r="C1831">
            <v>335602</v>
          </cell>
          <cell r="D1831">
            <v>31299.99</v>
          </cell>
          <cell r="E1831">
            <v>0.99338724300000003</v>
          </cell>
          <cell r="F1831" t="str">
            <v>Not an Outlier</v>
          </cell>
        </row>
        <row r="1832">
          <cell r="A1832">
            <v>1315.64</v>
          </cell>
          <cell r="B1832">
            <v>43245</v>
          </cell>
          <cell r="C1832">
            <v>335602</v>
          </cell>
          <cell r="D1832">
            <v>23147.03</v>
          </cell>
          <cell r="E1832">
            <v>1.0000009999999999</v>
          </cell>
          <cell r="F1832" t="str">
            <v>Not an Outlier</v>
          </cell>
        </row>
        <row r="1833">
          <cell r="A1833">
            <v>1315.86</v>
          </cell>
          <cell r="B1833">
            <v>43315</v>
          </cell>
          <cell r="C1833">
            <v>335555</v>
          </cell>
          <cell r="D1833">
            <v>11241.07</v>
          </cell>
          <cell r="E1833">
            <v>0.57142957100000003</v>
          </cell>
          <cell r="F1833" t="str">
            <v>Not an Outlier</v>
          </cell>
        </row>
        <row r="1834">
          <cell r="A1834">
            <v>1316.41</v>
          </cell>
          <cell r="B1834">
            <v>43322</v>
          </cell>
          <cell r="C1834">
            <v>166753</v>
          </cell>
          <cell r="D1834">
            <v>21393.52</v>
          </cell>
          <cell r="E1834">
            <v>1.0000009999999999</v>
          </cell>
          <cell r="F1834" t="str">
            <v>Not an Outlier</v>
          </cell>
        </row>
        <row r="1835">
          <cell r="A1835">
            <v>1319.32</v>
          </cell>
          <cell r="B1835">
            <v>43161</v>
          </cell>
          <cell r="C1835">
            <v>1750</v>
          </cell>
          <cell r="D1835">
            <v>6397.41</v>
          </cell>
          <cell r="E1835">
            <v>0.93767191000000005</v>
          </cell>
          <cell r="F1835" t="str">
            <v>Not an Outlier</v>
          </cell>
        </row>
        <row r="1836">
          <cell r="A1836">
            <v>1320.06</v>
          </cell>
          <cell r="B1836">
            <v>42986</v>
          </cell>
          <cell r="C1836">
            <v>1558</v>
          </cell>
          <cell r="D1836">
            <v>11410.82</v>
          </cell>
          <cell r="E1836">
            <v>0.96749911</v>
          </cell>
          <cell r="F1836" t="str">
            <v>Not an Outlier</v>
          </cell>
        </row>
        <row r="1837">
          <cell r="A1837">
            <v>1320.77</v>
          </cell>
          <cell r="B1837">
            <v>43014</v>
          </cell>
          <cell r="C1837">
            <v>1750</v>
          </cell>
          <cell r="D1837">
            <v>6548.59</v>
          </cell>
          <cell r="E1837">
            <v>0.93910841300000003</v>
          </cell>
          <cell r="F1837" t="str">
            <v>Not an Outlier</v>
          </cell>
        </row>
        <row r="1838">
          <cell r="A1838">
            <v>1320.94</v>
          </cell>
          <cell r="B1838">
            <v>43371</v>
          </cell>
          <cell r="C1838">
            <v>335594</v>
          </cell>
          <cell r="D1838">
            <v>3456</v>
          </cell>
          <cell r="E1838">
            <v>9.9999999990000009E-7</v>
          </cell>
          <cell r="F1838" t="str">
            <v>Not an Outlier</v>
          </cell>
        </row>
        <row r="1839">
          <cell r="A1839">
            <v>1321.63</v>
          </cell>
          <cell r="B1839">
            <v>43252</v>
          </cell>
          <cell r="C1839">
            <v>335555</v>
          </cell>
          <cell r="D1839">
            <v>13831.66</v>
          </cell>
          <cell r="E1839">
            <v>0.14285814299999999</v>
          </cell>
          <cell r="F1839" t="str">
            <v>Not an Outlier</v>
          </cell>
        </row>
        <row r="1840">
          <cell r="A1840">
            <v>1321.95</v>
          </cell>
          <cell r="B1840">
            <v>43343</v>
          </cell>
          <cell r="C1840">
            <v>335602</v>
          </cell>
          <cell r="D1840">
            <v>18008.77</v>
          </cell>
          <cell r="E1840">
            <v>1.0000009999999999</v>
          </cell>
          <cell r="F1840" t="str">
            <v>Not an Outlier</v>
          </cell>
        </row>
        <row r="1841">
          <cell r="A1841">
            <v>1323.05</v>
          </cell>
          <cell r="B1841">
            <v>43357</v>
          </cell>
          <cell r="C1841">
            <v>84904</v>
          </cell>
          <cell r="D1841">
            <v>14214.05</v>
          </cell>
          <cell r="E1841">
            <v>1.0000009999999999</v>
          </cell>
          <cell r="F1841" t="str">
            <v>Not an Outlier</v>
          </cell>
        </row>
        <row r="1842">
          <cell r="A1842">
            <v>1326.09</v>
          </cell>
          <cell r="B1842">
            <v>43301</v>
          </cell>
          <cell r="C1842">
            <v>166753</v>
          </cell>
          <cell r="D1842">
            <v>22178.43</v>
          </cell>
          <cell r="E1842">
            <v>1.0000009999999999</v>
          </cell>
          <cell r="F1842" t="str">
            <v>Not an Outlier</v>
          </cell>
        </row>
        <row r="1843">
          <cell r="A1843">
            <v>1326.57</v>
          </cell>
          <cell r="B1843">
            <v>43357</v>
          </cell>
          <cell r="C1843">
            <v>300378</v>
          </cell>
          <cell r="D1843">
            <v>5463.54</v>
          </cell>
          <cell r="E1843">
            <v>1.0000009999999999</v>
          </cell>
          <cell r="F1843" t="str">
            <v>Not an Outlier</v>
          </cell>
        </row>
        <row r="1844">
          <cell r="A1844">
            <v>1327.67</v>
          </cell>
          <cell r="B1844">
            <v>43315</v>
          </cell>
          <cell r="C1844">
            <v>300377</v>
          </cell>
          <cell r="D1844">
            <v>7211.22</v>
          </cell>
          <cell r="E1844">
            <v>1.0000009999999999</v>
          </cell>
          <cell r="F1844" t="str">
            <v>Not an Outlier</v>
          </cell>
        </row>
        <row r="1845">
          <cell r="A1845">
            <v>1327.88</v>
          </cell>
          <cell r="B1845">
            <v>43028</v>
          </cell>
          <cell r="C1845">
            <v>1558</v>
          </cell>
          <cell r="D1845">
            <v>10875.46</v>
          </cell>
          <cell r="E1845">
            <v>0.93362388699999999</v>
          </cell>
          <cell r="F1845" t="str">
            <v>Not an Outlier</v>
          </cell>
        </row>
        <row r="1846">
          <cell r="A1846">
            <v>1328.5</v>
          </cell>
          <cell r="B1846">
            <v>43189</v>
          </cell>
          <cell r="C1846">
            <v>335602</v>
          </cell>
          <cell r="D1846">
            <v>25717.48</v>
          </cell>
          <cell r="E1846">
            <v>0.94679448300000002</v>
          </cell>
          <cell r="F1846" t="str">
            <v>Not an Outlier</v>
          </cell>
        </row>
        <row r="1847">
          <cell r="A1847">
            <v>1329.73</v>
          </cell>
          <cell r="B1847">
            <v>43175</v>
          </cell>
          <cell r="C1847">
            <v>1558</v>
          </cell>
          <cell r="D1847">
            <v>10603.41</v>
          </cell>
          <cell r="E1847">
            <v>0.88737269200000002</v>
          </cell>
          <cell r="F1847" t="str">
            <v>Not an Outlier</v>
          </cell>
        </row>
        <row r="1848">
          <cell r="A1848">
            <v>1331.68</v>
          </cell>
          <cell r="B1848">
            <v>43210</v>
          </cell>
          <cell r="C1848">
            <v>335555</v>
          </cell>
          <cell r="D1848">
            <v>15166.03</v>
          </cell>
          <cell r="E1848">
            <v>0.91347791199999995</v>
          </cell>
          <cell r="F1848" t="str">
            <v>Not an Outlier</v>
          </cell>
        </row>
        <row r="1849">
          <cell r="A1849">
            <v>1331.81</v>
          </cell>
          <cell r="B1849">
            <v>43350</v>
          </cell>
          <cell r="C1849">
            <v>335555</v>
          </cell>
          <cell r="D1849">
            <v>9550.4699999999993</v>
          </cell>
          <cell r="E1849">
            <v>1.0000009999999999</v>
          </cell>
          <cell r="F1849" t="str">
            <v>Not an Outlier</v>
          </cell>
        </row>
        <row r="1850">
          <cell r="A1850">
            <v>1332.18</v>
          </cell>
          <cell r="B1850">
            <v>43287</v>
          </cell>
          <cell r="C1850">
            <v>300375</v>
          </cell>
          <cell r="D1850">
            <v>16949.439999999999</v>
          </cell>
          <cell r="E1850">
            <v>1.0000009999999999</v>
          </cell>
          <cell r="F1850" t="str">
            <v>Not an Outlier</v>
          </cell>
        </row>
        <row r="1851">
          <cell r="A1851">
            <v>1333.83</v>
          </cell>
          <cell r="B1851">
            <v>43357</v>
          </cell>
          <cell r="C1851">
            <v>86954</v>
          </cell>
          <cell r="D1851">
            <v>4540.3999999999996</v>
          </cell>
          <cell r="E1851">
            <v>9.9999999990000009E-7</v>
          </cell>
          <cell r="F1851" t="str">
            <v>Not an Outlier</v>
          </cell>
        </row>
        <row r="1852">
          <cell r="A1852">
            <v>1335.6</v>
          </cell>
          <cell r="B1852">
            <v>42923</v>
          </cell>
          <cell r="C1852">
            <v>335603</v>
          </cell>
          <cell r="D1852">
            <v>23680.63</v>
          </cell>
          <cell r="E1852">
            <v>0.98847416700000001</v>
          </cell>
          <cell r="F1852" t="str">
            <v>Not an Outlier</v>
          </cell>
        </row>
        <row r="1853">
          <cell r="A1853">
            <v>1335.84</v>
          </cell>
          <cell r="B1853">
            <v>43245</v>
          </cell>
          <cell r="C1853">
            <v>84904</v>
          </cell>
          <cell r="D1853">
            <v>20826.22</v>
          </cell>
          <cell r="E1853">
            <v>1.0000009999999999</v>
          </cell>
          <cell r="F1853" t="str">
            <v>Not an Outlier</v>
          </cell>
        </row>
        <row r="1854">
          <cell r="A1854">
            <v>1336.15</v>
          </cell>
          <cell r="B1854">
            <v>42972</v>
          </cell>
          <cell r="C1854">
            <v>335554</v>
          </cell>
          <cell r="D1854">
            <v>31948.98</v>
          </cell>
          <cell r="E1854">
            <v>0.97527935399999999</v>
          </cell>
          <cell r="F1854" t="str">
            <v>Not an Outlier</v>
          </cell>
        </row>
        <row r="1855">
          <cell r="A1855">
            <v>1336.51</v>
          </cell>
          <cell r="B1855">
            <v>43189</v>
          </cell>
          <cell r="C1855">
            <v>1750</v>
          </cell>
          <cell r="D1855">
            <v>6016.7</v>
          </cell>
          <cell r="E1855">
            <v>0.92145314499999997</v>
          </cell>
          <cell r="F1855" t="str">
            <v>Not an Outlier</v>
          </cell>
        </row>
        <row r="1856">
          <cell r="A1856">
            <v>1337.51</v>
          </cell>
          <cell r="B1856">
            <v>43378</v>
          </cell>
          <cell r="C1856">
            <v>86999</v>
          </cell>
          <cell r="D1856">
            <v>9576.0499999999993</v>
          </cell>
          <cell r="E1856">
            <v>1.0000009999999999</v>
          </cell>
          <cell r="F1856" t="str">
            <v>Not an Outlier</v>
          </cell>
        </row>
        <row r="1857">
          <cell r="A1857">
            <v>1337.68</v>
          </cell>
          <cell r="B1857">
            <v>43007</v>
          </cell>
          <cell r="C1857">
            <v>1558</v>
          </cell>
          <cell r="D1857">
            <v>11150.8</v>
          </cell>
          <cell r="E1857">
            <v>0.94595715999999996</v>
          </cell>
          <cell r="F1857" t="str">
            <v>Not an Outlier</v>
          </cell>
        </row>
        <row r="1858">
          <cell r="A1858">
            <v>1337.72</v>
          </cell>
          <cell r="B1858">
            <v>43231</v>
          </cell>
          <cell r="C1858">
            <v>335555</v>
          </cell>
          <cell r="D1858">
            <v>14763.79</v>
          </cell>
          <cell r="E1858">
            <v>0.50000100000000003</v>
          </cell>
          <cell r="F1858" t="str">
            <v>Not an Outlier</v>
          </cell>
        </row>
        <row r="1859">
          <cell r="A1859">
            <v>1338.17</v>
          </cell>
          <cell r="B1859">
            <v>43350</v>
          </cell>
          <cell r="C1859">
            <v>90230</v>
          </cell>
          <cell r="D1859">
            <v>9316.83</v>
          </cell>
          <cell r="E1859">
            <v>1.0000009999999999</v>
          </cell>
          <cell r="F1859" t="str">
            <v>Not an Outlier</v>
          </cell>
        </row>
        <row r="1860">
          <cell r="A1860">
            <v>1338.19</v>
          </cell>
          <cell r="B1860">
            <v>43182</v>
          </cell>
          <cell r="C1860">
            <v>335602</v>
          </cell>
          <cell r="D1860">
            <v>25959.49</v>
          </cell>
          <cell r="E1860">
            <v>0.95216221999999995</v>
          </cell>
          <cell r="F1860" t="str">
            <v>Not an Outlier</v>
          </cell>
        </row>
        <row r="1861">
          <cell r="A1861">
            <v>1338.24</v>
          </cell>
          <cell r="B1861">
            <v>43014</v>
          </cell>
          <cell r="C1861">
            <v>335602</v>
          </cell>
          <cell r="D1861">
            <v>28489.37</v>
          </cell>
          <cell r="E1861">
            <v>0.976191476</v>
          </cell>
          <cell r="F1861" t="str">
            <v>Not an Outlier</v>
          </cell>
        </row>
        <row r="1862">
          <cell r="A1862">
            <v>1338.4</v>
          </cell>
          <cell r="B1862">
            <v>43273</v>
          </cell>
          <cell r="C1862">
            <v>308968</v>
          </cell>
          <cell r="D1862">
            <v>11093.31</v>
          </cell>
          <cell r="E1862">
            <v>0.96964077999999998</v>
          </cell>
          <cell r="F1862" t="str">
            <v>Not an Outlier</v>
          </cell>
        </row>
        <row r="1863">
          <cell r="A1863">
            <v>1338.52</v>
          </cell>
          <cell r="B1863">
            <v>42874</v>
          </cell>
          <cell r="C1863">
            <v>335554</v>
          </cell>
          <cell r="D1863">
            <v>32471.64</v>
          </cell>
          <cell r="E1863">
            <v>0.97979516499999997</v>
          </cell>
          <cell r="F1863" t="str">
            <v>Not an Outlier</v>
          </cell>
        </row>
        <row r="1864">
          <cell r="A1864">
            <v>1339.93</v>
          </cell>
          <cell r="B1864">
            <v>42797</v>
          </cell>
          <cell r="C1864">
            <v>1750</v>
          </cell>
          <cell r="D1864">
            <v>7079.62</v>
          </cell>
          <cell r="E1864">
            <v>0.98020183400000005</v>
          </cell>
          <cell r="F1864" t="str">
            <v>Not an Outlier</v>
          </cell>
        </row>
        <row r="1865">
          <cell r="A1865">
            <v>1340.65</v>
          </cell>
          <cell r="B1865">
            <v>43350</v>
          </cell>
          <cell r="C1865">
            <v>87044</v>
          </cell>
          <cell r="D1865">
            <v>6935.68</v>
          </cell>
          <cell r="E1865">
            <v>0.50000100000000003</v>
          </cell>
          <cell r="F1865" t="str">
            <v>Not an Outlier</v>
          </cell>
        </row>
        <row r="1866">
          <cell r="A1866">
            <v>1340.9</v>
          </cell>
          <cell r="B1866">
            <v>43147</v>
          </cell>
          <cell r="C1866">
            <v>90422</v>
          </cell>
          <cell r="D1866">
            <v>7080.14</v>
          </cell>
          <cell r="E1866">
            <v>0.90827861600000004</v>
          </cell>
          <cell r="F1866" t="str">
            <v>Not an Outlier</v>
          </cell>
        </row>
        <row r="1867">
          <cell r="A1867">
            <v>1341.29</v>
          </cell>
          <cell r="B1867">
            <v>43028</v>
          </cell>
          <cell r="C1867">
            <v>1750</v>
          </cell>
          <cell r="D1867">
            <v>6428.74</v>
          </cell>
          <cell r="E1867">
            <v>0.92370337300000005</v>
          </cell>
          <cell r="F1867" t="str">
            <v>Not an Outlier</v>
          </cell>
        </row>
        <row r="1868">
          <cell r="A1868">
            <v>1341.84</v>
          </cell>
          <cell r="B1868">
            <v>42804</v>
          </cell>
          <cell r="C1868">
            <v>335555</v>
          </cell>
          <cell r="D1868">
            <v>18370.439999999999</v>
          </cell>
          <cell r="E1868">
            <v>0.98771830900000002</v>
          </cell>
          <cell r="F1868" t="str">
            <v>Not an Outlier</v>
          </cell>
        </row>
        <row r="1869">
          <cell r="A1869">
            <v>1343.19</v>
          </cell>
          <cell r="B1869">
            <v>42825</v>
          </cell>
          <cell r="C1869">
            <v>1558</v>
          </cell>
          <cell r="D1869">
            <v>11643.25</v>
          </cell>
          <cell r="E1869">
            <v>0.96868595700000004</v>
          </cell>
          <cell r="F1869" t="str">
            <v>Not an Outlier</v>
          </cell>
        </row>
        <row r="1870">
          <cell r="A1870">
            <v>1345.17</v>
          </cell>
          <cell r="B1870">
            <v>43077</v>
          </cell>
          <cell r="C1870">
            <v>1558</v>
          </cell>
          <cell r="D1870">
            <v>10356.299999999999</v>
          </cell>
          <cell r="E1870">
            <v>0.91573981900000001</v>
          </cell>
          <cell r="F1870" t="str">
            <v>Not an Outlier</v>
          </cell>
        </row>
        <row r="1871">
          <cell r="A1871">
            <v>1346.9</v>
          </cell>
          <cell r="B1871">
            <v>43210</v>
          </cell>
          <cell r="C1871">
            <v>84904</v>
          </cell>
          <cell r="D1871">
            <v>22625.59</v>
          </cell>
          <cell r="E1871">
            <v>0.86900938100000003</v>
          </cell>
          <cell r="F1871" t="str">
            <v>Not an Outlier</v>
          </cell>
        </row>
        <row r="1872">
          <cell r="A1872">
            <v>1347.17</v>
          </cell>
          <cell r="B1872">
            <v>43196</v>
          </cell>
          <cell r="C1872">
            <v>300375</v>
          </cell>
          <cell r="D1872">
            <v>21730.959999999999</v>
          </cell>
          <cell r="E1872">
            <v>0.85413039099999999</v>
          </cell>
          <cell r="F1872" t="str">
            <v>Not an Outlier</v>
          </cell>
        </row>
        <row r="1873">
          <cell r="A1873">
            <v>1347.97</v>
          </cell>
          <cell r="B1873">
            <v>42986</v>
          </cell>
          <cell r="C1873">
            <v>335603</v>
          </cell>
          <cell r="D1873">
            <v>22687.71</v>
          </cell>
          <cell r="E1873">
            <v>0.98393902</v>
          </cell>
          <cell r="F1873" t="str">
            <v>Not an Outlier</v>
          </cell>
        </row>
        <row r="1874">
          <cell r="A1874">
            <v>1348.07</v>
          </cell>
          <cell r="B1874">
            <v>43294</v>
          </cell>
          <cell r="C1874">
            <v>86606</v>
          </cell>
          <cell r="D1874">
            <v>3402.04</v>
          </cell>
          <cell r="E1874">
            <v>0.28571528600000001</v>
          </cell>
          <cell r="F1874" t="str">
            <v>Not an Outlier</v>
          </cell>
        </row>
        <row r="1875">
          <cell r="A1875">
            <v>1349.61</v>
          </cell>
          <cell r="B1875">
            <v>43147</v>
          </cell>
          <cell r="C1875">
            <v>335502</v>
          </cell>
          <cell r="D1875">
            <v>17542.45</v>
          </cell>
          <cell r="E1875">
            <v>0.97413812</v>
          </cell>
          <cell r="F1875" t="str">
            <v>Not an Outlier</v>
          </cell>
        </row>
        <row r="1876">
          <cell r="A1876">
            <v>1353.52</v>
          </cell>
          <cell r="B1876">
            <v>42860</v>
          </cell>
          <cell r="C1876">
            <v>1750</v>
          </cell>
          <cell r="D1876">
            <v>6967.05</v>
          </cell>
          <cell r="E1876">
            <v>0.96771850400000003</v>
          </cell>
          <cell r="F1876" t="str">
            <v>Not an Outlier</v>
          </cell>
        </row>
        <row r="1877">
          <cell r="A1877">
            <v>1353.98</v>
          </cell>
          <cell r="B1877">
            <v>43357</v>
          </cell>
          <cell r="C1877">
            <v>335555</v>
          </cell>
          <cell r="D1877">
            <v>8749.5</v>
          </cell>
          <cell r="E1877">
            <v>1.0000009999999999</v>
          </cell>
          <cell r="F1877" t="str">
            <v>Not an Outlier</v>
          </cell>
        </row>
        <row r="1878">
          <cell r="A1878">
            <v>1354.29</v>
          </cell>
          <cell r="B1878">
            <v>43098</v>
          </cell>
          <cell r="C1878">
            <v>335502</v>
          </cell>
          <cell r="D1878">
            <v>18705.62</v>
          </cell>
          <cell r="E1878">
            <v>0.98183800399999999</v>
          </cell>
          <cell r="F1878" t="str">
            <v>Not an Outlier</v>
          </cell>
        </row>
        <row r="1879">
          <cell r="A1879">
            <v>1354.92</v>
          </cell>
          <cell r="B1879">
            <v>42986</v>
          </cell>
          <cell r="C1879">
            <v>1750</v>
          </cell>
          <cell r="D1879">
            <v>6958.34</v>
          </cell>
          <cell r="E1879">
            <v>0.968212921</v>
          </cell>
          <cell r="F1879" t="str">
            <v>Not an Outlier</v>
          </cell>
        </row>
        <row r="1880">
          <cell r="A1880">
            <v>1354.95</v>
          </cell>
          <cell r="B1880">
            <v>42804</v>
          </cell>
          <cell r="C1880">
            <v>335603</v>
          </cell>
          <cell r="D1880">
            <v>24063.360000000001</v>
          </cell>
          <cell r="E1880">
            <v>0.99101329900000001</v>
          </cell>
          <cell r="F1880" t="str">
            <v>Not an Outlier</v>
          </cell>
        </row>
        <row r="1881">
          <cell r="A1881">
            <v>1355.16</v>
          </cell>
          <cell r="B1881">
            <v>43224</v>
          </cell>
          <cell r="C1881">
            <v>335555</v>
          </cell>
          <cell r="D1881">
            <v>14972.51</v>
          </cell>
          <cell r="E1881">
            <v>0.50000100000000003</v>
          </cell>
          <cell r="F1881" t="str">
            <v>Not an Outlier</v>
          </cell>
        </row>
        <row r="1882">
          <cell r="A1882">
            <v>1355.18</v>
          </cell>
          <cell r="B1882">
            <v>43357</v>
          </cell>
          <cell r="C1882">
            <v>87044</v>
          </cell>
          <cell r="D1882">
            <v>6499.46</v>
          </cell>
          <cell r="E1882">
            <v>0.50000100000000003</v>
          </cell>
          <cell r="F1882" t="str">
            <v>Not an Outlier</v>
          </cell>
        </row>
        <row r="1883">
          <cell r="A1883">
            <v>1355.32</v>
          </cell>
          <cell r="B1883">
            <v>43035</v>
          </cell>
          <cell r="C1883">
            <v>1750</v>
          </cell>
          <cell r="D1883">
            <v>6331.27</v>
          </cell>
          <cell r="E1883">
            <v>0.92077248499999997</v>
          </cell>
          <cell r="F1883" t="str">
            <v>Not an Outlier</v>
          </cell>
        </row>
        <row r="1884">
          <cell r="A1884">
            <v>1356.16</v>
          </cell>
          <cell r="B1884">
            <v>43084</v>
          </cell>
          <cell r="C1884">
            <v>335555</v>
          </cell>
          <cell r="D1884">
            <v>17739.32</v>
          </cell>
          <cell r="E1884">
            <v>0.98851756599999996</v>
          </cell>
          <cell r="F1884" t="str">
            <v>Not an Outlier</v>
          </cell>
        </row>
        <row r="1885">
          <cell r="A1885">
            <v>1356.89</v>
          </cell>
          <cell r="B1885">
            <v>42993</v>
          </cell>
          <cell r="C1885">
            <v>335554</v>
          </cell>
          <cell r="D1885">
            <v>32229.27</v>
          </cell>
          <cell r="E1885">
            <v>0.97688343099999997</v>
          </cell>
          <cell r="F1885" t="str">
            <v>Not an Outlier</v>
          </cell>
        </row>
        <row r="1886">
          <cell r="A1886">
            <v>1357.91</v>
          </cell>
          <cell r="B1886">
            <v>42951</v>
          </cell>
          <cell r="C1886">
            <v>1750</v>
          </cell>
          <cell r="D1886">
            <v>7101.31</v>
          </cell>
          <cell r="E1886">
            <v>0.965469307</v>
          </cell>
          <cell r="F1886" t="str">
            <v>Not an Outlier</v>
          </cell>
        </row>
        <row r="1887">
          <cell r="A1887">
            <v>1358</v>
          </cell>
          <cell r="B1887">
            <v>43168</v>
          </cell>
          <cell r="C1887">
            <v>1558</v>
          </cell>
          <cell r="D1887">
            <v>10964.26</v>
          </cell>
          <cell r="E1887">
            <v>0.91082122799999998</v>
          </cell>
          <cell r="F1887" t="str">
            <v>Not an Outlier</v>
          </cell>
        </row>
        <row r="1888">
          <cell r="A1888">
            <v>1359.28</v>
          </cell>
          <cell r="B1888">
            <v>43105</v>
          </cell>
          <cell r="C1888">
            <v>308838</v>
          </cell>
          <cell r="D1888">
            <v>16289.92</v>
          </cell>
          <cell r="E1888">
            <v>0.96066591099999998</v>
          </cell>
          <cell r="F1888" t="str">
            <v>Not an Outlier</v>
          </cell>
        </row>
        <row r="1889">
          <cell r="A1889">
            <v>1360.79</v>
          </cell>
          <cell r="B1889">
            <v>42944</v>
          </cell>
          <cell r="C1889">
            <v>1558</v>
          </cell>
          <cell r="D1889">
            <v>11364.37</v>
          </cell>
          <cell r="E1889">
            <v>0.94179994199999995</v>
          </cell>
          <cell r="F1889" t="str">
            <v>Not an Outlier</v>
          </cell>
        </row>
        <row r="1890">
          <cell r="A1890">
            <v>1361.54</v>
          </cell>
          <cell r="B1890">
            <v>43273</v>
          </cell>
          <cell r="C1890">
            <v>335602</v>
          </cell>
          <cell r="D1890">
            <v>21535.439999999999</v>
          </cell>
          <cell r="E1890">
            <v>1.0000009999999999</v>
          </cell>
          <cell r="F1890" t="str">
            <v>Not an Outlier</v>
          </cell>
        </row>
        <row r="1891">
          <cell r="A1891">
            <v>1363.29</v>
          </cell>
          <cell r="B1891">
            <v>43245</v>
          </cell>
          <cell r="C1891">
            <v>90480</v>
          </cell>
          <cell r="D1891">
            <v>6887.64</v>
          </cell>
          <cell r="E1891">
            <v>1.0000009999999999</v>
          </cell>
          <cell r="F1891" t="str">
            <v>Not an Outlier</v>
          </cell>
        </row>
        <row r="1892">
          <cell r="A1892">
            <v>1363.98</v>
          </cell>
          <cell r="B1892">
            <v>43294</v>
          </cell>
          <cell r="C1892">
            <v>335502</v>
          </cell>
          <cell r="D1892">
            <v>7429.45</v>
          </cell>
          <cell r="E1892">
            <v>1.0000009999999999</v>
          </cell>
          <cell r="F1892" t="str">
            <v>Not an Outlier</v>
          </cell>
        </row>
        <row r="1893">
          <cell r="A1893">
            <v>1365.31</v>
          </cell>
          <cell r="B1893">
            <v>43322</v>
          </cell>
          <cell r="C1893">
            <v>300378</v>
          </cell>
          <cell r="D1893">
            <v>6967.11</v>
          </cell>
          <cell r="E1893">
            <v>1.0000009999999999</v>
          </cell>
          <cell r="F1893" t="str">
            <v>Not an Outlier</v>
          </cell>
        </row>
        <row r="1894">
          <cell r="A1894">
            <v>1366.78</v>
          </cell>
          <cell r="B1894">
            <v>42923</v>
          </cell>
          <cell r="C1894">
            <v>1750</v>
          </cell>
          <cell r="D1894">
            <v>7112.55</v>
          </cell>
          <cell r="E1894">
            <v>0.95988747100000005</v>
          </cell>
          <cell r="F1894" t="str">
            <v>Not an Outlier</v>
          </cell>
        </row>
        <row r="1895">
          <cell r="A1895">
            <v>1366.9</v>
          </cell>
          <cell r="B1895">
            <v>43196</v>
          </cell>
          <cell r="C1895">
            <v>1750</v>
          </cell>
          <cell r="D1895">
            <v>5818.1</v>
          </cell>
          <cell r="E1895">
            <v>0.89985955699999998</v>
          </cell>
          <cell r="F1895" t="str">
            <v>Not an Outlier</v>
          </cell>
        </row>
        <row r="1896">
          <cell r="A1896">
            <v>1366.93</v>
          </cell>
          <cell r="B1896">
            <v>43343</v>
          </cell>
          <cell r="C1896">
            <v>335603</v>
          </cell>
          <cell r="D1896">
            <v>13909.4</v>
          </cell>
          <cell r="E1896">
            <v>1.0000009999999999</v>
          </cell>
          <cell r="F1896" t="str">
            <v>Not an Outlier</v>
          </cell>
        </row>
        <row r="1897">
          <cell r="A1897">
            <v>1368.55</v>
          </cell>
          <cell r="B1897">
            <v>43350</v>
          </cell>
          <cell r="C1897">
            <v>84904</v>
          </cell>
          <cell r="D1897">
            <v>14772.21</v>
          </cell>
          <cell r="E1897">
            <v>1.0000009999999999</v>
          </cell>
          <cell r="F1897" t="str">
            <v>Not an Outlier</v>
          </cell>
        </row>
        <row r="1898">
          <cell r="A1898">
            <v>1369.55</v>
          </cell>
          <cell r="B1898">
            <v>43371</v>
          </cell>
          <cell r="C1898">
            <v>315866</v>
          </cell>
          <cell r="D1898">
            <v>5800.39</v>
          </cell>
          <cell r="E1898">
            <v>1.0000009999999999</v>
          </cell>
          <cell r="F1898" t="str">
            <v>Not an Outlier</v>
          </cell>
        </row>
        <row r="1899">
          <cell r="A1899">
            <v>1370.5</v>
          </cell>
          <cell r="B1899">
            <v>43371</v>
          </cell>
          <cell r="C1899">
            <v>236505</v>
          </cell>
          <cell r="D1899">
            <v>5716.42</v>
          </cell>
          <cell r="E1899">
            <v>0.50000100000000003</v>
          </cell>
          <cell r="F1899" t="str">
            <v>Not an Outlier</v>
          </cell>
        </row>
        <row r="1900">
          <cell r="A1900">
            <v>1371.3</v>
          </cell>
          <cell r="B1900">
            <v>43308</v>
          </cell>
          <cell r="C1900">
            <v>335555</v>
          </cell>
          <cell r="D1900">
            <v>11521.72</v>
          </cell>
          <cell r="E1900">
            <v>9.9999999990000009E-7</v>
          </cell>
          <cell r="F1900" t="str">
            <v>Not an Outlier</v>
          </cell>
        </row>
        <row r="1901">
          <cell r="A1901">
            <v>1371.86</v>
          </cell>
          <cell r="B1901">
            <v>43098</v>
          </cell>
          <cell r="C1901">
            <v>90480</v>
          </cell>
          <cell r="D1901">
            <v>9527.85</v>
          </cell>
          <cell r="E1901">
            <v>0.90526514899999999</v>
          </cell>
          <cell r="F1901" t="str">
            <v>Not an Outlier</v>
          </cell>
        </row>
        <row r="1902">
          <cell r="A1902">
            <v>1371.96</v>
          </cell>
          <cell r="B1902">
            <v>43455</v>
          </cell>
          <cell r="C1902">
            <v>308838</v>
          </cell>
          <cell r="D1902">
            <v>17679.96</v>
          </cell>
          <cell r="E1902">
            <v>0.97456393699999999</v>
          </cell>
          <cell r="F1902" t="str">
            <v>Not an Outlier</v>
          </cell>
        </row>
        <row r="1903">
          <cell r="A1903">
            <v>1372.18</v>
          </cell>
          <cell r="B1903">
            <v>43231</v>
          </cell>
          <cell r="C1903">
            <v>90313</v>
          </cell>
          <cell r="D1903">
            <v>52485.09</v>
          </cell>
          <cell r="E1903">
            <v>1.0000009999999999</v>
          </cell>
          <cell r="F1903" t="str">
            <v>Not an Outlier</v>
          </cell>
        </row>
        <row r="1904">
          <cell r="A1904">
            <v>1372.36</v>
          </cell>
          <cell r="B1904">
            <v>43126</v>
          </cell>
          <cell r="C1904">
            <v>90422</v>
          </cell>
          <cell r="D1904">
            <v>7018.46</v>
          </cell>
          <cell r="E1904">
            <v>0.94076755099999998</v>
          </cell>
          <cell r="F1904" t="str">
            <v>Not an Outlier</v>
          </cell>
        </row>
        <row r="1905">
          <cell r="A1905">
            <v>1372.43</v>
          </cell>
          <cell r="B1905">
            <v>43231</v>
          </cell>
          <cell r="C1905">
            <v>300375</v>
          </cell>
          <cell r="D1905">
            <v>19618.95</v>
          </cell>
          <cell r="E1905">
            <v>0.76862328099999999</v>
          </cell>
          <cell r="F1905" t="str">
            <v>Not an Outlier</v>
          </cell>
        </row>
        <row r="1906">
          <cell r="A1906">
            <v>1373.56</v>
          </cell>
          <cell r="B1906">
            <v>43350</v>
          </cell>
          <cell r="C1906">
            <v>86954</v>
          </cell>
          <cell r="D1906">
            <v>4972.16</v>
          </cell>
          <cell r="E1906">
            <v>9.9999999990000009E-7</v>
          </cell>
          <cell r="F1906" t="str">
            <v>Not an Outlier</v>
          </cell>
        </row>
        <row r="1907">
          <cell r="A1907">
            <v>1374.81</v>
          </cell>
          <cell r="B1907">
            <v>43259</v>
          </cell>
          <cell r="C1907">
            <v>90480</v>
          </cell>
          <cell r="D1907">
            <v>6404.96</v>
          </cell>
          <cell r="E1907">
            <v>1.0000009999999999</v>
          </cell>
          <cell r="F1907" t="str">
            <v>Not an Outlier</v>
          </cell>
        </row>
        <row r="1908">
          <cell r="A1908">
            <v>1375.41</v>
          </cell>
          <cell r="B1908">
            <v>43014</v>
          </cell>
          <cell r="C1908">
            <v>1558</v>
          </cell>
          <cell r="D1908">
            <v>10992.45</v>
          </cell>
          <cell r="E1908">
            <v>0.94051091499999995</v>
          </cell>
          <cell r="F1908" t="str">
            <v>Not an Outlier</v>
          </cell>
        </row>
        <row r="1909">
          <cell r="A1909">
            <v>1375.49</v>
          </cell>
          <cell r="B1909">
            <v>42895</v>
          </cell>
          <cell r="C1909">
            <v>335602</v>
          </cell>
          <cell r="D1909">
            <v>31331.34</v>
          </cell>
          <cell r="E1909">
            <v>0.99139742600000003</v>
          </cell>
          <cell r="F1909" t="str">
            <v>Not an Outlier</v>
          </cell>
        </row>
        <row r="1910">
          <cell r="A1910">
            <v>1375.81</v>
          </cell>
          <cell r="B1910">
            <v>43203</v>
          </cell>
          <cell r="C1910">
            <v>335602</v>
          </cell>
          <cell r="D1910">
            <v>25066.38</v>
          </cell>
          <cell r="E1910">
            <v>0.93926081699999997</v>
          </cell>
          <cell r="F1910" t="str">
            <v>Not an Outlier</v>
          </cell>
        </row>
        <row r="1911">
          <cell r="A1911">
            <v>1376.27</v>
          </cell>
          <cell r="B1911">
            <v>43266</v>
          </cell>
          <cell r="C1911">
            <v>335603</v>
          </cell>
          <cell r="D1911">
            <v>18121.97</v>
          </cell>
          <cell r="E1911">
            <v>1.0000009999999999</v>
          </cell>
          <cell r="F1911" t="str">
            <v>Not an Outlier</v>
          </cell>
        </row>
        <row r="1912">
          <cell r="A1912">
            <v>1377.38</v>
          </cell>
          <cell r="B1912">
            <v>43140</v>
          </cell>
          <cell r="C1912">
            <v>84904</v>
          </cell>
          <cell r="D1912">
            <v>23992.28</v>
          </cell>
          <cell r="E1912">
            <v>0.965794441</v>
          </cell>
          <cell r="F1912" t="str">
            <v>Not an Outlier</v>
          </cell>
        </row>
        <row r="1913">
          <cell r="A1913">
            <v>1377.76</v>
          </cell>
          <cell r="B1913">
            <v>43056</v>
          </cell>
          <cell r="C1913">
            <v>335602</v>
          </cell>
          <cell r="D1913">
            <v>28482.94</v>
          </cell>
          <cell r="E1913">
            <v>0.97904376400000004</v>
          </cell>
          <cell r="F1913" t="str">
            <v>Not an Outlier</v>
          </cell>
        </row>
        <row r="1914">
          <cell r="A1914">
            <v>1380.8</v>
          </cell>
          <cell r="B1914">
            <v>43063</v>
          </cell>
          <cell r="C1914">
            <v>335603</v>
          </cell>
          <cell r="D1914">
            <v>21840.61</v>
          </cell>
          <cell r="E1914">
            <v>0.97527935399999999</v>
          </cell>
          <cell r="F1914" t="str">
            <v>Not an Outlier</v>
          </cell>
        </row>
        <row r="1915">
          <cell r="A1915">
            <v>1381.54</v>
          </cell>
          <cell r="B1915">
            <v>43308</v>
          </cell>
          <cell r="C1915">
            <v>300376</v>
          </cell>
          <cell r="D1915">
            <v>5683.59</v>
          </cell>
          <cell r="E1915">
            <v>1.0000009999999999</v>
          </cell>
          <cell r="F1915" t="str">
            <v>Not an Outlier</v>
          </cell>
        </row>
        <row r="1916">
          <cell r="A1916">
            <v>1381.94</v>
          </cell>
          <cell r="B1916">
            <v>42832</v>
          </cell>
          <cell r="C1916">
            <v>335603</v>
          </cell>
          <cell r="D1916">
            <v>23566.69</v>
          </cell>
          <cell r="E1916">
            <v>0.98515747200000003</v>
          </cell>
          <cell r="F1916" t="str">
            <v>Not an Outlier</v>
          </cell>
        </row>
        <row r="1917">
          <cell r="A1917">
            <v>1382.68</v>
          </cell>
          <cell r="B1917">
            <v>43224</v>
          </cell>
          <cell r="C1917">
            <v>1558</v>
          </cell>
          <cell r="D1917">
            <v>8741.31</v>
          </cell>
          <cell r="E1917">
            <v>0.72116118500000004</v>
          </cell>
          <cell r="F1917" t="str">
            <v>Not an Outlier</v>
          </cell>
        </row>
        <row r="1918">
          <cell r="A1918">
            <v>1382.93</v>
          </cell>
          <cell r="B1918">
            <v>43161</v>
          </cell>
          <cell r="C1918">
            <v>90480</v>
          </cell>
          <cell r="D1918">
            <v>9317.2800000000007</v>
          </cell>
          <cell r="E1918">
            <v>0.94500523800000003</v>
          </cell>
          <cell r="F1918" t="str">
            <v>Not an Outlier</v>
          </cell>
        </row>
        <row r="1919">
          <cell r="A1919">
            <v>1383.75</v>
          </cell>
          <cell r="B1919">
            <v>42944</v>
          </cell>
          <cell r="C1919">
            <v>1750</v>
          </cell>
          <cell r="D1919">
            <v>7204.76</v>
          </cell>
          <cell r="E1919">
            <v>0.96509087699999996</v>
          </cell>
          <cell r="F1919" t="str">
            <v>Not an Outlier</v>
          </cell>
        </row>
        <row r="1920">
          <cell r="A1920">
            <v>1384.35</v>
          </cell>
          <cell r="B1920">
            <v>42776</v>
          </cell>
          <cell r="C1920">
            <v>1558</v>
          </cell>
          <cell r="D1920">
            <v>11903.95</v>
          </cell>
          <cell r="E1920">
            <v>0.96878056499999998</v>
          </cell>
          <cell r="F1920" t="str">
            <v>Not an Outlier</v>
          </cell>
        </row>
        <row r="1921">
          <cell r="A1921">
            <v>1384.46</v>
          </cell>
          <cell r="B1921">
            <v>42909</v>
          </cell>
          <cell r="C1921">
            <v>1750</v>
          </cell>
          <cell r="D1921">
            <v>7292.24</v>
          </cell>
          <cell r="E1921">
            <v>0.96433401799999996</v>
          </cell>
          <cell r="F1921" t="str">
            <v>Not an Outlier</v>
          </cell>
        </row>
        <row r="1922">
          <cell r="A1922">
            <v>1384.53</v>
          </cell>
          <cell r="B1922">
            <v>42832</v>
          </cell>
          <cell r="C1922">
            <v>1558</v>
          </cell>
          <cell r="D1922">
            <v>11483.84</v>
          </cell>
          <cell r="E1922">
            <v>0.96425293899999998</v>
          </cell>
          <cell r="F1922" t="str">
            <v>Not an Outlier</v>
          </cell>
        </row>
        <row r="1923">
          <cell r="A1923">
            <v>1385.28</v>
          </cell>
          <cell r="B1923">
            <v>42909</v>
          </cell>
          <cell r="C1923">
            <v>335602</v>
          </cell>
          <cell r="D1923">
            <v>31322.44</v>
          </cell>
          <cell r="E1923">
            <v>0.99215823299999995</v>
          </cell>
          <cell r="F1923" t="str">
            <v>Not an Outlier</v>
          </cell>
        </row>
        <row r="1924">
          <cell r="A1924">
            <v>1386.58</v>
          </cell>
          <cell r="B1924">
            <v>43301</v>
          </cell>
          <cell r="C1924">
            <v>86606</v>
          </cell>
          <cell r="D1924">
            <v>3173.16</v>
          </cell>
          <cell r="E1924">
            <v>9.9999999990000009E-7</v>
          </cell>
          <cell r="F1924" t="str">
            <v>Not an Outlier</v>
          </cell>
        </row>
        <row r="1925">
          <cell r="A1925">
            <v>1387.3</v>
          </cell>
          <cell r="B1925">
            <v>42783</v>
          </cell>
          <cell r="C1925">
            <v>335554</v>
          </cell>
          <cell r="D1925">
            <v>32559.119999999999</v>
          </cell>
          <cell r="E1925">
            <v>0.983561091</v>
          </cell>
          <cell r="F1925" t="str">
            <v>Not an Outlier</v>
          </cell>
        </row>
        <row r="1926">
          <cell r="A1926">
            <v>1389</v>
          </cell>
          <cell r="B1926">
            <v>43231</v>
          </cell>
          <cell r="C1926">
            <v>84904</v>
          </cell>
          <cell r="D1926">
            <v>21545.15</v>
          </cell>
          <cell r="E1926">
            <v>0.83322446699999997</v>
          </cell>
          <cell r="F1926" t="str">
            <v>Not an Outlier</v>
          </cell>
        </row>
        <row r="1927">
          <cell r="A1927">
            <v>1390.11</v>
          </cell>
          <cell r="B1927">
            <v>43308</v>
          </cell>
          <cell r="C1927">
            <v>90313</v>
          </cell>
          <cell r="D1927">
            <v>46705.98</v>
          </cell>
          <cell r="E1927">
            <v>1.0000009999999999</v>
          </cell>
          <cell r="F1927" t="str">
            <v>Not an Outlier</v>
          </cell>
        </row>
        <row r="1928">
          <cell r="A1928">
            <v>1390.63</v>
          </cell>
          <cell r="B1928">
            <v>42804</v>
          </cell>
          <cell r="C1928">
            <v>1750</v>
          </cell>
          <cell r="D1928">
            <v>6947.97</v>
          </cell>
          <cell r="E1928">
            <v>0.98039129899999999</v>
          </cell>
          <cell r="F1928" t="str">
            <v>Not an Outlier</v>
          </cell>
        </row>
        <row r="1929">
          <cell r="A1929">
            <v>1390.93</v>
          </cell>
          <cell r="B1929">
            <v>43105</v>
          </cell>
          <cell r="C1929">
            <v>335554</v>
          </cell>
          <cell r="D1929">
            <v>31771.65</v>
          </cell>
          <cell r="E1929">
            <v>0.97233301599999999</v>
          </cell>
          <cell r="F1929" t="str">
            <v>Not an Outlier</v>
          </cell>
        </row>
        <row r="1930">
          <cell r="A1930">
            <v>1391.01</v>
          </cell>
          <cell r="B1930">
            <v>43140</v>
          </cell>
          <cell r="C1930">
            <v>90480</v>
          </cell>
          <cell r="D1930">
            <v>9222.18</v>
          </cell>
          <cell r="E1930">
            <v>0.91119791100000003</v>
          </cell>
          <cell r="F1930" t="str">
            <v>Not an Outlier</v>
          </cell>
        </row>
        <row r="1931">
          <cell r="A1931">
            <v>1391.04</v>
          </cell>
          <cell r="B1931">
            <v>42972</v>
          </cell>
          <cell r="C1931">
            <v>1750</v>
          </cell>
          <cell r="D1931">
            <v>6822.78</v>
          </cell>
          <cell r="E1931">
            <v>0.96177961899999997</v>
          </cell>
          <cell r="F1931" t="str">
            <v>Not an Outlier</v>
          </cell>
        </row>
        <row r="1932">
          <cell r="A1932">
            <v>1391.65</v>
          </cell>
          <cell r="B1932">
            <v>42839</v>
          </cell>
          <cell r="C1932">
            <v>335602</v>
          </cell>
          <cell r="D1932">
            <v>30556.41</v>
          </cell>
          <cell r="E1932">
            <v>0.97929569599999999</v>
          </cell>
          <cell r="F1932" t="str">
            <v>Not an Outlier</v>
          </cell>
        </row>
        <row r="1933">
          <cell r="A1933">
            <v>1391.88</v>
          </cell>
          <cell r="B1933">
            <v>43343</v>
          </cell>
          <cell r="C1933">
            <v>87044</v>
          </cell>
          <cell r="D1933">
            <v>7304.81</v>
          </cell>
          <cell r="E1933">
            <v>0.50000100000000003</v>
          </cell>
          <cell r="F1933" t="str">
            <v>Not an Outlier</v>
          </cell>
        </row>
        <row r="1934">
          <cell r="A1934">
            <v>1392.06</v>
          </cell>
          <cell r="B1934">
            <v>43210</v>
          </cell>
          <cell r="C1934">
            <v>335554</v>
          </cell>
          <cell r="D1934">
            <v>31287.13</v>
          </cell>
          <cell r="E1934">
            <v>0.93369798100000001</v>
          </cell>
          <cell r="F1934" t="str">
            <v>Not an Outlier</v>
          </cell>
        </row>
        <row r="1935">
          <cell r="A1935">
            <v>1392.09</v>
          </cell>
          <cell r="B1935">
            <v>43322</v>
          </cell>
          <cell r="C1935">
            <v>308838</v>
          </cell>
          <cell r="D1935">
            <v>18224.62</v>
          </cell>
          <cell r="E1935">
            <v>0.96967057099999998</v>
          </cell>
          <cell r="F1935" t="str">
            <v>Not an Outlier</v>
          </cell>
        </row>
        <row r="1936">
          <cell r="A1936">
            <v>1392.53</v>
          </cell>
          <cell r="B1936">
            <v>43364</v>
          </cell>
          <cell r="C1936">
            <v>300375</v>
          </cell>
          <cell r="D1936">
            <v>12100.08</v>
          </cell>
          <cell r="E1936">
            <v>1.0000009999999999</v>
          </cell>
          <cell r="F1936" t="str">
            <v>Not an Outlier</v>
          </cell>
        </row>
        <row r="1937">
          <cell r="A1937">
            <v>1393.8</v>
          </cell>
          <cell r="B1937">
            <v>42979</v>
          </cell>
          <cell r="C1937">
            <v>90313</v>
          </cell>
          <cell r="D1937">
            <v>66953.52</v>
          </cell>
          <cell r="E1937">
            <v>0.982782457</v>
          </cell>
          <cell r="F1937" t="str">
            <v>Not an Outlier</v>
          </cell>
        </row>
        <row r="1938">
          <cell r="A1938">
            <v>1394.08</v>
          </cell>
          <cell r="B1938">
            <v>43357</v>
          </cell>
          <cell r="C1938">
            <v>335594</v>
          </cell>
          <cell r="D1938">
            <v>4140.43</v>
          </cell>
          <cell r="E1938">
            <v>9.9999999990000009E-7</v>
          </cell>
          <cell r="F1938" t="str">
            <v>Not an Outlier</v>
          </cell>
        </row>
        <row r="1939">
          <cell r="A1939">
            <v>1394.8</v>
          </cell>
          <cell r="B1939">
            <v>43210</v>
          </cell>
          <cell r="C1939">
            <v>86269</v>
          </cell>
          <cell r="D1939">
            <v>18956.400000000001</v>
          </cell>
          <cell r="E1939">
            <v>0.881910784</v>
          </cell>
          <cell r="F1939" t="str">
            <v>Not an Outlier</v>
          </cell>
        </row>
        <row r="1940">
          <cell r="A1940">
            <v>1396</v>
          </cell>
          <cell r="B1940">
            <v>43378</v>
          </cell>
          <cell r="C1940">
            <v>335602</v>
          </cell>
          <cell r="D1940">
            <v>12623.61</v>
          </cell>
          <cell r="E1940">
            <v>1.0000009999999999</v>
          </cell>
          <cell r="F1940" t="str">
            <v>Not an Outlier</v>
          </cell>
        </row>
        <row r="1941">
          <cell r="A1941">
            <v>1396.58</v>
          </cell>
          <cell r="B1941">
            <v>43140</v>
          </cell>
          <cell r="C1941">
            <v>90422</v>
          </cell>
          <cell r="D1941">
            <v>7013.69</v>
          </cell>
          <cell r="E1941">
            <v>0.91703650199999998</v>
          </cell>
          <cell r="F1941" t="str">
            <v>Not an Outlier</v>
          </cell>
        </row>
        <row r="1942">
          <cell r="A1942">
            <v>1397.56</v>
          </cell>
          <cell r="B1942">
            <v>43189</v>
          </cell>
          <cell r="C1942">
            <v>335554</v>
          </cell>
          <cell r="D1942">
            <v>32196.28</v>
          </cell>
          <cell r="E1942">
            <v>0.95335376999999999</v>
          </cell>
          <cell r="F1942" t="str">
            <v>Not an Outlier</v>
          </cell>
        </row>
        <row r="1943">
          <cell r="A1943">
            <v>1397.66</v>
          </cell>
          <cell r="B1943">
            <v>43308</v>
          </cell>
          <cell r="C1943">
            <v>335502</v>
          </cell>
          <cell r="D1943">
            <v>6606.48</v>
          </cell>
          <cell r="E1943">
            <v>1.0000009999999999</v>
          </cell>
          <cell r="F1943" t="str">
            <v>Not an Outlier</v>
          </cell>
        </row>
        <row r="1944">
          <cell r="A1944">
            <v>1399.7</v>
          </cell>
          <cell r="B1944">
            <v>42958</v>
          </cell>
          <cell r="C1944">
            <v>335603</v>
          </cell>
          <cell r="D1944">
            <v>23452.11</v>
          </cell>
          <cell r="E1944">
            <v>0.98214385699999995</v>
          </cell>
          <cell r="F1944" t="str">
            <v>Not an Outlier</v>
          </cell>
        </row>
        <row r="1945">
          <cell r="A1945">
            <v>1400.13</v>
          </cell>
          <cell r="B1945">
            <v>43364</v>
          </cell>
          <cell r="C1945">
            <v>315866</v>
          </cell>
          <cell r="D1945">
            <v>6328.24</v>
          </cell>
          <cell r="E1945">
            <v>1.0000009999999999</v>
          </cell>
          <cell r="F1945" t="str">
            <v>Not an Outlier</v>
          </cell>
        </row>
        <row r="1946">
          <cell r="A1946">
            <v>1400.21</v>
          </cell>
          <cell r="B1946">
            <v>42993</v>
          </cell>
          <cell r="C1946">
            <v>90480</v>
          </cell>
          <cell r="D1946">
            <v>10847.45</v>
          </cell>
          <cell r="E1946">
            <v>0.96676523400000003</v>
          </cell>
          <cell r="F1946" t="str">
            <v>Not an Outlier</v>
          </cell>
        </row>
        <row r="1947">
          <cell r="A1947">
            <v>1402.1</v>
          </cell>
          <cell r="B1947">
            <v>43238</v>
          </cell>
          <cell r="C1947">
            <v>90480</v>
          </cell>
          <cell r="D1947">
            <v>7142.79</v>
          </cell>
          <cell r="E1947">
            <v>1.0000009999999999</v>
          </cell>
          <cell r="F1947" t="str">
            <v>Not an Outlier</v>
          </cell>
        </row>
        <row r="1948">
          <cell r="A1948">
            <v>1402.34</v>
          </cell>
          <cell r="B1948">
            <v>43371</v>
          </cell>
          <cell r="C1948">
            <v>335603</v>
          </cell>
          <cell r="D1948">
            <v>10988.92</v>
          </cell>
          <cell r="E1948">
            <v>1.0000009999999999</v>
          </cell>
          <cell r="F1948" t="str">
            <v>Not an Outlier</v>
          </cell>
        </row>
        <row r="1949">
          <cell r="A1949">
            <v>1402.88</v>
          </cell>
          <cell r="B1949">
            <v>43140</v>
          </cell>
          <cell r="C1949">
            <v>86269</v>
          </cell>
          <cell r="D1949">
            <v>21347.74</v>
          </cell>
          <cell r="E1949">
            <v>0.95957506699999995</v>
          </cell>
          <cell r="F1949" t="str">
            <v>Not an Outlier</v>
          </cell>
        </row>
        <row r="1950">
          <cell r="A1950">
            <v>1402.88</v>
          </cell>
          <cell r="B1950">
            <v>43105</v>
          </cell>
          <cell r="C1950">
            <v>90480</v>
          </cell>
          <cell r="D1950">
            <v>9349.65</v>
          </cell>
          <cell r="E1950">
            <v>0.91703650199999998</v>
          </cell>
          <cell r="F1950" t="str">
            <v>Not an Outlier</v>
          </cell>
        </row>
        <row r="1951">
          <cell r="A1951">
            <v>1402.94</v>
          </cell>
          <cell r="B1951">
            <v>42825</v>
          </cell>
          <cell r="C1951">
            <v>1750</v>
          </cell>
          <cell r="D1951">
            <v>6989.64</v>
          </cell>
          <cell r="E1951">
            <v>0.97432839699999996</v>
          </cell>
          <cell r="F1951" t="str">
            <v>Not an Outlier</v>
          </cell>
        </row>
        <row r="1952">
          <cell r="A1952">
            <v>1403.33</v>
          </cell>
          <cell r="B1952">
            <v>43308</v>
          </cell>
          <cell r="C1952">
            <v>86253</v>
          </cell>
          <cell r="D1952">
            <v>13540.4</v>
          </cell>
          <cell r="E1952">
            <v>0.50000100000000003</v>
          </cell>
          <cell r="F1952" t="str">
            <v>Not an Outlier</v>
          </cell>
        </row>
        <row r="1953">
          <cell r="A1953">
            <v>1403.65</v>
          </cell>
          <cell r="B1953">
            <v>43280</v>
          </cell>
          <cell r="C1953">
            <v>90313</v>
          </cell>
          <cell r="D1953">
            <v>48648.84</v>
          </cell>
          <cell r="E1953">
            <v>1.0000009999999999</v>
          </cell>
          <cell r="F1953" t="str">
            <v>Not an Outlier</v>
          </cell>
        </row>
        <row r="1954">
          <cell r="A1954">
            <v>1405.28</v>
          </cell>
          <cell r="B1954">
            <v>43154</v>
          </cell>
          <cell r="C1954">
            <v>90480</v>
          </cell>
          <cell r="D1954">
            <v>9323.7199999999993</v>
          </cell>
          <cell r="E1954">
            <v>0.93784825500000002</v>
          </cell>
          <cell r="F1954" t="str">
            <v>Not an Outlier</v>
          </cell>
        </row>
        <row r="1955">
          <cell r="A1955">
            <v>1405.75</v>
          </cell>
          <cell r="B1955">
            <v>43357</v>
          </cell>
          <cell r="C1955">
            <v>335603</v>
          </cell>
          <cell r="D1955">
            <v>12881.25</v>
          </cell>
          <cell r="E1955">
            <v>1.0000009999999999</v>
          </cell>
          <cell r="F1955" t="str">
            <v>Not an Outlier</v>
          </cell>
        </row>
        <row r="1956">
          <cell r="A1956">
            <v>1406</v>
          </cell>
          <cell r="B1956">
            <v>43294</v>
          </cell>
          <cell r="C1956">
            <v>86269</v>
          </cell>
          <cell r="D1956">
            <v>13867.99</v>
          </cell>
          <cell r="E1956">
            <v>1.0000009999999999</v>
          </cell>
          <cell r="F1956" t="str">
            <v>Not an Outlier</v>
          </cell>
        </row>
        <row r="1957">
          <cell r="A1957">
            <v>1408.33</v>
          </cell>
          <cell r="B1957">
            <v>42839</v>
          </cell>
          <cell r="C1957">
            <v>335554</v>
          </cell>
          <cell r="D1957">
            <v>32283.64</v>
          </cell>
          <cell r="E1957">
            <v>0.97762351000000003</v>
          </cell>
          <cell r="F1957" t="str">
            <v>Not an Outlier</v>
          </cell>
        </row>
        <row r="1958">
          <cell r="A1958">
            <v>1410.58</v>
          </cell>
          <cell r="B1958">
            <v>42902</v>
          </cell>
          <cell r="C1958">
            <v>1750</v>
          </cell>
          <cell r="D1958">
            <v>7252.62</v>
          </cell>
          <cell r="E1958">
            <v>0.96195083400000003</v>
          </cell>
          <cell r="F1958" t="str">
            <v>Not an Outlier</v>
          </cell>
        </row>
        <row r="1959">
          <cell r="A1959">
            <v>1410.75</v>
          </cell>
          <cell r="B1959">
            <v>43238</v>
          </cell>
          <cell r="C1959">
            <v>335554</v>
          </cell>
          <cell r="D1959">
            <v>29742.9</v>
          </cell>
          <cell r="E1959">
            <v>1.0000009999999999</v>
          </cell>
          <cell r="F1959" t="str">
            <v>Not an Outlier</v>
          </cell>
        </row>
        <row r="1960">
          <cell r="A1960">
            <v>1412.05</v>
          </cell>
          <cell r="B1960">
            <v>43343</v>
          </cell>
          <cell r="C1960">
            <v>90313</v>
          </cell>
          <cell r="D1960">
            <v>43624.86</v>
          </cell>
          <cell r="E1960">
            <v>1.0000009999999999</v>
          </cell>
          <cell r="F1960" t="str">
            <v>Not an Outlier</v>
          </cell>
        </row>
        <row r="1961">
          <cell r="A1961">
            <v>1412.95</v>
          </cell>
          <cell r="B1961">
            <v>42818</v>
          </cell>
          <cell r="C1961">
            <v>1750</v>
          </cell>
          <cell r="D1961">
            <v>7008.9</v>
          </cell>
          <cell r="E1961">
            <v>0.97565465699999998</v>
          </cell>
          <cell r="F1961" t="str">
            <v>Not an Outlier</v>
          </cell>
        </row>
        <row r="1962">
          <cell r="A1962">
            <v>1413.51</v>
          </cell>
          <cell r="B1962">
            <v>43063</v>
          </cell>
          <cell r="C1962">
            <v>335602</v>
          </cell>
          <cell r="D1962">
            <v>28699.94</v>
          </cell>
          <cell r="E1962">
            <v>0.981695659</v>
          </cell>
          <cell r="F1962" t="str">
            <v>Not an Outlier</v>
          </cell>
        </row>
        <row r="1963">
          <cell r="A1963">
            <v>1413.62</v>
          </cell>
          <cell r="B1963">
            <v>43266</v>
          </cell>
          <cell r="C1963">
            <v>308964</v>
          </cell>
          <cell r="D1963">
            <v>16898.150000000001</v>
          </cell>
          <cell r="E1963">
            <v>0.97234858300000004</v>
          </cell>
          <cell r="F1963" t="str">
            <v>Not an Outlier</v>
          </cell>
        </row>
        <row r="1964">
          <cell r="A1964">
            <v>1415.78</v>
          </cell>
          <cell r="B1964">
            <v>42853</v>
          </cell>
          <cell r="C1964">
            <v>335554</v>
          </cell>
          <cell r="D1964">
            <v>32750.89</v>
          </cell>
          <cell r="E1964">
            <v>0.98347753699999996</v>
          </cell>
          <cell r="F1964" t="str">
            <v>Not an Outlier</v>
          </cell>
        </row>
        <row r="1965">
          <cell r="A1965">
            <v>1416.67</v>
          </cell>
          <cell r="B1965">
            <v>43000</v>
          </cell>
          <cell r="C1965">
            <v>335554</v>
          </cell>
          <cell r="D1965">
            <v>32339.23</v>
          </cell>
          <cell r="E1965">
            <v>0.97301477599999997</v>
          </cell>
          <cell r="F1965" t="str">
            <v>Not an Outlier</v>
          </cell>
        </row>
        <row r="1966">
          <cell r="A1966">
            <v>1419.18</v>
          </cell>
          <cell r="B1966">
            <v>43357</v>
          </cell>
          <cell r="C1966">
            <v>335504</v>
          </cell>
          <cell r="D1966">
            <v>11164.57</v>
          </cell>
          <cell r="E1966">
            <v>9.9999999990000009E-7</v>
          </cell>
          <cell r="F1966" t="str">
            <v>Not an Outlier</v>
          </cell>
        </row>
        <row r="1967">
          <cell r="A1967">
            <v>1419.65</v>
          </cell>
          <cell r="B1967">
            <v>43266</v>
          </cell>
          <cell r="C1967">
            <v>335602</v>
          </cell>
          <cell r="D1967">
            <v>21964.23</v>
          </cell>
          <cell r="E1967">
            <v>1.0000009999999999</v>
          </cell>
          <cell r="F1967" t="str">
            <v>Not an Outlier</v>
          </cell>
        </row>
        <row r="1968">
          <cell r="A1968">
            <v>1420.46</v>
          </cell>
          <cell r="B1968">
            <v>43322</v>
          </cell>
          <cell r="C1968">
            <v>86215</v>
          </cell>
          <cell r="D1968">
            <v>7473.93</v>
          </cell>
          <cell r="E1968">
            <v>0.28571528600000001</v>
          </cell>
          <cell r="F1968" t="str">
            <v>Not an Outlier</v>
          </cell>
        </row>
        <row r="1969">
          <cell r="A1969">
            <v>1420.68</v>
          </cell>
          <cell r="B1969">
            <v>42867</v>
          </cell>
          <cell r="C1969">
            <v>335602</v>
          </cell>
          <cell r="D1969">
            <v>30675.9</v>
          </cell>
          <cell r="E1969">
            <v>0.98269930800000005</v>
          </cell>
          <cell r="F1969" t="str">
            <v>Not an Outlier</v>
          </cell>
        </row>
        <row r="1970">
          <cell r="A1970">
            <v>1422.15</v>
          </cell>
          <cell r="B1970">
            <v>43126</v>
          </cell>
          <cell r="C1970">
            <v>90480</v>
          </cell>
          <cell r="D1970">
            <v>8978.5</v>
          </cell>
          <cell r="E1970">
            <v>0.90865529899999997</v>
          </cell>
          <cell r="F1970" t="str">
            <v>Not an Outlier</v>
          </cell>
        </row>
        <row r="1971">
          <cell r="A1971">
            <v>1422.63</v>
          </cell>
          <cell r="B1971">
            <v>43126</v>
          </cell>
          <cell r="C1971">
            <v>86253</v>
          </cell>
          <cell r="D1971">
            <v>25088.080000000002</v>
          </cell>
          <cell r="E1971">
            <v>0.97045084000000004</v>
          </cell>
          <cell r="F1971" t="str">
            <v>Not an Outlier</v>
          </cell>
        </row>
        <row r="1972">
          <cell r="A1972">
            <v>1423.37</v>
          </cell>
          <cell r="B1972">
            <v>43042</v>
          </cell>
          <cell r="C1972">
            <v>1750</v>
          </cell>
          <cell r="D1972">
            <v>6249.77</v>
          </cell>
          <cell r="E1972">
            <v>0.91150709799999996</v>
          </cell>
          <cell r="F1972" t="str">
            <v>Not an Outlier</v>
          </cell>
        </row>
        <row r="1973">
          <cell r="A1973">
            <v>1423.54</v>
          </cell>
          <cell r="B1973">
            <v>42937</v>
          </cell>
          <cell r="C1973">
            <v>335602</v>
          </cell>
          <cell r="D1973">
            <v>30994</v>
          </cell>
          <cell r="E1973">
            <v>0.98875761399999995</v>
          </cell>
          <cell r="F1973" t="str">
            <v>Not an Outlier</v>
          </cell>
        </row>
        <row r="1974">
          <cell r="A1974">
            <v>1425.88</v>
          </cell>
          <cell r="B1974">
            <v>43413</v>
          </cell>
          <cell r="C1974">
            <v>308964</v>
          </cell>
          <cell r="D1974">
            <v>16493.55</v>
          </cell>
          <cell r="E1974">
            <v>0.962674539</v>
          </cell>
          <cell r="F1974" t="str">
            <v>Not an Outlier</v>
          </cell>
        </row>
        <row r="1975">
          <cell r="A1975">
            <v>1426.52</v>
          </cell>
          <cell r="B1975">
            <v>43315</v>
          </cell>
          <cell r="C1975">
            <v>335603</v>
          </cell>
          <cell r="D1975">
            <v>15381.11</v>
          </cell>
          <cell r="E1975">
            <v>1.0000009999999999</v>
          </cell>
          <cell r="F1975" t="str">
            <v>Not an Outlier</v>
          </cell>
        </row>
        <row r="1976">
          <cell r="A1976">
            <v>1426.6</v>
          </cell>
          <cell r="B1976">
            <v>43399</v>
          </cell>
          <cell r="C1976">
            <v>308838</v>
          </cell>
          <cell r="D1976">
            <v>17451.740000000002</v>
          </cell>
          <cell r="E1976">
            <v>0.98022478400000002</v>
          </cell>
          <cell r="F1976" t="str">
            <v>Not an Outlier</v>
          </cell>
        </row>
        <row r="1977">
          <cell r="A1977">
            <v>1426.65</v>
          </cell>
          <cell r="B1977">
            <v>43315</v>
          </cell>
          <cell r="C1977">
            <v>84904</v>
          </cell>
          <cell r="D1977">
            <v>16653.689999999999</v>
          </cell>
          <cell r="E1977">
            <v>1.0000009999999999</v>
          </cell>
          <cell r="F1977" t="str">
            <v>Not an Outlier</v>
          </cell>
        </row>
        <row r="1978">
          <cell r="A1978">
            <v>1428.01</v>
          </cell>
          <cell r="B1978">
            <v>43364</v>
          </cell>
          <cell r="C1978">
            <v>90266</v>
          </cell>
          <cell r="D1978">
            <v>14513.44</v>
          </cell>
          <cell r="E1978">
            <v>1.0000009999999999</v>
          </cell>
          <cell r="F1978" t="str">
            <v>Not an Outlier</v>
          </cell>
        </row>
        <row r="1979">
          <cell r="A1979">
            <v>1428.16</v>
          </cell>
          <cell r="B1979">
            <v>42846</v>
          </cell>
          <cell r="C1979">
            <v>1750</v>
          </cell>
          <cell r="D1979">
            <v>6923.74</v>
          </cell>
          <cell r="E1979">
            <v>0.96459439199999997</v>
          </cell>
          <cell r="F1979" t="str">
            <v>Not an Outlier</v>
          </cell>
        </row>
        <row r="1980">
          <cell r="A1980">
            <v>1428.82</v>
          </cell>
          <cell r="B1980">
            <v>43392</v>
          </cell>
          <cell r="C1980">
            <v>308964</v>
          </cell>
          <cell r="D1980">
            <v>16358.21</v>
          </cell>
          <cell r="E1980">
            <v>0.96043801399999995</v>
          </cell>
          <cell r="F1980" t="str">
            <v>Not an Outlier</v>
          </cell>
        </row>
        <row r="1981">
          <cell r="A1981">
            <v>1429.14</v>
          </cell>
          <cell r="B1981">
            <v>43357</v>
          </cell>
          <cell r="C1981">
            <v>300388</v>
          </cell>
          <cell r="D1981">
            <v>4898.29</v>
          </cell>
          <cell r="E1981">
            <v>0.50000100000000003</v>
          </cell>
          <cell r="F1981" t="str">
            <v>Not an Outlier</v>
          </cell>
        </row>
        <row r="1982">
          <cell r="A1982">
            <v>1430.32</v>
          </cell>
          <cell r="B1982">
            <v>43273</v>
          </cell>
          <cell r="C1982">
            <v>335554</v>
          </cell>
          <cell r="D1982">
            <v>28012.240000000002</v>
          </cell>
          <cell r="E1982">
            <v>1.0000009999999999</v>
          </cell>
          <cell r="F1982" t="str">
            <v>Not an Outlier</v>
          </cell>
        </row>
        <row r="1983">
          <cell r="A1983">
            <v>1430.87</v>
          </cell>
          <cell r="B1983">
            <v>43294</v>
          </cell>
          <cell r="C1983">
            <v>335603</v>
          </cell>
          <cell r="D1983">
            <v>16594.740000000002</v>
          </cell>
          <cell r="E1983">
            <v>1.0000009999999999</v>
          </cell>
          <cell r="F1983" t="str">
            <v>Not an Outlier</v>
          </cell>
        </row>
        <row r="1984">
          <cell r="A1984">
            <v>1433.38</v>
          </cell>
          <cell r="B1984">
            <v>43056</v>
          </cell>
          <cell r="C1984">
            <v>1750</v>
          </cell>
          <cell r="D1984">
            <v>6259.33</v>
          </cell>
          <cell r="E1984">
            <v>0.90698653699999998</v>
          </cell>
          <cell r="F1984" t="str">
            <v>Not an Outlier</v>
          </cell>
        </row>
        <row r="1985">
          <cell r="A1985">
            <v>1433.44</v>
          </cell>
          <cell r="B1985">
            <v>43392</v>
          </cell>
          <cell r="C1985">
            <v>236506</v>
          </cell>
          <cell r="D1985">
            <v>9368.26</v>
          </cell>
          <cell r="E1985">
            <v>0.50000100000000003</v>
          </cell>
          <cell r="F1985" t="str">
            <v>Not an Outlier</v>
          </cell>
        </row>
        <row r="1986">
          <cell r="A1986">
            <v>1435.21</v>
          </cell>
          <cell r="B1986">
            <v>43462</v>
          </cell>
          <cell r="C1986">
            <v>308838</v>
          </cell>
          <cell r="D1986">
            <v>18100.43</v>
          </cell>
          <cell r="E1986">
            <v>0.97614778899999999</v>
          </cell>
          <cell r="F1986" t="str">
            <v>Not an Outlier</v>
          </cell>
        </row>
        <row r="1987">
          <cell r="A1987">
            <v>1435.8</v>
          </cell>
          <cell r="B1987">
            <v>43371</v>
          </cell>
          <cell r="C1987">
            <v>335504</v>
          </cell>
          <cell r="D1987">
            <v>9561.2800000000007</v>
          </cell>
          <cell r="E1987">
            <v>9.9999999990000009E-7</v>
          </cell>
          <cell r="F1987" t="str">
            <v>Not an Outlier</v>
          </cell>
        </row>
        <row r="1988">
          <cell r="A1988">
            <v>1436.46</v>
          </cell>
          <cell r="B1988">
            <v>43280</v>
          </cell>
          <cell r="C1988">
            <v>335502</v>
          </cell>
          <cell r="D1988">
            <v>8431.11</v>
          </cell>
          <cell r="E1988">
            <v>1.0000009999999999</v>
          </cell>
          <cell r="F1988" t="str">
            <v>Not an Outlier</v>
          </cell>
        </row>
        <row r="1989">
          <cell r="A1989">
            <v>1436.88</v>
          </cell>
          <cell r="B1989">
            <v>43406</v>
          </cell>
          <cell r="C1989">
            <v>308964</v>
          </cell>
          <cell r="D1989">
            <v>16403.73</v>
          </cell>
          <cell r="E1989">
            <v>0.95530641299999997</v>
          </cell>
          <cell r="F1989" t="str">
            <v>Not an Outlier</v>
          </cell>
        </row>
        <row r="1990">
          <cell r="A1990">
            <v>1437.46</v>
          </cell>
          <cell r="B1990">
            <v>43427</v>
          </cell>
          <cell r="C1990">
            <v>166753</v>
          </cell>
          <cell r="D1990">
            <v>16302.03</v>
          </cell>
          <cell r="E1990">
            <v>1.0000009999999999</v>
          </cell>
          <cell r="F1990" t="str">
            <v>Not an Outlier</v>
          </cell>
        </row>
        <row r="1991">
          <cell r="A1991">
            <v>1437.95</v>
          </cell>
          <cell r="B1991">
            <v>43245</v>
          </cell>
          <cell r="C1991">
            <v>90313</v>
          </cell>
          <cell r="D1991">
            <v>51457.06</v>
          </cell>
          <cell r="E1991">
            <v>1.0000009999999999</v>
          </cell>
          <cell r="F1991" t="str">
            <v>Not an Outlier</v>
          </cell>
        </row>
        <row r="1992">
          <cell r="A1992">
            <v>1438.84</v>
          </cell>
          <cell r="B1992">
            <v>43049</v>
          </cell>
          <cell r="C1992">
            <v>335602</v>
          </cell>
          <cell r="D1992">
            <v>28322.34</v>
          </cell>
          <cell r="E1992">
            <v>0.97752908999999999</v>
          </cell>
          <cell r="F1992" t="str">
            <v>Not an Outlier</v>
          </cell>
        </row>
        <row r="1993">
          <cell r="A1993">
            <v>1439.22</v>
          </cell>
          <cell r="B1993">
            <v>43196</v>
          </cell>
          <cell r="C1993">
            <v>84904</v>
          </cell>
          <cell r="D1993">
            <v>23397</v>
          </cell>
          <cell r="E1993">
            <v>0.89321128299999997</v>
          </cell>
          <cell r="F1993" t="str">
            <v>Not an Outlier</v>
          </cell>
        </row>
        <row r="1994">
          <cell r="A1994">
            <v>1440.04</v>
          </cell>
          <cell r="B1994">
            <v>43217</v>
          </cell>
          <cell r="C1994">
            <v>300375</v>
          </cell>
          <cell r="D1994">
            <v>20268.18</v>
          </cell>
          <cell r="E1994">
            <v>0.79706286999999998</v>
          </cell>
          <cell r="F1994" t="str">
            <v>Not an Outlier</v>
          </cell>
        </row>
        <row r="1995">
          <cell r="A1995">
            <v>1440.87</v>
          </cell>
          <cell r="B1995">
            <v>43266</v>
          </cell>
          <cell r="C1995">
            <v>84904</v>
          </cell>
          <cell r="D1995">
            <v>19584.95</v>
          </cell>
          <cell r="E1995">
            <v>1.0000009999999999</v>
          </cell>
          <cell r="F1995" t="str">
            <v>Not an Outlier</v>
          </cell>
        </row>
        <row r="1996">
          <cell r="A1996">
            <v>1441.1</v>
          </cell>
          <cell r="B1996">
            <v>43042</v>
          </cell>
          <cell r="C1996">
            <v>308838</v>
          </cell>
          <cell r="D1996">
            <v>16388.61</v>
          </cell>
          <cell r="E1996">
            <v>0.94176939299999995</v>
          </cell>
          <cell r="F1996" t="str">
            <v>Not an Outlier</v>
          </cell>
        </row>
        <row r="1997">
          <cell r="A1997">
            <v>1441.91</v>
          </cell>
          <cell r="B1997">
            <v>43294</v>
          </cell>
          <cell r="C1997">
            <v>335554</v>
          </cell>
          <cell r="D1997">
            <v>26946.62</v>
          </cell>
          <cell r="E1997">
            <v>1.0000009999999999</v>
          </cell>
          <cell r="F1997" t="str">
            <v>Not an Outlier</v>
          </cell>
        </row>
        <row r="1998">
          <cell r="A1998">
            <v>1442.17</v>
          </cell>
          <cell r="B1998">
            <v>43280</v>
          </cell>
          <cell r="C1998">
            <v>335603</v>
          </cell>
          <cell r="D1998">
            <v>17504.560000000001</v>
          </cell>
          <cell r="E1998">
            <v>1.0000009999999999</v>
          </cell>
          <cell r="F1998" t="str">
            <v>Not an Outlier</v>
          </cell>
        </row>
        <row r="1999">
          <cell r="A1999">
            <v>1443.93</v>
          </cell>
          <cell r="B1999">
            <v>43329</v>
          </cell>
          <cell r="C1999">
            <v>90313</v>
          </cell>
          <cell r="D1999">
            <v>45369.78</v>
          </cell>
          <cell r="E1999">
            <v>1.0000009999999999</v>
          </cell>
          <cell r="F1999" t="str">
            <v>Not an Outlier</v>
          </cell>
        </row>
        <row r="2000">
          <cell r="A2000">
            <v>1445.14</v>
          </cell>
          <cell r="B2000">
            <v>43147</v>
          </cell>
          <cell r="C2000">
            <v>300375</v>
          </cell>
          <cell r="D2000">
            <v>24635.32</v>
          </cell>
          <cell r="E2000">
            <v>0.96355689</v>
          </cell>
          <cell r="F2000" t="str">
            <v>Not an Outlier</v>
          </cell>
        </row>
        <row r="2001">
          <cell r="A2001">
            <v>1445.29</v>
          </cell>
          <cell r="B2001">
            <v>42986</v>
          </cell>
          <cell r="C2001">
            <v>335602</v>
          </cell>
          <cell r="D2001">
            <v>29129.48</v>
          </cell>
          <cell r="E2001">
            <v>0.98138799899999996</v>
          </cell>
          <cell r="F2001" t="str">
            <v>Not an Outlier</v>
          </cell>
        </row>
        <row r="2002">
          <cell r="A2002">
            <v>1446.9</v>
          </cell>
          <cell r="B2002">
            <v>43035</v>
          </cell>
          <cell r="C2002">
            <v>1558</v>
          </cell>
          <cell r="D2002">
            <v>10672.64</v>
          </cell>
          <cell r="E2002">
            <v>0.92852521899999996</v>
          </cell>
          <cell r="F2002" t="str">
            <v>Not an Outlier</v>
          </cell>
        </row>
        <row r="2003">
          <cell r="A2003">
            <v>1448.52</v>
          </cell>
          <cell r="B2003">
            <v>43343</v>
          </cell>
          <cell r="C2003">
            <v>308838</v>
          </cell>
          <cell r="D2003">
            <v>18461.27</v>
          </cell>
          <cell r="E2003">
            <v>0.97946269799999996</v>
          </cell>
          <cell r="F2003" t="str">
            <v>Not an Outlier</v>
          </cell>
        </row>
        <row r="2004">
          <cell r="A2004">
            <v>1449.97</v>
          </cell>
          <cell r="B2004">
            <v>43063</v>
          </cell>
          <cell r="C2004">
            <v>1558</v>
          </cell>
          <cell r="D2004">
            <v>10593.72</v>
          </cell>
          <cell r="E2004">
            <v>0.90988965799999999</v>
          </cell>
          <cell r="F2004" t="str">
            <v>Not an Outlier</v>
          </cell>
        </row>
        <row r="2005">
          <cell r="A2005">
            <v>1450.11</v>
          </cell>
          <cell r="B2005">
            <v>42853</v>
          </cell>
          <cell r="C2005">
            <v>1558</v>
          </cell>
          <cell r="D2005">
            <v>11273.47</v>
          </cell>
          <cell r="E2005">
            <v>0.96965212999999995</v>
          </cell>
          <cell r="F2005" t="str">
            <v>Not an Outlier</v>
          </cell>
        </row>
        <row r="2006">
          <cell r="A2006">
            <v>1450.63</v>
          </cell>
          <cell r="B2006">
            <v>42972</v>
          </cell>
          <cell r="C2006">
            <v>1558</v>
          </cell>
          <cell r="D2006">
            <v>10626.61</v>
          </cell>
          <cell r="E2006">
            <v>0.94973644999999995</v>
          </cell>
          <cell r="F2006" t="str">
            <v>Not an Outlier</v>
          </cell>
        </row>
        <row r="2007">
          <cell r="A2007">
            <v>1451.45</v>
          </cell>
          <cell r="B2007">
            <v>43056</v>
          </cell>
          <cell r="C2007">
            <v>1558</v>
          </cell>
          <cell r="D2007">
            <v>10513.62</v>
          </cell>
          <cell r="E2007">
            <v>0.90172855600000001</v>
          </cell>
          <cell r="F2007" t="str">
            <v>Not an Outlier</v>
          </cell>
        </row>
        <row r="2008">
          <cell r="A2008">
            <v>1452.53</v>
          </cell>
          <cell r="B2008">
            <v>42811</v>
          </cell>
          <cell r="C2008">
            <v>1558</v>
          </cell>
          <cell r="D2008">
            <v>12009.54</v>
          </cell>
          <cell r="E2008">
            <v>0.97672758500000001</v>
          </cell>
          <cell r="F2008" t="str">
            <v>Not an Outlier</v>
          </cell>
        </row>
        <row r="2009">
          <cell r="A2009">
            <v>1453.35</v>
          </cell>
          <cell r="B2009">
            <v>42986</v>
          </cell>
          <cell r="C2009">
            <v>335554</v>
          </cell>
          <cell r="D2009">
            <v>32324.3</v>
          </cell>
          <cell r="E2009">
            <v>0.980469013</v>
          </cell>
          <cell r="F2009" t="str">
            <v>Not an Outlier</v>
          </cell>
        </row>
        <row r="2010">
          <cell r="A2010">
            <v>1454.04</v>
          </cell>
          <cell r="B2010">
            <v>43042</v>
          </cell>
          <cell r="C2010">
            <v>1558</v>
          </cell>
          <cell r="D2010">
            <v>10509.39</v>
          </cell>
          <cell r="E2010">
            <v>0.91964975800000004</v>
          </cell>
          <cell r="F2010" t="str">
            <v>Not an Outlier</v>
          </cell>
        </row>
        <row r="2011">
          <cell r="A2011">
            <v>1455.23</v>
          </cell>
          <cell r="B2011">
            <v>42846</v>
          </cell>
          <cell r="C2011">
            <v>86269</v>
          </cell>
          <cell r="D2011">
            <v>21476.240000000002</v>
          </cell>
          <cell r="E2011">
            <v>0.95622677300000003</v>
          </cell>
          <cell r="F2011" t="str">
            <v>Not an Outlier</v>
          </cell>
        </row>
        <row r="2012">
          <cell r="A2012">
            <v>1456.94</v>
          </cell>
          <cell r="B2012">
            <v>42881</v>
          </cell>
          <cell r="C2012">
            <v>335602</v>
          </cell>
          <cell r="D2012">
            <v>30628.59</v>
          </cell>
          <cell r="E2012">
            <v>0.98203749399999996</v>
          </cell>
          <cell r="F2012" t="str">
            <v>Not an Outlier</v>
          </cell>
        </row>
        <row r="2013">
          <cell r="A2013">
            <v>1457.7</v>
          </cell>
          <cell r="B2013">
            <v>43196</v>
          </cell>
          <cell r="C2013">
            <v>90422</v>
          </cell>
          <cell r="D2013">
            <v>4404.21</v>
          </cell>
          <cell r="E2013">
            <v>0.79649784499999998</v>
          </cell>
          <cell r="F2013" t="str">
            <v>Not an Outlier</v>
          </cell>
        </row>
        <row r="2014">
          <cell r="A2014">
            <v>1458.55</v>
          </cell>
          <cell r="B2014">
            <v>43434</v>
          </cell>
          <cell r="C2014">
            <v>308838</v>
          </cell>
          <cell r="D2014">
            <v>18190.47</v>
          </cell>
          <cell r="E2014">
            <v>0.98312742099999995</v>
          </cell>
          <cell r="F2014" t="str">
            <v>Not an Outlier</v>
          </cell>
        </row>
        <row r="2015">
          <cell r="A2015">
            <v>1459.01</v>
          </cell>
          <cell r="B2015">
            <v>43049</v>
          </cell>
          <cell r="C2015">
            <v>1750</v>
          </cell>
          <cell r="D2015">
            <v>6282.92</v>
          </cell>
          <cell r="E2015">
            <v>0.912074367</v>
          </cell>
          <cell r="F2015" t="str">
            <v>Not an Outlier</v>
          </cell>
        </row>
        <row r="2016">
          <cell r="A2016">
            <v>1460.13</v>
          </cell>
          <cell r="B2016">
            <v>43098</v>
          </cell>
          <cell r="C2016">
            <v>86594</v>
          </cell>
          <cell r="D2016">
            <v>40313.68</v>
          </cell>
          <cell r="E2016">
            <v>0.98021208199999998</v>
          </cell>
          <cell r="F2016" t="str">
            <v>Not an Outlier</v>
          </cell>
        </row>
        <row r="2017">
          <cell r="A2017">
            <v>1462.6</v>
          </cell>
          <cell r="B2017">
            <v>42958</v>
          </cell>
          <cell r="C2017">
            <v>1558</v>
          </cell>
          <cell r="D2017">
            <v>11276.44</v>
          </cell>
          <cell r="E2017">
            <v>0.94898059199999996</v>
          </cell>
          <cell r="F2017" t="str">
            <v>Not an Outlier</v>
          </cell>
        </row>
        <row r="2018">
          <cell r="A2018">
            <v>1463.15</v>
          </cell>
          <cell r="B2018">
            <v>43077</v>
          </cell>
          <cell r="C2018">
            <v>335555</v>
          </cell>
          <cell r="D2018">
            <v>17576.84</v>
          </cell>
          <cell r="E2018">
            <v>0.982002508</v>
          </cell>
          <cell r="F2018" t="str">
            <v>Not an Outlier</v>
          </cell>
        </row>
        <row r="2019">
          <cell r="A2019">
            <v>1463.58</v>
          </cell>
          <cell r="B2019">
            <v>43021</v>
          </cell>
          <cell r="C2019">
            <v>1750</v>
          </cell>
          <cell r="D2019">
            <v>6512.5</v>
          </cell>
          <cell r="E2019">
            <v>0.925594268</v>
          </cell>
          <cell r="F2019" t="str">
            <v>Not an Outlier</v>
          </cell>
        </row>
        <row r="2020">
          <cell r="A2020">
            <v>1463.58</v>
          </cell>
          <cell r="B2020">
            <v>43105</v>
          </cell>
          <cell r="C2020">
            <v>84904</v>
          </cell>
          <cell r="D2020">
            <v>23878.86</v>
          </cell>
          <cell r="E2020">
            <v>0.96720793599999999</v>
          </cell>
          <cell r="F2020" t="str">
            <v>Not an Outlier</v>
          </cell>
        </row>
        <row r="2021">
          <cell r="A2021">
            <v>1465.06</v>
          </cell>
          <cell r="B2021">
            <v>42867</v>
          </cell>
          <cell r="C2021">
            <v>335554</v>
          </cell>
          <cell r="D2021">
            <v>32579.32</v>
          </cell>
          <cell r="E2021">
            <v>0.979134226</v>
          </cell>
          <cell r="F2021" t="str">
            <v>Not an Outlier</v>
          </cell>
        </row>
        <row r="2022">
          <cell r="A2022">
            <v>1466.35</v>
          </cell>
          <cell r="B2022">
            <v>42839</v>
          </cell>
          <cell r="C2022">
            <v>1750</v>
          </cell>
          <cell r="D2022">
            <v>6960.95</v>
          </cell>
          <cell r="E2022">
            <v>0.96686647400000003</v>
          </cell>
          <cell r="F2022" t="str">
            <v>Not an Outlier</v>
          </cell>
        </row>
        <row r="2023">
          <cell r="A2023">
            <v>1467.04</v>
          </cell>
          <cell r="B2023">
            <v>43119</v>
          </cell>
          <cell r="C2023">
            <v>90422</v>
          </cell>
          <cell r="D2023">
            <v>7179.67</v>
          </cell>
          <cell r="E2023">
            <v>0.95630573699999999</v>
          </cell>
          <cell r="F2023" t="str">
            <v>Not an Outlier</v>
          </cell>
        </row>
        <row r="2024">
          <cell r="A2024">
            <v>1467.31</v>
          </cell>
          <cell r="B2024">
            <v>43364</v>
          </cell>
          <cell r="C2024">
            <v>335555</v>
          </cell>
          <cell r="D2024">
            <v>7921.82</v>
          </cell>
          <cell r="E2024">
            <v>1.0000009999999999</v>
          </cell>
          <cell r="F2024" t="str">
            <v>Not an Outlier</v>
          </cell>
        </row>
        <row r="2025">
          <cell r="A2025">
            <v>1468.7</v>
          </cell>
          <cell r="B2025">
            <v>43245</v>
          </cell>
          <cell r="C2025">
            <v>308964</v>
          </cell>
          <cell r="D2025">
            <v>17217.39</v>
          </cell>
          <cell r="E2025">
            <v>0.96570215699999995</v>
          </cell>
          <cell r="F2025" t="str">
            <v>Not an Outlier</v>
          </cell>
        </row>
        <row r="2026">
          <cell r="A2026">
            <v>1469</v>
          </cell>
          <cell r="B2026">
            <v>43420</v>
          </cell>
          <cell r="C2026">
            <v>308964</v>
          </cell>
          <cell r="D2026">
            <v>16519.71</v>
          </cell>
          <cell r="E2026">
            <v>0.96146551599999996</v>
          </cell>
          <cell r="F2026" t="str">
            <v>Not an Outlier</v>
          </cell>
        </row>
        <row r="2027">
          <cell r="A2027">
            <v>1469.58</v>
          </cell>
          <cell r="B2027">
            <v>43427</v>
          </cell>
          <cell r="C2027">
            <v>308964</v>
          </cell>
          <cell r="D2027">
            <v>16385.27</v>
          </cell>
          <cell r="E2027">
            <v>0.962468608</v>
          </cell>
          <cell r="F2027" t="str">
            <v>Not an Outlier</v>
          </cell>
        </row>
        <row r="2028">
          <cell r="A2028">
            <v>1470.05</v>
          </cell>
          <cell r="B2028">
            <v>43245</v>
          </cell>
          <cell r="C2028">
            <v>335554</v>
          </cell>
          <cell r="D2028">
            <v>29493.67</v>
          </cell>
          <cell r="E2028">
            <v>1.0000009999999999</v>
          </cell>
          <cell r="F2028" t="str">
            <v>Not an Outlier</v>
          </cell>
        </row>
        <row r="2029">
          <cell r="A2029">
            <v>1470.07</v>
          </cell>
          <cell r="B2029">
            <v>43203</v>
          </cell>
          <cell r="C2029">
            <v>90480</v>
          </cell>
          <cell r="D2029">
            <v>8411.66</v>
          </cell>
          <cell r="E2029">
            <v>0.904135099</v>
          </cell>
          <cell r="F2029" t="str">
            <v>Not an Outlier</v>
          </cell>
        </row>
        <row r="2030">
          <cell r="A2030">
            <v>1471.58</v>
          </cell>
          <cell r="B2030">
            <v>43266</v>
          </cell>
          <cell r="C2030">
            <v>86269</v>
          </cell>
          <cell r="D2030">
            <v>15582.76</v>
          </cell>
          <cell r="E2030">
            <v>1.0000009999999999</v>
          </cell>
          <cell r="F2030" t="str">
            <v>Not an Outlier</v>
          </cell>
        </row>
        <row r="2031">
          <cell r="A2031">
            <v>1471.65</v>
          </cell>
          <cell r="B2031">
            <v>43224</v>
          </cell>
          <cell r="C2031">
            <v>84904</v>
          </cell>
          <cell r="D2031">
            <v>21950.06</v>
          </cell>
          <cell r="E2031">
            <v>0.84245320800000001</v>
          </cell>
          <cell r="F2031" t="str">
            <v>Not an Outlier</v>
          </cell>
        </row>
        <row r="2032">
          <cell r="A2032">
            <v>1472.13</v>
          </cell>
          <cell r="B2032">
            <v>43056</v>
          </cell>
          <cell r="C2032">
            <v>335603</v>
          </cell>
          <cell r="D2032">
            <v>21781.89</v>
          </cell>
          <cell r="E2032">
            <v>0.972058019</v>
          </cell>
          <cell r="F2032" t="str">
            <v>Not an Outlier</v>
          </cell>
        </row>
        <row r="2033">
          <cell r="A2033">
            <v>1472.86</v>
          </cell>
          <cell r="B2033">
            <v>42860</v>
          </cell>
          <cell r="C2033">
            <v>335602</v>
          </cell>
          <cell r="D2033">
            <v>30642.71</v>
          </cell>
          <cell r="E2033">
            <v>0.98411747900000002</v>
          </cell>
          <cell r="F2033" t="str">
            <v>Not an Outlier</v>
          </cell>
        </row>
        <row r="2034">
          <cell r="A2034">
            <v>1472.98</v>
          </cell>
          <cell r="B2034">
            <v>43280</v>
          </cell>
          <cell r="C2034">
            <v>335602</v>
          </cell>
          <cell r="D2034">
            <v>21099.15</v>
          </cell>
          <cell r="E2034">
            <v>1.0000009999999999</v>
          </cell>
          <cell r="F2034" t="str">
            <v>Not an Outlier</v>
          </cell>
        </row>
        <row r="2035">
          <cell r="A2035">
            <v>1473.24</v>
          </cell>
          <cell r="B2035">
            <v>43182</v>
          </cell>
          <cell r="C2035">
            <v>335555</v>
          </cell>
          <cell r="D2035">
            <v>16366.09</v>
          </cell>
          <cell r="E2035">
            <v>0.95288353599999998</v>
          </cell>
          <cell r="F2035" t="str">
            <v>Not an Outlier</v>
          </cell>
        </row>
        <row r="2036">
          <cell r="A2036">
            <v>1473.59</v>
          </cell>
          <cell r="B2036">
            <v>42811</v>
          </cell>
          <cell r="C2036">
            <v>1750</v>
          </cell>
          <cell r="D2036">
            <v>6850.29</v>
          </cell>
          <cell r="E2036">
            <v>0.97735984799999998</v>
          </cell>
          <cell r="F2036" t="str">
            <v>Not an Outlier</v>
          </cell>
        </row>
        <row r="2037">
          <cell r="A2037">
            <v>1473.82</v>
          </cell>
          <cell r="B2037">
            <v>42853</v>
          </cell>
          <cell r="C2037">
            <v>90313</v>
          </cell>
          <cell r="D2037">
            <v>68281.37</v>
          </cell>
          <cell r="E2037">
            <v>0.98740987999999996</v>
          </cell>
          <cell r="F2037" t="str">
            <v>Not an Outlier</v>
          </cell>
        </row>
        <row r="2038">
          <cell r="A2038">
            <v>1474.27</v>
          </cell>
          <cell r="B2038">
            <v>42993</v>
          </cell>
          <cell r="C2038">
            <v>84904</v>
          </cell>
          <cell r="D2038">
            <v>23902.28</v>
          </cell>
          <cell r="E2038">
            <v>0.98053765900000001</v>
          </cell>
          <cell r="F2038" t="str">
            <v>Not an Outlier</v>
          </cell>
        </row>
        <row r="2039">
          <cell r="A2039">
            <v>1474.38</v>
          </cell>
          <cell r="B2039">
            <v>43448</v>
          </cell>
          <cell r="C2039">
            <v>308838</v>
          </cell>
          <cell r="D2039">
            <v>17628.87</v>
          </cell>
          <cell r="E2039">
            <v>0.97587090700000001</v>
          </cell>
          <cell r="F2039" t="str">
            <v>Not an Outlier</v>
          </cell>
        </row>
        <row r="2040">
          <cell r="A2040">
            <v>1474.66</v>
          </cell>
          <cell r="B2040">
            <v>43259</v>
          </cell>
          <cell r="C2040">
            <v>308964</v>
          </cell>
          <cell r="D2040">
            <v>17138.53</v>
          </cell>
          <cell r="E2040">
            <v>0.97981555600000003</v>
          </cell>
          <cell r="F2040" t="str">
            <v>Not an Outlier</v>
          </cell>
        </row>
        <row r="2041">
          <cell r="A2041">
            <v>1475.15</v>
          </cell>
          <cell r="B2041">
            <v>43266</v>
          </cell>
          <cell r="C2041">
            <v>166753</v>
          </cell>
          <cell r="D2041">
            <v>23889.13</v>
          </cell>
          <cell r="E2041">
            <v>1.0000009999999999</v>
          </cell>
          <cell r="F2041" t="str">
            <v>Not an Outlier</v>
          </cell>
        </row>
        <row r="2042">
          <cell r="A2042">
            <v>1475.21</v>
          </cell>
          <cell r="B2042">
            <v>43371</v>
          </cell>
          <cell r="C2042">
            <v>300389</v>
          </cell>
          <cell r="D2042">
            <v>5599.27</v>
          </cell>
          <cell r="E2042">
            <v>9.9999999990000009E-7</v>
          </cell>
          <cell r="F2042" t="str">
            <v>Not an Outlier</v>
          </cell>
        </row>
        <row r="2043">
          <cell r="A2043">
            <v>1475.66</v>
          </cell>
          <cell r="B2043">
            <v>42923</v>
          </cell>
          <cell r="C2043">
            <v>335602</v>
          </cell>
          <cell r="D2043">
            <v>30936.1</v>
          </cell>
          <cell r="E2043">
            <v>0.99452103000000003</v>
          </cell>
          <cell r="F2043" t="str">
            <v>Not an Outlier</v>
          </cell>
        </row>
        <row r="2044">
          <cell r="A2044">
            <v>1476.57</v>
          </cell>
          <cell r="B2044">
            <v>43336</v>
          </cell>
          <cell r="C2044">
            <v>90313</v>
          </cell>
          <cell r="D2044">
            <v>44501.91</v>
          </cell>
          <cell r="E2044">
            <v>1.0000009999999999</v>
          </cell>
          <cell r="F2044" t="str">
            <v>Not an Outlier</v>
          </cell>
        </row>
        <row r="2045">
          <cell r="A2045">
            <v>1478.15</v>
          </cell>
          <cell r="B2045">
            <v>42818</v>
          </cell>
          <cell r="C2045">
            <v>1558</v>
          </cell>
          <cell r="D2045">
            <v>11878.4</v>
          </cell>
          <cell r="E2045">
            <v>0.97615993999999995</v>
          </cell>
          <cell r="F2045" t="str">
            <v>Not an Outlier</v>
          </cell>
        </row>
        <row r="2046">
          <cell r="A2046">
            <v>1478.36</v>
          </cell>
          <cell r="B2046">
            <v>43203</v>
          </cell>
          <cell r="C2046">
            <v>84904</v>
          </cell>
          <cell r="D2046">
            <v>22973.9</v>
          </cell>
          <cell r="E2046">
            <v>0.87814395099999998</v>
          </cell>
          <cell r="F2046" t="str">
            <v>Not an Outlier</v>
          </cell>
        </row>
        <row r="2047">
          <cell r="A2047">
            <v>1479.89</v>
          </cell>
          <cell r="B2047">
            <v>42986</v>
          </cell>
          <cell r="C2047">
            <v>90480</v>
          </cell>
          <cell r="D2047">
            <v>11065.47</v>
          </cell>
          <cell r="E2047">
            <v>0.97280809999999995</v>
          </cell>
          <cell r="F2047" t="str">
            <v>Not an Outlier</v>
          </cell>
        </row>
        <row r="2048">
          <cell r="A2048">
            <v>1479.93</v>
          </cell>
          <cell r="B2048">
            <v>43259</v>
          </cell>
          <cell r="C2048">
            <v>166753</v>
          </cell>
          <cell r="D2048">
            <v>24272.91</v>
          </cell>
          <cell r="E2048">
            <v>1.0000009999999999</v>
          </cell>
          <cell r="F2048" t="str">
            <v>Not an Outlier</v>
          </cell>
        </row>
        <row r="2049">
          <cell r="A2049">
            <v>1480.13</v>
          </cell>
          <cell r="B2049">
            <v>43028</v>
          </cell>
          <cell r="C2049">
            <v>308838</v>
          </cell>
          <cell r="D2049">
            <v>16687.34</v>
          </cell>
          <cell r="E2049">
            <v>0.94160443100000002</v>
          </cell>
          <cell r="F2049" t="str">
            <v>Not an Outlier</v>
          </cell>
        </row>
        <row r="2050">
          <cell r="A2050">
            <v>1480.42</v>
          </cell>
          <cell r="B2050">
            <v>43350</v>
          </cell>
          <cell r="C2050">
            <v>86269</v>
          </cell>
          <cell r="D2050">
            <v>10539.97</v>
          </cell>
          <cell r="E2050">
            <v>1.0000009999999999</v>
          </cell>
          <cell r="F2050" t="str">
            <v>Not an Outlier</v>
          </cell>
        </row>
        <row r="2051">
          <cell r="A2051">
            <v>1480.97</v>
          </cell>
          <cell r="B2051">
            <v>43329</v>
          </cell>
          <cell r="C2051">
            <v>86269</v>
          </cell>
          <cell r="D2051">
            <v>11873.79</v>
          </cell>
          <cell r="E2051">
            <v>1.0000009999999999</v>
          </cell>
          <cell r="F2051" t="str">
            <v>Not an Outlier</v>
          </cell>
        </row>
        <row r="2052">
          <cell r="A2052">
            <v>1481.61</v>
          </cell>
          <cell r="B2052">
            <v>43098</v>
          </cell>
          <cell r="C2052">
            <v>86269</v>
          </cell>
          <cell r="D2052">
            <v>21361.77</v>
          </cell>
          <cell r="E2052">
            <v>0.966454072</v>
          </cell>
          <cell r="F2052" t="str">
            <v>Not an Outlier</v>
          </cell>
        </row>
        <row r="2053">
          <cell r="A2053">
            <v>1482.21</v>
          </cell>
          <cell r="B2053">
            <v>42874</v>
          </cell>
          <cell r="C2053">
            <v>84904</v>
          </cell>
          <cell r="D2053">
            <v>23691.49</v>
          </cell>
          <cell r="E2053">
            <v>0.96265581700000002</v>
          </cell>
          <cell r="F2053" t="str">
            <v>Not an Outlier</v>
          </cell>
        </row>
        <row r="2054">
          <cell r="A2054">
            <v>1483.12</v>
          </cell>
          <cell r="B2054">
            <v>43371</v>
          </cell>
          <cell r="C2054">
            <v>308838</v>
          </cell>
          <cell r="D2054">
            <v>18548.14</v>
          </cell>
          <cell r="E2054">
            <v>0.97554094300000005</v>
          </cell>
          <cell r="F2054" t="str">
            <v>Not an Outlier</v>
          </cell>
        </row>
        <row r="2055">
          <cell r="A2055">
            <v>1483.74</v>
          </cell>
          <cell r="B2055">
            <v>42930</v>
          </cell>
          <cell r="C2055">
            <v>335554</v>
          </cell>
          <cell r="D2055">
            <v>33110.730000000003</v>
          </cell>
          <cell r="E2055">
            <v>0.98679095999999999</v>
          </cell>
          <cell r="F2055" t="str">
            <v>Not an Outlier</v>
          </cell>
        </row>
        <row r="2056">
          <cell r="A2056">
            <v>1483.83</v>
          </cell>
          <cell r="B2056">
            <v>43364</v>
          </cell>
          <cell r="C2056">
            <v>308964</v>
          </cell>
          <cell r="D2056">
            <v>16674.03</v>
          </cell>
          <cell r="E2056">
            <v>0.96939466399999996</v>
          </cell>
          <cell r="F2056" t="str">
            <v>Not an Outlier</v>
          </cell>
        </row>
        <row r="2057">
          <cell r="A2057">
            <v>1484.77</v>
          </cell>
          <cell r="B2057">
            <v>43105</v>
          </cell>
          <cell r="C2057">
            <v>335502</v>
          </cell>
          <cell r="D2057">
            <v>18265.53</v>
          </cell>
          <cell r="E2057">
            <v>0.982308548</v>
          </cell>
          <cell r="F2057" t="str">
            <v>Not an Outlier</v>
          </cell>
        </row>
        <row r="2058">
          <cell r="A2058">
            <v>1485.14</v>
          </cell>
          <cell r="B2058">
            <v>43000</v>
          </cell>
          <cell r="C2058">
            <v>90480</v>
          </cell>
          <cell r="D2058">
            <v>10718.58</v>
          </cell>
          <cell r="E2058">
            <v>0.96204424399999999</v>
          </cell>
          <cell r="F2058" t="str">
            <v>Not an Outlier</v>
          </cell>
        </row>
        <row r="2059">
          <cell r="A2059">
            <v>1486.59</v>
          </cell>
          <cell r="B2059">
            <v>42930</v>
          </cell>
          <cell r="C2059">
            <v>1750</v>
          </cell>
          <cell r="D2059">
            <v>7243.66</v>
          </cell>
          <cell r="E2059">
            <v>0.96263108500000005</v>
          </cell>
          <cell r="F2059" t="str">
            <v>Not an Outlier</v>
          </cell>
        </row>
        <row r="2060">
          <cell r="A2060">
            <v>1488.07</v>
          </cell>
          <cell r="B2060">
            <v>43217</v>
          </cell>
          <cell r="C2060">
            <v>308964</v>
          </cell>
          <cell r="D2060">
            <v>17462.490000000002</v>
          </cell>
          <cell r="E2060">
            <v>0.97710775299999997</v>
          </cell>
          <cell r="F2060" t="str">
            <v>Not an Outlier</v>
          </cell>
        </row>
        <row r="2061">
          <cell r="A2061">
            <v>1488.3</v>
          </cell>
          <cell r="B2061">
            <v>43182</v>
          </cell>
          <cell r="C2061">
            <v>335554</v>
          </cell>
          <cell r="D2061">
            <v>32513.27</v>
          </cell>
          <cell r="E2061">
            <v>0.95909062700000003</v>
          </cell>
          <cell r="F2061" t="str">
            <v>Not an Outlier</v>
          </cell>
        </row>
        <row r="2062">
          <cell r="A2062">
            <v>1488.76</v>
          </cell>
          <cell r="B2062">
            <v>43133</v>
          </cell>
          <cell r="C2062">
            <v>86269</v>
          </cell>
          <cell r="D2062">
            <v>21067.98</v>
          </cell>
          <cell r="E2062">
            <v>0.96145972599999996</v>
          </cell>
          <cell r="F2062" t="str">
            <v>Not an Outlier</v>
          </cell>
        </row>
        <row r="2063">
          <cell r="A2063">
            <v>1489.41</v>
          </cell>
          <cell r="B2063">
            <v>43385</v>
          </cell>
          <cell r="C2063">
            <v>308964</v>
          </cell>
          <cell r="D2063">
            <v>16411.36</v>
          </cell>
          <cell r="E2063">
            <v>0.96401192099999999</v>
          </cell>
          <cell r="F2063" t="str">
            <v>Not an Outlier</v>
          </cell>
        </row>
        <row r="2064">
          <cell r="A2064">
            <v>1489.8</v>
          </cell>
          <cell r="B2064">
            <v>43280</v>
          </cell>
          <cell r="C2064">
            <v>84904</v>
          </cell>
          <cell r="D2064">
            <v>18762.939999999999</v>
          </cell>
          <cell r="E2064">
            <v>1.0000009999999999</v>
          </cell>
          <cell r="F2064" t="str">
            <v>Not an Outlier</v>
          </cell>
        </row>
        <row r="2065">
          <cell r="A2065">
            <v>1490</v>
          </cell>
          <cell r="B2065">
            <v>43147</v>
          </cell>
          <cell r="C2065">
            <v>90480</v>
          </cell>
          <cell r="D2065">
            <v>9370.1299999999992</v>
          </cell>
          <cell r="E2065">
            <v>0.92306343499999999</v>
          </cell>
          <cell r="F2065" t="str">
            <v>Not an Outlier</v>
          </cell>
        </row>
        <row r="2066">
          <cell r="A2066">
            <v>1491.18</v>
          </cell>
          <cell r="B2066">
            <v>42874</v>
          </cell>
          <cell r="C2066">
            <v>1558</v>
          </cell>
          <cell r="D2066">
            <v>10859.3</v>
          </cell>
          <cell r="E2066">
            <v>0.95339043000000001</v>
          </cell>
          <cell r="F2066" t="str">
            <v>Not an Outlier</v>
          </cell>
        </row>
        <row r="2067">
          <cell r="A2067">
            <v>1491.46</v>
          </cell>
          <cell r="B2067">
            <v>43378</v>
          </cell>
          <cell r="C2067">
            <v>315872</v>
          </cell>
          <cell r="D2067">
            <v>8451.8799999999992</v>
          </cell>
          <cell r="E2067">
            <v>1.0000009999999999</v>
          </cell>
          <cell r="F2067" t="str">
            <v>Not an Outlier</v>
          </cell>
        </row>
        <row r="2068">
          <cell r="A2068">
            <v>1491.81</v>
          </cell>
          <cell r="B2068">
            <v>43308</v>
          </cell>
          <cell r="C2068">
            <v>84904</v>
          </cell>
          <cell r="D2068">
            <v>17080.72</v>
          </cell>
          <cell r="E2068">
            <v>1.0000009999999999</v>
          </cell>
          <cell r="F2068" t="str">
            <v>Not an Outlier</v>
          </cell>
        </row>
        <row r="2069">
          <cell r="A2069">
            <v>1492.34</v>
          </cell>
          <cell r="B2069">
            <v>43329</v>
          </cell>
          <cell r="C2069">
            <v>308968</v>
          </cell>
          <cell r="D2069">
            <v>11277.54</v>
          </cell>
          <cell r="E2069">
            <v>0.97252621900000003</v>
          </cell>
          <cell r="F2069" t="str">
            <v>Not an Outlier</v>
          </cell>
        </row>
        <row r="2070">
          <cell r="A2070">
            <v>1492.53</v>
          </cell>
          <cell r="B2070">
            <v>42895</v>
          </cell>
          <cell r="C2070">
            <v>335554</v>
          </cell>
          <cell r="D2070">
            <v>33331.99</v>
          </cell>
          <cell r="E2070">
            <v>0.98904830399999999</v>
          </cell>
          <cell r="F2070" t="str">
            <v>Not an Outlier</v>
          </cell>
        </row>
        <row r="2071">
          <cell r="A2071">
            <v>1493.17</v>
          </cell>
          <cell r="B2071">
            <v>42797</v>
          </cell>
          <cell r="C2071">
            <v>335602</v>
          </cell>
          <cell r="D2071">
            <v>31528.1</v>
          </cell>
          <cell r="E2071">
            <v>0.98770204100000003</v>
          </cell>
          <cell r="F2071" t="str">
            <v>Not an Outlier</v>
          </cell>
        </row>
        <row r="2072">
          <cell r="A2072">
            <v>1493.25</v>
          </cell>
          <cell r="B2072">
            <v>43308</v>
          </cell>
          <cell r="C2072">
            <v>335603</v>
          </cell>
          <cell r="D2072">
            <v>15709.12</v>
          </cell>
          <cell r="E2072">
            <v>1.0000009999999999</v>
          </cell>
          <cell r="F2072" t="str">
            <v>Not an Outlier</v>
          </cell>
        </row>
        <row r="2073">
          <cell r="A2073">
            <v>1494.34</v>
          </cell>
          <cell r="B2073">
            <v>42783</v>
          </cell>
          <cell r="C2073">
            <v>1750</v>
          </cell>
          <cell r="D2073">
            <v>6673.74</v>
          </cell>
          <cell r="E2073">
            <v>0.96116053000000001</v>
          </cell>
          <cell r="F2073" t="str">
            <v>Not an Outlier</v>
          </cell>
        </row>
        <row r="2074">
          <cell r="A2074">
            <v>1494.38</v>
          </cell>
          <cell r="B2074">
            <v>42951</v>
          </cell>
          <cell r="C2074">
            <v>335602</v>
          </cell>
          <cell r="D2074">
            <v>30555.22</v>
          </cell>
          <cell r="E2074">
            <v>0.99140311599999997</v>
          </cell>
          <cell r="F2074" t="str">
            <v>Not an Outlier</v>
          </cell>
        </row>
        <row r="2075">
          <cell r="A2075">
            <v>1495.23</v>
          </cell>
          <cell r="B2075">
            <v>43112</v>
          </cell>
          <cell r="C2075">
            <v>308838</v>
          </cell>
          <cell r="D2075">
            <v>17393.18</v>
          </cell>
          <cell r="E2075">
            <v>0.96181798500000004</v>
          </cell>
          <cell r="F2075" t="str">
            <v>Not an Outlier</v>
          </cell>
        </row>
        <row r="2076">
          <cell r="A2076">
            <v>1496.25</v>
          </cell>
          <cell r="B2076">
            <v>43112</v>
          </cell>
          <cell r="C2076">
            <v>335502</v>
          </cell>
          <cell r="D2076">
            <v>18343.96</v>
          </cell>
          <cell r="E2076">
            <v>0.97967350099999995</v>
          </cell>
          <cell r="F2076" t="str">
            <v>Not an Outlier</v>
          </cell>
        </row>
        <row r="2077">
          <cell r="A2077">
            <v>1497.17</v>
          </cell>
          <cell r="B2077">
            <v>43000</v>
          </cell>
          <cell r="C2077">
            <v>308838</v>
          </cell>
          <cell r="D2077">
            <v>17034.86</v>
          </cell>
          <cell r="E2077">
            <v>0.934517928</v>
          </cell>
          <cell r="F2077" t="str">
            <v>Not an Outlier</v>
          </cell>
        </row>
        <row r="2078">
          <cell r="A2078">
            <v>1497.3</v>
          </cell>
          <cell r="B2078">
            <v>43126</v>
          </cell>
          <cell r="C2078">
            <v>84904</v>
          </cell>
          <cell r="D2078">
            <v>23826.27</v>
          </cell>
          <cell r="E2078">
            <v>0.96946952600000003</v>
          </cell>
          <cell r="F2078" t="str">
            <v>Not an Outlier</v>
          </cell>
        </row>
        <row r="2079">
          <cell r="A2079">
            <v>1498.12</v>
          </cell>
          <cell r="B2079">
            <v>43098</v>
          </cell>
          <cell r="C2079">
            <v>308838</v>
          </cell>
          <cell r="D2079">
            <v>16411.650000000001</v>
          </cell>
          <cell r="E2079">
            <v>0.95258578800000004</v>
          </cell>
          <cell r="F2079" t="str">
            <v>Not an Outlier</v>
          </cell>
        </row>
        <row r="2080">
          <cell r="A2080">
            <v>1499.13</v>
          </cell>
          <cell r="B2080">
            <v>43098</v>
          </cell>
          <cell r="C2080">
            <v>308984</v>
          </cell>
          <cell r="D2080">
            <v>16012.42</v>
          </cell>
          <cell r="E2080">
            <v>0.93629887899999997</v>
          </cell>
          <cell r="F2080" t="str">
            <v>Not an Outlier</v>
          </cell>
        </row>
        <row r="2081">
          <cell r="A2081">
            <v>1499.65</v>
          </cell>
          <cell r="B2081">
            <v>43049</v>
          </cell>
          <cell r="C2081">
            <v>1558</v>
          </cell>
          <cell r="D2081">
            <v>10412.64</v>
          </cell>
          <cell r="E2081">
            <v>0.91030219899999998</v>
          </cell>
          <cell r="F2081" t="str">
            <v>Not an Outlier</v>
          </cell>
        </row>
        <row r="2082">
          <cell r="A2082">
            <v>1499.99</v>
          </cell>
          <cell r="B2082">
            <v>43063</v>
          </cell>
          <cell r="C2082">
            <v>1750</v>
          </cell>
          <cell r="D2082">
            <v>6281.95</v>
          </cell>
          <cell r="E2082">
            <v>0.89701536100000001</v>
          </cell>
          <cell r="F2082" t="str">
            <v>Not an Outlier</v>
          </cell>
        </row>
        <row r="2083">
          <cell r="A2083">
            <v>1500.6</v>
          </cell>
          <cell r="B2083">
            <v>43294</v>
          </cell>
          <cell r="C2083">
            <v>84904</v>
          </cell>
          <cell r="D2083">
            <v>17838.96</v>
          </cell>
          <cell r="E2083">
            <v>1.0000009999999999</v>
          </cell>
          <cell r="F2083" t="str">
            <v>Not an Outlier</v>
          </cell>
        </row>
        <row r="2084">
          <cell r="A2084">
            <v>1500.86</v>
          </cell>
          <cell r="B2084">
            <v>43105</v>
          </cell>
          <cell r="C2084">
            <v>86269</v>
          </cell>
          <cell r="D2084">
            <v>21101.54</v>
          </cell>
          <cell r="E2084">
            <v>0.96899836100000003</v>
          </cell>
          <cell r="F2084" t="str">
            <v>Not an Outlier</v>
          </cell>
        </row>
        <row r="2085">
          <cell r="A2085">
            <v>1501.84</v>
          </cell>
          <cell r="B2085">
            <v>43021</v>
          </cell>
          <cell r="C2085">
            <v>1558</v>
          </cell>
          <cell r="D2085">
            <v>10938.01</v>
          </cell>
          <cell r="E2085">
            <v>0.93900581500000002</v>
          </cell>
          <cell r="F2085" t="str">
            <v>Not an Outlier</v>
          </cell>
        </row>
        <row r="2086">
          <cell r="A2086">
            <v>1502.15</v>
          </cell>
          <cell r="B2086">
            <v>43021</v>
          </cell>
          <cell r="C2086">
            <v>335554</v>
          </cell>
          <cell r="D2086">
            <v>32088.59</v>
          </cell>
          <cell r="E2086">
            <v>0.97254558000000002</v>
          </cell>
          <cell r="F2086" t="str">
            <v>Not an Outlier</v>
          </cell>
        </row>
        <row r="2087">
          <cell r="A2087">
            <v>1502.69</v>
          </cell>
          <cell r="B2087">
            <v>43238</v>
          </cell>
          <cell r="C2087">
            <v>335555</v>
          </cell>
          <cell r="D2087">
            <v>14487.34</v>
          </cell>
          <cell r="E2087">
            <v>0.50000100000000003</v>
          </cell>
          <cell r="F2087" t="str">
            <v>Not an Outlier</v>
          </cell>
        </row>
        <row r="2088">
          <cell r="A2088">
            <v>1503.12</v>
          </cell>
          <cell r="B2088">
            <v>42937</v>
          </cell>
          <cell r="C2088">
            <v>90313</v>
          </cell>
          <cell r="D2088">
            <v>68656.639999999999</v>
          </cell>
          <cell r="E2088">
            <v>0.99148633600000002</v>
          </cell>
          <cell r="F2088" t="str">
            <v>Not an Outlier</v>
          </cell>
        </row>
        <row r="2089">
          <cell r="A2089">
            <v>1503.26</v>
          </cell>
          <cell r="B2089">
            <v>42895</v>
          </cell>
          <cell r="C2089">
            <v>1750</v>
          </cell>
          <cell r="D2089">
            <v>7325.8</v>
          </cell>
          <cell r="E2089">
            <v>0.96629845299999995</v>
          </cell>
          <cell r="F2089" t="str">
            <v>Not an Outlier</v>
          </cell>
        </row>
        <row r="2090">
          <cell r="A2090">
            <v>1503.38</v>
          </cell>
          <cell r="B2090">
            <v>43483</v>
          </cell>
          <cell r="C2090">
            <v>308964</v>
          </cell>
          <cell r="D2090">
            <v>16949.87</v>
          </cell>
          <cell r="E2090">
            <v>0.98262422500000002</v>
          </cell>
          <cell r="F2090" t="str">
            <v>Not an Outlier</v>
          </cell>
        </row>
        <row r="2091">
          <cell r="A2091">
            <v>1504.99</v>
          </cell>
          <cell r="B2091">
            <v>43322</v>
          </cell>
          <cell r="C2091">
            <v>86269</v>
          </cell>
          <cell r="D2091">
            <v>12278.73</v>
          </cell>
          <cell r="E2091">
            <v>1.0000009999999999</v>
          </cell>
          <cell r="F2091" t="str">
            <v>Not an Outlier</v>
          </cell>
        </row>
        <row r="2092">
          <cell r="A2092">
            <v>1505.7</v>
          </cell>
          <cell r="B2092">
            <v>43161</v>
          </cell>
          <cell r="C2092">
            <v>335602</v>
          </cell>
          <cell r="D2092">
            <v>26544.22</v>
          </cell>
          <cell r="E2092">
            <v>0.97466904799999998</v>
          </cell>
          <cell r="F2092" t="str">
            <v>Not an Outlier</v>
          </cell>
        </row>
        <row r="2093">
          <cell r="A2093">
            <v>1506.07</v>
          </cell>
          <cell r="B2093">
            <v>43364</v>
          </cell>
          <cell r="C2093">
            <v>88278</v>
          </cell>
          <cell r="D2093">
            <v>13139.68</v>
          </cell>
          <cell r="E2093">
            <v>0.50000100000000003</v>
          </cell>
          <cell r="F2093" t="str">
            <v>Not an Outlier</v>
          </cell>
        </row>
        <row r="2094">
          <cell r="A2094">
            <v>1506.35</v>
          </cell>
          <cell r="B2094">
            <v>43105</v>
          </cell>
          <cell r="C2094">
            <v>90313</v>
          </cell>
          <cell r="D2094">
            <v>62346.49</v>
          </cell>
          <cell r="E2094">
            <v>0.98348844999999996</v>
          </cell>
          <cell r="F2094" t="str">
            <v>Not an Outlier</v>
          </cell>
        </row>
        <row r="2095">
          <cell r="A2095">
            <v>1506.73</v>
          </cell>
          <cell r="B2095">
            <v>43336</v>
          </cell>
          <cell r="C2095">
            <v>308964</v>
          </cell>
          <cell r="D2095">
            <v>17112.060000000001</v>
          </cell>
          <cell r="E2095">
            <v>0.97187241199999996</v>
          </cell>
          <cell r="F2095" t="str">
            <v>Not an Outlier</v>
          </cell>
        </row>
        <row r="2096">
          <cell r="A2096">
            <v>1506.96</v>
          </cell>
          <cell r="B2096">
            <v>42860</v>
          </cell>
          <cell r="C2096">
            <v>300375</v>
          </cell>
          <cell r="D2096">
            <v>29431.56</v>
          </cell>
          <cell r="E2096">
            <v>0.98071386800000004</v>
          </cell>
          <cell r="F2096" t="str">
            <v>Not an Outlier</v>
          </cell>
        </row>
        <row r="2097">
          <cell r="A2097">
            <v>1506.98</v>
          </cell>
          <cell r="B2097">
            <v>42832</v>
          </cell>
          <cell r="C2097">
            <v>335554</v>
          </cell>
          <cell r="D2097">
            <v>32112.9</v>
          </cell>
          <cell r="E2097">
            <v>0.97365787800000003</v>
          </cell>
          <cell r="F2097" t="str">
            <v>Not an Outlier</v>
          </cell>
        </row>
        <row r="2098">
          <cell r="A2098">
            <v>1508.87</v>
          </cell>
          <cell r="B2098">
            <v>43133</v>
          </cell>
          <cell r="C2098">
            <v>84904</v>
          </cell>
          <cell r="D2098">
            <v>23994.62</v>
          </cell>
          <cell r="E2098">
            <v>0.96815026500000001</v>
          </cell>
          <cell r="F2098" t="str">
            <v>Not an Outlier</v>
          </cell>
        </row>
        <row r="2099">
          <cell r="A2099">
            <v>1509.49</v>
          </cell>
          <cell r="B2099">
            <v>43273</v>
          </cell>
          <cell r="C2099">
            <v>335502</v>
          </cell>
          <cell r="D2099">
            <v>8962.83</v>
          </cell>
          <cell r="E2099">
            <v>1.0000009999999999</v>
          </cell>
          <cell r="F2099" t="str">
            <v>Not an Outlier</v>
          </cell>
        </row>
        <row r="2100">
          <cell r="A2100">
            <v>1511.79</v>
          </cell>
          <cell r="B2100">
            <v>43154</v>
          </cell>
          <cell r="C2100">
            <v>1750</v>
          </cell>
          <cell r="D2100">
            <v>6350.03</v>
          </cell>
          <cell r="E2100">
            <v>0.93635177800000002</v>
          </cell>
          <cell r="F2100" t="str">
            <v>Not an Outlier</v>
          </cell>
        </row>
        <row r="2101">
          <cell r="A2101">
            <v>1512.17</v>
          </cell>
          <cell r="B2101">
            <v>43287</v>
          </cell>
          <cell r="C2101">
            <v>335602</v>
          </cell>
          <cell r="D2101">
            <v>20727.41</v>
          </cell>
          <cell r="E2101">
            <v>1.0000009999999999</v>
          </cell>
          <cell r="F2101" t="str">
            <v>Not an Outlier</v>
          </cell>
        </row>
        <row r="2102">
          <cell r="A2102">
            <v>1512.61</v>
          </cell>
          <cell r="B2102">
            <v>43154</v>
          </cell>
          <cell r="C2102">
            <v>90422</v>
          </cell>
          <cell r="D2102">
            <v>6880.17</v>
          </cell>
          <cell r="E2102">
            <v>0.92494685200000004</v>
          </cell>
          <cell r="F2102" t="str">
            <v>Not an Outlier</v>
          </cell>
        </row>
        <row r="2103">
          <cell r="A2103">
            <v>1512.88</v>
          </cell>
          <cell r="B2103">
            <v>43420</v>
          </cell>
          <cell r="C2103">
            <v>308838</v>
          </cell>
          <cell r="D2103">
            <v>17759.830000000002</v>
          </cell>
          <cell r="E2103">
            <v>0.97866859900000003</v>
          </cell>
          <cell r="F2103" t="str">
            <v>Not an Outlier</v>
          </cell>
        </row>
        <row r="2104">
          <cell r="A2104">
            <v>1513.02</v>
          </cell>
          <cell r="B2104">
            <v>42860</v>
          </cell>
          <cell r="C2104">
            <v>84904</v>
          </cell>
          <cell r="D2104">
            <v>23536.26</v>
          </cell>
          <cell r="E2104">
            <v>0.96275036199999997</v>
          </cell>
          <cell r="F2104" t="str">
            <v>Not an Outlier</v>
          </cell>
        </row>
        <row r="2105">
          <cell r="A2105">
            <v>1513.74</v>
          </cell>
          <cell r="B2105">
            <v>42951</v>
          </cell>
          <cell r="C2105">
            <v>1558</v>
          </cell>
          <cell r="D2105">
            <v>11168.27</v>
          </cell>
          <cell r="E2105">
            <v>0.94680750000000002</v>
          </cell>
          <cell r="F2105" t="str">
            <v>Not an Outlier</v>
          </cell>
        </row>
        <row r="2106">
          <cell r="A2106">
            <v>1513.75</v>
          </cell>
          <cell r="B2106">
            <v>43091</v>
          </cell>
          <cell r="C2106">
            <v>335554</v>
          </cell>
          <cell r="D2106">
            <v>31668.87</v>
          </cell>
          <cell r="E2106">
            <v>0.97807365199999996</v>
          </cell>
          <cell r="F2106" t="str">
            <v>Not an Outlier</v>
          </cell>
        </row>
        <row r="2107">
          <cell r="A2107">
            <v>1513.84</v>
          </cell>
          <cell r="B2107">
            <v>42888</v>
          </cell>
          <cell r="C2107">
            <v>1750</v>
          </cell>
          <cell r="D2107">
            <v>7177.26</v>
          </cell>
          <cell r="E2107">
            <v>0.96771850400000003</v>
          </cell>
          <cell r="F2107" t="str">
            <v>Not an Outlier</v>
          </cell>
        </row>
        <row r="2108">
          <cell r="A2108">
            <v>1514.92</v>
          </cell>
          <cell r="B2108">
            <v>43168</v>
          </cell>
          <cell r="C2108">
            <v>90480</v>
          </cell>
          <cell r="D2108">
            <v>9359.91</v>
          </cell>
          <cell r="E2108">
            <v>0.94415769999999999</v>
          </cell>
          <cell r="F2108" t="str">
            <v>Not an Outlier</v>
          </cell>
        </row>
        <row r="2109">
          <cell r="A2109">
            <v>1515.39</v>
          </cell>
          <cell r="B2109">
            <v>43364</v>
          </cell>
          <cell r="C2109">
            <v>300389</v>
          </cell>
          <cell r="D2109">
            <v>6275.27</v>
          </cell>
          <cell r="E2109">
            <v>9.9999999990000009E-7</v>
          </cell>
          <cell r="F2109" t="str">
            <v>Not an Outlier</v>
          </cell>
        </row>
        <row r="2110">
          <cell r="A2110">
            <v>1515.93</v>
          </cell>
          <cell r="B2110">
            <v>43483</v>
          </cell>
          <cell r="C2110">
            <v>308965</v>
          </cell>
          <cell r="D2110">
            <v>16012.32</v>
          </cell>
          <cell r="E2110">
            <v>0.97393938499999999</v>
          </cell>
          <cell r="F2110" t="str">
            <v>Not an Outlier</v>
          </cell>
        </row>
        <row r="2111">
          <cell r="A2111">
            <v>1515.96</v>
          </cell>
          <cell r="B2111">
            <v>43308</v>
          </cell>
          <cell r="C2111">
            <v>335554</v>
          </cell>
          <cell r="D2111">
            <v>26110.02</v>
          </cell>
          <cell r="E2111">
            <v>1.0000009999999999</v>
          </cell>
          <cell r="F2111" t="str">
            <v>Not an Outlier</v>
          </cell>
        </row>
        <row r="2112">
          <cell r="A2112">
            <v>1516.54</v>
          </cell>
          <cell r="B2112">
            <v>43007</v>
          </cell>
          <cell r="C2112">
            <v>90313</v>
          </cell>
          <cell r="D2112">
            <v>64470.83</v>
          </cell>
          <cell r="E2112">
            <v>0.98344470900000003</v>
          </cell>
          <cell r="F2112" t="str">
            <v>Not an Outlier</v>
          </cell>
        </row>
        <row r="2113">
          <cell r="A2113">
            <v>1516.98</v>
          </cell>
          <cell r="B2113">
            <v>43301</v>
          </cell>
          <cell r="C2113">
            <v>86269</v>
          </cell>
          <cell r="D2113">
            <v>13339.49</v>
          </cell>
          <cell r="E2113">
            <v>1.0000009999999999</v>
          </cell>
          <cell r="F2113" t="str">
            <v>Not an Outlier</v>
          </cell>
        </row>
        <row r="2114">
          <cell r="A2114">
            <v>1516.99</v>
          </cell>
          <cell r="B2114">
            <v>43343</v>
          </cell>
          <cell r="C2114">
            <v>300388</v>
          </cell>
          <cell r="D2114">
            <v>5590.71</v>
          </cell>
          <cell r="E2114">
            <v>0.50000100000000003</v>
          </cell>
          <cell r="F2114" t="str">
            <v>Not an Outlier</v>
          </cell>
        </row>
        <row r="2115">
          <cell r="A2115">
            <v>1517.36</v>
          </cell>
          <cell r="B2115">
            <v>43112</v>
          </cell>
          <cell r="C2115">
            <v>90480</v>
          </cell>
          <cell r="D2115">
            <v>9291.5300000000007</v>
          </cell>
          <cell r="E2115">
            <v>0.92023831</v>
          </cell>
          <cell r="F2115" t="str">
            <v>Not an Outlier</v>
          </cell>
        </row>
        <row r="2116">
          <cell r="A2116">
            <v>1518.33</v>
          </cell>
          <cell r="B2116">
            <v>43343</v>
          </cell>
          <cell r="C2116">
            <v>166753</v>
          </cell>
          <cell r="D2116">
            <v>20489.650000000001</v>
          </cell>
          <cell r="E2116">
            <v>1.0000009999999999</v>
          </cell>
          <cell r="F2116" t="str">
            <v>Not an Outlier</v>
          </cell>
        </row>
        <row r="2117">
          <cell r="A2117">
            <v>1519.73</v>
          </cell>
          <cell r="B2117">
            <v>43350</v>
          </cell>
          <cell r="C2117">
            <v>308964</v>
          </cell>
          <cell r="D2117">
            <v>16880.63</v>
          </cell>
          <cell r="E2117">
            <v>0.96740938799999998</v>
          </cell>
          <cell r="F2117" t="str">
            <v>Not an Outlier</v>
          </cell>
        </row>
        <row r="2118">
          <cell r="A2118">
            <v>1520.04</v>
          </cell>
          <cell r="B2118">
            <v>43322</v>
          </cell>
          <cell r="C2118">
            <v>300377</v>
          </cell>
          <cell r="D2118">
            <v>6855.53</v>
          </cell>
          <cell r="E2118">
            <v>1.0000009999999999</v>
          </cell>
          <cell r="F2118" t="str">
            <v>Not an Outlier</v>
          </cell>
        </row>
        <row r="2119">
          <cell r="A2119">
            <v>1520.1</v>
          </cell>
          <cell r="B2119">
            <v>43301</v>
          </cell>
          <cell r="C2119">
            <v>84904</v>
          </cell>
          <cell r="D2119">
            <v>17418.95</v>
          </cell>
          <cell r="E2119">
            <v>1.0000009999999999</v>
          </cell>
          <cell r="F2119" t="str">
            <v>Not an Outlier</v>
          </cell>
        </row>
        <row r="2120">
          <cell r="A2120">
            <v>1520.83</v>
          </cell>
          <cell r="B2120">
            <v>43168</v>
          </cell>
          <cell r="C2120">
            <v>86269</v>
          </cell>
          <cell r="D2120">
            <v>21476.18</v>
          </cell>
          <cell r="E2120">
            <v>0.95752995799999996</v>
          </cell>
          <cell r="F2120" t="str">
            <v>Not an Outlier</v>
          </cell>
        </row>
        <row r="2121">
          <cell r="A2121">
            <v>1520.84</v>
          </cell>
          <cell r="B2121">
            <v>43280</v>
          </cell>
          <cell r="C2121">
            <v>308968</v>
          </cell>
          <cell r="D2121">
            <v>11179.13</v>
          </cell>
          <cell r="E2121">
            <v>0.96775352299999995</v>
          </cell>
          <cell r="F2121" t="str">
            <v>Not an Outlier</v>
          </cell>
        </row>
        <row r="2122">
          <cell r="A2122">
            <v>1520.92</v>
          </cell>
          <cell r="B2122">
            <v>42951</v>
          </cell>
          <cell r="C2122">
            <v>90480</v>
          </cell>
          <cell r="D2122">
            <v>10889.18</v>
          </cell>
          <cell r="E2122">
            <v>0.97025876600000005</v>
          </cell>
          <cell r="F2122" t="str">
            <v>Not an Outlier</v>
          </cell>
        </row>
        <row r="2123">
          <cell r="A2123">
            <v>1521.88</v>
          </cell>
          <cell r="B2123">
            <v>43182</v>
          </cell>
          <cell r="C2123">
            <v>90422</v>
          </cell>
          <cell r="D2123">
            <v>5465.29</v>
          </cell>
          <cell r="E2123">
            <v>0.87852063499999999</v>
          </cell>
          <cell r="F2123" t="str">
            <v>Not an Outlier</v>
          </cell>
        </row>
        <row r="2124">
          <cell r="A2124">
            <v>1523.79</v>
          </cell>
          <cell r="B2124">
            <v>43140</v>
          </cell>
          <cell r="C2124">
            <v>300375</v>
          </cell>
          <cell r="D2124">
            <v>24856.13</v>
          </cell>
          <cell r="E2124">
            <v>0.96334783899999998</v>
          </cell>
          <cell r="F2124" t="str">
            <v>Not an Outlier</v>
          </cell>
        </row>
        <row r="2125">
          <cell r="A2125">
            <v>1524.59</v>
          </cell>
          <cell r="B2125">
            <v>43322</v>
          </cell>
          <cell r="C2125">
            <v>335602</v>
          </cell>
          <cell r="D2125">
            <v>19040.310000000001</v>
          </cell>
          <cell r="E2125">
            <v>1.0000009999999999</v>
          </cell>
          <cell r="F2125" t="str">
            <v>Not an Outlier</v>
          </cell>
        </row>
        <row r="2126">
          <cell r="A2126">
            <v>1524.62</v>
          </cell>
          <cell r="B2126">
            <v>43259</v>
          </cell>
          <cell r="C2126">
            <v>335603</v>
          </cell>
          <cell r="D2126">
            <v>18475.669999999998</v>
          </cell>
          <cell r="E2126">
            <v>1.0000009999999999</v>
          </cell>
          <cell r="F2126" t="str">
            <v>Not an Outlier</v>
          </cell>
        </row>
        <row r="2127">
          <cell r="A2127">
            <v>1525.05</v>
          </cell>
          <cell r="B2127">
            <v>43028</v>
          </cell>
          <cell r="C2127">
            <v>335554</v>
          </cell>
          <cell r="D2127">
            <v>31697.77</v>
          </cell>
          <cell r="E2127">
            <v>0.97142957100000005</v>
          </cell>
          <cell r="F2127" t="str">
            <v>Not an Outlier</v>
          </cell>
        </row>
        <row r="2128">
          <cell r="A2128">
            <v>1525.2</v>
          </cell>
          <cell r="B2128">
            <v>42846</v>
          </cell>
          <cell r="C2128">
            <v>90313</v>
          </cell>
          <cell r="D2128">
            <v>68737</v>
          </cell>
          <cell r="E2128">
            <v>0.98551647899999995</v>
          </cell>
          <cell r="F2128" t="str">
            <v>Not an Outlier</v>
          </cell>
        </row>
        <row r="2129">
          <cell r="A2129">
            <v>1526.15</v>
          </cell>
          <cell r="B2129">
            <v>42860</v>
          </cell>
          <cell r="C2129">
            <v>90313</v>
          </cell>
          <cell r="D2129">
            <v>68138.8</v>
          </cell>
          <cell r="E2129">
            <v>0.98627383899999999</v>
          </cell>
          <cell r="F2129" t="str">
            <v>Not an Outlier</v>
          </cell>
        </row>
        <row r="2130">
          <cell r="A2130">
            <v>1527.27</v>
          </cell>
          <cell r="B2130">
            <v>42790</v>
          </cell>
          <cell r="C2130">
            <v>335602</v>
          </cell>
          <cell r="D2130">
            <v>31505.11</v>
          </cell>
          <cell r="E2130">
            <v>0.98457999699999998</v>
          </cell>
          <cell r="F2130" t="str">
            <v>Not an Outlier</v>
          </cell>
        </row>
        <row r="2131">
          <cell r="A2131">
            <v>1527.86</v>
          </cell>
          <cell r="B2131">
            <v>42965</v>
          </cell>
          <cell r="C2131">
            <v>335602</v>
          </cell>
          <cell r="D2131">
            <v>30016.94</v>
          </cell>
          <cell r="E2131">
            <v>0.98658452200000002</v>
          </cell>
          <cell r="F2131" t="str">
            <v>Not an Outlier</v>
          </cell>
        </row>
        <row r="2132">
          <cell r="A2132">
            <v>1529.28</v>
          </cell>
          <cell r="B2132">
            <v>42923</v>
          </cell>
          <cell r="C2132">
            <v>90480</v>
          </cell>
          <cell r="D2132">
            <v>10440.950000000001</v>
          </cell>
          <cell r="E2132">
            <v>0.96893688899999997</v>
          </cell>
          <cell r="F2132" t="str">
            <v>Not an Outlier</v>
          </cell>
        </row>
        <row r="2133">
          <cell r="A2133">
            <v>1529.93</v>
          </cell>
          <cell r="B2133">
            <v>43189</v>
          </cell>
          <cell r="C2133">
            <v>90422</v>
          </cell>
          <cell r="D2133">
            <v>4886.88</v>
          </cell>
          <cell r="E2133">
            <v>0.85055189899999994</v>
          </cell>
          <cell r="F2133" t="str">
            <v>Not an Outlier</v>
          </cell>
        </row>
        <row r="2134">
          <cell r="A2134">
            <v>1531.34</v>
          </cell>
          <cell r="B2134">
            <v>43308</v>
          </cell>
          <cell r="C2134">
            <v>86269</v>
          </cell>
          <cell r="D2134">
            <v>13056.87</v>
          </cell>
          <cell r="E2134">
            <v>1.0000009999999999</v>
          </cell>
          <cell r="F2134" t="str">
            <v>Not an Outlier</v>
          </cell>
        </row>
        <row r="2135">
          <cell r="A2135">
            <v>1532.6</v>
          </cell>
          <cell r="B2135">
            <v>43000</v>
          </cell>
          <cell r="C2135">
            <v>86269</v>
          </cell>
          <cell r="D2135">
            <v>20607.669999999998</v>
          </cell>
          <cell r="E2135">
            <v>0.95738951100000003</v>
          </cell>
          <cell r="F2135" t="str">
            <v>Not an Outlier</v>
          </cell>
        </row>
        <row r="2136">
          <cell r="A2136">
            <v>1533.14</v>
          </cell>
          <cell r="B2136">
            <v>43252</v>
          </cell>
          <cell r="C2136">
            <v>335502</v>
          </cell>
          <cell r="D2136">
            <v>10451.65</v>
          </cell>
          <cell r="E2136">
            <v>1.0000009999999999</v>
          </cell>
          <cell r="F2136" t="str">
            <v>Not an Outlier</v>
          </cell>
        </row>
        <row r="2137">
          <cell r="A2137">
            <v>1534.26</v>
          </cell>
          <cell r="B2137">
            <v>43007</v>
          </cell>
          <cell r="C2137">
            <v>308838</v>
          </cell>
          <cell r="D2137">
            <v>17025.810000000001</v>
          </cell>
          <cell r="E2137">
            <v>0.94180387300000001</v>
          </cell>
          <cell r="F2137" t="str">
            <v>Not an Outlier</v>
          </cell>
        </row>
        <row r="2138">
          <cell r="A2138">
            <v>1534.61</v>
          </cell>
          <cell r="B2138">
            <v>43007</v>
          </cell>
          <cell r="C2138">
            <v>84904</v>
          </cell>
          <cell r="D2138">
            <v>23929.53</v>
          </cell>
          <cell r="E2138">
            <v>0.97099495300000005</v>
          </cell>
          <cell r="F2138" t="str">
            <v>Not an Outlier</v>
          </cell>
        </row>
        <row r="2139">
          <cell r="A2139">
            <v>1535.01</v>
          </cell>
          <cell r="B2139">
            <v>43126</v>
          </cell>
          <cell r="C2139">
            <v>335502</v>
          </cell>
          <cell r="D2139">
            <v>17925.919999999998</v>
          </cell>
          <cell r="E2139">
            <v>0.97553271500000005</v>
          </cell>
          <cell r="F2139" t="str">
            <v>Not an Outlier</v>
          </cell>
        </row>
        <row r="2140">
          <cell r="A2140">
            <v>1535.68</v>
          </cell>
          <cell r="B2140">
            <v>43322</v>
          </cell>
          <cell r="C2140">
            <v>86253</v>
          </cell>
          <cell r="D2140">
            <v>12685.84</v>
          </cell>
          <cell r="E2140">
            <v>0.14285814299999999</v>
          </cell>
          <cell r="F2140" t="str">
            <v>Not an Outlier</v>
          </cell>
        </row>
        <row r="2141">
          <cell r="A2141">
            <v>1536.4</v>
          </cell>
          <cell r="B2141">
            <v>43217</v>
          </cell>
          <cell r="C2141">
            <v>90313</v>
          </cell>
          <cell r="D2141">
            <v>53547.83</v>
          </cell>
          <cell r="E2141">
            <v>0.93927492700000004</v>
          </cell>
          <cell r="F2141" t="str">
            <v>Not an Outlier</v>
          </cell>
        </row>
        <row r="2142">
          <cell r="A2142">
            <v>1536.59</v>
          </cell>
          <cell r="B2142">
            <v>43308</v>
          </cell>
          <cell r="C2142">
            <v>300378</v>
          </cell>
          <cell r="D2142">
            <v>7754.8</v>
          </cell>
          <cell r="E2142">
            <v>1.0000009999999999</v>
          </cell>
          <cell r="F2142" t="str">
            <v>Not an Outlier</v>
          </cell>
        </row>
        <row r="2143">
          <cell r="A2143">
            <v>1536.75</v>
          </cell>
          <cell r="B2143">
            <v>42846</v>
          </cell>
          <cell r="C2143">
            <v>335555</v>
          </cell>
          <cell r="D2143">
            <v>17837.400000000001</v>
          </cell>
          <cell r="E2143">
            <v>0.97922864600000004</v>
          </cell>
          <cell r="F2143" t="str">
            <v>Not an Outlier</v>
          </cell>
        </row>
        <row r="2144">
          <cell r="A2144">
            <v>1537.07</v>
          </cell>
          <cell r="B2144">
            <v>43000</v>
          </cell>
          <cell r="C2144">
            <v>90313</v>
          </cell>
          <cell r="D2144">
            <v>64704.06</v>
          </cell>
          <cell r="E2144">
            <v>0.98391774600000004</v>
          </cell>
          <cell r="F2144" t="str">
            <v>Not an Outlier</v>
          </cell>
        </row>
        <row r="2145">
          <cell r="A2145">
            <v>1537.3</v>
          </cell>
          <cell r="B2145">
            <v>42783</v>
          </cell>
          <cell r="C2145">
            <v>86269</v>
          </cell>
          <cell r="D2145">
            <v>22438.63</v>
          </cell>
          <cell r="E2145">
            <v>0.97180800099999998</v>
          </cell>
          <cell r="F2145" t="str">
            <v>Not an Outlier</v>
          </cell>
        </row>
        <row r="2146">
          <cell r="A2146">
            <v>1537.31</v>
          </cell>
          <cell r="B2146">
            <v>43343</v>
          </cell>
          <cell r="C2146">
            <v>236505</v>
          </cell>
          <cell r="D2146">
            <v>8222.18</v>
          </cell>
          <cell r="E2146">
            <v>0.50000100000000003</v>
          </cell>
          <cell r="F2146" t="str">
            <v>Not an Outlier</v>
          </cell>
        </row>
        <row r="2147">
          <cell r="A2147">
            <v>1537.33</v>
          </cell>
          <cell r="B2147">
            <v>43392</v>
          </cell>
          <cell r="C2147">
            <v>308838</v>
          </cell>
          <cell r="D2147">
            <v>17574.09</v>
          </cell>
          <cell r="E2147">
            <v>0.97788286300000005</v>
          </cell>
          <cell r="F2147" t="str">
            <v>Not an Outlier</v>
          </cell>
        </row>
        <row r="2148">
          <cell r="A2148">
            <v>1539.58</v>
          </cell>
          <cell r="B2148">
            <v>42895</v>
          </cell>
          <cell r="C2148">
            <v>1558</v>
          </cell>
          <cell r="D2148">
            <v>11609.61</v>
          </cell>
          <cell r="E2148">
            <v>0.95509223600000004</v>
          </cell>
          <cell r="F2148" t="str">
            <v>Not an Outlier</v>
          </cell>
        </row>
        <row r="2149">
          <cell r="A2149">
            <v>1540.11</v>
          </cell>
          <cell r="B2149">
            <v>43042</v>
          </cell>
          <cell r="C2149">
            <v>335554</v>
          </cell>
          <cell r="D2149">
            <v>31327.75</v>
          </cell>
          <cell r="E2149">
            <v>0.96511179700000005</v>
          </cell>
          <cell r="F2149" t="str">
            <v>Not an Outlier</v>
          </cell>
        </row>
        <row r="2150">
          <cell r="A2150">
            <v>1541.59</v>
          </cell>
          <cell r="B2150">
            <v>43378</v>
          </cell>
          <cell r="C2150">
            <v>308838</v>
          </cell>
          <cell r="D2150">
            <v>18611.810000000001</v>
          </cell>
          <cell r="E2150">
            <v>0.98274017899999999</v>
          </cell>
          <cell r="F2150" t="str">
            <v>Not an Outlier</v>
          </cell>
        </row>
        <row r="2151">
          <cell r="A2151">
            <v>1543.17</v>
          </cell>
          <cell r="B2151">
            <v>42958</v>
          </cell>
          <cell r="C2151">
            <v>1750</v>
          </cell>
          <cell r="D2151">
            <v>7073.07</v>
          </cell>
          <cell r="E2151">
            <v>0.96461783999999995</v>
          </cell>
          <cell r="F2151" t="str">
            <v>Not an Outlier</v>
          </cell>
        </row>
        <row r="2152">
          <cell r="A2152">
            <v>1543.19</v>
          </cell>
          <cell r="B2152">
            <v>42839</v>
          </cell>
          <cell r="C2152">
            <v>1558</v>
          </cell>
          <cell r="D2152">
            <v>11450.72</v>
          </cell>
          <cell r="E2152">
            <v>0.96520852599999996</v>
          </cell>
          <cell r="F2152" t="str">
            <v>Not an Outlier</v>
          </cell>
        </row>
        <row r="2153">
          <cell r="A2153">
            <v>1544.78</v>
          </cell>
          <cell r="B2153">
            <v>42867</v>
          </cell>
          <cell r="C2153">
            <v>1750</v>
          </cell>
          <cell r="D2153">
            <v>7048.5</v>
          </cell>
          <cell r="E2153">
            <v>0.96582510300000002</v>
          </cell>
          <cell r="F2153" t="str">
            <v>Not an Outlier</v>
          </cell>
        </row>
        <row r="2154">
          <cell r="A2154">
            <v>1545.07</v>
          </cell>
          <cell r="B2154">
            <v>43070</v>
          </cell>
          <cell r="C2154">
            <v>1750</v>
          </cell>
          <cell r="D2154">
            <v>6231.11</v>
          </cell>
          <cell r="E2154">
            <v>0.89796018399999999</v>
          </cell>
          <cell r="F2154" t="str">
            <v>Not an Outlier</v>
          </cell>
        </row>
        <row r="2155">
          <cell r="A2155">
            <v>1545.43</v>
          </cell>
          <cell r="B2155">
            <v>43357</v>
          </cell>
          <cell r="C2155">
            <v>308838</v>
          </cell>
          <cell r="D2155">
            <v>17948.34</v>
          </cell>
          <cell r="E2155">
            <v>0.97146426699999999</v>
          </cell>
          <cell r="F2155" t="str">
            <v>Not an Outlier</v>
          </cell>
        </row>
        <row r="2156">
          <cell r="A2156">
            <v>1546.49</v>
          </cell>
          <cell r="B2156">
            <v>43014</v>
          </cell>
          <cell r="C2156">
            <v>90313</v>
          </cell>
          <cell r="D2156">
            <v>63986.61</v>
          </cell>
          <cell r="E2156">
            <v>0.98457999699999998</v>
          </cell>
          <cell r="F2156" t="str">
            <v>Not an Outlier</v>
          </cell>
        </row>
        <row r="2157">
          <cell r="A2157">
            <v>1547.48</v>
          </cell>
          <cell r="B2157">
            <v>43315</v>
          </cell>
          <cell r="C2157">
            <v>86269</v>
          </cell>
          <cell r="D2157">
            <v>12554.76</v>
          </cell>
          <cell r="E2157">
            <v>1.0000009999999999</v>
          </cell>
          <cell r="F2157" t="str">
            <v>Not an Outlier</v>
          </cell>
        </row>
        <row r="2158">
          <cell r="A2158">
            <v>1548.77</v>
          </cell>
          <cell r="B2158">
            <v>43301</v>
          </cell>
          <cell r="C2158">
            <v>308968</v>
          </cell>
          <cell r="D2158">
            <v>11403.4</v>
          </cell>
          <cell r="E2158">
            <v>0.97374351299999995</v>
          </cell>
          <cell r="F2158" t="str">
            <v>Not an Outlier</v>
          </cell>
        </row>
        <row r="2159">
          <cell r="A2159">
            <v>1549.21</v>
          </cell>
          <cell r="B2159">
            <v>43133</v>
          </cell>
          <cell r="C2159">
            <v>90422</v>
          </cell>
          <cell r="D2159">
            <v>6842.66</v>
          </cell>
          <cell r="E2159">
            <v>0.93087961399999997</v>
          </cell>
          <cell r="F2159" t="str">
            <v>Not an Outlier</v>
          </cell>
        </row>
        <row r="2160">
          <cell r="A2160">
            <v>1550.92</v>
          </cell>
          <cell r="B2160">
            <v>42930</v>
          </cell>
          <cell r="C2160">
            <v>335602</v>
          </cell>
          <cell r="D2160">
            <v>30913.49</v>
          </cell>
          <cell r="E2160">
            <v>0.99385965499999995</v>
          </cell>
          <cell r="F2160" t="str">
            <v>Not an Outlier</v>
          </cell>
        </row>
        <row r="2161">
          <cell r="A2161">
            <v>1552.63</v>
          </cell>
          <cell r="B2161">
            <v>43105</v>
          </cell>
          <cell r="C2161">
            <v>308964</v>
          </cell>
          <cell r="D2161">
            <v>16734</v>
          </cell>
          <cell r="E2161">
            <v>0.96704029000000002</v>
          </cell>
          <cell r="F2161" t="str">
            <v>Not an Outlier</v>
          </cell>
        </row>
        <row r="2162">
          <cell r="A2162">
            <v>1553.12</v>
          </cell>
          <cell r="B2162">
            <v>43091</v>
          </cell>
          <cell r="C2162">
            <v>335555</v>
          </cell>
          <cell r="D2162">
            <v>17786.21</v>
          </cell>
          <cell r="E2162">
            <v>0.987484531</v>
          </cell>
          <cell r="F2162" t="str">
            <v>Not an Outlier</v>
          </cell>
        </row>
        <row r="2163">
          <cell r="A2163">
            <v>1553.28</v>
          </cell>
          <cell r="B2163">
            <v>43329</v>
          </cell>
          <cell r="C2163">
            <v>335554</v>
          </cell>
          <cell r="D2163">
            <v>24965.79</v>
          </cell>
          <cell r="E2163">
            <v>0.85714385699999995</v>
          </cell>
          <cell r="F2163" t="str">
            <v>Not an Outlier</v>
          </cell>
        </row>
        <row r="2164">
          <cell r="A2164">
            <v>1553.66</v>
          </cell>
          <cell r="B2164">
            <v>43035</v>
          </cell>
          <cell r="C2164">
            <v>335554</v>
          </cell>
          <cell r="D2164">
            <v>31487.08</v>
          </cell>
          <cell r="E2164">
            <v>0.96633763399999995</v>
          </cell>
          <cell r="F2164" t="str">
            <v>Not an Outlier</v>
          </cell>
        </row>
        <row r="2165">
          <cell r="A2165">
            <v>1553.87</v>
          </cell>
          <cell r="B2165">
            <v>42881</v>
          </cell>
          <cell r="C2165">
            <v>335555</v>
          </cell>
          <cell r="D2165">
            <v>18070.89</v>
          </cell>
          <cell r="E2165">
            <v>0.97932306599999996</v>
          </cell>
          <cell r="F2165" t="str">
            <v>Not an Outlier</v>
          </cell>
        </row>
        <row r="2166">
          <cell r="A2166">
            <v>1553.95</v>
          </cell>
          <cell r="B2166">
            <v>43266</v>
          </cell>
          <cell r="C2166">
            <v>308838</v>
          </cell>
          <cell r="D2166">
            <v>17444.64</v>
          </cell>
          <cell r="E2166">
            <v>0.97236714899999999</v>
          </cell>
          <cell r="F2166" t="str">
            <v>Not an Outlier</v>
          </cell>
        </row>
        <row r="2167">
          <cell r="A2167">
            <v>1553.96</v>
          </cell>
          <cell r="B2167">
            <v>42993</v>
          </cell>
          <cell r="C2167">
            <v>90313</v>
          </cell>
          <cell r="D2167">
            <v>65309.64</v>
          </cell>
          <cell r="E2167">
            <v>0.987039789</v>
          </cell>
          <cell r="F2167" t="str">
            <v>Not an Outlier</v>
          </cell>
        </row>
        <row r="2168">
          <cell r="A2168">
            <v>1556.11</v>
          </cell>
          <cell r="B2168">
            <v>43364</v>
          </cell>
          <cell r="C2168">
            <v>308838</v>
          </cell>
          <cell r="D2168">
            <v>18024.93</v>
          </cell>
          <cell r="E2168">
            <v>0.97024993699999995</v>
          </cell>
          <cell r="F2168" t="str">
            <v>Not an Outlier</v>
          </cell>
        </row>
        <row r="2169">
          <cell r="A2169">
            <v>1556.99</v>
          </cell>
          <cell r="B2169">
            <v>43343</v>
          </cell>
          <cell r="C2169">
            <v>308964</v>
          </cell>
          <cell r="D2169">
            <v>16998.7</v>
          </cell>
          <cell r="E2169">
            <v>0.97274096200000004</v>
          </cell>
          <cell r="F2169" t="str">
            <v>Not an Outlier</v>
          </cell>
        </row>
        <row r="2170">
          <cell r="A2170">
            <v>1557.92</v>
          </cell>
          <cell r="B2170">
            <v>43007</v>
          </cell>
          <cell r="C2170">
            <v>335555</v>
          </cell>
          <cell r="D2170">
            <v>16874.43</v>
          </cell>
          <cell r="E2170">
            <v>0.96206931500000004</v>
          </cell>
          <cell r="F2170" t="str">
            <v>Not an Outlier</v>
          </cell>
        </row>
        <row r="2171">
          <cell r="A2171">
            <v>1558.05</v>
          </cell>
          <cell r="B2171">
            <v>43371</v>
          </cell>
          <cell r="C2171">
            <v>86999</v>
          </cell>
          <cell r="D2171">
            <v>10799.08</v>
          </cell>
          <cell r="E2171">
            <v>1.0000009999999999</v>
          </cell>
          <cell r="F2171" t="str">
            <v>Not an Outlier</v>
          </cell>
        </row>
        <row r="2172">
          <cell r="A2172">
            <v>1558.56</v>
          </cell>
          <cell r="B2172">
            <v>43007</v>
          </cell>
          <cell r="C2172">
            <v>335603</v>
          </cell>
          <cell r="D2172">
            <v>22017.9</v>
          </cell>
          <cell r="E2172">
            <v>0.97874249700000004</v>
          </cell>
          <cell r="F2172" t="str">
            <v>Not an Outlier</v>
          </cell>
        </row>
        <row r="2173">
          <cell r="A2173">
            <v>1559.03</v>
          </cell>
          <cell r="B2173">
            <v>42965</v>
          </cell>
          <cell r="C2173">
            <v>1558</v>
          </cell>
          <cell r="D2173">
            <v>11308.9</v>
          </cell>
          <cell r="E2173">
            <v>0.95408263299999996</v>
          </cell>
          <cell r="F2173" t="str">
            <v>Not an Outlier</v>
          </cell>
        </row>
        <row r="2174">
          <cell r="A2174">
            <v>1559.85</v>
          </cell>
          <cell r="B2174">
            <v>42937</v>
          </cell>
          <cell r="C2174">
            <v>308838</v>
          </cell>
          <cell r="D2174">
            <v>18347.98</v>
          </cell>
          <cell r="E2174">
            <v>0.95433626000000005</v>
          </cell>
          <cell r="F2174" t="str">
            <v>Not an Outlier</v>
          </cell>
        </row>
        <row r="2175">
          <cell r="A2175">
            <v>1560.09</v>
          </cell>
          <cell r="B2175">
            <v>43126</v>
          </cell>
          <cell r="C2175">
            <v>90313</v>
          </cell>
          <cell r="D2175">
            <v>61317.53</v>
          </cell>
          <cell r="E2175">
            <v>0.98037465499999998</v>
          </cell>
          <cell r="F2175" t="str">
            <v>Not an Outlier</v>
          </cell>
        </row>
        <row r="2176">
          <cell r="A2176">
            <v>1560.7</v>
          </cell>
          <cell r="B2176">
            <v>43357</v>
          </cell>
          <cell r="C2176">
            <v>88278</v>
          </cell>
          <cell r="D2176">
            <v>14187.06</v>
          </cell>
          <cell r="E2176">
            <v>0.50000100000000003</v>
          </cell>
          <cell r="F2176" t="str">
            <v>Not an Outlier</v>
          </cell>
        </row>
        <row r="2177">
          <cell r="A2177">
            <v>1561.83</v>
          </cell>
          <cell r="B2177">
            <v>43259</v>
          </cell>
          <cell r="C2177">
            <v>335502</v>
          </cell>
          <cell r="D2177">
            <v>9868.9500000000007</v>
          </cell>
          <cell r="E2177">
            <v>1.0000009999999999</v>
          </cell>
          <cell r="F2177" t="str">
            <v>Not an Outlier</v>
          </cell>
        </row>
        <row r="2178">
          <cell r="A2178">
            <v>1562.59</v>
          </cell>
          <cell r="B2178">
            <v>43210</v>
          </cell>
          <cell r="C2178">
            <v>335502</v>
          </cell>
          <cell r="D2178">
            <v>13768.85</v>
          </cell>
          <cell r="E2178">
            <v>0.90999817900000002</v>
          </cell>
          <cell r="F2178" t="str">
            <v>Not an Outlier</v>
          </cell>
        </row>
        <row r="2179">
          <cell r="A2179">
            <v>1563.13</v>
          </cell>
          <cell r="B2179">
            <v>43112</v>
          </cell>
          <cell r="C2179">
            <v>86269</v>
          </cell>
          <cell r="D2179">
            <v>21200.05</v>
          </cell>
          <cell r="E2179">
            <v>0.96984645800000002</v>
          </cell>
          <cell r="F2179" t="str">
            <v>Not an Outlier</v>
          </cell>
        </row>
        <row r="2180">
          <cell r="A2180">
            <v>1563.63</v>
          </cell>
          <cell r="B2180">
            <v>43336</v>
          </cell>
          <cell r="C2180">
            <v>335554</v>
          </cell>
          <cell r="D2180">
            <v>24560.02</v>
          </cell>
          <cell r="E2180">
            <v>0.50000100000000003</v>
          </cell>
          <cell r="F2180" t="str">
            <v>Not an Outlier</v>
          </cell>
        </row>
        <row r="2181">
          <cell r="A2181">
            <v>1565.03</v>
          </cell>
          <cell r="B2181">
            <v>42860</v>
          </cell>
          <cell r="C2181">
            <v>1558</v>
          </cell>
          <cell r="D2181">
            <v>11145.6</v>
          </cell>
          <cell r="E2181">
            <v>0.96511398100000001</v>
          </cell>
          <cell r="F2181" t="str">
            <v>Not an Outlier</v>
          </cell>
        </row>
        <row r="2182">
          <cell r="A2182">
            <v>1565.33</v>
          </cell>
          <cell r="B2182">
            <v>43301</v>
          </cell>
          <cell r="C2182">
            <v>308838</v>
          </cell>
          <cell r="D2182">
            <v>17937.580000000002</v>
          </cell>
          <cell r="E2182">
            <v>0.97319840199999996</v>
          </cell>
          <cell r="F2182" t="str">
            <v>Not an Outlier</v>
          </cell>
        </row>
        <row r="2183">
          <cell r="A2183">
            <v>1566.12</v>
          </cell>
          <cell r="B2183">
            <v>43350</v>
          </cell>
          <cell r="C2183">
            <v>308838</v>
          </cell>
          <cell r="D2183">
            <v>18293.64</v>
          </cell>
          <cell r="E2183">
            <v>0.97120405300000001</v>
          </cell>
          <cell r="F2183" t="str">
            <v>Not an Outlier</v>
          </cell>
        </row>
        <row r="2184">
          <cell r="A2184">
            <v>1566.75</v>
          </cell>
          <cell r="B2184">
            <v>42909</v>
          </cell>
          <cell r="C2184">
            <v>308838</v>
          </cell>
          <cell r="D2184">
            <v>19803.09</v>
          </cell>
          <cell r="E2184">
            <v>0.97416739200000002</v>
          </cell>
          <cell r="F2184" t="str">
            <v>Not an Outlier</v>
          </cell>
        </row>
        <row r="2185">
          <cell r="A2185">
            <v>1567.5</v>
          </cell>
          <cell r="B2185">
            <v>43196</v>
          </cell>
          <cell r="C2185">
            <v>308964</v>
          </cell>
          <cell r="D2185">
            <v>17477.2</v>
          </cell>
          <cell r="E2185">
            <v>0.96931256099999996</v>
          </cell>
          <cell r="F2185" t="str">
            <v>Not an Outlier</v>
          </cell>
        </row>
        <row r="2186">
          <cell r="A2186">
            <v>1568.81</v>
          </cell>
          <cell r="B2186">
            <v>42832</v>
          </cell>
          <cell r="C2186">
            <v>335602</v>
          </cell>
          <cell r="D2186">
            <v>30508.799999999999</v>
          </cell>
          <cell r="E2186">
            <v>0.97239392800000002</v>
          </cell>
          <cell r="F2186" t="str">
            <v>Not an Outlier</v>
          </cell>
        </row>
        <row r="2187">
          <cell r="A2187">
            <v>1568.98</v>
          </cell>
          <cell r="B2187">
            <v>43336</v>
          </cell>
          <cell r="C2187">
            <v>335602</v>
          </cell>
          <cell r="D2187">
            <v>18392.21</v>
          </cell>
          <cell r="E2187">
            <v>1.0000009999999999</v>
          </cell>
          <cell r="F2187" t="str">
            <v>Not an Outlier</v>
          </cell>
        </row>
        <row r="2188">
          <cell r="A2188">
            <v>1569.95</v>
          </cell>
          <cell r="B2188">
            <v>43084</v>
          </cell>
          <cell r="C2188">
            <v>90313</v>
          </cell>
          <cell r="D2188">
            <v>62296.36</v>
          </cell>
          <cell r="E2188">
            <v>0.98065590199999997</v>
          </cell>
          <cell r="F2188" t="str">
            <v>Not an Outlier</v>
          </cell>
        </row>
        <row r="2189">
          <cell r="A2189">
            <v>1570.62</v>
          </cell>
          <cell r="B2189">
            <v>43385</v>
          </cell>
          <cell r="C2189">
            <v>236506</v>
          </cell>
          <cell r="D2189">
            <v>10025.32</v>
          </cell>
          <cell r="E2189">
            <v>0.50000100000000003</v>
          </cell>
          <cell r="F2189" t="str">
            <v>Not an Outlier</v>
          </cell>
        </row>
        <row r="2190">
          <cell r="A2190">
            <v>1571.78</v>
          </cell>
          <cell r="B2190">
            <v>43021</v>
          </cell>
          <cell r="C2190">
            <v>84904</v>
          </cell>
          <cell r="D2190">
            <v>23636.85</v>
          </cell>
          <cell r="E2190">
            <v>0.96787703899999999</v>
          </cell>
          <cell r="F2190" t="str">
            <v>Not an Outlier</v>
          </cell>
        </row>
        <row r="2191">
          <cell r="A2191">
            <v>1572.42</v>
          </cell>
          <cell r="B2191">
            <v>42846</v>
          </cell>
          <cell r="C2191">
            <v>335554</v>
          </cell>
          <cell r="D2191">
            <v>32428.03</v>
          </cell>
          <cell r="E2191">
            <v>0.97819002799999999</v>
          </cell>
          <cell r="F2191" t="str">
            <v>Not an Outlier</v>
          </cell>
        </row>
        <row r="2192">
          <cell r="A2192">
            <v>1572.52</v>
          </cell>
          <cell r="B2192">
            <v>43252</v>
          </cell>
          <cell r="C2192">
            <v>84904</v>
          </cell>
          <cell r="D2192">
            <v>20380.29</v>
          </cell>
          <cell r="E2192">
            <v>1.0000009999999999</v>
          </cell>
          <cell r="F2192" t="str">
            <v>Not an Outlier</v>
          </cell>
        </row>
        <row r="2193">
          <cell r="A2193">
            <v>1574.18</v>
          </cell>
          <cell r="B2193">
            <v>43245</v>
          </cell>
          <cell r="C2193">
            <v>166753</v>
          </cell>
          <cell r="D2193">
            <v>25298.39</v>
          </cell>
          <cell r="E2193">
            <v>1.0000009999999999</v>
          </cell>
          <cell r="F2193" t="str">
            <v>Not an Outlier</v>
          </cell>
        </row>
        <row r="2194">
          <cell r="A2194">
            <v>1574.21</v>
          </cell>
          <cell r="B2194">
            <v>43112</v>
          </cell>
          <cell r="C2194">
            <v>90422</v>
          </cell>
          <cell r="D2194">
            <v>7368.24</v>
          </cell>
          <cell r="E2194">
            <v>0.95329227000000005</v>
          </cell>
          <cell r="F2194" t="str">
            <v>Not an Outlier</v>
          </cell>
        </row>
        <row r="2195">
          <cell r="A2195">
            <v>1574.55</v>
          </cell>
          <cell r="B2195">
            <v>43189</v>
          </cell>
          <cell r="C2195">
            <v>90480</v>
          </cell>
          <cell r="D2195">
            <v>8927.16</v>
          </cell>
          <cell r="E2195">
            <v>0.92541770599999995</v>
          </cell>
          <cell r="F2195" t="str">
            <v>Not an Outlier</v>
          </cell>
        </row>
        <row r="2196">
          <cell r="A2196">
            <v>1575.07</v>
          </cell>
          <cell r="B2196">
            <v>43203</v>
          </cell>
          <cell r="C2196">
            <v>335555</v>
          </cell>
          <cell r="D2196">
            <v>15380.84</v>
          </cell>
          <cell r="E2196">
            <v>0.92429329800000004</v>
          </cell>
          <cell r="F2196" t="str">
            <v>Not an Outlier</v>
          </cell>
        </row>
        <row r="2197">
          <cell r="A2197">
            <v>1575.57</v>
          </cell>
          <cell r="B2197">
            <v>43161</v>
          </cell>
          <cell r="C2197">
            <v>90422</v>
          </cell>
          <cell r="D2197">
            <v>6645.97</v>
          </cell>
          <cell r="E2197">
            <v>0.93398725100000002</v>
          </cell>
          <cell r="F2197" t="str">
            <v>Not an Outlier</v>
          </cell>
        </row>
        <row r="2198">
          <cell r="A2198">
            <v>1576.21</v>
          </cell>
          <cell r="B2198">
            <v>43378</v>
          </cell>
          <cell r="C2198">
            <v>308964</v>
          </cell>
          <cell r="D2198">
            <v>16630.95</v>
          </cell>
          <cell r="E2198">
            <v>0.968650185</v>
          </cell>
          <cell r="F2198" t="str">
            <v>Not an Outlier</v>
          </cell>
        </row>
        <row r="2199">
          <cell r="A2199">
            <v>1576.53</v>
          </cell>
          <cell r="B2199">
            <v>42790</v>
          </cell>
          <cell r="C2199">
            <v>335554</v>
          </cell>
          <cell r="D2199">
            <v>32817.79</v>
          </cell>
          <cell r="E2199">
            <v>0.98186041000000002</v>
          </cell>
          <cell r="F2199" t="str">
            <v>Not an Outlier</v>
          </cell>
        </row>
        <row r="2200">
          <cell r="A2200">
            <v>1578.27</v>
          </cell>
          <cell r="B2200">
            <v>42839</v>
          </cell>
          <cell r="C2200">
            <v>300375</v>
          </cell>
          <cell r="D2200">
            <v>29400.54</v>
          </cell>
          <cell r="E2200">
            <v>0.96587033899999997</v>
          </cell>
          <cell r="F2200" t="str">
            <v>Not an Outlier</v>
          </cell>
        </row>
        <row r="2201">
          <cell r="A2201">
            <v>1578.4</v>
          </cell>
          <cell r="B2201">
            <v>43210</v>
          </cell>
          <cell r="C2201">
            <v>90313</v>
          </cell>
          <cell r="D2201">
            <v>54988.3</v>
          </cell>
          <cell r="E2201">
            <v>0.94502693100000001</v>
          </cell>
          <cell r="F2201" t="str">
            <v>Not an Outlier</v>
          </cell>
        </row>
        <row r="2202">
          <cell r="A2202">
            <v>1578.68</v>
          </cell>
          <cell r="B2202">
            <v>43343</v>
          </cell>
          <cell r="C2202">
            <v>335594</v>
          </cell>
          <cell r="D2202">
            <v>4634.55</v>
          </cell>
          <cell r="E2202">
            <v>9.9999999990000009E-7</v>
          </cell>
          <cell r="F2202" t="str">
            <v>Not an Outlier</v>
          </cell>
        </row>
        <row r="2203">
          <cell r="A2203">
            <v>1579.95</v>
          </cell>
          <cell r="B2203">
            <v>43357</v>
          </cell>
          <cell r="C2203">
            <v>86999</v>
          </cell>
          <cell r="D2203">
            <v>12956.83</v>
          </cell>
          <cell r="E2203">
            <v>1.0000009999999999</v>
          </cell>
          <cell r="F2203" t="str">
            <v>Not an Outlier</v>
          </cell>
        </row>
        <row r="2204">
          <cell r="A2204">
            <v>1580.06</v>
          </cell>
          <cell r="B2204">
            <v>43168</v>
          </cell>
          <cell r="C2204">
            <v>335554</v>
          </cell>
          <cell r="D2204">
            <v>33149.19</v>
          </cell>
          <cell r="E2204">
            <v>0.97159885599999996</v>
          </cell>
          <cell r="F2204" t="str">
            <v>Not an Outlier</v>
          </cell>
        </row>
        <row r="2205">
          <cell r="A2205">
            <v>1580.69</v>
          </cell>
          <cell r="B2205">
            <v>42790</v>
          </cell>
          <cell r="C2205">
            <v>86269</v>
          </cell>
          <cell r="D2205">
            <v>22805.48</v>
          </cell>
          <cell r="E2205">
            <v>0.97568690400000002</v>
          </cell>
          <cell r="F2205" t="str">
            <v>Not an Outlier</v>
          </cell>
        </row>
        <row r="2206">
          <cell r="A2206">
            <v>1580.91</v>
          </cell>
          <cell r="B2206">
            <v>43154</v>
          </cell>
          <cell r="C2206">
            <v>86269</v>
          </cell>
          <cell r="D2206">
            <v>21175.26</v>
          </cell>
          <cell r="E2206">
            <v>0.96977216499999996</v>
          </cell>
          <cell r="F2206" t="str">
            <v>Not an Outlier</v>
          </cell>
        </row>
        <row r="2207">
          <cell r="A2207">
            <v>1581.63</v>
          </cell>
          <cell r="B2207">
            <v>43091</v>
          </cell>
          <cell r="C2207">
            <v>335502</v>
          </cell>
          <cell r="D2207">
            <v>18240.650000000001</v>
          </cell>
          <cell r="E2207">
            <v>0.98240265599999999</v>
          </cell>
          <cell r="F2207" t="str">
            <v>Not an Outlier</v>
          </cell>
        </row>
        <row r="2208">
          <cell r="A2208">
            <v>1582.35</v>
          </cell>
          <cell r="B2208">
            <v>43070</v>
          </cell>
          <cell r="C2208">
            <v>1558</v>
          </cell>
          <cell r="D2208">
            <v>10560.13</v>
          </cell>
          <cell r="E2208">
            <v>0.91573981900000001</v>
          </cell>
          <cell r="F2208" t="str">
            <v>Not an Outlier</v>
          </cell>
        </row>
        <row r="2209">
          <cell r="A2209">
            <v>1582.5</v>
          </cell>
          <cell r="B2209">
            <v>43168</v>
          </cell>
          <cell r="C2209">
            <v>84904</v>
          </cell>
          <cell r="D2209">
            <v>25363.73</v>
          </cell>
          <cell r="E2209">
            <v>0.95225639100000004</v>
          </cell>
          <cell r="F2209" t="str">
            <v>Not an Outlier</v>
          </cell>
        </row>
        <row r="2210">
          <cell r="A2210">
            <v>1583.41</v>
          </cell>
          <cell r="B2210">
            <v>42881</v>
          </cell>
          <cell r="C2210">
            <v>1750</v>
          </cell>
          <cell r="D2210">
            <v>7066.13</v>
          </cell>
          <cell r="E2210">
            <v>0.96970657599999999</v>
          </cell>
          <cell r="F2210" t="str">
            <v>Not an Outlier</v>
          </cell>
        </row>
        <row r="2211">
          <cell r="A2211">
            <v>1583.48</v>
          </cell>
          <cell r="B2211">
            <v>43364</v>
          </cell>
          <cell r="C2211">
            <v>236505</v>
          </cell>
          <cell r="D2211">
            <v>6572.3</v>
          </cell>
          <cell r="E2211">
            <v>0.50000100000000003</v>
          </cell>
          <cell r="F2211" t="str">
            <v>Not an Outlier</v>
          </cell>
        </row>
        <row r="2212">
          <cell r="A2212">
            <v>1584.41</v>
          </cell>
          <cell r="B2212">
            <v>43294</v>
          </cell>
          <cell r="C2212">
            <v>335555</v>
          </cell>
          <cell r="D2212">
            <v>12036.3</v>
          </cell>
          <cell r="E2212">
            <v>9.9999999990000009E-7</v>
          </cell>
          <cell r="F2212" t="str">
            <v>Not an Outlier</v>
          </cell>
        </row>
        <row r="2213">
          <cell r="A2213">
            <v>1584.88</v>
          </cell>
          <cell r="B2213">
            <v>43308</v>
          </cell>
          <cell r="C2213">
            <v>308964</v>
          </cell>
          <cell r="D2213">
            <v>17353.759999999998</v>
          </cell>
          <cell r="E2213">
            <v>0.97989761099999995</v>
          </cell>
          <cell r="F2213" t="str">
            <v>Not an Outlier</v>
          </cell>
        </row>
        <row r="2214">
          <cell r="A2214">
            <v>1585.61</v>
          </cell>
          <cell r="B2214">
            <v>42972</v>
          </cell>
          <cell r="C2214">
            <v>90480</v>
          </cell>
          <cell r="D2214">
            <v>11009.57</v>
          </cell>
          <cell r="E2214">
            <v>0.96204424399999999</v>
          </cell>
          <cell r="F2214" t="str">
            <v>Not an Outlier</v>
          </cell>
        </row>
        <row r="2215">
          <cell r="A2215">
            <v>1589.21</v>
          </cell>
          <cell r="B2215">
            <v>43259</v>
          </cell>
          <cell r="C2215">
            <v>84904</v>
          </cell>
          <cell r="D2215">
            <v>19932.099999999999</v>
          </cell>
          <cell r="E2215">
            <v>1.0000009999999999</v>
          </cell>
          <cell r="F2215" t="str">
            <v>Not an Outlier</v>
          </cell>
        </row>
        <row r="2216">
          <cell r="A2216">
            <v>1589.3</v>
          </cell>
          <cell r="B2216">
            <v>43203</v>
          </cell>
          <cell r="C2216">
            <v>308838</v>
          </cell>
          <cell r="D2216">
            <v>18521</v>
          </cell>
          <cell r="E2216">
            <v>0.97302509699999995</v>
          </cell>
          <cell r="F2216" t="str">
            <v>Not an Outlier</v>
          </cell>
        </row>
        <row r="2217">
          <cell r="A2217">
            <v>1589.66</v>
          </cell>
          <cell r="B2217">
            <v>43140</v>
          </cell>
          <cell r="C2217">
            <v>308964</v>
          </cell>
          <cell r="D2217">
            <v>16880.12</v>
          </cell>
          <cell r="E2217">
            <v>0.95605127499999998</v>
          </cell>
          <cell r="F2217" t="str">
            <v>Not an Outlier</v>
          </cell>
        </row>
        <row r="2218">
          <cell r="A2218">
            <v>1590.14</v>
          </cell>
          <cell r="B2218">
            <v>43014</v>
          </cell>
          <cell r="C2218">
            <v>84904</v>
          </cell>
          <cell r="D2218">
            <v>23665.55</v>
          </cell>
          <cell r="E2218">
            <v>0.97165632899999999</v>
          </cell>
          <cell r="F2218" t="str">
            <v>Not an Outlier</v>
          </cell>
        </row>
        <row r="2219">
          <cell r="A2219">
            <v>1591.08</v>
          </cell>
          <cell r="B2219">
            <v>42825</v>
          </cell>
          <cell r="C2219">
            <v>335602</v>
          </cell>
          <cell r="D2219">
            <v>30300.25</v>
          </cell>
          <cell r="E2219">
            <v>0.974852092</v>
          </cell>
          <cell r="F2219" t="str">
            <v>Not an Outlier</v>
          </cell>
        </row>
        <row r="2220">
          <cell r="A2220">
            <v>1591.37</v>
          </cell>
          <cell r="B2220">
            <v>43266</v>
          </cell>
          <cell r="C2220">
            <v>335502</v>
          </cell>
          <cell r="D2220">
            <v>9408.51</v>
          </cell>
          <cell r="E2220">
            <v>1.0000009999999999</v>
          </cell>
          <cell r="F2220" t="str">
            <v>Not an Outlier</v>
          </cell>
        </row>
        <row r="2221">
          <cell r="A2221">
            <v>1591.41</v>
          </cell>
          <cell r="B2221">
            <v>42776</v>
          </cell>
          <cell r="C2221">
            <v>335555</v>
          </cell>
          <cell r="D2221">
            <v>17904.96</v>
          </cell>
          <cell r="E2221">
            <v>0.98375005500000001</v>
          </cell>
          <cell r="F2221" t="str">
            <v>Not an Outlier</v>
          </cell>
        </row>
        <row r="2222">
          <cell r="A2222">
            <v>1591.73</v>
          </cell>
          <cell r="B2222">
            <v>43385</v>
          </cell>
          <cell r="C2222">
            <v>308838</v>
          </cell>
          <cell r="D2222">
            <v>17783.830000000002</v>
          </cell>
          <cell r="E2222">
            <v>0.97901045399999997</v>
          </cell>
          <cell r="F2222" t="str">
            <v>Not an Outlier</v>
          </cell>
        </row>
        <row r="2223">
          <cell r="A2223">
            <v>1594.1</v>
          </cell>
          <cell r="B2223">
            <v>43336</v>
          </cell>
          <cell r="C2223">
            <v>308968</v>
          </cell>
          <cell r="D2223">
            <v>11236.13</v>
          </cell>
          <cell r="E2223">
            <v>0.97326654000000001</v>
          </cell>
          <cell r="F2223" t="str">
            <v>Not an Outlier</v>
          </cell>
        </row>
        <row r="2224">
          <cell r="A2224">
            <v>1596.08</v>
          </cell>
          <cell r="B2224">
            <v>43280</v>
          </cell>
          <cell r="C2224">
            <v>86612</v>
          </cell>
          <cell r="D2224">
            <v>8854.83</v>
          </cell>
          <cell r="E2224">
            <v>1.0000009999999999</v>
          </cell>
          <cell r="F2224" t="str">
            <v>Not an Outlier</v>
          </cell>
        </row>
        <row r="2225">
          <cell r="A2225">
            <v>1596.95</v>
          </cell>
          <cell r="B2225">
            <v>43308</v>
          </cell>
          <cell r="C2225">
            <v>300377</v>
          </cell>
          <cell r="D2225">
            <v>7486.17</v>
          </cell>
          <cell r="E2225">
            <v>1.0000009999999999</v>
          </cell>
          <cell r="F2225" t="str">
            <v>Not an Outlier</v>
          </cell>
        </row>
        <row r="2226">
          <cell r="A2226">
            <v>1598.03</v>
          </cell>
          <cell r="B2226">
            <v>43182</v>
          </cell>
          <cell r="C2226">
            <v>335502</v>
          </cell>
          <cell r="D2226">
            <v>16162.85</v>
          </cell>
          <cell r="E2226">
            <v>0.96492153000000003</v>
          </cell>
          <cell r="F2226" t="str">
            <v>Not an Outlier</v>
          </cell>
        </row>
        <row r="2227">
          <cell r="A2227">
            <v>1598.42</v>
          </cell>
          <cell r="B2227">
            <v>43070</v>
          </cell>
          <cell r="C2227">
            <v>84904</v>
          </cell>
          <cell r="D2227">
            <v>23973.97</v>
          </cell>
          <cell r="E2227">
            <v>0.95763451600000005</v>
          </cell>
          <cell r="F2227" t="str">
            <v>Not an Outlier</v>
          </cell>
        </row>
        <row r="2228">
          <cell r="A2228">
            <v>1599.19</v>
          </cell>
          <cell r="B2228">
            <v>43035</v>
          </cell>
          <cell r="C2228">
            <v>84904</v>
          </cell>
          <cell r="D2228">
            <v>23230.28</v>
          </cell>
          <cell r="E2228">
            <v>0.95653917099999997</v>
          </cell>
          <cell r="F2228" t="str">
            <v>Not an Outlier</v>
          </cell>
        </row>
        <row r="2229">
          <cell r="A2229">
            <v>1599.3</v>
          </cell>
          <cell r="B2229">
            <v>43189</v>
          </cell>
          <cell r="C2229">
            <v>84904</v>
          </cell>
          <cell r="D2229">
            <v>23844.880000000001</v>
          </cell>
          <cell r="E2229">
            <v>0.90922032399999997</v>
          </cell>
          <cell r="F2229" t="str">
            <v>Not an Outlier</v>
          </cell>
        </row>
        <row r="2230">
          <cell r="A2230">
            <v>1602.11</v>
          </cell>
          <cell r="B2230">
            <v>42958</v>
          </cell>
          <cell r="C2230">
            <v>335602</v>
          </cell>
          <cell r="D2230">
            <v>30320.71</v>
          </cell>
          <cell r="E2230">
            <v>0.98800175599999995</v>
          </cell>
          <cell r="F2230" t="str">
            <v>Not an Outlier</v>
          </cell>
        </row>
        <row r="2231">
          <cell r="A2231">
            <v>1603.49</v>
          </cell>
          <cell r="B2231">
            <v>43126</v>
          </cell>
          <cell r="C2231">
            <v>308964</v>
          </cell>
          <cell r="D2231">
            <v>16871.59</v>
          </cell>
          <cell r="E2231">
            <v>0.96278749500000005</v>
          </cell>
          <cell r="F2231" t="str">
            <v>Not an Outlier</v>
          </cell>
        </row>
        <row r="2232">
          <cell r="A2232">
            <v>1603.95</v>
          </cell>
          <cell r="B2232">
            <v>43336</v>
          </cell>
          <cell r="C2232">
            <v>335594</v>
          </cell>
          <cell r="D2232">
            <v>4762.75</v>
          </cell>
          <cell r="E2232">
            <v>9.9999999990000009E-7</v>
          </cell>
          <cell r="F2232" t="str">
            <v>Not an Outlier</v>
          </cell>
        </row>
        <row r="2233">
          <cell r="A2233">
            <v>1604.64</v>
          </cell>
          <cell r="B2233">
            <v>43035</v>
          </cell>
          <cell r="C2233">
            <v>335502</v>
          </cell>
          <cell r="D2233">
            <v>17580.86</v>
          </cell>
          <cell r="E2233">
            <v>0.97803023099999997</v>
          </cell>
          <cell r="F2233" t="str">
            <v>Not an Outlier</v>
          </cell>
        </row>
        <row r="2234">
          <cell r="A2234">
            <v>1605.1</v>
          </cell>
          <cell r="B2234">
            <v>43112</v>
          </cell>
          <cell r="C2234">
            <v>84904</v>
          </cell>
          <cell r="D2234">
            <v>24033.51</v>
          </cell>
          <cell r="E2234">
            <v>0.97154265100000003</v>
          </cell>
          <cell r="F2234" t="str">
            <v>Not an Outlier</v>
          </cell>
        </row>
        <row r="2235">
          <cell r="A2235">
            <v>1605.6</v>
          </cell>
          <cell r="B2235">
            <v>43329</v>
          </cell>
          <cell r="C2235">
            <v>308964</v>
          </cell>
          <cell r="D2235">
            <v>17174</v>
          </cell>
          <cell r="E2235">
            <v>0.97022982000000002</v>
          </cell>
          <cell r="F2235" t="str">
            <v>Not an Outlier</v>
          </cell>
        </row>
        <row r="2236">
          <cell r="A2236">
            <v>1605.99</v>
          </cell>
          <cell r="B2236">
            <v>42888</v>
          </cell>
          <cell r="C2236">
            <v>1558</v>
          </cell>
          <cell r="D2236">
            <v>11337.72</v>
          </cell>
          <cell r="E2236">
            <v>0.93826326699999996</v>
          </cell>
          <cell r="F2236" t="str">
            <v>Not an Outlier</v>
          </cell>
        </row>
        <row r="2237">
          <cell r="A2237">
            <v>1606.47</v>
          </cell>
          <cell r="B2237">
            <v>43238</v>
          </cell>
          <cell r="C2237">
            <v>86253</v>
          </cell>
          <cell r="D2237">
            <v>19516.72</v>
          </cell>
          <cell r="E2237">
            <v>0.50000100000000003</v>
          </cell>
          <cell r="F2237" t="str">
            <v>Not an Outlier</v>
          </cell>
        </row>
        <row r="2238">
          <cell r="A2238">
            <v>1607.62</v>
          </cell>
          <cell r="B2238">
            <v>42804</v>
          </cell>
          <cell r="C2238">
            <v>335554</v>
          </cell>
          <cell r="D2238">
            <v>32558.39</v>
          </cell>
          <cell r="E2238">
            <v>0.97987628299999996</v>
          </cell>
          <cell r="F2238" t="str">
            <v>Not an Outlier</v>
          </cell>
        </row>
        <row r="2239">
          <cell r="A2239">
            <v>1609.05</v>
          </cell>
          <cell r="B2239">
            <v>43231</v>
          </cell>
          <cell r="C2239">
            <v>86269</v>
          </cell>
          <cell r="D2239">
            <v>17700.490000000002</v>
          </cell>
          <cell r="E2239">
            <v>1.0000009999999999</v>
          </cell>
          <cell r="F2239" t="str">
            <v>Not an Outlier</v>
          </cell>
        </row>
        <row r="2240">
          <cell r="A2240">
            <v>1609.1</v>
          </cell>
          <cell r="B2240">
            <v>43182</v>
          </cell>
          <cell r="C2240">
            <v>84904</v>
          </cell>
          <cell r="D2240">
            <v>24245.68</v>
          </cell>
          <cell r="E2240">
            <v>0.92362845999999998</v>
          </cell>
          <cell r="F2240" t="str">
            <v>Not an Outlier</v>
          </cell>
        </row>
        <row r="2241">
          <cell r="A2241">
            <v>1610.33</v>
          </cell>
          <cell r="B2241">
            <v>43322</v>
          </cell>
          <cell r="C2241">
            <v>308964</v>
          </cell>
          <cell r="D2241">
            <v>17138.400000000001</v>
          </cell>
          <cell r="E2241">
            <v>0.972020365</v>
          </cell>
          <cell r="F2241" t="str">
            <v>Not an Outlier</v>
          </cell>
        </row>
        <row r="2242">
          <cell r="A2242">
            <v>1610.4</v>
          </cell>
          <cell r="B2242">
            <v>43266</v>
          </cell>
          <cell r="C2242">
            <v>90313</v>
          </cell>
          <cell r="D2242">
            <v>50573.599999999999</v>
          </cell>
          <cell r="E2242">
            <v>1.0000009999999999</v>
          </cell>
          <cell r="F2242" t="str">
            <v>Not an Outlier</v>
          </cell>
        </row>
        <row r="2243">
          <cell r="A2243">
            <v>1610.85</v>
          </cell>
          <cell r="B2243">
            <v>43161</v>
          </cell>
          <cell r="C2243">
            <v>335502</v>
          </cell>
          <cell r="D2243">
            <v>17133.7</v>
          </cell>
          <cell r="E2243">
            <v>0.97460835400000001</v>
          </cell>
          <cell r="F2243" t="str">
            <v>Not an Outlier</v>
          </cell>
        </row>
        <row r="2244">
          <cell r="A2244">
            <v>1611.11</v>
          </cell>
          <cell r="B2244">
            <v>43021</v>
          </cell>
          <cell r="C2244">
            <v>308838</v>
          </cell>
          <cell r="D2244">
            <v>16962.009999999998</v>
          </cell>
          <cell r="E2244">
            <v>0.950759825</v>
          </cell>
          <cell r="F2244" t="str">
            <v>Not an Outlier</v>
          </cell>
        </row>
        <row r="2245">
          <cell r="A2245">
            <v>1611.4</v>
          </cell>
          <cell r="B2245">
            <v>43105</v>
          </cell>
          <cell r="C2245">
            <v>335555</v>
          </cell>
          <cell r="D2245">
            <v>17672.52</v>
          </cell>
          <cell r="E2245">
            <v>0.98146156799999995</v>
          </cell>
          <cell r="F2245" t="str">
            <v>Not an Outlier</v>
          </cell>
        </row>
        <row r="2246">
          <cell r="A2246">
            <v>1611.55</v>
          </cell>
          <cell r="B2246">
            <v>43343</v>
          </cell>
          <cell r="C2246">
            <v>335504</v>
          </cell>
          <cell r="D2246">
            <v>11940.22</v>
          </cell>
          <cell r="E2246">
            <v>9.9999999990000009E-7</v>
          </cell>
          <cell r="F2246" t="str">
            <v>Not an Outlier</v>
          </cell>
        </row>
        <row r="2247">
          <cell r="A2247">
            <v>1611.8</v>
          </cell>
          <cell r="B2247">
            <v>43308</v>
          </cell>
          <cell r="C2247">
            <v>335602</v>
          </cell>
          <cell r="D2247">
            <v>19674.89</v>
          </cell>
          <cell r="E2247">
            <v>1.0000009999999999</v>
          </cell>
          <cell r="F2247" t="str">
            <v>Not an Outlier</v>
          </cell>
        </row>
        <row r="2248">
          <cell r="A2248">
            <v>1611.87</v>
          </cell>
          <cell r="B2248">
            <v>43196</v>
          </cell>
          <cell r="C2248">
            <v>335504</v>
          </cell>
          <cell r="D2248">
            <v>22355.66</v>
          </cell>
          <cell r="E2248">
            <v>0.91940286199999999</v>
          </cell>
          <cell r="F2248" t="str">
            <v>Not an Outlier</v>
          </cell>
        </row>
        <row r="2249">
          <cell r="A2249">
            <v>1611.89</v>
          </cell>
          <cell r="B2249">
            <v>42909</v>
          </cell>
          <cell r="C2249">
            <v>335554</v>
          </cell>
          <cell r="D2249">
            <v>32879.19</v>
          </cell>
          <cell r="E2249">
            <v>0.98028029800000005</v>
          </cell>
          <cell r="F2249" t="str">
            <v>Not an Outlier</v>
          </cell>
        </row>
        <row r="2250">
          <cell r="A2250">
            <v>1612.49</v>
          </cell>
          <cell r="B2250">
            <v>43308</v>
          </cell>
          <cell r="C2250">
            <v>308838</v>
          </cell>
          <cell r="D2250">
            <v>18047.7</v>
          </cell>
          <cell r="E2250">
            <v>0.97065692599999998</v>
          </cell>
          <cell r="F2250" t="str">
            <v>Not an Outlier</v>
          </cell>
        </row>
        <row r="2251">
          <cell r="A2251">
            <v>1612.94</v>
          </cell>
          <cell r="B2251">
            <v>42909</v>
          </cell>
          <cell r="C2251">
            <v>1558</v>
          </cell>
          <cell r="D2251">
            <v>11289.05</v>
          </cell>
          <cell r="E2251">
            <v>0.95729502899999996</v>
          </cell>
          <cell r="F2251" t="str">
            <v>Not an Outlier</v>
          </cell>
        </row>
        <row r="2252">
          <cell r="A2252">
            <v>1614.15</v>
          </cell>
          <cell r="B2252">
            <v>43238</v>
          </cell>
          <cell r="C2252">
            <v>335502</v>
          </cell>
          <cell r="D2252">
            <v>11535.74</v>
          </cell>
          <cell r="E2252">
            <v>1.0000009999999999</v>
          </cell>
          <cell r="F2252" t="str">
            <v>Not an Outlier</v>
          </cell>
        </row>
        <row r="2253">
          <cell r="A2253">
            <v>1614.84</v>
          </cell>
          <cell r="B2253">
            <v>43217</v>
          </cell>
          <cell r="C2253">
            <v>166753</v>
          </cell>
          <cell r="D2253">
            <v>27235.599999999999</v>
          </cell>
          <cell r="E2253">
            <v>0.90244760999999996</v>
          </cell>
          <cell r="F2253" t="str">
            <v>Not an Outlier</v>
          </cell>
        </row>
        <row r="2254">
          <cell r="A2254">
            <v>1615.39</v>
          </cell>
          <cell r="B2254">
            <v>42881</v>
          </cell>
          <cell r="C2254">
            <v>84904</v>
          </cell>
          <cell r="D2254">
            <v>23885.18</v>
          </cell>
          <cell r="E2254">
            <v>0.96123764599999995</v>
          </cell>
          <cell r="F2254" t="str">
            <v>Not an Outlier</v>
          </cell>
        </row>
        <row r="2255">
          <cell r="A2255">
            <v>1615.53</v>
          </cell>
          <cell r="B2255">
            <v>42909</v>
          </cell>
          <cell r="C2255">
            <v>90480</v>
          </cell>
          <cell r="D2255">
            <v>10584.81</v>
          </cell>
          <cell r="E2255">
            <v>0.97290251999999999</v>
          </cell>
          <cell r="F2255" t="str">
            <v>Not an Outlier</v>
          </cell>
        </row>
        <row r="2256">
          <cell r="A2256">
            <v>1616.22</v>
          </cell>
          <cell r="B2256">
            <v>43343</v>
          </cell>
          <cell r="C2256">
            <v>335554</v>
          </cell>
          <cell r="D2256">
            <v>24049.39</v>
          </cell>
          <cell r="E2256">
            <v>0.50000100000000003</v>
          </cell>
          <cell r="F2256" t="str">
            <v>Not an Outlier</v>
          </cell>
        </row>
        <row r="2257">
          <cell r="A2257">
            <v>1616.43</v>
          </cell>
          <cell r="B2257">
            <v>43315</v>
          </cell>
          <cell r="C2257">
            <v>308964</v>
          </cell>
          <cell r="D2257">
            <v>17301.23</v>
          </cell>
          <cell r="E2257">
            <v>0.97677953500000003</v>
          </cell>
          <cell r="F2257" t="str">
            <v>Not an Outlier</v>
          </cell>
        </row>
        <row r="2258">
          <cell r="A2258">
            <v>1616.44</v>
          </cell>
          <cell r="B2258">
            <v>43350</v>
          </cell>
          <cell r="C2258">
            <v>86253</v>
          </cell>
          <cell r="D2258">
            <v>10699.81</v>
          </cell>
          <cell r="E2258">
            <v>9.9999999990000009E-7</v>
          </cell>
          <cell r="F2258" t="str">
            <v>Not an Outlier</v>
          </cell>
        </row>
        <row r="2259">
          <cell r="A2259">
            <v>1618.64</v>
          </cell>
          <cell r="B2259">
            <v>42860</v>
          </cell>
          <cell r="C2259">
            <v>335554</v>
          </cell>
          <cell r="D2259">
            <v>32493.87</v>
          </cell>
          <cell r="E2259">
            <v>0.98149472100000001</v>
          </cell>
          <cell r="F2259" t="str">
            <v>Not an Outlier</v>
          </cell>
        </row>
        <row r="2260">
          <cell r="A2260">
            <v>1622.7</v>
          </cell>
          <cell r="B2260">
            <v>43336</v>
          </cell>
          <cell r="C2260">
            <v>335504</v>
          </cell>
          <cell r="D2260">
            <v>12290.61</v>
          </cell>
          <cell r="E2260">
            <v>9.9999999990000009E-7</v>
          </cell>
          <cell r="F2260" t="str">
            <v>Not an Outlier</v>
          </cell>
        </row>
        <row r="2261">
          <cell r="A2261">
            <v>1624.46</v>
          </cell>
          <cell r="B2261">
            <v>43266</v>
          </cell>
          <cell r="C2261">
            <v>335554</v>
          </cell>
          <cell r="D2261">
            <v>28358.01</v>
          </cell>
          <cell r="E2261">
            <v>1.0000009999999999</v>
          </cell>
          <cell r="F2261" t="str">
            <v>Not an Outlier</v>
          </cell>
        </row>
        <row r="2262">
          <cell r="A2262">
            <v>1625.34</v>
          </cell>
          <cell r="B2262">
            <v>43203</v>
          </cell>
          <cell r="C2262">
            <v>300375</v>
          </cell>
          <cell r="D2262">
            <v>21141.62</v>
          </cell>
          <cell r="E2262">
            <v>0.83200024699999997</v>
          </cell>
          <cell r="F2262" t="str">
            <v>Not an Outlier</v>
          </cell>
        </row>
        <row r="2263">
          <cell r="A2263">
            <v>1625.48</v>
          </cell>
          <cell r="B2263">
            <v>42867</v>
          </cell>
          <cell r="C2263">
            <v>308838</v>
          </cell>
          <cell r="D2263">
            <v>22668.04</v>
          </cell>
          <cell r="E2263">
            <v>0.98043039700000001</v>
          </cell>
          <cell r="F2263" t="str">
            <v>Not an Outlier</v>
          </cell>
        </row>
        <row r="2264">
          <cell r="A2264">
            <v>1625.88</v>
          </cell>
          <cell r="B2264">
            <v>43336</v>
          </cell>
          <cell r="C2264">
            <v>90230</v>
          </cell>
          <cell r="D2264">
            <v>10178.16</v>
          </cell>
          <cell r="E2264">
            <v>1.0000009999999999</v>
          </cell>
          <cell r="F2264" t="str">
            <v>Not an Outlier</v>
          </cell>
        </row>
        <row r="2265">
          <cell r="A2265">
            <v>1626.06</v>
          </cell>
          <cell r="B2265">
            <v>42804</v>
          </cell>
          <cell r="C2265">
            <v>1558</v>
          </cell>
          <cell r="D2265">
            <v>12071.54</v>
          </cell>
          <cell r="E2265">
            <v>0.97672758500000001</v>
          </cell>
          <cell r="F2265" t="str">
            <v>Not an Outlier</v>
          </cell>
        </row>
        <row r="2266">
          <cell r="A2266">
            <v>1627.25</v>
          </cell>
          <cell r="B2266">
            <v>43161</v>
          </cell>
          <cell r="C2266">
            <v>84904</v>
          </cell>
          <cell r="D2266">
            <v>23180.74</v>
          </cell>
          <cell r="E2266">
            <v>0.95828332400000005</v>
          </cell>
          <cell r="F2266" t="str">
            <v>Not an Outlier</v>
          </cell>
        </row>
        <row r="2267">
          <cell r="A2267">
            <v>1627.53</v>
          </cell>
          <cell r="B2267">
            <v>42867</v>
          </cell>
          <cell r="C2267">
            <v>90480</v>
          </cell>
          <cell r="D2267">
            <v>10306.31</v>
          </cell>
          <cell r="E2267">
            <v>0.96249155200000003</v>
          </cell>
          <cell r="F2267" t="str">
            <v>Not an Outlier</v>
          </cell>
        </row>
        <row r="2268">
          <cell r="A2268">
            <v>1629.04</v>
          </cell>
          <cell r="B2268">
            <v>43476</v>
          </cell>
          <cell r="C2268">
            <v>308964</v>
          </cell>
          <cell r="D2268">
            <v>16969.900000000001</v>
          </cell>
          <cell r="E2268">
            <v>0.97886482600000002</v>
          </cell>
          <cell r="F2268" t="str">
            <v>Not an Outlier</v>
          </cell>
        </row>
        <row r="2269">
          <cell r="A2269">
            <v>1629.36</v>
          </cell>
          <cell r="B2269">
            <v>42846</v>
          </cell>
          <cell r="C2269">
            <v>1558</v>
          </cell>
          <cell r="D2269">
            <v>11433.64</v>
          </cell>
          <cell r="E2269">
            <v>0.96899031599999996</v>
          </cell>
          <cell r="F2269" t="str">
            <v>Not an Outlier</v>
          </cell>
        </row>
        <row r="2270">
          <cell r="A2270">
            <v>1629.55</v>
          </cell>
          <cell r="B2270">
            <v>43336</v>
          </cell>
          <cell r="C2270">
            <v>87044</v>
          </cell>
          <cell r="D2270">
            <v>7747.65</v>
          </cell>
          <cell r="E2270">
            <v>0.57142957100000003</v>
          </cell>
          <cell r="F2270" t="str">
            <v>Not an Outlier</v>
          </cell>
        </row>
        <row r="2271">
          <cell r="A2271">
            <v>1631.33</v>
          </cell>
          <cell r="B2271">
            <v>43168</v>
          </cell>
          <cell r="C2271">
            <v>308964</v>
          </cell>
          <cell r="D2271">
            <v>17050.650000000001</v>
          </cell>
          <cell r="E2271">
            <v>0.95552738100000001</v>
          </cell>
          <cell r="F2271" t="str">
            <v>Not an Outlier</v>
          </cell>
        </row>
        <row r="2272">
          <cell r="A2272">
            <v>1632.69</v>
          </cell>
          <cell r="B2272">
            <v>42846</v>
          </cell>
          <cell r="C2272">
            <v>84904</v>
          </cell>
          <cell r="D2272">
            <v>23911.84</v>
          </cell>
          <cell r="E2272">
            <v>0.95064863200000005</v>
          </cell>
          <cell r="F2272" t="str">
            <v>Not an Outlier</v>
          </cell>
        </row>
        <row r="2273">
          <cell r="A2273">
            <v>1632.77</v>
          </cell>
          <cell r="B2273">
            <v>43070</v>
          </cell>
          <cell r="C2273">
            <v>308838</v>
          </cell>
          <cell r="D2273">
            <v>16027.93</v>
          </cell>
          <cell r="E2273">
            <v>0.95147570800000003</v>
          </cell>
          <cell r="F2273" t="str">
            <v>Not an Outlier</v>
          </cell>
        </row>
        <row r="2274">
          <cell r="A2274">
            <v>1633.71</v>
          </cell>
          <cell r="B2274">
            <v>43413</v>
          </cell>
          <cell r="C2274">
            <v>308838</v>
          </cell>
          <cell r="D2274">
            <v>17806.07</v>
          </cell>
          <cell r="E2274">
            <v>0.97737262800000002</v>
          </cell>
          <cell r="F2274" t="str">
            <v>Not an Outlier</v>
          </cell>
        </row>
        <row r="2275">
          <cell r="A2275">
            <v>1634.37</v>
          </cell>
          <cell r="B2275">
            <v>43168</v>
          </cell>
          <cell r="C2275">
            <v>300375</v>
          </cell>
          <cell r="D2275">
            <v>23943.14</v>
          </cell>
          <cell r="E2275">
            <v>0.93106795499999995</v>
          </cell>
          <cell r="F2275" t="str">
            <v>Not an Outlier</v>
          </cell>
        </row>
        <row r="2276">
          <cell r="A2276">
            <v>1635.87</v>
          </cell>
          <cell r="B2276">
            <v>43280</v>
          </cell>
          <cell r="C2276">
            <v>335555</v>
          </cell>
          <cell r="D2276">
            <v>12675.01</v>
          </cell>
          <cell r="E2276">
            <v>9.9999999990000009E-7</v>
          </cell>
          <cell r="F2276" t="str">
            <v>Not an Outlier</v>
          </cell>
        </row>
        <row r="2277">
          <cell r="A2277">
            <v>1636.04</v>
          </cell>
          <cell r="B2277">
            <v>43084</v>
          </cell>
          <cell r="C2277">
            <v>335502</v>
          </cell>
          <cell r="D2277">
            <v>18356.009999999998</v>
          </cell>
          <cell r="E2277">
            <v>0.98032670799999999</v>
          </cell>
          <cell r="F2277" t="str">
            <v>Not an Outlier</v>
          </cell>
        </row>
        <row r="2278">
          <cell r="A2278">
            <v>1636.39</v>
          </cell>
          <cell r="B2278">
            <v>43042</v>
          </cell>
          <cell r="C2278">
            <v>86269</v>
          </cell>
          <cell r="D2278">
            <v>19645.400000000001</v>
          </cell>
          <cell r="E2278">
            <v>0.93692858000000001</v>
          </cell>
          <cell r="F2278" t="str">
            <v>Not an Outlier</v>
          </cell>
        </row>
        <row r="2279">
          <cell r="A2279">
            <v>1636.55</v>
          </cell>
          <cell r="B2279">
            <v>42804</v>
          </cell>
          <cell r="C2279">
            <v>335602</v>
          </cell>
          <cell r="D2279">
            <v>31332.71</v>
          </cell>
          <cell r="E2279">
            <v>0.98874272200000002</v>
          </cell>
          <cell r="F2279" t="str">
            <v>Not an Outlier</v>
          </cell>
        </row>
        <row r="2280">
          <cell r="A2280">
            <v>1636.61</v>
          </cell>
          <cell r="B2280">
            <v>43175</v>
          </cell>
          <cell r="C2280">
            <v>90422</v>
          </cell>
          <cell r="D2280">
            <v>5871.71</v>
          </cell>
          <cell r="E2280">
            <v>0.89565972500000002</v>
          </cell>
          <cell r="F2280" t="str">
            <v>Not an Outlier</v>
          </cell>
        </row>
        <row r="2281">
          <cell r="A2281">
            <v>1636.73</v>
          </cell>
          <cell r="B2281">
            <v>43322</v>
          </cell>
          <cell r="C2281">
            <v>87044</v>
          </cell>
          <cell r="D2281">
            <v>8689.82</v>
          </cell>
          <cell r="E2281">
            <v>0.78571528599999996</v>
          </cell>
          <cell r="F2281" t="str">
            <v>Not an Outlier</v>
          </cell>
        </row>
        <row r="2282">
          <cell r="A2282">
            <v>1637.93</v>
          </cell>
          <cell r="B2282">
            <v>42986</v>
          </cell>
          <cell r="C2282">
            <v>308838</v>
          </cell>
          <cell r="D2282">
            <v>16346.3</v>
          </cell>
          <cell r="E2282">
            <v>0.93600430300000004</v>
          </cell>
          <cell r="F2282" t="str">
            <v>Not an Outlier</v>
          </cell>
        </row>
        <row r="2283">
          <cell r="A2283">
            <v>1638.88</v>
          </cell>
          <cell r="B2283">
            <v>43259</v>
          </cell>
          <cell r="C2283">
            <v>90313</v>
          </cell>
          <cell r="D2283">
            <v>50460.25</v>
          </cell>
          <cell r="E2283">
            <v>1.0000009999999999</v>
          </cell>
          <cell r="F2283" t="str">
            <v>Not an Outlier</v>
          </cell>
        </row>
        <row r="2284">
          <cell r="A2284">
            <v>1639.32</v>
          </cell>
          <cell r="B2284">
            <v>43329</v>
          </cell>
          <cell r="C2284">
            <v>308838</v>
          </cell>
          <cell r="D2284">
            <v>18405.61</v>
          </cell>
          <cell r="E2284">
            <v>0.96482098999999999</v>
          </cell>
          <cell r="F2284" t="str">
            <v>Not an Outlier</v>
          </cell>
        </row>
        <row r="2285">
          <cell r="A2285">
            <v>1639.37</v>
          </cell>
          <cell r="B2285">
            <v>42923</v>
          </cell>
          <cell r="C2285">
            <v>1558</v>
          </cell>
          <cell r="D2285">
            <v>10954.48</v>
          </cell>
          <cell r="E2285">
            <v>0.95011437899999995</v>
          </cell>
          <cell r="F2285" t="str">
            <v>Not an Outlier</v>
          </cell>
        </row>
        <row r="2286">
          <cell r="A2286">
            <v>1640.07</v>
          </cell>
          <cell r="B2286">
            <v>43119</v>
          </cell>
          <cell r="C2286">
            <v>335502</v>
          </cell>
          <cell r="D2286">
            <v>18188.53</v>
          </cell>
          <cell r="E2286">
            <v>0.97430930000000004</v>
          </cell>
          <cell r="F2286" t="str">
            <v>Not an Outlier</v>
          </cell>
        </row>
        <row r="2287">
          <cell r="A2287">
            <v>1640.67</v>
          </cell>
          <cell r="B2287">
            <v>43133</v>
          </cell>
          <cell r="C2287">
            <v>90480</v>
          </cell>
          <cell r="D2287">
            <v>8918.82</v>
          </cell>
          <cell r="E2287">
            <v>0.90215751200000005</v>
          </cell>
          <cell r="F2287" t="str">
            <v>Not an Outlier</v>
          </cell>
        </row>
        <row r="2288">
          <cell r="A2288">
            <v>1640.72</v>
          </cell>
          <cell r="B2288">
            <v>43091</v>
          </cell>
          <cell r="C2288">
            <v>300375</v>
          </cell>
          <cell r="D2288">
            <v>27279.68</v>
          </cell>
          <cell r="E2288">
            <v>0.98322753600000001</v>
          </cell>
          <cell r="F2288" t="str">
            <v>Not an Outlier</v>
          </cell>
        </row>
        <row r="2289">
          <cell r="A2289">
            <v>1641.05</v>
          </cell>
          <cell r="B2289">
            <v>42979</v>
          </cell>
          <cell r="C2289">
            <v>335554</v>
          </cell>
          <cell r="D2289">
            <v>32712.32</v>
          </cell>
          <cell r="E2289">
            <v>0.97612857099999994</v>
          </cell>
          <cell r="F2289" t="str">
            <v>Not an Outlier</v>
          </cell>
        </row>
        <row r="2290">
          <cell r="A2290">
            <v>1641.27</v>
          </cell>
          <cell r="B2290">
            <v>43154</v>
          </cell>
          <cell r="C2290">
            <v>335555</v>
          </cell>
          <cell r="D2290">
            <v>16507.560000000001</v>
          </cell>
          <cell r="E2290">
            <v>0.97583096300000005</v>
          </cell>
          <cell r="F2290" t="str">
            <v>Not an Outlier</v>
          </cell>
        </row>
        <row r="2291">
          <cell r="A2291">
            <v>1641.42</v>
          </cell>
          <cell r="B2291">
            <v>43161</v>
          </cell>
          <cell r="C2291">
            <v>335555</v>
          </cell>
          <cell r="D2291">
            <v>16184.37</v>
          </cell>
          <cell r="E2291">
            <v>0.97263337100000002</v>
          </cell>
          <cell r="F2291" t="str">
            <v>Not an Outlier</v>
          </cell>
        </row>
        <row r="2292">
          <cell r="A2292">
            <v>1641.7</v>
          </cell>
          <cell r="B2292">
            <v>43399</v>
          </cell>
          <cell r="C2292">
            <v>308964</v>
          </cell>
          <cell r="D2292">
            <v>16270.45</v>
          </cell>
          <cell r="E2292">
            <v>0.95737560700000002</v>
          </cell>
          <cell r="F2292" t="str">
            <v>Not an Outlier</v>
          </cell>
        </row>
        <row r="2293">
          <cell r="A2293">
            <v>1641.82</v>
          </cell>
          <cell r="B2293">
            <v>43098</v>
          </cell>
          <cell r="C2293">
            <v>86253</v>
          </cell>
          <cell r="D2293">
            <v>25262.75</v>
          </cell>
          <cell r="E2293">
            <v>0.98014404499999996</v>
          </cell>
          <cell r="F2293" t="str">
            <v>Not an Outlier</v>
          </cell>
        </row>
        <row r="2294">
          <cell r="A2294">
            <v>1642.77</v>
          </cell>
          <cell r="B2294">
            <v>43252</v>
          </cell>
          <cell r="C2294">
            <v>335602</v>
          </cell>
          <cell r="D2294">
            <v>22720.55</v>
          </cell>
          <cell r="E2294">
            <v>1.0000009999999999</v>
          </cell>
          <cell r="F2294" t="str">
            <v>Not an Outlier</v>
          </cell>
        </row>
        <row r="2295">
          <cell r="A2295">
            <v>1643.48</v>
          </cell>
          <cell r="B2295">
            <v>43119</v>
          </cell>
          <cell r="C2295">
            <v>86269</v>
          </cell>
          <cell r="D2295">
            <v>20982.240000000002</v>
          </cell>
          <cell r="E2295">
            <v>0.97286191200000005</v>
          </cell>
          <cell r="F2295" t="str">
            <v>Not an Outlier</v>
          </cell>
        </row>
        <row r="2296">
          <cell r="A2296">
            <v>1643.55</v>
          </cell>
          <cell r="B2296">
            <v>43245</v>
          </cell>
          <cell r="C2296">
            <v>335502</v>
          </cell>
          <cell r="D2296">
            <v>10973.85</v>
          </cell>
          <cell r="E2296">
            <v>1.0000009999999999</v>
          </cell>
          <cell r="F2296" t="str">
            <v>Not an Outlier</v>
          </cell>
        </row>
        <row r="2297">
          <cell r="A2297">
            <v>1645.26</v>
          </cell>
          <cell r="B2297">
            <v>43168</v>
          </cell>
          <cell r="C2297">
            <v>335555</v>
          </cell>
          <cell r="D2297">
            <v>16979.66</v>
          </cell>
          <cell r="E2297">
            <v>0.96727270099999996</v>
          </cell>
          <cell r="F2297" t="str">
            <v>Not an Outlier</v>
          </cell>
        </row>
        <row r="2298">
          <cell r="A2298">
            <v>1645.58</v>
          </cell>
          <cell r="B2298">
            <v>43483</v>
          </cell>
          <cell r="C2298">
            <v>308838</v>
          </cell>
          <cell r="D2298">
            <v>19938.150000000001</v>
          </cell>
          <cell r="E2298">
            <v>0.96924521100000005</v>
          </cell>
          <cell r="F2298" t="str">
            <v>Not an Outlier</v>
          </cell>
        </row>
        <row r="2299">
          <cell r="A2299">
            <v>1646.6</v>
          </cell>
          <cell r="B2299">
            <v>43014</v>
          </cell>
          <cell r="C2299">
            <v>335554</v>
          </cell>
          <cell r="D2299">
            <v>32144.959999999999</v>
          </cell>
          <cell r="E2299">
            <v>0.975373712</v>
          </cell>
          <cell r="F2299" t="str">
            <v>Not an Outlier</v>
          </cell>
        </row>
        <row r="2300">
          <cell r="A2300">
            <v>1646.92</v>
          </cell>
          <cell r="B2300">
            <v>43329</v>
          </cell>
          <cell r="C2300">
            <v>335602</v>
          </cell>
          <cell r="D2300">
            <v>18717.47</v>
          </cell>
          <cell r="E2300">
            <v>1.0000009999999999</v>
          </cell>
          <cell r="F2300" t="str">
            <v>Not an Outlier</v>
          </cell>
        </row>
        <row r="2301">
          <cell r="A2301">
            <v>1647.15</v>
          </cell>
          <cell r="B2301">
            <v>43441</v>
          </cell>
          <cell r="C2301">
            <v>308964</v>
          </cell>
          <cell r="D2301">
            <v>16661.02</v>
          </cell>
          <cell r="E2301">
            <v>0.96564506900000002</v>
          </cell>
          <cell r="F2301" t="str">
            <v>Not an Outlier</v>
          </cell>
        </row>
        <row r="2302">
          <cell r="A2302">
            <v>1647.16</v>
          </cell>
          <cell r="B2302">
            <v>43238</v>
          </cell>
          <cell r="C2302">
            <v>86269</v>
          </cell>
          <cell r="D2302">
            <v>17388.38</v>
          </cell>
          <cell r="E2302">
            <v>1.0000009999999999</v>
          </cell>
          <cell r="F2302" t="str">
            <v>Not an Outlier</v>
          </cell>
        </row>
        <row r="2303">
          <cell r="A2303">
            <v>1647.78</v>
          </cell>
          <cell r="B2303">
            <v>42776</v>
          </cell>
          <cell r="C2303">
            <v>1750</v>
          </cell>
          <cell r="D2303">
            <v>6568.22</v>
          </cell>
          <cell r="E2303">
            <v>0.96021320200000004</v>
          </cell>
          <cell r="F2303" t="str">
            <v>Not an Outlier</v>
          </cell>
        </row>
        <row r="2304">
          <cell r="A2304">
            <v>1648.44</v>
          </cell>
          <cell r="B2304">
            <v>43371</v>
          </cell>
          <cell r="C2304">
            <v>308964</v>
          </cell>
          <cell r="D2304">
            <v>16817.38</v>
          </cell>
          <cell r="E2304">
            <v>0.96898106500000003</v>
          </cell>
          <cell r="F2304" t="str">
            <v>Not an Outlier</v>
          </cell>
        </row>
        <row r="2305">
          <cell r="A2305">
            <v>1648.92</v>
          </cell>
          <cell r="B2305">
            <v>42839</v>
          </cell>
          <cell r="C2305">
            <v>84904</v>
          </cell>
          <cell r="D2305">
            <v>23267.55</v>
          </cell>
          <cell r="E2305">
            <v>0.95367406399999999</v>
          </cell>
          <cell r="F2305" t="str">
            <v>Not an Outlier</v>
          </cell>
        </row>
        <row r="2306">
          <cell r="A2306">
            <v>1650.08</v>
          </cell>
          <cell r="B2306">
            <v>42930</v>
          </cell>
          <cell r="C2306">
            <v>1558</v>
          </cell>
          <cell r="D2306">
            <v>11023.06</v>
          </cell>
          <cell r="E2306">
            <v>0.95474400800000003</v>
          </cell>
          <cell r="F2306" t="str">
            <v>Not an Outlier</v>
          </cell>
        </row>
        <row r="2307">
          <cell r="A2307">
            <v>1651.41</v>
          </cell>
          <cell r="B2307">
            <v>42944</v>
          </cell>
          <cell r="C2307">
            <v>308838</v>
          </cell>
          <cell r="D2307">
            <v>18084.13</v>
          </cell>
          <cell r="E2307">
            <v>0.94285814300000004</v>
          </cell>
          <cell r="F2307" t="str">
            <v>Not an Outlier</v>
          </cell>
        </row>
        <row r="2308">
          <cell r="A2308">
            <v>1651.57</v>
          </cell>
          <cell r="B2308">
            <v>42881</v>
          </cell>
          <cell r="C2308">
            <v>1558</v>
          </cell>
          <cell r="D2308">
            <v>11046.03</v>
          </cell>
          <cell r="E2308">
            <v>0.93807417800000004</v>
          </cell>
          <cell r="F2308" t="str">
            <v>Not an Outlier</v>
          </cell>
        </row>
        <row r="2309">
          <cell r="A2309">
            <v>1652.32</v>
          </cell>
          <cell r="B2309">
            <v>43140</v>
          </cell>
          <cell r="C2309">
            <v>335502</v>
          </cell>
          <cell r="D2309">
            <v>17591.900000000001</v>
          </cell>
          <cell r="E2309">
            <v>0.97346481900000004</v>
          </cell>
          <cell r="F2309" t="str">
            <v>Not an Outlier</v>
          </cell>
        </row>
        <row r="2310">
          <cell r="A2310">
            <v>1652.63</v>
          </cell>
          <cell r="B2310">
            <v>43084</v>
          </cell>
          <cell r="C2310">
            <v>86269</v>
          </cell>
          <cell r="D2310">
            <v>21134.89</v>
          </cell>
          <cell r="E2310">
            <v>0.97210542</v>
          </cell>
          <cell r="F2310" t="str">
            <v>Not an Outlier</v>
          </cell>
        </row>
        <row r="2311">
          <cell r="A2311">
            <v>1654.34</v>
          </cell>
          <cell r="B2311">
            <v>43378</v>
          </cell>
          <cell r="C2311">
            <v>335504</v>
          </cell>
          <cell r="D2311">
            <v>8578.67</v>
          </cell>
          <cell r="E2311">
            <v>9.9999999990000009E-7</v>
          </cell>
          <cell r="F2311" t="str">
            <v>Not an Outlier</v>
          </cell>
        </row>
        <row r="2312">
          <cell r="A2312">
            <v>1655.06</v>
          </cell>
          <cell r="B2312">
            <v>43175</v>
          </cell>
          <cell r="C2312">
            <v>300375</v>
          </cell>
          <cell r="D2312">
            <v>23388.560000000001</v>
          </cell>
          <cell r="E2312">
            <v>0.91788404000000001</v>
          </cell>
          <cell r="F2312" t="str">
            <v>Not an Outlier</v>
          </cell>
        </row>
        <row r="2313">
          <cell r="A2313">
            <v>1655.31</v>
          </cell>
          <cell r="B2313">
            <v>43357</v>
          </cell>
          <cell r="C2313">
            <v>236505</v>
          </cell>
          <cell r="D2313">
            <v>7315.33</v>
          </cell>
          <cell r="E2313">
            <v>0.50000100000000003</v>
          </cell>
          <cell r="F2313" t="str">
            <v>Not an Outlier</v>
          </cell>
        </row>
        <row r="2314">
          <cell r="A2314">
            <v>1655.44</v>
          </cell>
          <cell r="B2314">
            <v>43084</v>
          </cell>
          <cell r="C2314">
            <v>300375</v>
          </cell>
          <cell r="D2314">
            <v>27291.23</v>
          </cell>
          <cell r="E2314">
            <v>0.97728658000000002</v>
          </cell>
          <cell r="F2314" t="str">
            <v>Not an Outlier</v>
          </cell>
        </row>
        <row r="2315">
          <cell r="A2315">
            <v>1655.52</v>
          </cell>
          <cell r="B2315">
            <v>43070</v>
          </cell>
          <cell r="C2315">
            <v>335554</v>
          </cell>
          <cell r="D2315">
            <v>32105.599999999999</v>
          </cell>
          <cell r="E2315">
            <v>0.98058901399999998</v>
          </cell>
          <cell r="F2315" t="str">
            <v>Not an Outlier</v>
          </cell>
        </row>
        <row r="2316">
          <cell r="A2316">
            <v>1655.99</v>
          </cell>
          <cell r="B2316">
            <v>43098</v>
          </cell>
          <cell r="C2316">
            <v>308964</v>
          </cell>
          <cell r="D2316">
            <v>16877.32</v>
          </cell>
          <cell r="E2316">
            <v>0.96317706400000003</v>
          </cell>
          <cell r="F2316" t="str">
            <v>Not an Outlier</v>
          </cell>
        </row>
        <row r="2317">
          <cell r="A2317">
            <v>1658.14</v>
          </cell>
          <cell r="B2317">
            <v>42853</v>
          </cell>
          <cell r="C2317">
            <v>335502</v>
          </cell>
          <cell r="D2317">
            <v>18239.32</v>
          </cell>
          <cell r="E2317">
            <v>0.98168356099999998</v>
          </cell>
          <cell r="F2317" t="str">
            <v>Not an Outlier</v>
          </cell>
        </row>
        <row r="2318">
          <cell r="A2318">
            <v>1658.51</v>
          </cell>
          <cell r="B2318">
            <v>42972</v>
          </cell>
          <cell r="C2318">
            <v>84904</v>
          </cell>
          <cell r="D2318">
            <v>23680.06</v>
          </cell>
          <cell r="E2318">
            <v>0.97836456800000005</v>
          </cell>
          <cell r="F2318" t="str">
            <v>Not an Outlier</v>
          </cell>
        </row>
        <row r="2319">
          <cell r="A2319">
            <v>1659.2</v>
          </cell>
          <cell r="B2319">
            <v>42895</v>
          </cell>
          <cell r="C2319">
            <v>90480</v>
          </cell>
          <cell r="D2319">
            <v>10967.77</v>
          </cell>
          <cell r="E2319">
            <v>0.96627084100000005</v>
          </cell>
          <cell r="F2319" t="str">
            <v>Not an Outlier</v>
          </cell>
        </row>
        <row r="2320">
          <cell r="A2320">
            <v>1659.26</v>
          </cell>
          <cell r="B2320">
            <v>43336</v>
          </cell>
          <cell r="C2320">
            <v>315866</v>
          </cell>
          <cell r="D2320">
            <v>7741.86</v>
          </cell>
          <cell r="E2320">
            <v>1.0000009999999999</v>
          </cell>
          <cell r="F2320" t="str">
            <v>Not an Outlier</v>
          </cell>
        </row>
        <row r="2321">
          <cell r="A2321">
            <v>1659.52</v>
          </cell>
          <cell r="B2321">
            <v>43091</v>
          </cell>
          <cell r="C2321">
            <v>86269</v>
          </cell>
          <cell r="D2321">
            <v>20968.37</v>
          </cell>
          <cell r="E2321">
            <v>0.96805603200000001</v>
          </cell>
          <cell r="F2321" t="str">
            <v>Not an Outlier</v>
          </cell>
        </row>
        <row r="2322">
          <cell r="A2322">
            <v>1660.11</v>
          </cell>
          <cell r="B2322">
            <v>42811</v>
          </cell>
          <cell r="C2322">
            <v>335554</v>
          </cell>
          <cell r="D2322">
            <v>32321.71</v>
          </cell>
          <cell r="E2322">
            <v>0.97553241199999996</v>
          </cell>
          <cell r="F2322" t="str">
            <v>Not an Outlier</v>
          </cell>
        </row>
        <row r="2323">
          <cell r="A2323">
            <v>1660.45</v>
          </cell>
          <cell r="B2323">
            <v>43287</v>
          </cell>
          <cell r="C2323">
            <v>335603</v>
          </cell>
          <cell r="D2323">
            <v>17009.310000000001</v>
          </cell>
          <cell r="E2323">
            <v>1.0000009999999999</v>
          </cell>
          <cell r="F2323" t="str">
            <v>Not an Outlier</v>
          </cell>
        </row>
        <row r="2324">
          <cell r="A2324">
            <v>1662.13</v>
          </cell>
          <cell r="B2324">
            <v>43231</v>
          </cell>
          <cell r="C2324">
            <v>335502</v>
          </cell>
          <cell r="D2324">
            <v>12090.48</v>
          </cell>
          <cell r="E2324">
            <v>1.0000009999999999</v>
          </cell>
          <cell r="F2324" t="str">
            <v>Not an Outlier</v>
          </cell>
        </row>
        <row r="2325">
          <cell r="A2325">
            <v>1662.5</v>
          </cell>
          <cell r="B2325">
            <v>42846</v>
          </cell>
          <cell r="C2325">
            <v>335502</v>
          </cell>
          <cell r="D2325">
            <v>18493.09</v>
          </cell>
          <cell r="E2325">
            <v>0.98121146199999998</v>
          </cell>
          <cell r="F2325" t="str">
            <v>Not an Outlier</v>
          </cell>
        </row>
        <row r="2326">
          <cell r="A2326">
            <v>1663.46</v>
          </cell>
          <cell r="B2326">
            <v>43119</v>
          </cell>
          <cell r="C2326">
            <v>90313</v>
          </cell>
          <cell r="D2326">
            <v>61932.57</v>
          </cell>
          <cell r="E2326">
            <v>0.98358280799999998</v>
          </cell>
          <cell r="F2326" t="str">
            <v>Not an Outlier</v>
          </cell>
        </row>
        <row r="2327">
          <cell r="A2327">
            <v>1663.96</v>
          </cell>
          <cell r="B2327">
            <v>42825</v>
          </cell>
          <cell r="C2327">
            <v>335554</v>
          </cell>
          <cell r="D2327">
            <v>31923.67</v>
          </cell>
          <cell r="E2327">
            <v>0.96931456800000004</v>
          </cell>
          <cell r="F2327" t="str">
            <v>Not an Outlier</v>
          </cell>
        </row>
        <row r="2328">
          <cell r="A2328">
            <v>1664.86</v>
          </cell>
          <cell r="B2328">
            <v>43315</v>
          </cell>
          <cell r="C2328">
            <v>86253</v>
          </cell>
          <cell r="D2328">
            <v>13137.73</v>
          </cell>
          <cell r="E2328">
            <v>0.50000100000000003</v>
          </cell>
          <cell r="F2328" t="str">
            <v>Not an Outlier</v>
          </cell>
        </row>
        <row r="2329">
          <cell r="A2329">
            <v>1665.78</v>
          </cell>
          <cell r="B2329">
            <v>43000</v>
          </cell>
          <cell r="C2329">
            <v>335502</v>
          </cell>
          <cell r="D2329">
            <v>18958.259999999998</v>
          </cell>
          <cell r="E2329">
            <v>0.99028218499999998</v>
          </cell>
          <cell r="F2329" t="str">
            <v>Not an Outlier</v>
          </cell>
        </row>
        <row r="2330">
          <cell r="A2330">
            <v>1666.2</v>
          </cell>
          <cell r="B2330">
            <v>43336</v>
          </cell>
          <cell r="C2330">
            <v>236505</v>
          </cell>
          <cell r="D2330">
            <v>8547.69</v>
          </cell>
          <cell r="E2330">
            <v>0.50000100000000003</v>
          </cell>
          <cell r="F2330" t="str">
            <v>Not an Outlier</v>
          </cell>
        </row>
        <row r="2331">
          <cell r="A2331">
            <v>1666.39</v>
          </cell>
          <cell r="B2331">
            <v>43126</v>
          </cell>
          <cell r="C2331">
            <v>86269</v>
          </cell>
          <cell r="D2331">
            <v>20970.990000000002</v>
          </cell>
          <cell r="E2331">
            <v>0.966171373</v>
          </cell>
          <cell r="F2331" t="str">
            <v>Not an Outlier</v>
          </cell>
        </row>
        <row r="2332">
          <cell r="A2332">
            <v>1667.02</v>
          </cell>
          <cell r="B2332">
            <v>42902</v>
          </cell>
          <cell r="C2332">
            <v>308838</v>
          </cell>
          <cell r="D2332">
            <v>20258.240000000002</v>
          </cell>
          <cell r="E2332">
            <v>0.97646673100000003</v>
          </cell>
          <cell r="F2332" t="str">
            <v>Not an Outlier</v>
          </cell>
        </row>
        <row r="2333">
          <cell r="A2333">
            <v>1667.06</v>
          </cell>
          <cell r="B2333">
            <v>43448</v>
          </cell>
          <cell r="C2333">
            <v>308964</v>
          </cell>
          <cell r="D2333">
            <v>16521.91</v>
          </cell>
          <cell r="E2333">
            <v>0.96581225100000001</v>
          </cell>
          <cell r="F2333" t="str">
            <v>Not an Outlier</v>
          </cell>
        </row>
        <row r="2334">
          <cell r="A2334">
            <v>1667.37</v>
          </cell>
          <cell r="B2334">
            <v>43329</v>
          </cell>
          <cell r="C2334">
            <v>87044</v>
          </cell>
          <cell r="D2334">
            <v>8256.65</v>
          </cell>
          <cell r="E2334">
            <v>1.0000009999999999</v>
          </cell>
          <cell r="F2334" t="str">
            <v>Not an Outlier</v>
          </cell>
        </row>
        <row r="2335">
          <cell r="A2335">
            <v>1668.3</v>
          </cell>
          <cell r="B2335">
            <v>42993</v>
          </cell>
          <cell r="C2335">
            <v>335502</v>
          </cell>
          <cell r="D2335">
            <v>19136.77</v>
          </cell>
          <cell r="E2335">
            <v>0.99047090000000004</v>
          </cell>
          <cell r="F2335" t="str">
            <v>Not an Outlier</v>
          </cell>
        </row>
        <row r="2336">
          <cell r="A2336">
            <v>1668.33</v>
          </cell>
          <cell r="B2336">
            <v>42916</v>
          </cell>
          <cell r="C2336">
            <v>335554</v>
          </cell>
          <cell r="D2336">
            <v>32969.86</v>
          </cell>
          <cell r="E2336">
            <v>0.97943108099999998</v>
          </cell>
          <cell r="F2336" t="str">
            <v>Not an Outlier</v>
          </cell>
        </row>
        <row r="2337">
          <cell r="A2337">
            <v>1670.58</v>
          </cell>
          <cell r="B2337">
            <v>42776</v>
          </cell>
          <cell r="C2337">
            <v>84904</v>
          </cell>
          <cell r="D2337">
            <v>23306.959999999999</v>
          </cell>
          <cell r="E2337">
            <v>0.96253647799999997</v>
          </cell>
          <cell r="F2337" t="str">
            <v>Not an Outlier</v>
          </cell>
        </row>
        <row r="2338">
          <cell r="A2338">
            <v>1671.01</v>
          </cell>
          <cell r="B2338">
            <v>43308</v>
          </cell>
          <cell r="C2338">
            <v>87044</v>
          </cell>
          <cell r="D2338">
            <v>9523.9500000000007</v>
          </cell>
          <cell r="E2338">
            <v>0.78571528599999996</v>
          </cell>
          <cell r="F2338" t="str">
            <v>Not an Outlier</v>
          </cell>
        </row>
        <row r="2339">
          <cell r="A2339">
            <v>1671.31</v>
          </cell>
          <cell r="B2339">
            <v>43315</v>
          </cell>
          <cell r="C2339">
            <v>335602</v>
          </cell>
          <cell r="D2339">
            <v>19397.79</v>
          </cell>
          <cell r="E2339">
            <v>1.0000009999999999</v>
          </cell>
          <cell r="F2339" t="str">
            <v>Not an Outlier</v>
          </cell>
        </row>
        <row r="2340">
          <cell r="A2340">
            <v>1672.13</v>
          </cell>
          <cell r="B2340">
            <v>43280</v>
          </cell>
          <cell r="C2340">
            <v>166753</v>
          </cell>
          <cell r="D2340">
            <v>23292.11</v>
          </cell>
          <cell r="E2340">
            <v>1.0000009999999999</v>
          </cell>
          <cell r="F2340" t="str">
            <v>Not an Outlier</v>
          </cell>
        </row>
        <row r="2341">
          <cell r="A2341">
            <v>1673.68</v>
          </cell>
          <cell r="B2341">
            <v>42776</v>
          </cell>
          <cell r="C2341">
            <v>90480</v>
          </cell>
          <cell r="D2341">
            <v>9008.65</v>
          </cell>
          <cell r="E2341">
            <v>0.92880879000000005</v>
          </cell>
          <cell r="F2341" t="str">
            <v>Not an Outlier</v>
          </cell>
        </row>
        <row r="2342">
          <cell r="A2342">
            <v>1673.76</v>
          </cell>
          <cell r="B2342">
            <v>42867</v>
          </cell>
          <cell r="C2342">
            <v>1558</v>
          </cell>
          <cell r="D2342">
            <v>11126.51</v>
          </cell>
          <cell r="E2342">
            <v>0.95981947400000001</v>
          </cell>
          <cell r="F2342" t="str">
            <v>Not an Outlier</v>
          </cell>
        </row>
        <row r="2343">
          <cell r="A2343">
            <v>1674.09</v>
          </cell>
          <cell r="B2343">
            <v>42909</v>
          </cell>
          <cell r="C2343">
            <v>84904</v>
          </cell>
          <cell r="D2343">
            <v>24900.52</v>
          </cell>
          <cell r="E2343">
            <v>0.97675617299999995</v>
          </cell>
          <cell r="F2343" t="str">
            <v>Not an Outlier</v>
          </cell>
        </row>
        <row r="2344">
          <cell r="A2344">
            <v>1675.39</v>
          </cell>
          <cell r="B2344">
            <v>42979</v>
          </cell>
          <cell r="C2344">
            <v>84904</v>
          </cell>
          <cell r="D2344">
            <v>24562.02</v>
          </cell>
          <cell r="E2344">
            <v>0.97675836999999999</v>
          </cell>
          <cell r="F2344" t="str">
            <v>Not an Outlier</v>
          </cell>
        </row>
        <row r="2345">
          <cell r="A2345">
            <v>1676.26</v>
          </cell>
          <cell r="B2345">
            <v>43301</v>
          </cell>
          <cell r="C2345">
            <v>86253</v>
          </cell>
          <cell r="D2345">
            <v>13971.39</v>
          </cell>
          <cell r="E2345">
            <v>0.42857242899999998</v>
          </cell>
          <cell r="F2345" t="str">
            <v>Not an Outlier</v>
          </cell>
        </row>
        <row r="2346">
          <cell r="A2346">
            <v>1677.39</v>
          </cell>
          <cell r="B2346">
            <v>43273</v>
          </cell>
          <cell r="C2346">
            <v>86269</v>
          </cell>
          <cell r="D2346">
            <v>15161.2</v>
          </cell>
          <cell r="E2346">
            <v>1.0000009999999999</v>
          </cell>
          <cell r="F2346" t="str">
            <v>Not an Outlier</v>
          </cell>
        </row>
        <row r="2347">
          <cell r="A2347">
            <v>1678.1</v>
          </cell>
          <cell r="B2347">
            <v>43287</v>
          </cell>
          <cell r="C2347">
            <v>308965</v>
          </cell>
          <cell r="D2347">
            <v>15055.86</v>
          </cell>
          <cell r="E2347">
            <v>0.97111776400000005</v>
          </cell>
          <cell r="F2347" t="str">
            <v>Not an Outlier</v>
          </cell>
        </row>
        <row r="2348">
          <cell r="A2348">
            <v>1679.01</v>
          </cell>
          <cell r="B2348">
            <v>43056</v>
          </cell>
          <cell r="C2348">
            <v>335554</v>
          </cell>
          <cell r="D2348">
            <v>31816.45</v>
          </cell>
          <cell r="E2348">
            <v>0.96917230200000004</v>
          </cell>
          <cell r="F2348" t="str">
            <v>Not an Outlier</v>
          </cell>
        </row>
        <row r="2349">
          <cell r="A2349">
            <v>1679.16</v>
          </cell>
          <cell r="B2349">
            <v>43021</v>
          </cell>
          <cell r="C2349">
            <v>90313</v>
          </cell>
          <cell r="D2349">
            <v>63794.17</v>
          </cell>
          <cell r="E2349">
            <v>0.981268739</v>
          </cell>
          <cell r="F2349" t="str">
            <v>Not an Outlier</v>
          </cell>
        </row>
        <row r="2350">
          <cell r="A2350">
            <v>1679.2</v>
          </cell>
          <cell r="B2350">
            <v>43259</v>
          </cell>
          <cell r="C2350">
            <v>335554</v>
          </cell>
          <cell r="D2350">
            <v>28749.86</v>
          </cell>
          <cell r="E2350">
            <v>1.0000009999999999</v>
          </cell>
          <cell r="F2350" t="str">
            <v>Not an Outlier</v>
          </cell>
        </row>
        <row r="2351">
          <cell r="A2351">
            <v>1679.64</v>
          </cell>
          <cell r="B2351">
            <v>42811</v>
          </cell>
          <cell r="C2351">
            <v>84904</v>
          </cell>
          <cell r="D2351">
            <v>23750.39</v>
          </cell>
          <cell r="E2351">
            <v>0.97237564499999996</v>
          </cell>
          <cell r="F2351" t="str">
            <v>Not an Outlier</v>
          </cell>
        </row>
        <row r="2352">
          <cell r="A2352">
            <v>1680.76</v>
          </cell>
          <cell r="B2352">
            <v>43364</v>
          </cell>
          <cell r="C2352">
            <v>84904</v>
          </cell>
          <cell r="D2352">
            <v>13276.25</v>
          </cell>
          <cell r="E2352">
            <v>1.0000009999999999</v>
          </cell>
          <cell r="F2352" t="str">
            <v>Not an Outlier</v>
          </cell>
        </row>
        <row r="2353">
          <cell r="A2353">
            <v>1682.25</v>
          </cell>
          <cell r="B2353">
            <v>43196</v>
          </cell>
          <cell r="C2353">
            <v>335555</v>
          </cell>
          <cell r="D2353">
            <v>15698.05</v>
          </cell>
          <cell r="E2353">
            <v>0.93482654300000001</v>
          </cell>
          <cell r="F2353" t="str">
            <v>Not an Outlier</v>
          </cell>
        </row>
        <row r="2354">
          <cell r="A2354">
            <v>1682.34</v>
          </cell>
          <cell r="B2354">
            <v>42916</v>
          </cell>
          <cell r="C2354">
            <v>90313</v>
          </cell>
          <cell r="D2354">
            <v>70044.100000000006</v>
          </cell>
          <cell r="E2354">
            <v>0.99583827499999999</v>
          </cell>
          <cell r="F2354" t="str">
            <v>Not an Outlier</v>
          </cell>
        </row>
        <row r="2355">
          <cell r="A2355">
            <v>1682.42</v>
          </cell>
          <cell r="B2355">
            <v>43070</v>
          </cell>
          <cell r="C2355">
            <v>335502</v>
          </cell>
          <cell r="D2355">
            <v>17969.34</v>
          </cell>
          <cell r="E2355">
            <v>0.98285060400000002</v>
          </cell>
          <cell r="F2355" t="str">
            <v>Not an Outlier</v>
          </cell>
        </row>
        <row r="2356">
          <cell r="A2356">
            <v>1682.83</v>
          </cell>
          <cell r="B2356">
            <v>42916</v>
          </cell>
          <cell r="C2356">
            <v>1558</v>
          </cell>
          <cell r="D2356">
            <v>11167.38</v>
          </cell>
          <cell r="E2356">
            <v>0.94964196700000003</v>
          </cell>
          <cell r="F2356" t="str">
            <v>Not an Outlier</v>
          </cell>
        </row>
        <row r="2357">
          <cell r="A2357">
            <v>1683.82</v>
          </cell>
          <cell r="B2357">
            <v>43343</v>
          </cell>
          <cell r="C2357">
            <v>90266</v>
          </cell>
          <cell r="D2357">
            <v>17594.75</v>
          </cell>
          <cell r="E2357">
            <v>1.0000009999999999</v>
          </cell>
          <cell r="F2357" t="str">
            <v>Not an Outlier</v>
          </cell>
        </row>
        <row r="2358">
          <cell r="A2358">
            <v>1684.09</v>
          </cell>
          <cell r="B2358">
            <v>43287</v>
          </cell>
          <cell r="C2358">
            <v>335555</v>
          </cell>
          <cell r="D2358">
            <v>12346.17</v>
          </cell>
          <cell r="E2358">
            <v>9.9999999990000009E-7</v>
          </cell>
          <cell r="F2358" t="str">
            <v>Not an Outlier</v>
          </cell>
        </row>
        <row r="2359">
          <cell r="A2359">
            <v>1684.56</v>
          </cell>
          <cell r="B2359">
            <v>42937</v>
          </cell>
          <cell r="C2359">
            <v>1750</v>
          </cell>
          <cell r="D2359">
            <v>7155.63</v>
          </cell>
          <cell r="E2359">
            <v>0.96982124599999997</v>
          </cell>
          <cell r="F2359" t="str">
            <v>Not an Outlier</v>
          </cell>
        </row>
        <row r="2360">
          <cell r="A2360">
            <v>1685.3</v>
          </cell>
          <cell r="B2360">
            <v>43322</v>
          </cell>
          <cell r="C2360">
            <v>88278</v>
          </cell>
          <cell r="D2360">
            <v>17891.05</v>
          </cell>
          <cell r="E2360">
            <v>0.50000100000000003</v>
          </cell>
          <cell r="F2360" t="str">
            <v>Not an Outlier</v>
          </cell>
        </row>
        <row r="2361">
          <cell r="A2361">
            <v>1685.37</v>
          </cell>
          <cell r="B2361">
            <v>43322</v>
          </cell>
          <cell r="C2361">
            <v>335554</v>
          </cell>
          <cell r="D2361">
            <v>25351.69</v>
          </cell>
          <cell r="E2361">
            <v>0.92857242900000003</v>
          </cell>
          <cell r="F2361" t="str">
            <v>Not an Outlier</v>
          </cell>
        </row>
        <row r="2362">
          <cell r="A2362">
            <v>1686.72</v>
          </cell>
          <cell r="B2362">
            <v>43350</v>
          </cell>
          <cell r="C2362">
            <v>315866</v>
          </cell>
          <cell r="D2362">
            <v>7231.14</v>
          </cell>
          <cell r="E2362">
            <v>1.0000009999999999</v>
          </cell>
          <cell r="F2362" t="str">
            <v>Not an Outlier</v>
          </cell>
        </row>
        <row r="2363">
          <cell r="A2363">
            <v>1686.89</v>
          </cell>
          <cell r="B2363">
            <v>43182</v>
          </cell>
          <cell r="C2363">
            <v>90313</v>
          </cell>
          <cell r="D2363">
            <v>58055.57</v>
          </cell>
          <cell r="E2363">
            <v>0.96869501199999997</v>
          </cell>
          <cell r="F2363" t="str">
            <v>Not an Outlier</v>
          </cell>
        </row>
        <row r="2364">
          <cell r="A2364">
            <v>1688</v>
          </cell>
          <cell r="B2364">
            <v>43042</v>
          </cell>
          <cell r="C2364">
            <v>335555</v>
          </cell>
          <cell r="D2364">
            <v>16420.759999999998</v>
          </cell>
          <cell r="E2364">
            <v>0.97076950500000003</v>
          </cell>
          <cell r="F2364" t="str">
            <v>Not an Outlier</v>
          </cell>
        </row>
        <row r="2365">
          <cell r="A2365">
            <v>1688.23</v>
          </cell>
          <cell r="B2365">
            <v>43035</v>
          </cell>
          <cell r="C2365">
            <v>90313</v>
          </cell>
          <cell r="D2365">
            <v>62670.11</v>
          </cell>
          <cell r="E2365">
            <v>0.98079570199999999</v>
          </cell>
          <cell r="F2365" t="str">
            <v>Not an Outlier</v>
          </cell>
        </row>
        <row r="2366">
          <cell r="A2366">
            <v>1689.84</v>
          </cell>
          <cell r="B2366">
            <v>43098</v>
          </cell>
          <cell r="C2366">
            <v>300375</v>
          </cell>
          <cell r="D2366">
            <v>27391.97</v>
          </cell>
          <cell r="E2366">
            <v>0.97992938299999999</v>
          </cell>
          <cell r="F2366" t="str">
            <v>Not an Outlier</v>
          </cell>
        </row>
        <row r="2367">
          <cell r="A2367">
            <v>1691.27</v>
          </cell>
          <cell r="B2367">
            <v>43133</v>
          </cell>
          <cell r="C2367">
            <v>308838</v>
          </cell>
          <cell r="D2367">
            <v>17637.939999999999</v>
          </cell>
          <cell r="E2367">
            <v>0.97481996000000004</v>
          </cell>
          <cell r="F2367" t="str">
            <v>Not an Outlier</v>
          </cell>
        </row>
        <row r="2368">
          <cell r="A2368">
            <v>1692.48</v>
          </cell>
          <cell r="B2368">
            <v>43154</v>
          </cell>
          <cell r="C2368">
            <v>335502</v>
          </cell>
          <cell r="D2368">
            <v>17132.43</v>
          </cell>
          <cell r="E2368">
            <v>0.97263337100000002</v>
          </cell>
          <cell r="F2368" t="str">
            <v>Not an Outlier</v>
          </cell>
        </row>
        <row r="2369">
          <cell r="A2369">
            <v>1693.07</v>
          </cell>
          <cell r="B2369">
            <v>42930</v>
          </cell>
          <cell r="C2369">
            <v>90480</v>
          </cell>
          <cell r="D2369">
            <v>10756.85</v>
          </cell>
          <cell r="E2369">
            <v>0.96855921</v>
          </cell>
          <cell r="F2369" t="str">
            <v>Not an Outlier</v>
          </cell>
        </row>
        <row r="2370">
          <cell r="A2370">
            <v>1693.47</v>
          </cell>
          <cell r="B2370">
            <v>43084</v>
          </cell>
          <cell r="C2370">
            <v>308838</v>
          </cell>
          <cell r="D2370">
            <v>15911.46</v>
          </cell>
          <cell r="E2370">
            <v>0.94491660300000002</v>
          </cell>
          <cell r="F2370" t="str">
            <v>Not an Outlier</v>
          </cell>
        </row>
        <row r="2371">
          <cell r="A2371">
            <v>1693.52</v>
          </cell>
          <cell r="B2371">
            <v>43427</v>
          </cell>
          <cell r="C2371">
            <v>308984</v>
          </cell>
          <cell r="D2371">
            <v>16050.96</v>
          </cell>
          <cell r="E2371">
            <v>0.98795907000000005</v>
          </cell>
          <cell r="F2371" t="str">
            <v>Not an Outlier</v>
          </cell>
        </row>
        <row r="2372">
          <cell r="A2372">
            <v>1693.6</v>
          </cell>
          <cell r="B2372">
            <v>42916</v>
          </cell>
          <cell r="C2372">
            <v>1750</v>
          </cell>
          <cell r="D2372">
            <v>7254.25</v>
          </cell>
          <cell r="E2372">
            <v>0.96121197400000002</v>
          </cell>
          <cell r="F2372" t="str">
            <v>Not an Outlier</v>
          </cell>
        </row>
        <row r="2373">
          <cell r="A2373">
            <v>1694.43</v>
          </cell>
          <cell r="B2373">
            <v>43196</v>
          </cell>
          <cell r="C2373">
            <v>335502</v>
          </cell>
          <cell r="D2373">
            <v>14941.69</v>
          </cell>
          <cell r="E2373">
            <v>0.94667644399999995</v>
          </cell>
          <cell r="F2373" t="str">
            <v>Not an Outlier</v>
          </cell>
        </row>
        <row r="2374">
          <cell r="A2374">
            <v>1695.78</v>
          </cell>
          <cell r="B2374">
            <v>42902</v>
          </cell>
          <cell r="C2374">
            <v>86269</v>
          </cell>
          <cell r="D2374">
            <v>22024.1</v>
          </cell>
          <cell r="E2374">
            <v>0.96483034700000003</v>
          </cell>
          <cell r="F2374" t="str">
            <v>Not an Outlier</v>
          </cell>
        </row>
        <row r="2375">
          <cell r="A2375">
            <v>1695.89</v>
          </cell>
          <cell r="B2375">
            <v>43315</v>
          </cell>
          <cell r="C2375">
            <v>87044</v>
          </cell>
          <cell r="D2375">
            <v>9058.39</v>
          </cell>
          <cell r="E2375">
            <v>0.50000100000000003</v>
          </cell>
          <cell r="F2375" t="str">
            <v>Not an Outlier</v>
          </cell>
        </row>
        <row r="2376">
          <cell r="A2376">
            <v>1696.41</v>
          </cell>
          <cell r="B2376">
            <v>43119</v>
          </cell>
          <cell r="C2376">
            <v>90480</v>
          </cell>
          <cell r="D2376">
            <v>9108.61</v>
          </cell>
          <cell r="E2376">
            <v>0.91656564799999996</v>
          </cell>
          <cell r="F2376" t="str">
            <v>Not an Outlier</v>
          </cell>
        </row>
        <row r="2377">
          <cell r="A2377">
            <v>1696.86</v>
          </cell>
          <cell r="B2377">
            <v>43203</v>
          </cell>
          <cell r="C2377">
            <v>335502</v>
          </cell>
          <cell r="D2377">
            <v>14295.47</v>
          </cell>
          <cell r="E2377">
            <v>0.93153490400000005</v>
          </cell>
          <cell r="F2377" t="str">
            <v>Not an Outlier</v>
          </cell>
        </row>
        <row r="2378">
          <cell r="A2378">
            <v>1697.26</v>
          </cell>
          <cell r="B2378">
            <v>42797</v>
          </cell>
          <cell r="C2378">
            <v>335554</v>
          </cell>
          <cell r="D2378">
            <v>32858.550000000003</v>
          </cell>
          <cell r="E2378">
            <v>0.98119903500000005</v>
          </cell>
          <cell r="F2378" t="str">
            <v>Not an Outlier</v>
          </cell>
        </row>
        <row r="2379">
          <cell r="A2379">
            <v>1698.04</v>
          </cell>
          <cell r="B2379">
            <v>43196</v>
          </cell>
          <cell r="C2379">
            <v>86253</v>
          </cell>
          <cell r="D2379">
            <v>22826.12</v>
          </cell>
          <cell r="E2379">
            <v>0.90332085299999998</v>
          </cell>
          <cell r="F2379" t="str">
            <v>Not an Outlier</v>
          </cell>
        </row>
        <row r="2380">
          <cell r="A2380">
            <v>1698.22</v>
          </cell>
          <cell r="B2380">
            <v>43238</v>
          </cell>
          <cell r="C2380">
            <v>308964</v>
          </cell>
          <cell r="D2380">
            <v>17105.919999999998</v>
          </cell>
          <cell r="E2380">
            <v>0.96832790599999996</v>
          </cell>
          <cell r="F2380" t="str">
            <v>Not an Outlier</v>
          </cell>
        </row>
        <row r="2381">
          <cell r="A2381">
            <v>1699.01</v>
          </cell>
          <cell r="B2381">
            <v>43119</v>
          </cell>
          <cell r="C2381">
            <v>335555</v>
          </cell>
          <cell r="D2381">
            <v>17243.52</v>
          </cell>
          <cell r="E2381">
            <v>0.97967350099999995</v>
          </cell>
          <cell r="F2381" t="str">
            <v>Not an Outlier</v>
          </cell>
        </row>
        <row r="2382">
          <cell r="A2382">
            <v>1699.24</v>
          </cell>
          <cell r="B2382">
            <v>43161</v>
          </cell>
          <cell r="C2382">
            <v>300375</v>
          </cell>
          <cell r="D2382">
            <v>23580.77</v>
          </cell>
          <cell r="E2382">
            <v>0.94331016300000003</v>
          </cell>
          <cell r="F2382" t="str">
            <v>Not an Outlier</v>
          </cell>
        </row>
        <row r="2383">
          <cell r="A2383">
            <v>1699.35</v>
          </cell>
          <cell r="B2383">
            <v>42874</v>
          </cell>
          <cell r="C2383">
            <v>86269</v>
          </cell>
          <cell r="D2383">
            <v>21183.82</v>
          </cell>
          <cell r="E2383">
            <v>0.95707767600000004</v>
          </cell>
          <cell r="F2383" t="str">
            <v>Not an Outlier</v>
          </cell>
        </row>
        <row r="2384">
          <cell r="A2384">
            <v>1699.42</v>
          </cell>
          <cell r="B2384">
            <v>43266</v>
          </cell>
          <cell r="C2384">
            <v>86612</v>
          </cell>
          <cell r="D2384">
            <v>10093.129999999999</v>
          </cell>
          <cell r="E2384">
            <v>0.85714385699999995</v>
          </cell>
          <cell r="F2384" t="str">
            <v>Not an Outlier</v>
          </cell>
        </row>
        <row r="2385">
          <cell r="A2385">
            <v>1699.71</v>
          </cell>
          <cell r="B2385">
            <v>43196</v>
          </cell>
          <cell r="C2385">
            <v>308838</v>
          </cell>
          <cell r="D2385">
            <v>18268.57</v>
          </cell>
          <cell r="E2385">
            <v>0.97672605999999995</v>
          </cell>
          <cell r="F2385" t="str">
            <v>Not an Outlier</v>
          </cell>
        </row>
        <row r="2386">
          <cell r="A2386">
            <v>1700.97</v>
          </cell>
          <cell r="B2386">
            <v>43469</v>
          </cell>
          <cell r="C2386">
            <v>308838</v>
          </cell>
          <cell r="D2386">
            <v>19270.45</v>
          </cell>
          <cell r="E2386">
            <v>0.97501192199999998</v>
          </cell>
          <cell r="F2386" t="str">
            <v>Not an Outlier</v>
          </cell>
        </row>
        <row r="2387">
          <cell r="A2387">
            <v>1701.08</v>
          </cell>
          <cell r="B2387">
            <v>43203</v>
          </cell>
          <cell r="C2387">
            <v>335554</v>
          </cell>
          <cell r="D2387">
            <v>31598.65</v>
          </cell>
          <cell r="E2387">
            <v>0.94140982200000001</v>
          </cell>
          <cell r="F2387" t="str">
            <v>Not an Outlier</v>
          </cell>
        </row>
        <row r="2388">
          <cell r="A2388">
            <v>1701.29</v>
          </cell>
          <cell r="B2388">
            <v>42853</v>
          </cell>
          <cell r="C2388">
            <v>335555</v>
          </cell>
          <cell r="D2388">
            <v>17649.09</v>
          </cell>
          <cell r="E2388">
            <v>0.98206123999999995</v>
          </cell>
          <cell r="F2388" t="str">
            <v>Not an Outlier</v>
          </cell>
        </row>
        <row r="2389">
          <cell r="A2389">
            <v>1701.33</v>
          </cell>
          <cell r="B2389">
            <v>43014</v>
          </cell>
          <cell r="C2389">
            <v>90480</v>
          </cell>
          <cell r="D2389">
            <v>10332.86</v>
          </cell>
          <cell r="E2389">
            <v>0.95253921500000005</v>
          </cell>
          <cell r="F2389" t="str">
            <v>Not an Outlier</v>
          </cell>
        </row>
        <row r="2390">
          <cell r="A2390">
            <v>1702.13</v>
          </cell>
          <cell r="B2390">
            <v>43364</v>
          </cell>
          <cell r="C2390">
            <v>308967</v>
          </cell>
          <cell r="D2390">
            <v>16952.46</v>
          </cell>
          <cell r="E2390">
            <v>0.96823649000000001</v>
          </cell>
          <cell r="F2390" t="str">
            <v>Not an Outlier</v>
          </cell>
        </row>
        <row r="2391">
          <cell r="A2391">
            <v>1702.33</v>
          </cell>
          <cell r="B2391">
            <v>43133</v>
          </cell>
          <cell r="C2391">
            <v>335502</v>
          </cell>
          <cell r="D2391">
            <v>17649.349999999999</v>
          </cell>
          <cell r="E2391">
            <v>0.97449751799999995</v>
          </cell>
          <cell r="F2391" t="str">
            <v>Not an Outlier</v>
          </cell>
        </row>
        <row r="2392">
          <cell r="A2392">
            <v>1702.74</v>
          </cell>
          <cell r="B2392">
            <v>43350</v>
          </cell>
          <cell r="C2392">
            <v>300388</v>
          </cell>
          <cell r="D2392">
            <v>5298.75</v>
          </cell>
          <cell r="E2392">
            <v>0.50000100000000003</v>
          </cell>
          <cell r="F2392" t="str">
            <v>Not an Outlier</v>
          </cell>
        </row>
        <row r="2393">
          <cell r="A2393">
            <v>1702.88</v>
          </cell>
          <cell r="B2393">
            <v>43448</v>
          </cell>
          <cell r="C2393">
            <v>308967</v>
          </cell>
          <cell r="D2393">
            <v>16979.86</v>
          </cell>
          <cell r="E2393">
            <v>0.97001863700000002</v>
          </cell>
          <cell r="F2393" t="str">
            <v>Not an Outlier</v>
          </cell>
        </row>
        <row r="2394">
          <cell r="A2394">
            <v>1703.43</v>
          </cell>
          <cell r="B2394">
            <v>43378</v>
          </cell>
          <cell r="C2394">
            <v>86615</v>
          </cell>
          <cell r="D2394">
            <v>11793.04</v>
          </cell>
          <cell r="E2394">
            <v>1.0000009999999999</v>
          </cell>
          <cell r="F2394" t="str">
            <v>Not an Outlier</v>
          </cell>
        </row>
        <row r="2395">
          <cell r="A2395">
            <v>1704.22</v>
          </cell>
          <cell r="B2395">
            <v>42895</v>
          </cell>
          <cell r="C2395">
            <v>335502</v>
          </cell>
          <cell r="D2395">
            <v>20241.990000000002</v>
          </cell>
          <cell r="E2395">
            <v>0.98744316799999998</v>
          </cell>
          <cell r="F2395" t="str">
            <v>Not an Outlier</v>
          </cell>
        </row>
        <row r="2396">
          <cell r="A2396">
            <v>1705.17</v>
          </cell>
          <cell r="B2396">
            <v>43217</v>
          </cell>
          <cell r="C2396">
            <v>86253</v>
          </cell>
          <cell r="D2396">
            <v>21262.81</v>
          </cell>
          <cell r="E2396">
            <v>0.86975165600000004</v>
          </cell>
          <cell r="F2396" t="str">
            <v>Not an Outlier</v>
          </cell>
        </row>
        <row r="2397">
          <cell r="A2397">
            <v>1706.68</v>
          </cell>
          <cell r="B2397">
            <v>42923</v>
          </cell>
          <cell r="C2397">
            <v>335554</v>
          </cell>
          <cell r="D2397">
            <v>32706.21</v>
          </cell>
          <cell r="E2397">
            <v>0.98292230599999997</v>
          </cell>
          <cell r="F2397" t="str">
            <v>Not an Outlier</v>
          </cell>
        </row>
        <row r="2398">
          <cell r="A2398">
            <v>1707.64</v>
          </cell>
          <cell r="B2398">
            <v>43175</v>
          </cell>
          <cell r="C2398">
            <v>86269</v>
          </cell>
          <cell r="D2398">
            <v>21125.19</v>
          </cell>
          <cell r="E2398">
            <v>0.94585277499999998</v>
          </cell>
          <cell r="F2398" t="str">
            <v>Not an Outlier</v>
          </cell>
        </row>
        <row r="2399">
          <cell r="A2399">
            <v>1708.3</v>
          </cell>
          <cell r="B2399">
            <v>43175</v>
          </cell>
          <cell r="C2399">
            <v>335555</v>
          </cell>
          <cell r="D2399">
            <v>16644.73</v>
          </cell>
          <cell r="E2399">
            <v>0.95899657999999999</v>
          </cell>
          <cell r="F2399" t="str">
            <v>Not an Outlier</v>
          </cell>
        </row>
        <row r="2400">
          <cell r="A2400">
            <v>1708.37</v>
          </cell>
          <cell r="B2400">
            <v>43105</v>
          </cell>
          <cell r="C2400">
            <v>308967</v>
          </cell>
          <cell r="D2400">
            <v>17797.02</v>
          </cell>
          <cell r="E2400">
            <v>0.98834254399999999</v>
          </cell>
          <cell r="F2400" t="str">
            <v>Not an Outlier</v>
          </cell>
        </row>
        <row r="2401">
          <cell r="A2401">
            <v>1708.98</v>
          </cell>
          <cell r="B2401">
            <v>43350</v>
          </cell>
          <cell r="C2401">
            <v>90266</v>
          </cell>
          <cell r="D2401">
            <v>16649.830000000002</v>
          </cell>
          <cell r="E2401">
            <v>1.0000009999999999</v>
          </cell>
          <cell r="F2401" t="str">
            <v>Not an Outlier</v>
          </cell>
        </row>
        <row r="2402">
          <cell r="A2402">
            <v>1710.49</v>
          </cell>
          <cell r="B2402">
            <v>43119</v>
          </cell>
          <cell r="C2402">
            <v>308838</v>
          </cell>
          <cell r="D2402">
            <v>17638.73</v>
          </cell>
          <cell r="E2402">
            <v>0.96371067700000002</v>
          </cell>
          <cell r="F2402" t="str">
            <v>Not an Outlier</v>
          </cell>
        </row>
        <row r="2403">
          <cell r="A2403">
            <v>1711.18</v>
          </cell>
          <cell r="B2403">
            <v>43007</v>
          </cell>
          <cell r="C2403">
            <v>335502</v>
          </cell>
          <cell r="D2403">
            <v>18975.91</v>
          </cell>
          <cell r="E2403">
            <v>0.98914989600000003</v>
          </cell>
          <cell r="F2403" t="str">
            <v>Not an Outlier</v>
          </cell>
        </row>
        <row r="2404">
          <cell r="A2404">
            <v>1712.4</v>
          </cell>
          <cell r="B2404">
            <v>42902</v>
          </cell>
          <cell r="C2404">
            <v>335555</v>
          </cell>
          <cell r="D2404">
            <v>18551.939999999999</v>
          </cell>
          <cell r="E2404">
            <v>0.98923714399999996</v>
          </cell>
          <cell r="F2404" t="str">
            <v>Not an Outlier</v>
          </cell>
        </row>
        <row r="2405">
          <cell r="A2405">
            <v>1713.12</v>
          </cell>
          <cell r="B2405">
            <v>43364</v>
          </cell>
          <cell r="C2405">
            <v>308968</v>
          </cell>
          <cell r="D2405">
            <v>11208.46</v>
          </cell>
          <cell r="E2405">
            <v>0.96393758100000004</v>
          </cell>
          <cell r="F2405" t="str">
            <v>Not an Outlier</v>
          </cell>
        </row>
        <row r="2406">
          <cell r="A2406">
            <v>1714.24</v>
          </cell>
          <cell r="B2406">
            <v>43210</v>
          </cell>
          <cell r="C2406">
            <v>86253</v>
          </cell>
          <cell r="D2406">
            <v>21682.29</v>
          </cell>
          <cell r="E2406">
            <v>0.87877462900000003</v>
          </cell>
          <cell r="F2406" t="str">
            <v>Not an Outlier</v>
          </cell>
        </row>
        <row r="2407">
          <cell r="A2407">
            <v>1717.19</v>
          </cell>
          <cell r="B2407">
            <v>42818</v>
          </cell>
          <cell r="C2407">
            <v>335555</v>
          </cell>
          <cell r="D2407">
            <v>18202.830000000002</v>
          </cell>
          <cell r="E2407">
            <v>0.98404254899999999</v>
          </cell>
          <cell r="F2407" t="str">
            <v>Not an Outlier</v>
          </cell>
        </row>
        <row r="2408">
          <cell r="A2408">
            <v>1717.4</v>
          </cell>
          <cell r="B2408">
            <v>43147</v>
          </cell>
          <cell r="C2408">
            <v>308964</v>
          </cell>
          <cell r="D2408">
            <v>16978.009999999998</v>
          </cell>
          <cell r="E2408">
            <v>0.95630490099999998</v>
          </cell>
          <cell r="F2408" t="str">
            <v>Not an Outlier</v>
          </cell>
        </row>
        <row r="2409">
          <cell r="A2409">
            <v>1718.62</v>
          </cell>
          <cell r="B2409">
            <v>42909</v>
          </cell>
          <cell r="C2409">
            <v>90313</v>
          </cell>
          <cell r="D2409">
            <v>69594.58</v>
          </cell>
          <cell r="E2409">
            <v>0.99489220199999995</v>
          </cell>
          <cell r="F2409" t="str">
            <v>Not an Outlier</v>
          </cell>
        </row>
        <row r="2410">
          <cell r="A2410">
            <v>1718.69</v>
          </cell>
          <cell r="B2410">
            <v>43084</v>
          </cell>
          <cell r="C2410">
            <v>84904</v>
          </cell>
          <cell r="D2410">
            <v>24052.799999999999</v>
          </cell>
          <cell r="E2410">
            <v>0.97151849499999998</v>
          </cell>
          <cell r="F2410" t="str">
            <v>Not an Outlier</v>
          </cell>
        </row>
        <row r="2411">
          <cell r="A2411">
            <v>1718.7</v>
          </cell>
          <cell r="B2411">
            <v>42930</v>
          </cell>
          <cell r="C2411">
            <v>308838</v>
          </cell>
          <cell r="D2411">
            <v>18444.36</v>
          </cell>
          <cell r="E2411">
            <v>0.96754848100000002</v>
          </cell>
          <cell r="F2411" t="str">
            <v>Not an Outlier</v>
          </cell>
        </row>
        <row r="2412">
          <cell r="A2412">
            <v>1719.07</v>
          </cell>
          <cell r="B2412">
            <v>42825</v>
          </cell>
          <cell r="C2412">
            <v>90480</v>
          </cell>
          <cell r="D2412">
            <v>10178.43</v>
          </cell>
          <cell r="E2412">
            <v>0.97220483899999999</v>
          </cell>
          <cell r="F2412" t="str">
            <v>Not an Outlier</v>
          </cell>
        </row>
        <row r="2413">
          <cell r="A2413">
            <v>1719.38</v>
          </cell>
          <cell r="B2413">
            <v>42776</v>
          </cell>
          <cell r="C2413">
            <v>335502</v>
          </cell>
          <cell r="D2413">
            <v>18627.09</v>
          </cell>
          <cell r="E2413">
            <v>0.98497832399999996</v>
          </cell>
          <cell r="F2413" t="str">
            <v>Not an Outlier</v>
          </cell>
        </row>
        <row r="2414">
          <cell r="A2414">
            <v>1719.71</v>
          </cell>
          <cell r="B2414">
            <v>43203</v>
          </cell>
          <cell r="C2414">
            <v>86269</v>
          </cell>
          <cell r="D2414">
            <v>19166.93</v>
          </cell>
          <cell r="E2414">
            <v>0.89641309199999997</v>
          </cell>
          <cell r="F2414" t="str">
            <v>Not an Outlier</v>
          </cell>
        </row>
        <row r="2415">
          <cell r="A2415">
            <v>1721.46</v>
          </cell>
          <cell r="B2415">
            <v>43189</v>
          </cell>
          <cell r="C2415">
            <v>335555</v>
          </cell>
          <cell r="D2415">
            <v>16034.94</v>
          </cell>
          <cell r="E2415">
            <v>0.94253838400000001</v>
          </cell>
          <cell r="F2415" t="str">
            <v>Not an Outlier</v>
          </cell>
        </row>
        <row r="2416">
          <cell r="A2416">
            <v>1722.02</v>
          </cell>
          <cell r="B2416">
            <v>43259</v>
          </cell>
          <cell r="C2416">
            <v>86606</v>
          </cell>
          <cell r="D2416">
            <v>5017.26</v>
          </cell>
          <cell r="E2416">
            <v>0.50000100000000003</v>
          </cell>
          <cell r="F2416" t="str">
            <v>Not an Outlier</v>
          </cell>
        </row>
        <row r="2417">
          <cell r="A2417">
            <v>1722.24</v>
          </cell>
          <cell r="B2417">
            <v>43189</v>
          </cell>
          <cell r="C2417">
            <v>308964</v>
          </cell>
          <cell r="D2417">
            <v>17512.330000000002</v>
          </cell>
          <cell r="E2417">
            <v>0.96955872499999995</v>
          </cell>
          <cell r="F2417" t="str">
            <v>Not an Outlier</v>
          </cell>
        </row>
        <row r="2418">
          <cell r="A2418">
            <v>1722.34</v>
          </cell>
          <cell r="B2418">
            <v>43105</v>
          </cell>
          <cell r="C2418">
            <v>86253</v>
          </cell>
          <cell r="D2418">
            <v>24942.55</v>
          </cell>
          <cell r="E2418">
            <v>0.97882652199999998</v>
          </cell>
          <cell r="F2418" t="str">
            <v>Not an Outlier</v>
          </cell>
        </row>
        <row r="2419">
          <cell r="A2419">
            <v>1723.79</v>
          </cell>
          <cell r="B2419">
            <v>42951</v>
          </cell>
          <cell r="C2419">
            <v>308964</v>
          </cell>
          <cell r="D2419">
            <v>19281.55</v>
          </cell>
          <cell r="E2419">
            <v>0.989779254</v>
          </cell>
          <cell r="F2419" t="str">
            <v>Not an Outlier</v>
          </cell>
        </row>
        <row r="2420">
          <cell r="A2420">
            <v>1725.87</v>
          </cell>
          <cell r="B2420">
            <v>43049</v>
          </cell>
          <cell r="C2420">
            <v>308964</v>
          </cell>
          <cell r="D2420">
            <v>17133.16</v>
          </cell>
          <cell r="E2420">
            <v>0.96986514199999996</v>
          </cell>
          <cell r="F2420" t="str">
            <v>Not an Outlier</v>
          </cell>
        </row>
        <row r="2421">
          <cell r="A2421">
            <v>1726.17</v>
          </cell>
          <cell r="B2421">
            <v>42944</v>
          </cell>
          <cell r="C2421">
            <v>308964</v>
          </cell>
          <cell r="D2421">
            <v>19451.88</v>
          </cell>
          <cell r="E2421">
            <v>0.98994412099999995</v>
          </cell>
          <cell r="F2421" t="str">
            <v>Not an Outlier</v>
          </cell>
        </row>
        <row r="2422">
          <cell r="A2422">
            <v>1729.3</v>
          </cell>
          <cell r="B2422">
            <v>42888</v>
          </cell>
          <cell r="C2422">
            <v>90313</v>
          </cell>
          <cell r="D2422">
            <v>68903.429999999993</v>
          </cell>
          <cell r="E2422">
            <v>0.99072333300000004</v>
          </cell>
          <cell r="F2422" t="str">
            <v>Not an Outlier</v>
          </cell>
        </row>
        <row r="2423">
          <cell r="A2423">
            <v>1730.28</v>
          </cell>
          <cell r="B2423">
            <v>43154</v>
          </cell>
          <cell r="C2423">
            <v>86253</v>
          </cell>
          <cell r="D2423">
            <v>24471.54</v>
          </cell>
          <cell r="E2423">
            <v>0.97442026100000001</v>
          </cell>
          <cell r="F2423" t="str">
            <v>Not an Outlier</v>
          </cell>
        </row>
        <row r="2424">
          <cell r="A2424">
            <v>1730.71</v>
          </cell>
          <cell r="B2424">
            <v>43357</v>
          </cell>
          <cell r="C2424">
            <v>300389</v>
          </cell>
          <cell r="D2424">
            <v>6941.77</v>
          </cell>
          <cell r="E2424">
            <v>9.9999999990000009E-7</v>
          </cell>
          <cell r="F2424" t="str">
            <v>Not an Outlier</v>
          </cell>
        </row>
        <row r="2425">
          <cell r="A2425">
            <v>1730.74</v>
          </cell>
          <cell r="B2425">
            <v>43273</v>
          </cell>
          <cell r="C2425">
            <v>308838</v>
          </cell>
          <cell r="D2425">
            <v>17770.38</v>
          </cell>
          <cell r="E2425">
            <v>0.97244939200000002</v>
          </cell>
          <cell r="F2425" t="str">
            <v>Not an Outlier</v>
          </cell>
        </row>
        <row r="2426">
          <cell r="A2426">
            <v>1731.05</v>
          </cell>
          <cell r="B2426">
            <v>42846</v>
          </cell>
          <cell r="C2426">
            <v>308838</v>
          </cell>
          <cell r="D2426">
            <v>22561.81</v>
          </cell>
          <cell r="E2426">
            <v>0.97729249500000004</v>
          </cell>
          <cell r="F2426" t="str">
            <v>Not an Outlier</v>
          </cell>
        </row>
        <row r="2427">
          <cell r="A2427">
            <v>1732.02</v>
          </cell>
          <cell r="B2427">
            <v>42979</v>
          </cell>
          <cell r="C2427">
            <v>335502</v>
          </cell>
          <cell r="D2427">
            <v>20148.02</v>
          </cell>
          <cell r="E2427">
            <v>0.98056337000000005</v>
          </cell>
          <cell r="F2427" t="str">
            <v>Not an Outlier</v>
          </cell>
        </row>
        <row r="2428">
          <cell r="A2428">
            <v>1732.2</v>
          </cell>
          <cell r="B2428">
            <v>43462</v>
          </cell>
          <cell r="C2428">
            <v>308965</v>
          </cell>
          <cell r="D2428">
            <v>14913.92</v>
          </cell>
          <cell r="E2428">
            <v>0.95701890899999997</v>
          </cell>
          <cell r="F2428" t="str">
            <v>Not an Outlier</v>
          </cell>
        </row>
        <row r="2429">
          <cell r="A2429">
            <v>1732.98</v>
          </cell>
          <cell r="B2429">
            <v>43371</v>
          </cell>
          <cell r="C2429">
            <v>308965</v>
          </cell>
          <cell r="D2429">
            <v>15448.63</v>
          </cell>
          <cell r="E2429">
            <v>0.96278403800000001</v>
          </cell>
          <cell r="F2429" t="str">
            <v>Not an Outlier</v>
          </cell>
        </row>
        <row r="2430">
          <cell r="A2430">
            <v>1733.13</v>
          </cell>
          <cell r="B2430">
            <v>43119</v>
          </cell>
          <cell r="C2430">
            <v>86253</v>
          </cell>
          <cell r="D2430">
            <v>25144.81</v>
          </cell>
          <cell r="E2430">
            <v>0.97713256400000004</v>
          </cell>
          <cell r="F2430" t="str">
            <v>Not an Outlier</v>
          </cell>
        </row>
        <row r="2431">
          <cell r="A2431">
            <v>1733.42</v>
          </cell>
          <cell r="B2431">
            <v>42944</v>
          </cell>
          <cell r="C2431">
            <v>90480</v>
          </cell>
          <cell r="D2431">
            <v>11073.83</v>
          </cell>
          <cell r="E2431">
            <v>0.96837037000000004</v>
          </cell>
          <cell r="F2431" t="str">
            <v>Not an Outlier</v>
          </cell>
        </row>
        <row r="2432">
          <cell r="A2432">
            <v>1733.72</v>
          </cell>
          <cell r="B2432">
            <v>42902</v>
          </cell>
          <cell r="C2432">
            <v>1558</v>
          </cell>
          <cell r="D2432">
            <v>11459.43</v>
          </cell>
          <cell r="E2432">
            <v>0.961434028</v>
          </cell>
          <cell r="F2432" t="str">
            <v>Not an Outlier</v>
          </cell>
        </row>
        <row r="2433">
          <cell r="A2433">
            <v>1733.77</v>
          </cell>
          <cell r="B2433">
            <v>43224</v>
          </cell>
          <cell r="C2433">
            <v>335502</v>
          </cell>
          <cell r="D2433">
            <v>12694.29</v>
          </cell>
          <cell r="E2433">
            <v>1.0000009999999999</v>
          </cell>
          <cell r="F2433" t="str">
            <v>Not an Outlier</v>
          </cell>
        </row>
        <row r="2434">
          <cell r="A2434">
            <v>1734.16</v>
          </cell>
          <cell r="B2434">
            <v>42888</v>
          </cell>
          <cell r="C2434">
            <v>335502</v>
          </cell>
          <cell r="D2434">
            <v>19533.79</v>
          </cell>
          <cell r="E2434">
            <v>0.98092820199999997</v>
          </cell>
          <cell r="F2434" t="str">
            <v>Not an Outlier</v>
          </cell>
        </row>
        <row r="2435">
          <cell r="A2435">
            <v>1734.21</v>
          </cell>
          <cell r="B2435">
            <v>42811</v>
          </cell>
          <cell r="C2435">
            <v>90313</v>
          </cell>
          <cell r="D2435">
            <v>69974.05</v>
          </cell>
          <cell r="E2435">
            <v>0.98399114799999998</v>
          </cell>
          <cell r="F2435" t="str">
            <v>Not an Outlier</v>
          </cell>
        </row>
        <row r="2436">
          <cell r="A2436">
            <v>1734.28</v>
          </cell>
          <cell r="B2436">
            <v>43469</v>
          </cell>
          <cell r="C2436">
            <v>308967</v>
          </cell>
          <cell r="D2436">
            <v>18183.64</v>
          </cell>
          <cell r="E2436">
            <v>0.962214452</v>
          </cell>
          <cell r="F2436" t="str">
            <v>Not an Outlier</v>
          </cell>
        </row>
        <row r="2437">
          <cell r="A2437">
            <v>1734.37</v>
          </cell>
          <cell r="B2437">
            <v>43476</v>
          </cell>
          <cell r="C2437">
            <v>308965</v>
          </cell>
          <cell r="D2437">
            <v>15838.04</v>
          </cell>
          <cell r="E2437">
            <v>0.96459908400000005</v>
          </cell>
          <cell r="F2437" t="str">
            <v>Not an Outlier</v>
          </cell>
        </row>
        <row r="2438">
          <cell r="A2438">
            <v>1734.66</v>
          </cell>
          <cell r="B2438">
            <v>43301</v>
          </cell>
          <cell r="C2438">
            <v>308965</v>
          </cell>
          <cell r="D2438">
            <v>14912.83</v>
          </cell>
          <cell r="E2438">
            <v>0.96407285600000003</v>
          </cell>
          <cell r="F2438" t="str">
            <v>Not an Outlier</v>
          </cell>
        </row>
        <row r="2439">
          <cell r="A2439">
            <v>1734.89</v>
          </cell>
          <cell r="B2439">
            <v>43175</v>
          </cell>
          <cell r="C2439">
            <v>90480</v>
          </cell>
          <cell r="D2439">
            <v>9271.06</v>
          </cell>
          <cell r="E2439">
            <v>0.93379890899999995</v>
          </cell>
          <cell r="F2439" t="str">
            <v>Not an Outlier</v>
          </cell>
        </row>
        <row r="2440">
          <cell r="A2440">
            <v>1735.57</v>
          </cell>
          <cell r="B2440">
            <v>42776</v>
          </cell>
          <cell r="C2440">
            <v>86269</v>
          </cell>
          <cell r="D2440">
            <v>22130.36</v>
          </cell>
          <cell r="E2440">
            <v>0.96423941099999999</v>
          </cell>
          <cell r="F2440" t="str">
            <v>Not an Outlier</v>
          </cell>
        </row>
        <row r="2441">
          <cell r="A2441">
            <v>1736.92</v>
          </cell>
          <cell r="B2441">
            <v>42979</v>
          </cell>
          <cell r="C2441">
            <v>308838</v>
          </cell>
          <cell r="D2441">
            <v>16729.11</v>
          </cell>
          <cell r="E2441">
            <v>0.924691339</v>
          </cell>
          <cell r="F2441" t="str">
            <v>Not an Outlier</v>
          </cell>
        </row>
        <row r="2442">
          <cell r="A2442">
            <v>1737.82</v>
          </cell>
          <cell r="B2442">
            <v>43056</v>
          </cell>
          <cell r="C2442">
            <v>86269</v>
          </cell>
          <cell r="D2442">
            <v>20532.63</v>
          </cell>
          <cell r="E2442">
            <v>0.94402063599999997</v>
          </cell>
          <cell r="F2442" t="str">
            <v>Not an Outlier</v>
          </cell>
        </row>
        <row r="2443">
          <cell r="A2443">
            <v>1738.32</v>
          </cell>
          <cell r="B2443">
            <v>43315</v>
          </cell>
          <cell r="C2443">
            <v>300376</v>
          </cell>
          <cell r="D2443">
            <v>5356.9</v>
          </cell>
          <cell r="E2443">
            <v>1.0000009999999999</v>
          </cell>
          <cell r="F2443" t="str">
            <v>Not an Outlier</v>
          </cell>
        </row>
        <row r="2444">
          <cell r="A2444">
            <v>1738.34</v>
          </cell>
          <cell r="B2444">
            <v>43245</v>
          </cell>
          <cell r="C2444">
            <v>86269</v>
          </cell>
          <cell r="D2444">
            <v>16897.27</v>
          </cell>
          <cell r="E2444">
            <v>1.0000009999999999</v>
          </cell>
          <cell r="F2444" t="str">
            <v>Not an Outlier</v>
          </cell>
        </row>
        <row r="2445">
          <cell r="A2445">
            <v>1738.64</v>
          </cell>
          <cell r="B2445">
            <v>43287</v>
          </cell>
          <cell r="C2445">
            <v>335502</v>
          </cell>
          <cell r="D2445">
            <v>7883.23</v>
          </cell>
          <cell r="E2445">
            <v>1.0000009999999999</v>
          </cell>
          <cell r="F2445" t="str">
            <v>Not an Outlier</v>
          </cell>
        </row>
        <row r="2446">
          <cell r="A2446">
            <v>1739.09</v>
          </cell>
          <cell r="B2446">
            <v>43378</v>
          </cell>
          <cell r="C2446">
            <v>86594</v>
          </cell>
          <cell r="D2446">
            <v>20525.37</v>
          </cell>
          <cell r="E2446">
            <v>1.0000009999999999</v>
          </cell>
          <cell r="F2446" t="str">
            <v>Not an Outlier</v>
          </cell>
        </row>
        <row r="2447">
          <cell r="A2447">
            <v>1739.11</v>
          </cell>
          <cell r="B2447">
            <v>42944</v>
          </cell>
          <cell r="C2447">
            <v>335554</v>
          </cell>
          <cell r="D2447">
            <v>33435.67</v>
          </cell>
          <cell r="E2447">
            <v>0.98933861099999998</v>
          </cell>
          <cell r="F2447" t="str">
            <v>Not an Outlier</v>
          </cell>
        </row>
        <row r="2448">
          <cell r="A2448">
            <v>1740.13</v>
          </cell>
          <cell r="B2448">
            <v>43028</v>
          </cell>
          <cell r="C2448">
            <v>84904</v>
          </cell>
          <cell r="D2448">
            <v>23316.5</v>
          </cell>
          <cell r="E2448">
            <v>0.96636532399999997</v>
          </cell>
          <cell r="F2448" t="str">
            <v>Not an Outlier</v>
          </cell>
        </row>
        <row r="2449">
          <cell r="A2449">
            <v>1740.9</v>
          </cell>
          <cell r="B2449">
            <v>42937</v>
          </cell>
          <cell r="C2449">
            <v>335554</v>
          </cell>
          <cell r="D2449">
            <v>33434.97</v>
          </cell>
          <cell r="E2449">
            <v>0.98867810899999997</v>
          </cell>
          <cell r="F2449" t="str">
            <v>Not an Outlier</v>
          </cell>
        </row>
        <row r="2450">
          <cell r="A2450">
            <v>1741.76</v>
          </cell>
          <cell r="B2450">
            <v>42972</v>
          </cell>
          <cell r="C2450">
            <v>335602</v>
          </cell>
          <cell r="D2450">
            <v>28787.79</v>
          </cell>
          <cell r="E2450">
            <v>0.98148248100000002</v>
          </cell>
          <cell r="F2450" t="str">
            <v>Not an Outlier</v>
          </cell>
        </row>
        <row r="2451">
          <cell r="A2451">
            <v>1742.57</v>
          </cell>
          <cell r="B2451">
            <v>43308</v>
          </cell>
          <cell r="C2451">
            <v>308965</v>
          </cell>
          <cell r="D2451">
            <v>15096.34</v>
          </cell>
          <cell r="E2451">
            <v>0.96080139399999998</v>
          </cell>
          <cell r="F2451" t="str">
            <v>Not an Outlier</v>
          </cell>
        </row>
        <row r="2452">
          <cell r="A2452">
            <v>1743.27</v>
          </cell>
          <cell r="B2452">
            <v>43357</v>
          </cell>
          <cell r="C2452">
            <v>308968</v>
          </cell>
          <cell r="D2452">
            <v>10975.57</v>
          </cell>
          <cell r="E2452">
            <v>0.96443047500000001</v>
          </cell>
          <cell r="F2452" t="str">
            <v>Not an Outlier</v>
          </cell>
        </row>
        <row r="2453">
          <cell r="A2453">
            <v>1744.85</v>
          </cell>
          <cell r="B2453">
            <v>43007</v>
          </cell>
          <cell r="C2453">
            <v>86269</v>
          </cell>
          <cell r="D2453">
            <v>20884.669999999998</v>
          </cell>
          <cell r="E2453">
            <v>0.95909019100000004</v>
          </cell>
          <cell r="F2453" t="str">
            <v>Not an Outlier</v>
          </cell>
        </row>
        <row r="2454">
          <cell r="A2454">
            <v>1745.32</v>
          </cell>
          <cell r="B2454">
            <v>42993</v>
          </cell>
          <cell r="C2454">
            <v>335555</v>
          </cell>
          <cell r="D2454">
            <v>17054.5</v>
          </cell>
          <cell r="E2454">
            <v>0.97197684399999995</v>
          </cell>
          <cell r="F2454" t="str">
            <v>Not an Outlier</v>
          </cell>
        </row>
        <row r="2455">
          <cell r="A2455">
            <v>1745.41</v>
          </cell>
          <cell r="B2455">
            <v>43343</v>
          </cell>
          <cell r="C2455">
            <v>315866</v>
          </cell>
          <cell r="D2455">
            <v>7465.06</v>
          </cell>
          <cell r="E2455">
            <v>1.0000009999999999</v>
          </cell>
          <cell r="F2455" t="str">
            <v>Not an Outlier</v>
          </cell>
        </row>
        <row r="2456">
          <cell r="A2456">
            <v>1746.99</v>
          </cell>
          <cell r="B2456">
            <v>42916</v>
          </cell>
          <cell r="C2456">
            <v>84904</v>
          </cell>
          <cell r="D2456">
            <v>24951.91</v>
          </cell>
          <cell r="E2456">
            <v>0.97609699400000005</v>
          </cell>
          <cell r="F2456" t="str">
            <v>Not an Outlier</v>
          </cell>
        </row>
        <row r="2457">
          <cell r="A2457">
            <v>1747.18</v>
          </cell>
          <cell r="B2457">
            <v>43049</v>
          </cell>
          <cell r="C2457">
            <v>308838</v>
          </cell>
          <cell r="D2457">
            <v>16561.61</v>
          </cell>
          <cell r="E2457">
            <v>0.94828539499999998</v>
          </cell>
          <cell r="F2457" t="str">
            <v>Not an Outlier</v>
          </cell>
        </row>
        <row r="2458">
          <cell r="A2458">
            <v>1747.43</v>
          </cell>
          <cell r="B2458">
            <v>43147</v>
          </cell>
          <cell r="C2458">
            <v>335504</v>
          </cell>
          <cell r="D2458">
            <v>23232.52</v>
          </cell>
          <cell r="E2458">
            <v>0.96868045800000002</v>
          </cell>
          <cell r="F2458" t="str">
            <v>Not an Outlier</v>
          </cell>
        </row>
        <row r="2459">
          <cell r="A2459">
            <v>1747.73</v>
          </cell>
          <cell r="B2459">
            <v>43077</v>
          </cell>
          <cell r="C2459">
            <v>1750</v>
          </cell>
          <cell r="D2459">
            <v>6057.72</v>
          </cell>
          <cell r="E2459">
            <v>0.89981214300000001</v>
          </cell>
          <cell r="F2459" t="str">
            <v>Not an Outlier</v>
          </cell>
        </row>
        <row r="2460">
          <cell r="A2460">
            <v>1747.81</v>
          </cell>
          <cell r="B2460">
            <v>42867</v>
          </cell>
          <cell r="C2460">
            <v>335555</v>
          </cell>
          <cell r="D2460">
            <v>17814.080000000002</v>
          </cell>
          <cell r="E2460">
            <v>0.98451615400000003</v>
          </cell>
          <cell r="F2460" t="str">
            <v>Not an Outlier</v>
          </cell>
        </row>
        <row r="2461">
          <cell r="A2461">
            <v>1748.87</v>
          </cell>
          <cell r="B2461">
            <v>42979</v>
          </cell>
          <cell r="C2461">
            <v>300375</v>
          </cell>
          <cell r="D2461">
            <v>29056.07</v>
          </cell>
          <cell r="E2461">
            <v>0.97364045600000004</v>
          </cell>
          <cell r="F2461" t="str">
            <v>Not an Outlier</v>
          </cell>
        </row>
        <row r="2462">
          <cell r="A2462">
            <v>1749.34</v>
          </cell>
          <cell r="B2462">
            <v>43350</v>
          </cell>
          <cell r="C2462">
            <v>335603</v>
          </cell>
          <cell r="D2462">
            <v>13402.41</v>
          </cell>
          <cell r="E2462">
            <v>1.0000009999999999</v>
          </cell>
          <cell r="F2462" t="str">
            <v>Not an Outlier</v>
          </cell>
        </row>
        <row r="2463">
          <cell r="A2463">
            <v>1749.37</v>
          </cell>
          <cell r="B2463">
            <v>43301</v>
          </cell>
          <cell r="C2463">
            <v>335602</v>
          </cell>
          <cell r="D2463">
            <v>19974.59</v>
          </cell>
          <cell r="E2463">
            <v>1.0000009999999999</v>
          </cell>
          <cell r="F2463" t="str">
            <v>Not an Outlier</v>
          </cell>
        </row>
        <row r="2464">
          <cell r="A2464">
            <v>1751.86</v>
          </cell>
          <cell r="B2464">
            <v>42874</v>
          </cell>
          <cell r="C2464">
            <v>90480</v>
          </cell>
          <cell r="D2464">
            <v>10224.07</v>
          </cell>
          <cell r="E2464">
            <v>0.96249155200000003</v>
          </cell>
          <cell r="F2464" t="str">
            <v>Not an Outlier</v>
          </cell>
        </row>
        <row r="2465">
          <cell r="A2465">
            <v>1752.29</v>
          </cell>
          <cell r="B2465">
            <v>42818</v>
          </cell>
          <cell r="C2465">
            <v>84904</v>
          </cell>
          <cell r="D2465">
            <v>23601.77</v>
          </cell>
          <cell r="E2465">
            <v>0.96491494</v>
          </cell>
          <cell r="F2465" t="str">
            <v>Not an Outlier</v>
          </cell>
        </row>
        <row r="2466">
          <cell r="A2466">
            <v>1752.64</v>
          </cell>
          <cell r="B2466">
            <v>43448</v>
          </cell>
          <cell r="C2466">
            <v>308965</v>
          </cell>
          <cell r="D2466">
            <v>14841.2</v>
          </cell>
          <cell r="E2466">
            <v>0.96793102900000005</v>
          </cell>
          <cell r="F2466" t="str">
            <v>Not an Outlier</v>
          </cell>
        </row>
        <row r="2467">
          <cell r="A2467">
            <v>1752.86</v>
          </cell>
          <cell r="B2467">
            <v>43182</v>
          </cell>
          <cell r="C2467">
            <v>86269</v>
          </cell>
          <cell r="D2467">
            <v>20741.900000000001</v>
          </cell>
          <cell r="E2467">
            <v>0.93549398399999995</v>
          </cell>
          <cell r="F2467" t="str">
            <v>Not an Outlier</v>
          </cell>
        </row>
        <row r="2468">
          <cell r="A2468">
            <v>1752.87</v>
          </cell>
          <cell r="B2468">
            <v>42972</v>
          </cell>
          <cell r="C2468">
            <v>335502</v>
          </cell>
          <cell r="D2468">
            <v>19198.240000000002</v>
          </cell>
          <cell r="E2468">
            <v>0.986507888</v>
          </cell>
          <cell r="F2468" t="str">
            <v>Not an Outlier</v>
          </cell>
        </row>
        <row r="2469">
          <cell r="A2469">
            <v>1753.5</v>
          </cell>
          <cell r="B2469">
            <v>42790</v>
          </cell>
          <cell r="C2469">
            <v>84904</v>
          </cell>
          <cell r="D2469">
            <v>24412.29</v>
          </cell>
          <cell r="E2469">
            <v>0.98155256099999999</v>
          </cell>
          <cell r="F2469" t="str">
            <v>Not an Outlier</v>
          </cell>
        </row>
        <row r="2470">
          <cell r="A2470">
            <v>1753.54</v>
          </cell>
          <cell r="B2470">
            <v>42832</v>
          </cell>
          <cell r="C2470">
            <v>1750</v>
          </cell>
          <cell r="D2470">
            <v>6872.71</v>
          </cell>
          <cell r="E2470">
            <v>0.96837221200000001</v>
          </cell>
          <cell r="F2470" t="str">
            <v>Not an Outlier</v>
          </cell>
        </row>
        <row r="2471">
          <cell r="A2471">
            <v>1753.71</v>
          </cell>
          <cell r="B2471">
            <v>43063</v>
          </cell>
          <cell r="C2471">
            <v>335554</v>
          </cell>
          <cell r="D2471">
            <v>32052.2</v>
          </cell>
          <cell r="E2471">
            <v>0.97681969599999996</v>
          </cell>
          <cell r="F2471" t="str">
            <v>Not an Outlier</v>
          </cell>
        </row>
        <row r="2472">
          <cell r="A2472">
            <v>1754.45</v>
          </cell>
          <cell r="B2472">
            <v>43287</v>
          </cell>
          <cell r="C2472">
            <v>86606</v>
          </cell>
          <cell r="D2472">
            <v>3696.24</v>
          </cell>
          <cell r="E2472">
            <v>0.42857242899999998</v>
          </cell>
          <cell r="F2472" t="str">
            <v>Not an Outlier</v>
          </cell>
        </row>
        <row r="2473">
          <cell r="A2473">
            <v>1754.51</v>
          </cell>
          <cell r="B2473">
            <v>42993</v>
          </cell>
          <cell r="C2473">
            <v>308838</v>
          </cell>
          <cell r="D2473">
            <v>16602.52</v>
          </cell>
          <cell r="E2473">
            <v>0.93385731699999996</v>
          </cell>
          <cell r="F2473" t="str">
            <v>Not an Outlier</v>
          </cell>
        </row>
        <row r="2474">
          <cell r="A2474">
            <v>1754.98</v>
          </cell>
          <cell r="B2474">
            <v>43280</v>
          </cell>
          <cell r="C2474">
            <v>86269</v>
          </cell>
          <cell r="D2474">
            <v>14756.16</v>
          </cell>
          <cell r="E2474">
            <v>1.0000009999999999</v>
          </cell>
          <cell r="F2474" t="str">
            <v>Not an Outlier</v>
          </cell>
        </row>
        <row r="2475">
          <cell r="A2475">
            <v>1755.31</v>
          </cell>
          <cell r="B2475">
            <v>43133</v>
          </cell>
          <cell r="C2475">
            <v>335555</v>
          </cell>
          <cell r="D2475">
            <v>16800.54</v>
          </cell>
          <cell r="E2475">
            <v>0.97421519199999995</v>
          </cell>
          <cell r="F2475" t="str">
            <v>Not an Outlier</v>
          </cell>
        </row>
        <row r="2476">
          <cell r="A2476">
            <v>1755.39</v>
          </cell>
          <cell r="B2476">
            <v>43301</v>
          </cell>
          <cell r="C2476">
            <v>335554</v>
          </cell>
          <cell r="D2476">
            <v>26471.19</v>
          </cell>
          <cell r="E2476">
            <v>1.0000009999999999</v>
          </cell>
          <cell r="F2476" t="str">
            <v>Not an Outlier</v>
          </cell>
        </row>
        <row r="2477">
          <cell r="A2477">
            <v>1756.96</v>
          </cell>
          <cell r="B2477">
            <v>43182</v>
          </cell>
          <cell r="C2477">
            <v>308964</v>
          </cell>
          <cell r="D2477">
            <v>17322.240000000002</v>
          </cell>
          <cell r="E2477">
            <v>0.96570215699999995</v>
          </cell>
          <cell r="F2477" t="str">
            <v>Not an Outlier</v>
          </cell>
        </row>
        <row r="2478">
          <cell r="A2478">
            <v>1757.17</v>
          </cell>
          <cell r="B2478">
            <v>43287</v>
          </cell>
          <cell r="C2478">
            <v>86269</v>
          </cell>
          <cell r="D2478">
            <v>14288.07</v>
          </cell>
          <cell r="E2478">
            <v>1.0000009999999999</v>
          </cell>
          <cell r="F2478" t="str">
            <v>Not an Outlier</v>
          </cell>
        </row>
        <row r="2479">
          <cell r="A2479">
            <v>1757.76</v>
          </cell>
          <cell r="B2479">
            <v>42965</v>
          </cell>
          <cell r="C2479">
            <v>308838</v>
          </cell>
          <cell r="D2479">
            <v>17017.53</v>
          </cell>
          <cell r="E2479">
            <v>0.92667317199999999</v>
          </cell>
          <cell r="F2479" t="str">
            <v>Not an Outlier</v>
          </cell>
        </row>
        <row r="2480">
          <cell r="A2480">
            <v>1757.83</v>
          </cell>
          <cell r="B2480">
            <v>43133</v>
          </cell>
          <cell r="C2480">
            <v>300375</v>
          </cell>
          <cell r="D2480">
            <v>25093.94</v>
          </cell>
          <cell r="E2480">
            <v>0.96456941299999999</v>
          </cell>
          <cell r="F2480" t="str">
            <v>Not an Outlier</v>
          </cell>
        </row>
        <row r="2481">
          <cell r="A2481">
            <v>1758.27</v>
          </cell>
          <cell r="B2481">
            <v>43476</v>
          </cell>
          <cell r="C2481">
            <v>308984</v>
          </cell>
          <cell r="D2481">
            <v>17531.88</v>
          </cell>
          <cell r="E2481">
            <v>0.98467632500000002</v>
          </cell>
          <cell r="F2481" t="str">
            <v>Not an Outlier</v>
          </cell>
        </row>
        <row r="2482">
          <cell r="A2482">
            <v>1758.36</v>
          </cell>
          <cell r="B2482">
            <v>43091</v>
          </cell>
          <cell r="C2482">
            <v>308838</v>
          </cell>
          <cell r="D2482">
            <v>15980.6</v>
          </cell>
          <cell r="E2482">
            <v>0.94705740199999999</v>
          </cell>
          <cell r="F2482" t="str">
            <v>Not an Outlier</v>
          </cell>
        </row>
        <row r="2483">
          <cell r="A2483">
            <v>1758.37</v>
          </cell>
          <cell r="B2483">
            <v>42783</v>
          </cell>
          <cell r="C2483">
            <v>84904</v>
          </cell>
          <cell r="D2483">
            <v>24058.37</v>
          </cell>
          <cell r="E2483">
            <v>0.97076731999999999</v>
          </cell>
          <cell r="F2483" t="str">
            <v>Not an Outlier</v>
          </cell>
        </row>
        <row r="2484">
          <cell r="A2484">
            <v>1758.6</v>
          </cell>
          <cell r="B2484">
            <v>43280</v>
          </cell>
          <cell r="C2484">
            <v>86606</v>
          </cell>
          <cell r="D2484">
            <v>3976.09</v>
          </cell>
          <cell r="E2484">
            <v>0.57142957100000003</v>
          </cell>
          <cell r="F2484" t="str">
            <v>Not an Outlier</v>
          </cell>
        </row>
        <row r="2485">
          <cell r="A2485">
            <v>1760.1</v>
          </cell>
          <cell r="B2485">
            <v>42951</v>
          </cell>
          <cell r="C2485">
            <v>335554</v>
          </cell>
          <cell r="D2485">
            <v>33278.53</v>
          </cell>
          <cell r="E2485">
            <v>0.98716839000000001</v>
          </cell>
          <cell r="F2485" t="str">
            <v>Not an Outlier</v>
          </cell>
        </row>
        <row r="2486">
          <cell r="A2486">
            <v>1760.22</v>
          </cell>
          <cell r="B2486">
            <v>43182</v>
          </cell>
          <cell r="C2486">
            <v>300375</v>
          </cell>
          <cell r="D2486">
            <v>22767.66</v>
          </cell>
          <cell r="E2486">
            <v>0.89867319099999998</v>
          </cell>
          <cell r="F2486" t="str">
            <v>Not an Outlier</v>
          </cell>
        </row>
        <row r="2487">
          <cell r="A2487">
            <v>1760.24</v>
          </cell>
          <cell r="B2487">
            <v>43266</v>
          </cell>
          <cell r="C2487">
            <v>86253</v>
          </cell>
          <cell r="D2487">
            <v>16939.759999999998</v>
          </cell>
          <cell r="E2487">
            <v>0.14285814299999999</v>
          </cell>
          <cell r="F2487" t="str">
            <v>Not an Outlier</v>
          </cell>
        </row>
        <row r="2488">
          <cell r="A2488">
            <v>1760.92</v>
          </cell>
          <cell r="B2488">
            <v>43287</v>
          </cell>
          <cell r="C2488">
            <v>335554</v>
          </cell>
          <cell r="D2488">
            <v>27268.52</v>
          </cell>
          <cell r="E2488">
            <v>1.0000009999999999</v>
          </cell>
          <cell r="F2488" t="str">
            <v>Not an Outlier</v>
          </cell>
        </row>
        <row r="2489">
          <cell r="A2489">
            <v>1761.11</v>
          </cell>
          <cell r="B2489">
            <v>43035</v>
          </cell>
          <cell r="C2489">
            <v>335555</v>
          </cell>
          <cell r="D2489">
            <v>16494.27</v>
          </cell>
          <cell r="E2489">
            <v>0.95973697400000002</v>
          </cell>
          <cell r="F2489" t="str">
            <v>Not an Outlier</v>
          </cell>
        </row>
        <row r="2490">
          <cell r="A2490">
            <v>1762.79</v>
          </cell>
          <cell r="B2490">
            <v>43315</v>
          </cell>
          <cell r="C2490">
            <v>300378</v>
          </cell>
          <cell r="D2490">
            <v>7321.77</v>
          </cell>
          <cell r="E2490">
            <v>1.0000009999999999</v>
          </cell>
          <cell r="F2490" t="str">
            <v>Not an Outlier</v>
          </cell>
        </row>
        <row r="2491">
          <cell r="A2491">
            <v>1764.31</v>
          </cell>
          <cell r="B2491">
            <v>42853</v>
          </cell>
          <cell r="C2491">
            <v>90480</v>
          </cell>
          <cell r="D2491">
            <v>10319.49</v>
          </cell>
          <cell r="E2491">
            <v>0.97307356199999995</v>
          </cell>
          <cell r="F2491" t="str">
            <v>Not an Outlier</v>
          </cell>
        </row>
        <row r="2492">
          <cell r="A2492">
            <v>1765.08</v>
          </cell>
          <cell r="B2492">
            <v>43483</v>
          </cell>
          <cell r="C2492">
            <v>308968</v>
          </cell>
          <cell r="D2492">
            <v>10928.34</v>
          </cell>
          <cell r="E2492">
            <v>0.95351639799999999</v>
          </cell>
          <cell r="F2492" t="str">
            <v>Not an Outlier</v>
          </cell>
        </row>
        <row r="2493">
          <cell r="A2493">
            <v>1765.37</v>
          </cell>
          <cell r="B2493">
            <v>43154</v>
          </cell>
          <cell r="C2493">
            <v>308964</v>
          </cell>
          <cell r="D2493">
            <v>16951.080000000002</v>
          </cell>
          <cell r="E2493">
            <v>0.95610176300000005</v>
          </cell>
          <cell r="F2493" t="str">
            <v>Not an Outlier</v>
          </cell>
        </row>
        <row r="2494">
          <cell r="A2494">
            <v>1766.48</v>
          </cell>
          <cell r="B2494">
            <v>43217</v>
          </cell>
          <cell r="C2494">
            <v>86269</v>
          </cell>
          <cell r="D2494">
            <v>18621.75</v>
          </cell>
          <cell r="E2494">
            <v>0.87442420399999998</v>
          </cell>
          <cell r="F2494" t="str">
            <v>Not an Outlier</v>
          </cell>
        </row>
        <row r="2495">
          <cell r="A2495">
            <v>1766.87</v>
          </cell>
          <cell r="B2495">
            <v>43133</v>
          </cell>
          <cell r="C2495">
            <v>308967</v>
          </cell>
          <cell r="D2495">
            <v>18013.61</v>
          </cell>
          <cell r="E2495">
            <v>0.98317012999999998</v>
          </cell>
          <cell r="F2495" t="str">
            <v>Not an Outlier</v>
          </cell>
        </row>
        <row r="2496">
          <cell r="A2496">
            <v>1767.06</v>
          </cell>
          <cell r="B2496">
            <v>42923</v>
          </cell>
          <cell r="C2496">
            <v>308838</v>
          </cell>
          <cell r="D2496">
            <v>19007.3</v>
          </cell>
          <cell r="E2496">
            <v>0.97631331399999999</v>
          </cell>
          <cell r="F2496" t="str">
            <v>Not an Outlier</v>
          </cell>
        </row>
        <row r="2497">
          <cell r="A2497">
            <v>1767.39</v>
          </cell>
          <cell r="B2497">
            <v>42804</v>
          </cell>
          <cell r="C2497">
            <v>90480</v>
          </cell>
          <cell r="D2497">
            <v>10455.030000000001</v>
          </cell>
          <cell r="E2497">
            <v>0.97163756999999995</v>
          </cell>
          <cell r="F2497" t="str">
            <v>Not an Outlier</v>
          </cell>
        </row>
        <row r="2498">
          <cell r="A2498">
            <v>1768.48</v>
          </cell>
          <cell r="B2498">
            <v>43203</v>
          </cell>
          <cell r="C2498">
            <v>166753</v>
          </cell>
          <cell r="D2498">
            <v>34317.769999999997</v>
          </cell>
          <cell r="E2498">
            <v>0.92639536</v>
          </cell>
          <cell r="F2498" t="str">
            <v>Not an Outlier</v>
          </cell>
        </row>
        <row r="2499">
          <cell r="A2499">
            <v>1769.75</v>
          </cell>
          <cell r="B2499">
            <v>43441</v>
          </cell>
          <cell r="C2499">
            <v>308838</v>
          </cell>
          <cell r="D2499">
            <v>17906.78</v>
          </cell>
          <cell r="E2499">
            <v>0.97840631600000005</v>
          </cell>
          <cell r="F2499" t="str">
            <v>Not an Outlier</v>
          </cell>
        </row>
        <row r="2500">
          <cell r="A2500">
            <v>1771.29</v>
          </cell>
          <cell r="B2500">
            <v>43322</v>
          </cell>
          <cell r="C2500">
            <v>308965</v>
          </cell>
          <cell r="D2500">
            <v>15319.58</v>
          </cell>
          <cell r="E2500">
            <v>0.958751205</v>
          </cell>
          <cell r="F2500" t="str">
            <v>Not an Outlier</v>
          </cell>
        </row>
        <row r="2501">
          <cell r="A2501">
            <v>1771.51</v>
          </cell>
          <cell r="B2501">
            <v>43168</v>
          </cell>
          <cell r="C2501">
            <v>90422</v>
          </cell>
          <cell r="D2501">
            <v>6315.97</v>
          </cell>
          <cell r="E2501">
            <v>0.91552976900000005</v>
          </cell>
          <cell r="F2501" t="str">
            <v>Not an Outlier</v>
          </cell>
        </row>
        <row r="2502">
          <cell r="A2502">
            <v>1772.3</v>
          </cell>
          <cell r="B2502">
            <v>43329</v>
          </cell>
          <cell r="C2502">
            <v>308965</v>
          </cell>
          <cell r="D2502">
            <v>15568.35</v>
          </cell>
          <cell r="E2502">
            <v>0.95924324999999999</v>
          </cell>
          <cell r="F2502" t="str">
            <v>Not an Outlier</v>
          </cell>
        </row>
        <row r="2503">
          <cell r="A2503">
            <v>1772.32</v>
          </cell>
          <cell r="B2503">
            <v>42965</v>
          </cell>
          <cell r="C2503">
            <v>84904</v>
          </cell>
          <cell r="D2503">
            <v>24579.14</v>
          </cell>
          <cell r="E2503">
            <v>0.98327764399999995</v>
          </cell>
          <cell r="F2503" t="str">
            <v>Not an Outlier</v>
          </cell>
        </row>
        <row r="2504">
          <cell r="A2504">
            <v>1772.58</v>
          </cell>
          <cell r="B2504">
            <v>43259</v>
          </cell>
          <cell r="C2504">
            <v>86612</v>
          </cell>
          <cell r="D2504">
            <v>10686.76</v>
          </cell>
          <cell r="E2504">
            <v>0.50000100000000003</v>
          </cell>
          <cell r="F2504" t="str">
            <v>Not an Outlier</v>
          </cell>
        </row>
        <row r="2505">
          <cell r="A2505">
            <v>1774.34</v>
          </cell>
          <cell r="B2505">
            <v>43049</v>
          </cell>
          <cell r="C2505">
            <v>84904</v>
          </cell>
          <cell r="D2505">
            <v>23379.98</v>
          </cell>
          <cell r="E2505">
            <v>0.95505717999999995</v>
          </cell>
          <cell r="F2505" t="str">
            <v>Not an Outlier</v>
          </cell>
        </row>
        <row r="2506">
          <cell r="A2506">
            <v>1776.18</v>
          </cell>
          <cell r="B2506">
            <v>43168</v>
          </cell>
          <cell r="C2506">
            <v>90313</v>
          </cell>
          <cell r="D2506">
            <v>59074.01</v>
          </cell>
          <cell r="E2506">
            <v>0.96992084899999997</v>
          </cell>
          <cell r="F2506" t="str">
            <v>Not an Outlier</v>
          </cell>
        </row>
        <row r="2507">
          <cell r="A2507">
            <v>1776.55</v>
          </cell>
          <cell r="B2507">
            <v>43147</v>
          </cell>
          <cell r="C2507">
            <v>86253</v>
          </cell>
          <cell r="D2507">
            <v>24736.84</v>
          </cell>
          <cell r="E2507">
            <v>0.97479407799999995</v>
          </cell>
          <cell r="F2507" t="str">
            <v>Not an Outlier</v>
          </cell>
        </row>
        <row r="2508">
          <cell r="A2508">
            <v>1776.82</v>
          </cell>
          <cell r="B2508">
            <v>43273</v>
          </cell>
          <cell r="C2508">
            <v>86612</v>
          </cell>
          <cell r="D2508">
            <v>9443.77</v>
          </cell>
          <cell r="E2508">
            <v>1.0000009999999999</v>
          </cell>
          <cell r="F2508" t="str">
            <v>Not an Outlier</v>
          </cell>
        </row>
        <row r="2509">
          <cell r="A2509">
            <v>1777.27</v>
          </cell>
          <cell r="B2509">
            <v>43161</v>
          </cell>
          <cell r="C2509">
            <v>86253</v>
          </cell>
          <cell r="D2509">
            <v>23897.279999999999</v>
          </cell>
          <cell r="E2509">
            <v>0.97159885599999996</v>
          </cell>
          <cell r="F2509" t="str">
            <v>Not an Outlier</v>
          </cell>
        </row>
        <row r="2510">
          <cell r="A2510">
            <v>1778.52</v>
          </cell>
          <cell r="B2510">
            <v>43231</v>
          </cell>
          <cell r="C2510">
            <v>166753</v>
          </cell>
          <cell r="D2510">
            <v>25808.14</v>
          </cell>
          <cell r="E2510">
            <v>0.881713627</v>
          </cell>
          <cell r="F2510" t="str">
            <v>Not an Outlier</v>
          </cell>
        </row>
        <row r="2511">
          <cell r="A2511">
            <v>1778.95</v>
          </cell>
          <cell r="B2511">
            <v>43252</v>
          </cell>
          <cell r="C2511">
            <v>308964</v>
          </cell>
          <cell r="D2511">
            <v>17230.13</v>
          </cell>
          <cell r="E2511">
            <v>0.97448200399999996</v>
          </cell>
          <cell r="F2511" t="str">
            <v>Not an Outlier</v>
          </cell>
        </row>
        <row r="2512">
          <cell r="A2512">
            <v>1779.46</v>
          </cell>
          <cell r="B2512">
            <v>43203</v>
          </cell>
          <cell r="C2512">
            <v>308964</v>
          </cell>
          <cell r="D2512">
            <v>17721.61</v>
          </cell>
          <cell r="E2512">
            <v>0.97669748000000001</v>
          </cell>
          <cell r="F2512" t="str">
            <v>Not an Outlier</v>
          </cell>
        </row>
        <row r="2513">
          <cell r="A2513">
            <v>1781.33</v>
          </cell>
          <cell r="B2513">
            <v>43357</v>
          </cell>
          <cell r="C2513">
            <v>315866</v>
          </cell>
          <cell r="D2513">
            <v>6865.88</v>
          </cell>
          <cell r="E2513">
            <v>1.0000009999999999</v>
          </cell>
          <cell r="F2513" t="str">
            <v>Not an Outlier</v>
          </cell>
        </row>
        <row r="2514">
          <cell r="A2514">
            <v>1781.94</v>
          </cell>
          <cell r="B2514">
            <v>42839</v>
          </cell>
          <cell r="C2514">
            <v>335502</v>
          </cell>
          <cell r="D2514">
            <v>18342.98</v>
          </cell>
          <cell r="E2514">
            <v>0.98083378300000001</v>
          </cell>
          <cell r="F2514" t="str">
            <v>Not an Outlier</v>
          </cell>
        </row>
        <row r="2515">
          <cell r="A2515">
            <v>1782.45</v>
          </cell>
          <cell r="B2515">
            <v>42797</v>
          </cell>
          <cell r="C2515">
            <v>90480</v>
          </cell>
          <cell r="D2515">
            <v>10527.45</v>
          </cell>
          <cell r="E2515">
            <v>0.96435762300000005</v>
          </cell>
          <cell r="F2515" t="str">
            <v>Not an Outlier</v>
          </cell>
        </row>
        <row r="2516">
          <cell r="A2516">
            <v>1783.74</v>
          </cell>
          <cell r="B2516">
            <v>43343</v>
          </cell>
          <cell r="C2516">
            <v>308968</v>
          </cell>
          <cell r="D2516">
            <v>11237.02</v>
          </cell>
          <cell r="E2516">
            <v>0.97096318500000001</v>
          </cell>
          <cell r="F2516" t="str">
            <v>Not an Outlier</v>
          </cell>
        </row>
        <row r="2517">
          <cell r="A2517">
            <v>1783.82</v>
          </cell>
          <cell r="B2517">
            <v>43322</v>
          </cell>
          <cell r="C2517">
            <v>308968</v>
          </cell>
          <cell r="D2517">
            <v>11277.12</v>
          </cell>
          <cell r="E2517">
            <v>0.97193830999999997</v>
          </cell>
          <cell r="F2517" t="str">
            <v>Not an Outlier</v>
          </cell>
        </row>
        <row r="2518">
          <cell r="A2518">
            <v>1784.68</v>
          </cell>
          <cell r="B2518">
            <v>43126</v>
          </cell>
          <cell r="C2518">
            <v>335555</v>
          </cell>
          <cell r="D2518">
            <v>16997.759999999998</v>
          </cell>
          <cell r="E2518">
            <v>0.976191476</v>
          </cell>
          <cell r="F2518" t="str">
            <v>Not an Outlier</v>
          </cell>
        </row>
        <row r="2519">
          <cell r="A2519">
            <v>1784.95</v>
          </cell>
          <cell r="B2519">
            <v>43098</v>
          </cell>
          <cell r="C2519">
            <v>90422</v>
          </cell>
          <cell r="D2519">
            <v>7430.87</v>
          </cell>
          <cell r="E2519">
            <v>0.95252101899999997</v>
          </cell>
          <cell r="F2519" t="str">
            <v>Not an Outlier</v>
          </cell>
        </row>
        <row r="2520">
          <cell r="A2520">
            <v>1785.21</v>
          </cell>
          <cell r="B2520">
            <v>43105</v>
          </cell>
          <cell r="C2520">
            <v>300375</v>
          </cell>
          <cell r="D2520">
            <v>26979.26</v>
          </cell>
          <cell r="E2520">
            <v>0.97861012199999997</v>
          </cell>
          <cell r="F2520" t="str">
            <v>Not an Outlier</v>
          </cell>
        </row>
        <row r="2521">
          <cell r="A2521">
            <v>1785.27</v>
          </cell>
          <cell r="B2521">
            <v>43175</v>
          </cell>
          <cell r="C2521">
            <v>84904</v>
          </cell>
          <cell r="D2521">
            <v>24883.61</v>
          </cell>
          <cell r="E2521">
            <v>0.94010835500000001</v>
          </cell>
          <cell r="F2521" t="str">
            <v>Not an Outlier</v>
          </cell>
        </row>
        <row r="2522">
          <cell r="A2522">
            <v>1785.88</v>
          </cell>
          <cell r="B2522">
            <v>43462</v>
          </cell>
          <cell r="C2522">
            <v>308862</v>
          </cell>
          <cell r="D2522">
            <v>11011.17</v>
          </cell>
          <cell r="E2522">
            <v>0.96186154199999996</v>
          </cell>
          <cell r="F2522" t="str">
            <v>Not an Outlier</v>
          </cell>
        </row>
        <row r="2523">
          <cell r="A2523">
            <v>1786.41</v>
          </cell>
          <cell r="B2523">
            <v>42839</v>
          </cell>
          <cell r="C2523">
            <v>86269</v>
          </cell>
          <cell r="D2523">
            <v>21347.360000000001</v>
          </cell>
          <cell r="E2523">
            <v>0.952728617</v>
          </cell>
          <cell r="F2523" t="str">
            <v>Not an Outlier</v>
          </cell>
        </row>
        <row r="2524">
          <cell r="A2524">
            <v>1787.75</v>
          </cell>
          <cell r="B2524">
            <v>43133</v>
          </cell>
          <cell r="C2524">
            <v>86253</v>
          </cell>
          <cell r="D2524">
            <v>25011.63</v>
          </cell>
          <cell r="E2524">
            <v>0.97073316600000004</v>
          </cell>
          <cell r="F2524" t="str">
            <v>Not an Outlier</v>
          </cell>
        </row>
        <row r="2525">
          <cell r="A2525">
            <v>1788.65</v>
          </cell>
          <cell r="B2525">
            <v>43266</v>
          </cell>
          <cell r="C2525">
            <v>308965</v>
          </cell>
          <cell r="D2525">
            <v>15056.98</v>
          </cell>
          <cell r="E2525">
            <v>0.97234858300000004</v>
          </cell>
          <cell r="F2525" t="str">
            <v>Not an Outlier</v>
          </cell>
        </row>
        <row r="2526">
          <cell r="A2526">
            <v>1790.03</v>
          </cell>
          <cell r="B2526">
            <v>42993</v>
          </cell>
          <cell r="C2526">
            <v>166753</v>
          </cell>
          <cell r="D2526">
            <v>43727.83</v>
          </cell>
          <cell r="E2526">
            <v>0.97409318600000006</v>
          </cell>
          <cell r="F2526" t="str">
            <v>Not an Outlier</v>
          </cell>
        </row>
        <row r="2527">
          <cell r="A2527">
            <v>1790.29</v>
          </cell>
          <cell r="B2527">
            <v>43014</v>
          </cell>
          <cell r="C2527">
            <v>335502</v>
          </cell>
          <cell r="D2527">
            <v>18591.18</v>
          </cell>
          <cell r="E2527">
            <v>0.98716839000000001</v>
          </cell>
          <cell r="F2527" t="str">
            <v>Not an Outlier</v>
          </cell>
        </row>
        <row r="2528">
          <cell r="A2528">
            <v>1790.65</v>
          </cell>
          <cell r="B2528">
            <v>43021</v>
          </cell>
          <cell r="C2528">
            <v>90480</v>
          </cell>
          <cell r="D2528">
            <v>10133.48</v>
          </cell>
          <cell r="E2528">
            <v>0.95112385300000002</v>
          </cell>
          <cell r="F2528" t="str">
            <v>Not an Outlier</v>
          </cell>
        </row>
        <row r="2529">
          <cell r="A2529">
            <v>1790.76</v>
          </cell>
          <cell r="B2529">
            <v>42930</v>
          </cell>
          <cell r="C2529">
            <v>84904</v>
          </cell>
          <cell r="D2529">
            <v>24675</v>
          </cell>
          <cell r="E2529">
            <v>0.984694878</v>
          </cell>
          <cell r="F2529" t="str">
            <v>Not an Outlier</v>
          </cell>
        </row>
        <row r="2530">
          <cell r="A2530">
            <v>1791.54</v>
          </cell>
          <cell r="B2530">
            <v>43217</v>
          </cell>
          <cell r="C2530">
            <v>335502</v>
          </cell>
          <cell r="D2530">
            <v>13188.75</v>
          </cell>
          <cell r="E2530">
            <v>0.89402987099999998</v>
          </cell>
          <cell r="F2530" t="str">
            <v>Not an Outlier</v>
          </cell>
        </row>
        <row r="2531">
          <cell r="A2531">
            <v>1791.72</v>
          </cell>
          <cell r="B2531">
            <v>42832</v>
          </cell>
          <cell r="C2531">
            <v>90480</v>
          </cell>
          <cell r="D2531">
            <v>10049.93</v>
          </cell>
          <cell r="E2531">
            <v>0.96758440400000001</v>
          </cell>
          <cell r="F2531" t="str">
            <v>Not an Outlier</v>
          </cell>
        </row>
        <row r="2532">
          <cell r="A2532">
            <v>1791.9</v>
          </cell>
          <cell r="B2532">
            <v>43350</v>
          </cell>
          <cell r="C2532">
            <v>335594</v>
          </cell>
          <cell r="D2532">
            <v>4369.3900000000003</v>
          </cell>
          <cell r="E2532">
            <v>0.14285814299999999</v>
          </cell>
          <cell r="F2532" t="str">
            <v>Not an Outlier</v>
          </cell>
        </row>
        <row r="2533">
          <cell r="A2533">
            <v>1792.19</v>
          </cell>
          <cell r="B2533">
            <v>43210</v>
          </cell>
          <cell r="C2533">
            <v>308964</v>
          </cell>
          <cell r="D2533">
            <v>17711.32</v>
          </cell>
          <cell r="E2533">
            <v>0.97965144699999995</v>
          </cell>
          <cell r="F2533" t="str">
            <v>Not an Outlier</v>
          </cell>
        </row>
        <row r="2534">
          <cell r="A2534">
            <v>1792.41</v>
          </cell>
          <cell r="B2534">
            <v>42818</v>
          </cell>
          <cell r="C2534">
            <v>335554</v>
          </cell>
          <cell r="D2534">
            <v>32250.52</v>
          </cell>
          <cell r="E2534">
            <v>0.97167506299999995</v>
          </cell>
          <cell r="F2534" t="str">
            <v>Not an Outlier</v>
          </cell>
        </row>
        <row r="2535">
          <cell r="A2535">
            <v>1792.91</v>
          </cell>
          <cell r="B2535">
            <v>42902</v>
          </cell>
          <cell r="C2535">
            <v>300375</v>
          </cell>
          <cell r="D2535">
            <v>31378.68</v>
          </cell>
          <cell r="E2535">
            <v>0.98695628899999999</v>
          </cell>
          <cell r="F2535" t="str">
            <v>Not an Outlier</v>
          </cell>
        </row>
        <row r="2536">
          <cell r="A2536">
            <v>1792.97</v>
          </cell>
          <cell r="B2536">
            <v>42979</v>
          </cell>
          <cell r="C2536">
            <v>90480</v>
          </cell>
          <cell r="D2536">
            <v>11352.12</v>
          </cell>
          <cell r="E2536">
            <v>0.96676523400000003</v>
          </cell>
          <cell r="F2536" t="str">
            <v>Not an Outlier</v>
          </cell>
        </row>
        <row r="2537">
          <cell r="A2537">
            <v>1793.36</v>
          </cell>
          <cell r="B2537">
            <v>43287</v>
          </cell>
          <cell r="C2537">
            <v>166753</v>
          </cell>
          <cell r="D2537">
            <v>22770.82</v>
          </cell>
          <cell r="E2537">
            <v>1.0000009999999999</v>
          </cell>
          <cell r="F2537" t="str">
            <v>Not an Outlier</v>
          </cell>
        </row>
        <row r="2538">
          <cell r="A2538">
            <v>1793.48</v>
          </cell>
          <cell r="B2538">
            <v>42811</v>
          </cell>
          <cell r="C2538">
            <v>86269</v>
          </cell>
          <cell r="D2538">
            <v>22341.79</v>
          </cell>
          <cell r="E2538">
            <v>0.97597072600000001</v>
          </cell>
          <cell r="F2538" t="str">
            <v>Not an Outlier</v>
          </cell>
        </row>
        <row r="2539">
          <cell r="A2539">
            <v>1796.58</v>
          </cell>
          <cell r="B2539">
            <v>43294</v>
          </cell>
          <cell r="C2539">
            <v>308965</v>
          </cell>
          <cell r="D2539">
            <v>15050.89</v>
          </cell>
          <cell r="E2539">
            <v>0.97103570900000002</v>
          </cell>
          <cell r="F2539" t="str">
            <v>Not an Outlier</v>
          </cell>
        </row>
        <row r="2540">
          <cell r="A2540">
            <v>1797.35</v>
          </cell>
          <cell r="B2540">
            <v>42965</v>
          </cell>
          <cell r="C2540">
            <v>335502</v>
          </cell>
          <cell r="D2540">
            <v>19615.509999999998</v>
          </cell>
          <cell r="E2540">
            <v>0.985564314</v>
          </cell>
          <cell r="F2540" t="str">
            <v>Not an Outlier</v>
          </cell>
        </row>
        <row r="2541">
          <cell r="A2541">
            <v>1797.47</v>
          </cell>
          <cell r="B2541">
            <v>43469</v>
          </cell>
          <cell r="C2541">
            <v>308964</v>
          </cell>
          <cell r="D2541">
            <v>16768.38</v>
          </cell>
          <cell r="E2541">
            <v>0.96715519999999999</v>
          </cell>
          <cell r="F2541" t="str">
            <v>Not an Outlier</v>
          </cell>
        </row>
        <row r="2542">
          <cell r="A2542">
            <v>1798</v>
          </cell>
          <cell r="B2542">
            <v>43070</v>
          </cell>
          <cell r="C2542">
            <v>335555</v>
          </cell>
          <cell r="D2542">
            <v>17418.560000000001</v>
          </cell>
          <cell r="E2542">
            <v>0.97898705399999997</v>
          </cell>
          <cell r="F2542" t="str">
            <v>Not an Outlier</v>
          </cell>
        </row>
        <row r="2543">
          <cell r="A2543">
            <v>1798.21</v>
          </cell>
          <cell r="B2543">
            <v>43091</v>
          </cell>
          <cell r="C2543">
            <v>84904</v>
          </cell>
          <cell r="D2543">
            <v>23796.93</v>
          </cell>
          <cell r="E2543">
            <v>0.96841212700000001</v>
          </cell>
          <cell r="F2543" t="str">
            <v>Not an Outlier</v>
          </cell>
        </row>
        <row r="2544">
          <cell r="A2544">
            <v>1799.8</v>
          </cell>
          <cell r="B2544">
            <v>42790</v>
          </cell>
          <cell r="C2544">
            <v>90480</v>
          </cell>
          <cell r="D2544">
            <v>10223.73</v>
          </cell>
          <cell r="E2544">
            <v>0.94469231099999995</v>
          </cell>
          <cell r="F2544" t="str">
            <v>Not an Outlier</v>
          </cell>
        </row>
        <row r="2545">
          <cell r="A2545">
            <v>1800.05</v>
          </cell>
          <cell r="B2545">
            <v>42902</v>
          </cell>
          <cell r="C2545">
            <v>84904</v>
          </cell>
          <cell r="D2545">
            <v>24903.86</v>
          </cell>
          <cell r="E2545">
            <v>0.97731025599999999</v>
          </cell>
          <cell r="F2545" t="str">
            <v>Not an Outlier</v>
          </cell>
        </row>
        <row r="2546">
          <cell r="A2546">
            <v>1800.76</v>
          </cell>
          <cell r="B2546">
            <v>43259</v>
          </cell>
          <cell r="C2546">
            <v>335555</v>
          </cell>
          <cell r="D2546">
            <v>13471.43</v>
          </cell>
          <cell r="E2546">
            <v>0.14285814299999999</v>
          </cell>
          <cell r="F2546" t="str">
            <v>Not an Outlier</v>
          </cell>
        </row>
        <row r="2547">
          <cell r="A2547">
            <v>1801.01</v>
          </cell>
          <cell r="B2547">
            <v>43287</v>
          </cell>
          <cell r="C2547">
            <v>90313</v>
          </cell>
          <cell r="D2547">
            <v>48003.83</v>
          </cell>
          <cell r="E2547">
            <v>1.0000009999999999</v>
          </cell>
          <cell r="F2547" t="str">
            <v>Not an Outlier</v>
          </cell>
        </row>
        <row r="2548">
          <cell r="A2548">
            <v>1801.17</v>
          </cell>
          <cell r="B2548">
            <v>43315</v>
          </cell>
          <cell r="C2548">
            <v>308838</v>
          </cell>
          <cell r="D2548">
            <v>18025.04</v>
          </cell>
          <cell r="E2548">
            <v>0.97221865600000001</v>
          </cell>
          <cell r="F2548" t="str">
            <v>Not an Outlier</v>
          </cell>
        </row>
        <row r="2549">
          <cell r="A2549">
            <v>1801.2</v>
          </cell>
          <cell r="B2549">
            <v>43364</v>
          </cell>
          <cell r="C2549">
            <v>335504</v>
          </cell>
          <cell r="D2549">
            <v>10327.290000000001</v>
          </cell>
          <cell r="E2549">
            <v>9.9999999990000009E-7</v>
          </cell>
          <cell r="F2549" t="str">
            <v>Not an Outlier</v>
          </cell>
        </row>
        <row r="2550">
          <cell r="A2550">
            <v>1802.96</v>
          </cell>
          <cell r="B2550">
            <v>43315</v>
          </cell>
          <cell r="C2550">
            <v>308965</v>
          </cell>
          <cell r="D2550">
            <v>15263.64</v>
          </cell>
          <cell r="E2550">
            <v>0.95989931100000003</v>
          </cell>
          <cell r="F2550" t="str">
            <v>Not an Outlier</v>
          </cell>
        </row>
        <row r="2551">
          <cell r="A2551">
            <v>1803.16</v>
          </cell>
          <cell r="B2551">
            <v>43406</v>
          </cell>
          <cell r="C2551">
            <v>308838</v>
          </cell>
          <cell r="D2551">
            <v>17848.52</v>
          </cell>
          <cell r="E2551">
            <v>0.978056339</v>
          </cell>
          <cell r="F2551" t="str">
            <v>Not an Outlier</v>
          </cell>
        </row>
        <row r="2552">
          <cell r="A2552">
            <v>1803.44</v>
          </cell>
          <cell r="B2552">
            <v>43175</v>
          </cell>
          <cell r="C2552">
            <v>308964</v>
          </cell>
          <cell r="D2552">
            <v>17393.259999999998</v>
          </cell>
          <cell r="E2552">
            <v>0.95757874700000001</v>
          </cell>
          <cell r="F2552" t="str">
            <v>Not an Outlier</v>
          </cell>
        </row>
        <row r="2553">
          <cell r="A2553">
            <v>1803.64</v>
          </cell>
          <cell r="B2553">
            <v>42909</v>
          </cell>
          <cell r="C2553">
            <v>335502</v>
          </cell>
          <cell r="D2553">
            <v>19980.53</v>
          </cell>
          <cell r="E2553">
            <v>0.98669534699999994</v>
          </cell>
          <cell r="F2553" t="str">
            <v>Not an Outlier</v>
          </cell>
        </row>
        <row r="2554">
          <cell r="A2554">
            <v>1803.98</v>
          </cell>
          <cell r="B2554">
            <v>42958</v>
          </cell>
          <cell r="C2554">
            <v>90480</v>
          </cell>
          <cell r="D2554">
            <v>11148.78</v>
          </cell>
          <cell r="E2554">
            <v>0.97630163299999995</v>
          </cell>
          <cell r="F2554" t="str">
            <v>Not an Outlier</v>
          </cell>
        </row>
        <row r="2555">
          <cell r="A2555">
            <v>1804.78</v>
          </cell>
          <cell r="B2555">
            <v>43210</v>
          </cell>
          <cell r="C2555">
            <v>335504</v>
          </cell>
          <cell r="D2555">
            <v>21578.14</v>
          </cell>
          <cell r="E2555">
            <v>0.89767804299999998</v>
          </cell>
          <cell r="F2555" t="str">
            <v>Not an Outlier</v>
          </cell>
        </row>
        <row r="2556">
          <cell r="A2556">
            <v>1805.96</v>
          </cell>
          <cell r="B2556">
            <v>43112</v>
          </cell>
          <cell r="C2556">
            <v>86253</v>
          </cell>
          <cell r="D2556">
            <v>25076.080000000002</v>
          </cell>
          <cell r="E2556">
            <v>0.97666202000000002</v>
          </cell>
          <cell r="F2556" t="str">
            <v>Not an Outlier</v>
          </cell>
        </row>
        <row r="2557">
          <cell r="A2557">
            <v>1807.7</v>
          </cell>
          <cell r="B2557">
            <v>42909</v>
          </cell>
          <cell r="C2557">
            <v>86269</v>
          </cell>
          <cell r="D2557">
            <v>21822.92</v>
          </cell>
          <cell r="E2557">
            <v>0.95776344899999999</v>
          </cell>
          <cell r="F2557" t="str">
            <v>Not an Outlier</v>
          </cell>
        </row>
        <row r="2558">
          <cell r="A2558">
            <v>1808.09</v>
          </cell>
          <cell r="B2558">
            <v>42965</v>
          </cell>
          <cell r="C2558">
            <v>90480</v>
          </cell>
          <cell r="D2558">
            <v>11183.61</v>
          </cell>
          <cell r="E2558">
            <v>0.97073086500000005</v>
          </cell>
          <cell r="F2558" t="str">
            <v>Not an Outlier</v>
          </cell>
        </row>
        <row r="2559">
          <cell r="A2559">
            <v>1809.85</v>
          </cell>
          <cell r="B2559">
            <v>43476</v>
          </cell>
          <cell r="C2559">
            <v>308967</v>
          </cell>
          <cell r="D2559">
            <v>18615.400000000001</v>
          </cell>
          <cell r="E2559">
            <v>0.97347758200000001</v>
          </cell>
          <cell r="F2559" t="str">
            <v>Not an Outlier</v>
          </cell>
        </row>
        <row r="2560">
          <cell r="A2560">
            <v>1810.04</v>
          </cell>
          <cell r="B2560">
            <v>43084</v>
          </cell>
          <cell r="C2560">
            <v>86253</v>
          </cell>
          <cell r="D2560">
            <v>24884.98</v>
          </cell>
          <cell r="E2560">
            <v>0.98117569900000001</v>
          </cell>
          <cell r="F2560" t="str">
            <v>Not an Outlier</v>
          </cell>
        </row>
        <row r="2561">
          <cell r="A2561">
            <v>1810.2</v>
          </cell>
          <cell r="B2561">
            <v>43322</v>
          </cell>
          <cell r="C2561">
            <v>90230</v>
          </cell>
          <cell r="D2561">
            <v>11004.44</v>
          </cell>
          <cell r="E2561">
            <v>1.0000009999999999</v>
          </cell>
          <cell r="F2561" t="str">
            <v>Not an Outlier</v>
          </cell>
        </row>
        <row r="2562">
          <cell r="A2562">
            <v>1810.45</v>
          </cell>
          <cell r="B2562">
            <v>43063</v>
          </cell>
          <cell r="C2562">
            <v>308838</v>
          </cell>
          <cell r="D2562">
            <v>16299.6</v>
          </cell>
          <cell r="E2562">
            <v>0.95089091400000003</v>
          </cell>
          <cell r="F2562" t="str">
            <v>Not an Outlier</v>
          </cell>
        </row>
        <row r="2563">
          <cell r="A2563">
            <v>1811.84</v>
          </cell>
          <cell r="B2563">
            <v>43462</v>
          </cell>
          <cell r="C2563">
            <v>308984</v>
          </cell>
          <cell r="D2563">
            <v>16350.03</v>
          </cell>
          <cell r="E2563">
            <v>0.98372394399999996</v>
          </cell>
          <cell r="F2563" t="str">
            <v>Not an Outlier</v>
          </cell>
        </row>
        <row r="2564">
          <cell r="A2564">
            <v>1812.61</v>
          </cell>
          <cell r="B2564">
            <v>43175</v>
          </cell>
          <cell r="C2564">
            <v>308838</v>
          </cell>
          <cell r="D2564">
            <v>18215.11</v>
          </cell>
          <cell r="E2564">
            <v>0.97047554599999997</v>
          </cell>
          <cell r="F2564" t="str">
            <v>Not an Outlier</v>
          </cell>
        </row>
        <row r="2565">
          <cell r="A2565">
            <v>1812.98</v>
          </cell>
          <cell r="B2565">
            <v>43210</v>
          </cell>
          <cell r="C2565">
            <v>308838</v>
          </cell>
          <cell r="D2565">
            <v>18702.63</v>
          </cell>
          <cell r="E2565">
            <v>0.976397085</v>
          </cell>
          <cell r="F2565" t="str">
            <v>Not an Outlier</v>
          </cell>
        </row>
        <row r="2566">
          <cell r="A2566">
            <v>1814.15</v>
          </cell>
          <cell r="B2566">
            <v>43343</v>
          </cell>
          <cell r="C2566">
            <v>88278</v>
          </cell>
          <cell r="D2566">
            <v>16234.55</v>
          </cell>
          <cell r="E2566">
            <v>0.50000100000000003</v>
          </cell>
          <cell r="F2566" t="str">
            <v>Not an Outlier</v>
          </cell>
        </row>
        <row r="2567">
          <cell r="A2567">
            <v>1815.45</v>
          </cell>
          <cell r="B2567">
            <v>43035</v>
          </cell>
          <cell r="C2567">
            <v>86269</v>
          </cell>
          <cell r="D2567">
            <v>19901.240000000002</v>
          </cell>
          <cell r="E2567">
            <v>0.94202724900000001</v>
          </cell>
          <cell r="F2567" t="str">
            <v>Not an Outlier</v>
          </cell>
        </row>
        <row r="2568">
          <cell r="A2568">
            <v>1815.76</v>
          </cell>
          <cell r="B2568">
            <v>43196</v>
          </cell>
          <cell r="C2568">
            <v>86269</v>
          </cell>
          <cell r="D2568">
            <v>19652.400000000001</v>
          </cell>
          <cell r="E2568">
            <v>0.90620685700000003</v>
          </cell>
          <cell r="F2568" t="str">
            <v>Not an Outlier</v>
          </cell>
        </row>
        <row r="2569">
          <cell r="A2569">
            <v>1816.13</v>
          </cell>
          <cell r="B2569">
            <v>43105</v>
          </cell>
          <cell r="C2569">
            <v>90422</v>
          </cell>
          <cell r="D2569">
            <v>7287.55</v>
          </cell>
          <cell r="E2569">
            <v>0.94547609200000005</v>
          </cell>
          <cell r="F2569" t="str">
            <v>Not an Outlier</v>
          </cell>
        </row>
        <row r="2570">
          <cell r="A2570">
            <v>1817.18</v>
          </cell>
          <cell r="B2570">
            <v>42930</v>
          </cell>
          <cell r="C2570">
            <v>90313</v>
          </cell>
          <cell r="D2570">
            <v>68828.44</v>
          </cell>
          <cell r="E2570">
            <v>0.99366230600000005</v>
          </cell>
          <cell r="F2570" t="str">
            <v>Not an Outlier</v>
          </cell>
        </row>
        <row r="2571">
          <cell r="A2571">
            <v>1817.96</v>
          </cell>
          <cell r="B2571">
            <v>43308</v>
          </cell>
          <cell r="C2571">
            <v>86215</v>
          </cell>
          <cell r="D2571">
            <v>8280.7099999999991</v>
          </cell>
          <cell r="E2571">
            <v>0.50000100000000003</v>
          </cell>
          <cell r="F2571" t="str">
            <v>Not an Outlier</v>
          </cell>
        </row>
        <row r="2572">
          <cell r="A2572">
            <v>1818.19</v>
          </cell>
          <cell r="B2572">
            <v>42839</v>
          </cell>
          <cell r="C2572">
            <v>335555</v>
          </cell>
          <cell r="D2572">
            <v>17578.68</v>
          </cell>
          <cell r="E2572">
            <v>0.97752908999999999</v>
          </cell>
          <cell r="F2572" t="str">
            <v>Not an Outlier</v>
          </cell>
        </row>
        <row r="2573">
          <cell r="A2573">
            <v>1818.69</v>
          </cell>
          <cell r="B2573">
            <v>42783</v>
          </cell>
          <cell r="C2573">
            <v>335502</v>
          </cell>
          <cell r="D2573">
            <v>19222.599999999999</v>
          </cell>
          <cell r="E2573">
            <v>0.99008036499999996</v>
          </cell>
          <cell r="F2573" t="str">
            <v>Not an Outlier</v>
          </cell>
        </row>
        <row r="2574">
          <cell r="A2574">
            <v>1819.59</v>
          </cell>
          <cell r="B2574">
            <v>43364</v>
          </cell>
          <cell r="C2574">
            <v>86999</v>
          </cell>
          <cell r="D2574">
            <v>11700.65</v>
          </cell>
          <cell r="E2574">
            <v>1.0000009999999999</v>
          </cell>
          <cell r="F2574" t="str">
            <v>Not an Outlier</v>
          </cell>
        </row>
        <row r="2575">
          <cell r="A2575">
            <v>1820.12</v>
          </cell>
          <cell r="B2575">
            <v>43315</v>
          </cell>
          <cell r="C2575">
            <v>90230</v>
          </cell>
          <cell r="D2575">
            <v>11453.9</v>
          </cell>
          <cell r="E2575">
            <v>1.0000009999999999</v>
          </cell>
          <cell r="F2575" t="str">
            <v>Not an Outlier</v>
          </cell>
        </row>
        <row r="2576">
          <cell r="A2576">
            <v>1820.55</v>
          </cell>
          <cell r="B2576">
            <v>43294</v>
          </cell>
          <cell r="C2576">
            <v>86253</v>
          </cell>
          <cell r="D2576">
            <v>14445.2</v>
          </cell>
          <cell r="E2576">
            <v>0.35714385700000001</v>
          </cell>
          <cell r="F2576" t="str">
            <v>Not an Outlier</v>
          </cell>
        </row>
        <row r="2577">
          <cell r="A2577">
            <v>1822.5</v>
          </cell>
          <cell r="B2577">
            <v>43077</v>
          </cell>
          <cell r="C2577">
            <v>335502</v>
          </cell>
          <cell r="D2577">
            <v>18181.82</v>
          </cell>
          <cell r="E2577">
            <v>0.97898705399999997</v>
          </cell>
          <cell r="F2577" t="str">
            <v>Not an Outlier</v>
          </cell>
        </row>
        <row r="2578">
          <cell r="A2578">
            <v>1822.84</v>
          </cell>
          <cell r="B2578">
            <v>43105</v>
          </cell>
          <cell r="C2578">
            <v>308965</v>
          </cell>
          <cell r="D2578">
            <v>14145.95</v>
          </cell>
          <cell r="E2578">
            <v>0.96986963699999995</v>
          </cell>
          <cell r="F2578" t="str">
            <v>Not an Outlier</v>
          </cell>
        </row>
        <row r="2579">
          <cell r="A2579">
            <v>1823.11</v>
          </cell>
          <cell r="B2579">
            <v>42958</v>
          </cell>
          <cell r="C2579">
            <v>308838</v>
          </cell>
          <cell r="D2579">
            <v>17259.25</v>
          </cell>
          <cell r="E2579">
            <v>0.92815954700000003</v>
          </cell>
          <cell r="F2579" t="str">
            <v>Not an Outlier</v>
          </cell>
        </row>
        <row r="2580">
          <cell r="A2580">
            <v>1824.49</v>
          </cell>
          <cell r="B2580">
            <v>43399</v>
          </cell>
          <cell r="C2580">
            <v>308965</v>
          </cell>
          <cell r="D2580">
            <v>14943.19</v>
          </cell>
          <cell r="E2580">
            <v>0.96399243000000001</v>
          </cell>
          <cell r="F2580" t="str">
            <v>Not an Outlier</v>
          </cell>
        </row>
        <row r="2581">
          <cell r="A2581">
            <v>1824.92</v>
          </cell>
          <cell r="B2581">
            <v>43252</v>
          </cell>
          <cell r="C2581">
            <v>308968</v>
          </cell>
          <cell r="D2581">
            <v>11448.53</v>
          </cell>
          <cell r="E2581">
            <v>0.97932322900000002</v>
          </cell>
          <cell r="F2581" t="str">
            <v>Not an Outlier</v>
          </cell>
        </row>
        <row r="2582">
          <cell r="A2582">
            <v>1825.59</v>
          </cell>
          <cell r="B2582">
            <v>43168</v>
          </cell>
          <cell r="C2582">
            <v>86253</v>
          </cell>
          <cell r="D2582">
            <v>25224.89</v>
          </cell>
          <cell r="E2582">
            <v>0.960595376</v>
          </cell>
          <cell r="F2582" t="str">
            <v>Not an Outlier</v>
          </cell>
        </row>
        <row r="2583">
          <cell r="A2583">
            <v>1825.61</v>
          </cell>
          <cell r="B2583">
            <v>43224</v>
          </cell>
          <cell r="C2583">
            <v>308964</v>
          </cell>
          <cell r="D2583">
            <v>17336.27</v>
          </cell>
          <cell r="E2583">
            <v>0.975876933</v>
          </cell>
          <cell r="F2583" t="str">
            <v>Not an Outlier</v>
          </cell>
        </row>
        <row r="2584">
          <cell r="A2584">
            <v>1826.09</v>
          </cell>
          <cell r="B2584">
            <v>43336</v>
          </cell>
          <cell r="C2584">
            <v>90266</v>
          </cell>
          <cell r="D2584">
            <v>18257.03</v>
          </cell>
          <cell r="E2584">
            <v>1.0000009999999999</v>
          </cell>
          <cell r="F2584" t="str">
            <v>Not an Outlier</v>
          </cell>
        </row>
        <row r="2585">
          <cell r="A2585">
            <v>1826.9</v>
          </cell>
          <cell r="B2585">
            <v>42937</v>
          </cell>
          <cell r="C2585">
            <v>84904</v>
          </cell>
          <cell r="D2585">
            <v>24859.07</v>
          </cell>
          <cell r="E2585">
            <v>0.98365557299999995</v>
          </cell>
          <cell r="F2585" t="str">
            <v>Not an Outlier</v>
          </cell>
        </row>
        <row r="2586">
          <cell r="A2586">
            <v>1827.26</v>
          </cell>
          <cell r="B2586">
            <v>42790</v>
          </cell>
          <cell r="C2586">
            <v>86253</v>
          </cell>
          <cell r="D2586">
            <v>26803.49</v>
          </cell>
          <cell r="E2586">
            <v>0.97912042600000004</v>
          </cell>
          <cell r="F2586" t="str">
            <v>Not an Outlier</v>
          </cell>
        </row>
        <row r="2587">
          <cell r="A2587">
            <v>1828.4</v>
          </cell>
          <cell r="B2587">
            <v>43378</v>
          </cell>
          <cell r="C2587">
            <v>308967</v>
          </cell>
          <cell r="D2587">
            <v>17060.439999999999</v>
          </cell>
          <cell r="E2587">
            <v>0.97164576999999996</v>
          </cell>
          <cell r="F2587" t="str">
            <v>Not an Outlier</v>
          </cell>
        </row>
        <row r="2588">
          <cell r="A2588">
            <v>1829.36</v>
          </cell>
          <cell r="B2588">
            <v>43350</v>
          </cell>
          <cell r="C2588">
            <v>335554</v>
          </cell>
          <cell r="D2588">
            <v>23421.14</v>
          </cell>
          <cell r="E2588">
            <v>0.28571528600000001</v>
          </cell>
          <cell r="F2588" t="str">
            <v>Not an Outlier</v>
          </cell>
        </row>
        <row r="2589">
          <cell r="A2589">
            <v>1829.67</v>
          </cell>
          <cell r="B2589">
            <v>42874</v>
          </cell>
          <cell r="C2589">
            <v>335502</v>
          </cell>
          <cell r="D2589">
            <v>18351.97</v>
          </cell>
          <cell r="E2589">
            <v>0.979606325</v>
          </cell>
          <cell r="F2589" t="str">
            <v>Not an Outlier</v>
          </cell>
        </row>
        <row r="2590">
          <cell r="A2590">
            <v>1831.1</v>
          </cell>
          <cell r="B2590">
            <v>43098</v>
          </cell>
          <cell r="C2590">
            <v>308967</v>
          </cell>
          <cell r="D2590">
            <v>18139.18</v>
          </cell>
          <cell r="E2590">
            <v>0.98711101599999995</v>
          </cell>
          <cell r="F2590" t="str">
            <v>Not an Outlier</v>
          </cell>
        </row>
        <row r="2591">
          <cell r="A2591">
            <v>1831.11</v>
          </cell>
          <cell r="B2591">
            <v>42860</v>
          </cell>
          <cell r="C2591">
            <v>335555</v>
          </cell>
          <cell r="D2591">
            <v>17620.490000000002</v>
          </cell>
          <cell r="E2591">
            <v>0.98347753699999996</v>
          </cell>
          <cell r="F2591" t="str">
            <v>Not an Outlier</v>
          </cell>
        </row>
        <row r="2592">
          <cell r="A2592">
            <v>1831.52</v>
          </cell>
          <cell r="B2592">
            <v>43238</v>
          </cell>
          <cell r="C2592">
            <v>308838</v>
          </cell>
          <cell r="D2592">
            <v>17737.12</v>
          </cell>
          <cell r="E2592">
            <v>0.97286061000000001</v>
          </cell>
          <cell r="F2592" t="str">
            <v>Not an Outlier</v>
          </cell>
        </row>
        <row r="2593">
          <cell r="A2593">
            <v>1832.72</v>
          </cell>
          <cell r="B2593">
            <v>42867</v>
          </cell>
          <cell r="C2593">
            <v>86269</v>
          </cell>
          <cell r="D2593">
            <v>21437.72</v>
          </cell>
          <cell r="E2593">
            <v>0.96104855600000005</v>
          </cell>
          <cell r="F2593" t="str">
            <v>Not an Outlier</v>
          </cell>
        </row>
        <row r="2594">
          <cell r="A2594">
            <v>1833.98</v>
          </cell>
          <cell r="B2594">
            <v>43196</v>
          </cell>
          <cell r="C2594">
            <v>308965</v>
          </cell>
          <cell r="D2594">
            <v>15474.5</v>
          </cell>
          <cell r="E2594">
            <v>0.97390762200000003</v>
          </cell>
          <cell r="F2594" t="str">
            <v>Not an Outlier</v>
          </cell>
        </row>
        <row r="2595">
          <cell r="A2595">
            <v>1834.09</v>
          </cell>
          <cell r="B2595">
            <v>42993</v>
          </cell>
          <cell r="C2595">
            <v>86269</v>
          </cell>
          <cell r="D2595">
            <v>20681</v>
          </cell>
          <cell r="E2595">
            <v>0.96353085599999999</v>
          </cell>
          <cell r="F2595" t="str">
            <v>Not an Outlier</v>
          </cell>
        </row>
        <row r="2596">
          <cell r="A2596">
            <v>1834.33</v>
          </cell>
          <cell r="B2596">
            <v>43119</v>
          </cell>
          <cell r="C2596">
            <v>308964</v>
          </cell>
          <cell r="D2596">
            <v>16918.86</v>
          </cell>
          <cell r="E2596">
            <v>0.96384949200000003</v>
          </cell>
          <cell r="F2596" t="str">
            <v>Not an Outlier</v>
          </cell>
        </row>
        <row r="2597">
          <cell r="A2597">
            <v>1835.76</v>
          </cell>
          <cell r="B2597">
            <v>43357</v>
          </cell>
          <cell r="C2597">
            <v>86594</v>
          </cell>
          <cell r="D2597">
            <v>25284.959999999999</v>
          </cell>
          <cell r="E2597">
            <v>1.0000009999999999</v>
          </cell>
          <cell r="F2597" t="str">
            <v>Not an Outlier</v>
          </cell>
        </row>
        <row r="2598">
          <cell r="A2598">
            <v>1836.15</v>
          </cell>
          <cell r="B2598">
            <v>43476</v>
          </cell>
          <cell r="C2598">
            <v>308838</v>
          </cell>
          <cell r="D2598">
            <v>20174.34</v>
          </cell>
          <cell r="E2598">
            <v>0.97335180799999999</v>
          </cell>
          <cell r="F2598" t="str">
            <v>Not an Outlier</v>
          </cell>
        </row>
        <row r="2599">
          <cell r="A2599">
            <v>1836.76</v>
          </cell>
          <cell r="B2599">
            <v>43175</v>
          </cell>
          <cell r="C2599">
            <v>335502</v>
          </cell>
          <cell r="D2599">
            <v>16607.8</v>
          </cell>
          <cell r="E2599">
            <v>0.96633223300000004</v>
          </cell>
          <cell r="F2599" t="str">
            <v>Not an Outlier</v>
          </cell>
        </row>
        <row r="2600">
          <cell r="A2600">
            <v>1837.45</v>
          </cell>
          <cell r="B2600">
            <v>43189</v>
          </cell>
          <cell r="C2600">
            <v>86269</v>
          </cell>
          <cell r="D2600">
            <v>20215.16</v>
          </cell>
          <cell r="E2600">
            <v>0.92353428900000001</v>
          </cell>
          <cell r="F2600" t="str">
            <v>Not an Outlier</v>
          </cell>
        </row>
        <row r="2601">
          <cell r="A2601">
            <v>1837.45</v>
          </cell>
          <cell r="B2601">
            <v>43091</v>
          </cell>
          <cell r="C2601">
            <v>86253</v>
          </cell>
          <cell r="D2601">
            <v>24759.73</v>
          </cell>
          <cell r="E2601">
            <v>0.98212032999999999</v>
          </cell>
          <cell r="F2601" t="str">
            <v>Not an Outlier</v>
          </cell>
        </row>
        <row r="2602">
          <cell r="A2602">
            <v>1837.52</v>
          </cell>
          <cell r="B2602">
            <v>43245</v>
          </cell>
          <cell r="C2602">
            <v>335555</v>
          </cell>
          <cell r="D2602">
            <v>14067.89</v>
          </cell>
          <cell r="E2602">
            <v>0.14285814299999999</v>
          </cell>
          <cell r="F2602" t="str">
            <v>Not an Outlier</v>
          </cell>
        </row>
        <row r="2603">
          <cell r="A2603">
            <v>1837.95</v>
          </cell>
          <cell r="B2603">
            <v>43287</v>
          </cell>
          <cell r="C2603">
            <v>308838</v>
          </cell>
          <cell r="D2603">
            <v>17393.96</v>
          </cell>
          <cell r="E2603">
            <v>0.98009804700000003</v>
          </cell>
          <cell r="F2603" t="str">
            <v>Not an Outlier</v>
          </cell>
        </row>
        <row r="2604">
          <cell r="A2604">
            <v>1838.34</v>
          </cell>
          <cell r="B2604">
            <v>43357</v>
          </cell>
          <cell r="C2604">
            <v>335554</v>
          </cell>
          <cell r="D2604">
            <v>22758.52</v>
          </cell>
          <cell r="E2604">
            <v>9.9999999990000009E-7</v>
          </cell>
          <cell r="F2604" t="str">
            <v>Not an Outlier</v>
          </cell>
        </row>
        <row r="2605">
          <cell r="A2605">
            <v>1838.49</v>
          </cell>
          <cell r="B2605">
            <v>43126</v>
          </cell>
          <cell r="C2605">
            <v>308838</v>
          </cell>
          <cell r="D2605">
            <v>17615.759999999998</v>
          </cell>
          <cell r="E2605">
            <v>0.97177519400000001</v>
          </cell>
          <cell r="F2605" t="str">
            <v>Not an Outlier</v>
          </cell>
        </row>
        <row r="2606">
          <cell r="A2606">
            <v>1839.2</v>
          </cell>
          <cell r="B2606">
            <v>42867</v>
          </cell>
          <cell r="C2606">
            <v>335502</v>
          </cell>
          <cell r="D2606">
            <v>18356.87</v>
          </cell>
          <cell r="E2606">
            <v>0.98055052300000001</v>
          </cell>
          <cell r="F2606" t="str">
            <v>Not an Outlier</v>
          </cell>
        </row>
        <row r="2607">
          <cell r="A2607">
            <v>1840.05</v>
          </cell>
          <cell r="B2607">
            <v>42811</v>
          </cell>
          <cell r="C2607">
            <v>335602</v>
          </cell>
          <cell r="D2607">
            <v>30965.439999999999</v>
          </cell>
          <cell r="E2607">
            <v>0.98656802300000002</v>
          </cell>
          <cell r="F2607" t="str">
            <v>Not an Outlier</v>
          </cell>
        </row>
        <row r="2608">
          <cell r="A2608">
            <v>1840.22</v>
          </cell>
          <cell r="B2608">
            <v>43266</v>
          </cell>
          <cell r="C2608">
            <v>86606</v>
          </cell>
          <cell r="D2608">
            <v>4726.4799999999996</v>
          </cell>
          <cell r="E2608">
            <v>0.63636463600000004</v>
          </cell>
          <cell r="F2608" t="str">
            <v>Not an Outlier</v>
          </cell>
        </row>
        <row r="2609">
          <cell r="A2609">
            <v>1840.37</v>
          </cell>
          <cell r="B2609">
            <v>43084</v>
          </cell>
          <cell r="C2609">
            <v>90480</v>
          </cell>
          <cell r="D2609">
            <v>9292.23</v>
          </cell>
          <cell r="E2609">
            <v>0.90657474299999996</v>
          </cell>
          <cell r="F2609" t="str">
            <v>Not an Outlier</v>
          </cell>
        </row>
        <row r="2610">
          <cell r="A2610">
            <v>1840.39</v>
          </cell>
          <cell r="B2610">
            <v>43266</v>
          </cell>
          <cell r="C2610">
            <v>86594</v>
          </cell>
          <cell r="D2610">
            <v>32385.69</v>
          </cell>
          <cell r="E2610">
            <v>1.0000009999999999</v>
          </cell>
          <cell r="F2610" t="str">
            <v>Not an Outlier</v>
          </cell>
        </row>
        <row r="2611">
          <cell r="A2611">
            <v>1840.52</v>
          </cell>
          <cell r="B2611">
            <v>42958</v>
          </cell>
          <cell r="C2611">
            <v>84904</v>
          </cell>
          <cell r="D2611">
            <v>24737.47</v>
          </cell>
          <cell r="E2611">
            <v>0.98497832399999996</v>
          </cell>
          <cell r="F2611" t="str">
            <v>Not an Outlier</v>
          </cell>
        </row>
        <row r="2612">
          <cell r="A2612">
            <v>1842.11</v>
          </cell>
          <cell r="B2612">
            <v>42916</v>
          </cell>
          <cell r="C2612">
            <v>308838</v>
          </cell>
          <cell r="D2612">
            <v>19407.669999999998</v>
          </cell>
          <cell r="E2612">
            <v>0.97771825700000004</v>
          </cell>
          <cell r="F2612" t="str">
            <v>Not an Outlier</v>
          </cell>
        </row>
        <row r="2613">
          <cell r="A2613">
            <v>1842.55</v>
          </cell>
          <cell r="B2613">
            <v>43021</v>
          </cell>
          <cell r="C2613">
            <v>335502</v>
          </cell>
          <cell r="D2613">
            <v>18393.419999999998</v>
          </cell>
          <cell r="E2613">
            <v>0.98584872099999998</v>
          </cell>
          <cell r="F2613" t="str">
            <v>Not an Outlier</v>
          </cell>
        </row>
        <row r="2614">
          <cell r="A2614">
            <v>1842.86</v>
          </cell>
          <cell r="B2614">
            <v>43140</v>
          </cell>
          <cell r="C2614">
            <v>308838</v>
          </cell>
          <cell r="D2614">
            <v>17895.740000000002</v>
          </cell>
          <cell r="E2614">
            <v>0.97392119700000002</v>
          </cell>
          <cell r="F2614" t="str">
            <v>Not an Outlier</v>
          </cell>
        </row>
        <row r="2615">
          <cell r="A2615">
            <v>1842.9</v>
          </cell>
          <cell r="B2615">
            <v>42776</v>
          </cell>
          <cell r="C2615">
            <v>308838</v>
          </cell>
          <cell r="D2615">
            <v>23788.52</v>
          </cell>
          <cell r="E2615">
            <v>0.96083715599999997</v>
          </cell>
          <cell r="F2615" t="str">
            <v>Not an Outlier</v>
          </cell>
        </row>
        <row r="2616">
          <cell r="A2616">
            <v>1843.49</v>
          </cell>
          <cell r="B2616">
            <v>43014</v>
          </cell>
          <cell r="C2616">
            <v>335555</v>
          </cell>
          <cell r="D2616">
            <v>16744.77</v>
          </cell>
          <cell r="E2616">
            <v>0.95992178500000003</v>
          </cell>
          <cell r="F2616" t="str">
            <v>Not an Outlier</v>
          </cell>
        </row>
        <row r="2617">
          <cell r="A2617">
            <v>1843.95</v>
          </cell>
          <cell r="B2617">
            <v>43056</v>
          </cell>
          <cell r="C2617">
            <v>335555</v>
          </cell>
          <cell r="D2617">
            <v>17009.79</v>
          </cell>
          <cell r="E2617">
            <v>0.97379189300000002</v>
          </cell>
          <cell r="F2617" t="str">
            <v>Not an Outlier</v>
          </cell>
        </row>
        <row r="2618">
          <cell r="A2618">
            <v>1844.2</v>
          </cell>
          <cell r="B2618">
            <v>42951</v>
          </cell>
          <cell r="C2618">
            <v>308838</v>
          </cell>
          <cell r="D2618">
            <v>17540.009999999998</v>
          </cell>
          <cell r="E2618">
            <v>0.93559142100000003</v>
          </cell>
          <cell r="F2618" t="str">
            <v>Not an Outlier</v>
          </cell>
        </row>
        <row r="2619">
          <cell r="A2619">
            <v>1844.26</v>
          </cell>
          <cell r="B2619">
            <v>43476</v>
          </cell>
          <cell r="C2619">
            <v>308968</v>
          </cell>
          <cell r="D2619">
            <v>10983.51</v>
          </cell>
          <cell r="E2619">
            <v>0.94936598699999997</v>
          </cell>
          <cell r="F2619" t="str">
            <v>Not an Outlier</v>
          </cell>
        </row>
        <row r="2620">
          <cell r="A2620">
            <v>1845.31</v>
          </cell>
          <cell r="B2620">
            <v>42986</v>
          </cell>
          <cell r="C2620">
            <v>335555</v>
          </cell>
          <cell r="D2620">
            <v>17114.689999999999</v>
          </cell>
          <cell r="E2620">
            <v>0.97461885199999998</v>
          </cell>
          <cell r="F2620" t="str">
            <v>Not an Outlier</v>
          </cell>
        </row>
        <row r="2621">
          <cell r="A2621">
            <v>1846.64</v>
          </cell>
          <cell r="B2621">
            <v>43364</v>
          </cell>
          <cell r="C2621">
            <v>308965</v>
          </cell>
          <cell r="D2621">
            <v>15123.65</v>
          </cell>
          <cell r="E2621">
            <v>0.96212533099999997</v>
          </cell>
          <cell r="F2621" t="str">
            <v>Not an Outlier</v>
          </cell>
        </row>
        <row r="2622">
          <cell r="A2622">
            <v>1847.2</v>
          </cell>
          <cell r="B2622">
            <v>43077</v>
          </cell>
          <cell r="C2622">
            <v>84904</v>
          </cell>
          <cell r="D2622">
            <v>24010.99</v>
          </cell>
          <cell r="E2622">
            <v>0.96999533900000001</v>
          </cell>
          <cell r="F2622" t="str">
            <v>Not an Outlier</v>
          </cell>
        </row>
        <row r="2623">
          <cell r="A2623">
            <v>1847.56</v>
          </cell>
          <cell r="B2623">
            <v>42902</v>
          </cell>
          <cell r="C2623">
            <v>335554</v>
          </cell>
          <cell r="D2623">
            <v>33110.94</v>
          </cell>
          <cell r="E2623">
            <v>0.98508549000000001</v>
          </cell>
          <cell r="F2623" t="str">
            <v>Not an Outlier</v>
          </cell>
        </row>
        <row r="2624">
          <cell r="A2624">
            <v>1849.23</v>
          </cell>
          <cell r="B2624">
            <v>42986</v>
          </cell>
          <cell r="C2624">
            <v>84904</v>
          </cell>
          <cell r="D2624">
            <v>24091.19</v>
          </cell>
          <cell r="E2624">
            <v>0.98299419700000001</v>
          </cell>
          <cell r="F2624" t="str">
            <v>Not an Outlier</v>
          </cell>
        </row>
        <row r="2625">
          <cell r="A2625">
            <v>1849.35</v>
          </cell>
          <cell r="B2625">
            <v>42825</v>
          </cell>
          <cell r="C2625">
            <v>86253</v>
          </cell>
          <cell r="D2625">
            <v>25929.32</v>
          </cell>
          <cell r="E2625">
            <v>0.98111704200000005</v>
          </cell>
          <cell r="F2625" t="str">
            <v>Not an Outlier</v>
          </cell>
        </row>
        <row r="2626">
          <cell r="A2626">
            <v>1849.48</v>
          </cell>
          <cell r="B2626">
            <v>43056</v>
          </cell>
          <cell r="C2626">
            <v>84904</v>
          </cell>
          <cell r="D2626">
            <v>23817.31</v>
          </cell>
          <cell r="E2626">
            <v>0.95534887099999999</v>
          </cell>
          <cell r="F2626" t="str">
            <v>Not an Outlier</v>
          </cell>
        </row>
        <row r="2627">
          <cell r="A2627">
            <v>1850.1</v>
          </cell>
          <cell r="B2627">
            <v>43350</v>
          </cell>
          <cell r="C2627">
            <v>308968</v>
          </cell>
          <cell r="D2627">
            <v>11102.56</v>
          </cell>
          <cell r="E2627">
            <v>0.96738784</v>
          </cell>
          <cell r="F2627" t="str">
            <v>Not an Outlier</v>
          </cell>
        </row>
        <row r="2628">
          <cell r="A2628">
            <v>1850.74</v>
          </cell>
          <cell r="B2628">
            <v>43238</v>
          </cell>
          <cell r="C2628">
            <v>308968</v>
          </cell>
          <cell r="D2628">
            <v>11307.23</v>
          </cell>
          <cell r="E2628">
            <v>0.96832790599999996</v>
          </cell>
          <cell r="F2628" t="str">
            <v>Not an Outlier</v>
          </cell>
        </row>
        <row r="2629">
          <cell r="A2629">
            <v>1851.58</v>
          </cell>
          <cell r="B2629">
            <v>42930</v>
          </cell>
          <cell r="C2629">
            <v>335502</v>
          </cell>
          <cell r="D2629">
            <v>19955.88</v>
          </cell>
          <cell r="E2629">
            <v>0.99065961499999999</v>
          </cell>
          <cell r="F2629" t="str">
            <v>Not an Outlier</v>
          </cell>
        </row>
        <row r="2630">
          <cell r="A2630">
            <v>1853.31</v>
          </cell>
          <cell r="B2630">
            <v>42888</v>
          </cell>
          <cell r="C2630">
            <v>84904</v>
          </cell>
          <cell r="D2630">
            <v>24709.87</v>
          </cell>
          <cell r="E2630">
            <v>0.97069212199999999</v>
          </cell>
          <cell r="F2630" t="str">
            <v>Not an Outlier</v>
          </cell>
        </row>
        <row r="2631">
          <cell r="A2631">
            <v>1853.63</v>
          </cell>
          <cell r="B2631">
            <v>43161</v>
          </cell>
          <cell r="C2631">
            <v>86269</v>
          </cell>
          <cell r="D2631">
            <v>20824.009999999998</v>
          </cell>
          <cell r="E2631">
            <v>0.96280352400000002</v>
          </cell>
          <cell r="F2631" t="str">
            <v>Not an Outlier</v>
          </cell>
        </row>
        <row r="2632">
          <cell r="A2632">
            <v>1854.19</v>
          </cell>
          <cell r="B2632">
            <v>43364</v>
          </cell>
          <cell r="C2632">
            <v>86594</v>
          </cell>
          <cell r="D2632">
            <v>24082.43</v>
          </cell>
          <cell r="E2632">
            <v>1.0000009999999999</v>
          </cell>
          <cell r="F2632" t="str">
            <v>Not an Outlier</v>
          </cell>
        </row>
        <row r="2633">
          <cell r="A2633">
            <v>1857.47</v>
          </cell>
          <cell r="B2633">
            <v>43315</v>
          </cell>
          <cell r="C2633">
            <v>308968</v>
          </cell>
          <cell r="D2633">
            <v>11278.44</v>
          </cell>
          <cell r="E2633">
            <v>0.97390762200000003</v>
          </cell>
          <cell r="F2633" t="str">
            <v>Not an Outlier</v>
          </cell>
        </row>
        <row r="2634">
          <cell r="A2634">
            <v>1858.38</v>
          </cell>
          <cell r="B2634">
            <v>42818</v>
          </cell>
          <cell r="C2634">
            <v>86253</v>
          </cell>
          <cell r="D2634">
            <v>26483.16</v>
          </cell>
          <cell r="E2634">
            <v>0.983567301</v>
          </cell>
          <cell r="F2634" t="str">
            <v>Not an Outlier</v>
          </cell>
        </row>
        <row r="2635">
          <cell r="A2635">
            <v>1858.82</v>
          </cell>
          <cell r="B2635">
            <v>43308</v>
          </cell>
          <cell r="C2635">
            <v>308968</v>
          </cell>
          <cell r="D2635">
            <v>11302.23</v>
          </cell>
          <cell r="E2635">
            <v>0.97505638699999997</v>
          </cell>
          <cell r="F2635" t="str">
            <v>Not an Outlier</v>
          </cell>
        </row>
        <row r="2636">
          <cell r="A2636">
            <v>1859.17</v>
          </cell>
          <cell r="B2636">
            <v>43469</v>
          </cell>
          <cell r="C2636">
            <v>308968</v>
          </cell>
          <cell r="D2636">
            <v>10703.23</v>
          </cell>
          <cell r="E2636">
            <v>0.93791085299999999</v>
          </cell>
          <cell r="F2636" t="str">
            <v>Not an Outlier</v>
          </cell>
        </row>
        <row r="2637">
          <cell r="A2637">
            <v>1859.22</v>
          </cell>
          <cell r="B2637">
            <v>43161</v>
          </cell>
          <cell r="C2637">
            <v>308838</v>
          </cell>
          <cell r="D2637">
            <v>18150.12</v>
          </cell>
          <cell r="E2637">
            <v>0.97129798199999995</v>
          </cell>
          <cell r="F2637" t="str">
            <v>Not an Outlier</v>
          </cell>
        </row>
        <row r="2638">
          <cell r="A2638">
            <v>1859.23</v>
          </cell>
          <cell r="B2638">
            <v>43294</v>
          </cell>
          <cell r="C2638">
            <v>308968</v>
          </cell>
          <cell r="D2638">
            <v>11406.67</v>
          </cell>
          <cell r="E2638">
            <v>0.97251269299999998</v>
          </cell>
          <cell r="F2638" t="str">
            <v>Not an Outlier</v>
          </cell>
        </row>
        <row r="2639">
          <cell r="A2639">
            <v>1860.22</v>
          </cell>
          <cell r="B2639">
            <v>43322</v>
          </cell>
          <cell r="C2639">
            <v>236505</v>
          </cell>
          <cell r="D2639">
            <v>9414.81</v>
          </cell>
          <cell r="E2639">
            <v>0.50000100000000003</v>
          </cell>
          <cell r="F2639" t="str">
            <v>Not an Outlier</v>
          </cell>
        </row>
        <row r="2640">
          <cell r="A2640">
            <v>1860.86</v>
          </cell>
          <cell r="B2640">
            <v>43035</v>
          </cell>
          <cell r="C2640">
            <v>90480</v>
          </cell>
          <cell r="D2640">
            <v>9639.3700000000008</v>
          </cell>
          <cell r="E2640">
            <v>0.92894985799999996</v>
          </cell>
          <cell r="F2640" t="str">
            <v>Not an Outlier</v>
          </cell>
        </row>
        <row r="2641">
          <cell r="A2641">
            <v>1861.24</v>
          </cell>
          <cell r="B2641">
            <v>43049</v>
          </cell>
          <cell r="C2641">
            <v>86269</v>
          </cell>
          <cell r="D2641">
            <v>20177.3</v>
          </cell>
          <cell r="E2641">
            <v>0.93843929699999995</v>
          </cell>
          <cell r="F2641" t="str">
            <v>Not an Outlier</v>
          </cell>
        </row>
        <row r="2642">
          <cell r="A2642">
            <v>1861.32</v>
          </cell>
          <cell r="B2642">
            <v>43021</v>
          </cell>
          <cell r="C2642">
            <v>86269</v>
          </cell>
          <cell r="D2642">
            <v>20679.259999999998</v>
          </cell>
          <cell r="E2642">
            <v>0.95418577199999999</v>
          </cell>
          <cell r="F2642" t="str">
            <v>Not an Outlier</v>
          </cell>
        </row>
        <row r="2643">
          <cell r="A2643">
            <v>1861.55</v>
          </cell>
          <cell r="B2643">
            <v>43371</v>
          </cell>
          <cell r="C2643">
            <v>315872</v>
          </cell>
          <cell r="D2643">
            <v>9505.24</v>
          </cell>
          <cell r="E2643">
            <v>1.0000009999999999</v>
          </cell>
          <cell r="F2643" t="str">
            <v>Not an Outlier</v>
          </cell>
        </row>
        <row r="2644">
          <cell r="A2644">
            <v>1862.27</v>
          </cell>
          <cell r="B2644">
            <v>43336</v>
          </cell>
          <cell r="C2644">
            <v>86954</v>
          </cell>
          <cell r="D2644">
            <v>5505.87</v>
          </cell>
          <cell r="E2644">
            <v>9.9999999990000009E-7</v>
          </cell>
          <cell r="F2644" t="str">
            <v>Not an Outlier</v>
          </cell>
        </row>
        <row r="2645">
          <cell r="A2645">
            <v>1862.33</v>
          </cell>
          <cell r="B2645">
            <v>43091</v>
          </cell>
          <cell r="C2645">
            <v>90313</v>
          </cell>
          <cell r="D2645">
            <v>61923.64</v>
          </cell>
          <cell r="E2645">
            <v>0.97697778800000001</v>
          </cell>
          <cell r="F2645" t="str">
            <v>Not an Outlier</v>
          </cell>
        </row>
        <row r="2646">
          <cell r="A2646">
            <v>1862.47</v>
          </cell>
          <cell r="B2646">
            <v>43140</v>
          </cell>
          <cell r="C2646">
            <v>86253</v>
          </cell>
          <cell r="D2646">
            <v>24827.119999999999</v>
          </cell>
          <cell r="E2646">
            <v>0.97148603700000002</v>
          </cell>
          <cell r="F2646" t="str">
            <v>Not an Outlier</v>
          </cell>
        </row>
        <row r="2647">
          <cell r="A2647">
            <v>1862.6</v>
          </cell>
          <cell r="B2647">
            <v>43329</v>
          </cell>
          <cell r="C2647">
            <v>90266</v>
          </cell>
          <cell r="D2647">
            <v>18789.29</v>
          </cell>
          <cell r="E2647">
            <v>1.0000009999999999</v>
          </cell>
          <cell r="F2647" t="str">
            <v>Not an Outlier</v>
          </cell>
        </row>
        <row r="2648">
          <cell r="A2648">
            <v>1862.74</v>
          </cell>
          <cell r="B2648">
            <v>43021</v>
          </cell>
          <cell r="C2648">
            <v>300375</v>
          </cell>
          <cell r="D2648">
            <v>27493.82</v>
          </cell>
          <cell r="E2648">
            <v>0.96457685500000001</v>
          </cell>
          <cell r="F2648" t="str">
            <v>Not an Outlier</v>
          </cell>
        </row>
        <row r="2649">
          <cell r="A2649">
            <v>1863.62</v>
          </cell>
          <cell r="B2649">
            <v>43420</v>
          </cell>
          <cell r="C2649">
            <v>308967</v>
          </cell>
          <cell r="D2649">
            <v>17197.240000000002</v>
          </cell>
          <cell r="E2649">
            <v>0.96850692100000002</v>
          </cell>
          <cell r="F2649" t="str">
            <v>Not an Outlier</v>
          </cell>
        </row>
        <row r="2650">
          <cell r="A2650">
            <v>1864.71</v>
          </cell>
          <cell r="B2650">
            <v>42818</v>
          </cell>
          <cell r="C2650">
            <v>90480</v>
          </cell>
          <cell r="D2650">
            <v>10350.799999999999</v>
          </cell>
          <cell r="E2650">
            <v>0.97541936100000004</v>
          </cell>
          <cell r="F2650" t="str">
            <v>Not an Outlier</v>
          </cell>
        </row>
        <row r="2651">
          <cell r="A2651">
            <v>1865.36</v>
          </cell>
          <cell r="B2651">
            <v>43154</v>
          </cell>
          <cell r="C2651">
            <v>308838</v>
          </cell>
          <cell r="D2651">
            <v>18025.669999999998</v>
          </cell>
          <cell r="E2651">
            <v>0.96661009600000003</v>
          </cell>
          <cell r="F2651" t="str">
            <v>Not an Outlier</v>
          </cell>
        </row>
        <row r="2652">
          <cell r="A2652">
            <v>1866</v>
          </cell>
          <cell r="B2652">
            <v>42986</v>
          </cell>
          <cell r="C2652">
            <v>86269</v>
          </cell>
          <cell r="D2652">
            <v>20954.95</v>
          </cell>
          <cell r="E2652">
            <v>0.966743252</v>
          </cell>
          <cell r="F2652" t="str">
            <v>Not an Outlier</v>
          </cell>
        </row>
        <row r="2653">
          <cell r="A2653">
            <v>1867.8</v>
          </cell>
          <cell r="B2653">
            <v>42895</v>
          </cell>
          <cell r="C2653">
            <v>90313</v>
          </cell>
          <cell r="D2653">
            <v>69966.03</v>
          </cell>
          <cell r="E2653">
            <v>0.99451013600000004</v>
          </cell>
          <cell r="F2653" t="str">
            <v>Not an Outlier</v>
          </cell>
        </row>
        <row r="2654">
          <cell r="A2654">
            <v>1868.95</v>
          </cell>
          <cell r="B2654">
            <v>43028</v>
          </cell>
          <cell r="C2654">
            <v>335502</v>
          </cell>
          <cell r="D2654">
            <v>17929.650000000001</v>
          </cell>
          <cell r="E2654">
            <v>0.98425371100000003</v>
          </cell>
          <cell r="F2654" t="str">
            <v>Not an Outlier</v>
          </cell>
        </row>
        <row r="2655">
          <cell r="A2655">
            <v>1869.69</v>
          </cell>
          <cell r="B2655">
            <v>43042</v>
          </cell>
          <cell r="C2655">
            <v>84904</v>
          </cell>
          <cell r="D2655">
            <v>23161</v>
          </cell>
          <cell r="E2655">
            <v>0.95711011700000004</v>
          </cell>
          <cell r="F2655" t="str">
            <v>Not an Outlier</v>
          </cell>
        </row>
        <row r="2656">
          <cell r="A2656">
            <v>1871.5</v>
          </cell>
          <cell r="B2656">
            <v>42902</v>
          </cell>
          <cell r="C2656">
            <v>335502</v>
          </cell>
          <cell r="D2656">
            <v>20058.759999999998</v>
          </cell>
          <cell r="E2656">
            <v>0.98734874800000005</v>
          </cell>
          <cell r="F2656" t="str">
            <v>Not an Outlier</v>
          </cell>
        </row>
        <row r="2657">
          <cell r="A2657">
            <v>1873.29</v>
          </cell>
          <cell r="B2657">
            <v>43343</v>
          </cell>
          <cell r="C2657">
            <v>86954</v>
          </cell>
          <cell r="D2657">
            <v>5212.5200000000004</v>
          </cell>
          <cell r="E2657">
            <v>9.9999999990000009E-7</v>
          </cell>
          <cell r="F2657" t="str">
            <v>Not an Outlier</v>
          </cell>
        </row>
        <row r="2658">
          <cell r="A2658">
            <v>1874.2</v>
          </cell>
          <cell r="B2658">
            <v>42818</v>
          </cell>
          <cell r="C2658">
            <v>90313</v>
          </cell>
          <cell r="D2658">
            <v>69391.710000000006</v>
          </cell>
          <cell r="E2658">
            <v>0.98276451899999995</v>
          </cell>
          <cell r="F2658" t="str">
            <v>Not an Outlier</v>
          </cell>
        </row>
        <row r="2659">
          <cell r="A2659">
            <v>1874.45</v>
          </cell>
          <cell r="B2659">
            <v>42825</v>
          </cell>
          <cell r="C2659">
            <v>86269</v>
          </cell>
          <cell r="D2659">
            <v>21779.99</v>
          </cell>
          <cell r="E2659">
            <v>0.96700487599999996</v>
          </cell>
          <cell r="F2659" t="str">
            <v>Not an Outlier</v>
          </cell>
        </row>
        <row r="2660">
          <cell r="A2660">
            <v>1874.52</v>
          </cell>
          <cell r="B2660">
            <v>43301</v>
          </cell>
          <cell r="C2660">
            <v>86215</v>
          </cell>
          <cell r="D2660">
            <v>8586.68</v>
          </cell>
          <cell r="E2660">
            <v>0.50000100000000003</v>
          </cell>
          <cell r="F2660" t="str">
            <v>Not an Outlier</v>
          </cell>
        </row>
        <row r="2661">
          <cell r="A2661">
            <v>1874.8</v>
          </cell>
          <cell r="B2661">
            <v>43112</v>
          </cell>
          <cell r="C2661">
            <v>308968</v>
          </cell>
          <cell r="D2661">
            <v>10901.28</v>
          </cell>
          <cell r="E2661">
            <v>0.95024730499999999</v>
          </cell>
          <cell r="F2661" t="str">
            <v>Not an Outlier</v>
          </cell>
        </row>
        <row r="2662">
          <cell r="A2662">
            <v>1875.49</v>
          </cell>
          <cell r="B2662">
            <v>42944</v>
          </cell>
          <cell r="C2662">
            <v>84904</v>
          </cell>
          <cell r="D2662">
            <v>25102.99</v>
          </cell>
          <cell r="E2662">
            <v>0.98327764399999995</v>
          </cell>
          <cell r="F2662" t="str">
            <v>Not an Outlier</v>
          </cell>
        </row>
        <row r="2663">
          <cell r="A2663">
            <v>1875.5</v>
          </cell>
          <cell r="B2663">
            <v>43462</v>
          </cell>
          <cell r="C2663">
            <v>308727</v>
          </cell>
          <cell r="D2663">
            <v>15237.13</v>
          </cell>
          <cell r="E2663">
            <v>0.99193514299999996</v>
          </cell>
          <cell r="F2663" t="str">
            <v>Not an Outlier</v>
          </cell>
        </row>
        <row r="2664">
          <cell r="A2664">
            <v>1875.89</v>
          </cell>
          <cell r="B2664">
            <v>42832</v>
          </cell>
          <cell r="C2664">
            <v>335502</v>
          </cell>
          <cell r="D2664">
            <v>18146.400000000001</v>
          </cell>
          <cell r="E2664">
            <v>0.97988958500000001</v>
          </cell>
          <cell r="F2664" t="str">
            <v>Not an Outlier</v>
          </cell>
        </row>
        <row r="2665">
          <cell r="A2665">
            <v>1876.02</v>
          </cell>
          <cell r="B2665">
            <v>43028</v>
          </cell>
          <cell r="C2665">
            <v>308964</v>
          </cell>
          <cell r="D2665">
            <v>17263.37</v>
          </cell>
          <cell r="E2665">
            <v>0.973323355</v>
          </cell>
          <cell r="F2665" t="str">
            <v>Not an Outlier</v>
          </cell>
        </row>
        <row r="2666">
          <cell r="A2666">
            <v>1876.37</v>
          </cell>
          <cell r="B2666">
            <v>43042</v>
          </cell>
          <cell r="C2666">
            <v>335502</v>
          </cell>
          <cell r="D2666">
            <v>17081.79</v>
          </cell>
          <cell r="E2666">
            <v>0.969449373</v>
          </cell>
          <cell r="F2666" t="str">
            <v>Not an Outlier</v>
          </cell>
        </row>
        <row r="2667">
          <cell r="A2667">
            <v>1877.76</v>
          </cell>
          <cell r="B2667">
            <v>42797</v>
          </cell>
          <cell r="C2667">
            <v>84904</v>
          </cell>
          <cell r="D2667">
            <v>24390.51</v>
          </cell>
          <cell r="E2667">
            <v>0.98051188</v>
          </cell>
          <cell r="F2667" t="str">
            <v>Not an Outlier</v>
          </cell>
        </row>
        <row r="2668">
          <cell r="A2668">
            <v>1879.34</v>
          </cell>
          <cell r="B2668">
            <v>42867</v>
          </cell>
          <cell r="C2668">
            <v>84904</v>
          </cell>
          <cell r="D2668">
            <v>23765.72</v>
          </cell>
          <cell r="E2668">
            <v>0.95991401899999995</v>
          </cell>
          <cell r="F2668" t="str">
            <v>Not an Outlier</v>
          </cell>
        </row>
        <row r="2669">
          <cell r="A2669">
            <v>1879.68</v>
          </cell>
          <cell r="B2669">
            <v>43105</v>
          </cell>
          <cell r="C2669">
            <v>308968</v>
          </cell>
          <cell r="D2669">
            <v>10914.29</v>
          </cell>
          <cell r="E2669">
            <v>0.95394188700000004</v>
          </cell>
          <cell r="F2669" t="str">
            <v>Not an Outlier</v>
          </cell>
        </row>
        <row r="2670">
          <cell r="A2670">
            <v>1879.86</v>
          </cell>
          <cell r="B2670">
            <v>43259</v>
          </cell>
          <cell r="C2670">
            <v>308838</v>
          </cell>
          <cell r="D2670">
            <v>17615.099999999999</v>
          </cell>
          <cell r="E2670">
            <v>0.979604586</v>
          </cell>
          <cell r="F2670" t="str">
            <v>Not an Outlier</v>
          </cell>
        </row>
        <row r="2671">
          <cell r="A2671">
            <v>1879.91</v>
          </cell>
          <cell r="B2671">
            <v>42972</v>
          </cell>
          <cell r="C2671">
            <v>90313</v>
          </cell>
          <cell r="D2671">
            <v>64460.45</v>
          </cell>
          <cell r="E2671">
            <v>0.98268785000000003</v>
          </cell>
          <cell r="F2671" t="str">
            <v>Not an Outlier</v>
          </cell>
        </row>
        <row r="2672">
          <cell r="A2672">
            <v>1881.61</v>
          </cell>
          <cell r="B2672">
            <v>42937</v>
          </cell>
          <cell r="C2672">
            <v>90480</v>
          </cell>
          <cell r="D2672">
            <v>11031.82</v>
          </cell>
          <cell r="E2672">
            <v>0.97016434600000001</v>
          </cell>
          <cell r="F2672" t="str">
            <v>Not an Outlier</v>
          </cell>
        </row>
        <row r="2673">
          <cell r="A2673">
            <v>1883.12</v>
          </cell>
          <cell r="B2673">
            <v>43161</v>
          </cell>
          <cell r="C2673">
            <v>308964</v>
          </cell>
          <cell r="D2673">
            <v>17010.2</v>
          </cell>
          <cell r="E2673">
            <v>0.95544532599999998</v>
          </cell>
          <cell r="F2673" t="str">
            <v>Not an Outlier</v>
          </cell>
        </row>
        <row r="2674">
          <cell r="A2674">
            <v>1884.28</v>
          </cell>
          <cell r="B2674">
            <v>43469</v>
          </cell>
          <cell r="C2674">
            <v>308984</v>
          </cell>
          <cell r="D2674">
            <v>17155.45</v>
          </cell>
          <cell r="E2674">
            <v>0.98467632500000002</v>
          </cell>
          <cell r="F2674" t="str">
            <v>Not an Outlier</v>
          </cell>
        </row>
        <row r="2675">
          <cell r="A2675">
            <v>1885.19</v>
          </cell>
          <cell r="B2675">
            <v>42860</v>
          </cell>
          <cell r="C2675">
            <v>86269</v>
          </cell>
          <cell r="D2675">
            <v>21178.89</v>
          </cell>
          <cell r="E2675">
            <v>0.95698313099999999</v>
          </cell>
          <cell r="F2675" t="str">
            <v>Not an Outlier</v>
          </cell>
        </row>
        <row r="2676">
          <cell r="A2676">
            <v>1885.55</v>
          </cell>
          <cell r="B2676">
            <v>43161</v>
          </cell>
          <cell r="C2676">
            <v>90313</v>
          </cell>
          <cell r="D2676">
            <v>59411.72</v>
          </cell>
          <cell r="E2676">
            <v>0.97095809600000005</v>
          </cell>
          <cell r="F2676" t="str">
            <v>Not an Outlier</v>
          </cell>
        </row>
        <row r="2677">
          <cell r="A2677">
            <v>1886.1</v>
          </cell>
          <cell r="B2677">
            <v>43252</v>
          </cell>
          <cell r="C2677">
            <v>335554</v>
          </cell>
          <cell r="D2677">
            <v>29122.14</v>
          </cell>
          <cell r="E2677">
            <v>1.0000009999999999</v>
          </cell>
          <cell r="F2677" t="str">
            <v>Not an Outlier</v>
          </cell>
        </row>
        <row r="2678">
          <cell r="A2678">
            <v>1886.35</v>
          </cell>
          <cell r="B2678">
            <v>43063</v>
          </cell>
          <cell r="C2678">
            <v>86269</v>
          </cell>
          <cell r="D2678">
            <v>20747.73</v>
          </cell>
          <cell r="E2678">
            <v>0.95263357199999998</v>
          </cell>
          <cell r="F2678" t="str">
            <v>Not an Outlier</v>
          </cell>
        </row>
        <row r="2679">
          <cell r="A2679">
            <v>1886.49</v>
          </cell>
          <cell r="B2679">
            <v>43273</v>
          </cell>
          <cell r="C2679">
            <v>86215</v>
          </cell>
          <cell r="D2679">
            <v>10454.65</v>
          </cell>
          <cell r="E2679">
            <v>1.0000009999999999</v>
          </cell>
          <cell r="F2679" t="str">
            <v>Not an Outlier</v>
          </cell>
        </row>
        <row r="2680">
          <cell r="A2680">
            <v>1888.08</v>
          </cell>
          <cell r="B2680">
            <v>42937</v>
          </cell>
          <cell r="C2680">
            <v>86269</v>
          </cell>
          <cell r="D2680">
            <v>21790.48</v>
          </cell>
          <cell r="E2680">
            <v>0.97921490799999999</v>
          </cell>
          <cell r="F2680" t="str">
            <v>Not an Outlier</v>
          </cell>
        </row>
        <row r="2681">
          <cell r="A2681">
            <v>1888.14</v>
          </cell>
          <cell r="B2681">
            <v>43189</v>
          </cell>
          <cell r="C2681">
            <v>335502</v>
          </cell>
          <cell r="D2681">
            <v>15501.73</v>
          </cell>
          <cell r="E2681">
            <v>0.95880848600000002</v>
          </cell>
          <cell r="F2681" t="str">
            <v>Not an Outlier</v>
          </cell>
        </row>
        <row r="2682">
          <cell r="A2682">
            <v>1888.21</v>
          </cell>
          <cell r="B2682">
            <v>43147</v>
          </cell>
          <cell r="C2682">
            <v>88278</v>
          </cell>
          <cell r="D2682">
            <v>36250.879999999997</v>
          </cell>
          <cell r="E2682">
            <v>0.97221798999999998</v>
          </cell>
          <cell r="F2682" t="str">
            <v>Not an Outlier</v>
          </cell>
        </row>
        <row r="2683">
          <cell r="A2683">
            <v>1888.5</v>
          </cell>
          <cell r="B2683">
            <v>43280</v>
          </cell>
          <cell r="C2683">
            <v>86253</v>
          </cell>
          <cell r="D2683">
            <v>15580.69</v>
          </cell>
          <cell r="E2683">
            <v>9.9999999990000009E-7</v>
          </cell>
          <cell r="F2683" t="str">
            <v>Not an Outlier</v>
          </cell>
        </row>
        <row r="2684">
          <cell r="A2684">
            <v>1889.72</v>
          </cell>
          <cell r="B2684">
            <v>42825</v>
          </cell>
          <cell r="C2684">
            <v>84904</v>
          </cell>
          <cell r="D2684">
            <v>23442.47</v>
          </cell>
          <cell r="E2684">
            <v>0.96171036899999995</v>
          </cell>
          <cell r="F2684" t="str">
            <v>Not an Outlier</v>
          </cell>
        </row>
        <row r="2685">
          <cell r="A2685">
            <v>1889.96</v>
          </cell>
          <cell r="B2685">
            <v>43385</v>
          </cell>
          <cell r="C2685">
            <v>308965</v>
          </cell>
          <cell r="D2685">
            <v>15130.48</v>
          </cell>
          <cell r="E2685">
            <v>0.95898971799999999</v>
          </cell>
          <cell r="F2685" t="str">
            <v>Not an Outlier</v>
          </cell>
        </row>
        <row r="2686">
          <cell r="A2686">
            <v>1890.15</v>
          </cell>
          <cell r="B2686">
            <v>43224</v>
          </cell>
          <cell r="C2686">
            <v>308838</v>
          </cell>
          <cell r="D2686">
            <v>17997.45</v>
          </cell>
          <cell r="E2686">
            <v>0.98009804700000003</v>
          </cell>
          <cell r="F2686" t="str">
            <v>Not an Outlier</v>
          </cell>
        </row>
        <row r="2687">
          <cell r="A2687">
            <v>1890.39</v>
          </cell>
          <cell r="B2687">
            <v>43357</v>
          </cell>
          <cell r="C2687">
            <v>308965</v>
          </cell>
          <cell r="D2687">
            <v>15064.01</v>
          </cell>
          <cell r="E2687">
            <v>0.96327806900000001</v>
          </cell>
          <cell r="F2687" t="str">
            <v>Not an Outlier</v>
          </cell>
        </row>
        <row r="2688">
          <cell r="A2688">
            <v>1891.7</v>
          </cell>
          <cell r="B2688">
            <v>43350</v>
          </cell>
          <cell r="C2688">
            <v>236505</v>
          </cell>
          <cell r="D2688">
            <v>7769.38</v>
          </cell>
          <cell r="E2688">
            <v>0.50000100000000003</v>
          </cell>
          <cell r="F2688" t="str">
            <v>Not an Outlier</v>
          </cell>
        </row>
        <row r="2689">
          <cell r="A2689">
            <v>1892.06</v>
          </cell>
          <cell r="B2689">
            <v>43357</v>
          </cell>
          <cell r="C2689">
            <v>308967</v>
          </cell>
          <cell r="D2689">
            <v>16415.07</v>
          </cell>
          <cell r="E2689">
            <v>0.96565874200000001</v>
          </cell>
          <cell r="F2689" t="str">
            <v>Not an Outlier</v>
          </cell>
        </row>
        <row r="2690">
          <cell r="A2690">
            <v>1892.23</v>
          </cell>
          <cell r="B2690">
            <v>42881</v>
          </cell>
          <cell r="C2690">
            <v>90480</v>
          </cell>
          <cell r="D2690">
            <v>10473.459999999999</v>
          </cell>
          <cell r="E2690">
            <v>0.96050742499999997</v>
          </cell>
          <cell r="F2690" t="str">
            <v>Not an Outlier</v>
          </cell>
        </row>
        <row r="2691">
          <cell r="A2691">
            <v>1893.45</v>
          </cell>
          <cell r="B2691">
            <v>42846</v>
          </cell>
          <cell r="C2691">
            <v>300375</v>
          </cell>
          <cell r="D2691">
            <v>29675.73</v>
          </cell>
          <cell r="E2691">
            <v>0.96776123400000003</v>
          </cell>
          <cell r="F2691" t="str">
            <v>Not an Outlier</v>
          </cell>
        </row>
        <row r="2692">
          <cell r="A2692">
            <v>1894.03</v>
          </cell>
          <cell r="B2692">
            <v>42888</v>
          </cell>
          <cell r="C2692">
            <v>90480</v>
          </cell>
          <cell r="D2692">
            <v>10713.43</v>
          </cell>
          <cell r="E2692">
            <v>0.96192465800000004</v>
          </cell>
          <cell r="F2692" t="str">
            <v>Not an Outlier</v>
          </cell>
        </row>
        <row r="2693">
          <cell r="A2693">
            <v>1894.7</v>
          </cell>
          <cell r="B2693">
            <v>43007</v>
          </cell>
          <cell r="C2693">
            <v>300375</v>
          </cell>
          <cell r="D2693">
            <v>27639.48</v>
          </cell>
          <cell r="E2693">
            <v>0.95927915600000002</v>
          </cell>
          <cell r="F2693" t="str">
            <v>Not an Outlier</v>
          </cell>
        </row>
        <row r="2694">
          <cell r="A2694">
            <v>1896.68</v>
          </cell>
          <cell r="B2694">
            <v>43133</v>
          </cell>
          <cell r="C2694">
            <v>86594</v>
          </cell>
          <cell r="D2694">
            <v>39715.120000000003</v>
          </cell>
          <cell r="E2694">
            <v>0.98332176900000001</v>
          </cell>
          <cell r="F2694" t="str">
            <v>Not an Outlier</v>
          </cell>
        </row>
        <row r="2695">
          <cell r="A2695">
            <v>1897.69</v>
          </cell>
          <cell r="B2695">
            <v>43112</v>
          </cell>
          <cell r="C2695">
            <v>90313</v>
          </cell>
          <cell r="D2695">
            <v>62290.57</v>
          </cell>
          <cell r="E2695">
            <v>0.98452638199999998</v>
          </cell>
          <cell r="F2695" t="str">
            <v>Not an Outlier</v>
          </cell>
        </row>
        <row r="2696">
          <cell r="A2696">
            <v>1898.74</v>
          </cell>
          <cell r="B2696">
            <v>42776</v>
          </cell>
          <cell r="C2696">
            <v>308966</v>
          </cell>
          <cell r="D2696">
            <v>23276.48</v>
          </cell>
          <cell r="E2696">
            <v>0.98796571799999999</v>
          </cell>
          <cell r="F2696" t="str">
            <v>Not an Outlier</v>
          </cell>
        </row>
        <row r="2697">
          <cell r="A2697">
            <v>1898.85</v>
          </cell>
          <cell r="B2697">
            <v>43245</v>
          </cell>
          <cell r="C2697">
            <v>308838</v>
          </cell>
          <cell r="D2697">
            <v>17931.47</v>
          </cell>
          <cell r="E2697">
            <v>0.98042702199999998</v>
          </cell>
          <cell r="F2697" t="str">
            <v>Not an Outlier</v>
          </cell>
        </row>
        <row r="2698">
          <cell r="A2698">
            <v>1899.18</v>
          </cell>
          <cell r="B2698">
            <v>42916</v>
          </cell>
          <cell r="C2698">
            <v>308964</v>
          </cell>
          <cell r="D2698">
            <v>20494.830000000002</v>
          </cell>
          <cell r="E2698">
            <v>0.99439875899999997</v>
          </cell>
          <cell r="F2698" t="str">
            <v>Not an Outlier</v>
          </cell>
        </row>
        <row r="2699">
          <cell r="A2699">
            <v>1899.43</v>
          </cell>
          <cell r="B2699">
            <v>43441</v>
          </cell>
          <cell r="C2699">
            <v>308967</v>
          </cell>
          <cell r="D2699">
            <v>17163.37</v>
          </cell>
          <cell r="E2699">
            <v>0.97186628900000005</v>
          </cell>
          <cell r="F2699" t="str">
            <v>Not an Outlier</v>
          </cell>
        </row>
        <row r="2700">
          <cell r="A2700">
            <v>1900.46</v>
          </cell>
          <cell r="B2700">
            <v>43448</v>
          </cell>
          <cell r="C2700">
            <v>308984</v>
          </cell>
          <cell r="D2700">
            <v>16223.94</v>
          </cell>
          <cell r="E2700">
            <v>0.988998661</v>
          </cell>
          <cell r="F2700" t="str">
            <v>Not an Outlier</v>
          </cell>
        </row>
        <row r="2701">
          <cell r="A2701">
            <v>1901.53</v>
          </cell>
          <cell r="B2701">
            <v>42853</v>
          </cell>
          <cell r="C2701">
            <v>84904</v>
          </cell>
          <cell r="D2701">
            <v>23624.04</v>
          </cell>
          <cell r="E2701">
            <v>0.95811766799999998</v>
          </cell>
          <cell r="F2701" t="str">
            <v>Not an Outlier</v>
          </cell>
        </row>
        <row r="2702">
          <cell r="A2702">
            <v>1901.57</v>
          </cell>
          <cell r="B2702">
            <v>43098</v>
          </cell>
          <cell r="C2702">
            <v>86999</v>
          </cell>
          <cell r="D2702">
            <v>33805.919999999998</v>
          </cell>
          <cell r="E2702">
            <v>0.98154351799999995</v>
          </cell>
          <cell r="F2702" t="str">
            <v>Not an Outlier</v>
          </cell>
        </row>
        <row r="2703">
          <cell r="A2703">
            <v>1902.12</v>
          </cell>
          <cell r="B2703">
            <v>42979</v>
          </cell>
          <cell r="C2703">
            <v>86253</v>
          </cell>
          <cell r="D2703">
            <v>26596.97</v>
          </cell>
          <cell r="E2703">
            <v>0.97773264699999995</v>
          </cell>
          <cell r="F2703" t="str">
            <v>Not an Outlier</v>
          </cell>
        </row>
        <row r="2704">
          <cell r="A2704">
            <v>1903.24</v>
          </cell>
          <cell r="B2704">
            <v>43287</v>
          </cell>
          <cell r="C2704">
            <v>84904</v>
          </cell>
          <cell r="D2704">
            <v>18257.259999999998</v>
          </cell>
          <cell r="E2704">
            <v>1.0000009999999999</v>
          </cell>
          <cell r="F2704" t="str">
            <v>Not an Outlier</v>
          </cell>
        </row>
        <row r="2705">
          <cell r="A2705">
            <v>1903.28</v>
          </cell>
          <cell r="B2705">
            <v>42811</v>
          </cell>
          <cell r="C2705">
            <v>335502</v>
          </cell>
          <cell r="D2705">
            <v>18904.400000000001</v>
          </cell>
          <cell r="E2705">
            <v>0.98979788199999996</v>
          </cell>
          <cell r="F2705" t="str">
            <v>Not an Outlier</v>
          </cell>
        </row>
        <row r="2706">
          <cell r="A2706">
            <v>1904.62</v>
          </cell>
          <cell r="B2706">
            <v>42783</v>
          </cell>
          <cell r="C2706">
            <v>90480</v>
          </cell>
          <cell r="D2706">
            <v>9562.69</v>
          </cell>
          <cell r="E2706">
            <v>0.93164513299999996</v>
          </cell>
          <cell r="F2706" t="str">
            <v>Not an Outlier</v>
          </cell>
        </row>
        <row r="2707">
          <cell r="A2707">
            <v>1905.81</v>
          </cell>
          <cell r="B2707">
            <v>43203</v>
          </cell>
          <cell r="C2707">
            <v>86253</v>
          </cell>
          <cell r="D2707">
            <v>22193.39</v>
          </cell>
          <cell r="E2707">
            <v>0.89147095200000004</v>
          </cell>
          <cell r="F2707" t="str">
            <v>Not an Outlier</v>
          </cell>
        </row>
        <row r="2708">
          <cell r="A2708">
            <v>1906.56</v>
          </cell>
          <cell r="B2708">
            <v>42825</v>
          </cell>
          <cell r="C2708">
            <v>308838</v>
          </cell>
          <cell r="D2708">
            <v>22330.1</v>
          </cell>
          <cell r="E2708">
            <v>0.98364141999999999</v>
          </cell>
          <cell r="F2708" t="str">
            <v>Not an Outlier</v>
          </cell>
        </row>
        <row r="2709">
          <cell r="A2709">
            <v>1907.05</v>
          </cell>
          <cell r="B2709">
            <v>43343</v>
          </cell>
          <cell r="C2709">
            <v>308965</v>
          </cell>
          <cell r="D2709">
            <v>15240.97</v>
          </cell>
          <cell r="E2709">
            <v>0.95954473900000004</v>
          </cell>
          <cell r="F2709" t="str">
            <v>Not an Outlier</v>
          </cell>
        </row>
        <row r="2710">
          <cell r="A2710">
            <v>1907.25</v>
          </cell>
          <cell r="B2710">
            <v>43336</v>
          </cell>
          <cell r="C2710">
            <v>308967</v>
          </cell>
          <cell r="D2710">
            <v>16882.8</v>
          </cell>
          <cell r="E2710">
            <v>0.96354181100000003</v>
          </cell>
          <cell r="F2710" t="str">
            <v>Not an Outlier</v>
          </cell>
        </row>
        <row r="2711">
          <cell r="A2711">
            <v>1908.42</v>
          </cell>
          <cell r="B2711">
            <v>42951</v>
          </cell>
          <cell r="C2711">
            <v>335502</v>
          </cell>
          <cell r="D2711">
            <v>19696.57</v>
          </cell>
          <cell r="E2711">
            <v>0.98924425299999996</v>
          </cell>
          <cell r="F2711" t="str">
            <v>Not an Outlier</v>
          </cell>
        </row>
        <row r="2712">
          <cell r="A2712">
            <v>1908.77</v>
          </cell>
          <cell r="B2712">
            <v>43007</v>
          </cell>
          <cell r="C2712">
            <v>90480</v>
          </cell>
          <cell r="D2712">
            <v>10502.2</v>
          </cell>
          <cell r="E2712">
            <v>0.95572229900000005</v>
          </cell>
          <cell r="F2712" t="str">
            <v>Not an Outlier</v>
          </cell>
        </row>
        <row r="2713">
          <cell r="A2713">
            <v>1908.87</v>
          </cell>
          <cell r="B2713">
            <v>42811</v>
          </cell>
          <cell r="C2713">
            <v>308838</v>
          </cell>
          <cell r="D2713">
            <v>22804.65</v>
          </cell>
          <cell r="E2713">
            <v>0.96422474599999997</v>
          </cell>
          <cell r="F2713" t="str">
            <v>Not an Outlier</v>
          </cell>
        </row>
        <row r="2714">
          <cell r="A2714">
            <v>1909.92</v>
          </cell>
          <cell r="B2714">
            <v>43329</v>
          </cell>
          <cell r="C2714">
            <v>90230</v>
          </cell>
          <cell r="D2714">
            <v>10581.06</v>
          </cell>
          <cell r="E2714">
            <v>1.0000009999999999</v>
          </cell>
          <cell r="F2714" t="str">
            <v>Not an Outlier</v>
          </cell>
        </row>
        <row r="2715">
          <cell r="A2715">
            <v>1909.94</v>
          </cell>
          <cell r="B2715">
            <v>42895</v>
          </cell>
          <cell r="C2715">
            <v>84904</v>
          </cell>
          <cell r="D2715">
            <v>25075.53</v>
          </cell>
          <cell r="E2715">
            <v>0.97645935299999997</v>
          </cell>
          <cell r="F2715" t="str">
            <v>Not an Outlier</v>
          </cell>
        </row>
        <row r="2716">
          <cell r="A2716">
            <v>1911.23</v>
          </cell>
          <cell r="B2716">
            <v>43000</v>
          </cell>
          <cell r="C2716">
            <v>86253</v>
          </cell>
          <cell r="D2716">
            <v>25257.61</v>
          </cell>
          <cell r="E2716">
            <v>0.97895929400000004</v>
          </cell>
          <cell r="F2716" t="str">
            <v>Not an Outlier</v>
          </cell>
        </row>
        <row r="2717">
          <cell r="A2717">
            <v>1911.74</v>
          </cell>
          <cell r="B2717">
            <v>43287</v>
          </cell>
          <cell r="C2717">
            <v>86253</v>
          </cell>
          <cell r="D2717">
            <v>14994.91</v>
          </cell>
          <cell r="E2717">
            <v>0.21428671399999999</v>
          </cell>
          <cell r="F2717" t="str">
            <v>Not an Outlier</v>
          </cell>
        </row>
        <row r="2718">
          <cell r="A2718">
            <v>1912.18</v>
          </cell>
          <cell r="B2718">
            <v>43350</v>
          </cell>
          <cell r="C2718">
            <v>335504</v>
          </cell>
          <cell r="D2718">
            <v>11530.04</v>
          </cell>
          <cell r="E2718">
            <v>9.9999999990000009E-7</v>
          </cell>
          <cell r="F2718" t="str">
            <v>Not an Outlier</v>
          </cell>
        </row>
        <row r="2719">
          <cell r="A2719">
            <v>1912.81</v>
          </cell>
          <cell r="B2719">
            <v>43455</v>
          </cell>
          <cell r="C2719">
            <v>308965</v>
          </cell>
          <cell r="D2719">
            <v>14890.82</v>
          </cell>
          <cell r="E2719">
            <v>0.95968446500000004</v>
          </cell>
          <cell r="F2719" t="str">
            <v>Not an Outlier</v>
          </cell>
        </row>
        <row r="2720">
          <cell r="A2720">
            <v>1913.16</v>
          </cell>
          <cell r="B2720">
            <v>42874</v>
          </cell>
          <cell r="C2720">
            <v>86594</v>
          </cell>
          <cell r="D2720">
            <v>42048.38</v>
          </cell>
          <cell r="E2720">
            <v>0.97674298699999995</v>
          </cell>
          <cell r="F2720" t="str">
            <v>Not an Outlier</v>
          </cell>
        </row>
        <row r="2721">
          <cell r="A2721">
            <v>1913.86</v>
          </cell>
          <cell r="B2721">
            <v>43336</v>
          </cell>
          <cell r="C2721">
            <v>308838</v>
          </cell>
          <cell r="D2721">
            <v>18380.439999999999</v>
          </cell>
          <cell r="E2721">
            <v>0.97164328200000005</v>
          </cell>
          <cell r="F2721" t="str">
            <v>Not an Outlier</v>
          </cell>
        </row>
        <row r="2722">
          <cell r="A2722">
            <v>1914.58</v>
          </cell>
          <cell r="B2722">
            <v>43182</v>
          </cell>
          <cell r="C2722">
            <v>308838</v>
          </cell>
          <cell r="D2722">
            <v>18105.88</v>
          </cell>
          <cell r="E2722">
            <v>0.96948862199999997</v>
          </cell>
          <cell r="F2722" t="str">
            <v>Not an Outlier</v>
          </cell>
        </row>
        <row r="2723">
          <cell r="A2723">
            <v>1915.72</v>
          </cell>
          <cell r="B2723">
            <v>42832</v>
          </cell>
          <cell r="C2723">
            <v>90313</v>
          </cell>
          <cell r="D2723">
            <v>68491.38</v>
          </cell>
          <cell r="E2723">
            <v>0.97888957300000001</v>
          </cell>
          <cell r="F2723" t="str">
            <v>Not an Outlier</v>
          </cell>
        </row>
        <row r="2724">
          <cell r="A2724">
            <v>1916.67</v>
          </cell>
          <cell r="B2724">
            <v>43077</v>
          </cell>
          <cell r="C2724">
            <v>86269</v>
          </cell>
          <cell r="D2724">
            <v>20926.87</v>
          </cell>
          <cell r="E2724">
            <v>0.96878636399999996</v>
          </cell>
          <cell r="F2724" t="str">
            <v>Not an Outlier</v>
          </cell>
        </row>
        <row r="2725">
          <cell r="A2725">
            <v>1918.44</v>
          </cell>
          <cell r="B2725">
            <v>42874</v>
          </cell>
          <cell r="C2725">
            <v>300375</v>
          </cell>
          <cell r="D2725">
            <v>29455.49</v>
          </cell>
          <cell r="E2725">
            <v>0.98336112099999995</v>
          </cell>
          <cell r="F2725" t="str">
            <v>Not an Outlier</v>
          </cell>
        </row>
        <row r="2726">
          <cell r="A2726">
            <v>1918.5</v>
          </cell>
          <cell r="B2726">
            <v>43336</v>
          </cell>
          <cell r="C2726">
            <v>88278</v>
          </cell>
          <cell r="D2726">
            <v>16973</v>
          </cell>
          <cell r="E2726">
            <v>0.50000100000000003</v>
          </cell>
          <cell r="F2726" t="str">
            <v>Not an Outlier</v>
          </cell>
        </row>
        <row r="2727">
          <cell r="A2727">
            <v>1918.52</v>
          </cell>
          <cell r="B2727">
            <v>42902</v>
          </cell>
          <cell r="C2727">
            <v>308964</v>
          </cell>
          <cell r="D2727">
            <v>21049.360000000001</v>
          </cell>
          <cell r="E2727">
            <v>0.99373605899999995</v>
          </cell>
          <cell r="F2727" t="str">
            <v>Not an Outlier</v>
          </cell>
        </row>
        <row r="2728">
          <cell r="A2728">
            <v>1918.67</v>
          </cell>
          <cell r="B2728">
            <v>43000</v>
          </cell>
          <cell r="C2728">
            <v>335555</v>
          </cell>
          <cell r="D2728">
            <v>16829.27</v>
          </cell>
          <cell r="E2728">
            <v>0.96565489699999996</v>
          </cell>
          <cell r="F2728" t="str">
            <v>Not an Outlier</v>
          </cell>
        </row>
        <row r="2729">
          <cell r="A2729">
            <v>1918.69</v>
          </cell>
          <cell r="B2729">
            <v>43266</v>
          </cell>
          <cell r="C2729">
            <v>308968</v>
          </cell>
          <cell r="D2729">
            <v>11159.58</v>
          </cell>
          <cell r="E2729">
            <v>0.97718980799999999</v>
          </cell>
          <cell r="F2729" t="str">
            <v>Not an Outlier</v>
          </cell>
        </row>
        <row r="2730">
          <cell r="A2730">
            <v>1918.84</v>
          </cell>
          <cell r="B2730">
            <v>43392</v>
          </cell>
          <cell r="C2730">
            <v>308967</v>
          </cell>
          <cell r="D2730">
            <v>16854.64</v>
          </cell>
          <cell r="E2730">
            <v>0.97422351799999996</v>
          </cell>
          <cell r="F2730" t="str">
            <v>Not an Outlier</v>
          </cell>
        </row>
        <row r="2731">
          <cell r="A2731">
            <v>1919.35</v>
          </cell>
          <cell r="B2731">
            <v>43413</v>
          </cell>
          <cell r="C2731">
            <v>308968</v>
          </cell>
          <cell r="D2731">
            <v>10772.21</v>
          </cell>
          <cell r="E2731">
            <v>0.94178465</v>
          </cell>
          <cell r="F2731" t="str">
            <v>Not an Outlier</v>
          </cell>
        </row>
        <row r="2732">
          <cell r="A2732">
            <v>1919.48</v>
          </cell>
          <cell r="B2732">
            <v>43287</v>
          </cell>
          <cell r="C2732">
            <v>308968</v>
          </cell>
          <cell r="D2732">
            <v>11333.35</v>
          </cell>
          <cell r="E2732">
            <v>0.96873817900000003</v>
          </cell>
          <cell r="F2732" t="str">
            <v>Not an Outlier</v>
          </cell>
        </row>
        <row r="2733">
          <cell r="A2733">
            <v>1920.11</v>
          </cell>
          <cell r="B2733">
            <v>43385</v>
          </cell>
          <cell r="C2733">
            <v>308967</v>
          </cell>
          <cell r="D2733">
            <v>16823.91</v>
          </cell>
          <cell r="E2733">
            <v>0.97189522900000003</v>
          </cell>
          <cell r="F2733" t="str">
            <v>Not an Outlier</v>
          </cell>
        </row>
        <row r="2734">
          <cell r="A2734">
            <v>1920.51</v>
          </cell>
          <cell r="B2734">
            <v>43350</v>
          </cell>
          <cell r="C2734">
            <v>88278</v>
          </cell>
          <cell r="D2734">
            <v>15374.91</v>
          </cell>
          <cell r="E2734">
            <v>0.50000100000000003</v>
          </cell>
          <cell r="F2734" t="str">
            <v>Not an Outlier</v>
          </cell>
        </row>
        <row r="2735">
          <cell r="A2735">
            <v>1921.93</v>
          </cell>
          <cell r="B2735">
            <v>43336</v>
          </cell>
          <cell r="C2735">
            <v>308965</v>
          </cell>
          <cell r="D2735">
            <v>15285.05</v>
          </cell>
          <cell r="E2735">
            <v>0.96129343899999997</v>
          </cell>
          <cell r="F2735" t="str">
            <v>Not an Outlier</v>
          </cell>
        </row>
        <row r="2736">
          <cell r="A2736">
            <v>1922.04</v>
          </cell>
          <cell r="B2736">
            <v>43329</v>
          </cell>
          <cell r="C2736">
            <v>315866</v>
          </cell>
          <cell r="D2736">
            <v>7948.46</v>
          </cell>
          <cell r="E2736">
            <v>1.0000009999999999</v>
          </cell>
          <cell r="F2736" t="str">
            <v>Not an Outlier</v>
          </cell>
        </row>
        <row r="2737">
          <cell r="A2737">
            <v>1924.34</v>
          </cell>
          <cell r="B2737">
            <v>43343</v>
          </cell>
          <cell r="C2737">
            <v>86999</v>
          </cell>
          <cell r="D2737">
            <v>14700.03</v>
          </cell>
          <cell r="E2737">
            <v>1.0000009999999999</v>
          </cell>
          <cell r="F2737" t="str">
            <v>Not an Outlier</v>
          </cell>
        </row>
        <row r="2738">
          <cell r="A2738">
            <v>1924.43</v>
          </cell>
          <cell r="B2738">
            <v>43070</v>
          </cell>
          <cell r="C2738">
            <v>90480</v>
          </cell>
          <cell r="D2738">
            <v>9575.68</v>
          </cell>
          <cell r="E2738">
            <v>0.90891189100000003</v>
          </cell>
          <cell r="F2738" t="str">
            <v>Not an Outlier</v>
          </cell>
        </row>
        <row r="2739">
          <cell r="A2739">
            <v>1924.5</v>
          </cell>
          <cell r="B2739">
            <v>43427</v>
          </cell>
          <cell r="C2739">
            <v>308968</v>
          </cell>
          <cell r="D2739">
            <v>10804.17</v>
          </cell>
          <cell r="E2739">
            <v>0.95000099999999998</v>
          </cell>
          <cell r="F2739" t="str">
            <v>Not an Outlier</v>
          </cell>
        </row>
        <row r="2740">
          <cell r="A2740">
            <v>1924.95</v>
          </cell>
          <cell r="B2740">
            <v>43434</v>
          </cell>
          <cell r="C2740">
            <v>308965</v>
          </cell>
          <cell r="D2740">
            <v>15260.15</v>
          </cell>
          <cell r="E2740">
            <v>0.96351620199999999</v>
          </cell>
          <cell r="F2740" t="str">
            <v>Not an Outlier</v>
          </cell>
        </row>
        <row r="2741">
          <cell r="A2741">
            <v>1925.16</v>
          </cell>
          <cell r="B2741">
            <v>43252</v>
          </cell>
          <cell r="C2741">
            <v>86269</v>
          </cell>
          <cell r="D2741">
            <v>16392.189999999999</v>
          </cell>
          <cell r="E2741">
            <v>1.0000009999999999</v>
          </cell>
          <cell r="F2741" t="str">
            <v>Not an Outlier</v>
          </cell>
        </row>
        <row r="2742">
          <cell r="A2742">
            <v>1925.17</v>
          </cell>
          <cell r="B2742">
            <v>43154</v>
          </cell>
          <cell r="C2742">
            <v>90313</v>
          </cell>
          <cell r="D2742">
            <v>59876.77</v>
          </cell>
          <cell r="E2742">
            <v>0.97256111300000003</v>
          </cell>
          <cell r="F2742" t="str">
            <v>Not an Outlier</v>
          </cell>
        </row>
        <row r="2743">
          <cell r="A2743">
            <v>1925.9</v>
          </cell>
          <cell r="B2743">
            <v>42804</v>
          </cell>
          <cell r="C2743">
            <v>84904</v>
          </cell>
          <cell r="D2743">
            <v>24004.43</v>
          </cell>
          <cell r="E2743">
            <v>0.97843051800000003</v>
          </cell>
          <cell r="F2743" t="str">
            <v>Not an Outlier</v>
          </cell>
        </row>
        <row r="2744">
          <cell r="A2744">
            <v>1927.53</v>
          </cell>
          <cell r="B2744">
            <v>43077</v>
          </cell>
          <cell r="C2744">
            <v>90313</v>
          </cell>
          <cell r="D2744">
            <v>62443.37</v>
          </cell>
          <cell r="E2744">
            <v>0.98328554099999999</v>
          </cell>
          <cell r="F2744" t="str">
            <v>Not an Outlier</v>
          </cell>
        </row>
        <row r="2745">
          <cell r="A2745">
            <v>1928.43</v>
          </cell>
          <cell r="B2745">
            <v>43294</v>
          </cell>
          <cell r="C2745">
            <v>308838</v>
          </cell>
          <cell r="D2745">
            <v>17684.330000000002</v>
          </cell>
          <cell r="E2745">
            <v>0.98347003499999996</v>
          </cell>
          <cell r="F2745" t="str">
            <v>Not an Outlier</v>
          </cell>
        </row>
        <row r="2746">
          <cell r="A2746">
            <v>1929</v>
          </cell>
          <cell r="B2746">
            <v>43112</v>
          </cell>
          <cell r="C2746">
            <v>308964</v>
          </cell>
          <cell r="D2746">
            <v>16823.84</v>
          </cell>
          <cell r="E2746">
            <v>0.96704029000000002</v>
          </cell>
          <cell r="F2746" t="str">
            <v>Not an Outlier</v>
          </cell>
        </row>
        <row r="2747">
          <cell r="A2747">
            <v>1929.87</v>
          </cell>
          <cell r="B2747">
            <v>42993</v>
          </cell>
          <cell r="C2747">
            <v>300375</v>
          </cell>
          <cell r="D2747">
            <v>27935.13</v>
          </cell>
          <cell r="E2747">
            <v>0.96664877000000005</v>
          </cell>
          <cell r="F2747" t="str">
            <v>Not an Outlier</v>
          </cell>
        </row>
        <row r="2748">
          <cell r="A2748">
            <v>1930.32</v>
          </cell>
          <cell r="B2748">
            <v>42965</v>
          </cell>
          <cell r="C2748">
            <v>335554</v>
          </cell>
          <cell r="D2748">
            <v>32706.15</v>
          </cell>
          <cell r="E2748">
            <v>0.97707214499999995</v>
          </cell>
          <cell r="F2748" t="str">
            <v>Not an Outlier</v>
          </cell>
        </row>
        <row r="2749">
          <cell r="A2749">
            <v>1930.69</v>
          </cell>
          <cell r="B2749">
            <v>43483</v>
          </cell>
          <cell r="C2749">
            <v>308984</v>
          </cell>
          <cell r="D2749">
            <v>17612.32</v>
          </cell>
          <cell r="E2749">
            <v>0.98614818599999998</v>
          </cell>
          <cell r="F2749" t="str">
            <v>Not an Outlier</v>
          </cell>
        </row>
        <row r="2750">
          <cell r="A2750">
            <v>1930.85</v>
          </cell>
          <cell r="B2750">
            <v>43483</v>
          </cell>
          <cell r="C2750">
            <v>308967</v>
          </cell>
          <cell r="D2750">
            <v>18580.080000000002</v>
          </cell>
          <cell r="E2750">
            <v>0.98069598099999999</v>
          </cell>
          <cell r="F2750" t="str">
            <v>Not an Outlier</v>
          </cell>
        </row>
        <row r="2751">
          <cell r="A2751">
            <v>1932</v>
          </cell>
          <cell r="B2751">
            <v>42874</v>
          </cell>
          <cell r="C2751">
            <v>90422</v>
          </cell>
          <cell r="D2751">
            <v>6057.15</v>
          </cell>
          <cell r="E2751">
            <v>0.92828898199999998</v>
          </cell>
          <cell r="F2751" t="str">
            <v>Not an Outlier</v>
          </cell>
        </row>
        <row r="2752">
          <cell r="A2752">
            <v>1933.01</v>
          </cell>
          <cell r="B2752">
            <v>43203</v>
          </cell>
          <cell r="C2752">
            <v>90313</v>
          </cell>
          <cell r="D2752">
            <v>55835.03</v>
          </cell>
          <cell r="E2752">
            <v>0.95313631399999998</v>
          </cell>
          <cell r="F2752" t="str">
            <v>Not an Outlier</v>
          </cell>
        </row>
        <row r="2753">
          <cell r="A2753">
            <v>1933.69</v>
          </cell>
          <cell r="B2753">
            <v>43301</v>
          </cell>
          <cell r="C2753">
            <v>300376</v>
          </cell>
          <cell r="D2753">
            <v>5877.93</v>
          </cell>
          <cell r="E2753">
            <v>1.0000009999999999</v>
          </cell>
          <cell r="F2753" t="str">
            <v>Not an Outlier</v>
          </cell>
        </row>
        <row r="2754">
          <cell r="A2754">
            <v>1935.44</v>
          </cell>
          <cell r="B2754">
            <v>43035</v>
          </cell>
          <cell r="C2754">
            <v>308838</v>
          </cell>
          <cell r="D2754">
            <v>16366.84</v>
          </cell>
          <cell r="E2754">
            <v>0.93764534200000005</v>
          </cell>
          <cell r="F2754" t="str">
            <v>Not an Outlier</v>
          </cell>
        </row>
        <row r="2755">
          <cell r="A2755">
            <v>1935.66</v>
          </cell>
          <cell r="B2755">
            <v>43056</v>
          </cell>
          <cell r="C2755">
            <v>335502</v>
          </cell>
          <cell r="D2755">
            <v>17657.36</v>
          </cell>
          <cell r="E2755">
            <v>0.97313195100000005</v>
          </cell>
          <cell r="F2755" t="str">
            <v>Not an Outlier</v>
          </cell>
        </row>
        <row r="2756">
          <cell r="A2756">
            <v>1938.24</v>
          </cell>
          <cell r="B2756">
            <v>43168</v>
          </cell>
          <cell r="C2756">
            <v>335502</v>
          </cell>
          <cell r="D2756">
            <v>16922.89</v>
          </cell>
          <cell r="E2756">
            <v>0.96934173199999996</v>
          </cell>
          <cell r="F2756" t="str">
            <v>Not an Outlier</v>
          </cell>
        </row>
        <row r="2757">
          <cell r="A2757">
            <v>1938.71</v>
          </cell>
          <cell r="B2757">
            <v>43245</v>
          </cell>
          <cell r="C2757">
            <v>308968</v>
          </cell>
          <cell r="D2757">
            <v>11417.25</v>
          </cell>
          <cell r="E2757">
            <v>0.97005105300000005</v>
          </cell>
          <cell r="F2757" t="str">
            <v>Not an Outlier</v>
          </cell>
        </row>
        <row r="2758">
          <cell r="A2758">
            <v>1940.41</v>
          </cell>
          <cell r="B2758">
            <v>43063</v>
          </cell>
          <cell r="C2758">
            <v>335502</v>
          </cell>
          <cell r="D2758">
            <v>18024.34</v>
          </cell>
          <cell r="E2758">
            <v>0.97983514999999999</v>
          </cell>
          <cell r="F2758" t="str">
            <v>Not an Outlier</v>
          </cell>
        </row>
        <row r="2759">
          <cell r="A2759">
            <v>1941.29</v>
          </cell>
          <cell r="B2759">
            <v>43455</v>
          </cell>
          <cell r="C2759">
            <v>308984</v>
          </cell>
          <cell r="D2759">
            <v>16155.23</v>
          </cell>
          <cell r="E2759">
            <v>0.98683512699999998</v>
          </cell>
          <cell r="F2759" t="str">
            <v>Not an Outlier</v>
          </cell>
        </row>
        <row r="2760">
          <cell r="A2760">
            <v>1941.77</v>
          </cell>
          <cell r="B2760">
            <v>42923</v>
          </cell>
          <cell r="C2760">
            <v>86269</v>
          </cell>
          <cell r="D2760">
            <v>21323.82</v>
          </cell>
          <cell r="E2760">
            <v>0.96797152200000003</v>
          </cell>
          <cell r="F2760" t="str">
            <v>Not an Outlier</v>
          </cell>
        </row>
        <row r="2761">
          <cell r="A2761">
            <v>1943.37</v>
          </cell>
          <cell r="B2761">
            <v>42811</v>
          </cell>
          <cell r="C2761">
            <v>90480</v>
          </cell>
          <cell r="D2761">
            <v>10351.370000000001</v>
          </cell>
          <cell r="E2761">
            <v>0.97475754699999995</v>
          </cell>
          <cell r="F2761" t="str">
            <v>Not an Outlier</v>
          </cell>
        </row>
        <row r="2762">
          <cell r="A2762">
            <v>1944.02</v>
          </cell>
          <cell r="B2762">
            <v>43280</v>
          </cell>
          <cell r="C2762">
            <v>86594</v>
          </cell>
          <cell r="D2762">
            <v>31166.41</v>
          </cell>
          <cell r="E2762">
            <v>1.0000009999999999</v>
          </cell>
          <cell r="F2762" t="str">
            <v>Not an Outlier</v>
          </cell>
        </row>
        <row r="2763">
          <cell r="A2763">
            <v>1945.61</v>
          </cell>
          <cell r="B2763">
            <v>43098</v>
          </cell>
          <cell r="C2763">
            <v>308966</v>
          </cell>
          <cell r="D2763">
            <v>17278.75</v>
          </cell>
          <cell r="E2763">
            <v>0.96527193600000005</v>
          </cell>
          <cell r="F2763" t="str">
            <v>Not an Outlier</v>
          </cell>
        </row>
        <row r="2764">
          <cell r="A2764">
            <v>1946.61</v>
          </cell>
          <cell r="B2764">
            <v>43252</v>
          </cell>
          <cell r="C2764">
            <v>86612</v>
          </cell>
          <cell r="D2764">
            <v>11467.44</v>
          </cell>
          <cell r="E2764">
            <v>1.0000009999999999</v>
          </cell>
          <cell r="F2764" t="str">
            <v>Not an Outlier</v>
          </cell>
        </row>
        <row r="2765">
          <cell r="A2765">
            <v>1946.67</v>
          </cell>
          <cell r="B2765">
            <v>43462</v>
          </cell>
          <cell r="C2765">
            <v>308967</v>
          </cell>
          <cell r="D2765">
            <v>17058.099999999999</v>
          </cell>
          <cell r="E2765">
            <v>0.95431358899999996</v>
          </cell>
          <cell r="F2765" t="str">
            <v>Not an Outlier</v>
          </cell>
        </row>
        <row r="2766">
          <cell r="A2766">
            <v>1947.29</v>
          </cell>
          <cell r="B2766">
            <v>42902</v>
          </cell>
          <cell r="C2766">
            <v>90313</v>
          </cell>
          <cell r="D2766">
            <v>69799.990000000005</v>
          </cell>
          <cell r="E2766">
            <v>0.99394326200000005</v>
          </cell>
          <cell r="F2766" t="str">
            <v>Not an Outlier</v>
          </cell>
        </row>
        <row r="2767">
          <cell r="A2767">
            <v>1947.79</v>
          </cell>
          <cell r="B2767">
            <v>43189</v>
          </cell>
          <cell r="C2767">
            <v>308838</v>
          </cell>
          <cell r="D2767">
            <v>18325.919999999998</v>
          </cell>
          <cell r="E2767">
            <v>0.97113349400000004</v>
          </cell>
          <cell r="F2767" t="str">
            <v>Not an Outlier</v>
          </cell>
        </row>
        <row r="2768">
          <cell r="A2768">
            <v>1948.28</v>
          </cell>
          <cell r="B2768">
            <v>43028</v>
          </cell>
          <cell r="C2768">
            <v>90480</v>
          </cell>
          <cell r="D2768">
            <v>9875.32</v>
          </cell>
          <cell r="E2768">
            <v>0.94225425500000004</v>
          </cell>
          <cell r="F2768" t="str">
            <v>Not an Outlier</v>
          </cell>
        </row>
        <row r="2769">
          <cell r="A2769">
            <v>1948.4</v>
          </cell>
          <cell r="B2769">
            <v>43259</v>
          </cell>
          <cell r="C2769">
            <v>308968</v>
          </cell>
          <cell r="D2769">
            <v>11369.35</v>
          </cell>
          <cell r="E2769">
            <v>0.98088226700000003</v>
          </cell>
          <cell r="F2769" t="str">
            <v>Not an Outlier</v>
          </cell>
        </row>
        <row r="2770">
          <cell r="A2770">
            <v>1948.41</v>
          </cell>
          <cell r="B2770">
            <v>43056</v>
          </cell>
          <cell r="C2770">
            <v>90313</v>
          </cell>
          <cell r="D2770">
            <v>62759.22</v>
          </cell>
          <cell r="E2770">
            <v>0.98156825599999997</v>
          </cell>
          <cell r="F2770" t="str">
            <v>Not an Outlier</v>
          </cell>
        </row>
        <row r="2771">
          <cell r="A2771">
            <v>1949.26</v>
          </cell>
          <cell r="B2771">
            <v>43252</v>
          </cell>
          <cell r="C2771">
            <v>308838</v>
          </cell>
          <cell r="D2771">
            <v>17884.740000000002</v>
          </cell>
          <cell r="E2771">
            <v>0.97845317499999995</v>
          </cell>
          <cell r="F2771" t="str">
            <v>Not an Outlier</v>
          </cell>
        </row>
        <row r="2772">
          <cell r="A2772">
            <v>1950.48</v>
          </cell>
          <cell r="B2772">
            <v>43028</v>
          </cell>
          <cell r="C2772">
            <v>335555</v>
          </cell>
          <cell r="D2772">
            <v>16377.57</v>
          </cell>
          <cell r="E2772">
            <v>0.96482891100000001</v>
          </cell>
          <cell r="F2772" t="str">
            <v>Not an Outlier</v>
          </cell>
        </row>
        <row r="2773">
          <cell r="A2773">
            <v>1950.77</v>
          </cell>
          <cell r="B2773">
            <v>42874</v>
          </cell>
          <cell r="C2773">
            <v>90313</v>
          </cell>
          <cell r="D2773">
            <v>68240.679999999993</v>
          </cell>
          <cell r="E2773">
            <v>0.98949262199999999</v>
          </cell>
          <cell r="F2773" t="str">
            <v>Not an Outlier</v>
          </cell>
        </row>
        <row r="2774">
          <cell r="A2774">
            <v>1951.59</v>
          </cell>
          <cell r="B2774">
            <v>43455</v>
          </cell>
          <cell r="C2774">
            <v>308964</v>
          </cell>
          <cell r="D2774">
            <v>16271.42</v>
          </cell>
          <cell r="E2774">
            <v>0.96113115100000002</v>
          </cell>
          <cell r="F2774" t="str">
            <v>Not an Outlier</v>
          </cell>
        </row>
        <row r="2775">
          <cell r="A2775">
            <v>1952.74</v>
          </cell>
          <cell r="B2775">
            <v>43070</v>
          </cell>
          <cell r="C2775">
            <v>86253</v>
          </cell>
          <cell r="D2775">
            <v>24614.02</v>
          </cell>
          <cell r="E2775">
            <v>0.97616006499999997</v>
          </cell>
          <cell r="F2775" t="str">
            <v>Not an Outlier</v>
          </cell>
        </row>
        <row r="2776">
          <cell r="A2776">
            <v>1952.91</v>
          </cell>
          <cell r="B2776">
            <v>43049</v>
          </cell>
          <cell r="C2776">
            <v>335554</v>
          </cell>
          <cell r="D2776">
            <v>31644.240000000002</v>
          </cell>
          <cell r="E2776">
            <v>0.96841212700000001</v>
          </cell>
          <cell r="F2776" t="str">
            <v>Not an Outlier</v>
          </cell>
        </row>
        <row r="2777">
          <cell r="A2777">
            <v>1952.97</v>
          </cell>
          <cell r="B2777">
            <v>42937</v>
          </cell>
          <cell r="C2777">
            <v>335502</v>
          </cell>
          <cell r="D2777">
            <v>19912.900000000001</v>
          </cell>
          <cell r="E2777">
            <v>0.99188626099999999</v>
          </cell>
          <cell r="F2777" t="str">
            <v>Not an Outlier</v>
          </cell>
        </row>
        <row r="2778">
          <cell r="A2778">
            <v>1953.26</v>
          </cell>
          <cell r="B2778">
            <v>43077</v>
          </cell>
          <cell r="C2778">
            <v>308838</v>
          </cell>
          <cell r="D2778">
            <v>15785.17</v>
          </cell>
          <cell r="E2778">
            <v>0.95659436099999995</v>
          </cell>
          <cell r="F2778" t="str">
            <v>Not an Outlier</v>
          </cell>
        </row>
        <row r="2779">
          <cell r="A2779">
            <v>1953.48</v>
          </cell>
          <cell r="B2779">
            <v>43063</v>
          </cell>
          <cell r="C2779">
            <v>335555</v>
          </cell>
          <cell r="D2779">
            <v>17230.599999999999</v>
          </cell>
          <cell r="E2779">
            <v>0.97295614500000005</v>
          </cell>
          <cell r="F2779" t="str">
            <v>Not an Outlier</v>
          </cell>
        </row>
        <row r="2780">
          <cell r="A2780">
            <v>1954.44</v>
          </cell>
          <cell r="B2780">
            <v>43371</v>
          </cell>
          <cell r="C2780">
            <v>308968</v>
          </cell>
          <cell r="D2780">
            <v>11358.98</v>
          </cell>
          <cell r="E2780">
            <v>0.963526836</v>
          </cell>
          <cell r="F2780" t="str">
            <v>Not an Outlier</v>
          </cell>
        </row>
        <row r="2781">
          <cell r="A2781">
            <v>1955.2</v>
          </cell>
          <cell r="B2781">
            <v>42832</v>
          </cell>
          <cell r="C2781">
            <v>308838</v>
          </cell>
          <cell r="D2781">
            <v>22217.43</v>
          </cell>
          <cell r="E2781">
            <v>0.976132483</v>
          </cell>
          <cell r="F2781" t="str">
            <v>Not an Outlier</v>
          </cell>
        </row>
        <row r="2782">
          <cell r="A2782">
            <v>1955.31</v>
          </cell>
          <cell r="B2782">
            <v>43154</v>
          </cell>
          <cell r="C2782">
            <v>300375</v>
          </cell>
          <cell r="D2782">
            <v>24040.31</v>
          </cell>
          <cell r="E2782">
            <v>0.95564654100000002</v>
          </cell>
          <cell r="F2782" t="str">
            <v>Not an Outlier</v>
          </cell>
        </row>
        <row r="2783">
          <cell r="A2783">
            <v>1955.6</v>
          </cell>
          <cell r="B2783">
            <v>43357</v>
          </cell>
          <cell r="C2783">
            <v>236506</v>
          </cell>
          <cell r="D2783">
            <v>14492.57</v>
          </cell>
          <cell r="E2783">
            <v>0.28571528600000001</v>
          </cell>
          <cell r="F2783" t="str">
            <v>Not an Outlier</v>
          </cell>
        </row>
        <row r="2784">
          <cell r="A2784">
            <v>1955.72</v>
          </cell>
          <cell r="B2784">
            <v>43112</v>
          </cell>
          <cell r="C2784">
            <v>335555</v>
          </cell>
          <cell r="D2784">
            <v>17420.810000000001</v>
          </cell>
          <cell r="E2784">
            <v>0.981085133</v>
          </cell>
          <cell r="F2784" t="str">
            <v>Not an Outlier</v>
          </cell>
        </row>
        <row r="2785">
          <cell r="A2785">
            <v>1957.75</v>
          </cell>
          <cell r="B2785">
            <v>43028</v>
          </cell>
          <cell r="C2785">
            <v>86269</v>
          </cell>
          <cell r="D2785">
            <v>20314.93</v>
          </cell>
          <cell r="E2785">
            <v>0.95382972300000002</v>
          </cell>
          <cell r="F2785" t="str">
            <v>Not an Outlier</v>
          </cell>
        </row>
        <row r="2786">
          <cell r="A2786">
            <v>1957.93</v>
          </cell>
          <cell r="B2786">
            <v>43231</v>
          </cell>
          <cell r="C2786">
            <v>86253</v>
          </cell>
          <cell r="D2786">
            <v>20255.75</v>
          </cell>
          <cell r="E2786">
            <v>0.50000100000000003</v>
          </cell>
          <cell r="F2786" t="str">
            <v>Not an Outlier</v>
          </cell>
        </row>
        <row r="2787">
          <cell r="A2787">
            <v>1958.15</v>
          </cell>
          <cell r="B2787">
            <v>43315</v>
          </cell>
          <cell r="C2787">
            <v>90266</v>
          </cell>
          <cell r="D2787">
            <v>19704</v>
          </cell>
          <cell r="E2787">
            <v>1.0000009999999999</v>
          </cell>
          <cell r="F2787" t="str">
            <v>Not an Outlier</v>
          </cell>
        </row>
        <row r="2788">
          <cell r="A2788">
            <v>1958.83</v>
          </cell>
          <cell r="B2788">
            <v>43126</v>
          </cell>
          <cell r="C2788">
            <v>86594</v>
          </cell>
          <cell r="D2788">
            <v>39874.9</v>
          </cell>
          <cell r="E2788">
            <v>0.98068324699999998</v>
          </cell>
          <cell r="F2788" t="str">
            <v>Not an Outlier</v>
          </cell>
        </row>
        <row r="2789">
          <cell r="A2789">
            <v>1959.61</v>
          </cell>
          <cell r="B2789">
            <v>43469</v>
          </cell>
          <cell r="C2789">
            <v>308965</v>
          </cell>
          <cell r="D2789">
            <v>15608.54</v>
          </cell>
          <cell r="E2789">
            <v>0.96185022899999995</v>
          </cell>
          <cell r="F2789" t="str">
            <v>Not an Outlier</v>
          </cell>
        </row>
        <row r="2790">
          <cell r="A2790">
            <v>1959.95</v>
          </cell>
          <cell r="B2790">
            <v>43189</v>
          </cell>
          <cell r="C2790">
            <v>300375</v>
          </cell>
          <cell r="D2790">
            <v>22076.73</v>
          </cell>
          <cell r="E2790">
            <v>0.87663721800000005</v>
          </cell>
          <cell r="F2790" t="str">
            <v>Not an Outlier</v>
          </cell>
        </row>
        <row r="2791">
          <cell r="A2791">
            <v>1960.07</v>
          </cell>
          <cell r="B2791">
            <v>42790</v>
          </cell>
          <cell r="C2791">
            <v>335502</v>
          </cell>
          <cell r="D2791">
            <v>19780.2</v>
          </cell>
          <cell r="E2791">
            <v>0.99055277600000002</v>
          </cell>
          <cell r="F2791" t="str">
            <v>Not an Outlier</v>
          </cell>
        </row>
        <row r="2792">
          <cell r="A2792">
            <v>1961.67</v>
          </cell>
          <cell r="B2792">
            <v>42804</v>
          </cell>
          <cell r="C2792">
            <v>300375</v>
          </cell>
          <cell r="D2792">
            <v>29955.17</v>
          </cell>
          <cell r="E2792">
            <v>0.98003884299999999</v>
          </cell>
          <cell r="F2792" t="str">
            <v>Not an Outlier</v>
          </cell>
        </row>
        <row r="2793">
          <cell r="A2793">
            <v>1962.87</v>
          </cell>
          <cell r="B2793">
            <v>43336</v>
          </cell>
          <cell r="C2793">
            <v>86594</v>
          </cell>
          <cell r="D2793">
            <v>27243.14</v>
          </cell>
          <cell r="E2793">
            <v>1.0000009999999999</v>
          </cell>
          <cell r="F2793" t="str">
            <v>Not an Outlier</v>
          </cell>
        </row>
        <row r="2794">
          <cell r="A2794">
            <v>1963.97</v>
          </cell>
          <cell r="B2794">
            <v>42839</v>
          </cell>
          <cell r="C2794">
            <v>86253</v>
          </cell>
          <cell r="D2794">
            <v>25076.29</v>
          </cell>
          <cell r="E2794">
            <v>0.97460207600000004</v>
          </cell>
          <cell r="F2794" t="str">
            <v>Not an Outlier</v>
          </cell>
        </row>
        <row r="2795">
          <cell r="A2795">
            <v>1964.07</v>
          </cell>
          <cell r="B2795">
            <v>43224</v>
          </cell>
          <cell r="C2795">
            <v>86269</v>
          </cell>
          <cell r="D2795">
            <v>18115.900000000001</v>
          </cell>
          <cell r="E2795">
            <v>1.0000009999999999</v>
          </cell>
          <cell r="F2795" t="str">
            <v>Not an Outlier</v>
          </cell>
        </row>
        <row r="2796">
          <cell r="A2796">
            <v>1964.46</v>
          </cell>
          <cell r="B2796">
            <v>42944</v>
          </cell>
          <cell r="C2796">
            <v>86269</v>
          </cell>
          <cell r="D2796">
            <v>22030.91</v>
          </cell>
          <cell r="E2796">
            <v>0.981293517</v>
          </cell>
          <cell r="F2796" t="str">
            <v>Not an Outlier</v>
          </cell>
        </row>
        <row r="2797">
          <cell r="A2797">
            <v>1964.86</v>
          </cell>
          <cell r="B2797">
            <v>42839</v>
          </cell>
          <cell r="C2797">
            <v>90480</v>
          </cell>
          <cell r="D2797">
            <v>10226.75</v>
          </cell>
          <cell r="E2797">
            <v>0.96986116600000005</v>
          </cell>
          <cell r="F2797" t="str">
            <v>Not an Outlier</v>
          </cell>
        </row>
        <row r="2798">
          <cell r="A2798">
            <v>1965.7</v>
          </cell>
          <cell r="B2798">
            <v>43196</v>
          </cell>
          <cell r="C2798">
            <v>90313</v>
          </cell>
          <cell r="D2798">
            <v>56633.89</v>
          </cell>
          <cell r="E2798">
            <v>0.95926549800000005</v>
          </cell>
          <cell r="F2798" t="str">
            <v>Not an Outlier</v>
          </cell>
        </row>
        <row r="2799">
          <cell r="A2799">
            <v>1966.23</v>
          </cell>
          <cell r="B2799">
            <v>43315</v>
          </cell>
          <cell r="C2799">
            <v>236505</v>
          </cell>
          <cell r="D2799">
            <v>9793.18</v>
          </cell>
          <cell r="E2799">
            <v>0.71428671399999999</v>
          </cell>
          <cell r="F2799" t="str">
            <v>Not an Outlier</v>
          </cell>
        </row>
        <row r="2800">
          <cell r="A2800">
            <v>1966.25</v>
          </cell>
          <cell r="B2800">
            <v>42804</v>
          </cell>
          <cell r="C2800">
            <v>86269</v>
          </cell>
          <cell r="D2800">
            <v>22432.66</v>
          </cell>
          <cell r="E2800">
            <v>0.97710601399999997</v>
          </cell>
          <cell r="F2800" t="str">
            <v>Not an Outlier</v>
          </cell>
        </row>
        <row r="2801">
          <cell r="A2801">
            <v>1966.97</v>
          </cell>
          <cell r="B2801">
            <v>43301</v>
          </cell>
          <cell r="C2801">
            <v>90313</v>
          </cell>
          <cell r="D2801">
            <v>47223.73</v>
          </cell>
          <cell r="E2801">
            <v>1.0000009999999999</v>
          </cell>
          <cell r="F2801" t="str">
            <v>Not an Outlier</v>
          </cell>
        </row>
        <row r="2802">
          <cell r="A2802">
            <v>1967.5</v>
          </cell>
          <cell r="B2802">
            <v>42916</v>
          </cell>
          <cell r="C2802">
            <v>86253</v>
          </cell>
          <cell r="D2802">
            <v>26271.43</v>
          </cell>
          <cell r="E2802">
            <v>0.98131822999999996</v>
          </cell>
          <cell r="F2802" t="str">
            <v>Not an Outlier</v>
          </cell>
        </row>
        <row r="2803">
          <cell r="A2803">
            <v>1967.51</v>
          </cell>
          <cell r="B2803">
            <v>42902</v>
          </cell>
          <cell r="C2803">
            <v>90480</v>
          </cell>
          <cell r="D2803">
            <v>10675.82</v>
          </cell>
          <cell r="E2803">
            <v>0.96996132499999999</v>
          </cell>
          <cell r="F2803" t="str">
            <v>Not an Outlier</v>
          </cell>
        </row>
        <row r="2804">
          <cell r="A2804">
            <v>1967.59</v>
          </cell>
          <cell r="B2804">
            <v>43042</v>
          </cell>
          <cell r="C2804">
            <v>86253</v>
          </cell>
          <cell r="D2804">
            <v>23571.919999999998</v>
          </cell>
          <cell r="E2804">
            <v>0.96454602599999995</v>
          </cell>
          <cell r="F2804" t="str">
            <v>Not an Outlier</v>
          </cell>
        </row>
        <row r="2805">
          <cell r="A2805">
            <v>1967.72</v>
          </cell>
          <cell r="B2805">
            <v>42979</v>
          </cell>
          <cell r="C2805">
            <v>308964</v>
          </cell>
          <cell r="D2805">
            <v>18333.900000000001</v>
          </cell>
          <cell r="E2805">
            <v>0.97914534099999995</v>
          </cell>
          <cell r="F2805" t="str">
            <v>Not an Outlier</v>
          </cell>
        </row>
        <row r="2806">
          <cell r="A2806">
            <v>1968.72</v>
          </cell>
          <cell r="B2806">
            <v>43245</v>
          </cell>
          <cell r="C2806">
            <v>86253</v>
          </cell>
          <cell r="D2806">
            <v>18909.419999999998</v>
          </cell>
          <cell r="E2806">
            <v>0.50000100000000003</v>
          </cell>
          <cell r="F2806" t="str">
            <v>Not an Outlier</v>
          </cell>
        </row>
        <row r="2807">
          <cell r="A2807">
            <v>1969.84</v>
          </cell>
          <cell r="B2807">
            <v>42776</v>
          </cell>
          <cell r="C2807">
            <v>90313</v>
          </cell>
          <cell r="D2807">
            <v>71156.94</v>
          </cell>
          <cell r="E2807">
            <v>0.98579107200000005</v>
          </cell>
          <cell r="F2807" t="str">
            <v>Not an Outlier</v>
          </cell>
        </row>
        <row r="2808">
          <cell r="A2808">
            <v>1969.89</v>
          </cell>
          <cell r="B2808">
            <v>42916</v>
          </cell>
          <cell r="C2808">
            <v>335502</v>
          </cell>
          <cell r="D2808">
            <v>20112.62</v>
          </cell>
          <cell r="E2808">
            <v>0.98830067899999996</v>
          </cell>
          <cell r="F2808" t="str">
            <v>Not an Outlier</v>
          </cell>
        </row>
        <row r="2809">
          <cell r="A2809">
            <v>1970.32</v>
          </cell>
          <cell r="B2809">
            <v>43273</v>
          </cell>
          <cell r="C2809">
            <v>86253</v>
          </cell>
          <cell r="D2809">
            <v>16321.94</v>
          </cell>
          <cell r="E2809">
            <v>9.9999999990000009E-7</v>
          </cell>
          <cell r="F2809" t="str">
            <v>Not an Outlier</v>
          </cell>
        </row>
        <row r="2810">
          <cell r="A2810">
            <v>1972.29</v>
          </cell>
          <cell r="B2810">
            <v>43406</v>
          </cell>
          <cell r="C2810">
            <v>308965</v>
          </cell>
          <cell r="D2810">
            <v>15200.71</v>
          </cell>
          <cell r="E2810">
            <v>0.95894914899999995</v>
          </cell>
          <cell r="F2810" t="str">
            <v>Not an Outlier</v>
          </cell>
        </row>
        <row r="2811">
          <cell r="A2811">
            <v>1972.38</v>
          </cell>
          <cell r="B2811">
            <v>43098</v>
          </cell>
          <cell r="C2811">
            <v>308965</v>
          </cell>
          <cell r="D2811">
            <v>14410.69</v>
          </cell>
          <cell r="E2811">
            <v>0.972414793</v>
          </cell>
          <cell r="F2811" t="str">
            <v>Not an Outlier</v>
          </cell>
        </row>
        <row r="2812">
          <cell r="A2812">
            <v>1973.85</v>
          </cell>
          <cell r="B2812">
            <v>42958</v>
          </cell>
          <cell r="C2812">
            <v>335554</v>
          </cell>
          <cell r="D2812">
            <v>33135.67</v>
          </cell>
          <cell r="E2812">
            <v>0.97905365099999997</v>
          </cell>
          <cell r="F2812" t="str">
            <v>Not an Outlier</v>
          </cell>
        </row>
        <row r="2813">
          <cell r="A2813">
            <v>1973.99</v>
          </cell>
          <cell r="B2813">
            <v>42979</v>
          </cell>
          <cell r="C2813">
            <v>86269</v>
          </cell>
          <cell r="D2813">
            <v>21343.27</v>
          </cell>
          <cell r="E2813">
            <v>0.96353085599999999</v>
          </cell>
          <cell r="F2813" t="str">
            <v>Not an Outlier</v>
          </cell>
        </row>
        <row r="2814">
          <cell r="A2814">
            <v>1975.25</v>
          </cell>
          <cell r="B2814">
            <v>43378</v>
          </cell>
          <cell r="C2814">
            <v>335554</v>
          </cell>
          <cell r="D2814">
            <v>17620.72</v>
          </cell>
          <cell r="E2814">
            <v>9.9999999990000009E-7</v>
          </cell>
          <cell r="F2814" t="str">
            <v>Not an Outlier</v>
          </cell>
        </row>
        <row r="2815">
          <cell r="A2815">
            <v>1975.31</v>
          </cell>
          <cell r="B2815">
            <v>43455</v>
          </cell>
          <cell r="C2815">
            <v>308967</v>
          </cell>
          <cell r="D2815">
            <v>16943.86</v>
          </cell>
          <cell r="E2815">
            <v>0.96371982099999998</v>
          </cell>
          <cell r="F2815" t="str">
            <v>Not an Outlier</v>
          </cell>
        </row>
        <row r="2816">
          <cell r="A2816">
            <v>1975.85</v>
          </cell>
          <cell r="B2816">
            <v>43322</v>
          </cell>
          <cell r="C2816">
            <v>335594</v>
          </cell>
          <cell r="D2816">
            <v>5153.1000000000004</v>
          </cell>
          <cell r="E2816">
            <v>9.9999999990000009E-7</v>
          </cell>
          <cell r="F2816" t="str">
            <v>Not an Outlier</v>
          </cell>
        </row>
        <row r="2817">
          <cell r="A2817">
            <v>1976.04</v>
          </cell>
          <cell r="B2817">
            <v>43371</v>
          </cell>
          <cell r="C2817">
            <v>335602</v>
          </cell>
          <cell r="D2817">
            <v>14100.25</v>
          </cell>
          <cell r="E2817">
            <v>1.0000009999999999</v>
          </cell>
          <cell r="F2817" t="str">
            <v>Not an Outlier</v>
          </cell>
        </row>
        <row r="2818">
          <cell r="A2818">
            <v>1976.06</v>
          </cell>
          <cell r="B2818">
            <v>42881</v>
          </cell>
          <cell r="C2818">
            <v>86269</v>
          </cell>
          <cell r="D2818">
            <v>21355.1</v>
          </cell>
          <cell r="E2818">
            <v>0.95433587799999997</v>
          </cell>
          <cell r="F2818" t="str">
            <v>Not an Outlier</v>
          </cell>
        </row>
        <row r="2819">
          <cell r="A2819">
            <v>1976.38</v>
          </cell>
          <cell r="B2819">
            <v>42776</v>
          </cell>
          <cell r="C2819">
            <v>86253</v>
          </cell>
          <cell r="D2819">
            <v>25201.55</v>
          </cell>
          <cell r="E2819">
            <v>0.97949835399999996</v>
          </cell>
          <cell r="F2819" t="str">
            <v>Not an Outlier</v>
          </cell>
        </row>
        <row r="2820">
          <cell r="A2820">
            <v>1976.48</v>
          </cell>
          <cell r="B2820">
            <v>43070</v>
          </cell>
          <cell r="C2820">
            <v>90313</v>
          </cell>
          <cell r="D2820">
            <v>62621.27</v>
          </cell>
          <cell r="E2820">
            <v>0.98110455299999999</v>
          </cell>
          <cell r="F2820" t="str">
            <v>Not an Outlier</v>
          </cell>
        </row>
        <row r="2821">
          <cell r="A2821">
            <v>1978.08</v>
          </cell>
          <cell r="B2821">
            <v>43056</v>
          </cell>
          <cell r="C2821">
            <v>308838</v>
          </cell>
          <cell r="D2821">
            <v>16401.7</v>
          </cell>
          <cell r="E2821">
            <v>0.953500876</v>
          </cell>
          <cell r="F2821" t="str">
            <v>Not an Outlier</v>
          </cell>
        </row>
        <row r="2822">
          <cell r="A2822">
            <v>1980.13</v>
          </cell>
          <cell r="B2822">
            <v>42944</v>
          </cell>
          <cell r="C2822">
            <v>335502</v>
          </cell>
          <cell r="D2822">
            <v>20194.919999999998</v>
          </cell>
          <cell r="E2822">
            <v>0.99065961499999999</v>
          </cell>
          <cell r="F2822" t="str">
            <v>Not an Outlier</v>
          </cell>
        </row>
        <row r="2823">
          <cell r="A2823">
            <v>1980.29</v>
          </cell>
          <cell r="B2823">
            <v>42832</v>
          </cell>
          <cell r="C2823">
            <v>86269</v>
          </cell>
          <cell r="D2823">
            <v>21515.97</v>
          </cell>
          <cell r="E2823">
            <v>0.95651040700000001</v>
          </cell>
          <cell r="F2823" t="str">
            <v>Not an Outlier</v>
          </cell>
        </row>
        <row r="2824">
          <cell r="A2824">
            <v>1981.94</v>
          </cell>
          <cell r="B2824">
            <v>43196</v>
          </cell>
          <cell r="C2824">
            <v>308968</v>
          </cell>
          <cell r="D2824">
            <v>11490.71</v>
          </cell>
          <cell r="E2824">
            <v>0.95905573</v>
          </cell>
          <cell r="F2824" t="str">
            <v>Not an Outlier</v>
          </cell>
        </row>
        <row r="2825">
          <cell r="A2825">
            <v>1982.57</v>
          </cell>
          <cell r="B2825">
            <v>43119</v>
          </cell>
          <cell r="C2825">
            <v>308967</v>
          </cell>
          <cell r="D2825">
            <v>18067.97</v>
          </cell>
          <cell r="E2825">
            <v>0.982677519</v>
          </cell>
          <cell r="F2825" t="str">
            <v>Not an Outlier</v>
          </cell>
        </row>
        <row r="2826">
          <cell r="A2826">
            <v>1982.67</v>
          </cell>
          <cell r="B2826">
            <v>43042</v>
          </cell>
          <cell r="C2826">
            <v>90480</v>
          </cell>
          <cell r="D2826">
            <v>9372.44</v>
          </cell>
          <cell r="E2826">
            <v>0.91819311199999998</v>
          </cell>
          <cell r="F2826" t="str">
            <v>Not an Outlier</v>
          </cell>
        </row>
        <row r="2827">
          <cell r="A2827">
            <v>1982.83</v>
          </cell>
          <cell r="B2827">
            <v>42804</v>
          </cell>
          <cell r="C2827">
            <v>90313</v>
          </cell>
          <cell r="D2827">
            <v>70275.789999999994</v>
          </cell>
          <cell r="E2827">
            <v>0.98626473599999998</v>
          </cell>
          <cell r="F2827" t="str">
            <v>Not an Outlier</v>
          </cell>
        </row>
        <row r="2828">
          <cell r="A2828">
            <v>1983.79</v>
          </cell>
          <cell r="B2828">
            <v>43175</v>
          </cell>
          <cell r="C2828">
            <v>86253</v>
          </cell>
          <cell r="D2828">
            <v>24577.16</v>
          </cell>
          <cell r="E2828">
            <v>0.94507764800000005</v>
          </cell>
          <cell r="F2828" t="str">
            <v>Not an Outlier</v>
          </cell>
        </row>
        <row r="2829">
          <cell r="A2829">
            <v>1984.12</v>
          </cell>
          <cell r="B2829">
            <v>42853</v>
          </cell>
          <cell r="C2829">
            <v>300375</v>
          </cell>
          <cell r="D2829">
            <v>29457.71</v>
          </cell>
          <cell r="E2829">
            <v>0.974663002</v>
          </cell>
          <cell r="F2829" t="str">
            <v>Not an Outlier</v>
          </cell>
        </row>
        <row r="2830">
          <cell r="A2830">
            <v>1985.12</v>
          </cell>
          <cell r="B2830">
            <v>43371</v>
          </cell>
          <cell r="C2830">
            <v>308967</v>
          </cell>
          <cell r="D2830">
            <v>17295.72</v>
          </cell>
          <cell r="E2830">
            <v>0.96898486800000005</v>
          </cell>
          <cell r="F2830" t="str">
            <v>Not an Outlier</v>
          </cell>
        </row>
        <row r="2831">
          <cell r="A2831">
            <v>1985.46</v>
          </cell>
          <cell r="B2831">
            <v>42923</v>
          </cell>
          <cell r="C2831">
            <v>335502</v>
          </cell>
          <cell r="D2831">
            <v>19431.490000000002</v>
          </cell>
          <cell r="E2831">
            <v>0.99179190399999995</v>
          </cell>
          <cell r="F2831" t="str">
            <v>Not an Outlier</v>
          </cell>
        </row>
        <row r="2832">
          <cell r="A2832">
            <v>1987.36</v>
          </cell>
          <cell r="B2832">
            <v>43364</v>
          </cell>
          <cell r="C2832">
            <v>86615</v>
          </cell>
          <cell r="D2832">
            <v>14066.3</v>
          </cell>
          <cell r="E2832">
            <v>1.0000009999999999</v>
          </cell>
          <cell r="F2832" t="str">
            <v>Not an Outlier</v>
          </cell>
        </row>
        <row r="2833">
          <cell r="A2833">
            <v>1987.9</v>
          </cell>
          <cell r="B2833">
            <v>43462</v>
          </cell>
          <cell r="C2833">
            <v>308968</v>
          </cell>
          <cell r="D2833">
            <v>10354.18</v>
          </cell>
          <cell r="E2833">
            <v>0.94081614099999999</v>
          </cell>
          <cell r="F2833" t="str">
            <v>Not an Outlier</v>
          </cell>
        </row>
        <row r="2834">
          <cell r="A2834">
            <v>1987.92</v>
          </cell>
          <cell r="B2834">
            <v>43133</v>
          </cell>
          <cell r="C2834">
            <v>308965</v>
          </cell>
          <cell r="D2834">
            <v>14571.29</v>
          </cell>
          <cell r="E2834">
            <v>0.96674976800000001</v>
          </cell>
          <cell r="F2834" t="str">
            <v>Not an Outlier</v>
          </cell>
        </row>
        <row r="2835">
          <cell r="A2835">
            <v>1988.17</v>
          </cell>
          <cell r="B2835">
            <v>43322</v>
          </cell>
          <cell r="C2835">
            <v>315866</v>
          </cell>
          <cell r="D2835">
            <v>8214.49</v>
          </cell>
          <cell r="E2835">
            <v>1.0000009999999999</v>
          </cell>
          <cell r="F2835" t="str">
            <v>Not an Outlier</v>
          </cell>
        </row>
        <row r="2836">
          <cell r="A2836">
            <v>1988.26</v>
          </cell>
          <cell r="B2836">
            <v>43350</v>
          </cell>
          <cell r="C2836">
            <v>308965</v>
          </cell>
          <cell r="D2836">
            <v>15198.56</v>
          </cell>
          <cell r="E2836">
            <v>0.96087414699999996</v>
          </cell>
          <cell r="F2836" t="str">
            <v>Not an Outlier</v>
          </cell>
        </row>
        <row r="2837">
          <cell r="A2837">
            <v>1990.24</v>
          </cell>
          <cell r="B2837">
            <v>42783</v>
          </cell>
          <cell r="C2837">
            <v>90422</v>
          </cell>
          <cell r="D2837">
            <v>6810.74</v>
          </cell>
          <cell r="E2837">
            <v>0.94771774399999997</v>
          </cell>
          <cell r="F2837" t="str">
            <v>Not an Outlier</v>
          </cell>
        </row>
        <row r="2838">
          <cell r="A2838">
            <v>1990.37</v>
          </cell>
          <cell r="B2838">
            <v>43315</v>
          </cell>
          <cell r="C2838">
            <v>86215</v>
          </cell>
          <cell r="D2838">
            <v>7845.77</v>
          </cell>
          <cell r="E2838">
            <v>0.50000100000000003</v>
          </cell>
          <cell r="F2838" t="str">
            <v>Not an Outlier</v>
          </cell>
        </row>
        <row r="2839">
          <cell r="A2839">
            <v>1990.92</v>
          </cell>
          <cell r="B2839">
            <v>43028</v>
          </cell>
          <cell r="C2839">
            <v>90313</v>
          </cell>
          <cell r="D2839">
            <v>63140.18</v>
          </cell>
          <cell r="E2839">
            <v>0.98022805800000001</v>
          </cell>
          <cell r="F2839" t="str">
            <v>Not an Outlier</v>
          </cell>
        </row>
        <row r="2840">
          <cell r="A2840">
            <v>1991.96</v>
          </cell>
          <cell r="B2840">
            <v>43070</v>
          </cell>
          <cell r="C2840">
            <v>308967</v>
          </cell>
          <cell r="D2840">
            <v>18250.560000000001</v>
          </cell>
          <cell r="E2840">
            <v>0.98676957300000001</v>
          </cell>
          <cell r="F2840" t="str">
            <v>Not an Outlier</v>
          </cell>
        </row>
        <row r="2841">
          <cell r="A2841">
            <v>1992.72</v>
          </cell>
          <cell r="B2841">
            <v>42888</v>
          </cell>
          <cell r="C2841">
            <v>335554</v>
          </cell>
          <cell r="D2841">
            <v>33059.730000000003</v>
          </cell>
          <cell r="E2841">
            <v>0.98432731500000004</v>
          </cell>
          <cell r="F2841" t="str">
            <v>Not an Outlier</v>
          </cell>
        </row>
        <row r="2842">
          <cell r="A2842">
            <v>1993.44</v>
          </cell>
          <cell r="B2842">
            <v>42909</v>
          </cell>
          <cell r="C2842">
            <v>335555</v>
          </cell>
          <cell r="D2842">
            <v>18706.810000000001</v>
          </cell>
          <cell r="E2842">
            <v>0.98508267299999996</v>
          </cell>
          <cell r="F2842" t="str">
            <v>Not an Outlier</v>
          </cell>
        </row>
        <row r="2843">
          <cell r="A2843">
            <v>1993.78</v>
          </cell>
          <cell r="B2843">
            <v>43007</v>
          </cell>
          <cell r="C2843">
            <v>86253</v>
          </cell>
          <cell r="D2843">
            <v>25467.75</v>
          </cell>
          <cell r="E2843">
            <v>0.97216555900000001</v>
          </cell>
          <cell r="F2843" t="str">
            <v>Not an Outlier</v>
          </cell>
        </row>
        <row r="2844">
          <cell r="A2844">
            <v>1994.09</v>
          </cell>
          <cell r="B2844">
            <v>43280</v>
          </cell>
          <cell r="C2844">
            <v>308838</v>
          </cell>
          <cell r="D2844">
            <v>17461.32</v>
          </cell>
          <cell r="E2844">
            <v>0.97499894399999998</v>
          </cell>
          <cell r="F2844" t="str">
            <v>Not an Outlier</v>
          </cell>
        </row>
        <row r="2845">
          <cell r="A2845">
            <v>1994.32</v>
          </cell>
          <cell r="B2845">
            <v>43182</v>
          </cell>
          <cell r="C2845">
            <v>335504</v>
          </cell>
          <cell r="D2845">
            <v>23088.58</v>
          </cell>
          <cell r="E2845">
            <v>0.93943483800000005</v>
          </cell>
          <cell r="F2845" t="str">
            <v>Not an Outlier</v>
          </cell>
        </row>
        <row r="2846">
          <cell r="A2846">
            <v>1994.82</v>
          </cell>
          <cell r="B2846">
            <v>42937</v>
          </cell>
          <cell r="C2846">
            <v>308968</v>
          </cell>
          <cell r="D2846">
            <v>14446.06</v>
          </cell>
          <cell r="E2846">
            <v>0.98756073</v>
          </cell>
          <cell r="F2846" t="str">
            <v>Not an Outlier</v>
          </cell>
        </row>
        <row r="2847">
          <cell r="A2847">
            <v>1994.91</v>
          </cell>
          <cell r="B2847">
            <v>42874</v>
          </cell>
          <cell r="C2847">
            <v>335555</v>
          </cell>
          <cell r="D2847">
            <v>17780.490000000002</v>
          </cell>
          <cell r="E2847">
            <v>0.98111704200000005</v>
          </cell>
          <cell r="F2847" t="str">
            <v>Not an Outlier</v>
          </cell>
        </row>
        <row r="2848">
          <cell r="A2848">
            <v>1995.45</v>
          </cell>
          <cell r="B2848">
            <v>43273</v>
          </cell>
          <cell r="C2848">
            <v>308965</v>
          </cell>
          <cell r="D2848">
            <v>15137.99</v>
          </cell>
          <cell r="E2848">
            <v>0.97210242000000002</v>
          </cell>
          <cell r="F2848" t="str">
            <v>Not an Outlier</v>
          </cell>
        </row>
        <row r="2849">
          <cell r="A2849">
            <v>1995.63</v>
          </cell>
          <cell r="B2849">
            <v>43224</v>
          </cell>
          <cell r="C2849">
            <v>86253</v>
          </cell>
          <cell r="D2849">
            <v>20841.54</v>
          </cell>
          <cell r="E2849">
            <v>0.92857242900000003</v>
          </cell>
          <cell r="F2849" t="str">
            <v>Not an Outlier</v>
          </cell>
        </row>
        <row r="2850">
          <cell r="A2850">
            <v>1996.12</v>
          </cell>
          <cell r="B2850">
            <v>42860</v>
          </cell>
          <cell r="C2850">
            <v>308838</v>
          </cell>
          <cell r="D2850">
            <v>22388.6</v>
          </cell>
          <cell r="E2850">
            <v>0.98299026499999997</v>
          </cell>
          <cell r="F2850" t="str">
            <v>Not an Outlier</v>
          </cell>
        </row>
        <row r="2851">
          <cell r="A2851">
            <v>1998.04</v>
          </cell>
          <cell r="B2851">
            <v>42916</v>
          </cell>
          <cell r="C2851">
            <v>86269</v>
          </cell>
          <cell r="D2851">
            <v>21735.9</v>
          </cell>
          <cell r="E2851">
            <v>0.96154672900000004</v>
          </cell>
          <cell r="F2851" t="str">
            <v>Not an Outlier</v>
          </cell>
        </row>
        <row r="2852">
          <cell r="A2852">
            <v>1998.48</v>
          </cell>
          <cell r="B2852">
            <v>43406</v>
          </cell>
          <cell r="C2852">
            <v>308968</v>
          </cell>
          <cell r="D2852">
            <v>10687.48</v>
          </cell>
          <cell r="E2852">
            <v>0.94065528200000004</v>
          </cell>
          <cell r="F2852" t="str">
            <v>Not an Outlier</v>
          </cell>
        </row>
        <row r="2853">
          <cell r="A2853">
            <v>1998.7</v>
          </cell>
          <cell r="B2853">
            <v>42916</v>
          </cell>
          <cell r="C2853">
            <v>90480</v>
          </cell>
          <cell r="D2853">
            <v>10635.65</v>
          </cell>
          <cell r="E2853">
            <v>0.97243042099999999</v>
          </cell>
          <cell r="F2853" t="str">
            <v>Not an Outlier</v>
          </cell>
        </row>
        <row r="2854">
          <cell r="A2854">
            <v>1999.35</v>
          </cell>
          <cell r="B2854">
            <v>43301</v>
          </cell>
          <cell r="C2854">
            <v>87044</v>
          </cell>
          <cell r="D2854">
            <v>10020.09</v>
          </cell>
          <cell r="E2854">
            <v>1.0000009999999999</v>
          </cell>
          <cell r="F2854" t="str">
            <v>Not an Outlier</v>
          </cell>
        </row>
        <row r="2855">
          <cell r="A2855">
            <v>2000.3</v>
          </cell>
          <cell r="B2855">
            <v>43245</v>
          </cell>
          <cell r="C2855">
            <v>86594</v>
          </cell>
          <cell r="D2855">
            <v>33877.22</v>
          </cell>
          <cell r="E2855">
            <v>1.0000009999999999</v>
          </cell>
          <cell r="F2855" t="str">
            <v>Not an Outlier</v>
          </cell>
        </row>
        <row r="2856">
          <cell r="A2856">
            <v>2002.33</v>
          </cell>
          <cell r="B2856">
            <v>42783</v>
          </cell>
          <cell r="C2856">
            <v>308838</v>
          </cell>
          <cell r="D2856">
            <v>23878.080000000002</v>
          </cell>
          <cell r="E2856">
            <v>0.96149814899999997</v>
          </cell>
          <cell r="F2856" t="str">
            <v>Not an Outlier</v>
          </cell>
        </row>
        <row r="2857">
          <cell r="A2857">
            <v>2002.97</v>
          </cell>
          <cell r="B2857">
            <v>43014</v>
          </cell>
          <cell r="C2857">
            <v>308838</v>
          </cell>
          <cell r="D2857">
            <v>16668.23</v>
          </cell>
          <cell r="E2857">
            <v>0.952158057</v>
          </cell>
          <cell r="F2857" t="str">
            <v>Not an Outlier</v>
          </cell>
        </row>
        <row r="2858">
          <cell r="A2858">
            <v>2003.04</v>
          </cell>
          <cell r="B2858">
            <v>42860</v>
          </cell>
          <cell r="C2858">
            <v>335502</v>
          </cell>
          <cell r="D2858">
            <v>18109.07</v>
          </cell>
          <cell r="E2858">
            <v>0.98225007900000005</v>
          </cell>
          <cell r="F2858" t="str">
            <v>Not an Outlier</v>
          </cell>
        </row>
        <row r="2859">
          <cell r="A2859">
            <v>2005.3</v>
          </cell>
          <cell r="B2859">
            <v>43301</v>
          </cell>
          <cell r="C2859">
            <v>300377</v>
          </cell>
          <cell r="D2859">
            <v>7969.62</v>
          </cell>
          <cell r="E2859">
            <v>1.0000009999999999</v>
          </cell>
          <cell r="F2859" t="str">
            <v>Not an Outlier</v>
          </cell>
        </row>
        <row r="2860">
          <cell r="A2860">
            <v>2005.67</v>
          </cell>
          <cell r="B2860">
            <v>42930</v>
          </cell>
          <cell r="C2860">
            <v>308964</v>
          </cell>
          <cell r="D2860">
            <v>19910.150000000001</v>
          </cell>
          <cell r="E2860">
            <v>0.99431309300000004</v>
          </cell>
          <cell r="F2860" t="str">
            <v>Not an Outlier</v>
          </cell>
        </row>
        <row r="2861">
          <cell r="A2861">
            <v>2006.11</v>
          </cell>
          <cell r="B2861">
            <v>42979</v>
          </cell>
          <cell r="C2861">
            <v>86594</v>
          </cell>
          <cell r="D2861">
            <v>42844.24</v>
          </cell>
          <cell r="E2861">
            <v>0.98148248100000002</v>
          </cell>
          <cell r="F2861" t="str">
            <v>Not an Outlier</v>
          </cell>
        </row>
        <row r="2862">
          <cell r="A2862">
            <v>2006.28</v>
          </cell>
          <cell r="B2862">
            <v>42958</v>
          </cell>
          <cell r="C2862">
            <v>90313</v>
          </cell>
          <cell r="D2862">
            <v>67406.820000000007</v>
          </cell>
          <cell r="E2862">
            <v>0.98637753699999997</v>
          </cell>
          <cell r="F2862" t="str">
            <v>Not an Outlier</v>
          </cell>
        </row>
        <row r="2863">
          <cell r="A2863">
            <v>2007</v>
          </cell>
          <cell r="B2863">
            <v>43329</v>
          </cell>
          <cell r="C2863">
            <v>335504</v>
          </cell>
          <cell r="D2863">
            <v>12649.35</v>
          </cell>
          <cell r="E2863">
            <v>9.9999999990000009E-7</v>
          </cell>
          <cell r="F2863" t="str">
            <v>Not an Outlier</v>
          </cell>
        </row>
        <row r="2864">
          <cell r="A2864">
            <v>2008.27</v>
          </cell>
          <cell r="B2864">
            <v>43147</v>
          </cell>
          <cell r="C2864">
            <v>90313</v>
          </cell>
          <cell r="D2864">
            <v>60344.03</v>
          </cell>
          <cell r="E2864">
            <v>0.97377458500000003</v>
          </cell>
          <cell r="F2864" t="str">
            <v>Not an Outlier</v>
          </cell>
        </row>
        <row r="2865">
          <cell r="A2865">
            <v>2009</v>
          </cell>
          <cell r="B2865">
            <v>43364</v>
          </cell>
          <cell r="C2865">
            <v>335554</v>
          </cell>
          <cell r="D2865">
            <v>21580.53</v>
          </cell>
          <cell r="E2865">
            <v>9.9999999990000009E-7</v>
          </cell>
          <cell r="F2865" t="str">
            <v>Not an Outlier</v>
          </cell>
        </row>
        <row r="2866">
          <cell r="A2866">
            <v>2009.16</v>
          </cell>
          <cell r="B2866">
            <v>43035</v>
          </cell>
          <cell r="C2866">
            <v>308964</v>
          </cell>
          <cell r="D2866">
            <v>17077.55</v>
          </cell>
          <cell r="E2866">
            <v>0.97217061699999996</v>
          </cell>
          <cell r="F2866" t="str">
            <v>Not an Outlier</v>
          </cell>
        </row>
        <row r="2867">
          <cell r="A2867">
            <v>2010.31</v>
          </cell>
          <cell r="B2867">
            <v>43140</v>
          </cell>
          <cell r="C2867">
            <v>308967</v>
          </cell>
          <cell r="D2867">
            <v>18217.38</v>
          </cell>
          <cell r="E2867">
            <v>0.98234911199999997</v>
          </cell>
          <cell r="F2867" t="str">
            <v>Not an Outlier</v>
          </cell>
        </row>
        <row r="2868">
          <cell r="A2868">
            <v>2010.84</v>
          </cell>
          <cell r="B2868">
            <v>43133</v>
          </cell>
          <cell r="C2868">
            <v>308964</v>
          </cell>
          <cell r="D2868">
            <v>16684.89</v>
          </cell>
          <cell r="E2868">
            <v>0.95999442800000001</v>
          </cell>
          <cell r="F2868" t="str">
            <v>Not an Outlier</v>
          </cell>
        </row>
        <row r="2869">
          <cell r="A2869">
            <v>2011.64</v>
          </cell>
          <cell r="B2869">
            <v>43091</v>
          </cell>
          <cell r="C2869">
            <v>308967</v>
          </cell>
          <cell r="D2869">
            <v>18284.939999999999</v>
          </cell>
          <cell r="E2869">
            <v>0.98456586000000001</v>
          </cell>
          <cell r="F2869" t="str">
            <v>Not an Outlier</v>
          </cell>
        </row>
        <row r="2870">
          <cell r="A2870">
            <v>2011.69</v>
          </cell>
          <cell r="B2870">
            <v>42993</v>
          </cell>
          <cell r="C2870">
            <v>308964</v>
          </cell>
          <cell r="D2870">
            <v>17901.45</v>
          </cell>
          <cell r="E2870">
            <v>0.98359674600000002</v>
          </cell>
          <cell r="F2870" t="str">
            <v>Not an Outlier</v>
          </cell>
        </row>
        <row r="2871">
          <cell r="A2871">
            <v>2012.1</v>
          </cell>
          <cell r="B2871">
            <v>43273</v>
          </cell>
          <cell r="C2871">
            <v>86606</v>
          </cell>
          <cell r="D2871">
            <v>4329.28</v>
          </cell>
          <cell r="E2871">
            <v>1.0000009999999999</v>
          </cell>
          <cell r="F2871" t="str">
            <v>Not an Outlier</v>
          </cell>
        </row>
        <row r="2872">
          <cell r="A2872">
            <v>2012.97</v>
          </cell>
          <cell r="B2872">
            <v>42783</v>
          </cell>
          <cell r="C2872">
            <v>86253</v>
          </cell>
          <cell r="D2872">
            <v>26229.94</v>
          </cell>
          <cell r="E2872">
            <v>0.97855353199999995</v>
          </cell>
          <cell r="F2872" t="str">
            <v>Not an Outlier</v>
          </cell>
        </row>
        <row r="2873">
          <cell r="A2873">
            <v>2014.43</v>
          </cell>
          <cell r="B2873">
            <v>43343</v>
          </cell>
          <cell r="C2873">
            <v>308967</v>
          </cell>
          <cell r="D2873">
            <v>16859.13</v>
          </cell>
          <cell r="E2873">
            <v>0.96693635099999997</v>
          </cell>
          <cell r="F2873" t="str">
            <v>Not an Outlier</v>
          </cell>
        </row>
        <row r="2874">
          <cell r="A2874">
            <v>2014.86</v>
          </cell>
          <cell r="B2874">
            <v>42783</v>
          </cell>
          <cell r="C2874">
            <v>335555</v>
          </cell>
          <cell r="D2874">
            <v>18338.46</v>
          </cell>
          <cell r="E2874">
            <v>0.98705693299999997</v>
          </cell>
          <cell r="F2874" t="str">
            <v>Not an Outlier</v>
          </cell>
        </row>
        <row r="2875">
          <cell r="A2875">
            <v>2014.96</v>
          </cell>
          <cell r="B2875">
            <v>42895</v>
          </cell>
          <cell r="C2875">
            <v>86269</v>
          </cell>
          <cell r="D2875">
            <v>22304.1</v>
          </cell>
          <cell r="E2875">
            <v>0.97163756999999995</v>
          </cell>
          <cell r="F2875" t="str">
            <v>Not an Outlier</v>
          </cell>
        </row>
        <row r="2876">
          <cell r="A2876">
            <v>2015.21</v>
          </cell>
          <cell r="B2876">
            <v>43371</v>
          </cell>
          <cell r="C2876">
            <v>86615</v>
          </cell>
          <cell r="D2876">
            <v>12943.93</v>
          </cell>
          <cell r="E2876">
            <v>1.0000009999999999</v>
          </cell>
          <cell r="F2876" t="str">
            <v>Not an Outlier</v>
          </cell>
        </row>
        <row r="2877">
          <cell r="A2877">
            <v>2016.53</v>
          </cell>
          <cell r="B2877">
            <v>42930</v>
          </cell>
          <cell r="C2877">
            <v>300375</v>
          </cell>
          <cell r="D2877">
            <v>30117.57</v>
          </cell>
          <cell r="E2877">
            <v>0.99036381200000001</v>
          </cell>
          <cell r="F2877" t="str">
            <v>Not an Outlier</v>
          </cell>
        </row>
        <row r="2878">
          <cell r="A2878">
            <v>2016.82</v>
          </cell>
          <cell r="B2878">
            <v>42895</v>
          </cell>
          <cell r="C2878">
            <v>300375</v>
          </cell>
          <cell r="D2878">
            <v>31469.25</v>
          </cell>
          <cell r="E2878">
            <v>0.98629200900000003</v>
          </cell>
          <cell r="F2878" t="str">
            <v>Not an Outlier</v>
          </cell>
        </row>
        <row r="2879">
          <cell r="A2879">
            <v>2017.16</v>
          </cell>
          <cell r="B2879">
            <v>42832</v>
          </cell>
          <cell r="C2879">
            <v>84904</v>
          </cell>
          <cell r="D2879">
            <v>23378.26</v>
          </cell>
          <cell r="E2879">
            <v>0.95443042199999995</v>
          </cell>
          <cell r="F2879" t="str">
            <v>Not an Outlier</v>
          </cell>
        </row>
        <row r="2880">
          <cell r="A2880">
            <v>2018.07</v>
          </cell>
          <cell r="B2880">
            <v>42783</v>
          </cell>
          <cell r="C2880">
            <v>308966</v>
          </cell>
          <cell r="D2880">
            <v>23698.82</v>
          </cell>
          <cell r="E2880">
            <v>0.99307659100000001</v>
          </cell>
          <cell r="F2880" t="str">
            <v>Not an Outlier</v>
          </cell>
        </row>
        <row r="2881">
          <cell r="A2881">
            <v>2019.25</v>
          </cell>
          <cell r="B2881">
            <v>42790</v>
          </cell>
          <cell r="C2881">
            <v>335555</v>
          </cell>
          <cell r="D2881">
            <v>18637.919999999998</v>
          </cell>
          <cell r="E2881">
            <v>0.98762382699999995</v>
          </cell>
          <cell r="F2881" t="str">
            <v>Not an Outlier</v>
          </cell>
        </row>
        <row r="2882">
          <cell r="A2882">
            <v>2021.3</v>
          </cell>
          <cell r="B2882">
            <v>42881</v>
          </cell>
          <cell r="C2882">
            <v>308838</v>
          </cell>
          <cell r="D2882">
            <v>21959.32</v>
          </cell>
          <cell r="E2882">
            <v>0.98084327900000001</v>
          </cell>
          <cell r="F2882" t="str">
            <v>Not an Outlier</v>
          </cell>
        </row>
        <row r="2883">
          <cell r="A2883">
            <v>2021.36</v>
          </cell>
          <cell r="B2883">
            <v>42895</v>
          </cell>
          <cell r="C2883">
            <v>335555</v>
          </cell>
          <cell r="D2883">
            <v>18735.47</v>
          </cell>
          <cell r="E2883">
            <v>0.98489383399999997</v>
          </cell>
          <cell r="F2883" t="str">
            <v>Not an Outlier</v>
          </cell>
        </row>
        <row r="2884">
          <cell r="A2884">
            <v>2021.88</v>
          </cell>
          <cell r="B2884">
            <v>42832</v>
          </cell>
          <cell r="C2884">
            <v>335555</v>
          </cell>
          <cell r="D2884">
            <v>17662.38</v>
          </cell>
          <cell r="E2884">
            <v>0.97752908999999999</v>
          </cell>
          <cell r="F2884" t="str">
            <v>Not an Outlier</v>
          </cell>
        </row>
        <row r="2885">
          <cell r="A2885">
            <v>2022.07</v>
          </cell>
          <cell r="B2885">
            <v>43168</v>
          </cell>
          <cell r="C2885">
            <v>335504</v>
          </cell>
          <cell r="D2885">
            <v>24075.51</v>
          </cell>
          <cell r="E2885">
            <v>0.95777397099999995</v>
          </cell>
          <cell r="F2885" t="str">
            <v>Not an Outlier</v>
          </cell>
        </row>
        <row r="2886">
          <cell r="A2886">
            <v>2022.26</v>
          </cell>
          <cell r="B2886">
            <v>42958</v>
          </cell>
          <cell r="C2886">
            <v>335502</v>
          </cell>
          <cell r="D2886">
            <v>19598.810000000001</v>
          </cell>
          <cell r="E2886">
            <v>0.98830067899999996</v>
          </cell>
          <cell r="F2886" t="str">
            <v>Not an Outlier</v>
          </cell>
        </row>
        <row r="2887">
          <cell r="A2887">
            <v>2022.76</v>
          </cell>
          <cell r="B2887">
            <v>43063</v>
          </cell>
          <cell r="C2887">
            <v>90480</v>
          </cell>
          <cell r="D2887">
            <v>9643.18</v>
          </cell>
          <cell r="E2887">
            <v>0.88948709100000001</v>
          </cell>
          <cell r="F2887" t="str">
            <v>Not an Outlier</v>
          </cell>
        </row>
        <row r="2888">
          <cell r="A2888">
            <v>2023.13</v>
          </cell>
          <cell r="B2888">
            <v>43350</v>
          </cell>
          <cell r="C2888">
            <v>315872</v>
          </cell>
          <cell r="D2888">
            <v>12131.13</v>
          </cell>
          <cell r="E2888">
            <v>1.0000009999999999</v>
          </cell>
          <cell r="F2888" t="str">
            <v>Not an Outlier</v>
          </cell>
        </row>
        <row r="2889">
          <cell r="A2889">
            <v>2024.63</v>
          </cell>
          <cell r="B2889">
            <v>43322</v>
          </cell>
          <cell r="C2889">
            <v>335504</v>
          </cell>
          <cell r="D2889">
            <v>12980.96</v>
          </cell>
          <cell r="E2889">
            <v>9.9999999990000009E-7</v>
          </cell>
          <cell r="F2889" t="str">
            <v>Not an Outlier</v>
          </cell>
        </row>
        <row r="2890">
          <cell r="A2890">
            <v>2024.89</v>
          </cell>
          <cell r="B2890">
            <v>43000</v>
          </cell>
          <cell r="C2890">
            <v>308964</v>
          </cell>
          <cell r="D2890">
            <v>17741.88</v>
          </cell>
          <cell r="E2890">
            <v>0.98293727900000005</v>
          </cell>
          <cell r="F2890" t="str">
            <v>Not an Outlier</v>
          </cell>
        </row>
        <row r="2891">
          <cell r="A2891">
            <v>2025.84</v>
          </cell>
          <cell r="B2891">
            <v>42825</v>
          </cell>
          <cell r="C2891">
            <v>335502</v>
          </cell>
          <cell r="D2891">
            <v>18333.8</v>
          </cell>
          <cell r="E2891">
            <v>0.98357195600000002</v>
          </cell>
          <cell r="F2891" t="str">
            <v>Not an Outlier</v>
          </cell>
        </row>
        <row r="2892">
          <cell r="A2892">
            <v>2026.11</v>
          </cell>
          <cell r="B2892">
            <v>43245</v>
          </cell>
          <cell r="C2892">
            <v>308965</v>
          </cell>
          <cell r="D2892">
            <v>15635.84</v>
          </cell>
          <cell r="E2892">
            <v>0.97029721700000005</v>
          </cell>
          <cell r="F2892" t="str">
            <v>Not an Outlier</v>
          </cell>
        </row>
        <row r="2893">
          <cell r="A2893">
            <v>2026.43</v>
          </cell>
          <cell r="B2893">
            <v>43182</v>
          </cell>
          <cell r="C2893">
            <v>86253</v>
          </cell>
          <cell r="D2893">
            <v>23948.97</v>
          </cell>
          <cell r="E2893">
            <v>0.92899563900000004</v>
          </cell>
          <cell r="F2893" t="str">
            <v>Not an Outlier</v>
          </cell>
        </row>
        <row r="2894">
          <cell r="A2894">
            <v>2027.52</v>
          </cell>
          <cell r="B2894">
            <v>43413</v>
          </cell>
          <cell r="C2894">
            <v>308965</v>
          </cell>
          <cell r="D2894">
            <v>15175.72</v>
          </cell>
          <cell r="E2894">
            <v>0.96050443600000002</v>
          </cell>
          <cell r="F2894" t="str">
            <v>Not an Outlier</v>
          </cell>
        </row>
        <row r="2895">
          <cell r="A2895">
            <v>2027.83</v>
          </cell>
          <cell r="B2895">
            <v>42993</v>
          </cell>
          <cell r="C2895">
            <v>308967</v>
          </cell>
          <cell r="D2895">
            <v>19507.02</v>
          </cell>
          <cell r="E2895">
            <v>0.98558346799999996</v>
          </cell>
          <cell r="F2895" t="str">
            <v>Not an Outlier</v>
          </cell>
        </row>
        <row r="2896">
          <cell r="A2896">
            <v>2028.27</v>
          </cell>
          <cell r="B2896">
            <v>43238</v>
          </cell>
          <cell r="C2896">
            <v>86612</v>
          </cell>
          <cell r="D2896">
            <v>13207.96</v>
          </cell>
          <cell r="E2896">
            <v>1.0000009999999999</v>
          </cell>
          <cell r="F2896" t="str">
            <v>Not an Outlier</v>
          </cell>
        </row>
        <row r="2897">
          <cell r="A2897">
            <v>2029.27</v>
          </cell>
          <cell r="B2897">
            <v>43231</v>
          </cell>
          <cell r="C2897">
            <v>86612</v>
          </cell>
          <cell r="D2897">
            <v>13913.17</v>
          </cell>
          <cell r="E2897">
            <v>1.0000009999999999</v>
          </cell>
          <cell r="F2897" t="str">
            <v>Not an Outlier</v>
          </cell>
        </row>
        <row r="2898">
          <cell r="A2898">
            <v>2029.55</v>
          </cell>
          <cell r="B2898">
            <v>43364</v>
          </cell>
          <cell r="C2898">
            <v>335602</v>
          </cell>
          <cell r="D2898">
            <v>15340.76</v>
          </cell>
          <cell r="E2898">
            <v>1.0000009999999999</v>
          </cell>
          <cell r="F2898" t="str">
            <v>Not an Outlier</v>
          </cell>
        </row>
        <row r="2899">
          <cell r="A2899">
            <v>2029.91</v>
          </cell>
          <cell r="B2899">
            <v>43189</v>
          </cell>
          <cell r="C2899">
            <v>90313</v>
          </cell>
          <cell r="D2899">
            <v>57232.4</v>
          </cell>
          <cell r="E2899">
            <v>0.96718629</v>
          </cell>
          <cell r="F2899" t="str">
            <v>Not an Outlier</v>
          </cell>
        </row>
        <row r="2900">
          <cell r="A2900">
            <v>2030.59</v>
          </cell>
          <cell r="B2900">
            <v>42818</v>
          </cell>
          <cell r="C2900">
            <v>86269</v>
          </cell>
          <cell r="D2900">
            <v>22101.919999999998</v>
          </cell>
          <cell r="E2900">
            <v>0.974750385</v>
          </cell>
          <cell r="F2900" t="str">
            <v>Not an Outlier</v>
          </cell>
        </row>
        <row r="2901">
          <cell r="A2901">
            <v>2031.5</v>
          </cell>
          <cell r="B2901">
            <v>43203</v>
          </cell>
          <cell r="C2901">
            <v>308965</v>
          </cell>
          <cell r="D2901">
            <v>15900.25</v>
          </cell>
          <cell r="E2901">
            <v>0.98301568800000005</v>
          </cell>
          <cell r="F2901" t="str">
            <v>Not an Outlier</v>
          </cell>
        </row>
        <row r="2902">
          <cell r="A2902">
            <v>2031.57</v>
          </cell>
          <cell r="B2902">
            <v>42874</v>
          </cell>
          <cell r="C2902">
            <v>308964</v>
          </cell>
          <cell r="D2902">
            <v>21760.48</v>
          </cell>
          <cell r="E2902">
            <v>0.99233469100000005</v>
          </cell>
          <cell r="F2902" t="str">
            <v>Not an Outlier</v>
          </cell>
        </row>
        <row r="2903">
          <cell r="A2903">
            <v>2031.59</v>
          </cell>
          <cell r="B2903">
            <v>43427</v>
          </cell>
          <cell r="C2903">
            <v>308967</v>
          </cell>
          <cell r="D2903">
            <v>17031.77</v>
          </cell>
          <cell r="E2903">
            <v>0.96548348900000003</v>
          </cell>
          <cell r="F2903" t="str">
            <v>Not an Outlier</v>
          </cell>
        </row>
        <row r="2904">
          <cell r="A2904">
            <v>2032.16</v>
          </cell>
          <cell r="B2904">
            <v>42853</v>
          </cell>
          <cell r="C2904">
            <v>308964</v>
          </cell>
          <cell r="D2904">
            <v>21499.62</v>
          </cell>
          <cell r="E2904">
            <v>0.99554959499999995</v>
          </cell>
          <cell r="F2904" t="str">
            <v>Not an Outlier</v>
          </cell>
        </row>
        <row r="2905">
          <cell r="A2905">
            <v>2035.42</v>
          </cell>
          <cell r="B2905">
            <v>43266</v>
          </cell>
          <cell r="C2905">
            <v>88278</v>
          </cell>
          <cell r="D2905">
            <v>23337.89</v>
          </cell>
          <cell r="E2905">
            <v>1.0000009999999999</v>
          </cell>
          <cell r="F2905" t="str">
            <v>Not an Outlier</v>
          </cell>
        </row>
        <row r="2906">
          <cell r="A2906">
            <v>2035.56</v>
          </cell>
          <cell r="B2906">
            <v>43133</v>
          </cell>
          <cell r="C2906">
            <v>90313</v>
          </cell>
          <cell r="D2906">
            <v>60957.79</v>
          </cell>
          <cell r="E2906">
            <v>0.97603421400000001</v>
          </cell>
          <cell r="F2906" t="str">
            <v>Not an Outlier</v>
          </cell>
        </row>
        <row r="2907">
          <cell r="A2907">
            <v>2035.58</v>
          </cell>
          <cell r="B2907">
            <v>42860</v>
          </cell>
          <cell r="C2907">
            <v>86253</v>
          </cell>
          <cell r="D2907">
            <v>24833.85</v>
          </cell>
          <cell r="E2907">
            <v>0.97658489199999998</v>
          </cell>
          <cell r="F2907" t="str">
            <v>Not an Outlier</v>
          </cell>
        </row>
        <row r="2908">
          <cell r="A2908">
            <v>2037.99</v>
          </cell>
          <cell r="B2908">
            <v>43385</v>
          </cell>
          <cell r="C2908">
            <v>308968</v>
          </cell>
          <cell r="D2908">
            <v>11066.74</v>
          </cell>
          <cell r="E2908">
            <v>0.96565706799999995</v>
          </cell>
          <cell r="F2908" t="str">
            <v>Not an Outlier</v>
          </cell>
        </row>
        <row r="2909">
          <cell r="A2909">
            <v>2040.17</v>
          </cell>
          <cell r="B2909">
            <v>43140</v>
          </cell>
          <cell r="C2909">
            <v>86594</v>
          </cell>
          <cell r="D2909">
            <v>40059.78</v>
          </cell>
          <cell r="E2909">
            <v>0.98652695899999998</v>
          </cell>
          <cell r="F2909" t="str">
            <v>Not an Outlier</v>
          </cell>
        </row>
        <row r="2910">
          <cell r="A2910">
            <v>2042.16</v>
          </cell>
          <cell r="B2910">
            <v>43189</v>
          </cell>
          <cell r="C2910">
            <v>86253</v>
          </cell>
          <cell r="D2910">
            <v>23389.439999999999</v>
          </cell>
          <cell r="E2910">
            <v>0.915170755</v>
          </cell>
          <cell r="F2910" t="str">
            <v>Not an Outlier</v>
          </cell>
        </row>
        <row r="2911">
          <cell r="A2911">
            <v>2042.79</v>
          </cell>
          <cell r="B2911">
            <v>42846</v>
          </cell>
          <cell r="C2911">
            <v>90422</v>
          </cell>
          <cell r="D2911">
            <v>6592.77</v>
          </cell>
          <cell r="E2911">
            <v>0.95871226200000004</v>
          </cell>
          <cell r="F2911" t="str">
            <v>Not an Outlier</v>
          </cell>
        </row>
        <row r="2912">
          <cell r="A2912">
            <v>2043.09</v>
          </cell>
          <cell r="B2912">
            <v>42930</v>
          </cell>
          <cell r="C2912">
            <v>335555</v>
          </cell>
          <cell r="D2912">
            <v>18457.82</v>
          </cell>
          <cell r="E2912">
            <v>0.98650406700000004</v>
          </cell>
          <cell r="F2912" t="str">
            <v>Not an Outlier</v>
          </cell>
        </row>
        <row r="2913">
          <cell r="A2913">
            <v>2043.56</v>
          </cell>
          <cell r="B2913">
            <v>43350</v>
          </cell>
          <cell r="C2913">
            <v>86999</v>
          </cell>
          <cell r="D2913">
            <v>13894.27</v>
          </cell>
          <cell r="E2913">
            <v>1.0000009999999999</v>
          </cell>
          <cell r="F2913" t="str">
            <v>Not an Outlier</v>
          </cell>
        </row>
        <row r="2914">
          <cell r="A2914">
            <v>2043.85</v>
          </cell>
          <cell r="B2914">
            <v>42797</v>
          </cell>
          <cell r="C2914">
            <v>86269</v>
          </cell>
          <cell r="D2914">
            <v>22822.3</v>
          </cell>
          <cell r="E2914">
            <v>0.97918737700000003</v>
          </cell>
          <cell r="F2914" t="str">
            <v>Not an Outlier</v>
          </cell>
        </row>
        <row r="2915">
          <cell r="A2915">
            <v>2046.42</v>
          </cell>
          <cell r="B2915">
            <v>43294</v>
          </cell>
          <cell r="C2915">
            <v>86594</v>
          </cell>
          <cell r="D2915">
            <v>30197.88</v>
          </cell>
          <cell r="E2915">
            <v>1.0000009999999999</v>
          </cell>
          <cell r="F2915" t="str">
            <v>Not an Outlier</v>
          </cell>
        </row>
        <row r="2916">
          <cell r="A2916">
            <v>2047.04</v>
          </cell>
          <cell r="B2916">
            <v>43091</v>
          </cell>
          <cell r="C2916">
            <v>90422</v>
          </cell>
          <cell r="D2916">
            <v>7229.57</v>
          </cell>
          <cell r="E2916">
            <v>0.95410955600000003</v>
          </cell>
          <cell r="F2916" t="str">
            <v>Not an Outlier</v>
          </cell>
        </row>
        <row r="2917">
          <cell r="A2917">
            <v>2047.3</v>
          </cell>
          <cell r="B2917">
            <v>43294</v>
          </cell>
          <cell r="C2917">
            <v>86215</v>
          </cell>
          <cell r="D2917">
            <v>8961.4699999999993</v>
          </cell>
          <cell r="E2917">
            <v>0.50000100000000003</v>
          </cell>
          <cell r="F2917" t="str">
            <v>Not an Outlier</v>
          </cell>
        </row>
        <row r="2918">
          <cell r="A2918">
            <v>2047.83</v>
          </cell>
          <cell r="B2918">
            <v>43168</v>
          </cell>
          <cell r="C2918">
            <v>308838</v>
          </cell>
          <cell r="D2918">
            <v>18073.259999999998</v>
          </cell>
          <cell r="E2918">
            <v>0.97343631500000005</v>
          </cell>
          <cell r="F2918" t="str">
            <v>Not an Outlier</v>
          </cell>
        </row>
        <row r="2919">
          <cell r="A2919">
            <v>2048.98</v>
          </cell>
          <cell r="B2919">
            <v>43119</v>
          </cell>
          <cell r="C2919">
            <v>308984</v>
          </cell>
          <cell r="D2919">
            <v>15956.53</v>
          </cell>
          <cell r="E2919">
            <v>0.92692850299999996</v>
          </cell>
          <cell r="F2919" t="str">
            <v>Not an Outlier</v>
          </cell>
        </row>
        <row r="2920">
          <cell r="A2920">
            <v>2049.1999999999998</v>
          </cell>
          <cell r="B2920">
            <v>43112</v>
          </cell>
          <cell r="C2920">
            <v>166753</v>
          </cell>
          <cell r="D2920">
            <v>38706.03</v>
          </cell>
          <cell r="E2920">
            <v>0.96638755499999995</v>
          </cell>
          <cell r="F2920" t="str">
            <v>Not an Outlier</v>
          </cell>
        </row>
        <row r="2921">
          <cell r="A2921">
            <v>2049.4899999999998</v>
          </cell>
          <cell r="B2921">
            <v>42853</v>
          </cell>
          <cell r="C2921">
            <v>86269</v>
          </cell>
          <cell r="D2921">
            <v>21136.62</v>
          </cell>
          <cell r="E2921">
            <v>0.954524967</v>
          </cell>
          <cell r="F2921" t="str">
            <v>Not an Outlier</v>
          </cell>
        </row>
        <row r="2922">
          <cell r="A2922">
            <v>2049.9899999999998</v>
          </cell>
          <cell r="B2922">
            <v>43259</v>
          </cell>
          <cell r="C2922">
            <v>300378</v>
          </cell>
          <cell r="D2922">
            <v>11922.81</v>
          </cell>
          <cell r="E2922">
            <v>1.0000009999999999</v>
          </cell>
          <cell r="F2922" t="str">
            <v>Not an Outlier</v>
          </cell>
        </row>
        <row r="2923">
          <cell r="A2923">
            <v>2050.4</v>
          </cell>
          <cell r="B2923">
            <v>43371</v>
          </cell>
          <cell r="C2923">
            <v>86594</v>
          </cell>
          <cell r="D2923">
            <v>22309.97</v>
          </cell>
          <cell r="E2923">
            <v>1.0000009999999999</v>
          </cell>
          <cell r="F2923" t="str">
            <v>Not an Outlier</v>
          </cell>
        </row>
        <row r="2924">
          <cell r="A2924">
            <v>2050.94</v>
          </cell>
          <cell r="B2924">
            <v>42846</v>
          </cell>
          <cell r="C2924">
            <v>86253</v>
          </cell>
          <cell r="D2924">
            <v>25297.37</v>
          </cell>
          <cell r="E2924">
            <v>0.97054202499999997</v>
          </cell>
          <cell r="F2924" t="str">
            <v>Not an Outlier</v>
          </cell>
        </row>
        <row r="2925">
          <cell r="A2925">
            <v>2051.16</v>
          </cell>
          <cell r="B2925">
            <v>42958</v>
          </cell>
          <cell r="C2925">
            <v>308964</v>
          </cell>
          <cell r="D2925">
            <v>18944.38</v>
          </cell>
          <cell r="E2925">
            <v>0.98763598500000005</v>
          </cell>
          <cell r="F2925" t="str">
            <v>Not an Outlier</v>
          </cell>
        </row>
        <row r="2926">
          <cell r="A2926">
            <v>2051.3200000000002</v>
          </cell>
          <cell r="B2926">
            <v>43441</v>
          </cell>
          <cell r="C2926">
            <v>308984</v>
          </cell>
          <cell r="D2926">
            <v>16361.17</v>
          </cell>
          <cell r="E2926">
            <v>0.98501356200000001</v>
          </cell>
          <cell r="F2926" t="str">
            <v>Not an Outlier</v>
          </cell>
        </row>
        <row r="2927">
          <cell r="A2927">
            <v>2052.9299999999998</v>
          </cell>
          <cell r="B2927">
            <v>43245</v>
          </cell>
          <cell r="C2927">
            <v>86612</v>
          </cell>
          <cell r="D2927">
            <v>12313.64</v>
          </cell>
          <cell r="E2927">
            <v>1.0000009999999999</v>
          </cell>
          <cell r="F2927" t="str">
            <v>Not an Outlier</v>
          </cell>
        </row>
        <row r="2928">
          <cell r="A2928">
            <v>2054.0500000000002</v>
          </cell>
          <cell r="B2928">
            <v>43007</v>
          </cell>
          <cell r="C2928">
            <v>308964</v>
          </cell>
          <cell r="D2928">
            <v>17574.95</v>
          </cell>
          <cell r="E2928">
            <v>0.97758649600000003</v>
          </cell>
          <cell r="F2928" t="str">
            <v>Not an Outlier</v>
          </cell>
        </row>
        <row r="2929">
          <cell r="A2929">
            <v>2054.37</v>
          </cell>
          <cell r="B2929">
            <v>42839</v>
          </cell>
          <cell r="C2929">
            <v>90313</v>
          </cell>
          <cell r="D2929">
            <v>68038.31</v>
          </cell>
          <cell r="E2929">
            <v>0.98286571599999994</v>
          </cell>
          <cell r="F2929" t="str">
            <v>Not an Outlier</v>
          </cell>
        </row>
        <row r="2930">
          <cell r="A2930">
            <v>2054.98</v>
          </cell>
          <cell r="B2930">
            <v>43350</v>
          </cell>
          <cell r="C2930">
            <v>300389</v>
          </cell>
          <cell r="D2930">
            <v>7662.99</v>
          </cell>
          <cell r="E2930">
            <v>9.9999999990000009E-7</v>
          </cell>
          <cell r="F2930" t="str">
            <v>Not an Outlier</v>
          </cell>
        </row>
        <row r="2931">
          <cell r="A2931">
            <v>2055.36</v>
          </cell>
          <cell r="B2931">
            <v>43126</v>
          </cell>
          <cell r="C2931">
            <v>308967</v>
          </cell>
          <cell r="D2931">
            <v>17793.689999999999</v>
          </cell>
          <cell r="E2931">
            <v>0.98275962100000003</v>
          </cell>
          <cell r="F2931" t="str">
            <v>Not an Outlier</v>
          </cell>
        </row>
        <row r="2932">
          <cell r="A2932">
            <v>2055.39</v>
          </cell>
          <cell r="B2932">
            <v>42804</v>
          </cell>
          <cell r="C2932">
            <v>308838</v>
          </cell>
          <cell r="D2932">
            <v>23089.84</v>
          </cell>
          <cell r="E2932">
            <v>0.95389672800000003</v>
          </cell>
          <cell r="F2932" t="str">
            <v>Not an Outlier</v>
          </cell>
        </row>
        <row r="2933">
          <cell r="A2933">
            <v>2057.12</v>
          </cell>
          <cell r="B2933">
            <v>43231</v>
          </cell>
          <cell r="C2933">
            <v>86594</v>
          </cell>
          <cell r="D2933">
            <v>34825.18</v>
          </cell>
          <cell r="E2933">
            <v>0.89980324099999998</v>
          </cell>
          <cell r="F2933" t="str">
            <v>Not an Outlier</v>
          </cell>
        </row>
        <row r="2934">
          <cell r="A2934">
            <v>2057.4899999999998</v>
          </cell>
          <cell r="B2934">
            <v>42944</v>
          </cell>
          <cell r="C2934">
            <v>335555</v>
          </cell>
          <cell r="D2934">
            <v>18285.48</v>
          </cell>
          <cell r="E2934">
            <v>0.98490381199999999</v>
          </cell>
          <cell r="F2934" t="str">
            <v>Not an Outlier</v>
          </cell>
        </row>
        <row r="2935">
          <cell r="A2935">
            <v>2057.64</v>
          </cell>
          <cell r="B2935">
            <v>42888</v>
          </cell>
          <cell r="C2935">
            <v>308964</v>
          </cell>
          <cell r="D2935">
            <v>21542.5</v>
          </cell>
          <cell r="E2935">
            <v>0.99579689500000002</v>
          </cell>
          <cell r="F2935" t="str">
            <v>Not an Outlier</v>
          </cell>
        </row>
        <row r="2936">
          <cell r="A2936">
            <v>2057.8000000000002</v>
          </cell>
          <cell r="B2936">
            <v>43224</v>
          </cell>
          <cell r="C2936">
            <v>166753</v>
          </cell>
          <cell r="D2936">
            <v>26325.1</v>
          </cell>
          <cell r="E2936">
            <v>0.89000721999999999</v>
          </cell>
          <cell r="F2936" t="str">
            <v>Not an Outlier</v>
          </cell>
        </row>
        <row r="2937">
          <cell r="A2937">
            <v>2059.59</v>
          </cell>
          <cell r="B2937">
            <v>43343</v>
          </cell>
          <cell r="C2937">
            <v>86594</v>
          </cell>
          <cell r="D2937">
            <v>26820.55</v>
          </cell>
          <cell r="E2937">
            <v>1.0000009999999999</v>
          </cell>
          <cell r="F2937" t="str">
            <v>Not an Outlier</v>
          </cell>
        </row>
        <row r="2938">
          <cell r="A2938">
            <v>2059.96</v>
          </cell>
          <cell r="B2938">
            <v>43014</v>
          </cell>
          <cell r="C2938">
            <v>300375</v>
          </cell>
          <cell r="D2938">
            <v>27331.37</v>
          </cell>
          <cell r="E2938">
            <v>0.96617635899999998</v>
          </cell>
          <cell r="F2938" t="str">
            <v>Not an Outlier</v>
          </cell>
        </row>
        <row r="2939">
          <cell r="A2939">
            <v>2061.65</v>
          </cell>
          <cell r="B2939">
            <v>42867</v>
          </cell>
          <cell r="C2939">
            <v>86253</v>
          </cell>
          <cell r="D2939">
            <v>24799.25</v>
          </cell>
          <cell r="E2939">
            <v>0.97564069399999998</v>
          </cell>
          <cell r="F2939" t="str">
            <v>Not an Outlier</v>
          </cell>
        </row>
        <row r="2940">
          <cell r="A2940">
            <v>2062.02</v>
          </cell>
          <cell r="B2940">
            <v>42874</v>
          </cell>
          <cell r="C2940">
            <v>308838</v>
          </cell>
          <cell r="D2940">
            <v>22273.13</v>
          </cell>
          <cell r="E2940">
            <v>0.98340314699999998</v>
          </cell>
          <cell r="F2940" t="str">
            <v>Not an Outlier</v>
          </cell>
        </row>
        <row r="2941">
          <cell r="A2941">
            <v>2062.5100000000002</v>
          </cell>
          <cell r="B2941">
            <v>43238</v>
          </cell>
          <cell r="C2941">
            <v>86594</v>
          </cell>
          <cell r="D2941">
            <v>34290.629999999997</v>
          </cell>
          <cell r="E2941">
            <v>1.0000009999999999</v>
          </cell>
          <cell r="F2941" t="str">
            <v>Not an Outlier</v>
          </cell>
        </row>
        <row r="2942">
          <cell r="A2942">
            <v>2063.34</v>
          </cell>
          <cell r="B2942">
            <v>43210</v>
          </cell>
          <cell r="C2942">
            <v>166753</v>
          </cell>
          <cell r="D2942">
            <v>33725.629999999997</v>
          </cell>
          <cell r="E2942">
            <v>0.913436621</v>
          </cell>
          <cell r="F2942" t="str">
            <v>Not an Outlier</v>
          </cell>
        </row>
        <row r="2943">
          <cell r="A2943">
            <v>2064.2600000000002</v>
          </cell>
          <cell r="B2943">
            <v>43112</v>
          </cell>
          <cell r="C2943">
            <v>308967</v>
          </cell>
          <cell r="D2943">
            <v>17925.54</v>
          </cell>
          <cell r="E2943">
            <v>0.98727522000000001</v>
          </cell>
          <cell r="F2943" t="str">
            <v>Not an Outlier</v>
          </cell>
        </row>
        <row r="2944">
          <cell r="A2944">
            <v>2064.94</v>
          </cell>
          <cell r="B2944">
            <v>42811</v>
          </cell>
          <cell r="C2944">
            <v>308964</v>
          </cell>
          <cell r="D2944">
            <v>20089.95</v>
          </cell>
          <cell r="E2944">
            <v>0.99373399200000001</v>
          </cell>
          <cell r="F2944" t="str">
            <v>Not an Outlier</v>
          </cell>
        </row>
        <row r="2945">
          <cell r="A2945">
            <v>2065.66</v>
          </cell>
          <cell r="B2945">
            <v>43196</v>
          </cell>
          <cell r="C2945">
            <v>166753</v>
          </cell>
          <cell r="D2945">
            <v>34790.6</v>
          </cell>
          <cell r="E2945">
            <v>0.93624400200000002</v>
          </cell>
          <cell r="F2945" t="str">
            <v>Not an Outlier</v>
          </cell>
        </row>
        <row r="2946">
          <cell r="A2946">
            <v>2065.89</v>
          </cell>
          <cell r="B2946">
            <v>42867</v>
          </cell>
          <cell r="C2946">
            <v>308964</v>
          </cell>
          <cell r="D2946">
            <v>21906.69</v>
          </cell>
          <cell r="E2946">
            <v>0.99282929099999995</v>
          </cell>
          <cell r="F2946" t="str">
            <v>Not an Outlier</v>
          </cell>
        </row>
        <row r="2947">
          <cell r="A2947">
            <v>2066.67</v>
          </cell>
          <cell r="B2947">
            <v>43259</v>
          </cell>
          <cell r="C2947">
            <v>86269</v>
          </cell>
          <cell r="D2947">
            <v>15879.09</v>
          </cell>
          <cell r="E2947">
            <v>1.0000009999999999</v>
          </cell>
          <cell r="F2947" t="str">
            <v>Not an Outlier</v>
          </cell>
        </row>
        <row r="2948">
          <cell r="A2948">
            <v>2066.75</v>
          </cell>
          <cell r="B2948">
            <v>42811</v>
          </cell>
          <cell r="C2948">
            <v>300375</v>
          </cell>
          <cell r="D2948">
            <v>29856.47</v>
          </cell>
          <cell r="E2948">
            <v>0.97937659099999996</v>
          </cell>
          <cell r="F2948" t="str">
            <v>Not an Outlier</v>
          </cell>
        </row>
        <row r="2949">
          <cell r="A2949">
            <v>2067.04</v>
          </cell>
          <cell r="B2949">
            <v>43147</v>
          </cell>
          <cell r="C2949">
            <v>308838</v>
          </cell>
          <cell r="D2949">
            <v>18003.900000000001</v>
          </cell>
          <cell r="E2949">
            <v>0.97047554599999997</v>
          </cell>
          <cell r="F2949" t="str">
            <v>Not an Outlier</v>
          </cell>
        </row>
        <row r="2950">
          <cell r="A2950">
            <v>2070.0100000000002</v>
          </cell>
          <cell r="B2950">
            <v>42965</v>
          </cell>
          <cell r="C2950">
            <v>308964</v>
          </cell>
          <cell r="D2950">
            <v>18717.04</v>
          </cell>
          <cell r="E2950">
            <v>0.98953195400000005</v>
          </cell>
          <cell r="F2950" t="str">
            <v>Not an Outlier</v>
          </cell>
        </row>
        <row r="2951">
          <cell r="A2951">
            <v>2070.27</v>
          </cell>
          <cell r="B2951">
            <v>43063</v>
          </cell>
          <cell r="C2951">
            <v>84904</v>
          </cell>
          <cell r="D2951">
            <v>23935.279999999999</v>
          </cell>
          <cell r="E2951">
            <v>0.96018216599999995</v>
          </cell>
          <cell r="F2951" t="str">
            <v>Not an Outlier</v>
          </cell>
        </row>
        <row r="2952">
          <cell r="A2952">
            <v>2070.58</v>
          </cell>
          <cell r="B2952">
            <v>43280</v>
          </cell>
          <cell r="C2952">
            <v>308965</v>
          </cell>
          <cell r="D2952">
            <v>15032.51</v>
          </cell>
          <cell r="E2952">
            <v>0.96947667100000001</v>
          </cell>
          <cell r="F2952" t="str">
            <v>Not an Outlier</v>
          </cell>
        </row>
        <row r="2953">
          <cell r="A2953">
            <v>2070.8000000000002</v>
          </cell>
          <cell r="B2953">
            <v>42776</v>
          </cell>
          <cell r="C2953">
            <v>90422</v>
          </cell>
          <cell r="D2953">
            <v>5790.55</v>
          </cell>
          <cell r="E2953">
            <v>0.93523783500000002</v>
          </cell>
          <cell r="F2953" t="str">
            <v>Not an Outlier</v>
          </cell>
        </row>
        <row r="2954">
          <cell r="A2954">
            <v>2071.41</v>
          </cell>
          <cell r="B2954">
            <v>43434</v>
          </cell>
          <cell r="C2954">
            <v>308968</v>
          </cell>
          <cell r="D2954">
            <v>11051.67</v>
          </cell>
          <cell r="E2954">
            <v>0.95299103299999999</v>
          </cell>
          <cell r="F2954" t="str">
            <v>Not an Outlier</v>
          </cell>
        </row>
        <row r="2955">
          <cell r="A2955">
            <v>2071.98</v>
          </cell>
          <cell r="B2955">
            <v>43378</v>
          </cell>
          <cell r="C2955">
            <v>308965</v>
          </cell>
          <cell r="D2955">
            <v>15260.25</v>
          </cell>
          <cell r="E2955">
            <v>0.96163130100000005</v>
          </cell>
          <cell r="F2955" t="str">
            <v>Not an Outlier</v>
          </cell>
        </row>
        <row r="2956">
          <cell r="A2956">
            <v>2072.23</v>
          </cell>
          <cell r="B2956">
            <v>43091</v>
          </cell>
          <cell r="C2956">
            <v>90480</v>
          </cell>
          <cell r="D2956">
            <v>9255.16</v>
          </cell>
          <cell r="E2956">
            <v>0.90083911999999999</v>
          </cell>
          <cell r="F2956" t="str">
            <v>Not an Outlier</v>
          </cell>
        </row>
        <row r="2957">
          <cell r="A2957">
            <v>2072.6799999999998</v>
          </cell>
          <cell r="B2957">
            <v>43000</v>
          </cell>
          <cell r="C2957">
            <v>90422</v>
          </cell>
          <cell r="D2957">
            <v>7587.11</v>
          </cell>
          <cell r="E2957">
            <v>0.95977816900000001</v>
          </cell>
          <cell r="F2957" t="str">
            <v>Not an Outlier</v>
          </cell>
        </row>
        <row r="2958">
          <cell r="A2958">
            <v>2072.9699999999998</v>
          </cell>
          <cell r="B2958">
            <v>43140</v>
          </cell>
          <cell r="C2958">
            <v>335504</v>
          </cell>
          <cell r="D2958">
            <v>23359.27</v>
          </cell>
          <cell r="E2958">
            <v>0.96471020399999996</v>
          </cell>
          <cell r="F2958" t="str">
            <v>Not an Outlier</v>
          </cell>
        </row>
        <row r="2959">
          <cell r="A2959">
            <v>2073.0700000000002</v>
          </cell>
          <cell r="B2959">
            <v>43301</v>
          </cell>
          <cell r="C2959">
            <v>88278</v>
          </cell>
          <cell r="D2959">
            <v>19462.95</v>
          </cell>
          <cell r="E2959">
            <v>1.0000009999999999</v>
          </cell>
          <cell r="F2959" t="str">
            <v>Not an Outlier</v>
          </cell>
        </row>
        <row r="2960">
          <cell r="A2960">
            <v>2073.35</v>
          </cell>
          <cell r="B2960">
            <v>43294</v>
          </cell>
          <cell r="C2960">
            <v>88278</v>
          </cell>
          <cell r="D2960">
            <v>20148.16</v>
          </cell>
          <cell r="E2960">
            <v>1.0000009999999999</v>
          </cell>
          <cell r="F2960" t="str">
            <v>Not an Outlier</v>
          </cell>
        </row>
        <row r="2961">
          <cell r="A2961">
            <v>2074.79</v>
          </cell>
          <cell r="B2961">
            <v>43119</v>
          </cell>
          <cell r="C2961">
            <v>308966</v>
          </cell>
          <cell r="D2961">
            <v>17365.189999999999</v>
          </cell>
          <cell r="E2961">
            <v>0.96913072099999997</v>
          </cell>
          <cell r="F2961" t="str">
            <v>Not an Outlier</v>
          </cell>
        </row>
        <row r="2962">
          <cell r="A2962">
            <v>2076.35</v>
          </cell>
          <cell r="B2962">
            <v>42881</v>
          </cell>
          <cell r="C2962">
            <v>335502</v>
          </cell>
          <cell r="D2962">
            <v>18558.64</v>
          </cell>
          <cell r="E2962">
            <v>0.97667931200000002</v>
          </cell>
          <cell r="F2962" t="str">
            <v>Not an Outlier</v>
          </cell>
        </row>
        <row r="2963">
          <cell r="A2963">
            <v>2077.62</v>
          </cell>
          <cell r="B2963">
            <v>43119</v>
          </cell>
          <cell r="C2963">
            <v>308968</v>
          </cell>
          <cell r="D2963">
            <v>11060.89</v>
          </cell>
          <cell r="E2963">
            <v>0.95041150900000004</v>
          </cell>
          <cell r="F2963" t="str">
            <v>Not an Outlier</v>
          </cell>
        </row>
        <row r="2964">
          <cell r="A2964">
            <v>2077.7800000000002</v>
          </cell>
          <cell r="B2964">
            <v>43238</v>
          </cell>
          <cell r="C2964">
            <v>308965</v>
          </cell>
          <cell r="D2964">
            <v>15560.87</v>
          </cell>
          <cell r="E2964">
            <v>0.97563076900000001</v>
          </cell>
          <cell r="F2964" t="str">
            <v>Not an Outlier</v>
          </cell>
        </row>
        <row r="2965">
          <cell r="A2965">
            <v>2078.91</v>
          </cell>
          <cell r="B2965">
            <v>43119</v>
          </cell>
          <cell r="C2965">
            <v>86594</v>
          </cell>
          <cell r="D2965">
            <v>39847.040000000001</v>
          </cell>
          <cell r="E2965">
            <v>0.97955245099999999</v>
          </cell>
          <cell r="F2965" t="str">
            <v>Not an Outlier</v>
          </cell>
        </row>
        <row r="2966">
          <cell r="A2966">
            <v>2078.92</v>
          </cell>
          <cell r="B2966">
            <v>43315</v>
          </cell>
          <cell r="C2966">
            <v>335504</v>
          </cell>
          <cell r="D2966">
            <v>13423.14</v>
          </cell>
          <cell r="E2966">
            <v>9.9999999990000009E-7</v>
          </cell>
          <cell r="F2966" t="str">
            <v>Not an Outlier</v>
          </cell>
        </row>
        <row r="2967">
          <cell r="A2967">
            <v>2079</v>
          </cell>
          <cell r="B2967">
            <v>43280</v>
          </cell>
          <cell r="C2967">
            <v>300377</v>
          </cell>
          <cell r="D2967">
            <v>9974.89</v>
          </cell>
          <cell r="E2967">
            <v>1.0000009999999999</v>
          </cell>
          <cell r="F2967" t="str">
            <v>Not an Outlier</v>
          </cell>
        </row>
        <row r="2968">
          <cell r="A2968">
            <v>2080.6999999999998</v>
          </cell>
          <cell r="B2968">
            <v>43329</v>
          </cell>
          <cell r="C2968">
            <v>335594</v>
          </cell>
          <cell r="D2968">
            <v>4876.63</v>
          </cell>
          <cell r="E2968">
            <v>9.9999999990000009E-7</v>
          </cell>
          <cell r="F2968" t="str">
            <v>Not an Outlier</v>
          </cell>
        </row>
        <row r="2969">
          <cell r="A2969">
            <v>2080.7800000000002</v>
          </cell>
          <cell r="B2969">
            <v>43063</v>
          </cell>
          <cell r="C2969">
            <v>308967</v>
          </cell>
          <cell r="D2969">
            <v>18579.29</v>
          </cell>
          <cell r="E2969">
            <v>0.98191484399999995</v>
          </cell>
          <cell r="F2969" t="str">
            <v>Not an Outlier</v>
          </cell>
        </row>
        <row r="2970">
          <cell r="A2970">
            <v>2082.27</v>
          </cell>
          <cell r="B2970">
            <v>43021</v>
          </cell>
          <cell r="C2970">
            <v>308964</v>
          </cell>
          <cell r="D2970">
            <v>17329.68</v>
          </cell>
          <cell r="E2970">
            <v>0.97497012299999997</v>
          </cell>
          <cell r="F2970" t="str">
            <v>Not an Outlier</v>
          </cell>
        </row>
        <row r="2971">
          <cell r="A2971">
            <v>2083.02</v>
          </cell>
          <cell r="B2971">
            <v>42804</v>
          </cell>
          <cell r="C2971">
            <v>308964</v>
          </cell>
          <cell r="D2971">
            <v>20148.38</v>
          </cell>
          <cell r="E2971">
            <v>0.99200495700000002</v>
          </cell>
          <cell r="F2971" t="str">
            <v>Not an Outlier</v>
          </cell>
        </row>
        <row r="2972">
          <cell r="A2972">
            <v>2083.87</v>
          </cell>
          <cell r="B2972">
            <v>43070</v>
          </cell>
          <cell r="C2972">
            <v>308964</v>
          </cell>
          <cell r="D2972">
            <v>17130.82</v>
          </cell>
          <cell r="E2972">
            <v>0.97407934100000004</v>
          </cell>
          <cell r="F2972" t="str">
            <v>Not an Outlier</v>
          </cell>
        </row>
        <row r="2973">
          <cell r="A2973">
            <v>2084.5100000000002</v>
          </cell>
          <cell r="B2973">
            <v>43392</v>
          </cell>
          <cell r="C2973">
            <v>308965</v>
          </cell>
          <cell r="D2973">
            <v>14956.17</v>
          </cell>
          <cell r="E2973">
            <v>0.96169155900000003</v>
          </cell>
          <cell r="F2973" t="str">
            <v>Not an Outlier</v>
          </cell>
        </row>
        <row r="2974">
          <cell r="A2974">
            <v>2084.52</v>
          </cell>
          <cell r="B2974">
            <v>43294</v>
          </cell>
          <cell r="C2974">
            <v>300377</v>
          </cell>
          <cell r="D2974">
            <v>8575.1299999999992</v>
          </cell>
          <cell r="E2974">
            <v>1.0000009999999999</v>
          </cell>
          <cell r="F2974" t="str">
            <v>Not an Outlier</v>
          </cell>
        </row>
        <row r="2975">
          <cell r="A2975">
            <v>2085.38</v>
          </cell>
          <cell r="B2975">
            <v>43161</v>
          </cell>
          <cell r="C2975">
            <v>335504</v>
          </cell>
          <cell r="D2975">
            <v>22634.81</v>
          </cell>
          <cell r="E2975">
            <v>0.96896554400000001</v>
          </cell>
          <cell r="F2975" t="str">
            <v>Not an Outlier</v>
          </cell>
        </row>
        <row r="2976">
          <cell r="A2976">
            <v>2085.4499999999998</v>
          </cell>
          <cell r="B2976">
            <v>43217</v>
          </cell>
          <cell r="C2976">
            <v>308965</v>
          </cell>
          <cell r="D2976">
            <v>15709.98</v>
          </cell>
          <cell r="E2976">
            <v>0.98252335999999996</v>
          </cell>
          <cell r="F2976" t="str">
            <v>Not an Outlier</v>
          </cell>
        </row>
        <row r="2977">
          <cell r="A2977">
            <v>2085.91</v>
          </cell>
          <cell r="B2977">
            <v>42867</v>
          </cell>
          <cell r="C2977">
            <v>90422</v>
          </cell>
          <cell r="D2977">
            <v>6249.08</v>
          </cell>
          <cell r="E2977">
            <v>0.92857242900000003</v>
          </cell>
          <cell r="F2977" t="str">
            <v>Not an Outlier</v>
          </cell>
        </row>
        <row r="2978">
          <cell r="A2978">
            <v>2086.4699999999998</v>
          </cell>
          <cell r="B2978">
            <v>43112</v>
          </cell>
          <cell r="C2978">
            <v>300375</v>
          </cell>
          <cell r="D2978">
            <v>26749.91</v>
          </cell>
          <cell r="E2978">
            <v>0.97804472399999998</v>
          </cell>
          <cell r="F2978" t="str">
            <v>Not an Outlier</v>
          </cell>
        </row>
        <row r="2979">
          <cell r="A2979">
            <v>2086.7800000000002</v>
          </cell>
          <cell r="B2979">
            <v>43133</v>
          </cell>
          <cell r="C2979">
            <v>335504</v>
          </cell>
          <cell r="D2979">
            <v>23328.44</v>
          </cell>
          <cell r="E2979">
            <v>0.963110354</v>
          </cell>
          <cell r="F2979" t="str">
            <v>Not an Outlier</v>
          </cell>
        </row>
        <row r="2980">
          <cell r="A2980">
            <v>2087.3000000000002</v>
          </cell>
          <cell r="B2980">
            <v>43203</v>
          </cell>
          <cell r="C2980">
            <v>335504</v>
          </cell>
          <cell r="D2980">
            <v>21944.14</v>
          </cell>
          <cell r="E2980">
            <v>0.91056245999999996</v>
          </cell>
          <cell r="F2980" t="str">
            <v>Not an Outlier</v>
          </cell>
        </row>
        <row r="2981">
          <cell r="A2981">
            <v>2088.7399999999998</v>
          </cell>
          <cell r="B2981">
            <v>43161</v>
          </cell>
          <cell r="C2981">
            <v>308967</v>
          </cell>
          <cell r="D2981">
            <v>18197.490000000002</v>
          </cell>
          <cell r="E2981">
            <v>0.979721854</v>
          </cell>
          <cell r="F2981" t="str">
            <v>Not an Outlier</v>
          </cell>
        </row>
        <row r="2982">
          <cell r="A2982">
            <v>2089.48</v>
          </cell>
          <cell r="B2982">
            <v>42860</v>
          </cell>
          <cell r="C2982">
            <v>90480</v>
          </cell>
          <cell r="D2982">
            <v>10184.43</v>
          </cell>
          <cell r="E2982">
            <v>0.96542050099999999</v>
          </cell>
          <cell r="F2982" t="str">
            <v>Not an Outlier</v>
          </cell>
        </row>
        <row r="2983">
          <cell r="A2983">
            <v>2091.04</v>
          </cell>
          <cell r="B2983">
            <v>42972</v>
          </cell>
          <cell r="C2983">
            <v>308964</v>
          </cell>
          <cell r="D2983">
            <v>17840.62</v>
          </cell>
          <cell r="E2983">
            <v>0.98013454200000005</v>
          </cell>
          <cell r="F2983" t="str">
            <v>Not an Outlier</v>
          </cell>
        </row>
        <row r="2984">
          <cell r="A2984">
            <v>2092.4699999999998</v>
          </cell>
          <cell r="B2984">
            <v>43070</v>
          </cell>
          <cell r="C2984">
            <v>86269</v>
          </cell>
          <cell r="D2984">
            <v>20869.96</v>
          </cell>
          <cell r="E2984">
            <v>0.96206931500000004</v>
          </cell>
          <cell r="F2984" t="str">
            <v>Not an Outlier</v>
          </cell>
        </row>
        <row r="2985">
          <cell r="A2985">
            <v>2096.71</v>
          </cell>
          <cell r="B2985">
            <v>42874</v>
          </cell>
          <cell r="C2985">
            <v>86253</v>
          </cell>
          <cell r="D2985">
            <v>24690.37</v>
          </cell>
          <cell r="E2985">
            <v>0.97412997700000004</v>
          </cell>
          <cell r="F2985" t="str">
            <v>Not an Outlier</v>
          </cell>
        </row>
        <row r="2986">
          <cell r="A2986">
            <v>2097.19</v>
          </cell>
          <cell r="B2986">
            <v>43308</v>
          </cell>
          <cell r="C2986">
            <v>335504</v>
          </cell>
          <cell r="D2986">
            <v>13783.03</v>
          </cell>
          <cell r="E2986">
            <v>9.9999999990000009E-7</v>
          </cell>
          <cell r="F2986" t="str">
            <v>Not an Outlier</v>
          </cell>
        </row>
        <row r="2987">
          <cell r="A2987">
            <v>2097.6</v>
          </cell>
          <cell r="B2987">
            <v>43308</v>
          </cell>
          <cell r="C2987">
            <v>90266</v>
          </cell>
          <cell r="D2987">
            <v>20117.39</v>
          </cell>
          <cell r="E2987">
            <v>1.0000009999999999</v>
          </cell>
          <cell r="F2987" t="str">
            <v>Not an Outlier</v>
          </cell>
        </row>
        <row r="2988">
          <cell r="A2988">
            <v>2098.1</v>
          </cell>
          <cell r="B2988">
            <v>43252</v>
          </cell>
          <cell r="C2988">
            <v>86594</v>
          </cell>
          <cell r="D2988">
            <v>33361.39</v>
          </cell>
          <cell r="E2988">
            <v>1.0000009999999999</v>
          </cell>
          <cell r="F2988" t="str">
            <v>Not an Outlier</v>
          </cell>
        </row>
        <row r="2989">
          <cell r="A2989">
            <v>2099.73</v>
          </cell>
          <cell r="B2989">
            <v>43084</v>
          </cell>
          <cell r="C2989">
            <v>308967</v>
          </cell>
          <cell r="D2989">
            <v>18410.07</v>
          </cell>
          <cell r="E2989">
            <v>0.98243121300000003</v>
          </cell>
          <cell r="F2989" t="str">
            <v>Not an Outlier</v>
          </cell>
        </row>
        <row r="2990">
          <cell r="A2990">
            <v>2102.15</v>
          </cell>
          <cell r="B2990">
            <v>43140</v>
          </cell>
          <cell r="C2990">
            <v>236506</v>
          </cell>
          <cell r="D2990">
            <v>28829.91</v>
          </cell>
          <cell r="E2990">
            <v>0.96678372300000004</v>
          </cell>
          <cell r="F2990" t="str">
            <v>Not an Outlier</v>
          </cell>
        </row>
        <row r="2991">
          <cell r="A2991">
            <v>2102.63</v>
          </cell>
          <cell r="B2991">
            <v>43028</v>
          </cell>
          <cell r="C2991">
            <v>300375</v>
          </cell>
          <cell r="D2991">
            <v>27082.720000000001</v>
          </cell>
          <cell r="E2991">
            <v>0.95741767499999997</v>
          </cell>
          <cell r="F2991" t="str">
            <v>Not an Outlier</v>
          </cell>
        </row>
        <row r="2992">
          <cell r="A2992">
            <v>2104.16</v>
          </cell>
          <cell r="B2992">
            <v>42930</v>
          </cell>
          <cell r="C2992">
            <v>86253</v>
          </cell>
          <cell r="D2992">
            <v>26191.69</v>
          </cell>
          <cell r="E2992">
            <v>0.98254487599999996</v>
          </cell>
          <cell r="F2992" t="str">
            <v>Not an Outlier</v>
          </cell>
        </row>
        <row r="2993">
          <cell r="A2993">
            <v>2104.7600000000002</v>
          </cell>
          <cell r="B2993">
            <v>43035</v>
          </cell>
          <cell r="C2993">
            <v>86253</v>
          </cell>
          <cell r="D2993">
            <v>23904.05</v>
          </cell>
          <cell r="E2993">
            <v>0.96794065100000004</v>
          </cell>
          <cell r="F2993" t="str">
            <v>Not an Outlier</v>
          </cell>
        </row>
        <row r="2994">
          <cell r="A2994">
            <v>2105.16</v>
          </cell>
          <cell r="B2994">
            <v>43441</v>
          </cell>
          <cell r="C2994">
            <v>308965</v>
          </cell>
          <cell r="D2994">
            <v>15015.45</v>
          </cell>
          <cell r="E2994">
            <v>0.97151286999999997</v>
          </cell>
          <cell r="F2994" t="str">
            <v>Not an Outlier</v>
          </cell>
        </row>
        <row r="2995">
          <cell r="A2995">
            <v>2106.1799999999998</v>
          </cell>
          <cell r="B2995">
            <v>43084</v>
          </cell>
          <cell r="C2995">
            <v>90422</v>
          </cell>
          <cell r="D2995">
            <v>7466.09</v>
          </cell>
          <cell r="E2995">
            <v>0.94618891800000005</v>
          </cell>
          <cell r="F2995" t="str">
            <v>Not an Outlier</v>
          </cell>
        </row>
        <row r="2996">
          <cell r="A2996">
            <v>2108.23</v>
          </cell>
          <cell r="B2996">
            <v>42825</v>
          </cell>
          <cell r="C2996">
            <v>335555</v>
          </cell>
          <cell r="D2996">
            <v>17847.919999999998</v>
          </cell>
          <cell r="E2996">
            <v>0.980078424</v>
          </cell>
          <cell r="F2996" t="str">
            <v>Not an Outlier</v>
          </cell>
        </row>
        <row r="2997">
          <cell r="A2997">
            <v>2109.12</v>
          </cell>
          <cell r="B2997">
            <v>43322</v>
          </cell>
          <cell r="C2997">
            <v>90266</v>
          </cell>
          <cell r="D2997">
            <v>19172.509999999998</v>
          </cell>
          <cell r="E2997">
            <v>1.0000009999999999</v>
          </cell>
          <cell r="F2997" t="str">
            <v>Not an Outlier</v>
          </cell>
        </row>
        <row r="2998">
          <cell r="A2998">
            <v>2110.08</v>
          </cell>
          <cell r="B2998">
            <v>42895</v>
          </cell>
          <cell r="C2998">
            <v>86253</v>
          </cell>
          <cell r="D2998">
            <v>26585.84</v>
          </cell>
          <cell r="E2998">
            <v>0.98187239999999998</v>
          </cell>
          <cell r="F2998" t="str">
            <v>Not an Outlier</v>
          </cell>
        </row>
        <row r="2999">
          <cell r="A2999">
            <v>2110.25</v>
          </cell>
          <cell r="B2999">
            <v>43301</v>
          </cell>
          <cell r="C2999">
            <v>300378</v>
          </cell>
          <cell r="D2999">
            <v>8107.08</v>
          </cell>
          <cell r="E2999">
            <v>1.0000009999999999</v>
          </cell>
          <cell r="F2999" t="str">
            <v>Not an Outlier</v>
          </cell>
        </row>
        <row r="3000">
          <cell r="A3000">
            <v>2110.66</v>
          </cell>
          <cell r="B3000">
            <v>42923</v>
          </cell>
          <cell r="C3000">
            <v>335555</v>
          </cell>
          <cell r="D3000">
            <v>18351.12</v>
          </cell>
          <cell r="E3000">
            <v>0.98432731500000004</v>
          </cell>
          <cell r="F3000" t="str">
            <v>Not an Outlier</v>
          </cell>
        </row>
        <row r="3001">
          <cell r="A3001">
            <v>2110.9</v>
          </cell>
          <cell r="B3001">
            <v>42888</v>
          </cell>
          <cell r="C3001">
            <v>86269</v>
          </cell>
          <cell r="D3001">
            <v>21797.99</v>
          </cell>
          <cell r="E3001">
            <v>0.96218309300000004</v>
          </cell>
          <cell r="F3001" t="str">
            <v>Not an Outlier</v>
          </cell>
        </row>
        <row r="3002">
          <cell r="A3002">
            <v>2111.23</v>
          </cell>
          <cell r="B3002">
            <v>43238</v>
          </cell>
          <cell r="C3002">
            <v>166753</v>
          </cell>
          <cell r="D3002">
            <v>25711.200000000001</v>
          </cell>
          <cell r="E3002">
            <v>1.0000009999999999</v>
          </cell>
          <cell r="F3002" t="str">
            <v>Not an Outlier</v>
          </cell>
        </row>
        <row r="3003">
          <cell r="A3003">
            <v>2112.6799999999998</v>
          </cell>
          <cell r="B3003">
            <v>43329</v>
          </cell>
          <cell r="C3003">
            <v>88278</v>
          </cell>
          <cell r="D3003">
            <v>17384.3</v>
          </cell>
          <cell r="E3003">
            <v>0.50000100000000003</v>
          </cell>
          <cell r="F3003" t="str">
            <v>Not an Outlier</v>
          </cell>
        </row>
        <row r="3004">
          <cell r="A3004">
            <v>2113</v>
          </cell>
          <cell r="B3004">
            <v>42874</v>
          </cell>
          <cell r="C3004">
            <v>166753</v>
          </cell>
          <cell r="D3004">
            <v>48692.800000000003</v>
          </cell>
          <cell r="E3004">
            <v>0.98407013799999998</v>
          </cell>
          <cell r="F3004" t="str">
            <v>Not an Outlier</v>
          </cell>
        </row>
        <row r="3005">
          <cell r="A3005">
            <v>2114.44</v>
          </cell>
          <cell r="B3005">
            <v>43322</v>
          </cell>
          <cell r="C3005">
            <v>86954</v>
          </cell>
          <cell r="D3005">
            <v>6046.56</v>
          </cell>
          <cell r="E3005">
            <v>9.9999999990000009E-7</v>
          </cell>
          <cell r="F3005" t="str">
            <v>Not an Outlier</v>
          </cell>
        </row>
        <row r="3006">
          <cell r="A3006">
            <v>2114.4499999999998</v>
          </cell>
          <cell r="B3006">
            <v>42776</v>
          </cell>
          <cell r="C3006">
            <v>308964</v>
          </cell>
          <cell r="D3006">
            <v>19428.830000000002</v>
          </cell>
          <cell r="E3006">
            <v>0.97774397300000004</v>
          </cell>
          <cell r="F3006" t="str">
            <v>Not an Outlier</v>
          </cell>
        </row>
        <row r="3007">
          <cell r="A3007">
            <v>2117.1799999999998</v>
          </cell>
          <cell r="B3007">
            <v>43105</v>
          </cell>
          <cell r="C3007">
            <v>308984</v>
          </cell>
          <cell r="D3007">
            <v>15742.73</v>
          </cell>
          <cell r="E3007">
            <v>0.93260004699999999</v>
          </cell>
          <cell r="F3007" t="str">
            <v>Not an Outlier</v>
          </cell>
        </row>
        <row r="3008">
          <cell r="A3008">
            <v>2117.71</v>
          </cell>
          <cell r="B3008">
            <v>43378</v>
          </cell>
          <cell r="C3008">
            <v>236506</v>
          </cell>
          <cell r="D3008">
            <v>10717.81</v>
          </cell>
          <cell r="E3008">
            <v>0.50000100000000003</v>
          </cell>
          <cell r="F3008" t="str">
            <v>Not an Outlier</v>
          </cell>
        </row>
        <row r="3009">
          <cell r="A3009">
            <v>2119.88</v>
          </cell>
          <cell r="B3009">
            <v>43147</v>
          </cell>
          <cell r="C3009">
            <v>308967</v>
          </cell>
          <cell r="D3009">
            <v>18117</v>
          </cell>
          <cell r="E3009">
            <v>0.98522267500000005</v>
          </cell>
          <cell r="F3009" t="str">
            <v>Not an Outlier</v>
          </cell>
        </row>
        <row r="3010">
          <cell r="A3010">
            <v>2121.0700000000002</v>
          </cell>
          <cell r="B3010">
            <v>43273</v>
          </cell>
          <cell r="C3010">
            <v>86594</v>
          </cell>
          <cell r="D3010">
            <v>31691.919999999998</v>
          </cell>
          <cell r="E3010">
            <v>1.0000009999999999</v>
          </cell>
          <cell r="F3010" t="str">
            <v>Not an Outlier</v>
          </cell>
        </row>
        <row r="3011">
          <cell r="A3011">
            <v>2122.4699999999998</v>
          </cell>
          <cell r="B3011">
            <v>43042</v>
          </cell>
          <cell r="C3011">
            <v>90313</v>
          </cell>
          <cell r="D3011">
            <v>62139.9</v>
          </cell>
          <cell r="E3011">
            <v>0.98202729799999999</v>
          </cell>
          <cell r="F3011" t="str">
            <v>Not an Outlier</v>
          </cell>
        </row>
        <row r="3012">
          <cell r="A3012">
            <v>2123.27</v>
          </cell>
          <cell r="B3012">
            <v>43105</v>
          </cell>
          <cell r="C3012">
            <v>86594</v>
          </cell>
          <cell r="D3012">
            <v>39990.74</v>
          </cell>
          <cell r="E3012">
            <v>0.981154411</v>
          </cell>
          <cell r="F3012" t="str">
            <v>Not an Outlier</v>
          </cell>
        </row>
        <row r="3013">
          <cell r="A3013">
            <v>2123.3200000000002</v>
          </cell>
          <cell r="B3013">
            <v>43238</v>
          </cell>
          <cell r="C3013">
            <v>90266</v>
          </cell>
          <cell r="D3013">
            <v>26835.27</v>
          </cell>
          <cell r="E3013">
            <v>1.0000009999999999</v>
          </cell>
          <cell r="F3013" t="str">
            <v>Not an Outlier</v>
          </cell>
        </row>
        <row r="3014">
          <cell r="A3014">
            <v>2123.37</v>
          </cell>
          <cell r="B3014">
            <v>43301</v>
          </cell>
          <cell r="C3014">
            <v>86594</v>
          </cell>
          <cell r="D3014">
            <v>29819.200000000001</v>
          </cell>
          <cell r="E3014">
            <v>1.0000009999999999</v>
          </cell>
          <cell r="F3014" t="str">
            <v>Not an Outlier</v>
          </cell>
        </row>
        <row r="3015">
          <cell r="A3015">
            <v>2123.46</v>
          </cell>
          <cell r="B3015">
            <v>43357</v>
          </cell>
          <cell r="C3015">
            <v>86615</v>
          </cell>
          <cell r="D3015">
            <v>15315.8</v>
          </cell>
          <cell r="E3015">
            <v>1.0000009999999999</v>
          </cell>
          <cell r="F3015" t="str">
            <v>Not an Outlier</v>
          </cell>
        </row>
        <row r="3016">
          <cell r="A3016">
            <v>2123.54</v>
          </cell>
          <cell r="B3016">
            <v>43252</v>
          </cell>
          <cell r="C3016">
            <v>86253</v>
          </cell>
          <cell r="D3016">
            <v>18203.47</v>
          </cell>
          <cell r="E3016">
            <v>0.57142957100000003</v>
          </cell>
          <cell r="F3016" t="str">
            <v>Not an Outlier</v>
          </cell>
        </row>
        <row r="3017">
          <cell r="A3017">
            <v>2124.12</v>
          </cell>
          <cell r="B3017">
            <v>42853</v>
          </cell>
          <cell r="C3017">
            <v>308838</v>
          </cell>
          <cell r="D3017">
            <v>22250.49</v>
          </cell>
          <cell r="E3017">
            <v>0.98249480700000003</v>
          </cell>
          <cell r="F3017" t="str">
            <v>Not an Outlier</v>
          </cell>
        </row>
        <row r="3018">
          <cell r="A3018">
            <v>2127.52</v>
          </cell>
          <cell r="B3018">
            <v>42881</v>
          </cell>
          <cell r="C3018">
            <v>308964</v>
          </cell>
          <cell r="D3018">
            <v>21762.15</v>
          </cell>
          <cell r="E3018">
            <v>0.99373605899999995</v>
          </cell>
          <cell r="F3018" t="str">
            <v>Not an Outlier</v>
          </cell>
        </row>
        <row r="3019">
          <cell r="A3019">
            <v>2128.9899999999998</v>
          </cell>
          <cell r="B3019">
            <v>42797</v>
          </cell>
          <cell r="C3019">
            <v>335555</v>
          </cell>
          <cell r="D3019">
            <v>18510.11</v>
          </cell>
          <cell r="E3019">
            <v>0.98809623800000002</v>
          </cell>
          <cell r="F3019" t="str">
            <v>Not an Outlier</v>
          </cell>
        </row>
        <row r="3020">
          <cell r="A3020">
            <v>2129.6799999999998</v>
          </cell>
          <cell r="B3020">
            <v>43154</v>
          </cell>
          <cell r="C3020">
            <v>335504</v>
          </cell>
          <cell r="D3020">
            <v>22919</v>
          </cell>
          <cell r="E3020">
            <v>0.97103457500000001</v>
          </cell>
          <cell r="F3020" t="str">
            <v>Not an Outlier</v>
          </cell>
        </row>
        <row r="3021">
          <cell r="A3021">
            <v>2130.46</v>
          </cell>
          <cell r="B3021">
            <v>43462</v>
          </cell>
          <cell r="C3021">
            <v>308966</v>
          </cell>
          <cell r="D3021">
            <v>17140.009999999998</v>
          </cell>
          <cell r="E3021">
            <v>0.96311849000000005</v>
          </cell>
          <cell r="F3021" t="str">
            <v>Not an Outlier</v>
          </cell>
        </row>
        <row r="3022">
          <cell r="A3022">
            <v>2130.58</v>
          </cell>
          <cell r="B3022">
            <v>42937</v>
          </cell>
          <cell r="C3022">
            <v>308964</v>
          </cell>
          <cell r="D3022">
            <v>19606.62</v>
          </cell>
          <cell r="E3022">
            <v>0.99134548899999997</v>
          </cell>
          <cell r="F3022" t="str">
            <v>Not an Outlier</v>
          </cell>
        </row>
        <row r="3023">
          <cell r="A3023">
            <v>2130.59</v>
          </cell>
          <cell r="B3023">
            <v>43210</v>
          </cell>
          <cell r="C3023">
            <v>308965</v>
          </cell>
          <cell r="D3023">
            <v>15957.33</v>
          </cell>
          <cell r="E3023">
            <v>0.98523116300000002</v>
          </cell>
          <cell r="F3023" t="str">
            <v>Not an Outlier</v>
          </cell>
        </row>
        <row r="3024">
          <cell r="A3024">
            <v>2130.7399999999998</v>
          </cell>
          <cell r="B3024">
            <v>43427</v>
          </cell>
          <cell r="C3024">
            <v>308731</v>
          </cell>
          <cell r="D3024">
            <v>13694.43</v>
          </cell>
          <cell r="E3024">
            <v>0.98786770000000002</v>
          </cell>
          <cell r="F3024" t="str">
            <v>Not an Outlier</v>
          </cell>
        </row>
        <row r="3025">
          <cell r="A3025">
            <v>2131.25</v>
          </cell>
          <cell r="B3025">
            <v>42902</v>
          </cell>
          <cell r="C3025">
            <v>308968</v>
          </cell>
          <cell r="D3025">
            <v>15622.05</v>
          </cell>
          <cell r="E3025">
            <v>0.99019707800000001</v>
          </cell>
          <cell r="F3025" t="str">
            <v>Not an Outlier</v>
          </cell>
        </row>
        <row r="3026">
          <cell r="A3026">
            <v>2132.23</v>
          </cell>
          <cell r="B3026">
            <v>42818</v>
          </cell>
          <cell r="C3026">
            <v>335502</v>
          </cell>
          <cell r="D3026">
            <v>19017.8</v>
          </cell>
          <cell r="E3026">
            <v>0.98593245100000004</v>
          </cell>
          <cell r="F3026" t="str">
            <v>Not an Outlier</v>
          </cell>
        </row>
        <row r="3027">
          <cell r="A3027">
            <v>2133.5300000000002</v>
          </cell>
          <cell r="B3027">
            <v>42881</v>
          </cell>
          <cell r="C3027">
            <v>90313</v>
          </cell>
          <cell r="D3027">
            <v>68088.3</v>
          </cell>
          <cell r="E3027">
            <v>0.98816724099999997</v>
          </cell>
          <cell r="F3027" t="str">
            <v>Not an Outlier</v>
          </cell>
        </row>
        <row r="3028">
          <cell r="A3028">
            <v>2135.7800000000002</v>
          </cell>
          <cell r="B3028">
            <v>42923</v>
          </cell>
          <cell r="C3028">
            <v>84904</v>
          </cell>
          <cell r="D3028">
            <v>24484.11</v>
          </cell>
          <cell r="E3028">
            <v>0.97760871000000005</v>
          </cell>
          <cell r="F3028" t="str">
            <v>Not an Outlier</v>
          </cell>
        </row>
        <row r="3029">
          <cell r="A3029">
            <v>2135.87</v>
          </cell>
          <cell r="B3029">
            <v>42923</v>
          </cell>
          <cell r="C3029">
            <v>308968</v>
          </cell>
          <cell r="D3029">
            <v>14951.58</v>
          </cell>
          <cell r="E3029">
            <v>0.99448387199999999</v>
          </cell>
          <cell r="F3029" t="str">
            <v>Not an Outlier</v>
          </cell>
        </row>
        <row r="3030">
          <cell r="A3030">
            <v>2136.69</v>
          </cell>
          <cell r="B3030">
            <v>42860</v>
          </cell>
          <cell r="C3030">
            <v>308964</v>
          </cell>
          <cell r="D3030">
            <v>21514.27</v>
          </cell>
          <cell r="E3030">
            <v>0.99315902499999997</v>
          </cell>
          <cell r="F3030" t="str">
            <v>Not an Outlier</v>
          </cell>
        </row>
        <row r="3031">
          <cell r="A3031">
            <v>2138.35</v>
          </cell>
          <cell r="B3031">
            <v>43266</v>
          </cell>
          <cell r="C3031">
            <v>86215</v>
          </cell>
          <cell r="D3031">
            <v>10909.76</v>
          </cell>
          <cell r="E3031">
            <v>1.0000009999999999</v>
          </cell>
          <cell r="F3031" t="str">
            <v>Not an Outlier</v>
          </cell>
        </row>
        <row r="3032">
          <cell r="A3032">
            <v>2138.4299999999998</v>
          </cell>
          <cell r="B3032">
            <v>43434</v>
          </cell>
          <cell r="C3032">
            <v>308967</v>
          </cell>
          <cell r="D3032">
            <v>17216.43</v>
          </cell>
          <cell r="E3032">
            <v>0.96850692100000002</v>
          </cell>
          <cell r="F3032" t="str">
            <v>Not an Outlier</v>
          </cell>
        </row>
        <row r="3033">
          <cell r="A3033">
            <v>2138.86</v>
          </cell>
          <cell r="B3033">
            <v>43070</v>
          </cell>
          <cell r="C3033">
            <v>90422</v>
          </cell>
          <cell r="D3033">
            <v>7183.64</v>
          </cell>
          <cell r="E3033">
            <v>0.91937865200000002</v>
          </cell>
          <cell r="F3033" t="str">
            <v>Not an Outlier</v>
          </cell>
        </row>
        <row r="3034">
          <cell r="A3034">
            <v>2138.87</v>
          </cell>
          <cell r="B3034">
            <v>42951</v>
          </cell>
          <cell r="C3034">
            <v>90313</v>
          </cell>
          <cell r="D3034">
            <v>67307.63</v>
          </cell>
          <cell r="E3034">
            <v>0.98562067799999997</v>
          </cell>
          <cell r="F3034" t="str">
            <v>Not an Outlier</v>
          </cell>
        </row>
        <row r="3035">
          <cell r="A3035">
            <v>2139.39</v>
          </cell>
          <cell r="B3035">
            <v>43315</v>
          </cell>
          <cell r="C3035">
            <v>88278</v>
          </cell>
          <cell r="D3035">
            <v>18146.060000000001</v>
          </cell>
          <cell r="E3035">
            <v>0.50000100000000003</v>
          </cell>
          <cell r="F3035" t="str">
            <v>Not an Outlier</v>
          </cell>
        </row>
        <row r="3036">
          <cell r="A3036">
            <v>2140.81</v>
          </cell>
          <cell r="B3036">
            <v>43350</v>
          </cell>
          <cell r="C3036">
            <v>308967</v>
          </cell>
          <cell r="D3036">
            <v>16667.7</v>
          </cell>
          <cell r="E3036">
            <v>0.96499351600000005</v>
          </cell>
          <cell r="F3036" t="str">
            <v>Not an Outlier</v>
          </cell>
        </row>
        <row r="3037">
          <cell r="A3037">
            <v>2141.38</v>
          </cell>
          <cell r="B3037">
            <v>43140</v>
          </cell>
          <cell r="C3037">
            <v>88278</v>
          </cell>
          <cell r="D3037">
            <v>35971.08</v>
          </cell>
          <cell r="E3037">
            <v>0.96767910000000001</v>
          </cell>
          <cell r="F3037" t="str">
            <v>Not an Outlier</v>
          </cell>
        </row>
        <row r="3038">
          <cell r="A3038">
            <v>2142.06</v>
          </cell>
          <cell r="B3038">
            <v>43231</v>
          </cell>
          <cell r="C3038">
            <v>300377</v>
          </cell>
          <cell r="D3038">
            <v>15476.97</v>
          </cell>
          <cell r="E3038">
            <v>0.64610917899999998</v>
          </cell>
          <cell r="F3038" t="str">
            <v>Not an Outlier</v>
          </cell>
        </row>
        <row r="3039">
          <cell r="A3039">
            <v>2142.2800000000002</v>
          </cell>
          <cell r="B3039">
            <v>42846</v>
          </cell>
          <cell r="C3039">
            <v>335504</v>
          </cell>
          <cell r="D3039">
            <v>26326.79</v>
          </cell>
          <cell r="E3039">
            <v>0.979606325</v>
          </cell>
          <cell r="F3039" t="str">
            <v>Not an Outlier</v>
          </cell>
        </row>
        <row r="3040">
          <cell r="A3040">
            <v>2142.66</v>
          </cell>
          <cell r="B3040">
            <v>42986</v>
          </cell>
          <cell r="C3040">
            <v>335502</v>
          </cell>
          <cell r="D3040">
            <v>19533.71</v>
          </cell>
          <cell r="E3040">
            <v>0.98707403299999996</v>
          </cell>
          <cell r="F3040" t="str">
            <v>Not an Outlier</v>
          </cell>
        </row>
        <row r="3041">
          <cell r="A3041">
            <v>2145.6999999999998</v>
          </cell>
          <cell r="B3041">
            <v>43231</v>
          </cell>
          <cell r="C3041">
            <v>308968</v>
          </cell>
          <cell r="D3041">
            <v>11299.83</v>
          </cell>
          <cell r="E3041">
            <v>0.96931256099999996</v>
          </cell>
          <cell r="F3041" t="str">
            <v>Not an Outlier</v>
          </cell>
        </row>
        <row r="3042">
          <cell r="A3042">
            <v>2146.29</v>
          </cell>
          <cell r="B3042">
            <v>43070</v>
          </cell>
          <cell r="C3042">
            <v>300375</v>
          </cell>
          <cell r="D3042">
            <v>27196.02</v>
          </cell>
          <cell r="E3042">
            <v>0.97150505700000001</v>
          </cell>
          <cell r="F3042" t="str">
            <v>Not an Outlier</v>
          </cell>
        </row>
        <row r="3043">
          <cell r="A3043">
            <v>2146.48</v>
          </cell>
          <cell r="B3043">
            <v>43112</v>
          </cell>
          <cell r="C3043">
            <v>86594</v>
          </cell>
          <cell r="D3043">
            <v>39958.82</v>
          </cell>
          <cell r="E3043">
            <v>0.98219097399999999</v>
          </cell>
          <cell r="F3043" t="str">
            <v>Not an Outlier</v>
          </cell>
        </row>
        <row r="3044">
          <cell r="A3044">
            <v>2146.92</v>
          </cell>
          <cell r="B3044">
            <v>43049</v>
          </cell>
          <cell r="C3044">
            <v>90480</v>
          </cell>
          <cell r="D3044">
            <v>9289.84</v>
          </cell>
          <cell r="E3044">
            <v>0.90517178700000001</v>
          </cell>
          <cell r="F3044" t="str">
            <v>Not an Outlier</v>
          </cell>
        </row>
        <row r="3045">
          <cell r="A3045">
            <v>2148.3200000000002</v>
          </cell>
          <cell r="B3045">
            <v>43140</v>
          </cell>
          <cell r="C3045">
            <v>90313</v>
          </cell>
          <cell r="D3045">
            <v>60380.93</v>
          </cell>
          <cell r="E3045">
            <v>0.97546806900000005</v>
          </cell>
          <cell r="F3045" t="str">
            <v>Not an Outlier</v>
          </cell>
        </row>
        <row r="3046">
          <cell r="A3046">
            <v>2148.6999999999998</v>
          </cell>
          <cell r="B3046">
            <v>43000</v>
          </cell>
          <cell r="C3046">
            <v>236506</v>
          </cell>
          <cell r="D3046">
            <v>29535.91</v>
          </cell>
          <cell r="E3046">
            <v>0.98396023799999999</v>
          </cell>
          <cell r="F3046" t="str">
            <v>Not an Outlier</v>
          </cell>
        </row>
        <row r="3047">
          <cell r="A3047">
            <v>2150</v>
          </cell>
          <cell r="B3047">
            <v>43322</v>
          </cell>
          <cell r="C3047">
            <v>308967</v>
          </cell>
          <cell r="D3047">
            <v>16566.64</v>
          </cell>
          <cell r="E3047">
            <v>0.95457259299999997</v>
          </cell>
          <cell r="F3047" t="str">
            <v>Not an Outlier</v>
          </cell>
        </row>
        <row r="3048">
          <cell r="A3048">
            <v>2150.16</v>
          </cell>
          <cell r="B3048">
            <v>42944</v>
          </cell>
          <cell r="C3048">
            <v>308968</v>
          </cell>
          <cell r="D3048">
            <v>14219.09</v>
          </cell>
          <cell r="E3048">
            <v>0.98558346799999996</v>
          </cell>
          <cell r="F3048" t="str">
            <v>Not an Outlier</v>
          </cell>
        </row>
        <row r="3049">
          <cell r="A3049">
            <v>2150.62</v>
          </cell>
          <cell r="B3049">
            <v>42909</v>
          </cell>
          <cell r="C3049">
            <v>308964</v>
          </cell>
          <cell r="D3049">
            <v>20765.310000000001</v>
          </cell>
          <cell r="E3049">
            <v>0.99242087300000004</v>
          </cell>
          <cell r="F3049" t="str">
            <v>Not an Outlier</v>
          </cell>
        </row>
        <row r="3050">
          <cell r="A3050">
            <v>2150.9299999999998</v>
          </cell>
          <cell r="B3050">
            <v>43448</v>
          </cell>
          <cell r="C3050">
            <v>308966</v>
          </cell>
          <cell r="D3050">
            <v>16728.689999999999</v>
          </cell>
          <cell r="E3050">
            <v>0.969358936</v>
          </cell>
          <cell r="F3050" t="str">
            <v>Not an Outlier</v>
          </cell>
        </row>
        <row r="3051">
          <cell r="A3051">
            <v>2151.9299999999998</v>
          </cell>
          <cell r="B3051">
            <v>43154</v>
          </cell>
          <cell r="C3051">
            <v>308967</v>
          </cell>
          <cell r="D3051">
            <v>17960.66</v>
          </cell>
          <cell r="E3051">
            <v>0.97824402099999996</v>
          </cell>
          <cell r="F3051" t="str">
            <v>Not an Outlier</v>
          </cell>
        </row>
        <row r="3052">
          <cell r="A3052">
            <v>2152.39</v>
          </cell>
          <cell r="B3052">
            <v>43434</v>
          </cell>
          <cell r="C3052">
            <v>308731</v>
          </cell>
          <cell r="D3052">
            <v>14095.24</v>
          </cell>
          <cell r="E3052">
            <v>0.99376814000000002</v>
          </cell>
          <cell r="F3052" t="str">
            <v>Not an Outlier</v>
          </cell>
        </row>
        <row r="3053">
          <cell r="A3053">
            <v>2152.7600000000002</v>
          </cell>
          <cell r="B3053">
            <v>42986</v>
          </cell>
          <cell r="C3053">
            <v>308964</v>
          </cell>
          <cell r="D3053">
            <v>18006.72</v>
          </cell>
          <cell r="E3053">
            <v>0.98425621399999996</v>
          </cell>
          <cell r="F3053" t="str">
            <v>Not an Outlier</v>
          </cell>
        </row>
        <row r="3054">
          <cell r="A3054">
            <v>2153.0700000000002</v>
          </cell>
          <cell r="B3054">
            <v>43329</v>
          </cell>
          <cell r="C3054">
            <v>236505</v>
          </cell>
          <cell r="D3054">
            <v>8948.9599999999991</v>
          </cell>
          <cell r="E3054">
            <v>0.50000100000000003</v>
          </cell>
          <cell r="F3054" t="str">
            <v>Not an Outlier</v>
          </cell>
        </row>
        <row r="3055">
          <cell r="A3055">
            <v>2153.1999999999998</v>
          </cell>
          <cell r="B3055">
            <v>42923</v>
          </cell>
          <cell r="C3055">
            <v>300375</v>
          </cell>
          <cell r="D3055">
            <v>30421.83</v>
          </cell>
          <cell r="E3055">
            <v>0.98649003999999996</v>
          </cell>
          <cell r="F3055" t="str">
            <v>Not an Outlier</v>
          </cell>
        </row>
        <row r="3056">
          <cell r="A3056">
            <v>2153.79</v>
          </cell>
          <cell r="B3056">
            <v>42972</v>
          </cell>
          <cell r="C3056">
            <v>308968</v>
          </cell>
          <cell r="D3056">
            <v>12984.38</v>
          </cell>
          <cell r="E3056">
            <v>0.981217016</v>
          </cell>
          <cell r="F3056" t="str">
            <v>Not an Outlier</v>
          </cell>
        </row>
        <row r="3057">
          <cell r="A3057">
            <v>2154.9299999999998</v>
          </cell>
          <cell r="B3057">
            <v>43140</v>
          </cell>
          <cell r="C3057">
            <v>166753</v>
          </cell>
          <cell r="D3057">
            <v>37891.980000000003</v>
          </cell>
          <cell r="E3057">
            <v>0.97676207500000001</v>
          </cell>
          <cell r="F3057" t="str">
            <v>Not an Outlier</v>
          </cell>
        </row>
        <row r="3058">
          <cell r="A3058">
            <v>2155.34</v>
          </cell>
          <cell r="B3058">
            <v>43308</v>
          </cell>
          <cell r="C3058">
            <v>315872</v>
          </cell>
          <cell r="D3058">
            <v>14696.34</v>
          </cell>
          <cell r="E3058">
            <v>1.0000009999999999</v>
          </cell>
          <cell r="F3058" t="str">
            <v>Not an Outlier</v>
          </cell>
        </row>
        <row r="3059">
          <cell r="A3059">
            <v>2155.92</v>
          </cell>
          <cell r="B3059">
            <v>42825</v>
          </cell>
          <cell r="C3059">
            <v>90313</v>
          </cell>
          <cell r="D3059">
            <v>68654.91</v>
          </cell>
          <cell r="E3059">
            <v>0.97964693400000002</v>
          </cell>
          <cell r="F3059" t="str">
            <v>Not an Outlier</v>
          </cell>
        </row>
        <row r="3060">
          <cell r="A3060">
            <v>2156.11</v>
          </cell>
          <cell r="B3060">
            <v>43056</v>
          </cell>
          <cell r="C3060">
            <v>308964</v>
          </cell>
          <cell r="D3060">
            <v>17160.91</v>
          </cell>
          <cell r="E3060">
            <v>0.96617383999999995</v>
          </cell>
          <cell r="F3060" t="str">
            <v>Not an Outlier</v>
          </cell>
        </row>
        <row r="3061">
          <cell r="A3061">
            <v>2156.4</v>
          </cell>
          <cell r="B3061">
            <v>43147</v>
          </cell>
          <cell r="C3061">
            <v>308965</v>
          </cell>
          <cell r="D3061">
            <v>15036.09</v>
          </cell>
          <cell r="E3061">
            <v>0.97652373800000003</v>
          </cell>
          <cell r="F3061" t="str">
            <v>Not an Outlier</v>
          </cell>
        </row>
        <row r="3062">
          <cell r="A3062">
            <v>2156.42</v>
          </cell>
          <cell r="B3062">
            <v>42965</v>
          </cell>
          <cell r="C3062">
            <v>308968</v>
          </cell>
          <cell r="D3062">
            <v>13513.87</v>
          </cell>
          <cell r="E3062">
            <v>0.98616017</v>
          </cell>
          <cell r="F3062" t="str">
            <v>Not an Outlier</v>
          </cell>
        </row>
        <row r="3063">
          <cell r="A3063">
            <v>2156.54</v>
          </cell>
          <cell r="B3063">
            <v>42888</v>
          </cell>
          <cell r="C3063">
            <v>335555</v>
          </cell>
          <cell r="D3063">
            <v>18235.21</v>
          </cell>
          <cell r="E3063">
            <v>0.98177798000000005</v>
          </cell>
          <cell r="F3063" t="str">
            <v>Not an Outlier</v>
          </cell>
        </row>
        <row r="3064">
          <cell r="A3064">
            <v>2157.5100000000002</v>
          </cell>
          <cell r="B3064">
            <v>43483</v>
          </cell>
          <cell r="C3064">
            <v>308966</v>
          </cell>
          <cell r="D3064">
            <v>18538.28</v>
          </cell>
          <cell r="E3064">
            <v>0.98573197499999998</v>
          </cell>
          <cell r="F3064" t="str">
            <v>Not an Outlier</v>
          </cell>
        </row>
        <row r="3065">
          <cell r="A3065">
            <v>2158.38</v>
          </cell>
          <cell r="B3065">
            <v>42909</v>
          </cell>
          <cell r="C3065">
            <v>308968</v>
          </cell>
          <cell r="D3065">
            <v>15471.56</v>
          </cell>
          <cell r="E3065">
            <v>0.99011957699999997</v>
          </cell>
          <cell r="F3065" t="str">
            <v>Not an Outlier</v>
          </cell>
        </row>
        <row r="3066">
          <cell r="A3066">
            <v>2158.42</v>
          </cell>
          <cell r="B3066">
            <v>43392</v>
          </cell>
          <cell r="C3066">
            <v>308968</v>
          </cell>
          <cell r="D3066">
            <v>10853.08</v>
          </cell>
          <cell r="E3066">
            <v>0.96079337200000003</v>
          </cell>
          <cell r="F3066" t="str">
            <v>Not an Outlier</v>
          </cell>
        </row>
        <row r="3067">
          <cell r="A3067">
            <v>2159.09</v>
          </cell>
          <cell r="B3067">
            <v>42979</v>
          </cell>
          <cell r="C3067">
            <v>308967</v>
          </cell>
          <cell r="D3067">
            <v>19629.46</v>
          </cell>
          <cell r="E3067">
            <v>0.98154655899999999</v>
          </cell>
          <cell r="F3067" t="str">
            <v>Not an Outlier</v>
          </cell>
        </row>
        <row r="3068">
          <cell r="A3068">
            <v>2160.21</v>
          </cell>
          <cell r="B3068">
            <v>43273</v>
          </cell>
          <cell r="C3068">
            <v>300378</v>
          </cell>
          <cell r="D3068">
            <v>10635.47</v>
          </cell>
          <cell r="E3068">
            <v>1.0000009999999999</v>
          </cell>
          <cell r="F3068" t="str">
            <v>Not an Outlier</v>
          </cell>
        </row>
        <row r="3069">
          <cell r="A3069">
            <v>2161.31</v>
          </cell>
          <cell r="B3069">
            <v>43210</v>
          </cell>
          <cell r="C3069">
            <v>86612</v>
          </cell>
          <cell r="D3069">
            <v>16381.91</v>
          </cell>
          <cell r="E3069">
            <v>0.857237904</v>
          </cell>
          <cell r="F3069" t="str">
            <v>Not an Outlier</v>
          </cell>
        </row>
        <row r="3070">
          <cell r="A3070">
            <v>2161.5100000000002</v>
          </cell>
          <cell r="B3070">
            <v>43112</v>
          </cell>
          <cell r="C3070">
            <v>308965</v>
          </cell>
          <cell r="D3070">
            <v>14590.87</v>
          </cell>
          <cell r="E3070">
            <v>0.97175797900000005</v>
          </cell>
          <cell r="F3070" t="str">
            <v>Not an Outlier</v>
          </cell>
        </row>
        <row r="3071">
          <cell r="A3071">
            <v>2163.77</v>
          </cell>
          <cell r="B3071">
            <v>43063</v>
          </cell>
          <cell r="C3071">
            <v>308964</v>
          </cell>
          <cell r="D3071">
            <v>17197.59</v>
          </cell>
          <cell r="E3071">
            <v>0.967907517</v>
          </cell>
          <cell r="F3071" t="str">
            <v>Not an Outlier</v>
          </cell>
        </row>
        <row r="3072">
          <cell r="A3072">
            <v>2164.39</v>
          </cell>
          <cell r="B3072">
            <v>42993</v>
          </cell>
          <cell r="C3072">
            <v>90422</v>
          </cell>
          <cell r="D3072">
            <v>7693.49</v>
          </cell>
          <cell r="E3072">
            <v>0.96327170200000001</v>
          </cell>
          <cell r="F3072" t="str">
            <v>Not an Outlier</v>
          </cell>
        </row>
        <row r="3073">
          <cell r="A3073">
            <v>2164.5100000000002</v>
          </cell>
          <cell r="B3073">
            <v>43329</v>
          </cell>
          <cell r="C3073">
            <v>86954</v>
          </cell>
          <cell r="D3073">
            <v>5766.81</v>
          </cell>
          <cell r="E3073">
            <v>9.9999999990000009E-7</v>
          </cell>
          <cell r="F3073" t="str">
            <v>Not an Outlier</v>
          </cell>
        </row>
        <row r="3074">
          <cell r="A3074">
            <v>2165.16</v>
          </cell>
          <cell r="B3074">
            <v>43182</v>
          </cell>
          <cell r="C3074">
            <v>86215</v>
          </cell>
          <cell r="D3074">
            <v>17528.259999999998</v>
          </cell>
          <cell r="E3074">
            <v>0.93520272999999998</v>
          </cell>
          <cell r="F3074" t="str">
            <v>Not an Outlier</v>
          </cell>
        </row>
        <row r="3075">
          <cell r="A3075">
            <v>2166.06</v>
          </cell>
          <cell r="B3075">
            <v>43112</v>
          </cell>
          <cell r="C3075">
            <v>88278</v>
          </cell>
          <cell r="D3075">
            <v>36150.44</v>
          </cell>
          <cell r="E3075">
            <v>0.97022339000000002</v>
          </cell>
          <cell r="F3075" t="str">
            <v>Not an Outlier</v>
          </cell>
        </row>
        <row r="3076">
          <cell r="A3076">
            <v>2166.8000000000002</v>
          </cell>
          <cell r="B3076">
            <v>43343</v>
          </cell>
          <cell r="C3076">
            <v>236506</v>
          </cell>
          <cell r="D3076">
            <v>15525.74</v>
          </cell>
          <cell r="E3076">
            <v>9.9999999990000009E-7</v>
          </cell>
          <cell r="F3076" t="str">
            <v>Not an Outlier</v>
          </cell>
        </row>
        <row r="3077">
          <cell r="A3077">
            <v>2167.23</v>
          </cell>
          <cell r="B3077">
            <v>42909</v>
          </cell>
          <cell r="C3077">
            <v>86253</v>
          </cell>
          <cell r="D3077">
            <v>26033.03</v>
          </cell>
          <cell r="E3077">
            <v>0.97395589299999996</v>
          </cell>
          <cell r="F3077" t="str">
            <v>Not an Outlier</v>
          </cell>
        </row>
        <row r="3078">
          <cell r="A3078">
            <v>2167.7199999999998</v>
          </cell>
          <cell r="B3078">
            <v>42944</v>
          </cell>
          <cell r="C3078">
            <v>308967</v>
          </cell>
          <cell r="D3078">
            <v>19631.419999999998</v>
          </cell>
          <cell r="E3078">
            <v>0.98607778400000001</v>
          </cell>
          <cell r="F3078" t="str">
            <v>Not an Outlier</v>
          </cell>
        </row>
        <row r="3079">
          <cell r="A3079">
            <v>2168</v>
          </cell>
          <cell r="B3079">
            <v>43014</v>
          </cell>
          <cell r="C3079">
            <v>308967</v>
          </cell>
          <cell r="D3079">
            <v>19361.189999999999</v>
          </cell>
          <cell r="E3079">
            <v>0.98600346999999999</v>
          </cell>
          <cell r="F3079" t="str">
            <v>Not an Outlier</v>
          </cell>
        </row>
        <row r="3080">
          <cell r="A3080">
            <v>2168.41</v>
          </cell>
          <cell r="B3080">
            <v>42804</v>
          </cell>
          <cell r="C3080">
            <v>86253</v>
          </cell>
          <cell r="D3080">
            <v>26626.83</v>
          </cell>
          <cell r="E3080">
            <v>0.98412798400000001</v>
          </cell>
          <cell r="F3080" t="str">
            <v>Not an Outlier</v>
          </cell>
        </row>
        <row r="3081">
          <cell r="A3081">
            <v>2169.7600000000002</v>
          </cell>
          <cell r="B3081">
            <v>43294</v>
          </cell>
          <cell r="C3081">
            <v>90230</v>
          </cell>
          <cell r="D3081">
            <v>12825.78</v>
          </cell>
          <cell r="E3081">
            <v>1.0000009999999999</v>
          </cell>
          <cell r="F3081" t="str">
            <v>Not an Outlier</v>
          </cell>
        </row>
        <row r="3082">
          <cell r="A3082">
            <v>2170.2399999999998</v>
          </cell>
          <cell r="B3082">
            <v>43448</v>
          </cell>
          <cell r="C3082">
            <v>308968</v>
          </cell>
          <cell r="D3082">
            <v>10652.62</v>
          </cell>
          <cell r="E3082">
            <v>0.95448604999999997</v>
          </cell>
          <cell r="F3082" t="str">
            <v>Not an Outlier</v>
          </cell>
        </row>
        <row r="3083">
          <cell r="A3083">
            <v>2170.62</v>
          </cell>
          <cell r="B3083">
            <v>43182</v>
          </cell>
          <cell r="C3083">
            <v>308967</v>
          </cell>
          <cell r="D3083">
            <v>17970.689999999999</v>
          </cell>
          <cell r="E3083">
            <v>0.978661538</v>
          </cell>
          <cell r="F3083" t="str">
            <v>Not an Outlier</v>
          </cell>
        </row>
        <row r="3084">
          <cell r="A3084">
            <v>2171.02</v>
          </cell>
          <cell r="B3084">
            <v>43315</v>
          </cell>
          <cell r="C3084">
            <v>308967</v>
          </cell>
          <cell r="D3084">
            <v>16334.54</v>
          </cell>
          <cell r="E3084">
            <v>0.95268316500000005</v>
          </cell>
          <cell r="F3084" t="str">
            <v>Not an Outlier</v>
          </cell>
        </row>
        <row r="3085">
          <cell r="A3085">
            <v>2171.9</v>
          </cell>
          <cell r="B3085">
            <v>42944</v>
          </cell>
          <cell r="C3085">
            <v>86253</v>
          </cell>
          <cell r="D3085">
            <v>26780.5</v>
          </cell>
          <cell r="E3085">
            <v>0.98631917300000005</v>
          </cell>
          <cell r="F3085" t="str">
            <v>Not an Outlier</v>
          </cell>
        </row>
        <row r="3086">
          <cell r="A3086">
            <v>2172.13</v>
          </cell>
          <cell r="B3086">
            <v>43392</v>
          </cell>
          <cell r="C3086">
            <v>308731</v>
          </cell>
          <cell r="D3086">
            <v>13265.14</v>
          </cell>
          <cell r="E3086">
            <v>0.98684202300000001</v>
          </cell>
          <cell r="F3086" t="str">
            <v>Not an Outlier</v>
          </cell>
        </row>
        <row r="3087">
          <cell r="A3087">
            <v>2173.6</v>
          </cell>
          <cell r="B3087">
            <v>43343</v>
          </cell>
          <cell r="C3087">
            <v>300389</v>
          </cell>
          <cell r="D3087">
            <v>8162.42</v>
          </cell>
          <cell r="E3087">
            <v>9.9999999990000009E-7</v>
          </cell>
          <cell r="F3087" t="str">
            <v>Not an Outlier</v>
          </cell>
        </row>
        <row r="3088">
          <cell r="A3088">
            <v>2174.52</v>
          </cell>
          <cell r="B3088">
            <v>43224</v>
          </cell>
          <cell r="C3088">
            <v>88278</v>
          </cell>
          <cell r="D3088">
            <v>27740.71</v>
          </cell>
          <cell r="E3088">
            <v>1.0000009999999999</v>
          </cell>
          <cell r="F3088" t="str">
            <v>Not an Outlier</v>
          </cell>
        </row>
        <row r="3089">
          <cell r="A3089">
            <v>2175.1799999999998</v>
          </cell>
          <cell r="B3089">
            <v>42811</v>
          </cell>
          <cell r="C3089">
            <v>86253</v>
          </cell>
          <cell r="D3089">
            <v>26529.200000000001</v>
          </cell>
          <cell r="E3089">
            <v>0.98507280699999999</v>
          </cell>
          <cell r="F3089" t="str">
            <v>Not an Outlier</v>
          </cell>
        </row>
        <row r="3090">
          <cell r="A3090">
            <v>2175.5500000000002</v>
          </cell>
          <cell r="B3090">
            <v>42811</v>
          </cell>
          <cell r="C3090">
            <v>335555</v>
          </cell>
          <cell r="D3090">
            <v>18211.79</v>
          </cell>
          <cell r="E3090">
            <v>0.98743486199999997</v>
          </cell>
          <cell r="F3090" t="str">
            <v>Not an Outlier</v>
          </cell>
        </row>
        <row r="3091">
          <cell r="A3091">
            <v>2176</v>
          </cell>
          <cell r="B3091">
            <v>43329</v>
          </cell>
          <cell r="C3091">
            <v>315872</v>
          </cell>
          <cell r="D3091">
            <v>13241.47</v>
          </cell>
          <cell r="E3091">
            <v>1.0000009999999999</v>
          </cell>
          <cell r="F3091" t="str">
            <v>Not an Outlier</v>
          </cell>
        </row>
        <row r="3092">
          <cell r="A3092">
            <v>2176.7199999999998</v>
          </cell>
          <cell r="B3092">
            <v>43308</v>
          </cell>
          <cell r="C3092">
            <v>90230</v>
          </cell>
          <cell r="D3092">
            <v>11826.7</v>
          </cell>
          <cell r="E3092">
            <v>1.0000009999999999</v>
          </cell>
          <cell r="F3092" t="str">
            <v>Not an Outlier</v>
          </cell>
        </row>
        <row r="3093">
          <cell r="A3093">
            <v>2177.64</v>
          </cell>
          <cell r="B3093">
            <v>43364</v>
          </cell>
          <cell r="C3093">
            <v>308966</v>
          </cell>
          <cell r="D3093">
            <v>17250.13</v>
          </cell>
          <cell r="E3093">
            <v>0.96564922500000006</v>
          </cell>
          <cell r="F3093" t="str">
            <v>Not an Outlier</v>
          </cell>
        </row>
        <row r="3094">
          <cell r="A3094">
            <v>2178.16</v>
          </cell>
          <cell r="B3094">
            <v>42853</v>
          </cell>
          <cell r="C3094">
            <v>90422</v>
          </cell>
          <cell r="D3094">
            <v>6270.14</v>
          </cell>
          <cell r="E3094">
            <v>0.94775232300000001</v>
          </cell>
          <cell r="F3094" t="str">
            <v>Not an Outlier</v>
          </cell>
        </row>
        <row r="3095">
          <cell r="A3095">
            <v>2178.34</v>
          </cell>
          <cell r="B3095">
            <v>43217</v>
          </cell>
          <cell r="C3095">
            <v>308968</v>
          </cell>
          <cell r="D3095">
            <v>11570.65</v>
          </cell>
          <cell r="E3095">
            <v>0.97636926099999999</v>
          </cell>
          <cell r="F3095" t="str">
            <v>Not an Outlier</v>
          </cell>
        </row>
        <row r="3096">
          <cell r="A3096">
            <v>2181.23</v>
          </cell>
          <cell r="B3096">
            <v>43280</v>
          </cell>
          <cell r="C3096">
            <v>86215</v>
          </cell>
          <cell r="D3096">
            <v>10029.73</v>
          </cell>
          <cell r="E3096">
            <v>1.0000009999999999</v>
          </cell>
          <cell r="F3096" t="str">
            <v>Not an Outlier</v>
          </cell>
        </row>
        <row r="3097">
          <cell r="A3097">
            <v>2182.9499999999998</v>
          </cell>
          <cell r="B3097">
            <v>42797</v>
          </cell>
          <cell r="C3097">
            <v>308838</v>
          </cell>
          <cell r="D3097">
            <v>23449.759999999998</v>
          </cell>
          <cell r="E3097">
            <v>0.95265736599999995</v>
          </cell>
          <cell r="F3097" t="str">
            <v>Not an Outlier</v>
          </cell>
        </row>
        <row r="3098">
          <cell r="A3098">
            <v>2183.1</v>
          </cell>
          <cell r="B3098">
            <v>43021</v>
          </cell>
          <cell r="C3098">
            <v>335555</v>
          </cell>
          <cell r="D3098">
            <v>16570.599999999999</v>
          </cell>
          <cell r="E3098">
            <v>0.96247153299999999</v>
          </cell>
          <cell r="F3098" t="str">
            <v>Not an Outlier</v>
          </cell>
        </row>
        <row r="3099">
          <cell r="A3099">
            <v>2183.69</v>
          </cell>
          <cell r="B3099">
            <v>42916</v>
          </cell>
          <cell r="C3099">
            <v>308968</v>
          </cell>
          <cell r="D3099">
            <v>15215.73</v>
          </cell>
          <cell r="E3099">
            <v>0.99242586600000005</v>
          </cell>
          <cell r="F3099" t="str">
            <v>Not an Outlier</v>
          </cell>
        </row>
        <row r="3100">
          <cell r="A3100">
            <v>2183.7199999999998</v>
          </cell>
          <cell r="B3100">
            <v>43217</v>
          </cell>
          <cell r="C3100">
            <v>308838</v>
          </cell>
          <cell r="D3100">
            <v>18326.740000000002</v>
          </cell>
          <cell r="E3100">
            <v>0.97927561100000005</v>
          </cell>
          <cell r="F3100" t="str">
            <v>Not an Outlier</v>
          </cell>
        </row>
        <row r="3101">
          <cell r="A3101">
            <v>2184.61</v>
          </cell>
          <cell r="B3101">
            <v>42993</v>
          </cell>
          <cell r="C3101">
            <v>86253</v>
          </cell>
          <cell r="D3101">
            <v>25519.39</v>
          </cell>
          <cell r="E3101">
            <v>0.98830067899999996</v>
          </cell>
          <cell r="F3101" t="str">
            <v>Not an Outlier</v>
          </cell>
        </row>
        <row r="3102">
          <cell r="A3102">
            <v>2185.96</v>
          </cell>
          <cell r="B3102">
            <v>42811</v>
          </cell>
          <cell r="C3102">
            <v>308966</v>
          </cell>
          <cell r="D3102">
            <v>24056.75</v>
          </cell>
          <cell r="E3102">
            <v>0.99274685799999995</v>
          </cell>
          <cell r="F3102" t="str">
            <v>Not an Outlier</v>
          </cell>
        </row>
        <row r="3103">
          <cell r="A3103">
            <v>2187.3200000000002</v>
          </cell>
          <cell r="B3103">
            <v>43098</v>
          </cell>
          <cell r="C3103">
            <v>308968</v>
          </cell>
          <cell r="D3103">
            <v>11109.36</v>
          </cell>
          <cell r="E3103">
            <v>0.95236630899999997</v>
          </cell>
          <cell r="F3103" t="str">
            <v>Not an Outlier</v>
          </cell>
        </row>
        <row r="3104">
          <cell r="A3104">
            <v>2187.33</v>
          </cell>
          <cell r="B3104">
            <v>43126</v>
          </cell>
          <cell r="C3104">
            <v>308968</v>
          </cell>
          <cell r="D3104">
            <v>10959.18</v>
          </cell>
          <cell r="E3104">
            <v>0.95238195199999998</v>
          </cell>
          <cell r="F3104" t="str">
            <v>Not an Outlier</v>
          </cell>
        </row>
        <row r="3105">
          <cell r="A3105">
            <v>2187.36</v>
          </cell>
          <cell r="B3105">
            <v>42951</v>
          </cell>
          <cell r="C3105">
            <v>86269</v>
          </cell>
          <cell r="D3105">
            <v>21594.73</v>
          </cell>
          <cell r="E3105">
            <v>0.97930938999999995</v>
          </cell>
          <cell r="F3105" t="str">
            <v>Not an Outlier</v>
          </cell>
        </row>
        <row r="3106">
          <cell r="A3106">
            <v>2188.52</v>
          </cell>
          <cell r="B3106">
            <v>43259</v>
          </cell>
          <cell r="C3106">
            <v>86253</v>
          </cell>
          <cell r="D3106">
            <v>17507.91</v>
          </cell>
          <cell r="E3106">
            <v>0.50000100000000003</v>
          </cell>
          <cell r="F3106" t="str">
            <v>Not an Outlier</v>
          </cell>
        </row>
        <row r="3107">
          <cell r="A3107">
            <v>2189.29</v>
          </cell>
          <cell r="B3107">
            <v>42790</v>
          </cell>
          <cell r="C3107">
            <v>308838</v>
          </cell>
          <cell r="D3107">
            <v>23620.16</v>
          </cell>
          <cell r="E3107">
            <v>0.96108502900000004</v>
          </cell>
          <cell r="F3107" t="str">
            <v>Not an Outlier</v>
          </cell>
        </row>
        <row r="3108">
          <cell r="A3108">
            <v>2189.64</v>
          </cell>
          <cell r="B3108">
            <v>43301</v>
          </cell>
          <cell r="C3108">
            <v>308967</v>
          </cell>
          <cell r="D3108">
            <v>16323.01</v>
          </cell>
          <cell r="E3108">
            <v>0.95194382399999999</v>
          </cell>
          <cell r="F3108" t="str">
            <v>Not an Outlier</v>
          </cell>
        </row>
        <row r="3109">
          <cell r="A3109">
            <v>2190.66</v>
          </cell>
          <cell r="B3109">
            <v>42867</v>
          </cell>
          <cell r="C3109">
            <v>300375</v>
          </cell>
          <cell r="D3109">
            <v>29742.03</v>
          </cell>
          <cell r="E3109">
            <v>0.98506292699999998</v>
          </cell>
          <cell r="F3109" t="str">
            <v>Not an Outlier</v>
          </cell>
        </row>
        <row r="3110">
          <cell r="A3110">
            <v>2190.7399999999998</v>
          </cell>
          <cell r="B3110">
            <v>43294</v>
          </cell>
          <cell r="C3110">
            <v>87044</v>
          </cell>
          <cell r="D3110">
            <v>10764.76</v>
          </cell>
          <cell r="E3110">
            <v>1.0000009999999999</v>
          </cell>
          <cell r="F3110" t="str">
            <v>Not an Outlier</v>
          </cell>
        </row>
        <row r="3111">
          <cell r="A3111">
            <v>2191.63</v>
          </cell>
          <cell r="B3111">
            <v>42930</v>
          </cell>
          <cell r="C3111">
            <v>86269</v>
          </cell>
          <cell r="D3111">
            <v>21719</v>
          </cell>
          <cell r="E3111">
            <v>0.975435618</v>
          </cell>
          <cell r="F3111" t="str">
            <v>Not an Outlier</v>
          </cell>
        </row>
        <row r="3112">
          <cell r="A3112">
            <v>2193.38</v>
          </cell>
          <cell r="B3112">
            <v>43357</v>
          </cell>
          <cell r="C3112">
            <v>335602</v>
          </cell>
          <cell r="D3112">
            <v>16555.11</v>
          </cell>
          <cell r="E3112">
            <v>1.0000009999999999</v>
          </cell>
          <cell r="F3112" t="str">
            <v>Not an Outlier</v>
          </cell>
        </row>
        <row r="3113">
          <cell r="A3113">
            <v>2194.04</v>
          </cell>
          <cell r="B3113">
            <v>42895</v>
          </cell>
          <cell r="C3113">
            <v>308968</v>
          </cell>
          <cell r="D3113">
            <v>15833.46</v>
          </cell>
          <cell r="E3113">
            <v>0.99225672600000003</v>
          </cell>
          <cell r="F3113" t="str">
            <v>Not an Outlier</v>
          </cell>
        </row>
        <row r="3114">
          <cell r="A3114">
            <v>2194.98</v>
          </cell>
          <cell r="B3114">
            <v>42825</v>
          </cell>
          <cell r="C3114">
            <v>300375</v>
          </cell>
          <cell r="D3114">
            <v>29339.14</v>
          </cell>
          <cell r="E3114">
            <v>0.96653215299999995</v>
          </cell>
          <cell r="F3114" t="str">
            <v>Not an Outlier</v>
          </cell>
        </row>
        <row r="3115">
          <cell r="A3115">
            <v>2196.44</v>
          </cell>
          <cell r="B3115">
            <v>42895</v>
          </cell>
          <cell r="C3115">
            <v>308838</v>
          </cell>
          <cell r="D3115">
            <v>20782.650000000001</v>
          </cell>
          <cell r="E3115">
            <v>0.98381602899999998</v>
          </cell>
          <cell r="F3115" t="str">
            <v>Not an Outlier</v>
          </cell>
        </row>
        <row r="3116">
          <cell r="A3116">
            <v>2196.7199999999998</v>
          </cell>
          <cell r="B3116">
            <v>42986</v>
          </cell>
          <cell r="C3116">
            <v>86594</v>
          </cell>
          <cell r="D3116">
            <v>42253.49</v>
          </cell>
          <cell r="E3116">
            <v>0.98507280699999999</v>
          </cell>
          <cell r="F3116" t="str">
            <v>Not an Outlier</v>
          </cell>
        </row>
        <row r="3117">
          <cell r="A3117">
            <v>2197.41</v>
          </cell>
          <cell r="B3117">
            <v>43126</v>
          </cell>
          <cell r="C3117">
            <v>308965</v>
          </cell>
          <cell r="D3117">
            <v>14520.69</v>
          </cell>
          <cell r="E3117">
            <v>0.96913072099999997</v>
          </cell>
          <cell r="F3117" t="str">
            <v>Not an Outlier</v>
          </cell>
        </row>
        <row r="3118">
          <cell r="A3118">
            <v>2198.3000000000002</v>
          </cell>
          <cell r="B3118">
            <v>42909</v>
          </cell>
          <cell r="C3118">
            <v>90422</v>
          </cell>
          <cell r="D3118">
            <v>7367.13</v>
          </cell>
          <cell r="E3118">
            <v>0.94476542299999999</v>
          </cell>
          <cell r="F3118" t="str">
            <v>Not an Outlier</v>
          </cell>
        </row>
        <row r="3119">
          <cell r="A3119">
            <v>2199.41</v>
          </cell>
          <cell r="B3119">
            <v>42923</v>
          </cell>
          <cell r="C3119">
            <v>308964</v>
          </cell>
          <cell r="D3119">
            <v>20215.66</v>
          </cell>
          <cell r="E3119">
            <v>0.99604615100000005</v>
          </cell>
          <cell r="F3119" t="str">
            <v>Not an Outlier</v>
          </cell>
        </row>
        <row r="3120">
          <cell r="A3120">
            <v>2200.4899999999998</v>
          </cell>
          <cell r="B3120">
            <v>42832</v>
          </cell>
          <cell r="C3120">
            <v>308964</v>
          </cell>
          <cell r="D3120">
            <v>20237.28</v>
          </cell>
          <cell r="E3120">
            <v>0.99489012700000001</v>
          </cell>
          <cell r="F3120" t="str">
            <v>Not an Outlier</v>
          </cell>
        </row>
        <row r="3121">
          <cell r="A3121">
            <v>2200.83</v>
          </cell>
          <cell r="B3121">
            <v>43119</v>
          </cell>
          <cell r="C3121">
            <v>335504</v>
          </cell>
          <cell r="D3121">
            <v>23629.66</v>
          </cell>
          <cell r="E3121">
            <v>0.97383875600000003</v>
          </cell>
          <cell r="F3121" t="str">
            <v>Not an Outlier</v>
          </cell>
        </row>
        <row r="3122">
          <cell r="A3122">
            <v>2203</v>
          </cell>
          <cell r="B3122">
            <v>42804</v>
          </cell>
          <cell r="C3122">
            <v>335502</v>
          </cell>
          <cell r="D3122">
            <v>19076.28</v>
          </cell>
          <cell r="E3122">
            <v>0.98904106000000003</v>
          </cell>
          <cell r="F3122" t="str">
            <v>Not an Outlier</v>
          </cell>
        </row>
        <row r="3123">
          <cell r="A3123">
            <v>2203.7600000000002</v>
          </cell>
          <cell r="B3123">
            <v>43378</v>
          </cell>
          <cell r="C3123">
            <v>308968</v>
          </cell>
          <cell r="D3123">
            <v>11194.54</v>
          </cell>
          <cell r="E3123">
            <v>0.96566271000000004</v>
          </cell>
          <cell r="F3123" t="str">
            <v>Not an Outlier</v>
          </cell>
        </row>
        <row r="3124">
          <cell r="A3124">
            <v>2205.83</v>
          </cell>
          <cell r="B3124">
            <v>43105</v>
          </cell>
          <cell r="C3124">
            <v>308966</v>
          </cell>
          <cell r="D3124">
            <v>17122.810000000001</v>
          </cell>
          <cell r="E3124">
            <v>0.96806339699999999</v>
          </cell>
          <cell r="F3124" t="str">
            <v>Not an Outlier</v>
          </cell>
        </row>
        <row r="3125">
          <cell r="A3125">
            <v>2206.75</v>
          </cell>
          <cell r="B3125">
            <v>43035</v>
          </cell>
          <cell r="C3125">
            <v>90422</v>
          </cell>
          <cell r="D3125">
            <v>6687.06</v>
          </cell>
          <cell r="E3125">
            <v>0.94772698600000005</v>
          </cell>
          <cell r="F3125" t="str">
            <v>Not an Outlier</v>
          </cell>
        </row>
        <row r="3126">
          <cell r="A3126">
            <v>2207.3200000000002</v>
          </cell>
          <cell r="B3126">
            <v>43238</v>
          </cell>
          <cell r="C3126">
            <v>308731</v>
          </cell>
          <cell r="D3126">
            <v>13999.26</v>
          </cell>
          <cell r="E3126">
            <v>0.99177663900000002</v>
          </cell>
          <cell r="F3126" t="str">
            <v>Not an Outlier</v>
          </cell>
        </row>
        <row r="3127">
          <cell r="A3127">
            <v>2207.5700000000002</v>
          </cell>
          <cell r="B3127">
            <v>43119</v>
          </cell>
          <cell r="C3127">
            <v>308965</v>
          </cell>
          <cell r="D3127">
            <v>14527.9</v>
          </cell>
          <cell r="E3127">
            <v>0.97315370899999998</v>
          </cell>
          <cell r="F3127" t="str">
            <v>Not an Outlier</v>
          </cell>
        </row>
        <row r="3128">
          <cell r="A3128">
            <v>2207.96</v>
          </cell>
          <cell r="B3128">
            <v>43301</v>
          </cell>
          <cell r="C3128">
            <v>335504</v>
          </cell>
          <cell r="D3128">
            <v>14231.37</v>
          </cell>
          <cell r="E3128">
            <v>9.9999999990000009E-7</v>
          </cell>
          <cell r="F3128" t="str">
            <v>Not an Outlier</v>
          </cell>
        </row>
        <row r="3129">
          <cell r="A3129">
            <v>2208.16</v>
          </cell>
          <cell r="B3129">
            <v>43077</v>
          </cell>
          <cell r="C3129">
            <v>308967</v>
          </cell>
          <cell r="D3129">
            <v>18060.64</v>
          </cell>
          <cell r="E3129">
            <v>0.98661290999999995</v>
          </cell>
          <cell r="F3129" t="str">
            <v>Not an Outlier</v>
          </cell>
        </row>
        <row r="3130">
          <cell r="A3130">
            <v>2209.1999999999998</v>
          </cell>
          <cell r="B3130">
            <v>43154</v>
          </cell>
          <cell r="C3130">
            <v>308968</v>
          </cell>
          <cell r="D3130">
            <v>11028.74</v>
          </cell>
          <cell r="E3130">
            <v>0.94879889900000003</v>
          </cell>
          <cell r="F3130" t="str">
            <v>Not an Outlier</v>
          </cell>
        </row>
        <row r="3131">
          <cell r="A3131">
            <v>2210.9</v>
          </cell>
          <cell r="B3131">
            <v>42839</v>
          </cell>
          <cell r="C3131">
            <v>90422</v>
          </cell>
          <cell r="D3131">
            <v>6328.41</v>
          </cell>
          <cell r="E3131">
            <v>0.95304332800000002</v>
          </cell>
          <cell r="F3131" t="str">
            <v>Not an Outlier</v>
          </cell>
        </row>
        <row r="3132">
          <cell r="A3132">
            <v>2212.59</v>
          </cell>
          <cell r="B3132">
            <v>43189</v>
          </cell>
          <cell r="C3132">
            <v>308968</v>
          </cell>
          <cell r="D3132">
            <v>11514.87</v>
          </cell>
          <cell r="E3132">
            <v>0.95823518399999996</v>
          </cell>
          <cell r="F3132" t="str">
            <v>Not an Outlier</v>
          </cell>
        </row>
        <row r="3133">
          <cell r="A3133">
            <v>2213.27</v>
          </cell>
          <cell r="B3133">
            <v>42930</v>
          </cell>
          <cell r="C3133">
            <v>308968</v>
          </cell>
          <cell r="D3133">
            <v>14691.09</v>
          </cell>
          <cell r="E3133">
            <v>0.98970276300000004</v>
          </cell>
          <cell r="F3133" t="str">
            <v>Not an Outlier</v>
          </cell>
        </row>
        <row r="3134">
          <cell r="A3134">
            <v>2217.65</v>
          </cell>
          <cell r="B3134">
            <v>43259</v>
          </cell>
          <cell r="C3134">
            <v>86594</v>
          </cell>
          <cell r="D3134">
            <v>32807.89</v>
          </cell>
          <cell r="E3134">
            <v>1.0000009999999999</v>
          </cell>
          <cell r="F3134" t="str">
            <v>Not an Outlier</v>
          </cell>
        </row>
        <row r="3135">
          <cell r="A3135">
            <v>2217.79</v>
          </cell>
          <cell r="B3135">
            <v>43035</v>
          </cell>
          <cell r="C3135">
            <v>308967</v>
          </cell>
          <cell r="D3135">
            <v>19200.810000000001</v>
          </cell>
          <cell r="E3135">
            <v>0.98494174999999995</v>
          </cell>
          <cell r="F3135" t="str">
            <v>Not an Outlier</v>
          </cell>
        </row>
        <row r="3136">
          <cell r="A3136">
            <v>2218.4299999999998</v>
          </cell>
          <cell r="B3136">
            <v>42972</v>
          </cell>
          <cell r="C3136">
            <v>308838</v>
          </cell>
          <cell r="D3136">
            <v>16305.56</v>
          </cell>
          <cell r="E3136">
            <v>0.92089282500000003</v>
          </cell>
          <cell r="F3136" t="str">
            <v>Not an Outlier</v>
          </cell>
        </row>
        <row r="3137">
          <cell r="A3137">
            <v>2218.59</v>
          </cell>
          <cell r="B3137">
            <v>42797</v>
          </cell>
          <cell r="C3137">
            <v>335502</v>
          </cell>
          <cell r="D3137">
            <v>19722.87</v>
          </cell>
          <cell r="E3137">
            <v>0.98894657799999997</v>
          </cell>
          <cell r="F3137" t="str">
            <v>Not an Outlier</v>
          </cell>
        </row>
        <row r="3138">
          <cell r="A3138">
            <v>2219.59</v>
          </cell>
          <cell r="B3138">
            <v>43056</v>
          </cell>
          <cell r="C3138">
            <v>86253</v>
          </cell>
          <cell r="D3138">
            <v>24318.13</v>
          </cell>
          <cell r="E3138">
            <v>0.96690964499999998</v>
          </cell>
          <cell r="F3138" t="str">
            <v>Not an Outlier</v>
          </cell>
        </row>
        <row r="3139">
          <cell r="A3139">
            <v>2220.04</v>
          </cell>
          <cell r="B3139">
            <v>43329</v>
          </cell>
          <cell r="C3139">
            <v>86594</v>
          </cell>
          <cell r="D3139">
            <v>27594.69</v>
          </cell>
          <cell r="E3139">
            <v>1.0000009999999999</v>
          </cell>
          <cell r="F3139" t="str">
            <v>Not an Outlier</v>
          </cell>
        </row>
        <row r="3140">
          <cell r="A3140">
            <v>2220.1</v>
          </cell>
          <cell r="B3140">
            <v>43399</v>
          </cell>
          <cell r="C3140">
            <v>308984</v>
          </cell>
          <cell r="D3140">
            <v>15757.73</v>
          </cell>
          <cell r="E3140">
            <v>0.97942134000000003</v>
          </cell>
          <cell r="F3140" t="str">
            <v>Not an Outlier</v>
          </cell>
        </row>
        <row r="3141">
          <cell r="A3141">
            <v>2220.11</v>
          </cell>
          <cell r="B3141">
            <v>42972</v>
          </cell>
          <cell r="C3141">
            <v>86253</v>
          </cell>
          <cell r="D3141">
            <v>25497.83</v>
          </cell>
          <cell r="E3141">
            <v>0.97726086000000001</v>
          </cell>
          <cell r="F3141" t="str">
            <v>Not an Outlier</v>
          </cell>
        </row>
        <row r="3142">
          <cell r="A3142">
            <v>2221.27</v>
          </cell>
          <cell r="B3142">
            <v>43343</v>
          </cell>
          <cell r="C3142">
            <v>315872</v>
          </cell>
          <cell r="D3142">
            <v>12387.69</v>
          </cell>
          <cell r="E3142">
            <v>1.0000009999999999</v>
          </cell>
          <cell r="F3142" t="str">
            <v>Not an Outlier</v>
          </cell>
        </row>
        <row r="3143">
          <cell r="A3143">
            <v>2221.83</v>
          </cell>
          <cell r="B3143">
            <v>43231</v>
          </cell>
          <cell r="C3143">
            <v>308838</v>
          </cell>
          <cell r="D3143">
            <v>17877.009999999998</v>
          </cell>
          <cell r="E3143">
            <v>0.97392977700000005</v>
          </cell>
          <cell r="F3143" t="str">
            <v>Not an Outlier</v>
          </cell>
        </row>
        <row r="3144">
          <cell r="A3144">
            <v>2221.84</v>
          </cell>
          <cell r="B3144">
            <v>43252</v>
          </cell>
          <cell r="C3144">
            <v>166753</v>
          </cell>
          <cell r="D3144">
            <v>24686.59</v>
          </cell>
          <cell r="E3144">
            <v>1.0000009999999999</v>
          </cell>
          <cell r="F3144" t="str">
            <v>Not an Outlier</v>
          </cell>
        </row>
        <row r="3145">
          <cell r="A3145">
            <v>2222.1</v>
          </cell>
          <cell r="B3145">
            <v>43217</v>
          </cell>
          <cell r="C3145">
            <v>88278</v>
          </cell>
          <cell r="D3145">
            <v>28743.759999999998</v>
          </cell>
          <cell r="E3145">
            <v>0.91097340500000001</v>
          </cell>
          <cell r="F3145" t="str">
            <v>Not an Outlier</v>
          </cell>
        </row>
        <row r="3146">
          <cell r="A3146">
            <v>2223.5100000000002</v>
          </cell>
          <cell r="B3146">
            <v>42853</v>
          </cell>
          <cell r="C3146">
            <v>335504</v>
          </cell>
          <cell r="D3146">
            <v>26178.39</v>
          </cell>
          <cell r="E3146">
            <v>0.98272217799999995</v>
          </cell>
          <cell r="F3146" t="str">
            <v>Not an Outlier</v>
          </cell>
        </row>
        <row r="3147">
          <cell r="A3147">
            <v>2223.7399999999998</v>
          </cell>
          <cell r="B3147">
            <v>43077</v>
          </cell>
          <cell r="C3147">
            <v>86253</v>
          </cell>
          <cell r="D3147">
            <v>24598.04</v>
          </cell>
          <cell r="E3147">
            <v>0.97909310800000005</v>
          </cell>
          <cell r="F3147" t="str">
            <v>Not an Outlier</v>
          </cell>
        </row>
        <row r="3148">
          <cell r="A3148">
            <v>2224.5100000000002</v>
          </cell>
          <cell r="B3148">
            <v>43007</v>
          </cell>
          <cell r="C3148">
            <v>335504</v>
          </cell>
          <cell r="D3148">
            <v>23098.33</v>
          </cell>
          <cell r="E3148">
            <v>0.96018216599999995</v>
          </cell>
          <cell r="F3148" t="str">
            <v>Not an Outlier</v>
          </cell>
        </row>
        <row r="3149">
          <cell r="A3149">
            <v>2225.5</v>
          </cell>
          <cell r="B3149">
            <v>43119</v>
          </cell>
          <cell r="C3149">
            <v>88278</v>
          </cell>
          <cell r="D3149">
            <v>35655.32</v>
          </cell>
          <cell r="E3149">
            <v>0.97060032200000002</v>
          </cell>
          <cell r="F3149" t="str">
            <v>Not an Outlier</v>
          </cell>
        </row>
        <row r="3150">
          <cell r="A3150">
            <v>2226.12</v>
          </cell>
          <cell r="B3150">
            <v>43238</v>
          </cell>
          <cell r="C3150">
            <v>88278</v>
          </cell>
          <cell r="D3150">
            <v>26112.66</v>
          </cell>
          <cell r="E3150">
            <v>0.87500100000000003</v>
          </cell>
          <cell r="F3150" t="str">
            <v>Not an Outlier</v>
          </cell>
        </row>
        <row r="3151">
          <cell r="A3151">
            <v>2227.39</v>
          </cell>
          <cell r="B3151">
            <v>42979</v>
          </cell>
          <cell r="C3151">
            <v>335555</v>
          </cell>
          <cell r="D3151">
            <v>17455.8</v>
          </cell>
          <cell r="E3151">
            <v>0.96688154299999995</v>
          </cell>
          <cell r="F3151" t="str">
            <v>Not an Outlier</v>
          </cell>
        </row>
        <row r="3152">
          <cell r="A3152">
            <v>2227.46</v>
          </cell>
          <cell r="B3152">
            <v>42958</v>
          </cell>
          <cell r="C3152">
            <v>335555</v>
          </cell>
          <cell r="D3152">
            <v>17919.86</v>
          </cell>
          <cell r="E3152">
            <v>0.98065772799999995</v>
          </cell>
          <cell r="F3152" t="str">
            <v>Not an Outlier</v>
          </cell>
        </row>
        <row r="3153">
          <cell r="A3153">
            <v>2228.08</v>
          </cell>
          <cell r="B3153">
            <v>43273</v>
          </cell>
          <cell r="C3153">
            <v>335504</v>
          </cell>
          <cell r="D3153">
            <v>16354.93</v>
          </cell>
          <cell r="E3153">
            <v>9.9999999990000009E-7</v>
          </cell>
          <cell r="F3153" t="str">
            <v>Not an Outlier</v>
          </cell>
        </row>
        <row r="3154">
          <cell r="A3154">
            <v>2229.48</v>
          </cell>
          <cell r="B3154">
            <v>43175</v>
          </cell>
          <cell r="C3154">
            <v>308968</v>
          </cell>
          <cell r="D3154">
            <v>11330.02</v>
          </cell>
          <cell r="E3154">
            <v>0.95585559899999994</v>
          </cell>
          <cell r="F3154" t="str">
            <v>Not an Outlier</v>
          </cell>
        </row>
        <row r="3155">
          <cell r="A3155">
            <v>2229.62</v>
          </cell>
          <cell r="B3155">
            <v>43077</v>
          </cell>
          <cell r="C3155">
            <v>308964</v>
          </cell>
          <cell r="D3155">
            <v>16963.349999999999</v>
          </cell>
          <cell r="E3155">
            <v>0.97688864600000003</v>
          </cell>
          <cell r="F3155" t="str">
            <v>Not an Outlier</v>
          </cell>
        </row>
        <row r="3156">
          <cell r="A3156">
            <v>2230.46</v>
          </cell>
          <cell r="B3156">
            <v>43133</v>
          </cell>
          <cell r="C3156">
            <v>308966</v>
          </cell>
          <cell r="D3156">
            <v>17078.43</v>
          </cell>
          <cell r="E3156">
            <v>0.96477932499999997</v>
          </cell>
          <cell r="F3156" t="str">
            <v>Not an Outlier</v>
          </cell>
        </row>
        <row r="3157">
          <cell r="A3157">
            <v>2231.86</v>
          </cell>
          <cell r="B3157">
            <v>43399</v>
          </cell>
          <cell r="C3157">
            <v>308967</v>
          </cell>
          <cell r="D3157">
            <v>16817.98</v>
          </cell>
          <cell r="E3157">
            <v>0.97247730099999996</v>
          </cell>
          <cell r="F3157" t="str">
            <v>Not an Outlier</v>
          </cell>
        </row>
        <row r="3158">
          <cell r="A3158">
            <v>2233.5100000000002</v>
          </cell>
          <cell r="B3158">
            <v>42909</v>
          </cell>
          <cell r="C3158">
            <v>300375</v>
          </cell>
          <cell r="D3158">
            <v>31106.49</v>
          </cell>
          <cell r="E3158">
            <v>0.98308868000000005</v>
          </cell>
          <cell r="F3158" t="str">
            <v>Not an Outlier</v>
          </cell>
        </row>
        <row r="3159">
          <cell r="A3159">
            <v>2234.73</v>
          </cell>
          <cell r="B3159">
            <v>42930</v>
          </cell>
          <cell r="C3159">
            <v>90422</v>
          </cell>
          <cell r="D3159">
            <v>7447.81</v>
          </cell>
          <cell r="E3159">
            <v>0.96327170200000001</v>
          </cell>
          <cell r="F3159" t="str">
            <v>Not an Outlier</v>
          </cell>
        </row>
        <row r="3160">
          <cell r="A3160">
            <v>2235.41</v>
          </cell>
          <cell r="B3160">
            <v>43182</v>
          </cell>
          <cell r="C3160">
            <v>86594</v>
          </cell>
          <cell r="D3160">
            <v>38489.97</v>
          </cell>
          <cell r="E3160">
            <v>0.95715327400000005</v>
          </cell>
          <cell r="F3160" t="str">
            <v>Not an Outlier</v>
          </cell>
        </row>
        <row r="3161">
          <cell r="A3161">
            <v>2236.11</v>
          </cell>
          <cell r="B3161">
            <v>43049</v>
          </cell>
          <cell r="C3161">
            <v>86253</v>
          </cell>
          <cell r="D3161">
            <v>23737.040000000001</v>
          </cell>
          <cell r="E3161">
            <v>0.96303730399999998</v>
          </cell>
          <cell r="F3161" t="str">
            <v>Not an Outlier</v>
          </cell>
        </row>
        <row r="3162">
          <cell r="A3162">
            <v>2236.56</v>
          </cell>
          <cell r="B3162">
            <v>43000</v>
          </cell>
          <cell r="C3162">
            <v>300375</v>
          </cell>
          <cell r="D3162">
            <v>27626.13</v>
          </cell>
          <cell r="E3162">
            <v>0.96079087200000002</v>
          </cell>
          <cell r="F3162" t="str">
            <v>Not an Outlier</v>
          </cell>
        </row>
        <row r="3163">
          <cell r="A3163">
            <v>2237.31</v>
          </cell>
          <cell r="B3163">
            <v>43021</v>
          </cell>
          <cell r="C3163">
            <v>86594</v>
          </cell>
          <cell r="D3163">
            <v>41716.44</v>
          </cell>
          <cell r="E3163">
            <v>0.98073936299999998</v>
          </cell>
          <cell r="F3163" t="str">
            <v>Not an Outlier</v>
          </cell>
        </row>
        <row r="3164">
          <cell r="A3164">
            <v>2237.79</v>
          </cell>
          <cell r="B3164">
            <v>42965</v>
          </cell>
          <cell r="C3164">
            <v>86253</v>
          </cell>
          <cell r="D3164">
            <v>26265.45</v>
          </cell>
          <cell r="E3164">
            <v>0.97943108099999998</v>
          </cell>
          <cell r="F3164" t="str">
            <v>Not an Outlier</v>
          </cell>
        </row>
        <row r="3165">
          <cell r="A3165">
            <v>2238.14</v>
          </cell>
          <cell r="B3165">
            <v>43238</v>
          </cell>
          <cell r="C3165">
            <v>86215</v>
          </cell>
          <cell r="D3165">
            <v>13207.26</v>
          </cell>
          <cell r="E3165">
            <v>1.0000009999999999</v>
          </cell>
          <cell r="F3165" t="str">
            <v>Not an Outlier</v>
          </cell>
        </row>
        <row r="3166">
          <cell r="A3166">
            <v>2239.4499999999998</v>
          </cell>
          <cell r="B3166">
            <v>43182</v>
          </cell>
          <cell r="C3166">
            <v>308968</v>
          </cell>
          <cell r="D3166">
            <v>11245.04</v>
          </cell>
          <cell r="E3166">
            <v>0.95856340299999998</v>
          </cell>
          <cell r="F3166" t="str">
            <v>Not an Outlier</v>
          </cell>
        </row>
        <row r="3167">
          <cell r="A3167">
            <v>2239.71</v>
          </cell>
          <cell r="B3167">
            <v>42993</v>
          </cell>
          <cell r="C3167">
            <v>88278</v>
          </cell>
          <cell r="D3167">
            <v>38820.6</v>
          </cell>
          <cell r="E3167">
            <v>0.97524665399999999</v>
          </cell>
          <cell r="F3167" t="str">
            <v>Not an Outlier</v>
          </cell>
        </row>
        <row r="3168">
          <cell r="A3168">
            <v>2240.89</v>
          </cell>
          <cell r="B3168">
            <v>42951</v>
          </cell>
          <cell r="C3168">
            <v>84904</v>
          </cell>
          <cell r="D3168">
            <v>24758.04</v>
          </cell>
          <cell r="E3168">
            <v>0.98176592799999995</v>
          </cell>
          <cell r="F3168" t="str">
            <v>Not an Outlier</v>
          </cell>
        </row>
        <row r="3169">
          <cell r="A3169">
            <v>2241.0300000000002</v>
          </cell>
          <cell r="B3169">
            <v>43070</v>
          </cell>
          <cell r="C3169">
            <v>86594</v>
          </cell>
          <cell r="D3169">
            <v>40297.51</v>
          </cell>
          <cell r="E3169">
            <v>0.97216555900000001</v>
          </cell>
          <cell r="F3169" t="str">
            <v>Not an Outlier</v>
          </cell>
        </row>
        <row r="3170">
          <cell r="A3170">
            <v>2242.48</v>
          </cell>
          <cell r="B3170">
            <v>43210</v>
          </cell>
          <cell r="C3170">
            <v>308968</v>
          </cell>
          <cell r="D3170">
            <v>11678.19</v>
          </cell>
          <cell r="E3170">
            <v>0.97136392800000004</v>
          </cell>
          <cell r="F3170" t="str">
            <v>Not an Outlier</v>
          </cell>
        </row>
        <row r="3171">
          <cell r="A3171">
            <v>2242.62</v>
          </cell>
          <cell r="B3171">
            <v>43413</v>
          </cell>
          <cell r="C3171">
            <v>308967</v>
          </cell>
          <cell r="D3171">
            <v>17102.349999999999</v>
          </cell>
          <cell r="E3171">
            <v>0.96943732599999999</v>
          </cell>
          <cell r="F3171" t="str">
            <v>Not an Outlier</v>
          </cell>
        </row>
        <row r="3172">
          <cell r="A3172">
            <v>2243.2800000000002</v>
          </cell>
          <cell r="B3172">
            <v>42811</v>
          </cell>
          <cell r="C3172">
            <v>335504</v>
          </cell>
          <cell r="D3172">
            <v>26119.78</v>
          </cell>
          <cell r="E3172">
            <v>0.98847525599999997</v>
          </cell>
          <cell r="F3172" t="str">
            <v>Not an Outlier</v>
          </cell>
        </row>
        <row r="3173">
          <cell r="A3173">
            <v>2243.7600000000002</v>
          </cell>
          <cell r="B3173">
            <v>43077</v>
          </cell>
          <cell r="C3173">
            <v>90422</v>
          </cell>
          <cell r="D3173">
            <v>7246.87</v>
          </cell>
          <cell r="E3173">
            <v>0.934465875</v>
          </cell>
          <cell r="F3173" t="str">
            <v>Not an Outlier</v>
          </cell>
        </row>
        <row r="3174">
          <cell r="A3174">
            <v>2244.63</v>
          </cell>
          <cell r="B3174">
            <v>43406</v>
          </cell>
          <cell r="C3174">
            <v>308984</v>
          </cell>
          <cell r="D3174">
            <v>16071.63</v>
          </cell>
          <cell r="E3174">
            <v>0.978220859</v>
          </cell>
          <cell r="F3174" t="str">
            <v>Not an Outlier</v>
          </cell>
        </row>
        <row r="3175">
          <cell r="A3175">
            <v>2245.1</v>
          </cell>
          <cell r="B3175">
            <v>43273</v>
          </cell>
          <cell r="C3175">
            <v>90266</v>
          </cell>
          <cell r="D3175">
            <v>23470.37</v>
          </cell>
          <cell r="E3175">
            <v>1.0000009999999999</v>
          </cell>
          <cell r="F3175" t="str">
            <v>Not an Outlier</v>
          </cell>
        </row>
        <row r="3176">
          <cell r="A3176">
            <v>2245.39</v>
          </cell>
          <cell r="B3176">
            <v>43217</v>
          </cell>
          <cell r="C3176">
            <v>335504</v>
          </cell>
          <cell r="D3176">
            <v>21022.65</v>
          </cell>
          <cell r="E3176">
            <v>0.87792820800000004</v>
          </cell>
          <cell r="F3176" t="str">
            <v>Not an Outlier</v>
          </cell>
        </row>
        <row r="3177">
          <cell r="A3177">
            <v>2246.62</v>
          </cell>
          <cell r="B3177">
            <v>42972</v>
          </cell>
          <cell r="C3177">
            <v>86269</v>
          </cell>
          <cell r="D3177">
            <v>20763.060000000001</v>
          </cell>
          <cell r="E3177">
            <v>0.972601151</v>
          </cell>
          <cell r="F3177" t="str">
            <v>Not an Outlier</v>
          </cell>
        </row>
        <row r="3178">
          <cell r="A3178">
            <v>2247.3000000000002</v>
          </cell>
          <cell r="B3178">
            <v>43161</v>
          </cell>
          <cell r="C3178">
            <v>308968</v>
          </cell>
          <cell r="D3178">
            <v>11166.7</v>
          </cell>
          <cell r="E3178">
            <v>0.95002971899999999</v>
          </cell>
          <cell r="F3178" t="str">
            <v>Not an Outlier</v>
          </cell>
        </row>
        <row r="3179">
          <cell r="A3179">
            <v>2247.91</v>
          </cell>
          <cell r="B3179">
            <v>42958</v>
          </cell>
          <cell r="C3179">
            <v>86269</v>
          </cell>
          <cell r="D3179">
            <v>21657.49</v>
          </cell>
          <cell r="E3179">
            <v>0.97836456800000005</v>
          </cell>
          <cell r="F3179" t="str">
            <v>Not an Outlier</v>
          </cell>
        </row>
        <row r="3180">
          <cell r="A3180">
            <v>2248.69</v>
          </cell>
          <cell r="B3180">
            <v>43014</v>
          </cell>
          <cell r="C3180">
            <v>86253</v>
          </cell>
          <cell r="D3180">
            <v>24817.05</v>
          </cell>
          <cell r="E3180">
            <v>0.97386399300000004</v>
          </cell>
          <cell r="F3180" t="str">
            <v>Not an Outlier</v>
          </cell>
        </row>
        <row r="3181">
          <cell r="A3181">
            <v>2249.56</v>
          </cell>
          <cell r="B3181">
            <v>42916</v>
          </cell>
          <cell r="C3181">
            <v>335555</v>
          </cell>
          <cell r="D3181">
            <v>18653.84</v>
          </cell>
          <cell r="E3181">
            <v>0.98659339000000001</v>
          </cell>
          <cell r="F3181" t="str">
            <v>Not an Outlier</v>
          </cell>
        </row>
        <row r="3182">
          <cell r="A3182">
            <v>2250.58</v>
          </cell>
          <cell r="B3182">
            <v>43434</v>
          </cell>
          <cell r="C3182">
            <v>308984</v>
          </cell>
          <cell r="D3182">
            <v>16434.669999999998</v>
          </cell>
          <cell r="E3182">
            <v>0.98492692900000001</v>
          </cell>
          <cell r="F3182" t="str">
            <v>Not an Outlier</v>
          </cell>
        </row>
        <row r="3183">
          <cell r="A3183">
            <v>2250.69</v>
          </cell>
          <cell r="B3183">
            <v>43063</v>
          </cell>
          <cell r="C3183">
            <v>308984</v>
          </cell>
          <cell r="D3183">
            <v>16098.6</v>
          </cell>
          <cell r="E3183">
            <v>0.91835490900000005</v>
          </cell>
          <cell r="F3183" t="str">
            <v>Not an Outlier</v>
          </cell>
        </row>
        <row r="3184">
          <cell r="A3184">
            <v>2250.71</v>
          </cell>
          <cell r="B3184">
            <v>42846</v>
          </cell>
          <cell r="C3184">
            <v>308964</v>
          </cell>
          <cell r="D3184">
            <v>21367.38</v>
          </cell>
          <cell r="E3184">
            <v>0.99225225699999997</v>
          </cell>
          <cell r="F3184" t="str">
            <v>Not an Outlier</v>
          </cell>
        </row>
        <row r="3185">
          <cell r="A3185">
            <v>2251.3000000000002</v>
          </cell>
          <cell r="B3185">
            <v>43042</v>
          </cell>
          <cell r="C3185">
            <v>300375</v>
          </cell>
          <cell r="D3185">
            <v>26572.07</v>
          </cell>
          <cell r="E3185">
            <v>0.95467950099999999</v>
          </cell>
          <cell r="F3185" t="str">
            <v>Not an Outlier</v>
          </cell>
        </row>
        <row r="3186">
          <cell r="A3186">
            <v>2251.7399999999998</v>
          </cell>
          <cell r="B3186">
            <v>43462</v>
          </cell>
          <cell r="C3186">
            <v>308731</v>
          </cell>
          <cell r="D3186">
            <v>13760.59</v>
          </cell>
          <cell r="E3186">
            <v>0.98977910999999996</v>
          </cell>
          <cell r="F3186" t="str">
            <v>Not an Outlier</v>
          </cell>
        </row>
        <row r="3187">
          <cell r="A3187">
            <v>2251.7600000000002</v>
          </cell>
          <cell r="B3187">
            <v>43252</v>
          </cell>
          <cell r="C3187">
            <v>86215</v>
          </cell>
          <cell r="D3187">
            <v>12051.08</v>
          </cell>
          <cell r="E3187">
            <v>1.0000009999999999</v>
          </cell>
          <cell r="F3187" t="str">
            <v>Not an Outlier</v>
          </cell>
        </row>
        <row r="3188">
          <cell r="A3188">
            <v>2252.23</v>
          </cell>
          <cell r="B3188">
            <v>43420</v>
          </cell>
          <cell r="C3188">
            <v>308984</v>
          </cell>
          <cell r="D3188">
            <v>16067.9</v>
          </cell>
          <cell r="E3188">
            <v>0.98276111399999999</v>
          </cell>
          <cell r="F3188" t="str">
            <v>Not an Outlier</v>
          </cell>
        </row>
        <row r="3189">
          <cell r="A3189">
            <v>2252.73</v>
          </cell>
          <cell r="B3189">
            <v>42944</v>
          </cell>
          <cell r="C3189">
            <v>90313</v>
          </cell>
          <cell r="D3189">
            <v>68075.649999999994</v>
          </cell>
          <cell r="E3189">
            <v>0.98845890000000003</v>
          </cell>
          <cell r="F3189" t="str">
            <v>Not an Outlier</v>
          </cell>
        </row>
        <row r="3190">
          <cell r="A3190">
            <v>2254.34</v>
          </cell>
          <cell r="B3190">
            <v>43301</v>
          </cell>
          <cell r="C3190">
            <v>90230</v>
          </cell>
          <cell r="D3190">
            <v>12345.34</v>
          </cell>
          <cell r="E3190">
            <v>1.0000009999999999</v>
          </cell>
          <cell r="F3190" t="str">
            <v>Not an Outlier</v>
          </cell>
        </row>
        <row r="3191">
          <cell r="A3191">
            <v>2255.19</v>
          </cell>
          <cell r="B3191">
            <v>43007</v>
          </cell>
          <cell r="C3191">
            <v>90422</v>
          </cell>
          <cell r="D3191">
            <v>7846.46</v>
          </cell>
          <cell r="E3191">
            <v>0.95090734399999999</v>
          </cell>
          <cell r="F3191" t="str">
            <v>Not an Outlier</v>
          </cell>
        </row>
        <row r="3192">
          <cell r="A3192">
            <v>2255.8200000000002</v>
          </cell>
          <cell r="B3192">
            <v>43287</v>
          </cell>
          <cell r="C3192">
            <v>90230</v>
          </cell>
          <cell r="D3192">
            <v>13226.78</v>
          </cell>
          <cell r="E3192">
            <v>1.0000009999999999</v>
          </cell>
          <cell r="F3192" t="str">
            <v>Not an Outlier</v>
          </cell>
        </row>
        <row r="3193">
          <cell r="A3193">
            <v>2255.84</v>
          </cell>
          <cell r="B3193">
            <v>43091</v>
          </cell>
          <cell r="C3193">
            <v>88278</v>
          </cell>
          <cell r="D3193">
            <v>35873.97</v>
          </cell>
          <cell r="E3193">
            <v>0.96532327699999998</v>
          </cell>
          <cell r="F3193" t="str">
            <v>Not an Outlier</v>
          </cell>
        </row>
        <row r="3194">
          <cell r="A3194">
            <v>2256.4499999999998</v>
          </cell>
          <cell r="B3194">
            <v>43021</v>
          </cell>
          <cell r="C3194">
            <v>90422</v>
          </cell>
          <cell r="D3194">
            <v>7375.05</v>
          </cell>
          <cell r="E3194">
            <v>0.95008592199999997</v>
          </cell>
          <cell r="F3194" t="str">
            <v>Not an Outlier</v>
          </cell>
        </row>
        <row r="3195">
          <cell r="A3195">
            <v>2256.71</v>
          </cell>
          <cell r="B3195">
            <v>43203</v>
          </cell>
          <cell r="C3195">
            <v>308968</v>
          </cell>
          <cell r="D3195">
            <v>11595.49</v>
          </cell>
          <cell r="E3195">
            <v>0.96365079099999995</v>
          </cell>
          <cell r="F3195" t="str">
            <v>Not an Outlier</v>
          </cell>
        </row>
        <row r="3196">
          <cell r="A3196">
            <v>2256.91</v>
          </cell>
          <cell r="B3196">
            <v>43259</v>
          </cell>
          <cell r="C3196">
            <v>90266</v>
          </cell>
          <cell r="D3196">
            <v>24605.21</v>
          </cell>
          <cell r="E3196">
            <v>1.0000009999999999</v>
          </cell>
          <cell r="F3196" t="str">
            <v>Not an Outlier</v>
          </cell>
        </row>
        <row r="3197">
          <cell r="A3197">
            <v>2259.5300000000002</v>
          </cell>
          <cell r="B3197">
            <v>43364</v>
          </cell>
          <cell r="C3197">
            <v>315872</v>
          </cell>
          <cell r="D3197">
            <v>10598.79</v>
          </cell>
          <cell r="E3197">
            <v>1.0000009999999999</v>
          </cell>
          <cell r="F3197" t="str">
            <v>Not an Outlier</v>
          </cell>
        </row>
        <row r="3198">
          <cell r="A3198">
            <v>2260.84</v>
          </cell>
          <cell r="B3198">
            <v>43441</v>
          </cell>
          <cell r="C3198">
            <v>308968</v>
          </cell>
          <cell r="D3198">
            <v>10925.83</v>
          </cell>
          <cell r="E3198">
            <v>0.95664551799999997</v>
          </cell>
          <cell r="F3198" t="str">
            <v>Not an Outlier</v>
          </cell>
        </row>
        <row r="3199">
          <cell r="A3199">
            <v>2261.42</v>
          </cell>
          <cell r="B3199">
            <v>43147</v>
          </cell>
          <cell r="C3199">
            <v>86594</v>
          </cell>
          <cell r="D3199">
            <v>40120.14</v>
          </cell>
          <cell r="E3199">
            <v>0.98757045099999996</v>
          </cell>
          <cell r="F3199" t="str">
            <v>Not an Outlier</v>
          </cell>
        </row>
        <row r="3200">
          <cell r="A3200">
            <v>2261.64</v>
          </cell>
          <cell r="B3200">
            <v>43049</v>
          </cell>
          <cell r="C3200">
            <v>300375</v>
          </cell>
          <cell r="D3200">
            <v>26576.05</v>
          </cell>
          <cell r="E3200">
            <v>0.95477392000000005</v>
          </cell>
          <cell r="F3200" t="str">
            <v>Not an Outlier</v>
          </cell>
        </row>
        <row r="3201">
          <cell r="A3201">
            <v>2261.83</v>
          </cell>
          <cell r="B3201">
            <v>43224</v>
          </cell>
          <cell r="C3201">
            <v>335504</v>
          </cell>
          <cell r="D3201">
            <v>20510.11</v>
          </cell>
          <cell r="E3201">
            <v>0.86024740300000002</v>
          </cell>
          <cell r="F3201" t="str">
            <v>Not an Outlier</v>
          </cell>
        </row>
        <row r="3202">
          <cell r="A3202">
            <v>2262.9299999999998</v>
          </cell>
          <cell r="B3202">
            <v>43196</v>
          </cell>
          <cell r="C3202">
            <v>308967</v>
          </cell>
          <cell r="D3202">
            <v>17885.560000000001</v>
          </cell>
          <cell r="E3202">
            <v>0.97316913000000005</v>
          </cell>
          <cell r="F3202" t="str">
            <v>Not an Outlier</v>
          </cell>
        </row>
        <row r="3203">
          <cell r="A3203">
            <v>2265.13</v>
          </cell>
          <cell r="B3203">
            <v>43217</v>
          </cell>
          <cell r="C3203">
            <v>86594</v>
          </cell>
          <cell r="D3203">
            <v>35954.449999999997</v>
          </cell>
          <cell r="E3203">
            <v>0.91496474400000005</v>
          </cell>
          <cell r="F3203" t="str">
            <v>Not an Outlier</v>
          </cell>
        </row>
        <row r="3204">
          <cell r="A3204">
            <v>2265.33</v>
          </cell>
          <cell r="B3204">
            <v>42916</v>
          </cell>
          <cell r="C3204">
            <v>90422</v>
          </cell>
          <cell r="D3204">
            <v>7461.75</v>
          </cell>
          <cell r="E3204">
            <v>0.95977816900000001</v>
          </cell>
          <cell r="F3204" t="str">
            <v>Not an Outlier</v>
          </cell>
        </row>
        <row r="3205">
          <cell r="A3205">
            <v>2265.34</v>
          </cell>
          <cell r="B3205">
            <v>42846</v>
          </cell>
          <cell r="C3205">
            <v>86594</v>
          </cell>
          <cell r="D3205">
            <v>42021.49</v>
          </cell>
          <cell r="E3205">
            <v>0.97929569599999999</v>
          </cell>
          <cell r="F3205" t="str">
            <v>Not an Outlier</v>
          </cell>
        </row>
        <row r="3206">
          <cell r="A3206">
            <v>2265.46</v>
          </cell>
          <cell r="B3206">
            <v>43364</v>
          </cell>
          <cell r="C3206">
            <v>236506</v>
          </cell>
          <cell r="D3206">
            <v>13492.64</v>
          </cell>
          <cell r="E3206">
            <v>0.50000100000000003</v>
          </cell>
          <cell r="F3206" t="str">
            <v>Not an Outlier</v>
          </cell>
        </row>
        <row r="3207">
          <cell r="A3207">
            <v>2265.65</v>
          </cell>
          <cell r="B3207">
            <v>43329</v>
          </cell>
          <cell r="C3207">
            <v>308984</v>
          </cell>
          <cell r="D3207">
            <v>17165.099999999999</v>
          </cell>
          <cell r="E3207">
            <v>0.94175734600000005</v>
          </cell>
          <cell r="F3207" t="str">
            <v>Not an Outlier</v>
          </cell>
        </row>
        <row r="3208">
          <cell r="A3208">
            <v>2266.2399999999998</v>
          </cell>
          <cell r="B3208">
            <v>43091</v>
          </cell>
          <cell r="C3208">
            <v>308964</v>
          </cell>
          <cell r="D3208">
            <v>16752.439999999999</v>
          </cell>
          <cell r="E3208">
            <v>0.96711707999999996</v>
          </cell>
          <cell r="F3208" t="str">
            <v>Not an Outlier</v>
          </cell>
        </row>
        <row r="3209">
          <cell r="A3209">
            <v>2266.65</v>
          </cell>
          <cell r="B3209">
            <v>43392</v>
          </cell>
          <cell r="C3209">
            <v>308984</v>
          </cell>
          <cell r="D3209">
            <v>15788.26</v>
          </cell>
          <cell r="E3209">
            <v>0.98036457399999999</v>
          </cell>
          <cell r="F3209" t="str">
            <v>Not an Outlier</v>
          </cell>
        </row>
        <row r="3210">
          <cell r="A3210">
            <v>2268.3000000000002</v>
          </cell>
          <cell r="B3210">
            <v>43308</v>
          </cell>
          <cell r="C3210">
            <v>236505</v>
          </cell>
          <cell r="D3210">
            <v>10197.58</v>
          </cell>
          <cell r="E3210">
            <v>1.0000009999999999</v>
          </cell>
          <cell r="F3210" t="str">
            <v>Not an Outlier</v>
          </cell>
        </row>
        <row r="3211">
          <cell r="A3211">
            <v>2269.4299999999998</v>
          </cell>
          <cell r="B3211">
            <v>42881</v>
          </cell>
          <cell r="C3211">
            <v>86594</v>
          </cell>
          <cell r="D3211">
            <v>41993.89</v>
          </cell>
          <cell r="E3211">
            <v>0.97655389800000003</v>
          </cell>
          <cell r="F3211" t="str">
            <v>Not an Outlier</v>
          </cell>
        </row>
        <row r="3212">
          <cell r="A3212">
            <v>2269.6</v>
          </cell>
          <cell r="B3212">
            <v>42958</v>
          </cell>
          <cell r="C3212">
            <v>308967</v>
          </cell>
          <cell r="D3212">
            <v>19060.89</v>
          </cell>
          <cell r="E3212">
            <v>0.983688593</v>
          </cell>
          <cell r="F3212" t="str">
            <v>Not an Outlier</v>
          </cell>
        </row>
        <row r="3213">
          <cell r="A3213">
            <v>2269.7199999999998</v>
          </cell>
          <cell r="B3213">
            <v>43189</v>
          </cell>
          <cell r="C3213">
            <v>308965</v>
          </cell>
          <cell r="D3213">
            <v>15468.28</v>
          </cell>
          <cell r="E3213">
            <v>0.974892278</v>
          </cell>
          <cell r="F3213" t="str">
            <v>Not an Outlier</v>
          </cell>
        </row>
        <row r="3214">
          <cell r="A3214">
            <v>2271.33</v>
          </cell>
          <cell r="B3214">
            <v>43385</v>
          </cell>
          <cell r="C3214">
            <v>308984</v>
          </cell>
          <cell r="D3214">
            <v>15998.16</v>
          </cell>
          <cell r="E3214">
            <v>0.98242253999999996</v>
          </cell>
          <cell r="F3214" t="str">
            <v>Not an Outlier</v>
          </cell>
        </row>
        <row r="3215">
          <cell r="A3215">
            <v>2271.9899999999998</v>
          </cell>
          <cell r="B3215">
            <v>42846</v>
          </cell>
          <cell r="C3215">
            <v>236506</v>
          </cell>
          <cell r="D3215">
            <v>30421.82</v>
          </cell>
          <cell r="E3215">
            <v>0.98026726399999997</v>
          </cell>
          <cell r="F3215" t="str">
            <v>Not an Outlier</v>
          </cell>
        </row>
        <row r="3216">
          <cell r="A3216">
            <v>2272.9</v>
          </cell>
          <cell r="B3216">
            <v>43378</v>
          </cell>
          <cell r="C3216">
            <v>308731</v>
          </cell>
          <cell r="D3216">
            <v>13308.96</v>
          </cell>
          <cell r="E3216">
            <v>0.99087196</v>
          </cell>
          <cell r="F3216" t="str">
            <v>Not an Outlier</v>
          </cell>
        </row>
        <row r="3217">
          <cell r="A3217">
            <v>2273.2600000000002</v>
          </cell>
          <cell r="B3217">
            <v>43077</v>
          </cell>
          <cell r="C3217">
            <v>335554</v>
          </cell>
          <cell r="D3217">
            <v>31784.69</v>
          </cell>
          <cell r="E3217">
            <v>0.98058901399999998</v>
          </cell>
          <cell r="F3217" t="str">
            <v>Not an Outlier</v>
          </cell>
        </row>
        <row r="3218">
          <cell r="A3218">
            <v>2273.4699999999998</v>
          </cell>
          <cell r="B3218">
            <v>43476</v>
          </cell>
          <cell r="C3218">
            <v>308966</v>
          </cell>
          <cell r="D3218">
            <v>18610.04</v>
          </cell>
          <cell r="E3218">
            <v>0.97780473800000001</v>
          </cell>
          <cell r="F3218" t="str">
            <v>Not an Outlier</v>
          </cell>
        </row>
        <row r="3219">
          <cell r="A3219">
            <v>2274.12</v>
          </cell>
          <cell r="B3219">
            <v>43280</v>
          </cell>
          <cell r="C3219">
            <v>87044</v>
          </cell>
          <cell r="D3219">
            <v>12254.72</v>
          </cell>
          <cell r="E3219">
            <v>1.0000009999999999</v>
          </cell>
          <cell r="F3219" t="str">
            <v>Not an Outlier</v>
          </cell>
        </row>
        <row r="3220">
          <cell r="A3220">
            <v>2274.65</v>
          </cell>
          <cell r="B3220">
            <v>42958</v>
          </cell>
          <cell r="C3220">
            <v>308968</v>
          </cell>
          <cell r="D3220">
            <v>13681.82</v>
          </cell>
          <cell r="E3220">
            <v>0.98566585399999995</v>
          </cell>
          <cell r="F3220" t="str">
            <v>Not an Outlier</v>
          </cell>
        </row>
        <row r="3221">
          <cell r="A3221">
            <v>2275</v>
          </cell>
          <cell r="B3221">
            <v>43266</v>
          </cell>
          <cell r="C3221">
            <v>236506</v>
          </cell>
          <cell r="D3221">
            <v>20711.96</v>
          </cell>
          <cell r="E3221">
            <v>1.0000009999999999</v>
          </cell>
          <cell r="F3221" t="str">
            <v>Not an Outlier</v>
          </cell>
        </row>
        <row r="3222">
          <cell r="A3222">
            <v>2275.59</v>
          </cell>
          <cell r="B3222">
            <v>43343</v>
          </cell>
          <cell r="C3222">
            <v>308984</v>
          </cell>
          <cell r="D3222">
            <v>16940.75</v>
          </cell>
          <cell r="E3222">
            <v>0.93636463599999997</v>
          </cell>
          <cell r="F3222" t="str">
            <v>Not an Outlier</v>
          </cell>
        </row>
        <row r="3223">
          <cell r="A3223">
            <v>2275.83</v>
          </cell>
          <cell r="B3223">
            <v>43462</v>
          </cell>
          <cell r="C3223">
            <v>308730</v>
          </cell>
          <cell r="D3223">
            <v>10582.07</v>
          </cell>
          <cell r="E3223">
            <v>0.98354625100000004</v>
          </cell>
          <cell r="F3223" t="str">
            <v>Not an Outlier</v>
          </cell>
        </row>
        <row r="3224">
          <cell r="A3224">
            <v>2275.92</v>
          </cell>
          <cell r="B3224">
            <v>43427</v>
          </cell>
          <cell r="C3224">
            <v>308965</v>
          </cell>
          <cell r="D3224">
            <v>14919.08</v>
          </cell>
          <cell r="E3224">
            <v>0.96018425699999999</v>
          </cell>
          <cell r="F3224" t="str">
            <v>Not an Outlier</v>
          </cell>
        </row>
        <row r="3225">
          <cell r="A3225">
            <v>2277.71</v>
          </cell>
          <cell r="B3225">
            <v>43364</v>
          </cell>
          <cell r="C3225">
            <v>308731</v>
          </cell>
          <cell r="D3225">
            <v>13269.62</v>
          </cell>
          <cell r="E3225">
            <v>0.98749997199999995</v>
          </cell>
          <cell r="F3225" t="str">
            <v>Not an Outlier</v>
          </cell>
        </row>
        <row r="3226">
          <cell r="A3226">
            <v>2278.25</v>
          </cell>
          <cell r="B3226">
            <v>43168</v>
          </cell>
          <cell r="C3226">
            <v>308967</v>
          </cell>
          <cell r="D3226">
            <v>18048.830000000002</v>
          </cell>
          <cell r="E3226">
            <v>0.97807981799999999</v>
          </cell>
          <cell r="F3226" t="str">
            <v>Not an Outlier</v>
          </cell>
        </row>
        <row r="3227">
          <cell r="A3227">
            <v>2278.75</v>
          </cell>
          <cell r="B3227">
            <v>43287</v>
          </cell>
          <cell r="C3227">
            <v>86215</v>
          </cell>
          <cell r="D3227">
            <v>9473.73</v>
          </cell>
          <cell r="E3227">
            <v>0.64285814299999999</v>
          </cell>
          <cell r="F3227" t="str">
            <v>Not an Outlier</v>
          </cell>
        </row>
        <row r="3228">
          <cell r="A3228">
            <v>2279.39</v>
          </cell>
          <cell r="B3228">
            <v>42972</v>
          </cell>
          <cell r="C3228">
            <v>335555</v>
          </cell>
          <cell r="D3228">
            <v>16876.580000000002</v>
          </cell>
          <cell r="E3228">
            <v>0.97122198500000001</v>
          </cell>
          <cell r="F3228" t="str">
            <v>Not an Outlier</v>
          </cell>
        </row>
        <row r="3229">
          <cell r="A3229">
            <v>2279.5100000000002</v>
          </cell>
          <cell r="B3229">
            <v>43224</v>
          </cell>
          <cell r="C3229">
            <v>308968</v>
          </cell>
          <cell r="D3229">
            <v>11329.4</v>
          </cell>
          <cell r="E3229">
            <v>0.97431789499999999</v>
          </cell>
          <cell r="F3229" t="str">
            <v>Not an Outlier</v>
          </cell>
        </row>
        <row r="3230">
          <cell r="A3230">
            <v>2279.79</v>
          </cell>
          <cell r="B3230">
            <v>42972</v>
          </cell>
          <cell r="C3230">
            <v>90422</v>
          </cell>
          <cell r="D3230">
            <v>7701.22</v>
          </cell>
          <cell r="E3230">
            <v>0.95118596799999999</v>
          </cell>
          <cell r="F3230" t="str">
            <v>Not an Outlier</v>
          </cell>
        </row>
        <row r="3231">
          <cell r="A3231">
            <v>2280.1</v>
          </cell>
          <cell r="B3231">
            <v>43273</v>
          </cell>
          <cell r="C3231">
            <v>308967</v>
          </cell>
          <cell r="D3231">
            <v>16411.78</v>
          </cell>
          <cell r="E3231">
            <v>0.95695491399999999</v>
          </cell>
          <cell r="F3231" t="str">
            <v>Not an Outlier</v>
          </cell>
        </row>
        <row r="3232">
          <cell r="A3232">
            <v>2281.83</v>
          </cell>
          <cell r="B3232">
            <v>43119</v>
          </cell>
          <cell r="C3232">
            <v>300375</v>
          </cell>
          <cell r="D3232">
            <v>25998.23</v>
          </cell>
          <cell r="E3232">
            <v>0.97540620200000006</v>
          </cell>
          <cell r="F3232" t="str">
            <v>Not an Outlier</v>
          </cell>
        </row>
        <row r="3233">
          <cell r="A3233">
            <v>2283.33</v>
          </cell>
          <cell r="B3233">
            <v>43378</v>
          </cell>
          <cell r="C3233">
            <v>308984</v>
          </cell>
          <cell r="D3233">
            <v>16714.21</v>
          </cell>
          <cell r="E3233">
            <v>0.98096481400000002</v>
          </cell>
          <cell r="F3233" t="str">
            <v>Not an Outlier</v>
          </cell>
        </row>
        <row r="3234">
          <cell r="A3234">
            <v>2284.83</v>
          </cell>
          <cell r="B3234">
            <v>43147</v>
          </cell>
          <cell r="C3234">
            <v>236506</v>
          </cell>
          <cell r="D3234">
            <v>28930.95</v>
          </cell>
          <cell r="E3234">
            <v>0.96529771799999997</v>
          </cell>
          <cell r="F3234" t="str">
            <v>Not an Outlier</v>
          </cell>
        </row>
        <row r="3235">
          <cell r="A3235">
            <v>2284.91</v>
          </cell>
          <cell r="B3235">
            <v>42832</v>
          </cell>
          <cell r="C3235">
            <v>300375</v>
          </cell>
          <cell r="D3235">
            <v>29274.2</v>
          </cell>
          <cell r="E3235">
            <v>0.96728851100000002</v>
          </cell>
          <cell r="F3235" t="str">
            <v>Not an Outlier</v>
          </cell>
        </row>
        <row r="3236">
          <cell r="A3236">
            <v>2285.13</v>
          </cell>
          <cell r="B3236">
            <v>43098</v>
          </cell>
          <cell r="C3236">
            <v>86612</v>
          </cell>
          <cell r="D3236">
            <v>24486.41</v>
          </cell>
          <cell r="E3236">
            <v>0.97016851400000004</v>
          </cell>
          <cell r="F3236" t="str">
            <v>Not an Outlier</v>
          </cell>
        </row>
        <row r="3237">
          <cell r="A3237">
            <v>2286.25</v>
          </cell>
          <cell r="B3237">
            <v>43056</v>
          </cell>
          <cell r="C3237">
            <v>308967</v>
          </cell>
          <cell r="D3237">
            <v>18538.900000000001</v>
          </cell>
          <cell r="E3237">
            <v>0.97951897300000002</v>
          </cell>
          <cell r="F3237" t="str">
            <v>Not an Outlier</v>
          </cell>
        </row>
        <row r="3238">
          <cell r="A3238">
            <v>2286.5</v>
          </cell>
          <cell r="B3238">
            <v>43420</v>
          </cell>
          <cell r="C3238">
            <v>308968</v>
          </cell>
          <cell r="D3238">
            <v>10900.07</v>
          </cell>
          <cell r="E3238">
            <v>0.94144618300000005</v>
          </cell>
          <cell r="F3238" t="str">
            <v>Not an Outlier</v>
          </cell>
        </row>
        <row r="3239">
          <cell r="A3239">
            <v>2287.63</v>
          </cell>
          <cell r="B3239">
            <v>42790</v>
          </cell>
          <cell r="C3239">
            <v>308964</v>
          </cell>
          <cell r="D3239">
            <v>20320.16</v>
          </cell>
          <cell r="E3239">
            <v>0.98821301900000003</v>
          </cell>
          <cell r="F3239" t="str">
            <v>Not an Outlier</v>
          </cell>
        </row>
        <row r="3240">
          <cell r="A3240">
            <v>2288.17</v>
          </cell>
          <cell r="B3240">
            <v>43308</v>
          </cell>
          <cell r="C3240">
            <v>308967</v>
          </cell>
          <cell r="D3240">
            <v>16325.87</v>
          </cell>
          <cell r="E3240">
            <v>0.95358680500000004</v>
          </cell>
          <cell r="F3240" t="str">
            <v>Not an Outlier</v>
          </cell>
        </row>
        <row r="3241">
          <cell r="A3241">
            <v>2288.46</v>
          </cell>
          <cell r="B3241">
            <v>43133</v>
          </cell>
          <cell r="C3241">
            <v>88278</v>
          </cell>
          <cell r="D3241">
            <v>35333.81</v>
          </cell>
          <cell r="E3241">
            <v>0.96739640100000002</v>
          </cell>
          <cell r="F3241" t="str">
            <v>Not an Outlier</v>
          </cell>
        </row>
        <row r="3242">
          <cell r="A3242">
            <v>2289.2199999999998</v>
          </cell>
          <cell r="B3242">
            <v>42909</v>
          </cell>
          <cell r="C3242">
            <v>86594</v>
          </cell>
          <cell r="D3242">
            <v>42920.38</v>
          </cell>
          <cell r="E3242">
            <v>0.98298294200000003</v>
          </cell>
          <cell r="F3242" t="str">
            <v>Not an Outlier</v>
          </cell>
        </row>
        <row r="3243">
          <cell r="A3243">
            <v>2290.37</v>
          </cell>
          <cell r="B3243">
            <v>43315</v>
          </cell>
          <cell r="C3243">
            <v>86594</v>
          </cell>
          <cell r="D3243">
            <v>28758.799999999999</v>
          </cell>
          <cell r="E3243">
            <v>1.0000009999999999</v>
          </cell>
          <cell r="F3243" t="str">
            <v>Not an Outlier</v>
          </cell>
        </row>
        <row r="3244">
          <cell r="A3244">
            <v>2290.6799999999998</v>
          </cell>
          <cell r="B3244">
            <v>43217</v>
          </cell>
          <cell r="C3244">
            <v>308967</v>
          </cell>
          <cell r="D3244">
            <v>17750.18</v>
          </cell>
          <cell r="E3244">
            <v>0.97932322900000002</v>
          </cell>
          <cell r="F3244" t="str">
            <v>Not an Outlier</v>
          </cell>
        </row>
        <row r="3245">
          <cell r="A3245">
            <v>2291.19</v>
          </cell>
          <cell r="B3245">
            <v>42783</v>
          </cell>
          <cell r="C3245">
            <v>308964</v>
          </cell>
          <cell r="D3245">
            <v>19928.73</v>
          </cell>
          <cell r="E3245">
            <v>0.98236024499999997</v>
          </cell>
          <cell r="F3245" t="str">
            <v>Not an Outlier</v>
          </cell>
        </row>
        <row r="3246">
          <cell r="A3246">
            <v>2291.4899999999998</v>
          </cell>
          <cell r="B3246">
            <v>43231</v>
          </cell>
          <cell r="C3246">
            <v>86215</v>
          </cell>
          <cell r="D3246">
            <v>13732.13</v>
          </cell>
          <cell r="E3246">
            <v>1.0000009999999999</v>
          </cell>
          <cell r="F3246" t="str">
            <v>Not an Outlier</v>
          </cell>
        </row>
        <row r="3247">
          <cell r="A3247">
            <v>2291.92</v>
          </cell>
          <cell r="B3247">
            <v>43273</v>
          </cell>
          <cell r="C3247">
            <v>87044</v>
          </cell>
          <cell r="D3247">
            <v>12890.65</v>
          </cell>
          <cell r="E3247">
            <v>1.0000009999999999</v>
          </cell>
          <cell r="F3247" t="str">
            <v>Not an Outlier</v>
          </cell>
        </row>
        <row r="3248">
          <cell r="A3248">
            <v>2292.38</v>
          </cell>
          <cell r="B3248">
            <v>43042</v>
          </cell>
          <cell r="C3248">
            <v>86594</v>
          </cell>
          <cell r="D3248">
            <v>40320.629999999997</v>
          </cell>
          <cell r="E3248">
            <v>0.97025876600000005</v>
          </cell>
          <cell r="F3248" t="str">
            <v>Not an Outlier</v>
          </cell>
        </row>
        <row r="3249">
          <cell r="A3249">
            <v>2294.4</v>
          </cell>
          <cell r="B3249">
            <v>43448</v>
          </cell>
          <cell r="C3249">
            <v>308731</v>
          </cell>
          <cell r="D3249">
            <v>13764.17</v>
          </cell>
          <cell r="E3249">
            <v>0.99011152899999999</v>
          </cell>
          <cell r="F3249" t="str">
            <v>Not an Outlier</v>
          </cell>
        </row>
        <row r="3250">
          <cell r="A3250">
            <v>2295.02</v>
          </cell>
          <cell r="B3250">
            <v>42839</v>
          </cell>
          <cell r="C3250">
            <v>335504</v>
          </cell>
          <cell r="D3250">
            <v>25711.39</v>
          </cell>
          <cell r="E3250">
            <v>0.98347753699999996</v>
          </cell>
          <cell r="F3250" t="str">
            <v>Not an Outlier</v>
          </cell>
        </row>
        <row r="3251">
          <cell r="A3251">
            <v>2296.13</v>
          </cell>
          <cell r="B3251">
            <v>42853</v>
          </cell>
          <cell r="C3251">
            <v>86253</v>
          </cell>
          <cell r="D3251">
            <v>24821.33</v>
          </cell>
          <cell r="E3251">
            <v>0.97573511400000001</v>
          </cell>
          <cell r="F3251" t="str">
            <v>Not an Outlier</v>
          </cell>
        </row>
        <row r="3252">
          <cell r="A3252">
            <v>2296.21</v>
          </cell>
          <cell r="B3252">
            <v>42937</v>
          </cell>
          <cell r="C3252">
            <v>86253</v>
          </cell>
          <cell r="D3252">
            <v>26625.75</v>
          </cell>
          <cell r="E3252">
            <v>0.98414895199999997</v>
          </cell>
          <cell r="F3252" t="str">
            <v>Not an Outlier</v>
          </cell>
        </row>
        <row r="3253">
          <cell r="A3253">
            <v>2296.44</v>
          </cell>
          <cell r="B3253">
            <v>42790</v>
          </cell>
          <cell r="C3253">
            <v>300375</v>
          </cell>
          <cell r="D3253">
            <v>30468.720000000001</v>
          </cell>
          <cell r="E3253">
            <v>0.97237564499999996</v>
          </cell>
          <cell r="F3253" t="str">
            <v>Not an Outlier</v>
          </cell>
        </row>
        <row r="3254">
          <cell r="A3254">
            <v>2296.58</v>
          </cell>
          <cell r="B3254">
            <v>42853</v>
          </cell>
          <cell r="C3254">
            <v>86594</v>
          </cell>
          <cell r="D3254">
            <v>41655.78</v>
          </cell>
          <cell r="E3254">
            <v>0.97778297999999997</v>
          </cell>
          <cell r="F3254" t="str">
            <v>Not an Outlier</v>
          </cell>
        </row>
        <row r="3255">
          <cell r="A3255">
            <v>2296.67</v>
          </cell>
          <cell r="B3255">
            <v>42846</v>
          </cell>
          <cell r="C3255">
            <v>308968</v>
          </cell>
          <cell r="D3255">
            <v>16276.84</v>
          </cell>
          <cell r="E3255">
            <v>0.99332774199999996</v>
          </cell>
          <cell r="F3255" t="str">
            <v>Not an Outlier</v>
          </cell>
        </row>
        <row r="3256">
          <cell r="A3256">
            <v>2296.9499999999998</v>
          </cell>
          <cell r="B3256">
            <v>43042</v>
          </cell>
          <cell r="C3256">
            <v>308967</v>
          </cell>
          <cell r="D3256">
            <v>18867.18</v>
          </cell>
          <cell r="E3256">
            <v>0.98337822200000002</v>
          </cell>
          <cell r="F3256" t="str">
            <v>Not an Outlier</v>
          </cell>
        </row>
        <row r="3257">
          <cell r="A3257">
            <v>2298.0700000000002</v>
          </cell>
          <cell r="B3257">
            <v>43322</v>
          </cell>
          <cell r="C3257">
            <v>308966</v>
          </cell>
          <cell r="D3257">
            <v>16480.37</v>
          </cell>
          <cell r="E3257">
            <v>0.94551671299999995</v>
          </cell>
          <cell r="F3257" t="str">
            <v>Not an Outlier</v>
          </cell>
        </row>
        <row r="3258">
          <cell r="A3258">
            <v>2298.48</v>
          </cell>
          <cell r="B3258">
            <v>43140</v>
          </cell>
          <cell r="C3258">
            <v>308965</v>
          </cell>
          <cell r="D3258">
            <v>14965.59</v>
          </cell>
          <cell r="E3258">
            <v>0.97561676399999997</v>
          </cell>
          <cell r="F3258" t="str">
            <v>Not an Outlier</v>
          </cell>
        </row>
        <row r="3259">
          <cell r="A3259">
            <v>2299.5100000000002</v>
          </cell>
          <cell r="B3259">
            <v>43350</v>
          </cell>
          <cell r="C3259">
            <v>308984</v>
          </cell>
          <cell r="D3259">
            <v>16755.41</v>
          </cell>
          <cell r="E3259">
            <v>0.93311710400000003</v>
          </cell>
          <cell r="F3259" t="str">
            <v>Not an Outlier</v>
          </cell>
        </row>
        <row r="3260">
          <cell r="A3260">
            <v>2300.38</v>
          </cell>
          <cell r="B3260">
            <v>42902</v>
          </cell>
          <cell r="C3260">
            <v>90422</v>
          </cell>
          <cell r="D3260">
            <v>7443.86</v>
          </cell>
          <cell r="E3260">
            <v>0.95191862699999996</v>
          </cell>
          <cell r="F3260" t="str">
            <v>Not an Outlier</v>
          </cell>
        </row>
        <row r="3261">
          <cell r="A3261">
            <v>2300.9499999999998</v>
          </cell>
          <cell r="B3261">
            <v>42979</v>
          </cell>
          <cell r="C3261">
            <v>90422</v>
          </cell>
          <cell r="D3261">
            <v>8477.11</v>
          </cell>
          <cell r="E3261">
            <v>0.95647347699999996</v>
          </cell>
          <cell r="F3261" t="str">
            <v>Not an Outlier</v>
          </cell>
        </row>
        <row r="3262">
          <cell r="A3262">
            <v>2302.73</v>
          </cell>
          <cell r="B3262">
            <v>43210</v>
          </cell>
          <cell r="C3262">
            <v>88278</v>
          </cell>
          <cell r="D3262">
            <v>31395.59</v>
          </cell>
          <cell r="E3262">
            <v>0.91816655199999997</v>
          </cell>
          <cell r="F3262" t="str">
            <v>Not an Outlier</v>
          </cell>
        </row>
        <row r="3263">
          <cell r="A3263">
            <v>2302.81</v>
          </cell>
          <cell r="B3263">
            <v>43007</v>
          </cell>
          <cell r="C3263">
            <v>86594</v>
          </cell>
          <cell r="D3263">
            <v>41910.129999999997</v>
          </cell>
          <cell r="E3263">
            <v>0.982523437</v>
          </cell>
          <cell r="F3263" t="str">
            <v>Not an Outlier</v>
          </cell>
        </row>
        <row r="3264">
          <cell r="A3264">
            <v>2302.8200000000002</v>
          </cell>
          <cell r="B3264">
            <v>43049</v>
          </cell>
          <cell r="C3264">
            <v>335555</v>
          </cell>
          <cell r="D3264">
            <v>16491.259999999998</v>
          </cell>
          <cell r="E3264">
            <v>0.97491849200000003</v>
          </cell>
          <cell r="F3264" t="str">
            <v>Not an Outlier</v>
          </cell>
        </row>
        <row r="3265">
          <cell r="A3265">
            <v>2303.61</v>
          </cell>
          <cell r="B3265">
            <v>42979</v>
          </cell>
          <cell r="C3265">
            <v>308968</v>
          </cell>
          <cell r="D3265">
            <v>13148.82</v>
          </cell>
          <cell r="E3265">
            <v>0.97693294900000005</v>
          </cell>
          <cell r="F3265" t="str">
            <v>Not an Outlier</v>
          </cell>
        </row>
        <row r="3266">
          <cell r="A3266">
            <v>2303.92</v>
          </cell>
          <cell r="B3266">
            <v>43140</v>
          </cell>
          <cell r="C3266">
            <v>308966</v>
          </cell>
          <cell r="D3266">
            <v>17424.41</v>
          </cell>
          <cell r="E3266">
            <v>0.97044434999999996</v>
          </cell>
          <cell r="F3266" t="str">
            <v>Not an Outlier</v>
          </cell>
        </row>
        <row r="3267">
          <cell r="A3267">
            <v>2304.0100000000002</v>
          </cell>
          <cell r="B3267">
            <v>43175</v>
          </cell>
          <cell r="C3267">
            <v>308967</v>
          </cell>
          <cell r="D3267">
            <v>18209.310000000001</v>
          </cell>
          <cell r="E3267">
            <v>0.975945171</v>
          </cell>
          <cell r="F3267" t="str">
            <v>Not an Outlier</v>
          </cell>
        </row>
        <row r="3268">
          <cell r="A3268">
            <v>2304.1799999999998</v>
          </cell>
          <cell r="B3268">
            <v>43308</v>
          </cell>
          <cell r="C3268">
            <v>88278</v>
          </cell>
          <cell r="D3268">
            <v>18681.25</v>
          </cell>
          <cell r="E3268">
            <v>0.57142957100000003</v>
          </cell>
          <cell r="F3268" t="str">
            <v>Not an Outlier</v>
          </cell>
        </row>
        <row r="3269">
          <cell r="A3269">
            <v>2304.34</v>
          </cell>
          <cell r="B3269">
            <v>43056</v>
          </cell>
          <cell r="C3269">
            <v>90480</v>
          </cell>
          <cell r="D3269">
            <v>9474.9</v>
          </cell>
          <cell r="E3269">
            <v>0.88820854699999996</v>
          </cell>
          <cell r="F3269" t="str">
            <v>Not an Outlier</v>
          </cell>
        </row>
        <row r="3270">
          <cell r="A3270">
            <v>2305.83</v>
          </cell>
          <cell r="B3270">
            <v>42797</v>
          </cell>
          <cell r="C3270">
            <v>308964</v>
          </cell>
          <cell r="D3270">
            <v>20332.810000000001</v>
          </cell>
          <cell r="E3270">
            <v>0.99043872200000005</v>
          </cell>
          <cell r="F3270" t="str">
            <v>Not an Outlier</v>
          </cell>
        </row>
        <row r="3271">
          <cell r="A3271">
            <v>2306.1999999999998</v>
          </cell>
          <cell r="B3271">
            <v>42825</v>
          </cell>
          <cell r="C3271">
            <v>308964</v>
          </cell>
          <cell r="D3271">
            <v>20176.48</v>
          </cell>
          <cell r="E3271">
            <v>0.99554959499999995</v>
          </cell>
          <cell r="F3271" t="str">
            <v>Not an Outlier</v>
          </cell>
        </row>
        <row r="3272">
          <cell r="A3272">
            <v>2306.48</v>
          </cell>
          <cell r="B3272">
            <v>42818</v>
          </cell>
          <cell r="C3272">
            <v>90422</v>
          </cell>
          <cell r="D3272">
            <v>6978.76</v>
          </cell>
          <cell r="E3272">
            <v>0.95698313099999999</v>
          </cell>
          <cell r="F3272" t="str">
            <v>Not an Outlier</v>
          </cell>
        </row>
        <row r="3273">
          <cell r="A3273">
            <v>2307.04</v>
          </cell>
          <cell r="B3273">
            <v>43441</v>
          </cell>
          <cell r="C3273">
            <v>308731</v>
          </cell>
          <cell r="D3273">
            <v>14015.91</v>
          </cell>
          <cell r="E3273">
            <v>0.99434987399999997</v>
          </cell>
          <cell r="F3273" t="str">
            <v>Not an Outlier</v>
          </cell>
        </row>
        <row r="3274">
          <cell r="A3274">
            <v>2308.3000000000002</v>
          </cell>
          <cell r="B3274">
            <v>43154</v>
          </cell>
          <cell r="C3274">
            <v>88278</v>
          </cell>
          <cell r="D3274">
            <v>36158.199999999997</v>
          </cell>
          <cell r="E3274">
            <v>0.97504573100000003</v>
          </cell>
          <cell r="F3274" t="str">
            <v>Not an Outlier</v>
          </cell>
        </row>
        <row r="3275">
          <cell r="A3275">
            <v>2308.4499999999998</v>
          </cell>
          <cell r="B3275">
            <v>42993</v>
          </cell>
          <cell r="C3275">
            <v>86999</v>
          </cell>
          <cell r="D3275">
            <v>33770.699999999997</v>
          </cell>
          <cell r="E3275">
            <v>0.98243891900000002</v>
          </cell>
          <cell r="F3275" t="str">
            <v>Not an Outlier</v>
          </cell>
        </row>
        <row r="3276">
          <cell r="A3276">
            <v>2308.54</v>
          </cell>
          <cell r="B3276">
            <v>42944</v>
          </cell>
          <cell r="C3276">
            <v>90422</v>
          </cell>
          <cell r="D3276">
            <v>7876.13</v>
          </cell>
          <cell r="E3276">
            <v>0.95486833999999998</v>
          </cell>
          <cell r="F3276" t="str">
            <v>Not an Outlier</v>
          </cell>
        </row>
        <row r="3277">
          <cell r="A3277">
            <v>2308.98</v>
          </cell>
          <cell r="B3277">
            <v>43126</v>
          </cell>
          <cell r="C3277">
            <v>236506</v>
          </cell>
          <cell r="D3277">
            <v>28621.24</v>
          </cell>
          <cell r="E3277">
            <v>0.97769721700000001</v>
          </cell>
          <cell r="F3277" t="str">
            <v>Not an Outlier</v>
          </cell>
        </row>
        <row r="3278">
          <cell r="A3278">
            <v>2309.46</v>
          </cell>
          <cell r="B3278">
            <v>42888</v>
          </cell>
          <cell r="C3278">
            <v>86253</v>
          </cell>
          <cell r="D3278">
            <v>25731.5</v>
          </cell>
          <cell r="E3278">
            <v>0.97290251999999999</v>
          </cell>
          <cell r="F3278" t="str">
            <v>Not an Outlier</v>
          </cell>
        </row>
        <row r="3279">
          <cell r="A3279">
            <v>2309.56</v>
          </cell>
          <cell r="B3279">
            <v>43028</v>
          </cell>
          <cell r="C3279">
            <v>90422</v>
          </cell>
          <cell r="D3279">
            <v>7105.22</v>
          </cell>
          <cell r="E3279">
            <v>0.95980473700000002</v>
          </cell>
          <cell r="F3279" t="str">
            <v>Not an Outlier</v>
          </cell>
        </row>
        <row r="3280">
          <cell r="A3280">
            <v>2309.7600000000002</v>
          </cell>
          <cell r="B3280">
            <v>43000</v>
          </cell>
          <cell r="C3280">
            <v>308968</v>
          </cell>
          <cell r="D3280">
            <v>12394.67</v>
          </cell>
          <cell r="E3280">
            <v>0.98212326100000003</v>
          </cell>
          <cell r="F3280" t="str">
            <v>Not an Outlier</v>
          </cell>
        </row>
        <row r="3281">
          <cell r="A3281">
            <v>2310.25</v>
          </cell>
          <cell r="B3281">
            <v>43126</v>
          </cell>
          <cell r="C3281">
            <v>300375</v>
          </cell>
          <cell r="D3281">
            <v>25402.26</v>
          </cell>
          <cell r="E3281">
            <v>0.96796179900000001</v>
          </cell>
          <cell r="F3281" t="str">
            <v>Not an Outlier</v>
          </cell>
        </row>
        <row r="3282">
          <cell r="A3282">
            <v>2311.65</v>
          </cell>
          <cell r="B3282">
            <v>43350</v>
          </cell>
          <cell r="C3282">
            <v>335602</v>
          </cell>
          <cell r="D3282">
            <v>17397.29</v>
          </cell>
          <cell r="E3282">
            <v>1.0000009999999999</v>
          </cell>
          <cell r="F3282" t="str">
            <v>Not an Outlier</v>
          </cell>
        </row>
        <row r="3283">
          <cell r="A3283">
            <v>2312.29</v>
          </cell>
          <cell r="B3283">
            <v>43196</v>
          </cell>
          <cell r="C3283">
            <v>88278</v>
          </cell>
          <cell r="D3283">
            <v>33055.300000000003</v>
          </cell>
          <cell r="E3283">
            <v>0.94491106700000005</v>
          </cell>
          <cell r="F3283" t="str">
            <v>Not an Outlier</v>
          </cell>
        </row>
        <row r="3284">
          <cell r="A3284">
            <v>2313.5</v>
          </cell>
          <cell r="B3284">
            <v>43301</v>
          </cell>
          <cell r="C3284">
            <v>90266</v>
          </cell>
          <cell r="D3284">
            <v>20732.169999999998</v>
          </cell>
          <cell r="E3284">
            <v>1.0000009999999999</v>
          </cell>
          <cell r="F3284" t="str">
            <v>Not an Outlier</v>
          </cell>
        </row>
        <row r="3285">
          <cell r="A3285">
            <v>2313.6999999999998</v>
          </cell>
          <cell r="B3285">
            <v>42881</v>
          </cell>
          <cell r="C3285">
            <v>86253</v>
          </cell>
          <cell r="D3285">
            <v>24985.75</v>
          </cell>
          <cell r="E3285">
            <v>0.96959782699999997</v>
          </cell>
          <cell r="F3285" t="str">
            <v>Not an Outlier</v>
          </cell>
        </row>
        <row r="3286">
          <cell r="A3286">
            <v>2313.81</v>
          </cell>
          <cell r="B3286">
            <v>43301</v>
          </cell>
          <cell r="C3286">
            <v>315866</v>
          </cell>
          <cell r="D3286">
            <v>9152.61</v>
          </cell>
          <cell r="E3286">
            <v>1.0000009999999999</v>
          </cell>
          <cell r="F3286" t="str">
            <v>Not an Outlier</v>
          </cell>
        </row>
        <row r="3287">
          <cell r="A3287">
            <v>2313.9699999999998</v>
          </cell>
          <cell r="B3287">
            <v>43077</v>
          </cell>
          <cell r="C3287">
            <v>90480</v>
          </cell>
          <cell r="D3287">
            <v>9365.74</v>
          </cell>
          <cell r="E3287">
            <v>0.91706819399999995</v>
          </cell>
          <cell r="F3287" t="str">
            <v>Not an Outlier</v>
          </cell>
        </row>
        <row r="3288">
          <cell r="A3288">
            <v>2314.6</v>
          </cell>
          <cell r="B3288">
            <v>43000</v>
          </cell>
          <cell r="C3288">
            <v>335504</v>
          </cell>
          <cell r="D3288">
            <v>22874.77</v>
          </cell>
          <cell r="E3288">
            <v>0.95470943600000002</v>
          </cell>
          <cell r="F3288" t="str">
            <v>Not an Outlier</v>
          </cell>
        </row>
        <row r="3289">
          <cell r="A3289">
            <v>2314.9899999999998</v>
          </cell>
          <cell r="B3289">
            <v>43133</v>
          </cell>
          <cell r="C3289">
            <v>308968</v>
          </cell>
          <cell r="D3289">
            <v>10927.52</v>
          </cell>
          <cell r="E3289">
            <v>0.94917998199999998</v>
          </cell>
          <cell r="F3289" t="str">
            <v>Not an Outlier</v>
          </cell>
        </row>
        <row r="3290">
          <cell r="A3290">
            <v>2315.8200000000002</v>
          </cell>
          <cell r="B3290">
            <v>42888</v>
          </cell>
          <cell r="C3290">
            <v>300375</v>
          </cell>
          <cell r="D3290">
            <v>30637.35</v>
          </cell>
          <cell r="E3290">
            <v>0.98373929999999998</v>
          </cell>
          <cell r="F3290" t="str">
            <v>Not an Outlier</v>
          </cell>
        </row>
        <row r="3291">
          <cell r="A3291">
            <v>2315.89</v>
          </cell>
          <cell r="B3291">
            <v>43189</v>
          </cell>
          <cell r="C3291">
            <v>308984</v>
          </cell>
          <cell r="D3291">
            <v>18471</v>
          </cell>
          <cell r="E3291">
            <v>0.95350465600000001</v>
          </cell>
          <cell r="F3291" t="str">
            <v>Not an Outlier</v>
          </cell>
        </row>
        <row r="3292">
          <cell r="A3292">
            <v>2315.92</v>
          </cell>
          <cell r="B3292">
            <v>43007</v>
          </cell>
          <cell r="C3292">
            <v>308968</v>
          </cell>
          <cell r="D3292">
            <v>12221.46</v>
          </cell>
          <cell r="E3292">
            <v>0.97759941900000003</v>
          </cell>
          <cell r="F3292" t="str">
            <v>Not an Outlier</v>
          </cell>
        </row>
        <row r="3293">
          <cell r="A3293">
            <v>2316.41</v>
          </cell>
          <cell r="B3293">
            <v>43147</v>
          </cell>
          <cell r="C3293">
            <v>86612</v>
          </cell>
          <cell r="D3293">
            <v>22779.4</v>
          </cell>
          <cell r="E3293">
            <v>0.95307162899999998</v>
          </cell>
          <cell r="F3293" t="str">
            <v>Not an Outlier</v>
          </cell>
        </row>
        <row r="3294">
          <cell r="A3294">
            <v>2317.92</v>
          </cell>
          <cell r="B3294">
            <v>42972</v>
          </cell>
          <cell r="C3294">
            <v>300375</v>
          </cell>
          <cell r="D3294">
            <v>28249.919999999998</v>
          </cell>
          <cell r="E3294">
            <v>0.97789215600000001</v>
          </cell>
          <cell r="F3294" t="str">
            <v>Not an Outlier</v>
          </cell>
        </row>
        <row r="3295">
          <cell r="A3295">
            <v>2318.16</v>
          </cell>
          <cell r="B3295">
            <v>43371</v>
          </cell>
          <cell r="C3295">
            <v>308984</v>
          </cell>
          <cell r="D3295">
            <v>16961.78</v>
          </cell>
          <cell r="E3295">
            <v>0.93817627000000003</v>
          </cell>
          <cell r="F3295" t="str">
            <v>Not an Outlier</v>
          </cell>
        </row>
        <row r="3296">
          <cell r="A3296">
            <v>2318.52</v>
          </cell>
          <cell r="B3296">
            <v>42937</v>
          </cell>
          <cell r="C3296">
            <v>90422</v>
          </cell>
          <cell r="D3296">
            <v>7618</v>
          </cell>
          <cell r="E3296">
            <v>0.95732325500000004</v>
          </cell>
          <cell r="F3296" t="str">
            <v>Not an Outlier</v>
          </cell>
        </row>
        <row r="3297">
          <cell r="A3297">
            <v>2319.62</v>
          </cell>
          <cell r="B3297">
            <v>43112</v>
          </cell>
          <cell r="C3297">
            <v>308984</v>
          </cell>
          <cell r="D3297">
            <v>15786.56</v>
          </cell>
          <cell r="E3297">
            <v>0.92799705499999996</v>
          </cell>
          <cell r="F3297" t="str">
            <v>Not an Outlier</v>
          </cell>
        </row>
        <row r="3298">
          <cell r="A3298">
            <v>2320.0300000000002</v>
          </cell>
          <cell r="B3298">
            <v>43357</v>
          </cell>
          <cell r="C3298">
            <v>315872</v>
          </cell>
          <cell r="D3298">
            <v>11522.79</v>
          </cell>
          <cell r="E3298">
            <v>1.0000009999999999</v>
          </cell>
          <cell r="F3298" t="str">
            <v>Not an Outlier</v>
          </cell>
        </row>
        <row r="3299">
          <cell r="A3299">
            <v>2320.7199999999998</v>
          </cell>
          <cell r="B3299">
            <v>42867</v>
          </cell>
          <cell r="C3299">
            <v>86594</v>
          </cell>
          <cell r="D3299">
            <v>41676.71</v>
          </cell>
          <cell r="E3299">
            <v>0.97986296500000003</v>
          </cell>
          <cell r="F3299" t="str">
            <v>Not an Outlier</v>
          </cell>
        </row>
        <row r="3300">
          <cell r="A3300">
            <v>2321.2399999999998</v>
          </cell>
          <cell r="B3300">
            <v>43098</v>
          </cell>
          <cell r="C3300">
            <v>335504</v>
          </cell>
          <cell r="D3300">
            <v>24172.62</v>
          </cell>
          <cell r="E3300">
            <v>0.97252123300000004</v>
          </cell>
          <cell r="F3300" t="str">
            <v>Not an Outlier</v>
          </cell>
        </row>
        <row r="3301">
          <cell r="A3301">
            <v>2321.81</v>
          </cell>
          <cell r="B3301">
            <v>42881</v>
          </cell>
          <cell r="C3301">
            <v>90422</v>
          </cell>
          <cell r="D3301">
            <v>6461.17</v>
          </cell>
          <cell r="E3301">
            <v>0.905518763</v>
          </cell>
          <cell r="F3301" t="str">
            <v>Not an Outlier</v>
          </cell>
        </row>
        <row r="3302">
          <cell r="A3302">
            <v>2322.27</v>
          </cell>
          <cell r="B3302">
            <v>43322</v>
          </cell>
          <cell r="C3302">
            <v>86594</v>
          </cell>
          <cell r="D3302">
            <v>28190.02</v>
          </cell>
          <cell r="E3302">
            <v>1.0000009999999999</v>
          </cell>
          <cell r="F3302" t="str">
            <v>Not an Outlier</v>
          </cell>
        </row>
        <row r="3303">
          <cell r="A3303">
            <v>2322.41</v>
          </cell>
          <cell r="B3303">
            <v>43175</v>
          </cell>
          <cell r="C3303">
            <v>335504</v>
          </cell>
          <cell r="D3303">
            <v>23605.67</v>
          </cell>
          <cell r="E3303">
            <v>0.94648835099999995</v>
          </cell>
          <cell r="F3303" t="str">
            <v>Not an Outlier</v>
          </cell>
        </row>
        <row r="3304">
          <cell r="A3304">
            <v>2323.17</v>
          </cell>
          <cell r="B3304">
            <v>43126</v>
          </cell>
          <cell r="C3304">
            <v>166753</v>
          </cell>
          <cell r="D3304">
            <v>38195.699999999997</v>
          </cell>
          <cell r="E3304">
            <v>0.974894661</v>
          </cell>
          <cell r="F3304" t="str">
            <v>Not an Outlier</v>
          </cell>
        </row>
        <row r="3305">
          <cell r="A3305">
            <v>2323.1999999999998</v>
          </cell>
          <cell r="B3305">
            <v>42804</v>
          </cell>
          <cell r="C3305">
            <v>335504</v>
          </cell>
          <cell r="D3305">
            <v>26310.14</v>
          </cell>
          <cell r="E3305">
            <v>0.984694878</v>
          </cell>
          <cell r="F3305" t="str">
            <v>Not an Outlier</v>
          </cell>
        </row>
        <row r="3306">
          <cell r="A3306">
            <v>2323.71</v>
          </cell>
          <cell r="B3306">
            <v>43308</v>
          </cell>
          <cell r="C3306">
            <v>86594</v>
          </cell>
          <cell r="D3306">
            <v>29293.43</v>
          </cell>
          <cell r="E3306">
            <v>1.0000009999999999</v>
          </cell>
          <cell r="F3306" t="str">
            <v>Not an Outlier</v>
          </cell>
        </row>
        <row r="3307">
          <cell r="A3307">
            <v>2325.9</v>
          </cell>
          <cell r="B3307">
            <v>42972</v>
          </cell>
          <cell r="C3307">
            <v>308967</v>
          </cell>
          <cell r="D3307">
            <v>18457.64</v>
          </cell>
          <cell r="E3307">
            <v>0.98064031500000004</v>
          </cell>
          <cell r="F3307" t="str">
            <v>Not an Outlier</v>
          </cell>
        </row>
        <row r="3308">
          <cell r="A3308">
            <v>2327.67</v>
          </cell>
          <cell r="B3308">
            <v>42832</v>
          </cell>
          <cell r="C3308">
            <v>335504</v>
          </cell>
          <cell r="D3308">
            <v>25772.98</v>
          </cell>
          <cell r="E3308">
            <v>0.97970074500000004</v>
          </cell>
          <cell r="F3308" t="str">
            <v>Not an Outlier</v>
          </cell>
        </row>
        <row r="3309">
          <cell r="A3309">
            <v>2328.15</v>
          </cell>
          <cell r="B3309">
            <v>43119</v>
          </cell>
          <cell r="C3309">
            <v>236506</v>
          </cell>
          <cell r="D3309">
            <v>28757.32</v>
          </cell>
          <cell r="E3309">
            <v>0.97826186999999998</v>
          </cell>
          <cell r="F3309" t="str">
            <v>Not an Outlier</v>
          </cell>
        </row>
        <row r="3310">
          <cell r="A3310">
            <v>2328.31</v>
          </cell>
          <cell r="B3310">
            <v>43042</v>
          </cell>
          <cell r="C3310">
            <v>308968</v>
          </cell>
          <cell r="D3310">
            <v>11385.38</v>
          </cell>
          <cell r="E3310">
            <v>0.96047856300000001</v>
          </cell>
          <cell r="F3310" t="str">
            <v>Not an Outlier</v>
          </cell>
        </row>
        <row r="3311">
          <cell r="A3311">
            <v>2328.65</v>
          </cell>
          <cell r="B3311">
            <v>43399</v>
          </cell>
          <cell r="C3311">
            <v>308731</v>
          </cell>
          <cell r="D3311">
            <v>13189.27</v>
          </cell>
          <cell r="E3311">
            <v>0.98914484400000002</v>
          </cell>
          <cell r="F3311" t="str">
            <v>Not an Outlier</v>
          </cell>
        </row>
        <row r="3312">
          <cell r="A3312">
            <v>2328.9699999999998</v>
          </cell>
          <cell r="B3312">
            <v>43273</v>
          </cell>
          <cell r="C3312">
            <v>90230</v>
          </cell>
          <cell r="D3312">
            <v>14395.98</v>
          </cell>
          <cell r="E3312">
            <v>1.0000009999999999</v>
          </cell>
          <cell r="F3312" t="str">
            <v>Not an Outlier</v>
          </cell>
        </row>
        <row r="3313">
          <cell r="A3313">
            <v>2329.15</v>
          </cell>
          <cell r="B3313">
            <v>43336</v>
          </cell>
          <cell r="C3313">
            <v>300389</v>
          </cell>
          <cell r="D3313">
            <v>8631.2800000000007</v>
          </cell>
          <cell r="E3313">
            <v>9.9999999990000009E-7</v>
          </cell>
          <cell r="F3313" t="str">
            <v>Not an Outlier</v>
          </cell>
        </row>
        <row r="3314">
          <cell r="A3314">
            <v>2329.41</v>
          </cell>
          <cell r="B3314">
            <v>42776</v>
          </cell>
          <cell r="C3314">
            <v>308968</v>
          </cell>
          <cell r="D3314">
            <v>13734.26</v>
          </cell>
          <cell r="E3314">
            <v>0.98359674600000002</v>
          </cell>
          <cell r="F3314" t="str">
            <v>Not an Outlier</v>
          </cell>
        </row>
        <row r="3315">
          <cell r="A3315">
            <v>2329.8000000000002</v>
          </cell>
          <cell r="B3315">
            <v>43294</v>
          </cell>
          <cell r="C3315">
            <v>308967</v>
          </cell>
          <cell r="D3315">
            <v>16334.49</v>
          </cell>
          <cell r="E3315">
            <v>0.95292961300000001</v>
          </cell>
          <cell r="F3315" t="str">
            <v>Not an Outlier</v>
          </cell>
        </row>
        <row r="3316">
          <cell r="A3316">
            <v>2331.0100000000002</v>
          </cell>
          <cell r="B3316">
            <v>43028</v>
          </cell>
          <cell r="C3316">
            <v>86253</v>
          </cell>
          <cell r="D3316">
            <v>24369.63</v>
          </cell>
          <cell r="E3316">
            <v>0.96869501199999997</v>
          </cell>
          <cell r="F3316" t="str">
            <v>Not an Outlier</v>
          </cell>
        </row>
        <row r="3317">
          <cell r="A3317">
            <v>2331.14</v>
          </cell>
          <cell r="B3317">
            <v>43245</v>
          </cell>
          <cell r="C3317">
            <v>86215</v>
          </cell>
          <cell r="D3317">
            <v>12589.66</v>
          </cell>
          <cell r="E3317">
            <v>1.0000009999999999</v>
          </cell>
          <cell r="F3317" t="str">
            <v>Not an Outlier</v>
          </cell>
        </row>
        <row r="3318">
          <cell r="A3318">
            <v>2333.27</v>
          </cell>
          <cell r="B3318">
            <v>43133</v>
          </cell>
          <cell r="C3318">
            <v>86215</v>
          </cell>
          <cell r="D3318">
            <v>19648.63</v>
          </cell>
          <cell r="E3318">
            <v>0.96583950900000004</v>
          </cell>
          <cell r="F3318" t="str">
            <v>Not an Outlier</v>
          </cell>
        </row>
        <row r="3319">
          <cell r="A3319">
            <v>2333.48</v>
          </cell>
          <cell r="B3319">
            <v>43336</v>
          </cell>
          <cell r="C3319">
            <v>300388</v>
          </cell>
          <cell r="D3319">
            <v>5699.21</v>
          </cell>
          <cell r="E3319">
            <v>0.50000100000000003</v>
          </cell>
          <cell r="F3319" t="str">
            <v>Not an Outlier</v>
          </cell>
        </row>
        <row r="3320">
          <cell r="A3320">
            <v>2334.2800000000002</v>
          </cell>
          <cell r="B3320">
            <v>43147</v>
          </cell>
          <cell r="C3320">
            <v>308968</v>
          </cell>
          <cell r="D3320">
            <v>11078.35</v>
          </cell>
          <cell r="E3320">
            <v>0.94820326600000004</v>
          </cell>
          <cell r="F3320" t="str">
            <v>Not an Outlier</v>
          </cell>
        </row>
        <row r="3321">
          <cell r="A3321">
            <v>2335.98</v>
          </cell>
          <cell r="B3321">
            <v>43231</v>
          </cell>
          <cell r="C3321">
            <v>308965</v>
          </cell>
          <cell r="D3321">
            <v>15461.83</v>
          </cell>
          <cell r="E3321">
            <v>0.97907706500000002</v>
          </cell>
          <cell r="F3321" t="str">
            <v>Not an Outlier</v>
          </cell>
        </row>
        <row r="3322">
          <cell r="A3322">
            <v>2336.12</v>
          </cell>
          <cell r="B3322">
            <v>43126</v>
          </cell>
          <cell r="C3322">
            <v>335504</v>
          </cell>
          <cell r="D3322">
            <v>23370.400000000001</v>
          </cell>
          <cell r="E3322">
            <v>0.96969797000000002</v>
          </cell>
          <cell r="F3322" t="str">
            <v>Not an Outlier</v>
          </cell>
        </row>
        <row r="3323">
          <cell r="A3323">
            <v>2336.79</v>
          </cell>
          <cell r="B3323">
            <v>43343</v>
          </cell>
          <cell r="C3323">
            <v>86615</v>
          </cell>
          <cell r="D3323">
            <v>17213.740000000002</v>
          </cell>
          <cell r="E3323">
            <v>0.615385615</v>
          </cell>
          <cell r="F3323" t="str">
            <v>Not an Outlier</v>
          </cell>
        </row>
        <row r="3324">
          <cell r="A3324">
            <v>2336.9699999999998</v>
          </cell>
          <cell r="B3324">
            <v>42867</v>
          </cell>
          <cell r="C3324">
            <v>90313</v>
          </cell>
          <cell r="D3324">
            <v>68451.7</v>
          </cell>
          <cell r="E3324">
            <v>0.98816724099999997</v>
          </cell>
          <cell r="F3324" t="str">
            <v>Not an Outlier</v>
          </cell>
        </row>
        <row r="3325">
          <cell r="A3325">
            <v>2337.33</v>
          </cell>
          <cell r="B3325">
            <v>43273</v>
          </cell>
          <cell r="C3325">
            <v>300377</v>
          </cell>
          <cell r="D3325">
            <v>10605.84</v>
          </cell>
          <cell r="E3325">
            <v>1.0000009999999999</v>
          </cell>
          <cell r="F3325" t="str">
            <v>Not an Outlier</v>
          </cell>
        </row>
        <row r="3326">
          <cell r="A3326">
            <v>2337.83</v>
          </cell>
          <cell r="B3326">
            <v>43091</v>
          </cell>
          <cell r="C3326">
            <v>236506</v>
          </cell>
          <cell r="D3326">
            <v>28920.32</v>
          </cell>
          <cell r="E3326">
            <v>0.969227426</v>
          </cell>
          <cell r="F3326" t="str">
            <v>Not an Outlier</v>
          </cell>
        </row>
        <row r="3327">
          <cell r="A3327">
            <v>2341.66</v>
          </cell>
          <cell r="B3327">
            <v>43084</v>
          </cell>
          <cell r="C3327">
            <v>308965</v>
          </cell>
          <cell r="D3327">
            <v>14660.03</v>
          </cell>
          <cell r="E3327">
            <v>0.97865453000000002</v>
          </cell>
          <cell r="F3327" t="str">
            <v>Not an Outlier</v>
          </cell>
        </row>
        <row r="3328">
          <cell r="A3328">
            <v>2341.73</v>
          </cell>
          <cell r="B3328">
            <v>43035</v>
          </cell>
          <cell r="C3328">
            <v>335504</v>
          </cell>
          <cell r="D3328">
            <v>22579.29</v>
          </cell>
          <cell r="E3328">
            <v>0.95643664399999995</v>
          </cell>
          <cell r="F3328" t="str">
            <v>Not an Outlier</v>
          </cell>
        </row>
        <row r="3329">
          <cell r="A3329">
            <v>2341.9899999999998</v>
          </cell>
          <cell r="B3329">
            <v>43098</v>
          </cell>
          <cell r="C3329">
            <v>308862</v>
          </cell>
          <cell r="D3329">
            <v>9510.98</v>
          </cell>
          <cell r="E3329">
            <v>0.97478125100000002</v>
          </cell>
          <cell r="F3329" t="str">
            <v>Not an Outlier</v>
          </cell>
        </row>
        <row r="3330">
          <cell r="A3330">
            <v>2342.36</v>
          </cell>
          <cell r="B3330">
            <v>42881</v>
          </cell>
          <cell r="C3330">
            <v>308968</v>
          </cell>
          <cell r="D3330">
            <v>16316.75</v>
          </cell>
          <cell r="E3330">
            <v>0.99266865500000001</v>
          </cell>
          <cell r="F3330" t="str">
            <v>Not an Outlier</v>
          </cell>
        </row>
        <row r="3331">
          <cell r="A3331">
            <v>2342.4299999999998</v>
          </cell>
          <cell r="B3331">
            <v>43238</v>
          </cell>
          <cell r="C3331">
            <v>308967</v>
          </cell>
          <cell r="D3331">
            <v>16909.53</v>
          </cell>
          <cell r="E3331">
            <v>0.960431178</v>
          </cell>
          <cell r="F3331" t="str">
            <v>Not an Outlier</v>
          </cell>
        </row>
        <row r="3332">
          <cell r="A3332">
            <v>2343.56</v>
          </cell>
          <cell r="B3332">
            <v>42783</v>
          </cell>
          <cell r="C3332">
            <v>90313</v>
          </cell>
          <cell r="D3332">
            <v>71394.7</v>
          </cell>
          <cell r="E3332">
            <v>0.98730679799999999</v>
          </cell>
          <cell r="F3332" t="str">
            <v>Not an Outlier</v>
          </cell>
        </row>
        <row r="3333">
          <cell r="A3333">
            <v>2344.7199999999998</v>
          </cell>
          <cell r="B3333">
            <v>43049</v>
          </cell>
          <cell r="C3333">
            <v>335502</v>
          </cell>
          <cell r="D3333">
            <v>17380.3</v>
          </cell>
          <cell r="E3333">
            <v>0.965394682</v>
          </cell>
          <cell r="F3333" t="str">
            <v>Not an Outlier</v>
          </cell>
        </row>
        <row r="3334">
          <cell r="A3334">
            <v>2346.6</v>
          </cell>
          <cell r="B3334">
            <v>43070</v>
          </cell>
          <cell r="C3334">
            <v>308984</v>
          </cell>
          <cell r="D3334">
            <v>15953.62</v>
          </cell>
          <cell r="E3334">
            <v>0.92719744599999998</v>
          </cell>
          <cell r="F3334" t="str">
            <v>Not an Outlier</v>
          </cell>
        </row>
        <row r="3335">
          <cell r="A3335">
            <v>2347.48</v>
          </cell>
          <cell r="B3335">
            <v>42930</v>
          </cell>
          <cell r="C3335">
            <v>86594</v>
          </cell>
          <cell r="D3335">
            <v>42762.52</v>
          </cell>
          <cell r="E3335">
            <v>0.98676973599999995</v>
          </cell>
          <cell r="F3335" t="str">
            <v>Not an Outlier</v>
          </cell>
        </row>
        <row r="3336">
          <cell r="A3336">
            <v>2348.08</v>
          </cell>
          <cell r="B3336">
            <v>43147</v>
          </cell>
          <cell r="C3336">
            <v>86999</v>
          </cell>
          <cell r="D3336">
            <v>32949.120000000003</v>
          </cell>
          <cell r="E3336">
            <v>0.97684805900000005</v>
          </cell>
          <cell r="F3336" t="str">
            <v>Not an Outlier</v>
          </cell>
        </row>
        <row r="3337">
          <cell r="A3337">
            <v>2348.2199999999998</v>
          </cell>
          <cell r="B3337">
            <v>43287</v>
          </cell>
          <cell r="C3337">
            <v>86612</v>
          </cell>
          <cell r="D3337">
            <v>7907.5</v>
          </cell>
          <cell r="E3337">
            <v>1.0000009999999999</v>
          </cell>
          <cell r="F3337" t="str">
            <v>Not an Outlier</v>
          </cell>
        </row>
        <row r="3338">
          <cell r="A3338">
            <v>2349.23</v>
          </cell>
          <cell r="B3338">
            <v>43084</v>
          </cell>
          <cell r="C3338">
            <v>308964</v>
          </cell>
          <cell r="D3338">
            <v>16944.55</v>
          </cell>
          <cell r="E3338">
            <v>0.97228490499999998</v>
          </cell>
          <cell r="F3338" t="str">
            <v>Not an Outlier</v>
          </cell>
        </row>
        <row r="3339">
          <cell r="A3339">
            <v>2349.6999999999998</v>
          </cell>
          <cell r="B3339">
            <v>42895</v>
          </cell>
          <cell r="C3339">
            <v>308964</v>
          </cell>
          <cell r="D3339">
            <v>21268.77</v>
          </cell>
          <cell r="E3339">
            <v>0.99546716099999999</v>
          </cell>
          <cell r="F3339" t="str">
            <v>Not an Outlier</v>
          </cell>
        </row>
        <row r="3340">
          <cell r="A3340">
            <v>2351.2600000000002</v>
          </cell>
          <cell r="B3340">
            <v>43259</v>
          </cell>
          <cell r="C3340">
            <v>308965</v>
          </cell>
          <cell r="D3340">
            <v>15170.02</v>
          </cell>
          <cell r="E3340">
            <v>0.97333323900000002</v>
          </cell>
          <cell r="F3340" t="str">
            <v>Not an Outlier</v>
          </cell>
        </row>
        <row r="3341">
          <cell r="A3341">
            <v>2353.02</v>
          </cell>
          <cell r="B3341">
            <v>43140</v>
          </cell>
          <cell r="C3341">
            <v>308984</v>
          </cell>
          <cell r="D3341">
            <v>16598.97</v>
          </cell>
          <cell r="E3341">
            <v>0.93286319100000004</v>
          </cell>
          <cell r="F3341" t="str">
            <v>Not an Outlier</v>
          </cell>
        </row>
        <row r="3342">
          <cell r="A3342">
            <v>2354.5700000000002</v>
          </cell>
          <cell r="B3342">
            <v>42818</v>
          </cell>
          <cell r="C3342">
            <v>308838</v>
          </cell>
          <cell r="D3342">
            <v>22612.99</v>
          </cell>
          <cell r="E3342">
            <v>0.988020499</v>
          </cell>
          <cell r="F3342" t="str">
            <v>Not an Outlier</v>
          </cell>
        </row>
        <row r="3343">
          <cell r="A3343">
            <v>2354.77</v>
          </cell>
          <cell r="B3343">
            <v>43056</v>
          </cell>
          <cell r="C3343">
            <v>308984</v>
          </cell>
          <cell r="D3343">
            <v>15851.05</v>
          </cell>
          <cell r="E3343">
            <v>0.91311966899999997</v>
          </cell>
          <cell r="F3343" t="str">
            <v>Not an Outlier</v>
          </cell>
        </row>
        <row r="3344">
          <cell r="A3344">
            <v>2355.61</v>
          </cell>
          <cell r="B3344">
            <v>43014</v>
          </cell>
          <cell r="C3344">
            <v>90422</v>
          </cell>
          <cell r="D3344">
            <v>7428.84</v>
          </cell>
          <cell r="E3344">
            <v>0.953011002</v>
          </cell>
          <cell r="F3344" t="str">
            <v>Not an Outlier</v>
          </cell>
        </row>
        <row r="3345">
          <cell r="A3345">
            <v>2355.81</v>
          </cell>
          <cell r="B3345">
            <v>42965</v>
          </cell>
          <cell r="C3345">
            <v>300375</v>
          </cell>
          <cell r="D3345">
            <v>28940.560000000001</v>
          </cell>
          <cell r="E3345">
            <v>0.97779767399999995</v>
          </cell>
          <cell r="F3345" t="str">
            <v>Not an Outlier</v>
          </cell>
        </row>
        <row r="3346">
          <cell r="A3346">
            <v>2356.9299999999998</v>
          </cell>
          <cell r="B3346">
            <v>43273</v>
          </cell>
          <cell r="C3346">
            <v>236506</v>
          </cell>
          <cell r="D3346">
            <v>20445.439999999999</v>
          </cell>
          <cell r="E3346">
            <v>1.0000009999999999</v>
          </cell>
          <cell r="F3346" t="str">
            <v>Not an Outlier</v>
          </cell>
        </row>
        <row r="3347">
          <cell r="A3347">
            <v>2357.14</v>
          </cell>
          <cell r="B3347">
            <v>43196</v>
          </cell>
          <cell r="C3347">
            <v>236506</v>
          </cell>
          <cell r="D3347">
            <v>25748.16</v>
          </cell>
          <cell r="E3347">
            <v>0.91253744299999995</v>
          </cell>
          <cell r="F3347" t="str">
            <v>Not an Outlier</v>
          </cell>
        </row>
        <row r="3348">
          <cell r="A3348">
            <v>2357.8000000000002</v>
          </cell>
          <cell r="B3348">
            <v>43273</v>
          </cell>
          <cell r="C3348">
            <v>88278</v>
          </cell>
          <cell r="D3348">
            <v>22404.31</v>
          </cell>
          <cell r="E3348">
            <v>1.0000009999999999</v>
          </cell>
          <cell r="F3348" t="str">
            <v>Not an Outlier</v>
          </cell>
        </row>
        <row r="3349">
          <cell r="A3349">
            <v>2357.89</v>
          </cell>
          <cell r="B3349">
            <v>43259</v>
          </cell>
          <cell r="C3349">
            <v>86215</v>
          </cell>
          <cell r="D3349">
            <v>11504.94</v>
          </cell>
          <cell r="E3349">
            <v>1.0000009999999999</v>
          </cell>
          <cell r="F3349" t="str">
            <v>Not an Outlier</v>
          </cell>
        </row>
        <row r="3350">
          <cell r="A3350">
            <v>2357.92</v>
          </cell>
          <cell r="B3350">
            <v>43056</v>
          </cell>
          <cell r="C3350">
            <v>300375</v>
          </cell>
          <cell r="D3350">
            <v>27068.07</v>
          </cell>
          <cell r="E3350">
            <v>0.95704810699999998</v>
          </cell>
          <cell r="F3350" t="str">
            <v>Not an Outlier</v>
          </cell>
        </row>
        <row r="3351">
          <cell r="A3351">
            <v>2358.9299999999998</v>
          </cell>
          <cell r="B3351">
            <v>43469</v>
          </cell>
          <cell r="C3351">
            <v>308862</v>
          </cell>
          <cell r="D3351">
            <v>14592.45</v>
          </cell>
          <cell r="E3351">
            <v>0.96070077600000003</v>
          </cell>
          <cell r="F3351" t="str">
            <v>Not an Outlier</v>
          </cell>
        </row>
        <row r="3352">
          <cell r="A3352">
            <v>2359.61</v>
          </cell>
          <cell r="B3352">
            <v>43112</v>
          </cell>
          <cell r="C3352">
            <v>86215</v>
          </cell>
          <cell r="D3352">
            <v>20099.21</v>
          </cell>
          <cell r="E3352">
            <v>0.97722667299999999</v>
          </cell>
          <cell r="F3352" t="str">
            <v>Not an Outlier</v>
          </cell>
        </row>
        <row r="3353">
          <cell r="A3353">
            <v>2360.75</v>
          </cell>
          <cell r="B3353">
            <v>43427</v>
          </cell>
          <cell r="C3353">
            <v>308727</v>
          </cell>
          <cell r="D3353">
            <v>14815.46</v>
          </cell>
          <cell r="E3353">
            <v>0.99010001000000003</v>
          </cell>
          <cell r="F3353" t="str">
            <v>Not an Outlier</v>
          </cell>
        </row>
        <row r="3354">
          <cell r="A3354">
            <v>2360.7600000000002</v>
          </cell>
          <cell r="B3354">
            <v>43448</v>
          </cell>
          <cell r="C3354">
            <v>308730</v>
          </cell>
          <cell r="D3354">
            <v>10455.959999999999</v>
          </cell>
          <cell r="E3354">
            <v>0.98612249900000004</v>
          </cell>
          <cell r="F3354" t="str">
            <v>Not an Outlier</v>
          </cell>
        </row>
        <row r="3355">
          <cell r="A3355">
            <v>2360.89</v>
          </cell>
          <cell r="B3355">
            <v>43280</v>
          </cell>
          <cell r="C3355">
            <v>300378</v>
          </cell>
          <cell r="D3355">
            <v>9975.0400000000009</v>
          </cell>
          <cell r="E3355">
            <v>1.0000009999999999</v>
          </cell>
          <cell r="F3355" t="str">
            <v>Not an Outlier</v>
          </cell>
        </row>
        <row r="3356">
          <cell r="A3356">
            <v>2361.0500000000002</v>
          </cell>
          <cell r="B3356">
            <v>43259</v>
          </cell>
          <cell r="C3356">
            <v>308967</v>
          </cell>
          <cell r="D3356">
            <v>16725.900000000001</v>
          </cell>
          <cell r="E3356">
            <v>0.96081591799999999</v>
          </cell>
          <cell r="F3356" t="str">
            <v>Not an Outlier</v>
          </cell>
        </row>
        <row r="3357">
          <cell r="A3357">
            <v>2362.36</v>
          </cell>
          <cell r="B3357">
            <v>43336</v>
          </cell>
          <cell r="C3357">
            <v>315872</v>
          </cell>
          <cell r="D3357">
            <v>12776.7</v>
          </cell>
          <cell r="E3357">
            <v>1.0000009999999999</v>
          </cell>
          <cell r="F3357" t="str">
            <v>Not an Outlier</v>
          </cell>
        </row>
        <row r="3358">
          <cell r="A3358">
            <v>2362.58</v>
          </cell>
          <cell r="B3358">
            <v>43014</v>
          </cell>
          <cell r="C3358">
            <v>86269</v>
          </cell>
          <cell r="D3358">
            <v>20562.61</v>
          </cell>
          <cell r="E3358">
            <v>0.95767295799999996</v>
          </cell>
          <cell r="F3358" t="str">
            <v>Not an Outlier</v>
          </cell>
        </row>
        <row r="3359">
          <cell r="A3359">
            <v>2362.9499999999998</v>
          </cell>
          <cell r="B3359">
            <v>42797</v>
          </cell>
          <cell r="C3359">
            <v>308966</v>
          </cell>
          <cell r="D3359">
            <v>24771.91</v>
          </cell>
          <cell r="E3359">
            <v>0.989779254</v>
          </cell>
          <cell r="F3359" t="str">
            <v>Not an Outlier</v>
          </cell>
        </row>
        <row r="3360">
          <cell r="A3360">
            <v>2362.9899999999998</v>
          </cell>
          <cell r="B3360">
            <v>42937</v>
          </cell>
          <cell r="C3360">
            <v>335555</v>
          </cell>
          <cell r="D3360">
            <v>18404.61</v>
          </cell>
          <cell r="E3360">
            <v>0.98660224600000002</v>
          </cell>
          <cell r="F3360" t="str">
            <v>Not an Outlier</v>
          </cell>
        </row>
        <row r="3361">
          <cell r="A3361">
            <v>2363.8000000000002</v>
          </cell>
          <cell r="B3361">
            <v>43280</v>
          </cell>
          <cell r="C3361">
            <v>90266</v>
          </cell>
          <cell r="D3361">
            <v>22792.1</v>
          </cell>
          <cell r="E3361">
            <v>1.0000009999999999</v>
          </cell>
          <cell r="F3361" t="str">
            <v>Not an Outlier</v>
          </cell>
        </row>
        <row r="3362">
          <cell r="A3362">
            <v>2364.23</v>
          </cell>
          <cell r="B3362">
            <v>43084</v>
          </cell>
          <cell r="C3362">
            <v>86594</v>
          </cell>
          <cell r="D3362">
            <v>40242.519999999997</v>
          </cell>
          <cell r="E3362">
            <v>0.97840537599999999</v>
          </cell>
          <cell r="F3362" t="str">
            <v>Not an Outlier</v>
          </cell>
        </row>
        <row r="3363">
          <cell r="A3363">
            <v>2364.35</v>
          </cell>
          <cell r="B3363">
            <v>43042</v>
          </cell>
          <cell r="C3363">
            <v>308964</v>
          </cell>
          <cell r="D3363">
            <v>17000.38</v>
          </cell>
          <cell r="E3363">
            <v>0.97101787900000003</v>
          </cell>
          <cell r="F3363" t="str">
            <v>Not an Outlier</v>
          </cell>
        </row>
        <row r="3364">
          <cell r="A3364">
            <v>2365.5</v>
          </cell>
          <cell r="B3364">
            <v>43273</v>
          </cell>
          <cell r="C3364">
            <v>315866</v>
          </cell>
          <cell r="D3364">
            <v>11018.29</v>
          </cell>
          <cell r="E3364">
            <v>1.0000009999999999</v>
          </cell>
          <cell r="F3364" t="str">
            <v>Not an Outlier</v>
          </cell>
        </row>
        <row r="3365">
          <cell r="A3365">
            <v>2366.38</v>
          </cell>
          <cell r="B3365">
            <v>43406</v>
          </cell>
          <cell r="C3365">
            <v>308967</v>
          </cell>
          <cell r="D3365">
            <v>17129.689999999999</v>
          </cell>
          <cell r="E3365">
            <v>0.96624081399999995</v>
          </cell>
          <cell r="F3365" t="str">
            <v>Not an Outlier</v>
          </cell>
        </row>
        <row r="3366">
          <cell r="A3366">
            <v>2366.6999999999998</v>
          </cell>
          <cell r="B3366">
            <v>43203</v>
          </cell>
          <cell r="C3366">
            <v>308967</v>
          </cell>
          <cell r="D3366">
            <v>18101.740000000002</v>
          </cell>
          <cell r="E3366">
            <v>0.98194897699999995</v>
          </cell>
          <cell r="F3366" t="str">
            <v>Not an Outlier</v>
          </cell>
        </row>
        <row r="3367">
          <cell r="A3367">
            <v>2366.83</v>
          </cell>
          <cell r="B3367">
            <v>42783</v>
          </cell>
          <cell r="C3367">
            <v>86594</v>
          </cell>
          <cell r="D3367">
            <v>43770.26</v>
          </cell>
          <cell r="E3367">
            <v>0.97871434000000002</v>
          </cell>
          <cell r="F3367" t="str">
            <v>Not an Outlier</v>
          </cell>
        </row>
        <row r="3368">
          <cell r="A3368">
            <v>2367.04</v>
          </cell>
          <cell r="B3368">
            <v>43126</v>
          </cell>
          <cell r="C3368">
            <v>86999</v>
          </cell>
          <cell r="D3368">
            <v>33275.61</v>
          </cell>
          <cell r="E3368">
            <v>0.97174975200000002</v>
          </cell>
          <cell r="F3368" t="str">
            <v>Not an Outlier</v>
          </cell>
        </row>
        <row r="3369">
          <cell r="A3369">
            <v>2367.27</v>
          </cell>
          <cell r="B3369">
            <v>43063</v>
          </cell>
          <cell r="C3369">
            <v>308966</v>
          </cell>
          <cell r="D3369">
            <v>17276.939999999999</v>
          </cell>
          <cell r="E3369">
            <v>0.96481520600000004</v>
          </cell>
          <cell r="F3369" t="str">
            <v>Not an Outlier</v>
          </cell>
        </row>
        <row r="3370">
          <cell r="A3370">
            <v>2368.5100000000002</v>
          </cell>
          <cell r="B3370">
            <v>43021</v>
          </cell>
          <cell r="C3370">
            <v>86253</v>
          </cell>
          <cell r="D3370">
            <v>24535.31</v>
          </cell>
          <cell r="E3370">
            <v>0.96877458500000002</v>
          </cell>
          <cell r="F3370" t="str">
            <v>Not an Outlier</v>
          </cell>
        </row>
        <row r="3371">
          <cell r="A3371">
            <v>2370.34</v>
          </cell>
          <cell r="B3371">
            <v>42993</v>
          </cell>
          <cell r="C3371">
            <v>86594</v>
          </cell>
          <cell r="D3371">
            <v>41847.480000000003</v>
          </cell>
          <cell r="E3371">
            <v>0.98346660799999996</v>
          </cell>
          <cell r="F3371" t="str">
            <v>Not an Outlier</v>
          </cell>
        </row>
        <row r="3372">
          <cell r="A3372">
            <v>2371.8000000000002</v>
          </cell>
          <cell r="B3372">
            <v>42965</v>
          </cell>
          <cell r="C3372">
            <v>86269</v>
          </cell>
          <cell r="D3372">
            <v>21537.759999999998</v>
          </cell>
          <cell r="E3372">
            <v>0.97760871000000005</v>
          </cell>
          <cell r="F3372" t="str">
            <v>Not an Outlier</v>
          </cell>
        </row>
        <row r="3373">
          <cell r="A3373">
            <v>2371.96</v>
          </cell>
          <cell r="B3373">
            <v>42811</v>
          </cell>
          <cell r="C3373">
            <v>90422</v>
          </cell>
          <cell r="D3373">
            <v>7047</v>
          </cell>
          <cell r="E3373">
            <v>0.94677229600000001</v>
          </cell>
          <cell r="F3373" t="str">
            <v>Not an Outlier</v>
          </cell>
        </row>
        <row r="3374">
          <cell r="A3374">
            <v>2372.64</v>
          </cell>
          <cell r="B3374">
            <v>43091</v>
          </cell>
          <cell r="C3374">
            <v>308984</v>
          </cell>
          <cell r="D3374">
            <v>15935.61</v>
          </cell>
          <cell r="E3374">
            <v>0.92906560599999999</v>
          </cell>
          <cell r="F3374" t="str">
            <v>Not an Outlier</v>
          </cell>
        </row>
        <row r="3375">
          <cell r="A3375">
            <v>2375.37</v>
          </cell>
          <cell r="B3375">
            <v>43308</v>
          </cell>
          <cell r="C3375">
            <v>308984</v>
          </cell>
          <cell r="D3375">
            <v>17595.400000000001</v>
          </cell>
          <cell r="E3375">
            <v>0.95613342400000001</v>
          </cell>
          <cell r="F3375" t="str">
            <v>Not an Outlier</v>
          </cell>
        </row>
        <row r="3376">
          <cell r="A3376">
            <v>2375.5300000000002</v>
          </cell>
          <cell r="B3376">
            <v>43147</v>
          </cell>
          <cell r="C3376">
            <v>86215</v>
          </cell>
          <cell r="D3376">
            <v>19599.169999999998</v>
          </cell>
          <cell r="E3376">
            <v>0.96341334000000001</v>
          </cell>
          <cell r="F3376" t="str">
            <v>Not an Outlier</v>
          </cell>
        </row>
        <row r="3377">
          <cell r="A3377">
            <v>2376.62</v>
          </cell>
          <cell r="B3377">
            <v>42839</v>
          </cell>
          <cell r="C3377">
            <v>308838</v>
          </cell>
          <cell r="D3377">
            <v>22037.09</v>
          </cell>
          <cell r="E3377">
            <v>0.97291594599999998</v>
          </cell>
          <cell r="F3377" t="str">
            <v>Not an Outlier</v>
          </cell>
        </row>
        <row r="3378">
          <cell r="A3378">
            <v>2377.8000000000002</v>
          </cell>
          <cell r="B3378">
            <v>43336</v>
          </cell>
          <cell r="C3378">
            <v>308966</v>
          </cell>
          <cell r="D3378">
            <v>16772.21</v>
          </cell>
          <cell r="E3378">
            <v>0.96071938599999995</v>
          </cell>
          <cell r="F3378" t="str">
            <v>Not an Outlier</v>
          </cell>
        </row>
        <row r="3379">
          <cell r="A3379">
            <v>2377.96</v>
          </cell>
          <cell r="B3379">
            <v>43329</v>
          </cell>
          <cell r="C3379">
            <v>308731</v>
          </cell>
          <cell r="D3379">
            <v>13724.96</v>
          </cell>
          <cell r="E3379">
            <v>0.98298636900000003</v>
          </cell>
          <cell r="F3379" t="str">
            <v>Not an Outlier</v>
          </cell>
        </row>
        <row r="3380">
          <cell r="A3380">
            <v>2378.38</v>
          </cell>
          <cell r="B3380">
            <v>43028</v>
          </cell>
          <cell r="C3380">
            <v>308968</v>
          </cell>
          <cell r="D3380">
            <v>11632.04</v>
          </cell>
          <cell r="E3380">
            <v>0.96681861999999996</v>
          </cell>
          <cell r="F3380" t="str">
            <v>Not an Outlier</v>
          </cell>
        </row>
        <row r="3381">
          <cell r="A3381">
            <v>2378.7600000000002</v>
          </cell>
          <cell r="B3381">
            <v>43252</v>
          </cell>
          <cell r="C3381">
            <v>308965</v>
          </cell>
          <cell r="D3381">
            <v>15444.13</v>
          </cell>
          <cell r="E3381">
            <v>0.97595898800000003</v>
          </cell>
          <cell r="F3381" t="str">
            <v>Not an Outlier</v>
          </cell>
        </row>
        <row r="3382">
          <cell r="A3382">
            <v>2378.9699999999998</v>
          </cell>
          <cell r="B3382">
            <v>43224</v>
          </cell>
          <cell r="C3382">
            <v>86594</v>
          </cell>
          <cell r="D3382">
            <v>35352.04</v>
          </cell>
          <cell r="E3382">
            <v>0.90592434499999996</v>
          </cell>
          <cell r="F3382" t="str">
            <v>Not an Outlier</v>
          </cell>
        </row>
        <row r="3383">
          <cell r="A3383">
            <v>2379.54</v>
          </cell>
          <cell r="B3383">
            <v>42895</v>
          </cell>
          <cell r="C3383">
            <v>335504</v>
          </cell>
          <cell r="D3383">
            <v>26969.84</v>
          </cell>
          <cell r="E3383">
            <v>0.98687664900000005</v>
          </cell>
          <cell r="F3383" t="str">
            <v>Not an Outlier</v>
          </cell>
        </row>
        <row r="3384">
          <cell r="A3384">
            <v>2379.84</v>
          </cell>
          <cell r="B3384">
            <v>43315</v>
          </cell>
          <cell r="C3384">
            <v>308984</v>
          </cell>
          <cell r="D3384">
            <v>17293.53</v>
          </cell>
          <cell r="E3384">
            <v>0.95005439700000005</v>
          </cell>
          <cell r="F3384" t="str">
            <v>Not an Outlier</v>
          </cell>
        </row>
        <row r="3385">
          <cell r="A3385">
            <v>2379.94</v>
          </cell>
          <cell r="B3385">
            <v>43014</v>
          </cell>
          <cell r="C3385">
            <v>308968</v>
          </cell>
          <cell r="D3385">
            <v>12019.03</v>
          </cell>
          <cell r="E3385">
            <v>0.97447609300000004</v>
          </cell>
          <cell r="F3385" t="str">
            <v>Not an Outlier</v>
          </cell>
        </row>
        <row r="3386">
          <cell r="A3386">
            <v>2379.96</v>
          </cell>
          <cell r="B3386">
            <v>42783</v>
          </cell>
          <cell r="C3386">
            <v>166753</v>
          </cell>
          <cell r="D3386">
            <v>53568.29</v>
          </cell>
          <cell r="E3386">
            <v>0.97822336099999996</v>
          </cell>
          <cell r="F3386" t="str">
            <v>Not an Outlier</v>
          </cell>
        </row>
        <row r="3387">
          <cell r="A3387">
            <v>2380.81</v>
          </cell>
          <cell r="B3387">
            <v>42783</v>
          </cell>
          <cell r="C3387">
            <v>335504</v>
          </cell>
          <cell r="D3387">
            <v>26238.38</v>
          </cell>
          <cell r="E3387">
            <v>0.98554521799999995</v>
          </cell>
          <cell r="F3387" t="str">
            <v>Not an Outlier</v>
          </cell>
        </row>
        <row r="3388">
          <cell r="A3388">
            <v>2381.61</v>
          </cell>
          <cell r="B3388">
            <v>42902</v>
          </cell>
          <cell r="C3388">
            <v>86594</v>
          </cell>
          <cell r="D3388">
            <v>42717.85</v>
          </cell>
          <cell r="E3388">
            <v>0.98629200900000003</v>
          </cell>
          <cell r="F3388" t="str">
            <v>Not an Outlier</v>
          </cell>
        </row>
        <row r="3389">
          <cell r="A3389">
            <v>2382.3000000000002</v>
          </cell>
          <cell r="B3389">
            <v>43413</v>
          </cell>
          <cell r="C3389">
            <v>308984</v>
          </cell>
          <cell r="D3389">
            <v>16047.73</v>
          </cell>
          <cell r="E3389">
            <v>0.98225920300000003</v>
          </cell>
          <cell r="F3389" t="str">
            <v>Not an Outlier</v>
          </cell>
        </row>
        <row r="3390">
          <cell r="A3390">
            <v>2382.83</v>
          </cell>
          <cell r="B3390">
            <v>43084</v>
          </cell>
          <cell r="C3390">
            <v>308984</v>
          </cell>
          <cell r="D3390">
            <v>16005.55</v>
          </cell>
          <cell r="E3390">
            <v>0.92651752099999996</v>
          </cell>
          <cell r="F3390" t="str">
            <v>Not an Outlier</v>
          </cell>
        </row>
        <row r="3391">
          <cell r="A3391">
            <v>2382.88</v>
          </cell>
          <cell r="B3391">
            <v>42951</v>
          </cell>
          <cell r="C3391">
            <v>166753</v>
          </cell>
          <cell r="D3391">
            <v>46245.72</v>
          </cell>
          <cell r="E3391">
            <v>0.98210483900000001</v>
          </cell>
          <cell r="F3391" t="str">
            <v>Not an Outlier</v>
          </cell>
        </row>
        <row r="3392">
          <cell r="A3392">
            <v>2383</v>
          </cell>
          <cell r="B3392">
            <v>43091</v>
          </cell>
          <cell r="C3392">
            <v>86594</v>
          </cell>
          <cell r="D3392">
            <v>40181.26</v>
          </cell>
          <cell r="E3392">
            <v>0.98086269500000001</v>
          </cell>
          <cell r="F3392" t="str">
            <v>Not an Outlier</v>
          </cell>
        </row>
        <row r="3393">
          <cell r="A3393">
            <v>2383.21</v>
          </cell>
          <cell r="B3393">
            <v>43329</v>
          </cell>
          <cell r="C3393">
            <v>308967</v>
          </cell>
          <cell r="D3393">
            <v>16803.72</v>
          </cell>
          <cell r="E3393">
            <v>0.95900863999999997</v>
          </cell>
          <cell r="F3393" t="str">
            <v>Not an Outlier</v>
          </cell>
        </row>
        <row r="3394">
          <cell r="A3394">
            <v>2383.54</v>
          </cell>
          <cell r="B3394">
            <v>43357</v>
          </cell>
          <cell r="C3394">
            <v>308984</v>
          </cell>
          <cell r="D3394">
            <v>16420.87</v>
          </cell>
          <cell r="E3394">
            <v>0.92882967400000005</v>
          </cell>
          <cell r="F3394" t="str">
            <v>Not an Outlier</v>
          </cell>
        </row>
        <row r="3395">
          <cell r="A3395">
            <v>2383.7600000000002</v>
          </cell>
          <cell r="B3395">
            <v>43420</v>
          </cell>
          <cell r="C3395">
            <v>308731</v>
          </cell>
          <cell r="D3395">
            <v>13587</v>
          </cell>
          <cell r="E3395">
            <v>0.98803390899999999</v>
          </cell>
          <cell r="F3395" t="str">
            <v>Not an Outlier</v>
          </cell>
        </row>
        <row r="3396">
          <cell r="A3396">
            <v>2384.1999999999998</v>
          </cell>
          <cell r="B3396">
            <v>43350</v>
          </cell>
          <cell r="C3396">
            <v>86594</v>
          </cell>
          <cell r="D3396">
            <v>25958.78</v>
          </cell>
          <cell r="E3396">
            <v>1.0000009999999999</v>
          </cell>
          <cell r="F3396" t="str">
            <v>Not an Outlier</v>
          </cell>
        </row>
        <row r="3397">
          <cell r="A3397">
            <v>2384.44</v>
          </cell>
          <cell r="B3397">
            <v>42944</v>
          </cell>
          <cell r="C3397">
            <v>86594</v>
          </cell>
          <cell r="D3397">
            <v>43238.46</v>
          </cell>
          <cell r="E3397">
            <v>0.98970243599999996</v>
          </cell>
          <cell r="F3397" t="str">
            <v>Not an Outlier</v>
          </cell>
        </row>
        <row r="3398">
          <cell r="A3398">
            <v>2384.83</v>
          </cell>
          <cell r="B3398">
            <v>43028</v>
          </cell>
          <cell r="C3398">
            <v>88278</v>
          </cell>
          <cell r="D3398">
            <v>36774.379999999997</v>
          </cell>
          <cell r="E3398">
            <v>0.967615012</v>
          </cell>
          <cell r="F3398" t="str">
            <v>Not an Outlier</v>
          </cell>
        </row>
        <row r="3399">
          <cell r="A3399">
            <v>2385.2600000000002</v>
          </cell>
          <cell r="B3399">
            <v>43336</v>
          </cell>
          <cell r="C3399">
            <v>308984</v>
          </cell>
          <cell r="D3399">
            <v>17018.66</v>
          </cell>
          <cell r="E3399">
            <v>0.93756774600000004</v>
          </cell>
          <cell r="F3399" t="str">
            <v>Not an Outlier</v>
          </cell>
        </row>
        <row r="3400">
          <cell r="A3400">
            <v>2385.59</v>
          </cell>
          <cell r="B3400">
            <v>43266</v>
          </cell>
          <cell r="C3400">
            <v>308967</v>
          </cell>
          <cell r="D3400">
            <v>16494.400000000001</v>
          </cell>
          <cell r="E3400">
            <v>0.95974798100000003</v>
          </cell>
          <cell r="F3400" t="str">
            <v>Not an Outlier</v>
          </cell>
        </row>
        <row r="3401">
          <cell r="A3401">
            <v>2387.5</v>
          </cell>
          <cell r="B3401">
            <v>43007</v>
          </cell>
          <cell r="C3401">
            <v>308966</v>
          </cell>
          <cell r="D3401">
            <v>17678.150000000001</v>
          </cell>
          <cell r="E3401">
            <v>0.96745857099999999</v>
          </cell>
          <cell r="F3401" t="str">
            <v>Not an Outlier</v>
          </cell>
        </row>
        <row r="3402">
          <cell r="A3402">
            <v>2388.4</v>
          </cell>
          <cell r="B3402">
            <v>43287</v>
          </cell>
          <cell r="C3402">
            <v>88278</v>
          </cell>
          <cell r="D3402">
            <v>20836.52</v>
          </cell>
          <cell r="E3402">
            <v>1.0000009999999999</v>
          </cell>
          <cell r="F3402" t="str">
            <v>Not an Outlier</v>
          </cell>
        </row>
        <row r="3403">
          <cell r="A3403">
            <v>2388.6</v>
          </cell>
          <cell r="B3403">
            <v>43343</v>
          </cell>
          <cell r="C3403">
            <v>308731</v>
          </cell>
          <cell r="D3403">
            <v>13492.45</v>
          </cell>
          <cell r="E3403">
            <v>0.99186289900000002</v>
          </cell>
          <cell r="F3403" t="str">
            <v>Not an Outlier</v>
          </cell>
        </row>
        <row r="3404">
          <cell r="A3404">
            <v>2389.67</v>
          </cell>
          <cell r="B3404">
            <v>42951</v>
          </cell>
          <cell r="C3404">
            <v>90422</v>
          </cell>
          <cell r="D3404">
            <v>7435.2</v>
          </cell>
          <cell r="E3404">
            <v>0.96676523400000003</v>
          </cell>
          <cell r="F3404" t="str">
            <v>Not an Outlier</v>
          </cell>
        </row>
        <row r="3405">
          <cell r="A3405">
            <v>2390.14</v>
          </cell>
          <cell r="B3405">
            <v>43427</v>
          </cell>
          <cell r="C3405">
            <v>308730</v>
          </cell>
          <cell r="D3405">
            <v>10648.42</v>
          </cell>
          <cell r="E3405">
            <v>0.98952979600000002</v>
          </cell>
          <cell r="F3405" t="str">
            <v>Not an Outlier</v>
          </cell>
        </row>
        <row r="3406">
          <cell r="A3406">
            <v>2391.13</v>
          </cell>
          <cell r="B3406">
            <v>43357</v>
          </cell>
          <cell r="C3406">
            <v>308966</v>
          </cell>
          <cell r="D3406">
            <v>16642.95</v>
          </cell>
          <cell r="E3406">
            <v>0.96672271799999998</v>
          </cell>
          <cell r="F3406" t="str">
            <v>Not an Outlier</v>
          </cell>
        </row>
        <row r="3407">
          <cell r="A3407">
            <v>2391.25</v>
          </cell>
          <cell r="B3407">
            <v>43161</v>
          </cell>
          <cell r="C3407">
            <v>88278</v>
          </cell>
          <cell r="D3407">
            <v>36183.660000000003</v>
          </cell>
          <cell r="E3407">
            <v>0.97043136100000005</v>
          </cell>
          <cell r="F3407" t="str">
            <v>Not an Outlier</v>
          </cell>
        </row>
        <row r="3408">
          <cell r="A3408">
            <v>2394.2399999999998</v>
          </cell>
          <cell r="B3408">
            <v>43028</v>
          </cell>
          <cell r="C3408">
            <v>308967</v>
          </cell>
          <cell r="D3408">
            <v>19467.3</v>
          </cell>
          <cell r="E3408">
            <v>0.98732818899999997</v>
          </cell>
          <cell r="F3408" t="str">
            <v>Not an Outlier</v>
          </cell>
        </row>
        <row r="3409">
          <cell r="A3409">
            <v>2395.79</v>
          </cell>
          <cell r="B3409">
            <v>42881</v>
          </cell>
          <cell r="C3409">
            <v>300375</v>
          </cell>
          <cell r="D3409">
            <v>29844.57</v>
          </cell>
          <cell r="E3409">
            <v>0.98014659900000001</v>
          </cell>
          <cell r="F3409" t="str">
            <v>Not an Outlier</v>
          </cell>
        </row>
        <row r="3410">
          <cell r="A3410">
            <v>2396.33</v>
          </cell>
          <cell r="B3410">
            <v>43154</v>
          </cell>
          <cell r="C3410">
            <v>86594</v>
          </cell>
          <cell r="D3410">
            <v>39771.85</v>
          </cell>
          <cell r="E3410">
            <v>0.98502783900000002</v>
          </cell>
          <cell r="F3410" t="str">
            <v>Not an Outlier</v>
          </cell>
        </row>
        <row r="3411">
          <cell r="A3411">
            <v>2397.17</v>
          </cell>
          <cell r="B3411">
            <v>42797</v>
          </cell>
          <cell r="C3411">
            <v>86253</v>
          </cell>
          <cell r="D3411">
            <v>27223.26</v>
          </cell>
          <cell r="E3411">
            <v>0.98148248100000002</v>
          </cell>
          <cell r="F3411" t="str">
            <v>Not an Outlier</v>
          </cell>
        </row>
        <row r="3412">
          <cell r="A3412">
            <v>2397.1799999999998</v>
          </cell>
          <cell r="B3412">
            <v>43280</v>
          </cell>
          <cell r="C3412">
            <v>90230</v>
          </cell>
          <cell r="D3412">
            <v>13914.61</v>
          </cell>
          <cell r="E3412">
            <v>1.0000009999999999</v>
          </cell>
          <cell r="F3412" t="str">
            <v>Not an Outlier</v>
          </cell>
        </row>
        <row r="3413">
          <cell r="A3413">
            <v>2397.4499999999998</v>
          </cell>
          <cell r="B3413">
            <v>43252</v>
          </cell>
          <cell r="C3413">
            <v>86606</v>
          </cell>
          <cell r="D3413">
            <v>5369.37</v>
          </cell>
          <cell r="E3413">
            <v>0.85714385699999995</v>
          </cell>
          <cell r="F3413" t="str">
            <v>Not an Outlier</v>
          </cell>
        </row>
        <row r="3414">
          <cell r="A3414">
            <v>2398.11</v>
          </cell>
          <cell r="B3414">
            <v>42993</v>
          </cell>
          <cell r="C3414">
            <v>308966</v>
          </cell>
          <cell r="D3414">
            <v>17581.38</v>
          </cell>
          <cell r="E3414">
            <v>0.97561477500000005</v>
          </cell>
          <cell r="F3414" t="str">
            <v>Not an Outlier</v>
          </cell>
        </row>
        <row r="3415">
          <cell r="A3415">
            <v>2398.48</v>
          </cell>
          <cell r="B3415">
            <v>43042</v>
          </cell>
          <cell r="C3415">
            <v>90422</v>
          </cell>
          <cell r="D3415">
            <v>6383.06</v>
          </cell>
          <cell r="E3415">
            <v>0.92366584200000001</v>
          </cell>
          <cell r="F3415" t="str">
            <v>Not an Outlier</v>
          </cell>
        </row>
        <row r="3416">
          <cell r="A3416">
            <v>2399.65</v>
          </cell>
          <cell r="B3416">
            <v>42951</v>
          </cell>
          <cell r="C3416">
            <v>86253</v>
          </cell>
          <cell r="D3416">
            <v>26206.39</v>
          </cell>
          <cell r="E3416">
            <v>0.98546995599999998</v>
          </cell>
          <cell r="F3416" t="str">
            <v>Not an Outlier</v>
          </cell>
        </row>
        <row r="3417">
          <cell r="A3417">
            <v>2399.75</v>
          </cell>
          <cell r="B3417">
            <v>43287</v>
          </cell>
          <cell r="C3417">
            <v>308966</v>
          </cell>
          <cell r="D3417">
            <v>16468.189999999999</v>
          </cell>
          <cell r="E3417">
            <v>0.95462477899999998</v>
          </cell>
          <cell r="F3417" t="str">
            <v>Not an Outlier</v>
          </cell>
        </row>
        <row r="3418">
          <cell r="A3418">
            <v>2400.39</v>
          </cell>
          <cell r="B3418">
            <v>43077</v>
          </cell>
          <cell r="C3418">
            <v>308966</v>
          </cell>
          <cell r="D3418">
            <v>16955.52</v>
          </cell>
          <cell r="E3418">
            <v>0.96911550599999996</v>
          </cell>
          <cell r="F3418" t="str">
            <v>Not an Outlier</v>
          </cell>
        </row>
        <row r="3419">
          <cell r="A3419">
            <v>2401</v>
          </cell>
          <cell r="B3419">
            <v>43217</v>
          </cell>
          <cell r="C3419">
            <v>86215</v>
          </cell>
          <cell r="D3419">
            <v>14776.29</v>
          </cell>
          <cell r="E3419">
            <v>0.86679890000000004</v>
          </cell>
          <cell r="F3419" t="str">
            <v>Not an Outlier</v>
          </cell>
        </row>
        <row r="3420">
          <cell r="A3420">
            <v>2401.33</v>
          </cell>
          <cell r="B3420">
            <v>42958</v>
          </cell>
          <cell r="C3420">
            <v>300375</v>
          </cell>
          <cell r="D3420">
            <v>28935.58</v>
          </cell>
          <cell r="E3420">
            <v>0.98337212600000001</v>
          </cell>
          <cell r="F3420" t="str">
            <v>Not an Outlier</v>
          </cell>
        </row>
        <row r="3421">
          <cell r="A3421">
            <v>2401.62</v>
          </cell>
          <cell r="B3421">
            <v>43014</v>
          </cell>
          <cell r="C3421">
            <v>335504</v>
          </cell>
          <cell r="D3421">
            <v>22791.72</v>
          </cell>
          <cell r="E3421">
            <v>0.96188059999999997</v>
          </cell>
          <cell r="F3421" t="str">
            <v>Not an Outlier</v>
          </cell>
        </row>
        <row r="3422">
          <cell r="A3422">
            <v>2403.4</v>
          </cell>
          <cell r="B3422">
            <v>43336</v>
          </cell>
          <cell r="C3422">
            <v>236506</v>
          </cell>
          <cell r="D3422">
            <v>15869.92</v>
          </cell>
          <cell r="E3422">
            <v>0.42857242899999998</v>
          </cell>
          <cell r="F3422" t="str">
            <v>Not an Outlier</v>
          </cell>
        </row>
        <row r="3423">
          <cell r="A3423">
            <v>2404.58</v>
          </cell>
          <cell r="B3423">
            <v>42881</v>
          </cell>
          <cell r="C3423">
            <v>335504</v>
          </cell>
          <cell r="D3423">
            <v>26012.17</v>
          </cell>
          <cell r="E3423">
            <v>0.98234449899999998</v>
          </cell>
          <cell r="F3423" t="str">
            <v>Not an Outlier</v>
          </cell>
        </row>
        <row r="3424">
          <cell r="A3424">
            <v>2404.7399999999998</v>
          </cell>
          <cell r="B3424">
            <v>43196</v>
          </cell>
          <cell r="C3424">
            <v>86594</v>
          </cell>
          <cell r="D3424">
            <v>37554.230000000003</v>
          </cell>
          <cell r="E3424">
            <v>0.93944915900000003</v>
          </cell>
          <cell r="F3424" t="str">
            <v>Not an Outlier</v>
          </cell>
        </row>
        <row r="3425">
          <cell r="A3425">
            <v>2405.58</v>
          </cell>
          <cell r="B3425">
            <v>43301</v>
          </cell>
          <cell r="C3425">
            <v>236505</v>
          </cell>
          <cell r="D3425">
            <v>10619.59</v>
          </cell>
          <cell r="E3425">
            <v>1.0000009999999999</v>
          </cell>
          <cell r="F3425" t="str">
            <v>Not an Outlier</v>
          </cell>
        </row>
        <row r="3426">
          <cell r="A3426">
            <v>2405.83</v>
          </cell>
          <cell r="B3426">
            <v>43189</v>
          </cell>
          <cell r="C3426">
            <v>86594</v>
          </cell>
          <cell r="D3426">
            <v>38189.050000000003</v>
          </cell>
          <cell r="E3426">
            <v>0.95046714600000004</v>
          </cell>
          <cell r="F3426" t="str">
            <v>Not an Outlier</v>
          </cell>
        </row>
        <row r="3427">
          <cell r="A3427">
            <v>2405.86</v>
          </cell>
          <cell r="B3427">
            <v>43189</v>
          </cell>
          <cell r="C3427">
            <v>335504</v>
          </cell>
          <cell r="D3427">
            <v>22703.5</v>
          </cell>
          <cell r="E3427">
            <v>0.93068848199999998</v>
          </cell>
          <cell r="F3427" t="str">
            <v>Not an Outlier</v>
          </cell>
        </row>
        <row r="3428">
          <cell r="A3428">
            <v>2405.91</v>
          </cell>
          <cell r="B3428">
            <v>43084</v>
          </cell>
          <cell r="C3428">
            <v>308968</v>
          </cell>
          <cell r="D3428">
            <v>11211.75</v>
          </cell>
          <cell r="E3428">
            <v>0.95191617299999998</v>
          </cell>
          <cell r="F3428" t="str">
            <v>Not an Outlier</v>
          </cell>
        </row>
        <row r="3429">
          <cell r="A3429">
            <v>2405.91</v>
          </cell>
          <cell r="B3429">
            <v>43252</v>
          </cell>
          <cell r="C3429">
            <v>88278</v>
          </cell>
          <cell r="D3429">
            <v>24527.99</v>
          </cell>
          <cell r="E3429">
            <v>1.0000009999999999</v>
          </cell>
          <cell r="F3429" t="str">
            <v>Not an Outlier</v>
          </cell>
        </row>
        <row r="3430">
          <cell r="A3430">
            <v>2408.84</v>
          </cell>
          <cell r="B3430">
            <v>42958</v>
          </cell>
          <cell r="C3430">
            <v>90422</v>
          </cell>
          <cell r="D3430">
            <v>7581.29</v>
          </cell>
          <cell r="E3430">
            <v>0.95751209400000004</v>
          </cell>
          <cell r="F3430" t="str">
            <v>Not an Outlier</v>
          </cell>
        </row>
        <row r="3431">
          <cell r="A3431">
            <v>2408.86</v>
          </cell>
          <cell r="B3431">
            <v>42965</v>
          </cell>
          <cell r="C3431">
            <v>308967</v>
          </cell>
          <cell r="D3431">
            <v>19174.78</v>
          </cell>
          <cell r="E3431">
            <v>0.98261757599999999</v>
          </cell>
          <cell r="F3431" t="str">
            <v>Not an Outlier</v>
          </cell>
        </row>
        <row r="3432">
          <cell r="A3432">
            <v>2409.1799999999998</v>
          </cell>
          <cell r="B3432">
            <v>43315</v>
          </cell>
          <cell r="C3432">
            <v>315866</v>
          </cell>
          <cell r="D3432">
            <v>8513.75</v>
          </cell>
          <cell r="E3432">
            <v>1.0000009999999999</v>
          </cell>
          <cell r="F3432" t="str">
            <v>Not an Outlier</v>
          </cell>
        </row>
        <row r="3433">
          <cell r="A3433">
            <v>2409.21</v>
          </cell>
          <cell r="B3433">
            <v>43224</v>
          </cell>
          <cell r="C3433">
            <v>308967</v>
          </cell>
          <cell r="D3433">
            <v>17415.830000000002</v>
          </cell>
          <cell r="E3433">
            <v>0.97472816799999995</v>
          </cell>
          <cell r="F3433" t="str">
            <v>Not an Outlier</v>
          </cell>
        </row>
        <row r="3434">
          <cell r="A3434">
            <v>2409.3200000000002</v>
          </cell>
          <cell r="B3434">
            <v>42776</v>
          </cell>
          <cell r="C3434">
            <v>300375</v>
          </cell>
          <cell r="D3434">
            <v>29438.36</v>
          </cell>
          <cell r="E3434">
            <v>0.95430563599999996</v>
          </cell>
          <cell r="F3434" t="str">
            <v>Not an Outlier</v>
          </cell>
        </row>
        <row r="3435">
          <cell r="A3435">
            <v>2409.63</v>
          </cell>
          <cell r="B3435">
            <v>43112</v>
          </cell>
          <cell r="C3435">
            <v>335504</v>
          </cell>
          <cell r="D3435">
            <v>23763.06</v>
          </cell>
          <cell r="E3435">
            <v>0.97092138400000005</v>
          </cell>
          <cell r="F3435" t="str">
            <v>Not an Outlier</v>
          </cell>
        </row>
        <row r="3436">
          <cell r="A3436">
            <v>2411.7399999999998</v>
          </cell>
          <cell r="B3436">
            <v>43266</v>
          </cell>
          <cell r="C3436">
            <v>308731</v>
          </cell>
          <cell r="D3436">
            <v>13959.06</v>
          </cell>
          <cell r="E3436">
            <v>0.99235234500000002</v>
          </cell>
          <cell r="F3436" t="str">
            <v>Not an Outlier</v>
          </cell>
        </row>
        <row r="3437">
          <cell r="A3437">
            <v>2411.7600000000002</v>
          </cell>
          <cell r="B3437">
            <v>43245</v>
          </cell>
          <cell r="C3437">
            <v>88278</v>
          </cell>
          <cell r="D3437">
            <v>25248.7</v>
          </cell>
          <cell r="E3437">
            <v>1.0000009999999999</v>
          </cell>
          <cell r="F3437" t="str">
            <v>Not an Outlier</v>
          </cell>
        </row>
        <row r="3438">
          <cell r="A3438">
            <v>2411.89</v>
          </cell>
          <cell r="B3438">
            <v>42790</v>
          </cell>
          <cell r="C3438">
            <v>308966</v>
          </cell>
          <cell r="D3438">
            <v>24475.49</v>
          </cell>
          <cell r="E3438">
            <v>0.98895491999999996</v>
          </cell>
          <cell r="F3438" t="str">
            <v>Not an Outlier</v>
          </cell>
        </row>
        <row r="3439">
          <cell r="A3439">
            <v>2412.1999999999998</v>
          </cell>
          <cell r="B3439">
            <v>43315</v>
          </cell>
          <cell r="C3439">
            <v>335594</v>
          </cell>
          <cell r="D3439">
            <v>5428.68</v>
          </cell>
          <cell r="E3439">
            <v>9.9999999990000009E-7</v>
          </cell>
          <cell r="F3439" t="str">
            <v>Not an Outlier</v>
          </cell>
        </row>
        <row r="3440">
          <cell r="A3440">
            <v>2412.29</v>
          </cell>
          <cell r="B3440">
            <v>43168</v>
          </cell>
          <cell r="C3440">
            <v>86594</v>
          </cell>
          <cell r="D3440">
            <v>39781.56</v>
          </cell>
          <cell r="E3440">
            <v>0.97061970200000003</v>
          </cell>
          <cell r="F3440" t="str">
            <v>Not an Outlier</v>
          </cell>
        </row>
        <row r="3441">
          <cell r="A3441">
            <v>2412.42</v>
          </cell>
          <cell r="B3441">
            <v>43273</v>
          </cell>
          <cell r="C3441">
            <v>308731</v>
          </cell>
          <cell r="D3441">
            <v>14146.09</v>
          </cell>
          <cell r="E3441">
            <v>0.99350375499999999</v>
          </cell>
          <cell r="F3441" t="str">
            <v>Not an Outlier</v>
          </cell>
        </row>
        <row r="3442">
          <cell r="A3442">
            <v>2412.94</v>
          </cell>
          <cell r="B3442">
            <v>43406</v>
          </cell>
          <cell r="C3442">
            <v>308731</v>
          </cell>
          <cell r="D3442">
            <v>13548.74</v>
          </cell>
          <cell r="E3442">
            <v>0.99054298500000004</v>
          </cell>
          <cell r="F3442" t="str">
            <v>Not an Outlier</v>
          </cell>
        </row>
        <row r="3443">
          <cell r="A3443">
            <v>2413.19</v>
          </cell>
          <cell r="B3443">
            <v>42979</v>
          </cell>
          <cell r="C3443">
            <v>88278</v>
          </cell>
          <cell r="D3443">
            <v>40470.14</v>
          </cell>
          <cell r="E3443">
            <v>0.97628595799999995</v>
          </cell>
          <cell r="F3443" t="str">
            <v>Not an Outlier</v>
          </cell>
        </row>
        <row r="3444">
          <cell r="A3444">
            <v>2414.2800000000002</v>
          </cell>
          <cell r="B3444">
            <v>43245</v>
          </cell>
          <cell r="C3444">
            <v>86606</v>
          </cell>
          <cell r="D3444">
            <v>5937.48</v>
          </cell>
          <cell r="E3444">
            <v>1.0000009999999999</v>
          </cell>
          <cell r="F3444" t="str">
            <v>Not an Outlier</v>
          </cell>
        </row>
        <row r="3445">
          <cell r="A3445">
            <v>2415.52</v>
          </cell>
          <cell r="B3445">
            <v>43287</v>
          </cell>
          <cell r="C3445">
            <v>308967</v>
          </cell>
          <cell r="D3445">
            <v>16220.65</v>
          </cell>
          <cell r="E3445">
            <v>0.94832926699999998</v>
          </cell>
          <cell r="F3445" t="str">
            <v>Not an Outlier</v>
          </cell>
        </row>
        <row r="3446">
          <cell r="A3446">
            <v>2416.7399999999998</v>
          </cell>
          <cell r="B3446">
            <v>43245</v>
          </cell>
          <cell r="C3446">
            <v>308967</v>
          </cell>
          <cell r="D3446">
            <v>16903.82</v>
          </cell>
          <cell r="E3446">
            <v>0.95481903999999995</v>
          </cell>
          <cell r="F3446" t="str">
            <v>Not an Outlier</v>
          </cell>
        </row>
        <row r="3447">
          <cell r="A3447">
            <v>2417.84</v>
          </cell>
          <cell r="B3447">
            <v>43371</v>
          </cell>
          <cell r="C3447">
            <v>308966</v>
          </cell>
          <cell r="D3447">
            <v>17256.61</v>
          </cell>
          <cell r="E3447">
            <v>0.96622725899999995</v>
          </cell>
          <cell r="F3447" t="str">
            <v>Not an Outlier</v>
          </cell>
        </row>
        <row r="3448">
          <cell r="A3448">
            <v>2418.0100000000002</v>
          </cell>
          <cell r="B3448">
            <v>43238</v>
          </cell>
          <cell r="C3448">
            <v>335504</v>
          </cell>
          <cell r="D3448">
            <v>19248.11</v>
          </cell>
          <cell r="E3448">
            <v>0.50000100000000003</v>
          </cell>
          <cell r="F3448" t="str">
            <v>Not an Outlier</v>
          </cell>
        </row>
        <row r="3449">
          <cell r="A3449">
            <v>2418.4</v>
          </cell>
          <cell r="B3449">
            <v>42902</v>
          </cell>
          <cell r="C3449">
            <v>308966</v>
          </cell>
          <cell r="D3449">
            <v>22359.52</v>
          </cell>
          <cell r="E3449">
            <v>0.99365728600000003</v>
          </cell>
          <cell r="F3449" t="str">
            <v>Not an Outlier</v>
          </cell>
        </row>
        <row r="3450">
          <cell r="A3450">
            <v>2419.2800000000002</v>
          </cell>
          <cell r="B3450">
            <v>43056</v>
          </cell>
          <cell r="C3450">
            <v>308968</v>
          </cell>
          <cell r="D3450">
            <v>11343.99</v>
          </cell>
          <cell r="E3450">
            <v>0.96033674700000005</v>
          </cell>
          <cell r="F3450" t="str">
            <v>Not an Outlier</v>
          </cell>
        </row>
        <row r="3451">
          <cell r="A3451">
            <v>2419.69</v>
          </cell>
          <cell r="B3451">
            <v>42965</v>
          </cell>
          <cell r="C3451">
            <v>86594</v>
          </cell>
          <cell r="D3451">
            <v>43001.1</v>
          </cell>
          <cell r="E3451">
            <v>0.982427304</v>
          </cell>
          <cell r="F3451" t="str">
            <v>Not an Outlier</v>
          </cell>
        </row>
        <row r="3452">
          <cell r="A3452">
            <v>2419.7399999999998</v>
          </cell>
          <cell r="B3452">
            <v>43154</v>
          </cell>
          <cell r="C3452">
            <v>308965</v>
          </cell>
          <cell r="D3452">
            <v>15073</v>
          </cell>
          <cell r="E3452">
            <v>0.97907706500000002</v>
          </cell>
          <cell r="F3452" t="str">
            <v>Not an Outlier</v>
          </cell>
        </row>
        <row r="3453">
          <cell r="A3453">
            <v>2419.91</v>
          </cell>
          <cell r="B3453">
            <v>43140</v>
          </cell>
          <cell r="C3453">
            <v>308968</v>
          </cell>
          <cell r="D3453">
            <v>11097.66</v>
          </cell>
          <cell r="E3453">
            <v>0.95115042500000002</v>
          </cell>
          <cell r="F3453" t="str">
            <v>Not an Outlier</v>
          </cell>
        </row>
        <row r="3454">
          <cell r="A3454">
            <v>2420.06</v>
          </cell>
          <cell r="B3454">
            <v>43224</v>
          </cell>
          <cell r="C3454">
            <v>86215</v>
          </cell>
          <cell r="D3454">
            <v>14314.57</v>
          </cell>
          <cell r="E3454">
            <v>1.0000009999999999</v>
          </cell>
          <cell r="F3454" t="str">
            <v>Not an Outlier</v>
          </cell>
        </row>
        <row r="3455">
          <cell r="A3455">
            <v>2420.34</v>
          </cell>
          <cell r="B3455">
            <v>43098</v>
          </cell>
          <cell r="C3455">
            <v>90230</v>
          </cell>
          <cell r="D3455">
            <v>25311.59</v>
          </cell>
          <cell r="E3455">
            <v>0.91089208899999996</v>
          </cell>
          <cell r="F3455" t="str">
            <v>Not an Outlier</v>
          </cell>
        </row>
        <row r="3456">
          <cell r="A3456">
            <v>2420.7199999999998</v>
          </cell>
          <cell r="B3456">
            <v>43133</v>
          </cell>
          <cell r="C3456">
            <v>166753</v>
          </cell>
          <cell r="D3456">
            <v>38258.67</v>
          </cell>
          <cell r="E3456">
            <v>0.97634709399999997</v>
          </cell>
          <cell r="F3456" t="str">
            <v>Not an Outlier</v>
          </cell>
        </row>
        <row r="3457">
          <cell r="A3457">
            <v>2421.11</v>
          </cell>
          <cell r="B3457">
            <v>42944</v>
          </cell>
          <cell r="C3457">
            <v>300375</v>
          </cell>
          <cell r="D3457">
            <v>29280.82</v>
          </cell>
          <cell r="E3457">
            <v>0.98478935999999995</v>
          </cell>
          <cell r="F3457" t="str">
            <v>Not an Outlier</v>
          </cell>
        </row>
        <row r="3458">
          <cell r="A3458">
            <v>2422</v>
          </cell>
          <cell r="B3458">
            <v>42874</v>
          </cell>
          <cell r="C3458">
            <v>308966</v>
          </cell>
          <cell r="D3458">
            <v>23929.77</v>
          </cell>
          <cell r="E3458">
            <v>0.99011469299999999</v>
          </cell>
          <cell r="F3458" t="str">
            <v>Not an Outlier</v>
          </cell>
        </row>
        <row r="3459">
          <cell r="A3459">
            <v>2422.1799999999998</v>
          </cell>
          <cell r="B3459">
            <v>42825</v>
          </cell>
          <cell r="C3459">
            <v>308966</v>
          </cell>
          <cell r="D3459">
            <v>23743.24</v>
          </cell>
          <cell r="E3459">
            <v>0.99497546000000003</v>
          </cell>
          <cell r="F3459" t="str">
            <v>Not an Outlier</v>
          </cell>
        </row>
        <row r="3460">
          <cell r="A3460">
            <v>2423.27</v>
          </cell>
          <cell r="B3460">
            <v>43231</v>
          </cell>
          <cell r="C3460">
            <v>308967</v>
          </cell>
          <cell r="D3460">
            <v>17186.189999999999</v>
          </cell>
          <cell r="E3460">
            <v>0.97169214599999998</v>
          </cell>
          <cell r="F3460" t="str">
            <v>Not an Outlier</v>
          </cell>
        </row>
        <row r="3461">
          <cell r="A3461">
            <v>2426.5100000000002</v>
          </cell>
          <cell r="B3461">
            <v>42790</v>
          </cell>
          <cell r="C3461">
            <v>90313</v>
          </cell>
          <cell r="D3461">
            <v>70846.880000000005</v>
          </cell>
          <cell r="E3461">
            <v>0.98664366800000003</v>
          </cell>
          <cell r="F3461" t="str">
            <v>Not an Outlier</v>
          </cell>
        </row>
        <row r="3462">
          <cell r="A3462">
            <v>2428.92</v>
          </cell>
          <cell r="B3462">
            <v>42825</v>
          </cell>
          <cell r="C3462">
            <v>335504</v>
          </cell>
          <cell r="D3462">
            <v>25823.9</v>
          </cell>
          <cell r="E3462">
            <v>0.98413847499999996</v>
          </cell>
          <cell r="F3462" t="str">
            <v>Not an Outlier</v>
          </cell>
        </row>
        <row r="3463">
          <cell r="A3463">
            <v>2431.27</v>
          </cell>
          <cell r="B3463">
            <v>43448</v>
          </cell>
          <cell r="C3463">
            <v>308727</v>
          </cell>
          <cell r="D3463">
            <v>14929.21</v>
          </cell>
          <cell r="E3463">
            <v>0.99159763899999998</v>
          </cell>
          <cell r="F3463" t="str">
            <v>Not an Outlier</v>
          </cell>
        </row>
        <row r="3464">
          <cell r="A3464">
            <v>2431.5</v>
          </cell>
          <cell r="B3464">
            <v>42783</v>
          </cell>
          <cell r="C3464">
            <v>236506</v>
          </cell>
          <cell r="D3464">
            <v>31727.200000000001</v>
          </cell>
          <cell r="E3464">
            <v>0.97949835399999996</v>
          </cell>
          <cell r="F3464" t="str">
            <v>Not an Outlier</v>
          </cell>
        </row>
        <row r="3465">
          <cell r="A3465">
            <v>2435.2399999999998</v>
          </cell>
          <cell r="B3465">
            <v>43084</v>
          </cell>
          <cell r="C3465">
            <v>308966</v>
          </cell>
          <cell r="D3465">
            <v>17202.64</v>
          </cell>
          <cell r="E3465">
            <v>0.96699607399999998</v>
          </cell>
          <cell r="F3465" t="str">
            <v>Not an Outlier</v>
          </cell>
        </row>
        <row r="3466">
          <cell r="A3466">
            <v>2436.34</v>
          </cell>
          <cell r="B3466">
            <v>42937</v>
          </cell>
          <cell r="C3466">
            <v>308967</v>
          </cell>
          <cell r="D3466">
            <v>19814.939999999999</v>
          </cell>
          <cell r="E3466">
            <v>0.98986753500000002</v>
          </cell>
          <cell r="F3466" t="str">
            <v>Not an Outlier</v>
          </cell>
        </row>
        <row r="3467">
          <cell r="A3467">
            <v>2437.33</v>
          </cell>
          <cell r="B3467">
            <v>43203</v>
          </cell>
          <cell r="C3467">
            <v>88278</v>
          </cell>
          <cell r="D3467">
            <v>32189.74</v>
          </cell>
          <cell r="E3467">
            <v>0.93530564299999996</v>
          </cell>
          <cell r="F3467" t="str">
            <v>Not an Outlier</v>
          </cell>
        </row>
        <row r="3468">
          <cell r="A3468">
            <v>2437.39</v>
          </cell>
          <cell r="B3468">
            <v>43280</v>
          </cell>
          <cell r="C3468">
            <v>308967</v>
          </cell>
          <cell r="D3468">
            <v>16246.13</v>
          </cell>
          <cell r="E3468">
            <v>0.94906860900000001</v>
          </cell>
          <cell r="F3468" t="str">
            <v>Not an Outlier</v>
          </cell>
        </row>
        <row r="3469">
          <cell r="A3469">
            <v>2438.65</v>
          </cell>
          <cell r="B3469">
            <v>43175</v>
          </cell>
          <cell r="C3469">
            <v>166753</v>
          </cell>
          <cell r="D3469">
            <v>36500.42</v>
          </cell>
          <cell r="E3469">
            <v>0.95925872300000004</v>
          </cell>
          <cell r="F3469" t="str">
            <v>Not an Outlier</v>
          </cell>
        </row>
        <row r="3470">
          <cell r="A3470">
            <v>2438.86</v>
          </cell>
          <cell r="B3470">
            <v>43217</v>
          </cell>
          <cell r="C3470">
            <v>86999</v>
          </cell>
          <cell r="D3470">
            <v>27918.97</v>
          </cell>
          <cell r="E3470">
            <v>0.92711853099999997</v>
          </cell>
          <cell r="F3470" t="str">
            <v>Not an Outlier</v>
          </cell>
        </row>
        <row r="3471">
          <cell r="A3471">
            <v>2440</v>
          </cell>
          <cell r="B3471">
            <v>42790</v>
          </cell>
          <cell r="C3471">
            <v>90422</v>
          </cell>
          <cell r="D3471">
            <v>7263.17</v>
          </cell>
          <cell r="E3471">
            <v>0.94346322900000001</v>
          </cell>
          <cell r="F3471" t="str">
            <v>Not an Outlier</v>
          </cell>
        </row>
        <row r="3472">
          <cell r="A3472">
            <v>2440.67</v>
          </cell>
          <cell r="B3472">
            <v>42853</v>
          </cell>
          <cell r="C3472">
            <v>308968</v>
          </cell>
          <cell r="D3472">
            <v>16377.97</v>
          </cell>
          <cell r="E3472">
            <v>0.99546977599999997</v>
          </cell>
          <cell r="F3472" t="str">
            <v>Not an Outlier</v>
          </cell>
        </row>
        <row r="3473">
          <cell r="A3473">
            <v>2442.23</v>
          </cell>
          <cell r="B3473">
            <v>43308</v>
          </cell>
          <cell r="C3473">
            <v>236506</v>
          </cell>
          <cell r="D3473">
            <v>17902.43</v>
          </cell>
          <cell r="E3473">
            <v>0.50000100000000003</v>
          </cell>
          <cell r="F3473" t="str">
            <v>Not an Outlier</v>
          </cell>
        </row>
        <row r="3474">
          <cell r="A3474">
            <v>2442.4499999999998</v>
          </cell>
          <cell r="B3474">
            <v>43455</v>
          </cell>
          <cell r="C3474">
            <v>308731</v>
          </cell>
          <cell r="D3474">
            <v>13620.36</v>
          </cell>
          <cell r="E3474">
            <v>0.98844943299999999</v>
          </cell>
          <cell r="F3474" t="str">
            <v>Not an Outlier</v>
          </cell>
        </row>
        <row r="3475">
          <cell r="A3475">
            <v>2442.54</v>
          </cell>
          <cell r="B3475">
            <v>42860</v>
          </cell>
          <cell r="C3475">
            <v>90422</v>
          </cell>
          <cell r="D3475">
            <v>6085</v>
          </cell>
          <cell r="E3475">
            <v>0.93197378900000005</v>
          </cell>
          <cell r="F3475" t="str">
            <v>Not an Outlier</v>
          </cell>
        </row>
        <row r="3476">
          <cell r="A3476">
            <v>2442.94</v>
          </cell>
          <cell r="B3476">
            <v>43028</v>
          </cell>
          <cell r="C3476">
            <v>308966</v>
          </cell>
          <cell r="D3476">
            <v>17349.03</v>
          </cell>
          <cell r="E3476">
            <v>0.96008987400000001</v>
          </cell>
          <cell r="F3476" t="str">
            <v>Not an Outlier</v>
          </cell>
        </row>
        <row r="3477">
          <cell r="A3477">
            <v>2443.09</v>
          </cell>
          <cell r="B3477">
            <v>42811</v>
          </cell>
          <cell r="C3477">
            <v>86594</v>
          </cell>
          <cell r="D3477">
            <v>42598.75</v>
          </cell>
          <cell r="E3477">
            <v>0.97767365799999995</v>
          </cell>
          <cell r="F3477" t="str">
            <v>Not an Outlier</v>
          </cell>
        </row>
        <row r="3478">
          <cell r="A3478">
            <v>2443.12</v>
          </cell>
          <cell r="B3478">
            <v>42972</v>
          </cell>
          <cell r="C3478">
            <v>166753</v>
          </cell>
          <cell r="D3478">
            <v>41958.84</v>
          </cell>
          <cell r="E3478">
            <v>0.97867127399999998</v>
          </cell>
          <cell r="F3478" t="str">
            <v>Not an Outlier</v>
          </cell>
        </row>
        <row r="3479">
          <cell r="A3479">
            <v>2443.73</v>
          </cell>
          <cell r="B3479">
            <v>43364</v>
          </cell>
          <cell r="C3479">
            <v>308984</v>
          </cell>
          <cell r="D3479">
            <v>16600.3</v>
          </cell>
          <cell r="E3479">
            <v>0.92411350199999998</v>
          </cell>
          <cell r="F3479" t="str">
            <v>Not an Outlier</v>
          </cell>
        </row>
        <row r="3480">
          <cell r="A3480">
            <v>2444.0100000000002</v>
          </cell>
          <cell r="B3480">
            <v>43294</v>
          </cell>
          <cell r="C3480">
            <v>335504</v>
          </cell>
          <cell r="D3480">
            <v>14702.98</v>
          </cell>
          <cell r="E3480">
            <v>9.9999999990000009E-7</v>
          </cell>
          <cell r="F3480" t="str">
            <v>Not an Outlier</v>
          </cell>
        </row>
        <row r="3481">
          <cell r="A3481">
            <v>2445.08</v>
          </cell>
          <cell r="B3481">
            <v>43420</v>
          </cell>
          <cell r="C3481">
            <v>308965</v>
          </cell>
          <cell r="D3481">
            <v>15059.56</v>
          </cell>
          <cell r="E3481">
            <v>0.958268389</v>
          </cell>
          <cell r="F3481" t="str">
            <v>Not an Outlier</v>
          </cell>
        </row>
        <row r="3482">
          <cell r="A3482">
            <v>2445.17</v>
          </cell>
          <cell r="B3482">
            <v>43140</v>
          </cell>
          <cell r="C3482">
            <v>86215</v>
          </cell>
          <cell r="D3482">
            <v>19554.11</v>
          </cell>
          <cell r="E3482">
            <v>0.96546307399999998</v>
          </cell>
          <cell r="F3482" t="str">
            <v>Not an Outlier</v>
          </cell>
        </row>
        <row r="3483">
          <cell r="A3483">
            <v>2445.41</v>
          </cell>
          <cell r="B3483">
            <v>43000</v>
          </cell>
          <cell r="C3483">
            <v>86594</v>
          </cell>
          <cell r="D3483">
            <v>41860.92</v>
          </cell>
          <cell r="E3483">
            <v>0.983561091</v>
          </cell>
          <cell r="F3483" t="str">
            <v>Not an Outlier</v>
          </cell>
        </row>
        <row r="3484">
          <cell r="A3484">
            <v>2445.7199999999998</v>
          </cell>
          <cell r="B3484">
            <v>43469</v>
          </cell>
          <cell r="C3484">
            <v>308731</v>
          </cell>
          <cell r="D3484">
            <v>14363.23</v>
          </cell>
          <cell r="E3484">
            <v>0.99401844900000003</v>
          </cell>
          <cell r="F3484" t="str">
            <v>Not an Outlier</v>
          </cell>
        </row>
        <row r="3485">
          <cell r="A3485">
            <v>2446.06</v>
          </cell>
          <cell r="B3485">
            <v>43308</v>
          </cell>
          <cell r="C3485">
            <v>335594</v>
          </cell>
          <cell r="D3485">
            <v>5562.28</v>
          </cell>
          <cell r="E3485">
            <v>9.9999999990000009E-7</v>
          </cell>
          <cell r="F3485" t="str">
            <v>Not an Outlier</v>
          </cell>
        </row>
        <row r="3486">
          <cell r="A3486">
            <v>2446.56</v>
          </cell>
          <cell r="B3486">
            <v>43196</v>
          </cell>
          <cell r="C3486">
            <v>86612</v>
          </cell>
          <cell r="D3486">
            <v>18513.740000000002</v>
          </cell>
          <cell r="E3486">
            <v>0.90623630499999996</v>
          </cell>
          <cell r="F3486" t="str">
            <v>Not an Outlier</v>
          </cell>
        </row>
        <row r="3487">
          <cell r="A3487">
            <v>2447.52</v>
          </cell>
          <cell r="B3487">
            <v>42951</v>
          </cell>
          <cell r="C3487">
            <v>308968</v>
          </cell>
          <cell r="D3487">
            <v>13915.55</v>
          </cell>
          <cell r="E3487">
            <v>0.98434767999999995</v>
          </cell>
          <cell r="F3487" t="str">
            <v>Not an Outlier</v>
          </cell>
        </row>
        <row r="3488">
          <cell r="A3488">
            <v>2448.35</v>
          </cell>
          <cell r="B3488">
            <v>43000</v>
          </cell>
          <cell r="C3488">
            <v>308966</v>
          </cell>
          <cell r="D3488">
            <v>17608.599999999999</v>
          </cell>
          <cell r="E3488">
            <v>0.97067162100000004</v>
          </cell>
          <cell r="F3488" t="str">
            <v>Not an Outlier</v>
          </cell>
        </row>
        <row r="3489">
          <cell r="A3489">
            <v>2448.4499999999998</v>
          </cell>
          <cell r="B3489">
            <v>43126</v>
          </cell>
          <cell r="C3489">
            <v>308984</v>
          </cell>
          <cell r="D3489">
            <v>15733.41</v>
          </cell>
          <cell r="E3489">
            <v>0.92717509200000003</v>
          </cell>
          <cell r="F3489" t="str">
            <v>Not an Outlier</v>
          </cell>
        </row>
        <row r="3490">
          <cell r="A3490">
            <v>2449.9899999999998</v>
          </cell>
          <cell r="B3490">
            <v>43294</v>
          </cell>
          <cell r="C3490">
            <v>236506</v>
          </cell>
          <cell r="D3490">
            <v>18945.86</v>
          </cell>
          <cell r="E3490">
            <v>0.78571528599999996</v>
          </cell>
          <cell r="F3490" t="str">
            <v>Not an Outlier</v>
          </cell>
        </row>
        <row r="3491">
          <cell r="A3491">
            <v>2450.3000000000002</v>
          </cell>
          <cell r="B3491">
            <v>42888</v>
          </cell>
          <cell r="C3491">
            <v>308838</v>
          </cell>
          <cell r="D3491">
            <v>21396.720000000001</v>
          </cell>
          <cell r="E3491">
            <v>0.98133873699999996</v>
          </cell>
          <cell r="F3491" t="str">
            <v>Not an Outlier</v>
          </cell>
        </row>
        <row r="3492">
          <cell r="A3492">
            <v>2450.39</v>
          </cell>
          <cell r="B3492">
            <v>43063</v>
          </cell>
          <cell r="C3492">
            <v>308968</v>
          </cell>
          <cell r="D3492">
            <v>11207.76</v>
          </cell>
          <cell r="E3492">
            <v>0.96101753099999998</v>
          </cell>
          <cell r="F3492" t="str">
            <v>Not an Outlier</v>
          </cell>
        </row>
        <row r="3493">
          <cell r="A3493">
            <v>2450.7399999999998</v>
          </cell>
          <cell r="B3493">
            <v>43224</v>
          </cell>
          <cell r="C3493">
            <v>86612</v>
          </cell>
          <cell r="D3493">
            <v>14615.11</v>
          </cell>
          <cell r="E3493">
            <v>1.0000009999999999</v>
          </cell>
          <cell r="F3493" t="str">
            <v>Not an Outlier</v>
          </cell>
        </row>
        <row r="3494">
          <cell r="A3494">
            <v>2451.83</v>
          </cell>
          <cell r="B3494">
            <v>42972</v>
          </cell>
          <cell r="C3494">
            <v>86594</v>
          </cell>
          <cell r="D3494">
            <v>41692.5</v>
          </cell>
          <cell r="E3494">
            <v>0.98214385699999995</v>
          </cell>
          <cell r="F3494" t="str">
            <v>Not an Outlier</v>
          </cell>
        </row>
        <row r="3495">
          <cell r="A3495">
            <v>2453.54</v>
          </cell>
          <cell r="B3495">
            <v>43084</v>
          </cell>
          <cell r="C3495">
            <v>86612</v>
          </cell>
          <cell r="D3495">
            <v>23037.05</v>
          </cell>
          <cell r="E3495">
            <v>0.96969511799999997</v>
          </cell>
          <cell r="F3495" t="str">
            <v>Not an Outlier</v>
          </cell>
        </row>
        <row r="3496">
          <cell r="A3496">
            <v>2454.59</v>
          </cell>
          <cell r="B3496">
            <v>43280</v>
          </cell>
          <cell r="C3496">
            <v>88278</v>
          </cell>
          <cell r="D3496">
            <v>21532.95</v>
          </cell>
          <cell r="E3496">
            <v>1.0000009999999999</v>
          </cell>
          <cell r="F3496" t="str">
            <v>Not an Outlier</v>
          </cell>
        </row>
        <row r="3497">
          <cell r="A3497">
            <v>2455.0300000000002</v>
          </cell>
          <cell r="B3497">
            <v>43042</v>
          </cell>
          <cell r="C3497">
            <v>335504</v>
          </cell>
          <cell r="D3497">
            <v>22374.78</v>
          </cell>
          <cell r="E3497">
            <v>0.96058562999999997</v>
          </cell>
          <cell r="F3497" t="str">
            <v>Not an Outlier</v>
          </cell>
        </row>
        <row r="3498">
          <cell r="A3498">
            <v>2455.7800000000002</v>
          </cell>
          <cell r="B3498">
            <v>43077</v>
          </cell>
          <cell r="C3498">
            <v>308984</v>
          </cell>
          <cell r="D3498">
            <v>15777.33</v>
          </cell>
          <cell r="E3498">
            <v>0.93733652599999995</v>
          </cell>
          <cell r="F3498" t="str">
            <v>Not an Outlier</v>
          </cell>
        </row>
        <row r="3499">
          <cell r="A3499">
            <v>2457.04</v>
          </cell>
          <cell r="B3499">
            <v>42916</v>
          </cell>
          <cell r="C3499">
            <v>300375</v>
          </cell>
          <cell r="D3499">
            <v>30708.86</v>
          </cell>
          <cell r="E3499">
            <v>0.982427304</v>
          </cell>
          <cell r="F3499" t="str">
            <v>Not an Outlier</v>
          </cell>
        </row>
        <row r="3500">
          <cell r="A3500">
            <v>2457.14</v>
          </cell>
          <cell r="B3500">
            <v>43042</v>
          </cell>
          <cell r="C3500">
            <v>308984</v>
          </cell>
          <cell r="D3500">
            <v>15642.74</v>
          </cell>
          <cell r="E3500">
            <v>0.90847027000000002</v>
          </cell>
          <cell r="F3500" t="str">
            <v>Not an Outlier</v>
          </cell>
        </row>
        <row r="3501">
          <cell r="A3501">
            <v>2457.75</v>
          </cell>
          <cell r="B3501">
            <v>42860</v>
          </cell>
          <cell r="C3501">
            <v>335504</v>
          </cell>
          <cell r="D3501">
            <v>26011.7</v>
          </cell>
          <cell r="E3501">
            <v>0.98385521600000003</v>
          </cell>
          <cell r="F3501" t="str">
            <v>Not an Outlier</v>
          </cell>
        </row>
        <row r="3502">
          <cell r="A3502">
            <v>2458.11</v>
          </cell>
          <cell r="B3502">
            <v>43203</v>
          </cell>
          <cell r="C3502">
            <v>308966</v>
          </cell>
          <cell r="D3502">
            <v>17790.330000000002</v>
          </cell>
          <cell r="E3502">
            <v>0.97776419000000003</v>
          </cell>
          <cell r="F3502" t="str">
            <v>Not an Outlier</v>
          </cell>
        </row>
        <row r="3503">
          <cell r="A3503">
            <v>2458.9699999999998</v>
          </cell>
          <cell r="B3503">
            <v>43035</v>
          </cell>
          <cell r="C3503">
            <v>300375</v>
          </cell>
          <cell r="D3503">
            <v>26979.43</v>
          </cell>
          <cell r="E3503">
            <v>0.94967525200000003</v>
          </cell>
          <cell r="F3503" t="str">
            <v>Not an Outlier</v>
          </cell>
        </row>
        <row r="3504">
          <cell r="A3504">
            <v>2459</v>
          </cell>
          <cell r="B3504">
            <v>43203</v>
          </cell>
          <cell r="C3504">
            <v>86594</v>
          </cell>
          <cell r="D3504">
            <v>36846.19</v>
          </cell>
          <cell r="E3504">
            <v>0.92899619700000002</v>
          </cell>
          <cell r="F3504" t="str">
            <v>Not an Outlier</v>
          </cell>
        </row>
        <row r="3505">
          <cell r="A3505">
            <v>2459.56</v>
          </cell>
          <cell r="B3505">
            <v>43112</v>
          </cell>
          <cell r="C3505">
            <v>86999</v>
          </cell>
          <cell r="D3505">
            <v>33473.85</v>
          </cell>
          <cell r="E3505">
            <v>0.98173186000000001</v>
          </cell>
          <cell r="F3505" t="str">
            <v>Not an Outlier</v>
          </cell>
        </row>
        <row r="3506">
          <cell r="A3506">
            <v>2460.8200000000002</v>
          </cell>
          <cell r="B3506">
            <v>43224</v>
          </cell>
          <cell r="C3506">
            <v>308965</v>
          </cell>
          <cell r="D3506">
            <v>15416.87</v>
          </cell>
          <cell r="E3506">
            <v>0.98252335999999996</v>
          </cell>
          <cell r="F3506" t="str">
            <v>Not an Outlier</v>
          </cell>
        </row>
        <row r="3507">
          <cell r="A3507">
            <v>2461.0100000000002</v>
          </cell>
          <cell r="B3507">
            <v>43154</v>
          </cell>
          <cell r="C3507">
            <v>308984</v>
          </cell>
          <cell r="D3507">
            <v>17053.28</v>
          </cell>
          <cell r="E3507">
            <v>0.95999442800000001</v>
          </cell>
          <cell r="F3507" t="str">
            <v>Not an Outlier</v>
          </cell>
        </row>
        <row r="3508">
          <cell r="A3508">
            <v>2461.37</v>
          </cell>
          <cell r="B3508">
            <v>43084</v>
          </cell>
          <cell r="C3508">
            <v>236506</v>
          </cell>
          <cell r="D3508">
            <v>28924.54</v>
          </cell>
          <cell r="E3508">
            <v>0.97232520200000006</v>
          </cell>
          <cell r="F3508" t="str">
            <v>Not an Outlier</v>
          </cell>
        </row>
        <row r="3509">
          <cell r="A3509">
            <v>2461.56</v>
          </cell>
          <cell r="B3509">
            <v>43035</v>
          </cell>
          <cell r="C3509">
            <v>86594</v>
          </cell>
          <cell r="D3509">
            <v>40370.07</v>
          </cell>
          <cell r="E3509">
            <v>0.973846718</v>
          </cell>
          <cell r="F3509" t="str">
            <v>Not an Outlier</v>
          </cell>
        </row>
        <row r="3510">
          <cell r="A3510">
            <v>2462.0700000000002</v>
          </cell>
          <cell r="B3510">
            <v>43399</v>
          </cell>
          <cell r="C3510">
            <v>308968</v>
          </cell>
          <cell r="D3510">
            <v>10620.62</v>
          </cell>
          <cell r="E3510">
            <v>0.95035444400000002</v>
          </cell>
          <cell r="F3510" t="str">
            <v>Not an Outlier</v>
          </cell>
        </row>
        <row r="3511">
          <cell r="A3511">
            <v>2463.38</v>
          </cell>
          <cell r="B3511">
            <v>43140</v>
          </cell>
          <cell r="C3511">
            <v>86612</v>
          </cell>
          <cell r="D3511">
            <v>23117.45</v>
          </cell>
          <cell r="E3511">
            <v>0.95351563299999997</v>
          </cell>
          <cell r="F3511" t="str">
            <v>Not an Outlier</v>
          </cell>
        </row>
        <row r="3512">
          <cell r="A3512">
            <v>2465.85</v>
          </cell>
          <cell r="B3512">
            <v>42930</v>
          </cell>
          <cell r="C3512">
            <v>308967</v>
          </cell>
          <cell r="D3512">
            <v>20020.45</v>
          </cell>
          <cell r="E3512">
            <v>0.99332774199999996</v>
          </cell>
          <cell r="F3512" t="str">
            <v>Not an Outlier</v>
          </cell>
        </row>
        <row r="3513">
          <cell r="A3513">
            <v>2467.14</v>
          </cell>
          <cell r="B3513">
            <v>43217</v>
          </cell>
          <cell r="C3513">
            <v>86612</v>
          </cell>
          <cell r="D3513">
            <v>15568.21</v>
          </cell>
          <cell r="E3513">
            <v>0.84120834899999997</v>
          </cell>
          <cell r="F3513" t="str">
            <v>Not an Outlier</v>
          </cell>
        </row>
        <row r="3514">
          <cell r="A3514">
            <v>2469.5</v>
          </cell>
          <cell r="B3514">
            <v>43252</v>
          </cell>
          <cell r="C3514">
            <v>308967</v>
          </cell>
          <cell r="D3514">
            <v>16791.09</v>
          </cell>
          <cell r="E3514">
            <v>0.95654416900000006</v>
          </cell>
          <cell r="F3514" t="str">
            <v>Not an Outlier</v>
          </cell>
        </row>
        <row r="3515">
          <cell r="A3515">
            <v>2471.16</v>
          </cell>
          <cell r="B3515">
            <v>43147</v>
          </cell>
          <cell r="C3515">
            <v>166753</v>
          </cell>
          <cell r="D3515">
            <v>38306.199999999997</v>
          </cell>
          <cell r="E3515">
            <v>0.97553236300000001</v>
          </cell>
          <cell r="F3515" t="str">
            <v>Not an Outlier</v>
          </cell>
        </row>
        <row r="3516">
          <cell r="A3516">
            <v>2471.4299999999998</v>
          </cell>
          <cell r="B3516">
            <v>42930</v>
          </cell>
          <cell r="C3516">
            <v>308966</v>
          </cell>
          <cell r="D3516">
            <v>20467.900000000001</v>
          </cell>
          <cell r="E3516">
            <v>0.99217434000000004</v>
          </cell>
          <cell r="F3516" t="str">
            <v>Not an Outlier</v>
          </cell>
        </row>
        <row r="3517">
          <cell r="A3517">
            <v>2471.84</v>
          </cell>
          <cell r="B3517">
            <v>43168</v>
          </cell>
          <cell r="C3517">
            <v>86215</v>
          </cell>
          <cell r="D3517">
            <v>18729.02</v>
          </cell>
          <cell r="E3517">
            <v>0.95072045800000005</v>
          </cell>
          <cell r="F3517" t="str">
            <v>Not an Outlier</v>
          </cell>
        </row>
        <row r="3518">
          <cell r="A3518">
            <v>2473.62</v>
          </cell>
          <cell r="B3518">
            <v>42958</v>
          </cell>
          <cell r="C3518">
            <v>86253</v>
          </cell>
          <cell r="D3518">
            <v>26547.25</v>
          </cell>
          <cell r="E3518">
            <v>0.98273359100000002</v>
          </cell>
          <cell r="F3518" t="str">
            <v>Not an Outlier</v>
          </cell>
        </row>
        <row r="3519">
          <cell r="A3519">
            <v>2473.63</v>
          </cell>
          <cell r="B3519">
            <v>43385</v>
          </cell>
          <cell r="C3519">
            <v>308966</v>
          </cell>
          <cell r="D3519">
            <v>16773.990000000002</v>
          </cell>
          <cell r="E3519">
            <v>0.96077073899999998</v>
          </cell>
          <cell r="F3519" t="str">
            <v>Not an Outlier</v>
          </cell>
        </row>
        <row r="3520">
          <cell r="A3520">
            <v>2473.66</v>
          </cell>
          <cell r="B3520">
            <v>42888</v>
          </cell>
          <cell r="C3520">
            <v>90422</v>
          </cell>
          <cell r="D3520">
            <v>7207.99</v>
          </cell>
          <cell r="E3520">
            <v>0.91071528599999996</v>
          </cell>
          <cell r="F3520" t="str">
            <v>Not an Outlier</v>
          </cell>
        </row>
        <row r="3521">
          <cell r="A3521">
            <v>2474.0500000000002</v>
          </cell>
          <cell r="B3521">
            <v>43469</v>
          </cell>
          <cell r="C3521">
            <v>308727</v>
          </cell>
          <cell r="D3521">
            <v>16406.11</v>
          </cell>
          <cell r="E3521">
            <v>0.99168568300000004</v>
          </cell>
          <cell r="F3521" t="str">
            <v>Not an Outlier</v>
          </cell>
        </row>
        <row r="3522">
          <cell r="A3522">
            <v>2475.4</v>
          </cell>
          <cell r="B3522">
            <v>43245</v>
          </cell>
          <cell r="C3522">
            <v>308731</v>
          </cell>
          <cell r="D3522">
            <v>14285.87</v>
          </cell>
          <cell r="E3522">
            <v>0.99161215199999997</v>
          </cell>
          <cell r="F3522" t="str">
            <v>Not an Outlier</v>
          </cell>
        </row>
        <row r="3523">
          <cell r="A3523">
            <v>2475.5</v>
          </cell>
          <cell r="B3523">
            <v>43028</v>
          </cell>
          <cell r="C3523">
            <v>335504</v>
          </cell>
          <cell r="D3523">
            <v>22629.77</v>
          </cell>
          <cell r="E3523">
            <v>0.960114154</v>
          </cell>
          <cell r="F3523" t="str">
            <v>Not an Outlier</v>
          </cell>
        </row>
        <row r="3524">
          <cell r="A3524">
            <v>2475.58</v>
          </cell>
          <cell r="B3524">
            <v>43308</v>
          </cell>
          <cell r="C3524">
            <v>308966</v>
          </cell>
          <cell r="D3524">
            <v>16451.39</v>
          </cell>
          <cell r="E3524">
            <v>0.95766080099999995</v>
          </cell>
          <cell r="F3524" t="str">
            <v>Not an Outlier</v>
          </cell>
        </row>
        <row r="3525">
          <cell r="A3525">
            <v>2476.0100000000002</v>
          </cell>
          <cell r="B3525">
            <v>43210</v>
          </cell>
          <cell r="C3525">
            <v>86215</v>
          </cell>
          <cell r="D3525">
            <v>15047.05</v>
          </cell>
          <cell r="E3525">
            <v>0.87999723799999996</v>
          </cell>
          <cell r="F3525" t="str">
            <v>Not an Outlier</v>
          </cell>
        </row>
        <row r="3526">
          <cell r="A3526">
            <v>2476.59</v>
          </cell>
          <cell r="B3526">
            <v>43098</v>
          </cell>
          <cell r="C3526">
            <v>308731</v>
          </cell>
          <cell r="D3526">
            <v>14048.4</v>
          </cell>
          <cell r="E3526">
            <v>0.98889171799999998</v>
          </cell>
          <cell r="F3526" t="str">
            <v>Not an Outlier</v>
          </cell>
        </row>
        <row r="3527">
          <cell r="A3527">
            <v>2477.2800000000002</v>
          </cell>
          <cell r="B3527">
            <v>43140</v>
          </cell>
          <cell r="C3527">
            <v>86999</v>
          </cell>
          <cell r="D3527">
            <v>33087.449999999997</v>
          </cell>
          <cell r="E3527">
            <v>0.97306814399999997</v>
          </cell>
          <cell r="F3527" t="str">
            <v>Not an Outlier</v>
          </cell>
        </row>
        <row r="3528">
          <cell r="A3528">
            <v>2480.2399999999998</v>
          </cell>
          <cell r="B3528">
            <v>42965</v>
          </cell>
          <cell r="C3528">
            <v>90313</v>
          </cell>
          <cell r="D3528">
            <v>66688.7</v>
          </cell>
          <cell r="E3528">
            <v>0.98580989299999999</v>
          </cell>
          <cell r="F3528" t="str">
            <v>Not an Outlier</v>
          </cell>
        </row>
        <row r="3529">
          <cell r="A3529">
            <v>2482.96</v>
          </cell>
          <cell r="B3529">
            <v>42825</v>
          </cell>
          <cell r="C3529">
            <v>90422</v>
          </cell>
          <cell r="D3529">
            <v>6620.9</v>
          </cell>
          <cell r="E3529">
            <v>0.96218309300000004</v>
          </cell>
          <cell r="F3529" t="str">
            <v>Not an Outlier</v>
          </cell>
        </row>
        <row r="3530">
          <cell r="A3530">
            <v>2483.12</v>
          </cell>
          <cell r="B3530">
            <v>42923</v>
          </cell>
          <cell r="C3530">
            <v>86253</v>
          </cell>
          <cell r="D3530">
            <v>25711.78</v>
          </cell>
          <cell r="E3530">
            <v>0.98386587999999997</v>
          </cell>
          <cell r="F3530" t="str">
            <v>Not an Outlier</v>
          </cell>
        </row>
        <row r="3531">
          <cell r="A3531">
            <v>2483.1999999999998</v>
          </cell>
          <cell r="B3531">
            <v>43049</v>
          </cell>
          <cell r="C3531">
            <v>308968</v>
          </cell>
          <cell r="D3531">
            <v>11349.05</v>
          </cell>
          <cell r="E3531">
            <v>0.95726736499999998</v>
          </cell>
          <cell r="F3531" t="str">
            <v>Not an Outlier</v>
          </cell>
        </row>
        <row r="3532">
          <cell r="A3532">
            <v>2483.42</v>
          </cell>
          <cell r="B3532">
            <v>43021</v>
          </cell>
          <cell r="C3532">
            <v>308968</v>
          </cell>
          <cell r="D3532">
            <v>11802.5</v>
          </cell>
          <cell r="E3532">
            <v>0.97134723300000003</v>
          </cell>
          <cell r="F3532" t="str">
            <v>Not an Outlier</v>
          </cell>
        </row>
        <row r="3533">
          <cell r="A3533">
            <v>2484.19</v>
          </cell>
          <cell r="B3533">
            <v>43455</v>
          </cell>
          <cell r="C3533">
            <v>308968</v>
          </cell>
          <cell r="D3533">
            <v>10453.85</v>
          </cell>
          <cell r="E3533">
            <v>0.94444544399999997</v>
          </cell>
          <cell r="F3533" t="str">
            <v>Not an Outlier</v>
          </cell>
        </row>
        <row r="3534">
          <cell r="A3534">
            <v>2484.21</v>
          </cell>
          <cell r="B3534">
            <v>43119</v>
          </cell>
          <cell r="C3534">
            <v>86612</v>
          </cell>
          <cell r="D3534">
            <v>23161.759999999998</v>
          </cell>
          <cell r="E3534">
            <v>0.96715703200000003</v>
          </cell>
          <cell r="F3534" t="str">
            <v>Not an Outlier</v>
          </cell>
        </row>
        <row r="3535">
          <cell r="A3535">
            <v>2484.9499999999998</v>
          </cell>
          <cell r="B3535">
            <v>42895</v>
          </cell>
          <cell r="C3535">
            <v>90422</v>
          </cell>
          <cell r="D3535">
            <v>7618.19</v>
          </cell>
          <cell r="E3535">
            <v>0.95020886100000002</v>
          </cell>
          <cell r="F3535" t="str">
            <v>Not an Outlier</v>
          </cell>
        </row>
        <row r="3536">
          <cell r="A3536">
            <v>2486.94</v>
          </cell>
          <cell r="B3536">
            <v>43126</v>
          </cell>
          <cell r="C3536">
            <v>308966</v>
          </cell>
          <cell r="D3536">
            <v>17205.310000000001</v>
          </cell>
          <cell r="E3536">
            <v>0.97085485900000001</v>
          </cell>
          <cell r="F3536" t="str">
            <v>Not an Outlier</v>
          </cell>
        </row>
        <row r="3537">
          <cell r="A3537">
            <v>2486.98</v>
          </cell>
          <cell r="B3537">
            <v>43147</v>
          </cell>
          <cell r="C3537">
            <v>308966</v>
          </cell>
          <cell r="D3537">
            <v>17553.61</v>
          </cell>
          <cell r="E3537">
            <v>0.97718044500000001</v>
          </cell>
          <cell r="F3537" t="str">
            <v>Not an Outlier</v>
          </cell>
        </row>
        <row r="3538">
          <cell r="A3538">
            <v>2487.17</v>
          </cell>
          <cell r="B3538">
            <v>43308</v>
          </cell>
          <cell r="C3538">
            <v>315866</v>
          </cell>
          <cell r="D3538">
            <v>8839.2999999999993</v>
          </cell>
          <cell r="E3538">
            <v>1.0000009999999999</v>
          </cell>
          <cell r="F3538" t="str">
            <v>Not an Outlier</v>
          </cell>
        </row>
        <row r="3539">
          <cell r="A3539">
            <v>2487.39</v>
          </cell>
          <cell r="B3539">
            <v>43084</v>
          </cell>
          <cell r="C3539">
            <v>86999</v>
          </cell>
          <cell r="D3539">
            <v>33252.879999999997</v>
          </cell>
          <cell r="E3539">
            <v>0.98380056699999996</v>
          </cell>
          <cell r="F3539" t="str">
            <v>Not an Outlier</v>
          </cell>
        </row>
        <row r="3540">
          <cell r="A3540">
            <v>2490.9</v>
          </cell>
          <cell r="B3540">
            <v>42804</v>
          </cell>
          <cell r="C3540">
            <v>308968</v>
          </cell>
          <cell r="D3540">
            <v>14884.68</v>
          </cell>
          <cell r="E3540">
            <v>0.99019142100000002</v>
          </cell>
          <cell r="F3540" t="str">
            <v>Not an Outlier</v>
          </cell>
        </row>
        <row r="3541">
          <cell r="A3541">
            <v>2491.9</v>
          </cell>
          <cell r="B3541">
            <v>43217</v>
          </cell>
          <cell r="C3541">
            <v>308731</v>
          </cell>
          <cell r="D3541">
            <v>13987.47</v>
          </cell>
          <cell r="E3541">
            <v>0.989473818</v>
          </cell>
          <cell r="F3541" t="str">
            <v>Not an Outlier</v>
          </cell>
        </row>
        <row r="3542">
          <cell r="A3542">
            <v>2493.0100000000002</v>
          </cell>
          <cell r="B3542">
            <v>43077</v>
          </cell>
          <cell r="C3542">
            <v>300375</v>
          </cell>
          <cell r="D3542">
            <v>26971.89</v>
          </cell>
          <cell r="E3542">
            <v>0.97216555900000001</v>
          </cell>
          <cell r="F3542" t="str">
            <v>Not an Outlier</v>
          </cell>
        </row>
        <row r="3543">
          <cell r="A3543">
            <v>2493.0300000000002</v>
          </cell>
          <cell r="B3543">
            <v>43469</v>
          </cell>
          <cell r="C3543">
            <v>308730</v>
          </cell>
          <cell r="D3543">
            <v>11578.67</v>
          </cell>
          <cell r="E3543">
            <v>0.98820207999999998</v>
          </cell>
          <cell r="F3543" t="str">
            <v>Not an Outlier</v>
          </cell>
        </row>
        <row r="3544">
          <cell r="A3544">
            <v>2493.3000000000002</v>
          </cell>
          <cell r="B3544">
            <v>43294</v>
          </cell>
          <cell r="C3544">
            <v>300378</v>
          </cell>
          <cell r="D3544">
            <v>8635.26</v>
          </cell>
          <cell r="E3544">
            <v>1.0000009999999999</v>
          </cell>
          <cell r="F3544" t="str">
            <v>Not an Outlier</v>
          </cell>
        </row>
        <row r="3545">
          <cell r="A3545">
            <v>2494.65</v>
          </cell>
          <cell r="B3545">
            <v>43287</v>
          </cell>
          <cell r="C3545">
            <v>90266</v>
          </cell>
          <cell r="D3545">
            <v>22108.79</v>
          </cell>
          <cell r="E3545">
            <v>1.0000009999999999</v>
          </cell>
          <cell r="F3545" t="str">
            <v>Not an Outlier</v>
          </cell>
        </row>
        <row r="3546">
          <cell r="A3546">
            <v>2494.86</v>
          </cell>
          <cell r="B3546">
            <v>42923</v>
          </cell>
          <cell r="C3546">
            <v>90313</v>
          </cell>
          <cell r="D3546">
            <v>69051.289999999994</v>
          </cell>
          <cell r="E3546">
            <v>0.99460837899999999</v>
          </cell>
          <cell r="F3546" t="str">
            <v>Not an Outlier</v>
          </cell>
        </row>
        <row r="3547">
          <cell r="A3547">
            <v>2498.77</v>
          </cell>
          <cell r="B3547">
            <v>43098</v>
          </cell>
          <cell r="C3547">
            <v>88278</v>
          </cell>
          <cell r="D3547">
            <v>36809.69</v>
          </cell>
          <cell r="E3547">
            <v>0.96532327699999998</v>
          </cell>
          <cell r="F3547" t="str">
            <v>Not an Outlier</v>
          </cell>
        </row>
        <row r="3548">
          <cell r="A3548">
            <v>2499.8200000000002</v>
          </cell>
          <cell r="B3548">
            <v>42797</v>
          </cell>
          <cell r="C3548">
            <v>300375</v>
          </cell>
          <cell r="D3548">
            <v>30232.3</v>
          </cell>
          <cell r="E3548">
            <v>0.97890355399999995</v>
          </cell>
          <cell r="F3548" t="str">
            <v>Not an Outlier</v>
          </cell>
        </row>
        <row r="3549">
          <cell r="A3549">
            <v>2500.19</v>
          </cell>
          <cell r="B3549">
            <v>43259</v>
          </cell>
          <cell r="C3549">
            <v>90230</v>
          </cell>
          <cell r="D3549">
            <v>15698.5</v>
          </cell>
          <cell r="E3549">
            <v>1.0000009999999999</v>
          </cell>
          <cell r="F3549" t="str">
            <v>Not an Outlier</v>
          </cell>
        </row>
        <row r="3550">
          <cell r="A3550">
            <v>2500.35</v>
          </cell>
          <cell r="B3550">
            <v>43014</v>
          </cell>
          <cell r="C3550">
            <v>308964</v>
          </cell>
          <cell r="D3550">
            <v>17410.45</v>
          </cell>
          <cell r="E3550">
            <v>0.977432843</v>
          </cell>
          <cell r="F3550" t="str">
            <v>Not an Outlier</v>
          </cell>
        </row>
        <row r="3551">
          <cell r="A3551">
            <v>2500.85</v>
          </cell>
          <cell r="B3551">
            <v>43259</v>
          </cell>
          <cell r="C3551">
            <v>88278</v>
          </cell>
          <cell r="D3551">
            <v>23784.46</v>
          </cell>
          <cell r="E3551">
            <v>1.0000009999999999</v>
          </cell>
          <cell r="F3551" t="str">
            <v>Not an Outlier</v>
          </cell>
        </row>
        <row r="3552">
          <cell r="A3552">
            <v>2502.06</v>
          </cell>
          <cell r="B3552">
            <v>43042</v>
          </cell>
          <cell r="C3552">
            <v>308966</v>
          </cell>
          <cell r="D3552">
            <v>17134.91</v>
          </cell>
          <cell r="E3552">
            <v>0.95836176399999995</v>
          </cell>
          <cell r="F3552" t="str">
            <v>Not an Outlier</v>
          </cell>
        </row>
        <row r="3553">
          <cell r="A3553">
            <v>2502.2600000000002</v>
          </cell>
          <cell r="B3553">
            <v>43133</v>
          </cell>
          <cell r="C3553">
            <v>308984</v>
          </cell>
          <cell r="D3553">
            <v>15777.88</v>
          </cell>
          <cell r="E3553">
            <v>0.91977742600000001</v>
          </cell>
          <cell r="F3553" t="str">
            <v>Not an Outlier</v>
          </cell>
        </row>
        <row r="3554">
          <cell r="A3554">
            <v>2502.62</v>
          </cell>
          <cell r="B3554">
            <v>43266</v>
          </cell>
          <cell r="C3554">
            <v>300377</v>
          </cell>
          <cell r="D3554">
            <v>11365.33</v>
          </cell>
          <cell r="E3554">
            <v>1.0000009999999999</v>
          </cell>
          <cell r="F3554" t="str">
            <v>Not an Outlier</v>
          </cell>
        </row>
        <row r="3555">
          <cell r="A3555">
            <v>2503.27</v>
          </cell>
          <cell r="B3555">
            <v>43189</v>
          </cell>
          <cell r="C3555">
            <v>308967</v>
          </cell>
          <cell r="D3555">
            <v>17945.82</v>
          </cell>
          <cell r="E3555">
            <v>0.97768213599999998</v>
          </cell>
          <cell r="F3555" t="str">
            <v>Not an Outlier</v>
          </cell>
        </row>
        <row r="3556">
          <cell r="A3556">
            <v>2503.4699999999998</v>
          </cell>
          <cell r="B3556">
            <v>42895</v>
          </cell>
          <cell r="C3556">
            <v>86594</v>
          </cell>
          <cell r="D3556">
            <v>43069.67</v>
          </cell>
          <cell r="E3556">
            <v>0.97976841999999997</v>
          </cell>
          <cell r="F3556" t="str">
            <v>Not an Outlier</v>
          </cell>
        </row>
        <row r="3557">
          <cell r="A3557">
            <v>2505.62</v>
          </cell>
          <cell r="B3557">
            <v>43035</v>
          </cell>
          <cell r="C3557">
            <v>308968</v>
          </cell>
          <cell r="D3557">
            <v>11425.81</v>
          </cell>
          <cell r="E3557">
            <v>0.96360742200000005</v>
          </cell>
          <cell r="F3557" t="str">
            <v>Not an Outlier</v>
          </cell>
        </row>
        <row r="3558">
          <cell r="A3558">
            <v>2505.66</v>
          </cell>
          <cell r="B3558">
            <v>43189</v>
          </cell>
          <cell r="C3558">
            <v>88278</v>
          </cell>
          <cell r="D3558">
            <v>33738.620000000003</v>
          </cell>
          <cell r="E3558">
            <v>0.95809498199999998</v>
          </cell>
          <cell r="F3558" t="str">
            <v>Not an Outlier</v>
          </cell>
        </row>
        <row r="3559">
          <cell r="A3559">
            <v>2507.13</v>
          </cell>
          <cell r="B3559">
            <v>42951</v>
          </cell>
          <cell r="C3559">
            <v>300375</v>
          </cell>
          <cell r="D3559">
            <v>28882.23</v>
          </cell>
          <cell r="E3559">
            <v>0.98375005500000001</v>
          </cell>
          <cell r="F3559" t="str">
            <v>Not an Outlier</v>
          </cell>
        </row>
        <row r="3560">
          <cell r="A3560">
            <v>2508</v>
          </cell>
          <cell r="B3560">
            <v>43077</v>
          </cell>
          <cell r="C3560">
            <v>166753</v>
          </cell>
          <cell r="D3560">
            <v>39262.74</v>
          </cell>
          <cell r="E3560">
            <v>0.96355240200000003</v>
          </cell>
          <cell r="F3560" t="str">
            <v>Not an Outlier</v>
          </cell>
        </row>
        <row r="3561">
          <cell r="A3561">
            <v>2508.9699999999998</v>
          </cell>
          <cell r="B3561">
            <v>42944</v>
          </cell>
          <cell r="C3561">
            <v>308966</v>
          </cell>
          <cell r="D3561">
            <v>19569.87</v>
          </cell>
          <cell r="E3561">
            <v>0.98302950600000005</v>
          </cell>
          <cell r="F3561" t="str">
            <v>Not an Outlier</v>
          </cell>
        </row>
        <row r="3562">
          <cell r="A3562">
            <v>2509.0700000000002</v>
          </cell>
          <cell r="B3562">
            <v>43049</v>
          </cell>
          <cell r="C3562">
            <v>90313</v>
          </cell>
          <cell r="D3562">
            <v>62371.16</v>
          </cell>
          <cell r="E3562">
            <v>0.98194294999999998</v>
          </cell>
          <cell r="F3562" t="str">
            <v>Not an Outlier</v>
          </cell>
        </row>
        <row r="3563">
          <cell r="A3563">
            <v>2509.7600000000002</v>
          </cell>
          <cell r="B3563">
            <v>43392</v>
          </cell>
          <cell r="C3563">
            <v>308730</v>
          </cell>
          <cell r="D3563">
            <v>10403.530000000001</v>
          </cell>
          <cell r="E3563">
            <v>0.99030183800000005</v>
          </cell>
          <cell r="F3563" t="str">
            <v>Not an Outlier</v>
          </cell>
        </row>
        <row r="3564">
          <cell r="A3564">
            <v>2510.91</v>
          </cell>
          <cell r="B3564">
            <v>43014</v>
          </cell>
          <cell r="C3564">
            <v>86594</v>
          </cell>
          <cell r="D3564">
            <v>41622.71</v>
          </cell>
          <cell r="E3564">
            <v>0.98187239999999998</v>
          </cell>
          <cell r="F3564" t="str">
            <v>Not an Outlier</v>
          </cell>
        </row>
        <row r="3565">
          <cell r="A3565">
            <v>2511.08</v>
          </cell>
          <cell r="B3565">
            <v>42944</v>
          </cell>
          <cell r="C3565">
            <v>308965</v>
          </cell>
          <cell r="D3565">
            <v>17279.900000000001</v>
          </cell>
          <cell r="E3565">
            <v>0.99126809500000002</v>
          </cell>
          <cell r="F3565" t="str">
            <v>Not an Outlier</v>
          </cell>
        </row>
        <row r="3566">
          <cell r="A3566">
            <v>2511.4499999999998</v>
          </cell>
          <cell r="B3566">
            <v>43252</v>
          </cell>
          <cell r="C3566">
            <v>90266</v>
          </cell>
          <cell r="D3566">
            <v>25250.41</v>
          </cell>
          <cell r="E3566">
            <v>1.0000009999999999</v>
          </cell>
          <cell r="F3566" t="str">
            <v>Not an Outlier</v>
          </cell>
        </row>
        <row r="3567">
          <cell r="A3567">
            <v>2513.0700000000002</v>
          </cell>
          <cell r="B3567">
            <v>43399</v>
          </cell>
          <cell r="C3567">
            <v>308966</v>
          </cell>
          <cell r="D3567">
            <v>16831.7</v>
          </cell>
          <cell r="E3567">
            <v>0.96959531499999996</v>
          </cell>
          <cell r="F3567" t="str">
            <v>Not an Outlier</v>
          </cell>
        </row>
        <row r="3568">
          <cell r="A3568">
            <v>2513.36</v>
          </cell>
          <cell r="B3568">
            <v>42860</v>
          </cell>
          <cell r="C3568">
            <v>86594</v>
          </cell>
          <cell r="D3568">
            <v>41449.64</v>
          </cell>
          <cell r="E3568">
            <v>0.97693207699999995</v>
          </cell>
          <cell r="F3568" t="str">
            <v>Not an Outlier</v>
          </cell>
        </row>
        <row r="3569">
          <cell r="A3569">
            <v>2514.7800000000002</v>
          </cell>
          <cell r="B3569">
            <v>43266</v>
          </cell>
          <cell r="C3569">
            <v>300378</v>
          </cell>
          <cell r="D3569">
            <v>11247.6</v>
          </cell>
          <cell r="E3569">
            <v>1.0000009999999999</v>
          </cell>
          <cell r="F3569" t="str">
            <v>Not an Outlier</v>
          </cell>
        </row>
        <row r="3570">
          <cell r="A3570">
            <v>2515.48</v>
          </cell>
          <cell r="B3570">
            <v>43077</v>
          </cell>
          <cell r="C3570">
            <v>86594</v>
          </cell>
          <cell r="D3570">
            <v>40157.980000000003</v>
          </cell>
          <cell r="E3570">
            <v>0.97499628199999999</v>
          </cell>
          <cell r="F3570" t="str">
            <v>Not an Outlier</v>
          </cell>
        </row>
        <row r="3571">
          <cell r="A3571">
            <v>2516.37</v>
          </cell>
          <cell r="B3571">
            <v>42832</v>
          </cell>
          <cell r="C3571">
            <v>86253</v>
          </cell>
          <cell r="D3571">
            <v>25442.48</v>
          </cell>
          <cell r="E3571">
            <v>0.97554627400000005</v>
          </cell>
          <cell r="F3571" t="str">
            <v>Not an Outlier</v>
          </cell>
        </row>
        <row r="3572">
          <cell r="A3572">
            <v>2516.66</v>
          </cell>
          <cell r="B3572">
            <v>43238</v>
          </cell>
          <cell r="C3572">
            <v>300378</v>
          </cell>
          <cell r="D3572">
            <v>14178.28</v>
          </cell>
          <cell r="E3572">
            <v>1.0000009999999999</v>
          </cell>
          <cell r="F3572" t="str">
            <v>Not an Outlier</v>
          </cell>
        </row>
        <row r="3573">
          <cell r="A3573">
            <v>2516.7800000000002</v>
          </cell>
          <cell r="B3573">
            <v>43021</v>
          </cell>
          <cell r="C3573">
            <v>308967</v>
          </cell>
          <cell r="D3573">
            <v>19627.54</v>
          </cell>
          <cell r="E3573">
            <v>0.98748968199999998</v>
          </cell>
          <cell r="F3573" t="str">
            <v>Not an Outlier</v>
          </cell>
        </row>
        <row r="3574">
          <cell r="A3574">
            <v>2517.94</v>
          </cell>
          <cell r="B3574">
            <v>43189</v>
          </cell>
          <cell r="C3574">
            <v>236506</v>
          </cell>
          <cell r="D3574">
            <v>26211.14</v>
          </cell>
          <cell r="E3574">
            <v>0.92222426700000004</v>
          </cell>
          <cell r="F3574" t="str">
            <v>Not an Outlier</v>
          </cell>
        </row>
        <row r="3575">
          <cell r="A3575">
            <v>2518.1</v>
          </cell>
          <cell r="B3575">
            <v>43056</v>
          </cell>
          <cell r="C3575">
            <v>90422</v>
          </cell>
          <cell r="D3575">
            <v>6764.26</v>
          </cell>
          <cell r="E3575">
            <v>0.92358590600000001</v>
          </cell>
          <cell r="F3575" t="str">
            <v>Not an Outlier</v>
          </cell>
        </row>
        <row r="3576">
          <cell r="A3576">
            <v>2519.4699999999998</v>
          </cell>
          <cell r="B3576">
            <v>42888</v>
          </cell>
          <cell r="C3576">
            <v>308968</v>
          </cell>
          <cell r="D3576">
            <v>16091.79</v>
          </cell>
          <cell r="E3576">
            <v>0.99168002499999997</v>
          </cell>
          <cell r="F3576" t="str">
            <v>Not an Outlier</v>
          </cell>
        </row>
        <row r="3577">
          <cell r="A3577">
            <v>2519.5100000000002</v>
          </cell>
          <cell r="B3577">
            <v>43007</v>
          </cell>
          <cell r="C3577">
            <v>308967</v>
          </cell>
          <cell r="D3577">
            <v>19399.98</v>
          </cell>
          <cell r="E3577">
            <v>0.98476463000000003</v>
          </cell>
          <cell r="F3577" t="str">
            <v>Not an Outlier</v>
          </cell>
        </row>
        <row r="3578">
          <cell r="A3578">
            <v>2519.5700000000002</v>
          </cell>
          <cell r="B3578">
            <v>43371</v>
          </cell>
          <cell r="C3578">
            <v>236506</v>
          </cell>
          <cell r="D3578">
            <v>12092.04</v>
          </cell>
          <cell r="E3578">
            <v>0.50000100000000003</v>
          </cell>
          <cell r="F3578" t="str">
            <v>Not an Outlier</v>
          </cell>
        </row>
        <row r="3579">
          <cell r="A3579">
            <v>2519.88</v>
          </cell>
          <cell r="B3579">
            <v>43434</v>
          </cell>
          <cell r="C3579">
            <v>308966</v>
          </cell>
          <cell r="D3579">
            <v>17280.91</v>
          </cell>
          <cell r="E3579">
            <v>0.96451632099999995</v>
          </cell>
          <cell r="F3579" t="str">
            <v>Not an Outlier</v>
          </cell>
        </row>
        <row r="3580">
          <cell r="A3580">
            <v>2520.69</v>
          </cell>
          <cell r="B3580">
            <v>43434</v>
          </cell>
          <cell r="C3580">
            <v>308862</v>
          </cell>
          <cell r="D3580">
            <v>10121.4</v>
          </cell>
          <cell r="E3580">
            <v>0.96689995500000003</v>
          </cell>
          <cell r="F3580" t="str">
            <v>Not an Outlier</v>
          </cell>
        </row>
        <row r="3581">
          <cell r="A3581">
            <v>2521.5100000000002</v>
          </cell>
          <cell r="B3581">
            <v>43329</v>
          </cell>
          <cell r="C3581">
            <v>236506</v>
          </cell>
          <cell r="D3581">
            <v>16305.94</v>
          </cell>
          <cell r="E3581">
            <v>0.28571528600000001</v>
          </cell>
          <cell r="F3581" t="str">
            <v>Not an Outlier</v>
          </cell>
        </row>
        <row r="3582">
          <cell r="A3582">
            <v>2522.4299999999998</v>
          </cell>
          <cell r="B3582">
            <v>43126</v>
          </cell>
          <cell r="C3582">
            <v>88278</v>
          </cell>
          <cell r="D3582">
            <v>35370.06</v>
          </cell>
          <cell r="E3582">
            <v>0.97050608900000002</v>
          </cell>
          <cell r="F3582" t="str">
            <v>Not an Outlier</v>
          </cell>
        </row>
        <row r="3583">
          <cell r="A3583">
            <v>2522.5700000000002</v>
          </cell>
          <cell r="B3583">
            <v>43252</v>
          </cell>
          <cell r="C3583">
            <v>308984</v>
          </cell>
          <cell r="D3583">
            <v>19370.64</v>
          </cell>
          <cell r="E3583">
            <v>0.96531416800000003</v>
          </cell>
          <cell r="F3583" t="str">
            <v>Not an Outlier</v>
          </cell>
        </row>
        <row r="3584">
          <cell r="A3584">
            <v>2525.52</v>
          </cell>
          <cell r="B3584">
            <v>43294</v>
          </cell>
          <cell r="C3584">
            <v>335594</v>
          </cell>
          <cell r="D3584">
            <v>6464.61</v>
          </cell>
          <cell r="E3584">
            <v>9.9999999990000009E-7</v>
          </cell>
          <cell r="F3584" t="str">
            <v>Not an Outlier</v>
          </cell>
        </row>
        <row r="3585">
          <cell r="A3585">
            <v>2527.1999999999998</v>
          </cell>
          <cell r="B3585">
            <v>42972</v>
          </cell>
          <cell r="C3585">
            <v>308966</v>
          </cell>
          <cell r="D3585">
            <v>18072.39</v>
          </cell>
          <cell r="E3585">
            <v>0.968529588</v>
          </cell>
          <cell r="F3585" t="str">
            <v>Not an Outlier</v>
          </cell>
        </row>
        <row r="3586">
          <cell r="A3586">
            <v>2527.34</v>
          </cell>
          <cell r="B3586">
            <v>42846</v>
          </cell>
          <cell r="C3586">
            <v>86215</v>
          </cell>
          <cell r="D3586">
            <v>19678.900000000001</v>
          </cell>
          <cell r="E3586">
            <v>0.98508267299999996</v>
          </cell>
          <cell r="F3586" t="str">
            <v>Not an Outlier</v>
          </cell>
        </row>
        <row r="3587">
          <cell r="A3587">
            <v>2527.7800000000002</v>
          </cell>
          <cell r="B3587">
            <v>43014</v>
          </cell>
          <cell r="C3587">
            <v>166753</v>
          </cell>
          <cell r="D3587">
            <v>42685.38</v>
          </cell>
          <cell r="E3587">
            <v>0.96545724799999999</v>
          </cell>
          <cell r="F3587" t="str">
            <v>Not an Outlier</v>
          </cell>
        </row>
        <row r="3588">
          <cell r="A3588">
            <v>2528.58</v>
          </cell>
          <cell r="B3588">
            <v>43455</v>
          </cell>
          <cell r="C3588">
            <v>308862</v>
          </cell>
          <cell r="D3588">
            <v>10064.42</v>
          </cell>
          <cell r="E3588">
            <v>0.965744198</v>
          </cell>
          <cell r="F3588" t="str">
            <v>Not an Outlier</v>
          </cell>
        </row>
        <row r="3589">
          <cell r="A3589">
            <v>2528.86</v>
          </cell>
          <cell r="B3589">
            <v>42881</v>
          </cell>
          <cell r="C3589">
            <v>308966</v>
          </cell>
          <cell r="D3589">
            <v>23567.56</v>
          </cell>
          <cell r="E3589">
            <v>0.99044423599999998</v>
          </cell>
          <cell r="F3589" t="str">
            <v>Not an Outlier</v>
          </cell>
        </row>
        <row r="3590">
          <cell r="A3590">
            <v>2529.59</v>
          </cell>
          <cell r="B3590">
            <v>43427</v>
          </cell>
          <cell r="C3590">
            <v>308862</v>
          </cell>
          <cell r="D3590">
            <v>9075.9500000000007</v>
          </cell>
          <cell r="E3590">
            <v>0.95503667299999995</v>
          </cell>
          <cell r="F3590" t="str">
            <v>Not an Outlier</v>
          </cell>
        </row>
        <row r="3591">
          <cell r="A3591">
            <v>2530.11</v>
          </cell>
          <cell r="B3591">
            <v>43329</v>
          </cell>
          <cell r="C3591">
            <v>308966</v>
          </cell>
          <cell r="D3591">
            <v>16780.2</v>
          </cell>
          <cell r="E3591">
            <v>0.95709697999999999</v>
          </cell>
          <cell r="F3591" t="str">
            <v>Not an Outlier</v>
          </cell>
        </row>
        <row r="3592">
          <cell r="A3592">
            <v>2532.0300000000002</v>
          </cell>
          <cell r="B3592">
            <v>43371</v>
          </cell>
          <cell r="C3592">
            <v>335554</v>
          </cell>
          <cell r="D3592">
            <v>19489.689999999999</v>
          </cell>
          <cell r="E3592">
            <v>9.9999999990000009E-7</v>
          </cell>
          <cell r="F3592" t="str">
            <v>Not an Outlier</v>
          </cell>
        </row>
        <row r="3593">
          <cell r="A3593">
            <v>2532.2399999999998</v>
          </cell>
          <cell r="B3593">
            <v>42944</v>
          </cell>
          <cell r="C3593">
            <v>166753</v>
          </cell>
          <cell r="D3593">
            <v>46619.18</v>
          </cell>
          <cell r="E3593">
            <v>0.98262507700000001</v>
          </cell>
          <cell r="F3593" t="str">
            <v>Not an Outlier</v>
          </cell>
        </row>
        <row r="3594">
          <cell r="A3594">
            <v>2532.38</v>
          </cell>
          <cell r="B3594">
            <v>43014</v>
          </cell>
          <cell r="C3594">
            <v>88278</v>
          </cell>
          <cell r="D3594">
            <v>37619.06</v>
          </cell>
          <cell r="E3594">
            <v>0.97713629899999999</v>
          </cell>
          <cell r="F3594" t="str">
            <v>Not an Outlier</v>
          </cell>
        </row>
        <row r="3595">
          <cell r="A3595">
            <v>2532.73</v>
          </cell>
          <cell r="B3595">
            <v>43322</v>
          </cell>
          <cell r="C3595">
            <v>315872</v>
          </cell>
          <cell r="D3595">
            <v>13679.92</v>
          </cell>
          <cell r="E3595">
            <v>1.0000009999999999</v>
          </cell>
          <cell r="F3595" t="str">
            <v>Not an Outlier</v>
          </cell>
        </row>
        <row r="3596">
          <cell r="A3596">
            <v>2533.92</v>
          </cell>
          <cell r="B3596">
            <v>42776</v>
          </cell>
          <cell r="C3596">
            <v>236506</v>
          </cell>
          <cell r="D3596">
            <v>31448.34</v>
          </cell>
          <cell r="E3596">
            <v>0.978081121</v>
          </cell>
          <cell r="F3596" t="str">
            <v>Not an Outlier</v>
          </cell>
        </row>
        <row r="3597">
          <cell r="A3597">
            <v>2534.35</v>
          </cell>
          <cell r="B3597">
            <v>43091</v>
          </cell>
          <cell r="C3597">
            <v>166753</v>
          </cell>
          <cell r="D3597">
            <v>38928.239999999998</v>
          </cell>
          <cell r="E3597">
            <v>0.97281975700000001</v>
          </cell>
          <cell r="F3597" t="str">
            <v>Not an Outlier</v>
          </cell>
        </row>
        <row r="3598">
          <cell r="A3598">
            <v>2535</v>
          </cell>
          <cell r="B3598">
            <v>43049</v>
          </cell>
          <cell r="C3598">
            <v>308967</v>
          </cell>
          <cell r="D3598">
            <v>18641.77</v>
          </cell>
          <cell r="E3598">
            <v>0.98090949199999999</v>
          </cell>
          <cell r="F3598" t="str">
            <v>Not an Outlier</v>
          </cell>
        </row>
        <row r="3599">
          <cell r="A3599">
            <v>2535.3000000000002</v>
          </cell>
          <cell r="B3599">
            <v>43098</v>
          </cell>
          <cell r="C3599">
            <v>86215</v>
          </cell>
          <cell r="D3599">
            <v>20449.240000000002</v>
          </cell>
          <cell r="E3599">
            <v>0.98127335100000002</v>
          </cell>
          <cell r="F3599" t="str">
            <v>Not an Outlier</v>
          </cell>
        </row>
        <row r="3600">
          <cell r="A3600">
            <v>2536.66</v>
          </cell>
          <cell r="B3600">
            <v>42909</v>
          </cell>
          <cell r="C3600">
            <v>308966</v>
          </cell>
          <cell r="D3600">
            <v>21929.33</v>
          </cell>
          <cell r="E3600">
            <v>0.99028426700000005</v>
          </cell>
          <cell r="F3600" t="str">
            <v>Not an Outlier</v>
          </cell>
        </row>
        <row r="3601">
          <cell r="A3601">
            <v>2538.6</v>
          </cell>
          <cell r="B3601">
            <v>42965</v>
          </cell>
          <cell r="C3601">
            <v>90422</v>
          </cell>
          <cell r="D3601">
            <v>7454.72</v>
          </cell>
          <cell r="E3601">
            <v>0.95316878400000005</v>
          </cell>
          <cell r="F3601" t="str">
            <v>Not an Outlier</v>
          </cell>
        </row>
        <row r="3602">
          <cell r="A3602">
            <v>2538.85</v>
          </cell>
          <cell r="B3602">
            <v>43196</v>
          </cell>
          <cell r="C3602">
            <v>308984</v>
          </cell>
          <cell r="D3602">
            <v>18590.38</v>
          </cell>
          <cell r="E3602">
            <v>0.96073376899999996</v>
          </cell>
          <cell r="F3602" t="str">
            <v>Not an Outlier</v>
          </cell>
        </row>
        <row r="3603">
          <cell r="A3603">
            <v>2538.9499999999998</v>
          </cell>
          <cell r="B3603">
            <v>42846</v>
          </cell>
          <cell r="C3603">
            <v>86999</v>
          </cell>
          <cell r="D3603">
            <v>33832.61</v>
          </cell>
          <cell r="E3603">
            <v>0.971089435</v>
          </cell>
          <cell r="F3603" t="str">
            <v>Not an Outlier</v>
          </cell>
        </row>
        <row r="3604">
          <cell r="A3604">
            <v>2539.16</v>
          </cell>
          <cell r="B3604">
            <v>42867</v>
          </cell>
          <cell r="C3604">
            <v>308968</v>
          </cell>
          <cell r="D3604">
            <v>16649.28</v>
          </cell>
          <cell r="E3604">
            <v>0.99200956799999995</v>
          </cell>
          <cell r="F3604" t="str">
            <v>Not an Outlier</v>
          </cell>
        </row>
        <row r="3605">
          <cell r="A3605">
            <v>2540.83</v>
          </cell>
          <cell r="B3605">
            <v>42986</v>
          </cell>
          <cell r="C3605">
            <v>86253</v>
          </cell>
          <cell r="D3605">
            <v>25926.69</v>
          </cell>
          <cell r="E3605">
            <v>0.98509252700000005</v>
          </cell>
          <cell r="F3605" t="str">
            <v>Not an Outlier</v>
          </cell>
        </row>
        <row r="3606">
          <cell r="A3606">
            <v>2540.89</v>
          </cell>
          <cell r="B3606">
            <v>42839</v>
          </cell>
          <cell r="C3606">
            <v>308964</v>
          </cell>
          <cell r="D3606">
            <v>20427.22</v>
          </cell>
          <cell r="E3606">
            <v>0.99406579299999998</v>
          </cell>
          <cell r="F3606" t="str">
            <v>Not an Outlier</v>
          </cell>
        </row>
        <row r="3607">
          <cell r="A3607">
            <v>2541.3200000000002</v>
          </cell>
          <cell r="B3607">
            <v>42818</v>
          </cell>
          <cell r="C3607">
            <v>308966</v>
          </cell>
          <cell r="D3607">
            <v>24075.55</v>
          </cell>
          <cell r="E3607">
            <v>0.99563418800000003</v>
          </cell>
          <cell r="F3607" t="str">
            <v>Not an Outlier</v>
          </cell>
        </row>
        <row r="3608">
          <cell r="A3608">
            <v>2543.5300000000002</v>
          </cell>
          <cell r="B3608">
            <v>43168</v>
          </cell>
          <cell r="C3608">
            <v>308965</v>
          </cell>
          <cell r="D3608">
            <v>15281.62</v>
          </cell>
          <cell r="E3608">
            <v>0.97456405899999998</v>
          </cell>
          <cell r="F3608" t="str">
            <v>Not an Outlier</v>
          </cell>
        </row>
        <row r="3609">
          <cell r="A3609">
            <v>2543.89</v>
          </cell>
          <cell r="B3609">
            <v>43280</v>
          </cell>
          <cell r="C3609">
            <v>315872</v>
          </cell>
          <cell r="D3609">
            <v>16393.87</v>
          </cell>
          <cell r="E3609">
            <v>1.0000009999999999</v>
          </cell>
          <cell r="F3609" t="str">
            <v>Not an Outlier</v>
          </cell>
        </row>
        <row r="3610">
          <cell r="A3610">
            <v>2545.14</v>
          </cell>
          <cell r="B3610">
            <v>43266</v>
          </cell>
          <cell r="C3610">
            <v>90266</v>
          </cell>
          <cell r="D3610">
            <v>24000.65</v>
          </cell>
          <cell r="E3610">
            <v>1.0000009999999999</v>
          </cell>
          <cell r="F3610" t="str">
            <v>Not an Outlier</v>
          </cell>
        </row>
        <row r="3611">
          <cell r="A3611">
            <v>2545.23</v>
          </cell>
          <cell r="B3611">
            <v>43322</v>
          </cell>
          <cell r="C3611">
            <v>308984</v>
          </cell>
          <cell r="D3611">
            <v>17024.79</v>
          </cell>
          <cell r="E3611">
            <v>0.94298958099999997</v>
          </cell>
          <cell r="F3611" t="str">
            <v>Not an Outlier</v>
          </cell>
        </row>
        <row r="3612">
          <cell r="A3612">
            <v>2546</v>
          </cell>
          <cell r="B3612">
            <v>42993</v>
          </cell>
          <cell r="C3612">
            <v>308968</v>
          </cell>
          <cell r="D3612">
            <v>12538.76</v>
          </cell>
          <cell r="E3612">
            <v>0.98821981699999994</v>
          </cell>
          <cell r="F3612" t="str">
            <v>Not an Outlier</v>
          </cell>
        </row>
        <row r="3613">
          <cell r="A3613">
            <v>2546.5</v>
          </cell>
          <cell r="B3613">
            <v>42797</v>
          </cell>
          <cell r="C3613">
            <v>335504</v>
          </cell>
          <cell r="D3613">
            <v>26841.31</v>
          </cell>
          <cell r="E3613">
            <v>0.98592314700000006</v>
          </cell>
          <cell r="F3613" t="str">
            <v>Not an Outlier</v>
          </cell>
        </row>
        <row r="3614">
          <cell r="A3614">
            <v>2547.5100000000002</v>
          </cell>
          <cell r="B3614">
            <v>43133</v>
          </cell>
          <cell r="C3614">
            <v>86612</v>
          </cell>
          <cell r="D3614">
            <v>22835.279999999999</v>
          </cell>
          <cell r="E3614">
            <v>0.95125264700000001</v>
          </cell>
          <cell r="F3614" t="str">
            <v>Not an Outlier</v>
          </cell>
        </row>
        <row r="3615">
          <cell r="A3615">
            <v>2548.06</v>
          </cell>
          <cell r="B3615">
            <v>43070</v>
          </cell>
          <cell r="C3615">
            <v>308966</v>
          </cell>
          <cell r="D3615">
            <v>17016.98</v>
          </cell>
          <cell r="E3615">
            <v>0.96802664500000002</v>
          </cell>
          <cell r="F3615" t="str">
            <v>Not an Outlier</v>
          </cell>
        </row>
        <row r="3616">
          <cell r="A3616">
            <v>2550.25</v>
          </cell>
          <cell r="B3616">
            <v>43196</v>
          </cell>
          <cell r="C3616">
            <v>86215</v>
          </cell>
          <cell r="D3616">
            <v>16332.88</v>
          </cell>
          <cell r="E3616">
            <v>0.91159697500000003</v>
          </cell>
          <cell r="F3616" t="str">
            <v>Not an Outlier</v>
          </cell>
        </row>
        <row r="3617">
          <cell r="A3617">
            <v>2551.5500000000002</v>
          </cell>
          <cell r="B3617">
            <v>43441</v>
          </cell>
          <cell r="C3617">
            <v>308730</v>
          </cell>
          <cell r="D3617">
            <v>10707.71</v>
          </cell>
          <cell r="E3617">
            <v>0.99285398800000002</v>
          </cell>
          <cell r="F3617" t="str">
            <v>Not an Outlier</v>
          </cell>
        </row>
        <row r="3618">
          <cell r="A3618">
            <v>2552.2600000000002</v>
          </cell>
          <cell r="B3618">
            <v>43469</v>
          </cell>
          <cell r="C3618">
            <v>308966</v>
          </cell>
          <cell r="D3618">
            <v>18178.669999999998</v>
          </cell>
          <cell r="E3618">
            <v>0.96620594000000004</v>
          </cell>
          <cell r="F3618" t="str">
            <v>Not an Outlier</v>
          </cell>
        </row>
        <row r="3619">
          <cell r="A3619">
            <v>2552.33</v>
          </cell>
          <cell r="B3619">
            <v>43077</v>
          </cell>
          <cell r="C3619">
            <v>308968</v>
          </cell>
          <cell r="D3619">
            <v>11031.66</v>
          </cell>
          <cell r="E3619">
            <v>0.95272259199999998</v>
          </cell>
          <cell r="F3619" t="str">
            <v>Not an Outlier</v>
          </cell>
        </row>
        <row r="3620">
          <cell r="A3620">
            <v>2552.69</v>
          </cell>
          <cell r="B3620">
            <v>43049</v>
          </cell>
          <cell r="C3620">
            <v>90422</v>
          </cell>
          <cell r="D3620">
            <v>6564.15</v>
          </cell>
          <cell r="E3620">
            <v>0.91696646500000001</v>
          </cell>
          <cell r="F3620" t="str">
            <v>Not an Outlier</v>
          </cell>
        </row>
        <row r="3621">
          <cell r="A3621">
            <v>2552.8200000000002</v>
          </cell>
          <cell r="B3621">
            <v>43406</v>
          </cell>
          <cell r="C3621">
            <v>308966</v>
          </cell>
          <cell r="D3621">
            <v>17172.45</v>
          </cell>
          <cell r="E3621">
            <v>0.96769495999999999</v>
          </cell>
          <cell r="F3621" t="str">
            <v>Not an Outlier</v>
          </cell>
        </row>
        <row r="3622">
          <cell r="A3622">
            <v>2553.2399999999998</v>
          </cell>
          <cell r="B3622">
            <v>42818</v>
          </cell>
          <cell r="C3622">
            <v>300375</v>
          </cell>
          <cell r="D3622">
            <v>29640.05</v>
          </cell>
          <cell r="E3622">
            <v>0.97210765700000001</v>
          </cell>
          <cell r="F3622" t="str">
            <v>Not an Outlier</v>
          </cell>
        </row>
        <row r="3623">
          <cell r="A3623">
            <v>2554.33</v>
          </cell>
          <cell r="B3623">
            <v>43448</v>
          </cell>
          <cell r="C3623">
            <v>308862</v>
          </cell>
          <cell r="D3623">
            <v>9837.9599999999991</v>
          </cell>
          <cell r="E3623">
            <v>0.97063315500000003</v>
          </cell>
          <cell r="F3623" t="str">
            <v>Not an Outlier</v>
          </cell>
        </row>
        <row r="3624">
          <cell r="A3624">
            <v>2556.1</v>
          </cell>
          <cell r="B3624">
            <v>43483</v>
          </cell>
          <cell r="C3624">
            <v>308731</v>
          </cell>
          <cell r="D3624">
            <v>14722.47</v>
          </cell>
          <cell r="E3624">
            <v>0.99144618299999998</v>
          </cell>
          <cell r="F3624" t="str">
            <v>Not an Outlier</v>
          </cell>
        </row>
        <row r="3625">
          <cell r="A3625">
            <v>2558.3000000000002</v>
          </cell>
          <cell r="B3625">
            <v>43091</v>
          </cell>
          <cell r="C3625">
            <v>335504</v>
          </cell>
          <cell r="D3625">
            <v>24060.71</v>
          </cell>
          <cell r="E3625">
            <v>0.97525038799999997</v>
          </cell>
          <cell r="F3625" t="str">
            <v>Not an Outlier</v>
          </cell>
        </row>
        <row r="3626">
          <cell r="A3626">
            <v>2558.4699999999998</v>
          </cell>
          <cell r="B3626">
            <v>43392</v>
          </cell>
          <cell r="C3626">
            <v>308966</v>
          </cell>
          <cell r="D3626">
            <v>16736.54</v>
          </cell>
          <cell r="E3626">
            <v>0.96174602200000003</v>
          </cell>
          <cell r="F3626" t="str">
            <v>Not an Outlier</v>
          </cell>
        </row>
        <row r="3627">
          <cell r="A3627">
            <v>2559.2399999999998</v>
          </cell>
          <cell r="B3627">
            <v>43056</v>
          </cell>
          <cell r="C3627">
            <v>308966</v>
          </cell>
          <cell r="D3627">
            <v>17077.18</v>
          </cell>
          <cell r="E3627">
            <v>0.95704864300000003</v>
          </cell>
          <cell r="F3627" t="str">
            <v>Not an Outlier</v>
          </cell>
        </row>
        <row r="3628">
          <cell r="A3628">
            <v>2562.5100000000002</v>
          </cell>
          <cell r="B3628">
            <v>42986</v>
          </cell>
          <cell r="C3628">
            <v>308967</v>
          </cell>
          <cell r="D3628">
            <v>19191.38</v>
          </cell>
          <cell r="E3628">
            <v>0.98583062600000004</v>
          </cell>
          <cell r="F3628" t="str">
            <v>Not an Outlier</v>
          </cell>
        </row>
        <row r="3629">
          <cell r="A3629">
            <v>2564.1999999999998</v>
          </cell>
          <cell r="B3629">
            <v>42902</v>
          </cell>
          <cell r="C3629">
            <v>86253</v>
          </cell>
          <cell r="D3629">
            <v>26279.86</v>
          </cell>
          <cell r="E3629">
            <v>0.97781234900000003</v>
          </cell>
          <cell r="F3629" t="str">
            <v>Not an Outlier</v>
          </cell>
        </row>
        <row r="3630">
          <cell r="A3630">
            <v>2564.31</v>
          </cell>
          <cell r="B3630">
            <v>43175</v>
          </cell>
          <cell r="C3630">
            <v>86594</v>
          </cell>
          <cell r="D3630">
            <v>39085.15</v>
          </cell>
          <cell r="E3630">
            <v>0.96308603599999998</v>
          </cell>
          <cell r="F3630" t="str">
            <v>Not an Outlier</v>
          </cell>
        </row>
        <row r="3631">
          <cell r="A3631">
            <v>2565.8000000000002</v>
          </cell>
          <cell r="B3631">
            <v>43273</v>
          </cell>
          <cell r="C3631">
            <v>236505</v>
          </cell>
          <cell r="D3631">
            <v>13096.57</v>
          </cell>
          <cell r="E3631">
            <v>0.92857242900000003</v>
          </cell>
          <cell r="F3631" t="str">
            <v>Not an Outlier</v>
          </cell>
        </row>
        <row r="3632">
          <cell r="A3632">
            <v>2569.08</v>
          </cell>
          <cell r="B3632">
            <v>43315</v>
          </cell>
          <cell r="C3632">
            <v>308966</v>
          </cell>
          <cell r="D3632">
            <v>16254.08</v>
          </cell>
          <cell r="E3632">
            <v>0.954706834</v>
          </cell>
          <cell r="F3632" t="str">
            <v>Not an Outlier</v>
          </cell>
        </row>
        <row r="3633">
          <cell r="A3633">
            <v>2569.48</v>
          </cell>
          <cell r="B3633">
            <v>43231</v>
          </cell>
          <cell r="C3633">
            <v>308731</v>
          </cell>
          <cell r="D3633">
            <v>14011.62</v>
          </cell>
          <cell r="E3633">
            <v>0.99235234500000002</v>
          </cell>
          <cell r="F3633" t="str">
            <v>Not an Outlier</v>
          </cell>
        </row>
        <row r="3634">
          <cell r="A3634">
            <v>2569.81</v>
          </cell>
          <cell r="B3634">
            <v>43154</v>
          </cell>
          <cell r="C3634">
            <v>86999</v>
          </cell>
          <cell r="D3634">
            <v>32758.51</v>
          </cell>
          <cell r="E3634">
            <v>0.98014404499999996</v>
          </cell>
          <cell r="F3634" t="str">
            <v>Not an Outlier</v>
          </cell>
        </row>
        <row r="3635">
          <cell r="A3635">
            <v>2571.0500000000002</v>
          </cell>
          <cell r="B3635">
            <v>42930</v>
          </cell>
          <cell r="C3635">
            <v>88278</v>
          </cell>
          <cell r="D3635">
            <v>39461.86</v>
          </cell>
          <cell r="E3635">
            <v>0.987529345</v>
          </cell>
          <cell r="F3635" t="str">
            <v>Not an Outlier</v>
          </cell>
        </row>
        <row r="3636">
          <cell r="A3636">
            <v>2572.3000000000002</v>
          </cell>
          <cell r="B3636">
            <v>42993</v>
          </cell>
          <cell r="C3636">
            <v>86215</v>
          </cell>
          <cell r="D3636">
            <v>20302.03</v>
          </cell>
          <cell r="E3636">
            <v>0.98773453499999997</v>
          </cell>
          <cell r="F3636" t="str">
            <v>Not an Outlier</v>
          </cell>
        </row>
        <row r="3637">
          <cell r="A3637">
            <v>2572.37</v>
          </cell>
          <cell r="B3637">
            <v>43084</v>
          </cell>
          <cell r="C3637">
            <v>86215</v>
          </cell>
          <cell r="D3637">
            <v>20541.099999999999</v>
          </cell>
          <cell r="E3637">
            <v>0.98757630100000005</v>
          </cell>
          <cell r="F3637" t="str">
            <v>Not an Outlier</v>
          </cell>
        </row>
        <row r="3638">
          <cell r="A3638">
            <v>2572.91</v>
          </cell>
          <cell r="B3638">
            <v>43210</v>
          </cell>
          <cell r="C3638">
            <v>236506</v>
          </cell>
          <cell r="D3638">
            <v>24721.11</v>
          </cell>
          <cell r="E3638">
            <v>0.88526386099999999</v>
          </cell>
          <cell r="F3638" t="str">
            <v>Not an Outlier</v>
          </cell>
        </row>
        <row r="3639">
          <cell r="A3639">
            <v>2573.6799999999998</v>
          </cell>
          <cell r="B3639">
            <v>43147</v>
          </cell>
          <cell r="C3639">
            <v>308984</v>
          </cell>
          <cell r="D3639">
            <v>17059.03</v>
          </cell>
          <cell r="E3639">
            <v>0.95514763599999997</v>
          </cell>
          <cell r="F3639" t="str">
            <v>Not an Outlier</v>
          </cell>
        </row>
        <row r="3640">
          <cell r="A3640">
            <v>2576.4699999999998</v>
          </cell>
          <cell r="B3640">
            <v>43210</v>
          </cell>
          <cell r="C3640">
            <v>308967</v>
          </cell>
          <cell r="D3640">
            <v>18091.25</v>
          </cell>
          <cell r="E3640">
            <v>0.98170281299999995</v>
          </cell>
          <cell r="F3640" t="str">
            <v>Not an Outlier</v>
          </cell>
        </row>
        <row r="3641">
          <cell r="A3641">
            <v>2576.9699999999998</v>
          </cell>
          <cell r="B3641">
            <v>43301</v>
          </cell>
          <cell r="C3641">
            <v>315872</v>
          </cell>
          <cell r="D3641">
            <v>15063.55</v>
          </cell>
          <cell r="E3641">
            <v>1.0000009999999999</v>
          </cell>
          <cell r="F3641" t="str">
            <v>Not an Outlier</v>
          </cell>
        </row>
        <row r="3642">
          <cell r="A3642">
            <v>2577.56</v>
          </cell>
          <cell r="B3642">
            <v>43280</v>
          </cell>
          <cell r="C3642">
            <v>308731</v>
          </cell>
          <cell r="D3642">
            <v>13995.33</v>
          </cell>
          <cell r="E3642">
            <v>0.99152990900000004</v>
          </cell>
          <cell r="F3642" t="str">
            <v>Not an Outlier</v>
          </cell>
        </row>
        <row r="3643">
          <cell r="A3643">
            <v>2578.12</v>
          </cell>
          <cell r="B3643">
            <v>42832</v>
          </cell>
          <cell r="C3643">
            <v>90422</v>
          </cell>
          <cell r="D3643">
            <v>6325.01</v>
          </cell>
          <cell r="E3643">
            <v>0.948871617</v>
          </cell>
          <cell r="F3643" t="str">
            <v>Not an Outlier</v>
          </cell>
        </row>
        <row r="3644">
          <cell r="A3644">
            <v>2578.21</v>
          </cell>
          <cell r="B3644">
            <v>43315</v>
          </cell>
          <cell r="C3644">
            <v>315872</v>
          </cell>
          <cell r="D3644">
            <v>14263.9</v>
          </cell>
          <cell r="E3644">
            <v>1.0000009999999999</v>
          </cell>
          <cell r="F3644" t="str">
            <v>Not an Outlier</v>
          </cell>
        </row>
        <row r="3645">
          <cell r="A3645">
            <v>2579.7399999999998</v>
          </cell>
          <cell r="B3645">
            <v>42867</v>
          </cell>
          <cell r="C3645">
            <v>335504</v>
          </cell>
          <cell r="D3645">
            <v>26072.05</v>
          </cell>
          <cell r="E3645">
            <v>0.984232895</v>
          </cell>
          <cell r="F3645" t="str">
            <v>Not an Outlier</v>
          </cell>
        </row>
        <row r="3646">
          <cell r="A3646">
            <v>2580.46</v>
          </cell>
          <cell r="B3646">
            <v>43280</v>
          </cell>
          <cell r="C3646">
            <v>308984</v>
          </cell>
          <cell r="D3646">
            <v>18441.099999999999</v>
          </cell>
          <cell r="E3646">
            <v>0.96490318600000002</v>
          </cell>
          <cell r="F3646" t="str">
            <v>Not an Outlier</v>
          </cell>
        </row>
        <row r="3647">
          <cell r="A3647">
            <v>2582.1999999999998</v>
          </cell>
          <cell r="B3647">
            <v>43084</v>
          </cell>
          <cell r="C3647">
            <v>166753</v>
          </cell>
          <cell r="D3647">
            <v>39240.86</v>
          </cell>
          <cell r="E3647">
            <v>0.96918547799999999</v>
          </cell>
          <cell r="F3647" t="str">
            <v>Not an Outlier</v>
          </cell>
        </row>
        <row r="3648">
          <cell r="A3648">
            <v>2582.48</v>
          </cell>
          <cell r="B3648">
            <v>43063</v>
          </cell>
          <cell r="C3648">
            <v>308862</v>
          </cell>
          <cell r="D3648">
            <v>9391.66</v>
          </cell>
          <cell r="E3648">
            <v>0.97844076300000005</v>
          </cell>
          <cell r="F3648" t="str">
            <v>Not an Outlier</v>
          </cell>
        </row>
        <row r="3649">
          <cell r="A3649">
            <v>2583.2399999999998</v>
          </cell>
          <cell r="B3649">
            <v>43154</v>
          </cell>
          <cell r="C3649">
            <v>236506</v>
          </cell>
          <cell r="D3649">
            <v>28632.16</v>
          </cell>
          <cell r="E3649">
            <v>0.97319765199999997</v>
          </cell>
          <cell r="F3649" t="str">
            <v>Not an Outlier</v>
          </cell>
        </row>
        <row r="3650">
          <cell r="A3650">
            <v>2583.27</v>
          </cell>
          <cell r="B3650">
            <v>42846</v>
          </cell>
          <cell r="C3650">
            <v>166753</v>
          </cell>
          <cell r="D3650">
            <v>49758.559999999998</v>
          </cell>
          <cell r="E3650">
            <v>0.976052645</v>
          </cell>
          <cell r="F3650" t="str">
            <v>Not an Outlier</v>
          </cell>
        </row>
        <row r="3651">
          <cell r="A3651">
            <v>2583.4899999999998</v>
          </cell>
          <cell r="B3651">
            <v>42790</v>
          </cell>
          <cell r="C3651">
            <v>86594</v>
          </cell>
          <cell r="D3651">
            <v>43529.919999999998</v>
          </cell>
          <cell r="E3651">
            <v>0.97767365799999995</v>
          </cell>
          <cell r="F3651" t="str">
            <v>Not an Outlier</v>
          </cell>
        </row>
        <row r="3652">
          <cell r="A3652">
            <v>2585.58</v>
          </cell>
          <cell r="B3652">
            <v>42909</v>
          </cell>
          <cell r="C3652">
            <v>308967</v>
          </cell>
          <cell r="D3652">
            <v>21501.38</v>
          </cell>
          <cell r="E3652">
            <v>0.98789625700000006</v>
          </cell>
          <cell r="F3652" t="str">
            <v>Not an Outlier</v>
          </cell>
        </row>
        <row r="3653">
          <cell r="A3653">
            <v>2586.2399999999998</v>
          </cell>
          <cell r="B3653">
            <v>42937</v>
          </cell>
          <cell r="C3653">
            <v>86594</v>
          </cell>
          <cell r="D3653">
            <v>43068.31</v>
          </cell>
          <cell r="E3653">
            <v>0.99026932999999995</v>
          </cell>
          <cell r="F3653" t="str">
            <v>Not an Outlier</v>
          </cell>
        </row>
        <row r="3654">
          <cell r="A3654">
            <v>2587.1999999999998</v>
          </cell>
          <cell r="B3654">
            <v>43210</v>
          </cell>
          <cell r="C3654">
            <v>308984</v>
          </cell>
          <cell r="D3654">
            <v>19065.18</v>
          </cell>
          <cell r="E3654">
            <v>0.93444608299999998</v>
          </cell>
          <cell r="F3654" t="str">
            <v>Not an Outlier</v>
          </cell>
        </row>
        <row r="3655">
          <cell r="A3655">
            <v>2587.71</v>
          </cell>
          <cell r="B3655">
            <v>43315</v>
          </cell>
          <cell r="C3655">
            <v>86954</v>
          </cell>
          <cell r="D3655">
            <v>6267.78</v>
          </cell>
          <cell r="E3655">
            <v>9.9999999990000009E-7</v>
          </cell>
          <cell r="F3655" t="str">
            <v>Not an Outlier</v>
          </cell>
        </row>
        <row r="3656">
          <cell r="A3656">
            <v>2587.73</v>
          </cell>
          <cell r="B3656">
            <v>43021</v>
          </cell>
          <cell r="C3656">
            <v>308966</v>
          </cell>
          <cell r="D3656">
            <v>17519.54</v>
          </cell>
          <cell r="E3656">
            <v>0.96402503900000003</v>
          </cell>
          <cell r="F3656" t="str">
            <v>Not an Outlier</v>
          </cell>
        </row>
        <row r="3657">
          <cell r="A3657">
            <v>2589.86</v>
          </cell>
          <cell r="B3657">
            <v>43357</v>
          </cell>
          <cell r="C3657">
            <v>308727</v>
          </cell>
          <cell r="D3657">
            <v>14163</v>
          </cell>
          <cell r="E3657">
            <v>0.98740322300000005</v>
          </cell>
          <cell r="F3657" t="str">
            <v>Not an Outlier</v>
          </cell>
        </row>
        <row r="3658">
          <cell r="A3658">
            <v>2590.3200000000002</v>
          </cell>
          <cell r="B3658">
            <v>42797</v>
          </cell>
          <cell r="C3658">
            <v>90313</v>
          </cell>
          <cell r="D3658">
            <v>70815.37</v>
          </cell>
          <cell r="E3658">
            <v>0.98730679799999999</v>
          </cell>
          <cell r="F3658" t="str">
            <v>Not an Outlier</v>
          </cell>
        </row>
        <row r="3659">
          <cell r="A3659">
            <v>2592.6999999999998</v>
          </cell>
          <cell r="B3659">
            <v>43308</v>
          </cell>
          <cell r="C3659">
            <v>86954</v>
          </cell>
          <cell r="D3659">
            <v>6607.5</v>
          </cell>
          <cell r="E3659">
            <v>0.14285814299999999</v>
          </cell>
          <cell r="F3659" t="str">
            <v>Not an Outlier</v>
          </cell>
        </row>
        <row r="3660">
          <cell r="A3660">
            <v>2593.4499999999998</v>
          </cell>
          <cell r="B3660">
            <v>42937</v>
          </cell>
          <cell r="C3660">
            <v>308965</v>
          </cell>
          <cell r="D3660">
            <v>17596.939999999999</v>
          </cell>
          <cell r="E3660">
            <v>0.99102093700000005</v>
          </cell>
          <cell r="F3660" t="str">
            <v>Not an Outlier</v>
          </cell>
        </row>
        <row r="3661">
          <cell r="A3661">
            <v>2593.81</v>
          </cell>
          <cell r="B3661">
            <v>43455</v>
          </cell>
          <cell r="C3661">
            <v>308727</v>
          </cell>
          <cell r="D3661">
            <v>14919.76</v>
          </cell>
          <cell r="E3661">
            <v>0.99251410200000001</v>
          </cell>
          <cell r="F3661" t="str">
            <v>Not an Outlier</v>
          </cell>
        </row>
        <row r="3662">
          <cell r="A3662">
            <v>2594.59</v>
          </cell>
          <cell r="B3662">
            <v>43238</v>
          </cell>
          <cell r="C3662">
            <v>236506</v>
          </cell>
          <cell r="D3662">
            <v>22757.22</v>
          </cell>
          <cell r="E3662">
            <v>1.0000009999999999</v>
          </cell>
          <cell r="F3662" t="str">
            <v>Not an Outlier</v>
          </cell>
        </row>
        <row r="3663">
          <cell r="A3663">
            <v>2594.89</v>
          </cell>
          <cell r="B3663">
            <v>42783</v>
          </cell>
          <cell r="C3663">
            <v>300375</v>
          </cell>
          <cell r="D3663">
            <v>29875.01</v>
          </cell>
          <cell r="E3663">
            <v>0.96215804800000004</v>
          </cell>
          <cell r="F3663" t="str">
            <v>Not an Outlier</v>
          </cell>
        </row>
        <row r="3664">
          <cell r="A3664">
            <v>2595.0700000000002</v>
          </cell>
          <cell r="B3664">
            <v>43336</v>
          </cell>
          <cell r="C3664">
            <v>308731</v>
          </cell>
          <cell r="D3664">
            <v>13607.46</v>
          </cell>
          <cell r="E3664">
            <v>0.98808253899999998</v>
          </cell>
          <cell r="F3664" t="str">
            <v>Not an Outlier</v>
          </cell>
        </row>
        <row r="3665">
          <cell r="A3665">
            <v>2597.3000000000002</v>
          </cell>
          <cell r="B3665">
            <v>43210</v>
          </cell>
          <cell r="C3665">
            <v>308966</v>
          </cell>
          <cell r="D3665">
            <v>18129.63</v>
          </cell>
          <cell r="E3665">
            <v>0.97924117399999999</v>
          </cell>
          <cell r="F3665" t="str">
            <v>Not an Outlier</v>
          </cell>
        </row>
        <row r="3666">
          <cell r="A3666">
            <v>2597.86</v>
          </cell>
          <cell r="B3666">
            <v>43098</v>
          </cell>
          <cell r="C3666">
            <v>166753</v>
          </cell>
          <cell r="D3666">
            <v>39166.83</v>
          </cell>
          <cell r="E3666">
            <v>0.97375346399999996</v>
          </cell>
          <cell r="F3666" t="str">
            <v>Not an Outlier</v>
          </cell>
        </row>
        <row r="3667">
          <cell r="A3667">
            <v>2598.7600000000002</v>
          </cell>
          <cell r="B3667">
            <v>43350</v>
          </cell>
          <cell r="C3667">
            <v>236506</v>
          </cell>
          <cell r="D3667">
            <v>15032.04</v>
          </cell>
          <cell r="E3667">
            <v>9.9999999990000009E-7</v>
          </cell>
          <cell r="F3667" t="str">
            <v>Not an Outlier</v>
          </cell>
        </row>
        <row r="3668">
          <cell r="A3668">
            <v>2598.98</v>
          </cell>
          <cell r="B3668">
            <v>43133</v>
          </cell>
          <cell r="C3668">
            <v>86999</v>
          </cell>
          <cell r="D3668">
            <v>33321.9</v>
          </cell>
          <cell r="E3668">
            <v>0.97099638600000004</v>
          </cell>
          <cell r="F3668" t="str">
            <v>Not an Outlier</v>
          </cell>
        </row>
        <row r="3669">
          <cell r="A3669">
            <v>2601.02</v>
          </cell>
          <cell r="B3669">
            <v>42972</v>
          </cell>
          <cell r="C3669">
            <v>86999</v>
          </cell>
          <cell r="D3669">
            <v>34116.870000000003</v>
          </cell>
          <cell r="E3669">
            <v>0.98687664900000005</v>
          </cell>
          <cell r="F3669" t="str">
            <v>Not an Outlier</v>
          </cell>
        </row>
        <row r="3670">
          <cell r="A3670">
            <v>2601.5300000000002</v>
          </cell>
          <cell r="B3670">
            <v>43175</v>
          </cell>
          <cell r="C3670">
            <v>90313</v>
          </cell>
          <cell r="D3670">
            <v>58400.31</v>
          </cell>
          <cell r="E3670">
            <v>0.96803494599999995</v>
          </cell>
          <cell r="F3670" t="str">
            <v>Not an Outlier</v>
          </cell>
        </row>
        <row r="3671">
          <cell r="A3671">
            <v>2603.96</v>
          </cell>
          <cell r="B3671">
            <v>43063</v>
          </cell>
          <cell r="C3671">
            <v>86253</v>
          </cell>
          <cell r="D3671">
            <v>24468.47</v>
          </cell>
          <cell r="E3671">
            <v>0.96937529300000003</v>
          </cell>
          <cell r="F3671" t="str">
            <v>Not an Outlier</v>
          </cell>
        </row>
        <row r="3672">
          <cell r="A3672">
            <v>2604.77</v>
          </cell>
          <cell r="B3672">
            <v>43231</v>
          </cell>
          <cell r="C3672">
            <v>88278</v>
          </cell>
          <cell r="D3672">
            <v>26888.43</v>
          </cell>
          <cell r="E3672">
            <v>0.77777877799999995</v>
          </cell>
          <cell r="F3672" t="str">
            <v>Not an Outlier</v>
          </cell>
        </row>
        <row r="3673">
          <cell r="A3673">
            <v>2605.33</v>
          </cell>
          <cell r="B3673">
            <v>43196</v>
          </cell>
          <cell r="C3673">
            <v>308966</v>
          </cell>
          <cell r="D3673">
            <v>17703.91</v>
          </cell>
          <cell r="E3673">
            <v>0.96783557799999997</v>
          </cell>
          <cell r="F3673" t="str">
            <v>Not an Outlier</v>
          </cell>
        </row>
        <row r="3674">
          <cell r="A3674">
            <v>2605.34</v>
          </cell>
          <cell r="B3674">
            <v>43098</v>
          </cell>
          <cell r="C3674">
            <v>308730</v>
          </cell>
          <cell r="D3674">
            <v>10381.35</v>
          </cell>
          <cell r="E3674">
            <v>0.98430150999999999</v>
          </cell>
          <cell r="F3674" t="str">
            <v>Not an Outlier</v>
          </cell>
        </row>
        <row r="3675">
          <cell r="A3675">
            <v>2605.56</v>
          </cell>
          <cell r="B3675">
            <v>43021</v>
          </cell>
          <cell r="C3675">
            <v>335504</v>
          </cell>
          <cell r="D3675">
            <v>22760.11</v>
          </cell>
          <cell r="E3675">
            <v>0.96046896900000001</v>
          </cell>
          <cell r="F3675" t="str">
            <v>Not an Outlier</v>
          </cell>
        </row>
        <row r="3676">
          <cell r="A3676">
            <v>2607.12</v>
          </cell>
          <cell r="B3676">
            <v>43287</v>
          </cell>
          <cell r="C3676">
            <v>86594</v>
          </cell>
          <cell r="D3676">
            <v>30639.09</v>
          </cell>
          <cell r="E3676">
            <v>1.0000009999999999</v>
          </cell>
          <cell r="F3676" t="str">
            <v>Not an Outlier</v>
          </cell>
        </row>
        <row r="3677">
          <cell r="A3677">
            <v>2608.35</v>
          </cell>
          <cell r="B3677">
            <v>42993</v>
          </cell>
          <cell r="C3677">
            <v>335504</v>
          </cell>
          <cell r="D3677">
            <v>22863.7</v>
          </cell>
          <cell r="E3677">
            <v>0.95697401400000004</v>
          </cell>
          <cell r="F3677" t="str">
            <v>Not an Outlier</v>
          </cell>
        </row>
        <row r="3678">
          <cell r="A3678">
            <v>2609.31</v>
          </cell>
          <cell r="B3678">
            <v>43077</v>
          </cell>
          <cell r="C3678">
            <v>308965</v>
          </cell>
          <cell r="D3678">
            <v>14772.98</v>
          </cell>
          <cell r="E3678">
            <v>0.98521660600000005</v>
          </cell>
          <cell r="F3678" t="str">
            <v>Not an Outlier</v>
          </cell>
        </row>
        <row r="3679">
          <cell r="A3679">
            <v>2609.35</v>
          </cell>
          <cell r="B3679">
            <v>43189</v>
          </cell>
          <cell r="C3679">
            <v>166753</v>
          </cell>
          <cell r="D3679">
            <v>35151.58</v>
          </cell>
          <cell r="E3679">
            <v>0.94847705199999999</v>
          </cell>
          <cell r="F3679" t="str">
            <v>Not an Outlier</v>
          </cell>
        </row>
        <row r="3680">
          <cell r="A3680">
            <v>2610.5700000000002</v>
          </cell>
          <cell r="B3680">
            <v>42846</v>
          </cell>
          <cell r="C3680">
            <v>308966</v>
          </cell>
          <cell r="D3680">
            <v>24566.69</v>
          </cell>
          <cell r="E3680">
            <v>0.992503884</v>
          </cell>
          <cell r="F3680" t="str">
            <v>Not an Outlier</v>
          </cell>
        </row>
        <row r="3681">
          <cell r="A3681">
            <v>2610.84</v>
          </cell>
          <cell r="B3681">
            <v>43168</v>
          </cell>
          <cell r="C3681">
            <v>308984</v>
          </cell>
          <cell r="D3681">
            <v>17868.62</v>
          </cell>
          <cell r="E3681">
            <v>0.94570049899999997</v>
          </cell>
          <cell r="F3681" t="str">
            <v>Not an Outlier</v>
          </cell>
        </row>
        <row r="3682">
          <cell r="A3682">
            <v>2611.8000000000002</v>
          </cell>
          <cell r="B3682">
            <v>43091</v>
          </cell>
          <cell r="C3682">
            <v>308862</v>
          </cell>
          <cell r="D3682">
            <v>9235.4699999999993</v>
          </cell>
          <cell r="E3682">
            <v>0.971823887</v>
          </cell>
          <cell r="F3682" t="str">
            <v>Not an Outlier</v>
          </cell>
        </row>
        <row r="3683">
          <cell r="A3683">
            <v>2612.13</v>
          </cell>
          <cell r="B3683">
            <v>42874</v>
          </cell>
          <cell r="C3683">
            <v>335504</v>
          </cell>
          <cell r="D3683">
            <v>25828.43</v>
          </cell>
          <cell r="E3683">
            <v>0.98328869699999999</v>
          </cell>
          <cell r="F3683" t="str">
            <v>Not an Outlier</v>
          </cell>
        </row>
        <row r="3684">
          <cell r="A3684">
            <v>2612.44</v>
          </cell>
          <cell r="B3684">
            <v>42860</v>
          </cell>
          <cell r="C3684">
            <v>236506</v>
          </cell>
          <cell r="D3684">
            <v>29845.62</v>
          </cell>
          <cell r="E3684">
            <v>0.97686815100000002</v>
          </cell>
          <cell r="F3684" t="str">
            <v>Not an Outlier</v>
          </cell>
        </row>
        <row r="3685">
          <cell r="A3685">
            <v>2614.84</v>
          </cell>
          <cell r="B3685">
            <v>43378</v>
          </cell>
          <cell r="C3685">
            <v>308966</v>
          </cell>
          <cell r="D3685">
            <v>17086.97</v>
          </cell>
          <cell r="E3685">
            <v>0.965731801</v>
          </cell>
          <cell r="F3685" t="str">
            <v>Not an Outlier</v>
          </cell>
        </row>
        <row r="3686">
          <cell r="A3686">
            <v>2615.39</v>
          </cell>
          <cell r="B3686">
            <v>43413</v>
          </cell>
          <cell r="C3686">
            <v>308966</v>
          </cell>
          <cell r="D3686">
            <v>17025.849999999999</v>
          </cell>
          <cell r="E3686">
            <v>0.96912194299999999</v>
          </cell>
          <cell r="F3686" t="str">
            <v>Not an Outlier</v>
          </cell>
        </row>
        <row r="3687">
          <cell r="A3687">
            <v>2616.23</v>
          </cell>
          <cell r="B3687">
            <v>43175</v>
          </cell>
          <cell r="C3687">
            <v>88278</v>
          </cell>
          <cell r="D3687">
            <v>34988.07</v>
          </cell>
          <cell r="E3687">
            <v>0.95658824899999995</v>
          </cell>
          <cell r="F3687" t="str">
            <v>Not an Outlier</v>
          </cell>
        </row>
        <row r="3688">
          <cell r="A3688">
            <v>2616.54</v>
          </cell>
          <cell r="B3688">
            <v>43119</v>
          </cell>
          <cell r="C3688">
            <v>86999</v>
          </cell>
          <cell r="D3688">
            <v>33426.86</v>
          </cell>
          <cell r="E3688">
            <v>0.97579909799999998</v>
          </cell>
          <cell r="F3688" t="str">
            <v>Not an Outlier</v>
          </cell>
        </row>
        <row r="3689">
          <cell r="A3689">
            <v>2617.66</v>
          </cell>
          <cell r="B3689">
            <v>42818</v>
          </cell>
          <cell r="C3689">
            <v>335504</v>
          </cell>
          <cell r="D3689">
            <v>26022.11</v>
          </cell>
          <cell r="E3689">
            <v>0.98640455000000005</v>
          </cell>
          <cell r="F3689" t="str">
            <v>Not an Outlier</v>
          </cell>
        </row>
        <row r="3690">
          <cell r="A3690">
            <v>2618.37</v>
          </cell>
          <cell r="B3690">
            <v>43294</v>
          </cell>
          <cell r="C3690">
            <v>308966</v>
          </cell>
          <cell r="D3690">
            <v>16570.29</v>
          </cell>
          <cell r="E3690">
            <v>0.96127120600000004</v>
          </cell>
          <cell r="F3690" t="str">
            <v>Not an Outlier</v>
          </cell>
        </row>
        <row r="3691">
          <cell r="A3691">
            <v>2619.2600000000002</v>
          </cell>
          <cell r="B3691">
            <v>42790</v>
          </cell>
          <cell r="C3691">
            <v>335504</v>
          </cell>
          <cell r="D3691">
            <v>26709.97</v>
          </cell>
          <cell r="E3691">
            <v>0.98412798400000001</v>
          </cell>
          <cell r="F3691" t="str">
            <v>Not an Outlier</v>
          </cell>
        </row>
        <row r="3692">
          <cell r="A3692">
            <v>2620.1</v>
          </cell>
          <cell r="B3692">
            <v>42916</v>
          </cell>
          <cell r="C3692">
            <v>86594</v>
          </cell>
          <cell r="D3692">
            <v>42890.66</v>
          </cell>
          <cell r="E3692">
            <v>0.98392838999999999</v>
          </cell>
          <cell r="F3692" t="str">
            <v>Not an Outlier</v>
          </cell>
        </row>
        <row r="3693">
          <cell r="A3693">
            <v>2621.42</v>
          </cell>
          <cell r="B3693">
            <v>43385</v>
          </cell>
          <cell r="C3693">
            <v>308731</v>
          </cell>
          <cell r="D3693">
            <v>13428.92</v>
          </cell>
          <cell r="E3693">
            <v>0.99046074200000001</v>
          </cell>
          <cell r="F3693" t="str">
            <v>Not an Outlier</v>
          </cell>
        </row>
        <row r="3694">
          <cell r="A3694">
            <v>2622.2</v>
          </cell>
          <cell r="B3694">
            <v>43028</v>
          </cell>
          <cell r="C3694">
            <v>236506</v>
          </cell>
          <cell r="D3694">
            <v>28424.54</v>
          </cell>
          <cell r="E3694">
            <v>0.97499628199999999</v>
          </cell>
          <cell r="F3694" t="str">
            <v>Not an Outlier</v>
          </cell>
        </row>
        <row r="3695">
          <cell r="A3695">
            <v>2623.29</v>
          </cell>
          <cell r="B3695">
            <v>43182</v>
          </cell>
          <cell r="C3695">
            <v>86612</v>
          </cell>
          <cell r="D3695">
            <v>20672.689999999999</v>
          </cell>
          <cell r="E3695">
            <v>0.94244433699999997</v>
          </cell>
          <cell r="F3695" t="str">
            <v>Not an Outlier</v>
          </cell>
        </row>
        <row r="3696">
          <cell r="A3696">
            <v>2623.56</v>
          </cell>
          <cell r="B3696">
            <v>43238</v>
          </cell>
          <cell r="C3696">
            <v>86999</v>
          </cell>
          <cell r="D3696">
            <v>25841.75</v>
          </cell>
          <cell r="E3696">
            <v>1.0000009999999999</v>
          </cell>
          <cell r="F3696" t="str">
            <v>Not an Outlier</v>
          </cell>
        </row>
        <row r="3697">
          <cell r="A3697">
            <v>2623.57</v>
          </cell>
          <cell r="B3697">
            <v>43189</v>
          </cell>
          <cell r="C3697">
            <v>86215</v>
          </cell>
          <cell r="D3697">
            <v>16915.900000000001</v>
          </cell>
          <cell r="E3697">
            <v>0.924199251</v>
          </cell>
          <cell r="F3697" t="str">
            <v>Not an Outlier</v>
          </cell>
        </row>
        <row r="3698">
          <cell r="A3698">
            <v>2624.31</v>
          </cell>
          <cell r="B3698">
            <v>42804</v>
          </cell>
          <cell r="C3698">
            <v>308966</v>
          </cell>
          <cell r="D3698">
            <v>24337.22</v>
          </cell>
          <cell r="E3698">
            <v>0.99126305599999998</v>
          </cell>
          <cell r="F3698" t="str">
            <v>Not an Outlier</v>
          </cell>
        </row>
        <row r="3699">
          <cell r="A3699">
            <v>2624.53</v>
          </cell>
          <cell r="B3699">
            <v>43287</v>
          </cell>
          <cell r="C3699">
            <v>308984</v>
          </cell>
          <cell r="D3699">
            <v>18309.38</v>
          </cell>
          <cell r="E3699">
            <v>0.96736907500000002</v>
          </cell>
          <cell r="F3699" t="str">
            <v>Not an Outlier</v>
          </cell>
        </row>
        <row r="3700">
          <cell r="A3700">
            <v>2625.07</v>
          </cell>
          <cell r="B3700">
            <v>42979</v>
          </cell>
          <cell r="C3700">
            <v>166753</v>
          </cell>
          <cell r="D3700">
            <v>44930.62</v>
          </cell>
          <cell r="E3700">
            <v>0.97430128100000002</v>
          </cell>
          <cell r="F3700" t="str">
            <v>Not an Outlier</v>
          </cell>
        </row>
        <row r="3701">
          <cell r="A3701">
            <v>2625.54</v>
          </cell>
          <cell r="B3701">
            <v>43210</v>
          </cell>
          <cell r="C3701">
            <v>86594</v>
          </cell>
          <cell r="D3701">
            <v>36474.910000000003</v>
          </cell>
          <cell r="E3701">
            <v>0.92183921499999999</v>
          </cell>
          <cell r="F3701" t="str">
            <v>Not an Outlier</v>
          </cell>
        </row>
        <row r="3702">
          <cell r="A3702">
            <v>2626.62</v>
          </cell>
          <cell r="B3702">
            <v>42797</v>
          </cell>
          <cell r="C3702">
            <v>90422</v>
          </cell>
          <cell r="D3702">
            <v>7633.12</v>
          </cell>
          <cell r="E3702">
            <v>0.95499769099999998</v>
          </cell>
          <cell r="F3702" t="str">
            <v>Not an Outlier</v>
          </cell>
        </row>
        <row r="3703">
          <cell r="A3703">
            <v>2627.03</v>
          </cell>
          <cell r="B3703">
            <v>43413</v>
          </cell>
          <cell r="C3703">
            <v>308731</v>
          </cell>
          <cell r="D3703">
            <v>13549.88</v>
          </cell>
          <cell r="E3703">
            <v>0.99256605600000003</v>
          </cell>
          <cell r="F3703" t="str">
            <v>Not an Outlier</v>
          </cell>
        </row>
        <row r="3704">
          <cell r="A3704">
            <v>2628.5</v>
          </cell>
          <cell r="B3704">
            <v>43035</v>
          </cell>
          <cell r="C3704">
            <v>236506</v>
          </cell>
          <cell r="D3704">
            <v>28064.51</v>
          </cell>
          <cell r="E3704">
            <v>0.969334837</v>
          </cell>
          <cell r="F3704" t="str">
            <v>Not an Outlier</v>
          </cell>
        </row>
        <row r="3705">
          <cell r="A3705">
            <v>2629.12</v>
          </cell>
          <cell r="B3705">
            <v>42958</v>
          </cell>
          <cell r="C3705">
            <v>308966</v>
          </cell>
          <cell r="D3705">
            <v>18790.62</v>
          </cell>
          <cell r="E3705">
            <v>0.97479091600000001</v>
          </cell>
          <cell r="F3705" t="str">
            <v>Not an Outlier</v>
          </cell>
        </row>
        <row r="3706">
          <cell r="A3706">
            <v>2629.82</v>
          </cell>
          <cell r="B3706">
            <v>42958</v>
          </cell>
          <cell r="C3706">
            <v>88278</v>
          </cell>
          <cell r="D3706">
            <v>40375.730000000003</v>
          </cell>
          <cell r="E3706">
            <v>0.98393902</v>
          </cell>
          <cell r="F3706" t="str">
            <v>Not an Outlier</v>
          </cell>
        </row>
        <row r="3707">
          <cell r="A3707">
            <v>2630.61</v>
          </cell>
          <cell r="B3707">
            <v>43252</v>
          </cell>
          <cell r="C3707">
            <v>308731</v>
          </cell>
          <cell r="D3707">
            <v>14208.02</v>
          </cell>
          <cell r="E3707">
            <v>0.99597106300000005</v>
          </cell>
          <cell r="F3707" t="str">
            <v>Not an Outlier</v>
          </cell>
        </row>
        <row r="3708">
          <cell r="A3708">
            <v>2632.18</v>
          </cell>
          <cell r="B3708">
            <v>42951</v>
          </cell>
          <cell r="C3708">
            <v>335555</v>
          </cell>
          <cell r="D3708">
            <v>17898.89</v>
          </cell>
          <cell r="E3708">
            <v>0.98188437399999995</v>
          </cell>
          <cell r="F3708" t="str">
            <v>Not an Outlier</v>
          </cell>
        </row>
        <row r="3709">
          <cell r="A3709">
            <v>2632.7</v>
          </cell>
          <cell r="B3709">
            <v>43161</v>
          </cell>
          <cell r="C3709">
            <v>236506</v>
          </cell>
          <cell r="D3709">
            <v>28407.919999999998</v>
          </cell>
          <cell r="E3709">
            <v>0.969623872</v>
          </cell>
          <cell r="F3709" t="str">
            <v>Not an Outlier</v>
          </cell>
        </row>
        <row r="3710">
          <cell r="A3710">
            <v>2633.17</v>
          </cell>
          <cell r="B3710">
            <v>42909</v>
          </cell>
          <cell r="C3710">
            <v>86999</v>
          </cell>
          <cell r="D3710">
            <v>35420.129999999997</v>
          </cell>
          <cell r="E3710">
            <v>0.98272217799999995</v>
          </cell>
          <cell r="F3710" t="str">
            <v>Not an Outlier</v>
          </cell>
        </row>
        <row r="3711">
          <cell r="A3711">
            <v>2635.44</v>
          </cell>
          <cell r="B3711">
            <v>43315</v>
          </cell>
          <cell r="C3711">
            <v>300388</v>
          </cell>
          <cell r="D3711">
            <v>6959.07</v>
          </cell>
          <cell r="E3711">
            <v>0.50000100000000003</v>
          </cell>
          <cell r="F3711" t="str">
            <v>Not an Outlier</v>
          </cell>
        </row>
        <row r="3712">
          <cell r="A3712">
            <v>2638.74</v>
          </cell>
          <cell r="B3712">
            <v>43329</v>
          </cell>
          <cell r="C3712">
            <v>86999</v>
          </cell>
          <cell r="D3712">
            <v>16033.79</v>
          </cell>
          <cell r="E3712">
            <v>1.0000009999999999</v>
          </cell>
          <cell r="F3712" t="str">
            <v>Not an Outlier</v>
          </cell>
        </row>
        <row r="3713">
          <cell r="A3713">
            <v>2639.2</v>
          </cell>
          <cell r="B3713">
            <v>42867</v>
          </cell>
          <cell r="C3713">
            <v>308966</v>
          </cell>
          <cell r="D3713">
            <v>24165.93</v>
          </cell>
          <cell r="E3713">
            <v>0.98904367599999998</v>
          </cell>
          <cell r="F3713" t="str">
            <v>Not an Outlier</v>
          </cell>
        </row>
        <row r="3714">
          <cell r="A3714">
            <v>2640.08</v>
          </cell>
          <cell r="B3714">
            <v>43252</v>
          </cell>
          <cell r="C3714">
            <v>300377</v>
          </cell>
          <cell r="D3714">
            <v>12925.4</v>
          </cell>
          <cell r="E3714">
            <v>1.0000009999999999</v>
          </cell>
          <cell r="F3714" t="str">
            <v>Not an Outlier</v>
          </cell>
        </row>
        <row r="3715">
          <cell r="A3715">
            <v>2640.9</v>
          </cell>
          <cell r="B3715">
            <v>43238</v>
          </cell>
          <cell r="C3715">
            <v>86606</v>
          </cell>
          <cell r="D3715">
            <v>6383.42</v>
          </cell>
          <cell r="E3715">
            <v>1.0000009999999999</v>
          </cell>
          <cell r="F3715" t="str">
            <v>Not an Outlier</v>
          </cell>
        </row>
        <row r="3716">
          <cell r="A3716">
            <v>2641.06</v>
          </cell>
          <cell r="B3716">
            <v>43021</v>
          </cell>
          <cell r="C3716">
            <v>88278</v>
          </cell>
          <cell r="D3716">
            <v>37089.410000000003</v>
          </cell>
          <cell r="E3716">
            <v>0.97080874699999997</v>
          </cell>
          <cell r="F3716" t="str">
            <v>Not an Outlier</v>
          </cell>
        </row>
        <row r="3717">
          <cell r="A3717">
            <v>2641.09</v>
          </cell>
          <cell r="B3717">
            <v>42979</v>
          </cell>
          <cell r="C3717">
            <v>308965</v>
          </cell>
          <cell r="D3717">
            <v>16635.98</v>
          </cell>
          <cell r="E3717">
            <v>0.97915736799999997</v>
          </cell>
          <cell r="F3717" t="str">
            <v>Not an Outlier</v>
          </cell>
        </row>
        <row r="3718">
          <cell r="A3718">
            <v>2641.24</v>
          </cell>
          <cell r="B3718">
            <v>43119</v>
          </cell>
          <cell r="C3718">
            <v>86215</v>
          </cell>
          <cell r="D3718">
            <v>19932.52</v>
          </cell>
          <cell r="E3718">
            <v>0.97252123300000004</v>
          </cell>
          <cell r="F3718" t="str">
            <v>Not an Outlier</v>
          </cell>
        </row>
        <row r="3719">
          <cell r="A3719">
            <v>2641.39</v>
          </cell>
          <cell r="B3719">
            <v>43126</v>
          </cell>
          <cell r="C3719">
            <v>86612</v>
          </cell>
          <cell r="D3719">
            <v>22706.61</v>
          </cell>
          <cell r="E3719">
            <v>0.96141639599999995</v>
          </cell>
          <cell r="F3719" t="str">
            <v>Not an Outlier</v>
          </cell>
        </row>
        <row r="3720">
          <cell r="A3720">
            <v>2641.91</v>
          </cell>
          <cell r="B3720">
            <v>42986</v>
          </cell>
          <cell r="C3720">
            <v>90422</v>
          </cell>
          <cell r="D3720">
            <v>7965.44</v>
          </cell>
          <cell r="E3720">
            <v>0.95647347699999996</v>
          </cell>
          <cell r="F3720" t="str">
            <v>Not an Outlier</v>
          </cell>
        </row>
        <row r="3721">
          <cell r="A3721">
            <v>2642.01</v>
          </cell>
          <cell r="B3721">
            <v>43203</v>
          </cell>
          <cell r="C3721">
            <v>86612</v>
          </cell>
          <cell r="D3721">
            <v>17281.55</v>
          </cell>
          <cell r="E3721">
            <v>0.88131389400000004</v>
          </cell>
          <cell r="F3721" t="str">
            <v>Not an Outlier</v>
          </cell>
        </row>
        <row r="3722">
          <cell r="A3722">
            <v>2642.52</v>
          </cell>
          <cell r="B3722">
            <v>43280</v>
          </cell>
          <cell r="C3722">
            <v>236506</v>
          </cell>
          <cell r="D3722">
            <v>19884.45</v>
          </cell>
          <cell r="E3722">
            <v>1.0000009999999999</v>
          </cell>
          <cell r="F3722" t="str">
            <v>Not an Outlier</v>
          </cell>
        </row>
        <row r="3723">
          <cell r="A3723">
            <v>2643.9</v>
          </cell>
          <cell r="B3723">
            <v>43161</v>
          </cell>
          <cell r="C3723">
            <v>308965</v>
          </cell>
          <cell r="D3723">
            <v>15184.91</v>
          </cell>
          <cell r="E3723">
            <v>0.97866679099999998</v>
          </cell>
          <cell r="F3723" t="str">
            <v>Not an Outlier</v>
          </cell>
        </row>
        <row r="3724">
          <cell r="A3724">
            <v>2644.38</v>
          </cell>
          <cell r="B3724">
            <v>42930</v>
          </cell>
          <cell r="C3724">
            <v>308965</v>
          </cell>
          <cell r="D3724">
            <v>17961.259999999998</v>
          </cell>
          <cell r="E3724">
            <v>0.99456353099999995</v>
          </cell>
          <cell r="F3724" t="str">
            <v>Not an Outlier</v>
          </cell>
        </row>
        <row r="3725">
          <cell r="A3725">
            <v>2646.32</v>
          </cell>
          <cell r="B3725">
            <v>43091</v>
          </cell>
          <cell r="C3725">
            <v>86999</v>
          </cell>
          <cell r="D3725">
            <v>33116.92</v>
          </cell>
          <cell r="E3725">
            <v>0.98041346799999995</v>
          </cell>
          <cell r="F3725" t="str">
            <v>Not an Outlier</v>
          </cell>
        </row>
        <row r="3726">
          <cell r="A3726">
            <v>2646.44</v>
          </cell>
          <cell r="B3726">
            <v>43294</v>
          </cell>
          <cell r="C3726">
            <v>308731</v>
          </cell>
          <cell r="D3726">
            <v>14079.39</v>
          </cell>
          <cell r="E3726">
            <v>0.99111869100000005</v>
          </cell>
          <cell r="F3726" t="str">
            <v>Not an Outlier</v>
          </cell>
        </row>
        <row r="3727">
          <cell r="A3727">
            <v>2648.73</v>
          </cell>
          <cell r="B3727">
            <v>43399</v>
          </cell>
          <cell r="C3727">
            <v>308730</v>
          </cell>
          <cell r="D3727">
            <v>10332.02</v>
          </cell>
          <cell r="E3727">
            <v>0.98874010899999998</v>
          </cell>
          <cell r="F3727" t="str">
            <v>Not an Outlier</v>
          </cell>
        </row>
        <row r="3728">
          <cell r="A3728">
            <v>2648.87</v>
          </cell>
          <cell r="B3728">
            <v>43203</v>
          </cell>
          <cell r="C3728">
            <v>86215</v>
          </cell>
          <cell r="D3728">
            <v>15641.52</v>
          </cell>
          <cell r="E3728">
            <v>0.89796018399999999</v>
          </cell>
          <cell r="F3728" t="str">
            <v>Not an Outlier</v>
          </cell>
        </row>
        <row r="3729">
          <cell r="A3729">
            <v>2649.87</v>
          </cell>
          <cell r="B3729">
            <v>43420</v>
          </cell>
          <cell r="C3729">
            <v>308966</v>
          </cell>
          <cell r="D3729">
            <v>16811.21</v>
          </cell>
          <cell r="E3729">
            <v>0.96593570799999995</v>
          </cell>
          <cell r="F3729" t="str">
            <v>Not an Outlier</v>
          </cell>
        </row>
        <row r="3730">
          <cell r="A3730">
            <v>2651.62</v>
          </cell>
          <cell r="B3730">
            <v>43056</v>
          </cell>
          <cell r="C3730">
            <v>308965</v>
          </cell>
          <cell r="D3730">
            <v>15366.56</v>
          </cell>
          <cell r="E3730">
            <v>0.97803834499999998</v>
          </cell>
          <cell r="F3730" t="str">
            <v>Not an Outlier</v>
          </cell>
        </row>
        <row r="3731">
          <cell r="A3731">
            <v>2651.74</v>
          </cell>
          <cell r="B3731">
            <v>42986</v>
          </cell>
          <cell r="C3731">
            <v>300375</v>
          </cell>
          <cell r="D3731">
            <v>28245.82</v>
          </cell>
          <cell r="E3731">
            <v>0.97250666900000005</v>
          </cell>
          <cell r="F3731" t="str">
            <v>Not an Outlier</v>
          </cell>
        </row>
        <row r="3732">
          <cell r="A3732">
            <v>2651.91</v>
          </cell>
          <cell r="B3732">
            <v>43028</v>
          </cell>
          <cell r="C3732">
            <v>86594</v>
          </cell>
          <cell r="D3732">
            <v>40917.870000000003</v>
          </cell>
          <cell r="E3732">
            <v>0.978945387</v>
          </cell>
          <cell r="F3732" t="str">
            <v>Not an Outlier</v>
          </cell>
        </row>
        <row r="3733">
          <cell r="A3733">
            <v>2652.37</v>
          </cell>
          <cell r="B3733">
            <v>43455</v>
          </cell>
          <cell r="C3733">
            <v>308966</v>
          </cell>
          <cell r="D3733">
            <v>17008.689999999999</v>
          </cell>
          <cell r="E3733">
            <v>0.96544051900000005</v>
          </cell>
          <cell r="F3733" t="str">
            <v>Not an Outlier</v>
          </cell>
        </row>
        <row r="3734">
          <cell r="A3734">
            <v>2652.63</v>
          </cell>
          <cell r="B3734">
            <v>43315</v>
          </cell>
          <cell r="C3734">
            <v>236506</v>
          </cell>
          <cell r="D3734">
            <v>17368.48</v>
          </cell>
          <cell r="E3734">
            <v>0.42857242899999998</v>
          </cell>
          <cell r="F3734" t="str">
            <v>Not an Outlier</v>
          </cell>
        </row>
        <row r="3735">
          <cell r="A3735">
            <v>2654.33</v>
          </cell>
          <cell r="B3735">
            <v>43105</v>
          </cell>
          <cell r="C3735">
            <v>308730</v>
          </cell>
          <cell r="D3735">
            <v>10219.06</v>
          </cell>
          <cell r="E3735">
            <v>0.99137039000000005</v>
          </cell>
          <cell r="F3735" t="str">
            <v>Not an Outlier</v>
          </cell>
        </row>
        <row r="3736">
          <cell r="A3736">
            <v>2654.37</v>
          </cell>
          <cell r="B3736">
            <v>43280</v>
          </cell>
          <cell r="C3736">
            <v>300376</v>
          </cell>
          <cell r="D3736">
            <v>7833.11</v>
          </cell>
          <cell r="E3736">
            <v>1.0000009999999999</v>
          </cell>
          <cell r="F3736" t="str">
            <v>Not an Outlier</v>
          </cell>
        </row>
        <row r="3737">
          <cell r="A3737">
            <v>2654.37</v>
          </cell>
          <cell r="B3737">
            <v>43105</v>
          </cell>
          <cell r="C3737">
            <v>308731</v>
          </cell>
          <cell r="D3737">
            <v>13831.35</v>
          </cell>
          <cell r="E3737">
            <v>0.98872713599999995</v>
          </cell>
          <cell r="F3737" t="str">
            <v>Not an Outlier</v>
          </cell>
        </row>
        <row r="3738">
          <cell r="A3738">
            <v>2654.56</v>
          </cell>
          <cell r="B3738">
            <v>43105</v>
          </cell>
          <cell r="C3738">
            <v>86215</v>
          </cell>
          <cell r="D3738">
            <v>19821.88</v>
          </cell>
          <cell r="E3738">
            <v>0.97628558499999996</v>
          </cell>
          <cell r="F3738" t="str">
            <v>Not an Outlier</v>
          </cell>
        </row>
        <row r="3739">
          <cell r="A3739">
            <v>2655.33</v>
          </cell>
          <cell r="B3739">
            <v>43070</v>
          </cell>
          <cell r="C3739">
            <v>308968</v>
          </cell>
          <cell r="D3739">
            <v>11085.38</v>
          </cell>
          <cell r="E3739">
            <v>0.95616515800000002</v>
          </cell>
          <cell r="F3739" t="str">
            <v>Not an Outlier</v>
          </cell>
        </row>
        <row r="3740">
          <cell r="A3740">
            <v>2655.91</v>
          </cell>
          <cell r="B3740">
            <v>43294</v>
          </cell>
          <cell r="C3740">
            <v>315872</v>
          </cell>
          <cell r="D3740">
            <v>15412.39</v>
          </cell>
          <cell r="E3740">
            <v>1.0000009999999999</v>
          </cell>
          <cell r="F3740" t="str">
            <v>Not an Outlier</v>
          </cell>
        </row>
        <row r="3741">
          <cell r="A3741">
            <v>2656.13</v>
          </cell>
          <cell r="B3741">
            <v>43336</v>
          </cell>
          <cell r="C3741">
            <v>86615</v>
          </cell>
          <cell r="D3741">
            <v>17835.060000000001</v>
          </cell>
          <cell r="E3741">
            <v>0.92857242900000003</v>
          </cell>
          <cell r="F3741" t="str">
            <v>Not an Outlier</v>
          </cell>
        </row>
        <row r="3742">
          <cell r="A3742">
            <v>2656.15</v>
          </cell>
          <cell r="B3742">
            <v>42804</v>
          </cell>
          <cell r="C3742">
            <v>90422</v>
          </cell>
          <cell r="D3742">
            <v>7261.92</v>
          </cell>
          <cell r="E3742">
            <v>0.94677229600000001</v>
          </cell>
          <cell r="F3742" t="str">
            <v>Not an Outlier</v>
          </cell>
        </row>
        <row r="3743">
          <cell r="A3743">
            <v>2656.87</v>
          </cell>
          <cell r="B3743">
            <v>43049</v>
          </cell>
          <cell r="C3743">
            <v>308965</v>
          </cell>
          <cell r="D3743">
            <v>15348.38</v>
          </cell>
          <cell r="E3743">
            <v>0.97868763599999997</v>
          </cell>
          <cell r="F3743" t="str">
            <v>Not an Outlier</v>
          </cell>
        </row>
        <row r="3744">
          <cell r="A3744">
            <v>2657.28</v>
          </cell>
          <cell r="B3744">
            <v>43455</v>
          </cell>
          <cell r="C3744">
            <v>308730</v>
          </cell>
          <cell r="D3744">
            <v>10382.07</v>
          </cell>
          <cell r="E3744">
            <v>0.98470971799999996</v>
          </cell>
          <cell r="F3744" t="str">
            <v>Not an Outlier</v>
          </cell>
        </row>
        <row r="3745">
          <cell r="A3745">
            <v>2658.1</v>
          </cell>
          <cell r="B3745">
            <v>43098</v>
          </cell>
          <cell r="C3745">
            <v>236506</v>
          </cell>
          <cell r="D3745">
            <v>29084.6</v>
          </cell>
          <cell r="E3745">
            <v>0.969792078</v>
          </cell>
          <cell r="F3745" t="str">
            <v>Not an Outlier</v>
          </cell>
        </row>
        <row r="3746">
          <cell r="A3746">
            <v>2658.64</v>
          </cell>
          <cell r="B3746">
            <v>43175</v>
          </cell>
          <cell r="C3746">
            <v>308965</v>
          </cell>
          <cell r="D3746">
            <v>15625.04</v>
          </cell>
          <cell r="E3746">
            <v>0.97718980799999999</v>
          </cell>
          <cell r="F3746" t="str">
            <v>Not an Outlier</v>
          </cell>
        </row>
        <row r="3747">
          <cell r="A3747">
            <v>2658.76</v>
          </cell>
          <cell r="B3747">
            <v>43070</v>
          </cell>
          <cell r="C3747">
            <v>236506</v>
          </cell>
          <cell r="D3747">
            <v>28831.87</v>
          </cell>
          <cell r="E3747">
            <v>0.97257921300000005</v>
          </cell>
          <cell r="F3747" t="str">
            <v>Not an Outlier</v>
          </cell>
        </row>
        <row r="3748">
          <cell r="A3748">
            <v>2658.89</v>
          </cell>
          <cell r="B3748">
            <v>43294</v>
          </cell>
          <cell r="C3748">
            <v>90266</v>
          </cell>
          <cell r="D3748">
            <v>21337.97</v>
          </cell>
          <cell r="E3748">
            <v>1.0000009999999999</v>
          </cell>
          <cell r="F3748" t="str">
            <v>Not an Outlier</v>
          </cell>
        </row>
        <row r="3749">
          <cell r="A3749">
            <v>2659.66</v>
          </cell>
          <cell r="B3749">
            <v>42965</v>
          </cell>
          <cell r="C3749">
            <v>335555</v>
          </cell>
          <cell r="D3749">
            <v>17552.18</v>
          </cell>
          <cell r="E3749">
            <v>0.97811007699999997</v>
          </cell>
          <cell r="F3749" t="str">
            <v>Not an Outlier</v>
          </cell>
        </row>
        <row r="3750">
          <cell r="A3750">
            <v>2661.67</v>
          </cell>
          <cell r="B3750">
            <v>42881</v>
          </cell>
          <cell r="C3750">
            <v>88278</v>
          </cell>
          <cell r="D3750">
            <v>38331.07</v>
          </cell>
          <cell r="E3750">
            <v>0.97371755500000001</v>
          </cell>
          <cell r="F3750" t="str">
            <v>Not an Outlier</v>
          </cell>
        </row>
        <row r="3751">
          <cell r="A3751">
            <v>2662.63</v>
          </cell>
          <cell r="B3751">
            <v>43350</v>
          </cell>
          <cell r="C3751">
            <v>308966</v>
          </cell>
          <cell r="D3751">
            <v>16870.169999999998</v>
          </cell>
          <cell r="E3751">
            <v>0.965731801</v>
          </cell>
          <cell r="F3751" t="str">
            <v>Not an Outlier</v>
          </cell>
        </row>
        <row r="3752">
          <cell r="A3752">
            <v>2663.41</v>
          </cell>
          <cell r="B3752">
            <v>43301</v>
          </cell>
          <cell r="C3752">
            <v>308731</v>
          </cell>
          <cell r="D3752">
            <v>13939.11</v>
          </cell>
          <cell r="E3752">
            <v>0.98890176500000004</v>
          </cell>
          <cell r="F3752" t="str">
            <v>Not an Outlier</v>
          </cell>
        </row>
        <row r="3753">
          <cell r="A3753">
            <v>2663.46</v>
          </cell>
          <cell r="B3753">
            <v>42888</v>
          </cell>
          <cell r="C3753">
            <v>308966</v>
          </cell>
          <cell r="D3753">
            <v>23195.02</v>
          </cell>
          <cell r="E3753">
            <v>0.99604647700000004</v>
          </cell>
          <cell r="F3753" t="str">
            <v>Not an Outlier</v>
          </cell>
        </row>
        <row r="3754">
          <cell r="A3754">
            <v>2664.32</v>
          </cell>
          <cell r="B3754">
            <v>43294</v>
          </cell>
          <cell r="C3754">
            <v>236505</v>
          </cell>
          <cell r="D3754">
            <v>11036.55</v>
          </cell>
          <cell r="E3754">
            <v>1.0000009999999999</v>
          </cell>
          <cell r="F3754" t="str">
            <v>Not an Outlier</v>
          </cell>
        </row>
        <row r="3755">
          <cell r="A3755">
            <v>2664.45</v>
          </cell>
          <cell r="B3755">
            <v>43336</v>
          </cell>
          <cell r="C3755">
            <v>86999</v>
          </cell>
          <cell r="D3755">
            <v>15252.74</v>
          </cell>
          <cell r="E3755">
            <v>1.0000009999999999</v>
          </cell>
          <cell r="F3755" t="str">
            <v>Not an Outlier</v>
          </cell>
        </row>
        <row r="3756">
          <cell r="A3756">
            <v>2665.47</v>
          </cell>
          <cell r="B3756">
            <v>42965</v>
          </cell>
          <cell r="C3756">
            <v>88278</v>
          </cell>
          <cell r="D3756">
            <v>40102.449999999997</v>
          </cell>
          <cell r="E3756">
            <v>0.982049375</v>
          </cell>
          <cell r="F3756" t="str">
            <v>Not an Outlier</v>
          </cell>
        </row>
        <row r="3757">
          <cell r="A3757">
            <v>2668.66</v>
          </cell>
          <cell r="B3757">
            <v>43273</v>
          </cell>
          <cell r="C3757">
            <v>315872</v>
          </cell>
          <cell r="D3757">
            <v>16760.240000000002</v>
          </cell>
          <cell r="E3757">
            <v>1.0000009999999999</v>
          </cell>
          <cell r="F3757" t="str">
            <v>Not an Outlier</v>
          </cell>
        </row>
        <row r="3758">
          <cell r="A3758">
            <v>2669.31</v>
          </cell>
          <cell r="B3758">
            <v>43294</v>
          </cell>
          <cell r="C3758">
            <v>308984</v>
          </cell>
          <cell r="D3758">
            <v>18032.580000000002</v>
          </cell>
          <cell r="E3758">
            <v>0.96654711199999999</v>
          </cell>
          <cell r="F3758" t="str">
            <v>Not an Outlier</v>
          </cell>
        </row>
        <row r="3759">
          <cell r="A3759">
            <v>2670.95</v>
          </cell>
          <cell r="B3759">
            <v>43364</v>
          </cell>
          <cell r="C3759">
            <v>308730</v>
          </cell>
          <cell r="D3759">
            <v>10130.709999999999</v>
          </cell>
          <cell r="E3759">
            <v>0.99129320399999998</v>
          </cell>
          <cell r="F3759" t="str">
            <v>Not an Outlier</v>
          </cell>
        </row>
        <row r="3760">
          <cell r="A3760">
            <v>2671.87</v>
          </cell>
          <cell r="B3760">
            <v>43091</v>
          </cell>
          <cell r="C3760">
            <v>308965</v>
          </cell>
          <cell r="D3760">
            <v>14373.59</v>
          </cell>
          <cell r="E3760">
            <v>0.97331791300000003</v>
          </cell>
          <cell r="F3760" t="str">
            <v>Not an Outlier</v>
          </cell>
        </row>
        <row r="3761">
          <cell r="A3761">
            <v>2672.11</v>
          </cell>
          <cell r="B3761">
            <v>42923</v>
          </cell>
          <cell r="C3761">
            <v>308966</v>
          </cell>
          <cell r="D3761">
            <v>20908.3</v>
          </cell>
          <cell r="E3761">
            <v>0.99580139499999998</v>
          </cell>
          <cell r="F3761" t="str">
            <v>Not an Outlier</v>
          </cell>
        </row>
        <row r="3762">
          <cell r="A3762">
            <v>2673.84</v>
          </cell>
          <cell r="B3762">
            <v>43161</v>
          </cell>
          <cell r="C3762">
            <v>86215</v>
          </cell>
          <cell r="D3762">
            <v>18868.2</v>
          </cell>
          <cell r="E3762">
            <v>0.95720969</v>
          </cell>
          <cell r="F3762" t="str">
            <v>Not an Outlier</v>
          </cell>
        </row>
        <row r="3763">
          <cell r="A3763">
            <v>2674.03</v>
          </cell>
          <cell r="B3763">
            <v>43007</v>
          </cell>
          <cell r="C3763">
            <v>88278</v>
          </cell>
          <cell r="D3763">
            <v>38375.07</v>
          </cell>
          <cell r="E3763">
            <v>0.976569405</v>
          </cell>
          <cell r="F3763" t="str">
            <v>Not an Outlier</v>
          </cell>
        </row>
        <row r="3764">
          <cell r="A3764">
            <v>2675.76</v>
          </cell>
          <cell r="B3764">
            <v>43357</v>
          </cell>
          <cell r="C3764">
            <v>308731</v>
          </cell>
          <cell r="D3764">
            <v>13071.36</v>
          </cell>
          <cell r="E3764">
            <v>0.99177663900000002</v>
          </cell>
          <cell r="F3764" t="str">
            <v>Not an Outlier</v>
          </cell>
        </row>
        <row r="3765">
          <cell r="A3765">
            <v>2676.96</v>
          </cell>
          <cell r="B3765">
            <v>43084</v>
          </cell>
          <cell r="C3765">
            <v>335504</v>
          </cell>
          <cell r="D3765">
            <v>24318.15</v>
          </cell>
          <cell r="E3765">
            <v>0.97468335299999997</v>
          </cell>
          <cell r="F3765" t="str">
            <v>Not an Outlier</v>
          </cell>
        </row>
        <row r="3766">
          <cell r="A3766">
            <v>2677.12</v>
          </cell>
          <cell r="B3766">
            <v>42860</v>
          </cell>
          <cell r="C3766">
            <v>308968</v>
          </cell>
          <cell r="D3766">
            <v>16528.89</v>
          </cell>
          <cell r="E3766">
            <v>0.992503884</v>
          </cell>
          <cell r="F3766" t="str">
            <v>Not an Outlier</v>
          </cell>
        </row>
        <row r="3767">
          <cell r="A3767">
            <v>2678.96</v>
          </cell>
          <cell r="B3767">
            <v>43406</v>
          </cell>
          <cell r="C3767">
            <v>308730</v>
          </cell>
          <cell r="D3767">
            <v>10572.13</v>
          </cell>
          <cell r="E3767">
            <v>0.98742496800000001</v>
          </cell>
          <cell r="F3767" t="str">
            <v>Not an Outlier</v>
          </cell>
        </row>
        <row r="3768">
          <cell r="A3768">
            <v>2682.07</v>
          </cell>
          <cell r="B3768">
            <v>43483</v>
          </cell>
          <cell r="C3768">
            <v>308862</v>
          </cell>
          <cell r="D3768">
            <v>17699.28</v>
          </cell>
          <cell r="E3768">
            <v>0.96691916600000005</v>
          </cell>
          <cell r="F3768" t="str">
            <v>Not an Outlier</v>
          </cell>
        </row>
        <row r="3769">
          <cell r="A3769">
            <v>2682.41</v>
          </cell>
          <cell r="B3769">
            <v>42853</v>
          </cell>
          <cell r="C3769">
            <v>166753</v>
          </cell>
          <cell r="D3769">
            <v>49114.54</v>
          </cell>
          <cell r="E3769">
            <v>0.97907222000000005</v>
          </cell>
          <cell r="F3769" t="str">
            <v>Not an Outlier</v>
          </cell>
        </row>
        <row r="3770">
          <cell r="A3770">
            <v>2684.05</v>
          </cell>
          <cell r="B3770">
            <v>43168</v>
          </cell>
          <cell r="C3770">
            <v>308968</v>
          </cell>
          <cell r="D3770">
            <v>11035.29</v>
          </cell>
          <cell r="E3770">
            <v>0.95306574099999997</v>
          </cell>
          <cell r="F3770" t="str">
            <v>Not an Outlier</v>
          </cell>
        </row>
        <row r="3771">
          <cell r="A3771">
            <v>2684.53</v>
          </cell>
          <cell r="B3771">
            <v>42979</v>
          </cell>
          <cell r="C3771">
            <v>308966</v>
          </cell>
          <cell r="D3771">
            <v>18178.849999999999</v>
          </cell>
          <cell r="E3771">
            <v>0.96902390299999996</v>
          </cell>
          <cell r="F3771" t="str">
            <v>Not an Outlier</v>
          </cell>
        </row>
        <row r="3772">
          <cell r="A3772">
            <v>2684.91</v>
          </cell>
          <cell r="B3772">
            <v>43112</v>
          </cell>
          <cell r="C3772">
            <v>86612</v>
          </cell>
          <cell r="D3772">
            <v>23660.76</v>
          </cell>
          <cell r="E3772">
            <v>0.96433376900000001</v>
          </cell>
          <cell r="F3772" t="str">
            <v>Not an Outlier</v>
          </cell>
        </row>
        <row r="3773">
          <cell r="A3773">
            <v>2686.41</v>
          </cell>
          <cell r="B3773">
            <v>42853</v>
          </cell>
          <cell r="C3773">
            <v>308966</v>
          </cell>
          <cell r="D3773">
            <v>24528.799999999999</v>
          </cell>
          <cell r="E3773">
            <v>0.994151601</v>
          </cell>
          <cell r="F3773" t="str">
            <v>Not an Outlier</v>
          </cell>
        </row>
        <row r="3774">
          <cell r="A3774">
            <v>2687.57</v>
          </cell>
          <cell r="B3774">
            <v>43091</v>
          </cell>
          <cell r="C3774">
            <v>308968</v>
          </cell>
          <cell r="D3774">
            <v>10981.43</v>
          </cell>
          <cell r="E3774">
            <v>0.95620837800000003</v>
          </cell>
          <cell r="F3774" t="str">
            <v>Not an Outlier</v>
          </cell>
        </row>
        <row r="3775">
          <cell r="A3775">
            <v>2687.84</v>
          </cell>
          <cell r="B3775">
            <v>42916</v>
          </cell>
          <cell r="C3775">
            <v>308966</v>
          </cell>
          <cell r="D3775">
            <v>21362.880000000001</v>
          </cell>
          <cell r="E3775">
            <v>0.99193183600000001</v>
          </cell>
          <cell r="F3775" t="str">
            <v>Not an Outlier</v>
          </cell>
        </row>
        <row r="3776">
          <cell r="A3776">
            <v>2688.31</v>
          </cell>
          <cell r="B3776">
            <v>43364</v>
          </cell>
          <cell r="C3776">
            <v>308727</v>
          </cell>
          <cell r="D3776">
            <v>14219.76</v>
          </cell>
          <cell r="E3776">
            <v>0.98081615</v>
          </cell>
          <cell r="F3776" t="str">
            <v>Not an Outlier</v>
          </cell>
        </row>
        <row r="3777">
          <cell r="A3777">
            <v>2690.83</v>
          </cell>
          <cell r="B3777">
            <v>43007</v>
          </cell>
          <cell r="C3777">
            <v>86612</v>
          </cell>
          <cell r="D3777">
            <v>22979.57</v>
          </cell>
          <cell r="E3777">
            <v>0.95895551999999995</v>
          </cell>
          <cell r="F3777" t="str">
            <v>Not an Outlier</v>
          </cell>
        </row>
        <row r="3778">
          <cell r="A3778">
            <v>2690.85</v>
          </cell>
          <cell r="B3778">
            <v>43182</v>
          </cell>
          <cell r="C3778">
            <v>88278</v>
          </cell>
          <cell r="D3778">
            <v>34555.480000000003</v>
          </cell>
          <cell r="E3778">
            <v>0.96016674099999999</v>
          </cell>
          <cell r="F3778" t="str">
            <v>Not an Outlier</v>
          </cell>
        </row>
        <row r="3779">
          <cell r="A3779">
            <v>2691.77</v>
          </cell>
          <cell r="B3779">
            <v>43105</v>
          </cell>
          <cell r="C3779">
            <v>90230</v>
          </cell>
          <cell r="D3779">
            <v>24973.23</v>
          </cell>
          <cell r="E3779">
            <v>0.93191990599999996</v>
          </cell>
          <cell r="F3779" t="str">
            <v>Not an Outlier</v>
          </cell>
        </row>
        <row r="3780">
          <cell r="A3780">
            <v>2693.65</v>
          </cell>
          <cell r="B3780">
            <v>43350</v>
          </cell>
          <cell r="C3780">
            <v>308727</v>
          </cell>
          <cell r="D3780">
            <v>14456.6</v>
          </cell>
          <cell r="E3780">
            <v>0.99077909799999997</v>
          </cell>
          <cell r="F3780" t="str">
            <v>Not an Outlier</v>
          </cell>
        </row>
        <row r="3781">
          <cell r="A3781">
            <v>2693.82</v>
          </cell>
          <cell r="B3781">
            <v>43266</v>
          </cell>
          <cell r="C3781">
            <v>90230</v>
          </cell>
          <cell r="D3781">
            <v>15021.86</v>
          </cell>
          <cell r="E3781">
            <v>1.0000009999999999</v>
          </cell>
          <cell r="F3781" t="str">
            <v>Not an Outlier</v>
          </cell>
        </row>
        <row r="3782">
          <cell r="A3782">
            <v>2694.97</v>
          </cell>
          <cell r="B3782">
            <v>43077</v>
          </cell>
          <cell r="C3782">
            <v>236506</v>
          </cell>
          <cell r="D3782">
            <v>28872.51</v>
          </cell>
          <cell r="E3782">
            <v>0.97342731000000005</v>
          </cell>
          <cell r="F3782" t="str">
            <v>Not an Outlier</v>
          </cell>
        </row>
        <row r="3783">
          <cell r="A3783">
            <v>2695.31</v>
          </cell>
          <cell r="B3783">
            <v>43266</v>
          </cell>
          <cell r="C3783">
            <v>87044</v>
          </cell>
          <cell r="D3783">
            <v>13647.23</v>
          </cell>
          <cell r="E3783">
            <v>1.0000009999999999</v>
          </cell>
          <cell r="F3783" t="str">
            <v>Not an Outlier</v>
          </cell>
        </row>
        <row r="3784">
          <cell r="A3784">
            <v>2695.55</v>
          </cell>
          <cell r="B3784">
            <v>43217</v>
          </cell>
          <cell r="C3784">
            <v>236506</v>
          </cell>
          <cell r="D3784">
            <v>24086.47</v>
          </cell>
          <cell r="E3784">
            <v>0.872379444</v>
          </cell>
          <cell r="F3784" t="str">
            <v>Not an Outlier</v>
          </cell>
        </row>
        <row r="3785">
          <cell r="A3785">
            <v>2695.83</v>
          </cell>
          <cell r="B3785">
            <v>42958</v>
          </cell>
          <cell r="C3785">
            <v>308984</v>
          </cell>
          <cell r="D3785">
            <v>16938.830000000002</v>
          </cell>
          <cell r="E3785">
            <v>0.94589344500000005</v>
          </cell>
          <cell r="F3785" t="str">
            <v>Not an Outlier</v>
          </cell>
        </row>
        <row r="3786">
          <cell r="A3786">
            <v>2695.84</v>
          </cell>
          <cell r="B3786">
            <v>43371</v>
          </cell>
          <cell r="C3786">
            <v>308727</v>
          </cell>
          <cell r="D3786">
            <v>14606.12</v>
          </cell>
          <cell r="E3786">
            <v>0.98238057999999995</v>
          </cell>
          <cell r="F3786" t="str">
            <v>Not an Outlier</v>
          </cell>
        </row>
        <row r="3787">
          <cell r="A3787">
            <v>2696.73</v>
          </cell>
          <cell r="B3787">
            <v>43042</v>
          </cell>
          <cell r="C3787">
            <v>166753</v>
          </cell>
          <cell r="D3787">
            <v>40528.54</v>
          </cell>
          <cell r="E3787">
            <v>0.965898276</v>
          </cell>
          <cell r="F3787" t="str">
            <v>Not an Outlier</v>
          </cell>
        </row>
        <row r="3788">
          <cell r="A3788">
            <v>2698.02</v>
          </cell>
          <cell r="B3788">
            <v>43371</v>
          </cell>
          <cell r="C3788">
            <v>308731</v>
          </cell>
          <cell r="D3788">
            <v>13404.79</v>
          </cell>
          <cell r="E3788">
            <v>0.98848689499999998</v>
          </cell>
          <cell r="F3788" t="str">
            <v>Not an Outlier</v>
          </cell>
        </row>
        <row r="3789">
          <cell r="A3789">
            <v>2698.21</v>
          </cell>
          <cell r="B3789">
            <v>43161</v>
          </cell>
          <cell r="C3789">
            <v>86594</v>
          </cell>
          <cell r="D3789">
            <v>39076.720000000001</v>
          </cell>
          <cell r="E3789">
            <v>0.97777668500000003</v>
          </cell>
          <cell r="F3789" t="str">
            <v>Not an Outlier</v>
          </cell>
        </row>
        <row r="3790">
          <cell r="A3790">
            <v>2698.71</v>
          </cell>
          <cell r="B3790">
            <v>43294</v>
          </cell>
          <cell r="C3790">
            <v>86954</v>
          </cell>
          <cell r="D3790">
            <v>7349.94</v>
          </cell>
          <cell r="E3790">
            <v>1.0000009999999999</v>
          </cell>
          <cell r="F3790" t="str">
            <v>Not an Outlier</v>
          </cell>
        </row>
        <row r="3791">
          <cell r="A3791">
            <v>2699.23</v>
          </cell>
          <cell r="B3791">
            <v>43105</v>
          </cell>
          <cell r="C3791">
            <v>86999</v>
          </cell>
          <cell r="D3791">
            <v>33300.339999999997</v>
          </cell>
          <cell r="E3791">
            <v>0.98352110500000001</v>
          </cell>
          <cell r="F3791" t="str">
            <v>Not an Outlier</v>
          </cell>
        </row>
        <row r="3792">
          <cell r="A3792">
            <v>2700.52</v>
          </cell>
          <cell r="B3792">
            <v>42986</v>
          </cell>
          <cell r="C3792">
            <v>308966</v>
          </cell>
          <cell r="D3792">
            <v>17854.8</v>
          </cell>
          <cell r="E3792">
            <v>0.97586193300000001</v>
          </cell>
          <cell r="F3792" t="str">
            <v>Not an Outlier</v>
          </cell>
        </row>
        <row r="3793">
          <cell r="A3793">
            <v>2701.35</v>
          </cell>
          <cell r="B3793">
            <v>43231</v>
          </cell>
          <cell r="C3793">
            <v>236506</v>
          </cell>
          <cell r="D3793">
            <v>23117.77</v>
          </cell>
          <cell r="E3793">
            <v>0.84809811300000004</v>
          </cell>
          <cell r="F3793" t="str">
            <v>Not an Outlier</v>
          </cell>
        </row>
        <row r="3794">
          <cell r="A3794">
            <v>2704.05</v>
          </cell>
          <cell r="B3794">
            <v>43280</v>
          </cell>
          <cell r="C3794">
            <v>335504</v>
          </cell>
          <cell r="D3794">
            <v>15838.79</v>
          </cell>
          <cell r="E3794">
            <v>9.9999999990000009E-7</v>
          </cell>
          <cell r="F3794" t="str">
            <v>Not an Outlier</v>
          </cell>
        </row>
        <row r="3795">
          <cell r="A3795">
            <v>2705.84</v>
          </cell>
          <cell r="B3795">
            <v>43322</v>
          </cell>
          <cell r="C3795">
            <v>300388</v>
          </cell>
          <cell r="D3795">
            <v>6540.92</v>
          </cell>
          <cell r="E3795">
            <v>0.50000100000000003</v>
          </cell>
          <cell r="F3795" t="str">
            <v>Not an Outlier</v>
          </cell>
        </row>
        <row r="3796">
          <cell r="A3796">
            <v>2706.62</v>
          </cell>
          <cell r="B3796">
            <v>42965</v>
          </cell>
          <cell r="C3796">
            <v>308966</v>
          </cell>
          <cell r="D3796">
            <v>18609.04</v>
          </cell>
          <cell r="E3796">
            <v>0.97355512799999999</v>
          </cell>
          <cell r="F3796" t="str">
            <v>Not an Outlier</v>
          </cell>
        </row>
        <row r="3797">
          <cell r="A3797">
            <v>2706.64</v>
          </cell>
          <cell r="B3797">
            <v>43399</v>
          </cell>
          <cell r="C3797">
            <v>308727</v>
          </cell>
          <cell r="D3797">
            <v>14328.28</v>
          </cell>
          <cell r="E3797">
            <v>0.98773257699999994</v>
          </cell>
          <cell r="F3797" t="str">
            <v>Not an Outlier</v>
          </cell>
        </row>
        <row r="3798">
          <cell r="A3798">
            <v>2709.03</v>
          </cell>
          <cell r="B3798">
            <v>43161</v>
          </cell>
          <cell r="C3798">
            <v>308984</v>
          </cell>
          <cell r="D3798">
            <v>17429.89</v>
          </cell>
          <cell r="E3798">
            <v>0.95391540100000005</v>
          </cell>
          <cell r="F3798" t="str">
            <v>Not an Outlier</v>
          </cell>
        </row>
        <row r="3799">
          <cell r="A3799">
            <v>2709.93</v>
          </cell>
          <cell r="B3799">
            <v>42979</v>
          </cell>
          <cell r="C3799">
            <v>86215</v>
          </cell>
          <cell r="D3799">
            <v>21628.080000000002</v>
          </cell>
          <cell r="E3799">
            <v>0.98311102100000003</v>
          </cell>
          <cell r="F3799" t="str">
            <v>Not an Outlier</v>
          </cell>
        </row>
        <row r="3800">
          <cell r="A3800">
            <v>2710</v>
          </cell>
          <cell r="B3800">
            <v>42776</v>
          </cell>
          <cell r="C3800">
            <v>86215</v>
          </cell>
          <cell r="D3800">
            <v>19797.93</v>
          </cell>
          <cell r="E3800">
            <v>0.98724589799999996</v>
          </cell>
          <cell r="F3800" t="str">
            <v>Not an Outlier</v>
          </cell>
        </row>
        <row r="3801">
          <cell r="A3801">
            <v>2710.32</v>
          </cell>
          <cell r="B3801">
            <v>42825</v>
          </cell>
          <cell r="C3801">
            <v>308968</v>
          </cell>
          <cell r="D3801">
            <v>14901.73</v>
          </cell>
          <cell r="E3801">
            <v>0.99249955700000003</v>
          </cell>
          <cell r="F3801" t="str">
            <v>Not an Outlier</v>
          </cell>
        </row>
        <row r="3802">
          <cell r="A3802">
            <v>2710.53</v>
          </cell>
          <cell r="B3802">
            <v>43245</v>
          </cell>
          <cell r="C3802">
            <v>335504</v>
          </cell>
          <cell r="D3802">
            <v>18650.68</v>
          </cell>
          <cell r="E3802">
            <v>0.50000100000000003</v>
          </cell>
          <cell r="F3802" t="str">
            <v>Not an Outlier</v>
          </cell>
        </row>
        <row r="3803">
          <cell r="A3803">
            <v>2710.68</v>
          </cell>
          <cell r="B3803">
            <v>43091</v>
          </cell>
          <cell r="C3803">
            <v>86215</v>
          </cell>
          <cell r="D3803">
            <v>20355.939999999999</v>
          </cell>
          <cell r="E3803">
            <v>0.98560235500000004</v>
          </cell>
          <cell r="F3803" t="str">
            <v>Not an Outlier</v>
          </cell>
        </row>
        <row r="3804">
          <cell r="A3804">
            <v>2711.23</v>
          </cell>
          <cell r="B3804">
            <v>43259</v>
          </cell>
          <cell r="C3804">
            <v>87044</v>
          </cell>
          <cell r="D3804">
            <v>14466.87</v>
          </cell>
          <cell r="E3804">
            <v>1.0000009999999999</v>
          </cell>
          <cell r="F3804" t="str">
            <v>Not an Outlier</v>
          </cell>
        </row>
        <row r="3805">
          <cell r="A3805">
            <v>2712.46</v>
          </cell>
          <cell r="B3805">
            <v>42888</v>
          </cell>
          <cell r="C3805">
            <v>86594</v>
          </cell>
          <cell r="D3805">
            <v>42332.18</v>
          </cell>
          <cell r="E3805">
            <v>0.97872842699999996</v>
          </cell>
          <cell r="F3805" t="str">
            <v>Not an Outlier</v>
          </cell>
        </row>
        <row r="3806">
          <cell r="A3806">
            <v>2713.01</v>
          </cell>
          <cell r="B3806">
            <v>43413</v>
          </cell>
          <cell r="C3806">
            <v>308727</v>
          </cell>
          <cell r="D3806">
            <v>14882.14</v>
          </cell>
          <cell r="E3806">
            <v>0.98916649499999998</v>
          </cell>
          <cell r="F3806" t="str">
            <v>Not an Outlier</v>
          </cell>
        </row>
        <row r="3807">
          <cell r="A3807">
            <v>2713.49</v>
          </cell>
          <cell r="B3807">
            <v>43112</v>
          </cell>
          <cell r="C3807">
            <v>90266</v>
          </cell>
          <cell r="D3807">
            <v>36407.199999999997</v>
          </cell>
          <cell r="E3807">
            <v>0.95530510199999996</v>
          </cell>
          <cell r="F3807" t="str">
            <v>Not an Outlier</v>
          </cell>
        </row>
        <row r="3808">
          <cell r="A3808">
            <v>2714.78</v>
          </cell>
          <cell r="B3808">
            <v>43070</v>
          </cell>
          <cell r="C3808">
            <v>335504</v>
          </cell>
          <cell r="D3808">
            <v>23750.560000000001</v>
          </cell>
          <cell r="E3808">
            <v>0.97210804900000003</v>
          </cell>
          <cell r="F3808" t="str">
            <v>Not an Outlier</v>
          </cell>
        </row>
        <row r="3809">
          <cell r="A3809">
            <v>2715.43</v>
          </cell>
          <cell r="B3809">
            <v>42860</v>
          </cell>
          <cell r="C3809">
            <v>86612</v>
          </cell>
          <cell r="D3809">
            <v>19104.78</v>
          </cell>
          <cell r="E3809">
            <v>0.94759801600000004</v>
          </cell>
          <cell r="F3809" t="str">
            <v>Not an Outlier</v>
          </cell>
        </row>
        <row r="3810">
          <cell r="A3810">
            <v>2717.94</v>
          </cell>
          <cell r="B3810">
            <v>43063</v>
          </cell>
          <cell r="C3810">
            <v>300375</v>
          </cell>
          <cell r="D3810">
            <v>27135.61</v>
          </cell>
          <cell r="E3810">
            <v>0.96339031900000005</v>
          </cell>
          <cell r="F3810" t="str">
            <v>Not an Outlier</v>
          </cell>
        </row>
        <row r="3811">
          <cell r="A3811">
            <v>2718.33</v>
          </cell>
          <cell r="B3811">
            <v>43231</v>
          </cell>
          <cell r="C3811">
            <v>308966</v>
          </cell>
          <cell r="D3811">
            <v>17714.28</v>
          </cell>
          <cell r="E3811">
            <v>0.97981555600000003</v>
          </cell>
          <cell r="F3811" t="str">
            <v>Not an Outlier</v>
          </cell>
        </row>
        <row r="3812">
          <cell r="A3812">
            <v>2718.4</v>
          </cell>
          <cell r="B3812">
            <v>43035</v>
          </cell>
          <cell r="C3812">
            <v>308984</v>
          </cell>
          <cell r="D3812">
            <v>15551.47</v>
          </cell>
          <cell r="E3812">
            <v>0.91992191000000001</v>
          </cell>
          <cell r="F3812" t="str">
            <v>Not an Outlier</v>
          </cell>
        </row>
        <row r="3813">
          <cell r="A3813">
            <v>2718.55</v>
          </cell>
          <cell r="B3813">
            <v>43441</v>
          </cell>
          <cell r="C3813">
            <v>308727</v>
          </cell>
          <cell r="D3813">
            <v>15098.07</v>
          </cell>
          <cell r="E3813">
            <v>0.99492570300000005</v>
          </cell>
          <cell r="F3813" t="str">
            <v>Not an Outlier</v>
          </cell>
        </row>
        <row r="3814">
          <cell r="A3814">
            <v>2719.47</v>
          </cell>
          <cell r="B3814">
            <v>43007</v>
          </cell>
          <cell r="C3814">
            <v>86999</v>
          </cell>
          <cell r="D3814">
            <v>34185.760000000002</v>
          </cell>
          <cell r="E3814">
            <v>0.97441323700000004</v>
          </cell>
          <cell r="F3814" t="str">
            <v>Not an Outlier</v>
          </cell>
        </row>
        <row r="3815">
          <cell r="A3815">
            <v>2719.88</v>
          </cell>
          <cell r="B3815">
            <v>43434</v>
          </cell>
          <cell r="C3815">
            <v>308727</v>
          </cell>
          <cell r="D3815">
            <v>15103.1</v>
          </cell>
          <cell r="E3815">
            <v>0.99392728299999999</v>
          </cell>
          <cell r="F3815" t="str">
            <v>Not an Outlier</v>
          </cell>
        </row>
        <row r="3816">
          <cell r="A3816">
            <v>2721.06</v>
          </cell>
          <cell r="B3816">
            <v>43203</v>
          </cell>
          <cell r="C3816">
            <v>308731</v>
          </cell>
          <cell r="D3816">
            <v>13885.19</v>
          </cell>
          <cell r="E3816">
            <v>0.99194112700000003</v>
          </cell>
          <cell r="F3816" t="str">
            <v>Not an Outlier</v>
          </cell>
        </row>
        <row r="3817">
          <cell r="A3817">
            <v>2721.26</v>
          </cell>
          <cell r="B3817">
            <v>43350</v>
          </cell>
          <cell r="C3817">
            <v>86615</v>
          </cell>
          <cell r="D3817">
            <v>16295.39</v>
          </cell>
          <cell r="E3817">
            <v>1.0000009999999999</v>
          </cell>
          <cell r="F3817" t="str">
            <v>Not an Outlier</v>
          </cell>
        </row>
        <row r="3818">
          <cell r="A3818">
            <v>2722.16</v>
          </cell>
          <cell r="B3818">
            <v>42972</v>
          </cell>
          <cell r="C3818">
            <v>88278</v>
          </cell>
          <cell r="D3818">
            <v>38978.83</v>
          </cell>
          <cell r="E3818">
            <v>0.97789215600000001</v>
          </cell>
          <cell r="F3818" t="str">
            <v>Not an Outlier</v>
          </cell>
        </row>
        <row r="3819">
          <cell r="A3819">
            <v>2722.2</v>
          </cell>
          <cell r="B3819">
            <v>43259</v>
          </cell>
          <cell r="C3819">
            <v>300377</v>
          </cell>
          <cell r="D3819">
            <v>12081.82</v>
          </cell>
          <cell r="E3819">
            <v>1.0000009999999999</v>
          </cell>
          <cell r="F3819" t="str">
            <v>Not an Outlier</v>
          </cell>
        </row>
        <row r="3820">
          <cell r="A3820">
            <v>2725.14</v>
          </cell>
          <cell r="B3820">
            <v>43224</v>
          </cell>
          <cell r="C3820">
            <v>308984</v>
          </cell>
          <cell r="D3820">
            <v>19123.439999999999</v>
          </cell>
          <cell r="E3820">
            <v>0.96024087499999999</v>
          </cell>
          <cell r="F3820" t="str">
            <v>Not an Outlier</v>
          </cell>
        </row>
        <row r="3821">
          <cell r="A3821">
            <v>2726.11</v>
          </cell>
          <cell r="B3821">
            <v>43343</v>
          </cell>
          <cell r="C3821">
            <v>308966</v>
          </cell>
          <cell r="D3821">
            <v>16861.810000000001</v>
          </cell>
          <cell r="E3821">
            <v>0.96732984600000005</v>
          </cell>
          <cell r="F3821" t="str">
            <v>Not an Outlier</v>
          </cell>
        </row>
        <row r="3822">
          <cell r="A3822">
            <v>2726.61</v>
          </cell>
          <cell r="B3822">
            <v>43231</v>
          </cell>
          <cell r="C3822">
            <v>308984</v>
          </cell>
          <cell r="D3822">
            <v>19290.55</v>
          </cell>
          <cell r="E3822">
            <v>0.96385543200000001</v>
          </cell>
          <cell r="F3822" t="str">
            <v>Not an Outlier</v>
          </cell>
        </row>
        <row r="3823">
          <cell r="A3823">
            <v>2728.8</v>
          </cell>
          <cell r="B3823">
            <v>43266</v>
          </cell>
          <cell r="C3823">
            <v>236505</v>
          </cell>
          <cell r="D3823">
            <v>13655.79</v>
          </cell>
          <cell r="E3823">
            <v>1.0000009999999999</v>
          </cell>
          <cell r="F3823" t="str">
            <v>Not an Outlier</v>
          </cell>
        </row>
        <row r="3824">
          <cell r="A3824">
            <v>2729.22</v>
          </cell>
          <cell r="B3824">
            <v>43021</v>
          </cell>
          <cell r="C3824">
            <v>86612</v>
          </cell>
          <cell r="D3824">
            <v>21223.5</v>
          </cell>
          <cell r="E3824">
            <v>0.95971417999999997</v>
          </cell>
          <cell r="F3824" t="str">
            <v>Not an Outlier</v>
          </cell>
        </row>
        <row r="3825">
          <cell r="A3825">
            <v>2730.52</v>
          </cell>
          <cell r="B3825">
            <v>43014</v>
          </cell>
          <cell r="C3825">
            <v>308984</v>
          </cell>
          <cell r="D3825">
            <v>16870.48</v>
          </cell>
          <cell r="E3825">
            <v>0.93285096300000003</v>
          </cell>
          <cell r="F3825" t="str">
            <v>Not an Outlier</v>
          </cell>
        </row>
        <row r="3826">
          <cell r="A3826">
            <v>2730.59</v>
          </cell>
          <cell r="B3826">
            <v>43322</v>
          </cell>
          <cell r="C3826">
            <v>86999</v>
          </cell>
          <cell r="D3826">
            <v>16708.07</v>
          </cell>
          <cell r="E3826">
            <v>1.0000009999999999</v>
          </cell>
          <cell r="F3826" t="str">
            <v>Not an Outlier</v>
          </cell>
        </row>
        <row r="3827">
          <cell r="A3827">
            <v>2730.6</v>
          </cell>
          <cell r="B3827">
            <v>43098</v>
          </cell>
          <cell r="C3827">
            <v>308727</v>
          </cell>
          <cell r="D3827">
            <v>14912.7</v>
          </cell>
          <cell r="E3827">
            <v>0.98741047999999998</v>
          </cell>
          <cell r="F3827" t="str">
            <v>Not an Outlier</v>
          </cell>
        </row>
        <row r="3828">
          <cell r="A3828">
            <v>2731.94</v>
          </cell>
          <cell r="B3828">
            <v>43182</v>
          </cell>
          <cell r="C3828">
            <v>166753</v>
          </cell>
          <cell r="D3828">
            <v>35824.870000000003</v>
          </cell>
          <cell r="E3828">
            <v>0.954075228</v>
          </cell>
          <cell r="F3828" t="str">
            <v>Not an Outlier</v>
          </cell>
        </row>
        <row r="3829">
          <cell r="A3829">
            <v>2732.53</v>
          </cell>
          <cell r="B3829">
            <v>43049</v>
          </cell>
          <cell r="C3829">
            <v>236506</v>
          </cell>
          <cell r="D3829">
            <v>27957.27</v>
          </cell>
          <cell r="E3829">
            <v>0.96369737</v>
          </cell>
          <cell r="F3829" t="str">
            <v>Not an Outlier</v>
          </cell>
        </row>
        <row r="3830">
          <cell r="A3830">
            <v>2732.73</v>
          </cell>
          <cell r="B3830">
            <v>43070</v>
          </cell>
          <cell r="C3830">
            <v>166753</v>
          </cell>
          <cell r="D3830">
            <v>39629.47</v>
          </cell>
          <cell r="E3830">
            <v>0.96384515599999998</v>
          </cell>
          <cell r="F3830" t="str">
            <v>Not an Outlier</v>
          </cell>
        </row>
        <row r="3831">
          <cell r="A3831">
            <v>2733.45</v>
          </cell>
          <cell r="B3831">
            <v>42944</v>
          </cell>
          <cell r="C3831">
            <v>86215</v>
          </cell>
          <cell r="D3831">
            <v>21907.200000000001</v>
          </cell>
          <cell r="E3831">
            <v>0.99122575899999998</v>
          </cell>
          <cell r="F3831" t="str">
            <v>Not an Outlier</v>
          </cell>
        </row>
        <row r="3832">
          <cell r="A3832">
            <v>2734.34</v>
          </cell>
          <cell r="B3832">
            <v>43385</v>
          </cell>
          <cell r="C3832">
            <v>308727</v>
          </cell>
          <cell r="D3832">
            <v>14420.23</v>
          </cell>
          <cell r="E3832">
            <v>0.98501540899999995</v>
          </cell>
          <cell r="F3832" t="str">
            <v>Not an Outlier</v>
          </cell>
        </row>
        <row r="3833">
          <cell r="A3833">
            <v>2734.83</v>
          </cell>
          <cell r="B3833">
            <v>42923</v>
          </cell>
          <cell r="C3833">
            <v>90422</v>
          </cell>
          <cell r="D3833">
            <v>6963.48</v>
          </cell>
          <cell r="E3833">
            <v>0.96799269099999996</v>
          </cell>
          <cell r="F3833" t="str">
            <v>Not an Outlier</v>
          </cell>
        </row>
        <row r="3834">
          <cell r="A3834">
            <v>2735.34</v>
          </cell>
          <cell r="B3834">
            <v>43210</v>
          </cell>
          <cell r="C3834">
            <v>308731</v>
          </cell>
          <cell r="D3834">
            <v>13970.11</v>
          </cell>
          <cell r="E3834">
            <v>0.99144766500000003</v>
          </cell>
          <cell r="F3834" t="str">
            <v>Not an Outlier</v>
          </cell>
        </row>
        <row r="3835">
          <cell r="A3835">
            <v>2736.17</v>
          </cell>
          <cell r="B3835">
            <v>43301</v>
          </cell>
          <cell r="C3835">
            <v>86999</v>
          </cell>
          <cell r="D3835">
            <v>18777.330000000002</v>
          </cell>
          <cell r="E3835">
            <v>1.0000009999999999</v>
          </cell>
          <cell r="F3835" t="str">
            <v>Not an Outlier</v>
          </cell>
        </row>
        <row r="3836">
          <cell r="A3836">
            <v>2738.17</v>
          </cell>
          <cell r="B3836">
            <v>42818</v>
          </cell>
          <cell r="C3836">
            <v>308964</v>
          </cell>
          <cell r="D3836">
            <v>20173.97</v>
          </cell>
          <cell r="E3836">
            <v>0.99414774400000006</v>
          </cell>
          <cell r="F3836" t="str">
            <v>Not an Outlier</v>
          </cell>
        </row>
        <row r="3837">
          <cell r="A3837">
            <v>2738.26</v>
          </cell>
          <cell r="B3837">
            <v>43259</v>
          </cell>
          <cell r="C3837">
            <v>335504</v>
          </cell>
          <cell r="D3837">
            <v>17410.009999999998</v>
          </cell>
          <cell r="E3837">
            <v>7.1429570999999997E-2</v>
          </cell>
          <cell r="F3837" t="str">
            <v>Not an Outlier</v>
          </cell>
        </row>
        <row r="3838">
          <cell r="A3838">
            <v>2738.68</v>
          </cell>
          <cell r="B3838">
            <v>43420</v>
          </cell>
          <cell r="C3838">
            <v>308730</v>
          </cell>
          <cell r="D3838">
            <v>10617.31</v>
          </cell>
          <cell r="E3838">
            <v>0.98836632899999999</v>
          </cell>
          <cell r="F3838" t="str">
            <v>Not an Outlier</v>
          </cell>
        </row>
        <row r="3839">
          <cell r="A3839">
            <v>2739.21</v>
          </cell>
          <cell r="B3839">
            <v>42937</v>
          </cell>
          <cell r="C3839">
            <v>166753</v>
          </cell>
          <cell r="D3839">
            <v>46444.82</v>
          </cell>
          <cell r="E3839">
            <v>0.98460197800000004</v>
          </cell>
          <cell r="F3839" t="str">
            <v>Not an Outlier</v>
          </cell>
        </row>
        <row r="3840">
          <cell r="A3840">
            <v>2739.77</v>
          </cell>
          <cell r="B3840">
            <v>43224</v>
          </cell>
          <cell r="C3840">
            <v>90230</v>
          </cell>
          <cell r="D3840">
            <v>19363.509999999998</v>
          </cell>
          <cell r="E3840">
            <v>1.0000009999999999</v>
          </cell>
          <cell r="F3840" t="str">
            <v>Not an Outlier</v>
          </cell>
        </row>
        <row r="3841">
          <cell r="A3841">
            <v>2740.39</v>
          </cell>
          <cell r="B3841">
            <v>42909</v>
          </cell>
          <cell r="C3841">
            <v>236506</v>
          </cell>
          <cell r="D3841">
            <v>31325.95</v>
          </cell>
          <cell r="E3841">
            <v>0.98226180399999996</v>
          </cell>
          <cell r="F3841" t="str">
            <v>Not an Outlier</v>
          </cell>
        </row>
        <row r="3842">
          <cell r="A3842">
            <v>2740.56</v>
          </cell>
          <cell r="B3842">
            <v>43406</v>
          </cell>
          <cell r="C3842">
            <v>308727</v>
          </cell>
          <cell r="D3842">
            <v>14710.05</v>
          </cell>
          <cell r="E3842">
            <v>0.98929700700000001</v>
          </cell>
          <cell r="F3842" t="str">
            <v>Not an Outlier</v>
          </cell>
        </row>
        <row r="3843">
          <cell r="A3843">
            <v>2740.79</v>
          </cell>
          <cell r="B3843">
            <v>42853</v>
          </cell>
          <cell r="C3843">
            <v>86999</v>
          </cell>
          <cell r="D3843">
            <v>33537.9</v>
          </cell>
          <cell r="E3843">
            <v>0.97836456800000005</v>
          </cell>
          <cell r="F3843" t="str">
            <v>Not an Outlier</v>
          </cell>
        </row>
        <row r="3844">
          <cell r="A3844">
            <v>2743.28</v>
          </cell>
          <cell r="B3844">
            <v>43329</v>
          </cell>
          <cell r="C3844">
            <v>300388</v>
          </cell>
          <cell r="D3844">
            <v>6097.62</v>
          </cell>
          <cell r="E3844">
            <v>0.50000100000000003</v>
          </cell>
          <cell r="F3844" t="str">
            <v>Not an Outlier</v>
          </cell>
        </row>
        <row r="3845">
          <cell r="A3845">
            <v>2743.3</v>
          </cell>
          <cell r="B3845">
            <v>43196</v>
          </cell>
          <cell r="C3845">
            <v>86999</v>
          </cell>
          <cell r="D3845">
            <v>30194.05</v>
          </cell>
          <cell r="E3845">
            <v>0.95840491500000002</v>
          </cell>
          <cell r="F3845" t="str">
            <v>Not an Outlier</v>
          </cell>
        </row>
        <row r="3846">
          <cell r="A3846">
            <v>2744.61</v>
          </cell>
          <cell r="B3846">
            <v>42776</v>
          </cell>
          <cell r="C3846">
            <v>308967</v>
          </cell>
          <cell r="D3846">
            <v>23401.38</v>
          </cell>
          <cell r="E3846">
            <v>0.98590488300000001</v>
          </cell>
          <cell r="F3846" t="str">
            <v>Not an Outlier</v>
          </cell>
        </row>
        <row r="3847">
          <cell r="A3847">
            <v>2748.85</v>
          </cell>
          <cell r="B3847">
            <v>43280</v>
          </cell>
          <cell r="C3847">
            <v>308966</v>
          </cell>
          <cell r="D3847">
            <v>16418.05</v>
          </cell>
          <cell r="E3847">
            <v>0.94412178400000002</v>
          </cell>
          <cell r="F3847" t="str">
            <v>Not an Outlier</v>
          </cell>
        </row>
        <row r="3848">
          <cell r="A3848">
            <v>2749.03</v>
          </cell>
          <cell r="B3848">
            <v>42909</v>
          </cell>
          <cell r="C3848">
            <v>88278</v>
          </cell>
          <cell r="D3848">
            <v>39566.54</v>
          </cell>
          <cell r="E3848">
            <v>0.97703964700000001</v>
          </cell>
          <cell r="F3848" t="str">
            <v>Not an Outlier</v>
          </cell>
        </row>
        <row r="3849">
          <cell r="A3849">
            <v>2750.23</v>
          </cell>
          <cell r="B3849">
            <v>42783</v>
          </cell>
          <cell r="C3849">
            <v>308967</v>
          </cell>
          <cell r="D3849">
            <v>23811.03</v>
          </cell>
          <cell r="E3849">
            <v>0.98557514899999998</v>
          </cell>
          <cell r="F3849" t="str">
            <v>Not an Outlier</v>
          </cell>
        </row>
        <row r="3850">
          <cell r="A3850">
            <v>2751.56</v>
          </cell>
          <cell r="B3850">
            <v>42825</v>
          </cell>
          <cell r="C3850">
            <v>86594</v>
          </cell>
          <cell r="D3850">
            <v>41959.65</v>
          </cell>
          <cell r="E3850">
            <v>0.97664844299999998</v>
          </cell>
          <cell r="F3850" t="str">
            <v>Not an Outlier</v>
          </cell>
        </row>
        <row r="3851">
          <cell r="A3851">
            <v>2751.61</v>
          </cell>
          <cell r="B3851">
            <v>42839</v>
          </cell>
          <cell r="C3851">
            <v>308968</v>
          </cell>
          <cell r="D3851">
            <v>15294.65</v>
          </cell>
          <cell r="E3851">
            <v>0.99168002499999997</v>
          </cell>
          <cell r="F3851" t="str">
            <v>Not an Outlier</v>
          </cell>
        </row>
        <row r="3852">
          <cell r="A3852">
            <v>2752.8</v>
          </cell>
          <cell r="B3852">
            <v>43063</v>
          </cell>
          <cell r="C3852">
            <v>90422</v>
          </cell>
          <cell r="D3852">
            <v>6959.95</v>
          </cell>
          <cell r="E3852">
            <v>0.91504107499999998</v>
          </cell>
          <cell r="F3852" t="str">
            <v>Not an Outlier</v>
          </cell>
        </row>
        <row r="3853">
          <cell r="A3853">
            <v>2753.39</v>
          </cell>
          <cell r="B3853">
            <v>43007</v>
          </cell>
          <cell r="C3853">
            <v>308965</v>
          </cell>
          <cell r="D3853">
            <v>15896.28</v>
          </cell>
          <cell r="E3853">
            <v>0.98452265299999997</v>
          </cell>
          <cell r="F3853" t="str">
            <v>Not an Outlier</v>
          </cell>
        </row>
        <row r="3854">
          <cell r="A3854">
            <v>2755.59</v>
          </cell>
          <cell r="B3854">
            <v>43000</v>
          </cell>
          <cell r="C3854">
            <v>308967</v>
          </cell>
          <cell r="D3854">
            <v>19438.7</v>
          </cell>
          <cell r="E3854">
            <v>0.98434767999999995</v>
          </cell>
          <cell r="F3854" t="str">
            <v>Not an Outlier</v>
          </cell>
        </row>
        <row r="3855">
          <cell r="A3855">
            <v>2756.42</v>
          </cell>
          <cell r="B3855">
            <v>43112</v>
          </cell>
          <cell r="C3855">
            <v>308731</v>
          </cell>
          <cell r="D3855">
            <v>13628.77</v>
          </cell>
          <cell r="E3855">
            <v>0.9890563</v>
          </cell>
          <cell r="F3855" t="str">
            <v>Not an Outlier</v>
          </cell>
        </row>
        <row r="3856">
          <cell r="A3856">
            <v>2756.71</v>
          </cell>
          <cell r="B3856">
            <v>43091</v>
          </cell>
          <cell r="C3856">
            <v>308966</v>
          </cell>
          <cell r="D3856">
            <v>17071.78</v>
          </cell>
          <cell r="E3856">
            <v>0.96469722300000005</v>
          </cell>
          <cell r="F3856" t="str">
            <v>Not an Outlier</v>
          </cell>
        </row>
        <row r="3857">
          <cell r="A3857">
            <v>2757.07</v>
          </cell>
          <cell r="B3857">
            <v>43077</v>
          </cell>
          <cell r="C3857">
            <v>86999</v>
          </cell>
          <cell r="D3857">
            <v>32901.919999999998</v>
          </cell>
          <cell r="E3857">
            <v>0.98095338099999996</v>
          </cell>
          <cell r="F3857" t="str">
            <v>Not an Outlier</v>
          </cell>
        </row>
        <row r="3858">
          <cell r="A3858">
            <v>2757.87</v>
          </cell>
          <cell r="B3858">
            <v>42874</v>
          </cell>
          <cell r="C3858">
            <v>308984</v>
          </cell>
          <cell r="D3858">
            <v>18296.400000000001</v>
          </cell>
          <cell r="E3858">
            <v>0.95537876300000002</v>
          </cell>
          <cell r="F3858" t="str">
            <v>Not an Outlier</v>
          </cell>
        </row>
        <row r="3859">
          <cell r="A3859">
            <v>2757.99</v>
          </cell>
          <cell r="B3859">
            <v>43287</v>
          </cell>
          <cell r="C3859">
            <v>87044</v>
          </cell>
          <cell r="D3859">
            <v>11443.15</v>
          </cell>
          <cell r="E3859">
            <v>1.0000009999999999</v>
          </cell>
          <cell r="F3859" t="str">
            <v>Not an Outlier</v>
          </cell>
        </row>
        <row r="3860">
          <cell r="A3860">
            <v>2758.04</v>
          </cell>
          <cell r="B3860">
            <v>43224</v>
          </cell>
          <cell r="C3860">
            <v>308731</v>
          </cell>
          <cell r="D3860">
            <v>13742.54</v>
          </cell>
          <cell r="E3860">
            <v>0.99128317799999999</v>
          </cell>
          <cell r="F3860" t="str">
            <v>Not an Outlier</v>
          </cell>
        </row>
        <row r="3861">
          <cell r="A3861">
            <v>2761.14</v>
          </cell>
          <cell r="B3861">
            <v>43000</v>
          </cell>
          <cell r="C3861">
            <v>88278</v>
          </cell>
          <cell r="D3861">
            <v>38291.269999999997</v>
          </cell>
          <cell r="E3861">
            <v>0.97505768900000001</v>
          </cell>
          <cell r="F3861" t="str">
            <v>Not an Outlier</v>
          </cell>
        </row>
        <row r="3862">
          <cell r="A3862">
            <v>2761.28</v>
          </cell>
          <cell r="B3862">
            <v>43294</v>
          </cell>
          <cell r="C3862">
            <v>300376</v>
          </cell>
          <cell r="D3862">
            <v>6311.36</v>
          </cell>
          <cell r="E3862">
            <v>1.0000009999999999</v>
          </cell>
          <cell r="F3862" t="str">
            <v>Not an Outlier</v>
          </cell>
        </row>
        <row r="3863">
          <cell r="A3863">
            <v>2761.63</v>
          </cell>
          <cell r="B3863">
            <v>42937</v>
          </cell>
          <cell r="C3863">
            <v>300375</v>
          </cell>
          <cell r="D3863">
            <v>29560.400000000001</v>
          </cell>
          <cell r="E3863">
            <v>0.98771830900000002</v>
          </cell>
          <cell r="F3863" t="str">
            <v>Not an Outlier</v>
          </cell>
        </row>
        <row r="3864">
          <cell r="A3864">
            <v>2762.6</v>
          </cell>
          <cell r="B3864">
            <v>43035</v>
          </cell>
          <cell r="C3864">
            <v>308966</v>
          </cell>
          <cell r="D3864">
            <v>17215.400000000001</v>
          </cell>
          <cell r="E3864">
            <v>0.95852634599999997</v>
          </cell>
          <cell r="F3864" t="str">
            <v>Not an Outlier</v>
          </cell>
        </row>
        <row r="3865">
          <cell r="A3865">
            <v>2762.82</v>
          </cell>
          <cell r="B3865">
            <v>43301</v>
          </cell>
          <cell r="C3865">
            <v>335594</v>
          </cell>
          <cell r="D3865">
            <v>6039.34</v>
          </cell>
          <cell r="E3865">
            <v>9.9999999990000009E-7</v>
          </cell>
          <cell r="F3865" t="str">
            <v>Not an Outlier</v>
          </cell>
        </row>
        <row r="3866">
          <cell r="A3866">
            <v>2764.52</v>
          </cell>
          <cell r="B3866">
            <v>42839</v>
          </cell>
          <cell r="C3866">
            <v>308966</v>
          </cell>
          <cell r="D3866">
            <v>23583.53</v>
          </cell>
          <cell r="E3866">
            <v>0.99341012799999995</v>
          </cell>
          <cell r="F3866" t="str">
            <v>Not an Outlier</v>
          </cell>
        </row>
        <row r="3867">
          <cell r="A3867">
            <v>2765.31</v>
          </cell>
          <cell r="B3867">
            <v>43077</v>
          </cell>
          <cell r="C3867">
            <v>86612</v>
          </cell>
          <cell r="D3867">
            <v>22780.98</v>
          </cell>
          <cell r="E3867">
            <v>0.95893865300000003</v>
          </cell>
          <cell r="F3867" t="str">
            <v>Not an Outlier</v>
          </cell>
        </row>
        <row r="3868">
          <cell r="A3868">
            <v>2765.55</v>
          </cell>
          <cell r="B3868">
            <v>42832</v>
          </cell>
          <cell r="C3868">
            <v>308966</v>
          </cell>
          <cell r="D3868">
            <v>23559.62</v>
          </cell>
          <cell r="E3868">
            <v>0.990032307</v>
          </cell>
          <cell r="F3868" t="str">
            <v>Not an Outlier</v>
          </cell>
        </row>
        <row r="3869">
          <cell r="A3869">
            <v>2767.2</v>
          </cell>
          <cell r="B3869">
            <v>43154</v>
          </cell>
          <cell r="C3869">
            <v>86215</v>
          </cell>
          <cell r="D3869">
            <v>19268.490000000002</v>
          </cell>
          <cell r="E3869">
            <v>0.96191203199999997</v>
          </cell>
          <cell r="F3869" t="str">
            <v>Not an Outlier</v>
          </cell>
        </row>
        <row r="3870">
          <cell r="A3870">
            <v>2767.46</v>
          </cell>
          <cell r="B3870">
            <v>43273</v>
          </cell>
          <cell r="C3870">
            <v>308730</v>
          </cell>
          <cell r="D3870">
            <v>10581.39</v>
          </cell>
          <cell r="E3870">
            <v>0.98858228599999998</v>
          </cell>
          <cell r="F3870" t="str">
            <v>Not an Outlier</v>
          </cell>
        </row>
        <row r="3871">
          <cell r="A3871">
            <v>2770.71</v>
          </cell>
          <cell r="B3871">
            <v>42951</v>
          </cell>
          <cell r="C3871">
            <v>308966</v>
          </cell>
          <cell r="D3871">
            <v>19074.689999999999</v>
          </cell>
          <cell r="E3871">
            <v>0.979816456</v>
          </cell>
          <cell r="F3871" t="str">
            <v>Not an Outlier</v>
          </cell>
        </row>
        <row r="3872">
          <cell r="A3872">
            <v>2772.76</v>
          </cell>
          <cell r="B3872">
            <v>43154</v>
          </cell>
          <cell r="C3872">
            <v>86612</v>
          </cell>
          <cell r="D3872">
            <v>22663.33</v>
          </cell>
          <cell r="E3872">
            <v>0.96050132899999996</v>
          </cell>
          <cell r="F3872" t="str">
            <v>Not an Outlier</v>
          </cell>
        </row>
        <row r="3873">
          <cell r="A3873">
            <v>2772.99</v>
          </cell>
          <cell r="B3873">
            <v>42776</v>
          </cell>
          <cell r="C3873">
            <v>86612</v>
          </cell>
          <cell r="D3873">
            <v>20906.21</v>
          </cell>
          <cell r="E3873">
            <v>0.96315292699999999</v>
          </cell>
          <cell r="F3873" t="str">
            <v>Not an Outlier</v>
          </cell>
        </row>
        <row r="3874">
          <cell r="A3874">
            <v>2773.47</v>
          </cell>
          <cell r="B3874">
            <v>42811</v>
          </cell>
          <cell r="C3874">
            <v>308968</v>
          </cell>
          <cell r="D3874">
            <v>14877.76</v>
          </cell>
          <cell r="E3874">
            <v>0.98804815199999996</v>
          </cell>
          <cell r="F3874" t="str">
            <v>Not an Outlier</v>
          </cell>
        </row>
        <row r="3875">
          <cell r="A3875">
            <v>2774.93</v>
          </cell>
          <cell r="B3875">
            <v>43294</v>
          </cell>
          <cell r="C3875">
            <v>315866</v>
          </cell>
          <cell r="D3875">
            <v>9490.08</v>
          </cell>
          <cell r="E3875">
            <v>1.0000009999999999</v>
          </cell>
          <cell r="F3875" t="str">
            <v>Not an Outlier</v>
          </cell>
        </row>
        <row r="3876">
          <cell r="A3876">
            <v>2775.52</v>
          </cell>
          <cell r="B3876">
            <v>43301</v>
          </cell>
          <cell r="C3876">
            <v>308966</v>
          </cell>
          <cell r="D3876">
            <v>16411.849999999999</v>
          </cell>
          <cell r="E3876">
            <v>0.96061476899999998</v>
          </cell>
          <cell r="F3876" t="str">
            <v>Not an Outlier</v>
          </cell>
        </row>
        <row r="3877">
          <cell r="A3877">
            <v>2776.49</v>
          </cell>
          <cell r="B3877">
            <v>43000</v>
          </cell>
          <cell r="C3877">
            <v>86215</v>
          </cell>
          <cell r="D3877">
            <v>20194.28</v>
          </cell>
          <cell r="E3877">
            <v>0.981695659</v>
          </cell>
          <cell r="F3877" t="str">
            <v>Not an Outlier</v>
          </cell>
        </row>
        <row r="3878">
          <cell r="A3878">
            <v>2776.58</v>
          </cell>
          <cell r="B3878">
            <v>42790</v>
          </cell>
          <cell r="C3878">
            <v>308968</v>
          </cell>
          <cell r="D3878">
            <v>14946.87</v>
          </cell>
          <cell r="E3878">
            <v>0.98821301900000003</v>
          </cell>
          <cell r="F3878" t="str">
            <v>Not an Outlier</v>
          </cell>
        </row>
        <row r="3879">
          <cell r="A3879">
            <v>2777.57</v>
          </cell>
          <cell r="B3879">
            <v>43147</v>
          </cell>
          <cell r="C3879">
            <v>86615</v>
          </cell>
          <cell r="D3879">
            <v>36619.68</v>
          </cell>
          <cell r="E3879">
            <v>0.97139192799999996</v>
          </cell>
          <cell r="F3879" t="str">
            <v>Not an Outlier</v>
          </cell>
        </row>
        <row r="3880">
          <cell r="A3880">
            <v>2778.52</v>
          </cell>
          <cell r="B3880">
            <v>42958</v>
          </cell>
          <cell r="C3880">
            <v>86594</v>
          </cell>
          <cell r="D3880">
            <v>42750.83</v>
          </cell>
          <cell r="E3880">
            <v>0.98384453699999996</v>
          </cell>
          <cell r="F3880" t="str">
            <v>Not an Outlier</v>
          </cell>
        </row>
        <row r="3881">
          <cell r="A3881">
            <v>2779.93</v>
          </cell>
          <cell r="B3881">
            <v>43119</v>
          </cell>
          <cell r="C3881">
            <v>166753</v>
          </cell>
          <cell r="D3881">
            <v>38230.99</v>
          </cell>
          <cell r="E3881">
            <v>0.97396095400000005</v>
          </cell>
          <cell r="F3881" t="str">
            <v>Not an Outlier</v>
          </cell>
        </row>
        <row r="3882">
          <cell r="A3882">
            <v>2781.05</v>
          </cell>
          <cell r="B3882">
            <v>43189</v>
          </cell>
          <cell r="C3882">
            <v>308966</v>
          </cell>
          <cell r="D3882">
            <v>17696.77</v>
          </cell>
          <cell r="E3882">
            <v>0.97661542499999998</v>
          </cell>
          <cell r="F3882" t="str">
            <v>Not an Outlier</v>
          </cell>
        </row>
        <row r="3883">
          <cell r="A3883">
            <v>2782.84</v>
          </cell>
          <cell r="B3883">
            <v>43189</v>
          </cell>
          <cell r="C3883">
            <v>86612</v>
          </cell>
          <cell r="D3883">
            <v>19503.93</v>
          </cell>
          <cell r="E3883">
            <v>0.92720874900000005</v>
          </cell>
          <cell r="F3883" t="str">
            <v>Not an Outlier</v>
          </cell>
        </row>
        <row r="3884">
          <cell r="A3884">
            <v>2783.04</v>
          </cell>
          <cell r="B3884">
            <v>42951</v>
          </cell>
          <cell r="C3884">
            <v>86594</v>
          </cell>
          <cell r="D3884">
            <v>42554.5</v>
          </cell>
          <cell r="E3884">
            <v>0.98724589799999996</v>
          </cell>
          <cell r="F3884" t="str">
            <v>Not an Outlier</v>
          </cell>
        </row>
        <row r="3885">
          <cell r="A3885">
            <v>2784.27</v>
          </cell>
          <cell r="B3885">
            <v>43203</v>
          </cell>
          <cell r="C3885">
            <v>308984</v>
          </cell>
          <cell r="D3885">
            <v>18772.73</v>
          </cell>
          <cell r="E3885">
            <v>0.96730569099999997</v>
          </cell>
          <cell r="F3885" t="str">
            <v>Not an Outlier</v>
          </cell>
        </row>
        <row r="3886">
          <cell r="A3886">
            <v>2784.77</v>
          </cell>
          <cell r="B3886">
            <v>43182</v>
          </cell>
          <cell r="C3886">
            <v>86999</v>
          </cell>
          <cell r="D3886">
            <v>31822.89</v>
          </cell>
          <cell r="E3886">
            <v>0.97129781900000001</v>
          </cell>
          <cell r="F3886" t="str">
            <v>Not an Outlier</v>
          </cell>
        </row>
        <row r="3887">
          <cell r="A3887">
            <v>2785.67</v>
          </cell>
          <cell r="B3887">
            <v>42783</v>
          </cell>
          <cell r="C3887">
            <v>86215</v>
          </cell>
          <cell r="D3887">
            <v>20823.71</v>
          </cell>
          <cell r="E3887">
            <v>0.98894657799999997</v>
          </cell>
          <cell r="F3887" t="str">
            <v>Not an Outlier</v>
          </cell>
        </row>
        <row r="3888">
          <cell r="A3888">
            <v>2785.92</v>
          </cell>
          <cell r="B3888">
            <v>43049</v>
          </cell>
          <cell r="C3888">
            <v>166753</v>
          </cell>
          <cell r="D3888">
            <v>40264.65</v>
          </cell>
          <cell r="E3888">
            <v>0.96766579500000005</v>
          </cell>
          <cell r="F3888" t="str">
            <v>Not an Outlier</v>
          </cell>
        </row>
        <row r="3889">
          <cell r="A3889">
            <v>2786.77</v>
          </cell>
          <cell r="B3889">
            <v>43000</v>
          </cell>
          <cell r="C3889">
            <v>308965</v>
          </cell>
          <cell r="D3889">
            <v>16069.28</v>
          </cell>
          <cell r="E3889">
            <v>0.98904367599999998</v>
          </cell>
          <cell r="F3889" t="str">
            <v>Not an Outlier</v>
          </cell>
        </row>
        <row r="3890">
          <cell r="A3890">
            <v>2787.7</v>
          </cell>
          <cell r="B3890">
            <v>43287</v>
          </cell>
          <cell r="C3890">
            <v>315872</v>
          </cell>
          <cell r="D3890">
            <v>15897.18</v>
          </cell>
          <cell r="E3890">
            <v>1.0000009999999999</v>
          </cell>
          <cell r="F3890" t="str">
            <v>Not an Outlier</v>
          </cell>
        </row>
        <row r="3891">
          <cell r="A3891">
            <v>2787.94</v>
          </cell>
          <cell r="B3891">
            <v>43049</v>
          </cell>
          <cell r="C3891">
            <v>308966</v>
          </cell>
          <cell r="D3891">
            <v>17015.07</v>
          </cell>
          <cell r="E3891">
            <v>0.96025445600000003</v>
          </cell>
          <cell r="F3891" t="str">
            <v>Not an Outlier</v>
          </cell>
        </row>
        <row r="3892">
          <cell r="A3892">
            <v>2788.03</v>
          </cell>
          <cell r="B3892">
            <v>42846</v>
          </cell>
          <cell r="C3892">
            <v>86612</v>
          </cell>
          <cell r="D3892">
            <v>20328.12</v>
          </cell>
          <cell r="E3892">
            <v>0.96176098499999996</v>
          </cell>
          <cell r="F3892" t="str">
            <v>Not an Outlier</v>
          </cell>
        </row>
        <row r="3893">
          <cell r="A3893">
            <v>2788.17</v>
          </cell>
          <cell r="B3893">
            <v>43378</v>
          </cell>
          <cell r="C3893">
            <v>308727</v>
          </cell>
          <cell r="D3893">
            <v>14474.71</v>
          </cell>
          <cell r="E3893">
            <v>0.98657983900000001</v>
          </cell>
          <cell r="F3893" t="str">
            <v>Not an Outlier</v>
          </cell>
        </row>
        <row r="3894">
          <cell r="A3894">
            <v>2789.57</v>
          </cell>
          <cell r="B3894">
            <v>42902</v>
          </cell>
          <cell r="C3894">
            <v>88278</v>
          </cell>
          <cell r="D3894">
            <v>39690.89</v>
          </cell>
          <cell r="E3894">
            <v>0.98269930800000005</v>
          </cell>
          <cell r="F3894" t="str">
            <v>Not an Outlier</v>
          </cell>
        </row>
        <row r="3895">
          <cell r="A3895">
            <v>2790.66</v>
          </cell>
          <cell r="B3895">
            <v>43000</v>
          </cell>
          <cell r="C3895">
            <v>86612</v>
          </cell>
          <cell r="D3895">
            <v>22013.97</v>
          </cell>
          <cell r="E3895">
            <v>0.95895551999999995</v>
          </cell>
          <cell r="F3895" t="str">
            <v>Not an Outlier</v>
          </cell>
        </row>
        <row r="3896">
          <cell r="A3896">
            <v>2790.84</v>
          </cell>
          <cell r="B3896">
            <v>42986</v>
          </cell>
          <cell r="C3896">
            <v>308968</v>
          </cell>
          <cell r="D3896">
            <v>12806.67</v>
          </cell>
          <cell r="E3896">
            <v>0.98517153899999999</v>
          </cell>
          <cell r="F3896" t="str">
            <v>Not an Outlier</v>
          </cell>
        </row>
        <row r="3897">
          <cell r="A3897">
            <v>2791.98</v>
          </cell>
          <cell r="B3897">
            <v>43154</v>
          </cell>
          <cell r="C3897">
            <v>308966</v>
          </cell>
          <cell r="D3897">
            <v>17543.919999999998</v>
          </cell>
          <cell r="E3897">
            <v>0.97801035400000003</v>
          </cell>
          <cell r="F3897" t="str">
            <v>Not an Outlier</v>
          </cell>
        </row>
        <row r="3898">
          <cell r="A3898">
            <v>2791.99</v>
          </cell>
          <cell r="B3898">
            <v>43378</v>
          </cell>
          <cell r="C3898">
            <v>308730</v>
          </cell>
          <cell r="D3898">
            <v>10418.14</v>
          </cell>
          <cell r="E3898">
            <v>0.98989667100000001</v>
          </cell>
          <cell r="F3898" t="str">
            <v>Not an Outlier</v>
          </cell>
        </row>
        <row r="3899">
          <cell r="A3899">
            <v>2792.53</v>
          </cell>
          <cell r="B3899">
            <v>42832</v>
          </cell>
          <cell r="C3899">
            <v>86594</v>
          </cell>
          <cell r="D3899">
            <v>41835.15</v>
          </cell>
          <cell r="E3899">
            <v>0.97768843500000002</v>
          </cell>
          <cell r="F3899" t="str">
            <v>Not an Outlier</v>
          </cell>
        </row>
        <row r="3900">
          <cell r="A3900">
            <v>2794.56</v>
          </cell>
          <cell r="B3900">
            <v>42923</v>
          </cell>
          <cell r="C3900">
            <v>308967</v>
          </cell>
          <cell r="D3900">
            <v>20489.05</v>
          </cell>
          <cell r="E3900">
            <v>0.99547201399999996</v>
          </cell>
          <cell r="F3900" t="str">
            <v>Not an Outlier</v>
          </cell>
        </row>
        <row r="3901">
          <cell r="A3901">
            <v>2795.02</v>
          </cell>
          <cell r="B3901">
            <v>42916</v>
          </cell>
          <cell r="C3901">
            <v>308967</v>
          </cell>
          <cell r="D3901">
            <v>21083.3</v>
          </cell>
          <cell r="E3901">
            <v>0.99234352800000003</v>
          </cell>
          <cell r="F3901" t="str">
            <v>Not an Outlier</v>
          </cell>
        </row>
        <row r="3902">
          <cell r="A3902">
            <v>2795.14</v>
          </cell>
          <cell r="B3902">
            <v>43287</v>
          </cell>
          <cell r="C3902">
            <v>300378</v>
          </cell>
          <cell r="D3902">
            <v>9220.08</v>
          </cell>
          <cell r="E3902">
            <v>1.0000009999999999</v>
          </cell>
          <cell r="F3902" t="str">
            <v>Not an Outlier</v>
          </cell>
        </row>
        <row r="3903">
          <cell r="A3903">
            <v>2795.19</v>
          </cell>
          <cell r="B3903">
            <v>43070</v>
          </cell>
          <cell r="C3903">
            <v>86215</v>
          </cell>
          <cell r="D3903">
            <v>20318.32</v>
          </cell>
          <cell r="E3903">
            <v>0.97729086099999996</v>
          </cell>
          <cell r="F3903" t="str">
            <v>Not an Outlier</v>
          </cell>
        </row>
        <row r="3904">
          <cell r="A3904">
            <v>2796.02</v>
          </cell>
          <cell r="B3904">
            <v>43105</v>
          </cell>
          <cell r="C3904">
            <v>88278</v>
          </cell>
          <cell r="D3904">
            <v>36193.120000000003</v>
          </cell>
          <cell r="E3904">
            <v>0.96815026500000001</v>
          </cell>
          <cell r="F3904" t="str">
            <v>Not an Outlier</v>
          </cell>
        </row>
        <row r="3905">
          <cell r="A3905">
            <v>2797.14</v>
          </cell>
          <cell r="B3905">
            <v>43280</v>
          </cell>
          <cell r="C3905">
            <v>315866</v>
          </cell>
          <cell r="D3905">
            <v>10507.34</v>
          </cell>
          <cell r="E3905">
            <v>1.0000009999999999</v>
          </cell>
          <cell r="F3905" t="str">
            <v>Not an Outlier</v>
          </cell>
        </row>
        <row r="3906">
          <cell r="A3906">
            <v>2797.39</v>
          </cell>
          <cell r="B3906">
            <v>43231</v>
          </cell>
          <cell r="C3906">
            <v>308730</v>
          </cell>
          <cell r="D3906">
            <v>10572.57</v>
          </cell>
          <cell r="E3906">
            <v>0.99531850600000005</v>
          </cell>
          <cell r="F3906" t="str">
            <v>Not an Outlier</v>
          </cell>
        </row>
        <row r="3907">
          <cell r="A3907">
            <v>2797.92</v>
          </cell>
          <cell r="B3907">
            <v>43322</v>
          </cell>
          <cell r="C3907">
            <v>308731</v>
          </cell>
          <cell r="D3907">
            <v>13668.87</v>
          </cell>
          <cell r="E3907">
            <v>0.98504127600000002</v>
          </cell>
          <cell r="F3907" t="str">
            <v>Not an Outlier</v>
          </cell>
        </row>
        <row r="3908">
          <cell r="A3908">
            <v>2799.36</v>
          </cell>
          <cell r="B3908">
            <v>43287</v>
          </cell>
          <cell r="C3908">
            <v>300377</v>
          </cell>
          <cell r="D3908">
            <v>9201.14</v>
          </cell>
          <cell r="E3908">
            <v>1.0000009999999999</v>
          </cell>
          <cell r="F3908" t="str">
            <v>Not an Outlier</v>
          </cell>
        </row>
        <row r="3909">
          <cell r="A3909">
            <v>2800.08</v>
          </cell>
          <cell r="B3909">
            <v>43294</v>
          </cell>
          <cell r="C3909">
            <v>86999</v>
          </cell>
          <cell r="D3909">
            <v>19483.61</v>
          </cell>
          <cell r="E3909">
            <v>1.0000009999999999</v>
          </cell>
          <cell r="F3909" t="str">
            <v>Not an Outlier</v>
          </cell>
        </row>
        <row r="3910">
          <cell r="A3910">
            <v>2800.31</v>
          </cell>
          <cell r="B3910">
            <v>43238</v>
          </cell>
          <cell r="C3910">
            <v>90230</v>
          </cell>
          <cell r="D3910">
            <v>17904.650000000001</v>
          </cell>
          <cell r="E3910">
            <v>1.0000009999999999</v>
          </cell>
          <cell r="F3910" t="str">
            <v>Not an Outlier</v>
          </cell>
        </row>
        <row r="3911">
          <cell r="A3911">
            <v>2800.46</v>
          </cell>
          <cell r="B3911">
            <v>43336</v>
          </cell>
          <cell r="C3911">
            <v>308730</v>
          </cell>
          <cell r="D3911">
            <v>10484.17</v>
          </cell>
          <cell r="E3911">
            <v>0.98784993300000001</v>
          </cell>
          <cell r="F3911" t="str">
            <v>Not an Outlier</v>
          </cell>
        </row>
        <row r="3912">
          <cell r="A3912">
            <v>2801.24</v>
          </cell>
          <cell r="B3912">
            <v>43273</v>
          </cell>
          <cell r="C3912">
            <v>308966</v>
          </cell>
          <cell r="D3912">
            <v>16419.88</v>
          </cell>
          <cell r="E3912">
            <v>0.94765013399999998</v>
          </cell>
          <cell r="F3912" t="str">
            <v>Not an Outlier</v>
          </cell>
        </row>
        <row r="3913">
          <cell r="A3913">
            <v>2801.41</v>
          </cell>
          <cell r="B3913">
            <v>43308</v>
          </cell>
          <cell r="C3913">
            <v>300388</v>
          </cell>
          <cell r="D3913">
            <v>7342.52</v>
          </cell>
          <cell r="E3913">
            <v>0.50000100000000003</v>
          </cell>
          <cell r="F3913" t="str">
            <v>Not an Outlier</v>
          </cell>
        </row>
        <row r="3914">
          <cell r="A3914">
            <v>2801.48</v>
          </cell>
          <cell r="B3914">
            <v>42776</v>
          </cell>
          <cell r="C3914">
            <v>86594</v>
          </cell>
          <cell r="D3914">
            <v>43410.63</v>
          </cell>
          <cell r="E3914">
            <v>0.97672758500000001</v>
          </cell>
          <cell r="F3914" t="str">
            <v>Not an Outlier</v>
          </cell>
        </row>
        <row r="3915">
          <cell r="A3915">
            <v>2801.56</v>
          </cell>
          <cell r="B3915">
            <v>42965</v>
          </cell>
          <cell r="C3915">
            <v>308965</v>
          </cell>
          <cell r="D3915">
            <v>16315</v>
          </cell>
          <cell r="E3915">
            <v>0.97940452600000005</v>
          </cell>
          <cell r="F3915" t="str">
            <v>Not an Outlier</v>
          </cell>
        </row>
        <row r="3916">
          <cell r="A3916">
            <v>2801.65</v>
          </cell>
          <cell r="B3916">
            <v>43105</v>
          </cell>
          <cell r="C3916">
            <v>166753</v>
          </cell>
          <cell r="D3916">
            <v>38547.25</v>
          </cell>
          <cell r="E3916">
            <v>0.96659504500000004</v>
          </cell>
          <cell r="F3916" t="str">
            <v>Not an Outlier</v>
          </cell>
        </row>
        <row r="3917">
          <cell r="A3917">
            <v>2804.18</v>
          </cell>
          <cell r="B3917">
            <v>42832</v>
          </cell>
          <cell r="C3917">
            <v>308968</v>
          </cell>
          <cell r="D3917">
            <v>15114.88</v>
          </cell>
          <cell r="E3917">
            <v>0.99250203000000004</v>
          </cell>
          <cell r="F3917" t="str">
            <v>Not an Outlier</v>
          </cell>
        </row>
        <row r="3918">
          <cell r="A3918">
            <v>2804.46</v>
          </cell>
          <cell r="B3918">
            <v>43042</v>
          </cell>
          <cell r="C3918">
            <v>308965</v>
          </cell>
          <cell r="D3918">
            <v>15400.84</v>
          </cell>
          <cell r="E3918">
            <v>0.97967512800000001</v>
          </cell>
          <cell r="F3918" t="str">
            <v>Not an Outlier</v>
          </cell>
        </row>
        <row r="3919">
          <cell r="A3919">
            <v>2805.28</v>
          </cell>
          <cell r="B3919">
            <v>42916</v>
          </cell>
          <cell r="C3919">
            <v>335504</v>
          </cell>
          <cell r="D3919">
            <v>26088.79</v>
          </cell>
          <cell r="E3919">
            <v>0.98339409300000002</v>
          </cell>
          <cell r="F3919" t="str">
            <v>Not an Outlier</v>
          </cell>
        </row>
        <row r="3920">
          <cell r="A3920">
            <v>2805.64</v>
          </cell>
          <cell r="B3920">
            <v>42832</v>
          </cell>
          <cell r="C3920">
            <v>236506</v>
          </cell>
          <cell r="D3920">
            <v>30069.15</v>
          </cell>
          <cell r="E3920">
            <v>0.97356345899999996</v>
          </cell>
          <cell r="F3920" t="str">
            <v>Not an Outlier</v>
          </cell>
        </row>
        <row r="3921">
          <cell r="A3921">
            <v>2805.92</v>
          </cell>
          <cell r="B3921">
            <v>42874</v>
          </cell>
          <cell r="C3921">
            <v>88278</v>
          </cell>
          <cell r="D3921">
            <v>37615.74</v>
          </cell>
          <cell r="E3921">
            <v>0.97409573400000005</v>
          </cell>
          <cell r="F3921" t="str">
            <v>Not an Outlier</v>
          </cell>
        </row>
        <row r="3922">
          <cell r="A3922">
            <v>2807.14</v>
          </cell>
          <cell r="B3922">
            <v>43231</v>
          </cell>
          <cell r="C3922">
            <v>335504</v>
          </cell>
          <cell r="D3922">
            <v>19885.38</v>
          </cell>
          <cell r="E3922">
            <v>0.84973853300000002</v>
          </cell>
          <cell r="F3922" t="str">
            <v>Not an Outlier</v>
          </cell>
        </row>
        <row r="3923">
          <cell r="A3923">
            <v>2808.26</v>
          </cell>
          <cell r="B3923">
            <v>43098</v>
          </cell>
          <cell r="C3923">
            <v>236505</v>
          </cell>
          <cell r="D3923">
            <v>26554.79</v>
          </cell>
          <cell r="E3923">
            <v>0.97365053899999998</v>
          </cell>
          <cell r="F3923" t="str">
            <v>Not an Outlier</v>
          </cell>
        </row>
        <row r="3924">
          <cell r="A3924">
            <v>2809.79</v>
          </cell>
          <cell r="B3924">
            <v>43217</v>
          </cell>
          <cell r="C3924">
            <v>308984</v>
          </cell>
          <cell r="D3924">
            <v>19463.23</v>
          </cell>
          <cell r="E3924">
            <v>0.93896427900000001</v>
          </cell>
          <cell r="F3924" t="str">
            <v>Not an Outlier</v>
          </cell>
        </row>
        <row r="3925">
          <cell r="A3925">
            <v>2811.4</v>
          </cell>
          <cell r="B3925">
            <v>43000</v>
          </cell>
          <cell r="C3925">
            <v>166753</v>
          </cell>
          <cell r="D3925">
            <v>43247.21</v>
          </cell>
          <cell r="E3925">
            <v>0.97170009499999999</v>
          </cell>
          <cell r="F3925" t="str">
            <v>Not an Outlier</v>
          </cell>
        </row>
        <row r="3926">
          <cell r="A3926">
            <v>2812.91</v>
          </cell>
          <cell r="B3926">
            <v>43126</v>
          </cell>
          <cell r="C3926">
            <v>86215</v>
          </cell>
          <cell r="D3926">
            <v>19616.78</v>
          </cell>
          <cell r="E3926">
            <v>0.97045084000000004</v>
          </cell>
          <cell r="F3926" t="str">
            <v>Not an Outlier</v>
          </cell>
        </row>
        <row r="3927">
          <cell r="A3927">
            <v>2813.95</v>
          </cell>
          <cell r="B3927">
            <v>42846</v>
          </cell>
          <cell r="C3927">
            <v>90230</v>
          </cell>
          <cell r="D3927">
            <v>27758.94</v>
          </cell>
          <cell r="E3927">
            <v>0.94285814300000004</v>
          </cell>
          <cell r="F3927" t="str">
            <v>Not an Outlier</v>
          </cell>
        </row>
        <row r="3928">
          <cell r="A3928">
            <v>2814.17</v>
          </cell>
          <cell r="B3928">
            <v>42916</v>
          </cell>
          <cell r="C3928">
            <v>308965</v>
          </cell>
          <cell r="D3928">
            <v>18905.689999999999</v>
          </cell>
          <cell r="E3928">
            <v>0.99160248200000001</v>
          </cell>
          <cell r="F3928" t="str">
            <v>Not an Outlier</v>
          </cell>
        </row>
        <row r="3929">
          <cell r="A3929">
            <v>2814.59</v>
          </cell>
          <cell r="B3929">
            <v>43273</v>
          </cell>
          <cell r="C3929">
            <v>86954</v>
          </cell>
          <cell r="D3929">
            <v>8857.11</v>
          </cell>
          <cell r="E3929">
            <v>0.50000100000000003</v>
          </cell>
          <cell r="F3929" t="str">
            <v>Not an Outlier</v>
          </cell>
        </row>
        <row r="3930">
          <cell r="A3930">
            <v>2817.21</v>
          </cell>
          <cell r="B3930">
            <v>43476</v>
          </cell>
          <cell r="C3930">
            <v>308862</v>
          </cell>
          <cell r="D3930">
            <v>17227.43</v>
          </cell>
          <cell r="E3930">
            <v>0.95879380299999994</v>
          </cell>
          <cell r="F3930" t="str">
            <v>Not an Outlier</v>
          </cell>
        </row>
        <row r="3931">
          <cell r="A3931">
            <v>2817.23</v>
          </cell>
          <cell r="B3931">
            <v>43350</v>
          </cell>
          <cell r="C3931">
            <v>308731</v>
          </cell>
          <cell r="D3931">
            <v>13327.46</v>
          </cell>
          <cell r="E3931">
            <v>0.99333926800000005</v>
          </cell>
          <cell r="F3931" t="str">
            <v>Not an Outlier</v>
          </cell>
        </row>
        <row r="3932">
          <cell r="A3932">
            <v>2818.25</v>
          </cell>
          <cell r="B3932">
            <v>43203</v>
          </cell>
          <cell r="C3932">
            <v>86999</v>
          </cell>
          <cell r="D3932">
            <v>29314.59</v>
          </cell>
          <cell r="E3932">
            <v>0.94861760100000003</v>
          </cell>
          <cell r="F3932" t="str">
            <v>Not an Outlier</v>
          </cell>
        </row>
        <row r="3933">
          <cell r="A3933">
            <v>2820.32</v>
          </cell>
          <cell r="B3933">
            <v>43021</v>
          </cell>
          <cell r="C3933">
            <v>236506</v>
          </cell>
          <cell r="D3933">
            <v>28853.22</v>
          </cell>
          <cell r="E3933">
            <v>0.97480756700000004</v>
          </cell>
          <cell r="F3933" t="str">
            <v>Not an Outlier</v>
          </cell>
        </row>
        <row r="3934">
          <cell r="A3934">
            <v>2820.97</v>
          </cell>
          <cell r="B3934">
            <v>43168</v>
          </cell>
          <cell r="C3934">
            <v>236506</v>
          </cell>
          <cell r="D3934">
            <v>27918.95</v>
          </cell>
          <cell r="E3934">
            <v>0.95862039200000004</v>
          </cell>
          <cell r="F3934" t="str">
            <v>Not an Outlier</v>
          </cell>
        </row>
        <row r="3935">
          <cell r="A3935">
            <v>2821.45</v>
          </cell>
          <cell r="B3935">
            <v>43259</v>
          </cell>
          <cell r="C3935">
            <v>308984</v>
          </cell>
          <cell r="D3935">
            <v>19004.66</v>
          </cell>
          <cell r="E3935">
            <v>0.96843762700000002</v>
          </cell>
          <cell r="F3935" t="str">
            <v>Not an Outlier</v>
          </cell>
        </row>
        <row r="3936">
          <cell r="A3936">
            <v>2821.83</v>
          </cell>
          <cell r="B3936">
            <v>43238</v>
          </cell>
          <cell r="C3936">
            <v>87044</v>
          </cell>
          <cell r="D3936">
            <v>17155.66</v>
          </cell>
          <cell r="E3936">
            <v>1.0000009999999999</v>
          </cell>
          <cell r="F3936" t="str">
            <v>Not an Outlier</v>
          </cell>
        </row>
        <row r="3937">
          <cell r="A3937">
            <v>2822.2</v>
          </cell>
          <cell r="B3937">
            <v>43035</v>
          </cell>
          <cell r="C3937">
            <v>86999</v>
          </cell>
          <cell r="D3937">
            <v>32770.47</v>
          </cell>
          <cell r="E3937">
            <v>0.97225991700000003</v>
          </cell>
          <cell r="F3937" t="str">
            <v>Not an Outlier</v>
          </cell>
        </row>
        <row r="3938">
          <cell r="A3938">
            <v>2822.34</v>
          </cell>
          <cell r="B3938">
            <v>42916</v>
          </cell>
          <cell r="C3938">
            <v>166753</v>
          </cell>
          <cell r="D3938">
            <v>48143.32</v>
          </cell>
          <cell r="E3938">
            <v>0.98616269000000001</v>
          </cell>
          <cell r="F3938" t="str">
            <v>Not an Outlier</v>
          </cell>
        </row>
        <row r="3939">
          <cell r="A3939">
            <v>2823.39</v>
          </cell>
          <cell r="B3939">
            <v>42923</v>
          </cell>
          <cell r="C3939">
            <v>308965</v>
          </cell>
          <cell r="D3939">
            <v>18441.68</v>
          </cell>
          <cell r="E3939">
            <v>0.99497794299999998</v>
          </cell>
          <cell r="F3939" t="str">
            <v>Not an Outlier</v>
          </cell>
        </row>
        <row r="3940">
          <cell r="A3940">
            <v>2824.06</v>
          </cell>
          <cell r="B3940">
            <v>43427</v>
          </cell>
          <cell r="C3940">
            <v>308966</v>
          </cell>
          <cell r="D3940">
            <v>16687.5</v>
          </cell>
          <cell r="E3940">
            <v>0.96409885399999995</v>
          </cell>
          <cell r="F3940" t="str">
            <v>Not an Outlier</v>
          </cell>
        </row>
        <row r="3941">
          <cell r="A3941">
            <v>2824.72</v>
          </cell>
          <cell r="B3941">
            <v>43189</v>
          </cell>
          <cell r="C3941">
            <v>86999</v>
          </cell>
          <cell r="D3941">
            <v>30808.16</v>
          </cell>
          <cell r="E3941">
            <v>0.96414555099999999</v>
          </cell>
          <cell r="F3941" t="str">
            <v>Not an Outlier</v>
          </cell>
        </row>
        <row r="3942">
          <cell r="A3942">
            <v>2826.12</v>
          </cell>
          <cell r="B3942">
            <v>43021</v>
          </cell>
          <cell r="C3942">
            <v>308984</v>
          </cell>
          <cell r="D3942">
            <v>16445.89</v>
          </cell>
          <cell r="E3942">
            <v>0.93606954499999995</v>
          </cell>
          <cell r="F3942" t="str">
            <v>Not an Outlier</v>
          </cell>
        </row>
        <row r="3943">
          <cell r="A3943">
            <v>2826.36</v>
          </cell>
          <cell r="B3943">
            <v>42867</v>
          </cell>
          <cell r="C3943">
            <v>88278</v>
          </cell>
          <cell r="D3943">
            <v>37937.96</v>
          </cell>
          <cell r="E3943">
            <v>0.97683753200000001</v>
          </cell>
          <cell r="F3943" t="str">
            <v>Not an Outlier</v>
          </cell>
        </row>
        <row r="3944">
          <cell r="A3944">
            <v>2826.9</v>
          </cell>
          <cell r="B3944">
            <v>43042</v>
          </cell>
          <cell r="C3944">
            <v>86999</v>
          </cell>
          <cell r="D3944">
            <v>32304.38</v>
          </cell>
          <cell r="E3944">
            <v>0.97310913399999999</v>
          </cell>
          <cell r="F3944" t="str">
            <v>Not an Outlier</v>
          </cell>
        </row>
        <row r="3945">
          <cell r="A3945">
            <v>2827.76</v>
          </cell>
          <cell r="B3945">
            <v>43462</v>
          </cell>
          <cell r="C3945">
            <v>308728</v>
          </cell>
          <cell r="D3945">
            <v>17126.78</v>
          </cell>
          <cell r="E3945">
            <v>0.97990133199999996</v>
          </cell>
          <cell r="F3945" t="str">
            <v>Not an Outlier</v>
          </cell>
        </row>
        <row r="3946">
          <cell r="A3946">
            <v>2827.92</v>
          </cell>
          <cell r="B3946">
            <v>42811</v>
          </cell>
          <cell r="C3946">
            <v>236506</v>
          </cell>
          <cell r="D3946">
            <v>30488.12</v>
          </cell>
          <cell r="E3946">
            <v>0.976569405</v>
          </cell>
          <cell r="F3946" t="str">
            <v>Not an Outlier</v>
          </cell>
        </row>
        <row r="3947">
          <cell r="A3947">
            <v>2828.07</v>
          </cell>
          <cell r="B3947">
            <v>43119</v>
          </cell>
          <cell r="C3947">
            <v>308862</v>
          </cell>
          <cell r="D3947">
            <v>9168.41</v>
          </cell>
          <cell r="E3947">
            <v>0.96237675</v>
          </cell>
          <cell r="F3947" t="str">
            <v>Not an Outlier</v>
          </cell>
        </row>
        <row r="3948">
          <cell r="A3948">
            <v>2831</v>
          </cell>
          <cell r="B3948">
            <v>43014</v>
          </cell>
          <cell r="C3948">
            <v>236506</v>
          </cell>
          <cell r="D3948">
            <v>28829.65</v>
          </cell>
          <cell r="E3948">
            <v>0.98311102100000003</v>
          </cell>
          <cell r="F3948" t="str">
            <v>Not an Outlier</v>
          </cell>
        </row>
        <row r="3949">
          <cell r="A3949">
            <v>2834.26</v>
          </cell>
          <cell r="B3949">
            <v>43035</v>
          </cell>
          <cell r="C3949">
            <v>88278</v>
          </cell>
          <cell r="D3949">
            <v>36324.33</v>
          </cell>
          <cell r="E3949">
            <v>0.95987258900000005</v>
          </cell>
          <cell r="F3949" t="str">
            <v>Not an Outlier</v>
          </cell>
        </row>
        <row r="3950">
          <cell r="A3950">
            <v>2834.67</v>
          </cell>
          <cell r="B3950">
            <v>43301</v>
          </cell>
          <cell r="C3950">
            <v>86954</v>
          </cell>
          <cell r="D3950">
            <v>6951.35</v>
          </cell>
          <cell r="E3950">
            <v>0.71428671399999999</v>
          </cell>
          <cell r="F3950" t="str">
            <v>Not an Outlier</v>
          </cell>
        </row>
        <row r="3951">
          <cell r="A3951">
            <v>2834.68</v>
          </cell>
          <cell r="B3951">
            <v>43105</v>
          </cell>
          <cell r="C3951">
            <v>308727</v>
          </cell>
          <cell r="D3951">
            <v>14771.95</v>
          </cell>
          <cell r="E3951">
            <v>0.98815109899999998</v>
          </cell>
          <cell r="F3951" t="str">
            <v>Not an Outlier</v>
          </cell>
        </row>
        <row r="3952">
          <cell r="A3952">
            <v>2834.82</v>
          </cell>
          <cell r="B3952">
            <v>43259</v>
          </cell>
          <cell r="C3952">
            <v>308727</v>
          </cell>
          <cell r="D3952">
            <v>15137.95</v>
          </cell>
          <cell r="E3952">
            <v>0.99539535800000001</v>
          </cell>
          <cell r="F3952" t="str">
            <v>Not an Outlier</v>
          </cell>
        </row>
        <row r="3953">
          <cell r="A3953">
            <v>2835.32</v>
          </cell>
          <cell r="B3953">
            <v>43259</v>
          </cell>
          <cell r="C3953">
            <v>315866</v>
          </cell>
          <cell r="D3953">
            <v>12030.07</v>
          </cell>
          <cell r="E3953">
            <v>1.0000009999999999</v>
          </cell>
          <cell r="F3953" t="str">
            <v>Not an Outlier</v>
          </cell>
        </row>
        <row r="3954">
          <cell r="A3954">
            <v>2839.73</v>
          </cell>
          <cell r="B3954">
            <v>42853</v>
          </cell>
          <cell r="C3954">
            <v>88278</v>
          </cell>
          <cell r="D3954">
            <v>38048.58</v>
          </cell>
          <cell r="E3954">
            <v>0.97437936800000002</v>
          </cell>
          <cell r="F3954" t="str">
            <v>Not an Outlier</v>
          </cell>
        </row>
        <row r="3955">
          <cell r="A3955">
            <v>2840.32</v>
          </cell>
          <cell r="B3955">
            <v>43357</v>
          </cell>
          <cell r="C3955">
            <v>308730</v>
          </cell>
          <cell r="D3955">
            <v>9988</v>
          </cell>
          <cell r="E3955">
            <v>0.99236114099999995</v>
          </cell>
          <cell r="F3955" t="str">
            <v>Not an Outlier</v>
          </cell>
        </row>
        <row r="3956">
          <cell r="A3956">
            <v>2840.77</v>
          </cell>
          <cell r="B3956">
            <v>43315</v>
          </cell>
          <cell r="C3956">
            <v>86999</v>
          </cell>
          <cell r="D3956">
            <v>17270.55</v>
          </cell>
          <cell r="E3956">
            <v>1.0000009999999999</v>
          </cell>
          <cell r="F3956" t="str">
            <v>Not an Outlier</v>
          </cell>
        </row>
        <row r="3957">
          <cell r="A3957">
            <v>2842.42</v>
          </cell>
          <cell r="B3957">
            <v>43287</v>
          </cell>
          <cell r="C3957">
            <v>308731</v>
          </cell>
          <cell r="D3957">
            <v>14046.46</v>
          </cell>
          <cell r="E3957">
            <v>0.99218785700000001</v>
          </cell>
          <cell r="F3957" t="str">
            <v>Not an Outlier</v>
          </cell>
        </row>
        <row r="3958">
          <cell r="A3958">
            <v>2845.13</v>
          </cell>
          <cell r="B3958">
            <v>42783</v>
          </cell>
          <cell r="C3958">
            <v>88278</v>
          </cell>
          <cell r="D3958">
            <v>40481.32</v>
          </cell>
          <cell r="E3958">
            <v>0.978525125</v>
          </cell>
          <cell r="F3958" t="str">
            <v>Not an Outlier</v>
          </cell>
        </row>
        <row r="3959">
          <cell r="A3959">
            <v>2846.94</v>
          </cell>
          <cell r="B3959">
            <v>42783</v>
          </cell>
          <cell r="C3959">
            <v>86999</v>
          </cell>
          <cell r="D3959">
            <v>34967.919999999998</v>
          </cell>
          <cell r="E3959">
            <v>0.98648109799999995</v>
          </cell>
          <cell r="F3959" t="str">
            <v>Not an Outlier</v>
          </cell>
        </row>
        <row r="3960">
          <cell r="A3960">
            <v>2847.94</v>
          </cell>
          <cell r="B3960">
            <v>43063</v>
          </cell>
          <cell r="C3960">
            <v>308965</v>
          </cell>
          <cell r="D3960">
            <v>15358.31</v>
          </cell>
          <cell r="E3960">
            <v>0.982901362</v>
          </cell>
          <cell r="F3960" t="str">
            <v>Not an Outlier</v>
          </cell>
        </row>
        <row r="3961">
          <cell r="A3961">
            <v>2848</v>
          </cell>
          <cell r="B3961">
            <v>43238</v>
          </cell>
          <cell r="C3961">
            <v>308730</v>
          </cell>
          <cell r="D3961">
            <v>10505.22</v>
          </cell>
          <cell r="E3961">
            <v>0.99326477999999996</v>
          </cell>
          <cell r="F3961" t="str">
            <v>Not an Outlier</v>
          </cell>
        </row>
        <row r="3962">
          <cell r="A3962">
            <v>2849.17</v>
          </cell>
          <cell r="B3962">
            <v>42881</v>
          </cell>
          <cell r="C3962">
            <v>86999</v>
          </cell>
          <cell r="D3962">
            <v>32620.07</v>
          </cell>
          <cell r="E3962">
            <v>0.98006524800000006</v>
          </cell>
          <cell r="F3962" t="str">
            <v>Not an Outlier</v>
          </cell>
        </row>
        <row r="3963">
          <cell r="A3963">
            <v>2850.67</v>
          </cell>
          <cell r="B3963">
            <v>43231</v>
          </cell>
          <cell r="C3963">
            <v>90266</v>
          </cell>
          <cell r="D3963">
            <v>27502.66</v>
          </cell>
          <cell r="E3963">
            <v>1.0000009999999999</v>
          </cell>
          <cell r="F3963" t="str">
            <v>Not an Outlier</v>
          </cell>
        </row>
        <row r="3964">
          <cell r="A3964">
            <v>2850.86</v>
          </cell>
          <cell r="B3964">
            <v>42937</v>
          </cell>
          <cell r="C3964">
            <v>308966</v>
          </cell>
          <cell r="D3964">
            <v>20018.59</v>
          </cell>
          <cell r="E3964">
            <v>0.98945560499999996</v>
          </cell>
          <cell r="F3964" t="str">
            <v>Not an Outlier</v>
          </cell>
        </row>
        <row r="3965">
          <cell r="A3965">
            <v>2852.07</v>
          </cell>
          <cell r="B3965">
            <v>43392</v>
          </cell>
          <cell r="C3965">
            <v>308727</v>
          </cell>
          <cell r="D3965">
            <v>14302.47</v>
          </cell>
          <cell r="E3965">
            <v>0.98476839400000005</v>
          </cell>
          <cell r="F3965" t="str">
            <v>Not an Outlier</v>
          </cell>
        </row>
        <row r="3966">
          <cell r="A3966">
            <v>2855.75</v>
          </cell>
          <cell r="B3966">
            <v>42860</v>
          </cell>
          <cell r="C3966">
            <v>308966</v>
          </cell>
          <cell r="D3966">
            <v>24204.959999999999</v>
          </cell>
          <cell r="E3966">
            <v>0.98994992100000001</v>
          </cell>
          <cell r="F3966" t="str">
            <v>Not an Outlier</v>
          </cell>
        </row>
        <row r="3967">
          <cell r="A3967">
            <v>2856.55</v>
          </cell>
          <cell r="B3967">
            <v>42902</v>
          </cell>
          <cell r="C3967">
            <v>86999</v>
          </cell>
          <cell r="D3967">
            <v>35125.08</v>
          </cell>
          <cell r="E3967">
            <v>0.98498116199999997</v>
          </cell>
          <cell r="F3967" t="str">
            <v>Not an Outlier</v>
          </cell>
        </row>
        <row r="3968">
          <cell r="A3968">
            <v>2856.78</v>
          </cell>
          <cell r="B3968">
            <v>43042</v>
          </cell>
          <cell r="C3968">
            <v>86215</v>
          </cell>
          <cell r="D3968">
            <v>18468.61</v>
          </cell>
          <cell r="E3968">
            <v>0.97754605100000003</v>
          </cell>
          <cell r="F3968" t="str">
            <v>Not an Outlier</v>
          </cell>
        </row>
        <row r="3969">
          <cell r="A3969">
            <v>2857.05</v>
          </cell>
          <cell r="B3969">
            <v>43441</v>
          </cell>
          <cell r="C3969">
            <v>308966</v>
          </cell>
          <cell r="D3969">
            <v>17029.740000000002</v>
          </cell>
          <cell r="E3969">
            <v>0.974452031</v>
          </cell>
          <cell r="F3969" t="str">
            <v>Not an Outlier</v>
          </cell>
        </row>
        <row r="3970">
          <cell r="A3970">
            <v>2857.67</v>
          </cell>
          <cell r="B3970">
            <v>42818</v>
          </cell>
          <cell r="C3970">
            <v>236506</v>
          </cell>
          <cell r="D3970">
            <v>30435.37</v>
          </cell>
          <cell r="E3970">
            <v>0.97469410700000003</v>
          </cell>
          <cell r="F3970" t="str">
            <v>Not an Outlier</v>
          </cell>
        </row>
        <row r="3971">
          <cell r="A3971">
            <v>2857.79</v>
          </cell>
          <cell r="B3971">
            <v>43413</v>
          </cell>
          <cell r="C3971">
            <v>308730</v>
          </cell>
          <cell r="D3971">
            <v>10546.8</v>
          </cell>
          <cell r="E3971">
            <v>0.987776667</v>
          </cell>
          <cell r="F3971" t="str">
            <v>Not an Outlier</v>
          </cell>
        </row>
        <row r="3972">
          <cell r="A3972">
            <v>2859.48</v>
          </cell>
          <cell r="B3972">
            <v>43084</v>
          </cell>
          <cell r="C3972">
            <v>88278</v>
          </cell>
          <cell r="D3972">
            <v>35679.440000000002</v>
          </cell>
          <cell r="E3972">
            <v>0.962771971</v>
          </cell>
          <cell r="F3972" t="str">
            <v>Not an Outlier</v>
          </cell>
        </row>
        <row r="3973">
          <cell r="A3973">
            <v>2859.57</v>
          </cell>
          <cell r="B3973">
            <v>42986</v>
          </cell>
          <cell r="C3973">
            <v>88278</v>
          </cell>
          <cell r="D3973">
            <v>39470.35</v>
          </cell>
          <cell r="E3973">
            <v>0.978081121</v>
          </cell>
          <cell r="F3973" t="str">
            <v>Not an Outlier</v>
          </cell>
        </row>
        <row r="3974">
          <cell r="A3974">
            <v>2861.21</v>
          </cell>
          <cell r="B3974">
            <v>43182</v>
          </cell>
          <cell r="C3974">
            <v>308965</v>
          </cell>
          <cell r="D3974">
            <v>15469.42</v>
          </cell>
          <cell r="E3974">
            <v>0.97801035400000003</v>
          </cell>
          <cell r="F3974" t="str">
            <v>Not an Outlier</v>
          </cell>
        </row>
        <row r="3975">
          <cell r="A3975">
            <v>2861.86</v>
          </cell>
          <cell r="B3975">
            <v>42783</v>
          </cell>
          <cell r="C3975">
            <v>308968</v>
          </cell>
          <cell r="D3975">
            <v>14062.86</v>
          </cell>
          <cell r="E3975">
            <v>0.98549271500000002</v>
          </cell>
          <cell r="F3975" t="str">
            <v>Not an Outlier</v>
          </cell>
        </row>
        <row r="3976">
          <cell r="A3976">
            <v>2862.2</v>
          </cell>
          <cell r="B3976">
            <v>43028</v>
          </cell>
          <cell r="C3976">
            <v>86612</v>
          </cell>
          <cell r="D3976">
            <v>20659.25</v>
          </cell>
          <cell r="E3976">
            <v>0.95313631399999998</v>
          </cell>
          <cell r="F3976" t="str">
            <v>Not an Outlier</v>
          </cell>
        </row>
        <row r="3977">
          <cell r="A3977">
            <v>2862.25</v>
          </cell>
          <cell r="B3977">
            <v>43217</v>
          </cell>
          <cell r="C3977">
            <v>308966</v>
          </cell>
          <cell r="D3977">
            <v>17934.580000000002</v>
          </cell>
          <cell r="E3977">
            <v>0.981866923</v>
          </cell>
          <cell r="F3977" t="str">
            <v>Not an Outlier</v>
          </cell>
        </row>
        <row r="3978">
          <cell r="A3978">
            <v>2863.7</v>
          </cell>
          <cell r="B3978">
            <v>42874</v>
          </cell>
          <cell r="C3978">
            <v>308968</v>
          </cell>
          <cell r="D3978">
            <v>16360.77</v>
          </cell>
          <cell r="E3978">
            <v>0.99332774199999996</v>
          </cell>
          <cell r="F3978" t="str">
            <v>Not an Outlier</v>
          </cell>
        </row>
        <row r="3979">
          <cell r="A3979">
            <v>2863.9</v>
          </cell>
          <cell r="B3979">
            <v>42972</v>
          </cell>
          <cell r="C3979">
            <v>308984</v>
          </cell>
          <cell r="D3979">
            <v>16809.89</v>
          </cell>
          <cell r="E3979">
            <v>0.93739789900000003</v>
          </cell>
          <cell r="F3979" t="str">
            <v>Not an Outlier</v>
          </cell>
        </row>
        <row r="3980">
          <cell r="A3980">
            <v>2864.18</v>
          </cell>
          <cell r="B3980">
            <v>42818</v>
          </cell>
          <cell r="C3980">
            <v>308968</v>
          </cell>
          <cell r="D3980">
            <v>14951.2</v>
          </cell>
          <cell r="E3980">
            <v>0.992581991</v>
          </cell>
          <cell r="F3980" t="str">
            <v>Not an Outlier</v>
          </cell>
        </row>
        <row r="3981">
          <cell r="A3981">
            <v>2864.84</v>
          </cell>
          <cell r="B3981">
            <v>42986</v>
          </cell>
          <cell r="C3981">
            <v>86999</v>
          </cell>
          <cell r="D3981">
            <v>34275.370000000003</v>
          </cell>
          <cell r="E3981">
            <v>0.98328869699999999</v>
          </cell>
          <cell r="F3981" t="str">
            <v>Not an Outlier</v>
          </cell>
        </row>
        <row r="3982">
          <cell r="A3982">
            <v>2865.03</v>
          </cell>
          <cell r="B3982">
            <v>42951</v>
          </cell>
          <cell r="C3982">
            <v>88278</v>
          </cell>
          <cell r="D3982">
            <v>39789.21</v>
          </cell>
          <cell r="E3982">
            <v>0.98582866400000002</v>
          </cell>
          <cell r="F3982" t="str">
            <v>Not an Outlier</v>
          </cell>
        </row>
        <row r="3983">
          <cell r="A3983">
            <v>2866.52</v>
          </cell>
          <cell r="B3983">
            <v>43049</v>
          </cell>
          <cell r="C3983">
            <v>308984</v>
          </cell>
          <cell r="D3983">
            <v>15585.63</v>
          </cell>
          <cell r="E3983">
            <v>0.91324865200000005</v>
          </cell>
          <cell r="F3983" t="str">
            <v>Not an Outlier</v>
          </cell>
        </row>
        <row r="3984">
          <cell r="A3984">
            <v>2868.35</v>
          </cell>
          <cell r="B3984">
            <v>43231</v>
          </cell>
          <cell r="C3984">
            <v>86606</v>
          </cell>
          <cell r="D3984">
            <v>6881.3</v>
          </cell>
          <cell r="E3984">
            <v>1.0000009999999999</v>
          </cell>
          <cell r="F3984" t="str">
            <v>Not an Outlier</v>
          </cell>
        </row>
        <row r="3985">
          <cell r="A3985">
            <v>2868.45</v>
          </cell>
          <cell r="B3985">
            <v>43147</v>
          </cell>
          <cell r="C3985">
            <v>300377</v>
          </cell>
          <cell r="D3985">
            <v>25366.27</v>
          </cell>
          <cell r="E3985">
            <v>0.91509711800000004</v>
          </cell>
          <cell r="F3985" t="str">
            <v>Not an Outlier</v>
          </cell>
        </row>
        <row r="3986">
          <cell r="A3986">
            <v>2871.39</v>
          </cell>
          <cell r="B3986">
            <v>43266</v>
          </cell>
          <cell r="C3986">
            <v>308727</v>
          </cell>
          <cell r="D3986">
            <v>14849.9</v>
          </cell>
          <cell r="E3986">
            <v>0.99136542100000002</v>
          </cell>
          <cell r="F3986" t="str">
            <v>Not an Outlier</v>
          </cell>
        </row>
        <row r="3987">
          <cell r="A3987">
            <v>2872.7</v>
          </cell>
          <cell r="B3987">
            <v>42895</v>
          </cell>
          <cell r="C3987">
            <v>308966</v>
          </cell>
          <cell r="D3987">
            <v>22755.78</v>
          </cell>
          <cell r="E3987">
            <v>0.99678794999999998</v>
          </cell>
          <cell r="F3987" t="str">
            <v>Not an Outlier</v>
          </cell>
        </row>
        <row r="3988">
          <cell r="A3988">
            <v>2874.13</v>
          </cell>
          <cell r="B3988">
            <v>43126</v>
          </cell>
          <cell r="C3988">
            <v>87044</v>
          </cell>
          <cell r="D3988">
            <v>27081.85</v>
          </cell>
          <cell r="E3988">
            <v>0.97205068900000002</v>
          </cell>
          <cell r="F3988" t="str">
            <v>Not an Outlier</v>
          </cell>
        </row>
        <row r="3989">
          <cell r="A3989">
            <v>2876.59</v>
          </cell>
          <cell r="B3989">
            <v>42951</v>
          </cell>
          <cell r="C3989">
            <v>308967</v>
          </cell>
          <cell r="D3989">
            <v>19173.91</v>
          </cell>
          <cell r="E3989">
            <v>0.98434767999999995</v>
          </cell>
          <cell r="F3989" t="str">
            <v>Not an Outlier</v>
          </cell>
        </row>
        <row r="3990">
          <cell r="A3990">
            <v>2878.5</v>
          </cell>
          <cell r="B3990">
            <v>43210</v>
          </cell>
          <cell r="C3990">
            <v>308727</v>
          </cell>
          <cell r="D3990">
            <v>14781.64</v>
          </cell>
          <cell r="E3990">
            <v>0.99185888300000002</v>
          </cell>
          <cell r="F3990" t="str">
            <v>Not an Outlier</v>
          </cell>
        </row>
        <row r="3991">
          <cell r="A3991">
            <v>2878.97</v>
          </cell>
          <cell r="B3991">
            <v>43063</v>
          </cell>
          <cell r="C3991">
            <v>335504</v>
          </cell>
          <cell r="D3991">
            <v>23666.7</v>
          </cell>
          <cell r="E3991">
            <v>0.96381554999999997</v>
          </cell>
          <cell r="F3991" t="str">
            <v>Not an Outlier</v>
          </cell>
        </row>
        <row r="3992">
          <cell r="A3992">
            <v>2879.21</v>
          </cell>
          <cell r="B3992">
            <v>42986</v>
          </cell>
          <cell r="C3992">
            <v>335504</v>
          </cell>
          <cell r="D3992">
            <v>23044.560000000001</v>
          </cell>
          <cell r="E3992">
            <v>0.96112574100000003</v>
          </cell>
          <cell r="F3992" t="str">
            <v>Not an Outlier</v>
          </cell>
        </row>
        <row r="3993">
          <cell r="A3993">
            <v>2882.14</v>
          </cell>
          <cell r="B3993">
            <v>43231</v>
          </cell>
          <cell r="C3993">
            <v>308727</v>
          </cell>
          <cell r="D3993">
            <v>15128.35</v>
          </cell>
          <cell r="E3993">
            <v>0.98963830600000002</v>
          </cell>
          <cell r="F3993" t="str">
            <v>Not an Outlier</v>
          </cell>
        </row>
        <row r="3994">
          <cell r="A3994">
            <v>2882.74</v>
          </cell>
          <cell r="B3994">
            <v>42895</v>
          </cell>
          <cell r="C3994">
            <v>86999</v>
          </cell>
          <cell r="D3994">
            <v>35192.58</v>
          </cell>
          <cell r="E3994">
            <v>0.98611211099999996</v>
          </cell>
          <cell r="F3994" t="str">
            <v>Not an Outlier</v>
          </cell>
        </row>
        <row r="3995">
          <cell r="A3995">
            <v>2884.81</v>
          </cell>
          <cell r="B3995">
            <v>42993</v>
          </cell>
          <cell r="C3995">
            <v>86612</v>
          </cell>
          <cell r="D3995">
            <v>22472.38</v>
          </cell>
          <cell r="E3995">
            <v>0.96980662399999995</v>
          </cell>
          <cell r="F3995" t="str">
            <v>Not an Outlier</v>
          </cell>
        </row>
        <row r="3996">
          <cell r="A3996">
            <v>2885.02</v>
          </cell>
          <cell r="B3996">
            <v>43203</v>
          </cell>
          <cell r="C3996">
            <v>236506</v>
          </cell>
          <cell r="D3996">
            <v>25179.45</v>
          </cell>
          <cell r="E3996">
            <v>0.90153396299999999</v>
          </cell>
          <cell r="F3996" t="str">
            <v>Not an Outlier</v>
          </cell>
        </row>
        <row r="3997">
          <cell r="A3997">
            <v>2887.89</v>
          </cell>
          <cell r="B3997">
            <v>42776</v>
          </cell>
          <cell r="C3997">
            <v>88278</v>
          </cell>
          <cell r="D3997">
            <v>39568.46</v>
          </cell>
          <cell r="E3997">
            <v>0.97067271200000005</v>
          </cell>
          <cell r="F3997" t="str">
            <v>Not an Outlier</v>
          </cell>
        </row>
        <row r="3998">
          <cell r="A3998">
            <v>2888.54</v>
          </cell>
          <cell r="B3998">
            <v>43035</v>
          </cell>
          <cell r="C3998">
            <v>166753</v>
          </cell>
          <cell r="D3998">
            <v>40907.11</v>
          </cell>
          <cell r="E3998">
            <v>0.959244086</v>
          </cell>
          <cell r="F3998" t="str">
            <v>Not an Outlier</v>
          </cell>
        </row>
        <row r="3999">
          <cell r="A3999">
            <v>2888.6</v>
          </cell>
          <cell r="B3999">
            <v>43105</v>
          </cell>
          <cell r="C3999">
            <v>308862</v>
          </cell>
          <cell r="D3999">
            <v>9104.66</v>
          </cell>
          <cell r="E3999">
            <v>0.97469910199999998</v>
          </cell>
          <cell r="F3999" t="str">
            <v>Not an Outlier</v>
          </cell>
        </row>
        <row r="4000">
          <cell r="A4000">
            <v>2889.03</v>
          </cell>
          <cell r="B4000">
            <v>42867</v>
          </cell>
          <cell r="C4000">
            <v>86215</v>
          </cell>
          <cell r="D4000">
            <v>19393.419999999998</v>
          </cell>
          <cell r="E4000">
            <v>0.979134226</v>
          </cell>
          <cell r="F4000" t="str">
            <v>Not an Outlier</v>
          </cell>
        </row>
        <row r="4001">
          <cell r="A4001">
            <v>2889.37</v>
          </cell>
          <cell r="B4001">
            <v>43147</v>
          </cell>
          <cell r="C4001">
            <v>315872</v>
          </cell>
          <cell r="D4001">
            <v>28032.33</v>
          </cell>
          <cell r="E4001">
            <v>0.96928684899999995</v>
          </cell>
          <cell r="F4001" t="str">
            <v>Not an Outlier</v>
          </cell>
        </row>
        <row r="4002">
          <cell r="A4002">
            <v>2889.45</v>
          </cell>
          <cell r="B4002">
            <v>42951</v>
          </cell>
          <cell r="C4002">
            <v>308965</v>
          </cell>
          <cell r="D4002">
            <v>16889.72</v>
          </cell>
          <cell r="E4002">
            <v>0.98681925699999995</v>
          </cell>
          <cell r="F4002" t="str">
            <v>Not an Outlier</v>
          </cell>
        </row>
        <row r="4003">
          <cell r="A4003">
            <v>2890.99</v>
          </cell>
          <cell r="B4003">
            <v>43182</v>
          </cell>
          <cell r="C4003">
            <v>308984</v>
          </cell>
          <cell r="D4003">
            <v>17837.57</v>
          </cell>
          <cell r="E4003">
            <v>0.95317605999999999</v>
          </cell>
          <cell r="F4003" t="str">
            <v>Not an Outlier</v>
          </cell>
        </row>
        <row r="4004">
          <cell r="A4004">
            <v>2891.95</v>
          </cell>
          <cell r="B4004">
            <v>43259</v>
          </cell>
          <cell r="C4004">
            <v>308966</v>
          </cell>
          <cell r="D4004">
            <v>16843.54</v>
          </cell>
          <cell r="E4004">
            <v>0.96972283500000001</v>
          </cell>
          <cell r="F4004" t="str">
            <v>Not an Outlier</v>
          </cell>
        </row>
        <row r="4005">
          <cell r="A4005">
            <v>2892.05</v>
          </cell>
          <cell r="B4005">
            <v>42895</v>
          </cell>
          <cell r="C4005">
            <v>88278</v>
          </cell>
          <cell r="D4005">
            <v>40426.61</v>
          </cell>
          <cell r="E4005">
            <v>0.98506292699999998</v>
          </cell>
          <cell r="F4005" t="str">
            <v>Not an Outlier</v>
          </cell>
        </row>
        <row r="4006">
          <cell r="A4006">
            <v>2892.97</v>
          </cell>
          <cell r="B4006">
            <v>42776</v>
          </cell>
          <cell r="C4006">
            <v>308862</v>
          </cell>
          <cell r="D4006">
            <v>11808.01</v>
          </cell>
          <cell r="E4006">
            <v>0.969878032</v>
          </cell>
          <cell r="F4006" t="str">
            <v>Not an Outlier</v>
          </cell>
        </row>
        <row r="4007">
          <cell r="A4007">
            <v>2894.56</v>
          </cell>
          <cell r="B4007">
            <v>43308</v>
          </cell>
          <cell r="C4007">
            <v>308731</v>
          </cell>
          <cell r="D4007">
            <v>13816.39</v>
          </cell>
          <cell r="E4007">
            <v>0.98923328700000002</v>
          </cell>
          <cell r="F4007" t="str">
            <v>Not an Outlier</v>
          </cell>
        </row>
        <row r="4008">
          <cell r="A4008">
            <v>2896.59</v>
          </cell>
          <cell r="B4008">
            <v>43210</v>
          </cell>
          <cell r="C4008">
            <v>86999</v>
          </cell>
          <cell r="D4008">
            <v>28425.24</v>
          </cell>
          <cell r="E4008">
            <v>0.93327786800000001</v>
          </cell>
          <cell r="F4008" t="str">
            <v>Not an Outlier</v>
          </cell>
        </row>
        <row r="4009">
          <cell r="A4009">
            <v>2897.52</v>
          </cell>
          <cell r="B4009">
            <v>43266</v>
          </cell>
          <cell r="C4009">
            <v>308966</v>
          </cell>
          <cell r="D4009">
            <v>16372.98</v>
          </cell>
          <cell r="E4009">
            <v>0.959876277</v>
          </cell>
          <cell r="F4009" t="str">
            <v>Not an Outlier</v>
          </cell>
        </row>
        <row r="4010">
          <cell r="A4010">
            <v>2898.29</v>
          </cell>
          <cell r="B4010">
            <v>42874</v>
          </cell>
          <cell r="C4010">
            <v>236506</v>
          </cell>
          <cell r="D4010">
            <v>30072.47</v>
          </cell>
          <cell r="E4010">
            <v>0.97148622299999998</v>
          </cell>
          <cell r="F4010" t="str">
            <v>Not an Outlier</v>
          </cell>
        </row>
        <row r="4011">
          <cell r="A4011">
            <v>2898.4</v>
          </cell>
          <cell r="B4011">
            <v>43161</v>
          </cell>
          <cell r="C4011">
            <v>308966</v>
          </cell>
          <cell r="D4011">
            <v>17633.18</v>
          </cell>
          <cell r="E4011">
            <v>0.97538460500000002</v>
          </cell>
          <cell r="F4011" t="str">
            <v>Not an Outlier</v>
          </cell>
        </row>
        <row r="4012">
          <cell r="A4012">
            <v>2899.47</v>
          </cell>
          <cell r="B4012">
            <v>43266</v>
          </cell>
          <cell r="C4012">
            <v>315872</v>
          </cell>
          <cell r="D4012">
            <v>17466.740000000002</v>
          </cell>
          <cell r="E4012">
            <v>1.0000009999999999</v>
          </cell>
          <cell r="F4012" t="str">
            <v>Not an Outlier</v>
          </cell>
        </row>
        <row r="4013">
          <cell r="A4013">
            <v>2899.54</v>
          </cell>
          <cell r="B4013">
            <v>43259</v>
          </cell>
          <cell r="C4013">
            <v>236506</v>
          </cell>
          <cell r="D4013">
            <v>21157.52</v>
          </cell>
          <cell r="E4013">
            <v>1.0000009999999999</v>
          </cell>
          <cell r="F4013" t="str">
            <v>Not an Outlier</v>
          </cell>
        </row>
        <row r="4014">
          <cell r="A4014">
            <v>2899.62</v>
          </cell>
          <cell r="B4014">
            <v>43238</v>
          </cell>
          <cell r="C4014">
            <v>308966</v>
          </cell>
          <cell r="D4014">
            <v>17390.61</v>
          </cell>
          <cell r="E4014">
            <v>0.97481022299999998</v>
          </cell>
          <cell r="F4014" t="str">
            <v>Not an Outlier</v>
          </cell>
        </row>
        <row r="4015">
          <cell r="A4015">
            <v>2899.7</v>
          </cell>
          <cell r="B4015">
            <v>43273</v>
          </cell>
          <cell r="C4015">
            <v>300376</v>
          </cell>
          <cell r="D4015">
            <v>8426.35</v>
          </cell>
          <cell r="E4015">
            <v>1.0000009999999999</v>
          </cell>
          <cell r="F4015" t="str">
            <v>Not an Outlier</v>
          </cell>
        </row>
        <row r="4016">
          <cell r="A4016">
            <v>2899.73</v>
          </cell>
          <cell r="B4016">
            <v>43266</v>
          </cell>
          <cell r="C4016">
            <v>308984</v>
          </cell>
          <cell r="D4016">
            <v>18604.080000000002</v>
          </cell>
          <cell r="E4016">
            <v>0.96712248599999995</v>
          </cell>
          <cell r="F4016" t="str">
            <v>Not an Outlier</v>
          </cell>
        </row>
        <row r="4017">
          <cell r="A4017">
            <v>2901.36</v>
          </cell>
          <cell r="B4017">
            <v>43133</v>
          </cell>
          <cell r="C4017">
            <v>236506</v>
          </cell>
          <cell r="D4017">
            <v>28801.46</v>
          </cell>
          <cell r="E4017">
            <v>0.97186247199999998</v>
          </cell>
          <cell r="F4017" t="str">
            <v>Not an Outlier</v>
          </cell>
        </row>
        <row r="4018">
          <cell r="A4018">
            <v>2901.37</v>
          </cell>
          <cell r="B4018">
            <v>43035</v>
          </cell>
          <cell r="C4018">
            <v>86612</v>
          </cell>
          <cell r="D4018">
            <v>20236.89</v>
          </cell>
          <cell r="E4018">
            <v>0.95351349399999996</v>
          </cell>
          <cell r="F4018" t="str">
            <v>Not an Outlier</v>
          </cell>
        </row>
        <row r="4019">
          <cell r="A4019">
            <v>2902.62</v>
          </cell>
          <cell r="B4019">
            <v>42839</v>
          </cell>
          <cell r="C4019">
            <v>166753</v>
          </cell>
          <cell r="D4019">
            <v>49466.47</v>
          </cell>
          <cell r="E4019">
            <v>0.97324131700000005</v>
          </cell>
          <cell r="F4019" t="str">
            <v>Not an Outlier</v>
          </cell>
        </row>
        <row r="4020">
          <cell r="A4020">
            <v>2905.61</v>
          </cell>
          <cell r="B4020">
            <v>43273</v>
          </cell>
          <cell r="C4020">
            <v>308984</v>
          </cell>
          <cell r="D4020">
            <v>18711.02</v>
          </cell>
          <cell r="E4020">
            <v>0.96556075699999999</v>
          </cell>
          <cell r="F4020" t="str">
            <v>Not an Outlier</v>
          </cell>
        </row>
        <row r="4021">
          <cell r="A4021">
            <v>2908.4</v>
          </cell>
          <cell r="B4021">
            <v>43000</v>
          </cell>
          <cell r="C4021">
            <v>86999</v>
          </cell>
          <cell r="D4021">
            <v>33599.89</v>
          </cell>
          <cell r="E4021">
            <v>0.97809560900000003</v>
          </cell>
          <cell r="F4021" t="str">
            <v>Not an Outlier</v>
          </cell>
        </row>
        <row r="4022">
          <cell r="A4022">
            <v>2909.18</v>
          </cell>
          <cell r="B4022">
            <v>43168</v>
          </cell>
          <cell r="C4022">
            <v>88278</v>
          </cell>
          <cell r="D4022">
            <v>35797.879999999997</v>
          </cell>
          <cell r="E4022">
            <v>0.96506362400000001</v>
          </cell>
          <cell r="F4022" t="str">
            <v>Not an Outlier</v>
          </cell>
        </row>
        <row r="4023">
          <cell r="A4023">
            <v>2910.27</v>
          </cell>
          <cell r="B4023">
            <v>42860</v>
          </cell>
          <cell r="C4023">
            <v>86999</v>
          </cell>
          <cell r="D4023">
            <v>33257.9</v>
          </cell>
          <cell r="E4023">
            <v>0.98148248100000002</v>
          </cell>
          <cell r="F4023" t="str">
            <v>Not an Outlier</v>
          </cell>
        </row>
        <row r="4024">
          <cell r="A4024">
            <v>2910.99</v>
          </cell>
          <cell r="B4024">
            <v>43238</v>
          </cell>
          <cell r="C4024">
            <v>308727</v>
          </cell>
          <cell r="D4024">
            <v>15079.56</v>
          </cell>
          <cell r="E4024">
            <v>0.98840465200000005</v>
          </cell>
          <cell r="F4024" t="str">
            <v>Not an Outlier</v>
          </cell>
        </row>
        <row r="4025">
          <cell r="A4025">
            <v>2911.49</v>
          </cell>
          <cell r="B4025">
            <v>42846</v>
          </cell>
          <cell r="C4025">
            <v>308967</v>
          </cell>
          <cell r="D4025">
            <v>23972.09</v>
          </cell>
          <cell r="E4025">
            <v>0.98583062600000004</v>
          </cell>
          <cell r="F4025" t="str">
            <v>Not an Outlier</v>
          </cell>
        </row>
        <row r="4026">
          <cell r="A4026">
            <v>2912.58</v>
          </cell>
          <cell r="B4026">
            <v>42776</v>
          </cell>
          <cell r="C4026">
            <v>86999</v>
          </cell>
          <cell r="D4026">
            <v>33780.839999999997</v>
          </cell>
          <cell r="E4026">
            <v>0.98269930800000005</v>
          </cell>
          <cell r="F4026" t="str">
            <v>Not an Outlier</v>
          </cell>
        </row>
        <row r="4027">
          <cell r="A4027">
            <v>2914.19</v>
          </cell>
          <cell r="B4027">
            <v>43252</v>
          </cell>
          <cell r="C4027">
            <v>90230</v>
          </cell>
          <cell r="D4027">
            <v>16316.1</v>
          </cell>
          <cell r="E4027">
            <v>1.0000009999999999</v>
          </cell>
          <cell r="F4027" t="str">
            <v>Not an Outlier</v>
          </cell>
        </row>
        <row r="4028">
          <cell r="A4028">
            <v>2917.2</v>
          </cell>
          <cell r="B4028">
            <v>43245</v>
          </cell>
          <cell r="C4028">
            <v>300377</v>
          </cell>
          <cell r="D4028">
            <v>13774.9</v>
          </cell>
          <cell r="E4028">
            <v>1.0000009999999999</v>
          </cell>
          <cell r="F4028" t="str">
            <v>Not an Outlier</v>
          </cell>
        </row>
        <row r="4029">
          <cell r="A4029">
            <v>2917.32</v>
          </cell>
          <cell r="B4029">
            <v>42888</v>
          </cell>
          <cell r="C4029">
            <v>335504</v>
          </cell>
          <cell r="D4029">
            <v>26386.01</v>
          </cell>
          <cell r="E4029">
            <v>0.98432731500000004</v>
          </cell>
          <cell r="F4029" t="str">
            <v>Not an Outlier</v>
          </cell>
        </row>
        <row r="4030">
          <cell r="A4030">
            <v>2918.01</v>
          </cell>
          <cell r="B4030">
            <v>42972</v>
          </cell>
          <cell r="C4030">
            <v>308965</v>
          </cell>
          <cell r="D4030">
            <v>16079.09</v>
          </cell>
          <cell r="E4030">
            <v>0.97643863399999997</v>
          </cell>
          <cell r="F4030" t="str">
            <v>Not an Outlier</v>
          </cell>
        </row>
        <row r="4031">
          <cell r="A4031">
            <v>2918.01</v>
          </cell>
          <cell r="B4031">
            <v>42790</v>
          </cell>
          <cell r="C4031">
            <v>308967</v>
          </cell>
          <cell r="D4031">
            <v>24334.32</v>
          </cell>
          <cell r="E4031">
            <v>0.98367917999999999</v>
          </cell>
          <cell r="F4031" t="str">
            <v>Not an Outlier</v>
          </cell>
        </row>
        <row r="4032">
          <cell r="A4032">
            <v>2918.87</v>
          </cell>
          <cell r="B4032">
            <v>43028</v>
          </cell>
          <cell r="C4032">
            <v>86999</v>
          </cell>
          <cell r="D4032">
            <v>32923.1</v>
          </cell>
          <cell r="E4032">
            <v>0.97254298900000002</v>
          </cell>
          <cell r="F4032" t="str">
            <v>Not an Outlier</v>
          </cell>
        </row>
        <row r="4033">
          <cell r="A4033">
            <v>2920.86</v>
          </cell>
          <cell r="B4033">
            <v>42811</v>
          </cell>
          <cell r="C4033">
            <v>308967</v>
          </cell>
          <cell r="D4033">
            <v>23581.38</v>
          </cell>
          <cell r="E4033">
            <v>0.98771841800000004</v>
          </cell>
          <cell r="F4033" t="str">
            <v>Not an Outlier</v>
          </cell>
        </row>
        <row r="4034">
          <cell r="A4034">
            <v>2924.15</v>
          </cell>
          <cell r="B4034">
            <v>42783</v>
          </cell>
          <cell r="C4034">
            <v>86612</v>
          </cell>
          <cell r="D4034">
            <v>22911.58</v>
          </cell>
          <cell r="E4034">
            <v>0.97609699400000005</v>
          </cell>
          <cell r="F4034" t="str">
            <v>Not an Outlier</v>
          </cell>
        </row>
        <row r="4035">
          <cell r="A4035">
            <v>2925.34</v>
          </cell>
          <cell r="B4035">
            <v>42979</v>
          </cell>
          <cell r="C4035">
            <v>86999</v>
          </cell>
          <cell r="D4035">
            <v>35131.46</v>
          </cell>
          <cell r="E4035">
            <v>0.98168356099999998</v>
          </cell>
          <cell r="F4035" t="str">
            <v>Not an Outlier</v>
          </cell>
        </row>
        <row r="4036">
          <cell r="A4036">
            <v>2926.88</v>
          </cell>
          <cell r="B4036">
            <v>42909</v>
          </cell>
          <cell r="C4036">
            <v>308965</v>
          </cell>
          <cell r="D4036">
            <v>19103</v>
          </cell>
          <cell r="E4036">
            <v>0.98921378000000004</v>
          </cell>
          <cell r="F4036" t="str">
            <v>Not an Outlier</v>
          </cell>
        </row>
        <row r="4037">
          <cell r="A4037">
            <v>2927.6</v>
          </cell>
          <cell r="B4037">
            <v>42825</v>
          </cell>
          <cell r="C4037">
            <v>86612</v>
          </cell>
          <cell r="D4037">
            <v>21696.42</v>
          </cell>
          <cell r="E4037">
            <v>0.97686815100000002</v>
          </cell>
          <cell r="F4037" t="str">
            <v>Not an Outlier</v>
          </cell>
        </row>
        <row r="4038">
          <cell r="A4038">
            <v>2928.28</v>
          </cell>
          <cell r="B4038">
            <v>43245</v>
          </cell>
          <cell r="C4038">
            <v>315872</v>
          </cell>
          <cell r="D4038">
            <v>19345.830000000002</v>
          </cell>
          <cell r="E4038">
            <v>1.0000009999999999</v>
          </cell>
          <cell r="F4038" t="str">
            <v>Not an Outlier</v>
          </cell>
        </row>
        <row r="4039">
          <cell r="A4039">
            <v>2928.31</v>
          </cell>
          <cell r="B4039">
            <v>43224</v>
          </cell>
          <cell r="C4039">
            <v>308966</v>
          </cell>
          <cell r="D4039">
            <v>17617.29</v>
          </cell>
          <cell r="E4039">
            <v>0.98424650800000002</v>
          </cell>
          <cell r="F4039" t="str">
            <v>Not an Outlier</v>
          </cell>
        </row>
        <row r="4040">
          <cell r="A4040">
            <v>2929.39</v>
          </cell>
          <cell r="B4040">
            <v>43028</v>
          </cell>
          <cell r="C4040">
            <v>308984</v>
          </cell>
          <cell r="D4040">
            <v>16010.62</v>
          </cell>
          <cell r="E4040">
            <v>0.92890197200000002</v>
          </cell>
          <cell r="F4040" t="str">
            <v>Not an Outlier</v>
          </cell>
        </row>
        <row r="4041">
          <cell r="A4041">
            <v>2930.33</v>
          </cell>
          <cell r="B4041">
            <v>43252</v>
          </cell>
          <cell r="C4041">
            <v>308727</v>
          </cell>
          <cell r="D4041">
            <v>15393.79</v>
          </cell>
          <cell r="E4041">
            <v>0.99555984500000005</v>
          </cell>
          <cell r="F4041" t="str">
            <v>Not an Outlier</v>
          </cell>
        </row>
        <row r="4042">
          <cell r="A4042">
            <v>2931.32</v>
          </cell>
          <cell r="B4042">
            <v>43371</v>
          </cell>
          <cell r="C4042">
            <v>308730</v>
          </cell>
          <cell r="D4042">
            <v>10368.67</v>
          </cell>
          <cell r="E4042">
            <v>0.99030741600000005</v>
          </cell>
          <cell r="F4042" t="str">
            <v>Not an Outlier</v>
          </cell>
        </row>
        <row r="4043">
          <cell r="A4043">
            <v>2931.4</v>
          </cell>
          <cell r="B4043">
            <v>42909</v>
          </cell>
          <cell r="C4043">
            <v>335504</v>
          </cell>
          <cell r="D4043">
            <v>26475</v>
          </cell>
          <cell r="E4043">
            <v>0.98490381199999999</v>
          </cell>
          <cell r="F4043" t="str">
            <v>Not an Outlier</v>
          </cell>
        </row>
        <row r="4044">
          <cell r="A4044">
            <v>2933.43</v>
          </cell>
          <cell r="B4044">
            <v>43259</v>
          </cell>
          <cell r="C4044">
            <v>315872</v>
          </cell>
          <cell r="D4044">
            <v>17995.29</v>
          </cell>
          <cell r="E4044">
            <v>1.0000009999999999</v>
          </cell>
          <cell r="F4044" t="str">
            <v>Not an Outlier</v>
          </cell>
        </row>
        <row r="4045">
          <cell r="A4045">
            <v>2935.83</v>
          </cell>
          <cell r="B4045">
            <v>43063</v>
          </cell>
          <cell r="C4045">
            <v>86594</v>
          </cell>
          <cell r="D4045">
            <v>39869.660000000003</v>
          </cell>
          <cell r="E4045">
            <v>0.965749254</v>
          </cell>
          <cell r="F4045" t="str">
            <v>Not an Outlier</v>
          </cell>
        </row>
        <row r="4046">
          <cell r="A4046">
            <v>2936.22</v>
          </cell>
          <cell r="B4046">
            <v>43182</v>
          </cell>
          <cell r="C4046">
            <v>308966</v>
          </cell>
          <cell r="D4046">
            <v>17596.28</v>
          </cell>
          <cell r="E4046">
            <v>0.97760008099999995</v>
          </cell>
          <cell r="F4046" t="str">
            <v>Not an Outlier</v>
          </cell>
        </row>
        <row r="4047">
          <cell r="A4047">
            <v>2936.25</v>
          </cell>
          <cell r="B4047">
            <v>43280</v>
          </cell>
          <cell r="C4047">
            <v>86999</v>
          </cell>
          <cell r="D4047">
            <v>20949.3</v>
          </cell>
          <cell r="E4047">
            <v>1.0000009999999999</v>
          </cell>
          <cell r="F4047" t="str">
            <v>Not an Outlier</v>
          </cell>
        </row>
        <row r="4048">
          <cell r="A4048">
            <v>2937.3</v>
          </cell>
          <cell r="B4048">
            <v>43434</v>
          </cell>
          <cell r="C4048">
            <v>308730</v>
          </cell>
          <cell r="D4048">
            <v>10841.78</v>
          </cell>
          <cell r="E4048">
            <v>0.99135810099999999</v>
          </cell>
          <cell r="F4048" t="str">
            <v>Not an Outlier</v>
          </cell>
        </row>
        <row r="4049">
          <cell r="A4049">
            <v>2937.61</v>
          </cell>
          <cell r="B4049">
            <v>43301</v>
          </cell>
          <cell r="C4049">
            <v>236506</v>
          </cell>
          <cell r="D4049">
            <v>18389.47</v>
          </cell>
          <cell r="E4049">
            <v>0.57142957100000003</v>
          </cell>
          <cell r="F4049" t="str">
            <v>Not an Outlier</v>
          </cell>
        </row>
        <row r="4050">
          <cell r="A4050">
            <v>2938.44</v>
          </cell>
          <cell r="B4050">
            <v>42930</v>
          </cell>
          <cell r="C4050">
            <v>335504</v>
          </cell>
          <cell r="D4050">
            <v>25204.44</v>
          </cell>
          <cell r="E4050">
            <v>0.98943296800000002</v>
          </cell>
          <cell r="F4050" t="str">
            <v>Not an Outlier</v>
          </cell>
        </row>
        <row r="4051">
          <cell r="A4051">
            <v>2938.47</v>
          </cell>
          <cell r="B4051">
            <v>43119</v>
          </cell>
          <cell r="C4051">
            <v>86615</v>
          </cell>
          <cell r="D4051">
            <v>36760.629999999997</v>
          </cell>
          <cell r="E4051">
            <v>0.97203226499999995</v>
          </cell>
          <cell r="F4051" t="str">
            <v>Not an Outlier</v>
          </cell>
        </row>
        <row r="4052">
          <cell r="A4052">
            <v>2938.55</v>
          </cell>
          <cell r="B4052">
            <v>42776</v>
          </cell>
          <cell r="C4052">
            <v>166753</v>
          </cell>
          <cell r="D4052">
            <v>52989.36</v>
          </cell>
          <cell r="E4052">
            <v>0.97103361399999999</v>
          </cell>
          <cell r="F4052" t="str">
            <v>Not an Outlier</v>
          </cell>
        </row>
        <row r="4053">
          <cell r="A4053">
            <v>2939.71</v>
          </cell>
          <cell r="B4053">
            <v>42923</v>
          </cell>
          <cell r="C4053">
            <v>86594</v>
          </cell>
          <cell r="D4053">
            <v>42327.95</v>
          </cell>
          <cell r="E4053">
            <v>0.98563019500000004</v>
          </cell>
          <cell r="F4053" t="str">
            <v>Not an Outlier</v>
          </cell>
        </row>
        <row r="4054">
          <cell r="A4054">
            <v>2940.26</v>
          </cell>
          <cell r="B4054">
            <v>43224</v>
          </cell>
          <cell r="C4054">
            <v>86999</v>
          </cell>
          <cell r="D4054">
            <v>27124.35</v>
          </cell>
          <cell r="E4054">
            <v>1.0000009999999999</v>
          </cell>
          <cell r="F4054" t="str">
            <v>Not an Outlier</v>
          </cell>
        </row>
        <row r="4055">
          <cell r="A4055">
            <v>2941.84</v>
          </cell>
          <cell r="B4055">
            <v>42881</v>
          </cell>
          <cell r="C4055">
            <v>236506</v>
          </cell>
          <cell r="D4055">
            <v>30197.39</v>
          </cell>
          <cell r="E4055">
            <v>0.97073086500000005</v>
          </cell>
          <cell r="F4055" t="str">
            <v>Not an Outlier</v>
          </cell>
        </row>
        <row r="4056">
          <cell r="A4056">
            <v>2941.96</v>
          </cell>
          <cell r="B4056">
            <v>42776</v>
          </cell>
          <cell r="C4056">
            <v>308984</v>
          </cell>
          <cell r="D4056">
            <v>19147.27</v>
          </cell>
          <cell r="E4056">
            <v>0.97383940899999999</v>
          </cell>
          <cell r="F4056" t="str">
            <v>Not an Outlier</v>
          </cell>
        </row>
        <row r="4057">
          <cell r="A4057">
            <v>2942.73</v>
          </cell>
          <cell r="B4057">
            <v>42958</v>
          </cell>
          <cell r="C4057">
            <v>308965</v>
          </cell>
          <cell r="D4057">
            <v>16609.2</v>
          </cell>
          <cell r="E4057">
            <v>0.98327666300000005</v>
          </cell>
          <cell r="F4057" t="str">
            <v>Not an Outlier</v>
          </cell>
        </row>
        <row r="4058">
          <cell r="A4058">
            <v>2944.46</v>
          </cell>
          <cell r="B4058">
            <v>43266</v>
          </cell>
          <cell r="C4058">
            <v>335504</v>
          </cell>
          <cell r="D4058">
            <v>16793.93</v>
          </cell>
          <cell r="E4058">
            <v>9.9999999990000009E-7</v>
          </cell>
          <cell r="F4058" t="str">
            <v>Not an Outlier</v>
          </cell>
        </row>
        <row r="4059">
          <cell r="A4059">
            <v>2945.28</v>
          </cell>
          <cell r="B4059">
            <v>43217</v>
          </cell>
          <cell r="C4059">
            <v>236505</v>
          </cell>
          <cell r="D4059">
            <v>18897.71</v>
          </cell>
          <cell r="E4059">
            <v>0.86974613300000003</v>
          </cell>
          <cell r="F4059" t="str">
            <v>Not an Outlier</v>
          </cell>
        </row>
        <row r="4060">
          <cell r="A4060">
            <v>2946.76</v>
          </cell>
          <cell r="B4060">
            <v>42874</v>
          </cell>
          <cell r="C4060">
            <v>86999</v>
          </cell>
          <cell r="D4060">
            <v>32641.29</v>
          </cell>
          <cell r="E4060">
            <v>0.982427304</v>
          </cell>
          <cell r="F4060" t="str">
            <v>Not an Outlier</v>
          </cell>
        </row>
        <row r="4061">
          <cell r="A4061">
            <v>2946.93</v>
          </cell>
          <cell r="B4061">
            <v>43063</v>
          </cell>
          <cell r="C4061">
            <v>308727</v>
          </cell>
          <cell r="D4061">
            <v>15182.58</v>
          </cell>
          <cell r="E4061">
            <v>0.98673687099999996</v>
          </cell>
          <cell r="F4061" t="str">
            <v>Not an Outlier</v>
          </cell>
        </row>
        <row r="4062">
          <cell r="A4062">
            <v>2947.93</v>
          </cell>
          <cell r="B4062">
            <v>43077</v>
          </cell>
          <cell r="C4062">
            <v>335504</v>
          </cell>
          <cell r="D4062">
            <v>23989.73</v>
          </cell>
          <cell r="E4062">
            <v>0.97673861500000003</v>
          </cell>
          <cell r="F4062" t="str">
            <v>Not an Outlier</v>
          </cell>
        </row>
        <row r="4063">
          <cell r="A4063">
            <v>2948.12</v>
          </cell>
          <cell r="B4063">
            <v>43231</v>
          </cell>
          <cell r="C4063">
            <v>86999</v>
          </cell>
          <cell r="D4063">
            <v>26464.2</v>
          </cell>
          <cell r="E4063">
            <v>1.0000009999999999</v>
          </cell>
          <cell r="F4063" t="str">
            <v>Not an Outlier</v>
          </cell>
        </row>
        <row r="4064">
          <cell r="A4064">
            <v>2948.71</v>
          </cell>
          <cell r="B4064">
            <v>43315</v>
          </cell>
          <cell r="C4064">
            <v>300389</v>
          </cell>
          <cell r="D4064">
            <v>10330.34</v>
          </cell>
          <cell r="E4064">
            <v>0.28571528600000001</v>
          </cell>
          <cell r="F4064" t="str">
            <v>Not an Outlier</v>
          </cell>
        </row>
        <row r="4065">
          <cell r="A4065">
            <v>2948.8</v>
          </cell>
          <cell r="B4065">
            <v>43287</v>
          </cell>
          <cell r="C4065">
            <v>308727</v>
          </cell>
          <cell r="D4065">
            <v>14980.86</v>
          </cell>
          <cell r="E4065">
            <v>0.99120093399999998</v>
          </cell>
          <cell r="F4065" t="str">
            <v>Not an Outlier</v>
          </cell>
        </row>
        <row r="4066">
          <cell r="A4066">
            <v>2949.14</v>
          </cell>
          <cell r="B4066">
            <v>42783</v>
          </cell>
          <cell r="C4066">
            <v>308984</v>
          </cell>
          <cell r="D4066">
            <v>19771.43</v>
          </cell>
          <cell r="E4066">
            <v>0.97177619199999998</v>
          </cell>
          <cell r="F4066" t="str">
            <v>Not an Outlier</v>
          </cell>
        </row>
        <row r="4067">
          <cell r="A4067">
            <v>2949.18</v>
          </cell>
          <cell r="B4067">
            <v>43175</v>
          </cell>
          <cell r="C4067">
            <v>86612</v>
          </cell>
          <cell r="D4067">
            <v>21429.03</v>
          </cell>
          <cell r="E4067">
            <v>0.94865142800000002</v>
          </cell>
          <cell r="F4067" t="str">
            <v>Not an Outlier</v>
          </cell>
        </row>
        <row r="4068">
          <cell r="A4068">
            <v>2949.71</v>
          </cell>
          <cell r="B4068">
            <v>42818</v>
          </cell>
          <cell r="C4068">
            <v>88278</v>
          </cell>
          <cell r="D4068">
            <v>39486.080000000002</v>
          </cell>
          <cell r="E4068">
            <v>0.97986296500000003</v>
          </cell>
          <cell r="F4068" t="str">
            <v>Not an Outlier</v>
          </cell>
        </row>
        <row r="4069">
          <cell r="A4069">
            <v>2950.02</v>
          </cell>
          <cell r="B4069">
            <v>43035</v>
          </cell>
          <cell r="C4069">
            <v>86215</v>
          </cell>
          <cell r="D4069">
            <v>19068.68</v>
          </cell>
          <cell r="E4069">
            <v>0.97829879200000003</v>
          </cell>
          <cell r="F4069" t="str">
            <v>Not an Outlier</v>
          </cell>
        </row>
        <row r="4070">
          <cell r="A4070">
            <v>2950.39</v>
          </cell>
          <cell r="B4070">
            <v>43175</v>
          </cell>
          <cell r="C4070">
            <v>86999</v>
          </cell>
          <cell r="D4070">
            <v>32427.119999999999</v>
          </cell>
          <cell r="E4070">
            <v>0.97317999499999996</v>
          </cell>
          <cell r="F4070" t="str">
            <v>Not an Outlier</v>
          </cell>
        </row>
        <row r="4071">
          <cell r="A4071">
            <v>2951.02</v>
          </cell>
          <cell r="B4071">
            <v>43140</v>
          </cell>
          <cell r="C4071">
            <v>308862</v>
          </cell>
          <cell r="D4071">
            <v>8849.27</v>
          </cell>
          <cell r="E4071">
            <v>0.95984002800000001</v>
          </cell>
          <cell r="F4071" t="str">
            <v>Not an Outlier</v>
          </cell>
        </row>
        <row r="4072">
          <cell r="A4072">
            <v>2952.51</v>
          </cell>
          <cell r="B4072">
            <v>42881</v>
          </cell>
          <cell r="C4072">
            <v>86215</v>
          </cell>
          <cell r="D4072">
            <v>19614.900000000001</v>
          </cell>
          <cell r="E4072">
            <v>0.96903130900000001</v>
          </cell>
          <cell r="F4072" t="str">
            <v>Not an Outlier</v>
          </cell>
        </row>
        <row r="4073">
          <cell r="A4073">
            <v>2955.17</v>
          </cell>
          <cell r="B4073">
            <v>43063</v>
          </cell>
          <cell r="C4073">
            <v>236506</v>
          </cell>
          <cell r="D4073">
            <v>28813.71</v>
          </cell>
          <cell r="E4073">
            <v>0.96758486700000002</v>
          </cell>
          <cell r="F4073" t="str">
            <v>Not an Outlier</v>
          </cell>
        </row>
        <row r="4074">
          <cell r="A4074">
            <v>2961.04</v>
          </cell>
          <cell r="B4074">
            <v>43007</v>
          </cell>
          <cell r="C4074">
            <v>166753</v>
          </cell>
          <cell r="D4074">
            <v>42822.15</v>
          </cell>
          <cell r="E4074">
            <v>0.96660177000000003</v>
          </cell>
          <cell r="F4074" t="str">
            <v>Not an Outlier</v>
          </cell>
        </row>
        <row r="4075">
          <cell r="A4075">
            <v>2962</v>
          </cell>
          <cell r="B4075">
            <v>43350</v>
          </cell>
          <cell r="C4075">
            <v>308730</v>
          </cell>
          <cell r="D4075">
            <v>10167.42</v>
          </cell>
          <cell r="E4075">
            <v>0.98973237300000005</v>
          </cell>
          <cell r="F4075" t="str">
            <v>Not an Outlier</v>
          </cell>
        </row>
        <row r="4076">
          <cell r="A4076">
            <v>2962</v>
          </cell>
          <cell r="B4076">
            <v>43476</v>
          </cell>
          <cell r="C4076">
            <v>308727</v>
          </cell>
          <cell r="D4076">
            <v>17131.830000000002</v>
          </cell>
          <cell r="E4076">
            <v>0.99293298100000005</v>
          </cell>
          <cell r="F4076" t="str">
            <v>Not an Outlier</v>
          </cell>
        </row>
        <row r="4077">
          <cell r="A4077">
            <v>2962.34</v>
          </cell>
          <cell r="B4077">
            <v>43483</v>
          </cell>
          <cell r="C4077">
            <v>308727</v>
          </cell>
          <cell r="D4077">
            <v>17206.3</v>
          </cell>
          <cell r="E4077">
            <v>0.99260036799999996</v>
          </cell>
          <cell r="F4077" t="str">
            <v>Not an Outlier</v>
          </cell>
        </row>
        <row r="4078">
          <cell r="A4078">
            <v>2963.55</v>
          </cell>
          <cell r="B4078">
            <v>43210</v>
          </cell>
          <cell r="C4078">
            <v>90266</v>
          </cell>
          <cell r="D4078">
            <v>29933.88</v>
          </cell>
          <cell r="E4078">
            <v>0.88315215000000002</v>
          </cell>
          <cell r="F4078" t="str">
            <v>Not an Outlier</v>
          </cell>
        </row>
        <row r="4079">
          <cell r="A4079">
            <v>2964.08</v>
          </cell>
          <cell r="B4079">
            <v>43007</v>
          </cell>
          <cell r="C4079">
            <v>86215</v>
          </cell>
          <cell r="D4079">
            <v>20618.939999999999</v>
          </cell>
          <cell r="E4079">
            <v>0.98235616100000001</v>
          </cell>
          <cell r="F4079" t="str">
            <v>Not an Outlier</v>
          </cell>
        </row>
        <row r="4080">
          <cell r="A4080">
            <v>2964.68</v>
          </cell>
          <cell r="B4080">
            <v>43322</v>
          </cell>
          <cell r="C4080">
            <v>308727</v>
          </cell>
          <cell r="D4080">
            <v>14809.11</v>
          </cell>
          <cell r="E4080">
            <v>0.98626631799999998</v>
          </cell>
          <cell r="F4080" t="str">
            <v>Not an Outlier</v>
          </cell>
        </row>
        <row r="4081">
          <cell r="A4081">
            <v>2964.82</v>
          </cell>
          <cell r="B4081">
            <v>42811</v>
          </cell>
          <cell r="C4081">
            <v>88278</v>
          </cell>
          <cell r="D4081">
            <v>39672.370000000003</v>
          </cell>
          <cell r="E4081">
            <v>0.98221985899999997</v>
          </cell>
          <cell r="F4081" t="str">
            <v>Not an Outlier</v>
          </cell>
        </row>
        <row r="4082">
          <cell r="A4082">
            <v>2965.13</v>
          </cell>
          <cell r="B4082">
            <v>42881</v>
          </cell>
          <cell r="C4082">
            <v>166753</v>
          </cell>
          <cell r="D4082">
            <v>49293.06</v>
          </cell>
          <cell r="E4082">
            <v>0.98230004199999998</v>
          </cell>
          <cell r="F4082" t="str">
            <v>Not an Outlier</v>
          </cell>
        </row>
        <row r="4083">
          <cell r="A4083">
            <v>2965.9</v>
          </cell>
          <cell r="B4083">
            <v>43014</v>
          </cell>
          <cell r="C4083">
            <v>86999</v>
          </cell>
          <cell r="D4083">
            <v>33698.910000000003</v>
          </cell>
          <cell r="E4083">
            <v>0.97460207600000004</v>
          </cell>
          <cell r="F4083" t="str">
            <v>Not an Outlier</v>
          </cell>
        </row>
        <row r="4084">
          <cell r="A4084">
            <v>2965.95</v>
          </cell>
          <cell r="B4084">
            <v>43308</v>
          </cell>
          <cell r="C4084">
            <v>86615</v>
          </cell>
          <cell r="D4084">
            <v>20637.93</v>
          </cell>
          <cell r="E4084">
            <v>1.0000009999999999</v>
          </cell>
          <cell r="F4084" t="str">
            <v>Not an Outlier</v>
          </cell>
        </row>
        <row r="4085">
          <cell r="A4085">
            <v>2967.57</v>
          </cell>
          <cell r="B4085">
            <v>43063</v>
          </cell>
          <cell r="C4085">
            <v>90313</v>
          </cell>
          <cell r="D4085">
            <v>62589.120000000003</v>
          </cell>
          <cell r="E4085">
            <v>0.98271075100000005</v>
          </cell>
          <cell r="F4085" t="str">
            <v>Not an Outlier</v>
          </cell>
        </row>
        <row r="4086">
          <cell r="A4086">
            <v>2967.59</v>
          </cell>
          <cell r="B4086">
            <v>43175</v>
          </cell>
          <cell r="C4086">
            <v>308984</v>
          </cell>
          <cell r="D4086">
            <v>18052.830000000002</v>
          </cell>
          <cell r="E4086">
            <v>0.954079699</v>
          </cell>
          <cell r="F4086" t="str">
            <v>Not an Outlier</v>
          </cell>
        </row>
        <row r="4087">
          <cell r="A4087">
            <v>2968.3</v>
          </cell>
          <cell r="B4087">
            <v>42930</v>
          </cell>
          <cell r="C4087">
            <v>86612</v>
          </cell>
          <cell r="D4087">
            <v>22980.36</v>
          </cell>
          <cell r="E4087">
            <v>0.97933672400000005</v>
          </cell>
          <cell r="F4087" t="str">
            <v>Not an Outlier</v>
          </cell>
        </row>
        <row r="4088">
          <cell r="A4088">
            <v>2968.39</v>
          </cell>
          <cell r="B4088">
            <v>43049</v>
          </cell>
          <cell r="C4088">
            <v>86594</v>
          </cell>
          <cell r="D4088">
            <v>40350.93</v>
          </cell>
          <cell r="E4088">
            <v>0.97082528499999998</v>
          </cell>
          <cell r="F4088" t="str">
            <v>Not an Outlier</v>
          </cell>
        </row>
        <row r="4089">
          <cell r="A4089">
            <v>2969.38</v>
          </cell>
          <cell r="B4089">
            <v>42874</v>
          </cell>
          <cell r="C4089">
            <v>86612</v>
          </cell>
          <cell r="D4089">
            <v>19665.810000000001</v>
          </cell>
          <cell r="E4089">
            <v>0.95817303300000001</v>
          </cell>
          <cell r="F4089" t="str">
            <v>Not an Outlier</v>
          </cell>
        </row>
        <row r="4090">
          <cell r="A4090">
            <v>2971.76</v>
          </cell>
          <cell r="B4090">
            <v>42804</v>
          </cell>
          <cell r="C4090">
            <v>86594</v>
          </cell>
          <cell r="D4090">
            <v>42665.919999999998</v>
          </cell>
          <cell r="E4090">
            <v>0.97738983599999996</v>
          </cell>
          <cell r="F4090" t="str">
            <v>Not an Outlier</v>
          </cell>
        </row>
        <row r="4091">
          <cell r="A4091">
            <v>2973.04</v>
          </cell>
          <cell r="B4091">
            <v>43105</v>
          </cell>
          <cell r="C4091">
            <v>86612</v>
          </cell>
          <cell r="D4091">
            <v>23475.99</v>
          </cell>
          <cell r="E4091">
            <v>0.96847455500000001</v>
          </cell>
          <cell r="F4091" t="str">
            <v>Not an Outlier</v>
          </cell>
        </row>
        <row r="4092">
          <cell r="A4092">
            <v>2973.05</v>
          </cell>
          <cell r="B4092">
            <v>43070</v>
          </cell>
          <cell r="C4092">
            <v>86612</v>
          </cell>
          <cell r="D4092">
            <v>22613.78</v>
          </cell>
          <cell r="E4092">
            <v>0.95165949999999999</v>
          </cell>
          <cell r="F4092" t="str">
            <v>Not an Outlier</v>
          </cell>
        </row>
        <row r="4093">
          <cell r="A4093">
            <v>2973.74</v>
          </cell>
          <cell r="B4093">
            <v>42902</v>
          </cell>
          <cell r="C4093">
            <v>308965</v>
          </cell>
          <cell r="D4093">
            <v>19610.02</v>
          </cell>
          <cell r="E4093">
            <v>0.986407327</v>
          </cell>
          <cell r="F4093" t="str">
            <v>Not an Outlier</v>
          </cell>
        </row>
        <row r="4094">
          <cell r="A4094">
            <v>2973.98</v>
          </cell>
          <cell r="B4094">
            <v>43273</v>
          </cell>
          <cell r="C4094">
            <v>308727</v>
          </cell>
          <cell r="D4094">
            <v>14934.98</v>
          </cell>
          <cell r="E4094">
            <v>0.98889811299999997</v>
          </cell>
          <cell r="F4094" t="str">
            <v>Not an Outlier</v>
          </cell>
        </row>
        <row r="4095">
          <cell r="A4095">
            <v>2974.26</v>
          </cell>
          <cell r="B4095">
            <v>42986</v>
          </cell>
          <cell r="C4095">
            <v>308965</v>
          </cell>
          <cell r="D4095">
            <v>16238.81</v>
          </cell>
          <cell r="E4095">
            <v>0.98360620700000001</v>
          </cell>
          <cell r="F4095" t="str">
            <v>Not an Outlier</v>
          </cell>
        </row>
        <row r="4096">
          <cell r="A4096">
            <v>2975.03</v>
          </cell>
          <cell r="B4096">
            <v>43280</v>
          </cell>
          <cell r="C4096">
            <v>236505</v>
          </cell>
          <cell r="D4096">
            <v>12398.19</v>
          </cell>
          <cell r="E4096">
            <v>1.0000009999999999</v>
          </cell>
          <cell r="F4096" t="str">
            <v>Not an Outlier</v>
          </cell>
        </row>
        <row r="4097">
          <cell r="A4097">
            <v>2975.34</v>
          </cell>
          <cell r="B4097">
            <v>43042</v>
          </cell>
          <cell r="C4097">
            <v>236506</v>
          </cell>
          <cell r="D4097">
            <v>27561.06</v>
          </cell>
          <cell r="E4097">
            <v>0.963110727</v>
          </cell>
          <cell r="F4097" t="str">
            <v>Not an Outlier</v>
          </cell>
        </row>
        <row r="4098">
          <cell r="A4098">
            <v>2978.4</v>
          </cell>
          <cell r="B4098">
            <v>43245</v>
          </cell>
          <cell r="C4098">
            <v>308984</v>
          </cell>
          <cell r="D4098">
            <v>19388.7</v>
          </cell>
          <cell r="E4098">
            <v>0.96482098999999999</v>
          </cell>
          <cell r="F4098" t="str">
            <v>Not an Outlier</v>
          </cell>
        </row>
        <row r="4099">
          <cell r="A4099">
            <v>2980.45</v>
          </cell>
          <cell r="B4099">
            <v>42993</v>
          </cell>
          <cell r="C4099">
            <v>236506</v>
          </cell>
          <cell r="D4099">
            <v>29739.78</v>
          </cell>
          <cell r="E4099">
            <v>0.98329973599999998</v>
          </cell>
          <cell r="F4099" t="str">
            <v>Not an Outlier</v>
          </cell>
        </row>
        <row r="4100">
          <cell r="A4100">
            <v>2982.71</v>
          </cell>
          <cell r="B4100">
            <v>43259</v>
          </cell>
          <cell r="C4100">
            <v>308731</v>
          </cell>
          <cell r="D4100">
            <v>13987.04</v>
          </cell>
          <cell r="E4100">
            <v>0.99662901199999998</v>
          </cell>
          <cell r="F4100" t="str">
            <v>Not an Outlier</v>
          </cell>
        </row>
        <row r="4101">
          <cell r="A4101">
            <v>2983.3</v>
          </cell>
          <cell r="B4101">
            <v>42979</v>
          </cell>
          <cell r="C4101">
            <v>236506</v>
          </cell>
          <cell r="D4101">
            <v>30634.76</v>
          </cell>
          <cell r="E4101">
            <v>0.979525439</v>
          </cell>
          <cell r="F4101" t="str">
            <v>Not an Outlier</v>
          </cell>
        </row>
        <row r="4102">
          <cell r="A4102">
            <v>2983.61</v>
          </cell>
          <cell r="B4102">
            <v>43112</v>
          </cell>
          <cell r="C4102">
            <v>236506</v>
          </cell>
          <cell r="D4102">
            <v>28645.27</v>
          </cell>
          <cell r="E4102">
            <v>0.97477984399999995</v>
          </cell>
          <cell r="F4102" t="str">
            <v>Not an Outlier</v>
          </cell>
        </row>
        <row r="4103">
          <cell r="A4103">
            <v>2983.81</v>
          </cell>
          <cell r="B4103">
            <v>42797</v>
          </cell>
          <cell r="C4103">
            <v>86594</v>
          </cell>
          <cell r="D4103">
            <v>43688.42</v>
          </cell>
          <cell r="E4103">
            <v>0.97928198399999999</v>
          </cell>
          <cell r="F4103" t="str">
            <v>Not an Outlier</v>
          </cell>
        </row>
        <row r="4104">
          <cell r="A4104">
            <v>2983.93</v>
          </cell>
          <cell r="B4104">
            <v>42979</v>
          </cell>
          <cell r="C4104">
            <v>308984</v>
          </cell>
          <cell r="D4104">
            <v>17309.62</v>
          </cell>
          <cell r="E4104">
            <v>0.93467602500000002</v>
          </cell>
          <cell r="F4104" t="str">
            <v>Not an Outlier</v>
          </cell>
        </row>
        <row r="4105">
          <cell r="A4105">
            <v>2984.18</v>
          </cell>
          <cell r="B4105">
            <v>43175</v>
          </cell>
          <cell r="C4105">
            <v>308966</v>
          </cell>
          <cell r="D4105">
            <v>17707.73</v>
          </cell>
          <cell r="E4105">
            <v>0.97431789499999999</v>
          </cell>
          <cell r="F4105" t="str">
            <v>Not an Outlier</v>
          </cell>
        </row>
        <row r="4106">
          <cell r="A4106">
            <v>2985.83</v>
          </cell>
          <cell r="B4106">
            <v>43147</v>
          </cell>
          <cell r="C4106">
            <v>308731</v>
          </cell>
          <cell r="D4106">
            <v>13432.29</v>
          </cell>
          <cell r="E4106">
            <v>0.99086820399999997</v>
          </cell>
          <cell r="F4106" t="str">
            <v>Not an Outlier</v>
          </cell>
        </row>
        <row r="4107">
          <cell r="A4107">
            <v>2986.38</v>
          </cell>
          <cell r="B4107">
            <v>43385</v>
          </cell>
          <cell r="C4107">
            <v>308730</v>
          </cell>
          <cell r="D4107">
            <v>10431.08</v>
          </cell>
          <cell r="E4107">
            <v>0.98890906000000001</v>
          </cell>
          <cell r="F4107" t="str">
            <v>Not an Outlier</v>
          </cell>
        </row>
        <row r="4108">
          <cell r="A4108">
            <v>2987.38</v>
          </cell>
          <cell r="B4108">
            <v>43273</v>
          </cell>
          <cell r="C4108">
            <v>86999</v>
          </cell>
          <cell r="D4108">
            <v>21602.05</v>
          </cell>
          <cell r="E4108">
            <v>1.0000009999999999</v>
          </cell>
          <cell r="F4108" t="str">
            <v>Not an Outlier</v>
          </cell>
        </row>
        <row r="4109">
          <cell r="A4109">
            <v>2987.98</v>
          </cell>
          <cell r="B4109">
            <v>42790</v>
          </cell>
          <cell r="C4109">
            <v>86999</v>
          </cell>
          <cell r="D4109">
            <v>35902.15</v>
          </cell>
          <cell r="E4109">
            <v>0.98572473999999999</v>
          </cell>
          <cell r="F4109" t="str">
            <v>Not an Outlier</v>
          </cell>
        </row>
        <row r="4110">
          <cell r="A4110">
            <v>2989.06</v>
          </cell>
          <cell r="B4110">
            <v>43077</v>
          </cell>
          <cell r="C4110">
            <v>86215</v>
          </cell>
          <cell r="D4110">
            <v>20209.189999999999</v>
          </cell>
          <cell r="E4110">
            <v>0.98050580300000001</v>
          </cell>
          <cell r="F4110" t="str">
            <v>Not an Outlier</v>
          </cell>
        </row>
        <row r="4111">
          <cell r="A4111">
            <v>2990.08</v>
          </cell>
          <cell r="B4111">
            <v>42986</v>
          </cell>
          <cell r="C4111">
            <v>90313</v>
          </cell>
          <cell r="D4111">
            <v>65739.44</v>
          </cell>
          <cell r="E4111">
            <v>0.98902654400000001</v>
          </cell>
          <cell r="F4111" t="str">
            <v>Not an Outlier</v>
          </cell>
        </row>
        <row r="4112">
          <cell r="A4112">
            <v>2990.77</v>
          </cell>
          <cell r="B4112">
            <v>43287</v>
          </cell>
          <cell r="C4112">
            <v>86954</v>
          </cell>
          <cell r="D4112">
            <v>7852.43</v>
          </cell>
          <cell r="E4112">
            <v>0.64285814299999999</v>
          </cell>
          <cell r="F4112" t="str">
            <v>Not an Outlier</v>
          </cell>
        </row>
        <row r="4113">
          <cell r="A4113">
            <v>2991.2</v>
          </cell>
          <cell r="B4113">
            <v>42965</v>
          </cell>
          <cell r="C4113">
            <v>86999</v>
          </cell>
          <cell r="D4113">
            <v>34550.78</v>
          </cell>
          <cell r="E4113">
            <v>0.98772642700000002</v>
          </cell>
          <cell r="F4113" t="str">
            <v>Not an Outlier</v>
          </cell>
        </row>
        <row r="4114">
          <cell r="A4114">
            <v>2991.46</v>
          </cell>
          <cell r="B4114">
            <v>43028</v>
          </cell>
          <cell r="C4114">
            <v>86215</v>
          </cell>
          <cell r="D4114">
            <v>19473.87</v>
          </cell>
          <cell r="E4114">
            <v>0.97980851099999999</v>
          </cell>
          <cell r="F4114" t="str">
            <v>Not an Outlier</v>
          </cell>
        </row>
        <row r="4115">
          <cell r="A4115">
            <v>2993.11</v>
          </cell>
          <cell r="B4115">
            <v>42839</v>
          </cell>
          <cell r="C4115">
            <v>86594</v>
          </cell>
          <cell r="D4115">
            <v>41636.04</v>
          </cell>
          <cell r="E4115">
            <v>0.97957932999999997</v>
          </cell>
          <cell r="F4115" t="str">
            <v>Not an Outlier</v>
          </cell>
        </row>
        <row r="4116">
          <cell r="A4116">
            <v>2993.78</v>
          </cell>
          <cell r="B4116">
            <v>43224</v>
          </cell>
          <cell r="C4116">
            <v>236506</v>
          </cell>
          <cell r="D4116">
            <v>23632.080000000002</v>
          </cell>
          <cell r="E4116">
            <v>0.85733195100000004</v>
          </cell>
          <cell r="F4116" t="str">
            <v>Not an Outlier</v>
          </cell>
        </row>
        <row r="4117">
          <cell r="A4117">
            <v>2994.61</v>
          </cell>
          <cell r="B4117">
            <v>43105</v>
          </cell>
          <cell r="C4117">
            <v>335504</v>
          </cell>
          <cell r="D4117">
            <v>23717.15</v>
          </cell>
          <cell r="E4117">
            <v>0.97129781900000001</v>
          </cell>
          <cell r="F4117" t="str">
            <v>Not an Outlier</v>
          </cell>
        </row>
        <row r="4118">
          <cell r="A4118">
            <v>2995.17</v>
          </cell>
          <cell r="B4118">
            <v>43245</v>
          </cell>
          <cell r="C4118">
            <v>300378</v>
          </cell>
          <cell r="D4118">
            <v>13376.2</v>
          </cell>
          <cell r="E4118">
            <v>1.0000009999999999</v>
          </cell>
          <cell r="F4118" t="str">
            <v>Not an Outlier</v>
          </cell>
        </row>
        <row r="4119">
          <cell r="A4119">
            <v>2998.19</v>
          </cell>
          <cell r="B4119">
            <v>42818</v>
          </cell>
          <cell r="C4119">
            <v>86594</v>
          </cell>
          <cell r="D4119">
            <v>42531.7</v>
          </cell>
          <cell r="E4119">
            <v>0.978722392</v>
          </cell>
          <cell r="F4119" t="str">
            <v>Not an Outlier</v>
          </cell>
        </row>
        <row r="4120">
          <cell r="A4120">
            <v>2998.59</v>
          </cell>
          <cell r="B4120">
            <v>42825</v>
          </cell>
          <cell r="C4120">
            <v>88278</v>
          </cell>
          <cell r="D4120">
            <v>38695.769999999997</v>
          </cell>
          <cell r="E4120">
            <v>0.977972069</v>
          </cell>
          <cell r="F4120" t="str">
            <v>Not an Outlier</v>
          </cell>
        </row>
        <row r="4121">
          <cell r="A4121">
            <v>2999.72</v>
          </cell>
          <cell r="B4121">
            <v>43238</v>
          </cell>
          <cell r="C4121">
            <v>308984</v>
          </cell>
          <cell r="D4121">
            <v>19159.93</v>
          </cell>
          <cell r="E4121">
            <v>0.96746197</v>
          </cell>
          <cell r="F4121" t="str">
            <v>Not an Outlier</v>
          </cell>
        </row>
        <row r="4122">
          <cell r="A4122">
            <v>2999.89</v>
          </cell>
          <cell r="B4122">
            <v>43000</v>
          </cell>
          <cell r="C4122">
            <v>315872</v>
          </cell>
          <cell r="D4122">
            <v>30586.48</v>
          </cell>
          <cell r="E4122">
            <v>0.98582866400000002</v>
          </cell>
          <cell r="F4122" t="str">
            <v>Not an Outlier</v>
          </cell>
        </row>
        <row r="4123">
          <cell r="A4123">
            <v>2999.94</v>
          </cell>
          <cell r="B4123">
            <v>43084</v>
          </cell>
          <cell r="C4123">
            <v>308862</v>
          </cell>
          <cell r="D4123">
            <v>9482.33</v>
          </cell>
          <cell r="E4123">
            <v>0.965322719</v>
          </cell>
          <cell r="F4123" t="str">
            <v>Not an Outlier</v>
          </cell>
        </row>
        <row r="4124">
          <cell r="A4124">
            <v>3000.78</v>
          </cell>
          <cell r="B4124">
            <v>42832</v>
          </cell>
          <cell r="C4124">
            <v>86215</v>
          </cell>
          <cell r="D4124">
            <v>19585.04</v>
          </cell>
          <cell r="E4124">
            <v>0.98498825300000004</v>
          </cell>
          <cell r="F4124" t="str">
            <v>Not an Outlier</v>
          </cell>
        </row>
        <row r="4125">
          <cell r="A4125">
            <v>3001.18</v>
          </cell>
          <cell r="B4125">
            <v>42874</v>
          </cell>
          <cell r="C4125">
            <v>308965</v>
          </cell>
          <cell r="D4125">
            <v>21189.65</v>
          </cell>
          <cell r="E4125">
            <v>0.990279464</v>
          </cell>
          <cell r="F4125" t="str">
            <v>Not an Outlier</v>
          </cell>
        </row>
        <row r="4126">
          <cell r="A4126">
            <v>3003.34</v>
          </cell>
          <cell r="B4126">
            <v>42916</v>
          </cell>
          <cell r="C4126">
            <v>86215</v>
          </cell>
          <cell r="D4126">
            <v>21323.14</v>
          </cell>
          <cell r="E4126">
            <v>0.98575302899999995</v>
          </cell>
          <cell r="F4126" t="str">
            <v>Not an Outlier</v>
          </cell>
        </row>
        <row r="4127">
          <cell r="A4127">
            <v>3004.69</v>
          </cell>
          <cell r="B4127">
            <v>42888</v>
          </cell>
          <cell r="C4127">
            <v>86215</v>
          </cell>
          <cell r="D4127">
            <v>20839.43</v>
          </cell>
          <cell r="E4127">
            <v>0.979417486</v>
          </cell>
          <cell r="F4127" t="str">
            <v>Not an Outlier</v>
          </cell>
        </row>
        <row r="4128">
          <cell r="A4128">
            <v>3004.7</v>
          </cell>
          <cell r="B4128">
            <v>42853</v>
          </cell>
          <cell r="C4128">
            <v>86215</v>
          </cell>
          <cell r="D4128">
            <v>19204.34</v>
          </cell>
          <cell r="E4128">
            <v>0.98366637599999995</v>
          </cell>
          <cell r="F4128" t="str">
            <v>Not an Outlier</v>
          </cell>
        </row>
        <row r="4129">
          <cell r="A4129">
            <v>3005.16</v>
          </cell>
          <cell r="B4129">
            <v>43476</v>
          </cell>
          <cell r="C4129">
            <v>308731</v>
          </cell>
          <cell r="D4129">
            <v>14569.54</v>
          </cell>
          <cell r="E4129">
            <v>0.99119701299999996</v>
          </cell>
          <cell r="F4129" t="str">
            <v>Not an Outlier</v>
          </cell>
        </row>
        <row r="4130">
          <cell r="A4130">
            <v>3005.87</v>
          </cell>
          <cell r="B4130">
            <v>43238</v>
          </cell>
          <cell r="C4130">
            <v>236505</v>
          </cell>
          <cell r="D4130">
            <v>16351.73</v>
          </cell>
          <cell r="E4130">
            <v>1.0000009999999999</v>
          </cell>
          <cell r="F4130" t="str">
            <v>Not an Outlier</v>
          </cell>
        </row>
        <row r="4131">
          <cell r="A4131">
            <v>3006.32</v>
          </cell>
          <cell r="B4131">
            <v>43028</v>
          </cell>
          <cell r="C4131">
            <v>236505</v>
          </cell>
          <cell r="D4131">
            <v>25144.66</v>
          </cell>
          <cell r="E4131">
            <v>0.980670496</v>
          </cell>
          <cell r="F4131" t="str">
            <v>Not an Outlier</v>
          </cell>
        </row>
        <row r="4132">
          <cell r="A4132">
            <v>3006.47</v>
          </cell>
          <cell r="B4132">
            <v>43084</v>
          </cell>
          <cell r="C4132">
            <v>308730</v>
          </cell>
          <cell r="D4132">
            <v>10341.19</v>
          </cell>
          <cell r="E4132">
            <v>0.98874010899999998</v>
          </cell>
          <cell r="F4132" t="str">
            <v>Not an Outlier</v>
          </cell>
        </row>
        <row r="4133">
          <cell r="A4133">
            <v>3006.63</v>
          </cell>
          <cell r="B4133">
            <v>43168</v>
          </cell>
          <cell r="C4133">
            <v>86612</v>
          </cell>
          <cell r="D4133">
            <v>22112.66</v>
          </cell>
          <cell r="E4133">
            <v>0.95288353599999998</v>
          </cell>
          <cell r="F4133" t="str">
            <v>Not an Outlier</v>
          </cell>
        </row>
        <row r="4134">
          <cell r="A4134">
            <v>3011.44</v>
          </cell>
          <cell r="B4134">
            <v>43483</v>
          </cell>
          <cell r="C4134">
            <v>308730</v>
          </cell>
          <cell r="D4134">
            <v>12214.95</v>
          </cell>
          <cell r="E4134">
            <v>0.98936977100000001</v>
          </cell>
          <cell r="F4134" t="str">
            <v>Not an Outlier</v>
          </cell>
        </row>
        <row r="4135">
          <cell r="A4135">
            <v>3012.42</v>
          </cell>
          <cell r="B4135">
            <v>43322</v>
          </cell>
          <cell r="C4135">
            <v>300389</v>
          </cell>
          <cell r="D4135">
            <v>9657.98</v>
          </cell>
          <cell r="E4135">
            <v>0.28571528600000001</v>
          </cell>
          <cell r="F4135" t="str">
            <v>Not an Outlier</v>
          </cell>
        </row>
        <row r="4136">
          <cell r="A4136">
            <v>3012.58</v>
          </cell>
          <cell r="B4136">
            <v>43315</v>
          </cell>
          <cell r="C4136">
            <v>308731</v>
          </cell>
          <cell r="D4136">
            <v>13742.56</v>
          </cell>
          <cell r="E4136">
            <v>0.98684959400000005</v>
          </cell>
          <cell r="F4136" t="str">
            <v>Not an Outlier</v>
          </cell>
        </row>
        <row r="4137">
          <cell r="A4137">
            <v>3013.83</v>
          </cell>
          <cell r="B4137">
            <v>43126</v>
          </cell>
          <cell r="C4137">
            <v>308731</v>
          </cell>
          <cell r="D4137">
            <v>13356.7</v>
          </cell>
          <cell r="E4137">
            <v>0.98749277099999999</v>
          </cell>
          <cell r="F4137" t="str">
            <v>Not an Outlier</v>
          </cell>
        </row>
        <row r="4138">
          <cell r="A4138">
            <v>3014.26</v>
          </cell>
          <cell r="B4138">
            <v>42790</v>
          </cell>
          <cell r="C4138">
            <v>308984</v>
          </cell>
          <cell r="D4138">
            <v>19702.96</v>
          </cell>
          <cell r="E4138">
            <v>0.97144607699999996</v>
          </cell>
          <cell r="F4138" t="str">
            <v>Not an Outlier</v>
          </cell>
        </row>
        <row r="4139">
          <cell r="A4139">
            <v>3014.34</v>
          </cell>
          <cell r="B4139">
            <v>43196</v>
          </cell>
          <cell r="C4139">
            <v>300378</v>
          </cell>
          <cell r="D4139">
            <v>21878.02</v>
          </cell>
          <cell r="E4139">
            <v>0.80113254199999995</v>
          </cell>
          <cell r="F4139" t="str">
            <v>Not an Outlier</v>
          </cell>
        </row>
        <row r="4140">
          <cell r="A4140">
            <v>3014.89</v>
          </cell>
          <cell r="B4140">
            <v>43119</v>
          </cell>
          <cell r="C4140">
            <v>236505</v>
          </cell>
          <cell r="D4140">
            <v>25291.86</v>
          </cell>
          <cell r="E4140">
            <v>0.97365053899999998</v>
          </cell>
          <cell r="F4140" t="str">
            <v>Not an Outlier</v>
          </cell>
        </row>
        <row r="4141">
          <cell r="A4141">
            <v>3016.75</v>
          </cell>
          <cell r="B4141">
            <v>43182</v>
          </cell>
          <cell r="C4141">
            <v>300377</v>
          </cell>
          <cell r="D4141">
            <v>22395.74</v>
          </cell>
          <cell r="E4141">
            <v>0.87485965099999996</v>
          </cell>
          <cell r="F4141" t="str">
            <v>Not an Outlier</v>
          </cell>
        </row>
        <row r="4142">
          <cell r="A4142">
            <v>3017.98</v>
          </cell>
          <cell r="B4142">
            <v>42790</v>
          </cell>
          <cell r="C4142">
            <v>88278</v>
          </cell>
          <cell r="D4142">
            <v>41017.65</v>
          </cell>
          <cell r="E4142">
            <v>0.98183638299999998</v>
          </cell>
          <cell r="F4142" t="str">
            <v>Not an Outlier</v>
          </cell>
        </row>
        <row r="4143">
          <cell r="A4143">
            <v>3018.07</v>
          </cell>
          <cell r="B4143">
            <v>42902</v>
          </cell>
          <cell r="C4143">
            <v>166753</v>
          </cell>
          <cell r="D4143">
            <v>48846.1</v>
          </cell>
          <cell r="E4143">
            <v>0.98063810200000001</v>
          </cell>
          <cell r="F4143" t="str">
            <v>Not an Outlier</v>
          </cell>
        </row>
        <row r="4144">
          <cell r="A4144">
            <v>3018.5</v>
          </cell>
          <cell r="B4144">
            <v>42937</v>
          </cell>
          <cell r="C4144">
            <v>335504</v>
          </cell>
          <cell r="D4144">
            <v>24969</v>
          </cell>
          <cell r="E4144">
            <v>0.98452638199999998</v>
          </cell>
          <cell r="F4144" t="str">
            <v>Not an Outlier</v>
          </cell>
        </row>
        <row r="4145">
          <cell r="A4145">
            <v>3019.03</v>
          </cell>
          <cell r="B4145">
            <v>43182</v>
          </cell>
          <cell r="C4145">
            <v>236506</v>
          </cell>
          <cell r="D4145">
            <v>26651.85</v>
          </cell>
          <cell r="E4145">
            <v>0.93275751299999998</v>
          </cell>
          <cell r="F4145" t="str">
            <v>Not an Outlier</v>
          </cell>
        </row>
        <row r="4146">
          <cell r="A4146">
            <v>3021.43</v>
          </cell>
          <cell r="B4146">
            <v>42797</v>
          </cell>
          <cell r="C4146">
            <v>308965</v>
          </cell>
          <cell r="D4146">
            <v>20956.060000000001</v>
          </cell>
          <cell r="E4146">
            <v>0.99200495700000002</v>
          </cell>
          <cell r="F4146" t="str">
            <v>Not an Outlier</v>
          </cell>
        </row>
        <row r="4147">
          <cell r="A4147">
            <v>3022.44</v>
          </cell>
          <cell r="B4147">
            <v>43105</v>
          </cell>
          <cell r="C4147">
            <v>236506</v>
          </cell>
          <cell r="D4147">
            <v>28722.75</v>
          </cell>
          <cell r="E4147">
            <v>0.97506217100000003</v>
          </cell>
          <cell r="F4147" t="str">
            <v>Not an Outlier</v>
          </cell>
        </row>
        <row r="4148">
          <cell r="A4148">
            <v>3022.53</v>
          </cell>
          <cell r="B4148">
            <v>43322</v>
          </cell>
          <cell r="C4148">
            <v>86615</v>
          </cell>
          <cell r="D4148">
            <v>19264.66</v>
          </cell>
          <cell r="E4148">
            <v>1.0000009999999999</v>
          </cell>
          <cell r="F4148" t="str">
            <v>Not an Outlier</v>
          </cell>
        </row>
        <row r="4149">
          <cell r="A4149">
            <v>3023</v>
          </cell>
          <cell r="B4149">
            <v>43217</v>
          </cell>
          <cell r="C4149">
            <v>87044</v>
          </cell>
          <cell r="D4149">
            <v>20183.46</v>
          </cell>
          <cell r="E4149">
            <v>0.85968312199999997</v>
          </cell>
          <cell r="F4149" t="str">
            <v>Not an Outlier</v>
          </cell>
        </row>
        <row r="4150">
          <cell r="A4150">
            <v>3024.81</v>
          </cell>
          <cell r="B4150">
            <v>42846</v>
          </cell>
          <cell r="C4150">
            <v>88278</v>
          </cell>
          <cell r="D4150">
            <v>38703.67</v>
          </cell>
          <cell r="E4150">
            <v>0.97050303299999996</v>
          </cell>
          <cell r="F4150" t="str">
            <v>Not an Outlier</v>
          </cell>
        </row>
        <row r="4151">
          <cell r="A4151">
            <v>3025.09</v>
          </cell>
          <cell r="B4151">
            <v>43245</v>
          </cell>
          <cell r="C4151">
            <v>308727</v>
          </cell>
          <cell r="D4151">
            <v>15293.18</v>
          </cell>
          <cell r="E4151">
            <v>0.98914484400000002</v>
          </cell>
          <cell r="F4151" t="str">
            <v>Not an Outlier</v>
          </cell>
        </row>
        <row r="4152">
          <cell r="A4152">
            <v>3025.3</v>
          </cell>
          <cell r="B4152">
            <v>43301</v>
          </cell>
          <cell r="C4152">
            <v>300389</v>
          </cell>
          <cell r="D4152">
            <v>11333.82</v>
          </cell>
          <cell r="E4152">
            <v>9.9999999990000009E-7</v>
          </cell>
          <cell r="F4152" t="str">
            <v>Not an Outlier</v>
          </cell>
        </row>
        <row r="4153">
          <cell r="A4153">
            <v>3025.99</v>
          </cell>
          <cell r="B4153">
            <v>43343</v>
          </cell>
          <cell r="C4153">
            <v>308730</v>
          </cell>
          <cell r="D4153">
            <v>10263.49</v>
          </cell>
          <cell r="E4153">
            <v>0.98497513599999997</v>
          </cell>
          <cell r="F4153" t="str">
            <v>Not an Outlier</v>
          </cell>
        </row>
        <row r="4154">
          <cell r="A4154">
            <v>3026.02</v>
          </cell>
          <cell r="B4154">
            <v>43084</v>
          </cell>
          <cell r="C4154">
            <v>308731</v>
          </cell>
          <cell r="D4154">
            <v>14219.79</v>
          </cell>
          <cell r="E4154">
            <v>0.98222614799999997</v>
          </cell>
          <cell r="F4154" t="str">
            <v>Not an Outlier</v>
          </cell>
        </row>
        <row r="4155">
          <cell r="A4155">
            <v>3026.52</v>
          </cell>
          <cell r="B4155">
            <v>43196</v>
          </cell>
          <cell r="C4155">
            <v>308731</v>
          </cell>
          <cell r="D4155">
            <v>13685.11</v>
          </cell>
          <cell r="E4155">
            <v>0.98758221599999996</v>
          </cell>
          <cell r="F4155" t="str">
            <v>Not an Outlier</v>
          </cell>
        </row>
        <row r="4156">
          <cell r="A4156">
            <v>3026.94</v>
          </cell>
          <cell r="B4156">
            <v>43245</v>
          </cell>
          <cell r="C4156">
            <v>90266</v>
          </cell>
          <cell r="D4156">
            <v>26055.7</v>
          </cell>
          <cell r="E4156">
            <v>1.0000009999999999</v>
          </cell>
          <cell r="F4156" t="str">
            <v>Not an Outlier</v>
          </cell>
        </row>
        <row r="4157">
          <cell r="A4157">
            <v>3027.61</v>
          </cell>
          <cell r="B4157">
            <v>42972</v>
          </cell>
          <cell r="C4157">
            <v>86215</v>
          </cell>
          <cell r="D4157">
            <v>20747.47</v>
          </cell>
          <cell r="E4157">
            <v>0.98282794799999995</v>
          </cell>
          <cell r="F4157" t="str">
            <v>Not an Outlier</v>
          </cell>
        </row>
        <row r="4158">
          <cell r="A4158">
            <v>3028.72</v>
          </cell>
          <cell r="B4158">
            <v>43168</v>
          </cell>
          <cell r="C4158">
            <v>166753</v>
          </cell>
          <cell r="D4158">
            <v>36732.629999999997</v>
          </cell>
          <cell r="E4158">
            <v>0.96226515099999999</v>
          </cell>
          <cell r="F4158" t="str">
            <v>Not an Outlier</v>
          </cell>
        </row>
        <row r="4159">
          <cell r="A4159">
            <v>3030.38</v>
          </cell>
          <cell r="B4159">
            <v>43336</v>
          </cell>
          <cell r="C4159">
            <v>308727</v>
          </cell>
          <cell r="D4159">
            <v>14621.5</v>
          </cell>
          <cell r="E4159">
            <v>0.98849352000000001</v>
          </cell>
          <cell r="F4159" t="str">
            <v>Not an Outlier</v>
          </cell>
        </row>
        <row r="4160">
          <cell r="A4160">
            <v>3033.17</v>
          </cell>
          <cell r="B4160">
            <v>42797</v>
          </cell>
          <cell r="C4160">
            <v>308968</v>
          </cell>
          <cell r="D4160">
            <v>15161.88</v>
          </cell>
          <cell r="E4160">
            <v>0.98862518600000004</v>
          </cell>
          <cell r="F4160" t="str">
            <v>Not an Outlier</v>
          </cell>
        </row>
        <row r="4161">
          <cell r="A4161">
            <v>3034.92</v>
          </cell>
          <cell r="B4161">
            <v>42923</v>
          </cell>
          <cell r="C4161">
            <v>88278</v>
          </cell>
          <cell r="D4161">
            <v>38912.089999999997</v>
          </cell>
          <cell r="E4161">
            <v>0.98082110600000005</v>
          </cell>
          <cell r="F4161" t="str">
            <v>Not an Outlier</v>
          </cell>
        </row>
        <row r="4162">
          <cell r="A4162">
            <v>3035.06</v>
          </cell>
          <cell r="B4162">
            <v>43126</v>
          </cell>
          <cell r="C4162">
            <v>315872</v>
          </cell>
          <cell r="D4162">
            <v>28618.89</v>
          </cell>
          <cell r="E4162">
            <v>0.97616006499999997</v>
          </cell>
          <cell r="F4162" t="str">
            <v>Not an Outlier</v>
          </cell>
        </row>
        <row r="4163">
          <cell r="A4163">
            <v>3036.83</v>
          </cell>
          <cell r="B4163">
            <v>42944</v>
          </cell>
          <cell r="C4163">
            <v>236506</v>
          </cell>
          <cell r="D4163">
            <v>30690.27</v>
          </cell>
          <cell r="E4163">
            <v>0.98226180399999996</v>
          </cell>
          <cell r="F4163" t="str">
            <v>Not an Outlier</v>
          </cell>
        </row>
        <row r="4164">
          <cell r="A4164">
            <v>3037.39</v>
          </cell>
          <cell r="B4164">
            <v>43119</v>
          </cell>
          <cell r="C4164">
            <v>308731</v>
          </cell>
          <cell r="D4164">
            <v>13512.6</v>
          </cell>
          <cell r="E4164">
            <v>0.98708131600000004</v>
          </cell>
          <cell r="F4164" t="str">
            <v>Not an Outlier</v>
          </cell>
        </row>
        <row r="4165">
          <cell r="A4165">
            <v>3038.06</v>
          </cell>
          <cell r="B4165">
            <v>43021</v>
          </cell>
          <cell r="C4165">
            <v>166753</v>
          </cell>
          <cell r="D4165">
            <v>42127.13</v>
          </cell>
          <cell r="E4165">
            <v>0.96868271900000003</v>
          </cell>
          <cell r="F4165" t="str">
            <v>Not an Outlier</v>
          </cell>
        </row>
        <row r="4166">
          <cell r="A4166">
            <v>3038.21</v>
          </cell>
          <cell r="B4166">
            <v>42930</v>
          </cell>
          <cell r="C4166">
            <v>86215</v>
          </cell>
          <cell r="D4166">
            <v>21417.94</v>
          </cell>
          <cell r="E4166">
            <v>0.98801760699999996</v>
          </cell>
          <cell r="F4166" t="str">
            <v>Not an Outlier</v>
          </cell>
        </row>
        <row r="4167">
          <cell r="A4167">
            <v>3038.7</v>
          </cell>
          <cell r="B4167">
            <v>43056</v>
          </cell>
          <cell r="C4167">
            <v>236506</v>
          </cell>
          <cell r="D4167">
            <v>28432.35</v>
          </cell>
          <cell r="E4167">
            <v>0.96408132400000002</v>
          </cell>
          <cell r="F4167" t="str">
            <v>Not an Outlier</v>
          </cell>
        </row>
        <row r="4168">
          <cell r="A4168">
            <v>3039.21</v>
          </cell>
          <cell r="B4168">
            <v>43231</v>
          </cell>
          <cell r="C4168">
            <v>315866</v>
          </cell>
          <cell r="D4168">
            <v>14125.19</v>
          </cell>
          <cell r="E4168">
            <v>0.77455604300000003</v>
          </cell>
          <cell r="F4168" t="str">
            <v>Not an Outlier</v>
          </cell>
        </row>
        <row r="4169">
          <cell r="A4169">
            <v>3040.87</v>
          </cell>
          <cell r="B4169">
            <v>43238</v>
          </cell>
          <cell r="C4169">
            <v>300377</v>
          </cell>
          <cell r="D4169">
            <v>14515.14</v>
          </cell>
          <cell r="E4169">
            <v>1.0000009999999999</v>
          </cell>
          <cell r="F4169" t="str">
            <v>Not an Outlier</v>
          </cell>
        </row>
        <row r="4170">
          <cell r="A4170">
            <v>3040.97</v>
          </cell>
          <cell r="B4170">
            <v>42895</v>
          </cell>
          <cell r="C4170">
            <v>236506</v>
          </cell>
          <cell r="D4170">
            <v>31713.11</v>
          </cell>
          <cell r="E4170">
            <v>0.98394963599999996</v>
          </cell>
          <cell r="F4170" t="str">
            <v>Not an Outlier</v>
          </cell>
        </row>
        <row r="4171">
          <cell r="A4171">
            <v>3042.12</v>
          </cell>
          <cell r="B4171">
            <v>43112</v>
          </cell>
          <cell r="C4171">
            <v>308862</v>
          </cell>
          <cell r="D4171">
            <v>9176.91</v>
          </cell>
          <cell r="E4171">
            <v>0.96566271000000004</v>
          </cell>
          <cell r="F4171" t="str">
            <v>Not an Outlier</v>
          </cell>
        </row>
        <row r="4172">
          <cell r="A4172">
            <v>3042.58</v>
          </cell>
          <cell r="B4172">
            <v>42860</v>
          </cell>
          <cell r="C4172">
            <v>166753</v>
          </cell>
          <cell r="D4172">
            <v>48685.52</v>
          </cell>
          <cell r="E4172">
            <v>0.98365364499999997</v>
          </cell>
          <cell r="F4172" t="str">
            <v>Not an Outlier</v>
          </cell>
        </row>
        <row r="4173">
          <cell r="A4173">
            <v>3042.88</v>
          </cell>
          <cell r="B4173">
            <v>42888</v>
          </cell>
          <cell r="C4173">
            <v>86612</v>
          </cell>
          <cell r="D4173">
            <v>21768.720000000001</v>
          </cell>
          <cell r="E4173">
            <v>0.95798419300000004</v>
          </cell>
          <cell r="F4173" t="str">
            <v>Not an Outlier</v>
          </cell>
        </row>
        <row r="4174">
          <cell r="A4174">
            <v>3043.2</v>
          </cell>
          <cell r="B4174">
            <v>43091</v>
          </cell>
          <cell r="C4174">
            <v>86612</v>
          </cell>
          <cell r="D4174">
            <v>22977.8</v>
          </cell>
          <cell r="E4174">
            <v>0.97054494899999999</v>
          </cell>
          <cell r="F4174" t="str">
            <v>Not an Outlier</v>
          </cell>
        </row>
        <row r="4175">
          <cell r="A4175">
            <v>3043.21</v>
          </cell>
          <cell r="B4175">
            <v>43070</v>
          </cell>
          <cell r="C4175">
            <v>86999</v>
          </cell>
          <cell r="D4175">
            <v>33066.39</v>
          </cell>
          <cell r="E4175">
            <v>0.97774734600000002</v>
          </cell>
          <cell r="F4175" t="str">
            <v>Not an Outlier</v>
          </cell>
        </row>
        <row r="4176">
          <cell r="A4176">
            <v>3043.29</v>
          </cell>
          <cell r="B4176">
            <v>43147</v>
          </cell>
          <cell r="C4176">
            <v>308862</v>
          </cell>
          <cell r="D4176">
            <v>9100.4699999999993</v>
          </cell>
          <cell r="E4176">
            <v>0.952217749</v>
          </cell>
          <cell r="F4176" t="str">
            <v>Not an Outlier</v>
          </cell>
        </row>
        <row r="4177">
          <cell r="A4177">
            <v>3043.41</v>
          </cell>
          <cell r="B4177">
            <v>43224</v>
          </cell>
          <cell r="C4177">
            <v>308727</v>
          </cell>
          <cell r="D4177">
            <v>14796.48</v>
          </cell>
          <cell r="E4177">
            <v>0.98865138200000002</v>
          </cell>
          <cell r="F4177" t="str">
            <v>Not an Outlier</v>
          </cell>
        </row>
        <row r="4178">
          <cell r="A4178">
            <v>3043.73</v>
          </cell>
          <cell r="B4178">
            <v>43217</v>
          </cell>
          <cell r="C4178">
            <v>308727</v>
          </cell>
          <cell r="D4178">
            <v>14841.96</v>
          </cell>
          <cell r="E4178">
            <v>0.98856913899999999</v>
          </cell>
          <cell r="F4178" t="str">
            <v>Not an Outlier</v>
          </cell>
        </row>
        <row r="4179">
          <cell r="A4179">
            <v>3044.66</v>
          </cell>
          <cell r="B4179">
            <v>43329</v>
          </cell>
          <cell r="C4179">
            <v>300389</v>
          </cell>
          <cell r="D4179">
            <v>9048.33</v>
          </cell>
          <cell r="E4179">
            <v>9.9999999990000009E-7</v>
          </cell>
          <cell r="F4179" t="str">
            <v>Not an Outlier</v>
          </cell>
        </row>
        <row r="4180">
          <cell r="A4180">
            <v>3045.09</v>
          </cell>
          <cell r="B4180">
            <v>43287</v>
          </cell>
          <cell r="C4180">
            <v>315866</v>
          </cell>
          <cell r="D4180">
            <v>9973.56</v>
          </cell>
          <cell r="E4180">
            <v>1.0000009999999999</v>
          </cell>
          <cell r="F4180" t="str">
            <v>Not an Outlier</v>
          </cell>
        </row>
        <row r="4181">
          <cell r="A4181">
            <v>3047.22</v>
          </cell>
          <cell r="B4181">
            <v>43133</v>
          </cell>
          <cell r="C4181">
            <v>308862</v>
          </cell>
          <cell r="D4181">
            <v>8699.99</v>
          </cell>
          <cell r="E4181">
            <v>0.96533411400000002</v>
          </cell>
          <cell r="F4181" t="str">
            <v>Not an Outlier</v>
          </cell>
        </row>
        <row r="4182">
          <cell r="A4182">
            <v>3048.51</v>
          </cell>
          <cell r="B4182">
            <v>43168</v>
          </cell>
          <cell r="C4182">
            <v>308966</v>
          </cell>
          <cell r="D4182">
            <v>17688.59</v>
          </cell>
          <cell r="E4182">
            <v>0.97161009200000004</v>
          </cell>
          <cell r="F4182" t="str">
            <v>Not an Outlier</v>
          </cell>
        </row>
        <row r="4183">
          <cell r="A4183">
            <v>3048.51</v>
          </cell>
          <cell r="B4183">
            <v>42909</v>
          </cell>
          <cell r="C4183">
            <v>86612</v>
          </cell>
          <cell r="D4183">
            <v>23579.58</v>
          </cell>
          <cell r="E4183">
            <v>0.97754181299999998</v>
          </cell>
          <cell r="F4183" t="str">
            <v>Not an Outlier</v>
          </cell>
        </row>
        <row r="4184">
          <cell r="A4184">
            <v>3048.52</v>
          </cell>
          <cell r="B4184">
            <v>43329</v>
          </cell>
          <cell r="C4184">
            <v>308727</v>
          </cell>
          <cell r="D4184">
            <v>14698.12</v>
          </cell>
          <cell r="E4184">
            <v>0.98684851299999998</v>
          </cell>
          <cell r="F4184" t="str">
            <v>Not an Outlier</v>
          </cell>
        </row>
        <row r="4185">
          <cell r="A4185">
            <v>3050.1</v>
          </cell>
          <cell r="B4185">
            <v>42874</v>
          </cell>
          <cell r="C4185">
            <v>308731</v>
          </cell>
          <cell r="D4185">
            <v>14299.1</v>
          </cell>
          <cell r="E4185">
            <v>0.98868803599999999</v>
          </cell>
          <cell r="F4185" t="str">
            <v>Not an Outlier</v>
          </cell>
        </row>
        <row r="4186">
          <cell r="A4186">
            <v>3050.68</v>
          </cell>
          <cell r="B4186">
            <v>42874</v>
          </cell>
          <cell r="C4186">
            <v>86215</v>
          </cell>
          <cell r="D4186">
            <v>19029.689999999999</v>
          </cell>
          <cell r="E4186">
            <v>0.97743466999999995</v>
          </cell>
          <cell r="F4186" t="str">
            <v>Not an Outlier</v>
          </cell>
        </row>
        <row r="4187">
          <cell r="A4187">
            <v>3051.41</v>
          </cell>
          <cell r="B4187">
            <v>42944</v>
          </cell>
          <cell r="C4187">
            <v>335504</v>
          </cell>
          <cell r="D4187">
            <v>24971.62</v>
          </cell>
          <cell r="E4187">
            <v>0.98179001700000001</v>
          </cell>
          <cell r="F4187" t="str">
            <v>Not an Outlier</v>
          </cell>
        </row>
        <row r="4188">
          <cell r="A4188">
            <v>3052.11</v>
          </cell>
          <cell r="B4188">
            <v>42867</v>
          </cell>
          <cell r="C4188">
            <v>86612</v>
          </cell>
          <cell r="D4188">
            <v>20077.900000000001</v>
          </cell>
          <cell r="E4188">
            <v>0.95345204299999997</v>
          </cell>
          <cell r="F4188" t="str">
            <v>Not an Outlier</v>
          </cell>
        </row>
        <row r="4189">
          <cell r="A4189">
            <v>3052.98</v>
          </cell>
          <cell r="B4189">
            <v>42790</v>
          </cell>
          <cell r="C4189">
            <v>236506</v>
          </cell>
          <cell r="D4189">
            <v>31354.11</v>
          </cell>
          <cell r="E4189">
            <v>0.981671446</v>
          </cell>
          <cell r="F4189" t="str">
            <v>Not an Outlier</v>
          </cell>
        </row>
        <row r="4190">
          <cell r="A4190">
            <v>3054.1</v>
          </cell>
          <cell r="B4190">
            <v>42902</v>
          </cell>
          <cell r="C4190">
            <v>335504</v>
          </cell>
          <cell r="D4190">
            <v>26649.3</v>
          </cell>
          <cell r="E4190">
            <v>0.98310304900000001</v>
          </cell>
          <cell r="F4190" t="str">
            <v>Not an Outlier</v>
          </cell>
        </row>
        <row r="4191">
          <cell r="A4191">
            <v>3054.32</v>
          </cell>
          <cell r="B4191">
            <v>43245</v>
          </cell>
          <cell r="C4191">
            <v>87044</v>
          </cell>
          <cell r="D4191">
            <v>16196.21</v>
          </cell>
          <cell r="E4191">
            <v>1.0000009999999999</v>
          </cell>
          <cell r="F4191" t="str">
            <v>Not an Outlier</v>
          </cell>
        </row>
        <row r="4192">
          <cell r="A4192">
            <v>3054.99</v>
          </cell>
          <cell r="B4192">
            <v>43231</v>
          </cell>
          <cell r="C4192">
            <v>87044</v>
          </cell>
          <cell r="D4192">
            <v>18086.36</v>
          </cell>
          <cell r="E4192">
            <v>0.80216635400000003</v>
          </cell>
          <cell r="F4192" t="str">
            <v>Not an Outlier</v>
          </cell>
        </row>
        <row r="4193">
          <cell r="A4193">
            <v>3054.99</v>
          </cell>
          <cell r="B4193">
            <v>43252</v>
          </cell>
          <cell r="C4193">
            <v>87044</v>
          </cell>
          <cell r="D4193">
            <v>15242.69</v>
          </cell>
          <cell r="E4193">
            <v>1.0000009999999999</v>
          </cell>
          <cell r="F4193" t="str">
            <v>Not an Outlier</v>
          </cell>
        </row>
        <row r="4194">
          <cell r="A4194">
            <v>3055.11</v>
          </cell>
          <cell r="B4194">
            <v>42888</v>
          </cell>
          <cell r="C4194">
            <v>88278</v>
          </cell>
          <cell r="D4194">
            <v>39828.43</v>
          </cell>
          <cell r="E4194">
            <v>0.97882297200000001</v>
          </cell>
          <cell r="F4194" t="str">
            <v>Not an Outlier</v>
          </cell>
        </row>
        <row r="4195">
          <cell r="A4195">
            <v>3055.19</v>
          </cell>
          <cell r="B4195">
            <v>42860</v>
          </cell>
          <cell r="C4195">
            <v>88278</v>
          </cell>
          <cell r="D4195">
            <v>38010.54</v>
          </cell>
          <cell r="E4195">
            <v>0.97901206200000002</v>
          </cell>
          <cell r="F4195" t="str">
            <v>Not an Outlier</v>
          </cell>
        </row>
        <row r="4196">
          <cell r="A4196">
            <v>3057.02</v>
          </cell>
          <cell r="B4196">
            <v>43441</v>
          </cell>
          <cell r="C4196">
            <v>308862</v>
          </cell>
          <cell r="D4196">
            <v>9969.64</v>
          </cell>
          <cell r="E4196">
            <v>0.971213875</v>
          </cell>
          <cell r="F4196" t="str">
            <v>Not an Outlier</v>
          </cell>
        </row>
        <row r="4197">
          <cell r="A4197">
            <v>3057.66</v>
          </cell>
          <cell r="B4197">
            <v>43224</v>
          </cell>
          <cell r="C4197">
            <v>90266</v>
          </cell>
          <cell r="D4197">
            <v>28233.279999999999</v>
          </cell>
          <cell r="E4197">
            <v>1.0000009999999999</v>
          </cell>
          <cell r="F4197" t="str">
            <v>Not an Outlier</v>
          </cell>
        </row>
        <row r="4198">
          <cell r="A4198">
            <v>3057.66</v>
          </cell>
          <cell r="B4198">
            <v>43049</v>
          </cell>
          <cell r="C4198">
            <v>335504</v>
          </cell>
          <cell r="D4198">
            <v>22883.71</v>
          </cell>
          <cell r="E4198">
            <v>0.95907690800000001</v>
          </cell>
          <cell r="F4198" t="str">
            <v>Not an Outlier</v>
          </cell>
        </row>
        <row r="4199">
          <cell r="A4199">
            <v>3059.81</v>
          </cell>
          <cell r="B4199">
            <v>43147</v>
          </cell>
          <cell r="C4199">
            <v>236505</v>
          </cell>
          <cell r="D4199">
            <v>23952.9</v>
          </cell>
          <cell r="E4199">
            <v>0.96642627999999997</v>
          </cell>
          <cell r="F4199" t="str">
            <v>Not an Outlier</v>
          </cell>
        </row>
        <row r="4200">
          <cell r="A4200">
            <v>3060.08</v>
          </cell>
          <cell r="B4200">
            <v>43147</v>
          </cell>
          <cell r="C4200">
            <v>315866</v>
          </cell>
          <cell r="D4200">
            <v>21848.67</v>
          </cell>
          <cell r="E4200">
            <v>0.97297397299999999</v>
          </cell>
          <cell r="F4200" t="str">
            <v>Not an Outlier</v>
          </cell>
        </row>
        <row r="4201">
          <cell r="A4201">
            <v>3061.02</v>
          </cell>
          <cell r="B4201">
            <v>42909</v>
          </cell>
          <cell r="C4201">
            <v>308984</v>
          </cell>
          <cell r="D4201">
            <v>17963.990000000002</v>
          </cell>
          <cell r="E4201">
            <v>0.94418896399999996</v>
          </cell>
          <cell r="F4201" t="str">
            <v>Not an Outlier</v>
          </cell>
        </row>
        <row r="4202">
          <cell r="A4202">
            <v>3061.11</v>
          </cell>
          <cell r="B4202">
            <v>43049</v>
          </cell>
          <cell r="C4202">
            <v>88278</v>
          </cell>
          <cell r="D4202">
            <v>35857.519999999997</v>
          </cell>
          <cell r="E4202">
            <v>0.96006142900000002</v>
          </cell>
          <cell r="F4202" t="str">
            <v>Not an Outlier</v>
          </cell>
        </row>
        <row r="4203">
          <cell r="A4203">
            <v>3061.72</v>
          </cell>
          <cell r="B4203">
            <v>42797</v>
          </cell>
          <cell r="C4203">
            <v>86215</v>
          </cell>
          <cell r="D4203">
            <v>21722.33</v>
          </cell>
          <cell r="E4203">
            <v>0.988285203</v>
          </cell>
          <cell r="F4203" t="str">
            <v>Not an Outlier</v>
          </cell>
        </row>
        <row r="4204">
          <cell r="A4204">
            <v>3063.1</v>
          </cell>
          <cell r="B4204">
            <v>43308</v>
          </cell>
          <cell r="C4204">
            <v>300389</v>
          </cell>
          <cell r="D4204">
            <v>10725.38</v>
          </cell>
          <cell r="E4204">
            <v>9.9999999990000009E-7</v>
          </cell>
          <cell r="F4204" t="str">
            <v>Not an Outlier</v>
          </cell>
        </row>
        <row r="4205">
          <cell r="A4205">
            <v>3064.2</v>
          </cell>
          <cell r="B4205">
            <v>43252</v>
          </cell>
          <cell r="C4205">
            <v>236506</v>
          </cell>
          <cell r="D4205">
            <v>21657.93</v>
          </cell>
          <cell r="E4205">
            <v>0.85714385699999995</v>
          </cell>
          <cell r="F4205" t="str">
            <v>Not an Outlier</v>
          </cell>
        </row>
        <row r="4206">
          <cell r="A4206">
            <v>3064.22</v>
          </cell>
          <cell r="B4206">
            <v>42818</v>
          </cell>
          <cell r="C4206">
            <v>86215</v>
          </cell>
          <cell r="D4206">
            <v>20553.849999999999</v>
          </cell>
          <cell r="E4206">
            <v>0.98668655199999999</v>
          </cell>
          <cell r="F4206" t="str">
            <v>Not an Outlier</v>
          </cell>
        </row>
        <row r="4207">
          <cell r="A4207">
            <v>3064.24</v>
          </cell>
          <cell r="B4207">
            <v>42881</v>
          </cell>
          <cell r="C4207">
            <v>308984</v>
          </cell>
          <cell r="D4207">
            <v>17959.060000000001</v>
          </cell>
          <cell r="E4207">
            <v>0.95216200299999998</v>
          </cell>
          <cell r="F4207" t="str">
            <v>Not an Outlier</v>
          </cell>
        </row>
        <row r="4208">
          <cell r="A4208">
            <v>3064.54</v>
          </cell>
          <cell r="B4208">
            <v>43420</v>
          </cell>
          <cell r="C4208">
            <v>308727</v>
          </cell>
          <cell r="D4208">
            <v>14784.27</v>
          </cell>
          <cell r="E4208">
            <v>0.98785356700000004</v>
          </cell>
          <cell r="F4208" t="str">
            <v>Not an Outlier</v>
          </cell>
        </row>
        <row r="4209">
          <cell r="A4209">
            <v>3065.02</v>
          </cell>
          <cell r="B4209">
            <v>43224</v>
          </cell>
          <cell r="C4209">
            <v>86606</v>
          </cell>
          <cell r="D4209">
            <v>7394.5</v>
          </cell>
          <cell r="E4209">
            <v>1.0000009999999999</v>
          </cell>
          <cell r="F4209" t="str">
            <v>Not an Outlier</v>
          </cell>
        </row>
        <row r="4210">
          <cell r="A4210">
            <v>3066.34</v>
          </cell>
          <cell r="B4210">
            <v>43133</v>
          </cell>
          <cell r="C4210">
            <v>308731</v>
          </cell>
          <cell r="D4210">
            <v>13293.65</v>
          </cell>
          <cell r="E4210">
            <v>0.99168961099999997</v>
          </cell>
          <cell r="F4210" t="str">
            <v>Not an Outlier</v>
          </cell>
        </row>
        <row r="4211">
          <cell r="A4211">
            <v>3066.49</v>
          </cell>
          <cell r="B4211">
            <v>43077</v>
          </cell>
          <cell r="C4211">
            <v>308731</v>
          </cell>
          <cell r="D4211">
            <v>14395.13</v>
          </cell>
          <cell r="E4211">
            <v>0.99160386499999997</v>
          </cell>
          <cell r="F4211" t="str">
            <v>Not an Outlier</v>
          </cell>
        </row>
        <row r="4212">
          <cell r="A4212">
            <v>3067.37</v>
          </cell>
          <cell r="B4212">
            <v>43266</v>
          </cell>
          <cell r="C4212">
            <v>86999</v>
          </cell>
          <cell r="D4212">
            <v>22419.25</v>
          </cell>
          <cell r="E4212">
            <v>1.0000009999999999</v>
          </cell>
          <cell r="F4212" t="str">
            <v>Not an Outlier</v>
          </cell>
        </row>
        <row r="4213">
          <cell r="A4213">
            <v>3068.75</v>
          </cell>
          <cell r="B4213">
            <v>42832</v>
          </cell>
          <cell r="C4213">
            <v>308984</v>
          </cell>
          <cell r="D4213">
            <v>18365.86</v>
          </cell>
          <cell r="E4213">
            <v>0.95865413200000005</v>
          </cell>
          <cell r="F4213" t="str">
            <v>Not an Outlier</v>
          </cell>
        </row>
        <row r="4214">
          <cell r="A4214">
            <v>3069.05</v>
          </cell>
          <cell r="B4214">
            <v>43287</v>
          </cell>
          <cell r="C4214">
            <v>335504</v>
          </cell>
          <cell r="D4214">
            <v>15241.36</v>
          </cell>
          <cell r="E4214">
            <v>9.9999999990000009E-7</v>
          </cell>
          <cell r="F4214" t="str">
            <v>Not an Outlier</v>
          </cell>
        </row>
        <row r="4215">
          <cell r="A4215">
            <v>3071.88</v>
          </cell>
          <cell r="B4215">
            <v>43161</v>
          </cell>
          <cell r="C4215">
            <v>166753</v>
          </cell>
          <cell r="D4215">
            <v>37319.21</v>
          </cell>
          <cell r="E4215">
            <v>0.96599726799999996</v>
          </cell>
          <cell r="F4215" t="str">
            <v>Not an Outlier</v>
          </cell>
        </row>
        <row r="4216">
          <cell r="A4216">
            <v>3072.53</v>
          </cell>
          <cell r="B4216">
            <v>43420</v>
          </cell>
          <cell r="C4216">
            <v>308862</v>
          </cell>
          <cell r="D4216">
            <v>8595.5499999999993</v>
          </cell>
          <cell r="E4216">
            <v>0.94773619200000003</v>
          </cell>
          <cell r="F4216" t="str">
            <v>Not an Outlier</v>
          </cell>
        </row>
        <row r="4217">
          <cell r="A4217">
            <v>3073.51</v>
          </cell>
          <cell r="B4217">
            <v>43301</v>
          </cell>
          <cell r="C4217">
            <v>308984</v>
          </cell>
          <cell r="D4217">
            <v>17720.560000000001</v>
          </cell>
          <cell r="E4217">
            <v>0.96154578199999996</v>
          </cell>
          <cell r="F4217" t="str">
            <v>Not an Outlier</v>
          </cell>
        </row>
        <row r="4218">
          <cell r="A4218">
            <v>3073.55</v>
          </cell>
          <cell r="B4218">
            <v>43056</v>
          </cell>
          <cell r="C4218">
            <v>86594</v>
          </cell>
          <cell r="D4218">
            <v>39980.53</v>
          </cell>
          <cell r="E4218">
            <v>0.96535547899999996</v>
          </cell>
          <cell r="F4218" t="str">
            <v>Not an Outlier</v>
          </cell>
        </row>
        <row r="4219">
          <cell r="A4219">
            <v>3073.63</v>
          </cell>
          <cell r="B4219">
            <v>43049</v>
          </cell>
          <cell r="C4219">
            <v>86215</v>
          </cell>
          <cell r="D4219">
            <v>18760.05</v>
          </cell>
          <cell r="E4219">
            <v>0.97152386700000004</v>
          </cell>
          <cell r="F4219" t="str">
            <v>Not an Outlier</v>
          </cell>
        </row>
        <row r="4220">
          <cell r="A4220">
            <v>3073.83</v>
          </cell>
          <cell r="B4220">
            <v>42937</v>
          </cell>
          <cell r="C4220">
            <v>86999</v>
          </cell>
          <cell r="D4220">
            <v>34802.92</v>
          </cell>
          <cell r="E4220">
            <v>0.98800968700000003</v>
          </cell>
          <cell r="F4220" t="str">
            <v>Not an Outlier</v>
          </cell>
        </row>
        <row r="4221">
          <cell r="A4221">
            <v>3076.21</v>
          </cell>
          <cell r="B4221">
            <v>43343</v>
          </cell>
          <cell r="C4221">
            <v>308727</v>
          </cell>
          <cell r="D4221">
            <v>14639.45</v>
          </cell>
          <cell r="E4221">
            <v>0.98857289800000003</v>
          </cell>
          <cell r="F4221" t="str">
            <v>Not an Outlier</v>
          </cell>
        </row>
        <row r="4222">
          <cell r="A4222">
            <v>3078.12</v>
          </cell>
          <cell r="B4222">
            <v>43042</v>
          </cell>
          <cell r="C4222">
            <v>86612</v>
          </cell>
          <cell r="D4222">
            <v>19572.11</v>
          </cell>
          <cell r="E4222">
            <v>0.94908162200000001</v>
          </cell>
          <cell r="F4222" t="str">
            <v>Not an Outlier</v>
          </cell>
        </row>
        <row r="4223">
          <cell r="A4223">
            <v>3078.3</v>
          </cell>
          <cell r="B4223">
            <v>42902</v>
          </cell>
          <cell r="C4223">
            <v>86215</v>
          </cell>
          <cell r="D4223">
            <v>21765.81</v>
          </cell>
          <cell r="E4223">
            <v>0.98564919200000001</v>
          </cell>
          <cell r="F4223" t="str">
            <v>Not an Outlier</v>
          </cell>
        </row>
        <row r="4224">
          <cell r="A4224">
            <v>3078.75</v>
          </cell>
          <cell r="B4224">
            <v>43322</v>
          </cell>
          <cell r="C4224">
            <v>236506</v>
          </cell>
          <cell r="D4224">
            <v>16740.48</v>
          </cell>
          <cell r="E4224">
            <v>9.9999999990000009E-7</v>
          </cell>
          <cell r="F4224" t="str">
            <v>Not an Outlier</v>
          </cell>
        </row>
        <row r="4225">
          <cell r="A4225">
            <v>3079.78</v>
          </cell>
          <cell r="B4225">
            <v>43231</v>
          </cell>
          <cell r="C4225">
            <v>300378</v>
          </cell>
          <cell r="D4225">
            <v>14769.44</v>
          </cell>
          <cell r="E4225">
            <v>0.62409340899999999</v>
          </cell>
          <cell r="F4225" t="str">
            <v>Not an Outlier</v>
          </cell>
        </row>
        <row r="4226">
          <cell r="A4226">
            <v>3081.39</v>
          </cell>
          <cell r="B4226">
            <v>43070</v>
          </cell>
          <cell r="C4226">
            <v>308862</v>
          </cell>
          <cell r="D4226">
            <v>9097.15</v>
          </cell>
          <cell r="E4226">
            <v>0.97901680000000002</v>
          </cell>
          <cell r="F4226" t="str">
            <v>Not an Outlier</v>
          </cell>
        </row>
        <row r="4227">
          <cell r="A4227">
            <v>3081.78</v>
          </cell>
          <cell r="B4227">
            <v>42895</v>
          </cell>
          <cell r="C4227">
            <v>86215</v>
          </cell>
          <cell r="D4227">
            <v>21793.55</v>
          </cell>
          <cell r="E4227">
            <v>0.98810410599999998</v>
          </cell>
          <cell r="F4227" t="str">
            <v>Not an Outlier</v>
          </cell>
        </row>
        <row r="4228">
          <cell r="A4228">
            <v>3082.41</v>
          </cell>
          <cell r="B4228">
            <v>43084</v>
          </cell>
          <cell r="C4228">
            <v>308839</v>
          </cell>
          <cell r="D4228">
            <v>20401.080000000002</v>
          </cell>
          <cell r="E4228">
            <v>0.96321693200000003</v>
          </cell>
          <cell r="F4228" t="str">
            <v>Not an Outlier</v>
          </cell>
        </row>
        <row r="4229">
          <cell r="A4229">
            <v>3082.93</v>
          </cell>
          <cell r="B4229">
            <v>42993</v>
          </cell>
          <cell r="C4229">
            <v>308965</v>
          </cell>
          <cell r="D4229">
            <v>16186.42</v>
          </cell>
          <cell r="E4229">
            <v>0.98747834400000001</v>
          </cell>
          <cell r="F4229" t="str">
            <v>Not an Outlier</v>
          </cell>
        </row>
        <row r="4230">
          <cell r="A4230">
            <v>3087.41</v>
          </cell>
          <cell r="B4230">
            <v>43126</v>
          </cell>
          <cell r="C4230">
            <v>86615</v>
          </cell>
          <cell r="D4230">
            <v>36129.81</v>
          </cell>
          <cell r="E4230">
            <v>0.96967799399999999</v>
          </cell>
          <cell r="F4230" t="str">
            <v>Not an Outlier</v>
          </cell>
        </row>
        <row r="4231">
          <cell r="A4231">
            <v>3087.43</v>
          </cell>
          <cell r="B4231">
            <v>43126</v>
          </cell>
          <cell r="C4231">
            <v>236505</v>
          </cell>
          <cell r="D4231">
            <v>24918.77</v>
          </cell>
          <cell r="E4231">
            <v>0.97120371000000005</v>
          </cell>
          <cell r="F4231" t="str">
            <v>Not an Outlier</v>
          </cell>
        </row>
        <row r="4232">
          <cell r="A4232">
            <v>3088.12</v>
          </cell>
          <cell r="B4232">
            <v>42937</v>
          </cell>
          <cell r="C4232">
            <v>308984</v>
          </cell>
          <cell r="D4232">
            <v>17024.169999999998</v>
          </cell>
          <cell r="E4232">
            <v>0.94787298900000005</v>
          </cell>
          <cell r="F4232" t="str">
            <v>Not an Outlier</v>
          </cell>
        </row>
        <row r="4233">
          <cell r="A4233">
            <v>3090</v>
          </cell>
          <cell r="B4233">
            <v>43091</v>
          </cell>
          <cell r="C4233">
            <v>308727</v>
          </cell>
          <cell r="D4233">
            <v>14976.8</v>
          </cell>
          <cell r="E4233">
            <v>0.98806880799999997</v>
          </cell>
          <cell r="F4233" t="str">
            <v>Not an Outlier</v>
          </cell>
        </row>
        <row r="4234">
          <cell r="A4234">
            <v>3090.17</v>
          </cell>
          <cell r="B4234">
            <v>43140</v>
          </cell>
          <cell r="C4234">
            <v>236505</v>
          </cell>
          <cell r="D4234">
            <v>24250.58</v>
          </cell>
          <cell r="E4234">
            <v>0.96424302500000003</v>
          </cell>
          <cell r="F4234" t="str">
            <v>Not an Outlier</v>
          </cell>
        </row>
        <row r="4235">
          <cell r="A4235">
            <v>3090.46</v>
          </cell>
          <cell r="B4235">
            <v>42783</v>
          </cell>
          <cell r="C4235">
            <v>86615</v>
          </cell>
          <cell r="D4235">
            <v>39095.199999999997</v>
          </cell>
          <cell r="E4235">
            <v>0.98733200099999996</v>
          </cell>
          <cell r="F4235" t="str">
            <v>Not an Outlier</v>
          </cell>
        </row>
        <row r="4236">
          <cell r="A4236">
            <v>3090.84</v>
          </cell>
          <cell r="B4236">
            <v>43266</v>
          </cell>
          <cell r="C4236">
            <v>308730</v>
          </cell>
          <cell r="D4236">
            <v>10387.92</v>
          </cell>
          <cell r="E4236">
            <v>0.98981452199999997</v>
          </cell>
          <cell r="F4236" t="str">
            <v>Not an Outlier</v>
          </cell>
        </row>
        <row r="4237">
          <cell r="A4237">
            <v>3091.32</v>
          </cell>
          <cell r="B4237">
            <v>42888</v>
          </cell>
          <cell r="C4237">
            <v>86999</v>
          </cell>
          <cell r="D4237">
            <v>33680.68</v>
          </cell>
          <cell r="E4237">
            <v>0.97949835399999996</v>
          </cell>
          <cell r="F4237" t="str">
            <v>Not an Outlier</v>
          </cell>
        </row>
        <row r="4238">
          <cell r="A4238">
            <v>3091.36</v>
          </cell>
          <cell r="B4238">
            <v>42881</v>
          </cell>
          <cell r="C4238">
            <v>308967</v>
          </cell>
          <cell r="D4238">
            <v>24021.86</v>
          </cell>
          <cell r="E4238">
            <v>0.98541869599999998</v>
          </cell>
          <cell r="F4238" t="str">
            <v>Not an Outlier</v>
          </cell>
        </row>
        <row r="4239">
          <cell r="A4239">
            <v>3091.4</v>
          </cell>
          <cell r="B4239">
            <v>42825</v>
          </cell>
          <cell r="C4239">
            <v>308984</v>
          </cell>
          <cell r="D4239">
            <v>18581.38</v>
          </cell>
          <cell r="E4239">
            <v>0.96418355300000003</v>
          </cell>
          <cell r="F4239" t="str">
            <v>Not an Outlier</v>
          </cell>
        </row>
        <row r="4240">
          <cell r="A4240">
            <v>3093.06</v>
          </cell>
          <cell r="B4240">
            <v>43238</v>
          </cell>
          <cell r="C4240">
            <v>315866</v>
          </cell>
          <cell r="D4240">
            <v>13664.33</v>
          </cell>
          <cell r="E4240">
            <v>1.0000009999999999</v>
          </cell>
          <cell r="F4240" t="str">
            <v>Not an Outlier</v>
          </cell>
        </row>
        <row r="4241">
          <cell r="A4241">
            <v>3093.3</v>
          </cell>
          <cell r="B4241">
            <v>43287</v>
          </cell>
          <cell r="C4241">
            <v>86999</v>
          </cell>
          <cell r="D4241">
            <v>20086.18</v>
          </cell>
          <cell r="E4241">
            <v>1.0000009999999999</v>
          </cell>
          <cell r="F4241" t="str">
            <v>Not an Outlier</v>
          </cell>
        </row>
        <row r="4242">
          <cell r="A4242">
            <v>3093.41</v>
          </cell>
          <cell r="B4242">
            <v>43063</v>
          </cell>
          <cell r="C4242">
            <v>308731</v>
          </cell>
          <cell r="D4242">
            <v>14838.54</v>
          </cell>
          <cell r="E4242">
            <v>0.98978514900000003</v>
          </cell>
          <cell r="F4242" t="str">
            <v>Not an Outlier</v>
          </cell>
        </row>
        <row r="4243">
          <cell r="A4243">
            <v>3093.99</v>
          </cell>
          <cell r="B4243">
            <v>43252</v>
          </cell>
          <cell r="C4243">
            <v>300378</v>
          </cell>
          <cell r="D4243">
            <v>12475.74</v>
          </cell>
          <cell r="E4243">
            <v>1.0000009999999999</v>
          </cell>
          <cell r="F4243" t="str">
            <v>Not an Outlier</v>
          </cell>
        </row>
        <row r="4244">
          <cell r="A4244">
            <v>3096.73</v>
          </cell>
          <cell r="B4244">
            <v>42825</v>
          </cell>
          <cell r="C4244">
            <v>86999</v>
          </cell>
          <cell r="D4244">
            <v>34130.94</v>
          </cell>
          <cell r="E4244">
            <v>0.98904106000000003</v>
          </cell>
          <cell r="F4244" t="str">
            <v>Not an Outlier</v>
          </cell>
        </row>
        <row r="4245">
          <cell r="A4245">
            <v>3096.77</v>
          </cell>
          <cell r="B4245">
            <v>43245</v>
          </cell>
          <cell r="C4245">
            <v>86999</v>
          </cell>
          <cell r="D4245">
            <v>24983.87</v>
          </cell>
          <cell r="E4245">
            <v>1.0000009999999999</v>
          </cell>
          <cell r="F4245" t="str">
            <v>Not an Outlier</v>
          </cell>
        </row>
        <row r="4246">
          <cell r="A4246">
            <v>3098.99</v>
          </cell>
          <cell r="B4246">
            <v>43175</v>
          </cell>
          <cell r="C4246">
            <v>86215</v>
          </cell>
          <cell r="D4246">
            <v>17892.71</v>
          </cell>
          <cell r="E4246">
            <v>0.94018721299999997</v>
          </cell>
          <cell r="F4246" t="str">
            <v>Not an Outlier</v>
          </cell>
        </row>
        <row r="4247">
          <cell r="A4247">
            <v>3099.48</v>
          </cell>
          <cell r="B4247">
            <v>43140</v>
          </cell>
          <cell r="C4247">
            <v>300377</v>
          </cell>
          <cell r="D4247">
            <v>25498.799999999999</v>
          </cell>
          <cell r="E4247">
            <v>0.914106223</v>
          </cell>
          <cell r="F4247" t="str">
            <v>Not an Outlier</v>
          </cell>
        </row>
        <row r="4248">
          <cell r="A4248">
            <v>3099.66</v>
          </cell>
          <cell r="B4248">
            <v>42853</v>
          </cell>
          <cell r="C4248">
            <v>236506</v>
          </cell>
          <cell r="D4248">
            <v>30010.54</v>
          </cell>
          <cell r="E4248">
            <v>0.980078424</v>
          </cell>
          <cell r="F4248" t="str">
            <v>Not an Outlier</v>
          </cell>
        </row>
        <row r="4249">
          <cell r="A4249">
            <v>3099.81</v>
          </cell>
          <cell r="B4249">
            <v>42811</v>
          </cell>
          <cell r="C4249">
            <v>308984</v>
          </cell>
          <cell r="D4249">
            <v>18844.32</v>
          </cell>
          <cell r="E4249">
            <v>0.966494356</v>
          </cell>
          <cell r="F4249" t="str">
            <v>Not an Outlier</v>
          </cell>
        </row>
        <row r="4250">
          <cell r="A4250">
            <v>3100.59</v>
          </cell>
          <cell r="B4250">
            <v>43196</v>
          </cell>
          <cell r="C4250">
            <v>86615</v>
          </cell>
          <cell r="D4250">
            <v>33689.75</v>
          </cell>
          <cell r="E4250">
            <v>0.95482878100000002</v>
          </cell>
          <cell r="F4250" t="str">
            <v>Not an Outlier</v>
          </cell>
        </row>
        <row r="4251">
          <cell r="A4251">
            <v>3100.87</v>
          </cell>
          <cell r="B4251">
            <v>43245</v>
          </cell>
          <cell r="C4251">
            <v>308730</v>
          </cell>
          <cell r="D4251">
            <v>10647.34</v>
          </cell>
          <cell r="E4251">
            <v>0.99195039600000001</v>
          </cell>
          <cell r="F4251" t="str">
            <v>Not an Outlier</v>
          </cell>
        </row>
        <row r="4252">
          <cell r="A4252">
            <v>3103.23</v>
          </cell>
          <cell r="B4252">
            <v>42944</v>
          </cell>
          <cell r="C4252">
            <v>86612</v>
          </cell>
          <cell r="D4252">
            <v>24079.439999999999</v>
          </cell>
          <cell r="E4252">
            <v>0.97961979600000004</v>
          </cell>
          <cell r="F4252" t="str">
            <v>Not an Outlier</v>
          </cell>
        </row>
        <row r="4253">
          <cell r="A4253">
            <v>3106.69</v>
          </cell>
          <cell r="B4253">
            <v>43182</v>
          </cell>
          <cell r="C4253">
            <v>308731</v>
          </cell>
          <cell r="D4253">
            <v>13471.96</v>
          </cell>
          <cell r="E4253">
            <v>0.98626631799999998</v>
          </cell>
          <cell r="F4253" t="str">
            <v>Not an Outlier</v>
          </cell>
        </row>
        <row r="4254">
          <cell r="A4254">
            <v>3107.52</v>
          </cell>
          <cell r="B4254">
            <v>43070</v>
          </cell>
          <cell r="C4254">
            <v>308731</v>
          </cell>
          <cell r="D4254">
            <v>14639.17</v>
          </cell>
          <cell r="E4254">
            <v>0.99159902300000002</v>
          </cell>
          <cell r="F4254" t="str">
            <v>Not an Outlier</v>
          </cell>
        </row>
        <row r="4255">
          <cell r="A4255">
            <v>3108.28</v>
          </cell>
          <cell r="B4255">
            <v>42993</v>
          </cell>
          <cell r="C4255">
            <v>308731</v>
          </cell>
          <cell r="D4255">
            <v>14381.15</v>
          </cell>
          <cell r="E4255">
            <v>0.98827515399999999</v>
          </cell>
          <cell r="F4255" t="str">
            <v>Not an Outlier</v>
          </cell>
        </row>
        <row r="4256">
          <cell r="A4256">
            <v>3108.73</v>
          </cell>
          <cell r="B4256">
            <v>42993</v>
          </cell>
          <cell r="C4256">
            <v>308727</v>
          </cell>
          <cell r="D4256">
            <v>14288.79</v>
          </cell>
          <cell r="E4256">
            <v>0.97712734199999995</v>
          </cell>
          <cell r="F4256" t="str">
            <v>Not an Outlier</v>
          </cell>
        </row>
        <row r="4257">
          <cell r="A4257">
            <v>3111.39</v>
          </cell>
          <cell r="B4257">
            <v>43000</v>
          </cell>
          <cell r="C4257">
            <v>236505</v>
          </cell>
          <cell r="D4257">
            <v>25418.880000000001</v>
          </cell>
          <cell r="E4257">
            <v>0.98122387200000005</v>
          </cell>
          <cell r="F4257" t="str">
            <v>Not an Outlier</v>
          </cell>
        </row>
        <row r="4258">
          <cell r="A4258">
            <v>3113.51</v>
          </cell>
          <cell r="B4258">
            <v>42909</v>
          </cell>
          <cell r="C4258">
            <v>86215</v>
          </cell>
          <cell r="D4258">
            <v>21472.9</v>
          </cell>
          <cell r="E4258">
            <v>0.98612914900000004</v>
          </cell>
          <cell r="F4258" t="str">
            <v>Not an Outlier</v>
          </cell>
        </row>
        <row r="4259">
          <cell r="A4259">
            <v>3113.73</v>
          </cell>
          <cell r="B4259">
            <v>42846</v>
          </cell>
          <cell r="C4259">
            <v>308731</v>
          </cell>
          <cell r="D4259">
            <v>14778.93</v>
          </cell>
          <cell r="E4259">
            <v>0.98678877899999995</v>
          </cell>
          <cell r="F4259" t="str">
            <v>Not an Outlier</v>
          </cell>
        </row>
        <row r="4260">
          <cell r="A4260">
            <v>3114.08</v>
          </cell>
          <cell r="B4260">
            <v>42930</v>
          </cell>
          <cell r="C4260">
            <v>236506</v>
          </cell>
          <cell r="D4260">
            <v>30755.96</v>
          </cell>
          <cell r="E4260">
            <v>0.985281242</v>
          </cell>
          <cell r="F4260" t="str">
            <v>Not an Outlier</v>
          </cell>
        </row>
        <row r="4261">
          <cell r="A4261">
            <v>3114.67</v>
          </cell>
          <cell r="B4261">
            <v>42776</v>
          </cell>
          <cell r="C4261">
            <v>86615</v>
          </cell>
          <cell r="D4261">
            <v>37227.199999999997</v>
          </cell>
          <cell r="E4261">
            <v>0.98232112900000002</v>
          </cell>
          <cell r="F4261" t="str">
            <v>Not an Outlier</v>
          </cell>
        </row>
        <row r="4262">
          <cell r="A4262">
            <v>3114.94</v>
          </cell>
          <cell r="B4262">
            <v>42923</v>
          </cell>
          <cell r="C4262">
            <v>86999</v>
          </cell>
          <cell r="D4262">
            <v>34880.720000000001</v>
          </cell>
          <cell r="E4262">
            <v>0.985177093</v>
          </cell>
          <cell r="F4262" t="str">
            <v>Not an Outlier</v>
          </cell>
        </row>
        <row r="4263">
          <cell r="A4263">
            <v>3115.05</v>
          </cell>
          <cell r="B4263">
            <v>43245</v>
          </cell>
          <cell r="C4263">
            <v>90230</v>
          </cell>
          <cell r="D4263">
            <v>17064.810000000001</v>
          </cell>
          <cell r="E4263">
            <v>1.0000009999999999</v>
          </cell>
          <cell r="F4263" t="str">
            <v>Not an Outlier</v>
          </cell>
        </row>
        <row r="4264">
          <cell r="A4264">
            <v>3115.15</v>
          </cell>
          <cell r="B4264">
            <v>43126</v>
          </cell>
          <cell r="C4264">
            <v>308862</v>
          </cell>
          <cell r="D4264">
            <v>9001.85</v>
          </cell>
          <cell r="E4264">
            <v>0.96804503200000003</v>
          </cell>
          <cell r="F4264" t="str">
            <v>Not an Outlier</v>
          </cell>
        </row>
        <row r="4265">
          <cell r="A4265">
            <v>3115.88</v>
          </cell>
          <cell r="B4265">
            <v>43119</v>
          </cell>
          <cell r="C4265">
            <v>308730</v>
          </cell>
          <cell r="D4265">
            <v>10328.629999999999</v>
          </cell>
          <cell r="E4265">
            <v>0.98832912799999995</v>
          </cell>
          <cell r="F4265" t="str">
            <v>Not an Outlier</v>
          </cell>
        </row>
        <row r="4266">
          <cell r="A4266">
            <v>3119.1</v>
          </cell>
          <cell r="B4266">
            <v>43175</v>
          </cell>
          <cell r="C4266">
            <v>236506</v>
          </cell>
          <cell r="D4266">
            <v>27398.639999999999</v>
          </cell>
          <cell r="E4266">
            <v>0.94705263200000001</v>
          </cell>
          <cell r="F4266" t="str">
            <v>Not an Outlier</v>
          </cell>
        </row>
        <row r="4267">
          <cell r="A4267">
            <v>3121.04</v>
          </cell>
          <cell r="B4267">
            <v>42867</v>
          </cell>
          <cell r="C4267">
            <v>236506</v>
          </cell>
          <cell r="D4267">
            <v>30218.31</v>
          </cell>
          <cell r="E4267">
            <v>0.97450765699999997</v>
          </cell>
          <cell r="F4267" t="str">
            <v>Not an Outlier</v>
          </cell>
        </row>
        <row r="4268">
          <cell r="A4268">
            <v>3121.28</v>
          </cell>
          <cell r="B4268">
            <v>43238</v>
          </cell>
          <cell r="C4268">
            <v>315872</v>
          </cell>
          <cell r="D4268">
            <v>19949.07</v>
          </cell>
          <cell r="E4268">
            <v>1.0000009999999999</v>
          </cell>
          <cell r="F4268" t="str">
            <v>Not an Outlier</v>
          </cell>
        </row>
        <row r="4269">
          <cell r="A4269">
            <v>3123.43</v>
          </cell>
          <cell r="B4269">
            <v>43070</v>
          </cell>
          <cell r="C4269">
            <v>88278</v>
          </cell>
          <cell r="D4269">
            <v>35815.22</v>
          </cell>
          <cell r="E4269">
            <v>0.96499439499999995</v>
          </cell>
          <cell r="F4269" t="str">
            <v>Not an Outlier</v>
          </cell>
        </row>
        <row r="4270">
          <cell r="A4270">
            <v>3123.7</v>
          </cell>
          <cell r="B4270">
            <v>42930</v>
          </cell>
          <cell r="C4270">
            <v>308984</v>
          </cell>
          <cell r="D4270">
            <v>17129.39</v>
          </cell>
          <cell r="E4270">
            <v>0.95199704100000004</v>
          </cell>
          <cell r="F4270" t="str">
            <v>Not an Outlier</v>
          </cell>
        </row>
        <row r="4271">
          <cell r="A4271">
            <v>3124.25</v>
          </cell>
          <cell r="B4271">
            <v>43070</v>
          </cell>
          <cell r="C4271">
            <v>308965</v>
          </cell>
          <cell r="D4271">
            <v>14890.12</v>
          </cell>
          <cell r="E4271">
            <v>0.98594774600000001</v>
          </cell>
          <cell r="F4271" t="str">
            <v>Not an Outlier</v>
          </cell>
        </row>
        <row r="4272">
          <cell r="A4272">
            <v>3125.91</v>
          </cell>
          <cell r="B4272">
            <v>43210</v>
          </cell>
          <cell r="C4272">
            <v>315866</v>
          </cell>
          <cell r="D4272">
            <v>15887.94</v>
          </cell>
          <cell r="E4272">
            <v>0.83774466700000005</v>
          </cell>
          <cell r="F4272" t="str">
            <v>Not an Outlier</v>
          </cell>
        </row>
        <row r="4273">
          <cell r="A4273">
            <v>3127.76</v>
          </cell>
          <cell r="B4273">
            <v>42965</v>
          </cell>
          <cell r="C4273">
            <v>86215</v>
          </cell>
          <cell r="D4273">
            <v>21201.14</v>
          </cell>
          <cell r="E4273">
            <v>0.98782889200000001</v>
          </cell>
          <cell r="F4273" t="str">
            <v>Not an Outlier</v>
          </cell>
        </row>
        <row r="4274">
          <cell r="A4274">
            <v>3128.24</v>
          </cell>
          <cell r="B4274">
            <v>43112</v>
          </cell>
          <cell r="C4274">
            <v>308730</v>
          </cell>
          <cell r="D4274">
            <v>10343.290000000001</v>
          </cell>
          <cell r="E4274">
            <v>0.99169917500000004</v>
          </cell>
          <cell r="F4274" t="str">
            <v>Not an Outlier</v>
          </cell>
        </row>
        <row r="4275">
          <cell r="A4275">
            <v>3128.41</v>
          </cell>
          <cell r="B4275">
            <v>42895</v>
          </cell>
          <cell r="C4275">
            <v>166753</v>
          </cell>
          <cell r="D4275">
            <v>49498.3</v>
          </cell>
          <cell r="E4275">
            <v>0.98500724699999997</v>
          </cell>
          <cell r="F4275" t="str">
            <v>Not an Outlier</v>
          </cell>
        </row>
        <row r="4276">
          <cell r="A4276">
            <v>3129.55</v>
          </cell>
          <cell r="B4276">
            <v>43322</v>
          </cell>
          <cell r="C4276">
            <v>308730</v>
          </cell>
          <cell r="D4276">
            <v>10609.83</v>
          </cell>
          <cell r="E4276">
            <v>0.98908145999999997</v>
          </cell>
          <cell r="F4276" t="str">
            <v>Not an Outlier</v>
          </cell>
        </row>
        <row r="4277">
          <cell r="A4277">
            <v>3130.62</v>
          </cell>
          <cell r="B4277">
            <v>43252</v>
          </cell>
          <cell r="C4277">
            <v>335504</v>
          </cell>
          <cell r="D4277">
            <v>17998.419999999998</v>
          </cell>
          <cell r="E4277">
            <v>0.50000100000000003</v>
          </cell>
          <cell r="F4277" t="str">
            <v>Not an Outlier</v>
          </cell>
        </row>
        <row r="4278">
          <cell r="A4278">
            <v>3134.24</v>
          </cell>
          <cell r="B4278">
            <v>43231</v>
          </cell>
          <cell r="C4278">
            <v>90230</v>
          </cell>
          <cell r="D4278">
            <v>18628.72</v>
          </cell>
          <cell r="E4278">
            <v>1.0000009999999999</v>
          </cell>
          <cell r="F4278" t="str">
            <v>Not an Outlier</v>
          </cell>
        </row>
        <row r="4279">
          <cell r="A4279">
            <v>3134.33</v>
          </cell>
          <cell r="B4279">
            <v>43315</v>
          </cell>
          <cell r="C4279">
            <v>86615</v>
          </cell>
          <cell r="D4279">
            <v>20071.73</v>
          </cell>
          <cell r="E4279">
            <v>1.0000009999999999</v>
          </cell>
          <cell r="F4279" t="str">
            <v>Not an Outlier</v>
          </cell>
        </row>
        <row r="4280">
          <cell r="A4280">
            <v>3134.57</v>
          </cell>
          <cell r="B4280">
            <v>42811</v>
          </cell>
          <cell r="C4280">
            <v>86612</v>
          </cell>
          <cell r="D4280">
            <v>22940.57</v>
          </cell>
          <cell r="E4280">
            <v>0.98139327399999998</v>
          </cell>
          <cell r="F4280" t="str">
            <v>Not an Outlier</v>
          </cell>
        </row>
        <row r="4281">
          <cell r="A4281">
            <v>3135.37</v>
          </cell>
          <cell r="B4281">
            <v>43238</v>
          </cell>
          <cell r="C4281">
            <v>86615</v>
          </cell>
          <cell r="D4281">
            <v>28381.43</v>
          </cell>
          <cell r="E4281">
            <v>1.0000009999999999</v>
          </cell>
          <cell r="F4281" t="str">
            <v>Not an Outlier</v>
          </cell>
        </row>
        <row r="4282">
          <cell r="A4282">
            <v>3135.61</v>
          </cell>
          <cell r="B4282">
            <v>43252</v>
          </cell>
          <cell r="C4282">
            <v>315866</v>
          </cell>
          <cell r="D4282">
            <v>12558.8</v>
          </cell>
          <cell r="E4282">
            <v>1.0000009999999999</v>
          </cell>
          <cell r="F4282" t="str">
            <v>Not an Outlier</v>
          </cell>
        </row>
        <row r="4283">
          <cell r="A4283">
            <v>3135.62</v>
          </cell>
          <cell r="B4283">
            <v>42993</v>
          </cell>
          <cell r="C4283">
            <v>236505</v>
          </cell>
          <cell r="D4283">
            <v>25611.32</v>
          </cell>
          <cell r="E4283">
            <v>0.97792136200000002</v>
          </cell>
          <cell r="F4283" t="str">
            <v>Not an Outlier</v>
          </cell>
        </row>
        <row r="4284">
          <cell r="A4284">
            <v>3135.81</v>
          </cell>
          <cell r="B4284">
            <v>43259</v>
          </cell>
          <cell r="C4284">
            <v>308730</v>
          </cell>
          <cell r="D4284">
            <v>10469.07</v>
          </cell>
          <cell r="E4284">
            <v>0.99507205899999995</v>
          </cell>
          <cell r="F4284" t="str">
            <v>Not an Outlier</v>
          </cell>
        </row>
        <row r="4285">
          <cell r="A4285">
            <v>3137.25</v>
          </cell>
          <cell r="B4285">
            <v>42916</v>
          </cell>
          <cell r="C4285">
            <v>88278</v>
          </cell>
          <cell r="D4285">
            <v>39649</v>
          </cell>
          <cell r="E4285">
            <v>0.976569405</v>
          </cell>
          <cell r="F4285" t="str">
            <v>Not an Outlier</v>
          </cell>
        </row>
        <row r="4286">
          <cell r="A4286">
            <v>3140.43</v>
          </cell>
          <cell r="B4286">
            <v>42853</v>
          </cell>
          <cell r="C4286">
            <v>86612</v>
          </cell>
          <cell r="D4286">
            <v>19307.080000000002</v>
          </cell>
          <cell r="E4286">
            <v>0.95590695800000003</v>
          </cell>
          <cell r="F4286" t="str">
            <v>Not an Outlier</v>
          </cell>
        </row>
        <row r="4287">
          <cell r="A4287">
            <v>3142.34</v>
          </cell>
          <cell r="B4287">
            <v>42979</v>
          </cell>
          <cell r="C4287">
            <v>308731</v>
          </cell>
          <cell r="D4287">
            <v>14398.5</v>
          </cell>
          <cell r="E4287">
            <v>0.98100843199999999</v>
          </cell>
          <cell r="F4287" t="str">
            <v>Not an Outlier</v>
          </cell>
        </row>
        <row r="4288">
          <cell r="A4288">
            <v>3142.89</v>
          </cell>
          <cell r="B4288">
            <v>42972</v>
          </cell>
          <cell r="C4288">
            <v>86612</v>
          </cell>
          <cell r="D4288">
            <v>22944.59</v>
          </cell>
          <cell r="E4288">
            <v>0.96612668400000001</v>
          </cell>
          <cell r="F4288" t="str">
            <v>Not an Outlier</v>
          </cell>
        </row>
        <row r="4289">
          <cell r="A4289">
            <v>3144.85</v>
          </cell>
          <cell r="B4289">
            <v>42776</v>
          </cell>
          <cell r="C4289">
            <v>308965</v>
          </cell>
          <cell r="D4289">
            <v>19630.349999999999</v>
          </cell>
          <cell r="E4289">
            <v>0.97922777400000005</v>
          </cell>
          <cell r="F4289" t="str">
            <v>Not an Outlier</v>
          </cell>
        </row>
        <row r="4290">
          <cell r="A4290">
            <v>3147.29</v>
          </cell>
          <cell r="B4290">
            <v>43098</v>
          </cell>
          <cell r="C4290">
            <v>87044</v>
          </cell>
          <cell r="D4290">
            <v>27695.75</v>
          </cell>
          <cell r="E4290">
            <v>0.98155567700000002</v>
          </cell>
          <cell r="F4290" t="str">
            <v>Not an Outlier</v>
          </cell>
        </row>
        <row r="4291">
          <cell r="A4291">
            <v>3147.99</v>
          </cell>
          <cell r="B4291">
            <v>43217</v>
          </cell>
          <cell r="C4291">
            <v>315866</v>
          </cell>
          <cell r="D4291">
            <v>15273.98</v>
          </cell>
          <cell r="E4291">
            <v>0.81137683599999999</v>
          </cell>
          <cell r="F4291" t="str">
            <v>Not an Outlier</v>
          </cell>
        </row>
        <row r="4292">
          <cell r="A4292">
            <v>3149.26</v>
          </cell>
          <cell r="B4292">
            <v>43028</v>
          </cell>
          <cell r="C4292">
            <v>308727</v>
          </cell>
          <cell r="D4292">
            <v>14796.02</v>
          </cell>
          <cell r="E4292">
            <v>0.98103036300000002</v>
          </cell>
          <cell r="F4292" t="str">
            <v>Not an Outlier</v>
          </cell>
        </row>
        <row r="4293">
          <cell r="A4293">
            <v>3149.27</v>
          </cell>
          <cell r="B4293">
            <v>43301</v>
          </cell>
          <cell r="C4293">
            <v>308727</v>
          </cell>
          <cell r="D4293">
            <v>15054.13</v>
          </cell>
          <cell r="E4293">
            <v>0.98766445899999999</v>
          </cell>
          <cell r="F4293" t="str">
            <v>Not an Outlier</v>
          </cell>
        </row>
        <row r="4294">
          <cell r="A4294">
            <v>3149.99</v>
          </cell>
          <cell r="B4294">
            <v>43294</v>
          </cell>
          <cell r="C4294">
            <v>308730</v>
          </cell>
          <cell r="D4294">
            <v>10857.92</v>
          </cell>
          <cell r="E4294">
            <v>0.99203254500000004</v>
          </cell>
          <cell r="F4294" t="str">
            <v>Not an Outlier</v>
          </cell>
        </row>
        <row r="4295">
          <cell r="A4295">
            <v>3153.29</v>
          </cell>
          <cell r="B4295">
            <v>42825</v>
          </cell>
          <cell r="C4295">
            <v>308967</v>
          </cell>
          <cell r="D4295">
            <v>23088.97</v>
          </cell>
          <cell r="E4295">
            <v>0.99168002499999997</v>
          </cell>
          <cell r="F4295" t="str">
            <v>Not an Outlier</v>
          </cell>
        </row>
        <row r="4296">
          <cell r="A4296">
            <v>3153.44</v>
          </cell>
          <cell r="B4296">
            <v>43014</v>
          </cell>
          <cell r="C4296">
            <v>86215</v>
          </cell>
          <cell r="D4296">
            <v>20398.72</v>
          </cell>
          <cell r="E4296">
            <v>0.98688531800000001</v>
          </cell>
          <cell r="F4296" t="str">
            <v>Not an Outlier</v>
          </cell>
        </row>
        <row r="4297">
          <cell r="A4297">
            <v>3155.34</v>
          </cell>
          <cell r="B4297">
            <v>42916</v>
          </cell>
          <cell r="C4297">
            <v>86999</v>
          </cell>
          <cell r="D4297">
            <v>35570.699999999997</v>
          </cell>
          <cell r="E4297">
            <v>0.98225007900000005</v>
          </cell>
          <cell r="F4297" t="str">
            <v>Not an Outlier</v>
          </cell>
        </row>
        <row r="4298">
          <cell r="A4298">
            <v>3155.59</v>
          </cell>
          <cell r="B4298">
            <v>42853</v>
          </cell>
          <cell r="C4298">
            <v>308965</v>
          </cell>
          <cell r="D4298">
            <v>20805.830000000002</v>
          </cell>
          <cell r="E4298">
            <v>0.99200956799999995</v>
          </cell>
          <cell r="F4298" t="str">
            <v>Not an Outlier</v>
          </cell>
        </row>
        <row r="4299">
          <cell r="A4299">
            <v>3156.56</v>
          </cell>
          <cell r="B4299">
            <v>43273</v>
          </cell>
          <cell r="C4299">
            <v>86615</v>
          </cell>
          <cell r="D4299">
            <v>24294.95</v>
          </cell>
          <cell r="E4299">
            <v>1.0000009999999999</v>
          </cell>
          <cell r="F4299" t="str">
            <v>Not an Outlier</v>
          </cell>
        </row>
        <row r="4300">
          <cell r="A4300">
            <v>3157.41</v>
          </cell>
          <cell r="B4300">
            <v>43147</v>
          </cell>
          <cell r="C4300">
            <v>308727</v>
          </cell>
          <cell r="D4300">
            <v>14835.3</v>
          </cell>
          <cell r="E4300">
            <v>0.98733027399999995</v>
          </cell>
          <cell r="F4300" t="str">
            <v>Not an Outlier</v>
          </cell>
        </row>
        <row r="4301">
          <cell r="A4301">
            <v>3160.31</v>
          </cell>
          <cell r="B4301">
            <v>43196</v>
          </cell>
          <cell r="C4301">
            <v>87044</v>
          </cell>
          <cell r="D4301">
            <v>23111.14</v>
          </cell>
          <cell r="E4301">
            <v>0.93059443600000002</v>
          </cell>
          <cell r="F4301" t="str">
            <v>Not an Outlier</v>
          </cell>
        </row>
        <row r="4302">
          <cell r="A4302">
            <v>3163.07</v>
          </cell>
          <cell r="B4302">
            <v>43308</v>
          </cell>
          <cell r="C4302">
            <v>86999</v>
          </cell>
          <cell r="D4302">
            <v>17972.14</v>
          </cell>
          <cell r="E4302">
            <v>1.0000009999999999</v>
          </cell>
          <cell r="F4302" t="str">
            <v>Not an Outlier</v>
          </cell>
        </row>
        <row r="4303">
          <cell r="A4303">
            <v>3163.82</v>
          </cell>
          <cell r="B4303">
            <v>42818</v>
          </cell>
          <cell r="C4303">
            <v>308967</v>
          </cell>
          <cell r="D4303">
            <v>23158.3</v>
          </cell>
          <cell r="E4303">
            <v>0.99176173199999995</v>
          </cell>
          <cell r="F4303" t="str">
            <v>Not an Outlier</v>
          </cell>
        </row>
        <row r="4304">
          <cell r="A4304">
            <v>3164.1</v>
          </cell>
          <cell r="B4304">
            <v>43238</v>
          </cell>
          <cell r="C4304">
            <v>300376</v>
          </cell>
          <cell r="D4304">
            <v>13013.97</v>
          </cell>
          <cell r="E4304">
            <v>1.0000009999999999</v>
          </cell>
          <cell r="F4304" t="str">
            <v>Not an Outlier</v>
          </cell>
        </row>
        <row r="4305">
          <cell r="A4305">
            <v>3164.46</v>
          </cell>
          <cell r="B4305">
            <v>42797</v>
          </cell>
          <cell r="C4305">
            <v>308984</v>
          </cell>
          <cell r="D4305">
            <v>19815.7</v>
          </cell>
          <cell r="E4305">
            <v>0.968722631</v>
          </cell>
          <cell r="F4305" t="str">
            <v>Not an Outlier</v>
          </cell>
        </row>
        <row r="4306">
          <cell r="A4306">
            <v>3164.51</v>
          </cell>
          <cell r="B4306">
            <v>43161</v>
          </cell>
          <cell r="C4306">
            <v>300377</v>
          </cell>
          <cell r="D4306">
            <v>24836.32</v>
          </cell>
          <cell r="E4306">
            <v>0.92518004300000001</v>
          </cell>
          <cell r="F4306" t="str">
            <v>Not an Outlier</v>
          </cell>
        </row>
        <row r="4307">
          <cell r="A4307">
            <v>3164.9</v>
          </cell>
          <cell r="B4307">
            <v>42937</v>
          </cell>
          <cell r="C4307">
            <v>88278</v>
          </cell>
          <cell r="D4307">
            <v>40592.870000000003</v>
          </cell>
          <cell r="E4307">
            <v>0.98686796899999996</v>
          </cell>
          <cell r="F4307" t="str">
            <v>Not an Outlier</v>
          </cell>
        </row>
        <row r="4308">
          <cell r="A4308">
            <v>3166.02</v>
          </cell>
          <cell r="B4308">
            <v>43161</v>
          </cell>
          <cell r="C4308">
            <v>86999</v>
          </cell>
          <cell r="D4308">
            <v>32758.09</v>
          </cell>
          <cell r="E4308">
            <v>0.97515627999999999</v>
          </cell>
          <cell r="F4308" t="str">
            <v>Not an Outlier</v>
          </cell>
        </row>
        <row r="4309">
          <cell r="A4309">
            <v>3166.95</v>
          </cell>
          <cell r="B4309">
            <v>42797</v>
          </cell>
          <cell r="C4309">
            <v>308967</v>
          </cell>
          <cell r="D4309">
            <v>24449.51</v>
          </cell>
          <cell r="E4309">
            <v>0.98590488300000001</v>
          </cell>
          <cell r="F4309" t="str">
            <v>Not an Outlier</v>
          </cell>
        </row>
        <row r="4310">
          <cell r="A4310">
            <v>3167.46</v>
          </cell>
          <cell r="B4310">
            <v>42804</v>
          </cell>
          <cell r="C4310">
            <v>86999</v>
          </cell>
          <cell r="D4310">
            <v>35782.449999999997</v>
          </cell>
          <cell r="E4310">
            <v>0.99073561300000001</v>
          </cell>
          <cell r="F4310" t="str">
            <v>Not an Outlier</v>
          </cell>
        </row>
        <row r="4311">
          <cell r="A4311">
            <v>3169.55</v>
          </cell>
          <cell r="B4311">
            <v>43028</v>
          </cell>
          <cell r="C4311">
            <v>315872</v>
          </cell>
          <cell r="D4311">
            <v>30072.94</v>
          </cell>
          <cell r="E4311">
            <v>0.98073936299999998</v>
          </cell>
          <cell r="F4311" t="str">
            <v>Not an Outlier</v>
          </cell>
        </row>
        <row r="4312">
          <cell r="A4312">
            <v>3169.89</v>
          </cell>
          <cell r="B4312">
            <v>43042</v>
          </cell>
          <cell r="C4312">
            <v>88278</v>
          </cell>
          <cell r="D4312">
            <v>35780.370000000003</v>
          </cell>
          <cell r="E4312">
            <v>0.95883397100000001</v>
          </cell>
          <cell r="F4312" t="str">
            <v>Not an Outlier</v>
          </cell>
        </row>
        <row r="4313">
          <cell r="A4313">
            <v>3170.89</v>
          </cell>
          <cell r="B4313">
            <v>42811</v>
          </cell>
          <cell r="C4313">
            <v>86215</v>
          </cell>
          <cell r="D4313">
            <v>20504.830000000002</v>
          </cell>
          <cell r="E4313">
            <v>0.98592314700000006</v>
          </cell>
          <cell r="F4313" t="str">
            <v>Not an Outlier</v>
          </cell>
        </row>
        <row r="4314">
          <cell r="A4314">
            <v>3174.33</v>
          </cell>
          <cell r="B4314">
            <v>43021</v>
          </cell>
          <cell r="C4314">
            <v>86999</v>
          </cell>
          <cell r="D4314">
            <v>33318.660000000003</v>
          </cell>
          <cell r="E4314">
            <v>0.97063921799999997</v>
          </cell>
          <cell r="F4314" t="str">
            <v>Not an Outlier</v>
          </cell>
        </row>
        <row r="4315">
          <cell r="A4315">
            <v>3174.76</v>
          </cell>
          <cell r="B4315">
            <v>43007</v>
          </cell>
          <cell r="C4315">
            <v>308731</v>
          </cell>
          <cell r="D4315">
            <v>14453.03</v>
          </cell>
          <cell r="E4315">
            <v>0.98952331699999996</v>
          </cell>
          <cell r="F4315" t="str">
            <v>Not an Outlier</v>
          </cell>
        </row>
        <row r="4316">
          <cell r="A4316">
            <v>3175.99</v>
          </cell>
          <cell r="B4316">
            <v>43217</v>
          </cell>
          <cell r="C4316">
            <v>300378</v>
          </cell>
          <cell r="D4316">
            <v>16726.71</v>
          </cell>
          <cell r="E4316">
            <v>0.68288643100000002</v>
          </cell>
          <cell r="F4316" t="str">
            <v>Not an Outlier</v>
          </cell>
        </row>
        <row r="4317">
          <cell r="A4317">
            <v>3176.63</v>
          </cell>
          <cell r="B4317">
            <v>42867</v>
          </cell>
          <cell r="C4317">
            <v>166753</v>
          </cell>
          <cell r="D4317">
            <v>48950.79</v>
          </cell>
          <cell r="E4317">
            <v>0.98552786400000003</v>
          </cell>
          <cell r="F4317" t="str">
            <v>Not an Outlier</v>
          </cell>
        </row>
        <row r="4318">
          <cell r="A4318">
            <v>3177.62</v>
          </cell>
          <cell r="B4318">
            <v>43301</v>
          </cell>
          <cell r="C4318">
            <v>308730</v>
          </cell>
          <cell r="D4318">
            <v>10723.25</v>
          </cell>
          <cell r="E4318">
            <v>0.99014635600000001</v>
          </cell>
          <cell r="F4318" t="str">
            <v>Not an Outlier</v>
          </cell>
        </row>
        <row r="4319">
          <cell r="A4319">
            <v>3177.98</v>
          </cell>
          <cell r="B4319">
            <v>42937</v>
          </cell>
          <cell r="C4319">
            <v>86612</v>
          </cell>
          <cell r="D4319">
            <v>24160.63</v>
          </cell>
          <cell r="E4319">
            <v>0.97650600099999996</v>
          </cell>
          <cell r="F4319" t="str">
            <v>Not an Outlier</v>
          </cell>
        </row>
        <row r="4320">
          <cell r="A4320">
            <v>3178.4</v>
          </cell>
          <cell r="B4320">
            <v>42804</v>
          </cell>
          <cell r="C4320">
            <v>88278</v>
          </cell>
          <cell r="D4320">
            <v>39967.339999999997</v>
          </cell>
          <cell r="E4320">
            <v>0.98089030899999996</v>
          </cell>
          <cell r="F4320" t="str">
            <v>Not an Outlier</v>
          </cell>
        </row>
        <row r="4321">
          <cell r="A4321">
            <v>3178.51</v>
          </cell>
          <cell r="B4321">
            <v>43098</v>
          </cell>
          <cell r="C4321">
            <v>90266</v>
          </cell>
          <cell r="D4321">
            <v>36643.440000000002</v>
          </cell>
          <cell r="E4321">
            <v>0.94172660100000005</v>
          </cell>
          <cell r="F4321" t="str">
            <v>Not an Outlier</v>
          </cell>
        </row>
        <row r="4322">
          <cell r="A4322">
            <v>3179.05</v>
          </cell>
          <cell r="B4322">
            <v>43028</v>
          </cell>
          <cell r="C4322">
            <v>308965</v>
          </cell>
          <cell r="D4322">
            <v>15775.24</v>
          </cell>
          <cell r="E4322">
            <v>0.97835847200000003</v>
          </cell>
          <cell r="F4322" t="str">
            <v>Not an Outlier</v>
          </cell>
        </row>
        <row r="4323">
          <cell r="A4323">
            <v>3179.12</v>
          </cell>
          <cell r="B4323">
            <v>42993</v>
          </cell>
          <cell r="C4323">
            <v>308730</v>
          </cell>
          <cell r="D4323">
            <v>10028.09</v>
          </cell>
          <cell r="E4323">
            <v>0.98441208499999999</v>
          </cell>
          <cell r="F4323" t="str">
            <v>Not an Outlier</v>
          </cell>
        </row>
        <row r="4324">
          <cell r="A4324">
            <v>3179.89</v>
          </cell>
          <cell r="B4324">
            <v>43098</v>
          </cell>
          <cell r="C4324">
            <v>308982</v>
          </cell>
          <cell r="D4324">
            <v>8222.2099999999991</v>
          </cell>
          <cell r="E4324">
            <v>0.95219027099999998</v>
          </cell>
          <cell r="F4324" t="str">
            <v>Not an Outlier</v>
          </cell>
        </row>
        <row r="4325">
          <cell r="A4325">
            <v>3181.24</v>
          </cell>
          <cell r="B4325">
            <v>42860</v>
          </cell>
          <cell r="C4325">
            <v>86215</v>
          </cell>
          <cell r="D4325">
            <v>19047.96</v>
          </cell>
          <cell r="E4325">
            <v>0.97979516499999997</v>
          </cell>
          <cell r="F4325" t="str">
            <v>Not an Outlier</v>
          </cell>
        </row>
        <row r="4326">
          <cell r="A4326">
            <v>3181.94</v>
          </cell>
          <cell r="B4326">
            <v>43098</v>
          </cell>
          <cell r="C4326">
            <v>308839</v>
          </cell>
          <cell r="D4326">
            <v>20244.16</v>
          </cell>
          <cell r="E4326">
            <v>0.96033674700000005</v>
          </cell>
          <cell r="F4326" t="str">
            <v>Not an Outlier</v>
          </cell>
        </row>
        <row r="4327">
          <cell r="A4327">
            <v>3182.49</v>
          </cell>
          <cell r="B4327">
            <v>42902</v>
          </cell>
          <cell r="C4327">
            <v>308984</v>
          </cell>
          <cell r="D4327">
            <v>17844.080000000002</v>
          </cell>
          <cell r="E4327">
            <v>0.94630585</v>
          </cell>
          <cell r="F4327" t="str">
            <v>Not an Outlier</v>
          </cell>
        </row>
        <row r="4328">
          <cell r="A4328">
            <v>3182.69</v>
          </cell>
          <cell r="B4328">
            <v>43462</v>
          </cell>
          <cell r="C4328">
            <v>308841</v>
          </cell>
          <cell r="D4328">
            <v>17325.48</v>
          </cell>
          <cell r="E4328">
            <v>0.98324307700000002</v>
          </cell>
          <cell r="F4328" t="str">
            <v>Not an Outlier</v>
          </cell>
        </row>
        <row r="4329">
          <cell r="A4329">
            <v>3182.88</v>
          </cell>
          <cell r="B4329">
            <v>42867</v>
          </cell>
          <cell r="C4329">
            <v>308967</v>
          </cell>
          <cell r="D4329">
            <v>24660.77</v>
          </cell>
          <cell r="E4329">
            <v>0.98739595800000002</v>
          </cell>
          <cell r="F4329" t="str">
            <v>Not an Outlier</v>
          </cell>
        </row>
        <row r="4330">
          <cell r="A4330">
            <v>3183.17</v>
          </cell>
          <cell r="B4330">
            <v>43196</v>
          </cell>
          <cell r="C4330">
            <v>308730</v>
          </cell>
          <cell r="D4330">
            <v>10383.030000000001</v>
          </cell>
          <cell r="E4330">
            <v>0.98825368999999996</v>
          </cell>
          <cell r="F4330" t="str">
            <v>Not an Outlier</v>
          </cell>
        </row>
        <row r="4331">
          <cell r="A4331">
            <v>3184.08</v>
          </cell>
          <cell r="B4331">
            <v>42930</v>
          </cell>
          <cell r="C4331">
            <v>308862</v>
          </cell>
          <cell r="D4331">
            <v>6040.89</v>
          </cell>
          <cell r="E4331">
            <v>0.85442355400000003</v>
          </cell>
          <cell r="F4331" t="str">
            <v>Not an Outlier</v>
          </cell>
        </row>
        <row r="4332">
          <cell r="A4332">
            <v>3184.44</v>
          </cell>
          <cell r="B4332">
            <v>42951</v>
          </cell>
          <cell r="C4332">
            <v>308984</v>
          </cell>
          <cell r="D4332">
            <v>16920.009999999998</v>
          </cell>
          <cell r="E4332">
            <v>0.94803795199999996</v>
          </cell>
          <cell r="F4332" t="str">
            <v>Not an Outlier</v>
          </cell>
        </row>
        <row r="4333">
          <cell r="A4333">
            <v>3184.7</v>
          </cell>
          <cell r="B4333">
            <v>43007</v>
          </cell>
          <cell r="C4333">
            <v>90266</v>
          </cell>
          <cell r="D4333">
            <v>37300.43</v>
          </cell>
          <cell r="E4333">
            <v>0.96076863099999998</v>
          </cell>
          <cell r="F4333" t="str">
            <v>Not an Outlier</v>
          </cell>
        </row>
        <row r="4334">
          <cell r="A4334">
            <v>3185.89</v>
          </cell>
          <cell r="B4334">
            <v>43007</v>
          </cell>
          <cell r="C4334">
            <v>236506</v>
          </cell>
          <cell r="D4334">
            <v>29262.080000000002</v>
          </cell>
          <cell r="E4334">
            <v>0.98471509700000004</v>
          </cell>
          <cell r="F4334" t="str">
            <v>Not an Outlier</v>
          </cell>
        </row>
        <row r="4335">
          <cell r="A4335">
            <v>3185.95</v>
          </cell>
          <cell r="B4335">
            <v>42930</v>
          </cell>
          <cell r="C4335">
            <v>86999</v>
          </cell>
          <cell r="D4335">
            <v>35422.6</v>
          </cell>
          <cell r="E4335">
            <v>0.99084227999999996</v>
          </cell>
          <cell r="F4335" t="str">
            <v>Not an Outlier</v>
          </cell>
        </row>
        <row r="4336">
          <cell r="A4336">
            <v>3186.01</v>
          </cell>
          <cell r="B4336">
            <v>42888</v>
          </cell>
          <cell r="C4336">
            <v>308965</v>
          </cell>
          <cell r="D4336">
            <v>20522.93</v>
          </cell>
          <cell r="E4336">
            <v>0.99332774199999996</v>
          </cell>
          <cell r="F4336" t="str">
            <v>Not an Outlier</v>
          </cell>
        </row>
        <row r="4337">
          <cell r="A4337">
            <v>3186.94</v>
          </cell>
          <cell r="B4337">
            <v>42867</v>
          </cell>
          <cell r="C4337">
            <v>86999</v>
          </cell>
          <cell r="D4337">
            <v>33255.06</v>
          </cell>
          <cell r="E4337">
            <v>0.98299419700000001</v>
          </cell>
          <cell r="F4337" t="str">
            <v>Not an Outlier</v>
          </cell>
        </row>
        <row r="4338">
          <cell r="A4338">
            <v>3187.51</v>
          </cell>
          <cell r="B4338">
            <v>43168</v>
          </cell>
          <cell r="C4338">
            <v>308731</v>
          </cell>
          <cell r="D4338">
            <v>13445.3</v>
          </cell>
          <cell r="E4338">
            <v>0.98593734300000002</v>
          </cell>
          <cell r="F4338" t="str">
            <v>Not an Outlier</v>
          </cell>
        </row>
        <row r="4339">
          <cell r="A4339">
            <v>3189.4</v>
          </cell>
          <cell r="B4339">
            <v>43476</v>
          </cell>
          <cell r="C4339">
            <v>308730</v>
          </cell>
          <cell r="D4339">
            <v>12262.49</v>
          </cell>
          <cell r="E4339">
            <v>0.99177840900000003</v>
          </cell>
          <cell r="F4339" t="str">
            <v>Not an Outlier</v>
          </cell>
        </row>
        <row r="4340">
          <cell r="A4340">
            <v>3189.72</v>
          </cell>
          <cell r="B4340">
            <v>43140</v>
          </cell>
          <cell r="C4340">
            <v>315872</v>
          </cell>
          <cell r="D4340">
            <v>28105.46</v>
          </cell>
          <cell r="E4340">
            <v>0.966454072</v>
          </cell>
          <cell r="F4340" t="str">
            <v>Not an Outlier</v>
          </cell>
        </row>
        <row r="4341">
          <cell r="A4341">
            <v>3190.08</v>
          </cell>
          <cell r="B4341">
            <v>42853</v>
          </cell>
          <cell r="C4341">
            <v>308731</v>
          </cell>
          <cell r="D4341">
            <v>14735.05</v>
          </cell>
          <cell r="E4341">
            <v>0.98678877899999995</v>
          </cell>
          <cell r="F4341" t="str">
            <v>Not an Outlier</v>
          </cell>
        </row>
        <row r="4342">
          <cell r="A4342">
            <v>3192.71</v>
          </cell>
          <cell r="B4342">
            <v>42972</v>
          </cell>
          <cell r="C4342">
            <v>87044</v>
          </cell>
          <cell r="D4342">
            <v>30643.46</v>
          </cell>
          <cell r="E4342">
            <v>0.98197873199999997</v>
          </cell>
          <cell r="F4342" t="str">
            <v>Not an Outlier</v>
          </cell>
        </row>
        <row r="4343">
          <cell r="A4343">
            <v>3194.56</v>
          </cell>
          <cell r="B4343">
            <v>43259</v>
          </cell>
          <cell r="C4343">
            <v>236505</v>
          </cell>
          <cell r="D4343">
            <v>14194.89</v>
          </cell>
          <cell r="E4343">
            <v>1.0000009999999999</v>
          </cell>
          <cell r="F4343" t="str">
            <v>Not an Outlier</v>
          </cell>
        </row>
        <row r="4344">
          <cell r="A4344">
            <v>3195.39</v>
          </cell>
          <cell r="B4344">
            <v>42825</v>
          </cell>
          <cell r="C4344">
            <v>236506</v>
          </cell>
          <cell r="D4344">
            <v>30016.35</v>
          </cell>
          <cell r="E4344">
            <v>0.96893688899999997</v>
          </cell>
          <cell r="F4344" t="str">
            <v>Not an Outlier</v>
          </cell>
        </row>
        <row r="4345">
          <cell r="A4345">
            <v>3195.41</v>
          </cell>
          <cell r="B4345">
            <v>43210</v>
          </cell>
          <cell r="C4345">
            <v>236505</v>
          </cell>
          <cell r="D4345">
            <v>19359.61</v>
          </cell>
          <cell r="E4345">
            <v>0.89043643699999997</v>
          </cell>
          <cell r="F4345" t="str">
            <v>Not an Outlier</v>
          </cell>
        </row>
        <row r="4346">
          <cell r="A4346">
            <v>3198.41</v>
          </cell>
          <cell r="B4346">
            <v>42888</v>
          </cell>
          <cell r="C4346">
            <v>166753</v>
          </cell>
          <cell r="D4346">
            <v>49371.28</v>
          </cell>
          <cell r="E4346">
            <v>0.98531961700000004</v>
          </cell>
          <cell r="F4346" t="str">
            <v>Not an Outlier</v>
          </cell>
        </row>
        <row r="4347">
          <cell r="A4347">
            <v>3198.84</v>
          </cell>
          <cell r="B4347">
            <v>42979</v>
          </cell>
          <cell r="C4347">
            <v>335504</v>
          </cell>
          <cell r="D4347">
            <v>23683.91</v>
          </cell>
          <cell r="E4347">
            <v>0.95810630299999999</v>
          </cell>
          <cell r="F4347" t="str">
            <v>Not an Outlier</v>
          </cell>
        </row>
        <row r="4348">
          <cell r="A4348">
            <v>3199.92</v>
          </cell>
          <cell r="B4348">
            <v>43084</v>
          </cell>
          <cell r="C4348">
            <v>308727</v>
          </cell>
          <cell r="D4348">
            <v>15085.93</v>
          </cell>
          <cell r="E4348">
            <v>0.98699902500000003</v>
          </cell>
          <cell r="F4348" t="str">
            <v>Not an Outlier</v>
          </cell>
        </row>
        <row r="4349">
          <cell r="A4349">
            <v>3200.99</v>
          </cell>
          <cell r="B4349">
            <v>42832</v>
          </cell>
          <cell r="C4349">
            <v>308967</v>
          </cell>
          <cell r="D4349">
            <v>22871.02</v>
          </cell>
          <cell r="E4349">
            <v>0.98673687099999996</v>
          </cell>
          <cell r="F4349" t="str">
            <v>Not an Outlier</v>
          </cell>
        </row>
        <row r="4350">
          <cell r="A4350">
            <v>3201.16</v>
          </cell>
          <cell r="B4350">
            <v>42867</v>
          </cell>
          <cell r="C4350">
            <v>308965</v>
          </cell>
          <cell r="D4350">
            <v>21382.49</v>
          </cell>
          <cell r="E4350">
            <v>0.99200956799999995</v>
          </cell>
          <cell r="F4350" t="str">
            <v>Not an Outlier</v>
          </cell>
        </row>
        <row r="4351">
          <cell r="A4351">
            <v>3201.43</v>
          </cell>
          <cell r="B4351">
            <v>42818</v>
          </cell>
          <cell r="C4351">
            <v>308984</v>
          </cell>
          <cell r="D4351">
            <v>18808</v>
          </cell>
          <cell r="E4351">
            <v>0.96302815200000003</v>
          </cell>
          <cell r="F4351" t="str">
            <v>Not an Outlier</v>
          </cell>
        </row>
        <row r="4352">
          <cell r="A4352">
            <v>3202.56</v>
          </cell>
          <cell r="B4352">
            <v>43077</v>
          </cell>
          <cell r="C4352">
            <v>88278</v>
          </cell>
          <cell r="D4352">
            <v>35486.81</v>
          </cell>
          <cell r="E4352">
            <v>0.958766805</v>
          </cell>
          <cell r="F4352" t="str">
            <v>Not an Outlier</v>
          </cell>
        </row>
        <row r="4353">
          <cell r="A4353">
            <v>3202.74</v>
          </cell>
          <cell r="B4353">
            <v>42958</v>
          </cell>
          <cell r="C4353">
            <v>86215</v>
          </cell>
          <cell r="D4353">
            <v>21179.200000000001</v>
          </cell>
          <cell r="E4353">
            <v>0.98867810899999997</v>
          </cell>
          <cell r="F4353" t="str">
            <v>Not an Outlier</v>
          </cell>
        </row>
        <row r="4354">
          <cell r="A4354">
            <v>3203.1</v>
          </cell>
          <cell r="B4354">
            <v>42839</v>
          </cell>
          <cell r="C4354">
            <v>86612</v>
          </cell>
          <cell r="D4354">
            <v>20283.57</v>
          </cell>
          <cell r="E4354">
            <v>0.96846478999999996</v>
          </cell>
          <cell r="F4354" t="str">
            <v>Not an Outlier</v>
          </cell>
        </row>
        <row r="4355">
          <cell r="A4355">
            <v>3203.77</v>
          </cell>
          <cell r="B4355">
            <v>42797</v>
          </cell>
          <cell r="C4355">
            <v>86612</v>
          </cell>
          <cell r="D4355">
            <v>24574.54</v>
          </cell>
          <cell r="E4355">
            <v>0.98053765900000001</v>
          </cell>
          <cell r="F4355" t="str">
            <v>Not an Outlier</v>
          </cell>
        </row>
        <row r="4356">
          <cell r="A4356">
            <v>3204.41</v>
          </cell>
          <cell r="B4356">
            <v>43329</v>
          </cell>
          <cell r="C4356">
            <v>308730</v>
          </cell>
          <cell r="D4356">
            <v>10604.26</v>
          </cell>
          <cell r="E4356">
            <v>0.98776783099999999</v>
          </cell>
          <cell r="F4356" t="str">
            <v>Not an Outlier</v>
          </cell>
        </row>
        <row r="4357">
          <cell r="A4357">
            <v>3204.54</v>
          </cell>
          <cell r="B4357">
            <v>43154</v>
          </cell>
          <cell r="C4357">
            <v>86615</v>
          </cell>
          <cell r="D4357">
            <v>36439.699999999997</v>
          </cell>
          <cell r="E4357">
            <v>0.97487395300000002</v>
          </cell>
          <cell r="F4357" t="str">
            <v>Not an Outlier</v>
          </cell>
        </row>
        <row r="4358">
          <cell r="A4358">
            <v>3205.17</v>
          </cell>
          <cell r="B4358">
            <v>43000</v>
          </cell>
          <cell r="C4358">
            <v>308727</v>
          </cell>
          <cell r="D4358">
            <v>14368.69</v>
          </cell>
          <cell r="E4358">
            <v>0.97481520300000002</v>
          </cell>
          <cell r="F4358" t="str">
            <v>Not an Outlier</v>
          </cell>
        </row>
        <row r="4359">
          <cell r="A4359">
            <v>3207.54</v>
          </cell>
          <cell r="B4359">
            <v>43266</v>
          </cell>
          <cell r="C4359">
            <v>300376</v>
          </cell>
          <cell r="D4359">
            <v>9257.86</v>
          </cell>
          <cell r="E4359">
            <v>1.0000009999999999</v>
          </cell>
          <cell r="F4359" t="str">
            <v>Not an Outlier</v>
          </cell>
        </row>
        <row r="4360">
          <cell r="A4360">
            <v>3208.34</v>
          </cell>
          <cell r="B4360">
            <v>43259</v>
          </cell>
          <cell r="C4360">
            <v>300376</v>
          </cell>
          <cell r="D4360">
            <v>10032.620000000001</v>
          </cell>
          <cell r="E4360">
            <v>1.0000009999999999</v>
          </cell>
          <cell r="F4360" t="str">
            <v>Not an Outlier</v>
          </cell>
        </row>
        <row r="4361">
          <cell r="A4361">
            <v>3208.86</v>
          </cell>
          <cell r="B4361">
            <v>42790</v>
          </cell>
          <cell r="C4361">
            <v>86612</v>
          </cell>
          <cell r="D4361">
            <v>24173.43</v>
          </cell>
          <cell r="E4361">
            <v>0.98337212600000001</v>
          </cell>
          <cell r="F4361" t="str">
            <v>Not an Outlier</v>
          </cell>
        </row>
        <row r="4362">
          <cell r="A4362">
            <v>3209.73</v>
          </cell>
          <cell r="B4362">
            <v>43224</v>
          </cell>
          <cell r="C4362">
            <v>315866</v>
          </cell>
          <cell r="D4362">
            <v>14744.17</v>
          </cell>
          <cell r="E4362">
            <v>0.79000005799999995</v>
          </cell>
          <cell r="F4362" t="str">
            <v>Not an Outlier</v>
          </cell>
        </row>
        <row r="4363">
          <cell r="A4363">
            <v>3210.68</v>
          </cell>
          <cell r="B4363">
            <v>43154</v>
          </cell>
          <cell r="C4363">
            <v>166753</v>
          </cell>
          <cell r="D4363">
            <v>37755.17</v>
          </cell>
          <cell r="E4363">
            <v>0.97097342399999997</v>
          </cell>
          <cell r="F4363" t="str">
            <v>Not an Outlier</v>
          </cell>
        </row>
        <row r="4364">
          <cell r="A4364">
            <v>3212.55</v>
          </cell>
          <cell r="B4364">
            <v>43287</v>
          </cell>
          <cell r="C4364">
            <v>236506</v>
          </cell>
          <cell r="D4364">
            <v>19307.63</v>
          </cell>
          <cell r="E4364">
            <v>1.0000009999999999</v>
          </cell>
          <cell r="F4364" t="str">
            <v>Not an Outlier</v>
          </cell>
        </row>
        <row r="4365">
          <cell r="A4365">
            <v>3213.07</v>
          </cell>
          <cell r="B4365">
            <v>43147</v>
          </cell>
          <cell r="C4365">
            <v>308730</v>
          </cell>
          <cell r="D4365">
            <v>10276.39</v>
          </cell>
          <cell r="E4365">
            <v>0.98825272500000005</v>
          </cell>
          <cell r="F4365" t="str">
            <v>Not an Outlier</v>
          </cell>
        </row>
        <row r="4366">
          <cell r="A4366">
            <v>3215.38</v>
          </cell>
          <cell r="B4366">
            <v>43007</v>
          </cell>
          <cell r="C4366">
            <v>236505</v>
          </cell>
          <cell r="D4366">
            <v>25713.26</v>
          </cell>
          <cell r="E4366">
            <v>0.98311261400000005</v>
          </cell>
          <cell r="F4366" t="str">
            <v>Not an Outlier</v>
          </cell>
        </row>
        <row r="4367">
          <cell r="A4367">
            <v>3216.59</v>
          </cell>
          <cell r="B4367">
            <v>43245</v>
          </cell>
          <cell r="C4367">
            <v>236506</v>
          </cell>
          <cell r="D4367">
            <v>22169.98</v>
          </cell>
          <cell r="E4367">
            <v>1.0000009999999999</v>
          </cell>
          <cell r="F4367" t="str">
            <v>Not an Outlier</v>
          </cell>
        </row>
        <row r="4368">
          <cell r="A4368">
            <v>3217.04</v>
          </cell>
          <cell r="B4368">
            <v>43000</v>
          </cell>
          <cell r="C4368">
            <v>308731</v>
          </cell>
          <cell r="D4368">
            <v>14319.18</v>
          </cell>
          <cell r="E4368">
            <v>0.98910451700000002</v>
          </cell>
          <cell r="F4368" t="str">
            <v>Not an Outlier</v>
          </cell>
        </row>
        <row r="4369">
          <cell r="A4369">
            <v>3219.41</v>
          </cell>
          <cell r="B4369">
            <v>43259</v>
          </cell>
          <cell r="C4369">
            <v>86999</v>
          </cell>
          <cell r="D4369">
            <v>23264.61</v>
          </cell>
          <cell r="E4369">
            <v>1.0000009999999999</v>
          </cell>
          <cell r="F4369" t="str">
            <v>Not an Outlier</v>
          </cell>
        </row>
        <row r="4370">
          <cell r="A4370">
            <v>3219.43</v>
          </cell>
          <cell r="B4370">
            <v>42776</v>
          </cell>
          <cell r="C4370">
            <v>87044</v>
          </cell>
          <cell r="D4370">
            <v>26790.3</v>
          </cell>
          <cell r="E4370">
            <v>0.96834944999999994</v>
          </cell>
          <cell r="F4370" t="str">
            <v>Not an Outlier</v>
          </cell>
        </row>
        <row r="4371">
          <cell r="A4371">
            <v>3219.97</v>
          </cell>
          <cell r="B4371">
            <v>42909</v>
          </cell>
          <cell r="C4371">
            <v>308731</v>
          </cell>
          <cell r="D4371">
            <v>13221.31</v>
          </cell>
          <cell r="E4371">
            <v>0.97976978599999998</v>
          </cell>
          <cell r="F4371" t="str">
            <v>Not an Outlier</v>
          </cell>
        </row>
        <row r="4372">
          <cell r="A4372">
            <v>3221.37</v>
          </cell>
          <cell r="B4372">
            <v>43133</v>
          </cell>
          <cell r="C4372">
            <v>86615</v>
          </cell>
          <cell r="D4372">
            <v>36165.39</v>
          </cell>
          <cell r="E4372">
            <v>0.96609950300000003</v>
          </cell>
          <cell r="F4372" t="str">
            <v>Not an Outlier</v>
          </cell>
        </row>
        <row r="4373">
          <cell r="A4373">
            <v>3221.55</v>
          </cell>
          <cell r="B4373">
            <v>43210</v>
          </cell>
          <cell r="C4373">
            <v>308730</v>
          </cell>
          <cell r="D4373">
            <v>10472.26</v>
          </cell>
          <cell r="E4373">
            <v>0.98891088299999996</v>
          </cell>
          <cell r="F4373" t="str">
            <v>Not an Outlier</v>
          </cell>
        </row>
        <row r="4374">
          <cell r="A4374">
            <v>3222.68</v>
          </cell>
          <cell r="B4374">
            <v>42944</v>
          </cell>
          <cell r="C4374">
            <v>86999</v>
          </cell>
          <cell r="D4374">
            <v>34840.28</v>
          </cell>
          <cell r="E4374">
            <v>0.98923714399999996</v>
          </cell>
          <cell r="F4374" t="str">
            <v>Not an Outlier</v>
          </cell>
        </row>
        <row r="4375">
          <cell r="A4375">
            <v>3223.54</v>
          </cell>
          <cell r="B4375">
            <v>42902</v>
          </cell>
          <cell r="C4375">
            <v>236506</v>
          </cell>
          <cell r="D4375">
            <v>31396.78</v>
          </cell>
          <cell r="E4375">
            <v>0.98433027399999995</v>
          </cell>
          <cell r="F4375" t="str">
            <v>Not an Outlier</v>
          </cell>
        </row>
        <row r="4376">
          <cell r="A4376">
            <v>3223.76</v>
          </cell>
          <cell r="B4376">
            <v>43126</v>
          </cell>
          <cell r="C4376">
            <v>308730</v>
          </cell>
          <cell r="D4376">
            <v>10278.120000000001</v>
          </cell>
          <cell r="E4376">
            <v>0.98750716500000002</v>
          </cell>
          <cell r="F4376" t="str">
            <v>Not an Outlier</v>
          </cell>
        </row>
        <row r="4377">
          <cell r="A4377">
            <v>3224.26</v>
          </cell>
          <cell r="B4377">
            <v>43056</v>
          </cell>
          <cell r="C4377">
            <v>86999</v>
          </cell>
          <cell r="D4377">
            <v>32604.59</v>
          </cell>
          <cell r="E4377">
            <v>0.96283118899999998</v>
          </cell>
          <cell r="F4377" t="str">
            <v>Not an Outlier</v>
          </cell>
        </row>
        <row r="4378">
          <cell r="A4378">
            <v>3224.67</v>
          </cell>
          <cell r="B4378">
            <v>43021</v>
          </cell>
          <cell r="C4378">
            <v>236505</v>
          </cell>
          <cell r="D4378">
            <v>25196.78</v>
          </cell>
          <cell r="E4378">
            <v>0.97850170700000005</v>
          </cell>
          <cell r="F4378" t="str">
            <v>Not an Outlier</v>
          </cell>
        </row>
        <row r="4379">
          <cell r="A4379">
            <v>3225.41</v>
          </cell>
          <cell r="B4379">
            <v>42895</v>
          </cell>
          <cell r="C4379">
            <v>86612</v>
          </cell>
          <cell r="D4379">
            <v>23539.47</v>
          </cell>
          <cell r="E4379">
            <v>0.96950340800000001</v>
          </cell>
          <cell r="F4379" t="str">
            <v>Not an Outlier</v>
          </cell>
        </row>
        <row r="4380">
          <cell r="A4380">
            <v>3227.05</v>
          </cell>
          <cell r="B4380">
            <v>42902</v>
          </cell>
          <cell r="C4380">
            <v>86612</v>
          </cell>
          <cell r="D4380">
            <v>23384.01</v>
          </cell>
          <cell r="E4380">
            <v>0.97724583099999995</v>
          </cell>
          <cell r="F4380" t="str">
            <v>Not an Outlier</v>
          </cell>
        </row>
        <row r="4381">
          <cell r="A4381">
            <v>3228.34</v>
          </cell>
          <cell r="B4381">
            <v>42804</v>
          </cell>
          <cell r="C4381">
            <v>308967</v>
          </cell>
          <cell r="D4381">
            <v>23856.97</v>
          </cell>
          <cell r="E4381">
            <v>0.98944951999999997</v>
          </cell>
          <cell r="F4381" t="str">
            <v>Not an Outlier</v>
          </cell>
        </row>
        <row r="4382">
          <cell r="A4382">
            <v>3229.67</v>
          </cell>
          <cell r="B4382">
            <v>43217</v>
          </cell>
          <cell r="C4382">
            <v>90266</v>
          </cell>
          <cell r="D4382">
            <v>28882.87</v>
          </cell>
          <cell r="E4382">
            <v>0.87038358599999999</v>
          </cell>
          <cell r="F4382" t="str">
            <v>Not an Outlier</v>
          </cell>
        </row>
        <row r="4383">
          <cell r="A4383">
            <v>3231.03</v>
          </cell>
          <cell r="B4383">
            <v>43035</v>
          </cell>
          <cell r="C4383">
            <v>308965</v>
          </cell>
          <cell r="D4383">
            <v>15577.82</v>
          </cell>
          <cell r="E4383">
            <v>0.97786472599999996</v>
          </cell>
          <cell r="F4383" t="str">
            <v>Not an Outlier</v>
          </cell>
        </row>
        <row r="4384">
          <cell r="A4384">
            <v>3232.83</v>
          </cell>
          <cell r="B4384">
            <v>43196</v>
          </cell>
          <cell r="C4384">
            <v>315872</v>
          </cell>
          <cell r="D4384">
            <v>24381.96</v>
          </cell>
          <cell r="E4384">
            <v>0.92796031800000001</v>
          </cell>
          <cell r="F4384" t="str">
            <v>Not an Outlier</v>
          </cell>
        </row>
        <row r="4385">
          <cell r="A4385">
            <v>3233.51</v>
          </cell>
          <cell r="B4385">
            <v>43140</v>
          </cell>
          <cell r="C4385">
            <v>87044</v>
          </cell>
          <cell r="D4385">
            <v>27785.14</v>
          </cell>
          <cell r="E4385">
            <v>0.96668648800000001</v>
          </cell>
          <cell r="F4385" t="str">
            <v>Not an Outlier</v>
          </cell>
        </row>
        <row r="4386">
          <cell r="A4386">
            <v>3233.66</v>
          </cell>
          <cell r="B4386">
            <v>43140</v>
          </cell>
          <cell r="C4386">
            <v>86615</v>
          </cell>
          <cell r="D4386">
            <v>35986.43</v>
          </cell>
          <cell r="E4386">
            <v>0.96996333499999998</v>
          </cell>
          <cell r="F4386" t="str">
            <v>Not an Outlier</v>
          </cell>
        </row>
        <row r="4387">
          <cell r="A4387">
            <v>3233.75</v>
          </cell>
          <cell r="B4387">
            <v>42825</v>
          </cell>
          <cell r="C4387">
            <v>86215</v>
          </cell>
          <cell r="D4387">
            <v>19884.400000000001</v>
          </cell>
          <cell r="E4387">
            <v>0.98366637599999995</v>
          </cell>
          <cell r="F4387" t="str">
            <v>Not an Outlier</v>
          </cell>
        </row>
        <row r="4388">
          <cell r="A4388">
            <v>3234.51</v>
          </cell>
          <cell r="B4388">
            <v>43014</v>
          </cell>
          <cell r="C4388">
            <v>308966</v>
          </cell>
          <cell r="D4388">
            <v>17441.63</v>
          </cell>
          <cell r="E4388">
            <v>0.96853736400000001</v>
          </cell>
          <cell r="F4388" t="str">
            <v>Not an Outlier</v>
          </cell>
        </row>
        <row r="4389">
          <cell r="A4389">
            <v>3235.24</v>
          </cell>
          <cell r="B4389">
            <v>42825</v>
          </cell>
          <cell r="C4389">
            <v>166753</v>
          </cell>
          <cell r="D4389">
            <v>50487.32</v>
          </cell>
          <cell r="E4389">
            <v>0.977614494</v>
          </cell>
          <cell r="F4389" t="str">
            <v>Not an Outlier</v>
          </cell>
        </row>
        <row r="4390">
          <cell r="A4390">
            <v>3236.98</v>
          </cell>
          <cell r="B4390">
            <v>43196</v>
          </cell>
          <cell r="C4390">
            <v>308727</v>
          </cell>
          <cell r="D4390">
            <v>14577.76</v>
          </cell>
          <cell r="E4390">
            <v>0.98527939499999995</v>
          </cell>
          <cell r="F4390" t="str">
            <v>Not an Outlier</v>
          </cell>
        </row>
        <row r="4391">
          <cell r="A4391">
            <v>3237.4</v>
          </cell>
          <cell r="B4391">
            <v>43014</v>
          </cell>
          <cell r="C4391">
            <v>308730</v>
          </cell>
          <cell r="D4391">
            <v>10314.030000000001</v>
          </cell>
          <cell r="E4391">
            <v>0.98904186999999999</v>
          </cell>
          <cell r="F4391" t="str">
            <v>Not an Outlier</v>
          </cell>
        </row>
        <row r="4392">
          <cell r="A4392">
            <v>3239.54</v>
          </cell>
          <cell r="B4392">
            <v>43252</v>
          </cell>
          <cell r="C4392">
            <v>86999</v>
          </cell>
          <cell r="D4392">
            <v>24133.05</v>
          </cell>
          <cell r="E4392">
            <v>1.0000009999999999</v>
          </cell>
          <cell r="F4392" t="str">
            <v>Not an Outlier</v>
          </cell>
        </row>
        <row r="4393">
          <cell r="A4393">
            <v>3240.06</v>
          </cell>
          <cell r="B4393">
            <v>43091</v>
          </cell>
          <cell r="C4393">
            <v>236505</v>
          </cell>
          <cell r="D4393">
            <v>26324.11</v>
          </cell>
          <cell r="E4393">
            <v>0.97666202000000002</v>
          </cell>
          <cell r="F4393" t="str">
            <v>Not an Outlier</v>
          </cell>
        </row>
        <row r="4394">
          <cell r="A4394">
            <v>3240.35</v>
          </cell>
          <cell r="B4394">
            <v>43266</v>
          </cell>
          <cell r="C4394">
            <v>315866</v>
          </cell>
          <cell r="D4394">
            <v>11412.05</v>
          </cell>
          <cell r="E4394">
            <v>1.0000009999999999</v>
          </cell>
          <cell r="F4394" t="str">
            <v>Not an Outlier</v>
          </cell>
        </row>
        <row r="4395">
          <cell r="A4395">
            <v>3240.77</v>
          </cell>
          <cell r="B4395">
            <v>43021</v>
          </cell>
          <cell r="C4395">
            <v>86215</v>
          </cell>
          <cell r="D4395">
            <v>19933.75</v>
          </cell>
          <cell r="E4395">
            <v>0.98386587999999997</v>
          </cell>
          <cell r="F4395" t="str">
            <v>Not an Outlier</v>
          </cell>
        </row>
        <row r="4396">
          <cell r="A4396">
            <v>3242.86</v>
          </cell>
          <cell r="B4396">
            <v>43021</v>
          </cell>
          <cell r="C4396">
            <v>308862</v>
          </cell>
          <cell r="D4396">
            <v>9469.19</v>
          </cell>
          <cell r="E4396">
            <v>0.96276257499999995</v>
          </cell>
          <cell r="F4396" t="str">
            <v>Not an Outlier</v>
          </cell>
        </row>
        <row r="4397">
          <cell r="A4397">
            <v>3243.99</v>
          </cell>
          <cell r="B4397">
            <v>43210</v>
          </cell>
          <cell r="C4397">
            <v>86606</v>
          </cell>
          <cell r="D4397">
            <v>8654.94</v>
          </cell>
          <cell r="E4397">
            <v>0.70112015699999997</v>
          </cell>
          <cell r="F4397" t="str">
            <v>Not an Outlier</v>
          </cell>
        </row>
        <row r="4398">
          <cell r="A4398">
            <v>3244.85</v>
          </cell>
          <cell r="B4398">
            <v>43210</v>
          </cell>
          <cell r="C4398">
            <v>87044</v>
          </cell>
          <cell r="D4398">
            <v>21150.39</v>
          </cell>
          <cell r="E4398">
            <v>0.88554600100000003</v>
          </cell>
          <cell r="F4398" t="str">
            <v>Not an Outlier</v>
          </cell>
        </row>
        <row r="4399">
          <cell r="A4399">
            <v>3245.45</v>
          </cell>
          <cell r="B4399">
            <v>43014</v>
          </cell>
          <cell r="C4399">
            <v>308965</v>
          </cell>
          <cell r="D4399">
            <v>15729.97</v>
          </cell>
          <cell r="E4399">
            <v>0.97909909100000003</v>
          </cell>
          <cell r="F4399" t="str">
            <v>Not an Outlier</v>
          </cell>
        </row>
        <row r="4400">
          <cell r="A4400">
            <v>3247.51</v>
          </cell>
          <cell r="B4400">
            <v>43168</v>
          </cell>
          <cell r="C4400">
            <v>86999</v>
          </cell>
          <cell r="D4400">
            <v>32621.54</v>
          </cell>
          <cell r="E4400">
            <v>0.97393286499999998</v>
          </cell>
          <cell r="F4400" t="str">
            <v>Not an Outlier</v>
          </cell>
        </row>
        <row r="4401">
          <cell r="A4401">
            <v>3249.01</v>
          </cell>
          <cell r="B4401">
            <v>42853</v>
          </cell>
          <cell r="C4401">
            <v>300377</v>
          </cell>
          <cell r="D4401">
            <v>32771.839999999997</v>
          </cell>
          <cell r="E4401">
            <v>0.96811831299999995</v>
          </cell>
          <cell r="F4401" t="str">
            <v>Not an Outlier</v>
          </cell>
        </row>
        <row r="4402">
          <cell r="A4402">
            <v>3249.4</v>
          </cell>
          <cell r="B4402">
            <v>43091</v>
          </cell>
          <cell r="C4402">
            <v>308730</v>
          </cell>
          <cell r="D4402">
            <v>10306.15</v>
          </cell>
          <cell r="E4402">
            <v>0.98430150999999999</v>
          </cell>
          <cell r="F4402" t="str">
            <v>Not an Outlier</v>
          </cell>
        </row>
        <row r="4403">
          <cell r="A4403">
            <v>3251.05</v>
          </cell>
          <cell r="B4403">
            <v>42902</v>
          </cell>
          <cell r="C4403">
            <v>87044</v>
          </cell>
          <cell r="D4403">
            <v>32242.95</v>
          </cell>
          <cell r="E4403">
            <v>0.98669032300000004</v>
          </cell>
          <cell r="F4403" t="str">
            <v>Not an Outlier</v>
          </cell>
        </row>
        <row r="4404">
          <cell r="A4404">
            <v>3251.09</v>
          </cell>
          <cell r="B4404">
            <v>43462</v>
          </cell>
          <cell r="C4404">
            <v>308733</v>
          </cell>
          <cell r="D4404">
            <v>15309.92</v>
          </cell>
          <cell r="E4404">
            <v>0.96426593800000004</v>
          </cell>
          <cell r="F4404" t="str">
            <v>Not an Outlier</v>
          </cell>
        </row>
        <row r="4405">
          <cell r="A4405">
            <v>3251.64</v>
          </cell>
          <cell r="B4405">
            <v>43224</v>
          </cell>
          <cell r="C4405">
            <v>300378</v>
          </cell>
          <cell r="D4405">
            <v>15688.33</v>
          </cell>
          <cell r="E4405">
            <v>0.65224051000000005</v>
          </cell>
          <cell r="F4405" t="str">
            <v>Not an Outlier</v>
          </cell>
        </row>
        <row r="4406">
          <cell r="A4406">
            <v>3251.96</v>
          </cell>
          <cell r="B4406">
            <v>43119</v>
          </cell>
          <cell r="C4406">
            <v>90266</v>
          </cell>
          <cell r="D4406">
            <v>36707.800000000003</v>
          </cell>
          <cell r="E4406">
            <v>0.95737959500000003</v>
          </cell>
          <cell r="F4406" t="str">
            <v>Not an Outlier</v>
          </cell>
        </row>
        <row r="4407">
          <cell r="A4407">
            <v>3252</v>
          </cell>
          <cell r="B4407">
            <v>43301</v>
          </cell>
          <cell r="C4407">
            <v>86615</v>
          </cell>
          <cell r="D4407">
            <v>21169.24</v>
          </cell>
          <cell r="E4407">
            <v>1.0000009999999999</v>
          </cell>
          <cell r="F4407" t="str">
            <v>Not an Outlier</v>
          </cell>
        </row>
        <row r="4408">
          <cell r="A4408">
            <v>3252.21</v>
          </cell>
          <cell r="B4408">
            <v>43427</v>
          </cell>
          <cell r="C4408">
            <v>308728</v>
          </cell>
          <cell r="D4408">
            <v>17178.13</v>
          </cell>
          <cell r="E4408">
            <v>0.98379556499999998</v>
          </cell>
          <cell r="F4408" t="str">
            <v>Not an Outlier</v>
          </cell>
        </row>
        <row r="4409">
          <cell r="A4409">
            <v>3253.72</v>
          </cell>
          <cell r="B4409">
            <v>43063</v>
          </cell>
          <cell r="C4409">
            <v>86999</v>
          </cell>
          <cell r="D4409">
            <v>32533.59</v>
          </cell>
          <cell r="E4409">
            <v>0.97114668599999998</v>
          </cell>
          <cell r="F4409" t="str">
            <v>Not an Outlier</v>
          </cell>
        </row>
        <row r="4410">
          <cell r="A4410">
            <v>3253.94</v>
          </cell>
          <cell r="B4410">
            <v>42986</v>
          </cell>
          <cell r="C4410">
            <v>236506</v>
          </cell>
          <cell r="D4410">
            <v>30018.73</v>
          </cell>
          <cell r="E4410">
            <v>0.98613045799999999</v>
          </cell>
          <cell r="F4410" t="str">
            <v>Not an Outlier</v>
          </cell>
        </row>
        <row r="4411">
          <cell r="A4411">
            <v>3254.24</v>
          </cell>
          <cell r="B4411">
            <v>43049</v>
          </cell>
          <cell r="C4411">
            <v>308862</v>
          </cell>
          <cell r="D4411">
            <v>9002.94</v>
          </cell>
          <cell r="E4411">
            <v>0.97274698599999998</v>
          </cell>
          <cell r="F4411" t="str">
            <v>Not an Outlier</v>
          </cell>
        </row>
        <row r="4412">
          <cell r="A4412">
            <v>3254.4</v>
          </cell>
          <cell r="B4412">
            <v>42923</v>
          </cell>
          <cell r="C4412">
            <v>335504</v>
          </cell>
          <cell r="D4412">
            <v>25444.51</v>
          </cell>
          <cell r="E4412">
            <v>0.98641353099999995</v>
          </cell>
          <cell r="F4412" t="str">
            <v>Not an Outlier</v>
          </cell>
        </row>
        <row r="4413">
          <cell r="A4413">
            <v>3254.81</v>
          </cell>
          <cell r="B4413">
            <v>43301</v>
          </cell>
          <cell r="C4413">
            <v>300388</v>
          </cell>
          <cell r="D4413">
            <v>7812.34</v>
          </cell>
          <cell r="E4413">
            <v>0.50000100000000003</v>
          </cell>
          <cell r="F4413" t="str">
            <v>Not an Outlier</v>
          </cell>
        </row>
        <row r="4414">
          <cell r="A4414">
            <v>3254.82</v>
          </cell>
          <cell r="B4414">
            <v>43112</v>
          </cell>
          <cell r="C4414">
            <v>236505</v>
          </cell>
          <cell r="D4414">
            <v>25776.87</v>
          </cell>
          <cell r="E4414">
            <v>0.97995582800000003</v>
          </cell>
          <cell r="F4414" t="str">
            <v>Not an Outlier</v>
          </cell>
        </row>
        <row r="4415">
          <cell r="A4415">
            <v>3255.24</v>
          </cell>
          <cell r="B4415">
            <v>43266</v>
          </cell>
          <cell r="C4415">
            <v>86954</v>
          </cell>
          <cell r="D4415">
            <v>9293.24</v>
          </cell>
          <cell r="E4415">
            <v>0.50000100000000003</v>
          </cell>
          <cell r="F4415" t="str">
            <v>Not an Outlier</v>
          </cell>
        </row>
        <row r="4416">
          <cell r="A4416">
            <v>3255.92</v>
          </cell>
          <cell r="B4416">
            <v>43252</v>
          </cell>
          <cell r="C4416">
            <v>308966</v>
          </cell>
          <cell r="D4416">
            <v>16956.490000000002</v>
          </cell>
          <cell r="E4416">
            <v>0.97037927199999996</v>
          </cell>
          <cell r="F4416" t="str">
            <v>Not an Outlier</v>
          </cell>
        </row>
        <row r="4417">
          <cell r="A4417">
            <v>3255.96</v>
          </cell>
          <cell r="B4417">
            <v>42818</v>
          </cell>
          <cell r="C4417">
            <v>86999</v>
          </cell>
          <cell r="D4417">
            <v>34950.86</v>
          </cell>
          <cell r="E4417">
            <v>0.98696245100000002</v>
          </cell>
          <cell r="F4417" t="str">
            <v>Not an Outlier</v>
          </cell>
        </row>
        <row r="4418">
          <cell r="A4418">
            <v>3256.72</v>
          </cell>
          <cell r="B4418">
            <v>42902</v>
          </cell>
          <cell r="C4418">
            <v>308967</v>
          </cell>
          <cell r="D4418">
            <v>21893.200000000001</v>
          </cell>
          <cell r="E4418">
            <v>0.99044423599999998</v>
          </cell>
          <cell r="F4418" t="str">
            <v>Not an Outlier</v>
          </cell>
        </row>
        <row r="4419">
          <cell r="A4419">
            <v>3257.63</v>
          </cell>
          <cell r="B4419">
            <v>43217</v>
          </cell>
          <cell r="C4419">
            <v>86615</v>
          </cell>
          <cell r="D4419">
            <v>31242.67</v>
          </cell>
          <cell r="E4419">
            <v>0.93138642400000005</v>
          </cell>
          <cell r="F4419" t="str">
            <v>Not an Outlier</v>
          </cell>
        </row>
        <row r="4420">
          <cell r="A4420">
            <v>3260.55</v>
          </cell>
          <cell r="B4420">
            <v>43077</v>
          </cell>
          <cell r="C4420">
            <v>90266</v>
          </cell>
          <cell r="D4420">
            <v>35545.69</v>
          </cell>
          <cell r="E4420">
            <v>0.93957233399999995</v>
          </cell>
          <cell r="F4420" t="str">
            <v>Not an Outlier</v>
          </cell>
        </row>
        <row r="4421">
          <cell r="A4421">
            <v>3262.94</v>
          </cell>
          <cell r="B4421">
            <v>42874</v>
          </cell>
          <cell r="C4421">
            <v>308967</v>
          </cell>
          <cell r="D4421">
            <v>24201.73</v>
          </cell>
          <cell r="E4421">
            <v>0.98739595800000002</v>
          </cell>
          <cell r="F4421" t="str">
            <v>Not an Outlier</v>
          </cell>
        </row>
        <row r="4422">
          <cell r="A4422">
            <v>3265.86</v>
          </cell>
          <cell r="B4422">
            <v>43035</v>
          </cell>
          <cell r="C4422">
            <v>308731</v>
          </cell>
          <cell r="D4422">
            <v>14810.68</v>
          </cell>
          <cell r="E4422">
            <v>0.99282515000000005</v>
          </cell>
          <cell r="F4422" t="str">
            <v>Not an Outlier</v>
          </cell>
        </row>
        <row r="4423">
          <cell r="A4423">
            <v>3269.91</v>
          </cell>
          <cell r="B4423">
            <v>42965</v>
          </cell>
          <cell r="C4423">
            <v>308984</v>
          </cell>
          <cell r="D4423">
            <v>16929.57</v>
          </cell>
          <cell r="E4423">
            <v>0.94036721599999995</v>
          </cell>
          <cell r="F4423" t="str">
            <v>Not an Outlier</v>
          </cell>
        </row>
        <row r="4424">
          <cell r="A4424">
            <v>3270.62</v>
          </cell>
          <cell r="B4424">
            <v>43280</v>
          </cell>
          <cell r="C4424">
            <v>335594</v>
          </cell>
          <cell r="D4424">
            <v>7408.91</v>
          </cell>
          <cell r="E4424">
            <v>9.9999999990000009E-7</v>
          </cell>
          <cell r="F4424" t="str">
            <v>Not an Outlier</v>
          </cell>
        </row>
        <row r="4425">
          <cell r="A4425">
            <v>3271.4</v>
          </cell>
          <cell r="B4425">
            <v>43021</v>
          </cell>
          <cell r="C4425">
            <v>308731</v>
          </cell>
          <cell r="D4425">
            <v>14841.49</v>
          </cell>
          <cell r="E4425">
            <v>0.99002079499999995</v>
          </cell>
          <cell r="F4425" t="str">
            <v>Not an Outlier</v>
          </cell>
        </row>
        <row r="4426">
          <cell r="A4426">
            <v>3271.71</v>
          </cell>
          <cell r="B4426">
            <v>43056</v>
          </cell>
          <cell r="C4426">
            <v>335504</v>
          </cell>
          <cell r="D4426">
            <v>23243.08</v>
          </cell>
          <cell r="E4426">
            <v>0.95785901799999995</v>
          </cell>
          <cell r="F4426" t="str">
            <v>Not an Outlier</v>
          </cell>
        </row>
        <row r="4427">
          <cell r="A4427">
            <v>3271.91</v>
          </cell>
          <cell r="B4427">
            <v>43119</v>
          </cell>
          <cell r="C4427">
            <v>87044</v>
          </cell>
          <cell r="D4427">
            <v>27061.119999999999</v>
          </cell>
          <cell r="E4427">
            <v>0.97835597799999996</v>
          </cell>
          <cell r="F4427" t="str">
            <v>Not an Outlier</v>
          </cell>
        </row>
        <row r="4428">
          <cell r="A4428">
            <v>3273.47</v>
          </cell>
          <cell r="B4428">
            <v>42846</v>
          </cell>
          <cell r="C4428">
            <v>308965</v>
          </cell>
          <cell r="D4428">
            <v>20642.150000000001</v>
          </cell>
          <cell r="E4428">
            <v>0.99151525299999999</v>
          </cell>
          <cell r="F4428" t="str">
            <v>Not an Outlier</v>
          </cell>
        </row>
        <row r="4429">
          <cell r="A4429">
            <v>3273.54</v>
          </cell>
          <cell r="B4429">
            <v>43217</v>
          </cell>
          <cell r="C4429">
            <v>300377</v>
          </cell>
          <cell r="D4429">
            <v>17218.400000000001</v>
          </cell>
          <cell r="E4429">
            <v>0.70910390199999995</v>
          </cell>
          <cell r="F4429" t="str">
            <v>Not an Outlier</v>
          </cell>
        </row>
        <row r="4430">
          <cell r="A4430">
            <v>3276.95</v>
          </cell>
          <cell r="B4430">
            <v>43000</v>
          </cell>
          <cell r="C4430">
            <v>308984</v>
          </cell>
          <cell r="D4430">
            <v>16814.689999999999</v>
          </cell>
          <cell r="E4430">
            <v>0.91982943900000003</v>
          </cell>
          <cell r="F4430" t="str">
            <v>Not an Outlier</v>
          </cell>
        </row>
        <row r="4431">
          <cell r="A4431">
            <v>3278.28</v>
          </cell>
          <cell r="B4431">
            <v>43161</v>
          </cell>
          <cell r="C4431">
            <v>86612</v>
          </cell>
          <cell r="D4431">
            <v>22677.35</v>
          </cell>
          <cell r="E4431">
            <v>0.96313464100000001</v>
          </cell>
          <cell r="F4431" t="str">
            <v>Not an Outlier</v>
          </cell>
        </row>
        <row r="4432">
          <cell r="A4432">
            <v>3279.75</v>
          </cell>
          <cell r="B4432">
            <v>42881</v>
          </cell>
          <cell r="C4432">
            <v>308731</v>
          </cell>
          <cell r="D4432">
            <v>14361.07</v>
          </cell>
          <cell r="E4432">
            <v>0.98786227199999999</v>
          </cell>
          <cell r="F4432" t="str">
            <v>Not an Outlier</v>
          </cell>
        </row>
        <row r="4433">
          <cell r="A4433">
            <v>3280.78</v>
          </cell>
          <cell r="B4433">
            <v>42839</v>
          </cell>
          <cell r="C4433">
            <v>86215</v>
          </cell>
          <cell r="D4433">
            <v>19211.080000000002</v>
          </cell>
          <cell r="E4433">
            <v>0.98291101800000003</v>
          </cell>
          <cell r="F4433" t="str">
            <v>Not an Outlier</v>
          </cell>
        </row>
        <row r="4434">
          <cell r="A4434">
            <v>3280.99</v>
          </cell>
          <cell r="B4434">
            <v>43042</v>
          </cell>
          <cell r="C4434">
            <v>308727</v>
          </cell>
          <cell r="D4434">
            <v>14794.84</v>
          </cell>
          <cell r="E4434">
            <v>0.98688651599999999</v>
          </cell>
          <cell r="F4434" t="str">
            <v>Not an Outlier</v>
          </cell>
        </row>
        <row r="4435">
          <cell r="A4435">
            <v>3282.69</v>
          </cell>
          <cell r="B4435">
            <v>42881</v>
          </cell>
          <cell r="C4435">
            <v>86612</v>
          </cell>
          <cell r="D4435">
            <v>19960.66</v>
          </cell>
          <cell r="E4435">
            <v>0.94939199200000002</v>
          </cell>
          <cell r="F4435" t="str">
            <v>Not an Outlier</v>
          </cell>
        </row>
        <row r="4436">
          <cell r="A4436">
            <v>3283.83</v>
          </cell>
          <cell r="B4436">
            <v>43315</v>
          </cell>
          <cell r="C4436">
            <v>308727</v>
          </cell>
          <cell r="D4436">
            <v>14818.71</v>
          </cell>
          <cell r="E4436">
            <v>0.98396349699999996</v>
          </cell>
          <cell r="F4436" t="str">
            <v>Not an Outlier</v>
          </cell>
        </row>
        <row r="4437">
          <cell r="A4437">
            <v>3284.69</v>
          </cell>
          <cell r="B4437">
            <v>43189</v>
          </cell>
          <cell r="C4437">
            <v>308731</v>
          </cell>
          <cell r="D4437">
            <v>13652.64</v>
          </cell>
          <cell r="E4437">
            <v>0.98914484400000002</v>
          </cell>
          <cell r="F4437" t="str">
            <v>Not an Outlier</v>
          </cell>
        </row>
        <row r="4438">
          <cell r="A4438">
            <v>3284.8</v>
          </cell>
          <cell r="B4438">
            <v>43000</v>
          </cell>
          <cell r="C4438">
            <v>86615</v>
          </cell>
          <cell r="D4438">
            <v>36714.44</v>
          </cell>
          <cell r="E4438">
            <v>0.972713681</v>
          </cell>
          <cell r="F4438" t="str">
            <v>Not an Outlier</v>
          </cell>
        </row>
        <row r="4439">
          <cell r="A4439">
            <v>3287.27</v>
          </cell>
          <cell r="B4439">
            <v>43133</v>
          </cell>
          <cell r="C4439">
            <v>300377</v>
          </cell>
          <cell r="D4439">
            <v>25663.11</v>
          </cell>
          <cell r="E4439">
            <v>0.90881759600000001</v>
          </cell>
          <cell r="F4439" t="str">
            <v>Not an Outlier</v>
          </cell>
        </row>
        <row r="4440">
          <cell r="A4440">
            <v>3287.53</v>
          </cell>
          <cell r="B4440">
            <v>42881</v>
          </cell>
          <cell r="C4440">
            <v>308965</v>
          </cell>
          <cell r="D4440">
            <v>20919.810000000001</v>
          </cell>
          <cell r="E4440">
            <v>0.99036184999999999</v>
          </cell>
          <cell r="F4440" t="str">
            <v>Not an Outlier</v>
          </cell>
        </row>
        <row r="4441">
          <cell r="A4441">
            <v>3287.82</v>
          </cell>
          <cell r="B4441">
            <v>43413</v>
          </cell>
          <cell r="C4441">
            <v>308862</v>
          </cell>
          <cell r="D4441">
            <v>8283.24</v>
          </cell>
          <cell r="E4441">
            <v>0.941788599</v>
          </cell>
          <cell r="F4441" t="str">
            <v>Not an Outlier</v>
          </cell>
        </row>
        <row r="4442">
          <cell r="A4442">
            <v>3289.71</v>
          </cell>
          <cell r="B4442">
            <v>42937</v>
          </cell>
          <cell r="C4442">
            <v>236506</v>
          </cell>
          <cell r="D4442">
            <v>30421.42</v>
          </cell>
          <cell r="E4442">
            <v>0.98150694500000002</v>
          </cell>
          <cell r="F4442" t="str">
            <v>Not an Outlier</v>
          </cell>
        </row>
        <row r="4443">
          <cell r="A4443">
            <v>3290.59</v>
          </cell>
          <cell r="B4443">
            <v>42860</v>
          </cell>
          <cell r="C4443">
            <v>308967</v>
          </cell>
          <cell r="D4443">
            <v>23920.67</v>
          </cell>
          <cell r="E4443">
            <v>0.98945560499999996</v>
          </cell>
          <cell r="F4443" t="str">
            <v>Not an Outlier</v>
          </cell>
        </row>
        <row r="4444">
          <cell r="A4444">
            <v>3291.11</v>
          </cell>
          <cell r="B4444">
            <v>43091</v>
          </cell>
          <cell r="C4444">
            <v>308731</v>
          </cell>
          <cell r="D4444">
            <v>14145.63</v>
          </cell>
          <cell r="E4444">
            <v>0.98477716900000001</v>
          </cell>
          <cell r="F4444" t="str">
            <v>Not an Outlier</v>
          </cell>
        </row>
        <row r="4445">
          <cell r="A4445">
            <v>3291.41</v>
          </cell>
          <cell r="B4445">
            <v>43210</v>
          </cell>
          <cell r="C4445">
            <v>90230</v>
          </cell>
          <cell r="D4445">
            <v>21111.23</v>
          </cell>
          <cell r="E4445">
            <v>0.83999346100000005</v>
          </cell>
          <cell r="F4445" t="str">
            <v>Not an Outlier</v>
          </cell>
        </row>
        <row r="4446">
          <cell r="A4446">
            <v>3291.43</v>
          </cell>
          <cell r="B4446">
            <v>43091</v>
          </cell>
          <cell r="C4446">
            <v>86615</v>
          </cell>
          <cell r="D4446">
            <v>36281.71</v>
          </cell>
          <cell r="E4446">
            <v>0.97278563100000004</v>
          </cell>
          <cell r="F4446" t="str">
            <v>Not an Outlier</v>
          </cell>
        </row>
        <row r="4447">
          <cell r="A4447">
            <v>3292.65</v>
          </cell>
          <cell r="B4447">
            <v>43280</v>
          </cell>
          <cell r="C4447">
            <v>86954</v>
          </cell>
          <cell r="D4447">
            <v>8273.94</v>
          </cell>
          <cell r="E4447">
            <v>0.50000100000000003</v>
          </cell>
          <cell r="F4447" t="str">
            <v>Not an Outlier</v>
          </cell>
        </row>
        <row r="4448">
          <cell r="A4448">
            <v>3293.08</v>
          </cell>
          <cell r="B4448">
            <v>43203</v>
          </cell>
          <cell r="C4448">
            <v>315866</v>
          </cell>
          <cell r="D4448">
            <v>16511.900000000001</v>
          </cell>
          <cell r="E4448">
            <v>0.85968646900000001</v>
          </cell>
          <cell r="F4448" t="str">
            <v>Not an Outlier</v>
          </cell>
        </row>
        <row r="4449">
          <cell r="A4449">
            <v>3294.67</v>
          </cell>
          <cell r="B4449">
            <v>43287</v>
          </cell>
          <cell r="C4449">
            <v>300376</v>
          </cell>
          <cell r="D4449">
            <v>6995.01</v>
          </cell>
          <cell r="E4449">
            <v>1.0000009999999999</v>
          </cell>
          <cell r="F4449" t="str">
            <v>Not an Outlier</v>
          </cell>
        </row>
        <row r="4450">
          <cell r="A4450">
            <v>3294.99</v>
          </cell>
          <cell r="B4450">
            <v>43112</v>
          </cell>
          <cell r="C4450">
            <v>308727</v>
          </cell>
          <cell r="D4450">
            <v>14725.1</v>
          </cell>
          <cell r="E4450">
            <v>0.98815109899999998</v>
          </cell>
          <cell r="F4450" t="str">
            <v>Not an Outlier</v>
          </cell>
        </row>
        <row r="4451">
          <cell r="A4451">
            <v>3295.53</v>
          </cell>
          <cell r="B4451">
            <v>43098</v>
          </cell>
          <cell r="C4451">
            <v>86615</v>
          </cell>
          <cell r="D4451">
            <v>37870.639999999999</v>
          </cell>
          <cell r="E4451">
            <v>0.97645829399999995</v>
          </cell>
          <cell r="F4451" t="str">
            <v>Not an Outlier</v>
          </cell>
        </row>
        <row r="4452">
          <cell r="A4452">
            <v>3295.78</v>
          </cell>
          <cell r="B4452">
            <v>43133</v>
          </cell>
          <cell r="C4452">
            <v>87044</v>
          </cell>
          <cell r="D4452">
            <v>27239.279999999999</v>
          </cell>
          <cell r="E4452">
            <v>0.96828633799999997</v>
          </cell>
          <cell r="F4452" t="str">
            <v>Not an Outlier</v>
          </cell>
        </row>
        <row r="4453">
          <cell r="A4453">
            <v>3295.95</v>
          </cell>
          <cell r="B4453">
            <v>43007</v>
          </cell>
          <cell r="C4453">
            <v>308984</v>
          </cell>
          <cell r="D4453">
            <v>16962.57</v>
          </cell>
          <cell r="E4453">
            <v>0.93321340100000005</v>
          </cell>
          <cell r="F4453" t="str">
            <v>Not an Outlier</v>
          </cell>
        </row>
        <row r="4454">
          <cell r="A4454">
            <v>3299.26</v>
          </cell>
          <cell r="B4454">
            <v>43140</v>
          </cell>
          <cell r="C4454">
            <v>308731</v>
          </cell>
          <cell r="D4454">
            <v>13407.4</v>
          </cell>
          <cell r="E4454">
            <v>0.98987920900000004</v>
          </cell>
          <cell r="F4454" t="str">
            <v>Not an Outlier</v>
          </cell>
        </row>
        <row r="4455">
          <cell r="A4455">
            <v>3299.33</v>
          </cell>
          <cell r="B4455">
            <v>42783</v>
          </cell>
          <cell r="C4455">
            <v>308862</v>
          </cell>
          <cell r="D4455">
            <v>11620.4</v>
          </cell>
          <cell r="E4455">
            <v>0.97755319900000004</v>
          </cell>
          <cell r="F4455" t="str">
            <v>Not an Outlier</v>
          </cell>
        </row>
        <row r="4456">
          <cell r="A4456">
            <v>3299.38</v>
          </cell>
          <cell r="B4456">
            <v>43007</v>
          </cell>
          <cell r="C4456">
            <v>315872</v>
          </cell>
          <cell r="D4456">
            <v>30914.83</v>
          </cell>
          <cell r="E4456">
            <v>0.984129484</v>
          </cell>
          <cell r="F4456" t="str">
            <v>Not an Outlier</v>
          </cell>
        </row>
        <row r="4457">
          <cell r="A4457">
            <v>3299.8</v>
          </cell>
          <cell r="B4457">
            <v>43294</v>
          </cell>
          <cell r="C4457">
            <v>300389</v>
          </cell>
          <cell r="D4457">
            <v>12029.32</v>
          </cell>
          <cell r="E4457">
            <v>9.9999999990000009E-7</v>
          </cell>
          <cell r="F4457" t="str">
            <v>Not an Outlier</v>
          </cell>
        </row>
        <row r="4458">
          <cell r="A4458">
            <v>3299.99</v>
          </cell>
          <cell r="B4458">
            <v>42832</v>
          </cell>
          <cell r="C4458">
            <v>86999</v>
          </cell>
          <cell r="D4458">
            <v>33955.01</v>
          </cell>
          <cell r="E4458">
            <v>0.98101006999999996</v>
          </cell>
          <cell r="F4458" t="str">
            <v>Not an Outlier</v>
          </cell>
        </row>
        <row r="4459">
          <cell r="A4459">
            <v>3300.68</v>
          </cell>
          <cell r="B4459">
            <v>43315</v>
          </cell>
          <cell r="C4459">
            <v>308730</v>
          </cell>
          <cell r="D4459">
            <v>10615.46</v>
          </cell>
          <cell r="E4459">
            <v>0.98883515399999999</v>
          </cell>
          <cell r="F4459" t="str">
            <v>Not an Outlier</v>
          </cell>
        </row>
        <row r="4460">
          <cell r="A4460">
            <v>3301.17</v>
          </cell>
          <cell r="B4460">
            <v>42783</v>
          </cell>
          <cell r="C4460">
            <v>308731</v>
          </cell>
          <cell r="D4460">
            <v>16689.810000000001</v>
          </cell>
          <cell r="E4460">
            <v>0.97050418100000002</v>
          </cell>
          <cell r="F4460" t="str">
            <v>Not an Outlier</v>
          </cell>
        </row>
        <row r="4461">
          <cell r="A4461">
            <v>3302.16</v>
          </cell>
          <cell r="B4461">
            <v>42832</v>
          </cell>
          <cell r="C4461">
            <v>88278</v>
          </cell>
          <cell r="D4461">
            <v>38079.11</v>
          </cell>
          <cell r="E4461">
            <v>0.97579753999999996</v>
          </cell>
          <cell r="F4461" t="str">
            <v>Not an Outlier</v>
          </cell>
        </row>
        <row r="4462">
          <cell r="A4462">
            <v>3303.11</v>
          </cell>
          <cell r="B4462">
            <v>43224</v>
          </cell>
          <cell r="C4462">
            <v>300377</v>
          </cell>
          <cell r="D4462">
            <v>16152.21</v>
          </cell>
          <cell r="E4462">
            <v>0.67046839499999999</v>
          </cell>
          <cell r="F4462" t="str">
            <v>Not an Outlier</v>
          </cell>
        </row>
        <row r="4463">
          <cell r="A4463">
            <v>3303.87</v>
          </cell>
          <cell r="B4463">
            <v>43084</v>
          </cell>
          <cell r="C4463">
            <v>315872</v>
          </cell>
          <cell r="D4463">
            <v>30562.51</v>
          </cell>
          <cell r="E4463">
            <v>0.98925743200000005</v>
          </cell>
          <cell r="F4463" t="str">
            <v>Not an Outlier</v>
          </cell>
        </row>
        <row r="4464">
          <cell r="A4464">
            <v>3304.77</v>
          </cell>
          <cell r="B4464">
            <v>42881</v>
          </cell>
          <cell r="C4464">
            <v>87044</v>
          </cell>
          <cell r="D4464">
            <v>28159.67</v>
          </cell>
          <cell r="E4464">
            <v>0.97280809999999995</v>
          </cell>
          <cell r="F4464" t="str">
            <v>Not an Outlier</v>
          </cell>
        </row>
        <row r="4465">
          <cell r="A4465">
            <v>3306.09</v>
          </cell>
          <cell r="B4465">
            <v>43210</v>
          </cell>
          <cell r="C4465">
            <v>86615</v>
          </cell>
          <cell r="D4465">
            <v>31905.38</v>
          </cell>
          <cell r="E4465">
            <v>0.93563058799999999</v>
          </cell>
          <cell r="F4465" t="str">
            <v>Not an Outlier</v>
          </cell>
        </row>
        <row r="4466">
          <cell r="A4466">
            <v>3308.9</v>
          </cell>
          <cell r="B4466">
            <v>43035</v>
          </cell>
          <cell r="C4466">
            <v>236505</v>
          </cell>
          <cell r="D4466">
            <v>24637.3</v>
          </cell>
          <cell r="E4466">
            <v>0.97840741200000003</v>
          </cell>
          <cell r="F4466" t="str">
            <v>Not an Outlier</v>
          </cell>
        </row>
        <row r="4467">
          <cell r="A4467">
            <v>3309.54</v>
          </cell>
          <cell r="B4467">
            <v>43154</v>
          </cell>
          <cell r="C4467">
            <v>315866</v>
          </cell>
          <cell r="D4467">
            <v>21425.75</v>
          </cell>
          <cell r="E4467">
            <v>0.97551658500000005</v>
          </cell>
          <cell r="F4467" t="str">
            <v>Not an Outlier</v>
          </cell>
        </row>
        <row r="4468">
          <cell r="A4468">
            <v>3310.22</v>
          </cell>
          <cell r="B4468">
            <v>42993</v>
          </cell>
          <cell r="C4468">
            <v>315872</v>
          </cell>
          <cell r="D4468">
            <v>30625.21</v>
          </cell>
          <cell r="E4468">
            <v>0.98346660799999996</v>
          </cell>
          <cell r="F4468" t="str">
            <v>Not an Outlier</v>
          </cell>
        </row>
        <row r="4469">
          <cell r="A4469">
            <v>3310.32</v>
          </cell>
          <cell r="B4469">
            <v>43028</v>
          </cell>
          <cell r="C4469">
            <v>308730</v>
          </cell>
          <cell r="D4469">
            <v>10472.15</v>
          </cell>
          <cell r="E4469">
            <v>0.98294711999999995</v>
          </cell>
          <cell r="F4469" t="str">
            <v>Not an Outlier</v>
          </cell>
        </row>
        <row r="4470">
          <cell r="A4470">
            <v>3310.36</v>
          </cell>
          <cell r="B4470">
            <v>43133</v>
          </cell>
          <cell r="C4470">
            <v>236505</v>
          </cell>
          <cell r="D4470">
            <v>24352.36</v>
          </cell>
          <cell r="E4470">
            <v>0.96678059699999996</v>
          </cell>
          <cell r="F4470" t="str">
            <v>Not an Outlier</v>
          </cell>
        </row>
        <row r="4471">
          <cell r="A4471">
            <v>3310.6</v>
          </cell>
          <cell r="B4471">
            <v>42986</v>
          </cell>
          <cell r="C4471">
            <v>86612</v>
          </cell>
          <cell r="D4471">
            <v>23142.2</v>
          </cell>
          <cell r="E4471">
            <v>0.97150505700000001</v>
          </cell>
          <cell r="F4471" t="str">
            <v>Not an Outlier</v>
          </cell>
        </row>
        <row r="4472">
          <cell r="A4472">
            <v>3310.61</v>
          </cell>
          <cell r="B4472">
            <v>43308</v>
          </cell>
          <cell r="C4472">
            <v>308730</v>
          </cell>
          <cell r="D4472">
            <v>10694.82</v>
          </cell>
          <cell r="E4472">
            <v>0.99187292100000002</v>
          </cell>
          <cell r="F4472" t="str">
            <v>Not an Outlier</v>
          </cell>
        </row>
        <row r="4473">
          <cell r="A4473">
            <v>3311.02</v>
          </cell>
          <cell r="B4473">
            <v>42846</v>
          </cell>
          <cell r="C4473">
            <v>308984</v>
          </cell>
          <cell r="D4473">
            <v>18501.349999999999</v>
          </cell>
          <cell r="E4473">
            <v>0.95686342199999996</v>
          </cell>
          <cell r="F4473" t="str">
            <v>Not an Outlier</v>
          </cell>
        </row>
        <row r="4474">
          <cell r="A4474">
            <v>3313.6</v>
          </cell>
          <cell r="B4474">
            <v>43112</v>
          </cell>
          <cell r="C4474">
            <v>87044</v>
          </cell>
          <cell r="D4474">
            <v>27023.25</v>
          </cell>
          <cell r="E4474">
            <v>0.98277909100000005</v>
          </cell>
          <cell r="F4474" t="str">
            <v>Not an Outlier</v>
          </cell>
        </row>
        <row r="4475">
          <cell r="A4475">
            <v>3314.6</v>
          </cell>
          <cell r="B4475">
            <v>43007</v>
          </cell>
          <cell r="C4475">
            <v>315866</v>
          </cell>
          <cell r="D4475">
            <v>24255.33</v>
          </cell>
          <cell r="E4475">
            <v>0.98545073500000002</v>
          </cell>
          <cell r="F4475" t="str">
            <v>Not an Outlier</v>
          </cell>
        </row>
        <row r="4476">
          <cell r="A4476">
            <v>3314.83</v>
          </cell>
          <cell r="B4476">
            <v>43077</v>
          </cell>
          <cell r="C4476">
            <v>87044</v>
          </cell>
          <cell r="D4476">
            <v>27290.49</v>
          </cell>
          <cell r="E4476">
            <v>0.965700208</v>
          </cell>
          <cell r="F4476" t="str">
            <v>Not an Outlier</v>
          </cell>
        </row>
        <row r="4477">
          <cell r="A4477">
            <v>3315.51</v>
          </cell>
          <cell r="B4477">
            <v>43021</v>
          </cell>
          <cell r="C4477">
            <v>308965</v>
          </cell>
          <cell r="D4477">
            <v>15748.67</v>
          </cell>
          <cell r="E4477">
            <v>0.97918138200000004</v>
          </cell>
          <cell r="F4477" t="str">
            <v>Not an Outlier</v>
          </cell>
        </row>
        <row r="4478">
          <cell r="A4478">
            <v>3316.15</v>
          </cell>
          <cell r="B4478">
            <v>43070</v>
          </cell>
          <cell r="C4478">
            <v>308730</v>
          </cell>
          <cell r="D4478">
            <v>10507.32</v>
          </cell>
          <cell r="E4478">
            <v>0.98996315199999996</v>
          </cell>
          <cell r="F4478" t="str">
            <v>Not an Outlier</v>
          </cell>
        </row>
        <row r="4479">
          <cell r="A4479">
            <v>3316.65</v>
          </cell>
          <cell r="B4479">
            <v>42937</v>
          </cell>
          <cell r="C4479">
            <v>86215</v>
          </cell>
          <cell r="D4479">
            <v>21328.43</v>
          </cell>
          <cell r="E4479">
            <v>0.98820632200000003</v>
          </cell>
          <cell r="F4479" t="str">
            <v>Not an Outlier</v>
          </cell>
        </row>
        <row r="4480">
          <cell r="A4480">
            <v>3319.65</v>
          </cell>
          <cell r="B4480">
            <v>42846</v>
          </cell>
          <cell r="C4480">
            <v>308730</v>
          </cell>
          <cell r="D4480">
            <v>10739.76</v>
          </cell>
          <cell r="E4480">
            <v>0.98292742700000002</v>
          </cell>
          <cell r="F4480" t="str">
            <v>Not an Outlier</v>
          </cell>
        </row>
        <row r="4481">
          <cell r="A4481">
            <v>3321.59</v>
          </cell>
          <cell r="B4481">
            <v>43294</v>
          </cell>
          <cell r="C4481">
            <v>308727</v>
          </cell>
          <cell r="D4481">
            <v>15150.01</v>
          </cell>
          <cell r="E4481">
            <v>0.99111869100000005</v>
          </cell>
          <cell r="F4481" t="str">
            <v>Not an Outlier</v>
          </cell>
        </row>
        <row r="4482">
          <cell r="A4482">
            <v>3322.26</v>
          </cell>
          <cell r="B4482">
            <v>42965</v>
          </cell>
          <cell r="C4482">
            <v>166753</v>
          </cell>
          <cell r="D4482">
            <v>45191.72</v>
          </cell>
          <cell r="E4482">
            <v>0.97815103599999997</v>
          </cell>
          <cell r="F4482" t="str">
            <v>Not an Outlier</v>
          </cell>
        </row>
        <row r="4483">
          <cell r="A4483">
            <v>3322.4</v>
          </cell>
          <cell r="B4483">
            <v>42804</v>
          </cell>
          <cell r="C4483">
            <v>308984</v>
          </cell>
          <cell r="D4483">
            <v>19376.75</v>
          </cell>
          <cell r="E4483">
            <v>0.96715458600000004</v>
          </cell>
          <cell r="F4483" t="str">
            <v>Not an Outlier</v>
          </cell>
        </row>
        <row r="4484">
          <cell r="A4484">
            <v>3322.86</v>
          </cell>
          <cell r="B4484">
            <v>42944</v>
          </cell>
          <cell r="C4484">
            <v>88278</v>
          </cell>
          <cell r="D4484">
            <v>40576.980000000003</v>
          </cell>
          <cell r="E4484">
            <v>0.98620659300000002</v>
          </cell>
          <cell r="F4484" t="str">
            <v>Not an Outlier</v>
          </cell>
        </row>
        <row r="4485">
          <cell r="A4485">
            <v>3323.58</v>
          </cell>
          <cell r="B4485">
            <v>42839</v>
          </cell>
          <cell r="C4485">
            <v>308984</v>
          </cell>
          <cell r="D4485">
            <v>18148.18</v>
          </cell>
          <cell r="E4485">
            <v>0.96081604700000001</v>
          </cell>
          <cell r="F4485" t="str">
            <v>Not an Outlier</v>
          </cell>
        </row>
        <row r="4486">
          <cell r="A4486">
            <v>3323.75</v>
          </cell>
          <cell r="B4486">
            <v>43056</v>
          </cell>
          <cell r="C4486">
            <v>86215</v>
          </cell>
          <cell r="D4486">
            <v>19251.599999999999</v>
          </cell>
          <cell r="E4486">
            <v>0.97360333799999998</v>
          </cell>
          <cell r="F4486" t="str">
            <v>Not an Outlier</v>
          </cell>
        </row>
        <row r="4487">
          <cell r="A4487">
            <v>3323.86</v>
          </cell>
          <cell r="B4487">
            <v>42972</v>
          </cell>
          <cell r="C4487">
            <v>308731</v>
          </cell>
          <cell r="D4487">
            <v>13648</v>
          </cell>
          <cell r="E4487">
            <v>0.97861371699999999</v>
          </cell>
          <cell r="F4487" t="str">
            <v>Not an Outlier</v>
          </cell>
        </row>
        <row r="4488">
          <cell r="A4488">
            <v>3324.73</v>
          </cell>
          <cell r="B4488">
            <v>42916</v>
          </cell>
          <cell r="C4488">
            <v>236506</v>
          </cell>
          <cell r="D4488">
            <v>31313.119999999999</v>
          </cell>
          <cell r="E4488">
            <v>0.97933672400000005</v>
          </cell>
          <cell r="F4488" t="str">
            <v>Not an Outlier</v>
          </cell>
        </row>
        <row r="4489">
          <cell r="A4489">
            <v>3325.18</v>
          </cell>
          <cell r="B4489">
            <v>42853</v>
          </cell>
          <cell r="C4489">
            <v>90230</v>
          </cell>
          <cell r="D4489">
            <v>27414.5</v>
          </cell>
          <cell r="E4489">
            <v>0.95071055500000001</v>
          </cell>
          <cell r="F4489" t="str">
            <v>Not an Outlier</v>
          </cell>
        </row>
        <row r="4490">
          <cell r="A4490">
            <v>3326.65</v>
          </cell>
          <cell r="B4490">
            <v>43063</v>
          </cell>
          <cell r="C4490">
            <v>86612</v>
          </cell>
          <cell r="D4490">
            <v>21879.91</v>
          </cell>
          <cell r="E4490">
            <v>0.94619398899999996</v>
          </cell>
          <cell r="F4490" t="str">
            <v>Not an Outlier</v>
          </cell>
        </row>
        <row r="4491">
          <cell r="A4491">
            <v>3327.03</v>
          </cell>
          <cell r="B4491">
            <v>43280</v>
          </cell>
          <cell r="C4491">
            <v>308727</v>
          </cell>
          <cell r="D4491">
            <v>14786.24</v>
          </cell>
          <cell r="E4491">
            <v>0.98741772800000005</v>
          </cell>
          <cell r="F4491" t="str">
            <v>Not an Outlier</v>
          </cell>
        </row>
        <row r="4492">
          <cell r="A4492">
            <v>3327.69</v>
          </cell>
          <cell r="B4492">
            <v>43140</v>
          </cell>
          <cell r="C4492">
            <v>308730</v>
          </cell>
          <cell r="D4492">
            <v>10271.049999999999</v>
          </cell>
          <cell r="E4492">
            <v>0.98463029499999999</v>
          </cell>
          <cell r="F4492" t="str">
            <v>Not an Outlier</v>
          </cell>
        </row>
        <row r="4493">
          <cell r="A4493">
            <v>3327.75</v>
          </cell>
          <cell r="B4493">
            <v>42986</v>
          </cell>
          <cell r="C4493">
            <v>86215</v>
          </cell>
          <cell r="D4493">
            <v>20799.259999999998</v>
          </cell>
          <cell r="E4493">
            <v>0.98971604099999999</v>
          </cell>
          <cell r="F4493" t="str">
            <v>Not an Outlier</v>
          </cell>
        </row>
        <row r="4494">
          <cell r="A4494">
            <v>3328.92</v>
          </cell>
          <cell r="B4494">
            <v>43154</v>
          </cell>
          <cell r="C4494">
            <v>300377</v>
          </cell>
          <cell r="D4494">
            <v>24633.95</v>
          </cell>
          <cell r="E4494">
            <v>0.92018569699999997</v>
          </cell>
          <cell r="F4494" t="str">
            <v>Not an Outlier</v>
          </cell>
        </row>
        <row r="4495">
          <cell r="A4495">
            <v>3329.7</v>
          </cell>
          <cell r="B4495">
            <v>42958</v>
          </cell>
          <cell r="C4495">
            <v>86999</v>
          </cell>
          <cell r="D4495">
            <v>34696.39</v>
          </cell>
          <cell r="E4495">
            <v>0.99037018099999996</v>
          </cell>
          <cell r="F4495" t="str">
            <v>Not an Outlier</v>
          </cell>
        </row>
        <row r="4496">
          <cell r="A4496">
            <v>3330.23</v>
          </cell>
          <cell r="B4496">
            <v>43084</v>
          </cell>
          <cell r="C4496">
            <v>87044</v>
          </cell>
          <cell r="D4496">
            <v>28053.599999999999</v>
          </cell>
          <cell r="E4496">
            <v>0.97279844000000004</v>
          </cell>
          <cell r="F4496" t="str">
            <v>Not an Outlier</v>
          </cell>
        </row>
        <row r="4497">
          <cell r="A4497">
            <v>3331.27</v>
          </cell>
          <cell r="B4497">
            <v>43091</v>
          </cell>
          <cell r="C4497">
            <v>87044</v>
          </cell>
          <cell r="D4497">
            <v>27687.5</v>
          </cell>
          <cell r="E4497">
            <v>0.981085133</v>
          </cell>
          <cell r="F4497" t="str">
            <v>Not an Outlier</v>
          </cell>
        </row>
        <row r="4498">
          <cell r="A4498">
            <v>3331.57</v>
          </cell>
          <cell r="B4498">
            <v>42986</v>
          </cell>
          <cell r="C4498">
            <v>308984</v>
          </cell>
          <cell r="D4498">
            <v>16848.5</v>
          </cell>
          <cell r="E4498">
            <v>0.94209931700000005</v>
          </cell>
          <cell r="F4498" t="str">
            <v>Not an Outlier</v>
          </cell>
        </row>
        <row r="4499">
          <cell r="A4499">
            <v>3335</v>
          </cell>
          <cell r="B4499">
            <v>43063</v>
          </cell>
          <cell r="C4499">
            <v>308730</v>
          </cell>
          <cell r="D4499">
            <v>10583.4</v>
          </cell>
          <cell r="E4499">
            <v>0.99045524600000001</v>
          </cell>
          <cell r="F4499" t="str">
            <v>Not an Outlier</v>
          </cell>
        </row>
        <row r="4500">
          <cell r="A4500">
            <v>3335.01</v>
          </cell>
          <cell r="B4500">
            <v>42923</v>
          </cell>
          <cell r="C4500">
            <v>86215</v>
          </cell>
          <cell r="D4500">
            <v>20748.11</v>
          </cell>
          <cell r="E4500">
            <v>0.98396023799999999</v>
          </cell>
          <cell r="F4500" t="str">
            <v>Not an Outlier</v>
          </cell>
        </row>
        <row r="4501">
          <cell r="A4501">
            <v>3336.66</v>
          </cell>
          <cell r="B4501">
            <v>43308</v>
          </cell>
          <cell r="C4501">
            <v>308727</v>
          </cell>
          <cell r="D4501">
            <v>15058.29</v>
          </cell>
          <cell r="E4501">
            <v>0.98618407399999997</v>
          </cell>
          <cell r="F4501" t="str">
            <v>Not an Outlier</v>
          </cell>
        </row>
        <row r="4502">
          <cell r="A4502">
            <v>3337.79</v>
          </cell>
          <cell r="B4502">
            <v>43294</v>
          </cell>
          <cell r="C4502">
            <v>86615</v>
          </cell>
          <cell r="D4502">
            <v>21937.48</v>
          </cell>
          <cell r="E4502">
            <v>1.0000009999999999</v>
          </cell>
          <cell r="F4502" t="str">
            <v>Not an Outlier</v>
          </cell>
        </row>
        <row r="4503">
          <cell r="A4503">
            <v>3339.52</v>
          </cell>
          <cell r="B4503">
            <v>43000</v>
          </cell>
          <cell r="C4503">
            <v>308730</v>
          </cell>
          <cell r="D4503">
            <v>10108.4</v>
          </cell>
          <cell r="E4503">
            <v>0.98515441500000001</v>
          </cell>
          <cell r="F4503" t="str">
            <v>Not an Outlier</v>
          </cell>
        </row>
        <row r="4504">
          <cell r="A4504">
            <v>3340.06</v>
          </cell>
          <cell r="B4504">
            <v>43133</v>
          </cell>
          <cell r="C4504">
            <v>308727</v>
          </cell>
          <cell r="D4504">
            <v>14630.88</v>
          </cell>
          <cell r="E4504">
            <v>0.98362509499999995</v>
          </cell>
          <cell r="F4504" t="str">
            <v>Not an Outlier</v>
          </cell>
        </row>
        <row r="4505">
          <cell r="A4505">
            <v>3341.2</v>
          </cell>
          <cell r="B4505">
            <v>42909</v>
          </cell>
          <cell r="C4505">
            <v>87044</v>
          </cell>
          <cell r="D4505">
            <v>32290.84</v>
          </cell>
          <cell r="E4505">
            <v>0.98867810899999997</v>
          </cell>
          <cell r="F4505" t="str">
            <v>Not an Outlier</v>
          </cell>
        </row>
        <row r="4506">
          <cell r="A4506">
            <v>3341.68</v>
          </cell>
          <cell r="B4506">
            <v>43217</v>
          </cell>
          <cell r="C4506">
            <v>315872</v>
          </cell>
          <cell r="D4506">
            <v>22172.27</v>
          </cell>
          <cell r="E4506">
            <v>0.886901838</v>
          </cell>
          <cell r="F4506" t="str">
            <v>Not an Outlier</v>
          </cell>
        </row>
        <row r="4507">
          <cell r="A4507">
            <v>3341.86</v>
          </cell>
          <cell r="B4507">
            <v>42839</v>
          </cell>
          <cell r="C4507">
            <v>236506</v>
          </cell>
          <cell r="D4507">
            <v>30159.57</v>
          </cell>
          <cell r="E4507">
            <v>0.97819002799999999</v>
          </cell>
          <cell r="F4507" t="str">
            <v>Not an Outlier</v>
          </cell>
        </row>
        <row r="4508">
          <cell r="A4508">
            <v>3342.06</v>
          </cell>
          <cell r="B4508">
            <v>42993</v>
          </cell>
          <cell r="C4508">
            <v>308984</v>
          </cell>
          <cell r="D4508">
            <v>16856.5</v>
          </cell>
          <cell r="E4508">
            <v>0.93203663199999998</v>
          </cell>
          <cell r="F4508" t="str">
            <v>Not an Outlier</v>
          </cell>
        </row>
        <row r="4509">
          <cell r="A4509">
            <v>3342.94</v>
          </cell>
          <cell r="B4509">
            <v>42797</v>
          </cell>
          <cell r="C4509">
            <v>88278</v>
          </cell>
          <cell r="D4509">
            <v>40783.61</v>
          </cell>
          <cell r="E4509">
            <v>0.98089030899999996</v>
          </cell>
          <cell r="F4509" t="str">
            <v>Not an Outlier</v>
          </cell>
        </row>
        <row r="4510">
          <cell r="A4510">
            <v>3344.07</v>
          </cell>
          <cell r="B4510">
            <v>42986</v>
          </cell>
          <cell r="C4510">
            <v>308731</v>
          </cell>
          <cell r="D4510">
            <v>14044.93</v>
          </cell>
          <cell r="E4510">
            <v>0.98769711900000001</v>
          </cell>
          <cell r="F4510" t="str">
            <v>Not an Outlier</v>
          </cell>
        </row>
        <row r="4511">
          <cell r="A4511">
            <v>3344.46</v>
          </cell>
          <cell r="B4511">
            <v>42951</v>
          </cell>
          <cell r="C4511">
            <v>236506</v>
          </cell>
          <cell r="D4511">
            <v>30254.42</v>
          </cell>
          <cell r="E4511">
            <v>0.98358280799999998</v>
          </cell>
          <cell r="F4511" t="str">
            <v>Not an Outlier</v>
          </cell>
        </row>
        <row r="4512">
          <cell r="A4512">
            <v>3344.93</v>
          </cell>
          <cell r="B4512">
            <v>42895</v>
          </cell>
          <cell r="C4512">
            <v>308965</v>
          </cell>
          <cell r="D4512">
            <v>20095.740000000002</v>
          </cell>
          <cell r="E4512">
            <v>0.99126809500000002</v>
          </cell>
          <cell r="F4512" t="str">
            <v>Not an Outlier</v>
          </cell>
        </row>
        <row r="4513">
          <cell r="A4513">
            <v>3345.12</v>
          </cell>
          <cell r="B4513">
            <v>43245</v>
          </cell>
          <cell r="C4513">
            <v>308966</v>
          </cell>
          <cell r="D4513">
            <v>17109.400000000001</v>
          </cell>
          <cell r="E4513">
            <v>0.96988694399999997</v>
          </cell>
          <cell r="F4513" t="str">
            <v>Not an Outlier</v>
          </cell>
        </row>
        <row r="4514">
          <cell r="A4514">
            <v>3346.59</v>
          </cell>
          <cell r="B4514">
            <v>43329</v>
          </cell>
          <cell r="C4514">
            <v>86615</v>
          </cell>
          <cell r="D4514">
            <v>18379.259999999998</v>
          </cell>
          <cell r="E4514">
            <v>1.0000009999999999</v>
          </cell>
          <cell r="F4514" t="str">
            <v>Not an Outlier</v>
          </cell>
        </row>
        <row r="4515">
          <cell r="A4515">
            <v>3348.27</v>
          </cell>
          <cell r="B4515">
            <v>42986</v>
          </cell>
          <cell r="C4515">
            <v>166753</v>
          </cell>
          <cell r="D4515">
            <v>44038.93</v>
          </cell>
          <cell r="E4515">
            <v>0.97939960599999998</v>
          </cell>
          <cell r="F4515" t="str">
            <v>Not an Outlier</v>
          </cell>
        </row>
        <row r="4516">
          <cell r="A4516">
            <v>3348.7</v>
          </cell>
          <cell r="B4516">
            <v>43119</v>
          </cell>
          <cell r="C4516">
            <v>315872</v>
          </cell>
          <cell r="D4516">
            <v>28839.599999999999</v>
          </cell>
          <cell r="E4516">
            <v>0.97936398499999999</v>
          </cell>
          <cell r="F4516" t="str">
            <v>Not an Outlier</v>
          </cell>
        </row>
        <row r="4517">
          <cell r="A4517">
            <v>3348.72</v>
          </cell>
          <cell r="B4517">
            <v>43028</v>
          </cell>
          <cell r="C4517">
            <v>87044</v>
          </cell>
          <cell r="D4517">
            <v>28289.97</v>
          </cell>
          <cell r="E4517">
            <v>0.97501278700000005</v>
          </cell>
          <cell r="F4517" t="str">
            <v>Not an Outlier</v>
          </cell>
        </row>
        <row r="4518">
          <cell r="A4518">
            <v>3349.62</v>
          </cell>
          <cell r="B4518">
            <v>42832</v>
          </cell>
          <cell r="C4518">
            <v>86612</v>
          </cell>
          <cell r="D4518">
            <v>20864.91</v>
          </cell>
          <cell r="E4518">
            <v>0.972713681</v>
          </cell>
          <cell r="F4518" t="str">
            <v>Not an Outlier</v>
          </cell>
        </row>
        <row r="4519">
          <cell r="A4519">
            <v>3351.31</v>
          </cell>
          <cell r="B4519">
            <v>43252</v>
          </cell>
          <cell r="C4519">
            <v>308730</v>
          </cell>
          <cell r="D4519">
            <v>10646.3</v>
          </cell>
          <cell r="E4519">
            <v>0.99153965099999997</v>
          </cell>
          <cell r="F4519" t="str">
            <v>Not an Outlier</v>
          </cell>
        </row>
        <row r="4520">
          <cell r="A4520">
            <v>3353.41</v>
          </cell>
          <cell r="B4520">
            <v>42818</v>
          </cell>
          <cell r="C4520">
            <v>166753</v>
          </cell>
          <cell r="D4520">
            <v>51081.34</v>
          </cell>
          <cell r="E4520">
            <v>0.97729503200000001</v>
          </cell>
          <cell r="F4520" t="str">
            <v>Not an Outlier</v>
          </cell>
        </row>
        <row r="4521">
          <cell r="A4521">
            <v>3353.46</v>
          </cell>
          <cell r="B4521">
            <v>43028</v>
          </cell>
          <cell r="C4521">
            <v>308731</v>
          </cell>
          <cell r="D4521">
            <v>14890.85</v>
          </cell>
          <cell r="E4521">
            <v>0.99035072000000002</v>
          </cell>
          <cell r="F4521" t="str">
            <v>Not an Outlier</v>
          </cell>
        </row>
        <row r="4522">
          <cell r="A4522">
            <v>3355.77</v>
          </cell>
          <cell r="B4522">
            <v>43056</v>
          </cell>
          <cell r="C4522">
            <v>308862</v>
          </cell>
          <cell r="D4522">
            <v>9165.89</v>
          </cell>
          <cell r="E4522">
            <v>0.97193515600000002</v>
          </cell>
          <cell r="F4522" t="str">
            <v>Not an Outlier</v>
          </cell>
        </row>
        <row r="4523">
          <cell r="A4523">
            <v>3356.04</v>
          </cell>
          <cell r="B4523">
            <v>42839</v>
          </cell>
          <cell r="C4523">
            <v>86999</v>
          </cell>
          <cell r="D4523">
            <v>33329.01</v>
          </cell>
          <cell r="E4523">
            <v>0.97364045600000004</v>
          </cell>
          <cell r="F4523" t="str">
            <v>Not an Outlier</v>
          </cell>
        </row>
        <row r="4524">
          <cell r="A4524">
            <v>3357.11</v>
          </cell>
          <cell r="B4524">
            <v>43147</v>
          </cell>
          <cell r="C4524">
            <v>87044</v>
          </cell>
          <cell r="D4524">
            <v>28086.9</v>
          </cell>
          <cell r="E4524">
            <v>0.97158549400000005</v>
          </cell>
          <cell r="F4524" t="str">
            <v>Not an Outlier</v>
          </cell>
        </row>
        <row r="4525">
          <cell r="A4525">
            <v>3357.85</v>
          </cell>
          <cell r="B4525">
            <v>42846</v>
          </cell>
          <cell r="C4525">
            <v>90266</v>
          </cell>
          <cell r="D4525">
            <v>39322.04</v>
          </cell>
          <cell r="E4525">
            <v>0.95865757500000004</v>
          </cell>
          <cell r="F4525" t="str">
            <v>Not an Outlier</v>
          </cell>
        </row>
        <row r="4526">
          <cell r="A4526">
            <v>3359.08</v>
          </cell>
          <cell r="B4526">
            <v>43007</v>
          </cell>
          <cell r="C4526">
            <v>308727</v>
          </cell>
          <cell r="D4526">
            <v>14429.86</v>
          </cell>
          <cell r="E4526">
            <v>0.98051779999999999</v>
          </cell>
          <cell r="F4526" t="str">
            <v>Not an Outlier</v>
          </cell>
        </row>
        <row r="4527">
          <cell r="A4527">
            <v>3361.13</v>
          </cell>
          <cell r="B4527">
            <v>42979</v>
          </cell>
          <cell r="C4527">
            <v>87044</v>
          </cell>
          <cell r="D4527">
            <v>32034.1</v>
          </cell>
          <cell r="E4527">
            <v>0.98094079999999995</v>
          </cell>
          <cell r="F4527" t="str">
            <v>Not an Outlier</v>
          </cell>
        </row>
        <row r="4528">
          <cell r="A4528">
            <v>3362.27</v>
          </cell>
          <cell r="B4528">
            <v>43210</v>
          </cell>
          <cell r="C4528">
            <v>300377</v>
          </cell>
          <cell r="D4528">
            <v>18198.63</v>
          </cell>
          <cell r="E4528">
            <v>0.74783364200000002</v>
          </cell>
          <cell r="F4528" t="str">
            <v>Not an Outlier</v>
          </cell>
        </row>
        <row r="4529">
          <cell r="A4529">
            <v>3365.19</v>
          </cell>
          <cell r="B4529">
            <v>43238</v>
          </cell>
          <cell r="C4529">
            <v>86954</v>
          </cell>
          <cell r="D4529">
            <v>12211.55</v>
          </cell>
          <cell r="E4529">
            <v>1.0000009999999999</v>
          </cell>
          <cell r="F4529" t="str">
            <v>Not an Outlier</v>
          </cell>
        </row>
        <row r="4530">
          <cell r="A4530">
            <v>3365.27</v>
          </cell>
          <cell r="B4530">
            <v>42818</v>
          </cell>
          <cell r="C4530">
            <v>86612</v>
          </cell>
          <cell r="D4530">
            <v>22734.31</v>
          </cell>
          <cell r="E4530">
            <v>0.98206123999999995</v>
          </cell>
          <cell r="F4530" t="str">
            <v>Not an Outlier</v>
          </cell>
        </row>
        <row r="4531">
          <cell r="A4531">
            <v>3366</v>
          </cell>
          <cell r="B4531">
            <v>43175</v>
          </cell>
          <cell r="C4531">
            <v>308731</v>
          </cell>
          <cell r="D4531">
            <v>13634.53</v>
          </cell>
          <cell r="E4531">
            <v>0.98363452200000001</v>
          </cell>
          <cell r="F4531" t="str">
            <v>Not an Outlier</v>
          </cell>
        </row>
        <row r="4532">
          <cell r="A4532">
            <v>3367.79</v>
          </cell>
          <cell r="B4532">
            <v>43007</v>
          </cell>
          <cell r="C4532">
            <v>308730</v>
          </cell>
          <cell r="D4532">
            <v>10181.56</v>
          </cell>
          <cell r="E4532">
            <v>0.98614761500000003</v>
          </cell>
          <cell r="F4532" t="str">
            <v>Not an Outlier</v>
          </cell>
        </row>
        <row r="4533">
          <cell r="A4533">
            <v>3368.25</v>
          </cell>
          <cell r="B4533">
            <v>42965</v>
          </cell>
          <cell r="C4533">
            <v>236506</v>
          </cell>
          <cell r="D4533">
            <v>30651.38</v>
          </cell>
          <cell r="E4533">
            <v>0.98329973599999998</v>
          </cell>
          <cell r="F4533" t="str">
            <v>Not an Outlier</v>
          </cell>
        </row>
        <row r="4534">
          <cell r="A4534">
            <v>3368.95</v>
          </cell>
          <cell r="B4534">
            <v>43140</v>
          </cell>
          <cell r="C4534">
            <v>315866</v>
          </cell>
          <cell r="D4534">
            <v>22148.37</v>
          </cell>
          <cell r="E4534">
            <v>0.97116843600000002</v>
          </cell>
          <cell r="F4534" t="str">
            <v>Not an Outlier</v>
          </cell>
        </row>
        <row r="4535">
          <cell r="A4535">
            <v>3369.16</v>
          </cell>
          <cell r="B4535">
            <v>43280</v>
          </cell>
          <cell r="C4535">
            <v>308730</v>
          </cell>
          <cell r="D4535">
            <v>10508.77</v>
          </cell>
          <cell r="E4535">
            <v>0.98726790200000003</v>
          </cell>
          <cell r="F4535" t="str">
            <v>Not an Outlier</v>
          </cell>
        </row>
        <row r="4536">
          <cell r="A4536">
            <v>3369.18</v>
          </cell>
          <cell r="B4536">
            <v>43070</v>
          </cell>
          <cell r="C4536">
            <v>308727</v>
          </cell>
          <cell r="D4536">
            <v>15081.66</v>
          </cell>
          <cell r="E4536">
            <v>0.985915333</v>
          </cell>
          <cell r="F4536" t="str">
            <v>Not an Outlier</v>
          </cell>
        </row>
        <row r="4537">
          <cell r="A4537">
            <v>3369.67</v>
          </cell>
          <cell r="B4537">
            <v>43182</v>
          </cell>
          <cell r="C4537">
            <v>87044</v>
          </cell>
          <cell r="D4537">
            <v>25466.36</v>
          </cell>
          <cell r="E4537">
            <v>0.96162989099999996</v>
          </cell>
          <cell r="F4537" t="str">
            <v>Not an Outlier</v>
          </cell>
        </row>
        <row r="4538">
          <cell r="A4538">
            <v>3370.88</v>
          </cell>
          <cell r="B4538">
            <v>43077</v>
          </cell>
          <cell r="C4538">
            <v>308862</v>
          </cell>
          <cell r="D4538">
            <v>8957.57</v>
          </cell>
          <cell r="E4538">
            <v>0.974096395</v>
          </cell>
          <cell r="F4538" t="str">
            <v>Not an Outlier</v>
          </cell>
        </row>
        <row r="4539">
          <cell r="A4539">
            <v>3371.9</v>
          </cell>
          <cell r="B4539">
            <v>43126</v>
          </cell>
          <cell r="C4539">
            <v>315866</v>
          </cell>
          <cell r="D4539">
            <v>22583.67</v>
          </cell>
          <cell r="E4539">
            <v>0.97371000900000004</v>
          </cell>
          <cell r="F4539" t="str">
            <v>Not an Outlier</v>
          </cell>
        </row>
        <row r="4540">
          <cell r="A4540">
            <v>3375.66</v>
          </cell>
          <cell r="B4540">
            <v>43133</v>
          </cell>
          <cell r="C4540">
            <v>90266</v>
          </cell>
          <cell r="D4540">
            <v>36330.67</v>
          </cell>
          <cell r="E4540">
            <v>0.94729001499999999</v>
          </cell>
          <cell r="F4540" t="str">
            <v>Not an Outlier</v>
          </cell>
        </row>
        <row r="4541">
          <cell r="A4541">
            <v>3375.77</v>
          </cell>
          <cell r="B4541">
            <v>43042</v>
          </cell>
          <cell r="C4541">
            <v>308730</v>
          </cell>
          <cell r="D4541">
            <v>10349.24</v>
          </cell>
          <cell r="E4541">
            <v>0.98302950600000005</v>
          </cell>
          <cell r="F4541" t="str">
            <v>Not an Outlier</v>
          </cell>
        </row>
        <row r="4542">
          <cell r="A4542">
            <v>3375.81</v>
          </cell>
          <cell r="B4542">
            <v>43154</v>
          </cell>
          <cell r="C4542">
            <v>87044</v>
          </cell>
          <cell r="D4542">
            <v>27591.08</v>
          </cell>
          <cell r="E4542">
            <v>0.971692903</v>
          </cell>
          <cell r="F4542" t="str">
            <v>Not an Outlier</v>
          </cell>
        </row>
        <row r="4543">
          <cell r="A4543">
            <v>3378.43</v>
          </cell>
          <cell r="B4543">
            <v>43119</v>
          </cell>
          <cell r="C4543">
            <v>300377</v>
          </cell>
          <cell r="D4543">
            <v>26233.22</v>
          </cell>
          <cell r="E4543">
            <v>0.92918534699999999</v>
          </cell>
          <cell r="F4543" t="str">
            <v>Not an Outlier</v>
          </cell>
        </row>
        <row r="4544">
          <cell r="A4544">
            <v>3379.85</v>
          </cell>
          <cell r="B4544">
            <v>43140</v>
          </cell>
          <cell r="C4544">
            <v>90266</v>
          </cell>
          <cell r="D4544">
            <v>36446.14</v>
          </cell>
          <cell r="E4544">
            <v>0.95172188599999996</v>
          </cell>
          <cell r="F4544" t="str">
            <v>Not an Outlier</v>
          </cell>
        </row>
        <row r="4545">
          <cell r="A4545">
            <v>3379.86</v>
          </cell>
          <cell r="B4545">
            <v>43049</v>
          </cell>
          <cell r="C4545">
            <v>86612</v>
          </cell>
          <cell r="D4545">
            <v>20215.759999999998</v>
          </cell>
          <cell r="E4545">
            <v>0.95191047699999998</v>
          </cell>
          <cell r="F4545" t="str">
            <v>Not an Outlier</v>
          </cell>
        </row>
        <row r="4546">
          <cell r="A4546">
            <v>3379.96</v>
          </cell>
          <cell r="B4546">
            <v>43245</v>
          </cell>
          <cell r="C4546">
            <v>86615</v>
          </cell>
          <cell r="D4546">
            <v>27440.46</v>
          </cell>
          <cell r="E4546">
            <v>1.0000009999999999</v>
          </cell>
          <cell r="F4546" t="str">
            <v>Not an Outlier</v>
          </cell>
        </row>
        <row r="4547">
          <cell r="A4547">
            <v>3380.11</v>
          </cell>
          <cell r="B4547">
            <v>43462</v>
          </cell>
          <cell r="C4547">
            <v>308979</v>
          </cell>
          <cell r="D4547">
            <v>28907.53</v>
          </cell>
          <cell r="E4547">
            <v>0.98556595800000002</v>
          </cell>
          <cell r="F4547" t="str">
            <v>Not an Outlier</v>
          </cell>
        </row>
        <row r="4548">
          <cell r="A4548">
            <v>3380.22</v>
          </cell>
          <cell r="B4548">
            <v>43217</v>
          </cell>
          <cell r="C4548">
            <v>308730</v>
          </cell>
          <cell r="D4548">
            <v>10347.84</v>
          </cell>
          <cell r="E4548">
            <v>0.99038956499999997</v>
          </cell>
          <cell r="F4548" t="str">
            <v>Not an Outlier</v>
          </cell>
        </row>
        <row r="4549">
          <cell r="A4549">
            <v>3380.37</v>
          </cell>
          <cell r="B4549">
            <v>43203</v>
          </cell>
          <cell r="C4549">
            <v>315872</v>
          </cell>
          <cell r="D4549">
            <v>23670.58</v>
          </cell>
          <cell r="E4549">
            <v>0.91826072299999995</v>
          </cell>
          <cell r="F4549" t="str">
            <v>Not an Outlier</v>
          </cell>
        </row>
        <row r="4550">
          <cell r="A4550">
            <v>3381.18</v>
          </cell>
          <cell r="B4550">
            <v>42916</v>
          </cell>
          <cell r="C4550">
            <v>86612</v>
          </cell>
          <cell r="D4550">
            <v>23642.54</v>
          </cell>
          <cell r="E4550">
            <v>0.98329973599999998</v>
          </cell>
          <cell r="F4550" t="str">
            <v>Not an Outlier</v>
          </cell>
        </row>
        <row r="4551">
          <cell r="A4551">
            <v>3383.16</v>
          </cell>
          <cell r="B4551">
            <v>43105</v>
          </cell>
          <cell r="C4551">
            <v>236505</v>
          </cell>
          <cell r="D4551">
            <v>26136.06</v>
          </cell>
          <cell r="E4551">
            <v>0.97685023800000004</v>
          </cell>
          <cell r="F4551" t="str">
            <v>Not an Outlier</v>
          </cell>
        </row>
        <row r="4552">
          <cell r="A4552">
            <v>3384.99</v>
          </cell>
          <cell r="B4552">
            <v>43133</v>
          </cell>
          <cell r="C4552">
            <v>90230</v>
          </cell>
          <cell r="D4552">
            <v>26138.69</v>
          </cell>
          <cell r="E4552">
            <v>0.93559741699999999</v>
          </cell>
          <cell r="F4552" t="str">
            <v>Not an Outlier</v>
          </cell>
        </row>
        <row r="4553">
          <cell r="A4553">
            <v>3386.19</v>
          </cell>
          <cell r="B4553">
            <v>42776</v>
          </cell>
          <cell r="C4553">
            <v>308731</v>
          </cell>
          <cell r="D4553">
            <v>16379.32</v>
          </cell>
          <cell r="E4553">
            <v>0.96009353900000005</v>
          </cell>
          <cell r="F4553" t="str">
            <v>Not an Outlier</v>
          </cell>
        </row>
        <row r="4554">
          <cell r="A4554">
            <v>3386.64</v>
          </cell>
          <cell r="B4554">
            <v>43259</v>
          </cell>
          <cell r="C4554">
            <v>86954</v>
          </cell>
          <cell r="D4554">
            <v>9866.24</v>
          </cell>
          <cell r="E4554">
            <v>0.50000100000000003</v>
          </cell>
          <cell r="F4554" t="str">
            <v>Not an Outlier</v>
          </cell>
        </row>
        <row r="4555">
          <cell r="A4555">
            <v>3388.45</v>
          </cell>
          <cell r="B4555">
            <v>43210</v>
          </cell>
          <cell r="C4555">
            <v>300378</v>
          </cell>
          <cell r="D4555">
            <v>19729.490000000002</v>
          </cell>
          <cell r="E4555">
            <v>0.71645550300000005</v>
          </cell>
          <cell r="F4555" t="str">
            <v>Not an Outlier</v>
          </cell>
        </row>
        <row r="4556">
          <cell r="A4556">
            <v>3388.52</v>
          </cell>
          <cell r="B4556">
            <v>43406</v>
          </cell>
          <cell r="C4556">
            <v>308862</v>
          </cell>
          <cell r="D4556">
            <v>7895.04</v>
          </cell>
          <cell r="E4556">
            <v>0.92311579399999999</v>
          </cell>
          <cell r="F4556" t="str">
            <v>Not an Outlier</v>
          </cell>
        </row>
        <row r="4557">
          <cell r="A4557">
            <v>3389.04</v>
          </cell>
          <cell r="B4557">
            <v>42909</v>
          </cell>
          <cell r="C4557">
            <v>86615</v>
          </cell>
          <cell r="D4557">
            <v>38371.32</v>
          </cell>
          <cell r="E4557">
            <v>0.98432731500000004</v>
          </cell>
          <cell r="F4557" t="str">
            <v>Not an Outlier</v>
          </cell>
        </row>
        <row r="4558">
          <cell r="A4558">
            <v>3392.47</v>
          </cell>
          <cell r="B4558">
            <v>42818</v>
          </cell>
          <cell r="C4558">
            <v>308731</v>
          </cell>
          <cell r="D4558">
            <v>15112.08</v>
          </cell>
          <cell r="E4558">
            <v>0.98323660999999996</v>
          </cell>
          <cell r="F4558" t="str">
            <v>Not an Outlier</v>
          </cell>
        </row>
        <row r="4559">
          <cell r="A4559">
            <v>3393.85</v>
          </cell>
          <cell r="B4559">
            <v>42902</v>
          </cell>
          <cell r="C4559">
            <v>308731</v>
          </cell>
          <cell r="D4559">
            <v>12747.88</v>
          </cell>
          <cell r="E4559">
            <v>0.98332057100000003</v>
          </cell>
          <cell r="F4559" t="str">
            <v>Not an Outlier</v>
          </cell>
        </row>
        <row r="4560">
          <cell r="A4560">
            <v>3394.28</v>
          </cell>
          <cell r="B4560">
            <v>42811</v>
          </cell>
          <cell r="C4560">
            <v>86999</v>
          </cell>
          <cell r="D4560">
            <v>35255.910000000003</v>
          </cell>
          <cell r="E4560">
            <v>0.98667396799999996</v>
          </cell>
          <cell r="F4560" t="str">
            <v>Not an Outlier</v>
          </cell>
        </row>
        <row r="4561">
          <cell r="A4561">
            <v>3394.5</v>
          </cell>
          <cell r="B4561">
            <v>43217</v>
          </cell>
          <cell r="C4561">
            <v>86606</v>
          </cell>
          <cell r="D4561">
            <v>8067.76</v>
          </cell>
          <cell r="E4561">
            <v>0.66666766700000002</v>
          </cell>
          <cell r="F4561" t="str">
            <v>Not an Outlier</v>
          </cell>
        </row>
        <row r="4562">
          <cell r="A4562">
            <v>3395.19</v>
          </cell>
          <cell r="B4562">
            <v>43014</v>
          </cell>
          <cell r="C4562">
            <v>308731</v>
          </cell>
          <cell r="D4562">
            <v>14625.12</v>
          </cell>
          <cell r="E4562">
            <v>0.99249522599999995</v>
          </cell>
          <cell r="F4562" t="str">
            <v>Not an Outlier</v>
          </cell>
        </row>
        <row r="4563">
          <cell r="A4563">
            <v>3396.62</v>
          </cell>
          <cell r="B4563">
            <v>43399</v>
          </cell>
          <cell r="C4563">
            <v>308862</v>
          </cell>
          <cell r="D4563">
            <v>6952.53</v>
          </cell>
          <cell r="E4563">
            <v>0.92524921500000001</v>
          </cell>
          <cell r="F4563" t="str">
            <v>Not an Outlier</v>
          </cell>
        </row>
        <row r="4564">
          <cell r="A4564">
            <v>3399.92</v>
          </cell>
          <cell r="B4564">
            <v>43287</v>
          </cell>
          <cell r="C4564">
            <v>236505</v>
          </cell>
          <cell r="D4564">
            <v>11650.75</v>
          </cell>
          <cell r="E4564">
            <v>1.0000009999999999</v>
          </cell>
          <cell r="F4564" t="str">
            <v>Not an Outlier</v>
          </cell>
        </row>
        <row r="4565">
          <cell r="A4565">
            <v>3401.38</v>
          </cell>
          <cell r="B4565">
            <v>42993</v>
          </cell>
          <cell r="C4565">
            <v>87044</v>
          </cell>
          <cell r="D4565">
            <v>29847.08</v>
          </cell>
          <cell r="E4565">
            <v>0.98122387200000005</v>
          </cell>
          <cell r="F4565" t="str">
            <v>Not an Outlier</v>
          </cell>
        </row>
        <row r="4566">
          <cell r="A4566">
            <v>3401.9</v>
          </cell>
          <cell r="B4566">
            <v>43014</v>
          </cell>
          <cell r="C4566">
            <v>308727</v>
          </cell>
          <cell r="D4566">
            <v>14750.85</v>
          </cell>
          <cell r="E4566">
            <v>0.98251213699999995</v>
          </cell>
          <cell r="F4566" t="str">
            <v>Not an Outlier</v>
          </cell>
        </row>
        <row r="4567">
          <cell r="A4567">
            <v>3403.3</v>
          </cell>
          <cell r="B4567">
            <v>42993</v>
          </cell>
          <cell r="C4567">
            <v>300377</v>
          </cell>
          <cell r="D4567">
            <v>29029.42</v>
          </cell>
          <cell r="E4567">
            <v>0.95669949700000001</v>
          </cell>
          <cell r="F4567" t="str">
            <v>Not an Outlier</v>
          </cell>
        </row>
        <row r="4568">
          <cell r="A4568">
            <v>3403.85</v>
          </cell>
          <cell r="B4568">
            <v>42818</v>
          </cell>
          <cell r="C4568">
            <v>308965</v>
          </cell>
          <cell r="D4568">
            <v>19841.38</v>
          </cell>
          <cell r="E4568">
            <v>0.99538700999999996</v>
          </cell>
          <cell r="F4568" t="str">
            <v>Not an Outlier</v>
          </cell>
        </row>
        <row r="4569">
          <cell r="A4569">
            <v>3406.01</v>
          </cell>
          <cell r="B4569">
            <v>43007</v>
          </cell>
          <cell r="C4569">
            <v>87044</v>
          </cell>
          <cell r="D4569">
            <v>30425.86</v>
          </cell>
          <cell r="E4569">
            <v>0.98301826599999997</v>
          </cell>
          <cell r="F4569" t="str">
            <v>Not an Outlier</v>
          </cell>
        </row>
        <row r="4570">
          <cell r="A4570">
            <v>3406.56</v>
          </cell>
          <cell r="B4570">
            <v>43000</v>
          </cell>
          <cell r="C4570">
            <v>308862</v>
          </cell>
          <cell r="D4570">
            <v>7985.67</v>
          </cell>
          <cell r="E4570">
            <v>0.938423224</v>
          </cell>
          <cell r="F4570" t="str">
            <v>Not an Outlier</v>
          </cell>
        </row>
        <row r="4571">
          <cell r="A4571">
            <v>3407.19</v>
          </cell>
          <cell r="B4571">
            <v>42867</v>
          </cell>
          <cell r="C4571">
            <v>308731</v>
          </cell>
          <cell r="D4571">
            <v>14754.53</v>
          </cell>
          <cell r="E4571">
            <v>0.98654105000000003</v>
          </cell>
          <cell r="F4571" t="str">
            <v>Not an Outlier</v>
          </cell>
        </row>
        <row r="4572">
          <cell r="A4572">
            <v>3410.58</v>
          </cell>
          <cell r="B4572">
            <v>42930</v>
          </cell>
          <cell r="C4572">
            <v>86615</v>
          </cell>
          <cell r="D4572">
            <v>38529.31</v>
          </cell>
          <cell r="E4572">
            <v>0.98744316799999998</v>
          </cell>
          <cell r="F4572" t="str">
            <v>Not an Outlier</v>
          </cell>
        </row>
        <row r="4573">
          <cell r="A4573">
            <v>3411.48</v>
          </cell>
          <cell r="B4573">
            <v>42944</v>
          </cell>
          <cell r="C4573">
            <v>308984</v>
          </cell>
          <cell r="D4573">
            <v>17284.07</v>
          </cell>
          <cell r="E4573">
            <v>0.94861531899999996</v>
          </cell>
          <cell r="F4573" t="str">
            <v>Not an Outlier</v>
          </cell>
        </row>
        <row r="4574">
          <cell r="A4574">
            <v>3412.91</v>
          </cell>
          <cell r="B4574">
            <v>42860</v>
          </cell>
          <cell r="C4574">
            <v>308965</v>
          </cell>
          <cell r="D4574">
            <v>20611.990000000002</v>
          </cell>
          <cell r="E4574">
            <v>0.99431637299999998</v>
          </cell>
          <cell r="F4574" t="str">
            <v>Not an Outlier</v>
          </cell>
        </row>
        <row r="4575">
          <cell r="A4575">
            <v>3413.51</v>
          </cell>
          <cell r="B4575">
            <v>42860</v>
          </cell>
          <cell r="C4575">
            <v>308984</v>
          </cell>
          <cell r="D4575">
            <v>17939.62</v>
          </cell>
          <cell r="E4575">
            <v>0.94977005299999995</v>
          </cell>
          <cell r="F4575" t="str">
            <v>Not an Outlier</v>
          </cell>
        </row>
        <row r="4576">
          <cell r="A4576">
            <v>3416.65</v>
          </cell>
          <cell r="B4576">
            <v>42804</v>
          </cell>
          <cell r="C4576">
            <v>236506</v>
          </cell>
          <cell r="D4576">
            <v>30647.78</v>
          </cell>
          <cell r="E4576">
            <v>0.97704181599999995</v>
          </cell>
          <cell r="F4576" t="str">
            <v>Not an Outlier</v>
          </cell>
        </row>
        <row r="4577">
          <cell r="A4577">
            <v>3416.66</v>
          </cell>
          <cell r="B4577">
            <v>43203</v>
          </cell>
          <cell r="C4577">
            <v>87044</v>
          </cell>
          <cell r="D4577">
            <v>21959.49</v>
          </cell>
          <cell r="E4577">
            <v>0.90905771000000002</v>
          </cell>
          <cell r="F4577" t="str">
            <v>Not an Outlier</v>
          </cell>
        </row>
        <row r="4578">
          <cell r="A4578">
            <v>3419.63</v>
          </cell>
          <cell r="B4578">
            <v>43161</v>
          </cell>
          <cell r="C4578">
            <v>308731</v>
          </cell>
          <cell r="D4578">
            <v>13672.82</v>
          </cell>
          <cell r="E4578">
            <v>0.99062522900000005</v>
          </cell>
          <cell r="F4578" t="str">
            <v>Not an Outlier</v>
          </cell>
        </row>
        <row r="4579">
          <cell r="A4579">
            <v>3420.35</v>
          </cell>
          <cell r="B4579">
            <v>42846</v>
          </cell>
          <cell r="C4579">
            <v>86615</v>
          </cell>
          <cell r="D4579">
            <v>36915.800000000003</v>
          </cell>
          <cell r="E4579">
            <v>0.97401838500000004</v>
          </cell>
          <cell r="F4579" t="str">
            <v>Not an Outlier</v>
          </cell>
        </row>
        <row r="4580">
          <cell r="A4580">
            <v>3421.25</v>
          </cell>
          <cell r="B4580">
            <v>43056</v>
          </cell>
          <cell r="C4580">
            <v>308730</v>
          </cell>
          <cell r="D4580">
            <v>10691.59</v>
          </cell>
          <cell r="E4580">
            <v>0.98591997200000003</v>
          </cell>
          <cell r="F4580" t="str">
            <v>Not an Outlier</v>
          </cell>
        </row>
        <row r="4581">
          <cell r="A4581">
            <v>3422.34</v>
          </cell>
          <cell r="B4581">
            <v>43196</v>
          </cell>
          <cell r="C4581">
            <v>315866</v>
          </cell>
          <cell r="D4581">
            <v>17169.97</v>
          </cell>
          <cell r="E4581">
            <v>0.87682556</v>
          </cell>
          <cell r="F4581" t="str">
            <v>Not an Outlier</v>
          </cell>
        </row>
        <row r="4582">
          <cell r="A4582">
            <v>3424.36</v>
          </cell>
          <cell r="B4582">
            <v>43119</v>
          </cell>
          <cell r="C4582">
            <v>308727</v>
          </cell>
          <cell r="D4582">
            <v>14768.19</v>
          </cell>
          <cell r="E4582">
            <v>0.98576465999999996</v>
          </cell>
          <cell r="F4582" t="str">
            <v>Not an Outlier</v>
          </cell>
        </row>
        <row r="4583">
          <cell r="A4583">
            <v>3425.61</v>
          </cell>
          <cell r="B4583">
            <v>43287</v>
          </cell>
          <cell r="C4583">
            <v>308730</v>
          </cell>
          <cell r="D4583">
            <v>10529.89</v>
          </cell>
          <cell r="E4583">
            <v>0.99129320399999998</v>
          </cell>
          <cell r="F4583" t="str">
            <v>Not an Outlier</v>
          </cell>
        </row>
        <row r="4584">
          <cell r="A4584">
            <v>3426.94</v>
          </cell>
          <cell r="B4584">
            <v>43280</v>
          </cell>
          <cell r="C4584">
            <v>86615</v>
          </cell>
          <cell r="D4584">
            <v>23666.42</v>
          </cell>
          <cell r="E4584">
            <v>1.0000009999999999</v>
          </cell>
          <cell r="F4584" t="str">
            <v>Not an Outlier</v>
          </cell>
        </row>
        <row r="4585">
          <cell r="A4585">
            <v>3427.91</v>
          </cell>
          <cell r="B4585">
            <v>42839</v>
          </cell>
          <cell r="C4585">
            <v>300377</v>
          </cell>
          <cell r="D4585">
            <v>32543.14</v>
          </cell>
          <cell r="E4585">
            <v>0.97038888999999995</v>
          </cell>
          <cell r="F4585" t="str">
            <v>Not an Outlier</v>
          </cell>
        </row>
        <row r="4586">
          <cell r="A4586">
            <v>3428.24</v>
          </cell>
          <cell r="B4586">
            <v>43196</v>
          </cell>
          <cell r="C4586">
            <v>236505</v>
          </cell>
          <cell r="D4586">
            <v>20353.55</v>
          </cell>
          <cell r="E4586">
            <v>0.91281958399999996</v>
          </cell>
          <cell r="F4586" t="str">
            <v>Not an Outlier</v>
          </cell>
        </row>
        <row r="4587">
          <cell r="A4587">
            <v>3431.94</v>
          </cell>
          <cell r="B4587">
            <v>43203</v>
          </cell>
          <cell r="C4587">
            <v>308727</v>
          </cell>
          <cell r="D4587">
            <v>14846.57</v>
          </cell>
          <cell r="E4587">
            <v>0.99152990900000004</v>
          </cell>
          <cell r="F4587" t="str">
            <v>Not an Outlier</v>
          </cell>
        </row>
        <row r="4588">
          <cell r="A4588">
            <v>3433.49</v>
          </cell>
          <cell r="B4588">
            <v>43042</v>
          </cell>
          <cell r="C4588">
            <v>308862</v>
          </cell>
          <cell r="D4588">
            <v>8851.02</v>
          </cell>
          <cell r="E4588">
            <v>0.96459548299999998</v>
          </cell>
          <cell r="F4588" t="str">
            <v>Not an Outlier</v>
          </cell>
        </row>
        <row r="4589">
          <cell r="A4589">
            <v>3434.48</v>
          </cell>
          <cell r="B4589">
            <v>43000</v>
          </cell>
          <cell r="C4589">
            <v>315866</v>
          </cell>
          <cell r="D4589">
            <v>24194.94</v>
          </cell>
          <cell r="E4589">
            <v>0.99083622299999996</v>
          </cell>
          <cell r="F4589" t="str">
            <v>Not an Outlier</v>
          </cell>
        </row>
        <row r="4590">
          <cell r="A4590">
            <v>3434.78</v>
          </cell>
          <cell r="B4590">
            <v>42797</v>
          </cell>
          <cell r="C4590">
            <v>86999</v>
          </cell>
          <cell r="D4590">
            <v>36336.04</v>
          </cell>
          <cell r="E4590">
            <v>0.98884471799999996</v>
          </cell>
          <cell r="F4590" t="str">
            <v>Not an Outlier</v>
          </cell>
        </row>
        <row r="4591">
          <cell r="A4591">
            <v>3437.35</v>
          </cell>
          <cell r="B4591">
            <v>43042</v>
          </cell>
          <cell r="C4591">
            <v>308731</v>
          </cell>
          <cell r="D4591">
            <v>14683.24</v>
          </cell>
          <cell r="E4591">
            <v>0.99076312499999997</v>
          </cell>
          <cell r="F4591" t="str">
            <v>Not an Outlier</v>
          </cell>
        </row>
        <row r="4592">
          <cell r="A4592">
            <v>3437.75</v>
          </cell>
          <cell r="B4592">
            <v>42958</v>
          </cell>
          <cell r="C4592">
            <v>236506</v>
          </cell>
          <cell r="D4592">
            <v>30605.98</v>
          </cell>
          <cell r="E4592">
            <v>0.98226180399999996</v>
          </cell>
          <cell r="F4592" t="str">
            <v>Not an Outlier</v>
          </cell>
        </row>
        <row r="4593">
          <cell r="A4593">
            <v>3440.56</v>
          </cell>
          <cell r="B4593">
            <v>43007</v>
          </cell>
          <cell r="C4593">
            <v>308862</v>
          </cell>
          <cell r="D4593">
            <v>8634.4</v>
          </cell>
          <cell r="E4593">
            <v>0.95138130499999995</v>
          </cell>
          <cell r="F4593" t="str">
            <v>Not an Outlier</v>
          </cell>
        </row>
        <row r="4594">
          <cell r="A4594">
            <v>3441.7</v>
          </cell>
          <cell r="B4594">
            <v>43105</v>
          </cell>
          <cell r="C4594">
            <v>90266</v>
          </cell>
          <cell r="D4594">
            <v>36015.57</v>
          </cell>
          <cell r="E4594">
            <v>0.95285342799999995</v>
          </cell>
          <cell r="F4594" t="str">
            <v>Not an Outlier</v>
          </cell>
        </row>
        <row r="4595">
          <cell r="A4595">
            <v>3442.77</v>
          </cell>
          <cell r="B4595">
            <v>42804</v>
          </cell>
          <cell r="C4595">
            <v>86612</v>
          </cell>
          <cell r="D4595">
            <v>23513.65</v>
          </cell>
          <cell r="E4595">
            <v>0.978081121</v>
          </cell>
          <cell r="F4595" t="str">
            <v>Not an Outlier</v>
          </cell>
        </row>
        <row r="4596">
          <cell r="A4596">
            <v>3444.91</v>
          </cell>
          <cell r="B4596">
            <v>42895</v>
          </cell>
          <cell r="C4596">
            <v>308984</v>
          </cell>
          <cell r="D4596">
            <v>18123.45</v>
          </cell>
          <cell r="E4596">
            <v>0.94424382399999995</v>
          </cell>
          <cell r="F4596" t="str">
            <v>Not an Outlier</v>
          </cell>
        </row>
        <row r="4597">
          <cell r="A4597">
            <v>3445.05</v>
          </cell>
          <cell r="B4597">
            <v>43161</v>
          </cell>
          <cell r="C4597">
            <v>236505</v>
          </cell>
          <cell r="D4597">
            <v>23358.44</v>
          </cell>
          <cell r="E4597">
            <v>0.95673945599999999</v>
          </cell>
          <cell r="F4597" t="str">
            <v>Not an Outlier</v>
          </cell>
        </row>
        <row r="4598">
          <cell r="A4598">
            <v>3445.5</v>
          </cell>
          <cell r="B4598">
            <v>43189</v>
          </cell>
          <cell r="C4598">
            <v>300377</v>
          </cell>
          <cell r="D4598">
            <v>21302.34</v>
          </cell>
          <cell r="E4598">
            <v>0.84809749499999998</v>
          </cell>
          <cell r="F4598" t="str">
            <v>Not an Outlier</v>
          </cell>
        </row>
        <row r="4599">
          <cell r="A4599">
            <v>3446.46</v>
          </cell>
          <cell r="B4599">
            <v>43084</v>
          </cell>
          <cell r="C4599">
            <v>315866</v>
          </cell>
          <cell r="D4599">
            <v>24205.37</v>
          </cell>
          <cell r="E4599">
            <v>0.986428898</v>
          </cell>
          <cell r="F4599" t="str">
            <v>Not an Outlier</v>
          </cell>
        </row>
        <row r="4600">
          <cell r="A4600">
            <v>3447.6</v>
          </cell>
          <cell r="B4600">
            <v>42797</v>
          </cell>
          <cell r="C4600">
            <v>236506</v>
          </cell>
          <cell r="D4600">
            <v>31315.34</v>
          </cell>
          <cell r="E4600">
            <v>0.976569405</v>
          </cell>
          <cell r="F4600" t="str">
            <v>Not an Outlier</v>
          </cell>
        </row>
        <row r="4601">
          <cell r="A4601">
            <v>3449.37</v>
          </cell>
          <cell r="B4601">
            <v>43182</v>
          </cell>
          <cell r="C4601">
            <v>315872</v>
          </cell>
          <cell r="D4601">
            <v>26024.55</v>
          </cell>
          <cell r="E4601">
            <v>0.94754784999999997</v>
          </cell>
          <cell r="F4601" t="str">
            <v>Not an Outlier</v>
          </cell>
        </row>
        <row r="4602">
          <cell r="A4602">
            <v>3450.82</v>
          </cell>
          <cell r="B4602">
            <v>43021</v>
          </cell>
          <cell r="C4602">
            <v>308730</v>
          </cell>
          <cell r="D4602">
            <v>10490.1</v>
          </cell>
          <cell r="E4602">
            <v>0.98690164300000005</v>
          </cell>
          <cell r="F4602" t="str">
            <v>Not an Outlier</v>
          </cell>
        </row>
        <row r="4603">
          <cell r="A4603">
            <v>3451.23</v>
          </cell>
          <cell r="B4603">
            <v>43028</v>
          </cell>
          <cell r="C4603">
            <v>308862</v>
          </cell>
          <cell r="D4603">
            <v>9333.7999999999993</v>
          </cell>
          <cell r="E4603">
            <v>0.96202735900000003</v>
          </cell>
          <cell r="F4603" t="str">
            <v>Not an Outlier</v>
          </cell>
        </row>
        <row r="4604">
          <cell r="A4604">
            <v>3451.78</v>
          </cell>
          <cell r="B4604">
            <v>42909</v>
          </cell>
          <cell r="C4604">
            <v>308862</v>
          </cell>
          <cell r="D4604">
            <v>6022</v>
          </cell>
          <cell r="E4604">
            <v>0.87189944200000002</v>
          </cell>
          <cell r="F4604" t="str">
            <v>Not an Outlier</v>
          </cell>
        </row>
        <row r="4605">
          <cell r="A4605">
            <v>3452.22</v>
          </cell>
          <cell r="B4605">
            <v>43294</v>
          </cell>
          <cell r="C4605">
            <v>300388</v>
          </cell>
          <cell r="D4605">
            <v>8347.3799999999992</v>
          </cell>
          <cell r="E4605">
            <v>0.50000100000000003</v>
          </cell>
          <cell r="F4605" t="str">
            <v>Not an Outlier</v>
          </cell>
        </row>
        <row r="4606">
          <cell r="A4606">
            <v>3453.11</v>
          </cell>
          <cell r="B4606">
            <v>42951</v>
          </cell>
          <cell r="C4606">
            <v>86612</v>
          </cell>
          <cell r="D4606">
            <v>22806.65</v>
          </cell>
          <cell r="E4606">
            <v>0.97282606100000002</v>
          </cell>
          <cell r="F4606" t="str">
            <v>Not an Outlier</v>
          </cell>
        </row>
        <row r="4607">
          <cell r="A4607">
            <v>3454.68</v>
          </cell>
          <cell r="B4607">
            <v>42993</v>
          </cell>
          <cell r="C4607">
            <v>86615</v>
          </cell>
          <cell r="D4607">
            <v>36754.300000000003</v>
          </cell>
          <cell r="E4607">
            <v>0.97781234900000003</v>
          </cell>
          <cell r="F4607" t="str">
            <v>Not an Outlier</v>
          </cell>
        </row>
        <row r="4608">
          <cell r="A4608">
            <v>3455.9</v>
          </cell>
          <cell r="B4608">
            <v>43462</v>
          </cell>
          <cell r="C4608">
            <v>308848</v>
          </cell>
          <cell r="D4608">
            <v>23628.84</v>
          </cell>
          <cell r="E4608">
            <v>0.98154099699999997</v>
          </cell>
          <cell r="F4608" t="str">
            <v>Not an Outlier</v>
          </cell>
        </row>
        <row r="4609">
          <cell r="A4609">
            <v>3456.29</v>
          </cell>
          <cell r="B4609">
            <v>43000</v>
          </cell>
          <cell r="C4609">
            <v>87044</v>
          </cell>
          <cell r="D4609">
            <v>29326.27</v>
          </cell>
          <cell r="E4609">
            <v>0.98235616100000001</v>
          </cell>
          <cell r="F4609" t="str">
            <v>Not an Outlier</v>
          </cell>
        </row>
        <row r="4610">
          <cell r="A4610">
            <v>3456.95</v>
          </cell>
          <cell r="B4610">
            <v>43119</v>
          </cell>
          <cell r="C4610">
            <v>90230</v>
          </cell>
          <cell r="D4610">
            <v>25523.07</v>
          </cell>
          <cell r="E4610">
            <v>0.92597931200000005</v>
          </cell>
          <cell r="F4610" t="str">
            <v>Not an Outlier</v>
          </cell>
        </row>
        <row r="4611">
          <cell r="A4611">
            <v>3457.49</v>
          </cell>
          <cell r="B4611">
            <v>42951</v>
          </cell>
          <cell r="C4611">
            <v>86999</v>
          </cell>
          <cell r="D4611">
            <v>34473.599999999999</v>
          </cell>
          <cell r="E4611">
            <v>0.98885946499999999</v>
          </cell>
          <cell r="F4611" t="str">
            <v>Not an Outlier</v>
          </cell>
        </row>
        <row r="4612">
          <cell r="A4612">
            <v>3457.51</v>
          </cell>
          <cell r="B4612">
            <v>43014</v>
          </cell>
          <cell r="C4612">
            <v>86612</v>
          </cell>
          <cell r="D4612">
            <v>21902.81</v>
          </cell>
          <cell r="E4612">
            <v>0.969900981</v>
          </cell>
          <cell r="F4612" t="str">
            <v>Not an Outlier</v>
          </cell>
        </row>
        <row r="4613">
          <cell r="A4613">
            <v>3458.91</v>
          </cell>
          <cell r="B4613">
            <v>43077</v>
          </cell>
          <cell r="C4613">
            <v>308727</v>
          </cell>
          <cell r="D4613">
            <v>15032.32</v>
          </cell>
          <cell r="E4613">
            <v>0.99069829200000004</v>
          </cell>
          <cell r="F4613" t="str">
            <v>Not an Outlier</v>
          </cell>
        </row>
        <row r="4614">
          <cell r="A4614">
            <v>3460.03</v>
          </cell>
          <cell r="B4614">
            <v>42972</v>
          </cell>
          <cell r="C4614">
            <v>308730</v>
          </cell>
          <cell r="D4614">
            <v>10127.02</v>
          </cell>
          <cell r="E4614">
            <v>0.97962818600000001</v>
          </cell>
          <cell r="F4614" t="str">
            <v>Not an Outlier</v>
          </cell>
        </row>
        <row r="4615">
          <cell r="A4615">
            <v>3463.56</v>
          </cell>
          <cell r="B4615">
            <v>42972</v>
          </cell>
          <cell r="C4615">
            <v>236506</v>
          </cell>
          <cell r="D4615">
            <v>29514.83</v>
          </cell>
          <cell r="E4615">
            <v>0.98188437399999995</v>
          </cell>
          <cell r="F4615" t="str">
            <v>Not an Outlier</v>
          </cell>
        </row>
        <row r="4616">
          <cell r="A4616">
            <v>3464.34</v>
          </cell>
          <cell r="B4616">
            <v>42937</v>
          </cell>
          <cell r="C4616">
            <v>87044</v>
          </cell>
          <cell r="D4616">
            <v>32477.360000000001</v>
          </cell>
          <cell r="E4616">
            <v>0.99207497600000005</v>
          </cell>
          <cell r="F4616" t="str">
            <v>Not an Outlier</v>
          </cell>
        </row>
        <row r="4617">
          <cell r="A4617">
            <v>3467.26</v>
          </cell>
          <cell r="B4617">
            <v>43231</v>
          </cell>
          <cell r="C4617">
            <v>315872</v>
          </cell>
          <cell r="D4617">
            <v>20726.599999999999</v>
          </cell>
          <cell r="E4617">
            <v>0.86025149400000001</v>
          </cell>
          <cell r="F4617" t="str">
            <v>Not an Outlier</v>
          </cell>
        </row>
        <row r="4618">
          <cell r="A4618">
            <v>3468.68</v>
          </cell>
          <cell r="B4618">
            <v>42811</v>
          </cell>
          <cell r="C4618">
            <v>308731</v>
          </cell>
          <cell r="D4618">
            <v>15354.12</v>
          </cell>
          <cell r="E4618">
            <v>0.96885169800000004</v>
          </cell>
          <cell r="F4618" t="str">
            <v>Not an Outlier</v>
          </cell>
        </row>
        <row r="4619">
          <cell r="A4619">
            <v>3468.68</v>
          </cell>
          <cell r="B4619">
            <v>43224</v>
          </cell>
          <cell r="C4619">
            <v>308730</v>
          </cell>
          <cell r="D4619">
            <v>10271.61</v>
          </cell>
          <cell r="E4619">
            <v>0.99392197299999996</v>
          </cell>
          <cell r="F4619" t="str">
            <v>Not an Outlier</v>
          </cell>
        </row>
        <row r="4620">
          <cell r="A4620">
            <v>3468.8</v>
          </cell>
          <cell r="B4620">
            <v>42839</v>
          </cell>
          <cell r="C4620">
            <v>88278</v>
          </cell>
          <cell r="D4620">
            <v>37852.910000000003</v>
          </cell>
          <cell r="E4620">
            <v>0.96757214499999999</v>
          </cell>
          <cell r="F4620" t="str">
            <v>Not an Outlier</v>
          </cell>
        </row>
        <row r="4621">
          <cell r="A4621">
            <v>3469.25</v>
          </cell>
          <cell r="B4621">
            <v>43273</v>
          </cell>
          <cell r="C4621">
            <v>335594</v>
          </cell>
          <cell r="D4621">
            <v>7804.43</v>
          </cell>
          <cell r="E4621">
            <v>9.9999999990000009E-7</v>
          </cell>
          <cell r="F4621" t="str">
            <v>Not an Outlier</v>
          </cell>
        </row>
        <row r="4622">
          <cell r="A4622">
            <v>3469.43</v>
          </cell>
          <cell r="B4622">
            <v>43210</v>
          </cell>
          <cell r="C4622">
            <v>315872</v>
          </cell>
          <cell r="D4622">
            <v>22937.01</v>
          </cell>
          <cell r="E4622">
            <v>0.90338173300000002</v>
          </cell>
          <cell r="F4622" t="str">
            <v>Not an Outlier</v>
          </cell>
        </row>
        <row r="4623">
          <cell r="A4623">
            <v>3469.61</v>
          </cell>
          <cell r="B4623">
            <v>43266</v>
          </cell>
          <cell r="C4623">
            <v>86615</v>
          </cell>
          <cell r="D4623">
            <v>24939.45</v>
          </cell>
          <cell r="E4623">
            <v>1.0000009999999999</v>
          </cell>
          <cell r="F4623" t="str">
            <v>Not an Outlier</v>
          </cell>
        </row>
        <row r="4624">
          <cell r="A4624">
            <v>3470.86</v>
          </cell>
          <cell r="B4624">
            <v>43056</v>
          </cell>
          <cell r="C4624">
            <v>236505</v>
          </cell>
          <cell r="D4624">
            <v>25492.47</v>
          </cell>
          <cell r="E4624">
            <v>0.97944853499999995</v>
          </cell>
          <cell r="F4624" t="str">
            <v>Not an Outlier</v>
          </cell>
        </row>
        <row r="4625">
          <cell r="A4625">
            <v>3472.83</v>
          </cell>
          <cell r="B4625">
            <v>43021</v>
          </cell>
          <cell r="C4625">
            <v>300377</v>
          </cell>
          <cell r="D4625">
            <v>27468.22</v>
          </cell>
          <cell r="E4625">
            <v>0.93364312100000002</v>
          </cell>
          <cell r="F4625" t="str">
            <v>Not an Outlier</v>
          </cell>
        </row>
        <row r="4626">
          <cell r="A4626">
            <v>3473.76</v>
          </cell>
          <cell r="B4626">
            <v>43203</v>
          </cell>
          <cell r="C4626">
            <v>308730</v>
          </cell>
          <cell r="D4626">
            <v>10504.01</v>
          </cell>
          <cell r="E4626">
            <v>0.99203254500000004</v>
          </cell>
          <cell r="F4626" t="str">
            <v>Not an Outlier</v>
          </cell>
        </row>
        <row r="4627">
          <cell r="A4627">
            <v>3475.49</v>
          </cell>
          <cell r="B4627">
            <v>42860</v>
          </cell>
          <cell r="C4627">
            <v>308731</v>
          </cell>
          <cell r="D4627">
            <v>14612.29</v>
          </cell>
          <cell r="E4627">
            <v>0.98703650799999998</v>
          </cell>
          <cell r="F4627" t="str">
            <v>Not an Outlier</v>
          </cell>
        </row>
        <row r="4628">
          <cell r="A4628">
            <v>3475.86</v>
          </cell>
          <cell r="B4628">
            <v>42783</v>
          </cell>
          <cell r="C4628">
            <v>236505</v>
          </cell>
          <cell r="D4628">
            <v>26001.53</v>
          </cell>
          <cell r="E4628">
            <v>0.98289971499999995</v>
          </cell>
          <cell r="F4628" t="str">
            <v>Not an Outlier</v>
          </cell>
        </row>
        <row r="4629">
          <cell r="A4629">
            <v>3478.9</v>
          </cell>
          <cell r="B4629">
            <v>43252</v>
          </cell>
          <cell r="C4629">
            <v>315872</v>
          </cell>
          <cell r="D4629">
            <v>18589.580000000002</v>
          </cell>
          <cell r="E4629">
            <v>1.0000009999999999</v>
          </cell>
          <cell r="F4629" t="str">
            <v>Not an Outlier</v>
          </cell>
        </row>
        <row r="4630">
          <cell r="A4630">
            <v>3483.6</v>
          </cell>
          <cell r="B4630">
            <v>42790</v>
          </cell>
          <cell r="C4630">
            <v>86215</v>
          </cell>
          <cell r="D4630">
            <v>21625.88</v>
          </cell>
          <cell r="E4630">
            <v>0.98837968499999995</v>
          </cell>
          <cell r="F4630" t="str">
            <v>Not an Outlier</v>
          </cell>
        </row>
        <row r="4631">
          <cell r="A4631">
            <v>3484.73</v>
          </cell>
          <cell r="B4631">
            <v>42853</v>
          </cell>
          <cell r="C4631">
            <v>236505</v>
          </cell>
          <cell r="D4631">
            <v>24025.37</v>
          </cell>
          <cell r="E4631">
            <v>0.97535743500000005</v>
          </cell>
          <cell r="F4631" t="str">
            <v>Not an Outlier</v>
          </cell>
        </row>
        <row r="4632">
          <cell r="A4632">
            <v>3484.74</v>
          </cell>
          <cell r="B4632">
            <v>42972</v>
          </cell>
          <cell r="C4632">
            <v>335504</v>
          </cell>
          <cell r="D4632">
            <v>22868.47</v>
          </cell>
          <cell r="E4632">
            <v>0.95706837099999997</v>
          </cell>
          <cell r="F4632" t="str">
            <v>Not an Outlier</v>
          </cell>
        </row>
        <row r="4633">
          <cell r="A4633">
            <v>3484.75</v>
          </cell>
          <cell r="B4633">
            <v>43371</v>
          </cell>
          <cell r="C4633">
            <v>308728</v>
          </cell>
          <cell r="D4633">
            <v>17706.21</v>
          </cell>
          <cell r="E4633">
            <v>0.984539202</v>
          </cell>
          <cell r="F4633" t="str">
            <v>Not an Outlier</v>
          </cell>
        </row>
        <row r="4634">
          <cell r="A4634">
            <v>3484.76</v>
          </cell>
          <cell r="B4634">
            <v>43007</v>
          </cell>
          <cell r="C4634">
            <v>308839</v>
          </cell>
          <cell r="D4634">
            <v>19181.55</v>
          </cell>
          <cell r="E4634">
            <v>0.93123758599999995</v>
          </cell>
          <cell r="F4634" t="str">
            <v>Not an Outlier</v>
          </cell>
        </row>
        <row r="4635">
          <cell r="A4635">
            <v>3485.03</v>
          </cell>
          <cell r="B4635">
            <v>42874</v>
          </cell>
          <cell r="C4635">
            <v>86615</v>
          </cell>
          <cell r="D4635">
            <v>36108.559999999998</v>
          </cell>
          <cell r="E4635">
            <v>0.97326252700000004</v>
          </cell>
          <cell r="F4635" t="str">
            <v>Not an Outlier</v>
          </cell>
        </row>
        <row r="4636">
          <cell r="A4636">
            <v>3485.94</v>
          </cell>
          <cell r="B4636">
            <v>42993</v>
          </cell>
          <cell r="C4636">
            <v>90230</v>
          </cell>
          <cell r="D4636">
            <v>26374.51</v>
          </cell>
          <cell r="E4636">
            <v>0.94677229600000001</v>
          </cell>
          <cell r="F4636" t="str">
            <v>Not an Outlier</v>
          </cell>
        </row>
        <row r="4637">
          <cell r="A4637">
            <v>3486.63</v>
          </cell>
          <cell r="B4637">
            <v>42776</v>
          </cell>
          <cell r="C4637">
            <v>315872</v>
          </cell>
          <cell r="D4637">
            <v>30196.09</v>
          </cell>
          <cell r="E4637">
            <v>0.989310366</v>
          </cell>
          <cell r="F4637" t="str">
            <v>Not an Outlier</v>
          </cell>
        </row>
        <row r="4638">
          <cell r="A4638">
            <v>3488.36</v>
          </cell>
          <cell r="B4638">
            <v>42839</v>
          </cell>
          <cell r="C4638">
            <v>308967</v>
          </cell>
          <cell r="D4638">
            <v>22633.33</v>
          </cell>
          <cell r="E4638">
            <v>0.98269996199999998</v>
          </cell>
          <cell r="F4638" t="str">
            <v>Not an Outlier</v>
          </cell>
        </row>
        <row r="4639">
          <cell r="A4639">
            <v>3489.62</v>
          </cell>
          <cell r="B4639">
            <v>42846</v>
          </cell>
          <cell r="C4639">
            <v>87044</v>
          </cell>
          <cell r="D4639">
            <v>29118.33</v>
          </cell>
          <cell r="E4639">
            <v>0.97970074500000004</v>
          </cell>
          <cell r="F4639" t="str">
            <v>Not an Outlier</v>
          </cell>
        </row>
        <row r="4640">
          <cell r="A4640">
            <v>3490.08</v>
          </cell>
          <cell r="B4640">
            <v>42832</v>
          </cell>
          <cell r="C4640">
            <v>90266</v>
          </cell>
          <cell r="D4640">
            <v>39357.379999999997</v>
          </cell>
          <cell r="E4640">
            <v>0.96168501100000003</v>
          </cell>
          <cell r="F4640" t="str">
            <v>Not an Outlier</v>
          </cell>
        </row>
        <row r="4641">
          <cell r="A4641">
            <v>3492.9</v>
          </cell>
          <cell r="B4641">
            <v>43168</v>
          </cell>
          <cell r="C4641">
            <v>308730</v>
          </cell>
          <cell r="D4641">
            <v>10258.99</v>
          </cell>
          <cell r="E4641">
            <v>0.98693930600000002</v>
          </cell>
          <cell r="F4641" t="str">
            <v>Not an Outlier</v>
          </cell>
        </row>
        <row r="4642">
          <cell r="A4642">
            <v>3493.3</v>
          </cell>
          <cell r="B4642">
            <v>42979</v>
          </cell>
          <cell r="C4642">
            <v>86612</v>
          </cell>
          <cell r="D4642">
            <v>24237.89</v>
          </cell>
          <cell r="E4642">
            <v>0.96971226600000004</v>
          </cell>
          <cell r="F4642" t="str">
            <v>Not an Outlier</v>
          </cell>
        </row>
        <row r="4643">
          <cell r="A4643">
            <v>3494.56</v>
          </cell>
          <cell r="B4643">
            <v>42860</v>
          </cell>
          <cell r="C4643">
            <v>86615</v>
          </cell>
          <cell r="D4643">
            <v>35781.67</v>
          </cell>
          <cell r="E4643">
            <v>0.97893146099999995</v>
          </cell>
          <cell r="F4643" t="str">
            <v>Not an Outlier</v>
          </cell>
        </row>
        <row r="4644">
          <cell r="A4644">
            <v>3495.06</v>
          </cell>
          <cell r="B4644">
            <v>42944</v>
          </cell>
          <cell r="C4644">
            <v>87044</v>
          </cell>
          <cell r="D4644">
            <v>32620.32</v>
          </cell>
          <cell r="E4644">
            <v>0.99113140200000005</v>
          </cell>
          <cell r="F4644" t="str">
            <v>Not an Outlier</v>
          </cell>
        </row>
        <row r="4645">
          <cell r="A4645">
            <v>3495.75</v>
          </cell>
          <cell r="B4645">
            <v>42902</v>
          </cell>
          <cell r="C4645">
            <v>86615</v>
          </cell>
          <cell r="D4645">
            <v>38296.879999999997</v>
          </cell>
          <cell r="E4645">
            <v>0.98724830799999996</v>
          </cell>
          <cell r="F4645" t="str">
            <v>Not an Outlier</v>
          </cell>
        </row>
        <row r="4646">
          <cell r="A4646">
            <v>3496.4</v>
          </cell>
          <cell r="B4646">
            <v>42790</v>
          </cell>
          <cell r="C4646">
            <v>308731</v>
          </cell>
          <cell r="D4646">
            <v>16591.39</v>
          </cell>
          <cell r="E4646">
            <v>0.96984318800000002</v>
          </cell>
          <cell r="F4646" t="str">
            <v>Not an Outlier</v>
          </cell>
        </row>
        <row r="4647">
          <cell r="A4647">
            <v>3497.89</v>
          </cell>
          <cell r="B4647">
            <v>42944</v>
          </cell>
          <cell r="C4647">
            <v>308862</v>
          </cell>
          <cell r="D4647">
            <v>7205.52</v>
          </cell>
          <cell r="E4647">
            <v>0.90981882199999997</v>
          </cell>
          <cell r="F4647" t="str">
            <v>Not an Outlier</v>
          </cell>
        </row>
        <row r="4648">
          <cell r="A4648">
            <v>3504.98</v>
          </cell>
          <cell r="B4648">
            <v>42923</v>
          </cell>
          <cell r="C4648">
            <v>308862</v>
          </cell>
          <cell r="D4648">
            <v>5467.64</v>
          </cell>
          <cell r="E4648">
            <v>0.88437548499999996</v>
          </cell>
          <cell r="F4648" t="str">
            <v>Not an Outlier</v>
          </cell>
        </row>
        <row r="4649">
          <cell r="A4649">
            <v>3505.75</v>
          </cell>
          <cell r="B4649">
            <v>43385</v>
          </cell>
          <cell r="C4649">
            <v>308728</v>
          </cell>
          <cell r="D4649">
            <v>17271.32</v>
          </cell>
          <cell r="E4649">
            <v>0.99021401099999995</v>
          </cell>
          <cell r="F4649" t="str">
            <v>Not an Outlier</v>
          </cell>
        </row>
        <row r="4650">
          <cell r="A4650">
            <v>3506.06</v>
          </cell>
          <cell r="B4650">
            <v>42797</v>
          </cell>
          <cell r="C4650">
            <v>166753</v>
          </cell>
          <cell r="D4650">
            <v>53178.46</v>
          </cell>
          <cell r="E4650">
            <v>0.98270392799999995</v>
          </cell>
          <cell r="F4650" t="str">
            <v>Not an Outlier</v>
          </cell>
        </row>
        <row r="4651">
          <cell r="A4651">
            <v>3506.36</v>
          </cell>
          <cell r="B4651">
            <v>42853</v>
          </cell>
          <cell r="C4651">
            <v>308984</v>
          </cell>
          <cell r="D4651">
            <v>18180.79</v>
          </cell>
          <cell r="E4651">
            <v>0.95282185100000005</v>
          </cell>
          <cell r="F4651" t="str">
            <v>Not an Outlier</v>
          </cell>
        </row>
        <row r="4652">
          <cell r="A4652">
            <v>3506.42</v>
          </cell>
          <cell r="B4652">
            <v>43252</v>
          </cell>
          <cell r="C4652">
            <v>236505</v>
          </cell>
          <cell r="D4652">
            <v>14934.52</v>
          </cell>
          <cell r="E4652">
            <v>1.0000009999999999</v>
          </cell>
          <cell r="F4652" t="str">
            <v>Not an Outlier</v>
          </cell>
        </row>
        <row r="4653">
          <cell r="A4653">
            <v>3508.83</v>
          </cell>
          <cell r="B4653">
            <v>42958</v>
          </cell>
          <cell r="C4653">
            <v>166753</v>
          </cell>
          <cell r="D4653">
            <v>45603.56</v>
          </cell>
          <cell r="E4653">
            <v>0.97815103599999997</v>
          </cell>
          <cell r="F4653" t="str">
            <v>Not an Outlier</v>
          </cell>
        </row>
        <row r="4654">
          <cell r="A4654">
            <v>3510.87</v>
          </cell>
          <cell r="B4654">
            <v>42839</v>
          </cell>
          <cell r="C4654">
            <v>308727</v>
          </cell>
          <cell r="D4654">
            <v>17115.97</v>
          </cell>
          <cell r="E4654">
            <v>0.99199109100000005</v>
          </cell>
          <cell r="F4654" t="str">
            <v>Not an Outlier</v>
          </cell>
        </row>
        <row r="4655">
          <cell r="A4655">
            <v>3511.69</v>
          </cell>
          <cell r="B4655">
            <v>42839</v>
          </cell>
          <cell r="C4655">
            <v>308731</v>
          </cell>
          <cell r="D4655">
            <v>14277.27</v>
          </cell>
          <cell r="E4655">
            <v>0.98191677200000005</v>
          </cell>
          <cell r="F4655" t="str">
            <v>Not an Outlier</v>
          </cell>
        </row>
        <row r="4656">
          <cell r="A4656">
            <v>3511.82</v>
          </cell>
          <cell r="B4656">
            <v>43154</v>
          </cell>
          <cell r="C4656">
            <v>308731</v>
          </cell>
          <cell r="D4656">
            <v>13509.64</v>
          </cell>
          <cell r="E4656">
            <v>0.98881587000000004</v>
          </cell>
          <cell r="F4656" t="str">
            <v>Not an Outlier</v>
          </cell>
        </row>
        <row r="4657">
          <cell r="A4657">
            <v>3512.06</v>
          </cell>
          <cell r="B4657">
            <v>43126</v>
          </cell>
          <cell r="C4657">
            <v>300377</v>
          </cell>
          <cell r="D4657">
            <v>25716.240000000002</v>
          </cell>
          <cell r="E4657">
            <v>0.92220750600000001</v>
          </cell>
          <cell r="F4657" t="str">
            <v>Not an Outlier</v>
          </cell>
        </row>
        <row r="4658">
          <cell r="A4658">
            <v>3512.6</v>
          </cell>
          <cell r="B4658">
            <v>43245</v>
          </cell>
          <cell r="C4658">
            <v>236505</v>
          </cell>
          <cell r="D4658">
            <v>15593.24</v>
          </cell>
          <cell r="E4658">
            <v>1.0000009999999999</v>
          </cell>
          <cell r="F4658" t="str">
            <v>Not an Outlier</v>
          </cell>
        </row>
        <row r="4659">
          <cell r="A4659">
            <v>3513.28</v>
          </cell>
          <cell r="B4659">
            <v>43392</v>
          </cell>
          <cell r="C4659">
            <v>308728</v>
          </cell>
          <cell r="D4659">
            <v>16990.240000000002</v>
          </cell>
          <cell r="E4659">
            <v>0.98577285599999998</v>
          </cell>
          <cell r="F4659" t="str">
            <v>Not an Outlier</v>
          </cell>
        </row>
        <row r="4660">
          <cell r="A4660">
            <v>3514.26</v>
          </cell>
          <cell r="B4660">
            <v>43182</v>
          </cell>
          <cell r="C4660">
            <v>308727</v>
          </cell>
          <cell r="D4660">
            <v>14679.19</v>
          </cell>
          <cell r="E4660">
            <v>0.98733548500000001</v>
          </cell>
          <cell r="F4660" t="str">
            <v>Not an Outlier</v>
          </cell>
        </row>
        <row r="4661">
          <cell r="A4661">
            <v>3515.81</v>
          </cell>
          <cell r="B4661">
            <v>43063</v>
          </cell>
          <cell r="C4661">
            <v>86215</v>
          </cell>
          <cell r="D4661">
            <v>19633.25</v>
          </cell>
          <cell r="E4661">
            <v>0.97672546299999996</v>
          </cell>
          <cell r="F4661" t="str">
            <v>Not an Outlier</v>
          </cell>
        </row>
        <row r="4662">
          <cell r="A4662">
            <v>3518.5</v>
          </cell>
          <cell r="B4662">
            <v>43266</v>
          </cell>
          <cell r="C4662">
            <v>335594</v>
          </cell>
          <cell r="D4662">
            <v>8380.48</v>
          </cell>
          <cell r="E4662">
            <v>9.9999999990000009E-7</v>
          </cell>
          <cell r="F4662" t="str">
            <v>Not an Outlier</v>
          </cell>
        </row>
        <row r="4663">
          <cell r="A4663">
            <v>3520.8</v>
          </cell>
          <cell r="B4663">
            <v>42937</v>
          </cell>
          <cell r="C4663">
            <v>308862</v>
          </cell>
          <cell r="D4663">
            <v>6596.74</v>
          </cell>
          <cell r="E4663">
            <v>0.88385228999999998</v>
          </cell>
          <cell r="F4663" t="str">
            <v>Not an Outlier</v>
          </cell>
        </row>
        <row r="4664">
          <cell r="A4664">
            <v>3521.96</v>
          </cell>
          <cell r="B4664">
            <v>43112</v>
          </cell>
          <cell r="C4664">
            <v>300377</v>
          </cell>
          <cell r="D4664">
            <v>26845.73</v>
          </cell>
          <cell r="E4664">
            <v>0.93418299000000005</v>
          </cell>
          <cell r="F4664" t="str">
            <v>Not an Outlier</v>
          </cell>
        </row>
        <row r="4665">
          <cell r="A4665">
            <v>3522.81</v>
          </cell>
          <cell r="B4665">
            <v>43182</v>
          </cell>
          <cell r="C4665">
            <v>308730</v>
          </cell>
          <cell r="D4665">
            <v>10378.31</v>
          </cell>
          <cell r="E4665">
            <v>0.98644641200000005</v>
          </cell>
          <cell r="F4665" t="str">
            <v>Not an Outlier</v>
          </cell>
        </row>
        <row r="4666">
          <cell r="A4666">
            <v>3522.94</v>
          </cell>
          <cell r="B4666">
            <v>43203</v>
          </cell>
          <cell r="C4666">
            <v>300377</v>
          </cell>
          <cell r="D4666">
            <v>19258.830000000002</v>
          </cell>
          <cell r="E4666">
            <v>0.78552681999999996</v>
          </cell>
          <cell r="F4666" t="str">
            <v>Not an Outlier</v>
          </cell>
        </row>
        <row r="4667">
          <cell r="A4667">
            <v>3523.37</v>
          </cell>
          <cell r="B4667">
            <v>42888</v>
          </cell>
          <cell r="C4667">
            <v>308731</v>
          </cell>
          <cell r="D4667">
            <v>13841.24</v>
          </cell>
          <cell r="E4667">
            <v>0.98992668100000003</v>
          </cell>
          <cell r="F4667" t="str">
            <v>Not an Outlier</v>
          </cell>
        </row>
        <row r="4668">
          <cell r="A4668">
            <v>3527.63</v>
          </cell>
          <cell r="B4668">
            <v>43224</v>
          </cell>
          <cell r="C4668">
            <v>87044</v>
          </cell>
          <cell r="D4668">
            <v>19032.29</v>
          </cell>
          <cell r="E4668">
            <v>0.82695482300000001</v>
          </cell>
          <cell r="F4668" t="str">
            <v>Not an Outlier</v>
          </cell>
        </row>
        <row r="4669">
          <cell r="A4669">
            <v>3529.97</v>
          </cell>
          <cell r="B4669">
            <v>43098</v>
          </cell>
          <cell r="C4669">
            <v>315866</v>
          </cell>
          <cell r="D4669">
            <v>23900.77</v>
          </cell>
          <cell r="E4669">
            <v>0.98351023500000001</v>
          </cell>
          <cell r="F4669" t="str">
            <v>Not an Outlier</v>
          </cell>
        </row>
        <row r="4670">
          <cell r="A4670">
            <v>3530.21</v>
          </cell>
          <cell r="B4670">
            <v>43175</v>
          </cell>
          <cell r="C4670">
            <v>308727</v>
          </cell>
          <cell r="D4670">
            <v>14758.51</v>
          </cell>
          <cell r="E4670">
            <v>0.98766445899999999</v>
          </cell>
          <cell r="F4670" t="str">
            <v>Not an Outlier</v>
          </cell>
        </row>
        <row r="4671">
          <cell r="A4671">
            <v>3530.32</v>
          </cell>
          <cell r="B4671">
            <v>42993</v>
          </cell>
          <cell r="C4671">
            <v>90266</v>
          </cell>
          <cell r="D4671">
            <v>36819.980000000003</v>
          </cell>
          <cell r="E4671">
            <v>0.95934675000000003</v>
          </cell>
          <cell r="F4671" t="str">
            <v>Not an Outlier</v>
          </cell>
        </row>
        <row r="4672">
          <cell r="A4672">
            <v>3532.31</v>
          </cell>
          <cell r="B4672">
            <v>43112</v>
          </cell>
          <cell r="C4672">
            <v>90230</v>
          </cell>
          <cell r="D4672">
            <v>25443.279999999999</v>
          </cell>
          <cell r="E4672">
            <v>0.92503636099999997</v>
          </cell>
          <cell r="F4672" t="str">
            <v>Not an Outlier</v>
          </cell>
        </row>
        <row r="4673">
          <cell r="A4673">
            <v>3532.59</v>
          </cell>
          <cell r="B4673">
            <v>43140</v>
          </cell>
          <cell r="C4673">
            <v>308727</v>
          </cell>
          <cell r="D4673">
            <v>14877.87</v>
          </cell>
          <cell r="E4673">
            <v>0.98510633199999997</v>
          </cell>
          <cell r="F4673" t="str">
            <v>Not an Outlier</v>
          </cell>
        </row>
        <row r="4674">
          <cell r="A4674">
            <v>3533.02</v>
          </cell>
          <cell r="B4674">
            <v>42958</v>
          </cell>
          <cell r="C4674">
            <v>86612</v>
          </cell>
          <cell r="D4674">
            <v>23231.29</v>
          </cell>
          <cell r="E4674">
            <v>0.96971226600000004</v>
          </cell>
          <cell r="F4674" t="str">
            <v>Not an Outlier</v>
          </cell>
        </row>
        <row r="4675">
          <cell r="A4675">
            <v>3533.26</v>
          </cell>
          <cell r="B4675">
            <v>43042</v>
          </cell>
          <cell r="C4675">
            <v>315866</v>
          </cell>
          <cell r="D4675">
            <v>22690.23</v>
          </cell>
          <cell r="E4675">
            <v>0.98253333899999995</v>
          </cell>
          <cell r="F4675" t="str">
            <v>Not an Outlier</v>
          </cell>
        </row>
        <row r="4676">
          <cell r="A4676">
            <v>3534.45</v>
          </cell>
          <cell r="B4676">
            <v>42902</v>
          </cell>
          <cell r="C4676">
            <v>308727</v>
          </cell>
          <cell r="D4676">
            <v>16172.69</v>
          </cell>
          <cell r="E4676">
            <v>0.98646294499999998</v>
          </cell>
          <cell r="F4676" t="str">
            <v>Not an Outlier</v>
          </cell>
        </row>
        <row r="4677">
          <cell r="A4677">
            <v>3535.6</v>
          </cell>
          <cell r="B4677">
            <v>42951</v>
          </cell>
          <cell r="C4677">
            <v>86215</v>
          </cell>
          <cell r="D4677">
            <v>21191.16</v>
          </cell>
          <cell r="E4677">
            <v>0.99349033799999997</v>
          </cell>
          <cell r="F4677" t="str">
            <v>Not an Outlier</v>
          </cell>
        </row>
        <row r="4678">
          <cell r="A4678">
            <v>3537.09</v>
          </cell>
          <cell r="B4678">
            <v>42867</v>
          </cell>
          <cell r="C4678">
            <v>308984</v>
          </cell>
          <cell r="D4678">
            <v>18135.02</v>
          </cell>
          <cell r="E4678">
            <v>0.94399638100000005</v>
          </cell>
          <cell r="F4678" t="str">
            <v>Not an Outlier</v>
          </cell>
        </row>
        <row r="4679">
          <cell r="A4679">
            <v>3537.53</v>
          </cell>
          <cell r="B4679">
            <v>43126</v>
          </cell>
          <cell r="C4679">
            <v>308727</v>
          </cell>
          <cell r="D4679">
            <v>14521.38</v>
          </cell>
          <cell r="E4679">
            <v>0.98461258699999998</v>
          </cell>
          <cell r="F4679" t="str">
            <v>Not an Outlier</v>
          </cell>
        </row>
        <row r="4680">
          <cell r="A4680">
            <v>3537.59</v>
          </cell>
          <cell r="B4680">
            <v>43133</v>
          </cell>
          <cell r="C4680">
            <v>315872</v>
          </cell>
          <cell r="D4680">
            <v>28239.439999999999</v>
          </cell>
          <cell r="E4680">
            <v>0.96796179900000001</v>
          </cell>
          <cell r="F4680" t="str">
            <v>Not an Outlier</v>
          </cell>
        </row>
        <row r="4681">
          <cell r="A4681">
            <v>3538.04</v>
          </cell>
          <cell r="B4681">
            <v>42853</v>
          </cell>
          <cell r="C4681">
            <v>308967</v>
          </cell>
          <cell r="D4681">
            <v>23890.54</v>
          </cell>
          <cell r="E4681">
            <v>0.98978514900000003</v>
          </cell>
          <cell r="F4681" t="str">
            <v>Not an Outlier</v>
          </cell>
        </row>
        <row r="4682">
          <cell r="A4682">
            <v>3538.05</v>
          </cell>
          <cell r="B4682">
            <v>42895</v>
          </cell>
          <cell r="C4682">
            <v>86615</v>
          </cell>
          <cell r="D4682">
            <v>38555.550000000003</v>
          </cell>
          <cell r="E4682">
            <v>0.98460039499999996</v>
          </cell>
          <cell r="F4682" t="str">
            <v>Not an Outlier</v>
          </cell>
        </row>
        <row r="4683">
          <cell r="A4683">
            <v>3538.47</v>
          </cell>
          <cell r="B4683">
            <v>43091</v>
          </cell>
          <cell r="C4683">
            <v>315872</v>
          </cell>
          <cell r="D4683">
            <v>30040.959999999999</v>
          </cell>
          <cell r="E4683">
            <v>0.98586605800000005</v>
          </cell>
          <cell r="F4683" t="str">
            <v>Not an Outlier</v>
          </cell>
        </row>
        <row r="4684">
          <cell r="A4684">
            <v>3540.27</v>
          </cell>
          <cell r="B4684">
            <v>43014</v>
          </cell>
          <cell r="C4684">
            <v>236505</v>
          </cell>
          <cell r="D4684">
            <v>25276.46</v>
          </cell>
          <cell r="E4684">
            <v>0.98057620000000001</v>
          </cell>
          <cell r="F4684" t="str">
            <v>Not an Outlier</v>
          </cell>
        </row>
        <row r="4685">
          <cell r="A4685">
            <v>3540.85</v>
          </cell>
          <cell r="B4685">
            <v>43126</v>
          </cell>
          <cell r="C4685">
            <v>300378</v>
          </cell>
          <cell r="D4685">
            <v>28200.21</v>
          </cell>
          <cell r="E4685">
            <v>0.89724576300000003</v>
          </cell>
          <cell r="F4685" t="str">
            <v>Not an Outlier</v>
          </cell>
        </row>
        <row r="4686">
          <cell r="A4686">
            <v>3540.86</v>
          </cell>
          <cell r="B4686">
            <v>42811</v>
          </cell>
          <cell r="C4686">
            <v>308965</v>
          </cell>
          <cell r="D4686">
            <v>20026.27</v>
          </cell>
          <cell r="E4686">
            <v>0.99109818900000002</v>
          </cell>
          <cell r="F4686" t="str">
            <v>Not an Outlier</v>
          </cell>
        </row>
        <row r="4687">
          <cell r="A4687">
            <v>3541.56</v>
          </cell>
          <cell r="B4687">
            <v>43161</v>
          </cell>
          <cell r="C4687">
            <v>87044</v>
          </cell>
          <cell r="D4687">
            <v>27563.88</v>
          </cell>
          <cell r="E4687">
            <v>0.970752434</v>
          </cell>
          <cell r="F4687" t="str">
            <v>Not an Outlier</v>
          </cell>
        </row>
        <row r="4688">
          <cell r="A4688">
            <v>3541.74</v>
          </cell>
          <cell r="B4688">
            <v>43105</v>
          </cell>
          <cell r="C4688">
            <v>86615</v>
          </cell>
          <cell r="D4688">
            <v>37098.839999999997</v>
          </cell>
          <cell r="E4688">
            <v>0.98126100599999999</v>
          </cell>
          <cell r="F4688" t="str">
            <v>Not an Outlier</v>
          </cell>
        </row>
        <row r="4689">
          <cell r="A4689">
            <v>3542.15</v>
          </cell>
          <cell r="B4689">
            <v>43392</v>
          </cell>
          <cell r="C4689">
            <v>308862</v>
          </cell>
          <cell r="D4689">
            <v>7005.44</v>
          </cell>
          <cell r="E4689">
            <v>0.925741543</v>
          </cell>
          <cell r="F4689" t="str">
            <v>Not an Outlier</v>
          </cell>
        </row>
        <row r="4690">
          <cell r="A4690">
            <v>3543.08</v>
          </cell>
          <cell r="B4690">
            <v>43203</v>
          </cell>
          <cell r="C4690">
            <v>236505</v>
          </cell>
          <cell r="D4690">
            <v>20050.89</v>
          </cell>
          <cell r="E4690">
            <v>0.90153396299999999</v>
          </cell>
          <cell r="F4690" t="str">
            <v>Not an Outlier</v>
          </cell>
        </row>
        <row r="4691">
          <cell r="A4691">
            <v>3543.78</v>
          </cell>
          <cell r="B4691">
            <v>43084</v>
          </cell>
          <cell r="C4691">
            <v>236505</v>
          </cell>
          <cell r="D4691">
            <v>26403.06</v>
          </cell>
          <cell r="E4691">
            <v>0.98268335299999998</v>
          </cell>
          <cell r="F4691" t="str">
            <v>Not an Outlier</v>
          </cell>
        </row>
        <row r="4692">
          <cell r="A4692">
            <v>3544.2</v>
          </cell>
          <cell r="B4692">
            <v>42972</v>
          </cell>
          <cell r="C4692">
            <v>308727</v>
          </cell>
          <cell r="D4692">
            <v>14576.27</v>
          </cell>
          <cell r="E4692">
            <v>0.97316367500000001</v>
          </cell>
          <cell r="F4692" t="str">
            <v>Not an Outlier</v>
          </cell>
        </row>
        <row r="4693">
          <cell r="A4693">
            <v>3550.51</v>
          </cell>
          <cell r="B4693">
            <v>42895</v>
          </cell>
          <cell r="C4693">
            <v>308967</v>
          </cell>
          <cell r="D4693">
            <v>22728.53</v>
          </cell>
          <cell r="E4693">
            <v>0.99159763899999998</v>
          </cell>
          <cell r="F4693" t="str">
            <v>Not an Outlier</v>
          </cell>
        </row>
        <row r="4694">
          <cell r="A4694">
            <v>3551.56</v>
          </cell>
          <cell r="B4694">
            <v>43077</v>
          </cell>
          <cell r="C4694">
            <v>315872</v>
          </cell>
          <cell r="D4694">
            <v>30789</v>
          </cell>
          <cell r="E4694">
            <v>0.98943894799999998</v>
          </cell>
          <cell r="F4694" t="str">
            <v>Not an Outlier</v>
          </cell>
        </row>
        <row r="4695">
          <cell r="A4695">
            <v>3552.03</v>
          </cell>
          <cell r="B4695">
            <v>43189</v>
          </cell>
          <cell r="C4695">
            <v>308727</v>
          </cell>
          <cell r="D4695">
            <v>14595.59</v>
          </cell>
          <cell r="E4695">
            <v>0.98684202300000001</v>
          </cell>
          <cell r="F4695" t="str">
            <v>Not an Outlier</v>
          </cell>
        </row>
        <row r="4696">
          <cell r="A4696">
            <v>3552.18</v>
          </cell>
          <cell r="B4696">
            <v>43168</v>
          </cell>
          <cell r="C4696">
            <v>236505</v>
          </cell>
          <cell r="D4696">
            <v>23281.85</v>
          </cell>
          <cell r="E4696">
            <v>0.94855738099999998</v>
          </cell>
          <cell r="F4696" t="str">
            <v>Not an Outlier</v>
          </cell>
        </row>
        <row r="4697">
          <cell r="A4697">
            <v>3552.7</v>
          </cell>
          <cell r="B4697">
            <v>43021</v>
          </cell>
          <cell r="C4697">
            <v>308727</v>
          </cell>
          <cell r="D4697">
            <v>15031.1</v>
          </cell>
          <cell r="E4697">
            <v>0.97905081900000002</v>
          </cell>
          <cell r="F4697" t="str">
            <v>Not an Outlier</v>
          </cell>
        </row>
        <row r="4698">
          <cell r="A4698">
            <v>3552.9</v>
          </cell>
          <cell r="B4698">
            <v>43119</v>
          </cell>
          <cell r="C4698">
            <v>308839</v>
          </cell>
          <cell r="D4698">
            <v>22021.18</v>
          </cell>
          <cell r="E4698">
            <v>0.952848268</v>
          </cell>
          <cell r="F4698" t="str">
            <v>Not an Outlier</v>
          </cell>
        </row>
        <row r="4699">
          <cell r="A4699">
            <v>3552.94</v>
          </cell>
          <cell r="B4699">
            <v>43427</v>
          </cell>
          <cell r="C4699">
            <v>308841</v>
          </cell>
          <cell r="D4699">
            <v>17109.45</v>
          </cell>
          <cell r="E4699">
            <v>0.98348236499999997</v>
          </cell>
          <cell r="F4699" t="str">
            <v>Not an Outlier</v>
          </cell>
        </row>
        <row r="4700">
          <cell r="A4700">
            <v>3553.38</v>
          </cell>
          <cell r="B4700">
            <v>43462</v>
          </cell>
          <cell r="C4700">
            <v>308835</v>
          </cell>
          <cell r="D4700">
            <v>14668.22</v>
          </cell>
          <cell r="E4700">
            <v>0.96956693999999999</v>
          </cell>
          <cell r="F4700" t="str">
            <v>Not an Outlier</v>
          </cell>
        </row>
        <row r="4701">
          <cell r="A4701">
            <v>3557.24</v>
          </cell>
          <cell r="B4701">
            <v>43245</v>
          </cell>
          <cell r="C4701">
            <v>315866</v>
          </cell>
          <cell r="D4701">
            <v>13162.82</v>
          </cell>
          <cell r="E4701">
            <v>1.0000009999999999</v>
          </cell>
          <cell r="F4701" t="str">
            <v>Not an Outlier</v>
          </cell>
        </row>
        <row r="4702">
          <cell r="A4702">
            <v>3557.29</v>
          </cell>
          <cell r="B4702">
            <v>43371</v>
          </cell>
          <cell r="C4702">
            <v>308862</v>
          </cell>
          <cell r="D4702">
            <v>8491.02</v>
          </cell>
          <cell r="E4702">
            <v>0.93357488899999996</v>
          </cell>
          <cell r="F4702" t="str">
            <v>Not an Outlier</v>
          </cell>
        </row>
        <row r="4703">
          <cell r="A4703">
            <v>3558.15</v>
          </cell>
          <cell r="B4703">
            <v>43147</v>
          </cell>
          <cell r="C4703">
            <v>300378</v>
          </cell>
          <cell r="D4703">
            <v>27742.28</v>
          </cell>
          <cell r="E4703">
            <v>0.89901090100000003</v>
          </cell>
          <cell r="F4703" t="str">
            <v>Not an Outlier</v>
          </cell>
        </row>
        <row r="4704">
          <cell r="A4704">
            <v>3558.29</v>
          </cell>
          <cell r="B4704">
            <v>43448</v>
          </cell>
          <cell r="C4704">
            <v>308839</v>
          </cell>
          <cell r="D4704">
            <v>21803.3</v>
          </cell>
          <cell r="E4704">
            <v>0.95930429900000003</v>
          </cell>
          <cell r="F4704" t="str">
            <v>Not an Outlier</v>
          </cell>
        </row>
        <row r="4705">
          <cell r="A4705">
            <v>3559.44</v>
          </cell>
          <cell r="B4705">
            <v>43189</v>
          </cell>
          <cell r="C4705">
            <v>315872</v>
          </cell>
          <cell r="D4705">
            <v>25228.53</v>
          </cell>
          <cell r="E4705">
            <v>0.93935498799999995</v>
          </cell>
          <cell r="F4705" t="str">
            <v>Not an Outlier</v>
          </cell>
        </row>
        <row r="4706">
          <cell r="A4706">
            <v>3560.12</v>
          </cell>
          <cell r="B4706">
            <v>43105</v>
          </cell>
          <cell r="C4706">
            <v>87044</v>
          </cell>
          <cell r="D4706">
            <v>27066.66</v>
          </cell>
          <cell r="E4706">
            <v>0.98221443900000005</v>
          </cell>
          <cell r="F4706" t="str">
            <v>Not an Outlier</v>
          </cell>
        </row>
        <row r="4707">
          <cell r="A4707">
            <v>3560.55</v>
          </cell>
          <cell r="B4707">
            <v>43077</v>
          </cell>
          <cell r="C4707">
            <v>315866</v>
          </cell>
          <cell r="D4707">
            <v>24155.46</v>
          </cell>
          <cell r="E4707">
            <v>0.98782889200000001</v>
          </cell>
          <cell r="F4707" t="str">
            <v>Not an Outlier</v>
          </cell>
        </row>
        <row r="4708">
          <cell r="A4708">
            <v>3560.61</v>
          </cell>
          <cell r="B4708">
            <v>42916</v>
          </cell>
          <cell r="C4708">
            <v>308984</v>
          </cell>
          <cell r="D4708">
            <v>17633.45</v>
          </cell>
          <cell r="E4708">
            <v>0.94526519899999994</v>
          </cell>
          <cell r="F4708" t="str">
            <v>Not an Outlier</v>
          </cell>
        </row>
        <row r="4709">
          <cell r="A4709">
            <v>3560.79</v>
          </cell>
          <cell r="B4709">
            <v>42930</v>
          </cell>
          <cell r="C4709">
            <v>308731</v>
          </cell>
          <cell r="D4709">
            <v>13405.92</v>
          </cell>
          <cell r="E4709">
            <v>0.98174709699999996</v>
          </cell>
          <cell r="F4709" t="str">
            <v>Not an Outlier</v>
          </cell>
        </row>
        <row r="4710">
          <cell r="A4710">
            <v>3560.92</v>
          </cell>
          <cell r="B4710">
            <v>42888</v>
          </cell>
          <cell r="C4710">
            <v>86615</v>
          </cell>
          <cell r="D4710">
            <v>37668.699999999997</v>
          </cell>
          <cell r="E4710">
            <v>0.97486872499999999</v>
          </cell>
          <cell r="F4710" t="str">
            <v>Not an Outlier</v>
          </cell>
        </row>
        <row r="4711">
          <cell r="A4711">
            <v>3561.01</v>
          </cell>
          <cell r="B4711">
            <v>43035</v>
          </cell>
          <cell r="C4711">
            <v>308727</v>
          </cell>
          <cell r="D4711">
            <v>14954.61</v>
          </cell>
          <cell r="E4711">
            <v>0.98556681999999995</v>
          </cell>
          <cell r="F4711" t="str">
            <v>Not an Outlier</v>
          </cell>
        </row>
        <row r="4712">
          <cell r="A4712">
            <v>3561.14</v>
          </cell>
          <cell r="B4712">
            <v>42860</v>
          </cell>
          <cell r="C4712">
            <v>87044</v>
          </cell>
          <cell r="D4712">
            <v>28310.78</v>
          </cell>
          <cell r="E4712">
            <v>0.98678222900000001</v>
          </cell>
          <cell r="F4712" t="str">
            <v>Not an Outlier</v>
          </cell>
        </row>
        <row r="4713">
          <cell r="A4713">
            <v>3561.49</v>
          </cell>
          <cell r="B4713">
            <v>43126</v>
          </cell>
          <cell r="C4713">
            <v>90266</v>
          </cell>
          <cell r="D4713">
            <v>36411.199999999997</v>
          </cell>
          <cell r="E4713">
            <v>0.95709670999999996</v>
          </cell>
          <cell r="F4713" t="str">
            <v>Not an Outlier</v>
          </cell>
        </row>
        <row r="4714">
          <cell r="A4714">
            <v>3561.67</v>
          </cell>
          <cell r="B4714">
            <v>42818</v>
          </cell>
          <cell r="C4714">
            <v>308862</v>
          </cell>
          <cell r="D4714">
            <v>10542.18</v>
          </cell>
          <cell r="E4714">
            <v>0.97962650500000004</v>
          </cell>
          <cell r="F4714" t="str">
            <v>Not an Outlier</v>
          </cell>
        </row>
        <row r="4715">
          <cell r="A4715">
            <v>3561.88</v>
          </cell>
          <cell r="B4715">
            <v>43014</v>
          </cell>
          <cell r="C4715">
            <v>300377</v>
          </cell>
          <cell r="D4715">
            <v>27791</v>
          </cell>
          <cell r="E4715">
            <v>0.93646691699999995</v>
          </cell>
          <cell r="F4715" t="str">
            <v>Not an Outlier</v>
          </cell>
        </row>
        <row r="4716">
          <cell r="A4716">
            <v>3562.73</v>
          </cell>
          <cell r="B4716">
            <v>43014</v>
          </cell>
          <cell r="C4716">
            <v>86615</v>
          </cell>
          <cell r="D4716">
            <v>36004.93</v>
          </cell>
          <cell r="E4716">
            <v>0.96770943200000004</v>
          </cell>
          <cell r="F4716" t="str">
            <v>Not an Outlier</v>
          </cell>
        </row>
        <row r="4717">
          <cell r="A4717">
            <v>3564.7</v>
          </cell>
          <cell r="B4717">
            <v>42888</v>
          </cell>
          <cell r="C4717">
            <v>236506</v>
          </cell>
          <cell r="D4717">
            <v>31075.71</v>
          </cell>
          <cell r="E4717">
            <v>0.97790676899999995</v>
          </cell>
          <cell r="F4717" t="str">
            <v>Not an Outlier</v>
          </cell>
        </row>
        <row r="4718">
          <cell r="A4718">
            <v>3565.64</v>
          </cell>
          <cell r="B4718">
            <v>42846</v>
          </cell>
          <cell r="C4718">
            <v>300377</v>
          </cell>
          <cell r="D4718">
            <v>32773.78</v>
          </cell>
          <cell r="E4718">
            <v>0.966983025</v>
          </cell>
          <cell r="F4718" t="str">
            <v>Not an Outlier</v>
          </cell>
        </row>
        <row r="4719">
          <cell r="A4719">
            <v>3566.75</v>
          </cell>
          <cell r="B4719">
            <v>43049</v>
          </cell>
          <cell r="C4719">
            <v>308731</v>
          </cell>
          <cell r="D4719">
            <v>14593.74</v>
          </cell>
          <cell r="E4719">
            <v>0.98795876999999999</v>
          </cell>
          <cell r="F4719" t="str">
            <v>Not an Outlier</v>
          </cell>
        </row>
        <row r="4720">
          <cell r="A4720">
            <v>3567.81</v>
          </cell>
          <cell r="B4720">
            <v>42972</v>
          </cell>
          <cell r="C4720">
            <v>90266</v>
          </cell>
          <cell r="D4720">
            <v>37571.050000000003</v>
          </cell>
          <cell r="E4720">
            <v>0.96360126499999998</v>
          </cell>
          <cell r="F4720" t="str">
            <v>Not an Outlier</v>
          </cell>
        </row>
        <row r="4721">
          <cell r="A4721">
            <v>3568.63</v>
          </cell>
          <cell r="B4721">
            <v>42846</v>
          </cell>
          <cell r="C4721">
            <v>315872</v>
          </cell>
          <cell r="D4721">
            <v>31083.07</v>
          </cell>
          <cell r="E4721">
            <v>0.98789927</v>
          </cell>
          <cell r="F4721" t="str">
            <v>Not an Outlier</v>
          </cell>
        </row>
        <row r="4722">
          <cell r="A4722">
            <v>3569.56</v>
          </cell>
          <cell r="B4722">
            <v>42993</v>
          </cell>
          <cell r="C4722">
            <v>308862</v>
          </cell>
          <cell r="D4722">
            <v>7295.69</v>
          </cell>
          <cell r="E4722">
            <v>0.93446641900000005</v>
          </cell>
          <cell r="F4722" t="str">
            <v>Not an Outlier</v>
          </cell>
        </row>
        <row r="4723">
          <cell r="A4723">
            <v>3571.2</v>
          </cell>
          <cell r="B4723">
            <v>43189</v>
          </cell>
          <cell r="C4723">
            <v>86615</v>
          </cell>
          <cell r="D4723">
            <v>34426.410000000003</v>
          </cell>
          <cell r="E4723">
            <v>0.96423966000000005</v>
          </cell>
          <cell r="F4723" t="str">
            <v>Not an Outlier</v>
          </cell>
        </row>
        <row r="4724">
          <cell r="A4724">
            <v>3573.95</v>
          </cell>
          <cell r="B4724">
            <v>42986</v>
          </cell>
          <cell r="C4724">
            <v>308730</v>
          </cell>
          <cell r="D4724">
            <v>9991.24</v>
          </cell>
          <cell r="E4724">
            <v>0.983257351</v>
          </cell>
          <cell r="F4724" t="str">
            <v>Not an Outlier</v>
          </cell>
        </row>
        <row r="4725">
          <cell r="A4725">
            <v>3576.12</v>
          </cell>
          <cell r="B4725">
            <v>43154</v>
          </cell>
          <cell r="C4725">
            <v>308730</v>
          </cell>
          <cell r="D4725">
            <v>10295.040000000001</v>
          </cell>
          <cell r="E4725">
            <v>0.98546062400000001</v>
          </cell>
          <cell r="F4725" t="str">
            <v>Not an Outlier</v>
          </cell>
        </row>
        <row r="4726">
          <cell r="A4726">
            <v>3578.11</v>
          </cell>
          <cell r="B4726">
            <v>42874</v>
          </cell>
          <cell r="C4726">
            <v>87044</v>
          </cell>
          <cell r="D4726">
            <v>27522.11</v>
          </cell>
          <cell r="E4726">
            <v>0.98177798000000005</v>
          </cell>
          <cell r="F4726" t="str">
            <v>Not an Outlier</v>
          </cell>
        </row>
        <row r="4727">
          <cell r="A4727">
            <v>3581.25</v>
          </cell>
          <cell r="B4727">
            <v>42846</v>
          </cell>
          <cell r="C4727">
            <v>308727</v>
          </cell>
          <cell r="D4727">
            <v>17449.349999999999</v>
          </cell>
          <cell r="E4727">
            <v>0.99091759800000001</v>
          </cell>
          <cell r="F4727" t="str">
            <v>Not an Outlier</v>
          </cell>
        </row>
        <row r="4728">
          <cell r="A4728">
            <v>3582.37</v>
          </cell>
          <cell r="B4728">
            <v>42965</v>
          </cell>
          <cell r="C4728">
            <v>335504</v>
          </cell>
          <cell r="D4728">
            <v>23954.89</v>
          </cell>
          <cell r="E4728">
            <v>0.95895551999999995</v>
          </cell>
          <cell r="F4728" t="str">
            <v>Not an Outlier</v>
          </cell>
        </row>
        <row r="4729">
          <cell r="A4729">
            <v>3585.06</v>
          </cell>
          <cell r="B4729">
            <v>42965</v>
          </cell>
          <cell r="C4729">
            <v>86612</v>
          </cell>
          <cell r="D4729">
            <v>22758.98</v>
          </cell>
          <cell r="E4729">
            <v>0.96829690499999999</v>
          </cell>
          <cell r="F4729" t="str">
            <v>Not an Outlier</v>
          </cell>
        </row>
        <row r="4730">
          <cell r="A4730">
            <v>3585.81</v>
          </cell>
          <cell r="B4730">
            <v>43056</v>
          </cell>
          <cell r="C4730">
            <v>308731</v>
          </cell>
          <cell r="D4730">
            <v>14880.24</v>
          </cell>
          <cell r="E4730">
            <v>0.99109745500000002</v>
          </cell>
          <cell r="F4730" t="str">
            <v>Not an Outlier</v>
          </cell>
        </row>
        <row r="4731">
          <cell r="A4731">
            <v>3586.22</v>
          </cell>
          <cell r="B4731">
            <v>42923</v>
          </cell>
          <cell r="C4731">
            <v>308731</v>
          </cell>
          <cell r="D4731">
            <v>13038.1</v>
          </cell>
          <cell r="E4731">
            <v>0.98720060399999998</v>
          </cell>
          <cell r="F4731" t="str">
            <v>Not an Outlier</v>
          </cell>
        </row>
        <row r="4732">
          <cell r="A4732">
            <v>3586.45</v>
          </cell>
          <cell r="B4732">
            <v>42811</v>
          </cell>
          <cell r="C4732">
            <v>308862</v>
          </cell>
          <cell r="D4732">
            <v>10930.34</v>
          </cell>
          <cell r="E4732">
            <v>0.97045573299999999</v>
          </cell>
          <cell r="F4732" t="str">
            <v>Not an Outlier</v>
          </cell>
        </row>
        <row r="4733">
          <cell r="A4733">
            <v>3587.63</v>
          </cell>
          <cell r="B4733">
            <v>42804</v>
          </cell>
          <cell r="C4733">
            <v>86215</v>
          </cell>
          <cell r="D4733">
            <v>20867.48</v>
          </cell>
          <cell r="E4733">
            <v>0.98582866400000002</v>
          </cell>
          <cell r="F4733" t="str">
            <v>Not an Outlier</v>
          </cell>
        </row>
        <row r="4734">
          <cell r="A4734">
            <v>3589.01</v>
          </cell>
          <cell r="B4734">
            <v>43238</v>
          </cell>
          <cell r="C4734">
            <v>308728</v>
          </cell>
          <cell r="D4734">
            <v>17886.580000000002</v>
          </cell>
          <cell r="E4734">
            <v>0.98544388199999999</v>
          </cell>
          <cell r="F4734" t="str">
            <v>Not an Outlier</v>
          </cell>
        </row>
        <row r="4735">
          <cell r="A4735">
            <v>3589.01</v>
          </cell>
          <cell r="B4735">
            <v>42965</v>
          </cell>
          <cell r="C4735">
            <v>308731</v>
          </cell>
          <cell r="D4735">
            <v>13398.11</v>
          </cell>
          <cell r="E4735">
            <v>0.97803568200000002</v>
          </cell>
          <cell r="F4735" t="str">
            <v>Not an Outlier</v>
          </cell>
        </row>
        <row r="4736">
          <cell r="A4736">
            <v>3589.06</v>
          </cell>
          <cell r="B4736">
            <v>43175</v>
          </cell>
          <cell r="C4736">
            <v>86615</v>
          </cell>
          <cell r="D4736">
            <v>36008.639999999999</v>
          </cell>
          <cell r="E4736">
            <v>0.97120371000000005</v>
          </cell>
          <cell r="F4736" t="str">
            <v>Not an Outlier</v>
          </cell>
        </row>
        <row r="4737">
          <cell r="A4737">
            <v>3590.52</v>
          </cell>
          <cell r="B4737">
            <v>43133</v>
          </cell>
          <cell r="C4737">
            <v>315866</v>
          </cell>
          <cell r="D4737">
            <v>22288.639999999999</v>
          </cell>
          <cell r="E4737">
            <v>0.97314461100000005</v>
          </cell>
          <cell r="F4737" t="str">
            <v>Not an Outlier</v>
          </cell>
        </row>
        <row r="4738">
          <cell r="A4738">
            <v>3591.23</v>
          </cell>
          <cell r="B4738">
            <v>43049</v>
          </cell>
          <cell r="C4738">
            <v>236505</v>
          </cell>
          <cell r="D4738">
            <v>24790.68</v>
          </cell>
          <cell r="E4738">
            <v>0.97595573800000002</v>
          </cell>
          <cell r="F4738" t="str">
            <v>Not an Outlier</v>
          </cell>
        </row>
        <row r="4739">
          <cell r="A4739">
            <v>3591.82</v>
          </cell>
          <cell r="B4739">
            <v>42895</v>
          </cell>
          <cell r="C4739">
            <v>90266</v>
          </cell>
          <cell r="D4739">
            <v>40717.550000000003</v>
          </cell>
          <cell r="E4739">
            <v>0.97190260799999995</v>
          </cell>
          <cell r="F4739" t="str">
            <v>Not an Outlier</v>
          </cell>
        </row>
        <row r="4740">
          <cell r="A4740">
            <v>3592.57</v>
          </cell>
          <cell r="B4740">
            <v>43224</v>
          </cell>
          <cell r="C4740">
            <v>236505</v>
          </cell>
          <cell r="D4740">
            <v>18045.61</v>
          </cell>
          <cell r="E4740">
            <v>0.847080846</v>
          </cell>
          <cell r="F4740" t="str">
            <v>Not an Outlier</v>
          </cell>
        </row>
        <row r="4741">
          <cell r="A4741">
            <v>3595.05</v>
          </cell>
          <cell r="B4741">
            <v>42783</v>
          </cell>
          <cell r="C4741">
            <v>308965</v>
          </cell>
          <cell r="D4741">
            <v>20085.91</v>
          </cell>
          <cell r="E4741">
            <v>0.98829545200000002</v>
          </cell>
          <cell r="F4741" t="str">
            <v>Not an Outlier</v>
          </cell>
        </row>
        <row r="4742">
          <cell r="A4742">
            <v>3598.81</v>
          </cell>
          <cell r="B4742">
            <v>43196</v>
          </cell>
          <cell r="C4742">
            <v>308862</v>
          </cell>
          <cell r="D4742">
            <v>5837.27</v>
          </cell>
          <cell r="E4742">
            <v>0.87905244800000004</v>
          </cell>
          <cell r="F4742" t="str">
            <v>Not an Outlier</v>
          </cell>
        </row>
        <row r="4743">
          <cell r="A4743">
            <v>3600.56</v>
          </cell>
          <cell r="B4743">
            <v>43287</v>
          </cell>
          <cell r="C4743">
            <v>86615</v>
          </cell>
          <cell r="D4743">
            <v>22732.13</v>
          </cell>
          <cell r="E4743">
            <v>1.0000009999999999</v>
          </cell>
          <cell r="F4743" t="str">
            <v>Not an Outlier</v>
          </cell>
        </row>
        <row r="4744">
          <cell r="A4744">
            <v>3603.83</v>
          </cell>
          <cell r="B4744">
            <v>42860</v>
          </cell>
          <cell r="C4744">
            <v>308727</v>
          </cell>
          <cell r="D4744">
            <v>17073.48</v>
          </cell>
          <cell r="E4744">
            <v>0.99256912600000002</v>
          </cell>
          <cell r="F4744" t="str">
            <v>Not an Outlier</v>
          </cell>
        </row>
        <row r="4745">
          <cell r="A4745">
            <v>3604.74</v>
          </cell>
          <cell r="B4745">
            <v>42909</v>
          </cell>
          <cell r="C4745">
            <v>308727</v>
          </cell>
          <cell r="D4745">
            <v>15981.54</v>
          </cell>
          <cell r="E4745">
            <v>0.98712652599999995</v>
          </cell>
          <cell r="F4745" t="str">
            <v>Not an Outlier</v>
          </cell>
        </row>
        <row r="4746">
          <cell r="A4746">
            <v>3606</v>
          </cell>
          <cell r="B4746">
            <v>43105</v>
          </cell>
          <cell r="C4746">
            <v>308839</v>
          </cell>
          <cell r="D4746">
            <v>19705.46</v>
          </cell>
          <cell r="E4746">
            <v>0.960007583</v>
          </cell>
          <cell r="F4746" t="str">
            <v>Not an Outlier</v>
          </cell>
        </row>
        <row r="4747">
          <cell r="A4747">
            <v>3606.59</v>
          </cell>
          <cell r="B4747">
            <v>43196</v>
          </cell>
          <cell r="C4747">
            <v>90266</v>
          </cell>
          <cell r="D4747">
            <v>31865.83</v>
          </cell>
          <cell r="E4747">
            <v>0.91914913399999998</v>
          </cell>
          <cell r="F4747" t="str">
            <v>Not an Outlier</v>
          </cell>
        </row>
        <row r="4748">
          <cell r="A4748">
            <v>3606.78</v>
          </cell>
          <cell r="B4748">
            <v>43217</v>
          </cell>
          <cell r="C4748">
            <v>90230</v>
          </cell>
          <cell r="D4748">
            <v>20044.13</v>
          </cell>
          <cell r="E4748">
            <v>0.81860258299999999</v>
          </cell>
          <cell r="F4748" t="str">
            <v>Not an Outlier</v>
          </cell>
        </row>
        <row r="4749">
          <cell r="A4749">
            <v>3609.4</v>
          </cell>
          <cell r="B4749">
            <v>42923</v>
          </cell>
          <cell r="C4749">
            <v>308984</v>
          </cell>
          <cell r="D4749">
            <v>17315.77</v>
          </cell>
          <cell r="E4749">
            <v>0.95861600400000002</v>
          </cell>
          <cell r="F4749" t="str">
            <v>Not an Outlier</v>
          </cell>
        </row>
        <row r="4750">
          <cell r="A4750">
            <v>3609.51</v>
          </cell>
          <cell r="B4750">
            <v>42965</v>
          </cell>
          <cell r="C4750">
            <v>308727</v>
          </cell>
          <cell r="D4750">
            <v>14773.87</v>
          </cell>
          <cell r="E4750">
            <v>0.97365913400000004</v>
          </cell>
          <cell r="F4750" t="str">
            <v>Not an Outlier</v>
          </cell>
        </row>
        <row r="4751">
          <cell r="A4751">
            <v>3610.37</v>
          </cell>
          <cell r="B4751">
            <v>42783</v>
          </cell>
          <cell r="C4751">
            <v>87044</v>
          </cell>
          <cell r="D4751">
            <v>29231.63</v>
          </cell>
          <cell r="E4751">
            <v>0.97156184700000003</v>
          </cell>
          <cell r="F4751" t="str">
            <v>Not an Outlier</v>
          </cell>
        </row>
        <row r="4752">
          <cell r="A4752">
            <v>3612.56</v>
          </cell>
          <cell r="B4752">
            <v>43112</v>
          </cell>
          <cell r="C4752">
            <v>308966</v>
          </cell>
          <cell r="D4752">
            <v>17056.36</v>
          </cell>
          <cell r="E4752">
            <v>0.97060855300000004</v>
          </cell>
          <cell r="F4752" t="str">
            <v>Not an Outlier</v>
          </cell>
        </row>
        <row r="4753">
          <cell r="A4753">
            <v>3612.97</v>
          </cell>
          <cell r="B4753">
            <v>43385</v>
          </cell>
          <cell r="C4753">
            <v>308862</v>
          </cell>
          <cell r="D4753">
            <v>7403.23</v>
          </cell>
          <cell r="E4753">
            <v>0.93946950399999996</v>
          </cell>
          <cell r="F4753" t="str">
            <v>Not an Outlier</v>
          </cell>
        </row>
        <row r="4754">
          <cell r="A4754">
            <v>3613.08</v>
          </cell>
          <cell r="B4754">
            <v>43154</v>
          </cell>
          <cell r="C4754">
            <v>315872</v>
          </cell>
          <cell r="D4754">
            <v>27421.39</v>
          </cell>
          <cell r="E4754">
            <v>0.97014884800000001</v>
          </cell>
          <cell r="F4754" t="str">
            <v>Not an Outlier</v>
          </cell>
        </row>
        <row r="4755">
          <cell r="A4755">
            <v>3615.83</v>
          </cell>
          <cell r="B4755">
            <v>43035</v>
          </cell>
          <cell r="C4755">
            <v>87044</v>
          </cell>
          <cell r="D4755">
            <v>27570.45</v>
          </cell>
          <cell r="E4755">
            <v>0.97133527600000003</v>
          </cell>
          <cell r="F4755" t="str">
            <v>Not an Outlier</v>
          </cell>
        </row>
        <row r="4756">
          <cell r="A4756">
            <v>3616.03</v>
          </cell>
          <cell r="B4756">
            <v>42895</v>
          </cell>
          <cell r="C4756">
            <v>87044</v>
          </cell>
          <cell r="D4756">
            <v>32041.24</v>
          </cell>
          <cell r="E4756">
            <v>0.98451615400000003</v>
          </cell>
          <cell r="F4756" t="str">
            <v>Not an Outlier</v>
          </cell>
        </row>
        <row r="4757">
          <cell r="A4757">
            <v>3619</v>
          </cell>
          <cell r="B4757">
            <v>43098</v>
          </cell>
          <cell r="C4757">
            <v>315872</v>
          </cell>
          <cell r="D4757">
            <v>30006.39</v>
          </cell>
          <cell r="E4757">
            <v>0.98002361599999999</v>
          </cell>
          <cell r="F4757" t="str">
            <v>Not an Outlier</v>
          </cell>
        </row>
        <row r="4758">
          <cell r="A4758">
            <v>3620.21</v>
          </cell>
          <cell r="B4758">
            <v>43273</v>
          </cell>
          <cell r="C4758">
            <v>308728</v>
          </cell>
          <cell r="D4758">
            <v>18157.82</v>
          </cell>
          <cell r="E4758">
            <v>0.989473818</v>
          </cell>
          <cell r="F4758" t="str">
            <v>Not an Outlier</v>
          </cell>
        </row>
        <row r="4759">
          <cell r="A4759">
            <v>3620.45</v>
          </cell>
          <cell r="B4759">
            <v>43035</v>
          </cell>
          <cell r="C4759">
            <v>308862</v>
          </cell>
          <cell r="D4759">
            <v>8899.33</v>
          </cell>
          <cell r="E4759">
            <v>0.96039622400000002</v>
          </cell>
          <cell r="F4759" t="str">
            <v>Not an Outlier</v>
          </cell>
        </row>
        <row r="4760">
          <cell r="A4760">
            <v>3620.7</v>
          </cell>
          <cell r="B4760">
            <v>43189</v>
          </cell>
          <cell r="C4760">
            <v>308730</v>
          </cell>
          <cell r="D4760">
            <v>10320.08</v>
          </cell>
          <cell r="E4760">
            <v>0.98562492199999996</v>
          </cell>
          <cell r="F4760" t="str">
            <v>Not an Outlier</v>
          </cell>
        </row>
        <row r="4761">
          <cell r="A4761">
            <v>3621.04</v>
          </cell>
          <cell r="B4761">
            <v>43140</v>
          </cell>
          <cell r="C4761">
            <v>300378</v>
          </cell>
          <cell r="D4761">
            <v>27853.91</v>
          </cell>
          <cell r="E4761">
            <v>0.89272672900000005</v>
          </cell>
          <cell r="F4761" t="str">
            <v>Not an Outlier</v>
          </cell>
        </row>
        <row r="4762">
          <cell r="A4762">
            <v>3623.61</v>
          </cell>
          <cell r="B4762">
            <v>43049</v>
          </cell>
          <cell r="C4762">
            <v>308727</v>
          </cell>
          <cell r="D4762">
            <v>15021.81</v>
          </cell>
          <cell r="E4762">
            <v>0.98647411100000004</v>
          </cell>
          <cell r="F4762" t="str">
            <v>Not an Outlier</v>
          </cell>
        </row>
        <row r="4763">
          <cell r="A4763">
            <v>3623.92</v>
          </cell>
          <cell r="B4763">
            <v>42881</v>
          </cell>
          <cell r="C4763">
            <v>308727</v>
          </cell>
          <cell r="D4763">
            <v>16918.14</v>
          </cell>
          <cell r="E4763">
            <v>0.99108275099999998</v>
          </cell>
          <cell r="F4763" t="str">
            <v>Not an Outlier</v>
          </cell>
        </row>
        <row r="4764">
          <cell r="A4764">
            <v>3624.8</v>
          </cell>
          <cell r="B4764">
            <v>43154</v>
          </cell>
          <cell r="C4764">
            <v>308727</v>
          </cell>
          <cell r="D4764">
            <v>14573.13</v>
          </cell>
          <cell r="E4764">
            <v>0.98462144600000001</v>
          </cell>
          <cell r="F4764" t="str">
            <v>Not an Outlier</v>
          </cell>
        </row>
        <row r="4765">
          <cell r="A4765">
            <v>3626.77</v>
          </cell>
          <cell r="B4765">
            <v>42888</v>
          </cell>
          <cell r="C4765">
            <v>308984</v>
          </cell>
          <cell r="D4765">
            <v>17638.169999999998</v>
          </cell>
          <cell r="E4765">
            <v>0.94374893800000004</v>
          </cell>
          <cell r="F4765" t="str">
            <v>Not an Outlier</v>
          </cell>
        </row>
        <row r="4766">
          <cell r="A4766">
            <v>3627.25</v>
          </cell>
          <cell r="B4766">
            <v>42937</v>
          </cell>
          <cell r="C4766">
            <v>308727</v>
          </cell>
          <cell r="D4766">
            <v>15330.57</v>
          </cell>
          <cell r="E4766">
            <v>0.986458473</v>
          </cell>
          <cell r="F4766" t="str">
            <v>Not an Outlier</v>
          </cell>
        </row>
        <row r="4767">
          <cell r="A4767">
            <v>3627.79</v>
          </cell>
          <cell r="B4767">
            <v>43063</v>
          </cell>
          <cell r="C4767">
            <v>88278</v>
          </cell>
          <cell r="D4767">
            <v>36402.74</v>
          </cell>
          <cell r="E4767">
            <v>0.95669094099999996</v>
          </cell>
          <cell r="F4767" t="str">
            <v>Not an Outlier</v>
          </cell>
        </row>
        <row r="4768">
          <cell r="A4768">
            <v>3628.72</v>
          </cell>
          <cell r="B4768">
            <v>43007</v>
          </cell>
          <cell r="C4768">
            <v>86615</v>
          </cell>
          <cell r="D4768">
            <v>36766.49</v>
          </cell>
          <cell r="E4768">
            <v>0.97035318599999998</v>
          </cell>
          <cell r="F4768" t="str">
            <v>Not an Outlier</v>
          </cell>
        </row>
        <row r="4769">
          <cell r="A4769">
            <v>3629.63</v>
          </cell>
          <cell r="B4769">
            <v>43056</v>
          </cell>
          <cell r="C4769">
            <v>86612</v>
          </cell>
          <cell r="D4769">
            <v>21383.86</v>
          </cell>
          <cell r="E4769">
            <v>0.95116532499999995</v>
          </cell>
          <cell r="F4769" t="str">
            <v>Not an Outlier</v>
          </cell>
        </row>
        <row r="4770">
          <cell r="A4770">
            <v>3631.28</v>
          </cell>
          <cell r="B4770">
            <v>42811</v>
          </cell>
          <cell r="C4770">
            <v>90230</v>
          </cell>
          <cell r="D4770">
            <v>28093.03</v>
          </cell>
          <cell r="E4770">
            <v>0.95722227599999998</v>
          </cell>
          <cell r="F4770" t="str">
            <v>Not an Outlier</v>
          </cell>
        </row>
        <row r="4771">
          <cell r="A4771">
            <v>3631.52</v>
          </cell>
          <cell r="B4771">
            <v>43049</v>
          </cell>
          <cell r="C4771">
            <v>86999</v>
          </cell>
          <cell r="D4771">
            <v>32134.5</v>
          </cell>
          <cell r="E4771">
            <v>0.969334837</v>
          </cell>
          <cell r="F4771" t="str">
            <v>Not an Outlier</v>
          </cell>
        </row>
        <row r="4772">
          <cell r="A4772">
            <v>3631.55</v>
          </cell>
          <cell r="B4772">
            <v>42839</v>
          </cell>
          <cell r="C4772">
            <v>87044</v>
          </cell>
          <cell r="D4772">
            <v>28063.06</v>
          </cell>
          <cell r="E4772">
            <v>0.97677373199999995</v>
          </cell>
          <cell r="F4772" t="str">
            <v>Not an Outlier</v>
          </cell>
        </row>
        <row r="4773">
          <cell r="A4773">
            <v>3633.01</v>
          </cell>
          <cell r="B4773">
            <v>42790</v>
          </cell>
          <cell r="C4773">
            <v>308965</v>
          </cell>
          <cell r="D4773">
            <v>20695.259999999998</v>
          </cell>
          <cell r="E4773">
            <v>0.98887248599999999</v>
          </cell>
          <cell r="F4773" t="str">
            <v>Not an Outlier</v>
          </cell>
        </row>
        <row r="4774">
          <cell r="A4774">
            <v>3635.42</v>
          </cell>
          <cell r="B4774">
            <v>43021</v>
          </cell>
          <cell r="C4774">
            <v>90266</v>
          </cell>
          <cell r="D4774">
            <v>36320.18</v>
          </cell>
          <cell r="E4774">
            <v>0.95115368300000003</v>
          </cell>
          <cell r="F4774" t="str">
            <v>Not an Outlier</v>
          </cell>
        </row>
        <row r="4775">
          <cell r="A4775">
            <v>3636.7</v>
          </cell>
          <cell r="B4775">
            <v>42853</v>
          </cell>
          <cell r="C4775">
            <v>86615</v>
          </cell>
          <cell r="D4775">
            <v>36263.18</v>
          </cell>
          <cell r="E4775">
            <v>0.97675836999999999</v>
          </cell>
          <cell r="F4775" t="str">
            <v>Not an Outlier</v>
          </cell>
        </row>
        <row r="4776">
          <cell r="A4776">
            <v>3639.18</v>
          </cell>
          <cell r="B4776">
            <v>43098</v>
          </cell>
          <cell r="C4776">
            <v>308835</v>
          </cell>
          <cell r="D4776">
            <v>14147.69</v>
          </cell>
          <cell r="E4776">
            <v>0.96815439000000003</v>
          </cell>
          <cell r="F4776" t="str">
            <v>Not an Outlier</v>
          </cell>
        </row>
        <row r="4777">
          <cell r="A4777">
            <v>3639.39</v>
          </cell>
          <cell r="B4777">
            <v>43028</v>
          </cell>
          <cell r="C4777">
            <v>166753</v>
          </cell>
          <cell r="D4777">
            <v>41336.5</v>
          </cell>
          <cell r="E4777">
            <v>0.96796438699999998</v>
          </cell>
          <cell r="F4777" t="str">
            <v>Not an Outlier</v>
          </cell>
        </row>
        <row r="4778">
          <cell r="A4778">
            <v>3642.05</v>
          </cell>
          <cell r="B4778">
            <v>42930</v>
          </cell>
          <cell r="C4778">
            <v>87044</v>
          </cell>
          <cell r="D4778">
            <v>32317.14</v>
          </cell>
          <cell r="E4778">
            <v>0.99282983599999997</v>
          </cell>
          <cell r="F4778" t="str">
            <v>Not an Outlier</v>
          </cell>
        </row>
        <row r="4779">
          <cell r="A4779">
            <v>3643.87</v>
          </cell>
          <cell r="B4779">
            <v>42818</v>
          </cell>
          <cell r="C4779">
            <v>86615</v>
          </cell>
          <cell r="D4779">
            <v>38415.69</v>
          </cell>
          <cell r="E4779">
            <v>0.98365557299999995</v>
          </cell>
          <cell r="F4779" t="str">
            <v>Not an Outlier</v>
          </cell>
        </row>
        <row r="4780">
          <cell r="A4780">
            <v>3644.15</v>
          </cell>
          <cell r="B4780">
            <v>43259</v>
          </cell>
          <cell r="C4780">
            <v>86615</v>
          </cell>
          <cell r="D4780">
            <v>25821.59</v>
          </cell>
          <cell r="E4780">
            <v>1.0000009999999999</v>
          </cell>
          <cell r="F4780" t="str">
            <v>Not an Outlier</v>
          </cell>
        </row>
        <row r="4781">
          <cell r="A4781">
            <v>3644.9</v>
          </cell>
          <cell r="B4781">
            <v>42783</v>
          </cell>
          <cell r="C4781">
            <v>315872</v>
          </cell>
          <cell r="D4781">
            <v>31658.23</v>
          </cell>
          <cell r="E4781">
            <v>0.98978340300000001</v>
          </cell>
          <cell r="F4781" t="str">
            <v>Not an Outlier</v>
          </cell>
        </row>
        <row r="4782">
          <cell r="A4782">
            <v>3645.79</v>
          </cell>
          <cell r="B4782">
            <v>43224</v>
          </cell>
          <cell r="C4782">
            <v>315872</v>
          </cell>
          <cell r="D4782">
            <v>21403.47</v>
          </cell>
          <cell r="E4782">
            <v>0.87042194399999995</v>
          </cell>
          <cell r="F4782" t="str">
            <v>Not an Outlier</v>
          </cell>
        </row>
        <row r="4783">
          <cell r="A4783">
            <v>3647.69</v>
          </cell>
          <cell r="B4783">
            <v>42839</v>
          </cell>
          <cell r="C4783">
            <v>308730</v>
          </cell>
          <cell r="D4783">
            <v>10463.67</v>
          </cell>
          <cell r="E4783">
            <v>0.978308489</v>
          </cell>
          <cell r="F4783" t="str">
            <v>Not an Outlier</v>
          </cell>
        </row>
        <row r="4784">
          <cell r="A4784">
            <v>3648.24</v>
          </cell>
          <cell r="B4784">
            <v>42958</v>
          </cell>
          <cell r="C4784">
            <v>335504</v>
          </cell>
          <cell r="D4784">
            <v>24271.46</v>
          </cell>
          <cell r="E4784">
            <v>0.96744768800000003</v>
          </cell>
          <cell r="F4784" t="str">
            <v>Not an Outlier</v>
          </cell>
        </row>
        <row r="4785">
          <cell r="A4785">
            <v>3648.73</v>
          </cell>
          <cell r="B4785">
            <v>42888</v>
          </cell>
          <cell r="C4785">
            <v>308967</v>
          </cell>
          <cell r="D4785">
            <v>23449.41</v>
          </cell>
          <cell r="E4785">
            <v>0.99044423599999998</v>
          </cell>
          <cell r="F4785" t="str">
            <v>Not an Outlier</v>
          </cell>
        </row>
        <row r="4786">
          <cell r="A4786">
            <v>3649.09</v>
          </cell>
          <cell r="B4786">
            <v>43259</v>
          </cell>
          <cell r="C4786">
            <v>335594</v>
          </cell>
          <cell r="D4786">
            <v>8960.41</v>
          </cell>
          <cell r="E4786">
            <v>9.9999999990000009E-7</v>
          </cell>
          <cell r="F4786" t="str">
            <v>Not an Outlier</v>
          </cell>
        </row>
        <row r="4787">
          <cell r="A4787">
            <v>3649.5</v>
          </cell>
          <cell r="B4787">
            <v>43224</v>
          </cell>
          <cell r="C4787">
            <v>86615</v>
          </cell>
          <cell r="D4787">
            <v>30314.11</v>
          </cell>
          <cell r="E4787">
            <v>1.0000009999999999</v>
          </cell>
          <cell r="F4787" t="str">
            <v>Not an Outlier</v>
          </cell>
        </row>
        <row r="4788">
          <cell r="A4788">
            <v>3650.73</v>
          </cell>
          <cell r="B4788">
            <v>42790</v>
          </cell>
          <cell r="C4788">
            <v>308862</v>
          </cell>
          <cell r="D4788">
            <v>12043.94</v>
          </cell>
          <cell r="E4788">
            <v>0.97251894999999999</v>
          </cell>
          <cell r="F4788" t="str">
            <v>Not an Outlier</v>
          </cell>
        </row>
        <row r="4789">
          <cell r="A4789">
            <v>3654.3</v>
          </cell>
          <cell r="B4789">
            <v>43112</v>
          </cell>
          <cell r="C4789">
            <v>308839</v>
          </cell>
          <cell r="D4789">
            <v>20956.89</v>
          </cell>
          <cell r="E4789">
            <v>0.96124194799999996</v>
          </cell>
          <cell r="F4789" t="str">
            <v>Not an Outlier</v>
          </cell>
        </row>
        <row r="4790">
          <cell r="A4790">
            <v>3654.58</v>
          </cell>
          <cell r="B4790">
            <v>43175</v>
          </cell>
          <cell r="C4790">
            <v>308862</v>
          </cell>
          <cell r="D4790">
            <v>7236.8</v>
          </cell>
          <cell r="E4790">
            <v>0.920818264</v>
          </cell>
          <cell r="F4790" t="str">
            <v>Not an Outlier</v>
          </cell>
        </row>
        <row r="4791">
          <cell r="A4791">
            <v>3654.88</v>
          </cell>
          <cell r="B4791">
            <v>43056</v>
          </cell>
          <cell r="C4791">
            <v>88278</v>
          </cell>
          <cell r="D4791">
            <v>35879.629999999997</v>
          </cell>
          <cell r="E4791">
            <v>0.95582088099999996</v>
          </cell>
          <cell r="F4791" t="str">
            <v>Not an Outlier</v>
          </cell>
        </row>
        <row r="4792">
          <cell r="A4792">
            <v>3655.67</v>
          </cell>
          <cell r="B4792">
            <v>42860</v>
          </cell>
          <cell r="C4792">
            <v>236505</v>
          </cell>
          <cell r="D4792">
            <v>24114</v>
          </cell>
          <cell r="E4792">
            <v>0.979134226</v>
          </cell>
          <cell r="F4792" t="str">
            <v>Not an Outlier</v>
          </cell>
        </row>
        <row r="4793">
          <cell r="A4793">
            <v>3655.89</v>
          </cell>
          <cell r="B4793">
            <v>43077</v>
          </cell>
          <cell r="C4793">
            <v>236505</v>
          </cell>
          <cell r="D4793">
            <v>26348.47</v>
          </cell>
          <cell r="E4793">
            <v>0.98738092099999997</v>
          </cell>
          <cell r="F4793" t="str">
            <v>Not an Outlier</v>
          </cell>
        </row>
        <row r="4794">
          <cell r="A4794">
            <v>3657.73</v>
          </cell>
          <cell r="B4794">
            <v>42937</v>
          </cell>
          <cell r="C4794">
            <v>86615</v>
          </cell>
          <cell r="D4794">
            <v>38732.71</v>
          </cell>
          <cell r="E4794">
            <v>0.98394963599999996</v>
          </cell>
          <cell r="F4794" t="str">
            <v>Not an Outlier</v>
          </cell>
        </row>
        <row r="4795">
          <cell r="A4795">
            <v>3660.45</v>
          </cell>
          <cell r="B4795">
            <v>43021</v>
          </cell>
          <cell r="C4795">
            <v>86615</v>
          </cell>
          <cell r="D4795">
            <v>35760.76</v>
          </cell>
          <cell r="E4795">
            <v>0.96818453500000001</v>
          </cell>
          <cell r="F4795" t="str">
            <v>Not an Outlier</v>
          </cell>
        </row>
        <row r="4796">
          <cell r="A4796">
            <v>3660.58</v>
          </cell>
          <cell r="B4796">
            <v>42790</v>
          </cell>
          <cell r="C4796">
            <v>166753</v>
          </cell>
          <cell r="D4796">
            <v>53812.52</v>
          </cell>
          <cell r="E4796">
            <v>0.979577951</v>
          </cell>
          <cell r="F4796" t="str">
            <v>Not an Outlier</v>
          </cell>
        </row>
        <row r="4797">
          <cell r="A4797">
            <v>3661.22</v>
          </cell>
          <cell r="B4797">
            <v>42909</v>
          </cell>
          <cell r="C4797">
            <v>300377</v>
          </cell>
          <cell r="D4797">
            <v>33709.160000000003</v>
          </cell>
          <cell r="E4797">
            <v>0.97428482299999997</v>
          </cell>
          <cell r="F4797" t="str">
            <v>Not an Outlier</v>
          </cell>
        </row>
        <row r="4798">
          <cell r="A4798">
            <v>3662.56</v>
          </cell>
          <cell r="B4798">
            <v>42909</v>
          </cell>
          <cell r="C4798">
            <v>236505</v>
          </cell>
          <cell r="D4798">
            <v>27315.759999999998</v>
          </cell>
          <cell r="E4798">
            <v>0.98056337000000005</v>
          </cell>
          <cell r="F4798" t="str">
            <v>Not an Outlier</v>
          </cell>
        </row>
        <row r="4799">
          <cell r="A4799">
            <v>3663.71</v>
          </cell>
          <cell r="B4799">
            <v>42895</v>
          </cell>
          <cell r="C4799">
            <v>90230</v>
          </cell>
          <cell r="D4799">
            <v>30517.67</v>
          </cell>
          <cell r="E4799">
            <v>0.97265946700000006</v>
          </cell>
          <cell r="F4799" t="str">
            <v>Not an Outlier</v>
          </cell>
        </row>
        <row r="4800">
          <cell r="A4800">
            <v>3663.83</v>
          </cell>
          <cell r="B4800">
            <v>42790</v>
          </cell>
          <cell r="C4800">
            <v>308727</v>
          </cell>
          <cell r="D4800">
            <v>18683.509999999998</v>
          </cell>
          <cell r="E4800">
            <v>0.98041907800000005</v>
          </cell>
          <cell r="F4800" t="str">
            <v>Not an Outlier</v>
          </cell>
        </row>
        <row r="4801">
          <cell r="A4801">
            <v>3664.6</v>
          </cell>
          <cell r="B4801">
            <v>43483</v>
          </cell>
          <cell r="C4801">
            <v>308728</v>
          </cell>
          <cell r="D4801">
            <v>19455.150000000001</v>
          </cell>
          <cell r="E4801">
            <v>0.98795781100000002</v>
          </cell>
          <cell r="F4801" t="str">
            <v>Not an Outlier</v>
          </cell>
        </row>
        <row r="4802">
          <cell r="A4802">
            <v>3664.77</v>
          </cell>
          <cell r="B4802">
            <v>43098</v>
          </cell>
          <cell r="C4802">
            <v>308728</v>
          </cell>
          <cell r="D4802">
            <v>17572.45</v>
          </cell>
          <cell r="E4802">
            <v>0.98107407400000002</v>
          </cell>
          <cell r="F4802" t="str">
            <v>Not an Outlier</v>
          </cell>
        </row>
        <row r="4803">
          <cell r="A4803">
            <v>3665.3</v>
          </cell>
          <cell r="B4803">
            <v>43238</v>
          </cell>
          <cell r="C4803">
            <v>335594</v>
          </cell>
          <cell r="D4803">
            <v>11153.12</v>
          </cell>
          <cell r="E4803">
            <v>9.9999999990000009E-7</v>
          </cell>
          <cell r="F4803" t="str">
            <v>Not an Outlier</v>
          </cell>
        </row>
        <row r="4804">
          <cell r="A4804">
            <v>3667.79</v>
          </cell>
          <cell r="B4804">
            <v>43070</v>
          </cell>
          <cell r="C4804">
            <v>87044</v>
          </cell>
          <cell r="D4804">
            <v>26946.28</v>
          </cell>
          <cell r="E4804">
            <v>0.96042316400000005</v>
          </cell>
          <cell r="F4804" t="str">
            <v>Not an Outlier</v>
          </cell>
        </row>
        <row r="4805">
          <cell r="A4805">
            <v>3667.95</v>
          </cell>
          <cell r="B4805">
            <v>42783</v>
          </cell>
          <cell r="C4805">
            <v>308730</v>
          </cell>
          <cell r="D4805">
            <v>11901</v>
          </cell>
          <cell r="E4805">
            <v>0.97978147400000004</v>
          </cell>
          <cell r="F4805" t="str">
            <v>Not an Outlier</v>
          </cell>
        </row>
        <row r="4806">
          <cell r="A4806">
            <v>3668</v>
          </cell>
          <cell r="B4806">
            <v>43140</v>
          </cell>
          <cell r="C4806">
            <v>90230</v>
          </cell>
          <cell r="D4806">
            <v>26764.52</v>
          </cell>
          <cell r="E4806">
            <v>0.94229237200000004</v>
          </cell>
          <cell r="F4806" t="str">
            <v>Not an Outlier</v>
          </cell>
        </row>
        <row r="4807">
          <cell r="A4807">
            <v>3671.61</v>
          </cell>
          <cell r="B4807">
            <v>43133</v>
          </cell>
          <cell r="C4807">
            <v>308730</v>
          </cell>
          <cell r="D4807">
            <v>10188.76</v>
          </cell>
          <cell r="E4807">
            <v>0.98758936100000005</v>
          </cell>
          <cell r="F4807" t="str">
            <v>Not an Outlier</v>
          </cell>
        </row>
        <row r="4808">
          <cell r="A4808">
            <v>3671.72</v>
          </cell>
          <cell r="B4808">
            <v>43364</v>
          </cell>
          <cell r="C4808">
            <v>308862</v>
          </cell>
          <cell r="D4808">
            <v>7722.11</v>
          </cell>
          <cell r="E4808">
            <v>0.92898246600000001</v>
          </cell>
          <cell r="F4808" t="str">
            <v>Not an Outlier</v>
          </cell>
        </row>
        <row r="4809">
          <cell r="A4809">
            <v>3671.83</v>
          </cell>
          <cell r="B4809">
            <v>42874</v>
          </cell>
          <cell r="C4809">
            <v>90230</v>
          </cell>
          <cell r="D4809">
            <v>27899.81</v>
          </cell>
          <cell r="E4809">
            <v>0.95440024300000004</v>
          </cell>
          <cell r="F4809" t="str">
            <v>Not an Outlier</v>
          </cell>
        </row>
        <row r="4810">
          <cell r="A4810">
            <v>3673.8</v>
          </cell>
          <cell r="B4810">
            <v>42874</v>
          </cell>
          <cell r="C4810">
            <v>236505</v>
          </cell>
          <cell r="D4810">
            <v>23877.8</v>
          </cell>
          <cell r="E4810">
            <v>0.96478241799999997</v>
          </cell>
          <cell r="F4810" t="str">
            <v>Not an Outlier</v>
          </cell>
        </row>
        <row r="4811">
          <cell r="A4811">
            <v>3677.81</v>
          </cell>
          <cell r="B4811">
            <v>42923</v>
          </cell>
          <cell r="C4811">
            <v>86612</v>
          </cell>
          <cell r="D4811">
            <v>22417.53</v>
          </cell>
          <cell r="E4811">
            <v>0.98735710499999996</v>
          </cell>
          <cell r="F4811" t="str">
            <v>Not an Outlier</v>
          </cell>
        </row>
        <row r="4812">
          <cell r="A4812">
            <v>3677.85</v>
          </cell>
          <cell r="B4812">
            <v>42881</v>
          </cell>
          <cell r="C4812">
            <v>86615</v>
          </cell>
          <cell r="D4812">
            <v>36234.71</v>
          </cell>
          <cell r="E4812">
            <v>0.96929427300000004</v>
          </cell>
          <cell r="F4812" t="str">
            <v>Not an Outlier</v>
          </cell>
        </row>
        <row r="4813">
          <cell r="A4813">
            <v>3679.56</v>
          </cell>
          <cell r="B4813">
            <v>43406</v>
          </cell>
          <cell r="C4813">
            <v>308728</v>
          </cell>
          <cell r="D4813">
            <v>17437.580000000002</v>
          </cell>
          <cell r="E4813">
            <v>0.97869990600000001</v>
          </cell>
          <cell r="F4813" t="str">
            <v>Not an Outlier</v>
          </cell>
        </row>
        <row r="4814">
          <cell r="A4814">
            <v>3680.51</v>
          </cell>
          <cell r="B4814">
            <v>43336</v>
          </cell>
          <cell r="C4814">
            <v>308728</v>
          </cell>
          <cell r="D4814">
            <v>17793.82</v>
          </cell>
          <cell r="E4814">
            <v>0.98865791300000005</v>
          </cell>
          <cell r="F4814" t="str">
            <v>Not an Outlier</v>
          </cell>
        </row>
        <row r="4815">
          <cell r="A4815">
            <v>3681.53</v>
          </cell>
          <cell r="B4815">
            <v>42839</v>
          </cell>
          <cell r="C4815">
            <v>308965</v>
          </cell>
          <cell r="D4815">
            <v>19340.25</v>
          </cell>
          <cell r="E4815">
            <v>0.99168002499999997</v>
          </cell>
          <cell r="F4815" t="str">
            <v>Not an Outlier</v>
          </cell>
        </row>
        <row r="4816">
          <cell r="A4816">
            <v>3683.66</v>
          </cell>
          <cell r="B4816">
            <v>43378</v>
          </cell>
          <cell r="C4816">
            <v>308728</v>
          </cell>
          <cell r="D4816">
            <v>17323.310000000001</v>
          </cell>
          <cell r="E4816">
            <v>0.98791119000000005</v>
          </cell>
          <cell r="F4816" t="str">
            <v>Not an Outlier</v>
          </cell>
        </row>
        <row r="4817">
          <cell r="A4817">
            <v>3684</v>
          </cell>
          <cell r="B4817">
            <v>43161</v>
          </cell>
          <cell r="C4817">
            <v>90230</v>
          </cell>
          <cell r="D4817">
            <v>26783.59</v>
          </cell>
          <cell r="E4817">
            <v>0.95769040800000005</v>
          </cell>
          <cell r="F4817" t="str">
            <v>Not an Outlier</v>
          </cell>
        </row>
        <row r="4818">
          <cell r="A4818">
            <v>3684.75</v>
          </cell>
          <cell r="B4818">
            <v>42832</v>
          </cell>
          <cell r="C4818">
            <v>308731</v>
          </cell>
          <cell r="D4818">
            <v>14571.54</v>
          </cell>
          <cell r="E4818">
            <v>0.97663188400000001</v>
          </cell>
          <cell r="F4818" t="str">
            <v>Not an Outlier</v>
          </cell>
        </row>
        <row r="4819">
          <cell r="A4819">
            <v>3685.11</v>
          </cell>
          <cell r="B4819">
            <v>43091</v>
          </cell>
          <cell r="C4819">
            <v>90230</v>
          </cell>
          <cell r="D4819">
            <v>23967.23</v>
          </cell>
          <cell r="E4819">
            <v>0.90240552600000001</v>
          </cell>
          <cell r="F4819" t="str">
            <v>Not an Outlier</v>
          </cell>
        </row>
        <row r="4820">
          <cell r="A4820">
            <v>3685.61</v>
          </cell>
          <cell r="B4820">
            <v>43462</v>
          </cell>
          <cell r="C4820">
            <v>308860</v>
          </cell>
          <cell r="D4820">
            <v>18172.54</v>
          </cell>
          <cell r="E4820">
            <v>0.95639634900000003</v>
          </cell>
          <cell r="F4820" t="str">
            <v>Not an Outlier</v>
          </cell>
        </row>
        <row r="4821">
          <cell r="A4821">
            <v>3686.2</v>
          </cell>
          <cell r="B4821">
            <v>43448</v>
          </cell>
          <cell r="C4821">
            <v>308728</v>
          </cell>
          <cell r="D4821">
            <v>17207.37</v>
          </cell>
          <cell r="E4821">
            <v>0.98770148999999996</v>
          </cell>
          <cell r="F4821" t="str">
            <v>Not an Outlier</v>
          </cell>
        </row>
        <row r="4822">
          <cell r="A4822">
            <v>3689.83</v>
          </cell>
          <cell r="B4822">
            <v>42832</v>
          </cell>
          <cell r="C4822">
            <v>308965</v>
          </cell>
          <cell r="D4822">
            <v>19568.79</v>
          </cell>
          <cell r="E4822">
            <v>0.98978514900000003</v>
          </cell>
          <cell r="F4822" t="str">
            <v>Not an Outlier</v>
          </cell>
        </row>
        <row r="4823">
          <cell r="A4823">
            <v>3691.63</v>
          </cell>
          <cell r="B4823">
            <v>42979</v>
          </cell>
          <cell r="C4823">
            <v>315872</v>
          </cell>
          <cell r="D4823">
            <v>31724.76</v>
          </cell>
          <cell r="E4823">
            <v>0.98563970000000001</v>
          </cell>
          <cell r="F4823" t="str">
            <v>Not an Outlier</v>
          </cell>
        </row>
        <row r="4824">
          <cell r="A4824">
            <v>3692.03</v>
          </cell>
          <cell r="B4824">
            <v>42895</v>
          </cell>
          <cell r="C4824">
            <v>300377</v>
          </cell>
          <cell r="D4824">
            <v>34598.86</v>
          </cell>
          <cell r="E4824">
            <v>0.97720062200000002</v>
          </cell>
          <cell r="F4824" t="str">
            <v>Not an Outlier</v>
          </cell>
        </row>
        <row r="4825">
          <cell r="A4825">
            <v>3692.34</v>
          </cell>
          <cell r="B4825">
            <v>42951</v>
          </cell>
          <cell r="C4825">
            <v>90230</v>
          </cell>
          <cell r="D4825">
            <v>29049.21</v>
          </cell>
          <cell r="E4825">
            <v>0.96870668199999999</v>
          </cell>
          <cell r="F4825" t="str">
            <v>Not an Outlier</v>
          </cell>
        </row>
        <row r="4826">
          <cell r="A4826">
            <v>3695.49</v>
          </cell>
          <cell r="B4826">
            <v>42909</v>
          </cell>
          <cell r="C4826">
            <v>308730</v>
          </cell>
          <cell r="D4826">
            <v>10456.56</v>
          </cell>
          <cell r="E4826">
            <v>0.98813058499999995</v>
          </cell>
          <cell r="F4826" t="str">
            <v>Not an Outlier</v>
          </cell>
        </row>
        <row r="4827">
          <cell r="A4827">
            <v>3699.36</v>
          </cell>
          <cell r="B4827">
            <v>42930</v>
          </cell>
          <cell r="C4827">
            <v>315872</v>
          </cell>
          <cell r="D4827">
            <v>30896.44</v>
          </cell>
          <cell r="E4827">
            <v>0.99234793899999996</v>
          </cell>
          <cell r="F4827" t="str">
            <v>Not an Outlier</v>
          </cell>
        </row>
        <row r="4828">
          <cell r="A4828">
            <v>3699.91</v>
          </cell>
          <cell r="B4828">
            <v>43196</v>
          </cell>
          <cell r="C4828">
            <v>90230</v>
          </cell>
          <cell r="D4828">
            <v>23076.48</v>
          </cell>
          <cell r="E4828">
            <v>0.90501419299999997</v>
          </cell>
          <cell r="F4828" t="str">
            <v>Not an Outlier</v>
          </cell>
        </row>
        <row r="4829">
          <cell r="A4829">
            <v>3700.95</v>
          </cell>
          <cell r="B4829">
            <v>43077</v>
          </cell>
          <cell r="C4829">
            <v>308730</v>
          </cell>
          <cell r="D4829">
            <v>10350.99</v>
          </cell>
          <cell r="E4829">
            <v>0.98955863899999996</v>
          </cell>
          <cell r="F4829" t="str">
            <v>Not an Outlier</v>
          </cell>
        </row>
        <row r="4830">
          <cell r="A4830">
            <v>3701.28</v>
          </cell>
          <cell r="B4830">
            <v>43231</v>
          </cell>
          <cell r="C4830">
            <v>236505</v>
          </cell>
          <cell r="D4830">
            <v>17094.53</v>
          </cell>
          <cell r="E4830">
            <v>0.83300624899999998</v>
          </cell>
          <cell r="F4830" t="str">
            <v>Not an Outlier</v>
          </cell>
        </row>
        <row r="4831">
          <cell r="A4831">
            <v>3704.71</v>
          </cell>
          <cell r="B4831">
            <v>42818</v>
          </cell>
          <cell r="C4831">
            <v>90230</v>
          </cell>
          <cell r="D4831">
            <v>28328.01</v>
          </cell>
          <cell r="E4831">
            <v>0.95534631699999994</v>
          </cell>
          <cell r="F4831" t="str">
            <v>Not an Outlier</v>
          </cell>
        </row>
        <row r="4832">
          <cell r="A4832">
            <v>3705.2</v>
          </cell>
          <cell r="B4832">
            <v>43112</v>
          </cell>
          <cell r="C4832">
            <v>315872</v>
          </cell>
          <cell r="D4832">
            <v>29173.9</v>
          </cell>
          <cell r="E4832">
            <v>0.981625576</v>
          </cell>
          <cell r="F4832" t="str">
            <v>Not an Outlier</v>
          </cell>
        </row>
        <row r="4833">
          <cell r="A4833">
            <v>3705.91</v>
          </cell>
          <cell r="B4833">
            <v>43252</v>
          </cell>
          <cell r="C4833">
            <v>86615</v>
          </cell>
          <cell r="D4833">
            <v>26564.400000000001</v>
          </cell>
          <cell r="E4833">
            <v>1.0000009999999999</v>
          </cell>
          <cell r="F4833" t="str">
            <v>Not an Outlier</v>
          </cell>
        </row>
        <row r="4834">
          <cell r="A4834">
            <v>3707.21</v>
          </cell>
          <cell r="B4834">
            <v>42853</v>
          </cell>
          <cell r="C4834">
            <v>87044</v>
          </cell>
          <cell r="D4834">
            <v>28452.13</v>
          </cell>
          <cell r="E4834">
            <v>0.98215565999999999</v>
          </cell>
          <cell r="F4834" t="str">
            <v>Not an Outlier</v>
          </cell>
        </row>
        <row r="4835">
          <cell r="A4835">
            <v>3707.61</v>
          </cell>
          <cell r="B4835">
            <v>42867</v>
          </cell>
          <cell r="C4835">
            <v>308835</v>
          </cell>
          <cell r="D4835">
            <v>13774.6</v>
          </cell>
          <cell r="E4835">
            <v>0.96102494699999996</v>
          </cell>
          <cell r="F4835" t="str">
            <v>Not an Outlier</v>
          </cell>
        </row>
        <row r="4836">
          <cell r="A4836">
            <v>3707.92</v>
          </cell>
          <cell r="B4836">
            <v>42993</v>
          </cell>
          <cell r="C4836">
            <v>315866</v>
          </cell>
          <cell r="D4836">
            <v>24632</v>
          </cell>
          <cell r="E4836">
            <v>0.99036381200000001</v>
          </cell>
          <cell r="F4836" t="str">
            <v>Not an Outlier</v>
          </cell>
        </row>
        <row r="4837">
          <cell r="A4837">
            <v>3708.89</v>
          </cell>
          <cell r="B4837">
            <v>43084</v>
          </cell>
          <cell r="C4837">
            <v>90230</v>
          </cell>
          <cell r="D4837">
            <v>24141.13</v>
          </cell>
          <cell r="E4837">
            <v>0.89918047800000001</v>
          </cell>
          <cell r="F4837" t="str">
            <v>Not an Outlier</v>
          </cell>
        </row>
        <row r="4838">
          <cell r="A4838">
            <v>3713.41</v>
          </cell>
          <cell r="B4838">
            <v>43161</v>
          </cell>
          <cell r="C4838">
            <v>308730</v>
          </cell>
          <cell r="D4838">
            <v>10354.51</v>
          </cell>
          <cell r="E4838">
            <v>0.98669285900000003</v>
          </cell>
          <cell r="F4838" t="str">
            <v>Not an Outlier</v>
          </cell>
        </row>
        <row r="4839">
          <cell r="A4839">
            <v>3715.08</v>
          </cell>
          <cell r="B4839">
            <v>43021</v>
          </cell>
          <cell r="C4839">
            <v>87044</v>
          </cell>
          <cell r="D4839">
            <v>28925.41</v>
          </cell>
          <cell r="E4839">
            <v>0.98123626600000002</v>
          </cell>
          <cell r="F4839" t="str">
            <v>Not an Outlier</v>
          </cell>
        </row>
        <row r="4840">
          <cell r="A4840">
            <v>3715.21</v>
          </cell>
          <cell r="B4840">
            <v>42965</v>
          </cell>
          <cell r="C4840">
            <v>308730</v>
          </cell>
          <cell r="D4840">
            <v>9933.26</v>
          </cell>
          <cell r="E4840">
            <v>0.98127780600000003</v>
          </cell>
          <cell r="F4840" t="str">
            <v>Not an Outlier</v>
          </cell>
        </row>
        <row r="4841">
          <cell r="A4841">
            <v>3715.67</v>
          </cell>
          <cell r="B4841">
            <v>42972</v>
          </cell>
          <cell r="C4841">
            <v>308839</v>
          </cell>
          <cell r="D4841">
            <v>17933.3</v>
          </cell>
          <cell r="E4841">
            <v>0.91833295699999995</v>
          </cell>
          <cell r="F4841" t="str">
            <v>Not an Outlier</v>
          </cell>
        </row>
        <row r="4842">
          <cell r="A4842">
            <v>3716.66</v>
          </cell>
          <cell r="B4842">
            <v>43469</v>
          </cell>
          <cell r="C4842">
            <v>308728</v>
          </cell>
          <cell r="D4842">
            <v>18479.400000000001</v>
          </cell>
          <cell r="E4842">
            <v>0.98206080100000004</v>
          </cell>
          <cell r="F4842" t="str">
            <v>Not an Outlier</v>
          </cell>
        </row>
        <row r="4843">
          <cell r="A4843">
            <v>3716.84</v>
          </cell>
          <cell r="B4843">
            <v>43231</v>
          </cell>
          <cell r="C4843">
            <v>86615</v>
          </cell>
          <cell r="D4843">
            <v>29322.06</v>
          </cell>
          <cell r="E4843">
            <v>1.0000009999999999</v>
          </cell>
          <cell r="F4843" t="str">
            <v>Not an Outlier</v>
          </cell>
        </row>
        <row r="4844">
          <cell r="A4844">
            <v>3717.12</v>
          </cell>
          <cell r="B4844">
            <v>42944</v>
          </cell>
          <cell r="C4844">
            <v>86615</v>
          </cell>
          <cell r="D4844">
            <v>38519.46</v>
          </cell>
          <cell r="E4844">
            <v>0.98451615400000003</v>
          </cell>
          <cell r="F4844" t="str">
            <v>Not an Outlier</v>
          </cell>
        </row>
        <row r="4845">
          <cell r="A4845">
            <v>3717.41</v>
          </cell>
          <cell r="B4845">
            <v>43014</v>
          </cell>
          <cell r="C4845">
            <v>315872</v>
          </cell>
          <cell r="D4845">
            <v>30482.92</v>
          </cell>
          <cell r="E4845">
            <v>0.98498825300000004</v>
          </cell>
          <cell r="F4845" t="str">
            <v>Not an Outlier</v>
          </cell>
        </row>
        <row r="4846">
          <cell r="A4846">
            <v>3719.04</v>
          </cell>
          <cell r="B4846">
            <v>43399</v>
          </cell>
          <cell r="C4846">
            <v>308728</v>
          </cell>
          <cell r="D4846">
            <v>16915.61</v>
          </cell>
          <cell r="E4846">
            <v>0.98174291999999996</v>
          </cell>
          <cell r="F4846" t="str">
            <v>Not an Outlier</v>
          </cell>
        </row>
        <row r="4847">
          <cell r="A4847">
            <v>3719.75</v>
          </cell>
          <cell r="B4847">
            <v>42951</v>
          </cell>
          <cell r="C4847">
            <v>308727</v>
          </cell>
          <cell r="D4847">
            <v>14976.22</v>
          </cell>
          <cell r="E4847">
            <v>0.985632709</v>
          </cell>
          <cell r="F4847" t="str">
            <v>Not an Outlier</v>
          </cell>
        </row>
        <row r="4848">
          <cell r="A4848">
            <v>3721.35</v>
          </cell>
          <cell r="B4848">
            <v>42979</v>
          </cell>
          <cell r="C4848">
            <v>236505</v>
          </cell>
          <cell r="D4848">
            <v>26996.080000000002</v>
          </cell>
          <cell r="E4848">
            <v>0.97546806900000005</v>
          </cell>
          <cell r="F4848" t="str">
            <v>Not an Outlier</v>
          </cell>
        </row>
        <row r="4849">
          <cell r="A4849">
            <v>3721.7</v>
          </cell>
          <cell r="B4849">
            <v>42937</v>
          </cell>
          <cell r="C4849">
            <v>315872</v>
          </cell>
          <cell r="D4849">
            <v>30888.639999999999</v>
          </cell>
          <cell r="E4849">
            <v>0.98819071999999997</v>
          </cell>
          <cell r="F4849" t="str">
            <v>Not an Outlier</v>
          </cell>
        </row>
        <row r="4850">
          <cell r="A4850">
            <v>3727.12</v>
          </cell>
          <cell r="B4850">
            <v>43364</v>
          </cell>
          <cell r="C4850">
            <v>308728</v>
          </cell>
          <cell r="D4850">
            <v>17198.310000000001</v>
          </cell>
          <cell r="E4850">
            <v>0.98634856100000001</v>
          </cell>
          <cell r="F4850" t="str">
            <v>Not an Outlier</v>
          </cell>
        </row>
        <row r="4851">
          <cell r="A4851">
            <v>3727.89</v>
          </cell>
          <cell r="B4851">
            <v>43161</v>
          </cell>
          <cell r="C4851">
            <v>86615</v>
          </cell>
          <cell r="D4851">
            <v>36345.96</v>
          </cell>
          <cell r="E4851">
            <v>0.97430930000000004</v>
          </cell>
          <cell r="F4851" t="str">
            <v>Not an Outlier</v>
          </cell>
        </row>
        <row r="4852">
          <cell r="A4852">
            <v>3728.41</v>
          </cell>
          <cell r="B4852">
            <v>42783</v>
          </cell>
          <cell r="C4852">
            <v>90266</v>
          </cell>
          <cell r="D4852">
            <v>41202</v>
          </cell>
          <cell r="E4852">
            <v>0.97065327700000004</v>
          </cell>
          <cell r="F4852" t="str">
            <v>Not an Outlier</v>
          </cell>
        </row>
        <row r="4853">
          <cell r="A4853">
            <v>3729.07</v>
          </cell>
          <cell r="B4853">
            <v>43175</v>
          </cell>
          <cell r="C4853">
            <v>87044</v>
          </cell>
          <cell r="D4853">
            <v>26403.94</v>
          </cell>
          <cell r="E4853">
            <v>0.96416915599999997</v>
          </cell>
          <cell r="F4853" t="str">
            <v>Not an Outlier</v>
          </cell>
        </row>
        <row r="4854">
          <cell r="A4854">
            <v>3732.15</v>
          </cell>
          <cell r="B4854">
            <v>42867</v>
          </cell>
          <cell r="C4854">
            <v>86615</v>
          </cell>
          <cell r="D4854">
            <v>36134.550000000003</v>
          </cell>
          <cell r="E4854">
            <v>0.97723078100000005</v>
          </cell>
          <cell r="F4854" t="str">
            <v>Not an Outlier</v>
          </cell>
        </row>
        <row r="4855">
          <cell r="A4855">
            <v>3732.41</v>
          </cell>
          <cell r="B4855">
            <v>42790</v>
          </cell>
          <cell r="C4855">
            <v>86615</v>
          </cell>
          <cell r="D4855">
            <v>39808.57</v>
          </cell>
          <cell r="E4855">
            <v>0.98525201600000001</v>
          </cell>
          <cell r="F4855" t="str">
            <v>Not an Outlier</v>
          </cell>
        </row>
        <row r="4856">
          <cell r="A4856">
            <v>3734.13</v>
          </cell>
          <cell r="B4856">
            <v>42923</v>
          </cell>
          <cell r="C4856">
            <v>236506</v>
          </cell>
          <cell r="D4856">
            <v>30788.639999999999</v>
          </cell>
          <cell r="E4856">
            <v>0.98490381199999999</v>
          </cell>
          <cell r="F4856" t="str">
            <v>Not an Outlier</v>
          </cell>
        </row>
        <row r="4857">
          <cell r="A4857">
            <v>3734.26</v>
          </cell>
          <cell r="B4857">
            <v>43210</v>
          </cell>
          <cell r="C4857">
            <v>335594</v>
          </cell>
          <cell r="D4857">
            <v>14270.42</v>
          </cell>
          <cell r="E4857">
            <v>0.85544878199999996</v>
          </cell>
          <cell r="F4857" t="str">
            <v>Not an Outlier</v>
          </cell>
        </row>
        <row r="4858">
          <cell r="A4858">
            <v>3734.83</v>
          </cell>
          <cell r="B4858">
            <v>43147</v>
          </cell>
          <cell r="C4858">
            <v>86954</v>
          </cell>
          <cell r="D4858">
            <v>21071.56</v>
          </cell>
          <cell r="E4858">
            <v>0.97432621399999997</v>
          </cell>
          <cell r="F4858" t="str">
            <v>Not an Outlier</v>
          </cell>
        </row>
        <row r="4859">
          <cell r="A4859">
            <v>3735.07</v>
          </cell>
          <cell r="B4859">
            <v>43014</v>
          </cell>
          <cell r="C4859">
            <v>308862</v>
          </cell>
          <cell r="D4859">
            <v>8910.83</v>
          </cell>
          <cell r="E4859">
            <v>0.96177394400000005</v>
          </cell>
          <cell r="F4859" t="str">
            <v>Not an Outlier</v>
          </cell>
        </row>
        <row r="4860">
          <cell r="A4860">
            <v>3735.83</v>
          </cell>
          <cell r="B4860">
            <v>43231</v>
          </cell>
          <cell r="C4860">
            <v>308728</v>
          </cell>
          <cell r="D4860">
            <v>17921.509999999998</v>
          </cell>
          <cell r="E4860">
            <v>0.98791119000000005</v>
          </cell>
          <cell r="F4860" t="str">
            <v>Not an Outlier</v>
          </cell>
        </row>
        <row r="4861">
          <cell r="A4861">
            <v>3737.06</v>
          </cell>
          <cell r="B4861">
            <v>43154</v>
          </cell>
          <cell r="C4861">
            <v>236505</v>
          </cell>
          <cell r="D4861">
            <v>23484.98</v>
          </cell>
          <cell r="E4861">
            <v>0.96050132899999996</v>
          </cell>
          <cell r="F4861" t="str">
            <v>Not an Outlier</v>
          </cell>
        </row>
        <row r="4862">
          <cell r="A4862">
            <v>3737.21</v>
          </cell>
          <cell r="B4862">
            <v>42937</v>
          </cell>
          <cell r="C4862">
            <v>308731</v>
          </cell>
          <cell r="D4862">
            <v>13400.68</v>
          </cell>
          <cell r="E4862">
            <v>0.98232965400000005</v>
          </cell>
          <cell r="F4862" t="str">
            <v>Not an Outlier</v>
          </cell>
        </row>
        <row r="4863">
          <cell r="A4863">
            <v>3738.85</v>
          </cell>
          <cell r="B4863">
            <v>43434</v>
          </cell>
          <cell r="C4863">
            <v>308728</v>
          </cell>
          <cell r="D4863">
            <v>17939.330000000002</v>
          </cell>
          <cell r="E4863">
            <v>0.99019463399999996</v>
          </cell>
          <cell r="F4863" t="str">
            <v>Not an Outlier</v>
          </cell>
        </row>
        <row r="4864">
          <cell r="A4864">
            <v>3740.42</v>
          </cell>
          <cell r="B4864">
            <v>42993</v>
          </cell>
          <cell r="C4864">
            <v>308835</v>
          </cell>
          <cell r="D4864">
            <v>10799.5</v>
          </cell>
          <cell r="E4864">
            <v>0.91106623499999995</v>
          </cell>
          <cell r="F4864" t="str">
            <v>Not an Outlier</v>
          </cell>
        </row>
        <row r="4865">
          <cell r="A4865">
            <v>3744.82</v>
          </cell>
          <cell r="B4865">
            <v>43168</v>
          </cell>
          <cell r="C4865">
            <v>315866</v>
          </cell>
          <cell r="D4865">
            <v>20422.939999999999</v>
          </cell>
          <cell r="E4865">
            <v>0.96553447800000003</v>
          </cell>
          <cell r="F4865" t="str">
            <v>Not an Outlier</v>
          </cell>
        </row>
        <row r="4866">
          <cell r="A4866">
            <v>3745.34</v>
          </cell>
          <cell r="B4866">
            <v>42874</v>
          </cell>
          <cell r="C4866">
            <v>315866</v>
          </cell>
          <cell r="D4866">
            <v>23316.43</v>
          </cell>
          <cell r="E4866">
            <v>0.98544110600000001</v>
          </cell>
          <cell r="F4866" t="str">
            <v>Not an Outlier</v>
          </cell>
        </row>
        <row r="4867">
          <cell r="A4867">
            <v>3747.38</v>
          </cell>
          <cell r="B4867">
            <v>42811</v>
          </cell>
          <cell r="C4867">
            <v>90266</v>
          </cell>
          <cell r="D4867">
            <v>40845.79</v>
          </cell>
          <cell r="E4867">
            <v>0.977949136</v>
          </cell>
          <cell r="F4867" t="str">
            <v>Not an Outlier</v>
          </cell>
        </row>
        <row r="4868">
          <cell r="A4868">
            <v>3750.02</v>
          </cell>
          <cell r="B4868">
            <v>42993</v>
          </cell>
          <cell r="C4868">
            <v>308839</v>
          </cell>
          <cell r="D4868">
            <v>17895.78</v>
          </cell>
          <cell r="E4868">
            <v>0.91453444299999997</v>
          </cell>
          <cell r="F4868" t="str">
            <v>Not an Outlier</v>
          </cell>
        </row>
        <row r="4869">
          <cell r="A4869">
            <v>3752.46</v>
          </cell>
          <cell r="B4869">
            <v>42825</v>
          </cell>
          <cell r="C4869">
            <v>315872</v>
          </cell>
          <cell r="D4869">
            <v>30838.9</v>
          </cell>
          <cell r="E4869">
            <v>0.99215378399999998</v>
          </cell>
          <cell r="F4869" t="str">
            <v>Not an Outlier</v>
          </cell>
        </row>
        <row r="4870">
          <cell r="A4870">
            <v>3752.67</v>
          </cell>
          <cell r="B4870">
            <v>42797</v>
          </cell>
          <cell r="C4870">
            <v>90230</v>
          </cell>
          <cell r="D4870">
            <v>29415.64</v>
          </cell>
          <cell r="E4870">
            <v>0.96951723599999995</v>
          </cell>
          <cell r="F4870" t="str">
            <v>Not an Outlier</v>
          </cell>
        </row>
        <row r="4871">
          <cell r="A4871">
            <v>3754.91</v>
          </cell>
          <cell r="B4871">
            <v>42923</v>
          </cell>
          <cell r="C4871">
            <v>308730</v>
          </cell>
          <cell r="D4871">
            <v>10443.299999999999</v>
          </cell>
          <cell r="E4871">
            <v>0.99480726500000005</v>
          </cell>
          <cell r="F4871" t="str">
            <v>Not an Outlier</v>
          </cell>
        </row>
        <row r="4872">
          <cell r="A4872">
            <v>3756.29</v>
          </cell>
          <cell r="B4872">
            <v>43287</v>
          </cell>
          <cell r="C4872">
            <v>335594</v>
          </cell>
          <cell r="D4872">
            <v>6833.1</v>
          </cell>
          <cell r="E4872">
            <v>9.9999999990000009E-7</v>
          </cell>
          <cell r="F4872" t="str">
            <v>Not an Outlier</v>
          </cell>
        </row>
        <row r="4873">
          <cell r="A4873">
            <v>3757.44</v>
          </cell>
          <cell r="B4873">
            <v>42825</v>
          </cell>
          <cell r="C4873">
            <v>86615</v>
          </cell>
          <cell r="D4873">
            <v>37531.72</v>
          </cell>
          <cell r="E4873">
            <v>0.98516728899999995</v>
          </cell>
          <cell r="F4873" t="str">
            <v>Not an Outlier</v>
          </cell>
        </row>
        <row r="4874">
          <cell r="A4874">
            <v>3759.61</v>
          </cell>
          <cell r="B4874">
            <v>42895</v>
          </cell>
          <cell r="C4874">
            <v>308731</v>
          </cell>
          <cell r="D4874">
            <v>13343.87</v>
          </cell>
          <cell r="E4874">
            <v>0.99017440999999995</v>
          </cell>
          <cell r="F4874" t="str">
            <v>Not an Outlier</v>
          </cell>
        </row>
        <row r="4875">
          <cell r="A4875">
            <v>3760.34</v>
          </cell>
          <cell r="B4875">
            <v>43161</v>
          </cell>
          <cell r="C4875">
            <v>308727</v>
          </cell>
          <cell r="D4875">
            <v>14802.58</v>
          </cell>
          <cell r="E4875">
            <v>0.98799343399999995</v>
          </cell>
          <cell r="F4875" t="str">
            <v>Not an Outlier</v>
          </cell>
        </row>
        <row r="4876">
          <cell r="A4876">
            <v>3760.51</v>
          </cell>
          <cell r="B4876">
            <v>42839</v>
          </cell>
          <cell r="C4876">
            <v>236505</v>
          </cell>
          <cell r="D4876">
            <v>23924.400000000001</v>
          </cell>
          <cell r="E4876">
            <v>0.96978666700000005</v>
          </cell>
          <cell r="F4876" t="str">
            <v>Not an Outlier</v>
          </cell>
        </row>
        <row r="4877">
          <cell r="A4877">
            <v>3760.99</v>
          </cell>
          <cell r="B4877">
            <v>43455</v>
          </cell>
          <cell r="C4877">
            <v>308728</v>
          </cell>
          <cell r="D4877">
            <v>16933.46</v>
          </cell>
          <cell r="E4877">
            <v>0.98438249</v>
          </cell>
          <cell r="F4877" t="str">
            <v>Not an Outlier</v>
          </cell>
        </row>
        <row r="4878">
          <cell r="A4878">
            <v>3763.1</v>
          </cell>
          <cell r="B4878">
            <v>42846</v>
          </cell>
          <cell r="C4878">
            <v>315866</v>
          </cell>
          <cell r="D4878">
            <v>23807.200000000001</v>
          </cell>
          <cell r="E4878">
            <v>0.98808835900000003</v>
          </cell>
          <cell r="F4878" t="str">
            <v>Not an Outlier</v>
          </cell>
        </row>
        <row r="4879">
          <cell r="A4879">
            <v>3763.32</v>
          </cell>
          <cell r="B4879">
            <v>42902</v>
          </cell>
          <cell r="C4879">
            <v>308839</v>
          </cell>
          <cell r="D4879">
            <v>19515.330000000002</v>
          </cell>
          <cell r="E4879">
            <v>0.93765583100000005</v>
          </cell>
          <cell r="F4879" t="str">
            <v>Not an Outlier</v>
          </cell>
        </row>
        <row r="4880">
          <cell r="A4880">
            <v>3763.87</v>
          </cell>
          <cell r="B4880">
            <v>42895</v>
          </cell>
          <cell r="C4880">
            <v>308862</v>
          </cell>
          <cell r="D4880">
            <v>6510.61</v>
          </cell>
          <cell r="E4880">
            <v>0.88583069299999995</v>
          </cell>
          <cell r="F4880" t="str">
            <v>Not an Outlier</v>
          </cell>
        </row>
        <row r="4881">
          <cell r="A4881">
            <v>3763.92</v>
          </cell>
          <cell r="B4881">
            <v>42874</v>
          </cell>
          <cell r="C4881">
            <v>308730</v>
          </cell>
          <cell r="D4881">
            <v>10849.46</v>
          </cell>
          <cell r="E4881">
            <v>0.99150545400000001</v>
          </cell>
          <cell r="F4881" t="str">
            <v>Not an Outlier</v>
          </cell>
        </row>
        <row r="4882">
          <cell r="A4882">
            <v>3765.01</v>
          </cell>
          <cell r="B4882">
            <v>42888</v>
          </cell>
          <cell r="C4882">
            <v>87044</v>
          </cell>
          <cell r="D4882">
            <v>31329.46</v>
          </cell>
          <cell r="E4882">
            <v>0.97903980700000004</v>
          </cell>
          <cell r="F4882" t="str">
            <v>Not an Outlier</v>
          </cell>
        </row>
        <row r="4883">
          <cell r="A4883">
            <v>3765.2</v>
          </cell>
          <cell r="B4883">
            <v>43070</v>
          </cell>
          <cell r="C4883">
            <v>236505</v>
          </cell>
          <cell r="D4883">
            <v>26390.19</v>
          </cell>
          <cell r="E4883">
            <v>0.98040054799999998</v>
          </cell>
          <cell r="F4883" t="str">
            <v>Not an Outlier</v>
          </cell>
        </row>
        <row r="4884">
          <cell r="A4884">
            <v>3766.64</v>
          </cell>
          <cell r="B4884">
            <v>43070</v>
          </cell>
          <cell r="C4884">
            <v>86615</v>
          </cell>
          <cell r="D4884">
            <v>36607.94</v>
          </cell>
          <cell r="E4884">
            <v>0.97463560599999999</v>
          </cell>
          <cell r="F4884" t="str">
            <v>Not an Outlier</v>
          </cell>
        </row>
        <row r="4885">
          <cell r="A4885">
            <v>3767.33</v>
          </cell>
          <cell r="B4885">
            <v>43035</v>
          </cell>
          <cell r="C4885">
            <v>308730</v>
          </cell>
          <cell r="D4885">
            <v>10460.92</v>
          </cell>
          <cell r="E4885">
            <v>0.98657209899999998</v>
          </cell>
          <cell r="F4885" t="str">
            <v>Not an Outlier</v>
          </cell>
        </row>
        <row r="4886">
          <cell r="A4886">
            <v>3767.61</v>
          </cell>
          <cell r="B4886">
            <v>42944</v>
          </cell>
          <cell r="C4886">
            <v>308839</v>
          </cell>
          <cell r="D4886">
            <v>18429.66</v>
          </cell>
          <cell r="E4886">
            <v>0.92196631799999995</v>
          </cell>
          <cell r="F4886" t="str">
            <v>Not an Outlier</v>
          </cell>
        </row>
        <row r="4887">
          <cell r="A4887">
            <v>3770.4</v>
          </cell>
          <cell r="B4887">
            <v>42867</v>
          </cell>
          <cell r="C4887">
            <v>308730</v>
          </cell>
          <cell r="D4887">
            <v>11060.23</v>
          </cell>
          <cell r="E4887">
            <v>0.98705147800000004</v>
          </cell>
          <cell r="F4887" t="str">
            <v>Not an Outlier</v>
          </cell>
        </row>
        <row r="4888">
          <cell r="A4888">
            <v>3770.45</v>
          </cell>
          <cell r="B4888">
            <v>42804</v>
          </cell>
          <cell r="C4888">
            <v>166753</v>
          </cell>
          <cell r="D4888">
            <v>52244.959999999999</v>
          </cell>
          <cell r="E4888">
            <v>0.982912326</v>
          </cell>
          <cell r="F4888" t="str">
            <v>Not an Outlier</v>
          </cell>
        </row>
        <row r="4889">
          <cell r="A4889">
            <v>3774.26</v>
          </cell>
          <cell r="B4889">
            <v>43035</v>
          </cell>
          <cell r="C4889">
            <v>300377</v>
          </cell>
          <cell r="D4889">
            <v>26526.28</v>
          </cell>
          <cell r="E4889">
            <v>0.91723456000000003</v>
          </cell>
          <cell r="F4889" t="str">
            <v>Not an Outlier</v>
          </cell>
        </row>
        <row r="4890">
          <cell r="A4890">
            <v>3775.61</v>
          </cell>
          <cell r="B4890">
            <v>42944</v>
          </cell>
          <cell r="C4890">
            <v>308727</v>
          </cell>
          <cell r="D4890">
            <v>15405.34</v>
          </cell>
          <cell r="E4890">
            <v>0.98596301500000005</v>
          </cell>
          <cell r="F4890" t="str">
            <v>Not an Outlier</v>
          </cell>
        </row>
        <row r="4891">
          <cell r="A4891">
            <v>3781.15</v>
          </cell>
          <cell r="B4891">
            <v>43378</v>
          </cell>
          <cell r="C4891">
            <v>308835</v>
          </cell>
          <cell r="D4891">
            <v>15017.63</v>
          </cell>
          <cell r="E4891">
            <v>0.97333872200000005</v>
          </cell>
          <cell r="F4891" t="str">
            <v>Not an Outlier</v>
          </cell>
        </row>
        <row r="4892">
          <cell r="A4892">
            <v>3781.37</v>
          </cell>
          <cell r="B4892">
            <v>42916</v>
          </cell>
          <cell r="C4892">
            <v>87044</v>
          </cell>
          <cell r="D4892">
            <v>32620.57</v>
          </cell>
          <cell r="E4892">
            <v>0.99179190399999995</v>
          </cell>
          <cell r="F4892" t="str">
            <v>Not an Outlier</v>
          </cell>
        </row>
        <row r="4893">
          <cell r="A4893">
            <v>3781.84</v>
          </cell>
          <cell r="B4893">
            <v>43203</v>
          </cell>
          <cell r="C4893">
            <v>86615</v>
          </cell>
          <cell r="D4893">
            <v>32695.58</v>
          </cell>
          <cell r="E4893">
            <v>0.94626488099999995</v>
          </cell>
          <cell r="F4893" t="str">
            <v>Not an Outlier</v>
          </cell>
        </row>
        <row r="4894">
          <cell r="A4894">
            <v>3782.21</v>
          </cell>
          <cell r="B4894">
            <v>43189</v>
          </cell>
          <cell r="C4894">
            <v>236505</v>
          </cell>
          <cell r="D4894">
            <v>21248.59</v>
          </cell>
          <cell r="E4894">
            <v>0.92730279599999998</v>
          </cell>
          <cell r="F4894" t="str">
            <v>Not an Outlier</v>
          </cell>
        </row>
        <row r="4895">
          <cell r="A4895">
            <v>3782.44</v>
          </cell>
          <cell r="B4895">
            <v>43175</v>
          </cell>
          <cell r="C4895">
            <v>308730</v>
          </cell>
          <cell r="D4895">
            <v>10413.799999999999</v>
          </cell>
          <cell r="E4895">
            <v>0.98923947899999998</v>
          </cell>
          <cell r="F4895" t="str">
            <v>Not an Outlier</v>
          </cell>
        </row>
        <row r="4896">
          <cell r="A4896">
            <v>3783.02</v>
          </cell>
          <cell r="B4896">
            <v>42930</v>
          </cell>
          <cell r="C4896">
            <v>308727</v>
          </cell>
          <cell r="D4896">
            <v>15503.39</v>
          </cell>
          <cell r="E4896">
            <v>0.98934864700000003</v>
          </cell>
          <cell r="F4896" t="str">
            <v>Not an Outlier</v>
          </cell>
        </row>
        <row r="4897">
          <cell r="A4897">
            <v>3783.3</v>
          </cell>
          <cell r="B4897">
            <v>42916</v>
          </cell>
          <cell r="C4897">
            <v>308727</v>
          </cell>
          <cell r="D4897">
            <v>16160.81</v>
          </cell>
          <cell r="E4897">
            <v>0.99092284500000005</v>
          </cell>
          <cell r="F4897" t="str">
            <v>Not an Outlier</v>
          </cell>
        </row>
        <row r="4898">
          <cell r="A4898">
            <v>3784.47</v>
          </cell>
          <cell r="B4898">
            <v>43238</v>
          </cell>
          <cell r="C4898">
            <v>308862</v>
          </cell>
          <cell r="D4898">
            <v>5040.8900000000003</v>
          </cell>
          <cell r="E4898">
            <v>0.82563487199999996</v>
          </cell>
          <cell r="F4898" t="str">
            <v>Not an Outlier</v>
          </cell>
        </row>
        <row r="4899">
          <cell r="A4899">
            <v>3787.06</v>
          </cell>
          <cell r="B4899">
            <v>43413</v>
          </cell>
          <cell r="C4899">
            <v>308839</v>
          </cell>
          <cell r="D4899">
            <v>21481.75</v>
          </cell>
          <cell r="E4899">
            <v>0.96059090199999997</v>
          </cell>
          <cell r="F4899" t="str">
            <v>Not an Outlier</v>
          </cell>
        </row>
        <row r="4900">
          <cell r="A4900">
            <v>3788.62</v>
          </cell>
          <cell r="B4900">
            <v>43105</v>
          </cell>
          <cell r="C4900">
            <v>315866</v>
          </cell>
          <cell r="D4900">
            <v>23390.53</v>
          </cell>
          <cell r="E4900">
            <v>0.98473526300000003</v>
          </cell>
          <cell r="F4900" t="str">
            <v>Not an Outlier</v>
          </cell>
        </row>
        <row r="4901">
          <cell r="A4901">
            <v>3788.68</v>
          </cell>
          <cell r="B4901">
            <v>43014</v>
          </cell>
          <cell r="C4901">
            <v>87044</v>
          </cell>
          <cell r="D4901">
            <v>29368.04</v>
          </cell>
          <cell r="E4901">
            <v>0.98566813799999997</v>
          </cell>
          <cell r="F4901" t="str">
            <v>Not an Outlier</v>
          </cell>
        </row>
        <row r="4902">
          <cell r="A4902">
            <v>3791.02</v>
          </cell>
          <cell r="B4902">
            <v>43014</v>
          </cell>
          <cell r="C4902">
            <v>315866</v>
          </cell>
          <cell r="D4902">
            <v>24003.98</v>
          </cell>
          <cell r="E4902">
            <v>0.98809623800000002</v>
          </cell>
          <cell r="F4902" t="str">
            <v>Not an Outlier</v>
          </cell>
        </row>
        <row r="4903">
          <cell r="A4903">
            <v>3792.46</v>
          </cell>
          <cell r="B4903">
            <v>43000</v>
          </cell>
          <cell r="C4903">
            <v>300378</v>
          </cell>
          <cell r="D4903">
            <v>30642.28</v>
          </cell>
          <cell r="E4903">
            <v>0.94768311900000002</v>
          </cell>
          <cell r="F4903" t="str">
            <v>Not an Outlier</v>
          </cell>
        </row>
        <row r="4904">
          <cell r="A4904">
            <v>3795.11</v>
          </cell>
          <cell r="B4904">
            <v>43357</v>
          </cell>
          <cell r="C4904">
            <v>308728</v>
          </cell>
          <cell r="D4904">
            <v>16791.349999999999</v>
          </cell>
          <cell r="E4904">
            <v>0.98832240800000004</v>
          </cell>
          <cell r="F4904" t="str">
            <v>Not an Outlier</v>
          </cell>
        </row>
        <row r="4905">
          <cell r="A4905">
            <v>3797.35</v>
          </cell>
          <cell r="B4905">
            <v>43441</v>
          </cell>
          <cell r="C4905">
            <v>308728</v>
          </cell>
          <cell r="D4905">
            <v>17685.29</v>
          </cell>
          <cell r="E4905">
            <v>0.99202294000000002</v>
          </cell>
          <cell r="F4905" t="str">
            <v>Not an Outlier</v>
          </cell>
        </row>
        <row r="4906">
          <cell r="A4906">
            <v>3798.14</v>
          </cell>
          <cell r="B4906">
            <v>42825</v>
          </cell>
          <cell r="C4906">
            <v>236505</v>
          </cell>
          <cell r="D4906">
            <v>24214.16</v>
          </cell>
          <cell r="E4906">
            <v>0.97290251999999999</v>
          </cell>
          <cell r="F4906" t="str">
            <v>Not an Outlier</v>
          </cell>
        </row>
        <row r="4907">
          <cell r="A4907">
            <v>3800.29</v>
          </cell>
          <cell r="B4907">
            <v>43231</v>
          </cell>
          <cell r="C4907">
            <v>335594</v>
          </cell>
          <cell r="D4907">
            <v>11787.73</v>
          </cell>
          <cell r="E4907">
            <v>0.76971190700000003</v>
          </cell>
          <cell r="F4907" t="str">
            <v>Not an Outlier</v>
          </cell>
        </row>
        <row r="4908">
          <cell r="A4908">
            <v>3801.57</v>
          </cell>
          <cell r="B4908">
            <v>42881</v>
          </cell>
          <cell r="C4908">
            <v>308862</v>
          </cell>
          <cell r="D4908">
            <v>7125.46</v>
          </cell>
          <cell r="E4908">
            <v>0.92721227699999997</v>
          </cell>
          <cell r="F4908" t="str">
            <v>Not an Outlier</v>
          </cell>
        </row>
        <row r="4909">
          <cell r="A4909">
            <v>3803.75</v>
          </cell>
          <cell r="B4909">
            <v>42937</v>
          </cell>
          <cell r="C4909">
            <v>308839</v>
          </cell>
          <cell r="D4909">
            <v>17589.47</v>
          </cell>
          <cell r="E4909">
            <v>0.91147911699999995</v>
          </cell>
          <cell r="F4909" t="str">
            <v>Not an Outlier</v>
          </cell>
        </row>
        <row r="4910">
          <cell r="A4910">
            <v>3804.08</v>
          </cell>
          <cell r="B4910">
            <v>42874</v>
          </cell>
          <cell r="C4910">
            <v>300378</v>
          </cell>
          <cell r="D4910">
            <v>33417.089999999997</v>
          </cell>
          <cell r="E4910">
            <v>0.96705581399999996</v>
          </cell>
          <cell r="F4910" t="str">
            <v>Not an Outlier</v>
          </cell>
        </row>
        <row r="4911">
          <cell r="A4911">
            <v>3806.92</v>
          </cell>
          <cell r="B4911">
            <v>43427</v>
          </cell>
          <cell r="C4911">
            <v>308733</v>
          </cell>
          <cell r="D4911">
            <v>15225.01</v>
          </cell>
          <cell r="E4911">
            <v>0.98180104999999995</v>
          </cell>
          <cell r="F4911" t="str">
            <v>Not an Outlier</v>
          </cell>
        </row>
        <row r="4912">
          <cell r="A4912">
            <v>3807.58</v>
          </cell>
          <cell r="B4912">
            <v>42979</v>
          </cell>
          <cell r="C4912">
            <v>308727</v>
          </cell>
          <cell r="D4912">
            <v>14761.81</v>
          </cell>
          <cell r="E4912">
            <v>0.97588869600000006</v>
          </cell>
          <cell r="F4912" t="str">
            <v>Not an Outlier</v>
          </cell>
        </row>
        <row r="4913">
          <cell r="A4913">
            <v>3808.44</v>
          </cell>
          <cell r="B4913">
            <v>43245</v>
          </cell>
          <cell r="C4913">
            <v>300376</v>
          </cell>
          <cell r="D4913">
            <v>11930.71</v>
          </cell>
          <cell r="E4913">
            <v>1.0000009999999999</v>
          </cell>
          <cell r="F4913" t="str">
            <v>Not an Outlier</v>
          </cell>
        </row>
        <row r="4914">
          <cell r="A4914">
            <v>3808.75</v>
          </cell>
          <cell r="B4914">
            <v>43035</v>
          </cell>
          <cell r="C4914">
            <v>315872</v>
          </cell>
          <cell r="D4914">
            <v>29278.1</v>
          </cell>
          <cell r="E4914">
            <v>0.97998400399999996</v>
          </cell>
          <cell r="F4914" t="str">
            <v>Not an Outlier</v>
          </cell>
        </row>
        <row r="4915">
          <cell r="A4915">
            <v>3809.2</v>
          </cell>
          <cell r="B4915">
            <v>43140</v>
          </cell>
          <cell r="C4915">
            <v>300389</v>
          </cell>
          <cell r="D4915">
            <v>29367.93</v>
          </cell>
          <cell r="E4915">
            <v>0.97052553200000002</v>
          </cell>
          <cell r="F4915" t="str">
            <v>Not an Outlier</v>
          </cell>
        </row>
        <row r="4916">
          <cell r="A4916">
            <v>3812.76</v>
          </cell>
          <cell r="B4916">
            <v>42902</v>
          </cell>
          <cell r="C4916">
            <v>90266</v>
          </cell>
          <cell r="D4916">
            <v>40256.65</v>
          </cell>
          <cell r="E4916">
            <v>0.97379971399999998</v>
          </cell>
          <cell r="F4916" t="str">
            <v>Not an Outlier</v>
          </cell>
        </row>
        <row r="4917">
          <cell r="A4917">
            <v>3813.5</v>
          </cell>
          <cell r="B4917">
            <v>42909</v>
          </cell>
          <cell r="C4917">
            <v>90266</v>
          </cell>
          <cell r="D4917">
            <v>40026.46</v>
          </cell>
          <cell r="E4917">
            <v>0.96917940599999997</v>
          </cell>
          <cell r="F4917" t="str">
            <v>Not an Outlier</v>
          </cell>
        </row>
        <row r="4918">
          <cell r="A4918">
            <v>3815.63</v>
          </cell>
          <cell r="B4918">
            <v>43042</v>
          </cell>
          <cell r="C4918">
            <v>87044</v>
          </cell>
          <cell r="D4918">
            <v>26947.69</v>
          </cell>
          <cell r="E4918">
            <v>0.96803494599999995</v>
          </cell>
          <cell r="F4918" t="str">
            <v>Not an Outlier</v>
          </cell>
        </row>
        <row r="4919">
          <cell r="A4919">
            <v>3819.49</v>
          </cell>
          <cell r="B4919">
            <v>43098</v>
          </cell>
          <cell r="C4919">
            <v>300378</v>
          </cell>
          <cell r="D4919">
            <v>30667.759999999998</v>
          </cell>
          <cell r="E4919">
            <v>0.92904421599999998</v>
          </cell>
          <cell r="F4919" t="str">
            <v>Not an Outlier</v>
          </cell>
        </row>
        <row r="4920">
          <cell r="A4920">
            <v>3819.97</v>
          </cell>
          <cell r="B4920">
            <v>43322</v>
          </cell>
          <cell r="C4920">
            <v>308728</v>
          </cell>
          <cell r="D4920">
            <v>17944.86</v>
          </cell>
          <cell r="E4920">
            <v>0.98389052799999999</v>
          </cell>
          <cell r="F4920" t="str">
            <v>Not an Outlier</v>
          </cell>
        </row>
        <row r="4921">
          <cell r="A4921">
            <v>3821.54</v>
          </cell>
          <cell r="B4921">
            <v>42832</v>
          </cell>
          <cell r="C4921">
            <v>315872</v>
          </cell>
          <cell r="D4921">
            <v>30770.29</v>
          </cell>
          <cell r="E4921">
            <v>0.983266576</v>
          </cell>
          <cell r="F4921" t="str">
            <v>Not an Outlier</v>
          </cell>
        </row>
        <row r="4922">
          <cell r="A4922">
            <v>3821.61</v>
          </cell>
          <cell r="B4922">
            <v>42874</v>
          </cell>
          <cell r="C4922">
            <v>90266</v>
          </cell>
          <cell r="D4922">
            <v>38833.269999999997</v>
          </cell>
          <cell r="E4922">
            <v>0.96244187000000003</v>
          </cell>
          <cell r="F4922" t="str">
            <v>Not an Outlier</v>
          </cell>
        </row>
        <row r="4923">
          <cell r="A4923">
            <v>3821.96</v>
          </cell>
          <cell r="B4923">
            <v>42902</v>
          </cell>
          <cell r="C4923">
            <v>236505</v>
          </cell>
          <cell r="D4923">
            <v>27100.91</v>
          </cell>
          <cell r="E4923">
            <v>0.98121500900000003</v>
          </cell>
          <cell r="F4923" t="str">
            <v>Not an Outlier</v>
          </cell>
        </row>
        <row r="4924">
          <cell r="A4924">
            <v>3822.37</v>
          </cell>
          <cell r="B4924">
            <v>43091</v>
          </cell>
          <cell r="C4924">
            <v>90266</v>
          </cell>
          <cell r="D4924">
            <v>35772.29</v>
          </cell>
          <cell r="E4924">
            <v>0.94370679899999999</v>
          </cell>
          <cell r="F4924" t="str">
            <v>Not an Outlier</v>
          </cell>
        </row>
        <row r="4925">
          <cell r="A4925">
            <v>3822.48</v>
          </cell>
          <cell r="B4925">
            <v>42867</v>
          </cell>
          <cell r="C4925">
            <v>87044</v>
          </cell>
          <cell r="D4925">
            <v>28137.31</v>
          </cell>
          <cell r="E4925">
            <v>0.98782084699999995</v>
          </cell>
          <cell r="F4925" t="str">
            <v>Not an Outlier</v>
          </cell>
        </row>
        <row r="4926">
          <cell r="A4926">
            <v>3823.2</v>
          </cell>
          <cell r="B4926">
            <v>43021</v>
          </cell>
          <cell r="C4926">
            <v>315872</v>
          </cell>
          <cell r="D4926">
            <v>30281.32</v>
          </cell>
          <cell r="E4926">
            <v>0.97771792899999999</v>
          </cell>
          <cell r="F4926" t="str">
            <v>Not an Outlier</v>
          </cell>
        </row>
        <row r="4927">
          <cell r="A4927">
            <v>3823.59</v>
          </cell>
          <cell r="B4927">
            <v>42853</v>
          </cell>
          <cell r="C4927">
            <v>90266</v>
          </cell>
          <cell r="D4927">
            <v>38656.74</v>
          </cell>
          <cell r="E4927">
            <v>0.96177961899999997</v>
          </cell>
          <cell r="F4927" t="str">
            <v>Not an Outlier</v>
          </cell>
        </row>
        <row r="4928">
          <cell r="A4928">
            <v>3824.8</v>
          </cell>
          <cell r="B4928">
            <v>43042</v>
          </cell>
          <cell r="C4928">
            <v>86615</v>
          </cell>
          <cell r="D4928">
            <v>33254</v>
          </cell>
          <cell r="E4928">
            <v>0.94640598200000003</v>
          </cell>
          <cell r="F4928" t="str">
            <v>Not an Outlier</v>
          </cell>
        </row>
        <row r="4929">
          <cell r="A4929">
            <v>3826.28</v>
          </cell>
          <cell r="B4929">
            <v>43196</v>
          </cell>
          <cell r="C4929">
            <v>300377</v>
          </cell>
          <cell r="D4929">
            <v>20447.900000000001</v>
          </cell>
          <cell r="E4929">
            <v>0.81954491299999999</v>
          </cell>
          <cell r="F4929" t="str">
            <v>Not an Outlier</v>
          </cell>
        </row>
        <row r="4930">
          <cell r="A4930">
            <v>3826.43</v>
          </cell>
          <cell r="B4930">
            <v>42853</v>
          </cell>
          <cell r="C4930">
            <v>315872</v>
          </cell>
          <cell r="D4930">
            <v>30621.279999999999</v>
          </cell>
          <cell r="E4930">
            <v>0.99073561300000001</v>
          </cell>
          <cell r="F4930" t="str">
            <v>Not an Outlier</v>
          </cell>
        </row>
        <row r="4931">
          <cell r="A4931">
            <v>3827.42</v>
          </cell>
          <cell r="B4931">
            <v>43028</v>
          </cell>
          <cell r="C4931">
            <v>315866</v>
          </cell>
          <cell r="D4931">
            <v>23311.87</v>
          </cell>
          <cell r="E4931">
            <v>0.98782084699999995</v>
          </cell>
          <cell r="F4931" t="str">
            <v>Not an Outlier</v>
          </cell>
        </row>
        <row r="4932">
          <cell r="A4932">
            <v>3828.66</v>
          </cell>
          <cell r="B4932">
            <v>42951</v>
          </cell>
          <cell r="C4932">
            <v>87044</v>
          </cell>
          <cell r="D4932">
            <v>31653.81</v>
          </cell>
          <cell r="E4932">
            <v>0.986224816</v>
          </cell>
          <cell r="F4932" t="str">
            <v>Not an Outlier</v>
          </cell>
        </row>
        <row r="4933">
          <cell r="A4933">
            <v>3830.34</v>
          </cell>
          <cell r="B4933">
            <v>42811</v>
          </cell>
          <cell r="C4933">
            <v>166753</v>
          </cell>
          <cell r="D4933">
            <v>51490.37</v>
          </cell>
          <cell r="E4933">
            <v>0.97936955299999995</v>
          </cell>
          <cell r="F4933" t="str">
            <v>Not an Outlier</v>
          </cell>
        </row>
        <row r="4934">
          <cell r="A4934">
            <v>3830.4</v>
          </cell>
          <cell r="B4934">
            <v>43084</v>
          </cell>
          <cell r="C4934">
            <v>86615</v>
          </cell>
          <cell r="D4934">
            <v>36503.9</v>
          </cell>
          <cell r="E4934">
            <v>0.97560616200000005</v>
          </cell>
          <cell r="F4934" t="str">
            <v>Not an Outlier</v>
          </cell>
        </row>
        <row r="4935">
          <cell r="A4935">
            <v>3831.19</v>
          </cell>
          <cell r="B4935">
            <v>42881</v>
          </cell>
          <cell r="C4935">
            <v>300377</v>
          </cell>
          <cell r="D4935">
            <v>33546.620000000003</v>
          </cell>
          <cell r="E4935">
            <v>0.97597072600000001</v>
          </cell>
          <cell r="F4935" t="str">
            <v>Not an Outlier</v>
          </cell>
        </row>
        <row r="4936">
          <cell r="A4936">
            <v>3832.55</v>
          </cell>
          <cell r="B4936">
            <v>42902</v>
          </cell>
          <cell r="C4936">
            <v>308862</v>
          </cell>
          <cell r="D4936">
            <v>5904.41</v>
          </cell>
          <cell r="E4936">
            <v>0.88558339200000002</v>
          </cell>
          <cell r="F4936" t="str">
            <v>Not an Outlier</v>
          </cell>
        </row>
        <row r="4937">
          <cell r="A4937">
            <v>3833.36</v>
          </cell>
          <cell r="B4937">
            <v>43112</v>
          </cell>
          <cell r="C4937">
            <v>86615</v>
          </cell>
          <cell r="D4937">
            <v>37231.839999999997</v>
          </cell>
          <cell r="E4937">
            <v>0.97617578100000002</v>
          </cell>
          <cell r="F4937" t="str">
            <v>Not an Outlier</v>
          </cell>
        </row>
        <row r="4938">
          <cell r="A4938">
            <v>3834.13</v>
          </cell>
          <cell r="B4938">
            <v>42923</v>
          </cell>
          <cell r="C4938">
            <v>308727</v>
          </cell>
          <cell r="D4938">
            <v>15768.91</v>
          </cell>
          <cell r="E4938">
            <v>0.99075702499999996</v>
          </cell>
          <cell r="F4938" t="str">
            <v>Not an Outlier</v>
          </cell>
        </row>
        <row r="4939">
          <cell r="A4939">
            <v>3834.28</v>
          </cell>
          <cell r="B4939">
            <v>42874</v>
          </cell>
          <cell r="C4939">
            <v>308727</v>
          </cell>
          <cell r="D4939">
            <v>17070.73</v>
          </cell>
          <cell r="E4939">
            <v>0.99066986899999998</v>
          </cell>
          <cell r="F4939" t="str">
            <v>Not an Outlier</v>
          </cell>
        </row>
        <row r="4940">
          <cell r="A4940">
            <v>3835.54</v>
          </cell>
          <cell r="B4940">
            <v>42776</v>
          </cell>
          <cell r="C4940">
            <v>300377</v>
          </cell>
          <cell r="D4940">
            <v>33466.47</v>
          </cell>
          <cell r="E4940">
            <v>0.960144899</v>
          </cell>
          <cell r="F4940" t="str">
            <v>Not an Outlier</v>
          </cell>
        </row>
        <row r="4941">
          <cell r="A4941">
            <v>3836.2</v>
          </cell>
          <cell r="B4941">
            <v>43266</v>
          </cell>
          <cell r="C4941">
            <v>308862</v>
          </cell>
          <cell r="D4941">
            <v>6136.68</v>
          </cell>
          <cell r="E4941">
            <v>0.88151408799999997</v>
          </cell>
          <cell r="F4941" t="str">
            <v>Not an Outlier</v>
          </cell>
        </row>
        <row r="4942">
          <cell r="A4942">
            <v>3836.47</v>
          </cell>
          <cell r="B4942">
            <v>42909</v>
          </cell>
          <cell r="C4942">
            <v>308839</v>
          </cell>
          <cell r="D4942">
            <v>19643.53</v>
          </cell>
          <cell r="E4942">
            <v>0.93138002600000003</v>
          </cell>
          <cell r="F4942" t="str">
            <v>Not an Outlier</v>
          </cell>
        </row>
        <row r="4943">
          <cell r="A4943">
            <v>3836.84</v>
          </cell>
          <cell r="B4943">
            <v>43161</v>
          </cell>
          <cell r="C4943">
            <v>90266</v>
          </cell>
          <cell r="D4943">
            <v>36175.769999999997</v>
          </cell>
          <cell r="E4943">
            <v>0.95589998200000004</v>
          </cell>
          <cell r="F4943" t="str">
            <v>Not an Outlier</v>
          </cell>
        </row>
        <row r="4944">
          <cell r="A4944">
            <v>3840.89</v>
          </cell>
          <cell r="B4944">
            <v>42958</v>
          </cell>
          <cell r="C4944">
            <v>87044</v>
          </cell>
          <cell r="D4944">
            <v>32146.17</v>
          </cell>
          <cell r="E4944">
            <v>0.98754582000000002</v>
          </cell>
          <cell r="F4944" t="str">
            <v>Not an Outlier</v>
          </cell>
        </row>
        <row r="4945">
          <cell r="A4945">
            <v>3840.9</v>
          </cell>
          <cell r="B4945">
            <v>43105</v>
          </cell>
          <cell r="C4945">
            <v>308835</v>
          </cell>
          <cell r="D4945">
            <v>13673.82</v>
          </cell>
          <cell r="E4945">
            <v>0.97054082900000005</v>
          </cell>
          <cell r="F4945" t="str">
            <v>Not an Outlier</v>
          </cell>
        </row>
        <row r="4946">
          <cell r="A4946">
            <v>3842.73</v>
          </cell>
          <cell r="B4946">
            <v>42986</v>
          </cell>
          <cell r="C4946">
            <v>308727</v>
          </cell>
          <cell r="D4946">
            <v>14281.74</v>
          </cell>
          <cell r="E4946">
            <v>0.98133873699999996</v>
          </cell>
          <cell r="F4946" t="str">
            <v>Not an Outlier</v>
          </cell>
        </row>
        <row r="4947">
          <cell r="A4947">
            <v>3844.11</v>
          </cell>
          <cell r="B4947">
            <v>43252</v>
          </cell>
          <cell r="C4947">
            <v>86954</v>
          </cell>
          <cell r="D4947">
            <v>10500.12</v>
          </cell>
          <cell r="E4947">
            <v>0.71428671399999999</v>
          </cell>
          <cell r="F4947" t="str">
            <v>Not an Outlier</v>
          </cell>
        </row>
        <row r="4948">
          <cell r="A4948">
            <v>3844.97</v>
          </cell>
          <cell r="B4948">
            <v>42874</v>
          </cell>
          <cell r="C4948">
            <v>315872</v>
          </cell>
          <cell r="D4948">
            <v>29954.1</v>
          </cell>
          <cell r="E4948">
            <v>0.98544110600000001</v>
          </cell>
          <cell r="F4948" t="str">
            <v>Not an Outlier</v>
          </cell>
        </row>
        <row r="4949">
          <cell r="A4949">
            <v>3845.28</v>
          </cell>
          <cell r="B4949">
            <v>43126</v>
          </cell>
          <cell r="C4949">
            <v>86954</v>
          </cell>
          <cell r="D4949">
            <v>20716.560000000001</v>
          </cell>
          <cell r="E4949">
            <v>0.97976761000000001</v>
          </cell>
          <cell r="F4949" t="str">
            <v>Not an Outlier</v>
          </cell>
        </row>
        <row r="4950">
          <cell r="A4950">
            <v>3845.81</v>
          </cell>
          <cell r="B4950">
            <v>43280</v>
          </cell>
          <cell r="C4950">
            <v>300388</v>
          </cell>
          <cell r="D4950">
            <v>9708.86</v>
          </cell>
          <cell r="E4950">
            <v>0.50000100000000003</v>
          </cell>
          <cell r="F4950" t="str">
            <v>Not an Outlier</v>
          </cell>
        </row>
        <row r="4951">
          <cell r="A4951">
            <v>3846.03</v>
          </cell>
          <cell r="B4951">
            <v>42818</v>
          </cell>
          <cell r="C4951">
            <v>87044</v>
          </cell>
          <cell r="D4951">
            <v>28678.82</v>
          </cell>
          <cell r="E4951">
            <v>0.98130588200000002</v>
          </cell>
          <cell r="F4951" t="str">
            <v>Not an Outlier</v>
          </cell>
        </row>
        <row r="4952">
          <cell r="A4952">
            <v>3846.11</v>
          </cell>
          <cell r="B4952">
            <v>42972</v>
          </cell>
          <cell r="C4952">
            <v>86615</v>
          </cell>
          <cell r="D4952">
            <v>37354.15</v>
          </cell>
          <cell r="E4952">
            <v>0.98215565999999999</v>
          </cell>
          <cell r="F4952" t="str">
            <v>Not an Outlier</v>
          </cell>
        </row>
        <row r="4953">
          <cell r="A4953">
            <v>3847.51</v>
          </cell>
          <cell r="B4953">
            <v>43000</v>
          </cell>
          <cell r="C4953">
            <v>308839</v>
          </cell>
          <cell r="D4953">
            <v>18608.12</v>
          </cell>
          <cell r="E4953">
            <v>0.92254435300000004</v>
          </cell>
          <cell r="F4953" t="str">
            <v>Not an Outlier</v>
          </cell>
        </row>
        <row r="4954">
          <cell r="A4954">
            <v>3847.63</v>
          </cell>
          <cell r="B4954">
            <v>43091</v>
          </cell>
          <cell r="C4954">
            <v>315866</v>
          </cell>
          <cell r="D4954">
            <v>23774.5</v>
          </cell>
          <cell r="E4954">
            <v>0.98473526300000003</v>
          </cell>
          <cell r="F4954" t="str">
            <v>Not an Outlier</v>
          </cell>
        </row>
        <row r="4955">
          <cell r="A4955">
            <v>3848.28</v>
          </cell>
          <cell r="B4955">
            <v>42776</v>
          </cell>
          <cell r="C4955">
            <v>308730</v>
          </cell>
          <cell r="D4955">
            <v>11896.09</v>
          </cell>
          <cell r="E4955">
            <v>0.97903871600000003</v>
          </cell>
          <cell r="F4955" t="str">
            <v>Not an Outlier</v>
          </cell>
        </row>
        <row r="4956">
          <cell r="A4956">
            <v>3848.75</v>
          </cell>
          <cell r="B4956">
            <v>42902</v>
          </cell>
          <cell r="C4956">
            <v>308730</v>
          </cell>
          <cell r="D4956">
            <v>10319.69</v>
          </cell>
          <cell r="E4956">
            <v>0.99208412700000004</v>
          </cell>
          <cell r="F4956" t="str">
            <v>Not an Outlier</v>
          </cell>
        </row>
        <row r="4957">
          <cell r="A4957">
            <v>3849.86</v>
          </cell>
          <cell r="B4957">
            <v>42825</v>
          </cell>
          <cell r="C4957">
            <v>87044</v>
          </cell>
          <cell r="D4957">
            <v>28056.25</v>
          </cell>
          <cell r="E4957">
            <v>0.97885096699999996</v>
          </cell>
          <cell r="F4957" t="str">
            <v>Not an Outlier</v>
          </cell>
        </row>
        <row r="4958">
          <cell r="A4958">
            <v>3852.22</v>
          </cell>
          <cell r="B4958">
            <v>43056</v>
          </cell>
          <cell r="C4958">
            <v>308727</v>
          </cell>
          <cell r="D4958">
            <v>15302.29</v>
          </cell>
          <cell r="E4958">
            <v>0.99010817200000001</v>
          </cell>
          <cell r="F4958" t="str">
            <v>Not an Outlier</v>
          </cell>
        </row>
        <row r="4959">
          <cell r="A4959">
            <v>3853.53</v>
          </cell>
          <cell r="B4959">
            <v>43070</v>
          </cell>
          <cell r="C4959">
            <v>315872</v>
          </cell>
          <cell r="D4959">
            <v>30993.439999999999</v>
          </cell>
          <cell r="E4959">
            <v>0.98801760699999996</v>
          </cell>
          <cell r="F4959" t="str">
            <v>Not an Outlier</v>
          </cell>
        </row>
        <row r="4960">
          <cell r="A4960">
            <v>3854.38</v>
          </cell>
          <cell r="B4960">
            <v>42846</v>
          </cell>
          <cell r="C4960">
            <v>335594</v>
          </cell>
          <cell r="D4960">
            <v>22981.43</v>
          </cell>
          <cell r="E4960">
            <v>0.98534656099999995</v>
          </cell>
          <cell r="F4960" t="str">
            <v>Not an Outlier</v>
          </cell>
        </row>
        <row r="4961">
          <cell r="A4961">
            <v>3856.88</v>
          </cell>
          <cell r="B4961">
            <v>42895</v>
          </cell>
          <cell r="C4961">
            <v>236505</v>
          </cell>
          <cell r="D4961">
            <v>27372.97</v>
          </cell>
          <cell r="E4961">
            <v>0.98187239999999998</v>
          </cell>
          <cell r="F4961" t="str">
            <v>Not an Outlier</v>
          </cell>
        </row>
        <row r="4962">
          <cell r="A4962">
            <v>3858.4</v>
          </cell>
          <cell r="B4962">
            <v>42930</v>
          </cell>
          <cell r="C4962">
            <v>90230</v>
          </cell>
          <cell r="D4962">
            <v>28934.11</v>
          </cell>
          <cell r="E4962">
            <v>0.96738305499999999</v>
          </cell>
          <cell r="F4962" t="str">
            <v>Not an Outlier</v>
          </cell>
        </row>
        <row r="4963">
          <cell r="A4963">
            <v>3858.5</v>
          </cell>
          <cell r="B4963">
            <v>43028</v>
          </cell>
          <cell r="C4963">
            <v>86615</v>
          </cell>
          <cell r="D4963">
            <v>35148.120000000003</v>
          </cell>
          <cell r="E4963">
            <v>0.96508875199999999</v>
          </cell>
          <cell r="F4963" t="str">
            <v>Not an Outlier</v>
          </cell>
        </row>
        <row r="4964">
          <cell r="A4964">
            <v>3859.49</v>
          </cell>
          <cell r="B4964">
            <v>42804</v>
          </cell>
          <cell r="C4964">
            <v>308862</v>
          </cell>
          <cell r="D4964">
            <v>11372.96</v>
          </cell>
          <cell r="E4964">
            <v>0.97284906500000001</v>
          </cell>
          <cell r="F4964" t="str">
            <v>Not an Outlier</v>
          </cell>
        </row>
        <row r="4965">
          <cell r="A4965">
            <v>3862.13</v>
          </cell>
          <cell r="B4965">
            <v>43070</v>
          </cell>
          <cell r="C4965">
            <v>315866</v>
          </cell>
          <cell r="D4965">
            <v>24081.57</v>
          </cell>
          <cell r="E4965">
            <v>0.98933861099999998</v>
          </cell>
          <cell r="F4965" t="str">
            <v>Not an Outlier</v>
          </cell>
        </row>
        <row r="4966">
          <cell r="A4966">
            <v>3870.25</v>
          </cell>
          <cell r="B4966">
            <v>42951</v>
          </cell>
          <cell r="C4966">
            <v>335504</v>
          </cell>
          <cell r="D4966">
            <v>24221.57</v>
          </cell>
          <cell r="E4966">
            <v>0.96876869200000004</v>
          </cell>
          <cell r="F4966" t="str">
            <v>Not an Outlier</v>
          </cell>
        </row>
        <row r="4967">
          <cell r="A4967">
            <v>3871.04</v>
          </cell>
          <cell r="B4967">
            <v>42867</v>
          </cell>
          <cell r="C4967">
            <v>308862</v>
          </cell>
          <cell r="D4967">
            <v>7812.41</v>
          </cell>
          <cell r="E4967">
            <v>0.93125151500000003</v>
          </cell>
          <cell r="F4967" t="str">
            <v>Not an Outlier</v>
          </cell>
        </row>
        <row r="4968">
          <cell r="A4968">
            <v>3871.47</v>
          </cell>
          <cell r="B4968">
            <v>42797</v>
          </cell>
          <cell r="C4968">
            <v>86615</v>
          </cell>
          <cell r="D4968">
            <v>39650.870000000003</v>
          </cell>
          <cell r="E4968">
            <v>0.98837199399999998</v>
          </cell>
          <cell r="F4968" t="str">
            <v>Not an Outlier</v>
          </cell>
        </row>
        <row r="4969">
          <cell r="A4969">
            <v>3871.95</v>
          </cell>
          <cell r="B4969">
            <v>42832</v>
          </cell>
          <cell r="C4969">
            <v>308862</v>
          </cell>
          <cell r="D4969">
            <v>9204.0300000000007</v>
          </cell>
          <cell r="E4969">
            <v>0.96965298700000002</v>
          </cell>
          <cell r="F4969" t="str">
            <v>Not an Outlier</v>
          </cell>
        </row>
        <row r="4970">
          <cell r="A4970">
            <v>3873.05</v>
          </cell>
          <cell r="B4970">
            <v>42853</v>
          </cell>
          <cell r="C4970">
            <v>308730</v>
          </cell>
          <cell r="D4970">
            <v>10697.75</v>
          </cell>
          <cell r="E4970">
            <v>0.98663907299999998</v>
          </cell>
          <cell r="F4970" t="str">
            <v>Not an Outlier</v>
          </cell>
        </row>
        <row r="4971">
          <cell r="A4971">
            <v>3873.9</v>
          </cell>
          <cell r="B4971">
            <v>42979</v>
          </cell>
          <cell r="C4971">
            <v>315866</v>
          </cell>
          <cell r="D4971">
            <v>25708.46</v>
          </cell>
          <cell r="E4971">
            <v>0.98337212600000001</v>
          </cell>
          <cell r="F4971" t="str">
            <v>Not an Outlier</v>
          </cell>
        </row>
        <row r="4972">
          <cell r="A4972">
            <v>3873.99</v>
          </cell>
          <cell r="B4972">
            <v>42797</v>
          </cell>
          <cell r="C4972">
            <v>90266</v>
          </cell>
          <cell r="D4972">
            <v>41940.449999999997</v>
          </cell>
          <cell r="E4972">
            <v>0.981635005</v>
          </cell>
          <cell r="F4972" t="str">
            <v>Not an Outlier</v>
          </cell>
        </row>
        <row r="4973">
          <cell r="A4973">
            <v>3874.52</v>
          </cell>
          <cell r="B4973">
            <v>43084</v>
          </cell>
          <cell r="C4973">
            <v>90266</v>
          </cell>
          <cell r="D4973">
            <v>35766.699999999997</v>
          </cell>
          <cell r="E4973">
            <v>0.94180992200000002</v>
          </cell>
          <cell r="F4973" t="str">
            <v>Not an Outlier</v>
          </cell>
        </row>
        <row r="4974">
          <cell r="A4974">
            <v>3874.67</v>
          </cell>
          <cell r="B4974">
            <v>43154</v>
          </cell>
          <cell r="C4974">
            <v>300378</v>
          </cell>
          <cell r="D4974">
            <v>27071.51</v>
          </cell>
          <cell r="E4974">
            <v>0.92324475299999997</v>
          </cell>
          <cell r="F4974" t="str">
            <v>Not an Outlier</v>
          </cell>
        </row>
        <row r="4975">
          <cell r="A4975">
            <v>3875.43</v>
          </cell>
          <cell r="B4975">
            <v>43434</v>
          </cell>
          <cell r="C4975">
            <v>308839</v>
          </cell>
          <cell r="D4975">
            <v>22343.47</v>
          </cell>
          <cell r="E4975">
            <v>0.958215704</v>
          </cell>
          <cell r="F4975" t="str">
            <v>Not an Outlier</v>
          </cell>
        </row>
        <row r="4976">
          <cell r="A4976">
            <v>3878.11</v>
          </cell>
          <cell r="B4976">
            <v>42867</v>
          </cell>
          <cell r="C4976">
            <v>236505</v>
          </cell>
          <cell r="D4976">
            <v>24271.32</v>
          </cell>
          <cell r="E4976">
            <v>0.97252484100000003</v>
          </cell>
          <cell r="F4976" t="str">
            <v>Not an Outlier</v>
          </cell>
        </row>
        <row r="4977">
          <cell r="A4977">
            <v>3878.18</v>
          </cell>
          <cell r="B4977">
            <v>43140</v>
          </cell>
          <cell r="C4977">
            <v>86954</v>
          </cell>
          <cell r="D4977">
            <v>20835.439999999999</v>
          </cell>
          <cell r="E4977">
            <v>0.97374711800000002</v>
          </cell>
          <cell r="F4977" t="str">
            <v>Not an Outlier</v>
          </cell>
        </row>
        <row r="4978">
          <cell r="A4978">
            <v>3879.36</v>
          </cell>
          <cell r="B4978">
            <v>43007</v>
          </cell>
          <cell r="C4978">
            <v>90230</v>
          </cell>
          <cell r="D4978">
            <v>25944.5</v>
          </cell>
          <cell r="E4978">
            <v>0.92370337300000005</v>
          </cell>
          <cell r="F4978" t="str">
            <v>Not an Outlier</v>
          </cell>
        </row>
        <row r="4979">
          <cell r="A4979">
            <v>3879.48</v>
          </cell>
          <cell r="B4979">
            <v>42888</v>
          </cell>
          <cell r="C4979">
            <v>308730</v>
          </cell>
          <cell r="D4979">
            <v>10675.52</v>
          </cell>
          <cell r="E4979">
            <v>0.99010327600000003</v>
          </cell>
          <cell r="F4979" t="str">
            <v>Not an Outlier</v>
          </cell>
        </row>
        <row r="4980">
          <cell r="A4980">
            <v>3879.53</v>
          </cell>
          <cell r="B4980">
            <v>43273</v>
          </cell>
          <cell r="C4980">
            <v>308862</v>
          </cell>
          <cell r="D4980">
            <v>6592.01</v>
          </cell>
          <cell r="E4980">
            <v>0.88192436100000005</v>
          </cell>
          <cell r="F4980" t="str">
            <v>Not an Outlier</v>
          </cell>
        </row>
        <row r="4981">
          <cell r="A4981">
            <v>3881.04</v>
          </cell>
          <cell r="B4981">
            <v>43168</v>
          </cell>
          <cell r="C4981">
            <v>87044</v>
          </cell>
          <cell r="D4981">
            <v>27089.81</v>
          </cell>
          <cell r="E4981">
            <v>0.96783698200000001</v>
          </cell>
          <cell r="F4981" t="str">
            <v>Not an Outlier</v>
          </cell>
        </row>
        <row r="4982">
          <cell r="A4982">
            <v>3881.63</v>
          </cell>
          <cell r="B4982">
            <v>43259</v>
          </cell>
          <cell r="C4982">
            <v>308862</v>
          </cell>
          <cell r="D4982">
            <v>6364.06</v>
          </cell>
          <cell r="E4982">
            <v>0.87314451400000004</v>
          </cell>
          <cell r="F4982" t="str">
            <v>Not an Outlier</v>
          </cell>
        </row>
        <row r="4983">
          <cell r="A4983">
            <v>3881.74</v>
          </cell>
          <cell r="B4983">
            <v>42874</v>
          </cell>
          <cell r="C4983">
            <v>300377</v>
          </cell>
          <cell r="D4983">
            <v>32710.18</v>
          </cell>
          <cell r="E4983">
            <v>0.97748444400000001</v>
          </cell>
          <cell r="F4983" t="str">
            <v>Not an Outlier</v>
          </cell>
        </row>
        <row r="4984">
          <cell r="A4984">
            <v>3882.96</v>
          </cell>
          <cell r="B4984">
            <v>43217</v>
          </cell>
          <cell r="C4984">
            <v>308728</v>
          </cell>
          <cell r="D4984">
            <v>17879.95</v>
          </cell>
          <cell r="E4984">
            <v>0.99054298500000004</v>
          </cell>
          <cell r="F4984" t="str">
            <v>Not an Outlier</v>
          </cell>
        </row>
        <row r="4985">
          <cell r="A4985">
            <v>3884.36</v>
          </cell>
          <cell r="B4985">
            <v>42825</v>
          </cell>
          <cell r="C4985">
            <v>308965</v>
          </cell>
          <cell r="D4985">
            <v>19765.18</v>
          </cell>
          <cell r="E4985">
            <v>0.99406921599999998</v>
          </cell>
          <cell r="F4985" t="str">
            <v>Not an Outlier</v>
          </cell>
        </row>
        <row r="4986">
          <cell r="A4986">
            <v>3884.83</v>
          </cell>
          <cell r="B4986">
            <v>42902</v>
          </cell>
          <cell r="C4986">
            <v>90230</v>
          </cell>
          <cell r="D4986">
            <v>30027.52</v>
          </cell>
          <cell r="E4986">
            <v>0.975880682</v>
          </cell>
          <cell r="F4986" t="str">
            <v>Not an Outlier</v>
          </cell>
        </row>
        <row r="4987">
          <cell r="A4987">
            <v>3884.83</v>
          </cell>
          <cell r="B4987">
            <v>43469</v>
          </cell>
          <cell r="C4987">
            <v>308982</v>
          </cell>
          <cell r="D4987">
            <v>8478.34</v>
          </cell>
          <cell r="E4987">
            <v>0.96847619500000004</v>
          </cell>
          <cell r="F4987" t="str">
            <v>Not an Outlier</v>
          </cell>
        </row>
        <row r="4988">
          <cell r="A4988">
            <v>3885.15</v>
          </cell>
          <cell r="B4988">
            <v>43252</v>
          </cell>
          <cell r="C4988">
            <v>308862</v>
          </cell>
          <cell r="D4988">
            <v>6334.24</v>
          </cell>
          <cell r="E4988">
            <v>0.88725791300000001</v>
          </cell>
          <cell r="F4988" t="str">
            <v>Not an Outlier</v>
          </cell>
        </row>
        <row r="4989">
          <cell r="A4989">
            <v>3886.42</v>
          </cell>
          <cell r="B4989">
            <v>42818</v>
          </cell>
          <cell r="C4989">
            <v>308727</v>
          </cell>
          <cell r="D4989">
            <v>17611.189999999999</v>
          </cell>
          <cell r="E4989">
            <v>0.98587227200000005</v>
          </cell>
          <cell r="F4989" t="str">
            <v>Not an Outlier</v>
          </cell>
        </row>
        <row r="4990">
          <cell r="A4990">
            <v>3887.25</v>
          </cell>
          <cell r="B4990">
            <v>43329</v>
          </cell>
          <cell r="C4990">
            <v>308728</v>
          </cell>
          <cell r="D4990">
            <v>17984.09</v>
          </cell>
          <cell r="E4990">
            <v>0.98216440599999999</v>
          </cell>
          <cell r="F4990" t="str">
            <v>Not an Outlier</v>
          </cell>
        </row>
        <row r="4991">
          <cell r="A4991">
            <v>3889.8</v>
          </cell>
          <cell r="B4991">
            <v>42909</v>
          </cell>
          <cell r="C4991">
            <v>315872</v>
          </cell>
          <cell r="D4991">
            <v>32024.400000000001</v>
          </cell>
          <cell r="E4991">
            <v>0.98781279099999997</v>
          </cell>
          <cell r="F4991" t="str">
            <v>Not an Outlier</v>
          </cell>
        </row>
        <row r="4992">
          <cell r="A4992">
            <v>3890.51</v>
          </cell>
          <cell r="B4992">
            <v>43476</v>
          </cell>
          <cell r="C4992">
            <v>308728</v>
          </cell>
          <cell r="D4992">
            <v>19371.93</v>
          </cell>
          <cell r="E4992">
            <v>0.98712724600000001</v>
          </cell>
          <cell r="F4992" t="str">
            <v>Not an Outlier</v>
          </cell>
        </row>
        <row r="4993">
          <cell r="A4993">
            <v>3890.94</v>
          </cell>
          <cell r="B4993">
            <v>43049</v>
          </cell>
          <cell r="C4993">
            <v>308730</v>
          </cell>
          <cell r="D4993">
            <v>10421.24</v>
          </cell>
          <cell r="E4993">
            <v>0.98286473399999996</v>
          </cell>
          <cell r="F4993" t="str">
            <v>Not an Outlier</v>
          </cell>
        </row>
        <row r="4994">
          <cell r="A4994">
            <v>3890.95</v>
          </cell>
          <cell r="B4994">
            <v>43035</v>
          </cell>
          <cell r="C4994">
            <v>86615</v>
          </cell>
          <cell r="D4994">
            <v>34266.31</v>
          </cell>
          <cell r="E4994">
            <v>0.95631351200000003</v>
          </cell>
          <cell r="F4994" t="str">
            <v>Not an Outlier</v>
          </cell>
        </row>
        <row r="4995">
          <cell r="A4995">
            <v>3891.02</v>
          </cell>
          <cell r="B4995">
            <v>42930</v>
          </cell>
          <cell r="C4995">
            <v>236505</v>
          </cell>
          <cell r="D4995">
            <v>26989.32</v>
          </cell>
          <cell r="E4995">
            <v>0.98773453499999997</v>
          </cell>
          <cell r="F4995" t="str">
            <v>Not an Outlier</v>
          </cell>
        </row>
        <row r="4996">
          <cell r="A4996">
            <v>3891.86</v>
          </cell>
          <cell r="B4996">
            <v>43154</v>
          </cell>
          <cell r="C4996">
            <v>90266</v>
          </cell>
          <cell r="D4996">
            <v>35901.21</v>
          </cell>
          <cell r="E4996">
            <v>0.96042316400000005</v>
          </cell>
          <cell r="F4996" t="str">
            <v>Not an Outlier</v>
          </cell>
        </row>
        <row r="4997">
          <cell r="A4997">
            <v>3897.67</v>
          </cell>
          <cell r="B4997">
            <v>42804</v>
          </cell>
          <cell r="C4997">
            <v>308731</v>
          </cell>
          <cell r="D4997">
            <v>15746.04</v>
          </cell>
          <cell r="E4997">
            <v>0.96909957099999999</v>
          </cell>
          <cell r="F4997" t="str">
            <v>Not an Outlier</v>
          </cell>
        </row>
        <row r="4998">
          <cell r="A4998">
            <v>3898.07</v>
          </cell>
          <cell r="B4998">
            <v>43042</v>
          </cell>
          <cell r="C4998">
            <v>315872</v>
          </cell>
          <cell r="D4998">
            <v>28556.31</v>
          </cell>
          <cell r="E4998">
            <v>0.97460207600000004</v>
          </cell>
          <cell r="F4998" t="str">
            <v>Not an Outlier</v>
          </cell>
        </row>
        <row r="4999">
          <cell r="A4999">
            <v>3899.38</v>
          </cell>
          <cell r="B4999">
            <v>43315</v>
          </cell>
          <cell r="C4999">
            <v>308862</v>
          </cell>
          <cell r="D4999">
            <v>8291.74</v>
          </cell>
          <cell r="E4999">
            <v>0.93103265499999999</v>
          </cell>
          <cell r="F4999" t="str">
            <v>Not an Outlier</v>
          </cell>
        </row>
        <row r="5000">
          <cell r="A5000">
            <v>3900.91</v>
          </cell>
          <cell r="B5000">
            <v>42972</v>
          </cell>
          <cell r="C5000">
            <v>315866</v>
          </cell>
          <cell r="D5000">
            <v>24306.45</v>
          </cell>
          <cell r="E5000">
            <v>0.98308868000000005</v>
          </cell>
          <cell r="F5000" t="str">
            <v>Not an Outlier</v>
          </cell>
        </row>
        <row r="5001">
          <cell r="A5001">
            <v>3902.43</v>
          </cell>
          <cell r="B5001">
            <v>43399</v>
          </cell>
          <cell r="C5001">
            <v>308848</v>
          </cell>
          <cell r="D5001">
            <v>23022.03</v>
          </cell>
          <cell r="E5001">
            <v>0.97491669999999997</v>
          </cell>
          <cell r="F5001" t="str">
            <v>Not an Outlier</v>
          </cell>
        </row>
        <row r="5002">
          <cell r="A5002">
            <v>3903.48</v>
          </cell>
          <cell r="B5002">
            <v>43357</v>
          </cell>
          <cell r="C5002">
            <v>308839</v>
          </cell>
          <cell r="D5002">
            <v>20228.740000000002</v>
          </cell>
          <cell r="E5002">
            <v>0.95260330800000004</v>
          </cell>
          <cell r="F5002" t="str">
            <v>Not an Outlier</v>
          </cell>
        </row>
        <row r="5003">
          <cell r="A5003">
            <v>3904.49</v>
          </cell>
          <cell r="B5003">
            <v>43378</v>
          </cell>
          <cell r="C5003">
            <v>308862</v>
          </cell>
          <cell r="D5003">
            <v>7943.61</v>
          </cell>
          <cell r="E5003">
            <v>0.95292866899999995</v>
          </cell>
          <cell r="F5003" t="str">
            <v>Not an Outlier</v>
          </cell>
        </row>
        <row r="5004">
          <cell r="A5004">
            <v>3904.93</v>
          </cell>
          <cell r="B5004">
            <v>42930</v>
          </cell>
          <cell r="C5004">
            <v>308730</v>
          </cell>
          <cell r="D5004">
            <v>10312.41</v>
          </cell>
          <cell r="E5004">
            <v>0.98886606099999996</v>
          </cell>
          <cell r="F5004" t="str">
            <v>Not an Outlier</v>
          </cell>
        </row>
        <row r="5005">
          <cell r="A5005">
            <v>3906.37</v>
          </cell>
          <cell r="B5005">
            <v>42986</v>
          </cell>
          <cell r="C5005">
            <v>87044</v>
          </cell>
          <cell r="D5005">
            <v>30720.9</v>
          </cell>
          <cell r="E5005">
            <v>0.98122387200000005</v>
          </cell>
          <cell r="F5005" t="str">
            <v>Not an Outlier</v>
          </cell>
        </row>
        <row r="5006">
          <cell r="A5006">
            <v>3906.5</v>
          </cell>
          <cell r="B5006">
            <v>43203</v>
          </cell>
          <cell r="C5006">
            <v>300378</v>
          </cell>
          <cell r="D5006">
            <v>20661.88</v>
          </cell>
          <cell r="E5006">
            <v>0.76058563000000001</v>
          </cell>
          <cell r="F5006" t="str">
            <v>Not an Outlier</v>
          </cell>
        </row>
        <row r="5007">
          <cell r="A5007">
            <v>3906.56</v>
          </cell>
          <cell r="B5007">
            <v>42825</v>
          </cell>
          <cell r="C5007">
            <v>90266</v>
          </cell>
          <cell r="D5007">
            <v>39910.53</v>
          </cell>
          <cell r="E5007">
            <v>0.97597072600000001</v>
          </cell>
          <cell r="F5007" t="str">
            <v>Not an Outlier</v>
          </cell>
        </row>
        <row r="5008">
          <cell r="A5008">
            <v>3907.83</v>
          </cell>
          <cell r="B5008">
            <v>42811</v>
          </cell>
          <cell r="C5008">
            <v>86615</v>
          </cell>
          <cell r="D5008">
            <v>38297.94</v>
          </cell>
          <cell r="E5008">
            <v>0.98544523399999995</v>
          </cell>
          <cell r="F5008" t="str">
            <v>Not an Outlier</v>
          </cell>
        </row>
        <row r="5009">
          <cell r="A5009">
            <v>3907.93</v>
          </cell>
          <cell r="B5009">
            <v>43462</v>
          </cell>
          <cell r="C5009">
            <v>308982</v>
          </cell>
          <cell r="D5009">
            <v>7887.8</v>
          </cell>
          <cell r="E5009">
            <v>0.96142459400000002</v>
          </cell>
          <cell r="F5009" t="str">
            <v>Not an Outlier</v>
          </cell>
        </row>
        <row r="5010">
          <cell r="A5010">
            <v>3909.64</v>
          </cell>
          <cell r="B5010">
            <v>42972</v>
          </cell>
          <cell r="C5010">
            <v>236505</v>
          </cell>
          <cell r="D5010">
            <v>25640.34</v>
          </cell>
          <cell r="E5010">
            <v>0.97678907299999995</v>
          </cell>
          <cell r="F5010" t="str">
            <v>Not an Outlier</v>
          </cell>
        </row>
        <row r="5011">
          <cell r="A5011">
            <v>3911.14</v>
          </cell>
          <cell r="B5011">
            <v>42860</v>
          </cell>
          <cell r="C5011">
            <v>90230</v>
          </cell>
          <cell r="D5011">
            <v>27175.08</v>
          </cell>
          <cell r="E5011">
            <v>0.94862919300000004</v>
          </cell>
          <cell r="F5011" t="str">
            <v>Not an Outlier</v>
          </cell>
        </row>
        <row r="5012">
          <cell r="A5012">
            <v>3912.08</v>
          </cell>
          <cell r="B5012">
            <v>43231</v>
          </cell>
          <cell r="C5012">
            <v>86954</v>
          </cell>
          <cell r="D5012">
            <v>12850.06</v>
          </cell>
          <cell r="E5012">
            <v>1.0000009999999999</v>
          </cell>
          <cell r="F5012" t="str">
            <v>Not an Outlier</v>
          </cell>
        </row>
        <row r="5013">
          <cell r="A5013">
            <v>3913.06</v>
          </cell>
          <cell r="B5013">
            <v>43063</v>
          </cell>
          <cell r="C5013">
            <v>315872</v>
          </cell>
          <cell r="D5013">
            <v>30489.94</v>
          </cell>
          <cell r="E5013">
            <v>0.980752085</v>
          </cell>
          <cell r="F5013" t="str">
            <v>Not an Outlier</v>
          </cell>
        </row>
        <row r="5014">
          <cell r="A5014">
            <v>3913.31</v>
          </cell>
          <cell r="B5014">
            <v>43063</v>
          </cell>
          <cell r="C5014">
            <v>236505</v>
          </cell>
          <cell r="D5014">
            <v>26025.9</v>
          </cell>
          <cell r="E5014">
            <v>0.97484080399999995</v>
          </cell>
          <cell r="F5014" t="str">
            <v>Not an Outlier</v>
          </cell>
        </row>
        <row r="5015">
          <cell r="A5015">
            <v>3914.58</v>
          </cell>
          <cell r="B5015">
            <v>42888</v>
          </cell>
          <cell r="C5015">
            <v>308727</v>
          </cell>
          <cell r="D5015">
            <v>16612.849999999999</v>
          </cell>
          <cell r="E5015">
            <v>0.99083502099999998</v>
          </cell>
          <cell r="F5015" t="str">
            <v>Not an Outlier</v>
          </cell>
        </row>
        <row r="5016">
          <cell r="A5016">
            <v>3915.01</v>
          </cell>
          <cell r="B5016">
            <v>43161</v>
          </cell>
          <cell r="C5016">
            <v>315872</v>
          </cell>
          <cell r="D5016">
            <v>26823.35</v>
          </cell>
          <cell r="E5016">
            <v>0.962991865</v>
          </cell>
          <cell r="F5016" t="str">
            <v>Not an Outlier</v>
          </cell>
        </row>
        <row r="5017">
          <cell r="A5017">
            <v>3915.23</v>
          </cell>
          <cell r="B5017">
            <v>42909</v>
          </cell>
          <cell r="C5017">
            <v>90230</v>
          </cell>
          <cell r="D5017">
            <v>29526.35</v>
          </cell>
          <cell r="E5017">
            <v>0.96851759299999995</v>
          </cell>
          <cell r="F5017" t="str">
            <v>Not an Outlier</v>
          </cell>
        </row>
        <row r="5018">
          <cell r="A5018">
            <v>3915.42</v>
          </cell>
          <cell r="B5018">
            <v>43448</v>
          </cell>
          <cell r="C5018">
            <v>308835</v>
          </cell>
          <cell r="D5018">
            <v>14430.04</v>
          </cell>
          <cell r="E5018">
            <v>0.97646865299999996</v>
          </cell>
          <cell r="F5018" t="str">
            <v>Not an Outlier</v>
          </cell>
        </row>
        <row r="5019">
          <cell r="A5019">
            <v>3916.58</v>
          </cell>
          <cell r="B5019">
            <v>43469</v>
          </cell>
          <cell r="C5019">
            <v>308835</v>
          </cell>
          <cell r="D5019">
            <v>16317.68</v>
          </cell>
          <cell r="E5019">
            <v>0.97414466499999997</v>
          </cell>
          <cell r="F5019" t="str">
            <v>Not an Outlier</v>
          </cell>
        </row>
        <row r="5020">
          <cell r="A5020">
            <v>3916.75</v>
          </cell>
          <cell r="B5020">
            <v>43238</v>
          </cell>
          <cell r="C5020">
            <v>308835</v>
          </cell>
          <cell r="D5020">
            <v>14973.45</v>
          </cell>
          <cell r="E5020">
            <v>0.98412798400000001</v>
          </cell>
          <cell r="F5020" t="str">
            <v>Not an Outlier</v>
          </cell>
        </row>
        <row r="5021">
          <cell r="A5021">
            <v>3917.32</v>
          </cell>
          <cell r="B5021">
            <v>42993</v>
          </cell>
          <cell r="C5021">
            <v>86954</v>
          </cell>
          <cell r="D5021">
            <v>22274.85</v>
          </cell>
          <cell r="E5021">
            <v>0.98311102100000003</v>
          </cell>
          <cell r="F5021" t="str">
            <v>Not an Outlier</v>
          </cell>
        </row>
        <row r="5022">
          <cell r="A5022">
            <v>3918.18</v>
          </cell>
          <cell r="B5022">
            <v>43168</v>
          </cell>
          <cell r="C5022">
            <v>315872</v>
          </cell>
          <cell r="D5022">
            <v>27015.96</v>
          </cell>
          <cell r="E5022">
            <v>0.95649407799999997</v>
          </cell>
          <cell r="F5022" t="str">
            <v>Not an Outlier</v>
          </cell>
        </row>
        <row r="5023">
          <cell r="A5023">
            <v>3921.71</v>
          </cell>
          <cell r="B5023">
            <v>43371</v>
          </cell>
          <cell r="C5023">
            <v>308835</v>
          </cell>
          <cell r="D5023">
            <v>15481.26</v>
          </cell>
          <cell r="E5023">
            <v>0.97868763599999997</v>
          </cell>
          <cell r="F5023" t="str">
            <v>Not an Outlier</v>
          </cell>
        </row>
        <row r="5024">
          <cell r="A5024">
            <v>3921.85</v>
          </cell>
          <cell r="B5024">
            <v>42951</v>
          </cell>
          <cell r="C5024">
            <v>308839</v>
          </cell>
          <cell r="D5024">
            <v>17797.2</v>
          </cell>
          <cell r="E5024">
            <v>0.92840727599999995</v>
          </cell>
          <cell r="F5024" t="str">
            <v>Not an Outlier</v>
          </cell>
        </row>
        <row r="5025">
          <cell r="A5025">
            <v>3922.31</v>
          </cell>
          <cell r="B5025">
            <v>42888</v>
          </cell>
          <cell r="C5025">
            <v>308862</v>
          </cell>
          <cell r="D5025">
            <v>6450.53</v>
          </cell>
          <cell r="E5025">
            <v>0.90025654399999999</v>
          </cell>
          <cell r="F5025" t="str">
            <v>Not an Outlier</v>
          </cell>
        </row>
        <row r="5026">
          <cell r="A5026">
            <v>3923.24</v>
          </cell>
          <cell r="B5026">
            <v>43203</v>
          </cell>
          <cell r="C5026">
            <v>90266</v>
          </cell>
          <cell r="D5026">
            <v>30690.7</v>
          </cell>
          <cell r="E5026">
            <v>0.90228143699999996</v>
          </cell>
          <cell r="F5026" t="str">
            <v>Not an Outlier</v>
          </cell>
        </row>
        <row r="5027">
          <cell r="A5027">
            <v>3925.29</v>
          </cell>
          <cell r="B5027">
            <v>42958</v>
          </cell>
          <cell r="C5027">
            <v>308727</v>
          </cell>
          <cell r="D5027">
            <v>14853.17</v>
          </cell>
          <cell r="E5027">
            <v>0.98257738299999997</v>
          </cell>
          <cell r="F5027" t="str">
            <v>Not an Outlier</v>
          </cell>
        </row>
        <row r="5028">
          <cell r="A5028">
            <v>3925.68</v>
          </cell>
          <cell r="B5028">
            <v>43077</v>
          </cell>
          <cell r="C5028">
            <v>300377</v>
          </cell>
          <cell r="D5028">
            <v>27485.279999999999</v>
          </cell>
          <cell r="E5028">
            <v>0.93013035499999996</v>
          </cell>
          <cell r="F5028" t="str">
            <v>Not an Outlier</v>
          </cell>
        </row>
        <row r="5029">
          <cell r="A5029">
            <v>3928.25</v>
          </cell>
          <cell r="B5029">
            <v>43098</v>
          </cell>
          <cell r="C5029">
            <v>308848</v>
          </cell>
          <cell r="D5029">
            <v>23444.27</v>
          </cell>
          <cell r="E5029">
            <v>0.98291400399999995</v>
          </cell>
          <cell r="F5029" t="str">
            <v>Not an Outlier</v>
          </cell>
        </row>
        <row r="5030">
          <cell r="A5030">
            <v>3932.94</v>
          </cell>
          <cell r="B5030">
            <v>42965</v>
          </cell>
          <cell r="C5030">
            <v>87044</v>
          </cell>
          <cell r="D5030">
            <v>31704.82</v>
          </cell>
          <cell r="E5030">
            <v>0.98688531800000001</v>
          </cell>
          <cell r="F5030" t="str">
            <v>Not an Outlier</v>
          </cell>
        </row>
        <row r="5031">
          <cell r="A5031">
            <v>3934</v>
          </cell>
          <cell r="B5031">
            <v>42979</v>
          </cell>
          <cell r="C5031">
            <v>308862</v>
          </cell>
          <cell r="D5031">
            <v>7532.61</v>
          </cell>
          <cell r="E5031">
            <v>0.93364208500000001</v>
          </cell>
          <cell r="F5031" t="str">
            <v>Not an Outlier</v>
          </cell>
        </row>
        <row r="5032">
          <cell r="A5032">
            <v>3934.46</v>
          </cell>
          <cell r="B5032">
            <v>43182</v>
          </cell>
          <cell r="C5032">
            <v>315866</v>
          </cell>
          <cell r="D5032">
            <v>18742.07</v>
          </cell>
          <cell r="E5032">
            <v>0.92315760599999996</v>
          </cell>
          <cell r="F5032" t="str">
            <v>Not an Outlier</v>
          </cell>
        </row>
        <row r="5033">
          <cell r="A5033">
            <v>3935.3</v>
          </cell>
          <cell r="B5033">
            <v>43049</v>
          </cell>
          <cell r="C5033">
            <v>315872</v>
          </cell>
          <cell r="D5033">
            <v>28993.47</v>
          </cell>
          <cell r="E5033">
            <v>0.97545185400000001</v>
          </cell>
          <cell r="F5033" t="str">
            <v>Not an Outlier</v>
          </cell>
        </row>
        <row r="5034">
          <cell r="A5034">
            <v>3937.47</v>
          </cell>
          <cell r="B5034">
            <v>43077</v>
          </cell>
          <cell r="C5034">
            <v>308839</v>
          </cell>
          <cell r="D5034">
            <v>19333.46</v>
          </cell>
          <cell r="E5034">
            <v>0.97053112799999997</v>
          </cell>
          <cell r="F5034" t="str">
            <v>Not an Outlier</v>
          </cell>
        </row>
        <row r="5035">
          <cell r="A5035">
            <v>3937.59</v>
          </cell>
          <cell r="B5035">
            <v>43182</v>
          </cell>
          <cell r="C5035">
            <v>300378</v>
          </cell>
          <cell r="D5035">
            <v>23936.05</v>
          </cell>
          <cell r="E5035">
            <v>0.87977469200000002</v>
          </cell>
          <cell r="F5035" t="str">
            <v>Not an Outlier</v>
          </cell>
        </row>
        <row r="5036">
          <cell r="A5036">
            <v>3943.35</v>
          </cell>
          <cell r="B5036">
            <v>43336</v>
          </cell>
          <cell r="C5036">
            <v>308839</v>
          </cell>
          <cell r="D5036">
            <v>22007.55</v>
          </cell>
          <cell r="E5036">
            <v>0.95142299600000002</v>
          </cell>
          <cell r="F5036" t="str">
            <v>Not an Outlier</v>
          </cell>
        </row>
        <row r="5037">
          <cell r="A5037">
            <v>3945.08</v>
          </cell>
          <cell r="B5037">
            <v>42909</v>
          </cell>
          <cell r="C5037">
            <v>166753</v>
          </cell>
          <cell r="D5037">
            <v>48075.45</v>
          </cell>
          <cell r="E5037">
            <v>0.98241698200000005</v>
          </cell>
          <cell r="F5037" t="str">
            <v>Not an Outlier</v>
          </cell>
        </row>
        <row r="5038">
          <cell r="A5038">
            <v>3945.47</v>
          </cell>
          <cell r="B5038">
            <v>42832</v>
          </cell>
          <cell r="C5038">
            <v>86615</v>
          </cell>
          <cell r="D5038">
            <v>37472.660000000003</v>
          </cell>
          <cell r="E5038">
            <v>0.97836456800000005</v>
          </cell>
          <cell r="F5038" t="str">
            <v>Not an Outlier</v>
          </cell>
        </row>
        <row r="5039">
          <cell r="A5039">
            <v>3945.56</v>
          </cell>
          <cell r="B5039">
            <v>43252</v>
          </cell>
          <cell r="C5039">
            <v>300376</v>
          </cell>
          <cell r="D5039">
            <v>10929.33</v>
          </cell>
          <cell r="E5039">
            <v>1.0000009999999999</v>
          </cell>
          <cell r="F5039" t="str">
            <v>Not an Outlier</v>
          </cell>
        </row>
        <row r="5040">
          <cell r="A5040">
            <v>3949.6</v>
          </cell>
          <cell r="B5040">
            <v>43168</v>
          </cell>
          <cell r="C5040">
            <v>86615</v>
          </cell>
          <cell r="D5040">
            <v>36192.5</v>
          </cell>
          <cell r="E5040">
            <v>0.97383875600000003</v>
          </cell>
          <cell r="F5040" t="str">
            <v>Not an Outlier</v>
          </cell>
        </row>
        <row r="5041">
          <cell r="A5041">
            <v>3951.72</v>
          </cell>
          <cell r="B5041">
            <v>43462</v>
          </cell>
          <cell r="C5041">
            <v>308978</v>
          </cell>
          <cell r="D5041">
            <v>24609.99</v>
          </cell>
          <cell r="E5041">
            <v>0.98711975699999999</v>
          </cell>
          <cell r="F5041" t="str">
            <v>Not an Outlier</v>
          </cell>
        </row>
        <row r="5042">
          <cell r="A5042">
            <v>3952.01</v>
          </cell>
          <cell r="B5042">
            <v>43182</v>
          </cell>
          <cell r="C5042">
            <v>308862</v>
          </cell>
          <cell r="D5042">
            <v>6649</v>
          </cell>
          <cell r="E5042">
            <v>0.92483894200000005</v>
          </cell>
          <cell r="F5042" t="str">
            <v>Not an Outlier</v>
          </cell>
        </row>
        <row r="5043">
          <cell r="A5043">
            <v>3952.26</v>
          </cell>
          <cell r="B5043">
            <v>42776</v>
          </cell>
          <cell r="C5043">
            <v>308835</v>
          </cell>
          <cell r="D5043">
            <v>16298.5</v>
          </cell>
          <cell r="E5043">
            <v>0.94852615900000004</v>
          </cell>
          <cell r="F5043" t="str">
            <v>Not an Outlier</v>
          </cell>
        </row>
        <row r="5044">
          <cell r="A5044">
            <v>3955.94</v>
          </cell>
          <cell r="B5044">
            <v>43091</v>
          </cell>
          <cell r="C5044">
            <v>300377</v>
          </cell>
          <cell r="D5044">
            <v>27756.26</v>
          </cell>
          <cell r="E5044">
            <v>0.94314102799999999</v>
          </cell>
          <cell r="F5044" t="str">
            <v>Not an Outlier</v>
          </cell>
        </row>
        <row r="5045">
          <cell r="A5045">
            <v>3955.97</v>
          </cell>
          <cell r="B5045">
            <v>43084</v>
          </cell>
          <cell r="C5045">
            <v>300377</v>
          </cell>
          <cell r="D5045">
            <v>27912.38</v>
          </cell>
          <cell r="E5045">
            <v>0.93869759500000005</v>
          </cell>
          <cell r="F5045" t="str">
            <v>Not an Outlier</v>
          </cell>
        </row>
        <row r="5046">
          <cell r="A5046">
            <v>3957.44</v>
          </cell>
          <cell r="B5046">
            <v>43077</v>
          </cell>
          <cell r="C5046">
            <v>86615</v>
          </cell>
          <cell r="D5046">
            <v>36554.019999999997</v>
          </cell>
          <cell r="E5046">
            <v>0.97491849200000003</v>
          </cell>
          <cell r="F5046" t="str">
            <v>Not an Outlier</v>
          </cell>
        </row>
        <row r="5047">
          <cell r="A5047">
            <v>3957.77</v>
          </cell>
          <cell r="B5047">
            <v>43035</v>
          </cell>
          <cell r="C5047">
            <v>90230</v>
          </cell>
          <cell r="D5047">
            <v>23860.48</v>
          </cell>
          <cell r="E5047">
            <v>0.88142579200000004</v>
          </cell>
          <cell r="F5047" t="str">
            <v>Not an Outlier</v>
          </cell>
        </row>
        <row r="5048">
          <cell r="A5048">
            <v>3959.77</v>
          </cell>
          <cell r="B5048">
            <v>42797</v>
          </cell>
          <cell r="C5048">
            <v>308731</v>
          </cell>
          <cell r="D5048">
            <v>16426.71</v>
          </cell>
          <cell r="E5048">
            <v>0.96959531499999996</v>
          </cell>
          <cell r="F5048" t="str">
            <v>Not an Outlier</v>
          </cell>
        </row>
        <row r="5049">
          <cell r="A5049">
            <v>3960.29</v>
          </cell>
          <cell r="B5049">
            <v>43308</v>
          </cell>
          <cell r="C5049">
            <v>308862</v>
          </cell>
          <cell r="D5049">
            <v>8226.51</v>
          </cell>
          <cell r="E5049">
            <v>0.926112202</v>
          </cell>
          <cell r="F5049" t="str">
            <v>Not an Outlier</v>
          </cell>
        </row>
        <row r="5050">
          <cell r="A5050">
            <v>3961.05</v>
          </cell>
          <cell r="B5050">
            <v>42916</v>
          </cell>
          <cell r="C5050">
            <v>308862</v>
          </cell>
          <cell r="D5050">
            <v>6000.86</v>
          </cell>
          <cell r="E5050">
            <v>0.88879829600000004</v>
          </cell>
          <cell r="F5050" t="str">
            <v>Not an Outlier</v>
          </cell>
        </row>
        <row r="5051">
          <cell r="A5051">
            <v>3962.57</v>
          </cell>
          <cell r="B5051">
            <v>43056</v>
          </cell>
          <cell r="C5051">
            <v>308839</v>
          </cell>
          <cell r="D5051">
            <v>21062.77</v>
          </cell>
          <cell r="E5051">
            <v>0.95820035699999995</v>
          </cell>
          <cell r="F5051" t="str">
            <v>Not an Outlier</v>
          </cell>
        </row>
        <row r="5052">
          <cell r="A5052">
            <v>3963.15</v>
          </cell>
          <cell r="B5052">
            <v>42979</v>
          </cell>
          <cell r="C5052">
            <v>308839</v>
          </cell>
          <cell r="D5052">
            <v>18295.990000000002</v>
          </cell>
          <cell r="E5052">
            <v>0.92460876199999997</v>
          </cell>
          <cell r="F5052" t="str">
            <v>Not an Outlier</v>
          </cell>
        </row>
        <row r="5053">
          <cell r="A5053">
            <v>3964.49</v>
          </cell>
          <cell r="B5053">
            <v>43182</v>
          </cell>
          <cell r="C5053">
            <v>236505</v>
          </cell>
          <cell r="D5053">
            <v>22120.45</v>
          </cell>
          <cell r="E5053">
            <v>0.93821222900000001</v>
          </cell>
          <cell r="F5053" t="str">
            <v>Not an Outlier</v>
          </cell>
        </row>
        <row r="5054">
          <cell r="A5054">
            <v>3965.88</v>
          </cell>
          <cell r="B5054">
            <v>43399</v>
          </cell>
          <cell r="C5054">
            <v>308733</v>
          </cell>
          <cell r="D5054">
            <v>14530.95</v>
          </cell>
          <cell r="E5054">
            <v>0.97680830299999999</v>
          </cell>
          <cell r="F5054" t="str">
            <v>Not an Outlier</v>
          </cell>
        </row>
        <row r="5055">
          <cell r="A5055">
            <v>3966.84</v>
          </cell>
          <cell r="B5055">
            <v>42986</v>
          </cell>
          <cell r="C5055">
            <v>86615</v>
          </cell>
          <cell r="D5055">
            <v>37414.36</v>
          </cell>
          <cell r="E5055">
            <v>0.97705699099999999</v>
          </cell>
          <cell r="F5055" t="str">
            <v>Not an Outlier</v>
          </cell>
        </row>
        <row r="5056">
          <cell r="A5056">
            <v>3967.88</v>
          </cell>
          <cell r="B5056">
            <v>43245</v>
          </cell>
          <cell r="C5056">
            <v>308728</v>
          </cell>
          <cell r="D5056">
            <v>18551.990000000002</v>
          </cell>
          <cell r="E5056">
            <v>0.98618407399999997</v>
          </cell>
          <cell r="F5056" t="str">
            <v>Not an Outlier</v>
          </cell>
        </row>
        <row r="5057">
          <cell r="A5057">
            <v>3968.51</v>
          </cell>
          <cell r="B5057">
            <v>43056</v>
          </cell>
          <cell r="C5057">
            <v>315872</v>
          </cell>
          <cell r="D5057">
            <v>29900.54</v>
          </cell>
          <cell r="E5057">
            <v>0.97611730299999999</v>
          </cell>
          <cell r="F5057" t="str">
            <v>Not an Outlier</v>
          </cell>
        </row>
        <row r="5058">
          <cell r="A5058">
            <v>3968.91</v>
          </cell>
          <cell r="B5058">
            <v>42951</v>
          </cell>
          <cell r="C5058">
            <v>308731</v>
          </cell>
          <cell r="D5058">
            <v>13240.26</v>
          </cell>
          <cell r="E5058">
            <v>0.98076070299999996</v>
          </cell>
          <cell r="F5058" t="str">
            <v>Not an Outlier</v>
          </cell>
        </row>
        <row r="5059">
          <cell r="A5059">
            <v>3969.68</v>
          </cell>
          <cell r="B5059">
            <v>42965</v>
          </cell>
          <cell r="C5059">
            <v>315872</v>
          </cell>
          <cell r="D5059">
            <v>30768.32</v>
          </cell>
          <cell r="E5059">
            <v>0.98601762900000001</v>
          </cell>
          <cell r="F5059" t="str">
            <v>Not an Outlier</v>
          </cell>
        </row>
        <row r="5060">
          <cell r="A5060">
            <v>3970.11</v>
          </cell>
          <cell r="B5060">
            <v>42965</v>
          </cell>
          <cell r="C5060">
            <v>308862</v>
          </cell>
          <cell r="D5060">
            <v>7440.51</v>
          </cell>
          <cell r="E5060">
            <v>0.926635243</v>
          </cell>
          <cell r="F5060" t="str">
            <v>Not an Outlier</v>
          </cell>
        </row>
        <row r="5061">
          <cell r="A5061">
            <v>3973.01</v>
          </cell>
          <cell r="B5061">
            <v>43448</v>
          </cell>
          <cell r="C5061">
            <v>308979</v>
          </cell>
          <cell r="D5061">
            <v>27912.31</v>
          </cell>
          <cell r="E5061">
            <v>0.99145611899999997</v>
          </cell>
          <cell r="F5061" t="str">
            <v>Not an Outlier</v>
          </cell>
        </row>
        <row r="5062">
          <cell r="A5062">
            <v>3973.43</v>
          </cell>
          <cell r="B5062">
            <v>42937</v>
          </cell>
          <cell r="C5062">
            <v>300377</v>
          </cell>
          <cell r="D5062">
            <v>33366.61</v>
          </cell>
          <cell r="E5062">
            <v>0.98071386800000004</v>
          </cell>
          <cell r="F5062" t="str">
            <v>Not an Outlier</v>
          </cell>
        </row>
        <row r="5063">
          <cell r="A5063">
            <v>3973.54</v>
          </cell>
          <cell r="B5063">
            <v>43371</v>
          </cell>
          <cell r="C5063">
            <v>308839</v>
          </cell>
          <cell r="D5063">
            <v>21784.16</v>
          </cell>
          <cell r="E5063">
            <v>0.95932697300000003</v>
          </cell>
          <cell r="F5063" t="str">
            <v>Not an Outlier</v>
          </cell>
        </row>
        <row r="5064">
          <cell r="A5064">
            <v>3974</v>
          </cell>
          <cell r="B5064">
            <v>42881</v>
          </cell>
          <cell r="C5064">
            <v>90230</v>
          </cell>
          <cell r="D5064">
            <v>28012.73</v>
          </cell>
          <cell r="E5064">
            <v>0.94919683700000002</v>
          </cell>
          <cell r="F5064" t="str">
            <v>Not an Outlier</v>
          </cell>
        </row>
        <row r="5065">
          <cell r="A5065">
            <v>3974.03</v>
          </cell>
          <cell r="B5065">
            <v>43462</v>
          </cell>
          <cell r="C5065">
            <v>308969</v>
          </cell>
          <cell r="D5065">
            <v>15141.22</v>
          </cell>
          <cell r="E5065">
            <v>0.94950767400000002</v>
          </cell>
          <cell r="F5065" t="str">
            <v>Not an Outlier</v>
          </cell>
        </row>
        <row r="5066">
          <cell r="A5066">
            <v>3974.05</v>
          </cell>
          <cell r="B5066">
            <v>42895</v>
          </cell>
          <cell r="C5066">
            <v>315872</v>
          </cell>
          <cell r="D5066">
            <v>32223.23</v>
          </cell>
          <cell r="E5066">
            <v>0.993004687</v>
          </cell>
          <cell r="F5066" t="str">
            <v>Not an Outlier</v>
          </cell>
        </row>
        <row r="5067">
          <cell r="A5067">
            <v>3974.45</v>
          </cell>
          <cell r="B5067">
            <v>43392</v>
          </cell>
          <cell r="C5067">
            <v>308841</v>
          </cell>
          <cell r="D5067">
            <v>15968.96</v>
          </cell>
          <cell r="E5067">
            <v>0.97980395600000003</v>
          </cell>
          <cell r="F5067" t="str">
            <v>Not an Outlier</v>
          </cell>
        </row>
        <row r="5068">
          <cell r="A5068">
            <v>3976.05</v>
          </cell>
          <cell r="B5068">
            <v>43364</v>
          </cell>
          <cell r="C5068">
            <v>308839</v>
          </cell>
          <cell r="D5068">
            <v>20811.62</v>
          </cell>
          <cell r="E5068">
            <v>0.960323072</v>
          </cell>
          <cell r="F5068" t="str">
            <v>Not an Outlier</v>
          </cell>
        </row>
        <row r="5069">
          <cell r="A5069">
            <v>3977.44</v>
          </cell>
          <cell r="B5069">
            <v>43175</v>
          </cell>
          <cell r="C5069">
            <v>315872</v>
          </cell>
          <cell r="D5069">
            <v>26405.68</v>
          </cell>
          <cell r="E5069">
            <v>0.95093799999999995</v>
          </cell>
          <cell r="F5069" t="str">
            <v>Not an Outlier</v>
          </cell>
        </row>
        <row r="5070">
          <cell r="A5070">
            <v>3977.48</v>
          </cell>
          <cell r="B5070">
            <v>42860</v>
          </cell>
          <cell r="C5070">
            <v>308730</v>
          </cell>
          <cell r="D5070">
            <v>10724.75</v>
          </cell>
          <cell r="E5070">
            <v>0.98663907299999998</v>
          </cell>
          <cell r="F5070" t="str">
            <v>Not an Outlier</v>
          </cell>
        </row>
        <row r="5071">
          <cell r="A5071">
            <v>3978.95</v>
          </cell>
          <cell r="B5071">
            <v>42951</v>
          </cell>
          <cell r="C5071">
            <v>86615</v>
          </cell>
          <cell r="D5071">
            <v>37962.559999999998</v>
          </cell>
          <cell r="E5071">
            <v>0.985365932</v>
          </cell>
          <cell r="F5071" t="str">
            <v>Not an Outlier</v>
          </cell>
        </row>
        <row r="5072">
          <cell r="A5072">
            <v>3980.36</v>
          </cell>
          <cell r="B5072">
            <v>43476</v>
          </cell>
          <cell r="C5072">
            <v>308835</v>
          </cell>
          <cell r="D5072">
            <v>17430.830000000002</v>
          </cell>
          <cell r="E5072">
            <v>0.97157916</v>
          </cell>
          <cell r="F5072" t="str">
            <v>Not an Outlier</v>
          </cell>
        </row>
        <row r="5073">
          <cell r="A5073">
            <v>3982.75</v>
          </cell>
          <cell r="B5073">
            <v>43203</v>
          </cell>
          <cell r="C5073">
            <v>308862</v>
          </cell>
          <cell r="D5073">
            <v>5617.95</v>
          </cell>
          <cell r="E5073">
            <v>0.89685830700000002</v>
          </cell>
          <cell r="F5073" t="str">
            <v>Not an Outlier</v>
          </cell>
        </row>
        <row r="5074">
          <cell r="A5074">
            <v>3982.79</v>
          </cell>
          <cell r="B5074">
            <v>42867</v>
          </cell>
          <cell r="C5074">
            <v>90230</v>
          </cell>
          <cell r="D5074">
            <v>28098.61</v>
          </cell>
          <cell r="E5074">
            <v>0.95364338400000004</v>
          </cell>
          <cell r="F5074" t="str">
            <v>Not an Outlier</v>
          </cell>
        </row>
        <row r="5075">
          <cell r="A5075">
            <v>3984.38</v>
          </cell>
          <cell r="B5075">
            <v>42804</v>
          </cell>
          <cell r="C5075">
            <v>86615</v>
          </cell>
          <cell r="D5075">
            <v>38832.43</v>
          </cell>
          <cell r="E5075">
            <v>0.98780472500000005</v>
          </cell>
          <cell r="F5075" t="str">
            <v>Not an Outlier</v>
          </cell>
        </row>
        <row r="5076">
          <cell r="A5076">
            <v>3984.46</v>
          </cell>
          <cell r="B5076">
            <v>43392</v>
          </cell>
          <cell r="C5076">
            <v>308839</v>
          </cell>
          <cell r="D5076">
            <v>20320.560000000001</v>
          </cell>
          <cell r="E5076">
            <v>0.96497153199999997</v>
          </cell>
          <cell r="F5076" t="str">
            <v>Not an Outlier</v>
          </cell>
        </row>
        <row r="5077">
          <cell r="A5077">
            <v>3984.81</v>
          </cell>
          <cell r="B5077">
            <v>43014</v>
          </cell>
          <cell r="C5077">
            <v>90266</v>
          </cell>
          <cell r="D5077">
            <v>36623</v>
          </cell>
          <cell r="E5077">
            <v>0.96239706999999997</v>
          </cell>
          <cell r="F5077" t="str">
            <v>Not an Outlier</v>
          </cell>
        </row>
        <row r="5078">
          <cell r="A5078">
            <v>3985.25</v>
          </cell>
          <cell r="B5078">
            <v>42979</v>
          </cell>
          <cell r="C5078">
            <v>308730</v>
          </cell>
          <cell r="D5078">
            <v>10288.89</v>
          </cell>
          <cell r="E5078">
            <v>0.98037051500000005</v>
          </cell>
          <cell r="F5078" t="str">
            <v>Not an Outlier</v>
          </cell>
        </row>
        <row r="5079">
          <cell r="A5079">
            <v>3986.06</v>
          </cell>
          <cell r="B5079">
            <v>42846</v>
          </cell>
          <cell r="C5079">
            <v>308835</v>
          </cell>
          <cell r="D5079">
            <v>13574.21</v>
          </cell>
          <cell r="E5079">
            <v>0.93823386499999994</v>
          </cell>
          <cell r="F5079" t="str">
            <v>Not an Outlier</v>
          </cell>
        </row>
        <row r="5080">
          <cell r="A5080">
            <v>3992.13</v>
          </cell>
          <cell r="B5080">
            <v>43014</v>
          </cell>
          <cell r="C5080">
            <v>308839</v>
          </cell>
          <cell r="D5080">
            <v>19744.16</v>
          </cell>
          <cell r="E5080">
            <v>0.95916952300000002</v>
          </cell>
          <cell r="F5080" t="str">
            <v>Not an Outlier</v>
          </cell>
        </row>
        <row r="5081">
          <cell r="A5081">
            <v>3993.1</v>
          </cell>
          <cell r="B5081">
            <v>43189</v>
          </cell>
          <cell r="C5081">
            <v>87044</v>
          </cell>
          <cell r="D5081">
            <v>24112.84</v>
          </cell>
          <cell r="E5081">
            <v>0.94827524100000005</v>
          </cell>
          <cell r="F5081" t="str">
            <v>Not an Outlier</v>
          </cell>
        </row>
        <row r="5082">
          <cell r="A5082">
            <v>3995.49</v>
          </cell>
          <cell r="B5082">
            <v>42937</v>
          </cell>
          <cell r="C5082">
            <v>308730</v>
          </cell>
          <cell r="D5082">
            <v>10364.780000000001</v>
          </cell>
          <cell r="E5082">
            <v>0.98375223700000003</v>
          </cell>
          <cell r="F5082" t="str">
            <v>Not an Outlier</v>
          </cell>
        </row>
        <row r="5083">
          <cell r="A5083">
            <v>3996.26</v>
          </cell>
          <cell r="B5083">
            <v>43070</v>
          </cell>
          <cell r="C5083">
            <v>300377</v>
          </cell>
          <cell r="D5083">
            <v>27419.21</v>
          </cell>
          <cell r="E5083">
            <v>0.92578704499999998</v>
          </cell>
          <cell r="F5083" t="str">
            <v>Not an Outlier</v>
          </cell>
        </row>
        <row r="5084">
          <cell r="A5084">
            <v>3996.9</v>
          </cell>
          <cell r="B5084">
            <v>43462</v>
          </cell>
          <cell r="C5084">
            <v>308839</v>
          </cell>
          <cell r="D5084">
            <v>22374.5</v>
          </cell>
          <cell r="E5084">
            <v>0.95941182899999999</v>
          </cell>
          <cell r="F5084" t="str">
            <v>Not an Outlier</v>
          </cell>
        </row>
        <row r="5085">
          <cell r="A5085">
            <v>3997.01</v>
          </cell>
          <cell r="B5085">
            <v>42965</v>
          </cell>
          <cell r="C5085">
            <v>86615</v>
          </cell>
          <cell r="D5085">
            <v>38630.15</v>
          </cell>
          <cell r="E5085">
            <v>0.98659339000000001</v>
          </cell>
          <cell r="F5085" t="str">
            <v>Not an Outlier</v>
          </cell>
        </row>
        <row r="5086">
          <cell r="A5086">
            <v>3997.13</v>
          </cell>
          <cell r="B5086">
            <v>42958</v>
          </cell>
          <cell r="C5086">
            <v>90266</v>
          </cell>
          <cell r="D5086">
            <v>38857.17</v>
          </cell>
          <cell r="E5086">
            <v>0.97513572599999998</v>
          </cell>
          <cell r="F5086" t="str">
            <v>Not an Outlier</v>
          </cell>
        </row>
        <row r="5087">
          <cell r="A5087">
            <v>3999.65</v>
          </cell>
          <cell r="B5087">
            <v>42797</v>
          </cell>
          <cell r="C5087">
            <v>308862</v>
          </cell>
          <cell r="D5087">
            <v>12043.68</v>
          </cell>
          <cell r="E5087">
            <v>0.97037320400000004</v>
          </cell>
          <cell r="F5087" t="str">
            <v>Not an Outlier</v>
          </cell>
        </row>
        <row r="5088">
          <cell r="A5088">
            <v>4000.01</v>
          </cell>
          <cell r="B5088">
            <v>43210</v>
          </cell>
          <cell r="C5088">
            <v>308728</v>
          </cell>
          <cell r="D5088">
            <v>18107.97</v>
          </cell>
          <cell r="E5088">
            <v>0.98914484400000002</v>
          </cell>
          <cell r="F5088" t="str">
            <v>Not an Outlier</v>
          </cell>
        </row>
        <row r="5089">
          <cell r="A5089">
            <v>4001.71</v>
          </cell>
          <cell r="B5089">
            <v>43175</v>
          </cell>
          <cell r="C5089">
            <v>300377</v>
          </cell>
          <cell r="D5089">
            <v>23180.63</v>
          </cell>
          <cell r="E5089">
            <v>0.88861765999999998</v>
          </cell>
          <cell r="F5089" t="str">
            <v>Not an Outlier</v>
          </cell>
        </row>
        <row r="5090">
          <cell r="A5090">
            <v>4002.34</v>
          </cell>
          <cell r="B5090">
            <v>43259</v>
          </cell>
          <cell r="C5090">
            <v>308728</v>
          </cell>
          <cell r="D5090">
            <v>18181.7</v>
          </cell>
          <cell r="E5090">
            <v>0.99251683199999996</v>
          </cell>
          <cell r="F5090" t="str">
            <v>Not an Outlier</v>
          </cell>
        </row>
        <row r="5091">
          <cell r="A5091">
            <v>4006.16</v>
          </cell>
          <cell r="B5091">
            <v>42951</v>
          </cell>
          <cell r="C5091">
            <v>308862</v>
          </cell>
          <cell r="D5091">
            <v>6876.37</v>
          </cell>
          <cell r="E5091">
            <v>0.91253912500000001</v>
          </cell>
          <cell r="F5091" t="str">
            <v>Not an Outlier</v>
          </cell>
        </row>
        <row r="5092">
          <cell r="A5092">
            <v>4007.95</v>
          </cell>
          <cell r="B5092">
            <v>42846</v>
          </cell>
          <cell r="C5092">
            <v>308839</v>
          </cell>
          <cell r="D5092">
            <v>23015.99</v>
          </cell>
          <cell r="E5092">
            <v>0.96116765299999996</v>
          </cell>
          <cell r="F5092" t="str">
            <v>Not an Outlier</v>
          </cell>
        </row>
        <row r="5093">
          <cell r="A5093">
            <v>4008.32</v>
          </cell>
          <cell r="B5093">
            <v>42783</v>
          </cell>
          <cell r="C5093">
            <v>300377</v>
          </cell>
          <cell r="D5093">
            <v>34476.480000000003</v>
          </cell>
          <cell r="E5093">
            <v>0.970463937</v>
          </cell>
          <cell r="F5093" t="str">
            <v>Not an Outlier</v>
          </cell>
        </row>
        <row r="5094">
          <cell r="A5094">
            <v>4008.5</v>
          </cell>
          <cell r="B5094">
            <v>42881</v>
          </cell>
          <cell r="C5094">
            <v>300378</v>
          </cell>
          <cell r="D5094">
            <v>35184.58</v>
          </cell>
          <cell r="E5094">
            <v>0.96686647400000003</v>
          </cell>
          <cell r="F5094" t="str">
            <v>Not an Outlier</v>
          </cell>
        </row>
        <row r="5095">
          <cell r="A5095">
            <v>4011.28</v>
          </cell>
          <cell r="B5095">
            <v>43077</v>
          </cell>
          <cell r="C5095">
            <v>300378</v>
          </cell>
          <cell r="D5095">
            <v>30178.99</v>
          </cell>
          <cell r="E5095">
            <v>0.93635605200000005</v>
          </cell>
          <cell r="F5095" t="str">
            <v>Not an Outlier</v>
          </cell>
        </row>
        <row r="5096">
          <cell r="A5096">
            <v>4011.37</v>
          </cell>
          <cell r="B5096">
            <v>43105</v>
          </cell>
          <cell r="C5096">
            <v>308982</v>
          </cell>
          <cell r="D5096">
            <v>8026.16</v>
          </cell>
          <cell r="E5096">
            <v>0.95440829500000002</v>
          </cell>
          <cell r="F5096" t="str">
            <v>Not an Outlier</v>
          </cell>
        </row>
        <row r="5097">
          <cell r="A5097">
            <v>4012.68</v>
          </cell>
          <cell r="B5097">
            <v>42839</v>
          </cell>
          <cell r="C5097">
            <v>90266</v>
          </cell>
          <cell r="D5097">
            <v>38953.19</v>
          </cell>
          <cell r="E5097">
            <v>0.95752228699999997</v>
          </cell>
          <cell r="F5097" t="str">
            <v>Not an Outlier</v>
          </cell>
        </row>
        <row r="5098">
          <cell r="A5098">
            <v>4013.44</v>
          </cell>
          <cell r="B5098">
            <v>43098</v>
          </cell>
          <cell r="C5098">
            <v>300377</v>
          </cell>
          <cell r="D5098">
            <v>28082.42</v>
          </cell>
          <cell r="E5098">
            <v>0.93993499300000005</v>
          </cell>
          <cell r="F5098" t="str">
            <v>Not an Outlier</v>
          </cell>
        </row>
        <row r="5099">
          <cell r="A5099">
            <v>4014.34</v>
          </cell>
          <cell r="B5099">
            <v>43245</v>
          </cell>
          <cell r="C5099">
            <v>308862</v>
          </cell>
          <cell r="D5099">
            <v>6168.47</v>
          </cell>
          <cell r="E5099">
            <v>0.85542070999999997</v>
          </cell>
          <cell r="F5099" t="str">
            <v>Not an Outlier</v>
          </cell>
        </row>
        <row r="5100">
          <cell r="A5100">
            <v>4014.49</v>
          </cell>
          <cell r="B5100">
            <v>43357</v>
          </cell>
          <cell r="C5100">
            <v>308862</v>
          </cell>
          <cell r="D5100">
            <v>7512.4</v>
          </cell>
          <cell r="E5100">
            <v>0.93324685900000004</v>
          </cell>
          <cell r="F5100" t="str">
            <v>Not an Outlier</v>
          </cell>
        </row>
        <row r="5101">
          <cell r="A5101">
            <v>4017.31</v>
          </cell>
          <cell r="B5101">
            <v>42839</v>
          </cell>
          <cell r="C5101">
            <v>300378</v>
          </cell>
          <cell r="D5101">
            <v>33363.24</v>
          </cell>
          <cell r="E5101">
            <v>0.95437002400000004</v>
          </cell>
          <cell r="F5101" t="str">
            <v>Not an Outlier</v>
          </cell>
        </row>
        <row r="5102">
          <cell r="A5102">
            <v>4018.24</v>
          </cell>
          <cell r="B5102">
            <v>43224</v>
          </cell>
          <cell r="C5102">
            <v>308728</v>
          </cell>
          <cell r="D5102">
            <v>17559.21</v>
          </cell>
          <cell r="E5102">
            <v>0.98815792099999999</v>
          </cell>
          <cell r="F5102" t="str">
            <v>Not an Outlier</v>
          </cell>
        </row>
        <row r="5103">
          <cell r="A5103">
            <v>4018.67</v>
          </cell>
          <cell r="B5103">
            <v>43385</v>
          </cell>
          <cell r="C5103">
            <v>308835</v>
          </cell>
          <cell r="D5103">
            <v>14863.06</v>
          </cell>
          <cell r="E5103">
            <v>0.97391475900000002</v>
          </cell>
          <cell r="F5103" t="str">
            <v>Not an Outlier</v>
          </cell>
        </row>
        <row r="5104">
          <cell r="A5104">
            <v>4019.33</v>
          </cell>
          <cell r="B5104">
            <v>42790</v>
          </cell>
          <cell r="C5104">
            <v>236505</v>
          </cell>
          <cell r="D5104">
            <v>26350.720000000001</v>
          </cell>
          <cell r="E5104">
            <v>0.97997076599999999</v>
          </cell>
          <cell r="F5104" t="str">
            <v>Not an Outlier</v>
          </cell>
        </row>
        <row r="5105">
          <cell r="A5105">
            <v>4019.52</v>
          </cell>
          <cell r="B5105">
            <v>43399</v>
          </cell>
          <cell r="C5105">
            <v>308841</v>
          </cell>
          <cell r="D5105">
            <v>16080.67</v>
          </cell>
          <cell r="E5105">
            <v>0.97939344699999997</v>
          </cell>
          <cell r="F5105" t="str">
            <v>Not an Outlier</v>
          </cell>
        </row>
        <row r="5106">
          <cell r="A5106">
            <v>4019.85</v>
          </cell>
          <cell r="B5106">
            <v>42881</v>
          </cell>
          <cell r="C5106">
            <v>308730</v>
          </cell>
          <cell r="D5106">
            <v>10943.29</v>
          </cell>
          <cell r="E5106">
            <v>0.98804125099999995</v>
          </cell>
          <cell r="F5106" t="str">
            <v>Not an Outlier</v>
          </cell>
        </row>
        <row r="5107">
          <cell r="A5107">
            <v>4021.45</v>
          </cell>
          <cell r="B5107">
            <v>43175</v>
          </cell>
          <cell r="C5107">
            <v>236505</v>
          </cell>
          <cell r="D5107">
            <v>22952.06</v>
          </cell>
          <cell r="E5107">
            <v>0.948181194</v>
          </cell>
          <cell r="F5107" t="str">
            <v>Not an Outlier</v>
          </cell>
        </row>
        <row r="5108">
          <cell r="A5108">
            <v>4022.56</v>
          </cell>
          <cell r="B5108">
            <v>43301</v>
          </cell>
          <cell r="C5108">
            <v>308862</v>
          </cell>
          <cell r="D5108">
            <v>7878.86</v>
          </cell>
          <cell r="E5108">
            <v>0.92139909600000003</v>
          </cell>
          <cell r="F5108" t="str">
            <v>Not an Outlier</v>
          </cell>
        </row>
        <row r="5109">
          <cell r="A5109">
            <v>4022.64</v>
          </cell>
          <cell r="B5109">
            <v>43147</v>
          </cell>
          <cell r="C5109">
            <v>308982</v>
          </cell>
          <cell r="D5109">
            <v>8964.2999999999993</v>
          </cell>
          <cell r="E5109">
            <v>0.97307160800000003</v>
          </cell>
          <cell r="F5109" t="str">
            <v>Not an Outlier</v>
          </cell>
        </row>
        <row r="5110">
          <cell r="A5110">
            <v>4022.93</v>
          </cell>
          <cell r="B5110">
            <v>43168</v>
          </cell>
          <cell r="C5110">
            <v>308727</v>
          </cell>
          <cell r="D5110">
            <v>14633.95</v>
          </cell>
          <cell r="E5110">
            <v>0.987253241</v>
          </cell>
          <cell r="F5110" t="str">
            <v>Not an Outlier</v>
          </cell>
        </row>
        <row r="5111">
          <cell r="A5111">
            <v>4025.26</v>
          </cell>
          <cell r="B5111">
            <v>42832</v>
          </cell>
          <cell r="C5111">
            <v>236505</v>
          </cell>
          <cell r="D5111">
            <v>23875.41</v>
          </cell>
          <cell r="E5111">
            <v>0.96903130900000001</v>
          </cell>
          <cell r="F5111" t="str">
            <v>Not an Outlier</v>
          </cell>
        </row>
        <row r="5112">
          <cell r="A5112">
            <v>4025.65</v>
          </cell>
          <cell r="B5112">
            <v>42825</v>
          </cell>
          <cell r="C5112">
            <v>308731</v>
          </cell>
          <cell r="D5112">
            <v>14810.82</v>
          </cell>
          <cell r="E5112">
            <v>0.97828341100000005</v>
          </cell>
          <cell r="F5112" t="str">
            <v>Not an Outlier</v>
          </cell>
        </row>
        <row r="5113">
          <cell r="A5113">
            <v>4025.86</v>
          </cell>
          <cell r="B5113">
            <v>42930</v>
          </cell>
          <cell r="C5113">
            <v>166753</v>
          </cell>
          <cell r="D5113">
            <v>47038.86</v>
          </cell>
          <cell r="E5113">
            <v>0.98595459500000004</v>
          </cell>
          <cell r="F5113" t="str">
            <v>Not an Outlier</v>
          </cell>
        </row>
        <row r="5114">
          <cell r="A5114">
            <v>4026.67</v>
          </cell>
          <cell r="B5114">
            <v>43168</v>
          </cell>
          <cell r="C5114">
            <v>300377</v>
          </cell>
          <cell r="D5114">
            <v>24088.41</v>
          </cell>
          <cell r="E5114">
            <v>0.91170473200000002</v>
          </cell>
          <cell r="F5114" t="str">
            <v>Not an Outlier</v>
          </cell>
        </row>
        <row r="5115">
          <cell r="A5115">
            <v>4027.25</v>
          </cell>
          <cell r="B5115">
            <v>43105</v>
          </cell>
          <cell r="C5115">
            <v>315872</v>
          </cell>
          <cell r="D5115">
            <v>29283.8</v>
          </cell>
          <cell r="E5115">
            <v>0.98049478099999998</v>
          </cell>
          <cell r="F5115" t="str">
            <v>Not an Outlier</v>
          </cell>
        </row>
        <row r="5116">
          <cell r="A5116">
            <v>4027.75</v>
          </cell>
          <cell r="B5116">
            <v>43245</v>
          </cell>
          <cell r="C5116">
            <v>86954</v>
          </cell>
          <cell r="D5116">
            <v>11286.61</v>
          </cell>
          <cell r="E5116">
            <v>1.0000009999999999</v>
          </cell>
          <cell r="F5116" t="str">
            <v>Not an Outlier</v>
          </cell>
        </row>
        <row r="5117">
          <cell r="A5117">
            <v>4028.4</v>
          </cell>
          <cell r="B5117">
            <v>42811</v>
          </cell>
          <cell r="C5117">
            <v>236505</v>
          </cell>
          <cell r="D5117">
            <v>25223.15</v>
          </cell>
          <cell r="E5117">
            <v>0.97600251199999999</v>
          </cell>
          <cell r="F5117" t="str">
            <v>Not an Outlier</v>
          </cell>
        </row>
        <row r="5118">
          <cell r="A5118">
            <v>4028.82</v>
          </cell>
          <cell r="B5118">
            <v>43399</v>
          </cell>
          <cell r="C5118">
            <v>308839</v>
          </cell>
          <cell r="D5118">
            <v>20029.96</v>
          </cell>
          <cell r="E5118">
            <v>0.96181722000000003</v>
          </cell>
          <cell r="F5118" t="str">
            <v>Not an Outlier</v>
          </cell>
        </row>
        <row r="5119">
          <cell r="A5119">
            <v>4029.81</v>
          </cell>
          <cell r="B5119">
            <v>42937</v>
          </cell>
          <cell r="C5119">
            <v>236505</v>
          </cell>
          <cell r="D5119">
            <v>27409.68</v>
          </cell>
          <cell r="E5119">
            <v>0.986224816</v>
          </cell>
          <cell r="F5119" t="str">
            <v>Not an Outlier</v>
          </cell>
        </row>
        <row r="5120">
          <cell r="A5120">
            <v>4031.36</v>
          </cell>
          <cell r="B5120">
            <v>43112</v>
          </cell>
          <cell r="C5120">
            <v>308982</v>
          </cell>
          <cell r="D5120">
            <v>8156.03</v>
          </cell>
          <cell r="E5120">
            <v>0.95104018499999998</v>
          </cell>
          <cell r="F5120" t="str">
            <v>Not an Outlier</v>
          </cell>
        </row>
        <row r="5121">
          <cell r="A5121">
            <v>4031.86</v>
          </cell>
          <cell r="B5121">
            <v>42930</v>
          </cell>
          <cell r="C5121">
            <v>308839</v>
          </cell>
          <cell r="D5121">
            <v>16993.169999999998</v>
          </cell>
          <cell r="E5121">
            <v>0.92079062599999995</v>
          </cell>
          <cell r="F5121" t="str">
            <v>Not an Outlier</v>
          </cell>
        </row>
        <row r="5122">
          <cell r="A5122">
            <v>4032.81</v>
          </cell>
          <cell r="B5122">
            <v>42832</v>
          </cell>
          <cell r="C5122">
            <v>166753</v>
          </cell>
          <cell r="D5122">
            <v>49677.01</v>
          </cell>
          <cell r="E5122">
            <v>0.97240833000000004</v>
          </cell>
          <cell r="F5122" t="str">
            <v>Not an Outlier</v>
          </cell>
        </row>
        <row r="5123">
          <cell r="A5123">
            <v>4034.12</v>
          </cell>
          <cell r="B5123">
            <v>43385</v>
          </cell>
          <cell r="C5123">
            <v>308733</v>
          </cell>
          <cell r="D5123">
            <v>14961.63</v>
          </cell>
          <cell r="E5123">
            <v>0.98223638099999999</v>
          </cell>
          <cell r="F5123" t="str">
            <v>Not an Outlier</v>
          </cell>
        </row>
        <row r="5124">
          <cell r="A5124">
            <v>4034.54</v>
          </cell>
          <cell r="B5124">
            <v>43420</v>
          </cell>
          <cell r="C5124">
            <v>308728</v>
          </cell>
          <cell r="D5124">
            <v>17293.3</v>
          </cell>
          <cell r="E5124">
            <v>0.98653802300000004</v>
          </cell>
          <cell r="F5124" t="str">
            <v>Not an Outlier</v>
          </cell>
        </row>
        <row r="5125">
          <cell r="A5125">
            <v>4035.85</v>
          </cell>
          <cell r="B5125">
            <v>43308</v>
          </cell>
          <cell r="C5125">
            <v>308728</v>
          </cell>
          <cell r="D5125">
            <v>18231.12</v>
          </cell>
          <cell r="E5125">
            <v>0.98693179099999995</v>
          </cell>
          <cell r="F5125" t="str">
            <v>Not an Outlier</v>
          </cell>
        </row>
        <row r="5126">
          <cell r="A5126">
            <v>4035.91</v>
          </cell>
          <cell r="B5126">
            <v>43189</v>
          </cell>
          <cell r="C5126">
            <v>90230</v>
          </cell>
          <cell r="D5126">
            <v>24060.959999999999</v>
          </cell>
          <cell r="E5126">
            <v>0.92518004300000001</v>
          </cell>
          <cell r="F5126" t="str">
            <v>Not an Outlier</v>
          </cell>
        </row>
        <row r="5127">
          <cell r="A5127">
            <v>4036.24</v>
          </cell>
          <cell r="B5127">
            <v>42895</v>
          </cell>
          <cell r="C5127">
            <v>308727</v>
          </cell>
          <cell r="D5127">
            <v>16403.32</v>
          </cell>
          <cell r="E5127">
            <v>0.98959637600000006</v>
          </cell>
          <cell r="F5127" t="str">
            <v>Not an Outlier</v>
          </cell>
        </row>
        <row r="5128">
          <cell r="A5128">
            <v>4036.94</v>
          </cell>
          <cell r="B5128">
            <v>43413</v>
          </cell>
          <cell r="C5128">
            <v>308728</v>
          </cell>
          <cell r="D5128">
            <v>17345.09</v>
          </cell>
          <cell r="E5128">
            <v>0.98248757600000003</v>
          </cell>
          <cell r="F5128" t="str">
            <v>Not an Outlier</v>
          </cell>
        </row>
        <row r="5129">
          <cell r="A5129">
            <v>4038.93</v>
          </cell>
          <cell r="B5129">
            <v>43203</v>
          </cell>
          <cell r="C5129">
            <v>90230</v>
          </cell>
          <cell r="D5129">
            <v>22044.42</v>
          </cell>
          <cell r="E5129">
            <v>0.87212689499999996</v>
          </cell>
          <cell r="F5129" t="str">
            <v>Not an Outlier</v>
          </cell>
        </row>
        <row r="5130">
          <cell r="A5130">
            <v>4039.11</v>
          </cell>
          <cell r="B5130">
            <v>43112</v>
          </cell>
          <cell r="C5130">
            <v>86954</v>
          </cell>
          <cell r="D5130">
            <v>20989.7</v>
          </cell>
          <cell r="E5130">
            <v>0.97797954300000001</v>
          </cell>
          <cell r="F5130" t="str">
            <v>Not an Outlier</v>
          </cell>
        </row>
        <row r="5131">
          <cell r="A5131">
            <v>4039.38</v>
          </cell>
          <cell r="B5131">
            <v>43469</v>
          </cell>
          <cell r="C5131">
            <v>308839</v>
          </cell>
          <cell r="D5131">
            <v>25557.25</v>
          </cell>
          <cell r="E5131">
            <v>0.96326152399999998</v>
          </cell>
          <cell r="F5131" t="str">
            <v>Not an Outlier</v>
          </cell>
        </row>
        <row r="5132">
          <cell r="A5132">
            <v>4039.64</v>
          </cell>
          <cell r="B5132">
            <v>42811</v>
          </cell>
          <cell r="C5132">
            <v>308727</v>
          </cell>
          <cell r="D5132">
            <v>17734.13</v>
          </cell>
          <cell r="E5132">
            <v>0.97860134700000001</v>
          </cell>
          <cell r="F5132" t="str">
            <v>Not an Outlier</v>
          </cell>
        </row>
        <row r="5133">
          <cell r="A5133">
            <v>4042.19</v>
          </cell>
          <cell r="B5133">
            <v>43287</v>
          </cell>
          <cell r="C5133">
            <v>308728</v>
          </cell>
          <cell r="D5133">
            <v>18124.689999999999</v>
          </cell>
          <cell r="E5133">
            <v>0.98955606200000001</v>
          </cell>
          <cell r="F5133" t="str">
            <v>Not an Outlier</v>
          </cell>
        </row>
        <row r="5134">
          <cell r="A5134">
            <v>4043.55</v>
          </cell>
          <cell r="B5134">
            <v>43147</v>
          </cell>
          <cell r="C5134">
            <v>90230</v>
          </cell>
          <cell r="D5134">
            <v>27318.97</v>
          </cell>
          <cell r="E5134">
            <v>0.95399364600000003</v>
          </cell>
          <cell r="F5134" t="str">
            <v>Not an Outlier</v>
          </cell>
        </row>
        <row r="5135">
          <cell r="A5135">
            <v>4044.88</v>
          </cell>
          <cell r="B5135">
            <v>43175</v>
          </cell>
          <cell r="C5135">
            <v>90266</v>
          </cell>
          <cell r="D5135">
            <v>34896.35</v>
          </cell>
          <cell r="E5135">
            <v>0.94902097699999999</v>
          </cell>
          <cell r="F5135" t="str">
            <v>Not an Outlier</v>
          </cell>
        </row>
        <row r="5136">
          <cell r="A5136">
            <v>4045.8</v>
          </cell>
          <cell r="B5136">
            <v>43021</v>
          </cell>
          <cell r="C5136">
            <v>315866</v>
          </cell>
          <cell r="D5136">
            <v>23561.29</v>
          </cell>
          <cell r="E5136">
            <v>0.98819183600000005</v>
          </cell>
          <cell r="F5136" t="str">
            <v>Not an Outlier</v>
          </cell>
        </row>
        <row r="5137">
          <cell r="A5137">
            <v>4049.09</v>
          </cell>
          <cell r="B5137">
            <v>43168</v>
          </cell>
          <cell r="C5137">
            <v>308862</v>
          </cell>
          <cell r="D5137">
            <v>7265.47</v>
          </cell>
          <cell r="E5137">
            <v>0.93033660399999996</v>
          </cell>
          <cell r="F5137" t="str">
            <v>Not an Outlier</v>
          </cell>
        </row>
        <row r="5138">
          <cell r="A5138">
            <v>4049.4</v>
          </cell>
          <cell r="B5138">
            <v>43266</v>
          </cell>
          <cell r="C5138">
            <v>308728</v>
          </cell>
          <cell r="D5138">
            <v>18050.5</v>
          </cell>
          <cell r="E5138">
            <v>0.99004952400000001</v>
          </cell>
          <cell r="F5138" t="str">
            <v>Not an Outlier</v>
          </cell>
        </row>
        <row r="5139">
          <cell r="A5139">
            <v>4049.41</v>
          </cell>
          <cell r="B5139">
            <v>42804</v>
          </cell>
          <cell r="C5139">
            <v>308965</v>
          </cell>
          <cell r="D5139">
            <v>20314.150000000001</v>
          </cell>
          <cell r="E5139">
            <v>0.989779254</v>
          </cell>
          <cell r="F5139" t="str">
            <v>Not an Outlier</v>
          </cell>
        </row>
        <row r="5140">
          <cell r="A5140">
            <v>4049.52</v>
          </cell>
          <cell r="B5140">
            <v>42818</v>
          </cell>
          <cell r="C5140">
            <v>300377</v>
          </cell>
          <cell r="D5140">
            <v>33190.519999999997</v>
          </cell>
          <cell r="E5140">
            <v>0.97019121500000005</v>
          </cell>
          <cell r="F5140" t="str">
            <v>Not an Outlier</v>
          </cell>
        </row>
        <row r="5141">
          <cell r="A5141">
            <v>4052.33</v>
          </cell>
          <cell r="B5141">
            <v>43280</v>
          </cell>
          <cell r="C5141">
            <v>308728</v>
          </cell>
          <cell r="D5141">
            <v>18112.189999999999</v>
          </cell>
          <cell r="E5141">
            <v>0.98799343399999995</v>
          </cell>
          <cell r="F5141" t="str">
            <v>Not an Outlier</v>
          </cell>
        </row>
        <row r="5142">
          <cell r="A5142">
            <v>4053.87</v>
          </cell>
          <cell r="B5142">
            <v>43294</v>
          </cell>
          <cell r="C5142">
            <v>308862</v>
          </cell>
          <cell r="D5142">
            <v>7658.03</v>
          </cell>
          <cell r="E5142">
            <v>0.92762880000000003</v>
          </cell>
          <cell r="F5142" t="str">
            <v>Not an Outlier</v>
          </cell>
        </row>
        <row r="5143">
          <cell r="A5143">
            <v>4055.71</v>
          </cell>
          <cell r="B5143">
            <v>43406</v>
          </cell>
          <cell r="C5143">
            <v>308733</v>
          </cell>
          <cell r="D5143">
            <v>14834.85</v>
          </cell>
          <cell r="E5143">
            <v>0.97458772599999999</v>
          </cell>
          <cell r="F5143" t="str">
            <v>Not an Outlier</v>
          </cell>
        </row>
        <row r="5144">
          <cell r="A5144">
            <v>4056.9</v>
          </cell>
          <cell r="B5144">
            <v>43217</v>
          </cell>
          <cell r="C5144">
            <v>308862</v>
          </cell>
          <cell r="D5144">
            <v>4951.8500000000004</v>
          </cell>
          <cell r="E5144">
            <v>0.88085765100000002</v>
          </cell>
          <cell r="F5144" t="str">
            <v>Not an Outlier</v>
          </cell>
        </row>
        <row r="5145">
          <cell r="A5145">
            <v>4057.36</v>
          </cell>
          <cell r="B5145">
            <v>42958</v>
          </cell>
          <cell r="C5145">
            <v>308730</v>
          </cell>
          <cell r="D5145">
            <v>9877.99</v>
          </cell>
          <cell r="E5145">
            <v>0.98169021099999998</v>
          </cell>
          <cell r="F5145" t="str">
            <v>Not an Outlier</v>
          </cell>
        </row>
        <row r="5146">
          <cell r="A5146">
            <v>4059.51</v>
          </cell>
          <cell r="B5146">
            <v>43119</v>
          </cell>
          <cell r="C5146">
            <v>315866</v>
          </cell>
          <cell r="D5146">
            <v>22922.240000000002</v>
          </cell>
          <cell r="E5146">
            <v>0.97616006499999997</v>
          </cell>
          <cell r="F5146" t="str">
            <v>Not an Outlier</v>
          </cell>
        </row>
        <row r="5147">
          <cell r="A5147">
            <v>4060.2</v>
          </cell>
          <cell r="B5147">
            <v>43070</v>
          </cell>
          <cell r="C5147">
            <v>90230</v>
          </cell>
          <cell r="D5147">
            <v>24299.68</v>
          </cell>
          <cell r="E5147">
            <v>0.88745260999999998</v>
          </cell>
          <cell r="F5147" t="str">
            <v>Not an Outlier</v>
          </cell>
        </row>
        <row r="5148">
          <cell r="A5148">
            <v>4060.89</v>
          </cell>
          <cell r="B5148">
            <v>43182</v>
          </cell>
          <cell r="C5148">
            <v>86615</v>
          </cell>
          <cell r="D5148">
            <v>35339.08</v>
          </cell>
          <cell r="E5148">
            <v>0.96998029600000002</v>
          </cell>
          <cell r="F5148" t="str">
            <v>Not an Outlier</v>
          </cell>
        </row>
        <row r="5149">
          <cell r="A5149">
            <v>4061.12</v>
          </cell>
          <cell r="B5149">
            <v>43483</v>
          </cell>
          <cell r="C5149">
            <v>308839</v>
          </cell>
          <cell r="D5149">
            <v>28291.49</v>
          </cell>
          <cell r="E5149">
            <v>0.95773804900000004</v>
          </cell>
          <cell r="F5149" t="str">
            <v>Not an Outlier</v>
          </cell>
        </row>
        <row r="5150">
          <cell r="A5150">
            <v>4063.11</v>
          </cell>
          <cell r="B5150">
            <v>43224</v>
          </cell>
          <cell r="C5150">
            <v>300376</v>
          </cell>
          <cell r="D5150">
            <v>14935.63</v>
          </cell>
          <cell r="E5150">
            <v>0.60912274899999996</v>
          </cell>
          <cell r="F5150" t="str">
            <v>Not an Outlier</v>
          </cell>
        </row>
        <row r="5151">
          <cell r="A5151">
            <v>4063.85</v>
          </cell>
          <cell r="B5151">
            <v>42832</v>
          </cell>
          <cell r="C5151">
            <v>308835</v>
          </cell>
          <cell r="D5151">
            <v>13156.38</v>
          </cell>
          <cell r="E5151">
            <v>0.93567399799999995</v>
          </cell>
          <cell r="F5151" t="str">
            <v>Not an Outlier</v>
          </cell>
        </row>
        <row r="5152">
          <cell r="A5152">
            <v>4064.61</v>
          </cell>
          <cell r="B5152">
            <v>43392</v>
          </cell>
          <cell r="C5152">
            <v>308733</v>
          </cell>
          <cell r="D5152">
            <v>14677.77</v>
          </cell>
          <cell r="E5152">
            <v>0.98322330400000002</v>
          </cell>
          <cell r="F5152" t="str">
            <v>Not an Outlier</v>
          </cell>
        </row>
        <row r="5153">
          <cell r="A5153">
            <v>4067.35</v>
          </cell>
          <cell r="B5153">
            <v>42839</v>
          </cell>
          <cell r="C5153">
            <v>315866</v>
          </cell>
          <cell r="D5153">
            <v>23129.56</v>
          </cell>
          <cell r="E5153">
            <v>0.98865562799999995</v>
          </cell>
          <cell r="F5153" t="str">
            <v>Not an Outlier</v>
          </cell>
        </row>
        <row r="5154">
          <cell r="A5154">
            <v>4068.91</v>
          </cell>
          <cell r="B5154">
            <v>42916</v>
          </cell>
          <cell r="C5154">
            <v>308730</v>
          </cell>
          <cell r="D5154">
            <v>10632.76</v>
          </cell>
          <cell r="E5154">
            <v>0.99249955700000003</v>
          </cell>
          <cell r="F5154" t="str">
            <v>Not an Outlier</v>
          </cell>
        </row>
        <row r="5155">
          <cell r="A5155">
            <v>4072.02</v>
          </cell>
          <cell r="B5155">
            <v>43392</v>
          </cell>
          <cell r="C5155">
            <v>308835</v>
          </cell>
          <cell r="D5155">
            <v>14594.08</v>
          </cell>
          <cell r="E5155">
            <v>0.97802930799999999</v>
          </cell>
          <cell r="F5155" t="str">
            <v>Not an Outlier</v>
          </cell>
        </row>
        <row r="5156">
          <cell r="A5156">
            <v>4074.27</v>
          </cell>
          <cell r="B5156">
            <v>43252</v>
          </cell>
          <cell r="C5156">
            <v>308728</v>
          </cell>
          <cell r="D5156">
            <v>18372.43</v>
          </cell>
          <cell r="E5156">
            <v>0.99046074200000001</v>
          </cell>
          <cell r="F5156" t="str">
            <v>Not an Outlier</v>
          </cell>
        </row>
        <row r="5157">
          <cell r="A5157">
            <v>4075.17</v>
          </cell>
          <cell r="B5157">
            <v>42776</v>
          </cell>
          <cell r="C5157">
            <v>236505</v>
          </cell>
          <cell r="D5157">
            <v>24568.06</v>
          </cell>
          <cell r="E5157">
            <v>0.978081121</v>
          </cell>
          <cell r="F5157" t="str">
            <v>Not an Outlier</v>
          </cell>
        </row>
        <row r="5158">
          <cell r="A5158">
            <v>4075.41</v>
          </cell>
          <cell r="B5158">
            <v>43168</v>
          </cell>
          <cell r="C5158">
            <v>90266</v>
          </cell>
          <cell r="D5158">
            <v>35559.300000000003</v>
          </cell>
          <cell r="E5158">
            <v>0.94958637499999998</v>
          </cell>
          <cell r="F5158" t="str">
            <v>Not an Outlier</v>
          </cell>
        </row>
        <row r="5159">
          <cell r="A5159">
            <v>4076.73</v>
          </cell>
          <cell r="B5159">
            <v>43119</v>
          </cell>
          <cell r="C5159">
            <v>86954</v>
          </cell>
          <cell r="D5159">
            <v>20929.82</v>
          </cell>
          <cell r="E5159">
            <v>0.98268498299999996</v>
          </cell>
          <cell r="F5159" t="str">
            <v>Not an Outlier</v>
          </cell>
        </row>
        <row r="5160">
          <cell r="A5160">
            <v>4079.76</v>
          </cell>
          <cell r="B5160">
            <v>43070</v>
          </cell>
          <cell r="C5160">
            <v>90266</v>
          </cell>
          <cell r="D5160">
            <v>34974.980000000003</v>
          </cell>
          <cell r="E5160">
            <v>0.93881697600000003</v>
          </cell>
          <cell r="F5160" t="str">
            <v>Not an Outlier</v>
          </cell>
        </row>
        <row r="5161">
          <cell r="A5161">
            <v>4081.12</v>
          </cell>
          <cell r="B5161">
            <v>42958</v>
          </cell>
          <cell r="C5161">
            <v>308862</v>
          </cell>
          <cell r="D5161">
            <v>7246.75</v>
          </cell>
          <cell r="E5161">
            <v>0.922925738</v>
          </cell>
          <cell r="F5161" t="str">
            <v>Not an Outlier</v>
          </cell>
        </row>
        <row r="5162">
          <cell r="A5162">
            <v>4081.69</v>
          </cell>
          <cell r="B5162">
            <v>42958</v>
          </cell>
          <cell r="C5162">
            <v>308731</v>
          </cell>
          <cell r="D5162">
            <v>13222.68</v>
          </cell>
          <cell r="E5162">
            <v>0.97836598799999996</v>
          </cell>
          <cell r="F5162" t="str">
            <v>Not an Outlier</v>
          </cell>
        </row>
        <row r="5163">
          <cell r="A5163">
            <v>4082.63</v>
          </cell>
          <cell r="B5163">
            <v>42853</v>
          </cell>
          <cell r="C5163">
            <v>315866</v>
          </cell>
          <cell r="D5163">
            <v>23333.41</v>
          </cell>
          <cell r="E5163">
            <v>0.98610291900000002</v>
          </cell>
          <cell r="F5163" t="str">
            <v>Not an Outlier</v>
          </cell>
        </row>
        <row r="5164">
          <cell r="A5164">
            <v>4082.68</v>
          </cell>
          <cell r="B5164">
            <v>43182</v>
          </cell>
          <cell r="C5164">
            <v>90266</v>
          </cell>
          <cell r="D5164">
            <v>33820.79</v>
          </cell>
          <cell r="E5164">
            <v>0.94958637499999998</v>
          </cell>
          <cell r="F5164" t="str">
            <v>Not an Outlier</v>
          </cell>
        </row>
        <row r="5165">
          <cell r="A5165">
            <v>4082.91</v>
          </cell>
          <cell r="B5165">
            <v>42860</v>
          </cell>
          <cell r="C5165">
            <v>308835</v>
          </cell>
          <cell r="D5165">
            <v>13305.69</v>
          </cell>
          <cell r="E5165">
            <v>0.95739158599999996</v>
          </cell>
          <cell r="F5165" t="str">
            <v>Not an Outlier</v>
          </cell>
        </row>
        <row r="5166">
          <cell r="A5166">
            <v>4083.52</v>
          </cell>
          <cell r="B5166">
            <v>43098</v>
          </cell>
          <cell r="C5166">
            <v>86954</v>
          </cell>
          <cell r="D5166">
            <v>21228.01</v>
          </cell>
          <cell r="E5166">
            <v>0.97788543400000005</v>
          </cell>
          <cell r="F5166" t="str">
            <v>Not an Outlier</v>
          </cell>
        </row>
        <row r="5167">
          <cell r="A5167">
            <v>4083.92</v>
          </cell>
          <cell r="B5167">
            <v>43126</v>
          </cell>
          <cell r="C5167">
            <v>90230</v>
          </cell>
          <cell r="D5167">
            <v>25676.26</v>
          </cell>
          <cell r="E5167">
            <v>0.94323532300000001</v>
          </cell>
          <cell r="F5167" t="str">
            <v>Not an Outlier</v>
          </cell>
        </row>
        <row r="5168">
          <cell r="A5168">
            <v>4084.35</v>
          </cell>
          <cell r="B5168">
            <v>42986</v>
          </cell>
          <cell r="C5168">
            <v>90230</v>
          </cell>
          <cell r="D5168">
            <v>26911.21</v>
          </cell>
          <cell r="E5168">
            <v>0.95008136300000001</v>
          </cell>
          <cell r="F5168" t="str">
            <v>Not an Outlier</v>
          </cell>
        </row>
        <row r="5169">
          <cell r="A5169">
            <v>4084.69</v>
          </cell>
          <cell r="B5169">
            <v>42916</v>
          </cell>
          <cell r="C5169">
            <v>90266</v>
          </cell>
          <cell r="D5169">
            <v>39941.15</v>
          </cell>
          <cell r="E5169">
            <v>0.96681578700000004</v>
          </cell>
          <cell r="F5169" t="str">
            <v>Not an Outlier</v>
          </cell>
        </row>
        <row r="5170">
          <cell r="A5170">
            <v>4084.75</v>
          </cell>
          <cell r="B5170">
            <v>43161</v>
          </cell>
          <cell r="C5170">
            <v>300378</v>
          </cell>
          <cell r="D5170">
            <v>26840.86</v>
          </cell>
          <cell r="E5170">
            <v>0.93239138200000005</v>
          </cell>
          <cell r="F5170" t="str">
            <v>Not an Outlier</v>
          </cell>
        </row>
        <row r="5171">
          <cell r="A5171">
            <v>4087.05</v>
          </cell>
          <cell r="B5171">
            <v>42895</v>
          </cell>
          <cell r="C5171">
            <v>308730</v>
          </cell>
          <cell r="D5171">
            <v>10669.3</v>
          </cell>
          <cell r="E5171">
            <v>0.992082821</v>
          </cell>
          <cell r="F5171" t="str">
            <v>Not an Outlier</v>
          </cell>
        </row>
        <row r="5172">
          <cell r="A5172">
            <v>4087.09</v>
          </cell>
          <cell r="B5172">
            <v>42790</v>
          </cell>
          <cell r="C5172">
            <v>315872</v>
          </cell>
          <cell r="D5172">
            <v>32330.47</v>
          </cell>
          <cell r="E5172">
            <v>0.990540262</v>
          </cell>
          <cell r="F5172" t="str">
            <v>Not an Outlier</v>
          </cell>
        </row>
        <row r="5173">
          <cell r="A5173">
            <v>4088.82</v>
          </cell>
          <cell r="B5173">
            <v>43427</v>
          </cell>
          <cell r="C5173">
            <v>308835</v>
          </cell>
          <cell r="D5173">
            <v>14545.11</v>
          </cell>
          <cell r="E5173">
            <v>0.98303775400000004</v>
          </cell>
          <cell r="F5173" t="str">
            <v>Not an Outlier</v>
          </cell>
        </row>
        <row r="5174">
          <cell r="A5174">
            <v>4088.92</v>
          </cell>
          <cell r="B5174">
            <v>43091</v>
          </cell>
          <cell r="C5174">
            <v>300378</v>
          </cell>
          <cell r="D5174">
            <v>30229.23</v>
          </cell>
          <cell r="E5174">
            <v>0.92942164500000002</v>
          </cell>
          <cell r="F5174" t="str">
            <v>Not an Outlier</v>
          </cell>
        </row>
        <row r="5175">
          <cell r="A5175">
            <v>4089.26</v>
          </cell>
          <cell r="B5175">
            <v>43217</v>
          </cell>
          <cell r="C5175">
            <v>300376</v>
          </cell>
          <cell r="D5175">
            <v>15965.46</v>
          </cell>
          <cell r="E5175">
            <v>0.65463726099999997</v>
          </cell>
          <cell r="F5175" t="str">
            <v>Not an Outlier</v>
          </cell>
        </row>
        <row r="5176">
          <cell r="A5176">
            <v>4089.47</v>
          </cell>
          <cell r="B5176">
            <v>43357</v>
          </cell>
          <cell r="C5176">
            <v>308835</v>
          </cell>
          <cell r="D5176">
            <v>14140.05</v>
          </cell>
          <cell r="E5176">
            <v>0.97687723400000004</v>
          </cell>
          <cell r="F5176" t="str">
            <v>Not an Outlier</v>
          </cell>
        </row>
        <row r="5177">
          <cell r="A5177">
            <v>4090.27</v>
          </cell>
          <cell r="B5177">
            <v>43294</v>
          </cell>
          <cell r="C5177">
            <v>308728</v>
          </cell>
          <cell r="D5177">
            <v>18459.099999999999</v>
          </cell>
          <cell r="E5177">
            <v>0.99268131900000001</v>
          </cell>
          <cell r="F5177" t="str">
            <v>Not an Outlier</v>
          </cell>
        </row>
        <row r="5178">
          <cell r="A5178">
            <v>4090.42</v>
          </cell>
          <cell r="B5178">
            <v>43455</v>
          </cell>
          <cell r="C5178">
            <v>308839</v>
          </cell>
          <cell r="D5178">
            <v>21522.84</v>
          </cell>
          <cell r="E5178">
            <v>0.96391895699999997</v>
          </cell>
          <cell r="F5178" t="str">
            <v>Not an Outlier</v>
          </cell>
        </row>
        <row r="5179">
          <cell r="A5179">
            <v>4090.52</v>
          </cell>
          <cell r="B5179">
            <v>43294</v>
          </cell>
          <cell r="C5179">
            <v>308835</v>
          </cell>
          <cell r="D5179">
            <v>15715.22</v>
          </cell>
          <cell r="E5179">
            <v>0.98379901000000003</v>
          </cell>
          <cell r="F5179" t="str">
            <v>Not an Outlier</v>
          </cell>
        </row>
        <row r="5180">
          <cell r="A5180">
            <v>4091.76</v>
          </cell>
          <cell r="B5180">
            <v>43378</v>
          </cell>
          <cell r="C5180">
            <v>308839</v>
          </cell>
          <cell r="D5180">
            <v>21377.56</v>
          </cell>
          <cell r="E5180">
            <v>0.95227127499999997</v>
          </cell>
          <cell r="F5180" t="str">
            <v>Not an Outlier</v>
          </cell>
        </row>
        <row r="5181">
          <cell r="A5181">
            <v>4091.82</v>
          </cell>
          <cell r="B5181">
            <v>43105</v>
          </cell>
          <cell r="C5181">
            <v>308979</v>
          </cell>
          <cell r="D5181">
            <v>30107.48</v>
          </cell>
          <cell r="E5181">
            <v>0.99022526700000002</v>
          </cell>
          <cell r="F5181" t="str">
            <v>Not an Outlier</v>
          </cell>
        </row>
        <row r="5182">
          <cell r="A5182">
            <v>4094.46</v>
          </cell>
          <cell r="B5182">
            <v>42867</v>
          </cell>
          <cell r="C5182">
            <v>315866</v>
          </cell>
          <cell r="D5182">
            <v>23552.1</v>
          </cell>
          <cell r="E5182">
            <v>0.98600837399999997</v>
          </cell>
          <cell r="F5182" t="str">
            <v>Not an Outlier</v>
          </cell>
        </row>
        <row r="5183">
          <cell r="A5183">
            <v>4094.77</v>
          </cell>
          <cell r="B5183">
            <v>42867</v>
          </cell>
          <cell r="C5183">
            <v>300377</v>
          </cell>
          <cell r="D5183">
            <v>32785.949999999997</v>
          </cell>
          <cell r="E5183">
            <v>0.97180800099999998</v>
          </cell>
          <cell r="F5183" t="str">
            <v>Not an Outlier</v>
          </cell>
        </row>
        <row r="5184">
          <cell r="A5184">
            <v>4095.76</v>
          </cell>
          <cell r="B5184">
            <v>42860</v>
          </cell>
          <cell r="C5184">
            <v>90266</v>
          </cell>
          <cell r="D5184">
            <v>38441.18</v>
          </cell>
          <cell r="E5184">
            <v>0.95279191799999996</v>
          </cell>
          <cell r="F5184" t="str">
            <v>Not an Outlier</v>
          </cell>
        </row>
        <row r="5185">
          <cell r="A5185">
            <v>4096.2</v>
          </cell>
          <cell r="B5185">
            <v>42832</v>
          </cell>
          <cell r="C5185">
            <v>308727</v>
          </cell>
          <cell r="D5185">
            <v>17261.54</v>
          </cell>
          <cell r="E5185">
            <v>0.98819062700000004</v>
          </cell>
          <cell r="F5185" t="str">
            <v>Not an Outlier</v>
          </cell>
        </row>
        <row r="5186">
          <cell r="A5186">
            <v>4097.3500000000004</v>
          </cell>
          <cell r="B5186">
            <v>42874</v>
          </cell>
          <cell r="C5186">
            <v>308862</v>
          </cell>
          <cell r="D5186">
            <v>7419.34</v>
          </cell>
          <cell r="E5186">
            <v>0.94205029500000004</v>
          </cell>
          <cell r="F5186" t="str">
            <v>Not an Outlier</v>
          </cell>
        </row>
        <row r="5187">
          <cell r="A5187">
            <v>4102.42</v>
          </cell>
          <cell r="B5187">
            <v>42818</v>
          </cell>
          <cell r="C5187">
            <v>236505</v>
          </cell>
          <cell r="D5187">
            <v>24913.82</v>
          </cell>
          <cell r="E5187">
            <v>0.976488252</v>
          </cell>
          <cell r="F5187" t="str">
            <v>Not an Outlier</v>
          </cell>
        </row>
        <row r="5188">
          <cell r="A5188">
            <v>4103.37</v>
          </cell>
          <cell r="B5188">
            <v>42818</v>
          </cell>
          <cell r="C5188">
            <v>90266</v>
          </cell>
          <cell r="D5188">
            <v>40804.54</v>
          </cell>
          <cell r="E5188">
            <v>0.97814669499999995</v>
          </cell>
          <cell r="F5188" t="str">
            <v>Not an Outlier</v>
          </cell>
        </row>
        <row r="5189">
          <cell r="A5189">
            <v>4105.3100000000004</v>
          </cell>
          <cell r="B5189">
            <v>42783</v>
          </cell>
          <cell r="C5189">
            <v>308835</v>
          </cell>
          <cell r="D5189">
            <v>16262.12</v>
          </cell>
          <cell r="E5189">
            <v>0.94472544800000002</v>
          </cell>
          <cell r="F5189" t="str">
            <v>Not an Outlier</v>
          </cell>
        </row>
        <row r="5190">
          <cell r="A5190">
            <v>4105.5200000000004</v>
          </cell>
          <cell r="B5190">
            <v>42916</v>
          </cell>
          <cell r="C5190">
            <v>308731</v>
          </cell>
          <cell r="D5190">
            <v>13310.39</v>
          </cell>
          <cell r="E5190">
            <v>0.986045591</v>
          </cell>
          <cell r="F5190" t="str">
            <v>Not an Outlier</v>
          </cell>
        </row>
        <row r="5191">
          <cell r="A5191">
            <v>4106.96</v>
          </cell>
          <cell r="B5191">
            <v>42979</v>
          </cell>
          <cell r="C5191">
            <v>90230</v>
          </cell>
          <cell r="D5191">
            <v>27811.95</v>
          </cell>
          <cell r="E5191">
            <v>0.95386315399999999</v>
          </cell>
          <cell r="F5191" t="str">
            <v>Not an Outlier</v>
          </cell>
        </row>
        <row r="5192">
          <cell r="A5192">
            <v>4107.8</v>
          </cell>
          <cell r="B5192">
            <v>42986</v>
          </cell>
          <cell r="C5192">
            <v>315872</v>
          </cell>
          <cell r="D5192">
            <v>30918.080000000002</v>
          </cell>
          <cell r="E5192">
            <v>0.98781279099999997</v>
          </cell>
          <cell r="F5192" t="str">
            <v>Not an Outlier</v>
          </cell>
        </row>
        <row r="5193">
          <cell r="A5193">
            <v>4108.0200000000004</v>
          </cell>
          <cell r="B5193">
            <v>43084</v>
          </cell>
          <cell r="C5193">
            <v>300378</v>
          </cell>
          <cell r="D5193">
            <v>30400.02</v>
          </cell>
          <cell r="E5193">
            <v>0.93243470799999995</v>
          </cell>
          <cell r="F5193" t="str">
            <v>Not an Outlier</v>
          </cell>
        </row>
        <row r="5194">
          <cell r="A5194">
            <v>4109.66</v>
          </cell>
          <cell r="B5194">
            <v>43133</v>
          </cell>
          <cell r="C5194">
            <v>86954</v>
          </cell>
          <cell r="D5194">
            <v>20635.37</v>
          </cell>
          <cell r="E5194">
            <v>0.97402697400000005</v>
          </cell>
          <cell r="F5194" t="str">
            <v>Not an Outlier</v>
          </cell>
        </row>
        <row r="5195">
          <cell r="A5195">
            <v>4110.4799999999996</v>
          </cell>
          <cell r="B5195">
            <v>42853</v>
          </cell>
          <cell r="C5195">
            <v>308727</v>
          </cell>
          <cell r="D5195">
            <v>17115.93</v>
          </cell>
          <cell r="E5195">
            <v>0.99479868800000004</v>
          </cell>
          <cell r="F5195" t="str">
            <v>Not an Outlier</v>
          </cell>
        </row>
        <row r="5196">
          <cell r="A5196">
            <v>4114.96</v>
          </cell>
          <cell r="B5196">
            <v>42818</v>
          </cell>
          <cell r="C5196">
            <v>308730</v>
          </cell>
          <cell r="D5196">
            <v>11016.83</v>
          </cell>
          <cell r="E5196">
            <v>0.98432960400000002</v>
          </cell>
          <cell r="F5196" t="str">
            <v>Not an Outlier</v>
          </cell>
        </row>
        <row r="5197">
          <cell r="A5197">
            <v>4115.13</v>
          </cell>
          <cell r="B5197">
            <v>43042</v>
          </cell>
          <cell r="C5197">
            <v>308839</v>
          </cell>
          <cell r="D5197">
            <v>19929.27</v>
          </cell>
          <cell r="E5197">
            <v>0.95232696500000003</v>
          </cell>
          <cell r="F5197" t="str">
            <v>Not an Outlier</v>
          </cell>
        </row>
        <row r="5198">
          <cell r="A5198">
            <v>4115.76</v>
          </cell>
          <cell r="B5198">
            <v>42811</v>
          </cell>
          <cell r="C5198">
            <v>308730</v>
          </cell>
          <cell r="D5198">
            <v>11170.59</v>
          </cell>
          <cell r="E5198">
            <v>0.97359400200000001</v>
          </cell>
          <cell r="F5198" t="str">
            <v>Not an Outlier</v>
          </cell>
        </row>
        <row r="5199">
          <cell r="A5199">
            <v>4119.71</v>
          </cell>
          <cell r="B5199">
            <v>43441</v>
          </cell>
          <cell r="C5199">
            <v>308841</v>
          </cell>
          <cell r="D5199">
            <v>17171.189999999999</v>
          </cell>
          <cell r="E5199">
            <v>0.98647066000000005</v>
          </cell>
          <cell r="F5199" t="str">
            <v>Not an Outlier</v>
          </cell>
        </row>
        <row r="5200">
          <cell r="A5200">
            <v>4120.28</v>
          </cell>
          <cell r="B5200">
            <v>43161</v>
          </cell>
          <cell r="C5200">
            <v>315866</v>
          </cell>
          <cell r="D5200">
            <v>20841.63</v>
          </cell>
          <cell r="E5200">
            <v>0.97561075600000002</v>
          </cell>
          <cell r="F5200" t="str">
            <v>Not an Outlier</v>
          </cell>
        </row>
        <row r="5201">
          <cell r="A5201">
            <v>4121.3599999999997</v>
          </cell>
          <cell r="B5201">
            <v>42944</v>
          </cell>
          <cell r="C5201">
            <v>308731</v>
          </cell>
          <cell r="D5201">
            <v>13525.2</v>
          </cell>
          <cell r="E5201">
            <v>0.98191677200000005</v>
          </cell>
          <cell r="F5201" t="str">
            <v>Not an Outlier</v>
          </cell>
        </row>
        <row r="5202">
          <cell r="A5202">
            <v>4122.22</v>
          </cell>
          <cell r="B5202">
            <v>43035</v>
          </cell>
          <cell r="C5202">
            <v>308839</v>
          </cell>
          <cell r="D5202">
            <v>19876.810000000001</v>
          </cell>
          <cell r="E5202">
            <v>0.95100726899999999</v>
          </cell>
          <cell r="F5202" t="str">
            <v>Not an Outlier</v>
          </cell>
        </row>
        <row r="5203">
          <cell r="A5203">
            <v>4122.2700000000004</v>
          </cell>
          <cell r="B5203">
            <v>43189</v>
          </cell>
          <cell r="C5203">
            <v>315866</v>
          </cell>
          <cell r="D5203">
            <v>17839.060000000001</v>
          </cell>
          <cell r="E5203">
            <v>0.89970907</v>
          </cell>
          <cell r="F5203" t="str">
            <v>Not an Outlier</v>
          </cell>
        </row>
        <row r="5204">
          <cell r="A5204">
            <v>4124.03</v>
          </cell>
          <cell r="B5204">
            <v>43182</v>
          </cell>
          <cell r="C5204">
            <v>335594</v>
          </cell>
          <cell r="D5204">
            <v>17482.27</v>
          </cell>
          <cell r="E5204">
            <v>0.94265096699999995</v>
          </cell>
          <cell r="F5204" t="str">
            <v>Not an Outlier</v>
          </cell>
        </row>
        <row r="5205">
          <cell r="A5205">
            <v>4128.55</v>
          </cell>
          <cell r="B5205">
            <v>43308</v>
          </cell>
          <cell r="C5205">
            <v>308835</v>
          </cell>
          <cell r="D5205">
            <v>15329.36</v>
          </cell>
          <cell r="E5205">
            <v>0.97854777000000004</v>
          </cell>
          <cell r="F5205" t="str">
            <v>Not an Outlier</v>
          </cell>
        </row>
        <row r="5206">
          <cell r="A5206">
            <v>4130.2700000000004</v>
          </cell>
          <cell r="B5206">
            <v>42776</v>
          </cell>
          <cell r="C5206">
            <v>90266</v>
          </cell>
          <cell r="D5206">
            <v>40052.129999999997</v>
          </cell>
          <cell r="E5206">
            <v>0.96591977299999998</v>
          </cell>
          <cell r="F5206" t="str">
            <v>Not an Outlier</v>
          </cell>
        </row>
        <row r="5207">
          <cell r="A5207">
            <v>4132.34</v>
          </cell>
          <cell r="B5207">
            <v>43336</v>
          </cell>
          <cell r="C5207">
            <v>308835</v>
          </cell>
          <cell r="D5207">
            <v>15525.42</v>
          </cell>
          <cell r="E5207">
            <v>0.97378038499999997</v>
          </cell>
          <cell r="F5207" t="str">
            <v>Not an Outlier</v>
          </cell>
        </row>
        <row r="5208">
          <cell r="A5208">
            <v>4132.5600000000004</v>
          </cell>
          <cell r="B5208">
            <v>42825</v>
          </cell>
          <cell r="C5208">
            <v>308862</v>
          </cell>
          <cell r="D5208">
            <v>9777.48</v>
          </cell>
          <cell r="E5208">
            <v>0.97072023500000004</v>
          </cell>
          <cell r="F5208" t="str">
            <v>Not an Outlier</v>
          </cell>
        </row>
        <row r="5209">
          <cell r="A5209">
            <v>4134.59</v>
          </cell>
          <cell r="B5209">
            <v>43119</v>
          </cell>
          <cell r="C5209">
            <v>308728</v>
          </cell>
          <cell r="D5209">
            <v>17274.34</v>
          </cell>
          <cell r="E5209">
            <v>0.98403655000000001</v>
          </cell>
          <cell r="F5209" t="str">
            <v>Not an Outlier</v>
          </cell>
        </row>
        <row r="5210">
          <cell r="A5210">
            <v>4136.49</v>
          </cell>
          <cell r="B5210">
            <v>43007</v>
          </cell>
          <cell r="C5210">
            <v>86954</v>
          </cell>
          <cell r="D5210">
            <v>22471.22</v>
          </cell>
          <cell r="E5210">
            <v>0.97933672400000005</v>
          </cell>
          <cell r="F5210" t="str">
            <v>Not an Outlier</v>
          </cell>
        </row>
        <row r="5211">
          <cell r="A5211">
            <v>4136.87</v>
          </cell>
          <cell r="B5211">
            <v>42902</v>
          </cell>
          <cell r="C5211">
            <v>315866</v>
          </cell>
          <cell r="D5211">
            <v>26421.64</v>
          </cell>
          <cell r="E5211">
            <v>0.99224979499999999</v>
          </cell>
          <cell r="F5211" t="str">
            <v>Not an Outlier</v>
          </cell>
        </row>
        <row r="5212">
          <cell r="A5212">
            <v>4137.29</v>
          </cell>
          <cell r="B5212">
            <v>42916</v>
          </cell>
          <cell r="C5212">
            <v>236505</v>
          </cell>
          <cell r="D5212">
            <v>27480.19</v>
          </cell>
          <cell r="E5212">
            <v>0.98150694500000002</v>
          </cell>
          <cell r="F5212" t="str">
            <v>Not an Outlier</v>
          </cell>
        </row>
        <row r="5213">
          <cell r="A5213">
            <v>4138.29</v>
          </cell>
          <cell r="B5213">
            <v>43385</v>
          </cell>
          <cell r="C5213">
            <v>308848</v>
          </cell>
          <cell r="D5213">
            <v>23110.16</v>
          </cell>
          <cell r="E5213">
            <v>0.97706446599999996</v>
          </cell>
          <cell r="F5213" t="str">
            <v>Not an Outlier</v>
          </cell>
        </row>
        <row r="5214">
          <cell r="A5214">
            <v>4139.8999999999996</v>
          </cell>
          <cell r="B5214">
            <v>42832</v>
          </cell>
          <cell r="C5214">
            <v>90230</v>
          </cell>
          <cell r="D5214">
            <v>26992.76</v>
          </cell>
          <cell r="E5214">
            <v>0.939452277</v>
          </cell>
          <cell r="F5214" t="str">
            <v>Not an Outlier</v>
          </cell>
        </row>
        <row r="5215">
          <cell r="A5215">
            <v>4141.0600000000004</v>
          </cell>
          <cell r="B5215">
            <v>42860</v>
          </cell>
          <cell r="C5215">
            <v>315872</v>
          </cell>
          <cell r="D5215">
            <v>30322.16</v>
          </cell>
          <cell r="E5215">
            <v>0.98742654600000002</v>
          </cell>
          <cell r="F5215" t="str">
            <v>Not an Outlier</v>
          </cell>
        </row>
        <row r="5216">
          <cell r="A5216">
            <v>4141.1400000000003</v>
          </cell>
          <cell r="B5216">
            <v>43455</v>
          </cell>
          <cell r="C5216">
            <v>308835</v>
          </cell>
          <cell r="D5216">
            <v>14105.37</v>
          </cell>
          <cell r="E5216">
            <v>0.97447297700000002</v>
          </cell>
          <cell r="F5216" t="str">
            <v>Not an Outlier</v>
          </cell>
        </row>
        <row r="5217">
          <cell r="A5217">
            <v>4142.47</v>
          </cell>
          <cell r="B5217">
            <v>42790</v>
          </cell>
          <cell r="C5217">
            <v>308730</v>
          </cell>
          <cell r="D5217">
            <v>12005.86</v>
          </cell>
          <cell r="E5217">
            <v>0.97945135900000002</v>
          </cell>
          <cell r="F5217" t="str">
            <v>Not an Outlier</v>
          </cell>
        </row>
        <row r="5218">
          <cell r="A5218">
            <v>4143.2</v>
          </cell>
          <cell r="B5218">
            <v>42916</v>
          </cell>
          <cell r="C5218">
            <v>315872</v>
          </cell>
          <cell r="D5218">
            <v>31891.19</v>
          </cell>
          <cell r="E5218">
            <v>0.99149759900000001</v>
          </cell>
          <cell r="F5218" t="str">
            <v>Not an Outlier</v>
          </cell>
        </row>
        <row r="5219">
          <cell r="A5219">
            <v>4143.2</v>
          </cell>
          <cell r="B5219">
            <v>42832</v>
          </cell>
          <cell r="C5219">
            <v>308839</v>
          </cell>
          <cell r="D5219">
            <v>22798.7</v>
          </cell>
          <cell r="E5219">
            <v>0.95951516999999997</v>
          </cell>
          <cell r="F5219" t="str">
            <v>Not an Outlier</v>
          </cell>
        </row>
        <row r="5220">
          <cell r="A5220">
            <v>4144.22</v>
          </cell>
          <cell r="B5220">
            <v>42832</v>
          </cell>
          <cell r="C5220">
            <v>87044</v>
          </cell>
          <cell r="D5220">
            <v>27668.77</v>
          </cell>
          <cell r="E5220">
            <v>0.98064494300000005</v>
          </cell>
          <cell r="F5220" t="str">
            <v>Not an Outlier</v>
          </cell>
        </row>
        <row r="5221">
          <cell r="A5221">
            <v>4144.37</v>
          </cell>
          <cell r="B5221">
            <v>43483</v>
          </cell>
          <cell r="C5221">
            <v>308835</v>
          </cell>
          <cell r="D5221">
            <v>17614.400000000001</v>
          </cell>
          <cell r="E5221">
            <v>0.97747960099999998</v>
          </cell>
          <cell r="F5221" t="str">
            <v>Not an Outlier</v>
          </cell>
        </row>
        <row r="5222">
          <cell r="A5222">
            <v>4144.76</v>
          </cell>
          <cell r="B5222">
            <v>42888</v>
          </cell>
          <cell r="C5222">
            <v>90230</v>
          </cell>
          <cell r="D5222">
            <v>29892.28</v>
          </cell>
          <cell r="E5222">
            <v>0.95335956200000005</v>
          </cell>
          <cell r="F5222" t="str">
            <v>Not an Outlier</v>
          </cell>
        </row>
        <row r="5223">
          <cell r="A5223">
            <v>4145.3900000000003</v>
          </cell>
          <cell r="B5223">
            <v>43455</v>
          </cell>
          <cell r="C5223">
            <v>308979</v>
          </cell>
          <cell r="D5223">
            <v>28339.32</v>
          </cell>
          <cell r="E5223">
            <v>0.98689331800000002</v>
          </cell>
          <cell r="F5223" t="str">
            <v>Not an Outlier</v>
          </cell>
        </row>
        <row r="5224">
          <cell r="A5224">
            <v>4146.41</v>
          </cell>
          <cell r="B5224">
            <v>43287</v>
          </cell>
          <cell r="C5224">
            <v>308862</v>
          </cell>
          <cell r="D5224">
            <v>6896.83</v>
          </cell>
          <cell r="E5224">
            <v>0.92401839600000002</v>
          </cell>
          <cell r="F5224" t="str">
            <v>Not an Outlier</v>
          </cell>
        </row>
        <row r="5225">
          <cell r="A5225">
            <v>4147.93</v>
          </cell>
          <cell r="B5225">
            <v>43161</v>
          </cell>
          <cell r="C5225">
            <v>308839</v>
          </cell>
          <cell r="D5225">
            <v>22501.42</v>
          </cell>
          <cell r="E5225">
            <v>0.96899516100000005</v>
          </cell>
          <cell r="F5225" t="str">
            <v>Not an Outlier</v>
          </cell>
        </row>
        <row r="5226">
          <cell r="A5226">
            <v>4152.26</v>
          </cell>
          <cell r="B5226">
            <v>42916</v>
          </cell>
          <cell r="C5226">
            <v>300377</v>
          </cell>
          <cell r="D5226">
            <v>33885.64</v>
          </cell>
          <cell r="E5226">
            <v>0.97929569599999999</v>
          </cell>
          <cell r="F5226" t="str">
            <v>Not an Outlier</v>
          </cell>
        </row>
        <row r="5227">
          <cell r="A5227">
            <v>4152.55</v>
          </cell>
          <cell r="B5227">
            <v>42965</v>
          </cell>
          <cell r="C5227">
            <v>308839</v>
          </cell>
          <cell r="D5227">
            <v>18042.72</v>
          </cell>
          <cell r="E5227">
            <v>0.93204063699999995</v>
          </cell>
          <cell r="F5227" t="str">
            <v>Not an Outlier</v>
          </cell>
        </row>
        <row r="5228">
          <cell r="A5228">
            <v>4152.6000000000004</v>
          </cell>
          <cell r="B5228">
            <v>43280</v>
          </cell>
          <cell r="C5228">
            <v>308862</v>
          </cell>
          <cell r="D5228">
            <v>6648.44</v>
          </cell>
          <cell r="E5228">
            <v>0.88028326800000001</v>
          </cell>
          <cell r="F5228" t="str">
            <v>Not an Outlier</v>
          </cell>
        </row>
        <row r="5229">
          <cell r="A5229">
            <v>4153.7299999999996</v>
          </cell>
          <cell r="B5229">
            <v>43448</v>
          </cell>
          <cell r="C5229">
            <v>308841</v>
          </cell>
          <cell r="D5229">
            <v>16956.2</v>
          </cell>
          <cell r="E5229">
            <v>0.98738375099999998</v>
          </cell>
          <cell r="F5229" t="str">
            <v>Not an Outlier</v>
          </cell>
        </row>
        <row r="5230">
          <cell r="A5230">
            <v>4154.74</v>
          </cell>
          <cell r="B5230">
            <v>43469</v>
          </cell>
          <cell r="C5230">
            <v>308733</v>
          </cell>
          <cell r="D5230">
            <v>17298.16</v>
          </cell>
          <cell r="E5230">
            <v>0.96792787999999996</v>
          </cell>
          <cell r="F5230" t="str">
            <v>Not an Outlier</v>
          </cell>
        </row>
        <row r="5231">
          <cell r="A5231">
            <v>4158.21</v>
          </cell>
          <cell r="B5231">
            <v>42895</v>
          </cell>
          <cell r="C5231">
            <v>315866</v>
          </cell>
          <cell r="D5231">
            <v>26317.98</v>
          </cell>
          <cell r="E5231">
            <v>0.99328832199999995</v>
          </cell>
          <cell r="F5231" t="str">
            <v>Not an Outlier</v>
          </cell>
        </row>
        <row r="5232">
          <cell r="A5232">
            <v>4160.7700000000004</v>
          </cell>
          <cell r="B5232">
            <v>42790</v>
          </cell>
          <cell r="C5232">
            <v>87044</v>
          </cell>
          <cell r="D5232">
            <v>30228.3</v>
          </cell>
          <cell r="E5232">
            <v>0.97893146099999995</v>
          </cell>
          <cell r="F5232" t="str">
            <v>Not an Outlier</v>
          </cell>
        </row>
        <row r="5233">
          <cell r="A5233">
            <v>4160.83</v>
          </cell>
          <cell r="B5233">
            <v>42867</v>
          </cell>
          <cell r="C5233">
            <v>308727</v>
          </cell>
          <cell r="D5233">
            <v>17322.64</v>
          </cell>
          <cell r="E5233">
            <v>0.98959637600000006</v>
          </cell>
          <cell r="F5233" t="str">
            <v>Not an Outlier</v>
          </cell>
        </row>
        <row r="5234">
          <cell r="A5234">
            <v>4161.96</v>
          </cell>
          <cell r="B5234">
            <v>43196</v>
          </cell>
          <cell r="C5234">
            <v>86606</v>
          </cell>
          <cell r="D5234">
            <v>10537.28</v>
          </cell>
          <cell r="E5234">
            <v>0.81463468800000005</v>
          </cell>
          <cell r="F5234" t="str">
            <v>Not an Outlier</v>
          </cell>
        </row>
        <row r="5235">
          <cell r="A5235">
            <v>4163.25</v>
          </cell>
          <cell r="B5235">
            <v>43364</v>
          </cell>
          <cell r="C5235">
            <v>308835</v>
          </cell>
          <cell r="D5235">
            <v>14598.39</v>
          </cell>
          <cell r="E5235">
            <v>0.97794701699999997</v>
          </cell>
          <cell r="F5235" t="str">
            <v>Not an Outlier</v>
          </cell>
        </row>
        <row r="5236">
          <cell r="A5236">
            <v>4164.87</v>
          </cell>
          <cell r="B5236">
            <v>43385</v>
          </cell>
          <cell r="C5236">
            <v>308839</v>
          </cell>
          <cell r="D5236">
            <v>20652.009999999998</v>
          </cell>
          <cell r="E5236">
            <v>0.95766680900000001</v>
          </cell>
          <cell r="F5236" t="str">
            <v>Not an Outlier</v>
          </cell>
        </row>
        <row r="5237">
          <cell r="A5237">
            <v>4166.16</v>
          </cell>
          <cell r="B5237">
            <v>43028</v>
          </cell>
          <cell r="C5237">
            <v>300377</v>
          </cell>
          <cell r="D5237">
            <v>26872.7</v>
          </cell>
          <cell r="E5237">
            <v>0.93008414399999995</v>
          </cell>
          <cell r="F5237" t="str">
            <v>Not an Outlier</v>
          </cell>
        </row>
        <row r="5238">
          <cell r="A5238">
            <v>4166.3599999999997</v>
          </cell>
          <cell r="B5238">
            <v>43119</v>
          </cell>
          <cell r="C5238">
            <v>300378</v>
          </cell>
          <cell r="D5238">
            <v>28704.880000000001</v>
          </cell>
          <cell r="E5238">
            <v>0.90687022100000003</v>
          </cell>
          <cell r="F5238" t="str">
            <v>Not an Outlier</v>
          </cell>
        </row>
        <row r="5239">
          <cell r="A5239">
            <v>4166.6899999999996</v>
          </cell>
          <cell r="B5239">
            <v>42944</v>
          </cell>
          <cell r="C5239">
            <v>308730</v>
          </cell>
          <cell r="D5239">
            <v>10250.75</v>
          </cell>
          <cell r="E5239">
            <v>0.981855174</v>
          </cell>
          <cell r="F5239" t="str">
            <v>Not an Outlier</v>
          </cell>
        </row>
        <row r="5240">
          <cell r="A5240">
            <v>4169.28</v>
          </cell>
          <cell r="B5240">
            <v>43189</v>
          </cell>
          <cell r="C5240">
            <v>308862</v>
          </cell>
          <cell r="D5240">
            <v>5977.43</v>
          </cell>
          <cell r="E5240">
            <v>0.91392567400000002</v>
          </cell>
          <cell r="F5240" t="str">
            <v>Not an Outlier</v>
          </cell>
        </row>
        <row r="5241">
          <cell r="A5241">
            <v>4170.91</v>
          </cell>
          <cell r="B5241">
            <v>43455</v>
          </cell>
          <cell r="C5241">
            <v>308733</v>
          </cell>
          <cell r="D5241">
            <v>15263.73</v>
          </cell>
          <cell r="E5241">
            <v>0.971994684</v>
          </cell>
          <cell r="F5241" t="str">
            <v>Not an Outlier</v>
          </cell>
        </row>
        <row r="5242">
          <cell r="A5242">
            <v>4171.4399999999996</v>
          </cell>
          <cell r="B5242">
            <v>43175</v>
          </cell>
          <cell r="C5242">
            <v>300378</v>
          </cell>
          <cell r="D5242">
            <v>25133.35</v>
          </cell>
          <cell r="E5242">
            <v>0.89835083500000001</v>
          </cell>
          <cell r="F5242" t="str">
            <v>Not an Outlier</v>
          </cell>
        </row>
        <row r="5243">
          <cell r="A5243">
            <v>4172.28</v>
          </cell>
          <cell r="B5243">
            <v>43469</v>
          </cell>
          <cell r="C5243">
            <v>308841</v>
          </cell>
          <cell r="D5243">
            <v>18835.36</v>
          </cell>
          <cell r="E5243">
            <v>0.98191571700000002</v>
          </cell>
          <cell r="F5243" t="str">
            <v>Not an Outlier</v>
          </cell>
        </row>
        <row r="5244">
          <cell r="A5244">
            <v>4175.3599999999997</v>
          </cell>
          <cell r="B5244">
            <v>42979</v>
          </cell>
          <cell r="C5244">
            <v>90266</v>
          </cell>
          <cell r="D5244">
            <v>38754.370000000003</v>
          </cell>
          <cell r="E5244">
            <v>0.96067037700000002</v>
          </cell>
          <cell r="F5244" t="str">
            <v>Not an Outlier</v>
          </cell>
        </row>
        <row r="5245">
          <cell r="A5245">
            <v>4175.57</v>
          </cell>
          <cell r="B5245">
            <v>43280</v>
          </cell>
          <cell r="C5245">
            <v>300389</v>
          </cell>
          <cell r="D5245">
            <v>13599.73</v>
          </cell>
          <cell r="E5245">
            <v>9.9999999990000009E-7</v>
          </cell>
          <cell r="F5245" t="str">
            <v>Not an Outlier</v>
          </cell>
        </row>
        <row r="5246">
          <cell r="A5246">
            <v>4177.8999999999996</v>
          </cell>
          <cell r="B5246">
            <v>43364</v>
          </cell>
          <cell r="C5246">
            <v>308848</v>
          </cell>
          <cell r="D5246">
            <v>23335.279999999999</v>
          </cell>
          <cell r="E5246">
            <v>0.97517772199999997</v>
          </cell>
          <cell r="F5246" t="str">
            <v>Not an Outlier</v>
          </cell>
        </row>
        <row r="5247">
          <cell r="A5247">
            <v>4178.5600000000004</v>
          </cell>
          <cell r="B5247">
            <v>43203</v>
          </cell>
          <cell r="C5247">
            <v>335594</v>
          </cell>
          <cell r="D5247">
            <v>14878.17</v>
          </cell>
          <cell r="E5247">
            <v>0.87776726800000004</v>
          </cell>
          <cell r="F5247" t="str">
            <v>Not an Outlier</v>
          </cell>
        </row>
        <row r="5248">
          <cell r="A5248">
            <v>4180.76</v>
          </cell>
          <cell r="B5248">
            <v>43196</v>
          </cell>
          <cell r="C5248">
            <v>335594</v>
          </cell>
          <cell r="D5248">
            <v>15693.79</v>
          </cell>
          <cell r="E5248">
            <v>0.89933238699999996</v>
          </cell>
          <cell r="F5248" t="str">
            <v>Not an Outlier</v>
          </cell>
        </row>
        <row r="5249">
          <cell r="A5249">
            <v>4180.8599999999997</v>
          </cell>
          <cell r="B5249">
            <v>42783</v>
          </cell>
          <cell r="C5249">
            <v>308839</v>
          </cell>
          <cell r="D5249">
            <v>26246.58</v>
          </cell>
          <cell r="E5249">
            <v>0.93985062399999997</v>
          </cell>
          <cell r="F5249" t="str">
            <v>Not an Outlier</v>
          </cell>
        </row>
        <row r="5250">
          <cell r="A5250">
            <v>4181.24</v>
          </cell>
          <cell r="B5250">
            <v>43147</v>
          </cell>
          <cell r="C5250">
            <v>90266</v>
          </cell>
          <cell r="D5250">
            <v>36613.019999999997</v>
          </cell>
          <cell r="E5250">
            <v>0.95580158400000004</v>
          </cell>
          <cell r="F5250" t="str">
            <v>Not an Outlier</v>
          </cell>
        </row>
        <row r="5251">
          <cell r="A5251">
            <v>4181.67</v>
          </cell>
          <cell r="B5251">
            <v>43042</v>
          </cell>
          <cell r="C5251">
            <v>300377</v>
          </cell>
          <cell r="D5251">
            <v>25833.86</v>
          </cell>
          <cell r="E5251">
            <v>0.92016350899999999</v>
          </cell>
          <cell r="F5251" t="str">
            <v>Not an Outlier</v>
          </cell>
        </row>
        <row r="5252">
          <cell r="A5252">
            <v>4182.4799999999996</v>
          </cell>
          <cell r="B5252">
            <v>43049</v>
          </cell>
          <cell r="C5252">
            <v>308839</v>
          </cell>
          <cell r="D5252">
            <v>20238.57</v>
          </cell>
          <cell r="E5252">
            <v>0.95999770100000004</v>
          </cell>
          <cell r="F5252" t="str">
            <v>Not an Outlier</v>
          </cell>
        </row>
        <row r="5253">
          <cell r="A5253">
            <v>4184.3500000000004</v>
          </cell>
          <cell r="B5253">
            <v>43378</v>
          </cell>
          <cell r="C5253">
            <v>308733</v>
          </cell>
          <cell r="D5253">
            <v>15257.97</v>
          </cell>
          <cell r="E5253">
            <v>0.979111124</v>
          </cell>
          <cell r="F5253" t="str">
            <v>Not an Outlier</v>
          </cell>
        </row>
        <row r="5254">
          <cell r="A5254">
            <v>4185.13</v>
          </cell>
          <cell r="B5254">
            <v>43364</v>
          </cell>
          <cell r="C5254">
            <v>308733</v>
          </cell>
          <cell r="D5254">
            <v>15431.36</v>
          </cell>
          <cell r="E5254">
            <v>0.97220266099999997</v>
          </cell>
          <cell r="F5254" t="str">
            <v>Not an Outlier</v>
          </cell>
        </row>
        <row r="5255">
          <cell r="A5255">
            <v>4186.55</v>
          </cell>
          <cell r="B5255">
            <v>43301</v>
          </cell>
          <cell r="C5255">
            <v>308728</v>
          </cell>
          <cell r="D5255">
            <v>18575.330000000002</v>
          </cell>
          <cell r="E5255">
            <v>0.98914841399999998</v>
          </cell>
          <cell r="F5255" t="str">
            <v>Not an Outlier</v>
          </cell>
        </row>
        <row r="5256">
          <cell r="A5256">
            <v>4186.5600000000004</v>
          </cell>
          <cell r="B5256">
            <v>42902</v>
          </cell>
          <cell r="C5256">
            <v>315872</v>
          </cell>
          <cell r="D5256">
            <v>32041.95</v>
          </cell>
          <cell r="E5256">
            <v>0.991588107</v>
          </cell>
          <cell r="F5256" t="str">
            <v>Not an Outlier</v>
          </cell>
        </row>
        <row r="5257">
          <cell r="A5257">
            <v>4187.28</v>
          </cell>
          <cell r="B5257">
            <v>43140</v>
          </cell>
          <cell r="C5257">
            <v>335594</v>
          </cell>
          <cell r="D5257">
            <v>19702.580000000002</v>
          </cell>
          <cell r="E5257">
            <v>0.94826711399999997</v>
          </cell>
          <cell r="F5257" t="str">
            <v>Not an Outlier</v>
          </cell>
        </row>
        <row r="5258">
          <cell r="A5258">
            <v>4189.6499999999996</v>
          </cell>
          <cell r="B5258">
            <v>43294</v>
          </cell>
          <cell r="C5258">
            <v>308733</v>
          </cell>
          <cell r="D5258">
            <v>17101.830000000002</v>
          </cell>
          <cell r="E5258">
            <v>0.989473818</v>
          </cell>
          <cell r="F5258" t="str">
            <v>Not an Outlier</v>
          </cell>
        </row>
        <row r="5259">
          <cell r="A5259">
            <v>4191.8999999999996</v>
          </cell>
          <cell r="B5259">
            <v>43399</v>
          </cell>
          <cell r="C5259">
            <v>308678</v>
          </cell>
          <cell r="D5259">
            <v>19085.240000000002</v>
          </cell>
          <cell r="E5259">
            <v>0.96837019899999999</v>
          </cell>
          <cell r="F5259" t="str">
            <v>Not an Outlier</v>
          </cell>
        </row>
        <row r="5260">
          <cell r="A5260">
            <v>4192.49</v>
          </cell>
          <cell r="B5260">
            <v>42965</v>
          </cell>
          <cell r="C5260">
            <v>90266</v>
          </cell>
          <cell r="D5260">
            <v>38263.33</v>
          </cell>
          <cell r="E5260">
            <v>0.96577579400000002</v>
          </cell>
          <cell r="F5260" t="str">
            <v>Not an Outlier</v>
          </cell>
        </row>
        <row r="5261">
          <cell r="A5261">
            <v>4193.57</v>
          </cell>
          <cell r="B5261">
            <v>43007</v>
          </cell>
          <cell r="C5261">
            <v>308835</v>
          </cell>
          <cell r="D5261">
            <v>11654.06</v>
          </cell>
          <cell r="E5261">
            <v>0.93049464400000004</v>
          </cell>
          <cell r="F5261" t="str">
            <v>Not an Outlier</v>
          </cell>
        </row>
        <row r="5262">
          <cell r="A5262">
            <v>4195.1899999999996</v>
          </cell>
          <cell r="B5262">
            <v>42965</v>
          </cell>
          <cell r="C5262">
            <v>300377</v>
          </cell>
          <cell r="D5262">
            <v>31663.22</v>
          </cell>
          <cell r="E5262">
            <v>0.97891751699999996</v>
          </cell>
          <cell r="F5262" t="str">
            <v>Not an Outlier</v>
          </cell>
        </row>
        <row r="5263">
          <cell r="A5263">
            <v>4195.8500000000004</v>
          </cell>
          <cell r="B5263">
            <v>43476</v>
          </cell>
          <cell r="C5263">
            <v>308839</v>
          </cell>
          <cell r="D5263">
            <v>28034.09</v>
          </cell>
          <cell r="E5263">
            <v>0.96058347600000005</v>
          </cell>
          <cell r="F5263" t="str">
            <v>Not an Outlier</v>
          </cell>
        </row>
        <row r="5264">
          <cell r="A5264">
            <v>4196.41</v>
          </cell>
          <cell r="B5264">
            <v>42825</v>
          </cell>
          <cell r="C5264">
            <v>90230</v>
          </cell>
          <cell r="D5264">
            <v>27587.72</v>
          </cell>
          <cell r="E5264">
            <v>0.94579097199999995</v>
          </cell>
          <cell r="F5264" t="str">
            <v>Not an Outlier</v>
          </cell>
        </row>
        <row r="5265">
          <cell r="A5265">
            <v>4199.71</v>
          </cell>
          <cell r="B5265">
            <v>42839</v>
          </cell>
          <cell r="C5265">
            <v>86615</v>
          </cell>
          <cell r="D5265">
            <v>36999.040000000001</v>
          </cell>
          <cell r="E5265">
            <v>0.975813547</v>
          </cell>
          <cell r="F5265" t="str">
            <v>Not an Outlier</v>
          </cell>
        </row>
        <row r="5266">
          <cell r="A5266">
            <v>4199.8999999999996</v>
          </cell>
          <cell r="B5266">
            <v>43070</v>
          </cell>
          <cell r="C5266">
            <v>308839</v>
          </cell>
          <cell r="D5266">
            <v>20022.689999999999</v>
          </cell>
          <cell r="E5266">
            <v>0.96771636800000005</v>
          </cell>
          <cell r="F5266" t="str">
            <v>Not an Outlier</v>
          </cell>
        </row>
        <row r="5267">
          <cell r="A5267">
            <v>4200.01</v>
          </cell>
          <cell r="B5267">
            <v>43140</v>
          </cell>
          <cell r="C5267">
            <v>308839</v>
          </cell>
          <cell r="D5267">
            <v>21934.2</v>
          </cell>
          <cell r="E5267">
            <v>0.95598619100000004</v>
          </cell>
          <cell r="F5267" t="str">
            <v>Not an Outlier</v>
          </cell>
        </row>
        <row r="5268">
          <cell r="A5268">
            <v>4200.3900000000003</v>
          </cell>
          <cell r="B5268">
            <v>42776</v>
          </cell>
          <cell r="C5268">
            <v>335594</v>
          </cell>
          <cell r="D5268">
            <v>20604.75</v>
          </cell>
          <cell r="E5268">
            <v>0.96632077299999997</v>
          </cell>
          <cell r="F5268" t="str">
            <v>Not an Outlier</v>
          </cell>
        </row>
        <row r="5269">
          <cell r="A5269">
            <v>4200.71</v>
          </cell>
          <cell r="B5269">
            <v>43014</v>
          </cell>
          <cell r="C5269">
            <v>308835</v>
          </cell>
          <cell r="D5269">
            <v>12225.68</v>
          </cell>
          <cell r="E5269">
            <v>0.95081390700000001</v>
          </cell>
          <cell r="F5269" t="str">
            <v>Not an Outlier</v>
          </cell>
        </row>
        <row r="5270">
          <cell r="A5270">
            <v>4201.3599999999997</v>
          </cell>
          <cell r="B5270">
            <v>43112</v>
          </cell>
          <cell r="C5270">
            <v>308728</v>
          </cell>
          <cell r="D5270">
            <v>17238.96</v>
          </cell>
          <cell r="E5270">
            <v>0.989632336</v>
          </cell>
          <cell r="F5270" t="str">
            <v>Not an Outlier</v>
          </cell>
        </row>
        <row r="5271">
          <cell r="A5271">
            <v>4201.8500000000004</v>
          </cell>
          <cell r="B5271">
            <v>42993</v>
          </cell>
          <cell r="C5271">
            <v>308728</v>
          </cell>
          <cell r="D5271">
            <v>17086.91</v>
          </cell>
          <cell r="E5271">
            <v>0.97052123099999998</v>
          </cell>
          <cell r="F5271" t="str">
            <v>Not an Outlier</v>
          </cell>
        </row>
        <row r="5272">
          <cell r="A5272">
            <v>4201.96</v>
          </cell>
          <cell r="B5272">
            <v>42888</v>
          </cell>
          <cell r="C5272">
            <v>236505</v>
          </cell>
          <cell r="D5272">
            <v>26357.24</v>
          </cell>
          <cell r="E5272">
            <v>0.96657639399999995</v>
          </cell>
          <cell r="F5272" t="str">
            <v>Not an Outlier</v>
          </cell>
        </row>
        <row r="5273">
          <cell r="A5273">
            <v>4203.88</v>
          </cell>
          <cell r="B5273">
            <v>42797</v>
          </cell>
          <cell r="C5273">
            <v>87044</v>
          </cell>
          <cell r="D5273">
            <v>30304.3</v>
          </cell>
          <cell r="E5273">
            <v>0.98233282200000005</v>
          </cell>
          <cell r="F5273" t="str">
            <v>Not an Outlier</v>
          </cell>
        </row>
        <row r="5274">
          <cell r="A5274">
            <v>4204.16</v>
          </cell>
          <cell r="B5274">
            <v>42776</v>
          </cell>
          <cell r="C5274">
            <v>90230</v>
          </cell>
          <cell r="D5274">
            <v>27869.5</v>
          </cell>
          <cell r="E5274">
            <v>0.93590935900000005</v>
          </cell>
          <cell r="F5274" t="str">
            <v>Not an Outlier</v>
          </cell>
        </row>
        <row r="5275">
          <cell r="A5275">
            <v>4205.59</v>
          </cell>
          <cell r="B5275">
            <v>42853</v>
          </cell>
          <cell r="C5275">
            <v>308862</v>
          </cell>
          <cell r="D5275">
            <v>7992.62</v>
          </cell>
          <cell r="E5275">
            <v>0.94262732900000001</v>
          </cell>
          <cell r="F5275" t="str">
            <v>Not an Outlier</v>
          </cell>
        </row>
        <row r="5276">
          <cell r="A5276">
            <v>4207.78</v>
          </cell>
          <cell r="B5276">
            <v>43105</v>
          </cell>
          <cell r="C5276">
            <v>308733</v>
          </cell>
          <cell r="D5276">
            <v>14155.89</v>
          </cell>
          <cell r="E5276">
            <v>0.97632847</v>
          </cell>
          <cell r="F5276" t="str">
            <v>Not an Outlier</v>
          </cell>
        </row>
        <row r="5277">
          <cell r="A5277">
            <v>4209.68</v>
          </cell>
          <cell r="B5277">
            <v>42797</v>
          </cell>
          <cell r="C5277">
            <v>308727</v>
          </cell>
          <cell r="D5277">
            <v>18397.98</v>
          </cell>
          <cell r="E5277">
            <v>0.97810560199999996</v>
          </cell>
          <cell r="F5277" t="str">
            <v>Not an Outlier</v>
          </cell>
        </row>
        <row r="5278">
          <cell r="A5278">
            <v>4211.21</v>
          </cell>
          <cell r="B5278">
            <v>43441</v>
          </cell>
          <cell r="C5278">
            <v>308848</v>
          </cell>
          <cell r="D5278">
            <v>23773.75</v>
          </cell>
          <cell r="E5278">
            <v>0.99309928700000005</v>
          </cell>
          <cell r="F5278" t="str">
            <v>Not an Outlier</v>
          </cell>
        </row>
        <row r="5279">
          <cell r="A5279">
            <v>4214.4399999999996</v>
          </cell>
          <cell r="B5279">
            <v>42972</v>
          </cell>
          <cell r="C5279">
            <v>308862</v>
          </cell>
          <cell r="D5279">
            <v>7275.42</v>
          </cell>
          <cell r="E5279">
            <v>0.93067448100000005</v>
          </cell>
          <cell r="F5279" t="str">
            <v>Not an Outlier</v>
          </cell>
        </row>
        <row r="5280">
          <cell r="A5280">
            <v>4217.3500000000004</v>
          </cell>
          <cell r="B5280">
            <v>42944</v>
          </cell>
          <cell r="C5280">
            <v>90230</v>
          </cell>
          <cell r="D5280">
            <v>29632.69</v>
          </cell>
          <cell r="E5280">
            <v>0.97031394299999996</v>
          </cell>
          <cell r="F5280" t="str">
            <v>Not an Outlier</v>
          </cell>
        </row>
        <row r="5281">
          <cell r="A5281">
            <v>4217.8</v>
          </cell>
          <cell r="B5281">
            <v>42776</v>
          </cell>
          <cell r="C5281">
            <v>308727</v>
          </cell>
          <cell r="D5281">
            <v>18804.080000000002</v>
          </cell>
          <cell r="E5281">
            <v>0.98504603000000002</v>
          </cell>
          <cell r="F5281" t="str">
            <v>Not an Outlier</v>
          </cell>
        </row>
        <row r="5282">
          <cell r="A5282">
            <v>4219.29</v>
          </cell>
          <cell r="B5282">
            <v>43175</v>
          </cell>
          <cell r="C5282">
            <v>315866</v>
          </cell>
          <cell r="D5282">
            <v>19678.47</v>
          </cell>
          <cell r="E5282">
            <v>0.94660614200000004</v>
          </cell>
          <cell r="F5282" t="str">
            <v>Not an Outlier</v>
          </cell>
        </row>
        <row r="5283">
          <cell r="A5283">
            <v>4220.8599999999997</v>
          </cell>
          <cell r="B5283">
            <v>42867</v>
          </cell>
          <cell r="C5283">
            <v>90266</v>
          </cell>
          <cell r="D5283">
            <v>39307.68</v>
          </cell>
          <cell r="E5283">
            <v>0.96073893799999999</v>
          </cell>
          <cell r="F5283" t="str">
            <v>Not an Outlier</v>
          </cell>
        </row>
        <row r="5284">
          <cell r="A5284">
            <v>4222.3500000000004</v>
          </cell>
          <cell r="B5284">
            <v>43049</v>
          </cell>
          <cell r="C5284">
            <v>87044</v>
          </cell>
          <cell r="D5284">
            <v>26887.75</v>
          </cell>
          <cell r="E5284">
            <v>0.97114668599999998</v>
          </cell>
          <cell r="F5284" t="str">
            <v>Not an Outlier</v>
          </cell>
        </row>
        <row r="5285">
          <cell r="A5285">
            <v>4222.8900000000003</v>
          </cell>
          <cell r="B5285">
            <v>42874</v>
          </cell>
          <cell r="C5285">
            <v>308835</v>
          </cell>
          <cell r="D5285">
            <v>13398.5</v>
          </cell>
          <cell r="E5285">
            <v>0.97407201600000004</v>
          </cell>
          <cell r="F5285" t="str">
            <v>Not an Outlier</v>
          </cell>
        </row>
        <row r="5286">
          <cell r="A5286">
            <v>4223.13</v>
          </cell>
          <cell r="B5286">
            <v>42839</v>
          </cell>
          <cell r="C5286">
            <v>308862</v>
          </cell>
          <cell r="D5286">
            <v>8805.7800000000007</v>
          </cell>
          <cell r="E5286">
            <v>0.96414245600000004</v>
          </cell>
          <cell r="F5286" t="str">
            <v>Not an Outlier</v>
          </cell>
        </row>
        <row r="5287">
          <cell r="A5287">
            <v>4230.38</v>
          </cell>
          <cell r="B5287">
            <v>43105</v>
          </cell>
          <cell r="C5287">
            <v>308728</v>
          </cell>
          <cell r="D5287">
            <v>17089.2</v>
          </cell>
          <cell r="E5287">
            <v>0.98378967699999997</v>
          </cell>
          <cell r="F5287" t="str">
            <v>Not an Outlier</v>
          </cell>
        </row>
        <row r="5288">
          <cell r="A5288">
            <v>4230.41</v>
          </cell>
          <cell r="B5288">
            <v>43406</v>
          </cell>
          <cell r="C5288">
            <v>308841</v>
          </cell>
          <cell r="D5288">
            <v>16775.939999999999</v>
          </cell>
          <cell r="E5288">
            <v>0.98202070399999997</v>
          </cell>
          <cell r="F5288" t="str">
            <v>Not an Outlier</v>
          </cell>
        </row>
        <row r="5289">
          <cell r="A5289">
            <v>4231.8</v>
          </cell>
          <cell r="B5289">
            <v>42783</v>
          </cell>
          <cell r="C5289">
            <v>308727</v>
          </cell>
          <cell r="D5289">
            <v>18832.71</v>
          </cell>
          <cell r="E5289">
            <v>0.98554177499999995</v>
          </cell>
          <cell r="F5289" t="str">
            <v>Not an Outlier</v>
          </cell>
        </row>
        <row r="5290">
          <cell r="A5290">
            <v>4232.1099999999997</v>
          </cell>
          <cell r="B5290">
            <v>43231</v>
          </cell>
          <cell r="C5290">
            <v>308862</v>
          </cell>
          <cell r="D5290">
            <v>4795.78</v>
          </cell>
          <cell r="E5290">
            <v>0.82604514500000004</v>
          </cell>
          <cell r="F5290" t="str">
            <v>Not an Outlier</v>
          </cell>
        </row>
        <row r="5291">
          <cell r="A5291">
            <v>4232.13</v>
          </cell>
          <cell r="B5291">
            <v>43175</v>
          </cell>
          <cell r="C5291">
            <v>308839</v>
          </cell>
          <cell r="D5291">
            <v>23069.77</v>
          </cell>
          <cell r="E5291">
            <v>0.96422503199999998</v>
          </cell>
          <cell r="F5291" t="str">
            <v>Not an Outlier</v>
          </cell>
        </row>
        <row r="5292">
          <cell r="A5292">
            <v>4233.03</v>
          </cell>
          <cell r="B5292">
            <v>42986</v>
          </cell>
          <cell r="C5292">
            <v>90266</v>
          </cell>
          <cell r="D5292">
            <v>37735.06</v>
          </cell>
          <cell r="E5292">
            <v>0.95896857099999999</v>
          </cell>
          <cell r="F5292" t="str">
            <v>Not an Outlier</v>
          </cell>
        </row>
        <row r="5293">
          <cell r="A5293">
            <v>4233.33</v>
          </cell>
          <cell r="B5293">
            <v>43063</v>
          </cell>
          <cell r="C5293">
            <v>308839</v>
          </cell>
          <cell r="D5293">
            <v>20725.939999999999</v>
          </cell>
          <cell r="E5293">
            <v>0.96028445399999995</v>
          </cell>
          <cell r="F5293" t="str">
            <v>Not an Outlier</v>
          </cell>
        </row>
        <row r="5294">
          <cell r="A5294">
            <v>4236.49</v>
          </cell>
          <cell r="B5294">
            <v>43042</v>
          </cell>
          <cell r="C5294">
            <v>90266</v>
          </cell>
          <cell r="D5294">
            <v>34460.44</v>
          </cell>
          <cell r="E5294">
            <v>0.93575307900000004</v>
          </cell>
          <cell r="F5294" t="str">
            <v>Not an Outlier</v>
          </cell>
        </row>
        <row r="5295">
          <cell r="A5295">
            <v>4239.8999999999996</v>
          </cell>
          <cell r="B5295">
            <v>42923</v>
          </cell>
          <cell r="C5295">
            <v>86615</v>
          </cell>
          <cell r="D5295">
            <v>37526.559999999998</v>
          </cell>
          <cell r="E5295">
            <v>0.98970924299999996</v>
          </cell>
          <cell r="F5295" t="str">
            <v>Not an Outlier</v>
          </cell>
        </row>
        <row r="5296">
          <cell r="A5296">
            <v>4240.3999999999996</v>
          </cell>
          <cell r="B5296">
            <v>42902</v>
          </cell>
          <cell r="C5296">
            <v>308835</v>
          </cell>
          <cell r="D5296">
            <v>11001.72</v>
          </cell>
          <cell r="E5296">
            <v>0.920645096</v>
          </cell>
          <cell r="F5296" t="str">
            <v>Not an Outlier</v>
          </cell>
        </row>
        <row r="5297">
          <cell r="A5297">
            <v>4244.3599999999997</v>
          </cell>
          <cell r="B5297">
            <v>42965</v>
          </cell>
          <cell r="C5297">
            <v>90230</v>
          </cell>
          <cell r="D5297">
            <v>28797.65</v>
          </cell>
          <cell r="E5297">
            <v>0.96539761499999999</v>
          </cell>
          <cell r="F5297" t="str">
            <v>Not an Outlier</v>
          </cell>
        </row>
        <row r="5298">
          <cell r="A5298">
            <v>4246.3100000000004</v>
          </cell>
          <cell r="B5298">
            <v>43427</v>
          </cell>
          <cell r="C5298">
            <v>308860</v>
          </cell>
          <cell r="D5298">
            <v>16797.18</v>
          </cell>
          <cell r="E5298">
            <v>0.97890465400000004</v>
          </cell>
          <cell r="F5298" t="str">
            <v>Not an Outlier</v>
          </cell>
        </row>
        <row r="5299">
          <cell r="A5299">
            <v>4246.8900000000003</v>
          </cell>
          <cell r="B5299">
            <v>42909</v>
          </cell>
          <cell r="C5299">
            <v>308835</v>
          </cell>
          <cell r="D5299">
            <v>10898.9</v>
          </cell>
          <cell r="E5299">
            <v>0.90206540999999996</v>
          </cell>
          <cell r="F5299" t="str">
            <v>Not an Outlier</v>
          </cell>
        </row>
        <row r="5300">
          <cell r="A5300">
            <v>4247.1099999999997</v>
          </cell>
          <cell r="B5300">
            <v>42881</v>
          </cell>
          <cell r="C5300">
            <v>315872</v>
          </cell>
          <cell r="D5300">
            <v>30343.79</v>
          </cell>
          <cell r="E5300">
            <v>0.98080841200000002</v>
          </cell>
          <cell r="F5300" t="str">
            <v>Not an Outlier</v>
          </cell>
        </row>
        <row r="5301">
          <cell r="A5301">
            <v>4247.33</v>
          </cell>
          <cell r="B5301">
            <v>43035</v>
          </cell>
          <cell r="C5301">
            <v>90266</v>
          </cell>
          <cell r="D5301">
            <v>35293.07</v>
          </cell>
          <cell r="E5301">
            <v>0.93802065199999995</v>
          </cell>
          <cell r="F5301" t="str">
            <v>Not an Outlier</v>
          </cell>
        </row>
        <row r="5302">
          <cell r="A5302">
            <v>4252.18</v>
          </cell>
          <cell r="B5302">
            <v>43007</v>
          </cell>
          <cell r="C5302">
            <v>300377</v>
          </cell>
          <cell r="D5302">
            <v>28276.81</v>
          </cell>
          <cell r="E5302">
            <v>0.93523783500000002</v>
          </cell>
          <cell r="F5302" t="str">
            <v>Not an Outlier</v>
          </cell>
        </row>
        <row r="5303">
          <cell r="A5303">
            <v>4252.87</v>
          </cell>
          <cell r="B5303">
            <v>42979</v>
          </cell>
          <cell r="C5303">
            <v>86615</v>
          </cell>
          <cell r="D5303">
            <v>38304.410000000003</v>
          </cell>
          <cell r="E5303">
            <v>0.97819002799999999</v>
          </cell>
          <cell r="F5303" t="str">
            <v>Not an Outlier</v>
          </cell>
        </row>
        <row r="5304">
          <cell r="A5304">
            <v>4252.96</v>
          </cell>
          <cell r="B5304">
            <v>43350</v>
          </cell>
          <cell r="C5304">
            <v>308733</v>
          </cell>
          <cell r="D5304">
            <v>15628.61</v>
          </cell>
          <cell r="E5304">
            <v>0.98330554800000003</v>
          </cell>
          <cell r="F5304" t="str">
            <v>Not an Outlier</v>
          </cell>
        </row>
        <row r="5305">
          <cell r="A5305">
            <v>4253.9399999999996</v>
          </cell>
          <cell r="B5305">
            <v>43154</v>
          </cell>
          <cell r="C5305">
            <v>90230</v>
          </cell>
          <cell r="D5305">
            <v>26917.46</v>
          </cell>
          <cell r="E5305">
            <v>0.95835003900000004</v>
          </cell>
          <cell r="F5305" t="str">
            <v>Not an Outlier</v>
          </cell>
        </row>
        <row r="5306">
          <cell r="A5306">
            <v>4256.5600000000004</v>
          </cell>
          <cell r="B5306">
            <v>42804</v>
          </cell>
          <cell r="C5306">
            <v>87044</v>
          </cell>
          <cell r="D5306">
            <v>29141.77</v>
          </cell>
          <cell r="E5306">
            <v>0.98346660799999996</v>
          </cell>
          <cell r="F5306" t="str">
            <v>Not an Outlier</v>
          </cell>
        </row>
        <row r="5307">
          <cell r="A5307">
            <v>4256.68</v>
          </cell>
          <cell r="B5307">
            <v>42923</v>
          </cell>
          <cell r="C5307">
            <v>87044</v>
          </cell>
          <cell r="D5307">
            <v>31502.26</v>
          </cell>
          <cell r="E5307">
            <v>0.98981039800000004</v>
          </cell>
          <cell r="F5307" t="str">
            <v>Not an Outlier</v>
          </cell>
        </row>
        <row r="5308">
          <cell r="A5308">
            <v>4257.38</v>
          </cell>
          <cell r="B5308">
            <v>42832</v>
          </cell>
          <cell r="C5308">
            <v>308730</v>
          </cell>
          <cell r="D5308">
            <v>10595.07</v>
          </cell>
          <cell r="E5308">
            <v>0.975009248</v>
          </cell>
          <cell r="F5308" t="str">
            <v>Not an Outlier</v>
          </cell>
        </row>
        <row r="5309">
          <cell r="A5309">
            <v>4257.7</v>
          </cell>
          <cell r="B5309">
            <v>43098</v>
          </cell>
          <cell r="C5309">
            <v>308733</v>
          </cell>
          <cell r="D5309">
            <v>14525.49</v>
          </cell>
          <cell r="E5309">
            <v>0.97608188100000004</v>
          </cell>
          <cell r="F5309" t="str">
            <v>Not an Outlier</v>
          </cell>
        </row>
        <row r="5310">
          <cell r="A5310">
            <v>4258.68</v>
          </cell>
          <cell r="B5310">
            <v>43350</v>
          </cell>
          <cell r="C5310">
            <v>308728</v>
          </cell>
          <cell r="D5310">
            <v>17124.95</v>
          </cell>
          <cell r="E5310">
            <v>0.98536163799999998</v>
          </cell>
          <cell r="F5310" t="str">
            <v>Not an Outlier</v>
          </cell>
        </row>
        <row r="5311">
          <cell r="A5311">
            <v>4260.12</v>
          </cell>
          <cell r="B5311">
            <v>42804</v>
          </cell>
          <cell r="C5311">
            <v>236505</v>
          </cell>
          <cell r="D5311">
            <v>25716.45</v>
          </cell>
          <cell r="E5311">
            <v>0.97912042600000004</v>
          </cell>
          <cell r="F5311" t="str">
            <v>Not an Outlier</v>
          </cell>
        </row>
        <row r="5312">
          <cell r="A5312">
            <v>4261.8</v>
          </cell>
          <cell r="B5312">
            <v>42867</v>
          </cell>
          <cell r="C5312">
            <v>315872</v>
          </cell>
          <cell r="D5312">
            <v>30162.17</v>
          </cell>
          <cell r="E5312">
            <v>0.98648109799999995</v>
          </cell>
          <cell r="F5312" t="str">
            <v>Not an Outlier</v>
          </cell>
        </row>
        <row r="5313">
          <cell r="A5313">
            <v>4262.43</v>
          </cell>
          <cell r="B5313">
            <v>43273</v>
          </cell>
          <cell r="C5313">
            <v>308835</v>
          </cell>
          <cell r="D5313">
            <v>15020.51</v>
          </cell>
          <cell r="E5313">
            <v>0.98536163799999998</v>
          </cell>
          <cell r="F5313" t="str">
            <v>Not an Outlier</v>
          </cell>
        </row>
        <row r="5314">
          <cell r="A5314">
            <v>4262.46</v>
          </cell>
          <cell r="B5314">
            <v>43280</v>
          </cell>
          <cell r="C5314">
            <v>308839</v>
          </cell>
          <cell r="D5314">
            <v>20546.91</v>
          </cell>
          <cell r="E5314">
            <v>0.96167548000000003</v>
          </cell>
          <cell r="F5314" t="str">
            <v>Not an Outlier</v>
          </cell>
        </row>
        <row r="5315">
          <cell r="A5315">
            <v>4262.79</v>
          </cell>
          <cell r="B5315">
            <v>43119</v>
          </cell>
          <cell r="C5315">
            <v>308982</v>
          </cell>
          <cell r="D5315">
            <v>8325.36</v>
          </cell>
          <cell r="E5315">
            <v>0.95342250699999997</v>
          </cell>
          <cell r="F5315" t="str">
            <v>Not an Outlier</v>
          </cell>
        </row>
        <row r="5316">
          <cell r="A5316">
            <v>4263.96</v>
          </cell>
          <cell r="B5316">
            <v>42846</v>
          </cell>
          <cell r="C5316">
            <v>86954</v>
          </cell>
          <cell r="D5316">
            <v>21111.599999999999</v>
          </cell>
          <cell r="E5316">
            <v>0.967615012</v>
          </cell>
          <cell r="F5316" t="str">
            <v>Not an Outlier</v>
          </cell>
        </row>
        <row r="5317">
          <cell r="A5317">
            <v>4264.58</v>
          </cell>
          <cell r="B5317">
            <v>42986</v>
          </cell>
          <cell r="C5317">
            <v>308839</v>
          </cell>
          <cell r="D5317">
            <v>17108.55</v>
          </cell>
          <cell r="E5317">
            <v>0.92708605399999999</v>
          </cell>
          <cell r="F5317" t="str">
            <v>Not an Outlier</v>
          </cell>
        </row>
        <row r="5318">
          <cell r="A5318">
            <v>4266.6400000000003</v>
          </cell>
          <cell r="B5318">
            <v>43266</v>
          </cell>
          <cell r="C5318">
            <v>300389</v>
          </cell>
          <cell r="D5318">
            <v>15229.62</v>
          </cell>
          <cell r="E5318">
            <v>9.9999999990000009E-7</v>
          </cell>
          <cell r="F5318" t="str">
            <v>Not an Outlier</v>
          </cell>
        </row>
        <row r="5319">
          <cell r="A5319">
            <v>4267.68</v>
          </cell>
          <cell r="B5319">
            <v>42958</v>
          </cell>
          <cell r="C5319">
            <v>86615</v>
          </cell>
          <cell r="D5319">
            <v>38456.5</v>
          </cell>
          <cell r="E5319">
            <v>0.98753758800000002</v>
          </cell>
          <cell r="F5319" t="str">
            <v>Not an Outlier</v>
          </cell>
        </row>
        <row r="5320">
          <cell r="A5320">
            <v>4271.38</v>
          </cell>
          <cell r="B5320">
            <v>43343</v>
          </cell>
          <cell r="C5320">
            <v>308728</v>
          </cell>
          <cell r="D5320">
            <v>17673.919999999998</v>
          </cell>
          <cell r="E5320">
            <v>0.99161628999999996</v>
          </cell>
          <cell r="F5320" t="str">
            <v>Not an Outlier</v>
          </cell>
        </row>
        <row r="5321">
          <cell r="A5321">
            <v>4273.3999999999996</v>
          </cell>
          <cell r="B5321">
            <v>42951</v>
          </cell>
          <cell r="C5321">
            <v>90266</v>
          </cell>
          <cell r="D5321">
            <v>38629.699999999997</v>
          </cell>
          <cell r="E5321">
            <v>0.96823395800000001</v>
          </cell>
          <cell r="F5321" t="str">
            <v>Not an Outlier</v>
          </cell>
        </row>
        <row r="5322">
          <cell r="A5322">
            <v>4274.18</v>
          </cell>
          <cell r="B5322">
            <v>43105</v>
          </cell>
          <cell r="C5322">
            <v>86954</v>
          </cell>
          <cell r="D5322">
            <v>20673.38</v>
          </cell>
          <cell r="E5322">
            <v>0.97468573599999997</v>
          </cell>
          <cell r="F5322" t="str">
            <v>Not an Outlier</v>
          </cell>
        </row>
        <row r="5323">
          <cell r="A5323">
            <v>4279.08</v>
          </cell>
          <cell r="B5323">
            <v>42909</v>
          </cell>
          <cell r="C5323">
            <v>315866</v>
          </cell>
          <cell r="D5323">
            <v>26556.93</v>
          </cell>
          <cell r="E5323">
            <v>0.99234793899999996</v>
          </cell>
          <cell r="F5323" t="str">
            <v>Not an Outlier</v>
          </cell>
        </row>
        <row r="5324">
          <cell r="A5324">
            <v>4281.6000000000004</v>
          </cell>
          <cell r="B5324">
            <v>42804</v>
          </cell>
          <cell r="C5324">
            <v>308835</v>
          </cell>
          <cell r="D5324">
            <v>14722.02</v>
          </cell>
          <cell r="E5324">
            <v>0.90465273899999998</v>
          </cell>
          <cell r="F5324" t="str">
            <v>Not an Outlier</v>
          </cell>
        </row>
        <row r="5325">
          <cell r="A5325">
            <v>4282.09</v>
          </cell>
          <cell r="B5325">
            <v>43084</v>
          </cell>
          <cell r="C5325">
            <v>308728</v>
          </cell>
          <cell r="D5325">
            <v>17440.11</v>
          </cell>
          <cell r="E5325">
            <v>0.98411884100000002</v>
          </cell>
          <cell r="F5325" t="str">
            <v>Not an Outlier</v>
          </cell>
        </row>
        <row r="5326">
          <cell r="A5326">
            <v>4282.8500000000004</v>
          </cell>
          <cell r="B5326">
            <v>42874</v>
          </cell>
          <cell r="C5326">
            <v>86954</v>
          </cell>
          <cell r="D5326">
            <v>20460.46</v>
          </cell>
          <cell r="E5326">
            <v>0.97743466999999995</v>
          </cell>
          <cell r="F5326" t="str">
            <v>Not an Outlier</v>
          </cell>
        </row>
        <row r="5327">
          <cell r="A5327">
            <v>4283.76</v>
          </cell>
          <cell r="B5327">
            <v>43049</v>
          </cell>
          <cell r="C5327">
            <v>315866</v>
          </cell>
          <cell r="D5327">
            <v>22648.240000000002</v>
          </cell>
          <cell r="E5327">
            <v>0.98621571100000005</v>
          </cell>
          <cell r="F5327" t="str">
            <v>Not an Outlier</v>
          </cell>
        </row>
        <row r="5328">
          <cell r="A5328">
            <v>4283.88</v>
          </cell>
          <cell r="B5328">
            <v>42888</v>
          </cell>
          <cell r="C5328">
            <v>308728</v>
          </cell>
          <cell r="D5328">
            <v>20557</v>
          </cell>
          <cell r="E5328">
            <v>0.98786227199999999</v>
          </cell>
          <cell r="F5328" t="str">
            <v>Not an Outlier</v>
          </cell>
        </row>
        <row r="5329">
          <cell r="A5329">
            <v>4284.1499999999996</v>
          </cell>
          <cell r="B5329">
            <v>43406</v>
          </cell>
          <cell r="C5329">
            <v>308835</v>
          </cell>
          <cell r="D5329">
            <v>14890.45</v>
          </cell>
          <cell r="E5329">
            <v>0.97407934100000004</v>
          </cell>
          <cell r="F5329" t="str">
            <v>Not an Outlier</v>
          </cell>
        </row>
        <row r="5330">
          <cell r="A5330">
            <v>4284.2700000000004</v>
          </cell>
          <cell r="B5330">
            <v>42783</v>
          </cell>
          <cell r="C5330">
            <v>308728</v>
          </cell>
          <cell r="D5330">
            <v>23333.79</v>
          </cell>
          <cell r="E5330">
            <v>0.97835347500000003</v>
          </cell>
          <cell r="F5330" t="str">
            <v>Not an Outlier</v>
          </cell>
        </row>
        <row r="5331">
          <cell r="A5331">
            <v>4284.3</v>
          </cell>
          <cell r="B5331">
            <v>43392</v>
          </cell>
          <cell r="C5331">
            <v>308848</v>
          </cell>
          <cell r="D5331">
            <v>22819.97</v>
          </cell>
          <cell r="E5331">
            <v>0.97425875100000003</v>
          </cell>
          <cell r="F5331" t="str">
            <v>Not an Outlier</v>
          </cell>
        </row>
        <row r="5332">
          <cell r="A5332">
            <v>4285.59</v>
          </cell>
          <cell r="B5332">
            <v>42951</v>
          </cell>
          <cell r="C5332">
            <v>236505</v>
          </cell>
          <cell r="D5332">
            <v>27015.78</v>
          </cell>
          <cell r="E5332">
            <v>0.98858375099999996</v>
          </cell>
          <cell r="F5332" t="str">
            <v>Not an Outlier</v>
          </cell>
        </row>
        <row r="5333">
          <cell r="A5333">
            <v>4286.91</v>
          </cell>
          <cell r="B5333">
            <v>43000</v>
          </cell>
          <cell r="C5333">
            <v>300377</v>
          </cell>
          <cell r="D5333">
            <v>28167.07</v>
          </cell>
          <cell r="E5333">
            <v>0.942612326</v>
          </cell>
          <cell r="F5333" t="str">
            <v>Not an Outlier</v>
          </cell>
        </row>
        <row r="5334">
          <cell r="A5334">
            <v>4287.6899999999996</v>
          </cell>
          <cell r="B5334">
            <v>43259</v>
          </cell>
          <cell r="C5334">
            <v>308835</v>
          </cell>
          <cell r="D5334">
            <v>15138.58</v>
          </cell>
          <cell r="E5334">
            <v>0.98569061300000005</v>
          </cell>
          <cell r="F5334" t="str">
            <v>Not an Outlier</v>
          </cell>
        </row>
        <row r="5335">
          <cell r="A5335">
            <v>4289.6899999999996</v>
          </cell>
          <cell r="B5335">
            <v>43126</v>
          </cell>
          <cell r="C5335">
            <v>308839</v>
          </cell>
          <cell r="D5335">
            <v>21981.86</v>
          </cell>
          <cell r="E5335">
            <v>0.95827947300000005</v>
          </cell>
          <cell r="F5335" t="str">
            <v>Not an Outlier</v>
          </cell>
        </row>
        <row r="5336">
          <cell r="A5336">
            <v>4292.37</v>
          </cell>
          <cell r="B5336">
            <v>42881</v>
          </cell>
          <cell r="C5336">
            <v>236505</v>
          </cell>
          <cell r="D5336">
            <v>24563.35</v>
          </cell>
          <cell r="E5336">
            <v>0.95288552500000001</v>
          </cell>
          <cell r="F5336" t="str">
            <v>Not an Outlier</v>
          </cell>
        </row>
        <row r="5337">
          <cell r="A5337">
            <v>4292.83</v>
          </cell>
          <cell r="B5337">
            <v>42986</v>
          </cell>
          <cell r="C5337">
            <v>300377</v>
          </cell>
          <cell r="D5337">
            <v>29637.58</v>
          </cell>
          <cell r="E5337">
            <v>0.96360126499999998</v>
          </cell>
          <cell r="F5337" t="str">
            <v>Not an Outlier</v>
          </cell>
        </row>
        <row r="5338">
          <cell r="A5338">
            <v>4297.3599999999997</v>
          </cell>
          <cell r="B5338">
            <v>43294</v>
          </cell>
          <cell r="C5338">
            <v>308839</v>
          </cell>
          <cell r="D5338">
            <v>21565.75</v>
          </cell>
          <cell r="E5338">
            <v>0.96817272499999996</v>
          </cell>
          <cell r="F5338" t="str">
            <v>Not an Outlier</v>
          </cell>
        </row>
        <row r="5339">
          <cell r="A5339">
            <v>4297.4399999999996</v>
          </cell>
          <cell r="B5339">
            <v>43308</v>
          </cell>
          <cell r="C5339">
            <v>308839</v>
          </cell>
          <cell r="D5339">
            <v>21303.9</v>
          </cell>
          <cell r="E5339">
            <v>0.95388888400000005</v>
          </cell>
          <cell r="F5339" t="str">
            <v>Not an Outlier</v>
          </cell>
        </row>
        <row r="5340">
          <cell r="A5340">
            <v>4297.54</v>
          </cell>
          <cell r="B5340">
            <v>43133</v>
          </cell>
          <cell r="C5340">
            <v>300378</v>
          </cell>
          <cell r="D5340">
            <v>27538.42</v>
          </cell>
          <cell r="E5340">
            <v>0.88705516100000004</v>
          </cell>
          <cell r="F5340" t="str">
            <v>Not an Outlier</v>
          </cell>
        </row>
        <row r="5341">
          <cell r="A5341">
            <v>4300.71</v>
          </cell>
          <cell r="B5341">
            <v>43273</v>
          </cell>
          <cell r="C5341">
            <v>308848</v>
          </cell>
          <cell r="D5341">
            <v>24119.03</v>
          </cell>
          <cell r="E5341">
            <v>0.98793203399999996</v>
          </cell>
          <cell r="F5341" t="str">
            <v>Not an Outlier</v>
          </cell>
        </row>
        <row r="5342">
          <cell r="A5342">
            <v>4301.09</v>
          </cell>
          <cell r="B5342">
            <v>43364</v>
          </cell>
          <cell r="C5342">
            <v>308841</v>
          </cell>
          <cell r="D5342">
            <v>16675.21</v>
          </cell>
          <cell r="E5342">
            <v>0.97464611400000001</v>
          </cell>
          <cell r="F5342" t="str">
            <v>Not an Outlier</v>
          </cell>
        </row>
        <row r="5343">
          <cell r="A5343">
            <v>4302.8500000000004</v>
          </cell>
          <cell r="B5343">
            <v>43441</v>
          </cell>
          <cell r="C5343">
            <v>308835</v>
          </cell>
          <cell r="D5343">
            <v>14683.53</v>
          </cell>
          <cell r="E5343">
            <v>0.97721703199999999</v>
          </cell>
          <cell r="F5343" t="str">
            <v>Not an Outlier</v>
          </cell>
        </row>
        <row r="5344">
          <cell r="A5344">
            <v>4304.84</v>
          </cell>
          <cell r="B5344">
            <v>42790</v>
          </cell>
          <cell r="C5344">
            <v>90266</v>
          </cell>
          <cell r="D5344">
            <v>41707.839999999997</v>
          </cell>
          <cell r="E5344">
            <v>0.97538678099999998</v>
          </cell>
          <cell r="F5344" t="str">
            <v>Not an Outlier</v>
          </cell>
        </row>
        <row r="5345">
          <cell r="A5345">
            <v>4305.8</v>
          </cell>
          <cell r="B5345">
            <v>42776</v>
          </cell>
          <cell r="C5345">
            <v>308839</v>
          </cell>
          <cell r="D5345">
            <v>26142.26</v>
          </cell>
          <cell r="E5345">
            <v>0.94464282399999999</v>
          </cell>
          <cell r="F5345" t="str">
            <v>Not an Outlier</v>
          </cell>
        </row>
        <row r="5346">
          <cell r="A5346">
            <v>4306.3500000000004</v>
          </cell>
          <cell r="B5346">
            <v>43105</v>
          </cell>
          <cell r="C5346">
            <v>300377</v>
          </cell>
          <cell r="D5346">
            <v>27212.080000000002</v>
          </cell>
          <cell r="E5346">
            <v>0.93908633699999999</v>
          </cell>
          <cell r="F5346" t="str">
            <v>Not an Outlier</v>
          </cell>
        </row>
        <row r="5347">
          <cell r="A5347">
            <v>4307.67</v>
          </cell>
          <cell r="B5347">
            <v>43154</v>
          </cell>
          <cell r="C5347">
            <v>86954</v>
          </cell>
          <cell r="D5347">
            <v>20584.53</v>
          </cell>
          <cell r="E5347">
            <v>0.98062735199999995</v>
          </cell>
          <cell r="F5347" t="str">
            <v>Not an Outlier</v>
          </cell>
        </row>
        <row r="5348">
          <cell r="A5348">
            <v>4308.09</v>
          </cell>
          <cell r="B5348">
            <v>43189</v>
          </cell>
          <cell r="C5348">
            <v>90266</v>
          </cell>
          <cell r="D5348">
            <v>32631.77</v>
          </cell>
          <cell r="E5348">
            <v>0.937995723</v>
          </cell>
          <cell r="F5348" t="str">
            <v>Not an Outlier</v>
          </cell>
        </row>
        <row r="5349">
          <cell r="A5349">
            <v>4308.54</v>
          </cell>
          <cell r="B5349">
            <v>43448</v>
          </cell>
          <cell r="C5349">
            <v>308733</v>
          </cell>
          <cell r="D5349">
            <v>14887.33</v>
          </cell>
          <cell r="E5349">
            <v>0.97706407699999998</v>
          </cell>
          <cell r="F5349" t="str">
            <v>Not an Outlier</v>
          </cell>
        </row>
        <row r="5350">
          <cell r="A5350">
            <v>4309.1899999999996</v>
          </cell>
          <cell r="B5350">
            <v>43469</v>
          </cell>
          <cell r="C5350">
            <v>308978</v>
          </cell>
          <cell r="D5350">
            <v>27157.5</v>
          </cell>
          <cell r="E5350">
            <v>0.98712189699999997</v>
          </cell>
          <cell r="F5350" t="str">
            <v>Not an Outlier</v>
          </cell>
        </row>
        <row r="5351">
          <cell r="A5351">
            <v>4309.79</v>
          </cell>
          <cell r="B5351">
            <v>43112</v>
          </cell>
          <cell r="C5351">
            <v>315866</v>
          </cell>
          <cell r="D5351">
            <v>23272.32</v>
          </cell>
          <cell r="E5351">
            <v>0.97992938299999999</v>
          </cell>
          <cell r="F5351" t="str">
            <v>Not an Outlier</v>
          </cell>
        </row>
        <row r="5352">
          <cell r="A5352">
            <v>4310.18</v>
          </cell>
          <cell r="B5352">
            <v>42965</v>
          </cell>
          <cell r="C5352">
            <v>236505</v>
          </cell>
          <cell r="D5352">
            <v>26937.68</v>
          </cell>
          <cell r="E5352">
            <v>0.98386587999999997</v>
          </cell>
          <cell r="F5352" t="str">
            <v>Not an Outlier</v>
          </cell>
        </row>
        <row r="5353">
          <cell r="A5353">
            <v>4310.78</v>
          </cell>
          <cell r="B5353">
            <v>42944</v>
          </cell>
          <cell r="C5353">
            <v>90266</v>
          </cell>
          <cell r="D5353">
            <v>38965.22</v>
          </cell>
          <cell r="E5353">
            <v>0.97333937599999998</v>
          </cell>
          <cell r="F5353" t="str">
            <v>Not an Outlier</v>
          </cell>
        </row>
        <row r="5354">
          <cell r="A5354">
            <v>4310.99</v>
          </cell>
          <cell r="B5354">
            <v>43483</v>
          </cell>
          <cell r="C5354">
            <v>308841</v>
          </cell>
          <cell r="D5354">
            <v>19519.28</v>
          </cell>
          <cell r="E5354">
            <v>0.98929915800000001</v>
          </cell>
          <cell r="F5354" t="str">
            <v>Not an Outlier</v>
          </cell>
        </row>
        <row r="5355">
          <cell r="A5355">
            <v>4312.0200000000004</v>
          </cell>
          <cell r="B5355">
            <v>43112</v>
          </cell>
          <cell r="C5355">
            <v>308835</v>
          </cell>
          <cell r="D5355">
            <v>14439.14</v>
          </cell>
          <cell r="E5355">
            <v>0.96692002600000004</v>
          </cell>
          <cell r="F5355" t="str">
            <v>Not an Outlier</v>
          </cell>
        </row>
        <row r="5356">
          <cell r="A5356">
            <v>4314.01</v>
          </cell>
          <cell r="B5356">
            <v>43350</v>
          </cell>
          <cell r="C5356">
            <v>308862</v>
          </cell>
          <cell r="D5356">
            <v>8148.82</v>
          </cell>
          <cell r="E5356">
            <v>0.94415386199999995</v>
          </cell>
          <cell r="F5356" t="str">
            <v>Not an Outlier</v>
          </cell>
        </row>
        <row r="5357">
          <cell r="A5357">
            <v>4314.3900000000003</v>
          </cell>
          <cell r="B5357">
            <v>42860</v>
          </cell>
          <cell r="C5357">
            <v>300377</v>
          </cell>
          <cell r="D5357">
            <v>32521.85</v>
          </cell>
          <cell r="E5357">
            <v>0.97067271200000005</v>
          </cell>
          <cell r="F5357" t="str">
            <v>Not an Outlier</v>
          </cell>
        </row>
        <row r="5358">
          <cell r="A5358">
            <v>4317.5600000000004</v>
          </cell>
          <cell r="B5358">
            <v>43021</v>
          </cell>
          <cell r="C5358">
            <v>308839</v>
          </cell>
          <cell r="D5358">
            <v>20884.53</v>
          </cell>
          <cell r="E5358">
            <v>0.96238965099999996</v>
          </cell>
          <cell r="F5358" t="str">
            <v>Not an Outlier</v>
          </cell>
        </row>
        <row r="5359">
          <cell r="A5359">
            <v>4319.59</v>
          </cell>
          <cell r="B5359">
            <v>42839</v>
          </cell>
          <cell r="C5359">
            <v>315872</v>
          </cell>
          <cell r="D5359">
            <v>30409.74</v>
          </cell>
          <cell r="E5359">
            <v>0.98080841200000002</v>
          </cell>
          <cell r="F5359" t="str">
            <v>Not an Outlier</v>
          </cell>
        </row>
        <row r="5360">
          <cell r="A5360">
            <v>4319.82</v>
          </cell>
          <cell r="B5360">
            <v>43063</v>
          </cell>
          <cell r="C5360">
            <v>308728</v>
          </cell>
          <cell r="D5360">
            <v>17549.46</v>
          </cell>
          <cell r="E5360">
            <v>0.98080508600000005</v>
          </cell>
          <cell r="F5360" t="str">
            <v>Not an Outlier</v>
          </cell>
        </row>
        <row r="5361">
          <cell r="A5361">
            <v>4319.95</v>
          </cell>
          <cell r="B5361">
            <v>42846</v>
          </cell>
          <cell r="C5361">
            <v>308728</v>
          </cell>
          <cell r="D5361">
            <v>21673.35</v>
          </cell>
          <cell r="E5361">
            <v>0.98654105000000003</v>
          </cell>
          <cell r="F5361" t="str">
            <v>Not an Outlier</v>
          </cell>
        </row>
        <row r="5362">
          <cell r="A5362">
            <v>4320.46</v>
          </cell>
          <cell r="B5362">
            <v>42825</v>
          </cell>
          <cell r="C5362">
            <v>308727</v>
          </cell>
          <cell r="D5362">
            <v>17252.88</v>
          </cell>
          <cell r="E5362">
            <v>0.98554177499999995</v>
          </cell>
          <cell r="F5362" t="str">
            <v>Not an Outlier</v>
          </cell>
        </row>
        <row r="5363">
          <cell r="A5363">
            <v>4321.4399999999996</v>
          </cell>
          <cell r="B5363">
            <v>43112</v>
          </cell>
          <cell r="C5363">
            <v>308733</v>
          </cell>
          <cell r="D5363">
            <v>14403.07</v>
          </cell>
          <cell r="E5363">
            <v>0.977397022</v>
          </cell>
          <cell r="F5363" t="str">
            <v>Not an Outlier</v>
          </cell>
        </row>
        <row r="5364">
          <cell r="A5364">
            <v>4323.25</v>
          </cell>
          <cell r="B5364">
            <v>43224</v>
          </cell>
          <cell r="C5364">
            <v>86954</v>
          </cell>
          <cell r="D5364">
            <v>13646.37</v>
          </cell>
          <cell r="E5364">
            <v>1.0000009999999999</v>
          </cell>
          <cell r="F5364" t="str">
            <v>Not an Outlier</v>
          </cell>
        </row>
        <row r="5365">
          <cell r="A5365">
            <v>4323.95</v>
          </cell>
          <cell r="B5365">
            <v>42958</v>
          </cell>
          <cell r="C5365">
            <v>90230</v>
          </cell>
          <cell r="D5365">
            <v>28810.78</v>
          </cell>
          <cell r="E5365">
            <v>0.97135393599999997</v>
          </cell>
          <cell r="F5365" t="str">
            <v>Not an Outlier</v>
          </cell>
        </row>
        <row r="5366">
          <cell r="A5366">
            <v>4324.5</v>
          </cell>
          <cell r="B5366">
            <v>43000</v>
          </cell>
          <cell r="C5366">
            <v>90230</v>
          </cell>
          <cell r="D5366">
            <v>25561.91</v>
          </cell>
          <cell r="E5366">
            <v>0.93353602899999999</v>
          </cell>
          <cell r="F5366" t="str">
            <v>Not an Outlier</v>
          </cell>
        </row>
        <row r="5367">
          <cell r="A5367">
            <v>4324.7</v>
          </cell>
          <cell r="B5367">
            <v>43238</v>
          </cell>
          <cell r="C5367">
            <v>308848</v>
          </cell>
          <cell r="D5367">
            <v>24088.73</v>
          </cell>
          <cell r="E5367">
            <v>0.98834254399999999</v>
          </cell>
          <cell r="F5367" t="str">
            <v>Not an Outlier</v>
          </cell>
        </row>
        <row r="5368">
          <cell r="A5368">
            <v>4328.09</v>
          </cell>
          <cell r="B5368">
            <v>42804</v>
          </cell>
          <cell r="C5368">
            <v>308727</v>
          </cell>
          <cell r="D5368">
            <v>17963.7</v>
          </cell>
          <cell r="E5368">
            <v>0.97496588500000003</v>
          </cell>
          <cell r="F5368" t="str">
            <v>Not an Outlier</v>
          </cell>
        </row>
        <row r="5369">
          <cell r="A5369">
            <v>4328.3599999999997</v>
          </cell>
          <cell r="B5369">
            <v>43455</v>
          </cell>
          <cell r="C5369">
            <v>308860</v>
          </cell>
          <cell r="D5369">
            <v>17401.29</v>
          </cell>
          <cell r="E5369">
            <v>0.96221030200000002</v>
          </cell>
          <cell r="F5369" t="str">
            <v>Not an Outlier</v>
          </cell>
        </row>
        <row r="5370">
          <cell r="A5370">
            <v>4328.5600000000004</v>
          </cell>
          <cell r="B5370">
            <v>42958</v>
          </cell>
          <cell r="C5370">
            <v>300377</v>
          </cell>
          <cell r="D5370">
            <v>31960.639999999999</v>
          </cell>
          <cell r="E5370">
            <v>0.98118659100000005</v>
          </cell>
          <cell r="F5370" t="str">
            <v>Not an Outlier</v>
          </cell>
        </row>
        <row r="5371">
          <cell r="A5371">
            <v>4328.92</v>
          </cell>
          <cell r="B5371">
            <v>42839</v>
          </cell>
          <cell r="C5371">
            <v>308835</v>
          </cell>
          <cell r="D5371">
            <v>12810.75</v>
          </cell>
          <cell r="E5371">
            <v>0.938151289</v>
          </cell>
          <cell r="F5371" t="str">
            <v>Not an Outlier</v>
          </cell>
        </row>
        <row r="5372">
          <cell r="A5372">
            <v>4329.51</v>
          </cell>
          <cell r="B5372">
            <v>42811</v>
          </cell>
          <cell r="C5372">
            <v>315872</v>
          </cell>
          <cell r="D5372">
            <v>31592.75</v>
          </cell>
          <cell r="E5372">
            <v>0.99158173999999999</v>
          </cell>
          <cell r="F5372" t="str">
            <v>Not an Outlier</v>
          </cell>
        </row>
        <row r="5373">
          <cell r="A5373">
            <v>4329.84</v>
          </cell>
          <cell r="B5373">
            <v>43273</v>
          </cell>
          <cell r="C5373">
            <v>308839</v>
          </cell>
          <cell r="D5373">
            <v>21129.96</v>
          </cell>
          <cell r="E5373">
            <v>0.96249791600000001</v>
          </cell>
          <cell r="F5373" t="str">
            <v>Not an Outlier</v>
          </cell>
        </row>
        <row r="5374">
          <cell r="A5374">
            <v>4331.84</v>
          </cell>
          <cell r="B5374">
            <v>42986</v>
          </cell>
          <cell r="C5374">
            <v>308862</v>
          </cell>
          <cell r="D5374">
            <v>6713.04</v>
          </cell>
          <cell r="E5374">
            <v>0.93891782499999998</v>
          </cell>
          <cell r="F5374" t="str">
            <v>Not an Outlier</v>
          </cell>
        </row>
        <row r="5375">
          <cell r="A5375">
            <v>4331.97</v>
          </cell>
          <cell r="B5375">
            <v>42860</v>
          </cell>
          <cell r="C5375">
            <v>308862</v>
          </cell>
          <cell r="D5375">
            <v>7731.82</v>
          </cell>
          <cell r="E5375">
            <v>0.93875295800000003</v>
          </cell>
          <cell r="F5375" t="str">
            <v>Not an Outlier</v>
          </cell>
        </row>
        <row r="5376">
          <cell r="A5376">
            <v>4333.21</v>
          </cell>
          <cell r="B5376">
            <v>42846</v>
          </cell>
          <cell r="C5376">
            <v>236505</v>
          </cell>
          <cell r="D5376">
            <v>24253.17</v>
          </cell>
          <cell r="E5376">
            <v>0.96846478999999996</v>
          </cell>
          <cell r="F5376" t="str">
            <v>Not an Outlier</v>
          </cell>
        </row>
        <row r="5377">
          <cell r="A5377">
            <v>4333.28</v>
          </cell>
          <cell r="B5377">
            <v>42951</v>
          </cell>
          <cell r="C5377">
            <v>308730</v>
          </cell>
          <cell r="D5377">
            <v>9950.67</v>
          </cell>
          <cell r="E5377">
            <v>0.97946322399999997</v>
          </cell>
          <cell r="F5377" t="str">
            <v>Not an Outlier</v>
          </cell>
        </row>
        <row r="5378">
          <cell r="A5378">
            <v>4334.03</v>
          </cell>
          <cell r="B5378">
            <v>42972</v>
          </cell>
          <cell r="C5378">
            <v>90230</v>
          </cell>
          <cell r="D5378">
            <v>27153.29</v>
          </cell>
          <cell r="E5378">
            <v>0.96189945899999996</v>
          </cell>
          <cell r="F5378" t="str">
            <v>Not an Outlier</v>
          </cell>
        </row>
        <row r="5379">
          <cell r="A5379">
            <v>4338.63</v>
          </cell>
          <cell r="B5379">
            <v>42916</v>
          </cell>
          <cell r="C5379">
            <v>86615</v>
          </cell>
          <cell r="D5379">
            <v>38356.5</v>
          </cell>
          <cell r="E5379">
            <v>0.98461057399999996</v>
          </cell>
          <cell r="F5379" t="str">
            <v>Not an Outlier</v>
          </cell>
        </row>
        <row r="5380">
          <cell r="A5380">
            <v>4339.6000000000004</v>
          </cell>
          <cell r="B5380">
            <v>43231</v>
          </cell>
          <cell r="C5380">
            <v>308848</v>
          </cell>
          <cell r="D5380">
            <v>24135.26</v>
          </cell>
          <cell r="E5380">
            <v>0.98817834000000004</v>
          </cell>
          <cell r="F5380" t="str">
            <v>Not an Outlier</v>
          </cell>
        </row>
        <row r="5381">
          <cell r="A5381">
            <v>4340.01</v>
          </cell>
          <cell r="B5381">
            <v>43462</v>
          </cell>
          <cell r="C5381">
            <v>308732</v>
          </cell>
          <cell r="D5381">
            <v>15744.33</v>
          </cell>
          <cell r="E5381">
            <v>0.98007902800000002</v>
          </cell>
          <cell r="F5381" t="str">
            <v>Not an Outlier</v>
          </cell>
        </row>
        <row r="5382">
          <cell r="A5382">
            <v>4340.43</v>
          </cell>
          <cell r="B5382">
            <v>43441</v>
          </cell>
          <cell r="C5382">
            <v>308839</v>
          </cell>
          <cell r="D5382">
            <v>21933.17</v>
          </cell>
          <cell r="E5382">
            <v>0.960811584</v>
          </cell>
          <cell r="F5382" t="str">
            <v>Not an Outlier</v>
          </cell>
        </row>
        <row r="5383">
          <cell r="A5383">
            <v>4342.8</v>
          </cell>
          <cell r="B5383">
            <v>42853</v>
          </cell>
          <cell r="C5383">
            <v>300378</v>
          </cell>
          <cell r="D5383">
            <v>33061.21</v>
          </cell>
          <cell r="E5383">
            <v>0.96260632000000002</v>
          </cell>
          <cell r="F5383" t="str">
            <v>Not an Outlier</v>
          </cell>
        </row>
        <row r="5384">
          <cell r="A5384">
            <v>4343.12</v>
          </cell>
          <cell r="B5384">
            <v>42923</v>
          </cell>
          <cell r="C5384">
            <v>166753</v>
          </cell>
          <cell r="D5384">
            <v>47332.98</v>
          </cell>
          <cell r="E5384">
            <v>0.986266737</v>
          </cell>
          <cell r="F5384" t="str">
            <v>Not an Outlier</v>
          </cell>
        </row>
        <row r="5385">
          <cell r="A5385">
            <v>4344.57</v>
          </cell>
          <cell r="B5385">
            <v>43000</v>
          </cell>
          <cell r="C5385">
            <v>86954</v>
          </cell>
          <cell r="D5385">
            <v>22118.3</v>
          </cell>
          <cell r="E5385">
            <v>0.97773264699999995</v>
          </cell>
          <cell r="F5385" t="str">
            <v>Not an Outlier</v>
          </cell>
        </row>
        <row r="5386">
          <cell r="A5386">
            <v>4344.79</v>
          </cell>
          <cell r="B5386">
            <v>43231</v>
          </cell>
          <cell r="C5386">
            <v>308733</v>
          </cell>
          <cell r="D5386">
            <v>15686.23</v>
          </cell>
          <cell r="E5386">
            <v>0.984556985</v>
          </cell>
          <cell r="F5386" t="str">
            <v>Not an Outlier</v>
          </cell>
        </row>
        <row r="5387">
          <cell r="A5387">
            <v>4347.0600000000004</v>
          </cell>
          <cell r="B5387">
            <v>43056</v>
          </cell>
          <cell r="C5387">
            <v>87044</v>
          </cell>
          <cell r="D5387">
            <v>26516.65</v>
          </cell>
          <cell r="E5387">
            <v>0.96115872599999996</v>
          </cell>
          <cell r="F5387" t="str">
            <v>Not an Outlier</v>
          </cell>
        </row>
        <row r="5388">
          <cell r="A5388">
            <v>4348.01</v>
          </cell>
          <cell r="B5388">
            <v>43028</v>
          </cell>
          <cell r="C5388">
            <v>308728</v>
          </cell>
          <cell r="D5388">
            <v>17255.330000000002</v>
          </cell>
          <cell r="E5388">
            <v>0.98012307200000004</v>
          </cell>
          <cell r="F5388" t="str">
            <v>Not an Outlier</v>
          </cell>
        </row>
        <row r="5389">
          <cell r="A5389">
            <v>4348.24</v>
          </cell>
          <cell r="B5389">
            <v>43035</v>
          </cell>
          <cell r="C5389">
            <v>308678</v>
          </cell>
          <cell r="D5389">
            <v>23351.89</v>
          </cell>
          <cell r="E5389">
            <v>0.973158678</v>
          </cell>
          <cell r="F5389" t="str">
            <v>Not an Outlier</v>
          </cell>
        </row>
        <row r="5390">
          <cell r="A5390">
            <v>4348.49</v>
          </cell>
          <cell r="B5390">
            <v>42867</v>
          </cell>
          <cell r="C5390">
            <v>308839</v>
          </cell>
          <cell r="D5390">
            <v>23090.63</v>
          </cell>
          <cell r="E5390">
            <v>0.96366739099999998</v>
          </cell>
          <cell r="F5390" t="str">
            <v>Not an Outlier</v>
          </cell>
        </row>
        <row r="5391">
          <cell r="A5391">
            <v>4349.8599999999997</v>
          </cell>
          <cell r="B5391">
            <v>43266</v>
          </cell>
          <cell r="C5391">
            <v>308733</v>
          </cell>
          <cell r="D5391">
            <v>15892.76</v>
          </cell>
          <cell r="E5391">
            <v>0.98593734300000002</v>
          </cell>
          <cell r="F5391" t="str">
            <v>Not an Outlier</v>
          </cell>
        </row>
        <row r="5392">
          <cell r="A5392">
            <v>4351.03</v>
          </cell>
          <cell r="B5392">
            <v>42895</v>
          </cell>
          <cell r="C5392">
            <v>308835</v>
          </cell>
          <cell r="D5392">
            <v>11774.96</v>
          </cell>
          <cell r="E5392">
            <v>0.94393163599999996</v>
          </cell>
          <cell r="F5392" t="str">
            <v>Not an Outlier</v>
          </cell>
        </row>
        <row r="5393">
          <cell r="A5393">
            <v>4351.5200000000004</v>
          </cell>
          <cell r="B5393">
            <v>42825</v>
          </cell>
          <cell r="C5393">
            <v>308839</v>
          </cell>
          <cell r="D5393">
            <v>23070.91</v>
          </cell>
          <cell r="E5393">
            <v>0.96248963899999995</v>
          </cell>
          <cell r="F5393" t="str">
            <v>Not an Outlier</v>
          </cell>
        </row>
        <row r="5394">
          <cell r="A5394">
            <v>4351.97</v>
          </cell>
          <cell r="B5394">
            <v>42811</v>
          </cell>
          <cell r="C5394">
            <v>308839</v>
          </cell>
          <cell r="D5394">
            <v>23920.19</v>
          </cell>
          <cell r="E5394">
            <v>0.93778501999999997</v>
          </cell>
          <cell r="F5394" t="str">
            <v>Not an Outlier</v>
          </cell>
        </row>
        <row r="5395">
          <cell r="A5395">
            <v>4352.2299999999996</v>
          </cell>
          <cell r="B5395">
            <v>43252</v>
          </cell>
          <cell r="C5395">
            <v>335594</v>
          </cell>
          <cell r="D5395">
            <v>9602.75</v>
          </cell>
          <cell r="E5395">
            <v>9.9999999990000009E-7</v>
          </cell>
          <cell r="F5395" t="str">
            <v>Not an Outlier</v>
          </cell>
        </row>
        <row r="5396">
          <cell r="A5396">
            <v>4352.96</v>
          </cell>
          <cell r="B5396">
            <v>42972</v>
          </cell>
          <cell r="C5396">
            <v>300377</v>
          </cell>
          <cell r="D5396">
            <v>30015.53</v>
          </cell>
          <cell r="E5396">
            <v>0.96757214499999999</v>
          </cell>
          <cell r="F5396" t="str">
            <v>Not an Outlier</v>
          </cell>
        </row>
        <row r="5397">
          <cell r="A5397">
            <v>4353.04</v>
          </cell>
          <cell r="B5397">
            <v>43231</v>
          </cell>
          <cell r="C5397">
            <v>300376</v>
          </cell>
          <cell r="D5397">
            <v>13826.46</v>
          </cell>
          <cell r="E5397">
            <v>0.57816722700000001</v>
          </cell>
          <cell r="F5397" t="str">
            <v>Not an Outlier</v>
          </cell>
        </row>
        <row r="5398">
          <cell r="A5398">
            <v>4355.95</v>
          </cell>
          <cell r="B5398">
            <v>43133</v>
          </cell>
          <cell r="C5398">
            <v>308839</v>
          </cell>
          <cell r="D5398">
            <v>21620</v>
          </cell>
          <cell r="E5398">
            <v>0.95704510799999998</v>
          </cell>
          <cell r="F5398" t="str">
            <v>Not an Outlier</v>
          </cell>
        </row>
        <row r="5399">
          <cell r="A5399">
            <v>4359.24</v>
          </cell>
          <cell r="B5399">
            <v>43287</v>
          </cell>
          <cell r="C5399">
            <v>300388</v>
          </cell>
          <cell r="D5399">
            <v>8924.5400000000009</v>
          </cell>
          <cell r="E5399">
            <v>0.50000100000000003</v>
          </cell>
          <cell r="F5399" t="str">
            <v>Not an Outlier</v>
          </cell>
        </row>
        <row r="5400">
          <cell r="A5400">
            <v>4360.0600000000004</v>
          </cell>
          <cell r="B5400">
            <v>43371</v>
          </cell>
          <cell r="C5400">
            <v>308733</v>
          </cell>
          <cell r="D5400">
            <v>15763.78</v>
          </cell>
          <cell r="E5400">
            <v>0.97384753300000004</v>
          </cell>
          <cell r="F5400" t="str">
            <v>Not an Outlier</v>
          </cell>
        </row>
        <row r="5401">
          <cell r="A5401">
            <v>4360.46</v>
          </cell>
          <cell r="B5401">
            <v>43483</v>
          </cell>
          <cell r="C5401">
            <v>308733</v>
          </cell>
          <cell r="D5401">
            <v>18520.11</v>
          </cell>
          <cell r="E5401">
            <v>0.98422026900000004</v>
          </cell>
          <cell r="F5401" t="str">
            <v>Not an Outlier</v>
          </cell>
        </row>
        <row r="5402">
          <cell r="A5402">
            <v>4361.08</v>
          </cell>
          <cell r="B5402">
            <v>43448</v>
          </cell>
          <cell r="C5402">
            <v>308860</v>
          </cell>
          <cell r="D5402">
            <v>17284.52</v>
          </cell>
          <cell r="E5402">
            <v>0.97209402300000003</v>
          </cell>
          <cell r="F5402" t="str">
            <v>Not an Outlier</v>
          </cell>
        </row>
        <row r="5403">
          <cell r="A5403">
            <v>4361.1899999999996</v>
          </cell>
          <cell r="B5403">
            <v>43140</v>
          </cell>
          <cell r="C5403">
            <v>308982</v>
          </cell>
          <cell r="D5403">
            <v>8745.65</v>
          </cell>
          <cell r="E5403">
            <v>0.96443923899999995</v>
          </cell>
          <cell r="F5403" t="str">
            <v>Not an Outlier</v>
          </cell>
        </row>
        <row r="5404">
          <cell r="A5404">
            <v>4361.2</v>
          </cell>
          <cell r="B5404">
            <v>42839</v>
          </cell>
          <cell r="C5404">
            <v>90230</v>
          </cell>
          <cell r="D5404">
            <v>26726.98</v>
          </cell>
          <cell r="E5404">
            <v>0.93850620299999998</v>
          </cell>
          <cell r="F5404" t="str">
            <v>Not an Outlier</v>
          </cell>
        </row>
        <row r="5405">
          <cell r="A5405">
            <v>4361.3</v>
          </cell>
          <cell r="B5405">
            <v>42986</v>
          </cell>
          <cell r="C5405">
            <v>236505</v>
          </cell>
          <cell r="D5405">
            <v>25902.36</v>
          </cell>
          <cell r="E5405">
            <v>0.97839314899999996</v>
          </cell>
          <cell r="F5405" t="str">
            <v>Not an Outlier</v>
          </cell>
        </row>
        <row r="5406">
          <cell r="A5406">
            <v>4362.13</v>
          </cell>
          <cell r="B5406">
            <v>42783</v>
          </cell>
          <cell r="C5406">
            <v>335594</v>
          </cell>
          <cell r="D5406">
            <v>22633.200000000001</v>
          </cell>
          <cell r="E5406">
            <v>0.97578151099999999</v>
          </cell>
          <cell r="F5406" t="str">
            <v>Not an Outlier</v>
          </cell>
        </row>
        <row r="5407">
          <cell r="A5407">
            <v>4365.22</v>
          </cell>
          <cell r="B5407">
            <v>43238</v>
          </cell>
          <cell r="C5407">
            <v>308839</v>
          </cell>
          <cell r="D5407">
            <v>21274.31</v>
          </cell>
          <cell r="E5407">
            <v>0.96175772299999995</v>
          </cell>
          <cell r="F5407" t="str">
            <v>Not an Outlier</v>
          </cell>
        </row>
        <row r="5408">
          <cell r="A5408">
            <v>4365.3599999999997</v>
          </cell>
          <cell r="B5408">
            <v>42937</v>
          </cell>
          <cell r="C5408">
            <v>90230</v>
          </cell>
          <cell r="D5408">
            <v>29226.3</v>
          </cell>
          <cell r="E5408">
            <v>0.96899031599999996</v>
          </cell>
          <cell r="F5408" t="str">
            <v>Not an Outlier</v>
          </cell>
        </row>
        <row r="5409">
          <cell r="A5409">
            <v>4366.97</v>
          </cell>
          <cell r="B5409">
            <v>43420</v>
          </cell>
          <cell r="C5409">
            <v>308841</v>
          </cell>
          <cell r="D5409">
            <v>16788.13</v>
          </cell>
          <cell r="E5409">
            <v>0.98447846299999997</v>
          </cell>
          <cell r="F5409" t="str">
            <v>Not an Outlier</v>
          </cell>
        </row>
        <row r="5410">
          <cell r="A5410">
            <v>4367.1099999999997</v>
          </cell>
          <cell r="B5410">
            <v>43259</v>
          </cell>
          <cell r="C5410">
            <v>308733</v>
          </cell>
          <cell r="D5410">
            <v>16054.39</v>
          </cell>
          <cell r="E5410">
            <v>0.99021401099999995</v>
          </cell>
          <cell r="F5410" t="str">
            <v>Not an Outlier</v>
          </cell>
        </row>
        <row r="5411">
          <cell r="A5411">
            <v>4367.71</v>
          </cell>
          <cell r="B5411">
            <v>43315</v>
          </cell>
          <cell r="C5411">
            <v>308728</v>
          </cell>
          <cell r="D5411">
            <v>18047.73</v>
          </cell>
          <cell r="E5411">
            <v>0.981178051</v>
          </cell>
          <cell r="F5411" t="str">
            <v>Not an Outlier</v>
          </cell>
        </row>
        <row r="5412">
          <cell r="A5412">
            <v>4369.12</v>
          </cell>
          <cell r="B5412">
            <v>43000</v>
          </cell>
          <cell r="C5412">
            <v>90266</v>
          </cell>
          <cell r="D5412">
            <v>36500.11</v>
          </cell>
          <cell r="E5412">
            <v>0.95310679600000003</v>
          </cell>
          <cell r="F5412" t="str">
            <v>Not an Outlier</v>
          </cell>
        </row>
        <row r="5413">
          <cell r="A5413">
            <v>4375.16</v>
          </cell>
          <cell r="B5413">
            <v>43469</v>
          </cell>
          <cell r="C5413">
            <v>308848</v>
          </cell>
          <cell r="D5413">
            <v>25507.19</v>
          </cell>
          <cell r="E5413">
            <v>0.98320406000000005</v>
          </cell>
          <cell r="F5413" t="str">
            <v>Not an Outlier</v>
          </cell>
        </row>
        <row r="5414">
          <cell r="A5414">
            <v>4375.49</v>
          </cell>
          <cell r="B5414">
            <v>43357</v>
          </cell>
          <cell r="C5414">
            <v>308733</v>
          </cell>
          <cell r="D5414">
            <v>15144.14</v>
          </cell>
          <cell r="E5414">
            <v>0.982318625</v>
          </cell>
          <cell r="F5414" t="str">
            <v>Not an Outlier</v>
          </cell>
        </row>
        <row r="5415">
          <cell r="A5415">
            <v>4376.9799999999996</v>
          </cell>
          <cell r="B5415">
            <v>43322</v>
          </cell>
          <cell r="C5415">
            <v>308839</v>
          </cell>
          <cell r="D5415">
            <v>21343.95</v>
          </cell>
          <cell r="E5415">
            <v>0.94887491099999999</v>
          </cell>
          <cell r="F5415" t="str">
            <v>Not an Outlier</v>
          </cell>
        </row>
        <row r="5416">
          <cell r="A5416">
            <v>4379.91</v>
          </cell>
          <cell r="B5416">
            <v>42818</v>
          </cell>
          <cell r="C5416">
            <v>315872</v>
          </cell>
          <cell r="D5416">
            <v>31390.02</v>
          </cell>
          <cell r="E5416">
            <v>0.99423376900000004</v>
          </cell>
          <cell r="F5416" t="str">
            <v>Not an Outlier</v>
          </cell>
        </row>
        <row r="5417">
          <cell r="A5417">
            <v>4381.4799999999996</v>
          </cell>
          <cell r="B5417">
            <v>42993</v>
          </cell>
          <cell r="C5417">
            <v>300378</v>
          </cell>
          <cell r="D5417">
            <v>30744.15</v>
          </cell>
          <cell r="E5417">
            <v>0.95175123699999997</v>
          </cell>
          <cell r="F5417" t="str">
            <v>Not an Outlier</v>
          </cell>
        </row>
        <row r="5418">
          <cell r="A5418">
            <v>4386.18</v>
          </cell>
          <cell r="B5418">
            <v>43105</v>
          </cell>
          <cell r="C5418">
            <v>308841</v>
          </cell>
          <cell r="D5418">
            <v>17436.87</v>
          </cell>
          <cell r="E5418">
            <v>0.98176391799999996</v>
          </cell>
          <cell r="F5418" t="str">
            <v>Not an Outlier</v>
          </cell>
        </row>
        <row r="5419">
          <cell r="A5419">
            <v>4386.54</v>
          </cell>
          <cell r="B5419">
            <v>43077</v>
          </cell>
          <cell r="C5419">
            <v>308728</v>
          </cell>
          <cell r="D5419">
            <v>17228.21</v>
          </cell>
          <cell r="E5419">
            <v>0.98592345000000003</v>
          </cell>
          <cell r="F5419" t="str">
            <v>Not an Outlier</v>
          </cell>
        </row>
        <row r="5420">
          <cell r="A5420">
            <v>4389.3500000000004</v>
          </cell>
          <cell r="B5420">
            <v>43448</v>
          </cell>
          <cell r="C5420">
            <v>308678</v>
          </cell>
          <cell r="D5420">
            <v>19767.43</v>
          </cell>
          <cell r="E5420">
            <v>0.96598739499999997</v>
          </cell>
          <cell r="F5420" t="str">
            <v>Not an Outlier</v>
          </cell>
        </row>
        <row r="5421">
          <cell r="A5421">
            <v>4390.67</v>
          </cell>
          <cell r="B5421">
            <v>43441</v>
          </cell>
          <cell r="C5421">
            <v>308733</v>
          </cell>
          <cell r="D5421">
            <v>15376.62</v>
          </cell>
          <cell r="E5421">
            <v>0.98504213699999998</v>
          </cell>
          <cell r="F5421" t="str">
            <v>Not an Outlier</v>
          </cell>
        </row>
        <row r="5422">
          <cell r="A5422">
            <v>4392.3999999999996</v>
          </cell>
          <cell r="B5422">
            <v>43336</v>
          </cell>
          <cell r="C5422">
            <v>308841</v>
          </cell>
          <cell r="D5422">
            <v>16722.560000000001</v>
          </cell>
          <cell r="E5422">
            <v>0.974071731</v>
          </cell>
          <cell r="F5422" t="str">
            <v>Not an Outlier</v>
          </cell>
        </row>
        <row r="5423">
          <cell r="A5423">
            <v>4394.42</v>
          </cell>
          <cell r="B5423">
            <v>43434</v>
          </cell>
          <cell r="C5423">
            <v>308835</v>
          </cell>
          <cell r="D5423">
            <v>14868.76</v>
          </cell>
          <cell r="E5423">
            <v>0.98370297900000003</v>
          </cell>
          <cell r="F5423" t="str">
            <v>Not an Outlier</v>
          </cell>
        </row>
        <row r="5424">
          <cell r="A5424">
            <v>4394.75</v>
          </cell>
          <cell r="B5424">
            <v>43434</v>
          </cell>
          <cell r="C5424">
            <v>308848</v>
          </cell>
          <cell r="D5424">
            <v>24031.38</v>
          </cell>
          <cell r="E5424">
            <v>0.99168568300000004</v>
          </cell>
          <cell r="F5424" t="str">
            <v>Not an Outlier</v>
          </cell>
        </row>
        <row r="5425">
          <cell r="A5425">
            <v>4395.75</v>
          </cell>
          <cell r="B5425">
            <v>43329</v>
          </cell>
          <cell r="C5425">
            <v>308733</v>
          </cell>
          <cell r="D5425">
            <v>16551.55</v>
          </cell>
          <cell r="E5425">
            <v>0.978712162</v>
          </cell>
          <cell r="F5425" t="str">
            <v>Not an Outlier</v>
          </cell>
        </row>
        <row r="5426">
          <cell r="A5426">
            <v>4397.76</v>
          </cell>
          <cell r="B5426">
            <v>43322</v>
          </cell>
          <cell r="C5426">
            <v>308835</v>
          </cell>
          <cell r="D5426">
            <v>15452.24</v>
          </cell>
          <cell r="E5426">
            <v>0.98076706899999999</v>
          </cell>
          <cell r="F5426" t="str">
            <v>Not an Outlier</v>
          </cell>
        </row>
        <row r="5427">
          <cell r="A5427">
            <v>4401.66</v>
          </cell>
          <cell r="B5427">
            <v>42797</v>
          </cell>
          <cell r="C5427">
            <v>236505</v>
          </cell>
          <cell r="D5427">
            <v>26379.599999999999</v>
          </cell>
          <cell r="E5427">
            <v>0.98157696400000005</v>
          </cell>
          <cell r="F5427" t="str">
            <v>Not an Outlier</v>
          </cell>
        </row>
        <row r="5428">
          <cell r="A5428">
            <v>4402.78</v>
          </cell>
          <cell r="B5428">
            <v>43301</v>
          </cell>
          <cell r="C5428">
            <v>308835</v>
          </cell>
          <cell r="D5428">
            <v>15473.21</v>
          </cell>
          <cell r="E5428">
            <v>0.98117340799999997</v>
          </cell>
          <cell r="F5428" t="str">
            <v>Not an Outlier</v>
          </cell>
        </row>
        <row r="5429">
          <cell r="A5429">
            <v>4403.1499999999996</v>
          </cell>
          <cell r="B5429">
            <v>43105</v>
          </cell>
          <cell r="C5429">
            <v>308969</v>
          </cell>
          <cell r="D5429">
            <v>14956.41</v>
          </cell>
          <cell r="E5429">
            <v>0.97454943999999999</v>
          </cell>
          <cell r="F5429" t="str">
            <v>Not an Outlier</v>
          </cell>
        </row>
        <row r="5430">
          <cell r="A5430">
            <v>4404.5600000000004</v>
          </cell>
          <cell r="B5430">
            <v>42846</v>
          </cell>
          <cell r="C5430">
            <v>300378</v>
          </cell>
          <cell r="D5430">
            <v>33568.31</v>
          </cell>
          <cell r="E5430">
            <v>0.96743449400000003</v>
          </cell>
          <cell r="F5430" t="str">
            <v>Not an Outlier</v>
          </cell>
        </row>
        <row r="5431">
          <cell r="A5431">
            <v>4406.2700000000004</v>
          </cell>
          <cell r="B5431">
            <v>43091</v>
          </cell>
          <cell r="C5431">
            <v>308839</v>
          </cell>
          <cell r="D5431">
            <v>20128.48</v>
          </cell>
          <cell r="E5431">
            <v>0.95844405499999996</v>
          </cell>
          <cell r="F5431" t="str">
            <v>Not an Outlier</v>
          </cell>
        </row>
        <row r="5432">
          <cell r="A5432">
            <v>4406.79</v>
          </cell>
          <cell r="B5432">
            <v>43476</v>
          </cell>
          <cell r="C5432">
            <v>308860</v>
          </cell>
          <cell r="D5432">
            <v>25104.71</v>
          </cell>
          <cell r="E5432">
            <v>0.96306234300000004</v>
          </cell>
          <cell r="F5432" t="str">
            <v>Not an Outlier</v>
          </cell>
        </row>
        <row r="5433">
          <cell r="A5433">
            <v>4407.62</v>
          </cell>
          <cell r="B5433">
            <v>42951</v>
          </cell>
          <cell r="C5433">
            <v>315872</v>
          </cell>
          <cell r="D5433">
            <v>30864.39</v>
          </cell>
          <cell r="E5433">
            <v>0.98847416700000001</v>
          </cell>
          <cell r="F5433" t="str">
            <v>Not an Outlier</v>
          </cell>
        </row>
        <row r="5434">
          <cell r="A5434">
            <v>4408.2299999999996</v>
          </cell>
          <cell r="B5434">
            <v>42867</v>
          </cell>
          <cell r="C5434">
            <v>300378</v>
          </cell>
          <cell r="D5434">
            <v>33396.089999999997</v>
          </cell>
          <cell r="E5434">
            <v>0.96648779399999996</v>
          </cell>
          <cell r="F5434" t="str">
            <v>Not an Outlier</v>
          </cell>
        </row>
        <row r="5435">
          <cell r="A5435">
            <v>4409.72</v>
          </cell>
          <cell r="B5435">
            <v>43203</v>
          </cell>
          <cell r="C5435">
            <v>86606</v>
          </cell>
          <cell r="D5435">
            <v>9389.6</v>
          </cell>
          <cell r="E5435">
            <v>0.75275186999999999</v>
          </cell>
          <cell r="F5435" t="str">
            <v>Not an Outlier</v>
          </cell>
        </row>
        <row r="5436">
          <cell r="A5436">
            <v>4411.43</v>
          </cell>
          <cell r="B5436">
            <v>42804</v>
          </cell>
          <cell r="C5436">
            <v>90266</v>
          </cell>
          <cell r="D5436">
            <v>41245.67</v>
          </cell>
          <cell r="E5436">
            <v>0.97888957300000001</v>
          </cell>
          <cell r="F5436" t="str">
            <v>Not an Outlier</v>
          </cell>
        </row>
        <row r="5437">
          <cell r="A5437">
            <v>4412.16</v>
          </cell>
          <cell r="B5437">
            <v>43476</v>
          </cell>
          <cell r="C5437">
            <v>308848</v>
          </cell>
          <cell r="D5437">
            <v>27296.35</v>
          </cell>
          <cell r="E5437">
            <v>0.98504089399999994</v>
          </cell>
          <cell r="F5437" t="str">
            <v>Not an Outlier</v>
          </cell>
        </row>
        <row r="5438">
          <cell r="A5438">
            <v>4412.34</v>
          </cell>
          <cell r="B5438">
            <v>42881</v>
          </cell>
          <cell r="C5438">
            <v>308835</v>
          </cell>
          <cell r="D5438">
            <v>13192.42</v>
          </cell>
          <cell r="E5438">
            <v>0.97275079399999997</v>
          </cell>
          <cell r="F5438" t="str">
            <v>Not an Outlier</v>
          </cell>
        </row>
        <row r="5439">
          <cell r="A5439">
            <v>4413.3599999999997</v>
          </cell>
          <cell r="B5439">
            <v>42776</v>
          </cell>
          <cell r="C5439">
            <v>315866</v>
          </cell>
          <cell r="D5439">
            <v>22445.08</v>
          </cell>
          <cell r="E5439">
            <v>0.97483543699999997</v>
          </cell>
          <cell r="F5439" t="str">
            <v>Not an Outlier</v>
          </cell>
        </row>
        <row r="5440">
          <cell r="A5440">
            <v>4413.5200000000004</v>
          </cell>
          <cell r="B5440">
            <v>43259</v>
          </cell>
          <cell r="C5440">
            <v>308848</v>
          </cell>
          <cell r="D5440">
            <v>24173.53</v>
          </cell>
          <cell r="E5440">
            <v>0.99072349599999998</v>
          </cell>
          <cell r="F5440" t="str">
            <v>Not an Outlier</v>
          </cell>
        </row>
        <row r="5441">
          <cell r="A5441">
            <v>4413.8100000000004</v>
          </cell>
          <cell r="B5441">
            <v>42944</v>
          </cell>
          <cell r="C5441">
            <v>236505</v>
          </cell>
          <cell r="D5441">
            <v>27456.87</v>
          </cell>
          <cell r="E5441">
            <v>0.98707403299999996</v>
          </cell>
          <cell r="F5441" t="str">
            <v>Not an Outlier</v>
          </cell>
        </row>
        <row r="5442">
          <cell r="A5442">
            <v>4414.3</v>
          </cell>
          <cell r="B5442">
            <v>42825</v>
          </cell>
          <cell r="C5442">
            <v>300377</v>
          </cell>
          <cell r="D5442">
            <v>32768.75</v>
          </cell>
          <cell r="E5442">
            <v>0.96632077299999997</v>
          </cell>
          <cell r="F5442" t="str">
            <v>Not an Outlier</v>
          </cell>
        </row>
        <row r="5443">
          <cell r="A5443">
            <v>4416.95</v>
          </cell>
          <cell r="B5443">
            <v>43070</v>
          </cell>
          <cell r="C5443">
            <v>86954</v>
          </cell>
          <cell r="D5443">
            <v>21023.39</v>
          </cell>
          <cell r="E5443">
            <v>0.97851588899999997</v>
          </cell>
          <cell r="F5443" t="str">
            <v>Not an Outlier</v>
          </cell>
        </row>
        <row r="5444">
          <cell r="A5444">
            <v>4418.2700000000004</v>
          </cell>
          <cell r="B5444">
            <v>43056</v>
          </cell>
          <cell r="C5444">
            <v>166753</v>
          </cell>
          <cell r="D5444">
            <v>40241.81</v>
          </cell>
          <cell r="E5444">
            <v>0.96507376499999997</v>
          </cell>
          <cell r="F5444" t="str">
            <v>Not an Outlier</v>
          </cell>
        </row>
        <row r="5445">
          <cell r="A5445">
            <v>4418.46</v>
          </cell>
          <cell r="B5445">
            <v>42874</v>
          </cell>
          <cell r="C5445">
            <v>308728</v>
          </cell>
          <cell r="D5445">
            <v>21082.15</v>
          </cell>
          <cell r="E5445">
            <v>0.98720166099999995</v>
          </cell>
          <cell r="F5445" t="str">
            <v>Not an Outlier</v>
          </cell>
        </row>
        <row r="5446">
          <cell r="A5446">
            <v>4421.01</v>
          </cell>
          <cell r="B5446">
            <v>42937</v>
          </cell>
          <cell r="C5446">
            <v>90266</v>
          </cell>
          <cell r="D5446">
            <v>38677.33</v>
          </cell>
          <cell r="E5446">
            <v>0.97050303299999996</v>
          </cell>
          <cell r="F5446" t="str">
            <v>Not an Outlier</v>
          </cell>
        </row>
        <row r="5447">
          <cell r="A5447">
            <v>4425.88</v>
          </cell>
          <cell r="B5447">
            <v>42825</v>
          </cell>
          <cell r="C5447">
            <v>308730</v>
          </cell>
          <cell r="D5447">
            <v>10715.93</v>
          </cell>
          <cell r="E5447">
            <v>0.98103036300000002</v>
          </cell>
          <cell r="F5447" t="str">
            <v>Not an Outlier</v>
          </cell>
        </row>
        <row r="5448">
          <cell r="A5448">
            <v>4427.25</v>
          </cell>
          <cell r="B5448">
            <v>43028</v>
          </cell>
          <cell r="C5448">
            <v>90266</v>
          </cell>
          <cell r="D5448">
            <v>35698.04</v>
          </cell>
          <cell r="E5448">
            <v>0.94709094699999996</v>
          </cell>
          <cell r="F5448" t="str">
            <v>Not an Outlier</v>
          </cell>
        </row>
        <row r="5449">
          <cell r="A5449">
            <v>4427.83</v>
          </cell>
          <cell r="B5449">
            <v>42979</v>
          </cell>
          <cell r="C5449">
            <v>308835</v>
          </cell>
          <cell r="D5449">
            <v>10729.54</v>
          </cell>
          <cell r="E5449">
            <v>0.91288291600000004</v>
          </cell>
          <cell r="F5449" t="str">
            <v>Not an Outlier</v>
          </cell>
        </row>
        <row r="5450">
          <cell r="A5450">
            <v>4429.1099999999997</v>
          </cell>
          <cell r="B5450">
            <v>42783</v>
          </cell>
          <cell r="C5450">
            <v>86954</v>
          </cell>
          <cell r="D5450">
            <v>22425.03</v>
          </cell>
          <cell r="E5450">
            <v>0.972601151</v>
          </cell>
          <cell r="F5450" t="str">
            <v>Not an Outlier</v>
          </cell>
        </row>
        <row r="5451">
          <cell r="A5451">
            <v>4429.12</v>
          </cell>
          <cell r="B5451">
            <v>43273</v>
          </cell>
          <cell r="C5451">
            <v>300389</v>
          </cell>
          <cell r="D5451">
            <v>14449.55</v>
          </cell>
          <cell r="E5451">
            <v>9.9999999990000009E-7</v>
          </cell>
          <cell r="F5451" t="str">
            <v>Not an Outlier</v>
          </cell>
        </row>
        <row r="5452">
          <cell r="A5452">
            <v>4429.34</v>
          </cell>
          <cell r="B5452">
            <v>42944</v>
          </cell>
          <cell r="C5452">
            <v>315872</v>
          </cell>
          <cell r="D5452">
            <v>31371.11</v>
          </cell>
          <cell r="E5452">
            <v>0.98932450699999996</v>
          </cell>
          <cell r="F5452" t="str">
            <v>Not an Outlier</v>
          </cell>
        </row>
        <row r="5453">
          <cell r="A5453">
            <v>4430.88</v>
          </cell>
          <cell r="B5453">
            <v>43063</v>
          </cell>
          <cell r="C5453">
            <v>86615</v>
          </cell>
          <cell r="D5453">
            <v>36173.230000000003</v>
          </cell>
          <cell r="E5453">
            <v>0.96586615799999997</v>
          </cell>
          <cell r="F5453" t="str">
            <v>Not an Outlier</v>
          </cell>
        </row>
        <row r="5454">
          <cell r="A5454">
            <v>4431.72</v>
          </cell>
          <cell r="B5454">
            <v>42958</v>
          </cell>
          <cell r="C5454">
            <v>308839</v>
          </cell>
          <cell r="D5454">
            <v>17688.939999999999</v>
          </cell>
          <cell r="E5454">
            <v>0.92204889400000001</v>
          </cell>
          <cell r="F5454" t="str">
            <v>Not an Outlier</v>
          </cell>
        </row>
        <row r="5455">
          <cell r="A5455">
            <v>4434.5600000000004</v>
          </cell>
          <cell r="B5455">
            <v>43224</v>
          </cell>
          <cell r="C5455">
            <v>335594</v>
          </cell>
          <cell r="D5455">
            <v>12548.77</v>
          </cell>
          <cell r="E5455">
            <v>0.79423774499999999</v>
          </cell>
          <cell r="F5455" t="str">
            <v>Not an Outlier</v>
          </cell>
        </row>
        <row r="5456">
          <cell r="A5456">
            <v>4435.2299999999996</v>
          </cell>
          <cell r="B5456">
            <v>42811</v>
          </cell>
          <cell r="C5456">
            <v>308835</v>
          </cell>
          <cell r="D5456">
            <v>14112.56</v>
          </cell>
          <cell r="E5456">
            <v>0.903082881</v>
          </cell>
          <cell r="F5456" t="str">
            <v>Not an Outlier</v>
          </cell>
        </row>
        <row r="5457">
          <cell r="A5457">
            <v>4436.46</v>
          </cell>
          <cell r="B5457">
            <v>43364</v>
          </cell>
          <cell r="C5457">
            <v>308982</v>
          </cell>
          <cell r="D5457">
            <v>8279.81</v>
          </cell>
          <cell r="E5457">
            <v>0.94241453799999997</v>
          </cell>
          <cell r="F5457" t="str">
            <v>Not an Outlier</v>
          </cell>
        </row>
        <row r="5458">
          <cell r="A5458">
            <v>4436.4799999999996</v>
          </cell>
          <cell r="B5458">
            <v>42972</v>
          </cell>
          <cell r="C5458">
            <v>315872</v>
          </cell>
          <cell r="D5458">
            <v>30514.78</v>
          </cell>
          <cell r="E5458">
            <v>0.98516728899999995</v>
          </cell>
          <cell r="F5458" t="str">
            <v>Not an Outlier</v>
          </cell>
        </row>
        <row r="5459">
          <cell r="A5459">
            <v>4442.09</v>
          </cell>
          <cell r="B5459">
            <v>42965</v>
          </cell>
          <cell r="C5459">
            <v>315866</v>
          </cell>
          <cell r="D5459">
            <v>25206.48</v>
          </cell>
          <cell r="E5459">
            <v>0.98658452200000002</v>
          </cell>
          <cell r="F5459" t="str">
            <v>Not an Outlier</v>
          </cell>
        </row>
        <row r="5460">
          <cell r="A5460">
            <v>4442.2700000000004</v>
          </cell>
          <cell r="B5460">
            <v>43266</v>
          </cell>
          <cell r="C5460">
            <v>308848</v>
          </cell>
          <cell r="D5460">
            <v>23624.52</v>
          </cell>
          <cell r="E5460">
            <v>0.99072349599999998</v>
          </cell>
          <cell r="F5460" t="str">
            <v>Not an Outlier</v>
          </cell>
        </row>
        <row r="5461">
          <cell r="A5461">
            <v>4445.47</v>
          </cell>
          <cell r="B5461">
            <v>43308</v>
          </cell>
          <cell r="C5461">
            <v>308733</v>
          </cell>
          <cell r="D5461">
            <v>16505.07</v>
          </cell>
          <cell r="E5461">
            <v>0.98676739800000002</v>
          </cell>
          <cell r="F5461" t="str">
            <v>Not an Outlier</v>
          </cell>
        </row>
        <row r="5462">
          <cell r="A5462">
            <v>4445.49</v>
          </cell>
          <cell r="B5462">
            <v>43371</v>
          </cell>
          <cell r="C5462">
            <v>308848</v>
          </cell>
          <cell r="D5462">
            <v>23833.53</v>
          </cell>
          <cell r="E5462">
            <v>0.97591748899999997</v>
          </cell>
          <cell r="F5462" t="str">
            <v>Not an Outlier</v>
          </cell>
        </row>
        <row r="5463">
          <cell r="A5463">
            <v>4445.75</v>
          </cell>
          <cell r="B5463">
            <v>42944</v>
          </cell>
          <cell r="C5463">
            <v>308835</v>
          </cell>
          <cell r="D5463">
            <v>11299.25</v>
          </cell>
          <cell r="E5463">
            <v>0.93187548399999998</v>
          </cell>
          <cell r="F5463" t="str">
            <v>Not an Outlier</v>
          </cell>
        </row>
        <row r="5464">
          <cell r="A5464">
            <v>4446.1099999999997</v>
          </cell>
          <cell r="B5464">
            <v>42790</v>
          </cell>
          <cell r="C5464">
            <v>308839</v>
          </cell>
          <cell r="D5464">
            <v>26865.72</v>
          </cell>
          <cell r="E5464">
            <v>0.94406445500000002</v>
          </cell>
          <cell r="F5464" t="str">
            <v>Not an Outlier</v>
          </cell>
        </row>
        <row r="5465">
          <cell r="A5465">
            <v>4446.13</v>
          </cell>
          <cell r="B5465">
            <v>43042</v>
          </cell>
          <cell r="C5465">
            <v>236505</v>
          </cell>
          <cell r="D5465">
            <v>23936.42</v>
          </cell>
          <cell r="E5465">
            <v>0.97388124499999995</v>
          </cell>
          <cell r="F5465" t="str">
            <v>Not an Outlier</v>
          </cell>
        </row>
        <row r="5466">
          <cell r="A5466">
            <v>4448.21</v>
          </cell>
          <cell r="B5466">
            <v>43455</v>
          </cell>
          <cell r="C5466">
            <v>308848</v>
          </cell>
          <cell r="D5466">
            <v>23319.23</v>
          </cell>
          <cell r="E5466">
            <v>0.98120838399999999</v>
          </cell>
          <cell r="F5466" t="str">
            <v>Not an Outlier</v>
          </cell>
        </row>
        <row r="5467">
          <cell r="A5467">
            <v>4451.83</v>
          </cell>
          <cell r="B5467">
            <v>42825</v>
          </cell>
          <cell r="C5467">
            <v>308835</v>
          </cell>
          <cell r="D5467">
            <v>13211.71</v>
          </cell>
          <cell r="E5467">
            <v>0.94029827499999996</v>
          </cell>
          <cell r="F5467" t="str">
            <v>Not an Outlier</v>
          </cell>
        </row>
        <row r="5468">
          <cell r="A5468">
            <v>4451.93</v>
          </cell>
          <cell r="B5468">
            <v>43350</v>
          </cell>
          <cell r="C5468">
            <v>308839</v>
          </cell>
          <cell r="D5468">
            <v>20985.05</v>
          </cell>
          <cell r="E5468">
            <v>0.95866290799999998</v>
          </cell>
          <cell r="F5468" t="str">
            <v>Not an Outlier</v>
          </cell>
        </row>
        <row r="5469">
          <cell r="A5469">
            <v>4453.1499999999996</v>
          </cell>
          <cell r="B5469">
            <v>43217</v>
          </cell>
          <cell r="C5469">
            <v>86954</v>
          </cell>
          <cell r="D5469">
            <v>14432.74</v>
          </cell>
          <cell r="E5469">
            <v>0.86614273200000003</v>
          </cell>
          <cell r="F5469" t="str">
            <v>Not an Outlier</v>
          </cell>
        </row>
        <row r="5470">
          <cell r="A5470">
            <v>4453.3900000000003</v>
          </cell>
          <cell r="B5470">
            <v>42972</v>
          </cell>
          <cell r="C5470">
            <v>300378</v>
          </cell>
          <cell r="D5470">
            <v>31496.83</v>
          </cell>
          <cell r="E5470">
            <v>0.95752228699999997</v>
          </cell>
          <cell r="F5470" t="str">
            <v>Not an Outlier</v>
          </cell>
        </row>
        <row r="5471">
          <cell r="A5471">
            <v>4454.68</v>
          </cell>
          <cell r="B5471">
            <v>43245</v>
          </cell>
          <cell r="C5471">
            <v>308733</v>
          </cell>
          <cell r="D5471">
            <v>16245.45</v>
          </cell>
          <cell r="E5471">
            <v>0.98511490700000004</v>
          </cell>
          <cell r="F5471" t="str">
            <v>Not an Outlier</v>
          </cell>
        </row>
        <row r="5472">
          <cell r="A5472">
            <v>4456.96</v>
          </cell>
          <cell r="B5472">
            <v>43070</v>
          </cell>
          <cell r="C5472">
            <v>308835</v>
          </cell>
          <cell r="D5472">
            <v>13833.49</v>
          </cell>
          <cell r="E5472">
            <v>0.96927612399999996</v>
          </cell>
          <cell r="F5472" t="str">
            <v>Not an Outlier</v>
          </cell>
        </row>
        <row r="5473">
          <cell r="A5473">
            <v>4457.45</v>
          </cell>
          <cell r="B5473">
            <v>43063</v>
          </cell>
          <cell r="C5473">
            <v>87044</v>
          </cell>
          <cell r="D5473">
            <v>26772.99</v>
          </cell>
          <cell r="E5473">
            <v>0.96155395899999996</v>
          </cell>
          <cell r="F5473" t="str">
            <v>Not an Outlier</v>
          </cell>
        </row>
        <row r="5474">
          <cell r="A5474">
            <v>4457.8500000000004</v>
          </cell>
          <cell r="B5474">
            <v>43245</v>
          </cell>
          <cell r="C5474">
            <v>335594</v>
          </cell>
          <cell r="D5474">
            <v>10398.64</v>
          </cell>
          <cell r="E5474">
            <v>9.9999999990000009E-7</v>
          </cell>
          <cell r="F5474" t="str">
            <v>Not an Outlier</v>
          </cell>
        </row>
        <row r="5475">
          <cell r="A5475">
            <v>4458.05</v>
          </cell>
          <cell r="B5475">
            <v>43035</v>
          </cell>
          <cell r="C5475">
            <v>308835</v>
          </cell>
          <cell r="D5475">
            <v>13220.95</v>
          </cell>
          <cell r="E5475">
            <v>0.94523359699999998</v>
          </cell>
          <cell r="F5475" t="str">
            <v>Not an Outlier</v>
          </cell>
        </row>
        <row r="5476">
          <cell r="A5476">
            <v>4462.53</v>
          </cell>
          <cell r="B5476">
            <v>42930</v>
          </cell>
          <cell r="C5476">
            <v>90266</v>
          </cell>
          <cell r="D5476">
            <v>39246.379999999997</v>
          </cell>
          <cell r="E5476">
            <v>0.974852092</v>
          </cell>
          <cell r="F5476" t="str">
            <v>Not an Outlier</v>
          </cell>
        </row>
        <row r="5477">
          <cell r="A5477">
            <v>4462.55</v>
          </cell>
          <cell r="B5477">
            <v>42888</v>
          </cell>
          <cell r="C5477">
            <v>90266</v>
          </cell>
          <cell r="D5477">
            <v>39774.07</v>
          </cell>
          <cell r="E5477">
            <v>0.96386098099999995</v>
          </cell>
          <cell r="F5477" t="str">
            <v>Not an Outlier</v>
          </cell>
        </row>
        <row r="5478">
          <cell r="A5478">
            <v>4462.83</v>
          </cell>
          <cell r="B5478">
            <v>43126</v>
          </cell>
          <cell r="C5478">
            <v>308728</v>
          </cell>
          <cell r="D5478">
            <v>17338.439999999999</v>
          </cell>
          <cell r="E5478">
            <v>0.98378967699999997</v>
          </cell>
          <cell r="F5478" t="str">
            <v>Not an Outlier</v>
          </cell>
        </row>
        <row r="5479">
          <cell r="A5479">
            <v>4465.34</v>
          </cell>
          <cell r="B5479">
            <v>43350</v>
          </cell>
          <cell r="C5479">
            <v>308835</v>
          </cell>
          <cell r="D5479">
            <v>14540.16</v>
          </cell>
          <cell r="E5479">
            <v>0.97967512800000001</v>
          </cell>
          <cell r="F5479" t="str">
            <v>Not an Outlier</v>
          </cell>
        </row>
        <row r="5480">
          <cell r="A5480">
            <v>4467.37</v>
          </cell>
          <cell r="B5480">
            <v>43448</v>
          </cell>
          <cell r="C5480">
            <v>308848</v>
          </cell>
          <cell r="D5480">
            <v>23308.57</v>
          </cell>
          <cell r="E5480">
            <v>0.98636387999999997</v>
          </cell>
          <cell r="F5480" t="str">
            <v>Not an Outlier</v>
          </cell>
        </row>
        <row r="5481">
          <cell r="A5481">
            <v>4469.6400000000003</v>
          </cell>
          <cell r="B5481">
            <v>43119</v>
          </cell>
          <cell r="C5481">
            <v>308979</v>
          </cell>
          <cell r="D5481">
            <v>31605.43</v>
          </cell>
          <cell r="E5481">
            <v>0.99071816099999999</v>
          </cell>
          <cell r="F5481" t="str">
            <v>Not an Outlier</v>
          </cell>
        </row>
        <row r="5482">
          <cell r="A5482">
            <v>4472.3100000000004</v>
          </cell>
          <cell r="B5482">
            <v>42874</v>
          </cell>
          <cell r="C5482">
            <v>308839</v>
          </cell>
          <cell r="D5482">
            <v>22579.45</v>
          </cell>
          <cell r="E5482">
            <v>0.962511322</v>
          </cell>
          <cell r="F5482" t="str">
            <v>Not an Outlier</v>
          </cell>
        </row>
        <row r="5483">
          <cell r="A5483">
            <v>4472.82</v>
          </cell>
          <cell r="B5483">
            <v>43224</v>
          </cell>
          <cell r="C5483">
            <v>300389</v>
          </cell>
          <cell r="D5483">
            <v>21270.6</v>
          </cell>
          <cell r="E5483">
            <v>0.50000100000000003</v>
          </cell>
          <cell r="F5483" t="str">
            <v>Not an Outlier</v>
          </cell>
        </row>
        <row r="5484">
          <cell r="A5484">
            <v>4474.0200000000004</v>
          </cell>
          <cell r="B5484">
            <v>42958</v>
          </cell>
          <cell r="C5484">
            <v>315866</v>
          </cell>
          <cell r="D5484">
            <v>25243.66</v>
          </cell>
          <cell r="E5484">
            <v>0.98856864899999997</v>
          </cell>
          <cell r="F5484" t="str">
            <v>Not an Outlier</v>
          </cell>
        </row>
        <row r="5485">
          <cell r="A5485">
            <v>4476.3900000000003</v>
          </cell>
          <cell r="B5485">
            <v>42902</v>
          </cell>
          <cell r="C5485">
            <v>300377</v>
          </cell>
          <cell r="D5485">
            <v>34038.239999999998</v>
          </cell>
          <cell r="E5485">
            <v>0.97578609299999997</v>
          </cell>
          <cell r="F5485" t="str">
            <v>Not an Outlier</v>
          </cell>
        </row>
        <row r="5486">
          <cell r="A5486">
            <v>4477.59</v>
          </cell>
          <cell r="B5486">
            <v>42818</v>
          </cell>
          <cell r="C5486">
            <v>308835</v>
          </cell>
          <cell r="D5486">
            <v>13507.81</v>
          </cell>
          <cell r="E5486">
            <v>0.95226790900000002</v>
          </cell>
          <cell r="F5486" t="str">
            <v>Not an Outlier</v>
          </cell>
        </row>
        <row r="5487">
          <cell r="A5487">
            <v>4478.3</v>
          </cell>
          <cell r="B5487">
            <v>43448</v>
          </cell>
          <cell r="C5487">
            <v>308978</v>
          </cell>
          <cell r="D5487">
            <v>24157.98</v>
          </cell>
          <cell r="E5487">
            <v>0.99243846400000002</v>
          </cell>
          <cell r="F5487" t="str">
            <v>Not an Outlier</v>
          </cell>
        </row>
        <row r="5488">
          <cell r="A5488">
            <v>4479.2700000000004</v>
          </cell>
          <cell r="B5488">
            <v>42783</v>
          </cell>
          <cell r="C5488">
            <v>90230</v>
          </cell>
          <cell r="D5488">
            <v>28686.02</v>
          </cell>
          <cell r="E5488">
            <v>0.93856012099999997</v>
          </cell>
          <cell r="F5488" t="str">
            <v>Not an Outlier</v>
          </cell>
        </row>
        <row r="5489">
          <cell r="A5489">
            <v>4479.79</v>
          </cell>
          <cell r="B5489">
            <v>42895</v>
          </cell>
          <cell r="C5489">
            <v>308839</v>
          </cell>
          <cell r="D5489">
            <v>20426.04</v>
          </cell>
          <cell r="E5489">
            <v>0.94929910100000003</v>
          </cell>
          <cell r="F5489" t="str">
            <v>Not an Outlier</v>
          </cell>
        </row>
        <row r="5490">
          <cell r="A5490">
            <v>4481.54</v>
          </cell>
          <cell r="B5490">
            <v>42790</v>
          </cell>
          <cell r="C5490">
            <v>90230</v>
          </cell>
          <cell r="D5490">
            <v>29150.46</v>
          </cell>
          <cell r="E5490">
            <v>0.95522205500000001</v>
          </cell>
          <cell r="F5490" t="str">
            <v>Not an Outlier</v>
          </cell>
        </row>
        <row r="5491">
          <cell r="A5491">
            <v>4482.03</v>
          </cell>
          <cell r="B5491">
            <v>43021</v>
          </cell>
          <cell r="C5491">
            <v>90230</v>
          </cell>
          <cell r="D5491">
            <v>25254.45</v>
          </cell>
          <cell r="E5491">
            <v>0.92323790699999997</v>
          </cell>
          <cell r="F5491" t="str">
            <v>Not an Outlier</v>
          </cell>
        </row>
        <row r="5492">
          <cell r="A5492">
            <v>4482.68</v>
          </cell>
          <cell r="B5492">
            <v>43000</v>
          </cell>
          <cell r="C5492">
            <v>308678</v>
          </cell>
          <cell r="D5492">
            <v>22852.97</v>
          </cell>
          <cell r="E5492">
            <v>0.97378716799999998</v>
          </cell>
          <cell r="F5492" t="str">
            <v>Not an Outlier</v>
          </cell>
        </row>
        <row r="5493">
          <cell r="A5493">
            <v>4484.04</v>
          </cell>
          <cell r="B5493">
            <v>43455</v>
          </cell>
          <cell r="C5493">
            <v>308841</v>
          </cell>
          <cell r="D5493">
            <v>17120.87</v>
          </cell>
          <cell r="E5493">
            <v>0.98356810100000003</v>
          </cell>
          <cell r="F5493" t="str">
            <v>Not an Outlier</v>
          </cell>
        </row>
        <row r="5494">
          <cell r="A5494">
            <v>4487.28</v>
          </cell>
          <cell r="B5494">
            <v>42923</v>
          </cell>
          <cell r="C5494">
            <v>300377</v>
          </cell>
          <cell r="D5494">
            <v>33005.54</v>
          </cell>
          <cell r="E5494">
            <v>0.98175385999999998</v>
          </cell>
          <cell r="F5494" t="str">
            <v>Not an Outlier</v>
          </cell>
        </row>
        <row r="5495">
          <cell r="A5495">
            <v>4488.59</v>
          </cell>
          <cell r="B5495">
            <v>43210</v>
          </cell>
          <cell r="C5495">
            <v>308862</v>
          </cell>
          <cell r="D5495">
            <v>5427.76</v>
          </cell>
          <cell r="E5495">
            <v>0.90153542200000003</v>
          </cell>
          <cell r="F5495" t="str">
            <v>Not an Outlier</v>
          </cell>
        </row>
        <row r="5496">
          <cell r="A5496">
            <v>4488.6000000000004</v>
          </cell>
          <cell r="B5496">
            <v>43336</v>
          </cell>
          <cell r="C5496">
            <v>308733</v>
          </cell>
          <cell r="D5496">
            <v>16510.009999999998</v>
          </cell>
          <cell r="E5496">
            <v>0.97920534000000004</v>
          </cell>
          <cell r="F5496" t="str">
            <v>Not an Outlier</v>
          </cell>
        </row>
        <row r="5497">
          <cell r="A5497">
            <v>4489.5600000000004</v>
          </cell>
          <cell r="B5497">
            <v>42790</v>
          </cell>
          <cell r="C5497">
            <v>315866</v>
          </cell>
          <cell r="D5497">
            <v>24332.85</v>
          </cell>
          <cell r="E5497">
            <v>0.982782457</v>
          </cell>
          <cell r="F5497" t="str">
            <v>Not an Outlier</v>
          </cell>
        </row>
        <row r="5498">
          <cell r="A5498">
            <v>4491.5600000000004</v>
          </cell>
          <cell r="B5498">
            <v>43035</v>
          </cell>
          <cell r="C5498">
            <v>315866</v>
          </cell>
          <cell r="D5498">
            <v>23084.46</v>
          </cell>
          <cell r="E5498">
            <v>0.98357195600000002</v>
          </cell>
          <cell r="F5498" t="str">
            <v>Not an Outlier</v>
          </cell>
        </row>
        <row r="5499">
          <cell r="A5499">
            <v>4491.67</v>
          </cell>
          <cell r="B5499">
            <v>43189</v>
          </cell>
          <cell r="C5499">
            <v>300378</v>
          </cell>
          <cell r="D5499">
            <v>22680.79</v>
          </cell>
          <cell r="E5499">
            <v>0.84507407899999998</v>
          </cell>
          <cell r="F5499" t="str">
            <v>Not an Outlier</v>
          </cell>
        </row>
        <row r="5500">
          <cell r="A5500">
            <v>4496.8500000000004</v>
          </cell>
          <cell r="B5500">
            <v>42930</v>
          </cell>
          <cell r="C5500">
            <v>315866</v>
          </cell>
          <cell r="D5500">
            <v>26480.91</v>
          </cell>
          <cell r="E5500">
            <v>0.99385965499999995</v>
          </cell>
          <cell r="F5500" t="str">
            <v>Not an Outlier</v>
          </cell>
        </row>
        <row r="5501">
          <cell r="A5501">
            <v>4505.37</v>
          </cell>
          <cell r="B5501">
            <v>43343</v>
          </cell>
          <cell r="C5501">
            <v>308835</v>
          </cell>
          <cell r="D5501">
            <v>15010.89</v>
          </cell>
          <cell r="E5501">
            <v>0.97714667600000005</v>
          </cell>
          <cell r="F5501" t="str">
            <v>Not an Outlier</v>
          </cell>
        </row>
        <row r="5502">
          <cell r="A5502">
            <v>4506.6499999999996</v>
          </cell>
          <cell r="B5502">
            <v>43147</v>
          </cell>
          <cell r="C5502">
            <v>335594</v>
          </cell>
          <cell r="D5502">
            <v>19564.759999999998</v>
          </cell>
          <cell r="E5502">
            <v>0.95176282400000001</v>
          </cell>
          <cell r="F5502" t="str">
            <v>Not an Outlier</v>
          </cell>
        </row>
        <row r="5503">
          <cell r="A5503">
            <v>4507.74</v>
          </cell>
          <cell r="B5503">
            <v>43273</v>
          </cell>
          <cell r="C5503">
            <v>308733</v>
          </cell>
          <cell r="D5503">
            <v>16169.52</v>
          </cell>
          <cell r="E5503">
            <v>0.98075599599999996</v>
          </cell>
          <cell r="F5503" t="str">
            <v>Not an Outlier</v>
          </cell>
        </row>
        <row r="5504">
          <cell r="A5504">
            <v>4507.7700000000004</v>
          </cell>
          <cell r="B5504">
            <v>42832</v>
          </cell>
          <cell r="C5504">
            <v>300377</v>
          </cell>
          <cell r="D5504">
            <v>32635.93</v>
          </cell>
          <cell r="E5504">
            <v>0.966983025</v>
          </cell>
          <cell r="F5504" t="str">
            <v>Not an Outlier</v>
          </cell>
        </row>
        <row r="5505">
          <cell r="A5505">
            <v>4508.83</v>
          </cell>
          <cell r="B5505">
            <v>42972</v>
          </cell>
          <cell r="C5505">
            <v>308835</v>
          </cell>
          <cell r="D5505">
            <v>10592.39</v>
          </cell>
          <cell r="E5505">
            <v>0.91354352699999997</v>
          </cell>
          <cell r="F5505" t="str">
            <v>Not an Outlier</v>
          </cell>
        </row>
        <row r="5506">
          <cell r="A5506">
            <v>4509.51</v>
          </cell>
          <cell r="B5506">
            <v>42867</v>
          </cell>
          <cell r="C5506">
            <v>308728</v>
          </cell>
          <cell r="D5506">
            <v>21643.06</v>
          </cell>
          <cell r="E5506">
            <v>0.98844030599999999</v>
          </cell>
          <cell r="F5506" t="str">
            <v>Not an Outlier</v>
          </cell>
        </row>
        <row r="5507">
          <cell r="A5507">
            <v>4511.3500000000004</v>
          </cell>
          <cell r="B5507">
            <v>42902</v>
          </cell>
          <cell r="C5507">
            <v>300378</v>
          </cell>
          <cell r="D5507">
            <v>36711.21</v>
          </cell>
          <cell r="E5507">
            <v>0.98173313399999995</v>
          </cell>
          <cell r="F5507" t="str">
            <v>Not an Outlier</v>
          </cell>
        </row>
        <row r="5508">
          <cell r="A5508">
            <v>4511.58</v>
          </cell>
          <cell r="B5508">
            <v>42811</v>
          </cell>
          <cell r="C5508">
            <v>87044</v>
          </cell>
          <cell r="D5508">
            <v>28504.99</v>
          </cell>
          <cell r="E5508">
            <v>0.98413248200000003</v>
          </cell>
          <cell r="F5508" t="str">
            <v>Not an Outlier</v>
          </cell>
        </row>
        <row r="5509">
          <cell r="A5509">
            <v>4512.54</v>
          </cell>
          <cell r="B5509">
            <v>43028</v>
          </cell>
          <cell r="C5509">
            <v>308839</v>
          </cell>
          <cell r="D5509">
            <v>20531.78</v>
          </cell>
          <cell r="E5509">
            <v>0.95529628200000005</v>
          </cell>
          <cell r="F5509" t="str">
            <v>Not an Outlier</v>
          </cell>
        </row>
        <row r="5510">
          <cell r="A5510">
            <v>4516.1000000000004</v>
          </cell>
          <cell r="B5510">
            <v>42811</v>
          </cell>
          <cell r="C5510">
            <v>300377</v>
          </cell>
          <cell r="D5510">
            <v>33095.68</v>
          </cell>
          <cell r="E5510">
            <v>0.97434540999999997</v>
          </cell>
          <cell r="F5510" t="str">
            <v>Not an Outlier</v>
          </cell>
        </row>
        <row r="5511">
          <cell r="A5511">
            <v>4516.83</v>
          </cell>
          <cell r="B5511">
            <v>43007</v>
          </cell>
          <cell r="C5511">
            <v>308728</v>
          </cell>
          <cell r="D5511">
            <v>17312.21</v>
          </cell>
          <cell r="E5511">
            <v>0.96953031499999998</v>
          </cell>
          <cell r="F5511" t="str">
            <v>Not an Outlier</v>
          </cell>
        </row>
        <row r="5512">
          <cell r="A5512">
            <v>4517.6899999999996</v>
          </cell>
          <cell r="B5512">
            <v>43448</v>
          </cell>
          <cell r="C5512">
            <v>308982</v>
          </cell>
          <cell r="D5512">
            <v>7837.44</v>
          </cell>
          <cell r="E5512">
            <v>0.96513754900000004</v>
          </cell>
          <cell r="F5512" t="str">
            <v>Not an Outlier</v>
          </cell>
        </row>
        <row r="5513">
          <cell r="A5513">
            <v>4517.88</v>
          </cell>
          <cell r="B5513">
            <v>43483</v>
          </cell>
          <cell r="C5513">
            <v>308848</v>
          </cell>
          <cell r="D5513">
            <v>27177.18</v>
          </cell>
          <cell r="E5513">
            <v>0.99335261600000002</v>
          </cell>
          <cell r="F5513" t="str">
            <v>Not an Outlier</v>
          </cell>
        </row>
        <row r="5514">
          <cell r="A5514">
            <v>4519.76</v>
          </cell>
          <cell r="B5514">
            <v>43182</v>
          </cell>
          <cell r="C5514">
            <v>308839</v>
          </cell>
          <cell r="D5514">
            <v>22643.77</v>
          </cell>
          <cell r="E5514">
            <v>0.96726804499999997</v>
          </cell>
          <cell r="F5514" t="str">
            <v>Not an Outlier</v>
          </cell>
        </row>
        <row r="5515">
          <cell r="A5515">
            <v>4522.37</v>
          </cell>
          <cell r="B5515">
            <v>43056</v>
          </cell>
          <cell r="C5515">
            <v>300377</v>
          </cell>
          <cell r="D5515">
            <v>26679.63</v>
          </cell>
          <cell r="E5515">
            <v>0.91611662400000005</v>
          </cell>
          <cell r="F5515" t="str">
            <v>Not an Outlier</v>
          </cell>
        </row>
        <row r="5516">
          <cell r="A5516">
            <v>4523.6400000000003</v>
          </cell>
          <cell r="B5516">
            <v>42909</v>
          </cell>
          <cell r="C5516">
            <v>86954</v>
          </cell>
          <cell r="D5516">
            <v>23129.61</v>
          </cell>
          <cell r="E5516">
            <v>0.97744957499999996</v>
          </cell>
          <cell r="F5516" t="str">
            <v>Not an Outlier</v>
          </cell>
        </row>
        <row r="5517">
          <cell r="A5517">
            <v>4524.1099999999997</v>
          </cell>
          <cell r="B5517">
            <v>43238</v>
          </cell>
          <cell r="C5517">
            <v>308733</v>
          </cell>
          <cell r="D5517">
            <v>15771.53</v>
          </cell>
          <cell r="E5517">
            <v>0.98438498900000004</v>
          </cell>
          <cell r="F5517" t="str">
            <v>Not an Outlier</v>
          </cell>
        </row>
        <row r="5518">
          <cell r="A5518">
            <v>4524.74</v>
          </cell>
          <cell r="B5518">
            <v>43357</v>
          </cell>
          <cell r="C5518">
            <v>308841</v>
          </cell>
          <cell r="D5518">
            <v>15715.32</v>
          </cell>
          <cell r="E5518">
            <v>0.97636926099999999</v>
          </cell>
          <cell r="F5518" t="str">
            <v>Not an Outlier</v>
          </cell>
        </row>
        <row r="5519">
          <cell r="A5519">
            <v>4525.4799999999996</v>
          </cell>
          <cell r="B5519">
            <v>42944</v>
          </cell>
          <cell r="C5519">
            <v>315866</v>
          </cell>
          <cell r="D5519">
            <v>25830.51</v>
          </cell>
          <cell r="E5519">
            <v>0.98809623800000002</v>
          </cell>
          <cell r="F5519" t="str">
            <v>Not an Outlier</v>
          </cell>
        </row>
        <row r="5520">
          <cell r="A5520">
            <v>4525.57</v>
          </cell>
          <cell r="B5520">
            <v>43238</v>
          </cell>
          <cell r="C5520">
            <v>308841</v>
          </cell>
          <cell r="D5520">
            <v>17165.64</v>
          </cell>
          <cell r="E5520">
            <v>0.98489426800000002</v>
          </cell>
          <cell r="F5520" t="str">
            <v>Not an Outlier</v>
          </cell>
        </row>
        <row r="5521">
          <cell r="A5521">
            <v>4526.37</v>
          </cell>
          <cell r="B5521">
            <v>42958</v>
          </cell>
          <cell r="C5521">
            <v>315872</v>
          </cell>
          <cell r="D5521">
            <v>30630.92</v>
          </cell>
          <cell r="E5521">
            <v>0.98649003999999996</v>
          </cell>
          <cell r="F5521" t="str">
            <v>Not an Outlier</v>
          </cell>
        </row>
        <row r="5522">
          <cell r="A5522">
            <v>4527.8100000000004</v>
          </cell>
          <cell r="B5522">
            <v>43084</v>
          </cell>
          <cell r="C5522">
            <v>86954</v>
          </cell>
          <cell r="D5522">
            <v>21356.1</v>
          </cell>
          <cell r="E5522">
            <v>0.97383629400000005</v>
          </cell>
          <cell r="F5522" t="str">
            <v>Not an Outlier</v>
          </cell>
        </row>
        <row r="5523">
          <cell r="A5523">
            <v>4528.83</v>
          </cell>
          <cell r="B5523">
            <v>42797</v>
          </cell>
          <cell r="C5523">
            <v>335594</v>
          </cell>
          <cell r="D5523">
            <v>24298.37</v>
          </cell>
          <cell r="E5523">
            <v>0.97956580599999998</v>
          </cell>
          <cell r="F5523" t="str">
            <v>Not an Outlier</v>
          </cell>
        </row>
        <row r="5524">
          <cell r="A5524">
            <v>4528.84</v>
          </cell>
          <cell r="B5524">
            <v>43259</v>
          </cell>
          <cell r="C5524">
            <v>308839</v>
          </cell>
          <cell r="D5524">
            <v>21084.46</v>
          </cell>
          <cell r="E5524">
            <v>0.96266240300000006</v>
          </cell>
          <cell r="F5524" t="str">
            <v>Not an Outlier</v>
          </cell>
        </row>
        <row r="5525">
          <cell r="A5525">
            <v>4529.37</v>
          </cell>
          <cell r="B5525">
            <v>43140</v>
          </cell>
          <cell r="C5525">
            <v>308728</v>
          </cell>
          <cell r="D5525">
            <v>17808.57</v>
          </cell>
          <cell r="E5525">
            <v>0.98387594899999997</v>
          </cell>
          <cell r="F5525" t="str">
            <v>Not an Outlier</v>
          </cell>
        </row>
        <row r="5526">
          <cell r="A5526">
            <v>4530.26</v>
          </cell>
          <cell r="B5526">
            <v>43329</v>
          </cell>
          <cell r="C5526">
            <v>308839</v>
          </cell>
          <cell r="D5526">
            <v>22044.62</v>
          </cell>
          <cell r="E5526">
            <v>0.94402533</v>
          </cell>
          <cell r="F5526" t="str">
            <v>Not an Outlier</v>
          </cell>
        </row>
        <row r="5527">
          <cell r="A5527">
            <v>4532.21</v>
          </cell>
          <cell r="B5527">
            <v>43462</v>
          </cell>
          <cell r="C5527">
            <v>308678</v>
          </cell>
          <cell r="D5527">
            <v>19832.12</v>
          </cell>
          <cell r="E5527">
            <v>0.95676906399999995</v>
          </cell>
          <cell r="F5527" t="str">
            <v>Not an Outlier</v>
          </cell>
        </row>
        <row r="5528">
          <cell r="A5528">
            <v>4533.22</v>
          </cell>
          <cell r="B5528">
            <v>43028</v>
          </cell>
          <cell r="C5528">
            <v>86954</v>
          </cell>
          <cell r="D5528">
            <v>20932.07</v>
          </cell>
          <cell r="E5528">
            <v>0.971240981</v>
          </cell>
          <cell r="F5528" t="str">
            <v>Not an Outlier</v>
          </cell>
        </row>
        <row r="5529">
          <cell r="A5529">
            <v>4533.78</v>
          </cell>
          <cell r="B5529">
            <v>43245</v>
          </cell>
          <cell r="C5529">
            <v>308848</v>
          </cell>
          <cell r="D5529">
            <v>24262.99</v>
          </cell>
          <cell r="E5529">
            <v>0.98899935800000005</v>
          </cell>
          <cell r="F5529" t="str">
            <v>Not an Outlier</v>
          </cell>
        </row>
        <row r="5530">
          <cell r="A5530">
            <v>4536.0600000000004</v>
          </cell>
          <cell r="B5530">
            <v>43406</v>
          </cell>
          <cell r="C5530">
            <v>308839</v>
          </cell>
          <cell r="D5530">
            <v>21009.06</v>
          </cell>
          <cell r="E5530">
            <v>0.96248128600000005</v>
          </cell>
          <cell r="F5530" t="str">
            <v>Not an Outlier</v>
          </cell>
        </row>
        <row r="5531">
          <cell r="A5531">
            <v>4539</v>
          </cell>
          <cell r="B5531">
            <v>43280</v>
          </cell>
          <cell r="C5531">
            <v>308733</v>
          </cell>
          <cell r="D5531">
            <v>16537.03</v>
          </cell>
          <cell r="E5531">
            <v>0.98264759899999998</v>
          </cell>
          <cell r="F5531" t="str">
            <v>Not an Outlier</v>
          </cell>
        </row>
        <row r="5532">
          <cell r="A5532">
            <v>4543.45</v>
          </cell>
          <cell r="B5532">
            <v>43252</v>
          </cell>
          <cell r="C5532">
            <v>308835</v>
          </cell>
          <cell r="D5532">
            <v>15476.5</v>
          </cell>
          <cell r="E5532">
            <v>0.98190740700000001</v>
          </cell>
          <cell r="F5532" t="str">
            <v>Not an Outlier</v>
          </cell>
        </row>
        <row r="5533">
          <cell r="A5533">
            <v>4543.92</v>
          </cell>
          <cell r="B5533">
            <v>42916</v>
          </cell>
          <cell r="C5533">
            <v>308839</v>
          </cell>
          <cell r="D5533">
            <v>19097.38</v>
          </cell>
          <cell r="E5533">
            <v>0.938564171</v>
          </cell>
          <cell r="F5533" t="str">
            <v>Not an Outlier</v>
          </cell>
        </row>
        <row r="5534">
          <cell r="A5534">
            <v>4546.62</v>
          </cell>
          <cell r="B5534">
            <v>43168</v>
          </cell>
          <cell r="C5534">
            <v>300378</v>
          </cell>
          <cell r="D5534">
            <v>25942.45</v>
          </cell>
          <cell r="E5534">
            <v>0.92409340900000003</v>
          </cell>
          <cell r="F5534" t="str">
            <v>Not an Outlier</v>
          </cell>
        </row>
        <row r="5535">
          <cell r="A5535">
            <v>4547.0200000000004</v>
          </cell>
          <cell r="B5535">
            <v>42930</v>
          </cell>
          <cell r="C5535">
            <v>86954</v>
          </cell>
          <cell r="D5535">
            <v>23679.26</v>
          </cell>
          <cell r="E5535">
            <v>0.990376543</v>
          </cell>
          <cell r="F5535" t="str">
            <v>Not an Outlier</v>
          </cell>
        </row>
        <row r="5536">
          <cell r="A5536">
            <v>4547.26</v>
          </cell>
          <cell r="B5536">
            <v>43385</v>
          </cell>
          <cell r="C5536">
            <v>308841</v>
          </cell>
          <cell r="D5536">
            <v>16215.87</v>
          </cell>
          <cell r="E5536">
            <v>0.98440805799999997</v>
          </cell>
          <cell r="F5536" t="str">
            <v>Not an Outlier</v>
          </cell>
        </row>
        <row r="5537">
          <cell r="A5537">
            <v>4547.87</v>
          </cell>
          <cell r="B5537">
            <v>43210</v>
          </cell>
          <cell r="C5537">
            <v>86954</v>
          </cell>
          <cell r="D5537">
            <v>15369.64</v>
          </cell>
          <cell r="E5537">
            <v>0.88394720500000001</v>
          </cell>
          <cell r="F5537" t="str">
            <v>Not an Outlier</v>
          </cell>
        </row>
        <row r="5538">
          <cell r="A5538">
            <v>4548.66</v>
          </cell>
          <cell r="B5538">
            <v>42860</v>
          </cell>
          <cell r="C5538">
            <v>315866</v>
          </cell>
          <cell r="D5538">
            <v>22867.91</v>
          </cell>
          <cell r="E5538">
            <v>0.98837199399999998</v>
          </cell>
          <cell r="F5538" t="str">
            <v>Not an Outlier</v>
          </cell>
        </row>
        <row r="5539">
          <cell r="A5539">
            <v>4549.75</v>
          </cell>
          <cell r="B5539">
            <v>43343</v>
          </cell>
          <cell r="C5539">
            <v>308839</v>
          </cell>
          <cell r="D5539">
            <v>21679.16</v>
          </cell>
          <cell r="E5539">
            <v>0.95728143499999996</v>
          </cell>
          <cell r="F5539" t="str">
            <v>Not an Outlier</v>
          </cell>
        </row>
        <row r="5540">
          <cell r="A5540">
            <v>4550</v>
          </cell>
          <cell r="B5540">
            <v>42860</v>
          </cell>
          <cell r="C5540">
            <v>86954</v>
          </cell>
          <cell r="D5540">
            <v>20423.03</v>
          </cell>
          <cell r="E5540">
            <v>0.97460207600000004</v>
          </cell>
          <cell r="F5540" t="str">
            <v>Not an Outlier</v>
          </cell>
        </row>
        <row r="5541">
          <cell r="A5541">
            <v>4556.63</v>
          </cell>
          <cell r="B5541">
            <v>43427</v>
          </cell>
          <cell r="C5541">
            <v>308982</v>
          </cell>
          <cell r="D5541">
            <v>7954.36</v>
          </cell>
          <cell r="E5541">
            <v>0.963394376</v>
          </cell>
          <cell r="F5541" t="str">
            <v>Not an Outlier</v>
          </cell>
        </row>
        <row r="5542">
          <cell r="A5542">
            <v>4557.6899999999996</v>
          </cell>
          <cell r="B5542">
            <v>43280</v>
          </cell>
          <cell r="C5542">
            <v>308835</v>
          </cell>
          <cell r="D5542">
            <v>14788.73</v>
          </cell>
          <cell r="E5542">
            <v>0.98396349699999996</v>
          </cell>
          <cell r="F5542" t="str">
            <v>Not an Outlier</v>
          </cell>
        </row>
        <row r="5543">
          <cell r="A5543">
            <v>4557.74</v>
          </cell>
          <cell r="B5543">
            <v>42986</v>
          </cell>
          <cell r="C5543">
            <v>308835</v>
          </cell>
          <cell r="D5543">
            <v>10158.43</v>
          </cell>
          <cell r="E5543">
            <v>0.91263518700000001</v>
          </cell>
          <cell r="F5543" t="str">
            <v>Not an Outlier</v>
          </cell>
        </row>
        <row r="5544">
          <cell r="A5544">
            <v>4560.2700000000004</v>
          </cell>
          <cell r="B5544">
            <v>43266</v>
          </cell>
          <cell r="C5544">
            <v>308839</v>
          </cell>
          <cell r="D5544">
            <v>20588.400000000001</v>
          </cell>
          <cell r="E5544">
            <v>0.96702131400000002</v>
          </cell>
          <cell r="F5544" t="str">
            <v>Not an Outlier</v>
          </cell>
        </row>
        <row r="5545">
          <cell r="A5545">
            <v>4560.76</v>
          </cell>
          <cell r="B5545">
            <v>42958</v>
          </cell>
          <cell r="C5545">
            <v>236505</v>
          </cell>
          <cell r="D5545">
            <v>28028.94</v>
          </cell>
          <cell r="E5545">
            <v>0.98971604099999999</v>
          </cell>
          <cell r="F5545" t="str">
            <v>Not an Outlier</v>
          </cell>
        </row>
        <row r="5546">
          <cell r="A5546">
            <v>4560.9399999999996</v>
          </cell>
          <cell r="B5546">
            <v>43315</v>
          </cell>
          <cell r="C5546">
            <v>308835</v>
          </cell>
          <cell r="D5546">
            <v>15281.84</v>
          </cell>
          <cell r="E5546">
            <v>0.97690384399999997</v>
          </cell>
          <cell r="F5546" t="str">
            <v>Not an Outlier</v>
          </cell>
        </row>
        <row r="5547">
          <cell r="A5547">
            <v>4562.03</v>
          </cell>
          <cell r="B5547">
            <v>43196</v>
          </cell>
          <cell r="C5547">
            <v>308835</v>
          </cell>
          <cell r="D5547">
            <v>14921.83</v>
          </cell>
          <cell r="E5547">
            <v>0.97442323900000005</v>
          </cell>
          <cell r="F5547" t="str">
            <v>Not an Outlier</v>
          </cell>
        </row>
        <row r="5548">
          <cell r="A5548">
            <v>4562.63</v>
          </cell>
          <cell r="B5548">
            <v>43245</v>
          </cell>
          <cell r="C5548">
            <v>308835</v>
          </cell>
          <cell r="D5548">
            <v>15473.56</v>
          </cell>
          <cell r="E5548">
            <v>0.97952234199999999</v>
          </cell>
          <cell r="F5548" t="str">
            <v>Not an Outlier</v>
          </cell>
        </row>
        <row r="5549">
          <cell r="A5549">
            <v>4564.33</v>
          </cell>
          <cell r="B5549">
            <v>42916</v>
          </cell>
          <cell r="C5549">
            <v>308835</v>
          </cell>
          <cell r="D5549">
            <v>11212.19</v>
          </cell>
          <cell r="E5549">
            <v>0.90495558300000001</v>
          </cell>
          <cell r="F5549" t="str">
            <v>Not an Outlier</v>
          </cell>
        </row>
        <row r="5550">
          <cell r="A5550">
            <v>4566.63</v>
          </cell>
          <cell r="B5550">
            <v>43343</v>
          </cell>
          <cell r="C5550">
            <v>308733</v>
          </cell>
          <cell r="D5550">
            <v>15987.8</v>
          </cell>
          <cell r="E5550">
            <v>0.98150531600000002</v>
          </cell>
          <cell r="F5550" t="str">
            <v>Not an Outlier</v>
          </cell>
        </row>
        <row r="5551">
          <cell r="A5551">
            <v>4568.33</v>
          </cell>
          <cell r="B5551">
            <v>42965</v>
          </cell>
          <cell r="C5551">
            <v>308835</v>
          </cell>
          <cell r="D5551">
            <v>10424.790000000001</v>
          </cell>
          <cell r="E5551">
            <v>0.91296549199999999</v>
          </cell>
          <cell r="F5551" t="str">
            <v>Not an Outlier</v>
          </cell>
        </row>
        <row r="5552">
          <cell r="A5552">
            <v>4568.3900000000003</v>
          </cell>
          <cell r="B5552">
            <v>42818</v>
          </cell>
          <cell r="C5552">
            <v>300378</v>
          </cell>
          <cell r="D5552">
            <v>34273.269999999997</v>
          </cell>
          <cell r="E5552">
            <v>0.970839856</v>
          </cell>
          <cell r="F5552" t="str">
            <v>Not an Outlier</v>
          </cell>
        </row>
        <row r="5553">
          <cell r="A5553">
            <v>4568.6099999999997</v>
          </cell>
          <cell r="B5553">
            <v>43014</v>
          </cell>
          <cell r="C5553">
            <v>90230</v>
          </cell>
          <cell r="D5553">
            <v>25446.16</v>
          </cell>
          <cell r="E5553">
            <v>0.92427064199999998</v>
          </cell>
          <cell r="F5553" t="str">
            <v>Not an Outlier</v>
          </cell>
        </row>
        <row r="5554">
          <cell r="A5554">
            <v>4569.8100000000004</v>
          </cell>
          <cell r="B5554">
            <v>43434</v>
          </cell>
          <cell r="C5554">
            <v>308860</v>
          </cell>
          <cell r="D5554">
            <v>17970.349999999999</v>
          </cell>
          <cell r="E5554">
            <v>0.97608073399999995</v>
          </cell>
          <cell r="F5554" t="str">
            <v>Not an Outlier</v>
          </cell>
        </row>
        <row r="5555">
          <cell r="A5555">
            <v>4569.92</v>
          </cell>
          <cell r="B5555">
            <v>43301</v>
          </cell>
          <cell r="C5555">
            <v>308839</v>
          </cell>
          <cell r="D5555">
            <v>21585</v>
          </cell>
          <cell r="E5555">
            <v>0.96341463199999999</v>
          </cell>
          <cell r="F5555" t="str">
            <v>Not an Outlier</v>
          </cell>
        </row>
        <row r="5556">
          <cell r="A5556">
            <v>4573.29</v>
          </cell>
          <cell r="B5556">
            <v>43091</v>
          </cell>
          <cell r="C5556">
            <v>86954</v>
          </cell>
          <cell r="D5556">
            <v>20841.05</v>
          </cell>
          <cell r="E5556">
            <v>0.97572093199999999</v>
          </cell>
          <cell r="F5556" t="str">
            <v>Not an Outlier</v>
          </cell>
        </row>
        <row r="5557">
          <cell r="A5557">
            <v>4574.25</v>
          </cell>
          <cell r="B5557">
            <v>43301</v>
          </cell>
          <cell r="C5557">
            <v>308969</v>
          </cell>
          <cell r="D5557">
            <v>15888.16</v>
          </cell>
          <cell r="E5557">
            <v>0.97654107099999998</v>
          </cell>
          <cell r="F5557" t="str">
            <v>Not an Outlier</v>
          </cell>
        </row>
        <row r="5558">
          <cell r="A5558">
            <v>4575.67</v>
          </cell>
          <cell r="B5558">
            <v>43042</v>
          </cell>
          <cell r="C5558">
            <v>308835</v>
          </cell>
          <cell r="D5558">
            <v>13211.91</v>
          </cell>
          <cell r="E5558">
            <v>0.95645101600000004</v>
          </cell>
          <cell r="F5558" t="str">
            <v>Not an Outlier</v>
          </cell>
        </row>
        <row r="5559">
          <cell r="A5559">
            <v>4576.37</v>
          </cell>
          <cell r="B5559">
            <v>43343</v>
          </cell>
          <cell r="C5559">
            <v>308862</v>
          </cell>
          <cell r="D5559">
            <v>8683.25</v>
          </cell>
          <cell r="E5559">
            <v>0.93915140200000002</v>
          </cell>
          <cell r="F5559" t="str">
            <v>Not an Outlier</v>
          </cell>
        </row>
        <row r="5560">
          <cell r="A5560">
            <v>4579.1000000000004</v>
          </cell>
          <cell r="B5560">
            <v>42979</v>
          </cell>
          <cell r="C5560">
            <v>86954</v>
          </cell>
          <cell r="D5560">
            <v>23721.11</v>
          </cell>
          <cell r="E5560">
            <v>0.97990286800000004</v>
          </cell>
          <cell r="F5560" t="str">
            <v>Not an Outlier</v>
          </cell>
        </row>
        <row r="5561">
          <cell r="A5561">
            <v>4579.4399999999996</v>
          </cell>
          <cell r="B5561">
            <v>43413</v>
          </cell>
          <cell r="C5561">
            <v>308848</v>
          </cell>
          <cell r="D5561">
            <v>23258.46</v>
          </cell>
          <cell r="E5561">
            <v>0.98115802500000004</v>
          </cell>
          <cell r="F5561" t="str">
            <v>Not an Outlier</v>
          </cell>
        </row>
        <row r="5562">
          <cell r="A5562">
            <v>4580.2299999999996</v>
          </cell>
          <cell r="B5562">
            <v>43252</v>
          </cell>
          <cell r="C5562">
            <v>308839</v>
          </cell>
          <cell r="D5562">
            <v>21492.29</v>
          </cell>
          <cell r="E5562">
            <v>0.96126426200000004</v>
          </cell>
          <cell r="F5562" t="str">
            <v>Not an Outlier</v>
          </cell>
        </row>
        <row r="5563">
          <cell r="A5563">
            <v>4580.8599999999997</v>
          </cell>
          <cell r="B5563">
            <v>42979</v>
          </cell>
          <cell r="C5563">
            <v>300377</v>
          </cell>
          <cell r="D5563">
            <v>30781.13</v>
          </cell>
          <cell r="E5563">
            <v>0.96492489100000001</v>
          </cell>
          <cell r="F5563" t="str">
            <v>Not an Outlier</v>
          </cell>
        </row>
        <row r="5564">
          <cell r="A5564">
            <v>4581.2299999999996</v>
          </cell>
          <cell r="B5564">
            <v>43413</v>
          </cell>
          <cell r="C5564">
            <v>308835</v>
          </cell>
          <cell r="D5564">
            <v>14675.15</v>
          </cell>
          <cell r="E5564">
            <v>0.97619541200000004</v>
          </cell>
          <cell r="F5564" t="str">
            <v>Not an Outlier</v>
          </cell>
        </row>
        <row r="5565">
          <cell r="A5565">
            <v>4581.71</v>
          </cell>
          <cell r="B5565">
            <v>42846</v>
          </cell>
          <cell r="C5565">
            <v>308862</v>
          </cell>
          <cell r="D5565">
            <v>8529.02</v>
          </cell>
          <cell r="E5565">
            <v>0.953096375</v>
          </cell>
          <cell r="F5565" t="str">
            <v>Not an Outlier</v>
          </cell>
        </row>
        <row r="5566">
          <cell r="A5566">
            <v>4582.5600000000004</v>
          </cell>
          <cell r="B5566">
            <v>43329</v>
          </cell>
          <cell r="C5566">
            <v>308835</v>
          </cell>
          <cell r="D5566">
            <v>15588.17</v>
          </cell>
          <cell r="E5566">
            <v>0.976657255</v>
          </cell>
          <cell r="F5566" t="str">
            <v>Not an Outlier</v>
          </cell>
        </row>
        <row r="5567">
          <cell r="A5567">
            <v>4584.8500000000004</v>
          </cell>
          <cell r="B5567">
            <v>43196</v>
          </cell>
          <cell r="C5567">
            <v>86954</v>
          </cell>
          <cell r="D5567">
            <v>17289.79</v>
          </cell>
          <cell r="E5567">
            <v>0.93915269800000001</v>
          </cell>
          <cell r="F5567" t="str">
            <v>Not an Outlier</v>
          </cell>
        </row>
        <row r="5568">
          <cell r="A5568">
            <v>4586.1899999999996</v>
          </cell>
          <cell r="B5568">
            <v>43147</v>
          </cell>
          <cell r="C5568">
            <v>308839</v>
          </cell>
          <cell r="D5568">
            <v>22069.360000000001</v>
          </cell>
          <cell r="E5568">
            <v>0.95016137499999997</v>
          </cell>
          <cell r="F5568" t="str">
            <v>Not an Outlier</v>
          </cell>
        </row>
        <row r="5569">
          <cell r="A5569">
            <v>4586.78</v>
          </cell>
          <cell r="B5569">
            <v>43217</v>
          </cell>
          <cell r="C5569">
            <v>308835</v>
          </cell>
          <cell r="D5569">
            <v>15139.44</v>
          </cell>
          <cell r="E5569">
            <v>0.97763073899999997</v>
          </cell>
          <cell r="F5569" t="str">
            <v>Not an Outlier</v>
          </cell>
        </row>
        <row r="5570">
          <cell r="A5570">
            <v>4588.29</v>
          </cell>
          <cell r="B5570">
            <v>43154</v>
          </cell>
          <cell r="C5570">
            <v>335594</v>
          </cell>
          <cell r="D5570">
            <v>19347.82</v>
          </cell>
          <cell r="E5570">
            <v>0.95423397899999995</v>
          </cell>
          <cell r="F5570" t="str">
            <v>Not an Outlier</v>
          </cell>
        </row>
        <row r="5571">
          <cell r="A5571">
            <v>4590.8900000000003</v>
          </cell>
          <cell r="B5571">
            <v>43287</v>
          </cell>
          <cell r="C5571">
            <v>300389</v>
          </cell>
          <cell r="D5571">
            <v>12760.35</v>
          </cell>
          <cell r="E5571">
            <v>9.9999999990000009E-7</v>
          </cell>
          <cell r="F5571" t="str">
            <v>Not an Outlier</v>
          </cell>
        </row>
        <row r="5572">
          <cell r="A5572">
            <v>4591.26</v>
          </cell>
          <cell r="B5572">
            <v>42902</v>
          </cell>
          <cell r="C5572">
            <v>308733</v>
          </cell>
          <cell r="D5572">
            <v>16668.09</v>
          </cell>
          <cell r="E5572">
            <v>0.97517421000000004</v>
          </cell>
          <cell r="F5572" t="str">
            <v>Not an Outlier</v>
          </cell>
        </row>
        <row r="5573">
          <cell r="A5573">
            <v>4592.96</v>
          </cell>
          <cell r="B5573">
            <v>43434</v>
          </cell>
          <cell r="C5573">
            <v>308841</v>
          </cell>
          <cell r="D5573">
            <v>17288.189999999999</v>
          </cell>
          <cell r="E5573">
            <v>0.98398041400000003</v>
          </cell>
          <cell r="F5573" t="str">
            <v>Not an Outlier</v>
          </cell>
        </row>
        <row r="5574">
          <cell r="A5574">
            <v>4594.13</v>
          </cell>
          <cell r="B5574">
            <v>43350</v>
          </cell>
          <cell r="C5574">
            <v>308982</v>
          </cell>
          <cell r="D5574">
            <v>8374.8700000000008</v>
          </cell>
          <cell r="E5574">
            <v>0.96155525900000005</v>
          </cell>
          <cell r="F5574" t="str">
            <v>Not an Outlier</v>
          </cell>
        </row>
        <row r="5575">
          <cell r="A5575">
            <v>4594.72</v>
          </cell>
          <cell r="B5575">
            <v>43273</v>
          </cell>
          <cell r="C5575">
            <v>300388</v>
          </cell>
          <cell r="D5575">
            <v>10323.299999999999</v>
          </cell>
          <cell r="E5575">
            <v>0.14285814299999999</v>
          </cell>
          <cell r="F5575" t="str">
            <v>Not an Outlier</v>
          </cell>
        </row>
        <row r="5576">
          <cell r="A5576">
            <v>4595.51</v>
          </cell>
          <cell r="B5576">
            <v>43357</v>
          </cell>
          <cell r="C5576">
            <v>308848</v>
          </cell>
          <cell r="D5576">
            <v>22937.68</v>
          </cell>
          <cell r="E5576">
            <v>0.97698604</v>
          </cell>
          <cell r="F5576" t="str">
            <v>Not an Outlier</v>
          </cell>
        </row>
        <row r="5577">
          <cell r="A5577">
            <v>4597.18</v>
          </cell>
          <cell r="B5577">
            <v>42916</v>
          </cell>
          <cell r="C5577">
            <v>90230</v>
          </cell>
          <cell r="D5577">
            <v>28965.05</v>
          </cell>
          <cell r="E5577">
            <v>0.95915766099999999</v>
          </cell>
          <cell r="F5577" t="str">
            <v>Not an Outlier</v>
          </cell>
        </row>
        <row r="5578">
          <cell r="A5578">
            <v>4597.7</v>
          </cell>
          <cell r="B5578">
            <v>43098</v>
          </cell>
          <cell r="C5578">
            <v>308841</v>
          </cell>
          <cell r="D5578">
            <v>17804.39</v>
          </cell>
          <cell r="E5578">
            <v>0.97954589400000003</v>
          </cell>
          <cell r="F5578" t="str">
            <v>Not an Outlier</v>
          </cell>
        </row>
        <row r="5579">
          <cell r="A5579">
            <v>4597.92</v>
          </cell>
          <cell r="B5579">
            <v>43182</v>
          </cell>
          <cell r="C5579">
            <v>90230</v>
          </cell>
          <cell r="D5579">
            <v>25001.65</v>
          </cell>
          <cell r="E5579">
            <v>0.93300137699999997</v>
          </cell>
          <cell r="F5579" t="str">
            <v>Not an Outlier</v>
          </cell>
        </row>
        <row r="5580">
          <cell r="A5580">
            <v>4598.6000000000004</v>
          </cell>
          <cell r="B5580">
            <v>43028</v>
          </cell>
          <cell r="C5580">
            <v>308835</v>
          </cell>
          <cell r="D5580">
            <v>13094.56</v>
          </cell>
          <cell r="E5580">
            <v>0.95330132999999995</v>
          </cell>
          <cell r="F5580" t="str">
            <v>Not an Outlier</v>
          </cell>
        </row>
        <row r="5581">
          <cell r="A5581">
            <v>4598.97</v>
          </cell>
          <cell r="B5581">
            <v>43385</v>
          </cell>
          <cell r="C5581">
            <v>308678</v>
          </cell>
          <cell r="D5581">
            <v>19763.86</v>
          </cell>
          <cell r="E5581">
            <v>0.96595035600000001</v>
          </cell>
          <cell r="F5581" t="str">
            <v>Not an Outlier</v>
          </cell>
        </row>
        <row r="5582">
          <cell r="A5582">
            <v>4600.82</v>
          </cell>
          <cell r="B5582">
            <v>43035</v>
          </cell>
          <cell r="C5582">
            <v>86954</v>
          </cell>
          <cell r="D5582">
            <v>20381.46</v>
          </cell>
          <cell r="E5582">
            <v>0.963131599</v>
          </cell>
          <cell r="F5582" t="str">
            <v>Not an Outlier</v>
          </cell>
        </row>
        <row r="5583">
          <cell r="A5583">
            <v>4604.75</v>
          </cell>
          <cell r="B5583">
            <v>43420</v>
          </cell>
          <cell r="C5583">
            <v>308860</v>
          </cell>
          <cell r="D5583">
            <v>16773.52</v>
          </cell>
          <cell r="E5583">
            <v>0.97059900700000001</v>
          </cell>
          <cell r="F5583" t="str">
            <v>Not an Outlier</v>
          </cell>
        </row>
        <row r="5584">
          <cell r="A5584">
            <v>4605.38</v>
          </cell>
          <cell r="B5584">
            <v>43238</v>
          </cell>
          <cell r="C5584">
            <v>300389</v>
          </cell>
          <cell r="D5584">
            <v>19251.61</v>
          </cell>
          <cell r="E5584">
            <v>9.9999999990000009E-7</v>
          </cell>
          <cell r="F5584" t="str">
            <v>Not an Outlier</v>
          </cell>
        </row>
        <row r="5585">
          <cell r="A5585">
            <v>4605.7299999999996</v>
          </cell>
          <cell r="B5585">
            <v>43287</v>
          </cell>
          <cell r="C5585">
            <v>308848</v>
          </cell>
          <cell r="D5585">
            <v>24599.43</v>
          </cell>
          <cell r="E5585">
            <v>0.98834254399999999</v>
          </cell>
          <cell r="F5585" t="str">
            <v>Not an Outlier</v>
          </cell>
        </row>
        <row r="5586">
          <cell r="A5586">
            <v>4607.08</v>
          </cell>
          <cell r="B5586">
            <v>43427</v>
          </cell>
          <cell r="C5586">
            <v>308848</v>
          </cell>
          <cell r="D5586">
            <v>23327.07</v>
          </cell>
          <cell r="E5586">
            <v>0.98969000699999998</v>
          </cell>
          <cell r="F5586" t="str">
            <v>Not an Outlier</v>
          </cell>
        </row>
        <row r="5587">
          <cell r="A5587">
            <v>4608.5</v>
          </cell>
          <cell r="B5587">
            <v>43392</v>
          </cell>
          <cell r="C5587">
            <v>308678</v>
          </cell>
          <cell r="D5587">
            <v>19140.330000000002</v>
          </cell>
          <cell r="E5587">
            <v>0.96741954600000002</v>
          </cell>
          <cell r="F5587" t="str">
            <v>Not an Outlier</v>
          </cell>
        </row>
        <row r="5588">
          <cell r="A5588">
            <v>4609.87</v>
          </cell>
          <cell r="B5588">
            <v>43175</v>
          </cell>
          <cell r="C5588">
            <v>90230</v>
          </cell>
          <cell r="D5588">
            <v>25904.57</v>
          </cell>
          <cell r="E5588">
            <v>0.93592259799999999</v>
          </cell>
          <cell r="F5588" t="str">
            <v>Not an Outlier</v>
          </cell>
        </row>
        <row r="5589">
          <cell r="A5589">
            <v>4610.53</v>
          </cell>
          <cell r="B5589">
            <v>42888</v>
          </cell>
          <cell r="C5589">
            <v>315872</v>
          </cell>
          <cell r="D5589">
            <v>31311.52</v>
          </cell>
          <cell r="E5589">
            <v>0.98922289699999999</v>
          </cell>
          <cell r="F5589" t="str">
            <v>Not an Outlier</v>
          </cell>
        </row>
        <row r="5590">
          <cell r="A5590">
            <v>4610.59</v>
          </cell>
          <cell r="B5590">
            <v>42972</v>
          </cell>
          <cell r="C5590">
            <v>86954</v>
          </cell>
          <cell r="D5590">
            <v>22564.21</v>
          </cell>
          <cell r="E5590">
            <v>0.98424330999999998</v>
          </cell>
          <cell r="F5590" t="str">
            <v>Not an Outlier</v>
          </cell>
        </row>
        <row r="5591">
          <cell r="A5591">
            <v>4613.26</v>
          </cell>
          <cell r="B5591">
            <v>43119</v>
          </cell>
          <cell r="C5591">
            <v>308835</v>
          </cell>
          <cell r="D5591">
            <v>15071.4</v>
          </cell>
          <cell r="E5591">
            <v>0.97086999299999999</v>
          </cell>
          <cell r="F5591" t="str">
            <v>Not an Outlier</v>
          </cell>
        </row>
        <row r="5592">
          <cell r="A5592">
            <v>4613.95</v>
          </cell>
          <cell r="B5592">
            <v>43098</v>
          </cell>
          <cell r="C5592">
            <v>86606</v>
          </cell>
          <cell r="D5592">
            <v>17930.419999999998</v>
          </cell>
          <cell r="E5592">
            <v>0.97148603700000002</v>
          </cell>
          <cell r="F5592" t="str">
            <v>Not an Outlier</v>
          </cell>
        </row>
        <row r="5593">
          <cell r="A5593">
            <v>4613.97</v>
          </cell>
          <cell r="B5593">
            <v>42825</v>
          </cell>
          <cell r="C5593">
            <v>335594</v>
          </cell>
          <cell r="D5593">
            <v>22597.64</v>
          </cell>
          <cell r="E5593">
            <v>0.97428482299999997</v>
          </cell>
          <cell r="F5593" t="str">
            <v>Not an Outlier</v>
          </cell>
        </row>
        <row r="5594">
          <cell r="A5594">
            <v>4615.34</v>
          </cell>
          <cell r="B5594">
            <v>43224</v>
          </cell>
          <cell r="C5594">
            <v>308835</v>
          </cell>
          <cell r="D5594">
            <v>14827</v>
          </cell>
          <cell r="E5594">
            <v>0.97878215000000002</v>
          </cell>
          <cell r="F5594" t="str">
            <v>Not an Outlier</v>
          </cell>
        </row>
        <row r="5595">
          <cell r="A5595">
            <v>4621.8599999999997</v>
          </cell>
          <cell r="B5595">
            <v>43063</v>
          </cell>
          <cell r="C5595">
            <v>315866</v>
          </cell>
          <cell r="D5595">
            <v>23899.56</v>
          </cell>
          <cell r="E5595">
            <v>0.98830067899999996</v>
          </cell>
          <cell r="F5595" t="str">
            <v>Not an Outlier</v>
          </cell>
        </row>
        <row r="5596">
          <cell r="A5596">
            <v>4623.07</v>
          </cell>
          <cell r="B5596">
            <v>42797</v>
          </cell>
          <cell r="C5596">
            <v>308730</v>
          </cell>
          <cell r="D5596">
            <v>11821.3</v>
          </cell>
          <cell r="E5596">
            <v>0.98077181800000002</v>
          </cell>
          <cell r="F5596" t="str">
            <v>Not an Outlier</v>
          </cell>
        </row>
        <row r="5597">
          <cell r="A5597">
            <v>4623.83</v>
          </cell>
          <cell r="B5597">
            <v>43469</v>
          </cell>
          <cell r="C5597">
            <v>308979</v>
          </cell>
          <cell r="D5597">
            <v>31730.28</v>
          </cell>
          <cell r="E5597">
            <v>0.98855441700000002</v>
          </cell>
          <cell r="F5597" t="str">
            <v>Not an Outlier</v>
          </cell>
        </row>
        <row r="5598">
          <cell r="A5598">
            <v>4624.08</v>
          </cell>
          <cell r="B5598">
            <v>43196</v>
          </cell>
          <cell r="C5598">
            <v>308728</v>
          </cell>
          <cell r="D5598">
            <v>17229.080000000002</v>
          </cell>
          <cell r="E5598">
            <v>0.98437471499999996</v>
          </cell>
          <cell r="F5598" t="str">
            <v>Not an Outlier</v>
          </cell>
        </row>
        <row r="5599">
          <cell r="A5599">
            <v>4625.6899999999996</v>
          </cell>
          <cell r="B5599">
            <v>43378</v>
          </cell>
          <cell r="C5599">
            <v>308678</v>
          </cell>
          <cell r="D5599">
            <v>21145.13</v>
          </cell>
          <cell r="E5599">
            <v>0.96811093000000004</v>
          </cell>
          <cell r="F5599" t="str">
            <v>Not an Outlier</v>
          </cell>
        </row>
        <row r="5600">
          <cell r="A5600">
            <v>4625.7299999999996</v>
          </cell>
          <cell r="B5600">
            <v>42832</v>
          </cell>
          <cell r="C5600">
            <v>315866</v>
          </cell>
          <cell r="D5600">
            <v>23049.46</v>
          </cell>
          <cell r="E5600">
            <v>0.98591382999999999</v>
          </cell>
          <cell r="F5600" t="str">
            <v>Not an Outlier</v>
          </cell>
        </row>
        <row r="5601">
          <cell r="A5601">
            <v>4626.72</v>
          </cell>
          <cell r="B5601">
            <v>43182</v>
          </cell>
          <cell r="C5601">
            <v>86954</v>
          </cell>
          <cell r="D5601">
            <v>19283.7</v>
          </cell>
          <cell r="E5601">
            <v>0.96755484199999997</v>
          </cell>
          <cell r="F5601" t="str">
            <v>Not an Outlier</v>
          </cell>
        </row>
        <row r="5602">
          <cell r="A5602">
            <v>4627.03</v>
          </cell>
          <cell r="B5602">
            <v>42888</v>
          </cell>
          <cell r="C5602">
            <v>300377</v>
          </cell>
          <cell r="D5602">
            <v>33851.160000000003</v>
          </cell>
          <cell r="E5602">
            <v>0.97228103799999999</v>
          </cell>
          <cell r="F5602" t="str">
            <v>Not an Outlier</v>
          </cell>
        </row>
        <row r="5603">
          <cell r="A5603">
            <v>4628.1400000000003</v>
          </cell>
          <cell r="B5603">
            <v>42804</v>
          </cell>
          <cell r="C5603">
            <v>308728</v>
          </cell>
          <cell r="D5603">
            <v>22607.29</v>
          </cell>
          <cell r="E5603">
            <v>0.974883261</v>
          </cell>
          <cell r="F5603" t="str">
            <v>Not an Outlier</v>
          </cell>
        </row>
        <row r="5604">
          <cell r="A5604">
            <v>4629.0600000000004</v>
          </cell>
          <cell r="B5604">
            <v>43000</v>
          </cell>
          <cell r="C5604">
            <v>308835</v>
          </cell>
          <cell r="D5604">
            <v>11070.86</v>
          </cell>
          <cell r="E5604">
            <v>0.91222230500000001</v>
          </cell>
          <cell r="F5604" t="str">
            <v>Not an Outlier</v>
          </cell>
        </row>
        <row r="5605">
          <cell r="A5605">
            <v>4629.08</v>
          </cell>
          <cell r="B5605">
            <v>42923</v>
          </cell>
          <cell r="C5605">
            <v>308839</v>
          </cell>
          <cell r="D5605">
            <v>17813.939999999999</v>
          </cell>
          <cell r="E5605">
            <v>0.94252309099999998</v>
          </cell>
          <cell r="F5605" t="str">
            <v>Not an Outlier</v>
          </cell>
        </row>
        <row r="5606">
          <cell r="A5606">
            <v>4631.95</v>
          </cell>
          <cell r="B5606">
            <v>42853</v>
          </cell>
          <cell r="C5606">
            <v>335594</v>
          </cell>
          <cell r="D5606">
            <v>22666.74</v>
          </cell>
          <cell r="E5606">
            <v>0.98402293399999996</v>
          </cell>
          <cell r="F5606" t="str">
            <v>Not an Outlier</v>
          </cell>
        </row>
        <row r="5607">
          <cell r="A5607">
            <v>4632</v>
          </cell>
          <cell r="B5607">
            <v>43217</v>
          </cell>
          <cell r="C5607">
            <v>335594</v>
          </cell>
          <cell r="D5607">
            <v>13324.61</v>
          </cell>
          <cell r="E5607">
            <v>0.82879843900000005</v>
          </cell>
          <cell r="F5607" t="str">
            <v>Not an Outlier</v>
          </cell>
        </row>
        <row r="5608">
          <cell r="A5608">
            <v>4633.17</v>
          </cell>
          <cell r="B5608">
            <v>43469</v>
          </cell>
          <cell r="C5608">
            <v>308860</v>
          </cell>
          <cell r="D5608">
            <v>22540.97</v>
          </cell>
          <cell r="E5608">
            <v>0.95889487100000004</v>
          </cell>
          <cell r="F5608" t="str">
            <v>Not an Outlier</v>
          </cell>
        </row>
        <row r="5609">
          <cell r="A5609">
            <v>4633.37</v>
          </cell>
          <cell r="B5609">
            <v>43147</v>
          </cell>
          <cell r="C5609">
            <v>308835</v>
          </cell>
          <cell r="D5609">
            <v>15033.18</v>
          </cell>
          <cell r="E5609">
            <v>0.98108497100000003</v>
          </cell>
          <cell r="F5609" t="str">
            <v>Not an Outlier</v>
          </cell>
        </row>
        <row r="5610">
          <cell r="A5610">
            <v>4633.62</v>
          </cell>
          <cell r="B5610">
            <v>43007</v>
          </cell>
          <cell r="C5610">
            <v>308733</v>
          </cell>
          <cell r="D5610">
            <v>14670.77</v>
          </cell>
          <cell r="E5610">
            <v>0.95819690999999996</v>
          </cell>
          <cell r="F5610" t="str">
            <v>Not an Outlier</v>
          </cell>
        </row>
        <row r="5611">
          <cell r="A5611">
            <v>4633.91</v>
          </cell>
          <cell r="B5611">
            <v>42993</v>
          </cell>
          <cell r="C5611">
            <v>300389</v>
          </cell>
          <cell r="D5611">
            <v>29529.1</v>
          </cell>
          <cell r="E5611">
            <v>0.96827595</v>
          </cell>
          <cell r="F5611" t="str">
            <v>Not an Outlier</v>
          </cell>
        </row>
        <row r="5612">
          <cell r="A5612">
            <v>4634.38</v>
          </cell>
          <cell r="B5612">
            <v>42825</v>
          </cell>
          <cell r="C5612">
            <v>315866</v>
          </cell>
          <cell r="D5612">
            <v>23044.82</v>
          </cell>
          <cell r="E5612">
            <v>0.98194294999999998</v>
          </cell>
          <cell r="F5612" t="str">
            <v>Not an Outlier</v>
          </cell>
        </row>
        <row r="5613">
          <cell r="A5613">
            <v>4636.74</v>
          </cell>
          <cell r="B5613">
            <v>43231</v>
          </cell>
          <cell r="C5613">
            <v>308841</v>
          </cell>
          <cell r="D5613">
            <v>17039.34</v>
          </cell>
          <cell r="E5613">
            <v>0.98358063900000003</v>
          </cell>
          <cell r="F5613" t="str">
            <v>Not an Outlier</v>
          </cell>
        </row>
        <row r="5614">
          <cell r="A5614">
            <v>4636.93</v>
          </cell>
          <cell r="B5614">
            <v>43042</v>
          </cell>
          <cell r="C5614">
            <v>300378</v>
          </cell>
          <cell r="D5614">
            <v>28447.38</v>
          </cell>
          <cell r="E5614">
            <v>0.90857621</v>
          </cell>
          <cell r="F5614" t="str">
            <v>Not an Outlier</v>
          </cell>
        </row>
        <row r="5615">
          <cell r="A5615">
            <v>4637.6000000000004</v>
          </cell>
          <cell r="B5615">
            <v>42923</v>
          </cell>
          <cell r="C5615">
            <v>236505</v>
          </cell>
          <cell r="D5615">
            <v>26723.79</v>
          </cell>
          <cell r="E5615">
            <v>0.98584738599999999</v>
          </cell>
          <cell r="F5615" t="str">
            <v>Not an Outlier</v>
          </cell>
        </row>
        <row r="5616">
          <cell r="A5616">
            <v>4638.12</v>
          </cell>
          <cell r="B5616">
            <v>43483</v>
          </cell>
          <cell r="C5616">
            <v>308860</v>
          </cell>
          <cell r="D5616">
            <v>25244.18</v>
          </cell>
          <cell r="E5616">
            <v>0.97111413999999996</v>
          </cell>
          <cell r="F5616" t="str">
            <v>Not an Outlier</v>
          </cell>
        </row>
        <row r="5617">
          <cell r="A5617">
            <v>4638.24</v>
          </cell>
          <cell r="B5617">
            <v>42811</v>
          </cell>
          <cell r="C5617">
            <v>308728</v>
          </cell>
          <cell r="D5617">
            <v>22217.08</v>
          </cell>
          <cell r="E5617">
            <v>0.977281238</v>
          </cell>
          <cell r="F5617" t="str">
            <v>Not an Outlier</v>
          </cell>
        </row>
        <row r="5618">
          <cell r="A5618">
            <v>4638.8</v>
          </cell>
          <cell r="B5618">
            <v>43084</v>
          </cell>
          <cell r="C5618">
            <v>308982</v>
          </cell>
          <cell r="D5618">
            <v>8145.52</v>
          </cell>
          <cell r="E5618">
            <v>0.94675093799999999</v>
          </cell>
          <cell r="F5618" t="str">
            <v>Not an Outlier</v>
          </cell>
        </row>
        <row r="5619">
          <cell r="A5619">
            <v>4643.43</v>
          </cell>
          <cell r="B5619">
            <v>43070</v>
          </cell>
          <cell r="C5619">
            <v>308728</v>
          </cell>
          <cell r="D5619">
            <v>17402.18</v>
          </cell>
          <cell r="E5619">
            <v>0.98583062600000004</v>
          </cell>
          <cell r="F5619" t="str">
            <v>Not an Outlier</v>
          </cell>
        </row>
        <row r="5620">
          <cell r="A5620">
            <v>4644.1899999999996</v>
          </cell>
          <cell r="B5620">
            <v>43021</v>
          </cell>
          <cell r="C5620">
            <v>308835</v>
          </cell>
          <cell r="D5620">
            <v>13036.27</v>
          </cell>
          <cell r="E5620">
            <v>0.95551804200000001</v>
          </cell>
          <cell r="F5620" t="str">
            <v>Not an Outlier</v>
          </cell>
        </row>
        <row r="5621">
          <cell r="A5621">
            <v>4644.45</v>
          </cell>
          <cell r="B5621">
            <v>43168</v>
          </cell>
          <cell r="C5621">
            <v>308839</v>
          </cell>
          <cell r="D5621">
            <v>22391.68</v>
          </cell>
          <cell r="E5621">
            <v>0.96315586500000006</v>
          </cell>
          <cell r="F5621" t="str">
            <v>Not an Outlier</v>
          </cell>
        </row>
        <row r="5622">
          <cell r="A5622">
            <v>4645.62</v>
          </cell>
          <cell r="B5622">
            <v>43301</v>
          </cell>
          <cell r="C5622">
            <v>308733</v>
          </cell>
          <cell r="D5622">
            <v>16725.25</v>
          </cell>
          <cell r="E5622">
            <v>0.98528423600000004</v>
          </cell>
          <cell r="F5622" t="str">
            <v>Not an Outlier</v>
          </cell>
        </row>
        <row r="5623">
          <cell r="A5623">
            <v>4647.2</v>
          </cell>
          <cell r="B5623">
            <v>43399</v>
          </cell>
          <cell r="C5623">
            <v>308835</v>
          </cell>
          <cell r="D5623">
            <v>14241.21</v>
          </cell>
          <cell r="E5623">
            <v>0.97770014400000005</v>
          </cell>
          <cell r="F5623" t="str">
            <v>Not an Outlier</v>
          </cell>
        </row>
        <row r="5624">
          <cell r="A5624">
            <v>4648.5200000000004</v>
          </cell>
          <cell r="B5624">
            <v>42776</v>
          </cell>
          <cell r="C5624">
            <v>308728</v>
          </cell>
          <cell r="D5624">
            <v>23209.94</v>
          </cell>
          <cell r="E5624">
            <v>0.97562687800000003</v>
          </cell>
          <cell r="F5624" t="str">
            <v>Not an Outlier</v>
          </cell>
        </row>
        <row r="5625">
          <cell r="A5625">
            <v>4648.9399999999996</v>
          </cell>
          <cell r="B5625">
            <v>42804</v>
          </cell>
          <cell r="C5625">
            <v>308730</v>
          </cell>
          <cell r="D5625">
            <v>11417.89</v>
          </cell>
          <cell r="E5625">
            <v>0.97392193800000004</v>
          </cell>
          <cell r="F5625" t="str">
            <v>Not an Outlier</v>
          </cell>
        </row>
        <row r="5626">
          <cell r="A5626">
            <v>4649.57</v>
          </cell>
          <cell r="B5626">
            <v>43406</v>
          </cell>
          <cell r="C5626">
            <v>308848</v>
          </cell>
          <cell r="D5626">
            <v>23223.91</v>
          </cell>
          <cell r="E5626">
            <v>0.97754849600000004</v>
          </cell>
          <cell r="F5626" t="str">
            <v>Not an Outlier</v>
          </cell>
        </row>
        <row r="5627">
          <cell r="A5627">
            <v>4651.45</v>
          </cell>
          <cell r="B5627">
            <v>43056</v>
          </cell>
          <cell r="C5627">
            <v>90266</v>
          </cell>
          <cell r="D5627">
            <v>34919.08</v>
          </cell>
          <cell r="E5627">
            <v>0.94047718999999996</v>
          </cell>
          <cell r="F5627" t="str">
            <v>Not an Outlier</v>
          </cell>
        </row>
        <row r="5628">
          <cell r="A5628">
            <v>4652.51</v>
          </cell>
          <cell r="B5628">
            <v>43091</v>
          </cell>
          <cell r="C5628">
            <v>308728</v>
          </cell>
          <cell r="D5628">
            <v>17274.259999999998</v>
          </cell>
          <cell r="E5628">
            <v>0.98165011099999999</v>
          </cell>
          <cell r="F5628" t="str">
            <v>Not an Outlier</v>
          </cell>
        </row>
        <row r="5629">
          <cell r="A5629">
            <v>4652.66</v>
          </cell>
          <cell r="B5629">
            <v>43112</v>
          </cell>
          <cell r="C5629">
            <v>308848</v>
          </cell>
          <cell r="D5629">
            <v>23410.07</v>
          </cell>
          <cell r="E5629">
            <v>0.98069598099999999</v>
          </cell>
          <cell r="F5629" t="str">
            <v>Not an Outlier</v>
          </cell>
        </row>
        <row r="5630">
          <cell r="A5630">
            <v>4655.4799999999996</v>
          </cell>
          <cell r="B5630">
            <v>43245</v>
          </cell>
          <cell r="C5630">
            <v>308839</v>
          </cell>
          <cell r="D5630">
            <v>21983.94</v>
          </cell>
          <cell r="E5630">
            <v>0.96266240300000006</v>
          </cell>
          <cell r="F5630" t="str">
            <v>Not an Outlier</v>
          </cell>
        </row>
        <row r="5631">
          <cell r="A5631">
            <v>4656.99</v>
          </cell>
          <cell r="B5631">
            <v>43070</v>
          </cell>
          <cell r="C5631">
            <v>300378</v>
          </cell>
          <cell r="D5631">
            <v>30496.959999999999</v>
          </cell>
          <cell r="E5631">
            <v>0.92073040299999998</v>
          </cell>
          <cell r="F5631" t="str">
            <v>Not an Outlier</v>
          </cell>
        </row>
        <row r="5632">
          <cell r="A5632">
            <v>4657.54</v>
          </cell>
          <cell r="B5632">
            <v>43406</v>
          </cell>
          <cell r="C5632">
            <v>308678</v>
          </cell>
          <cell r="D5632">
            <v>19401.23</v>
          </cell>
          <cell r="E5632">
            <v>0.96240701500000003</v>
          </cell>
          <cell r="F5632" t="str">
            <v>Not an Outlier</v>
          </cell>
        </row>
        <row r="5633">
          <cell r="A5633">
            <v>4658.1499999999996</v>
          </cell>
          <cell r="B5633">
            <v>43091</v>
          </cell>
          <cell r="C5633">
            <v>308848</v>
          </cell>
          <cell r="D5633">
            <v>23490.43</v>
          </cell>
          <cell r="E5633">
            <v>0.98291400399999995</v>
          </cell>
          <cell r="F5633" t="str">
            <v>Not an Outlier</v>
          </cell>
        </row>
        <row r="5634">
          <cell r="A5634">
            <v>4658.96</v>
          </cell>
          <cell r="B5634">
            <v>43259</v>
          </cell>
          <cell r="C5634">
            <v>300389</v>
          </cell>
          <cell r="D5634">
            <v>16061.34</v>
          </cell>
          <cell r="E5634">
            <v>7.1429570999999997E-2</v>
          </cell>
          <cell r="F5634" t="str">
            <v>Not an Outlier</v>
          </cell>
        </row>
        <row r="5635">
          <cell r="A5635">
            <v>4662.6400000000003</v>
          </cell>
          <cell r="B5635">
            <v>42923</v>
          </cell>
          <cell r="C5635">
            <v>90230</v>
          </cell>
          <cell r="D5635">
            <v>27999.67</v>
          </cell>
          <cell r="E5635">
            <v>0.95868493700000001</v>
          </cell>
          <cell r="F5635" t="str">
            <v>Not an Outlier</v>
          </cell>
        </row>
        <row r="5636">
          <cell r="A5636">
            <v>4663.46</v>
          </cell>
          <cell r="B5636">
            <v>43483</v>
          </cell>
          <cell r="C5636">
            <v>308979</v>
          </cell>
          <cell r="D5636">
            <v>32639.35</v>
          </cell>
          <cell r="E5636">
            <v>0.99519211200000002</v>
          </cell>
          <cell r="F5636" t="str">
            <v>Not an Outlier</v>
          </cell>
        </row>
        <row r="5637">
          <cell r="A5637">
            <v>4667.1899999999996</v>
          </cell>
          <cell r="B5637">
            <v>43007</v>
          </cell>
          <cell r="C5637">
            <v>335594</v>
          </cell>
          <cell r="D5637">
            <v>19301.060000000001</v>
          </cell>
          <cell r="E5637">
            <v>0.95039782500000003</v>
          </cell>
          <cell r="F5637" t="str">
            <v>Not an Outlier</v>
          </cell>
        </row>
        <row r="5638">
          <cell r="A5638">
            <v>4668.0200000000004</v>
          </cell>
          <cell r="B5638">
            <v>43287</v>
          </cell>
          <cell r="C5638">
            <v>308835</v>
          </cell>
          <cell r="D5638">
            <v>15099.74</v>
          </cell>
          <cell r="E5638">
            <v>0.98478593299999995</v>
          </cell>
          <cell r="F5638" t="str">
            <v>Not an Outlier</v>
          </cell>
        </row>
        <row r="5639">
          <cell r="A5639">
            <v>4668.2700000000004</v>
          </cell>
          <cell r="B5639">
            <v>42993</v>
          </cell>
          <cell r="C5639">
            <v>308848</v>
          </cell>
          <cell r="D5639">
            <v>23100.02</v>
          </cell>
          <cell r="E5639">
            <v>0.98070521399999999</v>
          </cell>
          <cell r="F5639" t="str">
            <v>Not an Outlier</v>
          </cell>
        </row>
        <row r="5640">
          <cell r="A5640">
            <v>4668.63</v>
          </cell>
          <cell r="B5640">
            <v>43049</v>
          </cell>
          <cell r="C5640">
            <v>86615</v>
          </cell>
          <cell r="D5640">
            <v>33657.83</v>
          </cell>
          <cell r="E5640">
            <v>0.94093325100000003</v>
          </cell>
          <cell r="F5640" t="str">
            <v>Not an Outlier</v>
          </cell>
        </row>
        <row r="5641">
          <cell r="A5641">
            <v>4676</v>
          </cell>
          <cell r="B5641">
            <v>43273</v>
          </cell>
          <cell r="C5641">
            <v>308678</v>
          </cell>
          <cell r="D5641">
            <v>26726.54</v>
          </cell>
          <cell r="E5641">
            <v>0.98323295799999999</v>
          </cell>
          <cell r="F5641" t="str">
            <v>Not an Outlier</v>
          </cell>
        </row>
        <row r="5642">
          <cell r="A5642">
            <v>4677.1400000000003</v>
          </cell>
          <cell r="B5642">
            <v>43350</v>
          </cell>
          <cell r="C5642">
            <v>308678</v>
          </cell>
          <cell r="D5642">
            <v>22551.23</v>
          </cell>
          <cell r="E5642">
            <v>0.97813599299999998</v>
          </cell>
          <cell r="F5642" t="str">
            <v>Not an Outlier</v>
          </cell>
        </row>
        <row r="5643">
          <cell r="A5643">
            <v>4677.6400000000003</v>
          </cell>
          <cell r="B5643">
            <v>42804</v>
          </cell>
          <cell r="C5643">
            <v>308839</v>
          </cell>
          <cell r="D5643">
            <v>24824.19</v>
          </cell>
          <cell r="E5643">
            <v>0.93704140300000005</v>
          </cell>
          <cell r="F5643" t="str">
            <v>Not an Outlier</v>
          </cell>
        </row>
        <row r="5644">
          <cell r="A5644">
            <v>4677.68</v>
          </cell>
          <cell r="B5644">
            <v>43385</v>
          </cell>
          <cell r="C5644">
            <v>308860</v>
          </cell>
          <cell r="D5644">
            <v>16607.79</v>
          </cell>
          <cell r="E5644">
            <v>0.96695809399999999</v>
          </cell>
          <cell r="F5644" t="str">
            <v>Not an Outlier</v>
          </cell>
        </row>
        <row r="5645">
          <cell r="A5645">
            <v>4678.25</v>
          </cell>
          <cell r="B5645">
            <v>43476</v>
          </cell>
          <cell r="C5645">
            <v>308969</v>
          </cell>
          <cell r="D5645">
            <v>17278.78</v>
          </cell>
          <cell r="E5645">
            <v>0.96642169499999997</v>
          </cell>
          <cell r="F5645" t="str">
            <v>Not an Outlier</v>
          </cell>
        </row>
        <row r="5646">
          <cell r="A5646">
            <v>4679.03</v>
          </cell>
          <cell r="B5646">
            <v>43252</v>
          </cell>
          <cell r="C5646">
            <v>308848</v>
          </cell>
          <cell r="D5646">
            <v>24310.98</v>
          </cell>
          <cell r="E5646">
            <v>0.99039508899999995</v>
          </cell>
          <cell r="F5646" t="str">
            <v>Not an Outlier</v>
          </cell>
        </row>
        <row r="5647">
          <cell r="A5647">
            <v>4679.26</v>
          </cell>
          <cell r="B5647">
            <v>43434</v>
          </cell>
          <cell r="C5647">
            <v>308733</v>
          </cell>
          <cell r="D5647">
            <v>15700.48</v>
          </cell>
          <cell r="E5647">
            <v>0.98437729900000004</v>
          </cell>
          <cell r="F5647" t="str">
            <v>Not an Outlier</v>
          </cell>
        </row>
        <row r="5648">
          <cell r="A5648">
            <v>4679.74</v>
          </cell>
          <cell r="B5648">
            <v>43063</v>
          </cell>
          <cell r="C5648">
            <v>308835</v>
          </cell>
          <cell r="D5648">
            <v>14147.67</v>
          </cell>
          <cell r="E5648">
            <v>0.96770572899999996</v>
          </cell>
          <cell r="F5648" t="str">
            <v>Not an Outlier</v>
          </cell>
        </row>
        <row r="5649">
          <cell r="A5649">
            <v>4681.3500000000004</v>
          </cell>
          <cell r="B5649">
            <v>42797</v>
          </cell>
          <cell r="C5649">
            <v>308835</v>
          </cell>
          <cell r="D5649">
            <v>15377.9</v>
          </cell>
          <cell r="E5649">
            <v>0.92291267499999996</v>
          </cell>
          <cell r="F5649" t="str">
            <v>Not an Outlier</v>
          </cell>
        </row>
        <row r="5650">
          <cell r="A5650">
            <v>4681.5600000000004</v>
          </cell>
          <cell r="B5650">
            <v>43441</v>
          </cell>
          <cell r="C5650">
            <v>308860</v>
          </cell>
          <cell r="D5650">
            <v>17765.41</v>
          </cell>
          <cell r="E5650">
            <v>0.96561561799999995</v>
          </cell>
          <cell r="F5650" t="str">
            <v>Not an Outlier</v>
          </cell>
        </row>
        <row r="5651">
          <cell r="A5651">
            <v>4681.76</v>
          </cell>
          <cell r="B5651">
            <v>43413</v>
          </cell>
          <cell r="C5651">
            <v>308841</v>
          </cell>
          <cell r="D5651">
            <v>16762.150000000001</v>
          </cell>
          <cell r="E5651">
            <v>0.98770828499999996</v>
          </cell>
          <cell r="F5651" t="str">
            <v>Not an Outlier</v>
          </cell>
        </row>
        <row r="5652">
          <cell r="A5652">
            <v>4682.45</v>
          </cell>
          <cell r="B5652">
            <v>42937</v>
          </cell>
          <cell r="C5652">
            <v>308728</v>
          </cell>
          <cell r="D5652">
            <v>18206.16</v>
          </cell>
          <cell r="E5652">
            <v>0.97564096700000003</v>
          </cell>
          <cell r="F5652" t="str">
            <v>Not an Outlier</v>
          </cell>
        </row>
        <row r="5653">
          <cell r="A5653">
            <v>4684.57</v>
          </cell>
          <cell r="B5653">
            <v>42993</v>
          </cell>
          <cell r="C5653">
            <v>335594</v>
          </cell>
          <cell r="D5653">
            <v>18708.310000000001</v>
          </cell>
          <cell r="E5653">
            <v>0.95228747000000002</v>
          </cell>
          <cell r="F5653" t="str">
            <v>Not an Outlier</v>
          </cell>
        </row>
        <row r="5654">
          <cell r="A5654">
            <v>4687.97</v>
          </cell>
          <cell r="B5654">
            <v>43203</v>
          </cell>
          <cell r="C5654">
            <v>300389</v>
          </cell>
          <cell r="D5654">
            <v>24197.85</v>
          </cell>
          <cell r="E5654">
            <v>0.94428859600000004</v>
          </cell>
          <cell r="F5654" t="str">
            <v>Not an Outlier</v>
          </cell>
        </row>
        <row r="5655">
          <cell r="A5655">
            <v>4688.49</v>
          </cell>
          <cell r="B5655">
            <v>43343</v>
          </cell>
          <cell r="C5655">
            <v>308848</v>
          </cell>
          <cell r="D5655">
            <v>23706.76</v>
          </cell>
          <cell r="E5655">
            <v>0.98063133499999999</v>
          </cell>
          <cell r="F5655" t="str">
            <v>Not an Outlier</v>
          </cell>
        </row>
        <row r="5656">
          <cell r="A5656">
            <v>4689.75</v>
          </cell>
          <cell r="B5656">
            <v>43203</v>
          </cell>
          <cell r="C5656">
            <v>308728</v>
          </cell>
          <cell r="D5656">
            <v>17637.39</v>
          </cell>
          <cell r="E5656">
            <v>0.98593734300000002</v>
          </cell>
          <cell r="F5656" t="str">
            <v>Not an Outlier</v>
          </cell>
        </row>
        <row r="5657">
          <cell r="A5657">
            <v>4690.3100000000004</v>
          </cell>
          <cell r="B5657">
            <v>42818</v>
          </cell>
          <cell r="C5657">
            <v>308839</v>
          </cell>
          <cell r="D5657">
            <v>23337.01</v>
          </cell>
          <cell r="E5657">
            <v>0.96802545699999998</v>
          </cell>
          <cell r="F5657" t="str">
            <v>Not an Outlier</v>
          </cell>
        </row>
        <row r="5658">
          <cell r="A5658">
            <v>4691.7299999999996</v>
          </cell>
          <cell r="B5658">
            <v>42874</v>
          </cell>
          <cell r="C5658">
            <v>335594</v>
          </cell>
          <cell r="D5658">
            <v>22284.39</v>
          </cell>
          <cell r="E5658">
            <v>0.98043023299999998</v>
          </cell>
          <cell r="F5658" t="str">
            <v>Not an Outlier</v>
          </cell>
        </row>
        <row r="5659">
          <cell r="A5659">
            <v>4694.84</v>
          </cell>
          <cell r="B5659">
            <v>43196</v>
          </cell>
          <cell r="C5659">
            <v>308839</v>
          </cell>
          <cell r="D5659">
            <v>23230.28</v>
          </cell>
          <cell r="E5659">
            <v>0.96521195500000001</v>
          </cell>
          <cell r="F5659" t="str">
            <v>Not an Outlier</v>
          </cell>
        </row>
        <row r="5660">
          <cell r="A5660">
            <v>4699.96</v>
          </cell>
          <cell r="B5660">
            <v>42979</v>
          </cell>
          <cell r="C5660">
            <v>300378</v>
          </cell>
          <cell r="D5660">
            <v>32585.33</v>
          </cell>
          <cell r="E5660">
            <v>0.95440024300000004</v>
          </cell>
          <cell r="F5660" t="str">
            <v>Not an Outlier</v>
          </cell>
        </row>
        <row r="5661">
          <cell r="A5661">
            <v>4700.6899999999996</v>
          </cell>
          <cell r="B5661">
            <v>43077</v>
          </cell>
          <cell r="C5661">
            <v>86954</v>
          </cell>
          <cell r="D5661">
            <v>20950.900000000001</v>
          </cell>
          <cell r="E5661">
            <v>0.97843385000000005</v>
          </cell>
          <cell r="F5661" t="str">
            <v>Not an Outlier</v>
          </cell>
        </row>
        <row r="5662">
          <cell r="A5662">
            <v>4704.33</v>
          </cell>
          <cell r="B5662">
            <v>43077</v>
          </cell>
          <cell r="C5662">
            <v>90230</v>
          </cell>
          <cell r="D5662">
            <v>24066.16</v>
          </cell>
          <cell r="E5662">
            <v>0.89208936900000002</v>
          </cell>
          <cell r="F5662" t="str">
            <v>Not an Outlier</v>
          </cell>
        </row>
        <row r="5663">
          <cell r="A5663">
            <v>4706.3</v>
          </cell>
          <cell r="B5663">
            <v>42902</v>
          </cell>
          <cell r="C5663">
            <v>308728</v>
          </cell>
          <cell r="D5663">
            <v>19278.11</v>
          </cell>
          <cell r="E5663">
            <v>0.98373882400000001</v>
          </cell>
          <cell r="F5663" t="str">
            <v>Not an Outlier</v>
          </cell>
        </row>
        <row r="5664">
          <cell r="A5664">
            <v>4708.34</v>
          </cell>
          <cell r="B5664">
            <v>43210</v>
          </cell>
          <cell r="C5664">
            <v>300389</v>
          </cell>
          <cell r="D5664">
            <v>23178.99</v>
          </cell>
          <cell r="E5664">
            <v>0.93073693099999999</v>
          </cell>
          <cell r="F5664" t="str">
            <v>Not an Outlier</v>
          </cell>
        </row>
        <row r="5665">
          <cell r="A5665">
            <v>4708.62</v>
          </cell>
          <cell r="B5665">
            <v>43168</v>
          </cell>
          <cell r="C5665">
            <v>308728</v>
          </cell>
          <cell r="D5665">
            <v>17434.37</v>
          </cell>
          <cell r="E5665">
            <v>0.98289433000000004</v>
          </cell>
          <cell r="F5665" t="str">
            <v>Not an Outlier</v>
          </cell>
        </row>
        <row r="5666">
          <cell r="A5666">
            <v>4709.2299999999996</v>
          </cell>
          <cell r="B5666">
            <v>43371</v>
          </cell>
          <cell r="C5666">
            <v>308841</v>
          </cell>
          <cell r="D5666">
            <v>17073.37</v>
          </cell>
          <cell r="E5666">
            <v>0.97686158899999997</v>
          </cell>
          <cell r="F5666" t="str">
            <v>Not an Outlier</v>
          </cell>
        </row>
        <row r="5667">
          <cell r="A5667">
            <v>4711.4399999999996</v>
          </cell>
          <cell r="B5667">
            <v>43483</v>
          </cell>
          <cell r="C5667">
            <v>308982</v>
          </cell>
          <cell r="D5667">
            <v>8659.64</v>
          </cell>
          <cell r="E5667">
            <v>0.97320491600000003</v>
          </cell>
          <cell r="F5667" t="str">
            <v>Not an Outlier</v>
          </cell>
        </row>
        <row r="5668">
          <cell r="A5668">
            <v>4711.47</v>
          </cell>
          <cell r="B5668">
            <v>43168</v>
          </cell>
          <cell r="C5668">
            <v>90230</v>
          </cell>
          <cell r="D5668">
            <v>26282.14</v>
          </cell>
          <cell r="E5668">
            <v>0.94638245499999996</v>
          </cell>
          <cell r="F5668" t="str">
            <v>Not an Outlier</v>
          </cell>
        </row>
        <row r="5669">
          <cell r="A5669">
            <v>4711.62</v>
          </cell>
          <cell r="B5669">
            <v>43147</v>
          </cell>
          <cell r="C5669">
            <v>300389</v>
          </cell>
          <cell r="D5669">
            <v>29026.16</v>
          </cell>
          <cell r="E5669">
            <v>0.97185982400000004</v>
          </cell>
          <cell r="F5669" t="str">
            <v>Not an Outlier</v>
          </cell>
        </row>
        <row r="5670">
          <cell r="A5670">
            <v>4711.72</v>
          </cell>
          <cell r="B5670">
            <v>43483</v>
          </cell>
          <cell r="C5670">
            <v>308969</v>
          </cell>
          <cell r="D5670">
            <v>17237.73</v>
          </cell>
          <cell r="E5670">
            <v>0.97620529499999997</v>
          </cell>
          <cell r="F5670" t="str">
            <v>Not an Outlier</v>
          </cell>
        </row>
        <row r="5671">
          <cell r="A5671">
            <v>4712.2</v>
          </cell>
          <cell r="B5671">
            <v>43049</v>
          </cell>
          <cell r="C5671">
            <v>300377</v>
          </cell>
          <cell r="D5671">
            <v>26223.69</v>
          </cell>
          <cell r="E5671">
            <v>0.92035247399999998</v>
          </cell>
          <cell r="F5671" t="str">
            <v>Not an Outlier</v>
          </cell>
        </row>
        <row r="5672">
          <cell r="A5672">
            <v>4714.21</v>
          </cell>
          <cell r="B5672">
            <v>42776</v>
          </cell>
          <cell r="C5672">
            <v>300378</v>
          </cell>
          <cell r="D5672">
            <v>33260.449999999997</v>
          </cell>
          <cell r="E5672">
            <v>0.95159251199999995</v>
          </cell>
          <cell r="F5672" t="str">
            <v>Not an Outlier</v>
          </cell>
        </row>
        <row r="5673">
          <cell r="A5673">
            <v>4716.5</v>
          </cell>
          <cell r="B5673">
            <v>43266</v>
          </cell>
          <cell r="C5673">
            <v>308835</v>
          </cell>
          <cell r="D5673">
            <v>14692.47</v>
          </cell>
          <cell r="E5673">
            <v>0.98470368900000005</v>
          </cell>
          <cell r="F5673" t="str">
            <v>Not an Outlier</v>
          </cell>
        </row>
        <row r="5674">
          <cell r="A5674">
            <v>4716.9799999999996</v>
          </cell>
          <cell r="B5674">
            <v>43000</v>
          </cell>
          <cell r="C5674">
            <v>308733</v>
          </cell>
          <cell r="D5674">
            <v>14516.22</v>
          </cell>
          <cell r="E5674">
            <v>0.95414154799999995</v>
          </cell>
          <cell r="F5674" t="str">
            <v>Not an Outlier</v>
          </cell>
        </row>
        <row r="5675">
          <cell r="A5675">
            <v>4717.3900000000003</v>
          </cell>
          <cell r="B5675">
            <v>42790</v>
          </cell>
          <cell r="C5675">
            <v>300378</v>
          </cell>
          <cell r="D5675">
            <v>35980.49</v>
          </cell>
          <cell r="E5675">
            <v>0.96485511099999999</v>
          </cell>
          <cell r="F5675" t="str">
            <v>Not an Outlier</v>
          </cell>
        </row>
        <row r="5676">
          <cell r="A5676">
            <v>4717.3999999999996</v>
          </cell>
          <cell r="B5676">
            <v>43392</v>
          </cell>
          <cell r="C5676">
            <v>308860</v>
          </cell>
          <cell r="D5676">
            <v>16102.28</v>
          </cell>
          <cell r="E5676">
            <v>0.95832748400000001</v>
          </cell>
          <cell r="F5676" t="str">
            <v>Not an Outlier</v>
          </cell>
        </row>
        <row r="5677">
          <cell r="A5677">
            <v>4717.8999999999996</v>
          </cell>
          <cell r="B5677">
            <v>43441</v>
          </cell>
          <cell r="C5677">
            <v>308969</v>
          </cell>
          <cell r="D5677">
            <v>15279.82</v>
          </cell>
          <cell r="E5677">
            <v>0.96515779400000001</v>
          </cell>
          <cell r="F5677" t="str">
            <v>Not an Outlier</v>
          </cell>
        </row>
        <row r="5678">
          <cell r="A5678">
            <v>4723.74</v>
          </cell>
          <cell r="B5678">
            <v>43483</v>
          </cell>
          <cell r="C5678">
            <v>308978</v>
          </cell>
          <cell r="D5678">
            <v>28383.45</v>
          </cell>
          <cell r="E5678">
            <v>0.99169535200000003</v>
          </cell>
          <cell r="F5678" t="str">
            <v>Not an Outlier</v>
          </cell>
        </row>
        <row r="5679">
          <cell r="A5679">
            <v>4731.25</v>
          </cell>
          <cell r="B5679">
            <v>42804</v>
          </cell>
          <cell r="C5679">
            <v>90230</v>
          </cell>
          <cell r="D5679">
            <v>28624.95</v>
          </cell>
          <cell r="E5679">
            <v>0.96970657599999999</v>
          </cell>
          <cell r="F5679" t="str">
            <v>Not an Outlier</v>
          </cell>
        </row>
        <row r="5680">
          <cell r="A5680">
            <v>4735.3599999999997</v>
          </cell>
          <cell r="B5680">
            <v>43154</v>
          </cell>
          <cell r="C5680">
            <v>308835</v>
          </cell>
          <cell r="D5680">
            <v>14837.48</v>
          </cell>
          <cell r="E5680">
            <v>0.98272984299999999</v>
          </cell>
          <cell r="F5680" t="str">
            <v>Not an Outlier</v>
          </cell>
        </row>
        <row r="5681">
          <cell r="A5681">
            <v>4735.71</v>
          </cell>
          <cell r="B5681">
            <v>43420</v>
          </cell>
          <cell r="C5681">
            <v>308733</v>
          </cell>
          <cell r="D5681">
            <v>15067.22</v>
          </cell>
          <cell r="E5681">
            <v>0.97423851400000006</v>
          </cell>
          <cell r="F5681" t="str">
            <v>Not an Outlier</v>
          </cell>
        </row>
        <row r="5682">
          <cell r="A5682">
            <v>4737.3599999999997</v>
          </cell>
          <cell r="B5682">
            <v>42937</v>
          </cell>
          <cell r="C5682">
            <v>308835</v>
          </cell>
          <cell r="D5682">
            <v>10762.56</v>
          </cell>
          <cell r="E5682">
            <v>0.92873758100000003</v>
          </cell>
          <cell r="F5682" t="str">
            <v>Not an Outlier</v>
          </cell>
        </row>
        <row r="5683">
          <cell r="A5683">
            <v>4740.5</v>
          </cell>
          <cell r="B5683">
            <v>43315</v>
          </cell>
          <cell r="C5683">
            <v>308839</v>
          </cell>
          <cell r="D5683">
            <v>21253.8</v>
          </cell>
          <cell r="E5683">
            <v>0.95421766900000005</v>
          </cell>
          <cell r="F5683" t="str">
            <v>Not an Outlier</v>
          </cell>
        </row>
        <row r="5684">
          <cell r="A5684">
            <v>4742.2</v>
          </cell>
          <cell r="B5684">
            <v>43455</v>
          </cell>
          <cell r="C5684">
            <v>308982</v>
          </cell>
          <cell r="D5684">
            <v>7899.67</v>
          </cell>
          <cell r="E5684">
            <v>0.96207568899999996</v>
          </cell>
          <cell r="F5684" t="str">
            <v>Not an Outlier</v>
          </cell>
        </row>
        <row r="5685">
          <cell r="A5685">
            <v>4746.1499999999996</v>
          </cell>
          <cell r="B5685">
            <v>43203</v>
          </cell>
          <cell r="C5685">
            <v>308839</v>
          </cell>
          <cell r="D5685">
            <v>23114.66</v>
          </cell>
          <cell r="E5685">
            <v>0.96636336499999997</v>
          </cell>
          <cell r="F5685" t="str">
            <v>Not an Outlier</v>
          </cell>
        </row>
        <row r="5686">
          <cell r="A5686">
            <v>4749.21</v>
          </cell>
          <cell r="B5686">
            <v>43364</v>
          </cell>
          <cell r="C5686">
            <v>308678</v>
          </cell>
          <cell r="D5686">
            <v>21393.98</v>
          </cell>
          <cell r="E5686">
            <v>0.97640753400000002</v>
          </cell>
          <cell r="F5686" t="str">
            <v>Not an Outlier</v>
          </cell>
        </row>
        <row r="5687">
          <cell r="A5687">
            <v>4749.49</v>
          </cell>
          <cell r="B5687">
            <v>43126</v>
          </cell>
          <cell r="C5687">
            <v>335594</v>
          </cell>
          <cell r="D5687">
            <v>19154.53</v>
          </cell>
          <cell r="E5687">
            <v>0.953638392</v>
          </cell>
          <cell r="F5687" t="str">
            <v>Not an Outlier</v>
          </cell>
        </row>
        <row r="5688">
          <cell r="A5688">
            <v>4751.42</v>
          </cell>
          <cell r="B5688">
            <v>42839</v>
          </cell>
          <cell r="C5688">
            <v>308839</v>
          </cell>
          <cell r="D5688">
            <v>22515.33</v>
          </cell>
          <cell r="E5688">
            <v>0.96224176699999997</v>
          </cell>
          <cell r="F5688" t="str">
            <v>Not an Outlier</v>
          </cell>
        </row>
        <row r="5689">
          <cell r="A5689">
            <v>4751.9399999999996</v>
          </cell>
          <cell r="B5689">
            <v>42783</v>
          </cell>
          <cell r="C5689">
            <v>315866</v>
          </cell>
          <cell r="D5689">
            <v>23773.67</v>
          </cell>
          <cell r="E5689">
            <v>0.98212020499999997</v>
          </cell>
          <cell r="F5689" t="str">
            <v>Not an Outlier</v>
          </cell>
        </row>
        <row r="5690">
          <cell r="A5690">
            <v>4753.33</v>
          </cell>
          <cell r="B5690">
            <v>43420</v>
          </cell>
          <cell r="C5690">
            <v>308839</v>
          </cell>
          <cell r="D5690">
            <v>21212.41</v>
          </cell>
          <cell r="E5690">
            <v>0.96508222600000004</v>
          </cell>
          <cell r="F5690" t="str">
            <v>Not an Outlier</v>
          </cell>
        </row>
        <row r="5691">
          <cell r="A5691">
            <v>4754.07</v>
          </cell>
          <cell r="B5691">
            <v>42930</v>
          </cell>
          <cell r="C5691">
            <v>308835</v>
          </cell>
          <cell r="D5691">
            <v>10715.56</v>
          </cell>
          <cell r="E5691">
            <v>0.91633039599999999</v>
          </cell>
          <cell r="F5691" t="str">
            <v>Not an Outlier</v>
          </cell>
        </row>
        <row r="5692">
          <cell r="A5692">
            <v>4755.09</v>
          </cell>
          <cell r="B5692">
            <v>43287</v>
          </cell>
          <cell r="C5692">
            <v>308839</v>
          </cell>
          <cell r="D5692">
            <v>20649.599999999999</v>
          </cell>
          <cell r="E5692">
            <v>0.965623173</v>
          </cell>
          <cell r="F5692" t="str">
            <v>Not an Outlier</v>
          </cell>
        </row>
        <row r="5693">
          <cell r="A5693">
            <v>4757.67</v>
          </cell>
          <cell r="B5693">
            <v>42930</v>
          </cell>
          <cell r="C5693">
            <v>300378</v>
          </cell>
          <cell r="D5693">
            <v>36027.550000000003</v>
          </cell>
          <cell r="E5693">
            <v>0.97455161499999998</v>
          </cell>
          <cell r="F5693" t="str">
            <v>Not an Outlier</v>
          </cell>
        </row>
        <row r="5694">
          <cell r="A5694">
            <v>4760.7299999999996</v>
          </cell>
          <cell r="B5694">
            <v>42860</v>
          </cell>
          <cell r="C5694">
            <v>308728</v>
          </cell>
          <cell r="D5694">
            <v>21089.74</v>
          </cell>
          <cell r="E5694">
            <v>0.98777969499999996</v>
          </cell>
          <cell r="F5694" t="str">
            <v>Not an Outlier</v>
          </cell>
        </row>
        <row r="5695">
          <cell r="A5695">
            <v>4762.09</v>
          </cell>
          <cell r="B5695">
            <v>43378</v>
          </cell>
          <cell r="C5695">
            <v>308848</v>
          </cell>
          <cell r="D5695">
            <v>23206.04</v>
          </cell>
          <cell r="E5695">
            <v>0.98191781700000003</v>
          </cell>
          <cell r="F5695" t="str">
            <v>Not an Outlier</v>
          </cell>
        </row>
        <row r="5696">
          <cell r="A5696">
            <v>4762.21</v>
          </cell>
          <cell r="B5696">
            <v>42965</v>
          </cell>
          <cell r="C5696">
            <v>308728</v>
          </cell>
          <cell r="D5696">
            <v>17796.12</v>
          </cell>
          <cell r="E5696">
            <v>0.96630983599999998</v>
          </cell>
          <cell r="F5696" t="str">
            <v>Not an Outlier</v>
          </cell>
        </row>
        <row r="5697">
          <cell r="A5697">
            <v>4763</v>
          </cell>
          <cell r="B5697">
            <v>43441</v>
          </cell>
          <cell r="C5697">
            <v>308982</v>
          </cell>
          <cell r="D5697">
            <v>7952.76</v>
          </cell>
          <cell r="E5697">
            <v>0.96488852400000003</v>
          </cell>
          <cell r="F5697" t="str">
            <v>Not an Outlier</v>
          </cell>
        </row>
        <row r="5698">
          <cell r="A5698">
            <v>4763.38</v>
          </cell>
          <cell r="B5698">
            <v>43056</v>
          </cell>
          <cell r="C5698">
            <v>315866</v>
          </cell>
          <cell r="D5698">
            <v>23087.26</v>
          </cell>
          <cell r="E5698">
            <v>0.98669032300000004</v>
          </cell>
          <cell r="F5698" t="str">
            <v>Not an Outlier</v>
          </cell>
        </row>
        <row r="5699">
          <cell r="A5699">
            <v>4765.99</v>
          </cell>
          <cell r="B5699">
            <v>42790</v>
          </cell>
          <cell r="C5699">
            <v>308835</v>
          </cell>
          <cell r="D5699">
            <v>15983.56</v>
          </cell>
          <cell r="E5699">
            <v>0.94108998600000004</v>
          </cell>
          <cell r="F5699" t="str">
            <v>Not an Outlier</v>
          </cell>
        </row>
        <row r="5700">
          <cell r="A5700">
            <v>4766.2</v>
          </cell>
          <cell r="B5700">
            <v>43196</v>
          </cell>
          <cell r="C5700">
            <v>308733</v>
          </cell>
          <cell r="D5700">
            <v>15031.79</v>
          </cell>
          <cell r="E5700">
            <v>0.97264537699999998</v>
          </cell>
          <cell r="F5700" t="str">
            <v>Not an Outlier</v>
          </cell>
        </row>
        <row r="5701">
          <cell r="A5701">
            <v>4775.5</v>
          </cell>
          <cell r="B5701">
            <v>42986</v>
          </cell>
          <cell r="C5701">
            <v>308728</v>
          </cell>
          <cell r="D5701">
            <v>16951.64</v>
          </cell>
          <cell r="E5701">
            <v>0.97134699499999999</v>
          </cell>
          <cell r="F5701" t="str">
            <v>Not an Outlier</v>
          </cell>
        </row>
        <row r="5702">
          <cell r="A5702">
            <v>4776.22</v>
          </cell>
          <cell r="B5702">
            <v>43147</v>
          </cell>
          <cell r="C5702">
            <v>86606</v>
          </cell>
          <cell r="D5702">
            <v>15481.76</v>
          </cell>
          <cell r="E5702">
            <v>0.94742881899999998</v>
          </cell>
          <cell r="F5702" t="str">
            <v>Not an Outlier</v>
          </cell>
        </row>
        <row r="5703">
          <cell r="A5703">
            <v>4777.13</v>
          </cell>
          <cell r="B5703">
            <v>43329</v>
          </cell>
          <cell r="C5703">
            <v>308862</v>
          </cell>
          <cell r="D5703">
            <v>9271.6200000000008</v>
          </cell>
          <cell r="E5703">
            <v>0.93414894199999998</v>
          </cell>
          <cell r="F5703" t="str">
            <v>Not an Outlier</v>
          </cell>
        </row>
        <row r="5704">
          <cell r="A5704">
            <v>4777.58</v>
          </cell>
          <cell r="B5704">
            <v>43476</v>
          </cell>
          <cell r="C5704">
            <v>308733</v>
          </cell>
          <cell r="D5704">
            <v>18781.88</v>
          </cell>
          <cell r="E5704">
            <v>0.97682824300000004</v>
          </cell>
          <cell r="F5704" t="str">
            <v>Not an Outlier</v>
          </cell>
        </row>
        <row r="5705">
          <cell r="A5705">
            <v>4779.16</v>
          </cell>
          <cell r="B5705">
            <v>43378</v>
          </cell>
          <cell r="C5705">
            <v>308982</v>
          </cell>
          <cell r="D5705">
            <v>8535.25</v>
          </cell>
          <cell r="E5705">
            <v>0.97634208300000003</v>
          </cell>
          <cell r="F5705" t="str">
            <v>Not an Outlier</v>
          </cell>
        </row>
        <row r="5706">
          <cell r="A5706">
            <v>4779.28</v>
          </cell>
          <cell r="B5706">
            <v>43378</v>
          </cell>
          <cell r="C5706">
            <v>308841</v>
          </cell>
          <cell r="D5706">
            <v>16580.509999999998</v>
          </cell>
          <cell r="E5706">
            <v>0.98350801600000004</v>
          </cell>
          <cell r="F5706" t="str">
            <v>Not an Outlier</v>
          </cell>
        </row>
        <row r="5707">
          <cell r="A5707">
            <v>4779.99</v>
          </cell>
          <cell r="B5707">
            <v>42790</v>
          </cell>
          <cell r="C5707">
            <v>300377</v>
          </cell>
          <cell r="D5707">
            <v>34962.11</v>
          </cell>
          <cell r="E5707">
            <v>0.97718551200000003</v>
          </cell>
          <cell r="F5707" t="str">
            <v>Not an Outlier</v>
          </cell>
        </row>
        <row r="5708">
          <cell r="A5708">
            <v>4780.32</v>
          </cell>
          <cell r="B5708">
            <v>43266</v>
          </cell>
          <cell r="C5708">
            <v>308678</v>
          </cell>
          <cell r="D5708">
            <v>26419.82</v>
          </cell>
          <cell r="E5708">
            <v>0.98791814600000005</v>
          </cell>
          <cell r="F5708" t="str">
            <v>Not an Outlier</v>
          </cell>
        </row>
        <row r="5709">
          <cell r="A5709">
            <v>4780.63</v>
          </cell>
          <cell r="B5709">
            <v>43413</v>
          </cell>
          <cell r="C5709">
            <v>308678</v>
          </cell>
          <cell r="D5709">
            <v>19864.79</v>
          </cell>
          <cell r="E5709">
            <v>0.96321460400000003</v>
          </cell>
          <cell r="F5709" t="str">
            <v>Not an Outlier</v>
          </cell>
        </row>
        <row r="5710">
          <cell r="A5710">
            <v>4782.3900000000003</v>
          </cell>
          <cell r="B5710">
            <v>43252</v>
          </cell>
          <cell r="C5710">
            <v>308733</v>
          </cell>
          <cell r="D5710">
            <v>16277.56</v>
          </cell>
          <cell r="E5710">
            <v>0.98684202300000001</v>
          </cell>
          <cell r="F5710" t="str">
            <v>Not an Outlier</v>
          </cell>
        </row>
        <row r="5711">
          <cell r="A5711">
            <v>4783.63</v>
          </cell>
          <cell r="B5711">
            <v>43231</v>
          </cell>
          <cell r="C5711">
            <v>308835</v>
          </cell>
          <cell r="D5711">
            <v>15183.79</v>
          </cell>
          <cell r="E5711">
            <v>0.982318625</v>
          </cell>
          <cell r="F5711" t="str">
            <v>Not an Outlier</v>
          </cell>
        </row>
        <row r="5712">
          <cell r="A5712">
            <v>4783.76</v>
          </cell>
          <cell r="B5712">
            <v>42818</v>
          </cell>
          <cell r="C5712">
            <v>335594</v>
          </cell>
          <cell r="D5712">
            <v>22980.14</v>
          </cell>
          <cell r="E5712">
            <v>0.97835024800000003</v>
          </cell>
          <cell r="F5712" t="str">
            <v>Not an Outlier</v>
          </cell>
        </row>
        <row r="5713">
          <cell r="A5713">
            <v>4785.0600000000004</v>
          </cell>
          <cell r="B5713">
            <v>42853</v>
          </cell>
          <cell r="C5713">
            <v>308835</v>
          </cell>
          <cell r="D5713">
            <v>13318.16</v>
          </cell>
          <cell r="E5713">
            <v>0.95276730899999995</v>
          </cell>
          <cell r="F5713" t="str">
            <v>Not an Outlier</v>
          </cell>
        </row>
        <row r="5714">
          <cell r="A5714">
            <v>4787.0200000000004</v>
          </cell>
          <cell r="B5714">
            <v>43189</v>
          </cell>
          <cell r="C5714">
            <v>308728</v>
          </cell>
          <cell r="D5714">
            <v>17535.240000000002</v>
          </cell>
          <cell r="E5714">
            <v>0.987746703</v>
          </cell>
          <cell r="F5714" t="str">
            <v>Not an Outlier</v>
          </cell>
        </row>
        <row r="5715">
          <cell r="A5715">
            <v>4789.63</v>
          </cell>
          <cell r="B5715">
            <v>42993</v>
          </cell>
          <cell r="C5715">
            <v>308678</v>
          </cell>
          <cell r="D5715">
            <v>23157.26</v>
          </cell>
          <cell r="E5715">
            <v>0.969583062</v>
          </cell>
          <cell r="F5715" t="str">
            <v>Not an Outlier</v>
          </cell>
        </row>
        <row r="5716">
          <cell r="A5716">
            <v>4791.68</v>
          </cell>
          <cell r="B5716">
            <v>42832</v>
          </cell>
          <cell r="C5716">
            <v>308728</v>
          </cell>
          <cell r="D5716">
            <v>21372.49</v>
          </cell>
          <cell r="E5716">
            <v>0.98191677200000005</v>
          </cell>
          <cell r="F5716" t="str">
            <v>Not an Outlier</v>
          </cell>
        </row>
        <row r="5717">
          <cell r="A5717">
            <v>4792.68</v>
          </cell>
          <cell r="B5717">
            <v>43399</v>
          </cell>
          <cell r="C5717">
            <v>308860</v>
          </cell>
          <cell r="D5717">
            <v>15764.94</v>
          </cell>
          <cell r="E5717">
            <v>0.95717673599999997</v>
          </cell>
          <cell r="F5717" t="str">
            <v>Not an Outlier</v>
          </cell>
        </row>
        <row r="5718">
          <cell r="A5718">
            <v>4793.24</v>
          </cell>
          <cell r="B5718">
            <v>42776</v>
          </cell>
          <cell r="C5718">
            <v>86954</v>
          </cell>
          <cell r="D5718">
            <v>20627.97</v>
          </cell>
          <cell r="E5718">
            <v>0.96882186199999998</v>
          </cell>
          <cell r="F5718" t="str">
            <v>Not an Outlier</v>
          </cell>
        </row>
        <row r="5719">
          <cell r="A5719">
            <v>4793.68</v>
          </cell>
          <cell r="B5719">
            <v>43105</v>
          </cell>
          <cell r="C5719">
            <v>300378</v>
          </cell>
          <cell r="D5719">
            <v>29743.25</v>
          </cell>
          <cell r="E5719">
            <v>0.93093136399999998</v>
          </cell>
          <cell r="F5719" t="str">
            <v>Not an Outlier</v>
          </cell>
        </row>
        <row r="5720">
          <cell r="A5720">
            <v>4796.91</v>
          </cell>
          <cell r="B5720">
            <v>43182</v>
          </cell>
          <cell r="C5720">
            <v>308728</v>
          </cell>
          <cell r="D5720">
            <v>17436.66</v>
          </cell>
          <cell r="E5720">
            <v>0.98511490700000004</v>
          </cell>
          <cell r="F5720" t="str">
            <v>Not an Outlier</v>
          </cell>
        </row>
        <row r="5721">
          <cell r="A5721">
            <v>4796.95</v>
          </cell>
          <cell r="B5721">
            <v>43091</v>
          </cell>
          <cell r="C5721">
            <v>308860</v>
          </cell>
          <cell r="D5721">
            <v>16730.03</v>
          </cell>
          <cell r="E5721">
            <v>0.97687723400000004</v>
          </cell>
          <cell r="F5721" t="str">
            <v>Not an Outlier</v>
          </cell>
        </row>
        <row r="5722">
          <cell r="A5722">
            <v>4798.17</v>
          </cell>
          <cell r="B5722">
            <v>43280</v>
          </cell>
          <cell r="C5722">
            <v>308678</v>
          </cell>
          <cell r="D5722">
            <v>26567.03</v>
          </cell>
          <cell r="E5722">
            <v>0.98635641699999999</v>
          </cell>
          <cell r="F5722" t="str">
            <v>Not an Outlier</v>
          </cell>
        </row>
        <row r="5723">
          <cell r="A5723">
            <v>4798.63</v>
          </cell>
          <cell r="B5723">
            <v>43000</v>
          </cell>
          <cell r="C5723">
            <v>335594</v>
          </cell>
          <cell r="D5723">
            <v>18647.349999999999</v>
          </cell>
          <cell r="E5723">
            <v>0.945673714</v>
          </cell>
          <cell r="F5723" t="str">
            <v>Not an Outlier</v>
          </cell>
        </row>
        <row r="5724">
          <cell r="A5724">
            <v>4798.74</v>
          </cell>
          <cell r="B5724">
            <v>43224</v>
          </cell>
          <cell r="C5724">
            <v>308733</v>
          </cell>
          <cell r="D5724">
            <v>15302.74</v>
          </cell>
          <cell r="E5724">
            <v>0.98431053800000001</v>
          </cell>
          <cell r="F5724" t="str">
            <v>Not an Outlier</v>
          </cell>
        </row>
        <row r="5725">
          <cell r="A5725">
            <v>4800.08</v>
          </cell>
          <cell r="B5725">
            <v>43140</v>
          </cell>
          <cell r="C5725">
            <v>308835</v>
          </cell>
          <cell r="D5725">
            <v>14962.14</v>
          </cell>
          <cell r="E5725">
            <v>0.98099647499999998</v>
          </cell>
          <cell r="F5725" t="str">
            <v>Not an Outlier</v>
          </cell>
        </row>
        <row r="5726">
          <cell r="A5726">
            <v>4803.87</v>
          </cell>
          <cell r="B5726">
            <v>43063</v>
          </cell>
          <cell r="C5726">
            <v>90266</v>
          </cell>
          <cell r="D5726">
            <v>34709.870000000003</v>
          </cell>
          <cell r="E5726">
            <v>0.93757773099999997</v>
          </cell>
          <cell r="F5726" t="str">
            <v>Not an Outlier</v>
          </cell>
        </row>
        <row r="5727">
          <cell r="A5727">
            <v>4804.2700000000004</v>
          </cell>
          <cell r="B5727">
            <v>43007</v>
          </cell>
          <cell r="C5727">
            <v>308678</v>
          </cell>
          <cell r="D5727">
            <v>23014.66</v>
          </cell>
          <cell r="E5727">
            <v>0.971481382</v>
          </cell>
          <cell r="F5727" t="str">
            <v>Not an Outlier</v>
          </cell>
        </row>
        <row r="5728">
          <cell r="A5728">
            <v>4805.12</v>
          </cell>
          <cell r="B5728">
            <v>43112</v>
          </cell>
          <cell r="C5728">
            <v>308979</v>
          </cell>
          <cell r="D5728">
            <v>30726.19</v>
          </cell>
          <cell r="E5728">
            <v>0.99121105499999995</v>
          </cell>
          <cell r="F5728" t="str">
            <v>Not an Outlier</v>
          </cell>
        </row>
        <row r="5729">
          <cell r="A5729">
            <v>4805.78</v>
          </cell>
          <cell r="B5729">
            <v>42895</v>
          </cell>
          <cell r="C5729">
            <v>86954</v>
          </cell>
          <cell r="D5729">
            <v>23914.47</v>
          </cell>
          <cell r="E5729">
            <v>0.98678222900000001</v>
          </cell>
          <cell r="F5729" t="str">
            <v>Not an Outlier</v>
          </cell>
        </row>
        <row r="5730">
          <cell r="A5730">
            <v>4805.87</v>
          </cell>
          <cell r="B5730">
            <v>43098</v>
          </cell>
          <cell r="C5730">
            <v>308979</v>
          </cell>
          <cell r="D5730">
            <v>30506.080000000002</v>
          </cell>
          <cell r="E5730">
            <v>0.98611781600000004</v>
          </cell>
          <cell r="F5730" t="str">
            <v>Not an Outlier</v>
          </cell>
        </row>
        <row r="5731">
          <cell r="A5731">
            <v>4808.3599999999997</v>
          </cell>
          <cell r="B5731">
            <v>42867</v>
          </cell>
          <cell r="C5731">
            <v>86954</v>
          </cell>
          <cell r="D5731">
            <v>20701.23</v>
          </cell>
          <cell r="E5731">
            <v>0.97497975599999998</v>
          </cell>
          <cell r="F5731" t="str">
            <v>Not an Outlier</v>
          </cell>
        </row>
        <row r="5732">
          <cell r="A5732">
            <v>4808.84</v>
          </cell>
          <cell r="B5732">
            <v>43462</v>
          </cell>
          <cell r="C5732">
            <v>308846</v>
          </cell>
          <cell r="D5732">
            <v>20113.75</v>
          </cell>
          <cell r="E5732">
            <v>0.97094812399999997</v>
          </cell>
          <cell r="F5732" t="str">
            <v>Not an Outlier</v>
          </cell>
        </row>
        <row r="5733">
          <cell r="A5733">
            <v>4809.75</v>
          </cell>
          <cell r="B5733">
            <v>43014</v>
          </cell>
          <cell r="C5733">
            <v>300378</v>
          </cell>
          <cell r="D5733">
            <v>29712.14</v>
          </cell>
          <cell r="E5733">
            <v>0.94932500500000006</v>
          </cell>
          <cell r="F5733" t="str">
            <v>Not an Outlier</v>
          </cell>
        </row>
        <row r="5734">
          <cell r="A5734">
            <v>4811.25</v>
          </cell>
          <cell r="B5734">
            <v>42825</v>
          </cell>
          <cell r="C5734">
            <v>308728</v>
          </cell>
          <cell r="D5734">
            <v>21587.67</v>
          </cell>
          <cell r="E5734">
            <v>0.98472436900000004</v>
          </cell>
          <cell r="F5734" t="str">
            <v>Not an Outlier</v>
          </cell>
        </row>
        <row r="5735">
          <cell r="A5735">
            <v>4811.25</v>
          </cell>
          <cell r="B5735">
            <v>42895</v>
          </cell>
          <cell r="C5735">
            <v>308728</v>
          </cell>
          <cell r="D5735">
            <v>20091.16</v>
          </cell>
          <cell r="E5735">
            <v>0.98860545899999996</v>
          </cell>
          <cell r="F5735" t="str">
            <v>Not an Outlier</v>
          </cell>
        </row>
        <row r="5736">
          <cell r="A5736">
            <v>4811.53</v>
          </cell>
          <cell r="B5736">
            <v>42881</v>
          </cell>
          <cell r="C5736">
            <v>315866</v>
          </cell>
          <cell r="D5736">
            <v>23844.95</v>
          </cell>
          <cell r="E5736">
            <v>0.98336112099999995</v>
          </cell>
          <cell r="F5736" t="str">
            <v>Not an Outlier</v>
          </cell>
        </row>
        <row r="5737">
          <cell r="A5737">
            <v>4811.96</v>
          </cell>
          <cell r="B5737">
            <v>42916</v>
          </cell>
          <cell r="C5737">
            <v>315866</v>
          </cell>
          <cell r="D5737">
            <v>26758.99</v>
          </cell>
          <cell r="E5737">
            <v>0.99130863400000002</v>
          </cell>
          <cell r="F5737" t="str">
            <v>Not an Outlier</v>
          </cell>
        </row>
        <row r="5738">
          <cell r="A5738">
            <v>4813.34</v>
          </cell>
          <cell r="B5738">
            <v>43203</v>
          </cell>
          <cell r="C5738">
            <v>300376</v>
          </cell>
          <cell r="D5738">
            <v>18612.810000000001</v>
          </cell>
          <cell r="E5738">
            <v>0.75508957899999996</v>
          </cell>
          <cell r="F5738" t="str">
            <v>Not an Outlier</v>
          </cell>
        </row>
        <row r="5739">
          <cell r="A5739">
            <v>4814.1000000000004</v>
          </cell>
          <cell r="B5739">
            <v>43021</v>
          </cell>
          <cell r="C5739">
            <v>86954</v>
          </cell>
          <cell r="D5739">
            <v>21607.119999999999</v>
          </cell>
          <cell r="E5739">
            <v>0.97085005700000004</v>
          </cell>
          <cell r="F5739" t="str">
            <v>Not an Outlier</v>
          </cell>
        </row>
        <row r="5740">
          <cell r="A5740">
            <v>4816.03</v>
          </cell>
          <cell r="B5740">
            <v>43154</v>
          </cell>
          <cell r="C5740">
            <v>308839</v>
          </cell>
          <cell r="D5740">
            <v>22082.12</v>
          </cell>
          <cell r="E5740">
            <v>0.96233342899999996</v>
          </cell>
          <cell r="F5740" t="str">
            <v>Not an Outlier</v>
          </cell>
        </row>
        <row r="5741">
          <cell r="A5741">
            <v>4817.3999999999996</v>
          </cell>
          <cell r="B5741">
            <v>43357</v>
          </cell>
          <cell r="C5741">
            <v>308678</v>
          </cell>
          <cell r="D5741">
            <v>21821.34</v>
          </cell>
          <cell r="E5741">
            <v>0.97779030099999997</v>
          </cell>
          <cell r="F5741" t="str">
            <v>Not an Outlier</v>
          </cell>
        </row>
        <row r="5742">
          <cell r="A5742">
            <v>4823.03</v>
          </cell>
          <cell r="B5742">
            <v>43210</v>
          </cell>
          <cell r="C5742">
            <v>308733</v>
          </cell>
          <cell r="D5742">
            <v>15527.29</v>
          </cell>
          <cell r="E5742">
            <v>0.98159962000000001</v>
          </cell>
          <cell r="F5742" t="str">
            <v>Not an Outlier</v>
          </cell>
        </row>
        <row r="5743">
          <cell r="A5743">
            <v>4824.37</v>
          </cell>
          <cell r="B5743">
            <v>43371</v>
          </cell>
          <cell r="C5743">
            <v>308678</v>
          </cell>
          <cell r="D5743">
            <v>21743.56</v>
          </cell>
          <cell r="E5743">
            <v>0.97398769100000004</v>
          </cell>
          <cell r="F5743" t="str">
            <v>Not an Outlier</v>
          </cell>
        </row>
        <row r="5744">
          <cell r="A5744">
            <v>4824.93</v>
          </cell>
          <cell r="B5744">
            <v>43049</v>
          </cell>
          <cell r="C5744">
            <v>300378</v>
          </cell>
          <cell r="D5744">
            <v>29534.58</v>
          </cell>
          <cell r="E5744">
            <v>0.91878704499999997</v>
          </cell>
          <cell r="F5744" t="str">
            <v>Not an Outlier</v>
          </cell>
        </row>
        <row r="5745">
          <cell r="A5745">
            <v>4827.3599999999997</v>
          </cell>
          <cell r="B5745">
            <v>43448</v>
          </cell>
          <cell r="C5745">
            <v>308969</v>
          </cell>
          <cell r="D5745">
            <v>14837.29</v>
          </cell>
          <cell r="E5745">
            <v>0.96175643399999999</v>
          </cell>
          <cell r="F5745" t="str">
            <v>Not an Outlier</v>
          </cell>
        </row>
        <row r="5746">
          <cell r="A5746">
            <v>4833.0600000000004</v>
          </cell>
          <cell r="B5746">
            <v>43112</v>
          </cell>
          <cell r="C5746">
            <v>86606</v>
          </cell>
          <cell r="D5746">
            <v>17257.91</v>
          </cell>
          <cell r="E5746">
            <v>0.97317999499999996</v>
          </cell>
          <cell r="F5746" t="str">
            <v>Not an Outlier</v>
          </cell>
        </row>
        <row r="5747">
          <cell r="A5747">
            <v>4834.72</v>
          </cell>
          <cell r="B5747">
            <v>43077</v>
          </cell>
          <cell r="C5747">
            <v>308835</v>
          </cell>
          <cell r="D5747">
            <v>13462.24</v>
          </cell>
          <cell r="E5747">
            <v>0.96773231400000004</v>
          </cell>
          <cell r="F5747" t="str">
            <v>Not an Outlier</v>
          </cell>
        </row>
        <row r="5748">
          <cell r="A5748">
            <v>4835.2700000000004</v>
          </cell>
          <cell r="B5748">
            <v>43112</v>
          </cell>
          <cell r="C5748">
            <v>300389</v>
          </cell>
          <cell r="D5748">
            <v>31130.720000000001</v>
          </cell>
          <cell r="E5748">
            <v>0.97589326899999995</v>
          </cell>
          <cell r="F5748" t="str">
            <v>Not an Outlier</v>
          </cell>
        </row>
        <row r="5749">
          <cell r="A5749">
            <v>4837.8100000000004</v>
          </cell>
          <cell r="B5749">
            <v>43224</v>
          </cell>
          <cell r="C5749">
            <v>308862</v>
          </cell>
          <cell r="D5749">
            <v>4300.72</v>
          </cell>
          <cell r="E5749">
            <v>0.84294840299999996</v>
          </cell>
          <cell r="F5749" t="str">
            <v>Not an Outlier</v>
          </cell>
        </row>
        <row r="5750">
          <cell r="A5750">
            <v>4841.18</v>
          </cell>
          <cell r="B5750">
            <v>42846</v>
          </cell>
          <cell r="C5750">
            <v>308733</v>
          </cell>
          <cell r="D5750">
            <v>17855.16</v>
          </cell>
          <cell r="E5750">
            <v>0.979380743</v>
          </cell>
          <cell r="F5750" t="str">
            <v>Not an Outlier</v>
          </cell>
        </row>
        <row r="5751">
          <cell r="A5751">
            <v>4841.5600000000004</v>
          </cell>
          <cell r="B5751">
            <v>42881</v>
          </cell>
          <cell r="C5751">
            <v>86954</v>
          </cell>
          <cell r="D5751">
            <v>21265.54</v>
          </cell>
          <cell r="E5751">
            <v>0.97016434600000001</v>
          </cell>
          <cell r="F5751" t="str">
            <v>Not an Outlier</v>
          </cell>
        </row>
        <row r="5752">
          <cell r="A5752">
            <v>4844.1899999999996</v>
          </cell>
          <cell r="B5752">
            <v>43434</v>
          </cell>
          <cell r="C5752">
            <v>308982</v>
          </cell>
          <cell r="D5752">
            <v>8105</v>
          </cell>
          <cell r="E5752">
            <v>0.96546958100000002</v>
          </cell>
          <cell r="F5752" t="str">
            <v>Not an Outlier</v>
          </cell>
        </row>
        <row r="5753">
          <cell r="A5753">
            <v>4845.21</v>
          </cell>
          <cell r="B5753">
            <v>42860</v>
          </cell>
          <cell r="C5753">
            <v>300378</v>
          </cell>
          <cell r="D5753">
            <v>32766.61</v>
          </cell>
          <cell r="E5753">
            <v>0.96525708300000002</v>
          </cell>
          <cell r="F5753" t="str">
            <v>Not an Outlier</v>
          </cell>
        </row>
        <row r="5754">
          <cell r="A5754">
            <v>4845.8900000000003</v>
          </cell>
          <cell r="B5754">
            <v>43105</v>
          </cell>
          <cell r="C5754">
            <v>308848</v>
          </cell>
          <cell r="D5754">
            <v>23089.599999999999</v>
          </cell>
          <cell r="E5754">
            <v>0.98168176900000004</v>
          </cell>
          <cell r="F5754" t="str">
            <v>Not an Outlier</v>
          </cell>
        </row>
        <row r="5755">
          <cell r="A5755">
            <v>4845.99</v>
          </cell>
          <cell r="B5755">
            <v>42853</v>
          </cell>
          <cell r="C5755">
            <v>86954</v>
          </cell>
          <cell r="D5755">
            <v>20526.009999999998</v>
          </cell>
          <cell r="E5755">
            <v>0.97516859499999997</v>
          </cell>
          <cell r="F5755" t="str">
            <v>Not an Outlier</v>
          </cell>
        </row>
        <row r="5756">
          <cell r="A5756">
            <v>4846.57</v>
          </cell>
          <cell r="B5756">
            <v>43427</v>
          </cell>
          <cell r="C5756">
            <v>308678</v>
          </cell>
          <cell r="D5756">
            <v>19968.75</v>
          </cell>
          <cell r="E5756">
            <v>0.96851661099999997</v>
          </cell>
          <cell r="F5756" t="str">
            <v>Not an Outlier</v>
          </cell>
        </row>
        <row r="5757">
          <cell r="A5757">
            <v>4846.7</v>
          </cell>
          <cell r="B5757">
            <v>43182</v>
          </cell>
          <cell r="C5757">
            <v>86606</v>
          </cell>
          <cell r="D5757">
            <v>12870.46</v>
          </cell>
          <cell r="E5757">
            <v>0.89805423100000004</v>
          </cell>
          <cell r="F5757" t="str">
            <v>Not an Outlier</v>
          </cell>
        </row>
        <row r="5758">
          <cell r="A5758">
            <v>4848.53</v>
          </cell>
          <cell r="B5758">
            <v>43056</v>
          </cell>
          <cell r="C5758">
            <v>308835</v>
          </cell>
          <cell r="D5758">
            <v>13977.89</v>
          </cell>
          <cell r="E5758">
            <v>0.96158385199999996</v>
          </cell>
          <cell r="F5758" t="str">
            <v>Not an Outlier</v>
          </cell>
        </row>
        <row r="5759">
          <cell r="A5759">
            <v>4850.07</v>
          </cell>
          <cell r="B5759">
            <v>43119</v>
          </cell>
          <cell r="C5759">
            <v>308733</v>
          </cell>
          <cell r="D5759">
            <v>14164.95</v>
          </cell>
          <cell r="E5759">
            <v>0.96835543000000002</v>
          </cell>
          <cell r="F5759" t="str">
            <v>Not an Outlier</v>
          </cell>
        </row>
        <row r="5760">
          <cell r="A5760">
            <v>4851.59</v>
          </cell>
          <cell r="B5760">
            <v>43315</v>
          </cell>
          <cell r="C5760">
            <v>308982</v>
          </cell>
          <cell r="D5760">
            <v>8786.7000000000007</v>
          </cell>
          <cell r="E5760">
            <v>0.96740658300000004</v>
          </cell>
          <cell r="F5760" t="str">
            <v>Not an Outlier</v>
          </cell>
        </row>
        <row r="5761">
          <cell r="A5761">
            <v>4856.1400000000003</v>
          </cell>
          <cell r="B5761">
            <v>43364</v>
          </cell>
          <cell r="C5761">
            <v>308860</v>
          </cell>
          <cell r="D5761">
            <v>17237.509999999998</v>
          </cell>
          <cell r="E5761">
            <v>0.95660136200000001</v>
          </cell>
          <cell r="F5761" t="str">
            <v>Not an Outlier</v>
          </cell>
        </row>
        <row r="5762">
          <cell r="A5762">
            <v>4857.1099999999997</v>
          </cell>
          <cell r="B5762">
            <v>43301</v>
          </cell>
          <cell r="C5762">
            <v>308678</v>
          </cell>
          <cell r="D5762">
            <v>25665.55</v>
          </cell>
          <cell r="E5762">
            <v>0.98060905300000001</v>
          </cell>
          <cell r="F5762" t="str">
            <v>Not an Outlier</v>
          </cell>
        </row>
        <row r="5763">
          <cell r="A5763">
            <v>4857.7</v>
          </cell>
          <cell r="B5763">
            <v>43469</v>
          </cell>
          <cell r="C5763">
            <v>308969</v>
          </cell>
          <cell r="D5763">
            <v>16632.11</v>
          </cell>
          <cell r="E5763">
            <v>0.95895962700000004</v>
          </cell>
          <cell r="F5763" t="str">
            <v>Not an Outlier</v>
          </cell>
        </row>
        <row r="5764">
          <cell r="A5764">
            <v>4859.72</v>
          </cell>
          <cell r="B5764">
            <v>42790</v>
          </cell>
          <cell r="C5764">
            <v>335594</v>
          </cell>
          <cell r="D5764">
            <v>23351.25</v>
          </cell>
          <cell r="E5764">
            <v>0.97861973199999996</v>
          </cell>
          <cell r="F5764" t="str">
            <v>Not an Outlier</v>
          </cell>
        </row>
        <row r="5765">
          <cell r="A5765">
            <v>4861.7</v>
          </cell>
          <cell r="B5765">
            <v>43028</v>
          </cell>
          <cell r="C5765">
            <v>308678</v>
          </cell>
          <cell r="D5765">
            <v>23594.53</v>
          </cell>
          <cell r="E5765">
            <v>0.97373504700000002</v>
          </cell>
          <cell r="F5765" t="str">
            <v>Not an Outlier</v>
          </cell>
        </row>
        <row r="5766">
          <cell r="A5766">
            <v>4861.87</v>
          </cell>
          <cell r="B5766">
            <v>43259</v>
          </cell>
          <cell r="C5766">
            <v>308841</v>
          </cell>
          <cell r="D5766">
            <v>17582.150000000001</v>
          </cell>
          <cell r="E5766">
            <v>0.98990247799999997</v>
          </cell>
          <cell r="F5766" t="str">
            <v>Not an Outlier</v>
          </cell>
        </row>
        <row r="5767">
          <cell r="A5767">
            <v>4864.05</v>
          </cell>
          <cell r="B5767">
            <v>43091</v>
          </cell>
          <cell r="C5767">
            <v>308733</v>
          </cell>
          <cell r="D5767">
            <v>14397.22</v>
          </cell>
          <cell r="E5767">
            <v>0.973862581</v>
          </cell>
          <cell r="F5767" t="str">
            <v>Not an Outlier</v>
          </cell>
        </row>
        <row r="5768">
          <cell r="A5768">
            <v>4865.2299999999996</v>
          </cell>
          <cell r="B5768">
            <v>43413</v>
          </cell>
          <cell r="C5768">
            <v>308860</v>
          </cell>
          <cell r="D5768">
            <v>16426.169999999998</v>
          </cell>
          <cell r="E5768">
            <v>0.96780152799999997</v>
          </cell>
          <cell r="F5768" t="str">
            <v>Not an Outlier</v>
          </cell>
        </row>
        <row r="5769">
          <cell r="A5769">
            <v>4868.59</v>
          </cell>
          <cell r="B5769">
            <v>43287</v>
          </cell>
          <cell r="C5769">
            <v>308733</v>
          </cell>
          <cell r="D5769">
            <v>16887.27</v>
          </cell>
          <cell r="E5769">
            <v>0.98889811299999997</v>
          </cell>
          <cell r="F5769" t="str">
            <v>Not an Outlier</v>
          </cell>
        </row>
        <row r="5770">
          <cell r="A5770">
            <v>4869.46</v>
          </cell>
          <cell r="B5770">
            <v>43462</v>
          </cell>
          <cell r="C5770">
            <v>308729</v>
          </cell>
          <cell r="D5770">
            <v>18598.580000000002</v>
          </cell>
          <cell r="E5770">
            <v>0.97576260000000004</v>
          </cell>
          <cell r="F5770" t="str">
            <v>Not an Outlier</v>
          </cell>
        </row>
        <row r="5771">
          <cell r="A5771">
            <v>4870.51</v>
          </cell>
          <cell r="B5771">
            <v>43245</v>
          </cell>
          <cell r="C5771">
            <v>308841</v>
          </cell>
          <cell r="D5771">
            <v>17716.599999999999</v>
          </cell>
          <cell r="E5771">
            <v>0.98161019500000002</v>
          </cell>
          <cell r="F5771" t="str">
            <v>Not an Outlier</v>
          </cell>
        </row>
        <row r="5772">
          <cell r="A5772">
            <v>4870.91</v>
          </cell>
          <cell r="B5772">
            <v>42986</v>
          </cell>
          <cell r="C5772">
            <v>315866</v>
          </cell>
          <cell r="D5772">
            <v>24915</v>
          </cell>
          <cell r="E5772">
            <v>0.98346660799999996</v>
          </cell>
          <cell r="F5772" t="str">
            <v>Not an Outlier</v>
          </cell>
        </row>
        <row r="5773">
          <cell r="A5773">
            <v>4872.22</v>
          </cell>
          <cell r="B5773">
            <v>42951</v>
          </cell>
          <cell r="C5773">
            <v>300377</v>
          </cell>
          <cell r="D5773">
            <v>31717.06</v>
          </cell>
          <cell r="E5773">
            <v>0.97343391999999995</v>
          </cell>
          <cell r="F5773" t="str">
            <v>Not an Outlier</v>
          </cell>
        </row>
        <row r="5774">
          <cell r="A5774">
            <v>4873.2299999999996</v>
          </cell>
          <cell r="B5774">
            <v>43350</v>
          </cell>
          <cell r="C5774">
            <v>308841</v>
          </cell>
          <cell r="D5774">
            <v>16150.56</v>
          </cell>
          <cell r="E5774">
            <v>0.97784624499999995</v>
          </cell>
          <cell r="F5774" t="str">
            <v>Not an Outlier</v>
          </cell>
        </row>
        <row r="5775">
          <cell r="A5775">
            <v>4873.43</v>
          </cell>
          <cell r="B5775">
            <v>43133</v>
          </cell>
          <cell r="C5775">
            <v>308728</v>
          </cell>
          <cell r="D5775">
            <v>17216.04</v>
          </cell>
          <cell r="E5775">
            <v>0.97613661600000001</v>
          </cell>
          <cell r="F5775" t="str">
            <v>Not an Outlier</v>
          </cell>
        </row>
        <row r="5776">
          <cell r="A5776">
            <v>4874.7</v>
          </cell>
          <cell r="B5776">
            <v>43028</v>
          </cell>
          <cell r="C5776">
            <v>300378</v>
          </cell>
          <cell r="D5776">
            <v>29372.44</v>
          </cell>
          <cell r="E5776">
            <v>0.93987052800000004</v>
          </cell>
          <cell r="F5776" t="str">
            <v>Not an Outlier</v>
          </cell>
        </row>
        <row r="5777">
          <cell r="A5777">
            <v>4875.5600000000004</v>
          </cell>
          <cell r="B5777">
            <v>43084</v>
          </cell>
          <cell r="C5777">
            <v>308835</v>
          </cell>
          <cell r="D5777">
            <v>13920.21</v>
          </cell>
          <cell r="E5777">
            <v>0.96873042700000001</v>
          </cell>
          <cell r="F5777" t="str">
            <v>Not an Outlier</v>
          </cell>
        </row>
        <row r="5778">
          <cell r="A5778">
            <v>4875.88</v>
          </cell>
          <cell r="B5778">
            <v>42853</v>
          </cell>
          <cell r="C5778">
            <v>308839</v>
          </cell>
          <cell r="D5778">
            <v>22426.67</v>
          </cell>
          <cell r="E5778">
            <v>0.95218137700000005</v>
          </cell>
          <cell r="F5778" t="str">
            <v>Not an Outlier</v>
          </cell>
        </row>
        <row r="5779">
          <cell r="A5779">
            <v>4877.45</v>
          </cell>
          <cell r="B5779">
            <v>43224</v>
          </cell>
          <cell r="C5779">
            <v>308848</v>
          </cell>
          <cell r="D5779">
            <v>23407.63</v>
          </cell>
          <cell r="E5779">
            <v>0.989656172</v>
          </cell>
          <cell r="F5779" t="str">
            <v>Not an Outlier</v>
          </cell>
        </row>
        <row r="5780">
          <cell r="A5780">
            <v>4879.3900000000003</v>
          </cell>
          <cell r="B5780">
            <v>42888</v>
          </cell>
          <cell r="C5780">
            <v>315866</v>
          </cell>
          <cell r="D5780">
            <v>25004.13</v>
          </cell>
          <cell r="E5780">
            <v>0.98553565099999996</v>
          </cell>
          <cell r="F5780" t="str">
            <v>Not an Outlier</v>
          </cell>
        </row>
        <row r="5781">
          <cell r="A5781">
            <v>4879.43</v>
          </cell>
          <cell r="B5781">
            <v>43266</v>
          </cell>
          <cell r="C5781">
            <v>300388</v>
          </cell>
          <cell r="D5781">
            <v>11007.93</v>
          </cell>
          <cell r="E5781">
            <v>0.21428671399999999</v>
          </cell>
          <cell r="F5781" t="str">
            <v>Not an Outlier</v>
          </cell>
        </row>
        <row r="5782">
          <cell r="A5782">
            <v>4880.16</v>
          </cell>
          <cell r="B5782">
            <v>43056</v>
          </cell>
          <cell r="C5782">
            <v>308728</v>
          </cell>
          <cell r="D5782">
            <v>17483.95</v>
          </cell>
          <cell r="E5782">
            <v>0.97378500700000004</v>
          </cell>
          <cell r="F5782" t="str">
            <v>Not an Outlier</v>
          </cell>
        </row>
        <row r="5783">
          <cell r="A5783">
            <v>4881.45</v>
          </cell>
          <cell r="B5783">
            <v>42909</v>
          </cell>
          <cell r="C5783">
            <v>308728</v>
          </cell>
          <cell r="D5783">
            <v>19221.38</v>
          </cell>
          <cell r="E5783">
            <v>0.98192721900000002</v>
          </cell>
          <cell r="F5783" t="str">
            <v>Not an Outlier</v>
          </cell>
        </row>
        <row r="5784">
          <cell r="A5784">
            <v>4888.4399999999996</v>
          </cell>
          <cell r="B5784">
            <v>42797</v>
          </cell>
          <cell r="C5784">
            <v>315872</v>
          </cell>
          <cell r="D5784">
            <v>32735.119999999999</v>
          </cell>
          <cell r="E5784">
            <v>0.98741821900000004</v>
          </cell>
          <cell r="F5784" t="str">
            <v>Not an Outlier</v>
          </cell>
        </row>
        <row r="5785">
          <cell r="A5785">
            <v>4889.54</v>
          </cell>
          <cell r="B5785">
            <v>43175</v>
          </cell>
          <cell r="C5785">
            <v>308835</v>
          </cell>
          <cell r="D5785">
            <v>15035.35</v>
          </cell>
          <cell r="E5785">
            <v>0.97976907300000005</v>
          </cell>
          <cell r="F5785" t="str">
            <v>Not an Outlier</v>
          </cell>
        </row>
        <row r="5786">
          <cell r="A5786">
            <v>4890.9399999999996</v>
          </cell>
          <cell r="B5786">
            <v>43210</v>
          </cell>
          <cell r="C5786">
            <v>308839</v>
          </cell>
          <cell r="D5786">
            <v>23220.94</v>
          </cell>
          <cell r="E5786">
            <v>0.96504746799999996</v>
          </cell>
          <cell r="F5786" t="str">
            <v>Not an Outlier</v>
          </cell>
        </row>
        <row r="5787">
          <cell r="A5787">
            <v>4893.76</v>
          </cell>
          <cell r="B5787">
            <v>43147</v>
          </cell>
          <cell r="C5787">
            <v>308728</v>
          </cell>
          <cell r="D5787">
            <v>17851.169999999998</v>
          </cell>
          <cell r="E5787">
            <v>0.98749997199999995</v>
          </cell>
          <cell r="F5787" t="str">
            <v>Not an Outlier</v>
          </cell>
        </row>
        <row r="5788">
          <cell r="A5788">
            <v>4893.79</v>
          </cell>
          <cell r="B5788">
            <v>42958</v>
          </cell>
          <cell r="C5788">
            <v>308835</v>
          </cell>
          <cell r="D5788">
            <v>10660.85</v>
          </cell>
          <cell r="E5788">
            <v>0.91362610300000002</v>
          </cell>
          <cell r="F5788" t="str">
            <v>Not an Outlier</v>
          </cell>
        </row>
        <row r="5789">
          <cell r="A5789">
            <v>4894.33</v>
          </cell>
          <cell r="B5789">
            <v>43231</v>
          </cell>
          <cell r="C5789">
            <v>300389</v>
          </cell>
          <cell r="D5789">
            <v>20293.28</v>
          </cell>
          <cell r="E5789">
            <v>0.14285814299999999</v>
          </cell>
          <cell r="F5789" t="str">
            <v>Not an Outlier</v>
          </cell>
        </row>
        <row r="5790">
          <cell r="A5790">
            <v>4895.88</v>
          </cell>
          <cell r="B5790">
            <v>43322</v>
          </cell>
          <cell r="C5790">
            <v>308733</v>
          </cell>
          <cell r="D5790">
            <v>16369.01</v>
          </cell>
          <cell r="E5790">
            <v>0.98430150999999999</v>
          </cell>
          <cell r="F5790" t="str">
            <v>Not an Outlier</v>
          </cell>
        </row>
        <row r="5791">
          <cell r="A5791">
            <v>4896.07</v>
          </cell>
          <cell r="B5791">
            <v>42951</v>
          </cell>
          <cell r="C5791">
            <v>315866</v>
          </cell>
          <cell r="D5791">
            <v>25266.75</v>
          </cell>
          <cell r="E5791">
            <v>0.98951347199999995</v>
          </cell>
          <cell r="F5791" t="str">
            <v>Not an Outlier</v>
          </cell>
        </row>
        <row r="5792">
          <cell r="A5792">
            <v>4899.03</v>
          </cell>
          <cell r="B5792">
            <v>43427</v>
          </cell>
          <cell r="C5792">
            <v>308732</v>
          </cell>
          <cell r="D5792">
            <v>14563.5</v>
          </cell>
          <cell r="E5792">
            <v>0.98181163100000002</v>
          </cell>
          <cell r="F5792" t="str">
            <v>Not an Outlier</v>
          </cell>
        </row>
        <row r="5793">
          <cell r="A5793">
            <v>4899.2</v>
          </cell>
          <cell r="B5793">
            <v>43098</v>
          </cell>
          <cell r="C5793">
            <v>308969</v>
          </cell>
          <cell r="D5793">
            <v>15340.12</v>
          </cell>
          <cell r="E5793">
            <v>0.97249689500000003</v>
          </cell>
          <cell r="F5793" t="str">
            <v>Not an Outlier</v>
          </cell>
        </row>
        <row r="5794">
          <cell r="A5794">
            <v>4907.01</v>
          </cell>
          <cell r="B5794">
            <v>42930</v>
          </cell>
          <cell r="C5794">
            <v>300377</v>
          </cell>
          <cell r="D5794">
            <v>33161.1</v>
          </cell>
          <cell r="E5794">
            <v>0.98421202399999996</v>
          </cell>
          <cell r="F5794" t="str">
            <v>Not an Outlier</v>
          </cell>
        </row>
        <row r="5795">
          <cell r="A5795">
            <v>4907.8999999999996</v>
          </cell>
          <cell r="B5795">
            <v>43231</v>
          </cell>
          <cell r="C5795">
            <v>308839</v>
          </cell>
          <cell r="D5795">
            <v>22041.32</v>
          </cell>
          <cell r="E5795">
            <v>0.96595214699999998</v>
          </cell>
          <cell r="F5795" t="str">
            <v>Not an Outlier</v>
          </cell>
        </row>
        <row r="5796">
          <cell r="A5796">
            <v>4909.5600000000004</v>
          </cell>
          <cell r="B5796">
            <v>43196</v>
          </cell>
          <cell r="C5796">
            <v>300389</v>
          </cell>
          <cell r="D5796">
            <v>24938.17</v>
          </cell>
          <cell r="E5796">
            <v>0.95068799400000004</v>
          </cell>
          <cell r="F5796" t="str">
            <v>Not an Outlier</v>
          </cell>
        </row>
        <row r="5797">
          <cell r="A5797">
            <v>4909.6400000000003</v>
          </cell>
          <cell r="B5797">
            <v>43434</v>
          </cell>
          <cell r="C5797">
            <v>308979</v>
          </cell>
          <cell r="D5797">
            <v>28527.14</v>
          </cell>
          <cell r="E5797">
            <v>0.992451639</v>
          </cell>
          <cell r="F5797" t="str">
            <v>Not an Outlier</v>
          </cell>
        </row>
        <row r="5798">
          <cell r="A5798">
            <v>4909.7299999999996</v>
          </cell>
          <cell r="B5798">
            <v>42839</v>
          </cell>
          <cell r="C5798">
            <v>308728</v>
          </cell>
          <cell r="D5798">
            <v>21163.95</v>
          </cell>
          <cell r="E5798">
            <v>0.98365087600000001</v>
          </cell>
          <cell r="F5798" t="str">
            <v>Not an Outlier</v>
          </cell>
        </row>
        <row r="5799">
          <cell r="A5799">
            <v>4915.5600000000004</v>
          </cell>
          <cell r="B5799">
            <v>43182</v>
          </cell>
          <cell r="C5799">
            <v>308835</v>
          </cell>
          <cell r="D5799">
            <v>14812.8</v>
          </cell>
          <cell r="E5799">
            <v>0.98116721399999995</v>
          </cell>
          <cell r="F5799" t="str">
            <v>Not an Outlier</v>
          </cell>
        </row>
        <row r="5800">
          <cell r="A5800">
            <v>4915.7</v>
          </cell>
          <cell r="B5800">
            <v>42888</v>
          </cell>
          <cell r="C5800">
            <v>308835</v>
          </cell>
          <cell r="D5800">
            <v>12479.96</v>
          </cell>
          <cell r="E5800">
            <v>0.96374996800000001</v>
          </cell>
          <cell r="F5800" t="str">
            <v>Not an Outlier</v>
          </cell>
        </row>
        <row r="5801">
          <cell r="A5801">
            <v>4915.92</v>
          </cell>
          <cell r="B5801">
            <v>43196</v>
          </cell>
          <cell r="C5801">
            <v>308841</v>
          </cell>
          <cell r="D5801">
            <v>16584.439999999999</v>
          </cell>
          <cell r="E5801">
            <v>0.97208638599999997</v>
          </cell>
          <cell r="F5801" t="str">
            <v>Not an Outlier</v>
          </cell>
        </row>
        <row r="5802">
          <cell r="A5802">
            <v>4916.22</v>
          </cell>
          <cell r="B5802">
            <v>43049</v>
          </cell>
          <cell r="C5802">
            <v>90266</v>
          </cell>
          <cell r="D5802">
            <v>35078.980000000003</v>
          </cell>
          <cell r="E5802">
            <v>0.940949602</v>
          </cell>
          <cell r="F5802" t="str">
            <v>Not an Outlier</v>
          </cell>
        </row>
        <row r="5803">
          <cell r="A5803">
            <v>4917.1499999999996</v>
          </cell>
          <cell r="B5803">
            <v>42944</v>
          </cell>
          <cell r="C5803">
            <v>308728</v>
          </cell>
          <cell r="D5803">
            <v>18380.91</v>
          </cell>
          <cell r="E5803">
            <v>0.983237994</v>
          </cell>
          <cell r="F5803" t="str">
            <v>Not an Outlier</v>
          </cell>
        </row>
        <row r="5804">
          <cell r="A5804">
            <v>4919.62</v>
          </cell>
          <cell r="B5804">
            <v>42846</v>
          </cell>
          <cell r="C5804">
            <v>86606</v>
          </cell>
          <cell r="D5804">
            <v>14897.72</v>
          </cell>
          <cell r="E5804">
            <v>0.91322921300000004</v>
          </cell>
          <cell r="F5804" t="str">
            <v>Not an Outlier</v>
          </cell>
        </row>
        <row r="5805">
          <cell r="A5805">
            <v>4922.53</v>
          </cell>
          <cell r="B5805">
            <v>43154</v>
          </cell>
          <cell r="C5805">
            <v>308728</v>
          </cell>
          <cell r="D5805">
            <v>17559.37</v>
          </cell>
          <cell r="E5805">
            <v>0.98527939499999995</v>
          </cell>
          <cell r="F5805" t="str">
            <v>Not an Outlier</v>
          </cell>
        </row>
        <row r="5806">
          <cell r="A5806">
            <v>4922.93</v>
          </cell>
          <cell r="B5806">
            <v>43462</v>
          </cell>
          <cell r="C5806">
            <v>308970</v>
          </cell>
          <cell r="D5806">
            <v>14176.11</v>
          </cell>
          <cell r="E5806">
            <v>0.95561739300000004</v>
          </cell>
          <cell r="F5806" t="str">
            <v>Not an Outlier</v>
          </cell>
        </row>
        <row r="5807">
          <cell r="A5807">
            <v>4924.12</v>
          </cell>
          <cell r="B5807">
            <v>43224</v>
          </cell>
          <cell r="C5807">
            <v>308839</v>
          </cell>
          <cell r="D5807">
            <v>21990.58</v>
          </cell>
          <cell r="E5807">
            <v>0.96118201800000003</v>
          </cell>
          <cell r="F5807" t="str">
            <v>Not an Outlier</v>
          </cell>
        </row>
        <row r="5808">
          <cell r="A5808">
            <v>4925.8</v>
          </cell>
          <cell r="B5808">
            <v>43210</v>
          </cell>
          <cell r="C5808">
            <v>308848</v>
          </cell>
          <cell r="D5808">
            <v>23677.279999999999</v>
          </cell>
          <cell r="E5808">
            <v>0.98661840599999995</v>
          </cell>
          <cell r="F5808" t="str">
            <v>Not an Outlier</v>
          </cell>
        </row>
        <row r="5809">
          <cell r="A5809">
            <v>4926.43</v>
          </cell>
          <cell r="B5809">
            <v>43266</v>
          </cell>
          <cell r="C5809">
            <v>308969</v>
          </cell>
          <cell r="D5809">
            <v>15182.75</v>
          </cell>
          <cell r="E5809">
            <v>0.96553804799999998</v>
          </cell>
          <cell r="F5809" t="str">
            <v>Not an Outlier</v>
          </cell>
        </row>
        <row r="5810">
          <cell r="A5810">
            <v>4926.68</v>
          </cell>
          <cell r="B5810">
            <v>42895</v>
          </cell>
          <cell r="C5810">
            <v>308733</v>
          </cell>
          <cell r="D5810">
            <v>16965.900000000001</v>
          </cell>
          <cell r="E5810">
            <v>0.97929826200000003</v>
          </cell>
          <cell r="F5810" t="str">
            <v>Not an Outlier</v>
          </cell>
        </row>
        <row r="5811">
          <cell r="A5811">
            <v>4927.97</v>
          </cell>
          <cell r="B5811">
            <v>43315</v>
          </cell>
          <cell r="C5811">
            <v>308733</v>
          </cell>
          <cell r="D5811">
            <v>16281.27</v>
          </cell>
          <cell r="E5811">
            <v>0.98676739800000002</v>
          </cell>
          <cell r="F5811" t="str">
            <v>Not an Outlier</v>
          </cell>
        </row>
        <row r="5812">
          <cell r="A5812">
            <v>4930.63</v>
          </cell>
          <cell r="B5812">
            <v>42867</v>
          </cell>
          <cell r="C5812">
            <v>335594</v>
          </cell>
          <cell r="D5812">
            <v>22782.95</v>
          </cell>
          <cell r="E5812">
            <v>0.979484786</v>
          </cell>
          <cell r="F5812" t="str">
            <v>Not an Outlier</v>
          </cell>
        </row>
        <row r="5813">
          <cell r="A5813">
            <v>4931.7299999999996</v>
          </cell>
          <cell r="B5813">
            <v>42818</v>
          </cell>
          <cell r="C5813">
            <v>315866</v>
          </cell>
          <cell r="D5813">
            <v>23477.43</v>
          </cell>
          <cell r="E5813">
            <v>0.98752109099999996</v>
          </cell>
          <cell r="F5813" t="str">
            <v>Not an Outlier</v>
          </cell>
        </row>
        <row r="5814">
          <cell r="A5814">
            <v>4933.9799999999996</v>
          </cell>
          <cell r="B5814">
            <v>43476</v>
          </cell>
          <cell r="C5814">
            <v>308982</v>
          </cell>
          <cell r="D5814">
            <v>8750.5300000000007</v>
          </cell>
          <cell r="E5814">
            <v>0.97469819599999996</v>
          </cell>
          <cell r="F5814" t="str">
            <v>Not an Outlier</v>
          </cell>
        </row>
        <row r="5815">
          <cell r="A5815">
            <v>4934.58</v>
          </cell>
          <cell r="B5815">
            <v>42937</v>
          </cell>
          <cell r="C5815">
            <v>315866</v>
          </cell>
          <cell r="D5815">
            <v>26252.02</v>
          </cell>
          <cell r="E5815">
            <v>0.99225345700000001</v>
          </cell>
          <cell r="F5815" t="str">
            <v>Not an Outlier</v>
          </cell>
        </row>
        <row r="5816">
          <cell r="A5816">
            <v>4937.87</v>
          </cell>
          <cell r="B5816">
            <v>43231</v>
          </cell>
          <cell r="C5816">
            <v>308678</v>
          </cell>
          <cell r="D5816">
            <v>26101</v>
          </cell>
          <cell r="E5816">
            <v>0.97684829100000004</v>
          </cell>
          <cell r="F5816" t="str">
            <v>Not an Outlier</v>
          </cell>
        </row>
        <row r="5817">
          <cell r="A5817">
            <v>4939.51</v>
          </cell>
          <cell r="B5817">
            <v>43049</v>
          </cell>
          <cell r="C5817">
            <v>308835</v>
          </cell>
          <cell r="D5817">
            <v>13505.08</v>
          </cell>
          <cell r="E5817">
            <v>0.96634874000000004</v>
          </cell>
          <cell r="F5817" t="str">
            <v>Not an Outlier</v>
          </cell>
        </row>
        <row r="5818">
          <cell r="A5818">
            <v>4942.75</v>
          </cell>
          <cell r="B5818">
            <v>43119</v>
          </cell>
          <cell r="C5818">
            <v>308848</v>
          </cell>
          <cell r="D5818">
            <v>23506.3</v>
          </cell>
          <cell r="E5818">
            <v>0.98028523599999995</v>
          </cell>
          <cell r="F5818" t="str">
            <v>Not an Outlier</v>
          </cell>
        </row>
        <row r="5819">
          <cell r="A5819">
            <v>4943.32</v>
          </cell>
          <cell r="B5819">
            <v>42951</v>
          </cell>
          <cell r="C5819">
            <v>86954</v>
          </cell>
          <cell r="D5819">
            <v>23260.94</v>
          </cell>
          <cell r="E5819">
            <v>0.98565867100000004</v>
          </cell>
          <cell r="F5819" t="str">
            <v>Not an Outlier</v>
          </cell>
        </row>
        <row r="5820">
          <cell r="A5820">
            <v>4945.29</v>
          </cell>
          <cell r="B5820">
            <v>42937</v>
          </cell>
          <cell r="C5820">
            <v>86954</v>
          </cell>
          <cell r="D5820">
            <v>23961.8</v>
          </cell>
          <cell r="E5820">
            <v>0.990376543</v>
          </cell>
          <cell r="F5820" t="str">
            <v>Not an Outlier</v>
          </cell>
        </row>
        <row r="5821">
          <cell r="A5821">
            <v>4947.6899999999996</v>
          </cell>
          <cell r="B5821">
            <v>43056</v>
          </cell>
          <cell r="C5821">
            <v>86615</v>
          </cell>
          <cell r="D5821">
            <v>35331.15</v>
          </cell>
          <cell r="E5821">
            <v>0.94594439600000002</v>
          </cell>
          <cell r="F5821" t="str">
            <v>Not an Outlier</v>
          </cell>
        </row>
        <row r="5822">
          <cell r="A5822">
            <v>4950.1400000000003</v>
          </cell>
          <cell r="B5822">
            <v>43252</v>
          </cell>
          <cell r="C5822">
            <v>308678</v>
          </cell>
          <cell r="D5822">
            <v>27369.27</v>
          </cell>
          <cell r="E5822">
            <v>0.98643861300000002</v>
          </cell>
          <cell r="F5822" t="str">
            <v>Not an Outlier</v>
          </cell>
        </row>
        <row r="5823">
          <cell r="A5823">
            <v>4950.2700000000004</v>
          </cell>
          <cell r="B5823">
            <v>43126</v>
          </cell>
          <cell r="C5823">
            <v>308848</v>
          </cell>
          <cell r="D5823">
            <v>23145.34</v>
          </cell>
          <cell r="E5823">
            <v>0.97921729800000001</v>
          </cell>
          <cell r="F5823" t="str">
            <v>Not an Outlier</v>
          </cell>
        </row>
        <row r="5824">
          <cell r="A5824">
            <v>4951.12</v>
          </cell>
          <cell r="B5824">
            <v>43161</v>
          </cell>
          <cell r="C5824">
            <v>308862</v>
          </cell>
          <cell r="D5824">
            <v>7654.01</v>
          </cell>
          <cell r="E5824">
            <v>0.93665481100000003</v>
          </cell>
          <cell r="F5824" t="str">
            <v>Not an Outlier</v>
          </cell>
        </row>
        <row r="5825">
          <cell r="A5825">
            <v>4955.1000000000004</v>
          </cell>
          <cell r="B5825">
            <v>42944</v>
          </cell>
          <cell r="C5825">
            <v>300377</v>
          </cell>
          <cell r="D5825">
            <v>32922.300000000003</v>
          </cell>
          <cell r="E5825">
            <v>0.97532481599999998</v>
          </cell>
          <cell r="F5825" t="str">
            <v>Not an Outlier</v>
          </cell>
        </row>
        <row r="5826">
          <cell r="A5826">
            <v>4956.6899999999996</v>
          </cell>
          <cell r="B5826">
            <v>43119</v>
          </cell>
          <cell r="C5826">
            <v>335594</v>
          </cell>
          <cell r="D5826">
            <v>19670.990000000002</v>
          </cell>
          <cell r="E5826">
            <v>0.95787887400000005</v>
          </cell>
          <cell r="F5826" t="str">
            <v>Not an Outlier</v>
          </cell>
        </row>
        <row r="5827">
          <cell r="A5827">
            <v>4957.59</v>
          </cell>
          <cell r="B5827">
            <v>43357</v>
          </cell>
          <cell r="C5827">
            <v>308969</v>
          </cell>
          <cell r="D5827">
            <v>15232.67</v>
          </cell>
          <cell r="E5827">
            <v>0.97416862299999996</v>
          </cell>
          <cell r="F5827" t="str">
            <v>Not an Outlier</v>
          </cell>
        </row>
        <row r="5828">
          <cell r="A5828">
            <v>4957.66</v>
          </cell>
          <cell r="B5828">
            <v>43091</v>
          </cell>
          <cell r="C5828">
            <v>308982</v>
          </cell>
          <cell r="D5828">
            <v>8112.53</v>
          </cell>
          <cell r="E5828">
            <v>0.95440829500000002</v>
          </cell>
          <cell r="F5828" t="str">
            <v>Not an Outlier</v>
          </cell>
        </row>
        <row r="5829">
          <cell r="A5829">
            <v>4957.92</v>
          </cell>
          <cell r="B5829">
            <v>43063</v>
          </cell>
          <cell r="C5829">
            <v>308848</v>
          </cell>
          <cell r="D5829">
            <v>24364.46</v>
          </cell>
          <cell r="E5829">
            <v>0.98609382400000001</v>
          </cell>
          <cell r="F5829" t="str">
            <v>Not an Outlier</v>
          </cell>
        </row>
        <row r="5830">
          <cell r="A5830">
            <v>4959.8900000000003</v>
          </cell>
          <cell r="B5830">
            <v>43133</v>
          </cell>
          <cell r="C5830">
            <v>308982</v>
          </cell>
          <cell r="D5830">
            <v>8245.75</v>
          </cell>
          <cell r="E5830">
            <v>0.95095803599999995</v>
          </cell>
          <cell r="F5830" t="str">
            <v>Not an Outlier</v>
          </cell>
        </row>
        <row r="5831">
          <cell r="A5831">
            <v>4960.0200000000004</v>
          </cell>
          <cell r="B5831">
            <v>43371</v>
          </cell>
          <cell r="C5831">
            <v>308860</v>
          </cell>
          <cell r="D5831">
            <v>17905.189999999999</v>
          </cell>
          <cell r="E5831">
            <v>0.96128654999999996</v>
          </cell>
          <cell r="F5831" t="str">
            <v>Not an Outlier</v>
          </cell>
        </row>
        <row r="5832">
          <cell r="A5832">
            <v>4960.88</v>
          </cell>
          <cell r="B5832">
            <v>43049</v>
          </cell>
          <cell r="C5832">
            <v>308728</v>
          </cell>
          <cell r="D5832">
            <v>16880.86</v>
          </cell>
          <cell r="E5832">
            <v>0.976906312</v>
          </cell>
          <cell r="F5832" t="str">
            <v>Not an Outlier</v>
          </cell>
        </row>
        <row r="5833">
          <cell r="A5833">
            <v>4962.75</v>
          </cell>
          <cell r="B5833">
            <v>42818</v>
          </cell>
          <cell r="C5833">
            <v>308728</v>
          </cell>
          <cell r="D5833">
            <v>21967.78</v>
          </cell>
          <cell r="E5833">
            <v>0.98588043800000003</v>
          </cell>
          <cell r="F5833" t="str">
            <v>Not an Outlier</v>
          </cell>
        </row>
        <row r="5834">
          <cell r="A5834">
            <v>4965.5200000000004</v>
          </cell>
          <cell r="B5834">
            <v>42797</v>
          </cell>
          <cell r="C5834">
            <v>308728</v>
          </cell>
          <cell r="D5834">
            <v>23416.880000000001</v>
          </cell>
          <cell r="E5834">
            <v>0.98000595700000004</v>
          </cell>
          <cell r="F5834" t="str">
            <v>Not an Outlier</v>
          </cell>
        </row>
        <row r="5835">
          <cell r="A5835">
            <v>4968.6400000000003</v>
          </cell>
          <cell r="B5835">
            <v>43063</v>
          </cell>
          <cell r="C5835">
            <v>308982</v>
          </cell>
          <cell r="D5835">
            <v>8317.99</v>
          </cell>
          <cell r="E5835">
            <v>0.94005863700000003</v>
          </cell>
          <cell r="F5835" t="str">
            <v>Not an Outlier</v>
          </cell>
        </row>
        <row r="5836">
          <cell r="A5836">
            <v>4968.8500000000004</v>
          </cell>
          <cell r="B5836">
            <v>43217</v>
          </cell>
          <cell r="C5836">
            <v>308848</v>
          </cell>
          <cell r="D5836">
            <v>23555.99</v>
          </cell>
          <cell r="E5836">
            <v>0.98793203399999996</v>
          </cell>
          <cell r="F5836" t="str">
            <v>Not an Outlier</v>
          </cell>
        </row>
        <row r="5837">
          <cell r="A5837">
            <v>4969.6499999999996</v>
          </cell>
          <cell r="B5837">
            <v>42930</v>
          </cell>
          <cell r="C5837">
            <v>308728</v>
          </cell>
          <cell r="D5837">
            <v>18438.919999999998</v>
          </cell>
          <cell r="E5837">
            <v>0.979604633</v>
          </cell>
          <cell r="F5837" t="str">
            <v>Not an Outlier</v>
          </cell>
        </row>
        <row r="5838">
          <cell r="A5838">
            <v>4970.6899999999996</v>
          </cell>
          <cell r="B5838">
            <v>43322</v>
          </cell>
          <cell r="C5838">
            <v>308841</v>
          </cell>
          <cell r="D5838">
            <v>16730.52</v>
          </cell>
          <cell r="E5838">
            <v>0.97924117399999999</v>
          </cell>
          <cell r="F5838" t="str">
            <v>Not an Outlier</v>
          </cell>
        </row>
        <row r="5839">
          <cell r="A5839">
            <v>4971.6899999999996</v>
          </cell>
          <cell r="B5839">
            <v>43161</v>
          </cell>
          <cell r="C5839">
            <v>308835</v>
          </cell>
          <cell r="D5839">
            <v>14814.11</v>
          </cell>
          <cell r="E5839">
            <v>0.98388125299999996</v>
          </cell>
          <cell r="F5839" t="str">
            <v>Not an Outlier</v>
          </cell>
        </row>
        <row r="5840">
          <cell r="A5840">
            <v>4972.71</v>
          </cell>
          <cell r="B5840">
            <v>43028</v>
          </cell>
          <cell r="C5840">
            <v>308848</v>
          </cell>
          <cell r="D5840">
            <v>23870.87</v>
          </cell>
          <cell r="E5840">
            <v>0.98525756900000006</v>
          </cell>
          <cell r="F5840" t="str">
            <v>Not an Outlier</v>
          </cell>
        </row>
        <row r="5841">
          <cell r="A5841">
            <v>4972.71</v>
          </cell>
          <cell r="B5841">
            <v>43476</v>
          </cell>
          <cell r="C5841">
            <v>308678</v>
          </cell>
          <cell r="D5841">
            <v>24135.43</v>
          </cell>
          <cell r="E5841">
            <v>0.96278318399999996</v>
          </cell>
          <cell r="F5841" t="str">
            <v>Not an Outlier</v>
          </cell>
        </row>
        <row r="5842">
          <cell r="A5842">
            <v>4972.7700000000004</v>
          </cell>
          <cell r="B5842">
            <v>43357</v>
          </cell>
          <cell r="C5842">
            <v>308860</v>
          </cell>
          <cell r="D5842">
            <v>16957.73</v>
          </cell>
          <cell r="E5842">
            <v>0.97238304799999997</v>
          </cell>
          <cell r="F5842" t="str">
            <v>Not an Outlier</v>
          </cell>
        </row>
        <row r="5843">
          <cell r="A5843">
            <v>4973.5</v>
          </cell>
          <cell r="B5843">
            <v>43427</v>
          </cell>
          <cell r="C5843">
            <v>308979</v>
          </cell>
          <cell r="D5843">
            <v>27916.5</v>
          </cell>
          <cell r="E5843">
            <v>0.99153907900000005</v>
          </cell>
          <cell r="F5843" t="str">
            <v>Not an Outlier</v>
          </cell>
        </row>
        <row r="5844">
          <cell r="A5844">
            <v>4973.6000000000004</v>
          </cell>
          <cell r="B5844">
            <v>43154</v>
          </cell>
          <cell r="C5844">
            <v>300389</v>
          </cell>
          <cell r="D5844">
            <v>28293.95</v>
          </cell>
          <cell r="E5844">
            <v>0.97195658100000004</v>
          </cell>
          <cell r="F5844" t="str">
            <v>Not an Outlier</v>
          </cell>
        </row>
        <row r="5845">
          <cell r="A5845">
            <v>4974.82</v>
          </cell>
          <cell r="B5845">
            <v>43126</v>
          </cell>
          <cell r="C5845">
            <v>86606</v>
          </cell>
          <cell r="D5845">
            <v>16253.64</v>
          </cell>
          <cell r="E5845">
            <v>0.96668648800000001</v>
          </cell>
          <cell r="F5845" t="str">
            <v>Not an Outlier</v>
          </cell>
        </row>
        <row r="5846">
          <cell r="A5846">
            <v>4974.8900000000003</v>
          </cell>
          <cell r="B5846">
            <v>43378</v>
          </cell>
          <cell r="C5846">
            <v>308860</v>
          </cell>
          <cell r="D5846">
            <v>17143.68</v>
          </cell>
          <cell r="E5846">
            <v>0.96432781199999995</v>
          </cell>
          <cell r="F5846" t="str">
            <v>Not an Outlier</v>
          </cell>
        </row>
        <row r="5847">
          <cell r="A5847">
            <v>4976.1099999999997</v>
          </cell>
          <cell r="B5847">
            <v>43217</v>
          </cell>
          <cell r="C5847">
            <v>308839</v>
          </cell>
          <cell r="D5847">
            <v>22580.23</v>
          </cell>
          <cell r="E5847">
            <v>0.95830349199999998</v>
          </cell>
          <cell r="F5847" t="str">
            <v>Not an Outlier</v>
          </cell>
        </row>
        <row r="5848">
          <cell r="A5848">
            <v>4978.28</v>
          </cell>
          <cell r="B5848">
            <v>42839</v>
          </cell>
          <cell r="C5848">
            <v>335594</v>
          </cell>
          <cell r="D5848">
            <v>22416.75</v>
          </cell>
          <cell r="E5848">
            <v>0.97891751699999996</v>
          </cell>
          <cell r="F5848" t="str">
            <v>Not an Outlier</v>
          </cell>
        </row>
        <row r="5849">
          <cell r="A5849">
            <v>4979.09</v>
          </cell>
          <cell r="B5849">
            <v>43014</v>
          </cell>
          <cell r="C5849">
            <v>308733</v>
          </cell>
          <cell r="D5849">
            <v>15109.48</v>
          </cell>
          <cell r="E5849">
            <v>0.97386960099999997</v>
          </cell>
          <cell r="F5849" t="str">
            <v>Not an Outlier</v>
          </cell>
        </row>
        <row r="5850">
          <cell r="A5850">
            <v>4982.12</v>
          </cell>
          <cell r="B5850">
            <v>42881</v>
          </cell>
          <cell r="C5850">
            <v>335594</v>
          </cell>
          <cell r="D5850">
            <v>22477.38</v>
          </cell>
          <cell r="E5850">
            <v>0.97570299500000002</v>
          </cell>
          <cell r="F5850" t="str">
            <v>Not an Outlier</v>
          </cell>
        </row>
        <row r="5851">
          <cell r="A5851">
            <v>4982.13</v>
          </cell>
          <cell r="B5851">
            <v>42888</v>
          </cell>
          <cell r="C5851">
            <v>86954</v>
          </cell>
          <cell r="D5851">
            <v>22957.78</v>
          </cell>
          <cell r="E5851">
            <v>0.97422439699999996</v>
          </cell>
          <cell r="F5851" t="str">
            <v>Not an Outlier</v>
          </cell>
        </row>
        <row r="5852">
          <cell r="A5852">
            <v>4982.95</v>
          </cell>
          <cell r="B5852">
            <v>42853</v>
          </cell>
          <cell r="C5852">
            <v>308728</v>
          </cell>
          <cell r="D5852">
            <v>21458.18</v>
          </cell>
          <cell r="E5852">
            <v>0.98885318799999999</v>
          </cell>
          <cell r="F5852" t="str">
            <v>Not an Outlier</v>
          </cell>
        </row>
        <row r="5853">
          <cell r="A5853">
            <v>4984.3900000000003</v>
          </cell>
          <cell r="B5853">
            <v>43112</v>
          </cell>
          <cell r="C5853">
            <v>308969</v>
          </cell>
          <cell r="D5853">
            <v>15153.29</v>
          </cell>
          <cell r="E5853">
            <v>0.97758720700000001</v>
          </cell>
          <cell r="F5853" t="str">
            <v>Not an Outlier</v>
          </cell>
        </row>
        <row r="5854">
          <cell r="A5854">
            <v>4986.1899999999996</v>
          </cell>
          <cell r="B5854">
            <v>43203</v>
          </cell>
          <cell r="C5854">
            <v>308835</v>
          </cell>
          <cell r="D5854">
            <v>15140.83</v>
          </cell>
          <cell r="E5854">
            <v>0.97837093200000003</v>
          </cell>
          <cell r="F5854" t="str">
            <v>Not an Outlier</v>
          </cell>
        </row>
        <row r="5855">
          <cell r="A5855">
            <v>4987.08</v>
          </cell>
          <cell r="B5855">
            <v>42790</v>
          </cell>
          <cell r="C5855">
            <v>308728</v>
          </cell>
          <cell r="D5855">
            <v>23544.560000000001</v>
          </cell>
          <cell r="E5855">
            <v>0.97595737400000004</v>
          </cell>
          <cell r="F5855" t="str">
            <v>Not an Outlier</v>
          </cell>
        </row>
        <row r="5856">
          <cell r="A5856">
            <v>4987.57</v>
          </cell>
          <cell r="B5856">
            <v>42923</v>
          </cell>
          <cell r="C5856">
            <v>308835</v>
          </cell>
          <cell r="D5856">
            <v>10623.01</v>
          </cell>
          <cell r="E5856">
            <v>0.91510546800000003</v>
          </cell>
          <cell r="F5856" t="str">
            <v>Not an Outlier</v>
          </cell>
        </row>
        <row r="5857">
          <cell r="A5857">
            <v>4988.13</v>
          </cell>
          <cell r="B5857">
            <v>43217</v>
          </cell>
          <cell r="C5857">
            <v>308733</v>
          </cell>
          <cell r="D5857">
            <v>15527.74</v>
          </cell>
          <cell r="E5857">
            <v>0.98431053800000001</v>
          </cell>
          <cell r="F5857" t="str">
            <v>Not an Outlier</v>
          </cell>
        </row>
        <row r="5858">
          <cell r="A5858">
            <v>4991.45</v>
          </cell>
          <cell r="B5858">
            <v>43035</v>
          </cell>
          <cell r="C5858">
            <v>308728</v>
          </cell>
          <cell r="D5858">
            <v>17126.189999999999</v>
          </cell>
          <cell r="E5858">
            <v>0.97393699499999997</v>
          </cell>
          <cell r="F5858" t="str">
            <v>Not an Outlier</v>
          </cell>
        </row>
        <row r="5859">
          <cell r="A5859">
            <v>4993.18</v>
          </cell>
          <cell r="B5859">
            <v>42895</v>
          </cell>
          <cell r="C5859">
            <v>300378</v>
          </cell>
          <cell r="D5859">
            <v>37139.96</v>
          </cell>
          <cell r="E5859">
            <v>0.98343373700000003</v>
          </cell>
          <cell r="F5859" t="str">
            <v>Not an Outlier</v>
          </cell>
        </row>
        <row r="5860">
          <cell r="A5860">
            <v>4993.4799999999996</v>
          </cell>
          <cell r="B5860">
            <v>42888</v>
          </cell>
          <cell r="C5860">
            <v>308678</v>
          </cell>
          <cell r="D5860">
            <v>29929.53</v>
          </cell>
          <cell r="E5860">
            <v>0.98920222000000002</v>
          </cell>
          <cell r="F5860" t="str">
            <v>Not an Outlier</v>
          </cell>
        </row>
        <row r="5861">
          <cell r="A5861">
            <v>4996.1499999999996</v>
          </cell>
          <cell r="B5861">
            <v>43175</v>
          </cell>
          <cell r="C5861">
            <v>86954</v>
          </cell>
          <cell r="D5861">
            <v>19970.21</v>
          </cell>
          <cell r="E5861">
            <v>0.97206908999999997</v>
          </cell>
          <cell r="F5861" t="str">
            <v>Not an Outlier</v>
          </cell>
        </row>
        <row r="5862">
          <cell r="A5862">
            <v>4997.01</v>
          </cell>
          <cell r="B5862">
            <v>42881</v>
          </cell>
          <cell r="C5862">
            <v>90266</v>
          </cell>
          <cell r="D5862">
            <v>38866.870000000003</v>
          </cell>
          <cell r="E5862">
            <v>0.95695464200000002</v>
          </cell>
          <cell r="F5862" t="str">
            <v>Not an Outlier</v>
          </cell>
        </row>
        <row r="5863">
          <cell r="A5863">
            <v>4999.3100000000004</v>
          </cell>
          <cell r="B5863">
            <v>43021</v>
          </cell>
          <cell r="C5863">
            <v>308728</v>
          </cell>
          <cell r="D5863">
            <v>17723.87</v>
          </cell>
          <cell r="E5863">
            <v>0.981022536</v>
          </cell>
          <cell r="F5863" t="str">
            <v>Not an Outlier</v>
          </cell>
        </row>
        <row r="5864">
          <cell r="A5864">
            <v>5000.03</v>
          </cell>
          <cell r="B5864">
            <v>43287</v>
          </cell>
          <cell r="C5864">
            <v>308982</v>
          </cell>
          <cell r="D5864">
            <v>9161.7900000000009</v>
          </cell>
          <cell r="E5864">
            <v>0.98504987899999996</v>
          </cell>
          <cell r="F5864" t="str">
            <v>Not an Outlier</v>
          </cell>
        </row>
        <row r="5865">
          <cell r="A5865">
            <v>5000.53</v>
          </cell>
          <cell r="B5865">
            <v>43210</v>
          </cell>
          <cell r="C5865">
            <v>308835</v>
          </cell>
          <cell r="D5865">
            <v>15108.81</v>
          </cell>
          <cell r="E5865">
            <v>0.97853541899999996</v>
          </cell>
          <cell r="F5865" t="str">
            <v>Not an Outlier</v>
          </cell>
        </row>
        <row r="5866">
          <cell r="A5866">
            <v>5001.95</v>
          </cell>
          <cell r="B5866">
            <v>43420</v>
          </cell>
          <cell r="C5866">
            <v>308835</v>
          </cell>
          <cell r="D5866">
            <v>14628.7</v>
          </cell>
          <cell r="E5866">
            <v>0.97996108599999998</v>
          </cell>
          <cell r="F5866" t="str">
            <v>Not an Outlier</v>
          </cell>
        </row>
        <row r="5867">
          <cell r="A5867">
            <v>5003.58</v>
          </cell>
          <cell r="B5867">
            <v>42804</v>
          </cell>
          <cell r="C5867">
            <v>315872</v>
          </cell>
          <cell r="D5867">
            <v>31853.26</v>
          </cell>
          <cell r="E5867">
            <v>0.99025644000000002</v>
          </cell>
          <cell r="F5867" t="str">
            <v>Not an Outlier</v>
          </cell>
        </row>
        <row r="5868">
          <cell r="A5868">
            <v>5007.26</v>
          </cell>
          <cell r="B5868">
            <v>43084</v>
          </cell>
          <cell r="C5868">
            <v>308848</v>
          </cell>
          <cell r="D5868">
            <v>23797.78</v>
          </cell>
          <cell r="E5868">
            <v>0.98028523599999995</v>
          </cell>
          <cell r="F5868" t="str">
            <v>Not an Outlier</v>
          </cell>
        </row>
        <row r="5869">
          <cell r="A5869">
            <v>5007.34</v>
          </cell>
          <cell r="B5869">
            <v>43063</v>
          </cell>
          <cell r="C5869">
            <v>308678</v>
          </cell>
          <cell r="D5869">
            <v>23216.13</v>
          </cell>
          <cell r="E5869">
            <v>0.96823668100000004</v>
          </cell>
          <cell r="F5869" t="str">
            <v>Not an Outlier</v>
          </cell>
        </row>
        <row r="5870">
          <cell r="A5870">
            <v>5012.38</v>
          </cell>
          <cell r="B5870">
            <v>43434</v>
          </cell>
          <cell r="C5870">
            <v>308732</v>
          </cell>
          <cell r="D5870">
            <v>15250.58</v>
          </cell>
          <cell r="E5870">
            <v>0.98388804299999999</v>
          </cell>
          <cell r="F5870" t="str">
            <v>Not an Outlier</v>
          </cell>
        </row>
        <row r="5871">
          <cell r="A5871">
            <v>5013.1499999999996</v>
          </cell>
          <cell r="B5871">
            <v>42972</v>
          </cell>
          <cell r="C5871">
            <v>308728</v>
          </cell>
          <cell r="D5871">
            <v>17277.98</v>
          </cell>
          <cell r="E5871">
            <v>0.97382428700000001</v>
          </cell>
          <cell r="F5871" t="str">
            <v>Not an Outlier</v>
          </cell>
        </row>
        <row r="5872">
          <cell r="A5872">
            <v>5014.8</v>
          </cell>
          <cell r="B5872">
            <v>43000</v>
          </cell>
          <cell r="C5872">
            <v>86606</v>
          </cell>
          <cell r="D5872">
            <v>16600.86</v>
          </cell>
          <cell r="E5872">
            <v>0.94376397400000001</v>
          </cell>
          <cell r="F5872" t="str">
            <v>Not an Outlier</v>
          </cell>
        </row>
        <row r="5873">
          <cell r="A5873">
            <v>5015.75</v>
          </cell>
          <cell r="B5873">
            <v>42818</v>
          </cell>
          <cell r="C5873">
            <v>86954</v>
          </cell>
          <cell r="D5873">
            <v>21901.87</v>
          </cell>
          <cell r="E5873">
            <v>0.98300543799999995</v>
          </cell>
          <cell r="F5873" t="str">
            <v>Not an Outlier</v>
          </cell>
        </row>
        <row r="5874">
          <cell r="A5874">
            <v>5016.05</v>
          </cell>
          <cell r="B5874">
            <v>43000</v>
          </cell>
          <cell r="C5874">
            <v>308728</v>
          </cell>
          <cell r="D5874">
            <v>17093.310000000001</v>
          </cell>
          <cell r="E5874">
            <v>0.97184245300000005</v>
          </cell>
          <cell r="F5874" t="str">
            <v>Not an Outlier</v>
          </cell>
        </row>
        <row r="5875">
          <cell r="A5875">
            <v>5017.34</v>
          </cell>
          <cell r="B5875">
            <v>43182</v>
          </cell>
          <cell r="C5875">
            <v>308982</v>
          </cell>
          <cell r="D5875">
            <v>9577.7999999999993</v>
          </cell>
          <cell r="E5875">
            <v>0.97881873399999997</v>
          </cell>
          <cell r="F5875" t="str">
            <v>Not an Outlier</v>
          </cell>
        </row>
        <row r="5876">
          <cell r="A5876">
            <v>5020.1499999999996</v>
          </cell>
          <cell r="B5876">
            <v>43217</v>
          </cell>
          <cell r="C5876">
            <v>300389</v>
          </cell>
          <cell r="D5876">
            <v>22161.17</v>
          </cell>
          <cell r="E5876">
            <v>0.91989594399999997</v>
          </cell>
          <cell r="F5876" t="str">
            <v>Not an Outlier</v>
          </cell>
        </row>
        <row r="5877">
          <cell r="A5877">
            <v>5020.54</v>
          </cell>
          <cell r="B5877">
            <v>43154</v>
          </cell>
          <cell r="C5877">
            <v>86606</v>
          </cell>
          <cell r="D5877">
            <v>14835.74</v>
          </cell>
          <cell r="E5877">
            <v>0.93849437000000002</v>
          </cell>
          <cell r="F5877" t="str">
            <v>Not an Outlier</v>
          </cell>
        </row>
        <row r="5878">
          <cell r="A5878">
            <v>5026.5</v>
          </cell>
          <cell r="B5878">
            <v>42937</v>
          </cell>
          <cell r="C5878">
            <v>300378</v>
          </cell>
          <cell r="D5878">
            <v>35342.629999999997</v>
          </cell>
          <cell r="E5878">
            <v>0.98164716799999996</v>
          </cell>
          <cell r="F5878" t="str">
            <v>Not an Outlier</v>
          </cell>
        </row>
        <row r="5879">
          <cell r="A5879">
            <v>5028.42</v>
          </cell>
          <cell r="B5879">
            <v>43084</v>
          </cell>
          <cell r="C5879">
            <v>86606</v>
          </cell>
          <cell r="D5879">
            <v>17205.66</v>
          </cell>
          <cell r="E5879">
            <v>0.96480100000000002</v>
          </cell>
          <cell r="F5879" t="str">
            <v>Not an Outlier</v>
          </cell>
        </row>
        <row r="5880">
          <cell r="A5880">
            <v>5028.7</v>
          </cell>
          <cell r="B5880">
            <v>42993</v>
          </cell>
          <cell r="C5880">
            <v>308733</v>
          </cell>
          <cell r="D5880">
            <v>14350.72</v>
          </cell>
          <cell r="E5880">
            <v>0.96247213200000004</v>
          </cell>
          <cell r="F5880" t="str">
            <v>Not an Outlier</v>
          </cell>
        </row>
        <row r="5881">
          <cell r="A5881">
            <v>5032.33</v>
          </cell>
          <cell r="B5881">
            <v>43112</v>
          </cell>
          <cell r="C5881">
            <v>300378</v>
          </cell>
          <cell r="D5881">
            <v>29323.95</v>
          </cell>
          <cell r="E5881">
            <v>0.92102383399999999</v>
          </cell>
          <cell r="F5881" t="str">
            <v>Not an Outlier</v>
          </cell>
        </row>
        <row r="5882">
          <cell r="A5882">
            <v>5034.87</v>
          </cell>
          <cell r="B5882">
            <v>43168</v>
          </cell>
          <cell r="C5882">
            <v>335594</v>
          </cell>
          <cell r="D5882">
            <v>18887.169999999998</v>
          </cell>
          <cell r="E5882">
            <v>0.95931920299999995</v>
          </cell>
          <cell r="F5882" t="str">
            <v>Not an Outlier</v>
          </cell>
        </row>
        <row r="5883">
          <cell r="A5883">
            <v>5035.62</v>
          </cell>
          <cell r="B5883">
            <v>42944</v>
          </cell>
          <cell r="C5883">
            <v>86954</v>
          </cell>
          <cell r="D5883">
            <v>23913.98</v>
          </cell>
          <cell r="E5883">
            <v>0.98679095999999999</v>
          </cell>
          <cell r="F5883" t="str">
            <v>Not an Outlier</v>
          </cell>
        </row>
        <row r="5884">
          <cell r="A5884">
            <v>5036.2299999999996</v>
          </cell>
          <cell r="B5884">
            <v>43161</v>
          </cell>
          <cell r="C5884">
            <v>308982</v>
          </cell>
          <cell r="D5884">
            <v>9165.59</v>
          </cell>
          <cell r="E5884">
            <v>0.97578096700000005</v>
          </cell>
          <cell r="F5884" t="str">
            <v>Not an Outlier</v>
          </cell>
        </row>
        <row r="5885">
          <cell r="A5885">
            <v>5036.45</v>
          </cell>
          <cell r="B5885">
            <v>43133</v>
          </cell>
          <cell r="C5885">
            <v>308835</v>
          </cell>
          <cell r="D5885">
            <v>14727.57</v>
          </cell>
          <cell r="E5885">
            <v>0.98304905799999998</v>
          </cell>
          <cell r="F5885" t="str">
            <v>Not an Outlier</v>
          </cell>
        </row>
        <row r="5886">
          <cell r="A5886">
            <v>5036.9799999999996</v>
          </cell>
          <cell r="B5886">
            <v>42916</v>
          </cell>
          <cell r="C5886">
            <v>86954</v>
          </cell>
          <cell r="D5886">
            <v>23366.09</v>
          </cell>
          <cell r="E5886">
            <v>0.98084644300000001</v>
          </cell>
          <cell r="F5886" t="str">
            <v>Not an Outlier</v>
          </cell>
        </row>
        <row r="5887">
          <cell r="A5887">
            <v>5037.91</v>
          </cell>
          <cell r="B5887">
            <v>43154</v>
          </cell>
          <cell r="C5887">
            <v>308982</v>
          </cell>
          <cell r="D5887">
            <v>9004.17</v>
          </cell>
          <cell r="E5887">
            <v>0.98013236299999995</v>
          </cell>
          <cell r="F5887" t="str">
            <v>Not an Outlier</v>
          </cell>
        </row>
        <row r="5888">
          <cell r="A5888">
            <v>5037.92</v>
          </cell>
          <cell r="B5888">
            <v>43133</v>
          </cell>
          <cell r="C5888">
            <v>335594</v>
          </cell>
          <cell r="D5888">
            <v>19080.91</v>
          </cell>
          <cell r="E5888">
            <v>0.94506319400000005</v>
          </cell>
          <cell r="F5888" t="str">
            <v>Not an Outlier</v>
          </cell>
        </row>
        <row r="5889">
          <cell r="A5889">
            <v>5037.97</v>
          </cell>
          <cell r="B5889">
            <v>43161</v>
          </cell>
          <cell r="C5889">
            <v>86954</v>
          </cell>
          <cell r="D5889">
            <v>20723.57</v>
          </cell>
          <cell r="E5889">
            <v>0.98034521100000005</v>
          </cell>
          <cell r="F5889" t="str">
            <v>Not an Outlier</v>
          </cell>
        </row>
        <row r="5890">
          <cell r="A5890">
            <v>5038.16</v>
          </cell>
          <cell r="B5890">
            <v>43371</v>
          </cell>
          <cell r="C5890">
            <v>308982</v>
          </cell>
          <cell r="D5890">
            <v>8677.35</v>
          </cell>
          <cell r="E5890">
            <v>0.95284746300000001</v>
          </cell>
          <cell r="F5890" t="str">
            <v>Not an Outlier</v>
          </cell>
        </row>
        <row r="5891">
          <cell r="A5891">
            <v>5038.59</v>
          </cell>
          <cell r="B5891">
            <v>43455</v>
          </cell>
          <cell r="C5891">
            <v>308978</v>
          </cell>
          <cell r="D5891">
            <v>24407.41</v>
          </cell>
          <cell r="E5891">
            <v>0.98986221500000005</v>
          </cell>
          <cell r="F5891" t="str">
            <v>Not an Outlier</v>
          </cell>
        </row>
        <row r="5892">
          <cell r="A5892">
            <v>5039.01</v>
          </cell>
          <cell r="B5892">
            <v>42916</v>
          </cell>
          <cell r="C5892">
            <v>300378</v>
          </cell>
          <cell r="D5892">
            <v>36138.89</v>
          </cell>
          <cell r="E5892">
            <v>0.98013344999999996</v>
          </cell>
          <cell r="F5892" t="str">
            <v>Not an Outlier</v>
          </cell>
        </row>
        <row r="5893">
          <cell r="A5893">
            <v>5039.71</v>
          </cell>
          <cell r="B5893">
            <v>43056</v>
          </cell>
          <cell r="C5893">
            <v>300378</v>
          </cell>
          <cell r="D5893">
            <v>30421.1</v>
          </cell>
          <cell r="E5893">
            <v>0.92636454999999995</v>
          </cell>
          <cell r="F5893" t="str">
            <v>Not an Outlier</v>
          </cell>
        </row>
        <row r="5894">
          <cell r="A5894">
            <v>5040.96</v>
          </cell>
          <cell r="B5894">
            <v>43042</v>
          </cell>
          <cell r="C5894">
            <v>335594</v>
          </cell>
          <cell r="D5894">
            <v>18622.43</v>
          </cell>
          <cell r="E5894">
            <v>0.93286852899999995</v>
          </cell>
          <cell r="F5894" t="str">
            <v>Not an Outlier</v>
          </cell>
        </row>
        <row r="5895">
          <cell r="A5895">
            <v>5041.95</v>
          </cell>
          <cell r="B5895">
            <v>43287</v>
          </cell>
          <cell r="C5895">
            <v>308969</v>
          </cell>
          <cell r="D5895">
            <v>15649.99</v>
          </cell>
          <cell r="E5895">
            <v>0.97398967599999997</v>
          </cell>
          <cell r="F5895" t="str">
            <v>Not an Outlier</v>
          </cell>
        </row>
        <row r="5896">
          <cell r="A5896">
            <v>5044.76</v>
          </cell>
          <cell r="B5896">
            <v>42888</v>
          </cell>
          <cell r="C5896">
            <v>300378</v>
          </cell>
          <cell r="D5896">
            <v>36719.199999999997</v>
          </cell>
          <cell r="E5896">
            <v>0.97623881099999998</v>
          </cell>
          <cell r="F5896" t="str">
            <v>Not an Outlier</v>
          </cell>
        </row>
        <row r="5897">
          <cell r="A5897">
            <v>5046.09</v>
          </cell>
          <cell r="B5897">
            <v>43238</v>
          </cell>
          <cell r="C5897">
            <v>308678</v>
          </cell>
          <cell r="D5897">
            <v>27056.59</v>
          </cell>
          <cell r="E5897">
            <v>0.97864401000000001</v>
          </cell>
          <cell r="F5897" t="str">
            <v>Not an Outlier</v>
          </cell>
        </row>
        <row r="5898">
          <cell r="A5898">
            <v>5050.1000000000004</v>
          </cell>
          <cell r="B5898">
            <v>43294</v>
          </cell>
          <cell r="C5898">
            <v>308982</v>
          </cell>
          <cell r="D5898">
            <v>9281.73</v>
          </cell>
          <cell r="E5898">
            <v>0.98414623899999998</v>
          </cell>
          <cell r="F5898" t="str">
            <v>Not an Outlier</v>
          </cell>
        </row>
        <row r="5899">
          <cell r="A5899">
            <v>5050.96</v>
          </cell>
          <cell r="B5899">
            <v>43063</v>
          </cell>
          <cell r="C5899">
            <v>308733</v>
          </cell>
          <cell r="D5899">
            <v>15137.28</v>
          </cell>
          <cell r="E5899">
            <v>0.98065943600000005</v>
          </cell>
          <cell r="F5899" t="str">
            <v>Not an Outlier</v>
          </cell>
        </row>
        <row r="5900">
          <cell r="A5900">
            <v>5052.95</v>
          </cell>
          <cell r="B5900">
            <v>43427</v>
          </cell>
          <cell r="C5900">
            <v>308839</v>
          </cell>
          <cell r="D5900">
            <v>20578.73</v>
          </cell>
          <cell r="E5900">
            <v>0.96139775100000002</v>
          </cell>
          <cell r="F5900" t="str">
            <v>Not an Outlier</v>
          </cell>
        </row>
        <row r="5901">
          <cell r="A5901">
            <v>5053.5</v>
          </cell>
          <cell r="B5901">
            <v>43119</v>
          </cell>
          <cell r="C5901">
            <v>86606</v>
          </cell>
          <cell r="D5901">
            <v>16932.91</v>
          </cell>
          <cell r="E5901">
            <v>0.967439359</v>
          </cell>
          <cell r="F5901" t="str">
            <v>Not an Outlier</v>
          </cell>
        </row>
        <row r="5902">
          <cell r="A5902">
            <v>5056.3</v>
          </cell>
          <cell r="B5902">
            <v>43294</v>
          </cell>
          <cell r="C5902">
            <v>308848</v>
          </cell>
          <cell r="D5902">
            <v>25110.55</v>
          </cell>
          <cell r="E5902">
            <v>0.99269393900000003</v>
          </cell>
          <cell r="F5902" t="str">
            <v>Not an Outlier</v>
          </cell>
        </row>
        <row r="5903">
          <cell r="A5903">
            <v>5056.47</v>
          </cell>
          <cell r="B5903">
            <v>43280</v>
          </cell>
          <cell r="C5903">
            <v>308848</v>
          </cell>
          <cell r="D5903">
            <v>24314.59</v>
          </cell>
          <cell r="E5903">
            <v>0.983252232</v>
          </cell>
          <cell r="F5903" t="str">
            <v>Not an Outlier</v>
          </cell>
        </row>
        <row r="5904">
          <cell r="A5904">
            <v>5057.9399999999996</v>
          </cell>
          <cell r="B5904">
            <v>42881</v>
          </cell>
          <cell r="C5904">
            <v>308839</v>
          </cell>
          <cell r="D5904">
            <v>22610.44</v>
          </cell>
          <cell r="E5904">
            <v>0.96284162799999995</v>
          </cell>
          <cell r="F5904" t="str">
            <v>Not an Outlier</v>
          </cell>
        </row>
        <row r="5905">
          <cell r="A5905">
            <v>5058.49</v>
          </cell>
          <cell r="B5905">
            <v>42881</v>
          </cell>
          <cell r="C5905">
            <v>308728</v>
          </cell>
          <cell r="D5905">
            <v>20865.61</v>
          </cell>
          <cell r="E5905">
            <v>0.98356829999999995</v>
          </cell>
          <cell r="F5905" t="str">
            <v>Not an Outlier</v>
          </cell>
        </row>
        <row r="5906">
          <cell r="A5906">
            <v>5058.6000000000004</v>
          </cell>
          <cell r="B5906">
            <v>43406</v>
          </cell>
          <cell r="C5906">
            <v>308860</v>
          </cell>
          <cell r="D5906">
            <v>16119.03</v>
          </cell>
          <cell r="E5906">
            <v>0.95775211000000005</v>
          </cell>
          <cell r="F5906" t="str">
            <v>Not an Outlier</v>
          </cell>
        </row>
        <row r="5907">
          <cell r="A5907">
            <v>5060.7299999999996</v>
          </cell>
          <cell r="B5907">
            <v>43021</v>
          </cell>
          <cell r="C5907">
            <v>300378</v>
          </cell>
          <cell r="D5907">
            <v>29910.76</v>
          </cell>
          <cell r="E5907">
            <v>0.94639411699999998</v>
          </cell>
          <cell r="F5907" t="str">
            <v>Not an Outlier</v>
          </cell>
        </row>
        <row r="5908">
          <cell r="A5908">
            <v>5061.17</v>
          </cell>
          <cell r="B5908">
            <v>43301</v>
          </cell>
          <cell r="C5908">
            <v>308848</v>
          </cell>
          <cell r="D5908">
            <v>24756.98</v>
          </cell>
          <cell r="E5908">
            <v>0.98875674499999999</v>
          </cell>
          <cell r="F5908" t="str">
            <v>Not an Outlier</v>
          </cell>
        </row>
        <row r="5909">
          <cell r="A5909">
            <v>5061.22</v>
          </cell>
          <cell r="B5909">
            <v>42797</v>
          </cell>
          <cell r="C5909">
            <v>300377</v>
          </cell>
          <cell r="D5909">
            <v>34542.230000000003</v>
          </cell>
          <cell r="E5909">
            <v>0.97538678099999998</v>
          </cell>
          <cell r="F5909" t="str">
            <v>Not an Outlier</v>
          </cell>
        </row>
        <row r="5910">
          <cell r="A5910">
            <v>5061.7700000000004</v>
          </cell>
          <cell r="B5910">
            <v>43413</v>
          </cell>
          <cell r="C5910">
            <v>308733</v>
          </cell>
          <cell r="D5910">
            <v>14851.86</v>
          </cell>
          <cell r="E5910">
            <v>0.97720050400000003</v>
          </cell>
          <cell r="F5910" t="str">
            <v>Not an Outlier</v>
          </cell>
        </row>
        <row r="5911">
          <cell r="A5911">
            <v>5062.5200000000004</v>
          </cell>
          <cell r="B5911">
            <v>43091</v>
          </cell>
          <cell r="C5911">
            <v>86606</v>
          </cell>
          <cell r="D5911">
            <v>17089.59</v>
          </cell>
          <cell r="E5911">
            <v>0.96715703200000003</v>
          </cell>
          <cell r="F5911" t="str">
            <v>Not an Outlier</v>
          </cell>
        </row>
        <row r="5912">
          <cell r="A5912">
            <v>5065.6499999999996</v>
          </cell>
          <cell r="B5912">
            <v>43021</v>
          </cell>
          <cell r="C5912">
            <v>308678</v>
          </cell>
          <cell r="D5912">
            <v>23717.14</v>
          </cell>
          <cell r="E5912">
            <v>0.972994001</v>
          </cell>
          <cell r="F5912" t="str">
            <v>Not an Outlier</v>
          </cell>
        </row>
        <row r="5913">
          <cell r="A5913">
            <v>5066.91</v>
          </cell>
          <cell r="B5913">
            <v>43126</v>
          </cell>
          <cell r="C5913">
            <v>308982</v>
          </cell>
          <cell r="D5913">
            <v>8143.06</v>
          </cell>
          <cell r="E5913">
            <v>0.95588697700000003</v>
          </cell>
          <cell r="F5913" t="str">
            <v>Not an Outlier</v>
          </cell>
        </row>
        <row r="5914">
          <cell r="A5914">
            <v>5068.29</v>
          </cell>
          <cell r="B5914">
            <v>42783</v>
          </cell>
          <cell r="C5914">
            <v>300389</v>
          </cell>
          <cell r="D5914">
            <v>34156.83</v>
          </cell>
          <cell r="E5914">
            <v>0.98440111299999999</v>
          </cell>
          <cell r="F5914" t="str">
            <v>Not an Outlier</v>
          </cell>
        </row>
        <row r="5915">
          <cell r="A5915">
            <v>5068.3</v>
          </cell>
          <cell r="B5915">
            <v>43126</v>
          </cell>
          <cell r="C5915">
            <v>308835</v>
          </cell>
          <cell r="D5915">
            <v>14908.17</v>
          </cell>
          <cell r="E5915">
            <v>0.97901680000000002</v>
          </cell>
          <cell r="F5915" t="str">
            <v>Not an Outlier</v>
          </cell>
        </row>
        <row r="5916">
          <cell r="A5916">
            <v>5069.05</v>
          </cell>
          <cell r="B5916">
            <v>43189</v>
          </cell>
          <cell r="C5916">
            <v>86954</v>
          </cell>
          <cell r="D5916">
            <v>18110.77</v>
          </cell>
          <cell r="E5916">
            <v>0.95514065999999997</v>
          </cell>
          <cell r="F5916" t="str">
            <v>Not an Outlier</v>
          </cell>
        </row>
        <row r="5917">
          <cell r="A5917">
            <v>5069.34</v>
          </cell>
          <cell r="B5917">
            <v>43098</v>
          </cell>
          <cell r="C5917">
            <v>300389</v>
          </cell>
          <cell r="D5917">
            <v>32029.919999999998</v>
          </cell>
          <cell r="E5917">
            <v>0.97363316899999997</v>
          </cell>
          <cell r="F5917" t="str">
            <v>Not an Outlier</v>
          </cell>
        </row>
        <row r="5918">
          <cell r="A5918">
            <v>5072.8599999999997</v>
          </cell>
          <cell r="B5918">
            <v>43455</v>
          </cell>
          <cell r="C5918">
            <v>308969</v>
          </cell>
          <cell r="D5918">
            <v>14709.44</v>
          </cell>
          <cell r="E5918">
            <v>0.95455022499999997</v>
          </cell>
          <cell r="F5918" t="str">
            <v>Not an Outlier</v>
          </cell>
        </row>
        <row r="5919">
          <cell r="A5919">
            <v>5080.24</v>
          </cell>
          <cell r="B5919">
            <v>43133</v>
          </cell>
          <cell r="C5919">
            <v>86606</v>
          </cell>
          <cell r="D5919">
            <v>16129.24</v>
          </cell>
          <cell r="E5919">
            <v>0.96056941699999998</v>
          </cell>
          <cell r="F5919" t="str">
            <v>Not an Outlier</v>
          </cell>
        </row>
        <row r="5920">
          <cell r="A5920">
            <v>5080.54</v>
          </cell>
          <cell r="B5920">
            <v>42923</v>
          </cell>
          <cell r="C5920">
            <v>90266</v>
          </cell>
          <cell r="D5920">
            <v>39032.519999999997</v>
          </cell>
          <cell r="E5920">
            <v>0.96984121899999998</v>
          </cell>
          <cell r="F5920" t="str">
            <v>Not an Outlier</v>
          </cell>
        </row>
        <row r="5921">
          <cell r="A5921">
            <v>5081.03</v>
          </cell>
          <cell r="B5921">
            <v>42776</v>
          </cell>
          <cell r="C5921">
            <v>86606</v>
          </cell>
          <cell r="D5921">
            <v>13546.16</v>
          </cell>
          <cell r="E5921">
            <v>0.90013327499999995</v>
          </cell>
          <cell r="F5921" t="str">
            <v>Not an Outlier</v>
          </cell>
        </row>
        <row r="5922">
          <cell r="A5922">
            <v>5082.26</v>
          </cell>
          <cell r="B5922">
            <v>43063</v>
          </cell>
          <cell r="C5922">
            <v>166753</v>
          </cell>
          <cell r="D5922">
            <v>39663.99</v>
          </cell>
          <cell r="E5922">
            <v>0.96613086999999997</v>
          </cell>
          <cell r="F5922" t="str">
            <v>Not an Outlier</v>
          </cell>
        </row>
        <row r="5923">
          <cell r="A5923">
            <v>5083.82</v>
          </cell>
          <cell r="B5923">
            <v>43042</v>
          </cell>
          <cell r="C5923">
            <v>308728</v>
          </cell>
          <cell r="D5923">
            <v>16696.64</v>
          </cell>
          <cell r="E5923">
            <v>0.97434940000000003</v>
          </cell>
          <cell r="F5923" t="str">
            <v>Not an Outlier</v>
          </cell>
        </row>
        <row r="5924">
          <cell r="A5924">
            <v>5084.18</v>
          </cell>
          <cell r="B5924">
            <v>43175</v>
          </cell>
          <cell r="C5924">
            <v>335594</v>
          </cell>
          <cell r="D5924">
            <v>18273.310000000001</v>
          </cell>
          <cell r="E5924">
            <v>0.95272724499999994</v>
          </cell>
          <cell r="F5924" t="str">
            <v>Not an Outlier</v>
          </cell>
        </row>
        <row r="5925">
          <cell r="A5925">
            <v>5085.7700000000004</v>
          </cell>
          <cell r="B5925">
            <v>43126</v>
          </cell>
          <cell r="C5925">
            <v>300389</v>
          </cell>
          <cell r="D5925">
            <v>29672.37</v>
          </cell>
          <cell r="E5925">
            <v>0.96722955300000002</v>
          </cell>
          <cell r="F5925" t="str">
            <v>Not an Outlier</v>
          </cell>
        </row>
        <row r="5926">
          <cell r="A5926">
            <v>5086.28</v>
          </cell>
          <cell r="B5926">
            <v>42790</v>
          </cell>
          <cell r="C5926">
            <v>300389</v>
          </cell>
          <cell r="D5926">
            <v>36175.269999999997</v>
          </cell>
          <cell r="E5926">
            <v>0.98808835900000003</v>
          </cell>
          <cell r="F5926" t="str">
            <v>Not an Outlier</v>
          </cell>
        </row>
        <row r="5927">
          <cell r="A5927">
            <v>5087.82</v>
          </cell>
          <cell r="B5927">
            <v>43091</v>
          </cell>
          <cell r="C5927">
            <v>308835</v>
          </cell>
          <cell r="D5927">
            <v>13550.34</v>
          </cell>
          <cell r="E5927">
            <v>0.96963562800000003</v>
          </cell>
          <cell r="F5927" t="str">
            <v>Not an Outlier</v>
          </cell>
        </row>
        <row r="5928">
          <cell r="A5928">
            <v>5089.53</v>
          </cell>
          <cell r="B5928">
            <v>43266</v>
          </cell>
          <cell r="C5928">
            <v>308860</v>
          </cell>
          <cell r="D5928">
            <v>18539.560000000001</v>
          </cell>
          <cell r="E5928">
            <v>0.98223638099999999</v>
          </cell>
          <cell r="F5928" t="str">
            <v>Not an Outlier</v>
          </cell>
        </row>
        <row r="5929">
          <cell r="A5929">
            <v>5089.82</v>
          </cell>
          <cell r="B5929">
            <v>43014</v>
          </cell>
          <cell r="C5929">
            <v>86954</v>
          </cell>
          <cell r="D5929">
            <v>21904.02</v>
          </cell>
          <cell r="E5929">
            <v>0.97103326999999995</v>
          </cell>
          <cell r="F5929" t="str">
            <v>Not an Outlier</v>
          </cell>
        </row>
        <row r="5930">
          <cell r="A5930">
            <v>5090.1099999999997</v>
          </cell>
          <cell r="B5930">
            <v>43203</v>
          </cell>
          <cell r="C5930">
            <v>86954</v>
          </cell>
          <cell r="D5930">
            <v>16219.76</v>
          </cell>
          <cell r="E5930">
            <v>0.91272553700000003</v>
          </cell>
          <cell r="F5930" t="str">
            <v>Not an Outlier</v>
          </cell>
        </row>
        <row r="5931">
          <cell r="A5931">
            <v>5096.3</v>
          </cell>
          <cell r="B5931">
            <v>43301</v>
          </cell>
          <cell r="C5931">
            <v>308841</v>
          </cell>
          <cell r="D5931">
            <v>17220.689999999999</v>
          </cell>
          <cell r="E5931">
            <v>0.98309358000000002</v>
          </cell>
          <cell r="F5931" t="str">
            <v>Not an Outlier</v>
          </cell>
        </row>
        <row r="5932">
          <cell r="A5932">
            <v>5096.8100000000004</v>
          </cell>
          <cell r="B5932">
            <v>42993</v>
          </cell>
          <cell r="C5932">
            <v>86606</v>
          </cell>
          <cell r="D5932">
            <v>16870.439999999999</v>
          </cell>
          <cell r="E5932">
            <v>0.96499439499999995</v>
          </cell>
          <cell r="F5932" t="str">
            <v>Not an Outlier</v>
          </cell>
        </row>
        <row r="5933">
          <cell r="A5933">
            <v>5098.6099999999997</v>
          </cell>
          <cell r="B5933">
            <v>42951</v>
          </cell>
          <cell r="C5933">
            <v>308835</v>
          </cell>
          <cell r="D5933">
            <v>10711.74</v>
          </cell>
          <cell r="E5933">
            <v>0.920645096</v>
          </cell>
          <cell r="F5933" t="str">
            <v>Not an Outlier</v>
          </cell>
        </row>
        <row r="5934">
          <cell r="A5934">
            <v>5099.7299999999996</v>
          </cell>
          <cell r="B5934">
            <v>43462</v>
          </cell>
          <cell r="C5934">
            <v>308977</v>
          </cell>
          <cell r="D5934">
            <v>21690.75</v>
          </cell>
          <cell r="E5934">
            <v>0.98191571700000002</v>
          </cell>
          <cell r="F5934" t="str">
            <v>Not an Outlier</v>
          </cell>
        </row>
        <row r="5935">
          <cell r="A5935">
            <v>5101.22</v>
          </cell>
          <cell r="B5935">
            <v>43189</v>
          </cell>
          <cell r="C5935">
            <v>335594</v>
          </cell>
          <cell r="D5935">
            <v>16491.509999999998</v>
          </cell>
          <cell r="E5935">
            <v>0.92541770599999995</v>
          </cell>
          <cell r="F5935" t="str">
            <v>Not an Outlier</v>
          </cell>
        </row>
        <row r="5936">
          <cell r="A5936">
            <v>5103.05</v>
          </cell>
          <cell r="B5936">
            <v>43427</v>
          </cell>
          <cell r="C5936">
            <v>308969</v>
          </cell>
          <cell r="D5936">
            <v>14667.94</v>
          </cell>
          <cell r="E5936">
            <v>0.96764659500000005</v>
          </cell>
          <cell r="F5936" t="str">
            <v>Not an Outlier</v>
          </cell>
        </row>
        <row r="5937">
          <cell r="A5937">
            <v>5106.84</v>
          </cell>
          <cell r="B5937">
            <v>43035</v>
          </cell>
          <cell r="C5937">
            <v>300378</v>
          </cell>
          <cell r="D5937">
            <v>28873.06</v>
          </cell>
          <cell r="E5937">
            <v>0.91264163499999995</v>
          </cell>
          <cell r="F5937" t="str">
            <v>Not an Outlier</v>
          </cell>
        </row>
        <row r="5938">
          <cell r="A5938">
            <v>5108.45</v>
          </cell>
          <cell r="B5938">
            <v>43336</v>
          </cell>
          <cell r="C5938">
            <v>308848</v>
          </cell>
          <cell r="D5938">
            <v>24074.09</v>
          </cell>
          <cell r="E5938">
            <v>0.97899501</v>
          </cell>
          <cell r="F5938" t="str">
            <v>Not an Outlier</v>
          </cell>
        </row>
        <row r="5939">
          <cell r="A5939">
            <v>5114.7700000000004</v>
          </cell>
          <cell r="B5939">
            <v>43329</v>
          </cell>
          <cell r="C5939">
            <v>308860</v>
          </cell>
          <cell r="D5939">
            <v>19650.580000000002</v>
          </cell>
          <cell r="E5939">
            <v>0.97320501100000001</v>
          </cell>
          <cell r="F5939" t="str">
            <v>Not an Outlier</v>
          </cell>
        </row>
        <row r="5940">
          <cell r="A5940">
            <v>5115.32</v>
          </cell>
          <cell r="B5940">
            <v>43091</v>
          </cell>
          <cell r="C5940">
            <v>335594</v>
          </cell>
          <cell r="D5940">
            <v>21036.19</v>
          </cell>
          <cell r="E5940">
            <v>0.97926975199999999</v>
          </cell>
          <cell r="F5940" t="str">
            <v>Not an Outlier</v>
          </cell>
        </row>
        <row r="5941">
          <cell r="A5941">
            <v>5119.3100000000004</v>
          </cell>
          <cell r="B5941">
            <v>43035</v>
          </cell>
          <cell r="C5941">
            <v>308733</v>
          </cell>
          <cell r="D5941">
            <v>14750.05</v>
          </cell>
          <cell r="E5941">
            <v>0.96770572899999996</v>
          </cell>
          <cell r="F5941" t="str">
            <v>Not an Outlier</v>
          </cell>
        </row>
        <row r="5942">
          <cell r="A5942">
            <v>5120.43</v>
          </cell>
          <cell r="B5942">
            <v>43420</v>
          </cell>
          <cell r="C5942">
            <v>308678</v>
          </cell>
          <cell r="D5942">
            <v>20086.21</v>
          </cell>
          <cell r="E5942">
            <v>0.963458178</v>
          </cell>
          <cell r="F5942" t="str">
            <v>Not an Outlier</v>
          </cell>
        </row>
        <row r="5943">
          <cell r="A5943">
            <v>5121.22</v>
          </cell>
          <cell r="B5943">
            <v>43014</v>
          </cell>
          <cell r="C5943">
            <v>308678</v>
          </cell>
          <cell r="D5943">
            <v>23565.58</v>
          </cell>
          <cell r="E5943">
            <v>0.97075882499999999</v>
          </cell>
          <cell r="F5943" t="str">
            <v>Not an Outlier</v>
          </cell>
        </row>
        <row r="5944">
          <cell r="A5944">
            <v>5124.04</v>
          </cell>
          <cell r="B5944">
            <v>43329</v>
          </cell>
          <cell r="C5944">
            <v>308848</v>
          </cell>
          <cell r="D5944">
            <v>24264.44</v>
          </cell>
          <cell r="E5944">
            <v>0.98170281299999995</v>
          </cell>
          <cell r="F5944" t="str">
            <v>Not an Outlier</v>
          </cell>
        </row>
        <row r="5945">
          <cell r="A5945">
            <v>5125.03</v>
          </cell>
          <cell r="B5945">
            <v>42937</v>
          </cell>
          <cell r="C5945">
            <v>308678</v>
          </cell>
          <cell r="D5945">
            <v>26592.83</v>
          </cell>
          <cell r="E5945">
            <v>0.97477636899999998</v>
          </cell>
          <cell r="F5945" t="str">
            <v>Not an Outlier</v>
          </cell>
        </row>
        <row r="5946">
          <cell r="A5946">
            <v>5128.16</v>
          </cell>
          <cell r="B5946">
            <v>42972</v>
          </cell>
          <cell r="C5946">
            <v>308848</v>
          </cell>
          <cell r="D5946">
            <v>23046.58</v>
          </cell>
          <cell r="E5946">
            <v>0.97575157700000004</v>
          </cell>
          <cell r="F5946" t="str">
            <v>Not an Outlier</v>
          </cell>
        </row>
        <row r="5947">
          <cell r="A5947">
            <v>5129.75</v>
          </cell>
          <cell r="B5947">
            <v>42965</v>
          </cell>
          <cell r="C5947">
            <v>86954</v>
          </cell>
          <cell r="D5947">
            <v>23341.9</v>
          </cell>
          <cell r="E5947">
            <v>0.98688531800000001</v>
          </cell>
          <cell r="F5947" t="str">
            <v>Not an Outlier</v>
          </cell>
        </row>
        <row r="5948">
          <cell r="A5948">
            <v>5129.75</v>
          </cell>
          <cell r="B5948">
            <v>43063</v>
          </cell>
          <cell r="C5948">
            <v>300377</v>
          </cell>
          <cell r="D5948">
            <v>26905.26</v>
          </cell>
          <cell r="E5948">
            <v>0.91200175500000003</v>
          </cell>
          <cell r="F5948" t="str">
            <v>Not an Outlier</v>
          </cell>
        </row>
        <row r="5949">
          <cell r="A5949">
            <v>5130.04</v>
          </cell>
          <cell r="B5949">
            <v>42888</v>
          </cell>
          <cell r="C5949">
            <v>308839</v>
          </cell>
          <cell r="D5949">
            <v>21505.02</v>
          </cell>
          <cell r="E5949">
            <v>0.95920826699999995</v>
          </cell>
          <cell r="F5949" t="str">
            <v>Not an Outlier</v>
          </cell>
        </row>
        <row r="5950">
          <cell r="A5950">
            <v>5132.22</v>
          </cell>
          <cell r="B5950">
            <v>42874</v>
          </cell>
          <cell r="C5950">
            <v>86606</v>
          </cell>
          <cell r="D5950">
            <v>13918.1</v>
          </cell>
          <cell r="E5950">
            <v>0.92295445099999995</v>
          </cell>
          <cell r="F5950" t="str">
            <v>Not an Outlier</v>
          </cell>
        </row>
        <row r="5951">
          <cell r="A5951">
            <v>5134.42</v>
          </cell>
          <cell r="B5951">
            <v>42811</v>
          </cell>
          <cell r="C5951">
            <v>86954</v>
          </cell>
          <cell r="D5951">
            <v>22187.97</v>
          </cell>
          <cell r="E5951">
            <v>0.98394357099999996</v>
          </cell>
          <cell r="F5951" t="str">
            <v>Not an Outlier</v>
          </cell>
        </row>
        <row r="5952">
          <cell r="A5952">
            <v>5135.25</v>
          </cell>
          <cell r="B5952">
            <v>42860</v>
          </cell>
          <cell r="C5952">
            <v>308839</v>
          </cell>
          <cell r="D5952">
            <v>22475.97</v>
          </cell>
          <cell r="E5952">
            <v>0.95623551699999998</v>
          </cell>
          <cell r="F5952" t="str">
            <v>Not an Outlier</v>
          </cell>
        </row>
        <row r="5953">
          <cell r="A5953">
            <v>5135.88</v>
          </cell>
          <cell r="B5953">
            <v>42979</v>
          </cell>
          <cell r="C5953">
            <v>308678</v>
          </cell>
          <cell r="D5953">
            <v>24213.360000000001</v>
          </cell>
          <cell r="E5953">
            <v>0.96381272200000001</v>
          </cell>
          <cell r="F5953" t="str">
            <v>Not an Outlier</v>
          </cell>
        </row>
        <row r="5954">
          <cell r="A5954">
            <v>5137.53</v>
          </cell>
          <cell r="B5954">
            <v>43259</v>
          </cell>
          <cell r="C5954">
            <v>308860</v>
          </cell>
          <cell r="D5954">
            <v>18657.21</v>
          </cell>
          <cell r="E5954">
            <v>0.97902888099999996</v>
          </cell>
          <cell r="F5954" t="str">
            <v>Not an Outlier</v>
          </cell>
        </row>
        <row r="5955">
          <cell r="A5955">
            <v>5143.6899999999996</v>
          </cell>
          <cell r="B5955">
            <v>43273</v>
          </cell>
          <cell r="C5955">
            <v>308860</v>
          </cell>
          <cell r="D5955">
            <v>19124.53</v>
          </cell>
          <cell r="E5955">
            <v>0.979111124</v>
          </cell>
          <cell r="F5955" t="str">
            <v>Not an Outlier</v>
          </cell>
        </row>
        <row r="5956">
          <cell r="A5956">
            <v>5145.6499999999996</v>
          </cell>
          <cell r="B5956">
            <v>42860</v>
          </cell>
          <cell r="C5956">
            <v>335594</v>
          </cell>
          <cell r="D5956">
            <v>22141.02</v>
          </cell>
          <cell r="E5956">
            <v>0.98165931500000003</v>
          </cell>
          <cell r="F5956" t="str">
            <v>Not an Outlier</v>
          </cell>
        </row>
        <row r="5957">
          <cell r="A5957">
            <v>5146.37</v>
          </cell>
          <cell r="B5957">
            <v>43189</v>
          </cell>
          <cell r="C5957">
            <v>300389</v>
          </cell>
          <cell r="D5957">
            <v>25897.05</v>
          </cell>
          <cell r="E5957">
            <v>0.95849902399999998</v>
          </cell>
          <cell r="F5957" t="str">
            <v>Not an Outlier</v>
          </cell>
        </row>
        <row r="5958">
          <cell r="A5958">
            <v>5146.54</v>
          </cell>
          <cell r="B5958">
            <v>42881</v>
          </cell>
          <cell r="C5958">
            <v>308733</v>
          </cell>
          <cell r="D5958">
            <v>17469.57</v>
          </cell>
          <cell r="E5958">
            <v>0.98490697199999999</v>
          </cell>
          <cell r="F5958" t="str">
            <v>Not an Outlier</v>
          </cell>
        </row>
        <row r="5959">
          <cell r="A5959">
            <v>5147.01</v>
          </cell>
          <cell r="B5959">
            <v>43441</v>
          </cell>
          <cell r="C5959">
            <v>308978</v>
          </cell>
          <cell r="D5959">
            <v>24735.1</v>
          </cell>
          <cell r="E5959">
            <v>0.99302019699999999</v>
          </cell>
          <cell r="F5959" t="str">
            <v>Not an Outlier</v>
          </cell>
        </row>
        <row r="5960">
          <cell r="A5960">
            <v>5147.22</v>
          </cell>
          <cell r="B5960">
            <v>42804</v>
          </cell>
          <cell r="C5960">
            <v>335594</v>
          </cell>
          <cell r="D5960">
            <v>23341.63</v>
          </cell>
          <cell r="E5960">
            <v>0.98079570199999999</v>
          </cell>
          <cell r="F5960" t="str">
            <v>Not an Outlier</v>
          </cell>
        </row>
        <row r="5961">
          <cell r="A5961">
            <v>5149.25</v>
          </cell>
          <cell r="B5961">
            <v>43427</v>
          </cell>
          <cell r="C5961">
            <v>308978</v>
          </cell>
          <cell r="D5961">
            <v>24220.71</v>
          </cell>
          <cell r="E5961">
            <v>0.98961290099999999</v>
          </cell>
          <cell r="F5961" t="str">
            <v>Not an Outlier</v>
          </cell>
        </row>
        <row r="5962">
          <cell r="A5962">
            <v>5151.8500000000004</v>
          </cell>
          <cell r="B5962">
            <v>43098</v>
          </cell>
          <cell r="C5962">
            <v>308678</v>
          </cell>
          <cell r="D5962">
            <v>22992.1</v>
          </cell>
          <cell r="E5962">
            <v>0.97172547799999998</v>
          </cell>
          <cell r="F5962" t="str">
            <v>Not an Outlier</v>
          </cell>
        </row>
        <row r="5963">
          <cell r="A5963">
            <v>5156.05</v>
          </cell>
          <cell r="B5963">
            <v>42965</v>
          </cell>
          <cell r="C5963">
            <v>308678</v>
          </cell>
          <cell r="D5963">
            <v>24467.74</v>
          </cell>
          <cell r="E5963">
            <v>0.97436420199999996</v>
          </cell>
          <cell r="F5963" t="str">
            <v>Not an Outlier</v>
          </cell>
        </row>
        <row r="5964">
          <cell r="A5964">
            <v>5157.4399999999996</v>
          </cell>
          <cell r="B5964">
            <v>43280</v>
          </cell>
          <cell r="C5964">
            <v>308841</v>
          </cell>
          <cell r="D5964">
            <v>17228.82</v>
          </cell>
          <cell r="E5964">
            <v>0.97963975199999997</v>
          </cell>
          <cell r="F5964" t="str">
            <v>Not an Outlier</v>
          </cell>
        </row>
        <row r="5965">
          <cell r="A5965">
            <v>5158.32</v>
          </cell>
          <cell r="B5965">
            <v>43175</v>
          </cell>
          <cell r="C5965">
            <v>300389</v>
          </cell>
          <cell r="D5965">
            <v>28001.9</v>
          </cell>
          <cell r="E5965">
            <v>0.97082727499999999</v>
          </cell>
          <cell r="F5965" t="str">
            <v>Not an Outlier</v>
          </cell>
        </row>
        <row r="5966">
          <cell r="A5966">
            <v>5158.76</v>
          </cell>
          <cell r="B5966">
            <v>43077</v>
          </cell>
          <cell r="C5966">
            <v>308678</v>
          </cell>
          <cell r="D5966">
            <v>22242.880000000001</v>
          </cell>
          <cell r="E5966">
            <v>0.97144837900000003</v>
          </cell>
          <cell r="F5966" t="str">
            <v>Not an Outlier</v>
          </cell>
        </row>
        <row r="5967">
          <cell r="A5967">
            <v>5162.1400000000003</v>
          </cell>
          <cell r="B5967">
            <v>43476</v>
          </cell>
          <cell r="C5967">
            <v>308979</v>
          </cell>
          <cell r="D5967">
            <v>32724.3</v>
          </cell>
          <cell r="E5967">
            <v>0.99486046400000006</v>
          </cell>
          <cell r="F5967" t="str">
            <v>Not an Outlier</v>
          </cell>
        </row>
        <row r="5968">
          <cell r="A5968">
            <v>5163.92</v>
          </cell>
          <cell r="B5968">
            <v>42783</v>
          </cell>
          <cell r="C5968">
            <v>300378</v>
          </cell>
          <cell r="D5968">
            <v>34707.730000000003</v>
          </cell>
          <cell r="E5968">
            <v>0.95775014700000005</v>
          </cell>
          <cell r="F5968" t="str">
            <v>Not an Outlier</v>
          </cell>
        </row>
        <row r="5969">
          <cell r="A5969">
            <v>5167.84</v>
          </cell>
          <cell r="B5969">
            <v>43077</v>
          </cell>
          <cell r="C5969">
            <v>308848</v>
          </cell>
          <cell r="D5969">
            <v>23918.86</v>
          </cell>
          <cell r="E5969">
            <v>0.98874103499999999</v>
          </cell>
          <cell r="F5969" t="str">
            <v>Not an Outlier</v>
          </cell>
        </row>
        <row r="5970">
          <cell r="A5970">
            <v>5168.6899999999996</v>
          </cell>
          <cell r="B5970">
            <v>43266</v>
          </cell>
          <cell r="C5970">
            <v>308841</v>
          </cell>
          <cell r="D5970">
            <v>17211.080000000002</v>
          </cell>
          <cell r="E5970">
            <v>0.98522267500000005</v>
          </cell>
          <cell r="F5970" t="str">
            <v>Not an Outlier</v>
          </cell>
        </row>
        <row r="5971">
          <cell r="A5971">
            <v>5169.3500000000004</v>
          </cell>
          <cell r="B5971">
            <v>43322</v>
          </cell>
          <cell r="C5971">
            <v>308862</v>
          </cell>
          <cell r="D5971">
            <v>8774.2999999999993</v>
          </cell>
          <cell r="E5971">
            <v>0.92135576500000005</v>
          </cell>
          <cell r="F5971" t="str">
            <v>Not an Outlier</v>
          </cell>
        </row>
        <row r="5972">
          <cell r="A5972">
            <v>5169.8999999999996</v>
          </cell>
          <cell r="B5972">
            <v>43441</v>
          </cell>
          <cell r="C5972">
            <v>308732</v>
          </cell>
          <cell r="D5972">
            <v>15405.93</v>
          </cell>
          <cell r="E5972">
            <v>0.98721030200000004</v>
          </cell>
          <cell r="F5972" t="str">
            <v>Not an Outlier</v>
          </cell>
        </row>
        <row r="5973">
          <cell r="A5973">
            <v>5169.91</v>
          </cell>
          <cell r="B5973">
            <v>43147</v>
          </cell>
          <cell r="C5973">
            <v>308848</v>
          </cell>
          <cell r="D5973">
            <v>23441.98</v>
          </cell>
          <cell r="E5973">
            <v>0.97799771599999996</v>
          </cell>
          <cell r="F5973" t="str">
            <v>Not an Outlier</v>
          </cell>
        </row>
        <row r="5974">
          <cell r="A5974">
            <v>5174.8900000000003</v>
          </cell>
          <cell r="B5974">
            <v>43014</v>
          </cell>
          <cell r="C5974">
            <v>335594</v>
          </cell>
          <cell r="D5974">
            <v>18824.77</v>
          </cell>
          <cell r="E5974">
            <v>0.95474400800000003</v>
          </cell>
          <cell r="F5974" t="str">
            <v>Not an Outlier</v>
          </cell>
        </row>
        <row r="5975">
          <cell r="A5975">
            <v>5177.82</v>
          </cell>
          <cell r="B5975">
            <v>43119</v>
          </cell>
          <cell r="C5975">
            <v>300389</v>
          </cell>
          <cell r="D5975">
            <v>30680.05</v>
          </cell>
          <cell r="E5975">
            <v>0.97400985200000001</v>
          </cell>
          <cell r="F5975" t="str">
            <v>Not an Outlier</v>
          </cell>
        </row>
        <row r="5976">
          <cell r="A5976">
            <v>5177.88</v>
          </cell>
          <cell r="B5976">
            <v>43161</v>
          </cell>
          <cell r="C5976">
            <v>335594</v>
          </cell>
          <cell r="D5976">
            <v>19117.400000000001</v>
          </cell>
          <cell r="E5976">
            <v>0.96270935300000005</v>
          </cell>
          <cell r="F5976" t="str">
            <v>Not an Outlier</v>
          </cell>
        </row>
        <row r="5977">
          <cell r="A5977">
            <v>5178.33</v>
          </cell>
          <cell r="B5977">
            <v>43007</v>
          </cell>
          <cell r="C5977">
            <v>300378</v>
          </cell>
          <cell r="D5977">
            <v>30467.99</v>
          </cell>
          <cell r="E5977">
            <v>0.94172836699999996</v>
          </cell>
          <cell r="F5977" t="str">
            <v>Not an Outlier</v>
          </cell>
        </row>
        <row r="5978">
          <cell r="A5978">
            <v>5181.3999999999996</v>
          </cell>
          <cell r="B5978">
            <v>43308</v>
          </cell>
          <cell r="C5978">
            <v>308982</v>
          </cell>
          <cell r="D5978">
            <v>8982.5</v>
          </cell>
          <cell r="E5978">
            <v>0.97077275699999999</v>
          </cell>
          <cell r="F5978" t="str">
            <v>Not an Outlier</v>
          </cell>
        </row>
        <row r="5979">
          <cell r="A5979">
            <v>5186</v>
          </cell>
          <cell r="B5979">
            <v>43014</v>
          </cell>
          <cell r="C5979">
            <v>308848</v>
          </cell>
          <cell r="D5979">
            <v>23395.759999999998</v>
          </cell>
          <cell r="E5979">
            <v>0.98393575</v>
          </cell>
          <cell r="F5979" t="str">
            <v>Not an Outlier</v>
          </cell>
        </row>
        <row r="5980">
          <cell r="A5980">
            <v>5187.05</v>
          </cell>
          <cell r="B5980">
            <v>42825</v>
          </cell>
          <cell r="C5980">
            <v>86954</v>
          </cell>
          <cell r="D5980">
            <v>20990.26</v>
          </cell>
          <cell r="E5980">
            <v>0.97582953400000005</v>
          </cell>
          <cell r="F5980" t="str">
            <v>Not an Outlier</v>
          </cell>
        </row>
        <row r="5981">
          <cell r="A5981">
            <v>5187.8599999999997</v>
          </cell>
          <cell r="B5981">
            <v>43105</v>
          </cell>
          <cell r="C5981">
            <v>308977</v>
          </cell>
          <cell r="D5981">
            <v>21333.3</v>
          </cell>
          <cell r="E5981">
            <v>0.98505847099999999</v>
          </cell>
          <cell r="F5981" t="str">
            <v>Not an Outlier</v>
          </cell>
        </row>
        <row r="5982">
          <cell r="A5982">
            <v>5189.07</v>
          </cell>
          <cell r="B5982">
            <v>42867</v>
          </cell>
          <cell r="C5982">
            <v>308733</v>
          </cell>
          <cell r="D5982">
            <v>18101.11</v>
          </cell>
          <cell r="E5982">
            <v>0.98127780600000003</v>
          </cell>
          <cell r="F5982" t="str">
            <v>Not an Outlier</v>
          </cell>
        </row>
        <row r="5983">
          <cell r="A5983">
            <v>5189.41</v>
          </cell>
          <cell r="B5983">
            <v>43196</v>
          </cell>
          <cell r="C5983">
            <v>300376</v>
          </cell>
          <cell r="D5983">
            <v>20099.98</v>
          </cell>
          <cell r="E5983">
            <v>0.79966176099999997</v>
          </cell>
          <cell r="F5983" t="str">
            <v>Not an Outlier</v>
          </cell>
        </row>
        <row r="5984">
          <cell r="A5984">
            <v>5190.57</v>
          </cell>
          <cell r="B5984">
            <v>43147</v>
          </cell>
          <cell r="C5984">
            <v>300376</v>
          </cell>
          <cell r="D5984">
            <v>27643.57</v>
          </cell>
          <cell r="E5984">
            <v>0.91132780000000002</v>
          </cell>
          <cell r="F5984" t="str">
            <v>Not an Outlier</v>
          </cell>
        </row>
        <row r="5985">
          <cell r="A5985">
            <v>5191.1400000000003</v>
          </cell>
          <cell r="B5985">
            <v>43098</v>
          </cell>
          <cell r="C5985">
            <v>335594</v>
          </cell>
          <cell r="D5985">
            <v>20979.51</v>
          </cell>
          <cell r="E5985">
            <v>0.97361577600000004</v>
          </cell>
          <cell r="F5985" t="str">
            <v>Not an Outlier</v>
          </cell>
        </row>
        <row r="5986">
          <cell r="A5986">
            <v>5197.6099999999997</v>
          </cell>
          <cell r="B5986">
            <v>42832</v>
          </cell>
          <cell r="C5986">
            <v>86954</v>
          </cell>
          <cell r="D5986">
            <v>20591.45</v>
          </cell>
          <cell r="E5986">
            <v>0.968087111</v>
          </cell>
          <cell r="F5986" t="str">
            <v>Not an Outlier</v>
          </cell>
        </row>
        <row r="5987">
          <cell r="A5987">
            <v>5197.6499999999996</v>
          </cell>
          <cell r="B5987">
            <v>43238</v>
          </cell>
          <cell r="C5987">
            <v>308860</v>
          </cell>
          <cell r="D5987">
            <v>17404.68</v>
          </cell>
          <cell r="E5987">
            <v>0.96258015900000005</v>
          </cell>
          <cell r="F5987" t="str">
            <v>Not an Outlier</v>
          </cell>
        </row>
        <row r="5988">
          <cell r="A5988">
            <v>5197.7</v>
          </cell>
          <cell r="B5988">
            <v>43119</v>
          </cell>
          <cell r="C5988">
            <v>308969</v>
          </cell>
          <cell r="D5988">
            <v>15262.85</v>
          </cell>
          <cell r="E5988">
            <v>0.97175797900000005</v>
          </cell>
          <cell r="F5988" t="str">
            <v>Not an Outlier</v>
          </cell>
        </row>
        <row r="5989">
          <cell r="A5989">
            <v>5198.2700000000004</v>
          </cell>
          <cell r="B5989">
            <v>43189</v>
          </cell>
          <cell r="C5989">
            <v>308839</v>
          </cell>
          <cell r="D5989">
            <v>22980.19</v>
          </cell>
          <cell r="E5989">
            <v>0.95978387700000001</v>
          </cell>
          <cell r="F5989" t="str">
            <v>Not an Outlier</v>
          </cell>
        </row>
        <row r="5990">
          <cell r="A5990">
            <v>5198.6000000000004</v>
          </cell>
          <cell r="B5990">
            <v>42923</v>
          </cell>
          <cell r="C5990">
            <v>308728</v>
          </cell>
          <cell r="D5990">
            <v>18584.14</v>
          </cell>
          <cell r="E5990">
            <v>0.98696039300000005</v>
          </cell>
          <cell r="F5990" t="str">
            <v>Not an Outlier</v>
          </cell>
        </row>
        <row r="5991">
          <cell r="A5991">
            <v>5199.08</v>
          </cell>
          <cell r="B5991">
            <v>43343</v>
          </cell>
          <cell r="C5991">
            <v>308969</v>
          </cell>
          <cell r="D5991">
            <v>15771.06</v>
          </cell>
          <cell r="E5991">
            <v>0.96851010299999996</v>
          </cell>
          <cell r="F5991" t="str">
            <v>Not an Outlier</v>
          </cell>
        </row>
        <row r="5992">
          <cell r="A5992">
            <v>5200.57</v>
          </cell>
          <cell r="B5992">
            <v>42874</v>
          </cell>
          <cell r="C5992">
            <v>308678</v>
          </cell>
          <cell r="D5992">
            <v>30155.21</v>
          </cell>
          <cell r="E5992">
            <v>0.98516298199999996</v>
          </cell>
          <cell r="F5992" t="str">
            <v>Not an Outlier</v>
          </cell>
        </row>
        <row r="5993">
          <cell r="A5993">
            <v>5201.8500000000004</v>
          </cell>
          <cell r="B5993">
            <v>43210</v>
          </cell>
          <cell r="C5993">
            <v>308841</v>
          </cell>
          <cell r="D5993">
            <v>16953.43</v>
          </cell>
          <cell r="E5993">
            <v>0.97906503899999997</v>
          </cell>
          <cell r="F5993" t="str">
            <v>Not an Outlier</v>
          </cell>
        </row>
        <row r="5994">
          <cell r="A5994">
            <v>5203.67</v>
          </cell>
          <cell r="B5994">
            <v>42993</v>
          </cell>
          <cell r="C5994">
            <v>308860</v>
          </cell>
          <cell r="D5994">
            <v>14077.25</v>
          </cell>
          <cell r="E5994">
            <v>0.94038085100000002</v>
          </cell>
          <cell r="F5994" t="str">
            <v>Not an Outlier</v>
          </cell>
        </row>
        <row r="5995">
          <cell r="A5995">
            <v>5203.96</v>
          </cell>
          <cell r="B5995">
            <v>43168</v>
          </cell>
          <cell r="C5995">
            <v>86954</v>
          </cell>
          <cell r="D5995">
            <v>20566.919999999998</v>
          </cell>
          <cell r="E5995">
            <v>0.97554882300000001</v>
          </cell>
          <cell r="F5995" t="str">
            <v>Not an Outlier</v>
          </cell>
        </row>
        <row r="5996">
          <cell r="A5996">
            <v>5204.63</v>
          </cell>
          <cell r="B5996">
            <v>43364</v>
          </cell>
          <cell r="C5996">
            <v>308969</v>
          </cell>
          <cell r="D5996">
            <v>15690.22</v>
          </cell>
          <cell r="E5996">
            <v>0.97203642700000004</v>
          </cell>
          <cell r="F5996" t="str">
            <v>Not an Outlier</v>
          </cell>
        </row>
        <row r="5997">
          <cell r="A5997">
            <v>5205.74</v>
          </cell>
          <cell r="B5997">
            <v>43049</v>
          </cell>
          <cell r="C5997">
            <v>90230</v>
          </cell>
          <cell r="D5997">
            <v>22966.67</v>
          </cell>
          <cell r="E5997">
            <v>0.87008792400000001</v>
          </cell>
          <cell r="F5997" t="str">
            <v>Not an Outlier</v>
          </cell>
        </row>
        <row r="5998">
          <cell r="A5998">
            <v>5206.1400000000003</v>
          </cell>
          <cell r="B5998">
            <v>42804</v>
          </cell>
          <cell r="C5998">
            <v>300377</v>
          </cell>
          <cell r="D5998">
            <v>33580.620000000003</v>
          </cell>
          <cell r="E5998">
            <v>0.97169464800000005</v>
          </cell>
          <cell r="F5998" t="str">
            <v>Not an Outlier</v>
          </cell>
        </row>
        <row r="5999">
          <cell r="A5999">
            <v>5206.1400000000003</v>
          </cell>
          <cell r="B5999">
            <v>43329</v>
          </cell>
          <cell r="C5999">
            <v>308841</v>
          </cell>
          <cell r="D5999">
            <v>16676</v>
          </cell>
          <cell r="E5999">
            <v>0.97267680199999995</v>
          </cell>
          <cell r="F5999" t="str">
            <v>Not an Outlier</v>
          </cell>
        </row>
        <row r="6000">
          <cell r="A6000">
            <v>5207.45</v>
          </cell>
          <cell r="B6000">
            <v>43336</v>
          </cell>
          <cell r="C6000">
            <v>308862</v>
          </cell>
          <cell r="D6000">
            <v>9066.73</v>
          </cell>
          <cell r="E6000">
            <v>0.93816731099999995</v>
          </cell>
          <cell r="F6000" t="str">
            <v>Not an Outlier</v>
          </cell>
        </row>
        <row r="6001">
          <cell r="A6001">
            <v>5208.84</v>
          </cell>
          <cell r="B6001">
            <v>43140</v>
          </cell>
          <cell r="C6001">
            <v>86606</v>
          </cell>
          <cell r="D6001">
            <v>16106.83</v>
          </cell>
          <cell r="E6001">
            <v>0.95558583100000005</v>
          </cell>
          <cell r="F6001" t="str">
            <v>Not an Outlier</v>
          </cell>
        </row>
        <row r="6002">
          <cell r="A6002">
            <v>5210.1099999999997</v>
          </cell>
          <cell r="B6002">
            <v>43245</v>
          </cell>
          <cell r="C6002">
            <v>308678</v>
          </cell>
          <cell r="D6002">
            <v>27606.73</v>
          </cell>
          <cell r="E6002">
            <v>0.97904094699999999</v>
          </cell>
          <cell r="F6002" t="str">
            <v>Not an Outlier</v>
          </cell>
        </row>
        <row r="6003">
          <cell r="A6003">
            <v>5211.03</v>
          </cell>
          <cell r="B6003">
            <v>43343</v>
          </cell>
          <cell r="C6003">
            <v>308982</v>
          </cell>
          <cell r="D6003">
            <v>8418.67</v>
          </cell>
          <cell r="E6003">
            <v>0.96888185999999998</v>
          </cell>
          <cell r="F6003" t="str">
            <v>Not an Outlier</v>
          </cell>
        </row>
        <row r="6004">
          <cell r="A6004">
            <v>5211.72</v>
          </cell>
          <cell r="B6004">
            <v>42979</v>
          </cell>
          <cell r="C6004">
            <v>308728</v>
          </cell>
          <cell r="D6004">
            <v>17536.990000000002</v>
          </cell>
          <cell r="E6004">
            <v>0.96944773799999995</v>
          </cell>
          <cell r="F6004" t="str">
            <v>Not an Outlier</v>
          </cell>
        </row>
        <row r="6005">
          <cell r="A6005">
            <v>5212.12</v>
          </cell>
          <cell r="B6005">
            <v>43021</v>
          </cell>
          <cell r="C6005">
            <v>308848</v>
          </cell>
          <cell r="D6005">
            <v>23898.55</v>
          </cell>
          <cell r="E6005">
            <v>0.98467722300000005</v>
          </cell>
          <cell r="F6005" t="str">
            <v>Not an Outlier</v>
          </cell>
        </row>
        <row r="6006">
          <cell r="A6006">
            <v>5213.28</v>
          </cell>
          <cell r="B6006">
            <v>42804</v>
          </cell>
          <cell r="C6006">
            <v>315866</v>
          </cell>
          <cell r="D6006">
            <v>23928.959999999999</v>
          </cell>
          <cell r="E6006">
            <v>0.985526071</v>
          </cell>
          <cell r="F6006" t="str">
            <v>Not an Outlier</v>
          </cell>
        </row>
        <row r="6007">
          <cell r="A6007">
            <v>5215.0600000000004</v>
          </cell>
          <cell r="B6007">
            <v>43357</v>
          </cell>
          <cell r="C6007">
            <v>308982</v>
          </cell>
          <cell r="D6007">
            <v>8097.71</v>
          </cell>
          <cell r="E6007">
            <v>0.94906860900000001</v>
          </cell>
          <cell r="F6007" t="str">
            <v>Not an Outlier</v>
          </cell>
        </row>
        <row r="6008">
          <cell r="A6008">
            <v>5216.54</v>
          </cell>
          <cell r="B6008">
            <v>43273</v>
          </cell>
          <cell r="C6008">
            <v>308982</v>
          </cell>
          <cell r="D6008">
            <v>9218.6200000000008</v>
          </cell>
          <cell r="E6008">
            <v>0.97420620800000002</v>
          </cell>
          <cell r="F6008" t="str">
            <v>Not an Outlier</v>
          </cell>
        </row>
        <row r="6009">
          <cell r="A6009">
            <v>5221.18</v>
          </cell>
          <cell r="B6009">
            <v>43455</v>
          </cell>
          <cell r="C6009">
            <v>308732</v>
          </cell>
          <cell r="D6009">
            <v>14738.82</v>
          </cell>
          <cell r="E6009">
            <v>0.97907598100000004</v>
          </cell>
          <cell r="F6009" t="str">
            <v>Not an Outlier</v>
          </cell>
        </row>
        <row r="6010">
          <cell r="A6010">
            <v>5221.53</v>
          </cell>
          <cell r="B6010">
            <v>43000</v>
          </cell>
          <cell r="C6010">
            <v>308848</v>
          </cell>
          <cell r="D6010">
            <v>23335.759999999998</v>
          </cell>
          <cell r="E6010">
            <v>0.97774397300000004</v>
          </cell>
          <cell r="F6010" t="str">
            <v>Not an Outlier</v>
          </cell>
        </row>
        <row r="6011">
          <cell r="A6011">
            <v>5222.2299999999996</v>
          </cell>
          <cell r="B6011">
            <v>43182</v>
          </cell>
          <cell r="C6011">
            <v>300376</v>
          </cell>
          <cell r="D6011">
            <v>23104.89</v>
          </cell>
          <cell r="E6011">
            <v>0.87599044599999998</v>
          </cell>
          <cell r="F6011" t="str">
            <v>Not an Outlier</v>
          </cell>
        </row>
        <row r="6012">
          <cell r="A6012">
            <v>5225.76</v>
          </cell>
          <cell r="B6012">
            <v>42797</v>
          </cell>
          <cell r="C6012">
            <v>86954</v>
          </cell>
          <cell r="D6012">
            <v>23251.48</v>
          </cell>
          <cell r="E6012">
            <v>0.98053765900000001</v>
          </cell>
          <cell r="F6012" t="str">
            <v>Not an Outlier</v>
          </cell>
        </row>
        <row r="6013">
          <cell r="A6013">
            <v>5227.1400000000003</v>
          </cell>
          <cell r="B6013">
            <v>42902</v>
          </cell>
          <cell r="C6013">
            <v>86954</v>
          </cell>
          <cell r="D6013">
            <v>23390.94</v>
          </cell>
          <cell r="E6013">
            <v>0.98253663700000005</v>
          </cell>
          <cell r="F6013" t="str">
            <v>Not an Outlier</v>
          </cell>
        </row>
        <row r="6014">
          <cell r="A6014">
            <v>5228.96</v>
          </cell>
          <cell r="B6014">
            <v>43182</v>
          </cell>
          <cell r="C6014">
            <v>300389</v>
          </cell>
          <cell r="D6014">
            <v>27113.86</v>
          </cell>
          <cell r="E6014">
            <v>0.96499252999999996</v>
          </cell>
          <cell r="F6014" t="str">
            <v>Not an Outlier</v>
          </cell>
        </row>
        <row r="6015">
          <cell r="A6015">
            <v>5230.92</v>
          </cell>
          <cell r="B6015">
            <v>43308</v>
          </cell>
          <cell r="C6015">
            <v>308979</v>
          </cell>
          <cell r="D6015">
            <v>27486.87</v>
          </cell>
          <cell r="E6015">
            <v>0.97257674500000002</v>
          </cell>
          <cell r="F6015" t="str">
            <v>Not an Outlier</v>
          </cell>
        </row>
        <row r="6016">
          <cell r="A6016">
            <v>5231.75</v>
          </cell>
          <cell r="B6016">
            <v>43329</v>
          </cell>
          <cell r="C6016">
            <v>308982</v>
          </cell>
          <cell r="D6016">
            <v>8719.5300000000007</v>
          </cell>
          <cell r="E6016">
            <v>0.96650346300000001</v>
          </cell>
          <cell r="F6016" t="str">
            <v>Not an Outlier</v>
          </cell>
        </row>
        <row r="6017">
          <cell r="A6017">
            <v>5232.71</v>
          </cell>
          <cell r="B6017">
            <v>42937</v>
          </cell>
          <cell r="C6017">
            <v>308733</v>
          </cell>
          <cell r="D6017">
            <v>16064.73</v>
          </cell>
          <cell r="E6017">
            <v>0.979380743</v>
          </cell>
          <cell r="F6017" t="str">
            <v>Not an Outlier</v>
          </cell>
        </row>
        <row r="6018">
          <cell r="A6018">
            <v>5235.55</v>
          </cell>
          <cell r="B6018">
            <v>42832</v>
          </cell>
          <cell r="C6018">
            <v>300378</v>
          </cell>
          <cell r="D6018">
            <v>32992.870000000003</v>
          </cell>
          <cell r="E6018">
            <v>0.951245911</v>
          </cell>
          <cell r="F6018" t="str">
            <v>Not an Outlier</v>
          </cell>
        </row>
        <row r="6019">
          <cell r="A6019">
            <v>5238.1899999999996</v>
          </cell>
          <cell r="B6019">
            <v>43308</v>
          </cell>
          <cell r="C6019">
            <v>308969</v>
          </cell>
          <cell r="D6019">
            <v>16093.75</v>
          </cell>
          <cell r="E6019">
            <v>0.97958112100000005</v>
          </cell>
          <cell r="F6019" t="str">
            <v>Not an Outlier</v>
          </cell>
        </row>
        <row r="6020">
          <cell r="A6020">
            <v>5239.45</v>
          </cell>
          <cell r="B6020">
            <v>43035</v>
          </cell>
          <cell r="C6020">
            <v>86606</v>
          </cell>
          <cell r="D6020">
            <v>15073.28</v>
          </cell>
          <cell r="E6020">
            <v>0.92758233000000001</v>
          </cell>
          <cell r="F6020" t="str">
            <v>Not an Outlier</v>
          </cell>
        </row>
        <row r="6021">
          <cell r="A6021">
            <v>5239.8900000000003</v>
          </cell>
          <cell r="B6021">
            <v>43035</v>
          </cell>
          <cell r="C6021">
            <v>335594</v>
          </cell>
          <cell r="D6021">
            <v>18877.73</v>
          </cell>
          <cell r="E6021">
            <v>0.92729776100000005</v>
          </cell>
          <cell r="F6021" t="str">
            <v>Not an Outlier</v>
          </cell>
        </row>
        <row r="6022">
          <cell r="A6022">
            <v>5243.75</v>
          </cell>
          <cell r="B6022">
            <v>43448</v>
          </cell>
          <cell r="C6022">
            <v>308732</v>
          </cell>
          <cell r="D6022">
            <v>15007.63</v>
          </cell>
          <cell r="E6022">
            <v>0.98496777700000004</v>
          </cell>
          <cell r="F6022" t="str">
            <v>Not an Outlier</v>
          </cell>
        </row>
        <row r="6023">
          <cell r="A6023">
            <v>5245.66</v>
          </cell>
          <cell r="B6023">
            <v>43070</v>
          </cell>
          <cell r="C6023">
            <v>308733</v>
          </cell>
          <cell r="D6023">
            <v>14859.81</v>
          </cell>
          <cell r="E6023">
            <v>0.97811520100000005</v>
          </cell>
          <cell r="F6023" t="str">
            <v>Not an Outlier</v>
          </cell>
        </row>
        <row r="6024">
          <cell r="A6024">
            <v>5247.75</v>
          </cell>
          <cell r="B6024">
            <v>42846</v>
          </cell>
          <cell r="C6024">
            <v>308860</v>
          </cell>
          <cell r="D6024">
            <v>14771.14</v>
          </cell>
          <cell r="E6024">
            <v>0.937738407</v>
          </cell>
          <cell r="F6024" t="str">
            <v>Not an Outlier</v>
          </cell>
        </row>
        <row r="6025">
          <cell r="A6025">
            <v>5249.56</v>
          </cell>
          <cell r="B6025">
            <v>43147</v>
          </cell>
          <cell r="C6025">
            <v>308733</v>
          </cell>
          <cell r="D6025">
            <v>14862.94</v>
          </cell>
          <cell r="E6025">
            <v>0.97519199599999995</v>
          </cell>
          <cell r="F6025" t="str">
            <v>Not an Outlier</v>
          </cell>
        </row>
        <row r="6026">
          <cell r="A6026">
            <v>5253.8</v>
          </cell>
          <cell r="B6026">
            <v>43441</v>
          </cell>
          <cell r="C6026">
            <v>308979</v>
          </cell>
          <cell r="D6026">
            <v>28233.53</v>
          </cell>
          <cell r="E6026">
            <v>0.99253459899999996</v>
          </cell>
          <cell r="F6026" t="str">
            <v>Not an Outlier</v>
          </cell>
        </row>
        <row r="6027">
          <cell r="A6027">
            <v>5255.82</v>
          </cell>
          <cell r="B6027">
            <v>43476</v>
          </cell>
          <cell r="C6027">
            <v>308841</v>
          </cell>
          <cell r="D6027">
            <v>19497.169999999998</v>
          </cell>
          <cell r="E6027">
            <v>0.98108611700000004</v>
          </cell>
          <cell r="F6027" t="str">
            <v>Not an Outlier</v>
          </cell>
        </row>
        <row r="6028">
          <cell r="A6028">
            <v>5256.8</v>
          </cell>
          <cell r="B6028">
            <v>43014</v>
          </cell>
          <cell r="C6028">
            <v>308728</v>
          </cell>
          <cell r="D6028">
            <v>17523.77</v>
          </cell>
          <cell r="E6028">
            <v>0.97663960000000005</v>
          </cell>
          <cell r="F6028" t="str">
            <v>Not an Outlier</v>
          </cell>
        </row>
        <row r="6029">
          <cell r="A6029">
            <v>5257.24</v>
          </cell>
          <cell r="B6029">
            <v>43273</v>
          </cell>
          <cell r="C6029">
            <v>308969</v>
          </cell>
          <cell r="D6029">
            <v>15312.64</v>
          </cell>
          <cell r="E6029">
            <v>0.96455339200000001</v>
          </cell>
          <cell r="F6029" t="str">
            <v>Not an Outlier</v>
          </cell>
        </row>
        <row r="6030">
          <cell r="A6030">
            <v>5258.44</v>
          </cell>
          <cell r="B6030">
            <v>43434</v>
          </cell>
          <cell r="C6030">
            <v>308969</v>
          </cell>
          <cell r="D6030">
            <v>15380.39</v>
          </cell>
          <cell r="E6030">
            <v>0.96192235400000003</v>
          </cell>
          <cell r="F6030" t="str">
            <v>Not an Outlier</v>
          </cell>
        </row>
        <row r="6031">
          <cell r="A6031">
            <v>5259.26</v>
          </cell>
          <cell r="B6031">
            <v>42783</v>
          </cell>
          <cell r="C6031">
            <v>86606</v>
          </cell>
          <cell r="D6031">
            <v>16703.46</v>
          </cell>
          <cell r="E6031">
            <v>0.92828898199999998</v>
          </cell>
          <cell r="F6031" t="str">
            <v>Not an Outlier</v>
          </cell>
        </row>
        <row r="6032">
          <cell r="A6032">
            <v>5259.72</v>
          </cell>
          <cell r="B6032">
            <v>43308</v>
          </cell>
          <cell r="C6032">
            <v>308678</v>
          </cell>
          <cell r="D6032">
            <v>25093.91</v>
          </cell>
          <cell r="E6032">
            <v>0.97593133799999998</v>
          </cell>
          <cell r="F6032" t="str">
            <v>Not an Outlier</v>
          </cell>
        </row>
        <row r="6033">
          <cell r="A6033">
            <v>5260.39</v>
          </cell>
          <cell r="B6033">
            <v>42916</v>
          </cell>
          <cell r="C6033">
            <v>308728</v>
          </cell>
          <cell r="D6033">
            <v>19117.41</v>
          </cell>
          <cell r="E6033">
            <v>0.98423802199999999</v>
          </cell>
          <cell r="F6033" t="str">
            <v>Not an Outlier</v>
          </cell>
        </row>
        <row r="6034">
          <cell r="A6034">
            <v>5263.66</v>
          </cell>
          <cell r="B6034">
            <v>43336</v>
          </cell>
          <cell r="C6034">
            <v>308678</v>
          </cell>
          <cell r="D6034">
            <v>23831.69</v>
          </cell>
          <cell r="E6034">
            <v>0.97174173799999997</v>
          </cell>
          <cell r="F6034" t="str">
            <v>Not an Outlier</v>
          </cell>
        </row>
        <row r="6035">
          <cell r="A6035">
            <v>5265.01</v>
          </cell>
          <cell r="B6035">
            <v>43189</v>
          </cell>
          <cell r="C6035">
            <v>308835</v>
          </cell>
          <cell r="D6035">
            <v>14838.39</v>
          </cell>
          <cell r="E6035">
            <v>0.97869990600000001</v>
          </cell>
          <cell r="F6035" t="str">
            <v>Not an Outlier</v>
          </cell>
        </row>
        <row r="6036">
          <cell r="A6036">
            <v>5265.78</v>
          </cell>
          <cell r="B6036">
            <v>42895</v>
          </cell>
          <cell r="C6036">
            <v>335594</v>
          </cell>
          <cell r="D6036">
            <v>24341.15</v>
          </cell>
          <cell r="E6036">
            <v>0.98213203900000001</v>
          </cell>
          <cell r="F6036" t="str">
            <v>Not an Outlier</v>
          </cell>
        </row>
        <row r="6037">
          <cell r="A6037">
            <v>5265.89</v>
          </cell>
          <cell r="B6037">
            <v>42902</v>
          </cell>
          <cell r="C6037">
            <v>86606</v>
          </cell>
          <cell r="D6037">
            <v>16851.21</v>
          </cell>
          <cell r="E6037">
            <v>0.94675829300000003</v>
          </cell>
          <cell r="F6037" t="str">
            <v>Not an Outlier</v>
          </cell>
        </row>
        <row r="6038">
          <cell r="A6038">
            <v>5267.41</v>
          </cell>
          <cell r="B6038">
            <v>43147</v>
          </cell>
          <cell r="C6038">
            <v>308979</v>
          </cell>
          <cell r="D6038">
            <v>32848.01</v>
          </cell>
          <cell r="E6038">
            <v>0.98423745299999998</v>
          </cell>
          <cell r="F6038" t="str">
            <v>Not an Outlier</v>
          </cell>
        </row>
        <row r="6039">
          <cell r="A6039">
            <v>5268.47</v>
          </cell>
          <cell r="B6039">
            <v>43105</v>
          </cell>
          <cell r="C6039">
            <v>308972</v>
          </cell>
          <cell r="D6039">
            <v>16539.099999999999</v>
          </cell>
          <cell r="E6039">
            <v>0.96944156500000001</v>
          </cell>
          <cell r="F6039" t="str">
            <v>Not an Outlier</v>
          </cell>
        </row>
        <row r="6040">
          <cell r="A6040">
            <v>5269.34</v>
          </cell>
          <cell r="B6040">
            <v>43021</v>
          </cell>
          <cell r="C6040">
            <v>308733</v>
          </cell>
          <cell r="D6040">
            <v>15539.74</v>
          </cell>
          <cell r="E6040">
            <v>0.97452906900000003</v>
          </cell>
          <cell r="F6040" t="str">
            <v>Not an Outlier</v>
          </cell>
        </row>
        <row r="6041">
          <cell r="A6041">
            <v>5271.26</v>
          </cell>
          <cell r="B6041">
            <v>43042</v>
          </cell>
          <cell r="C6041">
            <v>90230</v>
          </cell>
          <cell r="D6041">
            <v>23122.6</v>
          </cell>
          <cell r="E6041">
            <v>0.87471755299999998</v>
          </cell>
          <cell r="F6041" t="str">
            <v>Not an Outlier</v>
          </cell>
        </row>
        <row r="6042">
          <cell r="A6042">
            <v>5272.94</v>
          </cell>
          <cell r="B6042">
            <v>42909</v>
          </cell>
          <cell r="C6042">
            <v>308678</v>
          </cell>
          <cell r="D6042">
            <v>29235.41</v>
          </cell>
          <cell r="E6042">
            <v>0.98212178800000005</v>
          </cell>
          <cell r="F6042" t="str">
            <v>Not an Outlier</v>
          </cell>
        </row>
        <row r="6043">
          <cell r="A6043">
            <v>5275.52</v>
          </cell>
          <cell r="B6043">
            <v>43063</v>
          </cell>
          <cell r="C6043">
            <v>308841</v>
          </cell>
          <cell r="D6043">
            <v>17492.66</v>
          </cell>
          <cell r="E6043">
            <v>0.97828511600000001</v>
          </cell>
          <cell r="F6043" t="str">
            <v>Not an Outlier</v>
          </cell>
        </row>
        <row r="6044">
          <cell r="A6044">
            <v>5277.39</v>
          </cell>
          <cell r="B6044">
            <v>43287</v>
          </cell>
          <cell r="C6044">
            <v>308678</v>
          </cell>
          <cell r="D6044">
            <v>26275.31</v>
          </cell>
          <cell r="E6044">
            <v>0.98923328700000002</v>
          </cell>
          <cell r="F6044" t="str">
            <v>Not an Outlier</v>
          </cell>
        </row>
        <row r="6045">
          <cell r="A6045">
            <v>5277.7</v>
          </cell>
          <cell r="B6045">
            <v>43315</v>
          </cell>
          <cell r="C6045">
            <v>308969</v>
          </cell>
          <cell r="D6045">
            <v>16001.02</v>
          </cell>
          <cell r="E6045">
            <v>0.978679038</v>
          </cell>
          <cell r="F6045" t="str">
            <v>Not an Outlier</v>
          </cell>
        </row>
        <row r="6046">
          <cell r="A6046">
            <v>5281.86</v>
          </cell>
          <cell r="B6046">
            <v>43049</v>
          </cell>
          <cell r="C6046">
            <v>86954</v>
          </cell>
          <cell r="D6046">
            <v>20137.78</v>
          </cell>
          <cell r="E6046">
            <v>0.96831783199999999</v>
          </cell>
          <cell r="F6046" t="str">
            <v>Not an Outlier</v>
          </cell>
        </row>
        <row r="6047">
          <cell r="A6047">
            <v>5283.32</v>
          </cell>
          <cell r="B6047">
            <v>43259</v>
          </cell>
          <cell r="C6047">
            <v>308678</v>
          </cell>
          <cell r="D6047">
            <v>26834.55</v>
          </cell>
          <cell r="E6047">
            <v>0.99005525000000005</v>
          </cell>
          <cell r="F6047" t="str">
            <v>Not an Outlier</v>
          </cell>
        </row>
        <row r="6048">
          <cell r="A6048">
            <v>5283.54</v>
          </cell>
          <cell r="B6048">
            <v>43245</v>
          </cell>
          <cell r="C6048">
            <v>308860</v>
          </cell>
          <cell r="D6048">
            <v>18600.77</v>
          </cell>
          <cell r="E6048">
            <v>0.96586990399999995</v>
          </cell>
          <cell r="F6048" t="str">
            <v>Not an Outlier</v>
          </cell>
        </row>
        <row r="6049">
          <cell r="A6049">
            <v>5284.17</v>
          </cell>
          <cell r="B6049">
            <v>43105</v>
          </cell>
          <cell r="C6049">
            <v>308678</v>
          </cell>
          <cell r="D6049">
            <v>22379.73</v>
          </cell>
          <cell r="E6049">
            <v>0.97057473000000005</v>
          </cell>
          <cell r="F6049" t="str">
            <v>Not an Outlier</v>
          </cell>
        </row>
        <row r="6050">
          <cell r="A6050">
            <v>5284.3</v>
          </cell>
          <cell r="B6050">
            <v>43077</v>
          </cell>
          <cell r="C6050">
            <v>335594</v>
          </cell>
          <cell r="D6050">
            <v>21998.69</v>
          </cell>
          <cell r="E6050">
            <v>0.97953702399999998</v>
          </cell>
          <cell r="F6050" t="str">
            <v>Not an Outlier</v>
          </cell>
        </row>
        <row r="6051">
          <cell r="A6051">
            <v>5285</v>
          </cell>
          <cell r="B6051">
            <v>42986</v>
          </cell>
          <cell r="C6051">
            <v>86954</v>
          </cell>
          <cell r="D6051">
            <v>22741.93</v>
          </cell>
          <cell r="E6051">
            <v>0.98660224600000002</v>
          </cell>
          <cell r="F6051" t="str">
            <v>Not an Outlier</v>
          </cell>
        </row>
        <row r="6052">
          <cell r="A6052">
            <v>5289.15</v>
          </cell>
          <cell r="B6052">
            <v>43161</v>
          </cell>
          <cell r="C6052">
            <v>308728</v>
          </cell>
          <cell r="D6052">
            <v>17584.240000000002</v>
          </cell>
          <cell r="E6052">
            <v>0.98388125299999996</v>
          </cell>
          <cell r="F6052" t="str">
            <v>Not an Outlier</v>
          </cell>
        </row>
        <row r="6053">
          <cell r="A6053">
            <v>5290.74</v>
          </cell>
          <cell r="B6053">
            <v>43448</v>
          </cell>
          <cell r="C6053">
            <v>308970</v>
          </cell>
          <cell r="D6053">
            <v>14079.51</v>
          </cell>
          <cell r="E6053">
            <v>0.97162867500000005</v>
          </cell>
          <cell r="F6053" t="str">
            <v>Not an Outlier</v>
          </cell>
        </row>
        <row r="6054">
          <cell r="A6054">
            <v>5293.2</v>
          </cell>
          <cell r="B6054">
            <v>42958</v>
          </cell>
          <cell r="C6054">
            <v>300378</v>
          </cell>
          <cell r="D6054">
            <v>34015.379999999997</v>
          </cell>
          <cell r="E6054">
            <v>0.97436239999999996</v>
          </cell>
          <cell r="F6054" t="str">
            <v>Not an Outlier</v>
          </cell>
        </row>
        <row r="6055">
          <cell r="A6055">
            <v>5294.13</v>
          </cell>
          <cell r="B6055">
            <v>43420</v>
          </cell>
          <cell r="C6055">
            <v>308982</v>
          </cell>
          <cell r="D6055">
            <v>8052.82</v>
          </cell>
          <cell r="E6055">
            <v>0.96273030999999998</v>
          </cell>
          <cell r="F6055" t="str">
            <v>Not an Outlier</v>
          </cell>
        </row>
        <row r="6056">
          <cell r="A6056">
            <v>5294.22</v>
          </cell>
          <cell r="B6056">
            <v>43308</v>
          </cell>
          <cell r="C6056">
            <v>308848</v>
          </cell>
          <cell r="D6056">
            <v>24540.59</v>
          </cell>
          <cell r="E6056">
            <v>0.98728252900000002</v>
          </cell>
          <cell r="F6056" t="str">
            <v>Not an Outlier</v>
          </cell>
        </row>
        <row r="6057">
          <cell r="A6057">
            <v>5295.64</v>
          </cell>
          <cell r="B6057">
            <v>43007</v>
          </cell>
          <cell r="C6057">
            <v>308848</v>
          </cell>
          <cell r="D6057">
            <v>23379.45</v>
          </cell>
          <cell r="E6057">
            <v>0.98187012799999995</v>
          </cell>
          <cell r="F6057" t="str">
            <v>Not an Outlier</v>
          </cell>
        </row>
        <row r="6058">
          <cell r="A6058">
            <v>5300.44</v>
          </cell>
          <cell r="B6058">
            <v>43028</v>
          </cell>
          <cell r="C6058">
            <v>90230</v>
          </cell>
          <cell r="D6058">
            <v>24383.59</v>
          </cell>
          <cell r="E6058">
            <v>0.90542427999999997</v>
          </cell>
          <cell r="F6058" t="str">
            <v>Not an Outlier</v>
          </cell>
        </row>
        <row r="6059">
          <cell r="A6059">
            <v>5302.21</v>
          </cell>
          <cell r="B6059">
            <v>42972</v>
          </cell>
          <cell r="C6059">
            <v>308678</v>
          </cell>
          <cell r="D6059">
            <v>24039.07</v>
          </cell>
          <cell r="E6059">
            <v>0.97090199700000002</v>
          </cell>
          <cell r="F6059" t="str">
            <v>Not an Outlier</v>
          </cell>
        </row>
        <row r="6060">
          <cell r="A6060">
            <v>5304.35</v>
          </cell>
          <cell r="B6060">
            <v>43329</v>
          </cell>
          <cell r="C6060">
            <v>308969</v>
          </cell>
          <cell r="D6060">
            <v>15972.19</v>
          </cell>
          <cell r="E6060">
            <v>0.97539873700000002</v>
          </cell>
          <cell r="F6060" t="str">
            <v>Not an Outlier</v>
          </cell>
        </row>
        <row r="6061">
          <cell r="A6061">
            <v>5304.66</v>
          </cell>
          <cell r="B6061">
            <v>42797</v>
          </cell>
          <cell r="C6061">
            <v>315866</v>
          </cell>
          <cell r="D6061">
            <v>24679.13</v>
          </cell>
          <cell r="E6061">
            <v>0.98022805800000001</v>
          </cell>
          <cell r="F6061" t="str">
            <v>Not an Outlier</v>
          </cell>
        </row>
        <row r="6062">
          <cell r="A6062">
            <v>5305.59</v>
          </cell>
          <cell r="B6062">
            <v>43294</v>
          </cell>
          <cell r="C6062">
            <v>308678</v>
          </cell>
          <cell r="D6062">
            <v>26105.22</v>
          </cell>
          <cell r="E6062">
            <v>0.98512347199999994</v>
          </cell>
          <cell r="F6062" t="str">
            <v>Not an Outlier</v>
          </cell>
        </row>
        <row r="6063">
          <cell r="A6063">
            <v>5305.88</v>
          </cell>
          <cell r="B6063">
            <v>42951</v>
          </cell>
          <cell r="C6063">
            <v>308728</v>
          </cell>
          <cell r="D6063">
            <v>17866.849999999999</v>
          </cell>
          <cell r="E6063">
            <v>0.98034782099999995</v>
          </cell>
          <cell r="F6063" t="str">
            <v>Not an Outlier</v>
          </cell>
        </row>
        <row r="6064">
          <cell r="A6064">
            <v>5307.38</v>
          </cell>
          <cell r="B6064">
            <v>43413</v>
          </cell>
          <cell r="C6064">
            <v>308969</v>
          </cell>
          <cell r="D6064">
            <v>14875.02</v>
          </cell>
          <cell r="E6064">
            <v>0.96240205499999998</v>
          </cell>
          <cell r="F6064" t="str">
            <v>Not an Outlier</v>
          </cell>
        </row>
        <row r="6065">
          <cell r="A6065">
            <v>5307.53</v>
          </cell>
          <cell r="B6065">
            <v>43350</v>
          </cell>
          <cell r="C6065">
            <v>308848</v>
          </cell>
          <cell r="D6065">
            <v>23421.09</v>
          </cell>
          <cell r="E6065">
            <v>0.98109585499999996</v>
          </cell>
          <cell r="F6065" t="str">
            <v>Not an Outlier</v>
          </cell>
        </row>
        <row r="6066">
          <cell r="A6066">
            <v>5307.63</v>
          </cell>
          <cell r="B6066">
            <v>43245</v>
          </cell>
          <cell r="C6066">
            <v>308969</v>
          </cell>
          <cell r="D6066">
            <v>15627.88</v>
          </cell>
          <cell r="E6066">
            <v>0.97316913000000005</v>
          </cell>
          <cell r="F6066" t="str">
            <v>Not an Outlier</v>
          </cell>
        </row>
        <row r="6067">
          <cell r="A6067">
            <v>5308.77</v>
          </cell>
          <cell r="B6067">
            <v>43392</v>
          </cell>
          <cell r="C6067">
            <v>308732</v>
          </cell>
          <cell r="D6067">
            <v>14421.33</v>
          </cell>
          <cell r="E6067">
            <v>0.98283185500000003</v>
          </cell>
          <cell r="F6067" t="str">
            <v>Not an Outlier</v>
          </cell>
        </row>
        <row r="6068">
          <cell r="A6068">
            <v>5310.82</v>
          </cell>
          <cell r="B6068">
            <v>43280</v>
          </cell>
          <cell r="C6068">
            <v>308969</v>
          </cell>
          <cell r="D6068">
            <v>15385.72</v>
          </cell>
          <cell r="E6068">
            <v>0.96931256099999996</v>
          </cell>
          <cell r="F6068" t="str">
            <v>Not an Outlier</v>
          </cell>
        </row>
        <row r="6069">
          <cell r="A6069">
            <v>5312.08</v>
          </cell>
          <cell r="B6069">
            <v>42790</v>
          </cell>
          <cell r="C6069">
            <v>86954</v>
          </cell>
          <cell r="D6069">
            <v>22787.19</v>
          </cell>
          <cell r="E6069">
            <v>0.98223833900000002</v>
          </cell>
          <cell r="F6069" t="str">
            <v>Not an Outlier</v>
          </cell>
        </row>
        <row r="6070">
          <cell r="A6070">
            <v>5312.25</v>
          </cell>
          <cell r="B6070">
            <v>43343</v>
          </cell>
          <cell r="C6070">
            <v>308841</v>
          </cell>
          <cell r="D6070">
            <v>16317.42</v>
          </cell>
          <cell r="E6070">
            <v>0.97891295499999997</v>
          </cell>
          <cell r="F6070" t="str">
            <v>Not an Outlier</v>
          </cell>
        </row>
        <row r="6071">
          <cell r="A6071">
            <v>5314.04</v>
          </cell>
          <cell r="B6071">
            <v>43385</v>
          </cell>
          <cell r="C6071">
            <v>308982</v>
          </cell>
          <cell r="D6071">
            <v>8349.27</v>
          </cell>
          <cell r="E6071">
            <v>0.978313659</v>
          </cell>
          <cell r="F6071" t="str">
            <v>Not an Outlier</v>
          </cell>
        </row>
        <row r="6072">
          <cell r="A6072">
            <v>5314.16</v>
          </cell>
          <cell r="B6072">
            <v>42895</v>
          </cell>
          <cell r="C6072">
            <v>308678</v>
          </cell>
          <cell r="D6072">
            <v>30066.3</v>
          </cell>
          <cell r="E6072">
            <v>0.98738868400000002</v>
          </cell>
          <cell r="F6072" t="str">
            <v>Not an Outlier</v>
          </cell>
        </row>
        <row r="6073">
          <cell r="A6073">
            <v>5314.19</v>
          </cell>
          <cell r="B6073">
            <v>42846</v>
          </cell>
          <cell r="C6073">
            <v>308848</v>
          </cell>
          <cell r="D6073">
            <v>27855.21</v>
          </cell>
          <cell r="E6073">
            <v>0.98606170599999998</v>
          </cell>
          <cell r="F6073" t="str">
            <v>Not an Outlier</v>
          </cell>
        </row>
        <row r="6074">
          <cell r="A6074">
            <v>5315.57</v>
          </cell>
          <cell r="B6074">
            <v>43350</v>
          </cell>
          <cell r="C6074">
            <v>308860</v>
          </cell>
          <cell r="D6074">
            <v>17830.46</v>
          </cell>
          <cell r="E6074">
            <v>0.97328720700000004</v>
          </cell>
          <cell r="F6074" t="str">
            <v>Not an Outlier</v>
          </cell>
        </row>
        <row r="6075">
          <cell r="A6075">
            <v>5316.85</v>
          </cell>
          <cell r="B6075">
            <v>42846</v>
          </cell>
          <cell r="C6075">
            <v>300389</v>
          </cell>
          <cell r="D6075">
            <v>33908.42</v>
          </cell>
          <cell r="E6075">
            <v>0.984316949</v>
          </cell>
          <cell r="F6075" t="str">
            <v>Not an Outlier</v>
          </cell>
        </row>
        <row r="6076">
          <cell r="A6076">
            <v>5319.24</v>
          </cell>
          <cell r="B6076">
            <v>43301</v>
          </cell>
          <cell r="C6076">
            <v>308982</v>
          </cell>
          <cell r="D6076">
            <v>9032.77</v>
          </cell>
          <cell r="E6076">
            <v>0.97577499999999995</v>
          </cell>
          <cell r="F6076" t="str">
            <v>Not an Outlier</v>
          </cell>
        </row>
        <row r="6077">
          <cell r="A6077">
            <v>5319.73</v>
          </cell>
          <cell r="B6077">
            <v>42944</v>
          </cell>
          <cell r="C6077">
            <v>308848</v>
          </cell>
          <cell r="D6077">
            <v>23904.52</v>
          </cell>
          <cell r="E6077">
            <v>0.98432960400000002</v>
          </cell>
          <cell r="F6077" t="str">
            <v>Not an Outlier</v>
          </cell>
        </row>
        <row r="6078">
          <cell r="A6078">
            <v>5322.2</v>
          </cell>
          <cell r="B6078">
            <v>42881</v>
          </cell>
          <cell r="C6078">
            <v>86606</v>
          </cell>
          <cell r="D6078">
            <v>14299.59</v>
          </cell>
          <cell r="E6078">
            <v>0.90633656799999995</v>
          </cell>
          <cell r="F6078" t="str">
            <v>Not an Outlier</v>
          </cell>
        </row>
        <row r="6079">
          <cell r="A6079">
            <v>5323.5</v>
          </cell>
          <cell r="B6079">
            <v>43189</v>
          </cell>
          <cell r="C6079">
            <v>86606</v>
          </cell>
          <cell r="D6079">
            <v>11491.72</v>
          </cell>
          <cell r="E6079">
            <v>0.87143897599999998</v>
          </cell>
          <cell r="F6079" t="str">
            <v>Not an Outlier</v>
          </cell>
        </row>
        <row r="6080">
          <cell r="A6080">
            <v>5326.46</v>
          </cell>
          <cell r="B6080">
            <v>43196</v>
          </cell>
          <cell r="C6080">
            <v>308860</v>
          </cell>
          <cell r="D6080">
            <v>16562.189999999999</v>
          </cell>
          <cell r="E6080">
            <v>0.92853130699999997</v>
          </cell>
          <cell r="F6080" t="str">
            <v>Not an Outlier</v>
          </cell>
        </row>
        <row r="6081">
          <cell r="A6081">
            <v>5329.77</v>
          </cell>
          <cell r="B6081">
            <v>43322</v>
          </cell>
          <cell r="C6081">
            <v>308969</v>
          </cell>
          <cell r="D6081">
            <v>16002.71</v>
          </cell>
          <cell r="E6081">
            <v>0.97416862299999996</v>
          </cell>
          <cell r="F6081" t="str">
            <v>Not an Outlier</v>
          </cell>
        </row>
        <row r="6082">
          <cell r="A6082">
            <v>5331.57</v>
          </cell>
          <cell r="B6082">
            <v>42909</v>
          </cell>
          <cell r="C6082">
            <v>335594</v>
          </cell>
          <cell r="D6082">
            <v>23388.85</v>
          </cell>
          <cell r="E6082">
            <v>0.981575223</v>
          </cell>
          <cell r="F6082" t="str">
            <v>Not an Outlier</v>
          </cell>
        </row>
        <row r="6083">
          <cell r="A6083">
            <v>5332.01</v>
          </cell>
          <cell r="B6083">
            <v>43161</v>
          </cell>
          <cell r="C6083">
            <v>300389</v>
          </cell>
          <cell r="D6083">
            <v>28443.77</v>
          </cell>
          <cell r="E6083">
            <v>0.97807365199999996</v>
          </cell>
          <cell r="F6083" t="str">
            <v>Not an Outlier</v>
          </cell>
        </row>
        <row r="6084">
          <cell r="A6084">
            <v>5332.38</v>
          </cell>
          <cell r="B6084">
            <v>42902</v>
          </cell>
          <cell r="C6084">
            <v>308678</v>
          </cell>
          <cell r="D6084">
            <v>29913.89</v>
          </cell>
          <cell r="E6084">
            <v>0.98582244900000005</v>
          </cell>
          <cell r="F6084" t="str">
            <v>Not an Outlier</v>
          </cell>
        </row>
        <row r="6085">
          <cell r="A6085">
            <v>5333.57</v>
          </cell>
          <cell r="B6085">
            <v>42958</v>
          </cell>
          <cell r="C6085">
            <v>86954</v>
          </cell>
          <cell r="D6085">
            <v>23571.22</v>
          </cell>
          <cell r="E6085">
            <v>0.98311102100000003</v>
          </cell>
          <cell r="F6085" t="str">
            <v>Not an Outlier</v>
          </cell>
        </row>
        <row r="6086">
          <cell r="A6086">
            <v>5333.69</v>
          </cell>
          <cell r="B6086">
            <v>43322</v>
          </cell>
          <cell r="C6086">
            <v>308982</v>
          </cell>
          <cell r="D6086">
            <v>8695.33</v>
          </cell>
          <cell r="E6086">
            <v>0.95878589299999994</v>
          </cell>
          <cell r="F6086" t="str">
            <v>Not an Outlier</v>
          </cell>
        </row>
        <row r="6087">
          <cell r="A6087">
            <v>5334.59</v>
          </cell>
          <cell r="B6087">
            <v>43420</v>
          </cell>
          <cell r="C6087">
            <v>308848</v>
          </cell>
          <cell r="D6087">
            <v>23424.83</v>
          </cell>
          <cell r="E6087">
            <v>0.98212306900000002</v>
          </cell>
          <cell r="F6087" t="str">
            <v>Not an Outlier</v>
          </cell>
        </row>
        <row r="6088">
          <cell r="A6088">
            <v>5334.81</v>
          </cell>
          <cell r="B6088">
            <v>43161</v>
          </cell>
          <cell r="C6088">
            <v>86606</v>
          </cell>
          <cell r="D6088">
            <v>14921.62</v>
          </cell>
          <cell r="E6088">
            <v>0.94244433699999997</v>
          </cell>
          <cell r="F6088" t="str">
            <v>Not an Outlier</v>
          </cell>
        </row>
        <row r="6089">
          <cell r="A6089">
            <v>5334.81</v>
          </cell>
          <cell r="B6089">
            <v>42783</v>
          </cell>
          <cell r="C6089">
            <v>308733</v>
          </cell>
          <cell r="D6089">
            <v>19031.45</v>
          </cell>
          <cell r="E6089">
            <v>0.96071734900000005</v>
          </cell>
          <cell r="F6089" t="str">
            <v>Not an Outlier</v>
          </cell>
        </row>
        <row r="6090">
          <cell r="A6090">
            <v>5335.02</v>
          </cell>
          <cell r="B6090">
            <v>43070</v>
          </cell>
          <cell r="C6090">
            <v>308678</v>
          </cell>
          <cell r="D6090">
            <v>22827.3</v>
          </cell>
          <cell r="E6090">
            <v>0.97218664799999999</v>
          </cell>
          <cell r="F6090" t="str">
            <v>Not an Outlier</v>
          </cell>
        </row>
        <row r="6091">
          <cell r="A6091">
            <v>5337.68</v>
          </cell>
          <cell r="B6091">
            <v>43098</v>
          </cell>
          <cell r="C6091">
            <v>308972</v>
          </cell>
          <cell r="D6091">
            <v>17309.39</v>
          </cell>
          <cell r="E6091">
            <v>0.96081591799999999</v>
          </cell>
          <cell r="F6091" t="str">
            <v>Not an Outlier</v>
          </cell>
        </row>
        <row r="6092">
          <cell r="A6092">
            <v>5339.02</v>
          </cell>
          <cell r="B6092">
            <v>43168</v>
          </cell>
          <cell r="C6092">
            <v>308835</v>
          </cell>
          <cell r="D6092">
            <v>14624.7</v>
          </cell>
          <cell r="E6092">
            <v>0.97549240599999998</v>
          </cell>
          <cell r="F6092" t="str">
            <v>Not an Outlier</v>
          </cell>
        </row>
        <row r="6093">
          <cell r="A6093">
            <v>5339.81</v>
          </cell>
          <cell r="B6093">
            <v>43399</v>
          </cell>
          <cell r="C6093">
            <v>308732</v>
          </cell>
          <cell r="D6093">
            <v>14388.8</v>
          </cell>
          <cell r="E6093">
            <v>0.98735005099999995</v>
          </cell>
          <cell r="F6093" t="str">
            <v>Not an Outlier</v>
          </cell>
        </row>
        <row r="6094">
          <cell r="A6094">
            <v>5340.34</v>
          </cell>
          <cell r="B6094">
            <v>43084</v>
          </cell>
          <cell r="C6094">
            <v>300389</v>
          </cell>
          <cell r="D6094">
            <v>32444.28</v>
          </cell>
          <cell r="E6094">
            <v>0.98022140099999999</v>
          </cell>
          <cell r="F6094" t="str">
            <v>Not an Outlier</v>
          </cell>
        </row>
        <row r="6095">
          <cell r="A6095">
            <v>5342.89</v>
          </cell>
          <cell r="B6095">
            <v>43238</v>
          </cell>
          <cell r="C6095">
            <v>300388</v>
          </cell>
          <cell r="D6095">
            <v>14766.03</v>
          </cell>
          <cell r="E6095">
            <v>0.50000100000000003</v>
          </cell>
          <cell r="F6095" t="str">
            <v>Not an Outlier</v>
          </cell>
        </row>
        <row r="6096">
          <cell r="A6096">
            <v>5343.21</v>
          </cell>
          <cell r="B6096">
            <v>42986</v>
          </cell>
          <cell r="C6096">
            <v>308848</v>
          </cell>
          <cell r="D6096">
            <v>22981.15</v>
          </cell>
          <cell r="E6096">
            <v>0.98202013600000004</v>
          </cell>
          <cell r="F6096" t="str">
            <v>Not an Outlier</v>
          </cell>
        </row>
        <row r="6097">
          <cell r="A6097">
            <v>5344.21</v>
          </cell>
          <cell r="B6097">
            <v>43070</v>
          </cell>
          <cell r="C6097">
            <v>335594</v>
          </cell>
          <cell r="D6097">
            <v>21750.080000000002</v>
          </cell>
          <cell r="E6097">
            <v>0.97358092100000004</v>
          </cell>
          <cell r="F6097" t="str">
            <v>Not an Outlier</v>
          </cell>
        </row>
        <row r="6098">
          <cell r="A6098">
            <v>5345.6</v>
          </cell>
          <cell r="B6098">
            <v>43049</v>
          </cell>
          <cell r="C6098">
            <v>308733</v>
          </cell>
          <cell r="D6098">
            <v>14893.16</v>
          </cell>
          <cell r="E6098">
            <v>0.97899259699999996</v>
          </cell>
          <cell r="F6098" t="str">
            <v>Not an Outlier</v>
          </cell>
        </row>
        <row r="6099">
          <cell r="A6099">
            <v>5347.31</v>
          </cell>
          <cell r="B6099">
            <v>43420</v>
          </cell>
          <cell r="C6099">
            <v>308979</v>
          </cell>
          <cell r="D6099">
            <v>27813.39</v>
          </cell>
          <cell r="E6099">
            <v>0.99236867900000003</v>
          </cell>
          <cell r="F6099" t="str">
            <v>Not an Outlier</v>
          </cell>
        </row>
        <row r="6100">
          <cell r="A6100">
            <v>5347.75</v>
          </cell>
          <cell r="B6100">
            <v>43175</v>
          </cell>
          <cell r="C6100">
            <v>308728</v>
          </cell>
          <cell r="D6100">
            <v>17917.98</v>
          </cell>
          <cell r="E6100">
            <v>0.985032664</v>
          </cell>
          <cell r="F6100" t="str">
            <v>Not an Outlier</v>
          </cell>
        </row>
        <row r="6101">
          <cell r="A6101">
            <v>5348.96</v>
          </cell>
          <cell r="B6101">
            <v>43245</v>
          </cell>
          <cell r="C6101">
            <v>308982</v>
          </cell>
          <cell r="D6101">
            <v>9930.91</v>
          </cell>
          <cell r="E6101">
            <v>0.98307830200000001</v>
          </cell>
          <cell r="F6101" t="str">
            <v>Not an Outlier</v>
          </cell>
        </row>
        <row r="6102">
          <cell r="A6102">
            <v>5350.71</v>
          </cell>
          <cell r="B6102">
            <v>43077</v>
          </cell>
          <cell r="C6102">
            <v>308733</v>
          </cell>
          <cell r="D6102">
            <v>14375.53</v>
          </cell>
          <cell r="E6102">
            <v>0.97648513100000001</v>
          </cell>
          <cell r="F6102" t="str">
            <v>Not an Outlier</v>
          </cell>
        </row>
        <row r="6103">
          <cell r="A6103">
            <v>5351.65</v>
          </cell>
          <cell r="B6103">
            <v>42902</v>
          </cell>
          <cell r="C6103">
            <v>308848</v>
          </cell>
          <cell r="D6103">
            <v>25893.66</v>
          </cell>
          <cell r="E6103">
            <v>0.99076312499999997</v>
          </cell>
          <cell r="F6103" t="str">
            <v>Not an Outlier</v>
          </cell>
        </row>
        <row r="6104">
          <cell r="A6104">
            <v>5353.37</v>
          </cell>
          <cell r="B6104">
            <v>43007</v>
          </cell>
          <cell r="C6104">
            <v>86606</v>
          </cell>
          <cell r="D6104">
            <v>17485.52</v>
          </cell>
          <cell r="E6104">
            <v>0.94970849199999996</v>
          </cell>
          <cell r="F6104" t="str">
            <v>Not an Outlier</v>
          </cell>
        </row>
        <row r="6105">
          <cell r="A6105">
            <v>5354.72</v>
          </cell>
          <cell r="B6105">
            <v>42944</v>
          </cell>
          <cell r="C6105">
            <v>308982</v>
          </cell>
          <cell r="D6105">
            <v>9759.5499999999993</v>
          </cell>
          <cell r="E6105">
            <v>0.96554382400000005</v>
          </cell>
          <cell r="F6105" t="str">
            <v>Not an Outlier</v>
          </cell>
        </row>
        <row r="6106">
          <cell r="A6106">
            <v>5355.11</v>
          </cell>
          <cell r="B6106">
            <v>43469</v>
          </cell>
          <cell r="C6106">
            <v>308678</v>
          </cell>
          <cell r="D6106">
            <v>22171.57</v>
          </cell>
          <cell r="E6106">
            <v>0.96147576700000004</v>
          </cell>
          <cell r="F6106" t="str">
            <v>Not an Outlier</v>
          </cell>
        </row>
        <row r="6107">
          <cell r="A6107">
            <v>5356.22</v>
          </cell>
          <cell r="B6107">
            <v>42944</v>
          </cell>
          <cell r="C6107">
            <v>308678</v>
          </cell>
          <cell r="D6107">
            <v>26395.55</v>
          </cell>
          <cell r="E6107">
            <v>0.97708450499999999</v>
          </cell>
          <cell r="F6107" t="str">
            <v>Not an Outlier</v>
          </cell>
        </row>
        <row r="6108">
          <cell r="A6108">
            <v>5359.82</v>
          </cell>
          <cell r="B6108">
            <v>43315</v>
          </cell>
          <cell r="C6108">
            <v>308848</v>
          </cell>
          <cell r="D6108">
            <v>24163.05</v>
          </cell>
          <cell r="E6108">
            <v>0.98752869300000001</v>
          </cell>
          <cell r="F6108" t="str">
            <v>Not an Outlier</v>
          </cell>
        </row>
        <row r="6109">
          <cell r="A6109">
            <v>5360.63</v>
          </cell>
          <cell r="B6109">
            <v>42811</v>
          </cell>
          <cell r="C6109">
            <v>315866</v>
          </cell>
          <cell r="D6109">
            <v>23449.51</v>
          </cell>
          <cell r="E6109">
            <v>0.989689771</v>
          </cell>
          <cell r="F6109" t="str">
            <v>Not an Outlier</v>
          </cell>
        </row>
        <row r="6110">
          <cell r="A6110">
            <v>5360.87</v>
          </cell>
          <cell r="B6110">
            <v>42860</v>
          </cell>
          <cell r="C6110">
            <v>308733</v>
          </cell>
          <cell r="D6110">
            <v>17127.91</v>
          </cell>
          <cell r="E6110">
            <v>0.97814352699999996</v>
          </cell>
          <cell r="F6110" t="str">
            <v>Not an Outlier</v>
          </cell>
        </row>
        <row r="6111">
          <cell r="A6111">
            <v>5361.54</v>
          </cell>
          <cell r="B6111">
            <v>42979</v>
          </cell>
          <cell r="C6111">
            <v>308848</v>
          </cell>
          <cell r="D6111">
            <v>23649.8</v>
          </cell>
          <cell r="E6111">
            <v>0.97451436199999997</v>
          </cell>
          <cell r="F6111" t="str">
            <v>Not an Outlier</v>
          </cell>
        </row>
        <row r="6112">
          <cell r="A6112">
            <v>5363.8</v>
          </cell>
          <cell r="B6112">
            <v>43245</v>
          </cell>
          <cell r="C6112">
            <v>300389</v>
          </cell>
          <cell r="D6112">
            <v>18275.54</v>
          </cell>
          <cell r="E6112">
            <v>9.9999999990000009E-7</v>
          </cell>
          <cell r="F6112" t="str">
            <v>Not an Outlier</v>
          </cell>
        </row>
        <row r="6113">
          <cell r="A6113">
            <v>5364.37</v>
          </cell>
          <cell r="B6113">
            <v>43070</v>
          </cell>
          <cell r="C6113">
            <v>300389</v>
          </cell>
          <cell r="D6113">
            <v>32581.11</v>
          </cell>
          <cell r="E6113">
            <v>0.97869029799999996</v>
          </cell>
          <cell r="F6113" t="str">
            <v>Not an Outlier</v>
          </cell>
        </row>
        <row r="6114">
          <cell r="A6114">
            <v>5365.21</v>
          </cell>
          <cell r="B6114">
            <v>42923</v>
          </cell>
          <cell r="C6114">
            <v>315872</v>
          </cell>
          <cell r="D6114">
            <v>30934.07</v>
          </cell>
          <cell r="E6114">
            <v>0.99470999500000001</v>
          </cell>
          <cell r="F6114" t="str">
            <v>Not an Outlier</v>
          </cell>
        </row>
        <row r="6115">
          <cell r="A6115">
            <v>5366.24</v>
          </cell>
          <cell r="B6115">
            <v>43469</v>
          </cell>
          <cell r="C6115">
            <v>308970</v>
          </cell>
          <cell r="D6115">
            <v>16689.64</v>
          </cell>
          <cell r="E6115">
            <v>0.95321155300000004</v>
          </cell>
          <cell r="F6115" t="str">
            <v>Not an Outlier</v>
          </cell>
        </row>
        <row r="6116">
          <cell r="A6116">
            <v>5368.9</v>
          </cell>
          <cell r="B6116">
            <v>43322</v>
          </cell>
          <cell r="C6116">
            <v>308848</v>
          </cell>
          <cell r="D6116">
            <v>24324.89</v>
          </cell>
          <cell r="E6116">
            <v>0.98506705400000005</v>
          </cell>
          <cell r="F6116" t="str">
            <v>Not an Outlier</v>
          </cell>
        </row>
        <row r="6117">
          <cell r="A6117">
            <v>5374.35</v>
          </cell>
          <cell r="B6117">
            <v>43133</v>
          </cell>
          <cell r="C6117">
            <v>308848</v>
          </cell>
          <cell r="D6117">
            <v>23106.58</v>
          </cell>
          <cell r="E6117">
            <v>0.97601348700000001</v>
          </cell>
          <cell r="F6117" t="str">
            <v>Not an Outlier</v>
          </cell>
        </row>
        <row r="6118">
          <cell r="A6118">
            <v>5375.65</v>
          </cell>
          <cell r="B6118">
            <v>43084</v>
          </cell>
          <cell r="C6118">
            <v>308860</v>
          </cell>
          <cell r="D6118">
            <v>16926.75</v>
          </cell>
          <cell r="E6118">
            <v>0.97383246800000001</v>
          </cell>
          <cell r="F6118" t="str">
            <v>Not an Outlier</v>
          </cell>
        </row>
        <row r="6119">
          <cell r="A6119">
            <v>5378.15</v>
          </cell>
          <cell r="B6119">
            <v>43140</v>
          </cell>
          <cell r="C6119">
            <v>300376</v>
          </cell>
          <cell r="D6119">
            <v>27623.95</v>
          </cell>
          <cell r="E6119">
            <v>0.89704041199999995</v>
          </cell>
          <cell r="F6119" t="str">
            <v>Not an Outlier</v>
          </cell>
        </row>
        <row r="6120">
          <cell r="A6120">
            <v>5383.04</v>
          </cell>
          <cell r="B6120">
            <v>42874</v>
          </cell>
          <cell r="C6120">
            <v>308860</v>
          </cell>
          <cell r="D6120">
            <v>13983.38</v>
          </cell>
          <cell r="E6120">
            <v>0.93303155299999996</v>
          </cell>
          <cell r="F6120" t="str">
            <v>Not an Outlier</v>
          </cell>
        </row>
        <row r="6121">
          <cell r="A6121">
            <v>5383.49</v>
          </cell>
          <cell r="B6121">
            <v>42979</v>
          </cell>
          <cell r="C6121">
            <v>308982</v>
          </cell>
          <cell r="D6121">
            <v>9860.0499999999993</v>
          </cell>
          <cell r="E6121">
            <v>0.96480192300000001</v>
          </cell>
          <cell r="F6121" t="str">
            <v>Not an Outlier</v>
          </cell>
        </row>
        <row r="6122">
          <cell r="A6122">
            <v>5385.79</v>
          </cell>
          <cell r="B6122">
            <v>43364</v>
          </cell>
          <cell r="C6122">
            <v>308846</v>
          </cell>
          <cell r="D6122">
            <v>19556.04</v>
          </cell>
          <cell r="E6122">
            <v>0.97049253400000002</v>
          </cell>
          <cell r="F6122" t="str">
            <v>Not an Outlier</v>
          </cell>
        </row>
        <row r="6123">
          <cell r="A6123">
            <v>5387.11</v>
          </cell>
          <cell r="B6123">
            <v>43336</v>
          </cell>
          <cell r="C6123">
            <v>308969</v>
          </cell>
          <cell r="D6123">
            <v>15925.31</v>
          </cell>
          <cell r="E6123">
            <v>0.972200442</v>
          </cell>
          <cell r="F6123" t="str">
            <v>Not an Outlier</v>
          </cell>
        </row>
        <row r="6124">
          <cell r="A6124">
            <v>5388.08</v>
          </cell>
          <cell r="B6124">
            <v>43063</v>
          </cell>
          <cell r="C6124">
            <v>86954</v>
          </cell>
          <cell r="D6124">
            <v>20818.439999999999</v>
          </cell>
          <cell r="E6124">
            <v>0.97267344600000005</v>
          </cell>
          <cell r="F6124" t="str">
            <v>Not an Outlier</v>
          </cell>
        </row>
        <row r="6125">
          <cell r="A6125">
            <v>5389.95</v>
          </cell>
          <cell r="B6125">
            <v>43189</v>
          </cell>
          <cell r="C6125">
            <v>308733</v>
          </cell>
          <cell r="D6125">
            <v>15119.67</v>
          </cell>
          <cell r="E6125">
            <v>0.97461695299999995</v>
          </cell>
          <cell r="F6125" t="str">
            <v>Not an Outlier</v>
          </cell>
        </row>
        <row r="6126">
          <cell r="A6126">
            <v>5392.36</v>
          </cell>
          <cell r="B6126">
            <v>43455</v>
          </cell>
          <cell r="C6126">
            <v>308678</v>
          </cell>
          <cell r="D6126">
            <v>19694.400000000001</v>
          </cell>
          <cell r="E6126">
            <v>0.96093577500000005</v>
          </cell>
          <cell r="F6126" t="str">
            <v>Not an Outlier</v>
          </cell>
        </row>
        <row r="6127">
          <cell r="A6127">
            <v>5393.43</v>
          </cell>
          <cell r="B6127">
            <v>42804</v>
          </cell>
          <cell r="C6127">
            <v>300378</v>
          </cell>
          <cell r="D6127">
            <v>34768.36</v>
          </cell>
          <cell r="E6127">
            <v>0.96059213300000001</v>
          </cell>
          <cell r="F6127" t="str">
            <v>Not an Outlier</v>
          </cell>
        </row>
        <row r="6128">
          <cell r="A6128">
            <v>5394.6</v>
          </cell>
          <cell r="B6128">
            <v>42951</v>
          </cell>
          <cell r="C6128">
            <v>308678</v>
          </cell>
          <cell r="D6128">
            <v>25521.22</v>
          </cell>
          <cell r="E6128">
            <v>0.97584800400000005</v>
          </cell>
          <cell r="F6128" t="str">
            <v>Not an Outlier</v>
          </cell>
        </row>
        <row r="6129">
          <cell r="A6129">
            <v>5396.65</v>
          </cell>
          <cell r="B6129">
            <v>43266</v>
          </cell>
          <cell r="C6129">
            <v>308982</v>
          </cell>
          <cell r="D6129">
            <v>9370.65</v>
          </cell>
          <cell r="E6129">
            <v>0.98554277300000004</v>
          </cell>
          <cell r="F6129" t="str">
            <v>Not an Outlier</v>
          </cell>
        </row>
        <row r="6130">
          <cell r="A6130">
            <v>5396.66</v>
          </cell>
          <cell r="B6130">
            <v>42888</v>
          </cell>
          <cell r="C6130">
            <v>308733</v>
          </cell>
          <cell r="D6130">
            <v>16972.240000000002</v>
          </cell>
          <cell r="E6130">
            <v>0.98531937700000005</v>
          </cell>
          <cell r="F6130" t="str">
            <v>Not an Outlier</v>
          </cell>
        </row>
        <row r="6131">
          <cell r="A6131">
            <v>5397.96</v>
          </cell>
          <cell r="B6131">
            <v>43196</v>
          </cell>
          <cell r="C6131">
            <v>308678</v>
          </cell>
          <cell r="D6131">
            <v>24009.63</v>
          </cell>
          <cell r="E6131">
            <v>0.95853958800000005</v>
          </cell>
          <cell r="F6131" t="str">
            <v>Not an Outlier</v>
          </cell>
        </row>
        <row r="6132">
          <cell r="A6132">
            <v>5399.28</v>
          </cell>
          <cell r="B6132">
            <v>43259</v>
          </cell>
          <cell r="C6132">
            <v>300388</v>
          </cell>
          <cell r="D6132">
            <v>11824.62</v>
          </cell>
          <cell r="E6132">
            <v>9.9999999990000009E-7</v>
          </cell>
          <cell r="F6132" t="str">
            <v>Not an Outlier</v>
          </cell>
        </row>
        <row r="6133">
          <cell r="A6133">
            <v>5401.56</v>
          </cell>
          <cell r="B6133">
            <v>43140</v>
          </cell>
          <cell r="C6133">
            <v>308969</v>
          </cell>
          <cell r="D6133">
            <v>15137.98</v>
          </cell>
          <cell r="E6133">
            <v>0.96116684600000002</v>
          </cell>
          <cell r="F6133" t="str">
            <v>Not an Outlier</v>
          </cell>
        </row>
        <row r="6134">
          <cell r="A6134">
            <v>5401.99</v>
          </cell>
          <cell r="B6134">
            <v>43021</v>
          </cell>
          <cell r="C6134">
            <v>300389</v>
          </cell>
          <cell r="D6134">
            <v>30355.51</v>
          </cell>
          <cell r="E6134">
            <v>0.96544661899999995</v>
          </cell>
          <cell r="F6134" t="str">
            <v>Not an Outlier</v>
          </cell>
        </row>
        <row r="6135">
          <cell r="A6135">
            <v>5402.91</v>
          </cell>
          <cell r="B6135">
            <v>42895</v>
          </cell>
          <cell r="C6135">
            <v>308848</v>
          </cell>
          <cell r="D6135">
            <v>26406.32</v>
          </cell>
          <cell r="E6135">
            <v>0.99364996100000003</v>
          </cell>
          <cell r="F6135" t="str">
            <v>Not an Outlier</v>
          </cell>
        </row>
        <row r="6136">
          <cell r="A6136">
            <v>5403.29</v>
          </cell>
          <cell r="B6136">
            <v>43126</v>
          </cell>
          <cell r="C6136">
            <v>308979</v>
          </cell>
          <cell r="D6136">
            <v>31768.82</v>
          </cell>
          <cell r="E6136">
            <v>0.98817154100000004</v>
          </cell>
          <cell r="F6136" t="str">
            <v>Not an Outlier</v>
          </cell>
        </row>
        <row r="6137">
          <cell r="A6137">
            <v>5404.54</v>
          </cell>
          <cell r="B6137">
            <v>43056</v>
          </cell>
          <cell r="C6137">
            <v>86954</v>
          </cell>
          <cell r="D6137">
            <v>20297.740000000002</v>
          </cell>
          <cell r="E6137">
            <v>0.97152923599999996</v>
          </cell>
          <cell r="F6137" t="str">
            <v>Not an Outlier</v>
          </cell>
        </row>
        <row r="6138">
          <cell r="A6138">
            <v>5407.03</v>
          </cell>
          <cell r="B6138">
            <v>43049</v>
          </cell>
          <cell r="C6138">
            <v>308848</v>
          </cell>
          <cell r="D6138">
            <v>23670.38</v>
          </cell>
          <cell r="E6138">
            <v>0.98748556200000004</v>
          </cell>
          <cell r="F6138" t="str">
            <v>Not an Outlier</v>
          </cell>
        </row>
        <row r="6139">
          <cell r="A6139">
            <v>5408</v>
          </cell>
          <cell r="B6139">
            <v>42776</v>
          </cell>
          <cell r="C6139">
            <v>308848</v>
          </cell>
          <cell r="D6139">
            <v>27763.51</v>
          </cell>
          <cell r="E6139">
            <v>0.97763572799999998</v>
          </cell>
          <cell r="F6139" t="str">
            <v>Not an Outlier</v>
          </cell>
        </row>
        <row r="6140">
          <cell r="A6140">
            <v>5408.91</v>
          </cell>
          <cell r="B6140">
            <v>42958</v>
          </cell>
          <cell r="C6140">
            <v>308728</v>
          </cell>
          <cell r="D6140">
            <v>17591.439999999999</v>
          </cell>
          <cell r="E6140">
            <v>0.96870455099999997</v>
          </cell>
          <cell r="F6140" t="str">
            <v>Not an Outlier</v>
          </cell>
        </row>
        <row r="6141">
          <cell r="A6141">
            <v>5411.92</v>
          </cell>
          <cell r="B6141">
            <v>43105</v>
          </cell>
          <cell r="C6141">
            <v>86606</v>
          </cell>
          <cell r="D6141">
            <v>17259.060000000001</v>
          </cell>
          <cell r="E6141">
            <v>0.97393286499999998</v>
          </cell>
          <cell r="F6141" t="str">
            <v>Not an Outlier</v>
          </cell>
        </row>
        <row r="6142">
          <cell r="A6142">
            <v>5412.83</v>
          </cell>
          <cell r="B6142">
            <v>43343</v>
          </cell>
          <cell r="C6142">
            <v>308678</v>
          </cell>
          <cell r="D6142">
            <v>23251.35</v>
          </cell>
          <cell r="E6142">
            <v>0.97493274500000005</v>
          </cell>
          <cell r="F6142" t="str">
            <v>Not an Outlier</v>
          </cell>
        </row>
        <row r="6143">
          <cell r="A6143">
            <v>5414.71</v>
          </cell>
          <cell r="B6143">
            <v>43196</v>
          </cell>
          <cell r="C6143">
            <v>308848</v>
          </cell>
          <cell r="D6143">
            <v>23230.06</v>
          </cell>
          <cell r="E6143">
            <v>0.97766930900000004</v>
          </cell>
          <cell r="F6143" t="str">
            <v>Not an Outlier</v>
          </cell>
        </row>
        <row r="6144">
          <cell r="A6144">
            <v>5419.07</v>
          </cell>
          <cell r="B6144">
            <v>43259</v>
          </cell>
          <cell r="C6144">
            <v>308982</v>
          </cell>
          <cell r="D6144">
            <v>9603.57</v>
          </cell>
          <cell r="E6144">
            <v>0.98940377700000004</v>
          </cell>
          <cell r="F6144" t="str">
            <v>Not an Outlier</v>
          </cell>
        </row>
        <row r="6145">
          <cell r="A6145">
            <v>5421.02</v>
          </cell>
          <cell r="B6145">
            <v>43287</v>
          </cell>
          <cell r="C6145">
            <v>308841</v>
          </cell>
          <cell r="D6145">
            <v>17190.11</v>
          </cell>
          <cell r="E6145">
            <v>0.98407325000000001</v>
          </cell>
          <cell r="F6145" t="str">
            <v>Not an Outlier</v>
          </cell>
        </row>
        <row r="6146">
          <cell r="A6146">
            <v>5423.62</v>
          </cell>
          <cell r="B6146">
            <v>43322</v>
          </cell>
          <cell r="C6146">
            <v>308979</v>
          </cell>
          <cell r="D6146">
            <v>27799.21</v>
          </cell>
          <cell r="E6146">
            <v>0.96781709199999999</v>
          </cell>
          <cell r="F6146" t="str">
            <v>Not an Outlier</v>
          </cell>
        </row>
        <row r="6147">
          <cell r="A6147">
            <v>5427.5</v>
          </cell>
          <cell r="B6147">
            <v>43140</v>
          </cell>
          <cell r="C6147">
            <v>308979</v>
          </cell>
          <cell r="D6147">
            <v>32340.6</v>
          </cell>
          <cell r="E6147">
            <v>0.98406801700000002</v>
          </cell>
          <cell r="F6147" t="str">
            <v>Not an Outlier</v>
          </cell>
        </row>
        <row r="6148">
          <cell r="A6148">
            <v>5429.59</v>
          </cell>
          <cell r="B6148">
            <v>43427</v>
          </cell>
          <cell r="C6148">
            <v>308729</v>
          </cell>
          <cell r="D6148">
            <v>17905.86</v>
          </cell>
          <cell r="E6148">
            <v>0.98089800999999999</v>
          </cell>
          <cell r="F6148" t="str">
            <v>Not an Outlier</v>
          </cell>
        </row>
        <row r="6149">
          <cell r="A6149">
            <v>5429.89</v>
          </cell>
          <cell r="B6149">
            <v>42916</v>
          </cell>
          <cell r="C6149">
            <v>308678</v>
          </cell>
          <cell r="D6149">
            <v>29290.69</v>
          </cell>
          <cell r="E6149">
            <v>0.97989884100000002</v>
          </cell>
          <cell r="F6149" t="str">
            <v>Not an Outlier</v>
          </cell>
        </row>
        <row r="6150">
          <cell r="A6150">
            <v>5432.12</v>
          </cell>
          <cell r="B6150">
            <v>43070</v>
          </cell>
          <cell r="C6150">
            <v>308848</v>
          </cell>
          <cell r="D6150">
            <v>23881.72</v>
          </cell>
          <cell r="E6150">
            <v>0.98684094099999997</v>
          </cell>
          <cell r="F6150" t="str">
            <v>Not an Outlier</v>
          </cell>
        </row>
        <row r="6151">
          <cell r="A6151">
            <v>5434.92</v>
          </cell>
          <cell r="B6151">
            <v>42804</v>
          </cell>
          <cell r="C6151">
            <v>86954</v>
          </cell>
          <cell r="D6151">
            <v>22481.08</v>
          </cell>
          <cell r="E6151">
            <v>0.98082110600000005</v>
          </cell>
          <cell r="F6151" t="str">
            <v>Not an Outlier</v>
          </cell>
        </row>
        <row r="6152">
          <cell r="A6152">
            <v>5437.29</v>
          </cell>
          <cell r="B6152">
            <v>43147</v>
          </cell>
          <cell r="C6152">
            <v>308860</v>
          </cell>
          <cell r="D6152">
            <v>16426.88</v>
          </cell>
          <cell r="E6152">
            <v>0.93253350000000002</v>
          </cell>
          <cell r="F6152" t="str">
            <v>Not an Outlier</v>
          </cell>
        </row>
        <row r="6153">
          <cell r="A6153">
            <v>5440.3</v>
          </cell>
          <cell r="B6153">
            <v>43448</v>
          </cell>
          <cell r="C6153">
            <v>308977</v>
          </cell>
          <cell r="D6153">
            <v>21411.03</v>
          </cell>
          <cell r="E6153">
            <v>0.99236867900000003</v>
          </cell>
          <cell r="F6153" t="str">
            <v>Not an Outlier</v>
          </cell>
        </row>
        <row r="6154">
          <cell r="A6154">
            <v>5440.83</v>
          </cell>
          <cell r="B6154">
            <v>43035</v>
          </cell>
          <cell r="C6154">
            <v>308848</v>
          </cell>
          <cell r="D6154">
            <v>23615.38</v>
          </cell>
          <cell r="E6154">
            <v>0.98723854600000005</v>
          </cell>
          <cell r="F6154" t="str">
            <v>Not an Outlier</v>
          </cell>
        </row>
        <row r="6155">
          <cell r="A6155">
            <v>5441.89</v>
          </cell>
          <cell r="B6155">
            <v>43042</v>
          </cell>
          <cell r="C6155">
            <v>86606</v>
          </cell>
          <cell r="D6155">
            <v>14339.17</v>
          </cell>
          <cell r="E6155">
            <v>0.91843570100000005</v>
          </cell>
          <cell r="F6155" t="str">
            <v>Not an Outlier</v>
          </cell>
        </row>
        <row r="6156">
          <cell r="A6156">
            <v>5443.97</v>
          </cell>
          <cell r="B6156">
            <v>43091</v>
          </cell>
          <cell r="C6156">
            <v>308678</v>
          </cell>
          <cell r="D6156">
            <v>23110.43</v>
          </cell>
          <cell r="E6156">
            <v>0.97139198999999998</v>
          </cell>
          <cell r="F6156" t="str">
            <v>Not an Outlier</v>
          </cell>
        </row>
        <row r="6157">
          <cell r="A6157">
            <v>5444.48</v>
          </cell>
          <cell r="B6157">
            <v>43056</v>
          </cell>
          <cell r="C6157">
            <v>308860</v>
          </cell>
          <cell r="D6157">
            <v>17393.38</v>
          </cell>
          <cell r="E6157">
            <v>0.97823677899999995</v>
          </cell>
          <cell r="F6157" t="str">
            <v>Not an Outlier</v>
          </cell>
        </row>
        <row r="6158">
          <cell r="A6158">
            <v>5454.87</v>
          </cell>
          <cell r="B6158">
            <v>43294</v>
          </cell>
          <cell r="C6158">
            <v>308841</v>
          </cell>
          <cell r="D6158">
            <v>17515.93</v>
          </cell>
          <cell r="E6158">
            <v>0.98538687800000002</v>
          </cell>
          <cell r="F6158" t="str">
            <v>Not an Outlier</v>
          </cell>
        </row>
        <row r="6159">
          <cell r="A6159">
            <v>5456.88</v>
          </cell>
          <cell r="B6159">
            <v>42839</v>
          </cell>
          <cell r="C6159">
            <v>86954</v>
          </cell>
          <cell r="D6159">
            <v>20135.39</v>
          </cell>
          <cell r="E6159">
            <v>0.96912572900000005</v>
          </cell>
          <cell r="F6159" t="str">
            <v>Not an Outlier</v>
          </cell>
        </row>
        <row r="6160">
          <cell r="A6160">
            <v>5457.42</v>
          </cell>
          <cell r="B6160">
            <v>42811</v>
          </cell>
          <cell r="C6160">
            <v>300378</v>
          </cell>
          <cell r="D6160">
            <v>34149.51</v>
          </cell>
          <cell r="E6160">
            <v>0.96693923400000004</v>
          </cell>
          <cell r="F6160" t="str">
            <v>Not an Outlier</v>
          </cell>
        </row>
        <row r="6161">
          <cell r="A6161">
            <v>5460.34</v>
          </cell>
          <cell r="B6161">
            <v>43357</v>
          </cell>
          <cell r="C6161">
            <v>308732</v>
          </cell>
          <cell r="D6161">
            <v>13540.18</v>
          </cell>
          <cell r="E6161">
            <v>0.98555108199999997</v>
          </cell>
          <cell r="F6161" t="str">
            <v>Not an Outlier</v>
          </cell>
        </row>
        <row r="6162">
          <cell r="A6162">
            <v>5461.97</v>
          </cell>
          <cell r="B6162">
            <v>43105</v>
          </cell>
          <cell r="C6162">
            <v>308976</v>
          </cell>
          <cell r="D6162">
            <v>18360.939999999999</v>
          </cell>
          <cell r="E6162">
            <v>0.96278749500000005</v>
          </cell>
          <cell r="F6162" t="str">
            <v>Not an Outlier</v>
          </cell>
        </row>
        <row r="6163">
          <cell r="A6163">
            <v>5462.6</v>
          </cell>
          <cell r="B6163">
            <v>43196</v>
          </cell>
          <cell r="C6163">
            <v>308982</v>
          </cell>
          <cell r="D6163">
            <v>9877.76</v>
          </cell>
          <cell r="E6163">
            <v>0.97988605699999998</v>
          </cell>
          <cell r="F6163" t="str">
            <v>Not an Outlier</v>
          </cell>
        </row>
        <row r="6164">
          <cell r="A6164">
            <v>5464.67</v>
          </cell>
          <cell r="B6164">
            <v>42811</v>
          </cell>
          <cell r="C6164">
            <v>308982</v>
          </cell>
          <cell r="D6164">
            <v>12161.35</v>
          </cell>
          <cell r="E6164">
            <v>0.97261955700000002</v>
          </cell>
          <cell r="F6164" t="str">
            <v>Not an Outlier</v>
          </cell>
        </row>
        <row r="6165">
          <cell r="A6165">
            <v>5464.95</v>
          </cell>
          <cell r="B6165">
            <v>43140</v>
          </cell>
          <cell r="C6165">
            <v>308860</v>
          </cell>
          <cell r="D6165">
            <v>15979.71</v>
          </cell>
          <cell r="E6165">
            <v>0.94140982200000001</v>
          </cell>
          <cell r="F6165" t="str">
            <v>Not an Outlier</v>
          </cell>
        </row>
        <row r="6166">
          <cell r="A6166">
            <v>5466.55</v>
          </cell>
          <cell r="B6166">
            <v>42895</v>
          </cell>
          <cell r="C6166">
            <v>308860</v>
          </cell>
          <cell r="D6166">
            <v>14758.21</v>
          </cell>
          <cell r="E6166">
            <v>0.91717688799999997</v>
          </cell>
          <cell r="F6166" t="str">
            <v>Not an Outlier</v>
          </cell>
        </row>
        <row r="6167">
          <cell r="A6167">
            <v>5467.25</v>
          </cell>
          <cell r="B6167">
            <v>43392</v>
          </cell>
          <cell r="C6167">
            <v>308982</v>
          </cell>
          <cell r="D6167">
            <v>8197.85</v>
          </cell>
          <cell r="E6167">
            <v>0.97609563600000004</v>
          </cell>
          <cell r="F6167" t="str">
            <v>Not an Outlier</v>
          </cell>
        </row>
        <row r="6168">
          <cell r="A6168">
            <v>5467.32</v>
          </cell>
          <cell r="B6168">
            <v>43252</v>
          </cell>
          <cell r="C6168">
            <v>308982</v>
          </cell>
          <cell r="D6168">
            <v>9798.9500000000007</v>
          </cell>
          <cell r="E6168">
            <v>0.98513202799999999</v>
          </cell>
          <cell r="F6168" t="str">
            <v>Not an Outlier</v>
          </cell>
        </row>
        <row r="6169">
          <cell r="A6169">
            <v>5467.51</v>
          </cell>
          <cell r="B6169">
            <v>43000</v>
          </cell>
          <cell r="C6169">
            <v>308860</v>
          </cell>
          <cell r="D6169">
            <v>14325.77</v>
          </cell>
          <cell r="E6169">
            <v>0.945418011</v>
          </cell>
          <cell r="F6169" t="str">
            <v>Not an Outlier</v>
          </cell>
        </row>
        <row r="6170">
          <cell r="A6170">
            <v>5470.54</v>
          </cell>
          <cell r="B6170">
            <v>42846</v>
          </cell>
          <cell r="C6170">
            <v>300376</v>
          </cell>
          <cell r="D6170">
            <v>32557.58</v>
          </cell>
          <cell r="E6170">
            <v>0.93065379100000001</v>
          </cell>
          <cell r="F6170" t="str">
            <v>Not an Outlier</v>
          </cell>
        </row>
        <row r="6171">
          <cell r="A6171">
            <v>5471.24</v>
          </cell>
          <cell r="B6171">
            <v>43182</v>
          </cell>
          <cell r="C6171">
            <v>308848</v>
          </cell>
          <cell r="D6171">
            <v>23326.03</v>
          </cell>
          <cell r="E6171">
            <v>0.98596159100000003</v>
          </cell>
          <cell r="F6171" t="str">
            <v>Not an Outlier</v>
          </cell>
        </row>
        <row r="6172">
          <cell r="A6172">
            <v>5471.48</v>
          </cell>
          <cell r="B6172">
            <v>43084</v>
          </cell>
          <cell r="C6172">
            <v>308733</v>
          </cell>
          <cell r="D6172">
            <v>14672.3</v>
          </cell>
          <cell r="E6172">
            <v>0.97320501100000001</v>
          </cell>
          <cell r="F6172" t="str">
            <v>Not an Outlier</v>
          </cell>
        </row>
        <row r="6173">
          <cell r="A6173">
            <v>5478.66</v>
          </cell>
          <cell r="B6173">
            <v>43224</v>
          </cell>
          <cell r="C6173">
            <v>308841</v>
          </cell>
          <cell r="D6173">
            <v>16647.53</v>
          </cell>
          <cell r="E6173">
            <v>0.98103548299999999</v>
          </cell>
          <cell r="F6173" t="str">
            <v>Not an Outlier</v>
          </cell>
        </row>
        <row r="6174">
          <cell r="A6174">
            <v>5478.94</v>
          </cell>
          <cell r="B6174">
            <v>43385</v>
          </cell>
          <cell r="C6174">
            <v>308732</v>
          </cell>
          <cell r="D6174">
            <v>14560.68</v>
          </cell>
          <cell r="E6174">
            <v>0.98021121499999997</v>
          </cell>
          <cell r="F6174" t="str">
            <v>Not an Outlier</v>
          </cell>
        </row>
        <row r="6175">
          <cell r="A6175">
            <v>5479.56</v>
          </cell>
          <cell r="B6175">
            <v>43224</v>
          </cell>
          <cell r="C6175">
            <v>308678</v>
          </cell>
          <cell r="D6175">
            <v>25305.63</v>
          </cell>
          <cell r="E6175">
            <v>0.98087127900000004</v>
          </cell>
          <cell r="F6175" t="str">
            <v>Not an Outlier</v>
          </cell>
        </row>
        <row r="6176">
          <cell r="A6176">
            <v>5481.64</v>
          </cell>
          <cell r="B6176">
            <v>43413</v>
          </cell>
          <cell r="C6176">
            <v>308982</v>
          </cell>
          <cell r="D6176">
            <v>8145.15</v>
          </cell>
          <cell r="E6176">
            <v>0.96369437400000002</v>
          </cell>
          <cell r="F6176" t="str">
            <v>Not an Outlier</v>
          </cell>
        </row>
        <row r="6177">
          <cell r="A6177">
            <v>5482.36</v>
          </cell>
          <cell r="B6177">
            <v>43154</v>
          </cell>
          <cell r="C6177">
            <v>308733</v>
          </cell>
          <cell r="D6177">
            <v>14584.89</v>
          </cell>
          <cell r="E6177">
            <v>0.97609563600000004</v>
          </cell>
          <cell r="F6177" t="str">
            <v>Not an Outlier</v>
          </cell>
        </row>
        <row r="6178">
          <cell r="A6178">
            <v>5483.02</v>
          </cell>
          <cell r="B6178">
            <v>42923</v>
          </cell>
          <cell r="C6178">
            <v>86954</v>
          </cell>
          <cell r="D6178">
            <v>22594.61</v>
          </cell>
          <cell r="E6178">
            <v>0.98754582000000002</v>
          </cell>
          <cell r="F6178" t="str">
            <v>Not an Outlier</v>
          </cell>
        </row>
        <row r="6179">
          <cell r="A6179">
            <v>5483.12</v>
          </cell>
          <cell r="B6179">
            <v>42895</v>
          </cell>
          <cell r="C6179">
            <v>86606</v>
          </cell>
          <cell r="D6179">
            <v>17281.439999999999</v>
          </cell>
          <cell r="E6179">
            <v>0.95118596799999999</v>
          </cell>
          <cell r="F6179" t="str">
            <v>Not an Outlier</v>
          </cell>
        </row>
        <row r="6180">
          <cell r="A6180">
            <v>5485.84</v>
          </cell>
          <cell r="B6180">
            <v>42923</v>
          </cell>
          <cell r="C6180">
            <v>308678</v>
          </cell>
          <cell r="D6180">
            <v>28295.5</v>
          </cell>
          <cell r="E6180">
            <v>0.98599424400000002</v>
          </cell>
          <cell r="F6180" t="str">
            <v>Not an Outlier</v>
          </cell>
        </row>
        <row r="6181">
          <cell r="A6181">
            <v>5488.48</v>
          </cell>
          <cell r="B6181">
            <v>43238</v>
          </cell>
          <cell r="C6181">
            <v>308982</v>
          </cell>
          <cell r="D6181">
            <v>9883.34</v>
          </cell>
          <cell r="E6181">
            <v>0.98300173899999999</v>
          </cell>
          <cell r="F6181" t="str">
            <v>Not an Outlier</v>
          </cell>
        </row>
        <row r="6182">
          <cell r="A6182">
            <v>5489.45</v>
          </cell>
          <cell r="B6182">
            <v>43462</v>
          </cell>
          <cell r="C6182">
            <v>308972</v>
          </cell>
          <cell r="D6182">
            <v>16084.25</v>
          </cell>
          <cell r="E6182">
            <v>0.94544499299999996</v>
          </cell>
          <cell r="F6182" t="str">
            <v>Not an Outlier</v>
          </cell>
        </row>
        <row r="6183">
          <cell r="A6183">
            <v>5490.3</v>
          </cell>
          <cell r="B6183">
            <v>42797</v>
          </cell>
          <cell r="C6183">
            <v>300389</v>
          </cell>
          <cell r="D6183">
            <v>36882.36</v>
          </cell>
          <cell r="E6183">
            <v>0.99451740399999999</v>
          </cell>
          <cell r="F6183" t="str">
            <v>Not an Outlier</v>
          </cell>
        </row>
        <row r="6184">
          <cell r="A6184">
            <v>5490.33</v>
          </cell>
          <cell r="B6184">
            <v>43021</v>
          </cell>
          <cell r="C6184">
            <v>335594</v>
          </cell>
          <cell r="D6184">
            <v>19239.150000000001</v>
          </cell>
          <cell r="E6184">
            <v>0.95370907699999996</v>
          </cell>
          <cell r="F6184" t="str">
            <v>Not an Outlier</v>
          </cell>
        </row>
        <row r="6185">
          <cell r="A6185">
            <v>5490.92</v>
          </cell>
          <cell r="B6185">
            <v>43203</v>
          </cell>
          <cell r="C6185">
            <v>308860</v>
          </cell>
          <cell r="D6185">
            <v>17309.89</v>
          </cell>
          <cell r="E6185">
            <v>0.93412387200000002</v>
          </cell>
          <cell r="F6185" t="str">
            <v>Not an Outlier</v>
          </cell>
        </row>
        <row r="6186">
          <cell r="A6186">
            <v>5491.83</v>
          </cell>
          <cell r="B6186">
            <v>42902</v>
          </cell>
          <cell r="C6186">
            <v>335594</v>
          </cell>
          <cell r="D6186">
            <v>23552.99</v>
          </cell>
          <cell r="E6186">
            <v>0.98203749399999996</v>
          </cell>
          <cell r="F6186" t="str">
            <v>Not an Outlier</v>
          </cell>
        </row>
        <row r="6187">
          <cell r="A6187">
            <v>5496.88</v>
          </cell>
          <cell r="B6187">
            <v>43056</v>
          </cell>
          <cell r="C6187">
            <v>90230</v>
          </cell>
          <cell r="D6187">
            <v>23095.14</v>
          </cell>
          <cell r="E6187">
            <v>0.853203343</v>
          </cell>
          <cell r="F6187" t="str">
            <v>Not an Outlier</v>
          </cell>
        </row>
        <row r="6188">
          <cell r="A6188">
            <v>5497.49</v>
          </cell>
          <cell r="B6188">
            <v>42986</v>
          </cell>
          <cell r="C6188">
            <v>308733</v>
          </cell>
          <cell r="D6188">
            <v>14382.08</v>
          </cell>
          <cell r="E6188">
            <v>0.97030782900000001</v>
          </cell>
          <cell r="F6188" t="str">
            <v>Not an Outlier</v>
          </cell>
        </row>
        <row r="6189">
          <cell r="A6189">
            <v>5497.58</v>
          </cell>
          <cell r="B6189">
            <v>43315</v>
          </cell>
          <cell r="C6189">
            <v>308979</v>
          </cell>
          <cell r="D6189">
            <v>27595.46</v>
          </cell>
          <cell r="E6189">
            <v>0.96913072099999997</v>
          </cell>
          <cell r="F6189" t="str">
            <v>Not an Outlier</v>
          </cell>
        </row>
        <row r="6190">
          <cell r="A6190">
            <v>5497.89</v>
          </cell>
          <cell r="B6190">
            <v>43028</v>
          </cell>
          <cell r="C6190">
            <v>308733</v>
          </cell>
          <cell r="D6190">
            <v>14888.54</v>
          </cell>
          <cell r="E6190">
            <v>0.97305193099999998</v>
          </cell>
          <cell r="F6190" t="str">
            <v>Not an Outlier</v>
          </cell>
        </row>
        <row r="6191">
          <cell r="A6191">
            <v>5499.89</v>
          </cell>
          <cell r="B6191">
            <v>43294</v>
          </cell>
          <cell r="C6191">
            <v>308969</v>
          </cell>
          <cell r="D6191">
            <v>15965.38</v>
          </cell>
          <cell r="E6191">
            <v>0.97760008099999995</v>
          </cell>
          <cell r="F6191" t="str">
            <v>Not an Outlier</v>
          </cell>
        </row>
        <row r="6192">
          <cell r="A6192">
            <v>5501.41</v>
          </cell>
          <cell r="B6192">
            <v>42776</v>
          </cell>
          <cell r="C6192">
            <v>308860</v>
          </cell>
          <cell r="D6192">
            <v>19342.439999999999</v>
          </cell>
          <cell r="E6192">
            <v>0.94877403100000002</v>
          </cell>
          <cell r="F6192" t="str">
            <v>Not an Outlier</v>
          </cell>
        </row>
        <row r="6193">
          <cell r="A6193">
            <v>5501.51</v>
          </cell>
          <cell r="B6193">
            <v>43217</v>
          </cell>
          <cell r="C6193">
            <v>308982</v>
          </cell>
          <cell r="D6193">
            <v>10005.16</v>
          </cell>
          <cell r="E6193">
            <v>0.98579738800000005</v>
          </cell>
          <cell r="F6193" t="str">
            <v>Not an Outlier</v>
          </cell>
        </row>
        <row r="6194">
          <cell r="A6194">
            <v>5501.94</v>
          </cell>
          <cell r="B6194">
            <v>42811</v>
          </cell>
          <cell r="C6194">
            <v>335594</v>
          </cell>
          <cell r="D6194">
            <v>23150.37</v>
          </cell>
          <cell r="E6194">
            <v>0.97881095200000001</v>
          </cell>
          <cell r="F6194" t="str">
            <v>Not an Outlier</v>
          </cell>
        </row>
        <row r="6195">
          <cell r="A6195">
            <v>5506.93</v>
          </cell>
          <cell r="B6195">
            <v>43434</v>
          </cell>
          <cell r="C6195">
            <v>308978</v>
          </cell>
          <cell r="D6195">
            <v>24854.04</v>
          </cell>
          <cell r="E6195">
            <v>0.99069326300000005</v>
          </cell>
          <cell r="F6195" t="str">
            <v>Not an Outlier</v>
          </cell>
        </row>
        <row r="6196">
          <cell r="A6196">
            <v>5508.6</v>
          </cell>
          <cell r="B6196">
            <v>42874</v>
          </cell>
          <cell r="C6196">
            <v>308733</v>
          </cell>
          <cell r="D6196">
            <v>17580.61</v>
          </cell>
          <cell r="E6196">
            <v>0.98416464199999998</v>
          </cell>
          <cell r="F6196" t="str">
            <v>Not an Outlier</v>
          </cell>
        </row>
        <row r="6197">
          <cell r="A6197">
            <v>5508.92</v>
          </cell>
          <cell r="B6197">
            <v>43140</v>
          </cell>
          <cell r="C6197">
            <v>308733</v>
          </cell>
          <cell r="D6197">
            <v>14822.47</v>
          </cell>
          <cell r="E6197">
            <v>0.97280073700000003</v>
          </cell>
          <cell r="F6197" t="str">
            <v>Not an Outlier</v>
          </cell>
        </row>
        <row r="6198">
          <cell r="A6198">
            <v>5509.89</v>
          </cell>
          <cell r="B6198">
            <v>43077</v>
          </cell>
          <cell r="C6198">
            <v>308841</v>
          </cell>
          <cell r="D6198">
            <v>17405.68</v>
          </cell>
          <cell r="E6198">
            <v>0.98562019599999995</v>
          </cell>
          <cell r="F6198" t="str">
            <v>Not an Outlier</v>
          </cell>
        </row>
        <row r="6199">
          <cell r="A6199">
            <v>5511.78</v>
          </cell>
          <cell r="B6199">
            <v>42776</v>
          </cell>
          <cell r="C6199">
            <v>300389</v>
          </cell>
          <cell r="D6199">
            <v>32224.53</v>
          </cell>
          <cell r="E6199">
            <v>0.98288839699999997</v>
          </cell>
          <cell r="F6199" t="str">
            <v>Not an Outlier</v>
          </cell>
        </row>
        <row r="6200">
          <cell r="A6200">
            <v>5515.48</v>
          </cell>
          <cell r="B6200">
            <v>43042</v>
          </cell>
          <cell r="C6200">
            <v>308678</v>
          </cell>
          <cell r="D6200">
            <v>23004.05</v>
          </cell>
          <cell r="E6200">
            <v>0.97266464799999997</v>
          </cell>
          <cell r="F6200" t="str">
            <v>Not an Outlier</v>
          </cell>
        </row>
        <row r="6201">
          <cell r="A6201">
            <v>5515.62</v>
          </cell>
          <cell r="B6201">
            <v>43133</v>
          </cell>
          <cell r="C6201">
            <v>308733</v>
          </cell>
          <cell r="D6201">
            <v>14420.48</v>
          </cell>
          <cell r="E6201">
            <v>0.96580734599999996</v>
          </cell>
          <cell r="F6201" t="str">
            <v>Not an Outlier</v>
          </cell>
        </row>
        <row r="6202">
          <cell r="A6202">
            <v>5515.7</v>
          </cell>
          <cell r="B6202">
            <v>43385</v>
          </cell>
          <cell r="C6202">
            <v>308969</v>
          </cell>
          <cell r="D6202">
            <v>15083.65</v>
          </cell>
          <cell r="E6202">
            <v>0.96415782400000005</v>
          </cell>
          <cell r="F6202" t="str">
            <v>Not an Outlier</v>
          </cell>
        </row>
        <row r="6203">
          <cell r="A6203">
            <v>5516.44</v>
          </cell>
          <cell r="B6203">
            <v>43364</v>
          </cell>
          <cell r="C6203">
            <v>308978</v>
          </cell>
          <cell r="D6203">
            <v>24443.18</v>
          </cell>
          <cell r="E6203">
            <v>0.97573913599999995</v>
          </cell>
          <cell r="F6203" t="str">
            <v>Not an Outlier</v>
          </cell>
        </row>
        <row r="6204">
          <cell r="A6204">
            <v>5517.81</v>
          </cell>
          <cell r="B6204">
            <v>42965</v>
          </cell>
          <cell r="C6204">
            <v>300378</v>
          </cell>
          <cell r="D6204">
            <v>33117.949999999997</v>
          </cell>
          <cell r="E6204">
            <v>0.96405019599999997</v>
          </cell>
          <cell r="F6204" t="str">
            <v>Not an Outlier</v>
          </cell>
        </row>
        <row r="6205">
          <cell r="A6205">
            <v>5519.47</v>
          </cell>
          <cell r="B6205">
            <v>42853</v>
          </cell>
          <cell r="C6205">
            <v>86606</v>
          </cell>
          <cell r="D6205">
            <v>14082.31</v>
          </cell>
          <cell r="E6205">
            <v>0.91766694299999996</v>
          </cell>
          <cell r="F6205" t="str">
            <v>Not an Outlier</v>
          </cell>
        </row>
        <row r="6206">
          <cell r="A6206">
            <v>5522.12</v>
          </cell>
          <cell r="B6206">
            <v>43077</v>
          </cell>
          <cell r="C6206">
            <v>86606</v>
          </cell>
          <cell r="D6206">
            <v>16974.11</v>
          </cell>
          <cell r="E6206">
            <v>0.958561934</v>
          </cell>
          <cell r="F6206" t="str">
            <v>Not an Outlier</v>
          </cell>
        </row>
        <row r="6207">
          <cell r="A6207">
            <v>5522.77</v>
          </cell>
          <cell r="B6207">
            <v>43133</v>
          </cell>
          <cell r="C6207">
            <v>300389</v>
          </cell>
          <cell r="D6207">
            <v>29371.26</v>
          </cell>
          <cell r="E6207">
            <v>0.96478111099999997</v>
          </cell>
          <cell r="F6207" t="str">
            <v>Not an Outlier</v>
          </cell>
        </row>
        <row r="6208">
          <cell r="A6208">
            <v>5523.74</v>
          </cell>
          <cell r="B6208">
            <v>43098</v>
          </cell>
          <cell r="C6208">
            <v>308983</v>
          </cell>
          <cell r="D6208">
            <v>9465.74</v>
          </cell>
          <cell r="E6208">
            <v>0.941955023</v>
          </cell>
          <cell r="F6208" t="str">
            <v>Not an Outlier</v>
          </cell>
        </row>
        <row r="6209">
          <cell r="A6209">
            <v>5524.1</v>
          </cell>
          <cell r="B6209">
            <v>43322</v>
          </cell>
          <cell r="C6209">
            <v>308860</v>
          </cell>
          <cell r="D6209">
            <v>19216.82</v>
          </cell>
          <cell r="E6209">
            <v>0.96876641200000002</v>
          </cell>
          <cell r="F6209" t="str">
            <v>Not an Outlier</v>
          </cell>
        </row>
        <row r="6210">
          <cell r="A6210">
            <v>5532.26</v>
          </cell>
          <cell r="B6210">
            <v>43168</v>
          </cell>
          <cell r="C6210">
            <v>308982</v>
          </cell>
          <cell r="D6210">
            <v>9328.18</v>
          </cell>
          <cell r="E6210">
            <v>0.97134746999999999</v>
          </cell>
          <cell r="F6210" t="str">
            <v>Not an Outlier</v>
          </cell>
        </row>
        <row r="6211">
          <cell r="A6211">
            <v>5535.15</v>
          </cell>
          <cell r="B6211">
            <v>43175</v>
          </cell>
          <cell r="C6211">
            <v>86606</v>
          </cell>
          <cell r="D6211">
            <v>13812.37</v>
          </cell>
          <cell r="E6211">
            <v>0.91451242700000002</v>
          </cell>
          <cell r="F6211" t="str">
            <v>Not an Outlier</v>
          </cell>
        </row>
        <row r="6212">
          <cell r="A6212">
            <v>5535.75</v>
          </cell>
          <cell r="B6212">
            <v>43441</v>
          </cell>
          <cell r="C6212">
            <v>308678</v>
          </cell>
          <cell r="D6212">
            <v>20184.91</v>
          </cell>
          <cell r="E6212">
            <v>0.96651068100000004</v>
          </cell>
          <cell r="F6212" t="str">
            <v>Not an Outlier</v>
          </cell>
        </row>
        <row r="6213">
          <cell r="A6213">
            <v>5536.03</v>
          </cell>
          <cell r="B6213">
            <v>43042</v>
          </cell>
          <cell r="C6213">
            <v>308733</v>
          </cell>
          <cell r="D6213">
            <v>14657.9</v>
          </cell>
          <cell r="E6213">
            <v>0.97207218100000004</v>
          </cell>
          <cell r="F6213" t="str">
            <v>Not an Outlier</v>
          </cell>
        </row>
        <row r="6214">
          <cell r="A6214">
            <v>5536.12</v>
          </cell>
          <cell r="B6214">
            <v>43147</v>
          </cell>
          <cell r="C6214">
            <v>300388</v>
          </cell>
          <cell r="D6214">
            <v>23481.52</v>
          </cell>
          <cell r="E6214">
            <v>0.97014603700000002</v>
          </cell>
          <cell r="F6214" t="str">
            <v>Not an Outlier</v>
          </cell>
        </row>
        <row r="6215">
          <cell r="A6215">
            <v>5536.15</v>
          </cell>
          <cell r="B6215">
            <v>43210</v>
          </cell>
          <cell r="C6215">
            <v>300376</v>
          </cell>
          <cell r="D6215">
            <v>17126.580000000002</v>
          </cell>
          <cell r="E6215">
            <v>0.70637114700000003</v>
          </cell>
          <cell r="F6215" t="str">
            <v>Not an Outlier</v>
          </cell>
        </row>
        <row r="6216">
          <cell r="A6216">
            <v>5536.57</v>
          </cell>
          <cell r="B6216">
            <v>42923</v>
          </cell>
          <cell r="C6216">
            <v>315866</v>
          </cell>
          <cell r="D6216">
            <v>26081.13</v>
          </cell>
          <cell r="E6216">
            <v>0.99244242100000002</v>
          </cell>
          <cell r="F6216" t="str">
            <v>Not an Outlier</v>
          </cell>
        </row>
        <row r="6217">
          <cell r="A6217">
            <v>5538.4</v>
          </cell>
          <cell r="B6217">
            <v>42972</v>
          </cell>
          <cell r="C6217">
            <v>308733</v>
          </cell>
          <cell r="D6217">
            <v>15191.29</v>
          </cell>
          <cell r="E6217">
            <v>0.97187496900000003</v>
          </cell>
          <cell r="F6217" t="str">
            <v>Not an Outlier</v>
          </cell>
        </row>
        <row r="6218">
          <cell r="A6218">
            <v>5538.49</v>
          </cell>
          <cell r="B6218">
            <v>43147</v>
          </cell>
          <cell r="C6218">
            <v>308841</v>
          </cell>
          <cell r="D6218">
            <v>17547.79</v>
          </cell>
          <cell r="E6218">
            <v>0.98062497400000004</v>
          </cell>
          <cell r="F6218" t="str">
            <v>Not an Outlier</v>
          </cell>
        </row>
        <row r="6219">
          <cell r="A6219">
            <v>5538.65</v>
          </cell>
          <cell r="B6219">
            <v>43203</v>
          </cell>
          <cell r="C6219">
            <v>308733</v>
          </cell>
          <cell r="D6219">
            <v>15285.01</v>
          </cell>
          <cell r="E6219">
            <v>0.97872440400000005</v>
          </cell>
          <cell r="F6219" t="str">
            <v>Not an Outlier</v>
          </cell>
        </row>
        <row r="6220">
          <cell r="A6220">
            <v>5541.23</v>
          </cell>
          <cell r="B6220">
            <v>43007</v>
          </cell>
          <cell r="C6220">
            <v>308860</v>
          </cell>
          <cell r="D6220">
            <v>15483.51</v>
          </cell>
          <cell r="E6220">
            <v>0.954516437</v>
          </cell>
          <cell r="F6220" t="str">
            <v>Not an Outlier</v>
          </cell>
        </row>
        <row r="6221">
          <cell r="A6221">
            <v>5541.85</v>
          </cell>
          <cell r="B6221">
            <v>43077</v>
          </cell>
          <cell r="C6221">
            <v>308982</v>
          </cell>
          <cell r="D6221">
            <v>8042.63</v>
          </cell>
          <cell r="E6221">
            <v>0.94478829499999994</v>
          </cell>
          <cell r="F6221" t="str">
            <v>Not an Outlier</v>
          </cell>
        </row>
        <row r="6222">
          <cell r="A6222">
            <v>5545.08</v>
          </cell>
          <cell r="B6222">
            <v>42825</v>
          </cell>
          <cell r="C6222">
            <v>300378</v>
          </cell>
          <cell r="D6222">
            <v>33623.910000000003</v>
          </cell>
          <cell r="E6222">
            <v>0.97036926700000004</v>
          </cell>
          <cell r="F6222" t="str">
            <v>Not an Outlier</v>
          </cell>
        </row>
        <row r="6223">
          <cell r="A6223">
            <v>5546.03</v>
          </cell>
          <cell r="B6223">
            <v>42979</v>
          </cell>
          <cell r="C6223">
            <v>308733</v>
          </cell>
          <cell r="D6223">
            <v>15124.71</v>
          </cell>
          <cell r="E6223">
            <v>0.96585385400000001</v>
          </cell>
          <cell r="F6223" t="str">
            <v>Not an Outlier</v>
          </cell>
        </row>
        <row r="6224">
          <cell r="A6224">
            <v>5546.41</v>
          </cell>
          <cell r="B6224">
            <v>42888</v>
          </cell>
          <cell r="C6224">
            <v>335594</v>
          </cell>
          <cell r="D6224">
            <v>23186.61</v>
          </cell>
          <cell r="E6224">
            <v>0.98024114399999995</v>
          </cell>
          <cell r="F6224" t="str">
            <v>Not an Outlier</v>
          </cell>
        </row>
        <row r="6225">
          <cell r="A6225">
            <v>5546.86</v>
          </cell>
          <cell r="B6225">
            <v>43413</v>
          </cell>
          <cell r="C6225">
            <v>308732</v>
          </cell>
          <cell r="D6225">
            <v>14807.71</v>
          </cell>
          <cell r="E6225">
            <v>0.98332607800000005</v>
          </cell>
          <cell r="F6225" t="str">
            <v>Not an Outlier</v>
          </cell>
        </row>
        <row r="6226">
          <cell r="A6226">
            <v>5550.16</v>
          </cell>
          <cell r="B6226">
            <v>42986</v>
          </cell>
          <cell r="C6226">
            <v>300378</v>
          </cell>
          <cell r="D6226">
            <v>31446.3</v>
          </cell>
          <cell r="E6226">
            <v>0.95487328000000005</v>
          </cell>
          <cell r="F6226" t="str">
            <v>Not an Outlier</v>
          </cell>
        </row>
        <row r="6227">
          <cell r="A6227">
            <v>5550.87</v>
          </cell>
          <cell r="B6227">
            <v>43042</v>
          </cell>
          <cell r="C6227">
            <v>308848</v>
          </cell>
          <cell r="D6227">
            <v>23098.66</v>
          </cell>
          <cell r="E6227">
            <v>0.98526242399999997</v>
          </cell>
          <cell r="F6227" t="str">
            <v>Not an Outlier</v>
          </cell>
        </row>
        <row r="6228">
          <cell r="A6228">
            <v>5550.97</v>
          </cell>
          <cell r="B6228">
            <v>43028</v>
          </cell>
          <cell r="C6228">
            <v>335594</v>
          </cell>
          <cell r="D6228">
            <v>18877.05</v>
          </cell>
          <cell r="E6228">
            <v>0.94712591700000004</v>
          </cell>
          <cell r="F6228" t="str">
            <v>Not an Outlier</v>
          </cell>
        </row>
        <row r="6229">
          <cell r="A6229">
            <v>5551.78</v>
          </cell>
          <cell r="B6229">
            <v>42923</v>
          </cell>
          <cell r="C6229">
            <v>308848</v>
          </cell>
          <cell r="D6229">
            <v>24328.45</v>
          </cell>
          <cell r="E6229">
            <v>0.99085013399999999</v>
          </cell>
          <cell r="F6229" t="str">
            <v>Not an Outlier</v>
          </cell>
        </row>
        <row r="6230">
          <cell r="A6230">
            <v>5553.08</v>
          </cell>
          <cell r="B6230">
            <v>42839</v>
          </cell>
          <cell r="C6230">
            <v>308733</v>
          </cell>
          <cell r="D6230">
            <v>16423.400000000001</v>
          </cell>
          <cell r="E6230">
            <v>0.97236985499999995</v>
          </cell>
          <cell r="F6230" t="str">
            <v>Not an Outlier</v>
          </cell>
        </row>
        <row r="6231">
          <cell r="A6231">
            <v>5553.7</v>
          </cell>
          <cell r="B6231">
            <v>43056</v>
          </cell>
          <cell r="C6231">
            <v>308982</v>
          </cell>
          <cell r="D6231">
            <v>8221.27</v>
          </cell>
          <cell r="E6231">
            <v>0.93717679300000001</v>
          </cell>
          <cell r="F6231" t="str">
            <v>Not an Outlier</v>
          </cell>
        </row>
        <row r="6232">
          <cell r="A6232">
            <v>5553.83</v>
          </cell>
          <cell r="B6232">
            <v>43126</v>
          </cell>
          <cell r="C6232">
            <v>308733</v>
          </cell>
          <cell r="D6232">
            <v>14209.76</v>
          </cell>
          <cell r="E6232">
            <v>0.96432781199999995</v>
          </cell>
          <cell r="F6232" t="str">
            <v>Not an Outlier</v>
          </cell>
        </row>
        <row r="6233">
          <cell r="A6233">
            <v>5554.87</v>
          </cell>
          <cell r="B6233">
            <v>43378</v>
          </cell>
          <cell r="C6233">
            <v>308969</v>
          </cell>
          <cell r="D6233">
            <v>15389.39</v>
          </cell>
          <cell r="E6233">
            <v>0.96744400500000005</v>
          </cell>
          <cell r="F6233" t="str">
            <v>Not an Outlier</v>
          </cell>
        </row>
        <row r="6234">
          <cell r="A6234">
            <v>5556.23</v>
          </cell>
          <cell r="B6234">
            <v>43112</v>
          </cell>
          <cell r="C6234">
            <v>308841</v>
          </cell>
          <cell r="D6234">
            <v>17643.759999999998</v>
          </cell>
          <cell r="E6234">
            <v>0.98365334500000001</v>
          </cell>
          <cell r="F6234" t="str">
            <v>Not an Outlier</v>
          </cell>
        </row>
        <row r="6235">
          <cell r="A6235">
            <v>5558.7</v>
          </cell>
          <cell r="B6235">
            <v>43217</v>
          </cell>
          <cell r="C6235">
            <v>308678</v>
          </cell>
          <cell r="D6235">
            <v>25501.38</v>
          </cell>
          <cell r="E6235">
            <v>0.98013236299999995</v>
          </cell>
          <cell r="F6235" t="str">
            <v>Not an Outlier</v>
          </cell>
        </row>
        <row r="6236">
          <cell r="A6236">
            <v>5559.59</v>
          </cell>
          <cell r="B6236">
            <v>42874</v>
          </cell>
          <cell r="C6236">
            <v>308848</v>
          </cell>
          <cell r="D6236">
            <v>26997.84</v>
          </cell>
          <cell r="E6236">
            <v>0.99233026400000002</v>
          </cell>
          <cell r="F6236" t="str">
            <v>Not an Outlier</v>
          </cell>
        </row>
        <row r="6237">
          <cell r="A6237">
            <v>5560.63</v>
          </cell>
          <cell r="B6237">
            <v>43098</v>
          </cell>
          <cell r="C6237">
            <v>308971</v>
          </cell>
          <cell r="D6237">
            <v>14646.26</v>
          </cell>
          <cell r="E6237">
            <v>0.94990244499999998</v>
          </cell>
          <cell r="F6237" t="str">
            <v>Not an Outlier</v>
          </cell>
        </row>
        <row r="6238">
          <cell r="A6238">
            <v>5560.83</v>
          </cell>
          <cell r="B6238">
            <v>42944</v>
          </cell>
          <cell r="C6238">
            <v>300378</v>
          </cell>
          <cell r="D6238">
            <v>35017.160000000003</v>
          </cell>
          <cell r="E6238">
            <v>0.97890355399999995</v>
          </cell>
          <cell r="F6238" t="str">
            <v>Not an Outlier</v>
          </cell>
        </row>
        <row r="6239">
          <cell r="A6239">
            <v>5560.83</v>
          </cell>
          <cell r="B6239">
            <v>42951</v>
          </cell>
          <cell r="C6239">
            <v>308733</v>
          </cell>
          <cell r="D6239">
            <v>15514.81</v>
          </cell>
          <cell r="E6239">
            <v>0.97171000699999999</v>
          </cell>
          <cell r="F6239" t="str">
            <v>Not an Outlier</v>
          </cell>
        </row>
        <row r="6240">
          <cell r="A6240">
            <v>5561.1</v>
          </cell>
          <cell r="B6240">
            <v>42825</v>
          </cell>
          <cell r="C6240">
            <v>86606</v>
          </cell>
          <cell r="D6240">
            <v>14136.55</v>
          </cell>
          <cell r="E6240">
            <v>0.92002743799999998</v>
          </cell>
          <cell r="F6240" t="str">
            <v>Not an Outlier</v>
          </cell>
        </row>
        <row r="6241">
          <cell r="A6241">
            <v>5561.35</v>
          </cell>
          <cell r="B6241">
            <v>43182</v>
          </cell>
          <cell r="C6241">
            <v>308733</v>
          </cell>
          <cell r="D6241">
            <v>15082.51</v>
          </cell>
          <cell r="E6241">
            <v>0.97354901599999999</v>
          </cell>
          <cell r="F6241" t="str">
            <v>Not an Outlier</v>
          </cell>
        </row>
        <row r="6242">
          <cell r="A6242">
            <v>5562.31</v>
          </cell>
          <cell r="B6242">
            <v>42832</v>
          </cell>
          <cell r="C6242">
            <v>335594</v>
          </cell>
          <cell r="D6242">
            <v>22053.32</v>
          </cell>
          <cell r="E6242">
            <v>0.969557585</v>
          </cell>
          <cell r="F6242" t="str">
            <v>Not an Outlier</v>
          </cell>
        </row>
        <row r="6243">
          <cell r="A6243">
            <v>5562.87</v>
          </cell>
          <cell r="B6243">
            <v>43175</v>
          </cell>
          <cell r="C6243">
            <v>308982</v>
          </cell>
          <cell r="D6243">
            <v>9697.5499999999993</v>
          </cell>
          <cell r="E6243">
            <v>0.97356421800000004</v>
          </cell>
          <cell r="F6243" t="str">
            <v>Not an Outlier</v>
          </cell>
        </row>
        <row r="6244">
          <cell r="A6244">
            <v>5564.83</v>
          </cell>
          <cell r="B6244">
            <v>43210</v>
          </cell>
          <cell r="C6244">
            <v>308678</v>
          </cell>
          <cell r="D6244">
            <v>25181.7</v>
          </cell>
          <cell r="E6244">
            <v>0.972989506</v>
          </cell>
          <cell r="F6244" t="str">
            <v>Not an Outlier</v>
          </cell>
        </row>
        <row r="6245">
          <cell r="A6245">
            <v>5564.88</v>
          </cell>
          <cell r="B6245">
            <v>42797</v>
          </cell>
          <cell r="C6245">
            <v>308839</v>
          </cell>
          <cell r="D6245">
            <v>25884.639999999999</v>
          </cell>
          <cell r="E6245">
            <v>0.94497332099999998</v>
          </cell>
          <cell r="F6245" t="str">
            <v>Not an Outlier</v>
          </cell>
        </row>
        <row r="6246">
          <cell r="A6246">
            <v>5565.83</v>
          </cell>
          <cell r="B6246">
            <v>42909</v>
          </cell>
          <cell r="C6246">
            <v>86606</v>
          </cell>
          <cell r="D6246">
            <v>16724.259999999998</v>
          </cell>
          <cell r="E6246">
            <v>0.94319783000000001</v>
          </cell>
          <cell r="F6246" t="str">
            <v>Not an Outlier</v>
          </cell>
        </row>
        <row r="6247">
          <cell r="A6247">
            <v>5566.09</v>
          </cell>
          <cell r="B6247">
            <v>43371</v>
          </cell>
          <cell r="C6247">
            <v>308969</v>
          </cell>
          <cell r="D6247">
            <v>15942.3</v>
          </cell>
          <cell r="E6247">
            <v>0.96949419299999995</v>
          </cell>
          <cell r="F6247" t="str">
            <v>Not an Outlier</v>
          </cell>
        </row>
        <row r="6248">
          <cell r="A6248">
            <v>5567.77</v>
          </cell>
          <cell r="B6248">
            <v>43035</v>
          </cell>
          <cell r="C6248">
            <v>300389</v>
          </cell>
          <cell r="D6248">
            <v>29748.32</v>
          </cell>
          <cell r="E6248">
            <v>0.95791758800000004</v>
          </cell>
          <cell r="F6248" t="str">
            <v>Not an Outlier</v>
          </cell>
        </row>
        <row r="6249">
          <cell r="A6249">
            <v>5568.5</v>
          </cell>
          <cell r="B6249">
            <v>43357</v>
          </cell>
          <cell r="C6249">
            <v>308978</v>
          </cell>
          <cell r="D6249">
            <v>23676.63</v>
          </cell>
          <cell r="E6249">
            <v>0.97623259799999995</v>
          </cell>
          <cell r="F6249" t="str">
            <v>Not an Outlier</v>
          </cell>
        </row>
        <row r="6250">
          <cell r="A6250">
            <v>5584.01</v>
          </cell>
          <cell r="B6250">
            <v>43273</v>
          </cell>
          <cell r="C6250">
            <v>308841</v>
          </cell>
          <cell r="D6250">
            <v>17061.95</v>
          </cell>
          <cell r="E6250">
            <v>0.98078917700000001</v>
          </cell>
          <cell r="F6250" t="str">
            <v>Not an Outlier</v>
          </cell>
        </row>
        <row r="6251">
          <cell r="A6251">
            <v>5589.21</v>
          </cell>
          <cell r="B6251">
            <v>43203</v>
          </cell>
          <cell r="C6251">
            <v>308841</v>
          </cell>
          <cell r="D6251">
            <v>16839.82</v>
          </cell>
          <cell r="E6251">
            <v>0.978900836</v>
          </cell>
          <cell r="F6251" t="str">
            <v>Not an Outlier</v>
          </cell>
        </row>
        <row r="6252">
          <cell r="A6252">
            <v>5590.11</v>
          </cell>
          <cell r="B6252">
            <v>43406</v>
          </cell>
          <cell r="C6252">
            <v>308732</v>
          </cell>
          <cell r="D6252">
            <v>14731.88</v>
          </cell>
          <cell r="E6252">
            <v>0.98357119599999998</v>
          </cell>
          <cell r="F6252" t="str">
            <v>Not an Outlier</v>
          </cell>
        </row>
        <row r="6253">
          <cell r="A6253">
            <v>5590.3</v>
          </cell>
          <cell r="B6253">
            <v>43455</v>
          </cell>
          <cell r="C6253">
            <v>308977</v>
          </cell>
          <cell r="D6253">
            <v>21498.93</v>
          </cell>
          <cell r="E6253">
            <v>0.98813771800000005</v>
          </cell>
          <cell r="F6253" t="str">
            <v>Not an Outlier</v>
          </cell>
        </row>
        <row r="6254">
          <cell r="A6254">
            <v>5591.56</v>
          </cell>
          <cell r="B6254">
            <v>43224</v>
          </cell>
          <cell r="C6254">
            <v>308860</v>
          </cell>
          <cell r="D6254">
            <v>17326.189999999999</v>
          </cell>
          <cell r="E6254">
            <v>0.95534272200000003</v>
          </cell>
          <cell r="F6254" t="str">
            <v>Not an Outlier</v>
          </cell>
        </row>
        <row r="6255">
          <cell r="A6255">
            <v>5592.03</v>
          </cell>
          <cell r="B6255">
            <v>43420</v>
          </cell>
          <cell r="C6255">
            <v>308969</v>
          </cell>
          <cell r="D6255">
            <v>14792.07</v>
          </cell>
          <cell r="E6255">
            <v>0.96847619500000004</v>
          </cell>
          <cell r="F6255" t="str">
            <v>Not an Outlier</v>
          </cell>
        </row>
        <row r="6256">
          <cell r="A6256">
            <v>5592.28</v>
          </cell>
          <cell r="B6256">
            <v>42916</v>
          </cell>
          <cell r="C6256">
            <v>308733</v>
          </cell>
          <cell r="D6256">
            <v>16870.490000000002</v>
          </cell>
          <cell r="E6256">
            <v>0.98738868400000002</v>
          </cell>
          <cell r="F6256" t="str">
            <v>Not an Outlier</v>
          </cell>
        </row>
        <row r="6257">
          <cell r="A6257">
            <v>5592.89</v>
          </cell>
          <cell r="B6257">
            <v>43392</v>
          </cell>
          <cell r="C6257">
            <v>308979</v>
          </cell>
          <cell r="D6257">
            <v>27217.49</v>
          </cell>
          <cell r="E6257">
            <v>0.99129820899999999</v>
          </cell>
          <cell r="F6257" t="str">
            <v>Not an Outlier</v>
          </cell>
        </row>
        <row r="6258">
          <cell r="A6258">
            <v>5593.86</v>
          </cell>
          <cell r="B6258">
            <v>43140</v>
          </cell>
          <cell r="C6258">
            <v>300388</v>
          </cell>
          <cell r="D6258">
            <v>23582.61</v>
          </cell>
          <cell r="E6258">
            <v>0.96824449800000001</v>
          </cell>
          <cell r="F6258" t="str">
            <v>Not an Outlier</v>
          </cell>
        </row>
        <row r="6259">
          <cell r="A6259">
            <v>5596.24</v>
          </cell>
          <cell r="B6259">
            <v>42853</v>
          </cell>
          <cell r="C6259">
            <v>308733</v>
          </cell>
          <cell r="D6259">
            <v>17273.099999999999</v>
          </cell>
          <cell r="E6259">
            <v>0.97822600800000004</v>
          </cell>
          <cell r="F6259" t="str">
            <v>Not an Outlier</v>
          </cell>
        </row>
        <row r="6260">
          <cell r="A6260">
            <v>5598.3</v>
          </cell>
          <cell r="B6260">
            <v>43252</v>
          </cell>
          <cell r="C6260">
            <v>308841</v>
          </cell>
          <cell r="D6260">
            <v>17700.96</v>
          </cell>
          <cell r="E6260">
            <v>0.98702891500000001</v>
          </cell>
          <cell r="F6260" t="str">
            <v>Not an Outlier</v>
          </cell>
        </row>
        <row r="6261">
          <cell r="A6261">
            <v>5600.88</v>
          </cell>
          <cell r="B6261">
            <v>43462</v>
          </cell>
          <cell r="C6261">
            <v>308971</v>
          </cell>
          <cell r="D6261">
            <v>14949.57</v>
          </cell>
          <cell r="E6261">
            <v>0.93404778899999996</v>
          </cell>
          <cell r="F6261" t="str">
            <v>Not an Outlier</v>
          </cell>
        </row>
        <row r="6262">
          <cell r="A6262">
            <v>5601.31</v>
          </cell>
          <cell r="B6262">
            <v>43462</v>
          </cell>
          <cell r="C6262">
            <v>308976</v>
          </cell>
          <cell r="D6262">
            <v>18649.349999999999</v>
          </cell>
          <cell r="E6262">
            <v>0.96310521999999998</v>
          </cell>
          <cell r="F6262" t="str">
            <v>Not an Outlier</v>
          </cell>
        </row>
        <row r="6263">
          <cell r="A6263">
            <v>5601.69</v>
          </cell>
          <cell r="B6263">
            <v>43364</v>
          </cell>
          <cell r="C6263">
            <v>308732</v>
          </cell>
          <cell r="D6263">
            <v>14082.96</v>
          </cell>
          <cell r="E6263">
            <v>0.98300592600000003</v>
          </cell>
          <cell r="F6263" t="str">
            <v>Not an Outlier</v>
          </cell>
        </row>
        <row r="6264">
          <cell r="A6264">
            <v>5602.94</v>
          </cell>
          <cell r="B6264">
            <v>42811</v>
          </cell>
          <cell r="C6264">
            <v>300389</v>
          </cell>
          <cell r="D6264">
            <v>35050.080000000002</v>
          </cell>
          <cell r="E6264">
            <v>0.98771017999999999</v>
          </cell>
          <cell r="F6264" t="str">
            <v>Not an Outlier</v>
          </cell>
        </row>
        <row r="6265">
          <cell r="A6265">
            <v>5604.7</v>
          </cell>
          <cell r="B6265">
            <v>43189</v>
          </cell>
          <cell r="C6265">
            <v>308848</v>
          </cell>
          <cell r="D6265">
            <v>23338.240000000002</v>
          </cell>
          <cell r="E6265">
            <v>0.98210280599999999</v>
          </cell>
          <cell r="F6265" t="str">
            <v>Not an Outlier</v>
          </cell>
        </row>
        <row r="6266">
          <cell r="A6266">
            <v>5604.89</v>
          </cell>
          <cell r="B6266">
            <v>42790</v>
          </cell>
          <cell r="C6266">
            <v>308733</v>
          </cell>
          <cell r="D6266">
            <v>19174.419999999998</v>
          </cell>
          <cell r="E6266">
            <v>0.96055229200000003</v>
          </cell>
          <cell r="F6266" t="str">
            <v>Not an Outlier</v>
          </cell>
        </row>
        <row r="6267">
          <cell r="A6267">
            <v>5609.42</v>
          </cell>
          <cell r="B6267">
            <v>43063</v>
          </cell>
          <cell r="C6267">
            <v>90230</v>
          </cell>
          <cell r="D6267">
            <v>23643.599999999999</v>
          </cell>
          <cell r="E6267">
            <v>0.85572756000000005</v>
          </cell>
          <cell r="F6267" t="str">
            <v>Not an Outlier</v>
          </cell>
        </row>
        <row r="6268">
          <cell r="A6268">
            <v>5610.35</v>
          </cell>
          <cell r="B6268">
            <v>42930</v>
          </cell>
          <cell r="C6268">
            <v>308678</v>
          </cell>
          <cell r="D6268">
            <v>27221.07</v>
          </cell>
          <cell r="E6268">
            <v>0.98054670899999996</v>
          </cell>
          <cell r="F6268" t="str">
            <v>Not an Outlier</v>
          </cell>
        </row>
        <row r="6269">
          <cell r="A6269">
            <v>5613.52</v>
          </cell>
          <cell r="B6269">
            <v>43175</v>
          </cell>
          <cell r="C6269">
            <v>308733</v>
          </cell>
          <cell r="D6269">
            <v>15407.86</v>
          </cell>
          <cell r="E6269">
            <v>0.97116669499999997</v>
          </cell>
          <cell r="F6269" t="str">
            <v>Not an Outlier</v>
          </cell>
        </row>
        <row r="6270">
          <cell r="A6270">
            <v>5615.89</v>
          </cell>
          <cell r="B6270">
            <v>43336</v>
          </cell>
          <cell r="C6270">
            <v>308982</v>
          </cell>
          <cell r="D6270">
            <v>8667.68</v>
          </cell>
          <cell r="E6270">
            <v>0.96904861900000006</v>
          </cell>
          <cell r="F6270" t="str">
            <v>Not an Outlier</v>
          </cell>
        </row>
        <row r="6271">
          <cell r="A6271">
            <v>5617.97</v>
          </cell>
          <cell r="B6271">
            <v>43280</v>
          </cell>
          <cell r="C6271">
            <v>308982</v>
          </cell>
          <cell r="D6271">
            <v>9231.76</v>
          </cell>
          <cell r="E6271">
            <v>0.97716357300000001</v>
          </cell>
          <cell r="F6271" t="str">
            <v>Not an Outlier</v>
          </cell>
        </row>
        <row r="6272">
          <cell r="A6272">
            <v>5618.19</v>
          </cell>
          <cell r="B6272">
            <v>43378</v>
          </cell>
          <cell r="C6272">
            <v>308732</v>
          </cell>
          <cell r="D6272">
            <v>14641.59</v>
          </cell>
          <cell r="E6272">
            <v>0.97865453000000002</v>
          </cell>
          <cell r="F6272" t="str">
            <v>Not an Outlier</v>
          </cell>
        </row>
        <row r="6273">
          <cell r="A6273">
            <v>5618.36</v>
          </cell>
          <cell r="B6273">
            <v>43378</v>
          </cell>
          <cell r="C6273">
            <v>308979</v>
          </cell>
          <cell r="D6273">
            <v>27816.59</v>
          </cell>
          <cell r="E6273">
            <v>0.99055929200000004</v>
          </cell>
          <cell r="F6273" t="str">
            <v>Not an Outlier</v>
          </cell>
        </row>
        <row r="6274">
          <cell r="A6274">
            <v>5621.83</v>
          </cell>
          <cell r="B6274">
            <v>43028</v>
          </cell>
          <cell r="C6274">
            <v>308860</v>
          </cell>
          <cell r="D6274">
            <v>16246.1</v>
          </cell>
          <cell r="E6274">
            <v>0.96156483999999998</v>
          </cell>
          <cell r="F6274" t="str">
            <v>Not an Outlier</v>
          </cell>
        </row>
        <row r="6275">
          <cell r="A6275">
            <v>5622.05</v>
          </cell>
          <cell r="B6275">
            <v>43294</v>
          </cell>
          <cell r="C6275">
            <v>308860</v>
          </cell>
          <cell r="D6275">
            <v>20468.39</v>
          </cell>
          <cell r="E6275">
            <v>0.97828868800000002</v>
          </cell>
          <cell r="F6275" t="str">
            <v>Not an Outlier</v>
          </cell>
        </row>
        <row r="6276">
          <cell r="A6276">
            <v>5623.37</v>
          </cell>
          <cell r="B6276">
            <v>43336</v>
          </cell>
          <cell r="C6276">
            <v>308979</v>
          </cell>
          <cell r="D6276">
            <v>28262.35</v>
          </cell>
          <cell r="E6276">
            <v>0.98095338099999996</v>
          </cell>
          <cell r="F6276" t="str">
            <v>Not an Outlier</v>
          </cell>
        </row>
        <row r="6277">
          <cell r="A6277">
            <v>5624.27</v>
          </cell>
          <cell r="B6277">
            <v>43448</v>
          </cell>
          <cell r="C6277">
            <v>308976</v>
          </cell>
          <cell r="D6277">
            <v>17616.060000000001</v>
          </cell>
          <cell r="E6277">
            <v>0.97229235599999997</v>
          </cell>
          <cell r="F6277" t="str">
            <v>Not an Outlier</v>
          </cell>
        </row>
        <row r="6278">
          <cell r="A6278">
            <v>5625.23</v>
          </cell>
          <cell r="B6278">
            <v>43035</v>
          </cell>
          <cell r="C6278">
            <v>308860</v>
          </cell>
          <cell r="D6278">
            <v>16290.36</v>
          </cell>
          <cell r="E6278">
            <v>0.95801815599999995</v>
          </cell>
          <cell r="F6278" t="str">
            <v>Not an Outlier</v>
          </cell>
        </row>
        <row r="6279">
          <cell r="A6279">
            <v>5629.45</v>
          </cell>
          <cell r="B6279">
            <v>43133</v>
          </cell>
          <cell r="C6279">
            <v>308979</v>
          </cell>
          <cell r="D6279">
            <v>31883.25</v>
          </cell>
          <cell r="E6279">
            <v>0.98628211399999999</v>
          </cell>
          <cell r="F6279" t="str">
            <v>Not an Outlier</v>
          </cell>
        </row>
        <row r="6280">
          <cell r="A6280">
            <v>5632.28</v>
          </cell>
          <cell r="B6280">
            <v>43406</v>
          </cell>
          <cell r="C6280">
            <v>308969</v>
          </cell>
          <cell r="D6280">
            <v>15053.39</v>
          </cell>
          <cell r="E6280">
            <v>0.95478888900000003</v>
          </cell>
          <cell r="F6280" t="str">
            <v>Not an Outlier</v>
          </cell>
        </row>
        <row r="6281">
          <cell r="A6281">
            <v>5633.04</v>
          </cell>
          <cell r="B6281">
            <v>43119</v>
          </cell>
          <cell r="C6281">
            <v>308841</v>
          </cell>
          <cell r="D6281">
            <v>17951.759999999998</v>
          </cell>
          <cell r="E6281">
            <v>0.97905299999999995</v>
          </cell>
          <cell r="F6281" t="str">
            <v>Not an Outlier</v>
          </cell>
        </row>
        <row r="6282">
          <cell r="A6282">
            <v>5635.8</v>
          </cell>
          <cell r="B6282">
            <v>43014</v>
          </cell>
          <cell r="C6282">
            <v>86606</v>
          </cell>
          <cell r="D6282">
            <v>16940.8</v>
          </cell>
          <cell r="E6282">
            <v>0.96320160399999999</v>
          </cell>
          <cell r="F6282" t="str">
            <v>Not an Outlier</v>
          </cell>
        </row>
        <row r="6283">
          <cell r="A6283">
            <v>5635.98</v>
          </cell>
          <cell r="B6283">
            <v>43189</v>
          </cell>
          <cell r="C6283">
            <v>308982</v>
          </cell>
          <cell r="D6283">
            <v>9765.08</v>
          </cell>
          <cell r="E6283">
            <v>0.98358063900000003</v>
          </cell>
          <cell r="F6283" t="str">
            <v>Not an Outlier</v>
          </cell>
        </row>
        <row r="6284">
          <cell r="A6284">
            <v>5637.02</v>
          </cell>
          <cell r="B6284">
            <v>42888</v>
          </cell>
          <cell r="C6284">
            <v>86606</v>
          </cell>
          <cell r="D6284">
            <v>16112.12</v>
          </cell>
          <cell r="E6284">
            <v>0.93135781200000001</v>
          </cell>
          <cell r="F6284" t="str">
            <v>Not an Outlier</v>
          </cell>
        </row>
        <row r="6285">
          <cell r="A6285">
            <v>5638</v>
          </cell>
          <cell r="B6285">
            <v>42860</v>
          </cell>
          <cell r="C6285">
            <v>86606</v>
          </cell>
          <cell r="D6285">
            <v>13792.94</v>
          </cell>
          <cell r="E6285">
            <v>0.91672274499999995</v>
          </cell>
          <cell r="F6285" t="str">
            <v>Not an Outlier</v>
          </cell>
        </row>
        <row r="6286">
          <cell r="A6286">
            <v>5638.62</v>
          </cell>
          <cell r="B6286">
            <v>43371</v>
          </cell>
          <cell r="C6286">
            <v>308979</v>
          </cell>
          <cell r="D6286">
            <v>28230.61</v>
          </cell>
          <cell r="E6286">
            <v>0.97832612299999999</v>
          </cell>
          <cell r="F6286" t="str">
            <v>Not an Outlier</v>
          </cell>
        </row>
        <row r="6287">
          <cell r="A6287">
            <v>5639.93</v>
          </cell>
          <cell r="B6287">
            <v>42937</v>
          </cell>
          <cell r="C6287">
            <v>86606</v>
          </cell>
          <cell r="D6287">
            <v>17691.32</v>
          </cell>
          <cell r="E6287">
            <v>0.96678718600000002</v>
          </cell>
          <cell r="F6287" t="str">
            <v>Not an Outlier</v>
          </cell>
        </row>
        <row r="6288">
          <cell r="A6288">
            <v>5643.39</v>
          </cell>
          <cell r="B6288">
            <v>43133</v>
          </cell>
          <cell r="C6288">
            <v>300376</v>
          </cell>
          <cell r="D6288">
            <v>27696.12</v>
          </cell>
          <cell r="E6288">
            <v>0.89985955699999998</v>
          </cell>
          <cell r="F6288" t="str">
            <v>Not an Outlier</v>
          </cell>
        </row>
        <row r="6289">
          <cell r="A6289">
            <v>5647.05</v>
          </cell>
          <cell r="B6289">
            <v>42930</v>
          </cell>
          <cell r="C6289">
            <v>335594</v>
          </cell>
          <cell r="D6289">
            <v>22413.11</v>
          </cell>
          <cell r="E6289">
            <v>0.984316949</v>
          </cell>
          <cell r="F6289" t="str">
            <v>Not an Outlier</v>
          </cell>
        </row>
        <row r="6290">
          <cell r="A6290">
            <v>5647.6</v>
          </cell>
          <cell r="B6290">
            <v>43105</v>
          </cell>
          <cell r="C6290">
            <v>308970</v>
          </cell>
          <cell r="D6290">
            <v>13864.79</v>
          </cell>
          <cell r="E6290">
            <v>0.96986963699999995</v>
          </cell>
          <cell r="F6290" t="str">
            <v>Not an Outlier</v>
          </cell>
        </row>
        <row r="6291">
          <cell r="A6291">
            <v>5648.49</v>
          </cell>
          <cell r="B6291">
            <v>43105</v>
          </cell>
          <cell r="C6291">
            <v>308971</v>
          </cell>
          <cell r="D6291">
            <v>13981.92</v>
          </cell>
          <cell r="E6291">
            <v>0.95977111500000001</v>
          </cell>
          <cell r="F6291" t="str">
            <v>Not an Outlier</v>
          </cell>
        </row>
        <row r="6292">
          <cell r="A6292">
            <v>5651.83</v>
          </cell>
          <cell r="B6292">
            <v>43042</v>
          </cell>
          <cell r="C6292">
            <v>86954</v>
          </cell>
          <cell r="D6292">
            <v>19604.16</v>
          </cell>
          <cell r="E6292">
            <v>0.96237723799999997</v>
          </cell>
          <cell r="F6292" t="str">
            <v>Not an Outlier</v>
          </cell>
        </row>
        <row r="6293">
          <cell r="A6293">
            <v>5652.26</v>
          </cell>
          <cell r="B6293">
            <v>43301</v>
          </cell>
          <cell r="C6293">
            <v>308860</v>
          </cell>
          <cell r="D6293">
            <v>20146.86</v>
          </cell>
          <cell r="E6293">
            <v>0.977966962</v>
          </cell>
          <cell r="F6293" t="str">
            <v>Not an Outlier</v>
          </cell>
        </row>
        <row r="6294">
          <cell r="A6294">
            <v>5652.54</v>
          </cell>
          <cell r="B6294">
            <v>42860</v>
          </cell>
          <cell r="C6294">
            <v>308848</v>
          </cell>
          <cell r="D6294">
            <v>27467.14</v>
          </cell>
          <cell r="E6294">
            <v>0.99645431600000001</v>
          </cell>
          <cell r="F6294" t="str">
            <v>Not an Outlier</v>
          </cell>
        </row>
        <row r="6295">
          <cell r="A6295">
            <v>5654.33</v>
          </cell>
          <cell r="B6295">
            <v>43084</v>
          </cell>
          <cell r="C6295">
            <v>335594</v>
          </cell>
          <cell r="D6295">
            <v>21742.9</v>
          </cell>
          <cell r="E6295">
            <v>0.97757144600000001</v>
          </cell>
          <cell r="F6295" t="str">
            <v>Not an Outlier</v>
          </cell>
        </row>
        <row r="6296">
          <cell r="A6296">
            <v>5655.45</v>
          </cell>
          <cell r="B6296">
            <v>43014</v>
          </cell>
          <cell r="C6296">
            <v>308860</v>
          </cell>
          <cell r="D6296">
            <v>16328.1</v>
          </cell>
          <cell r="E6296">
            <v>0.96864010199999995</v>
          </cell>
          <cell r="F6296" t="str">
            <v>Not an Outlier</v>
          </cell>
        </row>
        <row r="6297">
          <cell r="A6297">
            <v>5655.89</v>
          </cell>
          <cell r="B6297">
            <v>43154</v>
          </cell>
          <cell r="C6297">
            <v>300376</v>
          </cell>
          <cell r="D6297">
            <v>26635.64</v>
          </cell>
          <cell r="E6297">
            <v>0.91603944699999995</v>
          </cell>
          <cell r="F6297" t="str">
            <v>Not an Outlier</v>
          </cell>
        </row>
        <row r="6298">
          <cell r="A6298">
            <v>5656.04</v>
          </cell>
          <cell r="B6298">
            <v>42790</v>
          </cell>
          <cell r="C6298">
            <v>86606</v>
          </cell>
          <cell r="D6298">
            <v>17402.900000000001</v>
          </cell>
          <cell r="E6298">
            <v>0.95767295799999996</v>
          </cell>
          <cell r="F6298" t="str">
            <v>Not an Outlier</v>
          </cell>
        </row>
        <row r="6299">
          <cell r="A6299">
            <v>5664.73</v>
          </cell>
          <cell r="B6299">
            <v>43357</v>
          </cell>
          <cell r="C6299">
            <v>308979</v>
          </cell>
          <cell r="D6299">
            <v>27423.52</v>
          </cell>
          <cell r="E6299">
            <v>0.97906503899999997</v>
          </cell>
          <cell r="F6299" t="str">
            <v>Not an Outlier</v>
          </cell>
        </row>
        <row r="6300">
          <cell r="A6300">
            <v>5665.17</v>
          </cell>
          <cell r="B6300">
            <v>43434</v>
          </cell>
          <cell r="C6300">
            <v>308846</v>
          </cell>
          <cell r="D6300">
            <v>20642.59</v>
          </cell>
          <cell r="E6300">
            <v>0.97948605</v>
          </cell>
          <cell r="F6300" t="str">
            <v>Not an Outlier</v>
          </cell>
        </row>
        <row r="6301">
          <cell r="A6301">
            <v>5666.61</v>
          </cell>
          <cell r="B6301">
            <v>43434</v>
          </cell>
          <cell r="C6301">
            <v>308678</v>
          </cell>
          <cell r="D6301">
            <v>20269.63</v>
          </cell>
          <cell r="E6301">
            <v>0.96624903799999995</v>
          </cell>
          <cell r="F6301" t="str">
            <v>Not an Outlier</v>
          </cell>
        </row>
        <row r="6302">
          <cell r="A6302">
            <v>5668.34</v>
          </cell>
          <cell r="B6302">
            <v>43399</v>
          </cell>
          <cell r="C6302">
            <v>308846</v>
          </cell>
          <cell r="D6302">
            <v>18650.05</v>
          </cell>
          <cell r="E6302">
            <v>0.96860201899999998</v>
          </cell>
          <cell r="F6302" t="str">
            <v>Not an Outlier</v>
          </cell>
        </row>
        <row r="6303">
          <cell r="A6303">
            <v>5668.98</v>
          </cell>
          <cell r="B6303">
            <v>43028</v>
          </cell>
          <cell r="C6303">
            <v>86606</v>
          </cell>
          <cell r="D6303">
            <v>15835.42</v>
          </cell>
          <cell r="E6303">
            <v>0.94955309799999998</v>
          </cell>
          <cell r="F6303" t="str">
            <v>Not an Outlier</v>
          </cell>
        </row>
        <row r="6304">
          <cell r="A6304">
            <v>5669.61</v>
          </cell>
          <cell r="B6304">
            <v>43182</v>
          </cell>
          <cell r="C6304">
            <v>308841</v>
          </cell>
          <cell r="D6304">
            <v>16480.62</v>
          </cell>
          <cell r="E6304">
            <v>0.97110116400000002</v>
          </cell>
          <cell r="F6304" t="str">
            <v>Not an Outlier</v>
          </cell>
        </row>
        <row r="6305">
          <cell r="A6305">
            <v>5671.1</v>
          </cell>
          <cell r="B6305">
            <v>42923</v>
          </cell>
          <cell r="C6305">
            <v>308733</v>
          </cell>
          <cell r="D6305">
            <v>15882.32</v>
          </cell>
          <cell r="E6305">
            <v>0.98977841099999997</v>
          </cell>
          <cell r="F6305" t="str">
            <v>Not an Outlier</v>
          </cell>
        </row>
        <row r="6306">
          <cell r="A6306">
            <v>5672.47</v>
          </cell>
          <cell r="B6306">
            <v>43056</v>
          </cell>
          <cell r="C6306">
            <v>308848</v>
          </cell>
          <cell r="D6306">
            <v>24284.62</v>
          </cell>
          <cell r="E6306">
            <v>0.986746699</v>
          </cell>
          <cell r="F6306" t="str">
            <v>Not an Outlier</v>
          </cell>
        </row>
        <row r="6307">
          <cell r="A6307">
            <v>5674.04</v>
          </cell>
          <cell r="B6307">
            <v>43469</v>
          </cell>
          <cell r="C6307">
            <v>308985</v>
          </cell>
          <cell r="D6307">
            <v>6795.07</v>
          </cell>
          <cell r="E6307">
            <v>0.90216499999999999</v>
          </cell>
          <cell r="F6307" t="str">
            <v>Not an Outlier</v>
          </cell>
        </row>
        <row r="6308">
          <cell r="A6308">
            <v>5675.6</v>
          </cell>
          <cell r="B6308">
            <v>43427</v>
          </cell>
          <cell r="C6308">
            <v>308846</v>
          </cell>
          <cell r="D6308">
            <v>19367.04</v>
          </cell>
          <cell r="E6308">
            <v>0.97558239499999999</v>
          </cell>
          <cell r="F6308" t="str">
            <v>Not an Outlier</v>
          </cell>
        </row>
        <row r="6309">
          <cell r="A6309">
            <v>5679.73</v>
          </cell>
          <cell r="B6309">
            <v>43322</v>
          </cell>
          <cell r="C6309">
            <v>308678</v>
          </cell>
          <cell r="D6309">
            <v>24355.79</v>
          </cell>
          <cell r="E6309">
            <v>0.97428835700000005</v>
          </cell>
          <cell r="F6309" t="str">
            <v>Not an Outlier</v>
          </cell>
        </row>
        <row r="6310">
          <cell r="A6310">
            <v>5683</v>
          </cell>
          <cell r="B6310">
            <v>42867</v>
          </cell>
          <cell r="C6310">
            <v>86606</v>
          </cell>
          <cell r="D6310">
            <v>14748.47</v>
          </cell>
          <cell r="E6310">
            <v>0.92852521899999996</v>
          </cell>
          <cell r="F6310" t="str">
            <v>Not an Outlier</v>
          </cell>
        </row>
        <row r="6311">
          <cell r="A6311">
            <v>5683.46</v>
          </cell>
          <cell r="B6311">
            <v>43021</v>
          </cell>
          <cell r="C6311">
            <v>86606</v>
          </cell>
          <cell r="D6311">
            <v>16772.48</v>
          </cell>
          <cell r="E6311">
            <v>0.95669502799999995</v>
          </cell>
          <cell r="F6311" t="str">
            <v>Not an Outlier</v>
          </cell>
        </row>
        <row r="6312">
          <cell r="A6312">
            <v>5683.67</v>
          </cell>
          <cell r="B6312">
            <v>43406</v>
          </cell>
          <cell r="C6312">
            <v>308982</v>
          </cell>
          <cell r="D6312">
            <v>8234.15</v>
          </cell>
          <cell r="E6312">
            <v>0.95802285200000004</v>
          </cell>
          <cell r="F6312" t="str">
            <v>Not an Outlier</v>
          </cell>
        </row>
        <row r="6313">
          <cell r="A6313">
            <v>5684.32</v>
          </cell>
          <cell r="B6313">
            <v>42965</v>
          </cell>
          <cell r="C6313">
            <v>308982</v>
          </cell>
          <cell r="D6313">
            <v>9541.16</v>
          </cell>
          <cell r="E6313">
            <v>0.965791124</v>
          </cell>
          <cell r="F6313" t="str">
            <v>Not an Outlier</v>
          </cell>
        </row>
        <row r="6314">
          <cell r="A6314">
            <v>5688.52</v>
          </cell>
          <cell r="B6314">
            <v>42811</v>
          </cell>
          <cell r="C6314">
            <v>308848</v>
          </cell>
          <cell r="D6314">
            <v>26939.42</v>
          </cell>
          <cell r="E6314">
            <v>0.98638489200000001</v>
          </cell>
          <cell r="F6314" t="str">
            <v>Not an Outlier</v>
          </cell>
        </row>
        <row r="6315">
          <cell r="A6315">
            <v>5692.23</v>
          </cell>
          <cell r="B6315">
            <v>43217</v>
          </cell>
          <cell r="C6315">
            <v>308841</v>
          </cell>
          <cell r="D6315">
            <v>16825.66</v>
          </cell>
          <cell r="E6315">
            <v>0.97824402099999996</v>
          </cell>
          <cell r="F6315" t="str">
            <v>Not an Outlier</v>
          </cell>
        </row>
        <row r="6316">
          <cell r="A6316">
            <v>5692.54</v>
          </cell>
          <cell r="B6316">
            <v>43336</v>
          </cell>
          <cell r="C6316">
            <v>308860</v>
          </cell>
          <cell r="D6316">
            <v>19777.990000000002</v>
          </cell>
          <cell r="E6316">
            <v>0.97312281499999997</v>
          </cell>
          <cell r="F6316" t="str">
            <v>Not an Outlier</v>
          </cell>
        </row>
        <row r="6317">
          <cell r="A6317">
            <v>5692.61</v>
          </cell>
          <cell r="B6317">
            <v>42853</v>
          </cell>
          <cell r="C6317">
            <v>300389</v>
          </cell>
          <cell r="D6317">
            <v>33395.97</v>
          </cell>
          <cell r="E6317">
            <v>0.98535625299999996</v>
          </cell>
          <cell r="F6317" t="str">
            <v>Not an Outlier</v>
          </cell>
        </row>
        <row r="6318">
          <cell r="A6318">
            <v>5693.28</v>
          </cell>
          <cell r="B6318">
            <v>43476</v>
          </cell>
          <cell r="C6318">
            <v>308970</v>
          </cell>
          <cell r="D6318">
            <v>17734.71</v>
          </cell>
          <cell r="E6318">
            <v>0.95970249299999999</v>
          </cell>
          <cell r="F6318" t="str">
            <v>Not an Outlier</v>
          </cell>
        </row>
        <row r="6319">
          <cell r="A6319">
            <v>5694.08</v>
          </cell>
          <cell r="B6319">
            <v>43252</v>
          </cell>
          <cell r="C6319">
            <v>308860</v>
          </cell>
          <cell r="D6319">
            <v>18837.78</v>
          </cell>
          <cell r="E6319">
            <v>0.97261387899999996</v>
          </cell>
          <cell r="F6319" t="str">
            <v>Not an Outlier</v>
          </cell>
        </row>
        <row r="6320">
          <cell r="A6320">
            <v>5694.3</v>
          </cell>
          <cell r="B6320">
            <v>43098</v>
          </cell>
          <cell r="C6320">
            <v>308977</v>
          </cell>
          <cell r="D6320">
            <v>21655.02</v>
          </cell>
          <cell r="E6320">
            <v>0.98111758500000001</v>
          </cell>
          <cell r="F6320" t="str">
            <v>Not an Outlier</v>
          </cell>
        </row>
        <row r="6321">
          <cell r="A6321">
            <v>5695.83</v>
          </cell>
          <cell r="B6321">
            <v>42972</v>
          </cell>
          <cell r="C6321">
            <v>308982</v>
          </cell>
          <cell r="D6321">
            <v>9521.58</v>
          </cell>
          <cell r="E6321">
            <v>0.96381272200000001</v>
          </cell>
          <cell r="F6321" t="str">
            <v>Not an Outlier</v>
          </cell>
        </row>
        <row r="6322">
          <cell r="A6322">
            <v>5696.58</v>
          </cell>
          <cell r="B6322">
            <v>42825</v>
          </cell>
          <cell r="C6322">
            <v>300389</v>
          </cell>
          <cell r="D6322">
            <v>34303.83</v>
          </cell>
          <cell r="E6322">
            <v>0.98563970000000001</v>
          </cell>
          <cell r="F6322" t="str">
            <v>Not an Outlier</v>
          </cell>
        </row>
        <row r="6323">
          <cell r="A6323">
            <v>5698.12</v>
          </cell>
          <cell r="B6323">
            <v>42867</v>
          </cell>
          <cell r="C6323">
            <v>308848</v>
          </cell>
          <cell r="D6323">
            <v>27663.49</v>
          </cell>
          <cell r="E6323">
            <v>0.99216530199999997</v>
          </cell>
          <cell r="F6323" t="str">
            <v>Not an Outlier</v>
          </cell>
        </row>
        <row r="6324">
          <cell r="A6324">
            <v>5699.2</v>
          </cell>
          <cell r="B6324">
            <v>42846</v>
          </cell>
          <cell r="C6324">
            <v>308678</v>
          </cell>
          <cell r="D6324">
            <v>29116.74</v>
          </cell>
          <cell r="E6324">
            <v>0.98681165000000004</v>
          </cell>
          <cell r="F6324" t="str">
            <v>Not an Outlier</v>
          </cell>
        </row>
        <row r="6325">
          <cell r="A6325">
            <v>5700.34</v>
          </cell>
          <cell r="B6325">
            <v>42972</v>
          </cell>
          <cell r="C6325">
            <v>86606</v>
          </cell>
          <cell r="D6325">
            <v>17450.71</v>
          </cell>
          <cell r="E6325">
            <v>0.95952166400000005</v>
          </cell>
          <cell r="F6325" t="str">
            <v>Not an Outlier</v>
          </cell>
        </row>
        <row r="6326">
          <cell r="A6326">
            <v>5702.4</v>
          </cell>
          <cell r="B6326">
            <v>43385</v>
          </cell>
          <cell r="C6326">
            <v>308729</v>
          </cell>
          <cell r="D6326">
            <v>17449.91</v>
          </cell>
          <cell r="E6326">
            <v>0.98144294399999998</v>
          </cell>
          <cell r="F6326" t="str">
            <v>Not an Outlier</v>
          </cell>
        </row>
        <row r="6327">
          <cell r="A6327">
            <v>5702.72</v>
          </cell>
          <cell r="B6327">
            <v>43462</v>
          </cell>
          <cell r="C6327">
            <v>308985</v>
          </cell>
          <cell r="D6327">
            <v>5709.25</v>
          </cell>
          <cell r="E6327">
            <v>0.913606837</v>
          </cell>
          <cell r="F6327" t="str">
            <v>Not an Outlier</v>
          </cell>
        </row>
        <row r="6328">
          <cell r="A6328">
            <v>5703.51</v>
          </cell>
          <cell r="B6328">
            <v>42867</v>
          </cell>
          <cell r="C6328">
            <v>300376</v>
          </cell>
          <cell r="D6328">
            <v>33696.93</v>
          </cell>
          <cell r="E6328">
            <v>0.96338794400000005</v>
          </cell>
          <cell r="F6328" t="str">
            <v>Not an Outlier</v>
          </cell>
        </row>
        <row r="6329">
          <cell r="A6329">
            <v>5703.54</v>
          </cell>
          <cell r="B6329">
            <v>43007</v>
          </cell>
          <cell r="C6329">
            <v>308841</v>
          </cell>
          <cell r="D6329">
            <v>16476.78</v>
          </cell>
          <cell r="E6329">
            <v>0.96390705700000001</v>
          </cell>
          <cell r="F6329" t="str">
            <v>Not an Outlier</v>
          </cell>
        </row>
        <row r="6330">
          <cell r="A6330">
            <v>5703.69</v>
          </cell>
          <cell r="B6330">
            <v>43070</v>
          </cell>
          <cell r="C6330">
            <v>86606</v>
          </cell>
          <cell r="D6330">
            <v>16699.669999999998</v>
          </cell>
          <cell r="E6330">
            <v>0.953449926</v>
          </cell>
          <cell r="F6330" t="str">
            <v>Not an Outlier</v>
          </cell>
        </row>
        <row r="6331">
          <cell r="A6331">
            <v>5705.02</v>
          </cell>
          <cell r="B6331">
            <v>43014</v>
          </cell>
          <cell r="C6331">
            <v>300389</v>
          </cell>
          <cell r="D6331">
            <v>30154.52</v>
          </cell>
          <cell r="E6331">
            <v>0.96695407300000003</v>
          </cell>
          <cell r="F6331" t="str">
            <v>Not an Outlier</v>
          </cell>
        </row>
        <row r="6332">
          <cell r="A6332">
            <v>5706.98</v>
          </cell>
          <cell r="B6332">
            <v>43315</v>
          </cell>
          <cell r="C6332">
            <v>308841</v>
          </cell>
          <cell r="D6332">
            <v>16719.98</v>
          </cell>
          <cell r="E6332">
            <v>0.98129253999999999</v>
          </cell>
          <cell r="F6332" t="str">
            <v>Not an Outlier</v>
          </cell>
        </row>
        <row r="6333">
          <cell r="A6333">
            <v>5707.77</v>
          </cell>
          <cell r="B6333">
            <v>43168</v>
          </cell>
          <cell r="C6333">
            <v>308848</v>
          </cell>
          <cell r="D6333">
            <v>23537.5</v>
          </cell>
          <cell r="E6333">
            <v>0.98119968599999996</v>
          </cell>
          <cell r="F6333" t="str">
            <v>Not an Outlier</v>
          </cell>
        </row>
        <row r="6334">
          <cell r="A6334">
            <v>5712.67</v>
          </cell>
          <cell r="B6334">
            <v>43077</v>
          </cell>
          <cell r="C6334">
            <v>308860</v>
          </cell>
          <cell r="D6334">
            <v>16358.97</v>
          </cell>
          <cell r="E6334">
            <v>0.97670306600000001</v>
          </cell>
          <cell r="F6334" t="str">
            <v>Not an Outlier</v>
          </cell>
        </row>
        <row r="6335">
          <cell r="A6335">
            <v>5714.11</v>
          </cell>
          <cell r="B6335">
            <v>42832</v>
          </cell>
          <cell r="C6335">
            <v>308733</v>
          </cell>
          <cell r="D6335">
            <v>16753.77</v>
          </cell>
          <cell r="E6335">
            <v>0.96676114499999999</v>
          </cell>
          <cell r="F6335" t="str">
            <v>Not an Outlier</v>
          </cell>
        </row>
        <row r="6336">
          <cell r="A6336">
            <v>5716.6</v>
          </cell>
          <cell r="B6336">
            <v>43231</v>
          </cell>
          <cell r="C6336">
            <v>308860</v>
          </cell>
          <cell r="D6336">
            <v>17748.47</v>
          </cell>
          <cell r="E6336">
            <v>0.96496522399999995</v>
          </cell>
          <cell r="F6336" t="str">
            <v>Not an Outlier</v>
          </cell>
        </row>
        <row r="6337">
          <cell r="A6337">
            <v>5718.13</v>
          </cell>
          <cell r="B6337">
            <v>43007</v>
          </cell>
          <cell r="C6337">
            <v>300389</v>
          </cell>
          <cell r="D6337">
            <v>30124.74</v>
          </cell>
          <cell r="E6337">
            <v>0.96138330599999999</v>
          </cell>
          <cell r="F6337" t="str">
            <v>Not an Outlier</v>
          </cell>
        </row>
        <row r="6338">
          <cell r="A6338">
            <v>5720.41</v>
          </cell>
          <cell r="B6338">
            <v>43203</v>
          </cell>
          <cell r="C6338">
            <v>308848</v>
          </cell>
          <cell r="D6338">
            <v>23479.32</v>
          </cell>
          <cell r="E6338">
            <v>0.98382694400000004</v>
          </cell>
          <cell r="F6338" t="str">
            <v>Not an Outlier</v>
          </cell>
        </row>
        <row r="6339">
          <cell r="A6339">
            <v>5720.78</v>
          </cell>
          <cell r="B6339">
            <v>43168</v>
          </cell>
          <cell r="C6339">
            <v>308733</v>
          </cell>
          <cell r="D6339">
            <v>14955.63</v>
          </cell>
          <cell r="E6339">
            <v>0.97207033399999998</v>
          </cell>
          <cell r="F6339" t="str">
            <v>Not an Outlier</v>
          </cell>
        </row>
        <row r="6340">
          <cell r="A6340">
            <v>5722.29</v>
          </cell>
          <cell r="B6340">
            <v>43049</v>
          </cell>
          <cell r="C6340">
            <v>308678</v>
          </cell>
          <cell r="D6340">
            <v>22846.62</v>
          </cell>
          <cell r="E6340">
            <v>0.97472310799999995</v>
          </cell>
          <cell r="F6340" t="str">
            <v>Not an Outlier</v>
          </cell>
        </row>
        <row r="6341">
          <cell r="A6341">
            <v>5723.16</v>
          </cell>
          <cell r="B6341">
            <v>42825</v>
          </cell>
          <cell r="C6341">
            <v>308733</v>
          </cell>
          <cell r="D6341">
            <v>16906.099999999999</v>
          </cell>
          <cell r="E6341">
            <v>0.97368955199999996</v>
          </cell>
          <cell r="F6341" t="str">
            <v>Not an Outlier</v>
          </cell>
        </row>
        <row r="6342">
          <cell r="A6342">
            <v>5725.21</v>
          </cell>
          <cell r="B6342">
            <v>42874</v>
          </cell>
          <cell r="C6342">
            <v>300389</v>
          </cell>
          <cell r="D6342">
            <v>32292.5</v>
          </cell>
          <cell r="E6342">
            <v>0.98289971499999995</v>
          </cell>
          <cell r="F6342" t="str">
            <v>Not an Outlier</v>
          </cell>
        </row>
        <row r="6343">
          <cell r="A6343">
            <v>5726.54</v>
          </cell>
          <cell r="B6343">
            <v>43168</v>
          </cell>
          <cell r="C6343">
            <v>300389</v>
          </cell>
          <cell r="D6343">
            <v>28040.240000000002</v>
          </cell>
          <cell r="E6343">
            <v>0.97553271500000005</v>
          </cell>
          <cell r="F6343" t="str">
            <v>Not an Outlier</v>
          </cell>
        </row>
        <row r="6344">
          <cell r="A6344">
            <v>5727.37</v>
          </cell>
          <cell r="B6344">
            <v>42930</v>
          </cell>
          <cell r="C6344">
            <v>308733</v>
          </cell>
          <cell r="D6344">
            <v>15984.7</v>
          </cell>
          <cell r="E6344">
            <v>0.98012307200000004</v>
          </cell>
          <cell r="F6344" t="str">
            <v>Not an Outlier</v>
          </cell>
        </row>
        <row r="6345">
          <cell r="A6345">
            <v>5736.25</v>
          </cell>
          <cell r="B6345">
            <v>42888</v>
          </cell>
          <cell r="C6345">
            <v>308848</v>
          </cell>
          <cell r="D6345">
            <v>26544.87</v>
          </cell>
          <cell r="E6345">
            <v>0.992082821</v>
          </cell>
          <cell r="F6345" t="str">
            <v>Not an Outlier</v>
          </cell>
        </row>
        <row r="6346">
          <cell r="A6346">
            <v>5740.67</v>
          </cell>
          <cell r="B6346">
            <v>42783</v>
          </cell>
          <cell r="C6346">
            <v>308848</v>
          </cell>
          <cell r="D6346">
            <v>27883.33</v>
          </cell>
          <cell r="E6346">
            <v>0.97887365800000004</v>
          </cell>
          <cell r="F6346" t="str">
            <v>Not an Outlier</v>
          </cell>
        </row>
        <row r="6347">
          <cell r="A6347">
            <v>5745.1</v>
          </cell>
          <cell r="B6347">
            <v>42958</v>
          </cell>
          <cell r="C6347">
            <v>308733</v>
          </cell>
          <cell r="D6347">
            <v>15380.57</v>
          </cell>
          <cell r="E6347">
            <v>0.97286474099999998</v>
          </cell>
          <cell r="F6347" t="str">
            <v>Not an Outlier</v>
          </cell>
        </row>
        <row r="6348">
          <cell r="A6348">
            <v>5748.06</v>
          </cell>
          <cell r="B6348">
            <v>42818</v>
          </cell>
          <cell r="C6348">
            <v>300389</v>
          </cell>
          <cell r="D6348">
            <v>34811.14</v>
          </cell>
          <cell r="E6348">
            <v>0.98582464599999997</v>
          </cell>
          <cell r="F6348" t="str">
            <v>Not an Outlier</v>
          </cell>
        </row>
        <row r="6349">
          <cell r="A6349">
            <v>5748.32</v>
          </cell>
          <cell r="B6349">
            <v>42986</v>
          </cell>
          <cell r="C6349">
            <v>308841</v>
          </cell>
          <cell r="D6349">
            <v>14325.88</v>
          </cell>
          <cell r="E6349">
            <v>0.95004633800000005</v>
          </cell>
          <cell r="F6349" t="str">
            <v>Not an Outlier</v>
          </cell>
        </row>
        <row r="6350">
          <cell r="A6350">
            <v>5748.81</v>
          </cell>
          <cell r="B6350">
            <v>43021</v>
          </cell>
          <cell r="C6350">
            <v>308982</v>
          </cell>
          <cell r="D6350">
            <v>9060.1</v>
          </cell>
          <cell r="E6350">
            <v>0.97011215699999997</v>
          </cell>
          <cell r="F6350" t="str">
            <v>Not an Outlier</v>
          </cell>
        </row>
        <row r="6351">
          <cell r="A6351">
            <v>5750.91</v>
          </cell>
          <cell r="B6351">
            <v>43070</v>
          </cell>
          <cell r="C6351">
            <v>308841</v>
          </cell>
          <cell r="D6351">
            <v>17717.14</v>
          </cell>
          <cell r="E6351">
            <v>0.98018680899999999</v>
          </cell>
          <cell r="F6351" t="str">
            <v>Not an Outlier</v>
          </cell>
        </row>
        <row r="6352">
          <cell r="A6352">
            <v>5754.04</v>
          </cell>
          <cell r="B6352">
            <v>43245</v>
          </cell>
          <cell r="C6352">
            <v>300388</v>
          </cell>
          <cell r="D6352">
            <v>13765.44</v>
          </cell>
          <cell r="E6352">
            <v>0.57142957100000003</v>
          </cell>
          <cell r="F6352" t="str">
            <v>Not an Outlier</v>
          </cell>
        </row>
        <row r="6353">
          <cell r="A6353">
            <v>5754.92</v>
          </cell>
          <cell r="B6353">
            <v>43273</v>
          </cell>
          <cell r="C6353">
            <v>308979</v>
          </cell>
          <cell r="D6353">
            <v>27490.42</v>
          </cell>
          <cell r="E6353">
            <v>0.975684891</v>
          </cell>
          <cell r="F6353" t="str">
            <v>Not an Outlier</v>
          </cell>
        </row>
        <row r="6354">
          <cell r="A6354">
            <v>5756.82</v>
          </cell>
          <cell r="B6354">
            <v>43203</v>
          </cell>
          <cell r="C6354">
            <v>308969</v>
          </cell>
          <cell r="D6354">
            <v>15913.44</v>
          </cell>
          <cell r="E6354">
            <v>0.98112843100000002</v>
          </cell>
          <cell r="F6354" t="str">
            <v>Not an Outlier</v>
          </cell>
        </row>
        <row r="6355">
          <cell r="A6355">
            <v>5757.57</v>
          </cell>
          <cell r="B6355">
            <v>42965</v>
          </cell>
          <cell r="C6355">
            <v>308848</v>
          </cell>
          <cell r="D6355">
            <v>23181.38</v>
          </cell>
          <cell r="E6355">
            <v>0.97781360299999998</v>
          </cell>
          <cell r="F6355" t="str">
            <v>Not an Outlier</v>
          </cell>
        </row>
        <row r="6356">
          <cell r="A6356">
            <v>5759.26</v>
          </cell>
          <cell r="B6356">
            <v>43280</v>
          </cell>
          <cell r="C6356">
            <v>308860</v>
          </cell>
          <cell r="D6356">
            <v>19444.95</v>
          </cell>
          <cell r="E6356">
            <v>0.97606811100000002</v>
          </cell>
          <cell r="F6356" t="str">
            <v>Not an Outlier</v>
          </cell>
        </row>
        <row r="6357">
          <cell r="A6357">
            <v>5764.45</v>
          </cell>
          <cell r="B6357">
            <v>43315</v>
          </cell>
          <cell r="C6357">
            <v>308978</v>
          </cell>
          <cell r="D6357">
            <v>23490.31</v>
          </cell>
          <cell r="E6357">
            <v>0.95936060599999995</v>
          </cell>
          <cell r="F6357" t="str">
            <v>Not an Outlier</v>
          </cell>
        </row>
        <row r="6358">
          <cell r="A6358">
            <v>5766.12</v>
          </cell>
          <cell r="B6358">
            <v>43203</v>
          </cell>
          <cell r="C6358">
            <v>308982</v>
          </cell>
          <cell r="D6358">
            <v>10090.11</v>
          </cell>
          <cell r="E6358">
            <v>0.98448375899999996</v>
          </cell>
          <cell r="F6358" t="str">
            <v>Not an Outlier</v>
          </cell>
        </row>
        <row r="6359">
          <cell r="A6359">
            <v>5766.26</v>
          </cell>
          <cell r="B6359">
            <v>43273</v>
          </cell>
          <cell r="C6359">
            <v>308846</v>
          </cell>
          <cell r="D6359">
            <v>22622.959999999999</v>
          </cell>
          <cell r="E6359">
            <v>0.97351855899999995</v>
          </cell>
          <cell r="F6359" t="str">
            <v>Not an Outlier</v>
          </cell>
        </row>
        <row r="6360">
          <cell r="A6360">
            <v>5768.91</v>
          </cell>
          <cell r="B6360">
            <v>43441</v>
          </cell>
          <cell r="C6360">
            <v>308846</v>
          </cell>
          <cell r="D6360">
            <v>20448.669999999998</v>
          </cell>
          <cell r="E6360">
            <v>0.97649601699999999</v>
          </cell>
          <cell r="F6360" t="str">
            <v>Not an Outlier</v>
          </cell>
        </row>
        <row r="6361">
          <cell r="A6361">
            <v>5769.04</v>
          </cell>
          <cell r="B6361">
            <v>42979</v>
          </cell>
          <cell r="C6361">
            <v>86606</v>
          </cell>
          <cell r="D6361">
            <v>18685.02</v>
          </cell>
          <cell r="E6361">
            <v>0.96112574100000003</v>
          </cell>
          <cell r="F6361" t="str">
            <v>Not an Outlier</v>
          </cell>
        </row>
        <row r="6362">
          <cell r="A6362">
            <v>5770.33</v>
          </cell>
          <cell r="B6362">
            <v>43056</v>
          </cell>
          <cell r="C6362">
            <v>308969</v>
          </cell>
          <cell r="D6362">
            <v>15844.24</v>
          </cell>
          <cell r="E6362">
            <v>0.96907231699999996</v>
          </cell>
          <cell r="F6362" t="str">
            <v>Not an Outlier</v>
          </cell>
        </row>
        <row r="6363">
          <cell r="A6363">
            <v>5773.49</v>
          </cell>
          <cell r="B6363">
            <v>43406</v>
          </cell>
          <cell r="C6363">
            <v>308846</v>
          </cell>
          <cell r="D6363">
            <v>19505.61</v>
          </cell>
          <cell r="E6363">
            <v>0.96284827900000003</v>
          </cell>
          <cell r="F6363" t="str">
            <v>Not an Outlier</v>
          </cell>
        </row>
        <row r="6364">
          <cell r="A6364">
            <v>5777.52</v>
          </cell>
          <cell r="B6364">
            <v>42783</v>
          </cell>
          <cell r="C6364">
            <v>308860</v>
          </cell>
          <cell r="D6364">
            <v>19269.75</v>
          </cell>
          <cell r="E6364">
            <v>0.94257722099999997</v>
          </cell>
          <cell r="F6364" t="str">
            <v>Not an Outlier</v>
          </cell>
        </row>
        <row r="6365">
          <cell r="A6365">
            <v>5781.79</v>
          </cell>
          <cell r="B6365">
            <v>43112</v>
          </cell>
          <cell r="C6365">
            <v>308970</v>
          </cell>
          <cell r="D6365">
            <v>14817.61</v>
          </cell>
          <cell r="E6365">
            <v>0.95763646800000002</v>
          </cell>
          <cell r="F6365" t="str">
            <v>Not an Outlier</v>
          </cell>
        </row>
        <row r="6366">
          <cell r="A6366">
            <v>5783.97</v>
          </cell>
          <cell r="B6366">
            <v>42909</v>
          </cell>
          <cell r="C6366">
            <v>300378</v>
          </cell>
          <cell r="D6366">
            <v>36277.760000000002</v>
          </cell>
          <cell r="E6366">
            <v>0.97530847399999998</v>
          </cell>
          <cell r="F6366" t="str">
            <v>Not an Outlier</v>
          </cell>
        </row>
        <row r="6367">
          <cell r="A6367">
            <v>5785.05</v>
          </cell>
          <cell r="B6367">
            <v>43483</v>
          </cell>
          <cell r="C6367">
            <v>308971</v>
          </cell>
          <cell r="D6367">
            <v>21580.29</v>
          </cell>
          <cell r="E6367">
            <v>0.95017096899999998</v>
          </cell>
          <cell r="F6367" t="str">
            <v>Not an Outlier</v>
          </cell>
        </row>
        <row r="6368">
          <cell r="A6368">
            <v>5788.15</v>
          </cell>
          <cell r="B6368">
            <v>43000</v>
          </cell>
          <cell r="C6368">
            <v>300389</v>
          </cell>
          <cell r="D6368">
            <v>28987.97</v>
          </cell>
          <cell r="E6368">
            <v>0.96128888599999995</v>
          </cell>
          <cell r="F6368" t="str">
            <v>Not an Outlier</v>
          </cell>
        </row>
        <row r="6369">
          <cell r="A6369">
            <v>5788.94</v>
          </cell>
          <cell r="B6369">
            <v>43469</v>
          </cell>
          <cell r="C6369">
            <v>308732</v>
          </cell>
          <cell r="D6369">
            <v>18652.68</v>
          </cell>
          <cell r="E6369">
            <v>0.98240325799999995</v>
          </cell>
          <cell r="F6369" t="str">
            <v>Not an Outlier</v>
          </cell>
        </row>
        <row r="6370">
          <cell r="A6370">
            <v>5789.08</v>
          </cell>
          <cell r="B6370">
            <v>43483</v>
          </cell>
          <cell r="C6370">
            <v>308970</v>
          </cell>
          <cell r="D6370">
            <v>17704.509999999998</v>
          </cell>
          <cell r="E6370">
            <v>0.97512744100000004</v>
          </cell>
          <cell r="F6370" t="str">
            <v>Not an Outlier</v>
          </cell>
        </row>
        <row r="6371">
          <cell r="A6371">
            <v>5790.95</v>
          </cell>
          <cell r="B6371">
            <v>42909</v>
          </cell>
          <cell r="C6371">
            <v>308733</v>
          </cell>
          <cell r="D6371">
            <v>16852.12</v>
          </cell>
          <cell r="E6371">
            <v>0.97840165999999995</v>
          </cell>
          <cell r="F6371" t="str">
            <v>Not an Outlier</v>
          </cell>
        </row>
        <row r="6372">
          <cell r="A6372">
            <v>5792.88</v>
          </cell>
          <cell r="B6372">
            <v>42881</v>
          </cell>
          <cell r="C6372">
            <v>308678</v>
          </cell>
          <cell r="D6372">
            <v>30256.19</v>
          </cell>
          <cell r="E6372">
            <v>0.98953195400000005</v>
          </cell>
          <cell r="F6372" t="str">
            <v>Not an Outlier</v>
          </cell>
        </row>
        <row r="6373">
          <cell r="A6373">
            <v>5793.53</v>
          </cell>
          <cell r="B6373">
            <v>43119</v>
          </cell>
          <cell r="C6373">
            <v>308860</v>
          </cell>
          <cell r="D6373">
            <v>16043.41</v>
          </cell>
          <cell r="E6373">
            <v>0.96403984099999995</v>
          </cell>
          <cell r="F6373" t="str">
            <v>Not an Outlier</v>
          </cell>
        </row>
        <row r="6374">
          <cell r="A6374">
            <v>5797.01</v>
          </cell>
          <cell r="B6374">
            <v>43084</v>
          </cell>
          <cell r="C6374">
            <v>308841</v>
          </cell>
          <cell r="D6374">
            <v>17631.47</v>
          </cell>
          <cell r="E6374">
            <v>0.98693930600000002</v>
          </cell>
          <cell r="F6374" t="str">
            <v>Not an Outlier</v>
          </cell>
        </row>
        <row r="6375">
          <cell r="A6375">
            <v>5797.46</v>
          </cell>
          <cell r="B6375">
            <v>42867</v>
          </cell>
          <cell r="C6375">
            <v>308678</v>
          </cell>
          <cell r="D6375">
            <v>30503.69</v>
          </cell>
          <cell r="E6375">
            <v>0.98161834400000003</v>
          </cell>
          <cell r="F6375" t="str">
            <v>Not an Outlier</v>
          </cell>
        </row>
        <row r="6376">
          <cell r="A6376">
            <v>5797.63</v>
          </cell>
          <cell r="B6376">
            <v>42937</v>
          </cell>
          <cell r="C6376">
            <v>308982</v>
          </cell>
          <cell r="D6376">
            <v>9627.06</v>
          </cell>
          <cell r="E6376">
            <v>0.96125728600000004</v>
          </cell>
          <cell r="F6376" t="str">
            <v>Not an Outlier</v>
          </cell>
        </row>
        <row r="6377">
          <cell r="A6377">
            <v>5800.06</v>
          </cell>
          <cell r="B6377">
            <v>43329</v>
          </cell>
          <cell r="C6377">
            <v>308978</v>
          </cell>
          <cell r="D6377">
            <v>24226.83</v>
          </cell>
          <cell r="E6377">
            <v>0.96765288800000004</v>
          </cell>
          <cell r="F6377" t="str">
            <v>Not an Outlier</v>
          </cell>
        </row>
        <row r="6378">
          <cell r="A6378">
            <v>5802.86</v>
          </cell>
          <cell r="B6378">
            <v>43231</v>
          </cell>
          <cell r="C6378">
            <v>308969</v>
          </cell>
          <cell r="D6378">
            <v>15485.29</v>
          </cell>
          <cell r="E6378">
            <v>0.97874884600000001</v>
          </cell>
          <cell r="F6378" t="str">
            <v>Not an Outlier</v>
          </cell>
        </row>
        <row r="6379">
          <cell r="A6379">
            <v>5810.64</v>
          </cell>
          <cell r="B6379">
            <v>43147</v>
          </cell>
          <cell r="C6379">
            <v>308969</v>
          </cell>
          <cell r="D6379">
            <v>15229.02</v>
          </cell>
          <cell r="E6379">
            <v>0.96701232400000003</v>
          </cell>
          <cell r="F6379" t="str">
            <v>Not an Outlier</v>
          </cell>
        </row>
        <row r="6380">
          <cell r="A6380">
            <v>5810.74</v>
          </cell>
          <cell r="B6380">
            <v>43252</v>
          </cell>
          <cell r="C6380">
            <v>300389</v>
          </cell>
          <cell r="D6380">
            <v>17032.939999999999</v>
          </cell>
          <cell r="E6380">
            <v>9.9999999990000009E-7</v>
          </cell>
          <cell r="F6380" t="str">
            <v>Not an Outlier</v>
          </cell>
        </row>
        <row r="6381">
          <cell r="A6381">
            <v>5811.43</v>
          </cell>
          <cell r="B6381">
            <v>43084</v>
          </cell>
          <cell r="C6381">
            <v>308969</v>
          </cell>
          <cell r="D6381">
            <v>15465.89</v>
          </cell>
          <cell r="E6381">
            <v>0.96098021600000005</v>
          </cell>
          <cell r="F6381" t="str">
            <v>Not an Outlier</v>
          </cell>
        </row>
        <row r="6382">
          <cell r="A6382">
            <v>5811.49</v>
          </cell>
          <cell r="B6382">
            <v>43420</v>
          </cell>
          <cell r="C6382">
            <v>308732</v>
          </cell>
          <cell r="D6382">
            <v>14658.1</v>
          </cell>
          <cell r="E6382">
            <v>0.98172857499999999</v>
          </cell>
          <cell r="F6382" t="str">
            <v>Not an Outlier</v>
          </cell>
        </row>
        <row r="6383">
          <cell r="A6383">
            <v>5814.02</v>
          </cell>
          <cell r="B6383">
            <v>43399</v>
          </cell>
          <cell r="C6383">
            <v>308982</v>
          </cell>
          <cell r="D6383">
            <v>8068.39</v>
          </cell>
          <cell r="E6383">
            <v>0.96648420099999999</v>
          </cell>
          <cell r="F6383" t="str">
            <v>Not an Outlier</v>
          </cell>
        </row>
        <row r="6384">
          <cell r="A6384">
            <v>5818.84</v>
          </cell>
          <cell r="B6384">
            <v>43070</v>
          </cell>
          <cell r="C6384">
            <v>308860</v>
          </cell>
          <cell r="D6384">
            <v>16891.97</v>
          </cell>
          <cell r="E6384">
            <v>0.97825470699999995</v>
          </cell>
          <cell r="F6384" t="str">
            <v>Not an Outlier</v>
          </cell>
        </row>
        <row r="6385">
          <cell r="A6385">
            <v>5819.54</v>
          </cell>
          <cell r="B6385">
            <v>43098</v>
          </cell>
          <cell r="C6385">
            <v>308985</v>
          </cell>
          <cell r="D6385">
            <v>5803.21</v>
          </cell>
          <cell r="E6385">
            <v>0.91059348900000003</v>
          </cell>
          <cell r="F6385" t="str">
            <v>Not an Outlier</v>
          </cell>
        </row>
        <row r="6386">
          <cell r="A6386">
            <v>5819.81</v>
          </cell>
          <cell r="B6386">
            <v>42881</v>
          </cell>
          <cell r="C6386">
            <v>308860</v>
          </cell>
          <cell r="D6386">
            <v>13993.6</v>
          </cell>
          <cell r="E6386">
            <v>0.92915046300000004</v>
          </cell>
          <cell r="F6386" t="str">
            <v>Not an Outlier</v>
          </cell>
        </row>
        <row r="6387">
          <cell r="A6387">
            <v>5822.87</v>
          </cell>
          <cell r="B6387">
            <v>43238</v>
          </cell>
          <cell r="C6387">
            <v>308969</v>
          </cell>
          <cell r="D6387">
            <v>15420.25</v>
          </cell>
          <cell r="E6387">
            <v>0.97554871499999996</v>
          </cell>
          <cell r="F6387" t="str">
            <v>Not an Outlier</v>
          </cell>
        </row>
        <row r="6388">
          <cell r="A6388">
            <v>5825.35</v>
          </cell>
          <cell r="B6388">
            <v>43273</v>
          </cell>
          <cell r="C6388">
            <v>308732</v>
          </cell>
          <cell r="D6388">
            <v>15492.71</v>
          </cell>
          <cell r="E6388">
            <v>0.98743219999999998</v>
          </cell>
          <cell r="F6388" t="str">
            <v>Not an Outlier</v>
          </cell>
        </row>
        <row r="6389">
          <cell r="A6389">
            <v>5827.21</v>
          </cell>
          <cell r="B6389">
            <v>43315</v>
          </cell>
          <cell r="C6389">
            <v>308678</v>
          </cell>
          <cell r="D6389">
            <v>24444.94</v>
          </cell>
          <cell r="E6389">
            <v>0.97519199599999995</v>
          </cell>
          <cell r="F6389" t="str">
            <v>Not an Outlier</v>
          </cell>
        </row>
        <row r="6390">
          <cell r="A6390">
            <v>5830.88</v>
          </cell>
          <cell r="B6390">
            <v>43287</v>
          </cell>
          <cell r="C6390">
            <v>308860</v>
          </cell>
          <cell r="D6390">
            <v>19800.48</v>
          </cell>
          <cell r="E6390">
            <v>0.97968682900000004</v>
          </cell>
          <cell r="F6390" t="str">
            <v>Not an Outlier</v>
          </cell>
        </row>
        <row r="6391">
          <cell r="A6391">
            <v>5833.03</v>
          </cell>
          <cell r="B6391">
            <v>43112</v>
          </cell>
          <cell r="C6391">
            <v>335594</v>
          </cell>
          <cell r="D6391">
            <v>19617.310000000001</v>
          </cell>
          <cell r="E6391">
            <v>0.96777333300000001</v>
          </cell>
          <cell r="F6391" t="str">
            <v>Not an Outlier</v>
          </cell>
        </row>
        <row r="6392">
          <cell r="A6392">
            <v>5834.43</v>
          </cell>
          <cell r="B6392">
            <v>43063</v>
          </cell>
          <cell r="C6392">
            <v>308969</v>
          </cell>
          <cell r="D6392">
            <v>15608.66</v>
          </cell>
          <cell r="E6392">
            <v>0.97098094099999999</v>
          </cell>
          <cell r="F6392" t="str">
            <v>Not an Outlier</v>
          </cell>
        </row>
        <row r="6393">
          <cell r="A6393">
            <v>5836.05</v>
          </cell>
          <cell r="B6393">
            <v>43350</v>
          </cell>
          <cell r="C6393">
            <v>308969</v>
          </cell>
          <cell r="D6393">
            <v>15534.24</v>
          </cell>
          <cell r="E6393">
            <v>0.96777203499999997</v>
          </cell>
          <cell r="F6393" t="str">
            <v>Not an Outlier</v>
          </cell>
        </row>
        <row r="6394">
          <cell r="A6394">
            <v>5838.2</v>
          </cell>
          <cell r="B6394">
            <v>42986</v>
          </cell>
          <cell r="C6394">
            <v>335594</v>
          </cell>
          <cell r="D6394">
            <v>19212.849999999999</v>
          </cell>
          <cell r="E6394">
            <v>0.95890122700000002</v>
          </cell>
          <cell r="F6394" t="str">
            <v>Not an Outlier</v>
          </cell>
        </row>
        <row r="6395">
          <cell r="A6395">
            <v>5839.1</v>
          </cell>
          <cell r="B6395">
            <v>43364</v>
          </cell>
          <cell r="C6395">
            <v>308979</v>
          </cell>
          <cell r="D6395">
            <v>27965.84</v>
          </cell>
          <cell r="E6395">
            <v>0.97602727300000003</v>
          </cell>
          <cell r="F6395" t="str">
            <v>Not an Outlier</v>
          </cell>
        </row>
        <row r="6396">
          <cell r="A6396">
            <v>5842.27</v>
          </cell>
          <cell r="B6396">
            <v>43448</v>
          </cell>
          <cell r="C6396">
            <v>308972</v>
          </cell>
          <cell r="D6396">
            <v>15599.02</v>
          </cell>
          <cell r="E6396">
            <v>0.97046723499999998</v>
          </cell>
          <cell r="F6396" t="str">
            <v>Not an Outlier</v>
          </cell>
        </row>
        <row r="6397">
          <cell r="A6397">
            <v>5843.11</v>
          </cell>
          <cell r="B6397">
            <v>43371</v>
          </cell>
          <cell r="C6397">
            <v>308732</v>
          </cell>
          <cell r="D6397">
            <v>14854.77</v>
          </cell>
          <cell r="E6397">
            <v>0.97963975199999997</v>
          </cell>
          <cell r="F6397" t="str">
            <v>Not an Outlier</v>
          </cell>
        </row>
        <row r="6398">
          <cell r="A6398">
            <v>5844.05</v>
          </cell>
          <cell r="B6398">
            <v>43385</v>
          </cell>
          <cell r="C6398">
            <v>308846</v>
          </cell>
          <cell r="D6398">
            <v>19224.3</v>
          </cell>
          <cell r="E6398">
            <v>0.97476674100000005</v>
          </cell>
          <cell r="F6398" t="str">
            <v>Not an Outlier</v>
          </cell>
        </row>
        <row r="6399">
          <cell r="A6399">
            <v>5848.36</v>
          </cell>
          <cell r="B6399">
            <v>43231</v>
          </cell>
          <cell r="C6399">
            <v>308982</v>
          </cell>
          <cell r="D6399">
            <v>9942.89</v>
          </cell>
          <cell r="E6399">
            <v>0.98752152500000001</v>
          </cell>
          <cell r="F6399" t="str">
            <v>Not an Outlier</v>
          </cell>
        </row>
        <row r="6400">
          <cell r="A6400">
            <v>5851.45</v>
          </cell>
          <cell r="B6400">
            <v>42958</v>
          </cell>
          <cell r="C6400">
            <v>308982</v>
          </cell>
          <cell r="D6400">
            <v>9537</v>
          </cell>
          <cell r="E6400">
            <v>0.96603842500000003</v>
          </cell>
          <cell r="F6400" t="str">
            <v>Not an Outlier</v>
          </cell>
        </row>
        <row r="6401">
          <cell r="A6401">
            <v>5854.4</v>
          </cell>
          <cell r="B6401">
            <v>43371</v>
          </cell>
          <cell r="C6401">
            <v>308846</v>
          </cell>
          <cell r="D6401">
            <v>20334.45</v>
          </cell>
          <cell r="E6401">
            <v>0.97213645900000001</v>
          </cell>
          <cell r="F6401" t="str">
            <v>Not an Outlier</v>
          </cell>
        </row>
        <row r="6402">
          <cell r="A6402">
            <v>5855.88</v>
          </cell>
          <cell r="B6402">
            <v>43168</v>
          </cell>
          <cell r="C6402">
            <v>300376</v>
          </cell>
          <cell r="D6402">
            <v>25057.02</v>
          </cell>
          <cell r="E6402">
            <v>0.88748686499999996</v>
          </cell>
          <cell r="F6402" t="str">
            <v>Not an Outlier</v>
          </cell>
        </row>
        <row r="6403">
          <cell r="A6403">
            <v>5856.67</v>
          </cell>
          <cell r="B6403">
            <v>42909</v>
          </cell>
          <cell r="C6403">
            <v>308982</v>
          </cell>
          <cell r="D6403">
            <v>10284.76</v>
          </cell>
          <cell r="E6403">
            <v>0.96325386300000004</v>
          </cell>
          <cell r="F6403" t="str">
            <v>Not an Outlier</v>
          </cell>
        </row>
        <row r="6404">
          <cell r="A6404">
            <v>5858.13</v>
          </cell>
          <cell r="B6404">
            <v>43476</v>
          </cell>
          <cell r="C6404">
            <v>308978</v>
          </cell>
          <cell r="D6404">
            <v>28515.25</v>
          </cell>
          <cell r="E6404">
            <v>0.99003422299999999</v>
          </cell>
          <cell r="F6404" t="str">
            <v>Not an Outlier</v>
          </cell>
        </row>
        <row r="6405">
          <cell r="A6405">
            <v>5858.78</v>
          </cell>
          <cell r="B6405">
            <v>42909</v>
          </cell>
          <cell r="C6405">
            <v>308860</v>
          </cell>
          <cell r="D6405">
            <v>14939.14</v>
          </cell>
          <cell r="E6405">
            <v>0.91408155499999999</v>
          </cell>
          <cell r="F6405" t="str">
            <v>Not an Outlier</v>
          </cell>
        </row>
        <row r="6406">
          <cell r="A6406">
            <v>5861.59</v>
          </cell>
          <cell r="B6406">
            <v>43266</v>
          </cell>
          <cell r="C6406">
            <v>308979</v>
          </cell>
          <cell r="D6406">
            <v>27312.21</v>
          </cell>
          <cell r="E6406">
            <v>0.98044953400000001</v>
          </cell>
          <cell r="F6406" t="str">
            <v>Not an Outlier</v>
          </cell>
        </row>
        <row r="6407">
          <cell r="A6407">
            <v>5862.09</v>
          </cell>
          <cell r="B6407">
            <v>43105</v>
          </cell>
          <cell r="C6407">
            <v>308985</v>
          </cell>
          <cell r="D6407">
            <v>5412.78</v>
          </cell>
          <cell r="E6407">
            <v>0.91464816999999998</v>
          </cell>
          <cell r="F6407" t="str">
            <v>Not an Outlier</v>
          </cell>
        </row>
        <row r="6408">
          <cell r="A6408">
            <v>5862.74</v>
          </cell>
          <cell r="B6408">
            <v>43154</v>
          </cell>
          <cell r="C6408">
            <v>308979</v>
          </cell>
          <cell r="D6408">
            <v>32434.14</v>
          </cell>
          <cell r="E6408">
            <v>0.98653630400000003</v>
          </cell>
          <cell r="F6408" t="str">
            <v>Not an Outlier</v>
          </cell>
        </row>
        <row r="6409">
          <cell r="A6409">
            <v>5862.76</v>
          </cell>
          <cell r="B6409">
            <v>42832</v>
          </cell>
          <cell r="C6409">
            <v>86606</v>
          </cell>
          <cell r="D6409">
            <v>14031.43</v>
          </cell>
          <cell r="E6409">
            <v>0.90473143099999997</v>
          </cell>
          <cell r="F6409" t="str">
            <v>Not an Outlier</v>
          </cell>
        </row>
        <row r="6410">
          <cell r="A6410">
            <v>5864.89</v>
          </cell>
          <cell r="B6410">
            <v>42909</v>
          </cell>
          <cell r="C6410">
            <v>308848</v>
          </cell>
          <cell r="D6410">
            <v>25278.45</v>
          </cell>
          <cell r="E6410">
            <v>0.98796472599999996</v>
          </cell>
          <cell r="F6410" t="str">
            <v>Not an Outlier</v>
          </cell>
        </row>
        <row r="6411">
          <cell r="A6411">
            <v>5865.85</v>
          </cell>
          <cell r="B6411">
            <v>43462</v>
          </cell>
          <cell r="C6411">
            <v>308981</v>
          </cell>
          <cell r="D6411">
            <v>9609.2199999999993</v>
          </cell>
          <cell r="E6411">
            <v>0.93827875000000005</v>
          </cell>
          <cell r="F6411" t="str">
            <v>Not an Outlier</v>
          </cell>
        </row>
        <row r="6412">
          <cell r="A6412">
            <v>5866.72</v>
          </cell>
          <cell r="B6412">
            <v>43343</v>
          </cell>
          <cell r="C6412">
            <v>308860</v>
          </cell>
          <cell r="D6412">
            <v>18635.86</v>
          </cell>
          <cell r="E6412">
            <v>0.96975276700000002</v>
          </cell>
          <cell r="F6412" t="str">
            <v>Not an Outlier</v>
          </cell>
        </row>
        <row r="6413">
          <cell r="A6413">
            <v>5867.42</v>
          </cell>
          <cell r="B6413">
            <v>43098</v>
          </cell>
          <cell r="C6413">
            <v>308860</v>
          </cell>
          <cell r="D6413">
            <v>16661.18</v>
          </cell>
          <cell r="E6413">
            <v>0.97350330399999996</v>
          </cell>
          <cell r="F6413" t="str">
            <v>Not an Outlier</v>
          </cell>
        </row>
        <row r="6414">
          <cell r="A6414">
            <v>5868.43</v>
          </cell>
          <cell r="B6414">
            <v>42944</v>
          </cell>
          <cell r="C6414">
            <v>308969</v>
          </cell>
          <cell r="D6414">
            <v>17691</v>
          </cell>
          <cell r="E6414">
            <v>0.98558346799999996</v>
          </cell>
          <cell r="F6414" t="str">
            <v>Not an Outlier</v>
          </cell>
        </row>
        <row r="6415">
          <cell r="A6415">
            <v>5868.72</v>
          </cell>
          <cell r="B6415">
            <v>43252</v>
          </cell>
          <cell r="C6415">
            <v>300388</v>
          </cell>
          <cell r="D6415">
            <v>12755.27</v>
          </cell>
          <cell r="E6415">
            <v>0.42857242899999998</v>
          </cell>
          <cell r="F6415" t="str">
            <v>Not an Outlier</v>
          </cell>
        </row>
        <row r="6416">
          <cell r="A6416">
            <v>5869.28</v>
          </cell>
          <cell r="B6416">
            <v>42916</v>
          </cell>
          <cell r="C6416">
            <v>308848</v>
          </cell>
          <cell r="D6416">
            <v>25073.93</v>
          </cell>
          <cell r="E6416">
            <v>0.98615218299999996</v>
          </cell>
          <cell r="F6416" t="str">
            <v>Not an Outlier</v>
          </cell>
        </row>
        <row r="6417">
          <cell r="A6417">
            <v>5869.71</v>
          </cell>
          <cell r="B6417">
            <v>43217</v>
          </cell>
          <cell r="C6417">
            <v>308860</v>
          </cell>
          <cell r="D6417">
            <v>17374.55</v>
          </cell>
          <cell r="E6417">
            <v>0.948927721</v>
          </cell>
          <cell r="F6417" t="str">
            <v>Not an Outlier</v>
          </cell>
        </row>
        <row r="6418">
          <cell r="A6418">
            <v>5869.81</v>
          </cell>
          <cell r="B6418">
            <v>43238</v>
          </cell>
          <cell r="C6418">
            <v>308732</v>
          </cell>
          <cell r="D6418">
            <v>14841.45</v>
          </cell>
          <cell r="E6418">
            <v>0.98973237300000005</v>
          </cell>
          <cell r="F6418" t="str">
            <v>Not an Outlier</v>
          </cell>
        </row>
        <row r="6419">
          <cell r="A6419">
            <v>5869.89</v>
          </cell>
          <cell r="B6419">
            <v>43119</v>
          </cell>
          <cell r="C6419">
            <v>308972</v>
          </cell>
          <cell r="D6419">
            <v>17713.25</v>
          </cell>
          <cell r="E6419">
            <v>0.96862007500000002</v>
          </cell>
          <cell r="F6419" t="str">
            <v>Not an Outlier</v>
          </cell>
        </row>
        <row r="6420">
          <cell r="A6420">
            <v>5870.92</v>
          </cell>
          <cell r="B6420">
            <v>42923</v>
          </cell>
          <cell r="C6420">
            <v>300378</v>
          </cell>
          <cell r="D6420">
            <v>35282.46</v>
          </cell>
          <cell r="E6420">
            <v>0.98051188</v>
          </cell>
          <cell r="F6420" t="str">
            <v>Not an Outlier</v>
          </cell>
        </row>
        <row r="6421">
          <cell r="A6421">
            <v>5871.17</v>
          </cell>
          <cell r="B6421">
            <v>42930</v>
          </cell>
          <cell r="C6421">
            <v>86606</v>
          </cell>
          <cell r="D6421">
            <v>17209.45</v>
          </cell>
          <cell r="E6421">
            <v>0.964522608</v>
          </cell>
          <cell r="F6421" t="str">
            <v>Not an Outlier</v>
          </cell>
        </row>
        <row r="6422">
          <cell r="A6422">
            <v>5874.56</v>
          </cell>
          <cell r="B6422">
            <v>43056</v>
          </cell>
          <cell r="C6422">
            <v>308678</v>
          </cell>
          <cell r="D6422">
            <v>23316.02</v>
          </cell>
          <cell r="E6422">
            <v>0.96855290599999999</v>
          </cell>
          <cell r="F6422" t="str">
            <v>Not an Outlier</v>
          </cell>
        </row>
        <row r="6423">
          <cell r="A6423">
            <v>5876.38</v>
          </cell>
          <cell r="B6423">
            <v>43168</v>
          </cell>
          <cell r="C6423">
            <v>86606</v>
          </cell>
          <cell r="D6423">
            <v>14563.83</v>
          </cell>
          <cell r="E6423">
            <v>0.93539082399999995</v>
          </cell>
          <cell r="F6423" t="str">
            <v>Not an Outlier</v>
          </cell>
        </row>
        <row r="6424">
          <cell r="A6424">
            <v>5877.22</v>
          </cell>
          <cell r="B6424">
            <v>42944</v>
          </cell>
          <cell r="C6424">
            <v>308733</v>
          </cell>
          <cell r="D6424">
            <v>15918.65</v>
          </cell>
          <cell r="E6424">
            <v>0.972534817</v>
          </cell>
          <cell r="F6424" t="str">
            <v>Not an Outlier</v>
          </cell>
        </row>
        <row r="6425">
          <cell r="A6425">
            <v>5880.23</v>
          </cell>
          <cell r="B6425">
            <v>43105</v>
          </cell>
          <cell r="C6425">
            <v>308978</v>
          </cell>
          <cell r="D6425">
            <v>26274.26</v>
          </cell>
          <cell r="E6425">
            <v>0.98727522000000001</v>
          </cell>
          <cell r="F6425" t="str">
            <v>Not an Outlier</v>
          </cell>
        </row>
        <row r="6426">
          <cell r="A6426">
            <v>5881.59</v>
          </cell>
          <cell r="B6426">
            <v>43483</v>
          </cell>
          <cell r="C6426">
            <v>308972</v>
          </cell>
          <cell r="D6426">
            <v>22197.3</v>
          </cell>
          <cell r="E6426">
            <v>0.97620529499999997</v>
          </cell>
          <cell r="F6426" t="str">
            <v>Not an Outlier</v>
          </cell>
        </row>
        <row r="6427">
          <cell r="A6427">
            <v>5885.7</v>
          </cell>
          <cell r="B6427">
            <v>42958</v>
          </cell>
          <cell r="C6427">
            <v>308848</v>
          </cell>
          <cell r="D6427">
            <v>23430.86</v>
          </cell>
          <cell r="E6427">
            <v>0.98416464199999998</v>
          </cell>
          <cell r="F6427" t="str">
            <v>Not an Outlier</v>
          </cell>
        </row>
        <row r="6428">
          <cell r="A6428">
            <v>5886.02</v>
          </cell>
          <cell r="B6428">
            <v>42958</v>
          </cell>
          <cell r="C6428">
            <v>308678</v>
          </cell>
          <cell r="D6428">
            <v>24921.15</v>
          </cell>
          <cell r="E6428">
            <v>0.97576556999999997</v>
          </cell>
          <cell r="F6428" t="str">
            <v>Not an Outlier</v>
          </cell>
        </row>
        <row r="6429">
          <cell r="A6429">
            <v>5886.35</v>
          </cell>
          <cell r="B6429">
            <v>42860</v>
          </cell>
          <cell r="C6429">
            <v>308678</v>
          </cell>
          <cell r="D6429">
            <v>29184.66</v>
          </cell>
          <cell r="E6429">
            <v>0.98071157600000003</v>
          </cell>
          <cell r="F6429" t="str">
            <v>Not an Outlier</v>
          </cell>
        </row>
        <row r="6430">
          <cell r="A6430">
            <v>5886.74</v>
          </cell>
          <cell r="B6430">
            <v>43098</v>
          </cell>
          <cell r="C6430">
            <v>300376</v>
          </cell>
          <cell r="D6430">
            <v>31526.12</v>
          </cell>
          <cell r="E6430">
            <v>0.93031688899999998</v>
          </cell>
          <cell r="F6430" t="str">
            <v>Not an Outlier</v>
          </cell>
        </row>
        <row r="6431">
          <cell r="A6431">
            <v>5887.88</v>
          </cell>
          <cell r="B6431">
            <v>43091</v>
          </cell>
          <cell r="C6431">
            <v>300389</v>
          </cell>
          <cell r="D6431">
            <v>32126.43</v>
          </cell>
          <cell r="E6431">
            <v>0.97598743899999996</v>
          </cell>
          <cell r="F6431" t="str">
            <v>Not an Outlier</v>
          </cell>
        </row>
        <row r="6432">
          <cell r="A6432">
            <v>5890.11</v>
          </cell>
          <cell r="B6432">
            <v>43161</v>
          </cell>
          <cell r="C6432">
            <v>300376</v>
          </cell>
          <cell r="D6432">
            <v>25974.03</v>
          </cell>
          <cell r="E6432">
            <v>0.90454302799999997</v>
          </cell>
          <cell r="F6432" t="str">
            <v>Not an Outlier</v>
          </cell>
        </row>
        <row r="6433">
          <cell r="A6433">
            <v>5890.26</v>
          </cell>
          <cell r="B6433">
            <v>42916</v>
          </cell>
          <cell r="C6433">
            <v>308860</v>
          </cell>
          <cell r="D6433">
            <v>15760.37</v>
          </cell>
          <cell r="E6433">
            <v>0.93191484000000002</v>
          </cell>
          <cell r="F6433" t="str">
            <v>Not an Outlier</v>
          </cell>
        </row>
        <row r="6434">
          <cell r="A6434">
            <v>5893.99</v>
          </cell>
          <cell r="B6434">
            <v>43063</v>
          </cell>
          <cell r="C6434">
            <v>308860</v>
          </cell>
          <cell r="D6434">
            <v>17615.400000000001</v>
          </cell>
          <cell r="E6434">
            <v>0.97816873800000004</v>
          </cell>
          <cell r="F6434" t="str">
            <v>Not an Outlier</v>
          </cell>
        </row>
        <row r="6435">
          <cell r="A6435">
            <v>5894.87</v>
          </cell>
          <cell r="B6435">
            <v>43070</v>
          </cell>
          <cell r="C6435">
            <v>308982</v>
          </cell>
          <cell r="D6435">
            <v>8234.7099999999991</v>
          </cell>
          <cell r="E6435">
            <v>0.94829247800000005</v>
          </cell>
          <cell r="F6435" t="str">
            <v>Not an Outlier</v>
          </cell>
        </row>
        <row r="6436">
          <cell r="A6436">
            <v>5898.04</v>
          </cell>
          <cell r="B6436">
            <v>43091</v>
          </cell>
          <cell r="C6436">
            <v>308841</v>
          </cell>
          <cell r="D6436">
            <v>17344.54</v>
          </cell>
          <cell r="E6436">
            <v>0.98209251399999997</v>
          </cell>
          <cell r="F6436" t="str">
            <v>Not an Outlier</v>
          </cell>
        </row>
        <row r="6437">
          <cell r="A6437">
            <v>5899.15</v>
          </cell>
          <cell r="B6437">
            <v>43196</v>
          </cell>
          <cell r="C6437">
            <v>308969</v>
          </cell>
          <cell r="D6437">
            <v>15527.2</v>
          </cell>
          <cell r="E6437">
            <v>0.96923050700000002</v>
          </cell>
          <cell r="F6437" t="str">
            <v>Not an Outlier</v>
          </cell>
        </row>
        <row r="6438">
          <cell r="A6438">
            <v>5899.4</v>
          </cell>
          <cell r="B6438">
            <v>42986</v>
          </cell>
          <cell r="C6438">
            <v>308678</v>
          </cell>
          <cell r="D6438">
            <v>23179.22</v>
          </cell>
          <cell r="E6438">
            <v>0.972303366</v>
          </cell>
          <cell r="F6438" t="str">
            <v>Not an Outlier</v>
          </cell>
        </row>
        <row r="6439">
          <cell r="A6439">
            <v>5900.79</v>
          </cell>
          <cell r="B6439">
            <v>43483</v>
          </cell>
          <cell r="C6439">
            <v>308977</v>
          </cell>
          <cell r="D6439">
            <v>26064.880000000001</v>
          </cell>
          <cell r="E6439">
            <v>0.990714871</v>
          </cell>
          <cell r="F6439" t="str">
            <v>Not an Outlier</v>
          </cell>
        </row>
        <row r="6440">
          <cell r="A6440">
            <v>5903.74</v>
          </cell>
          <cell r="B6440">
            <v>43203</v>
          </cell>
          <cell r="C6440">
            <v>300388</v>
          </cell>
          <cell r="D6440">
            <v>19999.64</v>
          </cell>
          <cell r="E6440">
            <v>0.94444021300000003</v>
          </cell>
          <cell r="F6440" t="str">
            <v>Not an Outlier</v>
          </cell>
        </row>
        <row r="6441">
          <cell r="A6441">
            <v>5905.12</v>
          </cell>
          <cell r="B6441">
            <v>43287</v>
          </cell>
          <cell r="C6441">
            <v>308979</v>
          </cell>
          <cell r="D6441">
            <v>27059.87</v>
          </cell>
          <cell r="E6441">
            <v>0.97971019199999998</v>
          </cell>
          <cell r="F6441" t="str">
            <v>Not an Outlier</v>
          </cell>
        </row>
        <row r="6442">
          <cell r="A6442">
            <v>5906.19</v>
          </cell>
          <cell r="B6442">
            <v>42951</v>
          </cell>
          <cell r="C6442">
            <v>308982</v>
          </cell>
          <cell r="D6442">
            <v>9548.3700000000008</v>
          </cell>
          <cell r="E6442">
            <v>0.96315325500000004</v>
          </cell>
          <cell r="F6442" t="str">
            <v>Not an Outlier</v>
          </cell>
        </row>
        <row r="6443">
          <cell r="A6443">
            <v>5909.23</v>
          </cell>
          <cell r="B6443">
            <v>43126</v>
          </cell>
          <cell r="C6443">
            <v>308841</v>
          </cell>
          <cell r="D6443">
            <v>17646.580000000002</v>
          </cell>
          <cell r="E6443">
            <v>0.97708142399999998</v>
          </cell>
          <cell r="F6443" t="str">
            <v>Not an Outlier</v>
          </cell>
        </row>
        <row r="6444">
          <cell r="A6444">
            <v>5910.08</v>
          </cell>
          <cell r="B6444">
            <v>43042</v>
          </cell>
          <cell r="C6444">
            <v>308841</v>
          </cell>
          <cell r="D6444">
            <v>17365.21</v>
          </cell>
          <cell r="E6444">
            <v>0.98246291799999996</v>
          </cell>
          <cell r="F6444" t="str">
            <v>Not an Outlier</v>
          </cell>
        </row>
        <row r="6445">
          <cell r="A6445">
            <v>5912</v>
          </cell>
          <cell r="B6445">
            <v>42832</v>
          </cell>
          <cell r="C6445">
            <v>300389</v>
          </cell>
          <cell r="D6445">
            <v>34096.85</v>
          </cell>
          <cell r="E6445">
            <v>0.988285203</v>
          </cell>
          <cell r="F6445" t="str">
            <v>Not an Outlier</v>
          </cell>
        </row>
        <row r="6446">
          <cell r="A6446">
            <v>5912.2</v>
          </cell>
          <cell r="B6446">
            <v>42993</v>
          </cell>
          <cell r="C6446">
            <v>308732</v>
          </cell>
          <cell r="D6446">
            <v>11938.9</v>
          </cell>
          <cell r="E6446">
            <v>0.94317157100000004</v>
          </cell>
          <cell r="F6446" t="str">
            <v>Not an Outlier</v>
          </cell>
        </row>
        <row r="6447">
          <cell r="A6447">
            <v>5912.93</v>
          </cell>
          <cell r="B6447">
            <v>42818</v>
          </cell>
          <cell r="C6447">
            <v>86606</v>
          </cell>
          <cell r="D6447">
            <v>15071.1</v>
          </cell>
          <cell r="E6447">
            <v>0.94655435200000004</v>
          </cell>
          <cell r="F6447" t="str">
            <v>Not an Outlier</v>
          </cell>
        </row>
        <row r="6448">
          <cell r="A6448">
            <v>5925.86</v>
          </cell>
          <cell r="B6448">
            <v>43091</v>
          </cell>
          <cell r="C6448">
            <v>308979</v>
          </cell>
          <cell r="D6448">
            <v>30240.81</v>
          </cell>
          <cell r="E6448">
            <v>0.97905299999999995</v>
          </cell>
          <cell r="F6448" t="str">
            <v>Not an Outlier</v>
          </cell>
        </row>
        <row r="6449">
          <cell r="A6449">
            <v>5927.48</v>
          </cell>
          <cell r="B6449">
            <v>42958</v>
          </cell>
          <cell r="C6449">
            <v>308969</v>
          </cell>
          <cell r="D6449">
            <v>16619.04</v>
          </cell>
          <cell r="E6449">
            <v>0.97998122700000001</v>
          </cell>
          <cell r="F6449" t="str">
            <v>Not an Outlier</v>
          </cell>
        </row>
        <row r="6450">
          <cell r="A6450">
            <v>5927.96</v>
          </cell>
          <cell r="B6450">
            <v>43399</v>
          </cell>
          <cell r="C6450">
            <v>308969</v>
          </cell>
          <cell r="D6450">
            <v>14655.74</v>
          </cell>
          <cell r="E6450">
            <v>0.95634792700000004</v>
          </cell>
          <cell r="F6450" t="str">
            <v>Not an Outlier</v>
          </cell>
        </row>
        <row r="6451">
          <cell r="A6451">
            <v>5930</v>
          </cell>
          <cell r="B6451">
            <v>43175</v>
          </cell>
          <cell r="C6451">
            <v>308848</v>
          </cell>
          <cell r="D6451">
            <v>23832.04</v>
          </cell>
          <cell r="E6451">
            <v>0.98390904599999995</v>
          </cell>
          <cell r="F6451" t="str">
            <v>Not an Outlier</v>
          </cell>
        </row>
        <row r="6452">
          <cell r="A6452">
            <v>5932.49</v>
          </cell>
          <cell r="B6452">
            <v>42839</v>
          </cell>
          <cell r="C6452">
            <v>86606</v>
          </cell>
          <cell r="D6452">
            <v>13690.37</v>
          </cell>
          <cell r="E6452">
            <v>0.91124639699999999</v>
          </cell>
          <cell r="F6452" t="str">
            <v>Not an Outlier</v>
          </cell>
        </row>
        <row r="6453">
          <cell r="A6453">
            <v>5932.72</v>
          </cell>
          <cell r="B6453">
            <v>42930</v>
          </cell>
          <cell r="C6453">
            <v>308848</v>
          </cell>
          <cell r="D6453">
            <v>24225.72</v>
          </cell>
          <cell r="E6453">
            <v>0.98985583300000002</v>
          </cell>
          <cell r="F6453" t="str">
            <v>Not an Outlier</v>
          </cell>
        </row>
        <row r="6454">
          <cell r="A6454">
            <v>5937.71</v>
          </cell>
          <cell r="B6454">
            <v>42811</v>
          </cell>
          <cell r="C6454">
            <v>308733</v>
          </cell>
          <cell r="D6454">
            <v>17760.91</v>
          </cell>
          <cell r="E6454">
            <v>0.95519162599999996</v>
          </cell>
          <cell r="F6454" t="str">
            <v>Not an Outlier</v>
          </cell>
        </row>
        <row r="6455">
          <cell r="A6455">
            <v>5941.17</v>
          </cell>
          <cell r="B6455">
            <v>43007</v>
          </cell>
          <cell r="C6455">
            <v>308982</v>
          </cell>
          <cell r="D6455">
            <v>9499.7999999999993</v>
          </cell>
          <cell r="E6455">
            <v>0.97124121399999996</v>
          </cell>
          <cell r="F6455" t="str">
            <v>Not an Outlier</v>
          </cell>
        </row>
        <row r="6456">
          <cell r="A6456">
            <v>5941.97</v>
          </cell>
          <cell r="B6456">
            <v>42853</v>
          </cell>
          <cell r="C6456">
            <v>308678</v>
          </cell>
          <cell r="D6456">
            <v>29121.17</v>
          </cell>
          <cell r="E6456">
            <v>0.98656434999999998</v>
          </cell>
          <cell r="F6456" t="str">
            <v>Not an Outlier</v>
          </cell>
        </row>
        <row r="6457">
          <cell r="A6457">
            <v>5942.41</v>
          </cell>
          <cell r="B6457">
            <v>42783</v>
          </cell>
          <cell r="C6457">
            <v>308982</v>
          </cell>
          <cell r="D6457">
            <v>12753.27</v>
          </cell>
          <cell r="E6457">
            <v>0.98160773000000001</v>
          </cell>
          <cell r="F6457" t="str">
            <v>Not an Outlier</v>
          </cell>
        </row>
        <row r="6458">
          <cell r="A6458">
            <v>5942.43</v>
          </cell>
          <cell r="B6458">
            <v>42951</v>
          </cell>
          <cell r="C6458">
            <v>308848</v>
          </cell>
          <cell r="D6458">
            <v>23394.080000000002</v>
          </cell>
          <cell r="E6458">
            <v>0.98531937700000005</v>
          </cell>
          <cell r="F6458" t="str">
            <v>Not an Outlier</v>
          </cell>
        </row>
        <row r="6459">
          <cell r="A6459">
            <v>5943.3</v>
          </cell>
          <cell r="B6459">
            <v>43343</v>
          </cell>
          <cell r="C6459">
            <v>308979</v>
          </cell>
          <cell r="D6459">
            <v>28289.35</v>
          </cell>
          <cell r="E6459">
            <v>0.982677519</v>
          </cell>
          <cell r="F6459" t="str">
            <v>Not an Outlier</v>
          </cell>
        </row>
        <row r="6460">
          <cell r="A6460">
            <v>5943.64</v>
          </cell>
          <cell r="B6460">
            <v>43098</v>
          </cell>
          <cell r="C6460">
            <v>308846</v>
          </cell>
          <cell r="D6460">
            <v>21259.49</v>
          </cell>
          <cell r="E6460">
            <v>0.95843037099999995</v>
          </cell>
          <cell r="F6460" t="str">
            <v>Not an Outlier</v>
          </cell>
        </row>
        <row r="6461">
          <cell r="A6461">
            <v>5944.77</v>
          </cell>
          <cell r="B6461">
            <v>43448</v>
          </cell>
          <cell r="C6461">
            <v>308729</v>
          </cell>
          <cell r="D6461">
            <v>17846.89</v>
          </cell>
          <cell r="E6461">
            <v>0.98314053499999998</v>
          </cell>
          <cell r="F6461" t="str">
            <v>Not an Outlier</v>
          </cell>
        </row>
        <row r="6462">
          <cell r="A6462">
            <v>5944.84</v>
          </cell>
          <cell r="B6462">
            <v>42846</v>
          </cell>
          <cell r="C6462">
            <v>308841</v>
          </cell>
          <cell r="D6462">
            <v>14455.45</v>
          </cell>
          <cell r="E6462">
            <v>0.93850565699999999</v>
          </cell>
          <cell r="F6462" t="str">
            <v>Not an Outlier</v>
          </cell>
        </row>
        <row r="6463">
          <cell r="A6463">
            <v>5949.2</v>
          </cell>
          <cell r="B6463">
            <v>43378</v>
          </cell>
          <cell r="C6463">
            <v>308846</v>
          </cell>
          <cell r="D6463">
            <v>19776.21</v>
          </cell>
          <cell r="E6463">
            <v>0.97550650699999997</v>
          </cell>
          <cell r="F6463" t="str">
            <v>Not an Outlier</v>
          </cell>
        </row>
        <row r="6464">
          <cell r="A6464">
            <v>5950.05</v>
          </cell>
          <cell r="B6464">
            <v>43462</v>
          </cell>
          <cell r="C6464">
            <v>308983</v>
          </cell>
          <cell r="D6464">
            <v>9125.5</v>
          </cell>
          <cell r="E6464">
            <v>0.94732139199999998</v>
          </cell>
          <cell r="F6464" t="str">
            <v>Not an Outlier</v>
          </cell>
        </row>
        <row r="6465">
          <cell r="A6465">
            <v>5950.21</v>
          </cell>
          <cell r="B6465">
            <v>43259</v>
          </cell>
          <cell r="C6465">
            <v>308969</v>
          </cell>
          <cell r="D6465">
            <v>15350.37</v>
          </cell>
          <cell r="E6465">
            <v>0.97325118499999996</v>
          </cell>
          <cell r="F6465" t="str">
            <v>Not an Outlier</v>
          </cell>
        </row>
        <row r="6466">
          <cell r="A6466">
            <v>5950.39</v>
          </cell>
          <cell r="B6466">
            <v>42965</v>
          </cell>
          <cell r="C6466">
            <v>308733</v>
          </cell>
          <cell r="D6466">
            <v>15099.65</v>
          </cell>
          <cell r="E6466">
            <v>0.97344210900000006</v>
          </cell>
          <cell r="F6466" t="str">
            <v>Not an Outlier</v>
          </cell>
        </row>
        <row r="6467">
          <cell r="A6467">
            <v>5951.53</v>
          </cell>
          <cell r="B6467">
            <v>43308</v>
          </cell>
          <cell r="C6467">
            <v>308841</v>
          </cell>
          <cell r="D6467">
            <v>16912.88</v>
          </cell>
          <cell r="E6467">
            <v>0.981866923</v>
          </cell>
          <cell r="F6467" t="str">
            <v>Not an Outlier</v>
          </cell>
        </row>
        <row r="6468">
          <cell r="A6468">
            <v>5954.18</v>
          </cell>
          <cell r="B6468">
            <v>43154</v>
          </cell>
          <cell r="C6468">
            <v>308848</v>
          </cell>
          <cell r="D6468">
            <v>22913.16</v>
          </cell>
          <cell r="E6468">
            <v>0.979721854</v>
          </cell>
          <cell r="F6468" t="str">
            <v>Not an Outlier</v>
          </cell>
        </row>
        <row r="6469">
          <cell r="A6469">
            <v>5954.73</v>
          </cell>
          <cell r="B6469">
            <v>42930</v>
          </cell>
          <cell r="C6469">
            <v>308982</v>
          </cell>
          <cell r="D6469">
            <v>9736.33</v>
          </cell>
          <cell r="E6469">
            <v>0.96645059200000005</v>
          </cell>
          <cell r="F6469" t="str">
            <v>Not an Outlier</v>
          </cell>
        </row>
        <row r="6470">
          <cell r="A6470">
            <v>5958.26</v>
          </cell>
          <cell r="B6470">
            <v>43182</v>
          </cell>
          <cell r="C6470">
            <v>308860</v>
          </cell>
          <cell r="D6470">
            <v>16566.650000000001</v>
          </cell>
          <cell r="E6470">
            <v>0.94489778400000002</v>
          </cell>
          <cell r="F6470" t="str">
            <v>Not an Outlier</v>
          </cell>
        </row>
        <row r="6471">
          <cell r="A6471">
            <v>5959.3</v>
          </cell>
          <cell r="B6471">
            <v>42839</v>
          </cell>
          <cell r="C6471">
            <v>308860</v>
          </cell>
          <cell r="D6471">
            <v>13353.23</v>
          </cell>
          <cell r="E6471">
            <v>0.93625203199999996</v>
          </cell>
          <cell r="F6471" t="str">
            <v>Not an Outlier</v>
          </cell>
        </row>
        <row r="6472">
          <cell r="A6472">
            <v>5961.19</v>
          </cell>
          <cell r="B6472">
            <v>42979</v>
          </cell>
          <cell r="C6472">
            <v>335594</v>
          </cell>
          <cell r="D6472">
            <v>20203.240000000002</v>
          </cell>
          <cell r="E6472">
            <v>0.95616124199999997</v>
          </cell>
          <cell r="F6472" t="str">
            <v>Not an Outlier</v>
          </cell>
        </row>
        <row r="6473">
          <cell r="A6473">
            <v>5963.58</v>
          </cell>
          <cell r="B6473">
            <v>43098</v>
          </cell>
          <cell r="C6473">
            <v>308978</v>
          </cell>
          <cell r="D6473">
            <v>26780.45</v>
          </cell>
          <cell r="E6473">
            <v>0.98358063900000003</v>
          </cell>
          <cell r="F6473" t="str">
            <v>Not an Outlier</v>
          </cell>
        </row>
        <row r="6474">
          <cell r="A6474">
            <v>5966.99</v>
          </cell>
          <cell r="B6474">
            <v>43308</v>
          </cell>
          <cell r="C6474">
            <v>308860</v>
          </cell>
          <cell r="D6474">
            <v>19906.59</v>
          </cell>
          <cell r="E6474">
            <v>0.97468454400000004</v>
          </cell>
          <cell r="F6474" t="str">
            <v>Not an Outlier</v>
          </cell>
        </row>
        <row r="6475">
          <cell r="A6475">
            <v>5970.77</v>
          </cell>
          <cell r="B6475">
            <v>43392</v>
          </cell>
          <cell r="C6475">
            <v>308969</v>
          </cell>
          <cell r="D6475">
            <v>14877.16</v>
          </cell>
          <cell r="E6475">
            <v>0.95979422199999997</v>
          </cell>
          <cell r="F6475" t="str">
            <v>Not an Outlier</v>
          </cell>
        </row>
        <row r="6476">
          <cell r="A6476">
            <v>5974.11</v>
          </cell>
          <cell r="B6476">
            <v>42951</v>
          </cell>
          <cell r="C6476">
            <v>300378</v>
          </cell>
          <cell r="D6476">
            <v>33970.81</v>
          </cell>
          <cell r="E6476">
            <v>0.97247025300000001</v>
          </cell>
          <cell r="F6476" t="str">
            <v>Not an Outlier</v>
          </cell>
        </row>
        <row r="6477">
          <cell r="A6477">
            <v>5974.57</v>
          </cell>
          <cell r="B6477">
            <v>43077</v>
          </cell>
          <cell r="C6477">
            <v>308969</v>
          </cell>
          <cell r="D6477">
            <v>15057.03</v>
          </cell>
          <cell r="E6477">
            <v>0.96959087399999999</v>
          </cell>
          <cell r="F6477" t="str">
            <v>Not an Outlier</v>
          </cell>
        </row>
        <row r="6478">
          <cell r="A6478">
            <v>5976.12</v>
          </cell>
          <cell r="B6478">
            <v>42846</v>
          </cell>
          <cell r="C6478">
            <v>308982</v>
          </cell>
          <cell r="D6478">
            <v>11495.7</v>
          </cell>
          <cell r="E6478">
            <v>0.97568313699999998</v>
          </cell>
          <cell r="F6478" t="str">
            <v>Not an Outlier</v>
          </cell>
        </row>
        <row r="6479">
          <cell r="A6479">
            <v>5976.4</v>
          </cell>
          <cell r="B6479">
            <v>43210</v>
          </cell>
          <cell r="C6479">
            <v>308969</v>
          </cell>
          <cell r="D6479">
            <v>16154.95</v>
          </cell>
          <cell r="E6479">
            <v>0.98761074800000004</v>
          </cell>
          <cell r="F6479" t="str">
            <v>Not an Outlier</v>
          </cell>
        </row>
        <row r="6480">
          <cell r="A6480">
            <v>5980.59</v>
          </cell>
          <cell r="B6480">
            <v>42853</v>
          </cell>
          <cell r="C6480">
            <v>308848</v>
          </cell>
          <cell r="D6480">
            <v>27491.68</v>
          </cell>
          <cell r="E6480">
            <v>0.99150545400000001</v>
          </cell>
          <cell r="F6480" t="str">
            <v>Not an Outlier</v>
          </cell>
        </row>
        <row r="6481">
          <cell r="A6481">
            <v>5980.69</v>
          </cell>
          <cell r="B6481">
            <v>43042</v>
          </cell>
          <cell r="C6481">
            <v>308982</v>
          </cell>
          <cell r="D6481">
            <v>8119.84</v>
          </cell>
          <cell r="E6481">
            <v>0.93355390199999999</v>
          </cell>
          <cell r="F6481" t="str">
            <v>Not an Outlier</v>
          </cell>
        </row>
        <row r="6482">
          <cell r="A6482">
            <v>5981.76</v>
          </cell>
          <cell r="B6482">
            <v>43224</v>
          </cell>
          <cell r="C6482">
            <v>308982</v>
          </cell>
          <cell r="D6482">
            <v>9852.11</v>
          </cell>
          <cell r="E6482">
            <v>0.98678260900000003</v>
          </cell>
          <cell r="F6482" t="str">
            <v>Not an Outlier</v>
          </cell>
        </row>
        <row r="6483">
          <cell r="A6483">
            <v>5983.93</v>
          </cell>
          <cell r="B6483">
            <v>42846</v>
          </cell>
          <cell r="C6483">
            <v>308846</v>
          </cell>
          <cell r="D6483">
            <v>16912.78</v>
          </cell>
          <cell r="E6483">
            <v>0.902206336</v>
          </cell>
          <cell r="F6483" t="str">
            <v>Not an Outlier</v>
          </cell>
        </row>
        <row r="6484">
          <cell r="A6484">
            <v>5985.66</v>
          </cell>
          <cell r="B6484">
            <v>43231</v>
          </cell>
          <cell r="C6484">
            <v>308846</v>
          </cell>
          <cell r="D6484">
            <v>23221.38</v>
          </cell>
          <cell r="E6484">
            <v>0.98067375300000004</v>
          </cell>
          <cell r="F6484" t="str">
            <v>Not an Outlier</v>
          </cell>
        </row>
        <row r="6485">
          <cell r="A6485">
            <v>5985.78</v>
          </cell>
          <cell r="B6485">
            <v>42986</v>
          </cell>
          <cell r="C6485">
            <v>308860</v>
          </cell>
          <cell r="D6485">
            <v>13930.44</v>
          </cell>
          <cell r="E6485">
            <v>0.94492255199999997</v>
          </cell>
          <cell r="F6485" t="str">
            <v>Not an Outlier</v>
          </cell>
        </row>
        <row r="6486">
          <cell r="A6486">
            <v>5985.85</v>
          </cell>
          <cell r="B6486">
            <v>43035</v>
          </cell>
          <cell r="C6486">
            <v>308841</v>
          </cell>
          <cell r="D6486">
            <v>17361.060000000001</v>
          </cell>
          <cell r="E6486">
            <v>0.97859301300000001</v>
          </cell>
          <cell r="F6486" t="str">
            <v>Not an Outlier</v>
          </cell>
        </row>
        <row r="6487">
          <cell r="A6487">
            <v>5989.84</v>
          </cell>
          <cell r="B6487">
            <v>43294</v>
          </cell>
          <cell r="C6487">
            <v>308979</v>
          </cell>
          <cell r="D6487">
            <v>27429.65</v>
          </cell>
          <cell r="E6487">
            <v>0.97798506299999999</v>
          </cell>
          <cell r="F6487" t="str">
            <v>Not an Outlier</v>
          </cell>
        </row>
        <row r="6488">
          <cell r="A6488">
            <v>5989.84</v>
          </cell>
          <cell r="B6488">
            <v>43399</v>
          </cell>
          <cell r="C6488">
            <v>308979</v>
          </cell>
          <cell r="D6488">
            <v>26961.53</v>
          </cell>
          <cell r="E6488">
            <v>0.99055929200000004</v>
          </cell>
          <cell r="F6488" t="str">
            <v>Not an Outlier</v>
          </cell>
        </row>
        <row r="6489">
          <cell r="A6489">
            <v>5993.57</v>
          </cell>
          <cell r="B6489">
            <v>43245</v>
          </cell>
          <cell r="C6489">
            <v>308732</v>
          </cell>
          <cell r="D6489">
            <v>15755.62</v>
          </cell>
          <cell r="E6489">
            <v>0.98504987899999996</v>
          </cell>
          <cell r="F6489" t="str">
            <v>Not an Outlier</v>
          </cell>
        </row>
        <row r="6490">
          <cell r="A6490">
            <v>5997.17</v>
          </cell>
          <cell r="B6490">
            <v>43483</v>
          </cell>
          <cell r="C6490">
            <v>308678</v>
          </cell>
          <cell r="D6490">
            <v>24457.3</v>
          </cell>
          <cell r="E6490">
            <v>0.96923311000000001</v>
          </cell>
          <cell r="F6490" t="str">
            <v>Not an Outlier</v>
          </cell>
        </row>
        <row r="6491">
          <cell r="A6491">
            <v>6000.31</v>
          </cell>
          <cell r="B6491">
            <v>43161</v>
          </cell>
          <cell r="C6491">
            <v>308848</v>
          </cell>
          <cell r="D6491">
            <v>23533.51</v>
          </cell>
          <cell r="E6491">
            <v>0.98095338099999996</v>
          </cell>
          <cell r="F6491" t="str">
            <v>Not an Outlier</v>
          </cell>
        </row>
        <row r="6492">
          <cell r="A6492">
            <v>6000.49</v>
          </cell>
          <cell r="B6492">
            <v>43098</v>
          </cell>
          <cell r="C6492">
            <v>308840</v>
          </cell>
          <cell r="D6492">
            <v>25945.26</v>
          </cell>
          <cell r="E6492">
            <v>0.946884736</v>
          </cell>
          <cell r="F6492" t="str">
            <v>Not an Outlier</v>
          </cell>
        </row>
        <row r="6493">
          <cell r="A6493">
            <v>6001.82</v>
          </cell>
          <cell r="B6493">
            <v>42923</v>
          </cell>
          <cell r="C6493">
            <v>308982</v>
          </cell>
          <cell r="D6493">
            <v>10055.219999999999</v>
          </cell>
          <cell r="E6493">
            <v>0.97693104900000005</v>
          </cell>
          <cell r="F6493" t="str">
            <v>Not an Outlier</v>
          </cell>
        </row>
        <row r="6494">
          <cell r="A6494">
            <v>6002.31</v>
          </cell>
          <cell r="B6494">
            <v>43035</v>
          </cell>
          <cell r="C6494">
            <v>308982</v>
          </cell>
          <cell r="D6494">
            <v>8323.99</v>
          </cell>
          <cell r="E6494">
            <v>0.94112903599999997</v>
          </cell>
          <cell r="F6494" t="str">
            <v>Not an Outlier</v>
          </cell>
        </row>
        <row r="6495">
          <cell r="A6495">
            <v>6004.09</v>
          </cell>
          <cell r="B6495">
            <v>42818</v>
          </cell>
          <cell r="C6495">
            <v>308860</v>
          </cell>
          <cell r="D6495">
            <v>15109.25</v>
          </cell>
          <cell r="E6495">
            <v>0.94723469100000002</v>
          </cell>
          <cell r="F6495" t="str">
            <v>Not an Outlier</v>
          </cell>
        </row>
        <row r="6496">
          <cell r="A6496">
            <v>6005.45</v>
          </cell>
          <cell r="B6496">
            <v>42776</v>
          </cell>
          <cell r="C6496">
            <v>308841</v>
          </cell>
          <cell r="D6496">
            <v>14777.45</v>
          </cell>
          <cell r="E6496">
            <v>0.97821342899999997</v>
          </cell>
          <cell r="F6496" t="str">
            <v>Not an Outlier</v>
          </cell>
        </row>
        <row r="6497">
          <cell r="A6497">
            <v>6008.18</v>
          </cell>
          <cell r="B6497">
            <v>43133</v>
          </cell>
          <cell r="C6497">
            <v>308860</v>
          </cell>
          <cell r="D6497">
            <v>15188.11</v>
          </cell>
          <cell r="E6497">
            <v>0.95515241500000003</v>
          </cell>
          <cell r="F6497" t="str">
            <v>Not an Outlier</v>
          </cell>
        </row>
        <row r="6498">
          <cell r="A6498">
            <v>6010.33</v>
          </cell>
          <cell r="B6498">
            <v>43231</v>
          </cell>
          <cell r="C6498">
            <v>308732</v>
          </cell>
          <cell r="D6498">
            <v>15071.33</v>
          </cell>
          <cell r="E6498">
            <v>0.987760796</v>
          </cell>
          <cell r="F6498" t="str">
            <v>Not an Outlier</v>
          </cell>
        </row>
        <row r="6499">
          <cell r="A6499">
            <v>6011.27</v>
          </cell>
          <cell r="B6499">
            <v>42979</v>
          </cell>
          <cell r="C6499">
            <v>300389</v>
          </cell>
          <cell r="D6499">
            <v>31474.29</v>
          </cell>
          <cell r="E6499">
            <v>0.96525451699999998</v>
          </cell>
          <cell r="F6499" t="str">
            <v>Not an Outlier</v>
          </cell>
        </row>
        <row r="6500">
          <cell r="A6500">
            <v>6013.79</v>
          </cell>
          <cell r="B6500">
            <v>43329</v>
          </cell>
          <cell r="C6500">
            <v>308678</v>
          </cell>
          <cell r="D6500">
            <v>23994.71</v>
          </cell>
          <cell r="E6500">
            <v>0.97067380000000003</v>
          </cell>
          <cell r="F6500" t="str">
            <v>Not an Outlier</v>
          </cell>
        </row>
        <row r="6501">
          <cell r="A6501">
            <v>6016.39</v>
          </cell>
          <cell r="B6501">
            <v>43252</v>
          </cell>
          <cell r="C6501">
            <v>308969</v>
          </cell>
          <cell r="D6501">
            <v>15401.75</v>
          </cell>
          <cell r="E6501">
            <v>0.97842062699999999</v>
          </cell>
          <cell r="F6501" t="str">
            <v>Not an Outlier</v>
          </cell>
        </row>
        <row r="6502">
          <cell r="A6502">
            <v>6019.68</v>
          </cell>
          <cell r="B6502">
            <v>43483</v>
          </cell>
          <cell r="C6502">
            <v>308846</v>
          </cell>
          <cell r="D6502">
            <v>24391.8</v>
          </cell>
          <cell r="E6502">
            <v>0.97750577299999997</v>
          </cell>
          <cell r="F6502" t="str">
            <v>Not an Outlier</v>
          </cell>
        </row>
        <row r="6503">
          <cell r="A6503">
            <v>6020.35</v>
          </cell>
          <cell r="B6503">
            <v>42881</v>
          </cell>
          <cell r="C6503">
            <v>308982</v>
          </cell>
          <cell r="D6503">
            <v>10886.12</v>
          </cell>
          <cell r="E6503">
            <v>0.97436420199999996</v>
          </cell>
          <cell r="F6503" t="str">
            <v>Not an Outlier</v>
          </cell>
        </row>
        <row r="6504">
          <cell r="A6504">
            <v>6022.11</v>
          </cell>
          <cell r="B6504">
            <v>43105</v>
          </cell>
          <cell r="C6504">
            <v>335594</v>
          </cell>
          <cell r="D6504">
            <v>20119.07</v>
          </cell>
          <cell r="E6504">
            <v>0.97229651500000003</v>
          </cell>
          <cell r="F6504" t="str">
            <v>Not an Outlier</v>
          </cell>
        </row>
        <row r="6505">
          <cell r="A6505">
            <v>6024.99</v>
          </cell>
          <cell r="B6505">
            <v>43343</v>
          </cell>
          <cell r="C6505">
            <v>308732</v>
          </cell>
          <cell r="D6505">
            <v>14491.96</v>
          </cell>
          <cell r="E6505">
            <v>0.98300592600000003</v>
          </cell>
          <cell r="F6505" t="str">
            <v>Not an Outlier</v>
          </cell>
        </row>
        <row r="6506">
          <cell r="A6506">
            <v>6025.01</v>
          </cell>
          <cell r="B6506">
            <v>43161</v>
          </cell>
          <cell r="C6506">
            <v>308733</v>
          </cell>
          <cell r="D6506">
            <v>15012.16</v>
          </cell>
          <cell r="E6506">
            <v>0.97650638099999998</v>
          </cell>
          <cell r="F6506" t="str">
            <v>Not an Outlier</v>
          </cell>
        </row>
        <row r="6507">
          <cell r="A6507">
            <v>6027.32</v>
          </cell>
          <cell r="B6507">
            <v>43126</v>
          </cell>
          <cell r="C6507">
            <v>308860</v>
          </cell>
          <cell r="D6507">
            <v>15424.31</v>
          </cell>
          <cell r="E6507">
            <v>0.96247631300000003</v>
          </cell>
          <cell r="F6507" t="str">
            <v>Not an Outlier</v>
          </cell>
        </row>
        <row r="6508">
          <cell r="A6508">
            <v>6027.45</v>
          </cell>
          <cell r="B6508">
            <v>43385</v>
          </cell>
          <cell r="C6508">
            <v>308979</v>
          </cell>
          <cell r="D6508">
            <v>27556.1</v>
          </cell>
          <cell r="E6508">
            <v>0.99055929200000004</v>
          </cell>
          <cell r="F6508" t="str">
            <v>Not an Outlier</v>
          </cell>
        </row>
        <row r="6509">
          <cell r="A6509">
            <v>6028.64</v>
          </cell>
          <cell r="B6509">
            <v>43021</v>
          </cell>
          <cell r="C6509">
            <v>308860</v>
          </cell>
          <cell r="D6509">
            <v>16636.03</v>
          </cell>
          <cell r="E6509">
            <v>0.96526502599999997</v>
          </cell>
          <cell r="F6509" t="str">
            <v>Not an Outlier</v>
          </cell>
        </row>
        <row r="6510">
          <cell r="A6510">
            <v>6031.37</v>
          </cell>
          <cell r="B6510">
            <v>43441</v>
          </cell>
          <cell r="C6510">
            <v>308970</v>
          </cell>
          <cell r="D6510">
            <v>14625</v>
          </cell>
          <cell r="E6510">
            <v>0.97453227600000003</v>
          </cell>
          <cell r="F6510" t="str">
            <v>Not an Outlier</v>
          </cell>
        </row>
        <row r="6511">
          <cell r="A6511">
            <v>6032.02</v>
          </cell>
          <cell r="B6511">
            <v>42909</v>
          </cell>
          <cell r="C6511">
            <v>300389</v>
          </cell>
          <cell r="D6511">
            <v>34223.06</v>
          </cell>
          <cell r="E6511">
            <v>0.98205954600000001</v>
          </cell>
          <cell r="F6511" t="str">
            <v>Not an Outlier</v>
          </cell>
        </row>
        <row r="6512">
          <cell r="A6512">
            <v>6035.76</v>
          </cell>
          <cell r="B6512">
            <v>42881</v>
          </cell>
          <cell r="C6512">
            <v>300389</v>
          </cell>
          <cell r="D6512">
            <v>32257.39</v>
          </cell>
          <cell r="E6512">
            <v>0.97874249700000004</v>
          </cell>
          <cell r="F6512" t="str">
            <v>Not an Outlier</v>
          </cell>
        </row>
        <row r="6513">
          <cell r="A6513">
            <v>6036.8</v>
          </cell>
          <cell r="B6513">
            <v>43070</v>
          </cell>
          <cell r="C6513">
            <v>308969</v>
          </cell>
          <cell r="D6513">
            <v>15238.82</v>
          </cell>
          <cell r="E6513">
            <v>0.97295842200000004</v>
          </cell>
          <cell r="F6513" t="str">
            <v>Not an Outlier</v>
          </cell>
        </row>
        <row r="6514">
          <cell r="A6514">
            <v>6037.54</v>
          </cell>
          <cell r="B6514">
            <v>42790</v>
          </cell>
          <cell r="C6514">
            <v>308860</v>
          </cell>
          <cell r="D6514">
            <v>18972.95</v>
          </cell>
          <cell r="E6514">
            <v>0.94315559000000004</v>
          </cell>
          <cell r="F6514" t="str">
            <v>Not an Outlier</v>
          </cell>
        </row>
        <row r="6515">
          <cell r="A6515">
            <v>6037.91</v>
          </cell>
          <cell r="B6515">
            <v>43112</v>
          </cell>
          <cell r="C6515">
            <v>308860</v>
          </cell>
          <cell r="D6515">
            <v>15880.24</v>
          </cell>
          <cell r="E6515">
            <v>0.973009558</v>
          </cell>
          <cell r="F6515" t="str">
            <v>Not an Outlier</v>
          </cell>
        </row>
        <row r="6516">
          <cell r="A6516">
            <v>6040.37</v>
          </cell>
          <cell r="B6516">
            <v>43154</v>
          </cell>
          <cell r="C6516">
            <v>308969</v>
          </cell>
          <cell r="D6516">
            <v>15154.62</v>
          </cell>
          <cell r="E6516">
            <v>0.97243063799999996</v>
          </cell>
          <cell r="F6516" t="str">
            <v>Not an Outlier</v>
          </cell>
        </row>
        <row r="6517">
          <cell r="A6517">
            <v>6047.54</v>
          </cell>
          <cell r="B6517">
            <v>42972</v>
          </cell>
          <cell r="C6517">
            <v>308969</v>
          </cell>
          <cell r="D6517">
            <v>16068.5</v>
          </cell>
          <cell r="E6517">
            <v>0.972319339</v>
          </cell>
          <cell r="F6517" t="str">
            <v>Not an Outlier</v>
          </cell>
        </row>
        <row r="6518">
          <cell r="A6518">
            <v>6047.99</v>
          </cell>
          <cell r="B6518">
            <v>43392</v>
          </cell>
          <cell r="C6518">
            <v>308846</v>
          </cell>
          <cell r="D6518">
            <v>18696.740000000002</v>
          </cell>
          <cell r="E6518">
            <v>0.96917739300000005</v>
          </cell>
          <cell r="F6518" t="str">
            <v>Not an Outlier</v>
          </cell>
        </row>
        <row r="6519">
          <cell r="A6519">
            <v>6051.73</v>
          </cell>
          <cell r="B6519">
            <v>43469</v>
          </cell>
          <cell r="C6519">
            <v>308846</v>
          </cell>
          <cell r="D6519">
            <v>22489.9</v>
          </cell>
          <cell r="E6519">
            <v>0.97053308299999996</v>
          </cell>
          <cell r="F6519" t="str">
            <v>Not an Outlier</v>
          </cell>
        </row>
        <row r="6520">
          <cell r="A6520">
            <v>6051.74</v>
          </cell>
          <cell r="B6520">
            <v>42888</v>
          </cell>
          <cell r="C6520">
            <v>308860</v>
          </cell>
          <cell r="D6520">
            <v>13306.4</v>
          </cell>
          <cell r="E6520">
            <v>0.92609513700000001</v>
          </cell>
          <cell r="F6520" t="str">
            <v>Not an Outlier</v>
          </cell>
        </row>
        <row r="6521">
          <cell r="A6521">
            <v>6055.75</v>
          </cell>
          <cell r="B6521">
            <v>43056</v>
          </cell>
          <cell r="C6521">
            <v>308733</v>
          </cell>
          <cell r="D6521">
            <v>15135.8</v>
          </cell>
          <cell r="E6521">
            <v>0.97784831900000002</v>
          </cell>
          <cell r="F6521" t="str">
            <v>Not an Outlier</v>
          </cell>
        </row>
        <row r="6522">
          <cell r="A6522">
            <v>6056.21</v>
          </cell>
          <cell r="B6522">
            <v>42811</v>
          </cell>
          <cell r="C6522">
            <v>86606</v>
          </cell>
          <cell r="D6522">
            <v>15429.63</v>
          </cell>
          <cell r="E6522">
            <v>0.95379918600000002</v>
          </cell>
          <cell r="F6522" t="str">
            <v>Not an Outlier</v>
          </cell>
        </row>
        <row r="6523">
          <cell r="A6523">
            <v>6057.26</v>
          </cell>
          <cell r="B6523">
            <v>43476</v>
          </cell>
          <cell r="C6523">
            <v>308846</v>
          </cell>
          <cell r="D6523">
            <v>23732.02</v>
          </cell>
          <cell r="E6523">
            <v>0.97758878100000002</v>
          </cell>
          <cell r="F6523" t="str">
            <v>Not an Outlier</v>
          </cell>
        </row>
        <row r="6524">
          <cell r="A6524">
            <v>6057.78</v>
          </cell>
          <cell r="B6524">
            <v>43259</v>
          </cell>
          <cell r="C6524">
            <v>308846</v>
          </cell>
          <cell r="D6524">
            <v>22755.41</v>
          </cell>
          <cell r="E6524">
            <v>0.97763073899999997</v>
          </cell>
          <cell r="F6524" t="str">
            <v>Not an Outlier</v>
          </cell>
        </row>
        <row r="6525">
          <cell r="A6525">
            <v>6059.91</v>
          </cell>
          <cell r="B6525">
            <v>43063</v>
          </cell>
          <cell r="C6525">
            <v>335594</v>
          </cell>
          <cell r="D6525">
            <v>20929.400000000001</v>
          </cell>
          <cell r="E6525">
            <v>0.96093702599999997</v>
          </cell>
          <cell r="F6525" t="str">
            <v>Not an Outlier</v>
          </cell>
        </row>
        <row r="6526">
          <cell r="A6526">
            <v>6062.04</v>
          </cell>
          <cell r="B6526">
            <v>42860</v>
          </cell>
          <cell r="C6526">
            <v>300389</v>
          </cell>
          <cell r="D6526">
            <v>32913.57</v>
          </cell>
          <cell r="E6526">
            <v>0.982049375</v>
          </cell>
          <cell r="F6526" t="str">
            <v>Not an Outlier</v>
          </cell>
        </row>
        <row r="6527">
          <cell r="A6527">
            <v>6062.3</v>
          </cell>
          <cell r="B6527">
            <v>43112</v>
          </cell>
          <cell r="C6527">
            <v>308732</v>
          </cell>
          <cell r="D6527">
            <v>13325.42</v>
          </cell>
          <cell r="E6527">
            <v>0.97427356300000001</v>
          </cell>
          <cell r="F6527" t="str">
            <v>Not an Outlier</v>
          </cell>
        </row>
        <row r="6528">
          <cell r="A6528">
            <v>6068.01</v>
          </cell>
          <cell r="B6528">
            <v>43140</v>
          </cell>
          <cell r="C6528">
            <v>308841</v>
          </cell>
          <cell r="D6528">
            <v>17527.310000000001</v>
          </cell>
          <cell r="E6528">
            <v>0.98193266899999998</v>
          </cell>
          <cell r="F6528" t="str">
            <v>Not an Outlier</v>
          </cell>
        </row>
        <row r="6529">
          <cell r="A6529">
            <v>6068.36</v>
          </cell>
          <cell r="B6529">
            <v>43049</v>
          </cell>
          <cell r="C6529">
            <v>308860</v>
          </cell>
          <cell r="D6529">
            <v>16468.66</v>
          </cell>
          <cell r="E6529">
            <v>0.979380743</v>
          </cell>
          <cell r="F6529" t="str">
            <v>Not an Outlier</v>
          </cell>
        </row>
        <row r="6530">
          <cell r="A6530">
            <v>6070.31</v>
          </cell>
          <cell r="B6530">
            <v>43315</v>
          </cell>
          <cell r="C6530">
            <v>308860</v>
          </cell>
          <cell r="D6530">
            <v>19132.73</v>
          </cell>
          <cell r="E6530">
            <v>0.96416341999999999</v>
          </cell>
          <cell r="F6530" t="str">
            <v>Not an Outlier</v>
          </cell>
        </row>
        <row r="6531">
          <cell r="A6531">
            <v>6073.19</v>
          </cell>
          <cell r="B6531">
            <v>42776</v>
          </cell>
          <cell r="C6531">
            <v>308982</v>
          </cell>
          <cell r="D6531">
            <v>12729.58</v>
          </cell>
          <cell r="E6531">
            <v>0.98020555300000001</v>
          </cell>
          <cell r="F6531" t="str">
            <v>Not an Outlier</v>
          </cell>
        </row>
        <row r="6532">
          <cell r="A6532">
            <v>6073.21</v>
          </cell>
          <cell r="B6532">
            <v>42790</v>
          </cell>
          <cell r="C6532">
            <v>308982</v>
          </cell>
          <cell r="D6532">
            <v>12867.74</v>
          </cell>
          <cell r="E6532">
            <v>0.97550413400000002</v>
          </cell>
          <cell r="F6532" t="str">
            <v>Not an Outlier</v>
          </cell>
        </row>
        <row r="6533">
          <cell r="A6533">
            <v>6073.28</v>
          </cell>
          <cell r="B6533">
            <v>42902</v>
          </cell>
          <cell r="C6533">
            <v>308982</v>
          </cell>
          <cell r="D6533">
            <v>10286.19</v>
          </cell>
          <cell r="E6533">
            <v>0.96826412799999995</v>
          </cell>
          <cell r="F6533" t="str">
            <v>Not an Outlier</v>
          </cell>
        </row>
        <row r="6534">
          <cell r="A6534">
            <v>6086.45</v>
          </cell>
          <cell r="B6534">
            <v>43210</v>
          </cell>
          <cell r="C6534">
            <v>308982</v>
          </cell>
          <cell r="D6534">
            <v>10095.23</v>
          </cell>
          <cell r="E6534">
            <v>0.98177439899999996</v>
          </cell>
          <cell r="F6534" t="str">
            <v>Not an Outlier</v>
          </cell>
        </row>
        <row r="6535">
          <cell r="A6535">
            <v>6087.68</v>
          </cell>
          <cell r="B6535">
            <v>43049</v>
          </cell>
          <cell r="C6535">
            <v>308982</v>
          </cell>
          <cell r="D6535">
            <v>8056.24</v>
          </cell>
          <cell r="E6535">
            <v>0.93734146900000004</v>
          </cell>
          <cell r="F6535" t="str">
            <v>Not an Outlier</v>
          </cell>
        </row>
        <row r="6536">
          <cell r="A6536">
            <v>6091.49</v>
          </cell>
          <cell r="B6536">
            <v>42860</v>
          </cell>
          <cell r="C6536">
            <v>308860</v>
          </cell>
          <cell r="D6536">
            <v>14121.88</v>
          </cell>
          <cell r="E6536">
            <v>0.93352701199999999</v>
          </cell>
          <cell r="F6536" t="str">
            <v>Not an Outlier</v>
          </cell>
        </row>
        <row r="6537">
          <cell r="A6537">
            <v>6092.16</v>
          </cell>
          <cell r="B6537">
            <v>43098</v>
          </cell>
          <cell r="C6537">
            <v>308970</v>
          </cell>
          <cell r="D6537">
            <v>14441.89</v>
          </cell>
          <cell r="E6537">
            <v>0.96477932499999997</v>
          </cell>
          <cell r="F6537" t="str">
            <v>Not an Outlier</v>
          </cell>
        </row>
        <row r="6538">
          <cell r="A6538">
            <v>6093.2</v>
          </cell>
          <cell r="B6538">
            <v>42944</v>
          </cell>
          <cell r="C6538">
            <v>335594</v>
          </cell>
          <cell r="D6538">
            <v>21646.53</v>
          </cell>
          <cell r="E6538">
            <v>0.976191476</v>
          </cell>
          <cell r="F6538" t="str">
            <v>Not an Outlier</v>
          </cell>
        </row>
        <row r="6539">
          <cell r="A6539">
            <v>6094.46</v>
          </cell>
          <cell r="B6539">
            <v>42916</v>
          </cell>
          <cell r="C6539">
            <v>86606</v>
          </cell>
          <cell r="D6539">
            <v>17039.400000000001</v>
          </cell>
          <cell r="E6539">
            <v>0.95801194499999998</v>
          </cell>
          <cell r="F6539" t="str">
            <v>Not an Outlier</v>
          </cell>
        </row>
        <row r="6540">
          <cell r="A6540">
            <v>6096.09</v>
          </cell>
          <cell r="B6540">
            <v>43014</v>
          </cell>
          <cell r="C6540">
            <v>308841</v>
          </cell>
          <cell r="D6540">
            <v>16839.79</v>
          </cell>
          <cell r="E6540">
            <v>0.97430930000000004</v>
          </cell>
          <cell r="F6540" t="str">
            <v>Not an Outlier</v>
          </cell>
        </row>
        <row r="6541">
          <cell r="A6541">
            <v>6099.41</v>
          </cell>
          <cell r="B6541">
            <v>42944</v>
          </cell>
          <cell r="C6541">
            <v>86606</v>
          </cell>
          <cell r="D6541">
            <v>18082.36</v>
          </cell>
          <cell r="E6541">
            <v>0.96810819000000004</v>
          </cell>
          <cell r="F6541" t="str">
            <v>Not an Outlier</v>
          </cell>
        </row>
        <row r="6542">
          <cell r="A6542">
            <v>6099.7</v>
          </cell>
          <cell r="B6542">
            <v>43084</v>
          </cell>
          <cell r="C6542">
            <v>300376</v>
          </cell>
          <cell r="D6542">
            <v>30781.34</v>
          </cell>
          <cell r="E6542">
            <v>0.93303881899999996</v>
          </cell>
          <cell r="F6542" t="str">
            <v>Not an Outlier</v>
          </cell>
        </row>
        <row r="6543">
          <cell r="A6543">
            <v>6099.9</v>
          </cell>
          <cell r="B6543">
            <v>42860</v>
          </cell>
          <cell r="C6543">
            <v>300376</v>
          </cell>
          <cell r="D6543">
            <v>32342.65</v>
          </cell>
          <cell r="E6543">
            <v>0.95931982699999996</v>
          </cell>
          <cell r="F6543" t="str">
            <v>Not an Outlier</v>
          </cell>
        </row>
        <row r="6544">
          <cell r="A6544">
            <v>6100.53</v>
          </cell>
          <cell r="B6544">
            <v>43455</v>
          </cell>
          <cell r="C6544">
            <v>308846</v>
          </cell>
          <cell r="D6544">
            <v>19379</v>
          </cell>
          <cell r="E6544">
            <v>0.97450689599999996</v>
          </cell>
          <cell r="F6544" t="str">
            <v>Not an Outlier</v>
          </cell>
        </row>
        <row r="6545">
          <cell r="A6545">
            <v>6102.39</v>
          </cell>
          <cell r="B6545">
            <v>43455</v>
          </cell>
          <cell r="C6545">
            <v>308970</v>
          </cell>
          <cell r="D6545">
            <v>13703.19</v>
          </cell>
          <cell r="E6545">
            <v>0.96001427399999995</v>
          </cell>
          <cell r="F6545" t="str">
            <v>Not an Outlier</v>
          </cell>
        </row>
        <row r="6546">
          <cell r="A6546">
            <v>6104.56</v>
          </cell>
          <cell r="B6546">
            <v>42937</v>
          </cell>
          <cell r="C6546">
            <v>335594</v>
          </cell>
          <cell r="D6546">
            <v>22315.4</v>
          </cell>
          <cell r="E6546">
            <v>0.98384453699999996</v>
          </cell>
          <cell r="F6546" t="str">
            <v>Not an Outlier</v>
          </cell>
        </row>
        <row r="6547">
          <cell r="A6547">
            <v>6104.94</v>
          </cell>
          <cell r="B6547">
            <v>43042</v>
          </cell>
          <cell r="C6547">
            <v>308860</v>
          </cell>
          <cell r="D6547">
            <v>15789.56</v>
          </cell>
          <cell r="E6547">
            <v>0.96964798100000005</v>
          </cell>
          <cell r="F6547" t="str">
            <v>Not an Outlier</v>
          </cell>
        </row>
        <row r="6548">
          <cell r="A6548">
            <v>6105.43</v>
          </cell>
          <cell r="B6548">
            <v>43336</v>
          </cell>
          <cell r="C6548">
            <v>308732</v>
          </cell>
          <cell r="D6548">
            <v>14990.01</v>
          </cell>
          <cell r="E6548">
            <v>0.98193860300000002</v>
          </cell>
          <cell r="F6548" t="str">
            <v>Not an Outlier</v>
          </cell>
        </row>
        <row r="6549">
          <cell r="A6549">
            <v>6109.9</v>
          </cell>
          <cell r="B6549">
            <v>42965</v>
          </cell>
          <cell r="C6549">
            <v>86606</v>
          </cell>
          <cell r="D6549">
            <v>17388.37</v>
          </cell>
          <cell r="E6549">
            <v>0.95914423500000001</v>
          </cell>
          <cell r="F6549" t="str">
            <v>Not an Outlier</v>
          </cell>
        </row>
        <row r="6550">
          <cell r="A6550">
            <v>6113.18</v>
          </cell>
          <cell r="B6550">
            <v>42839</v>
          </cell>
          <cell r="C6550">
            <v>300389</v>
          </cell>
          <cell r="D6550">
            <v>33414.239999999998</v>
          </cell>
          <cell r="E6550">
            <v>0.98800175599999995</v>
          </cell>
          <cell r="F6550" t="str">
            <v>Not an Outlier</v>
          </cell>
        </row>
        <row r="6551">
          <cell r="A6551">
            <v>6116.79</v>
          </cell>
          <cell r="B6551">
            <v>43350</v>
          </cell>
          <cell r="C6551">
            <v>308846</v>
          </cell>
          <cell r="D6551">
            <v>20064.900000000001</v>
          </cell>
          <cell r="E6551">
            <v>0.96704029000000002</v>
          </cell>
          <cell r="F6551" t="str">
            <v>Not an Outlier</v>
          </cell>
        </row>
        <row r="6552">
          <cell r="A6552">
            <v>6118.14</v>
          </cell>
          <cell r="B6552">
            <v>43112</v>
          </cell>
          <cell r="C6552">
            <v>308978</v>
          </cell>
          <cell r="D6552">
            <v>26649.77</v>
          </cell>
          <cell r="E6552">
            <v>0.98686471099999995</v>
          </cell>
          <cell r="F6552" t="str">
            <v>Not an Outlier</v>
          </cell>
        </row>
        <row r="6553">
          <cell r="A6553">
            <v>6118.42</v>
          </cell>
          <cell r="B6553">
            <v>42832</v>
          </cell>
          <cell r="C6553">
            <v>308982</v>
          </cell>
          <cell r="D6553">
            <v>11443.77</v>
          </cell>
          <cell r="E6553">
            <v>0.97518853599999999</v>
          </cell>
          <cell r="F6553" t="str">
            <v>Not an Outlier</v>
          </cell>
        </row>
        <row r="6554">
          <cell r="A6554">
            <v>6118.9</v>
          </cell>
          <cell r="B6554">
            <v>43119</v>
          </cell>
          <cell r="C6554">
            <v>308978</v>
          </cell>
          <cell r="D6554">
            <v>26555.63</v>
          </cell>
          <cell r="E6554">
            <v>0.98259541699999997</v>
          </cell>
          <cell r="F6554" t="str">
            <v>Not an Outlier</v>
          </cell>
        </row>
        <row r="6555">
          <cell r="A6555">
            <v>6120.51</v>
          </cell>
          <cell r="B6555">
            <v>42776</v>
          </cell>
          <cell r="C6555">
            <v>308733</v>
          </cell>
          <cell r="D6555">
            <v>18604.73</v>
          </cell>
          <cell r="E6555">
            <v>0.96542148400000005</v>
          </cell>
          <cell r="F6555" t="str">
            <v>Not an Outlier</v>
          </cell>
        </row>
        <row r="6556">
          <cell r="A6556">
            <v>6122.56</v>
          </cell>
          <cell r="B6556">
            <v>42804</v>
          </cell>
          <cell r="C6556">
            <v>308860</v>
          </cell>
          <cell r="D6556">
            <v>17026.98</v>
          </cell>
          <cell r="E6556">
            <v>0.93175345799999998</v>
          </cell>
          <cell r="F6556" t="str">
            <v>Not an Outlier</v>
          </cell>
        </row>
        <row r="6557">
          <cell r="A6557">
            <v>6123.68</v>
          </cell>
          <cell r="B6557">
            <v>42916</v>
          </cell>
          <cell r="C6557">
            <v>335594</v>
          </cell>
          <cell r="D6557">
            <v>23031.1</v>
          </cell>
          <cell r="E6557">
            <v>0.981671446</v>
          </cell>
          <cell r="F6557" t="str">
            <v>Not an Outlier</v>
          </cell>
        </row>
        <row r="6558">
          <cell r="A6558">
            <v>6126.75</v>
          </cell>
          <cell r="B6558">
            <v>43133</v>
          </cell>
          <cell r="C6558">
            <v>308969</v>
          </cell>
          <cell r="D6558">
            <v>14874.31</v>
          </cell>
          <cell r="E6558">
            <v>0.96280888200000003</v>
          </cell>
          <cell r="F6558" t="str">
            <v>Not an Outlier</v>
          </cell>
        </row>
        <row r="6559">
          <cell r="A6559">
            <v>6128.25</v>
          </cell>
          <cell r="B6559">
            <v>43378</v>
          </cell>
          <cell r="C6559">
            <v>308978</v>
          </cell>
          <cell r="D6559">
            <v>25074</v>
          </cell>
          <cell r="E6559">
            <v>0.98799343399999995</v>
          </cell>
          <cell r="F6559" t="str">
            <v>Not an Outlier</v>
          </cell>
        </row>
        <row r="6560">
          <cell r="A6560">
            <v>6130.75</v>
          </cell>
          <cell r="B6560">
            <v>43098</v>
          </cell>
          <cell r="C6560">
            <v>308981</v>
          </cell>
          <cell r="D6560">
            <v>10203.15</v>
          </cell>
          <cell r="E6560">
            <v>0.94589590999999995</v>
          </cell>
          <cell r="F6560" t="str">
            <v>Not an Outlier</v>
          </cell>
        </row>
        <row r="6561">
          <cell r="A6561">
            <v>6131.65</v>
          </cell>
          <cell r="B6561">
            <v>43035</v>
          </cell>
          <cell r="C6561">
            <v>308969</v>
          </cell>
          <cell r="D6561">
            <v>16053.71</v>
          </cell>
          <cell r="E6561">
            <v>0.97284497599999997</v>
          </cell>
          <cell r="F6561" t="str">
            <v>Not an Outlier</v>
          </cell>
        </row>
        <row r="6562">
          <cell r="A6562">
            <v>6134.33</v>
          </cell>
          <cell r="B6562">
            <v>43014</v>
          </cell>
          <cell r="C6562">
            <v>308982</v>
          </cell>
          <cell r="D6562">
            <v>9375.1</v>
          </cell>
          <cell r="E6562">
            <v>0.97619735900000004</v>
          </cell>
          <cell r="F6562" t="str">
            <v>Not an Outlier</v>
          </cell>
        </row>
        <row r="6563">
          <cell r="A6563">
            <v>6142.31</v>
          </cell>
          <cell r="B6563">
            <v>43399</v>
          </cell>
          <cell r="C6563">
            <v>308729</v>
          </cell>
          <cell r="D6563">
            <v>16942.86</v>
          </cell>
          <cell r="E6563">
            <v>0.98439268700000004</v>
          </cell>
          <cell r="F6563" t="str">
            <v>Not an Outlier</v>
          </cell>
        </row>
        <row r="6564">
          <cell r="A6564">
            <v>6144.38</v>
          </cell>
          <cell r="B6564">
            <v>43182</v>
          </cell>
          <cell r="C6564">
            <v>308969</v>
          </cell>
          <cell r="D6564">
            <v>15501.27</v>
          </cell>
          <cell r="E6564">
            <v>0.97702569800000005</v>
          </cell>
          <cell r="F6564" t="str">
            <v>Not an Outlier</v>
          </cell>
        </row>
        <row r="6565">
          <cell r="A6565">
            <v>6144.39</v>
          </cell>
          <cell r="B6565">
            <v>43119</v>
          </cell>
          <cell r="C6565">
            <v>300376</v>
          </cell>
          <cell r="D6565">
            <v>29049.53</v>
          </cell>
          <cell r="E6565">
            <v>0.91004343300000001</v>
          </cell>
          <cell r="F6565" t="str">
            <v>Not an Outlier</v>
          </cell>
        </row>
        <row r="6566">
          <cell r="A6566">
            <v>6149.92</v>
          </cell>
          <cell r="B6566">
            <v>43483</v>
          </cell>
          <cell r="C6566">
            <v>308976</v>
          </cell>
          <cell r="D6566">
            <v>24445.71</v>
          </cell>
          <cell r="E6566">
            <v>0.96335395599999996</v>
          </cell>
          <cell r="F6566" t="str">
            <v>Not an Outlier</v>
          </cell>
        </row>
        <row r="6567">
          <cell r="A6567">
            <v>6151.03</v>
          </cell>
          <cell r="B6567">
            <v>42979</v>
          </cell>
          <cell r="C6567">
            <v>308969</v>
          </cell>
          <cell r="D6567">
            <v>16859.849999999999</v>
          </cell>
          <cell r="E6567">
            <v>0.97256649699999997</v>
          </cell>
          <cell r="F6567" t="str">
            <v>Not an Outlier</v>
          </cell>
        </row>
        <row r="6568">
          <cell r="A6568">
            <v>6151.14</v>
          </cell>
          <cell r="B6568">
            <v>43161</v>
          </cell>
          <cell r="C6568">
            <v>300388</v>
          </cell>
          <cell r="D6568">
            <v>23646.15</v>
          </cell>
          <cell r="E6568">
            <v>0.97532824399999996</v>
          </cell>
          <cell r="F6568" t="str">
            <v>Not an Outlier</v>
          </cell>
        </row>
        <row r="6569">
          <cell r="A6569">
            <v>6151.62</v>
          </cell>
          <cell r="B6569">
            <v>43196</v>
          </cell>
          <cell r="C6569">
            <v>308846</v>
          </cell>
          <cell r="D6569">
            <v>22252.83</v>
          </cell>
          <cell r="E6569">
            <v>0.97763073899999997</v>
          </cell>
          <cell r="F6569" t="str">
            <v>Not an Outlier</v>
          </cell>
        </row>
        <row r="6570">
          <cell r="A6570">
            <v>6153.68</v>
          </cell>
          <cell r="B6570">
            <v>43462</v>
          </cell>
          <cell r="C6570">
            <v>308863</v>
          </cell>
          <cell r="D6570">
            <v>37340.089999999997</v>
          </cell>
          <cell r="E6570">
            <v>0.96872507500000005</v>
          </cell>
          <cell r="F6570" t="str">
            <v>Not an Outlier</v>
          </cell>
        </row>
        <row r="6571">
          <cell r="A6571">
            <v>6155.78</v>
          </cell>
          <cell r="B6571">
            <v>42825</v>
          </cell>
          <cell r="C6571">
            <v>308860</v>
          </cell>
          <cell r="D6571">
            <v>14247.12</v>
          </cell>
          <cell r="E6571">
            <v>0.92617771299999996</v>
          </cell>
          <cell r="F6571" t="str">
            <v>Not an Outlier</v>
          </cell>
        </row>
        <row r="6572">
          <cell r="A6572">
            <v>6156.86</v>
          </cell>
          <cell r="B6572">
            <v>43042</v>
          </cell>
          <cell r="C6572">
            <v>300389</v>
          </cell>
          <cell r="D6572">
            <v>29383.23</v>
          </cell>
          <cell r="E6572">
            <v>0.96376774799999998</v>
          </cell>
          <cell r="F6572" t="str">
            <v>Not an Outlier</v>
          </cell>
        </row>
        <row r="6573">
          <cell r="A6573">
            <v>6160.21</v>
          </cell>
          <cell r="B6573">
            <v>42888</v>
          </cell>
          <cell r="C6573">
            <v>308982</v>
          </cell>
          <cell r="D6573">
            <v>10609.17</v>
          </cell>
          <cell r="E6573">
            <v>0.97222093200000004</v>
          </cell>
          <cell r="F6573" t="str">
            <v>Not an Outlier</v>
          </cell>
        </row>
        <row r="6574">
          <cell r="A6574">
            <v>6161.72</v>
          </cell>
          <cell r="B6574">
            <v>43371</v>
          </cell>
          <cell r="C6574">
            <v>308978</v>
          </cell>
          <cell r="D6574">
            <v>25483.17</v>
          </cell>
          <cell r="E6574">
            <v>0.97993355999999998</v>
          </cell>
          <cell r="F6574" t="str">
            <v>Not an Outlier</v>
          </cell>
        </row>
        <row r="6575">
          <cell r="A6575">
            <v>6166.43</v>
          </cell>
          <cell r="B6575">
            <v>42972</v>
          </cell>
          <cell r="C6575">
            <v>308841</v>
          </cell>
          <cell r="D6575">
            <v>14575.08</v>
          </cell>
          <cell r="E6575">
            <v>0.93644482200000001</v>
          </cell>
          <cell r="F6575" t="str">
            <v>Not an Outlier</v>
          </cell>
        </row>
        <row r="6576">
          <cell r="A6576">
            <v>6168.73</v>
          </cell>
          <cell r="B6576">
            <v>43210</v>
          </cell>
          <cell r="C6576">
            <v>300388</v>
          </cell>
          <cell r="D6576">
            <v>18922.68</v>
          </cell>
          <cell r="E6576">
            <v>0.92993790600000004</v>
          </cell>
          <cell r="F6576" t="str">
            <v>Not an Outlier</v>
          </cell>
        </row>
        <row r="6577">
          <cell r="A6577">
            <v>6172.78</v>
          </cell>
          <cell r="B6577">
            <v>42895</v>
          </cell>
          <cell r="C6577">
            <v>300389</v>
          </cell>
          <cell r="D6577">
            <v>34915.86</v>
          </cell>
          <cell r="E6577">
            <v>0.987529345</v>
          </cell>
          <cell r="F6577" t="str">
            <v>Not an Outlier</v>
          </cell>
        </row>
        <row r="6578">
          <cell r="A6578">
            <v>6174.47</v>
          </cell>
          <cell r="B6578">
            <v>42930</v>
          </cell>
          <cell r="C6578">
            <v>308860</v>
          </cell>
          <cell r="D6578">
            <v>14434.02</v>
          </cell>
          <cell r="E6578">
            <v>0.95136350999999997</v>
          </cell>
          <cell r="F6578" t="str">
            <v>Not an Outlier</v>
          </cell>
        </row>
        <row r="6579">
          <cell r="A6579">
            <v>6175.1</v>
          </cell>
          <cell r="B6579">
            <v>43196</v>
          </cell>
          <cell r="C6579">
            <v>300388</v>
          </cell>
          <cell r="D6579">
            <v>20474.009999999998</v>
          </cell>
          <cell r="E6579">
            <v>0.95084382899999997</v>
          </cell>
          <cell r="F6579" t="str">
            <v>Not an Outlier</v>
          </cell>
        </row>
        <row r="6580">
          <cell r="A6580">
            <v>6175.94</v>
          </cell>
          <cell r="B6580">
            <v>42937</v>
          </cell>
          <cell r="C6580">
            <v>308969</v>
          </cell>
          <cell r="D6580">
            <v>17845.66</v>
          </cell>
          <cell r="E6580">
            <v>0.98714880000000005</v>
          </cell>
          <cell r="F6580" t="str">
            <v>Not an Outlier</v>
          </cell>
        </row>
        <row r="6581">
          <cell r="A6581">
            <v>6176.56</v>
          </cell>
          <cell r="B6581">
            <v>42797</v>
          </cell>
          <cell r="C6581">
            <v>300378</v>
          </cell>
          <cell r="D6581">
            <v>35830.07</v>
          </cell>
          <cell r="E6581">
            <v>0.96646557</v>
          </cell>
          <cell r="F6581" t="str">
            <v>Not an Outlier</v>
          </cell>
        </row>
        <row r="6582">
          <cell r="A6582">
            <v>6176.83</v>
          </cell>
          <cell r="B6582">
            <v>43119</v>
          </cell>
          <cell r="C6582">
            <v>308846</v>
          </cell>
          <cell r="D6582">
            <v>21106.1</v>
          </cell>
          <cell r="E6582">
            <v>0.95786801799999999</v>
          </cell>
          <cell r="F6582" t="str">
            <v>Not an Outlier</v>
          </cell>
        </row>
        <row r="6583">
          <cell r="A6583">
            <v>6181.98</v>
          </cell>
          <cell r="B6583">
            <v>43294</v>
          </cell>
          <cell r="C6583">
            <v>308846</v>
          </cell>
          <cell r="D6583">
            <v>22682.61</v>
          </cell>
          <cell r="E6583">
            <v>0.98511490700000004</v>
          </cell>
          <cell r="F6583" t="str">
            <v>Not an Outlier</v>
          </cell>
        </row>
        <row r="6584">
          <cell r="A6584">
            <v>6182.95</v>
          </cell>
          <cell r="B6584">
            <v>43224</v>
          </cell>
          <cell r="C6584">
            <v>308732</v>
          </cell>
          <cell r="D6584">
            <v>14484.38</v>
          </cell>
          <cell r="E6584">
            <v>0.98628211399999999</v>
          </cell>
          <cell r="F6584" t="str">
            <v>Not an Outlier</v>
          </cell>
        </row>
        <row r="6585">
          <cell r="A6585">
            <v>6183.49</v>
          </cell>
          <cell r="B6585">
            <v>43098</v>
          </cell>
          <cell r="C6585">
            <v>308732</v>
          </cell>
          <cell r="D6585">
            <v>13909.04</v>
          </cell>
          <cell r="E6585">
            <v>0.97509552600000005</v>
          </cell>
          <cell r="F6585" t="str">
            <v>Not an Outlier</v>
          </cell>
        </row>
        <row r="6586">
          <cell r="A6586">
            <v>6185.09</v>
          </cell>
          <cell r="B6586">
            <v>43119</v>
          </cell>
          <cell r="C6586">
            <v>308977</v>
          </cell>
          <cell r="D6586">
            <v>22369.75</v>
          </cell>
          <cell r="E6586">
            <v>0.98924566300000005</v>
          </cell>
          <cell r="F6586" t="str">
            <v>Not an Outlier</v>
          </cell>
        </row>
        <row r="6587">
          <cell r="A6587">
            <v>6186.97</v>
          </cell>
          <cell r="B6587">
            <v>43469</v>
          </cell>
          <cell r="C6587">
            <v>308977</v>
          </cell>
          <cell r="D6587">
            <v>24564.05</v>
          </cell>
          <cell r="E6587">
            <v>0.97893265200000001</v>
          </cell>
          <cell r="F6587" t="str">
            <v>Not an Outlier</v>
          </cell>
        </row>
        <row r="6588">
          <cell r="A6588">
            <v>6187.04</v>
          </cell>
          <cell r="B6588">
            <v>43091</v>
          </cell>
          <cell r="C6588">
            <v>308977</v>
          </cell>
          <cell r="D6588">
            <v>21321.48</v>
          </cell>
          <cell r="E6588">
            <v>0.97430313499999999</v>
          </cell>
          <cell r="F6588" t="str">
            <v>Not an Outlier</v>
          </cell>
        </row>
        <row r="6589">
          <cell r="A6589">
            <v>6191.17</v>
          </cell>
          <cell r="B6589">
            <v>42790</v>
          </cell>
          <cell r="C6589">
            <v>308848</v>
          </cell>
          <cell r="D6589">
            <v>28121.21</v>
          </cell>
          <cell r="E6589">
            <v>0.98011158799999998</v>
          </cell>
          <cell r="F6589" t="str">
            <v>Not an Outlier</v>
          </cell>
        </row>
        <row r="6590">
          <cell r="A6590">
            <v>6191.39</v>
          </cell>
          <cell r="B6590">
            <v>43168</v>
          </cell>
          <cell r="C6590">
            <v>308678</v>
          </cell>
          <cell r="D6590">
            <v>22342.85</v>
          </cell>
          <cell r="E6590">
            <v>0.96042792899999996</v>
          </cell>
          <cell r="F6590" t="str">
            <v>Not an Outlier</v>
          </cell>
        </row>
        <row r="6591">
          <cell r="A6591">
            <v>6192.13</v>
          </cell>
          <cell r="B6591">
            <v>43028</v>
          </cell>
          <cell r="C6591">
            <v>308982</v>
          </cell>
          <cell r="D6591">
            <v>8685.58</v>
          </cell>
          <cell r="E6591">
            <v>0.95842010300000002</v>
          </cell>
          <cell r="F6591" t="str">
            <v>Not an Outlier</v>
          </cell>
        </row>
        <row r="6592">
          <cell r="A6592">
            <v>6194.05</v>
          </cell>
          <cell r="B6592">
            <v>43483</v>
          </cell>
          <cell r="C6592">
            <v>308985</v>
          </cell>
          <cell r="D6592">
            <v>7622.75</v>
          </cell>
          <cell r="E6592">
            <v>0.936490512</v>
          </cell>
          <cell r="F6592" t="str">
            <v>Not an Outlier</v>
          </cell>
        </row>
        <row r="6593">
          <cell r="A6593">
            <v>6195.14</v>
          </cell>
          <cell r="B6593">
            <v>43231</v>
          </cell>
          <cell r="C6593">
            <v>300388</v>
          </cell>
          <cell r="D6593">
            <v>15553.03</v>
          </cell>
          <cell r="E6593">
            <v>0.50000100000000003</v>
          </cell>
          <cell r="F6593" t="str">
            <v>Not an Outlier</v>
          </cell>
        </row>
        <row r="6594">
          <cell r="A6594">
            <v>6195.28</v>
          </cell>
          <cell r="B6594">
            <v>43084</v>
          </cell>
          <cell r="C6594">
            <v>308678</v>
          </cell>
          <cell r="D6594">
            <v>22809.83</v>
          </cell>
          <cell r="E6594">
            <v>0.96636336499999997</v>
          </cell>
          <cell r="F6594" t="str">
            <v>Not an Outlier</v>
          </cell>
        </row>
        <row r="6595">
          <cell r="A6595">
            <v>6196.96</v>
          </cell>
          <cell r="B6595">
            <v>43175</v>
          </cell>
          <cell r="C6595">
            <v>308732</v>
          </cell>
          <cell r="D6595">
            <v>14236.64</v>
          </cell>
          <cell r="E6595">
            <v>0.97609563600000004</v>
          </cell>
          <cell r="F6595" t="str">
            <v>Not an Outlier</v>
          </cell>
        </row>
        <row r="6596">
          <cell r="A6596">
            <v>6197.65</v>
          </cell>
          <cell r="B6596">
            <v>43028</v>
          </cell>
          <cell r="C6596">
            <v>308841</v>
          </cell>
          <cell r="D6596">
            <v>17314.689999999999</v>
          </cell>
          <cell r="E6596">
            <v>0.97513479999999997</v>
          </cell>
          <cell r="F6596" t="str">
            <v>Not an Outlier</v>
          </cell>
        </row>
        <row r="6597">
          <cell r="A6597">
            <v>6202.25</v>
          </cell>
          <cell r="B6597">
            <v>43287</v>
          </cell>
          <cell r="C6597">
            <v>308846</v>
          </cell>
          <cell r="D6597">
            <v>22268.18</v>
          </cell>
          <cell r="E6597">
            <v>0.97886439300000005</v>
          </cell>
          <cell r="F6597" t="str">
            <v>Not an Outlier</v>
          </cell>
        </row>
        <row r="6598">
          <cell r="A6598">
            <v>6202.5</v>
          </cell>
          <cell r="B6598">
            <v>43329</v>
          </cell>
          <cell r="C6598">
            <v>308732</v>
          </cell>
          <cell r="D6598">
            <v>15105.04</v>
          </cell>
          <cell r="E6598">
            <v>0.98300592600000003</v>
          </cell>
          <cell r="F6598" t="str">
            <v>Not an Outlier</v>
          </cell>
        </row>
        <row r="6599">
          <cell r="A6599">
            <v>6202.71</v>
          </cell>
          <cell r="B6599">
            <v>42937</v>
          </cell>
          <cell r="C6599">
            <v>308860</v>
          </cell>
          <cell r="D6599">
            <v>14755.02</v>
          </cell>
          <cell r="E6599">
            <v>0.95367564900000001</v>
          </cell>
          <cell r="F6599" t="str">
            <v>Not an Outlier</v>
          </cell>
        </row>
        <row r="6600">
          <cell r="A6600">
            <v>6202.97</v>
          </cell>
          <cell r="B6600">
            <v>42846</v>
          </cell>
          <cell r="C6600">
            <v>308732</v>
          </cell>
          <cell r="D6600">
            <v>12762.91</v>
          </cell>
          <cell r="E6600">
            <v>0.944408786</v>
          </cell>
          <cell r="F6600" t="str">
            <v>Not an Outlier</v>
          </cell>
        </row>
        <row r="6601">
          <cell r="A6601">
            <v>6209.35</v>
          </cell>
          <cell r="B6601">
            <v>43056</v>
          </cell>
          <cell r="C6601">
            <v>308841</v>
          </cell>
          <cell r="D6601">
            <v>17873.75</v>
          </cell>
          <cell r="E6601">
            <v>0.98049482700000001</v>
          </cell>
          <cell r="F6601" t="str">
            <v>Not an Outlier</v>
          </cell>
        </row>
        <row r="6602">
          <cell r="A6602">
            <v>6212.96</v>
          </cell>
          <cell r="B6602">
            <v>42993</v>
          </cell>
          <cell r="C6602">
            <v>300388</v>
          </cell>
          <cell r="D6602">
            <v>22467.69</v>
          </cell>
          <cell r="E6602">
            <v>0.97297908</v>
          </cell>
          <cell r="F6602" t="str">
            <v>Not an Outlier</v>
          </cell>
        </row>
        <row r="6603">
          <cell r="A6603">
            <v>6214.53</v>
          </cell>
          <cell r="B6603">
            <v>42902</v>
          </cell>
          <cell r="C6603">
            <v>300389</v>
          </cell>
          <cell r="D6603">
            <v>33997.699999999997</v>
          </cell>
          <cell r="E6603">
            <v>0.983183162</v>
          </cell>
          <cell r="F6603" t="str">
            <v>Not an Outlier</v>
          </cell>
        </row>
        <row r="6604">
          <cell r="A6604">
            <v>6216.23</v>
          </cell>
          <cell r="B6604">
            <v>43105</v>
          </cell>
          <cell r="C6604">
            <v>308983</v>
          </cell>
          <cell r="D6604">
            <v>9024.02</v>
          </cell>
          <cell r="E6604">
            <v>0.94647062199999998</v>
          </cell>
          <cell r="F6604" t="str">
            <v>Not an Outlier</v>
          </cell>
        </row>
        <row r="6605">
          <cell r="A6605">
            <v>6223.4</v>
          </cell>
          <cell r="B6605">
            <v>42797</v>
          </cell>
          <cell r="C6605">
            <v>308848</v>
          </cell>
          <cell r="D6605">
            <v>28317.08</v>
          </cell>
          <cell r="E6605">
            <v>0.98266997700000003</v>
          </cell>
          <cell r="F6605" t="str">
            <v>Not an Outlier</v>
          </cell>
        </row>
        <row r="6606">
          <cell r="A6606">
            <v>6226.46</v>
          </cell>
          <cell r="B6606">
            <v>42804</v>
          </cell>
          <cell r="C6606">
            <v>308733</v>
          </cell>
          <cell r="D6606">
            <v>18150.400000000001</v>
          </cell>
          <cell r="E6606">
            <v>0.95205183800000004</v>
          </cell>
          <cell r="F6606" t="str">
            <v>Not an Outlier</v>
          </cell>
        </row>
        <row r="6607">
          <cell r="A6607">
            <v>6226.61</v>
          </cell>
          <cell r="B6607">
            <v>43357</v>
          </cell>
          <cell r="C6607">
            <v>308729</v>
          </cell>
          <cell r="D6607">
            <v>17218.98</v>
          </cell>
          <cell r="E6607">
            <v>0.98538687800000002</v>
          </cell>
          <cell r="F6607" t="str">
            <v>Not an Outlier</v>
          </cell>
        </row>
        <row r="6608">
          <cell r="A6608">
            <v>6228.57</v>
          </cell>
          <cell r="B6608">
            <v>43098</v>
          </cell>
          <cell r="C6608">
            <v>308976</v>
          </cell>
          <cell r="D6608">
            <v>18872.16</v>
          </cell>
          <cell r="E6608">
            <v>0.95539408299999995</v>
          </cell>
          <cell r="F6608" t="str">
            <v>Not an Outlier</v>
          </cell>
        </row>
        <row r="6609">
          <cell r="A6609">
            <v>6231.47</v>
          </cell>
          <cell r="B6609">
            <v>43105</v>
          </cell>
          <cell r="C6609">
            <v>308860</v>
          </cell>
          <cell r="D6609">
            <v>15516.8</v>
          </cell>
          <cell r="E6609">
            <v>0.97465537800000002</v>
          </cell>
          <cell r="F6609" t="str">
            <v>Not an Outlier</v>
          </cell>
        </row>
        <row r="6610">
          <cell r="A6610">
            <v>6235.13</v>
          </cell>
          <cell r="B6610">
            <v>43217</v>
          </cell>
          <cell r="C6610">
            <v>300388</v>
          </cell>
          <cell r="D6610">
            <v>17749.060000000001</v>
          </cell>
          <cell r="E6610">
            <v>0.91655816199999995</v>
          </cell>
          <cell r="F6610" t="str">
            <v>Not an Outlier</v>
          </cell>
        </row>
        <row r="6611">
          <cell r="A6611">
            <v>6241.53</v>
          </cell>
          <cell r="B6611">
            <v>42958</v>
          </cell>
          <cell r="C6611">
            <v>308860</v>
          </cell>
          <cell r="D6611">
            <v>14716.34</v>
          </cell>
          <cell r="E6611">
            <v>0.95962114899999995</v>
          </cell>
          <cell r="F6611" t="str">
            <v>Not an Outlier</v>
          </cell>
        </row>
        <row r="6612">
          <cell r="A6612">
            <v>6241.59</v>
          </cell>
          <cell r="B6612">
            <v>43392</v>
          </cell>
          <cell r="C6612">
            <v>308729</v>
          </cell>
          <cell r="D6612">
            <v>16943.59</v>
          </cell>
          <cell r="E6612">
            <v>0.98316045100000005</v>
          </cell>
          <cell r="F6612" t="str">
            <v>Not an Outlier</v>
          </cell>
        </row>
        <row r="6613">
          <cell r="A6613">
            <v>6241.65</v>
          </cell>
          <cell r="B6613">
            <v>43126</v>
          </cell>
          <cell r="C6613">
            <v>308969</v>
          </cell>
          <cell r="D6613">
            <v>15189.36</v>
          </cell>
          <cell r="E6613">
            <v>0.97019804399999998</v>
          </cell>
          <cell r="F6613" t="str">
            <v>Not an Outlier</v>
          </cell>
        </row>
        <row r="6614">
          <cell r="A6614">
            <v>6245.39</v>
          </cell>
          <cell r="B6614">
            <v>43119</v>
          </cell>
          <cell r="C6614">
            <v>308985</v>
          </cell>
          <cell r="D6614">
            <v>5618.06</v>
          </cell>
          <cell r="E6614">
            <v>0.88392443700000001</v>
          </cell>
          <cell r="F6614" t="str">
            <v>Not an Outlier</v>
          </cell>
        </row>
        <row r="6615">
          <cell r="A6615">
            <v>6246.38</v>
          </cell>
          <cell r="B6615">
            <v>43126</v>
          </cell>
          <cell r="C6615">
            <v>300376</v>
          </cell>
          <cell r="D6615">
            <v>28067.73</v>
          </cell>
          <cell r="E6615">
            <v>0.90712028300000003</v>
          </cell>
          <cell r="F6615" t="str">
            <v>Not an Outlier</v>
          </cell>
        </row>
        <row r="6616">
          <cell r="A6616">
            <v>6247.1</v>
          </cell>
          <cell r="B6616">
            <v>43238</v>
          </cell>
          <cell r="C6616">
            <v>308846</v>
          </cell>
          <cell r="D6616">
            <v>22814.91</v>
          </cell>
          <cell r="E6616">
            <v>0.97392977700000005</v>
          </cell>
          <cell r="F6616" t="str">
            <v>Not an Outlier</v>
          </cell>
        </row>
        <row r="6617">
          <cell r="A6617">
            <v>6247.53</v>
          </cell>
          <cell r="B6617">
            <v>42818</v>
          </cell>
          <cell r="C6617">
            <v>308982</v>
          </cell>
          <cell r="D6617">
            <v>11883.62</v>
          </cell>
          <cell r="E6617">
            <v>0.98301971200000005</v>
          </cell>
          <cell r="F6617" t="str">
            <v>Not an Outlier</v>
          </cell>
        </row>
        <row r="6618">
          <cell r="A6618">
            <v>6247.66</v>
          </cell>
          <cell r="B6618">
            <v>43427</v>
          </cell>
          <cell r="C6618">
            <v>308970</v>
          </cell>
          <cell r="D6618">
            <v>14031.06</v>
          </cell>
          <cell r="E6618">
            <v>0.96407931400000002</v>
          </cell>
          <cell r="F6618" t="str">
            <v>Not an Outlier</v>
          </cell>
        </row>
        <row r="6619">
          <cell r="A6619">
            <v>6250.93</v>
          </cell>
          <cell r="B6619">
            <v>42902</v>
          </cell>
          <cell r="C6619">
            <v>308860</v>
          </cell>
          <cell r="D6619">
            <v>14278.39</v>
          </cell>
          <cell r="E6619">
            <v>0.91775492199999997</v>
          </cell>
          <cell r="F6619" t="str">
            <v>Not an Outlier</v>
          </cell>
        </row>
        <row r="6620">
          <cell r="A6620">
            <v>6251.91</v>
          </cell>
          <cell r="B6620">
            <v>42853</v>
          </cell>
          <cell r="C6620">
            <v>300376</v>
          </cell>
          <cell r="D6620">
            <v>32126.09</v>
          </cell>
          <cell r="E6620">
            <v>0.93708709300000004</v>
          </cell>
          <cell r="F6620" t="str">
            <v>Not an Outlier</v>
          </cell>
        </row>
        <row r="6621">
          <cell r="A6621">
            <v>6252.1</v>
          </cell>
          <cell r="B6621">
            <v>43105</v>
          </cell>
          <cell r="C6621">
            <v>308732</v>
          </cell>
          <cell r="D6621">
            <v>13320.64</v>
          </cell>
          <cell r="E6621">
            <v>0.97723262899999996</v>
          </cell>
          <cell r="F6621" t="str">
            <v>Not an Outlier</v>
          </cell>
        </row>
        <row r="6622">
          <cell r="A6622">
            <v>6252.64</v>
          </cell>
          <cell r="B6622">
            <v>43266</v>
          </cell>
          <cell r="C6622">
            <v>308846</v>
          </cell>
          <cell r="D6622">
            <v>22387.84</v>
          </cell>
          <cell r="E6622">
            <v>0.97837093200000003</v>
          </cell>
          <cell r="F6622" t="str">
            <v>Not an Outlier</v>
          </cell>
        </row>
        <row r="6623">
          <cell r="A6623">
            <v>6253.78</v>
          </cell>
          <cell r="B6623">
            <v>43175</v>
          </cell>
          <cell r="C6623">
            <v>300376</v>
          </cell>
          <cell r="D6623">
            <v>24277.5</v>
          </cell>
          <cell r="E6623">
            <v>0.88051362700000002</v>
          </cell>
          <cell r="F6623" t="str">
            <v>Not an Outlier</v>
          </cell>
        </row>
        <row r="6624">
          <cell r="A6624">
            <v>6254.44</v>
          </cell>
          <cell r="B6624">
            <v>42993</v>
          </cell>
          <cell r="C6624">
            <v>308841</v>
          </cell>
          <cell r="D6624">
            <v>15012.46</v>
          </cell>
          <cell r="E6624">
            <v>0.95202474100000001</v>
          </cell>
          <cell r="F6624" t="str">
            <v>Not an Outlier</v>
          </cell>
        </row>
        <row r="6625">
          <cell r="A6625">
            <v>6261.32</v>
          </cell>
          <cell r="B6625">
            <v>42993</v>
          </cell>
          <cell r="C6625">
            <v>300376</v>
          </cell>
          <cell r="D6625">
            <v>29541.3</v>
          </cell>
          <cell r="E6625">
            <v>0.92360882799999999</v>
          </cell>
          <cell r="F6625" t="str">
            <v>Not an Outlier</v>
          </cell>
        </row>
        <row r="6626">
          <cell r="A6626">
            <v>6263.19</v>
          </cell>
          <cell r="B6626">
            <v>43189</v>
          </cell>
          <cell r="C6626">
            <v>308860</v>
          </cell>
          <cell r="D6626">
            <v>16566.96</v>
          </cell>
          <cell r="E6626">
            <v>0.93659117999999997</v>
          </cell>
          <cell r="F6626" t="str">
            <v>Not an Outlier</v>
          </cell>
        </row>
        <row r="6627">
          <cell r="A6627">
            <v>6265.09</v>
          </cell>
          <cell r="B6627">
            <v>43413</v>
          </cell>
          <cell r="C6627">
            <v>308846</v>
          </cell>
          <cell r="D6627">
            <v>19461.16</v>
          </cell>
          <cell r="E6627">
            <v>0.96986559699999997</v>
          </cell>
          <cell r="F6627" t="str">
            <v>Not an Outlier</v>
          </cell>
        </row>
        <row r="6628">
          <cell r="A6628">
            <v>6266.94</v>
          </cell>
          <cell r="B6628">
            <v>43105</v>
          </cell>
          <cell r="C6628">
            <v>308846</v>
          </cell>
          <cell r="D6628">
            <v>20370.759999999998</v>
          </cell>
          <cell r="E6628">
            <v>0.96190027600000005</v>
          </cell>
          <cell r="F6628" t="str">
            <v>Not an Outlier</v>
          </cell>
        </row>
        <row r="6629">
          <cell r="A6629">
            <v>6267.96</v>
          </cell>
          <cell r="B6629">
            <v>43105</v>
          </cell>
          <cell r="C6629">
            <v>300389</v>
          </cell>
          <cell r="D6629">
            <v>31059.8</v>
          </cell>
          <cell r="E6629">
            <v>0.97335065600000004</v>
          </cell>
          <cell r="F6629" t="str">
            <v>Not an Outlier</v>
          </cell>
        </row>
        <row r="6630">
          <cell r="A6630">
            <v>6268.85</v>
          </cell>
          <cell r="B6630">
            <v>43140</v>
          </cell>
          <cell r="C6630">
            <v>308848</v>
          </cell>
          <cell r="D6630">
            <v>23380.19</v>
          </cell>
          <cell r="E6630">
            <v>0.97889390399999998</v>
          </cell>
          <cell r="F6630" t="str">
            <v>Not an Outlier</v>
          </cell>
        </row>
        <row r="6631">
          <cell r="A6631">
            <v>6271.33</v>
          </cell>
          <cell r="B6631">
            <v>42818</v>
          </cell>
          <cell r="C6631">
            <v>308733</v>
          </cell>
          <cell r="D6631">
            <v>17259.18</v>
          </cell>
          <cell r="E6631">
            <v>0.97847345100000005</v>
          </cell>
          <cell r="F6631" t="str">
            <v>Not an Outlier</v>
          </cell>
        </row>
        <row r="6632">
          <cell r="A6632">
            <v>6271.9</v>
          </cell>
          <cell r="B6632">
            <v>43455</v>
          </cell>
          <cell r="C6632">
            <v>308972</v>
          </cell>
          <cell r="D6632">
            <v>15618.11</v>
          </cell>
          <cell r="E6632">
            <v>0.95712134500000001</v>
          </cell>
          <cell r="F6632" t="str">
            <v>Not an Outlier</v>
          </cell>
        </row>
        <row r="6633">
          <cell r="A6633">
            <v>6273.38</v>
          </cell>
          <cell r="B6633">
            <v>42979</v>
          </cell>
          <cell r="C6633">
            <v>300376</v>
          </cell>
          <cell r="D6633">
            <v>32049.63</v>
          </cell>
          <cell r="E6633">
            <v>0.93873599100000005</v>
          </cell>
          <cell r="F6633" t="str">
            <v>Not an Outlier</v>
          </cell>
        </row>
        <row r="6634">
          <cell r="A6634">
            <v>6274.11</v>
          </cell>
          <cell r="B6634">
            <v>43182</v>
          </cell>
          <cell r="C6634">
            <v>300388</v>
          </cell>
          <cell r="D6634">
            <v>22674.61</v>
          </cell>
          <cell r="E6634">
            <v>0.96581698999999999</v>
          </cell>
          <cell r="F6634" t="str">
            <v>Not an Outlier</v>
          </cell>
        </row>
        <row r="6635">
          <cell r="A6635">
            <v>6277.46</v>
          </cell>
          <cell r="B6635">
            <v>43280</v>
          </cell>
          <cell r="C6635">
            <v>308846</v>
          </cell>
          <cell r="D6635">
            <v>22246.19</v>
          </cell>
          <cell r="E6635">
            <v>0.97277836699999998</v>
          </cell>
          <cell r="F6635" t="str">
            <v>Not an Outlier</v>
          </cell>
        </row>
        <row r="6636">
          <cell r="A6636">
            <v>6277.62</v>
          </cell>
          <cell r="B6636">
            <v>43056</v>
          </cell>
          <cell r="C6636">
            <v>335594</v>
          </cell>
          <cell r="D6636">
            <v>20149.63</v>
          </cell>
          <cell r="E6636">
            <v>0.95733131199999999</v>
          </cell>
          <cell r="F6636" t="str">
            <v>Not an Outlier</v>
          </cell>
        </row>
        <row r="6637">
          <cell r="A6637">
            <v>6278.27</v>
          </cell>
          <cell r="B6637">
            <v>43119</v>
          </cell>
          <cell r="C6637">
            <v>308678</v>
          </cell>
          <cell r="D6637">
            <v>22073.87</v>
          </cell>
          <cell r="E6637">
            <v>0.96588954199999999</v>
          </cell>
          <cell r="F6637" t="str">
            <v>Not an Outlier</v>
          </cell>
        </row>
        <row r="6638">
          <cell r="A6638">
            <v>6278.98</v>
          </cell>
          <cell r="B6638">
            <v>43434</v>
          </cell>
          <cell r="C6638">
            <v>308977</v>
          </cell>
          <cell r="D6638">
            <v>21919.57</v>
          </cell>
          <cell r="E6638">
            <v>0.99104131900000003</v>
          </cell>
          <cell r="F6638" t="str">
            <v>Not an Outlier</v>
          </cell>
        </row>
        <row r="6639">
          <cell r="A6639">
            <v>6280.25</v>
          </cell>
          <cell r="B6639">
            <v>43112</v>
          </cell>
          <cell r="C6639">
            <v>308846</v>
          </cell>
          <cell r="D6639">
            <v>20545.259999999998</v>
          </cell>
          <cell r="E6639">
            <v>0.96173569400000003</v>
          </cell>
          <cell r="F6639" t="str">
            <v>Not an Outlier</v>
          </cell>
        </row>
        <row r="6640">
          <cell r="A6640">
            <v>6282.6</v>
          </cell>
          <cell r="B6640">
            <v>43063</v>
          </cell>
          <cell r="C6640">
            <v>300378</v>
          </cell>
          <cell r="D6640">
            <v>30360.97</v>
          </cell>
          <cell r="E6640">
            <v>0.91166010799999997</v>
          </cell>
          <cell r="F6640" t="str">
            <v>Not an Outlier</v>
          </cell>
        </row>
        <row r="6641">
          <cell r="A6641">
            <v>6283.48</v>
          </cell>
          <cell r="B6641">
            <v>43469</v>
          </cell>
          <cell r="C6641">
            <v>308971</v>
          </cell>
          <cell r="D6641">
            <v>19191.39</v>
          </cell>
          <cell r="E6641">
            <v>0.92310982500000005</v>
          </cell>
          <cell r="F6641" t="str">
            <v>Not an Outlier</v>
          </cell>
        </row>
        <row r="6642">
          <cell r="A6642">
            <v>6288.32</v>
          </cell>
          <cell r="B6642">
            <v>43007</v>
          </cell>
          <cell r="C6642">
            <v>308969</v>
          </cell>
          <cell r="D6642">
            <v>16100.72</v>
          </cell>
          <cell r="E6642">
            <v>0.98072905099999996</v>
          </cell>
          <cell r="F6642" t="str">
            <v>Not an Outlier</v>
          </cell>
        </row>
        <row r="6643">
          <cell r="A6643">
            <v>6289.78</v>
          </cell>
          <cell r="B6643">
            <v>42937</v>
          </cell>
          <cell r="C6643">
            <v>308848</v>
          </cell>
          <cell r="D6643">
            <v>23783.59</v>
          </cell>
          <cell r="E6643">
            <v>0.98672155399999995</v>
          </cell>
          <cell r="F6643" t="str">
            <v>Not an Outlier</v>
          </cell>
        </row>
        <row r="6644">
          <cell r="A6644">
            <v>6292.09</v>
          </cell>
          <cell r="B6644">
            <v>42993</v>
          </cell>
          <cell r="C6644">
            <v>308969</v>
          </cell>
          <cell r="D6644">
            <v>16191.27</v>
          </cell>
          <cell r="E6644">
            <v>0.97816873800000004</v>
          </cell>
          <cell r="F6644" t="str">
            <v>Not an Outlier</v>
          </cell>
        </row>
        <row r="6645">
          <cell r="A6645">
            <v>6293.21</v>
          </cell>
          <cell r="B6645">
            <v>43077</v>
          </cell>
          <cell r="C6645">
            <v>300389</v>
          </cell>
          <cell r="D6645">
            <v>32706.98</v>
          </cell>
          <cell r="E6645">
            <v>0.98379140600000003</v>
          </cell>
          <cell r="F6645" t="str">
            <v>Not an Outlier</v>
          </cell>
        </row>
        <row r="6646">
          <cell r="A6646">
            <v>6295.72</v>
          </cell>
          <cell r="B6646">
            <v>43252</v>
          </cell>
          <cell r="C6646">
            <v>308732</v>
          </cell>
          <cell r="D6646">
            <v>15875.65</v>
          </cell>
          <cell r="E6646">
            <v>0.98808939200000001</v>
          </cell>
          <cell r="F6646" t="str">
            <v>Not an Outlier</v>
          </cell>
        </row>
        <row r="6647">
          <cell r="A6647">
            <v>6295.78</v>
          </cell>
          <cell r="B6647">
            <v>42804</v>
          </cell>
          <cell r="C6647">
            <v>300389</v>
          </cell>
          <cell r="D6647">
            <v>35833.870000000003</v>
          </cell>
          <cell r="E6647">
            <v>0.99064106799999996</v>
          </cell>
          <cell r="F6647" t="str">
            <v>Not an Outlier</v>
          </cell>
        </row>
        <row r="6648">
          <cell r="A6648">
            <v>6296.99</v>
          </cell>
          <cell r="B6648">
            <v>43189</v>
          </cell>
          <cell r="C6648">
            <v>308678</v>
          </cell>
          <cell r="D6648">
            <v>23010.93</v>
          </cell>
          <cell r="E6648">
            <v>0.96206996600000005</v>
          </cell>
          <cell r="F6648" t="str">
            <v>Not an Outlier</v>
          </cell>
        </row>
        <row r="6649">
          <cell r="A6649">
            <v>6298.43</v>
          </cell>
          <cell r="B6649">
            <v>43301</v>
          </cell>
          <cell r="C6649">
            <v>308970</v>
          </cell>
          <cell r="D6649">
            <v>13341.88</v>
          </cell>
          <cell r="E6649">
            <v>0.95602331699999998</v>
          </cell>
          <cell r="F6649" t="str">
            <v>Not an Outlier</v>
          </cell>
        </row>
        <row r="6650">
          <cell r="A6650">
            <v>6298.54</v>
          </cell>
          <cell r="B6650">
            <v>43245</v>
          </cell>
          <cell r="C6650">
            <v>308846</v>
          </cell>
          <cell r="D6650">
            <v>23269.35</v>
          </cell>
          <cell r="E6650">
            <v>0.97113349400000004</v>
          </cell>
          <cell r="F6650" t="str">
            <v>Not an Outlier</v>
          </cell>
        </row>
        <row r="6651">
          <cell r="A6651">
            <v>6300.94</v>
          </cell>
          <cell r="B6651">
            <v>43280</v>
          </cell>
          <cell r="C6651">
            <v>308979</v>
          </cell>
          <cell r="D6651">
            <v>27026.67</v>
          </cell>
          <cell r="E6651">
            <v>0.97346686699999996</v>
          </cell>
          <cell r="F6651" t="str">
            <v>Not an Outlier</v>
          </cell>
        </row>
        <row r="6652">
          <cell r="A6652">
            <v>6302.97</v>
          </cell>
          <cell r="B6652">
            <v>43168</v>
          </cell>
          <cell r="C6652">
            <v>308969</v>
          </cell>
          <cell r="D6652">
            <v>15367.35</v>
          </cell>
          <cell r="E6652">
            <v>0.97661542499999998</v>
          </cell>
          <cell r="F6652" t="str">
            <v>Not an Outlier</v>
          </cell>
        </row>
        <row r="6653">
          <cell r="A6653">
            <v>6304.56</v>
          </cell>
          <cell r="B6653">
            <v>43364</v>
          </cell>
          <cell r="C6653">
            <v>308729</v>
          </cell>
          <cell r="D6653">
            <v>17353.2</v>
          </cell>
          <cell r="E6653">
            <v>0.98579738800000005</v>
          </cell>
          <cell r="F6653" t="str">
            <v>Not an Outlier</v>
          </cell>
        </row>
        <row r="6654">
          <cell r="A6654">
            <v>6305.16</v>
          </cell>
          <cell r="B6654">
            <v>42811</v>
          </cell>
          <cell r="C6654">
            <v>308860</v>
          </cell>
          <cell r="D6654">
            <v>15834.1</v>
          </cell>
          <cell r="E6654">
            <v>0.93192433100000005</v>
          </cell>
          <cell r="F6654" t="str">
            <v>Not an Outlier</v>
          </cell>
        </row>
        <row r="6655">
          <cell r="A6655">
            <v>6306.25</v>
          </cell>
          <cell r="B6655">
            <v>43448</v>
          </cell>
          <cell r="C6655">
            <v>308971</v>
          </cell>
          <cell r="D6655">
            <v>14399.65</v>
          </cell>
          <cell r="E6655">
            <v>0.96432819400000003</v>
          </cell>
          <cell r="F6655" t="str">
            <v>Not an Outlier</v>
          </cell>
        </row>
        <row r="6656">
          <cell r="A6656">
            <v>6306.66</v>
          </cell>
          <cell r="B6656">
            <v>43350</v>
          </cell>
          <cell r="C6656">
            <v>308732</v>
          </cell>
          <cell r="D6656">
            <v>14055.85</v>
          </cell>
          <cell r="E6656">
            <v>0.97988605699999998</v>
          </cell>
          <cell r="F6656" t="str">
            <v>Not an Outlier</v>
          </cell>
        </row>
        <row r="6657">
          <cell r="A6657">
            <v>6308.41</v>
          </cell>
          <cell r="B6657">
            <v>42895</v>
          </cell>
          <cell r="C6657">
            <v>308982</v>
          </cell>
          <cell r="D6657">
            <v>10584.98</v>
          </cell>
          <cell r="E6657">
            <v>0.97362230100000002</v>
          </cell>
          <cell r="F6657" t="str">
            <v>Not an Outlier</v>
          </cell>
        </row>
        <row r="6658">
          <cell r="A6658">
            <v>6308.59</v>
          </cell>
          <cell r="B6658">
            <v>42797</v>
          </cell>
          <cell r="C6658">
            <v>308733</v>
          </cell>
          <cell r="D6658">
            <v>19017.259999999998</v>
          </cell>
          <cell r="E6658">
            <v>0.96055229200000003</v>
          </cell>
          <cell r="F6658" t="str">
            <v>Not an Outlier</v>
          </cell>
        </row>
        <row r="6659">
          <cell r="A6659">
            <v>6310.93</v>
          </cell>
          <cell r="B6659">
            <v>42867</v>
          </cell>
          <cell r="C6659">
            <v>308982</v>
          </cell>
          <cell r="D6659">
            <v>11388.72</v>
          </cell>
          <cell r="E6659">
            <v>0.97898047399999999</v>
          </cell>
          <cell r="F6659" t="str">
            <v>Not an Outlier</v>
          </cell>
        </row>
        <row r="6660">
          <cell r="A6660">
            <v>6319.87</v>
          </cell>
          <cell r="B6660">
            <v>43189</v>
          </cell>
          <cell r="C6660">
            <v>308841</v>
          </cell>
          <cell r="D6660">
            <v>16553.71</v>
          </cell>
          <cell r="E6660">
            <v>0.97824402099999996</v>
          </cell>
          <cell r="F6660" t="str">
            <v>Not an Outlier</v>
          </cell>
        </row>
        <row r="6661">
          <cell r="A6661">
            <v>6320.1</v>
          </cell>
          <cell r="B6661">
            <v>43175</v>
          </cell>
          <cell r="C6661">
            <v>300388</v>
          </cell>
          <cell r="D6661">
            <v>23407.279999999999</v>
          </cell>
          <cell r="E6661">
            <v>0.97043136100000005</v>
          </cell>
          <cell r="F6661" t="str">
            <v>Not an Outlier</v>
          </cell>
        </row>
        <row r="6662">
          <cell r="A6662">
            <v>6322.49</v>
          </cell>
          <cell r="B6662">
            <v>42986</v>
          </cell>
          <cell r="C6662">
            <v>86606</v>
          </cell>
          <cell r="D6662">
            <v>17314.46</v>
          </cell>
          <cell r="E6662">
            <v>0.96952355099999998</v>
          </cell>
          <cell r="F6662" t="str">
            <v>Not an Outlier</v>
          </cell>
        </row>
        <row r="6663">
          <cell r="A6663">
            <v>6327.46</v>
          </cell>
          <cell r="B6663">
            <v>43133</v>
          </cell>
          <cell r="C6663">
            <v>308841</v>
          </cell>
          <cell r="D6663">
            <v>17502.12</v>
          </cell>
          <cell r="E6663">
            <v>0.98086027899999995</v>
          </cell>
          <cell r="F6663" t="str">
            <v>Not an Outlier</v>
          </cell>
        </row>
        <row r="6664">
          <cell r="A6664">
            <v>6331.27</v>
          </cell>
          <cell r="B6664">
            <v>43448</v>
          </cell>
          <cell r="C6664">
            <v>308846</v>
          </cell>
          <cell r="D6664">
            <v>19852.68</v>
          </cell>
          <cell r="E6664">
            <v>0.98139634899999995</v>
          </cell>
          <cell r="F6664" t="str">
            <v>Not an Outlier</v>
          </cell>
        </row>
        <row r="6665">
          <cell r="A6665">
            <v>6332.42</v>
          </cell>
          <cell r="B6665">
            <v>42881</v>
          </cell>
          <cell r="C6665">
            <v>308848</v>
          </cell>
          <cell r="D6665">
            <v>27082.61</v>
          </cell>
          <cell r="E6665">
            <v>0.99233026400000002</v>
          </cell>
          <cell r="F6665" t="str">
            <v>Not an Outlier</v>
          </cell>
        </row>
        <row r="6666">
          <cell r="A6666">
            <v>6334.22</v>
          </cell>
          <cell r="B6666">
            <v>43189</v>
          </cell>
          <cell r="C6666">
            <v>300376</v>
          </cell>
          <cell r="D6666">
            <v>21389.56</v>
          </cell>
          <cell r="E6666">
            <v>0.84442240999999996</v>
          </cell>
          <cell r="F6666" t="str">
            <v>Not an Outlier</v>
          </cell>
        </row>
        <row r="6667">
          <cell r="A6667">
            <v>6335.13</v>
          </cell>
          <cell r="B6667">
            <v>43483</v>
          </cell>
          <cell r="C6667">
            <v>308840</v>
          </cell>
          <cell r="D6667">
            <v>37066.19</v>
          </cell>
          <cell r="E6667">
            <v>0.95321299999999998</v>
          </cell>
          <cell r="F6667" t="str">
            <v>Not an Outlier</v>
          </cell>
        </row>
        <row r="6668">
          <cell r="A6668">
            <v>6337.72</v>
          </cell>
          <cell r="B6668">
            <v>42832</v>
          </cell>
          <cell r="C6668">
            <v>308848</v>
          </cell>
          <cell r="D6668">
            <v>26228.31</v>
          </cell>
          <cell r="E6668">
            <v>0.98482449100000002</v>
          </cell>
          <cell r="F6668" t="str">
            <v>Not an Outlier</v>
          </cell>
        </row>
        <row r="6669">
          <cell r="A6669">
            <v>6337.84</v>
          </cell>
          <cell r="B6669">
            <v>43406</v>
          </cell>
          <cell r="C6669">
            <v>308979</v>
          </cell>
          <cell r="D6669">
            <v>27762.58</v>
          </cell>
          <cell r="E6669">
            <v>0.99121610699999996</v>
          </cell>
          <cell r="F6669" t="str">
            <v>Not an Outlier</v>
          </cell>
        </row>
        <row r="6670">
          <cell r="A6670">
            <v>6342.1</v>
          </cell>
          <cell r="B6670">
            <v>43350</v>
          </cell>
          <cell r="C6670">
            <v>308979</v>
          </cell>
          <cell r="D6670">
            <v>27735.06</v>
          </cell>
          <cell r="E6670">
            <v>0.97635567999999995</v>
          </cell>
          <cell r="F6670" t="str">
            <v>Not an Outlier</v>
          </cell>
        </row>
        <row r="6671">
          <cell r="A6671">
            <v>6344.14</v>
          </cell>
          <cell r="B6671">
            <v>42916</v>
          </cell>
          <cell r="C6671">
            <v>308969</v>
          </cell>
          <cell r="D6671">
            <v>19717.07</v>
          </cell>
          <cell r="E6671">
            <v>0.99020272899999995</v>
          </cell>
          <cell r="F6671" t="str">
            <v>Not an Outlier</v>
          </cell>
        </row>
        <row r="6672">
          <cell r="A6672">
            <v>6346.61</v>
          </cell>
          <cell r="B6672">
            <v>43301</v>
          </cell>
          <cell r="C6672">
            <v>308979</v>
          </cell>
          <cell r="D6672">
            <v>27349.07</v>
          </cell>
          <cell r="E6672">
            <v>0.97133099300000003</v>
          </cell>
          <cell r="F6672" t="str">
            <v>Not an Outlier</v>
          </cell>
        </row>
        <row r="6673">
          <cell r="A6673">
            <v>6349.81</v>
          </cell>
          <cell r="B6673">
            <v>43427</v>
          </cell>
          <cell r="C6673">
            <v>308983</v>
          </cell>
          <cell r="D6673">
            <v>9414.14</v>
          </cell>
          <cell r="E6673">
            <v>0.96839323499999996</v>
          </cell>
          <cell r="F6673" t="str">
            <v>Not an Outlier</v>
          </cell>
        </row>
        <row r="6674">
          <cell r="A6674">
            <v>6350.19</v>
          </cell>
          <cell r="B6674">
            <v>42853</v>
          </cell>
          <cell r="C6674">
            <v>308860</v>
          </cell>
          <cell r="D6674">
            <v>13958.72</v>
          </cell>
          <cell r="E6674">
            <v>0.937738407</v>
          </cell>
          <cell r="F6674" t="str">
            <v>Not an Outlier</v>
          </cell>
        </row>
        <row r="6675">
          <cell r="A6675">
            <v>6353.72</v>
          </cell>
          <cell r="B6675">
            <v>42979</v>
          </cell>
          <cell r="C6675">
            <v>308860</v>
          </cell>
          <cell r="D6675">
            <v>14992.01</v>
          </cell>
          <cell r="E6675">
            <v>0.94409678900000005</v>
          </cell>
          <cell r="F6675" t="str">
            <v>Not an Outlier</v>
          </cell>
        </row>
        <row r="6676">
          <cell r="A6676">
            <v>6354.91</v>
          </cell>
          <cell r="B6676">
            <v>42839</v>
          </cell>
          <cell r="C6676">
            <v>308848</v>
          </cell>
          <cell r="D6676">
            <v>25782.82</v>
          </cell>
          <cell r="E6676">
            <v>0.98375223700000003</v>
          </cell>
          <cell r="F6676" t="str">
            <v>Not an Outlier</v>
          </cell>
        </row>
        <row r="6677">
          <cell r="A6677">
            <v>6355.72</v>
          </cell>
          <cell r="B6677">
            <v>43147</v>
          </cell>
          <cell r="C6677">
            <v>308678</v>
          </cell>
          <cell r="D6677">
            <v>21979.62</v>
          </cell>
          <cell r="E6677">
            <v>0.95878589299999994</v>
          </cell>
          <cell r="F6677" t="str">
            <v>Not an Outlier</v>
          </cell>
        </row>
        <row r="6678">
          <cell r="A6678">
            <v>6356.41</v>
          </cell>
          <cell r="B6678">
            <v>43434</v>
          </cell>
          <cell r="C6678">
            <v>308729</v>
          </cell>
          <cell r="D6678">
            <v>18622.48</v>
          </cell>
          <cell r="E6678">
            <v>0.985466116</v>
          </cell>
          <cell r="F6678" t="str">
            <v>Not an Outlier</v>
          </cell>
        </row>
        <row r="6679">
          <cell r="A6679">
            <v>6358.19</v>
          </cell>
          <cell r="B6679">
            <v>43175</v>
          </cell>
          <cell r="C6679">
            <v>308979</v>
          </cell>
          <cell r="D6679">
            <v>33199.79</v>
          </cell>
          <cell r="E6679">
            <v>0.98317012999999998</v>
          </cell>
          <cell r="F6679" t="str">
            <v>Not an Outlier</v>
          </cell>
        </row>
        <row r="6680">
          <cell r="A6680">
            <v>6360.57</v>
          </cell>
          <cell r="B6680">
            <v>42958</v>
          </cell>
          <cell r="C6680">
            <v>86606</v>
          </cell>
          <cell r="D6680">
            <v>17339.07</v>
          </cell>
          <cell r="E6680">
            <v>0.968674335</v>
          </cell>
          <cell r="F6680" t="str">
            <v>Not an Outlier</v>
          </cell>
        </row>
        <row r="6681">
          <cell r="A6681">
            <v>6361.62</v>
          </cell>
          <cell r="B6681">
            <v>43112</v>
          </cell>
          <cell r="C6681">
            <v>308977</v>
          </cell>
          <cell r="D6681">
            <v>22148.81</v>
          </cell>
          <cell r="E6681">
            <v>0.98481216599999999</v>
          </cell>
          <cell r="F6681" t="str">
            <v>Not an Outlier</v>
          </cell>
        </row>
        <row r="6682">
          <cell r="A6682">
            <v>6362.91</v>
          </cell>
          <cell r="B6682">
            <v>43007</v>
          </cell>
          <cell r="C6682">
            <v>308681</v>
          </cell>
          <cell r="D6682">
            <v>25737.74</v>
          </cell>
          <cell r="E6682">
            <v>0.95766728199999995</v>
          </cell>
          <cell r="F6682" t="str">
            <v>Not an Outlier</v>
          </cell>
        </row>
        <row r="6683">
          <cell r="A6683">
            <v>6364.5</v>
          </cell>
          <cell r="B6683">
            <v>42874</v>
          </cell>
          <cell r="C6683">
            <v>300376</v>
          </cell>
          <cell r="D6683">
            <v>33263.94</v>
          </cell>
          <cell r="E6683">
            <v>0.968212921</v>
          </cell>
          <cell r="F6683" t="str">
            <v>Not an Outlier</v>
          </cell>
        </row>
        <row r="6684">
          <cell r="A6684">
            <v>6366.94</v>
          </cell>
          <cell r="B6684">
            <v>43154</v>
          </cell>
          <cell r="C6684">
            <v>308862</v>
          </cell>
          <cell r="D6684">
            <v>8126.52</v>
          </cell>
          <cell r="E6684">
            <v>0.94494233100000002</v>
          </cell>
          <cell r="F6684" t="str">
            <v>Not an Outlier</v>
          </cell>
        </row>
        <row r="6685">
          <cell r="A6685">
            <v>6367.72</v>
          </cell>
          <cell r="B6685">
            <v>43322</v>
          </cell>
          <cell r="C6685">
            <v>308978</v>
          </cell>
          <cell r="D6685">
            <v>24023.79</v>
          </cell>
          <cell r="E6685">
            <v>0.96100264199999996</v>
          </cell>
          <cell r="F6685" t="str">
            <v>Not an Outlier</v>
          </cell>
        </row>
        <row r="6686">
          <cell r="A6686">
            <v>6367.98</v>
          </cell>
          <cell r="B6686">
            <v>43028</v>
          </cell>
          <cell r="C6686">
            <v>300389</v>
          </cell>
          <cell r="D6686">
            <v>29843.33</v>
          </cell>
          <cell r="E6686">
            <v>0.96037088100000001</v>
          </cell>
          <cell r="F6686" t="str">
            <v>Not an Outlier</v>
          </cell>
        </row>
        <row r="6687">
          <cell r="A6687">
            <v>6369.88</v>
          </cell>
          <cell r="B6687">
            <v>43119</v>
          </cell>
          <cell r="C6687">
            <v>308970</v>
          </cell>
          <cell r="D6687">
            <v>15291.42</v>
          </cell>
          <cell r="E6687">
            <v>0.95952481000000001</v>
          </cell>
          <cell r="F6687" t="str">
            <v>Not an Outlier</v>
          </cell>
        </row>
        <row r="6688">
          <cell r="A6688">
            <v>6371.06</v>
          </cell>
          <cell r="B6688">
            <v>42804</v>
          </cell>
          <cell r="C6688">
            <v>308982</v>
          </cell>
          <cell r="D6688">
            <v>12332.31</v>
          </cell>
          <cell r="E6688">
            <v>0.97451436199999997</v>
          </cell>
          <cell r="F6688" t="str">
            <v>Not an Outlier</v>
          </cell>
        </row>
        <row r="6689">
          <cell r="A6689">
            <v>6371.46</v>
          </cell>
          <cell r="B6689">
            <v>43175</v>
          </cell>
          <cell r="C6689">
            <v>308841</v>
          </cell>
          <cell r="D6689">
            <v>16730.89</v>
          </cell>
          <cell r="E6689">
            <v>0.97159377499999999</v>
          </cell>
          <cell r="F6689" t="str">
            <v>Not an Outlier</v>
          </cell>
        </row>
        <row r="6690">
          <cell r="A6690">
            <v>6374.38</v>
          </cell>
          <cell r="B6690">
            <v>43119</v>
          </cell>
          <cell r="C6690">
            <v>308983</v>
          </cell>
          <cell r="D6690">
            <v>9132.94</v>
          </cell>
          <cell r="E6690">
            <v>0.92487784699999998</v>
          </cell>
          <cell r="F6690" t="str">
            <v>Not an Outlier</v>
          </cell>
        </row>
        <row r="6691">
          <cell r="A6691">
            <v>6380.76</v>
          </cell>
          <cell r="B6691">
            <v>43126</v>
          </cell>
          <cell r="C6691">
            <v>308978</v>
          </cell>
          <cell r="D6691">
            <v>26538.639999999999</v>
          </cell>
          <cell r="E6691">
            <v>0.98226701000000005</v>
          </cell>
          <cell r="F6691" t="str">
            <v>Not an Outlier</v>
          </cell>
        </row>
        <row r="6692">
          <cell r="A6692">
            <v>6386.5</v>
          </cell>
          <cell r="B6692">
            <v>43329</v>
          </cell>
          <cell r="C6692">
            <v>308979</v>
          </cell>
          <cell r="D6692">
            <v>28138.55</v>
          </cell>
          <cell r="E6692">
            <v>0.97635567999999995</v>
          </cell>
          <cell r="F6692" t="str">
            <v>Not an Outlier</v>
          </cell>
        </row>
        <row r="6693">
          <cell r="A6693">
            <v>6387.53</v>
          </cell>
          <cell r="B6693">
            <v>43000</v>
          </cell>
          <cell r="C6693">
            <v>308732</v>
          </cell>
          <cell r="D6693">
            <v>12119.61</v>
          </cell>
          <cell r="E6693">
            <v>0.93624316399999996</v>
          </cell>
          <cell r="F6693" t="str">
            <v>Not an Outlier</v>
          </cell>
        </row>
        <row r="6694">
          <cell r="A6694">
            <v>6388.05</v>
          </cell>
          <cell r="B6694">
            <v>43343</v>
          </cell>
          <cell r="C6694">
            <v>308978</v>
          </cell>
          <cell r="D6694">
            <v>23950.55</v>
          </cell>
          <cell r="E6694">
            <v>0.97314709499999996</v>
          </cell>
          <cell r="F6694" t="str">
            <v>Not an Outlier</v>
          </cell>
        </row>
        <row r="6695">
          <cell r="A6695">
            <v>6388.92</v>
          </cell>
          <cell r="B6695">
            <v>43224</v>
          </cell>
          <cell r="C6695">
            <v>308969</v>
          </cell>
          <cell r="D6695">
            <v>15246.94</v>
          </cell>
          <cell r="E6695">
            <v>0.981046376</v>
          </cell>
          <cell r="F6695" t="str">
            <v>Not an Outlier</v>
          </cell>
        </row>
        <row r="6696">
          <cell r="A6696">
            <v>6389.86</v>
          </cell>
          <cell r="B6696">
            <v>42853</v>
          </cell>
          <cell r="C6696">
            <v>308841</v>
          </cell>
          <cell r="D6696">
            <v>14488.25</v>
          </cell>
          <cell r="E6696">
            <v>0.94303949600000003</v>
          </cell>
          <cell r="F6696" t="str">
            <v>Not an Outlier</v>
          </cell>
        </row>
        <row r="6697">
          <cell r="A6697">
            <v>6391.22</v>
          </cell>
          <cell r="B6697">
            <v>43469</v>
          </cell>
          <cell r="C6697">
            <v>308729</v>
          </cell>
          <cell r="D6697">
            <v>21970.06</v>
          </cell>
          <cell r="E6697">
            <v>0.97003503300000005</v>
          </cell>
          <cell r="F6697" t="str">
            <v>Not an Outlier</v>
          </cell>
        </row>
        <row r="6698">
          <cell r="A6698">
            <v>6394.57</v>
          </cell>
          <cell r="B6698">
            <v>42930</v>
          </cell>
          <cell r="C6698">
            <v>308969</v>
          </cell>
          <cell r="D6698">
            <v>18246.91</v>
          </cell>
          <cell r="E6698">
            <v>0.99019707800000001</v>
          </cell>
          <cell r="F6698" t="str">
            <v>Not an Outlier</v>
          </cell>
        </row>
        <row r="6699">
          <cell r="A6699">
            <v>6396.26</v>
          </cell>
          <cell r="B6699">
            <v>43273</v>
          </cell>
          <cell r="C6699">
            <v>308729</v>
          </cell>
          <cell r="D6699">
            <v>19995.96</v>
          </cell>
          <cell r="E6699">
            <v>0.98628211399999999</v>
          </cell>
          <cell r="F6699" t="str">
            <v>Not an Outlier</v>
          </cell>
        </row>
        <row r="6700">
          <cell r="A6700">
            <v>6396.43</v>
          </cell>
          <cell r="B6700">
            <v>43161</v>
          </cell>
          <cell r="C6700">
            <v>308841</v>
          </cell>
          <cell r="D6700">
            <v>17114.93</v>
          </cell>
          <cell r="E6700">
            <v>0.97750510499999999</v>
          </cell>
          <cell r="F6700" t="str">
            <v>Not an Outlier</v>
          </cell>
        </row>
        <row r="6701">
          <cell r="A6701">
            <v>6398.92</v>
          </cell>
          <cell r="B6701">
            <v>42874</v>
          </cell>
          <cell r="C6701">
            <v>308969</v>
          </cell>
          <cell r="D6701">
            <v>22955.42</v>
          </cell>
          <cell r="E6701">
            <v>0.98904367599999998</v>
          </cell>
          <cell r="F6701" t="str">
            <v>Not an Outlier</v>
          </cell>
        </row>
        <row r="6702">
          <cell r="A6702">
            <v>6399.08</v>
          </cell>
          <cell r="B6702">
            <v>43441</v>
          </cell>
          <cell r="C6702">
            <v>308976</v>
          </cell>
          <cell r="D6702">
            <v>18277.79</v>
          </cell>
          <cell r="E6702">
            <v>0.968559155</v>
          </cell>
          <cell r="F6702" t="str">
            <v>Not an Outlier</v>
          </cell>
        </row>
        <row r="6703">
          <cell r="A6703">
            <v>6399.36</v>
          </cell>
          <cell r="B6703">
            <v>42797</v>
          </cell>
          <cell r="C6703">
            <v>308982</v>
          </cell>
          <cell r="D6703">
            <v>12638.82</v>
          </cell>
          <cell r="E6703">
            <v>0.97476180499999998</v>
          </cell>
          <cell r="F6703" t="str">
            <v>Not an Outlier</v>
          </cell>
        </row>
        <row r="6704">
          <cell r="A6704">
            <v>6400.68</v>
          </cell>
          <cell r="B6704">
            <v>43112</v>
          </cell>
          <cell r="C6704">
            <v>308976</v>
          </cell>
          <cell r="D6704">
            <v>19208.96</v>
          </cell>
          <cell r="E6704">
            <v>0.96369113399999995</v>
          </cell>
          <cell r="F6704" t="str">
            <v>Not an Outlier</v>
          </cell>
        </row>
        <row r="6705">
          <cell r="A6705">
            <v>6404.32</v>
          </cell>
          <cell r="B6705">
            <v>43014</v>
          </cell>
          <cell r="C6705">
            <v>308969</v>
          </cell>
          <cell r="D6705">
            <v>15927.78</v>
          </cell>
          <cell r="E6705">
            <v>0.98296115799999995</v>
          </cell>
          <cell r="F6705" t="str">
            <v>Not an Outlier</v>
          </cell>
        </row>
        <row r="6706">
          <cell r="A6706">
            <v>6406.56</v>
          </cell>
          <cell r="B6706">
            <v>43210</v>
          </cell>
          <cell r="C6706">
            <v>308860</v>
          </cell>
          <cell r="D6706">
            <v>17714.29</v>
          </cell>
          <cell r="E6706">
            <v>0.94769406700000003</v>
          </cell>
          <cell r="F6706" t="str">
            <v>Not an Outlier</v>
          </cell>
        </row>
        <row r="6707">
          <cell r="A6707">
            <v>6409.55</v>
          </cell>
          <cell r="B6707">
            <v>43441</v>
          </cell>
          <cell r="C6707">
            <v>308983</v>
          </cell>
          <cell r="D6707">
            <v>9366.0300000000007</v>
          </cell>
          <cell r="E6707">
            <v>0.96167347400000003</v>
          </cell>
          <cell r="F6707" t="str">
            <v>Not an Outlier</v>
          </cell>
        </row>
        <row r="6708">
          <cell r="A6708">
            <v>6410.9</v>
          </cell>
          <cell r="B6708">
            <v>43469</v>
          </cell>
          <cell r="C6708">
            <v>308983</v>
          </cell>
          <cell r="D6708">
            <v>9987.11</v>
          </cell>
          <cell r="E6708">
            <v>0.93885947000000003</v>
          </cell>
          <cell r="F6708" t="str">
            <v>Not an Outlier</v>
          </cell>
        </row>
        <row r="6709">
          <cell r="A6709">
            <v>6412.69</v>
          </cell>
          <cell r="B6709">
            <v>43217</v>
          </cell>
          <cell r="C6709">
            <v>308969</v>
          </cell>
          <cell r="D6709">
            <v>15779.39</v>
          </cell>
          <cell r="E6709">
            <v>0.98367212500000001</v>
          </cell>
          <cell r="F6709" t="str">
            <v>Not an Outlier</v>
          </cell>
        </row>
        <row r="6710">
          <cell r="A6710">
            <v>6412.91</v>
          </cell>
          <cell r="B6710">
            <v>43364</v>
          </cell>
          <cell r="C6710">
            <v>308983</v>
          </cell>
          <cell r="D6710">
            <v>9754.57</v>
          </cell>
          <cell r="E6710">
            <v>0.93095064699999996</v>
          </cell>
          <cell r="F6710" t="str">
            <v>Not an Outlier</v>
          </cell>
        </row>
        <row r="6711">
          <cell r="A6711">
            <v>6413.78</v>
          </cell>
          <cell r="B6711">
            <v>43175</v>
          </cell>
          <cell r="C6711">
            <v>308860</v>
          </cell>
          <cell r="D6711">
            <v>16443.5</v>
          </cell>
          <cell r="E6711">
            <v>0.94580246400000001</v>
          </cell>
          <cell r="F6711" t="str">
            <v>Not an Outlier</v>
          </cell>
        </row>
        <row r="6712">
          <cell r="A6712">
            <v>6414.62</v>
          </cell>
          <cell r="B6712">
            <v>43098</v>
          </cell>
          <cell r="C6712">
            <v>300388</v>
          </cell>
          <cell r="D6712">
            <v>25371.09</v>
          </cell>
          <cell r="E6712">
            <v>0.98021208199999998</v>
          </cell>
          <cell r="F6712" t="str">
            <v>Not an Outlier</v>
          </cell>
        </row>
        <row r="6713">
          <cell r="A6713">
            <v>6417.03</v>
          </cell>
          <cell r="B6713">
            <v>43084</v>
          </cell>
          <cell r="C6713">
            <v>308979</v>
          </cell>
          <cell r="D6713">
            <v>30025.03</v>
          </cell>
          <cell r="E6713">
            <v>0.98398194100000003</v>
          </cell>
          <cell r="F6713" t="str">
            <v>Not an Outlier</v>
          </cell>
        </row>
        <row r="6714">
          <cell r="A6714">
            <v>6417.11</v>
          </cell>
          <cell r="B6714">
            <v>42867</v>
          </cell>
          <cell r="C6714">
            <v>308860</v>
          </cell>
          <cell r="D6714">
            <v>14220.81</v>
          </cell>
          <cell r="E6714">
            <v>0.92997622700000004</v>
          </cell>
          <cell r="F6714" t="str">
            <v>Not an Outlier</v>
          </cell>
        </row>
        <row r="6715">
          <cell r="A6715">
            <v>6419.52</v>
          </cell>
          <cell r="B6715">
            <v>42965</v>
          </cell>
          <cell r="C6715">
            <v>308860</v>
          </cell>
          <cell r="D6715">
            <v>15399.59</v>
          </cell>
          <cell r="E6715">
            <v>0.95450141300000002</v>
          </cell>
          <cell r="F6715" t="str">
            <v>Not an Outlier</v>
          </cell>
        </row>
        <row r="6716">
          <cell r="A6716">
            <v>6420.31</v>
          </cell>
          <cell r="B6716">
            <v>43000</v>
          </cell>
          <cell r="C6716">
            <v>308841</v>
          </cell>
          <cell r="D6716">
            <v>15701.85</v>
          </cell>
          <cell r="E6716">
            <v>0.95606397899999995</v>
          </cell>
          <cell r="F6716" t="str">
            <v>Not an Outlier</v>
          </cell>
        </row>
        <row r="6717">
          <cell r="A6717">
            <v>6423.2</v>
          </cell>
          <cell r="B6717">
            <v>43175</v>
          </cell>
          <cell r="C6717">
            <v>308678</v>
          </cell>
          <cell r="D6717">
            <v>23004.04</v>
          </cell>
          <cell r="E6717">
            <v>0.96412251100000002</v>
          </cell>
          <cell r="F6717" t="str">
            <v>Not an Outlier</v>
          </cell>
        </row>
        <row r="6718">
          <cell r="A6718">
            <v>6424.76</v>
          </cell>
          <cell r="B6718">
            <v>43161</v>
          </cell>
          <cell r="C6718">
            <v>308860</v>
          </cell>
          <cell r="D6718">
            <v>16175.56</v>
          </cell>
          <cell r="E6718">
            <v>0.94259496300000001</v>
          </cell>
          <cell r="F6718" t="str">
            <v>Not an Outlier</v>
          </cell>
        </row>
        <row r="6719">
          <cell r="A6719">
            <v>6429.46</v>
          </cell>
          <cell r="B6719">
            <v>42972</v>
          </cell>
          <cell r="C6719">
            <v>335594</v>
          </cell>
          <cell r="D6719">
            <v>19170.009999999998</v>
          </cell>
          <cell r="E6719">
            <v>0.95200402299999998</v>
          </cell>
          <cell r="F6719" t="str">
            <v>Not an Outlier</v>
          </cell>
        </row>
        <row r="6720">
          <cell r="A6720">
            <v>6429.83</v>
          </cell>
          <cell r="B6720">
            <v>43357</v>
          </cell>
          <cell r="C6720">
            <v>308846</v>
          </cell>
          <cell r="D6720">
            <v>19208.93</v>
          </cell>
          <cell r="E6720">
            <v>0.96917739300000005</v>
          </cell>
          <cell r="F6720" t="str">
            <v>Not an Outlier</v>
          </cell>
        </row>
        <row r="6721">
          <cell r="A6721">
            <v>6432</v>
          </cell>
          <cell r="B6721">
            <v>42923</v>
          </cell>
          <cell r="C6721">
            <v>86606</v>
          </cell>
          <cell r="D6721">
            <v>15578.84</v>
          </cell>
          <cell r="E6721">
            <v>0.96744768800000003</v>
          </cell>
          <cell r="F6721" t="str">
            <v>Not an Outlier</v>
          </cell>
        </row>
        <row r="6722">
          <cell r="A6722">
            <v>6435.16</v>
          </cell>
          <cell r="B6722">
            <v>42776</v>
          </cell>
          <cell r="C6722">
            <v>300376</v>
          </cell>
          <cell r="D6722">
            <v>32428.48</v>
          </cell>
          <cell r="E6722">
            <v>0.95645276599999995</v>
          </cell>
          <cell r="F6722" t="str">
            <v>Not an Outlier</v>
          </cell>
        </row>
        <row r="6723">
          <cell r="A6723">
            <v>6437.58</v>
          </cell>
          <cell r="B6723">
            <v>42804</v>
          </cell>
          <cell r="C6723">
            <v>308848</v>
          </cell>
          <cell r="D6723">
            <v>27397.99</v>
          </cell>
          <cell r="E6723">
            <v>0.98366032199999998</v>
          </cell>
          <cell r="F6723" t="str">
            <v>Not an Outlier</v>
          </cell>
        </row>
        <row r="6724">
          <cell r="A6724">
            <v>6437.82</v>
          </cell>
          <cell r="B6724">
            <v>43091</v>
          </cell>
          <cell r="C6724">
            <v>300376</v>
          </cell>
          <cell r="D6724">
            <v>30703.89</v>
          </cell>
          <cell r="E6724">
            <v>0.93022259399999996</v>
          </cell>
          <cell r="F6724" t="str">
            <v>Not an Outlier</v>
          </cell>
        </row>
        <row r="6725">
          <cell r="A6725">
            <v>6440.67</v>
          </cell>
          <cell r="B6725">
            <v>42979</v>
          </cell>
          <cell r="C6725">
            <v>308681</v>
          </cell>
          <cell r="D6725">
            <v>26145.22</v>
          </cell>
          <cell r="E6725">
            <v>0.95590521100000003</v>
          </cell>
          <cell r="F6725" t="str">
            <v>Not an Outlier</v>
          </cell>
        </row>
        <row r="6726">
          <cell r="A6726">
            <v>6440.72</v>
          </cell>
          <cell r="B6726">
            <v>43196</v>
          </cell>
          <cell r="C6726">
            <v>308732</v>
          </cell>
          <cell r="D6726">
            <v>14007.45</v>
          </cell>
          <cell r="E6726">
            <v>0.97765646699999997</v>
          </cell>
          <cell r="F6726" t="str">
            <v>Not an Outlier</v>
          </cell>
        </row>
        <row r="6727">
          <cell r="A6727">
            <v>6442.3</v>
          </cell>
          <cell r="B6727">
            <v>42832</v>
          </cell>
          <cell r="C6727">
            <v>308678</v>
          </cell>
          <cell r="D6727">
            <v>27226.82</v>
          </cell>
          <cell r="E6727">
            <v>0.98078292</v>
          </cell>
          <cell r="F6727" t="str">
            <v>Not an Outlier</v>
          </cell>
        </row>
        <row r="6728">
          <cell r="A6728">
            <v>6443.67</v>
          </cell>
          <cell r="B6728">
            <v>42818</v>
          </cell>
          <cell r="C6728">
            <v>308848</v>
          </cell>
          <cell r="D6728">
            <v>26741.3</v>
          </cell>
          <cell r="E6728">
            <v>0.99142297300000004</v>
          </cell>
          <cell r="F6728" t="str">
            <v>Not an Outlier</v>
          </cell>
        </row>
        <row r="6729">
          <cell r="A6729">
            <v>6443.92</v>
          </cell>
          <cell r="B6729">
            <v>43028</v>
          </cell>
          <cell r="C6729">
            <v>308969</v>
          </cell>
          <cell r="D6729">
            <v>16194.51</v>
          </cell>
          <cell r="E6729">
            <v>0.97481996000000004</v>
          </cell>
          <cell r="F6729" t="str">
            <v>Not an Outlier</v>
          </cell>
        </row>
        <row r="6730">
          <cell r="A6730">
            <v>6445.79</v>
          </cell>
          <cell r="B6730">
            <v>43441</v>
          </cell>
          <cell r="C6730">
            <v>308972</v>
          </cell>
          <cell r="D6730">
            <v>16355.14</v>
          </cell>
          <cell r="E6730">
            <v>0.97171163500000002</v>
          </cell>
          <cell r="F6730" t="str">
            <v>Not an Outlier</v>
          </cell>
        </row>
        <row r="6731">
          <cell r="A6731">
            <v>6448.63</v>
          </cell>
          <cell r="B6731">
            <v>43287</v>
          </cell>
          <cell r="C6731">
            <v>308978</v>
          </cell>
          <cell r="D6731">
            <v>22380.240000000002</v>
          </cell>
          <cell r="E6731">
            <v>0.96188385499999995</v>
          </cell>
          <cell r="F6731" t="str">
            <v>Not an Outlier</v>
          </cell>
        </row>
        <row r="6732">
          <cell r="A6732">
            <v>6450.95</v>
          </cell>
          <cell r="B6732">
            <v>43476</v>
          </cell>
          <cell r="C6732">
            <v>308977</v>
          </cell>
          <cell r="D6732">
            <v>26048.38</v>
          </cell>
          <cell r="E6732">
            <v>0.982340773</v>
          </cell>
          <cell r="F6732" t="str">
            <v>Not an Outlier</v>
          </cell>
        </row>
        <row r="6733">
          <cell r="A6733">
            <v>6454.81</v>
          </cell>
          <cell r="B6733">
            <v>43161</v>
          </cell>
          <cell r="C6733">
            <v>308979</v>
          </cell>
          <cell r="D6733">
            <v>32978.93</v>
          </cell>
          <cell r="E6733">
            <v>0.98661840599999995</v>
          </cell>
          <cell r="F6733" t="str">
            <v>Not an Outlier</v>
          </cell>
        </row>
        <row r="6734">
          <cell r="A6734">
            <v>6455.56</v>
          </cell>
          <cell r="B6734">
            <v>43042</v>
          </cell>
          <cell r="C6734">
            <v>308969</v>
          </cell>
          <cell r="D6734">
            <v>15764.16</v>
          </cell>
          <cell r="E6734">
            <v>0.97523141499999999</v>
          </cell>
          <cell r="F6734" t="str">
            <v>Not an Outlier</v>
          </cell>
        </row>
        <row r="6735">
          <cell r="A6735">
            <v>6456.22</v>
          </cell>
          <cell r="B6735">
            <v>43448</v>
          </cell>
          <cell r="C6735">
            <v>308840</v>
          </cell>
          <cell r="D6735">
            <v>24842.47</v>
          </cell>
          <cell r="E6735">
            <v>0.950691171</v>
          </cell>
          <cell r="F6735" t="str">
            <v>Not an Outlier</v>
          </cell>
        </row>
        <row r="6736">
          <cell r="A6736">
            <v>6457.95</v>
          </cell>
          <cell r="B6736">
            <v>43000</v>
          </cell>
          <cell r="C6736">
            <v>300376</v>
          </cell>
          <cell r="D6736">
            <v>29643.360000000001</v>
          </cell>
          <cell r="E6736">
            <v>0.90659076999999999</v>
          </cell>
          <cell r="F6736" t="str">
            <v>Not an Outlier</v>
          </cell>
        </row>
        <row r="6737">
          <cell r="A6737">
            <v>6461.17</v>
          </cell>
          <cell r="B6737">
            <v>43049</v>
          </cell>
          <cell r="C6737">
            <v>335594</v>
          </cell>
          <cell r="D6737">
            <v>19404.740000000002</v>
          </cell>
          <cell r="E6737">
            <v>0.94816453499999998</v>
          </cell>
          <cell r="F6737" t="str">
            <v>Not an Outlier</v>
          </cell>
        </row>
        <row r="6738">
          <cell r="A6738">
            <v>6467.57</v>
          </cell>
          <cell r="B6738">
            <v>42783</v>
          </cell>
          <cell r="C6738">
            <v>300388</v>
          </cell>
          <cell r="D6738">
            <v>27008.97</v>
          </cell>
          <cell r="E6738">
            <v>0.99082408399999999</v>
          </cell>
          <cell r="F6738" t="str">
            <v>Not an Outlier</v>
          </cell>
        </row>
        <row r="6739">
          <cell r="A6739">
            <v>6470.91</v>
          </cell>
          <cell r="B6739">
            <v>42993</v>
          </cell>
          <cell r="C6739">
            <v>308982</v>
          </cell>
          <cell r="D6739">
            <v>9466.93</v>
          </cell>
          <cell r="E6739">
            <v>0.96323568800000003</v>
          </cell>
          <cell r="F6739" t="str">
            <v>Not an Outlier</v>
          </cell>
        </row>
        <row r="6740">
          <cell r="A6740">
            <v>6476.24</v>
          </cell>
          <cell r="B6740">
            <v>43441</v>
          </cell>
          <cell r="C6740">
            <v>308977</v>
          </cell>
          <cell r="D6740">
            <v>21720.82</v>
          </cell>
          <cell r="E6740">
            <v>0.99178795900000005</v>
          </cell>
          <cell r="F6740" t="str">
            <v>Not an Outlier</v>
          </cell>
        </row>
        <row r="6741">
          <cell r="A6741">
            <v>6476.49</v>
          </cell>
          <cell r="B6741">
            <v>43161</v>
          </cell>
          <cell r="C6741">
            <v>308678</v>
          </cell>
          <cell r="D6741">
            <v>22518.34</v>
          </cell>
          <cell r="E6741">
            <v>0.95985321700000004</v>
          </cell>
          <cell r="F6741" t="str">
            <v>Not an Outlier</v>
          </cell>
        </row>
        <row r="6742">
          <cell r="A6742">
            <v>6484.12</v>
          </cell>
          <cell r="B6742">
            <v>43182</v>
          </cell>
          <cell r="C6742">
            <v>308979</v>
          </cell>
          <cell r="D6742">
            <v>32755.13</v>
          </cell>
          <cell r="E6742">
            <v>0.986207897</v>
          </cell>
          <cell r="F6742" t="str">
            <v>Not an Outlier</v>
          </cell>
        </row>
        <row r="6743">
          <cell r="A6743">
            <v>6488.75</v>
          </cell>
          <cell r="B6743">
            <v>43175</v>
          </cell>
          <cell r="C6743">
            <v>308969</v>
          </cell>
          <cell r="D6743">
            <v>15663.23</v>
          </cell>
          <cell r="E6743">
            <v>0.97842062699999999</v>
          </cell>
          <cell r="F6743" t="str">
            <v>Not an Outlier</v>
          </cell>
        </row>
        <row r="6744">
          <cell r="A6744">
            <v>6489.9</v>
          </cell>
          <cell r="B6744">
            <v>43105</v>
          </cell>
          <cell r="C6744">
            <v>300376</v>
          </cell>
          <cell r="D6744">
            <v>30342.53</v>
          </cell>
          <cell r="E6744">
            <v>0.93701184400000004</v>
          </cell>
          <cell r="F6744" t="str">
            <v>Not an Outlier</v>
          </cell>
        </row>
        <row r="6745">
          <cell r="A6745">
            <v>6492.41</v>
          </cell>
          <cell r="B6745">
            <v>43000</v>
          </cell>
          <cell r="C6745">
            <v>308969</v>
          </cell>
          <cell r="D6745">
            <v>16237.73</v>
          </cell>
          <cell r="E6745">
            <v>0.98014599899999999</v>
          </cell>
          <cell r="F6745" t="str">
            <v>Not an Outlier</v>
          </cell>
        </row>
        <row r="6746">
          <cell r="A6746">
            <v>6492.54</v>
          </cell>
          <cell r="B6746">
            <v>43063</v>
          </cell>
          <cell r="C6746">
            <v>86606</v>
          </cell>
          <cell r="D6746">
            <v>16689.490000000002</v>
          </cell>
          <cell r="E6746">
            <v>0.94854981299999996</v>
          </cell>
          <cell r="F6746" t="str">
            <v>Not an Outlier</v>
          </cell>
        </row>
        <row r="6747">
          <cell r="A6747">
            <v>6495.63</v>
          </cell>
          <cell r="B6747">
            <v>43420</v>
          </cell>
          <cell r="C6747">
            <v>308978</v>
          </cell>
          <cell r="D6747">
            <v>24538.82</v>
          </cell>
          <cell r="E6747">
            <v>0.98952979600000002</v>
          </cell>
          <cell r="F6747" t="str">
            <v>Not an Outlier</v>
          </cell>
        </row>
        <row r="6748">
          <cell r="A6748">
            <v>6498.76</v>
          </cell>
          <cell r="B6748">
            <v>43224</v>
          </cell>
          <cell r="C6748">
            <v>300388</v>
          </cell>
          <cell r="D6748">
            <v>16688.77</v>
          </cell>
          <cell r="E6748">
            <v>0.78571528599999996</v>
          </cell>
          <cell r="F6748" t="str">
            <v>Not an Outlier</v>
          </cell>
        </row>
        <row r="6749">
          <cell r="A6749">
            <v>6499.74</v>
          </cell>
          <cell r="B6749">
            <v>42909</v>
          </cell>
          <cell r="C6749">
            <v>308969</v>
          </cell>
          <cell r="D6749">
            <v>20428.5</v>
          </cell>
          <cell r="E6749">
            <v>0.989131435</v>
          </cell>
          <cell r="F6749" t="str">
            <v>Not an Outlier</v>
          </cell>
        </row>
        <row r="6750">
          <cell r="A6750">
            <v>6501.17</v>
          </cell>
          <cell r="B6750">
            <v>43294</v>
          </cell>
          <cell r="C6750">
            <v>308732</v>
          </cell>
          <cell r="D6750">
            <v>15944</v>
          </cell>
          <cell r="E6750">
            <v>0.98981452199999997</v>
          </cell>
          <cell r="F6750" t="str">
            <v>Not an Outlier</v>
          </cell>
        </row>
        <row r="6751">
          <cell r="A6751">
            <v>6501.82</v>
          </cell>
          <cell r="B6751">
            <v>43126</v>
          </cell>
          <cell r="C6751">
            <v>300388</v>
          </cell>
          <cell r="D6751">
            <v>23337.17</v>
          </cell>
          <cell r="E6751">
            <v>0.96532327699999998</v>
          </cell>
          <cell r="F6751" t="str">
            <v>Not an Outlier</v>
          </cell>
        </row>
        <row r="6752">
          <cell r="A6752">
            <v>6504.42</v>
          </cell>
          <cell r="B6752">
            <v>43406</v>
          </cell>
          <cell r="C6752">
            <v>308978</v>
          </cell>
          <cell r="D6752">
            <v>24866.76</v>
          </cell>
          <cell r="E6752">
            <v>0.98856913899999999</v>
          </cell>
          <cell r="F6752" t="str">
            <v>Not an Outlier</v>
          </cell>
        </row>
        <row r="6753">
          <cell r="A6753">
            <v>6504.71</v>
          </cell>
          <cell r="B6753">
            <v>43000</v>
          </cell>
          <cell r="C6753">
            <v>308846</v>
          </cell>
          <cell r="D6753">
            <v>19011.05</v>
          </cell>
          <cell r="E6753">
            <v>0.90891924899999998</v>
          </cell>
          <cell r="F6753" t="str">
            <v>Not an Outlier</v>
          </cell>
        </row>
        <row r="6754">
          <cell r="A6754">
            <v>6509.3</v>
          </cell>
          <cell r="B6754">
            <v>42944</v>
          </cell>
          <cell r="C6754">
            <v>308860</v>
          </cell>
          <cell r="D6754">
            <v>15115.93</v>
          </cell>
          <cell r="E6754">
            <v>0.95425368399999999</v>
          </cell>
          <cell r="F6754" t="str">
            <v>Not an Outlier</v>
          </cell>
        </row>
        <row r="6755">
          <cell r="A6755">
            <v>6509.98</v>
          </cell>
          <cell r="B6755">
            <v>42909</v>
          </cell>
          <cell r="C6755">
            <v>308841</v>
          </cell>
          <cell r="D6755">
            <v>14639.6</v>
          </cell>
          <cell r="E6755">
            <v>0.94216133599999996</v>
          </cell>
          <cell r="F6755" t="str">
            <v>Not an Outlier</v>
          </cell>
        </row>
        <row r="6756">
          <cell r="A6756">
            <v>6510.27</v>
          </cell>
          <cell r="B6756">
            <v>43476</v>
          </cell>
          <cell r="C6756">
            <v>308971</v>
          </cell>
          <cell r="D6756">
            <v>21194.83</v>
          </cell>
          <cell r="E6756">
            <v>0.92960882700000003</v>
          </cell>
          <cell r="F6756" t="str">
            <v>Not an Outlier</v>
          </cell>
        </row>
        <row r="6757">
          <cell r="A6757">
            <v>6512.86</v>
          </cell>
          <cell r="B6757">
            <v>43476</v>
          </cell>
          <cell r="C6757">
            <v>308972</v>
          </cell>
          <cell r="D6757">
            <v>22078.52</v>
          </cell>
          <cell r="E6757">
            <v>0.95912545100000002</v>
          </cell>
          <cell r="F6757" t="str">
            <v>Not an Outlier</v>
          </cell>
        </row>
        <row r="6758">
          <cell r="A6758">
            <v>6514.22</v>
          </cell>
          <cell r="B6758">
            <v>42776</v>
          </cell>
          <cell r="C6758">
            <v>308979</v>
          </cell>
          <cell r="D6758">
            <v>30049.68</v>
          </cell>
          <cell r="E6758">
            <v>0.97962818600000001</v>
          </cell>
          <cell r="F6758" t="str">
            <v>Not an Outlier</v>
          </cell>
        </row>
        <row r="6759">
          <cell r="A6759">
            <v>6515.73</v>
          </cell>
          <cell r="B6759">
            <v>43273</v>
          </cell>
          <cell r="C6759">
            <v>308978</v>
          </cell>
          <cell r="D6759">
            <v>22587.69</v>
          </cell>
          <cell r="E6759">
            <v>0.959665832</v>
          </cell>
          <cell r="F6759" t="str">
            <v>Not an Outlier</v>
          </cell>
        </row>
        <row r="6760">
          <cell r="A6760">
            <v>6515.95</v>
          </cell>
          <cell r="B6760">
            <v>43140</v>
          </cell>
          <cell r="C6760">
            <v>308978</v>
          </cell>
          <cell r="D6760">
            <v>27052.99</v>
          </cell>
          <cell r="E6760">
            <v>0.98349853700000001</v>
          </cell>
          <cell r="F6760" t="str">
            <v>Not an Outlier</v>
          </cell>
        </row>
        <row r="6761">
          <cell r="A6761">
            <v>6517.01</v>
          </cell>
          <cell r="B6761">
            <v>43364</v>
          </cell>
          <cell r="C6761">
            <v>308970</v>
          </cell>
          <cell r="D6761">
            <v>14201.83</v>
          </cell>
          <cell r="E6761">
            <v>0.96801805799999996</v>
          </cell>
          <cell r="F6761" t="str">
            <v>Not an Outlier</v>
          </cell>
        </row>
        <row r="6762">
          <cell r="A6762">
            <v>6517.36</v>
          </cell>
          <cell r="B6762">
            <v>42930</v>
          </cell>
          <cell r="C6762">
            <v>308841</v>
          </cell>
          <cell r="D6762">
            <v>14210.36</v>
          </cell>
          <cell r="E6762">
            <v>0.95680588</v>
          </cell>
          <cell r="F6762" t="str">
            <v>Not an Outlier</v>
          </cell>
        </row>
        <row r="6763">
          <cell r="A6763">
            <v>6518.76</v>
          </cell>
          <cell r="B6763">
            <v>42888</v>
          </cell>
          <cell r="C6763">
            <v>300389</v>
          </cell>
          <cell r="D6763">
            <v>33486.25</v>
          </cell>
          <cell r="E6763">
            <v>0.98138799899999996</v>
          </cell>
          <cell r="F6763" t="str">
            <v>Not an Outlier</v>
          </cell>
        </row>
        <row r="6764">
          <cell r="A6764">
            <v>6519.63</v>
          </cell>
          <cell r="B6764">
            <v>43434</v>
          </cell>
          <cell r="C6764">
            <v>308970</v>
          </cell>
          <cell r="D6764">
            <v>14895.65</v>
          </cell>
          <cell r="E6764">
            <v>0.96349859400000004</v>
          </cell>
          <cell r="F6764" t="str">
            <v>Not an Outlier</v>
          </cell>
        </row>
        <row r="6765">
          <cell r="A6765">
            <v>6519.77</v>
          </cell>
          <cell r="B6765">
            <v>43140</v>
          </cell>
          <cell r="C6765">
            <v>308678</v>
          </cell>
          <cell r="D6765">
            <v>22089.95</v>
          </cell>
          <cell r="E6765">
            <v>0.95712977799999999</v>
          </cell>
          <cell r="F6765" t="str">
            <v>Not an Outlier</v>
          </cell>
        </row>
        <row r="6766">
          <cell r="A6766">
            <v>6520.49</v>
          </cell>
          <cell r="B6766">
            <v>43210</v>
          </cell>
          <cell r="C6766">
            <v>308846</v>
          </cell>
          <cell r="D6766">
            <v>23026.32</v>
          </cell>
          <cell r="E6766">
            <v>0.97680830299999999</v>
          </cell>
          <cell r="F6766" t="str">
            <v>Not an Outlier</v>
          </cell>
        </row>
        <row r="6767">
          <cell r="A6767">
            <v>6523.11</v>
          </cell>
          <cell r="B6767">
            <v>43266</v>
          </cell>
          <cell r="C6767">
            <v>308732</v>
          </cell>
          <cell r="D6767">
            <v>15328.97</v>
          </cell>
          <cell r="E6767">
            <v>0.987185753</v>
          </cell>
          <cell r="F6767" t="str">
            <v>Not an Outlier</v>
          </cell>
        </row>
        <row r="6768">
          <cell r="A6768">
            <v>6523.52</v>
          </cell>
          <cell r="B6768">
            <v>43448</v>
          </cell>
          <cell r="C6768">
            <v>308985</v>
          </cell>
          <cell r="D6768">
            <v>5812.04</v>
          </cell>
          <cell r="E6768">
            <v>0.949146512</v>
          </cell>
          <cell r="F6768" t="str">
            <v>Not an Outlier</v>
          </cell>
        </row>
        <row r="6769">
          <cell r="A6769">
            <v>6526.75</v>
          </cell>
          <cell r="B6769">
            <v>42972</v>
          </cell>
          <cell r="C6769">
            <v>308860</v>
          </cell>
          <cell r="D6769">
            <v>15101.04</v>
          </cell>
          <cell r="E6769">
            <v>0.94632635099999995</v>
          </cell>
          <cell r="F6769" t="str">
            <v>Not an Outlier</v>
          </cell>
        </row>
        <row r="6770">
          <cell r="A6770">
            <v>6529.04</v>
          </cell>
          <cell r="B6770">
            <v>42965</v>
          </cell>
          <cell r="C6770">
            <v>308841</v>
          </cell>
          <cell r="D6770">
            <v>14346.77</v>
          </cell>
          <cell r="E6770">
            <v>0.93265288400000002</v>
          </cell>
          <cell r="F6770" t="str">
            <v>Not an Outlier</v>
          </cell>
        </row>
        <row r="6771">
          <cell r="A6771">
            <v>6530.08</v>
          </cell>
          <cell r="B6771">
            <v>43021</v>
          </cell>
          <cell r="C6771">
            <v>308841</v>
          </cell>
          <cell r="D6771">
            <v>17256.21</v>
          </cell>
          <cell r="E6771">
            <v>0.97505246199999995</v>
          </cell>
          <cell r="F6771" t="str">
            <v>Not an Outlier</v>
          </cell>
        </row>
        <row r="6772">
          <cell r="A6772">
            <v>6530.18</v>
          </cell>
          <cell r="B6772">
            <v>42783</v>
          </cell>
          <cell r="C6772">
            <v>308678</v>
          </cell>
          <cell r="D6772">
            <v>26944.68</v>
          </cell>
          <cell r="E6772">
            <v>0.969878032</v>
          </cell>
          <cell r="F6772" t="str">
            <v>Not an Outlier</v>
          </cell>
        </row>
        <row r="6773">
          <cell r="A6773">
            <v>6531.43</v>
          </cell>
          <cell r="B6773">
            <v>42902</v>
          </cell>
          <cell r="C6773">
            <v>308969</v>
          </cell>
          <cell r="D6773">
            <v>20774.759999999998</v>
          </cell>
          <cell r="E6773">
            <v>0.98871413200000002</v>
          </cell>
          <cell r="F6773" t="str">
            <v>Not an Outlier</v>
          </cell>
        </row>
        <row r="6774">
          <cell r="A6774">
            <v>6535.77</v>
          </cell>
          <cell r="B6774">
            <v>42965</v>
          </cell>
          <cell r="C6774">
            <v>335594</v>
          </cell>
          <cell r="D6774">
            <v>19984.36</v>
          </cell>
          <cell r="E6774">
            <v>0.96116880000000005</v>
          </cell>
          <cell r="F6774" t="str">
            <v>Not an Outlier</v>
          </cell>
        </row>
        <row r="6775">
          <cell r="A6775">
            <v>6536.11</v>
          </cell>
          <cell r="B6775">
            <v>43112</v>
          </cell>
          <cell r="C6775">
            <v>308983</v>
          </cell>
          <cell r="D6775">
            <v>9027.42</v>
          </cell>
          <cell r="E6775">
            <v>0.92906503900000004</v>
          </cell>
          <cell r="F6775" t="str">
            <v>Not an Outlier</v>
          </cell>
        </row>
        <row r="6776">
          <cell r="A6776">
            <v>6537.85</v>
          </cell>
          <cell r="B6776">
            <v>42832</v>
          </cell>
          <cell r="C6776">
            <v>308860</v>
          </cell>
          <cell r="D6776">
            <v>13907.12</v>
          </cell>
          <cell r="E6776">
            <v>0.928489852</v>
          </cell>
          <cell r="F6776" t="str">
            <v>Not an Outlier</v>
          </cell>
        </row>
        <row r="6777">
          <cell r="A6777">
            <v>6537.98</v>
          </cell>
          <cell r="B6777">
            <v>43434</v>
          </cell>
          <cell r="C6777">
            <v>308985</v>
          </cell>
          <cell r="D6777">
            <v>6363.52</v>
          </cell>
          <cell r="E6777">
            <v>0.96250307400000001</v>
          </cell>
          <cell r="F6777" t="str">
            <v>Not an Outlier</v>
          </cell>
        </row>
        <row r="6778">
          <cell r="A6778">
            <v>6538.77</v>
          </cell>
          <cell r="B6778">
            <v>43168</v>
          </cell>
          <cell r="C6778">
            <v>308979</v>
          </cell>
          <cell r="D6778">
            <v>32947.519999999997</v>
          </cell>
          <cell r="E6778">
            <v>0.98514057300000002</v>
          </cell>
          <cell r="F6778" t="str">
            <v>Not an Outlier</v>
          </cell>
        </row>
        <row r="6779">
          <cell r="A6779">
            <v>6545.86</v>
          </cell>
          <cell r="B6779">
            <v>42776</v>
          </cell>
          <cell r="C6779">
            <v>308977</v>
          </cell>
          <cell r="D6779">
            <v>23871.14</v>
          </cell>
          <cell r="E6779">
            <v>0.98590488300000001</v>
          </cell>
          <cell r="F6779" t="str">
            <v>Not an Outlier</v>
          </cell>
        </row>
        <row r="6780">
          <cell r="A6780">
            <v>6548.66</v>
          </cell>
          <cell r="B6780">
            <v>43329</v>
          </cell>
          <cell r="C6780">
            <v>308729</v>
          </cell>
          <cell r="D6780">
            <v>18839.509999999998</v>
          </cell>
          <cell r="E6780">
            <v>0.98087127900000004</v>
          </cell>
          <cell r="F6780" t="str">
            <v>Not an Outlier</v>
          </cell>
        </row>
        <row r="6781">
          <cell r="A6781">
            <v>6548.87</v>
          </cell>
          <cell r="B6781">
            <v>42951</v>
          </cell>
          <cell r="C6781">
            <v>308860</v>
          </cell>
          <cell r="D6781">
            <v>14127.91</v>
          </cell>
          <cell r="E6781">
            <v>0.94690438600000004</v>
          </cell>
          <cell r="F6781" t="str">
            <v>Not an Outlier</v>
          </cell>
        </row>
        <row r="6782">
          <cell r="A6782">
            <v>6549.26</v>
          </cell>
          <cell r="B6782">
            <v>43455</v>
          </cell>
          <cell r="C6782">
            <v>308729</v>
          </cell>
          <cell r="D6782">
            <v>17803.45</v>
          </cell>
          <cell r="E6782">
            <v>0.98015544700000001</v>
          </cell>
          <cell r="F6782" t="str">
            <v>Not an Outlier</v>
          </cell>
        </row>
        <row r="6783">
          <cell r="A6783">
            <v>6552.29</v>
          </cell>
          <cell r="B6783">
            <v>43245</v>
          </cell>
          <cell r="C6783">
            <v>308729</v>
          </cell>
          <cell r="D6783">
            <v>20839.63</v>
          </cell>
          <cell r="E6783">
            <v>0.98184606699999999</v>
          </cell>
          <cell r="F6783" t="str">
            <v>Not an Outlier</v>
          </cell>
        </row>
        <row r="6784">
          <cell r="A6784">
            <v>6552.85</v>
          </cell>
          <cell r="B6784">
            <v>42972</v>
          </cell>
          <cell r="C6784">
            <v>308846</v>
          </cell>
          <cell r="D6784">
            <v>17661.32</v>
          </cell>
          <cell r="E6784">
            <v>0.89438580599999995</v>
          </cell>
          <cell r="F6784" t="str">
            <v>Not an Outlier</v>
          </cell>
        </row>
        <row r="6785">
          <cell r="A6785">
            <v>6553.31</v>
          </cell>
          <cell r="B6785">
            <v>43091</v>
          </cell>
          <cell r="C6785">
            <v>308969</v>
          </cell>
          <cell r="D6785">
            <v>15311.59</v>
          </cell>
          <cell r="E6785">
            <v>0.97355118900000004</v>
          </cell>
          <cell r="F6785" t="str">
            <v>Not an Outlier</v>
          </cell>
        </row>
        <row r="6786">
          <cell r="A6786">
            <v>6554.31</v>
          </cell>
          <cell r="B6786">
            <v>43392</v>
          </cell>
          <cell r="C6786">
            <v>308978</v>
          </cell>
          <cell r="D6786">
            <v>24509.9</v>
          </cell>
          <cell r="E6786">
            <v>0.99185888300000002</v>
          </cell>
          <cell r="F6786" t="str">
            <v>Not an Outlier</v>
          </cell>
        </row>
        <row r="6787">
          <cell r="A6787">
            <v>6555.45</v>
          </cell>
          <cell r="B6787">
            <v>43000</v>
          </cell>
          <cell r="C6787">
            <v>308982</v>
          </cell>
          <cell r="D6787">
            <v>9453.61</v>
          </cell>
          <cell r="E6787">
            <v>0.96694519300000004</v>
          </cell>
          <cell r="F6787" t="str">
            <v>Not an Outlier</v>
          </cell>
        </row>
        <row r="6788">
          <cell r="A6788">
            <v>6556.43</v>
          </cell>
          <cell r="B6788">
            <v>43112</v>
          </cell>
          <cell r="C6788">
            <v>308971</v>
          </cell>
          <cell r="D6788">
            <v>14789.52</v>
          </cell>
          <cell r="E6788">
            <v>0.96075633699999996</v>
          </cell>
          <cell r="F6788" t="str">
            <v>Not an Outlier</v>
          </cell>
        </row>
        <row r="6789">
          <cell r="A6789">
            <v>6556.71</v>
          </cell>
          <cell r="B6789">
            <v>43112</v>
          </cell>
          <cell r="C6789">
            <v>308972</v>
          </cell>
          <cell r="D6789">
            <v>17288.72</v>
          </cell>
          <cell r="E6789">
            <v>0.96434832599999998</v>
          </cell>
          <cell r="F6789" t="str">
            <v>Not an Outlier</v>
          </cell>
        </row>
        <row r="6790">
          <cell r="A6790">
            <v>6560.02</v>
          </cell>
          <cell r="B6790">
            <v>42804</v>
          </cell>
          <cell r="C6790">
            <v>86606</v>
          </cell>
          <cell r="D6790">
            <v>16387.38</v>
          </cell>
          <cell r="E6790">
            <v>0.95190954100000003</v>
          </cell>
          <cell r="F6790" t="str">
            <v>Not an Outlier</v>
          </cell>
        </row>
        <row r="6791">
          <cell r="A6791">
            <v>6560.13</v>
          </cell>
          <cell r="B6791">
            <v>43154</v>
          </cell>
          <cell r="C6791">
            <v>300388</v>
          </cell>
          <cell r="D6791">
            <v>23243.21</v>
          </cell>
          <cell r="E6791">
            <v>0.97777668500000003</v>
          </cell>
          <cell r="F6791" t="str">
            <v>Not an Outlier</v>
          </cell>
        </row>
        <row r="6792">
          <cell r="A6792">
            <v>6560.5</v>
          </cell>
          <cell r="B6792">
            <v>43406</v>
          </cell>
          <cell r="C6792">
            <v>308970</v>
          </cell>
          <cell r="D6792">
            <v>13951.72</v>
          </cell>
          <cell r="E6792">
            <v>0.95380423299999995</v>
          </cell>
          <cell r="F6792" t="str">
            <v>Not an Outlier</v>
          </cell>
        </row>
        <row r="6793">
          <cell r="A6793">
            <v>6561.45</v>
          </cell>
          <cell r="B6793">
            <v>43140</v>
          </cell>
          <cell r="C6793">
            <v>308970</v>
          </cell>
          <cell r="D6793">
            <v>16261.98</v>
          </cell>
          <cell r="E6793">
            <v>0.97619733900000005</v>
          </cell>
          <cell r="F6793" t="str">
            <v>Not an Outlier</v>
          </cell>
        </row>
        <row r="6794">
          <cell r="A6794">
            <v>6566.39</v>
          </cell>
          <cell r="B6794">
            <v>43112</v>
          </cell>
          <cell r="C6794">
            <v>300376</v>
          </cell>
          <cell r="D6794">
            <v>30043.62</v>
          </cell>
          <cell r="E6794">
            <v>0.91975583299999997</v>
          </cell>
          <cell r="F6794" t="str">
            <v>Not an Outlier</v>
          </cell>
        </row>
        <row r="6795">
          <cell r="A6795">
            <v>6566.68</v>
          </cell>
          <cell r="B6795">
            <v>43084</v>
          </cell>
          <cell r="C6795">
            <v>308972</v>
          </cell>
          <cell r="D6795">
            <v>16935.830000000002</v>
          </cell>
          <cell r="E6795">
            <v>0.95497964000000002</v>
          </cell>
          <cell r="F6795" t="str">
            <v>Not an Outlier</v>
          </cell>
        </row>
        <row r="6796">
          <cell r="A6796">
            <v>6567.66</v>
          </cell>
          <cell r="B6796">
            <v>43070</v>
          </cell>
          <cell r="C6796">
            <v>308846</v>
          </cell>
          <cell r="D6796">
            <v>20758.400000000001</v>
          </cell>
          <cell r="E6796">
            <v>0.96111485699999999</v>
          </cell>
          <cell r="F6796" t="str">
            <v>Not an Outlier</v>
          </cell>
        </row>
        <row r="6797">
          <cell r="A6797">
            <v>6569.11</v>
          </cell>
          <cell r="B6797">
            <v>43308</v>
          </cell>
          <cell r="C6797">
            <v>308732</v>
          </cell>
          <cell r="D6797">
            <v>15347.36</v>
          </cell>
          <cell r="E6797">
            <v>0.98317012999999998</v>
          </cell>
          <cell r="F6797" t="str">
            <v>Not an Outlier</v>
          </cell>
        </row>
        <row r="6798">
          <cell r="A6798">
            <v>6575.08</v>
          </cell>
          <cell r="B6798">
            <v>43308</v>
          </cell>
          <cell r="C6798">
            <v>308970</v>
          </cell>
          <cell r="D6798">
            <v>13672.9</v>
          </cell>
          <cell r="E6798">
            <v>0.95596294800000003</v>
          </cell>
          <cell r="F6798" t="str">
            <v>Not an Outlier</v>
          </cell>
        </row>
        <row r="6799">
          <cell r="A6799">
            <v>6575.31</v>
          </cell>
          <cell r="B6799">
            <v>43413</v>
          </cell>
          <cell r="C6799">
            <v>308979</v>
          </cell>
          <cell r="D6799">
            <v>27567.31</v>
          </cell>
          <cell r="E6799">
            <v>0.99340360599999999</v>
          </cell>
          <cell r="F6799" t="str">
            <v>Not an Outlier</v>
          </cell>
        </row>
        <row r="6800">
          <cell r="A6800">
            <v>6577.49</v>
          </cell>
          <cell r="B6800">
            <v>43462</v>
          </cell>
          <cell r="C6800">
            <v>308840</v>
          </cell>
          <cell r="D6800">
            <v>26222.51</v>
          </cell>
          <cell r="E6800">
            <v>0.93418200200000001</v>
          </cell>
          <cell r="F6800" t="str">
            <v>Not an Outlier</v>
          </cell>
        </row>
        <row r="6801">
          <cell r="A6801">
            <v>6579.67</v>
          </cell>
          <cell r="B6801">
            <v>42839</v>
          </cell>
          <cell r="C6801">
            <v>308678</v>
          </cell>
          <cell r="D6801">
            <v>27423.91</v>
          </cell>
          <cell r="E6801">
            <v>0.98037860700000001</v>
          </cell>
          <cell r="F6801" t="str">
            <v>Not an Outlier</v>
          </cell>
        </row>
        <row r="6802">
          <cell r="A6802">
            <v>6579.93</v>
          </cell>
          <cell r="B6802">
            <v>42923</v>
          </cell>
          <cell r="C6802">
            <v>308969</v>
          </cell>
          <cell r="D6802">
            <v>18935.259999999998</v>
          </cell>
          <cell r="E6802">
            <v>0.992919314</v>
          </cell>
          <cell r="F6802" t="str">
            <v>Not an Outlier</v>
          </cell>
        </row>
        <row r="6803">
          <cell r="A6803">
            <v>6583.24</v>
          </cell>
          <cell r="B6803">
            <v>43077</v>
          </cell>
          <cell r="C6803">
            <v>308971</v>
          </cell>
          <cell r="D6803">
            <v>14188.36</v>
          </cell>
          <cell r="E6803">
            <v>0.93467106300000002</v>
          </cell>
          <cell r="F6803" t="str">
            <v>Not an Outlier</v>
          </cell>
        </row>
        <row r="6804">
          <cell r="A6804">
            <v>6585.18</v>
          </cell>
          <cell r="B6804">
            <v>43091</v>
          </cell>
          <cell r="C6804">
            <v>308972</v>
          </cell>
          <cell r="D6804">
            <v>16778.8</v>
          </cell>
          <cell r="E6804">
            <v>0.96254104799999995</v>
          </cell>
          <cell r="F6804" t="str">
            <v>Not an Outlier</v>
          </cell>
        </row>
        <row r="6805">
          <cell r="A6805">
            <v>6587.49</v>
          </cell>
          <cell r="B6805">
            <v>43154</v>
          </cell>
          <cell r="C6805">
            <v>308678</v>
          </cell>
          <cell r="D6805">
            <v>21738.76</v>
          </cell>
          <cell r="E6805">
            <v>0.95771857000000005</v>
          </cell>
          <cell r="F6805" t="str">
            <v>Not an Outlier</v>
          </cell>
        </row>
        <row r="6806">
          <cell r="A6806">
            <v>6588.61</v>
          </cell>
          <cell r="B6806">
            <v>42860</v>
          </cell>
          <cell r="C6806">
            <v>308982</v>
          </cell>
          <cell r="D6806">
            <v>11202.58</v>
          </cell>
          <cell r="E6806">
            <v>0.98343188000000004</v>
          </cell>
          <cell r="F6806" t="str">
            <v>Not an Outlier</v>
          </cell>
        </row>
        <row r="6807">
          <cell r="A6807">
            <v>6589.46</v>
          </cell>
          <cell r="B6807">
            <v>43119</v>
          </cell>
          <cell r="C6807">
            <v>308971</v>
          </cell>
          <cell r="D6807">
            <v>14727.35</v>
          </cell>
          <cell r="E6807">
            <v>0.95550182100000003</v>
          </cell>
          <cell r="F6807" t="str">
            <v>Not an Outlier</v>
          </cell>
        </row>
        <row r="6808">
          <cell r="A6808">
            <v>6598.35</v>
          </cell>
          <cell r="B6808">
            <v>42811</v>
          </cell>
          <cell r="C6808">
            <v>308969</v>
          </cell>
          <cell r="D6808">
            <v>24522.66</v>
          </cell>
          <cell r="E6808">
            <v>0.98986168699999999</v>
          </cell>
          <cell r="F6808" t="str">
            <v>Not an Outlier</v>
          </cell>
        </row>
        <row r="6809">
          <cell r="A6809">
            <v>6600.8</v>
          </cell>
          <cell r="B6809">
            <v>43126</v>
          </cell>
          <cell r="C6809">
            <v>308678</v>
          </cell>
          <cell r="D6809">
            <v>21748.13</v>
          </cell>
          <cell r="E6809">
            <v>0.96367024199999995</v>
          </cell>
          <cell r="F6809" t="str">
            <v>Not an Outlier</v>
          </cell>
        </row>
        <row r="6810">
          <cell r="A6810">
            <v>6601.56</v>
          </cell>
          <cell r="B6810">
            <v>43455</v>
          </cell>
          <cell r="C6810">
            <v>308976</v>
          </cell>
          <cell r="D6810">
            <v>17941.91</v>
          </cell>
          <cell r="E6810">
            <v>0.96781785499999995</v>
          </cell>
          <cell r="F6810" t="str">
            <v>Not an Outlier</v>
          </cell>
        </row>
        <row r="6811">
          <cell r="A6811">
            <v>6602.72</v>
          </cell>
          <cell r="B6811">
            <v>43161</v>
          </cell>
          <cell r="C6811">
            <v>308969</v>
          </cell>
          <cell r="D6811">
            <v>15391.37</v>
          </cell>
          <cell r="E6811">
            <v>0.97776419000000003</v>
          </cell>
          <cell r="F6811" t="str">
            <v>Not an Outlier</v>
          </cell>
        </row>
        <row r="6812">
          <cell r="A6812">
            <v>6606.92</v>
          </cell>
          <cell r="B6812">
            <v>42825</v>
          </cell>
          <cell r="C6812">
            <v>308848</v>
          </cell>
          <cell r="D6812">
            <v>26449.17</v>
          </cell>
          <cell r="E6812">
            <v>0.98672155399999995</v>
          </cell>
          <cell r="F6812" t="str">
            <v>Not an Outlier</v>
          </cell>
        </row>
        <row r="6813">
          <cell r="A6813">
            <v>6614.57</v>
          </cell>
          <cell r="B6813">
            <v>43049</v>
          </cell>
          <cell r="C6813">
            <v>300389</v>
          </cell>
          <cell r="D6813">
            <v>29898.47</v>
          </cell>
          <cell r="E6813">
            <v>0.96914612200000005</v>
          </cell>
          <cell r="F6813" t="str">
            <v>Not an Outlier</v>
          </cell>
        </row>
        <row r="6814">
          <cell r="A6814">
            <v>6617.43</v>
          </cell>
          <cell r="B6814">
            <v>42867</v>
          </cell>
          <cell r="C6814">
            <v>308841</v>
          </cell>
          <cell r="D6814">
            <v>14545.92</v>
          </cell>
          <cell r="E6814">
            <v>0.96274108700000005</v>
          </cell>
          <cell r="F6814" t="str">
            <v>Not an Outlier</v>
          </cell>
        </row>
        <row r="6815">
          <cell r="A6815">
            <v>6623.6</v>
          </cell>
          <cell r="B6815">
            <v>43238</v>
          </cell>
          <cell r="C6815">
            <v>308979</v>
          </cell>
          <cell r="D6815">
            <v>28669.51</v>
          </cell>
          <cell r="E6815">
            <v>0.980373834</v>
          </cell>
          <cell r="F6815" t="str">
            <v>Not an Outlier</v>
          </cell>
        </row>
        <row r="6816">
          <cell r="A6816">
            <v>6625.36</v>
          </cell>
          <cell r="B6816">
            <v>43189</v>
          </cell>
          <cell r="C6816">
            <v>308969</v>
          </cell>
          <cell r="D6816">
            <v>15795.26</v>
          </cell>
          <cell r="E6816">
            <v>0.974071731</v>
          </cell>
          <cell r="F6816" t="str">
            <v>Not an Outlier</v>
          </cell>
        </row>
        <row r="6817">
          <cell r="A6817">
            <v>6627.31</v>
          </cell>
          <cell r="B6817">
            <v>43021</v>
          </cell>
          <cell r="C6817">
            <v>300376</v>
          </cell>
          <cell r="D6817">
            <v>30247.71</v>
          </cell>
          <cell r="E6817">
            <v>0.91511584999999995</v>
          </cell>
          <cell r="F6817" t="str">
            <v>Not an Outlier</v>
          </cell>
        </row>
        <row r="6818">
          <cell r="A6818">
            <v>6628.65</v>
          </cell>
          <cell r="B6818">
            <v>43140</v>
          </cell>
          <cell r="C6818">
            <v>308732</v>
          </cell>
          <cell r="D6818">
            <v>13230.99</v>
          </cell>
          <cell r="E6818">
            <v>0.96934178599999998</v>
          </cell>
          <cell r="F6818" t="str">
            <v>Not an Outlier</v>
          </cell>
        </row>
        <row r="6819">
          <cell r="A6819">
            <v>6631.79</v>
          </cell>
          <cell r="B6819">
            <v>43147</v>
          </cell>
          <cell r="C6819">
            <v>308976</v>
          </cell>
          <cell r="D6819">
            <v>20857.14</v>
          </cell>
          <cell r="E6819">
            <v>0.96880231400000005</v>
          </cell>
          <cell r="F6819" t="str">
            <v>Not an Outlier</v>
          </cell>
        </row>
        <row r="6820">
          <cell r="A6820">
            <v>6632.81</v>
          </cell>
          <cell r="B6820">
            <v>43448</v>
          </cell>
          <cell r="C6820">
            <v>308983</v>
          </cell>
          <cell r="D6820">
            <v>9211.7900000000009</v>
          </cell>
          <cell r="E6820">
            <v>0.96142459400000002</v>
          </cell>
          <cell r="F6820" t="str">
            <v>Not an Outlier</v>
          </cell>
        </row>
        <row r="6821">
          <cell r="A6821">
            <v>6632.95</v>
          </cell>
          <cell r="B6821">
            <v>43287</v>
          </cell>
          <cell r="C6821">
            <v>308732</v>
          </cell>
          <cell r="D6821">
            <v>15359.84</v>
          </cell>
          <cell r="E6821">
            <v>0.98685715699999998</v>
          </cell>
          <cell r="F6821" t="str">
            <v>Not an Outlier</v>
          </cell>
        </row>
        <row r="6822">
          <cell r="A6822">
            <v>6632.97</v>
          </cell>
          <cell r="B6822">
            <v>43308</v>
          </cell>
          <cell r="C6822">
            <v>308846</v>
          </cell>
          <cell r="D6822">
            <v>22116.959999999999</v>
          </cell>
          <cell r="E6822">
            <v>0.97575309600000004</v>
          </cell>
          <cell r="F6822" t="str">
            <v>Not an Outlier</v>
          </cell>
        </row>
        <row r="6823">
          <cell r="A6823">
            <v>6633.31</v>
          </cell>
          <cell r="B6823">
            <v>43455</v>
          </cell>
          <cell r="C6823">
            <v>308971</v>
          </cell>
          <cell r="D6823">
            <v>14325.55</v>
          </cell>
          <cell r="E6823">
            <v>0.95005907199999995</v>
          </cell>
          <cell r="F6823" t="str">
            <v>Not an Outlier</v>
          </cell>
        </row>
        <row r="6824">
          <cell r="A6824">
            <v>6633.52</v>
          </cell>
          <cell r="B6824">
            <v>43406</v>
          </cell>
          <cell r="C6824">
            <v>308840</v>
          </cell>
          <cell r="D6824">
            <v>23667.35</v>
          </cell>
          <cell r="E6824">
            <v>0.93030053899999998</v>
          </cell>
          <cell r="F6824" t="str">
            <v>Not an Outlier</v>
          </cell>
        </row>
        <row r="6825">
          <cell r="A6825">
            <v>6635.39</v>
          </cell>
          <cell r="B6825">
            <v>43105</v>
          </cell>
          <cell r="C6825">
            <v>308981</v>
          </cell>
          <cell r="D6825">
            <v>9867.64</v>
          </cell>
          <cell r="E6825">
            <v>0.94359705900000002</v>
          </cell>
          <cell r="F6825" t="str">
            <v>Not an Outlier</v>
          </cell>
        </row>
        <row r="6826">
          <cell r="A6826">
            <v>6636.43</v>
          </cell>
          <cell r="B6826">
            <v>43441</v>
          </cell>
          <cell r="C6826">
            <v>308729</v>
          </cell>
          <cell r="D6826">
            <v>18429.97</v>
          </cell>
          <cell r="E6826">
            <v>0.98662890700000005</v>
          </cell>
          <cell r="F6826" t="str">
            <v>Not an Outlier</v>
          </cell>
        </row>
        <row r="6827">
          <cell r="A6827">
            <v>6642.99</v>
          </cell>
          <cell r="B6827">
            <v>42902</v>
          </cell>
          <cell r="C6827">
            <v>308681</v>
          </cell>
          <cell r="D6827">
            <v>33355.339999999997</v>
          </cell>
          <cell r="E6827">
            <v>0.97737507099999998</v>
          </cell>
          <cell r="F6827" t="str">
            <v>Not an Outlier</v>
          </cell>
        </row>
        <row r="6828">
          <cell r="A6828">
            <v>6645.36</v>
          </cell>
          <cell r="B6828">
            <v>43049</v>
          </cell>
          <cell r="C6828">
            <v>308841</v>
          </cell>
          <cell r="D6828">
            <v>17339.57</v>
          </cell>
          <cell r="E6828">
            <v>0.98419202500000003</v>
          </cell>
          <cell r="F6828" t="str">
            <v>Not an Outlier</v>
          </cell>
        </row>
        <row r="6829">
          <cell r="A6829">
            <v>6647.99</v>
          </cell>
          <cell r="B6829">
            <v>42979</v>
          </cell>
          <cell r="C6829">
            <v>308841</v>
          </cell>
          <cell r="D6829">
            <v>14831.88</v>
          </cell>
          <cell r="E6829">
            <v>0.94238002899999995</v>
          </cell>
          <cell r="F6829" t="str">
            <v>Not an Outlier</v>
          </cell>
        </row>
        <row r="6830">
          <cell r="A6830">
            <v>6649.42</v>
          </cell>
          <cell r="B6830">
            <v>42951</v>
          </cell>
          <cell r="C6830">
            <v>86606</v>
          </cell>
          <cell r="D6830">
            <v>16904.14</v>
          </cell>
          <cell r="E6830">
            <v>0.97018405299999999</v>
          </cell>
          <cell r="F6830" t="str">
            <v>Not an Outlier</v>
          </cell>
        </row>
        <row r="6831">
          <cell r="A6831">
            <v>6649.46</v>
          </cell>
          <cell r="B6831">
            <v>43259</v>
          </cell>
          <cell r="C6831">
            <v>308732</v>
          </cell>
          <cell r="D6831">
            <v>15564.41</v>
          </cell>
          <cell r="E6831">
            <v>0.98669285900000003</v>
          </cell>
          <cell r="F6831" t="str">
            <v>Not an Outlier</v>
          </cell>
        </row>
        <row r="6832">
          <cell r="A6832">
            <v>6652.81</v>
          </cell>
          <cell r="B6832">
            <v>43336</v>
          </cell>
          <cell r="C6832">
            <v>308846</v>
          </cell>
          <cell r="D6832">
            <v>21300.560000000001</v>
          </cell>
          <cell r="E6832">
            <v>0.97254744100000001</v>
          </cell>
          <cell r="F6832" t="str">
            <v>Not an Outlier</v>
          </cell>
        </row>
        <row r="6833">
          <cell r="A6833">
            <v>6654.08</v>
          </cell>
          <cell r="B6833">
            <v>43427</v>
          </cell>
          <cell r="C6833">
            <v>308977</v>
          </cell>
          <cell r="D6833">
            <v>21405.09</v>
          </cell>
          <cell r="E6833">
            <v>0.99278347899999997</v>
          </cell>
          <cell r="F6833" t="str">
            <v>Not an Outlier</v>
          </cell>
        </row>
        <row r="6834">
          <cell r="A6834">
            <v>6654.22</v>
          </cell>
          <cell r="B6834">
            <v>43140</v>
          </cell>
          <cell r="C6834">
            <v>308985</v>
          </cell>
          <cell r="D6834">
            <v>6646.79</v>
          </cell>
          <cell r="E6834">
            <v>0.89380848999999996</v>
          </cell>
          <cell r="F6834" t="str">
            <v>Not an Outlier</v>
          </cell>
        </row>
        <row r="6835">
          <cell r="A6835">
            <v>6656.13</v>
          </cell>
          <cell r="B6835">
            <v>43413</v>
          </cell>
          <cell r="C6835">
            <v>308729</v>
          </cell>
          <cell r="D6835">
            <v>17697.87</v>
          </cell>
          <cell r="E6835">
            <v>0.98010666300000004</v>
          </cell>
          <cell r="F6835" t="str">
            <v>Not an Outlier</v>
          </cell>
        </row>
        <row r="6836">
          <cell r="A6836">
            <v>6656.42</v>
          </cell>
          <cell r="B6836">
            <v>43000</v>
          </cell>
          <cell r="C6836">
            <v>308681</v>
          </cell>
          <cell r="D6836">
            <v>25424.89</v>
          </cell>
          <cell r="E6836">
            <v>0.96135525300000002</v>
          </cell>
          <cell r="F6836" t="str">
            <v>Not an Outlier</v>
          </cell>
        </row>
        <row r="6837">
          <cell r="A6837">
            <v>6657.69</v>
          </cell>
          <cell r="B6837">
            <v>43469</v>
          </cell>
          <cell r="C6837">
            <v>308981</v>
          </cell>
          <cell r="D6837">
            <v>10933.28</v>
          </cell>
          <cell r="E6837">
            <v>0.94126531099999999</v>
          </cell>
          <cell r="F6837" t="str">
            <v>Not an Outlier</v>
          </cell>
        </row>
        <row r="6838">
          <cell r="A6838">
            <v>6657.81</v>
          </cell>
          <cell r="B6838">
            <v>42874</v>
          </cell>
          <cell r="C6838">
            <v>308732</v>
          </cell>
          <cell r="D6838">
            <v>12806.73</v>
          </cell>
          <cell r="E6838">
            <v>0.97641142599999997</v>
          </cell>
          <cell r="F6838" t="str">
            <v>Not an Outlier</v>
          </cell>
        </row>
        <row r="6839">
          <cell r="A6839">
            <v>6659.93</v>
          </cell>
          <cell r="B6839">
            <v>43420</v>
          </cell>
          <cell r="C6839">
            <v>308729</v>
          </cell>
          <cell r="D6839">
            <v>17859.259999999998</v>
          </cell>
          <cell r="E6839">
            <v>0.98131329199999995</v>
          </cell>
          <cell r="F6839" t="str">
            <v>Not an Outlier</v>
          </cell>
        </row>
        <row r="6840">
          <cell r="A6840">
            <v>6660.05</v>
          </cell>
          <cell r="B6840">
            <v>43434</v>
          </cell>
          <cell r="C6840">
            <v>308972</v>
          </cell>
          <cell r="D6840">
            <v>16757.52</v>
          </cell>
          <cell r="E6840">
            <v>0.96781251499999998</v>
          </cell>
          <cell r="F6840" t="str">
            <v>Not an Outlier</v>
          </cell>
        </row>
        <row r="6841">
          <cell r="A6841">
            <v>6661.66</v>
          </cell>
          <cell r="B6841">
            <v>42958</v>
          </cell>
          <cell r="C6841">
            <v>335594</v>
          </cell>
          <cell r="D6841">
            <v>20364.59</v>
          </cell>
          <cell r="E6841">
            <v>0.96976668399999999</v>
          </cell>
          <cell r="F6841" t="str">
            <v>Not an Outlier</v>
          </cell>
        </row>
        <row r="6842">
          <cell r="A6842">
            <v>6666.56</v>
          </cell>
          <cell r="B6842">
            <v>43028</v>
          </cell>
          <cell r="C6842">
            <v>308732</v>
          </cell>
          <cell r="D6842">
            <v>12951.65</v>
          </cell>
          <cell r="E6842">
            <v>0.95798419300000004</v>
          </cell>
          <cell r="F6842" t="str">
            <v>Not an Outlier</v>
          </cell>
        </row>
        <row r="6843">
          <cell r="A6843">
            <v>6666.67</v>
          </cell>
          <cell r="B6843">
            <v>43182</v>
          </cell>
          <cell r="C6843">
            <v>308678</v>
          </cell>
          <cell r="D6843">
            <v>22603.38</v>
          </cell>
          <cell r="E6843">
            <v>0.96699607399999998</v>
          </cell>
          <cell r="F6843" t="str">
            <v>Not an Outlier</v>
          </cell>
        </row>
        <row r="6844">
          <cell r="A6844">
            <v>6667.65</v>
          </cell>
          <cell r="B6844">
            <v>43133</v>
          </cell>
          <cell r="C6844">
            <v>300388</v>
          </cell>
          <cell r="D6844">
            <v>23390.86</v>
          </cell>
          <cell r="E6844">
            <v>0.96061162899999997</v>
          </cell>
          <cell r="F6844" t="str">
            <v>Not an Outlier</v>
          </cell>
        </row>
        <row r="6845">
          <cell r="A6845">
            <v>6673.16</v>
          </cell>
          <cell r="B6845">
            <v>42909</v>
          </cell>
          <cell r="C6845">
            <v>308846</v>
          </cell>
          <cell r="D6845">
            <v>18123.080000000002</v>
          </cell>
          <cell r="E6845">
            <v>0.89963784400000002</v>
          </cell>
          <cell r="F6845" t="str">
            <v>Not an Outlier</v>
          </cell>
        </row>
        <row r="6846">
          <cell r="A6846">
            <v>6676.06</v>
          </cell>
          <cell r="B6846">
            <v>43126</v>
          </cell>
          <cell r="C6846">
            <v>308983</v>
          </cell>
          <cell r="D6846">
            <v>9033.64</v>
          </cell>
          <cell r="E6846">
            <v>0.92807981799999995</v>
          </cell>
          <cell r="F6846" t="str">
            <v>Not an Outlier</v>
          </cell>
        </row>
        <row r="6847">
          <cell r="A6847">
            <v>6676.25</v>
          </cell>
          <cell r="B6847">
            <v>43357</v>
          </cell>
          <cell r="C6847">
            <v>308970</v>
          </cell>
          <cell r="D6847">
            <v>13695.44</v>
          </cell>
          <cell r="E6847">
            <v>0.97097032900000002</v>
          </cell>
          <cell r="F6847" t="str">
            <v>Not an Outlier</v>
          </cell>
        </row>
        <row r="6848">
          <cell r="A6848">
            <v>6676.6</v>
          </cell>
          <cell r="B6848">
            <v>43098</v>
          </cell>
          <cell r="C6848">
            <v>308729</v>
          </cell>
          <cell r="D6848">
            <v>17436.34</v>
          </cell>
          <cell r="E6848">
            <v>0.97230085200000005</v>
          </cell>
          <cell r="F6848" t="str">
            <v>Not an Outlier</v>
          </cell>
        </row>
        <row r="6849">
          <cell r="A6849">
            <v>6680.79</v>
          </cell>
          <cell r="B6849">
            <v>43238</v>
          </cell>
          <cell r="C6849">
            <v>308729</v>
          </cell>
          <cell r="D6849">
            <v>19620.28</v>
          </cell>
          <cell r="E6849">
            <v>0.98398194100000003</v>
          </cell>
          <cell r="F6849" t="str">
            <v>Not an Outlier</v>
          </cell>
        </row>
        <row r="6850">
          <cell r="A6850">
            <v>6682.88</v>
          </cell>
          <cell r="B6850">
            <v>42874</v>
          </cell>
          <cell r="C6850">
            <v>308846</v>
          </cell>
          <cell r="D6850">
            <v>17366.509999999998</v>
          </cell>
          <cell r="E6850">
            <v>0.92890273400000001</v>
          </cell>
          <cell r="F6850" t="str">
            <v>Not an Outlier</v>
          </cell>
        </row>
        <row r="6851">
          <cell r="A6851">
            <v>6684.12</v>
          </cell>
          <cell r="B6851">
            <v>42874</v>
          </cell>
          <cell r="C6851">
            <v>308841</v>
          </cell>
          <cell r="D6851">
            <v>14207.28</v>
          </cell>
          <cell r="E6851">
            <v>0.96851142800000001</v>
          </cell>
          <cell r="F6851" t="str">
            <v>Not an Outlier</v>
          </cell>
        </row>
        <row r="6852">
          <cell r="A6852">
            <v>6685.96</v>
          </cell>
          <cell r="B6852">
            <v>43014</v>
          </cell>
          <cell r="C6852">
            <v>308681</v>
          </cell>
          <cell r="D6852">
            <v>26025.52</v>
          </cell>
          <cell r="E6852">
            <v>0.96610129700000003</v>
          </cell>
          <cell r="F6852" t="str">
            <v>Not an Outlier</v>
          </cell>
        </row>
        <row r="6853">
          <cell r="A6853">
            <v>6687.07</v>
          </cell>
          <cell r="B6853">
            <v>43392</v>
          </cell>
          <cell r="C6853">
            <v>308970</v>
          </cell>
          <cell r="D6853">
            <v>13527.01</v>
          </cell>
          <cell r="E6853">
            <v>0.95569148999999998</v>
          </cell>
          <cell r="F6853" t="str">
            <v>Not an Outlier</v>
          </cell>
        </row>
        <row r="6854">
          <cell r="A6854">
            <v>6689.74</v>
          </cell>
          <cell r="B6854">
            <v>42874</v>
          </cell>
          <cell r="C6854">
            <v>308681</v>
          </cell>
          <cell r="D6854">
            <v>34047.839999999997</v>
          </cell>
          <cell r="E6854">
            <v>0.98249480700000003</v>
          </cell>
          <cell r="F6854" t="str">
            <v>Not an Outlier</v>
          </cell>
        </row>
        <row r="6855">
          <cell r="A6855">
            <v>6691.4</v>
          </cell>
          <cell r="B6855">
            <v>43427</v>
          </cell>
          <cell r="C6855">
            <v>308981</v>
          </cell>
          <cell r="D6855">
            <v>10221.11</v>
          </cell>
          <cell r="E6855">
            <v>0.97444931599999995</v>
          </cell>
          <cell r="F6855" t="str">
            <v>Not an Outlier</v>
          </cell>
        </row>
        <row r="6856">
          <cell r="A6856">
            <v>6691.69</v>
          </cell>
          <cell r="B6856">
            <v>43077</v>
          </cell>
          <cell r="C6856">
            <v>308972</v>
          </cell>
          <cell r="D6856">
            <v>15972.25</v>
          </cell>
          <cell r="E6856">
            <v>0.96152048700000003</v>
          </cell>
          <cell r="F6856" t="str">
            <v>Not an Outlier</v>
          </cell>
        </row>
        <row r="6857">
          <cell r="A6857">
            <v>6692.37</v>
          </cell>
          <cell r="B6857">
            <v>42832</v>
          </cell>
          <cell r="C6857">
            <v>308841</v>
          </cell>
          <cell r="D6857">
            <v>13583.16</v>
          </cell>
          <cell r="E6857">
            <v>0.95449024100000002</v>
          </cell>
          <cell r="F6857" t="str">
            <v>Not an Outlier</v>
          </cell>
        </row>
        <row r="6858">
          <cell r="A6858">
            <v>6696.93</v>
          </cell>
          <cell r="B6858">
            <v>43084</v>
          </cell>
          <cell r="C6858">
            <v>308977</v>
          </cell>
          <cell r="D6858">
            <v>21093.200000000001</v>
          </cell>
          <cell r="E6858">
            <v>0.96699607399999998</v>
          </cell>
          <cell r="F6858" t="str">
            <v>Not an Outlier</v>
          </cell>
        </row>
        <row r="6859">
          <cell r="A6859">
            <v>6703.4</v>
          </cell>
          <cell r="B6859">
            <v>42951</v>
          </cell>
          <cell r="C6859">
            <v>308969</v>
          </cell>
          <cell r="D6859">
            <v>17059.57</v>
          </cell>
          <cell r="E6859">
            <v>0.98714880000000005</v>
          </cell>
          <cell r="F6859" t="str">
            <v>Not an Outlier</v>
          </cell>
        </row>
        <row r="6860">
          <cell r="A6860">
            <v>6704.84</v>
          </cell>
          <cell r="B6860">
            <v>42888</v>
          </cell>
          <cell r="C6860">
            <v>308969</v>
          </cell>
          <cell r="D6860">
            <v>22191.95</v>
          </cell>
          <cell r="E6860">
            <v>0.99118570900000003</v>
          </cell>
          <cell r="F6860" t="str">
            <v>Not an Outlier</v>
          </cell>
        </row>
        <row r="6861">
          <cell r="A6861">
            <v>6706.44</v>
          </cell>
          <cell r="B6861">
            <v>42783</v>
          </cell>
          <cell r="C6861">
            <v>308979</v>
          </cell>
          <cell r="D6861">
            <v>30763.64</v>
          </cell>
          <cell r="E6861">
            <v>0.98300990799999999</v>
          </cell>
          <cell r="F6861" t="str">
            <v>Not an Outlier</v>
          </cell>
        </row>
        <row r="6862">
          <cell r="A6862">
            <v>6706.54</v>
          </cell>
          <cell r="B6862">
            <v>43056</v>
          </cell>
          <cell r="C6862">
            <v>86606</v>
          </cell>
          <cell r="D6862">
            <v>16404.93</v>
          </cell>
          <cell r="E6862">
            <v>0.94334030400000002</v>
          </cell>
          <cell r="F6862" t="str">
            <v>Not an Outlier</v>
          </cell>
        </row>
        <row r="6863">
          <cell r="A6863">
            <v>6707.33</v>
          </cell>
          <cell r="B6863">
            <v>43168</v>
          </cell>
          <cell r="C6863">
            <v>300388</v>
          </cell>
          <cell r="D6863">
            <v>23763.51</v>
          </cell>
          <cell r="E6863">
            <v>0.97589326899999995</v>
          </cell>
          <cell r="F6863" t="str">
            <v>Not an Outlier</v>
          </cell>
        </row>
        <row r="6864">
          <cell r="A6864">
            <v>6710.31</v>
          </cell>
          <cell r="B6864">
            <v>43385</v>
          </cell>
          <cell r="C6864">
            <v>308978</v>
          </cell>
          <cell r="D6864">
            <v>24798.11</v>
          </cell>
          <cell r="E6864">
            <v>0.98972054899999995</v>
          </cell>
          <cell r="F6864" t="str">
            <v>Not an Outlier</v>
          </cell>
        </row>
        <row r="6865">
          <cell r="A6865">
            <v>6710.78</v>
          </cell>
          <cell r="B6865">
            <v>42923</v>
          </cell>
          <cell r="C6865">
            <v>335594</v>
          </cell>
          <cell r="D6865">
            <v>22058.34</v>
          </cell>
          <cell r="E6865">
            <v>0.98006524800000006</v>
          </cell>
          <cell r="F6865" t="str">
            <v>Not an Outlier</v>
          </cell>
        </row>
        <row r="6866">
          <cell r="A6866">
            <v>6710.81</v>
          </cell>
          <cell r="B6866">
            <v>42902</v>
          </cell>
          <cell r="C6866">
            <v>308732</v>
          </cell>
          <cell r="D6866">
            <v>11580.43</v>
          </cell>
          <cell r="E6866">
            <v>0.94038688400000003</v>
          </cell>
          <cell r="F6866" t="str">
            <v>Not an Outlier</v>
          </cell>
        </row>
        <row r="6867">
          <cell r="A6867">
            <v>6714.35</v>
          </cell>
          <cell r="B6867">
            <v>43147</v>
          </cell>
          <cell r="C6867">
            <v>308972</v>
          </cell>
          <cell r="D6867">
            <v>17721.37</v>
          </cell>
          <cell r="E6867">
            <v>0.97791561400000004</v>
          </cell>
          <cell r="F6867" t="str">
            <v>Not an Outlier</v>
          </cell>
        </row>
        <row r="6868">
          <cell r="A6868">
            <v>6714.68</v>
          </cell>
          <cell r="B6868">
            <v>43406</v>
          </cell>
          <cell r="C6868">
            <v>308729</v>
          </cell>
          <cell r="D6868">
            <v>17416.2</v>
          </cell>
          <cell r="E6868">
            <v>0.983324749</v>
          </cell>
          <cell r="F6868" t="str">
            <v>Not an Outlier</v>
          </cell>
        </row>
        <row r="6869">
          <cell r="A6869">
            <v>6721.45</v>
          </cell>
          <cell r="B6869">
            <v>43119</v>
          </cell>
          <cell r="C6869">
            <v>308732</v>
          </cell>
          <cell r="D6869">
            <v>13487.17</v>
          </cell>
          <cell r="E6869">
            <v>0.97147888900000001</v>
          </cell>
          <cell r="F6869" t="str">
            <v>Not an Outlier</v>
          </cell>
        </row>
        <row r="6870">
          <cell r="A6870">
            <v>6724.04</v>
          </cell>
          <cell r="B6870">
            <v>43259</v>
          </cell>
          <cell r="C6870">
            <v>308729</v>
          </cell>
          <cell r="D6870">
            <v>20377.38</v>
          </cell>
          <cell r="E6870">
            <v>0.99277188599999999</v>
          </cell>
          <cell r="F6870" t="str">
            <v>Not an Outlier</v>
          </cell>
        </row>
        <row r="6871">
          <cell r="A6871">
            <v>6726.89</v>
          </cell>
          <cell r="B6871">
            <v>43252</v>
          </cell>
          <cell r="C6871">
            <v>308979</v>
          </cell>
          <cell r="D6871">
            <v>28087.18</v>
          </cell>
          <cell r="E6871">
            <v>0.98488558100000001</v>
          </cell>
          <cell r="F6871" t="str">
            <v>Not an Outlier</v>
          </cell>
        </row>
        <row r="6872">
          <cell r="A6872">
            <v>6731.12</v>
          </cell>
          <cell r="B6872">
            <v>43273</v>
          </cell>
          <cell r="C6872">
            <v>308972</v>
          </cell>
          <cell r="D6872">
            <v>12302.83</v>
          </cell>
          <cell r="E6872">
            <v>0.86856257100000001</v>
          </cell>
          <cell r="F6872" t="str">
            <v>Not an Outlier</v>
          </cell>
        </row>
        <row r="6873">
          <cell r="A6873">
            <v>6731.21</v>
          </cell>
          <cell r="B6873">
            <v>42797</v>
          </cell>
          <cell r="C6873">
            <v>86606</v>
          </cell>
          <cell r="D6873">
            <v>17590.38</v>
          </cell>
          <cell r="E6873">
            <v>0.95975156699999997</v>
          </cell>
          <cell r="F6873" t="str">
            <v>Not an Outlier</v>
          </cell>
        </row>
        <row r="6874">
          <cell r="A6874">
            <v>6733.18</v>
          </cell>
          <cell r="B6874">
            <v>43350</v>
          </cell>
          <cell r="C6874">
            <v>308729</v>
          </cell>
          <cell r="D6874">
            <v>17853.12</v>
          </cell>
          <cell r="E6874">
            <v>0.98415535099999996</v>
          </cell>
          <cell r="F6874" t="str">
            <v>Not an Outlier</v>
          </cell>
        </row>
        <row r="6875">
          <cell r="A6875">
            <v>6735.62</v>
          </cell>
          <cell r="B6875">
            <v>42811</v>
          </cell>
          <cell r="C6875">
            <v>308678</v>
          </cell>
          <cell r="D6875">
            <v>26369.200000000001</v>
          </cell>
          <cell r="E6875">
            <v>0.97623274100000001</v>
          </cell>
          <cell r="F6875" t="str">
            <v>Not an Outlier</v>
          </cell>
        </row>
        <row r="6876">
          <cell r="A6876">
            <v>6736.12</v>
          </cell>
          <cell r="B6876">
            <v>43231</v>
          </cell>
          <cell r="C6876">
            <v>308729</v>
          </cell>
          <cell r="D6876">
            <v>19679.86</v>
          </cell>
          <cell r="E6876">
            <v>0.98472128299999995</v>
          </cell>
          <cell r="F6876" t="str">
            <v>Not an Outlier</v>
          </cell>
        </row>
        <row r="6877">
          <cell r="A6877">
            <v>6736.13</v>
          </cell>
          <cell r="B6877">
            <v>43469</v>
          </cell>
          <cell r="C6877">
            <v>308972</v>
          </cell>
          <cell r="D6877">
            <v>19794.419999999998</v>
          </cell>
          <cell r="E6877">
            <v>0.94370384399999996</v>
          </cell>
          <cell r="F6877" t="str">
            <v>Not an Outlier</v>
          </cell>
        </row>
        <row r="6878">
          <cell r="A6878">
            <v>6738.69</v>
          </cell>
          <cell r="B6878">
            <v>43126</v>
          </cell>
          <cell r="C6878">
            <v>308976</v>
          </cell>
          <cell r="D6878">
            <v>19581.310000000001</v>
          </cell>
          <cell r="E6878">
            <v>0.96213030300000002</v>
          </cell>
          <cell r="F6878" t="str">
            <v>Not an Outlier</v>
          </cell>
        </row>
        <row r="6879">
          <cell r="A6879">
            <v>6739.81</v>
          </cell>
          <cell r="B6879">
            <v>43168</v>
          </cell>
          <cell r="C6879">
            <v>308860</v>
          </cell>
          <cell r="D6879">
            <v>15678.48</v>
          </cell>
          <cell r="E6879">
            <v>0.943499643</v>
          </cell>
          <cell r="F6879" t="str">
            <v>Not an Outlier</v>
          </cell>
        </row>
        <row r="6880">
          <cell r="A6880">
            <v>6740.02</v>
          </cell>
          <cell r="B6880">
            <v>43343</v>
          </cell>
          <cell r="C6880">
            <v>308729</v>
          </cell>
          <cell r="D6880">
            <v>18361.13</v>
          </cell>
          <cell r="E6880">
            <v>0.98489426800000002</v>
          </cell>
          <cell r="F6880" t="str">
            <v>Not an Outlier</v>
          </cell>
        </row>
        <row r="6881">
          <cell r="A6881">
            <v>6743.98</v>
          </cell>
          <cell r="B6881">
            <v>42853</v>
          </cell>
          <cell r="C6881">
            <v>308982</v>
          </cell>
          <cell r="D6881">
            <v>11335.95</v>
          </cell>
          <cell r="E6881">
            <v>0.98417378</v>
          </cell>
          <cell r="F6881" t="str">
            <v>Not an Outlier</v>
          </cell>
        </row>
        <row r="6882">
          <cell r="A6882">
            <v>6744.46</v>
          </cell>
          <cell r="B6882">
            <v>43049</v>
          </cell>
          <cell r="C6882">
            <v>86606</v>
          </cell>
          <cell r="D6882">
            <v>15189.14</v>
          </cell>
          <cell r="E6882">
            <v>0.93748332000000001</v>
          </cell>
          <cell r="F6882" t="str">
            <v>Not an Outlier</v>
          </cell>
        </row>
        <row r="6883">
          <cell r="A6883">
            <v>6745.2</v>
          </cell>
          <cell r="B6883">
            <v>43154</v>
          </cell>
          <cell r="C6883">
            <v>308841</v>
          </cell>
          <cell r="D6883">
            <v>16876.64</v>
          </cell>
          <cell r="E6883">
            <v>0.98128178799999999</v>
          </cell>
          <cell r="F6883" t="str">
            <v>Not an Outlier</v>
          </cell>
        </row>
        <row r="6884">
          <cell r="A6884">
            <v>6749.54</v>
          </cell>
          <cell r="B6884">
            <v>43280</v>
          </cell>
          <cell r="C6884">
            <v>308732</v>
          </cell>
          <cell r="D6884">
            <v>15463.28</v>
          </cell>
          <cell r="E6884">
            <v>0.98463913400000003</v>
          </cell>
          <cell r="F6884" t="str">
            <v>Not an Outlier</v>
          </cell>
        </row>
        <row r="6885">
          <cell r="A6885">
            <v>6751.11</v>
          </cell>
          <cell r="B6885">
            <v>43301</v>
          </cell>
          <cell r="C6885">
            <v>308732</v>
          </cell>
          <cell r="D6885">
            <v>15860.53</v>
          </cell>
          <cell r="E6885">
            <v>0.98201627499999999</v>
          </cell>
          <cell r="F6885" t="str">
            <v>Not an Outlier</v>
          </cell>
        </row>
        <row r="6886">
          <cell r="A6886">
            <v>6751.54</v>
          </cell>
          <cell r="B6886">
            <v>43301</v>
          </cell>
          <cell r="C6886">
            <v>308846</v>
          </cell>
          <cell r="D6886">
            <v>22587.31</v>
          </cell>
          <cell r="E6886">
            <v>0.98396877100000002</v>
          </cell>
          <cell r="F6886" t="str">
            <v>Not an Outlier</v>
          </cell>
        </row>
        <row r="6887">
          <cell r="A6887">
            <v>6753.07</v>
          </cell>
          <cell r="B6887">
            <v>43420</v>
          </cell>
          <cell r="C6887">
            <v>308970</v>
          </cell>
          <cell r="D6887">
            <v>14269.78</v>
          </cell>
          <cell r="E6887">
            <v>0.95727659300000001</v>
          </cell>
          <cell r="F6887" t="str">
            <v>Not an Outlier</v>
          </cell>
        </row>
        <row r="6888">
          <cell r="A6888">
            <v>6756.1</v>
          </cell>
          <cell r="B6888">
            <v>43280</v>
          </cell>
          <cell r="C6888">
            <v>308970</v>
          </cell>
          <cell r="D6888">
            <v>12666.85</v>
          </cell>
          <cell r="E6888">
            <v>0.94469616700000003</v>
          </cell>
          <cell r="F6888" t="str">
            <v>Not an Outlier</v>
          </cell>
        </row>
        <row r="6889">
          <cell r="A6889">
            <v>6757.4</v>
          </cell>
          <cell r="B6889">
            <v>43378</v>
          </cell>
          <cell r="C6889">
            <v>308970</v>
          </cell>
          <cell r="D6889">
            <v>14372.57</v>
          </cell>
          <cell r="E6889">
            <v>0.96498377800000001</v>
          </cell>
          <cell r="F6889" t="str">
            <v>Not an Outlier</v>
          </cell>
        </row>
        <row r="6890">
          <cell r="A6890">
            <v>6757.9</v>
          </cell>
          <cell r="B6890">
            <v>42797</v>
          </cell>
          <cell r="C6890">
            <v>308860</v>
          </cell>
          <cell r="D6890">
            <v>18363.54</v>
          </cell>
          <cell r="E6890">
            <v>0.93737190000000004</v>
          </cell>
          <cell r="F6890" t="str">
            <v>Not an Outlier</v>
          </cell>
        </row>
        <row r="6891">
          <cell r="A6891">
            <v>6764.1</v>
          </cell>
          <cell r="B6891">
            <v>42811</v>
          </cell>
          <cell r="C6891">
            <v>300376</v>
          </cell>
          <cell r="D6891">
            <v>34898.949999999997</v>
          </cell>
          <cell r="E6891">
            <v>0.96790784500000004</v>
          </cell>
          <cell r="F6891" t="str">
            <v>Not an Outlier</v>
          </cell>
        </row>
        <row r="6892">
          <cell r="A6892">
            <v>6767.1</v>
          </cell>
          <cell r="B6892">
            <v>43063</v>
          </cell>
          <cell r="C6892">
            <v>308983</v>
          </cell>
          <cell r="D6892">
            <v>10375.129999999999</v>
          </cell>
          <cell r="E6892">
            <v>0.95065483699999997</v>
          </cell>
          <cell r="F6892" t="str">
            <v>Not an Outlier</v>
          </cell>
        </row>
        <row r="6893">
          <cell r="A6893">
            <v>6772.4</v>
          </cell>
          <cell r="B6893">
            <v>43357</v>
          </cell>
          <cell r="C6893">
            <v>308977</v>
          </cell>
          <cell r="D6893">
            <v>19900.21</v>
          </cell>
          <cell r="E6893">
            <v>0.972989506</v>
          </cell>
          <cell r="F6893" t="str">
            <v>Not an Outlier</v>
          </cell>
        </row>
        <row r="6894">
          <cell r="A6894">
            <v>6775.15</v>
          </cell>
          <cell r="B6894">
            <v>43105</v>
          </cell>
          <cell r="C6894">
            <v>308840</v>
          </cell>
          <cell r="D6894">
            <v>24533.58</v>
          </cell>
          <cell r="E6894">
            <v>0.95783430599999997</v>
          </cell>
          <cell r="F6894" t="str">
            <v>Not an Outlier</v>
          </cell>
        </row>
        <row r="6895">
          <cell r="A6895">
            <v>6778.33</v>
          </cell>
          <cell r="B6895">
            <v>43441</v>
          </cell>
          <cell r="C6895">
            <v>308985</v>
          </cell>
          <cell r="D6895">
            <v>6105.69</v>
          </cell>
          <cell r="E6895">
            <v>0.95652995299999999</v>
          </cell>
          <cell r="F6895" t="str">
            <v>Not an Outlier</v>
          </cell>
        </row>
        <row r="6896">
          <cell r="A6896">
            <v>6779.49</v>
          </cell>
          <cell r="B6896">
            <v>43434</v>
          </cell>
          <cell r="C6896">
            <v>308976</v>
          </cell>
          <cell r="D6896">
            <v>18397.490000000002</v>
          </cell>
          <cell r="E6896">
            <v>0.97229235599999997</v>
          </cell>
          <cell r="F6896" t="str">
            <v>Not an Outlier</v>
          </cell>
        </row>
        <row r="6897">
          <cell r="A6897">
            <v>6786.78</v>
          </cell>
          <cell r="B6897">
            <v>42867</v>
          </cell>
          <cell r="C6897">
            <v>300389</v>
          </cell>
          <cell r="D6897">
            <v>32759.14</v>
          </cell>
          <cell r="E6897">
            <v>0.98110455299999999</v>
          </cell>
          <cell r="F6897" t="str">
            <v>Not an Outlier</v>
          </cell>
        </row>
        <row r="6898">
          <cell r="A6898">
            <v>6787.15</v>
          </cell>
          <cell r="B6898">
            <v>42790</v>
          </cell>
          <cell r="C6898">
            <v>308841</v>
          </cell>
          <cell r="D6898">
            <v>15243.88</v>
          </cell>
          <cell r="E6898">
            <v>0.98415549400000002</v>
          </cell>
          <cell r="F6898" t="str">
            <v>Not an Outlier</v>
          </cell>
        </row>
        <row r="6899">
          <cell r="A6899">
            <v>6788.63</v>
          </cell>
          <cell r="B6899">
            <v>43154</v>
          </cell>
          <cell r="C6899">
            <v>308860</v>
          </cell>
          <cell r="D6899">
            <v>15889.75</v>
          </cell>
          <cell r="E6899">
            <v>0.93815380900000001</v>
          </cell>
          <cell r="F6899" t="str">
            <v>Not an Outlier</v>
          </cell>
        </row>
        <row r="6900">
          <cell r="A6900">
            <v>6789.71</v>
          </cell>
          <cell r="B6900">
            <v>43322</v>
          </cell>
          <cell r="C6900">
            <v>308732</v>
          </cell>
          <cell r="D6900">
            <v>14998.01</v>
          </cell>
          <cell r="E6900">
            <v>0.98579738800000005</v>
          </cell>
          <cell r="F6900" t="str">
            <v>Not an Outlier</v>
          </cell>
        </row>
        <row r="6901">
          <cell r="A6901">
            <v>6789.86</v>
          </cell>
          <cell r="B6901">
            <v>43098</v>
          </cell>
          <cell r="C6901">
            <v>308863</v>
          </cell>
          <cell r="D6901">
            <v>32380.05</v>
          </cell>
          <cell r="E6901">
            <v>0.97050950199999997</v>
          </cell>
          <cell r="F6901" t="str">
            <v>Not an Outlier</v>
          </cell>
        </row>
        <row r="6902">
          <cell r="A6902">
            <v>6791.41</v>
          </cell>
          <cell r="B6902">
            <v>43469</v>
          </cell>
          <cell r="C6902">
            <v>308976</v>
          </cell>
          <cell r="D6902">
            <v>22126.34</v>
          </cell>
          <cell r="E6902">
            <v>0.96302230799999999</v>
          </cell>
          <cell r="F6902" t="str">
            <v>Not an Outlier</v>
          </cell>
        </row>
        <row r="6903">
          <cell r="A6903">
            <v>6791.84</v>
          </cell>
          <cell r="B6903">
            <v>43378</v>
          </cell>
          <cell r="C6903">
            <v>308729</v>
          </cell>
          <cell r="D6903">
            <v>17503.48</v>
          </cell>
          <cell r="E6903">
            <v>0.97947554800000003</v>
          </cell>
          <cell r="F6903" t="str">
            <v>Not an Outlier</v>
          </cell>
        </row>
        <row r="6904">
          <cell r="A6904">
            <v>6794.57</v>
          </cell>
          <cell r="B6904">
            <v>43252</v>
          </cell>
          <cell r="C6904">
            <v>308846</v>
          </cell>
          <cell r="D6904">
            <v>22866.240000000002</v>
          </cell>
          <cell r="E6904">
            <v>0.97738400800000003</v>
          </cell>
          <cell r="F6904" t="str">
            <v>Not an Outlier</v>
          </cell>
        </row>
        <row r="6905">
          <cell r="A6905">
            <v>6799.01</v>
          </cell>
          <cell r="B6905">
            <v>43147</v>
          </cell>
          <cell r="C6905">
            <v>308971</v>
          </cell>
          <cell r="D6905">
            <v>14511.54</v>
          </cell>
          <cell r="E6905">
            <v>0.96217380699999999</v>
          </cell>
          <cell r="F6905" t="str">
            <v>Not an Outlier</v>
          </cell>
        </row>
        <row r="6906">
          <cell r="A6906">
            <v>6799.11</v>
          </cell>
          <cell r="B6906">
            <v>43168</v>
          </cell>
          <cell r="C6906">
            <v>308841</v>
          </cell>
          <cell r="D6906">
            <v>16919.32</v>
          </cell>
          <cell r="E6906">
            <v>0.97192218200000002</v>
          </cell>
          <cell r="F6906" t="str">
            <v>Not an Outlier</v>
          </cell>
        </row>
        <row r="6907">
          <cell r="A6907">
            <v>6799.42</v>
          </cell>
          <cell r="B6907">
            <v>43259</v>
          </cell>
          <cell r="C6907">
            <v>308979</v>
          </cell>
          <cell r="D6907">
            <v>27739.040000000001</v>
          </cell>
          <cell r="E6907">
            <v>0.98406408999999995</v>
          </cell>
          <cell r="F6907" t="str">
            <v>Not an Outlier</v>
          </cell>
        </row>
        <row r="6908">
          <cell r="A6908">
            <v>6800.02</v>
          </cell>
          <cell r="B6908">
            <v>42881</v>
          </cell>
          <cell r="C6908">
            <v>308969</v>
          </cell>
          <cell r="D6908">
            <v>22776.720000000001</v>
          </cell>
          <cell r="E6908">
            <v>0.98863174600000003</v>
          </cell>
          <cell r="F6908" t="str">
            <v>Not an Outlier</v>
          </cell>
        </row>
        <row r="6909">
          <cell r="A6909">
            <v>6801.57</v>
          </cell>
          <cell r="B6909">
            <v>42797</v>
          </cell>
          <cell r="C6909">
            <v>308678</v>
          </cell>
          <cell r="D6909">
            <v>27874.5</v>
          </cell>
          <cell r="E6909">
            <v>0.97425205199999998</v>
          </cell>
          <cell r="F6909" t="str">
            <v>Not an Outlier</v>
          </cell>
        </row>
        <row r="6910">
          <cell r="A6910">
            <v>6802</v>
          </cell>
          <cell r="B6910">
            <v>43140</v>
          </cell>
          <cell r="C6910">
            <v>308983</v>
          </cell>
          <cell r="D6910">
            <v>9792.83</v>
          </cell>
          <cell r="E6910">
            <v>0.94326865199999999</v>
          </cell>
          <cell r="F6910" t="str">
            <v>Not an Outlier</v>
          </cell>
        </row>
        <row r="6911">
          <cell r="A6911">
            <v>6802.63</v>
          </cell>
          <cell r="B6911">
            <v>43420</v>
          </cell>
          <cell r="C6911">
            <v>308972</v>
          </cell>
          <cell r="D6911">
            <v>16301.93</v>
          </cell>
          <cell r="E6911">
            <v>0.96532371400000005</v>
          </cell>
          <cell r="F6911" t="str">
            <v>Not an Outlier</v>
          </cell>
        </row>
        <row r="6912">
          <cell r="A6912">
            <v>6804.46</v>
          </cell>
          <cell r="B6912">
            <v>43329</v>
          </cell>
          <cell r="C6912">
            <v>308846</v>
          </cell>
          <cell r="D6912">
            <v>21439.38</v>
          </cell>
          <cell r="E6912">
            <v>0.97279402999999998</v>
          </cell>
          <cell r="F6912" t="str">
            <v>Not an Outlier</v>
          </cell>
        </row>
        <row r="6913">
          <cell r="A6913">
            <v>6805.9</v>
          </cell>
          <cell r="B6913">
            <v>43147</v>
          </cell>
          <cell r="C6913">
            <v>308983</v>
          </cell>
          <cell r="D6913">
            <v>9965.51</v>
          </cell>
          <cell r="E6913">
            <v>0.95321065400000005</v>
          </cell>
          <cell r="F6913" t="str">
            <v>Not an Outlier</v>
          </cell>
        </row>
        <row r="6914">
          <cell r="A6914">
            <v>6812.09</v>
          </cell>
          <cell r="B6914">
            <v>43112</v>
          </cell>
          <cell r="C6914">
            <v>308985</v>
          </cell>
          <cell r="D6914">
            <v>5497.67</v>
          </cell>
          <cell r="E6914">
            <v>0.89312512700000002</v>
          </cell>
          <cell r="F6914" t="str">
            <v>Not an Outlier</v>
          </cell>
        </row>
        <row r="6915">
          <cell r="A6915">
            <v>6814.58</v>
          </cell>
          <cell r="B6915">
            <v>43189</v>
          </cell>
          <cell r="C6915">
            <v>300388</v>
          </cell>
          <cell r="D6915">
            <v>21426.799999999999</v>
          </cell>
          <cell r="E6915">
            <v>0.95866000699999998</v>
          </cell>
          <cell r="F6915" t="str">
            <v>Not an Outlier</v>
          </cell>
        </row>
        <row r="6916">
          <cell r="A6916">
            <v>6817.17</v>
          </cell>
          <cell r="B6916">
            <v>43203</v>
          </cell>
          <cell r="C6916">
            <v>308678</v>
          </cell>
          <cell r="D6916">
            <v>24413.15</v>
          </cell>
          <cell r="E6916">
            <v>0.96863811</v>
          </cell>
          <cell r="F6916" t="str">
            <v>Not an Outlier</v>
          </cell>
        </row>
        <row r="6917">
          <cell r="A6917">
            <v>6817.84</v>
          </cell>
          <cell r="B6917">
            <v>43476</v>
          </cell>
          <cell r="C6917">
            <v>308985</v>
          </cell>
          <cell r="D6917">
            <v>7488.61</v>
          </cell>
          <cell r="E6917">
            <v>0.91037327400000001</v>
          </cell>
          <cell r="F6917" t="str">
            <v>Not an Outlier</v>
          </cell>
        </row>
        <row r="6918">
          <cell r="A6918">
            <v>6819.84</v>
          </cell>
          <cell r="B6918">
            <v>43427</v>
          </cell>
          <cell r="C6918">
            <v>308840</v>
          </cell>
          <cell r="D6918">
            <v>23452.39</v>
          </cell>
          <cell r="E6918">
            <v>0.96017063199999997</v>
          </cell>
          <cell r="F6918" t="str">
            <v>Not an Outlier</v>
          </cell>
        </row>
        <row r="6919">
          <cell r="A6919">
            <v>6820.32</v>
          </cell>
          <cell r="B6919">
            <v>43091</v>
          </cell>
          <cell r="C6919">
            <v>308978</v>
          </cell>
          <cell r="D6919">
            <v>26951.3</v>
          </cell>
          <cell r="E6919">
            <v>0.97857242899999997</v>
          </cell>
          <cell r="F6919" t="str">
            <v>Not an Outlier</v>
          </cell>
        </row>
        <row r="6920">
          <cell r="A6920">
            <v>6822.41</v>
          </cell>
          <cell r="B6920">
            <v>43273</v>
          </cell>
          <cell r="C6920">
            <v>308970</v>
          </cell>
          <cell r="D6920">
            <v>12444.58</v>
          </cell>
          <cell r="E6920">
            <v>0.94018316099999999</v>
          </cell>
          <cell r="F6920" t="str">
            <v>Not an Outlier</v>
          </cell>
        </row>
        <row r="6921">
          <cell r="A6921">
            <v>6823.35</v>
          </cell>
          <cell r="B6921">
            <v>43448</v>
          </cell>
          <cell r="C6921">
            <v>308981</v>
          </cell>
          <cell r="D6921">
            <v>9569.65</v>
          </cell>
          <cell r="E6921">
            <v>0.95860395300000001</v>
          </cell>
          <cell r="F6921" t="str">
            <v>Not an Outlier</v>
          </cell>
        </row>
        <row r="6922">
          <cell r="A6922">
            <v>6824.58</v>
          </cell>
          <cell r="B6922">
            <v>42916</v>
          </cell>
          <cell r="C6922">
            <v>308982</v>
          </cell>
          <cell r="D6922">
            <v>10314.02</v>
          </cell>
          <cell r="E6922">
            <v>0.97034207800000005</v>
          </cell>
          <cell r="F6922" t="str">
            <v>Not an Outlier</v>
          </cell>
        </row>
        <row r="6923">
          <cell r="A6923">
            <v>6824.8</v>
          </cell>
          <cell r="B6923">
            <v>43147</v>
          </cell>
          <cell r="C6923">
            <v>308977</v>
          </cell>
          <cell r="D6923">
            <v>22824.21</v>
          </cell>
          <cell r="E6923">
            <v>0.985969655</v>
          </cell>
          <cell r="F6923" t="str">
            <v>Not an Outlier</v>
          </cell>
        </row>
        <row r="6924">
          <cell r="A6924">
            <v>6825.36</v>
          </cell>
          <cell r="B6924">
            <v>43091</v>
          </cell>
          <cell r="C6924">
            <v>308983</v>
          </cell>
          <cell r="D6924">
            <v>9392.27</v>
          </cell>
          <cell r="E6924">
            <v>0.941708718</v>
          </cell>
          <cell r="F6924" t="str">
            <v>Not an Outlier</v>
          </cell>
        </row>
        <row r="6925">
          <cell r="A6925">
            <v>6825.38</v>
          </cell>
          <cell r="B6925">
            <v>42888</v>
          </cell>
          <cell r="C6925">
            <v>300376</v>
          </cell>
          <cell r="D6925">
            <v>36408.480000000003</v>
          </cell>
          <cell r="E6925">
            <v>0.97738983599999996</v>
          </cell>
          <cell r="F6925" t="str">
            <v>Not an Outlier</v>
          </cell>
        </row>
        <row r="6926">
          <cell r="A6926">
            <v>6830.25</v>
          </cell>
          <cell r="B6926">
            <v>42944</v>
          </cell>
          <cell r="C6926">
            <v>300389</v>
          </cell>
          <cell r="D6926">
            <v>31461.58</v>
          </cell>
          <cell r="E6926">
            <v>0.97526301500000001</v>
          </cell>
          <cell r="F6926" t="str">
            <v>Not an Outlier</v>
          </cell>
        </row>
        <row r="6927">
          <cell r="A6927">
            <v>6834.73</v>
          </cell>
          <cell r="B6927">
            <v>43322</v>
          </cell>
          <cell r="C6927">
            <v>308970</v>
          </cell>
          <cell r="D6927">
            <v>14380.75</v>
          </cell>
          <cell r="E6927">
            <v>0.96244154500000001</v>
          </cell>
          <cell r="F6927" t="str">
            <v>Not an Outlier</v>
          </cell>
        </row>
        <row r="6928">
          <cell r="A6928">
            <v>6837.2</v>
          </cell>
          <cell r="B6928">
            <v>42902</v>
          </cell>
          <cell r="C6928">
            <v>308841</v>
          </cell>
          <cell r="D6928">
            <v>14388.09</v>
          </cell>
          <cell r="E6928">
            <v>0.942132729</v>
          </cell>
          <cell r="F6928" t="str">
            <v>Not an Outlier</v>
          </cell>
        </row>
        <row r="6929">
          <cell r="A6929">
            <v>6840.67</v>
          </cell>
          <cell r="B6929">
            <v>42881</v>
          </cell>
          <cell r="C6929">
            <v>300376</v>
          </cell>
          <cell r="D6929">
            <v>34186.46</v>
          </cell>
          <cell r="E6929">
            <v>0.96338794400000005</v>
          </cell>
          <cell r="F6929" t="str">
            <v>Not an Outlier</v>
          </cell>
        </row>
        <row r="6930">
          <cell r="A6930">
            <v>6843.29</v>
          </cell>
          <cell r="B6930">
            <v>43287</v>
          </cell>
          <cell r="C6930">
            <v>308729</v>
          </cell>
          <cell r="D6930">
            <v>20352.05</v>
          </cell>
          <cell r="E6930">
            <v>0.98669285900000003</v>
          </cell>
          <cell r="F6930" t="str">
            <v>Not an Outlier</v>
          </cell>
        </row>
        <row r="6931">
          <cell r="A6931">
            <v>6843.92</v>
          </cell>
          <cell r="B6931">
            <v>43112</v>
          </cell>
          <cell r="C6931">
            <v>300388</v>
          </cell>
          <cell r="D6931">
            <v>24411.33</v>
          </cell>
          <cell r="E6931">
            <v>0.97418117299999996</v>
          </cell>
          <cell r="F6931" t="str">
            <v>Not an Outlier</v>
          </cell>
        </row>
        <row r="6932">
          <cell r="A6932">
            <v>6844.19</v>
          </cell>
          <cell r="B6932">
            <v>42839</v>
          </cell>
          <cell r="C6932">
            <v>308841</v>
          </cell>
          <cell r="D6932">
            <v>13344.44</v>
          </cell>
          <cell r="E6932">
            <v>0.95128283999999996</v>
          </cell>
          <cell r="F6932" t="str">
            <v>Not an Outlier</v>
          </cell>
        </row>
        <row r="6933">
          <cell r="A6933">
            <v>6844.22</v>
          </cell>
          <cell r="B6933">
            <v>42874</v>
          </cell>
          <cell r="C6933">
            <v>308982</v>
          </cell>
          <cell r="D6933">
            <v>11078.45</v>
          </cell>
          <cell r="E6933">
            <v>0.98062914300000004</v>
          </cell>
          <cell r="F6933" t="str">
            <v>Not an Outlier</v>
          </cell>
        </row>
        <row r="6934">
          <cell r="A6934">
            <v>6844.85</v>
          </cell>
          <cell r="B6934">
            <v>43140</v>
          </cell>
          <cell r="C6934">
            <v>308840</v>
          </cell>
          <cell r="D6934">
            <v>27339.02</v>
          </cell>
          <cell r="E6934">
            <v>0.94305301699999999</v>
          </cell>
          <cell r="F6934" t="str">
            <v>Not an Outlier</v>
          </cell>
        </row>
        <row r="6935">
          <cell r="A6935">
            <v>6849.74</v>
          </cell>
          <cell r="B6935">
            <v>43413</v>
          </cell>
          <cell r="C6935">
            <v>308978</v>
          </cell>
          <cell r="D6935">
            <v>24590.1</v>
          </cell>
          <cell r="E6935">
            <v>0.98711376299999998</v>
          </cell>
          <cell r="F6935" t="str">
            <v>Not an Outlier</v>
          </cell>
        </row>
        <row r="6936">
          <cell r="A6936">
            <v>6852.7</v>
          </cell>
          <cell r="B6936">
            <v>42846</v>
          </cell>
          <cell r="C6936">
            <v>308969</v>
          </cell>
          <cell r="D6936">
            <v>23939.11</v>
          </cell>
          <cell r="E6936">
            <v>0.99159763899999998</v>
          </cell>
          <cell r="F6936" t="str">
            <v>Not an Outlier</v>
          </cell>
        </row>
        <row r="6937">
          <cell r="A6937">
            <v>6858.34</v>
          </cell>
          <cell r="B6937">
            <v>43315</v>
          </cell>
          <cell r="C6937">
            <v>308970</v>
          </cell>
          <cell r="D6937">
            <v>13771.35</v>
          </cell>
          <cell r="E6937">
            <v>0.95965328800000005</v>
          </cell>
          <cell r="F6937" t="str">
            <v>Not an Outlier</v>
          </cell>
        </row>
        <row r="6938">
          <cell r="A6938">
            <v>6858.77</v>
          </cell>
          <cell r="B6938">
            <v>42783</v>
          </cell>
          <cell r="C6938">
            <v>308732</v>
          </cell>
          <cell r="D6938">
            <v>14775.91</v>
          </cell>
          <cell r="E6938">
            <v>0.95906677500000004</v>
          </cell>
          <cell r="F6938" t="str">
            <v>Not an Outlier</v>
          </cell>
        </row>
        <row r="6939">
          <cell r="A6939">
            <v>6859.73</v>
          </cell>
          <cell r="B6939">
            <v>43413</v>
          </cell>
          <cell r="C6939">
            <v>308970</v>
          </cell>
          <cell r="D6939">
            <v>14142.18</v>
          </cell>
          <cell r="E6939">
            <v>0.95951617199999995</v>
          </cell>
          <cell r="F6939" t="str">
            <v>Not an Outlier</v>
          </cell>
        </row>
        <row r="6940">
          <cell r="A6940">
            <v>6860</v>
          </cell>
          <cell r="B6940">
            <v>42804</v>
          </cell>
          <cell r="C6940">
            <v>300376</v>
          </cell>
          <cell r="D6940">
            <v>35430.28</v>
          </cell>
          <cell r="E6940">
            <v>0.96307967100000003</v>
          </cell>
          <cell r="F6940" t="str">
            <v>Not an Outlier</v>
          </cell>
        </row>
        <row r="6941">
          <cell r="A6941">
            <v>6861.24</v>
          </cell>
          <cell r="B6941">
            <v>43119</v>
          </cell>
          <cell r="C6941">
            <v>308976</v>
          </cell>
          <cell r="D6941">
            <v>19641.810000000001</v>
          </cell>
          <cell r="E6941">
            <v>0.96336253800000005</v>
          </cell>
          <cell r="F6941" t="str">
            <v>Not an Outlier</v>
          </cell>
        </row>
        <row r="6942">
          <cell r="A6942">
            <v>6861.57</v>
          </cell>
          <cell r="B6942">
            <v>43420</v>
          </cell>
          <cell r="C6942">
            <v>308846</v>
          </cell>
          <cell r="D6942">
            <v>19527.27</v>
          </cell>
          <cell r="E6942">
            <v>0.97250930599999996</v>
          </cell>
          <cell r="F6942" t="str">
            <v>Not an Outlier</v>
          </cell>
        </row>
        <row r="6943">
          <cell r="A6943">
            <v>6863.89</v>
          </cell>
          <cell r="B6943">
            <v>42881</v>
          </cell>
          <cell r="C6943">
            <v>308732</v>
          </cell>
          <cell r="D6943">
            <v>12620.86</v>
          </cell>
          <cell r="E6943">
            <v>0.97105015900000002</v>
          </cell>
          <cell r="F6943" t="str">
            <v>Not an Outlier</v>
          </cell>
        </row>
        <row r="6944">
          <cell r="A6944">
            <v>6867.35</v>
          </cell>
          <cell r="B6944">
            <v>43210</v>
          </cell>
          <cell r="C6944">
            <v>308732</v>
          </cell>
          <cell r="D6944">
            <v>14800.9</v>
          </cell>
          <cell r="E6944">
            <v>0.98784294500000003</v>
          </cell>
          <cell r="F6944" t="str">
            <v>Not an Outlier</v>
          </cell>
        </row>
        <row r="6945">
          <cell r="A6945">
            <v>6867.38</v>
          </cell>
          <cell r="B6945">
            <v>43021</v>
          </cell>
          <cell r="C6945">
            <v>308846</v>
          </cell>
          <cell r="D6945">
            <v>20960.09</v>
          </cell>
          <cell r="E6945">
            <v>0.95397658600000002</v>
          </cell>
          <cell r="F6945" t="str">
            <v>Not an Outlier</v>
          </cell>
        </row>
        <row r="6946">
          <cell r="A6946">
            <v>6868.86</v>
          </cell>
          <cell r="B6946">
            <v>42909</v>
          </cell>
          <cell r="C6946">
            <v>308732</v>
          </cell>
          <cell r="D6946">
            <v>12284.68</v>
          </cell>
          <cell r="E6946">
            <v>0.94205029500000004</v>
          </cell>
          <cell r="F6946" t="str">
            <v>Not an Outlier</v>
          </cell>
        </row>
        <row r="6947">
          <cell r="A6947">
            <v>6872.03</v>
          </cell>
          <cell r="B6947">
            <v>43455</v>
          </cell>
          <cell r="C6947">
            <v>308985</v>
          </cell>
          <cell r="D6947">
            <v>5562.57</v>
          </cell>
          <cell r="E6947">
            <v>0.93671301100000004</v>
          </cell>
          <cell r="F6947" t="str">
            <v>Not an Outlier</v>
          </cell>
        </row>
        <row r="6948">
          <cell r="A6948">
            <v>6873.14</v>
          </cell>
          <cell r="B6948">
            <v>42881</v>
          </cell>
          <cell r="C6948">
            <v>308841</v>
          </cell>
          <cell r="D6948">
            <v>13805.87</v>
          </cell>
          <cell r="E6948">
            <v>0.95243690800000003</v>
          </cell>
          <cell r="F6948" t="str">
            <v>Not an Outlier</v>
          </cell>
        </row>
        <row r="6949">
          <cell r="A6949">
            <v>6873.92</v>
          </cell>
          <cell r="B6949">
            <v>43308</v>
          </cell>
          <cell r="C6949">
            <v>308972</v>
          </cell>
          <cell r="D6949">
            <v>15008.7</v>
          </cell>
          <cell r="E6949">
            <v>0.94413966800000004</v>
          </cell>
          <cell r="F6949" t="str">
            <v>Not an Outlier</v>
          </cell>
        </row>
        <row r="6950">
          <cell r="A6950">
            <v>6883.24</v>
          </cell>
          <cell r="B6950">
            <v>43301</v>
          </cell>
          <cell r="C6950">
            <v>308978</v>
          </cell>
          <cell r="D6950">
            <v>22999.89</v>
          </cell>
          <cell r="E6950">
            <v>0.96213341299999999</v>
          </cell>
          <cell r="F6950" t="str">
            <v>Not an Outlier</v>
          </cell>
        </row>
        <row r="6951">
          <cell r="A6951">
            <v>6883.37</v>
          </cell>
          <cell r="B6951">
            <v>43077</v>
          </cell>
          <cell r="C6951">
            <v>308846</v>
          </cell>
          <cell r="D6951">
            <v>20607.419999999998</v>
          </cell>
          <cell r="E6951">
            <v>0.97010231000000002</v>
          </cell>
          <cell r="F6951" t="str">
            <v>Not an Outlier</v>
          </cell>
        </row>
        <row r="6952">
          <cell r="A6952">
            <v>6884.31</v>
          </cell>
          <cell r="B6952">
            <v>43322</v>
          </cell>
          <cell r="C6952">
            <v>308846</v>
          </cell>
          <cell r="D6952">
            <v>21731.95</v>
          </cell>
          <cell r="E6952">
            <v>0.97336940400000005</v>
          </cell>
          <cell r="F6952" t="str">
            <v>Not an Outlier</v>
          </cell>
        </row>
        <row r="6953">
          <cell r="A6953">
            <v>6888.99</v>
          </cell>
          <cell r="B6953">
            <v>42853</v>
          </cell>
          <cell r="C6953">
            <v>308846</v>
          </cell>
          <cell r="D6953">
            <v>16884.009999999998</v>
          </cell>
          <cell r="E6953">
            <v>0.89141305599999998</v>
          </cell>
          <cell r="F6953" t="str">
            <v>Not an Outlier</v>
          </cell>
        </row>
        <row r="6954">
          <cell r="A6954">
            <v>6892.88</v>
          </cell>
          <cell r="B6954">
            <v>43245</v>
          </cell>
          <cell r="C6954">
            <v>308979</v>
          </cell>
          <cell r="D6954">
            <v>28590.28</v>
          </cell>
          <cell r="E6954">
            <v>0.97814936100000005</v>
          </cell>
          <cell r="F6954" t="str">
            <v>Not an Outlier</v>
          </cell>
        </row>
        <row r="6955">
          <cell r="A6955">
            <v>6893.01</v>
          </cell>
          <cell r="B6955">
            <v>43427</v>
          </cell>
          <cell r="C6955">
            <v>308985</v>
          </cell>
          <cell r="D6955">
            <v>6197.49</v>
          </cell>
          <cell r="E6955">
            <v>0.96341563399999997</v>
          </cell>
          <cell r="F6955" t="str">
            <v>Not an Outlier</v>
          </cell>
        </row>
        <row r="6956">
          <cell r="A6956">
            <v>6896.13</v>
          </cell>
          <cell r="B6956">
            <v>42846</v>
          </cell>
          <cell r="C6956">
            <v>300388</v>
          </cell>
          <cell r="D6956">
            <v>24902.59</v>
          </cell>
          <cell r="E6956">
            <v>0.98288839699999997</v>
          </cell>
          <cell r="F6956" t="str">
            <v>Not an Outlier</v>
          </cell>
        </row>
        <row r="6957">
          <cell r="A6957">
            <v>6896.78</v>
          </cell>
          <cell r="B6957">
            <v>43084</v>
          </cell>
          <cell r="C6957">
            <v>308970</v>
          </cell>
          <cell r="D6957">
            <v>14173.74</v>
          </cell>
          <cell r="E6957">
            <v>0.95251886699999999</v>
          </cell>
          <cell r="F6957" t="str">
            <v>Not an Outlier</v>
          </cell>
        </row>
        <row r="6958">
          <cell r="A6958">
            <v>6898.45</v>
          </cell>
          <cell r="B6958">
            <v>43399</v>
          </cell>
          <cell r="C6958">
            <v>308840</v>
          </cell>
          <cell r="D6958">
            <v>21980.47</v>
          </cell>
          <cell r="E6958">
            <v>0.932686978</v>
          </cell>
          <cell r="F6958" t="str">
            <v>Not an Outlier</v>
          </cell>
        </row>
        <row r="6959">
          <cell r="A6959">
            <v>6899.85</v>
          </cell>
          <cell r="B6959">
            <v>43133</v>
          </cell>
          <cell r="C6959">
            <v>308972</v>
          </cell>
          <cell r="D6959">
            <v>17218.490000000002</v>
          </cell>
          <cell r="E6959">
            <v>0.97289182399999996</v>
          </cell>
          <cell r="F6959" t="str">
            <v>Not an Outlier</v>
          </cell>
        </row>
        <row r="6960">
          <cell r="A6960">
            <v>6903.38</v>
          </cell>
          <cell r="B6960">
            <v>43119</v>
          </cell>
          <cell r="C6960">
            <v>308981</v>
          </cell>
          <cell r="D6960">
            <v>9960.89</v>
          </cell>
          <cell r="E6960">
            <v>0.92857242900000003</v>
          </cell>
          <cell r="F6960" t="str">
            <v>Not an Outlier</v>
          </cell>
        </row>
        <row r="6961">
          <cell r="A6961">
            <v>6904.69</v>
          </cell>
          <cell r="B6961">
            <v>43203</v>
          </cell>
          <cell r="C6961">
            <v>308979</v>
          </cell>
          <cell r="D6961">
            <v>32033.65</v>
          </cell>
          <cell r="E6961">
            <v>0.98678260900000003</v>
          </cell>
          <cell r="F6961" t="str">
            <v>Not an Outlier</v>
          </cell>
        </row>
        <row r="6962">
          <cell r="A6962">
            <v>6906.76</v>
          </cell>
          <cell r="B6962">
            <v>43483</v>
          </cell>
          <cell r="C6962">
            <v>308983</v>
          </cell>
          <cell r="D6962">
            <v>10548.72</v>
          </cell>
          <cell r="E6962">
            <v>0.96873804299999999</v>
          </cell>
          <cell r="F6962" t="str">
            <v>Not an Outlier</v>
          </cell>
        </row>
        <row r="6963">
          <cell r="A6963">
            <v>6913.03</v>
          </cell>
          <cell r="B6963">
            <v>43357</v>
          </cell>
          <cell r="C6963">
            <v>308840</v>
          </cell>
          <cell r="D6963">
            <v>25863.96</v>
          </cell>
          <cell r="E6963">
            <v>0.95128473899999999</v>
          </cell>
          <cell r="F6963" t="str">
            <v>Not an Outlier</v>
          </cell>
        </row>
        <row r="6964">
          <cell r="A6964">
            <v>6913.92</v>
          </cell>
          <cell r="B6964">
            <v>43217</v>
          </cell>
          <cell r="C6964">
            <v>308732</v>
          </cell>
          <cell r="D6964">
            <v>14617.88</v>
          </cell>
          <cell r="E6964">
            <v>0.98513202799999999</v>
          </cell>
          <cell r="F6964" t="str">
            <v>Not an Outlier</v>
          </cell>
        </row>
        <row r="6965">
          <cell r="A6965">
            <v>6915.06</v>
          </cell>
          <cell r="B6965">
            <v>43049</v>
          </cell>
          <cell r="C6965">
            <v>308969</v>
          </cell>
          <cell r="D6965">
            <v>15713.67</v>
          </cell>
          <cell r="E6965">
            <v>0.97144602999999996</v>
          </cell>
          <cell r="F6965" t="str">
            <v>Not an Outlier</v>
          </cell>
        </row>
        <row r="6966">
          <cell r="A6966">
            <v>6915.89</v>
          </cell>
          <cell r="B6966">
            <v>43147</v>
          </cell>
          <cell r="C6966">
            <v>308732</v>
          </cell>
          <cell r="D6966">
            <v>13604.72</v>
          </cell>
          <cell r="E6966">
            <v>0.96056623200000002</v>
          </cell>
          <cell r="F6966" t="str">
            <v>Not an Outlier</v>
          </cell>
        </row>
        <row r="6967">
          <cell r="A6967">
            <v>6916.18</v>
          </cell>
          <cell r="B6967">
            <v>42797</v>
          </cell>
          <cell r="C6967">
            <v>308841</v>
          </cell>
          <cell r="D6967">
            <v>15080.24</v>
          </cell>
          <cell r="E6967">
            <v>0.980441703</v>
          </cell>
          <cell r="F6967" t="str">
            <v>Not an Outlier</v>
          </cell>
        </row>
        <row r="6968">
          <cell r="A6968">
            <v>6917.27</v>
          </cell>
          <cell r="B6968">
            <v>43035</v>
          </cell>
          <cell r="C6968">
            <v>300376</v>
          </cell>
          <cell r="D6968">
            <v>28216.42</v>
          </cell>
          <cell r="E6968">
            <v>0.87934718300000003</v>
          </cell>
          <cell r="F6968" t="str">
            <v>Not an Outlier</v>
          </cell>
        </row>
        <row r="6969">
          <cell r="A6969">
            <v>6918.61</v>
          </cell>
          <cell r="B6969">
            <v>43336</v>
          </cell>
          <cell r="C6969">
            <v>308729</v>
          </cell>
          <cell r="D6969">
            <v>18860.07</v>
          </cell>
          <cell r="E6969">
            <v>0.98514057300000002</v>
          </cell>
          <cell r="F6969" t="str">
            <v>Not an Outlier</v>
          </cell>
        </row>
        <row r="6970">
          <cell r="A6970">
            <v>6921.48</v>
          </cell>
          <cell r="B6970">
            <v>43350</v>
          </cell>
          <cell r="C6970">
            <v>308978</v>
          </cell>
          <cell r="D6970">
            <v>23818.53</v>
          </cell>
          <cell r="E6970">
            <v>0.97327182800000001</v>
          </cell>
          <cell r="F6970" t="str">
            <v>Not an Outlier</v>
          </cell>
        </row>
        <row r="6971">
          <cell r="A6971">
            <v>6922.92</v>
          </cell>
          <cell r="B6971">
            <v>43455</v>
          </cell>
          <cell r="C6971">
            <v>308840</v>
          </cell>
          <cell r="D6971">
            <v>24450.53</v>
          </cell>
          <cell r="E6971">
            <v>0.94803891200000001</v>
          </cell>
          <cell r="F6971" t="str">
            <v>Not an Outlier</v>
          </cell>
        </row>
        <row r="6972">
          <cell r="A6972">
            <v>6924.05</v>
          </cell>
          <cell r="B6972">
            <v>43483</v>
          </cell>
          <cell r="C6972">
            <v>308732</v>
          </cell>
          <cell r="D6972">
            <v>20351.14</v>
          </cell>
          <cell r="E6972">
            <v>0.99103611199999997</v>
          </cell>
          <cell r="F6972" t="str">
            <v>Not an Outlier</v>
          </cell>
        </row>
        <row r="6973">
          <cell r="A6973">
            <v>6927.02</v>
          </cell>
          <cell r="B6973">
            <v>43392</v>
          </cell>
          <cell r="C6973">
            <v>308977</v>
          </cell>
          <cell r="D6973">
            <v>20808.62</v>
          </cell>
          <cell r="E6973">
            <v>0.98973827400000003</v>
          </cell>
          <cell r="F6973" t="str">
            <v>Not an Outlier</v>
          </cell>
        </row>
        <row r="6974">
          <cell r="A6974">
            <v>6927.73</v>
          </cell>
          <cell r="B6974">
            <v>42825</v>
          </cell>
          <cell r="C6974">
            <v>308846</v>
          </cell>
          <cell r="D6974">
            <v>16703.150000000001</v>
          </cell>
          <cell r="E6974">
            <v>0.91134529500000006</v>
          </cell>
          <cell r="F6974" t="str">
            <v>Not an Outlier</v>
          </cell>
        </row>
        <row r="6975">
          <cell r="A6975">
            <v>6928.45</v>
          </cell>
          <cell r="B6975">
            <v>42965</v>
          </cell>
          <cell r="C6975">
            <v>308846</v>
          </cell>
          <cell r="D6975">
            <v>17258.310000000001</v>
          </cell>
          <cell r="E6975">
            <v>0.90123964599999995</v>
          </cell>
          <cell r="F6975" t="str">
            <v>Not an Outlier</v>
          </cell>
        </row>
        <row r="6976">
          <cell r="A6976">
            <v>6929.68</v>
          </cell>
          <cell r="B6976">
            <v>43126</v>
          </cell>
          <cell r="C6976">
            <v>308972</v>
          </cell>
          <cell r="D6976">
            <v>17588.07</v>
          </cell>
          <cell r="E6976">
            <v>0.977738616</v>
          </cell>
          <cell r="F6976" t="str">
            <v>Not an Outlier</v>
          </cell>
        </row>
        <row r="6977">
          <cell r="A6977">
            <v>6934.04</v>
          </cell>
          <cell r="B6977">
            <v>42776</v>
          </cell>
          <cell r="C6977">
            <v>300388</v>
          </cell>
          <cell r="D6977">
            <v>24970.38</v>
          </cell>
          <cell r="E6977">
            <v>0.99167555100000004</v>
          </cell>
          <cell r="F6977" t="str">
            <v>Not an Outlier</v>
          </cell>
        </row>
        <row r="6978">
          <cell r="A6978">
            <v>6936.98</v>
          </cell>
          <cell r="B6978">
            <v>42783</v>
          </cell>
          <cell r="C6978">
            <v>308846</v>
          </cell>
          <cell r="D6978">
            <v>18175.900000000001</v>
          </cell>
          <cell r="E6978">
            <v>0.95868892900000002</v>
          </cell>
          <cell r="F6978" t="str">
            <v>Not an Outlier</v>
          </cell>
        </row>
        <row r="6979">
          <cell r="A6979">
            <v>6939.74</v>
          </cell>
          <cell r="B6979">
            <v>43378</v>
          </cell>
          <cell r="C6979">
            <v>308681</v>
          </cell>
          <cell r="D6979">
            <v>27601.22</v>
          </cell>
          <cell r="E6979">
            <v>0.96405790999999996</v>
          </cell>
          <cell r="F6979" t="str">
            <v>Not an Outlier</v>
          </cell>
        </row>
        <row r="6980">
          <cell r="A6980">
            <v>6940.37</v>
          </cell>
          <cell r="B6980">
            <v>42881</v>
          </cell>
          <cell r="C6980">
            <v>300388</v>
          </cell>
          <cell r="D6980">
            <v>24124.49</v>
          </cell>
          <cell r="E6980">
            <v>0.96142673499999998</v>
          </cell>
          <cell r="F6980" t="str">
            <v>Not an Outlier</v>
          </cell>
        </row>
        <row r="6981">
          <cell r="A6981">
            <v>6940.57</v>
          </cell>
          <cell r="B6981">
            <v>42909</v>
          </cell>
          <cell r="C6981">
            <v>308681</v>
          </cell>
          <cell r="D6981">
            <v>32376.34</v>
          </cell>
          <cell r="E6981">
            <v>0.98052262400000001</v>
          </cell>
          <cell r="F6981" t="str">
            <v>Not an Outlier</v>
          </cell>
        </row>
        <row r="6982">
          <cell r="A6982">
            <v>6944.68</v>
          </cell>
          <cell r="B6982">
            <v>42867</v>
          </cell>
          <cell r="C6982">
            <v>308846</v>
          </cell>
          <cell r="D6982">
            <v>17670.330000000002</v>
          </cell>
          <cell r="E6982">
            <v>0.91230488099999996</v>
          </cell>
          <cell r="F6982" t="str">
            <v>Not an Outlier</v>
          </cell>
        </row>
        <row r="6983">
          <cell r="A6983">
            <v>6949.83</v>
          </cell>
          <cell r="B6983">
            <v>43203</v>
          </cell>
          <cell r="C6983">
            <v>308846</v>
          </cell>
          <cell r="D6983">
            <v>22531.11</v>
          </cell>
          <cell r="E6983">
            <v>0.97647932900000001</v>
          </cell>
          <cell r="F6983" t="str">
            <v>Not an Outlier</v>
          </cell>
        </row>
        <row r="6984">
          <cell r="A6984">
            <v>6950.1</v>
          </cell>
          <cell r="B6984">
            <v>42909</v>
          </cell>
          <cell r="C6984">
            <v>300376</v>
          </cell>
          <cell r="D6984">
            <v>35828.959999999999</v>
          </cell>
          <cell r="E6984">
            <v>0.97144578100000001</v>
          </cell>
          <cell r="F6984" t="str">
            <v>Not an Outlier</v>
          </cell>
        </row>
        <row r="6985">
          <cell r="A6985">
            <v>6951.85</v>
          </cell>
          <cell r="B6985">
            <v>43252</v>
          </cell>
          <cell r="C6985">
            <v>308729</v>
          </cell>
          <cell r="D6985">
            <v>20865.310000000001</v>
          </cell>
          <cell r="E6985">
            <v>0.99121105499999995</v>
          </cell>
          <cell r="F6985" t="str">
            <v>Not an Outlier</v>
          </cell>
        </row>
        <row r="6986">
          <cell r="A6986">
            <v>6952.09</v>
          </cell>
          <cell r="B6986">
            <v>43476</v>
          </cell>
          <cell r="C6986">
            <v>308729</v>
          </cell>
          <cell r="D6986">
            <v>23736.76</v>
          </cell>
          <cell r="E6986">
            <v>0.979414962</v>
          </cell>
          <cell r="F6986" t="str">
            <v>Not an Outlier</v>
          </cell>
        </row>
        <row r="6987">
          <cell r="A6987">
            <v>6960.03</v>
          </cell>
          <cell r="B6987">
            <v>43294</v>
          </cell>
          <cell r="C6987">
            <v>308729</v>
          </cell>
          <cell r="D6987">
            <v>20916.87</v>
          </cell>
          <cell r="E6987">
            <v>0.98997882000000004</v>
          </cell>
          <cell r="F6987" t="str">
            <v>Not an Outlier</v>
          </cell>
        </row>
        <row r="6988">
          <cell r="A6988">
            <v>6960.31</v>
          </cell>
          <cell r="B6988">
            <v>43133</v>
          </cell>
          <cell r="C6988">
            <v>308846</v>
          </cell>
          <cell r="D6988">
            <v>21087.16</v>
          </cell>
          <cell r="E6988">
            <v>0.96206485799999997</v>
          </cell>
          <cell r="F6988" t="str">
            <v>Not an Outlier</v>
          </cell>
        </row>
        <row r="6989">
          <cell r="A6989">
            <v>6960.56</v>
          </cell>
          <cell r="B6989">
            <v>42804</v>
          </cell>
          <cell r="C6989">
            <v>308678</v>
          </cell>
          <cell r="D6989">
            <v>26792.97</v>
          </cell>
          <cell r="E6989">
            <v>0.97334423699999995</v>
          </cell>
          <cell r="F6989" t="str">
            <v>Not an Outlier</v>
          </cell>
        </row>
        <row r="6990">
          <cell r="A6990">
            <v>6961.8</v>
          </cell>
          <cell r="B6990">
            <v>42895</v>
          </cell>
          <cell r="C6990">
            <v>308969</v>
          </cell>
          <cell r="D6990">
            <v>21648.27</v>
          </cell>
          <cell r="E6990">
            <v>0.99069139399999995</v>
          </cell>
          <cell r="F6990" t="str">
            <v>Not an Outlier</v>
          </cell>
        </row>
        <row r="6991">
          <cell r="A6991">
            <v>6963.13</v>
          </cell>
          <cell r="B6991">
            <v>43126</v>
          </cell>
          <cell r="C6991">
            <v>308985</v>
          </cell>
          <cell r="D6991">
            <v>5448.9</v>
          </cell>
          <cell r="E6991">
            <v>0.88466377799999996</v>
          </cell>
          <cell r="F6991" t="str">
            <v>Not an Outlier</v>
          </cell>
        </row>
        <row r="6992">
          <cell r="A6992">
            <v>6966.04</v>
          </cell>
          <cell r="B6992">
            <v>43133</v>
          </cell>
          <cell r="C6992">
            <v>308978</v>
          </cell>
          <cell r="D6992">
            <v>26551.49</v>
          </cell>
          <cell r="E6992">
            <v>0.985879489</v>
          </cell>
          <cell r="F6992" t="str">
            <v>Not an Outlier</v>
          </cell>
        </row>
        <row r="6993">
          <cell r="A6993">
            <v>6967.12</v>
          </cell>
          <cell r="B6993">
            <v>43301</v>
          </cell>
          <cell r="C6993">
            <v>308729</v>
          </cell>
          <cell r="D6993">
            <v>20323.62</v>
          </cell>
          <cell r="E6993">
            <v>0.98447993600000006</v>
          </cell>
          <cell r="F6993" t="str">
            <v>Not an Outlier</v>
          </cell>
        </row>
        <row r="6994">
          <cell r="A6994">
            <v>6969.69</v>
          </cell>
          <cell r="B6994">
            <v>43000</v>
          </cell>
          <cell r="C6994">
            <v>308840</v>
          </cell>
          <cell r="D6994">
            <v>23455.94</v>
          </cell>
          <cell r="E6994">
            <v>0.93954240499999997</v>
          </cell>
          <cell r="F6994" t="str">
            <v>Not an Outlier</v>
          </cell>
        </row>
        <row r="6995">
          <cell r="A6995">
            <v>6971.93</v>
          </cell>
          <cell r="B6995">
            <v>43126</v>
          </cell>
          <cell r="C6995">
            <v>308846</v>
          </cell>
          <cell r="D6995">
            <v>21050.19</v>
          </cell>
          <cell r="E6995">
            <v>0.96494504199999998</v>
          </cell>
          <cell r="F6995" t="str">
            <v>Not an Outlier</v>
          </cell>
        </row>
        <row r="6996">
          <cell r="A6996">
            <v>6972.38</v>
          </cell>
          <cell r="B6996">
            <v>42895</v>
          </cell>
          <cell r="C6996">
            <v>308732</v>
          </cell>
          <cell r="D6996">
            <v>12041.98</v>
          </cell>
          <cell r="E6996">
            <v>0.95727582700000002</v>
          </cell>
          <cell r="F6996" t="str">
            <v>Not an Outlier</v>
          </cell>
        </row>
        <row r="6997">
          <cell r="A6997">
            <v>6974.15</v>
          </cell>
          <cell r="B6997">
            <v>42888</v>
          </cell>
          <cell r="C6997">
            <v>308841</v>
          </cell>
          <cell r="D6997">
            <v>13481.37</v>
          </cell>
          <cell r="E6997">
            <v>0.936609688</v>
          </cell>
          <cell r="F6997" t="str">
            <v>Not an Outlier</v>
          </cell>
        </row>
        <row r="6998">
          <cell r="A6998">
            <v>6976.65</v>
          </cell>
          <cell r="B6998">
            <v>43042</v>
          </cell>
          <cell r="C6998">
            <v>300376</v>
          </cell>
          <cell r="D6998">
            <v>27495.8</v>
          </cell>
          <cell r="E6998">
            <v>0.87896925400000003</v>
          </cell>
          <cell r="F6998" t="str">
            <v>Not an Outlier</v>
          </cell>
        </row>
        <row r="6999">
          <cell r="A6999">
            <v>6977.04</v>
          </cell>
          <cell r="B6999">
            <v>43294</v>
          </cell>
          <cell r="C6999">
            <v>308840</v>
          </cell>
          <cell r="D6999">
            <v>27995.69</v>
          </cell>
          <cell r="E6999">
            <v>0.960688557</v>
          </cell>
          <cell r="F6999" t="str">
            <v>Not an Outlier</v>
          </cell>
        </row>
        <row r="7000">
          <cell r="A7000">
            <v>6979.01</v>
          </cell>
          <cell r="B7000">
            <v>42888</v>
          </cell>
          <cell r="C7000">
            <v>308846</v>
          </cell>
          <cell r="D7000">
            <v>16984.97</v>
          </cell>
          <cell r="E7000">
            <v>0.89934038900000002</v>
          </cell>
          <cell r="F7000" t="str">
            <v>Not an Outlier</v>
          </cell>
        </row>
        <row r="7001">
          <cell r="A7001">
            <v>6985.9</v>
          </cell>
          <cell r="B7001">
            <v>43028</v>
          </cell>
          <cell r="C7001">
            <v>308846</v>
          </cell>
          <cell r="D7001">
            <v>20923.55</v>
          </cell>
          <cell r="E7001">
            <v>0.94977005299999995</v>
          </cell>
          <cell r="F7001" t="str">
            <v>Not an Outlier</v>
          </cell>
        </row>
        <row r="7002">
          <cell r="A7002">
            <v>6989.56</v>
          </cell>
          <cell r="B7002">
            <v>42825</v>
          </cell>
          <cell r="C7002">
            <v>308982</v>
          </cell>
          <cell r="D7002">
            <v>11609.03</v>
          </cell>
          <cell r="E7002">
            <v>0.98252511200000003</v>
          </cell>
          <cell r="F7002" t="str">
            <v>Not an Outlier</v>
          </cell>
        </row>
        <row r="7003">
          <cell r="A7003">
            <v>6989.57</v>
          </cell>
          <cell r="B7003">
            <v>43350</v>
          </cell>
          <cell r="C7003">
            <v>308983</v>
          </cell>
          <cell r="D7003">
            <v>9479.4699999999993</v>
          </cell>
          <cell r="E7003">
            <v>0.92250387</v>
          </cell>
          <cell r="F7003" t="str">
            <v>Not an Outlier</v>
          </cell>
        </row>
        <row r="7004">
          <cell r="A7004">
            <v>6989.67</v>
          </cell>
          <cell r="B7004">
            <v>42895</v>
          </cell>
          <cell r="C7004">
            <v>308841</v>
          </cell>
          <cell r="D7004">
            <v>13945.53</v>
          </cell>
          <cell r="E7004">
            <v>0.93364208500000001</v>
          </cell>
          <cell r="F7004" t="str">
            <v>Not an Outlier</v>
          </cell>
        </row>
        <row r="7005">
          <cell r="A7005">
            <v>6996.67</v>
          </cell>
          <cell r="B7005">
            <v>42776</v>
          </cell>
          <cell r="C7005">
            <v>308678</v>
          </cell>
          <cell r="D7005">
            <v>25803.98</v>
          </cell>
          <cell r="E7005">
            <v>0.97218883499999997</v>
          </cell>
          <cell r="F7005" t="str">
            <v>Not an Outlier</v>
          </cell>
        </row>
        <row r="7006">
          <cell r="A7006">
            <v>7001.29</v>
          </cell>
          <cell r="B7006">
            <v>42937</v>
          </cell>
          <cell r="C7006">
            <v>308681</v>
          </cell>
          <cell r="D7006">
            <v>30221</v>
          </cell>
          <cell r="E7006">
            <v>0.97266821699999995</v>
          </cell>
          <cell r="F7006" t="str">
            <v>Not an Outlier</v>
          </cell>
        </row>
        <row r="7007">
          <cell r="A7007">
            <v>7002.58</v>
          </cell>
          <cell r="B7007">
            <v>43308</v>
          </cell>
          <cell r="C7007">
            <v>308978</v>
          </cell>
          <cell r="D7007">
            <v>23088.66</v>
          </cell>
          <cell r="E7007">
            <v>0.95435239599999999</v>
          </cell>
          <cell r="F7007" t="str">
            <v>Not an Outlier</v>
          </cell>
        </row>
        <row r="7008">
          <cell r="A7008">
            <v>7003.88</v>
          </cell>
          <cell r="B7008">
            <v>43280</v>
          </cell>
          <cell r="C7008">
            <v>308729</v>
          </cell>
          <cell r="D7008">
            <v>20260.77</v>
          </cell>
          <cell r="E7008">
            <v>0.98496773000000004</v>
          </cell>
          <cell r="F7008" t="str">
            <v>Not an Outlier</v>
          </cell>
        </row>
        <row r="7009">
          <cell r="A7009">
            <v>7004.35</v>
          </cell>
          <cell r="B7009">
            <v>42881</v>
          </cell>
          <cell r="C7009">
            <v>308846</v>
          </cell>
          <cell r="D7009">
            <v>17255.11</v>
          </cell>
          <cell r="E7009">
            <v>0.90924955500000004</v>
          </cell>
          <cell r="F7009" t="str">
            <v>Not an Outlier</v>
          </cell>
        </row>
        <row r="7010">
          <cell r="A7010">
            <v>7007.42</v>
          </cell>
          <cell r="B7010">
            <v>42895</v>
          </cell>
          <cell r="C7010">
            <v>300376</v>
          </cell>
          <cell r="D7010">
            <v>37138.47</v>
          </cell>
          <cell r="E7010">
            <v>0.97871434000000002</v>
          </cell>
          <cell r="F7010" t="str">
            <v>Not an Outlier</v>
          </cell>
        </row>
        <row r="7011">
          <cell r="A7011">
            <v>7009.61</v>
          </cell>
          <cell r="B7011">
            <v>43315</v>
          </cell>
          <cell r="C7011">
            <v>308732</v>
          </cell>
          <cell r="D7011">
            <v>15113.45</v>
          </cell>
          <cell r="E7011">
            <v>0.98300592600000003</v>
          </cell>
          <cell r="F7011" t="str">
            <v>Not an Outlier</v>
          </cell>
        </row>
        <row r="7012">
          <cell r="A7012">
            <v>7009.68</v>
          </cell>
          <cell r="B7012">
            <v>42839</v>
          </cell>
          <cell r="C7012">
            <v>308732</v>
          </cell>
          <cell r="D7012">
            <v>12006.77</v>
          </cell>
          <cell r="E7012">
            <v>0.94094458299999995</v>
          </cell>
          <cell r="F7012" t="str">
            <v>Not an Outlier</v>
          </cell>
        </row>
        <row r="7013">
          <cell r="A7013">
            <v>7010.4</v>
          </cell>
          <cell r="B7013">
            <v>43476</v>
          </cell>
          <cell r="C7013">
            <v>308976</v>
          </cell>
          <cell r="D7013">
            <v>24251.82</v>
          </cell>
          <cell r="E7013">
            <v>0.96509510499999995</v>
          </cell>
          <cell r="F7013" t="str">
            <v>Not an Outlier</v>
          </cell>
        </row>
        <row r="7014">
          <cell r="A7014">
            <v>7016.46</v>
          </cell>
          <cell r="B7014">
            <v>43224</v>
          </cell>
          <cell r="C7014">
            <v>308681</v>
          </cell>
          <cell r="D7014">
            <v>32880.19</v>
          </cell>
          <cell r="E7014">
            <v>0.97541016199999997</v>
          </cell>
          <cell r="F7014" t="str">
            <v>Not an Outlier</v>
          </cell>
        </row>
        <row r="7015">
          <cell r="A7015">
            <v>7017.02</v>
          </cell>
          <cell r="B7015">
            <v>43224</v>
          </cell>
          <cell r="C7015">
            <v>308846</v>
          </cell>
          <cell r="D7015">
            <v>22536.17</v>
          </cell>
          <cell r="E7015">
            <v>0.98248311200000005</v>
          </cell>
          <cell r="F7015" t="str">
            <v>Not an Outlier</v>
          </cell>
        </row>
        <row r="7016">
          <cell r="A7016">
            <v>7017.88</v>
          </cell>
          <cell r="B7016">
            <v>43126</v>
          </cell>
          <cell r="C7016">
            <v>308970</v>
          </cell>
          <cell r="D7016">
            <v>15343.26</v>
          </cell>
          <cell r="E7016">
            <v>0.972414793</v>
          </cell>
          <cell r="F7016" t="str">
            <v>Not an Outlier</v>
          </cell>
        </row>
        <row r="7017">
          <cell r="A7017">
            <v>7017.99</v>
          </cell>
          <cell r="B7017">
            <v>43196</v>
          </cell>
          <cell r="C7017">
            <v>308979</v>
          </cell>
          <cell r="D7017">
            <v>31982.48</v>
          </cell>
          <cell r="E7017">
            <v>0.98144599200000004</v>
          </cell>
          <cell r="F7017" t="str">
            <v>Not an Outlier</v>
          </cell>
        </row>
        <row r="7018">
          <cell r="A7018">
            <v>7023.02</v>
          </cell>
          <cell r="B7018">
            <v>43028</v>
          </cell>
          <cell r="C7018">
            <v>308840</v>
          </cell>
          <cell r="D7018">
            <v>26061.61</v>
          </cell>
          <cell r="E7018">
            <v>0.95617170399999996</v>
          </cell>
          <cell r="F7018" t="str">
            <v>Not an Outlier</v>
          </cell>
        </row>
        <row r="7019">
          <cell r="A7019">
            <v>7023.42</v>
          </cell>
          <cell r="B7019">
            <v>43462</v>
          </cell>
          <cell r="C7019">
            <v>308681</v>
          </cell>
          <cell r="D7019">
            <v>27319.66</v>
          </cell>
          <cell r="E7019">
            <v>0.95266173499999995</v>
          </cell>
          <cell r="F7019" t="str">
            <v>Not an Outlier</v>
          </cell>
        </row>
        <row r="7020">
          <cell r="A7020">
            <v>7025.39</v>
          </cell>
          <cell r="B7020">
            <v>43189</v>
          </cell>
          <cell r="C7020">
            <v>308979</v>
          </cell>
          <cell r="D7020">
            <v>32586.03</v>
          </cell>
          <cell r="E7020">
            <v>0.98202070399999997</v>
          </cell>
          <cell r="F7020" t="str">
            <v>Not an Outlier</v>
          </cell>
        </row>
        <row r="7021">
          <cell r="A7021">
            <v>7025.87</v>
          </cell>
          <cell r="B7021">
            <v>43126</v>
          </cell>
          <cell r="C7021">
            <v>308977</v>
          </cell>
          <cell r="D7021">
            <v>22037.75</v>
          </cell>
          <cell r="E7021">
            <v>0.98727522000000001</v>
          </cell>
          <cell r="F7021" t="str">
            <v>Not an Outlier</v>
          </cell>
        </row>
        <row r="7022">
          <cell r="A7022">
            <v>7028.61</v>
          </cell>
          <cell r="B7022">
            <v>43175</v>
          </cell>
          <cell r="C7022">
            <v>308983</v>
          </cell>
          <cell r="D7022">
            <v>11098.64</v>
          </cell>
          <cell r="E7022">
            <v>0.95807107499999999</v>
          </cell>
          <cell r="F7022" t="str">
            <v>Not an Outlier</v>
          </cell>
        </row>
        <row r="7023">
          <cell r="A7023">
            <v>7032.51</v>
          </cell>
          <cell r="B7023">
            <v>42818</v>
          </cell>
          <cell r="C7023">
            <v>300376</v>
          </cell>
          <cell r="D7023">
            <v>34267.22</v>
          </cell>
          <cell r="E7023">
            <v>0.96064060600000001</v>
          </cell>
          <cell r="F7023" t="str">
            <v>Not an Outlier</v>
          </cell>
        </row>
        <row r="7024">
          <cell r="A7024">
            <v>7034.99</v>
          </cell>
          <cell r="B7024">
            <v>42937</v>
          </cell>
          <cell r="C7024">
            <v>300389</v>
          </cell>
          <cell r="D7024">
            <v>31554.55</v>
          </cell>
          <cell r="E7024">
            <v>0.97573511400000001</v>
          </cell>
          <cell r="F7024" t="str">
            <v>Not an Outlier</v>
          </cell>
        </row>
        <row r="7025">
          <cell r="A7025">
            <v>7035.55</v>
          </cell>
          <cell r="B7025">
            <v>43378</v>
          </cell>
          <cell r="C7025">
            <v>308840</v>
          </cell>
          <cell r="D7025">
            <v>25649.03</v>
          </cell>
          <cell r="E7025">
            <v>0.94675873499999996</v>
          </cell>
          <cell r="F7025" t="str">
            <v>Not an Outlier</v>
          </cell>
        </row>
        <row r="7026">
          <cell r="A7026">
            <v>7039.19</v>
          </cell>
          <cell r="B7026">
            <v>42783</v>
          </cell>
          <cell r="C7026">
            <v>308977</v>
          </cell>
          <cell r="D7026">
            <v>24279.599999999999</v>
          </cell>
          <cell r="E7026">
            <v>0.98648191699999999</v>
          </cell>
          <cell r="F7026" t="str">
            <v>Not an Outlier</v>
          </cell>
        </row>
        <row r="7027">
          <cell r="A7027">
            <v>7041.57</v>
          </cell>
          <cell r="B7027">
            <v>42860</v>
          </cell>
          <cell r="C7027">
            <v>308969</v>
          </cell>
          <cell r="D7027">
            <v>23453.33</v>
          </cell>
          <cell r="E7027">
            <v>0.99044423599999998</v>
          </cell>
          <cell r="F7027" t="str">
            <v>Not an Outlier</v>
          </cell>
        </row>
        <row r="7028">
          <cell r="A7028">
            <v>7044.61</v>
          </cell>
          <cell r="B7028">
            <v>43434</v>
          </cell>
          <cell r="C7028">
            <v>308983</v>
          </cell>
          <cell r="D7028">
            <v>9666.0300000000007</v>
          </cell>
          <cell r="E7028">
            <v>0.96598739499999997</v>
          </cell>
          <cell r="F7028" t="str">
            <v>Not an Outlier</v>
          </cell>
        </row>
        <row r="7029">
          <cell r="A7029">
            <v>7044.84</v>
          </cell>
          <cell r="B7029">
            <v>43357</v>
          </cell>
          <cell r="C7029">
            <v>308983</v>
          </cell>
          <cell r="D7029">
            <v>9313.2800000000007</v>
          </cell>
          <cell r="E7029">
            <v>0.92988454899999995</v>
          </cell>
          <cell r="F7029" t="str">
            <v>Not an Outlier</v>
          </cell>
        </row>
        <row r="7030">
          <cell r="A7030">
            <v>7049.68</v>
          </cell>
          <cell r="B7030">
            <v>43154</v>
          </cell>
          <cell r="C7030">
            <v>308977</v>
          </cell>
          <cell r="D7030">
            <v>22802.26</v>
          </cell>
          <cell r="E7030">
            <v>0.98670814699999998</v>
          </cell>
          <cell r="F7030" t="str">
            <v>Not an Outlier</v>
          </cell>
        </row>
        <row r="7031">
          <cell r="A7031">
            <v>7050.95</v>
          </cell>
          <cell r="B7031">
            <v>42839</v>
          </cell>
          <cell r="C7031">
            <v>308982</v>
          </cell>
          <cell r="D7031">
            <v>11246.39</v>
          </cell>
          <cell r="E7031">
            <v>0.97304526700000005</v>
          </cell>
          <cell r="F7031" t="str">
            <v>Not an Outlier</v>
          </cell>
        </row>
        <row r="7032">
          <cell r="A7032">
            <v>7051.19</v>
          </cell>
          <cell r="B7032">
            <v>42972</v>
          </cell>
          <cell r="C7032">
            <v>308681</v>
          </cell>
          <cell r="D7032">
            <v>25824.59</v>
          </cell>
          <cell r="E7032">
            <v>0.95309761400000004</v>
          </cell>
          <cell r="F7032" t="str">
            <v>Not an Outlier</v>
          </cell>
        </row>
        <row r="7033">
          <cell r="A7033">
            <v>7051.9</v>
          </cell>
          <cell r="B7033">
            <v>42790</v>
          </cell>
          <cell r="C7033">
            <v>308678</v>
          </cell>
          <cell r="D7033">
            <v>27605.59</v>
          </cell>
          <cell r="E7033">
            <v>0.97400446600000001</v>
          </cell>
          <cell r="F7033" t="str">
            <v>Not an Outlier</v>
          </cell>
        </row>
        <row r="7034">
          <cell r="A7034">
            <v>7053.22</v>
          </cell>
          <cell r="B7034">
            <v>43217</v>
          </cell>
          <cell r="C7034">
            <v>308846</v>
          </cell>
          <cell r="D7034">
            <v>22947.99</v>
          </cell>
          <cell r="E7034">
            <v>0.97894663699999995</v>
          </cell>
          <cell r="F7034" t="str">
            <v>Not an Outlier</v>
          </cell>
        </row>
        <row r="7035">
          <cell r="A7035">
            <v>7053.34</v>
          </cell>
          <cell r="B7035">
            <v>43084</v>
          </cell>
          <cell r="C7035">
            <v>308983</v>
          </cell>
          <cell r="D7035">
            <v>9758.7099999999991</v>
          </cell>
          <cell r="E7035">
            <v>0.94415343100000004</v>
          </cell>
          <cell r="F7035" t="str">
            <v>Not an Outlier</v>
          </cell>
        </row>
        <row r="7036">
          <cell r="A7036">
            <v>7056.01</v>
          </cell>
          <cell r="B7036">
            <v>43399</v>
          </cell>
          <cell r="C7036">
            <v>308978</v>
          </cell>
          <cell r="D7036">
            <v>24497.08</v>
          </cell>
          <cell r="E7036">
            <v>0.99383273000000005</v>
          </cell>
          <cell r="F7036" t="str">
            <v>Not an Outlier</v>
          </cell>
        </row>
        <row r="7037">
          <cell r="A7037">
            <v>7060.03</v>
          </cell>
          <cell r="B7037">
            <v>43385</v>
          </cell>
          <cell r="C7037">
            <v>308970</v>
          </cell>
          <cell r="D7037">
            <v>13776.61</v>
          </cell>
          <cell r="E7037">
            <v>0.95841635400000003</v>
          </cell>
          <cell r="F7037" t="str">
            <v>Not an Outlier</v>
          </cell>
        </row>
        <row r="7038">
          <cell r="A7038">
            <v>7062.16</v>
          </cell>
          <cell r="B7038">
            <v>43196</v>
          </cell>
          <cell r="C7038">
            <v>308729</v>
          </cell>
          <cell r="D7038">
            <v>17397.54</v>
          </cell>
          <cell r="E7038">
            <v>0.97412405899999999</v>
          </cell>
          <cell r="F7038" t="str">
            <v>Not an Outlier</v>
          </cell>
        </row>
        <row r="7039">
          <cell r="A7039">
            <v>7062.36</v>
          </cell>
          <cell r="B7039">
            <v>42776</v>
          </cell>
          <cell r="C7039">
            <v>308969</v>
          </cell>
          <cell r="D7039">
            <v>25855.59</v>
          </cell>
          <cell r="E7039">
            <v>0.98409134700000001</v>
          </cell>
          <cell r="F7039" t="str">
            <v>Not an Outlier</v>
          </cell>
        </row>
        <row r="7040">
          <cell r="A7040">
            <v>7064.82</v>
          </cell>
          <cell r="B7040">
            <v>43147</v>
          </cell>
          <cell r="C7040">
            <v>308846</v>
          </cell>
          <cell r="D7040">
            <v>21722.57</v>
          </cell>
          <cell r="E7040">
            <v>0.96891291700000004</v>
          </cell>
          <cell r="F7040" t="str">
            <v>Not an Outlier</v>
          </cell>
        </row>
        <row r="7041">
          <cell r="A7041">
            <v>7066.26</v>
          </cell>
          <cell r="B7041">
            <v>43357</v>
          </cell>
          <cell r="C7041">
            <v>308972</v>
          </cell>
          <cell r="D7041">
            <v>15979.23</v>
          </cell>
          <cell r="E7041">
            <v>0.97528835599999997</v>
          </cell>
          <cell r="F7041" t="str">
            <v>Not an Outlier</v>
          </cell>
        </row>
        <row r="7042">
          <cell r="A7042">
            <v>7066.54</v>
          </cell>
          <cell r="B7042">
            <v>43329</v>
          </cell>
          <cell r="C7042">
            <v>308970</v>
          </cell>
          <cell r="D7042">
            <v>14606.58</v>
          </cell>
          <cell r="E7042">
            <v>0.96752601199999999</v>
          </cell>
          <cell r="F7042" t="str">
            <v>Not an Outlier</v>
          </cell>
        </row>
        <row r="7043">
          <cell r="A7043">
            <v>7069.4</v>
          </cell>
          <cell r="B7043">
            <v>42839</v>
          </cell>
          <cell r="C7043">
            <v>308846</v>
          </cell>
          <cell r="D7043">
            <v>16129.14</v>
          </cell>
          <cell r="E7043">
            <v>0.90159564599999997</v>
          </cell>
          <cell r="F7043" t="str">
            <v>Not an Outlier</v>
          </cell>
        </row>
        <row r="7044">
          <cell r="A7044">
            <v>7072.41</v>
          </cell>
          <cell r="B7044">
            <v>43077</v>
          </cell>
          <cell r="C7044">
            <v>308979</v>
          </cell>
          <cell r="D7044">
            <v>29208.36</v>
          </cell>
          <cell r="E7044">
            <v>0.98438498900000004</v>
          </cell>
          <cell r="F7044" t="str">
            <v>Not an Outlier</v>
          </cell>
        </row>
        <row r="7045">
          <cell r="A7045">
            <v>7073.43</v>
          </cell>
          <cell r="B7045">
            <v>43266</v>
          </cell>
          <cell r="C7045">
            <v>308729</v>
          </cell>
          <cell r="D7045">
            <v>20088.29</v>
          </cell>
          <cell r="E7045">
            <v>0.990471714</v>
          </cell>
          <cell r="F7045" t="str">
            <v>Not an Outlier</v>
          </cell>
        </row>
        <row r="7046">
          <cell r="A7046">
            <v>7076.76</v>
          </cell>
          <cell r="B7046">
            <v>42839</v>
          </cell>
          <cell r="C7046">
            <v>300376</v>
          </cell>
          <cell r="D7046">
            <v>31642.35</v>
          </cell>
          <cell r="E7046">
            <v>0.93822238099999999</v>
          </cell>
          <cell r="F7046" t="str">
            <v>Not an Outlier</v>
          </cell>
        </row>
        <row r="7047">
          <cell r="A7047">
            <v>7079.36</v>
          </cell>
          <cell r="B7047">
            <v>42958</v>
          </cell>
          <cell r="C7047">
            <v>308841</v>
          </cell>
          <cell r="D7047">
            <v>14060.09</v>
          </cell>
          <cell r="E7047">
            <v>0.93331235099999998</v>
          </cell>
          <cell r="F7047" t="str">
            <v>Not an Outlier</v>
          </cell>
        </row>
        <row r="7048">
          <cell r="A7048">
            <v>7079.78</v>
          </cell>
          <cell r="B7048">
            <v>43406</v>
          </cell>
          <cell r="C7048">
            <v>308681</v>
          </cell>
          <cell r="D7048">
            <v>26896.400000000001</v>
          </cell>
          <cell r="E7048">
            <v>0.95906581400000002</v>
          </cell>
          <cell r="F7048" t="str">
            <v>Not an Outlier</v>
          </cell>
        </row>
        <row r="7049">
          <cell r="A7049">
            <v>7080.05</v>
          </cell>
          <cell r="B7049">
            <v>43133</v>
          </cell>
          <cell r="C7049">
            <v>308678</v>
          </cell>
          <cell r="D7049">
            <v>21555.33</v>
          </cell>
          <cell r="E7049">
            <v>0.957358653</v>
          </cell>
          <cell r="F7049" t="str">
            <v>Not an Outlier</v>
          </cell>
        </row>
        <row r="7050">
          <cell r="A7050">
            <v>7082.42</v>
          </cell>
          <cell r="B7050">
            <v>43035</v>
          </cell>
          <cell r="C7050">
            <v>300388</v>
          </cell>
          <cell r="D7050">
            <v>22496.27</v>
          </cell>
          <cell r="E7050">
            <v>0.95807861299999997</v>
          </cell>
          <cell r="F7050" t="str">
            <v>Not an Outlier</v>
          </cell>
        </row>
        <row r="7051">
          <cell r="A7051">
            <v>7083.63</v>
          </cell>
          <cell r="B7051">
            <v>42993</v>
          </cell>
          <cell r="C7051">
            <v>308846</v>
          </cell>
          <cell r="D7051">
            <v>18100.259999999998</v>
          </cell>
          <cell r="E7051">
            <v>0.90561619400000004</v>
          </cell>
          <cell r="F7051" t="str">
            <v>Not an Outlier</v>
          </cell>
        </row>
        <row r="7052">
          <cell r="A7052">
            <v>7084.26</v>
          </cell>
          <cell r="B7052">
            <v>42825</v>
          </cell>
          <cell r="C7052">
            <v>308732</v>
          </cell>
          <cell r="D7052">
            <v>12284.3</v>
          </cell>
          <cell r="E7052">
            <v>0.94737810300000003</v>
          </cell>
          <cell r="F7052" t="str">
            <v>Not an Outlier</v>
          </cell>
        </row>
        <row r="7053">
          <cell r="A7053">
            <v>7086.59</v>
          </cell>
          <cell r="B7053">
            <v>43063</v>
          </cell>
          <cell r="C7053">
            <v>308840</v>
          </cell>
          <cell r="D7053">
            <v>25837.13</v>
          </cell>
          <cell r="E7053">
            <v>0.94831375699999998</v>
          </cell>
          <cell r="F7053" t="str">
            <v>Not an Outlier</v>
          </cell>
        </row>
        <row r="7054">
          <cell r="A7054">
            <v>7087.39</v>
          </cell>
          <cell r="B7054">
            <v>43371</v>
          </cell>
          <cell r="C7054">
            <v>308983</v>
          </cell>
          <cell r="D7054">
            <v>10462.64</v>
          </cell>
          <cell r="E7054">
            <v>0.94251371100000003</v>
          </cell>
          <cell r="F7054" t="str">
            <v>Not an Outlier</v>
          </cell>
        </row>
        <row r="7055">
          <cell r="A7055">
            <v>7087.61</v>
          </cell>
          <cell r="B7055">
            <v>42895</v>
          </cell>
          <cell r="C7055">
            <v>308840</v>
          </cell>
          <cell r="D7055">
            <v>27670.46</v>
          </cell>
          <cell r="E7055">
            <v>0.95785319400000002</v>
          </cell>
          <cell r="F7055" t="str">
            <v>Not an Outlier</v>
          </cell>
        </row>
        <row r="7056">
          <cell r="A7056">
            <v>7088.52</v>
          </cell>
          <cell r="B7056">
            <v>43343</v>
          </cell>
          <cell r="C7056">
            <v>308846</v>
          </cell>
          <cell r="D7056">
            <v>20647.91</v>
          </cell>
          <cell r="E7056">
            <v>0.97715043300000004</v>
          </cell>
          <cell r="F7056" t="str">
            <v>Not an Outlier</v>
          </cell>
        </row>
        <row r="7057">
          <cell r="A7057">
            <v>7089.18</v>
          </cell>
          <cell r="B7057">
            <v>43378</v>
          </cell>
          <cell r="C7057">
            <v>308983</v>
          </cell>
          <cell r="D7057">
            <v>10391.07</v>
          </cell>
          <cell r="E7057">
            <v>0.97580877399999999</v>
          </cell>
          <cell r="F7057" t="str">
            <v>Not an Outlier</v>
          </cell>
        </row>
        <row r="7058">
          <cell r="A7058">
            <v>7093.82</v>
          </cell>
          <cell r="B7058">
            <v>43462</v>
          </cell>
          <cell r="C7058">
            <v>308833</v>
          </cell>
          <cell r="D7058">
            <v>20616.080000000002</v>
          </cell>
          <cell r="E7058">
            <v>0.95058239499999997</v>
          </cell>
          <cell r="F7058" t="str">
            <v>Not an Outlier</v>
          </cell>
        </row>
        <row r="7059">
          <cell r="A7059">
            <v>7094.24</v>
          </cell>
          <cell r="B7059">
            <v>42811</v>
          </cell>
          <cell r="C7059">
            <v>308841</v>
          </cell>
          <cell r="D7059">
            <v>13975.94</v>
          </cell>
          <cell r="E7059">
            <v>0.975902626</v>
          </cell>
          <cell r="F7059" t="str">
            <v>Not an Outlier</v>
          </cell>
        </row>
        <row r="7060">
          <cell r="A7060">
            <v>7095.25</v>
          </cell>
          <cell r="B7060">
            <v>43238</v>
          </cell>
          <cell r="C7060">
            <v>308970</v>
          </cell>
          <cell r="D7060">
            <v>12191.52</v>
          </cell>
          <cell r="E7060">
            <v>0.93936261499999996</v>
          </cell>
          <cell r="F7060" t="str">
            <v>Not an Outlier</v>
          </cell>
        </row>
        <row r="7061">
          <cell r="A7061">
            <v>7095.67</v>
          </cell>
          <cell r="B7061">
            <v>42902</v>
          </cell>
          <cell r="C7061">
            <v>308846</v>
          </cell>
          <cell r="D7061">
            <v>17846.63</v>
          </cell>
          <cell r="E7061">
            <v>0.90024872899999997</v>
          </cell>
          <cell r="F7061" t="str">
            <v>Not an Outlier</v>
          </cell>
        </row>
        <row r="7062">
          <cell r="A7062">
            <v>7102.95</v>
          </cell>
          <cell r="B7062">
            <v>42818</v>
          </cell>
          <cell r="C7062">
            <v>308678</v>
          </cell>
          <cell r="D7062">
            <v>26437.51</v>
          </cell>
          <cell r="E7062">
            <v>0.98284211499999996</v>
          </cell>
          <cell r="F7062" t="str">
            <v>Not an Outlier</v>
          </cell>
        </row>
        <row r="7063">
          <cell r="A7063">
            <v>7106.34</v>
          </cell>
          <cell r="B7063">
            <v>43336</v>
          </cell>
          <cell r="C7063">
            <v>308977</v>
          </cell>
          <cell r="D7063">
            <v>20134</v>
          </cell>
          <cell r="E7063">
            <v>0.96256257599999995</v>
          </cell>
          <cell r="F7063" t="str">
            <v>Not an Outlier</v>
          </cell>
        </row>
        <row r="7064">
          <cell r="A7064">
            <v>7107.07</v>
          </cell>
          <cell r="B7064">
            <v>43217</v>
          </cell>
          <cell r="C7064">
            <v>308979</v>
          </cell>
          <cell r="D7064">
            <v>30713.47</v>
          </cell>
          <cell r="E7064">
            <v>0.99006668099999995</v>
          </cell>
          <cell r="F7064" t="str">
            <v>Not an Outlier</v>
          </cell>
        </row>
        <row r="7065">
          <cell r="A7065">
            <v>7108.6</v>
          </cell>
          <cell r="B7065">
            <v>43084</v>
          </cell>
          <cell r="C7065">
            <v>308978</v>
          </cell>
          <cell r="D7065">
            <v>27104.94</v>
          </cell>
          <cell r="E7065">
            <v>0.98070707599999996</v>
          </cell>
          <cell r="F7065" t="str">
            <v>Not an Outlier</v>
          </cell>
        </row>
        <row r="7066">
          <cell r="A7066">
            <v>7112.24</v>
          </cell>
          <cell r="B7066">
            <v>42944</v>
          </cell>
          <cell r="C7066">
            <v>308681</v>
          </cell>
          <cell r="D7066">
            <v>28702.43</v>
          </cell>
          <cell r="E7066">
            <v>0.97547581400000005</v>
          </cell>
          <cell r="F7066" t="str">
            <v>Not an Outlier</v>
          </cell>
        </row>
        <row r="7067">
          <cell r="A7067">
            <v>7113.94</v>
          </cell>
          <cell r="B7067">
            <v>42923</v>
          </cell>
          <cell r="C7067">
            <v>308841</v>
          </cell>
          <cell r="D7067">
            <v>14416.25</v>
          </cell>
          <cell r="E7067">
            <v>0.95921662200000002</v>
          </cell>
          <cell r="F7067" t="str">
            <v>Not an Outlier</v>
          </cell>
        </row>
        <row r="7068">
          <cell r="A7068">
            <v>7114.72</v>
          </cell>
          <cell r="B7068">
            <v>42818</v>
          </cell>
          <cell r="C7068">
            <v>308732</v>
          </cell>
          <cell r="D7068">
            <v>12751.95</v>
          </cell>
          <cell r="E7068">
            <v>0.95298681299999999</v>
          </cell>
          <cell r="F7068" t="str">
            <v>Not an Outlier</v>
          </cell>
        </row>
        <row r="7069">
          <cell r="A7069">
            <v>7116.19</v>
          </cell>
          <cell r="B7069">
            <v>43084</v>
          </cell>
          <cell r="C7069">
            <v>308985</v>
          </cell>
          <cell r="D7069">
            <v>5978.68</v>
          </cell>
          <cell r="E7069">
            <v>0.89857078499999998</v>
          </cell>
          <cell r="F7069" t="str">
            <v>Not an Outlier</v>
          </cell>
        </row>
        <row r="7070">
          <cell r="A7070">
            <v>7116.36</v>
          </cell>
          <cell r="B7070">
            <v>42958</v>
          </cell>
          <cell r="C7070">
            <v>300389</v>
          </cell>
          <cell r="D7070">
            <v>30931.200000000001</v>
          </cell>
          <cell r="E7070">
            <v>0.96166656500000003</v>
          </cell>
          <cell r="F7070" t="str">
            <v>Not an Outlier</v>
          </cell>
        </row>
        <row r="7071">
          <cell r="A7071">
            <v>7117.3</v>
          </cell>
          <cell r="B7071">
            <v>42825</v>
          </cell>
          <cell r="C7071">
            <v>308678</v>
          </cell>
          <cell r="D7071">
            <v>26604.9</v>
          </cell>
          <cell r="E7071">
            <v>0.98053547699999999</v>
          </cell>
          <cell r="F7071" t="str">
            <v>Not an Outlier</v>
          </cell>
        </row>
        <row r="7072">
          <cell r="A7072">
            <v>7118.76</v>
          </cell>
          <cell r="B7072">
            <v>42965</v>
          </cell>
          <cell r="C7072">
            <v>308969</v>
          </cell>
          <cell r="D7072">
            <v>16121.9</v>
          </cell>
          <cell r="E7072">
            <v>0.97676817699999996</v>
          </cell>
          <cell r="F7072" t="str">
            <v>Not an Outlier</v>
          </cell>
        </row>
        <row r="7073">
          <cell r="A7073">
            <v>7125.26</v>
          </cell>
          <cell r="B7073">
            <v>43084</v>
          </cell>
          <cell r="C7073">
            <v>308976</v>
          </cell>
          <cell r="D7073">
            <v>18837.52</v>
          </cell>
          <cell r="E7073">
            <v>0.95416184800000003</v>
          </cell>
          <cell r="F7073" t="str">
            <v>Not an Outlier</v>
          </cell>
        </row>
        <row r="7074">
          <cell r="A7074">
            <v>7125.48</v>
          </cell>
          <cell r="B7074">
            <v>42951</v>
          </cell>
          <cell r="C7074">
            <v>308841</v>
          </cell>
          <cell r="D7074">
            <v>14083.38</v>
          </cell>
          <cell r="E7074">
            <v>0.94155569500000003</v>
          </cell>
          <cell r="F7074" t="str">
            <v>Not an Outlier</v>
          </cell>
        </row>
        <row r="7075">
          <cell r="A7075">
            <v>7127.55</v>
          </cell>
          <cell r="B7075">
            <v>43245</v>
          </cell>
          <cell r="C7075">
            <v>308681</v>
          </cell>
          <cell r="D7075">
            <v>36192.26</v>
          </cell>
          <cell r="E7075">
            <v>0.97853541899999996</v>
          </cell>
          <cell r="F7075" t="str">
            <v>Not an Outlier</v>
          </cell>
        </row>
        <row r="7076">
          <cell r="A7076">
            <v>7129.65</v>
          </cell>
          <cell r="B7076">
            <v>43154</v>
          </cell>
          <cell r="C7076">
            <v>308972</v>
          </cell>
          <cell r="D7076">
            <v>17300.72</v>
          </cell>
          <cell r="E7076">
            <v>0.98161019500000002</v>
          </cell>
          <cell r="F7076" t="str">
            <v>Not an Outlier</v>
          </cell>
        </row>
        <row r="7077">
          <cell r="A7077">
            <v>7130.18</v>
          </cell>
          <cell r="B7077">
            <v>43371</v>
          </cell>
          <cell r="C7077">
            <v>308729</v>
          </cell>
          <cell r="D7077">
            <v>17956.13</v>
          </cell>
          <cell r="E7077">
            <v>0.98144599200000004</v>
          </cell>
          <cell r="F7077" t="str">
            <v>Not an Outlier</v>
          </cell>
        </row>
        <row r="7078">
          <cell r="A7078">
            <v>7131.83</v>
          </cell>
          <cell r="B7078">
            <v>43462</v>
          </cell>
          <cell r="C7078">
            <v>308849</v>
          </cell>
          <cell r="D7078">
            <v>17502.009999999998</v>
          </cell>
          <cell r="E7078">
            <v>0.92326298799999995</v>
          </cell>
          <cell r="F7078" t="str">
            <v>Not an Outlier</v>
          </cell>
        </row>
        <row r="7079">
          <cell r="A7079">
            <v>7138.08</v>
          </cell>
          <cell r="B7079">
            <v>42783</v>
          </cell>
          <cell r="C7079">
            <v>308969</v>
          </cell>
          <cell r="D7079">
            <v>25968.85</v>
          </cell>
          <cell r="E7079">
            <v>0.98771841800000004</v>
          </cell>
          <cell r="F7079" t="str">
            <v>Not an Outlier</v>
          </cell>
        </row>
        <row r="7080">
          <cell r="A7080">
            <v>7138.84</v>
          </cell>
          <cell r="B7080">
            <v>43182</v>
          </cell>
          <cell r="C7080">
            <v>308732</v>
          </cell>
          <cell r="D7080">
            <v>13990.48</v>
          </cell>
          <cell r="E7080">
            <v>0.97847795699999995</v>
          </cell>
          <cell r="F7080" t="str">
            <v>Not an Outlier</v>
          </cell>
        </row>
        <row r="7081">
          <cell r="A7081">
            <v>7143.97</v>
          </cell>
          <cell r="B7081">
            <v>43084</v>
          </cell>
          <cell r="C7081">
            <v>308840</v>
          </cell>
          <cell r="D7081">
            <v>25478.3</v>
          </cell>
          <cell r="E7081">
            <v>0.95961938999999996</v>
          </cell>
          <cell r="F7081" t="str">
            <v>Not an Outlier</v>
          </cell>
        </row>
        <row r="7082">
          <cell r="A7082">
            <v>7147.41</v>
          </cell>
          <cell r="B7082">
            <v>43133</v>
          </cell>
          <cell r="C7082">
            <v>308977</v>
          </cell>
          <cell r="D7082">
            <v>21778.38</v>
          </cell>
          <cell r="E7082">
            <v>0.98464796200000004</v>
          </cell>
          <cell r="F7082" t="str">
            <v>Not an Outlier</v>
          </cell>
        </row>
        <row r="7083">
          <cell r="A7083">
            <v>7150.33</v>
          </cell>
          <cell r="B7083">
            <v>43014</v>
          </cell>
          <cell r="C7083">
            <v>308846</v>
          </cell>
          <cell r="D7083">
            <v>20695.59</v>
          </cell>
          <cell r="E7083">
            <v>0.94333185900000005</v>
          </cell>
          <cell r="F7083" t="str">
            <v>Not an Outlier</v>
          </cell>
        </row>
        <row r="7084">
          <cell r="A7084">
            <v>7153.27</v>
          </cell>
          <cell r="B7084">
            <v>42804</v>
          </cell>
          <cell r="C7084">
            <v>308841</v>
          </cell>
          <cell r="D7084">
            <v>14442.88</v>
          </cell>
          <cell r="E7084">
            <v>0.977058027</v>
          </cell>
          <cell r="F7084" t="str">
            <v>Not an Outlier</v>
          </cell>
        </row>
        <row r="7085">
          <cell r="A7085">
            <v>7156.09</v>
          </cell>
          <cell r="B7085">
            <v>43329</v>
          </cell>
          <cell r="C7085">
            <v>308972</v>
          </cell>
          <cell r="D7085">
            <v>16518.22</v>
          </cell>
          <cell r="E7085">
            <v>0.96287879200000004</v>
          </cell>
          <cell r="F7085" t="str">
            <v>Not an Outlier</v>
          </cell>
        </row>
        <row r="7086">
          <cell r="A7086">
            <v>7159.2</v>
          </cell>
          <cell r="B7086">
            <v>43182</v>
          </cell>
          <cell r="C7086">
            <v>308846</v>
          </cell>
          <cell r="D7086">
            <v>21760.76</v>
          </cell>
          <cell r="E7086">
            <v>0.97450548199999998</v>
          </cell>
          <cell r="F7086" t="str">
            <v>Not an Outlier</v>
          </cell>
        </row>
        <row r="7087">
          <cell r="A7087">
            <v>7164.53</v>
          </cell>
          <cell r="B7087">
            <v>43385</v>
          </cell>
          <cell r="C7087">
            <v>308840</v>
          </cell>
          <cell r="D7087">
            <v>24539.81</v>
          </cell>
          <cell r="E7087">
            <v>0.949309756</v>
          </cell>
          <cell r="F7087" t="str">
            <v>Not an Outlier</v>
          </cell>
        </row>
        <row r="7088">
          <cell r="A7088">
            <v>7166.47</v>
          </cell>
          <cell r="B7088">
            <v>43441</v>
          </cell>
          <cell r="C7088">
            <v>308971</v>
          </cell>
          <cell r="D7088">
            <v>15204.72</v>
          </cell>
          <cell r="E7088">
            <v>0.966982915</v>
          </cell>
          <cell r="F7088" t="str">
            <v>Not an Outlier</v>
          </cell>
        </row>
        <row r="7089">
          <cell r="A7089">
            <v>7168.56</v>
          </cell>
          <cell r="B7089">
            <v>43091</v>
          </cell>
          <cell r="C7089">
            <v>308971</v>
          </cell>
          <cell r="D7089">
            <v>14323.38</v>
          </cell>
          <cell r="E7089">
            <v>0.94167519700000002</v>
          </cell>
          <cell r="F7089" t="str">
            <v>Not an Outlier</v>
          </cell>
        </row>
        <row r="7090">
          <cell r="A7090">
            <v>7168.72</v>
          </cell>
          <cell r="B7090">
            <v>43203</v>
          </cell>
          <cell r="C7090">
            <v>308732</v>
          </cell>
          <cell r="D7090">
            <v>14582.73</v>
          </cell>
          <cell r="E7090">
            <v>0.98537847499999998</v>
          </cell>
          <cell r="F7090" t="str">
            <v>Not an Outlier</v>
          </cell>
        </row>
        <row r="7091">
          <cell r="A7091">
            <v>7168.84</v>
          </cell>
          <cell r="B7091">
            <v>43483</v>
          </cell>
          <cell r="C7091">
            <v>308729</v>
          </cell>
          <cell r="D7091">
            <v>23608.16</v>
          </cell>
          <cell r="E7091">
            <v>0.988462858</v>
          </cell>
          <cell r="F7091" t="str">
            <v>Not an Outlier</v>
          </cell>
        </row>
        <row r="7092">
          <cell r="A7092">
            <v>7169.97</v>
          </cell>
          <cell r="B7092">
            <v>43154</v>
          </cell>
          <cell r="C7092">
            <v>308983</v>
          </cell>
          <cell r="D7092">
            <v>9865.4</v>
          </cell>
          <cell r="E7092">
            <v>0.94920917299999996</v>
          </cell>
          <cell r="F7092" t="str">
            <v>Not an Outlier</v>
          </cell>
        </row>
        <row r="7093">
          <cell r="A7093">
            <v>7170.35</v>
          </cell>
          <cell r="B7093">
            <v>42790</v>
          </cell>
          <cell r="C7093">
            <v>300376</v>
          </cell>
          <cell r="D7093">
            <v>36289.29</v>
          </cell>
          <cell r="E7093">
            <v>0.97027459699999996</v>
          </cell>
          <cell r="F7093" t="str">
            <v>Not an Outlier</v>
          </cell>
        </row>
        <row r="7094">
          <cell r="A7094">
            <v>7171.23</v>
          </cell>
          <cell r="B7094">
            <v>43098</v>
          </cell>
          <cell r="C7094">
            <v>308681</v>
          </cell>
          <cell r="D7094">
            <v>28130.52</v>
          </cell>
          <cell r="E7094">
            <v>0.96823668100000004</v>
          </cell>
          <cell r="F7094" t="str">
            <v>Not an Outlier</v>
          </cell>
        </row>
        <row r="7095">
          <cell r="A7095">
            <v>7173.97</v>
          </cell>
          <cell r="B7095">
            <v>43070</v>
          </cell>
          <cell r="C7095">
            <v>308972</v>
          </cell>
          <cell r="D7095">
            <v>16358.3</v>
          </cell>
          <cell r="E7095">
            <v>0.97318958499999997</v>
          </cell>
          <cell r="F7095" t="str">
            <v>Not an Outlier</v>
          </cell>
        </row>
        <row r="7096">
          <cell r="A7096">
            <v>7176.22</v>
          </cell>
          <cell r="B7096">
            <v>43133</v>
          </cell>
          <cell r="C7096">
            <v>308985</v>
          </cell>
          <cell r="D7096">
            <v>5746.54</v>
          </cell>
          <cell r="E7096">
            <v>0.88006343300000001</v>
          </cell>
          <cell r="F7096" t="str">
            <v>Not an Outlier</v>
          </cell>
        </row>
        <row r="7097">
          <cell r="A7097">
            <v>7176.47</v>
          </cell>
          <cell r="B7097">
            <v>43210</v>
          </cell>
          <cell r="C7097">
            <v>308979</v>
          </cell>
          <cell r="D7097">
            <v>31472.65</v>
          </cell>
          <cell r="E7097">
            <v>0.99031298700000003</v>
          </cell>
          <cell r="F7097" t="str">
            <v>Not an Outlier</v>
          </cell>
        </row>
        <row r="7098">
          <cell r="A7098">
            <v>7177.28</v>
          </cell>
          <cell r="B7098">
            <v>43308</v>
          </cell>
          <cell r="C7098">
            <v>308977</v>
          </cell>
          <cell r="D7098">
            <v>17899.02</v>
          </cell>
          <cell r="E7098">
            <v>0.91300519000000002</v>
          </cell>
          <cell r="F7098" t="str">
            <v>Not an Outlier</v>
          </cell>
        </row>
        <row r="7099">
          <cell r="A7099">
            <v>7181.2</v>
          </cell>
          <cell r="B7099">
            <v>43147</v>
          </cell>
          <cell r="C7099">
            <v>308978</v>
          </cell>
          <cell r="D7099">
            <v>26855.26</v>
          </cell>
          <cell r="E7099">
            <v>0.98448630599999998</v>
          </cell>
          <cell r="F7099" t="str">
            <v>Not an Outlier</v>
          </cell>
        </row>
        <row r="7100">
          <cell r="A7100">
            <v>7183.77</v>
          </cell>
          <cell r="B7100">
            <v>42874</v>
          </cell>
          <cell r="C7100">
            <v>300388</v>
          </cell>
          <cell r="D7100">
            <v>23214.53</v>
          </cell>
          <cell r="E7100">
            <v>0.97504118200000001</v>
          </cell>
          <cell r="F7100" t="str">
            <v>Not an Outlier</v>
          </cell>
        </row>
        <row r="7101">
          <cell r="A7101">
            <v>7187.36</v>
          </cell>
          <cell r="B7101">
            <v>43070</v>
          </cell>
          <cell r="C7101">
            <v>308971</v>
          </cell>
          <cell r="D7101">
            <v>14177.77</v>
          </cell>
          <cell r="E7101">
            <v>0.93646327200000001</v>
          </cell>
          <cell r="F7101" t="str">
            <v>Not an Outlier</v>
          </cell>
        </row>
        <row r="7102">
          <cell r="A7102">
            <v>7187.37</v>
          </cell>
          <cell r="B7102">
            <v>42776</v>
          </cell>
          <cell r="C7102">
            <v>308972</v>
          </cell>
          <cell r="D7102">
            <v>27847.38</v>
          </cell>
          <cell r="E7102">
            <v>0.98358727499999998</v>
          </cell>
          <cell r="F7102" t="str">
            <v>Not an Outlier</v>
          </cell>
        </row>
        <row r="7103">
          <cell r="A7103">
            <v>7188.42</v>
          </cell>
          <cell r="B7103">
            <v>43322</v>
          </cell>
          <cell r="C7103">
            <v>308729</v>
          </cell>
          <cell r="D7103">
            <v>19044.04</v>
          </cell>
          <cell r="E7103">
            <v>0.97939344699999997</v>
          </cell>
          <cell r="F7103" t="str">
            <v>Not an Outlier</v>
          </cell>
        </row>
        <row r="7104">
          <cell r="A7104">
            <v>7189.17</v>
          </cell>
          <cell r="B7104">
            <v>43084</v>
          </cell>
          <cell r="C7104">
            <v>308971</v>
          </cell>
          <cell r="D7104">
            <v>14203.78</v>
          </cell>
          <cell r="E7104">
            <v>0.93740344799999997</v>
          </cell>
          <cell r="F7104" t="str">
            <v>Not an Outlier</v>
          </cell>
        </row>
        <row r="7105">
          <cell r="A7105">
            <v>7189.58</v>
          </cell>
          <cell r="B7105">
            <v>43476</v>
          </cell>
          <cell r="C7105">
            <v>308983</v>
          </cell>
          <cell r="D7105">
            <v>10632.58</v>
          </cell>
          <cell r="E7105">
            <v>0.95279675200000002</v>
          </cell>
          <cell r="F7105" t="str">
            <v>Not an Outlier</v>
          </cell>
        </row>
        <row r="7106">
          <cell r="A7106">
            <v>7189.71</v>
          </cell>
          <cell r="B7106">
            <v>43399</v>
          </cell>
          <cell r="C7106">
            <v>308970</v>
          </cell>
          <cell r="D7106">
            <v>13376.58</v>
          </cell>
          <cell r="E7106">
            <v>0.95774285599999998</v>
          </cell>
          <cell r="F7106" t="str">
            <v>Not an Outlier</v>
          </cell>
        </row>
        <row r="7107">
          <cell r="A7107">
            <v>7191.9</v>
          </cell>
          <cell r="B7107">
            <v>43371</v>
          </cell>
          <cell r="C7107">
            <v>308977</v>
          </cell>
          <cell r="D7107">
            <v>22071.68</v>
          </cell>
          <cell r="E7107">
            <v>0.97717669799999995</v>
          </cell>
          <cell r="F7107" t="str">
            <v>Not an Outlier</v>
          </cell>
        </row>
        <row r="7108">
          <cell r="A7108">
            <v>7191.98</v>
          </cell>
          <cell r="B7108">
            <v>43063</v>
          </cell>
          <cell r="C7108">
            <v>308971</v>
          </cell>
          <cell r="D7108">
            <v>15174.7</v>
          </cell>
          <cell r="E7108">
            <v>0.94492043400000003</v>
          </cell>
          <cell r="F7108" t="str">
            <v>Not an Outlier</v>
          </cell>
        </row>
        <row r="7109">
          <cell r="A7109">
            <v>7195.27</v>
          </cell>
          <cell r="B7109">
            <v>43168</v>
          </cell>
          <cell r="C7109">
            <v>308846</v>
          </cell>
          <cell r="D7109">
            <v>21711.63</v>
          </cell>
          <cell r="E7109">
            <v>0.97450548199999998</v>
          </cell>
          <cell r="F7109" t="str">
            <v>Not an Outlier</v>
          </cell>
        </row>
        <row r="7110">
          <cell r="A7110">
            <v>7197.6</v>
          </cell>
          <cell r="B7110">
            <v>43301</v>
          </cell>
          <cell r="C7110">
            <v>308840</v>
          </cell>
          <cell r="D7110">
            <v>28168.95</v>
          </cell>
          <cell r="E7110">
            <v>0.95881050400000001</v>
          </cell>
          <cell r="F7110" t="str">
            <v>Not an Outlier</v>
          </cell>
        </row>
        <row r="7111">
          <cell r="A7111">
            <v>7208.96</v>
          </cell>
          <cell r="B7111">
            <v>43077</v>
          </cell>
          <cell r="C7111">
            <v>308977</v>
          </cell>
          <cell r="D7111">
            <v>20618.330000000002</v>
          </cell>
          <cell r="E7111">
            <v>0.962951793</v>
          </cell>
          <cell r="F7111" t="str">
            <v>Not an Outlier</v>
          </cell>
        </row>
        <row r="7112">
          <cell r="A7112">
            <v>7211.18</v>
          </cell>
          <cell r="B7112">
            <v>42916</v>
          </cell>
          <cell r="C7112">
            <v>308841</v>
          </cell>
          <cell r="D7112">
            <v>14775.61</v>
          </cell>
          <cell r="E7112">
            <v>0.94867458699999996</v>
          </cell>
          <cell r="F7112" t="str">
            <v>Not an Outlier</v>
          </cell>
        </row>
        <row r="7113">
          <cell r="A7113">
            <v>7212.73</v>
          </cell>
          <cell r="B7113">
            <v>43147</v>
          </cell>
          <cell r="C7113">
            <v>308985</v>
          </cell>
          <cell r="D7113">
            <v>6968.67</v>
          </cell>
          <cell r="E7113">
            <v>0.92216848799999995</v>
          </cell>
          <cell r="F7113" t="str">
            <v>Not an Outlier</v>
          </cell>
        </row>
        <row r="7114">
          <cell r="A7114">
            <v>7214.91</v>
          </cell>
          <cell r="B7114">
            <v>43140</v>
          </cell>
          <cell r="C7114">
            <v>308971</v>
          </cell>
          <cell r="D7114">
            <v>14498.86</v>
          </cell>
          <cell r="E7114">
            <v>0.94960290400000003</v>
          </cell>
          <cell r="F7114" t="str">
            <v>Not an Outlier</v>
          </cell>
        </row>
        <row r="7115">
          <cell r="A7115">
            <v>7215.49</v>
          </cell>
          <cell r="B7115">
            <v>42986</v>
          </cell>
          <cell r="C7115">
            <v>308732</v>
          </cell>
          <cell r="D7115">
            <v>11321.67</v>
          </cell>
          <cell r="E7115">
            <v>0.94911020499999998</v>
          </cell>
          <cell r="F7115" t="str">
            <v>Not an Outlier</v>
          </cell>
        </row>
        <row r="7116">
          <cell r="A7116">
            <v>7218.86</v>
          </cell>
          <cell r="B7116">
            <v>43112</v>
          </cell>
          <cell r="C7116">
            <v>308678</v>
          </cell>
          <cell r="D7116">
            <v>22452.99</v>
          </cell>
          <cell r="E7116">
            <v>0.96876641200000002</v>
          </cell>
          <cell r="F7116" t="str">
            <v>Not an Outlier</v>
          </cell>
        </row>
        <row r="7117">
          <cell r="A7117">
            <v>7219.26</v>
          </cell>
          <cell r="B7117">
            <v>42958</v>
          </cell>
          <cell r="C7117">
            <v>300376</v>
          </cell>
          <cell r="D7117">
            <v>32427.1</v>
          </cell>
          <cell r="E7117">
            <v>0.95443042199999995</v>
          </cell>
          <cell r="F7117" t="str">
            <v>Not an Outlier</v>
          </cell>
        </row>
        <row r="7118">
          <cell r="A7118">
            <v>7223.69</v>
          </cell>
          <cell r="B7118">
            <v>43049</v>
          </cell>
          <cell r="C7118">
            <v>308732</v>
          </cell>
          <cell r="D7118">
            <v>13872.46</v>
          </cell>
          <cell r="E7118">
            <v>0.97380228499999999</v>
          </cell>
          <cell r="F7118" t="str">
            <v>Not an Outlier</v>
          </cell>
        </row>
        <row r="7119">
          <cell r="A7119">
            <v>7226.58</v>
          </cell>
          <cell r="B7119">
            <v>43231</v>
          </cell>
          <cell r="C7119">
            <v>308681</v>
          </cell>
          <cell r="D7119">
            <v>34604.35</v>
          </cell>
          <cell r="E7119">
            <v>0.97927561100000005</v>
          </cell>
          <cell r="F7119" t="str">
            <v>Not an Outlier</v>
          </cell>
        </row>
        <row r="7120">
          <cell r="A7120">
            <v>7226.8</v>
          </cell>
          <cell r="B7120">
            <v>43070</v>
          </cell>
          <cell r="C7120">
            <v>308840</v>
          </cell>
          <cell r="D7120">
            <v>25059.81</v>
          </cell>
          <cell r="E7120">
            <v>0.95350659599999998</v>
          </cell>
          <cell r="F7120" t="str">
            <v>Not an Outlier</v>
          </cell>
        </row>
        <row r="7121">
          <cell r="A7121">
            <v>7228.1</v>
          </cell>
          <cell r="B7121">
            <v>42818</v>
          </cell>
          <cell r="C7121">
            <v>308841</v>
          </cell>
          <cell r="D7121">
            <v>13771.04</v>
          </cell>
          <cell r="E7121">
            <v>0.96550401200000002</v>
          </cell>
          <cell r="F7121" t="str">
            <v>Not an Outlier</v>
          </cell>
        </row>
        <row r="7122">
          <cell r="A7122">
            <v>7228.42</v>
          </cell>
          <cell r="B7122">
            <v>43091</v>
          </cell>
          <cell r="C7122">
            <v>300388</v>
          </cell>
          <cell r="D7122">
            <v>24963.32</v>
          </cell>
          <cell r="E7122">
            <v>0.98332176900000001</v>
          </cell>
          <cell r="F7122" t="str">
            <v>Not an Outlier</v>
          </cell>
        </row>
        <row r="7123">
          <cell r="A7123">
            <v>7230.74</v>
          </cell>
          <cell r="B7123">
            <v>43070</v>
          </cell>
          <cell r="C7123">
            <v>300376</v>
          </cell>
          <cell r="D7123">
            <v>30329.65</v>
          </cell>
          <cell r="E7123">
            <v>0.90775286499999996</v>
          </cell>
          <cell r="F7123" t="str">
            <v>Not an Outlier</v>
          </cell>
        </row>
        <row r="7124">
          <cell r="A7124">
            <v>7233.98</v>
          </cell>
          <cell r="B7124">
            <v>43315</v>
          </cell>
          <cell r="C7124">
            <v>308846</v>
          </cell>
          <cell r="D7124">
            <v>21801.96</v>
          </cell>
          <cell r="E7124">
            <v>0.97147888900000001</v>
          </cell>
          <cell r="F7124" t="str">
            <v>Not an Outlier</v>
          </cell>
        </row>
        <row r="7125">
          <cell r="A7125">
            <v>7240.47</v>
          </cell>
          <cell r="B7125">
            <v>42937</v>
          </cell>
          <cell r="C7125">
            <v>308840</v>
          </cell>
          <cell r="D7125">
            <v>23765.87</v>
          </cell>
          <cell r="E7125">
            <v>0.930634454</v>
          </cell>
          <cell r="F7125" t="str">
            <v>Not an Outlier</v>
          </cell>
        </row>
        <row r="7126">
          <cell r="A7126">
            <v>7244.41</v>
          </cell>
          <cell r="B7126">
            <v>42790</v>
          </cell>
          <cell r="C7126">
            <v>308969</v>
          </cell>
          <cell r="D7126">
            <v>26151.41</v>
          </cell>
          <cell r="E7126">
            <v>0.98920222000000002</v>
          </cell>
          <cell r="F7126" t="str">
            <v>Not an Outlier</v>
          </cell>
        </row>
        <row r="7127">
          <cell r="A7127">
            <v>7245.23</v>
          </cell>
          <cell r="B7127">
            <v>43007</v>
          </cell>
          <cell r="C7127">
            <v>300388</v>
          </cell>
          <cell r="D7127">
            <v>23244.57</v>
          </cell>
          <cell r="E7127">
            <v>0.96579842999999999</v>
          </cell>
          <cell r="F7127" t="str">
            <v>Not an Outlier</v>
          </cell>
        </row>
        <row r="7128">
          <cell r="A7128">
            <v>7247.54</v>
          </cell>
          <cell r="B7128">
            <v>42818</v>
          </cell>
          <cell r="C7128">
            <v>308846</v>
          </cell>
          <cell r="D7128">
            <v>16810.150000000001</v>
          </cell>
          <cell r="E7128">
            <v>0.93547154399999999</v>
          </cell>
          <cell r="F7128" t="str">
            <v>Not an Outlier</v>
          </cell>
        </row>
        <row r="7129">
          <cell r="A7129">
            <v>7247.59</v>
          </cell>
          <cell r="B7129">
            <v>42916</v>
          </cell>
          <cell r="C7129">
            <v>308846</v>
          </cell>
          <cell r="D7129">
            <v>18337.349999999999</v>
          </cell>
          <cell r="E7129">
            <v>0.89981118400000004</v>
          </cell>
          <cell r="F7129" t="str">
            <v>Not an Outlier</v>
          </cell>
        </row>
        <row r="7130">
          <cell r="A7130">
            <v>7250.15</v>
          </cell>
          <cell r="B7130">
            <v>42860</v>
          </cell>
          <cell r="C7130">
            <v>308732</v>
          </cell>
          <cell r="D7130">
            <v>12483.92</v>
          </cell>
          <cell r="E7130">
            <v>0.96511152499999997</v>
          </cell>
          <cell r="F7130" t="str">
            <v>Not an Outlier</v>
          </cell>
        </row>
        <row r="7131">
          <cell r="A7131">
            <v>7252.24</v>
          </cell>
          <cell r="B7131">
            <v>43364</v>
          </cell>
          <cell r="C7131">
            <v>308840</v>
          </cell>
          <cell r="D7131">
            <v>26021.040000000001</v>
          </cell>
          <cell r="E7131">
            <v>0.94815768199999995</v>
          </cell>
          <cell r="F7131" t="str">
            <v>Not an Outlier</v>
          </cell>
        </row>
        <row r="7132">
          <cell r="A7132">
            <v>7253.96</v>
          </cell>
          <cell r="B7132">
            <v>42853</v>
          </cell>
          <cell r="C7132">
            <v>300388</v>
          </cell>
          <cell r="D7132">
            <v>24074.93</v>
          </cell>
          <cell r="E7132">
            <v>0.98251021800000005</v>
          </cell>
          <cell r="F7132" t="str">
            <v>Not an Outlier</v>
          </cell>
        </row>
        <row r="7133">
          <cell r="A7133">
            <v>7256.11</v>
          </cell>
          <cell r="B7133">
            <v>43483</v>
          </cell>
          <cell r="C7133">
            <v>308981</v>
          </cell>
          <cell r="D7133">
            <v>11658.5</v>
          </cell>
          <cell r="E7133">
            <v>0.96683625399999995</v>
          </cell>
          <cell r="F7133" t="str">
            <v>Not an Outlier</v>
          </cell>
        </row>
        <row r="7134">
          <cell r="A7134">
            <v>7256.97</v>
          </cell>
          <cell r="B7134">
            <v>43119</v>
          </cell>
          <cell r="C7134">
            <v>308840</v>
          </cell>
          <cell r="D7134">
            <v>27453.91</v>
          </cell>
          <cell r="E7134">
            <v>0.94673780699999999</v>
          </cell>
          <cell r="F7134" t="str">
            <v>Not an Outlier</v>
          </cell>
        </row>
        <row r="7135">
          <cell r="A7135">
            <v>7259.72</v>
          </cell>
          <cell r="B7135">
            <v>43140</v>
          </cell>
          <cell r="C7135">
            <v>308972</v>
          </cell>
          <cell r="D7135">
            <v>17857.07</v>
          </cell>
          <cell r="E7135">
            <v>0.97511597999999999</v>
          </cell>
          <cell r="F7135" t="str">
            <v>Not an Outlier</v>
          </cell>
        </row>
        <row r="7136">
          <cell r="A7136">
            <v>7264.74</v>
          </cell>
          <cell r="B7136">
            <v>43014</v>
          </cell>
          <cell r="C7136">
            <v>308732</v>
          </cell>
          <cell r="D7136">
            <v>13019.09</v>
          </cell>
          <cell r="E7136">
            <v>0.96974792899999995</v>
          </cell>
          <cell r="F7136" t="str">
            <v>Not an Outlier</v>
          </cell>
        </row>
        <row r="7137">
          <cell r="A7137">
            <v>7264.99</v>
          </cell>
          <cell r="B7137">
            <v>43042</v>
          </cell>
          <cell r="C7137">
            <v>308732</v>
          </cell>
          <cell r="D7137">
            <v>12996.06</v>
          </cell>
          <cell r="E7137">
            <v>0.97306081200000005</v>
          </cell>
          <cell r="F7137" t="str">
            <v>Not an Outlier</v>
          </cell>
        </row>
        <row r="7138">
          <cell r="A7138">
            <v>7268.51</v>
          </cell>
          <cell r="B7138">
            <v>43364</v>
          </cell>
          <cell r="C7138">
            <v>308972</v>
          </cell>
          <cell r="D7138">
            <v>16938.48</v>
          </cell>
          <cell r="E7138">
            <v>0.98021446499999998</v>
          </cell>
          <cell r="F7138" t="str">
            <v>Not an Outlier</v>
          </cell>
        </row>
        <row r="7139">
          <cell r="A7139">
            <v>7268.55</v>
          </cell>
          <cell r="B7139">
            <v>42944</v>
          </cell>
          <cell r="C7139">
            <v>308841</v>
          </cell>
          <cell r="D7139">
            <v>14487.55</v>
          </cell>
          <cell r="E7139">
            <v>0.94452329800000001</v>
          </cell>
          <cell r="F7139" t="str">
            <v>Not an Outlier</v>
          </cell>
        </row>
        <row r="7140">
          <cell r="A7140">
            <v>7270.93</v>
          </cell>
          <cell r="B7140">
            <v>43441</v>
          </cell>
          <cell r="C7140">
            <v>308840</v>
          </cell>
          <cell r="D7140">
            <v>25672.87</v>
          </cell>
          <cell r="E7140">
            <v>0.95584666799999995</v>
          </cell>
          <cell r="F7140" t="str">
            <v>Not an Outlier</v>
          </cell>
        </row>
        <row r="7141">
          <cell r="A7141">
            <v>7271</v>
          </cell>
          <cell r="B7141">
            <v>42937</v>
          </cell>
          <cell r="C7141">
            <v>308841</v>
          </cell>
          <cell r="D7141">
            <v>14183.66</v>
          </cell>
          <cell r="E7141">
            <v>0.95416800999999996</v>
          </cell>
          <cell r="F7141" t="str">
            <v>Not an Outlier</v>
          </cell>
        </row>
        <row r="7142">
          <cell r="A7142">
            <v>7273.16</v>
          </cell>
          <cell r="B7142">
            <v>43371</v>
          </cell>
          <cell r="C7142">
            <v>308970</v>
          </cell>
          <cell r="D7142">
            <v>15063.82</v>
          </cell>
          <cell r="E7142">
            <v>0.96834608799999999</v>
          </cell>
          <cell r="F7142" t="str">
            <v>Not an Outlier</v>
          </cell>
        </row>
        <row r="7143">
          <cell r="A7143">
            <v>7276.15</v>
          </cell>
          <cell r="B7143">
            <v>42986</v>
          </cell>
          <cell r="C7143">
            <v>300376</v>
          </cell>
          <cell r="D7143">
            <v>30325.26</v>
          </cell>
          <cell r="E7143">
            <v>0.93797963299999998</v>
          </cell>
          <cell r="F7143" t="str">
            <v>Not an Outlier</v>
          </cell>
        </row>
        <row r="7144">
          <cell r="A7144">
            <v>7281.82</v>
          </cell>
          <cell r="B7144">
            <v>43378</v>
          </cell>
          <cell r="C7144">
            <v>308977</v>
          </cell>
          <cell r="D7144">
            <v>21532.77</v>
          </cell>
          <cell r="E7144">
            <v>0.992611837</v>
          </cell>
          <cell r="F7144" t="str">
            <v>Not an Outlier</v>
          </cell>
        </row>
        <row r="7145">
          <cell r="A7145">
            <v>7287.75</v>
          </cell>
          <cell r="B7145">
            <v>42860</v>
          </cell>
          <cell r="C7145">
            <v>308846</v>
          </cell>
          <cell r="D7145">
            <v>16956.599999999999</v>
          </cell>
          <cell r="E7145">
            <v>0.90569876999999999</v>
          </cell>
          <cell r="F7145" t="str">
            <v>Not an Outlier</v>
          </cell>
        </row>
        <row r="7146">
          <cell r="A7146">
            <v>7289.27</v>
          </cell>
          <cell r="B7146">
            <v>43084</v>
          </cell>
          <cell r="C7146">
            <v>308981</v>
          </cell>
          <cell r="D7146">
            <v>10308.59</v>
          </cell>
          <cell r="E7146">
            <v>0.92673611300000003</v>
          </cell>
          <cell r="F7146" t="str">
            <v>Not an Outlier</v>
          </cell>
        </row>
        <row r="7147">
          <cell r="A7147">
            <v>7291.22</v>
          </cell>
          <cell r="B7147">
            <v>43420</v>
          </cell>
          <cell r="C7147">
            <v>308985</v>
          </cell>
          <cell r="D7147">
            <v>6444.41</v>
          </cell>
          <cell r="E7147">
            <v>0.95628107299999998</v>
          </cell>
          <cell r="F7147" t="str">
            <v>Not an Outlier</v>
          </cell>
        </row>
        <row r="7148">
          <cell r="A7148">
            <v>7291.73</v>
          </cell>
          <cell r="B7148">
            <v>43385</v>
          </cell>
          <cell r="C7148">
            <v>308681</v>
          </cell>
          <cell r="D7148">
            <v>26885.14</v>
          </cell>
          <cell r="E7148">
            <v>0.96647075599999999</v>
          </cell>
          <cell r="F7148" t="str">
            <v>Not an Outlier</v>
          </cell>
        </row>
        <row r="7149">
          <cell r="A7149">
            <v>7292.94</v>
          </cell>
          <cell r="B7149">
            <v>43112</v>
          </cell>
          <cell r="C7149">
            <v>308840</v>
          </cell>
          <cell r="D7149">
            <v>26048.85</v>
          </cell>
          <cell r="E7149">
            <v>0.95783430599999997</v>
          </cell>
          <cell r="F7149" t="str">
            <v>Not an Outlier</v>
          </cell>
        </row>
        <row r="7150">
          <cell r="A7150">
            <v>7292.96</v>
          </cell>
          <cell r="B7150">
            <v>42993</v>
          </cell>
          <cell r="C7150">
            <v>308681</v>
          </cell>
          <cell r="D7150">
            <v>25106.61</v>
          </cell>
          <cell r="E7150">
            <v>0.96829166899999997</v>
          </cell>
          <cell r="F7150" t="str">
            <v>Not an Outlier</v>
          </cell>
        </row>
        <row r="7151">
          <cell r="A7151">
            <v>7296.68</v>
          </cell>
          <cell r="B7151">
            <v>43385</v>
          </cell>
          <cell r="C7151">
            <v>308977</v>
          </cell>
          <cell r="D7151">
            <v>21129.33</v>
          </cell>
          <cell r="E7151">
            <v>0.99203712499999996</v>
          </cell>
          <cell r="F7151" t="str">
            <v>Not an Outlier</v>
          </cell>
        </row>
        <row r="7152">
          <cell r="A7152">
            <v>7297.76</v>
          </cell>
          <cell r="B7152">
            <v>43119</v>
          </cell>
          <cell r="C7152">
            <v>300388</v>
          </cell>
          <cell r="D7152">
            <v>24200.45</v>
          </cell>
          <cell r="E7152">
            <v>0.97418117299999996</v>
          </cell>
          <cell r="F7152" t="str">
            <v>Not an Outlier</v>
          </cell>
        </row>
        <row r="7153">
          <cell r="A7153">
            <v>7300.49</v>
          </cell>
          <cell r="B7153">
            <v>42972</v>
          </cell>
          <cell r="C7153">
            <v>308732</v>
          </cell>
          <cell r="D7153">
            <v>12047.96</v>
          </cell>
          <cell r="E7153">
            <v>0.95348169900000002</v>
          </cell>
          <cell r="F7153" t="str">
            <v>Not an Outlier</v>
          </cell>
        </row>
        <row r="7154">
          <cell r="A7154">
            <v>7300.81</v>
          </cell>
          <cell r="B7154">
            <v>42832</v>
          </cell>
          <cell r="C7154">
            <v>300388</v>
          </cell>
          <cell r="D7154">
            <v>25156.89</v>
          </cell>
          <cell r="E7154">
            <v>0.98468474800000005</v>
          </cell>
          <cell r="F7154" t="str">
            <v>Not an Outlier</v>
          </cell>
        </row>
        <row r="7155">
          <cell r="A7155">
            <v>7301.57</v>
          </cell>
          <cell r="B7155">
            <v>42986</v>
          </cell>
          <cell r="C7155">
            <v>308969</v>
          </cell>
          <cell r="D7155">
            <v>16240.09</v>
          </cell>
          <cell r="E7155">
            <v>0.97874543899999999</v>
          </cell>
          <cell r="F7155" t="str">
            <v>Not an Outlier</v>
          </cell>
        </row>
        <row r="7156">
          <cell r="A7156">
            <v>7302.2</v>
          </cell>
          <cell r="B7156">
            <v>43476</v>
          </cell>
          <cell r="C7156">
            <v>308732</v>
          </cell>
          <cell r="D7156">
            <v>20217.57</v>
          </cell>
          <cell r="E7156">
            <v>0.98871188200000004</v>
          </cell>
          <cell r="F7156" t="str">
            <v>Not an Outlier</v>
          </cell>
        </row>
        <row r="7157">
          <cell r="A7157">
            <v>7306.69</v>
          </cell>
          <cell r="B7157">
            <v>42951</v>
          </cell>
          <cell r="C7157">
            <v>335594</v>
          </cell>
          <cell r="D7157">
            <v>20475.59</v>
          </cell>
          <cell r="E7157">
            <v>0.97165632899999999</v>
          </cell>
          <cell r="F7157" t="str">
            <v>Not an Outlier</v>
          </cell>
        </row>
        <row r="7158">
          <cell r="A7158">
            <v>7306.78</v>
          </cell>
          <cell r="B7158">
            <v>43259</v>
          </cell>
          <cell r="C7158">
            <v>308970</v>
          </cell>
          <cell r="D7158">
            <v>12417.65</v>
          </cell>
          <cell r="E7158">
            <v>0.95191697600000003</v>
          </cell>
          <cell r="F7158" t="str">
            <v>Not an Outlier</v>
          </cell>
        </row>
        <row r="7159">
          <cell r="A7159">
            <v>7307.3</v>
          </cell>
          <cell r="B7159">
            <v>43035</v>
          </cell>
          <cell r="C7159">
            <v>308732</v>
          </cell>
          <cell r="D7159">
            <v>13127.32</v>
          </cell>
          <cell r="E7159">
            <v>0.96383359199999996</v>
          </cell>
          <cell r="F7159" t="str">
            <v>Not an Outlier</v>
          </cell>
        </row>
        <row r="7160">
          <cell r="A7160">
            <v>7307.93</v>
          </cell>
          <cell r="B7160">
            <v>43154</v>
          </cell>
          <cell r="C7160">
            <v>308732</v>
          </cell>
          <cell r="D7160">
            <v>13237.53</v>
          </cell>
          <cell r="E7160">
            <v>0.966155604</v>
          </cell>
          <cell r="F7160" t="str">
            <v>Not an Outlier</v>
          </cell>
        </row>
        <row r="7161">
          <cell r="A7161">
            <v>7310.04</v>
          </cell>
          <cell r="B7161">
            <v>42930</v>
          </cell>
          <cell r="C7161">
            <v>308840</v>
          </cell>
          <cell r="D7161">
            <v>22588.38</v>
          </cell>
          <cell r="E7161">
            <v>0.94721314099999998</v>
          </cell>
          <cell r="F7161" t="str">
            <v>Not an Outlier</v>
          </cell>
        </row>
        <row r="7162">
          <cell r="A7162">
            <v>7310.54</v>
          </cell>
          <cell r="B7162">
            <v>43028</v>
          </cell>
          <cell r="C7162">
            <v>300388</v>
          </cell>
          <cell r="D7162">
            <v>22578.12</v>
          </cell>
          <cell r="E7162">
            <v>0.96752059199999996</v>
          </cell>
          <cell r="F7162" t="str">
            <v>Not an Outlier</v>
          </cell>
        </row>
        <row r="7163">
          <cell r="A7163">
            <v>7312.8</v>
          </cell>
          <cell r="B7163">
            <v>42804</v>
          </cell>
          <cell r="C7163">
            <v>308846</v>
          </cell>
          <cell r="D7163">
            <v>18075.04</v>
          </cell>
          <cell r="E7163">
            <v>0.96529885999999998</v>
          </cell>
          <cell r="F7163" t="str">
            <v>Not an Outlier</v>
          </cell>
        </row>
        <row r="7164">
          <cell r="A7164">
            <v>7315.4</v>
          </cell>
          <cell r="B7164">
            <v>42825</v>
          </cell>
          <cell r="C7164">
            <v>300388</v>
          </cell>
          <cell r="D7164">
            <v>25871.49</v>
          </cell>
          <cell r="E7164">
            <v>0.98638655399999997</v>
          </cell>
          <cell r="F7164" t="str">
            <v>Not an Outlier</v>
          </cell>
        </row>
        <row r="7165">
          <cell r="A7165">
            <v>7317.07</v>
          </cell>
          <cell r="B7165">
            <v>43063</v>
          </cell>
          <cell r="C7165">
            <v>308732</v>
          </cell>
          <cell r="D7165">
            <v>14466.97</v>
          </cell>
          <cell r="E7165">
            <v>0.98123865600000004</v>
          </cell>
          <cell r="F7165" t="str">
            <v>Not an Outlier</v>
          </cell>
        </row>
        <row r="7166">
          <cell r="A7166">
            <v>7321.17</v>
          </cell>
          <cell r="B7166">
            <v>43042</v>
          </cell>
          <cell r="C7166">
            <v>308681</v>
          </cell>
          <cell r="D7166">
            <v>27291.439999999999</v>
          </cell>
          <cell r="E7166">
            <v>0.958760485</v>
          </cell>
          <cell r="F7166" t="str">
            <v>Not an Outlier</v>
          </cell>
        </row>
        <row r="7167">
          <cell r="A7167">
            <v>7323.68</v>
          </cell>
          <cell r="B7167">
            <v>43364</v>
          </cell>
          <cell r="C7167">
            <v>308985</v>
          </cell>
          <cell r="D7167">
            <v>7461.93</v>
          </cell>
          <cell r="E7167">
            <v>0.95763646800000002</v>
          </cell>
          <cell r="F7167" t="str">
            <v>Not an Outlier</v>
          </cell>
        </row>
        <row r="7168">
          <cell r="A7168">
            <v>7324.22</v>
          </cell>
          <cell r="B7168">
            <v>43056</v>
          </cell>
          <cell r="C7168">
            <v>300389</v>
          </cell>
          <cell r="D7168">
            <v>30544.62</v>
          </cell>
          <cell r="E7168">
            <v>0.96651043400000003</v>
          </cell>
          <cell r="F7168" t="str">
            <v>Not an Outlier</v>
          </cell>
        </row>
        <row r="7169">
          <cell r="A7169">
            <v>7324.95</v>
          </cell>
          <cell r="B7169">
            <v>43063</v>
          </cell>
          <cell r="C7169">
            <v>300389</v>
          </cell>
          <cell r="D7169">
            <v>31599.83</v>
          </cell>
          <cell r="E7169">
            <v>0.97208963699999995</v>
          </cell>
          <cell r="F7169" t="str">
            <v>Not an Outlier</v>
          </cell>
        </row>
        <row r="7170">
          <cell r="A7170">
            <v>7326.79</v>
          </cell>
          <cell r="B7170">
            <v>42776</v>
          </cell>
          <cell r="C7170">
            <v>308732</v>
          </cell>
          <cell r="D7170">
            <v>14534.44</v>
          </cell>
          <cell r="E7170">
            <v>0.95147413700000005</v>
          </cell>
          <cell r="F7170" t="str">
            <v>Not an Outlier</v>
          </cell>
        </row>
        <row r="7171">
          <cell r="A7171">
            <v>7327.91</v>
          </cell>
          <cell r="B7171">
            <v>43336</v>
          </cell>
          <cell r="C7171">
            <v>308970</v>
          </cell>
          <cell r="D7171">
            <v>14773.96</v>
          </cell>
          <cell r="E7171">
            <v>0.974824684</v>
          </cell>
          <cell r="F7171" t="str">
            <v>Not an Outlier</v>
          </cell>
        </row>
        <row r="7172">
          <cell r="A7172">
            <v>7333.68</v>
          </cell>
          <cell r="B7172">
            <v>42832</v>
          </cell>
          <cell r="C7172">
            <v>308846</v>
          </cell>
          <cell r="D7172">
            <v>16529.61</v>
          </cell>
          <cell r="E7172">
            <v>0.89762968700000001</v>
          </cell>
          <cell r="F7172" t="str">
            <v>Not an Outlier</v>
          </cell>
        </row>
        <row r="7173">
          <cell r="A7173">
            <v>7334.65</v>
          </cell>
          <cell r="B7173">
            <v>43070</v>
          </cell>
          <cell r="C7173">
            <v>308732</v>
          </cell>
          <cell r="D7173">
            <v>13988.52</v>
          </cell>
          <cell r="E7173">
            <v>0.97951054599999998</v>
          </cell>
          <cell r="F7173" t="str">
            <v>Not an Outlier</v>
          </cell>
        </row>
        <row r="7174">
          <cell r="A7174">
            <v>7335.23</v>
          </cell>
          <cell r="B7174">
            <v>43084</v>
          </cell>
          <cell r="C7174">
            <v>300388</v>
          </cell>
          <cell r="D7174">
            <v>25571.15</v>
          </cell>
          <cell r="E7174">
            <v>0.98492230800000002</v>
          </cell>
          <cell r="F7174" t="str">
            <v>Not an Outlier</v>
          </cell>
        </row>
        <row r="7175">
          <cell r="A7175">
            <v>7337.37</v>
          </cell>
          <cell r="B7175">
            <v>42790</v>
          </cell>
          <cell r="C7175">
            <v>308846</v>
          </cell>
          <cell r="D7175">
            <v>18958.43</v>
          </cell>
          <cell r="E7175">
            <v>0.96083715599999997</v>
          </cell>
          <cell r="F7175" t="str">
            <v>Not an Outlier</v>
          </cell>
        </row>
        <row r="7176">
          <cell r="A7176">
            <v>7337.96</v>
          </cell>
          <cell r="B7176">
            <v>43070</v>
          </cell>
          <cell r="C7176">
            <v>308979</v>
          </cell>
          <cell r="D7176">
            <v>28793.53</v>
          </cell>
          <cell r="E7176">
            <v>0.98117031200000004</v>
          </cell>
          <cell r="F7176" t="str">
            <v>Not an Outlier</v>
          </cell>
        </row>
        <row r="7177">
          <cell r="A7177">
            <v>7338.12</v>
          </cell>
          <cell r="B7177">
            <v>42867</v>
          </cell>
          <cell r="C7177">
            <v>308732</v>
          </cell>
          <cell r="D7177">
            <v>13137.24</v>
          </cell>
          <cell r="E7177">
            <v>0.975009248</v>
          </cell>
          <cell r="F7177" t="str">
            <v>Not an Outlier</v>
          </cell>
        </row>
        <row r="7178">
          <cell r="A7178">
            <v>7339.22</v>
          </cell>
          <cell r="B7178">
            <v>43287</v>
          </cell>
          <cell r="C7178">
            <v>308681</v>
          </cell>
          <cell r="D7178">
            <v>34453.86</v>
          </cell>
          <cell r="E7178">
            <v>0.976397085</v>
          </cell>
          <cell r="F7178" t="str">
            <v>Not an Outlier</v>
          </cell>
        </row>
        <row r="7179">
          <cell r="A7179">
            <v>7343.63</v>
          </cell>
          <cell r="B7179">
            <v>43091</v>
          </cell>
          <cell r="C7179">
            <v>308732</v>
          </cell>
          <cell r="D7179">
            <v>13503.44</v>
          </cell>
          <cell r="E7179">
            <v>0.97723262899999996</v>
          </cell>
          <cell r="F7179" t="str">
            <v>Not an Outlier</v>
          </cell>
        </row>
        <row r="7180">
          <cell r="A7180">
            <v>7343.64</v>
          </cell>
          <cell r="B7180">
            <v>43427</v>
          </cell>
          <cell r="C7180">
            <v>308972</v>
          </cell>
          <cell r="D7180">
            <v>15876.13</v>
          </cell>
          <cell r="E7180">
            <v>0.96607035500000005</v>
          </cell>
          <cell r="F7180" t="str">
            <v>Not an Outlier</v>
          </cell>
        </row>
        <row r="7181">
          <cell r="A7181">
            <v>7345.13</v>
          </cell>
          <cell r="B7181">
            <v>43182</v>
          </cell>
          <cell r="C7181">
            <v>308983</v>
          </cell>
          <cell r="D7181">
            <v>11028.38</v>
          </cell>
          <cell r="E7181">
            <v>0.97013310799999997</v>
          </cell>
          <cell r="F7181" t="str">
            <v>Not an Outlier</v>
          </cell>
        </row>
        <row r="7182">
          <cell r="A7182">
            <v>7345.97</v>
          </cell>
          <cell r="B7182">
            <v>43469</v>
          </cell>
          <cell r="C7182">
            <v>308840</v>
          </cell>
          <cell r="D7182">
            <v>31455.06</v>
          </cell>
          <cell r="E7182">
            <v>0.93418200200000001</v>
          </cell>
          <cell r="F7182" t="str">
            <v>Not an Outlier</v>
          </cell>
        </row>
        <row r="7183">
          <cell r="A7183">
            <v>7346.19</v>
          </cell>
          <cell r="B7183">
            <v>43077</v>
          </cell>
          <cell r="C7183">
            <v>308985</v>
          </cell>
          <cell r="D7183">
            <v>5727.55</v>
          </cell>
          <cell r="E7183">
            <v>0.90509968399999996</v>
          </cell>
          <cell r="F7183" t="str">
            <v>Not an Outlier</v>
          </cell>
        </row>
        <row r="7184">
          <cell r="A7184">
            <v>7349.68</v>
          </cell>
          <cell r="B7184">
            <v>43105</v>
          </cell>
          <cell r="C7184">
            <v>308729</v>
          </cell>
          <cell r="D7184">
            <v>16683.75</v>
          </cell>
          <cell r="E7184">
            <v>0.97969851799999996</v>
          </cell>
          <cell r="F7184" t="str">
            <v>Not an Outlier</v>
          </cell>
        </row>
        <row r="7185">
          <cell r="A7185">
            <v>7350.77</v>
          </cell>
          <cell r="B7185">
            <v>43140</v>
          </cell>
          <cell r="C7185">
            <v>308977</v>
          </cell>
          <cell r="D7185">
            <v>22428.74</v>
          </cell>
          <cell r="E7185">
            <v>0.97948060299999995</v>
          </cell>
          <cell r="F7185" t="str">
            <v>Not an Outlier</v>
          </cell>
        </row>
        <row r="7186">
          <cell r="A7186">
            <v>7350.97</v>
          </cell>
          <cell r="B7186">
            <v>43140</v>
          </cell>
          <cell r="C7186">
            <v>308846</v>
          </cell>
          <cell r="D7186">
            <v>21657.9</v>
          </cell>
          <cell r="E7186">
            <v>0.96248557400000001</v>
          </cell>
          <cell r="F7186" t="str">
            <v>Not an Outlier</v>
          </cell>
        </row>
        <row r="7187">
          <cell r="A7187">
            <v>7353.72</v>
          </cell>
          <cell r="B7187">
            <v>43294</v>
          </cell>
          <cell r="C7187">
            <v>308970</v>
          </cell>
          <cell r="D7187">
            <v>13310.34</v>
          </cell>
          <cell r="E7187">
            <v>0.95413245199999996</v>
          </cell>
          <cell r="F7187" t="str">
            <v>Not an Outlier</v>
          </cell>
        </row>
        <row r="7188">
          <cell r="A7188">
            <v>7354.29</v>
          </cell>
          <cell r="B7188">
            <v>43063</v>
          </cell>
          <cell r="C7188">
            <v>308979</v>
          </cell>
          <cell r="D7188">
            <v>28960.18</v>
          </cell>
          <cell r="E7188">
            <v>0.97541016199999997</v>
          </cell>
          <cell r="F7188" t="str">
            <v>Not an Outlier</v>
          </cell>
        </row>
        <row r="7189">
          <cell r="A7189">
            <v>7354.9</v>
          </cell>
          <cell r="B7189">
            <v>43091</v>
          </cell>
          <cell r="C7189">
            <v>308970</v>
          </cell>
          <cell r="D7189">
            <v>14035.89</v>
          </cell>
          <cell r="E7189">
            <v>0.958108442</v>
          </cell>
          <cell r="F7189" t="str">
            <v>Not an Outlier</v>
          </cell>
        </row>
        <row r="7190">
          <cell r="A7190">
            <v>7355.21</v>
          </cell>
          <cell r="B7190">
            <v>43364</v>
          </cell>
          <cell r="C7190">
            <v>308977</v>
          </cell>
          <cell r="D7190">
            <v>21283.02</v>
          </cell>
          <cell r="E7190">
            <v>0.97528835599999997</v>
          </cell>
          <cell r="F7190" t="str">
            <v>Not an Outlier</v>
          </cell>
        </row>
        <row r="7191">
          <cell r="A7191">
            <v>7357.91</v>
          </cell>
          <cell r="B7191">
            <v>42846</v>
          </cell>
          <cell r="C7191">
            <v>308681</v>
          </cell>
          <cell r="D7191">
            <v>32664.240000000002</v>
          </cell>
          <cell r="E7191">
            <v>0.97564096700000003</v>
          </cell>
          <cell r="F7191" t="str">
            <v>Not an Outlier</v>
          </cell>
        </row>
        <row r="7192">
          <cell r="A7192">
            <v>7358.75</v>
          </cell>
          <cell r="B7192">
            <v>43336</v>
          </cell>
          <cell r="C7192">
            <v>308978</v>
          </cell>
          <cell r="D7192">
            <v>24071.32</v>
          </cell>
          <cell r="E7192">
            <v>0.97184008</v>
          </cell>
          <cell r="F7192" t="str">
            <v>Not an Outlier</v>
          </cell>
        </row>
        <row r="7193">
          <cell r="A7193">
            <v>7362.84</v>
          </cell>
          <cell r="B7193">
            <v>43091</v>
          </cell>
          <cell r="C7193">
            <v>308976</v>
          </cell>
          <cell r="D7193">
            <v>18684.16</v>
          </cell>
          <cell r="E7193">
            <v>0.95325820900000002</v>
          </cell>
          <cell r="F7193" t="str">
            <v>Not an Outlier</v>
          </cell>
        </row>
        <row r="7194">
          <cell r="A7194">
            <v>7363.1</v>
          </cell>
          <cell r="B7194">
            <v>42902</v>
          </cell>
          <cell r="C7194">
            <v>308840</v>
          </cell>
          <cell r="D7194">
            <v>25906.79</v>
          </cell>
          <cell r="E7194">
            <v>0.96725603100000002</v>
          </cell>
          <cell r="F7194" t="str">
            <v>Not an Outlier</v>
          </cell>
        </row>
        <row r="7195">
          <cell r="A7195">
            <v>7364.32</v>
          </cell>
          <cell r="B7195">
            <v>43063</v>
          </cell>
          <cell r="C7195">
            <v>308681</v>
          </cell>
          <cell r="D7195">
            <v>28173.03</v>
          </cell>
          <cell r="E7195">
            <v>0.97386960099999997</v>
          </cell>
          <cell r="F7195" t="str">
            <v>Not an Outlier</v>
          </cell>
        </row>
        <row r="7196">
          <cell r="A7196">
            <v>7364.8</v>
          </cell>
          <cell r="B7196">
            <v>43021</v>
          </cell>
          <cell r="C7196">
            <v>308732</v>
          </cell>
          <cell r="D7196">
            <v>13390.5</v>
          </cell>
          <cell r="E7196">
            <v>0.96539037000000005</v>
          </cell>
          <cell r="F7196" t="str">
            <v>Not an Outlier</v>
          </cell>
        </row>
        <row r="7197">
          <cell r="A7197">
            <v>7368.76</v>
          </cell>
          <cell r="B7197">
            <v>43112</v>
          </cell>
          <cell r="C7197">
            <v>308981</v>
          </cell>
          <cell r="D7197">
            <v>9871.5300000000007</v>
          </cell>
          <cell r="E7197">
            <v>0.94138031</v>
          </cell>
          <cell r="F7197" t="str">
            <v>Not an Outlier</v>
          </cell>
        </row>
        <row r="7198">
          <cell r="A7198">
            <v>7369.72</v>
          </cell>
          <cell r="B7198">
            <v>42972</v>
          </cell>
          <cell r="C7198">
            <v>300389</v>
          </cell>
          <cell r="D7198">
            <v>29598.84</v>
          </cell>
          <cell r="E7198">
            <v>0.958361872</v>
          </cell>
          <cell r="F7198" t="str">
            <v>Not an Outlier</v>
          </cell>
        </row>
        <row r="7199">
          <cell r="A7199">
            <v>7370.05</v>
          </cell>
          <cell r="B7199">
            <v>42888</v>
          </cell>
          <cell r="C7199">
            <v>308681</v>
          </cell>
          <cell r="D7199">
            <v>33401.42</v>
          </cell>
          <cell r="E7199">
            <v>0.979439481</v>
          </cell>
          <cell r="F7199" t="str">
            <v>Not an Outlier</v>
          </cell>
        </row>
        <row r="7200">
          <cell r="A7200">
            <v>7370.31</v>
          </cell>
          <cell r="B7200">
            <v>43322</v>
          </cell>
          <cell r="C7200">
            <v>308983</v>
          </cell>
          <cell r="D7200">
            <v>9933.92</v>
          </cell>
          <cell r="E7200">
            <v>0.945926987</v>
          </cell>
          <cell r="F7200" t="str">
            <v>Not an Outlier</v>
          </cell>
        </row>
        <row r="7201">
          <cell r="A7201">
            <v>7372.36</v>
          </cell>
          <cell r="B7201">
            <v>42986</v>
          </cell>
          <cell r="C7201">
            <v>308681</v>
          </cell>
          <cell r="D7201">
            <v>25097.87</v>
          </cell>
          <cell r="E7201">
            <v>0.96416285000000002</v>
          </cell>
          <cell r="F7201" t="str">
            <v>Not an Outlier</v>
          </cell>
        </row>
        <row r="7202">
          <cell r="A7202">
            <v>7374.73</v>
          </cell>
          <cell r="B7202">
            <v>42993</v>
          </cell>
          <cell r="C7202">
            <v>308840</v>
          </cell>
          <cell r="D7202">
            <v>23246.57</v>
          </cell>
          <cell r="E7202">
            <v>0.93343880899999998</v>
          </cell>
          <cell r="F7202" t="str">
            <v>Not an Outlier</v>
          </cell>
        </row>
        <row r="7203">
          <cell r="A7203">
            <v>7375.84</v>
          </cell>
          <cell r="B7203">
            <v>43203</v>
          </cell>
          <cell r="C7203">
            <v>308729</v>
          </cell>
          <cell r="D7203">
            <v>18531.45</v>
          </cell>
          <cell r="E7203">
            <v>0.98546062400000001</v>
          </cell>
          <cell r="F7203" t="str">
            <v>Not an Outlier</v>
          </cell>
        </row>
        <row r="7204">
          <cell r="A7204">
            <v>7377.26</v>
          </cell>
          <cell r="B7204">
            <v>43455</v>
          </cell>
          <cell r="C7204">
            <v>308681</v>
          </cell>
          <cell r="D7204">
            <v>26820.65</v>
          </cell>
          <cell r="E7204">
            <v>0.95709227600000002</v>
          </cell>
          <cell r="F7204" t="str">
            <v>Not an Outlier</v>
          </cell>
        </row>
        <row r="7205">
          <cell r="A7205">
            <v>7388.46</v>
          </cell>
          <cell r="B7205">
            <v>43336</v>
          </cell>
          <cell r="C7205">
            <v>308840</v>
          </cell>
          <cell r="D7205">
            <v>29403.26</v>
          </cell>
          <cell r="E7205">
            <v>0.95586159500000001</v>
          </cell>
          <cell r="F7205" t="str">
            <v>Not an Outlier</v>
          </cell>
        </row>
        <row r="7206">
          <cell r="A7206">
            <v>7391.98</v>
          </cell>
          <cell r="B7206">
            <v>43322</v>
          </cell>
          <cell r="C7206">
            <v>308972</v>
          </cell>
          <cell r="D7206">
            <v>16184.51</v>
          </cell>
          <cell r="E7206">
            <v>0.95276531399999997</v>
          </cell>
          <cell r="F7206" t="str">
            <v>Not an Outlier</v>
          </cell>
        </row>
        <row r="7207">
          <cell r="A7207">
            <v>7392.02</v>
          </cell>
          <cell r="B7207">
            <v>42979</v>
          </cell>
          <cell r="C7207">
            <v>308732</v>
          </cell>
          <cell r="D7207">
            <v>12029.19</v>
          </cell>
          <cell r="E7207">
            <v>0.94911020499999998</v>
          </cell>
          <cell r="F7207" t="str">
            <v>Not an Outlier</v>
          </cell>
        </row>
        <row r="7208">
          <cell r="A7208">
            <v>7392.39</v>
          </cell>
          <cell r="B7208">
            <v>43238</v>
          </cell>
          <cell r="C7208">
            <v>308840</v>
          </cell>
          <cell r="D7208">
            <v>26977.16</v>
          </cell>
          <cell r="E7208">
            <v>0.95126260900000004</v>
          </cell>
          <cell r="F7208" t="str">
            <v>Not an Outlier</v>
          </cell>
        </row>
        <row r="7209">
          <cell r="A7209">
            <v>7397.26</v>
          </cell>
          <cell r="B7209">
            <v>43014</v>
          </cell>
          <cell r="C7209">
            <v>300376</v>
          </cell>
          <cell r="D7209">
            <v>30122.09</v>
          </cell>
          <cell r="E7209">
            <v>0.91160164300000002</v>
          </cell>
          <cell r="F7209" t="str">
            <v>Not an Outlier</v>
          </cell>
        </row>
        <row r="7210">
          <cell r="A7210">
            <v>7397.77</v>
          </cell>
          <cell r="B7210">
            <v>43021</v>
          </cell>
          <cell r="C7210">
            <v>308969</v>
          </cell>
          <cell r="D7210">
            <v>16192.4</v>
          </cell>
          <cell r="E7210">
            <v>0.976054325</v>
          </cell>
          <cell r="F7210" t="str">
            <v>Not an Outlier</v>
          </cell>
        </row>
        <row r="7211">
          <cell r="A7211">
            <v>7401.48</v>
          </cell>
          <cell r="B7211">
            <v>43455</v>
          </cell>
          <cell r="C7211">
            <v>308983</v>
          </cell>
          <cell r="D7211">
            <v>9106.52</v>
          </cell>
          <cell r="E7211">
            <v>0.95470483299999997</v>
          </cell>
          <cell r="F7211" t="str">
            <v>Not an Outlier</v>
          </cell>
        </row>
        <row r="7212">
          <cell r="A7212">
            <v>7405.27</v>
          </cell>
          <cell r="B7212">
            <v>43329</v>
          </cell>
          <cell r="C7212">
            <v>308976</v>
          </cell>
          <cell r="D7212">
            <v>18450.240000000002</v>
          </cell>
          <cell r="E7212">
            <v>0.938753053</v>
          </cell>
          <cell r="F7212" t="str">
            <v>Not an Outlier</v>
          </cell>
        </row>
        <row r="7213">
          <cell r="A7213">
            <v>7406.9</v>
          </cell>
          <cell r="B7213">
            <v>43231</v>
          </cell>
          <cell r="C7213">
            <v>308979</v>
          </cell>
          <cell r="D7213">
            <v>29625.57</v>
          </cell>
          <cell r="E7213">
            <v>0.98407325000000001</v>
          </cell>
          <cell r="F7213" t="str">
            <v>Not an Outlier</v>
          </cell>
        </row>
        <row r="7214">
          <cell r="A7214">
            <v>7407.12</v>
          </cell>
          <cell r="B7214">
            <v>42965</v>
          </cell>
          <cell r="C7214">
            <v>308681</v>
          </cell>
          <cell r="D7214">
            <v>26564.65</v>
          </cell>
          <cell r="E7214">
            <v>0.96234616900000003</v>
          </cell>
          <cell r="F7214" t="str">
            <v>Not an Outlier</v>
          </cell>
        </row>
        <row r="7215">
          <cell r="A7215">
            <v>7413.72</v>
          </cell>
          <cell r="B7215">
            <v>43273</v>
          </cell>
          <cell r="C7215">
            <v>308976</v>
          </cell>
          <cell r="D7215">
            <v>12821.97</v>
          </cell>
          <cell r="E7215">
            <v>0.81114040700000001</v>
          </cell>
          <cell r="F7215" t="str">
            <v>Not an Outlier</v>
          </cell>
        </row>
        <row r="7216">
          <cell r="A7216">
            <v>7416.41</v>
          </cell>
          <cell r="B7216">
            <v>43056</v>
          </cell>
          <cell r="C7216">
            <v>308732</v>
          </cell>
          <cell r="D7216">
            <v>14692.3</v>
          </cell>
          <cell r="E7216">
            <v>0.97925001199999995</v>
          </cell>
          <cell r="F7216" t="str">
            <v>Not an Outlier</v>
          </cell>
        </row>
        <row r="7217">
          <cell r="A7217">
            <v>7422.15</v>
          </cell>
          <cell r="B7217">
            <v>43007</v>
          </cell>
          <cell r="C7217">
            <v>300376</v>
          </cell>
          <cell r="D7217">
            <v>30189.95</v>
          </cell>
          <cell r="E7217">
            <v>0.91301981399999999</v>
          </cell>
          <cell r="F7217" t="str">
            <v>Not an Outlier</v>
          </cell>
        </row>
        <row r="7218">
          <cell r="A7218">
            <v>7423</v>
          </cell>
          <cell r="B7218">
            <v>43133</v>
          </cell>
          <cell r="C7218">
            <v>308981</v>
          </cell>
          <cell r="D7218">
            <v>9566.99</v>
          </cell>
          <cell r="E7218">
            <v>0.90968901300000005</v>
          </cell>
          <cell r="F7218" t="str">
            <v>Not an Outlier</v>
          </cell>
        </row>
        <row r="7219">
          <cell r="A7219">
            <v>7424.6</v>
          </cell>
          <cell r="B7219">
            <v>43259</v>
          </cell>
          <cell r="C7219">
            <v>308978</v>
          </cell>
          <cell r="D7219">
            <v>23010.880000000001</v>
          </cell>
          <cell r="E7219">
            <v>0.97231678099999996</v>
          </cell>
          <cell r="F7219" t="str">
            <v>Not an Outlier</v>
          </cell>
        </row>
        <row r="7220">
          <cell r="A7220">
            <v>7424.71</v>
          </cell>
          <cell r="B7220">
            <v>43336</v>
          </cell>
          <cell r="C7220">
            <v>308983</v>
          </cell>
          <cell r="D7220">
            <v>9868.27</v>
          </cell>
          <cell r="E7220">
            <v>0.93874136399999997</v>
          </cell>
          <cell r="F7220" t="str">
            <v>Not an Outlier</v>
          </cell>
        </row>
        <row r="7221">
          <cell r="A7221">
            <v>7426.34</v>
          </cell>
          <cell r="B7221">
            <v>43035</v>
          </cell>
          <cell r="C7221">
            <v>308846</v>
          </cell>
          <cell r="D7221">
            <v>20792.419999999998</v>
          </cell>
          <cell r="E7221">
            <v>0.951254712</v>
          </cell>
          <cell r="F7221" t="str">
            <v>Not an Outlier</v>
          </cell>
        </row>
        <row r="7222">
          <cell r="A7222">
            <v>7428.45</v>
          </cell>
          <cell r="B7222">
            <v>42825</v>
          </cell>
          <cell r="C7222">
            <v>308841</v>
          </cell>
          <cell r="D7222">
            <v>13583.33</v>
          </cell>
          <cell r="E7222">
            <v>0.95743025500000001</v>
          </cell>
          <cell r="F7222" t="str">
            <v>Not an Outlier</v>
          </cell>
        </row>
        <row r="7223">
          <cell r="A7223">
            <v>7432.53</v>
          </cell>
          <cell r="B7223">
            <v>43147</v>
          </cell>
          <cell r="C7223">
            <v>308981</v>
          </cell>
          <cell r="D7223">
            <v>10799.01</v>
          </cell>
          <cell r="E7223">
            <v>0.94116781699999996</v>
          </cell>
          <cell r="F7223" t="str">
            <v>Not an Outlier</v>
          </cell>
        </row>
        <row r="7224">
          <cell r="A7224">
            <v>7433.43</v>
          </cell>
          <cell r="B7224">
            <v>43224</v>
          </cell>
          <cell r="C7224">
            <v>308729</v>
          </cell>
          <cell r="D7224">
            <v>18328.03</v>
          </cell>
          <cell r="E7224">
            <v>0.98562492199999996</v>
          </cell>
          <cell r="F7224" t="str">
            <v>Not an Outlier</v>
          </cell>
        </row>
        <row r="7225">
          <cell r="A7225">
            <v>7437.91</v>
          </cell>
          <cell r="B7225">
            <v>43056</v>
          </cell>
          <cell r="C7225">
            <v>308971</v>
          </cell>
          <cell r="D7225">
            <v>15550.33</v>
          </cell>
          <cell r="E7225">
            <v>0.95549989000000002</v>
          </cell>
          <cell r="F7225" t="str">
            <v>Not an Outlier</v>
          </cell>
        </row>
        <row r="7226">
          <cell r="A7226">
            <v>7438.73</v>
          </cell>
          <cell r="B7226">
            <v>43420</v>
          </cell>
          <cell r="C7226">
            <v>308971</v>
          </cell>
          <cell r="D7226">
            <v>15639.35</v>
          </cell>
          <cell r="E7226">
            <v>0.95885283300000002</v>
          </cell>
          <cell r="F7226" t="str">
            <v>Not an Outlier</v>
          </cell>
        </row>
        <row r="7227">
          <cell r="A7227">
            <v>7440.6</v>
          </cell>
          <cell r="B7227">
            <v>43056</v>
          </cell>
          <cell r="C7227">
            <v>308972</v>
          </cell>
          <cell r="D7227">
            <v>17525.060000000001</v>
          </cell>
          <cell r="E7227">
            <v>0.97300511499999998</v>
          </cell>
          <cell r="F7227" t="str">
            <v>Not an Outlier</v>
          </cell>
        </row>
        <row r="7228">
          <cell r="A7228">
            <v>7442.7</v>
          </cell>
          <cell r="B7228">
            <v>43406</v>
          </cell>
          <cell r="C7228">
            <v>308972</v>
          </cell>
          <cell r="D7228">
            <v>16955.560000000001</v>
          </cell>
          <cell r="E7228">
            <v>0.96182365999999997</v>
          </cell>
          <cell r="F7228" t="str">
            <v>Not an Outlier</v>
          </cell>
        </row>
        <row r="7229">
          <cell r="A7229">
            <v>7452.37</v>
          </cell>
          <cell r="B7229">
            <v>43266</v>
          </cell>
          <cell r="C7229">
            <v>308840</v>
          </cell>
          <cell r="D7229">
            <v>26513.15</v>
          </cell>
          <cell r="E7229">
            <v>0.96266240300000006</v>
          </cell>
          <cell r="F7229" t="str">
            <v>Not an Outlier</v>
          </cell>
        </row>
        <row r="7230">
          <cell r="A7230">
            <v>7452.6</v>
          </cell>
          <cell r="B7230">
            <v>42776</v>
          </cell>
          <cell r="C7230">
            <v>308840</v>
          </cell>
          <cell r="D7230">
            <v>33219.11</v>
          </cell>
          <cell r="E7230">
            <v>0.91755485000000003</v>
          </cell>
          <cell r="F7230" t="str">
            <v>Not an Outlier</v>
          </cell>
        </row>
        <row r="7231">
          <cell r="A7231">
            <v>7459.75</v>
          </cell>
          <cell r="B7231">
            <v>43462</v>
          </cell>
          <cell r="C7231">
            <v>308861</v>
          </cell>
          <cell r="D7231">
            <v>13056.35</v>
          </cell>
          <cell r="E7231">
            <v>0.93953588399999999</v>
          </cell>
          <cell r="F7231" t="str">
            <v>Not an Outlier</v>
          </cell>
        </row>
        <row r="7232">
          <cell r="A7232">
            <v>7460.02</v>
          </cell>
          <cell r="B7232">
            <v>42965</v>
          </cell>
          <cell r="C7232">
            <v>300376</v>
          </cell>
          <cell r="D7232">
            <v>32017.57</v>
          </cell>
          <cell r="E7232">
            <v>0.94819046799999995</v>
          </cell>
          <cell r="F7232" t="str">
            <v>Not an Outlier</v>
          </cell>
        </row>
        <row r="7233">
          <cell r="A7233">
            <v>7463.23</v>
          </cell>
          <cell r="B7233">
            <v>43434</v>
          </cell>
          <cell r="C7233">
            <v>308971</v>
          </cell>
          <cell r="D7233">
            <v>15565.7</v>
          </cell>
          <cell r="E7233">
            <v>0.96590443500000001</v>
          </cell>
          <cell r="F7233" t="str">
            <v>Not an Outlier</v>
          </cell>
        </row>
        <row r="7234">
          <cell r="A7234">
            <v>7465.88</v>
          </cell>
          <cell r="B7234">
            <v>42825</v>
          </cell>
          <cell r="C7234">
            <v>300376</v>
          </cell>
          <cell r="D7234">
            <v>33220.81</v>
          </cell>
          <cell r="E7234">
            <v>0.95317034700000003</v>
          </cell>
          <cell r="F7234" t="str">
            <v>Not an Outlier</v>
          </cell>
        </row>
        <row r="7235">
          <cell r="A7235">
            <v>7467.53</v>
          </cell>
          <cell r="B7235">
            <v>42979</v>
          </cell>
          <cell r="C7235">
            <v>308846</v>
          </cell>
          <cell r="D7235">
            <v>17921.990000000002</v>
          </cell>
          <cell r="E7235">
            <v>0.90660711100000002</v>
          </cell>
          <cell r="F7235" t="str">
            <v>Not an Outlier</v>
          </cell>
        </row>
        <row r="7236">
          <cell r="A7236">
            <v>7471.13</v>
          </cell>
          <cell r="B7236">
            <v>42797</v>
          </cell>
          <cell r="C7236">
            <v>300376</v>
          </cell>
          <cell r="D7236">
            <v>36486.839999999997</v>
          </cell>
          <cell r="E7236">
            <v>0.96913855599999998</v>
          </cell>
          <cell r="F7236" t="str">
            <v>Not an Outlier</v>
          </cell>
        </row>
        <row r="7237">
          <cell r="A7237">
            <v>7471.14</v>
          </cell>
          <cell r="B7237">
            <v>43077</v>
          </cell>
          <cell r="C7237">
            <v>300376</v>
          </cell>
          <cell r="D7237">
            <v>30055.360000000001</v>
          </cell>
          <cell r="E7237">
            <v>0.91662832500000002</v>
          </cell>
          <cell r="F7237" t="str">
            <v>Not an Outlier</v>
          </cell>
        </row>
        <row r="7238">
          <cell r="A7238">
            <v>7474.45</v>
          </cell>
          <cell r="B7238">
            <v>43420</v>
          </cell>
          <cell r="C7238">
            <v>308840</v>
          </cell>
          <cell r="D7238">
            <v>23484.85</v>
          </cell>
          <cell r="E7238">
            <v>0.94911126099999998</v>
          </cell>
          <cell r="F7238" t="str">
            <v>Not an Outlier</v>
          </cell>
        </row>
        <row r="7239">
          <cell r="A7239">
            <v>7474.83</v>
          </cell>
          <cell r="B7239">
            <v>43161</v>
          </cell>
          <cell r="C7239">
            <v>308983</v>
          </cell>
          <cell r="D7239">
            <v>10226.94</v>
          </cell>
          <cell r="E7239">
            <v>0.95544532599999998</v>
          </cell>
          <cell r="F7239" t="str">
            <v>Not an Outlier</v>
          </cell>
        </row>
        <row r="7240">
          <cell r="A7240">
            <v>7475.94</v>
          </cell>
          <cell r="B7240">
            <v>42916</v>
          </cell>
          <cell r="C7240">
            <v>300389</v>
          </cell>
          <cell r="D7240">
            <v>33529.79</v>
          </cell>
          <cell r="E7240">
            <v>0.98328869699999999</v>
          </cell>
          <cell r="F7240" t="str">
            <v>Not an Outlier</v>
          </cell>
        </row>
        <row r="7241">
          <cell r="A7241">
            <v>7480.14</v>
          </cell>
          <cell r="B7241">
            <v>42832</v>
          </cell>
          <cell r="C7241">
            <v>300376</v>
          </cell>
          <cell r="D7241">
            <v>32186.01</v>
          </cell>
          <cell r="E7241">
            <v>0.94730468999999995</v>
          </cell>
          <cell r="F7241" t="str">
            <v>Not an Outlier</v>
          </cell>
        </row>
        <row r="7242">
          <cell r="A7242">
            <v>7481.55</v>
          </cell>
          <cell r="B7242">
            <v>43343</v>
          </cell>
          <cell r="C7242">
            <v>308840</v>
          </cell>
          <cell r="D7242">
            <v>28202.080000000002</v>
          </cell>
          <cell r="E7242">
            <v>0.96193786299999995</v>
          </cell>
          <cell r="F7242" t="str">
            <v>Not an Outlier</v>
          </cell>
        </row>
        <row r="7243">
          <cell r="A7243">
            <v>7484.26</v>
          </cell>
          <cell r="B7243">
            <v>42811</v>
          </cell>
          <cell r="C7243">
            <v>308732</v>
          </cell>
          <cell r="D7243">
            <v>13162.73</v>
          </cell>
          <cell r="E7243">
            <v>0.92746427799999998</v>
          </cell>
          <cell r="F7243" t="str">
            <v>Not an Outlier</v>
          </cell>
        </row>
        <row r="7244">
          <cell r="A7244">
            <v>7485.36</v>
          </cell>
          <cell r="B7244">
            <v>42986</v>
          </cell>
          <cell r="C7244">
            <v>308982</v>
          </cell>
          <cell r="D7244">
            <v>9474.15</v>
          </cell>
          <cell r="E7244">
            <v>0.96999522999999999</v>
          </cell>
          <cell r="F7244" t="str">
            <v>Not an Outlier</v>
          </cell>
        </row>
        <row r="7245">
          <cell r="A7245">
            <v>7486.95</v>
          </cell>
          <cell r="B7245">
            <v>43308</v>
          </cell>
          <cell r="C7245">
            <v>308729</v>
          </cell>
          <cell r="D7245">
            <v>19912.47</v>
          </cell>
          <cell r="E7245">
            <v>0.98382694400000004</v>
          </cell>
          <cell r="F7245" t="str">
            <v>Not an Outlier</v>
          </cell>
        </row>
        <row r="7246">
          <cell r="A7246">
            <v>7491.2</v>
          </cell>
          <cell r="B7246">
            <v>43287</v>
          </cell>
          <cell r="C7246">
            <v>308983</v>
          </cell>
          <cell r="D7246">
            <v>10472.76</v>
          </cell>
          <cell r="E7246">
            <v>0.96750735899999996</v>
          </cell>
          <cell r="F7246" t="str">
            <v>Not an Outlier</v>
          </cell>
        </row>
        <row r="7247">
          <cell r="A7247">
            <v>7492</v>
          </cell>
          <cell r="B7247">
            <v>43056</v>
          </cell>
          <cell r="C7247">
            <v>308846</v>
          </cell>
          <cell r="D7247">
            <v>21354.9</v>
          </cell>
          <cell r="E7247">
            <v>0.94904873700000003</v>
          </cell>
          <cell r="F7247" t="str">
            <v>Not an Outlier</v>
          </cell>
        </row>
        <row r="7248">
          <cell r="A7248">
            <v>7493.02</v>
          </cell>
          <cell r="B7248">
            <v>43427</v>
          </cell>
          <cell r="C7248">
            <v>308976</v>
          </cell>
          <cell r="D7248">
            <v>17561.650000000001</v>
          </cell>
          <cell r="E7248">
            <v>0.97337083599999996</v>
          </cell>
          <cell r="F7248" t="str">
            <v>Not an Outlier</v>
          </cell>
        </row>
        <row r="7249">
          <cell r="A7249">
            <v>7493.13</v>
          </cell>
          <cell r="B7249">
            <v>43091</v>
          </cell>
          <cell r="C7249">
            <v>308840</v>
          </cell>
          <cell r="D7249">
            <v>25104.06</v>
          </cell>
          <cell r="E7249">
            <v>0.95246419599999999</v>
          </cell>
          <cell r="F7249" t="str">
            <v>Not an Outlier</v>
          </cell>
        </row>
        <row r="7250">
          <cell r="A7250">
            <v>7493.96</v>
          </cell>
          <cell r="B7250">
            <v>43273</v>
          </cell>
          <cell r="C7250">
            <v>308971</v>
          </cell>
          <cell r="D7250">
            <v>10593.58</v>
          </cell>
          <cell r="E7250">
            <v>0.85427194399999995</v>
          </cell>
          <cell r="F7250" t="str">
            <v>Not an Outlier</v>
          </cell>
        </row>
        <row r="7251">
          <cell r="A7251">
            <v>7497.58</v>
          </cell>
          <cell r="B7251">
            <v>43329</v>
          </cell>
          <cell r="C7251">
            <v>308840</v>
          </cell>
          <cell r="D7251">
            <v>29742.43</v>
          </cell>
          <cell r="E7251">
            <v>0.95076542500000005</v>
          </cell>
          <cell r="F7251" t="str">
            <v>Not an Outlier</v>
          </cell>
        </row>
        <row r="7252">
          <cell r="A7252">
            <v>7499.11</v>
          </cell>
          <cell r="B7252">
            <v>43140</v>
          </cell>
          <cell r="C7252">
            <v>308981</v>
          </cell>
          <cell r="D7252">
            <v>10391.39</v>
          </cell>
          <cell r="E7252">
            <v>0.922844306</v>
          </cell>
          <cell r="F7252" t="str">
            <v>Not an Outlier</v>
          </cell>
        </row>
        <row r="7253">
          <cell r="A7253">
            <v>7501.23</v>
          </cell>
          <cell r="B7253">
            <v>43434</v>
          </cell>
          <cell r="C7253">
            <v>308861</v>
          </cell>
          <cell r="D7253">
            <v>13202.06</v>
          </cell>
          <cell r="E7253">
            <v>0.97134651500000002</v>
          </cell>
          <cell r="F7253" t="str">
            <v>Not an Outlier</v>
          </cell>
        </row>
        <row r="7254">
          <cell r="A7254">
            <v>7502.11</v>
          </cell>
          <cell r="B7254">
            <v>43280</v>
          </cell>
          <cell r="C7254">
            <v>308978</v>
          </cell>
          <cell r="D7254">
            <v>22143.07</v>
          </cell>
          <cell r="E7254">
            <v>0.95826929900000002</v>
          </cell>
          <cell r="F7254" t="str">
            <v>Not an Outlier</v>
          </cell>
        </row>
        <row r="7255">
          <cell r="A7255">
            <v>7504</v>
          </cell>
          <cell r="B7255">
            <v>43084</v>
          </cell>
          <cell r="C7255">
            <v>308732</v>
          </cell>
          <cell r="D7255">
            <v>13857.95</v>
          </cell>
          <cell r="E7255">
            <v>0.97887655500000004</v>
          </cell>
          <cell r="F7255" t="str">
            <v>Not an Outlier</v>
          </cell>
        </row>
        <row r="7256">
          <cell r="A7256">
            <v>7507.11</v>
          </cell>
          <cell r="B7256">
            <v>43385</v>
          </cell>
          <cell r="C7256">
            <v>308972</v>
          </cell>
          <cell r="D7256">
            <v>16629.72</v>
          </cell>
          <cell r="E7256">
            <v>0.97093696100000004</v>
          </cell>
          <cell r="F7256" t="str">
            <v>Not an Outlier</v>
          </cell>
        </row>
        <row r="7257">
          <cell r="A7257">
            <v>7507.78</v>
          </cell>
          <cell r="B7257">
            <v>43343</v>
          </cell>
          <cell r="C7257">
            <v>308681</v>
          </cell>
          <cell r="D7257">
            <v>30788.13</v>
          </cell>
          <cell r="E7257">
            <v>0.97340569300000002</v>
          </cell>
          <cell r="F7257" t="str">
            <v>Not an Outlier</v>
          </cell>
        </row>
        <row r="7258">
          <cell r="A7258">
            <v>7511.32</v>
          </cell>
          <cell r="B7258">
            <v>43294</v>
          </cell>
          <cell r="C7258">
            <v>308978</v>
          </cell>
          <cell r="D7258">
            <v>22785.67</v>
          </cell>
          <cell r="E7258">
            <v>0.96862007500000002</v>
          </cell>
          <cell r="F7258" t="str">
            <v>Not an Outlier</v>
          </cell>
        </row>
        <row r="7259">
          <cell r="A7259">
            <v>7515.48</v>
          </cell>
          <cell r="B7259">
            <v>43210</v>
          </cell>
          <cell r="C7259">
            <v>308729</v>
          </cell>
          <cell r="D7259">
            <v>19189.05</v>
          </cell>
          <cell r="E7259">
            <v>0.98850013699999995</v>
          </cell>
          <cell r="F7259" t="str">
            <v>Not an Outlier</v>
          </cell>
        </row>
        <row r="7260">
          <cell r="A7260">
            <v>7516.37</v>
          </cell>
          <cell r="B7260">
            <v>42993</v>
          </cell>
          <cell r="C7260">
            <v>308729</v>
          </cell>
          <cell r="D7260">
            <v>15525.54</v>
          </cell>
          <cell r="E7260">
            <v>0.95909040899999998</v>
          </cell>
          <cell r="F7260" t="str">
            <v>Not an Outlier</v>
          </cell>
        </row>
        <row r="7261">
          <cell r="A7261">
            <v>7516.8</v>
          </cell>
          <cell r="B7261">
            <v>43385</v>
          </cell>
          <cell r="C7261">
            <v>308983</v>
          </cell>
          <cell r="D7261">
            <v>10116.82</v>
          </cell>
          <cell r="E7261">
            <v>0.97194981899999999</v>
          </cell>
          <cell r="F7261" t="str">
            <v>Not an Outlier</v>
          </cell>
        </row>
        <row r="7262">
          <cell r="A7262">
            <v>7517.16</v>
          </cell>
          <cell r="B7262">
            <v>42867</v>
          </cell>
          <cell r="C7262">
            <v>308969</v>
          </cell>
          <cell r="D7262">
            <v>23333.86</v>
          </cell>
          <cell r="E7262">
            <v>0.98945560499999996</v>
          </cell>
          <cell r="F7262" t="str">
            <v>Not an Outlier</v>
          </cell>
        </row>
        <row r="7263">
          <cell r="A7263">
            <v>7522.58</v>
          </cell>
          <cell r="B7263">
            <v>43259</v>
          </cell>
          <cell r="C7263">
            <v>308972</v>
          </cell>
          <cell r="D7263">
            <v>11975.55</v>
          </cell>
          <cell r="E7263">
            <v>0.886306759</v>
          </cell>
          <cell r="F7263" t="str">
            <v>Not an Outlier</v>
          </cell>
        </row>
        <row r="7264">
          <cell r="A7264">
            <v>7527.15</v>
          </cell>
          <cell r="B7264">
            <v>43161</v>
          </cell>
          <cell r="C7264">
            <v>308732</v>
          </cell>
          <cell r="D7264">
            <v>13433.02</v>
          </cell>
          <cell r="E7264">
            <v>0.96952371400000004</v>
          </cell>
          <cell r="F7264" t="str">
            <v>Not an Outlier</v>
          </cell>
        </row>
        <row r="7265">
          <cell r="A7265">
            <v>7529.01</v>
          </cell>
          <cell r="B7265">
            <v>43189</v>
          </cell>
          <cell r="C7265">
            <v>308846</v>
          </cell>
          <cell r="D7265">
            <v>22261.52</v>
          </cell>
          <cell r="E7265">
            <v>0.97746625200000004</v>
          </cell>
          <cell r="F7265" t="str">
            <v>Not an Outlier</v>
          </cell>
        </row>
        <row r="7266">
          <cell r="A7266">
            <v>7530.94</v>
          </cell>
          <cell r="B7266">
            <v>43014</v>
          </cell>
          <cell r="C7266">
            <v>308840</v>
          </cell>
          <cell r="D7266">
            <v>24532.09</v>
          </cell>
          <cell r="E7266">
            <v>0.947928824</v>
          </cell>
          <cell r="F7266" t="str">
            <v>Not an Outlier</v>
          </cell>
        </row>
        <row r="7267">
          <cell r="A7267">
            <v>7533.29</v>
          </cell>
          <cell r="B7267">
            <v>43140</v>
          </cell>
          <cell r="C7267">
            <v>308976</v>
          </cell>
          <cell r="D7267">
            <v>20518.89</v>
          </cell>
          <cell r="E7267">
            <v>0.96353582299999996</v>
          </cell>
          <cell r="F7267" t="str">
            <v>Not an Outlier</v>
          </cell>
        </row>
        <row r="7268">
          <cell r="A7268">
            <v>7536.17</v>
          </cell>
          <cell r="B7268">
            <v>43168</v>
          </cell>
          <cell r="C7268">
            <v>308732</v>
          </cell>
          <cell r="D7268">
            <v>13437.6</v>
          </cell>
          <cell r="E7268">
            <v>0.97100239700000002</v>
          </cell>
          <cell r="F7268" t="str">
            <v>Not an Outlier</v>
          </cell>
        </row>
        <row r="7269">
          <cell r="A7269">
            <v>7539.83</v>
          </cell>
          <cell r="B7269">
            <v>42902</v>
          </cell>
          <cell r="C7269">
            <v>300376</v>
          </cell>
          <cell r="D7269">
            <v>36234.69</v>
          </cell>
          <cell r="E7269">
            <v>0.97663297699999996</v>
          </cell>
          <cell r="F7269" t="str">
            <v>Not an Outlier</v>
          </cell>
        </row>
        <row r="7270">
          <cell r="A7270">
            <v>7541.04</v>
          </cell>
          <cell r="B7270">
            <v>42846</v>
          </cell>
          <cell r="C7270">
            <v>308861</v>
          </cell>
          <cell r="D7270">
            <v>8696.9</v>
          </cell>
          <cell r="E7270">
            <v>0.86441057899999996</v>
          </cell>
          <cell r="F7270" t="str">
            <v>Not an Outlier</v>
          </cell>
        </row>
        <row r="7271">
          <cell r="A7271">
            <v>7541.3</v>
          </cell>
          <cell r="B7271">
            <v>42923</v>
          </cell>
          <cell r="C7271">
            <v>308846</v>
          </cell>
          <cell r="D7271">
            <v>17997.23</v>
          </cell>
          <cell r="E7271">
            <v>0.91730043900000002</v>
          </cell>
          <cell r="F7271" t="str">
            <v>Not an Outlier</v>
          </cell>
        </row>
        <row r="7272">
          <cell r="A7272">
            <v>7542.78</v>
          </cell>
          <cell r="B7272">
            <v>43161</v>
          </cell>
          <cell r="C7272">
            <v>308972</v>
          </cell>
          <cell r="D7272">
            <v>17791.79</v>
          </cell>
          <cell r="E7272">
            <v>0.98095338099999996</v>
          </cell>
          <cell r="F7272" t="str">
            <v>Not an Outlier</v>
          </cell>
        </row>
        <row r="7273">
          <cell r="A7273">
            <v>7543.12</v>
          </cell>
          <cell r="B7273">
            <v>43028</v>
          </cell>
          <cell r="C7273">
            <v>308729</v>
          </cell>
          <cell r="D7273">
            <v>16236.42</v>
          </cell>
          <cell r="E7273">
            <v>0.95188763700000001</v>
          </cell>
          <cell r="F7273" t="str">
            <v>Not an Outlier</v>
          </cell>
        </row>
        <row r="7274">
          <cell r="A7274">
            <v>7546.08</v>
          </cell>
          <cell r="B7274">
            <v>43315</v>
          </cell>
          <cell r="C7274">
            <v>308972</v>
          </cell>
          <cell r="D7274">
            <v>15608.62</v>
          </cell>
          <cell r="E7274">
            <v>0.95399754999999997</v>
          </cell>
          <cell r="F7274" t="str">
            <v>Not an Outlier</v>
          </cell>
        </row>
        <row r="7275">
          <cell r="A7275">
            <v>7546.51</v>
          </cell>
          <cell r="B7275">
            <v>42867</v>
          </cell>
          <cell r="C7275">
            <v>300388</v>
          </cell>
          <cell r="D7275">
            <v>23968.13</v>
          </cell>
          <cell r="E7275">
            <v>0.97532481599999998</v>
          </cell>
          <cell r="F7275" t="str">
            <v>Not an Outlier</v>
          </cell>
        </row>
        <row r="7276">
          <cell r="A7276">
            <v>7548.4</v>
          </cell>
          <cell r="B7276">
            <v>43448</v>
          </cell>
          <cell r="C7276">
            <v>308861</v>
          </cell>
          <cell r="D7276">
            <v>12219.49</v>
          </cell>
          <cell r="E7276">
            <v>0.96669535200000001</v>
          </cell>
          <cell r="F7276" t="str">
            <v>Not an Outlier</v>
          </cell>
        </row>
        <row r="7277">
          <cell r="A7277">
            <v>7549.66</v>
          </cell>
          <cell r="B7277">
            <v>42804</v>
          </cell>
          <cell r="C7277">
            <v>300388</v>
          </cell>
          <cell r="D7277">
            <v>27841.42</v>
          </cell>
          <cell r="E7277">
            <v>0.98808046999999999</v>
          </cell>
          <cell r="F7277" t="str">
            <v>Not an Outlier</v>
          </cell>
        </row>
        <row r="7278">
          <cell r="A7278">
            <v>7550.36</v>
          </cell>
          <cell r="B7278">
            <v>43049</v>
          </cell>
          <cell r="C7278">
            <v>308846</v>
          </cell>
          <cell r="D7278">
            <v>20681.47</v>
          </cell>
          <cell r="E7278">
            <v>0.94267668500000001</v>
          </cell>
          <cell r="F7278" t="str">
            <v>Not an Outlier</v>
          </cell>
        </row>
        <row r="7279">
          <cell r="A7279">
            <v>7553.46</v>
          </cell>
          <cell r="B7279">
            <v>43098</v>
          </cell>
          <cell r="C7279">
            <v>308861</v>
          </cell>
          <cell r="D7279">
            <v>12468.14</v>
          </cell>
          <cell r="E7279">
            <v>0.96881271800000002</v>
          </cell>
          <cell r="F7279" t="str">
            <v>Not an Outlier</v>
          </cell>
        </row>
        <row r="7280">
          <cell r="A7280">
            <v>7554.03</v>
          </cell>
          <cell r="B7280">
            <v>43266</v>
          </cell>
          <cell r="C7280">
            <v>308978</v>
          </cell>
          <cell r="D7280">
            <v>22638.94</v>
          </cell>
          <cell r="E7280">
            <v>0.967962883</v>
          </cell>
          <cell r="F7280" t="str">
            <v>Not an Outlier</v>
          </cell>
        </row>
        <row r="7281">
          <cell r="A7281">
            <v>7554.22</v>
          </cell>
          <cell r="B7281">
            <v>42972</v>
          </cell>
          <cell r="C7281">
            <v>308972</v>
          </cell>
          <cell r="D7281">
            <v>17157.97</v>
          </cell>
          <cell r="E7281">
            <v>0.95260177499999998</v>
          </cell>
          <cell r="F7281" t="str">
            <v>Not an Outlier</v>
          </cell>
        </row>
        <row r="7282">
          <cell r="A7282">
            <v>7557.37</v>
          </cell>
          <cell r="B7282">
            <v>43301</v>
          </cell>
          <cell r="C7282">
            <v>308977</v>
          </cell>
          <cell r="D7282">
            <v>17817.7</v>
          </cell>
          <cell r="E7282">
            <v>0.90774765199999996</v>
          </cell>
          <cell r="F7282" t="str">
            <v>Not an Outlier</v>
          </cell>
        </row>
        <row r="7283">
          <cell r="A7283">
            <v>7560.64</v>
          </cell>
          <cell r="B7283">
            <v>42832</v>
          </cell>
          <cell r="C7283">
            <v>308969</v>
          </cell>
          <cell r="D7283">
            <v>23282.3</v>
          </cell>
          <cell r="E7283">
            <v>0.98879651800000001</v>
          </cell>
          <cell r="F7283" t="str">
            <v>Not an Outlier</v>
          </cell>
        </row>
        <row r="7284">
          <cell r="A7284">
            <v>7562.4</v>
          </cell>
          <cell r="B7284">
            <v>43133</v>
          </cell>
          <cell r="C7284">
            <v>308732</v>
          </cell>
          <cell r="D7284">
            <v>12808.16</v>
          </cell>
          <cell r="E7284">
            <v>0.97484893699999997</v>
          </cell>
          <cell r="F7284" t="str">
            <v>Not an Outlier</v>
          </cell>
        </row>
        <row r="7285">
          <cell r="A7285">
            <v>7562.55</v>
          </cell>
          <cell r="B7285">
            <v>43378</v>
          </cell>
          <cell r="C7285">
            <v>308972</v>
          </cell>
          <cell r="D7285">
            <v>16990.23</v>
          </cell>
          <cell r="E7285">
            <v>0.972989506</v>
          </cell>
          <cell r="F7285" t="str">
            <v>Not an Outlier</v>
          </cell>
        </row>
        <row r="7286">
          <cell r="A7286">
            <v>7568.14</v>
          </cell>
          <cell r="B7286">
            <v>43266</v>
          </cell>
          <cell r="C7286">
            <v>308970</v>
          </cell>
          <cell r="D7286">
            <v>11916.89</v>
          </cell>
          <cell r="E7286">
            <v>0.94387562000000003</v>
          </cell>
          <cell r="F7286" t="str">
            <v>Not an Outlier</v>
          </cell>
        </row>
        <row r="7287">
          <cell r="A7287">
            <v>7577.51</v>
          </cell>
          <cell r="B7287">
            <v>42790</v>
          </cell>
          <cell r="C7287">
            <v>308732</v>
          </cell>
          <cell r="D7287">
            <v>15348.87</v>
          </cell>
          <cell r="E7287">
            <v>0.95642585800000002</v>
          </cell>
          <cell r="F7287" t="str">
            <v>Not an Outlier</v>
          </cell>
        </row>
        <row r="7288">
          <cell r="A7288">
            <v>7579.83</v>
          </cell>
          <cell r="B7288">
            <v>42797</v>
          </cell>
          <cell r="C7288">
            <v>308846</v>
          </cell>
          <cell r="D7288">
            <v>18867.87</v>
          </cell>
          <cell r="E7288">
            <v>0.96463786699999998</v>
          </cell>
          <cell r="F7288" t="str">
            <v>Not an Outlier</v>
          </cell>
        </row>
        <row r="7289">
          <cell r="A7289">
            <v>7582.72</v>
          </cell>
          <cell r="B7289">
            <v>43413</v>
          </cell>
          <cell r="C7289">
            <v>308972</v>
          </cell>
          <cell r="D7289">
            <v>16853.560000000001</v>
          </cell>
          <cell r="E7289">
            <v>0.96552961599999998</v>
          </cell>
          <cell r="F7289" t="str">
            <v>Not an Outlier</v>
          </cell>
        </row>
        <row r="7290">
          <cell r="A7290">
            <v>7583.29</v>
          </cell>
          <cell r="B7290">
            <v>43455</v>
          </cell>
          <cell r="C7290">
            <v>308981</v>
          </cell>
          <cell r="D7290">
            <v>9597.6</v>
          </cell>
          <cell r="E7290">
            <v>0.93977202999999998</v>
          </cell>
          <cell r="F7290" t="str">
            <v>Not an Outlier</v>
          </cell>
        </row>
        <row r="7291">
          <cell r="A7291">
            <v>7584.79</v>
          </cell>
          <cell r="B7291">
            <v>43063</v>
          </cell>
          <cell r="C7291">
            <v>308972</v>
          </cell>
          <cell r="D7291">
            <v>17391.23</v>
          </cell>
          <cell r="E7291">
            <v>0.97918994500000001</v>
          </cell>
          <cell r="F7291" t="str">
            <v>Not an Outlier</v>
          </cell>
        </row>
        <row r="7292">
          <cell r="A7292">
            <v>7586.92</v>
          </cell>
          <cell r="B7292">
            <v>42930</v>
          </cell>
          <cell r="C7292">
            <v>300389</v>
          </cell>
          <cell r="D7292">
            <v>31858.81</v>
          </cell>
          <cell r="E7292">
            <v>0.98149472100000001</v>
          </cell>
          <cell r="F7292" t="str">
            <v>Not an Outlier</v>
          </cell>
        </row>
        <row r="7293">
          <cell r="A7293">
            <v>7587.47</v>
          </cell>
          <cell r="B7293">
            <v>43133</v>
          </cell>
          <cell r="C7293">
            <v>308976</v>
          </cell>
          <cell r="D7293">
            <v>19642.3</v>
          </cell>
          <cell r="E7293">
            <v>0.96944156500000001</v>
          </cell>
          <cell r="F7293" t="str">
            <v>Not an Outlier</v>
          </cell>
        </row>
        <row r="7294">
          <cell r="A7294">
            <v>7587.84</v>
          </cell>
          <cell r="B7294">
            <v>43063</v>
          </cell>
          <cell r="C7294">
            <v>308977</v>
          </cell>
          <cell r="D7294">
            <v>20486.13</v>
          </cell>
          <cell r="E7294">
            <v>0.97147654500000002</v>
          </cell>
          <cell r="F7294" t="str">
            <v>Not an Outlier</v>
          </cell>
        </row>
        <row r="7295">
          <cell r="A7295">
            <v>7588.22</v>
          </cell>
          <cell r="B7295">
            <v>42874</v>
          </cell>
          <cell r="C7295">
            <v>308729</v>
          </cell>
          <cell r="D7295">
            <v>18952.2</v>
          </cell>
          <cell r="E7295">
            <v>0.986309149</v>
          </cell>
          <cell r="F7295" t="str">
            <v>Not an Outlier</v>
          </cell>
        </row>
        <row r="7296">
          <cell r="A7296">
            <v>7590.47</v>
          </cell>
          <cell r="B7296">
            <v>43406</v>
          </cell>
          <cell r="C7296">
            <v>308977</v>
          </cell>
          <cell r="D7296">
            <v>22005.48</v>
          </cell>
          <cell r="E7296">
            <v>0.98924566300000005</v>
          </cell>
          <cell r="F7296" t="str">
            <v>Not an Outlier</v>
          </cell>
        </row>
        <row r="7297">
          <cell r="A7297">
            <v>7595.15</v>
          </cell>
          <cell r="B7297">
            <v>43126</v>
          </cell>
          <cell r="C7297">
            <v>308971</v>
          </cell>
          <cell r="D7297">
            <v>14442.55</v>
          </cell>
          <cell r="E7297">
            <v>0.94852316699999994</v>
          </cell>
          <cell r="F7297" t="str">
            <v>Not an Outlier</v>
          </cell>
        </row>
        <row r="7298">
          <cell r="A7298">
            <v>7598.34</v>
          </cell>
          <cell r="B7298">
            <v>43007</v>
          </cell>
          <cell r="C7298">
            <v>308846</v>
          </cell>
          <cell r="D7298">
            <v>20155.64</v>
          </cell>
          <cell r="E7298">
            <v>0.92578321699999999</v>
          </cell>
          <cell r="F7298" t="str">
            <v>Not an Outlier</v>
          </cell>
        </row>
        <row r="7299">
          <cell r="A7299">
            <v>7599.92</v>
          </cell>
          <cell r="B7299">
            <v>43154</v>
          </cell>
          <cell r="C7299">
            <v>308976</v>
          </cell>
          <cell r="D7299">
            <v>20840.93</v>
          </cell>
          <cell r="E7299">
            <v>0.97175797900000005</v>
          </cell>
          <cell r="F7299" t="str">
            <v>Not an Outlier</v>
          </cell>
        </row>
        <row r="7300">
          <cell r="A7300">
            <v>7607.32</v>
          </cell>
          <cell r="B7300">
            <v>43063</v>
          </cell>
          <cell r="C7300">
            <v>308985</v>
          </cell>
          <cell r="D7300">
            <v>6201.73</v>
          </cell>
          <cell r="E7300">
            <v>0.92120514499999995</v>
          </cell>
          <cell r="F7300" t="str">
            <v>Not an Outlier</v>
          </cell>
        </row>
        <row r="7301">
          <cell r="A7301">
            <v>7610.19</v>
          </cell>
          <cell r="B7301">
            <v>43007</v>
          </cell>
          <cell r="C7301">
            <v>308732</v>
          </cell>
          <cell r="D7301">
            <v>12344.19</v>
          </cell>
          <cell r="E7301">
            <v>0.94994740099999997</v>
          </cell>
          <cell r="F7301" t="str">
            <v>Not an Outlier</v>
          </cell>
        </row>
        <row r="7302">
          <cell r="A7302">
            <v>7611.64</v>
          </cell>
          <cell r="B7302">
            <v>42811</v>
          </cell>
          <cell r="C7302">
            <v>308977</v>
          </cell>
          <cell r="D7302">
            <v>23066.21</v>
          </cell>
          <cell r="E7302">
            <v>0.98029940900000001</v>
          </cell>
          <cell r="F7302" t="str">
            <v>Not an Outlier</v>
          </cell>
        </row>
        <row r="7303">
          <cell r="A7303">
            <v>7611.74</v>
          </cell>
          <cell r="B7303">
            <v>42853</v>
          </cell>
          <cell r="C7303">
            <v>308732</v>
          </cell>
          <cell r="D7303">
            <v>12423.18</v>
          </cell>
          <cell r="E7303">
            <v>0.96106995399999995</v>
          </cell>
          <cell r="F7303" t="str">
            <v>Not an Outlier</v>
          </cell>
        </row>
        <row r="7304">
          <cell r="A7304">
            <v>7612.17</v>
          </cell>
          <cell r="B7304">
            <v>43287</v>
          </cell>
          <cell r="C7304">
            <v>308970</v>
          </cell>
          <cell r="D7304">
            <v>12946.71</v>
          </cell>
          <cell r="E7304">
            <v>0.95191697600000003</v>
          </cell>
          <cell r="F7304" t="str">
            <v>Not an Outlier</v>
          </cell>
        </row>
        <row r="7305">
          <cell r="A7305">
            <v>7614.42</v>
          </cell>
          <cell r="B7305">
            <v>42888</v>
          </cell>
          <cell r="C7305">
            <v>308732</v>
          </cell>
          <cell r="D7305">
            <v>11902.04</v>
          </cell>
          <cell r="E7305">
            <v>0.97022534800000004</v>
          </cell>
          <cell r="F7305" t="str">
            <v>Not an Outlier</v>
          </cell>
        </row>
        <row r="7306">
          <cell r="A7306">
            <v>7616.95</v>
          </cell>
          <cell r="B7306">
            <v>43000</v>
          </cell>
          <cell r="C7306">
            <v>300388</v>
          </cell>
          <cell r="D7306">
            <v>22402.3</v>
          </cell>
          <cell r="E7306">
            <v>0.96664877000000005</v>
          </cell>
          <cell r="F7306" t="str">
            <v>Not an Outlier</v>
          </cell>
        </row>
        <row r="7307">
          <cell r="A7307">
            <v>7617.46</v>
          </cell>
          <cell r="B7307">
            <v>43364</v>
          </cell>
          <cell r="C7307">
            <v>308681</v>
          </cell>
          <cell r="D7307">
            <v>28208.799999999999</v>
          </cell>
          <cell r="E7307">
            <v>0.95798419300000004</v>
          </cell>
          <cell r="F7307" t="str">
            <v>Not an Outlier</v>
          </cell>
        </row>
        <row r="7308">
          <cell r="A7308">
            <v>7621.5</v>
          </cell>
          <cell r="B7308">
            <v>43063</v>
          </cell>
          <cell r="C7308">
            <v>308846</v>
          </cell>
          <cell r="D7308">
            <v>21075.91</v>
          </cell>
          <cell r="E7308">
            <v>0.95089091400000003</v>
          </cell>
          <cell r="F7308" t="str">
            <v>Not an Outlier</v>
          </cell>
        </row>
        <row r="7309">
          <cell r="A7309">
            <v>7622.23</v>
          </cell>
          <cell r="B7309">
            <v>42923</v>
          </cell>
          <cell r="C7309">
            <v>308860</v>
          </cell>
          <cell r="D7309">
            <v>14308.91</v>
          </cell>
          <cell r="E7309">
            <v>0.95898086100000002</v>
          </cell>
          <cell r="F7309" t="str">
            <v>Not an Outlier</v>
          </cell>
        </row>
        <row r="7310">
          <cell r="A7310">
            <v>7623.09</v>
          </cell>
          <cell r="B7310">
            <v>43329</v>
          </cell>
          <cell r="C7310">
            <v>308977</v>
          </cell>
          <cell r="D7310">
            <v>19963.759999999998</v>
          </cell>
          <cell r="E7310">
            <v>0.95426653900000002</v>
          </cell>
          <cell r="F7310" t="str">
            <v>Not an Outlier</v>
          </cell>
        </row>
        <row r="7311">
          <cell r="A7311">
            <v>7626.71</v>
          </cell>
          <cell r="B7311">
            <v>43175</v>
          </cell>
          <cell r="C7311">
            <v>308729</v>
          </cell>
          <cell r="D7311">
            <v>16887.37</v>
          </cell>
          <cell r="E7311">
            <v>0.97872440400000005</v>
          </cell>
          <cell r="F7311" t="str">
            <v>Not an Outlier</v>
          </cell>
        </row>
        <row r="7312">
          <cell r="A7312">
            <v>7627.12</v>
          </cell>
          <cell r="B7312">
            <v>43035</v>
          </cell>
          <cell r="C7312">
            <v>308681</v>
          </cell>
          <cell r="D7312">
            <v>27770.29</v>
          </cell>
          <cell r="E7312">
            <v>0.95661597899999995</v>
          </cell>
          <cell r="F7312" t="str">
            <v>Not an Outlier</v>
          </cell>
        </row>
        <row r="7313">
          <cell r="A7313">
            <v>7629.83</v>
          </cell>
          <cell r="B7313">
            <v>43329</v>
          </cell>
          <cell r="C7313">
            <v>308985</v>
          </cell>
          <cell r="D7313">
            <v>8375.6200000000008</v>
          </cell>
          <cell r="E7313">
            <v>0.95944270799999998</v>
          </cell>
          <cell r="F7313" t="str">
            <v>Not an Outlier</v>
          </cell>
        </row>
        <row r="7314">
          <cell r="A7314">
            <v>7633.47</v>
          </cell>
          <cell r="B7314">
            <v>43315</v>
          </cell>
          <cell r="C7314">
            <v>308977</v>
          </cell>
          <cell r="D7314">
            <v>18380</v>
          </cell>
          <cell r="E7314">
            <v>0.91349808399999999</v>
          </cell>
          <cell r="F7314" t="str">
            <v>Not an Outlier</v>
          </cell>
        </row>
        <row r="7315">
          <cell r="A7315">
            <v>7635.24</v>
          </cell>
          <cell r="B7315">
            <v>42832</v>
          </cell>
          <cell r="C7315">
            <v>308732</v>
          </cell>
          <cell r="D7315">
            <v>12089.17</v>
          </cell>
          <cell r="E7315">
            <v>0.943006609</v>
          </cell>
          <cell r="F7315" t="str">
            <v>Not an Outlier</v>
          </cell>
        </row>
        <row r="7316">
          <cell r="A7316">
            <v>7636.93</v>
          </cell>
          <cell r="B7316">
            <v>43084</v>
          </cell>
          <cell r="C7316">
            <v>308846</v>
          </cell>
          <cell r="D7316">
            <v>20897.560000000001</v>
          </cell>
          <cell r="E7316">
            <v>0.96113727000000004</v>
          </cell>
          <cell r="F7316" t="str">
            <v>Not an Outlier</v>
          </cell>
        </row>
        <row r="7317">
          <cell r="A7317">
            <v>7650.52</v>
          </cell>
          <cell r="B7317">
            <v>42776</v>
          </cell>
          <cell r="C7317">
            <v>308976</v>
          </cell>
          <cell r="D7317">
            <v>20549.240000000002</v>
          </cell>
          <cell r="E7317">
            <v>0.96849324699999995</v>
          </cell>
          <cell r="F7317" t="str">
            <v>Not an Outlier</v>
          </cell>
        </row>
        <row r="7318">
          <cell r="A7318">
            <v>7652.33</v>
          </cell>
          <cell r="B7318">
            <v>43476</v>
          </cell>
          <cell r="C7318">
            <v>308840</v>
          </cell>
          <cell r="D7318">
            <v>37197.96</v>
          </cell>
          <cell r="E7318">
            <v>0.93484684100000004</v>
          </cell>
          <cell r="F7318" t="str">
            <v>Not an Outlier</v>
          </cell>
        </row>
        <row r="7319">
          <cell r="A7319">
            <v>7652.58</v>
          </cell>
          <cell r="B7319">
            <v>43434</v>
          </cell>
          <cell r="C7319">
            <v>308981</v>
          </cell>
          <cell r="D7319">
            <v>10371.469999999999</v>
          </cell>
          <cell r="E7319">
            <v>0.97444931599999995</v>
          </cell>
          <cell r="F7319" t="str">
            <v>Not an Outlier</v>
          </cell>
        </row>
        <row r="7320">
          <cell r="A7320">
            <v>7653.54</v>
          </cell>
          <cell r="B7320">
            <v>43196</v>
          </cell>
          <cell r="C7320">
            <v>308983</v>
          </cell>
          <cell r="D7320">
            <v>11420.49</v>
          </cell>
          <cell r="E7320">
            <v>0.96127120600000004</v>
          </cell>
          <cell r="F7320" t="str">
            <v>Not an Outlier</v>
          </cell>
        </row>
        <row r="7321">
          <cell r="A7321">
            <v>7653.7</v>
          </cell>
          <cell r="B7321">
            <v>42958</v>
          </cell>
          <cell r="C7321">
            <v>308846</v>
          </cell>
          <cell r="D7321">
            <v>17134.79</v>
          </cell>
          <cell r="E7321">
            <v>0.90437754800000003</v>
          </cell>
          <cell r="F7321" t="str">
            <v>Not an Outlier</v>
          </cell>
        </row>
        <row r="7322">
          <cell r="A7322">
            <v>7653.85</v>
          </cell>
          <cell r="B7322">
            <v>43042</v>
          </cell>
          <cell r="C7322">
            <v>308846</v>
          </cell>
          <cell r="D7322">
            <v>20381.62</v>
          </cell>
          <cell r="E7322">
            <v>0.94630585</v>
          </cell>
          <cell r="F7322" t="str">
            <v>Not an Outlier</v>
          </cell>
        </row>
        <row r="7323">
          <cell r="A7323">
            <v>7654.03</v>
          </cell>
          <cell r="B7323">
            <v>43420</v>
          </cell>
          <cell r="C7323">
            <v>308983</v>
          </cell>
          <cell r="D7323">
            <v>9525.16</v>
          </cell>
          <cell r="E7323">
            <v>0.96117571400000001</v>
          </cell>
          <cell r="F7323" t="str">
            <v>Not an Outlier</v>
          </cell>
        </row>
        <row r="7324">
          <cell r="A7324">
            <v>7656.07</v>
          </cell>
          <cell r="B7324">
            <v>43063</v>
          </cell>
          <cell r="C7324">
            <v>308981</v>
          </cell>
          <cell r="D7324">
            <v>10241.59</v>
          </cell>
          <cell r="E7324">
            <v>0.94654265599999998</v>
          </cell>
          <cell r="F7324" t="str">
            <v>Not an Outlier</v>
          </cell>
        </row>
        <row r="7325">
          <cell r="A7325">
            <v>7657.89</v>
          </cell>
          <cell r="B7325">
            <v>43266</v>
          </cell>
          <cell r="C7325">
            <v>308681</v>
          </cell>
          <cell r="D7325">
            <v>35033.279999999999</v>
          </cell>
          <cell r="E7325">
            <v>0.97985131700000005</v>
          </cell>
          <cell r="F7325" t="str">
            <v>Not an Outlier</v>
          </cell>
        </row>
        <row r="7326">
          <cell r="A7326">
            <v>7658.01</v>
          </cell>
          <cell r="B7326">
            <v>42923</v>
          </cell>
          <cell r="C7326">
            <v>308681</v>
          </cell>
          <cell r="D7326">
            <v>30953.08</v>
          </cell>
          <cell r="E7326">
            <v>0.984319257</v>
          </cell>
          <cell r="F7326" t="str">
            <v>Not an Outlier</v>
          </cell>
        </row>
        <row r="7327">
          <cell r="A7327">
            <v>7659.54</v>
          </cell>
          <cell r="B7327">
            <v>42930</v>
          </cell>
          <cell r="C7327">
            <v>300376</v>
          </cell>
          <cell r="D7327">
            <v>34197.82</v>
          </cell>
          <cell r="E7327">
            <v>0.96388489899999996</v>
          </cell>
          <cell r="F7327" t="str">
            <v>Not an Outlier</v>
          </cell>
        </row>
        <row r="7328">
          <cell r="A7328">
            <v>7659.56</v>
          </cell>
          <cell r="B7328">
            <v>43329</v>
          </cell>
          <cell r="C7328">
            <v>308971</v>
          </cell>
          <cell r="D7328">
            <v>16287.78</v>
          </cell>
          <cell r="E7328">
            <v>0.94841825400000002</v>
          </cell>
          <cell r="F7328" t="str">
            <v>Not an Outlier</v>
          </cell>
        </row>
        <row r="7329">
          <cell r="A7329">
            <v>7663.57</v>
          </cell>
          <cell r="B7329">
            <v>42944</v>
          </cell>
          <cell r="C7329">
            <v>308971</v>
          </cell>
          <cell r="D7329">
            <v>19787.72</v>
          </cell>
          <cell r="E7329">
            <v>0.96894151699999997</v>
          </cell>
          <cell r="F7329" t="str">
            <v>Not an Outlier</v>
          </cell>
        </row>
        <row r="7330">
          <cell r="A7330">
            <v>7666.37</v>
          </cell>
          <cell r="B7330">
            <v>43280</v>
          </cell>
          <cell r="C7330">
            <v>308972</v>
          </cell>
          <cell r="D7330">
            <v>12378.28</v>
          </cell>
          <cell r="E7330">
            <v>0.87439515099999998</v>
          </cell>
          <cell r="F7330" t="str">
            <v>Not an Outlier</v>
          </cell>
        </row>
        <row r="7331">
          <cell r="A7331">
            <v>7666.38</v>
          </cell>
          <cell r="B7331">
            <v>42916</v>
          </cell>
          <cell r="C7331">
            <v>308840</v>
          </cell>
          <cell r="D7331">
            <v>25373.919999999998</v>
          </cell>
          <cell r="E7331">
            <v>0.96430732299999999</v>
          </cell>
          <cell r="F7331" t="str">
            <v>Not an Outlier</v>
          </cell>
        </row>
        <row r="7332">
          <cell r="A7332">
            <v>7672.82</v>
          </cell>
          <cell r="B7332">
            <v>42944</v>
          </cell>
          <cell r="C7332">
            <v>308972</v>
          </cell>
          <cell r="D7332">
            <v>16359.6</v>
          </cell>
          <cell r="E7332">
            <v>0.952107174</v>
          </cell>
          <cell r="F7332" t="str">
            <v>Not an Outlier</v>
          </cell>
        </row>
        <row r="7333">
          <cell r="A7333">
            <v>7673.55</v>
          </cell>
          <cell r="B7333">
            <v>42986</v>
          </cell>
          <cell r="C7333">
            <v>308729</v>
          </cell>
          <cell r="D7333">
            <v>14665.07</v>
          </cell>
          <cell r="E7333">
            <v>0.95892544700000004</v>
          </cell>
          <cell r="F7333" t="str">
            <v>Not an Outlier</v>
          </cell>
        </row>
        <row r="7334">
          <cell r="A7334">
            <v>7679.85</v>
          </cell>
          <cell r="B7334">
            <v>43007</v>
          </cell>
          <cell r="C7334">
            <v>308840</v>
          </cell>
          <cell r="D7334">
            <v>23531.16</v>
          </cell>
          <cell r="E7334">
            <v>0.93189414000000004</v>
          </cell>
          <cell r="F7334" t="str">
            <v>Not an Outlier</v>
          </cell>
        </row>
        <row r="7335">
          <cell r="A7335">
            <v>7688.74</v>
          </cell>
          <cell r="B7335">
            <v>43427</v>
          </cell>
          <cell r="C7335">
            <v>308861</v>
          </cell>
          <cell r="D7335">
            <v>11348.9</v>
          </cell>
          <cell r="E7335">
            <v>0.96453588400000001</v>
          </cell>
          <cell r="F7335" t="str">
            <v>Not an Outlier</v>
          </cell>
        </row>
        <row r="7336">
          <cell r="A7336">
            <v>7690.81</v>
          </cell>
          <cell r="B7336">
            <v>43070</v>
          </cell>
          <cell r="C7336">
            <v>308970</v>
          </cell>
          <cell r="D7336">
            <v>13129.56</v>
          </cell>
          <cell r="E7336">
            <v>0.96317706400000003</v>
          </cell>
          <cell r="F7336" t="str">
            <v>Not an Outlier</v>
          </cell>
        </row>
        <row r="7337">
          <cell r="A7337">
            <v>7691.36</v>
          </cell>
          <cell r="B7337">
            <v>43119</v>
          </cell>
          <cell r="C7337">
            <v>308729</v>
          </cell>
          <cell r="D7337">
            <v>17463.47</v>
          </cell>
          <cell r="E7337">
            <v>0.97156108500000005</v>
          </cell>
          <cell r="F7337" t="str">
            <v>Not an Outlier</v>
          </cell>
        </row>
        <row r="7338">
          <cell r="A7338">
            <v>7698.47</v>
          </cell>
          <cell r="B7338">
            <v>42888</v>
          </cell>
          <cell r="C7338">
            <v>308840</v>
          </cell>
          <cell r="D7338">
            <v>26635.48</v>
          </cell>
          <cell r="E7338">
            <v>0.95265688900000001</v>
          </cell>
          <cell r="F7338" t="str">
            <v>Not an Outlier</v>
          </cell>
        </row>
        <row r="7339">
          <cell r="A7339">
            <v>7699.49</v>
          </cell>
          <cell r="B7339">
            <v>43217</v>
          </cell>
          <cell r="C7339">
            <v>308729</v>
          </cell>
          <cell r="D7339">
            <v>18888.47</v>
          </cell>
          <cell r="E7339">
            <v>0.98619996499999996</v>
          </cell>
          <cell r="F7339" t="str">
            <v>Not an Outlier</v>
          </cell>
        </row>
        <row r="7340">
          <cell r="A7340">
            <v>7699.97</v>
          </cell>
          <cell r="B7340">
            <v>42986</v>
          </cell>
          <cell r="C7340">
            <v>308840</v>
          </cell>
          <cell r="D7340">
            <v>22023.48</v>
          </cell>
          <cell r="E7340">
            <v>0.93409865800000003</v>
          </cell>
          <cell r="F7340" t="str">
            <v>Not an Outlier</v>
          </cell>
        </row>
        <row r="7341">
          <cell r="A7341">
            <v>7701.28</v>
          </cell>
          <cell r="B7341">
            <v>42972</v>
          </cell>
          <cell r="C7341">
            <v>300376</v>
          </cell>
          <cell r="D7341">
            <v>31183.93</v>
          </cell>
          <cell r="E7341">
            <v>0.93930325999999997</v>
          </cell>
          <cell r="F7341" t="str">
            <v>Not an Outlier</v>
          </cell>
        </row>
        <row r="7342">
          <cell r="A7342">
            <v>7701.91</v>
          </cell>
          <cell r="B7342">
            <v>43077</v>
          </cell>
          <cell r="C7342">
            <v>308840</v>
          </cell>
          <cell r="D7342">
            <v>23928.31</v>
          </cell>
          <cell r="E7342">
            <v>0.96371963400000005</v>
          </cell>
          <cell r="F7342" t="str">
            <v>Not an Outlier</v>
          </cell>
        </row>
        <row r="7343">
          <cell r="A7343">
            <v>7702.02</v>
          </cell>
          <cell r="B7343">
            <v>42986</v>
          </cell>
          <cell r="C7343">
            <v>308846</v>
          </cell>
          <cell r="D7343">
            <v>17022.16</v>
          </cell>
          <cell r="E7343">
            <v>0.91370868000000005</v>
          </cell>
          <cell r="F7343" t="str">
            <v>Not an Outlier</v>
          </cell>
        </row>
        <row r="7344">
          <cell r="A7344">
            <v>7702.98</v>
          </cell>
          <cell r="B7344">
            <v>43021</v>
          </cell>
          <cell r="C7344">
            <v>300388</v>
          </cell>
          <cell r="D7344">
            <v>23094.36</v>
          </cell>
          <cell r="E7344">
            <v>0.96788310799999999</v>
          </cell>
          <cell r="F7344" t="str">
            <v>Not an Outlier</v>
          </cell>
        </row>
        <row r="7345">
          <cell r="A7345">
            <v>7703.39</v>
          </cell>
          <cell r="B7345">
            <v>43413</v>
          </cell>
          <cell r="C7345">
            <v>308983</v>
          </cell>
          <cell r="D7345">
            <v>9651.6</v>
          </cell>
          <cell r="E7345">
            <v>0.95613556499999997</v>
          </cell>
          <cell r="F7345" t="str">
            <v>Not an Outlier</v>
          </cell>
        </row>
        <row r="7346">
          <cell r="A7346">
            <v>7712.97</v>
          </cell>
          <cell r="B7346">
            <v>43077</v>
          </cell>
          <cell r="C7346">
            <v>308978</v>
          </cell>
          <cell r="D7346">
            <v>27121.91</v>
          </cell>
          <cell r="E7346">
            <v>0.98702358700000004</v>
          </cell>
          <cell r="F7346" t="str">
            <v>Not an Outlier</v>
          </cell>
        </row>
        <row r="7347">
          <cell r="A7347">
            <v>7718.85</v>
          </cell>
          <cell r="B7347">
            <v>43357</v>
          </cell>
          <cell r="C7347">
            <v>308971</v>
          </cell>
          <cell r="D7347">
            <v>15375.33</v>
          </cell>
          <cell r="E7347">
            <v>0.96621389199999996</v>
          </cell>
          <cell r="F7347" t="str">
            <v>Not an Outlier</v>
          </cell>
        </row>
        <row r="7348">
          <cell r="A7348">
            <v>7723.12</v>
          </cell>
          <cell r="B7348">
            <v>43336</v>
          </cell>
          <cell r="C7348">
            <v>308972</v>
          </cell>
          <cell r="D7348">
            <v>16979.23</v>
          </cell>
          <cell r="E7348">
            <v>0.96674976800000001</v>
          </cell>
          <cell r="F7348" t="str">
            <v>Not an Outlier</v>
          </cell>
        </row>
        <row r="7349">
          <cell r="A7349">
            <v>7724.44</v>
          </cell>
          <cell r="B7349">
            <v>43273</v>
          </cell>
          <cell r="C7349">
            <v>308681</v>
          </cell>
          <cell r="D7349">
            <v>35060.239999999998</v>
          </cell>
          <cell r="E7349">
            <v>0.97713727800000005</v>
          </cell>
          <cell r="F7349" t="str">
            <v>Not an Outlier</v>
          </cell>
        </row>
        <row r="7350">
          <cell r="A7350">
            <v>7725.39</v>
          </cell>
          <cell r="B7350">
            <v>43399</v>
          </cell>
          <cell r="C7350">
            <v>308985</v>
          </cell>
          <cell r="D7350">
            <v>6566.13</v>
          </cell>
          <cell r="E7350">
            <v>0.96083843800000002</v>
          </cell>
          <cell r="F7350" t="str">
            <v>Not an Outlier</v>
          </cell>
        </row>
        <row r="7351">
          <cell r="A7351">
            <v>7725.88</v>
          </cell>
          <cell r="B7351">
            <v>42867</v>
          </cell>
          <cell r="C7351">
            <v>308681</v>
          </cell>
          <cell r="D7351">
            <v>34781.15</v>
          </cell>
          <cell r="E7351">
            <v>0.97696218899999998</v>
          </cell>
          <cell r="F7351" t="str">
            <v>Not an Outlier</v>
          </cell>
        </row>
        <row r="7352">
          <cell r="A7352">
            <v>7728.98</v>
          </cell>
          <cell r="B7352">
            <v>43091</v>
          </cell>
          <cell r="C7352">
            <v>308729</v>
          </cell>
          <cell r="D7352">
            <v>17115.990000000002</v>
          </cell>
          <cell r="E7352">
            <v>0.96958837499999995</v>
          </cell>
          <cell r="F7352" t="str">
            <v>Not an Outlier</v>
          </cell>
        </row>
        <row r="7353">
          <cell r="A7353">
            <v>7730.76</v>
          </cell>
          <cell r="B7353">
            <v>43357</v>
          </cell>
          <cell r="C7353">
            <v>308985</v>
          </cell>
          <cell r="D7353">
            <v>7456.63</v>
          </cell>
          <cell r="E7353">
            <v>0.96970543300000001</v>
          </cell>
          <cell r="F7353" t="str">
            <v>Not an Outlier</v>
          </cell>
        </row>
        <row r="7354">
          <cell r="A7354">
            <v>7731.27</v>
          </cell>
          <cell r="B7354">
            <v>43392</v>
          </cell>
          <cell r="C7354">
            <v>308983</v>
          </cell>
          <cell r="D7354">
            <v>9829.1</v>
          </cell>
          <cell r="E7354">
            <v>0.97111776400000005</v>
          </cell>
          <cell r="F7354" t="str">
            <v>Not an Outlier</v>
          </cell>
        </row>
        <row r="7355">
          <cell r="A7355">
            <v>7734.44</v>
          </cell>
          <cell r="B7355">
            <v>43126</v>
          </cell>
          <cell r="C7355">
            <v>308732</v>
          </cell>
          <cell r="D7355">
            <v>13303.95</v>
          </cell>
          <cell r="E7355">
            <v>0.97813678800000003</v>
          </cell>
          <cell r="F7355" t="str">
            <v>Not an Outlier</v>
          </cell>
        </row>
        <row r="7356">
          <cell r="A7356">
            <v>7735.18</v>
          </cell>
          <cell r="B7356">
            <v>43056</v>
          </cell>
          <cell r="C7356">
            <v>308840</v>
          </cell>
          <cell r="D7356">
            <v>26363.79</v>
          </cell>
          <cell r="E7356">
            <v>0.95149568799999995</v>
          </cell>
          <cell r="F7356" t="str">
            <v>Not an Outlier</v>
          </cell>
        </row>
        <row r="7357">
          <cell r="A7357">
            <v>7738.55</v>
          </cell>
          <cell r="B7357">
            <v>43329</v>
          </cell>
          <cell r="C7357">
            <v>308983</v>
          </cell>
          <cell r="D7357">
            <v>9882.51</v>
          </cell>
          <cell r="E7357">
            <v>0.94233077899999995</v>
          </cell>
          <cell r="F7357" t="str">
            <v>Not an Outlier</v>
          </cell>
        </row>
        <row r="7358">
          <cell r="A7358">
            <v>7739.04</v>
          </cell>
          <cell r="B7358">
            <v>42958</v>
          </cell>
          <cell r="C7358">
            <v>308681</v>
          </cell>
          <cell r="D7358">
            <v>26883.599999999999</v>
          </cell>
          <cell r="E7358">
            <v>0.96193328700000003</v>
          </cell>
          <cell r="F7358" t="str">
            <v>Not an Outlier</v>
          </cell>
        </row>
        <row r="7359">
          <cell r="A7359">
            <v>7739.22</v>
          </cell>
          <cell r="B7359">
            <v>43392</v>
          </cell>
          <cell r="C7359">
            <v>308681</v>
          </cell>
          <cell r="D7359">
            <v>25923.59</v>
          </cell>
          <cell r="E7359">
            <v>0.96222747500000005</v>
          </cell>
          <cell r="F7359" t="str">
            <v>Not an Outlier</v>
          </cell>
        </row>
        <row r="7360">
          <cell r="A7360">
            <v>7739.63</v>
          </cell>
          <cell r="B7360">
            <v>42818</v>
          </cell>
          <cell r="C7360">
            <v>308969</v>
          </cell>
          <cell r="D7360">
            <v>23875.58</v>
          </cell>
          <cell r="E7360">
            <v>0.99299762199999997</v>
          </cell>
          <cell r="F7360" t="str">
            <v>Not an Outlier</v>
          </cell>
        </row>
        <row r="7361">
          <cell r="A7361">
            <v>7739.93</v>
          </cell>
          <cell r="B7361">
            <v>42860</v>
          </cell>
          <cell r="C7361">
            <v>308681</v>
          </cell>
          <cell r="D7361">
            <v>32956.720000000001</v>
          </cell>
          <cell r="E7361">
            <v>0.97316367500000001</v>
          </cell>
          <cell r="F7361" t="str">
            <v>Not an Outlier</v>
          </cell>
        </row>
        <row r="7362">
          <cell r="A7362">
            <v>7742.72</v>
          </cell>
          <cell r="B7362">
            <v>43371</v>
          </cell>
          <cell r="C7362">
            <v>308840</v>
          </cell>
          <cell r="D7362">
            <v>27005.99</v>
          </cell>
          <cell r="E7362">
            <v>0.94206814900000002</v>
          </cell>
          <cell r="F7362" t="str">
            <v>Not an Outlier</v>
          </cell>
        </row>
        <row r="7363">
          <cell r="A7363">
            <v>7744.82</v>
          </cell>
          <cell r="B7363">
            <v>42853</v>
          </cell>
          <cell r="C7363">
            <v>308969</v>
          </cell>
          <cell r="D7363">
            <v>23889.26</v>
          </cell>
          <cell r="E7363">
            <v>0.99126809500000002</v>
          </cell>
          <cell r="F7363" t="str">
            <v>Not an Outlier</v>
          </cell>
        </row>
        <row r="7364">
          <cell r="A7364">
            <v>7747.96</v>
          </cell>
          <cell r="B7364">
            <v>42951</v>
          </cell>
          <cell r="C7364">
            <v>308681</v>
          </cell>
          <cell r="D7364">
            <v>27376.83</v>
          </cell>
          <cell r="E7364">
            <v>0.96804394000000005</v>
          </cell>
          <cell r="F7364" t="str">
            <v>Not an Outlier</v>
          </cell>
        </row>
        <row r="7365">
          <cell r="A7365">
            <v>7750.32</v>
          </cell>
          <cell r="B7365">
            <v>43133</v>
          </cell>
          <cell r="C7365">
            <v>308971</v>
          </cell>
          <cell r="D7365">
            <v>13933.47</v>
          </cell>
          <cell r="E7365">
            <v>0.94573170600000001</v>
          </cell>
          <cell r="F7365" t="str">
            <v>Not an Outlier</v>
          </cell>
        </row>
        <row r="7366">
          <cell r="A7366">
            <v>7750.5</v>
          </cell>
          <cell r="B7366">
            <v>42783</v>
          </cell>
          <cell r="C7366">
            <v>308841</v>
          </cell>
          <cell r="D7366">
            <v>14797.8</v>
          </cell>
          <cell r="E7366">
            <v>0.97804837099999997</v>
          </cell>
          <cell r="F7366" t="str">
            <v>Not an Outlier</v>
          </cell>
        </row>
        <row r="7367">
          <cell r="A7367">
            <v>7754.12</v>
          </cell>
          <cell r="B7367">
            <v>42965</v>
          </cell>
          <cell r="C7367">
            <v>308840</v>
          </cell>
          <cell r="D7367">
            <v>23660.73</v>
          </cell>
          <cell r="E7367">
            <v>0.93814022799999996</v>
          </cell>
          <cell r="F7367" t="str">
            <v>Not an Outlier</v>
          </cell>
        </row>
        <row r="7368">
          <cell r="A7368">
            <v>7756.89</v>
          </cell>
          <cell r="B7368">
            <v>42860</v>
          </cell>
          <cell r="C7368">
            <v>308841</v>
          </cell>
          <cell r="D7368">
            <v>14198.41</v>
          </cell>
          <cell r="E7368">
            <v>0.96406002199999996</v>
          </cell>
          <cell r="F7368" t="str">
            <v>Not an Outlier</v>
          </cell>
        </row>
        <row r="7369">
          <cell r="A7369">
            <v>7759.86</v>
          </cell>
          <cell r="B7369">
            <v>42797</v>
          </cell>
          <cell r="C7369">
            <v>300388</v>
          </cell>
          <cell r="D7369">
            <v>28914.32</v>
          </cell>
          <cell r="E7369">
            <v>0.98864811399999997</v>
          </cell>
          <cell r="F7369" t="str">
            <v>Not an Outlier</v>
          </cell>
        </row>
        <row r="7370">
          <cell r="A7370">
            <v>7761.39</v>
          </cell>
          <cell r="B7370">
            <v>42776</v>
          </cell>
          <cell r="C7370">
            <v>308846</v>
          </cell>
          <cell r="D7370">
            <v>17272.8</v>
          </cell>
          <cell r="E7370">
            <v>0.96463786699999998</v>
          </cell>
          <cell r="F7370" t="str">
            <v>Not an Outlier</v>
          </cell>
        </row>
        <row r="7371">
          <cell r="A7371">
            <v>7761.88</v>
          </cell>
          <cell r="B7371">
            <v>42881</v>
          </cell>
          <cell r="C7371">
            <v>308681</v>
          </cell>
          <cell r="D7371">
            <v>34141.040000000001</v>
          </cell>
          <cell r="E7371">
            <v>0.98100843199999999</v>
          </cell>
          <cell r="F7371" t="str">
            <v>Not an Outlier</v>
          </cell>
        </row>
        <row r="7372">
          <cell r="A7372">
            <v>7764.15</v>
          </cell>
          <cell r="B7372">
            <v>43147</v>
          </cell>
          <cell r="C7372">
            <v>308840</v>
          </cell>
          <cell r="D7372">
            <v>28390.37</v>
          </cell>
          <cell r="E7372">
            <v>0.93814278900000003</v>
          </cell>
          <cell r="F7372" t="str">
            <v>Not an Outlier</v>
          </cell>
        </row>
        <row r="7373">
          <cell r="A7373">
            <v>7771.37</v>
          </cell>
          <cell r="B7373">
            <v>43077</v>
          </cell>
          <cell r="C7373">
            <v>308970</v>
          </cell>
          <cell r="D7373">
            <v>13323.2</v>
          </cell>
          <cell r="E7373">
            <v>0.95619398099999997</v>
          </cell>
          <cell r="F7373" t="str">
            <v>Not an Outlier</v>
          </cell>
        </row>
        <row r="7374">
          <cell r="A7374">
            <v>7776.48</v>
          </cell>
          <cell r="B7374">
            <v>43441</v>
          </cell>
          <cell r="C7374">
            <v>308681</v>
          </cell>
          <cell r="D7374">
            <v>28311.45</v>
          </cell>
          <cell r="E7374">
            <v>0.96447567899999997</v>
          </cell>
          <cell r="F7374" t="str">
            <v>Not an Outlier</v>
          </cell>
        </row>
        <row r="7375">
          <cell r="A7375">
            <v>7779.91</v>
          </cell>
          <cell r="B7375">
            <v>43413</v>
          </cell>
          <cell r="C7375">
            <v>308985</v>
          </cell>
          <cell r="D7375">
            <v>6633.3</v>
          </cell>
          <cell r="E7375">
            <v>0.96049910299999997</v>
          </cell>
          <cell r="F7375" t="str">
            <v>Not an Outlier</v>
          </cell>
        </row>
        <row r="7376">
          <cell r="A7376">
            <v>7782.15</v>
          </cell>
          <cell r="B7376">
            <v>43343</v>
          </cell>
          <cell r="C7376">
            <v>308977</v>
          </cell>
          <cell r="D7376">
            <v>20157.73</v>
          </cell>
          <cell r="E7376">
            <v>0.968884415</v>
          </cell>
          <cell r="F7376" t="str">
            <v>Not an Outlier</v>
          </cell>
        </row>
        <row r="7377">
          <cell r="A7377">
            <v>7784.17</v>
          </cell>
          <cell r="B7377">
            <v>43420</v>
          </cell>
          <cell r="C7377">
            <v>308977</v>
          </cell>
          <cell r="D7377">
            <v>21484.51</v>
          </cell>
          <cell r="E7377">
            <v>0.98971395799999995</v>
          </cell>
          <cell r="F7377" t="str">
            <v>Not an Outlier</v>
          </cell>
        </row>
        <row r="7378">
          <cell r="A7378">
            <v>7785.85</v>
          </cell>
          <cell r="B7378">
            <v>42937</v>
          </cell>
          <cell r="C7378">
            <v>308846</v>
          </cell>
          <cell r="D7378">
            <v>17795.990000000002</v>
          </cell>
          <cell r="E7378">
            <v>0.91899356799999998</v>
          </cell>
          <cell r="F7378" t="str">
            <v>Not an Outlier</v>
          </cell>
        </row>
        <row r="7379">
          <cell r="A7379">
            <v>7789.84</v>
          </cell>
          <cell r="B7379">
            <v>43427</v>
          </cell>
          <cell r="C7379">
            <v>308863</v>
          </cell>
          <cell r="D7379">
            <v>28774.43</v>
          </cell>
          <cell r="E7379">
            <v>0.95984835400000001</v>
          </cell>
          <cell r="F7379" t="str">
            <v>Not an Outlier</v>
          </cell>
        </row>
        <row r="7380">
          <cell r="A7380">
            <v>7790.03</v>
          </cell>
          <cell r="B7380">
            <v>42790</v>
          </cell>
          <cell r="C7380">
            <v>300388</v>
          </cell>
          <cell r="D7380">
            <v>28471.87</v>
          </cell>
          <cell r="E7380">
            <v>0.98808046999999999</v>
          </cell>
          <cell r="F7380" t="str">
            <v>Not an Outlier</v>
          </cell>
        </row>
        <row r="7381">
          <cell r="A7381">
            <v>7799.6</v>
          </cell>
          <cell r="B7381">
            <v>43294</v>
          </cell>
          <cell r="C7381">
            <v>308976</v>
          </cell>
          <cell r="D7381">
            <v>14847.08</v>
          </cell>
          <cell r="E7381">
            <v>0.86634454699999996</v>
          </cell>
          <cell r="F7381" t="str">
            <v>Not an Outlier</v>
          </cell>
        </row>
        <row r="7382">
          <cell r="A7382">
            <v>7804.78</v>
          </cell>
          <cell r="B7382">
            <v>43350</v>
          </cell>
          <cell r="C7382">
            <v>308985</v>
          </cell>
          <cell r="D7382">
            <v>7727.9</v>
          </cell>
          <cell r="E7382">
            <v>0.96592875</v>
          </cell>
          <cell r="F7382" t="str">
            <v>Not an Outlier</v>
          </cell>
        </row>
        <row r="7383">
          <cell r="A7383">
            <v>7809.99</v>
          </cell>
          <cell r="B7383">
            <v>43399</v>
          </cell>
          <cell r="C7383">
            <v>308977</v>
          </cell>
          <cell r="D7383">
            <v>20801.849999999999</v>
          </cell>
          <cell r="E7383">
            <v>0.98801413599999999</v>
          </cell>
          <cell r="F7383" t="str">
            <v>Not an Outlier</v>
          </cell>
        </row>
        <row r="7384">
          <cell r="A7384">
            <v>7810.26</v>
          </cell>
          <cell r="B7384">
            <v>43161</v>
          </cell>
          <cell r="C7384">
            <v>308846</v>
          </cell>
          <cell r="D7384">
            <v>21772.6</v>
          </cell>
          <cell r="E7384">
            <v>0.96973535300000002</v>
          </cell>
          <cell r="F7384" t="str">
            <v>Not an Outlier</v>
          </cell>
        </row>
        <row r="7385">
          <cell r="A7385">
            <v>7810.59</v>
          </cell>
          <cell r="B7385">
            <v>42804</v>
          </cell>
          <cell r="C7385">
            <v>308732</v>
          </cell>
          <cell r="D7385">
            <v>13886.31</v>
          </cell>
          <cell r="E7385">
            <v>0.94586218700000002</v>
          </cell>
          <cell r="F7385" t="str">
            <v>Not an Outlier</v>
          </cell>
        </row>
        <row r="7386">
          <cell r="A7386">
            <v>7811.79</v>
          </cell>
          <cell r="B7386">
            <v>43441</v>
          </cell>
          <cell r="C7386">
            <v>308981</v>
          </cell>
          <cell r="D7386">
            <v>9954.81</v>
          </cell>
          <cell r="E7386">
            <v>0.969637635</v>
          </cell>
          <cell r="F7386" t="str">
            <v>Not an Outlier</v>
          </cell>
        </row>
        <row r="7387">
          <cell r="A7387">
            <v>7812.69</v>
          </cell>
          <cell r="B7387">
            <v>42776</v>
          </cell>
          <cell r="C7387">
            <v>308978</v>
          </cell>
          <cell r="D7387">
            <v>29199.43</v>
          </cell>
          <cell r="E7387">
            <v>0.98128861000000001</v>
          </cell>
          <cell r="F7387" t="str">
            <v>Not an Outlier</v>
          </cell>
        </row>
        <row r="7388">
          <cell r="A7388">
            <v>7812.99</v>
          </cell>
          <cell r="B7388">
            <v>42783</v>
          </cell>
          <cell r="C7388">
            <v>300376</v>
          </cell>
          <cell r="D7388">
            <v>35031.440000000002</v>
          </cell>
          <cell r="E7388">
            <v>0.96629845299999995</v>
          </cell>
          <cell r="F7388" t="str">
            <v>Not an Outlier</v>
          </cell>
        </row>
        <row r="7389">
          <cell r="A7389">
            <v>7815.6</v>
          </cell>
          <cell r="B7389">
            <v>43385</v>
          </cell>
          <cell r="C7389">
            <v>308985</v>
          </cell>
          <cell r="D7389">
            <v>7118.4</v>
          </cell>
          <cell r="E7389">
            <v>0.96904861900000006</v>
          </cell>
          <cell r="F7389" t="str">
            <v>Not an Outlier</v>
          </cell>
        </row>
        <row r="7390">
          <cell r="A7390">
            <v>7818.51</v>
          </cell>
          <cell r="B7390">
            <v>43280</v>
          </cell>
          <cell r="C7390">
            <v>308971</v>
          </cell>
          <cell r="D7390">
            <v>11154.61</v>
          </cell>
          <cell r="E7390">
            <v>0.86526726700000001</v>
          </cell>
          <cell r="F7390" t="str">
            <v>Not an Outlier</v>
          </cell>
        </row>
        <row r="7391">
          <cell r="A7391">
            <v>7820</v>
          </cell>
          <cell r="B7391">
            <v>43322</v>
          </cell>
          <cell r="C7391">
            <v>308976</v>
          </cell>
          <cell r="D7391">
            <v>17244.169999999998</v>
          </cell>
          <cell r="E7391">
            <v>0.90936060600000002</v>
          </cell>
          <cell r="F7391" t="str">
            <v>Not an Outlier</v>
          </cell>
        </row>
        <row r="7392">
          <cell r="A7392">
            <v>7821.77</v>
          </cell>
          <cell r="B7392">
            <v>43252</v>
          </cell>
          <cell r="C7392">
            <v>308970</v>
          </cell>
          <cell r="D7392">
            <v>12579.95</v>
          </cell>
          <cell r="E7392">
            <v>0.95626587200000002</v>
          </cell>
          <cell r="F7392" t="str">
            <v>Not an Outlier</v>
          </cell>
        </row>
        <row r="7393">
          <cell r="A7393">
            <v>7826.39</v>
          </cell>
          <cell r="B7393">
            <v>43056</v>
          </cell>
          <cell r="C7393">
            <v>300376</v>
          </cell>
          <cell r="D7393">
            <v>28822.97</v>
          </cell>
          <cell r="E7393">
            <v>0.87965337099999996</v>
          </cell>
          <cell r="F7393" t="str">
            <v>Not an Outlier</v>
          </cell>
        </row>
        <row r="7394">
          <cell r="A7394">
            <v>7829.4</v>
          </cell>
          <cell r="B7394">
            <v>42986</v>
          </cell>
          <cell r="C7394">
            <v>300389</v>
          </cell>
          <cell r="D7394">
            <v>29846.799999999999</v>
          </cell>
          <cell r="E7394">
            <v>0.97441323700000004</v>
          </cell>
          <cell r="F7394" t="str">
            <v>Not an Outlier</v>
          </cell>
        </row>
        <row r="7395">
          <cell r="A7395">
            <v>7830.01</v>
          </cell>
          <cell r="B7395">
            <v>42979</v>
          </cell>
          <cell r="C7395">
            <v>308840</v>
          </cell>
          <cell r="D7395">
            <v>23890.39</v>
          </cell>
          <cell r="E7395">
            <v>0.92576807400000005</v>
          </cell>
          <cell r="F7395" t="str">
            <v>Not an Outlier</v>
          </cell>
        </row>
        <row r="7396">
          <cell r="A7396">
            <v>7831.18</v>
          </cell>
          <cell r="B7396">
            <v>43154</v>
          </cell>
          <cell r="C7396">
            <v>308978</v>
          </cell>
          <cell r="D7396">
            <v>26581.48</v>
          </cell>
          <cell r="E7396">
            <v>0.98038993900000004</v>
          </cell>
          <cell r="F7396" t="str">
            <v>Not an Outlier</v>
          </cell>
        </row>
        <row r="7397">
          <cell r="A7397">
            <v>7832.61</v>
          </cell>
          <cell r="B7397">
            <v>43154</v>
          </cell>
          <cell r="C7397">
            <v>308846</v>
          </cell>
          <cell r="D7397">
            <v>21322.38</v>
          </cell>
          <cell r="E7397">
            <v>0.97170920000000005</v>
          </cell>
          <cell r="F7397" t="str">
            <v>Not an Outlier</v>
          </cell>
        </row>
        <row r="7398">
          <cell r="A7398">
            <v>7833.07</v>
          </cell>
          <cell r="B7398">
            <v>43280</v>
          </cell>
          <cell r="C7398">
            <v>308681</v>
          </cell>
          <cell r="D7398">
            <v>34476.720000000001</v>
          </cell>
          <cell r="E7398">
            <v>0.97187368699999999</v>
          </cell>
          <cell r="F7398" t="str">
            <v>Not an Outlier</v>
          </cell>
        </row>
        <row r="7399">
          <cell r="A7399">
            <v>7836.79</v>
          </cell>
          <cell r="B7399">
            <v>42937</v>
          </cell>
          <cell r="C7399">
            <v>300376</v>
          </cell>
          <cell r="D7399">
            <v>34648.97</v>
          </cell>
          <cell r="E7399">
            <v>0.96218309300000004</v>
          </cell>
          <cell r="F7399" t="str">
            <v>Not an Outlier</v>
          </cell>
        </row>
        <row r="7400">
          <cell r="A7400">
            <v>7839.33</v>
          </cell>
          <cell r="B7400">
            <v>43434</v>
          </cell>
          <cell r="C7400">
            <v>308681</v>
          </cell>
          <cell r="D7400">
            <v>28503.95</v>
          </cell>
          <cell r="E7400">
            <v>0.96758309499999995</v>
          </cell>
          <cell r="F7400" t="str">
            <v>Not an Outlier</v>
          </cell>
        </row>
        <row r="7401">
          <cell r="A7401">
            <v>7842.01</v>
          </cell>
          <cell r="B7401">
            <v>43343</v>
          </cell>
          <cell r="C7401">
            <v>308972</v>
          </cell>
          <cell r="D7401">
            <v>16707.25</v>
          </cell>
          <cell r="E7401">
            <v>0.97348211699999998</v>
          </cell>
          <cell r="F7401" t="str">
            <v>Not an Outlier</v>
          </cell>
        </row>
        <row r="7402">
          <cell r="A7402">
            <v>7843.82</v>
          </cell>
          <cell r="B7402">
            <v>42839</v>
          </cell>
          <cell r="C7402">
            <v>300388</v>
          </cell>
          <cell r="D7402">
            <v>24608.54</v>
          </cell>
          <cell r="E7402">
            <v>0.98695382200000004</v>
          </cell>
          <cell r="F7402" t="str">
            <v>Not an Outlier</v>
          </cell>
        </row>
        <row r="7403">
          <cell r="A7403">
            <v>7847.91</v>
          </cell>
          <cell r="B7403">
            <v>43385</v>
          </cell>
          <cell r="C7403">
            <v>308971</v>
          </cell>
          <cell r="D7403">
            <v>15662.27</v>
          </cell>
          <cell r="E7403">
            <v>0.96538813899999998</v>
          </cell>
          <cell r="F7403" t="str">
            <v>Not an Outlier</v>
          </cell>
        </row>
        <row r="7404">
          <cell r="A7404">
            <v>7851.6</v>
          </cell>
          <cell r="B7404">
            <v>42951</v>
          </cell>
          <cell r="C7404">
            <v>300376</v>
          </cell>
          <cell r="D7404">
            <v>32828.980000000003</v>
          </cell>
          <cell r="E7404">
            <v>0.95575404900000005</v>
          </cell>
          <cell r="F7404" t="str">
            <v>Not an Outlier</v>
          </cell>
        </row>
        <row r="7405">
          <cell r="A7405">
            <v>7851.95</v>
          </cell>
          <cell r="B7405">
            <v>43196</v>
          </cell>
          <cell r="C7405">
            <v>308978</v>
          </cell>
          <cell r="D7405">
            <v>26474.92</v>
          </cell>
          <cell r="E7405">
            <v>0.98359006999999998</v>
          </cell>
          <cell r="F7405" t="str">
            <v>Not an Outlier</v>
          </cell>
        </row>
        <row r="7406">
          <cell r="A7406">
            <v>7852.54</v>
          </cell>
          <cell r="B7406">
            <v>43133</v>
          </cell>
          <cell r="C7406">
            <v>308970</v>
          </cell>
          <cell r="D7406">
            <v>15350.78</v>
          </cell>
          <cell r="E7406">
            <v>0.96929492399999995</v>
          </cell>
          <cell r="F7406" t="str">
            <v>Not an Outlier</v>
          </cell>
        </row>
        <row r="7407">
          <cell r="A7407">
            <v>7852.95</v>
          </cell>
          <cell r="B7407">
            <v>43301</v>
          </cell>
          <cell r="C7407">
            <v>308972</v>
          </cell>
          <cell r="D7407">
            <v>14393.9</v>
          </cell>
          <cell r="E7407">
            <v>0.94175734600000005</v>
          </cell>
          <cell r="F7407" t="str">
            <v>Not an Outlier</v>
          </cell>
        </row>
        <row r="7408">
          <cell r="A7408">
            <v>7854.19</v>
          </cell>
          <cell r="B7408">
            <v>43413</v>
          </cell>
          <cell r="C7408">
            <v>308977</v>
          </cell>
          <cell r="D7408">
            <v>21673.4</v>
          </cell>
          <cell r="E7408">
            <v>0.98886789799999997</v>
          </cell>
          <cell r="F7408" t="str">
            <v>Not an Outlier</v>
          </cell>
        </row>
        <row r="7409">
          <cell r="A7409">
            <v>7855.11</v>
          </cell>
          <cell r="B7409">
            <v>42979</v>
          </cell>
          <cell r="C7409">
            <v>300388</v>
          </cell>
          <cell r="D7409">
            <v>24018.75</v>
          </cell>
          <cell r="E7409">
            <v>0.96145224699999998</v>
          </cell>
          <cell r="F7409" t="str">
            <v>Not an Outlier</v>
          </cell>
        </row>
        <row r="7410">
          <cell r="A7410">
            <v>7859.44</v>
          </cell>
          <cell r="B7410">
            <v>42839</v>
          </cell>
          <cell r="C7410">
            <v>308969</v>
          </cell>
          <cell r="D7410">
            <v>22898.97</v>
          </cell>
          <cell r="E7410">
            <v>0.99135048100000001</v>
          </cell>
          <cell r="F7410" t="str">
            <v>Not an Outlier</v>
          </cell>
        </row>
        <row r="7411">
          <cell r="A7411">
            <v>7859.53</v>
          </cell>
          <cell r="B7411">
            <v>43217</v>
          </cell>
          <cell r="C7411">
            <v>308978</v>
          </cell>
          <cell r="D7411">
            <v>25451.66</v>
          </cell>
          <cell r="E7411">
            <v>0.98383623399999998</v>
          </cell>
          <cell r="F7411" t="str">
            <v>Not an Outlier</v>
          </cell>
        </row>
        <row r="7412">
          <cell r="A7412">
            <v>7859.63</v>
          </cell>
          <cell r="B7412">
            <v>43406</v>
          </cell>
          <cell r="C7412">
            <v>308985</v>
          </cell>
          <cell r="D7412">
            <v>6801.73</v>
          </cell>
          <cell r="E7412">
            <v>0.95697965399999996</v>
          </cell>
          <cell r="F7412" t="str">
            <v>Not an Outlier</v>
          </cell>
        </row>
        <row r="7413">
          <cell r="A7413">
            <v>7866.94</v>
          </cell>
          <cell r="B7413">
            <v>43056</v>
          </cell>
          <cell r="C7413">
            <v>308983</v>
          </cell>
          <cell r="D7413">
            <v>10182.629999999999</v>
          </cell>
          <cell r="E7413">
            <v>0.94505323299999999</v>
          </cell>
          <cell r="F7413" t="str">
            <v>Not an Outlier</v>
          </cell>
        </row>
        <row r="7414">
          <cell r="A7414">
            <v>7870.21</v>
          </cell>
          <cell r="B7414">
            <v>42951</v>
          </cell>
          <cell r="C7414">
            <v>308846</v>
          </cell>
          <cell r="D7414">
            <v>17344.32</v>
          </cell>
          <cell r="E7414">
            <v>0.91081850600000003</v>
          </cell>
          <cell r="F7414" t="str">
            <v>Not an Outlier</v>
          </cell>
        </row>
        <row r="7415">
          <cell r="A7415">
            <v>7873.39</v>
          </cell>
          <cell r="B7415">
            <v>42944</v>
          </cell>
          <cell r="C7415">
            <v>308846</v>
          </cell>
          <cell r="D7415">
            <v>17865.12</v>
          </cell>
          <cell r="E7415">
            <v>0.91849811000000003</v>
          </cell>
          <cell r="F7415" t="str">
            <v>Not an Outlier</v>
          </cell>
        </row>
        <row r="7416">
          <cell r="A7416">
            <v>7874.63</v>
          </cell>
          <cell r="B7416">
            <v>42930</v>
          </cell>
          <cell r="C7416">
            <v>308846</v>
          </cell>
          <cell r="D7416">
            <v>17892.61</v>
          </cell>
          <cell r="E7416">
            <v>0.92006706100000002</v>
          </cell>
          <cell r="F7416" t="str">
            <v>Not an Outlier</v>
          </cell>
        </row>
        <row r="7417">
          <cell r="A7417">
            <v>7876.03</v>
          </cell>
          <cell r="B7417">
            <v>42979</v>
          </cell>
          <cell r="C7417">
            <v>308972</v>
          </cell>
          <cell r="D7417">
            <v>18628.919999999998</v>
          </cell>
          <cell r="E7417">
            <v>0.96166945299999995</v>
          </cell>
          <cell r="F7417" t="str">
            <v>Not an Outlier</v>
          </cell>
        </row>
        <row r="7418">
          <cell r="A7418">
            <v>7876.42</v>
          </cell>
          <cell r="B7418">
            <v>43280</v>
          </cell>
          <cell r="C7418">
            <v>308840</v>
          </cell>
          <cell r="D7418">
            <v>26480.83</v>
          </cell>
          <cell r="E7418">
            <v>0.962415672</v>
          </cell>
          <cell r="F7418" t="str">
            <v>Not an Outlier</v>
          </cell>
        </row>
        <row r="7419">
          <cell r="A7419">
            <v>7878.65</v>
          </cell>
          <cell r="B7419">
            <v>43315</v>
          </cell>
          <cell r="C7419">
            <v>308983</v>
          </cell>
          <cell r="D7419">
            <v>10053.51</v>
          </cell>
          <cell r="E7419">
            <v>0.95298368600000005</v>
          </cell>
          <cell r="F7419" t="str">
            <v>Not an Outlier</v>
          </cell>
        </row>
        <row r="7420">
          <cell r="A7420">
            <v>7881.19</v>
          </cell>
          <cell r="B7420">
            <v>42972</v>
          </cell>
          <cell r="C7420">
            <v>308729</v>
          </cell>
          <cell r="D7420">
            <v>15696.88</v>
          </cell>
          <cell r="E7420">
            <v>0.94630585</v>
          </cell>
          <cell r="F7420" t="str">
            <v>Not an Outlier</v>
          </cell>
        </row>
        <row r="7421">
          <cell r="A7421">
            <v>7883.12</v>
          </cell>
          <cell r="B7421">
            <v>42783</v>
          </cell>
          <cell r="C7421">
            <v>308972</v>
          </cell>
          <cell r="D7421">
            <v>28678.87</v>
          </cell>
          <cell r="E7421">
            <v>0.98531937700000005</v>
          </cell>
          <cell r="F7421" t="str">
            <v>Not an Outlier</v>
          </cell>
        </row>
        <row r="7422">
          <cell r="A7422">
            <v>7888.09</v>
          </cell>
          <cell r="B7422">
            <v>43420</v>
          </cell>
          <cell r="C7422">
            <v>308976</v>
          </cell>
          <cell r="D7422">
            <v>17886.68</v>
          </cell>
          <cell r="E7422">
            <v>0.97071611499999999</v>
          </cell>
          <cell r="F7422" t="str">
            <v>Not an Outlier</v>
          </cell>
        </row>
        <row r="7423">
          <cell r="A7423">
            <v>7888.24</v>
          </cell>
          <cell r="B7423">
            <v>43259</v>
          </cell>
          <cell r="C7423">
            <v>308840</v>
          </cell>
          <cell r="D7423">
            <v>27213.35</v>
          </cell>
          <cell r="E7423">
            <v>0.96299137700000004</v>
          </cell>
          <cell r="F7423" t="str">
            <v>Not an Outlier</v>
          </cell>
        </row>
        <row r="7424">
          <cell r="A7424">
            <v>7888.25</v>
          </cell>
          <cell r="B7424">
            <v>43238</v>
          </cell>
          <cell r="C7424">
            <v>308681</v>
          </cell>
          <cell r="D7424">
            <v>34473.68</v>
          </cell>
          <cell r="E7424">
            <v>0.97582137999999996</v>
          </cell>
          <cell r="F7424" t="str">
            <v>Not an Outlier</v>
          </cell>
        </row>
        <row r="7425">
          <cell r="A7425">
            <v>7892.59</v>
          </cell>
          <cell r="B7425">
            <v>43371</v>
          </cell>
          <cell r="C7425">
            <v>308972</v>
          </cell>
          <cell r="D7425">
            <v>17846.060000000001</v>
          </cell>
          <cell r="E7425">
            <v>0.979721854</v>
          </cell>
          <cell r="F7425" t="str">
            <v>Not an Outlier</v>
          </cell>
        </row>
        <row r="7426">
          <cell r="A7426">
            <v>7895.53</v>
          </cell>
          <cell r="B7426">
            <v>42811</v>
          </cell>
          <cell r="C7426">
            <v>300388</v>
          </cell>
          <cell r="D7426">
            <v>27111.89</v>
          </cell>
          <cell r="E7426">
            <v>0.98713439599999997</v>
          </cell>
          <cell r="F7426" t="str">
            <v>Not an Outlier</v>
          </cell>
        </row>
        <row r="7427">
          <cell r="A7427">
            <v>7896.07</v>
          </cell>
          <cell r="B7427">
            <v>43273</v>
          </cell>
          <cell r="C7427">
            <v>308983</v>
          </cell>
          <cell r="D7427">
            <v>10509.86</v>
          </cell>
          <cell r="E7427">
            <v>0.96873817900000003</v>
          </cell>
          <cell r="F7427" t="str">
            <v>Not an Outlier</v>
          </cell>
        </row>
        <row r="7428">
          <cell r="A7428">
            <v>7896.45</v>
          </cell>
          <cell r="B7428">
            <v>43091</v>
          </cell>
          <cell r="C7428">
            <v>308846</v>
          </cell>
          <cell r="D7428">
            <v>20766.759999999998</v>
          </cell>
          <cell r="E7428">
            <v>0.96130194700000005</v>
          </cell>
          <cell r="F7428" t="str">
            <v>Not an Outlier</v>
          </cell>
        </row>
        <row r="7429">
          <cell r="A7429">
            <v>7907.34</v>
          </cell>
          <cell r="B7429">
            <v>43245</v>
          </cell>
          <cell r="C7429">
            <v>308978</v>
          </cell>
          <cell r="D7429">
            <v>23285.01</v>
          </cell>
          <cell r="E7429">
            <v>0.97116669499999997</v>
          </cell>
          <cell r="F7429" t="str">
            <v>Not an Outlier</v>
          </cell>
        </row>
        <row r="7430">
          <cell r="A7430">
            <v>7910.11</v>
          </cell>
          <cell r="B7430">
            <v>43252</v>
          </cell>
          <cell r="C7430">
            <v>308978</v>
          </cell>
          <cell r="D7430">
            <v>23173.4</v>
          </cell>
          <cell r="E7430">
            <v>0.97165958900000005</v>
          </cell>
          <cell r="F7430" t="str">
            <v>Not an Outlier</v>
          </cell>
        </row>
        <row r="7431">
          <cell r="A7431">
            <v>7915.48</v>
          </cell>
          <cell r="B7431">
            <v>43350</v>
          </cell>
          <cell r="C7431">
            <v>308970</v>
          </cell>
          <cell r="D7431">
            <v>14117.3</v>
          </cell>
          <cell r="E7431">
            <v>0.97310252500000005</v>
          </cell>
          <cell r="F7431" t="str">
            <v>Not an Outlier</v>
          </cell>
        </row>
        <row r="7432">
          <cell r="A7432">
            <v>7922.98</v>
          </cell>
          <cell r="B7432">
            <v>43021</v>
          </cell>
          <cell r="C7432">
            <v>308681</v>
          </cell>
          <cell r="D7432">
            <v>27113.93</v>
          </cell>
          <cell r="E7432">
            <v>0.96626625899999996</v>
          </cell>
          <cell r="F7432" t="str">
            <v>Not an Outlier</v>
          </cell>
        </row>
        <row r="7433">
          <cell r="A7433">
            <v>7924.45</v>
          </cell>
          <cell r="B7433">
            <v>43392</v>
          </cell>
          <cell r="C7433">
            <v>308849</v>
          </cell>
          <cell r="D7433">
            <v>14851.44</v>
          </cell>
          <cell r="E7433">
            <v>0.91371200200000002</v>
          </cell>
          <cell r="F7433" t="str">
            <v>Not an Outlier</v>
          </cell>
        </row>
        <row r="7434">
          <cell r="A7434">
            <v>7925.12</v>
          </cell>
          <cell r="B7434">
            <v>43399</v>
          </cell>
          <cell r="C7434">
            <v>308681</v>
          </cell>
          <cell r="D7434">
            <v>25763.23</v>
          </cell>
          <cell r="E7434">
            <v>0.96813478799999997</v>
          </cell>
          <cell r="F7434" t="str">
            <v>Not an Outlier</v>
          </cell>
        </row>
        <row r="7435">
          <cell r="A7435">
            <v>7925.27</v>
          </cell>
          <cell r="B7435">
            <v>42951</v>
          </cell>
          <cell r="C7435">
            <v>300389</v>
          </cell>
          <cell r="D7435">
            <v>30035.23</v>
          </cell>
          <cell r="E7435">
            <v>0.96657639399999995</v>
          </cell>
          <cell r="F7435" t="str">
            <v>Not an Outlier</v>
          </cell>
        </row>
        <row r="7436">
          <cell r="A7436">
            <v>7930.13</v>
          </cell>
          <cell r="B7436">
            <v>43343</v>
          </cell>
          <cell r="C7436">
            <v>308970</v>
          </cell>
          <cell r="D7436">
            <v>14422.04</v>
          </cell>
          <cell r="E7436">
            <v>0.97441464600000005</v>
          </cell>
          <cell r="F7436" t="str">
            <v>Not an Outlier</v>
          </cell>
        </row>
        <row r="7437">
          <cell r="A7437">
            <v>7932.17</v>
          </cell>
          <cell r="B7437">
            <v>43322</v>
          </cell>
          <cell r="C7437">
            <v>308985</v>
          </cell>
          <cell r="D7437">
            <v>8159.46</v>
          </cell>
          <cell r="E7437">
            <v>0.958375384</v>
          </cell>
          <cell r="F7437" t="str">
            <v>Not an Outlier</v>
          </cell>
        </row>
        <row r="7438">
          <cell r="A7438">
            <v>7933.31</v>
          </cell>
          <cell r="B7438">
            <v>43448</v>
          </cell>
          <cell r="C7438">
            <v>308681</v>
          </cell>
          <cell r="D7438">
            <v>27278.31</v>
          </cell>
          <cell r="E7438">
            <v>0.96472763100000003</v>
          </cell>
          <cell r="F7438" t="str">
            <v>Not an Outlier</v>
          </cell>
        </row>
        <row r="7439">
          <cell r="A7439">
            <v>7940.68</v>
          </cell>
          <cell r="B7439">
            <v>42797</v>
          </cell>
          <cell r="C7439">
            <v>308732</v>
          </cell>
          <cell r="D7439">
            <v>15008.36</v>
          </cell>
          <cell r="E7439">
            <v>0.96269803700000001</v>
          </cell>
          <cell r="F7439" t="str">
            <v>Not an Outlier</v>
          </cell>
        </row>
        <row r="7440">
          <cell r="A7440">
            <v>7941.61</v>
          </cell>
          <cell r="B7440">
            <v>43175</v>
          </cell>
          <cell r="C7440">
            <v>308846</v>
          </cell>
          <cell r="D7440">
            <v>21996.41</v>
          </cell>
          <cell r="E7440">
            <v>0.97483445700000004</v>
          </cell>
          <cell r="F7440" t="str">
            <v>Not an Outlier</v>
          </cell>
        </row>
        <row r="7441">
          <cell r="A7441">
            <v>7946.14</v>
          </cell>
          <cell r="B7441">
            <v>43091</v>
          </cell>
          <cell r="C7441">
            <v>308985</v>
          </cell>
          <cell r="D7441">
            <v>5821.84</v>
          </cell>
          <cell r="E7441">
            <v>0.90522868400000001</v>
          </cell>
          <cell r="F7441" t="str">
            <v>Not an Outlier</v>
          </cell>
        </row>
        <row r="7442">
          <cell r="A7442">
            <v>7947.32</v>
          </cell>
          <cell r="B7442">
            <v>43259</v>
          </cell>
          <cell r="C7442">
            <v>308681</v>
          </cell>
          <cell r="D7442">
            <v>35686.82</v>
          </cell>
          <cell r="E7442">
            <v>0.98437471499999996</v>
          </cell>
          <cell r="F7442" t="str">
            <v>Not an Outlier</v>
          </cell>
        </row>
        <row r="7443">
          <cell r="A7443">
            <v>7948.55</v>
          </cell>
          <cell r="B7443">
            <v>42937</v>
          </cell>
          <cell r="C7443">
            <v>308971</v>
          </cell>
          <cell r="D7443">
            <v>20138.939999999999</v>
          </cell>
          <cell r="E7443">
            <v>0.96424552100000005</v>
          </cell>
          <cell r="F7443" t="str">
            <v>Not an Outlier</v>
          </cell>
        </row>
        <row r="7444">
          <cell r="A7444">
            <v>7949.25</v>
          </cell>
          <cell r="B7444">
            <v>42811</v>
          </cell>
          <cell r="C7444">
            <v>308846</v>
          </cell>
          <cell r="D7444">
            <v>17122.55</v>
          </cell>
          <cell r="E7444">
            <v>0.95645807699999996</v>
          </cell>
          <cell r="F7444" t="str">
            <v>Not an Outlier</v>
          </cell>
        </row>
        <row r="7445">
          <cell r="A7445">
            <v>7951.09</v>
          </cell>
          <cell r="B7445">
            <v>43084</v>
          </cell>
          <cell r="C7445">
            <v>308681</v>
          </cell>
          <cell r="D7445">
            <v>27114.65</v>
          </cell>
          <cell r="E7445">
            <v>0.97152832099999997</v>
          </cell>
          <cell r="F7445" t="str">
            <v>Not an Outlier</v>
          </cell>
        </row>
        <row r="7446">
          <cell r="A7446">
            <v>7953.29</v>
          </cell>
          <cell r="B7446">
            <v>43168</v>
          </cell>
          <cell r="C7446">
            <v>308983</v>
          </cell>
          <cell r="D7446">
            <v>10534.95</v>
          </cell>
          <cell r="E7446">
            <v>0.94838862599999996</v>
          </cell>
          <cell r="F7446" t="str">
            <v>Not an Outlier</v>
          </cell>
        </row>
        <row r="7447">
          <cell r="A7447">
            <v>7953.62</v>
          </cell>
          <cell r="B7447">
            <v>43322</v>
          </cell>
          <cell r="C7447">
            <v>308840</v>
          </cell>
          <cell r="D7447">
            <v>28725.08</v>
          </cell>
          <cell r="E7447">
            <v>0.95134079900000001</v>
          </cell>
          <cell r="F7447" t="str">
            <v>Not an Outlier</v>
          </cell>
        </row>
        <row r="7448">
          <cell r="A7448">
            <v>7954.9</v>
          </cell>
          <cell r="B7448">
            <v>43238</v>
          </cell>
          <cell r="C7448">
            <v>308983</v>
          </cell>
          <cell r="D7448">
            <v>11530.5</v>
          </cell>
          <cell r="E7448">
            <v>0.98030788400000002</v>
          </cell>
          <cell r="F7448" t="str">
            <v>Not an Outlier</v>
          </cell>
        </row>
        <row r="7449">
          <cell r="A7449">
            <v>7955.37</v>
          </cell>
          <cell r="B7449">
            <v>43273</v>
          </cell>
          <cell r="C7449">
            <v>308985</v>
          </cell>
          <cell r="D7449">
            <v>7099.17</v>
          </cell>
          <cell r="E7449">
            <v>0.93214591099999999</v>
          </cell>
          <cell r="F7449" t="str">
            <v>Not an Outlier</v>
          </cell>
        </row>
        <row r="7450">
          <cell r="A7450">
            <v>7956.76</v>
          </cell>
          <cell r="B7450">
            <v>43329</v>
          </cell>
          <cell r="C7450">
            <v>308681</v>
          </cell>
          <cell r="D7450">
            <v>31187.88</v>
          </cell>
          <cell r="E7450">
            <v>0.96350585</v>
          </cell>
          <cell r="F7450" t="str">
            <v>Not an Outlier</v>
          </cell>
        </row>
        <row r="7451">
          <cell r="A7451">
            <v>7958.9</v>
          </cell>
          <cell r="B7451">
            <v>42965</v>
          </cell>
          <cell r="C7451">
            <v>308732</v>
          </cell>
          <cell r="D7451">
            <v>12000.13</v>
          </cell>
          <cell r="E7451">
            <v>0.95529628200000005</v>
          </cell>
          <cell r="F7451" t="str">
            <v>Not an Outlier</v>
          </cell>
        </row>
        <row r="7452">
          <cell r="A7452">
            <v>7959.17</v>
          </cell>
          <cell r="B7452">
            <v>43392</v>
          </cell>
          <cell r="C7452">
            <v>308840</v>
          </cell>
          <cell r="D7452">
            <v>23009.35</v>
          </cell>
          <cell r="E7452">
            <v>0.93894109199999998</v>
          </cell>
          <cell r="F7452" t="str">
            <v>Not an Outlier</v>
          </cell>
        </row>
        <row r="7453">
          <cell r="A7453">
            <v>7962.41</v>
          </cell>
          <cell r="B7453">
            <v>42790</v>
          </cell>
          <cell r="C7453">
            <v>308979</v>
          </cell>
          <cell r="D7453">
            <v>30877.34</v>
          </cell>
          <cell r="E7453">
            <v>0.98465952899999998</v>
          </cell>
          <cell r="F7453" t="str">
            <v>Not an Outlier</v>
          </cell>
        </row>
        <row r="7454">
          <cell r="A7454">
            <v>7965.9</v>
          </cell>
          <cell r="B7454">
            <v>42944</v>
          </cell>
          <cell r="C7454">
            <v>308840</v>
          </cell>
          <cell r="D7454">
            <v>24820.12</v>
          </cell>
          <cell r="E7454">
            <v>0.93360377100000003</v>
          </cell>
          <cell r="F7454" t="str">
            <v>Not an Outlier</v>
          </cell>
        </row>
        <row r="7455">
          <cell r="A7455">
            <v>7969.51</v>
          </cell>
          <cell r="B7455">
            <v>43042</v>
          </cell>
          <cell r="C7455">
            <v>308972</v>
          </cell>
          <cell r="D7455">
            <v>17347.060000000001</v>
          </cell>
          <cell r="E7455">
            <v>0.97184126299999996</v>
          </cell>
          <cell r="F7455" t="str">
            <v>Not an Outlier</v>
          </cell>
        </row>
        <row r="7456">
          <cell r="A7456">
            <v>7971.31</v>
          </cell>
          <cell r="B7456">
            <v>43294</v>
          </cell>
          <cell r="C7456">
            <v>308977</v>
          </cell>
          <cell r="D7456">
            <v>17653.91</v>
          </cell>
          <cell r="E7456">
            <v>0.902818711</v>
          </cell>
          <cell r="F7456" t="str">
            <v>Not an Outlier</v>
          </cell>
        </row>
        <row r="7457">
          <cell r="A7457">
            <v>7972.77</v>
          </cell>
          <cell r="B7457">
            <v>43161</v>
          </cell>
          <cell r="C7457">
            <v>308978</v>
          </cell>
          <cell r="D7457">
            <v>26553.52</v>
          </cell>
          <cell r="E7457">
            <v>0.98112843100000002</v>
          </cell>
          <cell r="F7457" t="str">
            <v>Not an Outlier</v>
          </cell>
        </row>
        <row r="7458">
          <cell r="A7458">
            <v>7973.14</v>
          </cell>
          <cell r="B7458">
            <v>43455</v>
          </cell>
          <cell r="C7458">
            <v>308861</v>
          </cell>
          <cell r="D7458">
            <v>12335.09</v>
          </cell>
          <cell r="E7458">
            <v>0.95324020300000001</v>
          </cell>
          <cell r="F7458" t="str">
            <v>Not an Outlier</v>
          </cell>
        </row>
        <row r="7459">
          <cell r="A7459">
            <v>7976.86</v>
          </cell>
          <cell r="B7459">
            <v>43077</v>
          </cell>
          <cell r="C7459">
            <v>308983</v>
          </cell>
          <cell r="D7459">
            <v>9771.86</v>
          </cell>
          <cell r="E7459">
            <v>0.94246360100000004</v>
          </cell>
          <cell r="F7459" t="str">
            <v>Not an Outlier</v>
          </cell>
        </row>
        <row r="7460">
          <cell r="A7460">
            <v>7977.4</v>
          </cell>
          <cell r="B7460">
            <v>42783</v>
          </cell>
          <cell r="C7460">
            <v>308840</v>
          </cell>
          <cell r="D7460">
            <v>33928.9</v>
          </cell>
          <cell r="E7460">
            <v>0.93141966799999998</v>
          </cell>
          <cell r="F7460" t="str">
            <v>Not an Outlier</v>
          </cell>
        </row>
        <row r="7461">
          <cell r="A7461">
            <v>7982.72</v>
          </cell>
          <cell r="B7461">
            <v>42930</v>
          </cell>
          <cell r="C7461">
            <v>308732</v>
          </cell>
          <cell r="D7461">
            <v>12799.62</v>
          </cell>
          <cell r="E7461">
            <v>0.96156483999999998</v>
          </cell>
          <cell r="F7461" t="str">
            <v>Not an Outlier</v>
          </cell>
        </row>
        <row r="7462">
          <cell r="A7462">
            <v>7983.61</v>
          </cell>
          <cell r="B7462">
            <v>43301</v>
          </cell>
          <cell r="C7462">
            <v>308681</v>
          </cell>
          <cell r="D7462">
            <v>33313.74</v>
          </cell>
          <cell r="E7462">
            <v>0.97344505199999998</v>
          </cell>
          <cell r="F7462" t="str">
            <v>Not an Outlier</v>
          </cell>
        </row>
        <row r="7463">
          <cell r="A7463">
            <v>7983.96</v>
          </cell>
          <cell r="B7463">
            <v>42818</v>
          </cell>
          <cell r="C7463">
            <v>300388</v>
          </cell>
          <cell r="D7463">
            <v>26454.1</v>
          </cell>
          <cell r="E7463">
            <v>0.987613293</v>
          </cell>
          <cell r="F7463" t="str">
            <v>Not an Outlier</v>
          </cell>
        </row>
        <row r="7464">
          <cell r="A7464">
            <v>7984.17</v>
          </cell>
          <cell r="B7464">
            <v>43147</v>
          </cell>
          <cell r="C7464">
            <v>308970</v>
          </cell>
          <cell r="D7464">
            <v>16293.84</v>
          </cell>
          <cell r="E7464">
            <v>0.98359006999999998</v>
          </cell>
          <cell r="F7464" t="str">
            <v>Not an Outlier</v>
          </cell>
        </row>
        <row r="7465">
          <cell r="A7465">
            <v>7985.14</v>
          </cell>
          <cell r="B7465">
            <v>43371</v>
          </cell>
          <cell r="C7465">
            <v>308981</v>
          </cell>
          <cell r="D7465">
            <v>11623.12</v>
          </cell>
          <cell r="E7465">
            <v>0.96080139399999998</v>
          </cell>
          <cell r="F7465" t="str">
            <v>Not an Outlier</v>
          </cell>
        </row>
        <row r="7466">
          <cell r="A7466">
            <v>7985.88</v>
          </cell>
          <cell r="B7466">
            <v>42804</v>
          </cell>
          <cell r="C7466">
            <v>308969</v>
          </cell>
          <cell r="D7466">
            <v>25138.86</v>
          </cell>
          <cell r="E7466">
            <v>0.98722381800000003</v>
          </cell>
          <cell r="F7466" t="str">
            <v>Not an Outlier</v>
          </cell>
        </row>
        <row r="7467">
          <cell r="A7467">
            <v>7986.6</v>
          </cell>
          <cell r="B7467">
            <v>42811</v>
          </cell>
          <cell r="C7467">
            <v>308979</v>
          </cell>
          <cell r="D7467">
            <v>28338.9</v>
          </cell>
          <cell r="E7467">
            <v>0.97682574200000005</v>
          </cell>
          <cell r="F7467" t="str">
            <v>Not an Outlier</v>
          </cell>
        </row>
        <row r="7468">
          <cell r="A7468">
            <v>7987.24</v>
          </cell>
          <cell r="B7468">
            <v>43070</v>
          </cell>
          <cell r="C7468">
            <v>308983</v>
          </cell>
          <cell r="D7468">
            <v>10050.959999999999</v>
          </cell>
          <cell r="E7468">
            <v>0.95106605499999997</v>
          </cell>
          <cell r="F7468" t="str">
            <v>Not an Outlier</v>
          </cell>
        </row>
        <row r="7469">
          <cell r="A7469">
            <v>7989</v>
          </cell>
          <cell r="B7469">
            <v>43287</v>
          </cell>
          <cell r="C7469">
            <v>308840</v>
          </cell>
          <cell r="D7469">
            <v>26125.38</v>
          </cell>
          <cell r="E7469">
            <v>0.95838573599999999</v>
          </cell>
          <cell r="F7469" t="str">
            <v>Not an Outlier</v>
          </cell>
        </row>
        <row r="7470">
          <cell r="A7470">
            <v>7990.47</v>
          </cell>
          <cell r="B7470">
            <v>42965</v>
          </cell>
          <cell r="C7470">
            <v>300389</v>
          </cell>
          <cell r="D7470">
            <v>30548.38</v>
          </cell>
          <cell r="E7470">
            <v>0.96685965399999996</v>
          </cell>
          <cell r="F7470" t="str">
            <v>Not an Outlier</v>
          </cell>
        </row>
        <row r="7471">
          <cell r="A7471">
            <v>7994.59</v>
          </cell>
          <cell r="B7471">
            <v>43133</v>
          </cell>
          <cell r="C7471">
            <v>308983</v>
          </cell>
          <cell r="D7471">
            <v>9129.17</v>
          </cell>
          <cell r="E7471">
            <v>0.92184007999999995</v>
          </cell>
          <cell r="F7471" t="str">
            <v>Not an Outlier</v>
          </cell>
        </row>
        <row r="7472">
          <cell r="A7472">
            <v>7995.99</v>
          </cell>
          <cell r="B7472">
            <v>43469</v>
          </cell>
          <cell r="C7472">
            <v>308861</v>
          </cell>
          <cell r="D7472">
            <v>17474.34</v>
          </cell>
          <cell r="E7472">
            <v>0.93572596299999999</v>
          </cell>
          <cell r="F7472" t="str">
            <v>Not an Outlier</v>
          </cell>
        </row>
        <row r="7473">
          <cell r="A7473">
            <v>7997.64</v>
          </cell>
          <cell r="B7473">
            <v>43000</v>
          </cell>
          <cell r="C7473">
            <v>308972</v>
          </cell>
          <cell r="D7473">
            <v>17197.759999999998</v>
          </cell>
          <cell r="E7473">
            <v>0.97205606600000005</v>
          </cell>
          <cell r="F7473" t="str">
            <v>Not an Outlier</v>
          </cell>
        </row>
        <row r="7474">
          <cell r="A7474">
            <v>8007.45</v>
          </cell>
          <cell r="B7474">
            <v>42874</v>
          </cell>
          <cell r="C7474">
            <v>308840</v>
          </cell>
          <cell r="D7474">
            <v>29023.8</v>
          </cell>
          <cell r="E7474">
            <v>0.96016266299999997</v>
          </cell>
          <cell r="F7474" t="str">
            <v>Not an Outlier</v>
          </cell>
        </row>
        <row r="7475">
          <cell r="A7475">
            <v>8008.16</v>
          </cell>
          <cell r="B7475">
            <v>43399</v>
          </cell>
          <cell r="C7475">
            <v>308983</v>
          </cell>
          <cell r="D7475">
            <v>9514.8799999999992</v>
          </cell>
          <cell r="E7475">
            <v>0.963732845</v>
          </cell>
          <cell r="F7475" t="str">
            <v>Not an Outlier</v>
          </cell>
        </row>
        <row r="7476">
          <cell r="A7476">
            <v>8010.01</v>
          </cell>
          <cell r="B7476">
            <v>43217</v>
          </cell>
          <cell r="C7476">
            <v>308840</v>
          </cell>
          <cell r="D7476">
            <v>29162.58</v>
          </cell>
          <cell r="E7476">
            <v>0.95950153400000004</v>
          </cell>
          <cell r="F7476" t="str">
            <v>Not an Outlier</v>
          </cell>
        </row>
        <row r="7477">
          <cell r="A7477">
            <v>8011.36</v>
          </cell>
          <cell r="B7477">
            <v>43154</v>
          </cell>
          <cell r="C7477">
            <v>308985</v>
          </cell>
          <cell r="D7477">
            <v>6892.46</v>
          </cell>
          <cell r="E7477">
            <v>0.93596159099999998</v>
          </cell>
          <cell r="F7477" t="str">
            <v>Not an Outlier</v>
          </cell>
        </row>
        <row r="7478">
          <cell r="A7478">
            <v>8013.86</v>
          </cell>
          <cell r="B7478">
            <v>42776</v>
          </cell>
          <cell r="C7478">
            <v>308983</v>
          </cell>
          <cell r="D7478">
            <v>17267.080000000002</v>
          </cell>
          <cell r="E7478">
            <v>0.98376161299999998</v>
          </cell>
          <cell r="F7478" t="str">
            <v>Not an Outlier</v>
          </cell>
        </row>
        <row r="7479">
          <cell r="A7479">
            <v>8014.91</v>
          </cell>
          <cell r="B7479">
            <v>43014</v>
          </cell>
          <cell r="C7479">
            <v>300388</v>
          </cell>
          <cell r="D7479">
            <v>22834.83</v>
          </cell>
          <cell r="E7479">
            <v>0.97203425799999998</v>
          </cell>
          <cell r="F7479" t="str">
            <v>Not an Outlier</v>
          </cell>
        </row>
        <row r="7480">
          <cell r="A7480">
            <v>8015.26</v>
          </cell>
          <cell r="B7480">
            <v>43413</v>
          </cell>
          <cell r="C7480">
            <v>308840</v>
          </cell>
          <cell r="D7480">
            <v>23468.62</v>
          </cell>
          <cell r="E7480">
            <v>0.94685171899999998</v>
          </cell>
          <cell r="F7480" t="str">
            <v>Not an Outlier</v>
          </cell>
        </row>
        <row r="7481">
          <cell r="A7481">
            <v>8017.68</v>
          </cell>
          <cell r="B7481">
            <v>43399</v>
          </cell>
          <cell r="C7481">
            <v>308861</v>
          </cell>
          <cell r="D7481">
            <v>10042.11</v>
          </cell>
          <cell r="E7481">
            <v>0.93744962700000001</v>
          </cell>
          <cell r="F7481" t="str">
            <v>Not an Outlier</v>
          </cell>
        </row>
        <row r="7482">
          <cell r="A7482">
            <v>8023.4</v>
          </cell>
          <cell r="B7482">
            <v>43245</v>
          </cell>
          <cell r="C7482">
            <v>308970</v>
          </cell>
          <cell r="D7482">
            <v>12518.81</v>
          </cell>
          <cell r="E7482">
            <v>0.93985494300000005</v>
          </cell>
          <cell r="F7482" t="str">
            <v>Not an Outlier</v>
          </cell>
        </row>
        <row r="7483">
          <cell r="A7483">
            <v>8023.97</v>
          </cell>
          <cell r="B7483">
            <v>43154</v>
          </cell>
          <cell r="C7483">
            <v>308971</v>
          </cell>
          <cell r="D7483">
            <v>14384.28</v>
          </cell>
          <cell r="E7483">
            <v>0.95667614599999995</v>
          </cell>
          <cell r="F7483" t="str">
            <v>Not an Outlier</v>
          </cell>
        </row>
        <row r="7484">
          <cell r="A7484">
            <v>8027.07</v>
          </cell>
          <cell r="B7484">
            <v>43308</v>
          </cell>
          <cell r="C7484">
            <v>308976</v>
          </cell>
          <cell r="D7484">
            <v>15747.2</v>
          </cell>
          <cell r="E7484">
            <v>0.89729163999999995</v>
          </cell>
          <cell r="F7484" t="str">
            <v>Not an Outlier</v>
          </cell>
        </row>
        <row r="7485">
          <cell r="A7485">
            <v>8028.1</v>
          </cell>
          <cell r="B7485">
            <v>43385</v>
          </cell>
          <cell r="C7485">
            <v>308861</v>
          </cell>
          <cell r="D7485">
            <v>10489.96</v>
          </cell>
          <cell r="E7485">
            <v>0.95224495899999995</v>
          </cell>
          <cell r="F7485" t="str">
            <v>Not an Outlier</v>
          </cell>
        </row>
        <row r="7486">
          <cell r="A7486">
            <v>8028.68</v>
          </cell>
          <cell r="B7486">
            <v>43343</v>
          </cell>
          <cell r="C7486">
            <v>308983</v>
          </cell>
          <cell r="D7486">
            <v>9663.26</v>
          </cell>
          <cell r="E7486">
            <v>0.92914648099999997</v>
          </cell>
          <cell r="F7486" t="str">
            <v>Not an Outlier</v>
          </cell>
        </row>
        <row r="7487">
          <cell r="A7487">
            <v>8030.78</v>
          </cell>
          <cell r="B7487">
            <v>43049</v>
          </cell>
          <cell r="C7487">
            <v>308983</v>
          </cell>
          <cell r="D7487">
            <v>9930.82</v>
          </cell>
          <cell r="E7487">
            <v>0.95054411999999999</v>
          </cell>
          <cell r="F7487" t="str">
            <v>Not an Outlier</v>
          </cell>
        </row>
        <row r="7488">
          <cell r="A7488">
            <v>8031.94</v>
          </cell>
          <cell r="B7488">
            <v>43336</v>
          </cell>
          <cell r="C7488">
            <v>308681</v>
          </cell>
          <cell r="D7488">
            <v>31581.67</v>
          </cell>
          <cell r="E7488">
            <v>0.96786225299999995</v>
          </cell>
          <cell r="F7488" t="str">
            <v>Not an Outlier</v>
          </cell>
        </row>
        <row r="7489">
          <cell r="A7489">
            <v>8033.38</v>
          </cell>
          <cell r="B7489">
            <v>43021</v>
          </cell>
          <cell r="C7489">
            <v>308972</v>
          </cell>
          <cell r="D7489">
            <v>18445.11</v>
          </cell>
          <cell r="E7489">
            <v>0.96838305000000002</v>
          </cell>
          <cell r="F7489" t="str">
            <v>Not an Outlier</v>
          </cell>
        </row>
        <row r="7490">
          <cell r="A7490">
            <v>8034.35</v>
          </cell>
          <cell r="B7490">
            <v>43476</v>
          </cell>
          <cell r="C7490">
            <v>308861</v>
          </cell>
          <cell r="D7490">
            <v>19488.36</v>
          </cell>
          <cell r="E7490">
            <v>0.95061110999999998</v>
          </cell>
          <cell r="F7490" t="str">
            <v>Not an Outlier</v>
          </cell>
        </row>
        <row r="7491">
          <cell r="A7491">
            <v>8037.95</v>
          </cell>
          <cell r="B7491">
            <v>43007</v>
          </cell>
          <cell r="C7491">
            <v>308972</v>
          </cell>
          <cell r="D7491">
            <v>17504.75</v>
          </cell>
          <cell r="E7491">
            <v>0.96843940100000003</v>
          </cell>
          <cell r="F7491" t="str">
            <v>Not an Outlier</v>
          </cell>
        </row>
        <row r="7492">
          <cell r="A7492">
            <v>8041.41</v>
          </cell>
          <cell r="B7492">
            <v>43315</v>
          </cell>
          <cell r="C7492">
            <v>308729</v>
          </cell>
          <cell r="D7492">
            <v>19311.45</v>
          </cell>
          <cell r="E7492">
            <v>0.98161019500000002</v>
          </cell>
          <cell r="F7492" t="str">
            <v>Not an Outlier</v>
          </cell>
        </row>
        <row r="7493">
          <cell r="A7493">
            <v>8042.94</v>
          </cell>
          <cell r="B7493">
            <v>43070</v>
          </cell>
          <cell r="C7493">
            <v>308729</v>
          </cell>
          <cell r="D7493">
            <v>17318.060000000001</v>
          </cell>
          <cell r="E7493">
            <v>0.979258552</v>
          </cell>
          <cell r="F7493" t="str">
            <v>Not an Outlier</v>
          </cell>
        </row>
        <row r="7494">
          <cell r="A7494">
            <v>8051.13</v>
          </cell>
          <cell r="B7494">
            <v>43483</v>
          </cell>
          <cell r="C7494">
            <v>308861</v>
          </cell>
          <cell r="D7494">
            <v>19522.169999999998</v>
          </cell>
          <cell r="E7494">
            <v>0.97103113200000002</v>
          </cell>
          <cell r="F7494" t="str">
            <v>Not an Outlier</v>
          </cell>
        </row>
        <row r="7495">
          <cell r="A7495">
            <v>8052.55</v>
          </cell>
          <cell r="B7495">
            <v>43357</v>
          </cell>
          <cell r="C7495">
            <v>308861</v>
          </cell>
          <cell r="D7495">
            <v>9636.5499999999993</v>
          </cell>
          <cell r="E7495">
            <v>0.94542266699999999</v>
          </cell>
          <cell r="F7495" t="str">
            <v>Not an Outlier</v>
          </cell>
        </row>
        <row r="7496">
          <cell r="A7496">
            <v>8055.02</v>
          </cell>
          <cell r="B7496">
            <v>43322</v>
          </cell>
          <cell r="C7496">
            <v>308977</v>
          </cell>
          <cell r="D7496">
            <v>19161.150000000001</v>
          </cell>
          <cell r="E7496">
            <v>0.93017433400000005</v>
          </cell>
          <cell r="F7496" t="str">
            <v>Not an Outlier</v>
          </cell>
        </row>
        <row r="7497">
          <cell r="A7497">
            <v>8059.67</v>
          </cell>
          <cell r="B7497">
            <v>43049</v>
          </cell>
          <cell r="C7497">
            <v>308972</v>
          </cell>
          <cell r="D7497">
            <v>17610.41</v>
          </cell>
          <cell r="E7497">
            <v>0.97595818400000001</v>
          </cell>
          <cell r="F7497" t="str">
            <v>Not an Outlier</v>
          </cell>
        </row>
        <row r="7498">
          <cell r="A7498">
            <v>8061</v>
          </cell>
          <cell r="B7498">
            <v>42972</v>
          </cell>
          <cell r="C7498">
            <v>308840</v>
          </cell>
          <cell r="D7498">
            <v>22690.07</v>
          </cell>
          <cell r="E7498">
            <v>0.92890235300000001</v>
          </cell>
          <cell r="F7498" t="str">
            <v>Not an Outlier</v>
          </cell>
        </row>
        <row r="7499">
          <cell r="A7499">
            <v>8061</v>
          </cell>
          <cell r="B7499">
            <v>43014</v>
          </cell>
          <cell r="C7499">
            <v>308729</v>
          </cell>
          <cell r="D7499">
            <v>16079.09</v>
          </cell>
          <cell r="E7499">
            <v>0.96292123699999999</v>
          </cell>
          <cell r="F7499" t="str">
            <v>Not an Outlier</v>
          </cell>
        </row>
        <row r="7500">
          <cell r="A7500">
            <v>8062.24</v>
          </cell>
          <cell r="B7500">
            <v>43392</v>
          </cell>
          <cell r="C7500">
            <v>308861</v>
          </cell>
          <cell r="D7500">
            <v>9857.0499999999993</v>
          </cell>
          <cell r="E7500">
            <v>0.94155944199999997</v>
          </cell>
          <cell r="F7500" t="str">
            <v>Not an Outlier</v>
          </cell>
        </row>
        <row r="7501">
          <cell r="A7501">
            <v>8063.46</v>
          </cell>
          <cell r="B7501">
            <v>42944</v>
          </cell>
          <cell r="C7501">
            <v>308977</v>
          </cell>
          <cell r="D7501">
            <v>17630.939999999999</v>
          </cell>
          <cell r="E7501">
            <v>0.90220894200000001</v>
          </cell>
          <cell r="F7501" t="str">
            <v>Not an Outlier</v>
          </cell>
        </row>
        <row r="7502">
          <cell r="A7502">
            <v>8068.66</v>
          </cell>
          <cell r="B7502">
            <v>43364</v>
          </cell>
          <cell r="C7502">
            <v>308971</v>
          </cell>
          <cell r="D7502">
            <v>16384.919999999998</v>
          </cell>
          <cell r="E7502">
            <v>0.96383567299999995</v>
          </cell>
          <cell r="F7502" t="str">
            <v>Not an Outlier</v>
          </cell>
        </row>
        <row r="7503">
          <cell r="A7503">
            <v>8070.63</v>
          </cell>
          <cell r="B7503">
            <v>43203</v>
          </cell>
          <cell r="C7503">
            <v>308983</v>
          </cell>
          <cell r="D7503">
            <v>11751.16</v>
          </cell>
          <cell r="E7503">
            <v>0.97325118499999996</v>
          </cell>
          <cell r="F7503" t="str">
            <v>Not an Outlier</v>
          </cell>
        </row>
        <row r="7504">
          <cell r="A7504">
            <v>8071.15</v>
          </cell>
          <cell r="B7504">
            <v>43189</v>
          </cell>
          <cell r="C7504">
            <v>308732</v>
          </cell>
          <cell r="D7504">
            <v>14103.91</v>
          </cell>
          <cell r="E7504">
            <v>0.98110672600000004</v>
          </cell>
          <cell r="F7504" t="str">
            <v>Not an Outlier</v>
          </cell>
        </row>
        <row r="7505">
          <cell r="A7505">
            <v>8071.92</v>
          </cell>
          <cell r="B7505">
            <v>42993</v>
          </cell>
          <cell r="C7505">
            <v>308972</v>
          </cell>
          <cell r="D7505">
            <v>17197.96</v>
          </cell>
          <cell r="E7505">
            <v>0.97337499999999999</v>
          </cell>
          <cell r="F7505" t="str">
            <v>Not an Outlier</v>
          </cell>
        </row>
        <row r="7506">
          <cell r="A7506">
            <v>8072</v>
          </cell>
          <cell r="B7506">
            <v>43042</v>
          </cell>
          <cell r="C7506">
            <v>308971</v>
          </cell>
          <cell r="D7506">
            <v>16775.22</v>
          </cell>
          <cell r="E7506">
            <v>0.96214714899999998</v>
          </cell>
          <cell r="F7506" t="str">
            <v>Not an Outlier</v>
          </cell>
        </row>
        <row r="7507">
          <cell r="A7507">
            <v>8074.56</v>
          </cell>
          <cell r="B7507">
            <v>43056</v>
          </cell>
          <cell r="C7507">
            <v>308979</v>
          </cell>
          <cell r="D7507">
            <v>28475.22</v>
          </cell>
          <cell r="E7507">
            <v>0.97645802999999998</v>
          </cell>
          <cell r="F7507" t="str">
            <v>Not an Outlier</v>
          </cell>
        </row>
        <row r="7508">
          <cell r="A7508">
            <v>8075.52</v>
          </cell>
          <cell r="B7508">
            <v>42958</v>
          </cell>
          <cell r="C7508">
            <v>308971</v>
          </cell>
          <cell r="D7508">
            <v>18675.53</v>
          </cell>
          <cell r="E7508">
            <v>0.96828243000000003</v>
          </cell>
          <cell r="F7508" t="str">
            <v>Not an Outlier</v>
          </cell>
        </row>
        <row r="7509">
          <cell r="A7509">
            <v>8077.45</v>
          </cell>
          <cell r="B7509">
            <v>43126</v>
          </cell>
          <cell r="C7509">
            <v>308729</v>
          </cell>
          <cell r="D7509">
            <v>17175.21</v>
          </cell>
          <cell r="E7509">
            <v>0.97394477800000001</v>
          </cell>
          <cell r="F7509" t="str">
            <v>Not an Outlier</v>
          </cell>
        </row>
        <row r="7510">
          <cell r="A7510">
            <v>8079.9</v>
          </cell>
          <cell r="B7510">
            <v>42972</v>
          </cell>
          <cell r="C7510">
            <v>308977</v>
          </cell>
          <cell r="D7510">
            <v>19341.150000000001</v>
          </cell>
          <cell r="E7510">
            <v>0.93516330000000003</v>
          </cell>
          <cell r="F7510" t="str">
            <v>Not an Outlier</v>
          </cell>
        </row>
        <row r="7511">
          <cell r="A7511">
            <v>8083.42</v>
          </cell>
          <cell r="B7511">
            <v>43308</v>
          </cell>
          <cell r="C7511">
            <v>308983</v>
          </cell>
          <cell r="D7511">
            <v>10192.379999999999</v>
          </cell>
          <cell r="E7511">
            <v>0.95208108499999999</v>
          </cell>
          <cell r="F7511" t="str">
            <v>Not an Outlier</v>
          </cell>
        </row>
        <row r="7512">
          <cell r="A7512">
            <v>8085.79</v>
          </cell>
          <cell r="B7512">
            <v>43091</v>
          </cell>
          <cell r="C7512">
            <v>308681</v>
          </cell>
          <cell r="D7512">
            <v>27971.02</v>
          </cell>
          <cell r="E7512">
            <v>0.96930646399999998</v>
          </cell>
          <cell r="F7512" t="str">
            <v>Not an Outlier</v>
          </cell>
        </row>
        <row r="7513">
          <cell r="A7513">
            <v>8085.82</v>
          </cell>
          <cell r="B7513">
            <v>42832</v>
          </cell>
          <cell r="C7513">
            <v>308681</v>
          </cell>
          <cell r="D7513">
            <v>30726.84</v>
          </cell>
          <cell r="E7513">
            <v>0.96159663900000003</v>
          </cell>
          <cell r="F7513" t="str">
            <v>Not an Outlier</v>
          </cell>
        </row>
        <row r="7514">
          <cell r="A7514">
            <v>8090.62</v>
          </cell>
          <cell r="B7514">
            <v>42965</v>
          </cell>
          <cell r="C7514">
            <v>308979</v>
          </cell>
          <cell r="D7514">
            <v>24325.45</v>
          </cell>
          <cell r="E7514">
            <v>0.909241788</v>
          </cell>
          <cell r="F7514" t="str">
            <v>Not an Outlier</v>
          </cell>
        </row>
        <row r="7515">
          <cell r="A7515">
            <v>8091.13</v>
          </cell>
          <cell r="B7515">
            <v>43189</v>
          </cell>
          <cell r="C7515">
            <v>308978</v>
          </cell>
          <cell r="D7515">
            <v>26838.86</v>
          </cell>
          <cell r="E7515">
            <v>0.98826718499999999</v>
          </cell>
          <cell r="F7515" t="str">
            <v>Not an Outlier</v>
          </cell>
        </row>
        <row r="7516">
          <cell r="A7516">
            <v>8093.35</v>
          </cell>
          <cell r="B7516">
            <v>42811</v>
          </cell>
          <cell r="C7516">
            <v>308840</v>
          </cell>
          <cell r="D7516">
            <v>30449.63</v>
          </cell>
          <cell r="E7516">
            <v>0.93793943400000002</v>
          </cell>
          <cell r="F7516" t="str">
            <v>Not an Outlier</v>
          </cell>
        </row>
        <row r="7517">
          <cell r="A7517">
            <v>8094.96</v>
          </cell>
          <cell r="B7517">
            <v>42937</v>
          </cell>
          <cell r="C7517">
            <v>308979</v>
          </cell>
          <cell r="D7517">
            <v>22917.63</v>
          </cell>
          <cell r="E7517">
            <v>0.91006612200000003</v>
          </cell>
          <cell r="F7517" t="str">
            <v>Not an Outlier</v>
          </cell>
        </row>
        <row r="7518">
          <cell r="A7518">
            <v>8096.85</v>
          </cell>
          <cell r="B7518">
            <v>43203</v>
          </cell>
          <cell r="C7518">
            <v>308970</v>
          </cell>
          <cell r="D7518">
            <v>15065.31</v>
          </cell>
          <cell r="E7518">
            <v>0.96775352299999995</v>
          </cell>
          <cell r="F7518" t="str">
            <v>Not an Outlier</v>
          </cell>
        </row>
        <row r="7519">
          <cell r="A7519">
            <v>8097.48</v>
          </cell>
          <cell r="B7519">
            <v>43035</v>
          </cell>
          <cell r="C7519">
            <v>308983</v>
          </cell>
          <cell r="D7519">
            <v>10141.709999999999</v>
          </cell>
          <cell r="E7519">
            <v>0.96107736600000004</v>
          </cell>
          <cell r="F7519" t="str">
            <v>Not an Outlier</v>
          </cell>
        </row>
        <row r="7520">
          <cell r="A7520">
            <v>8101.37</v>
          </cell>
          <cell r="B7520">
            <v>43476</v>
          </cell>
          <cell r="C7520">
            <v>308981</v>
          </cell>
          <cell r="D7520">
            <v>11512.73</v>
          </cell>
          <cell r="E7520">
            <v>0.95487823999999999</v>
          </cell>
          <cell r="F7520" t="str">
            <v>Not an Outlier</v>
          </cell>
        </row>
        <row r="7521">
          <cell r="A7521">
            <v>8102.88</v>
          </cell>
          <cell r="B7521">
            <v>43063</v>
          </cell>
          <cell r="C7521">
            <v>308729</v>
          </cell>
          <cell r="D7521">
            <v>17573.849999999999</v>
          </cell>
          <cell r="E7521">
            <v>0.980651473</v>
          </cell>
          <cell r="F7521" t="str">
            <v>Not an Outlier</v>
          </cell>
        </row>
        <row r="7522">
          <cell r="A7522">
            <v>8111.37</v>
          </cell>
          <cell r="B7522">
            <v>43378</v>
          </cell>
          <cell r="C7522">
            <v>308985</v>
          </cell>
          <cell r="D7522">
            <v>7355.63</v>
          </cell>
          <cell r="E7522">
            <v>0.96781709199999999</v>
          </cell>
          <cell r="F7522" t="str">
            <v>Not an Outlier</v>
          </cell>
        </row>
        <row r="7523">
          <cell r="A7523">
            <v>8114.35</v>
          </cell>
          <cell r="B7523">
            <v>43224</v>
          </cell>
          <cell r="C7523">
            <v>308979</v>
          </cell>
          <cell r="D7523">
            <v>29771.49</v>
          </cell>
          <cell r="E7523">
            <v>0.986207897</v>
          </cell>
          <cell r="F7523" t="str">
            <v>Not an Outlier</v>
          </cell>
        </row>
        <row r="7524">
          <cell r="A7524">
            <v>8116.01</v>
          </cell>
          <cell r="B7524">
            <v>42790</v>
          </cell>
          <cell r="C7524">
            <v>308840</v>
          </cell>
          <cell r="D7524">
            <v>34516.620000000003</v>
          </cell>
          <cell r="E7524">
            <v>0.93901230599999996</v>
          </cell>
          <cell r="F7524" t="str">
            <v>Not an Outlier</v>
          </cell>
        </row>
        <row r="7525">
          <cell r="A7525">
            <v>8119.19</v>
          </cell>
          <cell r="B7525">
            <v>43301</v>
          </cell>
          <cell r="C7525">
            <v>308971</v>
          </cell>
          <cell r="D7525">
            <v>14383.9</v>
          </cell>
          <cell r="E7525">
            <v>0.93183596000000002</v>
          </cell>
          <cell r="F7525" t="str">
            <v>Not an Outlier</v>
          </cell>
        </row>
        <row r="7526">
          <cell r="A7526">
            <v>8123.78</v>
          </cell>
          <cell r="B7526">
            <v>43350</v>
          </cell>
          <cell r="C7526">
            <v>308977</v>
          </cell>
          <cell r="D7526">
            <v>19987.28</v>
          </cell>
          <cell r="E7526">
            <v>0.97077275699999999</v>
          </cell>
          <cell r="F7526" t="str">
            <v>Not an Outlier</v>
          </cell>
        </row>
        <row r="7527">
          <cell r="A7527">
            <v>8124.72</v>
          </cell>
          <cell r="B7527">
            <v>43252</v>
          </cell>
          <cell r="C7527">
            <v>308681</v>
          </cell>
          <cell r="D7527">
            <v>35925.79</v>
          </cell>
          <cell r="E7527">
            <v>0.98388125299999996</v>
          </cell>
          <cell r="F7527" t="str">
            <v>Not an Outlier</v>
          </cell>
        </row>
        <row r="7528">
          <cell r="A7528">
            <v>8125.28</v>
          </cell>
          <cell r="B7528">
            <v>42916</v>
          </cell>
          <cell r="C7528">
            <v>308732</v>
          </cell>
          <cell r="D7528">
            <v>13013.72</v>
          </cell>
          <cell r="E7528">
            <v>0.96711005900000002</v>
          </cell>
          <cell r="F7528" t="str">
            <v>Not an Outlier</v>
          </cell>
        </row>
        <row r="7529">
          <cell r="A7529">
            <v>8127.51</v>
          </cell>
          <cell r="B7529">
            <v>43077</v>
          </cell>
          <cell r="C7529">
            <v>300388</v>
          </cell>
          <cell r="D7529">
            <v>25255.56</v>
          </cell>
          <cell r="E7529">
            <v>0.98246044899999996</v>
          </cell>
          <cell r="F7529" t="str">
            <v>Not an Outlier</v>
          </cell>
        </row>
        <row r="7530">
          <cell r="A7530">
            <v>8127.63</v>
          </cell>
          <cell r="B7530">
            <v>43063</v>
          </cell>
          <cell r="C7530">
            <v>300376</v>
          </cell>
          <cell r="D7530">
            <v>30047.87</v>
          </cell>
          <cell r="E7530">
            <v>0.88197626200000001</v>
          </cell>
          <cell r="F7530" t="str">
            <v>Not an Outlier</v>
          </cell>
        </row>
        <row r="7531">
          <cell r="A7531">
            <v>8129.44</v>
          </cell>
          <cell r="B7531">
            <v>43126</v>
          </cell>
          <cell r="C7531">
            <v>308840</v>
          </cell>
          <cell r="D7531">
            <v>26789.15</v>
          </cell>
          <cell r="E7531">
            <v>0.95150519200000006</v>
          </cell>
          <cell r="F7531" t="str">
            <v>Not an Outlier</v>
          </cell>
        </row>
        <row r="7532">
          <cell r="A7532">
            <v>8129.45</v>
          </cell>
          <cell r="B7532">
            <v>42895</v>
          </cell>
          <cell r="C7532">
            <v>308681</v>
          </cell>
          <cell r="D7532">
            <v>34575.94</v>
          </cell>
          <cell r="E7532">
            <v>0.97704476500000004</v>
          </cell>
          <cell r="F7532" t="str">
            <v>Not an Outlier</v>
          </cell>
        </row>
        <row r="7533">
          <cell r="A7533">
            <v>8130.97</v>
          </cell>
          <cell r="B7533">
            <v>43294</v>
          </cell>
          <cell r="C7533">
            <v>308972</v>
          </cell>
          <cell r="D7533">
            <v>14244.16</v>
          </cell>
          <cell r="E7533">
            <v>0.93263880499999996</v>
          </cell>
          <cell r="F7533" t="str">
            <v>Not an Outlier</v>
          </cell>
        </row>
        <row r="7534">
          <cell r="A7534">
            <v>8134.56</v>
          </cell>
          <cell r="B7534">
            <v>43336</v>
          </cell>
          <cell r="C7534">
            <v>308985</v>
          </cell>
          <cell r="D7534">
            <v>8261.5</v>
          </cell>
          <cell r="E7534">
            <v>0.96502563100000005</v>
          </cell>
          <cell r="F7534" t="str">
            <v>Not an Outlier</v>
          </cell>
        </row>
        <row r="7535">
          <cell r="A7535">
            <v>8135.29</v>
          </cell>
          <cell r="B7535">
            <v>43413</v>
          </cell>
          <cell r="C7535">
            <v>308981</v>
          </cell>
          <cell r="D7535">
            <v>10254.299999999999</v>
          </cell>
          <cell r="E7535">
            <v>0.97460522199999999</v>
          </cell>
          <cell r="F7535" t="str">
            <v>Not an Outlier</v>
          </cell>
        </row>
        <row r="7536">
          <cell r="A7536">
            <v>8135.62</v>
          </cell>
          <cell r="B7536">
            <v>43413</v>
          </cell>
          <cell r="C7536">
            <v>308681</v>
          </cell>
          <cell r="D7536">
            <v>26806.93</v>
          </cell>
          <cell r="E7536">
            <v>0.96667045100000004</v>
          </cell>
          <cell r="F7536" t="str">
            <v>Not an Outlier</v>
          </cell>
        </row>
        <row r="7537">
          <cell r="A7537">
            <v>8137.36</v>
          </cell>
          <cell r="B7537">
            <v>42951</v>
          </cell>
          <cell r="C7537">
            <v>308972</v>
          </cell>
          <cell r="D7537">
            <v>15402.86</v>
          </cell>
          <cell r="E7537">
            <v>0.94510033199999999</v>
          </cell>
          <cell r="F7537" t="str">
            <v>Not an Outlier</v>
          </cell>
        </row>
        <row r="7538">
          <cell r="A7538">
            <v>8139.03</v>
          </cell>
          <cell r="B7538">
            <v>43035</v>
          </cell>
          <cell r="C7538">
            <v>308729</v>
          </cell>
          <cell r="D7538">
            <v>16693.62</v>
          </cell>
          <cell r="E7538">
            <v>0.95164047900000004</v>
          </cell>
          <cell r="F7538" t="str">
            <v>Not an Outlier</v>
          </cell>
        </row>
        <row r="7539">
          <cell r="A7539">
            <v>8141.77</v>
          </cell>
          <cell r="B7539">
            <v>42937</v>
          </cell>
          <cell r="C7539">
            <v>308983</v>
          </cell>
          <cell r="D7539">
            <v>11084.75</v>
          </cell>
          <cell r="E7539">
            <v>0.93755249100000004</v>
          </cell>
          <cell r="F7539" t="str">
            <v>Not an Outlier</v>
          </cell>
        </row>
        <row r="7540">
          <cell r="A7540">
            <v>8146.05</v>
          </cell>
          <cell r="B7540">
            <v>42860</v>
          </cell>
          <cell r="C7540">
            <v>308729</v>
          </cell>
          <cell r="D7540">
            <v>18939.009999999998</v>
          </cell>
          <cell r="E7540">
            <v>0.98202013600000004</v>
          </cell>
          <cell r="F7540" t="str">
            <v>Not an Outlier</v>
          </cell>
        </row>
        <row r="7541">
          <cell r="A7541">
            <v>8154.06</v>
          </cell>
          <cell r="B7541">
            <v>43147</v>
          </cell>
          <cell r="C7541">
            <v>308729</v>
          </cell>
          <cell r="D7541">
            <v>17332.07</v>
          </cell>
          <cell r="E7541">
            <v>0.96656635000000002</v>
          </cell>
          <cell r="F7541" t="str">
            <v>Not an Outlier</v>
          </cell>
        </row>
        <row r="7542">
          <cell r="A7542">
            <v>8156.72</v>
          </cell>
          <cell r="B7542">
            <v>42797</v>
          </cell>
          <cell r="C7542">
            <v>308969</v>
          </cell>
          <cell r="D7542">
            <v>26062.37</v>
          </cell>
          <cell r="E7542">
            <v>0.98615218299999996</v>
          </cell>
          <cell r="F7542" t="str">
            <v>Not an Outlier</v>
          </cell>
        </row>
        <row r="7543">
          <cell r="A7543">
            <v>8158.02</v>
          </cell>
          <cell r="B7543">
            <v>43399</v>
          </cell>
          <cell r="C7543">
            <v>308972</v>
          </cell>
          <cell r="D7543">
            <v>15763.17</v>
          </cell>
          <cell r="E7543">
            <v>0.97134746999999999</v>
          </cell>
          <cell r="F7543" t="str">
            <v>Not an Outlier</v>
          </cell>
        </row>
        <row r="7544">
          <cell r="A7544">
            <v>8161.16</v>
          </cell>
          <cell r="B7544">
            <v>43266</v>
          </cell>
          <cell r="C7544">
            <v>308971</v>
          </cell>
          <cell r="D7544">
            <v>9590.93</v>
          </cell>
          <cell r="E7544">
            <v>0.853369343</v>
          </cell>
          <cell r="F7544" t="str">
            <v>Not an Outlier</v>
          </cell>
        </row>
        <row r="7545">
          <cell r="A7545">
            <v>8161.77</v>
          </cell>
          <cell r="B7545">
            <v>43294</v>
          </cell>
          <cell r="C7545">
            <v>308681</v>
          </cell>
          <cell r="D7545">
            <v>33886.76</v>
          </cell>
          <cell r="E7545">
            <v>0.97837093200000003</v>
          </cell>
          <cell r="F7545" t="str">
            <v>Not an Outlier</v>
          </cell>
        </row>
        <row r="7546">
          <cell r="A7546">
            <v>8169.61</v>
          </cell>
          <cell r="B7546">
            <v>42972</v>
          </cell>
          <cell r="C7546">
            <v>308971</v>
          </cell>
          <cell r="D7546">
            <v>19124.22</v>
          </cell>
          <cell r="E7546">
            <v>0.95559500200000003</v>
          </cell>
          <cell r="F7546" t="str">
            <v>Not an Outlier</v>
          </cell>
        </row>
        <row r="7547">
          <cell r="A7547">
            <v>8169.78</v>
          </cell>
          <cell r="B7547">
            <v>43196</v>
          </cell>
          <cell r="C7547">
            <v>308840</v>
          </cell>
          <cell r="D7547">
            <v>28383.16</v>
          </cell>
          <cell r="E7547">
            <v>0.95892649100000005</v>
          </cell>
          <cell r="F7547" t="str">
            <v>Not an Outlier</v>
          </cell>
        </row>
        <row r="7548">
          <cell r="A7548">
            <v>8171.45</v>
          </cell>
          <cell r="B7548">
            <v>43266</v>
          </cell>
          <cell r="C7548">
            <v>308983</v>
          </cell>
          <cell r="D7548">
            <v>10551.81</v>
          </cell>
          <cell r="E7548">
            <v>0.97956939300000001</v>
          </cell>
          <cell r="F7548" t="str">
            <v>Not an Outlier</v>
          </cell>
        </row>
        <row r="7549">
          <cell r="A7549">
            <v>8171.56</v>
          </cell>
          <cell r="B7549">
            <v>43000</v>
          </cell>
          <cell r="C7549">
            <v>308729</v>
          </cell>
          <cell r="D7549">
            <v>15807.29</v>
          </cell>
          <cell r="E7549">
            <v>0.96412175200000005</v>
          </cell>
          <cell r="F7549" t="str">
            <v>Not an Outlier</v>
          </cell>
        </row>
        <row r="7550">
          <cell r="A7550">
            <v>8172.16</v>
          </cell>
          <cell r="B7550">
            <v>43105</v>
          </cell>
          <cell r="C7550">
            <v>300388</v>
          </cell>
          <cell r="D7550">
            <v>24216.78</v>
          </cell>
          <cell r="E7550">
            <v>0.97795049099999998</v>
          </cell>
          <cell r="F7550" t="str">
            <v>Not an Outlier</v>
          </cell>
        </row>
        <row r="7551">
          <cell r="A7551">
            <v>8172.77</v>
          </cell>
          <cell r="B7551">
            <v>42993</v>
          </cell>
          <cell r="C7551">
            <v>308971</v>
          </cell>
          <cell r="D7551">
            <v>18773.990000000002</v>
          </cell>
          <cell r="E7551">
            <v>0.96976537600000001</v>
          </cell>
          <cell r="F7551" t="str">
            <v>Not an Outlier</v>
          </cell>
        </row>
        <row r="7552">
          <cell r="A7552">
            <v>8182.1</v>
          </cell>
          <cell r="B7552">
            <v>43049</v>
          </cell>
          <cell r="C7552">
            <v>308681</v>
          </cell>
          <cell r="D7552">
            <v>27289.59</v>
          </cell>
          <cell r="E7552">
            <v>0.96750347400000003</v>
          </cell>
          <cell r="F7552" t="str">
            <v>Not an Outlier</v>
          </cell>
        </row>
        <row r="7553">
          <cell r="A7553">
            <v>8186.6</v>
          </cell>
          <cell r="B7553">
            <v>43077</v>
          </cell>
          <cell r="C7553">
            <v>308976</v>
          </cell>
          <cell r="D7553">
            <v>18243.189999999999</v>
          </cell>
          <cell r="E7553">
            <v>0.95932386999999997</v>
          </cell>
          <cell r="F7553" t="str">
            <v>Not an Outlier</v>
          </cell>
        </row>
        <row r="7554">
          <cell r="A7554">
            <v>8191.91</v>
          </cell>
          <cell r="B7554">
            <v>43434</v>
          </cell>
          <cell r="C7554">
            <v>308840</v>
          </cell>
          <cell r="D7554">
            <v>26441.81</v>
          </cell>
          <cell r="E7554">
            <v>0.95933910099999997</v>
          </cell>
          <cell r="F7554" t="str">
            <v>Not an Outlier</v>
          </cell>
        </row>
        <row r="7555">
          <cell r="A7555">
            <v>8200.07</v>
          </cell>
          <cell r="B7555">
            <v>43210</v>
          </cell>
          <cell r="C7555">
            <v>308970</v>
          </cell>
          <cell r="D7555">
            <v>14915.9</v>
          </cell>
          <cell r="E7555">
            <v>0.96635859400000002</v>
          </cell>
          <cell r="F7555" t="str">
            <v>Not an Outlier</v>
          </cell>
        </row>
        <row r="7556">
          <cell r="A7556">
            <v>8200.09</v>
          </cell>
          <cell r="B7556">
            <v>43308</v>
          </cell>
          <cell r="C7556">
            <v>308840</v>
          </cell>
          <cell r="D7556">
            <v>27656.66</v>
          </cell>
          <cell r="E7556">
            <v>0.95643696899999997</v>
          </cell>
          <cell r="F7556" t="str">
            <v>Not an Outlier</v>
          </cell>
        </row>
        <row r="7557">
          <cell r="A7557">
            <v>8207.14</v>
          </cell>
          <cell r="B7557">
            <v>43406</v>
          </cell>
          <cell r="C7557">
            <v>308983</v>
          </cell>
          <cell r="D7557">
            <v>9650.1200000000008</v>
          </cell>
          <cell r="E7557">
            <v>0.95117848400000005</v>
          </cell>
          <cell r="F7557" t="str">
            <v>Not an Outlier</v>
          </cell>
        </row>
        <row r="7558">
          <cell r="A7558">
            <v>8209.09</v>
          </cell>
          <cell r="B7558">
            <v>42965</v>
          </cell>
          <cell r="C7558">
            <v>308972</v>
          </cell>
          <cell r="D7558">
            <v>16254.1</v>
          </cell>
          <cell r="E7558">
            <v>0.95919644999999998</v>
          </cell>
          <cell r="F7558" t="str">
            <v>Not an Outlier</v>
          </cell>
        </row>
        <row r="7559">
          <cell r="A7559">
            <v>8213.0400000000009</v>
          </cell>
          <cell r="B7559">
            <v>43154</v>
          </cell>
          <cell r="C7559">
            <v>308970</v>
          </cell>
          <cell r="D7559">
            <v>16009.51</v>
          </cell>
          <cell r="E7559">
            <v>0.983918289</v>
          </cell>
          <cell r="F7559" t="str">
            <v>Not an Outlier</v>
          </cell>
        </row>
        <row r="7560">
          <cell r="A7560">
            <v>8213.4699999999993</v>
          </cell>
          <cell r="B7560">
            <v>43203</v>
          </cell>
          <cell r="C7560">
            <v>308978</v>
          </cell>
          <cell r="D7560">
            <v>26614.36</v>
          </cell>
          <cell r="E7560">
            <v>0.98785691200000003</v>
          </cell>
          <cell r="F7560" t="str">
            <v>Not an Outlier</v>
          </cell>
        </row>
        <row r="7561">
          <cell r="A7561">
            <v>8216.16</v>
          </cell>
          <cell r="B7561">
            <v>43413</v>
          </cell>
          <cell r="C7561">
            <v>308861</v>
          </cell>
          <cell r="D7561">
            <v>10909.88</v>
          </cell>
          <cell r="E7561">
            <v>0.96037088100000001</v>
          </cell>
          <cell r="F7561" t="str">
            <v>Not an Outlier</v>
          </cell>
        </row>
        <row r="7562">
          <cell r="A7562">
            <v>8216.59</v>
          </cell>
          <cell r="B7562">
            <v>42951</v>
          </cell>
          <cell r="C7562">
            <v>308971</v>
          </cell>
          <cell r="D7562">
            <v>18889.099999999999</v>
          </cell>
          <cell r="E7562">
            <v>0.96556369600000003</v>
          </cell>
          <cell r="F7562" t="str">
            <v>Not an Outlier</v>
          </cell>
        </row>
        <row r="7563">
          <cell r="A7563">
            <v>8217.25</v>
          </cell>
          <cell r="B7563">
            <v>42790</v>
          </cell>
          <cell r="C7563">
            <v>308977</v>
          </cell>
          <cell r="D7563">
            <v>24655.56</v>
          </cell>
          <cell r="E7563">
            <v>0.98747111799999998</v>
          </cell>
          <cell r="F7563" t="str">
            <v>Not an Outlier</v>
          </cell>
        </row>
        <row r="7564">
          <cell r="A7564">
            <v>8218.19</v>
          </cell>
          <cell r="B7564">
            <v>43420</v>
          </cell>
          <cell r="C7564">
            <v>308981</v>
          </cell>
          <cell r="D7564">
            <v>10347.530000000001</v>
          </cell>
          <cell r="E7564">
            <v>0.973287876</v>
          </cell>
          <cell r="F7564" t="str">
            <v>Not an Outlier</v>
          </cell>
        </row>
        <row r="7565">
          <cell r="A7565">
            <v>8218.59</v>
          </cell>
          <cell r="B7565">
            <v>43161</v>
          </cell>
          <cell r="C7565">
            <v>308971</v>
          </cell>
          <cell r="D7565">
            <v>14754.94</v>
          </cell>
          <cell r="E7565">
            <v>0.96110709699999997</v>
          </cell>
          <cell r="F7565" t="str">
            <v>Not an Outlier</v>
          </cell>
        </row>
        <row r="7566">
          <cell r="A7566">
            <v>8218.7099999999991</v>
          </cell>
          <cell r="B7566">
            <v>42937</v>
          </cell>
          <cell r="C7566">
            <v>300388</v>
          </cell>
          <cell r="D7566">
            <v>23497.72</v>
          </cell>
          <cell r="E7566">
            <v>0.97515217200000004</v>
          </cell>
          <cell r="F7566" t="str">
            <v>Not an Outlier</v>
          </cell>
        </row>
        <row r="7567">
          <cell r="A7567">
            <v>8219.26</v>
          </cell>
          <cell r="B7567">
            <v>42930</v>
          </cell>
          <cell r="C7567">
            <v>308681</v>
          </cell>
          <cell r="D7567">
            <v>30726.3</v>
          </cell>
          <cell r="E7567">
            <v>0.97754022399999996</v>
          </cell>
          <cell r="F7567" t="str">
            <v>Not an Outlier</v>
          </cell>
        </row>
        <row r="7568">
          <cell r="A7568">
            <v>8221.0499999999993</v>
          </cell>
          <cell r="B7568">
            <v>43021</v>
          </cell>
          <cell r="C7568">
            <v>308729</v>
          </cell>
          <cell r="D7568">
            <v>16574.91</v>
          </cell>
          <cell r="E7568">
            <v>0.95271149600000005</v>
          </cell>
          <cell r="F7568" t="str">
            <v>Not an Outlier</v>
          </cell>
        </row>
        <row r="7569">
          <cell r="A7569">
            <v>8221.2000000000007</v>
          </cell>
          <cell r="B7569">
            <v>42937</v>
          </cell>
          <cell r="C7569">
            <v>308732</v>
          </cell>
          <cell r="D7569">
            <v>13272.38</v>
          </cell>
          <cell r="E7569">
            <v>0.97269977900000004</v>
          </cell>
          <cell r="F7569" t="str">
            <v>Not an Outlier</v>
          </cell>
        </row>
        <row r="7570">
          <cell r="A7570">
            <v>8222.24</v>
          </cell>
          <cell r="B7570">
            <v>42909</v>
          </cell>
          <cell r="C7570">
            <v>308971</v>
          </cell>
          <cell r="D7570">
            <v>24490.73</v>
          </cell>
          <cell r="E7570">
            <v>0.96846279199999996</v>
          </cell>
          <cell r="F7570" t="str">
            <v>Not an Outlier</v>
          </cell>
        </row>
        <row r="7571">
          <cell r="A7571">
            <v>8224.44</v>
          </cell>
          <cell r="B7571">
            <v>42860</v>
          </cell>
          <cell r="C7571">
            <v>300388</v>
          </cell>
          <cell r="D7571">
            <v>23422.2</v>
          </cell>
          <cell r="E7571">
            <v>0.97863388299999998</v>
          </cell>
          <cell r="F7571" t="str">
            <v>Not an Outlier</v>
          </cell>
        </row>
        <row r="7572">
          <cell r="A7572">
            <v>8225.8799999999992</v>
          </cell>
          <cell r="B7572">
            <v>42923</v>
          </cell>
          <cell r="C7572">
            <v>308732</v>
          </cell>
          <cell r="D7572">
            <v>12381.32</v>
          </cell>
          <cell r="E7572">
            <v>0.96850883200000004</v>
          </cell>
          <cell r="F7572" t="str">
            <v>Not an Outlier</v>
          </cell>
        </row>
        <row r="7573">
          <cell r="A7573">
            <v>8225.91</v>
          </cell>
          <cell r="B7573">
            <v>43357</v>
          </cell>
          <cell r="C7573">
            <v>308981</v>
          </cell>
          <cell r="D7573">
            <v>10669.77</v>
          </cell>
          <cell r="E7573">
            <v>0.96949419299999995</v>
          </cell>
          <cell r="F7573" t="str">
            <v>Not an Outlier</v>
          </cell>
        </row>
        <row r="7574">
          <cell r="A7574">
            <v>8228.6200000000008</v>
          </cell>
          <cell r="B7574">
            <v>43287</v>
          </cell>
          <cell r="C7574">
            <v>308972</v>
          </cell>
          <cell r="D7574">
            <v>12880.18</v>
          </cell>
          <cell r="E7574">
            <v>0.92647762899999997</v>
          </cell>
          <cell r="F7574" t="str">
            <v>Not an Outlier</v>
          </cell>
        </row>
        <row r="7575">
          <cell r="A7575">
            <v>8228.93</v>
          </cell>
          <cell r="B7575">
            <v>42909</v>
          </cell>
          <cell r="C7575">
            <v>300388</v>
          </cell>
          <cell r="D7575">
            <v>25169.77</v>
          </cell>
          <cell r="E7575">
            <v>0.97826803200000001</v>
          </cell>
          <cell r="F7575" t="str">
            <v>Not an Outlier</v>
          </cell>
        </row>
        <row r="7576">
          <cell r="A7576">
            <v>8230.76</v>
          </cell>
          <cell r="B7576">
            <v>43364</v>
          </cell>
          <cell r="C7576">
            <v>308861</v>
          </cell>
          <cell r="D7576">
            <v>10176.459999999999</v>
          </cell>
          <cell r="E7576">
            <v>0.93851817900000001</v>
          </cell>
          <cell r="F7576" t="str">
            <v>Not an Outlier</v>
          </cell>
        </row>
        <row r="7577">
          <cell r="A7577">
            <v>8232.56</v>
          </cell>
          <cell r="B7577">
            <v>43070</v>
          </cell>
          <cell r="C7577">
            <v>308985</v>
          </cell>
          <cell r="D7577">
            <v>5933.27</v>
          </cell>
          <cell r="E7577">
            <v>0.92367893400000001</v>
          </cell>
          <cell r="F7577" t="str">
            <v>Not an Outlier</v>
          </cell>
        </row>
        <row r="7578">
          <cell r="A7578">
            <v>8233.91</v>
          </cell>
          <cell r="B7578">
            <v>43175</v>
          </cell>
          <cell r="C7578">
            <v>308978</v>
          </cell>
          <cell r="D7578">
            <v>27151.46</v>
          </cell>
          <cell r="E7578">
            <v>0.98834924000000002</v>
          </cell>
          <cell r="F7578" t="str">
            <v>Not an Outlier</v>
          </cell>
        </row>
        <row r="7579">
          <cell r="A7579">
            <v>8238.18</v>
          </cell>
          <cell r="B7579">
            <v>43189</v>
          </cell>
          <cell r="C7579">
            <v>308729</v>
          </cell>
          <cell r="D7579">
            <v>17090.36</v>
          </cell>
          <cell r="E7579">
            <v>0.97437050599999997</v>
          </cell>
          <cell r="F7579" t="str">
            <v>Not an Outlier</v>
          </cell>
        </row>
        <row r="7580">
          <cell r="A7580">
            <v>8244.44</v>
          </cell>
          <cell r="B7580">
            <v>42916</v>
          </cell>
          <cell r="C7580">
            <v>300376</v>
          </cell>
          <cell r="D7580">
            <v>36167.89</v>
          </cell>
          <cell r="E7580">
            <v>0.97324483100000003</v>
          </cell>
          <cell r="F7580" t="str">
            <v>Not an Outlier</v>
          </cell>
        </row>
        <row r="7581">
          <cell r="A7581">
            <v>8248.1299999999992</v>
          </cell>
          <cell r="B7581">
            <v>42839</v>
          </cell>
          <cell r="C7581">
            <v>308840</v>
          </cell>
          <cell r="D7581">
            <v>29015.37</v>
          </cell>
          <cell r="E7581">
            <v>0.96799836100000003</v>
          </cell>
          <cell r="F7581" t="str">
            <v>Not an Outlier</v>
          </cell>
        </row>
        <row r="7582">
          <cell r="A7582">
            <v>8250.5400000000009</v>
          </cell>
          <cell r="B7582">
            <v>43455</v>
          </cell>
          <cell r="C7582">
            <v>308863</v>
          </cell>
          <cell r="D7582">
            <v>33497.47</v>
          </cell>
          <cell r="E7582">
            <v>0.96291787399999995</v>
          </cell>
          <cell r="F7582" t="str">
            <v>Not an Outlier</v>
          </cell>
        </row>
        <row r="7583">
          <cell r="A7583">
            <v>8251.48</v>
          </cell>
          <cell r="B7583">
            <v>43056</v>
          </cell>
          <cell r="C7583">
            <v>308978</v>
          </cell>
          <cell r="D7583">
            <v>28251.91</v>
          </cell>
          <cell r="E7583">
            <v>0.98725114400000002</v>
          </cell>
          <cell r="F7583" t="str">
            <v>Not an Outlier</v>
          </cell>
        </row>
        <row r="7584">
          <cell r="A7584">
            <v>8251.69</v>
          </cell>
          <cell r="B7584">
            <v>43336</v>
          </cell>
          <cell r="C7584">
            <v>308971</v>
          </cell>
          <cell r="D7584">
            <v>16510.419999999998</v>
          </cell>
          <cell r="E7584">
            <v>0.96104741599999999</v>
          </cell>
          <cell r="F7584" t="str">
            <v>Not an Outlier</v>
          </cell>
        </row>
        <row r="7585">
          <cell r="A7585">
            <v>8252.68</v>
          </cell>
          <cell r="B7585">
            <v>42783</v>
          </cell>
          <cell r="C7585">
            <v>308976</v>
          </cell>
          <cell r="D7585">
            <v>21345.66</v>
          </cell>
          <cell r="E7585">
            <v>0.96890565200000001</v>
          </cell>
          <cell r="F7585" t="str">
            <v>Not an Outlier</v>
          </cell>
        </row>
        <row r="7586">
          <cell r="A7586">
            <v>8255.9599999999991</v>
          </cell>
          <cell r="B7586">
            <v>42930</v>
          </cell>
          <cell r="C7586">
            <v>308972</v>
          </cell>
          <cell r="D7586">
            <v>15754.26</v>
          </cell>
          <cell r="E7586">
            <v>0.95697074699999995</v>
          </cell>
          <cell r="F7586" t="str">
            <v>Not an Outlier</v>
          </cell>
        </row>
        <row r="7587">
          <cell r="A7587">
            <v>8256.02</v>
          </cell>
          <cell r="B7587">
            <v>42825</v>
          </cell>
          <cell r="C7587">
            <v>308969</v>
          </cell>
          <cell r="D7587">
            <v>23395.66</v>
          </cell>
          <cell r="E7587">
            <v>0.99242149800000001</v>
          </cell>
          <cell r="F7587" t="str">
            <v>Not an Outlier</v>
          </cell>
        </row>
        <row r="7588">
          <cell r="A7588">
            <v>8257.1200000000008</v>
          </cell>
          <cell r="B7588">
            <v>43371</v>
          </cell>
          <cell r="C7588">
            <v>308976</v>
          </cell>
          <cell r="D7588">
            <v>19228.73</v>
          </cell>
          <cell r="E7588">
            <v>0.96666766699999995</v>
          </cell>
          <cell r="F7588" t="str">
            <v>Not an Outlier</v>
          </cell>
        </row>
        <row r="7589">
          <cell r="A7589">
            <v>8258.06</v>
          </cell>
          <cell r="B7589">
            <v>42944</v>
          </cell>
          <cell r="C7589">
            <v>308732</v>
          </cell>
          <cell r="D7589">
            <v>13243.87</v>
          </cell>
          <cell r="E7589">
            <v>0.96981294299999998</v>
          </cell>
          <cell r="F7589" t="str">
            <v>Not an Outlier</v>
          </cell>
        </row>
        <row r="7590">
          <cell r="A7590">
            <v>8259.23</v>
          </cell>
          <cell r="B7590">
            <v>43154</v>
          </cell>
          <cell r="C7590">
            <v>308981</v>
          </cell>
          <cell r="D7590">
            <v>10626.38</v>
          </cell>
          <cell r="E7590">
            <v>0.95462477899999998</v>
          </cell>
          <cell r="F7590" t="str">
            <v>Not an Outlier</v>
          </cell>
        </row>
        <row r="7591">
          <cell r="A7591">
            <v>8264</v>
          </cell>
          <cell r="B7591">
            <v>43042</v>
          </cell>
          <cell r="C7591">
            <v>308729</v>
          </cell>
          <cell r="D7591">
            <v>16394.509999999998</v>
          </cell>
          <cell r="E7591">
            <v>0.96309211900000002</v>
          </cell>
          <cell r="F7591" t="str">
            <v>Not an Outlier</v>
          </cell>
        </row>
        <row r="7592">
          <cell r="A7592">
            <v>8265.0300000000007</v>
          </cell>
          <cell r="B7592">
            <v>43245</v>
          </cell>
          <cell r="C7592">
            <v>308983</v>
          </cell>
          <cell r="D7592">
            <v>11873.36</v>
          </cell>
          <cell r="E7592">
            <v>0.98736458400000005</v>
          </cell>
          <cell r="F7592" t="str">
            <v>Not an Outlier</v>
          </cell>
        </row>
        <row r="7593">
          <cell r="A7593">
            <v>8265.44</v>
          </cell>
          <cell r="B7593">
            <v>43364</v>
          </cell>
          <cell r="C7593">
            <v>308976</v>
          </cell>
          <cell r="D7593">
            <v>18381.669999999998</v>
          </cell>
          <cell r="E7593">
            <v>0.968884415</v>
          </cell>
          <cell r="F7593" t="str">
            <v>Not an Outlier</v>
          </cell>
        </row>
        <row r="7594">
          <cell r="A7594">
            <v>8271.2999999999993</v>
          </cell>
          <cell r="B7594">
            <v>43161</v>
          </cell>
          <cell r="C7594">
            <v>308977</v>
          </cell>
          <cell r="D7594">
            <v>23168.51</v>
          </cell>
          <cell r="E7594">
            <v>0.98711842000000005</v>
          </cell>
          <cell r="F7594" t="str">
            <v>Not an Outlier</v>
          </cell>
        </row>
        <row r="7595">
          <cell r="A7595">
            <v>8273.14</v>
          </cell>
          <cell r="B7595">
            <v>43385</v>
          </cell>
          <cell r="C7595">
            <v>308976</v>
          </cell>
          <cell r="D7595">
            <v>17890.72</v>
          </cell>
          <cell r="E7595">
            <v>0.97578096700000005</v>
          </cell>
          <cell r="F7595" t="str">
            <v>Not an Outlier</v>
          </cell>
        </row>
        <row r="7596">
          <cell r="A7596">
            <v>8274.69</v>
          </cell>
          <cell r="B7596">
            <v>43203</v>
          </cell>
          <cell r="C7596">
            <v>308840</v>
          </cell>
          <cell r="D7596">
            <v>28957.119999999999</v>
          </cell>
          <cell r="E7596">
            <v>0.95186167499999996</v>
          </cell>
          <cell r="F7596" t="str">
            <v>Not an Outlier</v>
          </cell>
        </row>
        <row r="7597">
          <cell r="A7597">
            <v>8275.65</v>
          </cell>
          <cell r="B7597">
            <v>43315</v>
          </cell>
          <cell r="C7597">
            <v>308840</v>
          </cell>
          <cell r="D7597">
            <v>27798.959999999999</v>
          </cell>
          <cell r="E7597">
            <v>0.95594379100000004</v>
          </cell>
          <cell r="F7597" t="str">
            <v>Not an Outlier</v>
          </cell>
        </row>
        <row r="7598">
          <cell r="A7598">
            <v>8281.64</v>
          </cell>
          <cell r="B7598">
            <v>43042</v>
          </cell>
          <cell r="C7598">
            <v>300388</v>
          </cell>
          <cell r="D7598">
            <v>22079.01</v>
          </cell>
          <cell r="E7598">
            <v>0.95911723100000001</v>
          </cell>
          <cell r="F7598" t="str">
            <v>Not an Outlier</v>
          </cell>
        </row>
        <row r="7599">
          <cell r="A7599">
            <v>8282.01</v>
          </cell>
          <cell r="B7599">
            <v>43315</v>
          </cell>
          <cell r="C7599">
            <v>308976</v>
          </cell>
          <cell r="D7599">
            <v>16436.25</v>
          </cell>
          <cell r="E7599">
            <v>0.91313728900000002</v>
          </cell>
          <cell r="F7599" t="str">
            <v>Not an Outlier</v>
          </cell>
        </row>
        <row r="7600">
          <cell r="A7600">
            <v>8282.39</v>
          </cell>
          <cell r="B7600">
            <v>43014</v>
          </cell>
          <cell r="C7600">
            <v>308979</v>
          </cell>
          <cell r="D7600">
            <v>27259.32</v>
          </cell>
          <cell r="E7600">
            <v>0.96225582099999996</v>
          </cell>
          <cell r="F7600" t="str">
            <v>Not an Outlier</v>
          </cell>
        </row>
        <row r="7601">
          <cell r="A7601">
            <v>8283.2099999999991</v>
          </cell>
          <cell r="B7601">
            <v>43238</v>
          </cell>
          <cell r="C7601">
            <v>308978</v>
          </cell>
          <cell r="D7601">
            <v>23446.02</v>
          </cell>
          <cell r="E7601">
            <v>0.97389476900000005</v>
          </cell>
          <cell r="F7601" t="str">
            <v>Not an Outlier</v>
          </cell>
        </row>
        <row r="7602">
          <cell r="A7602">
            <v>8285.2099999999991</v>
          </cell>
          <cell r="B7602">
            <v>43189</v>
          </cell>
          <cell r="C7602">
            <v>308983</v>
          </cell>
          <cell r="D7602">
            <v>11178.8</v>
          </cell>
          <cell r="E7602">
            <v>0.97128187300000002</v>
          </cell>
          <cell r="F7602" t="str">
            <v>Not an Outlier</v>
          </cell>
        </row>
        <row r="7603">
          <cell r="A7603">
            <v>8288.4599999999991</v>
          </cell>
          <cell r="B7603">
            <v>42783</v>
          </cell>
          <cell r="C7603">
            <v>308681</v>
          </cell>
          <cell r="D7603">
            <v>32901.31</v>
          </cell>
          <cell r="E7603">
            <v>0.94579956200000004</v>
          </cell>
          <cell r="F7603" t="str">
            <v>Not an Outlier</v>
          </cell>
        </row>
        <row r="7604">
          <cell r="A7604">
            <v>8290.56</v>
          </cell>
          <cell r="B7604">
            <v>43203</v>
          </cell>
          <cell r="C7604">
            <v>308681</v>
          </cell>
          <cell r="D7604">
            <v>32463.84</v>
          </cell>
          <cell r="E7604">
            <v>0.97113349400000004</v>
          </cell>
          <cell r="F7604" t="str">
            <v>Not an Outlier</v>
          </cell>
        </row>
        <row r="7605">
          <cell r="A7605">
            <v>8290.74</v>
          </cell>
          <cell r="B7605">
            <v>43301</v>
          </cell>
          <cell r="C7605">
            <v>308976</v>
          </cell>
          <cell r="D7605">
            <v>15276.01</v>
          </cell>
          <cell r="E7605">
            <v>0.88056613900000003</v>
          </cell>
          <cell r="F7605" t="str">
            <v>Not an Outlier</v>
          </cell>
        </row>
        <row r="7606">
          <cell r="A7606">
            <v>8291.7199999999993</v>
          </cell>
          <cell r="B7606">
            <v>43112</v>
          </cell>
          <cell r="C7606">
            <v>308729</v>
          </cell>
          <cell r="D7606">
            <v>17202.84</v>
          </cell>
          <cell r="E7606">
            <v>0.97904094699999999</v>
          </cell>
          <cell r="F7606" t="str">
            <v>Not an Outlier</v>
          </cell>
        </row>
        <row r="7607">
          <cell r="A7607">
            <v>8293.2199999999993</v>
          </cell>
          <cell r="B7607">
            <v>43175</v>
          </cell>
          <cell r="C7607">
            <v>308972</v>
          </cell>
          <cell r="D7607">
            <v>17885.310000000001</v>
          </cell>
          <cell r="E7607">
            <v>0.96650346300000001</v>
          </cell>
          <cell r="F7607" t="str">
            <v>Not an Outlier</v>
          </cell>
        </row>
        <row r="7608">
          <cell r="A7608">
            <v>8294.8700000000008</v>
          </cell>
          <cell r="B7608">
            <v>43077</v>
          </cell>
          <cell r="C7608">
            <v>308729</v>
          </cell>
          <cell r="D7608">
            <v>16940.53</v>
          </cell>
          <cell r="E7608">
            <v>0.98248455300000004</v>
          </cell>
          <cell r="F7608" t="str">
            <v>Not an Outlier</v>
          </cell>
        </row>
        <row r="7609">
          <cell r="A7609">
            <v>8298.91</v>
          </cell>
          <cell r="B7609">
            <v>42783</v>
          </cell>
          <cell r="C7609">
            <v>308971</v>
          </cell>
          <cell r="D7609">
            <v>40030.6</v>
          </cell>
          <cell r="E7609">
            <v>0.97716693899999996</v>
          </cell>
          <cell r="F7609" t="str">
            <v>Not an Outlier</v>
          </cell>
        </row>
        <row r="7610">
          <cell r="A7610">
            <v>8299.57</v>
          </cell>
          <cell r="B7610">
            <v>43105</v>
          </cell>
          <cell r="C7610">
            <v>308861</v>
          </cell>
          <cell r="D7610">
            <v>11693.71</v>
          </cell>
          <cell r="E7610">
            <v>0.978111599</v>
          </cell>
          <cell r="F7610" t="str">
            <v>Not an Outlier</v>
          </cell>
        </row>
        <row r="7611">
          <cell r="A7611">
            <v>8305.73</v>
          </cell>
          <cell r="B7611">
            <v>43427</v>
          </cell>
          <cell r="C7611">
            <v>308971</v>
          </cell>
          <cell r="D7611">
            <v>15007.56</v>
          </cell>
          <cell r="E7611">
            <v>0.96872507500000005</v>
          </cell>
          <cell r="F7611" t="str">
            <v>Not an Outlier</v>
          </cell>
        </row>
        <row r="7612">
          <cell r="A7612">
            <v>8309.2999999999993</v>
          </cell>
          <cell r="B7612">
            <v>43021</v>
          </cell>
          <cell r="C7612">
            <v>308840</v>
          </cell>
          <cell r="D7612">
            <v>25739.09</v>
          </cell>
          <cell r="E7612">
            <v>0.95304104000000001</v>
          </cell>
          <cell r="F7612" t="str">
            <v>Not an Outlier</v>
          </cell>
        </row>
        <row r="7613">
          <cell r="A7613">
            <v>8312.14</v>
          </cell>
          <cell r="B7613">
            <v>43350</v>
          </cell>
          <cell r="C7613">
            <v>308681</v>
          </cell>
          <cell r="D7613">
            <v>29791.83</v>
          </cell>
          <cell r="E7613">
            <v>0.97046443299999996</v>
          </cell>
          <cell r="F7613" t="str">
            <v>Not an Outlier</v>
          </cell>
        </row>
        <row r="7614">
          <cell r="A7614">
            <v>8312.7099999999991</v>
          </cell>
          <cell r="B7614">
            <v>43049</v>
          </cell>
          <cell r="C7614">
            <v>308971</v>
          </cell>
          <cell r="D7614">
            <v>16160.83</v>
          </cell>
          <cell r="E7614">
            <v>0.96017216500000002</v>
          </cell>
          <cell r="F7614" t="str">
            <v>Not an Outlier</v>
          </cell>
        </row>
        <row r="7615">
          <cell r="A7615">
            <v>8313.51</v>
          </cell>
          <cell r="B7615">
            <v>43168</v>
          </cell>
          <cell r="C7615">
            <v>308972</v>
          </cell>
          <cell r="D7615">
            <v>17556.23</v>
          </cell>
          <cell r="E7615">
            <v>0.96986963699999995</v>
          </cell>
          <cell r="F7615" t="str">
            <v>Not an Outlier</v>
          </cell>
        </row>
        <row r="7616">
          <cell r="A7616">
            <v>8317.36</v>
          </cell>
          <cell r="B7616">
            <v>42958</v>
          </cell>
          <cell r="C7616">
            <v>308840</v>
          </cell>
          <cell r="D7616">
            <v>23062.560000000001</v>
          </cell>
          <cell r="E7616">
            <v>0.93913000000000002</v>
          </cell>
          <cell r="F7616" t="str">
            <v>Not an Outlier</v>
          </cell>
        </row>
        <row r="7617">
          <cell r="A7617">
            <v>8319.0499999999993</v>
          </cell>
          <cell r="B7617">
            <v>43007</v>
          </cell>
          <cell r="C7617">
            <v>308729</v>
          </cell>
          <cell r="D7617">
            <v>16136.91</v>
          </cell>
          <cell r="E7617">
            <v>0.96470785199999998</v>
          </cell>
          <cell r="F7617" t="str">
            <v>Not an Outlier</v>
          </cell>
        </row>
        <row r="7618">
          <cell r="A7618">
            <v>8322.25</v>
          </cell>
          <cell r="B7618">
            <v>43098</v>
          </cell>
          <cell r="C7618">
            <v>308833</v>
          </cell>
          <cell r="D7618">
            <v>21060.13</v>
          </cell>
          <cell r="E7618">
            <v>0.95177848499999995</v>
          </cell>
          <cell r="F7618" t="str">
            <v>Not an Outlier</v>
          </cell>
        </row>
        <row r="7619">
          <cell r="A7619">
            <v>8323.36</v>
          </cell>
          <cell r="B7619">
            <v>43154</v>
          </cell>
          <cell r="C7619">
            <v>308840</v>
          </cell>
          <cell r="D7619">
            <v>28196.19</v>
          </cell>
          <cell r="E7619">
            <v>0.95572267899999996</v>
          </cell>
          <cell r="F7619" t="str">
            <v>Not an Outlier</v>
          </cell>
        </row>
        <row r="7620">
          <cell r="A7620">
            <v>8323.8700000000008</v>
          </cell>
          <cell r="B7620">
            <v>43371</v>
          </cell>
          <cell r="C7620">
            <v>308971</v>
          </cell>
          <cell r="D7620">
            <v>17312.18</v>
          </cell>
          <cell r="E7620">
            <v>0.95547090300000004</v>
          </cell>
          <cell r="F7620" t="str">
            <v>Not an Outlier</v>
          </cell>
        </row>
        <row r="7621">
          <cell r="A7621">
            <v>8325.9599999999991</v>
          </cell>
          <cell r="B7621">
            <v>43273</v>
          </cell>
          <cell r="C7621">
            <v>308977</v>
          </cell>
          <cell r="D7621">
            <v>17398.37</v>
          </cell>
          <cell r="E7621">
            <v>0.90503673500000004</v>
          </cell>
          <cell r="F7621" t="str">
            <v>Not an Outlier</v>
          </cell>
        </row>
        <row r="7622">
          <cell r="A7622">
            <v>8327.9599999999991</v>
          </cell>
          <cell r="B7622">
            <v>43056</v>
          </cell>
          <cell r="C7622">
            <v>308729</v>
          </cell>
          <cell r="D7622">
            <v>17508.52</v>
          </cell>
          <cell r="E7622">
            <v>0.97578951999999997</v>
          </cell>
          <cell r="F7622" t="str">
            <v>Not an Outlier</v>
          </cell>
        </row>
        <row r="7623">
          <cell r="A7623">
            <v>8328.93</v>
          </cell>
          <cell r="B7623">
            <v>43091</v>
          </cell>
          <cell r="C7623">
            <v>308861</v>
          </cell>
          <cell r="D7623">
            <v>12229.71</v>
          </cell>
          <cell r="E7623">
            <v>0.97177519400000001</v>
          </cell>
          <cell r="F7623" t="str">
            <v>Not an Outlier</v>
          </cell>
        </row>
        <row r="7624">
          <cell r="A7624">
            <v>8333.77</v>
          </cell>
          <cell r="B7624">
            <v>42944</v>
          </cell>
          <cell r="C7624">
            <v>308979</v>
          </cell>
          <cell r="D7624">
            <v>23514.12</v>
          </cell>
          <cell r="E7624">
            <v>0.91187965800000004</v>
          </cell>
          <cell r="F7624" t="str">
            <v>Not an Outlier</v>
          </cell>
        </row>
        <row r="7625">
          <cell r="A7625">
            <v>8334.2099999999991</v>
          </cell>
          <cell r="B7625">
            <v>43322</v>
          </cell>
          <cell r="C7625">
            <v>308681</v>
          </cell>
          <cell r="D7625">
            <v>31846.44</v>
          </cell>
          <cell r="E7625">
            <v>0.96695809399999999</v>
          </cell>
          <cell r="F7625" t="str">
            <v>Not an Outlier</v>
          </cell>
        </row>
        <row r="7626">
          <cell r="A7626">
            <v>8335.42</v>
          </cell>
          <cell r="B7626">
            <v>43378</v>
          </cell>
          <cell r="C7626">
            <v>308971</v>
          </cell>
          <cell r="D7626">
            <v>16241.21</v>
          </cell>
          <cell r="E7626">
            <v>0.95907923500000003</v>
          </cell>
          <cell r="F7626" t="str">
            <v>Not an Outlier</v>
          </cell>
        </row>
        <row r="7627">
          <cell r="A7627">
            <v>8335.7900000000009</v>
          </cell>
          <cell r="B7627">
            <v>43084</v>
          </cell>
          <cell r="C7627">
            <v>308729</v>
          </cell>
          <cell r="D7627">
            <v>17475.599999999999</v>
          </cell>
          <cell r="E7627">
            <v>0.97583529199999997</v>
          </cell>
          <cell r="F7627" t="str">
            <v>Not an Outlier</v>
          </cell>
        </row>
        <row r="7628">
          <cell r="A7628">
            <v>8336.4</v>
          </cell>
          <cell r="B7628">
            <v>43406</v>
          </cell>
          <cell r="C7628">
            <v>308976</v>
          </cell>
          <cell r="D7628">
            <v>18431.09</v>
          </cell>
          <cell r="E7628">
            <v>0.97709459600000004</v>
          </cell>
          <cell r="F7628" t="str">
            <v>Not an Outlier</v>
          </cell>
        </row>
        <row r="7629">
          <cell r="A7629">
            <v>8337.2099999999991</v>
          </cell>
          <cell r="B7629">
            <v>43483</v>
          </cell>
          <cell r="C7629">
            <v>308681</v>
          </cell>
          <cell r="D7629">
            <v>34747.699999999997</v>
          </cell>
          <cell r="E7629">
            <v>0.96264998400000001</v>
          </cell>
          <cell r="F7629" t="str">
            <v>Not an Outlier</v>
          </cell>
        </row>
        <row r="7630">
          <cell r="A7630">
            <v>8340.25</v>
          </cell>
          <cell r="B7630">
            <v>42909</v>
          </cell>
          <cell r="C7630">
            <v>308840</v>
          </cell>
          <cell r="D7630">
            <v>26186.31</v>
          </cell>
          <cell r="E7630">
            <v>0.96051212900000005</v>
          </cell>
          <cell r="F7630" t="str">
            <v>Not an Outlier</v>
          </cell>
        </row>
        <row r="7631">
          <cell r="A7631">
            <v>8342.0300000000007</v>
          </cell>
          <cell r="B7631">
            <v>43469</v>
          </cell>
          <cell r="C7631">
            <v>308833</v>
          </cell>
          <cell r="D7631">
            <v>25279.85</v>
          </cell>
          <cell r="E7631">
            <v>0.95532403600000004</v>
          </cell>
          <cell r="F7631" t="str">
            <v>Not an Outlier</v>
          </cell>
        </row>
        <row r="7632">
          <cell r="A7632">
            <v>8343.51</v>
          </cell>
          <cell r="B7632">
            <v>43406</v>
          </cell>
          <cell r="C7632">
            <v>308861</v>
          </cell>
          <cell r="D7632">
            <v>10733.42</v>
          </cell>
          <cell r="E7632">
            <v>0.94829953700000003</v>
          </cell>
          <cell r="F7632" t="str">
            <v>Not an Outlier</v>
          </cell>
        </row>
        <row r="7633">
          <cell r="A7633">
            <v>8347.08</v>
          </cell>
          <cell r="B7633">
            <v>42804</v>
          </cell>
          <cell r="C7633">
            <v>308977</v>
          </cell>
          <cell r="D7633">
            <v>23614.42</v>
          </cell>
          <cell r="E7633">
            <v>0.98005210899999995</v>
          </cell>
          <cell r="F7633" t="str">
            <v>Not an Outlier</v>
          </cell>
        </row>
        <row r="7634">
          <cell r="A7634">
            <v>8348.02</v>
          </cell>
          <cell r="B7634">
            <v>43350</v>
          </cell>
          <cell r="C7634">
            <v>308972</v>
          </cell>
          <cell r="D7634">
            <v>16597.61</v>
          </cell>
          <cell r="E7634">
            <v>0.97578096700000005</v>
          </cell>
          <cell r="F7634" t="str">
            <v>Not an Outlier</v>
          </cell>
        </row>
        <row r="7635">
          <cell r="A7635">
            <v>8348.91</v>
          </cell>
          <cell r="B7635">
            <v>43210</v>
          </cell>
          <cell r="C7635">
            <v>308983</v>
          </cell>
          <cell r="D7635">
            <v>11975.97</v>
          </cell>
          <cell r="E7635">
            <v>0.98227719599999996</v>
          </cell>
          <cell r="F7635" t="str">
            <v>Not an Outlier</v>
          </cell>
        </row>
        <row r="7636">
          <cell r="A7636">
            <v>8349.6</v>
          </cell>
          <cell r="B7636">
            <v>42797</v>
          </cell>
          <cell r="C7636">
            <v>308840</v>
          </cell>
          <cell r="D7636">
            <v>33873.800000000003</v>
          </cell>
          <cell r="E7636">
            <v>0.94478931399999999</v>
          </cell>
          <cell r="F7636" t="str">
            <v>Not an Outlier</v>
          </cell>
        </row>
        <row r="7637">
          <cell r="A7637">
            <v>8350.9699999999993</v>
          </cell>
          <cell r="B7637">
            <v>43049</v>
          </cell>
          <cell r="C7637">
            <v>300376</v>
          </cell>
          <cell r="D7637">
            <v>27946.93</v>
          </cell>
          <cell r="E7637">
            <v>0.88605542199999998</v>
          </cell>
          <cell r="F7637" t="str">
            <v>Not an Outlier</v>
          </cell>
        </row>
        <row r="7638">
          <cell r="A7638">
            <v>8353.0300000000007</v>
          </cell>
          <cell r="B7638">
            <v>42853</v>
          </cell>
          <cell r="C7638">
            <v>308681</v>
          </cell>
          <cell r="D7638">
            <v>32566.85</v>
          </cell>
          <cell r="E7638">
            <v>0.97952205699999995</v>
          </cell>
          <cell r="F7638" t="str">
            <v>Not an Outlier</v>
          </cell>
        </row>
        <row r="7639">
          <cell r="A7639">
            <v>8353.27</v>
          </cell>
          <cell r="B7639">
            <v>43035</v>
          </cell>
          <cell r="C7639">
            <v>308840</v>
          </cell>
          <cell r="D7639">
            <v>24918</v>
          </cell>
          <cell r="E7639">
            <v>0.95155809300000005</v>
          </cell>
          <cell r="F7639" t="str">
            <v>Not an Outlier</v>
          </cell>
        </row>
        <row r="7640">
          <cell r="A7640">
            <v>8359.24</v>
          </cell>
          <cell r="B7640">
            <v>43077</v>
          </cell>
          <cell r="C7640">
            <v>308981</v>
          </cell>
          <cell r="D7640">
            <v>10038.61</v>
          </cell>
          <cell r="E7640">
            <v>0.93470494699999995</v>
          </cell>
          <cell r="F7640" t="str">
            <v>Not an Outlier</v>
          </cell>
        </row>
        <row r="7641">
          <cell r="A7641">
            <v>8366.4599999999991</v>
          </cell>
          <cell r="B7641">
            <v>43210</v>
          </cell>
          <cell r="C7641">
            <v>308978</v>
          </cell>
          <cell r="D7641">
            <v>26258.95</v>
          </cell>
          <cell r="E7641">
            <v>0.98441061699999999</v>
          </cell>
          <cell r="F7641" t="str">
            <v>Not an Outlier</v>
          </cell>
        </row>
        <row r="7642">
          <cell r="A7642">
            <v>8369.5400000000009</v>
          </cell>
          <cell r="B7642">
            <v>42951</v>
          </cell>
          <cell r="C7642">
            <v>308840</v>
          </cell>
          <cell r="D7642">
            <v>23142.57</v>
          </cell>
          <cell r="E7642">
            <v>0.94317157100000004</v>
          </cell>
          <cell r="F7642" t="str">
            <v>Not an Outlier</v>
          </cell>
        </row>
        <row r="7643">
          <cell r="A7643">
            <v>8370.44</v>
          </cell>
          <cell r="B7643">
            <v>42902</v>
          </cell>
          <cell r="C7643">
            <v>308729</v>
          </cell>
          <cell r="D7643">
            <v>18163.7</v>
          </cell>
          <cell r="E7643">
            <v>0.97254387600000003</v>
          </cell>
          <cell r="F7643" t="str">
            <v>Not an Outlier</v>
          </cell>
        </row>
        <row r="7644">
          <cell r="A7644">
            <v>8370.75</v>
          </cell>
          <cell r="B7644">
            <v>43140</v>
          </cell>
          <cell r="C7644">
            <v>308861</v>
          </cell>
          <cell r="D7644">
            <v>12382.45</v>
          </cell>
          <cell r="E7644">
            <v>0.94823997299999996</v>
          </cell>
          <cell r="F7644" t="str">
            <v>Not an Outlier</v>
          </cell>
        </row>
        <row r="7645">
          <cell r="A7645">
            <v>8373.7999999999993</v>
          </cell>
          <cell r="B7645">
            <v>42846</v>
          </cell>
          <cell r="C7645">
            <v>308729</v>
          </cell>
          <cell r="D7645">
            <v>19649.400000000001</v>
          </cell>
          <cell r="E7645">
            <v>0.98350479400000002</v>
          </cell>
          <cell r="F7645" t="str">
            <v>Not an Outlier</v>
          </cell>
        </row>
        <row r="7646">
          <cell r="A7646">
            <v>8375.67</v>
          </cell>
          <cell r="B7646">
            <v>43238</v>
          </cell>
          <cell r="C7646">
            <v>308971</v>
          </cell>
          <cell r="D7646">
            <v>9914.02</v>
          </cell>
          <cell r="E7646">
            <v>0.883401345</v>
          </cell>
          <cell r="F7646" t="str">
            <v>Not an Outlier</v>
          </cell>
        </row>
        <row r="7647">
          <cell r="A7647">
            <v>8390.41</v>
          </cell>
          <cell r="B7647">
            <v>43273</v>
          </cell>
          <cell r="C7647">
            <v>308840</v>
          </cell>
          <cell r="D7647">
            <v>27154.75</v>
          </cell>
          <cell r="E7647">
            <v>0.96455400599999996</v>
          </cell>
          <cell r="F7647" t="str">
            <v>Not an Outlier</v>
          </cell>
        </row>
        <row r="7648">
          <cell r="A7648">
            <v>8395.0300000000007</v>
          </cell>
          <cell r="B7648">
            <v>42923</v>
          </cell>
          <cell r="C7648">
            <v>300389</v>
          </cell>
          <cell r="D7648">
            <v>31739.29</v>
          </cell>
          <cell r="E7648">
            <v>0.98309985799999999</v>
          </cell>
          <cell r="F7648" t="str">
            <v>Not an Outlier</v>
          </cell>
        </row>
        <row r="7649">
          <cell r="A7649">
            <v>8397.67</v>
          </cell>
          <cell r="B7649">
            <v>42937</v>
          </cell>
          <cell r="C7649">
            <v>308972</v>
          </cell>
          <cell r="D7649">
            <v>15815.59</v>
          </cell>
          <cell r="E7649">
            <v>0.95969104999999999</v>
          </cell>
          <cell r="F7649" t="str">
            <v>Not an Outlier</v>
          </cell>
        </row>
        <row r="7650">
          <cell r="A7650">
            <v>8399.7000000000007</v>
          </cell>
          <cell r="B7650">
            <v>43413</v>
          </cell>
          <cell r="C7650">
            <v>308849</v>
          </cell>
          <cell r="D7650">
            <v>15882.56</v>
          </cell>
          <cell r="E7650">
            <v>0.92083227199999995</v>
          </cell>
          <cell r="F7650" t="str">
            <v>Not an Outlier</v>
          </cell>
        </row>
        <row r="7651">
          <cell r="A7651">
            <v>8400.7199999999993</v>
          </cell>
          <cell r="B7651">
            <v>43315</v>
          </cell>
          <cell r="C7651">
            <v>308971</v>
          </cell>
          <cell r="D7651">
            <v>14907.73</v>
          </cell>
          <cell r="E7651">
            <v>0.94554799</v>
          </cell>
          <cell r="F7651" t="str">
            <v>Not an Outlier</v>
          </cell>
        </row>
        <row r="7652">
          <cell r="A7652">
            <v>8401.5499999999993</v>
          </cell>
          <cell r="B7652">
            <v>42972</v>
          </cell>
          <cell r="C7652">
            <v>308983</v>
          </cell>
          <cell r="D7652">
            <v>11185.26</v>
          </cell>
          <cell r="E7652">
            <v>0.95221718099999997</v>
          </cell>
          <cell r="F7652" t="str">
            <v>Not an Outlier</v>
          </cell>
        </row>
        <row r="7653">
          <cell r="A7653">
            <v>8404.5400000000009</v>
          </cell>
          <cell r="B7653">
            <v>43161</v>
          </cell>
          <cell r="C7653">
            <v>308976</v>
          </cell>
          <cell r="D7653">
            <v>21373.95</v>
          </cell>
          <cell r="E7653">
            <v>0.97487784700000002</v>
          </cell>
          <cell r="F7653" t="str">
            <v>Not an Outlier</v>
          </cell>
        </row>
        <row r="7654">
          <cell r="A7654">
            <v>8406.7000000000007</v>
          </cell>
          <cell r="B7654">
            <v>43035</v>
          </cell>
          <cell r="C7654">
            <v>308972</v>
          </cell>
          <cell r="D7654">
            <v>17799.16</v>
          </cell>
          <cell r="E7654">
            <v>0.96690095899999995</v>
          </cell>
          <cell r="F7654" t="str">
            <v>Not an Outlier</v>
          </cell>
        </row>
        <row r="7655">
          <cell r="A7655">
            <v>8407.6299999999992</v>
          </cell>
          <cell r="B7655">
            <v>42839</v>
          </cell>
          <cell r="C7655">
            <v>308861</v>
          </cell>
          <cell r="D7655">
            <v>7063.05</v>
          </cell>
          <cell r="E7655">
            <v>0.84748241999999996</v>
          </cell>
          <cell r="F7655" t="str">
            <v>Not an Outlier</v>
          </cell>
        </row>
        <row r="7656">
          <cell r="A7656">
            <v>8408.85</v>
          </cell>
          <cell r="B7656">
            <v>43280</v>
          </cell>
          <cell r="C7656">
            <v>308976</v>
          </cell>
          <cell r="D7656">
            <v>12407.65</v>
          </cell>
          <cell r="E7656">
            <v>0.81664439099999997</v>
          </cell>
          <cell r="F7656" t="str">
            <v>Not an Outlier</v>
          </cell>
        </row>
        <row r="7657">
          <cell r="A7657">
            <v>8417.86</v>
          </cell>
          <cell r="B7657">
            <v>43070</v>
          </cell>
          <cell r="C7657">
            <v>308976</v>
          </cell>
          <cell r="D7657">
            <v>18286</v>
          </cell>
          <cell r="E7657">
            <v>0.97114298799999998</v>
          </cell>
          <cell r="F7657" t="str">
            <v>Not an Outlier</v>
          </cell>
        </row>
        <row r="7658">
          <cell r="A7658">
            <v>8418.7199999999993</v>
          </cell>
          <cell r="B7658">
            <v>43182</v>
          </cell>
          <cell r="C7658">
            <v>308978</v>
          </cell>
          <cell r="D7658">
            <v>26836.77</v>
          </cell>
          <cell r="E7658">
            <v>0.98777485700000001</v>
          </cell>
          <cell r="F7658" t="str">
            <v>Not an Outlier</v>
          </cell>
        </row>
        <row r="7659">
          <cell r="A7659">
            <v>8422.07</v>
          </cell>
          <cell r="B7659">
            <v>42986</v>
          </cell>
          <cell r="C7659">
            <v>300388</v>
          </cell>
          <cell r="D7659">
            <v>22474.53</v>
          </cell>
          <cell r="E7659">
            <v>0.97373493799999999</v>
          </cell>
          <cell r="F7659" t="str">
            <v>Not an Outlier</v>
          </cell>
        </row>
        <row r="7660">
          <cell r="A7660">
            <v>8422.92</v>
          </cell>
          <cell r="B7660">
            <v>43378</v>
          </cell>
          <cell r="C7660">
            <v>308833</v>
          </cell>
          <cell r="D7660">
            <v>20546.77</v>
          </cell>
          <cell r="E7660">
            <v>0.97789019899999996</v>
          </cell>
          <cell r="F7660" t="str">
            <v>Not an Outlier</v>
          </cell>
        </row>
        <row r="7661">
          <cell r="A7661">
            <v>8425.75</v>
          </cell>
          <cell r="B7661">
            <v>42958</v>
          </cell>
          <cell r="C7661">
            <v>308732</v>
          </cell>
          <cell r="D7661">
            <v>12190.51</v>
          </cell>
          <cell r="E7661">
            <v>0.96304949900000003</v>
          </cell>
          <cell r="F7661" t="str">
            <v>Not an Outlier</v>
          </cell>
        </row>
        <row r="7662">
          <cell r="A7662">
            <v>8426.42</v>
          </cell>
          <cell r="B7662">
            <v>43175</v>
          </cell>
          <cell r="C7662">
            <v>308840</v>
          </cell>
          <cell r="D7662">
            <v>27857.53</v>
          </cell>
          <cell r="E7662">
            <v>0.95695491399999999</v>
          </cell>
          <cell r="F7662" t="str">
            <v>Not an Outlier</v>
          </cell>
        </row>
        <row r="7663">
          <cell r="A7663">
            <v>8432.06</v>
          </cell>
          <cell r="B7663">
            <v>42811</v>
          </cell>
          <cell r="C7663">
            <v>308983</v>
          </cell>
          <cell r="D7663">
            <v>17004.25</v>
          </cell>
          <cell r="E7663">
            <v>0.985576338</v>
          </cell>
          <cell r="F7663" t="str">
            <v>Not an Outlier</v>
          </cell>
        </row>
        <row r="7664">
          <cell r="A7664">
            <v>8433.25</v>
          </cell>
          <cell r="B7664">
            <v>43014</v>
          </cell>
          <cell r="C7664">
            <v>308983</v>
          </cell>
          <cell r="D7664">
            <v>11272.02</v>
          </cell>
          <cell r="E7664">
            <v>0.97208368099999998</v>
          </cell>
          <cell r="F7664" t="str">
            <v>Not an Outlier</v>
          </cell>
        </row>
        <row r="7665">
          <cell r="A7665">
            <v>8437.7099999999991</v>
          </cell>
          <cell r="B7665">
            <v>43294</v>
          </cell>
          <cell r="C7665">
            <v>308971</v>
          </cell>
          <cell r="D7665">
            <v>14261.23</v>
          </cell>
          <cell r="E7665">
            <v>0.92016182700000004</v>
          </cell>
          <cell r="F7665" t="str">
            <v>Not an Outlier</v>
          </cell>
        </row>
        <row r="7666">
          <cell r="A7666">
            <v>8439.11</v>
          </cell>
          <cell r="B7666">
            <v>42958</v>
          </cell>
          <cell r="C7666">
            <v>308972</v>
          </cell>
          <cell r="D7666">
            <v>15699.73</v>
          </cell>
          <cell r="E7666">
            <v>0.95548694499999998</v>
          </cell>
          <cell r="F7666" t="str">
            <v>Not an Outlier</v>
          </cell>
        </row>
        <row r="7667">
          <cell r="A7667">
            <v>8443.2099999999991</v>
          </cell>
          <cell r="B7667">
            <v>43189</v>
          </cell>
          <cell r="C7667">
            <v>308840</v>
          </cell>
          <cell r="D7667">
            <v>28346.26</v>
          </cell>
          <cell r="E7667">
            <v>0.96319823999999998</v>
          </cell>
          <cell r="F7667" t="str">
            <v>Not an Outlier</v>
          </cell>
        </row>
        <row r="7668">
          <cell r="A7668">
            <v>8446.56</v>
          </cell>
          <cell r="B7668">
            <v>43028</v>
          </cell>
          <cell r="C7668">
            <v>308681</v>
          </cell>
          <cell r="D7668">
            <v>26445.97</v>
          </cell>
          <cell r="E7668">
            <v>0.96428671399999999</v>
          </cell>
          <cell r="F7668" t="str">
            <v>Not an Outlier</v>
          </cell>
        </row>
        <row r="7669">
          <cell r="A7669">
            <v>8448.19</v>
          </cell>
          <cell r="B7669">
            <v>42930</v>
          </cell>
          <cell r="C7669">
            <v>300388</v>
          </cell>
          <cell r="D7669">
            <v>23368.78</v>
          </cell>
          <cell r="E7669">
            <v>0.97515217200000004</v>
          </cell>
          <cell r="F7669" t="str">
            <v>Not an Outlier</v>
          </cell>
        </row>
        <row r="7670">
          <cell r="A7670">
            <v>8449.26</v>
          </cell>
          <cell r="B7670">
            <v>43028</v>
          </cell>
          <cell r="C7670">
            <v>308971</v>
          </cell>
          <cell r="D7670">
            <v>17835.669999999998</v>
          </cell>
          <cell r="E7670">
            <v>0.95605761600000005</v>
          </cell>
          <cell r="F7670" t="str">
            <v>Not an Outlier</v>
          </cell>
        </row>
        <row r="7671">
          <cell r="A7671">
            <v>8449.42</v>
          </cell>
          <cell r="B7671">
            <v>43021</v>
          </cell>
          <cell r="C7671">
            <v>308979</v>
          </cell>
          <cell r="D7671">
            <v>28529.43</v>
          </cell>
          <cell r="E7671">
            <v>0.96399836400000005</v>
          </cell>
          <cell r="F7671" t="str">
            <v>Not an Outlier</v>
          </cell>
        </row>
        <row r="7672">
          <cell r="A7672">
            <v>8451.0499999999993</v>
          </cell>
          <cell r="B7672">
            <v>43371</v>
          </cell>
          <cell r="C7672">
            <v>308681</v>
          </cell>
          <cell r="D7672">
            <v>28935.64</v>
          </cell>
          <cell r="E7672">
            <v>0.95790099200000001</v>
          </cell>
          <cell r="F7672" t="str">
            <v>Not an Outlier</v>
          </cell>
        </row>
        <row r="7673">
          <cell r="A7673">
            <v>8456.18</v>
          </cell>
          <cell r="B7673">
            <v>43077</v>
          </cell>
          <cell r="C7673">
            <v>308681</v>
          </cell>
          <cell r="D7673">
            <v>25648.89</v>
          </cell>
          <cell r="E7673">
            <v>0.97513684700000003</v>
          </cell>
          <cell r="F7673" t="str">
            <v>Not an Outlier</v>
          </cell>
        </row>
        <row r="7674">
          <cell r="A7674">
            <v>8456.4699999999993</v>
          </cell>
          <cell r="B7674">
            <v>43287</v>
          </cell>
          <cell r="C7674">
            <v>308976</v>
          </cell>
          <cell r="D7674">
            <v>13393.38</v>
          </cell>
          <cell r="E7674">
            <v>0.83956396700000002</v>
          </cell>
          <cell r="F7674" t="str">
            <v>Not an Outlier</v>
          </cell>
        </row>
        <row r="7675">
          <cell r="A7675">
            <v>8456.9</v>
          </cell>
          <cell r="B7675">
            <v>43392</v>
          </cell>
          <cell r="C7675">
            <v>308971</v>
          </cell>
          <cell r="D7675">
            <v>15172.1</v>
          </cell>
          <cell r="E7675">
            <v>0.955773545</v>
          </cell>
          <cell r="F7675" t="str">
            <v>Not an Outlier</v>
          </cell>
        </row>
        <row r="7676">
          <cell r="A7676">
            <v>8458.85</v>
          </cell>
          <cell r="B7676">
            <v>42874</v>
          </cell>
          <cell r="C7676">
            <v>308861</v>
          </cell>
          <cell r="D7676">
            <v>9201.2999999999993</v>
          </cell>
          <cell r="E7676">
            <v>0.93625203199999996</v>
          </cell>
          <cell r="F7676" t="str">
            <v>Not an Outlier</v>
          </cell>
        </row>
        <row r="7677">
          <cell r="A7677">
            <v>8459.8799999999992</v>
          </cell>
          <cell r="B7677">
            <v>43378</v>
          </cell>
          <cell r="C7677">
            <v>308861</v>
          </cell>
          <cell r="D7677">
            <v>10391.02</v>
          </cell>
          <cell r="E7677">
            <v>0.95306692100000001</v>
          </cell>
          <cell r="F7677" t="str">
            <v>Not an Outlier</v>
          </cell>
        </row>
        <row r="7678">
          <cell r="A7678">
            <v>8461.4</v>
          </cell>
          <cell r="B7678">
            <v>43175</v>
          </cell>
          <cell r="C7678">
            <v>308970</v>
          </cell>
          <cell r="D7678">
            <v>16817.2</v>
          </cell>
          <cell r="E7678">
            <v>0.97234858300000004</v>
          </cell>
          <cell r="F7678" t="str">
            <v>Not an Outlier</v>
          </cell>
        </row>
        <row r="7679">
          <cell r="A7679">
            <v>8463.58</v>
          </cell>
          <cell r="B7679">
            <v>43126</v>
          </cell>
          <cell r="C7679">
            <v>308981</v>
          </cell>
          <cell r="D7679">
            <v>9470.85</v>
          </cell>
          <cell r="E7679">
            <v>0.917652888</v>
          </cell>
          <cell r="F7679" t="str">
            <v>Not an Outlier</v>
          </cell>
        </row>
        <row r="7680">
          <cell r="A7680">
            <v>8464.3799999999992</v>
          </cell>
          <cell r="B7680">
            <v>43357</v>
          </cell>
          <cell r="C7680">
            <v>308833</v>
          </cell>
          <cell r="D7680">
            <v>20813.509999999998</v>
          </cell>
          <cell r="E7680">
            <v>0.98027389200000004</v>
          </cell>
          <cell r="F7680" t="str">
            <v>Not an Outlier</v>
          </cell>
        </row>
        <row r="7681">
          <cell r="A7681">
            <v>8464.4599999999991</v>
          </cell>
          <cell r="B7681">
            <v>43427</v>
          </cell>
          <cell r="C7681">
            <v>308833</v>
          </cell>
          <cell r="D7681">
            <v>20041.3</v>
          </cell>
          <cell r="E7681">
            <v>0.96719369099999997</v>
          </cell>
          <cell r="F7681" t="str">
            <v>Not an Outlier</v>
          </cell>
        </row>
        <row r="7682">
          <cell r="A7682">
            <v>8467.9699999999993</v>
          </cell>
          <cell r="B7682">
            <v>43056</v>
          </cell>
          <cell r="C7682">
            <v>308681</v>
          </cell>
          <cell r="D7682">
            <v>28250.69</v>
          </cell>
          <cell r="E7682">
            <v>0.97246369300000002</v>
          </cell>
          <cell r="F7682" t="str">
            <v>Not an Outlier</v>
          </cell>
        </row>
        <row r="7683">
          <cell r="A7683">
            <v>8468.43</v>
          </cell>
          <cell r="B7683">
            <v>43182</v>
          </cell>
          <cell r="C7683">
            <v>308840</v>
          </cell>
          <cell r="D7683">
            <v>28188.080000000002</v>
          </cell>
          <cell r="E7683">
            <v>0.95769425600000002</v>
          </cell>
          <cell r="F7683" t="str">
            <v>Not an Outlier</v>
          </cell>
        </row>
        <row r="7684">
          <cell r="A7684">
            <v>8469.49</v>
          </cell>
          <cell r="B7684">
            <v>43392</v>
          </cell>
          <cell r="C7684">
            <v>308985</v>
          </cell>
          <cell r="D7684">
            <v>6692.6</v>
          </cell>
          <cell r="E7684">
            <v>0.96141315100000002</v>
          </cell>
          <cell r="F7684" t="str">
            <v>Not an Outlier</v>
          </cell>
        </row>
        <row r="7685">
          <cell r="A7685">
            <v>8470.02</v>
          </cell>
          <cell r="B7685">
            <v>42853</v>
          </cell>
          <cell r="C7685">
            <v>308840</v>
          </cell>
          <cell r="D7685">
            <v>29231.040000000001</v>
          </cell>
          <cell r="E7685">
            <v>0.96544144899999995</v>
          </cell>
          <cell r="F7685" t="str">
            <v>Not an Outlier</v>
          </cell>
        </row>
        <row r="7686">
          <cell r="A7686">
            <v>8470.5</v>
          </cell>
          <cell r="B7686">
            <v>42902</v>
          </cell>
          <cell r="C7686">
            <v>308971</v>
          </cell>
          <cell r="D7686">
            <v>25075.040000000001</v>
          </cell>
          <cell r="E7686">
            <v>0.97248411099999998</v>
          </cell>
          <cell r="F7686" t="str">
            <v>Not an Outlier</v>
          </cell>
        </row>
        <row r="7687">
          <cell r="A7687">
            <v>8471.4599999999991</v>
          </cell>
          <cell r="B7687">
            <v>42951</v>
          </cell>
          <cell r="C7687">
            <v>308732</v>
          </cell>
          <cell r="D7687">
            <v>12431.63</v>
          </cell>
          <cell r="E7687">
            <v>0.960657549</v>
          </cell>
          <cell r="F7687" t="str">
            <v>Not an Outlier</v>
          </cell>
        </row>
        <row r="7688">
          <cell r="A7688">
            <v>8476.48</v>
          </cell>
          <cell r="B7688">
            <v>43350</v>
          </cell>
          <cell r="C7688">
            <v>308840</v>
          </cell>
          <cell r="D7688">
            <v>27225.54</v>
          </cell>
          <cell r="E7688">
            <v>0.95786801799999999</v>
          </cell>
          <cell r="F7688" t="str">
            <v>Not an Outlier</v>
          </cell>
        </row>
        <row r="7689">
          <cell r="A7689">
            <v>8476.64</v>
          </cell>
          <cell r="B7689">
            <v>43182</v>
          </cell>
          <cell r="C7689">
            <v>308977</v>
          </cell>
          <cell r="D7689">
            <v>22140.01</v>
          </cell>
          <cell r="E7689">
            <v>0.98679020200000001</v>
          </cell>
          <cell r="F7689" t="str">
            <v>Not an Outlier</v>
          </cell>
        </row>
        <row r="7690">
          <cell r="A7690">
            <v>8479.25</v>
          </cell>
          <cell r="B7690">
            <v>43280</v>
          </cell>
          <cell r="C7690">
            <v>308985</v>
          </cell>
          <cell r="D7690">
            <v>7258.95</v>
          </cell>
          <cell r="E7690">
            <v>0.91136220899999998</v>
          </cell>
          <cell r="F7690" t="str">
            <v>Not an Outlier</v>
          </cell>
        </row>
        <row r="7691">
          <cell r="A7691">
            <v>8480.2900000000009</v>
          </cell>
          <cell r="B7691">
            <v>43007</v>
          </cell>
          <cell r="C7691">
            <v>308971</v>
          </cell>
          <cell r="D7691">
            <v>18318.97</v>
          </cell>
          <cell r="E7691">
            <v>0.970443944</v>
          </cell>
          <cell r="F7691" t="str">
            <v>Not an Outlier</v>
          </cell>
        </row>
        <row r="7692">
          <cell r="A7692">
            <v>8484.86</v>
          </cell>
          <cell r="B7692">
            <v>43252</v>
          </cell>
          <cell r="C7692">
            <v>308840</v>
          </cell>
          <cell r="D7692">
            <v>27965.15</v>
          </cell>
          <cell r="E7692">
            <v>0.96973535300000002</v>
          </cell>
          <cell r="F7692" t="str">
            <v>Not an Outlier</v>
          </cell>
        </row>
        <row r="7693">
          <cell r="A7693">
            <v>8488.26</v>
          </cell>
          <cell r="B7693">
            <v>43357</v>
          </cell>
          <cell r="C7693">
            <v>308976</v>
          </cell>
          <cell r="D7693">
            <v>17433.25</v>
          </cell>
          <cell r="E7693">
            <v>0.96666766699999995</v>
          </cell>
          <cell r="F7693" t="str">
            <v>Not an Outlier</v>
          </cell>
        </row>
        <row r="7694">
          <cell r="A7694">
            <v>8488.7099999999991</v>
          </cell>
          <cell r="B7694">
            <v>42867</v>
          </cell>
          <cell r="C7694">
            <v>308861</v>
          </cell>
          <cell r="D7694">
            <v>9470.56</v>
          </cell>
          <cell r="E7694">
            <v>0.91395640899999997</v>
          </cell>
          <cell r="F7694" t="str">
            <v>Not an Outlier</v>
          </cell>
        </row>
        <row r="7695">
          <cell r="A7695">
            <v>8493.2000000000007</v>
          </cell>
          <cell r="B7695">
            <v>42832</v>
          </cell>
          <cell r="C7695">
            <v>308840</v>
          </cell>
          <cell r="D7695">
            <v>28622.62</v>
          </cell>
          <cell r="E7695">
            <v>0.97079789800000005</v>
          </cell>
          <cell r="F7695" t="str">
            <v>Not an Outlier</v>
          </cell>
        </row>
        <row r="7696">
          <cell r="A7696">
            <v>8500.5</v>
          </cell>
          <cell r="B7696">
            <v>42937</v>
          </cell>
          <cell r="C7696">
            <v>308977</v>
          </cell>
          <cell r="D7696">
            <v>17150.75</v>
          </cell>
          <cell r="E7696">
            <v>0.89232263499999998</v>
          </cell>
          <cell r="F7696" t="str">
            <v>Not an Outlier</v>
          </cell>
        </row>
        <row r="7697">
          <cell r="A7697">
            <v>8505.74</v>
          </cell>
          <cell r="B7697">
            <v>43364</v>
          </cell>
          <cell r="C7697">
            <v>308981</v>
          </cell>
          <cell r="D7697">
            <v>10884.8</v>
          </cell>
          <cell r="E7697">
            <v>0.95973529599999996</v>
          </cell>
          <cell r="F7697" t="str">
            <v>Not an Outlier</v>
          </cell>
        </row>
        <row r="7698">
          <cell r="A7698">
            <v>8509.7800000000007</v>
          </cell>
          <cell r="B7698">
            <v>43231</v>
          </cell>
          <cell r="C7698">
            <v>308983</v>
          </cell>
          <cell r="D7698">
            <v>11487.47</v>
          </cell>
          <cell r="E7698">
            <v>0.97571282400000003</v>
          </cell>
          <cell r="F7698" t="str">
            <v>Not an Outlier</v>
          </cell>
        </row>
        <row r="7699">
          <cell r="A7699">
            <v>8512.0300000000007</v>
          </cell>
          <cell r="B7699">
            <v>42776</v>
          </cell>
          <cell r="C7699">
            <v>308861</v>
          </cell>
          <cell r="D7699">
            <v>11458.01</v>
          </cell>
          <cell r="E7699">
            <v>0.96265488700000001</v>
          </cell>
          <cell r="F7699" t="str">
            <v>Not an Outlier</v>
          </cell>
        </row>
        <row r="7700">
          <cell r="A7700">
            <v>8521.6</v>
          </cell>
          <cell r="B7700">
            <v>42839</v>
          </cell>
          <cell r="C7700">
            <v>308681</v>
          </cell>
          <cell r="D7700">
            <v>30492.89</v>
          </cell>
          <cell r="E7700">
            <v>0.96581437699999995</v>
          </cell>
          <cell r="F7700" t="str">
            <v>Not an Outlier</v>
          </cell>
        </row>
        <row r="7701">
          <cell r="A7701">
            <v>8522.61</v>
          </cell>
          <cell r="B7701">
            <v>43098</v>
          </cell>
          <cell r="C7701">
            <v>308849</v>
          </cell>
          <cell r="D7701">
            <v>18429.53</v>
          </cell>
          <cell r="E7701">
            <v>0.94737807600000001</v>
          </cell>
          <cell r="F7701" t="str">
            <v>Not an Outlier</v>
          </cell>
        </row>
        <row r="7702">
          <cell r="A7702">
            <v>8522.98</v>
          </cell>
          <cell r="B7702">
            <v>43427</v>
          </cell>
          <cell r="C7702">
            <v>308849</v>
          </cell>
          <cell r="D7702">
            <v>16419.32</v>
          </cell>
          <cell r="E7702">
            <v>0.93545811000000001</v>
          </cell>
          <cell r="F7702" t="str">
            <v>Not an Outlier</v>
          </cell>
        </row>
        <row r="7703">
          <cell r="A7703">
            <v>8523.36</v>
          </cell>
          <cell r="B7703">
            <v>43406</v>
          </cell>
          <cell r="C7703">
            <v>308981</v>
          </cell>
          <cell r="D7703">
            <v>10450.69</v>
          </cell>
          <cell r="E7703">
            <v>0.96061476899999998</v>
          </cell>
          <cell r="F7703" t="str">
            <v>Not an Outlier</v>
          </cell>
        </row>
        <row r="7704">
          <cell r="A7704">
            <v>8523.64</v>
          </cell>
          <cell r="B7704">
            <v>42895</v>
          </cell>
          <cell r="C7704">
            <v>308846</v>
          </cell>
          <cell r="D7704">
            <v>17814.759999999998</v>
          </cell>
          <cell r="E7704">
            <v>0.90264344399999996</v>
          </cell>
          <cell r="F7704" t="str">
            <v>Not an Outlier</v>
          </cell>
        </row>
        <row r="7705">
          <cell r="A7705">
            <v>8525.7900000000009</v>
          </cell>
          <cell r="B7705">
            <v>43056</v>
          </cell>
          <cell r="C7705">
            <v>308985</v>
          </cell>
          <cell r="D7705">
            <v>6187.39</v>
          </cell>
          <cell r="E7705">
            <v>0.90847836599999998</v>
          </cell>
          <cell r="F7705" t="str">
            <v>Not an Outlier</v>
          </cell>
        </row>
        <row r="7706">
          <cell r="A7706">
            <v>8527.7099999999991</v>
          </cell>
          <cell r="B7706">
            <v>43168</v>
          </cell>
          <cell r="C7706">
            <v>308978</v>
          </cell>
          <cell r="D7706">
            <v>26539.33</v>
          </cell>
          <cell r="E7706">
            <v>0.98514910899999997</v>
          </cell>
          <cell r="F7706" t="str">
            <v>Not an Outlier</v>
          </cell>
        </row>
        <row r="7707">
          <cell r="A7707">
            <v>8534.51</v>
          </cell>
          <cell r="B7707">
            <v>43028</v>
          </cell>
          <cell r="C7707">
            <v>308972</v>
          </cell>
          <cell r="D7707">
            <v>18325.150000000001</v>
          </cell>
          <cell r="E7707">
            <v>0.97019449499999999</v>
          </cell>
          <cell r="F7707" t="str">
            <v>Not an Outlier</v>
          </cell>
        </row>
        <row r="7708">
          <cell r="A7708">
            <v>8536.17</v>
          </cell>
          <cell r="B7708">
            <v>43168</v>
          </cell>
          <cell r="C7708">
            <v>308985</v>
          </cell>
          <cell r="D7708">
            <v>7329.89</v>
          </cell>
          <cell r="E7708">
            <v>0.93801413600000005</v>
          </cell>
          <cell r="F7708" t="str">
            <v>Not an Outlier</v>
          </cell>
        </row>
        <row r="7709">
          <cell r="A7709">
            <v>8537.0300000000007</v>
          </cell>
          <cell r="B7709">
            <v>43070</v>
          </cell>
          <cell r="C7709">
            <v>308977</v>
          </cell>
          <cell r="D7709">
            <v>20079.349999999999</v>
          </cell>
          <cell r="E7709">
            <v>0.97016374900000002</v>
          </cell>
          <cell r="F7709" t="str">
            <v>Not an Outlier</v>
          </cell>
        </row>
        <row r="7710">
          <cell r="A7710">
            <v>8537.31</v>
          </cell>
          <cell r="B7710">
            <v>42776</v>
          </cell>
          <cell r="C7710">
            <v>308971</v>
          </cell>
          <cell r="D7710">
            <v>39045.72</v>
          </cell>
          <cell r="E7710">
            <v>0.98087644299999999</v>
          </cell>
          <cell r="F7710" t="str">
            <v>Not an Outlier</v>
          </cell>
        </row>
        <row r="7711">
          <cell r="A7711">
            <v>8543.49</v>
          </cell>
          <cell r="B7711">
            <v>43406</v>
          </cell>
          <cell r="C7711">
            <v>308971</v>
          </cell>
          <cell r="D7711">
            <v>15892.3</v>
          </cell>
          <cell r="E7711">
            <v>0.94439988500000005</v>
          </cell>
          <cell r="F7711" t="str">
            <v>Not an Outlier</v>
          </cell>
        </row>
        <row r="7712">
          <cell r="A7712">
            <v>8545.84</v>
          </cell>
          <cell r="B7712">
            <v>42797</v>
          </cell>
          <cell r="C7712">
            <v>308972</v>
          </cell>
          <cell r="D7712">
            <v>29853.18</v>
          </cell>
          <cell r="E7712">
            <v>0.98251502199999996</v>
          </cell>
          <cell r="F7712" t="str">
            <v>Not an Outlier</v>
          </cell>
        </row>
        <row r="7713">
          <cell r="A7713">
            <v>8547.92</v>
          </cell>
          <cell r="B7713">
            <v>43231</v>
          </cell>
          <cell r="C7713">
            <v>308840</v>
          </cell>
          <cell r="D7713">
            <v>27812.95</v>
          </cell>
          <cell r="E7713">
            <v>0.95835144800000005</v>
          </cell>
          <cell r="F7713" t="str">
            <v>Not an Outlier</v>
          </cell>
        </row>
        <row r="7714">
          <cell r="A7714">
            <v>8548.19</v>
          </cell>
          <cell r="B7714">
            <v>43301</v>
          </cell>
          <cell r="C7714">
            <v>308985</v>
          </cell>
          <cell r="D7714">
            <v>7870.99</v>
          </cell>
          <cell r="E7714">
            <v>0.95672268800000004</v>
          </cell>
          <cell r="F7714" t="str">
            <v>Not an Outlier</v>
          </cell>
        </row>
        <row r="7715">
          <cell r="A7715">
            <v>8549.9500000000007</v>
          </cell>
          <cell r="B7715">
            <v>43042</v>
          </cell>
          <cell r="C7715">
            <v>308983</v>
          </cell>
          <cell r="D7715">
            <v>10038.879999999999</v>
          </cell>
          <cell r="E7715">
            <v>0.94601811700000005</v>
          </cell>
          <cell r="F7715" t="str">
            <v>Not an Outlier</v>
          </cell>
        </row>
        <row r="7716">
          <cell r="A7716">
            <v>8555.2000000000007</v>
          </cell>
          <cell r="B7716">
            <v>43049</v>
          </cell>
          <cell r="C7716">
            <v>308978</v>
          </cell>
          <cell r="D7716">
            <v>28259.07</v>
          </cell>
          <cell r="E7716">
            <v>0.98074490999999997</v>
          </cell>
          <cell r="F7716" t="str">
            <v>Not an Outlier</v>
          </cell>
        </row>
        <row r="7717">
          <cell r="A7717">
            <v>8556.69</v>
          </cell>
          <cell r="B7717">
            <v>43399</v>
          </cell>
          <cell r="C7717">
            <v>308971</v>
          </cell>
          <cell r="D7717">
            <v>14703.57</v>
          </cell>
          <cell r="E7717">
            <v>0.95085832999999997</v>
          </cell>
          <cell r="F7717" t="str">
            <v>Not an Outlier</v>
          </cell>
        </row>
        <row r="7718">
          <cell r="A7718">
            <v>8558.77</v>
          </cell>
          <cell r="B7718">
            <v>42909</v>
          </cell>
          <cell r="C7718">
            <v>308972</v>
          </cell>
          <cell r="D7718">
            <v>17335.939999999999</v>
          </cell>
          <cell r="E7718">
            <v>0.96029099799999995</v>
          </cell>
          <cell r="F7718" t="str">
            <v>Not an Outlier</v>
          </cell>
        </row>
        <row r="7719">
          <cell r="A7719">
            <v>8561.18</v>
          </cell>
          <cell r="B7719">
            <v>42846</v>
          </cell>
          <cell r="C7719">
            <v>308833</v>
          </cell>
          <cell r="D7719">
            <v>24920.44</v>
          </cell>
          <cell r="E7719">
            <v>0.96317193300000004</v>
          </cell>
          <cell r="F7719" t="str">
            <v>Not an Outlier</v>
          </cell>
        </row>
        <row r="7720">
          <cell r="A7720">
            <v>8563.2800000000007</v>
          </cell>
          <cell r="B7720">
            <v>43021</v>
          </cell>
          <cell r="C7720">
            <v>308983</v>
          </cell>
          <cell r="D7720">
            <v>10937.74</v>
          </cell>
          <cell r="E7720">
            <v>0.97440850499999998</v>
          </cell>
          <cell r="F7720" t="str">
            <v>Not an Outlier</v>
          </cell>
        </row>
        <row r="7721">
          <cell r="A7721">
            <v>8563.83</v>
          </cell>
          <cell r="B7721">
            <v>43238</v>
          </cell>
          <cell r="C7721">
            <v>308861</v>
          </cell>
          <cell r="D7721">
            <v>12124.14</v>
          </cell>
          <cell r="E7721">
            <v>0.97442323900000005</v>
          </cell>
          <cell r="F7721" t="str">
            <v>Not an Outlier</v>
          </cell>
        </row>
        <row r="7722">
          <cell r="A7722">
            <v>8566.86</v>
          </cell>
          <cell r="B7722">
            <v>43070</v>
          </cell>
          <cell r="C7722">
            <v>308978</v>
          </cell>
          <cell r="D7722">
            <v>27254.13</v>
          </cell>
          <cell r="E7722">
            <v>0.98413972500000002</v>
          </cell>
          <cell r="F7722" t="str">
            <v>Not an Outlier</v>
          </cell>
        </row>
        <row r="7723">
          <cell r="A7723">
            <v>8570.65</v>
          </cell>
          <cell r="B7723">
            <v>43035</v>
          </cell>
          <cell r="C7723">
            <v>308971</v>
          </cell>
          <cell r="D7723">
            <v>17218.64</v>
          </cell>
          <cell r="E7723">
            <v>0.96017216500000002</v>
          </cell>
          <cell r="F7723" t="str">
            <v>Not an Outlier</v>
          </cell>
        </row>
        <row r="7724">
          <cell r="A7724">
            <v>8574.23</v>
          </cell>
          <cell r="B7724">
            <v>43210</v>
          </cell>
          <cell r="C7724">
            <v>308977</v>
          </cell>
          <cell r="D7724">
            <v>21296.48</v>
          </cell>
          <cell r="E7724">
            <v>0.97850268200000001</v>
          </cell>
          <cell r="F7724" t="str">
            <v>Not an Outlier</v>
          </cell>
        </row>
        <row r="7725">
          <cell r="A7725">
            <v>8576.23</v>
          </cell>
          <cell r="B7725">
            <v>43063</v>
          </cell>
          <cell r="C7725">
            <v>308978</v>
          </cell>
          <cell r="D7725">
            <v>28053.66</v>
          </cell>
          <cell r="E7725">
            <v>0.98512102599999996</v>
          </cell>
          <cell r="F7725" t="str">
            <v>Not an Outlier</v>
          </cell>
        </row>
        <row r="7726">
          <cell r="A7726">
            <v>8577.73</v>
          </cell>
          <cell r="B7726">
            <v>43322</v>
          </cell>
          <cell r="C7726">
            <v>308971</v>
          </cell>
          <cell r="D7726">
            <v>15630.8</v>
          </cell>
          <cell r="E7726">
            <v>0.94202166600000004</v>
          </cell>
          <cell r="F7726" t="str">
            <v>Not an Outlier</v>
          </cell>
        </row>
        <row r="7727">
          <cell r="A7727">
            <v>8578.64</v>
          </cell>
          <cell r="B7727">
            <v>43392</v>
          </cell>
          <cell r="C7727">
            <v>308972</v>
          </cell>
          <cell r="D7727">
            <v>15939.51</v>
          </cell>
          <cell r="E7727">
            <v>0.97381052400000001</v>
          </cell>
          <cell r="F7727" t="str">
            <v>Not an Outlier</v>
          </cell>
        </row>
        <row r="7728">
          <cell r="A7728">
            <v>8580.09</v>
          </cell>
          <cell r="B7728">
            <v>43385</v>
          </cell>
          <cell r="C7728">
            <v>308981</v>
          </cell>
          <cell r="D7728">
            <v>11032.94</v>
          </cell>
          <cell r="E7728">
            <v>0.97892160399999995</v>
          </cell>
          <cell r="F7728" t="str">
            <v>Not an Outlier</v>
          </cell>
        </row>
        <row r="7729">
          <cell r="A7729">
            <v>8580.91</v>
          </cell>
          <cell r="B7729">
            <v>43343</v>
          </cell>
          <cell r="C7729">
            <v>308981</v>
          </cell>
          <cell r="D7729">
            <v>11252.42</v>
          </cell>
          <cell r="E7729">
            <v>0.96957620099999997</v>
          </cell>
          <cell r="F7729" t="str">
            <v>Not an Outlier</v>
          </cell>
        </row>
        <row r="7730">
          <cell r="A7730">
            <v>8582.1</v>
          </cell>
          <cell r="B7730">
            <v>43042</v>
          </cell>
          <cell r="C7730">
            <v>308985</v>
          </cell>
          <cell r="D7730">
            <v>6439.58</v>
          </cell>
          <cell r="E7730">
            <v>0.90127724499999995</v>
          </cell>
          <cell r="F7730" t="str">
            <v>Not an Outlier</v>
          </cell>
        </row>
        <row r="7731">
          <cell r="A7731">
            <v>8583.42</v>
          </cell>
          <cell r="B7731">
            <v>43343</v>
          </cell>
          <cell r="C7731">
            <v>308985</v>
          </cell>
          <cell r="D7731">
            <v>7907.56</v>
          </cell>
          <cell r="E7731">
            <v>0.96379410300000001</v>
          </cell>
          <cell r="F7731" t="str">
            <v>Not an Outlier</v>
          </cell>
        </row>
        <row r="7732">
          <cell r="A7732">
            <v>8584.17</v>
          </cell>
          <cell r="B7732">
            <v>43210</v>
          </cell>
          <cell r="C7732">
            <v>308840</v>
          </cell>
          <cell r="D7732">
            <v>29789.68</v>
          </cell>
          <cell r="E7732">
            <v>0.95703706300000002</v>
          </cell>
          <cell r="F7732" t="str">
            <v>Not an Outlier</v>
          </cell>
        </row>
        <row r="7733">
          <cell r="A7733">
            <v>8584.86</v>
          </cell>
          <cell r="B7733">
            <v>43259</v>
          </cell>
          <cell r="C7733">
            <v>308971</v>
          </cell>
          <cell r="D7733">
            <v>10038.48</v>
          </cell>
          <cell r="E7733">
            <v>0.86206713599999996</v>
          </cell>
          <cell r="F7733" t="str">
            <v>Not an Outlier</v>
          </cell>
        </row>
        <row r="7734">
          <cell r="A7734">
            <v>8586.56</v>
          </cell>
          <cell r="B7734">
            <v>43238</v>
          </cell>
          <cell r="C7734">
            <v>308972</v>
          </cell>
          <cell r="D7734">
            <v>12148.93</v>
          </cell>
          <cell r="E7734">
            <v>0.91360862099999995</v>
          </cell>
          <cell r="F7734" t="str">
            <v>Not an Outlier</v>
          </cell>
        </row>
        <row r="7735">
          <cell r="A7735">
            <v>8586.73</v>
          </cell>
          <cell r="B7735">
            <v>43357</v>
          </cell>
          <cell r="C7735">
            <v>308681</v>
          </cell>
          <cell r="D7735">
            <v>28221.42</v>
          </cell>
          <cell r="E7735">
            <v>0.96522273199999997</v>
          </cell>
          <cell r="F7735" t="str">
            <v>Not an Outlier</v>
          </cell>
        </row>
        <row r="7736">
          <cell r="A7736">
            <v>8588.56</v>
          </cell>
          <cell r="B7736">
            <v>42783</v>
          </cell>
          <cell r="C7736">
            <v>308861</v>
          </cell>
          <cell r="D7736">
            <v>11765.27</v>
          </cell>
          <cell r="E7736">
            <v>0.96273751200000002</v>
          </cell>
          <cell r="F7736" t="str">
            <v>Not an Outlier</v>
          </cell>
        </row>
        <row r="7737">
          <cell r="A7737">
            <v>8589.69</v>
          </cell>
          <cell r="B7737">
            <v>43371</v>
          </cell>
          <cell r="C7737">
            <v>308833</v>
          </cell>
          <cell r="D7737">
            <v>21745.47</v>
          </cell>
          <cell r="E7737">
            <v>0.977397022</v>
          </cell>
          <cell r="F7737" t="str">
            <v>Not an Outlier</v>
          </cell>
        </row>
        <row r="7738">
          <cell r="A7738">
            <v>8590.7199999999993</v>
          </cell>
          <cell r="B7738">
            <v>42909</v>
          </cell>
          <cell r="C7738">
            <v>308976</v>
          </cell>
          <cell r="D7738">
            <v>14879.68</v>
          </cell>
          <cell r="E7738">
            <v>0.88539277699999996</v>
          </cell>
          <cell r="F7738" t="str">
            <v>Not an Outlier</v>
          </cell>
        </row>
        <row r="7739">
          <cell r="A7739">
            <v>8591.49</v>
          </cell>
          <cell r="B7739">
            <v>42916</v>
          </cell>
          <cell r="C7739">
            <v>300388</v>
          </cell>
          <cell r="D7739">
            <v>24471.41</v>
          </cell>
          <cell r="E7739">
            <v>0.97940387200000001</v>
          </cell>
          <cell r="F7739" t="str">
            <v>Not an Outlier</v>
          </cell>
        </row>
        <row r="7740">
          <cell r="A7740">
            <v>8599.1299999999992</v>
          </cell>
          <cell r="B7740">
            <v>43182</v>
          </cell>
          <cell r="C7740">
            <v>308729</v>
          </cell>
          <cell r="D7740">
            <v>17052.93</v>
          </cell>
          <cell r="E7740">
            <v>0.97478125100000002</v>
          </cell>
          <cell r="F7740" t="str">
            <v>Not an Outlier</v>
          </cell>
        </row>
        <row r="7741">
          <cell r="A7741">
            <v>8601.93</v>
          </cell>
          <cell r="B7741">
            <v>43364</v>
          </cell>
          <cell r="C7741">
            <v>308849</v>
          </cell>
          <cell r="D7741">
            <v>17364.62</v>
          </cell>
          <cell r="E7741">
            <v>0.93752152499999997</v>
          </cell>
          <cell r="F7741" t="str">
            <v>Not an Outlier</v>
          </cell>
        </row>
        <row r="7742">
          <cell r="A7742">
            <v>8607.35</v>
          </cell>
          <cell r="B7742">
            <v>43161</v>
          </cell>
          <cell r="C7742">
            <v>308985</v>
          </cell>
          <cell r="D7742">
            <v>7163.9</v>
          </cell>
          <cell r="E7742">
            <v>0.94072349600000005</v>
          </cell>
          <cell r="F7742" t="str">
            <v>Not an Outlier</v>
          </cell>
        </row>
        <row r="7743">
          <cell r="A7743">
            <v>8607.58</v>
          </cell>
          <cell r="B7743">
            <v>43028</v>
          </cell>
          <cell r="C7743">
            <v>308983</v>
          </cell>
          <cell r="D7743">
            <v>10636.3</v>
          </cell>
          <cell r="E7743">
            <v>0.97144602999999996</v>
          </cell>
          <cell r="F7743" t="str">
            <v>Not an Outlier</v>
          </cell>
        </row>
        <row r="7744">
          <cell r="A7744">
            <v>8607.61</v>
          </cell>
          <cell r="B7744">
            <v>42993</v>
          </cell>
          <cell r="C7744">
            <v>308983</v>
          </cell>
          <cell r="D7744">
            <v>11123.61</v>
          </cell>
          <cell r="E7744">
            <v>0.95625408899999997</v>
          </cell>
          <cell r="F7744" t="str">
            <v>Not an Outlier</v>
          </cell>
        </row>
        <row r="7745">
          <cell r="A7745">
            <v>8613.5300000000007</v>
          </cell>
          <cell r="B7745">
            <v>43336</v>
          </cell>
          <cell r="C7745">
            <v>308976</v>
          </cell>
          <cell r="D7745">
            <v>18420.53</v>
          </cell>
          <cell r="E7745">
            <v>0.95853958800000005</v>
          </cell>
          <cell r="F7745" t="str">
            <v>Not an Outlier</v>
          </cell>
        </row>
        <row r="7746">
          <cell r="A7746">
            <v>8613.58</v>
          </cell>
          <cell r="B7746">
            <v>43112</v>
          </cell>
          <cell r="C7746">
            <v>308861</v>
          </cell>
          <cell r="D7746">
            <v>11808.15</v>
          </cell>
          <cell r="E7746">
            <v>0.97802930799999999</v>
          </cell>
          <cell r="F7746" t="str">
            <v>Not an Outlier</v>
          </cell>
        </row>
        <row r="7747">
          <cell r="A7747">
            <v>8613.9699999999993</v>
          </cell>
          <cell r="B7747">
            <v>43049</v>
          </cell>
          <cell r="C7747">
            <v>300388</v>
          </cell>
          <cell r="D7747">
            <v>23565.95</v>
          </cell>
          <cell r="E7747">
            <v>0.96147772600000003</v>
          </cell>
          <cell r="F7747" t="str">
            <v>Not an Outlier</v>
          </cell>
        </row>
        <row r="7748">
          <cell r="A7748">
            <v>8617.2000000000007</v>
          </cell>
          <cell r="B7748">
            <v>43448</v>
          </cell>
          <cell r="C7748">
            <v>308863</v>
          </cell>
          <cell r="D7748">
            <v>31846.54</v>
          </cell>
          <cell r="E7748">
            <v>0.96507483400000005</v>
          </cell>
          <cell r="F7748" t="str">
            <v>Not an Outlier</v>
          </cell>
        </row>
        <row r="7749">
          <cell r="A7749">
            <v>8619.98</v>
          </cell>
          <cell r="B7749">
            <v>42888</v>
          </cell>
          <cell r="C7749">
            <v>300388</v>
          </cell>
          <cell r="D7749">
            <v>25819.65</v>
          </cell>
          <cell r="E7749">
            <v>0.97504118200000001</v>
          </cell>
          <cell r="F7749" t="str">
            <v>Not an Outlier</v>
          </cell>
        </row>
        <row r="7750">
          <cell r="A7750">
            <v>8623.85</v>
          </cell>
          <cell r="B7750">
            <v>43413</v>
          </cell>
          <cell r="C7750">
            <v>308971</v>
          </cell>
          <cell r="D7750">
            <v>15575.17</v>
          </cell>
          <cell r="E7750">
            <v>0.94723925200000003</v>
          </cell>
          <cell r="F7750" t="str">
            <v>Not an Outlier</v>
          </cell>
        </row>
        <row r="7751">
          <cell r="A7751">
            <v>8632.94</v>
          </cell>
          <cell r="B7751">
            <v>42888</v>
          </cell>
          <cell r="C7751">
            <v>308729</v>
          </cell>
          <cell r="D7751">
            <v>18082.18</v>
          </cell>
          <cell r="E7751">
            <v>0.98045299600000002</v>
          </cell>
          <cell r="F7751" t="str">
            <v>Not an Outlier</v>
          </cell>
        </row>
        <row r="7752">
          <cell r="A7752">
            <v>8634.7000000000007</v>
          </cell>
          <cell r="B7752">
            <v>43427</v>
          </cell>
          <cell r="C7752">
            <v>308681</v>
          </cell>
          <cell r="D7752">
            <v>26659.46</v>
          </cell>
          <cell r="E7752">
            <v>0.96430771000000004</v>
          </cell>
          <cell r="F7752" t="str">
            <v>Not an Outlier</v>
          </cell>
        </row>
        <row r="7753">
          <cell r="A7753">
            <v>8636.58</v>
          </cell>
          <cell r="B7753">
            <v>43217</v>
          </cell>
          <cell r="C7753">
            <v>308983</v>
          </cell>
          <cell r="D7753">
            <v>11741.02</v>
          </cell>
          <cell r="E7753">
            <v>0.98334390599999999</v>
          </cell>
          <cell r="F7753" t="str">
            <v>Not an Outlier</v>
          </cell>
        </row>
        <row r="7754">
          <cell r="A7754">
            <v>8645.02</v>
          </cell>
          <cell r="B7754">
            <v>43392</v>
          </cell>
          <cell r="C7754">
            <v>308833</v>
          </cell>
          <cell r="D7754">
            <v>19412.689999999999</v>
          </cell>
          <cell r="E7754">
            <v>0.96120435400000004</v>
          </cell>
          <cell r="F7754" t="str">
            <v>Not an Outlier</v>
          </cell>
        </row>
        <row r="7755">
          <cell r="A7755">
            <v>8646.2199999999993</v>
          </cell>
          <cell r="B7755">
            <v>43315</v>
          </cell>
          <cell r="C7755">
            <v>308985</v>
          </cell>
          <cell r="D7755">
            <v>8043.97</v>
          </cell>
          <cell r="E7755">
            <v>0.95878589299999994</v>
          </cell>
          <cell r="F7755" t="str">
            <v>Not an Outlier</v>
          </cell>
        </row>
        <row r="7756">
          <cell r="A7756">
            <v>8646.73</v>
          </cell>
          <cell r="B7756">
            <v>43469</v>
          </cell>
          <cell r="C7756">
            <v>308863</v>
          </cell>
          <cell r="D7756">
            <v>49457.14</v>
          </cell>
          <cell r="E7756">
            <v>0.96723179500000001</v>
          </cell>
          <cell r="F7756" t="str">
            <v>Not an Outlier</v>
          </cell>
        </row>
        <row r="7757">
          <cell r="A7757">
            <v>8646.8799999999992</v>
          </cell>
          <cell r="B7757">
            <v>42776</v>
          </cell>
          <cell r="C7757">
            <v>308985</v>
          </cell>
          <cell r="D7757">
            <v>9308.15</v>
          </cell>
          <cell r="E7757">
            <v>0.97072023500000004</v>
          </cell>
          <cell r="F7757" t="str">
            <v>Not an Outlier</v>
          </cell>
        </row>
        <row r="7758">
          <cell r="A7758">
            <v>8651.33</v>
          </cell>
          <cell r="B7758">
            <v>43371</v>
          </cell>
          <cell r="C7758">
            <v>308861</v>
          </cell>
          <cell r="D7758">
            <v>11171.94</v>
          </cell>
          <cell r="E7758">
            <v>0.93284663499999998</v>
          </cell>
          <cell r="F7758" t="str">
            <v>Not an Outlier</v>
          </cell>
        </row>
        <row r="7759">
          <cell r="A7759">
            <v>8657.35</v>
          </cell>
          <cell r="B7759">
            <v>43224</v>
          </cell>
          <cell r="C7759">
            <v>308840</v>
          </cell>
          <cell r="D7759">
            <v>27908.36</v>
          </cell>
          <cell r="E7759">
            <v>0.96204815399999999</v>
          </cell>
          <cell r="F7759" t="str">
            <v>Not an Outlier</v>
          </cell>
        </row>
        <row r="7760">
          <cell r="A7760">
            <v>8658.9599999999991</v>
          </cell>
          <cell r="B7760">
            <v>43308</v>
          </cell>
          <cell r="C7760">
            <v>308981</v>
          </cell>
          <cell r="D7760">
            <v>11440.09</v>
          </cell>
          <cell r="E7760">
            <v>0.94715780599999999</v>
          </cell>
          <cell r="F7760" t="str">
            <v>Not an Outlier</v>
          </cell>
        </row>
        <row r="7761">
          <cell r="A7761">
            <v>8661.49</v>
          </cell>
          <cell r="B7761">
            <v>43070</v>
          </cell>
          <cell r="C7761">
            <v>308981</v>
          </cell>
          <cell r="D7761">
            <v>10015.43</v>
          </cell>
          <cell r="E7761">
            <v>0.94481554099999998</v>
          </cell>
          <cell r="F7761" t="str">
            <v>Not an Outlier</v>
          </cell>
        </row>
        <row r="7762">
          <cell r="A7762">
            <v>8663.32</v>
          </cell>
          <cell r="B7762">
            <v>43133</v>
          </cell>
          <cell r="C7762">
            <v>308840</v>
          </cell>
          <cell r="D7762">
            <v>25979.31</v>
          </cell>
          <cell r="E7762">
            <v>0.94344995600000003</v>
          </cell>
          <cell r="F7762" t="str">
            <v>Not an Outlier</v>
          </cell>
        </row>
        <row r="7763">
          <cell r="A7763">
            <v>8665.4500000000007</v>
          </cell>
          <cell r="B7763">
            <v>42811</v>
          </cell>
          <cell r="C7763">
            <v>308978</v>
          </cell>
          <cell r="D7763">
            <v>27589.11</v>
          </cell>
          <cell r="E7763">
            <v>0.97082196899999995</v>
          </cell>
          <cell r="F7763" t="str">
            <v>Not an Outlier</v>
          </cell>
        </row>
        <row r="7764">
          <cell r="A7764">
            <v>8671.99</v>
          </cell>
          <cell r="B7764">
            <v>43021</v>
          </cell>
          <cell r="C7764">
            <v>308971</v>
          </cell>
          <cell r="D7764">
            <v>18279.419999999998</v>
          </cell>
          <cell r="E7764">
            <v>0.95959612800000005</v>
          </cell>
          <cell r="F7764" t="str">
            <v>Not an Outlier</v>
          </cell>
        </row>
        <row r="7765">
          <cell r="A7765">
            <v>8673.27</v>
          </cell>
          <cell r="B7765">
            <v>43196</v>
          </cell>
          <cell r="C7765">
            <v>308970</v>
          </cell>
          <cell r="D7765">
            <v>15442.98</v>
          </cell>
          <cell r="E7765">
            <v>0.96627653999999996</v>
          </cell>
          <cell r="F7765" t="str">
            <v>Not an Outlier</v>
          </cell>
        </row>
        <row r="7766">
          <cell r="A7766">
            <v>8674.1299999999992</v>
          </cell>
          <cell r="B7766">
            <v>43161</v>
          </cell>
          <cell r="C7766">
            <v>308840</v>
          </cell>
          <cell r="D7766">
            <v>27966.99</v>
          </cell>
          <cell r="E7766">
            <v>0.95835144800000005</v>
          </cell>
          <cell r="F7766" t="str">
            <v>Not an Outlier</v>
          </cell>
        </row>
        <row r="7767">
          <cell r="A7767">
            <v>8676.3799999999992</v>
          </cell>
          <cell r="B7767">
            <v>43196</v>
          </cell>
          <cell r="C7767">
            <v>308681</v>
          </cell>
          <cell r="D7767">
            <v>30840.37</v>
          </cell>
          <cell r="E7767">
            <v>0.96159323600000002</v>
          </cell>
          <cell r="F7767" t="str">
            <v>Not an Outlier</v>
          </cell>
        </row>
        <row r="7768">
          <cell r="A7768">
            <v>8678.33</v>
          </cell>
          <cell r="B7768">
            <v>43308</v>
          </cell>
          <cell r="C7768">
            <v>308985</v>
          </cell>
          <cell r="D7768">
            <v>8009.62</v>
          </cell>
          <cell r="E7768">
            <v>0.96133104899999999</v>
          </cell>
          <cell r="F7768" t="str">
            <v>Not an Outlier</v>
          </cell>
        </row>
        <row r="7769">
          <cell r="A7769">
            <v>8681.86</v>
          </cell>
          <cell r="B7769">
            <v>42797</v>
          </cell>
          <cell r="C7769">
            <v>308971</v>
          </cell>
          <cell r="D7769">
            <v>41290.6</v>
          </cell>
          <cell r="E7769">
            <v>0.98087644299999999</v>
          </cell>
          <cell r="F7769" t="str">
            <v>Not an Outlier</v>
          </cell>
        </row>
        <row r="7770">
          <cell r="A7770">
            <v>8684.84</v>
          </cell>
          <cell r="B7770">
            <v>43448</v>
          </cell>
          <cell r="C7770">
            <v>308833</v>
          </cell>
          <cell r="D7770">
            <v>19886.45</v>
          </cell>
          <cell r="E7770">
            <v>0.96412060099999997</v>
          </cell>
          <cell r="F7770" t="str">
            <v>Not an Outlier</v>
          </cell>
        </row>
        <row r="7771">
          <cell r="A7771">
            <v>8687.2199999999993</v>
          </cell>
          <cell r="B7771">
            <v>43378</v>
          </cell>
          <cell r="C7771">
            <v>308976</v>
          </cell>
          <cell r="D7771">
            <v>18548.63</v>
          </cell>
          <cell r="E7771">
            <v>0.97791561400000004</v>
          </cell>
          <cell r="F7771" t="str">
            <v>Not an Outlier</v>
          </cell>
        </row>
        <row r="7772">
          <cell r="A7772">
            <v>8690.84</v>
          </cell>
          <cell r="B7772">
            <v>42958</v>
          </cell>
          <cell r="C7772">
            <v>308983</v>
          </cell>
          <cell r="D7772">
            <v>10867.29</v>
          </cell>
          <cell r="E7772">
            <v>0.93730533299999996</v>
          </cell>
          <cell r="F7772" t="str">
            <v>Not an Outlier</v>
          </cell>
        </row>
        <row r="7773">
          <cell r="A7773">
            <v>8695.7000000000007</v>
          </cell>
          <cell r="B7773">
            <v>43000</v>
          </cell>
          <cell r="C7773">
            <v>308971</v>
          </cell>
          <cell r="D7773">
            <v>18323.900000000001</v>
          </cell>
          <cell r="E7773">
            <v>0.96663471199999995</v>
          </cell>
          <cell r="F7773" t="str">
            <v>Not an Outlier</v>
          </cell>
        </row>
        <row r="7774">
          <cell r="A7774">
            <v>8696</v>
          </cell>
          <cell r="B7774">
            <v>43049</v>
          </cell>
          <cell r="C7774">
            <v>308981</v>
          </cell>
          <cell r="D7774">
            <v>9940.48</v>
          </cell>
          <cell r="E7774">
            <v>0.939105674</v>
          </cell>
          <cell r="F7774" t="str">
            <v>Not an Outlier</v>
          </cell>
        </row>
        <row r="7775">
          <cell r="A7775">
            <v>8696.9599999999991</v>
          </cell>
          <cell r="B7775">
            <v>43343</v>
          </cell>
          <cell r="C7775">
            <v>308971</v>
          </cell>
          <cell r="D7775">
            <v>16162.36</v>
          </cell>
          <cell r="E7775">
            <v>0.96850751999999996</v>
          </cell>
          <cell r="F7775" t="str">
            <v>Not an Outlier</v>
          </cell>
        </row>
        <row r="7776">
          <cell r="A7776">
            <v>8699.2999999999993</v>
          </cell>
          <cell r="B7776">
            <v>42783</v>
          </cell>
          <cell r="C7776">
            <v>308978</v>
          </cell>
          <cell r="D7776">
            <v>29732</v>
          </cell>
          <cell r="E7776">
            <v>0.98293727900000005</v>
          </cell>
          <cell r="F7776" t="str">
            <v>Not an Outlier</v>
          </cell>
        </row>
        <row r="7777">
          <cell r="A7777">
            <v>8701.0499999999993</v>
          </cell>
          <cell r="B7777">
            <v>42881</v>
          </cell>
          <cell r="C7777">
            <v>308840</v>
          </cell>
          <cell r="D7777">
            <v>28250.47</v>
          </cell>
          <cell r="E7777">
            <v>0.95942033400000004</v>
          </cell>
          <cell r="F7777" t="str">
            <v>Not an Outlier</v>
          </cell>
        </row>
        <row r="7778">
          <cell r="A7778">
            <v>8701.7900000000009</v>
          </cell>
          <cell r="B7778">
            <v>43021</v>
          </cell>
          <cell r="C7778">
            <v>308977</v>
          </cell>
          <cell r="D7778">
            <v>21123.35</v>
          </cell>
          <cell r="E7778">
            <v>0.96451314499999996</v>
          </cell>
          <cell r="F7778" t="str">
            <v>Not an Outlier</v>
          </cell>
        </row>
        <row r="7779">
          <cell r="A7779">
            <v>8703.92</v>
          </cell>
          <cell r="B7779">
            <v>42979</v>
          </cell>
          <cell r="C7779">
            <v>308971</v>
          </cell>
          <cell r="D7779">
            <v>20488.63</v>
          </cell>
          <cell r="E7779">
            <v>0.95534784500000003</v>
          </cell>
          <cell r="F7779" t="str">
            <v>Not an Outlier</v>
          </cell>
        </row>
        <row r="7780">
          <cell r="A7780">
            <v>8710</v>
          </cell>
          <cell r="B7780">
            <v>42867</v>
          </cell>
          <cell r="C7780">
            <v>308840</v>
          </cell>
          <cell r="D7780">
            <v>29385.38</v>
          </cell>
          <cell r="E7780">
            <v>0.97022534800000004</v>
          </cell>
          <cell r="F7780" t="str">
            <v>Not an Outlier</v>
          </cell>
        </row>
        <row r="7781">
          <cell r="A7781">
            <v>8713.9599999999991</v>
          </cell>
          <cell r="B7781">
            <v>43455</v>
          </cell>
          <cell r="C7781">
            <v>308849</v>
          </cell>
          <cell r="D7781">
            <v>16461.849999999999</v>
          </cell>
          <cell r="E7781">
            <v>0.92616658799999996</v>
          </cell>
          <cell r="F7781" t="str">
            <v>Not an Outlier</v>
          </cell>
        </row>
        <row r="7782">
          <cell r="A7782">
            <v>8717.49</v>
          </cell>
          <cell r="B7782">
            <v>43280</v>
          </cell>
          <cell r="C7782">
            <v>308983</v>
          </cell>
          <cell r="D7782">
            <v>10353.35</v>
          </cell>
          <cell r="E7782">
            <v>0.9567582</v>
          </cell>
          <cell r="F7782" t="str">
            <v>Not an Outlier</v>
          </cell>
        </row>
        <row r="7783">
          <cell r="A7783">
            <v>8718.5499999999993</v>
          </cell>
          <cell r="B7783">
            <v>42902</v>
          </cell>
          <cell r="C7783">
            <v>308972</v>
          </cell>
          <cell r="D7783">
            <v>17716.77</v>
          </cell>
          <cell r="E7783">
            <v>0.96760999999999997</v>
          </cell>
          <cell r="F7783" t="str">
            <v>Not an Outlier</v>
          </cell>
        </row>
        <row r="7784">
          <cell r="A7784">
            <v>8721.52</v>
          </cell>
          <cell r="B7784">
            <v>43371</v>
          </cell>
          <cell r="C7784">
            <v>308985</v>
          </cell>
          <cell r="D7784">
            <v>7562.19</v>
          </cell>
          <cell r="E7784">
            <v>0.95492710800000002</v>
          </cell>
          <cell r="F7784" t="str">
            <v>Not an Outlier</v>
          </cell>
        </row>
        <row r="7785">
          <cell r="A7785">
            <v>8723.2800000000007</v>
          </cell>
          <cell r="B7785">
            <v>43000</v>
          </cell>
          <cell r="C7785">
            <v>308861</v>
          </cell>
          <cell r="D7785">
            <v>10565.33</v>
          </cell>
          <cell r="E7785">
            <v>0.94327102500000004</v>
          </cell>
          <cell r="F7785" t="str">
            <v>Not an Outlier</v>
          </cell>
        </row>
        <row r="7786">
          <cell r="A7786">
            <v>8726.57</v>
          </cell>
          <cell r="B7786">
            <v>43000</v>
          </cell>
          <cell r="C7786">
            <v>308983</v>
          </cell>
          <cell r="D7786">
            <v>11419.87</v>
          </cell>
          <cell r="E7786">
            <v>0.95674840500000002</v>
          </cell>
          <cell r="F7786" t="str">
            <v>Not an Outlier</v>
          </cell>
        </row>
        <row r="7787">
          <cell r="A7787">
            <v>8732.4599999999991</v>
          </cell>
          <cell r="B7787">
            <v>42797</v>
          </cell>
          <cell r="C7787">
            <v>308979</v>
          </cell>
          <cell r="D7787">
            <v>30312.76</v>
          </cell>
          <cell r="E7787">
            <v>0.98333983199999997</v>
          </cell>
          <cell r="F7787" t="str">
            <v>Not an Outlier</v>
          </cell>
        </row>
        <row r="7788">
          <cell r="A7788">
            <v>8735.49</v>
          </cell>
          <cell r="B7788">
            <v>43077</v>
          </cell>
          <cell r="C7788">
            <v>308732</v>
          </cell>
          <cell r="D7788">
            <v>13473.38</v>
          </cell>
          <cell r="E7788">
            <v>0.98174442100000003</v>
          </cell>
          <cell r="F7788" t="str">
            <v>Not an Outlier</v>
          </cell>
        </row>
        <row r="7789">
          <cell r="A7789">
            <v>8737.77</v>
          </cell>
          <cell r="B7789">
            <v>43028</v>
          </cell>
          <cell r="C7789">
            <v>300376</v>
          </cell>
          <cell r="D7789">
            <v>29115.77</v>
          </cell>
          <cell r="E7789">
            <v>0.90013327499999995</v>
          </cell>
          <cell r="F7789" t="str">
            <v>Not an Outlier</v>
          </cell>
        </row>
        <row r="7790">
          <cell r="A7790">
            <v>8743.44</v>
          </cell>
          <cell r="B7790">
            <v>43119</v>
          </cell>
          <cell r="C7790">
            <v>308861</v>
          </cell>
          <cell r="D7790">
            <v>12037.48</v>
          </cell>
          <cell r="E7790">
            <v>0.96815439000000003</v>
          </cell>
          <cell r="F7790" t="str">
            <v>Not an Outlier</v>
          </cell>
        </row>
        <row r="7791">
          <cell r="A7791">
            <v>8744.2099999999991</v>
          </cell>
          <cell r="B7791">
            <v>43301</v>
          </cell>
          <cell r="C7791">
            <v>308983</v>
          </cell>
          <cell r="D7791">
            <v>10246.11</v>
          </cell>
          <cell r="E7791">
            <v>0.95749669199999998</v>
          </cell>
          <cell r="F7791" t="str">
            <v>Not an Outlier</v>
          </cell>
        </row>
        <row r="7792">
          <cell r="A7792">
            <v>8746.84</v>
          </cell>
          <cell r="B7792">
            <v>43301</v>
          </cell>
          <cell r="C7792">
            <v>308981</v>
          </cell>
          <cell r="D7792">
            <v>11352.57</v>
          </cell>
          <cell r="E7792">
            <v>0.94789629799999997</v>
          </cell>
          <cell r="F7792" t="str">
            <v>Not an Outlier</v>
          </cell>
        </row>
        <row r="7793">
          <cell r="A7793">
            <v>8748.11</v>
          </cell>
          <cell r="B7793">
            <v>43175</v>
          </cell>
          <cell r="C7793">
            <v>308971</v>
          </cell>
          <cell r="D7793">
            <v>14588.91</v>
          </cell>
          <cell r="E7793">
            <v>0.95544532599999998</v>
          </cell>
          <cell r="F7793" t="str">
            <v>Not an Outlier</v>
          </cell>
        </row>
        <row r="7794">
          <cell r="A7794">
            <v>8748.98</v>
          </cell>
          <cell r="B7794">
            <v>42881</v>
          </cell>
          <cell r="C7794">
            <v>308861</v>
          </cell>
          <cell r="D7794">
            <v>9001.99</v>
          </cell>
          <cell r="E7794">
            <v>0.90999274200000002</v>
          </cell>
          <cell r="F7794" t="str">
            <v>Not an Outlier</v>
          </cell>
        </row>
        <row r="7795">
          <cell r="A7795">
            <v>8749.41</v>
          </cell>
          <cell r="B7795">
            <v>43308</v>
          </cell>
          <cell r="C7795">
            <v>308681</v>
          </cell>
          <cell r="D7795">
            <v>32754.87</v>
          </cell>
          <cell r="E7795">
            <v>0.97394477800000001</v>
          </cell>
          <cell r="F7795" t="str">
            <v>Not an Outlier</v>
          </cell>
        </row>
        <row r="7796">
          <cell r="A7796">
            <v>8750.19</v>
          </cell>
          <cell r="B7796">
            <v>43336</v>
          </cell>
          <cell r="C7796">
            <v>308833</v>
          </cell>
          <cell r="D7796">
            <v>23055.49</v>
          </cell>
          <cell r="E7796">
            <v>0.97862996599999996</v>
          </cell>
          <cell r="F7796" t="str">
            <v>Not an Outlier</v>
          </cell>
        </row>
        <row r="7797">
          <cell r="A7797">
            <v>8753.27</v>
          </cell>
          <cell r="B7797">
            <v>42958</v>
          </cell>
          <cell r="C7797">
            <v>308976</v>
          </cell>
          <cell r="D7797">
            <v>16110.29</v>
          </cell>
          <cell r="E7797">
            <v>0.88253335499999996</v>
          </cell>
          <cell r="F7797" t="str">
            <v>Not an Outlier</v>
          </cell>
        </row>
        <row r="7798">
          <cell r="A7798">
            <v>8757.41</v>
          </cell>
          <cell r="B7798">
            <v>42944</v>
          </cell>
          <cell r="C7798">
            <v>308970</v>
          </cell>
          <cell r="D7798">
            <v>14062.12</v>
          </cell>
          <cell r="E7798">
            <v>0.96721141399999999</v>
          </cell>
          <cell r="F7798" t="str">
            <v>Not an Outlier</v>
          </cell>
        </row>
        <row r="7799">
          <cell r="A7799">
            <v>8760.2199999999993</v>
          </cell>
          <cell r="B7799">
            <v>43378</v>
          </cell>
          <cell r="C7799">
            <v>308849</v>
          </cell>
          <cell r="D7799">
            <v>16362.44</v>
          </cell>
          <cell r="E7799">
            <v>0.93735732199999999</v>
          </cell>
          <cell r="F7799" t="str">
            <v>Not an Outlier</v>
          </cell>
        </row>
        <row r="7800">
          <cell r="A7800">
            <v>8762.7099999999991</v>
          </cell>
          <cell r="B7800">
            <v>43175</v>
          </cell>
          <cell r="C7800">
            <v>308976</v>
          </cell>
          <cell r="D7800">
            <v>21254.71</v>
          </cell>
          <cell r="E7800">
            <v>0.97060855300000004</v>
          </cell>
          <cell r="F7800" t="str">
            <v>Not an Outlier</v>
          </cell>
        </row>
        <row r="7801">
          <cell r="A7801">
            <v>8765.32</v>
          </cell>
          <cell r="B7801">
            <v>42930</v>
          </cell>
          <cell r="C7801">
            <v>308983</v>
          </cell>
          <cell r="D7801">
            <v>11093.43</v>
          </cell>
          <cell r="E7801">
            <v>0.94480244999999996</v>
          </cell>
          <cell r="F7801" t="str">
            <v>Not an Outlier</v>
          </cell>
        </row>
        <row r="7802">
          <cell r="A7802">
            <v>8767.52</v>
          </cell>
          <cell r="B7802">
            <v>43364</v>
          </cell>
          <cell r="C7802">
            <v>308833</v>
          </cell>
          <cell r="D7802">
            <v>21268.18</v>
          </cell>
          <cell r="E7802">
            <v>0.978712162</v>
          </cell>
          <cell r="F7802" t="str">
            <v>Not an Outlier</v>
          </cell>
        </row>
        <row r="7803">
          <cell r="A7803">
            <v>8769.14</v>
          </cell>
          <cell r="B7803">
            <v>43287</v>
          </cell>
          <cell r="C7803">
            <v>308985</v>
          </cell>
          <cell r="D7803">
            <v>7555.35</v>
          </cell>
          <cell r="E7803">
            <v>0.92508109500000002</v>
          </cell>
          <cell r="F7803" t="str">
            <v>Not an Outlier</v>
          </cell>
        </row>
        <row r="7804">
          <cell r="A7804">
            <v>8770.61</v>
          </cell>
          <cell r="B7804">
            <v>43441</v>
          </cell>
          <cell r="C7804">
            <v>308861</v>
          </cell>
          <cell r="D7804">
            <v>12713.19</v>
          </cell>
          <cell r="E7804">
            <v>0.97450266100000005</v>
          </cell>
          <cell r="F7804" t="str">
            <v>Not an Outlier</v>
          </cell>
        </row>
        <row r="7805">
          <cell r="A7805">
            <v>8772.2199999999993</v>
          </cell>
          <cell r="B7805">
            <v>43287</v>
          </cell>
          <cell r="C7805">
            <v>308981</v>
          </cell>
          <cell r="D7805">
            <v>11004.08</v>
          </cell>
          <cell r="E7805">
            <v>0.95749669199999998</v>
          </cell>
          <cell r="F7805" t="str">
            <v>Not an Outlier</v>
          </cell>
        </row>
        <row r="7806">
          <cell r="A7806">
            <v>8773.0300000000007</v>
          </cell>
          <cell r="B7806">
            <v>43035</v>
          </cell>
          <cell r="C7806">
            <v>308979</v>
          </cell>
          <cell r="D7806">
            <v>28121.05</v>
          </cell>
          <cell r="E7806">
            <v>0.97044151000000001</v>
          </cell>
          <cell r="F7806" t="str">
            <v>Not an Outlier</v>
          </cell>
        </row>
        <row r="7807">
          <cell r="A7807">
            <v>8773.34</v>
          </cell>
          <cell r="B7807">
            <v>43392</v>
          </cell>
          <cell r="C7807">
            <v>308981</v>
          </cell>
          <cell r="D7807">
            <v>10599.15</v>
          </cell>
          <cell r="E7807">
            <v>0.97817446399999997</v>
          </cell>
          <cell r="F7807" t="str">
            <v>Not an Outlier</v>
          </cell>
        </row>
        <row r="7808">
          <cell r="A7808">
            <v>8777.3700000000008</v>
          </cell>
          <cell r="B7808">
            <v>42860</v>
          </cell>
          <cell r="C7808">
            <v>308861</v>
          </cell>
          <cell r="D7808">
            <v>8269.66</v>
          </cell>
          <cell r="E7808">
            <v>0.90223056199999996</v>
          </cell>
          <cell r="F7808" t="str">
            <v>Not an Outlier</v>
          </cell>
        </row>
        <row r="7809">
          <cell r="A7809">
            <v>8778.25</v>
          </cell>
          <cell r="B7809">
            <v>42993</v>
          </cell>
          <cell r="C7809">
            <v>308979</v>
          </cell>
          <cell r="D7809">
            <v>25428.91</v>
          </cell>
          <cell r="E7809">
            <v>0.94229759499999999</v>
          </cell>
          <cell r="F7809" t="str">
            <v>Not an Outlier</v>
          </cell>
        </row>
        <row r="7810">
          <cell r="A7810">
            <v>8783.67</v>
          </cell>
          <cell r="B7810">
            <v>42776</v>
          </cell>
          <cell r="C7810">
            <v>308729</v>
          </cell>
          <cell r="D7810">
            <v>20995.54</v>
          </cell>
          <cell r="E7810">
            <v>0.97771825700000004</v>
          </cell>
          <cell r="F7810" t="str">
            <v>Not an Outlier</v>
          </cell>
        </row>
        <row r="7811">
          <cell r="A7811">
            <v>8784.5300000000007</v>
          </cell>
          <cell r="B7811">
            <v>42902</v>
          </cell>
          <cell r="C7811">
            <v>300388</v>
          </cell>
          <cell r="D7811">
            <v>25529.59</v>
          </cell>
          <cell r="E7811">
            <v>0.97939024100000005</v>
          </cell>
          <cell r="F7811" t="str">
            <v>Not an Outlier</v>
          </cell>
        </row>
        <row r="7812">
          <cell r="A7812">
            <v>8787.6</v>
          </cell>
          <cell r="B7812">
            <v>43399</v>
          </cell>
          <cell r="C7812">
            <v>308981</v>
          </cell>
          <cell r="D7812">
            <v>10057.99</v>
          </cell>
          <cell r="E7812">
            <v>0.96758941399999998</v>
          </cell>
          <cell r="F7812" t="str">
            <v>Not an Outlier</v>
          </cell>
        </row>
        <row r="7813">
          <cell r="A7813">
            <v>8787.7099999999991</v>
          </cell>
          <cell r="B7813">
            <v>43000</v>
          </cell>
          <cell r="C7813">
            <v>308977</v>
          </cell>
          <cell r="D7813">
            <v>20132.29</v>
          </cell>
          <cell r="E7813">
            <v>0.95930236800000002</v>
          </cell>
          <cell r="F7813" t="str">
            <v>Not an Outlier</v>
          </cell>
        </row>
        <row r="7814">
          <cell r="A7814">
            <v>8789.68</v>
          </cell>
          <cell r="B7814">
            <v>43259</v>
          </cell>
          <cell r="C7814">
            <v>308976</v>
          </cell>
          <cell r="D7814">
            <v>12485.68</v>
          </cell>
          <cell r="E7814">
            <v>0.82485929300000005</v>
          </cell>
          <cell r="F7814" t="str">
            <v>Not an Outlier</v>
          </cell>
        </row>
        <row r="7815">
          <cell r="A7815">
            <v>8792.99</v>
          </cell>
          <cell r="B7815">
            <v>42965</v>
          </cell>
          <cell r="C7815">
            <v>308983</v>
          </cell>
          <cell r="D7815">
            <v>11067.24</v>
          </cell>
          <cell r="E7815">
            <v>0.94702686899999999</v>
          </cell>
          <cell r="F7815" t="str">
            <v>Not an Outlier</v>
          </cell>
        </row>
        <row r="7816">
          <cell r="A7816">
            <v>8794.1299999999992</v>
          </cell>
          <cell r="B7816">
            <v>42825</v>
          </cell>
          <cell r="C7816">
            <v>308840</v>
          </cell>
          <cell r="D7816">
            <v>28686.58</v>
          </cell>
          <cell r="E7816">
            <v>0.97359182300000002</v>
          </cell>
          <cell r="F7816" t="str">
            <v>Not an Outlier</v>
          </cell>
        </row>
        <row r="7817">
          <cell r="A7817">
            <v>8794.4</v>
          </cell>
          <cell r="B7817">
            <v>42909</v>
          </cell>
          <cell r="C7817">
            <v>308983</v>
          </cell>
          <cell r="D7817">
            <v>12054.32</v>
          </cell>
          <cell r="E7817">
            <v>0.94384157999999996</v>
          </cell>
          <cell r="F7817" t="str">
            <v>Not an Outlier</v>
          </cell>
        </row>
        <row r="7818">
          <cell r="A7818">
            <v>8794.91</v>
          </cell>
          <cell r="B7818">
            <v>42930</v>
          </cell>
          <cell r="C7818">
            <v>308985</v>
          </cell>
          <cell r="D7818">
            <v>5964.02</v>
          </cell>
          <cell r="E7818">
            <v>0.85978325</v>
          </cell>
          <cell r="F7818" t="str">
            <v>Not an Outlier</v>
          </cell>
        </row>
        <row r="7819">
          <cell r="A7819">
            <v>8795.1200000000008</v>
          </cell>
          <cell r="B7819">
            <v>42832</v>
          </cell>
          <cell r="C7819">
            <v>308979</v>
          </cell>
          <cell r="D7819">
            <v>25706.75</v>
          </cell>
          <cell r="E7819">
            <v>0.94848010299999996</v>
          </cell>
          <cell r="F7819" t="str">
            <v>Not an Outlier</v>
          </cell>
        </row>
        <row r="7820">
          <cell r="A7820">
            <v>8795.58</v>
          </cell>
          <cell r="B7820">
            <v>42923</v>
          </cell>
          <cell r="C7820">
            <v>308729</v>
          </cell>
          <cell r="D7820">
            <v>16971.71</v>
          </cell>
          <cell r="E7820">
            <v>0.98219391</v>
          </cell>
          <cell r="F7820" t="str">
            <v>Not an Outlier</v>
          </cell>
        </row>
        <row r="7821">
          <cell r="A7821">
            <v>8798.14</v>
          </cell>
          <cell r="B7821">
            <v>43245</v>
          </cell>
          <cell r="C7821">
            <v>308972</v>
          </cell>
          <cell r="D7821">
            <v>12557.17</v>
          </cell>
          <cell r="E7821">
            <v>0.89731472700000003</v>
          </cell>
          <cell r="F7821" t="str">
            <v>Not an Outlier</v>
          </cell>
        </row>
        <row r="7822">
          <cell r="A7822">
            <v>8798.64</v>
          </cell>
          <cell r="B7822">
            <v>42979</v>
          </cell>
          <cell r="C7822">
            <v>308983</v>
          </cell>
          <cell r="D7822">
            <v>11555.62</v>
          </cell>
          <cell r="E7822">
            <v>0.95732510599999998</v>
          </cell>
          <cell r="F7822" t="str">
            <v>Not an Outlier</v>
          </cell>
        </row>
        <row r="7823">
          <cell r="A7823">
            <v>8799.6200000000008</v>
          </cell>
          <cell r="B7823">
            <v>43105</v>
          </cell>
          <cell r="C7823">
            <v>308681</v>
          </cell>
          <cell r="D7823">
            <v>26881.38</v>
          </cell>
          <cell r="E7823">
            <v>0.97580745199999996</v>
          </cell>
          <cell r="F7823" t="str">
            <v>Not an Outlier</v>
          </cell>
        </row>
        <row r="7824">
          <cell r="A7824">
            <v>8805.23</v>
          </cell>
          <cell r="B7824">
            <v>43294</v>
          </cell>
          <cell r="C7824">
            <v>308983</v>
          </cell>
          <cell r="D7824">
            <v>10429.549999999999</v>
          </cell>
          <cell r="E7824">
            <v>0.96726119499999996</v>
          </cell>
          <cell r="F7824" t="str">
            <v>Not an Outlier</v>
          </cell>
        </row>
        <row r="7825">
          <cell r="A7825">
            <v>8805.4500000000007</v>
          </cell>
          <cell r="B7825">
            <v>42965</v>
          </cell>
          <cell r="C7825">
            <v>308971</v>
          </cell>
          <cell r="D7825">
            <v>19063.810000000001</v>
          </cell>
          <cell r="E7825">
            <v>0.96885913099999998</v>
          </cell>
          <cell r="F7825" t="str">
            <v>Not an Outlier</v>
          </cell>
        </row>
        <row r="7826">
          <cell r="A7826">
            <v>8807.7000000000007</v>
          </cell>
          <cell r="B7826">
            <v>43231</v>
          </cell>
          <cell r="C7826">
            <v>308970</v>
          </cell>
          <cell r="D7826">
            <v>12750.33</v>
          </cell>
          <cell r="E7826">
            <v>0.95355806899999995</v>
          </cell>
          <cell r="F7826" t="str">
            <v>Not an Outlier</v>
          </cell>
        </row>
        <row r="7827">
          <cell r="A7827">
            <v>8811.58</v>
          </cell>
          <cell r="B7827">
            <v>43385</v>
          </cell>
          <cell r="C7827">
            <v>308833</v>
          </cell>
          <cell r="D7827">
            <v>19953.11</v>
          </cell>
          <cell r="E7827">
            <v>0.97147888900000001</v>
          </cell>
          <cell r="F7827" t="str">
            <v>Not an Outlier</v>
          </cell>
        </row>
        <row r="7828">
          <cell r="A7828">
            <v>8812.7900000000009</v>
          </cell>
          <cell r="B7828">
            <v>43245</v>
          </cell>
          <cell r="C7828">
            <v>308971</v>
          </cell>
          <cell r="D7828">
            <v>10278.9</v>
          </cell>
          <cell r="E7828">
            <v>0.87462149700000003</v>
          </cell>
          <cell r="F7828" t="str">
            <v>Not an Outlier</v>
          </cell>
        </row>
        <row r="7829">
          <cell r="A7829">
            <v>8814.4599999999991</v>
          </cell>
          <cell r="B7829">
            <v>43063</v>
          </cell>
          <cell r="C7829">
            <v>308970</v>
          </cell>
          <cell r="D7829">
            <v>13477.49</v>
          </cell>
          <cell r="E7829">
            <v>0.96407531800000001</v>
          </cell>
          <cell r="F7829" t="str">
            <v>Not an Outlier</v>
          </cell>
        </row>
        <row r="7830">
          <cell r="A7830">
            <v>8819.73</v>
          </cell>
          <cell r="B7830">
            <v>43273</v>
          </cell>
          <cell r="C7830">
            <v>308861</v>
          </cell>
          <cell r="D7830">
            <v>12210.91</v>
          </cell>
          <cell r="E7830">
            <v>0.97508118799999999</v>
          </cell>
          <cell r="F7830" t="str">
            <v>Not an Outlier</v>
          </cell>
        </row>
        <row r="7831">
          <cell r="A7831">
            <v>8823.9699999999993</v>
          </cell>
          <cell r="B7831">
            <v>43469</v>
          </cell>
          <cell r="C7831">
            <v>308681</v>
          </cell>
          <cell r="D7831">
            <v>31859.21</v>
          </cell>
          <cell r="E7831">
            <v>0.95249386599999997</v>
          </cell>
          <cell r="F7831" t="str">
            <v>Not an Outlier</v>
          </cell>
        </row>
        <row r="7832">
          <cell r="A7832">
            <v>8824.19</v>
          </cell>
          <cell r="B7832">
            <v>42916</v>
          </cell>
          <cell r="C7832">
            <v>308681</v>
          </cell>
          <cell r="D7832">
            <v>32192.33</v>
          </cell>
          <cell r="E7832">
            <v>0.98209227700000001</v>
          </cell>
          <cell r="F7832" t="str">
            <v>Not an Outlier</v>
          </cell>
        </row>
        <row r="7833">
          <cell r="A7833">
            <v>8826.32</v>
          </cell>
          <cell r="B7833">
            <v>43217</v>
          </cell>
          <cell r="C7833">
            <v>308970</v>
          </cell>
          <cell r="D7833">
            <v>13898</v>
          </cell>
          <cell r="E7833">
            <v>0.95889162100000003</v>
          </cell>
          <cell r="F7833" t="str">
            <v>Not an Outlier</v>
          </cell>
        </row>
        <row r="7834">
          <cell r="A7834">
            <v>8826.7800000000007</v>
          </cell>
          <cell r="B7834">
            <v>43049</v>
          </cell>
          <cell r="C7834">
            <v>308840</v>
          </cell>
          <cell r="D7834">
            <v>24688.86</v>
          </cell>
          <cell r="E7834">
            <v>0.95271149600000005</v>
          </cell>
          <cell r="F7834" t="str">
            <v>Not an Outlier</v>
          </cell>
        </row>
        <row r="7835">
          <cell r="A7835">
            <v>8829.99</v>
          </cell>
          <cell r="B7835">
            <v>42804</v>
          </cell>
          <cell r="C7835">
            <v>308979</v>
          </cell>
          <cell r="D7835">
            <v>28963.56</v>
          </cell>
          <cell r="E7835">
            <v>0.97995810999999999</v>
          </cell>
          <cell r="F7835" t="str">
            <v>Not an Outlier</v>
          </cell>
        </row>
        <row r="7836">
          <cell r="A7836">
            <v>8830.35</v>
          </cell>
          <cell r="B7836">
            <v>42804</v>
          </cell>
          <cell r="C7836">
            <v>308840</v>
          </cell>
          <cell r="D7836">
            <v>31569.81</v>
          </cell>
          <cell r="E7836">
            <v>0.93282265600000003</v>
          </cell>
          <cell r="F7836" t="str">
            <v>Not an Outlier</v>
          </cell>
        </row>
        <row r="7837">
          <cell r="A7837">
            <v>8834.01</v>
          </cell>
          <cell r="B7837">
            <v>43308</v>
          </cell>
          <cell r="C7837">
            <v>308971</v>
          </cell>
          <cell r="D7837">
            <v>14620.77</v>
          </cell>
          <cell r="E7837">
            <v>0.93988947</v>
          </cell>
          <cell r="F7837" t="str">
            <v>Not an Outlier</v>
          </cell>
        </row>
        <row r="7838">
          <cell r="A7838">
            <v>8834.64</v>
          </cell>
          <cell r="B7838">
            <v>43168</v>
          </cell>
          <cell r="C7838">
            <v>308977</v>
          </cell>
          <cell r="D7838">
            <v>22767.32</v>
          </cell>
          <cell r="E7838">
            <v>0.98030788400000002</v>
          </cell>
          <cell r="F7838" t="str">
            <v>Not an Outlier</v>
          </cell>
        </row>
        <row r="7839">
          <cell r="A7839">
            <v>8835.84</v>
          </cell>
          <cell r="B7839">
            <v>42895</v>
          </cell>
          <cell r="C7839">
            <v>300388</v>
          </cell>
          <cell r="D7839">
            <v>26685.32</v>
          </cell>
          <cell r="E7839">
            <v>0.98383384500000004</v>
          </cell>
          <cell r="F7839" t="str">
            <v>Not an Outlier</v>
          </cell>
        </row>
        <row r="7840">
          <cell r="A7840">
            <v>8836.41</v>
          </cell>
          <cell r="B7840">
            <v>43343</v>
          </cell>
          <cell r="C7840">
            <v>308976</v>
          </cell>
          <cell r="D7840">
            <v>18438.78</v>
          </cell>
          <cell r="E7840">
            <v>0.96404040899999999</v>
          </cell>
          <cell r="F7840" t="str">
            <v>Not an Outlier</v>
          </cell>
        </row>
        <row r="7841">
          <cell r="A7841">
            <v>8844.32</v>
          </cell>
          <cell r="B7841">
            <v>42776</v>
          </cell>
          <cell r="C7841">
            <v>308981</v>
          </cell>
          <cell r="D7841">
            <v>16438.599999999999</v>
          </cell>
          <cell r="E7841">
            <v>0.98252511200000003</v>
          </cell>
          <cell r="F7841" t="str">
            <v>Not an Outlier</v>
          </cell>
        </row>
        <row r="7842">
          <cell r="A7842">
            <v>8844.33</v>
          </cell>
          <cell r="B7842">
            <v>43252</v>
          </cell>
          <cell r="C7842">
            <v>308971</v>
          </cell>
          <cell r="D7842">
            <v>10232.459999999999</v>
          </cell>
          <cell r="E7842">
            <v>0.87371889599999997</v>
          </cell>
          <cell r="F7842" t="str">
            <v>Not an Outlier</v>
          </cell>
        </row>
        <row r="7843">
          <cell r="A7843">
            <v>8845.82</v>
          </cell>
          <cell r="B7843">
            <v>43007</v>
          </cell>
          <cell r="C7843">
            <v>308983</v>
          </cell>
          <cell r="D7843">
            <v>11489.97</v>
          </cell>
          <cell r="E7843">
            <v>0.96993014799999999</v>
          </cell>
          <cell r="F7843" t="str">
            <v>Not an Outlier</v>
          </cell>
        </row>
        <row r="7844">
          <cell r="A7844">
            <v>8846.16</v>
          </cell>
          <cell r="B7844">
            <v>42979</v>
          </cell>
          <cell r="C7844">
            <v>308970</v>
          </cell>
          <cell r="D7844">
            <v>14931.03</v>
          </cell>
          <cell r="E7844">
            <v>0.95081662</v>
          </cell>
          <cell r="F7844" t="str">
            <v>Not an Outlier</v>
          </cell>
        </row>
        <row r="7845">
          <cell r="A7845">
            <v>8846.26</v>
          </cell>
          <cell r="B7845">
            <v>42986</v>
          </cell>
          <cell r="C7845">
            <v>308972</v>
          </cell>
          <cell r="D7845">
            <v>17326.55</v>
          </cell>
          <cell r="E7845">
            <v>0.97345743399999995</v>
          </cell>
          <cell r="F7845" t="str">
            <v>Not an Outlier</v>
          </cell>
        </row>
        <row r="7846">
          <cell r="A7846">
            <v>8852.5400000000009</v>
          </cell>
          <cell r="B7846">
            <v>42839</v>
          </cell>
          <cell r="C7846">
            <v>308729</v>
          </cell>
          <cell r="D7846">
            <v>18666.11</v>
          </cell>
          <cell r="E7846">
            <v>0.97245233600000003</v>
          </cell>
          <cell r="F7846" t="str">
            <v>Not an Outlier</v>
          </cell>
        </row>
        <row r="7847">
          <cell r="A7847">
            <v>8852.82</v>
          </cell>
          <cell r="B7847">
            <v>43182</v>
          </cell>
          <cell r="C7847">
            <v>308970</v>
          </cell>
          <cell r="D7847">
            <v>16184.56</v>
          </cell>
          <cell r="E7847">
            <v>0.97193830999999997</v>
          </cell>
          <cell r="F7847" t="str">
            <v>Not an Outlier</v>
          </cell>
        </row>
        <row r="7848">
          <cell r="A7848">
            <v>8853.18</v>
          </cell>
          <cell r="B7848">
            <v>43350</v>
          </cell>
          <cell r="C7848">
            <v>308976</v>
          </cell>
          <cell r="D7848">
            <v>18119.439999999999</v>
          </cell>
          <cell r="E7848">
            <v>0.95960691099999995</v>
          </cell>
          <cell r="F7848" t="str">
            <v>Not an Outlier</v>
          </cell>
        </row>
        <row r="7849">
          <cell r="A7849">
            <v>8860.2800000000007</v>
          </cell>
          <cell r="B7849">
            <v>42811</v>
          </cell>
          <cell r="C7849">
            <v>308972</v>
          </cell>
          <cell r="D7849">
            <v>27871.32</v>
          </cell>
          <cell r="E7849">
            <v>0.98787628900000002</v>
          </cell>
          <cell r="F7849" t="str">
            <v>Not an Outlier</v>
          </cell>
        </row>
        <row r="7850">
          <cell r="A7850">
            <v>8864.94</v>
          </cell>
          <cell r="B7850">
            <v>43280</v>
          </cell>
          <cell r="C7850">
            <v>308977</v>
          </cell>
          <cell r="D7850">
            <v>16950.43</v>
          </cell>
          <cell r="E7850">
            <v>0.89271438199999997</v>
          </cell>
          <cell r="F7850" t="str">
            <v>Not an Outlier</v>
          </cell>
        </row>
        <row r="7851">
          <cell r="A7851">
            <v>8865.2800000000007</v>
          </cell>
          <cell r="B7851">
            <v>42979</v>
          </cell>
          <cell r="C7851">
            <v>308978</v>
          </cell>
          <cell r="D7851">
            <v>28441.75</v>
          </cell>
          <cell r="E7851">
            <v>0.97042446400000004</v>
          </cell>
          <cell r="F7851" t="str">
            <v>Not an Outlier</v>
          </cell>
        </row>
        <row r="7852">
          <cell r="A7852">
            <v>8871.64</v>
          </cell>
          <cell r="B7852">
            <v>43315</v>
          </cell>
          <cell r="C7852">
            <v>308981</v>
          </cell>
          <cell r="D7852">
            <v>11401.47</v>
          </cell>
          <cell r="E7852">
            <v>0.95052204699999998</v>
          </cell>
          <cell r="F7852" t="str">
            <v>Not an Outlier</v>
          </cell>
        </row>
        <row r="7853">
          <cell r="A7853">
            <v>8872.6299999999992</v>
          </cell>
          <cell r="B7853">
            <v>43070</v>
          </cell>
          <cell r="C7853">
            <v>300388</v>
          </cell>
          <cell r="D7853">
            <v>25180.16</v>
          </cell>
          <cell r="E7853">
            <v>0.97527935399999999</v>
          </cell>
          <cell r="F7853" t="str">
            <v>Not an Outlier</v>
          </cell>
        </row>
        <row r="7854">
          <cell r="A7854">
            <v>8873.59</v>
          </cell>
          <cell r="B7854">
            <v>43126</v>
          </cell>
          <cell r="C7854">
            <v>308681</v>
          </cell>
          <cell r="D7854">
            <v>27631.23</v>
          </cell>
          <cell r="E7854">
            <v>0.96214714899999998</v>
          </cell>
          <cell r="F7854" t="str">
            <v>Not an Outlier</v>
          </cell>
        </row>
        <row r="7855">
          <cell r="A7855">
            <v>8873.89</v>
          </cell>
          <cell r="B7855">
            <v>42790</v>
          </cell>
          <cell r="C7855">
            <v>308729</v>
          </cell>
          <cell r="D7855">
            <v>22139.759999999998</v>
          </cell>
          <cell r="E7855">
            <v>0.97936882999999997</v>
          </cell>
          <cell r="F7855" t="str">
            <v>Not an Outlier</v>
          </cell>
        </row>
        <row r="7856">
          <cell r="A7856">
            <v>8876.52</v>
          </cell>
          <cell r="B7856">
            <v>43049</v>
          </cell>
          <cell r="C7856">
            <v>308729</v>
          </cell>
          <cell r="D7856">
            <v>16722.59</v>
          </cell>
          <cell r="E7856">
            <v>0.97479091600000001</v>
          </cell>
          <cell r="F7856" t="str">
            <v>Not an Outlier</v>
          </cell>
        </row>
        <row r="7857">
          <cell r="A7857">
            <v>8883.6299999999992</v>
          </cell>
          <cell r="B7857">
            <v>42825</v>
          </cell>
          <cell r="C7857">
            <v>308681</v>
          </cell>
          <cell r="D7857">
            <v>30229.4</v>
          </cell>
          <cell r="E7857">
            <v>0.96777758400000002</v>
          </cell>
          <cell r="F7857" t="str">
            <v>Not an Outlier</v>
          </cell>
        </row>
        <row r="7858">
          <cell r="A7858">
            <v>8884.8700000000008</v>
          </cell>
          <cell r="B7858">
            <v>43266</v>
          </cell>
          <cell r="C7858">
            <v>308976</v>
          </cell>
          <cell r="D7858">
            <v>11893.56</v>
          </cell>
          <cell r="E7858">
            <v>0.80645791300000003</v>
          </cell>
          <cell r="F7858" t="str">
            <v>Not an Outlier</v>
          </cell>
        </row>
        <row r="7859">
          <cell r="A7859">
            <v>8889.2199999999993</v>
          </cell>
          <cell r="B7859">
            <v>42930</v>
          </cell>
          <cell r="C7859">
            <v>308971</v>
          </cell>
          <cell r="D7859">
            <v>20958.84</v>
          </cell>
          <cell r="E7859">
            <v>0.96193871600000003</v>
          </cell>
          <cell r="F7859" t="str">
            <v>Not an Outlier</v>
          </cell>
        </row>
        <row r="7860">
          <cell r="A7860">
            <v>8889.43</v>
          </cell>
          <cell r="B7860">
            <v>43189</v>
          </cell>
          <cell r="C7860">
            <v>308981</v>
          </cell>
          <cell r="D7860">
            <v>11875.82</v>
          </cell>
          <cell r="E7860">
            <v>0.96931256099999996</v>
          </cell>
          <cell r="F7860" t="str">
            <v>Not an Outlier</v>
          </cell>
        </row>
        <row r="7861">
          <cell r="A7861">
            <v>8891.91</v>
          </cell>
          <cell r="B7861">
            <v>43161</v>
          </cell>
          <cell r="C7861">
            <v>308970</v>
          </cell>
          <cell r="D7861">
            <v>16570.47</v>
          </cell>
          <cell r="E7861">
            <v>0.98055404800000001</v>
          </cell>
          <cell r="F7861" t="str">
            <v>Not an Outlier</v>
          </cell>
        </row>
        <row r="7862">
          <cell r="A7862">
            <v>8892.84</v>
          </cell>
          <cell r="B7862">
            <v>42944</v>
          </cell>
          <cell r="C7862">
            <v>300388</v>
          </cell>
          <cell r="D7862">
            <v>23374.639999999999</v>
          </cell>
          <cell r="E7862">
            <v>0.96976668399999999</v>
          </cell>
          <cell r="F7862" t="str">
            <v>Not an Outlier</v>
          </cell>
        </row>
        <row r="7863">
          <cell r="A7863">
            <v>8893.85</v>
          </cell>
          <cell r="B7863">
            <v>43287</v>
          </cell>
          <cell r="C7863">
            <v>308833</v>
          </cell>
          <cell r="D7863">
            <v>23937.93</v>
          </cell>
          <cell r="E7863">
            <v>0.98133170199999997</v>
          </cell>
          <cell r="F7863" t="str">
            <v>Not an Outlier</v>
          </cell>
        </row>
        <row r="7864">
          <cell r="A7864">
            <v>8894.26</v>
          </cell>
          <cell r="B7864">
            <v>43476</v>
          </cell>
          <cell r="C7864">
            <v>308681</v>
          </cell>
          <cell r="D7864">
            <v>34174.81</v>
          </cell>
          <cell r="E7864">
            <v>0.95308141000000002</v>
          </cell>
          <cell r="F7864" t="str">
            <v>Not an Outlier</v>
          </cell>
        </row>
        <row r="7865">
          <cell r="A7865">
            <v>8895.94</v>
          </cell>
          <cell r="B7865">
            <v>43441</v>
          </cell>
          <cell r="C7865">
            <v>308849</v>
          </cell>
          <cell r="D7865">
            <v>18087.93</v>
          </cell>
          <cell r="E7865">
            <v>0.94657475099999999</v>
          </cell>
          <cell r="F7865" t="str">
            <v>Not an Outlier</v>
          </cell>
        </row>
        <row r="7866">
          <cell r="A7866">
            <v>8896.81</v>
          </cell>
          <cell r="B7866">
            <v>42797</v>
          </cell>
          <cell r="C7866">
            <v>308681</v>
          </cell>
          <cell r="D7866">
            <v>33806.15</v>
          </cell>
          <cell r="E7866">
            <v>0.95893680100000001</v>
          </cell>
          <cell r="F7866" t="str">
            <v>Not an Outlier</v>
          </cell>
        </row>
        <row r="7867">
          <cell r="A7867">
            <v>8901.5499999999993</v>
          </cell>
          <cell r="B7867">
            <v>42881</v>
          </cell>
          <cell r="C7867">
            <v>308729</v>
          </cell>
          <cell r="D7867">
            <v>18741.439999999999</v>
          </cell>
          <cell r="E7867">
            <v>0.98300990799999999</v>
          </cell>
          <cell r="F7867" t="str">
            <v>Not an Outlier</v>
          </cell>
        </row>
        <row r="7868">
          <cell r="A7868">
            <v>8906.8799999999992</v>
          </cell>
          <cell r="B7868">
            <v>43084</v>
          </cell>
          <cell r="C7868">
            <v>308861</v>
          </cell>
          <cell r="D7868">
            <v>12590.12</v>
          </cell>
          <cell r="E7868">
            <v>0.97161061199999998</v>
          </cell>
          <cell r="F7868" t="str">
            <v>Not an Outlier</v>
          </cell>
        </row>
        <row r="7869">
          <cell r="A7869">
            <v>8909.93</v>
          </cell>
          <cell r="B7869">
            <v>43070</v>
          </cell>
          <cell r="C7869">
            <v>308681</v>
          </cell>
          <cell r="D7869">
            <v>27007.42</v>
          </cell>
          <cell r="E7869">
            <v>0.97586392099999997</v>
          </cell>
          <cell r="F7869" t="str">
            <v>Not an Outlier</v>
          </cell>
        </row>
        <row r="7870">
          <cell r="A7870">
            <v>8915.41</v>
          </cell>
          <cell r="B7870">
            <v>43175</v>
          </cell>
          <cell r="C7870">
            <v>308977</v>
          </cell>
          <cell r="D7870">
            <v>22775</v>
          </cell>
          <cell r="E7870">
            <v>0.98194897699999995</v>
          </cell>
          <cell r="F7870" t="str">
            <v>Not an Outlier</v>
          </cell>
        </row>
        <row r="7871">
          <cell r="A7871">
            <v>8922.57</v>
          </cell>
          <cell r="B7871">
            <v>43252</v>
          </cell>
          <cell r="C7871">
            <v>308972</v>
          </cell>
          <cell r="D7871">
            <v>12144.87</v>
          </cell>
          <cell r="E7871">
            <v>0.90142217800000002</v>
          </cell>
          <cell r="F7871" t="str">
            <v>Not an Outlier</v>
          </cell>
        </row>
        <row r="7872">
          <cell r="A7872">
            <v>8922.7999999999993</v>
          </cell>
          <cell r="B7872">
            <v>43392</v>
          </cell>
          <cell r="C7872">
            <v>308976</v>
          </cell>
          <cell r="D7872">
            <v>17645.64</v>
          </cell>
          <cell r="E7872">
            <v>0.97389262600000004</v>
          </cell>
          <cell r="F7872" t="str">
            <v>Not an Outlier</v>
          </cell>
        </row>
        <row r="7873">
          <cell r="A7873">
            <v>8926.2000000000007</v>
          </cell>
          <cell r="B7873">
            <v>43063</v>
          </cell>
          <cell r="C7873">
            <v>300388</v>
          </cell>
          <cell r="D7873">
            <v>25028.62</v>
          </cell>
          <cell r="E7873">
            <v>0.96829690499999999</v>
          </cell>
          <cell r="F7873" t="str">
            <v>Not an Outlier</v>
          </cell>
        </row>
        <row r="7874">
          <cell r="A7874">
            <v>8931.08</v>
          </cell>
          <cell r="B7874">
            <v>43168</v>
          </cell>
          <cell r="C7874">
            <v>308840</v>
          </cell>
          <cell r="D7874">
            <v>27031</v>
          </cell>
          <cell r="E7874">
            <v>0.954654742</v>
          </cell>
          <cell r="F7874" t="str">
            <v>Not an Outlier</v>
          </cell>
        </row>
        <row r="7875">
          <cell r="A7875">
            <v>8931.6</v>
          </cell>
          <cell r="B7875">
            <v>43035</v>
          </cell>
          <cell r="C7875">
            <v>308978</v>
          </cell>
          <cell r="D7875">
            <v>29234.1</v>
          </cell>
          <cell r="E7875">
            <v>0.97259810300000005</v>
          </cell>
          <cell r="F7875" t="str">
            <v>Not an Outlier</v>
          </cell>
        </row>
        <row r="7876">
          <cell r="A7876">
            <v>8933.85</v>
          </cell>
          <cell r="B7876">
            <v>43287</v>
          </cell>
          <cell r="C7876">
            <v>308971</v>
          </cell>
          <cell r="D7876">
            <v>12621.7</v>
          </cell>
          <cell r="E7876">
            <v>0.89209913699999999</v>
          </cell>
          <cell r="F7876" t="str">
            <v>Not an Outlier</v>
          </cell>
        </row>
        <row r="7877">
          <cell r="A7877">
            <v>8934.52</v>
          </cell>
          <cell r="B7877">
            <v>42993</v>
          </cell>
          <cell r="C7877">
            <v>308978</v>
          </cell>
          <cell r="D7877">
            <v>27795.55</v>
          </cell>
          <cell r="E7877">
            <v>0.97800396599999995</v>
          </cell>
          <cell r="F7877" t="str">
            <v>Not an Outlier</v>
          </cell>
        </row>
        <row r="7878">
          <cell r="A7878">
            <v>8936.16</v>
          </cell>
          <cell r="B7878">
            <v>43434</v>
          </cell>
          <cell r="C7878">
            <v>308833</v>
          </cell>
          <cell r="D7878">
            <v>21415.83</v>
          </cell>
          <cell r="E7878">
            <v>0.96561561799999995</v>
          </cell>
          <cell r="F7878" t="str">
            <v>Not an Outlier</v>
          </cell>
        </row>
        <row r="7879">
          <cell r="A7879">
            <v>8940</v>
          </cell>
          <cell r="B7879">
            <v>43266</v>
          </cell>
          <cell r="C7879">
            <v>308985</v>
          </cell>
          <cell r="D7879">
            <v>6824.07</v>
          </cell>
          <cell r="E7879">
            <v>0.95169737700000001</v>
          </cell>
          <cell r="F7879" t="str">
            <v>Not an Outlier</v>
          </cell>
        </row>
        <row r="7880">
          <cell r="A7880">
            <v>8940.2900000000009</v>
          </cell>
          <cell r="B7880">
            <v>43245</v>
          </cell>
          <cell r="C7880">
            <v>308840</v>
          </cell>
          <cell r="D7880">
            <v>28136.79</v>
          </cell>
          <cell r="E7880">
            <v>0.96151099299999998</v>
          </cell>
          <cell r="F7880" t="str">
            <v>Not an Outlier</v>
          </cell>
        </row>
        <row r="7881">
          <cell r="A7881">
            <v>8940.49</v>
          </cell>
          <cell r="B7881">
            <v>43140</v>
          </cell>
          <cell r="C7881">
            <v>308729</v>
          </cell>
          <cell r="D7881">
            <v>17099.05</v>
          </cell>
          <cell r="E7881">
            <v>0.97082851299999995</v>
          </cell>
          <cell r="F7881" t="str">
            <v>Not an Outlier</v>
          </cell>
        </row>
        <row r="7882">
          <cell r="A7882">
            <v>8941.3799999999992</v>
          </cell>
          <cell r="B7882">
            <v>43329</v>
          </cell>
          <cell r="C7882">
            <v>308849</v>
          </cell>
          <cell r="D7882">
            <v>20465.490000000002</v>
          </cell>
          <cell r="E7882">
            <v>0.94499279000000003</v>
          </cell>
          <cell r="F7882" t="str">
            <v>Not an Outlier</v>
          </cell>
        </row>
        <row r="7883">
          <cell r="A7883">
            <v>8944.82</v>
          </cell>
          <cell r="B7883">
            <v>42909</v>
          </cell>
          <cell r="C7883">
            <v>308979</v>
          </cell>
          <cell r="D7883">
            <v>24043.97</v>
          </cell>
          <cell r="E7883">
            <v>0.93252139199999995</v>
          </cell>
          <cell r="F7883" t="str">
            <v>Not an Outlier</v>
          </cell>
        </row>
        <row r="7884">
          <cell r="A7884">
            <v>8945.89</v>
          </cell>
          <cell r="B7884">
            <v>42860</v>
          </cell>
          <cell r="C7884">
            <v>308840</v>
          </cell>
          <cell r="D7884">
            <v>29160.15</v>
          </cell>
          <cell r="E7884">
            <v>0.97418443799999999</v>
          </cell>
          <cell r="F7884" t="str">
            <v>Not an Outlier</v>
          </cell>
        </row>
        <row r="7885">
          <cell r="A7885">
            <v>8946.4</v>
          </cell>
          <cell r="B7885">
            <v>43147</v>
          </cell>
          <cell r="C7885">
            <v>308861</v>
          </cell>
          <cell r="D7885">
            <v>13357.81</v>
          </cell>
          <cell r="E7885">
            <v>0.94956492999999997</v>
          </cell>
          <cell r="F7885" t="str">
            <v>Not an Outlier</v>
          </cell>
        </row>
        <row r="7886">
          <cell r="A7886">
            <v>8947.85</v>
          </cell>
          <cell r="B7886">
            <v>42867</v>
          </cell>
          <cell r="C7886">
            <v>308729</v>
          </cell>
          <cell r="D7886">
            <v>19500.95</v>
          </cell>
          <cell r="E7886">
            <v>0.98391719899999996</v>
          </cell>
          <cell r="F7886" t="str">
            <v>Not an Outlier</v>
          </cell>
        </row>
        <row r="7887">
          <cell r="A7887">
            <v>8952.75</v>
          </cell>
          <cell r="B7887">
            <v>43406</v>
          </cell>
          <cell r="C7887">
            <v>308833</v>
          </cell>
          <cell r="D7887">
            <v>20340.849999999999</v>
          </cell>
          <cell r="E7887">
            <v>0.94912149999999995</v>
          </cell>
          <cell r="F7887" t="str">
            <v>Not an Outlier</v>
          </cell>
        </row>
        <row r="7888">
          <cell r="A7888">
            <v>8956.58</v>
          </cell>
          <cell r="B7888">
            <v>43014</v>
          </cell>
          <cell r="C7888">
            <v>308972</v>
          </cell>
          <cell r="D7888">
            <v>17466.05</v>
          </cell>
          <cell r="E7888">
            <v>0.96697241899999997</v>
          </cell>
          <cell r="F7888" t="str">
            <v>Not an Outlier</v>
          </cell>
        </row>
        <row r="7889">
          <cell r="A7889">
            <v>8959.5499999999993</v>
          </cell>
          <cell r="B7889">
            <v>42804</v>
          </cell>
          <cell r="C7889">
            <v>308983</v>
          </cell>
          <cell r="D7889">
            <v>17140</v>
          </cell>
          <cell r="E7889">
            <v>0.98771841800000004</v>
          </cell>
          <cell r="F7889" t="str">
            <v>Not an Outlier</v>
          </cell>
        </row>
        <row r="7890">
          <cell r="A7890">
            <v>8959.76</v>
          </cell>
          <cell r="B7890">
            <v>42923</v>
          </cell>
          <cell r="C7890">
            <v>308979</v>
          </cell>
          <cell r="D7890">
            <v>22898.32</v>
          </cell>
          <cell r="E7890">
            <v>0.91991531199999999</v>
          </cell>
          <cell r="F7890" t="str">
            <v>Not an Outlier</v>
          </cell>
        </row>
        <row r="7891">
          <cell r="A7891">
            <v>8962.0300000000007</v>
          </cell>
          <cell r="B7891">
            <v>42804</v>
          </cell>
          <cell r="C7891">
            <v>308972</v>
          </cell>
          <cell r="D7891">
            <v>28541.49</v>
          </cell>
          <cell r="E7891">
            <v>0.98507193400000004</v>
          </cell>
          <cell r="F7891" t="str">
            <v>Not an Outlier</v>
          </cell>
        </row>
        <row r="7892">
          <cell r="A7892">
            <v>8968.75</v>
          </cell>
          <cell r="B7892">
            <v>42811</v>
          </cell>
          <cell r="C7892">
            <v>308971</v>
          </cell>
          <cell r="D7892">
            <v>38424.11</v>
          </cell>
          <cell r="E7892">
            <v>0.98219537800000001</v>
          </cell>
          <cell r="F7892" t="str">
            <v>Not an Outlier</v>
          </cell>
        </row>
        <row r="7893">
          <cell r="A7893">
            <v>8968.77</v>
          </cell>
          <cell r="B7893">
            <v>43224</v>
          </cell>
          <cell r="C7893">
            <v>308978</v>
          </cell>
          <cell r="D7893">
            <v>24549.84</v>
          </cell>
          <cell r="E7893">
            <v>0.98121048600000005</v>
          </cell>
          <cell r="F7893" t="str">
            <v>Not an Outlier</v>
          </cell>
        </row>
        <row r="7894">
          <cell r="A7894">
            <v>8969.89</v>
          </cell>
          <cell r="B7894">
            <v>43056</v>
          </cell>
          <cell r="C7894">
            <v>308981</v>
          </cell>
          <cell r="D7894">
            <v>10005.48</v>
          </cell>
          <cell r="E7894">
            <v>0.938946116</v>
          </cell>
          <cell r="F7894" t="str">
            <v>Not an Outlier</v>
          </cell>
        </row>
        <row r="7895">
          <cell r="A7895">
            <v>8971.2900000000009</v>
          </cell>
          <cell r="B7895">
            <v>43413</v>
          </cell>
          <cell r="C7895">
            <v>308976</v>
          </cell>
          <cell r="D7895">
            <v>18040.310000000001</v>
          </cell>
          <cell r="E7895">
            <v>0.97641531599999998</v>
          </cell>
          <cell r="F7895" t="str">
            <v>Not an Outlier</v>
          </cell>
        </row>
        <row r="7896">
          <cell r="A7896">
            <v>8977.7800000000007</v>
          </cell>
          <cell r="B7896">
            <v>42993</v>
          </cell>
          <cell r="C7896">
            <v>308861</v>
          </cell>
          <cell r="D7896">
            <v>9886.9599999999991</v>
          </cell>
          <cell r="E7896">
            <v>0.93732552499999999</v>
          </cell>
          <cell r="F7896" t="str">
            <v>Not an Outlier</v>
          </cell>
        </row>
        <row r="7897">
          <cell r="A7897">
            <v>8978.16</v>
          </cell>
          <cell r="B7897">
            <v>42895</v>
          </cell>
          <cell r="C7897">
            <v>308729</v>
          </cell>
          <cell r="D7897">
            <v>18306.54</v>
          </cell>
          <cell r="E7897">
            <v>0.97591653899999997</v>
          </cell>
          <cell r="F7897" t="str">
            <v>Not an Outlier</v>
          </cell>
        </row>
        <row r="7898">
          <cell r="A7898">
            <v>8980.1299999999992</v>
          </cell>
          <cell r="B7898">
            <v>42825</v>
          </cell>
          <cell r="C7898">
            <v>308979</v>
          </cell>
          <cell r="D7898">
            <v>26657.58</v>
          </cell>
          <cell r="E7898">
            <v>0.95804238200000003</v>
          </cell>
          <cell r="F7898" t="str">
            <v>Not an Outlier</v>
          </cell>
        </row>
        <row r="7899">
          <cell r="A7899">
            <v>8980.4599999999991</v>
          </cell>
          <cell r="B7899">
            <v>42818</v>
          </cell>
          <cell r="C7899">
            <v>308972</v>
          </cell>
          <cell r="D7899">
            <v>27012.1</v>
          </cell>
          <cell r="E7899">
            <v>0.993155075</v>
          </cell>
          <cell r="F7899" t="str">
            <v>Not an Outlier</v>
          </cell>
        </row>
        <row r="7900">
          <cell r="A7900">
            <v>8981.74</v>
          </cell>
          <cell r="B7900">
            <v>42944</v>
          </cell>
          <cell r="C7900">
            <v>308976</v>
          </cell>
          <cell r="D7900">
            <v>16197.09</v>
          </cell>
          <cell r="E7900">
            <v>0.89432133599999997</v>
          </cell>
          <cell r="F7900" t="str">
            <v>Not an Outlier</v>
          </cell>
        </row>
        <row r="7901">
          <cell r="A7901">
            <v>8983.09</v>
          </cell>
          <cell r="B7901">
            <v>43266</v>
          </cell>
          <cell r="C7901">
            <v>308972</v>
          </cell>
          <cell r="D7901">
            <v>11392.72</v>
          </cell>
          <cell r="E7901">
            <v>0.87349151199999997</v>
          </cell>
          <cell r="F7901" t="str">
            <v>Not an Outlier</v>
          </cell>
        </row>
        <row r="7902">
          <cell r="A7902">
            <v>8983.1200000000008</v>
          </cell>
          <cell r="B7902">
            <v>43049</v>
          </cell>
          <cell r="C7902">
            <v>308985</v>
          </cell>
          <cell r="D7902">
            <v>6126.49</v>
          </cell>
          <cell r="E7902">
            <v>0.91025213199999999</v>
          </cell>
          <cell r="F7902" t="str">
            <v>Not an Outlier</v>
          </cell>
        </row>
        <row r="7903">
          <cell r="A7903">
            <v>8984.25</v>
          </cell>
          <cell r="B7903">
            <v>42944</v>
          </cell>
          <cell r="C7903">
            <v>300376</v>
          </cell>
          <cell r="D7903">
            <v>34137.65</v>
          </cell>
          <cell r="E7903">
            <v>0.96530307100000001</v>
          </cell>
          <cell r="F7903" t="str">
            <v>Not an Outlier</v>
          </cell>
        </row>
        <row r="7904">
          <cell r="A7904">
            <v>8988.0400000000009</v>
          </cell>
          <cell r="B7904">
            <v>42790</v>
          </cell>
          <cell r="C7904">
            <v>308972</v>
          </cell>
          <cell r="D7904">
            <v>29353.95</v>
          </cell>
          <cell r="E7904">
            <v>0.98193765499999996</v>
          </cell>
          <cell r="F7904" t="str">
            <v>Not an Outlier</v>
          </cell>
        </row>
        <row r="7905">
          <cell r="A7905">
            <v>8989.15</v>
          </cell>
          <cell r="B7905">
            <v>43259</v>
          </cell>
          <cell r="C7905">
            <v>308983</v>
          </cell>
          <cell r="D7905">
            <v>11019.18</v>
          </cell>
          <cell r="E7905">
            <v>0.98490294499999997</v>
          </cell>
          <cell r="F7905" t="str">
            <v>Not an Outlier</v>
          </cell>
        </row>
        <row r="7906">
          <cell r="A7906">
            <v>8993.1299999999992</v>
          </cell>
          <cell r="B7906">
            <v>42783</v>
          </cell>
          <cell r="C7906">
            <v>308983</v>
          </cell>
          <cell r="D7906">
            <v>17275.91</v>
          </cell>
          <cell r="E7906">
            <v>0.983184579</v>
          </cell>
          <cell r="F7906" t="str">
            <v>Not an Outlier</v>
          </cell>
        </row>
        <row r="7907">
          <cell r="A7907">
            <v>8994.35</v>
          </cell>
          <cell r="B7907">
            <v>43399</v>
          </cell>
          <cell r="C7907">
            <v>308976</v>
          </cell>
          <cell r="D7907">
            <v>17233.099999999999</v>
          </cell>
          <cell r="E7907">
            <v>0.97487784700000002</v>
          </cell>
          <cell r="F7907" t="str">
            <v>Not an Outlier</v>
          </cell>
        </row>
        <row r="7908">
          <cell r="A7908">
            <v>8995.58</v>
          </cell>
          <cell r="B7908">
            <v>43469</v>
          </cell>
          <cell r="C7908">
            <v>308849</v>
          </cell>
          <cell r="D7908">
            <v>23674.25</v>
          </cell>
          <cell r="E7908">
            <v>0.91961274699999995</v>
          </cell>
          <cell r="F7908" t="str">
            <v>Not an Outlier</v>
          </cell>
        </row>
        <row r="7909">
          <cell r="A7909">
            <v>8998.26</v>
          </cell>
          <cell r="B7909">
            <v>42776</v>
          </cell>
          <cell r="C7909">
            <v>308681</v>
          </cell>
          <cell r="D7909">
            <v>31085.43</v>
          </cell>
          <cell r="E7909">
            <v>0.95067438699999995</v>
          </cell>
          <cell r="F7909" t="str">
            <v>Not an Outlier</v>
          </cell>
        </row>
        <row r="7910">
          <cell r="A7910">
            <v>8999.6</v>
          </cell>
          <cell r="B7910">
            <v>42783</v>
          </cell>
          <cell r="C7910">
            <v>308729</v>
          </cell>
          <cell r="D7910">
            <v>21466.49</v>
          </cell>
          <cell r="E7910">
            <v>0.97953388799999996</v>
          </cell>
          <cell r="F7910" t="str">
            <v>Not an Outlier</v>
          </cell>
        </row>
        <row r="7911">
          <cell r="A7911">
            <v>9003.67</v>
          </cell>
          <cell r="B7911">
            <v>43189</v>
          </cell>
          <cell r="C7911">
            <v>308977</v>
          </cell>
          <cell r="D7911">
            <v>21956.18</v>
          </cell>
          <cell r="E7911">
            <v>0.98441061699999999</v>
          </cell>
          <cell r="F7911" t="str">
            <v>Not an Outlier</v>
          </cell>
        </row>
        <row r="7912">
          <cell r="A7912">
            <v>9004.9500000000007</v>
          </cell>
          <cell r="B7912">
            <v>43000</v>
          </cell>
          <cell r="C7912">
            <v>308833</v>
          </cell>
          <cell r="D7912">
            <v>18515.64</v>
          </cell>
          <cell r="E7912">
            <v>0.94112403899999997</v>
          </cell>
          <cell r="F7912" t="str">
            <v>Not an Outlier</v>
          </cell>
        </row>
        <row r="7913">
          <cell r="A7913">
            <v>9006.99</v>
          </cell>
          <cell r="B7913">
            <v>42972</v>
          </cell>
          <cell r="C7913">
            <v>308970</v>
          </cell>
          <cell r="D7913">
            <v>13730.94</v>
          </cell>
          <cell r="E7913">
            <v>0.95106377799999997</v>
          </cell>
          <cell r="F7913" t="str">
            <v>Not an Outlier</v>
          </cell>
        </row>
        <row r="7914">
          <cell r="A7914">
            <v>9010.7800000000007</v>
          </cell>
          <cell r="B7914">
            <v>42958</v>
          </cell>
          <cell r="C7914">
            <v>308981</v>
          </cell>
          <cell r="D7914">
            <v>10780.19</v>
          </cell>
          <cell r="E7914">
            <v>0.93615193100000005</v>
          </cell>
          <cell r="F7914" t="str">
            <v>Not an Outlier</v>
          </cell>
        </row>
        <row r="7915">
          <cell r="A7915">
            <v>9011.24</v>
          </cell>
          <cell r="B7915">
            <v>42776</v>
          </cell>
          <cell r="C7915">
            <v>308970</v>
          </cell>
          <cell r="D7915">
            <v>22136.15</v>
          </cell>
          <cell r="E7915">
            <v>0.97560070300000001</v>
          </cell>
          <cell r="F7915" t="str">
            <v>Not an Outlier</v>
          </cell>
        </row>
        <row r="7916">
          <cell r="A7916">
            <v>9014.2900000000009</v>
          </cell>
          <cell r="B7916">
            <v>43420</v>
          </cell>
          <cell r="C7916">
            <v>308861</v>
          </cell>
          <cell r="D7916">
            <v>11175.54</v>
          </cell>
          <cell r="E7916">
            <v>0.96054917299999998</v>
          </cell>
          <cell r="F7916" t="str">
            <v>Not an Outlier</v>
          </cell>
        </row>
        <row r="7917">
          <cell r="A7917">
            <v>9014.48</v>
          </cell>
          <cell r="B7917">
            <v>43231</v>
          </cell>
          <cell r="C7917">
            <v>308861</v>
          </cell>
          <cell r="D7917">
            <v>12438.99</v>
          </cell>
          <cell r="E7917">
            <v>0.97491669999999997</v>
          </cell>
          <cell r="F7917" t="str">
            <v>Not an Outlier</v>
          </cell>
        </row>
        <row r="7918">
          <cell r="A7918">
            <v>9020.07</v>
          </cell>
          <cell r="B7918">
            <v>43049</v>
          </cell>
          <cell r="C7918">
            <v>308977</v>
          </cell>
          <cell r="D7918">
            <v>20217.72</v>
          </cell>
          <cell r="E7918">
            <v>0.97671265200000001</v>
          </cell>
          <cell r="F7918" t="str">
            <v>Not an Outlier</v>
          </cell>
        </row>
        <row r="7919">
          <cell r="A7919">
            <v>9020.15</v>
          </cell>
          <cell r="B7919">
            <v>43042</v>
          </cell>
          <cell r="C7919">
            <v>308981</v>
          </cell>
          <cell r="D7919">
            <v>9994.2000000000007</v>
          </cell>
          <cell r="E7919">
            <v>0.93820047299999998</v>
          </cell>
          <cell r="F7919" t="str">
            <v>Not an Outlier</v>
          </cell>
        </row>
        <row r="7920">
          <cell r="A7920">
            <v>9025.4699999999993</v>
          </cell>
          <cell r="B7920">
            <v>42874</v>
          </cell>
          <cell r="C7920">
            <v>308983</v>
          </cell>
          <cell r="D7920">
            <v>14440.52</v>
          </cell>
          <cell r="E7920">
            <v>0.97545000299999995</v>
          </cell>
          <cell r="F7920" t="str">
            <v>Not an Outlier</v>
          </cell>
        </row>
        <row r="7921">
          <cell r="A7921">
            <v>9026.64</v>
          </cell>
          <cell r="B7921">
            <v>42797</v>
          </cell>
          <cell r="C7921">
            <v>308729</v>
          </cell>
          <cell r="D7921">
            <v>21866.68</v>
          </cell>
          <cell r="E7921">
            <v>0.97730561299999996</v>
          </cell>
          <cell r="F7921" t="str">
            <v>Not an Outlier</v>
          </cell>
        </row>
        <row r="7922">
          <cell r="A7922">
            <v>9026.9</v>
          </cell>
          <cell r="B7922">
            <v>43112</v>
          </cell>
          <cell r="C7922">
            <v>308849</v>
          </cell>
          <cell r="D7922">
            <v>17877.560000000001</v>
          </cell>
          <cell r="E7922">
            <v>0.93901135700000005</v>
          </cell>
          <cell r="F7922" t="str">
            <v>Not an Outlier</v>
          </cell>
        </row>
        <row r="7923">
          <cell r="A7923">
            <v>9033.51</v>
          </cell>
          <cell r="B7923">
            <v>42916</v>
          </cell>
          <cell r="C7923">
            <v>308972</v>
          </cell>
          <cell r="D7923">
            <v>17085.41</v>
          </cell>
          <cell r="E7923">
            <v>0.97355512799999999</v>
          </cell>
          <cell r="F7923" t="str">
            <v>Not an Outlier</v>
          </cell>
        </row>
        <row r="7924">
          <cell r="A7924">
            <v>9035.0499999999993</v>
          </cell>
          <cell r="B7924">
            <v>43161</v>
          </cell>
          <cell r="C7924">
            <v>308729</v>
          </cell>
          <cell r="D7924">
            <v>16959.900000000001</v>
          </cell>
          <cell r="E7924">
            <v>0.96935941599999997</v>
          </cell>
          <cell r="F7924" t="str">
            <v>Not an Outlier</v>
          </cell>
        </row>
        <row r="7925">
          <cell r="A7925">
            <v>9037.64</v>
          </cell>
          <cell r="B7925">
            <v>43252</v>
          </cell>
          <cell r="C7925">
            <v>308983</v>
          </cell>
          <cell r="D7925">
            <v>11488.69</v>
          </cell>
          <cell r="E7925">
            <v>0.987036366</v>
          </cell>
          <cell r="F7925" t="str">
            <v>Not an Outlier</v>
          </cell>
        </row>
        <row r="7926">
          <cell r="A7926">
            <v>9039.73</v>
          </cell>
          <cell r="B7926">
            <v>42902</v>
          </cell>
          <cell r="C7926">
            <v>308833</v>
          </cell>
          <cell r="D7926">
            <v>21793.82</v>
          </cell>
          <cell r="E7926">
            <v>0.95458398899999997</v>
          </cell>
          <cell r="F7926" t="str">
            <v>Not an Outlier</v>
          </cell>
        </row>
        <row r="7927">
          <cell r="A7927">
            <v>9040.64</v>
          </cell>
          <cell r="B7927">
            <v>42874</v>
          </cell>
          <cell r="C7927">
            <v>308971</v>
          </cell>
          <cell r="D7927">
            <v>30516.67</v>
          </cell>
          <cell r="E7927">
            <v>0.96844720200000001</v>
          </cell>
          <cell r="F7927" t="str">
            <v>Not an Outlier</v>
          </cell>
        </row>
        <row r="7928">
          <cell r="A7928">
            <v>9040.67</v>
          </cell>
          <cell r="B7928">
            <v>42846</v>
          </cell>
          <cell r="C7928">
            <v>308971</v>
          </cell>
          <cell r="D7928">
            <v>34244.449999999997</v>
          </cell>
          <cell r="E7928">
            <v>0.972319339</v>
          </cell>
          <cell r="F7928" t="str">
            <v>Not an Outlier</v>
          </cell>
        </row>
        <row r="7929">
          <cell r="A7929">
            <v>9041.44</v>
          </cell>
          <cell r="B7929">
            <v>42916</v>
          </cell>
          <cell r="C7929">
            <v>308971</v>
          </cell>
          <cell r="D7929">
            <v>23338.97</v>
          </cell>
          <cell r="E7929">
            <v>0.97554649199999999</v>
          </cell>
          <cell r="F7929" t="str">
            <v>Not an Outlier</v>
          </cell>
        </row>
        <row r="7930">
          <cell r="A7930">
            <v>9046.14</v>
          </cell>
          <cell r="B7930">
            <v>42958</v>
          </cell>
          <cell r="C7930">
            <v>308729</v>
          </cell>
          <cell r="D7930">
            <v>15523.96</v>
          </cell>
          <cell r="E7930">
            <v>0.95397658600000002</v>
          </cell>
          <cell r="F7930" t="str">
            <v>Not an Outlier</v>
          </cell>
        </row>
        <row r="7931">
          <cell r="A7931">
            <v>9060.0499999999993</v>
          </cell>
          <cell r="B7931">
            <v>43420</v>
          </cell>
          <cell r="C7931">
            <v>308681</v>
          </cell>
          <cell r="D7931">
            <v>26848.34</v>
          </cell>
          <cell r="E7931">
            <v>0.96162021600000003</v>
          </cell>
          <cell r="F7931" t="str">
            <v>Not an Outlier</v>
          </cell>
        </row>
        <row r="7932">
          <cell r="A7932">
            <v>9063.84</v>
          </cell>
          <cell r="B7932">
            <v>43154</v>
          </cell>
          <cell r="C7932">
            <v>308729</v>
          </cell>
          <cell r="D7932">
            <v>16857.25</v>
          </cell>
          <cell r="E7932">
            <v>0.97092024799999999</v>
          </cell>
          <cell r="F7932" t="str">
            <v>Not an Outlier</v>
          </cell>
        </row>
        <row r="7933">
          <cell r="A7933">
            <v>9065.7800000000007</v>
          </cell>
          <cell r="B7933">
            <v>42895</v>
          </cell>
          <cell r="C7933">
            <v>308971</v>
          </cell>
          <cell r="D7933">
            <v>26562.52</v>
          </cell>
          <cell r="E7933">
            <v>0.97545000299999995</v>
          </cell>
          <cell r="F7933" t="str">
            <v>Not an Outlier</v>
          </cell>
        </row>
        <row r="7934">
          <cell r="A7934">
            <v>9068.42</v>
          </cell>
          <cell r="B7934">
            <v>43336</v>
          </cell>
          <cell r="C7934">
            <v>308861</v>
          </cell>
          <cell r="D7934">
            <v>12010.42</v>
          </cell>
          <cell r="E7934">
            <v>0.95627257700000001</v>
          </cell>
          <cell r="F7934" t="str">
            <v>Not an Outlier</v>
          </cell>
        </row>
        <row r="7935">
          <cell r="A7935">
            <v>9070.81</v>
          </cell>
          <cell r="B7935">
            <v>43119</v>
          </cell>
          <cell r="C7935">
            <v>308833</v>
          </cell>
          <cell r="D7935">
            <v>20395.86</v>
          </cell>
          <cell r="E7935">
            <v>0.94651186200000004</v>
          </cell>
          <cell r="F7935" t="str">
            <v>Not an Outlier</v>
          </cell>
        </row>
        <row r="7936">
          <cell r="A7936">
            <v>9071.35</v>
          </cell>
          <cell r="B7936">
            <v>43434</v>
          </cell>
          <cell r="C7936">
            <v>308849</v>
          </cell>
          <cell r="D7936">
            <v>18265.89</v>
          </cell>
          <cell r="E7936">
            <v>0.94632587099999999</v>
          </cell>
          <cell r="F7936" t="str">
            <v>Not an Outlier</v>
          </cell>
        </row>
        <row r="7937">
          <cell r="A7937">
            <v>9071.84</v>
          </cell>
          <cell r="B7937">
            <v>43042</v>
          </cell>
          <cell r="C7937">
            <v>308840</v>
          </cell>
          <cell r="D7937">
            <v>24558.13</v>
          </cell>
          <cell r="E7937">
            <v>0.951970023</v>
          </cell>
          <cell r="F7937" t="str">
            <v>Not an Outlier</v>
          </cell>
        </row>
        <row r="7938">
          <cell r="A7938">
            <v>9072.19</v>
          </cell>
          <cell r="B7938">
            <v>43322</v>
          </cell>
          <cell r="C7938">
            <v>308981</v>
          </cell>
          <cell r="D7938">
            <v>11412.35</v>
          </cell>
          <cell r="E7938">
            <v>0.946911642</v>
          </cell>
          <cell r="F7938" t="str">
            <v>Not an Outlier</v>
          </cell>
        </row>
        <row r="7939">
          <cell r="A7939">
            <v>9073.86</v>
          </cell>
          <cell r="B7939">
            <v>42951</v>
          </cell>
          <cell r="C7939">
            <v>308983</v>
          </cell>
          <cell r="D7939">
            <v>10744.7</v>
          </cell>
          <cell r="E7939">
            <v>0.94191894399999998</v>
          </cell>
          <cell r="F7939" t="str">
            <v>Not an Outlier</v>
          </cell>
        </row>
        <row r="7940">
          <cell r="A7940">
            <v>9084.3700000000008</v>
          </cell>
          <cell r="B7940">
            <v>43175</v>
          </cell>
          <cell r="C7940">
            <v>308981</v>
          </cell>
          <cell r="D7940">
            <v>11695.98</v>
          </cell>
          <cell r="E7940">
            <v>0.95552738100000001</v>
          </cell>
          <cell r="F7940" t="str">
            <v>Not an Outlier</v>
          </cell>
        </row>
        <row r="7941">
          <cell r="A7941">
            <v>9085.66</v>
          </cell>
          <cell r="B7941">
            <v>43021</v>
          </cell>
          <cell r="C7941">
            <v>308978</v>
          </cell>
          <cell r="D7941">
            <v>30061.86</v>
          </cell>
          <cell r="E7941">
            <v>0.980651473</v>
          </cell>
          <cell r="F7941" t="str">
            <v>Not an Outlier</v>
          </cell>
        </row>
        <row r="7942">
          <cell r="A7942">
            <v>9086.34</v>
          </cell>
          <cell r="B7942">
            <v>43189</v>
          </cell>
          <cell r="C7942">
            <v>308970</v>
          </cell>
          <cell r="D7942">
            <v>15821.09</v>
          </cell>
          <cell r="E7942">
            <v>0.97349734899999996</v>
          </cell>
          <cell r="F7942" t="str">
            <v>Not an Outlier</v>
          </cell>
        </row>
        <row r="7943">
          <cell r="A7943">
            <v>9086.41</v>
          </cell>
          <cell r="B7943">
            <v>42797</v>
          </cell>
          <cell r="C7943">
            <v>308977</v>
          </cell>
          <cell r="D7943">
            <v>24496.52</v>
          </cell>
          <cell r="E7943">
            <v>0.98442108100000003</v>
          </cell>
          <cell r="F7943" t="str">
            <v>Not an Outlier</v>
          </cell>
        </row>
        <row r="7944">
          <cell r="A7944">
            <v>9088.98</v>
          </cell>
          <cell r="B7944">
            <v>43028</v>
          </cell>
          <cell r="C7944">
            <v>308985</v>
          </cell>
          <cell r="D7944">
            <v>7303.49</v>
          </cell>
          <cell r="E7944">
            <v>0.95389148999999995</v>
          </cell>
          <cell r="F7944" t="str">
            <v>Not an Outlier</v>
          </cell>
        </row>
        <row r="7945">
          <cell r="A7945">
            <v>9089.2999999999993</v>
          </cell>
          <cell r="B7945">
            <v>42930</v>
          </cell>
          <cell r="C7945">
            <v>308977</v>
          </cell>
          <cell r="D7945">
            <v>16298.86</v>
          </cell>
          <cell r="E7945">
            <v>0.88457836000000001</v>
          </cell>
          <cell r="F7945" t="str">
            <v>Not an Outlier</v>
          </cell>
        </row>
        <row r="7946">
          <cell r="A7946">
            <v>9090.31</v>
          </cell>
          <cell r="B7946">
            <v>43273</v>
          </cell>
          <cell r="C7946">
            <v>308833</v>
          </cell>
          <cell r="D7946">
            <v>23552.76</v>
          </cell>
          <cell r="E7946">
            <v>0.98692426700000002</v>
          </cell>
          <cell r="F7946" t="str">
            <v>Not an Outlier</v>
          </cell>
        </row>
        <row r="7947">
          <cell r="A7947">
            <v>9095.48</v>
          </cell>
          <cell r="B7947">
            <v>43462</v>
          </cell>
          <cell r="C7947">
            <v>308859</v>
          </cell>
          <cell r="D7947">
            <v>23192.11</v>
          </cell>
          <cell r="E7947">
            <v>0.95495371299999998</v>
          </cell>
          <cell r="F7947" t="str">
            <v>Not an Outlier</v>
          </cell>
        </row>
        <row r="7948">
          <cell r="A7948">
            <v>9096.7000000000007</v>
          </cell>
          <cell r="B7948">
            <v>43189</v>
          </cell>
          <cell r="C7948">
            <v>308681</v>
          </cell>
          <cell r="D7948">
            <v>30268.639999999999</v>
          </cell>
          <cell r="E7948">
            <v>0.96726804499999997</v>
          </cell>
          <cell r="F7948" t="str">
            <v>Not an Outlier</v>
          </cell>
        </row>
        <row r="7949">
          <cell r="A7949">
            <v>9100.94</v>
          </cell>
          <cell r="B7949">
            <v>43441</v>
          </cell>
          <cell r="C7949">
            <v>308833</v>
          </cell>
          <cell r="D7949">
            <v>21026.05</v>
          </cell>
          <cell r="E7949">
            <v>0.96636312599999996</v>
          </cell>
          <cell r="F7949" t="str">
            <v>Not an Outlier</v>
          </cell>
        </row>
        <row r="7950">
          <cell r="A7950">
            <v>9101.15</v>
          </cell>
          <cell r="B7950">
            <v>43294</v>
          </cell>
          <cell r="C7950">
            <v>308985</v>
          </cell>
          <cell r="D7950">
            <v>7945.13</v>
          </cell>
          <cell r="E7950">
            <v>0.95317605999999999</v>
          </cell>
          <cell r="F7950" t="str">
            <v>Not an Outlier</v>
          </cell>
        </row>
        <row r="7951">
          <cell r="A7951">
            <v>9101.5499999999993</v>
          </cell>
          <cell r="B7951">
            <v>42972</v>
          </cell>
          <cell r="C7951">
            <v>308978</v>
          </cell>
          <cell r="D7951">
            <v>27046.58</v>
          </cell>
          <cell r="E7951">
            <v>0.95880805199999997</v>
          </cell>
          <cell r="F7951" t="str">
            <v>Not an Outlier</v>
          </cell>
        </row>
        <row r="7952">
          <cell r="A7952">
            <v>9104.92</v>
          </cell>
          <cell r="B7952">
            <v>43385</v>
          </cell>
          <cell r="C7952">
            <v>308849</v>
          </cell>
          <cell r="D7952">
            <v>15203.97</v>
          </cell>
          <cell r="E7952">
            <v>0.93341643500000004</v>
          </cell>
          <cell r="F7952" t="str">
            <v>Not an Outlier</v>
          </cell>
        </row>
        <row r="7953">
          <cell r="A7953">
            <v>9105.34</v>
          </cell>
          <cell r="B7953">
            <v>43455</v>
          </cell>
          <cell r="C7953">
            <v>308833</v>
          </cell>
          <cell r="D7953">
            <v>19771.55</v>
          </cell>
          <cell r="E7953">
            <v>0.95639634900000003</v>
          </cell>
          <cell r="F7953" t="str">
            <v>Not an Outlier</v>
          </cell>
        </row>
        <row r="7954">
          <cell r="A7954">
            <v>9110.64</v>
          </cell>
          <cell r="B7954">
            <v>43406</v>
          </cell>
          <cell r="C7954">
            <v>308849</v>
          </cell>
          <cell r="D7954">
            <v>15300.2</v>
          </cell>
          <cell r="E7954">
            <v>0.91198786399999998</v>
          </cell>
          <cell r="F7954" t="str">
            <v>Not an Outlier</v>
          </cell>
        </row>
        <row r="7955">
          <cell r="A7955">
            <v>9113.17</v>
          </cell>
          <cell r="B7955">
            <v>43091</v>
          </cell>
          <cell r="C7955">
            <v>308981</v>
          </cell>
          <cell r="D7955">
            <v>10175.27</v>
          </cell>
          <cell r="E7955">
            <v>0.93858884899999995</v>
          </cell>
          <cell r="F7955" t="str">
            <v>Not an Outlier</v>
          </cell>
        </row>
        <row r="7956">
          <cell r="A7956">
            <v>9121.9699999999993</v>
          </cell>
          <cell r="B7956">
            <v>43007</v>
          </cell>
          <cell r="C7956">
            <v>308979</v>
          </cell>
          <cell r="D7956">
            <v>26259.29</v>
          </cell>
          <cell r="E7956">
            <v>0.953096375</v>
          </cell>
          <cell r="F7956" t="str">
            <v>Not an Outlier</v>
          </cell>
        </row>
        <row r="7957">
          <cell r="A7957">
            <v>9122.3700000000008</v>
          </cell>
          <cell r="B7957">
            <v>42979</v>
          </cell>
          <cell r="C7957">
            <v>308979</v>
          </cell>
          <cell r="D7957">
            <v>26502.14</v>
          </cell>
          <cell r="E7957">
            <v>0.93463128600000001</v>
          </cell>
          <cell r="F7957" t="str">
            <v>Not an Outlier</v>
          </cell>
        </row>
        <row r="7958">
          <cell r="A7958">
            <v>9124.39</v>
          </cell>
          <cell r="B7958">
            <v>42972</v>
          </cell>
          <cell r="C7958">
            <v>308979</v>
          </cell>
          <cell r="D7958">
            <v>25007.89</v>
          </cell>
          <cell r="E7958">
            <v>0.91938110100000003</v>
          </cell>
          <cell r="F7958" t="str">
            <v>Not an Outlier</v>
          </cell>
        </row>
        <row r="7959">
          <cell r="A7959">
            <v>9124.4</v>
          </cell>
          <cell r="B7959">
            <v>42811</v>
          </cell>
          <cell r="C7959">
            <v>308681</v>
          </cell>
          <cell r="D7959">
            <v>31353.200000000001</v>
          </cell>
          <cell r="E7959">
            <v>0.962985384</v>
          </cell>
          <cell r="F7959" t="str">
            <v>Not an Outlier</v>
          </cell>
        </row>
        <row r="7960">
          <cell r="A7960">
            <v>9125.7999999999993</v>
          </cell>
          <cell r="B7960">
            <v>42818</v>
          </cell>
          <cell r="C7960">
            <v>308840</v>
          </cell>
          <cell r="D7960">
            <v>29898.48</v>
          </cell>
          <cell r="E7960">
            <v>0.97086837599999998</v>
          </cell>
          <cell r="F7960" t="str">
            <v>Not an Outlier</v>
          </cell>
        </row>
        <row r="7961">
          <cell r="A7961">
            <v>9127.91</v>
          </cell>
          <cell r="B7961">
            <v>43329</v>
          </cell>
          <cell r="C7961">
            <v>308981</v>
          </cell>
          <cell r="D7961">
            <v>11475.13</v>
          </cell>
          <cell r="E7961">
            <v>0.96259328899999996</v>
          </cell>
          <cell r="F7961" t="str">
            <v>Not an Outlier</v>
          </cell>
        </row>
        <row r="7962">
          <cell r="A7962">
            <v>9127.9699999999993</v>
          </cell>
          <cell r="B7962">
            <v>42951</v>
          </cell>
          <cell r="C7962">
            <v>308977</v>
          </cell>
          <cell r="D7962">
            <v>17223.14</v>
          </cell>
          <cell r="E7962">
            <v>0.90154985499999996</v>
          </cell>
          <cell r="F7962" t="str">
            <v>Not an Outlier</v>
          </cell>
        </row>
        <row r="7963">
          <cell r="A7963">
            <v>9132.34</v>
          </cell>
          <cell r="B7963">
            <v>43238</v>
          </cell>
          <cell r="C7963">
            <v>308833</v>
          </cell>
          <cell r="D7963">
            <v>24124.5</v>
          </cell>
          <cell r="E7963">
            <v>0.98248311200000005</v>
          </cell>
          <cell r="F7963" t="str">
            <v>Not an Outlier</v>
          </cell>
        </row>
        <row r="7964">
          <cell r="A7964">
            <v>9133.6200000000008</v>
          </cell>
          <cell r="B7964">
            <v>42790</v>
          </cell>
          <cell r="C7964">
            <v>308681</v>
          </cell>
          <cell r="D7964">
            <v>33986.67</v>
          </cell>
          <cell r="E7964">
            <v>0.95447509699999999</v>
          </cell>
          <cell r="F7964" t="str">
            <v>Not an Outlier</v>
          </cell>
        </row>
        <row r="7965">
          <cell r="A7965">
            <v>9137.07</v>
          </cell>
          <cell r="B7965">
            <v>43336</v>
          </cell>
          <cell r="C7965">
            <v>308849</v>
          </cell>
          <cell r="D7965">
            <v>20070.41</v>
          </cell>
          <cell r="E7965">
            <v>0.95115042500000002</v>
          </cell>
          <cell r="F7965" t="str">
            <v>Not an Outlier</v>
          </cell>
        </row>
        <row r="7966">
          <cell r="A7966">
            <v>9139.1200000000008</v>
          </cell>
          <cell r="B7966">
            <v>42853</v>
          </cell>
          <cell r="C7966">
            <v>308861</v>
          </cell>
          <cell r="D7966">
            <v>8310.36</v>
          </cell>
          <cell r="E7966">
            <v>0.897523709</v>
          </cell>
          <cell r="F7966" t="str">
            <v>Not an Outlier</v>
          </cell>
        </row>
        <row r="7967">
          <cell r="A7967">
            <v>9140.24</v>
          </cell>
          <cell r="B7967">
            <v>42909</v>
          </cell>
          <cell r="C7967">
            <v>308977</v>
          </cell>
          <cell r="D7967">
            <v>16154.79</v>
          </cell>
          <cell r="E7967">
            <v>0.88227155499999999</v>
          </cell>
          <cell r="F7967" t="str">
            <v>Not an Outlier</v>
          </cell>
        </row>
        <row r="7968">
          <cell r="A7968">
            <v>9142.57</v>
          </cell>
          <cell r="B7968">
            <v>43357</v>
          </cell>
          <cell r="C7968">
            <v>308849</v>
          </cell>
          <cell r="D7968">
            <v>17402.71</v>
          </cell>
          <cell r="E7968">
            <v>0.93555108200000003</v>
          </cell>
          <cell r="F7968" t="str">
            <v>Not an Outlier</v>
          </cell>
        </row>
        <row r="7969">
          <cell r="A7969">
            <v>9163.76</v>
          </cell>
          <cell r="B7969">
            <v>43196</v>
          </cell>
          <cell r="C7969">
            <v>308972</v>
          </cell>
          <cell r="D7969">
            <v>15645.81</v>
          </cell>
          <cell r="E7969">
            <v>0.95862168999999997</v>
          </cell>
          <cell r="F7969" t="str">
            <v>Not an Outlier</v>
          </cell>
        </row>
        <row r="7970">
          <cell r="A7970">
            <v>9167.31</v>
          </cell>
          <cell r="B7970">
            <v>42916</v>
          </cell>
          <cell r="C7970">
            <v>308729</v>
          </cell>
          <cell r="D7970">
            <v>18195.16</v>
          </cell>
          <cell r="E7970">
            <v>0.97156146499999996</v>
          </cell>
          <cell r="F7970" t="str">
            <v>Not an Outlier</v>
          </cell>
        </row>
        <row r="7971">
          <cell r="A7971">
            <v>9168.93</v>
          </cell>
          <cell r="B7971">
            <v>43224</v>
          </cell>
          <cell r="C7971">
            <v>308983</v>
          </cell>
          <cell r="D7971">
            <v>11305.09</v>
          </cell>
          <cell r="E7971">
            <v>0.97152803700000001</v>
          </cell>
          <cell r="F7971" t="str">
            <v>Not an Outlier</v>
          </cell>
        </row>
        <row r="7972">
          <cell r="A7972">
            <v>9170.99</v>
          </cell>
          <cell r="B7972">
            <v>42832</v>
          </cell>
          <cell r="C7972">
            <v>308729</v>
          </cell>
          <cell r="D7972">
            <v>18336.150000000001</v>
          </cell>
          <cell r="E7972">
            <v>0.96849324699999995</v>
          </cell>
          <cell r="F7972" t="str">
            <v>Not an Outlier</v>
          </cell>
        </row>
        <row r="7973">
          <cell r="A7973">
            <v>9173.73</v>
          </cell>
          <cell r="B7973">
            <v>43371</v>
          </cell>
          <cell r="C7973">
            <v>308849</v>
          </cell>
          <cell r="D7973">
            <v>17230.580000000002</v>
          </cell>
          <cell r="E7973">
            <v>0.93711101600000002</v>
          </cell>
          <cell r="F7973" t="str">
            <v>Not an Outlier</v>
          </cell>
        </row>
        <row r="7974">
          <cell r="A7974">
            <v>9175.73</v>
          </cell>
          <cell r="B7974">
            <v>43161</v>
          </cell>
          <cell r="C7974">
            <v>308981</v>
          </cell>
          <cell r="D7974">
            <v>11130.34</v>
          </cell>
          <cell r="E7974">
            <v>0.95528121700000002</v>
          </cell>
          <cell r="F7974" t="str">
            <v>Not an Outlier</v>
          </cell>
        </row>
        <row r="7975">
          <cell r="A7975">
            <v>9178.52</v>
          </cell>
          <cell r="B7975">
            <v>42818</v>
          </cell>
          <cell r="C7975">
            <v>308979</v>
          </cell>
          <cell r="D7975">
            <v>27761.9</v>
          </cell>
          <cell r="E7975">
            <v>0.96760466000000001</v>
          </cell>
          <cell r="F7975" t="str">
            <v>Not an Outlier</v>
          </cell>
        </row>
        <row r="7976">
          <cell r="A7976">
            <v>9180.2999999999993</v>
          </cell>
          <cell r="B7976">
            <v>43042</v>
          </cell>
          <cell r="C7976">
            <v>308977</v>
          </cell>
          <cell r="D7976">
            <v>20569.88</v>
          </cell>
          <cell r="E7976">
            <v>0.97580745199999996</v>
          </cell>
          <cell r="F7976" t="str">
            <v>Not an Outlier</v>
          </cell>
        </row>
        <row r="7977">
          <cell r="A7977">
            <v>9183.99</v>
          </cell>
          <cell r="B7977">
            <v>43056</v>
          </cell>
          <cell r="C7977">
            <v>300388</v>
          </cell>
          <cell r="D7977">
            <v>24556.05</v>
          </cell>
          <cell r="E7977">
            <v>0.96469466599999998</v>
          </cell>
          <cell r="F7977" t="str">
            <v>Not an Outlier</v>
          </cell>
        </row>
        <row r="7978">
          <cell r="A7978">
            <v>9184.15</v>
          </cell>
          <cell r="B7978">
            <v>43329</v>
          </cell>
          <cell r="C7978">
            <v>308833</v>
          </cell>
          <cell r="D7978">
            <v>23117.84</v>
          </cell>
          <cell r="E7978">
            <v>0.96753346799999995</v>
          </cell>
          <cell r="F7978" t="str">
            <v>Not an Outlier</v>
          </cell>
        </row>
        <row r="7979">
          <cell r="A7979">
            <v>9186.36</v>
          </cell>
          <cell r="B7979">
            <v>42909</v>
          </cell>
          <cell r="C7979">
            <v>308970</v>
          </cell>
          <cell r="D7979">
            <v>15631.34</v>
          </cell>
          <cell r="E7979">
            <v>0.95718150099999999</v>
          </cell>
          <cell r="F7979" t="str">
            <v>Not an Outlier</v>
          </cell>
        </row>
        <row r="7980">
          <cell r="A7980">
            <v>9192.4699999999993</v>
          </cell>
          <cell r="B7980">
            <v>42965</v>
          </cell>
          <cell r="C7980">
            <v>308970</v>
          </cell>
          <cell r="D7980">
            <v>13453.06</v>
          </cell>
          <cell r="E7980">
            <v>0.95271149600000005</v>
          </cell>
          <cell r="F7980" t="str">
            <v>Not an Outlier</v>
          </cell>
        </row>
        <row r="7981">
          <cell r="A7981">
            <v>9194.9500000000007</v>
          </cell>
          <cell r="B7981">
            <v>43476</v>
          </cell>
          <cell r="C7981">
            <v>308833</v>
          </cell>
          <cell r="D7981">
            <v>27479.11</v>
          </cell>
          <cell r="E7981">
            <v>0.96206624399999996</v>
          </cell>
          <cell r="F7981" t="str">
            <v>Not an Outlier</v>
          </cell>
        </row>
        <row r="7982">
          <cell r="A7982">
            <v>9198.82</v>
          </cell>
          <cell r="B7982">
            <v>43483</v>
          </cell>
          <cell r="C7982">
            <v>308833</v>
          </cell>
          <cell r="D7982">
            <v>27703.95</v>
          </cell>
          <cell r="E7982">
            <v>0.98232025000000001</v>
          </cell>
          <cell r="F7982" t="str">
            <v>Not an Outlier</v>
          </cell>
        </row>
        <row r="7983">
          <cell r="A7983">
            <v>9201.75</v>
          </cell>
          <cell r="B7983">
            <v>43021</v>
          </cell>
          <cell r="C7983">
            <v>308981</v>
          </cell>
          <cell r="D7983">
            <v>11537.21</v>
          </cell>
          <cell r="E7983">
            <v>0.96288776799999998</v>
          </cell>
          <cell r="F7983" t="str">
            <v>Not an Outlier</v>
          </cell>
        </row>
        <row r="7984">
          <cell r="A7984">
            <v>9202.8700000000008</v>
          </cell>
          <cell r="B7984">
            <v>42979</v>
          </cell>
          <cell r="C7984">
            <v>308729</v>
          </cell>
          <cell r="D7984">
            <v>15685.42</v>
          </cell>
          <cell r="E7984">
            <v>0.95174959800000003</v>
          </cell>
          <cell r="F7984" t="str">
            <v>Not an Outlier</v>
          </cell>
        </row>
        <row r="7985">
          <cell r="A7985">
            <v>9203</v>
          </cell>
          <cell r="B7985">
            <v>43000</v>
          </cell>
          <cell r="C7985">
            <v>308970</v>
          </cell>
          <cell r="D7985">
            <v>13659.53</v>
          </cell>
          <cell r="E7985">
            <v>0.95378251300000005</v>
          </cell>
          <cell r="F7985" t="str">
            <v>Not an Outlier</v>
          </cell>
        </row>
        <row r="7986">
          <cell r="A7986">
            <v>9203.99</v>
          </cell>
          <cell r="B7986">
            <v>42979</v>
          </cell>
          <cell r="C7986">
            <v>308985</v>
          </cell>
          <cell r="D7986">
            <v>7986.96</v>
          </cell>
          <cell r="E7986">
            <v>0.95054093900000003</v>
          </cell>
          <cell r="F7986" t="str">
            <v>Not an Outlier</v>
          </cell>
        </row>
        <row r="7987">
          <cell r="A7987">
            <v>9206.91</v>
          </cell>
          <cell r="B7987">
            <v>43245</v>
          </cell>
          <cell r="C7987">
            <v>308861</v>
          </cell>
          <cell r="D7987">
            <v>13043.21</v>
          </cell>
          <cell r="E7987">
            <v>0.97376529000000001</v>
          </cell>
          <cell r="F7987" t="str">
            <v>Not an Outlier</v>
          </cell>
        </row>
        <row r="7988">
          <cell r="A7988">
            <v>9207.81</v>
          </cell>
          <cell r="B7988">
            <v>43224</v>
          </cell>
          <cell r="C7988">
            <v>308970</v>
          </cell>
          <cell r="D7988">
            <v>13087.99</v>
          </cell>
          <cell r="E7988">
            <v>0.95634792700000004</v>
          </cell>
          <cell r="F7988" t="str">
            <v>Not an Outlier</v>
          </cell>
        </row>
        <row r="7989">
          <cell r="A7989">
            <v>9213.56</v>
          </cell>
          <cell r="B7989">
            <v>42979</v>
          </cell>
          <cell r="C7989">
            <v>308977</v>
          </cell>
          <cell r="D7989">
            <v>20451.560000000001</v>
          </cell>
          <cell r="E7989">
            <v>0.95880805199999997</v>
          </cell>
          <cell r="F7989" t="str">
            <v>Not an Outlier</v>
          </cell>
        </row>
        <row r="7990">
          <cell r="A7990">
            <v>9223.61</v>
          </cell>
          <cell r="B7990">
            <v>43007</v>
          </cell>
          <cell r="C7990">
            <v>308978</v>
          </cell>
          <cell r="D7990">
            <v>28978.93</v>
          </cell>
          <cell r="E7990">
            <v>0.98039800200000005</v>
          </cell>
          <cell r="F7990" t="str">
            <v>Not an Outlier</v>
          </cell>
        </row>
        <row r="7991">
          <cell r="A7991">
            <v>9225.31</v>
          </cell>
          <cell r="B7991">
            <v>42811</v>
          </cell>
          <cell r="C7991">
            <v>308861</v>
          </cell>
          <cell r="D7991">
            <v>9342.19</v>
          </cell>
          <cell r="E7991">
            <v>0.91771415300000003</v>
          </cell>
          <cell r="F7991" t="str">
            <v>Not an Outlier</v>
          </cell>
        </row>
        <row r="7992">
          <cell r="A7992">
            <v>9233.58</v>
          </cell>
          <cell r="B7992">
            <v>43476</v>
          </cell>
          <cell r="C7992">
            <v>308849</v>
          </cell>
          <cell r="D7992">
            <v>27412.93</v>
          </cell>
          <cell r="E7992">
            <v>0.93590481400000003</v>
          </cell>
          <cell r="F7992" t="str">
            <v>Not an Outlier</v>
          </cell>
        </row>
        <row r="7993">
          <cell r="A7993">
            <v>9234.98</v>
          </cell>
          <cell r="B7993">
            <v>43315</v>
          </cell>
          <cell r="C7993">
            <v>308681</v>
          </cell>
          <cell r="D7993">
            <v>32176.82</v>
          </cell>
          <cell r="E7993">
            <v>0.97098571099999997</v>
          </cell>
          <cell r="F7993" t="str">
            <v>Not an Outlier</v>
          </cell>
        </row>
        <row r="7994">
          <cell r="A7994">
            <v>9237.7000000000007</v>
          </cell>
          <cell r="B7994">
            <v>43126</v>
          </cell>
          <cell r="C7994">
            <v>308861</v>
          </cell>
          <cell r="D7994">
            <v>11645.93</v>
          </cell>
          <cell r="E7994">
            <v>0.96568566099999997</v>
          </cell>
          <cell r="F7994" t="str">
            <v>Not an Outlier</v>
          </cell>
        </row>
        <row r="7995">
          <cell r="A7995">
            <v>9240.4599999999991</v>
          </cell>
          <cell r="B7995">
            <v>42958</v>
          </cell>
          <cell r="C7995">
            <v>300388</v>
          </cell>
          <cell r="D7995">
            <v>22559.68</v>
          </cell>
          <cell r="E7995">
            <v>0.95502745499999997</v>
          </cell>
          <cell r="F7995" t="str">
            <v>Not an Outlier</v>
          </cell>
        </row>
        <row r="7996">
          <cell r="A7996">
            <v>9243.02</v>
          </cell>
          <cell r="B7996">
            <v>43182</v>
          </cell>
          <cell r="C7996">
            <v>308972</v>
          </cell>
          <cell r="D7996">
            <v>17032.060000000001</v>
          </cell>
          <cell r="E7996">
            <v>0.97028014600000001</v>
          </cell>
          <cell r="F7996" t="str">
            <v>Not an Outlier</v>
          </cell>
        </row>
        <row r="7997">
          <cell r="A7997">
            <v>9245.19</v>
          </cell>
          <cell r="B7997">
            <v>43217</v>
          </cell>
          <cell r="C7997">
            <v>308681</v>
          </cell>
          <cell r="D7997">
            <v>33540.519999999997</v>
          </cell>
          <cell r="E7997">
            <v>0.97853541899999996</v>
          </cell>
          <cell r="F7997" t="str">
            <v>Not an Outlier</v>
          </cell>
        </row>
        <row r="7998">
          <cell r="A7998">
            <v>9245.23</v>
          </cell>
          <cell r="B7998">
            <v>42895</v>
          </cell>
          <cell r="C7998">
            <v>308861</v>
          </cell>
          <cell r="D7998">
            <v>10730.3</v>
          </cell>
          <cell r="E7998">
            <v>0.90743287399999994</v>
          </cell>
          <cell r="F7998" t="str">
            <v>Not an Outlier</v>
          </cell>
        </row>
        <row r="7999">
          <cell r="A7999">
            <v>9246.56</v>
          </cell>
          <cell r="B7999">
            <v>43231</v>
          </cell>
          <cell r="C7999">
            <v>308833</v>
          </cell>
          <cell r="D7999">
            <v>24619.68</v>
          </cell>
          <cell r="E7999">
            <v>0.97919336800000001</v>
          </cell>
          <cell r="F7999" t="str">
            <v>Not an Outlier</v>
          </cell>
        </row>
        <row r="8000">
          <cell r="A8000">
            <v>9249.41</v>
          </cell>
          <cell r="B8000">
            <v>43273</v>
          </cell>
          <cell r="C8000">
            <v>308849</v>
          </cell>
          <cell r="D8000">
            <v>21386.84</v>
          </cell>
          <cell r="E8000">
            <v>0.96410187899999999</v>
          </cell>
          <cell r="F8000" t="str">
            <v>Not an Outlier</v>
          </cell>
        </row>
        <row r="8001">
          <cell r="A8001">
            <v>9251.99</v>
          </cell>
          <cell r="B8001">
            <v>43056</v>
          </cell>
          <cell r="C8001">
            <v>308977</v>
          </cell>
          <cell r="D8001">
            <v>19931.46</v>
          </cell>
          <cell r="E8001">
            <v>0.97573514500000003</v>
          </cell>
          <cell r="F8001" t="str">
            <v>Not an Outlier</v>
          </cell>
        </row>
        <row r="8002">
          <cell r="A8002">
            <v>9252.26</v>
          </cell>
          <cell r="B8002">
            <v>42958</v>
          </cell>
          <cell r="C8002">
            <v>308977</v>
          </cell>
          <cell r="D8002">
            <v>17962.89</v>
          </cell>
          <cell r="E8002">
            <v>0.912507179</v>
          </cell>
          <cell r="F8002" t="str">
            <v>Not an Outlier</v>
          </cell>
        </row>
        <row r="8003">
          <cell r="A8003">
            <v>9252.35</v>
          </cell>
          <cell r="B8003">
            <v>42965</v>
          </cell>
          <cell r="C8003">
            <v>308729</v>
          </cell>
          <cell r="D8003">
            <v>15533.66</v>
          </cell>
          <cell r="E8003">
            <v>0.95306929399999996</v>
          </cell>
          <cell r="F8003" t="str">
            <v>Not an Outlier</v>
          </cell>
        </row>
        <row r="8004">
          <cell r="A8004">
            <v>9252.7999999999993</v>
          </cell>
          <cell r="B8004">
            <v>42790</v>
          </cell>
          <cell r="C8004">
            <v>308983</v>
          </cell>
          <cell r="D8004">
            <v>17564.28</v>
          </cell>
          <cell r="E8004">
            <v>0.98450351400000002</v>
          </cell>
          <cell r="F8004" t="str">
            <v>Not an Outlier</v>
          </cell>
        </row>
        <row r="8005">
          <cell r="A8005">
            <v>9256.56</v>
          </cell>
          <cell r="B8005">
            <v>42923</v>
          </cell>
          <cell r="C8005">
            <v>308840</v>
          </cell>
          <cell r="D8005">
            <v>23508.82</v>
          </cell>
          <cell r="E8005">
            <v>0.97122935899999996</v>
          </cell>
          <cell r="F8005" t="str">
            <v>Not an Outlier</v>
          </cell>
        </row>
        <row r="8006">
          <cell r="A8006">
            <v>9256.6200000000008</v>
          </cell>
          <cell r="B8006">
            <v>42790</v>
          </cell>
          <cell r="C8006">
            <v>308861</v>
          </cell>
          <cell r="D8006">
            <v>11599.76</v>
          </cell>
          <cell r="E8006">
            <v>0.96182864599999995</v>
          </cell>
          <cell r="F8006" t="str">
            <v>Not an Outlier</v>
          </cell>
        </row>
        <row r="8007">
          <cell r="A8007">
            <v>9257.15</v>
          </cell>
          <cell r="B8007">
            <v>43301</v>
          </cell>
          <cell r="C8007">
            <v>308861</v>
          </cell>
          <cell r="D8007">
            <v>12091.02</v>
          </cell>
          <cell r="E8007">
            <v>0.96538782899999998</v>
          </cell>
          <cell r="F8007" t="str">
            <v>Not an Outlier</v>
          </cell>
        </row>
        <row r="8008">
          <cell r="A8008">
            <v>9258.5</v>
          </cell>
          <cell r="B8008">
            <v>43287</v>
          </cell>
          <cell r="C8008">
            <v>308849</v>
          </cell>
          <cell r="D8008">
            <v>21892.58</v>
          </cell>
          <cell r="E8008">
            <v>0.96048732199999998</v>
          </cell>
          <cell r="F8008" t="str">
            <v>Not an Outlier</v>
          </cell>
        </row>
        <row r="8009">
          <cell r="A8009">
            <v>9259.8700000000008</v>
          </cell>
          <cell r="B8009">
            <v>43378</v>
          </cell>
          <cell r="C8009">
            <v>308981</v>
          </cell>
          <cell r="D8009">
            <v>11294.52</v>
          </cell>
          <cell r="E8009">
            <v>0.97613680400000002</v>
          </cell>
          <cell r="F8009" t="str">
            <v>Not an Outlier</v>
          </cell>
        </row>
        <row r="8010">
          <cell r="A8010">
            <v>9260.16</v>
          </cell>
          <cell r="B8010">
            <v>43350</v>
          </cell>
          <cell r="C8010">
            <v>308833</v>
          </cell>
          <cell r="D8010">
            <v>21498.38</v>
          </cell>
          <cell r="E8010">
            <v>0.97994510700000004</v>
          </cell>
          <cell r="F8010" t="str">
            <v>Not an Outlier</v>
          </cell>
        </row>
        <row r="8011">
          <cell r="A8011">
            <v>9261.7000000000007</v>
          </cell>
          <cell r="B8011">
            <v>43259</v>
          </cell>
          <cell r="C8011">
            <v>308985</v>
          </cell>
          <cell r="D8011">
            <v>7098.72</v>
          </cell>
          <cell r="E8011">
            <v>0.95449044400000005</v>
          </cell>
          <cell r="F8011" t="str">
            <v>Not an Outlier</v>
          </cell>
        </row>
        <row r="8012">
          <cell r="A8012">
            <v>9264.5</v>
          </cell>
          <cell r="B8012">
            <v>42951</v>
          </cell>
          <cell r="C8012">
            <v>308729</v>
          </cell>
          <cell r="D8012">
            <v>15656.24</v>
          </cell>
          <cell r="E8012">
            <v>0.96230716999999999</v>
          </cell>
          <cell r="F8012" t="str">
            <v>Not an Outlier</v>
          </cell>
        </row>
        <row r="8013">
          <cell r="A8013">
            <v>9267.73</v>
          </cell>
          <cell r="B8013">
            <v>42846</v>
          </cell>
          <cell r="C8013">
            <v>308840</v>
          </cell>
          <cell r="D8013">
            <v>29838.01</v>
          </cell>
          <cell r="E8013">
            <v>0.96370934699999999</v>
          </cell>
          <cell r="F8013" t="str">
            <v>Not an Outlier</v>
          </cell>
        </row>
        <row r="8014">
          <cell r="A8014">
            <v>9272.07</v>
          </cell>
          <cell r="B8014">
            <v>42930</v>
          </cell>
          <cell r="C8014">
            <v>308979</v>
          </cell>
          <cell r="D8014">
            <v>23175.07</v>
          </cell>
          <cell r="E8014">
            <v>0.91196209100000003</v>
          </cell>
          <cell r="F8014" t="str">
            <v>Not an Outlier</v>
          </cell>
        </row>
        <row r="8015">
          <cell r="A8015">
            <v>9277.9</v>
          </cell>
          <cell r="B8015">
            <v>42846</v>
          </cell>
          <cell r="C8015">
            <v>308979</v>
          </cell>
          <cell r="D8015">
            <v>25998.94</v>
          </cell>
          <cell r="E8015">
            <v>0.93166368200000005</v>
          </cell>
          <cell r="F8015" t="str">
            <v>Not an Outlier</v>
          </cell>
        </row>
        <row r="8016">
          <cell r="A8016">
            <v>9279.31</v>
          </cell>
          <cell r="B8016">
            <v>42972</v>
          </cell>
          <cell r="C8016">
            <v>300388</v>
          </cell>
          <cell r="D8016">
            <v>22079.279999999999</v>
          </cell>
          <cell r="E8016">
            <v>0.95153161200000003</v>
          </cell>
          <cell r="F8016" t="str">
            <v>Not an Outlier</v>
          </cell>
        </row>
        <row r="8017">
          <cell r="A8017">
            <v>9280.58</v>
          </cell>
          <cell r="B8017">
            <v>42909</v>
          </cell>
          <cell r="C8017">
            <v>308985</v>
          </cell>
          <cell r="D8017">
            <v>5649.82</v>
          </cell>
          <cell r="E8017">
            <v>0.85326948599999997</v>
          </cell>
          <cell r="F8017" t="str">
            <v>Not an Outlier</v>
          </cell>
        </row>
        <row r="8018">
          <cell r="A8018">
            <v>9284.7900000000009</v>
          </cell>
          <cell r="B8018">
            <v>43448</v>
          </cell>
          <cell r="C8018">
            <v>308849</v>
          </cell>
          <cell r="D8018">
            <v>16714.2</v>
          </cell>
          <cell r="E8018">
            <v>0.93885947000000003</v>
          </cell>
          <cell r="F8018" t="str">
            <v>Not an Outlier</v>
          </cell>
        </row>
        <row r="8019">
          <cell r="A8019">
            <v>9285.27</v>
          </cell>
          <cell r="B8019">
            <v>43007</v>
          </cell>
          <cell r="C8019">
            <v>308861</v>
          </cell>
          <cell r="D8019">
            <v>11443.93</v>
          </cell>
          <cell r="E8019">
            <v>0.95071917699999997</v>
          </cell>
          <cell r="F8019" t="str">
            <v>Not an Outlier</v>
          </cell>
        </row>
        <row r="8020">
          <cell r="A8020">
            <v>9287.41</v>
          </cell>
          <cell r="B8020">
            <v>43182</v>
          </cell>
          <cell r="C8020">
            <v>308681</v>
          </cell>
          <cell r="D8020">
            <v>29112.63</v>
          </cell>
          <cell r="E8020">
            <v>0.97006432799999998</v>
          </cell>
          <cell r="F8020" t="str">
            <v>Not an Outlier</v>
          </cell>
        </row>
        <row r="8021">
          <cell r="A8021">
            <v>9291.89</v>
          </cell>
          <cell r="B8021">
            <v>42993</v>
          </cell>
          <cell r="C8021">
            <v>308970</v>
          </cell>
          <cell r="D8021">
            <v>13773.61</v>
          </cell>
          <cell r="E8021">
            <v>0.95666601900000003</v>
          </cell>
          <cell r="F8021" t="str">
            <v>Not an Outlier</v>
          </cell>
        </row>
        <row r="8022">
          <cell r="A8022">
            <v>9297.69</v>
          </cell>
          <cell r="B8022">
            <v>43196</v>
          </cell>
          <cell r="C8022">
            <v>308833</v>
          </cell>
          <cell r="D8022">
            <v>23439.63</v>
          </cell>
          <cell r="E8022">
            <v>0.98141394500000001</v>
          </cell>
          <cell r="F8022" t="str">
            <v>Not an Outlier</v>
          </cell>
        </row>
        <row r="8023">
          <cell r="A8023">
            <v>9301.65</v>
          </cell>
          <cell r="B8023">
            <v>42944</v>
          </cell>
          <cell r="C8023">
            <v>308978</v>
          </cell>
          <cell r="D8023">
            <v>23811.84</v>
          </cell>
          <cell r="E8023">
            <v>0.940435998</v>
          </cell>
          <cell r="F8023" t="str">
            <v>Not an Outlier</v>
          </cell>
        </row>
        <row r="8024">
          <cell r="A8024">
            <v>9301.84</v>
          </cell>
          <cell r="B8024">
            <v>42937</v>
          </cell>
          <cell r="C8024">
            <v>308729</v>
          </cell>
          <cell r="D8024">
            <v>16706.349999999999</v>
          </cell>
          <cell r="E8024">
            <v>0.96940053800000003</v>
          </cell>
          <cell r="F8024" t="str">
            <v>Not an Outlier</v>
          </cell>
        </row>
        <row r="8025">
          <cell r="A8025">
            <v>9304.4500000000007</v>
          </cell>
          <cell r="B8025">
            <v>42902</v>
          </cell>
          <cell r="C8025">
            <v>308861</v>
          </cell>
          <cell r="D8025">
            <v>10538.68</v>
          </cell>
          <cell r="E8025">
            <v>0.91717688799999997</v>
          </cell>
          <cell r="F8025" t="str">
            <v>Not an Outlier</v>
          </cell>
        </row>
        <row r="8026">
          <cell r="A8026">
            <v>9306.74</v>
          </cell>
          <cell r="B8026">
            <v>43168</v>
          </cell>
          <cell r="C8026">
            <v>308681</v>
          </cell>
          <cell r="D8026">
            <v>28046.47</v>
          </cell>
          <cell r="E8026">
            <v>0.97072227600000005</v>
          </cell>
          <cell r="F8026" t="str">
            <v>Not an Outlier</v>
          </cell>
        </row>
        <row r="8027">
          <cell r="A8027">
            <v>9310.23</v>
          </cell>
          <cell r="B8027">
            <v>43210</v>
          </cell>
          <cell r="C8027">
            <v>308681</v>
          </cell>
          <cell r="D8027">
            <v>33395.31</v>
          </cell>
          <cell r="E8027">
            <v>0.98347003499999996</v>
          </cell>
          <cell r="F8027" t="str">
            <v>Not an Outlier</v>
          </cell>
        </row>
        <row r="8028">
          <cell r="A8028">
            <v>9312.2099999999991</v>
          </cell>
          <cell r="B8028">
            <v>43014</v>
          </cell>
          <cell r="C8028">
            <v>308971</v>
          </cell>
          <cell r="D8028">
            <v>17799.830000000002</v>
          </cell>
          <cell r="E8028">
            <v>0.96403984099999995</v>
          </cell>
          <cell r="F8028" t="str">
            <v>Not an Outlier</v>
          </cell>
        </row>
        <row r="8029">
          <cell r="A8029">
            <v>9312.98</v>
          </cell>
          <cell r="B8029">
            <v>42902</v>
          </cell>
          <cell r="C8029">
            <v>308970</v>
          </cell>
          <cell r="D8029">
            <v>15835.77</v>
          </cell>
          <cell r="E8029">
            <v>0.962185874</v>
          </cell>
          <cell r="F8029" t="str">
            <v>Not an Outlier</v>
          </cell>
        </row>
        <row r="8030">
          <cell r="A8030">
            <v>9314.8700000000008</v>
          </cell>
          <cell r="B8030">
            <v>43231</v>
          </cell>
          <cell r="C8030">
            <v>308978</v>
          </cell>
          <cell r="D8030">
            <v>23794.99</v>
          </cell>
          <cell r="E8030">
            <v>0.97661542499999998</v>
          </cell>
          <cell r="F8030" t="str">
            <v>Not an Outlier</v>
          </cell>
        </row>
        <row r="8031">
          <cell r="A8031">
            <v>9318.61</v>
          </cell>
          <cell r="B8031">
            <v>43259</v>
          </cell>
          <cell r="C8031">
            <v>308833</v>
          </cell>
          <cell r="D8031">
            <v>24521.93</v>
          </cell>
          <cell r="E8031">
            <v>0.99087196</v>
          </cell>
          <cell r="F8031" t="str">
            <v>Not an Outlier</v>
          </cell>
        </row>
        <row r="8032">
          <cell r="A8032">
            <v>9319.26</v>
          </cell>
          <cell r="B8032">
            <v>43168</v>
          </cell>
          <cell r="C8032">
            <v>308971</v>
          </cell>
          <cell r="D8032">
            <v>14352.35</v>
          </cell>
          <cell r="E8032">
            <v>0.95889162100000003</v>
          </cell>
          <cell r="F8032" t="str">
            <v>Not an Outlier</v>
          </cell>
        </row>
        <row r="8033">
          <cell r="A8033">
            <v>9319.6200000000008</v>
          </cell>
          <cell r="B8033">
            <v>43238</v>
          </cell>
          <cell r="C8033">
            <v>308985</v>
          </cell>
          <cell r="D8033">
            <v>7275.38</v>
          </cell>
          <cell r="E8033">
            <v>0.93857371899999997</v>
          </cell>
          <cell r="F8033" t="str">
            <v>Not an Outlier</v>
          </cell>
        </row>
        <row r="8034">
          <cell r="A8034">
            <v>9320.27</v>
          </cell>
          <cell r="B8034">
            <v>43210</v>
          </cell>
          <cell r="C8034">
            <v>308861</v>
          </cell>
          <cell r="D8034">
            <v>12685.04</v>
          </cell>
          <cell r="E8034">
            <v>0.97483445700000004</v>
          </cell>
          <cell r="F8034" t="str">
            <v>Not an Outlier</v>
          </cell>
        </row>
        <row r="8035">
          <cell r="A8035">
            <v>9320.3700000000008</v>
          </cell>
          <cell r="B8035">
            <v>42944</v>
          </cell>
          <cell r="C8035">
            <v>308983</v>
          </cell>
          <cell r="D8035">
            <v>11183.67</v>
          </cell>
          <cell r="E8035">
            <v>0.94496722200000005</v>
          </cell>
          <cell r="F8035" t="str">
            <v>Not an Outlier</v>
          </cell>
        </row>
        <row r="8036">
          <cell r="A8036">
            <v>9324.35</v>
          </cell>
          <cell r="B8036">
            <v>42958</v>
          </cell>
          <cell r="C8036">
            <v>308979</v>
          </cell>
          <cell r="D8036">
            <v>23541.96</v>
          </cell>
          <cell r="E8036">
            <v>0.90066871100000001</v>
          </cell>
          <cell r="F8036" t="str">
            <v>Not an Outlier</v>
          </cell>
        </row>
        <row r="8037">
          <cell r="A8037">
            <v>9326.1</v>
          </cell>
          <cell r="B8037">
            <v>43189</v>
          </cell>
          <cell r="C8037">
            <v>308985</v>
          </cell>
          <cell r="D8037">
            <v>7556.88</v>
          </cell>
          <cell r="E8037">
            <v>0.94901577800000003</v>
          </cell>
          <cell r="F8037" t="str">
            <v>Not an Outlier</v>
          </cell>
        </row>
        <row r="8038">
          <cell r="A8038">
            <v>9327.99</v>
          </cell>
          <cell r="B8038">
            <v>43350</v>
          </cell>
          <cell r="C8038">
            <v>308981</v>
          </cell>
          <cell r="D8038">
            <v>10978.98</v>
          </cell>
          <cell r="E8038">
            <v>0.96498377800000001</v>
          </cell>
          <cell r="F8038" t="str">
            <v>Not an Outlier</v>
          </cell>
        </row>
        <row r="8039">
          <cell r="A8039">
            <v>9333.64</v>
          </cell>
          <cell r="B8039">
            <v>43133</v>
          </cell>
          <cell r="C8039">
            <v>308729</v>
          </cell>
          <cell r="D8039">
            <v>16499.310000000001</v>
          </cell>
          <cell r="E8039">
            <v>0.96761566399999999</v>
          </cell>
          <cell r="F8039" t="str">
            <v>Not an Outlier</v>
          </cell>
        </row>
        <row r="8040">
          <cell r="A8040">
            <v>9335.34</v>
          </cell>
          <cell r="B8040">
            <v>43350</v>
          </cell>
          <cell r="C8040">
            <v>308971</v>
          </cell>
          <cell r="D8040">
            <v>15864.35</v>
          </cell>
          <cell r="E8040">
            <v>0.964066961</v>
          </cell>
          <cell r="F8040" t="str">
            <v>Not an Outlier</v>
          </cell>
        </row>
        <row r="8041">
          <cell r="A8041">
            <v>9335.44</v>
          </cell>
          <cell r="B8041">
            <v>43308</v>
          </cell>
          <cell r="C8041">
            <v>308833</v>
          </cell>
          <cell r="D8041">
            <v>23689.83</v>
          </cell>
          <cell r="E8041">
            <v>0.98191781700000003</v>
          </cell>
          <cell r="F8041" t="str">
            <v>Not an Outlier</v>
          </cell>
        </row>
        <row r="8042">
          <cell r="A8042">
            <v>9335.83</v>
          </cell>
          <cell r="B8042">
            <v>42944</v>
          </cell>
          <cell r="C8042">
            <v>308981</v>
          </cell>
          <cell r="D8042">
            <v>10746.73</v>
          </cell>
          <cell r="E8042">
            <v>0.92758379800000001</v>
          </cell>
          <cell r="F8042" t="str">
            <v>Not an Outlier</v>
          </cell>
        </row>
        <row r="8043">
          <cell r="A8043">
            <v>9336.5300000000007</v>
          </cell>
          <cell r="B8043">
            <v>43133</v>
          </cell>
          <cell r="C8043">
            <v>308861</v>
          </cell>
          <cell r="D8043">
            <v>11510.68</v>
          </cell>
          <cell r="E8043">
            <v>0.95276597699999999</v>
          </cell>
          <cell r="F8043" t="str">
            <v>Not an Outlier</v>
          </cell>
        </row>
        <row r="8044">
          <cell r="A8044">
            <v>9337.2199999999993</v>
          </cell>
          <cell r="B8044">
            <v>43042</v>
          </cell>
          <cell r="C8044">
            <v>308979</v>
          </cell>
          <cell r="D8044">
            <v>28163.46</v>
          </cell>
          <cell r="E8044">
            <v>0.97439375399999995</v>
          </cell>
          <cell r="F8044" t="str">
            <v>Not an Outlier</v>
          </cell>
        </row>
        <row r="8045">
          <cell r="A8045">
            <v>9338.44</v>
          </cell>
          <cell r="B8045">
            <v>42993</v>
          </cell>
          <cell r="C8045">
            <v>308985</v>
          </cell>
          <cell r="D8045">
            <v>7622.32</v>
          </cell>
          <cell r="E8045">
            <v>0.94897470399999995</v>
          </cell>
          <cell r="F8045" t="str">
            <v>Not an Outlier</v>
          </cell>
        </row>
        <row r="8046">
          <cell r="A8046">
            <v>9338.49</v>
          </cell>
          <cell r="B8046">
            <v>43399</v>
          </cell>
          <cell r="C8046">
            <v>308849</v>
          </cell>
          <cell r="D8046">
            <v>14619.38</v>
          </cell>
          <cell r="E8046">
            <v>0.91962333200000002</v>
          </cell>
          <cell r="F8046" t="str">
            <v>Not an Outlier</v>
          </cell>
        </row>
        <row r="8047">
          <cell r="A8047">
            <v>9341.56</v>
          </cell>
          <cell r="B8047">
            <v>43007</v>
          </cell>
          <cell r="C8047">
            <v>308833</v>
          </cell>
          <cell r="D8047">
            <v>19749.939999999999</v>
          </cell>
          <cell r="E8047">
            <v>0.94683497999999999</v>
          </cell>
          <cell r="F8047" t="str">
            <v>Not an Outlier</v>
          </cell>
        </row>
        <row r="8048">
          <cell r="A8048">
            <v>9344.31</v>
          </cell>
          <cell r="B8048">
            <v>43399</v>
          </cell>
          <cell r="C8048">
            <v>308833</v>
          </cell>
          <cell r="D8048">
            <v>19026.05</v>
          </cell>
          <cell r="E8048">
            <v>0.95553281000000001</v>
          </cell>
          <cell r="F8048" t="str">
            <v>Not an Outlier</v>
          </cell>
        </row>
        <row r="8049">
          <cell r="A8049">
            <v>9348.7199999999993</v>
          </cell>
          <cell r="B8049">
            <v>43063</v>
          </cell>
          <cell r="C8049">
            <v>308976</v>
          </cell>
          <cell r="D8049">
            <v>19176.349999999999</v>
          </cell>
          <cell r="E8049">
            <v>0.97030617399999997</v>
          </cell>
          <cell r="F8049" t="str">
            <v>Not an Outlier</v>
          </cell>
        </row>
        <row r="8050">
          <cell r="A8050">
            <v>9348.92</v>
          </cell>
          <cell r="B8050">
            <v>43035</v>
          </cell>
          <cell r="C8050">
            <v>308977</v>
          </cell>
          <cell r="D8050">
            <v>20935.38</v>
          </cell>
          <cell r="E8050">
            <v>0.96782522599999998</v>
          </cell>
          <cell r="F8050" t="str">
            <v>Not an Outlier</v>
          </cell>
        </row>
        <row r="8051">
          <cell r="A8051">
            <v>9352.4599999999991</v>
          </cell>
          <cell r="B8051">
            <v>42783</v>
          </cell>
          <cell r="C8051">
            <v>308981</v>
          </cell>
          <cell r="D8051">
            <v>17166.57</v>
          </cell>
          <cell r="E8051">
            <v>0.98747111799999998</v>
          </cell>
          <cell r="F8051" t="str">
            <v>Not an Outlier</v>
          </cell>
        </row>
        <row r="8052">
          <cell r="A8052">
            <v>9353.19</v>
          </cell>
          <cell r="B8052">
            <v>43287</v>
          </cell>
          <cell r="C8052">
            <v>308977</v>
          </cell>
          <cell r="D8052">
            <v>16990.63</v>
          </cell>
          <cell r="E8052">
            <v>0.89821836600000005</v>
          </cell>
          <cell r="F8052" t="str">
            <v>Not an Outlier</v>
          </cell>
        </row>
        <row r="8053">
          <cell r="A8053">
            <v>9354.3799999999992</v>
          </cell>
          <cell r="B8053">
            <v>43077</v>
          </cell>
          <cell r="C8053">
            <v>308861</v>
          </cell>
          <cell r="D8053">
            <v>12182.29</v>
          </cell>
          <cell r="E8053">
            <v>0.974148868</v>
          </cell>
          <cell r="F8053" t="str">
            <v>Not an Outlier</v>
          </cell>
        </row>
        <row r="8054">
          <cell r="A8054">
            <v>9354.9599999999991</v>
          </cell>
          <cell r="B8054">
            <v>42958</v>
          </cell>
          <cell r="C8054">
            <v>308970</v>
          </cell>
          <cell r="D8054">
            <v>13560.78</v>
          </cell>
          <cell r="E8054">
            <v>0.95501830099999996</v>
          </cell>
          <cell r="F8054" t="str">
            <v>Not an Outlier</v>
          </cell>
        </row>
        <row r="8055">
          <cell r="A8055">
            <v>9356.9599999999991</v>
          </cell>
          <cell r="B8055">
            <v>42944</v>
          </cell>
          <cell r="C8055">
            <v>308985</v>
          </cell>
          <cell r="D8055">
            <v>6790.04</v>
          </cell>
          <cell r="E8055">
            <v>0.90296084799999998</v>
          </cell>
          <cell r="F8055" t="str">
            <v>Not an Outlier</v>
          </cell>
        </row>
        <row r="8056">
          <cell r="A8056">
            <v>9357.9500000000007</v>
          </cell>
          <cell r="B8056">
            <v>42923</v>
          </cell>
          <cell r="C8056">
            <v>308971</v>
          </cell>
          <cell r="D8056">
            <v>22029.040000000001</v>
          </cell>
          <cell r="E8056">
            <v>0.97488571700000004</v>
          </cell>
          <cell r="F8056" t="str">
            <v>Not an Outlier</v>
          </cell>
        </row>
        <row r="8057">
          <cell r="A8057">
            <v>9357.9599999999991</v>
          </cell>
          <cell r="B8057">
            <v>42811</v>
          </cell>
          <cell r="C8057">
            <v>308729</v>
          </cell>
          <cell r="D8057">
            <v>19993.330000000002</v>
          </cell>
          <cell r="E8057">
            <v>0.97392409000000002</v>
          </cell>
          <cell r="F8057" t="str">
            <v>Not an Outlier</v>
          </cell>
        </row>
        <row r="8058">
          <cell r="A8058">
            <v>9359.81</v>
          </cell>
          <cell r="B8058">
            <v>42853</v>
          </cell>
          <cell r="C8058">
            <v>308729</v>
          </cell>
          <cell r="D8058">
            <v>19311.810000000001</v>
          </cell>
          <cell r="E8058">
            <v>0.98465952899999998</v>
          </cell>
          <cell r="F8058" t="str">
            <v>Not an Outlier</v>
          </cell>
        </row>
        <row r="8059">
          <cell r="A8059">
            <v>9373.2999999999993</v>
          </cell>
          <cell r="B8059">
            <v>43322</v>
          </cell>
          <cell r="C8059">
            <v>308861</v>
          </cell>
          <cell r="D8059">
            <v>11325.06</v>
          </cell>
          <cell r="E8059">
            <v>0.95438206199999998</v>
          </cell>
          <cell r="F8059" t="str">
            <v>Not an Outlier</v>
          </cell>
        </row>
        <row r="8060">
          <cell r="A8060">
            <v>9375.14</v>
          </cell>
          <cell r="B8060">
            <v>43266</v>
          </cell>
          <cell r="C8060">
            <v>308833</v>
          </cell>
          <cell r="D8060">
            <v>23492.080000000002</v>
          </cell>
          <cell r="E8060">
            <v>0.98601958700000003</v>
          </cell>
          <cell r="F8060" t="str">
            <v>Not an Outlier</v>
          </cell>
        </row>
        <row r="8061">
          <cell r="A8061">
            <v>9376.5300000000007</v>
          </cell>
          <cell r="B8061">
            <v>43196</v>
          </cell>
          <cell r="C8061">
            <v>308861</v>
          </cell>
          <cell r="D8061">
            <v>12146.42</v>
          </cell>
          <cell r="E8061">
            <v>0.960195095</v>
          </cell>
          <cell r="F8061" t="str">
            <v>Not an Outlier</v>
          </cell>
        </row>
        <row r="8062">
          <cell r="A8062">
            <v>9380.67</v>
          </cell>
          <cell r="B8062">
            <v>43049</v>
          </cell>
          <cell r="C8062">
            <v>308979</v>
          </cell>
          <cell r="D8062">
            <v>28391.02</v>
          </cell>
          <cell r="E8062">
            <v>0.97678156800000004</v>
          </cell>
          <cell r="F8062" t="str">
            <v>Not an Outlier</v>
          </cell>
        </row>
        <row r="8063">
          <cell r="A8063">
            <v>9390.77</v>
          </cell>
          <cell r="B8063">
            <v>43182</v>
          </cell>
          <cell r="C8063">
            <v>308981</v>
          </cell>
          <cell r="D8063">
            <v>11555.24</v>
          </cell>
          <cell r="E8063">
            <v>0.96857406999999995</v>
          </cell>
          <cell r="F8063" t="str">
            <v>Not an Outlier</v>
          </cell>
        </row>
        <row r="8064">
          <cell r="A8064">
            <v>9396.5400000000009</v>
          </cell>
          <cell r="B8064">
            <v>43203</v>
          </cell>
          <cell r="C8064">
            <v>308985</v>
          </cell>
          <cell r="D8064">
            <v>7922.31</v>
          </cell>
          <cell r="E8064">
            <v>0.93070707600000002</v>
          </cell>
          <cell r="F8064" t="str">
            <v>Not an Outlier</v>
          </cell>
        </row>
        <row r="8065">
          <cell r="A8065">
            <v>9399.08</v>
          </cell>
          <cell r="B8065">
            <v>43175</v>
          </cell>
          <cell r="C8065">
            <v>308681</v>
          </cell>
          <cell r="D8065">
            <v>29359.93</v>
          </cell>
          <cell r="E8065">
            <v>0.96825496799999999</v>
          </cell>
          <cell r="F8065" t="str">
            <v>Not an Outlier</v>
          </cell>
        </row>
        <row r="8066">
          <cell r="A8066">
            <v>9401.89</v>
          </cell>
          <cell r="B8066">
            <v>43042</v>
          </cell>
          <cell r="C8066">
            <v>308970</v>
          </cell>
          <cell r="D8066">
            <v>13561.72</v>
          </cell>
          <cell r="E8066">
            <v>0.96807209900000002</v>
          </cell>
          <cell r="F8066" t="str">
            <v>Not an Outlier</v>
          </cell>
        </row>
        <row r="8067">
          <cell r="A8067">
            <v>9410.2800000000007</v>
          </cell>
          <cell r="B8067">
            <v>43238</v>
          </cell>
          <cell r="C8067">
            <v>308981</v>
          </cell>
          <cell r="D8067">
            <v>11520.89</v>
          </cell>
          <cell r="E8067">
            <v>0.96291229899999997</v>
          </cell>
          <cell r="F8067" t="str">
            <v>Not an Outlier</v>
          </cell>
        </row>
        <row r="8068">
          <cell r="A8068">
            <v>9411.18</v>
          </cell>
          <cell r="B8068">
            <v>43014</v>
          </cell>
          <cell r="C8068">
            <v>308849</v>
          </cell>
          <cell r="D8068">
            <v>18593.150000000001</v>
          </cell>
          <cell r="E8068">
            <v>0.934745995</v>
          </cell>
          <cell r="F8068" t="str">
            <v>Not an Outlier</v>
          </cell>
        </row>
        <row r="8069">
          <cell r="A8069">
            <v>9412.23</v>
          </cell>
          <cell r="B8069">
            <v>43182</v>
          </cell>
          <cell r="C8069">
            <v>308976</v>
          </cell>
          <cell r="D8069">
            <v>20555.53</v>
          </cell>
          <cell r="E8069">
            <v>0.96970543300000001</v>
          </cell>
          <cell r="F8069" t="str">
            <v>Not an Outlier</v>
          </cell>
        </row>
        <row r="8070">
          <cell r="A8070">
            <v>9417.33</v>
          </cell>
          <cell r="B8070">
            <v>43035</v>
          </cell>
          <cell r="C8070">
            <v>308861</v>
          </cell>
          <cell r="D8070">
            <v>12384.76</v>
          </cell>
          <cell r="E8070">
            <v>0.96494656300000003</v>
          </cell>
          <cell r="F8070" t="str">
            <v>Not an Outlier</v>
          </cell>
        </row>
        <row r="8071">
          <cell r="A8071">
            <v>9418.7099999999991</v>
          </cell>
          <cell r="B8071">
            <v>43007</v>
          </cell>
          <cell r="C8071">
            <v>308977</v>
          </cell>
          <cell r="D8071">
            <v>20344.16</v>
          </cell>
          <cell r="E8071">
            <v>0.96672532300000003</v>
          </cell>
          <cell r="F8071" t="str">
            <v>Not an Outlier</v>
          </cell>
        </row>
        <row r="8072">
          <cell r="A8072">
            <v>9422.44</v>
          </cell>
          <cell r="B8072">
            <v>43105</v>
          </cell>
          <cell r="C8072">
            <v>308833</v>
          </cell>
          <cell r="D8072">
            <v>19967.32</v>
          </cell>
          <cell r="E8072">
            <v>0.96329922300000004</v>
          </cell>
          <cell r="F8072" t="str">
            <v>Not an Outlier</v>
          </cell>
        </row>
        <row r="8073">
          <cell r="A8073">
            <v>9427.3799999999992</v>
          </cell>
          <cell r="B8073">
            <v>43168</v>
          </cell>
          <cell r="C8073">
            <v>308970</v>
          </cell>
          <cell r="D8073">
            <v>16291.05</v>
          </cell>
          <cell r="E8073">
            <v>0.97669748000000001</v>
          </cell>
          <cell r="F8073" t="str">
            <v>Not an Outlier</v>
          </cell>
        </row>
        <row r="8074">
          <cell r="A8074">
            <v>9441.3799999999992</v>
          </cell>
          <cell r="B8074">
            <v>42804</v>
          </cell>
          <cell r="C8074">
            <v>308681</v>
          </cell>
          <cell r="D8074">
            <v>32190.79</v>
          </cell>
          <cell r="E8074">
            <v>0.95373147999999996</v>
          </cell>
          <cell r="F8074" t="str">
            <v>Not an Outlier</v>
          </cell>
        </row>
        <row r="8075">
          <cell r="A8075">
            <v>9443.6200000000008</v>
          </cell>
          <cell r="B8075">
            <v>43196</v>
          </cell>
          <cell r="C8075">
            <v>308985</v>
          </cell>
          <cell r="D8075">
            <v>7596.25</v>
          </cell>
          <cell r="E8075">
            <v>0.93111758499999997</v>
          </cell>
          <cell r="F8075" t="str">
            <v>Not an Outlier</v>
          </cell>
        </row>
        <row r="8076">
          <cell r="A8076">
            <v>9444</v>
          </cell>
          <cell r="B8076">
            <v>43154</v>
          </cell>
          <cell r="C8076">
            <v>308681</v>
          </cell>
          <cell r="D8076">
            <v>27874.639999999999</v>
          </cell>
          <cell r="E8076">
            <v>0.96661009600000003</v>
          </cell>
          <cell r="F8076" t="str">
            <v>Not an Outlier</v>
          </cell>
        </row>
        <row r="8077">
          <cell r="A8077">
            <v>9448.64</v>
          </cell>
          <cell r="B8077">
            <v>43259</v>
          </cell>
          <cell r="C8077">
            <v>308977</v>
          </cell>
          <cell r="D8077">
            <v>17710.34</v>
          </cell>
          <cell r="E8077">
            <v>0.934199636</v>
          </cell>
          <cell r="F8077" t="str">
            <v>Not an Outlier</v>
          </cell>
        </row>
        <row r="8078">
          <cell r="A8078">
            <v>9449.15</v>
          </cell>
          <cell r="B8078">
            <v>43294</v>
          </cell>
          <cell r="C8078">
            <v>308981</v>
          </cell>
          <cell r="D8078">
            <v>11333.04</v>
          </cell>
          <cell r="E8078">
            <v>0.96045065900000004</v>
          </cell>
          <cell r="F8078" t="str">
            <v>Not an Outlier</v>
          </cell>
        </row>
        <row r="8079">
          <cell r="A8079">
            <v>9450.1200000000008</v>
          </cell>
          <cell r="B8079">
            <v>42832</v>
          </cell>
          <cell r="C8079">
            <v>308972</v>
          </cell>
          <cell r="D8079">
            <v>24287.54</v>
          </cell>
          <cell r="E8079">
            <v>0.98416986500000003</v>
          </cell>
          <cell r="F8079" t="str">
            <v>Not an Outlier</v>
          </cell>
        </row>
        <row r="8080">
          <cell r="A8080">
            <v>9451.36</v>
          </cell>
          <cell r="B8080">
            <v>42937</v>
          </cell>
          <cell r="C8080">
            <v>308985</v>
          </cell>
          <cell r="D8080">
            <v>6374.78</v>
          </cell>
          <cell r="E8080">
            <v>0.87174299899999996</v>
          </cell>
          <cell r="F8080" t="str">
            <v>Not an Outlier</v>
          </cell>
        </row>
        <row r="8081">
          <cell r="A8081">
            <v>9456.7800000000007</v>
          </cell>
          <cell r="B8081">
            <v>43336</v>
          </cell>
          <cell r="C8081">
            <v>308981</v>
          </cell>
          <cell r="D8081">
            <v>11498.7</v>
          </cell>
          <cell r="E8081">
            <v>0.96916616300000002</v>
          </cell>
          <cell r="F8081" t="str">
            <v>Not an Outlier</v>
          </cell>
        </row>
        <row r="8082">
          <cell r="A8082">
            <v>9456.8700000000008</v>
          </cell>
          <cell r="B8082">
            <v>43000</v>
          </cell>
          <cell r="C8082">
            <v>308979</v>
          </cell>
          <cell r="D8082">
            <v>25603.82</v>
          </cell>
          <cell r="E8082">
            <v>0.94617196699999995</v>
          </cell>
          <cell r="F8082" t="str">
            <v>Not an Outlier</v>
          </cell>
        </row>
        <row r="8083">
          <cell r="A8083">
            <v>9462.35</v>
          </cell>
          <cell r="B8083">
            <v>43301</v>
          </cell>
          <cell r="C8083">
            <v>308849</v>
          </cell>
          <cell r="D8083">
            <v>21894.45</v>
          </cell>
          <cell r="E8083">
            <v>0.95746178699999995</v>
          </cell>
          <cell r="F8083" t="str">
            <v>Not an Outlier</v>
          </cell>
        </row>
        <row r="8084">
          <cell r="A8084">
            <v>9462.94</v>
          </cell>
          <cell r="B8084">
            <v>42993</v>
          </cell>
          <cell r="C8084">
            <v>308849</v>
          </cell>
          <cell r="D8084">
            <v>16420.05</v>
          </cell>
          <cell r="E8084">
            <v>0.93348837399999995</v>
          </cell>
          <cell r="F8084" t="str">
            <v>Not an Outlier</v>
          </cell>
        </row>
        <row r="8085">
          <cell r="A8085">
            <v>9464.52</v>
          </cell>
          <cell r="B8085">
            <v>43112</v>
          </cell>
          <cell r="C8085">
            <v>308833</v>
          </cell>
          <cell r="D8085">
            <v>20480.900000000001</v>
          </cell>
          <cell r="E8085">
            <v>0.95976070999999996</v>
          </cell>
          <cell r="F8085" t="str">
            <v>Not an Outlier</v>
          </cell>
        </row>
        <row r="8086">
          <cell r="A8086">
            <v>9467.4</v>
          </cell>
          <cell r="B8086">
            <v>42930</v>
          </cell>
          <cell r="C8086">
            <v>308729</v>
          </cell>
          <cell r="D8086">
            <v>17123.349999999999</v>
          </cell>
          <cell r="E8086">
            <v>0.97550413400000002</v>
          </cell>
          <cell r="F8086" t="str">
            <v>Not an Outlier</v>
          </cell>
        </row>
        <row r="8087">
          <cell r="A8087">
            <v>9474.99</v>
          </cell>
          <cell r="B8087">
            <v>42874</v>
          </cell>
          <cell r="C8087">
            <v>308972</v>
          </cell>
          <cell r="D8087">
            <v>21637.040000000001</v>
          </cell>
          <cell r="E8087">
            <v>0.986069749</v>
          </cell>
          <cell r="F8087" t="str">
            <v>Not an Outlier</v>
          </cell>
        </row>
        <row r="8088">
          <cell r="A8088">
            <v>9478.6</v>
          </cell>
          <cell r="B8088">
            <v>42979</v>
          </cell>
          <cell r="C8088">
            <v>308976</v>
          </cell>
          <cell r="D8088">
            <v>19793.38</v>
          </cell>
          <cell r="E8088">
            <v>0.94023676</v>
          </cell>
          <cell r="F8088" t="str">
            <v>Not an Outlier</v>
          </cell>
        </row>
        <row r="8089">
          <cell r="A8089">
            <v>9481.4699999999993</v>
          </cell>
          <cell r="B8089">
            <v>43007</v>
          </cell>
          <cell r="C8089">
            <v>308981</v>
          </cell>
          <cell r="D8089">
            <v>12117.52</v>
          </cell>
          <cell r="E8089">
            <v>0.96812553700000004</v>
          </cell>
          <cell r="F8089" t="str">
            <v>Not an Outlier</v>
          </cell>
        </row>
        <row r="8090">
          <cell r="A8090">
            <v>9488.65</v>
          </cell>
          <cell r="B8090">
            <v>42818</v>
          </cell>
          <cell r="C8090">
            <v>308983</v>
          </cell>
          <cell r="D8090">
            <v>16815.080000000002</v>
          </cell>
          <cell r="E8090">
            <v>0.98443006600000005</v>
          </cell>
          <cell r="F8090" t="str">
            <v>Not an Outlier</v>
          </cell>
        </row>
        <row r="8091">
          <cell r="A8091">
            <v>9489.56</v>
          </cell>
          <cell r="B8091">
            <v>43105</v>
          </cell>
          <cell r="C8091">
            <v>308863</v>
          </cell>
          <cell r="D8091">
            <v>30653.75</v>
          </cell>
          <cell r="E8091">
            <v>0.98176391799999996</v>
          </cell>
          <cell r="F8091" t="str">
            <v>Not an Outlier</v>
          </cell>
        </row>
        <row r="8092">
          <cell r="A8092">
            <v>9490.23</v>
          </cell>
          <cell r="B8092">
            <v>42951</v>
          </cell>
          <cell r="C8092">
            <v>308978</v>
          </cell>
          <cell r="D8092">
            <v>23675.58</v>
          </cell>
          <cell r="E8092">
            <v>0.93277410900000002</v>
          </cell>
          <cell r="F8092" t="str">
            <v>Not an Outlier</v>
          </cell>
        </row>
        <row r="8093">
          <cell r="A8093">
            <v>9492.33</v>
          </cell>
          <cell r="B8093">
            <v>43021</v>
          </cell>
          <cell r="C8093">
            <v>308970</v>
          </cell>
          <cell r="D8093">
            <v>14459.02</v>
          </cell>
          <cell r="E8093">
            <v>0.96855549500000004</v>
          </cell>
          <cell r="F8093" t="str">
            <v>Not an Outlier</v>
          </cell>
        </row>
        <row r="8094">
          <cell r="A8094">
            <v>9497.9699999999993</v>
          </cell>
          <cell r="B8094">
            <v>43238</v>
          </cell>
          <cell r="C8094">
            <v>308849</v>
          </cell>
          <cell r="D8094">
            <v>21114.12</v>
          </cell>
          <cell r="E8094">
            <v>0.95917293800000003</v>
          </cell>
          <cell r="F8094" t="str">
            <v>Not an Outlier</v>
          </cell>
        </row>
        <row r="8095">
          <cell r="A8095">
            <v>9498.81</v>
          </cell>
          <cell r="B8095">
            <v>43238</v>
          </cell>
          <cell r="C8095">
            <v>308977</v>
          </cell>
          <cell r="D8095">
            <v>18396.37</v>
          </cell>
          <cell r="E8095">
            <v>0.937855035</v>
          </cell>
          <cell r="F8095" t="str">
            <v>Not an Outlier</v>
          </cell>
        </row>
        <row r="8096">
          <cell r="A8096">
            <v>9501.68</v>
          </cell>
          <cell r="B8096">
            <v>42825</v>
          </cell>
          <cell r="C8096">
            <v>308729</v>
          </cell>
          <cell r="D8096">
            <v>18600.8</v>
          </cell>
          <cell r="E8096">
            <v>0.97905081900000002</v>
          </cell>
          <cell r="F8096" t="str">
            <v>Not an Outlier</v>
          </cell>
        </row>
        <row r="8097">
          <cell r="A8097">
            <v>9504.52</v>
          </cell>
          <cell r="B8097">
            <v>43413</v>
          </cell>
          <cell r="C8097">
            <v>308833</v>
          </cell>
          <cell r="D8097">
            <v>20341.919999999998</v>
          </cell>
          <cell r="E8097">
            <v>0.96375595400000003</v>
          </cell>
          <cell r="F8097" t="str">
            <v>Not an Outlier</v>
          </cell>
        </row>
        <row r="8098">
          <cell r="A8098">
            <v>9510.73</v>
          </cell>
          <cell r="B8098">
            <v>43014</v>
          </cell>
          <cell r="C8098">
            <v>308977</v>
          </cell>
          <cell r="D8098">
            <v>20369.88</v>
          </cell>
          <cell r="E8098">
            <v>0.96904175800000003</v>
          </cell>
          <cell r="F8098" t="str">
            <v>Not an Outlier</v>
          </cell>
        </row>
        <row r="8099">
          <cell r="A8099">
            <v>9514.59</v>
          </cell>
          <cell r="B8099">
            <v>42867</v>
          </cell>
          <cell r="C8099">
            <v>308971</v>
          </cell>
          <cell r="D8099">
            <v>31494.880000000001</v>
          </cell>
          <cell r="E8099">
            <v>0.97116593699999998</v>
          </cell>
          <cell r="F8099" t="str">
            <v>Not an Outlier</v>
          </cell>
        </row>
        <row r="8100">
          <cell r="A8100">
            <v>9517.6</v>
          </cell>
          <cell r="B8100">
            <v>43042</v>
          </cell>
          <cell r="C8100">
            <v>308976</v>
          </cell>
          <cell r="D8100">
            <v>20329.86</v>
          </cell>
          <cell r="E8100">
            <v>0.97175892500000005</v>
          </cell>
          <cell r="F8100" t="str">
            <v>Not an Outlier</v>
          </cell>
        </row>
        <row r="8101">
          <cell r="A8101">
            <v>9518.1</v>
          </cell>
          <cell r="B8101">
            <v>42783</v>
          </cell>
          <cell r="C8101">
            <v>308985</v>
          </cell>
          <cell r="D8101">
            <v>9901.14</v>
          </cell>
          <cell r="E8101">
            <v>0.96973046200000002</v>
          </cell>
          <cell r="F8101" t="str">
            <v>Not an Outlier</v>
          </cell>
        </row>
        <row r="8102">
          <cell r="A8102">
            <v>9520.51</v>
          </cell>
          <cell r="B8102">
            <v>42853</v>
          </cell>
          <cell r="C8102">
            <v>308972</v>
          </cell>
          <cell r="D8102">
            <v>22330.78</v>
          </cell>
          <cell r="E8102">
            <v>0.98343188000000004</v>
          </cell>
          <cell r="F8102" t="str">
            <v>Not an Outlier</v>
          </cell>
        </row>
        <row r="8103">
          <cell r="A8103">
            <v>9522.49</v>
          </cell>
          <cell r="B8103">
            <v>43147</v>
          </cell>
          <cell r="C8103">
            <v>308681</v>
          </cell>
          <cell r="D8103">
            <v>27987.94</v>
          </cell>
          <cell r="E8103">
            <v>0.96899516100000005</v>
          </cell>
          <cell r="F8103" t="str">
            <v>Not an Outlier</v>
          </cell>
        </row>
        <row r="8104">
          <cell r="A8104">
            <v>9522.5</v>
          </cell>
          <cell r="B8104">
            <v>43322</v>
          </cell>
          <cell r="C8104">
            <v>308849</v>
          </cell>
          <cell r="D8104">
            <v>20616.27</v>
          </cell>
          <cell r="E8104">
            <v>0.94573170600000001</v>
          </cell>
          <cell r="F8104" t="str">
            <v>Not an Outlier</v>
          </cell>
        </row>
        <row r="8105">
          <cell r="A8105">
            <v>9526.69</v>
          </cell>
          <cell r="B8105">
            <v>43280</v>
          </cell>
          <cell r="C8105">
            <v>308981</v>
          </cell>
          <cell r="D8105">
            <v>10850.94</v>
          </cell>
          <cell r="E8105">
            <v>0.94502438600000005</v>
          </cell>
          <cell r="F8105" t="str">
            <v>Not an Outlier</v>
          </cell>
        </row>
        <row r="8106">
          <cell r="A8106">
            <v>9527.07</v>
          </cell>
          <cell r="B8106">
            <v>43182</v>
          </cell>
          <cell r="C8106">
            <v>308985</v>
          </cell>
          <cell r="D8106">
            <v>7517.95</v>
          </cell>
          <cell r="E8106">
            <v>0.93867095099999998</v>
          </cell>
          <cell r="F8106" t="str">
            <v>Not an Outlier</v>
          </cell>
        </row>
        <row r="8107">
          <cell r="A8107">
            <v>9527.6200000000008</v>
          </cell>
          <cell r="B8107">
            <v>43266</v>
          </cell>
          <cell r="C8107">
            <v>308861</v>
          </cell>
          <cell r="D8107">
            <v>12066.63</v>
          </cell>
          <cell r="E8107">
            <v>0.97277836699999998</v>
          </cell>
          <cell r="F8107" t="str">
            <v>Not an Outlier</v>
          </cell>
        </row>
        <row r="8108">
          <cell r="A8108">
            <v>9528.61</v>
          </cell>
          <cell r="B8108">
            <v>42818</v>
          </cell>
          <cell r="C8108">
            <v>308977</v>
          </cell>
          <cell r="D8108">
            <v>22246.240000000002</v>
          </cell>
          <cell r="E8108">
            <v>0.98096828999999997</v>
          </cell>
          <cell r="F8108" t="str">
            <v>Not an Outlier</v>
          </cell>
        </row>
        <row r="8109">
          <cell r="A8109">
            <v>9530.69</v>
          </cell>
          <cell r="B8109">
            <v>43434</v>
          </cell>
          <cell r="C8109">
            <v>308863</v>
          </cell>
          <cell r="D8109">
            <v>33393.07</v>
          </cell>
          <cell r="E8109">
            <v>0.97768475600000004</v>
          </cell>
          <cell r="F8109" t="str">
            <v>Not an Outlier</v>
          </cell>
        </row>
        <row r="8110">
          <cell r="A8110">
            <v>9531.08</v>
          </cell>
          <cell r="B8110">
            <v>43196</v>
          </cell>
          <cell r="C8110">
            <v>308977</v>
          </cell>
          <cell r="D8110">
            <v>21722.97</v>
          </cell>
          <cell r="E8110">
            <v>0.97653337100000004</v>
          </cell>
          <cell r="F8110" t="str">
            <v>Not an Outlier</v>
          </cell>
        </row>
        <row r="8111">
          <cell r="A8111">
            <v>9531.44</v>
          </cell>
          <cell r="B8111">
            <v>43280</v>
          </cell>
          <cell r="C8111">
            <v>308861</v>
          </cell>
          <cell r="D8111">
            <v>11982.84</v>
          </cell>
          <cell r="E8111">
            <v>0.97080451999999995</v>
          </cell>
          <cell r="F8111" t="str">
            <v>Not an Outlier</v>
          </cell>
        </row>
        <row r="8112">
          <cell r="A8112">
            <v>9532.0300000000007</v>
          </cell>
          <cell r="B8112">
            <v>42790</v>
          </cell>
          <cell r="C8112">
            <v>308971</v>
          </cell>
          <cell r="D8112">
            <v>41019.61</v>
          </cell>
          <cell r="E8112">
            <v>0.97683720500000004</v>
          </cell>
          <cell r="F8112" t="str">
            <v>Not an Outlier</v>
          </cell>
        </row>
        <row r="8113">
          <cell r="A8113">
            <v>9532.09</v>
          </cell>
          <cell r="B8113">
            <v>42818</v>
          </cell>
          <cell r="C8113">
            <v>308861</v>
          </cell>
          <cell r="D8113">
            <v>8730.06</v>
          </cell>
          <cell r="E8113">
            <v>0.92601256099999996</v>
          </cell>
          <cell r="F8113" t="str">
            <v>Not an Outlier</v>
          </cell>
        </row>
        <row r="8114">
          <cell r="A8114">
            <v>9536.98</v>
          </cell>
          <cell r="B8114">
            <v>43343</v>
          </cell>
          <cell r="C8114">
            <v>308833</v>
          </cell>
          <cell r="D8114">
            <v>22376.37</v>
          </cell>
          <cell r="E8114">
            <v>0.98167122900000003</v>
          </cell>
          <cell r="F8114" t="str">
            <v>Not an Outlier</v>
          </cell>
        </row>
        <row r="8115">
          <cell r="A8115">
            <v>9539.42</v>
          </cell>
          <cell r="B8115">
            <v>42832</v>
          </cell>
          <cell r="C8115">
            <v>308861</v>
          </cell>
          <cell r="D8115">
            <v>7300.34</v>
          </cell>
          <cell r="E8115">
            <v>0.85516202399999997</v>
          </cell>
          <cell r="F8115" t="str">
            <v>Not an Outlier</v>
          </cell>
        </row>
        <row r="8116">
          <cell r="A8116">
            <v>9544.8700000000008</v>
          </cell>
          <cell r="B8116">
            <v>43217</v>
          </cell>
          <cell r="C8116">
            <v>308861</v>
          </cell>
          <cell r="D8116">
            <v>12224.52</v>
          </cell>
          <cell r="E8116">
            <v>0.97985131700000005</v>
          </cell>
          <cell r="F8116" t="str">
            <v>Not an Outlier</v>
          </cell>
        </row>
        <row r="8117">
          <cell r="A8117">
            <v>9546.9699999999993</v>
          </cell>
          <cell r="B8117">
            <v>42951</v>
          </cell>
          <cell r="C8117">
            <v>308976</v>
          </cell>
          <cell r="D8117">
            <v>15398.17</v>
          </cell>
          <cell r="E8117">
            <v>0.89415646900000001</v>
          </cell>
          <cell r="F8117" t="str">
            <v>Not an Outlier</v>
          </cell>
        </row>
        <row r="8118">
          <cell r="A8118">
            <v>9547.07</v>
          </cell>
          <cell r="B8118">
            <v>42972</v>
          </cell>
          <cell r="C8118">
            <v>308985</v>
          </cell>
          <cell r="D8118">
            <v>7739.79</v>
          </cell>
          <cell r="E8118">
            <v>0.94460573199999998</v>
          </cell>
          <cell r="F8118" t="str">
            <v>Not an Outlier</v>
          </cell>
        </row>
        <row r="8119">
          <cell r="A8119">
            <v>9547.56</v>
          </cell>
          <cell r="B8119">
            <v>42804</v>
          </cell>
          <cell r="C8119">
            <v>308971</v>
          </cell>
          <cell r="D8119">
            <v>39744.29</v>
          </cell>
          <cell r="E8119">
            <v>0.98137104399999997</v>
          </cell>
          <cell r="F8119" t="str">
            <v>Not an Outlier</v>
          </cell>
        </row>
        <row r="8120">
          <cell r="A8120">
            <v>9552.61</v>
          </cell>
          <cell r="B8120">
            <v>43021</v>
          </cell>
          <cell r="C8120">
            <v>308861</v>
          </cell>
          <cell r="D8120">
            <v>12632.14</v>
          </cell>
          <cell r="E8120">
            <v>0.96197724500000004</v>
          </cell>
          <cell r="F8120" t="str">
            <v>Not an Outlier</v>
          </cell>
        </row>
        <row r="8121">
          <cell r="A8121">
            <v>9553.3799999999992</v>
          </cell>
          <cell r="B8121">
            <v>43203</v>
          </cell>
          <cell r="C8121">
            <v>308977</v>
          </cell>
          <cell r="D8121">
            <v>21580.62</v>
          </cell>
          <cell r="E8121">
            <v>0.98014377500000005</v>
          </cell>
          <cell r="F8121" t="str">
            <v>Not an Outlier</v>
          </cell>
        </row>
        <row r="8122">
          <cell r="A8122">
            <v>9556.2800000000007</v>
          </cell>
          <cell r="B8122">
            <v>42923</v>
          </cell>
          <cell r="C8122">
            <v>308977</v>
          </cell>
          <cell r="D8122">
            <v>15879.17</v>
          </cell>
          <cell r="E8122">
            <v>0.88032387300000003</v>
          </cell>
          <cell r="F8122" t="str">
            <v>Not an Outlier</v>
          </cell>
        </row>
        <row r="8123">
          <cell r="A8123">
            <v>9560.9500000000007</v>
          </cell>
          <cell r="B8123">
            <v>43294</v>
          </cell>
          <cell r="C8123">
            <v>308849</v>
          </cell>
          <cell r="D8123">
            <v>22893.439999999999</v>
          </cell>
          <cell r="E8123">
            <v>0.96188385499999995</v>
          </cell>
          <cell r="F8123" t="str">
            <v>Not an Outlier</v>
          </cell>
        </row>
        <row r="8124">
          <cell r="A8124">
            <v>9567.7099999999991</v>
          </cell>
          <cell r="B8124">
            <v>43245</v>
          </cell>
          <cell r="C8124">
            <v>308985</v>
          </cell>
          <cell r="D8124">
            <v>7489.1</v>
          </cell>
          <cell r="E8124">
            <v>0.94348247500000004</v>
          </cell>
          <cell r="F8124" t="str">
            <v>Not an Outlier</v>
          </cell>
        </row>
        <row r="8125">
          <cell r="A8125">
            <v>9568.5300000000007</v>
          </cell>
          <cell r="B8125">
            <v>43252</v>
          </cell>
          <cell r="C8125">
            <v>308849</v>
          </cell>
          <cell r="D8125">
            <v>22360.5</v>
          </cell>
          <cell r="E8125">
            <v>0.97108454600000005</v>
          </cell>
          <cell r="F8125" t="str">
            <v>Not an Outlier</v>
          </cell>
        </row>
        <row r="8126">
          <cell r="A8126">
            <v>9569.07</v>
          </cell>
          <cell r="B8126">
            <v>43028</v>
          </cell>
          <cell r="C8126">
            <v>308979</v>
          </cell>
          <cell r="D8126">
            <v>28215.46</v>
          </cell>
          <cell r="E8126">
            <v>0.96977284699999999</v>
          </cell>
          <cell r="F8126" t="str">
            <v>Not an Outlier</v>
          </cell>
        </row>
        <row r="8127">
          <cell r="A8127">
            <v>9569.17</v>
          </cell>
          <cell r="B8127">
            <v>42979</v>
          </cell>
          <cell r="C8127">
            <v>308981</v>
          </cell>
          <cell r="D8127">
            <v>11946.49</v>
          </cell>
          <cell r="E8127">
            <v>0.960785314</v>
          </cell>
          <cell r="F8127" t="str">
            <v>Not an Outlier</v>
          </cell>
        </row>
        <row r="8128">
          <cell r="A8128">
            <v>9570.67</v>
          </cell>
          <cell r="B8128">
            <v>42811</v>
          </cell>
          <cell r="C8128">
            <v>308981</v>
          </cell>
          <cell r="D8128">
            <v>16933.79</v>
          </cell>
          <cell r="E8128">
            <v>0.98590604500000001</v>
          </cell>
          <cell r="F8128" t="str">
            <v>Not an Outlier</v>
          </cell>
        </row>
        <row r="8129">
          <cell r="A8129">
            <v>9581.11</v>
          </cell>
          <cell r="B8129">
            <v>43035</v>
          </cell>
          <cell r="C8129">
            <v>308981</v>
          </cell>
          <cell r="D8129">
            <v>10294.950000000001</v>
          </cell>
          <cell r="E8129">
            <v>0.94330251399999998</v>
          </cell>
          <cell r="F8129" t="str">
            <v>Not an Outlier</v>
          </cell>
        </row>
        <row r="8130">
          <cell r="A8130">
            <v>9582.7199999999993</v>
          </cell>
          <cell r="B8130">
            <v>42790</v>
          </cell>
          <cell r="C8130">
            <v>308978</v>
          </cell>
          <cell r="D8130">
            <v>30241.56</v>
          </cell>
          <cell r="E8130">
            <v>0.98631705000000003</v>
          </cell>
          <cell r="F8130" t="str">
            <v>Not an Outlier</v>
          </cell>
        </row>
        <row r="8131">
          <cell r="A8131">
            <v>9585.48</v>
          </cell>
          <cell r="B8131">
            <v>43133</v>
          </cell>
          <cell r="C8131">
            <v>308681</v>
          </cell>
          <cell r="D8131">
            <v>27671.74</v>
          </cell>
          <cell r="E8131">
            <v>0.95959612800000005</v>
          </cell>
          <cell r="F8131" t="str">
            <v>Not an Outlier</v>
          </cell>
        </row>
        <row r="8132">
          <cell r="A8132">
            <v>9587.23</v>
          </cell>
          <cell r="B8132">
            <v>42951</v>
          </cell>
          <cell r="C8132">
            <v>308970</v>
          </cell>
          <cell r="D8132">
            <v>13191.5</v>
          </cell>
          <cell r="E8132">
            <v>0.959631911</v>
          </cell>
          <cell r="F8132" t="str">
            <v>Not an Outlier</v>
          </cell>
        </row>
        <row r="8133">
          <cell r="A8133">
            <v>9591.7099999999991</v>
          </cell>
          <cell r="B8133">
            <v>42797</v>
          </cell>
          <cell r="C8133">
            <v>308983</v>
          </cell>
          <cell r="D8133">
            <v>17548.75</v>
          </cell>
          <cell r="E8133">
            <v>0.98582244900000005</v>
          </cell>
          <cell r="F8133" t="str">
            <v>Not an Outlier</v>
          </cell>
        </row>
        <row r="8134">
          <cell r="A8134">
            <v>9592.31</v>
          </cell>
          <cell r="B8134">
            <v>42909</v>
          </cell>
          <cell r="C8134">
            <v>308861</v>
          </cell>
          <cell r="D8134">
            <v>10977.36</v>
          </cell>
          <cell r="E8134">
            <v>0.922170033</v>
          </cell>
          <cell r="F8134" t="str">
            <v>Not an Outlier</v>
          </cell>
        </row>
        <row r="8135">
          <cell r="A8135">
            <v>9593.2999999999993</v>
          </cell>
          <cell r="B8135">
            <v>43126</v>
          </cell>
          <cell r="C8135">
            <v>308833</v>
          </cell>
          <cell r="D8135">
            <v>20321.580000000002</v>
          </cell>
          <cell r="E8135">
            <v>0.95630448899999998</v>
          </cell>
          <cell r="F8135" t="str">
            <v>Not an Outlier</v>
          </cell>
        </row>
        <row r="8136">
          <cell r="A8136">
            <v>9594</v>
          </cell>
          <cell r="B8136">
            <v>42951</v>
          </cell>
          <cell r="C8136">
            <v>300388</v>
          </cell>
          <cell r="D8136">
            <v>22234.720000000001</v>
          </cell>
          <cell r="E8136">
            <v>0.95738951100000003</v>
          </cell>
          <cell r="F8136" t="str">
            <v>Not an Outlier</v>
          </cell>
        </row>
        <row r="8137">
          <cell r="A8137">
            <v>9596.6</v>
          </cell>
          <cell r="B8137">
            <v>43294</v>
          </cell>
          <cell r="C8137">
            <v>308833</v>
          </cell>
          <cell r="D8137">
            <v>24547.37</v>
          </cell>
          <cell r="E8137">
            <v>0.98445695899999996</v>
          </cell>
          <cell r="F8137" t="str">
            <v>Not an Outlier</v>
          </cell>
        </row>
        <row r="8138">
          <cell r="A8138">
            <v>9599</v>
          </cell>
          <cell r="B8138">
            <v>42860</v>
          </cell>
          <cell r="C8138">
            <v>308979</v>
          </cell>
          <cell r="D8138">
            <v>25153.13</v>
          </cell>
          <cell r="E8138">
            <v>0.94015432600000004</v>
          </cell>
          <cell r="F8138" t="str">
            <v>Not an Outlier</v>
          </cell>
        </row>
        <row r="8139">
          <cell r="A8139">
            <v>9604.3799999999992</v>
          </cell>
          <cell r="B8139">
            <v>43063</v>
          </cell>
          <cell r="C8139">
            <v>308861</v>
          </cell>
          <cell r="D8139">
            <v>13160.73</v>
          </cell>
          <cell r="E8139">
            <v>0.976191476</v>
          </cell>
          <cell r="F8139" t="str">
            <v>Not an Outlier</v>
          </cell>
        </row>
        <row r="8140">
          <cell r="A8140">
            <v>9607.93</v>
          </cell>
          <cell r="B8140">
            <v>43210</v>
          </cell>
          <cell r="C8140">
            <v>308972</v>
          </cell>
          <cell r="D8140">
            <v>15434.65</v>
          </cell>
          <cell r="E8140">
            <v>0.96395830699999996</v>
          </cell>
          <cell r="F8140" t="str">
            <v>Not an Outlier</v>
          </cell>
        </row>
        <row r="8141">
          <cell r="A8141">
            <v>9608.3700000000008</v>
          </cell>
          <cell r="B8141">
            <v>43273</v>
          </cell>
          <cell r="C8141">
            <v>308981</v>
          </cell>
          <cell r="D8141">
            <v>10706.52</v>
          </cell>
          <cell r="E8141">
            <v>0.95552738100000001</v>
          </cell>
          <cell r="F8141" t="str">
            <v>Not an Outlier</v>
          </cell>
        </row>
        <row r="8142">
          <cell r="A8142">
            <v>9610.9599999999991</v>
          </cell>
          <cell r="B8142">
            <v>43231</v>
          </cell>
          <cell r="C8142">
            <v>308849</v>
          </cell>
          <cell r="D8142">
            <v>21658.22</v>
          </cell>
          <cell r="E8142">
            <v>0.96500551800000001</v>
          </cell>
          <cell r="F8142" t="str">
            <v>Not an Outlier</v>
          </cell>
        </row>
        <row r="8143">
          <cell r="A8143">
            <v>9611.57</v>
          </cell>
          <cell r="B8143">
            <v>42965</v>
          </cell>
          <cell r="C8143">
            <v>300388</v>
          </cell>
          <cell r="D8143">
            <v>22751.46</v>
          </cell>
          <cell r="E8143">
            <v>0.95417711500000002</v>
          </cell>
          <cell r="F8143" t="str">
            <v>Not an Outlier</v>
          </cell>
        </row>
        <row r="8144">
          <cell r="A8144">
            <v>9612.9500000000007</v>
          </cell>
          <cell r="B8144">
            <v>43196</v>
          </cell>
          <cell r="C8144">
            <v>308849</v>
          </cell>
          <cell r="D8144">
            <v>20550.400000000001</v>
          </cell>
          <cell r="E8144">
            <v>0.95777640500000005</v>
          </cell>
          <cell r="F8144" t="str">
            <v>Not an Outlier</v>
          </cell>
        </row>
        <row r="8145">
          <cell r="A8145">
            <v>9613.69</v>
          </cell>
          <cell r="B8145">
            <v>42951</v>
          </cell>
          <cell r="C8145">
            <v>308979</v>
          </cell>
          <cell r="D8145">
            <v>22977.72</v>
          </cell>
          <cell r="E8145">
            <v>0.90619175100000005</v>
          </cell>
          <cell r="F8145" t="str">
            <v>Not an Outlier</v>
          </cell>
        </row>
        <row r="8146">
          <cell r="A8146">
            <v>9621.6299999999992</v>
          </cell>
          <cell r="B8146">
            <v>43070</v>
          </cell>
          <cell r="C8146">
            <v>308861</v>
          </cell>
          <cell r="D8146">
            <v>12709.91</v>
          </cell>
          <cell r="E8146">
            <v>0.97709772100000003</v>
          </cell>
          <cell r="F8146" t="str">
            <v>Not an Outlier</v>
          </cell>
        </row>
        <row r="8147">
          <cell r="A8147">
            <v>9622.89</v>
          </cell>
          <cell r="B8147">
            <v>42930</v>
          </cell>
          <cell r="C8147">
            <v>308970</v>
          </cell>
          <cell r="D8147">
            <v>14063.02</v>
          </cell>
          <cell r="E8147">
            <v>0.96111485699999999</v>
          </cell>
          <cell r="F8147" t="str">
            <v>Not an Outlier</v>
          </cell>
        </row>
        <row r="8148">
          <cell r="A8148">
            <v>9623.1200000000008</v>
          </cell>
          <cell r="B8148">
            <v>43329</v>
          </cell>
          <cell r="C8148">
            <v>308861</v>
          </cell>
          <cell r="D8148">
            <v>11650.12</v>
          </cell>
          <cell r="E8148">
            <v>0.94986126599999998</v>
          </cell>
          <cell r="F8148" t="str">
            <v>Not an Outlier</v>
          </cell>
        </row>
        <row r="8149">
          <cell r="A8149">
            <v>9623.83</v>
          </cell>
          <cell r="B8149">
            <v>43056</v>
          </cell>
          <cell r="C8149">
            <v>308976</v>
          </cell>
          <cell r="D8149">
            <v>19473.63</v>
          </cell>
          <cell r="E8149">
            <v>0.966585362</v>
          </cell>
          <cell r="F8149" t="str">
            <v>Not an Outlier</v>
          </cell>
        </row>
        <row r="8150">
          <cell r="A8150">
            <v>9625.82</v>
          </cell>
          <cell r="B8150">
            <v>42888</v>
          </cell>
          <cell r="C8150">
            <v>308861</v>
          </cell>
          <cell r="D8150">
            <v>8863.33</v>
          </cell>
          <cell r="E8150">
            <v>0.89909265999999999</v>
          </cell>
          <cell r="F8150" t="str">
            <v>Not an Outlier</v>
          </cell>
        </row>
        <row r="8151">
          <cell r="A8151">
            <v>9627.06</v>
          </cell>
          <cell r="B8151">
            <v>42965</v>
          </cell>
          <cell r="C8151">
            <v>308977</v>
          </cell>
          <cell r="D8151">
            <v>18355.8</v>
          </cell>
          <cell r="E8151">
            <v>0.92560653599999998</v>
          </cell>
          <cell r="F8151" t="str">
            <v>Not an Outlier</v>
          </cell>
        </row>
        <row r="8152">
          <cell r="A8152">
            <v>9628.69</v>
          </cell>
          <cell r="B8152">
            <v>42860</v>
          </cell>
          <cell r="C8152">
            <v>308972</v>
          </cell>
          <cell r="D8152">
            <v>21664.26</v>
          </cell>
          <cell r="E8152">
            <v>0.98433864699999996</v>
          </cell>
          <cell r="F8152" t="str">
            <v>Not an Outlier</v>
          </cell>
        </row>
        <row r="8153">
          <cell r="A8153">
            <v>9628.9</v>
          </cell>
          <cell r="B8153">
            <v>42923</v>
          </cell>
          <cell r="C8153">
            <v>308972</v>
          </cell>
          <cell r="D8153">
            <v>15716.51</v>
          </cell>
          <cell r="E8153">
            <v>0.972729022</v>
          </cell>
          <cell r="F8153" t="str">
            <v>Not an Outlier</v>
          </cell>
        </row>
        <row r="8154">
          <cell r="A8154">
            <v>9629.65</v>
          </cell>
          <cell r="B8154">
            <v>43042</v>
          </cell>
          <cell r="C8154">
            <v>308978</v>
          </cell>
          <cell r="D8154">
            <v>28902.74</v>
          </cell>
          <cell r="E8154">
            <v>0.97399705000000003</v>
          </cell>
          <cell r="F8154" t="str">
            <v>Not an Outlier</v>
          </cell>
        </row>
        <row r="8155">
          <cell r="A8155">
            <v>9630.42</v>
          </cell>
          <cell r="B8155">
            <v>43140</v>
          </cell>
          <cell r="C8155">
            <v>308833</v>
          </cell>
          <cell r="D8155">
            <v>22269.52</v>
          </cell>
          <cell r="E8155">
            <v>0.96560336999999996</v>
          </cell>
          <cell r="F8155" t="str">
            <v>Not an Outlier</v>
          </cell>
        </row>
        <row r="8156">
          <cell r="A8156">
            <v>9631.58</v>
          </cell>
          <cell r="B8156">
            <v>42972</v>
          </cell>
          <cell r="C8156">
            <v>308976</v>
          </cell>
          <cell r="D8156">
            <v>18319.11</v>
          </cell>
          <cell r="E8156">
            <v>0.922843305</v>
          </cell>
          <cell r="F8156" t="str">
            <v>Not an Outlier</v>
          </cell>
        </row>
        <row r="8157">
          <cell r="A8157">
            <v>9636.7199999999993</v>
          </cell>
          <cell r="B8157">
            <v>43175</v>
          </cell>
          <cell r="C8157">
            <v>308985</v>
          </cell>
          <cell r="D8157">
            <v>7674.52</v>
          </cell>
          <cell r="E8157">
            <v>0.94039508900000002</v>
          </cell>
          <cell r="F8157" t="str">
            <v>Not an Outlier</v>
          </cell>
        </row>
        <row r="8158">
          <cell r="A8158">
            <v>9643.34</v>
          </cell>
          <cell r="B8158">
            <v>42972</v>
          </cell>
          <cell r="C8158">
            <v>308833</v>
          </cell>
          <cell r="D8158">
            <v>19912.419999999998</v>
          </cell>
          <cell r="E8158">
            <v>0.93889447599999998</v>
          </cell>
          <cell r="F8158" t="str">
            <v>Not an Outlier</v>
          </cell>
        </row>
        <row r="8159">
          <cell r="A8159">
            <v>9658.1</v>
          </cell>
          <cell r="B8159">
            <v>43266</v>
          </cell>
          <cell r="C8159">
            <v>308981</v>
          </cell>
          <cell r="D8159">
            <v>10759.04</v>
          </cell>
          <cell r="E8159">
            <v>0.96520982899999996</v>
          </cell>
          <cell r="F8159" t="str">
            <v>Not an Outlier</v>
          </cell>
        </row>
        <row r="8160">
          <cell r="A8160">
            <v>9661.85</v>
          </cell>
          <cell r="B8160">
            <v>42874</v>
          </cell>
          <cell r="C8160">
            <v>308833</v>
          </cell>
          <cell r="D8160">
            <v>24777.24</v>
          </cell>
          <cell r="E8160">
            <v>0.97762280000000001</v>
          </cell>
          <cell r="F8160" t="str">
            <v>Not an Outlier</v>
          </cell>
        </row>
        <row r="8161">
          <cell r="A8161">
            <v>9662.5499999999993</v>
          </cell>
          <cell r="B8161">
            <v>42881</v>
          </cell>
          <cell r="C8161">
            <v>308971</v>
          </cell>
          <cell r="D8161">
            <v>29447.38</v>
          </cell>
          <cell r="E8161">
            <v>0.96951821900000001</v>
          </cell>
          <cell r="F8161" t="str">
            <v>Not an Outlier</v>
          </cell>
        </row>
        <row r="8162">
          <cell r="A8162">
            <v>9663.6299999999992</v>
          </cell>
          <cell r="B8162">
            <v>43196</v>
          </cell>
          <cell r="C8162">
            <v>308971</v>
          </cell>
          <cell r="D8162">
            <v>13170.85</v>
          </cell>
          <cell r="E8162">
            <v>0.94239863700000004</v>
          </cell>
          <cell r="F8162" t="str">
            <v>Not an Outlier</v>
          </cell>
        </row>
        <row r="8163">
          <cell r="A8163">
            <v>9669.11</v>
          </cell>
          <cell r="B8163">
            <v>43007</v>
          </cell>
          <cell r="C8163">
            <v>308985</v>
          </cell>
          <cell r="D8163">
            <v>8402.43</v>
          </cell>
          <cell r="E8163">
            <v>0.95699910499999996</v>
          </cell>
          <cell r="F8163" t="str">
            <v>Not an Outlier</v>
          </cell>
        </row>
        <row r="8164">
          <cell r="A8164">
            <v>9669.57</v>
          </cell>
          <cell r="B8164">
            <v>43203</v>
          </cell>
          <cell r="C8164">
            <v>308971</v>
          </cell>
          <cell r="D8164">
            <v>13688.02</v>
          </cell>
          <cell r="E8164">
            <v>0.94157809000000003</v>
          </cell>
          <cell r="F8164" t="str">
            <v>Not an Outlier</v>
          </cell>
        </row>
        <row r="8165">
          <cell r="A8165">
            <v>9671.01</v>
          </cell>
          <cell r="B8165">
            <v>42909</v>
          </cell>
          <cell r="C8165">
            <v>308729</v>
          </cell>
          <cell r="D8165">
            <v>17902.650000000001</v>
          </cell>
          <cell r="E8165">
            <v>0.96793439400000003</v>
          </cell>
          <cell r="F8165" t="str">
            <v>Not an Outlier</v>
          </cell>
        </row>
        <row r="8166">
          <cell r="A8166">
            <v>9673.98</v>
          </cell>
          <cell r="B8166">
            <v>42944</v>
          </cell>
          <cell r="C8166">
            <v>308729</v>
          </cell>
          <cell r="D8166">
            <v>16516.939999999999</v>
          </cell>
          <cell r="E8166">
            <v>0.96940053800000003</v>
          </cell>
          <cell r="F8166" t="str">
            <v>Not an Outlier</v>
          </cell>
        </row>
        <row r="8167">
          <cell r="A8167">
            <v>9675.86</v>
          </cell>
          <cell r="B8167">
            <v>43203</v>
          </cell>
          <cell r="C8167">
            <v>308861</v>
          </cell>
          <cell r="D8167">
            <v>12321.13</v>
          </cell>
          <cell r="E8167">
            <v>0.97014657100000001</v>
          </cell>
          <cell r="F8167" t="str">
            <v>Not an Outlier</v>
          </cell>
        </row>
        <row r="8168">
          <cell r="A8168">
            <v>9679.7900000000009</v>
          </cell>
          <cell r="B8168">
            <v>43224</v>
          </cell>
          <cell r="C8168">
            <v>308861</v>
          </cell>
          <cell r="D8168">
            <v>11827.6</v>
          </cell>
          <cell r="E8168">
            <v>0.98034477799999997</v>
          </cell>
          <cell r="F8168" t="str">
            <v>Not an Outlier</v>
          </cell>
        </row>
        <row r="8169">
          <cell r="A8169">
            <v>9683.24</v>
          </cell>
          <cell r="B8169">
            <v>43252</v>
          </cell>
          <cell r="C8169">
            <v>308833</v>
          </cell>
          <cell r="D8169">
            <v>25154.26</v>
          </cell>
          <cell r="E8169">
            <v>0.98955606200000001</v>
          </cell>
          <cell r="F8169" t="str">
            <v>Not an Outlier</v>
          </cell>
        </row>
        <row r="8170">
          <cell r="A8170">
            <v>9690.6</v>
          </cell>
          <cell r="B8170">
            <v>43028</v>
          </cell>
          <cell r="C8170">
            <v>308861</v>
          </cell>
          <cell r="D8170">
            <v>12464.49</v>
          </cell>
          <cell r="E8170">
            <v>0.96288453699999998</v>
          </cell>
          <cell r="F8170" t="str">
            <v>Not an Outlier</v>
          </cell>
        </row>
        <row r="8171">
          <cell r="A8171">
            <v>9690.77</v>
          </cell>
          <cell r="B8171">
            <v>42804</v>
          </cell>
          <cell r="C8171">
            <v>308729</v>
          </cell>
          <cell r="D8171">
            <v>20548.3</v>
          </cell>
          <cell r="E8171">
            <v>0.97557251099999998</v>
          </cell>
          <cell r="F8171" t="str">
            <v>Not an Outlier</v>
          </cell>
        </row>
        <row r="8172">
          <cell r="A8172">
            <v>9693.9699999999993</v>
          </cell>
          <cell r="B8172">
            <v>42965</v>
          </cell>
          <cell r="C8172">
            <v>308978</v>
          </cell>
          <cell r="D8172">
            <v>25265.45</v>
          </cell>
          <cell r="E8172">
            <v>0.95880805199999997</v>
          </cell>
          <cell r="F8172" t="str">
            <v>Not an Outlier</v>
          </cell>
        </row>
        <row r="8173">
          <cell r="A8173">
            <v>9697.49</v>
          </cell>
          <cell r="B8173">
            <v>43126</v>
          </cell>
          <cell r="C8173">
            <v>308849</v>
          </cell>
          <cell r="D8173">
            <v>17698.830000000002</v>
          </cell>
          <cell r="E8173">
            <v>0.93818939400000001</v>
          </cell>
          <cell r="F8173" t="str">
            <v>Not an Outlier</v>
          </cell>
        </row>
        <row r="8174">
          <cell r="A8174">
            <v>9699.33</v>
          </cell>
          <cell r="B8174">
            <v>42993</v>
          </cell>
          <cell r="C8174">
            <v>308977</v>
          </cell>
          <cell r="D8174">
            <v>19665.080000000002</v>
          </cell>
          <cell r="E8174">
            <v>0.96004384099999995</v>
          </cell>
          <cell r="F8174" t="str">
            <v>Not an Outlier</v>
          </cell>
        </row>
        <row r="8175">
          <cell r="A8175">
            <v>9700.57</v>
          </cell>
          <cell r="B8175">
            <v>43084</v>
          </cell>
          <cell r="C8175">
            <v>308863</v>
          </cell>
          <cell r="D8175">
            <v>30980.6</v>
          </cell>
          <cell r="E8175">
            <v>0.97133099300000003</v>
          </cell>
          <cell r="F8175" t="str">
            <v>Not an Outlier</v>
          </cell>
        </row>
        <row r="8176">
          <cell r="A8176">
            <v>9700.99</v>
          </cell>
          <cell r="B8176">
            <v>42895</v>
          </cell>
          <cell r="C8176">
            <v>308972</v>
          </cell>
          <cell r="D8176">
            <v>18815.37</v>
          </cell>
          <cell r="E8176">
            <v>0.976095304</v>
          </cell>
          <cell r="F8176" t="str">
            <v>Not an Outlier</v>
          </cell>
        </row>
        <row r="8177">
          <cell r="A8177">
            <v>9704.66</v>
          </cell>
          <cell r="B8177">
            <v>42860</v>
          </cell>
          <cell r="C8177">
            <v>308971</v>
          </cell>
          <cell r="D8177">
            <v>32166.19</v>
          </cell>
          <cell r="E8177">
            <v>0.97322558400000003</v>
          </cell>
          <cell r="F8177" t="str">
            <v>Not an Outlier</v>
          </cell>
        </row>
        <row r="8178">
          <cell r="A8178">
            <v>9710.15</v>
          </cell>
          <cell r="B8178">
            <v>43049</v>
          </cell>
          <cell r="C8178">
            <v>308861</v>
          </cell>
          <cell r="D8178">
            <v>12645.46</v>
          </cell>
          <cell r="E8178">
            <v>0.97286474099999998</v>
          </cell>
          <cell r="F8178" t="str">
            <v>Not an Outlier</v>
          </cell>
        </row>
        <row r="8179">
          <cell r="A8179">
            <v>9711.98</v>
          </cell>
          <cell r="B8179">
            <v>42874</v>
          </cell>
          <cell r="C8179">
            <v>308979</v>
          </cell>
          <cell r="D8179">
            <v>25434.81</v>
          </cell>
          <cell r="E8179">
            <v>0.95655858000000005</v>
          </cell>
          <cell r="F8179" t="str">
            <v>Not an Outlier</v>
          </cell>
        </row>
        <row r="8180">
          <cell r="A8180">
            <v>9715.77</v>
          </cell>
          <cell r="B8180">
            <v>43168</v>
          </cell>
          <cell r="C8180">
            <v>308976</v>
          </cell>
          <cell r="D8180">
            <v>20913.7</v>
          </cell>
          <cell r="E8180">
            <v>0.97495994900000005</v>
          </cell>
          <cell r="F8180" t="str">
            <v>Not an Outlier</v>
          </cell>
        </row>
        <row r="8181">
          <cell r="A8181">
            <v>9716.9</v>
          </cell>
          <cell r="B8181">
            <v>43000</v>
          </cell>
          <cell r="C8181">
            <v>308978</v>
          </cell>
          <cell r="D8181">
            <v>28183.82</v>
          </cell>
          <cell r="E8181">
            <v>0.98187610299999994</v>
          </cell>
          <cell r="F8181" t="str">
            <v>Not an Outlier</v>
          </cell>
        </row>
        <row r="8182">
          <cell r="A8182">
            <v>9726.34</v>
          </cell>
          <cell r="B8182">
            <v>42958</v>
          </cell>
          <cell r="C8182">
            <v>308985</v>
          </cell>
          <cell r="D8182">
            <v>6939.96</v>
          </cell>
          <cell r="E8182">
            <v>0.91814459900000001</v>
          </cell>
          <cell r="F8182" t="str">
            <v>Not an Outlier</v>
          </cell>
        </row>
        <row r="8183">
          <cell r="A8183">
            <v>9728.92</v>
          </cell>
          <cell r="B8183">
            <v>43266</v>
          </cell>
          <cell r="C8183">
            <v>308977</v>
          </cell>
          <cell r="D8183">
            <v>17156.71</v>
          </cell>
          <cell r="E8183">
            <v>0.91596255400000004</v>
          </cell>
          <cell r="F8183" t="str">
            <v>Not an Outlier</v>
          </cell>
        </row>
        <row r="8184">
          <cell r="A8184">
            <v>9732.39</v>
          </cell>
          <cell r="B8184">
            <v>43245</v>
          </cell>
          <cell r="C8184">
            <v>308833</v>
          </cell>
          <cell r="D8184">
            <v>25380.34</v>
          </cell>
          <cell r="E8184">
            <v>0.98511490700000004</v>
          </cell>
          <cell r="F8184" t="str">
            <v>Not an Outlier</v>
          </cell>
        </row>
        <row r="8185">
          <cell r="A8185">
            <v>9734.27</v>
          </cell>
          <cell r="B8185">
            <v>43217</v>
          </cell>
          <cell r="C8185">
            <v>308977</v>
          </cell>
          <cell r="D8185">
            <v>20466.13</v>
          </cell>
          <cell r="E8185">
            <v>0.97636926099999999</v>
          </cell>
          <cell r="F8185" t="str">
            <v>Not an Outlier</v>
          </cell>
        </row>
        <row r="8186">
          <cell r="A8186">
            <v>9742.92</v>
          </cell>
          <cell r="B8186">
            <v>43196</v>
          </cell>
          <cell r="C8186">
            <v>308981</v>
          </cell>
          <cell r="D8186">
            <v>11699.5</v>
          </cell>
          <cell r="E8186">
            <v>0.95560943499999995</v>
          </cell>
          <cell r="F8186" t="str">
            <v>Not an Outlier</v>
          </cell>
        </row>
        <row r="8187">
          <cell r="A8187">
            <v>9744.7900000000009</v>
          </cell>
          <cell r="B8187">
            <v>42832</v>
          </cell>
          <cell r="C8187">
            <v>308983</v>
          </cell>
          <cell r="D8187">
            <v>16191.01</v>
          </cell>
          <cell r="E8187">
            <v>0.98335904900000004</v>
          </cell>
          <cell r="F8187" t="str">
            <v>Not an Outlier</v>
          </cell>
        </row>
        <row r="8188">
          <cell r="A8188">
            <v>9745.73</v>
          </cell>
          <cell r="B8188">
            <v>42923</v>
          </cell>
          <cell r="C8188">
            <v>308983</v>
          </cell>
          <cell r="D8188">
            <v>11244.97</v>
          </cell>
          <cell r="E8188">
            <v>0.95429941900000004</v>
          </cell>
          <cell r="F8188" t="str">
            <v>Not an Outlier</v>
          </cell>
        </row>
        <row r="8189">
          <cell r="A8189">
            <v>9746.26</v>
          </cell>
          <cell r="B8189">
            <v>43028</v>
          </cell>
          <cell r="C8189">
            <v>308978</v>
          </cell>
          <cell r="D8189">
            <v>29502.75</v>
          </cell>
          <cell r="E8189">
            <v>0.97859830000000003</v>
          </cell>
          <cell r="F8189" t="str">
            <v>Not an Outlier</v>
          </cell>
        </row>
        <row r="8190">
          <cell r="A8190">
            <v>9749.01</v>
          </cell>
          <cell r="B8190">
            <v>43098</v>
          </cell>
          <cell r="C8190">
            <v>308859</v>
          </cell>
          <cell r="D8190">
            <v>23653.4</v>
          </cell>
          <cell r="E8190">
            <v>0.97861766299999997</v>
          </cell>
          <cell r="F8190" t="str">
            <v>Not an Outlier</v>
          </cell>
        </row>
        <row r="8191">
          <cell r="A8191">
            <v>9749.26</v>
          </cell>
          <cell r="B8191">
            <v>42895</v>
          </cell>
          <cell r="C8191">
            <v>308979</v>
          </cell>
          <cell r="D8191">
            <v>25095.69</v>
          </cell>
          <cell r="E8191">
            <v>0.95251934100000002</v>
          </cell>
          <cell r="F8191" t="str">
            <v>Not an Outlier</v>
          </cell>
        </row>
        <row r="8192">
          <cell r="A8192">
            <v>9749.39</v>
          </cell>
          <cell r="B8192">
            <v>42811</v>
          </cell>
          <cell r="C8192">
            <v>308985</v>
          </cell>
          <cell r="D8192">
            <v>9910.19</v>
          </cell>
          <cell r="E8192">
            <v>0.96725603100000002</v>
          </cell>
          <cell r="F8192" t="str">
            <v>Not an Outlier</v>
          </cell>
        </row>
        <row r="8193">
          <cell r="A8193">
            <v>9751.1299999999992</v>
          </cell>
          <cell r="B8193">
            <v>42895</v>
          </cell>
          <cell r="C8193">
            <v>308970</v>
          </cell>
          <cell r="D8193">
            <v>16746.400000000001</v>
          </cell>
          <cell r="E8193">
            <v>0.97215456700000002</v>
          </cell>
          <cell r="F8193" t="str">
            <v>Not an Outlier</v>
          </cell>
        </row>
        <row r="8194">
          <cell r="A8194">
            <v>9752.6299999999992</v>
          </cell>
          <cell r="B8194">
            <v>43203</v>
          </cell>
          <cell r="C8194">
            <v>308833</v>
          </cell>
          <cell r="D8194">
            <v>23990.48</v>
          </cell>
          <cell r="E8194">
            <v>0.98396349699999996</v>
          </cell>
          <cell r="F8194" t="str">
            <v>Not an Outlier</v>
          </cell>
        </row>
        <row r="8195">
          <cell r="A8195">
            <v>9753.69</v>
          </cell>
          <cell r="B8195">
            <v>43119</v>
          </cell>
          <cell r="C8195">
            <v>308681</v>
          </cell>
          <cell r="D8195">
            <v>27300.42</v>
          </cell>
          <cell r="E8195">
            <v>0.96461587800000004</v>
          </cell>
          <cell r="F8195" t="str">
            <v>Not an Outlier</v>
          </cell>
        </row>
        <row r="8196">
          <cell r="A8196">
            <v>9759.23</v>
          </cell>
          <cell r="B8196">
            <v>42979</v>
          </cell>
          <cell r="C8196">
            <v>308861</v>
          </cell>
          <cell r="D8196">
            <v>10271.31</v>
          </cell>
          <cell r="E8196">
            <v>0.94739984399999999</v>
          </cell>
          <cell r="F8196" t="str">
            <v>Not an Outlier</v>
          </cell>
        </row>
        <row r="8197">
          <cell r="A8197">
            <v>9761.9599999999991</v>
          </cell>
          <cell r="B8197">
            <v>42972</v>
          </cell>
          <cell r="C8197">
            <v>308981</v>
          </cell>
          <cell r="D8197">
            <v>11485.58</v>
          </cell>
          <cell r="E8197">
            <v>0.95625408899999997</v>
          </cell>
          <cell r="F8197" t="str">
            <v>Not an Outlier</v>
          </cell>
        </row>
        <row r="8198">
          <cell r="A8198">
            <v>9767.23</v>
          </cell>
          <cell r="B8198">
            <v>43280</v>
          </cell>
          <cell r="C8198">
            <v>308833</v>
          </cell>
          <cell r="D8198">
            <v>23529.64</v>
          </cell>
          <cell r="E8198">
            <v>0.98412798400000001</v>
          </cell>
          <cell r="F8198" t="str">
            <v>Not an Outlier</v>
          </cell>
        </row>
        <row r="8199">
          <cell r="A8199">
            <v>9767.43</v>
          </cell>
          <cell r="B8199">
            <v>42916</v>
          </cell>
          <cell r="C8199">
            <v>308977</v>
          </cell>
          <cell r="D8199">
            <v>16375.67</v>
          </cell>
          <cell r="E8199">
            <v>0.873044335</v>
          </cell>
          <cell r="F8199" t="str">
            <v>Not an Outlier</v>
          </cell>
        </row>
        <row r="8200">
          <cell r="A8200">
            <v>9775.49</v>
          </cell>
          <cell r="B8200">
            <v>43350</v>
          </cell>
          <cell r="C8200">
            <v>308861</v>
          </cell>
          <cell r="D8200">
            <v>10343.99</v>
          </cell>
          <cell r="E8200">
            <v>0.95339570699999998</v>
          </cell>
          <cell r="F8200" t="str">
            <v>Not an Outlier</v>
          </cell>
        </row>
        <row r="8201">
          <cell r="A8201">
            <v>9778.2199999999993</v>
          </cell>
          <cell r="B8201">
            <v>43021</v>
          </cell>
          <cell r="C8201">
            <v>308985</v>
          </cell>
          <cell r="D8201">
            <v>7894.75</v>
          </cell>
          <cell r="E8201">
            <v>0.96187831599999996</v>
          </cell>
          <cell r="F8201" t="str">
            <v>Not an Outlier</v>
          </cell>
        </row>
        <row r="8202">
          <cell r="A8202">
            <v>9782.5300000000007</v>
          </cell>
          <cell r="B8202">
            <v>42888</v>
          </cell>
          <cell r="C8202">
            <v>308971</v>
          </cell>
          <cell r="D8202">
            <v>27911.7</v>
          </cell>
          <cell r="E8202">
            <v>0.97363751300000001</v>
          </cell>
          <cell r="F8202" t="str">
            <v>Not an Outlier</v>
          </cell>
        </row>
        <row r="8203">
          <cell r="A8203">
            <v>9787.85</v>
          </cell>
          <cell r="B8203">
            <v>43224</v>
          </cell>
          <cell r="C8203">
            <v>308977</v>
          </cell>
          <cell r="D8203">
            <v>19525.45</v>
          </cell>
          <cell r="E8203">
            <v>0.97333323900000002</v>
          </cell>
          <cell r="F8203" t="str">
            <v>Not an Outlier</v>
          </cell>
        </row>
        <row r="8204">
          <cell r="A8204">
            <v>9790.4599999999991</v>
          </cell>
          <cell r="B8204">
            <v>42965</v>
          </cell>
          <cell r="C8204">
            <v>308981</v>
          </cell>
          <cell r="D8204">
            <v>11089.6</v>
          </cell>
          <cell r="E8204">
            <v>0.95114616399999996</v>
          </cell>
          <cell r="F8204" t="str">
            <v>Not an Outlier</v>
          </cell>
        </row>
        <row r="8205">
          <cell r="A8205">
            <v>9798.9</v>
          </cell>
          <cell r="B8205">
            <v>43105</v>
          </cell>
          <cell r="C8205">
            <v>308849</v>
          </cell>
          <cell r="D8205">
            <v>17152.86</v>
          </cell>
          <cell r="E8205">
            <v>0.93884696400000001</v>
          </cell>
          <cell r="F8205" t="str">
            <v>Not an Outlier</v>
          </cell>
        </row>
        <row r="8206">
          <cell r="A8206">
            <v>9805.26</v>
          </cell>
          <cell r="B8206">
            <v>42993</v>
          </cell>
          <cell r="C8206">
            <v>308976</v>
          </cell>
          <cell r="D8206">
            <v>18906.169999999998</v>
          </cell>
          <cell r="E8206">
            <v>0.95894914899999995</v>
          </cell>
          <cell r="F8206" t="str">
            <v>Not an Outlier</v>
          </cell>
        </row>
        <row r="8207">
          <cell r="A8207">
            <v>9806.56</v>
          </cell>
          <cell r="B8207">
            <v>43343</v>
          </cell>
          <cell r="C8207">
            <v>308861</v>
          </cell>
          <cell r="D8207">
            <v>11143.06</v>
          </cell>
          <cell r="E8207">
            <v>0.96260168999999995</v>
          </cell>
          <cell r="F8207" t="str">
            <v>Not an Outlier</v>
          </cell>
        </row>
        <row r="8208">
          <cell r="A8208">
            <v>9812.8700000000008</v>
          </cell>
          <cell r="B8208">
            <v>42930</v>
          </cell>
          <cell r="C8208">
            <v>308978</v>
          </cell>
          <cell r="D8208">
            <v>22346.11</v>
          </cell>
          <cell r="E8208">
            <v>0.93112639100000005</v>
          </cell>
          <cell r="F8208" t="str">
            <v>Not an Outlier</v>
          </cell>
        </row>
        <row r="8209">
          <cell r="A8209">
            <v>9813.2800000000007</v>
          </cell>
          <cell r="B8209">
            <v>43042</v>
          </cell>
          <cell r="C8209">
            <v>308861</v>
          </cell>
          <cell r="D8209">
            <v>12137.38</v>
          </cell>
          <cell r="E8209">
            <v>0.97138008300000001</v>
          </cell>
          <cell r="F8209" t="str">
            <v>Not an Outlier</v>
          </cell>
        </row>
        <row r="8210">
          <cell r="A8210">
            <v>9817.9699999999993</v>
          </cell>
          <cell r="B8210">
            <v>42986</v>
          </cell>
          <cell r="C8210">
            <v>308971</v>
          </cell>
          <cell r="D8210">
            <v>18972.55</v>
          </cell>
          <cell r="E8210">
            <v>0.96572846700000003</v>
          </cell>
          <cell r="F8210" t="str">
            <v>Not an Outlier</v>
          </cell>
        </row>
        <row r="8211">
          <cell r="A8211">
            <v>9822.3799999999992</v>
          </cell>
          <cell r="B8211">
            <v>43231</v>
          </cell>
          <cell r="C8211">
            <v>308977</v>
          </cell>
          <cell r="D8211">
            <v>18741.009999999998</v>
          </cell>
          <cell r="E8211">
            <v>0.95314779599999999</v>
          </cell>
          <cell r="F8211" t="str">
            <v>Not an Outlier</v>
          </cell>
        </row>
        <row r="8212">
          <cell r="A8212">
            <v>9827.65</v>
          </cell>
          <cell r="B8212">
            <v>42951</v>
          </cell>
          <cell r="C8212">
            <v>308985</v>
          </cell>
          <cell r="D8212">
            <v>6516.69</v>
          </cell>
          <cell r="E8212">
            <v>0.91212695799999999</v>
          </cell>
          <cell r="F8212" t="str">
            <v>Not an Outlier</v>
          </cell>
        </row>
        <row r="8213">
          <cell r="A8213">
            <v>9828.77</v>
          </cell>
          <cell r="B8213">
            <v>43056</v>
          </cell>
          <cell r="C8213">
            <v>308861</v>
          </cell>
          <cell r="D8213">
            <v>13101.98</v>
          </cell>
          <cell r="E8213">
            <v>0.97296060399999995</v>
          </cell>
          <cell r="F8213" t="str">
            <v>Not an Outlier</v>
          </cell>
        </row>
        <row r="8214">
          <cell r="A8214">
            <v>9836.02</v>
          </cell>
          <cell r="B8214">
            <v>42867</v>
          </cell>
          <cell r="C8214">
            <v>308983</v>
          </cell>
          <cell r="D8214">
            <v>14861.6</v>
          </cell>
          <cell r="E8214">
            <v>0.97462614400000003</v>
          </cell>
          <cell r="F8214" t="str">
            <v>Not an Outlier</v>
          </cell>
        </row>
        <row r="8215">
          <cell r="A8215">
            <v>9837.73</v>
          </cell>
          <cell r="B8215">
            <v>42958</v>
          </cell>
          <cell r="C8215">
            <v>308978</v>
          </cell>
          <cell r="D8215">
            <v>24292.400000000001</v>
          </cell>
          <cell r="E8215">
            <v>0.93903543700000003</v>
          </cell>
          <cell r="F8215" t="str">
            <v>Not an Outlier</v>
          </cell>
        </row>
        <row r="8216">
          <cell r="A8216">
            <v>9845.99</v>
          </cell>
          <cell r="B8216">
            <v>43049</v>
          </cell>
          <cell r="C8216">
            <v>308976</v>
          </cell>
          <cell r="D8216">
            <v>19842.25</v>
          </cell>
          <cell r="E8216">
            <v>0.97118255600000003</v>
          </cell>
          <cell r="F8216" t="str">
            <v>Not an Outlier</v>
          </cell>
        </row>
        <row r="8217">
          <cell r="A8217">
            <v>9846.2999999999993</v>
          </cell>
          <cell r="B8217">
            <v>43182</v>
          </cell>
          <cell r="C8217">
            <v>308971</v>
          </cell>
          <cell r="D8217">
            <v>13783.45</v>
          </cell>
          <cell r="E8217">
            <v>0.95232724899999999</v>
          </cell>
          <cell r="F8217" t="str">
            <v>Not an Outlier</v>
          </cell>
        </row>
        <row r="8218">
          <cell r="A8218">
            <v>9847.4500000000007</v>
          </cell>
          <cell r="B8218">
            <v>42986</v>
          </cell>
          <cell r="C8218">
            <v>308983</v>
          </cell>
          <cell r="D8218">
            <v>10982.36</v>
          </cell>
          <cell r="E8218">
            <v>0.96820004400000004</v>
          </cell>
          <cell r="F8218" t="str">
            <v>Not an Outlier</v>
          </cell>
        </row>
        <row r="8219">
          <cell r="A8219">
            <v>9849.11</v>
          </cell>
          <cell r="B8219">
            <v>42797</v>
          </cell>
          <cell r="C8219">
            <v>308978</v>
          </cell>
          <cell r="D8219">
            <v>30228.35</v>
          </cell>
          <cell r="E8219">
            <v>0.98095887699999995</v>
          </cell>
          <cell r="F8219" t="str">
            <v>Not an Outlier</v>
          </cell>
        </row>
        <row r="8220">
          <cell r="A8220">
            <v>9856.4500000000007</v>
          </cell>
          <cell r="B8220">
            <v>42790</v>
          </cell>
          <cell r="C8220">
            <v>308970</v>
          </cell>
          <cell r="D8220">
            <v>22912.94</v>
          </cell>
          <cell r="E8220">
            <v>0.98475081499999995</v>
          </cell>
          <cell r="F8220" t="str">
            <v>Not an Outlier</v>
          </cell>
        </row>
        <row r="8221">
          <cell r="A8221">
            <v>9860.75</v>
          </cell>
          <cell r="B8221">
            <v>42916</v>
          </cell>
          <cell r="C8221">
            <v>308983</v>
          </cell>
          <cell r="D8221">
            <v>11759.11</v>
          </cell>
          <cell r="E8221">
            <v>0.95150367599999996</v>
          </cell>
          <cell r="F8221" t="str">
            <v>Not an Outlier</v>
          </cell>
        </row>
        <row r="8222">
          <cell r="A8222">
            <v>9860.84</v>
          </cell>
          <cell r="B8222">
            <v>43168</v>
          </cell>
          <cell r="C8222">
            <v>308981</v>
          </cell>
          <cell r="D8222">
            <v>11172.33</v>
          </cell>
          <cell r="E8222">
            <v>0.94961944600000003</v>
          </cell>
          <cell r="F8222" t="str">
            <v>Not an Outlier</v>
          </cell>
        </row>
        <row r="8223">
          <cell r="A8223">
            <v>9865.39</v>
          </cell>
          <cell r="B8223">
            <v>43189</v>
          </cell>
          <cell r="C8223">
            <v>308972</v>
          </cell>
          <cell r="D8223">
            <v>16348.68</v>
          </cell>
          <cell r="E8223">
            <v>0.97340001499999995</v>
          </cell>
          <cell r="F8223" t="str">
            <v>Not an Outlier</v>
          </cell>
        </row>
        <row r="8224">
          <cell r="A8224">
            <v>9866.16</v>
          </cell>
          <cell r="B8224">
            <v>42909</v>
          </cell>
          <cell r="C8224">
            <v>308981</v>
          </cell>
          <cell r="D8224">
            <v>11372.83</v>
          </cell>
          <cell r="E8224">
            <v>0.94710925499999998</v>
          </cell>
          <cell r="F8224" t="str">
            <v>Not an Outlier</v>
          </cell>
        </row>
        <row r="8225">
          <cell r="A8225">
            <v>9867.08</v>
          </cell>
          <cell r="B8225">
            <v>43091</v>
          </cell>
          <cell r="C8225">
            <v>308863</v>
          </cell>
          <cell r="D8225">
            <v>31350.03</v>
          </cell>
          <cell r="E8225">
            <v>0.971248844</v>
          </cell>
          <cell r="F8225" t="str">
            <v>Not an Outlier</v>
          </cell>
        </row>
        <row r="8226">
          <cell r="A8226">
            <v>9872.49</v>
          </cell>
          <cell r="B8226">
            <v>43140</v>
          </cell>
          <cell r="C8226">
            <v>308681</v>
          </cell>
          <cell r="D8226">
            <v>28445.59</v>
          </cell>
          <cell r="E8226">
            <v>0.96355509299999997</v>
          </cell>
          <cell r="F8226" t="str">
            <v>Not an Outlier</v>
          </cell>
        </row>
        <row r="8227">
          <cell r="A8227">
            <v>9874.93</v>
          </cell>
          <cell r="B8227">
            <v>42965</v>
          </cell>
          <cell r="C8227">
            <v>308976</v>
          </cell>
          <cell r="D8227">
            <v>17564.490000000002</v>
          </cell>
          <cell r="E8227">
            <v>0.91047829000000002</v>
          </cell>
          <cell r="F8227" t="str">
            <v>Not an Outlier</v>
          </cell>
        </row>
        <row r="8228">
          <cell r="A8228">
            <v>9878.7199999999993</v>
          </cell>
          <cell r="B8228">
            <v>43028</v>
          </cell>
          <cell r="C8228">
            <v>308981</v>
          </cell>
          <cell r="D8228">
            <v>10773.82</v>
          </cell>
          <cell r="E8228">
            <v>0.95786801799999999</v>
          </cell>
          <cell r="F8228" t="str">
            <v>Not an Outlier</v>
          </cell>
        </row>
        <row r="8229">
          <cell r="A8229">
            <v>9880.2199999999993</v>
          </cell>
          <cell r="B8229">
            <v>42930</v>
          </cell>
          <cell r="C8229">
            <v>308976</v>
          </cell>
          <cell r="D8229">
            <v>15047.01</v>
          </cell>
          <cell r="E8229">
            <v>0.89234293399999998</v>
          </cell>
          <cell r="F8229" t="str">
            <v>Not an Outlier</v>
          </cell>
        </row>
        <row r="8230">
          <cell r="A8230">
            <v>9884.56</v>
          </cell>
          <cell r="B8230">
            <v>43231</v>
          </cell>
          <cell r="C8230">
            <v>308972</v>
          </cell>
          <cell r="D8230">
            <v>12711.07</v>
          </cell>
          <cell r="E8230">
            <v>0.927340901</v>
          </cell>
          <cell r="F8230" t="str">
            <v>Not an Outlier</v>
          </cell>
        </row>
        <row r="8231">
          <cell r="A8231">
            <v>9885.31</v>
          </cell>
          <cell r="B8231">
            <v>43210</v>
          </cell>
          <cell r="C8231">
            <v>308971</v>
          </cell>
          <cell r="D8231">
            <v>13538</v>
          </cell>
          <cell r="E8231">
            <v>0.95257341299999998</v>
          </cell>
          <cell r="F8231" t="str">
            <v>Not an Outlier</v>
          </cell>
        </row>
        <row r="8232">
          <cell r="A8232">
            <v>9888.74</v>
          </cell>
          <cell r="B8232">
            <v>42923</v>
          </cell>
          <cell r="C8232">
            <v>308985</v>
          </cell>
          <cell r="D8232">
            <v>5590.55</v>
          </cell>
          <cell r="E8232">
            <v>0.87188888099999995</v>
          </cell>
          <cell r="F8232" t="str">
            <v>Not an Outlier</v>
          </cell>
        </row>
        <row r="8233">
          <cell r="A8233">
            <v>9889.2800000000007</v>
          </cell>
          <cell r="B8233">
            <v>43259</v>
          </cell>
          <cell r="C8233">
            <v>308849</v>
          </cell>
          <cell r="D8233">
            <v>21723.599999999999</v>
          </cell>
          <cell r="E8233">
            <v>0.97157744000000001</v>
          </cell>
          <cell r="F8233" t="str">
            <v>Not an Outlier</v>
          </cell>
        </row>
        <row r="8234">
          <cell r="A8234">
            <v>9890.58</v>
          </cell>
          <cell r="B8234">
            <v>42790</v>
          </cell>
          <cell r="C8234">
            <v>308981</v>
          </cell>
          <cell r="D8234">
            <v>17918.52</v>
          </cell>
          <cell r="E8234">
            <v>0.98862518600000004</v>
          </cell>
          <cell r="F8234" t="str">
            <v>Not an Outlier</v>
          </cell>
        </row>
        <row r="8235">
          <cell r="A8235">
            <v>9892.6299999999992</v>
          </cell>
          <cell r="B8235">
            <v>42811</v>
          </cell>
          <cell r="C8235">
            <v>308976</v>
          </cell>
          <cell r="D8235">
            <v>20165.150000000001</v>
          </cell>
          <cell r="E8235">
            <v>0.969483019</v>
          </cell>
          <cell r="F8235" t="str">
            <v>Not an Outlier</v>
          </cell>
        </row>
        <row r="8236">
          <cell r="A8236">
            <v>9898.8700000000008</v>
          </cell>
          <cell r="B8236">
            <v>43294</v>
          </cell>
          <cell r="C8236">
            <v>308861</v>
          </cell>
          <cell r="D8236">
            <v>12471.08</v>
          </cell>
          <cell r="E8236">
            <v>0.97236714899999999</v>
          </cell>
          <cell r="F8236" t="str">
            <v>Not an Outlier</v>
          </cell>
        </row>
        <row r="8237">
          <cell r="A8237">
            <v>9899.02</v>
          </cell>
          <cell r="B8237">
            <v>42993</v>
          </cell>
          <cell r="C8237">
            <v>308833</v>
          </cell>
          <cell r="D8237">
            <v>18929.25</v>
          </cell>
          <cell r="E8237">
            <v>0.95012486500000004</v>
          </cell>
          <cell r="F8237" t="str">
            <v>Not an Outlier</v>
          </cell>
        </row>
        <row r="8238">
          <cell r="A8238">
            <v>9904.1</v>
          </cell>
          <cell r="B8238">
            <v>43266</v>
          </cell>
          <cell r="C8238">
            <v>308849</v>
          </cell>
          <cell r="D8238">
            <v>21227.14</v>
          </cell>
          <cell r="E8238">
            <v>0.96459477299999996</v>
          </cell>
          <cell r="F8238" t="str">
            <v>Not an Outlier</v>
          </cell>
        </row>
        <row r="8239">
          <cell r="A8239">
            <v>9904.52</v>
          </cell>
          <cell r="B8239">
            <v>42811</v>
          </cell>
          <cell r="C8239">
            <v>308970</v>
          </cell>
          <cell r="D8239">
            <v>20534.12</v>
          </cell>
          <cell r="E8239">
            <v>0.98590604500000001</v>
          </cell>
          <cell r="F8239" t="str">
            <v>Not an Outlier</v>
          </cell>
        </row>
        <row r="8240">
          <cell r="A8240">
            <v>9905.49</v>
          </cell>
          <cell r="B8240">
            <v>42916</v>
          </cell>
          <cell r="C8240">
            <v>308978</v>
          </cell>
          <cell r="D8240">
            <v>22419.22</v>
          </cell>
          <cell r="E8240">
            <v>0.94178774399999998</v>
          </cell>
          <cell r="F8240" t="str">
            <v>Not an Outlier</v>
          </cell>
        </row>
        <row r="8241">
          <cell r="A8241">
            <v>9906.42</v>
          </cell>
          <cell r="B8241">
            <v>43280</v>
          </cell>
          <cell r="C8241">
            <v>308849</v>
          </cell>
          <cell r="D8241">
            <v>21405.67</v>
          </cell>
          <cell r="E8241">
            <v>0.96500551800000001</v>
          </cell>
          <cell r="F8241" t="str">
            <v>Not an Outlier</v>
          </cell>
        </row>
        <row r="8242">
          <cell r="A8242">
            <v>9921.07</v>
          </cell>
          <cell r="B8242">
            <v>43014</v>
          </cell>
          <cell r="C8242">
            <v>308861</v>
          </cell>
          <cell r="D8242">
            <v>12063.25</v>
          </cell>
          <cell r="E8242">
            <v>0.95801469299999997</v>
          </cell>
          <cell r="F8242" t="str">
            <v>Not an Outlier</v>
          </cell>
        </row>
        <row r="8243">
          <cell r="A8243">
            <v>9921.17</v>
          </cell>
          <cell r="B8243">
            <v>43203</v>
          </cell>
          <cell r="C8243">
            <v>308972</v>
          </cell>
          <cell r="D8243">
            <v>15727.5</v>
          </cell>
          <cell r="E8243">
            <v>0.96231627099999995</v>
          </cell>
          <cell r="F8243" t="str">
            <v>Not an Outlier</v>
          </cell>
        </row>
        <row r="8244">
          <cell r="A8244">
            <v>9921.33</v>
          </cell>
          <cell r="B8244">
            <v>42986</v>
          </cell>
          <cell r="C8244">
            <v>308978</v>
          </cell>
          <cell r="D8244">
            <v>27133.18</v>
          </cell>
          <cell r="E8244">
            <v>0.97627386199999999</v>
          </cell>
          <cell r="F8244" t="str">
            <v>Not an Outlier</v>
          </cell>
        </row>
        <row r="8245">
          <cell r="A8245">
            <v>9934.82</v>
          </cell>
          <cell r="B8245">
            <v>43322</v>
          </cell>
          <cell r="C8245">
            <v>308833</v>
          </cell>
          <cell r="D8245">
            <v>22915.99</v>
          </cell>
          <cell r="E8245">
            <v>0.96490318600000002</v>
          </cell>
          <cell r="F8245" t="str">
            <v>Not an Outlier</v>
          </cell>
        </row>
        <row r="8246">
          <cell r="A8246">
            <v>9938.2999999999993</v>
          </cell>
          <cell r="B8246">
            <v>43028</v>
          </cell>
          <cell r="C8246">
            <v>308977</v>
          </cell>
          <cell r="D8246">
            <v>20928.03</v>
          </cell>
          <cell r="E8246">
            <v>0.96674449699999998</v>
          </cell>
          <cell r="F8246" t="str">
            <v>Not an Outlier</v>
          </cell>
        </row>
        <row r="8247">
          <cell r="A8247">
            <v>9951.02</v>
          </cell>
          <cell r="B8247">
            <v>43385</v>
          </cell>
          <cell r="C8247">
            <v>308859</v>
          </cell>
          <cell r="D8247">
            <v>22326.880000000001</v>
          </cell>
          <cell r="E8247">
            <v>0.97765646699999997</v>
          </cell>
          <cell r="F8247" t="str">
            <v>Not an Outlier</v>
          </cell>
        </row>
        <row r="8248">
          <cell r="A8248">
            <v>9952.35</v>
          </cell>
          <cell r="B8248">
            <v>42825</v>
          </cell>
          <cell r="C8248">
            <v>308983</v>
          </cell>
          <cell r="D8248">
            <v>16385.150000000001</v>
          </cell>
          <cell r="E8248">
            <v>0.98327666300000005</v>
          </cell>
          <cell r="F8248" t="str">
            <v>Not an Outlier</v>
          </cell>
        </row>
        <row r="8249">
          <cell r="A8249">
            <v>9953.01</v>
          </cell>
          <cell r="B8249">
            <v>42839</v>
          </cell>
          <cell r="C8249">
            <v>308833</v>
          </cell>
          <cell r="D8249">
            <v>22862.87</v>
          </cell>
          <cell r="E8249">
            <v>0.95788704499999999</v>
          </cell>
          <cell r="F8249" t="str">
            <v>Not an Outlier</v>
          </cell>
        </row>
        <row r="8250">
          <cell r="A8250">
            <v>9958.61</v>
          </cell>
          <cell r="B8250">
            <v>43308</v>
          </cell>
          <cell r="C8250">
            <v>308861</v>
          </cell>
          <cell r="D8250">
            <v>11757.08</v>
          </cell>
          <cell r="E8250">
            <v>0.95306692100000001</v>
          </cell>
          <cell r="F8250" t="str">
            <v>Not an Outlier</v>
          </cell>
        </row>
        <row r="8251">
          <cell r="A8251">
            <v>9960.11</v>
          </cell>
          <cell r="B8251">
            <v>42881</v>
          </cell>
          <cell r="C8251">
            <v>308972</v>
          </cell>
          <cell r="D8251">
            <v>21138.97</v>
          </cell>
          <cell r="E8251">
            <v>0.98516298199999996</v>
          </cell>
          <cell r="F8251" t="str">
            <v>Not an Outlier</v>
          </cell>
        </row>
        <row r="8252">
          <cell r="A8252">
            <v>9960.6</v>
          </cell>
          <cell r="B8252">
            <v>42804</v>
          </cell>
          <cell r="C8252">
            <v>308861</v>
          </cell>
          <cell r="D8252">
            <v>9999.6</v>
          </cell>
          <cell r="E8252">
            <v>0.92200380900000001</v>
          </cell>
          <cell r="F8252" t="str">
            <v>Not an Outlier</v>
          </cell>
        </row>
        <row r="8253">
          <cell r="A8253">
            <v>9961.44</v>
          </cell>
          <cell r="B8253">
            <v>42909</v>
          </cell>
          <cell r="C8253">
            <v>308978</v>
          </cell>
          <cell r="D8253">
            <v>22033.08</v>
          </cell>
          <cell r="E8253">
            <v>0.92407873399999996</v>
          </cell>
          <cell r="F8253" t="str">
            <v>Not an Outlier</v>
          </cell>
        </row>
        <row r="8254">
          <cell r="A8254">
            <v>9963.14</v>
          </cell>
          <cell r="B8254">
            <v>42916</v>
          </cell>
          <cell r="C8254">
            <v>308970</v>
          </cell>
          <cell r="D8254">
            <v>15198.45</v>
          </cell>
          <cell r="E8254">
            <v>0.96673628199999995</v>
          </cell>
          <cell r="F8254" t="str">
            <v>Not an Outlier</v>
          </cell>
        </row>
        <row r="8255">
          <cell r="A8255">
            <v>9964.2199999999993</v>
          </cell>
          <cell r="B8255">
            <v>43203</v>
          </cell>
          <cell r="C8255">
            <v>308976</v>
          </cell>
          <cell r="D8255">
            <v>19054.009999999998</v>
          </cell>
          <cell r="E8255">
            <v>0.95558392299999995</v>
          </cell>
          <cell r="F8255" t="str">
            <v>Not an Outlier</v>
          </cell>
        </row>
        <row r="8256">
          <cell r="A8256">
            <v>9967.61</v>
          </cell>
          <cell r="B8256">
            <v>43308</v>
          </cell>
          <cell r="C8256">
            <v>308849</v>
          </cell>
          <cell r="D8256">
            <v>21115.4</v>
          </cell>
          <cell r="E8256">
            <v>0.95755436599999999</v>
          </cell>
          <cell r="F8256" t="str">
            <v>Not an Outlier</v>
          </cell>
        </row>
        <row r="8257">
          <cell r="A8257">
            <v>9980.4500000000007</v>
          </cell>
          <cell r="B8257">
            <v>43245</v>
          </cell>
          <cell r="C8257">
            <v>308849</v>
          </cell>
          <cell r="D8257">
            <v>22543.23</v>
          </cell>
          <cell r="E8257">
            <v>0.96434832599999998</v>
          </cell>
          <cell r="F8257" t="str">
            <v>Not an Outlier</v>
          </cell>
        </row>
        <row r="8258">
          <cell r="A8258">
            <v>9982.7999999999993</v>
          </cell>
          <cell r="B8258">
            <v>42818</v>
          </cell>
          <cell r="C8258">
            <v>308833</v>
          </cell>
          <cell r="D8258">
            <v>23718.69</v>
          </cell>
          <cell r="E8258">
            <v>0.96374996800000001</v>
          </cell>
          <cell r="F8258" t="str">
            <v>Not an Outlier</v>
          </cell>
        </row>
        <row r="8259">
          <cell r="A8259">
            <v>9984.31</v>
          </cell>
          <cell r="B8259">
            <v>42846</v>
          </cell>
          <cell r="C8259">
            <v>308983</v>
          </cell>
          <cell r="D8259">
            <v>16012.05</v>
          </cell>
          <cell r="E8259">
            <v>0.98327666300000005</v>
          </cell>
          <cell r="F8259" t="str">
            <v>Not an Outlier</v>
          </cell>
        </row>
        <row r="8260">
          <cell r="A8260">
            <v>9986.48</v>
          </cell>
          <cell r="B8260">
            <v>43259</v>
          </cell>
          <cell r="C8260">
            <v>308981</v>
          </cell>
          <cell r="D8260">
            <v>11107.85</v>
          </cell>
          <cell r="E8260">
            <v>0.96758941399999998</v>
          </cell>
          <cell r="F8260" t="str">
            <v>Not an Outlier</v>
          </cell>
        </row>
        <row r="8261">
          <cell r="A8261">
            <v>9990.18</v>
          </cell>
          <cell r="B8261">
            <v>42965</v>
          </cell>
          <cell r="C8261">
            <v>308985</v>
          </cell>
          <cell r="D8261">
            <v>7420.9</v>
          </cell>
          <cell r="E8261">
            <v>0.94188542799999997</v>
          </cell>
          <cell r="F8261" t="str">
            <v>Not an Outlier</v>
          </cell>
        </row>
        <row r="8262">
          <cell r="A8262">
            <v>9994.9699999999993</v>
          </cell>
          <cell r="B8262">
            <v>43231</v>
          </cell>
          <cell r="C8262">
            <v>308971</v>
          </cell>
          <cell r="D8262">
            <v>10580.19</v>
          </cell>
          <cell r="E8262">
            <v>0.89874556400000005</v>
          </cell>
          <cell r="F8262" t="str">
            <v>Not an Outlier</v>
          </cell>
        </row>
        <row r="8263">
          <cell r="A8263">
            <v>9996.2199999999993</v>
          </cell>
          <cell r="B8263">
            <v>43245</v>
          </cell>
          <cell r="C8263">
            <v>308977</v>
          </cell>
          <cell r="D8263">
            <v>18551.84</v>
          </cell>
          <cell r="E8263">
            <v>0.93789634200000005</v>
          </cell>
          <cell r="F8263" t="str">
            <v>Not an Outlier</v>
          </cell>
        </row>
        <row r="8264">
          <cell r="A8264">
            <v>10000.41</v>
          </cell>
          <cell r="B8264">
            <v>42909</v>
          </cell>
          <cell r="C8264">
            <v>308833</v>
          </cell>
          <cell r="D8264">
            <v>21582.89</v>
          </cell>
          <cell r="E8264">
            <v>0.95262562900000003</v>
          </cell>
          <cell r="F8264" t="str">
            <v>Not an Outlier</v>
          </cell>
        </row>
        <row r="8265">
          <cell r="A8265">
            <v>10006.25</v>
          </cell>
          <cell r="B8265">
            <v>43420</v>
          </cell>
          <cell r="C8265">
            <v>308849</v>
          </cell>
          <cell r="D8265">
            <v>16208.01</v>
          </cell>
          <cell r="E8265">
            <v>0.93238858899999999</v>
          </cell>
          <cell r="F8265" t="str">
            <v>Not an Outlier</v>
          </cell>
        </row>
        <row r="8266">
          <cell r="A8266">
            <v>10008.01</v>
          </cell>
          <cell r="B8266">
            <v>42895</v>
          </cell>
          <cell r="C8266">
            <v>308977</v>
          </cell>
          <cell r="D8266">
            <v>17112.34</v>
          </cell>
          <cell r="E8266">
            <v>0.92568892199999997</v>
          </cell>
          <cell r="F8266" t="str">
            <v>Not an Outlier</v>
          </cell>
        </row>
        <row r="8267">
          <cell r="A8267">
            <v>10010.08</v>
          </cell>
          <cell r="B8267">
            <v>42895</v>
          </cell>
          <cell r="C8267">
            <v>308983</v>
          </cell>
          <cell r="D8267">
            <v>12847.04</v>
          </cell>
          <cell r="E8267">
            <v>0.95781942099999995</v>
          </cell>
          <cell r="F8267" t="str">
            <v>Not an Outlier</v>
          </cell>
        </row>
        <row r="8268">
          <cell r="A8268">
            <v>10012.11</v>
          </cell>
          <cell r="B8268">
            <v>42818</v>
          </cell>
          <cell r="C8268">
            <v>308681</v>
          </cell>
          <cell r="D8268">
            <v>30859.79</v>
          </cell>
          <cell r="E8268">
            <v>0.98033645400000002</v>
          </cell>
          <cell r="F8268" t="str">
            <v>Not an Outlier</v>
          </cell>
        </row>
        <row r="8269">
          <cell r="A8269">
            <v>10028.09</v>
          </cell>
          <cell r="B8269">
            <v>43252</v>
          </cell>
          <cell r="C8269">
            <v>308861</v>
          </cell>
          <cell r="D8269">
            <v>12905.31</v>
          </cell>
          <cell r="E8269">
            <v>0.97878215000000002</v>
          </cell>
          <cell r="F8269" t="str">
            <v>Not an Outlier</v>
          </cell>
        </row>
        <row r="8270">
          <cell r="A8270">
            <v>10028.870000000001</v>
          </cell>
          <cell r="B8270">
            <v>42797</v>
          </cell>
          <cell r="C8270">
            <v>308861</v>
          </cell>
          <cell r="D8270">
            <v>11222.34</v>
          </cell>
          <cell r="E8270">
            <v>0.94646055500000004</v>
          </cell>
          <cell r="F8270" t="str">
            <v>Not an Outlier</v>
          </cell>
        </row>
        <row r="8271">
          <cell r="A8271">
            <v>10032.69</v>
          </cell>
          <cell r="B8271">
            <v>43063</v>
          </cell>
          <cell r="C8271">
            <v>308833</v>
          </cell>
          <cell r="D8271">
            <v>22058.25</v>
          </cell>
          <cell r="E8271">
            <v>0.96867629499999997</v>
          </cell>
          <cell r="F8271" t="str">
            <v>Not an Outlier</v>
          </cell>
        </row>
        <row r="8272">
          <cell r="A8272">
            <v>10038.08</v>
          </cell>
          <cell r="B8272">
            <v>42846</v>
          </cell>
          <cell r="C8272">
            <v>308977</v>
          </cell>
          <cell r="D8272">
            <v>19878.47</v>
          </cell>
          <cell r="E8272">
            <v>0.93615193100000005</v>
          </cell>
          <cell r="F8272" t="str">
            <v>Not an Outlier</v>
          </cell>
        </row>
        <row r="8273">
          <cell r="A8273">
            <v>10043.49</v>
          </cell>
          <cell r="B8273">
            <v>42930</v>
          </cell>
          <cell r="C8273">
            <v>308861</v>
          </cell>
          <cell r="D8273">
            <v>10876.43</v>
          </cell>
          <cell r="E8273">
            <v>0.96218101700000003</v>
          </cell>
          <cell r="F8273" t="str">
            <v>Not an Outlier</v>
          </cell>
        </row>
        <row r="8274">
          <cell r="A8274">
            <v>10047.86</v>
          </cell>
          <cell r="B8274">
            <v>43210</v>
          </cell>
          <cell r="C8274">
            <v>308985</v>
          </cell>
          <cell r="D8274">
            <v>7977.05</v>
          </cell>
          <cell r="E8274">
            <v>0.95615863499999998</v>
          </cell>
          <cell r="F8274" t="str">
            <v>Not an Outlier</v>
          </cell>
        </row>
        <row r="8275">
          <cell r="A8275">
            <v>10050.1</v>
          </cell>
          <cell r="B8275">
            <v>42846</v>
          </cell>
          <cell r="C8275">
            <v>308970</v>
          </cell>
          <cell r="D8275">
            <v>18652.759999999998</v>
          </cell>
          <cell r="E8275">
            <v>0.979816456</v>
          </cell>
          <cell r="F8275" t="str">
            <v>Not an Outlier</v>
          </cell>
        </row>
        <row r="8276">
          <cell r="A8276">
            <v>10057.030000000001</v>
          </cell>
          <cell r="B8276">
            <v>42839</v>
          </cell>
          <cell r="C8276">
            <v>308983</v>
          </cell>
          <cell r="D8276">
            <v>16020.29</v>
          </cell>
          <cell r="E8276">
            <v>0.98451245200000004</v>
          </cell>
          <cell r="F8276" t="str">
            <v>Not an Outlier</v>
          </cell>
        </row>
        <row r="8277">
          <cell r="A8277">
            <v>10057.98</v>
          </cell>
          <cell r="B8277">
            <v>43287</v>
          </cell>
          <cell r="C8277">
            <v>308861</v>
          </cell>
          <cell r="D8277">
            <v>12060.08</v>
          </cell>
          <cell r="E8277">
            <v>0.97541016199999997</v>
          </cell>
          <cell r="F8277" t="str">
            <v>Not an Outlier</v>
          </cell>
        </row>
        <row r="8278">
          <cell r="A8278">
            <v>10058.290000000001</v>
          </cell>
          <cell r="B8278">
            <v>42783</v>
          </cell>
          <cell r="C8278">
            <v>308970</v>
          </cell>
          <cell r="D8278">
            <v>22766.91</v>
          </cell>
          <cell r="E8278">
            <v>0.98268997899999999</v>
          </cell>
          <cell r="F8278" t="str">
            <v>Not an Outlier</v>
          </cell>
        </row>
        <row r="8279">
          <cell r="A8279">
            <v>10058.969999999999</v>
          </cell>
          <cell r="B8279">
            <v>43028</v>
          </cell>
          <cell r="C8279">
            <v>308833</v>
          </cell>
          <cell r="D8279">
            <v>20746.71</v>
          </cell>
          <cell r="E8279">
            <v>0.962554613</v>
          </cell>
          <cell r="F8279" t="str">
            <v>Not an Outlier</v>
          </cell>
        </row>
        <row r="8280">
          <cell r="A8280">
            <v>10061.14</v>
          </cell>
          <cell r="B8280">
            <v>43014</v>
          </cell>
          <cell r="C8280">
            <v>308833</v>
          </cell>
          <cell r="D8280">
            <v>20614.62</v>
          </cell>
          <cell r="E8280">
            <v>0.96220286499999996</v>
          </cell>
          <cell r="F8280" t="str">
            <v>Not an Outlier</v>
          </cell>
        </row>
        <row r="8281">
          <cell r="A8281">
            <v>10080.57</v>
          </cell>
          <cell r="B8281">
            <v>43063</v>
          </cell>
          <cell r="C8281">
            <v>308863</v>
          </cell>
          <cell r="D8281">
            <v>29870.57</v>
          </cell>
          <cell r="E8281">
            <v>0.97268039399999995</v>
          </cell>
          <cell r="F8281" t="str">
            <v>Not an Outlier</v>
          </cell>
        </row>
        <row r="8282">
          <cell r="A8282">
            <v>10083.4</v>
          </cell>
          <cell r="B8282">
            <v>43315</v>
          </cell>
          <cell r="C8282">
            <v>308861</v>
          </cell>
          <cell r="D8282">
            <v>11489.53</v>
          </cell>
          <cell r="E8282">
            <v>0.95076542500000005</v>
          </cell>
          <cell r="F8282" t="str">
            <v>Not an Outlier</v>
          </cell>
        </row>
        <row r="8283">
          <cell r="A8283">
            <v>10083.44</v>
          </cell>
          <cell r="B8283">
            <v>42986</v>
          </cell>
          <cell r="C8283">
            <v>308861</v>
          </cell>
          <cell r="D8283">
            <v>9224</v>
          </cell>
          <cell r="E8283">
            <v>0.95152866300000005</v>
          </cell>
          <cell r="F8283" t="str">
            <v>Not an Outlier</v>
          </cell>
        </row>
        <row r="8284">
          <cell r="A8284">
            <v>10089.27</v>
          </cell>
          <cell r="B8284">
            <v>42937</v>
          </cell>
          <cell r="C8284">
            <v>308970</v>
          </cell>
          <cell r="D8284">
            <v>13875.65</v>
          </cell>
          <cell r="E8284">
            <v>0.96482222299999998</v>
          </cell>
          <cell r="F8284" t="str">
            <v>Not an Outlier</v>
          </cell>
        </row>
        <row r="8285">
          <cell r="A8285">
            <v>10090.879999999999</v>
          </cell>
          <cell r="B8285">
            <v>43238</v>
          </cell>
          <cell r="C8285">
            <v>308976</v>
          </cell>
          <cell r="D8285">
            <v>14143.58</v>
          </cell>
          <cell r="E8285">
            <v>0.90309700100000001</v>
          </cell>
          <cell r="F8285" t="str">
            <v>Not an Outlier</v>
          </cell>
        </row>
        <row r="8286">
          <cell r="A8286">
            <v>10091.9</v>
          </cell>
          <cell r="B8286">
            <v>42797</v>
          </cell>
          <cell r="C8286">
            <v>308976</v>
          </cell>
          <cell r="D8286">
            <v>22246.68</v>
          </cell>
          <cell r="E8286">
            <v>0.96337942300000001</v>
          </cell>
          <cell r="F8286" t="str">
            <v>Not an Outlier</v>
          </cell>
        </row>
        <row r="8287">
          <cell r="A8287">
            <v>10096.969999999999</v>
          </cell>
          <cell r="B8287">
            <v>42825</v>
          </cell>
          <cell r="C8287">
            <v>308861</v>
          </cell>
          <cell r="D8287">
            <v>7796.47</v>
          </cell>
          <cell r="E8287">
            <v>0.89884493099999996</v>
          </cell>
          <cell r="F8287" t="str">
            <v>Not an Outlier</v>
          </cell>
        </row>
        <row r="8288">
          <cell r="A8288">
            <v>10098.290000000001</v>
          </cell>
          <cell r="B8288">
            <v>43217</v>
          </cell>
          <cell r="C8288">
            <v>308972</v>
          </cell>
          <cell r="D8288">
            <v>14185.04</v>
          </cell>
          <cell r="E8288">
            <v>0.95180724000000005</v>
          </cell>
          <cell r="F8288" t="str">
            <v>Not an Outlier</v>
          </cell>
        </row>
        <row r="8289">
          <cell r="A8289">
            <v>10100.6</v>
          </cell>
          <cell r="B8289">
            <v>42965</v>
          </cell>
          <cell r="C8289">
            <v>308861</v>
          </cell>
          <cell r="D8289">
            <v>9818.94</v>
          </cell>
          <cell r="E8289">
            <v>0.93195806000000003</v>
          </cell>
          <cell r="F8289" t="str">
            <v>Not an Outlier</v>
          </cell>
        </row>
        <row r="8290">
          <cell r="A8290">
            <v>10105.629999999999</v>
          </cell>
          <cell r="B8290">
            <v>43252</v>
          </cell>
          <cell r="C8290">
            <v>308985</v>
          </cell>
          <cell r="D8290">
            <v>7368.08</v>
          </cell>
          <cell r="E8290">
            <v>0.95342250699999997</v>
          </cell>
          <cell r="F8290" t="str">
            <v>Not an Outlier</v>
          </cell>
        </row>
        <row r="8291">
          <cell r="A8291">
            <v>10106.98</v>
          </cell>
          <cell r="B8291">
            <v>42881</v>
          </cell>
          <cell r="C8291">
            <v>308979</v>
          </cell>
          <cell r="D8291">
            <v>26075.51</v>
          </cell>
          <cell r="E8291">
            <v>0.94460573199999998</v>
          </cell>
          <cell r="F8291" t="str">
            <v>Not an Outlier</v>
          </cell>
        </row>
        <row r="8292">
          <cell r="A8292">
            <v>10112.11</v>
          </cell>
          <cell r="B8292">
            <v>42846</v>
          </cell>
          <cell r="C8292">
            <v>308972</v>
          </cell>
          <cell r="D8292">
            <v>23260.33</v>
          </cell>
          <cell r="E8292">
            <v>0.97939264100000001</v>
          </cell>
          <cell r="F8292" t="str">
            <v>Not an Outlier</v>
          </cell>
        </row>
        <row r="8293">
          <cell r="A8293">
            <v>10113.879999999999</v>
          </cell>
          <cell r="B8293">
            <v>42937</v>
          </cell>
          <cell r="C8293">
            <v>308981</v>
          </cell>
          <cell r="D8293">
            <v>10410.14</v>
          </cell>
          <cell r="E8293">
            <v>0.924041204</v>
          </cell>
          <cell r="F8293" t="str">
            <v>Not an Outlier</v>
          </cell>
        </row>
        <row r="8294">
          <cell r="A8294">
            <v>10114.15</v>
          </cell>
          <cell r="B8294">
            <v>43210</v>
          </cell>
          <cell r="C8294">
            <v>308981</v>
          </cell>
          <cell r="D8294">
            <v>12137.95</v>
          </cell>
          <cell r="E8294">
            <v>0.97234858300000004</v>
          </cell>
          <cell r="F8294" t="str">
            <v>Not an Outlier</v>
          </cell>
        </row>
        <row r="8295">
          <cell r="A8295">
            <v>10115.049999999999</v>
          </cell>
          <cell r="B8295">
            <v>43154</v>
          </cell>
          <cell r="C8295">
            <v>308861</v>
          </cell>
          <cell r="D8295">
            <v>13174.73</v>
          </cell>
          <cell r="E8295">
            <v>0.96948862199999997</v>
          </cell>
          <cell r="F8295" t="str">
            <v>Not an Outlier</v>
          </cell>
        </row>
        <row r="8296">
          <cell r="A8296">
            <v>10121.58</v>
          </cell>
          <cell r="B8296">
            <v>43168</v>
          </cell>
          <cell r="C8296">
            <v>308729</v>
          </cell>
          <cell r="D8296">
            <v>16575.14</v>
          </cell>
          <cell r="E8296">
            <v>0.97141314199999995</v>
          </cell>
          <cell r="F8296" t="str">
            <v>Not an Outlier</v>
          </cell>
        </row>
        <row r="8297">
          <cell r="A8297">
            <v>10121.6</v>
          </cell>
          <cell r="B8297">
            <v>43301</v>
          </cell>
          <cell r="C8297">
            <v>308833</v>
          </cell>
          <cell r="D8297">
            <v>24012.02</v>
          </cell>
          <cell r="E8297">
            <v>0.98224222299999997</v>
          </cell>
          <cell r="F8297" t="str">
            <v>Not an Outlier</v>
          </cell>
        </row>
        <row r="8298">
          <cell r="A8298">
            <v>10124.32</v>
          </cell>
          <cell r="B8298">
            <v>43133</v>
          </cell>
          <cell r="C8298">
            <v>308833</v>
          </cell>
          <cell r="D8298">
            <v>20325.55</v>
          </cell>
          <cell r="E8298">
            <v>0.95309514100000003</v>
          </cell>
          <cell r="F8298" t="str">
            <v>Not an Outlier</v>
          </cell>
        </row>
        <row r="8299">
          <cell r="A8299">
            <v>10125.459999999999</v>
          </cell>
          <cell r="B8299">
            <v>42923</v>
          </cell>
          <cell r="C8299">
            <v>300388</v>
          </cell>
          <cell r="D8299">
            <v>22957.17</v>
          </cell>
          <cell r="E8299">
            <v>0.97666388699999995</v>
          </cell>
          <cell r="F8299" t="str">
            <v>Not an Outlier</v>
          </cell>
        </row>
        <row r="8300">
          <cell r="A8300">
            <v>10125.92</v>
          </cell>
          <cell r="B8300">
            <v>43014</v>
          </cell>
          <cell r="C8300">
            <v>308978</v>
          </cell>
          <cell r="D8300">
            <v>28903.83</v>
          </cell>
          <cell r="E8300">
            <v>0.98180421100000004</v>
          </cell>
          <cell r="F8300" t="str">
            <v>Not an Outlier</v>
          </cell>
        </row>
        <row r="8301">
          <cell r="A8301">
            <v>10132.73</v>
          </cell>
          <cell r="B8301">
            <v>43245</v>
          </cell>
          <cell r="C8301">
            <v>308981</v>
          </cell>
          <cell r="D8301">
            <v>11878.96</v>
          </cell>
          <cell r="E8301">
            <v>0.96947667100000001</v>
          </cell>
          <cell r="F8301" t="str">
            <v>Not an Outlier</v>
          </cell>
        </row>
        <row r="8302">
          <cell r="A8302">
            <v>10135.76</v>
          </cell>
          <cell r="B8302">
            <v>43217</v>
          </cell>
          <cell r="C8302">
            <v>308833</v>
          </cell>
          <cell r="D8302">
            <v>24098.02</v>
          </cell>
          <cell r="E8302">
            <v>0.98519715100000005</v>
          </cell>
          <cell r="F8302" t="str">
            <v>Not an Outlier</v>
          </cell>
        </row>
        <row r="8303">
          <cell r="A8303">
            <v>10138.299999999999</v>
          </cell>
          <cell r="B8303">
            <v>42818</v>
          </cell>
          <cell r="C8303">
            <v>308971</v>
          </cell>
          <cell r="D8303">
            <v>36891.4</v>
          </cell>
          <cell r="E8303">
            <v>0.98434639000000002</v>
          </cell>
          <cell r="F8303" t="str">
            <v>Not an Outlier</v>
          </cell>
        </row>
        <row r="8304">
          <cell r="A8304">
            <v>10141.4</v>
          </cell>
          <cell r="B8304">
            <v>43252</v>
          </cell>
          <cell r="C8304">
            <v>308977</v>
          </cell>
          <cell r="D8304">
            <v>18070.04</v>
          </cell>
          <cell r="E8304">
            <v>0.94463256200000001</v>
          </cell>
          <cell r="F8304" t="str">
            <v>Not an Outlier</v>
          </cell>
        </row>
        <row r="8305">
          <cell r="A8305">
            <v>10148.209999999999</v>
          </cell>
          <cell r="B8305">
            <v>42902</v>
          </cell>
          <cell r="C8305">
            <v>308978</v>
          </cell>
          <cell r="D8305">
            <v>21496.89</v>
          </cell>
          <cell r="E8305">
            <v>0.92774856999999999</v>
          </cell>
          <cell r="F8305" t="str">
            <v>Not an Outlier</v>
          </cell>
        </row>
        <row r="8306">
          <cell r="A8306">
            <v>10151.879999999999</v>
          </cell>
          <cell r="B8306">
            <v>42979</v>
          </cell>
          <cell r="C8306">
            <v>308833</v>
          </cell>
          <cell r="D8306">
            <v>20006.89</v>
          </cell>
          <cell r="E8306">
            <v>0.94475739999999997</v>
          </cell>
          <cell r="F8306" t="str">
            <v>Not an Outlier</v>
          </cell>
        </row>
        <row r="8307">
          <cell r="A8307">
            <v>10159.64</v>
          </cell>
          <cell r="B8307">
            <v>43007</v>
          </cell>
          <cell r="C8307">
            <v>308849</v>
          </cell>
          <cell r="D8307">
            <v>17220.240000000002</v>
          </cell>
          <cell r="E8307">
            <v>0.91985588100000004</v>
          </cell>
          <cell r="F8307" t="str">
            <v>Not an Outlier</v>
          </cell>
        </row>
        <row r="8308">
          <cell r="A8308">
            <v>10164.66</v>
          </cell>
          <cell r="B8308">
            <v>43021</v>
          </cell>
          <cell r="C8308">
            <v>308833</v>
          </cell>
          <cell r="D8308">
            <v>20945.46</v>
          </cell>
          <cell r="E8308">
            <v>0.95965113599999996</v>
          </cell>
          <cell r="F8308" t="str">
            <v>Not an Outlier</v>
          </cell>
        </row>
        <row r="8309">
          <cell r="A8309">
            <v>10166.969999999999</v>
          </cell>
          <cell r="B8309">
            <v>42846</v>
          </cell>
          <cell r="C8309">
            <v>308849</v>
          </cell>
          <cell r="D8309">
            <v>22363.11</v>
          </cell>
          <cell r="E8309">
            <v>0.94896879499999998</v>
          </cell>
          <cell r="F8309" t="str">
            <v>Not an Outlier</v>
          </cell>
        </row>
        <row r="8310">
          <cell r="A8310">
            <v>10171.08</v>
          </cell>
          <cell r="B8310">
            <v>43112</v>
          </cell>
          <cell r="C8310">
            <v>308681</v>
          </cell>
          <cell r="D8310">
            <v>27543.48</v>
          </cell>
          <cell r="E8310">
            <v>0.96930646399999998</v>
          </cell>
          <cell r="F8310" t="str">
            <v>Not an Outlier</v>
          </cell>
        </row>
        <row r="8311">
          <cell r="A8311">
            <v>10173.879999999999</v>
          </cell>
          <cell r="B8311">
            <v>42853</v>
          </cell>
          <cell r="C8311">
            <v>308983</v>
          </cell>
          <cell r="D8311">
            <v>15662.48</v>
          </cell>
          <cell r="E8311">
            <v>0.97709772100000003</v>
          </cell>
          <cell r="F8311" t="str">
            <v>Not an Outlier</v>
          </cell>
        </row>
        <row r="8312">
          <cell r="A8312">
            <v>10174.19</v>
          </cell>
          <cell r="B8312">
            <v>43392</v>
          </cell>
          <cell r="C8312">
            <v>308859</v>
          </cell>
          <cell r="D8312">
            <v>22060.720000000001</v>
          </cell>
          <cell r="E8312">
            <v>0.974452655</v>
          </cell>
          <cell r="F8312" t="str">
            <v>Not an Outlier</v>
          </cell>
        </row>
        <row r="8313">
          <cell r="A8313">
            <v>10174.73</v>
          </cell>
          <cell r="B8313">
            <v>42790</v>
          </cell>
          <cell r="C8313">
            <v>308976</v>
          </cell>
          <cell r="D8313">
            <v>22142.68</v>
          </cell>
          <cell r="E8313">
            <v>0.96750347400000003</v>
          </cell>
          <cell r="F8313" t="str">
            <v>Not an Outlier</v>
          </cell>
        </row>
        <row r="8314">
          <cell r="A8314">
            <v>10176.51</v>
          </cell>
          <cell r="B8314">
            <v>43070</v>
          </cell>
          <cell r="C8314">
            <v>308833</v>
          </cell>
          <cell r="D8314">
            <v>21261.200000000001</v>
          </cell>
          <cell r="E8314">
            <v>0.97131416500000001</v>
          </cell>
          <cell r="F8314" t="str">
            <v>Not an Outlier</v>
          </cell>
        </row>
        <row r="8315">
          <cell r="A8315">
            <v>10179.74</v>
          </cell>
          <cell r="B8315">
            <v>42867</v>
          </cell>
          <cell r="C8315">
            <v>308972</v>
          </cell>
          <cell r="D8315">
            <v>22563.1</v>
          </cell>
          <cell r="E8315">
            <v>0.98351431300000003</v>
          </cell>
          <cell r="F8315" t="str">
            <v>Not an Outlier</v>
          </cell>
        </row>
        <row r="8316">
          <cell r="A8316">
            <v>10181.73</v>
          </cell>
          <cell r="B8316">
            <v>43224</v>
          </cell>
          <cell r="C8316">
            <v>308849</v>
          </cell>
          <cell r="D8316">
            <v>20265.150000000001</v>
          </cell>
          <cell r="E8316">
            <v>0.96689494600000003</v>
          </cell>
          <cell r="F8316" t="str">
            <v>Not an Outlier</v>
          </cell>
        </row>
        <row r="8317">
          <cell r="A8317">
            <v>10182.56</v>
          </cell>
          <cell r="B8317">
            <v>43203</v>
          </cell>
          <cell r="C8317">
            <v>308981</v>
          </cell>
          <cell r="D8317">
            <v>11856.14</v>
          </cell>
          <cell r="E8317">
            <v>0.97037927199999996</v>
          </cell>
          <cell r="F8317" t="str">
            <v>Not an Outlier</v>
          </cell>
        </row>
        <row r="8318">
          <cell r="A8318">
            <v>10187.86</v>
          </cell>
          <cell r="B8318">
            <v>43014</v>
          </cell>
          <cell r="C8318">
            <v>308976</v>
          </cell>
          <cell r="D8318">
            <v>20507.080000000002</v>
          </cell>
          <cell r="E8318">
            <v>0.96443080699999995</v>
          </cell>
          <cell r="F8318" t="str">
            <v>Not an Outlier</v>
          </cell>
        </row>
        <row r="8319">
          <cell r="A8319">
            <v>10192.040000000001</v>
          </cell>
          <cell r="B8319">
            <v>43000</v>
          </cell>
          <cell r="C8319">
            <v>308849</v>
          </cell>
          <cell r="D8319">
            <v>16332.18</v>
          </cell>
          <cell r="E8319">
            <v>0.92543814899999999</v>
          </cell>
          <cell r="F8319" t="str">
            <v>Not an Outlier</v>
          </cell>
        </row>
        <row r="8320">
          <cell r="A8320">
            <v>10201.09</v>
          </cell>
          <cell r="B8320">
            <v>42846</v>
          </cell>
          <cell r="C8320">
            <v>308978</v>
          </cell>
          <cell r="D8320">
            <v>22903.67</v>
          </cell>
          <cell r="E8320">
            <v>0.92692471099999996</v>
          </cell>
          <cell r="F8320" t="str">
            <v>Not an Outlier</v>
          </cell>
        </row>
        <row r="8321">
          <cell r="A8321">
            <v>10206.9</v>
          </cell>
          <cell r="B8321">
            <v>43259</v>
          </cell>
          <cell r="C8321">
            <v>308861</v>
          </cell>
          <cell r="D8321">
            <v>12598.43</v>
          </cell>
          <cell r="E8321">
            <v>0.97656157200000004</v>
          </cell>
          <cell r="F8321" t="str">
            <v>Not an Outlier</v>
          </cell>
        </row>
        <row r="8322">
          <cell r="A8322">
            <v>10212.74</v>
          </cell>
          <cell r="B8322">
            <v>43014</v>
          </cell>
          <cell r="C8322">
            <v>308981</v>
          </cell>
          <cell r="D8322">
            <v>11793.39</v>
          </cell>
          <cell r="E8322">
            <v>0.96501293700000002</v>
          </cell>
          <cell r="F8322" t="str">
            <v>Not an Outlier</v>
          </cell>
        </row>
        <row r="8323">
          <cell r="A8323">
            <v>10216.4</v>
          </cell>
          <cell r="B8323">
            <v>42986</v>
          </cell>
          <cell r="C8323">
            <v>308970</v>
          </cell>
          <cell r="D8323">
            <v>13579.03</v>
          </cell>
          <cell r="E8323">
            <v>0.96127962899999997</v>
          </cell>
          <cell r="F8323" t="str">
            <v>Not an Outlier</v>
          </cell>
        </row>
        <row r="8324">
          <cell r="A8324">
            <v>10223.11</v>
          </cell>
          <cell r="B8324">
            <v>43035</v>
          </cell>
          <cell r="C8324">
            <v>308970</v>
          </cell>
          <cell r="D8324">
            <v>14013.87</v>
          </cell>
          <cell r="E8324">
            <v>0.96157111200000001</v>
          </cell>
          <cell r="F8324" t="str">
            <v>Not an Outlier</v>
          </cell>
        </row>
        <row r="8325">
          <cell r="A8325">
            <v>10224.74</v>
          </cell>
          <cell r="B8325">
            <v>42902</v>
          </cell>
          <cell r="C8325">
            <v>308979</v>
          </cell>
          <cell r="D8325">
            <v>24612.28</v>
          </cell>
          <cell r="E8325">
            <v>0.94485303200000004</v>
          </cell>
          <cell r="F8325" t="str">
            <v>Not an Outlier</v>
          </cell>
        </row>
        <row r="8326">
          <cell r="A8326">
            <v>10225.379999999999</v>
          </cell>
          <cell r="B8326">
            <v>42888</v>
          </cell>
          <cell r="C8326">
            <v>308833</v>
          </cell>
          <cell r="D8326">
            <v>23338.39</v>
          </cell>
          <cell r="E8326">
            <v>0.97663188400000001</v>
          </cell>
          <cell r="F8326" t="str">
            <v>Not an Outlier</v>
          </cell>
        </row>
        <row r="8327">
          <cell r="A8327">
            <v>10226.459999999999</v>
          </cell>
          <cell r="B8327">
            <v>43000</v>
          </cell>
          <cell r="C8327">
            <v>308985</v>
          </cell>
          <cell r="D8327">
            <v>7881.26</v>
          </cell>
          <cell r="E8327">
            <v>0.94905713700000005</v>
          </cell>
          <cell r="F8327" t="str">
            <v>Not an Outlier</v>
          </cell>
        </row>
        <row r="8328">
          <cell r="A8328">
            <v>10228.61</v>
          </cell>
          <cell r="B8328">
            <v>43140</v>
          </cell>
          <cell r="C8328">
            <v>308849</v>
          </cell>
          <cell r="D8328">
            <v>18990.689999999999</v>
          </cell>
          <cell r="E8328">
            <v>0.94699746600000001</v>
          </cell>
          <cell r="F8328" t="str">
            <v>Not an Outlier</v>
          </cell>
        </row>
        <row r="8329">
          <cell r="A8329">
            <v>10228.61</v>
          </cell>
          <cell r="B8329">
            <v>42972</v>
          </cell>
          <cell r="C8329">
            <v>308861</v>
          </cell>
          <cell r="D8329">
            <v>9755.56</v>
          </cell>
          <cell r="E8329">
            <v>0.93501338599999995</v>
          </cell>
          <cell r="F8329" t="str">
            <v>Not an Outlier</v>
          </cell>
        </row>
        <row r="8330">
          <cell r="A8330">
            <v>10228.68</v>
          </cell>
          <cell r="B8330">
            <v>43014</v>
          </cell>
          <cell r="C8330">
            <v>308970</v>
          </cell>
          <cell r="D8330">
            <v>14710.68</v>
          </cell>
          <cell r="E8330">
            <v>0.95914432800000005</v>
          </cell>
          <cell r="F8330" t="str">
            <v>Not an Outlier</v>
          </cell>
        </row>
        <row r="8331">
          <cell r="A8331">
            <v>10234.07</v>
          </cell>
          <cell r="B8331">
            <v>43182</v>
          </cell>
          <cell r="C8331">
            <v>308861</v>
          </cell>
          <cell r="D8331">
            <v>12257.53</v>
          </cell>
          <cell r="E8331">
            <v>0.97763073899999997</v>
          </cell>
          <cell r="F8331" t="str">
            <v>Not an Outlier</v>
          </cell>
        </row>
        <row r="8332">
          <cell r="A8332">
            <v>10242.43</v>
          </cell>
          <cell r="B8332">
            <v>42825</v>
          </cell>
          <cell r="C8332">
            <v>308972</v>
          </cell>
          <cell r="D8332">
            <v>25305.87</v>
          </cell>
          <cell r="E8332">
            <v>0.98952590900000004</v>
          </cell>
          <cell r="F8332" t="str">
            <v>Not an Outlier</v>
          </cell>
        </row>
        <row r="8333">
          <cell r="A8333">
            <v>10247.83</v>
          </cell>
          <cell r="B8333">
            <v>42853</v>
          </cell>
          <cell r="C8333">
            <v>308833</v>
          </cell>
          <cell r="D8333">
            <v>24190.41</v>
          </cell>
          <cell r="E8333">
            <v>0.96474088400000002</v>
          </cell>
          <cell r="F8333" t="str">
            <v>Not an Outlier</v>
          </cell>
        </row>
        <row r="8334">
          <cell r="A8334">
            <v>10258.379999999999</v>
          </cell>
          <cell r="B8334">
            <v>43427</v>
          </cell>
          <cell r="C8334">
            <v>308859</v>
          </cell>
          <cell r="D8334">
            <v>21398.37</v>
          </cell>
          <cell r="E8334">
            <v>0.96654868800000004</v>
          </cell>
          <cell r="F8334" t="str">
            <v>Not an Outlier</v>
          </cell>
        </row>
        <row r="8335">
          <cell r="A8335">
            <v>10258.450000000001</v>
          </cell>
          <cell r="B8335">
            <v>43105</v>
          </cell>
          <cell r="C8335">
            <v>308859</v>
          </cell>
          <cell r="D8335">
            <v>22835.54</v>
          </cell>
          <cell r="E8335">
            <v>0.98281208600000003</v>
          </cell>
          <cell r="F8335" t="str">
            <v>Not an Outlier</v>
          </cell>
        </row>
        <row r="8336">
          <cell r="A8336">
            <v>10261.790000000001</v>
          </cell>
          <cell r="B8336">
            <v>43189</v>
          </cell>
          <cell r="C8336">
            <v>308971</v>
          </cell>
          <cell r="D8336">
            <v>13188.64</v>
          </cell>
          <cell r="E8336">
            <v>0.947732189</v>
          </cell>
          <cell r="F8336" t="str">
            <v>Not an Outlier</v>
          </cell>
        </row>
        <row r="8337">
          <cell r="A8337">
            <v>10262.25</v>
          </cell>
          <cell r="B8337">
            <v>42881</v>
          </cell>
          <cell r="C8337">
            <v>308833</v>
          </cell>
          <cell r="D8337">
            <v>24590.75</v>
          </cell>
          <cell r="E8337">
            <v>0.97324625200000003</v>
          </cell>
          <cell r="F8337" t="str">
            <v>Not an Outlier</v>
          </cell>
        </row>
        <row r="8338">
          <cell r="A8338">
            <v>10262.719999999999</v>
          </cell>
          <cell r="B8338">
            <v>43224</v>
          </cell>
          <cell r="C8338">
            <v>308972</v>
          </cell>
          <cell r="D8338">
            <v>12993.23</v>
          </cell>
          <cell r="E8338">
            <v>0.94096980100000005</v>
          </cell>
          <cell r="F8338" t="str">
            <v>Not an Outlier</v>
          </cell>
        </row>
        <row r="8339">
          <cell r="A8339">
            <v>10264.09</v>
          </cell>
          <cell r="B8339">
            <v>42937</v>
          </cell>
          <cell r="C8339">
            <v>308861</v>
          </cell>
          <cell r="D8339">
            <v>11016.23</v>
          </cell>
          <cell r="E8339">
            <v>0.96317193300000004</v>
          </cell>
          <cell r="F8339" t="str">
            <v>Not an Outlier</v>
          </cell>
        </row>
        <row r="8340">
          <cell r="A8340">
            <v>10267.040000000001</v>
          </cell>
          <cell r="B8340">
            <v>42818</v>
          </cell>
          <cell r="C8340">
            <v>308729</v>
          </cell>
          <cell r="D8340">
            <v>19385.04</v>
          </cell>
          <cell r="E8340">
            <v>0.98531937700000005</v>
          </cell>
          <cell r="F8340" t="str">
            <v>Not an Outlier</v>
          </cell>
        </row>
        <row r="8341">
          <cell r="A8341">
            <v>10269.82</v>
          </cell>
          <cell r="B8341">
            <v>43217</v>
          </cell>
          <cell r="C8341">
            <v>308981</v>
          </cell>
          <cell r="D8341">
            <v>12069.06</v>
          </cell>
          <cell r="E8341">
            <v>0.97398967599999997</v>
          </cell>
          <cell r="F8341" t="str">
            <v>Not an Outlier</v>
          </cell>
        </row>
        <row r="8342">
          <cell r="A8342">
            <v>10296.73</v>
          </cell>
          <cell r="B8342">
            <v>42902</v>
          </cell>
          <cell r="C8342">
            <v>308976</v>
          </cell>
          <cell r="D8342">
            <v>14487.56</v>
          </cell>
          <cell r="E8342">
            <v>0.89943220899999998</v>
          </cell>
          <cell r="F8342" t="str">
            <v>Not an Outlier</v>
          </cell>
        </row>
        <row r="8343">
          <cell r="A8343">
            <v>10297.76</v>
          </cell>
          <cell r="B8343">
            <v>43252</v>
          </cell>
          <cell r="C8343">
            <v>308976</v>
          </cell>
          <cell r="D8343">
            <v>13018.03</v>
          </cell>
          <cell r="E8343">
            <v>0.85377574700000003</v>
          </cell>
          <cell r="F8343" t="str">
            <v>Not an Outlier</v>
          </cell>
        </row>
        <row r="8344">
          <cell r="A8344">
            <v>10299.530000000001</v>
          </cell>
          <cell r="B8344">
            <v>42874</v>
          </cell>
          <cell r="C8344">
            <v>308970</v>
          </cell>
          <cell r="D8344">
            <v>18203.07</v>
          </cell>
          <cell r="E8344">
            <v>0.98616017</v>
          </cell>
          <cell r="F8344" t="str">
            <v>Not an Outlier</v>
          </cell>
        </row>
        <row r="8345">
          <cell r="A8345">
            <v>10301.19</v>
          </cell>
          <cell r="B8345">
            <v>42874</v>
          </cell>
          <cell r="C8345">
            <v>308977</v>
          </cell>
          <cell r="D8345">
            <v>18721.7</v>
          </cell>
          <cell r="E8345">
            <v>0.94801550000000001</v>
          </cell>
          <cell r="F8345" t="str">
            <v>Not an Outlier</v>
          </cell>
        </row>
        <row r="8346">
          <cell r="A8346">
            <v>10307.129999999999</v>
          </cell>
          <cell r="B8346">
            <v>43007</v>
          </cell>
          <cell r="C8346">
            <v>308970</v>
          </cell>
          <cell r="D8346">
            <v>14628.13</v>
          </cell>
          <cell r="E8346">
            <v>0.95098139199999998</v>
          </cell>
          <cell r="F8346" t="str">
            <v>Not an Outlier</v>
          </cell>
        </row>
        <row r="8347">
          <cell r="A8347">
            <v>10307.790000000001</v>
          </cell>
          <cell r="B8347">
            <v>42951</v>
          </cell>
          <cell r="C8347">
            <v>308981</v>
          </cell>
          <cell r="D8347">
            <v>10422.02</v>
          </cell>
          <cell r="E8347">
            <v>0.92231110100000002</v>
          </cell>
          <cell r="F8347" t="str">
            <v>Not an Outlier</v>
          </cell>
        </row>
        <row r="8348">
          <cell r="A8348">
            <v>10314.19</v>
          </cell>
          <cell r="B8348">
            <v>42860</v>
          </cell>
          <cell r="C8348">
            <v>308983</v>
          </cell>
          <cell r="D8348">
            <v>15122.46</v>
          </cell>
          <cell r="E8348">
            <v>0.97742726499999999</v>
          </cell>
          <cell r="F8348" t="str">
            <v>Not an Outlier</v>
          </cell>
        </row>
        <row r="8349">
          <cell r="A8349">
            <v>10326.77</v>
          </cell>
          <cell r="B8349">
            <v>42881</v>
          </cell>
          <cell r="C8349">
            <v>308983</v>
          </cell>
          <cell r="D8349">
            <v>14062.29</v>
          </cell>
          <cell r="E8349">
            <v>0.97248411099999998</v>
          </cell>
          <cell r="F8349" t="str">
            <v>Not an Outlier</v>
          </cell>
        </row>
        <row r="8350">
          <cell r="A8350">
            <v>10327.69</v>
          </cell>
          <cell r="B8350">
            <v>43469</v>
          </cell>
          <cell r="C8350">
            <v>308859</v>
          </cell>
          <cell r="D8350">
            <v>27127.55</v>
          </cell>
          <cell r="E8350">
            <v>0.95321155300000004</v>
          </cell>
          <cell r="F8350" t="str">
            <v>Not an Outlier</v>
          </cell>
        </row>
        <row r="8351">
          <cell r="A8351">
            <v>10329.41</v>
          </cell>
          <cell r="B8351">
            <v>43175</v>
          </cell>
          <cell r="C8351">
            <v>308861</v>
          </cell>
          <cell r="D8351">
            <v>12760.3</v>
          </cell>
          <cell r="E8351">
            <v>0.96948862199999997</v>
          </cell>
          <cell r="F8351" t="str">
            <v>Not an Outlier</v>
          </cell>
        </row>
        <row r="8352">
          <cell r="A8352">
            <v>10335.68</v>
          </cell>
          <cell r="B8352">
            <v>42853</v>
          </cell>
          <cell r="C8352">
            <v>308971</v>
          </cell>
          <cell r="D8352">
            <v>33221.879999999997</v>
          </cell>
          <cell r="E8352">
            <v>0.97503807399999998</v>
          </cell>
          <cell r="F8352" t="str">
            <v>Not an Outlier</v>
          </cell>
        </row>
        <row r="8353">
          <cell r="A8353">
            <v>10336.549999999999</v>
          </cell>
          <cell r="B8353">
            <v>42783</v>
          </cell>
          <cell r="C8353">
            <v>308833</v>
          </cell>
          <cell r="D8353">
            <v>29541.06</v>
          </cell>
          <cell r="E8353">
            <v>0.94902190399999997</v>
          </cell>
          <cell r="F8353" t="str">
            <v>Not an Outlier</v>
          </cell>
        </row>
        <row r="8354">
          <cell r="A8354">
            <v>10339.31</v>
          </cell>
          <cell r="B8354">
            <v>43224</v>
          </cell>
          <cell r="C8354">
            <v>308833</v>
          </cell>
          <cell r="D8354">
            <v>22793.65</v>
          </cell>
          <cell r="E8354">
            <v>0.97993355999999998</v>
          </cell>
          <cell r="F8354" t="str">
            <v>Not an Outlier</v>
          </cell>
        </row>
        <row r="8355">
          <cell r="A8355">
            <v>10348.77</v>
          </cell>
          <cell r="B8355">
            <v>42993</v>
          </cell>
          <cell r="C8355">
            <v>308859</v>
          </cell>
          <cell r="D8355">
            <v>20317.650000000001</v>
          </cell>
          <cell r="E8355">
            <v>0.96013964799999996</v>
          </cell>
          <cell r="F8355" t="str">
            <v>Not an Outlier</v>
          </cell>
        </row>
        <row r="8356">
          <cell r="A8356">
            <v>10349.82</v>
          </cell>
          <cell r="B8356">
            <v>43133</v>
          </cell>
          <cell r="C8356">
            <v>308849</v>
          </cell>
          <cell r="D8356">
            <v>17876.810000000001</v>
          </cell>
          <cell r="E8356">
            <v>0.94106626400000004</v>
          </cell>
          <cell r="F8356" t="str">
            <v>Not an Outlier</v>
          </cell>
        </row>
        <row r="8357">
          <cell r="A8357">
            <v>10353.61</v>
          </cell>
          <cell r="B8357">
            <v>42797</v>
          </cell>
          <cell r="C8357">
            <v>308970</v>
          </cell>
          <cell r="D8357">
            <v>22843.79</v>
          </cell>
          <cell r="E8357">
            <v>0.98104131000000006</v>
          </cell>
          <cell r="F8357" t="str">
            <v>Not an Outlier</v>
          </cell>
        </row>
        <row r="8358">
          <cell r="A8358">
            <v>10366.64</v>
          </cell>
          <cell r="B8358">
            <v>43035</v>
          </cell>
          <cell r="C8358">
            <v>308985</v>
          </cell>
          <cell r="D8358">
            <v>6594.05</v>
          </cell>
          <cell r="E8358">
            <v>0.92614344500000001</v>
          </cell>
          <cell r="F8358" t="str">
            <v>Not an Outlier</v>
          </cell>
        </row>
        <row r="8359">
          <cell r="A8359">
            <v>10375.48</v>
          </cell>
          <cell r="B8359">
            <v>42832</v>
          </cell>
          <cell r="C8359">
            <v>308971</v>
          </cell>
          <cell r="D8359">
            <v>34265.81</v>
          </cell>
          <cell r="E8359">
            <v>0.97948691200000004</v>
          </cell>
          <cell r="F8359" t="str">
            <v>Not an Outlier</v>
          </cell>
        </row>
        <row r="8360">
          <cell r="A8360">
            <v>10388.4</v>
          </cell>
          <cell r="B8360">
            <v>42916</v>
          </cell>
          <cell r="C8360">
            <v>308985</v>
          </cell>
          <cell r="D8360">
            <v>5682.54</v>
          </cell>
          <cell r="E8360">
            <v>0.85871009200000004</v>
          </cell>
          <cell r="F8360" t="str">
            <v>Not an Outlier</v>
          </cell>
        </row>
        <row r="8361">
          <cell r="A8361">
            <v>10393.469999999999</v>
          </cell>
          <cell r="B8361">
            <v>43021</v>
          </cell>
          <cell r="C8361">
            <v>308976</v>
          </cell>
          <cell r="D8361">
            <v>21602.62</v>
          </cell>
          <cell r="E8361">
            <v>0.96895941900000004</v>
          </cell>
          <cell r="F8361" t="str">
            <v>Not an Outlier</v>
          </cell>
        </row>
        <row r="8362">
          <cell r="A8362">
            <v>10409.299999999999</v>
          </cell>
          <cell r="B8362">
            <v>43049</v>
          </cell>
          <cell r="C8362">
            <v>308970</v>
          </cell>
          <cell r="D8362">
            <v>13429.88</v>
          </cell>
          <cell r="E8362">
            <v>0.97119915700000004</v>
          </cell>
          <cell r="F8362" t="str">
            <v>Not an Outlier</v>
          </cell>
        </row>
        <row r="8363">
          <cell r="A8363">
            <v>10409.48</v>
          </cell>
          <cell r="B8363">
            <v>42986</v>
          </cell>
          <cell r="C8363">
            <v>308979</v>
          </cell>
          <cell r="D8363">
            <v>25172.46</v>
          </cell>
          <cell r="E8363">
            <v>0.94749090199999997</v>
          </cell>
          <cell r="F8363" t="str">
            <v>Not an Outlier</v>
          </cell>
        </row>
        <row r="8364">
          <cell r="A8364">
            <v>10421.950000000001</v>
          </cell>
          <cell r="B8364">
            <v>43028</v>
          </cell>
          <cell r="C8364">
            <v>308970</v>
          </cell>
          <cell r="D8364">
            <v>14302.65</v>
          </cell>
          <cell r="E8364">
            <v>0.96420442299999998</v>
          </cell>
          <cell r="F8364" t="str">
            <v>Not an Outlier</v>
          </cell>
        </row>
        <row r="8365">
          <cell r="A8365">
            <v>10423.49</v>
          </cell>
          <cell r="B8365">
            <v>42867</v>
          </cell>
          <cell r="C8365">
            <v>308979</v>
          </cell>
          <cell r="D8365">
            <v>26099.26</v>
          </cell>
          <cell r="E8365">
            <v>0.94147326099999995</v>
          </cell>
          <cell r="F8365" t="str">
            <v>Not an Outlier</v>
          </cell>
        </row>
        <row r="8366">
          <cell r="A8366">
            <v>10436.73</v>
          </cell>
          <cell r="B8366">
            <v>42923</v>
          </cell>
          <cell r="C8366">
            <v>308970</v>
          </cell>
          <cell r="D8366">
            <v>13918.81</v>
          </cell>
          <cell r="E8366">
            <v>0.97225067099999996</v>
          </cell>
          <cell r="F8366" t="str">
            <v>Not an Outlier</v>
          </cell>
        </row>
        <row r="8367">
          <cell r="A8367">
            <v>10437.700000000001</v>
          </cell>
          <cell r="B8367">
            <v>43070</v>
          </cell>
          <cell r="C8367">
            <v>308849</v>
          </cell>
          <cell r="D8367">
            <v>18838.59</v>
          </cell>
          <cell r="E8367">
            <v>0.95293055900000001</v>
          </cell>
          <cell r="F8367" t="str">
            <v>Not an Outlier</v>
          </cell>
        </row>
        <row r="8368">
          <cell r="A8368">
            <v>10437.879999999999</v>
          </cell>
          <cell r="B8368">
            <v>43000</v>
          </cell>
          <cell r="C8368">
            <v>308976</v>
          </cell>
          <cell r="D8368">
            <v>19625.53</v>
          </cell>
          <cell r="E8368">
            <v>0.96752222700000001</v>
          </cell>
          <cell r="F8368" t="str">
            <v>Not an Outlier</v>
          </cell>
        </row>
        <row r="8369">
          <cell r="A8369">
            <v>10439.16</v>
          </cell>
          <cell r="B8369">
            <v>43343</v>
          </cell>
          <cell r="C8369">
            <v>308849</v>
          </cell>
          <cell r="D8369">
            <v>19663.84</v>
          </cell>
          <cell r="E8369">
            <v>0.95615863499999998</v>
          </cell>
          <cell r="F8369" t="str">
            <v>Not an Outlier</v>
          </cell>
        </row>
        <row r="8370">
          <cell r="A8370">
            <v>10442.61</v>
          </cell>
          <cell r="B8370">
            <v>43196</v>
          </cell>
          <cell r="C8370">
            <v>308976</v>
          </cell>
          <cell r="D8370">
            <v>18985.599999999999</v>
          </cell>
          <cell r="E8370">
            <v>0.95755436599999999</v>
          </cell>
          <cell r="F8370" t="str">
            <v>Not an Outlier</v>
          </cell>
        </row>
        <row r="8371">
          <cell r="A8371">
            <v>10449.91</v>
          </cell>
          <cell r="B8371">
            <v>43217</v>
          </cell>
          <cell r="C8371">
            <v>308985</v>
          </cell>
          <cell r="D8371">
            <v>7713.55</v>
          </cell>
          <cell r="E8371">
            <v>0.95689755200000004</v>
          </cell>
          <cell r="F8371" t="str">
            <v>Not an Outlier</v>
          </cell>
        </row>
        <row r="8372">
          <cell r="A8372">
            <v>10450.35</v>
          </cell>
          <cell r="B8372">
            <v>42832</v>
          </cell>
          <cell r="C8372">
            <v>308833</v>
          </cell>
          <cell r="D8372">
            <v>22620.62</v>
          </cell>
          <cell r="E8372">
            <v>0.95408853100000002</v>
          </cell>
          <cell r="F8372" t="str">
            <v>Not an Outlier</v>
          </cell>
        </row>
        <row r="8373">
          <cell r="A8373">
            <v>10455.58</v>
          </cell>
          <cell r="B8373">
            <v>43119</v>
          </cell>
          <cell r="C8373">
            <v>308863</v>
          </cell>
          <cell r="D8373">
            <v>32918.300000000003</v>
          </cell>
          <cell r="E8373">
            <v>0.97075594899999995</v>
          </cell>
          <cell r="F8373" t="str">
            <v>Not an Outlier</v>
          </cell>
        </row>
        <row r="8374">
          <cell r="A8374">
            <v>10456.18</v>
          </cell>
          <cell r="B8374">
            <v>42916</v>
          </cell>
          <cell r="C8374">
            <v>308861</v>
          </cell>
          <cell r="D8374">
            <v>11511.78</v>
          </cell>
          <cell r="E8374">
            <v>0.95097896500000001</v>
          </cell>
          <cell r="F8374" t="str">
            <v>Not an Outlier</v>
          </cell>
        </row>
        <row r="8375">
          <cell r="A8375">
            <v>10456.36</v>
          </cell>
          <cell r="B8375">
            <v>42923</v>
          </cell>
          <cell r="C8375">
            <v>308863</v>
          </cell>
          <cell r="D8375">
            <v>18118.22</v>
          </cell>
          <cell r="E8375">
            <v>0.90898698499999997</v>
          </cell>
          <cell r="F8375" t="str">
            <v>Not an Outlier</v>
          </cell>
        </row>
        <row r="8376">
          <cell r="A8376">
            <v>10464.450000000001</v>
          </cell>
          <cell r="B8376">
            <v>42853</v>
          </cell>
          <cell r="C8376">
            <v>308979</v>
          </cell>
          <cell r="D8376">
            <v>25301.37</v>
          </cell>
          <cell r="E8376">
            <v>0.93463128600000001</v>
          </cell>
          <cell r="F8376" t="str">
            <v>Not an Outlier</v>
          </cell>
        </row>
        <row r="8377">
          <cell r="A8377">
            <v>10470.07</v>
          </cell>
          <cell r="B8377">
            <v>43315</v>
          </cell>
          <cell r="C8377">
            <v>308833</v>
          </cell>
          <cell r="D8377">
            <v>23644.22</v>
          </cell>
          <cell r="E8377">
            <v>0.97706823700000001</v>
          </cell>
          <cell r="F8377" t="str">
            <v>Not an Outlier</v>
          </cell>
        </row>
        <row r="8378">
          <cell r="A8378">
            <v>10470.56</v>
          </cell>
          <cell r="B8378">
            <v>42916</v>
          </cell>
          <cell r="C8378">
            <v>308833</v>
          </cell>
          <cell r="D8378">
            <v>21736.04</v>
          </cell>
          <cell r="E8378">
            <v>0.96005711999999999</v>
          </cell>
          <cell r="F8378" t="str">
            <v>Not an Outlier</v>
          </cell>
        </row>
        <row r="8379">
          <cell r="A8379">
            <v>10472.69</v>
          </cell>
          <cell r="B8379">
            <v>42846</v>
          </cell>
          <cell r="C8379">
            <v>308976</v>
          </cell>
          <cell r="D8379">
            <v>16161.09</v>
          </cell>
          <cell r="E8379">
            <v>0.904543082</v>
          </cell>
          <cell r="F8379" t="str">
            <v>Not an Outlier</v>
          </cell>
        </row>
        <row r="8380">
          <cell r="A8380">
            <v>10473.93</v>
          </cell>
          <cell r="B8380">
            <v>43112</v>
          </cell>
          <cell r="C8380">
            <v>308859</v>
          </cell>
          <cell r="D8380">
            <v>23132.66</v>
          </cell>
          <cell r="E8380">
            <v>0.97598586700000001</v>
          </cell>
          <cell r="F8380" t="str">
            <v>Not an Outlier</v>
          </cell>
        </row>
        <row r="8381">
          <cell r="A8381">
            <v>10481.69</v>
          </cell>
          <cell r="B8381">
            <v>43035</v>
          </cell>
          <cell r="C8381">
            <v>308976</v>
          </cell>
          <cell r="D8381">
            <v>20856.68</v>
          </cell>
          <cell r="E8381">
            <v>0.96706563599999995</v>
          </cell>
          <cell r="F8381" t="str">
            <v>Not an Outlier</v>
          </cell>
        </row>
        <row r="8382">
          <cell r="A8382">
            <v>10490.45</v>
          </cell>
          <cell r="B8382">
            <v>42902</v>
          </cell>
          <cell r="C8382">
            <v>308985</v>
          </cell>
          <cell r="D8382">
            <v>5548.94</v>
          </cell>
          <cell r="E8382">
            <v>0.86307906400000001</v>
          </cell>
          <cell r="F8382" t="str">
            <v>Not an Outlier</v>
          </cell>
        </row>
        <row r="8383">
          <cell r="A8383">
            <v>10499.02</v>
          </cell>
          <cell r="B8383">
            <v>43056</v>
          </cell>
          <cell r="C8383">
            <v>308970</v>
          </cell>
          <cell r="D8383">
            <v>13348.99</v>
          </cell>
          <cell r="E8383">
            <v>0.96504171699999997</v>
          </cell>
          <cell r="F8383" t="str">
            <v>Not an Outlier</v>
          </cell>
        </row>
        <row r="8384">
          <cell r="A8384">
            <v>10499.38</v>
          </cell>
          <cell r="B8384">
            <v>42993</v>
          </cell>
          <cell r="C8384">
            <v>308981</v>
          </cell>
          <cell r="D8384">
            <v>11663.31</v>
          </cell>
          <cell r="E8384">
            <v>0.96333927600000002</v>
          </cell>
          <cell r="F8384" t="str">
            <v>Not an Outlier</v>
          </cell>
        </row>
        <row r="8385">
          <cell r="A8385">
            <v>10499.63</v>
          </cell>
          <cell r="B8385">
            <v>42811</v>
          </cell>
          <cell r="C8385">
            <v>308833</v>
          </cell>
          <cell r="D8385">
            <v>24543.77</v>
          </cell>
          <cell r="E8385">
            <v>0.92126669699999997</v>
          </cell>
          <cell r="F8385" t="str">
            <v>Not an Outlier</v>
          </cell>
        </row>
        <row r="8386">
          <cell r="A8386">
            <v>10511.57</v>
          </cell>
          <cell r="B8386">
            <v>43007</v>
          </cell>
          <cell r="C8386">
            <v>308976</v>
          </cell>
          <cell r="D8386">
            <v>20304.34</v>
          </cell>
          <cell r="E8386">
            <v>0.96606080699999997</v>
          </cell>
          <cell r="F8386" t="str">
            <v>Not an Outlier</v>
          </cell>
        </row>
        <row r="8387">
          <cell r="A8387">
            <v>10515.01</v>
          </cell>
          <cell r="B8387">
            <v>42860</v>
          </cell>
          <cell r="C8387">
            <v>308977</v>
          </cell>
          <cell r="D8387">
            <v>18663.02</v>
          </cell>
          <cell r="E8387">
            <v>0.92956105899999997</v>
          </cell>
          <cell r="F8387" t="str">
            <v>Not an Outlier</v>
          </cell>
        </row>
        <row r="8388">
          <cell r="A8388">
            <v>10518.12</v>
          </cell>
          <cell r="B8388">
            <v>42825</v>
          </cell>
          <cell r="C8388">
            <v>308981</v>
          </cell>
          <cell r="D8388">
            <v>16544.240000000002</v>
          </cell>
          <cell r="E8388">
            <v>0.98410052199999998</v>
          </cell>
          <cell r="F8388" t="str">
            <v>Not an Outlier</v>
          </cell>
        </row>
        <row r="8389">
          <cell r="A8389">
            <v>10521.48</v>
          </cell>
          <cell r="B8389">
            <v>42895</v>
          </cell>
          <cell r="C8389">
            <v>308978</v>
          </cell>
          <cell r="D8389">
            <v>22306.33</v>
          </cell>
          <cell r="E8389">
            <v>0.934257055</v>
          </cell>
          <cell r="F8389" t="str">
            <v>Not an Outlier</v>
          </cell>
        </row>
        <row r="8390">
          <cell r="A8390">
            <v>10523.87</v>
          </cell>
          <cell r="B8390">
            <v>42776</v>
          </cell>
          <cell r="C8390">
            <v>308833</v>
          </cell>
          <cell r="D8390">
            <v>29999.56</v>
          </cell>
          <cell r="E8390">
            <v>0.94340346200000003</v>
          </cell>
          <cell r="F8390" t="str">
            <v>Not an Outlier</v>
          </cell>
        </row>
        <row r="8391">
          <cell r="A8391">
            <v>10525.54</v>
          </cell>
          <cell r="B8391">
            <v>43035</v>
          </cell>
          <cell r="C8391">
            <v>308833</v>
          </cell>
          <cell r="D8391">
            <v>20200.14</v>
          </cell>
          <cell r="E8391">
            <v>0.95108974999999996</v>
          </cell>
          <cell r="F8391" t="str">
            <v>Not an Outlier</v>
          </cell>
        </row>
        <row r="8392">
          <cell r="A8392">
            <v>10525.89</v>
          </cell>
          <cell r="B8392">
            <v>42825</v>
          </cell>
          <cell r="C8392">
            <v>308971</v>
          </cell>
          <cell r="D8392">
            <v>35543.01</v>
          </cell>
          <cell r="E8392">
            <v>0.979816456</v>
          </cell>
          <cell r="F8392" t="str">
            <v>Not an Outlier</v>
          </cell>
        </row>
        <row r="8393">
          <cell r="A8393">
            <v>10536.96</v>
          </cell>
          <cell r="B8393">
            <v>43042</v>
          </cell>
          <cell r="C8393">
            <v>308833</v>
          </cell>
          <cell r="D8393">
            <v>20359.78</v>
          </cell>
          <cell r="E8393">
            <v>0.95100726899999999</v>
          </cell>
          <cell r="F8393" t="str">
            <v>Not an Outlier</v>
          </cell>
        </row>
        <row r="8394">
          <cell r="A8394">
            <v>10537.22</v>
          </cell>
          <cell r="B8394">
            <v>43210</v>
          </cell>
          <cell r="C8394">
            <v>308976</v>
          </cell>
          <cell r="D8394">
            <v>18389.03</v>
          </cell>
          <cell r="E8394">
            <v>0.96601085200000003</v>
          </cell>
          <cell r="F8394" t="str">
            <v>Not an Outlier</v>
          </cell>
        </row>
        <row r="8395">
          <cell r="A8395">
            <v>10550.07</v>
          </cell>
          <cell r="B8395">
            <v>42888</v>
          </cell>
          <cell r="C8395">
            <v>308983</v>
          </cell>
          <cell r="D8395">
            <v>13323.6</v>
          </cell>
          <cell r="E8395">
            <v>0.96342166200000001</v>
          </cell>
          <cell r="F8395" t="str">
            <v>Not an Outlier</v>
          </cell>
        </row>
        <row r="8396">
          <cell r="A8396">
            <v>10551.96</v>
          </cell>
          <cell r="B8396">
            <v>43350</v>
          </cell>
          <cell r="C8396">
            <v>308849</v>
          </cell>
          <cell r="D8396">
            <v>18293.96</v>
          </cell>
          <cell r="E8396">
            <v>0.948441066</v>
          </cell>
          <cell r="F8396" t="str">
            <v>Not an Outlier</v>
          </cell>
        </row>
        <row r="8397">
          <cell r="A8397">
            <v>10563.52</v>
          </cell>
          <cell r="B8397">
            <v>42790</v>
          </cell>
          <cell r="C8397">
            <v>308985</v>
          </cell>
          <cell r="D8397">
            <v>10347.709999999999</v>
          </cell>
          <cell r="E8397">
            <v>0.96461663799999997</v>
          </cell>
          <cell r="F8397" t="str">
            <v>Not an Outlier</v>
          </cell>
        </row>
        <row r="8398">
          <cell r="A8398">
            <v>10566.94</v>
          </cell>
          <cell r="B8398">
            <v>43014</v>
          </cell>
          <cell r="C8398">
            <v>308985</v>
          </cell>
          <cell r="D8398">
            <v>8169.21</v>
          </cell>
          <cell r="E8398">
            <v>0.96072557800000002</v>
          </cell>
          <cell r="F8398" t="str">
            <v>Not an Outlier</v>
          </cell>
        </row>
        <row r="8399">
          <cell r="A8399">
            <v>10571.5</v>
          </cell>
          <cell r="B8399">
            <v>43210</v>
          </cell>
          <cell r="C8399">
            <v>308833</v>
          </cell>
          <cell r="D8399">
            <v>24375.200000000001</v>
          </cell>
          <cell r="E8399">
            <v>0.98577285599999998</v>
          </cell>
          <cell r="F8399" t="str">
            <v>Not an Outlier</v>
          </cell>
        </row>
        <row r="8400">
          <cell r="A8400">
            <v>10574.36</v>
          </cell>
          <cell r="B8400">
            <v>43238</v>
          </cell>
          <cell r="C8400">
            <v>308859</v>
          </cell>
          <cell r="D8400">
            <v>23814.75</v>
          </cell>
          <cell r="E8400">
            <v>0.98306856499999995</v>
          </cell>
          <cell r="F8400" t="str">
            <v>Not an Outlier</v>
          </cell>
        </row>
        <row r="8401">
          <cell r="A8401">
            <v>10587.77</v>
          </cell>
          <cell r="B8401">
            <v>43315</v>
          </cell>
          <cell r="C8401">
            <v>308849</v>
          </cell>
          <cell r="D8401">
            <v>20305.54</v>
          </cell>
          <cell r="E8401">
            <v>0.95229985100000003</v>
          </cell>
          <cell r="F8401" t="str">
            <v>Not an Outlier</v>
          </cell>
        </row>
        <row r="8402">
          <cell r="A8402">
            <v>10599.84</v>
          </cell>
          <cell r="B8402">
            <v>42923</v>
          </cell>
          <cell r="C8402">
            <v>308833</v>
          </cell>
          <cell r="D8402">
            <v>20662.88</v>
          </cell>
          <cell r="E8402">
            <v>0.972846824</v>
          </cell>
          <cell r="F8402" t="str">
            <v>Not an Outlier</v>
          </cell>
        </row>
        <row r="8403">
          <cell r="A8403">
            <v>10600.18</v>
          </cell>
          <cell r="B8403">
            <v>42874</v>
          </cell>
          <cell r="C8403">
            <v>308849</v>
          </cell>
          <cell r="D8403">
            <v>22412.6</v>
          </cell>
          <cell r="E8403">
            <v>0.97027350199999995</v>
          </cell>
          <cell r="F8403" t="str">
            <v>Not an Outlier</v>
          </cell>
        </row>
        <row r="8404">
          <cell r="A8404">
            <v>10602.03</v>
          </cell>
          <cell r="B8404">
            <v>42804</v>
          </cell>
          <cell r="C8404">
            <v>308985</v>
          </cell>
          <cell r="D8404">
            <v>10088.969999999999</v>
          </cell>
          <cell r="E8404">
            <v>0.97451436199999997</v>
          </cell>
          <cell r="F8404" t="str">
            <v>Not an Outlier</v>
          </cell>
        </row>
        <row r="8405">
          <cell r="A8405">
            <v>10603.42</v>
          </cell>
          <cell r="B8405">
            <v>42797</v>
          </cell>
          <cell r="C8405">
            <v>308985</v>
          </cell>
          <cell r="D8405">
            <v>10662.53</v>
          </cell>
          <cell r="E8405">
            <v>0.96709106899999997</v>
          </cell>
          <cell r="F8405" t="str">
            <v>Not an Outlier</v>
          </cell>
        </row>
        <row r="8406">
          <cell r="A8406">
            <v>10608.33</v>
          </cell>
          <cell r="B8406">
            <v>42937</v>
          </cell>
          <cell r="C8406">
            <v>308976</v>
          </cell>
          <cell r="D8406">
            <v>15325.04</v>
          </cell>
          <cell r="E8406">
            <v>0.888056395</v>
          </cell>
          <cell r="F8406" t="str">
            <v>Not an Outlier</v>
          </cell>
        </row>
        <row r="8407">
          <cell r="A8407">
            <v>10609.18</v>
          </cell>
          <cell r="B8407">
            <v>42923</v>
          </cell>
          <cell r="C8407">
            <v>300376</v>
          </cell>
          <cell r="D8407">
            <v>33917</v>
          </cell>
          <cell r="E8407">
            <v>0.96870668199999999</v>
          </cell>
          <cell r="F8407" t="str">
            <v>Not an Outlier</v>
          </cell>
        </row>
        <row r="8408">
          <cell r="A8408">
            <v>10611.09</v>
          </cell>
          <cell r="B8408">
            <v>42951</v>
          </cell>
          <cell r="C8408">
            <v>308833</v>
          </cell>
          <cell r="D8408">
            <v>19945.740000000002</v>
          </cell>
          <cell r="E8408">
            <v>0.95103320499999999</v>
          </cell>
          <cell r="F8408" t="str">
            <v>Not an Outlier</v>
          </cell>
        </row>
        <row r="8409">
          <cell r="A8409">
            <v>10614</v>
          </cell>
          <cell r="B8409">
            <v>43189</v>
          </cell>
          <cell r="C8409">
            <v>308976</v>
          </cell>
          <cell r="D8409">
            <v>19831.21</v>
          </cell>
          <cell r="E8409">
            <v>0.96633925899999995</v>
          </cell>
          <cell r="F8409" t="str">
            <v>Not an Outlier</v>
          </cell>
        </row>
        <row r="8410">
          <cell r="A8410">
            <v>10615.62</v>
          </cell>
          <cell r="B8410">
            <v>43084</v>
          </cell>
          <cell r="C8410">
            <v>308833</v>
          </cell>
          <cell r="D8410">
            <v>20636.03</v>
          </cell>
          <cell r="E8410">
            <v>0.95242115100000002</v>
          </cell>
          <cell r="F8410" t="str">
            <v>Not an Outlier</v>
          </cell>
        </row>
        <row r="8411">
          <cell r="A8411">
            <v>10618.11</v>
          </cell>
          <cell r="B8411">
            <v>42832</v>
          </cell>
          <cell r="C8411">
            <v>308978</v>
          </cell>
          <cell r="D8411">
            <v>24005.27</v>
          </cell>
          <cell r="E8411">
            <v>0.96539892400000005</v>
          </cell>
          <cell r="F8411" t="str">
            <v>Not an Outlier</v>
          </cell>
        </row>
        <row r="8412">
          <cell r="A8412">
            <v>10623.39</v>
          </cell>
          <cell r="B8412">
            <v>42867</v>
          </cell>
          <cell r="C8412">
            <v>308833</v>
          </cell>
          <cell r="D8412">
            <v>25610.7</v>
          </cell>
          <cell r="E8412">
            <v>0.97431974499999996</v>
          </cell>
          <cell r="F8412" t="str">
            <v>Not an Outlier</v>
          </cell>
        </row>
        <row r="8413">
          <cell r="A8413">
            <v>10630.13</v>
          </cell>
          <cell r="B8413">
            <v>42909</v>
          </cell>
          <cell r="C8413">
            <v>308863</v>
          </cell>
          <cell r="D8413">
            <v>19858.98</v>
          </cell>
          <cell r="E8413">
            <v>0.88327525600000001</v>
          </cell>
          <cell r="F8413" t="str">
            <v>Not an Outlier</v>
          </cell>
        </row>
        <row r="8414">
          <cell r="A8414">
            <v>10632.8</v>
          </cell>
          <cell r="B8414">
            <v>42930</v>
          </cell>
          <cell r="C8414">
            <v>308981</v>
          </cell>
          <cell r="D8414">
            <v>10310.92</v>
          </cell>
          <cell r="E8414">
            <v>0.918995644</v>
          </cell>
          <cell r="F8414" t="str">
            <v>Not an Outlier</v>
          </cell>
        </row>
        <row r="8415">
          <cell r="A8415">
            <v>10635.05</v>
          </cell>
          <cell r="B8415">
            <v>43084</v>
          </cell>
          <cell r="C8415">
            <v>308849</v>
          </cell>
          <cell r="D8415">
            <v>18870.34</v>
          </cell>
          <cell r="E8415">
            <v>0.95147727299999996</v>
          </cell>
          <cell r="F8415" t="str">
            <v>Not an Outlier</v>
          </cell>
        </row>
        <row r="8416">
          <cell r="A8416">
            <v>10635.57</v>
          </cell>
          <cell r="B8416">
            <v>42888</v>
          </cell>
          <cell r="C8416">
            <v>308972</v>
          </cell>
          <cell r="D8416">
            <v>19799.330000000002</v>
          </cell>
          <cell r="E8416">
            <v>0.98367917999999999</v>
          </cell>
          <cell r="F8416" t="str">
            <v>Not an Outlier</v>
          </cell>
        </row>
        <row r="8417">
          <cell r="A8417">
            <v>10643.99</v>
          </cell>
          <cell r="B8417">
            <v>42797</v>
          </cell>
          <cell r="C8417">
            <v>308981</v>
          </cell>
          <cell r="D8417">
            <v>17702.169999999998</v>
          </cell>
          <cell r="E8417">
            <v>0.99002655399999995</v>
          </cell>
          <cell r="F8417" t="str">
            <v>Not an Outlier</v>
          </cell>
        </row>
        <row r="8418">
          <cell r="A8418">
            <v>10647.47</v>
          </cell>
          <cell r="B8418">
            <v>43448</v>
          </cell>
          <cell r="C8418">
            <v>308859</v>
          </cell>
          <cell r="D8418">
            <v>22838.92</v>
          </cell>
          <cell r="E8418">
            <v>0.97460048499999996</v>
          </cell>
          <cell r="F8418" t="str">
            <v>Not an Outlier</v>
          </cell>
        </row>
        <row r="8419">
          <cell r="A8419">
            <v>10658.33</v>
          </cell>
          <cell r="B8419">
            <v>42937</v>
          </cell>
          <cell r="C8419">
            <v>308833</v>
          </cell>
          <cell r="D8419">
            <v>21138.62</v>
          </cell>
          <cell r="E8419">
            <v>0.96374996800000001</v>
          </cell>
          <cell r="F8419" t="str">
            <v>Not an Outlier</v>
          </cell>
        </row>
        <row r="8420">
          <cell r="A8420">
            <v>10660.53</v>
          </cell>
          <cell r="B8420">
            <v>43245</v>
          </cell>
          <cell r="C8420">
            <v>308976</v>
          </cell>
          <cell r="D8420">
            <v>13468.57</v>
          </cell>
          <cell r="E8420">
            <v>0.87924194300000003</v>
          </cell>
          <cell r="F8420" t="str">
            <v>Not an Outlier</v>
          </cell>
        </row>
        <row r="8421">
          <cell r="A8421">
            <v>10663.64</v>
          </cell>
          <cell r="B8421">
            <v>42930</v>
          </cell>
          <cell r="C8421">
            <v>308833</v>
          </cell>
          <cell r="D8421">
            <v>21064.3</v>
          </cell>
          <cell r="E8421">
            <v>0.96878712700000003</v>
          </cell>
          <cell r="F8421" t="str">
            <v>Not an Outlier</v>
          </cell>
        </row>
        <row r="8422">
          <cell r="A8422">
            <v>10667.12</v>
          </cell>
          <cell r="B8422">
            <v>42804</v>
          </cell>
          <cell r="C8422">
            <v>308970</v>
          </cell>
          <cell r="D8422">
            <v>21511.360000000001</v>
          </cell>
          <cell r="E8422">
            <v>0.97815613999999995</v>
          </cell>
          <cell r="F8422" t="str">
            <v>Not an Outlier</v>
          </cell>
        </row>
        <row r="8423">
          <cell r="A8423">
            <v>10668.18</v>
          </cell>
          <cell r="B8423">
            <v>42804</v>
          </cell>
          <cell r="C8423">
            <v>308976</v>
          </cell>
          <cell r="D8423">
            <v>20854.63</v>
          </cell>
          <cell r="E8423">
            <v>0.967585955</v>
          </cell>
          <cell r="F8423" t="str">
            <v>Not an Outlier</v>
          </cell>
        </row>
        <row r="8424">
          <cell r="A8424">
            <v>10674.6</v>
          </cell>
          <cell r="B8424">
            <v>43441</v>
          </cell>
          <cell r="C8424">
            <v>308859</v>
          </cell>
          <cell r="D8424">
            <v>23268.639999999999</v>
          </cell>
          <cell r="E8424">
            <v>0.975928617</v>
          </cell>
          <cell r="F8424" t="str">
            <v>Not an Outlier</v>
          </cell>
        </row>
        <row r="8425">
          <cell r="A8425">
            <v>10676.85</v>
          </cell>
          <cell r="B8425">
            <v>43161</v>
          </cell>
          <cell r="C8425">
            <v>308681</v>
          </cell>
          <cell r="D8425">
            <v>28697.88</v>
          </cell>
          <cell r="E8425">
            <v>0.97228490499999998</v>
          </cell>
          <cell r="F8425" t="str">
            <v>Not an Outlier</v>
          </cell>
        </row>
        <row r="8426">
          <cell r="A8426">
            <v>10681.98</v>
          </cell>
          <cell r="B8426">
            <v>43042</v>
          </cell>
          <cell r="C8426">
            <v>308849</v>
          </cell>
          <cell r="D8426">
            <v>18725.57</v>
          </cell>
          <cell r="E8426">
            <v>0.92881958600000003</v>
          </cell>
          <cell r="F8426" t="str">
            <v>Not an Outlier</v>
          </cell>
        </row>
        <row r="8427">
          <cell r="A8427">
            <v>10695.75</v>
          </cell>
          <cell r="B8427">
            <v>43476</v>
          </cell>
          <cell r="C8427">
            <v>308859</v>
          </cell>
          <cell r="D8427">
            <v>30021.46</v>
          </cell>
          <cell r="E8427">
            <v>0.96573851499999996</v>
          </cell>
          <cell r="F8427" t="str">
            <v>Not an Outlier</v>
          </cell>
        </row>
        <row r="8428">
          <cell r="A8428">
            <v>10703.67</v>
          </cell>
          <cell r="B8428">
            <v>43217</v>
          </cell>
          <cell r="C8428">
            <v>308971</v>
          </cell>
          <cell r="D8428">
            <v>12198.66</v>
          </cell>
          <cell r="E8428">
            <v>0.94838862599999996</v>
          </cell>
          <cell r="F8428" t="str">
            <v>Not an Outlier</v>
          </cell>
        </row>
        <row r="8429">
          <cell r="A8429">
            <v>10705.5</v>
          </cell>
          <cell r="B8429">
            <v>42986</v>
          </cell>
          <cell r="C8429">
            <v>308976</v>
          </cell>
          <cell r="D8429">
            <v>18339.54</v>
          </cell>
          <cell r="E8429">
            <v>0.96175188599999994</v>
          </cell>
          <cell r="F8429" t="str">
            <v>Not an Outlier</v>
          </cell>
        </row>
        <row r="8430">
          <cell r="A8430">
            <v>10708.56</v>
          </cell>
          <cell r="B8430">
            <v>42902</v>
          </cell>
          <cell r="C8430">
            <v>308981</v>
          </cell>
          <cell r="D8430">
            <v>11318.75</v>
          </cell>
          <cell r="E8430">
            <v>0.95732510599999998</v>
          </cell>
          <cell r="F8430" t="str">
            <v>Not an Outlier</v>
          </cell>
        </row>
        <row r="8431">
          <cell r="A8431">
            <v>10716.94</v>
          </cell>
          <cell r="B8431">
            <v>43483</v>
          </cell>
          <cell r="C8431">
            <v>308849</v>
          </cell>
          <cell r="D8431">
            <v>27317.94</v>
          </cell>
          <cell r="E8431">
            <v>0.96534384100000004</v>
          </cell>
          <cell r="F8431" t="str">
            <v>Not an Outlier</v>
          </cell>
        </row>
        <row r="8432">
          <cell r="A8432">
            <v>10721.6</v>
          </cell>
          <cell r="B8432">
            <v>43000</v>
          </cell>
          <cell r="C8432">
            <v>308981</v>
          </cell>
          <cell r="D8432">
            <v>11941.25</v>
          </cell>
          <cell r="E8432">
            <v>0.97182502400000004</v>
          </cell>
          <cell r="F8432" t="str">
            <v>Not an Outlier</v>
          </cell>
        </row>
        <row r="8433">
          <cell r="A8433">
            <v>10723.52</v>
          </cell>
          <cell r="B8433">
            <v>43217</v>
          </cell>
          <cell r="C8433">
            <v>308849</v>
          </cell>
          <cell r="D8433">
            <v>21351.55</v>
          </cell>
          <cell r="E8433">
            <v>0.96525196499999999</v>
          </cell>
          <cell r="F8433" t="str">
            <v>Not an Outlier</v>
          </cell>
        </row>
        <row r="8434">
          <cell r="A8434">
            <v>10734.3</v>
          </cell>
          <cell r="B8434">
            <v>43189</v>
          </cell>
          <cell r="C8434">
            <v>308861</v>
          </cell>
          <cell r="D8434">
            <v>12116.2</v>
          </cell>
          <cell r="E8434">
            <v>0.97475221300000003</v>
          </cell>
          <cell r="F8434" t="str">
            <v>Not an Outlier</v>
          </cell>
        </row>
        <row r="8435">
          <cell r="A8435">
            <v>10740.73</v>
          </cell>
          <cell r="B8435">
            <v>42853</v>
          </cell>
          <cell r="C8435">
            <v>308970</v>
          </cell>
          <cell r="D8435">
            <v>18081.43</v>
          </cell>
          <cell r="E8435">
            <v>0.98055792900000005</v>
          </cell>
          <cell r="F8435" t="str">
            <v>Not an Outlier</v>
          </cell>
        </row>
        <row r="8436">
          <cell r="A8436">
            <v>10758.31</v>
          </cell>
          <cell r="B8436">
            <v>42832</v>
          </cell>
          <cell r="C8436">
            <v>308977</v>
          </cell>
          <cell r="D8436">
            <v>20336.86</v>
          </cell>
          <cell r="E8436">
            <v>0.962185874</v>
          </cell>
          <cell r="F8436" t="str">
            <v>Not an Outlier</v>
          </cell>
        </row>
        <row r="8437">
          <cell r="A8437">
            <v>10759.44</v>
          </cell>
          <cell r="B8437">
            <v>43168</v>
          </cell>
          <cell r="C8437">
            <v>308861</v>
          </cell>
          <cell r="D8437">
            <v>12661.55</v>
          </cell>
          <cell r="E8437">
            <v>0.97754849600000004</v>
          </cell>
          <cell r="F8437" t="str">
            <v>Not an Outlier</v>
          </cell>
        </row>
        <row r="8438">
          <cell r="A8438">
            <v>10760.91</v>
          </cell>
          <cell r="B8438">
            <v>42916</v>
          </cell>
          <cell r="C8438">
            <v>308976</v>
          </cell>
          <cell r="D8438">
            <v>15399.58</v>
          </cell>
          <cell r="E8438">
            <v>0.89380558099999996</v>
          </cell>
          <cell r="F8438" t="str">
            <v>Not an Outlier</v>
          </cell>
        </row>
        <row r="8439">
          <cell r="A8439">
            <v>10769.75</v>
          </cell>
          <cell r="B8439">
            <v>42825</v>
          </cell>
          <cell r="C8439">
            <v>308833</v>
          </cell>
          <cell r="D8439">
            <v>22918.04</v>
          </cell>
          <cell r="E8439">
            <v>0.95012486500000004</v>
          </cell>
          <cell r="F8439" t="str">
            <v>Not an Outlier</v>
          </cell>
        </row>
        <row r="8440">
          <cell r="A8440">
            <v>10770.47</v>
          </cell>
          <cell r="B8440">
            <v>43021</v>
          </cell>
          <cell r="C8440">
            <v>308849</v>
          </cell>
          <cell r="D8440">
            <v>19481.43</v>
          </cell>
          <cell r="E8440">
            <v>0.95098139199999998</v>
          </cell>
          <cell r="F8440" t="str">
            <v>Not an Outlier</v>
          </cell>
        </row>
        <row r="8441">
          <cell r="A8441">
            <v>10774.38</v>
          </cell>
          <cell r="B8441">
            <v>43035</v>
          </cell>
          <cell r="C8441">
            <v>308849</v>
          </cell>
          <cell r="D8441">
            <v>18736.39</v>
          </cell>
          <cell r="E8441">
            <v>0.92865481400000005</v>
          </cell>
          <cell r="F8441" t="str">
            <v>Not an Outlier</v>
          </cell>
        </row>
        <row r="8442">
          <cell r="A8442">
            <v>10780.32</v>
          </cell>
          <cell r="B8442">
            <v>43217</v>
          </cell>
          <cell r="C8442">
            <v>308976</v>
          </cell>
          <cell r="D8442">
            <v>17205.54</v>
          </cell>
          <cell r="E8442">
            <v>0.955419719</v>
          </cell>
          <cell r="F8442" t="str">
            <v>Not an Outlier</v>
          </cell>
        </row>
        <row r="8443">
          <cell r="A8443">
            <v>10782.8</v>
          </cell>
          <cell r="B8443">
            <v>42895</v>
          </cell>
          <cell r="C8443">
            <v>308833</v>
          </cell>
          <cell r="D8443">
            <v>23212.3</v>
          </cell>
          <cell r="E8443">
            <v>0.96870455099999997</v>
          </cell>
          <cell r="F8443" t="str">
            <v>Not an Outlier</v>
          </cell>
        </row>
        <row r="8444">
          <cell r="A8444">
            <v>10797.97</v>
          </cell>
          <cell r="B8444">
            <v>43322</v>
          </cell>
          <cell r="C8444">
            <v>308859</v>
          </cell>
          <cell r="D8444">
            <v>23581.26</v>
          </cell>
          <cell r="E8444">
            <v>0.96829147900000001</v>
          </cell>
          <cell r="F8444" t="str">
            <v>Not an Outlier</v>
          </cell>
        </row>
        <row r="8445">
          <cell r="A8445">
            <v>10810.52</v>
          </cell>
          <cell r="B8445">
            <v>42811</v>
          </cell>
          <cell r="C8445">
            <v>308863</v>
          </cell>
          <cell r="D8445">
            <v>34269.81</v>
          </cell>
          <cell r="E8445">
            <v>0.96954791799999995</v>
          </cell>
          <cell r="F8445" t="str">
            <v>Not an Outlier</v>
          </cell>
        </row>
        <row r="8446">
          <cell r="A8446">
            <v>10817.55</v>
          </cell>
          <cell r="B8446">
            <v>43224</v>
          </cell>
          <cell r="C8446">
            <v>308971</v>
          </cell>
          <cell r="D8446">
            <v>10911.62</v>
          </cell>
          <cell r="E8446">
            <v>0.92073621000000005</v>
          </cell>
          <cell r="F8446" t="str">
            <v>Not an Outlier</v>
          </cell>
        </row>
        <row r="8447">
          <cell r="A8447">
            <v>10818.43</v>
          </cell>
          <cell r="B8447">
            <v>43364</v>
          </cell>
          <cell r="C8447">
            <v>308859</v>
          </cell>
          <cell r="D8447">
            <v>22420.91</v>
          </cell>
          <cell r="E8447">
            <v>0.96574485899999996</v>
          </cell>
          <cell r="F8447" t="str">
            <v>Not an Outlier</v>
          </cell>
        </row>
        <row r="8448">
          <cell r="A8448">
            <v>10826.74</v>
          </cell>
          <cell r="B8448">
            <v>42888</v>
          </cell>
          <cell r="C8448">
            <v>308970</v>
          </cell>
          <cell r="D8448">
            <v>17144.7</v>
          </cell>
          <cell r="E8448">
            <v>0.97973407000000001</v>
          </cell>
          <cell r="F8448" t="str">
            <v>Not an Outlier</v>
          </cell>
        </row>
        <row r="8449">
          <cell r="A8449">
            <v>10828.33</v>
          </cell>
          <cell r="B8449">
            <v>43420</v>
          </cell>
          <cell r="C8449">
            <v>308833</v>
          </cell>
          <cell r="D8449">
            <v>20453.64</v>
          </cell>
          <cell r="E8449">
            <v>0.96495116599999997</v>
          </cell>
          <cell r="F8449" t="str">
            <v>Not an Outlier</v>
          </cell>
        </row>
        <row r="8450">
          <cell r="A8450">
            <v>10830.15</v>
          </cell>
          <cell r="B8450">
            <v>43063</v>
          </cell>
          <cell r="C8450">
            <v>308849</v>
          </cell>
          <cell r="D8450">
            <v>19350.84</v>
          </cell>
          <cell r="E8450">
            <v>0.94880758399999998</v>
          </cell>
          <cell r="F8450" t="str">
            <v>Not an Outlier</v>
          </cell>
        </row>
        <row r="8451">
          <cell r="A8451">
            <v>10832.75</v>
          </cell>
          <cell r="B8451">
            <v>42916</v>
          </cell>
          <cell r="C8451">
            <v>308979</v>
          </cell>
          <cell r="D8451">
            <v>23699.37</v>
          </cell>
          <cell r="E8451">
            <v>0.92470029099999995</v>
          </cell>
          <cell r="F8451" t="str">
            <v>Not an Outlier</v>
          </cell>
        </row>
        <row r="8452">
          <cell r="A8452">
            <v>10844.74</v>
          </cell>
          <cell r="B8452">
            <v>42867</v>
          </cell>
          <cell r="C8452">
            <v>308970</v>
          </cell>
          <cell r="D8452">
            <v>18882.93</v>
          </cell>
          <cell r="E8452">
            <v>0.97940452600000005</v>
          </cell>
          <cell r="F8452" t="str">
            <v>Not an Outlier</v>
          </cell>
        </row>
        <row r="8453">
          <cell r="A8453">
            <v>10845.35</v>
          </cell>
          <cell r="B8453">
            <v>43147</v>
          </cell>
          <cell r="C8453">
            <v>308833</v>
          </cell>
          <cell r="D8453">
            <v>22671.09</v>
          </cell>
          <cell r="E8453">
            <v>0.97663420700000003</v>
          </cell>
          <cell r="F8453" t="str">
            <v>Not an Outlier</v>
          </cell>
        </row>
        <row r="8454">
          <cell r="A8454">
            <v>10847.12</v>
          </cell>
          <cell r="B8454">
            <v>42818</v>
          </cell>
          <cell r="C8454">
            <v>308985</v>
          </cell>
          <cell r="D8454">
            <v>10017.82</v>
          </cell>
          <cell r="E8454">
            <v>0.97467932400000001</v>
          </cell>
          <cell r="F8454" t="str">
            <v>Not an Outlier</v>
          </cell>
        </row>
        <row r="8455">
          <cell r="A8455">
            <v>10858.17</v>
          </cell>
          <cell r="B8455">
            <v>42867</v>
          </cell>
          <cell r="C8455">
            <v>308976</v>
          </cell>
          <cell r="D8455">
            <v>16788.28</v>
          </cell>
          <cell r="E8455">
            <v>0.909159355</v>
          </cell>
          <cell r="F8455" t="str">
            <v>Not an Outlier</v>
          </cell>
        </row>
        <row r="8456">
          <cell r="A8456">
            <v>10861.44</v>
          </cell>
          <cell r="B8456">
            <v>42958</v>
          </cell>
          <cell r="C8456">
            <v>308833</v>
          </cell>
          <cell r="D8456">
            <v>19920.349999999999</v>
          </cell>
          <cell r="E8456">
            <v>0.95293246200000004</v>
          </cell>
          <cell r="F8456" t="str">
            <v>Not an Outlier</v>
          </cell>
        </row>
        <row r="8457">
          <cell r="A8457">
            <v>10862.51</v>
          </cell>
          <cell r="B8457">
            <v>42937</v>
          </cell>
          <cell r="C8457">
            <v>308978</v>
          </cell>
          <cell r="D8457">
            <v>22860.42</v>
          </cell>
          <cell r="E8457">
            <v>0.94257803100000004</v>
          </cell>
          <cell r="F8457" t="str">
            <v>Not an Outlier</v>
          </cell>
        </row>
        <row r="8458">
          <cell r="A8458">
            <v>10867.82</v>
          </cell>
          <cell r="B8458">
            <v>42860</v>
          </cell>
          <cell r="C8458">
            <v>308970</v>
          </cell>
          <cell r="D8458">
            <v>17928.400000000001</v>
          </cell>
          <cell r="E8458">
            <v>0.97561477500000005</v>
          </cell>
          <cell r="F8458" t="str">
            <v>Not an Outlier</v>
          </cell>
        </row>
        <row r="8459">
          <cell r="A8459">
            <v>10870.84</v>
          </cell>
          <cell r="B8459">
            <v>42832</v>
          </cell>
          <cell r="C8459">
            <v>308976</v>
          </cell>
          <cell r="D8459">
            <v>16689.39</v>
          </cell>
          <cell r="E8459">
            <v>0.94607619799999998</v>
          </cell>
          <cell r="F8459" t="str">
            <v>Not an Outlier</v>
          </cell>
        </row>
        <row r="8460">
          <cell r="A8460">
            <v>10882.31</v>
          </cell>
          <cell r="B8460">
            <v>42825</v>
          </cell>
          <cell r="C8460">
            <v>308977</v>
          </cell>
          <cell r="D8460">
            <v>21301.68</v>
          </cell>
          <cell r="E8460">
            <v>0.97989884100000002</v>
          </cell>
          <cell r="F8460" t="str">
            <v>Not an Outlier</v>
          </cell>
        </row>
        <row r="8461">
          <cell r="A8461">
            <v>10882.76</v>
          </cell>
          <cell r="B8461">
            <v>43028</v>
          </cell>
          <cell r="C8461">
            <v>308976</v>
          </cell>
          <cell r="D8461">
            <v>21345.49</v>
          </cell>
          <cell r="E8461">
            <v>0.96632459000000004</v>
          </cell>
          <cell r="F8461" t="str">
            <v>Not an Outlier</v>
          </cell>
        </row>
        <row r="8462">
          <cell r="A8462">
            <v>10884.39</v>
          </cell>
          <cell r="B8462">
            <v>43091</v>
          </cell>
          <cell r="C8462">
            <v>308849</v>
          </cell>
          <cell r="D8462">
            <v>17784.400000000001</v>
          </cell>
          <cell r="E8462">
            <v>0.94522675899999997</v>
          </cell>
          <cell r="F8462" t="str">
            <v>Not an Outlier</v>
          </cell>
        </row>
        <row r="8463">
          <cell r="A8463">
            <v>10884.43</v>
          </cell>
          <cell r="B8463">
            <v>43434</v>
          </cell>
          <cell r="C8463">
            <v>308859</v>
          </cell>
          <cell r="D8463">
            <v>23449.38</v>
          </cell>
          <cell r="E8463">
            <v>0.97020105000000001</v>
          </cell>
          <cell r="F8463" t="str">
            <v>Not an Outlier</v>
          </cell>
        </row>
        <row r="8464">
          <cell r="A8464">
            <v>10887.24</v>
          </cell>
          <cell r="B8464">
            <v>42804</v>
          </cell>
          <cell r="C8464">
            <v>308978</v>
          </cell>
          <cell r="D8464">
            <v>28558.22</v>
          </cell>
          <cell r="E8464">
            <v>0.97477636899999998</v>
          </cell>
          <cell r="F8464" t="str">
            <v>Not an Outlier</v>
          </cell>
        </row>
        <row r="8465">
          <cell r="A8465">
            <v>10889.38</v>
          </cell>
          <cell r="B8465">
            <v>42804</v>
          </cell>
          <cell r="C8465">
            <v>308981</v>
          </cell>
          <cell r="D8465">
            <v>17111.28</v>
          </cell>
          <cell r="E8465">
            <v>0.98582244900000005</v>
          </cell>
          <cell r="F8465" t="str">
            <v>Not an Outlier</v>
          </cell>
        </row>
        <row r="8466">
          <cell r="A8466">
            <v>10890.05</v>
          </cell>
          <cell r="B8466">
            <v>42881</v>
          </cell>
          <cell r="C8466">
            <v>308970</v>
          </cell>
          <cell r="D8466">
            <v>18125.150000000001</v>
          </cell>
          <cell r="E8466">
            <v>0.98088747200000004</v>
          </cell>
          <cell r="F8466" t="str">
            <v>Not an Outlier</v>
          </cell>
        </row>
        <row r="8467">
          <cell r="A8467">
            <v>10893.73</v>
          </cell>
          <cell r="B8467">
            <v>42860</v>
          </cell>
          <cell r="C8467">
            <v>308978</v>
          </cell>
          <cell r="D8467">
            <v>22724.43</v>
          </cell>
          <cell r="E8467">
            <v>0.93656386000000003</v>
          </cell>
          <cell r="F8467" t="str">
            <v>Not an Outlier</v>
          </cell>
        </row>
        <row r="8468">
          <cell r="A8468">
            <v>10895.71</v>
          </cell>
          <cell r="B8468">
            <v>42860</v>
          </cell>
          <cell r="C8468">
            <v>308833</v>
          </cell>
          <cell r="D8468">
            <v>24200.880000000001</v>
          </cell>
          <cell r="E8468">
            <v>0.97175987699999999</v>
          </cell>
          <cell r="F8468" t="str">
            <v>Not an Outlier</v>
          </cell>
        </row>
        <row r="8469">
          <cell r="A8469">
            <v>10895.9</v>
          </cell>
          <cell r="B8469">
            <v>43007</v>
          </cell>
          <cell r="C8469">
            <v>308859</v>
          </cell>
          <cell r="D8469">
            <v>21891.59</v>
          </cell>
          <cell r="E8469">
            <v>0.960562056</v>
          </cell>
          <cell r="F8469" t="str">
            <v>Not an Outlier</v>
          </cell>
        </row>
        <row r="8470">
          <cell r="A8470">
            <v>10899.85</v>
          </cell>
          <cell r="B8470">
            <v>42860</v>
          </cell>
          <cell r="C8470">
            <v>308976</v>
          </cell>
          <cell r="D8470">
            <v>15281.11</v>
          </cell>
          <cell r="E8470">
            <v>0.89679433900000005</v>
          </cell>
          <cell r="F8470" t="str">
            <v>Not an Outlier</v>
          </cell>
        </row>
        <row r="8471">
          <cell r="A8471">
            <v>10904.34</v>
          </cell>
          <cell r="B8471">
            <v>43077</v>
          </cell>
          <cell r="C8471">
            <v>308849</v>
          </cell>
          <cell r="D8471">
            <v>18041.41</v>
          </cell>
          <cell r="E8471">
            <v>0.958454311</v>
          </cell>
          <cell r="F8471" t="str">
            <v>Not an Outlier</v>
          </cell>
        </row>
        <row r="8472">
          <cell r="A8472">
            <v>10905.61</v>
          </cell>
          <cell r="B8472">
            <v>43028</v>
          </cell>
          <cell r="C8472">
            <v>308849</v>
          </cell>
          <cell r="D8472">
            <v>19487.37</v>
          </cell>
          <cell r="E8472">
            <v>0.94340188999999997</v>
          </cell>
          <cell r="F8472" t="str">
            <v>Not an Outlier</v>
          </cell>
        </row>
        <row r="8473">
          <cell r="A8473">
            <v>10907.24</v>
          </cell>
          <cell r="B8473">
            <v>42895</v>
          </cell>
          <cell r="C8473">
            <v>308849</v>
          </cell>
          <cell r="D8473">
            <v>21330.75</v>
          </cell>
          <cell r="E8473">
            <v>0.95119835799999997</v>
          </cell>
          <cell r="F8473" t="str">
            <v>Not an Outlier</v>
          </cell>
        </row>
        <row r="8474">
          <cell r="A8474">
            <v>10914.15</v>
          </cell>
          <cell r="B8474">
            <v>42895</v>
          </cell>
          <cell r="C8474">
            <v>308985</v>
          </cell>
          <cell r="D8474">
            <v>5715.25</v>
          </cell>
          <cell r="E8474">
            <v>0.887067194</v>
          </cell>
          <cell r="F8474" t="str">
            <v>Not an Outlier</v>
          </cell>
        </row>
        <row r="8475">
          <cell r="A8475">
            <v>10914.93</v>
          </cell>
          <cell r="B8475">
            <v>42783</v>
          </cell>
          <cell r="C8475">
            <v>308849</v>
          </cell>
          <cell r="D8475">
            <v>24321.27</v>
          </cell>
          <cell r="E8475">
            <v>0.90382649800000003</v>
          </cell>
          <cell r="F8475" t="str">
            <v>Not an Outlier</v>
          </cell>
        </row>
        <row r="8476">
          <cell r="A8476">
            <v>10926.08</v>
          </cell>
          <cell r="B8476">
            <v>43210</v>
          </cell>
          <cell r="C8476">
            <v>308849</v>
          </cell>
          <cell r="D8476">
            <v>21762.41</v>
          </cell>
          <cell r="E8476">
            <v>0.95974798100000003</v>
          </cell>
          <cell r="F8476" t="str">
            <v>Not an Outlier</v>
          </cell>
        </row>
        <row r="8477">
          <cell r="A8477">
            <v>10935.49</v>
          </cell>
          <cell r="B8477">
            <v>43007</v>
          </cell>
          <cell r="C8477">
            <v>308863</v>
          </cell>
          <cell r="D8477">
            <v>26580.58</v>
          </cell>
          <cell r="E8477">
            <v>0.95558402399999998</v>
          </cell>
          <cell r="F8477" t="str">
            <v>Not an Outlier</v>
          </cell>
        </row>
        <row r="8478">
          <cell r="A8478">
            <v>10945.4</v>
          </cell>
          <cell r="B8478">
            <v>42944</v>
          </cell>
          <cell r="C8478">
            <v>308861</v>
          </cell>
          <cell r="D8478">
            <v>11120.61</v>
          </cell>
          <cell r="E8478">
            <v>0.96044691199999999</v>
          </cell>
          <cell r="F8478" t="str">
            <v>Not an Outlier</v>
          </cell>
        </row>
        <row r="8479">
          <cell r="A8479">
            <v>10950.89</v>
          </cell>
          <cell r="B8479">
            <v>42881</v>
          </cell>
          <cell r="C8479">
            <v>308977</v>
          </cell>
          <cell r="D8479">
            <v>18734.400000000001</v>
          </cell>
          <cell r="E8479">
            <v>0.94381381900000005</v>
          </cell>
          <cell r="F8479" t="str">
            <v>Not an Outlier</v>
          </cell>
        </row>
        <row r="8480">
          <cell r="A8480">
            <v>10951.75</v>
          </cell>
          <cell r="B8480">
            <v>43119</v>
          </cell>
          <cell r="C8480">
            <v>308859</v>
          </cell>
          <cell r="D8480">
            <v>24041.27</v>
          </cell>
          <cell r="E8480">
            <v>0.97269612299999997</v>
          </cell>
          <cell r="F8480" t="str">
            <v>Not an Outlier</v>
          </cell>
        </row>
        <row r="8481">
          <cell r="A8481">
            <v>10953.48</v>
          </cell>
          <cell r="B8481">
            <v>43231</v>
          </cell>
          <cell r="C8481">
            <v>308981</v>
          </cell>
          <cell r="D8481">
            <v>11794.53</v>
          </cell>
          <cell r="E8481">
            <v>0.96791763200000003</v>
          </cell>
          <cell r="F8481" t="str">
            <v>Not an Outlier</v>
          </cell>
        </row>
        <row r="8482">
          <cell r="A8482">
            <v>10957.79</v>
          </cell>
          <cell r="B8482">
            <v>42909</v>
          </cell>
          <cell r="C8482">
            <v>308849</v>
          </cell>
          <cell r="D8482">
            <v>20873.62</v>
          </cell>
          <cell r="E8482">
            <v>0.92836019400000003</v>
          </cell>
          <cell r="F8482" t="str">
            <v>Not an Outlier</v>
          </cell>
        </row>
        <row r="8483">
          <cell r="A8483">
            <v>10969.76</v>
          </cell>
          <cell r="B8483">
            <v>42923</v>
          </cell>
          <cell r="C8483">
            <v>308861</v>
          </cell>
          <cell r="D8483">
            <v>10777.98</v>
          </cell>
          <cell r="E8483">
            <v>0.97375471400000002</v>
          </cell>
          <cell r="F8483" t="str">
            <v>Not an Outlier</v>
          </cell>
        </row>
        <row r="8484">
          <cell r="A8484">
            <v>10978.17</v>
          </cell>
          <cell r="B8484">
            <v>42958</v>
          </cell>
          <cell r="C8484">
            <v>308861</v>
          </cell>
          <cell r="D8484">
            <v>9923.07</v>
          </cell>
          <cell r="E8484">
            <v>0.94682180900000001</v>
          </cell>
          <cell r="F8484" t="str">
            <v>Not an Outlier</v>
          </cell>
        </row>
        <row r="8485">
          <cell r="A8485">
            <v>10981.07</v>
          </cell>
          <cell r="B8485">
            <v>43252</v>
          </cell>
          <cell r="C8485">
            <v>308981</v>
          </cell>
          <cell r="D8485">
            <v>11484.71</v>
          </cell>
          <cell r="E8485">
            <v>0.97538460500000002</v>
          </cell>
          <cell r="F8485" t="str">
            <v>Not an Outlier</v>
          </cell>
        </row>
        <row r="8486">
          <cell r="A8486">
            <v>10985.32</v>
          </cell>
          <cell r="B8486">
            <v>42853</v>
          </cell>
          <cell r="C8486">
            <v>308978</v>
          </cell>
          <cell r="D8486">
            <v>22744.65</v>
          </cell>
          <cell r="E8486">
            <v>0.929066744</v>
          </cell>
          <cell r="F8486" t="str">
            <v>Not an Outlier</v>
          </cell>
        </row>
        <row r="8487">
          <cell r="A8487">
            <v>10987.84</v>
          </cell>
          <cell r="B8487">
            <v>43231</v>
          </cell>
          <cell r="C8487">
            <v>308985</v>
          </cell>
          <cell r="D8487">
            <v>7207.98</v>
          </cell>
          <cell r="E8487">
            <v>0.94663482600000004</v>
          </cell>
          <cell r="F8487" t="str">
            <v>Not an Outlier</v>
          </cell>
        </row>
        <row r="8488">
          <cell r="A8488">
            <v>10994.51</v>
          </cell>
          <cell r="B8488">
            <v>42951</v>
          </cell>
          <cell r="C8488">
            <v>308861</v>
          </cell>
          <cell r="D8488">
            <v>10051.879999999999</v>
          </cell>
          <cell r="E8488">
            <v>0.95218927399999997</v>
          </cell>
          <cell r="F8488" t="str">
            <v>Not an Outlier</v>
          </cell>
        </row>
        <row r="8489">
          <cell r="A8489">
            <v>11000.3</v>
          </cell>
          <cell r="B8489">
            <v>42986</v>
          </cell>
          <cell r="C8489">
            <v>308833</v>
          </cell>
          <cell r="D8489">
            <v>18508.73</v>
          </cell>
          <cell r="E8489">
            <v>0.952437003</v>
          </cell>
          <cell r="F8489" t="str">
            <v>Not an Outlier</v>
          </cell>
        </row>
        <row r="8490">
          <cell r="A8490">
            <v>11006.84</v>
          </cell>
          <cell r="B8490">
            <v>42839</v>
          </cell>
          <cell r="C8490">
            <v>308979</v>
          </cell>
          <cell r="D8490">
            <v>24951.94</v>
          </cell>
          <cell r="E8490">
            <v>0.93710428899999998</v>
          </cell>
          <cell r="F8490" t="str">
            <v>Not an Outlier</v>
          </cell>
        </row>
        <row r="8491">
          <cell r="A8491">
            <v>11013.02</v>
          </cell>
          <cell r="B8491">
            <v>42846</v>
          </cell>
          <cell r="C8491">
            <v>308859</v>
          </cell>
          <cell r="D8491">
            <v>21361.11</v>
          </cell>
          <cell r="E8491">
            <v>0.92964592199999996</v>
          </cell>
          <cell r="F8491" t="str">
            <v>Not an Outlier</v>
          </cell>
        </row>
        <row r="8492">
          <cell r="A8492">
            <v>11019.29</v>
          </cell>
          <cell r="B8492">
            <v>42853</v>
          </cell>
          <cell r="C8492">
            <v>308976</v>
          </cell>
          <cell r="D8492">
            <v>15636.62</v>
          </cell>
          <cell r="E8492">
            <v>0.88558339200000002</v>
          </cell>
          <cell r="F8492" t="str">
            <v>Not an Outlier</v>
          </cell>
        </row>
        <row r="8493">
          <cell r="A8493">
            <v>11021.07</v>
          </cell>
          <cell r="B8493">
            <v>42874</v>
          </cell>
          <cell r="C8493">
            <v>308976</v>
          </cell>
          <cell r="D8493">
            <v>16016.83</v>
          </cell>
          <cell r="E8493">
            <v>0.93438398600000006</v>
          </cell>
          <cell r="F8493" t="str">
            <v>Not an Outlier</v>
          </cell>
        </row>
        <row r="8494">
          <cell r="A8494">
            <v>11024.18</v>
          </cell>
          <cell r="B8494">
            <v>42902</v>
          </cell>
          <cell r="C8494">
            <v>308849</v>
          </cell>
          <cell r="D8494">
            <v>20552.29</v>
          </cell>
          <cell r="E8494">
            <v>0.93344443499999996</v>
          </cell>
          <cell r="F8494" t="str">
            <v>Not an Outlier</v>
          </cell>
        </row>
        <row r="8495">
          <cell r="A8495">
            <v>11025.54</v>
          </cell>
          <cell r="B8495">
            <v>42979</v>
          </cell>
          <cell r="C8495">
            <v>308849</v>
          </cell>
          <cell r="D8495">
            <v>17918.560000000001</v>
          </cell>
          <cell r="E8495">
            <v>0.93612380299999998</v>
          </cell>
          <cell r="F8495" t="str">
            <v>Not an Outlier</v>
          </cell>
        </row>
        <row r="8496">
          <cell r="A8496">
            <v>11027.51</v>
          </cell>
          <cell r="B8496">
            <v>42790</v>
          </cell>
          <cell r="C8496">
            <v>308833</v>
          </cell>
          <cell r="D8496">
            <v>29027.07</v>
          </cell>
          <cell r="E8496">
            <v>0.93547154399999999</v>
          </cell>
          <cell r="F8496" t="str">
            <v>Not an Outlier</v>
          </cell>
        </row>
        <row r="8497">
          <cell r="A8497">
            <v>11031.44</v>
          </cell>
          <cell r="B8497">
            <v>43357</v>
          </cell>
          <cell r="C8497">
            <v>308859</v>
          </cell>
          <cell r="D8497">
            <v>21526.880000000001</v>
          </cell>
          <cell r="E8497">
            <v>0.97469910199999998</v>
          </cell>
          <cell r="F8497" t="str">
            <v>Not an Outlier</v>
          </cell>
        </row>
        <row r="8498">
          <cell r="A8498">
            <v>11042.83</v>
          </cell>
          <cell r="B8498">
            <v>43196</v>
          </cell>
          <cell r="C8498">
            <v>308859</v>
          </cell>
          <cell r="D8498">
            <v>22680.82</v>
          </cell>
          <cell r="E8498">
            <v>0.97123230000000005</v>
          </cell>
          <cell r="F8498" t="str">
            <v>Not an Outlier</v>
          </cell>
        </row>
        <row r="8499">
          <cell r="A8499">
            <v>11048.08</v>
          </cell>
          <cell r="B8499">
            <v>43161</v>
          </cell>
          <cell r="C8499">
            <v>308861</v>
          </cell>
          <cell r="D8499">
            <v>13213.99</v>
          </cell>
          <cell r="E8499">
            <v>0.97582137999999996</v>
          </cell>
          <cell r="F8499" t="str">
            <v>Not an Outlier</v>
          </cell>
        </row>
        <row r="8500">
          <cell r="A8500">
            <v>11049.02</v>
          </cell>
          <cell r="B8500">
            <v>43399</v>
          </cell>
          <cell r="C8500">
            <v>308859</v>
          </cell>
          <cell r="D8500">
            <v>21499.18</v>
          </cell>
          <cell r="E8500">
            <v>0.97510984700000003</v>
          </cell>
          <cell r="F8500" t="str">
            <v>Not an Outlier</v>
          </cell>
        </row>
        <row r="8501">
          <cell r="A8501">
            <v>11067.72</v>
          </cell>
          <cell r="B8501">
            <v>43378</v>
          </cell>
          <cell r="C8501">
            <v>308859</v>
          </cell>
          <cell r="D8501">
            <v>22820.69</v>
          </cell>
          <cell r="E8501">
            <v>0.97839580800000003</v>
          </cell>
          <cell r="F8501" t="str">
            <v>Not an Outlier</v>
          </cell>
        </row>
        <row r="8502">
          <cell r="A8502">
            <v>11070.59</v>
          </cell>
          <cell r="B8502">
            <v>43084</v>
          </cell>
          <cell r="C8502">
            <v>308859</v>
          </cell>
          <cell r="D8502">
            <v>24456.21</v>
          </cell>
          <cell r="E8502">
            <v>0.97918651999999995</v>
          </cell>
          <cell r="F8502" t="str">
            <v>Not an Outlier</v>
          </cell>
        </row>
        <row r="8503">
          <cell r="A8503">
            <v>11076.32</v>
          </cell>
          <cell r="B8503">
            <v>42818</v>
          </cell>
          <cell r="C8503">
            <v>308981</v>
          </cell>
          <cell r="D8503">
            <v>16873.900000000001</v>
          </cell>
          <cell r="E8503">
            <v>0.98805504499999997</v>
          </cell>
          <cell r="F8503" t="str">
            <v>Not an Outlier</v>
          </cell>
        </row>
        <row r="8504">
          <cell r="A8504">
            <v>11082.26</v>
          </cell>
          <cell r="B8504">
            <v>42923</v>
          </cell>
          <cell r="C8504">
            <v>308976</v>
          </cell>
          <cell r="D8504">
            <v>14494.25</v>
          </cell>
          <cell r="E8504">
            <v>0.89701014599999995</v>
          </cell>
          <cell r="F8504" t="str">
            <v>Not an Outlier</v>
          </cell>
        </row>
        <row r="8505">
          <cell r="A8505">
            <v>11085.4</v>
          </cell>
          <cell r="B8505">
            <v>42839</v>
          </cell>
          <cell r="C8505">
            <v>308971</v>
          </cell>
          <cell r="D8505">
            <v>33455.54</v>
          </cell>
          <cell r="E8505">
            <v>0.97503807399999998</v>
          </cell>
          <cell r="F8505" t="str">
            <v>Not an Outlier</v>
          </cell>
        </row>
        <row r="8506">
          <cell r="A8506">
            <v>11086.7</v>
          </cell>
          <cell r="B8506">
            <v>43175</v>
          </cell>
          <cell r="C8506">
            <v>308833</v>
          </cell>
          <cell r="D8506">
            <v>23576.86</v>
          </cell>
          <cell r="E8506">
            <v>0.97606811100000002</v>
          </cell>
          <cell r="F8506" t="str">
            <v>Not an Outlier</v>
          </cell>
        </row>
        <row r="8507">
          <cell r="A8507">
            <v>11098.88</v>
          </cell>
          <cell r="B8507">
            <v>42944</v>
          </cell>
          <cell r="C8507">
            <v>308849</v>
          </cell>
          <cell r="D8507">
            <v>19312.990000000002</v>
          </cell>
          <cell r="E8507">
            <v>0.93410504599999999</v>
          </cell>
          <cell r="F8507" t="str">
            <v>Not an Outlier</v>
          </cell>
        </row>
        <row r="8508">
          <cell r="A8508">
            <v>11100.95</v>
          </cell>
          <cell r="B8508">
            <v>43483</v>
          </cell>
          <cell r="C8508">
            <v>308863</v>
          </cell>
          <cell r="D8508">
            <v>59444.93</v>
          </cell>
          <cell r="E8508">
            <v>0.98292115599999996</v>
          </cell>
          <cell r="F8508" t="str">
            <v>Not an Outlier</v>
          </cell>
        </row>
        <row r="8509">
          <cell r="A8509">
            <v>11108.15</v>
          </cell>
          <cell r="B8509">
            <v>42839</v>
          </cell>
          <cell r="C8509">
            <v>308972</v>
          </cell>
          <cell r="D8509">
            <v>22937.85</v>
          </cell>
          <cell r="E8509">
            <v>0.98112374300000005</v>
          </cell>
          <cell r="F8509" t="str">
            <v>Not an Outlier</v>
          </cell>
        </row>
        <row r="8510">
          <cell r="A8510">
            <v>11112.76</v>
          </cell>
          <cell r="B8510">
            <v>43168</v>
          </cell>
          <cell r="C8510">
            <v>308833</v>
          </cell>
          <cell r="D8510">
            <v>22394.29</v>
          </cell>
          <cell r="E8510">
            <v>0.97516343100000002</v>
          </cell>
          <cell r="F8510" t="str">
            <v>Not an Outlier</v>
          </cell>
        </row>
        <row r="8511">
          <cell r="A8511">
            <v>11115.07</v>
          </cell>
          <cell r="B8511">
            <v>43091</v>
          </cell>
          <cell r="C8511">
            <v>308833</v>
          </cell>
          <cell r="D8511">
            <v>20044.88</v>
          </cell>
          <cell r="E8511">
            <v>0.95202535799999999</v>
          </cell>
          <cell r="F8511" t="str">
            <v>Not an Outlier</v>
          </cell>
        </row>
        <row r="8512">
          <cell r="A8512">
            <v>11119.92</v>
          </cell>
          <cell r="B8512">
            <v>43147</v>
          </cell>
          <cell r="C8512">
            <v>308849</v>
          </cell>
          <cell r="D8512">
            <v>19540.09</v>
          </cell>
          <cell r="E8512">
            <v>0.94685058499999997</v>
          </cell>
          <cell r="F8512" t="str">
            <v>Not an Outlier</v>
          </cell>
        </row>
        <row r="8513">
          <cell r="A8513">
            <v>11125.94</v>
          </cell>
          <cell r="B8513">
            <v>42818</v>
          </cell>
          <cell r="C8513">
            <v>308970</v>
          </cell>
          <cell r="D8513">
            <v>19604.53</v>
          </cell>
          <cell r="E8513">
            <v>0.98731357200000003</v>
          </cell>
          <cell r="F8513" t="str">
            <v>Not an Outlier</v>
          </cell>
        </row>
        <row r="8514">
          <cell r="A8514">
            <v>11126.67</v>
          </cell>
          <cell r="B8514">
            <v>42944</v>
          </cell>
          <cell r="C8514">
            <v>308833</v>
          </cell>
          <cell r="D8514">
            <v>20868.68</v>
          </cell>
          <cell r="E8514">
            <v>0.95730901000000002</v>
          </cell>
          <cell r="F8514" t="str">
            <v>Not an Outlier</v>
          </cell>
        </row>
        <row r="8515">
          <cell r="A8515">
            <v>11130.24</v>
          </cell>
          <cell r="B8515">
            <v>43441</v>
          </cell>
          <cell r="C8515">
            <v>308863</v>
          </cell>
          <cell r="D8515">
            <v>32722.52</v>
          </cell>
          <cell r="E8515">
            <v>0.97262419600000005</v>
          </cell>
          <cell r="F8515" t="str">
            <v>Not an Outlier</v>
          </cell>
        </row>
        <row r="8516">
          <cell r="A8516">
            <v>11141.68</v>
          </cell>
          <cell r="B8516">
            <v>42818</v>
          </cell>
          <cell r="C8516">
            <v>308976</v>
          </cell>
          <cell r="D8516">
            <v>19248.900000000001</v>
          </cell>
          <cell r="E8516">
            <v>0.97030782900000001</v>
          </cell>
          <cell r="F8516" t="str">
            <v>Not an Outlier</v>
          </cell>
        </row>
        <row r="8517">
          <cell r="A8517">
            <v>11142.19</v>
          </cell>
          <cell r="B8517">
            <v>42923</v>
          </cell>
          <cell r="C8517">
            <v>308978</v>
          </cell>
          <cell r="D8517">
            <v>21569.79</v>
          </cell>
          <cell r="E8517">
            <v>0.94161826000000004</v>
          </cell>
          <cell r="F8517" t="str">
            <v>Not an Outlier</v>
          </cell>
        </row>
        <row r="8518">
          <cell r="A8518">
            <v>11145.06</v>
          </cell>
          <cell r="B8518">
            <v>42881</v>
          </cell>
          <cell r="C8518">
            <v>308976</v>
          </cell>
          <cell r="D8518">
            <v>16394.599999999999</v>
          </cell>
          <cell r="E8518">
            <v>0.91797973200000005</v>
          </cell>
          <cell r="F8518" t="str">
            <v>Not an Outlier</v>
          </cell>
        </row>
        <row r="8519">
          <cell r="A8519">
            <v>11152.2</v>
          </cell>
          <cell r="B8519">
            <v>43091</v>
          </cell>
          <cell r="C8519">
            <v>308859</v>
          </cell>
          <cell r="D8519">
            <v>23358.59</v>
          </cell>
          <cell r="E8519">
            <v>0.97787747000000003</v>
          </cell>
          <cell r="F8519" t="str">
            <v>Not an Outlier</v>
          </cell>
        </row>
        <row r="8520">
          <cell r="A8520">
            <v>11155.71</v>
          </cell>
          <cell r="B8520">
            <v>42832</v>
          </cell>
          <cell r="C8520">
            <v>308981</v>
          </cell>
          <cell r="D8520">
            <v>16340.74</v>
          </cell>
          <cell r="E8520">
            <v>0.98278234799999997</v>
          </cell>
          <cell r="F8520" t="str">
            <v>Not an Outlier</v>
          </cell>
        </row>
        <row r="8521">
          <cell r="A8521">
            <v>11160.47</v>
          </cell>
          <cell r="B8521">
            <v>42986</v>
          </cell>
          <cell r="C8521">
            <v>308977</v>
          </cell>
          <cell r="D8521">
            <v>19383.12</v>
          </cell>
          <cell r="E8521">
            <v>0.96745857099999999</v>
          </cell>
          <cell r="F8521" t="str">
            <v>Not an Outlier</v>
          </cell>
        </row>
        <row r="8522">
          <cell r="A8522">
            <v>11167.9</v>
          </cell>
          <cell r="B8522">
            <v>42937</v>
          </cell>
          <cell r="C8522">
            <v>308863</v>
          </cell>
          <cell r="D8522">
            <v>21518</v>
          </cell>
          <cell r="E8522">
            <v>0.90437821500000004</v>
          </cell>
          <cell r="F8522" t="str">
            <v>Not an Outlier</v>
          </cell>
        </row>
        <row r="8523">
          <cell r="A8523">
            <v>11182.58</v>
          </cell>
          <cell r="B8523">
            <v>43259</v>
          </cell>
          <cell r="C8523">
            <v>308859</v>
          </cell>
          <cell r="D8523">
            <v>23878.04</v>
          </cell>
          <cell r="E8523">
            <v>0.99079501599999997</v>
          </cell>
          <cell r="F8523" t="str">
            <v>Not an Outlier</v>
          </cell>
        </row>
        <row r="8524">
          <cell r="A8524">
            <v>11187.58</v>
          </cell>
          <cell r="B8524">
            <v>43406</v>
          </cell>
          <cell r="C8524">
            <v>308859</v>
          </cell>
          <cell r="D8524">
            <v>22045.14</v>
          </cell>
          <cell r="E8524">
            <v>0.96508766700000004</v>
          </cell>
          <cell r="F8524" t="str">
            <v>Not an Outlier</v>
          </cell>
        </row>
        <row r="8525">
          <cell r="A8525">
            <v>11187.85</v>
          </cell>
          <cell r="B8525">
            <v>42832</v>
          </cell>
          <cell r="C8525">
            <v>308970</v>
          </cell>
          <cell r="D8525">
            <v>17982.63</v>
          </cell>
          <cell r="E8525">
            <v>0.98154655899999999</v>
          </cell>
          <cell r="F8525" t="str">
            <v>Not an Outlier</v>
          </cell>
        </row>
        <row r="8526">
          <cell r="A8526">
            <v>11191.78</v>
          </cell>
          <cell r="B8526">
            <v>42972</v>
          </cell>
          <cell r="C8526">
            <v>308849</v>
          </cell>
          <cell r="D8526">
            <v>17954.02</v>
          </cell>
          <cell r="E8526">
            <v>0.93298771300000005</v>
          </cell>
          <cell r="F8526" t="str">
            <v>Not an Outlier</v>
          </cell>
        </row>
        <row r="8527">
          <cell r="A8527">
            <v>11193.18</v>
          </cell>
          <cell r="B8527">
            <v>43049</v>
          </cell>
          <cell r="C8527">
            <v>308833</v>
          </cell>
          <cell r="D8527">
            <v>20800.11</v>
          </cell>
          <cell r="E8527">
            <v>0.95884296599999996</v>
          </cell>
          <cell r="F8527" t="str">
            <v>Not an Outlier</v>
          </cell>
        </row>
        <row r="8528">
          <cell r="A8528">
            <v>11193.49</v>
          </cell>
          <cell r="B8528">
            <v>43476</v>
          </cell>
          <cell r="C8528">
            <v>308863</v>
          </cell>
          <cell r="D8528">
            <v>58954.89</v>
          </cell>
          <cell r="E8528">
            <v>0.97785435099999996</v>
          </cell>
          <cell r="F8528" t="str">
            <v>Not an Outlier</v>
          </cell>
        </row>
        <row r="8529">
          <cell r="A8529">
            <v>11195.37</v>
          </cell>
          <cell r="B8529">
            <v>42895</v>
          </cell>
          <cell r="C8529">
            <v>308976</v>
          </cell>
          <cell r="D8529">
            <v>15146.82</v>
          </cell>
          <cell r="E8529">
            <v>0.91196209100000003</v>
          </cell>
          <cell r="F8529" t="str">
            <v>Not an Outlier</v>
          </cell>
        </row>
        <row r="8530">
          <cell r="A8530">
            <v>11204.45</v>
          </cell>
          <cell r="B8530">
            <v>43140</v>
          </cell>
          <cell r="C8530">
            <v>308863</v>
          </cell>
          <cell r="D8530">
            <v>32074.11</v>
          </cell>
          <cell r="E8530">
            <v>0.97339127599999997</v>
          </cell>
          <cell r="F8530" t="str">
            <v>Not an Outlier</v>
          </cell>
        </row>
        <row r="8531">
          <cell r="A8531">
            <v>11212.78</v>
          </cell>
          <cell r="B8531">
            <v>43203</v>
          </cell>
          <cell r="C8531">
            <v>308849</v>
          </cell>
          <cell r="D8531">
            <v>21150.400000000001</v>
          </cell>
          <cell r="E8531">
            <v>0.95292961300000001</v>
          </cell>
          <cell r="F8531" t="str">
            <v>Not an Outlier</v>
          </cell>
        </row>
        <row r="8532">
          <cell r="A8532">
            <v>11213.03</v>
          </cell>
          <cell r="B8532">
            <v>42825</v>
          </cell>
          <cell r="C8532">
            <v>308978</v>
          </cell>
          <cell r="D8532">
            <v>24976.35</v>
          </cell>
          <cell r="E8532">
            <v>0.97800396599999995</v>
          </cell>
          <cell r="F8532" t="str">
            <v>Not an Outlier</v>
          </cell>
        </row>
        <row r="8533">
          <cell r="A8533">
            <v>11222.97</v>
          </cell>
          <cell r="B8533">
            <v>43161</v>
          </cell>
          <cell r="C8533">
            <v>308833</v>
          </cell>
          <cell r="D8533">
            <v>22532.75</v>
          </cell>
          <cell r="E8533">
            <v>0.97598586700000001</v>
          </cell>
          <cell r="F8533" t="str">
            <v>Not an Outlier</v>
          </cell>
        </row>
        <row r="8534">
          <cell r="A8534">
            <v>11230.67</v>
          </cell>
          <cell r="B8534">
            <v>42923</v>
          </cell>
          <cell r="C8534">
            <v>308981</v>
          </cell>
          <cell r="D8534">
            <v>10536.04</v>
          </cell>
          <cell r="E8534">
            <v>0.92741304599999996</v>
          </cell>
          <cell r="F8534" t="str">
            <v>Not an Outlier</v>
          </cell>
        </row>
        <row r="8535">
          <cell r="A8535">
            <v>11230.8</v>
          </cell>
          <cell r="B8535">
            <v>43077</v>
          </cell>
          <cell r="C8535">
            <v>308833</v>
          </cell>
          <cell r="D8535">
            <v>20179.560000000001</v>
          </cell>
          <cell r="E8535">
            <v>0.96383359199999996</v>
          </cell>
          <cell r="F8535" t="str">
            <v>Not an Outlier</v>
          </cell>
        </row>
        <row r="8536">
          <cell r="A8536">
            <v>11231.94</v>
          </cell>
          <cell r="B8536">
            <v>43420</v>
          </cell>
          <cell r="C8536">
            <v>308863</v>
          </cell>
          <cell r="D8536">
            <v>26908.74</v>
          </cell>
          <cell r="E8536">
            <v>0.94707251199999998</v>
          </cell>
          <cell r="F8536" t="str">
            <v>Not an Outlier</v>
          </cell>
        </row>
        <row r="8537">
          <cell r="A8537">
            <v>11232.03</v>
          </cell>
          <cell r="B8537">
            <v>42888</v>
          </cell>
          <cell r="C8537">
            <v>308979</v>
          </cell>
          <cell r="D8537">
            <v>25193.22</v>
          </cell>
          <cell r="E8537">
            <v>0.95416800999999996</v>
          </cell>
          <cell r="F8537" t="str">
            <v>Not an Outlier</v>
          </cell>
        </row>
        <row r="8538">
          <cell r="A8538">
            <v>11234.97</v>
          </cell>
          <cell r="B8538">
            <v>42818</v>
          </cell>
          <cell r="C8538">
            <v>308978</v>
          </cell>
          <cell r="D8538">
            <v>26768.61</v>
          </cell>
          <cell r="E8538">
            <v>0.98138178799999998</v>
          </cell>
          <cell r="F8538" t="str">
            <v>Not an Outlier</v>
          </cell>
        </row>
        <row r="8539">
          <cell r="A8539">
            <v>11237</v>
          </cell>
          <cell r="B8539">
            <v>43119</v>
          </cell>
          <cell r="C8539">
            <v>308849</v>
          </cell>
          <cell r="D8539">
            <v>17963.38</v>
          </cell>
          <cell r="E8539">
            <v>0.94320336699999996</v>
          </cell>
          <cell r="F8539" t="str">
            <v>Not an Outlier</v>
          </cell>
        </row>
        <row r="8540">
          <cell r="A8540">
            <v>11237.14</v>
          </cell>
          <cell r="B8540">
            <v>42839</v>
          </cell>
          <cell r="C8540">
            <v>308970</v>
          </cell>
          <cell r="D8540">
            <v>16999.59</v>
          </cell>
          <cell r="E8540">
            <v>0.97948691200000004</v>
          </cell>
          <cell r="F8540" t="str">
            <v>Not an Outlier</v>
          </cell>
        </row>
        <row r="8541">
          <cell r="A8541">
            <v>11239.86</v>
          </cell>
          <cell r="B8541">
            <v>43175</v>
          </cell>
          <cell r="C8541">
            <v>308849</v>
          </cell>
          <cell r="D8541">
            <v>20888.89</v>
          </cell>
          <cell r="E8541">
            <v>0.95095803599999995</v>
          </cell>
          <cell r="F8541" t="str">
            <v>Not an Outlier</v>
          </cell>
        </row>
        <row r="8542">
          <cell r="A8542">
            <v>11254.87</v>
          </cell>
          <cell r="B8542">
            <v>42839</v>
          </cell>
          <cell r="C8542">
            <v>308859</v>
          </cell>
          <cell r="D8542">
            <v>19145.12</v>
          </cell>
          <cell r="E8542">
            <v>0.927498936</v>
          </cell>
          <cell r="F8542" t="str">
            <v>Not an Outlier</v>
          </cell>
        </row>
        <row r="8543">
          <cell r="A8543">
            <v>11257.36</v>
          </cell>
          <cell r="B8543">
            <v>43231</v>
          </cell>
          <cell r="C8543">
            <v>308976</v>
          </cell>
          <cell r="D8543">
            <v>15071.45</v>
          </cell>
          <cell r="E8543">
            <v>0.92323581099999996</v>
          </cell>
          <cell r="F8543" t="str">
            <v>Not an Outlier</v>
          </cell>
        </row>
        <row r="8544">
          <cell r="A8544">
            <v>11259.83</v>
          </cell>
          <cell r="B8544">
            <v>42797</v>
          </cell>
          <cell r="C8544">
            <v>308833</v>
          </cell>
          <cell r="D8544">
            <v>28066.18</v>
          </cell>
          <cell r="E8544">
            <v>0.92696125799999995</v>
          </cell>
          <cell r="F8544" t="str">
            <v>Not an Outlier</v>
          </cell>
        </row>
        <row r="8545">
          <cell r="A8545">
            <v>11262.31</v>
          </cell>
          <cell r="B8545">
            <v>42776</v>
          </cell>
          <cell r="C8545">
            <v>308863</v>
          </cell>
          <cell r="D8545">
            <v>39805.22</v>
          </cell>
          <cell r="E8545">
            <v>0.977058027</v>
          </cell>
          <cell r="F8545" t="str">
            <v>Not an Outlier</v>
          </cell>
        </row>
        <row r="8546">
          <cell r="A8546">
            <v>11264.46</v>
          </cell>
          <cell r="B8546">
            <v>42930</v>
          </cell>
          <cell r="C8546">
            <v>308849</v>
          </cell>
          <cell r="D8546">
            <v>18512.84</v>
          </cell>
          <cell r="E8546">
            <v>0.94839076099999997</v>
          </cell>
          <cell r="F8546" t="str">
            <v>Not an Outlier</v>
          </cell>
        </row>
        <row r="8547">
          <cell r="A8547">
            <v>11268.91</v>
          </cell>
          <cell r="B8547">
            <v>43063</v>
          </cell>
          <cell r="C8547">
            <v>308859</v>
          </cell>
          <cell r="D8547">
            <v>24721.94</v>
          </cell>
          <cell r="E8547">
            <v>0.98690164300000005</v>
          </cell>
          <cell r="F8547" t="str">
            <v>Not an Outlier</v>
          </cell>
        </row>
        <row r="8548">
          <cell r="A8548">
            <v>11284.78</v>
          </cell>
          <cell r="B8548">
            <v>43056</v>
          </cell>
          <cell r="C8548">
            <v>308863</v>
          </cell>
          <cell r="D8548">
            <v>29297.84</v>
          </cell>
          <cell r="E8548">
            <v>0.96740840699999997</v>
          </cell>
          <cell r="F8548" t="str">
            <v>Not an Outlier</v>
          </cell>
        </row>
        <row r="8549">
          <cell r="A8549">
            <v>11287.62</v>
          </cell>
          <cell r="B8549">
            <v>42881</v>
          </cell>
          <cell r="C8549">
            <v>308849</v>
          </cell>
          <cell r="D8549">
            <v>22557.84</v>
          </cell>
          <cell r="E8549">
            <v>0.96977804400000001</v>
          </cell>
          <cell r="F8549" t="str">
            <v>Not an Outlier</v>
          </cell>
        </row>
        <row r="8550">
          <cell r="A8550">
            <v>11287.77</v>
          </cell>
          <cell r="B8550">
            <v>42902</v>
          </cell>
          <cell r="C8550">
            <v>308859</v>
          </cell>
          <cell r="D8550">
            <v>19838.52</v>
          </cell>
          <cell r="E8550">
            <v>0.94261041400000001</v>
          </cell>
          <cell r="F8550" t="str">
            <v>Not an Outlier</v>
          </cell>
        </row>
        <row r="8551">
          <cell r="A8551">
            <v>11301.29</v>
          </cell>
          <cell r="B8551">
            <v>43189</v>
          </cell>
          <cell r="C8551">
            <v>308833</v>
          </cell>
          <cell r="D8551">
            <v>23356.97</v>
          </cell>
          <cell r="E8551">
            <v>0.98198965000000005</v>
          </cell>
          <cell r="F8551" t="str">
            <v>Not an Outlier</v>
          </cell>
        </row>
        <row r="8552">
          <cell r="A8552">
            <v>11301.62</v>
          </cell>
          <cell r="B8552">
            <v>43406</v>
          </cell>
          <cell r="C8552">
            <v>308863</v>
          </cell>
          <cell r="D8552">
            <v>24202.06</v>
          </cell>
          <cell r="E8552">
            <v>0.92385428599999997</v>
          </cell>
          <cell r="F8552" t="str">
            <v>Not an Outlier</v>
          </cell>
        </row>
        <row r="8553">
          <cell r="A8553">
            <v>11305.13</v>
          </cell>
          <cell r="B8553">
            <v>43112</v>
          </cell>
          <cell r="C8553">
            <v>308863</v>
          </cell>
          <cell r="D8553">
            <v>31966.49</v>
          </cell>
          <cell r="E8553">
            <v>0.97437050599999997</v>
          </cell>
          <cell r="F8553" t="str">
            <v>Not an Outlier</v>
          </cell>
        </row>
        <row r="8554">
          <cell r="A8554">
            <v>11308.87</v>
          </cell>
          <cell r="B8554">
            <v>42916</v>
          </cell>
          <cell r="C8554">
            <v>308849</v>
          </cell>
          <cell r="D8554">
            <v>20622.3</v>
          </cell>
          <cell r="E8554">
            <v>0.95551804200000001</v>
          </cell>
          <cell r="F8554" t="str">
            <v>Not an Outlier</v>
          </cell>
        </row>
        <row r="8555">
          <cell r="A8555">
            <v>11312.4</v>
          </cell>
          <cell r="B8555">
            <v>42874</v>
          </cell>
          <cell r="C8555">
            <v>308859</v>
          </cell>
          <cell r="D8555">
            <v>21459.1</v>
          </cell>
          <cell r="E8555">
            <v>0.96085979399999999</v>
          </cell>
          <cell r="F8555" t="str">
            <v>Not an Outlier</v>
          </cell>
        </row>
        <row r="8556">
          <cell r="A8556">
            <v>11315.16</v>
          </cell>
          <cell r="B8556">
            <v>42776</v>
          </cell>
          <cell r="C8556">
            <v>308849</v>
          </cell>
          <cell r="D8556">
            <v>23129.21</v>
          </cell>
          <cell r="E8556">
            <v>0.89787755999999996</v>
          </cell>
          <cell r="F8556" t="str">
            <v>Not an Outlier</v>
          </cell>
        </row>
        <row r="8557">
          <cell r="A8557">
            <v>11315.3</v>
          </cell>
          <cell r="B8557">
            <v>43056</v>
          </cell>
          <cell r="C8557">
            <v>308849</v>
          </cell>
          <cell r="D8557">
            <v>19442.87</v>
          </cell>
          <cell r="E8557">
            <v>0.94004876400000004</v>
          </cell>
          <cell r="F8557" t="str">
            <v>Not an Outlier</v>
          </cell>
        </row>
        <row r="8558">
          <cell r="A8558">
            <v>11320.33</v>
          </cell>
          <cell r="B8558">
            <v>43077</v>
          </cell>
          <cell r="C8558">
            <v>308863</v>
          </cell>
          <cell r="D8558">
            <v>29257.119999999999</v>
          </cell>
          <cell r="E8558">
            <v>0.97337378100000005</v>
          </cell>
          <cell r="F8558" t="str">
            <v>Not an Outlier</v>
          </cell>
        </row>
        <row r="8559">
          <cell r="A8559">
            <v>11323.58</v>
          </cell>
          <cell r="B8559">
            <v>42874</v>
          </cell>
          <cell r="C8559">
            <v>308981</v>
          </cell>
          <cell r="D8559">
            <v>13971.67</v>
          </cell>
          <cell r="E8559">
            <v>0.97709772100000003</v>
          </cell>
          <cell r="F8559" t="str">
            <v>Not an Outlier</v>
          </cell>
        </row>
        <row r="8560">
          <cell r="A8560">
            <v>11338.75</v>
          </cell>
          <cell r="B8560">
            <v>42825</v>
          </cell>
          <cell r="C8560">
            <v>308970</v>
          </cell>
          <cell r="D8560">
            <v>18580.36</v>
          </cell>
          <cell r="E8560">
            <v>0.98492438100000002</v>
          </cell>
          <cell r="F8560" t="str">
            <v>Not an Outlier</v>
          </cell>
        </row>
        <row r="8561">
          <cell r="A8561">
            <v>11339.47</v>
          </cell>
          <cell r="B8561">
            <v>43273</v>
          </cell>
          <cell r="C8561">
            <v>308859</v>
          </cell>
          <cell r="D8561">
            <v>23648.38</v>
          </cell>
          <cell r="E8561">
            <v>0.98421931299999998</v>
          </cell>
          <cell r="F8561" t="str">
            <v>Not an Outlier</v>
          </cell>
        </row>
        <row r="8562">
          <cell r="A8562">
            <v>11351.12</v>
          </cell>
          <cell r="B8562">
            <v>43189</v>
          </cell>
          <cell r="C8562">
            <v>308849</v>
          </cell>
          <cell r="D8562">
            <v>20187.169999999998</v>
          </cell>
          <cell r="E8562">
            <v>0.96081591799999999</v>
          </cell>
          <cell r="F8562" t="str">
            <v>Not an Outlier</v>
          </cell>
        </row>
        <row r="8563">
          <cell r="A8563">
            <v>11352.31</v>
          </cell>
          <cell r="B8563">
            <v>42930</v>
          </cell>
          <cell r="C8563">
            <v>308863</v>
          </cell>
          <cell r="D8563">
            <v>19368.189999999999</v>
          </cell>
          <cell r="E8563">
            <v>0.88860588100000004</v>
          </cell>
          <cell r="F8563" t="str">
            <v>Not an Outlier</v>
          </cell>
        </row>
        <row r="8564">
          <cell r="A8564">
            <v>11362.16</v>
          </cell>
          <cell r="B8564">
            <v>43070</v>
          </cell>
          <cell r="C8564">
            <v>308859</v>
          </cell>
          <cell r="D8564">
            <v>23749.64</v>
          </cell>
          <cell r="E8564">
            <v>0.98920844799999996</v>
          </cell>
          <cell r="F8564" t="str">
            <v>Not an Outlier</v>
          </cell>
        </row>
        <row r="8565">
          <cell r="A8565">
            <v>11366.94</v>
          </cell>
          <cell r="B8565">
            <v>42902</v>
          </cell>
          <cell r="C8565">
            <v>308977</v>
          </cell>
          <cell r="D8565">
            <v>16308.18</v>
          </cell>
          <cell r="E8565">
            <v>0.91151854799999998</v>
          </cell>
          <cell r="F8565" t="str">
            <v>Not an Outlier</v>
          </cell>
        </row>
        <row r="8566">
          <cell r="A8566">
            <v>11368.19</v>
          </cell>
          <cell r="B8566">
            <v>43483</v>
          </cell>
          <cell r="C8566">
            <v>308859</v>
          </cell>
          <cell r="D8566">
            <v>29840.3</v>
          </cell>
          <cell r="E8566">
            <v>0.98465339799999996</v>
          </cell>
          <cell r="F8566" t="str">
            <v>Not an Outlier</v>
          </cell>
        </row>
        <row r="8567">
          <cell r="A8567">
            <v>11374.9</v>
          </cell>
          <cell r="B8567">
            <v>42867</v>
          </cell>
          <cell r="C8567">
            <v>308981</v>
          </cell>
          <cell r="D8567">
            <v>14598.07</v>
          </cell>
          <cell r="E8567">
            <v>0.97561477500000005</v>
          </cell>
          <cell r="F8567" t="str">
            <v>Not an Outlier</v>
          </cell>
        </row>
        <row r="8568">
          <cell r="A8568">
            <v>11382.64</v>
          </cell>
          <cell r="B8568">
            <v>43224</v>
          </cell>
          <cell r="C8568">
            <v>308985</v>
          </cell>
          <cell r="D8568">
            <v>7164.36</v>
          </cell>
          <cell r="E8568">
            <v>0.95763646800000002</v>
          </cell>
          <cell r="F8568" t="str">
            <v>Not an Outlier</v>
          </cell>
        </row>
        <row r="8569">
          <cell r="A8569">
            <v>11402.27</v>
          </cell>
          <cell r="B8569">
            <v>43028</v>
          </cell>
          <cell r="C8569">
            <v>308859</v>
          </cell>
          <cell r="D8569">
            <v>23311.69</v>
          </cell>
          <cell r="E8569">
            <v>0.966934289</v>
          </cell>
          <cell r="F8569" t="str">
            <v>Not an Outlier</v>
          </cell>
        </row>
        <row r="8570">
          <cell r="A8570">
            <v>11404.15</v>
          </cell>
          <cell r="B8570">
            <v>43231</v>
          </cell>
          <cell r="C8570">
            <v>308859</v>
          </cell>
          <cell r="D8570">
            <v>23395.33</v>
          </cell>
          <cell r="E8570">
            <v>0.98249319099999999</v>
          </cell>
          <cell r="F8570" t="str">
            <v>Not an Outlier</v>
          </cell>
        </row>
        <row r="8571">
          <cell r="A8571">
            <v>11406.63</v>
          </cell>
          <cell r="B8571">
            <v>43413</v>
          </cell>
          <cell r="C8571">
            <v>308859</v>
          </cell>
          <cell r="D8571">
            <v>22021.46</v>
          </cell>
          <cell r="E8571">
            <v>0.96625234100000001</v>
          </cell>
          <cell r="F8571" t="str">
            <v>Not an Outlier</v>
          </cell>
        </row>
        <row r="8572">
          <cell r="A8572">
            <v>11410.01</v>
          </cell>
          <cell r="B8572">
            <v>43224</v>
          </cell>
          <cell r="C8572">
            <v>308976</v>
          </cell>
          <cell r="D8572">
            <v>15971.63</v>
          </cell>
          <cell r="E8572">
            <v>0.93899935800000001</v>
          </cell>
          <cell r="F8572" t="str">
            <v>Not an Outlier</v>
          </cell>
        </row>
        <row r="8573">
          <cell r="A8573">
            <v>11417.07</v>
          </cell>
          <cell r="B8573">
            <v>42986</v>
          </cell>
          <cell r="C8573">
            <v>308849</v>
          </cell>
          <cell r="D8573">
            <v>16137.82</v>
          </cell>
          <cell r="E8573">
            <v>0.93901230599999996</v>
          </cell>
          <cell r="F8573" t="str">
            <v>Not an Outlier</v>
          </cell>
        </row>
        <row r="8574">
          <cell r="A8574">
            <v>11425.01</v>
          </cell>
          <cell r="B8574">
            <v>42965</v>
          </cell>
          <cell r="C8574">
            <v>308859</v>
          </cell>
          <cell r="D8574">
            <v>20427.189999999999</v>
          </cell>
          <cell r="E8574">
            <v>0.94989782199999995</v>
          </cell>
          <cell r="F8574" t="str">
            <v>Not an Outlier</v>
          </cell>
        </row>
        <row r="8575">
          <cell r="A8575">
            <v>11441.13</v>
          </cell>
          <cell r="B8575">
            <v>43126</v>
          </cell>
          <cell r="C8575">
            <v>308859</v>
          </cell>
          <cell r="D8575">
            <v>23583.65</v>
          </cell>
          <cell r="E8575">
            <v>0.97787747000000003</v>
          </cell>
          <cell r="F8575" t="str">
            <v>Not an Outlier</v>
          </cell>
        </row>
        <row r="8576">
          <cell r="A8576">
            <v>11443.07</v>
          </cell>
          <cell r="B8576">
            <v>42839</v>
          </cell>
          <cell r="C8576">
            <v>308849</v>
          </cell>
          <cell r="D8576">
            <v>19750.36</v>
          </cell>
          <cell r="E8576">
            <v>0.937738407</v>
          </cell>
          <cell r="F8576" t="str">
            <v>Not an Outlier</v>
          </cell>
        </row>
        <row r="8577">
          <cell r="A8577">
            <v>11447.98</v>
          </cell>
          <cell r="B8577">
            <v>43056</v>
          </cell>
          <cell r="C8577">
            <v>308833</v>
          </cell>
          <cell r="D8577">
            <v>22295.32</v>
          </cell>
          <cell r="E8577">
            <v>0.96570303599999996</v>
          </cell>
          <cell r="F8577" t="str">
            <v>Not an Outlier</v>
          </cell>
        </row>
        <row r="8578">
          <cell r="A8578">
            <v>11454.52</v>
          </cell>
          <cell r="B8578">
            <v>43336</v>
          </cell>
          <cell r="C8578">
            <v>308859</v>
          </cell>
          <cell r="D8578">
            <v>23908.73</v>
          </cell>
          <cell r="E8578">
            <v>0.983899792</v>
          </cell>
          <cell r="F8578" t="str">
            <v>Not an Outlier</v>
          </cell>
        </row>
        <row r="8579">
          <cell r="A8579">
            <v>11466.44</v>
          </cell>
          <cell r="B8579">
            <v>43147</v>
          </cell>
          <cell r="C8579">
            <v>308863</v>
          </cell>
          <cell r="D8579">
            <v>31839.8</v>
          </cell>
          <cell r="E8579">
            <v>0.96896651700000003</v>
          </cell>
          <cell r="F8579" t="str">
            <v>Not an Outlier</v>
          </cell>
        </row>
        <row r="8580">
          <cell r="A8580">
            <v>11467.61</v>
          </cell>
          <cell r="B8580">
            <v>42853</v>
          </cell>
          <cell r="C8580">
            <v>308985</v>
          </cell>
          <cell r="D8580">
            <v>8185.17</v>
          </cell>
          <cell r="E8580">
            <v>0.95326124199999995</v>
          </cell>
          <cell r="F8580" t="str">
            <v>Not an Outlier</v>
          </cell>
        </row>
        <row r="8581">
          <cell r="A8581">
            <v>11471.05</v>
          </cell>
          <cell r="B8581">
            <v>42867</v>
          </cell>
          <cell r="C8581">
            <v>308985</v>
          </cell>
          <cell r="D8581">
            <v>7415.72</v>
          </cell>
          <cell r="E8581">
            <v>0.953013942</v>
          </cell>
          <cell r="F8581" t="str">
            <v>Not an Outlier</v>
          </cell>
        </row>
        <row r="8582">
          <cell r="A8582">
            <v>11472.35</v>
          </cell>
          <cell r="B8582">
            <v>43462</v>
          </cell>
          <cell r="C8582">
            <v>308847</v>
          </cell>
          <cell r="D8582">
            <v>22801.43</v>
          </cell>
          <cell r="E8582">
            <v>0.97909507699999998</v>
          </cell>
          <cell r="F8582" t="str">
            <v>Not an Outlier</v>
          </cell>
        </row>
        <row r="8583">
          <cell r="A8583">
            <v>11475.41</v>
          </cell>
          <cell r="B8583">
            <v>42895</v>
          </cell>
          <cell r="C8583">
            <v>308859</v>
          </cell>
          <cell r="D8583">
            <v>20958.080000000002</v>
          </cell>
          <cell r="E8583">
            <v>0.95673097500000004</v>
          </cell>
          <cell r="F8583" t="str">
            <v>Not an Outlier</v>
          </cell>
        </row>
        <row r="8584">
          <cell r="A8584">
            <v>11476.65</v>
          </cell>
          <cell r="B8584">
            <v>42860</v>
          </cell>
          <cell r="C8584">
            <v>308981</v>
          </cell>
          <cell r="D8584">
            <v>15101.68</v>
          </cell>
          <cell r="E8584">
            <v>0.97660340599999995</v>
          </cell>
          <cell r="F8584" t="str">
            <v>Not an Outlier</v>
          </cell>
        </row>
        <row r="8585">
          <cell r="A8585">
            <v>11481.55</v>
          </cell>
          <cell r="B8585">
            <v>42888</v>
          </cell>
          <cell r="C8585">
            <v>308849</v>
          </cell>
          <cell r="D8585">
            <v>21285.8</v>
          </cell>
          <cell r="E8585">
            <v>0.96746590499999996</v>
          </cell>
          <cell r="F8585" t="str">
            <v>Not an Outlier</v>
          </cell>
        </row>
        <row r="8586">
          <cell r="A8586">
            <v>11487.47</v>
          </cell>
          <cell r="B8586">
            <v>43133</v>
          </cell>
          <cell r="C8586">
            <v>308863</v>
          </cell>
          <cell r="D8586">
            <v>31325.3</v>
          </cell>
          <cell r="E8586">
            <v>0.97207033399999998</v>
          </cell>
          <cell r="F8586" t="str">
            <v>Not an Outlier</v>
          </cell>
        </row>
        <row r="8587">
          <cell r="A8587">
            <v>11495.75</v>
          </cell>
          <cell r="B8587">
            <v>42804</v>
          </cell>
          <cell r="C8587">
            <v>308833</v>
          </cell>
          <cell r="D8587">
            <v>25952.77</v>
          </cell>
          <cell r="E8587">
            <v>0.91258465700000002</v>
          </cell>
          <cell r="F8587" t="str">
            <v>Not an Outlier</v>
          </cell>
        </row>
        <row r="8588">
          <cell r="A8588">
            <v>11495.83</v>
          </cell>
          <cell r="B8588">
            <v>42888</v>
          </cell>
          <cell r="C8588">
            <v>308985</v>
          </cell>
          <cell r="D8588">
            <v>5851.51</v>
          </cell>
          <cell r="E8588">
            <v>0.89679433900000005</v>
          </cell>
          <cell r="F8588" t="str">
            <v>Not an Outlier</v>
          </cell>
        </row>
        <row r="8589">
          <cell r="A8589">
            <v>11500.37</v>
          </cell>
          <cell r="B8589">
            <v>42867</v>
          </cell>
          <cell r="C8589">
            <v>308977</v>
          </cell>
          <cell r="D8589">
            <v>19453.07</v>
          </cell>
          <cell r="E8589">
            <v>0.93450421299999997</v>
          </cell>
          <cell r="F8589" t="str">
            <v>Not an Outlier</v>
          </cell>
        </row>
        <row r="8590">
          <cell r="A8590">
            <v>11513.94</v>
          </cell>
          <cell r="B8590">
            <v>43224</v>
          </cell>
          <cell r="C8590">
            <v>308981</v>
          </cell>
          <cell r="D8590">
            <v>11499.95</v>
          </cell>
          <cell r="E8590">
            <v>0.970953654</v>
          </cell>
          <cell r="F8590" t="str">
            <v>Not an Outlier</v>
          </cell>
        </row>
        <row r="8591">
          <cell r="A8591">
            <v>11515.49</v>
          </cell>
          <cell r="B8591">
            <v>42783</v>
          </cell>
          <cell r="C8591">
            <v>308859</v>
          </cell>
          <cell r="D8591">
            <v>25738.62</v>
          </cell>
          <cell r="E8591">
            <v>0.96141552500000005</v>
          </cell>
          <cell r="F8591" t="str">
            <v>Not an Outlier</v>
          </cell>
        </row>
        <row r="8592">
          <cell r="A8592">
            <v>11529.5</v>
          </cell>
          <cell r="B8592">
            <v>43343</v>
          </cell>
          <cell r="C8592">
            <v>308859</v>
          </cell>
          <cell r="D8592">
            <v>22997.99</v>
          </cell>
          <cell r="E8592">
            <v>0.98036738499999998</v>
          </cell>
          <cell r="F8592" t="str">
            <v>Not an Outlier</v>
          </cell>
        </row>
        <row r="8593">
          <cell r="A8593">
            <v>11539.45</v>
          </cell>
          <cell r="B8593">
            <v>42853</v>
          </cell>
          <cell r="C8593">
            <v>308981</v>
          </cell>
          <cell r="D8593">
            <v>15677.17</v>
          </cell>
          <cell r="E8593">
            <v>0.97750965099999998</v>
          </cell>
          <cell r="F8593" t="str">
            <v>Not an Outlier</v>
          </cell>
        </row>
        <row r="8594">
          <cell r="A8594">
            <v>11539.81</v>
          </cell>
          <cell r="B8594">
            <v>43182</v>
          </cell>
          <cell r="C8594">
            <v>308833</v>
          </cell>
          <cell r="D8594">
            <v>22829.73</v>
          </cell>
          <cell r="E8594">
            <v>0.98190740700000001</v>
          </cell>
          <cell r="F8594" t="str">
            <v>Not an Outlier</v>
          </cell>
        </row>
        <row r="8595">
          <cell r="A8595">
            <v>11541.51</v>
          </cell>
          <cell r="B8595">
            <v>42776</v>
          </cell>
          <cell r="C8595">
            <v>308859</v>
          </cell>
          <cell r="D8595">
            <v>25866.71</v>
          </cell>
          <cell r="E8595">
            <v>0.96678609500000001</v>
          </cell>
          <cell r="F8595" t="str">
            <v>Not an Outlier</v>
          </cell>
        </row>
        <row r="8596">
          <cell r="A8596">
            <v>11554.6</v>
          </cell>
          <cell r="B8596">
            <v>43371</v>
          </cell>
          <cell r="C8596">
            <v>308859</v>
          </cell>
          <cell r="D8596">
            <v>23770.2</v>
          </cell>
          <cell r="E8596">
            <v>0.97034520400000002</v>
          </cell>
          <cell r="F8596" t="str">
            <v>Not an Outlier</v>
          </cell>
        </row>
        <row r="8597">
          <cell r="A8597">
            <v>11555.76</v>
          </cell>
          <cell r="B8597">
            <v>42986</v>
          </cell>
          <cell r="C8597">
            <v>308985</v>
          </cell>
          <cell r="D8597">
            <v>7360.84</v>
          </cell>
          <cell r="E8597">
            <v>0.95993835100000002</v>
          </cell>
          <cell r="F8597" t="str">
            <v>Not an Outlier</v>
          </cell>
        </row>
        <row r="8598">
          <cell r="A8598">
            <v>11559.94</v>
          </cell>
          <cell r="B8598">
            <v>43000</v>
          </cell>
          <cell r="C8598">
            <v>308859</v>
          </cell>
          <cell r="D8598">
            <v>20778.759999999998</v>
          </cell>
          <cell r="E8598">
            <v>0.95601321399999994</v>
          </cell>
          <cell r="F8598" t="str">
            <v>Not an Outlier</v>
          </cell>
        </row>
        <row r="8599">
          <cell r="A8599">
            <v>11564.78</v>
          </cell>
          <cell r="B8599">
            <v>42986</v>
          </cell>
          <cell r="C8599">
            <v>308981</v>
          </cell>
          <cell r="D8599">
            <v>11182.78</v>
          </cell>
          <cell r="E8599">
            <v>0.96531653799999995</v>
          </cell>
          <cell r="F8599" t="str">
            <v>Not an Outlier</v>
          </cell>
        </row>
        <row r="8600">
          <cell r="A8600">
            <v>11565.3</v>
          </cell>
          <cell r="B8600">
            <v>43070</v>
          </cell>
          <cell r="C8600">
            <v>308863</v>
          </cell>
          <cell r="D8600">
            <v>29597.69</v>
          </cell>
          <cell r="E8600">
            <v>0.97918823300000002</v>
          </cell>
          <cell r="F8600" t="str">
            <v>Not an Outlier</v>
          </cell>
        </row>
        <row r="8601">
          <cell r="A8601">
            <v>11574.43</v>
          </cell>
          <cell r="B8601">
            <v>42846</v>
          </cell>
          <cell r="C8601">
            <v>308985</v>
          </cell>
          <cell r="D8601">
            <v>8498.7199999999993</v>
          </cell>
          <cell r="E8601">
            <v>0.95820724800000001</v>
          </cell>
          <cell r="F8601" t="str">
            <v>Not an Outlier</v>
          </cell>
        </row>
        <row r="8602">
          <cell r="A8602">
            <v>11575.01</v>
          </cell>
          <cell r="B8602">
            <v>42965</v>
          </cell>
          <cell r="C8602">
            <v>308833</v>
          </cell>
          <cell r="D8602">
            <v>19422.87</v>
          </cell>
          <cell r="E8602">
            <v>0.94302329600000001</v>
          </cell>
          <cell r="F8602" t="str">
            <v>Not an Outlier</v>
          </cell>
        </row>
        <row r="8603">
          <cell r="A8603">
            <v>11583.44</v>
          </cell>
          <cell r="B8603">
            <v>42832</v>
          </cell>
          <cell r="C8603">
            <v>308859</v>
          </cell>
          <cell r="D8603">
            <v>19729.32</v>
          </cell>
          <cell r="E8603">
            <v>0.92923303999999995</v>
          </cell>
          <cell r="F8603" t="str">
            <v>Not an Outlier</v>
          </cell>
        </row>
        <row r="8604">
          <cell r="A8604">
            <v>11595.51</v>
          </cell>
          <cell r="B8604">
            <v>42916</v>
          </cell>
          <cell r="C8604">
            <v>308981</v>
          </cell>
          <cell r="D8604">
            <v>10972.79</v>
          </cell>
          <cell r="E8604">
            <v>0.944472906</v>
          </cell>
          <cell r="F8604" t="str">
            <v>Not an Outlier</v>
          </cell>
        </row>
        <row r="8605">
          <cell r="A8605">
            <v>11608.06</v>
          </cell>
          <cell r="B8605">
            <v>42867</v>
          </cell>
          <cell r="C8605">
            <v>308859</v>
          </cell>
          <cell r="D8605">
            <v>22229.41</v>
          </cell>
          <cell r="E8605">
            <v>0.95821734999999997</v>
          </cell>
          <cell r="F8605" t="str">
            <v>Not an Outlier</v>
          </cell>
        </row>
        <row r="8606">
          <cell r="A8606">
            <v>11622.67</v>
          </cell>
          <cell r="B8606">
            <v>42944</v>
          </cell>
          <cell r="C8606">
            <v>308863</v>
          </cell>
          <cell r="D8606">
            <v>23383.52</v>
          </cell>
          <cell r="E8606">
            <v>0.93388938499999996</v>
          </cell>
          <cell r="F8606" t="str">
            <v>Not an Outlier</v>
          </cell>
        </row>
        <row r="8607">
          <cell r="A8607">
            <v>11624.98</v>
          </cell>
          <cell r="B8607">
            <v>43182</v>
          </cell>
          <cell r="C8607">
            <v>308859</v>
          </cell>
          <cell r="D8607">
            <v>22977.77</v>
          </cell>
          <cell r="E8607">
            <v>0.97632847</v>
          </cell>
          <cell r="F8607" t="str">
            <v>Not an Outlier</v>
          </cell>
        </row>
        <row r="8608">
          <cell r="A8608">
            <v>11652.1</v>
          </cell>
          <cell r="B8608">
            <v>43224</v>
          </cell>
          <cell r="C8608">
            <v>308859</v>
          </cell>
          <cell r="D8608">
            <v>23071.439999999999</v>
          </cell>
          <cell r="E8608">
            <v>0.98150683599999999</v>
          </cell>
          <cell r="F8608" t="str">
            <v>Not an Outlier</v>
          </cell>
        </row>
        <row r="8609">
          <cell r="A8609">
            <v>11659.73</v>
          </cell>
          <cell r="B8609">
            <v>43000</v>
          </cell>
          <cell r="C8609">
            <v>308863</v>
          </cell>
          <cell r="D8609">
            <v>24628.45</v>
          </cell>
          <cell r="E8609">
            <v>0.94543006600000001</v>
          </cell>
          <cell r="F8609" t="str">
            <v>Not an Outlier</v>
          </cell>
        </row>
        <row r="8610">
          <cell r="A8610">
            <v>11663.04</v>
          </cell>
          <cell r="B8610">
            <v>43154</v>
          </cell>
          <cell r="C8610">
            <v>308849</v>
          </cell>
          <cell r="D8610">
            <v>18767.5</v>
          </cell>
          <cell r="E8610">
            <v>0.95120448300000005</v>
          </cell>
          <cell r="F8610" t="str">
            <v>Not an Outlier</v>
          </cell>
        </row>
        <row r="8611">
          <cell r="A8611">
            <v>11675.03</v>
          </cell>
          <cell r="B8611">
            <v>43161</v>
          </cell>
          <cell r="C8611">
            <v>308849</v>
          </cell>
          <cell r="D8611">
            <v>19814.45</v>
          </cell>
          <cell r="E8611">
            <v>0.95506548700000005</v>
          </cell>
          <cell r="F8611" t="str">
            <v>Not an Outlier</v>
          </cell>
        </row>
        <row r="8612">
          <cell r="A8612">
            <v>11685.14</v>
          </cell>
          <cell r="B8612">
            <v>42930</v>
          </cell>
          <cell r="C8612">
            <v>308859</v>
          </cell>
          <cell r="D8612">
            <v>20242.41</v>
          </cell>
          <cell r="E8612">
            <v>0.955657482</v>
          </cell>
          <cell r="F8612" t="str">
            <v>Not an Outlier</v>
          </cell>
        </row>
        <row r="8613">
          <cell r="A8613">
            <v>11686.15</v>
          </cell>
          <cell r="B8613">
            <v>42972</v>
          </cell>
          <cell r="C8613">
            <v>308859</v>
          </cell>
          <cell r="D8613">
            <v>20712.96</v>
          </cell>
          <cell r="E8613">
            <v>0.95081390700000001</v>
          </cell>
          <cell r="F8613" t="str">
            <v>Not an Outlier</v>
          </cell>
        </row>
        <row r="8614">
          <cell r="A8614">
            <v>11696.96</v>
          </cell>
          <cell r="B8614">
            <v>43294</v>
          </cell>
          <cell r="C8614">
            <v>308859</v>
          </cell>
          <cell r="D8614">
            <v>23930.13</v>
          </cell>
          <cell r="E8614">
            <v>0.98249319099999999</v>
          </cell>
          <cell r="F8614" t="str">
            <v>Not an Outlier</v>
          </cell>
        </row>
        <row r="8615">
          <cell r="A8615">
            <v>11709.98</v>
          </cell>
          <cell r="B8615">
            <v>42937</v>
          </cell>
          <cell r="C8615">
            <v>308849</v>
          </cell>
          <cell r="D8615">
            <v>18324.3</v>
          </cell>
          <cell r="E8615">
            <v>0.93270124799999998</v>
          </cell>
          <cell r="F8615" t="str">
            <v>Not an Outlier</v>
          </cell>
        </row>
        <row r="8616">
          <cell r="A8616">
            <v>11717.23</v>
          </cell>
          <cell r="B8616">
            <v>43287</v>
          </cell>
          <cell r="C8616">
            <v>308859</v>
          </cell>
          <cell r="D8616">
            <v>23361.24</v>
          </cell>
          <cell r="E8616">
            <v>0.98216440599999999</v>
          </cell>
          <cell r="F8616" t="str">
            <v>Not an Outlier</v>
          </cell>
        </row>
        <row r="8617">
          <cell r="A8617">
            <v>11747.45</v>
          </cell>
          <cell r="B8617">
            <v>42881</v>
          </cell>
          <cell r="C8617">
            <v>308985</v>
          </cell>
          <cell r="D8617">
            <v>6343.62</v>
          </cell>
          <cell r="E8617">
            <v>0.92498657399999995</v>
          </cell>
          <cell r="F8617" t="str">
            <v>Not an Outlier</v>
          </cell>
        </row>
        <row r="8618">
          <cell r="A8618">
            <v>11749.06</v>
          </cell>
          <cell r="B8618">
            <v>42923</v>
          </cell>
          <cell r="C8618">
            <v>308849</v>
          </cell>
          <cell r="D8618">
            <v>18788.64</v>
          </cell>
          <cell r="E8618">
            <v>0.97012315299999996</v>
          </cell>
          <cell r="F8618" t="str">
            <v>Not an Outlier</v>
          </cell>
        </row>
        <row r="8619">
          <cell r="A8619">
            <v>11752.43</v>
          </cell>
          <cell r="B8619">
            <v>42965</v>
          </cell>
          <cell r="C8619">
            <v>308849</v>
          </cell>
          <cell r="D8619">
            <v>17673.09</v>
          </cell>
          <cell r="E8619">
            <v>0.93882705499999997</v>
          </cell>
          <cell r="F8619" t="str">
            <v>Not an Outlier</v>
          </cell>
        </row>
        <row r="8620">
          <cell r="A8620">
            <v>11759.91</v>
          </cell>
          <cell r="B8620">
            <v>42825</v>
          </cell>
          <cell r="C8620">
            <v>308976</v>
          </cell>
          <cell r="D8620">
            <v>17678.88</v>
          </cell>
          <cell r="E8620">
            <v>0.95925537100000002</v>
          </cell>
          <cell r="F8620" t="str">
            <v>Not an Outlier</v>
          </cell>
        </row>
        <row r="8621">
          <cell r="A8621">
            <v>11768.81</v>
          </cell>
          <cell r="B8621">
            <v>43077</v>
          </cell>
          <cell r="C8621">
            <v>308859</v>
          </cell>
          <cell r="D8621">
            <v>23776.32</v>
          </cell>
          <cell r="E8621">
            <v>0.98814524500000001</v>
          </cell>
          <cell r="F8621" t="str">
            <v>Not an Outlier</v>
          </cell>
        </row>
        <row r="8622">
          <cell r="A8622">
            <v>11771.53</v>
          </cell>
          <cell r="B8622">
            <v>42888</v>
          </cell>
          <cell r="C8622">
            <v>308863</v>
          </cell>
          <cell r="D8622">
            <v>20191.009999999998</v>
          </cell>
          <cell r="E8622">
            <v>0.90231737999999995</v>
          </cell>
          <cell r="F8622" t="str">
            <v>Not an Outlier</v>
          </cell>
        </row>
        <row r="8623">
          <cell r="A8623">
            <v>11779.09</v>
          </cell>
          <cell r="B8623">
            <v>42888</v>
          </cell>
          <cell r="C8623">
            <v>308976</v>
          </cell>
          <cell r="D8623">
            <v>15451.45</v>
          </cell>
          <cell r="E8623">
            <v>0.91146749100000002</v>
          </cell>
          <cell r="F8623" t="str">
            <v>Not an Outlier</v>
          </cell>
        </row>
        <row r="8624">
          <cell r="A8624">
            <v>11799.36</v>
          </cell>
          <cell r="B8624">
            <v>43042</v>
          </cell>
          <cell r="C8624">
            <v>308863</v>
          </cell>
          <cell r="D8624">
            <v>25998.47</v>
          </cell>
          <cell r="E8624">
            <v>0.96270169999999999</v>
          </cell>
          <cell r="F8624" t="str">
            <v>Not an Outlier</v>
          </cell>
        </row>
        <row r="8625">
          <cell r="A8625">
            <v>11808.51</v>
          </cell>
          <cell r="B8625">
            <v>42874</v>
          </cell>
          <cell r="C8625">
            <v>308978</v>
          </cell>
          <cell r="D8625">
            <v>23234.720000000001</v>
          </cell>
          <cell r="E8625">
            <v>0.95650124700000005</v>
          </cell>
          <cell r="F8625" t="str">
            <v>Not an Outlier</v>
          </cell>
        </row>
        <row r="8626">
          <cell r="A8626">
            <v>11808.87</v>
          </cell>
          <cell r="B8626">
            <v>42804</v>
          </cell>
          <cell r="C8626">
            <v>308859</v>
          </cell>
          <cell r="D8626">
            <v>23265.21</v>
          </cell>
          <cell r="E8626">
            <v>0.93604991299999996</v>
          </cell>
          <cell r="F8626" t="str">
            <v>Not an Outlier</v>
          </cell>
        </row>
        <row r="8627">
          <cell r="A8627">
            <v>11818.87</v>
          </cell>
          <cell r="B8627">
            <v>42846</v>
          </cell>
          <cell r="C8627">
            <v>308981</v>
          </cell>
          <cell r="D8627">
            <v>16235.2</v>
          </cell>
          <cell r="E8627">
            <v>0.97965168400000002</v>
          </cell>
          <cell r="F8627" t="str">
            <v>Not an Outlier</v>
          </cell>
        </row>
        <row r="8628">
          <cell r="A8628">
            <v>11832.79</v>
          </cell>
          <cell r="B8628">
            <v>43154</v>
          </cell>
          <cell r="C8628">
            <v>308833</v>
          </cell>
          <cell r="D8628">
            <v>22051.95</v>
          </cell>
          <cell r="E8628">
            <v>0.97738400800000003</v>
          </cell>
          <cell r="F8628" t="str">
            <v>Not an Outlier</v>
          </cell>
        </row>
        <row r="8629">
          <cell r="A8629">
            <v>11836.66</v>
          </cell>
          <cell r="B8629">
            <v>42867</v>
          </cell>
          <cell r="C8629">
            <v>308849</v>
          </cell>
          <cell r="D8629">
            <v>23408.43</v>
          </cell>
          <cell r="E8629">
            <v>0.951611239</v>
          </cell>
          <cell r="F8629" t="str">
            <v>Not an Outlier</v>
          </cell>
        </row>
        <row r="8630">
          <cell r="A8630">
            <v>11836.91</v>
          </cell>
          <cell r="B8630">
            <v>42888</v>
          </cell>
          <cell r="C8630">
            <v>308977</v>
          </cell>
          <cell r="D8630">
            <v>17442.689999999999</v>
          </cell>
          <cell r="E8630">
            <v>0.93549284399999999</v>
          </cell>
          <cell r="F8630" t="str">
            <v>Not an Outlier</v>
          </cell>
        </row>
        <row r="8631">
          <cell r="A8631">
            <v>11840.19</v>
          </cell>
          <cell r="B8631">
            <v>43140</v>
          </cell>
          <cell r="C8631">
            <v>308859</v>
          </cell>
          <cell r="D8631">
            <v>23070.35</v>
          </cell>
          <cell r="E8631">
            <v>0.97820644499999998</v>
          </cell>
          <cell r="F8631" t="str">
            <v>Not an Outlier</v>
          </cell>
        </row>
        <row r="8632">
          <cell r="A8632">
            <v>11865.68</v>
          </cell>
          <cell r="B8632">
            <v>42881</v>
          </cell>
          <cell r="C8632">
            <v>308981</v>
          </cell>
          <cell r="D8632">
            <v>13155.25</v>
          </cell>
          <cell r="E8632">
            <v>0.96811765800000005</v>
          </cell>
          <cell r="F8632" t="str">
            <v>Not an Outlier</v>
          </cell>
        </row>
        <row r="8633">
          <cell r="A8633">
            <v>11870.98</v>
          </cell>
          <cell r="B8633">
            <v>42986</v>
          </cell>
          <cell r="C8633">
            <v>308859</v>
          </cell>
          <cell r="D8633">
            <v>19781.96</v>
          </cell>
          <cell r="E8633">
            <v>0.96368838099999998</v>
          </cell>
          <cell r="F8633" t="str">
            <v>Not an Outlier</v>
          </cell>
        </row>
        <row r="8634">
          <cell r="A8634">
            <v>11880.94</v>
          </cell>
          <cell r="B8634">
            <v>43014</v>
          </cell>
          <cell r="C8634">
            <v>308859</v>
          </cell>
          <cell r="D8634">
            <v>22862.61</v>
          </cell>
          <cell r="E8634">
            <v>0.97269977900000004</v>
          </cell>
          <cell r="F8634" t="str">
            <v>Not an Outlier</v>
          </cell>
        </row>
        <row r="8635">
          <cell r="A8635">
            <v>11887.6</v>
          </cell>
          <cell r="B8635">
            <v>43413</v>
          </cell>
          <cell r="C8635">
            <v>308863</v>
          </cell>
          <cell r="D8635">
            <v>25205.3</v>
          </cell>
          <cell r="E8635">
            <v>0.94434466800000005</v>
          </cell>
          <cell r="F8635" t="str">
            <v>Not an Outlier</v>
          </cell>
        </row>
        <row r="8636">
          <cell r="A8636">
            <v>11914.61</v>
          </cell>
          <cell r="B8636">
            <v>42825</v>
          </cell>
          <cell r="C8636">
            <v>308985</v>
          </cell>
          <cell r="D8636">
            <v>9599.81</v>
          </cell>
          <cell r="E8636">
            <v>0.97096767799999995</v>
          </cell>
          <cell r="F8636" t="str">
            <v>Not an Outlier</v>
          </cell>
        </row>
        <row r="8637">
          <cell r="A8637">
            <v>11924.04</v>
          </cell>
          <cell r="B8637">
            <v>42839</v>
          </cell>
          <cell r="C8637">
            <v>308977</v>
          </cell>
          <cell r="D8637">
            <v>19423.849999999999</v>
          </cell>
          <cell r="E8637">
            <v>0.94760356999999995</v>
          </cell>
          <cell r="F8637" t="str">
            <v>Not an Outlier</v>
          </cell>
        </row>
        <row r="8638">
          <cell r="A8638">
            <v>11930.29</v>
          </cell>
          <cell r="B8638">
            <v>42839</v>
          </cell>
          <cell r="C8638">
            <v>308981</v>
          </cell>
          <cell r="D8638">
            <v>16082.55</v>
          </cell>
          <cell r="E8638">
            <v>0.97833350900000005</v>
          </cell>
          <cell r="F8638" t="str">
            <v>Not an Outlier</v>
          </cell>
        </row>
        <row r="8639">
          <cell r="A8639">
            <v>11941.99</v>
          </cell>
          <cell r="B8639">
            <v>42916</v>
          </cell>
          <cell r="C8639">
            <v>308863</v>
          </cell>
          <cell r="D8639">
            <v>19380.7</v>
          </cell>
          <cell r="E8639">
            <v>0.91394049399999999</v>
          </cell>
          <cell r="F8639" t="str">
            <v>Not an Outlier</v>
          </cell>
        </row>
        <row r="8640">
          <cell r="A8640">
            <v>11950.09</v>
          </cell>
          <cell r="B8640">
            <v>42839</v>
          </cell>
          <cell r="C8640">
            <v>308976</v>
          </cell>
          <cell r="D8640">
            <v>15526.53</v>
          </cell>
          <cell r="E8640">
            <v>0.91979326800000005</v>
          </cell>
          <cell r="F8640" t="str">
            <v>Not an Outlier</v>
          </cell>
        </row>
        <row r="8641">
          <cell r="A8641">
            <v>11954.73</v>
          </cell>
          <cell r="B8641">
            <v>42951</v>
          </cell>
          <cell r="C8641">
            <v>308849</v>
          </cell>
          <cell r="D8641">
            <v>18053.04</v>
          </cell>
          <cell r="E8641">
            <v>0.94368390700000004</v>
          </cell>
          <cell r="F8641" t="str">
            <v>Not an Outlier</v>
          </cell>
        </row>
        <row r="8642">
          <cell r="A8642">
            <v>11977.58</v>
          </cell>
          <cell r="B8642">
            <v>42874</v>
          </cell>
          <cell r="C8642">
            <v>308985</v>
          </cell>
          <cell r="D8642">
            <v>6801.9</v>
          </cell>
          <cell r="E8642">
            <v>0.955899112</v>
          </cell>
          <cell r="F8642" t="str">
            <v>Not an Outlier</v>
          </cell>
        </row>
        <row r="8643">
          <cell r="A8643">
            <v>11980.18</v>
          </cell>
          <cell r="B8643">
            <v>42958</v>
          </cell>
          <cell r="C8643">
            <v>308849</v>
          </cell>
          <cell r="D8643">
            <v>17873.580000000002</v>
          </cell>
          <cell r="E8643">
            <v>0.93608687899999998</v>
          </cell>
          <cell r="F8643" t="str">
            <v>Not an Outlier</v>
          </cell>
        </row>
        <row r="8644">
          <cell r="A8644">
            <v>11989.62</v>
          </cell>
          <cell r="B8644">
            <v>42853</v>
          </cell>
          <cell r="C8644">
            <v>308859</v>
          </cell>
          <cell r="D8644">
            <v>20716.22</v>
          </cell>
          <cell r="E8644">
            <v>0.93641718500000004</v>
          </cell>
          <cell r="F8644" t="str">
            <v>Not an Outlier</v>
          </cell>
        </row>
        <row r="8645">
          <cell r="A8645">
            <v>11992.33</v>
          </cell>
          <cell r="B8645">
            <v>43021</v>
          </cell>
          <cell r="C8645">
            <v>308859</v>
          </cell>
          <cell r="D8645">
            <v>23760.74</v>
          </cell>
          <cell r="E8645">
            <v>0.96717355000000005</v>
          </cell>
          <cell r="F8645" t="str">
            <v>Not an Outlier</v>
          </cell>
        </row>
        <row r="8646">
          <cell r="A8646">
            <v>11994.49</v>
          </cell>
          <cell r="B8646">
            <v>42895</v>
          </cell>
          <cell r="C8646">
            <v>308863</v>
          </cell>
          <cell r="D8646">
            <v>21250.16</v>
          </cell>
          <cell r="E8646">
            <v>0.90124574499999999</v>
          </cell>
          <cell r="F8646" t="str">
            <v>Not an Outlier</v>
          </cell>
        </row>
        <row r="8647">
          <cell r="A8647">
            <v>11996.5</v>
          </cell>
          <cell r="B8647">
            <v>42895</v>
          </cell>
          <cell r="C8647">
            <v>308981</v>
          </cell>
          <cell r="D8647">
            <v>12004</v>
          </cell>
          <cell r="E8647">
            <v>0.95897282399999995</v>
          </cell>
          <cell r="F8647" t="str">
            <v>Not an Outlier</v>
          </cell>
        </row>
        <row r="8648">
          <cell r="A8648">
            <v>11997.18</v>
          </cell>
          <cell r="B8648">
            <v>42825</v>
          </cell>
          <cell r="C8648">
            <v>308849</v>
          </cell>
          <cell r="D8648">
            <v>20101.2</v>
          </cell>
          <cell r="E8648">
            <v>0.94142048300000003</v>
          </cell>
          <cell r="F8648" t="str">
            <v>Not an Outlier</v>
          </cell>
        </row>
        <row r="8649">
          <cell r="A8649">
            <v>12002.8</v>
          </cell>
          <cell r="B8649">
            <v>42881</v>
          </cell>
          <cell r="C8649">
            <v>308978</v>
          </cell>
          <cell r="D8649">
            <v>23591.37</v>
          </cell>
          <cell r="E8649">
            <v>0.94958083199999999</v>
          </cell>
          <cell r="F8649" t="str">
            <v>Not an Outlier</v>
          </cell>
        </row>
        <row r="8650">
          <cell r="A8650">
            <v>12006.79</v>
          </cell>
          <cell r="B8650">
            <v>42853</v>
          </cell>
          <cell r="C8650">
            <v>308849</v>
          </cell>
          <cell r="D8650">
            <v>21608.18</v>
          </cell>
          <cell r="E8650">
            <v>0.95276730899999995</v>
          </cell>
          <cell r="F8650" t="str">
            <v>Not an Outlier</v>
          </cell>
        </row>
        <row r="8651">
          <cell r="A8651">
            <v>12012.99</v>
          </cell>
          <cell r="B8651">
            <v>42867</v>
          </cell>
          <cell r="C8651">
            <v>308978</v>
          </cell>
          <cell r="D8651">
            <v>24469</v>
          </cell>
          <cell r="E8651">
            <v>0.94908651700000002</v>
          </cell>
          <cell r="F8651" t="str">
            <v>Not an Outlier</v>
          </cell>
        </row>
        <row r="8652">
          <cell r="A8652">
            <v>12020.21</v>
          </cell>
          <cell r="B8652">
            <v>43168</v>
          </cell>
          <cell r="C8652">
            <v>308849</v>
          </cell>
          <cell r="D8652">
            <v>19292.79</v>
          </cell>
          <cell r="E8652">
            <v>0.95958368299999997</v>
          </cell>
          <cell r="F8652" t="str">
            <v>Not an Outlier</v>
          </cell>
        </row>
        <row r="8653">
          <cell r="A8653">
            <v>12024.77</v>
          </cell>
          <cell r="B8653">
            <v>43308</v>
          </cell>
          <cell r="C8653">
            <v>308859</v>
          </cell>
          <cell r="D8653">
            <v>23322.2</v>
          </cell>
          <cell r="E8653">
            <v>0.97527414499999998</v>
          </cell>
          <cell r="F8653" t="str">
            <v>Not an Outlier</v>
          </cell>
        </row>
        <row r="8654">
          <cell r="A8654">
            <v>12037.4</v>
          </cell>
          <cell r="B8654">
            <v>43329</v>
          </cell>
          <cell r="C8654">
            <v>308859</v>
          </cell>
          <cell r="D8654">
            <v>23594.69</v>
          </cell>
          <cell r="E8654">
            <v>0.97404190999999996</v>
          </cell>
          <cell r="F8654" t="str">
            <v>Not an Outlier</v>
          </cell>
        </row>
        <row r="8655">
          <cell r="A8655">
            <v>12057.29</v>
          </cell>
          <cell r="B8655">
            <v>42853</v>
          </cell>
          <cell r="C8655">
            <v>308977</v>
          </cell>
          <cell r="D8655">
            <v>19385.560000000001</v>
          </cell>
          <cell r="E8655">
            <v>0.93112639100000005</v>
          </cell>
          <cell r="F8655" t="str">
            <v>Not an Outlier</v>
          </cell>
        </row>
        <row r="8656">
          <cell r="A8656">
            <v>12058.5</v>
          </cell>
          <cell r="B8656">
            <v>43126</v>
          </cell>
          <cell r="C8656">
            <v>308863</v>
          </cell>
          <cell r="D8656">
            <v>31905.53</v>
          </cell>
          <cell r="E8656">
            <v>0.97157744000000001</v>
          </cell>
          <cell r="F8656" t="str">
            <v>Not an Outlier</v>
          </cell>
        </row>
        <row r="8657">
          <cell r="A8657">
            <v>12063.69</v>
          </cell>
          <cell r="B8657">
            <v>42811</v>
          </cell>
          <cell r="C8657">
            <v>308859</v>
          </cell>
          <cell r="D8657">
            <v>22275.41</v>
          </cell>
          <cell r="E8657">
            <v>0.93431480600000005</v>
          </cell>
          <cell r="F8657" t="str">
            <v>Not an Outlier</v>
          </cell>
        </row>
        <row r="8658">
          <cell r="A8658">
            <v>12074.01</v>
          </cell>
          <cell r="B8658">
            <v>42860</v>
          </cell>
          <cell r="C8658">
            <v>308849</v>
          </cell>
          <cell r="D8658">
            <v>21414.66</v>
          </cell>
          <cell r="E8658">
            <v>0.95392337800000004</v>
          </cell>
          <cell r="F8658" t="str">
            <v>Not an Outlier</v>
          </cell>
        </row>
        <row r="8659">
          <cell r="A8659">
            <v>12082.59</v>
          </cell>
          <cell r="B8659">
            <v>43455</v>
          </cell>
          <cell r="C8659">
            <v>308859</v>
          </cell>
          <cell r="D8659">
            <v>22528.39</v>
          </cell>
          <cell r="E8659">
            <v>0.96340349000000003</v>
          </cell>
          <cell r="F8659" t="str">
            <v>Not an Outlier</v>
          </cell>
        </row>
        <row r="8660">
          <cell r="A8660">
            <v>12100.3</v>
          </cell>
          <cell r="B8660">
            <v>42902</v>
          </cell>
          <cell r="C8660">
            <v>308863</v>
          </cell>
          <cell r="D8660">
            <v>19137.5</v>
          </cell>
          <cell r="E8660">
            <v>0.894568637</v>
          </cell>
          <cell r="F8660" t="str">
            <v>Not an Outlier</v>
          </cell>
        </row>
        <row r="8661">
          <cell r="A8661">
            <v>12101.08</v>
          </cell>
          <cell r="B8661">
            <v>42804</v>
          </cell>
          <cell r="C8661">
            <v>308849</v>
          </cell>
          <cell r="D8661">
            <v>23061.17</v>
          </cell>
          <cell r="E8661">
            <v>0.903082881</v>
          </cell>
          <cell r="F8661" t="str">
            <v>Not an Outlier</v>
          </cell>
        </row>
        <row r="8662">
          <cell r="A8662">
            <v>12106.17</v>
          </cell>
          <cell r="B8662">
            <v>42902</v>
          </cell>
          <cell r="C8662">
            <v>308983</v>
          </cell>
          <cell r="D8662">
            <v>12047.13</v>
          </cell>
          <cell r="E8662">
            <v>0.95262910999999995</v>
          </cell>
          <cell r="F8662" t="str">
            <v>Not an Outlier</v>
          </cell>
        </row>
        <row r="8663">
          <cell r="A8663">
            <v>12119.03</v>
          </cell>
          <cell r="B8663">
            <v>43182</v>
          </cell>
          <cell r="C8663">
            <v>308849</v>
          </cell>
          <cell r="D8663">
            <v>19717.75</v>
          </cell>
          <cell r="E8663">
            <v>0.95884434200000002</v>
          </cell>
          <cell r="F8663" t="str">
            <v>Not an Outlier</v>
          </cell>
        </row>
        <row r="8664">
          <cell r="A8664">
            <v>12129.41</v>
          </cell>
          <cell r="B8664">
            <v>42790</v>
          </cell>
          <cell r="C8664">
            <v>308859</v>
          </cell>
          <cell r="D8664">
            <v>25576.46</v>
          </cell>
          <cell r="E8664">
            <v>0.95513608999999999</v>
          </cell>
          <cell r="F8664" t="str">
            <v>Not an Outlier</v>
          </cell>
        </row>
        <row r="8665">
          <cell r="A8665">
            <v>12136.85</v>
          </cell>
          <cell r="B8665">
            <v>43147</v>
          </cell>
          <cell r="C8665">
            <v>308859</v>
          </cell>
          <cell r="D8665">
            <v>23473.58</v>
          </cell>
          <cell r="E8665">
            <v>0.97796333899999999</v>
          </cell>
          <cell r="F8665" t="str">
            <v>Not an Outlier</v>
          </cell>
        </row>
        <row r="8666">
          <cell r="A8666">
            <v>12138.58</v>
          </cell>
          <cell r="B8666">
            <v>43266</v>
          </cell>
          <cell r="C8666">
            <v>308859</v>
          </cell>
          <cell r="D8666">
            <v>22672.85</v>
          </cell>
          <cell r="E8666">
            <v>0.98512347199999994</v>
          </cell>
          <cell r="F8666" t="str">
            <v>Not an Outlier</v>
          </cell>
        </row>
        <row r="8667">
          <cell r="A8667">
            <v>12170.74</v>
          </cell>
          <cell r="B8667">
            <v>42832</v>
          </cell>
          <cell r="C8667">
            <v>308985</v>
          </cell>
          <cell r="D8667">
            <v>9135.1</v>
          </cell>
          <cell r="E8667">
            <v>0.96331207299999999</v>
          </cell>
          <cell r="F8667" t="str">
            <v>Not an Outlier</v>
          </cell>
        </row>
        <row r="8668">
          <cell r="A8668">
            <v>12182.94</v>
          </cell>
          <cell r="B8668">
            <v>42867</v>
          </cell>
          <cell r="C8668">
            <v>308863</v>
          </cell>
          <cell r="D8668">
            <v>23986.61</v>
          </cell>
          <cell r="E8668">
            <v>0.93726915600000005</v>
          </cell>
          <cell r="F8668" t="str">
            <v>Not an Outlier</v>
          </cell>
        </row>
        <row r="8669">
          <cell r="A8669">
            <v>12193.42</v>
          </cell>
          <cell r="B8669">
            <v>43392</v>
          </cell>
          <cell r="C8669">
            <v>308863</v>
          </cell>
          <cell r="D8669">
            <v>22028.15</v>
          </cell>
          <cell r="E8669">
            <v>0.94182425400000003</v>
          </cell>
          <cell r="F8669" t="str">
            <v>Not an Outlier</v>
          </cell>
        </row>
        <row r="8670">
          <cell r="A8670">
            <v>12197.62</v>
          </cell>
          <cell r="B8670">
            <v>42846</v>
          </cell>
          <cell r="C8670">
            <v>308863</v>
          </cell>
          <cell r="D8670">
            <v>24460.65</v>
          </cell>
          <cell r="E8670">
            <v>0.92704741000000002</v>
          </cell>
          <cell r="F8670" t="str">
            <v>Not an Outlier</v>
          </cell>
        </row>
        <row r="8671">
          <cell r="A8671">
            <v>12201.05</v>
          </cell>
          <cell r="B8671">
            <v>43035</v>
          </cell>
          <cell r="C8671">
            <v>308859</v>
          </cell>
          <cell r="D8671">
            <v>23684.48</v>
          </cell>
          <cell r="E8671">
            <v>0.96743979300000005</v>
          </cell>
          <cell r="F8671" t="str">
            <v>Not an Outlier</v>
          </cell>
        </row>
        <row r="8672">
          <cell r="A8672">
            <v>12218.94</v>
          </cell>
          <cell r="B8672">
            <v>43021</v>
          </cell>
          <cell r="C8672">
            <v>308863</v>
          </cell>
          <cell r="D8672">
            <v>28162.43</v>
          </cell>
          <cell r="E8672">
            <v>0.95298576700000004</v>
          </cell>
          <cell r="F8672" t="str">
            <v>Not an Outlier</v>
          </cell>
        </row>
        <row r="8673">
          <cell r="A8673">
            <v>12230.83</v>
          </cell>
          <cell r="B8673">
            <v>43301</v>
          </cell>
          <cell r="C8673">
            <v>308859</v>
          </cell>
          <cell r="D8673">
            <v>23489</v>
          </cell>
          <cell r="E8673">
            <v>0.98085241400000001</v>
          </cell>
          <cell r="F8673" t="str">
            <v>Not an Outlier</v>
          </cell>
        </row>
        <row r="8674">
          <cell r="A8674">
            <v>12234.04</v>
          </cell>
          <cell r="B8674">
            <v>43049</v>
          </cell>
          <cell r="C8674">
            <v>308849</v>
          </cell>
          <cell r="D8674">
            <v>18263.13</v>
          </cell>
          <cell r="E8674">
            <v>0.93664624600000002</v>
          </cell>
          <cell r="F8674" t="str">
            <v>Not an Outlier</v>
          </cell>
        </row>
        <row r="8675">
          <cell r="A8675">
            <v>12235.62</v>
          </cell>
          <cell r="B8675">
            <v>42783</v>
          </cell>
          <cell r="C8675">
            <v>308863</v>
          </cell>
          <cell r="D8675">
            <v>38854.879999999997</v>
          </cell>
          <cell r="E8675">
            <v>0.977058027</v>
          </cell>
          <cell r="F8675" t="str">
            <v>Not an Outlier</v>
          </cell>
        </row>
        <row r="8676">
          <cell r="A8676">
            <v>12237.24</v>
          </cell>
          <cell r="B8676">
            <v>42860</v>
          </cell>
          <cell r="C8676">
            <v>308859</v>
          </cell>
          <cell r="D8676">
            <v>20944.66</v>
          </cell>
          <cell r="E8676">
            <v>0.93641718500000004</v>
          </cell>
          <cell r="F8676" t="str">
            <v>Not an Outlier</v>
          </cell>
        </row>
        <row r="8677">
          <cell r="A8677">
            <v>12243.88</v>
          </cell>
          <cell r="B8677">
            <v>42881</v>
          </cell>
          <cell r="C8677">
            <v>308863</v>
          </cell>
          <cell r="D8677">
            <v>22248.79</v>
          </cell>
          <cell r="E8677">
            <v>0.92680010999999995</v>
          </cell>
          <cell r="F8677" t="str">
            <v>Not an Outlier</v>
          </cell>
        </row>
        <row r="8678">
          <cell r="A8678">
            <v>12243.99</v>
          </cell>
          <cell r="B8678">
            <v>43252</v>
          </cell>
          <cell r="C8678">
            <v>308859</v>
          </cell>
          <cell r="D8678">
            <v>24507.81</v>
          </cell>
          <cell r="E8678">
            <v>0.98923328700000002</v>
          </cell>
          <cell r="F8678" t="str">
            <v>Not an Outlier</v>
          </cell>
        </row>
        <row r="8679">
          <cell r="A8679">
            <v>12260.6</v>
          </cell>
          <cell r="B8679">
            <v>43182</v>
          </cell>
          <cell r="C8679">
            <v>308863</v>
          </cell>
          <cell r="D8679">
            <v>24801.65</v>
          </cell>
          <cell r="E8679">
            <v>0.94010110700000005</v>
          </cell>
          <cell r="F8679" t="str">
            <v>Not an Outlier</v>
          </cell>
        </row>
        <row r="8680">
          <cell r="A8680">
            <v>12282.17</v>
          </cell>
          <cell r="B8680">
            <v>42832</v>
          </cell>
          <cell r="C8680">
            <v>308849</v>
          </cell>
          <cell r="D8680">
            <v>20091.45</v>
          </cell>
          <cell r="E8680">
            <v>0.93541560199999996</v>
          </cell>
          <cell r="F8680" t="str">
            <v>Not an Outlier</v>
          </cell>
        </row>
        <row r="8681">
          <cell r="A8681">
            <v>12282.57</v>
          </cell>
          <cell r="B8681">
            <v>43217</v>
          </cell>
          <cell r="C8681">
            <v>308859</v>
          </cell>
          <cell r="D8681">
            <v>23577.200000000001</v>
          </cell>
          <cell r="E8681">
            <v>0.98767155699999998</v>
          </cell>
          <cell r="F8681" t="str">
            <v>Not an Outlier</v>
          </cell>
        </row>
        <row r="8682">
          <cell r="A8682">
            <v>12310.14</v>
          </cell>
          <cell r="B8682">
            <v>42881</v>
          </cell>
          <cell r="C8682">
            <v>308859</v>
          </cell>
          <cell r="D8682">
            <v>21391.66</v>
          </cell>
          <cell r="E8682">
            <v>0.95070289900000005</v>
          </cell>
          <cell r="F8682" t="str">
            <v>Not an Outlier</v>
          </cell>
        </row>
        <row r="8683">
          <cell r="A8683">
            <v>12351.51</v>
          </cell>
          <cell r="B8683">
            <v>43315</v>
          </cell>
          <cell r="C8683">
            <v>308859</v>
          </cell>
          <cell r="D8683">
            <v>22987.47</v>
          </cell>
          <cell r="E8683">
            <v>0.96862007500000002</v>
          </cell>
          <cell r="F8683" t="str">
            <v>Not an Outlier</v>
          </cell>
        </row>
        <row r="8684">
          <cell r="A8684">
            <v>12370.66</v>
          </cell>
          <cell r="B8684">
            <v>43042</v>
          </cell>
          <cell r="C8684">
            <v>308859</v>
          </cell>
          <cell r="D8684">
            <v>23374.2</v>
          </cell>
          <cell r="E8684">
            <v>0.97675477099999997</v>
          </cell>
          <cell r="F8684" t="str">
            <v>Not an Outlier</v>
          </cell>
        </row>
        <row r="8685">
          <cell r="A8685">
            <v>12409.51</v>
          </cell>
          <cell r="B8685">
            <v>42909</v>
          </cell>
          <cell r="C8685">
            <v>308859</v>
          </cell>
          <cell r="D8685">
            <v>19986.02</v>
          </cell>
          <cell r="E8685">
            <v>0.93190922099999995</v>
          </cell>
          <cell r="F8685" t="str">
            <v>Not an Outlier</v>
          </cell>
        </row>
        <row r="8686">
          <cell r="A8686">
            <v>12467.17</v>
          </cell>
          <cell r="B8686">
            <v>43049</v>
          </cell>
          <cell r="C8686">
            <v>308859</v>
          </cell>
          <cell r="D8686">
            <v>23771.86</v>
          </cell>
          <cell r="E8686">
            <v>0.97931020800000002</v>
          </cell>
          <cell r="F8686" t="str">
            <v>Not an Outlier</v>
          </cell>
        </row>
        <row r="8687">
          <cell r="A8687">
            <v>12480.64</v>
          </cell>
          <cell r="B8687">
            <v>42860</v>
          </cell>
          <cell r="C8687">
            <v>308985</v>
          </cell>
          <cell r="D8687">
            <v>7721.3</v>
          </cell>
          <cell r="E8687">
            <v>0.95878428199999999</v>
          </cell>
          <cell r="F8687" t="str">
            <v>Not an Outlier</v>
          </cell>
        </row>
        <row r="8688">
          <cell r="A8688">
            <v>12488.21</v>
          </cell>
          <cell r="B8688">
            <v>42818</v>
          </cell>
          <cell r="C8688">
            <v>308849</v>
          </cell>
          <cell r="D8688">
            <v>20787.36</v>
          </cell>
          <cell r="E8688">
            <v>0.96463786699999998</v>
          </cell>
          <cell r="F8688" t="str">
            <v>Not an Outlier</v>
          </cell>
        </row>
        <row r="8689">
          <cell r="A8689">
            <v>12501.96</v>
          </cell>
          <cell r="B8689">
            <v>43280</v>
          </cell>
          <cell r="C8689">
            <v>308859</v>
          </cell>
          <cell r="D8689">
            <v>23292.93</v>
          </cell>
          <cell r="E8689">
            <v>0.98126024700000003</v>
          </cell>
          <cell r="F8689" t="str">
            <v>Not an Outlier</v>
          </cell>
        </row>
        <row r="8690">
          <cell r="A8690">
            <v>12527.1</v>
          </cell>
          <cell r="B8690">
            <v>43238</v>
          </cell>
          <cell r="C8690">
            <v>308863</v>
          </cell>
          <cell r="D8690">
            <v>19948.759999999998</v>
          </cell>
          <cell r="E8690">
            <v>0.86452877500000003</v>
          </cell>
          <cell r="F8690" t="str">
            <v>Not an Outlier</v>
          </cell>
        </row>
        <row r="8691">
          <cell r="A8691">
            <v>12531.81</v>
          </cell>
          <cell r="B8691">
            <v>43028</v>
          </cell>
          <cell r="C8691">
            <v>308863</v>
          </cell>
          <cell r="D8691">
            <v>27656.46</v>
          </cell>
          <cell r="E8691">
            <v>0.949692231</v>
          </cell>
          <cell r="F8691" t="str">
            <v>Not an Outlier</v>
          </cell>
        </row>
        <row r="8692">
          <cell r="A8692">
            <v>12565.29</v>
          </cell>
          <cell r="B8692">
            <v>42790</v>
          </cell>
          <cell r="C8692">
            <v>308863</v>
          </cell>
          <cell r="D8692">
            <v>39249.800000000003</v>
          </cell>
          <cell r="E8692">
            <v>0.97499480999999999</v>
          </cell>
          <cell r="F8692" t="str">
            <v>Not an Outlier</v>
          </cell>
        </row>
        <row r="8693">
          <cell r="A8693">
            <v>12575.05</v>
          </cell>
          <cell r="B8693">
            <v>43203</v>
          </cell>
          <cell r="C8693">
            <v>308859</v>
          </cell>
          <cell r="D8693">
            <v>23816.97</v>
          </cell>
          <cell r="E8693">
            <v>0.98076706899999999</v>
          </cell>
          <cell r="F8693" t="str">
            <v>Not an Outlier</v>
          </cell>
        </row>
        <row r="8694">
          <cell r="A8694">
            <v>12575.3</v>
          </cell>
          <cell r="B8694">
            <v>42888</v>
          </cell>
          <cell r="C8694">
            <v>308859</v>
          </cell>
          <cell r="D8694">
            <v>20537.37</v>
          </cell>
          <cell r="E8694">
            <v>0.95640066999999995</v>
          </cell>
          <cell r="F8694" t="str">
            <v>Not an Outlier</v>
          </cell>
        </row>
        <row r="8695">
          <cell r="A8695">
            <v>12578.65</v>
          </cell>
          <cell r="B8695">
            <v>43056</v>
          </cell>
          <cell r="C8695">
            <v>308859</v>
          </cell>
          <cell r="D8695">
            <v>24489.5</v>
          </cell>
          <cell r="E8695">
            <v>0.98022512699999997</v>
          </cell>
          <cell r="F8695" t="str">
            <v>Not an Outlier</v>
          </cell>
        </row>
        <row r="8696">
          <cell r="A8696">
            <v>12610.67</v>
          </cell>
          <cell r="B8696">
            <v>42951</v>
          </cell>
          <cell r="C8696">
            <v>308863</v>
          </cell>
          <cell r="D8696">
            <v>21785.51</v>
          </cell>
          <cell r="E8696">
            <v>0.92135950300000002</v>
          </cell>
          <cell r="F8696" t="str">
            <v>Not an Outlier</v>
          </cell>
        </row>
        <row r="8697">
          <cell r="A8697">
            <v>12615.54</v>
          </cell>
          <cell r="B8697">
            <v>42832</v>
          </cell>
          <cell r="C8697">
            <v>308863</v>
          </cell>
          <cell r="D8697">
            <v>27221.31</v>
          </cell>
          <cell r="E8697">
            <v>0.96313806099999999</v>
          </cell>
          <cell r="F8697" t="str">
            <v>Not an Outlier</v>
          </cell>
        </row>
        <row r="8698">
          <cell r="A8698">
            <v>12641.43</v>
          </cell>
          <cell r="B8698">
            <v>43462</v>
          </cell>
          <cell r="C8698">
            <v>308834</v>
          </cell>
          <cell r="D8698">
            <v>25872.94</v>
          </cell>
          <cell r="E8698">
            <v>0.95235428300000002</v>
          </cell>
          <cell r="F8698" t="str">
            <v>Not an Outlier</v>
          </cell>
        </row>
        <row r="8699">
          <cell r="A8699">
            <v>12642.6</v>
          </cell>
          <cell r="B8699">
            <v>43350</v>
          </cell>
          <cell r="C8699">
            <v>308859</v>
          </cell>
          <cell r="D8699">
            <v>22421.279999999999</v>
          </cell>
          <cell r="E8699">
            <v>0.97519199599999995</v>
          </cell>
          <cell r="F8699" t="str">
            <v>Not an Outlier</v>
          </cell>
        </row>
        <row r="8700">
          <cell r="A8700">
            <v>12666.95</v>
          </cell>
          <cell r="B8700">
            <v>43245</v>
          </cell>
          <cell r="C8700">
            <v>308859</v>
          </cell>
          <cell r="D8700">
            <v>24723.97</v>
          </cell>
          <cell r="E8700">
            <v>0.980849266</v>
          </cell>
          <cell r="F8700" t="str">
            <v>Not an Outlier</v>
          </cell>
        </row>
        <row r="8701">
          <cell r="A8701">
            <v>12668.81</v>
          </cell>
          <cell r="B8701">
            <v>42818</v>
          </cell>
          <cell r="C8701">
            <v>308863</v>
          </cell>
          <cell r="D8701">
            <v>32979.269999999997</v>
          </cell>
          <cell r="E8701">
            <v>0.98440694100000004</v>
          </cell>
          <cell r="F8701" t="str">
            <v>Not an Outlier</v>
          </cell>
        </row>
        <row r="8702">
          <cell r="A8702">
            <v>12684.86</v>
          </cell>
          <cell r="B8702">
            <v>42839</v>
          </cell>
          <cell r="C8702">
            <v>308863</v>
          </cell>
          <cell r="D8702">
            <v>25108.67</v>
          </cell>
          <cell r="E8702">
            <v>0.94979903799999998</v>
          </cell>
          <cell r="F8702" t="str">
            <v>Not an Outlier</v>
          </cell>
        </row>
        <row r="8703">
          <cell r="A8703">
            <v>12692.72</v>
          </cell>
          <cell r="B8703">
            <v>43133</v>
          </cell>
          <cell r="C8703">
            <v>308859</v>
          </cell>
          <cell r="D8703">
            <v>22988.3</v>
          </cell>
          <cell r="E8703">
            <v>0.97672605999999995</v>
          </cell>
          <cell r="F8703" t="str">
            <v>Not an Outlier</v>
          </cell>
        </row>
        <row r="8704">
          <cell r="A8704">
            <v>12694.84</v>
          </cell>
          <cell r="B8704">
            <v>43469</v>
          </cell>
          <cell r="C8704">
            <v>308847</v>
          </cell>
          <cell r="D8704">
            <v>27013.97</v>
          </cell>
          <cell r="E8704">
            <v>0.97826908199999996</v>
          </cell>
          <cell r="F8704" t="str">
            <v>Not an Outlier</v>
          </cell>
        </row>
        <row r="8705">
          <cell r="A8705">
            <v>12697.45</v>
          </cell>
          <cell r="B8705">
            <v>42804</v>
          </cell>
          <cell r="C8705">
            <v>308863</v>
          </cell>
          <cell r="D8705">
            <v>35891.449999999997</v>
          </cell>
          <cell r="E8705">
            <v>0.96764975799999997</v>
          </cell>
          <cell r="F8705" t="str">
            <v>Not an Outlier</v>
          </cell>
        </row>
        <row r="8706">
          <cell r="A8706">
            <v>12731.91</v>
          </cell>
          <cell r="B8706">
            <v>43420</v>
          </cell>
          <cell r="C8706">
            <v>308859</v>
          </cell>
          <cell r="D8706">
            <v>21680.97</v>
          </cell>
          <cell r="E8706">
            <v>0.96762779499999996</v>
          </cell>
          <cell r="F8706" t="str">
            <v>Not an Outlier</v>
          </cell>
        </row>
        <row r="8707">
          <cell r="A8707">
            <v>12765.78</v>
          </cell>
          <cell r="B8707">
            <v>43049</v>
          </cell>
          <cell r="C8707">
            <v>308863</v>
          </cell>
          <cell r="D8707">
            <v>26825.96</v>
          </cell>
          <cell r="E8707">
            <v>0.967971358</v>
          </cell>
          <cell r="F8707" t="str">
            <v>Not an Outlier</v>
          </cell>
        </row>
        <row r="8708">
          <cell r="A8708">
            <v>12766.32</v>
          </cell>
          <cell r="B8708">
            <v>43168</v>
          </cell>
          <cell r="C8708">
            <v>308859</v>
          </cell>
          <cell r="D8708">
            <v>23053.02</v>
          </cell>
          <cell r="E8708">
            <v>0.97986291000000003</v>
          </cell>
          <cell r="F8708" t="str">
            <v>Not an Outlier</v>
          </cell>
        </row>
        <row r="8709">
          <cell r="A8709">
            <v>12768.94</v>
          </cell>
          <cell r="B8709">
            <v>43035</v>
          </cell>
          <cell r="C8709">
            <v>308863</v>
          </cell>
          <cell r="D8709">
            <v>26113.52</v>
          </cell>
          <cell r="E8709">
            <v>0.944175557</v>
          </cell>
          <cell r="F8709" t="str">
            <v>Not an Outlier</v>
          </cell>
        </row>
        <row r="8710">
          <cell r="A8710">
            <v>12772.81</v>
          </cell>
          <cell r="B8710">
            <v>42937</v>
          </cell>
          <cell r="C8710">
            <v>308859</v>
          </cell>
          <cell r="D8710">
            <v>20930.66</v>
          </cell>
          <cell r="E8710">
            <v>0.95673097500000004</v>
          </cell>
          <cell r="F8710" t="str">
            <v>Not an Outlier</v>
          </cell>
        </row>
        <row r="8711">
          <cell r="A8711">
            <v>12801.45</v>
          </cell>
          <cell r="B8711">
            <v>43364</v>
          </cell>
          <cell r="C8711">
            <v>308863</v>
          </cell>
          <cell r="D8711">
            <v>24892.43</v>
          </cell>
          <cell r="E8711">
            <v>0.94398984699999999</v>
          </cell>
          <cell r="F8711" t="str">
            <v>Not an Outlier</v>
          </cell>
        </row>
        <row r="8712">
          <cell r="A8712">
            <v>12803.19</v>
          </cell>
          <cell r="B8712">
            <v>42916</v>
          </cell>
          <cell r="C8712">
            <v>308859</v>
          </cell>
          <cell r="D8712">
            <v>21029.73</v>
          </cell>
          <cell r="E8712">
            <v>0.94313873999999998</v>
          </cell>
          <cell r="F8712" t="str">
            <v>Not an Outlier</v>
          </cell>
        </row>
        <row r="8713">
          <cell r="A8713">
            <v>12833.56</v>
          </cell>
          <cell r="B8713">
            <v>43273</v>
          </cell>
          <cell r="C8713">
            <v>308863</v>
          </cell>
          <cell r="D8713">
            <v>22958.27</v>
          </cell>
          <cell r="E8713">
            <v>0.897596799</v>
          </cell>
          <cell r="F8713" t="str">
            <v>Not an Outlier</v>
          </cell>
        </row>
        <row r="8714">
          <cell r="A8714">
            <v>12841.09</v>
          </cell>
          <cell r="B8714">
            <v>43462</v>
          </cell>
          <cell r="C8714">
            <v>308683</v>
          </cell>
          <cell r="D8714">
            <v>32399.48</v>
          </cell>
          <cell r="E8714">
            <v>0.93935723000000004</v>
          </cell>
          <cell r="F8714" t="str">
            <v>Not an Outlier</v>
          </cell>
        </row>
        <row r="8715">
          <cell r="A8715">
            <v>12859.99</v>
          </cell>
          <cell r="B8715">
            <v>42888</v>
          </cell>
          <cell r="C8715">
            <v>308981</v>
          </cell>
          <cell r="D8715">
            <v>12398.61</v>
          </cell>
          <cell r="E8715">
            <v>0.95625408899999997</v>
          </cell>
          <cell r="F8715" t="str">
            <v>Not an Outlier</v>
          </cell>
        </row>
        <row r="8716">
          <cell r="A8716">
            <v>12867.06</v>
          </cell>
          <cell r="B8716">
            <v>43462</v>
          </cell>
          <cell r="C8716">
            <v>308858</v>
          </cell>
          <cell r="D8716">
            <v>24773.279999999999</v>
          </cell>
          <cell r="E8716">
            <v>0.90763718299999996</v>
          </cell>
          <cell r="F8716" t="str">
            <v>Not an Outlier</v>
          </cell>
        </row>
        <row r="8717">
          <cell r="A8717">
            <v>12871.48</v>
          </cell>
          <cell r="B8717">
            <v>42888</v>
          </cell>
          <cell r="C8717">
            <v>308978</v>
          </cell>
          <cell r="D8717">
            <v>22514.33</v>
          </cell>
          <cell r="E8717">
            <v>0.94233087299999996</v>
          </cell>
          <cell r="F8717" t="str">
            <v>Not an Outlier</v>
          </cell>
        </row>
        <row r="8718">
          <cell r="A8718">
            <v>12886.47</v>
          </cell>
          <cell r="B8718">
            <v>42958</v>
          </cell>
          <cell r="C8718">
            <v>308863</v>
          </cell>
          <cell r="D8718">
            <v>22570.13</v>
          </cell>
          <cell r="E8718">
            <v>0.93339478499999995</v>
          </cell>
          <cell r="F8718" t="str">
            <v>Not an Outlier</v>
          </cell>
        </row>
        <row r="8719">
          <cell r="A8719">
            <v>12897.32</v>
          </cell>
          <cell r="B8719">
            <v>42811</v>
          </cell>
          <cell r="C8719">
            <v>308849</v>
          </cell>
          <cell r="D8719">
            <v>21889.25</v>
          </cell>
          <cell r="E8719">
            <v>0.92225168199999996</v>
          </cell>
          <cell r="F8719" t="str">
            <v>Not an Outlier</v>
          </cell>
        </row>
        <row r="8720">
          <cell r="A8720">
            <v>12897.62</v>
          </cell>
          <cell r="B8720">
            <v>42797</v>
          </cell>
          <cell r="C8720">
            <v>308849</v>
          </cell>
          <cell r="D8720">
            <v>24931.07</v>
          </cell>
          <cell r="E8720">
            <v>0.90035628400000001</v>
          </cell>
          <cell r="F8720" t="str">
            <v>Not an Outlier</v>
          </cell>
        </row>
        <row r="8721">
          <cell r="A8721">
            <v>12905.67</v>
          </cell>
          <cell r="B8721">
            <v>43154</v>
          </cell>
          <cell r="C8721">
            <v>308859</v>
          </cell>
          <cell r="D8721">
            <v>23057.38</v>
          </cell>
          <cell r="E8721">
            <v>0.98200001400000003</v>
          </cell>
          <cell r="F8721" t="str">
            <v>Not an Outlier</v>
          </cell>
        </row>
        <row r="8722">
          <cell r="A8722">
            <v>12913.2</v>
          </cell>
          <cell r="B8722">
            <v>42818</v>
          </cell>
          <cell r="C8722">
            <v>308859</v>
          </cell>
          <cell r="D8722">
            <v>21614.69</v>
          </cell>
          <cell r="E8722">
            <v>0.95704709300000002</v>
          </cell>
          <cell r="F8722" t="str">
            <v>Not an Outlier</v>
          </cell>
        </row>
        <row r="8723">
          <cell r="A8723">
            <v>12920.59</v>
          </cell>
          <cell r="B8723">
            <v>43399</v>
          </cell>
          <cell r="C8723">
            <v>308847</v>
          </cell>
          <cell r="D8723">
            <v>18987.82</v>
          </cell>
          <cell r="E8723">
            <v>0.97103570900000002</v>
          </cell>
          <cell r="F8723" t="str">
            <v>Not an Outlier</v>
          </cell>
        </row>
        <row r="8724">
          <cell r="A8724">
            <v>12926.26</v>
          </cell>
          <cell r="B8724">
            <v>43210</v>
          </cell>
          <cell r="C8724">
            <v>308859</v>
          </cell>
          <cell r="D8724">
            <v>23751.66</v>
          </cell>
          <cell r="E8724">
            <v>0.98898669800000005</v>
          </cell>
          <cell r="F8724" t="str">
            <v>Not an Outlier</v>
          </cell>
        </row>
        <row r="8725">
          <cell r="A8725">
            <v>12988.52</v>
          </cell>
          <cell r="B8725">
            <v>43448</v>
          </cell>
          <cell r="C8725">
            <v>308847</v>
          </cell>
          <cell r="D8725">
            <v>21698.68</v>
          </cell>
          <cell r="E8725">
            <v>0.98415563699999997</v>
          </cell>
          <cell r="F8725" t="str">
            <v>Not an Outlier</v>
          </cell>
        </row>
        <row r="8726">
          <cell r="A8726">
            <v>13023.08</v>
          </cell>
          <cell r="B8726">
            <v>43014</v>
          </cell>
          <cell r="C8726">
            <v>308863</v>
          </cell>
          <cell r="D8726">
            <v>27255.98</v>
          </cell>
          <cell r="E8726">
            <v>0.95775443800000004</v>
          </cell>
          <cell r="F8726" t="str">
            <v>Not an Outlier</v>
          </cell>
        </row>
        <row r="8727">
          <cell r="A8727">
            <v>13033.18</v>
          </cell>
          <cell r="B8727">
            <v>43196</v>
          </cell>
          <cell r="C8727">
            <v>308863</v>
          </cell>
          <cell r="D8727">
            <v>22208.74</v>
          </cell>
          <cell r="E8727">
            <v>0.91326923699999996</v>
          </cell>
          <cell r="F8727" t="str">
            <v>Not an Outlier</v>
          </cell>
        </row>
        <row r="8728">
          <cell r="A8728">
            <v>13035.76</v>
          </cell>
          <cell r="B8728">
            <v>42979</v>
          </cell>
          <cell r="C8728">
            <v>308863</v>
          </cell>
          <cell r="D8728">
            <v>23812.39</v>
          </cell>
          <cell r="E8728">
            <v>0.93380695199999997</v>
          </cell>
          <cell r="F8728" t="str">
            <v>Not an Outlier</v>
          </cell>
        </row>
        <row r="8729">
          <cell r="A8729">
            <v>13037.1</v>
          </cell>
          <cell r="B8729">
            <v>43161</v>
          </cell>
          <cell r="C8729">
            <v>308859</v>
          </cell>
          <cell r="D8729">
            <v>23339.86</v>
          </cell>
          <cell r="E8729">
            <v>0.98430150999999999</v>
          </cell>
          <cell r="F8729" t="str">
            <v>Not an Outlier</v>
          </cell>
        </row>
        <row r="8730">
          <cell r="A8730">
            <v>13039.55</v>
          </cell>
          <cell r="B8730">
            <v>42951</v>
          </cell>
          <cell r="C8730">
            <v>308859</v>
          </cell>
          <cell r="D8730">
            <v>20035.79</v>
          </cell>
          <cell r="E8730">
            <v>0.94665665600000004</v>
          </cell>
          <cell r="F8730" t="str">
            <v>Not an Outlier</v>
          </cell>
        </row>
        <row r="8731">
          <cell r="A8731">
            <v>13068.32</v>
          </cell>
          <cell r="B8731">
            <v>42979</v>
          </cell>
          <cell r="C8731">
            <v>308859</v>
          </cell>
          <cell r="D8731">
            <v>21183.4</v>
          </cell>
          <cell r="E8731">
            <v>0.95403252599999999</v>
          </cell>
          <cell r="F8731" t="str">
            <v>Not an Outlier</v>
          </cell>
        </row>
        <row r="8732">
          <cell r="A8732">
            <v>13079.75</v>
          </cell>
          <cell r="B8732">
            <v>42790</v>
          </cell>
          <cell r="C8732">
            <v>308849</v>
          </cell>
          <cell r="D8732">
            <v>25062.11</v>
          </cell>
          <cell r="E8732">
            <v>0.91010593299999998</v>
          </cell>
          <cell r="F8732" t="str">
            <v>Not an Outlier</v>
          </cell>
        </row>
        <row r="8733">
          <cell r="A8733">
            <v>13084.86</v>
          </cell>
          <cell r="B8733">
            <v>43371</v>
          </cell>
          <cell r="C8733">
            <v>308863</v>
          </cell>
          <cell r="D8733">
            <v>26581.35</v>
          </cell>
          <cell r="E8733">
            <v>0.93455897899999996</v>
          </cell>
          <cell r="F8733" t="str">
            <v>Not an Outlier</v>
          </cell>
        </row>
        <row r="8734">
          <cell r="A8734">
            <v>13129.21</v>
          </cell>
          <cell r="B8734">
            <v>43378</v>
          </cell>
          <cell r="C8734">
            <v>308863</v>
          </cell>
          <cell r="D8734">
            <v>25453.919999999998</v>
          </cell>
          <cell r="E8734">
            <v>0.95005840500000005</v>
          </cell>
          <cell r="F8734" t="str">
            <v>Not an Outlier</v>
          </cell>
        </row>
        <row r="8735">
          <cell r="A8735">
            <v>13135.31</v>
          </cell>
          <cell r="B8735">
            <v>42825</v>
          </cell>
          <cell r="C8735">
            <v>308859</v>
          </cell>
          <cell r="D8735">
            <v>20411.099999999999</v>
          </cell>
          <cell r="E8735">
            <v>0.94649150400000004</v>
          </cell>
          <cell r="F8735" t="str">
            <v>Not an Outlier</v>
          </cell>
        </row>
        <row r="8736">
          <cell r="A8736">
            <v>13151.71</v>
          </cell>
          <cell r="B8736">
            <v>43189</v>
          </cell>
          <cell r="C8736">
            <v>308859</v>
          </cell>
          <cell r="D8736">
            <v>22607.23</v>
          </cell>
          <cell r="E8736">
            <v>0.97928753599999996</v>
          </cell>
          <cell r="F8736" t="str">
            <v>Not an Outlier</v>
          </cell>
        </row>
        <row r="8737">
          <cell r="A8737">
            <v>13162.19</v>
          </cell>
          <cell r="B8737">
            <v>43287</v>
          </cell>
          <cell r="C8737">
            <v>308863</v>
          </cell>
          <cell r="D8737">
            <v>24208.87</v>
          </cell>
          <cell r="E8737">
            <v>0.95011177400000002</v>
          </cell>
          <cell r="F8737" t="str">
            <v>Not an Outlier</v>
          </cell>
        </row>
        <row r="8738">
          <cell r="A8738">
            <v>13162.38</v>
          </cell>
          <cell r="B8738">
            <v>42993</v>
          </cell>
          <cell r="C8738">
            <v>308863</v>
          </cell>
          <cell r="D8738">
            <v>22214.02</v>
          </cell>
          <cell r="E8738">
            <v>0.93405425200000003</v>
          </cell>
          <cell r="F8738" t="str">
            <v>Not an Outlier</v>
          </cell>
        </row>
        <row r="8739">
          <cell r="A8739">
            <v>13188.65</v>
          </cell>
          <cell r="B8739">
            <v>43175</v>
          </cell>
          <cell r="C8739">
            <v>308859</v>
          </cell>
          <cell r="D8739">
            <v>23360.720000000001</v>
          </cell>
          <cell r="E8739">
            <v>0.97484893699999997</v>
          </cell>
          <cell r="F8739" t="str">
            <v>Not an Outlier</v>
          </cell>
        </row>
        <row r="8740">
          <cell r="A8740">
            <v>13201.59</v>
          </cell>
          <cell r="B8740">
            <v>42825</v>
          </cell>
          <cell r="C8740">
            <v>308863</v>
          </cell>
          <cell r="D8740">
            <v>29805.26</v>
          </cell>
          <cell r="E8740">
            <v>0.97080271600000001</v>
          </cell>
          <cell r="F8740" t="str">
            <v>Not an Outlier</v>
          </cell>
        </row>
        <row r="8741">
          <cell r="A8741">
            <v>13201.59</v>
          </cell>
          <cell r="B8741">
            <v>43245</v>
          </cell>
          <cell r="C8741">
            <v>308863</v>
          </cell>
          <cell r="D8741">
            <v>22936.93</v>
          </cell>
          <cell r="E8741">
            <v>0.89784296299999999</v>
          </cell>
          <cell r="F8741" t="str">
            <v>Not an Outlier</v>
          </cell>
        </row>
        <row r="8742">
          <cell r="A8742">
            <v>13206.55</v>
          </cell>
          <cell r="B8742">
            <v>42923</v>
          </cell>
          <cell r="C8742">
            <v>308859</v>
          </cell>
          <cell r="D8742">
            <v>20028.91</v>
          </cell>
          <cell r="E8742">
            <v>0.95460648000000003</v>
          </cell>
          <cell r="F8742" t="str">
            <v>Not an Outlier</v>
          </cell>
        </row>
        <row r="8743">
          <cell r="A8743">
            <v>13238.36</v>
          </cell>
          <cell r="B8743">
            <v>42944</v>
          </cell>
          <cell r="C8743">
            <v>308859</v>
          </cell>
          <cell r="D8743">
            <v>21375.83</v>
          </cell>
          <cell r="E8743">
            <v>0.95681355199999996</v>
          </cell>
          <cell r="F8743" t="str">
            <v>Not an Outlier</v>
          </cell>
        </row>
        <row r="8744">
          <cell r="A8744">
            <v>13250.15</v>
          </cell>
          <cell r="B8744">
            <v>42797</v>
          </cell>
          <cell r="C8744">
            <v>308859</v>
          </cell>
          <cell r="D8744">
            <v>24629.439999999999</v>
          </cell>
          <cell r="E8744">
            <v>0.95017864200000002</v>
          </cell>
          <cell r="F8744" t="str">
            <v>Not an Outlier</v>
          </cell>
        </row>
        <row r="8745">
          <cell r="A8745">
            <v>13260.23</v>
          </cell>
          <cell r="B8745">
            <v>43385</v>
          </cell>
          <cell r="C8745">
            <v>308863</v>
          </cell>
          <cell r="D8745">
            <v>23231.54</v>
          </cell>
          <cell r="E8745">
            <v>0.95111648599999998</v>
          </cell>
          <cell r="F8745" t="str">
            <v>Not an Outlier</v>
          </cell>
        </row>
        <row r="8746">
          <cell r="A8746">
            <v>13267.27</v>
          </cell>
          <cell r="B8746">
            <v>43266</v>
          </cell>
          <cell r="C8746">
            <v>308863</v>
          </cell>
          <cell r="D8746">
            <v>21687.89</v>
          </cell>
          <cell r="E8746">
            <v>0.91761813299999995</v>
          </cell>
          <cell r="F8746" t="str">
            <v>Not an Outlier</v>
          </cell>
        </row>
        <row r="8747">
          <cell r="A8747">
            <v>13288.34</v>
          </cell>
          <cell r="B8747">
            <v>43301</v>
          </cell>
          <cell r="C8747">
            <v>308863</v>
          </cell>
          <cell r="D8747">
            <v>27808.400000000001</v>
          </cell>
          <cell r="E8747">
            <v>0.94420841700000002</v>
          </cell>
          <cell r="F8747" t="str">
            <v>Not an Outlier</v>
          </cell>
        </row>
        <row r="8748">
          <cell r="A8748">
            <v>13307.84</v>
          </cell>
          <cell r="B8748">
            <v>42958</v>
          </cell>
          <cell r="C8748">
            <v>308859</v>
          </cell>
          <cell r="D8748">
            <v>20550.52</v>
          </cell>
          <cell r="E8748">
            <v>0.95095062799999996</v>
          </cell>
          <cell r="F8748" t="str">
            <v>Not an Outlier</v>
          </cell>
        </row>
        <row r="8749">
          <cell r="A8749">
            <v>13326.34</v>
          </cell>
          <cell r="B8749">
            <v>42839</v>
          </cell>
          <cell r="C8749">
            <v>308978</v>
          </cell>
          <cell r="D8749">
            <v>22212.35</v>
          </cell>
          <cell r="E8749">
            <v>0.95229956599999999</v>
          </cell>
          <cell r="F8749" t="str">
            <v>Not an Outlier</v>
          </cell>
        </row>
        <row r="8750">
          <cell r="A8750">
            <v>13342.16</v>
          </cell>
          <cell r="B8750">
            <v>42839</v>
          </cell>
          <cell r="C8750">
            <v>308985</v>
          </cell>
          <cell r="D8750">
            <v>8698.9500000000007</v>
          </cell>
          <cell r="E8750">
            <v>0.96232892000000003</v>
          </cell>
          <cell r="F8750" t="str">
            <v>Not an Outlier</v>
          </cell>
        </row>
        <row r="8751">
          <cell r="A8751">
            <v>13356.68</v>
          </cell>
          <cell r="B8751">
            <v>43392</v>
          </cell>
          <cell r="C8751">
            <v>308847</v>
          </cell>
          <cell r="D8751">
            <v>18498.52</v>
          </cell>
          <cell r="E8751">
            <v>0.96955872499999995</v>
          </cell>
          <cell r="F8751" t="str">
            <v>Not an Outlier</v>
          </cell>
        </row>
        <row r="8752">
          <cell r="A8752">
            <v>13381.62</v>
          </cell>
          <cell r="B8752">
            <v>42797</v>
          </cell>
          <cell r="C8752">
            <v>308863</v>
          </cell>
          <cell r="D8752">
            <v>38793.769999999997</v>
          </cell>
          <cell r="E8752">
            <v>0.96731964299999995</v>
          </cell>
          <cell r="F8752" t="str">
            <v>Not an Outlier</v>
          </cell>
        </row>
        <row r="8753">
          <cell r="A8753">
            <v>13432.04</v>
          </cell>
          <cell r="B8753">
            <v>43364</v>
          </cell>
          <cell r="C8753">
            <v>308847</v>
          </cell>
          <cell r="D8753">
            <v>17180.099999999999</v>
          </cell>
          <cell r="E8753">
            <v>0.85525768400000002</v>
          </cell>
          <cell r="F8753" t="str">
            <v>Not an Outlier</v>
          </cell>
        </row>
        <row r="8754">
          <cell r="A8754">
            <v>13442.81</v>
          </cell>
          <cell r="B8754">
            <v>43168</v>
          </cell>
          <cell r="C8754">
            <v>308863</v>
          </cell>
          <cell r="D8754">
            <v>26000.35</v>
          </cell>
          <cell r="E8754">
            <v>0.94748602500000001</v>
          </cell>
          <cell r="F8754" t="str">
            <v>Not an Outlier</v>
          </cell>
        </row>
        <row r="8755">
          <cell r="A8755">
            <v>13445.04</v>
          </cell>
          <cell r="B8755">
            <v>43175</v>
          </cell>
          <cell r="C8755">
            <v>308863</v>
          </cell>
          <cell r="D8755">
            <v>25937.47</v>
          </cell>
          <cell r="E8755">
            <v>0.93739330300000001</v>
          </cell>
          <cell r="F8755" t="str">
            <v>Not an Outlier</v>
          </cell>
        </row>
        <row r="8756">
          <cell r="A8756">
            <v>13462.24</v>
          </cell>
          <cell r="B8756">
            <v>43280</v>
          </cell>
          <cell r="C8756">
            <v>308863</v>
          </cell>
          <cell r="D8756">
            <v>22638.799999999999</v>
          </cell>
          <cell r="E8756">
            <v>0.89858145499999997</v>
          </cell>
          <cell r="F8756" t="str">
            <v>Not an Outlier</v>
          </cell>
        </row>
        <row r="8757">
          <cell r="A8757">
            <v>13522.44</v>
          </cell>
          <cell r="B8757">
            <v>42874</v>
          </cell>
          <cell r="C8757">
            <v>308863</v>
          </cell>
          <cell r="D8757">
            <v>21880.799999999999</v>
          </cell>
          <cell r="E8757">
            <v>0.94097866100000005</v>
          </cell>
          <cell r="F8757" t="str">
            <v>Not an Outlier</v>
          </cell>
        </row>
        <row r="8758">
          <cell r="A8758">
            <v>13548.86</v>
          </cell>
          <cell r="B8758">
            <v>43406</v>
          </cell>
          <cell r="C8758">
            <v>308847</v>
          </cell>
          <cell r="D8758">
            <v>20595.8</v>
          </cell>
          <cell r="E8758">
            <v>0.96775352299999995</v>
          </cell>
          <cell r="F8758" t="str">
            <v>Not an Outlier</v>
          </cell>
        </row>
        <row r="8759">
          <cell r="A8759">
            <v>13572.19</v>
          </cell>
          <cell r="B8759">
            <v>43098</v>
          </cell>
          <cell r="C8759">
            <v>308847</v>
          </cell>
          <cell r="D8759">
            <v>17676.060000000001</v>
          </cell>
          <cell r="E8759">
            <v>0.95640494099999995</v>
          </cell>
          <cell r="F8759" t="str">
            <v>Not an Outlier</v>
          </cell>
        </row>
        <row r="8760">
          <cell r="A8760">
            <v>13661.57</v>
          </cell>
          <cell r="B8760">
            <v>42853</v>
          </cell>
          <cell r="C8760">
            <v>308863</v>
          </cell>
          <cell r="D8760">
            <v>23643.7</v>
          </cell>
          <cell r="E8760">
            <v>0.92680010999999995</v>
          </cell>
          <cell r="F8760" t="str">
            <v>Not an Outlier</v>
          </cell>
        </row>
        <row r="8761">
          <cell r="A8761">
            <v>13741.45</v>
          </cell>
          <cell r="B8761">
            <v>43399</v>
          </cell>
          <cell r="C8761">
            <v>308863</v>
          </cell>
          <cell r="D8761">
            <v>21315.3</v>
          </cell>
          <cell r="E8761">
            <v>0.93501371799999999</v>
          </cell>
          <cell r="F8761" t="str">
            <v>Not an Outlier</v>
          </cell>
        </row>
        <row r="8762">
          <cell r="A8762">
            <v>13803.59</v>
          </cell>
          <cell r="B8762">
            <v>43259</v>
          </cell>
          <cell r="C8762">
            <v>308863</v>
          </cell>
          <cell r="D8762">
            <v>22884.880000000001</v>
          </cell>
          <cell r="E8762">
            <v>0.89923789200000004</v>
          </cell>
          <cell r="F8762" t="str">
            <v>Not an Outlier</v>
          </cell>
        </row>
        <row r="8763">
          <cell r="A8763">
            <v>13820.08</v>
          </cell>
          <cell r="B8763">
            <v>43413</v>
          </cell>
          <cell r="C8763">
            <v>308847</v>
          </cell>
          <cell r="D8763">
            <v>20219.29</v>
          </cell>
          <cell r="E8763">
            <v>0.98384004999999997</v>
          </cell>
          <cell r="F8763" t="str">
            <v>Not an Outlier</v>
          </cell>
        </row>
        <row r="8764">
          <cell r="A8764">
            <v>13824.81</v>
          </cell>
          <cell r="B8764">
            <v>42860</v>
          </cell>
          <cell r="C8764">
            <v>308863</v>
          </cell>
          <cell r="D8764">
            <v>23000.02</v>
          </cell>
          <cell r="E8764">
            <v>0.92589334199999995</v>
          </cell>
          <cell r="F8764" t="str">
            <v>Not an Outlier</v>
          </cell>
        </row>
        <row r="8765">
          <cell r="A8765">
            <v>13873.02</v>
          </cell>
          <cell r="B8765">
            <v>43427</v>
          </cell>
          <cell r="C8765">
            <v>308847</v>
          </cell>
          <cell r="D8765">
            <v>20186.88</v>
          </cell>
          <cell r="E8765">
            <v>0.98374083700000003</v>
          </cell>
          <cell r="F8765" t="str">
            <v>Not an Outlier</v>
          </cell>
        </row>
        <row r="8766">
          <cell r="A8766">
            <v>13879.9</v>
          </cell>
          <cell r="B8766">
            <v>43455</v>
          </cell>
          <cell r="C8766">
            <v>308847</v>
          </cell>
          <cell r="D8766">
            <v>21902.78</v>
          </cell>
          <cell r="E8766">
            <v>0.97569371599999999</v>
          </cell>
          <cell r="F8766" t="str">
            <v>Not an Outlier</v>
          </cell>
        </row>
        <row r="8767">
          <cell r="A8767">
            <v>13924.68</v>
          </cell>
          <cell r="B8767">
            <v>43357</v>
          </cell>
          <cell r="C8767">
            <v>308863</v>
          </cell>
          <cell r="D8767">
            <v>24434.48</v>
          </cell>
          <cell r="E8767">
            <v>0.95415878300000001</v>
          </cell>
          <cell r="F8767" t="str">
            <v>Not an Outlier</v>
          </cell>
        </row>
        <row r="8768">
          <cell r="A8768">
            <v>13941.3</v>
          </cell>
          <cell r="B8768">
            <v>43252</v>
          </cell>
          <cell r="C8768">
            <v>308863</v>
          </cell>
          <cell r="D8768">
            <v>23308.240000000002</v>
          </cell>
          <cell r="E8768">
            <v>0.91277690899999997</v>
          </cell>
          <cell r="F8768" t="str">
            <v>Not an Outlier</v>
          </cell>
        </row>
        <row r="8769">
          <cell r="A8769">
            <v>14037.24</v>
          </cell>
          <cell r="B8769">
            <v>43203</v>
          </cell>
          <cell r="C8769">
            <v>308863</v>
          </cell>
          <cell r="D8769">
            <v>23064.880000000001</v>
          </cell>
          <cell r="E8769">
            <v>0.94239863700000004</v>
          </cell>
          <cell r="F8769" t="str">
            <v>Not an Outlier</v>
          </cell>
        </row>
        <row r="8770">
          <cell r="A8770">
            <v>14050.19</v>
          </cell>
          <cell r="B8770">
            <v>43035</v>
          </cell>
          <cell r="C8770">
            <v>308683</v>
          </cell>
          <cell r="D8770">
            <v>34817.86</v>
          </cell>
          <cell r="E8770">
            <v>0.95817308700000003</v>
          </cell>
          <cell r="F8770" t="str">
            <v>Not an Outlier</v>
          </cell>
        </row>
        <row r="8771">
          <cell r="A8771">
            <v>14060.74</v>
          </cell>
          <cell r="B8771">
            <v>42846</v>
          </cell>
          <cell r="C8771">
            <v>308834</v>
          </cell>
          <cell r="D8771">
            <v>22525.08</v>
          </cell>
          <cell r="E8771">
            <v>0.88395019200000002</v>
          </cell>
          <cell r="F8771" t="str">
            <v>Not an Outlier</v>
          </cell>
        </row>
        <row r="8772">
          <cell r="A8772">
            <v>14156.64</v>
          </cell>
          <cell r="B8772">
            <v>43189</v>
          </cell>
          <cell r="C8772">
            <v>308863</v>
          </cell>
          <cell r="D8772">
            <v>23144.65</v>
          </cell>
          <cell r="E8772">
            <v>0.93164947799999998</v>
          </cell>
          <cell r="F8772" t="str">
            <v>Not an Outlier</v>
          </cell>
        </row>
        <row r="8773">
          <cell r="A8773">
            <v>14173.24</v>
          </cell>
          <cell r="B8773">
            <v>43308</v>
          </cell>
          <cell r="C8773">
            <v>308863</v>
          </cell>
          <cell r="D8773">
            <v>28428.21</v>
          </cell>
          <cell r="E8773">
            <v>0.94956636000000005</v>
          </cell>
          <cell r="F8773" t="str">
            <v>Not an Outlier</v>
          </cell>
        </row>
        <row r="8774">
          <cell r="A8774">
            <v>14195.52</v>
          </cell>
          <cell r="B8774">
            <v>42986</v>
          </cell>
          <cell r="C8774">
            <v>308863</v>
          </cell>
          <cell r="D8774">
            <v>20707.669999999998</v>
          </cell>
          <cell r="E8774">
            <v>0.93710428899999998</v>
          </cell>
          <cell r="F8774" t="str">
            <v>Not an Outlier</v>
          </cell>
        </row>
        <row r="8775">
          <cell r="A8775">
            <v>14205.54</v>
          </cell>
          <cell r="B8775">
            <v>43294</v>
          </cell>
          <cell r="C8775">
            <v>308863</v>
          </cell>
          <cell r="D8775">
            <v>26416.79</v>
          </cell>
          <cell r="E8775">
            <v>0.95232724899999999</v>
          </cell>
          <cell r="F8775" t="str">
            <v>Not an Outlier</v>
          </cell>
        </row>
        <row r="8776">
          <cell r="A8776">
            <v>14249.24</v>
          </cell>
          <cell r="B8776">
            <v>43434</v>
          </cell>
          <cell r="C8776">
            <v>308847</v>
          </cell>
          <cell r="D8776">
            <v>22684.74</v>
          </cell>
          <cell r="E8776">
            <v>0.98515115799999997</v>
          </cell>
          <cell r="F8776" t="str">
            <v>Not an Outlier</v>
          </cell>
        </row>
        <row r="8777">
          <cell r="A8777">
            <v>14320.91</v>
          </cell>
          <cell r="B8777">
            <v>43196</v>
          </cell>
          <cell r="C8777">
            <v>308847</v>
          </cell>
          <cell r="D8777">
            <v>18988.669999999998</v>
          </cell>
          <cell r="E8777">
            <v>0.970953654</v>
          </cell>
          <cell r="F8777" t="str">
            <v>Not an Outlier</v>
          </cell>
        </row>
        <row r="8778">
          <cell r="A8778">
            <v>14349.86</v>
          </cell>
          <cell r="B8778">
            <v>43385</v>
          </cell>
          <cell r="C8778">
            <v>308847</v>
          </cell>
          <cell r="D8778">
            <v>18625.830000000002</v>
          </cell>
          <cell r="E8778">
            <v>0.97080152500000005</v>
          </cell>
          <cell r="F8778" t="str">
            <v>Not an Outlier</v>
          </cell>
        </row>
        <row r="8779">
          <cell r="A8779">
            <v>14369.58</v>
          </cell>
          <cell r="B8779">
            <v>43350</v>
          </cell>
          <cell r="C8779">
            <v>308863</v>
          </cell>
          <cell r="D8779">
            <v>26762.42</v>
          </cell>
          <cell r="E8779">
            <v>0.95153454100000001</v>
          </cell>
          <cell r="F8779" t="str">
            <v>Not an Outlier</v>
          </cell>
        </row>
        <row r="8780">
          <cell r="A8780">
            <v>14380.92</v>
          </cell>
          <cell r="B8780">
            <v>43441</v>
          </cell>
          <cell r="C8780">
            <v>308847</v>
          </cell>
          <cell r="D8780">
            <v>22591.61</v>
          </cell>
          <cell r="E8780">
            <v>0.98324307700000002</v>
          </cell>
          <cell r="F8780" t="str">
            <v>Not an Outlier</v>
          </cell>
        </row>
        <row r="8781">
          <cell r="A8781">
            <v>14383.13</v>
          </cell>
          <cell r="B8781">
            <v>42909</v>
          </cell>
          <cell r="C8781">
            <v>308683</v>
          </cell>
          <cell r="D8781">
            <v>39332.400000000001</v>
          </cell>
          <cell r="E8781">
            <v>0.96193558000000001</v>
          </cell>
          <cell r="F8781" t="str">
            <v>Not an Outlier</v>
          </cell>
        </row>
        <row r="8782">
          <cell r="A8782">
            <v>14386.66</v>
          </cell>
          <cell r="B8782">
            <v>43350</v>
          </cell>
          <cell r="C8782">
            <v>308847</v>
          </cell>
          <cell r="D8782">
            <v>15576.32</v>
          </cell>
          <cell r="E8782">
            <v>0.86985502699999995</v>
          </cell>
          <cell r="F8782" t="str">
            <v>Not an Outlier</v>
          </cell>
        </row>
        <row r="8783">
          <cell r="A8783">
            <v>14386.72</v>
          </cell>
          <cell r="B8783">
            <v>43385</v>
          </cell>
          <cell r="C8783">
            <v>308683</v>
          </cell>
          <cell r="D8783">
            <v>32924.559999999998</v>
          </cell>
          <cell r="E8783">
            <v>0.95707937499999995</v>
          </cell>
          <cell r="F8783" t="str">
            <v>Not an Outlier</v>
          </cell>
        </row>
        <row r="8784">
          <cell r="A8784">
            <v>14437.53</v>
          </cell>
          <cell r="B8784">
            <v>43371</v>
          </cell>
          <cell r="C8784">
            <v>308847</v>
          </cell>
          <cell r="D8784">
            <v>19079.39</v>
          </cell>
          <cell r="E8784">
            <v>0.90446221000000004</v>
          </cell>
          <cell r="F8784" t="str">
            <v>Outlier</v>
          </cell>
        </row>
        <row r="8785">
          <cell r="A8785">
            <v>14452.81</v>
          </cell>
          <cell r="B8785">
            <v>43427</v>
          </cell>
          <cell r="C8785">
            <v>308683</v>
          </cell>
          <cell r="D8785">
            <v>33156.03</v>
          </cell>
          <cell r="E8785">
            <v>0.95492753799999996</v>
          </cell>
          <cell r="F8785" t="str">
            <v>Outlier</v>
          </cell>
        </row>
        <row r="8786">
          <cell r="A8786">
            <v>14524.58</v>
          </cell>
          <cell r="B8786">
            <v>43357</v>
          </cell>
          <cell r="C8786">
            <v>308847</v>
          </cell>
          <cell r="D8786">
            <v>14489.93</v>
          </cell>
          <cell r="E8786">
            <v>0.84320257499999995</v>
          </cell>
          <cell r="F8786" t="str">
            <v>Outlier</v>
          </cell>
        </row>
        <row r="8787">
          <cell r="A8787">
            <v>14559.17</v>
          </cell>
          <cell r="B8787">
            <v>43378</v>
          </cell>
          <cell r="C8787">
            <v>308847</v>
          </cell>
          <cell r="D8787">
            <v>18527.12</v>
          </cell>
          <cell r="E8787">
            <v>0.96851010299999996</v>
          </cell>
          <cell r="F8787" t="str">
            <v>Outlier</v>
          </cell>
        </row>
        <row r="8788">
          <cell r="A8788">
            <v>14567.61</v>
          </cell>
          <cell r="B8788">
            <v>43098</v>
          </cell>
          <cell r="C8788">
            <v>308858</v>
          </cell>
          <cell r="D8788">
            <v>23327.19</v>
          </cell>
          <cell r="E8788">
            <v>0.93750100000000003</v>
          </cell>
          <cell r="F8788" t="str">
            <v>Outlier</v>
          </cell>
        </row>
        <row r="8789">
          <cell r="A8789">
            <v>14573.13</v>
          </cell>
          <cell r="B8789">
            <v>43371</v>
          </cell>
          <cell r="C8789">
            <v>308683</v>
          </cell>
          <cell r="D8789">
            <v>36827.339999999997</v>
          </cell>
          <cell r="E8789">
            <v>0.96709708599999999</v>
          </cell>
          <cell r="F8789" t="str">
            <v>Outlier</v>
          </cell>
        </row>
        <row r="8790">
          <cell r="A8790">
            <v>14586.71</v>
          </cell>
          <cell r="B8790">
            <v>43007</v>
          </cell>
          <cell r="C8790">
            <v>308683</v>
          </cell>
          <cell r="D8790">
            <v>32647.66</v>
          </cell>
          <cell r="E8790">
            <v>0.96448390100000003</v>
          </cell>
          <cell r="F8790" t="str">
            <v>Outlier</v>
          </cell>
        </row>
        <row r="8791">
          <cell r="A8791">
            <v>14711.26</v>
          </cell>
          <cell r="B8791">
            <v>43210</v>
          </cell>
          <cell r="C8791">
            <v>308863</v>
          </cell>
          <cell r="D8791">
            <v>23125</v>
          </cell>
          <cell r="E8791">
            <v>0.94223452799999996</v>
          </cell>
          <cell r="F8791" t="str">
            <v>Outlier</v>
          </cell>
        </row>
        <row r="8792">
          <cell r="A8792">
            <v>14755.82</v>
          </cell>
          <cell r="B8792">
            <v>42972</v>
          </cell>
          <cell r="C8792">
            <v>308863</v>
          </cell>
          <cell r="D8792">
            <v>23392.53</v>
          </cell>
          <cell r="E8792">
            <v>0.92729470999999997</v>
          </cell>
          <cell r="F8792" t="str">
            <v>Outlier</v>
          </cell>
        </row>
        <row r="8793">
          <cell r="A8793">
            <v>14839.87</v>
          </cell>
          <cell r="B8793">
            <v>43392</v>
          </cell>
          <cell r="C8793">
            <v>308858</v>
          </cell>
          <cell r="D8793">
            <v>20828.18</v>
          </cell>
          <cell r="E8793">
            <v>0.92245935700000004</v>
          </cell>
          <cell r="F8793" t="str">
            <v>Outlier</v>
          </cell>
        </row>
        <row r="8794">
          <cell r="A8794">
            <v>14892.45</v>
          </cell>
          <cell r="B8794">
            <v>43385</v>
          </cell>
          <cell r="C8794">
            <v>308834</v>
          </cell>
          <cell r="D8794">
            <v>25281.99</v>
          </cell>
          <cell r="E8794">
            <v>0.97841708500000002</v>
          </cell>
          <cell r="F8794" t="str">
            <v>Outlier</v>
          </cell>
        </row>
        <row r="8795">
          <cell r="A8795">
            <v>14969.06</v>
          </cell>
          <cell r="B8795">
            <v>43343</v>
          </cell>
          <cell r="C8795">
            <v>308847</v>
          </cell>
          <cell r="D8795">
            <v>16084.26</v>
          </cell>
          <cell r="E8795">
            <v>0.884698392</v>
          </cell>
          <cell r="F8795" t="str">
            <v>Outlier</v>
          </cell>
        </row>
        <row r="8796">
          <cell r="A8796">
            <v>14973.41</v>
          </cell>
          <cell r="B8796">
            <v>43105</v>
          </cell>
          <cell r="C8796">
            <v>308847</v>
          </cell>
          <cell r="D8796">
            <v>16521.45</v>
          </cell>
          <cell r="E8796">
            <v>0.95550182100000003</v>
          </cell>
          <cell r="F8796" t="str">
            <v>Outlier</v>
          </cell>
        </row>
        <row r="8797">
          <cell r="A8797">
            <v>15009.2</v>
          </cell>
          <cell r="B8797">
            <v>42839</v>
          </cell>
          <cell r="C8797">
            <v>308683</v>
          </cell>
          <cell r="D8797">
            <v>25634.78</v>
          </cell>
          <cell r="E8797">
            <v>0.91323811300000002</v>
          </cell>
          <cell r="F8797" t="str">
            <v>Outlier</v>
          </cell>
        </row>
        <row r="8798">
          <cell r="A8798">
            <v>15060.12</v>
          </cell>
          <cell r="B8798">
            <v>43483</v>
          </cell>
          <cell r="C8798">
            <v>308847</v>
          </cell>
          <cell r="D8798">
            <v>30356.09</v>
          </cell>
          <cell r="E8798">
            <v>0.98963701699999995</v>
          </cell>
          <cell r="F8798" t="str">
            <v>Outlier</v>
          </cell>
        </row>
        <row r="8799">
          <cell r="A8799">
            <v>15098.23</v>
          </cell>
          <cell r="B8799">
            <v>42965</v>
          </cell>
          <cell r="C8799">
            <v>308863</v>
          </cell>
          <cell r="D8799">
            <v>22898.48</v>
          </cell>
          <cell r="E8799">
            <v>0.94097866100000005</v>
          </cell>
          <cell r="F8799" t="str">
            <v>Outlier</v>
          </cell>
        </row>
        <row r="8800">
          <cell r="A8800">
            <v>15142.03</v>
          </cell>
          <cell r="B8800">
            <v>43392</v>
          </cell>
          <cell r="C8800">
            <v>308683</v>
          </cell>
          <cell r="D8800">
            <v>31244.67</v>
          </cell>
          <cell r="E8800">
            <v>0.95640494099999995</v>
          </cell>
          <cell r="F8800" t="str">
            <v>Outlier</v>
          </cell>
        </row>
        <row r="8801">
          <cell r="A8801">
            <v>15166.77</v>
          </cell>
          <cell r="B8801">
            <v>42846</v>
          </cell>
          <cell r="C8801">
            <v>308683</v>
          </cell>
          <cell r="D8801">
            <v>30499.05</v>
          </cell>
          <cell r="E8801">
            <v>0.93949485899999996</v>
          </cell>
          <cell r="F8801" t="str">
            <v>Outlier</v>
          </cell>
        </row>
        <row r="8802">
          <cell r="A8802">
            <v>15175.34</v>
          </cell>
          <cell r="B8802">
            <v>43329</v>
          </cell>
          <cell r="C8802">
            <v>308847</v>
          </cell>
          <cell r="D8802">
            <v>17632.349999999999</v>
          </cell>
          <cell r="E8802">
            <v>0.87374997499999996</v>
          </cell>
          <cell r="F8802" t="str">
            <v>Outlier</v>
          </cell>
        </row>
        <row r="8803">
          <cell r="A8803">
            <v>15250.09</v>
          </cell>
          <cell r="B8803">
            <v>43343</v>
          </cell>
          <cell r="C8803">
            <v>308863</v>
          </cell>
          <cell r="D8803">
            <v>27658.14</v>
          </cell>
          <cell r="E8803">
            <v>0.94530196799999999</v>
          </cell>
          <cell r="F8803" t="str">
            <v>Outlier</v>
          </cell>
        </row>
        <row r="8804">
          <cell r="A8804">
            <v>15274.36</v>
          </cell>
          <cell r="B8804">
            <v>43336</v>
          </cell>
          <cell r="C8804">
            <v>308847</v>
          </cell>
          <cell r="D8804">
            <v>17227.11</v>
          </cell>
          <cell r="E8804">
            <v>0.89289914699999995</v>
          </cell>
          <cell r="F8804" t="str">
            <v>Outlier</v>
          </cell>
        </row>
        <row r="8805">
          <cell r="A8805">
            <v>15292.55</v>
          </cell>
          <cell r="B8805">
            <v>42825</v>
          </cell>
          <cell r="C8805">
            <v>308683</v>
          </cell>
          <cell r="D8805">
            <v>24867.02</v>
          </cell>
          <cell r="E8805">
            <v>0.90380431699999997</v>
          </cell>
          <cell r="F8805" t="str">
            <v>Outlier</v>
          </cell>
        </row>
        <row r="8806">
          <cell r="A8806">
            <v>15297.8</v>
          </cell>
          <cell r="B8806">
            <v>43476</v>
          </cell>
          <cell r="C8806">
            <v>308847</v>
          </cell>
          <cell r="D8806">
            <v>29890.959999999999</v>
          </cell>
          <cell r="E8806">
            <v>0.97993632900000005</v>
          </cell>
          <cell r="F8806" t="str">
            <v>Outlier</v>
          </cell>
        </row>
        <row r="8807">
          <cell r="A8807">
            <v>15376.64</v>
          </cell>
          <cell r="B8807">
            <v>43161</v>
          </cell>
          <cell r="C8807">
            <v>308863</v>
          </cell>
          <cell r="D8807">
            <v>27573.06</v>
          </cell>
          <cell r="E8807">
            <v>0.947978353</v>
          </cell>
          <cell r="F8807" t="str">
            <v>Outlier</v>
          </cell>
        </row>
        <row r="8808">
          <cell r="A8808">
            <v>15380.29</v>
          </cell>
          <cell r="B8808">
            <v>43238</v>
          </cell>
          <cell r="C8808">
            <v>308847</v>
          </cell>
          <cell r="D8808">
            <v>19793.330000000002</v>
          </cell>
          <cell r="E8808">
            <v>0.974892278</v>
          </cell>
          <cell r="F8808" t="str">
            <v>Outlier</v>
          </cell>
        </row>
        <row r="8809">
          <cell r="A8809">
            <v>15392.93</v>
          </cell>
          <cell r="B8809">
            <v>42874</v>
          </cell>
          <cell r="C8809">
            <v>308683</v>
          </cell>
          <cell r="D8809">
            <v>33879.58</v>
          </cell>
          <cell r="E8809">
            <v>0.97733180500000005</v>
          </cell>
          <cell r="F8809" t="str">
            <v>Outlier</v>
          </cell>
        </row>
        <row r="8810">
          <cell r="A8810">
            <v>15418.39</v>
          </cell>
          <cell r="B8810">
            <v>43469</v>
          </cell>
          <cell r="C8810">
            <v>308834</v>
          </cell>
          <cell r="D8810">
            <v>33777.230000000003</v>
          </cell>
          <cell r="E8810">
            <v>0.94256884799999996</v>
          </cell>
          <cell r="F8810" t="str">
            <v>Outlier</v>
          </cell>
        </row>
        <row r="8811">
          <cell r="A8811">
            <v>15459.2</v>
          </cell>
          <cell r="B8811">
            <v>43315</v>
          </cell>
          <cell r="C8811">
            <v>308863</v>
          </cell>
          <cell r="D8811">
            <v>28321.98</v>
          </cell>
          <cell r="E8811">
            <v>0.95506086599999995</v>
          </cell>
          <cell r="F8811" t="str">
            <v>Outlier</v>
          </cell>
        </row>
        <row r="8812">
          <cell r="A8812">
            <v>15459.69</v>
          </cell>
          <cell r="B8812">
            <v>43427</v>
          </cell>
          <cell r="C8812">
            <v>308834</v>
          </cell>
          <cell r="D8812">
            <v>26791.89</v>
          </cell>
          <cell r="E8812">
            <v>0.98256927400000005</v>
          </cell>
          <cell r="F8812" t="str">
            <v>Outlier</v>
          </cell>
        </row>
        <row r="8813">
          <cell r="A8813">
            <v>15460.77</v>
          </cell>
          <cell r="B8813">
            <v>43322</v>
          </cell>
          <cell r="C8813">
            <v>308863</v>
          </cell>
          <cell r="D8813">
            <v>29569.22</v>
          </cell>
          <cell r="E8813">
            <v>0.93701920599999999</v>
          </cell>
          <cell r="F8813" t="str">
            <v>Outlier</v>
          </cell>
        </row>
        <row r="8814">
          <cell r="A8814">
            <v>15468.6</v>
          </cell>
          <cell r="B8814">
            <v>42860</v>
          </cell>
          <cell r="C8814">
            <v>308683</v>
          </cell>
          <cell r="D8814">
            <v>31673.94</v>
          </cell>
          <cell r="E8814">
            <v>0.96340055499999999</v>
          </cell>
          <cell r="F8814" t="str">
            <v>Outlier</v>
          </cell>
        </row>
        <row r="8815">
          <cell r="A8815">
            <v>15520.62</v>
          </cell>
          <cell r="B8815">
            <v>43357</v>
          </cell>
          <cell r="C8815">
            <v>308683</v>
          </cell>
          <cell r="D8815">
            <v>35231.25</v>
          </cell>
          <cell r="E8815">
            <v>0.96914845199999999</v>
          </cell>
          <cell r="F8815" t="str">
            <v>Outlier</v>
          </cell>
        </row>
        <row r="8816">
          <cell r="A8816">
            <v>15528.83</v>
          </cell>
          <cell r="B8816">
            <v>43469</v>
          </cell>
          <cell r="C8816">
            <v>308858</v>
          </cell>
          <cell r="D8816">
            <v>34705.71</v>
          </cell>
          <cell r="E8816">
            <v>0.907305535</v>
          </cell>
          <cell r="F8816" t="str">
            <v>Outlier</v>
          </cell>
        </row>
        <row r="8817">
          <cell r="A8817">
            <v>15538.24</v>
          </cell>
          <cell r="B8817">
            <v>43378</v>
          </cell>
          <cell r="C8817">
            <v>308683</v>
          </cell>
          <cell r="D8817">
            <v>33974.32</v>
          </cell>
          <cell r="E8817">
            <v>0.95667614599999995</v>
          </cell>
          <cell r="F8817" t="str">
            <v>Outlier</v>
          </cell>
        </row>
        <row r="8818">
          <cell r="A8818">
            <v>15547.66</v>
          </cell>
          <cell r="B8818">
            <v>43245</v>
          </cell>
          <cell r="C8818">
            <v>308847</v>
          </cell>
          <cell r="D8818">
            <v>21291.31</v>
          </cell>
          <cell r="E8818">
            <v>0.97874884600000001</v>
          </cell>
          <cell r="F8818" t="str">
            <v>Outlier</v>
          </cell>
        </row>
        <row r="8819">
          <cell r="A8819">
            <v>15558.34</v>
          </cell>
          <cell r="B8819">
            <v>43105</v>
          </cell>
          <cell r="C8819">
            <v>308858</v>
          </cell>
          <cell r="D8819">
            <v>21636.61</v>
          </cell>
          <cell r="E8819">
            <v>0.94638852100000004</v>
          </cell>
          <cell r="F8819" t="str">
            <v>Outlier</v>
          </cell>
        </row>
        <row r="8820">
          <cell r="A8820">
            <v>15598.86</v>
          </cell>
          <cell r="B8820">
            <v>42993</v>
          </cell>
          <cell r="C8820">
            <v>308847</v>
          </cell>
          <cell r="D8820">
            <v>14496.09</v>
          </cell>
          <cell r="E8820">
            <v>0.93949485899999996</v>
          </cell>
          <cell r="F8820" t="str">
            <v>Outlier</v>
          </cell>
        </row>
        <row r="8821">
          <cell r="A8821">
            <v>15604.7</v>
          </cell>
          <cell r="B8821">
            <v>43238</v>
          </cell>
          <cell r="C8821">
            <v>308683</v>
          </cell>
          <cell r="D8821">
            <v>50740.41</v>
          </cell>
          <cell r="E8821">
            <v>0.980800212</v>
          </cell>
          <cell r="F8821" t="str">
            <v>Outlier</v>
          </cell>
        </row>
        <row r="8822">
          <cell r="A8822">
            <v>15605.21</v>
          </cell>
          <cell r="B8822">
            <v>43350</v>
          </cell>
          <cell r="C8822">
            <v>308683</v>
          </cell>
          <cell r="D8822">
            <v>37736.78</v>
          </cell>
          <cell r="E8822">
            <v>0.97300502099999997</v>
          </cell>
          <cell r="F8822" t="str">
            <v>Outlier</v>
          </cell>
        </row>
        <row r="8823">
          <cell r="A8823">
            <v>15609.4</v>
          </cell>
          <cell r="B8823">
            <v>43000</v>
          </cell>
          <cell r="C8823">
            <v>308683</v>
          </cell>
          <cell r="D8823">
            <v>32503.08</v>
          </cell>
          <cell r="E8823">
            <v>0.96290595400000001</v>
          </cell>
          <cell r="F8823" t="str">
            <v>Outlier</v>
          </cell>
        </row>
        <row r="8824">
          <cell r="A8824">
            <v>15628.46</v>
          </cell>
          <cell r="B8824">
            <v>43406</v>
          </cell>
          <cell r="C8824">
            <v>308858</v>
          </cell>
          <cell r="D8824">
            <v>21764.06</v>
          </cell>
          <cell r="E8824">
            <v>0.91712580499999996</v>
          </cell>
          <cell r="F8824" t="str">
            <v>Outlier</v>
          </cell>
        </row>
        <row r="8825">
          <cell r="A8825">
            <v>15652.89</v>
          </cell>
          <cell r="B8825">
            <v>43042</v>
          </cell>
          <cell r="C8825">
            <v>308683</v>
          </cell>
          <cell r="D8825">
            <v>33937.14</v>
          </cell>
          <cell r="E8825">
            <v>0.96690095899999995</v>
          </cell>
          <cell r="F8825" t="str">
            <v>Outlier</v>
          </cell>
        </row>
        <row r="8826">
          <cell r="A8826">
            <v>15678.3</v>
          </cell>
          <cell r="B8826">
            <v>43112</v>
          </cell>
          <cell r="C8826">
            <v>308847</v>
          </cell>
          <cell r="D8826">
            <v>16515.990000000002</v>
          </cell>
          <cell r="E8826">
            <v>0.94384336499999999</v>
          </cell>
          <cell r="F8826" t="str">
            <v>Outlier</v>
          </cell>
        </row>
        <row r="8827">
          <cell r="A8827">
            <v>15700.37</v>
          </cell>
          <cell r="B8827">
            <v>43455</v>
          </cell>
          <cell r="C8827">
            <v>308683</v>
          </cell>
          <cell r="D8827">
            <v>31493.1</v>
          </cell>
          <cell r="E8827">
            <v>0.94514167599999999</v>
          </cell>
          <cell r="F8827" t="str">
            <v>Outlier</v>
          </cell>
        </row>
        <row r="8828">
          <cell r="A8828">
            <v>15712.78</v>
          </cell>
          <cell r="B8828">
            <v>43294</v>
          </cell>
          <cell r="C8828">
            <v>308847</v>
          </cell>
          <cell r="D8828">
            <v>19212.68</v>
          </cell>
          <cell r="E8828">
            <v>0.892427356</v>
          </cell>
          <cell r="F8828" t="str">
            <v>Outlier</v>
          </cell>
        </row>
        <row r="8829">
          <cell r="A8829">
            <v>15720.58</v>
          </cell>
          <cell r="B8829">
            <v>43014</v>
          </cell>
          <cell r="C8829">
            <v>308683</v>
          </cell>
          <cell r="D8829">
            <v>33135.279999999999</v>
          </cell>
          <cell r="E8829">
            <v>0.97011215699999997</v>
          </cell>
          <cell r="F8829" t="str">
            <v>Outlier</v>
          </cell>
        </row>
        <row r="8830">
          <cell r="A8830">
            <v>15725.28</v>
          </cell>
          <cell r="B8830">
            <v>43406</v>
          </cell>
          <cell r="C8830">
            <v>308683</v>
          </cell>
          <cell r="D8830">
            <v>33020.870000000003</v>
          </cell>
          <cell r="E8830">
            <v>0.94794845500000002</v>
          </cell>
          <cell r="F8830" t="str">
            <v>Outlier</v>
          </cell>
        </row>
        <row r="8831">
          <cell r="A8831">
            <v>15769.29</v>
          </cell>
          <cell r="B8831">
            <v>43406</v>
          </cell>
          <cell r="C8831">
            <v>308834</v>
          </cell>
          <cell r="D8831">
            <v>26275.02</v>
          </cell>
          <cell r="E8831">
            <v>0.968884415</v>
          </cell>
          <cell r="F8831" t="str">
            <v>Outlier</v>
          </cell>
        </row>
        <row r="8832">
          <cell r="A8832">
            <v>15779.54</v>
          </cell>
          <cell r="B8832">
            <v>42979</v>
          </cell>
          <cell r="C8832">
            <v>308847</v>
          </cell>
          <cell r="D8832">
            <v>14649.62</v>
          </cell>
          <cell r="E8832">
            <v>0.92605820900000002</v>
          </cell>
          <cell r="F8832" t="str">
            <v>Outlier</v>
          </cell>
        </row>
        <row r="8833">
          <cell r="A8833">
            <v>15816.89</v>
          </cell>
          <cell r="B8833">
            <v>43231</v>
          </cell>
          <cell r="C8833">
            <v>308863</v>
          </cell>
          <cell r="D8833">
            <v>18931.43</v>
          </cell>
          <cell r="E8833">
            <v>0.87749341000000003</v>
          </cell>
          <cell r="F8833" t="str">
            <v>Outlier</v>
          </cell>
        </row>
        <row r="8834">
          <cell r="A8834">
            <v>15817.88</v>
          </cell>
          <cell r="B8834">
            <v>43028</v>
          </cell>
          <cell r="C8834">
            <v>308683</v>
          </cell>
          <cell r="D8834">
            <v>34028.120000000003</v>
          </cell>
          <cell r="E8834">
            <v>0.95644398100000005</v>
          </cell>
          <cell r="F8834" t="str">
            <v>Outlier</v>
          </cell>
        </row>
        <row r="8835">
          <cell r="A8835">
            <v>15828.63</v>
          </cell>
          <cell r="B8835">
            <v>42993</v>
          </cell>
          <cell r="C8835">
            <v>308683</v>
          </cell>
          <cell r="D8835">
            <v>32481.23</v>
          </cell>
          <cell r="E8835">
            <v>0.97057226399999996</v>
          </cell>
          <cell r="F8835" t="str">
            <v>Outlier</v>
          </cell>
        </row>
        <row r="8836">
          <cell r="A8836">
            <v>15829.58</v>
          </cell>
          <cell r="B8836">
            <v>43434</v>
          </cell>
          <cell r="C8836">
            <v>308858</v>
          </cell>
          <cell r="D8836">
            <v>26248.9</v>
          </cell>
          <cell r="E8836">
            <v>0.94748731200000003</v>
          </cell>
          <cell r="F8836" t="str">
            <v>Outlier</v>
          </cell>
        </row>
        <row r="8837">
          <cell r="A8837">
            <v>15830.64</v>
          </cell>
          <cell r="B8837">
            <v>42979</v>
          </cell>
          <cell r="C8837">
            <v>308683</v>
          </cell>
          <cell r="D8837">
            <v>35411.760000000002</v>
          </cell>
          <cell r="E8837">
            <v>0.960515385</v>
          </cell>
          <cell r="F8837" t="str">
            <v>Outlier</v>
          </cell>
        </row>
        <row r="8838">
          <cell r="A8838">
            <v>15840.98</v>
          </cell>
          <cell r="B8838">
            <v>43378</v>
          </cell>
          <cell r="C8838">
            <v>308858</v>
          </cell>
          <cell r="D8838">
            <v>23090.240000000002</v>
          </cell>
          <cell r="E8838">
            <v>0.94357980900000005</v>
          </cell>
          <cell r="F8838" t="str">
            <v>Outlier</v>
          </cell>
        </row>
        <row r="8839">
          <cell r="A8839">
            <v>15841.37</v>
          </cell>
          <cell r="B8839">
            <v>42902</v>
          </cell>
          <cell r="C8839">
            <v>308683</v>
          </cell>
          <cell r="D8839">
            <v>37541.08</v>
          </cell>
          <cell r="E8839">
            <v>0.96142215200000003</v>
          </cell>
          <cell r="F8839" t="str">
            <v>Outlier</v>
          </cell>
        </row>
        <row r="8840">
          <cell r="A8840">
            <v>15858.66</v>
          </cell>
          <cell r="B8840">
            <v>43063</v>
          </cell>
          <cell r="C8840">
            <v>308847</v>
          </cell>
          <cell r="D8840">
            <v>19361.03</v>
          </cell>
          <cell r="E8840">
            <v>0.97656157200000004</v>
          </cell>
          <cell r="F8840" t="str">
            <v>Outlier</v>
          </cell>
        </row>
        <row r="8841">
          <cell r="A8841">
            <v>15878.02</v>
          </cell>
          <cell r="B8841">
            <v>43399</v>
          </cell>
          <cell r="C8841">
            <v>308858</v>
          </cell>
          <cell r="D8841">
            <v>20798.59</v>
          </cell>
          <cell r="E8841">
            <v>0.93608042899999999</v>
          </cell>
          <cell r="F8841" t="str">
            <v>Outlier</v>
          </cell>
        </row>
        <row r="8842">
          <cell r="A8842">
            <v>15881.36</v>
          </cell>
          <cell r="B8842">
            <v>43217</v>
          </cell>
          <cell r="C8842">
            <v>308863</v>
          </cell>
          <cell r="D8842">
            <v>20952.55</v>
          </cell>
          <cell r="E8842">
            <v>0.92475688700000003</v>
          </cell>
          <cell r="F8842" t="str">
            <v>Outlier</v>
          </cell>
        </row>
        <row r="8843">
          <cell r="A8843">
            <v>15882.13</v>
          </cell>
          <cell r="B8843">
            <v>43007</v>
          </cell>
          <cell r="C8843">
            <v>308858</v>
          </cell>
          <cell r="D8843">
            <v>23700.880000000001</v>
          </cell>
          <cell r="E8843">
            <v>0.91445843500000001</v>
          </cell>
          <cell r="F8843" t="str">
            <v>Outlier</v>
          </cell>
        </row>
        <row r="8844">
          <cell r="A8844">
            <v>15912.03</v>
          </cell>
          <cell r="B8844">
            <v>43231</v>
          </cell>
          <cell r="C8844">
            <v>308847</v>
          </cell>
          <cell r="D8844">
            <v>20500.259999999998</v>
          </cell>
          <cell r="E8844">
            <v>0.97825651800000002</v>
          </cell>
          <cell r="F8844" t="str">
            <v>Outlier</v>
          </cell>
        </row>
        <row r="8845">
          <cell r="A8845">
            <v>15950.54</v>
          </cell>
          <cell r="B8845">
            <v>43420</v>
          </cell>
          <cell r="C8845">
            <v>308847</v>
          </cell>
          <cell r="D8845">
            <v>19948.419999999998</v>
          </cell>
          <cell r="E8845">
            <v>0.98033947700000001</v>
          </cell>
          <cell r="F8845" t="str">
            <v>Outlier</v>
          </cell>
        </row>
        <row r="8846">
          <cell r="A8846">
            <v>15953.91</v>
          </cell>
          <cell r="B8846">
            <v>43399</v>
          </cell>
          <cell r="C8846">
            <v>308683</v>
          </cell>
          <cell r="D8846">
            <v>31102.28</v>
          </cell>
          <cell r="E8846">
            <v>0.95073991599999996</v>
          </cell>
          <cell r="F8846" t="str">
            <v>Outlier</v>
          </cell>
        </row>
        <row r="8847">
          <cell r="A8847">
            <v>15989.36</v>
          </cell>
          <cell r="B8847">
            <v>43434</v>
          </cell>
          <cell r="C8847">
            <v>308683</v>
          </cell>
          <cell r="D8847">
            <v>36204.199999999997</v>
          </cell>
          <cell r="E8847">
            <v>0.95650469400000004</v>
          </cell>
          <cell r="F8847" t="str">
            <v>Outlier</v>
          </cell>
        </row>
        <row r="8848">
          <cell r="A8848">
            <v>15990.41</v>
          </cell>
          <cell r="B8848">
            <v>42832</v>
          </cell>
          <cell r="C8848">
            <v>308834</v>
          </cell>
          <cell r="D8848">
            <v>17448.13</v>
          </cell>
          <cell r="E8848">
            <v>0.85772122399999995</v>
          </cell>
          <cell r="F8848" t="str">
            <v>Outlier</v>
          </cell>
        </row>
        <row r="8849">
          <cell r="A8849">
            <v>16024.83</v>
          </cell>
          <cell r="B8849">
            <v>43252</v>
          </cell>
          <cell r="C8849">
            <v>308847</v>
          </cell>
          <cell r="D8849">
            <v>20903.59</v>
          </cell>
          <cell r="E8849">
            <v>0.98629787400000002</v>
          </cell>
          <cell r="F8849" t="str">
            <v>Outlier</v>
          </cell>
        </row>
        <row r="8850">
          <cell r="A8850">
            <v>16042.83</v>
          </cell>
          <cell r="B8850">
            <v>43000</v>
          </cell>
          <cell r="C8850">
            <v>308847</v>
          </cell>
          <cell r="D8850">
            <v>15093.22</v>
          </cell>
          <cell r="E8850">
            <v>0.94007189300000005</v>
          </cell>
          <cell r="F8850" t="str">
            <v>Outlier</v>
          </cell>
        </row>
        <row r="8851">
          <cell r="A8851">
            <v>16046.99</v>
          </cell>
          <cell r="B8851">
            <v>43357</v>
          </cell>
          <cell r="C8851">
            <v>308834</v>
          </cell>
          <cell r="D8851">
            <v>27240.78</v>
          </cell>
          <cell r="E8851">
            <v>0.98679020200000001</v>
          </cell>
          <cell r="F8851" t="str">
            <v>Outlier</v>
          </cell>
        </row>
        <row r="8852">
          <cell r="A8852">
            <v>16048.5</v>
          </cell>
          <cell r="B8852">
            <v>43098</v>
          </cell>
          <cell r="C8852">
            <v>308834</v>
          </cell>
          <cell r="D8852">
            <v>27510.13</v>
          </cell>
          <cell r="E8852">
            <v>0.97280967500000004</v>
          </cell>
          <cell r="F8852" t="str">
            <v>Outlier</v>
          </cell>
        </row>
        <row r="8853">
          <cell r="A8853">
            <v>16067.7</v>
          </cell>
          <cell r="B8853">
            <v>43448</v>
          </cell>
          <cell r="C8853">
            <v>308683</v>
          </cell>
          <cell r="D8853">
            <v>32695.51</v>
          </cell>
          <cell r="E8853">
            <v>0.95608965300000004</v>
          </cell>
          <cell r="F8853" t="str">
            <v>Outlier</v>
          </cell>
        </row>
        <row r="8854">
          <cell r="A8854">
            <v>16071.23</v>
          </cell>
          <cell r="B8854">
            <v>43021</v>
          </cell>
          <cell r="C8854">
            <v>308683</v>
          </cell>
          <cell r="D8854">
            <v>34432.78</v>
          </cell>
          <cell r="E8854">
            <v>0.96607757500000002</v>
          </cell>
          <cell r="F8854" t="str">
            <v>Outlier</v>
          </cell>
        </row>
        <row r="8855">
          <cell r="A8855">
            <v>16076.88</v>
          </cell>
          <cell r="B8855">
            <v>43385</v>
          </cell>
          <cell r="C8855">
            <v>308858</v>
          </cell>
          <cell r="D8855">
            <v>21756.01</v>
          </cell>
          <cell r="E8855">
            <v>0.93873131499999996</v>
          </cell>
          <cell r="F8855" t="str">
            <v>Outlier</v>
          </cell>
        </row>
        <row r="8856">
          <cell r="A8856">
            <v>16086.85</v>
          </cell>
          <cell r="B8856">
            <v>43000</v>
          </cell>
          <cell r="C8856">
            <v>308858</v>
          </cell>
          <cell r="D8856">
            <v>21332.97</v>
          </cell>
          <cell r="E8856">
            <v>0.91275433699999997</v>
          </cell>
          <cell r="F8856" t="str">
            <v>Outlier</v>
          </cell>
        </row>
        <row r="8857">
          <cell r="A8857">
            <v>16093.68</v>
          </cell>
          <cell r="B8857">
            <v>42853</v>
          </cell>
          <cell r="C8857">
            <v>308683</v>
          </cell>
          <cell r="D8857">
            <v>30617.07</v>
          </cell>
          <cell r="E8857">
            <v>0.95012877200000001</v>
          </cell>
          <cell r="F8857" t="str">
            <v>Outlier</v>
          </cell>
        </row>
        <row r="8858">
          <cell r="A8858">
            <v>16101.62</v>
          </cell>
          <cell r="B8858">
            <v>43273</v>
          </cell>
          <cell r="C8858">
            <v>308683</v>
          </cell>
          <cell r="D8858">
            <v>47746.11</v>
          </cell>
          <cell r="E8858">
            <v>0.97907706500000002</v>
          </cell>
          <cell r="F8858" t="str">
            <v>Outlier</v>
          </cell>
        </row>
        <row r="8859">
          <cell r="A8859">
            <v>16102.01</v>
          </cell>
          <cell r="B8859">
            <v>43455</v>
          </cell>
          <cell r="C8859">
            <v>308858</v>
          </cell>
          <cell r="D8859">
            <v>22265.61</v>
          </cell>
          <cell r="E8859">
            <v>0.91290743699999999</v>
          </cell>
          <cell r="F8859" t="str">
            <v>Outlier</v>
          </cell>
        </row>
        <row r="8860">
          <cell r="A8860">
            <v>16144.58</v>
          </cell>
          <cell r="B8860">
            <v>43378</v>
          </cell>
          <cell r="C8860">
            <v>308834</v>
          </cell>
          <cell r="D8860">
            <v>26327.26</v>
          </cell>
          <cell r="E8860">
            <v>0.97530255099999996</v>
          </cell>
          <cell r="F8860" t="str">
            <v>Outlier</v>
          </cell>
        </row>
        <row r="8861">
          <cell r="A8861">
            <v>16150.66</v>
          </cell>
          <cell r="B8861">
            <v>42895</v>
          </cell>
          <cell r="C8861">
            <v>308834</v>
          </cell>
          <cell r="D8861">
            <v>23954.71</v>
          </cell>
          <cell r="E8861">
            <v>0.92131409799999997</v>
          </cell>
          <cell r="F8861" t="str">
            <v>Outlier</v>
          </cell>
        </row>
        <row r="8862">
          <cell r="A8862">
            <v>16153.77</v>
          </cell>
          <cell r="B8862">
            <v>43357</v>
          </cell>
          <cell r="C8862">
            <v>308858</v>
          </cell>
          <cell r="D8862">
            <v>23846.57</v>
          </cell>
          <cell r="E8862">
            <v>0.95342071500000003</v>
          </cell>
          <cell r="F8862" t="str">
            <v>Outlier</v>
          </cell>
        </row>
        <row r="8863">
          <cell r="A8863">
            <v>16168.05</v>
          </cell>
          <cell r="B8863">
            <v>43364</v>
          </cell>
          <cell r="C8863">
            <v>308858</v>
          </cell>
          <cell r="D8863">
            <v>24932.6</v>
          </cell>
          <cell r="E8863">
            <v>0.94989438999999998</v>
          </cell>
          <cell r="F8863" t="str">
            <v>Outlier</v>
          </cell>
        </row>
        <row r="8864">
          <cell r="A8864">
            <v>16169.68</v>
          </cell>
          <cell r="B8864">
            <v>43224</v>
          </cell>
          <cell r="C8864">
            <v>308847</v>
          </cell>
          <cell r="D8864">
            <v>19384.23</v>
          </cell>
          <cell r="E8864">
            <v>0.98121048600000005</v>
          </cell>
          <cell r="F8864" t="str">
            <v>Outlier</v>
          </cell>
        </row>
        <row r="8865">
          <cell r="A8865">
            <v>16220.12</v>
          </cell>
          <cell r="B8865">
            <v>43280</v>
          </cell>
          <cell r="C8865">
            <v>308847</v>
          </cell>
          <cell r="D8865">
            <v>18968.7</v>
          </cell>
          <cell r="E8865">
            <v>0.97243063799999996</v>
          </cell>
          <cell r="F8865" t="str">
            <v>Outlier</v>
          </cell>
        </row>
        <row r="8866">
          <cell r="A8866">
            <v>16242.1</v>
          </cell>
          <cell r="B8866">
            <v>43224</v>
          </cell>
          <cell r="C8866">
            <v>308863</v>
          </cell>
          <cell r="D8866">
            <v>18632.009999999998</v>
          </cell>
          <cell r="E8866">
            <v>0.91203841699999999</v>
          </cell>
          <cell r="F8866" t="str">
            <v>Outlier</v>
          </cell>
        </row>
        <row r="8867">
          <cell r="A8867">
            <v>16249.45</v>
          </cell>
          <cell r="B8867">
            <v>42986</v>
          </cell>
          <cell r="C8867">
            <v>308847</v>
          </cell>
          <cell r="D8867">
            <v>13393.74</v>
          </cell>
          <cell r="E8867">
            <v>0.93693942200000002</v>
          </cell>
          <cell r="F8867" t="str">
            <v>Outlier</v>
          </cell>
        </row>
        <row r="8868">
          <cell r="A8868">
            <v>16254.03</v>
          </cell>
          <cell r="B8868">
            <v>43119</v>
          </cell>
          <cell r="C8868">
            <v>308847</v>
          </cell>
          <cell r="D8868">
            <v>17348.919999999998</v>
          </cell>
          <cell r="E8868">
            <v>0.94983679600000004</v>
          </cell>
          <cell r="F8868" t="str">
            <v>Outlier</v>
          </cell>
        </row>
        <row r="8869">
          <cell r="A8869">
            <v>16265.82</v>
          </cell>
          <cell r="B8869">
            <v>43364</v>
          </cell>
          <cell r="C8869">
            <v>308834</v>
          </cell>
          <cell r="D8869">
            <v>27454.1</v>
          </cell>
          <cell r="E8869">
            <v>0.98424650800000002</v>
          </cell>
          <cell r="F8869" t="str">
            <v>Outlier</v>
          </cell>
        </row>
        <row r="8870">
          <cell r="A8870">
            <v>16299.81</v>
          </cell>
          <cell r="B8870">
            <v>42986</v>
          </cell>
          <cell r="C8870">
            <v>308683</v>
          </cell>
          <cell r="D8870">
            <v>32560.69</v>
          </cell>
          <cell r="E8870">
            <v>0.96917089499999998</v>
          </cell>
          <cell r="F8870" t="str">
            <v>Outlier</v>
          </cell>
        </row>
        <row r="8871">
          <cell r="A8871">
            <v>16307.46</v>
          </cell>
          <cell r="B8871">
            <v>42839</v>
          </cell>
          <cell r="C8871">
            <v>308834</v>
          </cell>
          <cell r="D8871">
            <v>16615.78</v>
          </cell>
          <cell r="E8871">
            <v>0.87232036700000004</v>
          </cell>
          <cell r="F8871" t="str">
            <v>Outlier</v>
          </cell>
        </row>
        <row r="8872">
          <cell r="A8872">
            <v>16308.81</v>
          </cell>
          <cell r="B8872">
            <v>42972</v>
          </cell>
          <cell r="C8872">
            <v>308683</v>
          </cell>
          <cell r="D8872">
            <v>34735.43</v>
          </cell>
          <cell r="E8872">
            <v>0.95754778100000004</v>
          </cell>
          <cell r="F8872" t="str">
            <v>Outlier</v>
          </cell>
        </row>
        <row r="8873">
          <cell r="A8873">
            <v>16313.04</v>
          </cell>
          <cell r="B8873">
            <v>43427</v>
          </cell>
          <cell r="C8873">
            <v>308858</v>
          </cell>
          <cell r="D8873">
            <v>22552.58</v>
          </cell>
          <cell r="E8873">
            <v>0.946823631</v>
          </cell>
          <cell r="F8873" t="str">
            <v>Outlier</v>
          </cell>
        </row>
        <row r="8874">
          <cell r="A8874">
            <v>16314.02</v>
          </cell>
          <cell r="B8874">
            <v>43063</v>
          </cell>
          <cell r="C8874">
            <v>308683</v>
          </cell>
          <cell r="D8874">
            <v>35483.21</v>
          </cell>
          <cell r="E8874">
            <v>0.97976574500000002</v>
          </cell>
          <cell r="F8874" t="str">
            <v>Outlier</v>
          </cell>
        </row>
        <row r="8875">
          <cell r="A8875">
            <v>16314.89</v>
          </cell>
          <cell r="B8875">
            <v>43112</v>
          </cell>
          <cell r="C8875">
            <v>308858</v>
          </cell>
          <cell r="D8875">
            <v>22063.439999999999</v>
          </cell>
          <cell r="E8875">
            <v>0.93628999800000001</v>
          </cell>
          <cell r="F8875" t="str">
            <v>Outlier</v>
          </cell>
        </row>
        <row r="8876">
          <cell r="A8876">
            <v>16317.26</v>
          </cell>
          <cell r="B8876">
            <v>42846</v>
          </cell>
          <cell r="C8876">
            <v>308847</v>
          </cell>
          <cell r="D8876">
            <v>17107.759999999998</v>
          </cell>
          <cell r="E8876">
            <v>0.95664101300000004</v>
          </cell>
          <cell r="F8876" t="str">
            <v>Outlier</v>
          </cell>
        </row>
        <row r="8877">
          <cell r="A8877">
            <v>16319.72</v>
          </cell>
          <cell r="B8877">
            <v>43476</v>
          </cell>
          <cell r="C8877">
            <v>308834</v>
          </cell>
          <cell r="D8877">
            <v>38601.5</v>
          </cell>
          <cell r="E8877">
            <v>0.95935059300000003</v>
          </cell>
          <cell r="F8877" t="str">
            <v>Outlier</v>
          </cell>
        </row>
        <row r="8878">
          <cell r="A8878">
            <v>16343.12</v>
          </cell>
          <cell r="B8878">
            <v>43007</v>
          </cell>
          <cell r="C8878">
            <v>308847</v>
          </cell>
          <cell r="D8878">
            <v>16374.32</v>
          </cell>
          <cell r="E8878">
            <v>0.94593803600000004</v>
          </cell>
          <cell r="F8878" t="str">
            <v>Outlier</v>
          </cell>
        </row>
        <row r="8879">
          <cell r="A8879">
            <v>16381.19</v>
          </cell>
          <cell r="B8879">
            <v>42874</v>
          </cell>
          <cell r="C8879">
            <v>308847</v>
          </cell>
          <cell r="D8879">
            <v>16637.89</v>
          </cell>
          <cell r="E8879">
            <v>0.96793439400000003</v>
          </cell>
          <cell r="F8879" t="str">
            <v>Outlier</v>
          </cell>
        </row>
        <row r="8880">
          <cell r="A8880">
            <v>16390.71</v>
          </cell>
          <cell r="B8880">
            <v>43434</v>
          </cell>
          <cell r="C8880">
            <v>308834</v>
          </cell>
          <cell r="D8880">
            <v>29498.080000000002</v>
          </cell>
          <cell r="E8880">
            <v>0.98265228199999999</v>
          </cell>
          <cell r="F8880" t="str">
            <v>Outlier</v>
          </cell>
        </row>
        <row r="8881">
          <cell r="A8881">
            <v>16394.97</v>
          </cell>
          <cell r="B8881">
            <v>43287</v>
          </cell>
          <cell r="C8881">
            <v>308683</v>
          </cell>
          <cell r="D8881">
            <v>44840.73</v>
          </cell>
          <cell r="E8881">
            <v>0.97185625600000003</v>
          </cell>
          <cell r="F8881" t="str">
            <v>Outlier</v>
          </cell>
        </row>
        <row r="8882">
          <cell r="A8882">
            <v>16403.349999999999</v>
          </cell>
          <cell r="B8882">
            <v>43336</v>
          </cell>
          <cell r="C8882">
            <v>308863</v>
          </cell>
          <cell r="D8882">
            <v>29676.92</v>
          </cell>
          <cell r="E8882">
            <v>0.94956636000000005</v>
          </cell>
          <cell r="F8882" t="str">
            <v>Outlier</v>
          </cell>
        </row>
        <row r="8883">
          <cell r="A8883">
            <v>16419.97</v>
          </cell>
          <cell r="B8883">
            <v>43329</v>
          </cell>
          <cell r="C8883">
            <v>308863</v>
          </cell>
          <cell r="D8883">
            <v>29865.88</v>
          </cell>
          <cell r="E8883">
            <v>0.94595802799999995</v>
          </cell>
          <cell r="F8883" t="str">
            <v>Outlier</v>
          </cell>
        </row>
        <row r="8884">
          <cell r="A8884">
            <v>16420.36</v>
          </cell>
          <cell r="B8884">
            <v>43105</v>
          </cell>
          <cell r="C8884">
            <v>308834</v>
          </cell>
          <cell r="D8884">
            <v>25885.67</v>
          </cell>
          <cell r="E8884">
            <v>0.97642423199999995</v>
          </cell>
          <cell r="F8884" t="str">
            <v>Outlier</v>
          </cell>
        </row>
        <row r="8885">
          <cell r="A8885">
            <v>16437.45</v>
          </cell>
          <cell r="B8885">
            <v>43273</v>
          </cell>
          <cell r="C8885">
            <v>308847</v>
          </cell>
          <cell r="D8885">
            <v>19134.96</v>
          </cell>
          <cell r="E8885">
            <v>0.97251269299999998</v>
          </cell>
          <cell r="F8885" t="str">
            <v>Outlier</v>
          </cell>
        </row>
        <row r="8886">
          <cell r="A8886">
            <v>16467.86</v>
          </cell>
          <cell r="B8886">
            <v>42832</v>
          </cell>
          <cell r="C8886">
            <v>308683</v>
          </cell>
          <cell r="D8886">
            <v>24793.41</v>
          </cell>
          <cell r="E8886">
            <v>0.90828209500000001</v>
          </cell>
          <cell r="F8886" t="str">
            <v>Outlier</v>
          </cell>
        </row>
        <row r="8887">
          <cell r="A8887">
            <v>16473.37</v>
          </cell>
          <cell r="B8887">
            <v>42846</v>
          </cell>
          <cell r="C8887">
            <v>308858</v>
          </cell>
          <cell r="D8887">
            <v>23570.51</v>
          </cell>
          <cell r="E8887">
            <v>0.90784041999999998</v>
          </cell>
          <cell r="F8887" t="str">
            <v>Outlier</v>
          </cell>
        </row>
        <row r="8888">
          <cell r="A8888">
            <v>16484.52</v>
          </cell>
          <cell r="B8888">
            <v>43399</v>
          </cell>
          <cell r="C8888">
            <v>308834</v>
          </cell>
          <cell r="D8888">
            <v>23335.29</v>
          </cell>
          <cell r="E8888">
            <v>0.96231627099999995</v>
          </cell>
          <cell r="F8888" t="str">
            <v>Outlier</v>
          </cell>
        </row>
        <row r="8889">
          <cell r="A8889">
            <v>16493.37</v>
          </cell>
          <cell r="B8889">
            <v>42818</v>
          </cell>
          <cell r="C8889">
            <v>308683</v>
          </cell>
          <cell r="D8889">
            <v>24949.25</v>
          </cell>
          <cell r="E8889">
            <v>0.92605530400000002</v>
          </cell>
          <cell r="F8889" t="str">
            <v>Outlier</v>
          </cell>
        </row>
        <row r="8890">
          <cell r="A8890">
            <v>16504.32</v>
          </cell>
          <cell r="B8890">
            <v>43301</v>
          </cell>
          <cell r="C8890">
            <v>308683</v>
          </cell>
          <cell r="D8890">
            <v>43242.32</v>
          </cell>
          <cell r="E8890">
            <v>0.97572079300000003</v>
          </cell>
          <cell r="F8890" t="str">
            <v>Outlier</v>
          </cell>
        </row>
        <row r="8891">
          <cell r="A8891">
            <v>16515.759999999998</v>
          </cell>
          <cell r="B8891">
            <v>43091</v>
          </cell>
          <cell r="C8891">
            <v>308847</v>
          </cell>
          <cell r="D8891">
            <v>17297.259999999998</v>
          </cell>
          <cell r="E8891">
            <v>0.95878589299999994</v>
          </cell>
          <cell r="F8891" t="str">
            <v>Outlier</v>
          </cell>
        </row>
        <row r="8892">
          <cell r="A8892">
            <v>16541.73</v>
          </cell>
          <cell r="B8892">
            <v>42888</v>
          </cell>
          <cell r="C8892">
            <v>308834</v>
          </cell>
          <cell r="D8892">
            <v>20811.57</v>
          </cell>
          <cell r="E8892">
            <v>0.92197394600000004</v>
          </cell>
          <cell r="F8892" t="str">
            <v>Outlier</v>
          </cell>
        </row>
        <row r="8893">
          <cell r="A8893">
            <v>16543.7</v>
          </cell>
          <cell r="B8893">
            <v>43469</v>
          </cell>
          <cell r="C8893">
            <v>308683</v>
          </cell>
          <cell r="D8893">
            <v>40940.83</v>
          </cell>
          <cell r="E8893">
            <v>0.94325635100000005</v>
          </cell>
          <cell r="F8893" t="str">
            <v>Outlier</v>
          </cell>
        </row>
        <row r="8894">
          <cell r="A8894">
            <v>16546.39</v>
          </cell>
          <cell r="B8894">
            <v>43350</v>
          </cell>
          <cell r="C8894">
            <v>308834</v>
          </cell>
          <cell r="D8894">
            <v>28116.04</v>
          </cell>
          <cell r="E8894">
            <v>0.98088226700000003</v>
          </cell>
          <cell r="F8894" t="str">
            <v>Outlier</v>
          </cell>
        </row>
        <row r="8895">
          <cell r="A8895">
            <v>16557.77</v>
          </cell>
          <cell r="B8895">
            <v>43259</v>
          </cell>
          <cell r="C8895">
            <v>308683</v>
          </cell>
          <cell r="D8895">
            <v>50670.07</v>
          </cell>
          <cell r="E8895">
            <v>0.98153870399999998</v>
          </cell>
          <cell r="F8895" t="str">
            <v>Outlier</v>
          </cell>
        </row>
        <row r="8896">
          <cell r="A8896">
            <v>16572.53</v>
          </cell>
          <cell r="B8896">
            <v>43413</v>
          </cell>
          <cell r="C8896">
            <v>308858</v>
          </cell>
          <cell r="D8896">
            <v>22425.02</v>
          </cell>
          <cell r="E8896">
            <v>0.91804189700000005</v>
          </cell>
          <cell r="F8896" t="str">
            <v>Outlier</v>
          </cell>
        </row>
        <row r="8897">
          <cell r="A8897">
            <v>16582.509999999998</v>
          </cell>
          <cell r="B8897">
            <v>42867</v>
          </cell>
          <cell r="C8897">
            <v>308683</v>
          </cell>
          <cell r="D8897">
            <v>35448.910000000003</v>
          </cell>
          <cell r="E8897">
            <v>0.96884116200000003</v>
          </cell>
          <cell r="F8897" t="str">
            <v>Outlier</v>
          </cell>
        </row>
        <row r="8898">
          <cell r="A8898">
            <v>16605.07</v>
          </cell>
          <cell r="B8898">
            <v>43196</v>
          </cell>
          <cell r="C8898">
            <v>308858</v>
          </cell>
          <cell r="D8898">
            <v>23801.62</v>
          </cell>
          <cell r="E8898">
            <v>0.93698303000000005</v>
          </cell>
          <cell r="F8898" t="str">
            <v>Outlier</v>
          </cell>
        </row>
        <row r="8899">
          <cell r="A8899">
            <v>16619.93</v>
          </cell>
          <cell r="B8899">
            <v>43343</v>
          </cell>
          <cell r="C8899">
            <v>308683</v>
          </cell>
          <cell r="D8899">
            <v>39453.120000000003</v>
          </cell>
          <cell r="E8899">
            <v>0.96399673500000005</v>
          </cell>
          <cell r="F8899" t="str">
            <v>Outlier</v>
          </cell>
        </row>
        <row r="8900">
          <cell r="A8900">
            <v>16625.07</v>
          </cell>
          <cell r="B8900">
            <v>43322</v>
          </cell>
          <cell r="C8900">
            <v>308683</v>
          </cell>
          <cell r="D8900">
            <v>41675.96</v>
          </cell>
          <cell r="E8900">
            <v>0.96859211000000001</v>
          </cell>
          <cell r="F8900" t="str">
            <v>Outlier</v>
          </cell>
        </row>
        <row r="8901">
          <cell r="A8901">
            <v>16646.8</v>
          </cell>
          <cell r="B8901">
            <v>42965</v>
          </cell>
          <cell r="C8901">
            <v>308683</v>
          </cell>
          <cell r="D8901">
            <v>34789.68</v>
          </cell>
          <cell r="E8901">
            <v>0.96274108700000005</v>
          </cell>
          <cell r="F8901" t="str">
            <v>Outlier</v>
          </cell>
        </row>
        <row r="8902">
          <cell r="A8902">
            <v>16670.04</v>
          </cell>
          <cell r="B8902">
            <v>43483</v>
          </cell>
          <cell r="C8902">
            <v>308834</v>
          </cell>
          <cell r="D8902">
            <v>38011.51</v>
          </cell>
          <cell r="E8902">
            <v>0.98158387700000005</v>
          </cell>
          <cell r="F8902" t="str">
            <v>Outlier</v>
          </cell>
        </row>
        <row r="8903">
          <cell r="A8903">
            <v>16704.07</v>
          </cell>
          <cell r="B8903">
            <v>43476</v>
          </cell>
          <cell r="C8903">
            <v>308858</v>
          </cell>
          <cell r="D8903">
            <v>41403.480000000003</v>
          </cell>
          <cell r="E8903">
            <v>0.92778476600000004</v>
          </cell>
          <cell r="F8903" t="str">
            <v>Outlier</v>
          </cell>
        </row>
        <row r="8904">
          <cell r="A8904">
            <v>16725.37</v>
          </cell>
          <cell r="B8904">
            <v>43259</v>
          </cell>
          <cell r="C8904">
            <v>308847</v>
          </cell>
          <cell r="D8904">
            <v>20265.88</v>
          </cell>
          <cell r="E8904">
            <v>0.98441061699999999</v>
          </cell>
          <cell r="F8904" t="str">
            <v>Outlier</v>
          </cell>
        </row>
        <row r="8905">
          <cell r="A8905">
            <v>16736.560000000001</v>
          </cell>
          <cell r="B8905">
            <v>43070</v>
          </cell>
          <cell r="C8905">
            <v>308683</v>
          </cell>
          <cell r="D8905">
            <v>34250.699999999997</v>
          </cell>
          <cell r="E8905">
            <v>0.97533603199999996</v>
          </cell>
          <cell r="F8905" t="str">
            <v>Outlier</v>
          </cell>
        </row>
        <row r="8906">
          <cell r="A8906">
            <v>16738.29</v>
          </cell>
          <cell r="B8906">
            <v>43217</v>
          </cell>
          <cell r="C8906">
            <v>308847</v>
          </cell>
          <cell r="D8906">
            <v>20663.66</v>
          </cell>
          <cell r="E8906">
            <v>0.98244130500000004</v>
          </cell>
          <cell r="F8906" t="str">
            <v>Outlier</v>
          </cell>
        </row>
        <row r="8907">
          <cell r="A8907">
            <v>16748.509999999998</v>
          </cell>
          <cell r="B8907">
            <v>43322</v>
          </cell>
          <cell r="C8907">
            <v>308847</v>
          </cell>
          <cell r="D8907">
            <v>17137.72</v>
          </cell>
          <cell r="E8907">
            <v>0.86805712499999998</v>
          </cell>
          <cell r="F8907" t="str">
            <v>Outlier</v>
          </cell>
        </row>
        <row r="8908">
          <cell r="A8908">
            <v>16749.45</v>
          </cell>
          <cell r="B8908">
            <v>43231</v>
          </cell>
          <cell r="C8908">
            <v>308858</v>
          </cell>
          <cell r="D8908">
            <v>25413.599999999999</v>
          </cell>
          <cell r="E8908">
            <v>0.94535260399999999</v>
          </cell>
          <cell r="F8908" t="str">
            <v>Outlier</v>
          </cell>
        </row>
        <row r="8909">
          <cell r="A8909">
            <v>16754</v>
          </cell>
          <cell r="B8909">
            <v>42895</v>
          </cell>
          <cell r="C8909">
            <v>308683</v>
          </cell>
          <cell r="D8909">
            <v>36906.04</v>
          </cell>
          <cell r="E8909">
            <v>0.96471949000000001</v>
          </cell>
          <cell r="F8909" t="str">
            <v>Outlier</v>
          </cell>
        </row>
        <row r="8910">
          <cell r="A8910">
            <v>16815.18</v>
          </cell>
          <cell r="B8910">
            <v>43091</v>
          </cell>
          <cell r="C8910">
            <v>308683</v>
          </cell>
          <cell r="D8910">
            <v>36138.06</v>
          </cell>
          <cell r="E8910">
            <v>0.96623775300000003</v>
          </cell>
          <cell r="F8910" t="str">
            <v>Outlier</v>
          </cell>
        </row>
        <row r="8911">
          <cell r="A8911">
            <v>16830.91</v>
          </cell>
          <cell r="B8911">
            <v>43441</v>
          </cell>
          <cell r="C8911">
            <v>308858</v>
          </cell>
          <cell r="D8911">
            <v>24685.53</v>
          </cell>
          <cell r="E8911">
            <v>0.94060162999999997</v>
          </cell>
          <cell r="F8911" t="str">
            <v>Outlier</v>
          </cell>
        </row>
        <row r="8912">
          <cell r="A8912">
            <v>16834.78</v>
          </cell>
          <cell r="B8912">
            <v>43287</v>
          </cell>
          <cell r="C8912">
            <v>308834</v>
          </cell>
          <cell r="D8912">
            <v>31792.79</v>
          </cell>
          <cell r="E8912">
            <v>0.98259541699999997</v>
          </cell>
          <cell r="F8912" t="str">
            <v>Outlier</v>
          </cell>
        </row>
        <row r="8913">
          <cell r="A8913">
            <v>16834.87</v>
          </cell>
          <cell r="B8913">
            <v>43252</v>
          </cell>
          <cell r="C8913">
            <v>308683</v>
          </cell>
          <cell r="D8913">
            <v>51245.53</v>
          </cell>
          <cell r="E8913">
            <v>0.98276952399999995</v>
          </cell>
          <cell r="F8913" t="str">
            <v>Outlier</v>
          </cell>
        </row>
        <row r="8914">
          <cell r="A8914">
            <v>16836.150000000001</v>
          </cell>
          <cell r="B8914">
            <v>42776</v>
          </cell>
          <cell r="C8914">
            <v>308847</v>
          </cell>
          <cell r="D8914">
            <v>18275.47</v>
          </cell>
          <cell r="E8914">
            <v>0.94058035100000004</v>
          </cell>
          <cell r="F8914" t="str">
            <v>Outlier</v>
          </cell>
        </row>
        <row r="8915">
          <cell r="A8915">
            <v>16836.89</v>
          </cell>
          <cell r="B8915">
            <v>43077</v>
          </cell>
          <cell r="C8915">
            <v>308683</v>
          </cell>
          <cell r="D8915">
            <v>32999.769999999997</v>
          </cell>
          <cell r="E8915">
            <v>0.97139904399999999</v>
          </cell>
          <cell r="F8915" t="str">
            <v>Outlier</v>
          </cell>
        </row>
        <row r="8916">
          <cell r="A8916">
            <v>16839.84</v>
          </cell>
          <cell r="B8916">
            <v>43147</v>
          </cell>
          <cell r="C8916">
            <v>308847</v>
          </cell>
          <cell r="D8916">
            <v>17648.71</v>
          </cell>
          <cell r="E8916">
            <v>0.93909146099999996</v>
          </cell>
          <cell r="F8916" t="str">
            <v>Outlier</v>
          </cell>
        </row>
        <row r="8917">
          <cell r="A8917">
            <v>16843.32</v>
          </cell>
          <cell r="B8917">
            <v>43441</v>
          </cell>
          <cell r="C8917">
            <v>308683</v>
          </cell>
          <cell r="D8917">
            <v>35349.449999999997</v>
          </cell>
          <cell r="E8917">
            <v>0.96538657299999997</v>
          </cell>
          <cell r="F8917" t="str">
            <v>Outlier</v>
          </cell>
        </row>
        <row r="8918">
          <cell r="A8918">
            <v>16888.189999999999</v>
          </cell>
          <cell r="B8918">
            <v>43224</v>
          </cell>
          <cell r="C8918">
            <v>308834</v>
          </cell>
          <cell r="D8918">
            <v>28216.68</v>
          </cell>
          <cell r="E8918">
            <v>0.97931134500000006</v>
          </cell>
          <cell r="F8918" t="str">
            <v>Outlier</v>
          </cell>
        </row>
        <row r="8919">
          <cell r="A8919">
            <v>16904.3</v>
          </cell>
          <cell r="B8919">
            <v>43308</v>
          </cell>
          <cell r="C8919">
            <v>308847</v>
          </cell>
          <cell r="D8919">
            <v>16967.86</v>
          </cell>
          <cell r="E8919">
            <v>0.88971955300000005</v>
          </cell>
          <cell r="F8919" t="str">
            <v>Outlier</v>
          </cell>
        </row>
        <row r="8920">
          <cell r="A8920">
            <v>16909.759999999998</v>
          </cell>
          <cell r="B8920">
            <v>42972</v>
          </cell>
          <cell r="C8920">
            <v>308847</v>
          </cell>
          <cell r="D8920">
            <v>14648.75</v>
          </cell>
          <cell r="E8920">
            <v>0.92234870400000002</v>
          </cell>
          <cell r="F8920" t="str">
            <v>Outlier</v>
          </cell>
        </row>
        <row r="8921">
          <cell r="A8921">
            <v>16917.18</v>
          </cell>
          <cell r="B8921">
            <v>43329</v>
          </cell>
          <cell r="C8921">
            <v>308683</v>
          </cell>
          <cell r="D8921">
            <v>41865.660000000003</v>
          </cell>
          <cell r="E8921">
            <v>0.97138036699999997</v>
          </cell>
          <cell r="F8921" t="str">
            <v>Outlier</v>
          </cell>
        </row>
        <row r="8922">
          <cell r="A8922">
            <v>16940.830000000002</v>
          </cell>
          <cell r="B8922">
            <v>43021</v>
          </cell>
          <cell r="C8922">
            <v>308858</v>
          </cell>
          <cell r="D8922">
            <v>26222.29</v>
          </cell>
          <cell r="E8922">
            <v>0.94108065799999996</v>
          </cell>
          <cell r="F8922" t="str">
            <v>Outlier</v>
          </cell>
        </row>
        <row r="8923">
          <cell r="A8923">
            <v>16952.09</v>
          </cell>
          <cell r="B8923">
            <v>43098</v>
          </cell>
          <cell r="C8923">
            <v>308683</v>
          </cell>
          <cell r="D8923">
            <v>36451.4</v>
          </cell>
          <cell r="E8923">
            <v>0.96475907100000002</v>
          </cell>
          <cell r="F8923" t="str">
            <v>Outlier</v>
          </cell>
        </row>
        <row r="8924">
          <cell r="A8924">
            <v>16997.82</v>
          </cell>
          <cell r="B8924">
            <v>43392</v>
          </cell>
          <cell r="C8924">
            <v>308834</v>
          </cell>
          <cell r="D8924">
            <v>23634.36</v>
          </cell>
          <cell r="E8924">
            <v>0.97184008</v>
          </cell>
          <cell r="F8924" t="str">
            <v>Outlier</v>
          </cell>
        </row>
        <row r="8925">
          <cell r="A8925">
            <v>17016.5</v>
          </cell>
          <cell r="B8925">
            <v>43371</v>
          </cell>
          <cell r="C8925">
            <v>308858</v>
          </cell>
          <cell r="D8925">
            <v>24983.52</v>
          </cell>
          <cell r="E8925">
            <v>0.94333378700000003</v>
          </cell>
          <cell r="F8925" t="str">
            <v>Outlier</v>
          </cell>
        </row>
        <row r="8926">
          <cell r="A8926">
            <v>17058.3</v>
          </cell>
          <cell r="B8926">
            <v>42993</v>
          </cell>
          <cell r="C8926">
            <v>308858</v>
          </cell>
          <cell r="D8926">
            <v>20241.98</v>
          </cell>
          <cell r="E8926">
            <v>0.92527699299999999</v>
          </cell>
          <cell r="F8926" t="str">
            <v>Outlier</v>
          </cell>
        </row>
        <row r="8927">
          <cell r="A8927">
            <v>17067.43</v>
          </cell>
          <cell r="B8927">
            <v>42825</v>
          </cell>
          <cell r="C8927">
            <v>308834</v>
          </cell>
          <cell r="D8927">
            <v>17451.41</v>
          </cell>
          <cell r="E8927">
            <v>0.864732112</v>
          </cell>
          <cell r="F8927" t="str">
            <v>Outlier</v>
          </cell>
        </row>
        <row r="8928">
          <cell r="A8928">
            <v>17081.080000000002</v>
          </cell>
          <cell r="B8928">
            <v>42811</v>
          </cell>
          <cell r="C8928">
            <v>308834</v>
          </cell>
          <cell r="D8928">
            <v>19834.05</v>
          </cell>
          <cell r="E8928">
            <v>0.83122985199999999</v>
          </cell>
          <cell r="F8928" t="str">
            <v>Outlier</v>
          </cell>
        </row>
        <row r="8929">
          <cell r="A8929">
            <v>17089.599999999999</v>
          </cell>
          <cell r="B8929">
            <v>42839</v>
          </cell>
          <cell r="C8929">
            <v>308847</v>
          </cell>
          <cell r="D8929">
            <v>15288.12</v>
          </cell>
          <cell r="E8929">
            <v>0.959608617</v>
          </cell>
          <cell r="F8929" t="str">
            <v>Outlier</v>
          </cell>
        </row>
        <row r="8930">
          <cell r="A8930">
            <v>17091.34</v>
          </cell>
          <cell r="B8930">
            <v>43364</v>
          </cell>
          <cell r="C8930">
            <v>308683</v>
          </cell>
          <cell r="D8930">
            <v>36318.47</v>
          </cell>
          <cell r="E8930">
            <v>0.96676886699999998</v>
          </cell>
          <cell r="F8930" t="str">
            <v>Outlier</v>
          </cell>
        </row>
        <row r="8931">
          <cell r="A8931">
            <v>17097.189999999999</v>
          </cell>
          <cell r="B8931">
            <v>42853</v>
          </cell>
          <cell r="C8931">
            <v>308834</v>
          </cell>
          <cell r="D8931">
            <v>21792.85</v>
          </cell>
          <cell r="E8931">
            <v>0.91182878000000001</v>
          </cell>
          <cell r="F8931" t="str">
            <v>Outlier</v>
          </cell>
        </row>
        <row r="8932">
          <cell r="A8932">
            <v>17103.79</v>
          </cell>
          <cell r="B8932">
            <v>43476</v>
          </cell>
          <cell r="C8932">
            <v>308683</v>
          </cell>
          <cell r="D8932">
            <v>45621.919999999998</v>
          </cell>
          <cell r="E8932">
            <v>0.94856579200000002</v>
          </cell>
          <cell r="F8932" t="str">
            <v>Outlier</v>
          </cell>
        </row>
        <row r="8933">
          <cell r="A8933">
            <v>17105.13</v>
          </cell>
          <cell r="B8933">
            <v>42874</v>
          </cell>
          <cell r="C8933">
            <v>308834</v>
          </cell>
          <cell r="D8933">
            <v>23001.75</v>
          </cell>
          <cell r="E8933">
            <v>0.95620357300000003</v>
          </cell>
          <cell r="F8933" t="str">
            <v>Outlier</v>
          </cell>
        </row>
        <row r="8934">
          <cell r="A8934">
            <v>17108.09</v>
          </cell>
          <cell r="B8934">
            <v>42783</v>
          </cell>
          <cell r="C8934">
            <v>308847</v>
          </cell>
          <cell r="D8934">
            <v>19927.509999999998</v>
          </cell>
          <cell r="E8934">
            <v>0.94734770300000004</v>
          </cell>
          <cell r="F8934" t="str">
            <v>Outlier</v>
          </cell>
        </row>
        <row r="8935">
          <cell r="A8935">
            <v>17118.71</v>
          </cell>
          <cell r="B8935">
            <v>42923</v>
          </cell>
          <cell r="C8935">
            <v>308683</v>
          </cell>
          <cell r="D8935">
            <v>39690.28</v>
          </cell>
          <cell r="E8935">
            <v>0.979073258</v>
          </cell>
          <cell r="F8935" t="str">
            <v>Outlier</v>
          </cell>
        </row>
        <row r="8936">
          <cell r="A8936">
            <v>17128.41</v>
          </cell>
          <cell r="B8936">
            <v>43266</v>
          </cell>
          <cell r="C8936">
            <v>308683</v>
          </cell>
          <cell r="D8936">
            <v>48676.92</v>
          </cell>
          <cell r="E8936">
            <v>0.97751802600000004</v>
          </cell>
          <cell r="F8936" t="str">
            <v>Outlier</v>
          </cell>
        </row>
        <row r="8937">
          <cell r="A8937">
            <v>17129.21</v>
          </cell>
          <cell r="B8937">
            <v>43245</v>
          </cell>
          <cell r="C8937">
            <v>308683</v>
          </cell>
          <cell r="D8937">
            <v>52116.97</v>
          </cell>
          <cell r="E8937">
            <v>0.97842062699999999</v>
          </cell>
          <cell r="F8937" t="str">
            <v>Outlier</v>
          </cell>
        </row>
        <row r="8938">
          <cell r="A8938">
            <v>17137.169999999998</v>
          </cell>
          <cell r="B8938">
            <v>43224</v>
          </cell>
          <cell r="C8938">
            <v>308683</v>
          </cell>
          <cell r="D8938">
            <v>45231.95</v>
          </cell>
          <cell r="E8938">
            <v>0.97989761099999995</v>
          </cell>
          <cell r="F8938" t="str">
            <v>Outlier</v>
          </cell>
        </row>
        <row r="8939">
          <cell r="A8939">
            <v>17213.22</v>
          </cell>
          <cell r="B8939">
            <v>43448</v>
          </cell>
          <cell r="C8939">
            <v>308858</v>
          </cell>
          <cell r="D8939">
            <v>22281.22</v>
          </cell>
          <cell r="E8939">
            <v>0.93006570899999996</v>
          </cell>
          <cell r="F8939" t="str">
            <v>Outlier</v>
          </cell>
        </row>
        <row r="8940">
          <cell r="A8940">
            <v>17221.740000000002</v>
          </cell>
          <cell r="B8940">
            <v>43231</v>
          </cell>
          <cell r="C8940">
            <v>308683</v>
          </cell>
          <cell r="D8940">
            <v>49316.53</v>
          </cell>
          <cell r="E8940">
            <v>0.98055404800000001</v>
          </cell>
          <cell r="F8940" t="str">
            <v>Outlier</v>
          </cell>
        </row>
        <row r="8941">
          <cell r="A8941">
            <v>17222.150000000001</v>
          </cell>
          <cell r="B8941">
            <v>43315</v>
          </cell>
          <cell r="C8941">
            <v>308847</v>
          </cell>
          <cell r="D8941">
            <v>17231.150000000001</v>
          </cell>
          <cell r="E8941">
            <v>0.87577026199999997</v>
          </cell>
          <cell r="F8941" t="str">
            <v>Outlier</v>
          </cell>
        </row>
        <row r="8942">
          <cell r="A8942">
            <v>17231.02</v>
          </cell>
          <cell r="B8942">
            <v>42909</v>
          </cell>
          <cell r="C8942">
            <v>308834</v>
          </cell>
          <cell r="D8942">
            <v>23538.639999999999</v>
          </cell>
          <cell r="E8942">
            <v>0.924238428</v>
          </cell>
          <cell r="F8942" t="str">
            <v>Outlier</v>
          </cell>
        </row>
        <row r="8943">
          <cell r="A8943">
            <v>17245.72</v>
          </cell>
          <cell r="B8943">
            <v>42881</v>
          </cell>
          <cell r="C8943">
            <v>308834</v>
          </cell>
          <cell r="D8943">
            <v>21924.98</v>
          </cell>
          <cell r="E8943">
            <v>0.94317157100000004</v>
          </cell>
          <cell r="F8943" t="str">
            <v>Outlier</v>
          </cell>
        </row>
        <row r="8944">
          <cell r="A8944">
            <v>17251.18</v>
          </cell>
          <cell r="B8944">
            <v>43273</v>
          </cell>
          <cell r="C8944">
            <v>308834</v>
          </cell>
          <cell r="D8944">
            <v>31003.71</v>
          </cell>
          <cell r="E8944">
            <v>0.98571528600000002</v>
          </cell>
          <cell r="F8944" t="str">
            <v>Outlier</v>
          </cell>
        </row>
        <row r="8945">
          <cell r="A8945">
            <v>17253.34</v>
          </cell>
          <cell r="B8945">
            <v>42776</v>
          </cell>
          <cell r="C8945">
            <v>308834</v>
          </cell>
          <cell r="D8945">
            <v>26693.37</v>
          </cell>
          <cell r="E8945">
            <v>0.90245210200000003</v>
          </cell>
          <cell r="F8945" t="str">
            <v>Outlier</v>
          </cell>
        </row>
        <row r="8946">
          <cell r="A8946">
            <v>17274.66</v>
          </cell>
          <cell r="B8946">
            <v>42916</v>
          </cell>
          <cell r="C8946">
            <v>308683</v>
          </cell>
          <cell r="D8946">
            <v>39622.04</v>
          </cell>
          <cell r="E8946">
            <v>0.97297842599999995</v>
          </cell>
          <cell r="F8946" t="str">
            <v>Outlier</v>
          </cell>
        </row>
        <row r="8947">
          <cell r="A8947">
            <v>17284.13</v>
          </cell>
          <cell r="B8947">
            <v>43028</v>
          </cell>
          <cell r="C8947">
            <v>308847</v>
          </cell>
          <cell r="D8947">
            <v>17320.490000000002</v>
          </cell>
          <cell r="E8947">
            <v>0.95907880999999995</v>
          </cell>
          <cell r="F8947" t="str">
            <v>Outlier</v>
          </cell>
        </row>
        <row r="8948">
          <cell r="A8948">
            <v>17290.919999999998</v>
          </cell>
          <cell r="B8948">
            <v>43336</v>
          </cell>
          <cell r="C8948">
            <v>308683</v>
          </cell>
          <cell r="D8948">
            <v>41368.26</v>
          </cell>
          <cell r="E8948">
            <v>0.96629589900000001</v>
          </cell>
          <cell r="F8948" t="str">
            <v>Outlier</v>
          </cell>
        </row>
        <row r="8949">
          <cell r="A8949">
            <v>17293.05</v>
          </cell>
          <cell r="B8949">
            <v>43000</v>
          </cell>
          <cell r="C8949">
            <v>308834</v>
          </cell>
          <cell r="D8949">
            <v>21025.360000000001</v>
          </cell>
          <cell r="E8949">
            <v>0.92032432600000003</v>
          </cell>
          <cell r="F8949" t="str">
            <v>Outlier</v>
          </cell>
        </row>
        <row r="8950">
          <cell r="A8950">
            <v>17300.27</v>
          </cell>
          <cell r="B8950">
            <v>42811</v>
          </cell>
          <cell r="C8950">
            <v>308683</v>
          </cell>
          <cell r="D8950">
            <v>25116.57</v>
          </cell>
          <cell r="E8950">
            <v>0.89238360299999997</v>
          </cell>
          <cell r="F8950" t="str">
            <v>Outlier</v>
          </cell>
        </row>
        <row r="8951">
          <cell r="A8951">
            <v>17322.41</v>
          </cell>
          <cell r="B8951">
            <v>43210</v>
          </cell>
          <cell r="C8951">
            <v>308847</v>
          </cell>
          <cell r="D8951">
            <v>20503.82</v>
          </cell>
          <cell r="E8951">
            <v>0.98424650800000002</v>
          </cell>
          <cell r="F8951" t="str">
            <v>Outlier</v>
          </cell>
        </row>
        <row r="8952">
          <cell r="A8952">
            <v>17338.54</v>
          </cell>
          <cell r="B8952">
            <v>43301</v>
          </cell>
          <cell r="C8952">
            <v>308847</v>
          </cell>
          <cell r="D8952">
            <v>18384.54</v>
          </cell>
          <cell r="E8952">
            <v>0.90695102900000002</v>
          </cell>
          <cell r="F8952" t="str">
            <v>Outlier</v>
          </cell>
        </row>
        <row r="8953">
          <cell r="A8953">
            <v>17350.509999999998</v>
          </cell>
          <cell r="B8953">
            <v>43287</v>
          </cell>
          <cell r="C8953">
            <v>308847</v>
          </cell>
          <cell r="D8953">
            <v>18310.59</v>
          </cell>
          <cell r="E8953">
            <v>0.96717914100000002</v>
          </cell>
          <cell r="F8953" t="str">
            <v>Outlier</v>
          </cell>
        </row>
        <row r="8954">
          <cell r="A8954">
            <v>17360.39</v>
          </cell>
          <cell r="B8954">
            <v>43133</v>
          </cell>
          <cell r="C8954">
            <v>308847</v>
          </cell>
          <cell r="D8954">
            <v>16343.47</v>
          </cell>
          <cell r="E8954">
            <v>0.93628999800000001</v>
          </cell>
          <cell r="F8954" t="str">
            <v>Outlier</v>
          </cell>
        </row>
        <row r="8955">
          <cell r="A8955">
            <v>17360.580000000002</v>
          </cell>
          <cell r="B8955">
            <v>42902</v>
          </cell>
          <cell r="C8955">
            <v>308847</v>
          </cell>
          <cell r="D8955">
            <v>15276.06</v>
          </cell>
          <cell r="E8955">
            <v>0.93825835700000004</v>
          </cell>
          <cell r="F8955" t="str">
            <v>Outlier</v>
          </cell>
        </row>
        <row r="8956">
          <cell r="A8956">
            <v>17381.43</v>
          </cell>
          <cell r="B8956">
            <v>43154</v>
          </cell>
          <cell r="C8956">
            <v>308847</v>
          </cell>
          <cell r="D8956">
            <v>17174.2</v>
          </cell>
          <cell r="E8956">
            <v>0.94929122700000002</v>
          </cell>
          <cell r="F8956" t="str">
            <v>Outlier</v>
          </cell>
        </row>
        <row r="8957">
          <cell r="A8957">
            <v>17400.330000000002</v>
          </cell>
          <cell r="B8957">
            <v>43224</v>
          </cell>
          <cell r="C8957">
            <v>308858</v>
          </cell>
          <cell r="D8957">
            <v>22885.65</v>
          </cell>
          <cell r="E8957">
            <v>0.94010110700000005</v>
          </cell>
          <cell r="F8957" t="str">
            <v>Outlier</v>
          </cell>
        </row>
        <row r="8958">
          <cell r="A8958">
            <v>17409.95</v>
          </cell>
          <cell r="B8958">
            <v>42783</v>
          </cell>
          <cell r="C8958">
            <v>308683</v>
          </cell>
          <cell r="D8958">
            <v>30688.04</v>
          </cell>
          <cell r="E8958">
            <v>0.88594636599999999</v>
          </cell>
          <cell r="F8958" t="str">
            <v>Outlier</v>
          </cell>
        </row>
        <row r="8959">
          <cell r="A8959">
            <v>17419.54</v>
          </cell>
          <cell r="B8959">
            <v>43021</v>
          </cell>
          <cell r="C8959">
            <v>308847</v>
          </cell>
          <cell r="D8959">
            <v>17864.75</v>
          </cell>
          <cell r="E8959">
            <v>0.96606639800000005</v>
          </cell>
          <cell r="F8959" t="str">
            <v>Outlier</v>
          </cell>
        </row>
        <row r="8960">
          <cell r="A8960">
            <v>17426.88</v>
          </cell>
          <cell r="B8960">
            <v>42853</v>
          </cell>
          <cell r="C8960">
            <v>308847</v>
          </cell>
          <cell r="D8960">
            <v>17232.169999999998</v>
          </cell>
          <cell r="E8960">
            <v>0.96373028900000002</v>
          </cell>
          <cell r="F8960" t="str">
            <v>Outlier</v>
          </cell>
        </row>
        <row r="8961">
          <cell r="A8961">
            <v>17427.79</v>
          </cell>
          <cell r="B8961">
            <v>43014</v>
          </cell>
          <cell r="C8961">
            <v>308847</v>
          </cell>
          <cell r="D8961">
            <v>17396.66</v>
          </cell>
          <cell r="E8961">
            <v>0.96284496100000005</v>
          </cell>
          <cell r="F8961" t="str">
            <v>Outlier</v>
          </cell>
        </row>
        <row r="8962">
          <cell r="A8962">
            <v>17440.96</v>
          </cell>
          <cell r="B8962">
            <v>43294</v>
          </cell>
          <cell r="C8962">
            <v>308683</v>
          </cell>
          <cell r="D8962">
            <v>44500.17</v>
          </cell>
          <cell r="E8962">
            <v>0.976943644</v>
          </cell>
          <cell r="F8962" t="str">
            <v>Outlier</v>
          </cell>
        </row>
        <row r="8963">
          <cell r="A8963">
            <v>17446.02</v>
          </cell>
          <cell r="B8963">
            <v>43483</v>
          </cell>
          <cell r="C8963">
            <v>308683</v>
          </cell>
          <cell r="D8963">
            <v>46439.89</v>
          </cell>
          <cell r="E8963">
            <v>0.95827211300000004</v>
          </cell>
          <cell r="F8963" t="str">
            <v>Outlier</v>
          </cell>
        </row>
        <row r="8964">
          <cell r="A8964">
            <v>17465.21</v>
          </cell>
          <cell r="B8964">
            <v>42776</v>
          </cell>
          <cell r="C8964">
            <v>308683</v>
          </cell>
          <cell r="D8964">
            <v>28663.7</v>
          </cell>
          <cell r="E8964">
            <v>0.90063647099999999</v>
          </cell>
          <cell r="F8964" t="str">
            <v>Outlier</v>
          </cell>
        </row>
        <row r="8965">
          <cell r="A8965">
            <v>17469.86</v>
          </cell>
          <cell r="B8965">
            <v>42881</v>
          </cell>
          <cell r="C8965">
            <v>308683</v>
          </cell>
          <cell r="D8965">
            <v>34581.67</v>
          </cell>
          <cell r="E8965">
            <v>0.97370473400000002</v>
          </cell>
          <cell r="F8965" t="str">
            <v>Outlier</v>
          </cell>
        </row>
        <row r="8966">
          <cell r="A8966">
            <v>17487.009999999998</v>
          </cell>
          <cell r="B8966">
            <v>43413</v>
          </cell>
          <cell r="C8966">
            <v>308683</v>
          </cell>
          <cell r="D8966">
            <v>32278.959999999999</v>
          </cell>
          <cell r="E8966">
            <v>0.95619273299999996</v>
          </cell>
          <cell r="F8966" t="str">
            <v>Outlier</v>
          </cell>
        </row>
        <row r="8967">
          <cell r="A8967">
            <v>17487.560000000001</v>
          </cell>
          <cell r="B8967">
            <v>43273</v>
          </cell>
          <cell r="C8967">
            <v>308858</v>
          </cell>
          <cell r="D8967">
            <v>25688.720000000001</v>
          </cell>
          <cell r="E8967">
            <v>0.954706834</v>
          </cell>
          <cell r="F8967" t="str">
            <v>Outlier</v>
          </cell>
        </row>
        <row r="8968">
          <cell r="A8968">
            <v>17508.560000000001</v>
          </cell>
          <cell r="B8968">
            <v>42874</v>
          </cell>
          <cell r="C8968">
            <v>308858</v>
          </cell>
          <cell r="D8968">
            <v>22976.880000000001</v>
          </cell>
          <cell r="E8968">
            <v>0.94880983699999999</v>
          </cell>
          <cell r="F8968" t="str">
            <v>Outlier</v>
          </cell>
        </row>
        <row r="8969">
          <cell r="A8969">
            <v>17524.91</v>
          </cell>
          <cell r="B8969">
            <v>42818</v>
          </cell>
          <cell r="C8969">
            <v>308834</v>
          </cell>
          <cell r="D8969">
            <v>18564.689999999999</v>
          </cell>
          <cell r="E8969">
            <v>0.89449906199999996</v>
          </cell>
          <cell r="F8969" t="str">
            <v>Outlier</v>
          </cell>
        </row>
        <row r="8970">
          <cell r="A8970">
            <v>17527.96</v>
          </cell>
          <cell r="B8970">
            <v>42916</v>
          </cell>
          <cell r="C8970">
            <v>308834</v>
          </cell>
          <cell r="D8970">
            <v>25199.5</v>
          </cell>
          <cell r="E8970">
            <v>0.93100421499999997</v>
          </cell>
          <cell r="F8970" t="str">
            <v>Outlier</v>
          </cell>
        </row>
        <row r="8971">
          <cell r="A8971">
            <v>17553.36</v>
          </cell>
          <cell r="B8971">
            <v>42972</v>
          </cell>
          <cell r="C8971">
            <v>308858</v>
          </cell>
          <cell r="D8971">
            <v>22240.49</v>
          </cell>
          <cell r="E8971">
            <v>0.91366058100000003</v>
          </cell>
          <cell r="F8971" t="str">
            <v>Outlier</v>
          </cell>
        </row>
        <row r="8972">
          <cell r="A8972">
            <v>17565.18</v>
          </cell>
          <cell r="B8972">
            <v>42993</v>
          </cell>
          <cell r="C8972">
            <v>308834</v>
          </cell>
          <cell r="D8972">
            <v>20261.04</v>
          </cell>
          <cell r="E8972">
            <v>0.92329364300000005</v>
          </cell>
          <cell r="F8972" t="str">
            <v>Outlier</v>
          </cell>
        </row>
        <row r="8973">
          <cell r="A8973">
            <v>17569.71</v>
          </cell>
          <cell r="B8973">
            <v>42916</v>
          </cell>
          <cell r="C8973">
            <v>308847</v>
          </cell>
          <cell r="D8973">
            <v>15838.38</v>
          </cell>
          <cell r="E8973">
            <v>0.94908651700000002</v>
          </cell>
          <cell r="F8973" t="str">
            <v>Outlier</v>
          </cell>
        </row>
        <row r="8974">
          <cell r="A8974">
            <v>17572.63</v>
          </cell>
          <cell r="B8974">
            <v>43322</v>
          </cell>
          <cell r="C8974">
            <v>308834</v>
          </cell>
          <cell r="D8974">
            <v>30992.81</v>
          </cell>
          <cell r="E8974">
            <v>0.98359006999999998</v>
          </cell>
          <cell r="F8974" t="str">
            <v>Outlier</v>
          </cell>
        </row>
        <row r="8975">
          <cell r="A8975">
            <v>17575.060000000001</v>
          </cell>
          <cell r="B8975">
            <v>42944</v>
          </cell>
          <cell r="C8975">
            <v>308683</v>
          </cell>
          <cell r="D8975">
            <v>38453.08</v>
          </cell>
          <cell r="E8975">
            <v>0.96653302500000005</v>
          </cell>
          <cell r="F8975" t="str">
            <v>Outlier</v>
          </cell>
        </row>
        <row r="8976">
          <cell r="A8976">
            <v>17577.91</v>
          </cell>
          <cell r="B8976">
            <v>42902</v>
          </cell>
          <cell r="C8976">
            <v>308834</v>
          </cell>
          <cell r="D8976">
            <v>23312.17</v>
          </cell>
          <cell r="E8976">
            <v>0.92700528900000001</v>
          </cell>
          <cell r="F8976" t="str">
            <v>Outlier</v>
          </cell>
        </row>
        <row r="8977">
          <cell r="A8977">
            <v>17582.95</v>
          </cell>
          <cell r="B8977">
            <v>43042</v>
          </cell>
          <cell r="C8977">
            <v>308847</v>
          </cell>
          <cell r="D8977">
            <v>17061.91</v>
          </cell>
          <cell r="E8977">
            <v>0.95842694900000003</v>
          </cell>
          <cell r="F8977" t="str">
            <v>Outlier</v>
          </cell>
        </row>
        <row r="8978">
          <cell r="A8978">
            <v>17586.669999999998</v>
          </cell>
          <cell r="B8978">
            <v>43035</v>
          </cell>
          <cell r="C8978">
            <v>308847</v>
          </cell>
          <cell r="D8978">
            <v>17256.91</v>
          </cell>
          <cell r="E8978">
            <v>0.95298576700000004</v>
          </cell>
          <cell r="F8978" t="str">
            <v>Outlier</v>
          </cell>
        </row>
        <row r="8979">
          <cell r="A8979">
            <v>17596.91</v>
          </cell>
          <cell r="B8979">
            <v>43217</v>
          </cell>
          <cell r="C8979">
            <v>308683</v>
          </cell>
          <cell r="D8979">
            <v>46229.279999999999</v>
          </cell>
          <cell r="E8979">
            <v>0.97842062699999999</v>
          </cell>
          <cell r="F8979" t="str">
            <v>Outlier</v>
          </cell>
        </row>
        <row r="8980">
          <cell r="A8980">
            <v>17606.66</v>
          </cell>
          <cell r="B8980">
            <v>43245</v>
          </cell>
          <cell r="C8980">
            <v>308858</v>
          </cell>
          <cell r="D8980">
            <v>27079.279999999999</v>
          </cell>
          <cell r="E8980">
            <v>0.95314779599999999</v>
          </cell>
          <cell r="F8980" t="str">
            <v>Outlier</v>
          </cell>
        </row>
        <row r="8981">
          <cell r="A8981">
            <v>17618.02</v>
          </cell>
          <cell r="B8981">
            <v>42923</v>
          </cell>
          <cell r="C8981">
            <v>308847</v>
          </cell>
          <cell r="D8981">
            <v>15108.73</v>
          </cell>
          <cell r="E8981">
            <v>0.95559134400000001</v>
          </cell>
          <cell r="F8981" t="str">
            <v>Outlier</v>
          </cell>
        </row>
        <row r="8982">
          <cell r="A8982">
            <v>17621.560000000001</v>
          </cell>
          <cell r="B8982">
            <v>43203</v>
          </cell>
          <cell r="C8982">
            <v>308847</v>
          </cell>
          <cell r="D8982">
            <v>19587</v>
          </cell>
          <cell r="E8982">
            <v>0.97546666000000004</v>
          </cell>
          <cell r="F8982" t="str">
            <v>Outlier</v>
          </cell>
        </row>
        <row r="8983">
          <cell r="A8983">
            <v>17622.509999999998</v>
          </cell>
          <cell r="B8983">
            <v>42951</v>
          </cell>
          <cell r="C8983">
            <v>308683</v>
          </cell>
          <cell r="D8983">
            <v>36481.339999999997</v>
          </cell>
          <cell r="E8983">
            <v>0.97172633200000003</v>
          </cell>
          <cell r="F8983" t="str">
            <v>Outlier</v>
          </cell>
        </row>
        <row r="8984">
          <cell r="A8984">
            <v>17624.419999999998</v>
          </cell>
          <cell r="B8984">
            <v>43252</v>
          </cell>
          <cell r="C8984">
            <v>308834</v>
          </cell>
          <cell r="D8984">
            <v>31766.39</v>
          </cell>
          <cell r="E8984">
            <v>0.98399114799999998</v>
          </cell>
          <cell r="F8984" t="str">
            <v>Outlier</v>
          </cell>
        </row>
        <row r="8985">
          <cell r="A8985">
            <v>17629.490000000002</v>
          </cell>
          <cell r="B8985">
            <v>42888</v>
          </cell>
          <cell r="C8985">
            <v>308847</v>
          </cell>
          <cell r="D8985">
            <v>15561.76</v>
          </cell>
          <cell r="E8985">
            <v>0.94328679699999995</v>
          </cell>
          <cell r="F8985" t="str">
            <v>Outlier</v>
          </cell>
        </row>
        <row r="8986">
          <cell r="A8986">
            <v>17644.71</v>
          </cell>
          <cell r="B8986">
            <v>43028</v>
          </cell>
          <cell r="C8986">
            <v>308858</v>
          </cell>
          <cell r="D8986">
            <v>25720.91</v>
          </cell>
          <cell r="E8986">
            <v>0.94404313299999998</v>
          </cell>
          <cell r="F8986" t="str">
            <v>Outlier</v>
          </cell>
        </row>
        <row r="8987">
          <cell r="A8987">
            <v>17661.64</v>
          </cell>
          <cell r="B8987">
            <v>43049</v>
          </cell>
          <cell r="C8987">
            <v>308683</v>
          </cell>
          <cell r="D8987">
            <v>34075.14</v>
          </cell>
          <cell r="E8987">
            <v>0.97669923000000003</v>
          </cell>
          <cell r="F8987" t="str">
            <v>Outlier</v>
          </cell>
        </row>
        <row r="8988">
          <cell r="A8988">
            <v>17692.61</v>
          </cell>
          <cell r="B8988">
            <v>43266</v>
          </cell>
          <cell r="C8988">
            <v>308847</v>
          </cell>
          <cell r="D8988">
            <v>19055.060000000001</v>
          </cell>
          <cell r="E8988">
            <v>0.97940528299999996</v>
          </cell>
          <cell r="F8988" t="str">
            <v>Outlier</v>
          </cell>
        </row>
        <row r="8989">
          <cell r="A8989">
            <v>17700.53</v>
          </cell>
          <cell r="B8989">
            <v>43231</v>
          </cell>
          <cell r="C8989">
            <v>308834</v>
          </cell>
          <cell r="D8989">
            <v>30612.22</v>
          </cell>
          <cell r="E8989">
            <v>0.98161019500000002</v>
          </cell>
          <cell r="F8989" t="str">
            <v>Outlier</v>
          </cell>
        </row>
        <row r="8990">
          <cell r="A8990">
            <v>17710.419999999998</v>
          </cell>
          <cell r="B8990">
            <v>42825</v>
          </cell>
          <cell r="C8990">
            <v>308847</v>
          </cell>
          <cell r="D8990">
            <v>15973.56</v>
          </cell>
          <cell r="E8990">
            <v>0.94328679699999995</v>
          </cell>
          <cell r="F8990" t="str">
            <v>Outlier</v>
          </cell>
        </row>
        <row r="8991">
          <cell r="A8991">
            <v>17775.810000000001</v>
          </cell>
          <cell r="B8991">
            <v>43077</v>
          </cell>
          <cell r="C8991">
            <v>308847</v>
          </cell>
          <cell r="D8991">
            <v>17243.490000000002</v>
          </cell>
          <cell r="E8991">
            <v>0.96564577699999998</v>
          </cell>
          <cell r="F8991" t="str">
            <v>Outlier</v>
          </cell>
        </row>
        <row r="8992">
          <cell r="A8992">
            <v>17787.18</v>
          </cell>
          <cell r="B8992">
            <v>43420</v>
          </cell>
          <cell r="C8992">
            <v>308834</v>
          </cell>
          <cell r="D8992">
            <v>26588</v>
          </cell>
          <cell r="E8992">
            <v>0.97792081399999997</v>
          </cell>
          <cell r="F8992" t="str">
            <v>Outlier</v>
          </cell>
        </row>
        <row r="8993">
          <cell r="A8993">
            <v>17794.59</v>
          </cell>
          <cell r="B8993">
            <v>43140</v>
          </cell>
          <cell r="C8993">
            <v>308847</v>
          </cell>
          <cell r="D8993">
            <v>17393.37</v>
          </cell>
          <cell r="E8993">
            <v>0.94523909500000003</v>
          </cell>
          <cell r="F8993" t="str">
            <v>Outlier</v>
          </cell>
        </row>
        <row r="8994">
          <cell r="A8994">
            <v>17818.59</v>
          </cell>
          <cell r="B8994">
            <v>43455</v>
          </cell>
          <cell r="C8994">
            <v>308834</v>
          </cell>
          <cell r="D8994">
            <v>24557.759999999998</v>
          </cell>
          <cell r="E8994">
            <v>0.95990803099999999</v>
          </cell>
          <cell r="F8994" t="str">
            <v>Outlier</v>
          </cell>
        </row>
        <row r="8995">
          <cell r="A8995">
            <v>17824.02</v>
          </cell>
          <cell r="B8995">
            <v>42867</v>
          </cell>
          <cell r="C8995">
            <v>308847</v>
          </cell>
          <cell r="D8995">
            <v>17451.63</v>
          </cell>
          <cell r="E8995">
            <v>0.96686275899999996</v>
          </cell>
          <cell r="F8995" t="str">
            <v>Outlier</v>
          </cell>
        </row>
        <row r="8996">
          <cell r="A8996">
            <v>17825.830000000002</v>
          </cell>
          <cell r="B8996">
            <v>42923</v>
          </cell>
          <cell r="C8996">
            <v>308834</v>
          </cell>
          <cell r="D8996">
            <v>24066.57</v>
          </cell>
          <cell r="E8996">
            <v>0.95762672100000001</v>
          </cell>
          <cell r="F8996" t="str">
            <v>Outlier</v>
          </cell>
        </row>
        <row r="8997">
          <cell r="A8997">
            <v>17830.169999999998</v>
          </cell>
          <cell r="B8997">
            <v>43448</v>
          </cell>
          <cell r="C8997">
            <v>308834</v>
          </cell>
          <cell r="D8997">
            <v>25811.64</v>
          </cell>
          <cell r="E8997">
            <v>0.97468349399999998</v>
          </cell>
          <cell r="F8997" t="str">
            <v>Outlier</v>
          </cell>
        </row>
        <row r="8998">
          <cell r="A8998">
            <v>17843.599999999999</v>
          </cell>
          <cell r="B8998">
            <v>43343</v>
          </cell>
          <cell r="C8998">
            <v>308834</v>
          </cell>
          <cell r="D8998">
            <v>29385.19</v>
          </cell>
          <cell r="E8998">
            <v>0.98490294499999997</v>
          </cell>
          <cell r="F8998" t="str">
            <v>Outlier</v>
          </cell>
        </row>
        <row r="8999">
          <cell r="A8999">
            <v>17860.78</v>
          </cell>
          <cell r="B8999">
            <v>43280</v>
          </cell>
          <cell r="C8999">
            <v>308683</v>
          </cell>
          <cell r="D8999">
            <v>46022.71</v>
          </cell>
          <cell r="E8999">
            <v>0.97513844199999999</v>
          </cell>
          <cell r="F8999" t="str">
            <v>Outlier</v>
          </cell>
        </row>
        <row r="9000">
          <cell r="A9000">
            <v>17860.990000000002</v>
          </cell>
          <cell r="B9000">
            <v>43287</v>
          </cell>
          <cell r="C9000">
            <v>308858</v>
          </cell>
          <cell r="D9000">
            <v>26523.71</v>
          </cell>
          <cell r="E9000">
            <v>0.95889162100000003</v>
          </cell>
          <cell r="F9000" t="str">
            <v>Outlier</v>
          </cell>
        </row>
        <row r="9001">
          <cell r="A9001">
            <v>17862.63</v>
          </cell>
          <cell r="B9001">
            <v>43084</v>
          </cell>
          <cell r="C9001">
            <v>308858</v>
          </cell>
          <cell r="D9001">
            <v>24804.45</v>
          </cell>
          <cell r="E9001">
            <v>0.93321384799999996</v>
          </cell>
          <cell r="F9001" t="str">
            <v>Outlier</v>
          </cell>
        </row>
        <row r="9002">
          <cell r="A9002">
            <v>17866.310000000001</v>
          </cell>
          <cell r="B9002">
            <v>43147</v>
          </cell>
          <cell r="C9002">
            <v>308858</v>
          </cell>
          <cell r="D9002">
            <v>24160.3</v>
          </cell>
          <cell r="E9002">
            <v>0.91897982099999997</v>
          </cell>
          <cell r="F9002" t="str">
            <v>Outlier</v>
          </cell>
        </row>
        <row r="9003">
          <cell r="A9003">
            <v>17891.849999999999</v>
          </cell>
          <cell r="B9003">
            <v>43063</v>
          </cell>
          <cell r="C9003">
            <v>308834</v>
          </cell>
          <cell r="D9003">
            <v>26999.75</v>
          </cell>
          <cell r="E9003">
            <v>0.962415672</v>
          </cell>
          <cell r="F9003" t="str">
            <v>Outlier</v>
          </cell>
        </row>
        <row r="9004">
          <cell r="A9004">
            <v>17900.400000000001</v>
          </cell>
          <cell r="B9004">
            <v>43175</v>
          </cell>
          <cell r="C9004">
            <v>308683</v>
          </cell>
          <cell r="D9004">
            <v>36776.07</v>
          </cell>
          <cell r="E9004">
            <v>0.96477932499999997</v>
          </cell>
          <cell r="F9004" t="str">
            <v>Outlier</v>
          </cell>
        </row>
        <row r="9005">
          <cell r="A9005">
            <v>17909.39</v>
          </cell>
          <cell r="B9005">
            <v>43420</v>
          </cell>
          <cell r="C9005">
            <v>308858</v>
          </cell>
          <cell r="D9005">
            <v>22683.01</v>
          </cell>
          <cell r="E9005">
            <v>0.93703435000000002</v>
          </cell>
          <cell r="F9005" t="str">
            <v>Outlier</v>
          </cell>
        </row>
        <row r="9006">
          <cell r="A9006">
            <v>17917.939999999999</v>
          </cell>
          <cell r="B9006">
            <v>43154</v>
          </cell>
          <cell r="C9006">
            <v>308863</v>
          </cell>
          <cell r="D9006">
            <v>29281.119999999999</v>
          </cell>
          <cell r="E9006">
            <v>0.96176353400000003</v>
          </cell>
          <cell r="F9006" t="str">
            <v>Outlier</v>
          </cell>
        </row>
        <row r="9007">
          <cell r="A9007">
            <v>17922.43</v>
          </cell>
          <cell r="B9007">
            <v>43413</v>
          </cell>
          <cell r="C9007">
            <v>308834</v>
          </cell>
          <cell r="D9007">
            <v>26455.62</v>
          </cell>
          <cell r="E9007">
            <v>0.97962314299999997</v>
          </cell>
          <cell r="F9007" t="str">
            <v>Outlier</v>
          </cell>
        </row>
        <row r="9008">
          <cell r="A9008">
            <v>17929.61</v>
          </cell>
          <cell r="B9008">
            <v>43063</v>
          </cell>
          <cell r="C9008">
            <v>308858</v>
          </cell>
          <cell r="D9008">
            <v>25768.13</v>
          </cell>
          <cell r="E9008">
            <v>0.95914273000000005</v>
          </cell>
          <cell r="F9008" t="str">
            <v>Outlier</v>
          </cell>
        </row>
        <row r="9009">
          <cell r="A9009">
            <v>17936.07</v>
          </cell>
          <cell r="B9009">
            <v>43042</v>
          </cell>
          <cell r="C9009">
            <v>308858</v>
          </cell>
          <cell r="D9009">
            <v>24665.279999999999</v>
          </cell>
          <cell r="E9009">
            <v>0.95144932100000001</v>
          </cell>
          <cell r="F9009" t="str">
            <v>Outlier</v>
          </cell>
        </row>
        <row r="9010">
          <cell r="A9010">
            <v>17952.400000000001</v>
          </cell>
          <cell r="B9010">
            <v>43161</v>
          </cell>
          <cell r="C9010">
            <v>308847</v>
          </cell>
          <cell r="D9010">
            <v>17409.16</v>
          </cell>
          <cell r="E9010">
            <v>0.95511710699999997</v>
          </cell>
          <cell r="F9010" t="str">
            <v>Outlier</v>
          </cell>
        </row>
        <row r="9011">
          <cell r="A9011">
            <v>17964.38</v>
          </cell>
          <cell r="B9011">
            <v>43308</v>
          </cell>
          <cell r="C9011">
            <v>308683</v>
          </cell>
          <cell r="D9011">
            <v>42188.53</v>
          </cell>
          <cell r="E9011">
            <v>0.97613680400000002</v>
          </cell>
          <cell r="F9011" t="str">
            <v>Outlier</v>
          </cell>
        </row>
        <row r="9012">
          <cell r="A9012">
            <v>17996.599999999999</v>
          </cell>
          <cell r="B9012">
            <v>43259</v>
          </cell>
          <cell r="C9012">
            <v>308834</v>
          </cell>
          <cell r="D9012">
            <v>30629.94</v>
          </cell>
          <cell r="E9012">
            <v>0.98555108199999997</v>
          </cell>
          <cell r="F9012" t="str">
            <v>Outlier</v>
          </cell>
        </row>
        <row r="9013">
          <cell r="A9013">
            <v>18001.669999999998</v>
          </cell>
          <cell r="B9013">
            <v>42930</v>
          </cell>
          <cell r="C9013">
            <v>308683</v>
          </cell>
          <cell r="D9013">
            <v>39146.51</v>
          </cell>
          <cell r="E9013">
            <v>0.97452906900000003</v>
          </cell>
          <cell r="F9013" t="str">
            <v>Outlier</v>
          </cell>
        </row>
        <row r="9014">
          <cell r="A9014">
            <v>18012.03</v>
          </cell>
          <cell r="B9014">
            <v>43329</v>
          </cell>
          <cell r="C9014">
            <v>308834</v>
          </cell>
          <cell r="D9014">
            <v>31481.43</v>
          </cell>
          <cell r="E9014">
            <v>0.98047199399999996</v>
          </cell>
          <cell r="F9014" t="str">
            <v>Outlier</v>
          </cell>
        </row>
        <row r="9015">
          <cell r="A9015">
            <v>18016.52</v>
          </cell>
          <cell r="B9015">
            <v>43350</v>
          </cell>
          <cell r="C9015">
            <v>308858</v>
          </cell>
          <cell r="D9015">
            <v>25064</v>
          </cell>
          <cell r="E9015">
            <v>0.95809514500000004</v>
          </cell>
          <cell r="F9015" t="str">
            <v>Outlier</v>
          </cell>
        </row>
        <row r="9016">
          <cell r="A9016">
            <v>18029.25</v>
          </cell>
          <cell r="B9016">
            <v>43322</v>
          </cell>
          <cell r="C9016">
            <v>308858</v>
          </cell>
          <cell r="D9016">
            <v>27962.41</v>
          </cell>
          <cell r="E9016">
            <v>0.95153454100000001</v>
          </cell>
          <cell r="F9016" t="str">
            <v>Outlier</v>
          </cell>
        </row>
        <row r="9017">
          <cell r="A9017">
            <v>18039.759999999998</v>
          </cell>
          <cell r="B9017">
            <v>43245</v>
          </cell>
          <cell r="C9017">
            <v>308834</v>
          </cell>
          <cell r="D9017">
            <v>31673.58</v>
          </cell>
          <cell r="E9017">
            <v>0.98234911199999997</v>
          </cell>
          <cell r="F9017" t="str">
            <v>Outlier</v>
          </cell>
        </row>
        <row r="9018">
          <cell r="A9018">
            <v>18042.61</v>
          </cell>
          <cell r="B9018">
            <v>42958</v>
          </cell>
          <cell r="C9018">
            <v>308858</v>
          </cell>
          <cell r="D9018">
            <v>20508.310000000001</v>
          </cell>
          <cell r="E9018">
            <v>0.92234870400000002</v>
          </cell>
          <cell r="F9018" t="str">
            <v>Outlier</v>
          </cell>
        </row>
        <row r="9019">
          <cell r="A9019">
            <v>18064.650000000001</v>
          </cell>
          <cell r="B9019">
            <v>42881</v>
          </cell>
          <cell r="C9019">
            <v>308847</v>
          </cell>
          <cell r="D9019">
            <v>16612.759999999998</v>
          </cell>
          <cell r="E9019">
            <v>0.95392071000000001</v>
          </cell>
          <cell r="F9019" t="str">
            <v>Outlier</v>
          </cell>
        </row>
        <row r="9020">
          <cell r="A9020">
            <v>18079.740000000002</v>
          </cell>
          <cell r="B9020">
            <v>42860</v>
          </cell>
          <cell r="C9020">
            <v>308834</v>
          </cell>
          <cell r="D9020">
            <v>21878.41</v>
          </cell>
          <cell r="E9020">
            <v>0.92189146499999997</v>
          </cell>
          <cell r="F9020" t="str">
            <v>Outlier</v>
          </cell>
        </row>
        <row r="9021">
          <cell r="A9021">
            <v>18091.400000000001</v>
          </cell>
          <cell r="B9021">
            <v>43308</v>
          </cell>
          <cell r="C9021">
            <v>308834</v>
          </cell>
          <cell r="D9021">
            <v>31525.94</v>
          </cell>
          <cell r="E9021">
            <v>0.98572349100000001</v>
          </cell>
          <cell r="F9021" t="str">
            <v>Outlier</v>
          </cell>
        </row>
        <row r="9022">
          <cell r="A9022">
            <v>18095.8</v>
          </cell>
          <cell r="B9022">
            <v>42797</v>
          </cell>
          <cell r="C9022">
            <v>308683</v>
          </cell>
          <cell r="D9022">
            <v>30379.360000000001</v>
          </cell>
          <cell r="E9022">
            <v>0.91549163300000003</v>
          </cell>
          <cell r="F9022" t="str">
            <v>Outlier</v>
          </cell>
        </row>
        <row r="9023">
          <cell r="A9023">
            <v>18107.150000000001</v>
          </cell>
          <cell r="B9023">
            <v>43105</v>
          </cell>
          <cell r="C9023">
            <v>308683</v>
          </cell>
          <cell r="D9023">
            <v>34281.769999999997</v>
          </cell>
          <cell r="E9023">
            <v>0.96254104799999995</v>
          </cell>
          <cell r="F9023" t="str">
            <v>Outlier</v>
          </cell>
        </row>
        <row r="9024">
          <cell r="A9024">
            <v>18110.580000000002</v>
          </cell>
          <cell r="B9024">
            <v>42937</v>
          </cell>
          <cell r="C9024">
            <v>308683</v>
          </cell>
          <cell r="D9024">
            <v>38211.29</v>
          </cell>
          <cell r="E9024">
            <v>0.97073713100000003</v>
          </cell>
          <cell r="F9024" t="str">
            <v>Outlier</v>
          </cell>
        </row>
        <row r="9025">
          <cell r="A9025">
            <v>18111.04</v>
          </cell>
          <cell r="B9025">
            <v>43441</v>
          </cell>
          <cell r="C9025">
            <v>308834</v>
          </cell>
          <cell r="D9025">
            <v>28283.68</v>
          </cell>
          <cell r="E9025">
            <v>0.98016203599999996</v>
          </cell>
          <cell r="F9025" t="str">
            <v>Outlier</v>
          </cell>
        </row>
        <row r="9026">
          <cell r="A9026">
            <v>18123.7</v>
          </cell>
          <cell r="B9026">
            <v>43007</v>
          </cell>
          <cell r="C9026">
            <v>308834</v>
          </cell>
          <cell r="D9026">
            <v>23334.880000000001</v>
          </cell>
          <cell r="E9026">
            <v>0.93889767700000004</v>
          </cell>
          <cell r="F9026" t="str">
            <v>Outlier</v>
          </cell>
        </row>
        <row r="9027">
          <cell r="A9027">
            <v>18126.41</v>
          </cell>
          <cell r="B9027">
            <v>42860</v>
          </cell>
          <cell r="C9027">
            <v>308847</v>
          </cell>
          <cell r="D9027">
            <v>16648.349999999999</v>
          </cell>
          <cell r="E9027">
            <v>0.96422488900000003</v>
          </cell>
          <cell r="F9027" t="str">
            <v>Outlier</v>
          </cell>
        </row>
        <row r="9028">
          <cell r="A9028">
            <v>18126.87</v>
          </cell>
          <cell r="B9028">
            <v>42839</v>
          </cell>
          <cell r="C9028">
            <v>308858</v>
          </cell>
          <cell r="D9028">
            <v>18153.080000000002</v>
          </cell>
          <cell r="E9028">
            <v>0.87841168300000005</v>
          </cell>
          <cell r="F9028" t="str">
            <v>Outlier</v>
          </cell>
        </row>
        <row r="9029">
          <cell r="A9029">
            <v>18130.990000000002</v>
          </cell>
          <cell r="B9029">
            <v>42888</v>
          </cell>
          <cell r="C9029">
            <v>308683</v>
          </cell>
          <cell r="D9029">
            <v>34139.86</v>
          </cell>
          <cell r="E9029">
            <v>0.97362230100000002</v>
          </cell>
          <cell r="F9029" t="str">
            <v>Outlier</v>
          </cell>
        </row>
        <row r="9030">
          <cell r="A9030">
            <v>18133.349999999999</v>
          </cell>
          <cell r="B9030">
            <v>43280</v>
          </cell>
          <cell r="C9030">
            <v>308834</v>
          </cell>
          <cell r="D9030">
            <v>30616.26</v>
          </cell>
          <cell r="E9030">
            <v>0.98202070399999997</v>
          </cell>
          <cell r="F9030" t="str">
            <v>Outlier</v>
          </cell>
        </row>
        <row r="9031">
          <cell r="A9031">
            <v>18137</v>
          </cell>
          <cell r="B9031">
            <v>43175</v>
          </cell>
          <cell r="C9031">
            <v>308847</v>
          </cell>
          <cell r="D9031">
            <v>18642.580000000002</v>
          </cell>
          <cell r="E9031">
            <v>0.97078954500000003</v>
          </cell>
          <cell r="F9031" t="str">
            <v>Outlier</v>
          </cell>
        </row>
        <row r="9032">
          <cell r="A9032">
            <v>18156.349999999999</v>
          </cell>
          <cell r="B9032">
            <v>43014</v>
          </cell>
          <cell r="C9032">
            <v>308858</v>
          </cell>
          <cell r="D9032">
            <v>24328.49</v>
          </cell>
          <cell r="E9032">
            <v>0.93293385100000004</v>
          </cell>
          <cell r="F9032" t="str">
            <v>Outlier</v>
          </cell>
        </row>
        <row r="9033">
          <cell r="A9033">
            <v>18156.38</v>
          </cell>
          <cell r="B9033">
            <v>43294</v>
          </cell>
          <cell r="C9033">
            <v>308834</v>
          </cell>
          <cell r="D9033">
            <v>33626.79</v>
          </cell>
          <cell r="E9033">
            <v>0.98473006399999996</v>
          </cell>
          <cell r="F9033" t="str">
            <v>Outlier</v>
          </cell>
        </row>
        <row r="9034">
          <cell r="A9034">
            <v>18157.05</v>
          </cell>
          <cell r="B9034">
            <v>43371</v>
          </cell>
          <cell r="C9034">
            <v>308834</v>
          </cell>
          <cell r="D9034">
            <v>28534.38</v>
          </cell>
          <cell r="E9034">
            <v>0.97505638699999997</v>
          </cell>
          <cell r="F9034" t="str">
            <v>Outlier</v>
          </cell>
        </row>
        <row r="9035">
          <cell r="A9035">
            <v>18167.89</v>
          </cell>
          <cell r="B9035">
            <v>42958</v>
          </cell>
          <cell r="C9035">
            <v>308683</v>
          </cell>
          <cell r="D9035">
            <v>35221.24</v>
          </cell>
          <cell r="E9035">
            <v>0.965791124</v>
          </cell>
          <cell r="F9035" t="str">
            <v>Outlier</v>
          </cell>
        </row>
        <row r="9036">
          <cell r="A9036">
            <v>18207.32</v>
          </cell>
          <cell r="B9036">
            <v>43483</v>
          </cell>
          <cell r="C9036">
            <v>308858</v>
          </cell>
          <cell r="D9036">
            <v>39946.68</v>
          </cell>
          <cell r="E9036">
            <v>0.95531150499999995</v>
          </cell>
          <cell r="F9036" t="str">
            <v>Outlier</v>
          </cell>
        </row>
        <row r="9037">
          <cell r="A9037">
            <v>18210.849999999999</v>
          </cell>
          <cell r="B9037">
            <v>43168</v>
          </cell>
          <cell r="C9037">
            <v>308847</v>
          </cell>
          <cell r="D9037">
            <v>17691.990000000002</v>
          </cell>
          <cell r="E9037">
            <v>0.95593765399999997</v>
          </cell>
          <cell r="F9037" t="str">
            <v>Outlier</v>
          </cell>
        </row>
        <row r="9038">
          <cell r="A9038">
            <v>18234.46</v>
          </cell>
          <cell r="B9038">
            <v>43196</v>
          </cell>
          <cell r="C9038">
            <v>308834</v>
          </cell>
          <cell r="D9038">
            <v>27234.880000000001</v>
          </cell>
          <cell r="E9038">
            <v>0.95402398899999996</v>
          </cell>
          <cell r="F9038" t="str">
            <v>Outlier</v>
          </cell>
        </row>
        <row r="9039">
          <cell r="A9039">
            <v>18245.14</v>
          </cell>
          <cell r="B9039">
            <v>43091</v>
          </cell>
          <cell r="C9039">
            <v>308858</v>
          </cell>
          <cell r="D9039">
            <v>23417.48</v>
          </cell>
          <cell r="E9039">
            <v>0.93378889099999995</v>
          </cell>
          <cell r="F9039" t="str">
            <v>Outlier</v>
          </cell>
        </row>
        <row r="9040">
          <cell r="A9040">
            <v>18269.580000000002</v>
          </cell>
          <cell r="B9040">
            <v>42909</v>
          </cell>
          <cell r="C9040">
            <v>308858</v>
          </cell>
          <cell r="D9040">
            <v>23823.71</v>
          </cell>
          <cell r="E9040">
            <v>0.92592997799999999</v>
          </cell>
          <cell r="F9040" t="str">
            <v>Outlier</v>
          </cell>
        </row>
        <row r="9041">
          <cell r="A9041">
            <v>18269.59</v>
          </cell>
          <cell r="B9041">
            <v>43140</v>
          </cell>
          <cell r="C9041">
            <v>308858</v>
          </cell>
          <cell r="D9041">
            <v>23400.23</v>
          </cell>
          <cell r="E9041">
            <v>0.90262825800000002</v>
          </cell>
          <cell r="F9041" t="str">
            <v>Outlier</v>
          </cell>
        </row>
        <row r="9042">
          <cell r="A9042">
            <v>18272.52</v>
          </cell>
          <cell r="B9042">
            <v>43238</v>
          </cell>
          <cell r="C9042">
            <v>308834</v>
          </cell>
          <cell r="D9042">
            <v>30189.119999999999</v>
          </cell>
          <cell r="E9042">
            <v>0.98390904599999995</v>
          </cell>
          <cell r="F9042" t="str">
            <v>Outlier</v>
          </cell>
        </row>
        <row r="9043">
          <cell r="A9043">
            <v>18283.310000000001</v>
          </cell>
          <cell r="B9043">
            <v>43049</v>
          </cell>
          <cell r="C9043">
            <v>308847</v>
          </cell>
          <cell r="D9043">
            <v>18025.43</v>
          </cell>
          <cell r="E9043">
            <v>0.96576795199999999</v>
          </cell>
          <cell r="F9043" t="str">
            <v>Outlier</v>
          </cell>
        </row>
        <row r="9044">
          <cell r="A9044">
            <v>18298.11</v>
          </cell>
          <cell r="B9044">
            <v>43140</v>
          </cell>
          <cell r="C9044">
            <v>308834</v>
          </cell>
          <cell r="D9044">
            <v>27061.05</v>
          </cell>
          <cell r="E9044">
            <v>0.96993445899999997</v>
          </cell>
          <cell r="F9044" t="str">
            <v>Outlier</v>
          </cell>
        </row>
        <row r="9045">
          <cell r="A9045">
            <v>18317.41</v>
          </cell>
          <cell r="B9045">
            <v>42832</v>
          </cell>
          <cell r="C9045">
            <v>308858</v>
          </cell>
          <cell r="D9045">
            <v>17685.41</v>
          </cell>
          <cell r="E9045">
            <v>0.88780909500000005</v>
          </cell>
          <cell r="F9045" t="str">
            <v>Outlier</v>
          </cell>
        </row>
        <row r="9046">
          <cell r="A9046">
            <v>18331.27</v>
          </cell>
          <cell r="B9046">
            <v>42895</v>
          </cell>
          <cell r="C9046">
            <v>308847</v>
          </cell>
          <cell r="D9046">
            <v>16111.91</v>
          </cell>
          <cell r="E9046">
            <v>0.94856253700000004</v>
          </cell>
          <cell r="F9046" t="str">
            <v>Outlier</v>
          </cell>
        </row>
        <row r="9047">
          <cell r="A9047">
            <v>18339.240000000002</v>
          </cell>
          <cell r="B9047">
            <v>42832</v>
          </cell>
          <cell r="C9047">
            <v>308847</v>
          </cell>
          <cell r="D9047">
            <v>15307</v>
          </cell>
          <cell r="E9047">
            <v>0.94295706300000004</v>
          </cell>
          <cell r="F9047" t="str">
            <v>Outlier</v>
          </cell>
        </row>
        <row r="9048">
          <cell r="A9048">
            <v>18343.02</v>
          </cell>
          <cell r="B9048">
            <v>43035</v>
          </cell>
          <cell r="C9048">
            <v>308858</v>
          </cell>
          <cell r="D9048">
            <v>25768.7</v>
          </cell>
          <cell r="E9048">
            <v>0.939846293</v>
          </cell>
          <cell r="F9048" t="str">
            <v>Outlier</v>
          </cell>
        </row>
        <row r="9049">
          <cell r="A9049">
            <v>18356.16</v>
          </cell>
          <cell r="B9049">
            <v>43238</v>
          </cell>
          <cell r="C9049">
            <v>308858</v>
          </cell>
          <cell r="D9049">
            <v>25660.19</v>
          </cell>
          <cell r="E9049">
            <v>0.94617315099999999</v>
          </cell>
          <cell r="F9049" t="str">
            <v>Outlier</v>
          </cell>
        </row>
        <row r="9050">
          <cell r="A9050">
            <v>18362.07</v>
          </cell>
          <cell r="B9050">
            <v>43070</v>
          </cell>
          <cell r="C9050">
            <v>308847</v>
          </cell>
          <cell r="D9050">
            <v>18448.990000000002</v>
          </cell>
          <cell r="E9050">
            <v>0.97409426399999999</v>
          </cell>
          <cell r="F9050" t="str">
            <v>Outlier</v>
          </cell>
        </row>
        <row r="9051">
          <cell r="A9051">
            <v>18363.11</v>
          </cell>
          <cell r="B9051">
            <v>43182</v>
          </cell>
          <cell r="C9051">
            <v>308847</v>
          </cell>
          <cell r="D9051">
            <v>18156.150000000001</v>
          </cell>
          <cell r="E9051">
            <v>0.97718980799999999</v>
          </cell>
          <cell r="F9051" t="str">
            <v>Outlier</v>
          </cell>
        </row>
        <row r="9052">
          <cell r="A9052">
            <v>18375.330000000002</v>
          </cell>
          <cell r="B9052">
            <v>42958</v>
          </cell>
          <cell r="C9052">
            <v>308847</v>
          </cell>
          <cell r="D9052">
            <v>13400.86</v>
          </cell>
          <cell r="E9052">
            <v>0.92424467300000002</v>
          </cell>
          <cell r="F9052" t="str">
            <v>Outlier</v>
          </cell>
        </row>
        <row r="9053">
          <cell r="A9053">
            <v>18390.810000000001</v>
          </cell>
          <cell r="B9053">
            <v>42783</v>
          </cell>
          <cell r="C9053">
            <v>308834</v>
          </cell>
          <cell r="D9053">
            <v>26559.34</v>
          </cell>
          <cell r="E9053">
            <v>0.893291418</v>
          </cell>
          <cell r="F9053" t="str">
            <v>Outlier</v>
          </cell>
        </row>
        <row r="9054">
          <cell r="A9054">
            <v>18391.37</v>
          </cell>
          <cell r="B9054">
            <v>43420</v>
          </cell>
          <cell r="C9054">
            <v>308683</v>
          </cell>
          <cell r="D9054">
            <v>32608.58</v>
          </cell>
          <cell r="E9054">
            <v>0.95044509399999999</v>
          </cell>
          <cell r="F9054" t="str">
            <v>Outlier</v>
          </cell>
        </row>
        <row r="9055">
          <cell r="A9055">
            <v>18395.490000000002</v>
          </cell>
          <cell r="B9055">
            <v>43336</v>
          </cell>
          <cell r="C9055">
            <v>308858</v>
          </cell>
          <cell r="D9055">
            <v>28390.560000000001</v>
          </cell>
          <cell r="E9055">
            <v>0.95284666200000001</v>
          </cell>
          <cell r="F9055" t="str">
            <v>Outlier</v>
          </cell>
        </row>
        <row r="9056">
          <cell r="A9056">
            <v>18397.490000000002</v>
          </cell>
          <cell r="B9056">
            <v>43070</v>
          </cell>
          <cell r="C9056">
            <v>308858</v>
          </cell>
          <cell r="D9056">
            <v>24594.69</v>
          </cell>
          <cell r="E9056">
            <v>0.95520402500000001</v>
          </cell>
          <cell r="F9056" t="str">
            <v>Outlier</v>
          </cell>
        </row>
        <row r="9057">
          <cell r="A9057">
            <v>18418.25</v>
          </cell>
          <cell r="B9057">
            <v>42790</v>
          </cell>
          <cell r="C9057">
            <v>308683</v>
          </cell>
          <cell r="D9057">
            <v>31173.32</v>
          </cell>
          <cell r="E9057">
            <v>0.90360750300000003</v>
          </cell>
          <cell r="F9057" t="str">
            <v>Outlier</v>
          </cell>
        </row>
        <row r="9058">
          <cell r="A9058">
            <v>18433.34</v>
          </cell>
          <cell r="B9058">
            <v>42783</v>
          </cell>
          <cell r="C9058">
            <v>308858</v>
          </cell>
          <cell r="D9058">
            <v>26851.31</v>
          </cell>
          <cell r="E9058">
            <v>0.90302980300000002</v>
          </cell>
          <cell r="F9058" t="str">
            <v>Outlier</v>
          </cell>
        </row>
        <row r="9059">
          <cell r="A9059">
            <v>18449.66</v>
          </cell>
          <cell r="B9059">
            <v>43336</v>
          </cell>
          <cell r="C9059">
            <v>308834</v>
          </cell>
          <cell r="D9059">
            <v>31307.91</v>
          </cell>
          <cell r="E9059">
            <v>0.97965144699999995</v>
          </cell>
          <cell r="F9059" t="str">
            <v>Outlier</v>
          </cell>
        </row>
        <row r="9060">
          <cell r="A9060">
            <v>18454.54</v>
          </cell>
          <cell r="B9060">
            <v>43259</v>
          </cell>
          <cell r="C9060">
            <v>308858</v>
          </cell>
          <cell r="D9060">
            <v>26648.02</v>
          </cell>
          <cell r="E9060">
            <v>0.96873817900000003</v>
          </cell>
          <cell r="F9060" t="str">
            <v>Outlier</v>
          </cell>
        </row>
        <row r="9061">
          <cell r="A9061">
            <v>18498.34</v>
          </cell>
          <cell r="B9061">
            <v>43126</v>
          </cell>
          <cell r="C9061">
            <v>308858</v>
          </cell>
          <cell r="D9061">
            <v>21766.34</v>
          </cell>
          <cell r="E9061">
            <v>0.93489426799999997</v>
          </cell>
          <cell r="F9061" t="str">
            <v>Outlier</v>
          </cell>
        </row>
        <row r="9062">
          <cell r="A9062">
            <v>18505.28</v>
          </cell>
          <cell r="B9062">
            <v>43266</v>
          </cell>
          <cell r="C9062">
            <v>308834</v>
          </cell>
          <cell r="D9062">
            <v>29170.43</v>
          </cell>
          <cell r="E9062">
            <v>0.98169229700000005</v>
          </cell>
          <cell r="F9062" t="str">
            <v>Outlier</v>
          </cell>
        </row>
        <row r="9063">
          <cell r="A9063">
            <v>18506.63</v>
          </cell>
          <cell r="B9063">
            <v>42979</v>
          </cell>
          <cell r="C9063">
            <v>308858</v>
          </cell>
          <cell r="D9063">
            <v>22360.93</v>
          </cell>
          <cell r="E9063">
            <v>0.92634800900000003</v>
          </cell>
          <cell r="F9063" t="str">
            <v>Outlier</v>
          </cell>
        </row>
        <row r="9064">
          <cell r="A9064">
            <v>18515.240000000002</v>
          </cell>
          <cell r="B9064">
            <v>42895</v>
          </cell>
          <cell r="C9064">
            <v>308858</v>
          </cell>
          <cell r="D9064">
            <v>23399.72</v>
          </cell>
          <cell r="E9064">
            <v>0.923750073</v>
          </cell>
          <cell r="F9064" t="str">
            <v>Outlier</v>
          </cell>
        </row>
        <row r="9065">
          <cell r="A9065">
            <v>18521.34</v>
          </cell>
          <cell r="B9065">
            <v>43189</v>
          </cell>
          <cell r="C9065">
            <v>308847</v>
          </cell>
          <cell r="D9065">
            <v>18516.150000000001</v>
          </cell>
          <cell r="E9065">
            <v>0.97481022299999998</v>
          </cell>
          <cell r="F9065" t="str">
            <v>Outlier</v>
          </cell>
        </row>
        <row r="9066">
          <cell r="A9066">
            <v>18536.099999999999</v>
          </cell>
          <cell r="B9066">
            <v>42937</v>
          </cell>
          <cell r="C9066">
            <v>308834</v>
          </cell>
          <cell r="D9066">
            <v>24728.26</v>
          </cell>
          <cell r="E9066">
            <v>0.96511152499999997</v>
          </cell>
          <cell r="F9066" t="str">
            <v>Outlier</v>
          </cell>
        </row>
        <row r="9067">
          <cell r="A9067">
            <v>18560.97</v>
          </cell>
          <cell r="B9067">
            <v>43203</v>
          </cell>
          <cell r="C9067">
            <v>308683</v>
          </cell>
          <cell r="D9067">
            <v>42251.99</v>
          </cell>
          <cell r="E9067">
            <v>0.97243063799999996</v>
          </cell>
          <cell r="F9067" t="str">
            <v>Outlier</v>
          </cell>
        </row>
        <row r="9068">
          <cell r="A9068">
            <v>18638.43</v>
          </cell>
          <cell r="B9068">
            <v>43084</v>
          </cell>
          <cell r="C9068">
            <v>308683</v>
          </cell>
          <cell r="D9068">
            <v>36215.730000000003</v>
          </cell>
          <cell r="E9068">
            <v>0.96755213799999995</v>
          </cell>
          <cell r="F9068" t="str">
            <v>Outlier</v>
          </cell>
        </row>
        <row r="9069">
          <cell r="A9069">
            <v>18665.099999999999</v>
          </cell>
          <cell r="B9069">
            <v>43133</v>
          </cell>
          <cell r="C9069">
            <v>308858</v>
          </cell>
          <cell r="D9069">
            <v>21302.14</v>
          </cell>
          <cell r="E9069">
            <v>0.91592874999999996</v>
          </cell>
          <cell r="F9069" t="str">
            <v>Outlier</v>
          </cell>
        </row>
        <row r="9070">
          <cell r="A9070">
            <v>18676.849999999999</v>
          </cell>
          <cell r="B9070">
            <v>43294</v>
          </cell>
          <cell r="C9070">
            <v>308858</v>
          </cell>
          <cell r="D9070">
            <v>29832.19</v>
          </cell>
          <cell r="E9070">
            <v>0.96791763200000003</v>
          </cell>
          <cell r="F9070" t="str">
            <v>Outlier</v>
          </cell>
        </row>
        <row r="9071">
          <cell r="A9071">
            <v>18694.02</v>
          </cell>
          <cell r="B9071">
            <v>43154</v>
          </cell>
          <cell r="C9071">
            <v>308858</v>
          </cell>
          <cell r="D9071">
            <v>23513.68</v>
          </cell>
          <cell r="E9071">
            <v>0.93821385000000002</v>
          </cell>
          <cell r="F9071" t="str">
            <v>Outlier</v>
          </cell>
        </row>
        <row r="9072">
          <cell r="A9072">
            <v>18711.47</v>
          </cell>
          <cell r="B9072">
            <v>43329</v>
          </cell>
          <cell r="C9072">
            <v>308858</v>
          </cell>
          <cell r="D9072">
            <v>28816.77</v>
          </cell>
          <cell r="E9072">
            <v>0.95768510699999998</v>
          </cell>
          <cell r="F9072" t="str">
            <v>Outlier</v>
          </cell>
        </row>
        <row r="9073">
          <cell r="A9073">
            <v>18716.66</v>
          </cell>
          <cell r="B9073">
            <v>42965</v>
          </cell>
          <cell r="C9073">
            <v>308858</v>
          </cell>
          <cell r="D9073">
            <v>20813.14</v>
          </cell>
          <cell r="E9073">
            <v>0.92607649000000003</v>
          </cell>
          <cell r="F9073" t="str">
            <v>Outlier</v>
          </cell>
        </row>
        <row r="9074">
          <cell r="A9074">
            <v>18731.8</v>
          </cell>
          <cell r="B9074">
            <v>43056</v>
          </cell>
          <cell r="C9074">
            <v>308847</v>
          </cell>
          <cell r="D9074">
            <v>19182.21</v>
          </cell>
          <cell r="E9074">
            <v>0.97195131700000004</v>
          </cell>
          <cell r="F9074" t="str">
            <v>Outlier</v>
          </cell>
        </row>
        <row r="9075">
          <cell r="A9075">
            <v>18736.150000000001</v>
          </cell>
          <cell r="B9075">
            <v>42965</v>
          </cell>
          <cell r="C9075">
            <v>308847</v>
          </cell>
          <cell r="D9075">
            <v>13835.19</v>
          </cell>
          <cell r="E9075">
            <v>0.92028786799999995</v>
          </cell>
          <cell r="F9075" t="str">
            <v>Outlier</v>
          </cell>
        </row>
        <row r="9076">
          <cell r="A9076">
            <v>18737.8</v>
          </cell>
          <cell r="B9076">
            <v>42790</v>
          </cell>
          <cell r="C9076">
            <v>308834</v>
          </cell>
          <cell r="D9076">
            <v>26289.97</v>
          </cell>
          <cell r="E9076">
            <v>0.88140728899999998</v>
          </cell>
          <cell r="F9076" t="str">
            <v>Outlier</v>
          </cell>
        </row>
        <row r="9077">
          <cell r="A9077">
            <v>18744.09</v>
          </cell>
          <cell r="B9077">
            <v>42797</v>
          </cell>
          <cell r="C9077">
            <v>308834</v>
          </cell>
          <cell r="D9077">
            <v>25112.39</v>
          </cell>
          <cell r="E9077">
            <v>0.88008682999999999</v>
          </cell>
          <cell r="F9077" t="str">
            <v>Outlier</v>
          </cell>
        </row>
        <row r="9078">
          <cell r="A9078">
            <v>18752.63</v>
          </cell>
          <cell r="B9078">
            <v>42797</v>
          </cell>
          <cell r="C9078">
            <v>308847</v>
          </cell>
          <cell r="D9078">
            <v>20394.03</v>
          </cell>
          <cell r="E9078">
            <v>0.95601321399999994</v>
          </cell>
          <cell r="F9078" t="str">
            <v>Outlier</v>
          </cell>
        </row>
        <row r="9079">
          <cell r="A9079">
            <v>18795.64</v>
          </cell>
          <cell r="B9079">
            <v>43196</v>
          </cell>
          <cell r="C9079">
            <v>308683</v>
          </cell>
          <cell r="D9079">
            <v>40173.54</v>
          </cell>
          <cell r="E9079">
            <v>0.97119981799999999</v>
          </cell>
          <cell r="F9079" t="str">
            <v>Outlier</v>
          </cell>
        </row>
        <row r="9080">
          <cell r="A9080">
            <v>18808.650000000001</v>
          </cell>
          <cell r="B9080">
            <v>43119</v>
          </cell>
          <cell r="C9080">
            <v>308834</v>
          </cell>
          <cell r="D9080">
            <v>26604.31</v>
          </cell>
          <cell r="E9080">
            <v>0.97428835700000005</v>
          </cell>
          <cell r="F9080" t="str">
            <v>Outlier</v>
          </cell>
        </row>
        <row r="9081">
          <cell r="A9081">
            <v>18811.32</v>
          </cell>
          <cell r="B9081">
            <v>43210</v>
          </cell>
          <cell r="C9081">
            <v>308834</v>
          </cell>
          <cell r="D9081">
            <v>29755.7</v>
          </cell>
          <cell r="E9081">
            <v>0.98251331500000005</v>
          </cell>
          <cell r="F9081" t="str">
            <v>Outlier</v>
          </cell>
        </row>
        <row r="9082">
          <cell r="A9082">
            <v>18840.45</v>
          </cell>
          <cell r="B9082">
            <v>42951</v>
          </cell>
          <cell r="C9082">
            <v>308858</v>
          </cell>
          <cell r="D9082">
            <v>20264.37</v>
          </cell>
          <cell r="E9082">
            <v>0.93405425200000003</v>
          </cell>
          <cell r="F9082" t="str">
            <v>Outlier</v>
          </cell>
        </row>
        <row r="9083">
          <cell r="A9083">
            <v>18845.3</v>
          </cell>
          <cell r="B9083">
            <v>43168</v>
          </cell>
          <cell r="C9083">
            <v>308683</v>
          </cell>
          <cell r="D9083">
            <v>33398.33</v>
          </cell>
          <cell r="E9083">
            <v>0.96436881600000002</v>
          </cell>
          <cell r="F9083" t="str">
            <v>Outlier</v>
          </cell>
        </row>
        <row r="9084">
          <cell r="A9084">
            <v>18861.12</v>
          </cell>
          <cell r="B9084">
            <v>43315</v>
          </cell>
          <cell r="C9084">
            <v>308683</v>
          </cell>
          <cell r="D9084">
            <v>41300.93</v>
          </cell>
          <cell r="E9084">
            <v>0.97457866100000001</v>
          </cell>
          <cell r="F9084" t="str">
            <v>Outlier</v>
          </cell>
        </row>
        <row r="9085">
          <cell r="A9085">
            <v>18876.36</v>
          </cell>
          <cell r="B9085">
            <v>43301</v>
          </cell>
          <cell r="C9085">
            <v>308834</v>
          </cell>
          <cell r="D9085">
            <v>32264.95</v>
          </cell>
          <cell r="E9085">
            <v>0.98506337700000002</v>
          </cell>
          <cell r="F9085" t="str">
            <v>Outlier</v>
          </cell>
        </row>
        <row r="9086">
          <cell r="A9086">
            <v>18877.86</v>
          </cell>
          <cell r="B9086">
            <v>42930</v>
          </cell>
          <cell r="C9086">
            <v>308858</v>
          </cell>
          <cell r="D9086">
            <v>21400.84</v>
          </cell>
          <cell r="E9086">
            <v>0.93446641900000005</v>
          </cell>
          <cell r="F9086" t="str">
            <v>Outlier</v>
          </cell>
        </row>
        <row r="9087">
          <cell r="A9087">
            <v>18879.61</v>
          </cell>
          <cell r="B9087">
            <v>42909</v>
          </cell>
          <cell r="C9087">
            <v>308847</v>
          </cell>
          <cell r="D9087">
            <v>15870.99</v>
          </cell>
          <cell r="E9087">
            <v>0.92972004100000005</v>
          </cell>
          <cell r="F9087" t="str">
            <v>Outlier</v>
          </cell>
        </row>
        <row r="9088">
          <cell r="A9088">
            <v>18882.38</v>
          </cell>
          <cell r="B9088">
            <v>43077</v>
          </cell>
          <cell r="C9088">
            <v>308834</v>
          </cell>
          <cell r="D9088">
            <v>24694.19</v>
          </cell>
          <cell r="E9088">
            <v>0.96630329299999995</v>
          </cell>
          <cell r="F9088" t="str">
            <v>Outlier</v>
          </cell>
        </row>
        <row r="9089">
          <cell r="A9089">
            <v>18897.53</v>
          </cell>
          <cell r="B9089">
            <v>42937</v>
          </cell>
          <cell r="C9089">
            <v>308847</v>
          </cell>
          <cell r="D9089">
            <v>14833.67</v>
          </cell>
          <cell r="E9089">
            <v>0.95482747800000001</v>
          </cell>
          <cell r="F9089" t="str">
            <v>Outlier</v>
          </cell>
        </row>
        <row r="9090">
          <cell r="A9090">
            <v>18912.400000000001</v>
          </cell>
          <cell r="B9090">
            <v>43280</v>
          </cell>
          <cell r="C9090">
            <v>308858</v>
          </cell>
          <cell r="D9090">
            <v>25597.13</v>
          </cell>
          <cell r="E9090">
            <v>0.95339395999999998</v>
          </cell>
          <cell r="F9090" t="str">
            <v>Outlier</v>
          </cell>
        </row>
        <row r="9091">
          <cell r="A9091">
            <v>18952.23</v>
          </cell>
          <cell r="B9091">
            <v>42818</v>
          </cell>
          <cell r="C9091">
            <v>308847</v>
          </cell>
          <cell r="D9091">
            <v>16247.08</v>
          </cell>
          <cell r="E9091">
            <v>0.95299456800000004</v>
          </cell>
          <cell r="F9091" t="str">
            <v>Outlier</v>
          </cell>
        </row>
        <row r="9092">
          <cell r="A9092">
            <v>18953.560000000001</v>
          </cell>
          <cell r="B9092">
            <v>42986</v>
          </cell>
          <cell r="C9092">
            <v>308858</v>
          </cell>
          <cell r="D9092">
            <v>19440.16</v>
          </cell>
          <cell r="E9092">
            <v>0.93351558199999995</v>
          </cell>
          <cell r="F9092" t="str">
            <v>Outlier</v>
          </cell>
        </row>
        <row r="9093">
          <cell r="A9093">
            <v>18969.18</v>
          </cell>
          <cell r="B9093">
            <v>42804</v>
          </cell>
          <cell r="C9093">
            <v>308683</v>
          </cell>
          <cell r="D9093">
            <v>27303.32</v>
          </cell>
          <cell r="E9093">
            <v>0.89816061000000003</v>
          </cell>
          <cell r="F9093" t="str">
            <v>Outlier</v>
          </cell>
        </row>
        <row r="9094">
          <cell r="A9094">
            <v>18970.240000000002</v>
          </cell>
          <cell r="B9094">
            <v>43119</v>
          </cell>
          <cell r="C9094">
            <v>308858</v>
          </cell>
          <cell r="D9094">
            <v>22201.32</v>
          </cell>
          <cell r="E9094">
            <v>0.930871279</v>
          </cell>
          <cell r="F9094" t="str">
            <v>Outlier</v>
          </cell>
        </row>
        <row r="9095">
          <cell r="A9095">
            <v>19010.95</v>
          </cell>
          <cell r="B9095">
            <v>43315</v>
          </cell>
          <cell r="C9095">
            <v>308834</v>
          </cell>
          <cell r="D9095">
            <v>31074.74</v>
          </cell>
          <cell r="E9095">
            <v>0.98383623399999998</v>
          </cell>
          <cell r="F9095" t="str">
            <v>Outlier</v>
          </cell>
        </row>
        <row r="9096">
          <cell r="A9096">
            <v>19014.47</v>
          </cell>
          <cell r="B9096">
            <v>43266</v>
          </cell>
          <cell r="C9096">
            <v>308858</v>
          </cell>
          <cell r="D9096">
            <v>24292.74</v>
          </cell>
          <cell r="E9096">
            <v>0.96537393800000004</v>
          </cell>
          <cell r="F9096" t="str">
            <v>Outlier</v>
          </cell>
        </row>
        <row r="9097">
          <cell r="A9097">
            <v>19030.38</v>
          </cell>
          <cell r="B9097">
            <v>43014</v>
          </cell>
          <cell r="C9097">
            <v>308834</v>
          </cell>
          <cell r="D9097">
            <v>25080.59</v>
          </cell>
          <cell r="E9097">
            <v>0.95499234399999999</v>
          </cell>
          <cell r="F9097" t="str">
            <v>Outlier</v>
          </cell>
        </row>
        <row r="9098">
          <cell r="A9098">
            <v>19039.830000000002</v>
          </cell>
          <cell r="B9098">
            <v>42902</v>
          </cell>
          <cell r="C9098">
            <v>308858</v>
          </cell>
          <cell r="D9098">
            <v>22913.16</v>
          </cell>
          <cell r="E9098">
            <v>0.92490414099999996</v>
          </cell>
          <cell r="F9098" t="str">
            <v>Outlier</v>
          </cell>
        </row>
        <row r="9099">
          <cell r="A9099">
            <v>19045.59</v>
          </cell>
          <cell r="B9099">
            <v>43077</v>
          </cell>
          <cell r="C9099">
            <v>308858</v>
          </cell>
          <cell r="D9099">
            <v>24499.45</v>
          </cell>
          <cell r="E9099">
            <v>0.95053103500000002</v>
          </cell>
          <cell r="F9099" t="str">
            <v>Outlier</v>
          </cell>
        </row>
        <row r="9100">
          <cell r="A9100">
            <v>19063.830000000002</v>
          </cell>
          <cell r="B9100">
            <v>42888</v>
          </cell>
          <cell r="C9100">
            <v>308858</v>
          </cell>
          <cell r="D9100">
            <v>20874.23</v>
          </cell>
          <cell r="E9100">
            <v>0.93100421499999997</v>
          </cell>
          <cell r="F9100" t="str">
            <v>Outlier</v>
          </cell>
        </row>
        <row r="9101">
          <cell r="A9101">
            <v>19074.63</v>
          </cell>
          <cell r="B9101">
            <v>43315</v>
          </cell>
          <cell r="C9101">
            <v>308858</v>
          </cell>
          <cell r="D9101">
            <v>27457.17</v>
          </cell>
          <cell r="E9101">
            <v>0.95932525800000001</v>
          </cell>
          <cell r="F9101" t="str">
            <v>Outlier</v>
          </cell>
        </row>
        <row r="9102">
          <cell r="A9102">
            <v>19096.169999999998</v>
          </cell>
          <cell r="B9102">
            <v>43147</v>
          </cell>
          <cell r="C9102">
            <v>308834</v>
          </cell>
          <cell r="D9102">
            <v>27897.43</v>
          </cell>
          <cell r="E9102">
            <v>0.97002153400000002</v>
          </cell>
          <cell r="F9102" t="str">
            <v>Outlier</v>
          </cell>
        </row>
        <row r="9103">
          <cell r="A9103">
            <v>19141.5</v>
          </cell>
          <cell r="B9103">
            <v>42776</v>
          </cell>
          <cell r="C9103">
            <v>308858</v>
          </cell>
          <cell r="D9103">
            <v>25432.46</v>
          </cell>
          <cell r="E9103">
            <v>0.9119429</v>
          </cell>
          <cell r="F9103" t="str">
            <v>Outlier</v>
          </cell>
        </row>
        <row r="9104">
          <cell r="A9104">
            <v>19174.2</v>
          </cell>
          <cell r="B9104">
            <v>42972</v>
          </cell>
          <cell r="C9104">
            <v>308834</v>
          </cell>
          <cell r="D9104">
            <v>21575.919999999998</v>
          </cell>
          <cell r="E9104">
            <v>0.93294392299999995</v>
          </cell>
          <cell r="F9104" t="str">
            <v>Outlier</v>
          </cell>
        </row>
        <row r="9105">
          <cell r="A9105">
            <v>19177.28</v>
          </cell>
          <cell r="B9105">
            <v>42937</v>
          </cell>
          <cell r="C9105">
            <v>308858</v>
          </cell>
          <cell r="D9105">
            <v>22525.7</v>
          </cell>
          <cell r="E9105">
            <v>0.93149881599999995</v>
          </cell>
          <cell r="F9105" t="str">
            <v>Outlier</v>
          </cell>
        </row>
        <row r="9106">
          <cell r="A9106">
            <v>19203.34</v>
          </cell>
          <cell r="B9106">
            <v>43308</v>
          </cell>
          <cell r="C9106">
            <v>308858</v>
          </cell>
          <cell r="D9106">
            <v>28665.67</v>
          </cell>
          <cell r="E9106">
            <v>0.96022734099999996</v>
          </cell>
          <cell r="F9106" t="str">
            <v>Outlier</v>
          </cell>
        </row>
        <row r="9107">
          <cell r="A9107">
            <v>19250.52</v>
          </cell>
          <cell r="B9107">
            <v>43252</v>
          </cell>
          <cell r="C9107">
            <v>308858</v>
          </cell>
          <cell r="D9107">
            <v>27284.86</v>
          </cell>
          <cell r="E9107">
            <v>0.96545599299999996</v>
          </cell>
          <cell r="F9107" t="str">
            <v>Outlier</v>
          </cell>
        </row>
        <row r="9108">
          <cell r="A9108">
            <v>19284.95</v>
          </cell>
          <cell r="B9108">
            <v>43042</v>
          </cell>
          <cell r="C9108">
            <v>308834</v>
          </cell>
          <cell r="D9108">
            <v>23735.96</v>
          </cell>
          <cell r="E9108">
            <v>0.96089025500000003</v>
          </cell>
          <cell r="F9108" t="str">
            <v>Outlier</v>
          </cell>
        </row>
        <row r="9109">
          <cell r="A9109">
            <v>19290.759999999998</v>
          </cell>
          <cell r="B9109">
            <v>43028</v>
          </cell>
          <cell r="C9109">
            <v>308834</v>
          </cell>
          <cell r="D9109">
            <v>24863.119999999999</v>
          </cell>
          <cell r="E9109">
            <v>0.96054790700000003</v>
          </cell>
          <cell r="F9109" t="str">
            <v>Outlier</v>
          </cell>
        </row>
        <row r="9110">
          <cell r="A9110">
            <v>19318.8</v>
          </cell>
          <cell r="B9110">
            <v>43070</v>
          </cell>
          <cell r="C9110">
            <v>308834</v>
          </cell>
          <cell r="D9110">
            <v>25835.68</v>
          </cell>
          <cell r="E9110">
            <v>0.97401202099999995</v>
          </cell>
          <cell r="F9110" t="str">
            <v>Outlier</v>
          </cell>
        </row>
        <row r="9111">
          <cell r="A9111">
            <v>19332.25</v>
          </cell>
          <cell r="B9111">
            <v>43133</v>
          </cell>
          <cell r="C9111">
            <v>308683</v>
          </cell>
          <cell r="D9111">
            <v>32082.98</v>
          </cell>
          <cell r="E9111">
            <v>0.94890431099999994</v>
          </cell>
          <cell r="F9111" t="str">
            <v>Outlier</v>
          </cell>
        </row>
        <row r="9112">
          <cell r="A9112">
            <v>19360.93</v>
          </cell>
          <cell r="B9112">
            <v>42804</v>
          </cell>
          <cell r="C9112">
            <v>308847</v>
          </cell>
          <cell r="D9112">
            <v>18458.439999999999</v>
          </cell>
          <cell r="E9112">
            <v>0.950236207</v>
          </cell>
          <cell r="F9112" t="str">
            <v>Outlier</v>
          </cell>
        </row>
        <row r="9113">
          <cell r="A9113">
            <v>19378.53</v>
          </cell>
          <cell r="B9113">
            <v>42916</v>
          </cell>
          <cell r="C9113">
            <v>308858</v>
          </cell>
          <cell r="D9113">
            <v>24081.23</v>
          </cell>
          <cell r="E9113">
            <v>0.94158940000000002</v>
          </cell>
          <cell r="F9113" t="str">
            <v>Outlier</v>
          </cell>
        </row>
        <row r="9114">
          <cell r="A9114">
            <v>19390.349999999999</v>
          </cell>
          <cell r="B9114">
            <v>43343</v>
          </cell>
          <cell r="C9114">
            <v>308858</v>
          </cell>
          <cell r="D9114">
            <v>26576.52</v>
          </cell>
          <cell r="E9114">
            <v>0.95071446599999998</v>
          </cell>
          <cell r="F9114" t="str">
            <v>Outlier</v>
          </cell>
        </row>
        <row r="9115">
          <cell r="A9115">
            <v>19398.2</v>
          </cell>
          <cell r="B9115">
            <v>43147</v>
          </cell>
          <cell r="C9115">
            <v>308683</v>
          </cell>
          <cell r="D9115">
            <v>33321.19</v>
          </cell>
          <cell r="E9115">
            <v>0.96633925899999995</v>
          </cell>
          <cell r="F9115" t="str">
            <v>Outlier</v>
          </cell>
        </row>
        <row r="9116">
          <cell r="A9116">
            <v>19462.400000000001</v>
          </cell>
          <cell r="B9116">
            <v>43140</v>
          </cell>
          <cell r="C9116">
            <v>308683</v>
          </cell>
          <cell r="D9116">
            <v>32829.629999999997</v>
          </cell>
          <cell r="E9116">
            <v>0.95885448200000001</v>
          </cell>
          <cell r="F9116" t="str">
            <v>Outlier</v>
          </cell>
        </row>
        <row r="9117">
          <cell r="A9117">
            <v>19463.46</v>
          </cell>
          <cell r="B9117">
            <v>42944</v>
          </cell>
          <cell r="C9117">
            <v>308847</v>
          </cell>
          <cell r="D9117">
            <v>15443.22</v>
          </cell>
          <cell r="E9117">
            <v>0.95012877200000001</v>
          </cell>
          <cell r="F9117" t="str">
            <v>Outlier</v>
          </cell>
        </row>
        <row r="9118">
          <cell r="A9118">
            <v>19470.580000000002</v>
          </cell>
          <cell r="B9118">
            <v>42853</v>
          </cell>
          <cell r="C9118">
            <v>308858</v>
          </cell>
          <cell r="D9118">
            <v>21890.67</v>
          </cell>
          <cell r="E9118">
            <v>0.92820147799999997</v>
          </cell>
          <cell r="F9118" t="str">
            <v>Outlier</v>
          </cell>
        </row>
        <row r="9119">
          <cell r="A9119">
            <v>19470.84</v>
          </cell>
          <cell r="B9119">
            <v>43112</v>
          </cell>
          <cell r="C9119">
            <v>308834</v>
          </cell>
          <cell r="D9119">
            <v>27001.9</v>
          </cell>
          <cell r="E9119">
            <v>0.97322041999999997</v>
          </cell>
          <cell r="F9119" t="str">
            <v>Outlier</v>
          </cell>
        </row>
        <row r="9120">
          <cell r="A9120">
            <v>19549.18</v>
          </cell>
          <cell r="B9120">
            <v>42811</v>
          </cell>
          <cell r="C9120">
            <v>308847</v>
          </cell>
          <cell r="D9120">
            <v>17093.89</v>
          </cell>
          <cell r="E9120">
            <v>0.94627926399999995</v>
          </cell>
          <cell r="F9120" t="str">
            <v>Outlier</v>
          </cell>
        </row>
        <row r="9121">
          <cell r="A9121">
            <v>19561.71</v>
          </cell>
          <cell r="B9121">
            <v>43154</v>
          </cell>
          <cell r="C9121">
            <v>308683</v>
          </cell>
          <cell r="D9121">
            <v>31928.7</v>
          </cell>
          <cell r="E9121">
            <v>0.96633925899999995</v>
          </cell>
          <cell r="F9121" t="str">
            <v>Outlier</v>
          </cell>
        </row>
        <row r="9122">
          <cell r="A9122">
            <v>19563.509999999998</v>
          </cell>
          <cell r="B9122">
            <v>43203</v>
          </cell>
          <cell r="C9122">
            <v>308834</v>
          </cell>
          <cell r="D9122">
            <v>29572.2</v>
          </cell>
          <cell r="E9122">
            <v>0.97159377499999999</v>
          </cell>
          <cell r="F9122" t="str">
            <v>Outlier</v>
          </cell>
        </row>
        <row r="9123">
          <cell r="A9123">
            <v>19580.46</v>
          </cell>
          <cell r="B9123">
            <v>43084</v>
          </cell>
          <cell r="C9123">
            <v>308834</v>
          </cell>
          <cell r="D9123">
            <v>27663.21</v>
          </cell>
          <cell r="E9123">
            <v>0.95925508699999995</v>
          </cell>
          <cell r="F9123" t="str">
            <v>Outlier</v>
          </cell>
        </row>
        <row r="9124">
          <cell r="A9124">
            <v>19602.03</v>
          </cell>
          <cell r="B9124">
            <v>42867</v>
          </cell>
          <cell r="C9124">
            <v>308834</v>
          </cell>
          <cell r="D9124">
            <v>24065.38</v>
          </cell>
          <cell r="E9124">
            <v>0.94267668500000001</v>
          </cell>
          <cell r="F9124" t="str">
            <v>Outlier</v>
          </cell>
        </row>
        <row r="9125">
          <cell r="A9125">
            <v>19684.32</v>
          </cell>
          <cell r="B9125">
            <v>43217</v>
          </cell>
          <cell r="C9125">
            <v>308858</v>
          </cell>
          <cell r="D9125">
            <v>23573.42</v>
          </cell>
          <cell r="E9125">
            <v>0.95601970800000002</v>
          </cell>
          <cell r="F9125" t="str">
            <v>Outlier</v>
          </cell>
        </row>
        <row r="9126">
          <cell r="A9126">
            <v>19710.46</v>
          </cell>
          <cell r="B9126">
            <v>43049</v>
          </cell>
          <cell r="C9126">
            <v>308858</v>
          </cell>
          <cell r="D9126">
            <v>24828.13</v>
          </cell>
          <cell r="E9126">
            <v>0.95400034199999995</v>
          </cell>
          <cell r="F9126" t="str">
            <v>Outlier</v>
          </cell>
        </row>
        <row r="9127">
          <cell r="A9127">
            <v>19713.689999999999</v>
          </cell>
          <cell r="B9127">
            <v>42790</v>
          </cell>
          <cell r="C9127">
            <v>308847</v>
          </cell>
          <cell r="D9127">
            <v>20658.77</v>
          </cell>
          <cell r="E9127">
            <v>0.948007932</v>
          </cell>
          <cell r="F9127" t="str">
            <v>Outlier</v>
          </cell>
        </row>
        <row r="9128">
          <cell r="A9128">
            <v>19742.009999999998</v>
          </cell>
          <cell r="B9128">
            <v>43112</v>
          </cell>
          <cell r="C9128">
            <v>308683</v>
          </cell>
          <cell r="D9128">
            <v>34826.82</v>
          </cell>
          <cell r="E9128">
            <v>0.96779858500000004</v>
          </cell>
          <cell r="F9128" t="str">
            <v>Outlier</v>
          </cell>
        </row>
        <row r="9129">
          <cell r="A9129">
            <v>19746.12</v>
          </cell>
          <cell r="B9129">
            <v>43217</v>
          </cell>
          <cell r="C9129">
            <v>308834</v>
          </cell>
          <cell r="D9129">
            <v>29233.48</v>
          </cell>
          <cell r="E9129">
            <v>0.985879489</v>
          </cell>
          <cell r="F9129" t="str">
            <v>Outlier</v>
          </cell>
        </row>
        <row r="9130">
          <cell r="A9130">
            <v>19757.13</v>
          </cell>
          <cell r="B9130">
            <v>43161</v>
          </cell>
          <cell r="C9130">
            <v>308683</v>
          </cell>
          <cell r="D9130">
            <v>34410.25</v>
          </cell>
          <cell r="E9130">
            <v>0.96707817600000001</v>
          </cell>
          <cell r="F9130" t="str">
            <v>Outlier</v>
          </cell>
        </row>
        <row r="9131">
          <cell r="A9131">
            <v>19791.78</v>
          </cell>
          <cell r="B9131">
            <v>42818</v>
          </cell>
          <cell r="C9131">
            <v>308858</v>
          </cell>
          <cell r="D9131">
            <v>20268.54</v>
          </cell>
          <cell r="E9131">
            <v>0.93848030100000002</v>
          </cell>
          <cell r="F9131" t="str">
            <v>Outlier</v>
          </cell>
        </row>
        <row r="9132">
          <cell r="A9132">
            <v>19808.560000000001</v>
          </cell>
          <cell r="B9132">
            <v>43301</v>
          </cell>
          <cell r="C9132">
            <v>308858</v>
          </cell>
          <cell r="D9132">
            <v>29709.360000000001</v>
          </cell>
          <cell r="E9132">
            <v>0.96325257900000005</v>
          </cell>
          <cell r="F9132" t="str">
            <v>Outlier</v>
          </cell>
        </row>
        <row r="9133">
          <cell r="A9133">
            <v>19837.830000000002</v>
          </cell>
          <cell r="B9133">
            <v>42944</v>
          </cell>
          <cell r="C9133">
            <v>308834</v>
          </cell>
          <cell r="D9133">
            <v>24507.84</v>
          </cell>
          <cell r="E9133">
            <v>0.96445167600000004</v>
          </cell>
          <cell r="F9133" t="str">
            <v>Outlier</v>
          </cell>
        </row>
        <row r="9134">
          <cell r="A9134">
            <v>19840.189999999999</v>
          </cell>
          <cell r="B9134">
            <v>43021</v>
          </cell>
          <cell r="C9134">
            <v>308834</v>
          </cell>
          <cell r="D9134">
            <v>26286.560000000001</v>
          </cell>
          <cell r="E9134">
            <v>0.95978342999999999</v>
          </cell>
          <cell r="F9134" t="str">
            <v>Outlier</v>
          </cell>
        </row>
        <row r="9135">
          <cell r="A9135">
            <v>19845.75</v>
          </cell>
          <cell r="B9135">
            <v>42951</v>
          </cell>
          <cell r="C9135">
            <v>308847</v>
          </cell>
          <cell r="D9135">
            <v>14096.79</v>
          </cell>
          <cell r="E9135">
            <v>0.93322991799999999</v>
          </cell>
          <cell r="F9135" t="str">
            <v>Outlier</v>
          </cell>
        </row>
        <row r="9136">
          <cell r="A9136">
            <v>19854.419999999998</v>
          </cell>
          <cell r="B9136">
            <v>42825</v>
          </cell>
          <cell r="C9136">
            <v>308858</v>
          </cell>
          <cell r="D9136">
            <v>18790.88</v>
          </cell>
          <cell r="E9136">
            <v>0.91732026499999997</v>
          </cell>
          <cell r="F9136" t="str">
            <v>Outlier</v>
          </cell>
        </row>
        <row r="9137">
          <cell r="A9137">
            <v>19945.96</v>
          </cell>
          <cell r="B9137">
            <v>43126</v>
          </cell>
          <cell r="C9137">
            <v>308847</v>
          </cell>
          <cell r="D9137">
            <v>16612.54</v>
          </cell>
          <cell r="E9137">
            <v>0.95049361099999996</v>
          </cell>
          <cell r="F9137" t="str">
            <v>Outlier</v>
          </cell>
        </row>
        <row r="9138">
          <cell r="A9138">
            <v>19962.22</v>
          </cell>
          <cell r="B9138">
            <v>42979</v>
          </cell>
          <cell r="C9138">
            <v>308834</v>
          </cell>
          <cell r="D9138">
            <v>21709.72</v>
          </cell>
          <cell r="E9138">
            <v>0.92576807400000005</v>
          </cell>
          <cell r="F9138" t="str">
            <v>Outlier</v>
          </cell>
        </row>
        <row r="9139">
          <cell r="A9139">
            <v>19992.400000000001</v>
          </cell>
          <cell r="B9139">
            <v>42958</v>
          </cell>
          <cell r="C9139">
            <v>308834</v>
          </cell>
          <cell r="D9139">
            <v>21889.14</v>
          </cell>
          <cell r="E9139">
            <v>0.94069714000000004</v>
          </cell>
          <cell r="F9139" t="str">
            <v>Outlier</v>
          </cell>
        </row>
        <row r="9140">
          <cell r="A9140">
            <v>20011.82</v>
          </cell>
          <cell r="B9140">
            <v>42930</v>
          </cell>
          <cell r="C9140">
            <v>308847</v>
          </cell>
          <cell r="D9140">
            <v>14977.44</v>
          </cell>
          <cell r="E9140">
            <v>0.95054093900000003</v>
          </cell>
          <cell r="F9140" t="str">
            <v>Outlier</v>
          </cell>
        </row>
        <row r="9141">
          <cell r="A9141">
            <v>20075.240000000002</v>
          </cell>
          <cell r="B9141">
            <v>43189</v>
          </cell>
          <cell r="C9141">
            <v>308683</v>
          </cell>
          <cell r="D9141">
            <v>38215.230000000003</v>
          </cell>
          <cell r="E9141">
            <v>0.975626769</v>
          </cell>
          <cell r="F9141" t="str">
            <v>Outlier</v>
          </cell>
        </row>
        <row r="9142">
          <cell r="A9142">
            <v>20095.39</v>
          </cell>
          <cell r="B9142">
            <v>43182</v>
          </cell>
          <cell r="C9142">
            <v>308683</v>
          </cell>
          <cell r="D9142">
            <v>35833.550000000003</v>
          </cell>
          <cell r="E9142">
            <v>0.97701249400000001</v>
          </cell>
          <cell r="F9142" t="str">
            <v>Outlier</v>
          </cell>
        </row>
        <row r="9143">
          <cell r="A9143">
            <v>20114.560000000001</v>
          </cell>
          <cell r="B9143">
            <v>43056</v>
          </cell>
          <cell r="C9143">
            <v>308683</v>
          </cell>
          <cell r="D9143">
            <v>36443.83</v>
          </cell>
          <cell r="E9143">
            <v>0.97703803700000003</v>
          </cell>
          <cell r="F9143" t="str">
            <v>Outlier</v>
          </cell>
        </row>
        <row r="9144">
          <cell r="A9144">
            <v>20160.54</v>
          </cell>
          <cell r="B9144">
            <v>42867</v>
          </cell>
          <cell r="C9144">
            <v>308858</v>
          </cell>
          <cell r="D9144">
            <v>24316.77</v>
          </cell>
          <cell r="E9144">
            <v>0.924739274</v>
          </cell>
          <cell r="F9144" t="str">
            <v>Outlier</v>
          </cell>
        </row>
        <row r="9145">
          <cell r="A9145">
            <v>20166.66</v>
          </cell>
          <cell r="B9145">
            <v>43126</v>
          </cell>
          <cell r="C9145">
            <v>308834</v>
          </cell>
          <cell r="D9145">
            <v>25396.34</v>
          </cell>
          <cell r="E9145">
            <v>0.97272752600000001</v>
          </cell>
          <cell r="F9145" t="str">
            <v>Outlier</v>
          </cell>
        </row>
        <row r="9146">
          <cell r="A9146">
            <v>20194.88</v>
          </cell>
          <cell r="B9146">
            <v>43056</v>
          </cell>
          <cell r="C9146">
            <v>308858</v>
          </cell>
          <cell r="D9146">
            <v>26128.02</v>
          </cell>
          <cell r="E9146">
            <v>0.95887243200000005</v>
          </cell>
          <cell r="F9146" t="str">
            <v>Outlier</v>
          </cell>
        </row>
        <row r="9147">
          <cell r="A9147">
            <v>20233.490000000002</v>
          </cell>
          <cell r="B9147">
            <v>42804</v>
          </cell>
          <cell r="C9147">
            <v>308834</v>
          </cell>
          <cell r="D9147">
            <v>21814.92</v>
          </cell>
          <cell r="E9147">
            <v>0.84872593200000002</v>
          </cell>
          <cell r="F9147" t="str">
            <v>Outlier</v>
          </cell>
        </row>
        <row r="9148">
          <cell r="A9148">
            <v>20312.79</v>
          </cell>
          <cell r="B9148">
            <v>43035</v>
          </cell>
          <cell r="C9148">
            <v>308834</v>
          </cell>
          <cell r="D9148">
            <v>24936.55</v>
          </cell>
          <cell r="E9148">
            <v>0.95825542600000002</v>
          </cell>
          <cell r="F9148" t="str">
            <v>Outlier</v>
          </cell>
        </row>
        <row r="9149">
          <cell r="A9149">
            <v>20334.95</v>
          </cell>
          <cell r="B9149">
            <v>43161</v>
          </cell>
          <cell r="C9149">
            <v>308858</v>
          </cell>
          <cell r="D9149">
            <v>24382.92</v>
          </cell>
          <cell r="E9149">
            <v>0.947732189</v>
          </cell>
          <cell r="F9149" t="str">
            <v>Outlier</v>
          </cell>
        </row>
        <row r="9150">
          <cell r="A9150">
            <v>20376.29</v>
          </cell>
          <cell r="B9150">
            <v>42930</v>
          </cell>
          <cell r="C9150">
            <v>308834</v>
          </cell>
          <cell r="D9150">
            <v>24508.07</v>
          </cell>
          <cell r="E9150">
            <v>0.96478160000000002</v>
          </cell>
          <cell r="F9150" t="str">
            <v>Outlier</v>
          </cell>
        </row>
        <row r="9151">
          <cell r="A9151">
            <v>20428.87</v>
          </cell>
          <cell r="B9151">
            <v>43210</v>
          </cell>
          <cell r="C9151">
            <v>308683</v>
          </cell>
          <cell r="D9151">
            <v>45918.89</v>
          </cell>
          <cell r="E9151">
            <v>0.98432856199999996</v>
          </cell>
          <cell r="F9151" t="str">
            <v>Outlier</v>
          </cell>
        </row>
        <row r="9152">
          <cell r="A9152">
            <v>20430.39</v>
          </cell>
          <cell r="B9152">
            <v>43133</v>
          </cell>
          <cell r="C9152">
            <v>308834</v>
          </cell>
          <cell r="D9152">
            <v>25449.61</v>
          </cell>
          <cell r="E9152">
            <v>0.96163740799999997</v>
          </cell>
          <cell r="F9152" t="str">
            <v>Outlier</v>
          </cell>
        </row>
        <row r="9153">
          <cell r="A9153">
            <v>20472.62</v>
          </cell>
          <cell r="B9153">
            <v>42944</v>
          </cell>
          <cell r="C9153">
            <v>308858</v>
          </cell>
          <cell r="D9153">
            <v>22916.71</v>
          </cell>
          <cell r="E9153">
            <v>0.94172056100000001</v>
          </cell>
          <cell r="F9153" t="str">
            <v>Outlier</v>
          </cell>
        </row>
        <row r="9154">
          <cell r="A9154">
            <v>20481.29</v>
          </cell>
          <cell r="B9154">
            <v>43056</v>
          </cell>
          <cell r="C9154">
            <v>308834</v>
          </cell>
          <cell r="D9154">
            <v>26304.68</v>
          </cell>
          <cell r="E9154">
            <v>0.96263781999999998</v>
          </cell>
          <cell r="F9154" t="str">
            <v>Outlier</v>
          </cell>
        </row>
        <row r="9155">
          <cell r="A9155">
            <v>20486.509999999998</v>
          </cell>
          <cell r="B9155">
            <v>42860</v>
          </cell>
          <cell r="C9155">
            <v>308858</v>
          </cell>
          <cell r="D9155">
            <v>21981.79</v>
          </cell>
          <cell r="E9155">
            <v>0.92671767599999999</v>
          </cell>
          <cell r="F9155" t="str">
            <v>Outlier</v>
          </cell>
        </row>
        <row r="9156">
          <cell r="A9156">
            <v>20548.45</v>
          </cell>
          <cell r="B9156">
            <v>43203</v>
          </cell>
          <cell r="C9156">
            <v>308858</v>
          </cell>
          <cell r="D9156">
            <v>25638.33</v>
          </cell>
          <cell r="E9156">
            <v>0.94584493199999997</v>
          </cell>
          <cell r="F9156" t="str">
            <v>Outlier</v>
          </cell>
        </row>
        <row r="9157">
          <cell r="A9157">
            <v>20565.27</v>
          </cell>
          <cell r="B9157">
            <v>43119</v>
          </cell>
          <cell r="C9157">
            <v>308683</v>
          </cell>
          <cell r="D9157">
            <v>33989.53</v>
          </cell>
          <cell r="E9157">
            <v>0.95506548700000005</v>
          </cell>
          <cell r="F9157" t="str">
            <v>Outlier</v>
          </cell>
        </row>
        <row r="9158">
          <cell r="A9158">
            <v>20583.849999999999</v>
          </cell>
          <cell r="B9158">
            <v>42923</v>
          </cell>
          <cell r="C9158">
            <v>308858</v>
          </cell>
          <cell r="D9158">
            <v>21359.48</v>
          </cell>
          <cell r="E9158">
            <v>0.956332878</v>
          </cell>
          <cell r="F9158" t="str">
            <v>Outlier</v>
          </cell>
        </row>
        <row r="9159">
          <cell r="A9159">
            <v>20589.89</v>
          </cell>
          <cell r="B9159">
            <v>43049</v>
          </cell>
          <cell r="C9159">
            <v>308834</v>
          </cell>
          <cell r="D9159">
            <v>24900.43</v>
          </cell>
          <cell r="E9159">
            <v>0.97044151000000001</v>
          </cell>
          <cell r="F9159" t="str">
            <v>Outlier</v>
          </cell>
        </row>
        <row r="9160">
          <cell r="A9160">
            <v>20601.169999999998</v>
          </cell>
          <cell r="B9160">
            <v>42965</v>
          </cell>
          <cell r="C9160">
            <v>308834</v>
          </cell>
          <cell r="D9160">
            <v>21458.99</v>
          </cell>
          <cell r="E9160">
            <v>0.94028473499999998</v>
          </cell>
          <cell r="F9160" t="str">
            <v>Outlier</v>
          </cell>
        </row>
        <row r="9161">
          <cell r="A9161">
            <v>20630.509999999998</v>
          </cell>
          <cell r="B9161">
            <v>43126</v>
          </cell>
          <cell r="C9161">
            <v>308683</v>
          </cell>
          <cell r="D9161">
            <v>32764.560000000001</v>
          </cell>
          <cell r="E9161">
            <v>0.94947935400000005</v>
          </cell>
          <cell r="F9161" t="str">
            <v>Outlier</v>
          </cell>
        </row>
        <row r="9162">
          <cell r="A9162">
            <v>20646.77</v>
          </cell>
          <cell r="B9162">
            <v>43154</v>
          </cell>
          <cell r="C9162">
            <v>308834</v>
          </cell>
          <cell r="D9162">
            <v>26782.71</v>
          </cell>
          <cell r="E9162">
            <v>0.979147141</v>
          </cell>
          <cell r="F9162" t="str">
            <v>Outlier</v>
          </cell>
        </row>
        <row r="9163">
          <cell r="A9163">
            <v>20664.22</v>
          </cell>
          <cell r="B9163">
            <v>43175</v>
          </cell>
          <cell r="C9163">
            <v>308858</v>
          </cell>
          <cell r="D9163">
            <v>24307.74</v>
          </cell>
          <cell r="E9163">
            <v>0.94814246199999996</v>
          </cell>
          <cell r="F9163" t="str">
            <v>Outlier</v>
          </cell>
        </row>
        <row r="9164">
          <cell r="A9164">
            <v>20664.62</v>
          </cell>
          <cell r="B9164">
            <v>43161</v>
          </cell>
          <cell r="C9164">
            <v>308834</v>
          </cell>
          <cell r="D9164">
            <v>28041.119999999999</v>
          </cell>
          <cell r="E9164">
            <v>0.97676618900000001</v>
          </cell>
          <cell r="F9164" t="str">
            <v>Outlier</v>
          </cell>
        </row>
        <row r="9165">
          <cell r="A9165">
            <v>20689.87</v>
          </cell>
          <cell r="B9165">
            <v>43091</v>
          </cell>
          <cell r="C9165">
            <v>308834</v>
          </cell>
          <cell r="D9165">
            <v>26822.47</v>
          </cell>
          <cell r="E9165">
            <v>0.97092024799999999</v>
          </cell>
          <cell r="F9165" t="str">
            <v>Outlier</v>
          </cell>
        </row>
        <row r="9166">
          <cell r="A9166">
            <v>20720.66</v>
          </cell>
          <cell r="B9166">
            <v>42811</v>
          </cell>
          <cell r="C9166">
            <v>308858</v>
          </cell>
          <cell r="D9166">
            <v>20523.009999999998</v>
          </cell>
          <cell r="E9166">
            <v>0.904020147</v>
          </cell>
          <cell r="F9166" t="str">
            <v>Outlier</v>
          </cell>
        </row>
        <row r="9167">
          <cell r="A9167">
            <v>20780.150000000001</v>
          </cell>
          <cell r="B9167">
            <v>43175</v>
          </cell>
          <cell r="C9167">
            <v>308834</v>
          </cell>
          <cell r="D9167">
            <v>28660.959999999999</v>
          </cell>
          <cell r="E9167">
            <v>0.98226701000000005</v>
          </cell>
          <cell r="F9167" t="str">
            <v>Outlier</v>
          </cell>
        </row>
        <row r="9168">
          <cell r="A9168">
            <v>20820.830000000002</v>
          </cell>
          <cell r="B9168">
            <v>42951</v>
          </cell>
          <cell r="C9168">
            <v>308834</v>
          </cell>
          <cell r="D9168">
            <v>22160.02</v>
          </cell>
          <cell r="E9168">
            <v>0.95455395300000001</v>
          </cell>
          <cell r="F9168" t="str">
            <v>Outlier</v>
          </cell>
        </row>
        <row r="9169">
          <cell r="A9169">
            <v>20831.509999999998</v>
          </cell>
          <cell r="B9169">
            <v>43168</v>
          </cell>
          <cell r="C9169">
            <v>308858</v>
          </cell>
          <cell r="D9169">
            <v>23874.03</v>
          </cell>
          <cell r="E9169">
            <v>0.957004364</v>
          </cell>
          <cell r="F9169" t="str">
            <v>Outlier</v>
          </cell>
        </row>
        <row r="9170">
          <cell r="A9170">
            <v>20890.63</v>
          </cell>
          <cell r="B9170">
            <v>42986</v>
          </cell>
          <cell r="C9170">
            <v>308834</v>
          </cell>
          <cell r="D9170">
            <v>18318.53</v>
          </cell>
          <cell r="E9170">
            <v>0.93343880899999998</v>
          </cell>
          <cell r="F9170" t="str">
            <v>Outlier</v>
          </cell>
        </row>
        <row r="9171">
          <cell r="A9171">
            <v>21035.41</v>
          </cell>
          <cell r="B9171">
            <v>43189</v>
          </cell>
          <cell r="C9171">
            <v>308834</v>
          </cell>
          <cell r="D9171">
            <v>27725.279999999999</v>
          </cell>
          <cell r="E9171">
            <v>0.97602727300000003</v>
          </cell>
          <cell r="F9171" t="str">
            <v>Outlier</v>
          </cell>
        </row>
        <row r="9172">
          <cell r="A9172">
            <v>21051.8</v>
          </cell>
          <cell r="B9172">
            <v>42790</v>
          </cell>
          <cell r="C9172">
            <v>308858</v>
          </cell>
          <cell r="D9172">
            <v>27263.51</v>
          </cell>
          <cell r="E9172">
            <v>0.90847669499999995</v>
          </cell>
          <cell r="F9172" t="str">
            <v>Outlier</v>
          </cell>
        </row>
        <row r="9173">
          <cell r="A9173">
            <v>21188.53</v>
          </cell>
          <cell r="B9173">
            <v>43182</v>
          </cell>
          <cell r="C9173">
            <v>308858</v>
          </cell>
          <cell r="D9173">
            <v>23328.9</v>
          </cell>
          <cell r="E9173">
            <v>0.94658342399999995</v>
          </cell>
          <cell r="F9173" t="str">
            <v>Outlier</v>
          </cell>
        </row>
        <row r="9174">
          <cell r="A9174">
            <v>21240.61</v>
          </cell>
          <cell r="B9174">
            <v>42881</v>
          </cell>
          <cell r="C9174">
            <v>308858</v>
          </cell>
          <cell r="D9174">
            <v>21961.16</v>
          </cell>
          <cell r="E9174">
            <v>0.94716116800000005</v>
          </cell>
          <cell r="F9174" t="str">
            <v>Outlier</v>
          </cell>
        </row>
        <row r="9175">
          <cell r="A9175">
            <v>21308.26</v>
          </cell>
          <cell r="B9175">
            <v>42797</v>
          </cell>
          <cell r="C9175">
            <v>308858</v>
          </cell>
          <cell r="D9175">
            <v>26586.12</v>
          </cell>
          <cell r="E9175">
            <v>0.91227301500000002</v>
          </cell>
          <cell r="F9175" t="str">
            <v>Outlier</v>
          </cell>
        </row>
        <row r="9176">
          <cell r="A9176">
            <v>21801.919999999998</v>
          </cell>
          <cell r="B9176">
            <v>43182</v>
          </cell>
          <cell r="C9176">
            <v>308834</v>
          </cell>
          <cell r="D9176">
            <v>26607.439999999999</v>
          </cell>
          <cell r="E9176">
            <v>0.97898293800000002</v>
          </cell>
          <cell r="F9176" t="str">
            <v>Outlier</v>
          </cell>
        </row>
        <row r="9177">
          <cell r="A9177">
            <v>21811.919999999998</v>
          </cell>
          <cell r="B9177">
            <v>43189</v>
          </cell>
          <cell r="C9177">
            <v>308858</v>
          </cell>
          <cell r="D9177">
            <v>23628.14</v>
          </cell>
          <cell r="E9177">
            <v>0.94896300899999997</v>
          </cell>
          <cell r="F9177" t="str">
            <v>Outlier</v>
          </cell>
        </row>
        <row r="9178">
          <cell r="A9178">
            <v>21975.57</v>
          </cell>
          <cell r="B9178">
            <v>42804</v>
          </cell>
          <cell r="C9178">
            <v>308858</v>
          </cell>
          <cell r="D9178">
            <v>22795.07</v>
          </cell>
          <cell r="E9178">
            <v>0.89758291000000001</v>
          </cell>
          <cell r="F9178" t="str">
            <v>Outlier</v>
          </cell>
        </row>
        <row r="9179">
          <cell r="A9179">
            <v>22026.54</v>
          </cell>
          <cell r="B9179">
            <v>43210</v>
          </cell>
          <cell r="C9179">
            <v>308858</v>
          </cell>
          <cell r="D9179">
            <v>24817.52</v>
          </cell>
          <cell r="E9179">
            <v>0.96283024399999995</v>
          </cell>
          <cell r="F9179" t="str">
            <v>Outlier</v>
          </cell>
        </row>
        <row r="9180">
          <cell r="A9180">
            <v>22173.7</v>
          </cell>
          <cell r="B9180">
            <v>43084</v>
          </cell>
          <cell r="C9180">
            <v>308847</v>
          </cell>
          <cell r="D9180">
            <v>17559.919999999998</v>
          </cell>
          <cell r="E9180">
            <v>0.95860809599999997</v>
          </cell>
          <cell r="F9180" t="str">
            <v>Outlier</v>
          </cell>
        </row>
        <row r="9181">
          <cell r="A9181">
            <v>22471.25</v>
          </cell>
          <cell r="B9181">
            <v>43168</v>
          </cell>
          <cell r="C9181">
            <v>308834</v>
          </cell>
          <cell r="D9181">
            <v>27236.39</v>
          </cell>
          <cell r="E9181">
            <v>0.97873663200000005</v>
          </cell>
          <cell r="F9181" t="str">
            <v>Outlier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Sheet_Udemy_Courses"/>
      <sheetName val="Capstone_Q3"/>
    </sheetNames>
    <sheetDataSet>
      <sheetData sheetId="0">
        <row r="1">
          <cell r="A1" t="str">
            <v>Course_ID</v>
          </cell>
          <cell r="B1" t="str">
            <v>Course_Title</v>
          </cell>
          <cell r="C1" t="str">
            <v>Price</v>
          </cell>
          <cell r="D1" t="str">
            <v>Num_Subscribers</v>
          </cell>
          <cell r="E1" t="str">
            <v>Num_Reviews</v>
          </cell>
          <cell r="F1" t="str">
            <v>Num_Lectures</v>
          </cell>
          <cell r="G1" t="str">
            <v>Level</v>
          </cell>
          <cell r="H1" t="str">
            <v>Rating</v>
          </cell>
          <cell r="I1" t="str">
            <v>Content_Duration</v>
          </cell>
          <cell r="J1" t="str">
            <v>Subject</v>
          </cell>
          <cell r="K1" t="str">
            <v>Paid or Free</v>
          </cell>
        </row>
        <row r="2">
          <cell r="A2">
            <v>49798</v>
          </cell>
          <cell r="B2" t="str">
            <v>Bitcoin or How I Learned to Stop Worrying and Love Crypto</v>
          </cell>
          <cell r="C2">
            <v>0</v>
          </cell>
          <cell r="D2">
            <v>65576</v>
          </cell>
          <cell r="E2">
            <v>936</v>
          </cell>
          <cell r="F2">
            <v>24</v>
          </cell>
          <cell r="G2" t="str">
            <v>All Levels</v>
          </cell>
          <cell r="H2">
            <v>0.56000000000000005</v>
          </cell>
          <cell r="I2">
            <v>8</v>
          </cell>
          <cell r="J2" t="str">
            <v>Business Finance</v>
          </cell>
          <cell r="K2" t="str">
            <v>Free</v>
          </cell>
        </row>
        <row r="3">
          <cell r="A3">
            <v>48841</v>
          </cell>
          <cell r="B3" t="str">
            <v>Accounting in 60 Minutes - A Brief Introduction</v>
          </cell>
          <cell r="C3">
            <v>0</v>
          </cell>
          <cell r="D3">
            <v>56659</v>
          </cell>
          <cell r="E3">
            <v>4397</v>
          </cell>
          <cell r="F3">
            <v>16</v>
          </cell>
          <cell r="G3" t="str">
            <v>Beginner Level</v>
          </cell>
          <cell r="H3">
            <v>0.95</v>
          </cell>
          <cell r="I3">
            <v>1.5</v>
          </cell>
          <cell r="J3" t="str">
            <v>Business Finance</v>
          </cell>
          <cell r="K3" t="str">
            <v>Free</v>
          </cell>
        </row>
        <row r="4">
          <cell r="A4">
            <v>133536</v>
          </cell>
          <cell r="B4" t="str">
            <v>Stock Market Investing for Beginners</v>
          </cell>
          <cell r="C4">
            <v>0</v>
          </cell>
          <cell r="D4">
            <v>50855</v>
          </cell>
          <cell r="E4">
            <v>2698</v>
          </cell>
          <cell r="F4">
            <v>15</v>
          </cell>
          <cell r="G4" t="str">
            <v>All Levels</v>
          </cell>
          <cell r="H4">
            <v>0.91</v>
          </cell>
          <cell r="I4">
            <v>1.5</v>
          </cell>
          <cell r="J4" t="str">
            <v>Business Finance</v>
          </cell>
          <cell r="K4" t="str">
            <v>Free</v>
          </cell>
        </row>
        <row r="5">
          <cell r="A5">
            <v>151668</v>
          </cell>
          <cell r="B5" t="str">
            <v>Introduction to Financial Modeling</v>
          </cell>
          <cell r="C5">
            <v>0</v>
          </cell>
          <cell r="D5">
            <v>29167</v>
          </cell>
          <cell r="E5">
            <v>1463</v>
          </cell>
          <cell r="F5">
            <v>8</v>
          </cell>
          <cell r="G5" t="str">
            <v>All Levels</v>
          </cell>
          <cell r="H5">
            <v>0.18</v>
          </cell>
          <cell r="I5">
            <v>1.5</v>
          </cell>
          <cell r="J5" t="str">
            <v>Business Finance</v>
          </cell>
          <cell r="K5" t="str">
            <v>Free</v>
          </cell>
        </row>
        <row r="6">
          <cell r="A6">
            <v>648826</v>
          </cell>
          <cell r="B6" t="str">
            <v>The Complete Financial Analyst Course 2017</v>
          </cell>
          <cell r="C6">
            <v>195</v>
          </cell>
          <cell r="D6">
            <v>24481</v>
          </cell>
          <cell r="E6">
            <v>2347</v>
          </cell>
          <cell r="F6">
            <v>174</v>
          </cell>
          <cell r="G6" t="str">
            <v>All Levels</v>
          </cell>
          <cell r="H6">
            <v>0.37</v>
          </cell>
          <cell r="I6">
            <v>10</v>
          </cell>
          <cell r="J6" t="str">
            <v>Business Finance</v>
          </cell>
          <cell r="K6" t="str">
            <v>Paid</v>
          </cell>
        </row>
        <row r="7">
          <cell r="A7">
            <v>97338</v>
          </cell>
          <cell r="B7" t="str">
            <v>Forex Basics</v>
          </cell>
          <cell r="C7">
            <v>0</v>
          </cell>
          <cell r="D7">
            <v>22344</v>
          </cell>
          <cell r="E7">
            <v>712</v>
          </cell>
          <cell r="F7">
            <v>26</v>
          </cell>
          <cell r="G7" t="str">
            <v>All Levels</v>
          </cell>
          <cell r="H7">
            <v>0.89</v>
          </cell>
          <cell r="I7">
            <v>3.5</v>
          </cell>
          <cell r="J7" t="str">
            <v>Business Finance</v>
          </cell>
          <cell r="K7" t="str">
            <v>Free</v>
          </cell>
        </row>
        <row r="8">
          <cell r="A8">
            <v>321410</v>
          </cell>
          <cell r="B8" t="str">
            <v>Beginner to Pro in Excel: Financial Modeling and Valuation</v>
          </cell>
          <cell r="C8">
            <v>195</v>
          </cell>
          <cell r="D8">
            <v>22257</v>
          </cell>
          <cell r="E8">
            <v>2697</v>
          </cell>
          <cell r="F8">
            <v>138</v>
          </cell>
          <cell r="G8" t="str">
            <v>Intermediate Level</v>
          </cell>
          <cell r="H8">
            <v>0.13</v>
          </cell>
          <cell r="I8">
            <v>7.5</v>
          </cell>
          <cell r="J8" t="str">
            <v>Business Finance</v>
          </cell>
          <cell r="K8" t="str">
            <v>Paid</v>
          </cell>
        </row>
        <row r="9">
          <cell r="A9">
            <v>301442</v>
          </cell>
          <cell r="B9" t="str">
            <v>Black Algo Trading: Build Your Trading Robot</v>
          </cell>
          <cell r="C9">
            <v>200</v>
          </cell>
          <cell r="D9">
            <v>20195</v>
          </cell>
          <cell r="E9">
            <v>1113</v>
          </cell>
          <cell r="F9">
            <v>227</v>
          </cell>
          <cell r="G9" t="str">
            <v>All Levels</v>
          </cell>
          <cell r="H9">
            <v>0.21</v>
          </cell>
          <cell r="I9">
            <v>16</v>
          </cell>
          <cell r="J9" t="str">
            <v>Business Finance</v>
          </cell>
          <cell r="K9" t="str">
            <v>Paid</v>
          </cell>
        </row>
        <row r="10">
          <cell r="A10">
            <v>189160</v>
          </cell>
          <cell r="B10" t="str">
            <v>Financial Analysis: A Recipe for Success</v>
          </cell>
          <cell r="C10">
            <v>0</v>
          </cell>
          <cell r="D10">
            <v>19614</v>
          </cell>
          <cell r="E10">
            <v>635</v>
          </cell>
          <cell r="F10">
            <v>14</v>
          </cell>
          <cell r="G10" t="str">
            <v>All Levels</v>
          </cell>
          <cell r="H10">
            <v>0.3</v>
          </cell>
          <cell r="I10">
            <v>1.5</v>
          </cell>
          <cell r="J10" t="str">
            <v>Business Finance</v>
          </cell>
          <cell r="K10" t="str">
            <v>Free</v>
          </cell>
        </row>
        <row r="11">
          <cell r="A11">
            <v>191854</v>
          </cell>
          <cell r="B11" t="str">
            <v>Stock Market Foundations</v>
          </cell>
          <cell r="C11">
            <v>0</v>
          </cell>
          <cell r="D11">
            <v>19339</v>
          </cell>
          <cell r="E11">
            <v>794</v>
          </cell>
          <cell r="F11">
            <v>9</v>
          </cell>
          <cell r="G11" t="str">
            <v>All Levels</v>
          </cell>
          <cell r="H11">
            <v>0.89</v>
          </cell>
          <cell r="I11">
            <v>2</v>
          </cell>
          <cell r="J11" t="str">
            <v>Business Finance</v>
          </cell>
          <cell r="K11" t="str">
            <v>Free</v>
          </cell>
        </row>
        <row r="12">
          <cell r="A12">
            <v>754028</v>
          </cell>
          <cell r="B12" t="str">
            <v>Financial Accounting - A Brief Introduction</v>
          </cell>
          <cell r="C12">
            <v>0</v>
          </cell>
          <cell r="D12">
            <v>17847</v>
          </cell>
          <cell r="E12">
            <v>1440</v>
          </cell>
          <cell r="F12">
            <v>17</v>
          </cell>
          <cell r="G12" t="str">
            <v>Intermediate Level</v>
          </cell>
          <cell r="H12">
            <v>0.34</v>
          </cell>
          <cell r="I12">
            <v>1</v>
          </cell>
          <cell r="J12" t="str">
            <v>Business Finance</v>
          </cell>
          <cell r="K12" t="str">
            <v>Free</v>
          </cell>
        </row>
        <row r="13">
          <cell r="A13">
            <v>265960</v>
          </cell>
          <cell r="B13" t="str">
            <v>Fundamentals of Forex Trading</v>
          </cell>
          <cell r="C13">
            <v>0</v>
          </cell>
          <cell r="D13">
            <v>17160</v>
          </cell>
          <cell r="E13">
            <v>620</v>
          </cell>
          <cell r="F13">
            <v>23</v>
          </cell>
          <cell r="G13" t="str">
            <v>Beginner Level</v>
          </cell>
          <cell r="H13">
            <v>0.69</v>
          </cell>
          <cell r="I13">
            <v>1</v>
          </cell>
          <cell r="J13" t="str">
            <v>Business Finance</v>
          </cell>
          <cell r="K13" t="str">
            <v>Free</v>
          </cell>
        </row>
        <row r="14">
          <cell r="A14">
            <v>308690</v>
          </cell>
          <cell r="B14" t="str">
            <v>Forex Trading A-Z™ - With LIVE Examples of Forex Trading</v>
          </cell>
          <cell r="C14">
            <v>195</v>
          </cell>
          <cell r="D14">
            <v>16900</v>
          </cell>
          <cell r="E14">
            <v>2476</v>
          </cell>
          <cell r="F14">
            <v>52</v>
          </cell>
          <cell r="G14" t="str">
            <v>Beginner Level</v>
          </cell>
          <cell r="H14">
            <v>0.16</v>
          </cell>
          <cell r="I14">
            <v>5.5</v>
          </cell>
          <cell r="J14" t="str">
            <v>Business Finance</v>
          </cell>
          <cell r="K14" t="str">
            <v>Paid</v>
          </cell>
        </row>
        <row r="15">
          <cell r="A15">
            <v>285638</v>
          </cell>
          <cell r="B15" t="str">
            <v>Learn to Trade for Profit:Trading with Japanese Candlesticks</v>
          </cell>
          <cell r="C15">
            <v>60</v>
          </cell>
          <cell r="D15">
            <v>16385</v>
          </cell>
          <cell r="E15">
            <v>273</v>
          </cell>
          <cell r="F15">
            <v>45</v>
          </cell>
          <cell r="G15" t="str">
            <v>Beginner Level</v>
          </cell>
          <cell r="H15">
            <v>0.78</v>
          </cell>
          <cell r="I15">
            <v>3</v>
          </cell>
          <cell r="J15" t="str">
            <v>Business Finance</v>
          </cell>
          <cell r="K15" t="str">
            <v>Paid</v>
          </cell>
        </row>
        <row r="16">
          <cell r="A16">
            <v>401784</v>
          </cell>
          <cell r="B16" t="str">
            <v>Options Trading Introduction: Day Trade Stock Options</v>
          </cell>
          <cell r="C16">
            <v>95</v>
          </cell>
          <cell r="D16">
            <v>12394</v>
          </cell>
          <cell r="E16">
            <v>218</v>
          </cell>
          <cell r="F16">
            <v>30</v>
          </cell>
          <cell r="G16" t="str">
            <v>All Levels</v>
          </cell>
          <cell r="H16">
            <v>0.25</v>
          </cell>
          <cell r="I16">
            <v>2.5</v>
          </cell>
          <cell r="J16" t="str">
            <v>Business Finance</v>
          </cell>
          <cell r="K16" t="str">
            <v>Paid</v>
          </cell>
        </row>
        <row r="17">
          <cell r="A17">
            <v>189996</v>
          </cell>
          <cell r="B17" t="str">
            <v>Introduction to Digital Payments</v>
          </cell>
          <cell r="C17">
            <v>0</v>
          </cell>
          <cell r="D17">
            <v>12217</v>
          </cell>
          <cell r="E17">
            <v>351</v>
          </cell>
          <cell r="F17">
            <v>17</v>
          </cell>
          <cell r="G17" t="str">
            <v>All Levels</v>
          </cell>
          <cell r="H17">
            <v>0.41</v>
          </cell>
          <cell r="I17">
            <v>1</v>
          </cell>
          <cell r="J17" t="str">
            <v>Business Finance</v>
          </cell>
          <cell r="K17" t="str">
            <v>Free</v>
          </cell>
        </row>
        <row r="18">
          <cell r="A18">
            <v>302562</v>
          </cell>
          <cell r="B18" t="str">
            <v>Introduction to Accounting: The Language of Business</v>
          </cell>
          <cell r="C18">
            <v>20</v>
          </cell>
          <cell r="D18">
            <v>11958</v>
          </cell>
          <cell r="E18">
            <v>370</v>
          </cell>
          <cell r="F18">
            <v>134</v>
          </cell>
          <cell r="G18" t="str">
            <v>All Levels</v>
          </cell>
          <cell r="H18">
            <v>0.81</v>
          </cell>
          <cell r="I18">
            <v>11.5</v>
          </cell>
          <cell r="J18" t="str">
            <v>Business Finance</v>
          </cell>
          <cell r="K18" t="str">
            <v>Paid</v>
          </cell>
        </row>
        <row r="19">
          <cell r="A19">
            <v>777444</v>
          </cell>
          <cell r="B19" t="str">
            <v>Corporate Finance - A Brief Introduction</v>
          </cell>
          <cell r="C19">
            <v>0</v>
          </cell>
          <cell r="D19">
            <v>11724</v>
          </cell>
          <cell r="E19">
            <v>649</v>
          </cell>
          <cell r="F19">
            <v>17</v>
          </cell>
          <cell r="G19" t="str">
            <v>All Levels</v>
          </cell>
          <cell r="H19">
            <v>0.81</v>
          </cell>
          <cell r="I19">
            <v>1.5</v>
          </cell>
          <cell r="J19" t="str">
            <v>Business Finance</v>
          </cell>
          <cell r="K19" t="str">
            <v>Free</v>
          </cell>
        </row>
        <row r="20">
          <cell r="A20">
            <v>116128</v>
          </cell>
          <cell r="B20" t="str">
            <v>CPA 101: How To Master Affiliate Marketing In No Time</v>
          </cell>
          <cell r="C20">
            <v>100</v>
          </cell>
          <cell r="D20">
            <v>11517</v>
          </cell>
          <cell r="E20">
            <v>92</v>
          </cell>
          <cell r="F20">
            <v>21</v>
          </cell>
          <cell r="G20" t="str">
            <v>All Levels</v>
          </cell>
          <cell r="H20">
            <v>0.81</v>
          </cell>
          <cell r="I20">
            <v>1.5</v>
          </cell>
          <cell r="J20" t="str">
            <v>Business Finance</v>
          </cell>
          <cell r="K20" t="str">
            <v>Paid</v>
          </cell>
        </row>
        <row r="21">
          <cell r="A21">
            <v>888716</v>
          </cell>
          <cell r="B21" t="str">
            <v>Introduction to Finance, Accounting, Modeling and Valuation</v>
          </cell>
          <cell r="C21">
            <v>200</v>
          </cell>
          <cell r="D21">
            <v>11441</v>
          </cell>
          <cell r="E21">
            <v>1118</v>
          </cell>
          <cell r="F21">
            <v>61</v>
          </cell>
          <cell r="G21" t="str">
            <v>All Levels</v>
          </cell>
          <cell r="H21">
            <v>0.81</v>
          </cell>
          <cell r="I21">
            <v>4.5</v>
          </cell>
          <cell r="J21" t="str">
            <v>Business Finance</v>
          </cell>
          <cell r="K21" t="str">
            <v>Paid</v>
          </cell>
        </row>
        <row r="22">
          <cell r="A22">
            <v>774174</v>
          </cell>
          <cell r="B22" t="str">
            <v>Bitcoin For Beginners: Your Quick Start Guide To Bitcoin</v>
          </cell>
          <cell r="C22">
            <v>0</v>
          </cell>
          <cell r="D22">
            <v>10670</v>
          </cell>
          <cell r="E22">
            <v>444</v>
          </cell>
          <cell r="F22">
            <v>15</v>
          </cell>
          <cell r="G22" t="str">
            <v>All Levels</v>
          </cell>
          <cell r="H22">
            <v>0.81</v>
          </cell>
          <cell r="I22">
            <v>1</v>
          </cell>
          <cell r="J22" t="str">
            <v>Business Finance</v>
          </cell>
          <cell r="K22" t="str">
            <v>Free</v>
          </cell>
        </row>
        <row r="23">
          <cell r="A23">
            <v>325834</v>
          </cell>
          <cell r="B23" t="str">
            <v>Learn to Trade for Profit: Find and Trade Winning Stocks</v>
          </cell>
          <cell r="C23">
            <v>95</v>
          </cell>
          <cell r="D23">
            <v>10605</v>
          </cell>
          <cell r="E23">
            <v>71</v>
          </cell>
          <cell r="F23">
            <v>77</v>
          </cell>
          <cell r="G23" t="str">
            <v>All Levels</v>
          </cell>
          <cell r="H23">
            <v>0.81</v>
          </cell>
          <cell r="I23">
            <v>3</v>
          </cell>
          <cell r="J23" t="str">
            <v>Business Finance</v>
          </cell>
          <cell r="K23" t="str">
            <v>Paid</v>
          </cell>
        </row>
        <row r="24">
          <cell r="A24">
            <v>260470</v>
          </cell>
          <cell r="B24" t="str">
            <v>Forex Robots: Expect To Earn 175% P.A. Forex Robot Included!</v>
          </cell>
          <cell r="C24">
            <v>200</v>
          </cell>
          <cell r="D24">
            <v>10603</v>
          </cell>
          <cell r="E24">
            <v>872</v>
          </cell>
          <cell r="F24">
            <v>42</v>
          </cell>
          <cell r="G24" t="str">
            <v>All Levels</v>
          </cell>
          <cell r="H24">
            <v>0.81</v>
          </cell>
          <cell r="I24">
            <v>5.5</v>
          </cell>
          <cell r="J24" t="str">
            <v>Business Finance</v>
          </cell>
          <cell r="K24" t="str">
            <v>Paid</v>
          </cell>
        </row>
        <row r="25">
          <cell r="A25">
            <v>205810</v>
          </cell>
          <cell r="B25" t="str">
            <v>Beginners Binary Options Course</v>
          </cell>
          <cell r="C25">
            <v>0</v>
          </cell>
          <cell r="D25">
            <v>10540</v>
          </cell>
          <cell r="E25">
            <v>799</v>
          </cell>
          <cell r="F25">
            <v>14</v>
          </cell>
          <cell r="G25" t="str">
            <v>All Levels</v>
          </cell>
          <cell r="H25">
            <v>0.81</v>
          </cell>
          <cell r="I25">
            <v>1.5</v>
          </cell>
          <cell r="J25" t="str">
            <v>Business Finance</v>
          </cell>
          <cell r="K25" t="str">
            <v>Free</v>
          </cell>
        </row>
        <row r="26">
          <cell r="A26">
            <v>109622</v>
          </cell>
          <cell r="B26" t="str">
            <v>Finance - Ratios Analysis &amp; Interpretations</v>
          </cell>
          <cell r="C26">
            <v>30</v>
          </cell>
          <cell r="D26">
            <v>10338</v>
          </cell>
          <cell r="E26">
            <v>52</v>
          </cell>
          <cell r="F26">
            <v>41</v>
          </cell>
          <cell r="G26" t="str">
            <v>Beginner Level</v>
          </cell>
          <cell r="H26">
            <v>0.81</v>
          </cell>
          <cell r="I26">
            <v>2.5</v>
          </cell>
          <cell r="J26" t="str">
            <v>Business Finance</v>
          </cell>
          <cell r="K26" t="str">
            <v>Paid</v>
          </cell>
        </row>
        <row r="27">
          <cell r="A27">
            <v>506568</v>
          </cell>
          <cell r="B27" t="str">
            <v>Create A Business From Home Trading Stocks Today In 2017</v>
          </cell>
          <cell r="C27">
            <v>75</v>
          </cell>
          <cell r="D27">
            <v>10149</v>
          </cell>
          <cell r="E27">
            <v>83</v>
          </cell>
          <cell r="F27">
            <v>16</v>
          </cell>
          <cell r="G27" t="str">
            <v>All Levels</v>
          </cell>
          <cell r="H27">
            <v>0.81</v>
          </cell>
          <cell r="I27">
            <v>2</v>
          </cell>
          <cell r="J27" t="str">
            <v>Business Finance</v>
          </cell>
          <cell r="K27" t="str">
            <v>Paid</v>
          </cell>
        </row>
        <row r="28">
          <cell r="A28">
            <v>43319</v>
          </cell>
          <cell r="B28" t="str">
            <v>Options Trading Basics (3-Course Bundle)</v>
          </cell>
          <cell r="C28">
            <v>180</v>
          </cell>
          <cell r="D28">
            <v>10100</v>
          </cell>
          <cell r="E28">
            <v>985</v>
          </cell>
          <cell r="F28">
            <v>45</v>
          </cell>
          <cell r="G28" t="str">
            <v>All Levels</v>
          </cell>
          <cell r="H28">
            <v>0.81</v>
          </cell>
          <cell r="I28">
            <v>11</v>
          </cell>
          <cell r="J28" t="str">
            <v>Business Finance</v>
          </cell>
          <cell r="K28" t="str">
            <v>Paid</v>
          </cell>
        </row>
        <row r="29">
          <cell r="A29">
            <v>640100</v>
          </cell>
          <cell r="B29" t="str">
            <v>Accounting &amp; Financial Statement Analysis: Complete Training</v>
          </cell>
          <cell r="C29">
            <v>150</v>
          </cell>
          <cell r="D29">
            <v>10042</v>
          </cell>
          <cell r="E29">
            <v>594</v>
          </cell>
          <cell r="F29">
            <v>43</v>
          </cell>
          <cell r="G29" t="str">
            <v>Beginner Level</v>
          </cell>
          <cell r="H29">
            <v>0.81</v>
          </cell>
          <cell r="I29">
            <v>3</v>
          </cell>
          <cell r="J29" t="str">
            <v>Business Finance</v>
          </cell>
          <cell r="K29" t="str">
            <v>Paid</v>
          </cell>
        </row>
        <row r="30">
          <cell r="A30">
            <v>114518</v>
          </cell>
          <cell r="B30" t="str">
            <v>Improve Your Financial Literacy</v>
          </cell>
          <cell r="C30">
            <v>0</v>
          </cell>
          <cell r="D30">
            <v>9995</v>
          </cell>
          <cell r="E30">
            <v>96</v>
          </cell>
          <cell r="F30">
            <v>10</v>
          </cell>
          <cell r="G30" t="str">
            <v>All Levels</v>
          </cell>
          <cell r="H30">
            <v>0.81</v>
          </cell>
          <cell r="I30">
            <v>2</v>
          </cell>
          <cell r="J30" t="str">
            <v>Business Finance</v>
          </cell>
          <cell r="K30" t="str">
            <v>Free</v>
          </cell>
        </row>
        <row r="31">
          <cell r="A31">
            <v>706942</v>
          </cell>
          <cell r="B31" t="str">
            <v>Forex Trading For Beginners</v>
          </cell>
          <cell r="C31">
            <v>0</v>
          </cell>
          <cell r="D31">
            <v>9483</v>
          </cell>
          <cell r="E31">
            <v>183</v>
          </cell>
          <cell r="F31">
            <v>22</v>
          </cell>
          <cell r="G31" t="str">
            <v>All Levels</v>
          </cell>
          <cell r="H31">
            <v>0.81</v>
          </cell>
          <cell r="I31">
            <v>2</v>
          </cell>
          <cell r="J31" t="str">
            <v>Business Finance</v>
          </cell>
          <cell r="K31" t="str">
            <v>Free</v>
          </cell>
        </row>
        <row r="32">
          <cell r="A32">
            <v>165964</v>
          </cell>
          <cell r="B32" t="str">
            <v>Stock Trading Ninja: Complete System For Trading Success</v>
          </cell>
          <cell r="C32">
            <v>155</v>
          </cell>
          <cell r="D32">
            <v>9445</v>
          </cell>
          <cell r="E32">
            <v>497</v>
          </cell>
          <cell r="F32">
            <v>38</v>
          </cell>
          <cell r="G32" t="str">
            <v>Beginner Level</v>
          </cell>
          <cell r="H32">
            <v>0.81</v>
          </cell>
          <cell r="I32">
            <v>4.5</v>
          </cell>
          <cell r="J32" t="str">
            <v>Business Finance</v>
          </cell>
          <cell r="K32" t="str">
            <v>Paid</v>
          </cell>
        </row>
        <row r="33">
          <cell r="A33">
            <v>192870</v>
          </cell>
          <cell r="B33" t="str">
            <v>Trading Penny Stocks: A Guide for All Levels In 2017</v>
          </cell>
          <cell r="C33">
            <v>150</v>
          </cell>
          <cell r="D33">
            <v>9221</v>
          </cell>
          <cell r="E33">
            <v>138</v>
          </cell>
          <cell r="F33">
            <v>25</v>
          </cell>
          <cell r="G33" t="str">
            <v>All Levels</v>
          </cell>
          <cell r="H33">
            <v>0.81</v>
          </cell>
          <cell r="I33">
            <v>3</v>
          </cell>
          <cell r="J33" t="str">
            <v>Business Finance</v>
          </cell>
          <cell r="K33" t="str">
            <v>Paid</v>
          </cell>
        </row>
        <row r="34">
          <cell r="A34">
            <v>252396</v>
          </cell>
          <cell r="B34" t="str">
            <v>How to Pick The Right Penny Stocks To Invest In 2017</v>
          </cell>
          <cell r="C34">
            <v>150</v>
          </cell>
          <cell r="D34">
            <v>9015</v>
          </cell>
          <cell r="E34">
            <v>65</v>
          </cell>
          <cell r="F34">
            <v>23</v>
          </cell>
          <cell r="G34" t="str">
            <v>All Levels</v>
          </cell>
          <cell r="H34">
            <v>0.81</v>
          </cell>
          <cell r="I34">
            <v>2.5</v>
          </cell>
          <cell r="J34" t="str">
            <v>Business Finance</v>
          </cell>
          <cell r="K34" t="str">
            <v>Paid</v>
          </cell>
        </row>
        <row r="35">
          <cell r="A35">
            <v>418732</v>
          </cell>
          <cell r="B35" t="str">
            <v>Hedge Fund Trading System</v>
          </cell>
          <cell r="C35">
            <v>0</v>
          </cell>
          <cell r="D35">
            <v>8985</v>
          </cell>
          <cell r="E35">
            <v>584</v>
          </cell>
          <cell r="F35">
            <v>12</v>
          </cell>
          <cell r="G35" t="str">
            <v>Expert Level</v>
          </cell>
          <cell r="H35">
            <v>0.81</v>
          </cell>
          <cell r="I35">
            <v>1</v>
          </cell>
          <cell r="J35" t="str">
            <v>Business Finance</v>
          </cell>
          <cell r="K35" t="str">
            <v>Free</v>
          </cell>
        </row>
        <row r="36">
          <cell r="A36">
            <v>380970</v>
          </cell>
          <cell r="B36" t="str">
            <v>The Complete Bitcoin Course: Get .001 Bitcoin In Your Wallet</v>
          </cell>
          <cell r="C36">
            <v>45</v>
          </cell>
          <cell r="D36">
            <v>8797</v>
          </cell>
          <cell r="E36">
            <v>449</v>
          </cell>
          <cell r="F36">
            <v>80</v>
          </cell>
          <cell r="G36" t="str">
            <v>All Levels</v>
          </cell>
          <cell r="H36">
            <v>0.81</v>
          </cell>
          <cell r="I36">
            <v>6.5</v>
          </cell>
          <cell r="J36" t="str">
            <v>Business Finance</v>
          </cell>
          <cell r="K36" t="str">
            <v>Paid</v>
          </cell>
        </row>
        <row r="37">
          <cell r="A37">
            <v>965832</v>
          </cell>
          <cell r="B37" t="str">
            <v>The Complete Investment Banking Course 2017</v>
          </cell>
          <cell r="C37">
            <v>195</v>
          </cell>
          <cell r="D37">
            <v>8575</v>
          </cell>
          <cell r="E37">
            <v>809</v>
          </cell>
          <cell r="F37">
            <v>110</v>
          </cell>
          <cell r="G37" t="str">
            <v>Intermediate Level</v>
          </cell>
          <cell r="H37">
            <v>0.81</v>
          </cell>
          <cell r="I37">
            <v>5.5</v>
          </cell>
          <cell r="J37" t="str">
            <v>Business Finance</v>
          </cell>
          <cell r="K37" t="str">
            <v>Paid</v>
          </cell>
        </row>
        <row r="38">
          <cell r="A38">
            <v>358326</v>
          </cell>
          <cell r="B38" t="str">
            <v>Dividend Investing: Build Your Portfolio for a Better Future</v>
          </cell>
          <cell r="C38">
            <v>60</v>
          </cell>
          <cell r="D38">
            <v>8314</v>
          </cell>
          <cell r="E38">
            <v>83</v>
          </cell>
          <cell r="F38">
            <v>47</v>
          </cell>
          <cell r="G38" t="str">
            <v>Beginner Level</v>
          </cell>
          <cell r="H38">
            <v>0.81</v>
          </cell>
          <cell r="I38">
            <v>4</v>
          </cell>
          <cell r="J38" t="str">
            <v>Business Finance</v>
          </cell>
          <cell r="K38" t="str">
            <v>Paid</v>
          </cell>
        </row>
        <row r="39">
          <cell r="A39">
            <v>614472</v>
          </cell>
          <cell r="B39" t="str">
            <v>The Advanced Forex Course for Smart Traders</v>
          </cell>
          <cell r="C39">
            <v>0</v>
          </cell>
          <cell r="D39">
            <v>8236</v>
          </cell>
          <cell r="E39">
            <v>144</v>
          </cell>
          <cell r="F39">
            <v>25</v>
          </cell>
          <cell r="G39" t="str">
            <v>All Levels</v>
          </cell>
          <cell r="H39">
            <v>0.81</v>
          </cell>
          <cell r="I39">
            <v>5</v>
          </cell>
          <cell r="J39" t="str">
            <v>Business Finance</v>
          </cell>
          <cell r="K39" t="str">
            <v>Free</v>
          </cell>
        </row>
        <row r="40">
          <cell r="A40">
            <v>985922</v>
          </cell>
          <cell r="B40" t="str">
            <v>Excel Crash Course: Master Excel for Financial Analysis</v>
          </cell>
          <cell r="C40">
            <v>105</v>
          </cell>
          <cell r="D40">
            <v>8121</v>
          </cell>
          <cell r="E40">
            <v>689</v>
          </cell>
          <cell r="F40">
            <v>40</v>
          </cell>
          <cell r="G40" t="str">
            <v>Beginner Level</v>
          </cell>
          <cell r="H40">
            <v>0.28999999999999998</v>
          </cell>
          <cell r="I40">
            <v>3.5</v>
          </cell>
          <cell r="J40" t="str">
            <v>Business Finance</v>
          </cell>
          <cell r="K40" t="str">
            <v>Paid</v>
          </cell>
        </row>
        <row r="41">
          <cell r="A41">
            <v>58977</v>
          </cell>
          <cell r="B41" t="str">
            <v>Financial Statements Made Easy</v>
          </cell>
          <cell r="C41">
            <v>95</v>
          </cell>
          <cell r="D41">
            <v>8095</v>
          </cell>
          <cell r="E41">
            <v>249</v>
          </cell>
          <cell r="F41">
            <v>12</v>
          </cell>
          <cell r="G41" t="str">
            <v>All Levels</v>
          </cell>
          <cell r="H41">
            <v>0.18</v>
          </cell>
          <cell r="I41">
            <v>0.58333333330000003</v>
          </cell>
          <cell r="J41" t="str">
            <v>Business Finance</v>
          </cell>
          <cell r="K41" t="str">
            <v>Paid</v>
          </cell>
        </row>
        <row r="42">
          <cell r="A42">
            <v>258232</v>
          </cell>
          <cell r="B42" t="str">
            <v>Algorithmic Trading In Forex: Create Your First Forex Robot!</v>
          </cell>
          <cell r="C42">
            <v>185</v>
          </cell>
          <cell r="D42">
            <v>7941</v>
          </cell>
          <cell r="E42">
            <v>713</v>
          </cell>
          <cell r="F42">
            <v>40</v>
          </cell>
          <cell r="G42" t="str">
            <v>Expert Level</v>
          </cell>
          <cell r="H42">
            <v>0.22</v>
          </cell>
          <cell r="I42">
            <v>6.5</v>
          </cell>
          <cell r="J42" t="str">
            <v>Business Finance</v>
          </cell>
          <cell r="K42" t="str">
            <v>Paid</v>
          </cell>
        </row>
        <row r="43">
          <cell r="A43">
            <v>434774</v>
          </cell>
          <cell r="B43" t="str">
            <v>Options Trading Stocks: Proven Toolbox For Financial Success</v>
          </cell>
          <cell r="C43">
            <v>195</v>
          </cell>
          <cell r="D43">
            <v>7884</v>
          </cell>
          <cell r="E43">
            <v>118</v>
          </cell>
          <cell r="F43">
            <v>68</v>
          </cell>
          <cell r="G43" t="str">
            <v>All Levels</v>
          </cell>
          <cell r="H43">
            <v>0.18</v>
          </cell>
          <cell r="I43">
            <v>10</v>
          </cell>
          <cell r="J43" t="str">
            <v>Business Finance</v>
          </cell>
          <cell r="K43" t="str">
            <v>Paid</v>
          </cell>
        </row>
        <row r="44">
          <cell r="A44">
            <v>256200</v>
          </cell>
          <cell r="B44" t="str">
            <v>How To Start Trading Penny Stocks In 10 Easy Steps 2017</v>
          </cell>
          <cell r="C44">
            <v>50</v>
          </cell>
          <cell r="D44">
            <v>7750</v>
          </cell>
          <cell r="E44">
            <v>58</v>
          </cell>
          <cell r="F44">
            <v>15</v>
          </cell>
          <cell r="G44" t="str">
            <v>Beginner Level</v>
          </cell>
          <cell r="H44">
            <v>0.94</v>
          </cell>
          <cell r="I44">
            <v>1.5</v>
          </cell>
          <cell r="J44" t="str">
            <v>Business Finance</v>
          </cell>
          <cell r="K44" t="str">
            <v>Paid</v>
          </cell>
        </row>
        <row r="45">
          <cell r="A45">
            <v>596598</v>
          </cell>
          <cell r="B45" t="str">
            <v>Basic Excel for Basic Bookkeeping and Accounting</v>
          </cell>
          <cell r="C45">
            <v>95</v>
          </cell>
          <cell r="D45">
            <v>7743</v>
          </cell>
          <cell r="E45">
            <v>340</v>
          </cell>
          <cell r="F45">
            <v>33</v>
          </cell>
          <cell r="G45" t="str">
            <v>All Levels</v>
          </cell>
          <cell r="H45">
            <v>7.0000000000000007E-2</v>
          </cell>
          <cell r="I45">
            <v>1.5</v>
          </cell>
          <cell r="J45" t="str">
            <v>Business Finance</v>
          </cell>
          <cell r="K45" t="str">
            <v>Paid</v>
          </cell>
        </row>
        <row r="46">
          <cell r="A46">
            <v>627540</v>
          </cell>
          <cell r="B46" t="str">
            <v>Options Trading - How to Win with Weekly Options</v>
          </cell>
          <cell r="C46">
            <v>115</v>
          </cell>
          <cell r="D46">
            <v>7489</v>
          </cell>
          <cell r="E46">
            <v>1190</v>
          </cell>
          <cell r="F46">
            <v>25</v>
          </cell>
          <cell r="G46" t="str">
            <v>Beginner Level</v>
          </cell>
          <cell r="H46">
            <v>0.15</v>
          </cell>
          <cell r="I46">
            <v>1</v>
          </cell>
          <cell r="J46" t="str">
            <v>Business Finance</v>
          </cell>
          <cell r="K46" t="str">
            <v>Paid</v>
          </cell>
        </row>
        <row r="47">
          <cell r="A47">
            <v>233900</v>
          </cell>
          <cell r="B47" t="str">
            <v>Get Started With Penny Stocks -Step by Step Guide to Trading</v>
          </cell>
          <cell r="C47">
            <v>200</v>
          </cell>
          <cell r="D47">
            <v>7159</v>
          </cell>
          <cell r="E47">
            <v>61</v>
          </cell>
          <cell r="F47">
            <v>18</v>
          </cell>
          <cell r="G47" t="str">
            <v>All Levels</v>
          </cell>
          <cell r="H47">
            <v>0.11</v>
          </cell>
          <cell r="I47">
            <v>2</v>
          </cell>
          <cell r="J47" t="str">
            <v>Business Finance</v>
          </cell>
          <cell r="K47" t="str">
            <v>Paid</v>
          </cell>
        </row>
        <row r="48">
          <cell r="A48">
            <v>377370</v>
          </cell>
          <cell r="B48" t="str">
            <v>Learn to Trade the Stock Market without Blowing Your Profits</v>
          </cell>
          <cell r="C48">
            <v>60</v>
          </cell>
          <cell r="D48">
            <v>6967</v>
          </cell>
          <cell r="E48">
            <v>16</v>
          </cell>
          <cell r="F48">
            <v>34</v>
          </cell>
          <cell r="G48" t="str">
            <v>Beginner Level</v>
          </cell>
          <cell r="H48">
            <v>0.48</v>
          </cell>
          <cell r="I48">
            <v>1</v>
          </cell>
          <cell r="J48" t="str">
            <v>Business Finance</v>
          </cell>
          <cell r="K48" t="str">
            <v>Paid</v>
          </cell>
        </row>
        <row r="49">
          <cell r="A49">
            <v>923616</v>
          </cell>
          <cell r="B49" t="str">
            <v>Website Investing 101 - Buying &amp; Selling Online Businesses</v>
          </cell>
          <cell r="C49">
            <v>0</v>
          </cell>
          <cell r="D49">
            <v>6811</v>
          </cell>
          <cell r="E49">
            <v>151</v>
          </cell>
          <cell r="F49">
            <v>51</v>
          </cell>
          <cell r="G49" t="str">
            <v>Intermediate Level</v>
          </cell>
          <cell r="H49">
            <v>0.52</v>
          </cell>
          <cell r="I49">
            <v>2</v>
          </cell>
          <cell r="J49" t="str">
            <v>Business Finance</v>
          </cell>
          <cell r="K49" t="str">
            <v>Free</v>
          </cell>
        </row>
        <row r="50">
          <cell r="A50">
            <v>47504</v>
          </cell>
          <cell r="B50" t="str">
            <v>Use Crowdfunding Effectively With Indiegogo and Kickstarter</v>
          </cell>
          <cell r="C50">
            <v>0</v>
          </cell>
          <cell r="D50">
            <v>6533</v>
          </cell>
          <cell r="E50">
            <v>32</v>
          </cell>
          <cell r="F50">
            <v>9</v>
          </cell>
          <cell r="G50" t="str">
            <v>All Levels</v>
          </cell>
          <cell r="H50">
            <v>0.2</v>
          </cell>
          <cell r="I50">
            <v>2</v>
          </cell>
          <cell r="J50" t="str">
            <v>Business Finance</v>
          </cell>
          <cell r="K50" t="str">
            <v>Free</v>
          </cell>
        </row>
        <row r="51">
          <cell r="A51">
            <v>199450</v>
          </cell>
          <cell r="B51" t="str">
            <v>Elite Trend Trader: Learn To Trade Stocks, Options &amp; Forex</v>
          </cell>
          <cell r="C51">
            <v>125</v>
          </cell>
          <cell r="D51">
            <v>6451</v>
          </cell>
          <cell r="E51">
            <v>237</v>
          </cell>
          <cell r="F51">
            <v>28</v>
          </cell>
          <cell r="G51" t="str">
            <v>All Levels</v>
          </cell>
          <cell r="H51">
            <v>0.8</v>
          </cell>
          <cell r="I51">
            <v>5</v>
          </cell>
          <cell r="J51" t="str">
            <v>Business Finance</v>
          </cell>
          <cell r="K51" t="str">
            <v>Paid</v>
          </cell>
        </row>
        <row r="52">
          <cell r="A52">
            <v>105972</v>
          </cell>
          <cell r="B52" t="str">
            <v>Foundation of Options Trading and Investing</v>
          </cell>
          <cell r="C52">
            <v>20</v>
          </cell>
          <cell r="D52">
            <v>6374</v>
          </cell>
          <cell r="E52">
            <v>21</v>
          </cell>
          <cell r="F52">
            <v>14</v>
          </cell>
          <cell r="G52" t="str">
            <v>Beginner Level</v>
          </cell>
          <cell r="H52">
            <v>0.3</v>
          </cell>
          <cell r="I52">
            <v>1</v>
          </cell>
          <cell r="J52" t="str">
            <v>Business Finance</v>
          </cell>
          <cell r="K52" t="str">
            <v>Paid</v>
          </cell>
        </row>
        <row r="53">
          <cell r="A53">
            <v>885974</v>
          </cell>
          <cell r="B53" t="str">
            <v>Four Fundamentals of Financial Planning</v>
          </cell>
          <cell r="C53">
            <v>30</v>
          </cell>
          <cell r="D53">
            <v>6219</v>
          </cell>
          <cell r="E53">
            <v>23</v>
          </cell>
          <cell r="F53">
            <v>20</v>
          </cell>
          <cell r="G53" t="str">
            <v>Intermediate Level</v>
          </cell>
          <cell r="H53">
            <v>0.54</v>
          </cell>
          <cell r="I53">
            <v>1</v>
          </cell>
          <cell r="J53" t="str">
            <v>Business Finance</v>
          </cell>
          <cell r="K53" t="str">
            <v>Paid</v>
          </cell>
        </row>
        <row r="54">
          <cell r="A54">
            <v>716828</v>
          </cell>
          <cell r="B54" t="str">
            <v>The Beginner's Guide to the Futures and Options Trading</v>
          </cell>
          <cell r="C54">
            <v>0</v>
          </cell>
          <cell r="D54">
            <v>6185</v>
          </cell>
          <cell r="E54">
            <v>138</v>
          </cell>
          <cell r="F54">
            <v>20</v>
          </cell>
          <cell r="G54" t="str">
            <v>Beginner Level</v>
          </cell>
          <cell r="H54">
            <v>0.36</v>
          </cell>
          <cell r="I54">
            <v>3</v>
          </cell>
          <cell r="J54" t="str">
            <v>Business Finance</v>
          </cell>
          <cell r="K54" t="str">
            <v>Free</v>
          </cell>
        </row>
        <row r="55">
          <cell r="A55">
            <v>214046</v>
          </cell>
          <cell r="B55" t="str">
            <v>Option Trading for Rookies: The Covered Call Option Strategy</v>
          </cell>
          <cell r="C55">
            <v>95</v>
          </cell>
          <cell r="D55">
            <v>6092</v>
          </cell>
          <cell r="E55">
            <v>25</v>
          </cell>
          <cell r="F55">
            <v>29</v>
          </cell>
          <cell r="G55" t="str">
            <v>Intermediate Level</v>
          </cell>
          <cell r="H55">
            <v>0.11</v>
          </cell>
          <cell r="I55">
            <v>1.5</v>
          </cell>
          <cell r="J55" t="str">
            <v>Business Finance</v>
          </cell>
          <cell r="K55" t="str">
            <v>Paid</v>
          </cell>
        </row>
        <row r="56">
          <cell r="A56">
            <v>373716</v>
          </cell>
          <cell r="B56" t="str">
            <v>Forex Basics (Professional Course Level)</v>
          </cell>
          <cell r="C56">
            <v>20</v>
          </cell>
          <cell r="D56">
            <v>6050</v>
          </cell>
          <cell r="E56">
            <v>34</v>
          </cell>
          <cell r="F56">
            <v>25</v>
          </cell>
          <cell r="G56" t="str">
            <v>All Levels</v>
          </cell>
          <cell r="H56">
            <v>0.44</v>
          </cell>
          <cell r="I56">
            <v>1.5</v>
          </cell>
          <cell r="J56" t="str">
            <v>Business Finance</v>
          </cell>
          <cell r="K56" t="str">
            <v>Paid</v>
          </cell>
        </row>
        <row r="57">
          <cell r="A57">
            <v>215728</v>
          </cell>
          <cell r="B57" t="str">
            <v>Shark Accounting - Building a Business by the Numbers!</v>
          </cell>
          <cell r="C57">
            <v>20</v>
          </cell>
          <cell r="D57">
            <v>6050</v>
          </cell>
          <cell r="E57">
            <v>140</v>
          </cell>
          <cell r="F57">
            <v>17</v>
          </cell>
          <cell r="G57" t="str">
            <v>All Levels</v>
          </cell>
          <cell r="H57">
            <v>0.8</v>
          </cell>
          <cell r="I57">
            <v>1.5</v>
          </cell>
          <cell r="J57" t="str">
            <v>Business Finance</v>
          </cell>
          <cell r="K57" t="str">
            <v>Paid</v>
          </cell>
        </row>
        <row r="58">
          <cell r="A58">
            <v>196620</v>
          </cell>
          <cell r="B58" t="str">
            <v>Como Investir em Ações para Iniciantes</v>
          </cell>
          <cell r="C58">
            <v>0</v>
          </cell>
          <cell r="D58">
            <v>6024</v>
          </cell>
          <cell r="E58">
            <v>890</v>
          </cell>
          <cell r="F58">
            <v>18</v>
          </cell>
          <cell r="G58" t="str">
            <v>Beginner Level</v>
          </cell>
          <cell r="H58">
            <v>0.28999999999999998</v>
          </cell>
          <cell r="I58">
            <v>1</v>
          </cell>
          <cell r="J58" t="str">
            <v>Business Finance</v>
          </cell>
          <cell r="K58" t="str">
            <v>Free</v>
          </cell>
        </row>
        <row r="59">
          <cell r="A59">
            <v>632368</v>
          </cell>
          <cell r="B59" t="str">
            <v>Monatlich Geld anlegen für später!</v>
          </cell>
          <cell r="C59">
            <v>30</v>
          </cell>
          <cell r="D59">
            <v>5983</v>
          </cell>
          <cell r="E59">
            <v>135</v>
          </cell>
          <cell r="F59">
            <v>7</v>
          </cell>
          <cell r="G59" t="str">
            <v>Beginner Level</v>
          </cell>
          <cell r="H59">
            <v>0.74</v>
          </cell>
          <cell r="I59">
            <v>0.61666666670000003</v>
          </cell>
          <cell r="J59" t="str">
            <v>Business Finance</v>
          </cell>
          <cell r="K59" t="str">
            <v>Paid</v>
          </cell>
        </row>
        <row r="60">
          <cell r="A60">
            <v>805336</v>
          </cell>
          <cell r="B60" t="str">
            <v>Introductory Forex Trading Course</v>
          </cell>
          <cell r="C60">
            <v>0</v>
          </cell>
          <cell r="D60">
            <v>5931</v>
          </cell>
          <cell r="E60">
            <v>158</v>
          </cell>
          <cell r="F60">
            <v>15</v>
          </cell>
          <cell r="G60" t="str">
            <v>Intermediate Level</v>
          </cell>
          <cell r="H60">
            <v>0.87</v>
          </cell>
          <cell r="I60">
            <v>3.5</v>
          </cell>
          <cell r="J60" t="str">
            <v>Business Finance</v>
          </cell>
          <cell r="K60" t="str">
            <v>Free</v>
          </cell>
        </row>
        <row r="61">
          <cell r="A61">
            <v>249950</v>
          </cell>
          <cell r="B61" t="str">
            <v>Binary Options Course - Level 2</v>
          </cell>
          <cell r="C61">
            <v>0</v>
          </cell>
          <cell r="D61">
            <v>5874</v>
          </cell>
          <cell r="E61">
            <v>207</v>
          </cell>
          <cell r="F61">
            <v>9</v>
          </cell>
          <cell r="G61" t="str">
            <v>Beginner Level</v>
          </cell>
          <cell r="H61">
            <v>0.55000000000000004</v>
          </cell>
          <cell r="I61">
            <v>2</v>
          </cell>
          <cell r="J61" t="str">
            <v>Business Finance</v>
          </cell>
          <cell r="K61" t="str">
            <v>Free</v>
          </cell>
        </row>
        <row r="62">
          <cell r="A62">
            <v>824592</v>
          </cell>
          <cell r="B62" t="str">
            <v>Basic Bookkeeping Hacks</v>
          </cell>
          <cell r="C62">
            <v>20</v>
          </cell>
          <cell r="D62">
            <v>5841</v>
          </cell>
          <cell r="E62">
            <v>16</v>
          </cell>
          <cell r="F62">
            <v>28</v>
          </cell>
          <cell r="G62" t="str">
            <v>Beginner Level</v>
          </cell>
          <cell r="H62">
            <v>0.28999999999999998</v>
          </cell>
          <cell r="I62">
            <v>1.5</v>
          </cell>
          <cell r="J62" t="str">
            <v>Business Finance</v>
          </cell>
          <cell r="K62" t="str">
            <v>Paid</v>
          </cell>
        </row>
        <row r="63">
          <cell r="A63">
            <v>383414</v>
          </cell>
          <cell r="B63" t="str">
            <v>Beginner to Pro in PowerPoint: Complete PowerPoint Training</v>
          </cell>
          <cell r="C63">
            <v>150</v>
          </cell>
          <cell r="D63">
            <v>5786</v>
          </cell>
          <cell r="E63">
            <v>518</v>
          </cell>
          <cell r="F63">
            <v>50</v>
          </cell>
          <cell r="G63" t="str">
            <v>All Levels</v>
          </cell>
          <cell r="H63">
            <v>0.63</v>
          </cell>
          <cell r="I63">
            <v>5</v>
          </cell>
          <cell r="J63" t="str">
            <v>Business Finance</v>
          </cell>
          <cell r="K63" t="str">
            <v>Paid</v>
          </cell>
        </row>
        <row r="64">
          <cell r="A64">
            <v>662450</v>
          </cell>
          <cell r="B64" t="str">
            <v>How I Trade Forex Successfully</v>
          </cell>
          <cell r="C64">
            <v>0</v>
          </cell>
          <cell r="D64">
            <v>5768</v>
          </cell>
          <cell r="E64">
            <v>109</v>
          </cell>
          <cell r="F64">
            <v>12</v>
          </cell>
          <cell r="G64" t="str">
            <v>All Levels</v>
          </cell>
          <cell r="H64">
            <v>0.05</v>
          </cell>
          <cell r="I64">
            <v>1.5</v>
          </cell>
          <cell r="J64" t="str">
            <v>Business Finance</v>
          </cell>
          <cell r="K64" t="str">
            <v>Free</v>
          </cell>
        </row>
        <row r="65">
          <cell r="A65">
            <v>275294</v>
          </cell>
          <cell r="B65" t="str">
            <v>FastTrack to Stock Trading Strategies</v>
          </cell>
          <cell r="C65">
            <v>25</v>
          </cell>
          <cell r="D65">
            <v>5685</v>
          </cell>
          <cell r="E65">
            <v>5</v>
          </cell>
          <cell r="F65">
            <v>12</v>
          </cell>
          <cell r="G65" t="str">
            <v>Intermediate Level</v>
          </cell>
          <cell r="H65">
            <v>0.14000000000000001</v>
          </cell>
          <cell r="I65">
            <v>3.5</v>
          </cell>
          <cell r="J65" t="str">
            <v>Business Finance</v>
          </cell>
          <cell r="K65" t="str">
            <v>Paid</v>
          </cell>
        </row>
        <row r="66">
          <cell r="A66">
            <v>41973</v>
          </cell>
          <cell r="B66" t="str">
            <v>Silver, Gold, and Inflation</v>
          </cell>
          <cell r="C66">
            <v>0</v>
          </cell>
          <cell r="D66">
            <v>5597</v>
          </cell>
          <cell r="E66">
            <v>76</v>
          </cell>
          <cell r="F66">
            <v>11</v>
          </cell>
          <cell r="G66" t="str">
            <v>All Levels</v>
          </cell>
          <cell r="H66">
            <v>0.78</v>
          </cell>
          <cell r="I66">
            <v>1</v>
          </cell>
          <cell r="J66" t="str">
            <v>Business Finance</v>
          </cell>
          <cell r="K66" t="str">
            <v>Free</v>
          </cell>
        </row>
        <row r="67">
          <cell r="A67">
            <v>153210</v>
          </cell>
          <cell r="B67" t="str">
            <v>Learn Accounting. Understand Business.</v>
          </cell>
          <cell r="C67">
            <v>200</v>
          </cell>
          <cell r="D67">
            <v>5572</v>
          </cell>
          <cell r="E67">
            <v>123</v>
          </cell>
          <cell r="F67">
            <v>33</v>
          </cell>
          <cell r="G67" t="str">
            <v>All Levels</v>
          </cell>
          <cell r="H67">
            <v>0.17</v>
          </cell>
          <cell r="I67">
            <v>5.5</v>
          </cell>
          <cell r="J67" t="str">
            <v>Business Finance</v>
          </cell>
          <cell r="K67" t="str">
            <v>Paid</v>
          </cell>
        </row>
        <row r="68">
          <cell r="A68">
            <v>245822</v>
          </cell>
          <cell r="B68" t="str">
            <v>Day Trading Market Structure Signals</v>
          </cell>
          <cell r="C68">
            <v>0</v>
          </cell>
          <cell r="D68">
            <v>5529</v>
          </cell>
          <cell r="E68">
            <v>90</v>
          </cell>
          <cell r="F68">
            <v>5</v>
          </cell>
          <cell r="G68" t="str">
            <v>Beginner Level</v>
          </cell>
          <cell r="H68">
            <v>0.84</v>
          </cell>
          <cell r="I68">
            <v>2</v>
          </cell>
          <cell r="J68" t="str">
            <v>Business Finance</v>
          </cell>
          <cell r="K68" t="str">
            <v>Free</v>
          </cell>
        </row>
        <row r="69">
          <cell r="A69">
            <v>308694</v>
          </cell>
          <cell r="B69" t="str">
            <v>Forex Strategies: Kelly Criterion, Larry Williams and more!</v>
          </cell>
          <cell r="C69">
            <v>185</v>
          </cell>
          <cell r="D69">
            <v>5528</v>
          </cell>
          <cell r="E69">
            <v>506</v>
          </cell>
          <cell r="F69">
            <v>32</v>
          </cell>
          <cell r="G69" t="str">
            <v>All Levels</v>
          </cell>
          <cell r="H69">
            <v>0.2</v>
          </cell>
          <cell r="I69">
            <v>3</v>
          </cell>
          <cell r="J69" t="str">
            <v>Business Finance</v>
          </cell>
          <cell r="K69" t="str">
            <v>Paid</v>
          </cell>
        </row>
        <row r="70">
          <cell r="A70">
            <v>709536</v>
          </cell>
          <cell r="B70" t="str">
            <v>Learn to Trade Forex Naked Price Action Big Shadow Trade</v>
          </cell>
          <cell r="C70">
            <v>0</v>
          </cell>
          <cell r="D70">
            <v>5407</v>
          </cell>
          <cell r="E70">
            <v>192</v>
          </cell>
          <cell r="F70">
            <v>11</v>
          </cell>
          <cell r="G70" t="str">
            <v>All Levels</v>
          </cell>
          <cell r="H70">
            <v>0.22</v>
          </cell>
          <cell r="I70">
            <v>1</v>
          </cell>
          <cell r="J70" t="str">
            <v>Business Finance</v>
          </cell>
          <cell r="K70" t="str">
            <v>Free</v>
          </cell>
        </row>
        <row r="71">
          <cell r="A71">
            <v>606928</v>
          </cell>
          <cell r="B71" t="str">
            <v>7 Deadly Mistakes of Investing that Will Slash Your Profits!</v>
          </cell>
          <cell r="C71">
            <v>50</v>
          </cell>
          <cell r="D71">
            <v>5354</v>
          </cell>
          <cell r="E71">
            <v>24</v>
          </cell>
          <cell r="F71">
            <v>23</v>
          </cell>
          <cell r="G71" t="str">
            <v>Beginner Level</v>
          </cell>
          <cell r="H71">
            <v>0.55000000000000004</v>
          </cell>
          <cell r="I71">
            <v>1.5</v>
          </cell>
          <cell r="J71" t="str">
            <v>Business Finance</v>
          </cell>
          <cell r="K71" t="str">
            <v>Paid</v>
          </cell>
        </row>
        <row r="72">
          <cell r="A72">
            <v>353044</v>
          </cell>
          <cell r="B72" t="str">
            <v>Investing 101: The Complete Online Investing Course</v>
          </cell>
          <cell r="C72">
            <v>200</v>
          </cell>
          <cell r="D72">
            <v>5334</v>
          </cell>
          <cell r="E72">
            <v>373</v>
          </cell>
          <cell r="F72">
            <v>42</v>
          </cell>
          <cell r="G72" t="str">
            <v>Beginner Level</v>
          </cell>
          <cell r="H72">
            <v>0.78</v>
          </cell>
          <cell r="I72">
            <v>4.5</v>
          </cell>
          <cell r="J72" t="str">
            <v>Business Finance</v>
          </cell>
          <cell r="K72" t="str">
            <v>Paid</v>
          </cell>
        </row>
        <row r="73">
          <cell r="A73">
            <v>476268</v>
          </cell>
          <cell r="B73" t="str">
            <v>Options Trading 3 : Advanced Stock Profit and Success Method</v>
          </cell>
          <cell r="C73">
            <v>195</v>
          </cell>
          <cell r="D73">
            <v>5172</v>
          </cell>
          <cell r="E73">
            <v>34</v>
          </cell>
          <cell r="F73">
            <v>38</v>
          </cell>
          <cell r="G73" t="str">
            <v>All Levels</v>
          </cell>
          <cell r="H73">
            <v>0.92</v>
          </cell>
          <cell r="I73">
            <v>2.5</v>
          </cell>
          <cell r="J73" t="str">
            <v>Business Finance</v>
          </cell>
          <cell r="K73" t="str">
            <v>Paid</v>
          </cell>
        </row>
        <row r="74">
          <cell r="A74">
            <v>1090408</v>
          </cell>
          <cell r="B74" t="str">
            <v>Learn How to Trade Binary Options Professionally</v>
          </cell>
          <cell r="C74">
            <v>0</v>
          </cell>
          <cell r="D74">
            <v>5144</v>
          </cell>
          <cell r="E74">
            <v>169</v>
          </cell>
          <cell r="F74">
            <v>7</v>
          </cell>
          <cell r="G74" t="str">
            <v>All Levels</v>
          </cell>
          <cell r="H74">
            <v>0.11</v>
          </cell>
          <cell r="I74">
            <v>1</v>
          </cell>
          <cell r="J74" t="str">
            <v>Business Finance</v>
          </cell>
          <cell r="K74" t="str">
            <v>Free</v>
          </cell>
        </row>
        <row r="75">
          <cell r="A75">
            <v>611420</v>
          </cell>
          <cell r="B75" t="str">
            <v>Statistics - Measures of Dispersion for CA / CS / CFA exams</v>
          </cell>
          <cell r="C75">
            <v>20</v>
          </cell>
          <cell r="D75">
            <v>5108</v>
          </cell>
          <cell r="E75">
            <v>9</v>
          </cell>
          <cell r="F75">
            <v>13</v>
          </cell>
          <cell r="G75" t="str">
            <v>All Levels</v>
          </cell>
          <cell r="H75">
            <v>0.72</v>
          </cell>
          <cell r="I75">
            <v>1</v>
          </cell>
          <cell r="J75" t="str">
            <v>Business Finance</v>
          </cell>
          <cell r="K75" t="str">
            <v>Paid</v>
          </cell>
        </row>
        <row r="76">
          <cell r="A76">
            <v>399170</v>
          </cell>
          <cell r="B76" t="str">
            <v>Small Business Owners: Drive a Productive Business and Grow</v>
          </cell>
          <cell r="C76">
            <v>20</v>
          </cell>
          <cell r="D76">
            <v>5099</v>
          </cell>
          <cell r="E76">
            <v>2</v>
          </cell>
          <cell r="F76">
            <v>15</v>
          </cell>
          <cell r="G76" t="str">
            <v>All Levels</v>
          </cell>
          <cell r="H76">
            <v>0.99</v>
          </cell>
          <cell r="I76">
            <v>3</v>
          </cell>
          <cell r="J76" t="str">
            <v>Business Finance</v>
          </cell>
          <cell r="K76" t="str">
            <v>Paid</v>
          </cell>
        </row>
        <row r="77">
          <cell r="A77">
            <v>955748</v>
          </cell>
          <cell r="B77" t="str">
            <v>Trading for Beginners - Entry Level</v>
          </cell>
          <cell r="C77">
            <v>0</v>
          </cell>
          <cell r="D77">
            <v>5077</v>
          </cell>
          <cell r="E77">
            <v>256</v>
          </cell>
          <cell r="F77">
            <v>16</v>
          </cell>
          <cell r="G77" t="str">
            <v>All Levels</v>
          </cell>
          <cell r="H77">
            <v>0.55000000000000004</v>
          </cell>
          <cell r="I77">
            <v>1.5</v>
          </cell>
          <cell r="J77" t="str">
            <v>Business Finance</v>
          </cell>
          <cell r="K77" t="str">
            <v>Free</v>
          </cell>
        </row>
        <row r="78">
          <cell r="A78">
            <v>407984</v>
          </cell>
          <cell r="B78" t="str">
            <v>Financial Model Basics: Build a model from start to finish</v>
          </cell>
          <cell r="C78">
            <v>30</v>
          </cell>
          <cell r="D78">
            <v>5057</v>
          </cell>
          <cell r="E78">
            <v>142</v>
          </cell>
          <cell r="F78">
            <v>13</v>
          </cell>
          <cell r="G78" t="str">
            <v>All Levels</v>
          </cell>
          <cell r="H78">
            <v>0.3</v>
          </cell>
          <cell r="I78">
            <v>1</v>
          </cell>
          <cell r="J78" t="str">
            <v>Business Finance</v>
          </cell>
          <cell r="K78" t="str">
            <v>Paid</v>
          </cell>
        </row>
        <row r="79">
          <cell r="A79">
            <v>408440</v>
          </cell>
          <cell r="B79" t="str">
            <v>How to Win 97% of Your Options Trades</v>
          </cell>
          <cell r="C79">
            <v>125</v>
          </cell>
          <cell r="D79">
            <v>5050</v>
          </cell>
          <cell r="E79">
            <v>461</v>
          </cell>
          <cell r="F79">
            <v>26</v>
          </cell>
          <cell r="G79" t="str">
            <v>Intermediate Level</v>
          </cell>
          <cell r="H79">
            <v>0.38</v>
          </cell>
          <cell r="I79">
            <v>1.5</v>
          </cell>
          <cell r="J79" t="str">
            <v>Business Finance</v>
          </cell>
          <cell r="K79" t="str">
            <v>Paid</v>
          </cell>
        </row>
        <row r="80">
          <cell r="A80">
            <v>471428</v>
          </cell>
          <cell r="B80" t="str">
            <v>Crash Course on Cost of Capital and Capital Structuring</v>
          </cell>
          <cell r="C80">
            <v>0</v>
          </cell>
          <cell r="D80">
            <v>5007</v>
          </cell>
          <cell r="E80">
            <v>41</v>
          </cell>
          <cell r="F80">
            <v>19</v>
          </cell>
          <cell r="G80" t="str">
            <v>All Levels</v>
          </cell>
          <cell r="H80">
            <v>0.27</v>
          </cell>
          <cell r="I80">
            <v>3</v>
          </cell>
          <cell r="J80" t="str">
            <v>Business Finance</v>
          </cell>
          <cell r="K80" t="str">
            <v>Free</v>
          </cell>
        </row>
        <row r="81">
          <cell r="A81">
            <v>1154754</v>
          </cell>
          <cell r="B81" t="str">
            <v>Financial Modeling for Startups &amp; Small Businesses</v>
          </cell>
          <cell r="C81">
            <v>195</v>
          </cell>
          <cell r="D81">
            <v>4991</v>
          </cell>
          <cell r="E81">
            <v>137</v>
          </cell>
          <cell r="F81">
            <v>79</v>
          </cell>
          <cell r="G81" t="str">
            <v>All Levels</v>
          </cell>
          <cell r="H81">
            <v>0.18</v>
          </cell>
          <cell r="I81">
            <v>11.5</v>
          </cell>
          <cell r="J81" t="str">
            <v>Business Finance</v>
          </cell>
          <cell r="K81" t="str">
            <v>Paid</v>
          </cell>
        </row>
        <row r="82">
          <cell r="A82">
            <v>828254</v>
          </cell>
          <cell r="B82" t="str">
            <v>Budgeting Hacks to Build Wealth!</v>
          </cell>
          <cell r="C82">
            <v>0</v>
          </cell>
          <cell r="D82">
            <v>4931</v>
          </cell>
          <cell r="E82">
            <v>154</v>
          </cell>
          <cell r="F82">
            <v>7</v>
          </cell>
          <cell r="G82" t="str">
            <v>Intermediate Level</v>
          </cell>
          <cell r="H82">
            <v>0.14000000000000001</v>
          </cell>
          <cell r="I82">
            <v>0.53333333329999999</v>
          </cell>
          <cell r="J82" t="str">
            <v>Business Finance</v>
          </cell>
          <cell r="K82" t="str">
            <v>Free</v>
          </cell>
        </row>
        <row r="83">
          <cell r="A83">
            <v>719698</v>
          </cell>
          <cell r="B83" t="str">
            <v>Basic Technical Analysis: Learn the structure of the market</v>
          </cell>
          <cell r="C83">
            <v>20</v>
          </cell>
          <cell r="D83">
            <v>4919</v>
          </cell>
          <cell r="E83">
            <v>79</v>
          </cell>
          <cell r="F83">
            <v>16</v>
          </cell>
          <cell r="G83" t="str">
            <v>All Levels</v>
          </cell>
          <cell r="H83">
            <v>0.96</v>
          </cell>
          <cell r="I83">
            <v>1.5</v>
          </cell>
          <cell r="J83" t="str">
            <v>Business Finance</v>
          </cell>
          <cell r="K83" t="str">
            <v>Paid</v>
          </cell>
        </row>
        <row r="84">
          <cell r="A84">
            <v>255592</v>
          </cell>
          <cell r="B84" t="str">
            <v>Guía práctica para comprar acciones en la Bolsa de USA</v>
          </cell>
          <cell r="C84">
            <v>0</v>
          </cell>
          <cell r="D84">
            <v>4876</v>
          </cell>
          <cell r="E84">
            <v>210</v>
          </cell>
          <cell r="F84">
            <v>36</v>
          </cell>
          <cell r="G84" t="str">
            <v>All Levels</v>
          </cell>
          <cell r="H84">
            <v>0.86</v>
          </cell>
          <cell r="I84">
            <v>4.5</v>
          </cell>
          <cell r="J84" t="str">
            <v>Business Finance</v>
          </cell>
          <cell r="K84" t="str">
            <v>Free</v>
          </cell>
        </row>
        <row r="85">
          <cell r="A85">
            <v>363404</v>
          </cell>
          <cell r="B85" t="str">
            <v>Futures/Commodity Training (Basics)</v>
          </cell>
          <cell r="C85">
            <v>0</v>
          </cell>
          <cell r="D85">
            <v>4863</v>
          </cell>
          <cell r="E85">
            <v>202</v>
          </cell>
          <cell r="F85">
            <v>6</v>
          </cell>
          <cell r="G85" t="str">
            <v>All Levels</v>
          </cell>
          <cell r="H85">
            <v>0.87</v>
          </cell>
          <cell r="I85">
            <v>1.5</v>
          </cell>
          <cell r="J85" t="str">
            <v>Business Finance</v>
          </cell>
          <cell r="K85" t="str">
            <v>Free</v>
          </cell>
        </row>
        <row r="86">
          <cell r="A86">
            <v>46927</v>
          </cell>
          <cell r="B86" t="str">
            <v>Basics of Business Finance</v>
          </cell>
          <cell r="C86">
            <v>30</v>
          </cell>
          <cell r="D86">
            <v>4855</v>
          </cell>
          <cell r="E86">
            <v>64</v>
          </cell>
          <cell r="F86">
            <v>24</v>
          </cell>
          <cell r="G86" t="str">
            <v>All Levels</v>
          </cell>
          <cell r="H86">
            <v>0.49</v>
          </cell>
          <cell r="I86">
            <v>4</v>
          </cell>
          <cell r="J86" t="str">
            <v>Business Finance</v>
          </cell>
          <cell r="K86" t="str">
            <v>Paid</v>
          </cell>
        </row>
        <row r="87">
          <cell r="A87">
            <v>528488</v>
          </cell>
          <cell r="B87" t="str">
            <v>Introduction to Equity Markets</v>
          </cell>
          <cell r="C87">
            <v>0</v>
          </cell>
          <cell r="D87">
            <v>4770</v>
          </cell>
          <cell r="E87">
            <v>64</v>
          </cell>
          <cell r="F87">
            <v>31</v>
          </cell>
          <cell r="G87" t="str">
            <v>All Levels</v>
          </cell>
          <cell r="H87">
            <v>0.66</v>
          </cell>
          <cell r="I87">
            <v>6.5</v>
          </cell>
          <cell r="J87" t="str">
            <v>Business Finance</v>
          </cell>
          <cell r="K87" t="str">
            <v>Free</v>
          </cell>
        </row>
        <row r="88">
          <cell r="A88">
            <v>40670</v>
          </cell>
          <cell r="B88" t="str">
            <v>Professional Trader's Mindset - Complete Forex Course</v>
          </cell>
          <cell r="C88">
            <v>50</v>
          </cell>
          <cell r="D88">
            <v>4702</v>
          </cell>
          <cell r="E88">
            <v>17</v>
          </cell>
          <cell r="F88">
            <v>6</v>
          </cell>
          <cell r="G88" t="str">
            <v>Intermediate Level</v>
          </cell>
          <cell r="H88">
            <v>0.7</v>
          </cell>
          <cell r="I88">
            <v>1</v>
          </cell>
          <cell r="J88" t="str">
            <v>Business Finance</v>
          </cell>
          <cell r="K88" t="str">
            <v>Paid</v>
          </cell>
        </row>
        <row r="89">
          <cell r="A89">
            <v>211874</v>
          </cell>
          <cell r="B89" t="str">
            <v>Business finances</v>
          </cell>
          <cell r="C89">
            <v>75</v>
          </cell>
          <cell r="D89">
            <v>4695</v>
          </cell>
          <cell r="E89">
            <v>7</v>
          </cell>
          <cell r="F89">
            <v>20</v>
          </cell>
          <cell r="G89" t="str">
            <v>Beginner Level</v>
          </cell>
          <cell r="H89">
            <v>0.74</v>
          </cell>
          <cell r="I89">
            <v>1</v>
          </cell>
          <cell r="J89" t="str">
            <v>Business Finance</v>
          </cell>
          <cell r="K89" t="str">
            <v>Paid</v>
          </cell>
        </row>
        <row r="90">
          <cell r="A90">
            <v>262370</v>
          </cell>
          <cell r="B90" t="str">
            <v>Accounting: Get Hired Without Work Experience</v>
          </cell>
          <cell r="C90">
            <v>100</v>
          </cell>
          <cell r="D90">
            <v>4661</v>
          </cell>
          <cell r="E90">
            <v>187</v>
          </cell>
          <cell r="F90">
            <v>20</v>
          </cell>
          <cell r="G90" t="str">
            <v>All Levels</v>
          </cell>
          <cell r="H90">
            <v>0.02</v>
          </cell>
          <cell r="I90">
            <v>1</v>
          </cell>
          <cell r="J90" t="str">
            <v>Business Finance</v>
          </cell>
          <cell r="K90" t="str">
            <v>Paid</v>
          </cell>
        </row>
        <row r="91">
          <cell r="A91">
            <v>283780</v>
          </cell>
          <cell r="B91" t="str">
            <v>Build a DCF Model from Scratch</v>
          </cell>
          <cell r="C91">
            <v>0</v>
          </cell>
          <cell r="D91">
            <v>4653</v>
          </cell>
          <cell r="E91">
            <v>395</v>
          </cell>
          <cell r="F91">
            <v>5</v>
          </cell>
          <cell r="G91" t="str">
            <v>Beginner Level</v>
          </cell>
          <cell r="H91">
            <v>0.25</v>
          </cell>
          <cell r="I91">
            <v>0.51666666670000005</v>
          </cell>
          <cell r="J91" t="str">
            <v>Business Finance</v>
          </cell>
          <cell r="K91" t="str">
            <v>Free</v>
          </cell>
        </row>
        <row r="92">
          <cell r="A92">
            <v>851106</v>
          </cell>
          <cell r="B92" t="str">
            <v>Investment Crowdfunding 101 (a.k.a Equity Crowdfunding)</v>
          </cell>
          <cell r="C92">
            <v>0</v>
          </cell>
          <cell r="D92">
            <v>4607</v>
          </cell>
          <cell r="E92">
            <v>181</v>
          </cell>
          <cell r="F92">
            <v>11</v>
          </cell>
          <cell r="G92" t="str">
            <v>Beginner Level</v>
          </cell>
          <cell r="H92">
            <v>0.76</v>
          </cell>
          <cell r="I92">
            <v>0.53333333329999999</v>
          </cell>
          <cell r="J92" t="str">
            <v>Business Finance</v>
          </cell>
          <cell r="K92" t="str">
            <v>Free</v>
          </cell>
        </row>
        <row r="93">
          <cell r="A93">
            <v>372234</v>
          </cell>
          <cell r="B93" t="str">
            <v>Hands-on Financial Modeling (With 6 Excel Templates)</v>
          </cell>
          <cell r="C93">
            <v>30</v>
          </cell>
          <cell r="D93">
            <v>4601</v>
          </cell>
          <cell r="E93">
            <v>38</v>
          </cell>
          <cell r="F93">
            <v>14</v>
          </cell>
          <cell r="G93" t="str">
            <v>Beginner Level</v>
          </cell>
          <cell r="H93">
            <v>0.21</v>
          </cell>
          <cell r="I93">
            <v>4</v>
          </cell>
          <cell r="J93" t="str">
            <v>Business Finance</v>
          </cell>
          <cell r="K93" t="str">
            <v>Paid</v>
          </cell>
        </row>
        <row r="94">
          <cell r="A94">
            <v>512400</v>
          </cell>
          <cell r="B94" t="str">
            <v>EFT for Stock Options Trading Success &amp; Making Better Trades</v>
          </cell>
          <cell r="C94">
            <v>95</v>
          </cell>
          <cell r="D94">
            <v>4530</v>
          </cell>
          <cell r="E94">
            <v>13</v>
          </cell>
          <cell r="F94">
            <v>31</v>
          </cell>
          <cell r="G94" t="str">
            <v>All Levels</v>
          </cell>
          <cell r="H94">
            <v>0.59</v>
          </cell>
          <cell r="I94">
            <v>1.5</v>
          </cell>
          <cell r="J94" t="str">
            <v>Business Finance</v>
          </cell>
          <cell r="K94" t="str">
            <v>Paid</v>
          </cell>
        </row>
        <row r="95">
          <cell r="A95">
            <v>489146</v>
          </cell>
          <cell r="B95" t="str">
            <v>Practical Finance</v>
          </cell>
          <cell r="C95">
            <v>20</v>
          </cell>
          <cell r="D95">
            <v>4497</v>
          </cell>
          <cell r="E95">
            <v>281</v>
          </cell>
          <cell r="F95">
            <v>11</v>
          </cell>
          <cell r="G95" t="str">
            <v>All Levels</v>
          </cell>
          <cell r="H95">
            <v>0.8</v>
          </cell>
          <cell r="I95">
            <v>1</v>
          </cell>
          <cell r="J95" t="str">
            <v>Business Finance</v>
          </cell>
          <cell r="K95" t="str">
            <v>Paid</v>
          </cell>
        </row>
        <row r="96">
          <cell r="A96">
            <v>363078</v>
          </cell>
          <cell r="B96" t="str">
            <v>Capital Structuring Techiques for CA / CFA / CPA Exams</v>
          </cell>
          <cell r="C96">
            <v>125</v>
          </cell>
          <cell r="D96">
            <v>4480</v>
          </cell>
          <cell r="E96">
            <v>12</v>
          </cell>
          <cell r="F96">
            <v>50</v>
          </cell>
          <cell r="G96" t="str">
            <v>Beginner Level</v>
          </cell>
          <cell r="H96">
            <v>0.54</v>
          </cell>
          <cell r="I96">
            <v>7</v>
          </cell>
          <cell r="J96" t="str">
            <v>Business Finance</v>
          </cell>
          <cell r="K96" t="str">
            <v>Paid</v>
          </cell>
        </row>
        <row r="97">
          <cell r="A97">
            <v>592338</v>
          </cell>
          <cell r="B97" t="str">
            <v>Forex Trading Secrets of the Pros With Amazon's AWS</v>
          </cell>
          <cell r="C97">
            <v>200</v>
          </cell>
          <cell r="D97">
            <v>4284</v>
          </cell>
          <cell r="E97">
            <v>93</v>
          </cell>
          <cell r="F97">
            <v>76</v>
          </cell>
          <cell r="G97" t="str">
            <v>All Levels</v>
          </cell>
          <cell r="H97">
            <v>0.84</v>
          </cell>
          <cell r="I97">
            <v>5</v>
          </cell>
          <cell r="J97" t="str">
            <v>Business Finance</v>
          </cell>
          <cell r="K97" t="str">
            <v>Paid</v>
          </cell>
        </row>
        <row r="98">
          <cell r="A98">
            <v>199822</v>
          </cell>
          <cell r="B98" t="str">
            <v>IAS 12 - Accounting for Income Taxes (Basics)</v>
          </cell>
          <cell r="C98">
            <v>0</v>
          </cell>
          <cell r="D98">
            <v>4269</v>
          </cell>
          <cell r="E98">
            <v>60</v>
          </cell>
          <cell r="F98">
            <v>17</v>
          </cell>
          <cell r="G98" t="str">
            <v>All Levels</v>
          </cell>
          <cell r="H98">
            <v>0.84</v>
          </cell>
          <cell r="I98">
            <v>4.5</v>
          </cell>
          <cell r="J98" t="str">
            <v>Business Finance</v>
          </cell>
          <cell r="K98" t="str">
            <v>Free</v>
          </cell>
        </row>
        <row r="99">
          <cell r="A99">
            <v>284118</v>
          </cell>
          <cell r="B99" t="str">
            <v>VPS for Forex Trading - Protect Your Forex Robots</v>
          </cell>
          <cell r="C99">
            <v>160</v>
          </cell>
          <cell r="D99">
            <v>4252</v>
          </cell>
          <cell r="E99">
            <v>225</v>
          </cell>
          <cell r="F99">
            <v>24</v>
          </cell>
          <cell r="G99" t="str">
            <v>Beginner Level</v>
          </cell>
          <cell r="H99">
            <v>0.84</v>
          </cell>
          <cell r="I99">
            <v>2</v>
          </cell>
          <cell r="J99" t="str">
            <v>Business Finance</v>
          </cell>
          <cell r="K99" t="str">
            <v>Paid</v>
          </cell>
        </row>
        <row r="100">
          <cell r="A100">
            <v>73068</v>
          </cell>
          <cell r="B100" t="str">
            <v>Introduction to the CFA Program</v>
          </cell>
          <cell r="C100">
            <v>0</v>
          </cell>
          <cell r="D100">
            <v>4248</v>
          </cell>
          <cell r="E100">
            <v>66</v>
          </cell>
          <cell r="F100">
            <v>6</v>
          </cell>
          <cell r="G100" t="str">
            <v>Beginner Level</v>
          </cell>
          <cell r="H100">
            <v>0.84</v>
          </cell>
          <cell r="I100">
            <v>1</v>
          </cell>
          <cell r="J100" t="str">
            <v>Business Finance</v>
          </cell>
          <cell r="K100" t="str">
            <v>Free</v>
          </cell>
        </row>
        <row r="101">
          <cell r="A101">
            <v>765562</v>
          </cell>
          <cell r="B101" t="str">
            <v>Comprehensive Guide to Financial Markets, Investing &amp;Trading</v>
          </cell>
          <cell r="C101">
            <v>60</v>
          </cell>
          <cell r="D101">
            <v>4187</v>
          </cell>
          <cell r="E101">
            <v>600</v>
          </cell>
          <cell r="F101">
            <v>79</v>
          </cell>
          <cell r="G101" t="str">
            <v>Beginner Level</v>
          </cell>
          <cell r="H101">
            <v>0.84</v>
          </cell>
          <cell r="I101">
            <v>9</v>
          </cell>
          <cell r="J101" t="str">
            <v>Business Finance</v>
          </cell>
          <cell r="K101" t="str">
            <v>Paid</v>
          </cell>
        </row>
        <row r="102">
          <cell r="A102">
            <v>595258</v>
          </cell>
          <cell r="B102" t="str">
            <v>Finance for Non-Finance: Learn Quick and Easy</v>
          </cell>
          <cell r="C102">
            <v>20</v>
          </cell>
          <cell r="D102">
            <v>4158</v>
          </cell>
          <cell r="E102">
            <v>51</v>
          </cell>
          <cell r="F102">
            <v>30</v>
          </cell>
          <cell r="G102" t="str">
            <v>All Levels</v>
          </cell>
          <cell r="H102">
            <v>0.84</v>
          </cell>
          <cell r="I102">
            <v>2.5</v>
          </cell>
          <cell r="J102" t="str">
            <v>Business Finance</v>
          </cell>
          <cell r="K102" t="str">
            <v>Paid</v>
          </cell>
        </row>
        <row r="103">
          <cell r="A103">
            <v>598266</v>
          </cell>
          <cell r="B103" t="str">
            <v>Trading for everyone - The Independent Investor Course I</v>
          </cell>
          <cell r="C103">
            <v>120</v>
          </cell>
          <cell r="D103">
            <v>4133</v>
          </cell>
          <cell r="E103">
            <v>15</v>
          </cell>
          <cell r="F103">
            <v>36</v>
          </cell>
          <cell r="G103" t="str">
            <v>Beginner Level</v>
          </cell>
          <cell r="H103">
            <v>0.84</v>
          </cell>
          <cell r="I103">
            <v>4</v>
          </cell>
          <cell r="J103" t="str">
            <v>Business Finance</v>
          </cell>
          <cell r="K103" t="str">
            <v>Paid</v>
          </cell>
        </row>
        <row r="104">
          <cell r="A104">
            <v>46010</v>
          </cell>
          <cell r="B104" t="str">
            <v>TechniTrader Leading Hybrid Indicator Trading</v>
          </cell>
          <cell r="C104">
            <v>20</v>
          </cell>
          <cell r="D104">
            <v>4117</v>
          </cell>
          <cell r="E104">
            <v>54</v>
          </cell>
          <cell r="F104">
            <v>5</v>
          </cell>
          <cell r="G104" t="str">
            <v>Beginner Level</v>
          </cell>
          <cell r="H104">
            <v>0.84</v>
          </cell>
          <cell r="I104">
            <v>1</v>
          </cell>
          <cell r="J104" t="str">
            <v>Business Finance</v>
          </cell>
          <cell r="K104" t="str">
            <v>Paid</v>
          </cell>
        </row>
        <row r="105">
          <cell r="A105">
            <v>112296</v>
          </cell>
          <cell r="B105" t="str">
            <v>Mergers and Acquisitions M&amp;A Essentials You Need to Know</v>
          </cell>
          <cell r="C105">
            <v>95</v>
          </cell>
          <cell r="D105">
            <v>4103</v>
          </cell>
          <cell r="E105">
            <v>19</v>
          </cell>
          <cell r="F105">
            <v>15</v>
          </cell>
          <cell r="G105" t="str">
            <v>All Levels</v>
          </cell>
          <cell r="H105">
            <v>0.84</v>
          </cell>
          <cell r="I105">
            <v>1</v>
          </cell>
          <cell r="J105" t="str">
            <v>Business Finance</v>
          </cell>
          <cell r="K105" t="str">
            <v>Paid</v>
          </cell>
        </row>
        <row r="106">
          <cell r="A106">
            <v>441112</v>
          </cell>
          <cell r="B106" t="str">
            <v>Accounting Basics in 66 Minutes (absolutely for beginners)</v>
          </cell>
          <cell r="C106">
            <v>25</v>
          </cell>
          <cell r="D106">
            <v>4086</v>
          </cell>
          <cell r="E106">
            <v>31</v>
          </cell>
          <cell r="F106">
            <v>14</v>
          </cell>
          <cell r="G106" t="str">
            <v>All Levels</v>
          </cell>
          <cell r="H106">
            <v>0.84</v>
          </cell>
          <cell r="I106">
            <v>1.5</v>
          </cell>
          <cell r="J106" t="str">
            <v>Business Finance</v>
          </cell>
          <cell r="K106" t="str">
            <v>Paid</v>
          </cell>
        </row>
        <row r="107">
          <cell r="A107">
            <v>919906</v>
          </cell>
          <cell r="B107" t="str">
            <v>Trading Options For Consistent Returns: Options Basics</v>
          </cell>
          <cell r="C107">
            <v>0</v>
          </cell>
          <cell r="D107">
            <v>4077</v>
          </cell>
          <cell r="E107">
            <v>281</v>
          </cell>
          <cell r="F107">
            <v>20</v>
          </cell>
          <cell r="G107" t="str">
            <v>All Levels</v>
          </cell>
          <cell r="H107">
            <v>0.84</v>
          </cell>
          <cell r="I107">
            <v>1.5</v>
          </cell>
          <cell r="J107" t="str">
            <v>Business Finance</v>
          </cell>
          <cell r="K107" t="str">
            <v>Free</v>
          </cell>
        </row>
        <row r="108">
          <cell r="A108">
            <v>794151</v>
          </cell>
          <cell r="B108" t="str">
            <v>Forex Trading Course: Work Smarter Not Harder Proven Results</v>
          </cell>
          <cell r="C108">
            <v>195</v>
          </cell>
          <cell r="D108">
            <v>4061</v>
          </cell>
          <cell r="E108">
            <v>52</v>
          </cell>
          <cell r="F108">
            <v>16</v>
          </cell>
          <cell r="G108" t="str">
            <v>All Levels</v>
          </cell>
          <cell r="H108">
            <v>0.84</v>
          </cell>
          <cell r="I108">
            <v>2</v>
          </cell>
          <cell r="J108" t="str">
            <v>Business Finance</v>
          </cell>
          <cell r="K108" t="str">
            <v>Paid</v>
          </cell>
        </row>
        <row r="109">
          <cell r="A109">
            <v>567070</v>
          </cell>
          <cell r="B109" t="str">
            <v>Accounting Made Easy 2</v>
          </cell>
          <cell r="C109">
            <v>50</v>
          </cell>
          <cell r="D109">
            <v>4034</v>
          </cell>
          <cell r="E109">
            <v>8</v>
          </cell>
          <cell r="F109">
            <v>40</v>
          </cell>
          <cell r="G109" t="str">
            <v>Intermediate Level</v>
          </cell>
          <cell r="H109">
            <v>0.14000000000000001</v>
          </cell>
          <cell r="I109">
            <v>3</v>
          </cell>
          <cell r="J109" t="str">
            <v>Business Finance</v>
          </cell>
          <cell r="K109" t="str">
            <v>Paid</v>
          </cell>
        </row>
        <row r="110">
          <cell r="A110">
            <v>236080</v>
          </cell>
          <cell r="B110" t="str">
            <v>Elliott Wave -Forex Trading With The Elliott Wave Theory</v>
          </cell>
          <cell r="C110">
            <v>90</v>
          </cell>
          <cell r="D110">
            <v>4022</v>
          </cell>
          <cell r="E110">
            <v>35</v>
          </cell>
          <cell r="F110">
            <v>14</v>
          </cell>
          <cell r="G110" t="str">
            <v>All Levels</v>
          </cell>
          <cell r="H110">
            <v>0.11</v>
          </cell>
          <cell r="I110">
            <v>1</v>
          </cell>
          <cell r="J110" t="str">
            <v>Business Finance</v>
          </cell>
          <cell r="K110" t="str">
            <v>Paid</v>
          </cell>
        </row>
        <row r="111">
          <cell r="A111">
            <v>447362</v>
          </cell>
          <cell r="B111" t="str">
            <v>Create Your Own Hedge Fund: Trade Stocks Like A Fund Manager</v>
          </cell>
          <cell r="C111">
            <v>175</v>
          </cell>
          <cell r="D111">
            <v>4005</v>
          </cell>
          <cell r="E111">
            <v>237</v>
          </cell>
          <cell r="F111">
            <v>25</v>
          </cell>
          <cell r="G111" t="str">
            <v>All Levels</v>
          </cell>
          <cell r="H111">
            <v>0.66</v>
          </cell>
          <cell r="I111">
            <v>2</v>
          </cell>
          <cell r="J111" t="str">
            <v>Business Finance</v>
          </cell>
          <cell r="K111" t="str">
            <v>Paid</v>
          </cell>
        </row>
        <row r="112">
          <cell r="A112">
            <v>1005658</v>
          </cell>
          <cell r="B112" t="str">
            <v>Trading for Beginners - Intermediate Level</v>
          </cell>
          <cell r="C112">
            <v>150</v>
          </cell>
          <cell r="D112">
            <v>3979</v>
          </cell>
          <cell r="E112">
            <v>40</v>
          </cell>
          <cell r="F112">
            <v>39</v>
          </cell>
          <cell r="G112" t="str">
            <v>All Levels</v>
          </cell>
          <cell r="H112">
            <v>0.03</v>
          </cell>
          <cell r="I112">
            <v>5</v>
          </cell>
          <cell r="J112" t="str">
            <v>Business Finance</v>
          </cell>
          <cell r="K112" t="str">
            <v>Paid</v>
          </cell>
        </row>
        <row r="113">
          <cell r="A113">
            <v>836926</v>
          </cell>
          <cell r="B113" t="str">
            <v>The Holy Grail of Auto Trading Forex Futures Stocks Revealed</v>
          </cell>
          <cell r="C113">
            <v>50</v>
          </cell>
          <cell r="D113">
            <v>3917</v>
          </cell>
          <cell r="E113">
            <v>45</v>
          </cell>
          <cell r="F113">
            <v>7</v>
          </cell>
          <cell r="G113" t="str">
            <v>Beginner Level</v>
          </cell>
          <cell r="H113">
            <v>0.48</v>
          </cell>
          <cell r="I113">
            <v>1</v>
          </cell>
          <cell r="J113" t="str">
            <v>Business Finance</v>
          </cell>
          <cell r="K113" t="str">
            <v>Paid</v>
          </cell>
        </row>
        <row r="114">
          <cell r="A114">
            <v>221306</v>
          </cell>
          <cell r="B114" t="str">
            <v>Accounting Is Easy (for Beginners)</v>
          </cell>
          <cell r="C114">
            <v>20</v>
          </cell>
          <cell r="D114">
            <v>3870</v>
          </cell>
          <cell r="E114">
            <v>12</v>
          </cell>
          <cell r="F114">
            <v>90</v>
          </cell>
          <cell r="G114" t="str">
            <v>Beginner Level</v>
          </cell>
          <cell r="H114">
            <v>0.84</v>
          </cell>
          <cell r="I114">
            <v>9</v>
          </cell>
          <cell r="J114" t="str">
            <v>Business Finance</v>
          </cell>
          <cell r="K114" t="str">
            <v>Paid</v>
          </cell>
        </row>
        <row r="115">
          <cell r="A115">
            <v>796450</v>
          </cell>
          <cell r="B115" t="str">
            <v>How to Create Your Personal Budget</v>
          </cell>
          <cell r="C115">
            <v>20</v>
          </cell>
          <cell r="D115">
            <v>3870</v>
          </cell>
          <cell r="E115">
            <v>53</v>
          </cell>
          <cell r="F115">
            <v>10</v>
          </cell>
          <cell r="G115" t="str">
            <v>Intermediate Level</v>
          </cell>
          <cell r="H115">
            <v>0.69</v>
          </cell>
          <cell r="I115">
            <v>1</v>
          </cell>
          <cell r="J115" t="str">
            <v>Business Finance</v>
          </cell>
          <cell r="K115" t="str">
            <v>Paid</v>
          </cell>
        </row>
        <row r="116">
          <cell r="A116">
            <v>1100746</v>
          </cell>
          <cell r="B116" t="str">
            <v>≪虎の巻≫証券取引の「税金のお悩み」解消</v>
          </cell>
          <cell r="C116">
            <v>25</v>
          </cell>
          <cell r="D116">
            <v>3840</v>
          </cell>
          <cell r="E116">
            <v>296</v>
          </cell>
          <cell r="F116">
            <v>33</v>
          </cell>
          <cell r="G116" t="str">
            <v>All Levels</v>
          </cell>
          <cell r="H116">
            <v>0.35</v>
          </cell>
          <cell r="I116">
            <v>1.5</v>
          </cell>
          <cell r="J116" t="str">
            <v>Business Finance</v>
          </cell>
          <cell r="K116" t="str">
            <v>Paid</v>
          </cell>
        </row>
        <row r="117">
          <cell r="A117">
            <v>1035472</v>
          </cell>
          <cell r="B117" t="str">
            <v>Python for Finance: Investment Fundamentals &amp; Data Analytics</v>
          </cell>
          <cell r="C117">
            <v>195</v>
          </cell>
          <cell r="D117">
            <v>3811</v>
          </cell>
          <cell r="E117">
            <v>278</v>
          </cell>
          <cell r="F117">
            <v>103</v>
          </cell>
          <cell r="G117" t="str">
            <v>All Levels</v>
          </cell>
          <cell r="H117">
            <v>0.1</v>
          </cell>
          <cell r="I117">
            <v>6.5</v>
          </cell>
          <cell r="J117" t="str">
            <v>Business Finance</v>
          </cell>
          <cell r="K117" t="str">
            <v>Paid</v>
          </cell>
        </row>
        <row r="118">
          <cell r="A118">
            <v>502240</v>
          </cell>
          <cell r="B118" t="str">
            <v>Value Investing, Taught by Six Superinvestors</v>
          </cell>
          <cell r="C118">
            <v>200</v>
          </cell>
          <cell r="D118">
            <v>3804</v>
          </cell>
          <cell r="E118">
            <v>267</v>
          </cell>
          <cell r="F118">
            <v>66</v>
          </cell>
          <cell r="G118" t="str">
            <v>All Levels</v>
          </cell>
          <cell r="H118">
            <v>0.96</v>
          </cell>
          <cell r="I118">
            <v>5</v>
          </cell>
          <cell r="J118" t="str">
            <v>Business Finance</v>
          </cell>
          <cell r="K118" t="str">
            <v>Paid</v>
          </cell>
        </row>
        <row r="119">
          <cell r="A119">
            <v>1188742</v>
          </cell>
          <cell r="B119" t="str">
            <v>Introduction to Cryptocurrencies and Blockchain</v>
          </cell>
          <cell r="C119">
            <v>0</v>
          </cell>
          <cell r="D119">
            <v>3775</v>
          </cell>
          <cell r="E119">
            <v>138</v>
          </cell>
          <cell r="F119">
            <v>11</v>
          </cell>
          <cell r="G119" t="str">
            <v>Intermediate Level</v>
          </cell>
          <cell r="H119">
            <v>0.96</v>
          </cell>
          <cell r="I119">
            <v>2</v>
          </cell>
          <cell r="J119" t="str">
            <v>Business Finance</v>
          </cell>
          <cell r="K119" t="str">
            <v>Free</v>
          </cell>
        </row>
        <row r="120">
          <cell r="A120">
            <v>421054</v>
          </cell>
          <cell r="B120" t="str">
            <v>Auditing Basics (Professional Course Level)</v>
          </cell>
          <cell r="C120">
            <v>25</v>
          </cell>
          <cell r="D120">
            <v>3771</v>
          </cell>
          <cell r="E120">
            <v>10</v>
          </cell>
          <cell r="F120">
            <v>35</v>
          </cell>
          <cell r="G120" t="str">
            <v>Beginner Level</v>
          </cell>
          <cell r="H120">
            <v>0.96</v>
          </cell>
          <cell r="I120">
            <v>2.5</v>
          </cell>
          <cell r="J120" t="str">
            <v>Business Finance</v>
          </cell>
          <cell r="K120" t="str">
            <v>Paid</v>
          </cell>
        </row>
        <row r="121">
          <cell r="A121">
            <v>501960</v>
          </cell>
          <cell r="B121" t="str">
            <v>Binary, Forex, Stock and Bitcoin Trading Strategy</v>
          </cell>
          <cell r="C121">
            <v>0</v>
          </cell>
          <cell r="D121">
            <v>3757</v>
          </cell>
          <cell r="E121">
            <v>70</v>
          </cell>
          <cell r="F121">
            <v>14</v>
          </cell>
          <cell r="G121" t="str">
            <v>Beginner Level</v>
          </cell>
          <cell r="H121">
            <v>0.96</v>
          </cell>
          <cell r="I121">
            <v>0.61666666670000003</v>
          </cell>
          <cell r="J121" t="str">
            <v>Business Finance</v>
          </cell>
          <cell r="K121" t="str">
            <v>Free</v>
          </cell>
        </row>
        <row r="122">
          <cell r="A122">
            <v>471446</v>
          </cell>
          <cell r="B122" t="str">
            <v>Cost Accounting Crash Course</v>
          </cell>
          <cell r="C122">
            <v>20</v>
          </cell>
          <cell r="D122">
            <v>3730</v>
          </cell>
          <cell r="E122">
            <v>11</v>
          </cell>
          <cell r="F122">
            <v>17</v>
          </cell>
          <cell r="G122" t="str">
            <v>All Levels</v>
          </cell>
          <cell r="H122">
            <v>0.96</v>
          </cell>
          <cell r="I122">
            <v>2.5</v>
          </cell>
          <cell r="J122" t="str">
            <v>Business Finance</v>
          </cell>
          <cell r="K122" t="str">
            <v>Paid</v>
          </cell>
        </row>
        <row r="123">
          <cell r="A123">
            <v>364566</v>
          </cell>
          <cell r="B123" t="str">
            <v>MCA Accountancy and Financial Management -Paper MCS 35 IGNOU</v>
          </cell>
          <cell r="C123">
            <v>180</v>
          </cell>
          <cell r="D123">
            <v>3667</v>
          </cell>
          <cell r="E123">
            <v>4</v>
          </cell>
          <cell r="F123">
            <v>460</v>
          </cell>
          <cell r="G123" t="str">
            <v>Beginner Level</v>
          </cell>
          <cell r="H123">
            <v>0.96</v>
          </cell>
          <cell r="I123">
            <v>43.5</v>
          </cell>
          <cell r="J123" t="str">
            <v>Business Finance</v>
          </cell>
          <cell r="K123" t="str">
            <v>Paid</v>
          </cell>
        </row>
        <row r="124">
          <cell r="A124">
            <v>742602</v>
          </cell>
          <cell r="B124" t="str">
            <v>Financial Management Risk and Return For Securities</v>
          </cell>
          <cell r="C124">
            <v>30</v>
          </cell>
          <cell r="D124">
            <v>3607</v>
          </cell>
          <cell r="E124">
            <v>21</v>
          </cell>
          <cell r="F124">
            <v>19</v>
          </cell>
          <cell r="G124" t="str">
            <v>All Levels</v>
          </cell>
          <cell r="H124">
            <v>0.96</v>
          </cell>
          <cell r="I124">
            <v>1.5</v>
          </cell>
          <cell r="J124" t="str">
            <v>Business Finance</v>
          </cell>
          <cell r="K124" t="str">
            <v>Paid</v>
          </cell>
        </row>
        <row r="125">
          <cell r="A125">
            <v>474150</v>
          </cell>
          <cell r="B125" t="str">
            <v>Technical Analysis tools for Stocks and Options trading</v>
          </cell>
          <cell r="C125">
            <v>40</v>
          </cell>
          <cell r="D125">
            <v>3555</v>
          </cell>
          <cell r="E125">
            <v>89</v>
          </cell>
          <cell r="F125">
            <v>11</v>
          </cell>
          <cell r="G125" t="str">
            <v>All Levels</v>
          </cell>
          <cell r="H125">
            <v>0.96</v>
          </cell>
          <cell r="I125">
            <v>1.5</v>
          </cell>
          <cell r="J125" t="str">
            <v>Business Finance</v>
          </cell>
          <cell r="K125" t="str">
            <v>Paid</v>
          </cell>
        </row>
        <row r="126">
          <cell r="A126">
            <v>722174</v>
          </cell>
          <cell r="B126" t="str">
            <v>Forex Trading MAKE YOUR FIRST TRADE TODAY!</v>
          </cell>
          <cell r="C126">
            <v>150</v>
          </cell>
          <cell r="D126">
            <v>3523</v>
          </cell>
          <cell r="E126">
            <v>46</v>
          </cell>
          <cell r="F126">
            <v>45</v>
          </cell>
          <cell r="G126" t="str">
            <v>All Levels</v>
          </cell>
          <cell r="H126">
            <v>0.96</v>
          </cell>
          <cell r="I126">
            <v>4</v>
          </cell>
          <cell r="J126" t="str">
            <v>Business Finance</v>
          </cell>
          <cell r="K126" t="str">
            <v>Paid</v>
          </cell>
        </row>
        <row r="127">
          <cell r="A127">
            <v>414246</v>
          </cell>
          <cell r="B127" t="str">
            <v>Bitcoin for Accountants</v>
          </cell>
          <cell r="C127">
            <v>0</v>
          </cell>
          <cell r="D127">
            <v>3519</v>
          </cell>
          <cell r="E127">
            <v>102</v>
          </cell>
          <cell r="F127">
            <v>6</v>
          </cell>
          <cell r="G127" t="str">
            <v>All Levels</v>
          </cell>
          <cell r="H127">
            <v>0.96</v>
          </cell>
          <cell r="I127">
            <v>1</v>
          </cell>
          <cell r="J127" t="str">
            <v>Business Finance</v>
          </cell>
          <cell r="K127" t="str">
            <v>Free</v>
          </cell>
        </row>
        <row r="128">
          <cell r="A128">
            <v>692176</v>
          </cell>
          <cell r="B128" t="str">
            <v>Apply finance concepts for smart project management</v>
          </cell>
          <cell r="C128">
            <v>0</v>
          </cell>
          <cell r="D128">
            <v>3465</v>
          </cell>
          <cell r="E128">
            <v>161</v>
          </cell>
          <cell r="F128">
            <v>24</v>
          </cell>
          <cell r="G128" t="str">
            <v>All Levels</v>
          </cell>
          <cell r="H128">
            <v>0.96</v>
          </cell>
          <cell r="I128">
            <v>2</v>
          </cell>
          <cell r="J128" t="str">
            <v>Business Finance</v>
          </cell>
          <cell r="K128" t="str">
            <v>Free</v>
          </cell>
        </row>
        <row r="129">
          <cell r="A129">
            <v>666910</v>
          </cell>
          <cell r="B129" t="str">
            <v>Demystifying Your Personal Tax Return</v>
          </cell>
          <cell r="C129">
            <v>0</v>
          </cell>
          <cell r="D129">
            <v>3426</v>
          </cell>
          <cell r="E129">
            <v>27</v>
          </cell>
          <cell r="F129">
            <v>14</v>
          </cell>
          <cell r="G129" t="str">
            <v>Beginner Level</v>
          </cell>
          <cell r="H129">
            <v>0.96</v>
          </cell>
          <cell r="I129">
            <v>1</v>
          </cell>
          <cell r="J129" t="str">
            <v>Business Finance</v>
          </cell>
          <cell r="K129" t="str">
            <v>Free</v>
          </cell>
        </row>
        <row r="130">
          <cell r="A130">
            <v>613422</v>
          </cell>
          <cell r="B130" t="str">
            <v>Business Economics - Basics (College Level)</v>
          </cell>
          <cell r="C130">
            <v>50</v>
          </cell>
          <cell r="D130">
            <v>3425</v>
          </cell>
          <cell r="E130">
            <v>10</v>
          </cell>
          <cell r="F130">
            <v>50</v>
          </cell>
          <cell r="G130" t="str">
            <v>All Levels</v>
          </cell>
          <cell r="H130">
            <v>0.96</v>
          </cell>
          <cell r="I130">
            <v>4</v>
          </cell>
          <cell r="J130" t="str">
            <v>Business Finance</v>
          </cell>
          <cell r="K130" t="str">
            <v>Paid</v>
          </cell>
        </row>
        <row r="131">
          <cell r="A131">
            <v>292462</v>
          </cell>
          <cell r="B131" t="str">
            <v>Learn to Raise the Funds You Need via Crowdfunding</v>
          </cell>
          <cell r="C131">
            <v>20</v>
          </cell>
          <cell r="D131">
            <v>3403</v>
          </cell>
          <cell r="E131">
            <v>29</v>
          </cell>
          <cell r="F131">
            <v>70</v>
          </cell>
          <cell r="G131" t="str">
            <v>All Levels</v>
          </cell>
          <cell r="H131">
            <v>0.96</v>
          </cell>
          <cell r="I131">
            <v>8</v>
          </cell>
          <cell r="J131" t="str">
            <v>Business Finance</v>
          </cell>
          <cell r="K131" t="str">
            <v>Paid</v>
          </cell>
        </row>
        <row r="132">
          <cell r="A132">
            <v>86558</v>
          </cell>
          <cell r="B132" t="str">
            <v>The Art Of Financial Valuation With Certificate</v>
          </cell>
          <cell r="C132">
            <v>20</v>
          </cell>
          <cell r="D132">
            <v>3372</v>
          </cell>
          <cell r="E132">
            <v>12</v>
          </cell>
          <cell r="F132">
            <v>12</v>
          </cell>
          <cell r="G132" t="str">
            <v>All Levels</v>
          </cell>
          <cell r="H132">
            <v>0.96</v>
          </cell>
          <cell r="I132">
            <v>2</v>
          </cell>
          <cell r="J132" t="str">
            <v>Business Finance</v>
          </cell>
          <cell r="K132" t="str">
            <v>Paid</v>
          </cell>
        </row>
        <row r="133">
          <cell r="A133">
            <v>392478</v>
          </cell>
          <cell r="B133" t="str">
            <v>Startup Business: How To Raise Seed Capital</v>
          </cell>
          <cell r="C133">
            <v>95</v>
          </cell>
          <cell r="D133">
            <v>3360</v>
          </cell>
          <cell r="E133">
            <v>12</v>
          </cell>
          <cell r="F133">
            <v>34</v>
          </cell>
          <cell r="G133" t="str">
            <v>Intermediate Level</v>
          </cell>
          <cell r="H133">
            <v>0.96</v>
          </cell>
          <cell r="I133">
            <v>3</v>
          </cell>
          <cell r="J133" t="str">
            <v>Business Finance</v>
          </cell>
          <cell r="K133" t="str">
            <v>Paid</v>
          </cell>
        </row>
        <row r="134">
          <cell r="A134">
            <v>43441</v>
          </cell>
          <cell r="B134" t="str">
            <v>Master 'Technical Analysis and Chart reading skills Bundle"</v>
          </cell>
          <cell r="C134">
            <v>120</v>
          </cell>
          <cell r="D134">
            <v>3348</v>
          </cell>
          <cell r="E134">
            <v>352</v>
          </cell>
          <cell r="F134">
            <v>13</v>
          </cell>
          <cell r="G134" t="str">
            <v>All Levels</v>
          </cell>
          <cell r="H134">
            <v>0.96</v>
          </cell>
          <cell r="I134">
            <v>3</v>
          </cell>
          <cell r="J134" t="str">
            <v>Business Finance</v>
          </cell>
          <cell r="K134" t="str">
            <v>Paid</v>
          </cell>
        </row>
        <row r="135">
          <cell r="A135">
            <v>165122</v>
          </cell>
          <cell r="B135" t="str">
            <v>Trade Recap I - A Real Look at Futures Options Markets</v>
          </cell>
          <cell r="C135">
            <v>20</v>
          </cell>
          <cell r="D135">
            <v>3339</v>
          </cell>
          <cell r="E135">
            <v>4</v>
          </cell>
          <cell r="F135">
            <v>11</v>
          </cell>
          <cell r="G135" t="str">
            <v>All Levels</v>
          </cell>
          <cell r="H135">
            <v>0.96</v>
          </cell>
          <cell r="I135">
            <v>1.5</v>
          </cell>
          <cell r="J135" t="str">
            <v>Business Finance</v>
          </cell>
          <cell r="K135" t="str">
            <v>Paid</v>
          </cell>
        </row>
        <row r="136">
          <cell r="A136">
            <v>934614</v>
          </cell>
          <cell r="B136" t="str">
            <v>Beginners Guide to Stock Market Investing</v>
          </cell>
          <cell r="C136">
            <v>0</v>
          </cell>
          <cell r="D136">
            <v>3283</v>
          </cell>
          <cell r="E136">
            <v>109</v>
          </cell>
          <cell r="F136">
            <v>42</v>
          </cell>
          <cell r="G136" t="str">
            <v>Intermediate Level</v>
          </cell>
          <cell r="H136">
            <v>0.96</v>
          </cell>
          <cell r="I136">
            <v>2.5</v>
          </cell>
          <cell r="J136" t="str">
            <v>Business Finance</v>
          </cell>
          <cell r="K136" t="str">
            <v>Free</v>
          </cell>
        </row>
        <row r="137">
          <cell r="A137">
            <v>855172</v>
          </cell>
          <cell r="B137" t="str">
            <v>Hedge and Mutual Fund Careers: The Complete Guide</v>
          </cell>
          <cell r="C137">
            <v>200</v>
          </cell>
          <cell r="D137">
            <v>3255</v>
          </cell>
          <cell r="E137">
            <v>340</v>
          </cell>
          <cell r="F137">
            <v>102</v>
          </cell>
          <cell r="G137" t="str">
            <v>Beginner Level</v>
          </cell>
          <cell r="H137">
            <v>0.96</v>
          </cell>
          <cell r="I137">
            <v>8.5</v>
          </cell>
          <cell r="J137" t="str">
            <v>Business Finance</v>
          </cell>
          <cell r="K137" t="str">
            <v>Paid</v>
          </cell>
        </row>
        <row r="138">
          <cell r="A138">
            <v>155344</v>
          </cell>
          <cell r="B138" t="str">
            <v>Introduction to Bookkeeping (Accounting)</v>
          </cell>
          <cell r="C138">
            <v>20</v>
          </cell>
          <cell r="D138">
            <v>3251</v>
          </cell>
          <cell r="E138">
            <v>10</v>
          </cell>
          <cell r="F138">
            <v>59</v>
          </cell>
          <cell r="G138" t="str">
            <v>All Levels</v>
          </cell>
          <cell r="H138">
            <v>0.96</v>
          </cell>
          <cell r="I138">
            <v>12</v>
          </cell>
          <cell r="J138" t="str">
            <v>Business Finance</v>
          </cell>
          <cell r="K138" t="str">
            <v>Paid</v>
          </cell>
        </row>
        <row r="139">
          <cell r="A139">
            <v>709500</v>
          </cell>
          <cell r="B139" t="str">
            <v>Forex Trading - Learn to Trade Forex Like the Banks</v>
          </cell>
          <cell r="C139">
            <v>20</v>
          </cell>
          <cell r="D139">
            <v>3223</v>
          </cell>
          <cell r="E139">
            <v>240</v>
          </cell>
          <cell r="F139">
            <v>23</v>
          </cell>
          <cell r="G139" t="str">
            <v>Beginner Level</v>
          </cell>
          <cell r="H139">
            <v>0.96</v>
          </cell>
          <cell r="I139">
            <v>1</v>
          </cell>
          <cell r="J139" t="str">
            <v>Business Finance</v>
          </cell>
          <cell r="K139" t="str">
            <v>Paid</v>
          </cell>
        </row>
        <row r="140">
          <cell r="A140">
            <v>746432</v>
          </cell>
          <cell r="B140" t="str">
            <v>Start Trading Stocks Using Technical Analysis!</v>
          </cell>
          <cell r="C140">
            <v>25</v>
          </cell>
          <cell r="D140">
            <v>3190</v>
          </cell>
          <cell r="E140">
            <v>244</v>
          </cell>
          <cell r="F140">
            <v>45</v>
          </cell>
          <cell r="G140" t="str">
            <v>All Levels</v>
          </cell>
          <cell r="H140">
            <v>0.96</v>
          </cell>
          <cell r="I140">
            <v>4</v>
          </cell>
          <cell r="J140" t="str">
            <v>Business Finance</v>
          </cell>
          <cell r="K140" t="str">
            <v>Paid</v>
          </cell>
        </row>
        <row r="141">
          <cell r="A141">
            <v>471546</v>
          </cell>
          <cell r="B141" t="str">
            <v>Crash Course on Working Capital Management</v>
          </cell>
          <cell r="C141">
            <v>20</v>
          </cell>
          <cell r="D141">
            <v>3177</v>
          </cell>
          <cell r="E141">
            <v>8</v>
          </cell>
          <cell r="F141">
            <v>8</v>
          </cell>
          <cell r="G141" t="str">
            <v>All Levels</v>
          </cell>
          <cell r="H141">
            <v>0.96</v>
          </cell>
          <cell r="I141">
            <v>1</v>
          </cell>
          <cell r="J141" t="str">
            <v>Business Finance</v>
          </cell>
          <cell r="K141" t="str">
            <v>Paid</v>
          </cell>
        </row>
        <row r="142">
          <cell r="A142">
            <v>528784</v>
          </cell>
          <cell r="B142" t="str">
            <v>Stock market Investing Encyclopedia: How to invest in stocks</v>
          </cell>
          <cell r="C142">
            <v>200</v>
          </cell>
          <cell r="D142">
            <v>3143</v>
          </cell>
          <cell r="E142">
            <v>11</v>
          </cell>
          <cell r="F142">
            <v>39</v>
          </cell>
          <cell r="G142" t="str">
            <v>Intermediate Level</v>
          </cell>
          <cell r="H142">
            <v>0.96</v>
          </cell>
          <cell r="I142">
            <v>3</v>
          </cell>
          <cell r="J142" t="str">
            <v>Business Finance</v>
          </cell>
          <cell r="K142" t="str">
            <v>Paid</v>
          </cell>
        </row>
        <row r="143">
          <cell r="A143">
            <v>1046992</v>
          </cell>
          <cell r="B143" t="str">
            <v>Forex &amp; Financial Market Trading Tutorial- Online Strategies</v>
          </cell>
          <cell r="C143">
            <v>0</v>
          </cell>
          <cell r="D143">
            <v>3137</v>
          </cell>
          <cell r="E143">
            <v>30</v>
          </cell>
          <cell r="F143">
            <v>69</v>
          </cell>
          <cell r="G143" t="str">
            <v>Expert Level</v>
          </cell>
          <cell r="H143">
            <v>0.96</v>
          </cell>
          <cell r="I143">
            <v>9</v>
          </cell>
          <cell r="J143" t="str">
            <v>Business Finance</v>
          </cell>
          <cell r="K143" t="str">
            <v>Free</v>
          </cell>
        </row>
        <row r="144">
          <cell r="A144">
            <v>575676</v>
          </cell>
          <cell r="B144" t="str">
            <v>Fundamentals of Investing!</v>
          </cell>
          <cell r="C144">
            <v>20</v>
          </cell>
          <cell r="D144">
            <v>3125</v>
          </cell>
          <cell r="E144">
            <v>54</v>
          </cell>
          <cell r="F144">
            <v>13</v>
          </cell>
          <cell r="G144" t="str">
            <v>All Levels</v>
          </cell>
          <cell r="H144">
            <v>0.96</v>
          </cell>
          <cell r="I144">
            <v>2</v>
          </cell>
          <cell r="J144" t="str">
            <v>Business Finance</v>
          </cell>
          <cell r="K144" t="str">
            <v>Paid</v>
          </cell>
        </row>
        <row r="145">
          <cell r="A145">
            <v>537884</v>
          </cell>
          <cell r="B145" t="str">
            <v>Leasing - A Comprehensive Study (Professional Course Level)</v>
          </cell>
          <cell r="C145">
            <v>20</v>
          </cell>
          <cell r="D145">
            <v>3094</v>
          </cell>
          <cell r="E145">
            <v>2</v>
          </cell>
          <cell r="F145">
            <v>22</v>
          </cell>
          <cell r="G145" t="str">
            <v>All Levels</v>
          </cell>
          <cell r="H145">
            <v>0.96</v>
          </cell>
          <cell r="I145">
            <v>3.5</v>
          </cell>
          <cell r="J145" t="str">
            <v>Business Finance</v>
          </cell>
          <cell r="K145" t="str">
            <v>Paid</v>
          </cell>
        </row>
        <row r="146">
          <cell r="A146">
            <v>471440</v>
          </cell>
          <cell r="B146" t="str">
            <v>Accounting and Finance for Bankers - A Comprehensive Study</v>
          </cell>
          <cell r="C146">
            <v>180</v>
          </cell>
          <cell r="D146">
            <v>3056</v>
          </cell>
          <cell r="E146">
            <v>9</v>
          </cell>
          <cell r="F146">
            <v>316</v>
          </cell>
          <cell r="G146" t="str">
            <v>Intermediate Level</v>
          </cell>
          <cell r="H146">
            <v>0.96</v>
          </cell>
          <cell r="I146">
            <v>24.5</v>
          </cell>
          <cell r="J146" t="str">
            <v>Business Finance</v>
          </cell>
          <cell r="K146" t="str">
            <v>Paid</v>
          </cell>
        </row>
        <row r="147">
          <cell r="A147">
            <v>402836</v>
          </cell>
          <cell r="B147" t="str">
            <v>Accounting 101: How to read an Accounting Balance Sheet</v>
          </cell>
          <cell r="C147">
            <v>200</v>
          </cell>
          <cell r="D147">
            <v>3050</v>
          </cell>
          <cell r="E147">
            <v>86</v>
          </cell>
          <cell r="F147">
            <v>22</v>
          </cell>
          <cell r="G147" t="str">
            <v>Beginner Level</v>
          </cell>
          <cell r="H147">
            <v>0.96</v>
          </cell>
          <cell r="I147">
            <v>2</v>
          </cell>
          <cell r="J147" t="str">
            <v>Business Finance</v>
          </cell>
          <cell r="K147" t="str">
            <v>Paid</v>
          </cell>
        </row>
        <row r="148">
          <cell r="A148">
            <v>52118</v>
          </cell>
          <cell r="B148" t="str">
            <v>Multiply your returns using 'Value Investing",https://www.udemy.com/multiply-your-returns-using-value-investing/,true,20,1942,19,63,All Levels,4.5 hours,2015-07-23T00:08:33Z
874284,Weekly Forex Analysis by Baraq FX"</v>
          </cell>
          <cell r="C148">
            <v>0</v>
          </cell>
          <cell r="D148">
            <v>3035</v>
          </cell>
          <cell r="E148">
            <v>12</v>
          </cell>
          <cell r="F148">
            <v>14</v>
          </cell>
          <cell r="G148" t="str">
            <v>Beginner Level</v>
          </cell>
          <cell r="H148">
            <v>0.96</v>
          </cell>
          <cell r="I148">
            <v>1.5</v>
          </cell>
          <cell r="J148" t="str">
            <v>Business Finance</v>
          </cell>
          <cell r="K148" t="str">
            <v>Free</v>
          </cell>
        </row>
        <row r="149">
          <cell r="A149">
            <v>791574</v>
          </cell>
          <cell r="B149" t="str">
            <v>Succeed in Futures Even if You Don't Know Where to Start</v>
          </cell>
          <cell r="C149">
            <v>0</v>
          </cell>
          <cell r="D149">
            <v>3014</v>
          </cell>
          <cell r="E149">
            <v>19</v>
          </cell>
          <cell r="F149">
            <v>15</v>
          </cell>
          <cell r="G149" t="str">
            <v>All Levels</v>
          </cell>
          <cell r="H149">
            <v>0.96</v>
          </cell>
          <cell r="I149">
            <v>1</v>
          </cell>
          <cell r="J149" t="str">
            <v>Business Finance</v>
          </cell>
          <cell r="K149" t="str">
            <v>Free</v>
          </cell>
        </row>
        <row r="150">
          <cell r="A150">
            <v>411168</v>
          </cell>
          <cell r="B150" t="str">
            <v>Trading Inside Bars - Master 1 Easy Pattern To Be Successful</v>
          </cell>
          <cell r="C150">
            <v>125</v>
          </cell>
          <cell r="D150">
            <v>2996</v>
          </cell>
          <cell r="E150">
            <v>200</v>
          </cell>
          <cell r="F150">
            <v>23</v>
          </cell>
          <cell r="G150" t="str">
            <v>Intermediate Level</v>
          </cell>
          <cell r="H150">
            <v>0.96</v>
          </cell>
          <cell r="I150">
            <v>2</v>
          </cell>
          <cell r="J150" t="str">
            <v>Business Finance</v>
          </cell>
          <cell r="K150" t="str">
            <v>Paid</v>
          </cell>
        </row>
        <row r="151">
          <cell r="A151">
            <v>588764</v>
          </cell>
          <cell r="B151" t="str">
            <v>Stock Options Day Trading Mindset for Success</v>
          </cell>
          <cell r="C151">
            <v>200</v>
          </cell>
          <cell r="D151">
            <v>2988</v>
          </cell>
          <cell r="E151">
            <v>21</v>
          </cell>
          <cell r="F151">
            <v>43</v>
          </cell>
          <cell r="G151" t="str">
            <v>Beginner Level</v>
          </cell>
          <cell r="H151">
            <v>0.96</v>
          </cell>
          <cell r="I151">
            <v>4.5</v>
          </cell>
          <cell r="J151" t="str">
            <v>Business Finance</v>
          </cell>
          <cell r="K151" t="str">
            <v>Paid</v>
          </cell>
        </row>
        <row r="152">
          <cell r="A152">
            <v>337320</v>
          </cell>
          <cell r="B152" t="str">
            <v>Cash Flow Valuation: Develop Your Financial Literacy</v>
          </cell>
          <cell r="C152">
            <v>105</v>
          </cell>
          <cell r="D152">
            <v>2987</v>
          </cell>
          <cell r="E152">
            <v>23</v>
          </cell>
          <cell r="F152">
            <v>19</v>
          </cell>
          <cell r="G152" t="str">
            <v>All Levels</v>
          </cell>
          <cell r="H152">
            <v>0.96</v>
          </cell>
          <cell r="I152">
            <v>2</v>
          </cell>
          <cell r="J152" t="str">
            <v>Business Finance</v>
          </cell>
          <cell r="K152" t="str">
            <v>Paid</v>
          </cell>
        </row>
        <row r="153">
          <cell r="A153">
            <v>941990</v>
          </cell>
          <cell r="B153" t="str">
            <v>Work From Home Online (Part/Full) : Trade Forex 4 Beginners</v>
          </cell>
          <cell r="C153">
            <v>45</v>
          </cell>
          <cell r="D153">
            <v>2981</v>
          </cell>
          <cell r="E153">
            <v>23</v>
          </cell>
          <cell r="F153">
            <v>17</v>
          </cell>
          <cell r="G153" t="str">
            <v>Intermediate Level</v>
          </cell>
          <cell r="H153">
            <v>0.96</v>
          </cell>
          <cell r="I153">
            <v>1</v>
          </cell>
          <cell r="J153" t="str">
            <v>Business Finance</v>
          </cell>
          <cell r="K153" t="str">
            <v>Paid</v>
          </cell>
        </row>
        <row r="154">
          <cell r="A154">
            <v>965306</v>
          </cell>
          <cell r="B154" t="str">
            <v>Forex: What's a Trend and When it is Strong and Reliable</v>
          </cell>
          <cell r="C154">
            <v>0</v>
          </cell>
          <cell r="D154">
            <v>2955</v>
          </cell>
          <cell r="E154">
            <v>43</v>
          </cell>
          <cell r="F154">
            <v>30</v>
          </cell>
          <cell r="G154" t="str">
            <v>All Levels</v>
          </cell>
          <cell r="H154">
            <v>0.96</v>
          </cell>
          <cell r="I154">
            <v>2</v>
          </cell>
          <cell r="J154" t="str">
            <v>Business Finance</v>
          </cell>
          <cell r="K154" t="str">
            <v>Free</v>
          </cell>
        </row>
        <row r="155">
          <cell r="A155">
            <v>822514</v>
          </cell>
          <cell r="B155" t="str">
            <v>CAIIB Advanced Bank Management (Part I)</v>
          </cell>
          <cell r="C155">
            <v>25</v>
          </cell>
          <cell r="D155">
            <v>2953</v>
          </cell>
          <cell r="E155">
            <v>20</v>
          </cell>
          <cell r="F155">
            <v>211</v>
          </cell>
          <cell r="G155" t="str">
            <v>Beginner Level</v>
          </cell>
          <cell r="H155">
            <v>0.96</v>
          </cell>
          <cell r="I155">
            <v>20.5</v>
          </cell>
          <cell r="J155" t="str">
            <v>Business Finance</v>
          </cell>
          <cell r="K155" t="str">
            <v>Paid</v>
          </cell>
        </row>
        <row r="156">
          <cell r="A156">
            <v>834558</v>
          </cell>
          <cell r="B156" t="str">
            <v>What Finance Job is for You? Explanation of 14 Finance Roles</v>
          </cell>
          <cell r="C156">
            <v>200</v>
          </cell>
          <cell r="D156">
            <v>2951</v>
          </cell>
          <cell r="E156">
            <v>232</v>
          </cell>
          <cell r="F156">
            <v>60</v>
          </cell>
          <cell r="G156" t="str">
            <v>Beginner Level</v>
          </cell>
          <cell r="H156">
            <v>0.96</v>
          </cell>
          <cell r="I156">
            <v>4</v>
          </cell>
          <cell r="J156" t="str">
            <v>Business Finance</v>
          </cell>
          <cell r="K156" t="str">
            <v>Paid</v>
          </cell>
        </row>
        <row r="157">
          <cell r="A157">
            <v>840300</v>
          </cell>
          <cell r="B157" t="str">
            <v>B Com Accountancy I (Paper ECO 02 IGNOU)</v>
          </cell>
          <cell r="C157">
            <v>50</v>
          </cell>
          <cell r="D157">
            <v>2946</v>
          </cell>
          <cell r="E157">
            <v>6</v>
          </cell>
          <cell r="F157">
            <v>284</v>
          </cell>
          <cell r="G157" t="str">
            <v>All Levels</v>
          </cell>
          <cell r="H157">
            <v>0.96</v>
          </cell>
          <cell r="I157">
            <v>31.5</v>
          </cell>
          <cell r="J157" t="str">
            <v>Business Finance</v>
          </cell>
          <cell r="K157" t="str">
            <v>Paid</v>
          </cell>
        </row>
        <row r="158">
          <cell r="A158">
            <v>394636</v>
          </cell>
          <cell r="B158" t="str">
            <v>Accounting for Deferred Taxes (Professional Course Level)</v>
          </cell>
          <cell r="C158">
            <v>25</v>
          </cell>
          <cell r="D158">
            <v>2924</v>
          </cell>
          <cell r="E158">
            <v>6</v>
          </cell>
          <cell r="F158">
            <v>11</v>
          </cell>
          <cell r="G158" t="str">
            <v>All Levels</v>
          </cell>
          <cell r="H158">
            <v>0.96</v>
          </cell>
          <cell r="I158">
            <v>1.5</v>
          </cell>
          <cell r="J158" t="str">
            <v>Business Finance</v>
          </cell>
          <cell r="K158" t="str">
            <v>Paid</v>
          </cell>
        </row>
        <row r="159">
          <cell r="A159">
            <v>403100</v>
          </cell>
          <cell r="B159" t="str">
            <v>Trading Stock Chart Patterns For Immediate, Explosive Gains</v>
          </cell>
          <cell r="C159">
            <v>95</v>
          </cell>
          <cell r="D159">
            <v>2917</v>
          </cell>
          <cell r="E159">
            <v>148</v>
          </cell>
          <cell r="F159">
            <v>23</v>
          </cell>
          <cell r="G159" t="str">
            <v>Beginner Level</v>
          </cell>
          <cell r="H159">
            <v>0.96</v>
          </cell>
          <cell r="I159">
            <v>2.5</v>
          </cell>
          <cell r="J159" t="str">
            <v>Business Finance</v>
          </cell>
          <cell r="K159" t="str">
            <v>Paid</v>
          </cell>
        </row>
        <row r="160">
          <cell r="A160">
            <v>874312</v>
          </cell>
          <cell r="B160" t="str">
            <v>Cashflow Management for Small Businesses: A How To Guide</v>
          </cell>
          <cell r="C160">
            <v>25</v>
          </cell>
          <cell r="D160">
            <v>2914</v>
          </cell>
          <cell r="E160">
            <v>11</v>
          </cell>
          <cell r="F160">
            <v>5</v>
          </cell>
          <cell r="G160" t="str">
            <v>All Levels</v>
          </cell>
          <cell r="H160">
            <v>0.96</v>
          </cell>
          <cell r="I160">
            <v>0.61666666670000003</v>
          </cell>
          <cell r="J160" t="str">
            <v>Business Finance</v>
          </cell>
          <cell r="K160" t="str">
            <v>Paid</v>
          </cell>
        </row>
        <row r="161">
          <cell r="A161">
            <v>317030</v>
          </cell>
          <cell r="B161" t="str">
            <v>Learn how to double your Forex Trading Account in one trade</v>
          </cell>
          <cell r="C161">
            <v>60</v>
          </cell>
          <cell r="D161">
            <v>2900</v>
          </cell>
          <cell r="E161">
            <v>424</v>
          </cell>
          <cell r="F161">
            <v>36</v>
          </cell>
          <cell r="G161" t="str">
            <v>All Levels</v>
          </cell>
          <cell r="H161">
            <v>0.96</v>
          </cell>
          <cell r="I161">
            <v>2.5</v>
          </cell>
          <cell r="J161" t="str">
            <v>Business Finance</v>
          </cell>
          <cell r="K161" t="str">
            <v>Paid</v>
          </cell>
        </row>
        <row r="162">
          <cell r="A162">
            <v>677802</v>
          </cell>
          <cell r="B162" t="str">
            <v>Adventure Capital: How to pay off debt</v>
          </cell>
          <cell r="C162">
            <v>20</v>
          </cell>
          <cell r="D162">
            <v>2895</v>
          </cell>
          <cell r="E162">
            <v>56</v>
          </cell>
          <cell r="F162">
            <v>14</v>
          </cell>
          <cell r="G162" t="str">
            <v>All Levels</v>
          </cell>
          <cell r="H162">
            <v>0.96</v>
          </cell>
          <cell r="I162">
            <v>1</v>
          </cell>
          <cell r="J162" t="str">
            <v>Business Finance</v>
          </cell>
          <cell r="K162" t="str">
            <v>Paid</v>
          </cell>
        </row>
        <row r="163">
          <cell r="A163">
            <v>848664</v>
          </cell>
          <cell r="B163" t="str">
            <v>Option Trading for Rookies: Understand Options Completely</v>
          </cell>
          <cell r="C163">
            <v>150</v>
          </cell>
          <cell r="D163">
            <v>2893</v>
          </cell>
          <cell r="E163">
            <v>65</v>
          </cell>
          <cell r="F163">
            <v>62</v>
          </cell>
          <cell r="G163" t="str">
            <v>All Levels</v>
          </cell>
          <cell r="H163">
            <v>0.96</v>
          </cell>
          <cell r="I163">
            <v>2</v>
          </cell>
          <cell r="J163" t="str">
            <v>Business Finance</v>
          </cell>
          <cell r="K163" t="str">
            <v>Paid</v>
          </cell>
        </row>
        <row r="164">
          <cell r="A164">
            <v>831066</v>
          </cell>
          <cell r="B164" t="str">
            <v>Learn MQL5: Build an 8-Currency Hedging Robot (MetaTrader 5)</v>
          </cell>
          <cell r="C164">
            <v>150</v>
          </cell>
          <cell r="D164">
            <v>2877</v>
          </cell>
          <cell r="E164">
            <v>103</v>
          </cell>
          <cell r="F164">
            <v>81</v>
          </cell>
          <cell r="G164" t="str">
            <v>Beginner Level</v>
          </cell>
          <cell r="H164">
            <v>0.96</v>
          </cell>
          <cell r="I164">
            <v>4.5</v>
          </cell>
          <cell r="J164" t="str">
            <v>Business Finance</v>
          </cell>
          <cell r="K164" t="str">
            <v>Paid</v>
          </cell>
        </row>
        <row r="165">
          <cell r="A165">
            <v>570844</v>
          </cell>
          <cell r="B165" t="str">
            <v>Learn Basic Concepts of Economics Step by Step - Complete</v>
          </cell>
          <cell r="C165">
            <v>150</v>
          </cell>
          <cell r="D165">
            <v>2801</v>
          </cell>
          <cell r="E165">
            <v>6</v>
          </cell>
          <cell r="F165">
            <v>25</v>
          </cell>
          <cell r="G165" t="str">
            <v>Beginner Level</v>
          </cell>
          <cell r="H165">
            <v>0.96</v>
          </cell>
          <cell r="I165">
            <v>1.5</v>
          </cell>
          <cell r="J165" t="str">
            <v>Business Finance</v>
          </cell>
          <cell r="K165" t="str">
            <v>Paid</v>
          </cell>
        </row>
        <row r="166">
          <cell r="A166">
            <v>1113822</v>
          </cell>
          <cell r="B166" t="str">
            <v>Complete GST Course &amp; Certification - Grow Your CA Practice</v>
          </cell>
          <cell r="C166">
            <v>75</v>
          </cell>
          <cell r="D166">
            <v>2792</v>
          </cell>
          <cell r="E166">
            <v>923</v>
          </cell>
          <cell r="F166">
            <v>274</v>
          </cell>
          <cell r="G166" t="str">
            <v>All Levels</v>
          </cell>
          <cell r="H166">
            <v>0.96</v>
          </cell>
          <cell r="I166">
            <v>39</v>
          </cell>
          <cell r="J166" t="str">
            <v>Business Finance</v>
          </cell>
          <cell r="K166" t="str">
            <v>Paid</v>
          </cell>
        </row>
        <row r="167">
          <cell r="A167">
            <v>529718</v>
          </cell>
          <cell r="B167" t="str">
            <v>Forex - Elliott Wave Theory with Fibonacci.</v>
          </cell>
          <cell r="C167">
            <v>20</v>
          </cell>
          <cell r="D167">
            <v>2769</v>
          </cell>
          <cell r="E167">
            <v>54</v>
          </cell>
          <cell r="F167">
            <v>32</v>
          </cell>
          <cell r="G167" t="str">
            <v>All Levels</v>
          </cell>
          <cell r="H167">
            <v>0.96</v>
          </cell>
          <cell r="I167">
            <v>1.5</v>
          </cell>
          <cell r="J167" t="str">
            <v>Business Finance</v>
          </cell>
          <cell r="K167" t="str">
            <v>Paid</v>
          </cell>
        </row>
        <row r="168">
          <cell r="A168">
            <v>1034074</v>
          </cell>
          <cell r="B168" t="str">
            <v>Introduction to Value Growth Investing</v>
          </cell>
          <cell r="C168">
            <v>0</v>
          </cell>
          <cell r="D168">
            <v>2768</v>
          </cell>
          <cell r="E168">
            <v>83</v>
          </cell>
          <cell r="F168">
            <v>10</v>
          </cell>
          <cell r="G168" t="str">
            <v>All Levels</v>
          </cell>
          <cell r="H168">
            <v>0.96</v>
          </cell>
          <cell r="I168">
            <v>1</v>
          </cell>
          <cell r="J168" t="str">
            <v>Business Finance</v>
          </cell>
          <cell r="K168" t="str">
            <v>Free</v>
          </cell>
        </row>
        <row r="169">
          <cell r="A169">
            <v>369726</v>
          </cell>
          <cell r="B169" t="str">
            <v>Cómo ganar dinero invirtiendo en bolsa</v>
          </cell>
          <cell r="C169">
            <v>0</v>
          </cell>
          <cell r="D169">
            <v>2740</v>
          </cell>
          <cell r="E169">
            <v>306</v>
          </cell>
          <cell r="F169">
            <v>10</v>
          </cell>
          <cell r="G169" t="str">
            <v>Intermediate Level</v>
          </cell>
          <cell r="H169">
            <v>0.96</v>
          </cell>
          <cell r="I169">
            <v>2</v>
          </cell>
          <cell r="J169" t="str">
            <v>Business Finance</v>
          </cell>
          <cell r="K169" t="str">
            <v>Free</v>
          </cell>
        </row>
        <row r="170">
          <cell r="A170">
            <v>379682</v>
          </cell>
          <cell r="B170" t="str">
            <v>Project Funding Modelling (for Professionals)</v>
          </cell>
          <cell r="C170">
            <v>20</v>
          </cell>
          <cell r="D170">
            <v>2736</v>
          </cell>
          <cell r="E170">
            <v>3</v>
          </cell>
          <cell r="F170">
            <v>8</v>
          </cell>
          <cell r="G170" t="str">
            <v>Intermediate Level</v>
          </cell>
          <cell r="H170">
            <v>0.96</v>
          </cell>
          <cell r="I170">
            <v>1.5</v>
          </cell>
          <cell r="J170" t="str">
            <v>Business Finance</v>
          </cell>
          <cell r="K170" t="str">
            <v>Paid</v>
          </cell>
        </row>
        <row r="171">
          <cell r="A171">
            <v>738910</v>
          </cell>
          <cell r="B171" t="str">
            <v>[Value Investing] Where White People Keep Their Money</v>
          </cell>
          <cell r="C171">
            <v>200</v>
          </cell>
          <cell r="D171">
            <v>2715</v>
          </cell>
          <cell r="E171">
            <v>70</v>
          </cell>
          <cell r="F171">
            <v>20</v>
          </cell>
          <cell r="G171" t="str">
            <v>All Levels</v>
          </cell>
          <cell r="H171">
            <v>0.96</v>
          </cell>
          <cell r="I171">
            <v>4</v>
          </cell>
          <cell r="J171" t="str">
            <v>Business Finance</v>
          </cell>
          <cell r="K171" t="str">
            <v>Paid</v>
          </cell>
        </row>
        <row r="172">
          <cell r="A172">
            <v>551968</v>
          </cell>
          <cell r="B172" t="str">
            <v>The Blueprint for Successful Stock Trading</v>
          </cell>
          <cell r="C172">
            <v>120</v>
          </cell>
          <cell r="D172">
            <v>2697</v>
          </cell>
          <cell r="E172">
            <v>331</v>
          </cell>
          <cell r="F172">
            <v>15</v>
          </cell>
          <cell r="G172" t="str">
            <v>Intermediate Level</v>
          </cell>
          <cell r="H172">
            <v>0.96</v>
          </cell>
          <cell r="I172">
            <v>1</v>
          </cell>
          <cell r="J172" t="str">
            <v>Business Finance</v>
          </cell>
          <cell r="K172" t="str">
            <v>Paid</v>
          </cell>
        </row>
        <row r="173">
          <cell r="A173">
            <v>546924</v>
          </cell>
          <cell r="B173" t="str">
            <v>Trading Economic Indicators - Complete Trading System</v>
          </cell>
          <cell r="C173">
            <v>50</v>
          </cell>
          <cell r="D173">
            <v>2692</v>
          </cell>
          <cell r="E173">
            <v>25</v>
          </cell>
          <cell r="F173">
            <v>25</v>
          </cell>
          <cell r="G173" t="str">
            <v>All Levels</v>
          </cell>
          <cell r="H173">
            <v>0.96</v>
          </cell>
          <cell r="I173">
            <v>1.5</v>
          </cell>
          <cell r="J173" t="str">
            <v>Business Finance</v>
          </cell>
          <cell r="K173" t="str">
            <v>Paid</v>
          </cell>
        </row>
        <row r="174">
          <cell r="A174">
            <v>316750</v>
          </cell>
          <cell r="B174" t="str">
            <v>Technical Analysis 101: Master the Basics of Trading</v>
          </cell>
          <cell r="C174">
            <v>95</v>
          </cell>
          <cell r="D174">
            <v>2688</v>
          </cell>
          <cell r="E174">
            <v>61</v>
          </cell>
          <cell r="F174">
            <v>50</v>
          </cell>
          <cell r="G174" t="str">
            <v>Beginner Level</v>
          </cell>
          <cell r="H174">
            <v>0.96</v>
          </cell>
          <cell r="I174">
            <v>2</v>
          </cell>
          <cell r="J174" t="str">
            <v>Business Finance</v>
          </cell>
          <cell r="K174" t="str">
            <v>Paid</v>
          </cell>
        </row>
        <row r="175">
          <cell r="A175">
            <v>270844</v>
          </cell>
          <cell r="B175" t="str">
            <v>IAS 1-Presentation of Financial Statements</v>
          </cell>
          <cell r="C175">
            <v>0</v>
          </cell>
          <cell r="D175">
            <v>2674</v>
          </cell>
          <cell r="E175">
            <v>81</v>
          </cell>
          <cell r="F175">
            <v>8</v>
          </cell>
          <cell r="G175" t="str">
            <v>All Levels</v>
          </cell>
          <cell r="H175">
            <v>0.96</v>
          </cell>
          <cell r="I175">
            <v>1</v>
          </cell>
          <cell r="J175" t="str">
            <v>Business Finance</v>
          </cell>
          <cell r="K175" t="str">
            <v>Free</v>
          </cell>
        </row>
        <row r="176">
          <cell r="A176">
            <v>564966</v>
          </cell>
          <cell r="B176" t="str">
            <v>The Complete Chart Pattern Trading Course: A Proven Approach</v>
          </cell>
          <cell r="C176">
            <v>200</v>
          </cell>
          <cell r="D176">
            <v>2666</v>
          </cell>
          <cell r="E176">
            <v>115</v>
          </cell>
          <cell r="F176">
            <v>52</v>
          </cell>
          <cell r="G176" t="str">
            <v>Beginner Level</v>
          </cell>
          <cell r="H176">
            <v>0.96</v>
          </cell>
          <cell r="I176">
            <v>4</v>
          </cell>
          <cell r="J176" t="str">
            <v>Business Finance</v>
          </cell>
          <cell r="K176" t="str">
            <v>Paid</v>
          </cell>
        </row>
        <row r="177">
          <cell r="A177">
            <v>430968</v>
          </cell>
          <cell r="B177" t="str">
            <v>Financial Management Capital Market Instruments</v>
          </cell>
          <cell r="C177">
            <v>25</v>
          </cell>
          <cell r="D177">
            <v>2650</v>
          </cell>
          <cell r="E177">
            <v>5</v>
          </cell>
          <cell r="F177">
            <v>17</v>
          </cell>
          <cell r="G177" t="str">
            <v>Intermediate Level</v>
          </cell>
          <cell r="H177">
            <v>0.96</v>
          </cell>
          <cell r="I177">
            <v>1</v>
          </cell>
          <cell r="J177" t="str">
            <v>Business Finance</v>
          </cell>
          <cell r="K177" t="str">
            <v>Paid</v>
          </cell>
        </row>
        <row r="178">
          <cell r="A178">
            <v>760990</v>
          </cell>
          <cell r="B178" t="str">
            <v>Excel 4 Accounting &amp; Bookkeeping - Master Lookup Functions</v>
          </cell>
          <cell r="C178">
            <v>35</v>
          </cell>
          <cell r="D178">
            <v>2638</v>
          </cell>
          <cell r="E178">
            <v>140</v>
          </cell>
          <cell r="F178">
            <v>12</v>
          </cell>
          <cell r="G178" t="str">
            <v>All Levels</v>
          </cell>
          <cell r="H178">
            <v>0.96</v>
          </cell>
          <cell r="I178">
            <v>1</v>
          </cell>
          <cell r="J178" t="str">
            <v>Business Finance</v>
          </cell>
          <cell r="K178" t="str">
            <v>Paid</v>
          </cell>
        </row>
        <row r="179">
          <cell r="A179">
            <v>707688</v>
          </cell>
          <cell r="B179" t="str">
            <v>Learn How to Start Small and Make It Big In Small-Cap Stocks</v>
          </cell>
          <cell r="C179">
            <v>50</v>
          </cell>
          <cell r="D179">
            <v>2635</v>
          </cell>
          <cell r="E179">
            <v>13</v>
          </cell>
          <cell r="F179">
            <v>29</v>
          </cell>
          <cell r="G179" t="str">
            <v>Beginner Level</v>
          </cell>
          <cell r="H179">
            <v>0.96</v>
          </cell>
          <cell r="I179">
            <v>2</v>
          </cell>
          <cell r="J179" t="str">
            <v>Business Finance</v>
          </cell>
          <cell r="K179" t="str">
            <v>Paid</v>
          </cell>
        </row>
        <row r="180">
          <cell r="A180">
            <v>576946</v>
          </cell>
          <cell r="B180" t="str">
            <v>Introduction to bookkeeping and Accounting</v>
          </cell>
          <cell r="C180">
            <v>35</v>
          </cell>
          <cell r="D180">
            <v>2623</v>
          </cell>
          <cell r="E180">
            <v>158</v>
          </cell>
          <cell r="F180">
            <v>20</v>
          </cell>
          <cell r="G180" t="str">
            <v>Beginner Level</v>
          </cell>
          <cell r="H180">
            <v>0.96</v>
          </cell>
          <cell r="I180">
            <v>1</v>
          </cell>
          <cell r="J180" t="str">
            <v>Business Finance</v>
          </cell>
          <cell r="K180" t="str">
            <v>Paid</v>
          </cell>
        </row>
        <row r="181">
          <cell r="A181">
            <v>308696</v>
          </cell>
          <cell r="B181" t="str">
            <v>Forex MetaTrader 4: Master MT4 Like A Pro Forex Trader</v>
          </cell>
          <cell r="C181">
            <v>150</v>
          </cell>
          <cell r="D181">
            <v>2602</v>
          </cell>
          <cell r="E181">
            <v>402</v>
          </cell>
          <cell r="F181">
            <v>57</v>
          </cell>
          <cell r="G181" t="str">
            <v>All Levels</v>
          </cell>
          <cell r="H181">
            <v>0.96</v>
          </cell>
          <cell r="I181">
            <v>5</v>
          </cell>
          <cell r="J181" t="str">
            <v>Business Finance</v>
          </cell>
          <cell r="K181" t="str">
            <v>Paid</v>
          </cell>
        </row>
        <row r="182">
          <cell r="A182">
            <v>403468</v>
          </cell>
          <cell r="B182" t="str">
            <v>Financial Accounting: The Complete Introductory Crash Course</v>
          </cell>
          <cell r="C182">
            <v>100</v>
          </cell>
          <cell r="D182">
            <v>2591</v>
          </cell>
          <cell r="E182">
            <v>44</v>
          </cell>
          <cell r="F182">
            <v>69</v>
          </cell>
          <cell r="G182" t="str">
            <v>All Levels</v>
          </cell>
          <cell r="H182">
            <v>0.96</v>
          </cell>
          <cell r="I182">
            <v>10</v>
          </cell>
          <cell r="J182" t="str">
            <v>Business Finance</v>
          </cell>
          <cell r="K182" t="str">
            <v>Paid</v>
          </cell>
        </row>
        <row r="183">
          <cell r="A183">
            <v>190816</v>
          </cell>
          <cell r="B183" t="str">
            <v>IAS 18 - Revenue</v>
          </cell>
          <cell r="C183">
            <v>0</v>
          </cell>
          <cell r="D183">
            <v>2571</v>
          </cell>
          <cell r="E183">
            <v>32</v>
          </cell>
          <cell r="F183">
            <v>23</v>
          </cell>
          <cell r="G183" t="str">
            <v>All Levels</v>
          </cell>
          <cell r="H183">
            <v>0.96</v>
          </cell>
          <cell r="I183">
            <v>4.5</v>
          </cell>
          <cell r="J183" t="str">
            <v>Business Finance</v>
          </cell>
          <cell r="K183" t="str">
            <v>Free</v>
          </cell>
        </row>
        <row r="184">
          <cell r="A184">
            <v>793084</v>
          </cell>
          <cell r="B184" t="str">
            <v>Succeed in Stocks Even if you Don't Know Where to Start</v>
          </cell>
          <cell r="C184">
            <v>0</v>
          </cell>
          <cell r="D184">
            <v>2554</v>
          </cell>
          <cell r="E184">
            <v>20</v>
          </cell>
          <cell r="F184">
            <v>10</v>
          </cell>
          <cell r="G184" t="str">
            <v>All Levels</v>
          </cell>
          <cell r="H184">
            <v>0.96</v>
          </cell>
          <cell r="I184">
            <v>1</v>
          </cell>
          <cell r="J184" t="str">
            <v>Business Finance</v>
          </cell>
          <cell r="K184" t="str">
            <v>Free</v>
          </cell>
        </row>
        <row r="185">
          <cell r="A185">
            <v>388164</v>
          </cell>
          <cell r="B185" t="str">
            <v>Basics of Economics (College Level)</v>
          </cell>
          <cell r="C185">
            <v>25</v>
          </cell>
          <cell r="D185">
            <v>2516</v>
          </cell>
          <cell r="E185">
            <v>12</v>
          </cell>
          <cell r="F185">
            <v>20</v>
          </cell>
          <cell r="G185" t="str">
            <v>All Levels</v>
          </cell>
          <cell r="H185">
            <v>0.87</v>
          </cell>
          <cell r="I185">
            <v>1.5</v>
          </cell>
          <cell r="J185" t="str">
            <v>Business Finance</v>
          </cell>
          <cell r="K185" t="str">
            <v>Paid</v>
          </cell>
        </row>
        <row r="186">
          <cell r="A186">
            <v>859742</v>
          </cell>
          <cell r="B186" t="str">
            <v>The Complete Ethereum Course: Get .01 Ether In Your Wallet</v>
          </cell>
          <cell r="C186">
            <v>45</v>
          </cell>
          <cell r="D186">
            <v>2507</v>
          </cell>
          <cell r="E186">
            <v>333</v>
          </cell>
          <cell r="F186">
            <v>40</v>
          </cell>
          <cell r="G186" t="str">
            <v>All Levels</v>
          </cell>
          <cell r="H186">
            <v>0.87</v>
          </cell>
          <cell r="I186">
            <v>2</v>
          </cell>
          <cell r="J186" t="str">
            <v>Business Finance</v>
          </cell>
          <cell r="K186" t="str">
            <v>Paid</v>
          </cell>
        </row>
        <row r="187">
          <cell r="A187">
            <v>488818</v>
          </cell>
          <cell r="B187" t="str">
            <v>QuickBooks 2015 Training for Newbies</v>
          </cell>
          <cell r="C187">
            <v>200</v>
          </cell>
          <cell r="D187">
            <v>2506</v>
          </cell>
          <cell r="E187">
            <v>21</v>
          </cell>
          <cell r="F187">
            <v>76</v>
          </cell>
          <cell r="G187" t="str">
            <v>Beginner Level</v>
          </cell>
          <cell r="H187">
            <v>0.87</v>
          </cell>
          <cell r="I187">
            <v>6</v>
          </cell>
          <cell r="J187" t="str">
            <v>Business Finance</v>
          </cell>
          <cell r="K187" t="str">
            <v>Paid</v>
          </cell>
        </row>
        <row r="188">
          <cell r="A188">
            <v>382204</v>
          </cell>
          <cell r="B188" t="str">
            <v>Learn How To Successfully Trade Stocks: In 5 Simple Steps</v>
          </cell>
          <cell r="C188">
            <v>95</v>
          </cell>
          <cell r="D188">
            <v>2493</v>
          </cell>
          <cell r="E188">
            <v>276</v>
          </cell>
          <cell r="F188">
            <v>108</v>
          </cell>
          <cell r="G188" t="str">
            <v>Beginner Level</v>
          </cell>
          <cell r="H188">
            <v>0.87</v>
          </cell>
          <cell r="I188">
            <v>9.5</v>
          </cell>
          <cell r="J188" t="str">
            <v>Business Finance</v>
          </cell>
          <cell r="K188" t="str">
            <v>Paid</v>
          </cell>
        </row>
        <row r="189">
          <cell r="A189">
            <v>317572</v>
          </cell>
          <cell r="B189" t="str">
            <v>Accounting 1 Simplified for You</v>
          </cell>
          <cell r="C189">
            <v>45</v>
          </cell>
          <cell r="D189">
            <v>2490</v>
          </cell>
          <cell r="E189">
            <v>95</v>
          </cell>
          <cell r="F189">
            <v>13</v>
          </cell>
          <cell r="G189" t="str">
            <v>All Levels</v>
          </cell>
          <cell r="H189">
            <v>0.87</v>
          </cell>
          <cell r="I189">
            <v>3</v>
          </cell>
          <cell r="J189" t="str">
            <v>Business Finance</v>
          </cell>
          <cell r="K189" t="str">
            <v>Paid</v>
          </cell>
        </row>
        <row r="190">
          <cell r="A190">
            <v>936884</v>
          </cell>
          <cell r="B190" t="str">
            <v>Free Options 101 - Basic of Call and Put Options in 1 Hours</v>
          </cell>
          <cell r="C190">
            <v>0</v>
          </cell>
          <cell r="D190">
            <v>2481</v>
          </cell>
          <cell r="E190">
            <v>71</v>
          </cell>
          <cell r="F190">
            <v>26</v>
          </cell>
          <cell r="G190" t="str">
            <v>Expert Level</v>
          </cell>
          <cell r="H190">
            <v>0.87</v>
          </cell>
          <cell r="I190">
            <v>1.5</v>
          </cell>
          <cell r="J190" t="str">
            <v>Business Finance</v>
          </cell>
          <cell r="K190" t="str">
            <v>Free</v>
          </cell>
        </row>
        <row r="191">
          <cell r="A191">
            <v>537878</v>
          </cell>
          <cell r="B191" t="str">
            <v>CFA Corporate Finance Level 2</v>
          </cell>
          <cell r="C191">
            <v>50</v>
          </cell>
          <cell r="D191">
            <v>2474</v>
          </cell>
          <cell r="E191">
            <v>6</v>
          </cell>
          <cell r="F191">
            <v>128</v>
          </cell>
          <cell r="G191" t="str">
            <v>Beginner Level</v>
          </cell>
          <cell r="H191">
            <v>0.87</v>
          </cell>
          <cell r="I191">
            <v>17.5</v>
          </cell>
          <cell r="J191" t="str">
            <v>Business Finance</v>
          </cell>
          <cell r="K191" t="str">
            <v>Paid</v>
          </cell>
        </row>
        <row r="192">
          <cell r="A192">
            <v>1210588</v>
          </cell>
          <cell r="B192" t="str">
            <v>Beginner to Pro - Financial Analysis in Excel 2017</v>
          </cell>
          <cell r="C192">
            <v>95</v>
          </cell>
          <cell r="D192">
            <v>2451</v>
          </cell>
          <cell r="E192">
            <v>11</v>
          </cell>
          <cell r="F192">
            <v>36</v>
          </cell>
          <cell r="G192" t="str">
            <v>All Levels</v>
          </cell>
          <cell r="H192">
            <v>0.87</v>
          </cell>
          <cell r="I192">
            <v>3</v>
          </cell>
          <cell r="J192" t="str">
            <v>Business Finance</v>
          </cell>
          <cell r="K192" t="str">
            <v>Paid</v>
          </cell>
        </row>
        <row r="193">
          <cell r="A193">
            <v>812616</v>
          </cell>
          <cell r="B193" t="str">
            <v>Save on Your Taxes</v>
          </cell>
          <cell r="C193">
            <v>20</v>
          </cell>
          <cell r="D193">
            <v>2437</v>
          </cell>
          <cell r="E193">
            <v>12</v>
          </cell>
          <cell r="F193">
            <v>23</v>
          </cell>
          <cell r="G193" t="str">
            <v>Beginner Level</v>
          </cell>
          <cell r="H193">
            <v>0.87</v>
          </cell>
          <cell r="I193">
            <v>1.5</v>
          </cell>
          <cell r="J193" t="str">
            <v>Business Finance</v>
          </cell>
          <cell r="K193" t="str">
            <v>Paid</v>
          </cell>
        </row>
        <row r="194">
          <cell r="A194">
            <v>463834</v>
          </cell>
          <cell r="B194" t="str">
            <v>Cost Accounting Overheads (Professional Course Level)</v>
          </cell>
          <cell r="C194">
            <v>20</v>
          </cell>
          <cell r="D194">
            <v>2383</v>
          </cell>
          <cell r="E194">
            <v>6</v>
          </cell>
          <cell r="F194">
            <v>19</v>
          </cell>
          <cell r="G194" t="str">
            <v>All Levels</v>
          </cell>
          <cell r="H194">
            <v>0.87</v>
          </cell>
          <cell r="I194">
            <v>2.5</v>
          </cell>
          <cell r="J194" t="str">
            <v>Business Finance</v>
          </cell>
          <cell r="K194" t="str">
            <v>Paid</v>
          </cell>
        </row>
        <row r="195">
          <cell r="A195">
            <v>910650</v>
          </cell>
          <cell r="B195" t="str">
            <v>Forex Trading: Comprehensive &amp; Concise Forex Trading Course</v>
          </cell>
          <cell r="C195">
            <v>160</v>
          </cell>
          <cell r="D195">
            <v>2379</v>
          </cell>
          <cell r="E195">
            <v>33</v>
          </cell>
          <cell r="F195">
            <v>44</v>
          </cell>
          <cell r="G195" t="str">
            <v>Beginner Level</v>
          </cell>
          <cell r="H195">
            <v>0.87</v>
          </cell>
          <cell r="I195">
            <v>3.5</v>
          </cell>
          <cell r="J195" t="str">
            <v>Business Finance</v>
          </cell>
          <cell r="K195" t="str">
            <v>Paid</v>
          </cell>
        </row>
        <row r="196">
          <cell r="A196">
            <v>326948</v>
          </cell>
          <cell r="B196" t="str">
            <v>Working Capital Management for CA / CFA / CPA Exams</v>
          </cell>
          <cell r="C196">
            <v>25</v>
          </cell>
          <cell r="D196">
            <v>2342</v>
          </cell>
          <cell r="E196">
            <v>9</v>
          </cell>
          <cell r="F196">
            <v>33</v>
          </cell>
          <cell r="G196" t="str">
            <v>Beginner Level</v>
          </cell>
          <cell r="H196">
            <v>0.87</v>
          </cell>
          <cell r="I196">
            <v>3.5</v>
          </cell>
          <cell r="J196" t="str">
            <v>Business Finance</v>
          </cell>
          <cell r="K196" t="str">
            <v>Paid</v>
          </cell>
        </row>
        <row r="197">
          <cell r="A197">
            <v>49886</v>
          </cell>
          <cell r="B197" t="str">
            <v>Business Analysis: Working with Use Cases</v>
          </cell>
          <cell r="C197">
            <v>90</v>
          </cell>
          <cell r="D197">
            <v>2338</v>
          </cell>
          <cell r="E197">
            <v>224</v>
          </cell>
          <cell r="F197">
            <v>5</v>
          </cell>
          <cell r="G197" t="str">
            <v>All Levels</v>
          </cell>
          <cell r="H197">
            <v>0.87</v>
          </cell>
          <cell r="I197">
            <v>1.5</v>
          </cell>
          <cell r="J197" t="str">
            <v>Business Finance</v>
          </cell>
          <cell r="K197" t="str">
            <v>Paid</v>
          </cell>
        </row>
        <row r="198">
          <cell r="A198">
            <v>381330</v>
          </cell>
          <cell r="B198" t="str">
            <v>Live Account - ETF Trading System - Hacking The Stock Market</v>
          </cell>
          <cell r="C198">
            <v>150</v>
          </cell>
          <cell r="D198">
            <v>2318</v>
          </cell>
          <cell r="E198">
            <v>19</v>
          </cell>
          <cell r="F198">
            <v>16</v>
          </cell>
          <cell r="G198" t="str">
            <v>All Levels</v>
          </cell>
          <cell r="H198">
            <v>0.87</v>
          </cell>
          <cell r="I198">
            <v>5</v>
          </cell>
          <cell r="J198" t="str">
            <v>Business Finance</v>
          </cell>
          <cell r="K198" t="str">
            <v>Paid</v>
          </cell>
        </row>
        <row r="199">
          <cell r="A199">
            <v>493014</v>
          </cell>
          <cell r="B199" t="str">
            <v>Financial modeling: Build a forward looking financial model</v>
          </cell>
          <cell r="C199">
            <v>20</v>
          </cell>
          <cell r="D199">
            <v>2317</v>
          </cell>
          <cell r="E199">
            <v>44</v>
          </cell>
          <cell r="F199">
            <v>22</v>
          </cell>
          <cell r="G199" t="str">
            <v>Beginner Level</v>
          </cell>
          <cell r="H199">
            <v>0.87</v>
          </cell>
          <cell r="I199">
            <v>2</v>
          </cell>
          <cell r="J199" t="str">
            <v>Business Finance</v>
          </cell>
          <cell r="K199" t="str">
            <v>Paid</v>
          </cell>
        </row>
        <row r="200">
          <cell r="A200">
            <v>918688</v>
          </cell>
          <cell r="B200" t="str">
            <v>How I Make Consistent Returns Trading Options</v>
          </cell>
          <cell r="C200">
            <v>200</v>
          </cell>
          <cell r="D200">
            <v>2310</v>
          </cell>
          <cell r="E200">
            <v>162</v>
          </cell>
          <cell r="F200">
            <v>26</v>
          </cell>
          <cell r="G200" t="str">
            <v>All Levels</v>
          </cell>
          <cell r="H200">
            <v>0.96</v>
          </cell>
          <cell r="I200">
            <v>3.5</v>
          </cell>
          <cell r="J200" t="str">
            <v>Business Finance</v>
          </cell>
          <cell r="K200" t="str">
            <v>Paid</v>
          </cell>
        </row>
        <row r="201">
          <cell r="A201">
            <v>556068</v>
          </cell>
          <cell r="B201" t="str">
            <v>Option Trading - How To Earn If You Can't Predict The Market</v>
          </cell>
          <cell r="C201">
            <v>145</v>
          </cell>
          <cell r="D201">
            <v>2305</v>
          </cell>
          <cell r="E201">
            <v>19</v>
          </cell>
          <cell r="F201">
            <v>30</v>
          </cell>
          <cell r="G201" t="str">
            <v>All Levels</v>
          </cell>
          <cell r="H201">
            <v>0.96</v>
          </cell>
          <cell r="I201">
            <v>1.5</v>
          </cell>
          <cell r="J201" t="str">
            <v>Business Finance</v>
          </cell>
          <cell r="K201" t="str">
            <v>Paid</v>
          </cell>
        </row>
        <row r="202">
          <cell r="A202">
            <v>798740</v>
          </cell>
          <cell r="B202" t="str">
            <v>Forex Traders - Create Your First Trading Robot. No Coding!</v>
          </cell>
          <cell r="C202">
            <v>200</v>
          </cell>
          <cell r="D202">
            <v>2295</v>
          </cell>
          <cell r="E202">
            <v>84</v>
          </cell>
          <cell r="F202">
            <v>39</v>
          </cell>
          <cell r="G202" t="str">
            <v>Intermediate Level</v>
          </cell>
          <cell r="H202">
            <v>0.96</v>
          </cell>
          <cell r="I202">
            <v>4</v>
          </cell>
          <cell r="J202" t="str">
            <v>Business Finance</v>
          </cell>
          <cell r="K202" t="str">
            <v>Paid</v>
          </cell>
        </row>
        <row r="203">
          <cell r="A203">
            <v>385686</v>
          </cell>
          <cell r="B203" t="str">
            <v>Basics of Business Statistics (College Level)</v>
          </cell>
          <cell r="C203">
            <v>20</v>
          </cell>
          <cell r="D203">
            <v>2293</v>
          </cell>
          <cell r="E203">
            <v>9</v>
          </cell>
          <cell r="F203">
            <v>28</v>
          </cell>
          <cell r="G203" t="str">
            <v>Beginner Level</v>
          </cell>
          <cell r="H203">
            <v>0.96</v>
          </cell>
          <cell r="I203">
            <v>2</v>
          </cell>
          <cell r="J203" t="str">
            <v>Business Finance</v>
          </cell>
          <cell r="K203" t="str">
            <v>Paid</v>
          </cell>
        </row>
        <row r="204">
          <cell r="A204">
            <v>474238</v>
          </cell>
          <cell r="B204" t="str">
            <v>Excel functions to analyze and visualize data</v>
          </cell>
          <cell r="C204">
            <v>20</v>
          </cell>
          <cell r="D204">
            <v>2283</v>
          </cell>
          <cell r="E204">
            <v>54</v>
          </cell>
          <cell r="F204">
            <v>16</v>
          </cell>
          <cell r="G204" t="str">
            <v>Intermediate Level</v>
          </cell>
          <cell r="H204">
            <v>0.96</v>
          </cell>
          <cell r="I204">
            <v>2</v>
          </cell>
          <cell r="J204" t="str">
            <v>Business Finance</v>
          </cell>
          <cell r="K204" t="str">
            <v>Paid</v>
          </cell>
        </row>
        <row r="205">
          <cell r="A205">
            <v>255170</v>
          </cell>
          <cell r="B205" t="str">
            <v>Bitcoin - The Complete Guide</v>
          </cell>
          <cell r="C205">
            <v>20</v>
          </cell>
          <cell r="D205">
            <v>2281</v>
          </cell>
          <cell r="E205">
            <v>12</v>
          </cell>
          <cell r="F205">
            <v>24</v>
          </cell>
          <cell r="G205" t="str">
            <v>All Levels</v>
          </cell>
          <cell r="H205">
            <v>0.96</v>
          </cell>
          <cell r="I205">
            <v>5.5</v>
          </cell>
          <cell r="J205" t="str">
            <v>Business Finance</v>
          </cell>
          <cell r="K205" t="str">
            <v>Paid</v>
          </cell>
        </row>
        <row r="206">
          <cell r="A206">
            <v>504036</v>
          </cell>
          <cell r="B206" t="str">
            <v>Short Selling: Learn To Sell Stocks Before The Fall</v>
          </cell>
          <cell r="C206">
            <v>75</v>
          </cell>
          <cell r="D206">
            <v>2276</v>
          </cell>
          <cell r="E206">
            <v>106</v>
          </cell>
          <cell r="F206">
            <v>19</v>
          </cell>
          <cell r="G206" t="str">
            <v>All Levels</v>
          </cell>
          <cell r="H206">
            <v>0.96</v>
          </cell>
          <cell r="I206">
            <v>1.5</v>
          </cell>
          <cell r="J206" t="str">
            <v>Business Finance</v>
          </cell>
          <cell r="K206" t="str">
            <v>Paid</v>
          </cell>
        </row>
        <row r="207">
          <cell r="A207">
            <v>537896</v>
          </cell>
          <cell r="B207" t="str">
            <v>Risk Analysis - Capital Budgeting for CA / CS / CFA exams</v>
          </cell>
          <cell r="C207">
            <v>20</v>
          </cell>
          <cell r="D207">
            <v>2268</v>
          </cell>
          <cell r="E207">
            <v>4</v>
          </cell>
          <cell r="F207">
            <v>47</v>
          </cell>
          <cell r="G207" t="str">
            <v>All Levels</v>
          </cell>
          <cell r="H207">
            <v>0.96</v>
          </cell>
          <cell r="I207">
            <v>5.5</v>
          </cell>
          <cell r="J207" t="str">
            <v>Business Finance</v>
          </cell>
          <cell r="K207" t="str">
            <v>Paid</v>
          </cell>
        </row>
        <row r="208">
          <cell r="A208">
            <v>226084</v>
          </cell>
          <cell r="B208" t="str">
            <v>IAS37 - Provisions, Contingents Liabilities &amp; Assets</v>
          </cell>
          <cell r="C208">
            <v>0</v>
          </cell>
          <cell r="D208">
            <v>2247</v>
          </cell>
          <cell r="E208">
            <v>53</v>
          </cell>
          <cell r="F208">
            <v>29</v>
          </cell>
          <cell r="G208" t="str">
            <v>All Levels</v>
          </cell>
          <cell r="H208">
            <v>0.96</v>
          </cell>
          <cell r="I208">
            <v>4</v>
          </cell>
          <cell r="J208" t="str">
            <v>Business Finance</v>
          </cell>
          <cell r="K208" t="str">
            <v>Free</v>
          </cell>
        </row>
        <row r="209">
          <cell r="A209">
            <v>358062</v>
          </cell>
          <cell r="B209" t="str">
            <v>Financial Modeling: Build a Complete DCF Valuation Model</v>
          </cell>
          <cell r="C209">
            <v>95</v>
          </cell>
          <cell r="D209">
            <v>2240</v>
          </cell>
          <cell r="E209">
            <v>185</v>
          </cell>
          <cell r="F209">
            <v>44</v>
          </cell>
          <cell r="G209" t="str">
            <v>All Levels</v>
          </cell>
          <cell r="H209">
            <v>0.96</v>
          </cell>
          <cell r="I209">
            <v>2.5</v>
          </cell>
          <cell r="J209" t="str">
            <v>Business Finance</v>
          </cell>
          <cell r="K209" t="str">
            <v>Paid</v>
          </cell>
        </row>
        <row r="210">
          <cell r="A210">
            <v>614510</v>
          </cell>
          <cell r="B210" t="str">
            <v>Forex Rate -Why it fluctuates -for CA / CMA / CS / CFA Exams</v>
          </cell>
          <cell r="C210">
            <v>20</v>
          </cell>
          <cell r="D210">
            <v>2239</v>
          </cell>
          <cell r="E210">
            <v>4</v>
          </cell>
          <cell r="F210">
            <v>7</v>
          </cell>
          <cell r="G210" t="str">
            <v>All Levels</v>
          </cell>
          <cell r="H210">
            <v>0.95</v>
          </cell>
          <cell r="I210">
            <v>1</v>
          </cell>
          <cell r="J210" t="str">
            <v>Business Finance</v>
          </cell>
          <cell r="K210" t="str">
            <v>Paid</v>
          </cell>
        </row>
        <row r="211">
          <cell r="A211">
            <v>537888</v>
          </cell>
          <cell r="B211" t="str">
            <v>Risk in Forex Transactions - for CA / CS / CFA exams</v>
          </cell>
          <cell r="C211">
            <v>20</v>
          </cell>
          <cell r="D211">
            <v>2235</v>
          </cell>
          <cell r="E211">
            <v>3</v>
          </cell>
          <cell r="F211">
            <v>9</v>
          </cell>
          <cell r="G211" t="str">
            <v>Intermediate Level</v>
          </cell>
          <cell r="H211">
            <v>0.78</v>
          </cell>
          <cell r="I211">
            <v>1</v>
          </cell>
          <cell r="J211" t="str">
            <v>Business Finance</v>
          </cell>
          <cell r="K211" t="str">
            <v>Paid</v>
          </cell>
        </row>
        <row r="212">
          <cell r="A212">
            <v>625568</v>
          </cell>
          <cell r="B212" t="str">
            <v>Charting for Beginners 101: Technical Analysis Demystified</v>
          </cell>
          <cell r="C212">
            <v>45</v>
          </cell>
          <cell r="D212">
            <v>2230</v>
          </cell>
          <cell r="E212">
            <v>102</v>
          </cell>
          <cell r="F212">
            <v>10</v>
          </cell>
          <cell r="G212" t="str">
            <v>All Levels</v>
          </cell>
          <cell r="H212">
            <v>0.4</v>
          </cell>
          <cell r="I212">
            <v>1.5</v>
          </cell>
          <cell r="J212" t="str">
            <v>Business Finance</v>
          </cell>
          <cell r="K212" t="str">
            <v>Paid</v>
          </cell>
        </row>
        <row r="213">
          <cell r="A213">
            <v>415802</v>
          </cell>
          <cell r="B213" t="str">
            <v>Accounting Standards Basics (Professional Course Level)</v>
          </cell>
          <cell r="C213">
            <v>20</v>
          </cell>
          <cell r="D213">
            <v>2222</v>
          </cell>
          <cell r="E213">
            <v>9</v>
          </cell>
          <cell r="F213">
            <v>12</v>
          </cell>
          <cell r="G213" t="str">
            <v>All Levels</v>
          </cell>
          <cell r="H213">
            <v>0.91</v>
          </cell>
          <cell r="I213">
            <v>0.7</v>
          </cell>
          <cell r="J213" t="str">
            <v>Business Finance</v>
          </cell>
          <cell r="K213" t="str">
            <v>Paid</v>
          </cell>
        </row>
        <row r="214">
          <cell r="A214">
            <v>600316</v>
          </cell>
          <cell r="B214" t="str">
            <v>High-Frequency Trading #1: Basics, History &amp; Strategies</v>
          </cell>
          <cell r="C214">
            <v>50</v>
          </cell>
          <cell r="D214">
            <v>2222</v>
          </cell>
          <cell r="E214">
            <v>24</v>
          </cell>
          <cell r="F214">
            <v>11</v>
          </cell>
          <cell r="G214" t="str">
            <v>All Levels</v>
          </cell>
          <cell r="H214">
            <v>0.15</v>
          </cell>
          <cell r="I214">
            <v>0.6</v>
          </cell>
          <cell r="J214" t="str">
            <v>Business Finance</v>
          </cell>
          <cell r="K214" t="str">
            <v>Paid</v>
          </cell>
        </row>
        <row r="215">
          <cell r="A215">
            <v>44836</v>
          </cell>
          <cell r="B215" t="str">
            <v>Option Spreads and Credit Spreads Bundle</v>
          </cell>
          <cell r="C215">
            <v>180</v>
          </cell>
          <cell r="D215">
            <v>2212</v>
          </cell>
          <cell r="E215">
            <v>194</v>
          </cell>
          <cell r="F215">
            <v>24</v>
          </cell>
          <cell r="G215" t="str">
            <v>All Levels</v>
          </cell>
          <cell r="H215">
            <v>0.53</v>
          </cell>
          <cell r="I215">
            <v>4.5</v>
          </cell>
          <cell r="J215" t="str">
            <v>Business Finance</v>
          </cell>
          <cell r="K215" t="str">
            <v>Paid</v>
          </cell>
        </row>
        <row r="216">
          <cell r="A216">
            <v>934574</v>
          </cell>
          <cell r="B216" t="str">
            <v>Basics of Commerce A Complete Study</v>
          </cell>
          <cell r="C216">
            <v>150</v>
          </cell>
          <cell r="D216">
            <v>2197</v>
          </cell>
          <cell r="E216">
            <v>4</v>
          </cell>
          <cell r="F216">
            <v>105</v>
          </cell>
          <cell r="G216" t="str">
            <v>Beginner Level</v>
          </cell>
          <cell r="H216">
            <v>0.76</v>
          </cell>
          <cell r="I216">
            <v>5.5</v>
          </cell>
          <cell r="J216" t="str">
            <v>Business Finance</v>
          </cell>
          <cell r="K216" t="str">
            <v>Paid</v>
          </cell>
        </row>
        <row r="217">
          <cell r="A217">
            <v>510178</v>
          </cell>
          <cell r="B217" t="str">
            <v>Accounting Bank Reconciliation Statement (College Level)</v>
          </cell>
          <cell r="C217">
            <v>20</v>
          </cell>
          <cell r="D217">
            <v>2189</v>
          </cell>
          <cell r="E217">
            <v>4</v>
          </cell>
          <cell r="F217">
            <v>16</v>
          </cell>
          <cell r="G217" t="str">
            <v>Beginner Level</v>
          </cell>
          <cell r="H217">
            <v>0.54</v>
          </cell>
          <cell r="I217">
            <v>1.5</v>
          </cell>
          <cell r="J217" t="str">
            <v>Business Finance</v>
          </cell>
          <cell r="K217" t="str">
            <v>Paid</v>
          </cell>
        </row>
        <row r="218">
          <cell r="A218">
            <v>571394</v>
          </cell>
          <cell r="B218" t="str">
            <v>QuickBooks Online: Complete Guide &amp; Certification tips</v>
          </cell>
          <cell r="C218">
            <v>50</v>
          </cell>
          <cell r="D218">
            <v>2187</v>
          </cell>
          <cell r="E218">
            <v>218</v>
          </cell>
          <cell r="F218">
            <v>91</v>
          </cell>
          <cell r="G218" t="str">
            <v>All Levels</v>
          </cell>
          <cell r="H218">
            <v>0.87</v>
          </cell>
          <cell r="I218">
            <v>13</v>
          </cell>
          <cell r="J218" t="str">
            <v>Business Finance</v>
          </cell>
          <cell r="K218" t="str">
            <v>Paid</v>
          </cell>
        </row>
        <row r="219">
          <cell r="A219">
            <v>615600</v>
          </cell>
          <cell r="B219" t="str">
            <v>Sensitivity &amp; Scenario Analysis for CA / CFA / CPA Exams</v>
          </cell>
          <cell r="C219">
            <v>20</v>
          </cell>
          <cell r="D219">
            <v>2185</v>
          </cell>
          <cell r="E219">
            <v>3</v>
          </cell>
          <cell r="F219">
            <v>13</v>
          </cell>
          <cell r="G219" t="str">
            <v>Intermediate Level</v>
          </cell>
          <cell r="H219">
            <v>0.24</v>
          </cell>
          <cell r="I219">
            <v>2</v>
          </cell>
          <cell r="J219" t="str">
            <v>Business Finance</v>
          </cell>
          <cell r="K219" t="str">
            <v>Paid</v>
          </cell>
        </row>
        <row r="220">
          <cell r="A220">
            <v>529424</v>
          </cell>
          <cell r="B220" t="str">
            <v>How to Become a Financial Analyst from Scratch!</v>
          </cell>
          <cell r="C220">
            <v>40</v>
          </cell>
          <cell r="D220">
            <v>2177</v>
          </cell>
          <cell r="E220">
            <v>31</v>
          </cell>
          <cell r="F220">
            <v>38</v>
          </cell>
          <cell r="G220" t="str">
            <v>All Levels</v>
          </cell>
          <cell r="H220">
            <v>0.51</v>
          </cell>
          <cell r="I220">
            <v>5</v>
          </cell>
          <cell r="J220" t="str">
            <v>Business Finance</v>
          </cell>
          <cell r="K220" t="str">
            <v>Paid</v>
          </cell>
        </row>
        <row r="221">
          <cell r="A221">
            <v>1006314</v>
          </cell>
          <cell r="B221" t="str">
            <v>Financial Modeling for Business Analysts and Consultants</v>
          </cell>
          <cell r="C221">
            <v>45</v>
          </cell>
          <cell r="D221">
            <v>2174</v>
          </cell>
          <cell r="E221">
            <v>74</v>
          </cell>
          <cell r="F221">
            <v>51</v>
          </cell>
          <cell r="G221" t="str">
            <v>Beginner Level</v>
          </cell>
          <cell r="H221">
            <v>0.14000000000000001</v>
          </cell>
          <cell r="I221">
            <v>2.5</v>
          </cell>
          <cell r="J221" t="str">
            <v>Business Finance</v>
          </cell>
          <cell r="K221" t="str">
            <v>Paid</v>
          </cell>
        </row>
        <row r="222">
          <cell r="A222">
            <v>312860</v>
          </cell>
          <cell r="B222" t="str">
            <v>IAS 16-Property,Plant and Equipment</v>
          </cell>
          <cell r="C222">
            <v>0</v>
          </cell>
          <cell r="D222">
            <v>2166</v>
          </cell>
          <cell r="E222">
            <v>38</v>
          </cell>
          <cell r="F222">
            <v>20</v>
          </cell>
          <cell r="G222" t="str">
            <v>Intermediate Level</v>
          </cell>
          <cell r="H222">
            <v>0.89</v>
          </cell>
          <cell r="I222">
            <v>3</v>
          </cell>
          <cell r="J222" t="str">
            <v>Business Finance</v>
          </cell>
          <cell r="K222" t="str">
            <v>Free</v>
          </cell>
        </row>
        <row r="223">
          <cell r="A223">
            <v>545918</v>
          </cell>
          <cell r="B223" t="str">
            <v>Stock Market Leverage: How to Start Trading Options Wisely</v>
          </cell>
          <cell r="C223">
            <v>95</v>
          </cell>
          <cell r="D223">
            <v>2153</v>
          </cell>
          <cell r="E223">
            <v>14</v>
          </cell>
          <cell r="F223">
            <v>13</v>
          </cell>
          <cell r="G223" t="str">
            <v>Expert Level</v>
          </cell>
          <cell r="H223">
            <v>0.53</v>
          </cell>
          <cell r="I223">
            <v>1.5</v>
          </cell>
          <cell r="J223" t="str">
            <v>Business Finance</v>
          </cell>
          <cell r="K223" t="str">
            <v>Paid</v>
          </cell>
        </row>
        <row r="224">
          <cell r="A224">
            <v>1070968</v>
          </cell>
          <cell r="B224" t="str">
            <v>Ultimate Investment Banking Course</v>
          </cell>
          <cell r="C224">
            <v>200</v>
          </cell>
          <cell r="D224">
            <v>2147</v>
          </cell>
          <cell r="E224">
            <v>23</v>
          </cell>
          <cell r="F224">
            <v>51</v>
          </cell>
          <cell r="G224" t="str">
            <v>Expert Level</v>
          </cell>
          <cell r="H224">
            <v>0.76</v>
          </cell>
          <cell r="I224">
            <v>1.5</v>
          </cell>
          <cell r="J224" t="str">
            <v>Business Finance</v>
          </cell>
          <cell r="K224" t="str">
            <v>Paid</v>
          </cell>
        </row>
        <row r="225">
          <cell r="A225">
            <v>191588</v>
          </cell>
          <cell r="B225" t="str">
            <v>IAS 10 - Events After Reporting Date</v>
          </cell>
          <cell r="C225">
            <v>0</v>
          </cell>
          <cell r="D225">
            <v>2146</v>
          </cell>
          <cell r="E225">
            <v>35</v>
          </cell>
          <cell r="F225">
            <v>8</v>
          </cell>
          <cell r="G225" t="str">
            <v>All Levels</v>
          </cell>
          <cell r="H225">
            <v>0.24</v>
          </cell>
          <cell r="I225">
            <v>1</v>
          </cell>
          <cell r="J225" t="str">
            <v>Business Finance</v>
          </cell>
          <cell r="K225" t="str">
            <v>Free</v>
          </cell>
        </row>
        <row r="226">
          <cell r="A226">
            <v>502772</v>
          </cell>
          <cell r="B226" t="str">
            <v>The Complete Value Investing Course: A Proven Approach</v>
          </cell>
          <cell r="C226">
            <v>200</v>
          </cell>
          <cell r="D226">
            <v>2146</v>
          </cell>
          <cell r="E226">
            <v>212</v>
          </cell>
          <cell r="F226">
            <v>49</v>
          </cell>
          <cell r="G226" t="str">
            <v>Beginner Level</v>
          </cell>
          <cell r="H226">
            <v>0.14000000000000001</v>
          </cell>
          <cell r="I226">
            <v>4.5</v>
          </cell>
          <cell r="J226" t="str">
            <v>Business Finance</v>
          </cell>
          <cell r="K226" t="str">
            <v>Paid</v>
          </cell>
        </row>
        <row r="227">
          <cell r="A227">
            <v>779000</v>
          </cell>
          <cell r="B227" t="str">
            <v>Beginners Forex strategy</v>
          </cell>
          <cell r="C227">
            <v>0</v>
          </cell>
          <cell r="D227">
            <v>2144</v>
          </cell>
          <cell r="E227">
            <v>47</v>
          </cell>
          <cell r="F227">
            <v>20</v>
          </cell>
          <cell r="G227" t="str">
            <v>Beginner Level</v>
          </cell>
          <cell r="H227">
            <v>0.63</v>
          </cell>
          <cell r="I227">
            <v>1</v>
          </cell>
          <cell r="J227" t="str">
            <v>Business Finance</v>
          </cell>
          <cell r="K227" t="str">
            <v>Free</v>
          </cell>
        </row>
        <row r="228">
          <cell r="A228">
            <v>860890</v>
          </cell>
          <cell r="B228" t="str">
            <v>Using 'The Greeks To Understand Options"</v>
          </cell>
          <cell r="C228">
            <v>50</v>
          </cell>
          <cell r="D228">
            <v>2134</v>
          </cell>
          <cell r="E228">
            <v>55</v>
          </cell>
          <cell r="F228">
            <v>5</v>
          </cell>
          <cell r="G228" t="str">
            <v>Intermediate Level</v>
          </cell>
          <cell r="H228">
            <v>7.0000000000000007E-2</v>
          </cell>
          <cell r="I228">
            <v>1</v>
          </cell>
          <cell r="J228" t="str">
            <v>Business Finance</v>
          </cell>
          <cell r="K228" t="str">
            <v>Paid</v>
          </cell>
        </row>
        <row r="229">
          <cell r="A229">
            <v>253810</v>
          </cell>
          <cell r="B229" t="str">
            <v>IAS 8-Accounting Policies ,Changes in Accounting Estimates</v>
          </cell>
          <cell r="C229">
            <v>0</v>
          </cell>
          <cell r="D229">
            <v>2122</v>
          </cell>
          <cell r="E229">
            <v>30</v>
          </cell>
          <cell r="F229">
            <v>15</v>
          </cell>
          <cell r="G229" t="str">
            <v>Intermediate Level</v>
          </cell>
          <cell r="H229">
            <v>0.13</v>
          </cell>
          <cell r="I229">
            <v>2.5</v>
          </cell>
          <cell r="J229" t="str">
            <v>Business Finance</v>
          </cell>
          <cell r="K229" t="str">
            <v>Free</v>
          </cell>
        </row>
        <row r="230">
          <cell r="A230">
            <v>627772</v>
          </cell>
          <cell r="B230" t="str">
            <v>Interpreting financial statements</v>
          </cell>
          <cell r="C230">
            <v>0</v>
          </cell>
          <cell r="D230">
            <v>2119</v>
          </cell>
          <cell r="E230">
            <v>111</v>
          </cell>
          <cell r="F230">
            <v>54</v>
          </cell>
          <cell r="G230" t="str">
            <v>Beginner Level</v>
          </cell>
          <cell r="H230">
            <v>0.11</v>
          </cell>
          <cell r="I230">
            <v>2</v>
          </cell>
          <cell r="J230" t="str">
            <v>Business Finance</v>
          </cell>
          <cell r="K230" t="str">
            <v>Free</v>
          </cell>
        </row>
        <row r="231">
          <cell r="A231">
            <v>584410</v>
          </cell>
          <cell r="B231" t="str">
            <v>The Ultimate Guide to Dividend &amp; Dividend Growth Investing</v>
          </cell>
          <cell r="C231">
            <v>200</v>
          </cell>
          <cell r="D231">
            <v>2115</v>
          </cell>
          <cell r="E231">
            <v>59</v>
          </cell>
          <cell r="F231">
            <v>88</v>
          </cell>
          <cell r="G231" t="str">
            <v>All Levels</v>
          </cell>
          <cell r="H231">
            <v>0.88</v>
          </cell>
          <cell r="I231">
            <v>5.5</v>
          </cell>
          <cell r="J231" t="str">
            <v>Business Finance</v>
          </cell>
          <cell r="K231" t="str">
            <v>Paid</v>
          </cell>
        </row>
        <row r="232">
          <cell r="A232">
            <v>474212</v>
          </cell>
          <cell r="B232" t="str">
            <v>High performance Stock Trading using key Options techniques</v>
          </cell>
          <cell r="C232">
            <v>40</v>
          </cell>
          <cell r="D232">
            <v>2103</v>
          </cell>
          <cell r="E232">
            <v>15</v>
          </cell>
          <cell r="F232">
            <v>6</v>
          </cell>
          <cell r="G232" t="str">
            <v>Beginner Level</v>
          </cell>
          <cell r="H232">
            <v>0.88</v>
          </cell>
          <cell r="I232">
            <v>1.5</v>
          </cell>
          <cell r="J232" t="str">
            <v>Business Finance</v>
          </cell>
          <cell r="K232" t="str">
            <v>Paid</v>
          </cell>
        </row>
        <row r="233">
          <cell r="A233">
            <v>255280</v>
          </cell>
          <cell r="B233" t="str">
            <v>WE WILL PAY YOU TO TRADE WITH US</v>
          </cell>
          <cell r="C233">
            <v>20</v>
          </cell>
          <cell r="D233">
            <v>2101</v>
          </cell>
          <cell r="E233">
            <v>51</v>
          </cell>
          <cell r="F233">
            <v>11</v>
          </cell>
          <cell r="G233" t="str">
            <v>All Levels</v>
          </cell>
          <cell r="H233">
            <v>0.88</v>
          </cell>
          <cell r="I233">
            <v>2</v>
          </cell>
          <cell r="J233" t="str">
            <v>Business Finance</v>
          </cell>
          <cell r="K233" t="str">
            <v>Paid</v>
          </cell>
        </row>
        <row r="234">
          <cell r="A234">
            <v>585752</v>
          </cell>
          <cell r="B234" t="str">
            <v>Forex Trading Secrets |MT4 Robot (EA) inside, no coding</v>
          </cell>
          <cell r="C234">
            <v>150</v>
          </cell>
          <cell r="D234">
            <v>2096</v>
          </cell>
          <cell r="E234">
            <v>48</v>
          </cell>
          <cell r="F234">
            <v>29</v>
          </cell>
          <cell r="G234" t="str">
            <v>Beginner Level</v>
          </cell>
          <cell r="H234">
            <v>0.88</v>
          </cell>
          <cell r="I234">
            <v>0.68333333330000001</v>
          </cell>
          <cell r="J234" t="str">
            <v>Business Finance</v>
          </cell>
          <cell r="K234" t="str">
            <v>Paid</v>
          </cell>
        </row>
        <row r="235">
          <cell r="A235">
            <v>673016</v>
          </cell>
          <cell r="B235" t="str">
            <v>Build A Career In Forex Trading- Learn Fundamental Analysis</v>
          </cell>
          <cell r="C235">
            <v>200</v>
          </cell>
          <cell r="D235">
            <v>2092</v>
          </cell>
          <cell r="E235">
            <v>77</v>
          </cell>
          <cell r="F235">
            <v>52</v>
          </cell>
          <cell r="G235" t="str">
            <v>Beginner Level</v>
          </cell>
          <cell r="H235">
            <v>0.88</v>
          </cell>
          <cell r="I235">
            <v>3.5</v>
          </cell>
          <cell r="J235" t="str">
            <v>Business Finance</v>
          </cell>
          <cell r="K235" t="str">
            <v>Paid</v>
          </cell>
        </row>
        <row r="236">
          <cell r="A236">
            <v>1016996</v>
          </cell>
          <cell r="B236" t="str">
            <v>Introduction to Corporate Finance (Mergers &amp; Acquisitions)</v>
          </cell>
          <cell r="C236">
            <v>0</v>
          </cell>
          <cell r="D236">
            <v>2080</v>
          </cell>
          <cell r="E236">
            <v>83</v>
          </cell>
          <cell r="F236">
            <v>30</v>
          </cell>
          <cell r="G236" t="str">
            <v>All Levels</v>
          </cell>
          <cell r="H236">
            <v>0.88</v>
          </cell>
          <cell r="I236">
            <v>1.5</v>
          </cell>
          <cell r="J236" t="str">
            <v>Business Finance</v>
          </cell>
          <cell r="K236" t="str">
            <v>Free</v>
          </cell>
        </row>
        <row r="237">
          <cell r="A237">
            <v>421546</v>
          </cell>
          <cell r="B237" t="str">
            <v>สอนเทรดไบนารี่ อ๊อฟชั่นอย่างง่าย</v>
          </cell>
          <cell r="C237">
            <v>0</v>
          </cell>
          <cell r="D237">
            <v>2079</v>
          </cell>
          <cell r="E237">
            <v>258</v>
          </cell>
          <cell r="F237">
            <v>25</v>
          </cell>
          <cell r="G237" t="str">
            <v>Beginner Level</v>
          </cell>
          <cell r="H237">
            <v>0.88</v>
          </cell>
          <cell r="I237">
            <v>2</v>
          </cell>
          <cell r="J237" t="str">
            <v>Business Finance</v>
          </cell>
          <cell r="K237" t="str">
            <v>Free</v>
          </cell>
        </row>
        <row r="238">
          <cell r="A238">
            <v>390472</v>
          </cell>
          <cell r="B238" t="str">
            <v>How To Set Up A Limited Company In The UK</v>
          </cell>
          <cell r="C238">
            <v>0</v>
          </cell>
          <cell r="D238">
            <v>2075</v>
          </cell>
          <cell r="E238">
            <v>69</v>
          </cell>
          <cell r="F238">
            <v>11</v>
          </cell>
          <cell r="G238" t="str">
            <v>All Levels</v>
          </cell>
          <cell r="H238">
            <v>0.88</v>
          </cell>
          <cell r="I238">
            <v>0.73333333329999995</v>
          </cell>
          <cell r="J238" t="str">
            <v>Business Finance</v>
          </cell>
          <cell r="K238" t="str">
            <v>Free</v>
          </cell>
        </row>
        <row r="239">
          <cell r="A239">
            <v>741898</v>
          </cell>
          <cell r="B239" t="str">
            <v>Practical Accounts &amp; Bookkeeping Automated Overview</v>
          </cell>
          <cell r="C239">
            <v>20</v>
          </cell>
          <cell r="D239">
            <v>2060</v>
          </cell>
          <cell r="E239">
            <v>17</v>
          </cell>
          <cell r="F239">
            <v>30</v>
          </cell>
          <cell r="G239" t="str">
            <v>Beginner Level</v>
          </cell>
          <cell r="H239">
            <v>0.88</v>
          </cell>
          <cell r="I239">
            <v>4.5</v>
          </cell>
          <cell r="J239" t="str">
            <v>Business Finance</v>
          </cell>
          <cell r="K239" t="str">
            <v>Paid</v>
          </cell>
        </row>
        <row r="240">
          <cell r="A240">
            <v>249376</v>
          </cell>
          <cell r="B240" t="str">
            <v>IFRIC 13-Customer Loyalty Programmes (Revenue)</v>
          </cell>
          <cell r="C240">
            <v>0</v>
          </cell>
          <cell r="D240">
            <v>2058</v>
          </cell>
          <cell r="E240">
            <v>22</v>
          </cell>
          <cell r="F240">
            <v>6</v>
          </cell>
          <cell r="G240" t="str">
            <v>Beginner Level</v>
          </cell>
          <cell r="H240">
            <v>0.88</v>
          </cell>
          <cell r="I240">
            <v>0.6</v>
          </cell>
          <cell r="J240" t="str">
            <v>Business Finance</v>
          </cell>
          <cell r="K240" t="str">
            <v>Free</v>
          </cell>
        </row>
        <row r="241">
          <cell r="A241">
            <v>297742</v>
          </cell>
          <cell r="B241" t="str">
            <v>Build a DCF Valuation Model</v>
          </cell>
          <cell r="C241">
            <v>50</v>
          </cell>
          <cell r="D241">
            <v>2053</v>
          </cell>
          <cell r="E241">
            <v>234</v>
          </cell>
          <cell r="F241">
            <v>44</v>
          </cell>
          <cell r="G241" t="str">
            <v>All Levels</v>
          </cell>
          <cell r="H241">
            <v>0.88</v>
          </cell>
          <cell r="I241">
            <v>5.5</v>
          </cell>
          <cell r="J241" t="str">
            <v>Business Finance</v>
          </cell>
          <cell r="K241" t="str">
            <v>Paid</v>
          </cell>
        </row>
        <row r="242">
          <cell r="A242">
            <v>770486</v>
          </cell>
          <cell r="B242" t="str">
            <v>Stock Market: The Zero Risk Way of Investing</v>
          </cell>
          <cell r="C242">
            <v>25</v>
          </cell>
          <cell r="D242">
            <v>2046</v>
          </cell>
          <cell r="E242">
            <v>14</v>
          </cell>
          <cell r="F242">
            <v>8</v>
          </cell>
          <cell r="G242" t="str">
            <v>Beginner Level</v>
          </cell>
          <cell r="H242">
            <v>0.88</v>
          </cell>
          <cell r="I242">
            <v>0.63333333329999997</v>
          </cell>
          <cell r="J242" t="str">
            <v>Business Finance</v>
          </cell>
          <cell r="K242" t="str">
            <v>Paid</v>
          </cell>
        </row>
        <row r="243">
          <cell r="A243">
            <v>256094</v>
          </cell>
          <cell r="B243" t="str">
            <v>Financial Management - Ratio Analysis</v>
          </cell>
          <cell r="C243">
            <v>20</v>
          </cell>
          <cell r="D243">
            <v>2046</v>
          </cell>
          <cell r="E243">
            <v>9</v>
          </cell>
          <cell r="F243">
            <v>72</v>
          </cell>
          <cell r="G243" t="str">
            <v>All Levels</v>
          </cell>
          <cell r="H243">
            <v>0.88</v>
          </cell>
          <cell r="I243">
            <v>5.5</v>
          </cell>
          <cell r="J243" t="str">
            <v>Business Finance</v>
          </cell>
          <cell r="K243" t="str">
            <v>Paid</v>
          </cell>
        </row>
        <row r="244">
          <cell r="A244">
            <v>471556</v>
          </cell>
          <cell r="B244" t="str">
            <v>Financial Management Budgeting Techniques</v>
          </cell>
          <cell r="C244">
            <v>20</v>
          </cell>
          <cell r="D244">
            <v>2045</v>
          </cell>
          <cell r="E244">
            <v>3</v>
          </cell>
          <cell r="F244">
            <v>10</v>
          </cell>
          <cell r="G244" t="str">
            <v>Beginner Level</v>
          </cell>
          <cell r="H244">
            <v>0.88</v>
          </cell>
          <cell r="I244">
            <v>2</v>
          </cell>
          <cell r="J244" t="str">
            <v>Business Finance</v>
          </cell>
          <cell r="K244" t="str">
            <v>Paid</v>
          </cell>
        </row>
        <row r="245">
          <cell r="A245">
            <v>174800</v>
          </cell>
          <cell r="B245" t="str">
            <v>Accounting 101: Guide to Business Accounting</v>
          </cell>
          <cell r="C245">
            <v>50</v>
          </cell>
          <cell r="D245">
            <v>2031</v>
          </cell>
          <cell r="E245">
            <v>15</v>
          </cell>
          <cell r="F245">
            <v>29</v>
          </cell>
          <cell r="G245" t="str">
            <v>Beginner Level</v>
          </cell>
          <cell r="H245">
            <v>0.88</v>
          </cell>
          <cell r="I245">
            <v>14.5</v>
          </cell>
          <cell r="J245" t="str">
            <v>Business Finance</v>
          </cell>
          <cell r="K245" t="str">
            <v>Paid</v>
          </cell>
        </row>
        <row r="246">
          <cell r="A246">
            <v>475032</v>
          </cell>
          <cell r="B246" t="str">
            <v>Collection of Advanced Options concepts for Options traders</v>
          </cell>
          <cell r="C246">
            <v>40</v>
          </cell>
          <cell r="D246">
            <v>2025</v>
          </cell>
          <cell r="E246">
            <v>34</v>
          </cell>
          <cell r="F246">
            <v>9</v>
          </cell>
          <cell r="G246" t="str">
            <v>Intermediate Level</v>
          </cell>
          <cell r="H246">
            <v>0.79</v>
          </cell>
          <cell r="I246">
            <v>1</v>
          </cell>
          <cell r="J246" t="str">
            <v>Business Finance</v>
          </cell>
          <cell r="K246" t="str">
            <v>Paid</v>
          </cell>
        </row>
        <row r="247">
          <cell r="A247">
            <v>319020</v>
          </cell>
          <cell r="B247" t="str">
            <v>Investing: How I Consistently Beat The Stock Market</v>
          </cell>
          <cell r="C247">
            <v>200</v>
          </cell>
          <cell r="D247">
            <v>2000</v>
          </cell>
          <cell r="E247">
            <v>31</v>
          </cell>
          <cell r="F247">
            <v>34</v>
          </cell>
          <cell r="G247" t="str">
            <v>Intermediate Level</v>
          </cell>
          <cell r="H247">
            <v>0.81</v>
          </cell>
          <cell r="I247">
            <v>4.5</v>
          </cell>
          <cell r="J247" t="str">
            <v>Business Finance</v>
          </cell>
          <cell r="K247" t="str">
            <v>Paid</v>
          </cell>
        </row>
        <row r="248">
          <cell r="A248">
            <v>474928</v>
          </cell>
          <cell r="B248" t="str">
            <v>Intermediate Options trading concepts for Stocks and Options</v>
          </cell>
          <cell r="C248">
            <v>40</v>
          </cell>
          <cell r="D248">
            <v>2000</v>
          </cell>
          <cell r="E248">
            <v>30</v>
          </cell>
          <cell r="F248">
            <v>9</v>
          </cell>
          <cell r="G248" t="str">
            <v>Beginner Level</v>
          </cell>
          <cell r="H248">
            <v>0.3</v>
          </cell>
          <cell r="I248">
            <v>1</v>
          </cell>
          <cell r="J248" t="str">
            <v>Business Finance</v>
          </cell>
          <cell r="K248" t="str">
            <v>Paid</v>
          </cell>
        </row>
        <row r="249">
          <cell r="A249">
            <v>739390</v>
          </cell>
          <cell r="B249" t="str">
            <v>Financial Planning &amp; Analysis: Building a Company's Budget</v>
          </cell>
          <cell r="C249">
            <v>150</v>
          </cell>
          <cell r="D249">
            <v>1988</v>
          </cell>
          <cell r="E249">
            <v>137</v>
          </cell>
          <cell r="F249">
            <v>27</v>
          </cell>
          <cell r="G249" t="str">
            <v>Beginner Level</v>
          </cell>
          <cell r="H249">
            <v>0.68</v>
          </cell>
          <cell r="I249">
            <v>1.5</v>
          </cell>
          <cell r="J249" t="str">
            <v>Business Finance</v>
          </cell>
          <cell r="K249" t="str">
            <v>Paid</v>
          </cell>
        </row>
        <row r="250">
          <cell r="A250">
            <v>655300</v>
          </cell>
          <cell r="B250" t="str">
            <v>Accounting for Beginners : Learn Basics in under 1 Hour</v>
          </cell>
          <cell r="C250">
            <v>50</v>
          </cell>
          <cell r="D250">
            <v>1971</v>
          </cell>
          <cell r="E250">
            <v>13</v>
          </cell>
          <cell r="F250">
            <v>20</v>
          </cell>
          <cell r="G250" t="str">
            <v>Intermediate Level</v>
          </cell>
          <cell r="H250">
            <v>0.38</v>
          </cell>
          <cell r="I250">
            <v>1.5</v>
          </cell>
          <cell r="J250" t="str">
            <v>Business Finance</v>
          </cell>
          <cell r="K250" t="str">
            <v>Paid</v>
          </cell>
        </row>
        <row r="251">
          <cell r="A251">
            <v>722682</v>
          </cell>
          <cell r="B251" t="str">
            <v>Advanced Excel functions</v>
          </cell>
          <cell r="C251">
            <v>20</v>
          </cell>
          <cell r="D251">
            <v>1964</v>
          </cell>
          <cell r="E251">
            <v>47</v>
          </cell>
          <cell r="F251">
            <v>15</v>
          </cell>
          <cell r="G251" t="str">
            <v>All Levels</v>
          </cell>
          <cell r="H251">
            <v>0.87</v>
          </cell>
          <cell r="I251">
            <v>1.5</v>
          </cell>
          <cell r="J251" t="str">
            <v>Business Finance</v>
          </cell>
          <cell r="K251" t="str">
            <v>Paid</v>
          </cell>
        </row>
        <row r="252">
          <cell r="A252">
            <v>637430</v>
          </cell>
          <cell r="B252" t="str">
            <v>Learn the basics of preparing accounting statements</v>
          </cell>
          <cell r="C252">
            <v>20</v>
          </cell>
          <cell r="D252">
            <v>1951</v>
          </cell>
          <cell r="E252">
            <v>30</v>
          </cell>
          <cell r="F252">
            <v>20</v>
          </cell>
          <cell r="G252" t="str">
            <v>Beginner Level</v>
          </cell>
          <cell r="H252">
            <v>0.66</v>
          </cell>
          <cell r="I252">
            <v>0.55000000000000004</v>
          </cell>
          <cell r="J252" t="str">
            <v>Business Finance</v>
          </cell>
          <cell r="K252" t="str">
            <v>Paid</v>
          </cell>
        </row>
        <row r="253">
          <cell r="A253">
            <v>585208</v>
          </cell>
          <cell r="B253" t="str">
            <v>Basics of Economics For Beginners A to Z - A Complete Course</v>
          </cell>
          <cell r="C253">
            <v>170</v>
          </cell>
          <cell r="D253">
            <v>1942</v>
          </cell>
          <cell r="E253">
            <v>5</v>
          </cell>
          <cell r="F253">
            <v>24</v>
          </cell>
          <cell r="G253" t="str">
            <v>All Levels</v>
          </cell>
          <cell r="H253">
            <v>0.7</v>
          </cell>
          <cell r="I253">
            <v>1.5</v>
          </cell>
          <cell r="J253" t="str">
            <v>Business Finance</v>
          </cell>
          <cell r="K253" t="str">
            <v>Paid</v>
          </cell>
        </row>
        <row r="254">
          <cell r="A254">
            <v>375594</v>
          </cell>
          <cell r="B254" t="str">
            <v>Financial Management - A Complete Study</v>
          </cell>
          <cell r="C254">
            <v>190</v>
          </cell>
          <cell r="D254">
            <v>1941</v>
          </cell>
          <cell r="E254">
            <v>128</v>
          </cell>
          <cell r="F254">
            <v>527</v>
          </cell>
          <cell r="G254" t="str">
            <v>All Levels</v>
          </cell>
          <cell r="H254">
            <v>0.89</v>
          </cell>
          <cell r="I254">
            <v>71.5</v>
          </cell>
          <cell r="J254" t="str">
            <v>Business Finance</v>
          </cell>
          <cell r="K254" t="str">
            <v>Paid</v>
          </cell>
        </row>
        <row r="255">
          <cell r="A255">
            <v>543242</v>
          </cell>
          <cell r="B255" t="str">
            <v>Learn to Trade The News</v>
          </cell>
          <cell r="C255">
            <v>200</v>
          </cell>
          <cell r="D255">
            <v>1924</v>
          </cell>
          <cell r="E255">
            <v>351</v>
          </cell>
          <cell r="F255">
            <v>544</v>
          </cell>
          <cell r="G255" t="str">
            <v>All Levels</v>
          </cell>
          <cell r="H255">
            <v>0.3</v>
          </cell>
          <cell r="I255">
            <v>46.5</v>
          </cell>
          <cell r="J255" t="str">
            <v>Business Finance</v>
          </cell>
          <cell r="K255" t="str">
            <v>Paid</v>
          </cell>
        </row>
        <row r="256">
          <cell r="A256">
            <v>773650</v>
          </cell>
          <cell r="B256" t="str">
            <v>Accounting Basics by Hector Garcia, CPA</v>
          </cell>
          <cell r="C256">
            <v>0</v>
          </cell>
          <cell r="D256">
            <v>1924</v>
          </cell>
          <cell r="E256">
            <v>120</v>
          </cell>
          <cell r="F256">
            <v>5</v>
          </cell>
          <cell r="G256" t="str">
            <v>All Levels</v>
          </cell>
          <cell r="H256">
            <v>0.48</v>
          </cell>
          <cell r="I256">
            <v>1</v>
          </cell>
          <cell r="J256" t="str">
            <v>Business Finance</v>
          </cell>
          <cell r="K256" t="str">
            <v>Free</v>
          </cell>
        </row>
        <row r="257">
          <cell r="A257">
            <v>454724</v>
          </cell>
          <cell r="B257" t="str">
            <v>Cost Accounting Marginal Costing Theory and Practice</v>
          </cell>
          <cell r="C257">
            <v>20</v>
          </cell>
          <cell r="D257">
            <v>1923</v>
          </cell>
          <cell r="E257">
            <v>4</v>
          </cell>
          <cell r="F257">
            <v>31</v>
          </cell>
          <cell r="G257" t="str">
            <v>All Levels</v>
          </cell>
          <cell r="H257">
            <v>0.76</v>
          </cell>
          <cell r="I257">
            <v>2.5</v>
          </cell>
          <cell r="J257" t="str">
            <v>Business Finance</v>
          </cell>
          <cell r="K257" t="str">
            <v>Paid</v>
          </cell>
        </row>
        <row r="258">
          <cell r="A258">
            <v>730414</v>
          </cell>
          <cell r="B258" t="str">
            <v>Intro to Investment Banking, M&amp;A, IPO, Modeling + Free Book</v>
          </cell>
          <cell r="C258">
            <v>60</v>
          </cell>
          <cell r="D258">
            <v>1922</v>
          </cell>
          <cell r="E258">
            <v>149</v>
          </cell>
          <cell r="F258">
            <v>15</v>
          </cell>
          <cell r="G258" t="str">
            <v>All Levels</v>
          </cell>
          <cell r="H258">
            <v>0.88</v>
          </cell>
          <cell r="I258">
            <v>20</v>
          </cell>
          <cell r="J258" t="str">
            <v>Business Finance</v>
          </cell>
          <cell r="K258" t="str">
            <v>Paid</v>
          </cell>
        </row>
        <row r="259">
          <cell r="A259">
            <v>1020760</v>
          </cell>
          <cell r="B259" t="str">
            <v>Introduction to Accounting : Mastering Financial Statements</v>
          </cell>
          <cell r="C259">
            <v>50</v>
          </cell>
          <cell r="D259">
            <v>1916</v>
          </cell>
          <cell r="E259">
            <v>38</v>
          </cell>
          <cell r="F259">
            <v>23</v>
          </cell>
          <cell r="G259" t="str">
            <v>All Levels</v>
          </cell>
          <cell r="H259">
            <v>0.52</v>
          </cell>
          <cell r="I259">
            <v>1</v>
          </cell>
          <cell r="J259" t="str">
            <v>Business Finance</v>
          </cell>
          <cell r="K259" t="str">
            <v>Paid</v>
          </cell>
        </row>
        <row r="260">
          <cell r="A260">
            <v>412856</v>
          </cell>
          <cell r="B260" t="str">
            <v>Stock Market Option Trading: How Sell Options For Premium</v>
          </cell>
          <cell r="C260">
            <v>200</v>
          </cell>
          <cell r="D260">
            <v>1909</v>
          </cell>
          <cell r="E260">
            <v>8</v>
          </cell>
          <cell r="F260">
            <v>19</v>
          </cell>
          <cell r="G260" t="str">
            <v>Expert Level</v>
          </cell>
          <cell r="H260">
            <v>0.2</v>
          </cell>
          <cell r="I260">
            <v>2</v>
          </cell>
          <cell r="J260" t="str">
            <v>Business Finance</v>
          </cell>
          <cell r="K260" t="str">
            <v>Paid</v>
          </cell>
        </row>
        <row r="261">
          <cell r="A261">
            <v>343886</v>
          </cell>
          <cell r="B261" t="str">
            <v>Accounting Standard 3 - An Analysis</v>
          </cell>
          <cell r="C261">
            <v>25</v>
          </cell>
          <cell r="D261">
            <v>1888</v>
          </cell>
          <cell r="E261">
            <v>6</v>
          </cell>
          <cell r="F261">
            <v>11</v>
          </cell>
          <cell r="G261" t="str">
            <v>All Levels</v>
          </cell>
          <cell r="H261">
            <v>0.47</v>
          </cell>
          <cell r="I261">
            <v>1</v>
          </cell>
          <cell r="J261" t="str">
            <v>Business Finance</v>
          </cell>
          <cell r="K261" t="str">
            <v>Paid</v>
          </cell>
        </row>
        <row r="262">
          <cell r="A262">
            <v>662996</v>
          </cell>
          <cell r="B262" t="str">
            <v>The Tax Advantaged Investor: A Guide to Legal Tax Reduction!</v>
          </cell>
          <cell r="C262">
            <v>0</v>
          </cell>
          <cell r="D262">
            <v>1888</v>
          </cell>
          <cell r="E262">
            <v>42</v>
          </cell>
          <cell r="F262">
            <v>25</v>
          </cell>
          <cell r="G262" t="str">
            <v>Intermediate Level</v>
          </cell>
          <cell r="H262">
            <v>0.94</v>
          </cell>
          <cell r="I262">
            <v>2</v>
          </cell>
          <cell r="J262" t="str">
            <v>Business Finance</v>
          </cell>
          <cell r="K262" t="str">
            <v>Free</v>
          </cell>
        </row>
        <row r="263">
          <cell r="A263">
            <v>519776</v>
          </cell>
          <cell r="B263" t="str">
            <v>How to Build a Massive Stock Portfolio from Zero!</v>
          </cell>
          <cell r="C263">
            <v>200</v>
          </cell>
          <cell r="D263">
            <v>1882</v>
          </cell>
          <cell r="E263">
            <v>51</v>
          </cell>
          <cell r="F263">
            <v>129</v>
          </cell>
          <cell r="G263" t="str">
            <v>All Levels</v>
          </cell>
          <cell r="H263">
            <v>0.66</v>
          </cell>
          <cell r="I263">
            <v>11</v>
          </cell>
          <cell r="J263" t="str">
            <v>Business Finance</v>
          </cell>
          <cell r="K263" t="str">
            <v>Paid</v>
          </cell>
        </row>
        <row r="264">
          <cell r="A264">
            <v>1051570</v>
          </cell>
          <cell r="B264" t="str">
            <v>Transfer Pricing A Complete Analysis</v>
          </cell>
          <cell r="C264">
            <v>50</v>
          </cell>
          <cell r="D264">
            <v>1852</v>
          </cell>
          <cell r="E264">
            <v>3</v>
          </cell>
          <cell r="F264">
            <v>14</v>
          </cell>
          <cell r="G264" t="str">
            <v>Beginner Level</v>
          </cell>
          <cell r="H264">
            <v>0.99</v>
          </cell>
          <cell r="I264">
            <v>2.5</v>
          </cell>
          <cell r="J264" t="str">
            <v>Business Finance</v>
          </cell>
          <cell r="K264" t="str">
            <v>Paid</v>
          </cell>
        </row>
        <row r="265">
          <cell r="A265">
            <v>515326</v>
          </cell>
          <cell r="B265" t="str">
            <v>Financial analysis: Compare performance of companies</v>
          </cell>
          <cell r="C265">
            <v>20</v>
          </cell>
          <cell r="D265">
            <v>1850</v>
          </cell>
          <cell r="E265">
            <v>40</v>
          </cell>
          <cell r="F265">
            <v>20</v>
          </cell>
          <cell r="G265" t="str">
            <v>Beginner Level</v>
          </cell>
          <cell r="H265">
            <v>0.95</v>
          </cell>
          <cell r="I265">
            <v>1</v>
          </cell>
          <cell r="J265" t="str">
            <v>Business Finance</v>
          </cell>
          <cell r="K265" t="str">
            <v>Paid</v>
          </cell>
        </row>
        <row r="266">
          <cell r="A266">
            <v>948974</v>
          </cell>
          <cell r="B266" t="str">
            <v>THE Forex Robot: Incredible ROI (Robot Included)</v>
          </cell>
          <cell r="C266">
            <v>200</v>
          </cell>
          <cell r="D266">
            <v>1843</v>
          </cell>
          <cell r="E266">
            <v>171</v>
          </cell>
          <cell r="F266">
            <v>35</v>
          </cell>
          <cell r="G266" t="str">
            <v>All Levels</v>
          </cell>
          <cell r="H266">
            <v>0.04</v>
          </cell>
          <cell r="I266">
            <v>1.5</v>
          </cell>
          <cell r="J266" t="str">
            <v>Business Finance</v>
          </cell>
          <cell r="K266" t="str">
            <v>Paid</v>
          </cell>
        </row>
        <row r="267">
          <cell r="A267">
            <v>915206</v>
          </cell>
          <cell r="B267" t="str">
            <v>MetaTrader4 Platform Training</v>
          </cell>
          <cell r="C267">
            <v>0</v>
          </cell>
          <cell r="D267">
            <v>1819</v>
          </cell>
          <cell r="E267">
            <v>45</v>
          </cell>
          <cell r="F267">
            <v>15</v>
          </cell>
          <cell r="G267" t="str">
            <v>Beginner Level</v>
          </cell>
          <cell r="H267">
            <v>0.8</v>
          </cell>
          <cell r="I267">
            <v>1.5</v>
          </cell>
          <cell r="J267" t="str">
            <v>Business Finance</v>
          </cell>
          <cell r="K267" t="str">
            <v>Free</v>
          </cell>
        </row>
        <row r="268">
          <cell r="A268">
            <v>521342</v>
          </cell>
          <cell r="B268" t="str">
            <v>Succeed in Forex Even if You Don't Know Where to Start!</v>
          </cell>
          <cell r="C268">
            <v>200</v>
          </cell>
          <cell r="D268">
            <v>1806</v>
          </cell>
          <cell r="E268">
            <v>38</v>
          </cell>
          <cell r="F268">
            <v>211</v>
          </cell>
          <cell r="G268" t="str">
            <v>Beginner Level</v>
          </cell>
          <cell r="H268">
            <v>0.28999999999999998</v>
          </cell>
          <cell r="I268">
            <v>19.5</v>
          </cell>
          <cell r="J268" t="str">
            <v>Business Finance</v>
          </cell>
          <cell r="K268" t="str">
            <v>Paid</v>
          </cell>
        </row>
        <row r="269">
          <cell r="A269">
            <v>396890</v>
          </cell>
          <cell r="B269" t="str">
            <v>Introducción a las Finanzas</v>
          </cell>
          <cell r="C269">
            <v>30</v>
          </cell>
          <cell r="D269">
            <v>1798</v>
          </cell>
          <cell r="E269">
            <v>40</v>
          </cell>
          <cell r="F269">
            <v>15</v>
          </cell>
          <cell r="G269" t="str">
            <v>All Levels</v>
          </cell>
          <cell r="H269">
            <v>0.18</v>
          </cell>
          <cell r="I269">
            <v>1.5</v>
          </cell>
          <cell r="J269" t="str">
            <v>Business Finance</v>
          </cell>
          <cell r="K269" t="str">
            <v>Paid</v>
          </cell>
        </row>
        <row r="270">
          <cell r="A270">
            <v>24877</v>
          </cell>
          <cell r="B270" t="str">
            <v>Introductory Financial Accounting</v>
          </cell>
          <cell r="C270">
            <v>80</v>
          </cell>
          <cell r="D270">
            <v>1793</v>
          </cell>
          <cell r="E270">
            <v>265</v>
          </cell>
          <cell r="F270">
            <v>54</v>
          </cell>
          <cell r="G270" t="str">
            <v>All Levels</v>
          </cell>
          <cell r="H270">
            <v>0.15</v>
          </cell>
          <cell r="I270">
            <v>10</v>
          </cell>
          <cell r="J270" t="str">
            <v>Business Finance</v>
          </cell>
          <cell r="K270" t="str">
            <v>Paid</v>
          </cell>
        </row>
        <row r="271">
          <cell r="A271">
            <v>1122792</v>
          </cell>
          <cell r="B271" t="str">
            <v>The Almost Perfect Options Trading Strategy System - Unique</v>
          </cell>
          <cell r="C271">
            <v>200</v>
          </cell>
          <cell r="D271">
            <v>1793</v>
          </cell>
          <cell r="E271">
            <v>18</v>
          </cell>
          <cell r="F271">
            <v>15</v>
          </cell>
          <cell r="G271" t="str">
            <v>All Levels</v>
          </cell>
          <cell r="H271">
            <v>0.96</v>
          </cell>
          <cell r="I271">
            <v>1</v>
          </cell>
          <cell r="J271" t="str">
            <v>Business Finance</v>
          </cell>
          <cell r="K271" t="str">
            <v>Paid</v>
          </cell>
        </row>
        <row r="272">
          <cell r="A272">
            <v>1218552</v>
          </cell>
          <cell r="B272" t="str">
            <v>Forex for Beginners: Easy Forex Trading for Beginners</v>
          </cell>
          <cell r="C272">
            <v>0</v>
          </cell>
          <cell r="D272">
            <v>1780</v>
          </cell>
          <cell r="E272">
            <v>32</v>
          </cell>
          <cell r="F272">
            <v>9</v>
          </cell>
          <cell r="G272" t="str">
            <v>Beginner Level</v>
          </cell>
          <cell r="H272">
            <v>0.79</v>
          </cell>
          <cell r="I272">
            <v>1</v>
          </cell>
          <cell r="J272" t="str">
            <v>Business Finance</v>
          </cell>
          <cell r="K272" t="str">
            <v>Free</v>
          </cell>
        </row>
        <row r="273">
          <cell r="A273">
            <v>371574</v>
          </cell>
          <cell r="B273" t="str">
            <v>Cost Accounting Basics (Professional Course Level)</v>
          </cell>
          <cell r="C273">
            <v>20</v>
          </cell>
          <cell r="D273">
            <v>1777</v>
          </cell>
          <cell r="E273">
            <v>11</v>
          </cell>
          <cell r="F273">
            <v>23</v>
          </cell>
          <cell r="G273" t="str">
            <v>Beginner Level</v>
          </cell>
          <cell r="H273">
            <v>0.23</v>
          </cell>
          <cell r="I273">
            <v>1</v>
          </cell>
          <cell r="J273" t="str">
            <v>Business Finance</v>
          </cell>
          <cell r="K273" t="str">
            <v>Paid</v>
          </cell>
        </row>
        <row r="274">
          <cell r="A274">
            <v>538540</v>
          </cell>
          <cell r="B274" t="str">
            <v>Forex Trading vs Option Trading</v>
          </cell>
          <cell r="C274">
            <v>95</v>
          </cell>
          <cell r="D274">
            <v>1776</v>
          </cell>
          <cell r="E274">
            <v>14</v>
          </cell>
          <cell r="F274">
            <v>29</v>
          </cell>
          <cell r="G274" t="str">
            <v>All Levels</v>
          </cell>
          <cell r="H274">
            <v>0.27</v>
          </cell>
          <cell r="I274">
            <v>2.5</v>
          </cell>
          <cell r="J274" t="str">
            <v>Business Finance</v>
          </cell>
          <cell r="K274" t="str">
            <v>Paid</v>
          </cell>
        </row>
        <row r="275">
          <cell r="A275">
            <v>720814</v>
          </cell>
          <cell r="B275" t="str">
            <v>First Steps to Trading the Forexmarkets : Technical Analysis</v>
          </cell>
          <cell r="C275">
            <v>35</v>
          </cell>
          <cell r="D275">
            <v>1772</v>
          </cell>
          <cell r="E275">
            <v>19</v>
          </cell>
          <cell r="F275">
            <v>15</v>
          </cell>
          <cell r="G275" t="str">
            <v>Beginner Level</v>
          </cell>
          <cell r="H275">
            <v>0.2</v>
          </cell>
          <cell r="I275">
            <v>3.5</v>
          </cell>
          <cell r="J275" t="str">
            <v>Business Finance</v>
          </cell>
          <cell r="K275" t="str">
            <v>Paid</v>
          </cell>
        </row>
        <row r="276">
          <cell r="A276">
            <v>891484</v>
          </cell>
          <cell r="B276" t="str">
            <v>Forex Trading - Advanced Fundamental Analysis</v>
          </cell>
          <cell r="C276">
            <v>20</v>
          </cell>
          <cell r="D276">
            <v>1754</v>
          </cell>
          <cell r="E276">
            <v>100</v>
          </cell>
          <cell r="F276">
            <v>49</v>
          </cell>
          <cell r="G276" t="str">
            <v>Beginner Level</v>
          </cell>
          <cell r="H276">
            <v>0.46</v>
          </cell>
          <cell r="I276">
            <v>2.5</v>
          </cell>
          <cell r="J276" t="str">
            <v>Business Finance</v>
          </cell>
          <cell r="K276" t="str">
            <v>Paid</v>
          </cell>
        </row>
        <row r="277">
          <cell r="A277">
            <v>544176</v>
          </cell>
          <cell r="B277" t="str">
            <v>Trading strategies with common sense technical analysis</v>
          </cell>
          <cell r="C277">
            <v>75</v>
          </cell>
          <cell r="D277">
            <v>1750</v>
          </cell>
          <cell r="E277">
            <v>71</v>
          </cell>
          <cell r="F277">
            <v>29</v>
          </cell>
          <cell r="G277" t="str">
            <v>All Levels</v>
          </cell>
          <cell r="H277">
            <v>0.8</v>
          </cell>
          <cell r="I277">
            <v>3</v>
          </cell>
          <cell r="J277" t="str">
            <v>Business Finance</v>
          </cell>
          <cell r="K277" t="str">
            <v>Paid</v>
          </cell>
        </row>
        <row r="278">
          <cell r="A278">
            <v>517938</v>
          </cell>
          <cell r="B278" t="str">
            <v>Algorithmic Trading in MATLAB: WFAToolbox App GUI (Finance)</v>
          </cell>
          <cell r="C278">
            <v>20</v>
          </cell>
          <cell r="D278">
            <v>1749</v>
          </cell>
          <cell r="E278">
            <v>41</v>
          </cell>
          <cell r="F278">
            <v>21</v>
          </cell>
          <cell r="G278" t="str">
            <v>All Levels</v>
          </cell>
          <cell r="H278">
            <v>0.8</v>
          </cell>
          <cell r="I278">
            <v>1</v>
          </cell>
          <cell r="J278" t="str">
            <v>Business Finance</v>
          </cell>
          <cell r="K278" t="str">
            <v>Paid</v>
          </cell>
        </row>
        <row r="279">
          <cell r="A279">
            <v>294292</v>
          </cell>
          <cell r="B279" t="str">
            <v>Technical Analysis 101: Ten Primary Candlestick Reversals</v>
          </cell>
          <cell r="C279">
            <v>95</v>
          </cell>
          <cell r="D279">
            <v>1741</v>
          </cell>
          <cell r="E279">
            <v>85</v>
          </cell>
          <cell r="F279">
            <v>84</v>
          </cell>
          <cell r="G279" t="str">
            <v>Beginner Level</v>
          </cell>
          <cell r="H279">
            <v>0.24</v>
          </cell>
          <cell r="I279">
            <v>7</v>
          </cell>
          <cell r="J279" t="str">
            <v>Business Finance</v>
          </cell>
          <cell r="K279" t="str">
            <v>Paid</v>
          </cell>
        </row>
        <row r="280">
          <cell r="A280">
            <v>537886</v>
          </cell>
          <cell r="B280" t="str">
            <v>Portfolio Management for CA / CS / CFA exams</v>
          </cell>
          <cell r="C280">
            <v>20</v>
          </cell>
          <cell r="D280">
            <v>1740</v>
          </cell>
          <cell r="E280">
            <v>5</v>
          </cell>
          <cell r="F280">
            <v>8</v>
          </cell>
          <cell r="G280" t="str">
            <v>Beginner Level</v>
          </cell>
          <cell r="H280">
            <v>0.15</v>
          </cell>
          <cell r="I280">
            <v>1</v>
          </cell>
          <cell r="J280" t="str">
            <v>Business Finance</v>
          </cell>
          <cell r="K280" t="str">
            <v>Paid</v>
          </cell>
        </row>
        <row r="281">
          <cell r="A281">
            <v>1068986</v>
          </cell>
          <cell r="B281" t="str">
            <v>How To Profit From Stock Market Volatility</v>
          </cell>
          <cell r="C281">
            <v>0</v>
          </cell>
          <cell r="D281">
            <v>1736</v>
          </cell>
          <cell r="E281">
            <v>36</v>
          </cell>
          <cell r="F281">
            <v>11</v>
          </cell>
          <cell r="G281" t="str">
            <v>Intermediate Level</v>
          </cell>
          <cell r="H281">
            <v>0.53</v>
          </cell>
          <cell r="I281">
            <v>0.6</v>
          </cell>
          <cell r="J281" t="str">
            <v>Business Finance</v>
          </cell>
          <cell r="K281" t="str">
            <v>Free</v>
          </cell>
        </row>
        <row r="282">
          <cell r="A282">
            <v>1209694</v>
          </cell>
          <cell r="B282" t="str">
            <v>Become A Forex Trader - Forex trading like a professional</v>
          </cell>
          <cell r="C282">
            <v>0</v>
          </cell>
          <cell r="D282">
            <v>1735</v>
          </cell>
          <cell r="E282">
            <v>31</v>
          </cell>
          <cell r="F282">
            <v>19</v>
          </cell>
          <cell r="G282" t="str">
            <v>All Levels</v>
          </cell>
          <cell r="H282">
            <v>0.11</v>
          </cell>
          <cell r="I282">
            <v>2.5</v>
          </cell>
          <cell r="J282" t="str">
            <v>Business Finance</v>
          </cell>
          <cell r="K282" t="str">
            <v>Free</v>
          </cell>
        </row>
        <row r="283">
          <cell r="A283">
            <v>631276</v>
          </cell>
          <cell r="B283" t="str">
            <v>High-Frequency Trading #2: Market Structure &amp; Instruments</v>
          </cell>
          <cell r="C283">
            <v>50</v>
          </cell>
          <cell r="D283">
            <v>1732</v>
          </cell>
          <cell r="E283">
            <v>11</v>
          </cell>
          <cell r="F283">
            <v>12</v>
          </cell>
          <cell r="G283" t="str">
            <v>All Levels</v>
          </cell>
          <cell r="H283">
            <v>0.28000000000000003</v>
          </cell>
          <cell r="I283">
            <v>0.68333333330000001</v>
          </cell>
          <cell r="J283" t="str">
            <v>Business Finance</v>
          </cell>
          <cell r="K283" t="str">
            <v>Paid</v>
          </cell>
        </row>
        <row r="284">
          <cell r="A284">
            <v>267984</v>
          </cell>
          <cell r="B284" t="str">
            <v>Accounting 101: Learn Business Finance Forecasting in 60mins</v>
          </cell>
          <cell r="C284">
            <v>95</v>
          </cell>
          <cell r="D284">
            <v>1730</v>
          </cell>
          <cell r="E284">
            <v>12</v>
          </cell>
          <cell r="F284">
            <v>12</v>
          </cell>
          <cell r="G284" t="str">
            <v>All Levels</v>
          </cell>
          <cell r="H284">
            <v>0.98</v>
          </cell>
          <cell r="I284">
            <v>1.5</v>
          </cell>
          <cell r="J284" t="str">
            <v>Business Finance</v>
          </cell>
          <cell r="K284" t="str">
            <v>Paid</v>
          </cell>
        </row>
        <row r="285">
          <cell r="A285">
            <v>692722</v>
          </cell>
          <cell r="B285" t="str">
            <v>Technical Analysis 101: How to Profit During Market Crashes</v>
          </cell>
          <cell r="C285">
            <v>95</v>
          </cell>
          <cell r="D285">
            <v>1730</v>
          </cell>
          <cell r="E285">
            <v>18</v>
          </cell>
          <cell r="F285">
            <v>53</v>
          </cell>
          <cell r="G285" t="str">
            <v>Intermediate Level</v>
          </cell>
          <cell r="H285">
            <v>0.89</v>
          </cell>
          <cell r="I285">
            <v>2</v>
          </cell>
          <cell r="J285" t="str">
            <v>Business Finance</v>
          </cell>
          <cell r="K285" t="str">
            <v>Paid</v>
          </cell>
        </row>
        <row r="286">
          <cell r="A286">
            <v>831170</v>
          </cell>
          <cell r="B286" t="str">
            <v>CurrencyFair - Avoid Bank Charges when converting currencies</v>
          </cell>
          <cell r="C286">
            <v>0</v>
          </cell>
          <cell r="D286">
            <v>1730</v>
          </cell>
          <cell r="E286">
            <v>34</v>
          </cell>
          <cell r="F286">
            <v>11</v>
          </cell>
          <cell r="G286" t="str">
            <v>All Levels</v>
          </cell>
          <cell r="H286">
            <v>0.76</v>
          </cell>
          <cell r="I286">
            <v>0.66666666669999997</v>
          </cell>
          <cell r="J286" t="str">
            <v>Business Finance</v>
          </cell>
          <cell r="K286" t="str">
            <v>Free</v>
          </cell>
        </row>
        <row r="287">
          <cell r="A287">
            <v>680044</v>
          </cell>
          <cell r="B287" t="str">
            <v>Binary Options: Trading Strategies, 90% Accuracy and Signals</v>
          </cell>
          <cell r="C287">
            <v>195</v>
          </cell>
          <cell r="D287">
            <v>1723</v>
          </cell>
          <cell r="E287">
            <v>38</v>
          </cell>
          <cell r="F287">
            <v>24</v>
          </cell>
          <cell r="G287" t="str">
            <v>All Levels</v>
          </cell>
          <cell r="H287">
            <v>0.94</v>
          </cell>
          <cell r="I287">
            <v>1</v>
          </cell>
          <cell r="J287" t="str">
            <v>Business Finance</v>
          </cell>
          <cell r="K287" t="str">
            <v>Paid</v>
          </cell>
        </row>
        <row r="288">
          <cell r="A288">
            <v>332848</v>
          </cell>
          <cell r="B288" t="str">
            <v>Tax Strategy: Financial Planning for Beginners</v>
          </cell>
          <cell r="C288">
            <v>200</v>
          </cell>
          <cell r="D288">
            <v>1703</v>
          </cell>
          <cell r="E288">
            <v>59</v>
          </cell>
          <cell r="F288">
            <v>25</v>
          </cell>
          <cell r="G288" t="str">
            <v>All Levels</v>
          </cell>
          <cell r="H288">
            <v>0.63</v>
          </cell>
          <cell r="I288">
            <v>2</v>
          </cell>
          <cell r="J288" t="str">
            <v>Business Finance</v>
          </cell>
          <cell r="K288" t="str">
            <v>Paid</v>
          </cell>
        </row>
        <row r="289">
          <cell r="A289">
            <v>543212</v>
          </cell>
          <cell r="B289" t="str">
            <v>Forex Trading using professional indicators by TOP traders</v>
          </cell>
          <cell r="C289">
            <v>200</v>
          </cell>
          <cell r="D289">
            <v>1699</v>
          </cell>
          <cell r="E289">
            <v>40</v>
          </cell>
          <cell r="F289">
            <v>28</v>
          </cell>
          <cell r="G289" t="str">
            <v>All Levels</v>
          </cell>
          <cell r="H289">
            <v>0.72</v>
          </cell>
          <cell r="I289">
            <v>3.5</v>
          </cell>
          <cell r="J289" t="str">
            <v>Business Finance</v>
          </cell>
          <cell r="K289" t="str">
            <v>Paid</v>
          </cell>
        </row>
        <row r="290">
          <cell r="A290">
            <v>803028</v>
          </cell>
          <cell r="B290" t="str">
            <v>Optimizing investment to maximise your return</v>
          </cell>
          <cell r="C290">
            <v>0</v>
          </cell>
          <cell r="D290">
            <v>1696</v>
          </cell>
          <cell r="E290">
            <v>22</v>
          </cell>
          <cell r="F290">
            <v>11</v>
          </cell>
          <cell r="G290" t="str">
            <v>All Levels</v>
          </cell>
          <cell r="H290">
            <v>0.53</v>
          </cell>
          <cell r="I290">
            <v>0.63333333329999997</v>
          </cell>
          <cell r="J290" t="str">
            <v>Business Finance</v>
          </cell>
          <cell r="K290" t="str">
            <v>Free</v>
          </cell>
        </row>
        <row r="291">
          <cell r="A291">
            <v>830870</v>
          </cell>
          <cell r="B291" t="str">
            <v>Forex Trading For Beginners: Technical Trading</v>
          </cell>
          <cell r="C291">
            <v>0</v>
          </cell>
          <cell r="D291">
            <v>1685</v>
          </cell>
          <cell r="E291">
            <v>29</v>
          </cell>
          <cell r="F291">
            <v>16</v>
          </cell>
          <cell r="G291" t="str">
            <v>All Levels</v>
          </cell>
          <cell r="H291">
            <v>0.6</v>
          </cell>
          <cell r="I291">
            <v>2</v>
          </cell>
          <cell r="J291" t="str">
            <v>Business Finance</v>
          </cell>
          <cell r="K291" t="str">
            <v>Free</v>
          </cell>
        </row>
        <row r="292">
          <cell r="A292">
            <v>735550</v>
          </cell>
          <cell r="B292" t="str">
            <v>How to Trade Binary Options Effectively – All Levels</v>
          </cell>
          <cell r="C292">
            <v>195</v>
          </cell>
          <cell r="D292">
            <v>1680</v>
          </cell>
          <cell r="E292">
            <v>39</v>
          </cell>
          <cell r="F292">
            <v>17</v>
          </cell>
          <cell r="G292" t="str">
            <v>All Levels</v>
          </cell>
          <cell r="H292">
            <v>0.8</v>
          </cell>
          <cell r="I292">
            <v>1</v>
          </cell>
          <cell r="J292" t="str">
            <v>Business Finance</v>
          </cell>
          <cell r="K292" t="str">
            <v>Paid</v>
          </cell>
        </row>
        <row r="293">
          <cell r="A293">
            <v>994754</v>
          </cell>
          <cell r="B293" t="str">
            <v>The Power Modeling Bootcamp: Advanced Excel in 10 Days</v>
          </cell>
          <cell r="C293">
            <v>150</v>
          </cell>
          <cell r="D293">
            <v>1680</v>
          </cell>
          <cell r="E293">
            <v>158</v>
          </cell>
          <cell r="F293">
            <v>76</v>
          </cell>
          <cell r="G293" t="str">
            <v>All Levels</v>
          </cell>
          <cell r="H293">
            <v>0.66</v>
          </cell>
          <cell r="I293">
            <v>5.5</v>
          </cell>
          <cell r="J293" t="str">
            <v>Business Finance</v>
          </cell>
          <cell r="K293" t="str">
            <v>Paid</v>
          </cell>
        </row>
        <row r="294">
          <cell r="A294">
            <v>571730</v>
          </cell>
          <cell r="B294" t="str">
            <v>Invierte en la Bolsa Mexicana y de USA</v>
          </cell>
          <cell r="C294">
            <v>200</v>
          </cell>
          <cell r="D294">
            <v>1673</v>
          </cell>
          <cell r="E294">
            <v>547</v>
          </cell>
          <cell r="F294">
            <v>40</v>
          </cell>
          <cell r="G294" t="str">
            <v>Beginner Level</v>
          </cell>
          <cell r="H294">
            <v>0.46</v>
          </cell>
          <cell r="I294">
            <v>5.5</v>
          </cell>
          <cell r="J294" t="str">
            <v>Business Finance</v>
          </cell>
          <cell r="K294" t="str">
            <v>Paid</v>
          </cell>
        </row>
        <row r="295">
          <cell r="A295">
            <v>936328</v>
          </cell>
          <cell r="B295" t="str">
            <v>Learn to Trade Forex and Stocks: From Beginner to Advanced</v>
          </cell>
          <cell r="C295">
            <v>200</v>
          </cell>
          <cell r="D295">
            <v>1645</v>
          </cell>
          <cell r="E295">
            <v>25</v>
          </cell>
          <cell r="F295">
            <v>42</v>
          </cell>
          <cell r="G295" t="str">
            <v>All Levels</v>
          </cell>
          <cell r="H295">
            <v>0.39</v>
          </cell>
          <cell r="I295">
            <v>2</v>
          </cell>
          <cell r="J295" t="str">
            <v>Business Finance</v>
          </cell>
          <cell r="K295" t="str">
            <v>Paid</v>
          </cell>
        </row>
        <row r="296">
          <cell r="A296">
            <v>406922</v>
          </cell>
          <cell r="B296" t="str">
            <v>How to Invest in Stocks + Billionaire Investing Tips</v>
          </cell>
          <cell r="C296">
            <v>40</v>
          </cell>
          <cell r="D296">
            <v>1643</v>
          </cell>
          <cell r="E296">
            <v>18</v>
          </cell>
          <cell r="F296">
            <v>19</v>
          </cell>
          <cell r="G296" t="str">
            <v>Beginner Level</v>
          </cell>
          <cell r="H296">
            <v>0.32</v>
          </cell>
          <cell r="I296">
            <v>2</v>
          </cell>
          <cell r="J296" t="str">
            <v>Business Finance</v>
          </cell>
          <cell r="K296" t="str">
            <v>Paid</v>
          </cell>
        </row>
        <row r="297">
          <cell r="A297">
            <v>20185</v>
          </cell>
          <cell r="B297" t="str">
            <v>The Complete Forex Trader</v>
          </cell>
          <cell r="C297">
            <v>25</v>
          </cell>
          <cell r="D297">
            <v>1634</v>
          </cell>
          <cell r="E297">
            <v>142</v>
          </cell>
          <cell r="F297">
            <v>46</v>
          </cell>
          <cell r="G297" t="str">
            <v>Intermediate Level</v>
          </cell>
          <cell r="H297">
            <v>0.32</v>
          </cell>
          <cell r="I297">
            <v>7</v>
          </cell>
          <cell r="J297" t="str">
            <v>Business Finance</v>
          </cell>
          <cell r="K297" t="str">
            <v>Paid</v>
          </cell>
        </row>
        <row r="298">
          <cell r="A298">
            <v>937150</v>
          </cell>
          <cell r="B298" t="str">
            <v>How to Invest in Startups - Expert Reveals Winning Secrets.</v>
          </cell>
          <cell r="C298">
            <v>0</v>
          </cell>
          <cell r="D298">
            <v>1625</v>
          </cell>
          <cell r="E298">
            <v>5</v>
          </cell>
          <cell r="F298">
            <v>145</v>
          </cell>
          <cell r="G298" t="str">
            <v>Beginner Level</v>
          </cell>
          <cell r="H298">
            <v>0.78</v>
          </cell>
          <cell r="I298">
            <v>8.5</v>
          </cell>
          <cell r="J298" t="str">
            <v>Business Finance</v>
          </cell>
          <cell r="K298" t="str">
            <v>Free</v>
          </cell>
        </row>
        <row r="299">
          <cell r="A299">
            <v>637176</v>
          </cell>
          <cell r="B299" t="str">
            <v>Build Financial Models &amp; Value Companies The Easy Way</v>
          </cell>
          <cell r="C299">
            <v>20</v>
          </cell>
          <cell r="D299">
            <v>1609</v>
          </cell>
          <cell r="E299">
            <v>137</v>
          </cell>
          <cell r="F299">
            <v>18</v>
          </cell>
          <cell r="G299" t="str">
            <v>Intermediate Level</v>
          </cell>
          <cell r="H299">
            <v>0.11</v>
          </cell>
          <cell r="I299">
            <v>1</v>
          </cell>
          <cell r="J299" t="str">
            <v>Business Finance</v>
          </cell>
          <cell r="K299" t="str">
            <v>Paid</v>
          </cell>
        </row>
        <row r="300">
          <cell r="A300">
            <v>411778</v>
          </cell>
          <cell r="B300" t="str">
            <v>Basics of investing in Mutual Funds</v>
          </cell>
          <cell r="C300">
            <v>20</v>
          </cell>
          <cell r="D300">
            <v>1589</v>
          </cell>
          <cell r="E300">
            <v>26</v>
          </cell>
          <cell r="F300">
            <v>42</v>
          </cell>
          <cell r="G300" t="str">
            <v>Intermediate Level</v>
          </cell>
          <cell r="H300">
            <v>0.11</v>
          </cell>
          <cell r="I300">
            <v>1.5</v>
          </cell>
          <cell r="J300" t="str">
            <v>Business Finance</v>
          </cell>
          <cell r="K300" t="str">
            <v>Paid</v>
          </cell>
        </row>
        <row r="301">
          <cell r="A301">
            <v>476256</v>
          </cell>
          <cell r="B301" t="str">
            <v>Stock Options Trades Using Interactive Brokers</v>
          </cell>
          <cell r="C301">
            <v>95</v>
          </cell>
          <cell r="D301">
            <v>1580</v>
          </cell>
          <cell r="E301">
            <v>26</v>
          </cell>
          <cell r="F301">
            <v>14</v>
          </cell>
          <cell r="G301" t="str">
            <v>All Levels</v>
          </cell>
          <cell r="H301">
            <v>0.22</v>
          </cell>
          <cell r="I301">
            <v>1</v>
          </cell>
          <cell r="J301" t="str">
            <v>Business Finance</v>
          </cell>
          <cell r="K301" t="str">
            <v>Paid</v>
          </cell>
        </row>
        <row r="302">
          <cell r="A302">
            <v>1142570</v>
          </cell>
          <cell r="B302" t="str">
            <v>How I Learned Stock Trading (and How You Can Too)</v>
          </cell>
          <cell r="C302">
            <v>200</v>
          </cell>
          <cell r="D302">
            <v>1580</v>
          </cell>
          <cell r="E302">
            <v>12</v>
          </cell>
          <cell r="F302">
            <v>53</v>
          </cell>
          <cell r="G302" t="str">
            <v>All Levels</v>
          </cell>
          <cell r="H302">
            <v>0.16</v>
          </cell>
          <cell r="I302">
            <v>2</v>
          </cell>
          <cell r="J302" t="str">
            <v>Business Finance</v>
          </cell>
          <cell r="K302" t="str">
            <v>Paid</v>
          </cell>
        </row>
        <row r="303">
          <cell r="A303">
            <v>218416</v>
          </cell>
          <cell r="B303" t="str">
            <v>Trading Binary Options for Fun and Profit</v>
          </cell>
          <cell r="C303">
            <v>20</v>
          </cell>
          <cell r="D303">
            <v>1574</v>
          </cell>
          <cell r="E303">
            <v>24</v>
          </cell>
          <cell r="F303">
            <v>46</v>
          </cell>
          <cell r="G303" t="str">
            <v>All Levels</v>
          </cell>
          <cell r="H303">
            <v>0.82</v>
          </cell>
          <cell r="I303">
            <v>2</v>
          </cell>
          <cell r="J303" t="str">
            <v>Business Finance</v>
          </cell>
          <cell r="K303" t="str">
            <v>Paid</v>
          </cell>
        </row>
        <row r="304">
          <cell r="A304">
            <v>400464</v>
          </cell>
          <cell r="B304" t="str">
            <v>Introducción al trading de opciones</v>
          </cell>
          <cell r="C304">
            <v>100</v>
          </cell>
          <cell r="D304">
            <v>1573</v>
          </cell>
          <cell r="E304">
            <v>122</v>
          </cell>
          <cell r="F304">
            <v>43</v>
          </cell>
          <cell r="G304" t="str">
            <v>Beginner Level</v>
          </cell>
          <cell r="H304">
            <v>0.15</v>
          </cell>
          <cell r="I304">
            <v>5.5</v>
          </cell>
          <cell r="J304" t="str">
            <v>Business Finance</v>
          </cell>
          <cell r="K304" t="str">
            <v>Paid</v>
          </cell>
        </row>
        <row r="305">
          <cell r="A305">
            <v>637922</v>
          </cell>
          <cell r="B305" t="str">
            <v>Venture Capital. What is it and Why it Matters to You!</v>
          </cell>
          <cell r="C305">
            <v>50</v>
          </cell>
          <cell r="D305">
            <v>1566</v>
          </cell>
          <cell r="E305">
            <v>48</v>
          </cell>
          <cell r="F305">
            <v>25</v>
          </cell>
          <cell r="G305" t="str">
            <v>Beginner Level</v>
          </cell>
          <cell r="H305">
            <v>0.28000000000000003</v>
          </cell>
          <cell r="I305">
            <v>2.5</v>
          </cell>
          <cell r="J305" t="str">
            <v>Business Finance</v>
          </cell>
          <cell r="K305" t="str">
            <v>Paid</v>
          </cell>
        </row>
        <row r="306">
          <cell r="A306">
            <v>945750</v>
          </cell>
          <cell r="B306" t="str">
            <v>Fundamentals of Accounting</v>
          </cell>
          <cell r="C306">
            <v>20</v>
          </cell>
          <cell r="D306">
            <v>1560</v>
          </cell>
          <cell r="E306">
            <v>43</v>
          </cell>
          <cell r="F306">
            <v>25</v>
          </cell>
          <cell r="G306" t="str">
            <v>All Levels</v>
          </cell>
          <cell r="H306">
            <v>0.47</v>
          </cell>
          <cell r="I306">
            <v>3</v>
          </cell>
          <cell r="J306" t="str">
            <v>Business Finance</v>
          </cell>
          <cell r="K306" t="str">
            <v>Paid</v>
          </cell>
        </row>
        <row r="307">
          <cell r="A307">
            <v>305368</v>
          </cell>
          <cell r="B307" t="str">
            <v>NPV and IRR Techniques for CA / CFA / CPA Exams</v>
          </cell>
          <cell r="C307">
            <v>20</v>
          </cell>
          <cell r="D307">
            <v>1551</v>
          </cell>
          <cell r="E307">
            <v>5</v>
          </cell>
          <cell r="F307">
            <v>55</v>
          </cell>
          <cell r="G307" t="str">
            <v>Beginner Level</v>
          </cell>
          <cell r="H307">
            <v>0.05</v>
          </cell>
          <cell r="I307">
            <v>7.5</v>
          </cell>
          <cell r="J307" t="str">
            <v>Business Finance</v>
          </cell>
          <cell r="K307" t="str">
            <v>Paid</v>
          </cell>
        </row>
        <row r="308">
          <cell r="A308">
            <v>109988</v>
          </cell>
          <cell r="B308" t="str">
            <v>Understand Banks &amp; Financial Markets</v>
          </cell>
          <cell r="C308">
            <v>30</v>
          </cell>
          <cell r="D308">
            <v>1548</v>
          </cell>
          <cell r="E308">
            <v>24</v>
          </cell>
          <cell r="F308">
            <v>34</v>
          </cell>
          <cell r="G308" t="str">
            <v>All Levels</v>
          </cell>
          <cell r="H308">
            <v>0.05</v>
          </cell>
          <cell r="I308">
            <v>3</v>
          </cell>
          <cell r="J308" t="str">
            <v>Business Finance</v>
          </cell>
          <cell r="K308" t="str">
            <v>Paid</v>
          </cell>
        </row>
        <row r="309">
          <cell r="A309">
            <v>479688</v>
          </cell>
          <cell r="B309" t="str">
            <v>Cost Accounting Labour Costing (Professional Course Level)</v>
          </cell>
          <cell r="C309">
            <v>20</v>
          </cell>
          <cell r="D309">
            <v>1542</v>
          </cell>
          <cell r="E309">
            <v>1</v>
          </cell>
          <cell r="F309">
            <v>24</v>
          </cell>
          <cell r="G309" t="str">
            <v>All Levels</v>
          </cell>
          <cell r="H309">
            <v>0.96</v>
          </cell>
          <cell r="I309">
            <v>2</v>
          </cell>
          <cell r="J309" t="str">
            <v>Business Finance</v>
          </cell>
          <cell r="K309" t="str">
            <v>Paid</v>
          </cell>
        </row>
        <row r="310">
          <cell r="A310">
            <v>739964</v>
          </cell>
          <cell r="B310" t="str">
            <v>Investing And Trading For Beginners: Mastering Price Charts</v>
          </cell>
          <cell r="C310">
            <v>65</v>
          </cell>
          <cell r="D310">
            <v>1540</v>
          </cell>
          <cell r="E310">
            <v>178</v>
          </cell>
          <cell r="F310">
            <v>26</v>
          </cell>
          <cell r="G310" t="str">
            <v>Intermediate Level</v>
          </cell>
          <cell r="H310">
            <v>0.73</v>
          </cell>
          <cell r="I310">
            <v>1</v>
          </cell>
          <cell r="J310" t="str">
            <v>Business Finance</v>
          </cell>
          <cell r="K310" t="str">
            <v>Paid</v>
          </cell>
        </row>
        <row r="311">
          <cell r="A311">
            <v>866584</v>
          </cell>
          <cell r="B311" t="str">
            <v>Advanced Accounting A Complete Study for CA / CMA / CFA / CS</v>
          </cell>
          <cell r="C311">
            <v>150</v>
          </cell>
          <cell r="D311">
            <v>1535</v>
          </cell>
          <cell r="E311">
            <v>16</v>
          </cell>
          <cell r="F311">
            <v>462</v>
          </cell>
          <cell r="G311" t="str">
            <v>Beginner Level</v>
          </cell>
          <cell r="H311">
            <v>0.31</v>
          </cell>
          <cell r="I311">
            <v>62</v>
          </cell>
          <cell r="J311" t="str">
            <v>Business Finance</v>
          </cell>
          <cell r="K311" t="str">
            <v>Paid</v>
          </cell>
        </row>
        <row r="312">
          <cell r="A312">
            <v>192576</v>
          </cell>
          <cell r="B312" t="str">
            <v>Certificate Program In Management Accounting</v>
          </cell>
          <cell r="C312">
            <v>50</v>
          </cell>
          <cell r="D312">
            <v>1532</v>
          </cell>
          <cell r="E312">
            <v>7</v>
          </cell>
          <cell r="F312">
            <v>24</v>
          </cell>
          <cell r="G312" t="str">
            <v>All Levels</v>
          </cell>
          <cell r="H312">
            <v>0.76</v>
          </cell>
          <cell r="I312">
            <v>6</v>
          </cell>
          <cell r="J312" t="str">
            <v>Business Finance</v>
          </cell>
          <cell r="K312" t="str">
            <v>Paid</v>
          </cell>
        </row>
        <row r="313">
          <cell r="A313">
            <v>998872</v>
          </cell>
          <cell r="B313" t="str">
            <v>The Actuarial Profession: Basic Sciences and Principles</v>
          </cell>
          <cell r="C313">
            <v>25</v>
          </cell>
          <cell r="D313">
            <v>1531</v>
          </cell>
          <cell r="E313">
            <v>6</v>
          </cell>
          <cell r="F313">
            <v>7</v>
          </cell>
          <cell r="G313" t="str">
            <v>Intermediate Level</v>
          </cell>
          <cell r="H313">
            <v>0.1</v>
          </cell>
          <cell r="I313">
            <v>0.58333333330000003</v>
          </cell>
          <cell r="J313" t="str">
            <v>Business Finance</v>
          </cell>
          <cell r="K313" t="str">
            <v>Paid</v>
          </cell>
        </row>
        <row r="314">
          <cell r="A314">
            <v>602032</v>
          </cell>
          <cell r="B314" t="str">
            <v>Ultimate Stock Market Investing: Learn How to Value Stocks</v>
          </cell>
          <cell r="C314">
            <v>50</v>
          </cell>
          <cell r="D314">
            <v>1519</v>
          </cell>
          <cell r="E314">
            <v>40</v>
          </cell>
          <cell r="F314">
            <v>46</v>
          </cell>
          <cell r="G314" t="str">
            <v>All Levels</v>
          </cell>
          <cell r="H314">
            <v>0.13</v>
          </cell>
          <cell r="I314">
            <v>3.5</v>
          </cell>
          <cell r="J314" t="str">
            <v>Business Finance</v>
          </cell>
          <cell r="K314" t="str">
            <v>Paid</v>
          </cell>
        </row>
        <row r="315">
          <cell r="A315">
            <v>1148774</v>
          </cell>
          <cell r="B315" t="str">
            <v>Options Trading 101: The Basics</v>
          </cell>
          <cell r="C315">
            <v>0</v>
          </cell>
          <cell r="D315">
            <v>1514</v>
          </cell>
          <cell r="E315">
            <v>66</v>
          </cell>
          <cell r="F315">
            <v>11</v>
          </cell>
          <cell r="G315" t="str">
            <v>All Levels</v>
          </cell>
          <cell r="H315">
            <v>0.15</v>
          </cell>
          <cell r="I315">
            <v>0.55000000000000004</v>
          </cell>
          <cell r="J315" t="str">
            <v>Business Finance</v>
          </cell>
          <cell r="K315" t="str">
            <v>Free</v>
          </cell>
        </row>
        <row r="316">
          <cell r="A316">
            <v>572744</v>
          </cell>
          <cell r="B316" t="str">
            <v>Trend Traders Club: How To Find And Trade Fast Moving Trends</v>
          </cell>
          <cell r="C316">
            <v>75</v>
          </cell>
          <cell r="D316">
            <v>1513</v>
          </cell>
          <cell r="E316">
            <v>31</v>
          </cell>
          <cell r="F316">
            <v>60</v>
          </cell>
          <cell r="G316" t="str">
            <v>All Levels</v>
          </cell>
          <cell r="H316">
            <v>0.3</v>
          </cell>
          <cell r="I316">
            <v>5.5</v>
          </cell>
          <cell r="J316" t="str">
            <v>Business Finance</v>
          </cell>
          <cell r="K316" t="str">
            <v>Paid</v>
          </cell>
        </row>
        <row r="317">
          <cell r="A317">
            <v>594936</v>
          </cell>
          <cell r="B317" t="str">
            <v>Algorithmic futures trading - Investing with no experience</v>
          </cell>
          <cell r="C317">
            <v>195</v>
          </cell>
          <cell r="D317">
            <v>1512</v>
          </cell>
          <cell r="E317">
            <v>23</v>
          </cell>
          <cell r="F317">
            <v>19</v>
          </cell>
          <cell r="G317" t="str">
            <v>Beginner Level</v>
          </cell>
          <cell r="H317">
            <v>0.2</v>
          </cell>
          <cell r="I317">
            <v>1.5</v>
          </cell>
          <cell r="J317" t="str">
            <v>Business Finance</v>
          </cell>
          <cell r="K317" t="str">
            <v>Paid</v>
          </cell>
        </row>
        <row r="318">
          <cell r="A318">
            <v>615602</v>
          </cell>
          <cell r="B318" t="str">
            <v>Valuation of Goodwill for CA / CFA / CMA Exams</v>
          </cell>
          <cell r="C318">
            <v>20</v>
          </cell>
          <cell r="D318">
            <v>1509</v>
          </cell>
          <cell r="E318">
            <v>0</v>
          </cell>
          <cell r="F318">
            <v>9</v>
          </cell>
          <cell r="G318" t="str">
            <v>All Levels</v>
          </cell>
          <cell r="H318">
            <v>0.77</v>
          </cell>
          <cell r="I318">
            <v>0.71666666670000001</v>
          </cell>
          <cell r="J318" t="str">
            <v>Business Finance</v>
          </cell>
          <cell r="K318" t="str">
            <v>Paid</v>
          </cell>
        </row>
        <row r="319">
          <cell r="A319">
            <v>1015274</v>
          </cell>
          <cell r="B319" t="str">
            <v>How to Start Investing: Made Simple and Easy</v>
          </cell>
          <cell r="C319">
            <v>200</v>
          </cell>
          <cell r="D319">
            <v>1506</v>
          </cell>
          <cell r="E319">
            <v>12</v>
          </cell>
          <cell r="F319">
            <v>12</v>
          </cell>
          <cell r="G319" t="str">
            <v>All Levels</v>
          </cell>
          <cell r="H319">
            <v>0.66</v>
          </cell>
          <cell r="I319">
            <v>1</v>
          </cell>
          <cell r="J319" t="str">
            <v>Business Finance</v>
          </cell>
          <cell r="K319" t="str">
            <v>Paid</v>
          </cell>
        </row>
        <row r="320">
          <cell r="A320">
            <v>532836</v>
          </cell>
          <cell r="B320" t="str">
            <v>How to Build a Massive Retirement Plan from Scratch!</v>
          </cell>
          <cell r="C320">
            <v>200</v>
          </cell>
          <cell r="D320">
            <v>1498</v>
          </cell>
          <cell r="E320">
            <v>30</v>
          </cell>
          <cell r="F320">
            <v>23</v>
          </cell>
          <cell r="G320" t="str">
            <v>Beginner Level</v>
          </cell>
          <cell r="H320">
            <v>0.88</v>
          </cell>
          <cell r="I320">
            <v>2</v>
          </cell>
          <cell r="J320" t="str">
            <v>Business Finance</v>
          </cell>
          <cell r="K320" t="str">
            <v>Paid</v>
          </cell>
        </row>
        <row r="321">
          <cell r="A321">
            <v>536166</v>
          </cell>
          <cell r="B321" t="str">
            <v>TRADING MARKET MAP</v>
          </cell>
          <cell r="C321">
            <v>45</v>
          </cell>
          <cell r="D321">
            <v>1489</v>
          </cell>
          <cell r="E321">
            <v>32</v>
          </cell>
          <cell r="F321">
            <v>27</v>
          </cell>
          <cell r="G321" t="str">
            <v>All Levels</v>
          </cell>
          <cell r="H321">
            <v>0.86</v>
          </cell>
          <cell r="I321">
            <v>3.5</v>
          </cell>
          <cell r="J321" t="str">
            <v>Business Finance</v>
          </cell>
          <cell r="K321" t="str">
            <v>Paid</v>
          </cell>
        </row>
        <row r="322">
          <cell r="A322">
            <v>1135126</v>
          </cell>
          <cell r="B322" t="str">
            <v>The Most Powerful Options Spread Trading Front Ratio Spread</v>
          </cell>
          <cell r="C322">
            <v>200</v>
          </cell>
          <cell r="D322">
            <v>1487</v>
          </cell>
          <cell r="E322">
            <v>16</v>
          </cell>
          <cell r="F322">
            <v>18</v>
          </cell>
          <cell r="G322" t="str">
            <v>Beginner Level</v>
          </cell>
          <cell r="H322">
            <v>0.78</v>
          </cell>
          <cell r="I322">
            <v>2</v>
          </cell>
          <cell r="J322" t="str">
            <v>Business Finance</v>
          </cell>
          <cell r="K322" t="str">
            <v>Paid</v>
          </cell>
        </row>
        <row r="323">
          <cell r="A323">
            <v>771276</v>
          </cell>
          <cell r="B323" t="str">
            <v>Introduction to Financial Statement Analysis</v>
          </cell>
          <cell r="C323">
            <v>20</v>
          </cell>
          <cell r="D323">
            <v>1480</v>
          </cell>
          <cell r="E323">
            <v>25</v>
          </cell>
          <cell r="F323">
            <v>25</v>
          </cell>
          <cell r="G323" t="str">
            <v>Intermediate Level</v>
          </cell>
          <cell r="H323">
            <v>0.47</v>
          </cell>
          <cell r="I323">
            <v>1.5</v>
          </cell>
          <cell r="J323" t="str">
            <v>Business Finance</v>
          </cell>
          <cell r="K323" t="str">
            <v>Paid</v>
          </cell>
        </row>
        <row r="324">
          <cell r="A324">
            <v>943426</v>
          </cell>
          <cell r="B324" t="str">
            <v>Learn How to Play CashFlow Game</v>
          </cell>
          <cell r="C324">
            <v>35</v>
          </cell>
          <cell r="D324">
            <v>1459</v>
          </cell>
          <cell r="E324">
            <v>11</v>
          </cell>
          <cell r="F324">
            <v>26</v>
          </cell>
          <cell r="G324" t="str">
            <v>All Levels</v>
          </cell>
          <cell r="H324">
            <v>0.26</v>
          </cell>
          <cell r="I324">
            <v>1</v>
          </cell>
          <cell r="J324" t="str">
            <v>Business Finance</v>
          </cell>
          <cell r="K324" t="str">
            <v>Paid</v>
          </cell>
        </row>
        <row r="325">
          <cell r="A325">
            <v>57415</v>
          </cell>
          <cell r="B325" t="str">
            <v>Interpreting Financial Statements</v>
          </cell>
          <cell r="C325">
            <v>20</v>
          </cell>
          <cell r="D325">
            <v>1449</v>
          </cell>
          <cell r="E325">
            <v>29</v>
          </cell>
          <cell r="F325">
            <v>23</v>
          </cell>
          <cell r="G325" t="str">
            <v>All Levels</v>
          </cell>
          <cell r="H325">
            <v>7.0000000000000007E-2</v>
          </cell>
          <cell r="I325">
            <v>1.5</v>
          </cell>
          <cell r="J325" t="str">
            <v>Business Finance</v>
          </cell>
          <cell r="K325" t="str">
            <v>Paid</v>
          </cell>
        </row>
        <row r="326">
          <cell r="A326">
            <v>354324</v>
          </cell>
          <cell r="B326" t="str">
            <v>Accounting 2 Simplified for You</v>
          </cell>
          <cell r="C326">
            <v>45</v>
          </cell>
          <cell r="D326">
            <v>1446</v>
          </cell>
          <cell r="E326">
            <v>23</v>
          </cell>
          <cell r="F326">
            <v>27</v>
          </cell>
          <cell r="G326" t="str">
            <v>Beginner Level</v>
          </cell>
          <cell r="H326">
            <v>0.55000000000000004</v>
          </cell>
          <cell r="I326">
            <v>5</v>
          </cell>
          <cell r="J326" t="str">
            <v>Business Finance</v>
          </cell>
          <cell r="K326" t="str">
            <v>Paid</v>
          </cell>
        </row>
        <row r="327">
          <cell r="A327">
            <v>907444</v>
          </cell>
          <cell r="B327" t="str">
            <v>SAP FICO For Beginners - A Guide to SAP Financial Accounts</v>
          </cell>
          <cell r="C327">
            <v>100</v>
          </cell>
          <cell r="D327">
            <v>1444</v>
          </cell>
          <cell r="E327">
            <v>101</v>
          </cell>
          <cell r="F327">
            <v>59</v>
          </cell>
          <cell r="G327" t="str">
            <v>All Levels</v>
          </cell>
          <cell r="H327">
            <v>0.97</v>
          </cell>
          <cell r="I327">
            <v>5</v>
          </cell>
          <cell r="J327" t="str">
            <v>Business Finance</v>
          </cell>
          <cell r="K327" t="str">
            <v>Paid</v>
          </cell>
        </row>
        <row r="328">
          <cell r="A328">
            <v>442114</v>
          </cell>
          <cell r="B328" t="str">
            <v>Take Control By Learning The Stock Market Now</v>
          </cell>
          <cell r="C328">
            <v>30</v>
          </cell>
          <cell r="D328">
            <v>1440</v>
          </cell>
          <cell r="E328">
            <v>0</v>
          </cell>
          <cell r="F328">
            <v>21</v>
          </cell>
          <cell r="G328" t="str">
            <v>All Levels</v>
          </cell>
          <cell r="H328">
            <v>0.3</v>
          </cell>
          <cell r="I328">
            <v>1</v>
          </cell>
          <cell r="J328" t="str">
            <v>Business Finance</v>
          </cell>
          <cell r="K328" t="str">
            <v>Paid</v>
          </cell>
        </row>
        <row r="329">
          <cell r="A329">
            <v>891490</v>
          </cell>
          <cell r="B329" t="str">
            <v>Accounting Superpowers: Learn Accounts, Understand Business!</v>
          </cell>
          <cell r="C329">
            <v>200</v>
          </cell>
          <cell r="D329">
            <v>1437</v>
          </cell>
          <cell r="E329">
            <v>96</v>
          </cell>
          <cell r="F329">
            <v>34</v>
          </cell>
          <cell r="G329" t="str">
            <v>Beginner Level</v>
          </cell>
          <cell r="H329">
            <v>0.55000000000000004</v>
          </cell>
          <cell r="I329">
            <v>2.5</v>
          </cell>
          <cell r="J329" t="str">
            <v>Business Finance</v>
          </cell>
          <cell r="K329" t="str">
            <v>Paid</v>
          </cell>
        </row>
        <row r="330">
          <cell r="A330">
            <v>834836</v>
          </cell>
          <cell r="B330" t="str">
            <v>How to Consistently Win Trading Stocks in 30 Days or Less</v>
          </cell>
          <cell r="C330">
            <v>145</v>
          </cell>
          <cell r="D330">
            <v>1433</v>
          </cell>
          <cell r="E330">
            <v>169</v>
          </cell>
          <cell r="F330">
            <v>15</v>
          </cell>
          <cell r="G330" t="str">
            <v>All Levels</v>
          </cell>
          <cell r="H330">
            <v>0.93</v>
          </cell>
          <cell r="I330">
            <v>1</v>
          </cell>
          <cell r="J330" t="str">
            <v>Business Finance</v>
          </cell>
          <cell r="K330" t="str">
            <v>Paid</v>
          </cell>
        </row>
        <row r="331">
          <cell r="A331">
            <v>881378</v>
          </cell>
          <cell r="B331" t="str">
            <v>Forex Trading - Learn to Trade From Scratch!</v>
          </cell>
          <cell r="C331">
            <v>20</v>
          </cell>
          <cell r="D331">
            <v>1423</v>
          </cell>
          <cell r="E331">
            <v>103</v>
          </cell>
          <cell r="F331">
            <v>37</v>
          </cell>
          <cell r="G331" t="str">
            <v>All Levels</v>
          </cell>
          <cell r="H331">
            <v>0.37</v>
          </cell>
          <cell r="I331">
            <v>1.5</v>
          </cell>
          <cell r="J331" t="str">
            <v>Business Finance</v>
          </cell>
          <cell r="K331" t="str">
            <v>Paid</v>
          </cell>
        </row>
        <row r="332">
          <cell r="A332">
            <v>814068</v>
          </cell>
          <cell r="B332" t="str">
            <v>Get Acquired: Learn From The Head Of Acquisitions For eBay</v>
          </cell>
          <cell r="C332">
            <v>195</v>
          </cell>
          <cell r="D332">
            <v>1420</v>
          </cell>
          <cell r="E332">
            <v>70</v>
          </cell>
          <cell r="F332">
            <v>29</v>
          </cell>
          <cell r="G332" t="str">
            <v>Beginner Level</v>
          </cell>
          <cell r="H332">
            <v>0.55000000000000004</v>
          </cell>
          <cell r="I332">
            <v>2.5</v>
          </cell>
          <cell r="J332" t="str">
            <v>Business Finance</v>
          </cell>
          <cell r="K332" t="str">
            <v>Paid</v>
          </cell>
        </row>
        <row r="333">
          <cell r="A333">
            <v>1057242</v>
          </cell>
          <cell r="B333" t="str">
            <v>Learn How to Set Up an Incubator Hedge Fund - Step-by-Step</v>
          </cell>
          <cell r="C333">
            <v>200</v>
          </cell>
          <cell r="D333">
            <v>1406</v>
          </cell>
          <cell r="E333">
            <v>71</v>
          </cell>
          <cell r="F333">
            <v>54</v>
          </cell>
          <cell r="G333" t="str">
            <v>Intermediate Level</v>
          </cell>
          <cell r="H333">
            <v>0.88</v>
          </cell>
          <cell r="I333">
            <v>1.5</v>
          </cell>
          <cell r="J333" t="str">
            <v>Business Finance</v>
          </cell>
          <cell r="K333" t="str">
            <v>Paid</v>
          </cell>
        </row>
        <row r="334">
          <cell r="A334">
            <v>512004</v>
          </cell>
          <cell r="B334" t="str">
            <v>TRADING TRUTHS</v>
          </cell>
          <cell r="C334">
            <v>50</v>
          </cell>
          <cell r="D334">
            <v>1405</v>
          </cell>
          <cell r="E334">
            <v>14</v>
          </cell>
          <cell r="F334">
            <v>27</v>
          </cell>
          <cell r="G334" t="str">
            <v>Beginner Level</v>
          </cell>
          <cell r="H334">
            <v>0.3</v>
          </cell>
          <cell r="I334">
            <v>2</v>
          </cell>
          <cell r="J334" t="str">
            <v>Business Finance</v>
          </cell>
          <cell r="K334" t="str">
            <v>Paid</v>
          </cell>
        </row>
        <row r="335">
          <cell r="A335">
            <v>422918</v>
          </cell>
          <cell r="B335" t="str">
            <v>Essentials of Finance and Investment in 2 hours</v>
          </cell>
          <cell r="C335">
            <v>20</v>
          </cell>
          <cell r="D335">
            <v>1403</v>
          </cell>
          <cell r="E335">
            <v>6</v>
          </cell>
          <cell r="F335">
            <v>14</v>
          </cell>
          <cell r="G335" t="str">
            <v>All Levels</v>
          </cell>
          <cell r="H335">
            <v>0.11</v>
          </cell>
          <cell r="I335">
            <v>2</v>
          </cell>
          <cell r="J335" t="str">
            <v>Business Finance</v>
          </cell>
          <cell r="K335" t="str">
            <v>Paid</v>
          </cell>
        </row>
        <row r="336">
          <cell r="A336">
            <v>638980</v>
          </cell>
          <cell r="B336" t="str">
            <v>Option Trading: How to Adjust Delta-Neutral Strangles!</v>
          </cell>
          <cell r="C336">
            <v>145</v>
          </cell>
          <cell r="D336">
            <v>1398</v>
          </cell>
          <cell r="E336">
            <v>15</v>
          </cell>
          <cell r="F336">
            <v>26</v>
          </cell>
          <cell r="G336" t="str">
            <v>Intermediate Level</v>
          </cell>
          <cell r="H336">
            <v>0.93</v>
          </cell>
          <cell r="I336">
            <v>1.5</v>
          </cell>
          <cell r="J336" t="str">
            <v>Business Finance</v>
          </cell>
          <cell r="K336" t="str">
            <v>Paid</v>
          </cell>
        </row>
        <row r="337">
          <cell r="A337">
            <v>619296</v>
          </cell>
          <cell r="B337" t="str">
            <v>CFA: Fast Track your career in Finance</v>
          </cell>
          <cell r="C337">
            <v>20</v>
          </cell>
          <cell r="D337">
            <v>1393</v>
          </cell>
          <cell r="E337">
            <v>27</v>
          </cell>
          <cell r="F337">
            <v>21</v>
          </cell>
          <cell r="G337" t="str">
            <v>All Levels</v>
          </cell>
          <cell r="H337">
            <v>0.52</v>
          </cell>
          <cell r="I337">
            <v>2</v>
          </cell>
          <cell r="J337" t="str">
            <v>Business Finance</v>
          </cell>
          <cell r="K337" t="str">
            <v>Paid</v>
          </cell>
        </row>
        <row r="338">
          <cell r="A338">
            <v>975046</v>
          </cell>
          <cell r="B338" t="str">
            <v>Trading Options With Money Flow</v>
          </cell>
          <cell r="C338">
            <v>200</v>
          </cell>
          <cell r="D338">
            <v>1380</v>
          </cell>
          <cell r="E338">
            <v>42</v>
          </cell>
          <cell r="F338">
            <v>17</v>
          </cell>
          <cell r="G338" t="str">
            <v>All Levels</v>
          </cell>
          <cell r="H338">
            <v>0.94</v>
          </cell>
          <cell r="I338">
            <v>1</v>
          </cell>
          <cell r="J338" t="str">
            <v>Business Finance</v>
          </cell>
          <cell r="K338" t="str">
            <v>Paid</v>
          </cell>
        </row>
        <row r="339">
          <cell r="A339">
            <v>724062</v>
          </cell>
          <cell r="B339" t="str">
            <v>Financial Statements Basics</v>
          </cell>
          <cell r="C339">
            <v>20</v>
          </cell>
          <cell r="D339">
            <v>1374</v>
          </cell>
          <cell r="E339">
            <v>19</v>
          </cell>
          <cell r="F339">
            <v>9</v>
          </cell>
          <cell r="G339" t="str">
            <v>Beginner Level</v>
          </cell>
          <cell r="H339">
            <v>7.0000000000000007E-2</v>
          </cell>
          <cell r="I339">
            <v>2</v>
          </cell>
          <cell r="J339" t="str">
            <v>Business Finance</v>
          </cell>
          <cell r="K339" t="str">
            <v>Paid</v>
          </cell>
        </row>
        <row r="340">
          <cell r="A340">
            <v>777932</v>
          </cell>
          <cell r="B340" t="str">
            <v>Financial modeling: Build a DCF equity valuation model</v>
          </cell>
          <cell r="C340">
            <v>20</v>
          </cell>
          <cell r="D340">
            <v>1369</v>
          </cell>
          <cell r="E340">
            <v>17</v>
          </cell>
          <cell r="F340">
            <v>31</v>
          </cell>
          <cell r="G340" t="str">
            <v>All Levels</v>
          </cell>
          <cell r="H340">
            <v>0.71</v>
          </cell>
          <cell r="I340">
            <v>1.5</v>
          </cell>
          <cell r="J340" t="str">
            <v>Business Finance</v>
          </cell>
          <cell r="K340" t="str">
            <v>Paid</v>
          </cell>
        </row>
        <row r="341">
          <cell r="A341">
            <v>703770</v>
          </cell>
          <cell r="B341" t="str">
            <v>MQL4 Programming for Traders: Build Robust Trading Robots!</v>
          </cell>
          <cell r="C341">
            <v>195</v>
          </cell>
          <cell r="D341">
            <v>1367</v>
          </cell>
          <cell r="E341">
            <v>33</v>
          </cell>
          <cell r="F341">
            <v>74</v>
          </cell>
          <cell r="G341" t="str">
            <v>All Levels</v>
          </cell>
          <cell r="H341">
            <v>0.76</v>
          </cell>
          <cell r="I341">
            <v>7</v>
          </cell>
          <cell r="J341" t="str">
            <v>Business Finance</v>
          </cell>
          <cell r="K341" t="str">
            <v>Paid</v>
          </cell>
        </row>
        <row r="342">
          <cell r="A342">
            <v>123242</v>
          </cell>
          <cell r="B342" t="str">
            <v>Surviving Introduction to Finance</v>
          </cell>
          <cell r="C342">
            <v>0</v>
          </cell>
          <cell r="D342">
            <v>1362</v>
          </cell>
          <cell r="E342">
            <v>7</v>
          </cell>
          <cell r="F342">
            <v>13</v>
          </cell>
          <cell r="G342" t="str">
            <v>Intermediate Level</v>
          </cell>
          <cell r="H342">
            <v>0.82</v>
          </cell>
          <cell r="I342">
            <v>3</v>
          </cell>
          <cell r="J342" t="str">
            <v>Business Finance</v>
          </cell>
          <cell r="K342" t="str">
            <v>Free</v>
          </cell>
        </row>
        <row r="343">
          <cell r="A343">
            <v>959144</v>
          </cell>
          <cell r="B343" t="str">
            <v>Practical Accounts APP Overview</v>
          </cell>
          <cell r="C343">
            <v>20</v>
          </cell>
          <cell r="D343">
            <v>1361</v>
          </cell>
          <cell r="E343">
            <v>1</v>
          </cell>
          <cell r="F343">
            <v>14</v>
          </cell>
          <cell r="G343" t="str">
            <v>Beginner Level</v>
          </cell>
          <cell r="H343">
            <v>0.76</v>
          </cell>
          <cell r="I343">
            <v>3</v>
          </cell>
          <cell r="J343" t="str">
            <v>Business Finance</v>
          </cell>
          <cell r="K343" t="str">
            <v>Paid</v>
          </cell>
        </row>
        <row r="344">
          <cell r="A344">
            <v>1187758</v>
          </cell>
          <cell r="B344" t="str">
            <v>Options Trading Essentials: The ULTIMATE Guides</v>
          </cell>
          <cell r="C344">
            <v>0</v>
          </cell>
          <cell r="D344">
            <v>1352</v>
          </cell>
          <cell r="E344">
            <v>6</v>
          </cell>
          <cell r="F344">
            <v>20</v>
          </cell>
          <cell r="G344" t="str">
            <v>Expert Level</v>
          </cell>
          <cell r="H344">
            <v>0.6</v>
          </cell>
          <cell r="I344">
            <v>4</v>
          </cell>
          <cell r="J344" t="str">
            <v>Business Finance</v>
          </cell>
          <cell r="K344" t="str">
            <v>Free</v>
          </cell>
        </row>
        <row r="345">
          <cell r="A345">
            <v>484132</v>
          </cell>
          <cell r="B345" t="str">
            <v>MBA Accounting and Finance for Managers(Paper MS04 of IGNOU)</v>
          </cell>
          <cell r="C345">
            <v>150</v>
          </cell>
          <cell r="D345">
            <v>1340</v>
          </cell>
          <cell r="E345">
            <v>4</v>
          </cell>
          <cell r="F345">
            <v>272</v>
          </cell>
          <cell r="G345" t="str">
            <v>All Levels</v>
          </cell>
          <cell r="H345">
            <v>0.39</v>
          </cell>
          <cell r="I345">
            <v>26</v>
          </cell>
          <cell r="J345" t="str">
            <v>Business Finance</v>
          </cell>
          <cell r="K345" t="str">
            <v>Paid</v>
          </cell>
        </row>
        <row r="346">
          <cell r="A346">
            <v>42643</v>
          </cell>
          <cell r="B346" t="str">
            <v>Master Iron Condors - Double the credit for half the risk</v>
          </cell>
          <cell r="C346">
            <v>60</v>
          </cell>
          <cell r="D346">
            <v>1338</v>
          </cell>
          <cell r="E346">
            <v>139</v>
          </cell>
          <cell r="F346">
            <v>7</v>
          </cell>
          <cell r="G346" t="str">
            <v>All Levels</v>
          </cell>
          <cell r="H346">
            <v>0.92</v>
          </cell>
          <cell r="I346">
            <v>1</v>
          </cell>
          <cell r="J346" t="str">
            <v>Business Finance</v>
          </cell>
          <cell r="K346" t="str">
            <v>Paid</v>
          </cell>
        </row>
        <row r="347">
          <cell r="A347">
            <v>130298</v>
          </cell>
          <cell r="B347" t="str">
            <v>Financial Modeling in Excel for Startups</v>
          </cell>
          <cell r="C347">
            <v>50</v>
          </cell>
          <cell r="D347">
            <v>1334</v>
          </cell>
          <cell r="E347">
            <v>86</v>
          </cell>
          <cell r="F347">
            <v>54</v>
          </cell>
          <cell r="G347" t="str">
            <v>Beginner Level</v>
          </cell>
          <cell r="H347">
            <v>0.51</v>
          </cell>
          <cell r="I347">
            <v>6</v>
          </cell>
          <cell r="J347" t="str">
            <v>Business Finance</v>
          </cell>
          <cell r="K347" t="str">
            <v>Paid</v>
          </cell>
        </row>
        <row r="348">
          <cell r="A348">
            <v>933394</v>
          </cell>
          <cell r="B348" t="str">
            <v>The Complete Guide to Forex Trading</v>
          </cell>
          <cell r="C348">
            <v>20</v>
          </cell>
          <cell r="D348">
            <v>1329</v>
          </cell>
          <cell r="E348">
            <v>12</v>
          </cell>
          <cell r="F348">
            <v>33</v>
          </cell>
          <cell r="G348" t="str">
            <v>All Levels</v>
          </cell>
          <cell r="H348">
            <v>0.02</v>
          </cell>
          <cell r="I348">
            <v>5</v>
          </cell>
          <cell r="J348" t="str">
            <v>Business Finance</v>
          </cell>
          <cell r="K348" t="str">
            <v>Paid</v>
          </cell>
        </row>
        <row r="349">
          <cell r="A349">
            <v>867682</v>
          </cell>
          <cell r="B349" t="str">
            <v>How to start a successful career in finance?</v>
          </cell>
          <cell r="C349">
            <v>0</v>
          </cell>
          <cell r="D349">
            <v>1318</v>
          </cell>
          <cell r="E349">
            <v>7</v>
          </cell>
          <cell r="F349">
            <v>27</v>
          </cell>
          <cell r="G349" t="str">
            <v>Beginner Level</v>
          </cell>
          <cell r="H349">
            <v>0.47</v>
          </cell>
          <cell r="I349">
            <v>2</v>
          </cell>
          <cell r="J349" t="str">
            <v>Business Finance</v>
          </cell>
          <cell r="K349" t="str">
            <v>Free</v>
          </cell>
        </row>
        <row r="350">
          <cell r="A350">
            <v>671578</v>
          </cell>
          <cell r="B350" t="str">
            <v>Forex SOS Course: Trading Tweaks And Working Forex Strategy</v>
          </cell>
          <cell r="C350">
            <v>50</v>
          </cell>
          <cell r="D350">
            <v>1315</v>
          </cell>
          <cell r="E350">
            <v>48</v>
          </cell>
          <cell r="F350">
            <v>59</v>
          </cell>
          <cell r="G350" t="str">
            <v>All Levels</v>
          </cell>
          <cell r="H350">
            <v>0.74</v>
          </cell>
          <cell r="I350">
            <v>2.5</v>
          </cell>
          <cell r="J350" t="str">
            <v>Business Finance</v>
          </cell>
          <cell r="K350" t="str">
            <v>Paid</v>
          </cell>
        </row>
        <row r="351">
          <cell r="A351">
            <v>723510</v>
          </cell>
          <cell r="B351" t="str">
            <v>The Complete Position Trading Course: Position Trading Stock</v>
          </cell>
          <cell r="C351">
            <v>45</v>
          </cell>
          <cell r="D351">
            <v>1311</v>
          </cell>
          <cell r="E351">
            <v>36</v>
          </cell>
          <cell r="F351">
            <v>5</v>
          </cell>
          <cell r="G351" t="str">
            <v>All Levels</v>
          </cell>
          <cell r="H351">
            <v>0.85</v>
          </cell>
          <cell r="I351">
            <v>1</v>
          </cell>
          <cell r="J351" t="str">
            <v>Business Finance</v>
          </cell>
          <cell r="K351" t="str">
            <v>Paid</v>
          </cell>
        </row>
        <row r="352">
          <cell r="A352">
            <v>508796</v>
          </cell>
          <cell r="B352" t="str">
            <v>Accounting for School Students</v>
          </cell>
          <cell r="C352">
            <v>30</v>
          </cell>
          <cell r="D352">
            <v>1311</v>
          </cell>
          <cell r="E352">
            <v>2</v>
          </cell>
          <cell r="F352">
            <v>12</v>
          </cell>
          <cell r="G352" t="str">
            <v>Beginner Level</v>
          </cell>
          <cell r="H352">
            <v>0.46</v>
          </cell>
          <cell r="I352">
            <v>1.5</v>
          </cell>
          <cell r="J352" t="str">
            <v>Business Finance</v>
          </cell>
          <cell r="K352" t="str">
            <v>Paid</v>
          </cell>
        </row>
        <row r="353">
          <cell r="A353">
            <v>652768</v>
          </cell>
          <cell r="B353" t="str">
            <v>Trading: Basics of Trading for Beginners</v>
          </cell>
          <cell r="C353">
            <v>140</v>
          </cell>
          <cell r="D353">
            <v>1309</v>
          </cell>
          <cell r="E353">
            <v>4</v>
          </cell>
          <cell r="F353">
            <v>20</v>
          </cell>
          <cell r="G353" t="str">
            <v>All Levels</v>
          </cell>
          <cell r="H353">
            <v>0.59</v>
          </cell>
          <cell r="I353">
            <v>1.5</v>
          </cell>
          <cell r="J353" t="str">
            <v>Business Finance</v>
          </cell>
          <cell r="K353" t="str">
            <v>Paid</v>
          </cell>
        </row>
        <row r="354">
          <cell r="A354">
            <v>478598</v>
          </cell>
          <cell r="B354" t="str">
            <v>Forex Prep Academy for Beginners-Real trades!</v>
          </cell>
          <cell r="C354">
            <v>75</v>
          </cell>
          <cell r="D354">
            <v>1303</v>
          </cell>
          <cell r="E354">
            <v>21</v>
          </cell>
          <cell r="F354">
            <v>44</v>
          </cell>
          <cell r="G354" t="str">
            <v>All Levels</v>
          </cell>
          <cell r="H354">
            <v>0.82</v>
          </cell>
          <cell r="I354">
            <v>3</v>
          </cell>
          <cell r="J354" t="str">
            <v>Business Finance</v>
          </cell>
          <cell r="K354" t="str">
            <v>Paid</v>
          </cell>
        </row>
        <row r="355">
          <cell r="A355">
            <v>83736</v>
          </cell>
          <cell r="B355" t="str">
            <v>Small Biz Doers' Guide to Small Biz Accounting + Bookkeeping</v>
          </cell>
          <cell r="C355">
            <v>20</v>
          </cell>
          <cell r="D355">
            <v>1294</v>
          </cell>
          <cell r="E355">
            <v>7</v>
          </cell>
          <cell r="F355">
            <v>58</v>
          </cell>
          <cell r="G355" t="str">
            <v>Beginner Level</v>
          </cell>
          <cell r="H355">
            <v>0.6</v>
          </cell>
          <cell r="I355">
            <v>5.5</v>
          </cell>
          <cell r="J355" t="str">
            <v>Business Finance</v>
          </cell>
          <cell r="K355" t="str">
            <v>Paid</v>
          </cell>
        </row>
        <row r="356">
          <cell r="A356">
            <v>720994</v>
          </cell>
          <cell r="B356" t="str">
            <v>Gestão Financeira Para Pequenas e Médias Empresas</v>
          </cell>
          <cell r="C356">
            <v>115</v>
          </cell>
          <cell r="D356">
            <v>1284</v>
          </cell>
          <cell r="E356">
            <v>230</v>
          </cell>
          <cell r="F356">
            <v>45</v>
          </cell>
          <cell r="G356" t="str">
            <v>Beginner Level</v>
          </cell>
          <cell r="H356">
            <v>0.89</v>
          </cell>
          <cell r="I356">
            <v>4.5</v>
          </cell>
          <cell r="J356" t="str">
            <v>Business Finance</v>
          </cell>
          <cell r="K356" t="str">
            <v>Paid</v>
          </cell>
        </row>
        <row r="357">
          <cell r="A357">
            <v>174790</v>
          </cell>
          <cell r="B357" t="str">
            <v>Accounting 102: Guide to Business Accounting</v>
          </cell>
          <cell r="C357">
            <v>50</v>
          </cell>
          <cell r="D357">
            <v>1280</v>
          </cell>
          <cell r="E357">
            <v>1</v>
          </cell>
          <cell r="F357">
            <v>27</v>
          </cell>
          <cell r="G357" t="str">
            <v>All Levels</v>
          </cell>
          <cell r="H357">
            <v>0.62</v>
          </cell>
          <cell r="I357">
            <v>8.5</v>
          </cell>
          <cell r="J357" t="str">
            <v>Business Finance</v>
          </cell>
          <cell r="K357" t="str">
            <v>Paid</v>
          </cell>
        </row>
        <row r="358">
          <cell r="A358">
            <v>998706</v>
          </cell>
          <cell r="B358" t="str">
            <v>Curso de Day Trader para Iniciantes</v>
          </cell>
          <cell r="C358">
            <v>0</v>
          </cell>
          <cell r="D358">
            <v>1278</v>
          </cell>
          <cell r="E358">
            <v>200</v>
          </cell>
          <cell r="F358">
            <v>13</v>
          </cell>
          <cell r="G358" t="str">
            <v>Intermediate Level</v>
          </cell>
          <cell r="H358">
            <v>0.98</v>
          </cell>
          <cell r="I358">
            <v>1.5</v>
          </cell>
          <cell r="J358" t="str">
            <v>Business Finance</v>
          </cell>
          <cell r="K358" t="str">
            <v>Free</v>
          </cell>
        </row>
        <row r="359">
          <cell r="A359">
            <v>542028</v>
          </cell>
          <cell r="B359" t="str">
            <v>MQL4 Tutorial Bootcamp - Trading Robot Coding in Metatrader4</v>
          </cell>
          <cell r="C359">
            <v>30</v>
          </cell>
          <cell r="D359">
            <v>1278</v>
          </cell>
          <cell r="E359">
            <v>33</v>
          </cell>
          <cell r="F359">
            <v>23</v>
          </cell>
          <cell r="G359" t="str">
            <v>All Levels</v>
          </cell>
          <cell r="H359">
            <v>0.98</v>
          </cell>
          <cell r="I359">
            <v>0.71666666670000001</v>
          </cell>
          <cell r="J359" t="str">
            <v>Business Finance</v>
          </cell>
          <cell r="K359" t="str">
            <v>Paid</v>
          </cell>
        </row>
        <row r="360">
          <cell r="A360">
            <v>1011058</v>
          </cell>
          <cell r="B360" t="str">
            <v>How To Maximize Your Profits Trading Options</v>
          </cell>
          <cell r="C360">
            <v>200</v>
          </cell>
          <cell r="D360">
            <v>1276</v>
          </cell>
          <cell r="E360">
            <v>45</v>
          </cell>
          <cell r="F360">
            <v>26</v>
          </cell>
          <cell r="G360" t="str">
            <v>All Levels</v>
          </cell>
          <cell r="H360">
            <v>0.98</v>
          </cell>
          <cell r="I360">
            <v>2</v>
          </cell>
          <cell r="J360" t="str">
            <v>Business Finance</v>
          </cell>
          <cell r="K360" t="str">
            <v>Paid</v>
          </cell>
        </row>
        <row r="361">
          <cell r="A361">
            <v>443584</v>
          </cell>
          <cell r="B361" t="str">
            <v>Option selling trading as income source. Beginners friendly</v>
          </cell>
          <cell r="C361">
            <v>195</v>
          </cell>
          <cell r="D361">
            <v>1276</v>
          </cell>
          <cell r="E361">
            <v>46</v>
          </cell>
          <cell r="F361">
            <v>61</v>
          </cell>
          <cell r="G361" t="str">
            <v>All Levels</v>
          </cell>
          <cell r="H361">
            <v>0.98</v>
          </cell>
          <cell r="I361">
            <v>6</v>
          </cell>
          <cell r="J361" t="str">
            <v>Business Finance</v>
          </cell>
          <cell r="K361" t="str">
            <v>Paid</v>
          </cell>
        </row>
        <row r="362">
          <cell r="A362">
            <v>530768</v>
          </cell>
          <cell r="B362" t="str">
            <v>Advanced Stock Options for Serious Equity Investors!</v>
          </cell>
          <cell r="C362">
            <v>200</v>
          </cell>
          <cell r="D362">
            <v>1271</v>
          </cell>
          <cell r="E362">
            <v>23</v>
          </cell>
          <cell r="F362">
            <v>7</v>
          </cell>
          <cell r="G362" t="str">
            <v>All Levels</v>
          </cell>
          <cell r="H362">
            <v>0.98</v>
          </cell>
          <cell r="I362">
            <v>1.5</v>
          </cell>
          <cell r="J362" t="str">
            <v>Business Finance</v>
          </cell>
          <cell r="K362" t="str">
            <v>Paid</v>
          </cell>
        </row>
        <row r="363">
          <cell r="A363">
            <v>494330</v>
          </cell>
          <cell r="B363" t="str">
            <v>Bookkeeping Made Easy</v>
          </cell>
          <cell r="C363">
            <v>70</v>
          </cell>
          <cell r="D363">
            <v>1263</v>
          </cell>
          <cell r="E363">
            <v>21</v>
          </cell>
          <cell r="F363">
            <v>18</v>
          </cell>
          <cell r="G363" t="str">
            <v>Intermediate Level</v>
          </cell>
          <cell r="H363">
            <v>0.98</v>
          </cell>
          <cell r="I363">
            <v>1.5</v>
          </cell>
          <cell r="J363" t="str">
            <v>Business Finance</v>
          </cell>
          <cell r="K363" t="str">
            <v>Paid</v>
          </cell>
        </row>
        <row r="364">
          <cell r="A364">
            <v>298558</v>
          </cell>
          <cell r="B364" t="str">
            <v>Advanced Accounting for Investment Banking</v>
          </cell>
          <cell r="C364">
            <v>50</v>
          </cell>
          <cell r="D364">
            <v>1260</v>
          </cell>
          <cell r="E364">
            <v>80</v>
          </cell>
          <cell r="F364">
            <v>38</v>
          </cell>
          <cell r="G364" t="str">
            <v>All Levels</v>
          </cell>
          <cell r="H364">
            <v>0.98</v>
          </cell>
          <cell r="I364">
            <v>4</v>
          </cell>
          <cell r="J364" t="str">
            <v>Business Finance</v>
          </cell>
          <cell r="K364" t="str">
            <v>Paid</v>
          </cell>
        </row>
        <row r="365">
          <cell r="A365">
            <v>294914</v>
          </cell>
          <cell r="B365" t="str">
            <v>Debt Collection Management: Get Paid On Time EVERY TIME!</v>
          </cell>
          <cell r="C365">
            <v>20</v>
          </cell>
          <cell r="D365">
            <v>1255</v>
          </cell>
          <cell r="E365">
            <v>8</v>
          </cell>
          <cell r="F365">
            <v>38</v>
          </cell>
          <cell r="G365" t="str">
            <v>All Levels</v>
          </cell>
          <cell r="H365">
            <v>0.98</v>
          </cell>
          <cell r="I365">
            <v>3</v>
          </cell>
          <cell r="J365" t="str">
            <v>Business Finance</v>
          </cell>
          <cell r="K365" t="str">
            <v>Paid</v>
          </cell>
        </row>
        <row r="366">
          <cell r="A366">
            <v>364206</v>
          </cell>
          <cell r="B366" t="str">
            <v>Media Training for Financial Service Professionals</v>
          </cell>
          <cell r="C366">
            <v>20</v>
          </cell>
          <cell r="D366">
            <v>1254</v>
          </cell>
          <cell r="E366">
            <v>2</v>
          </cell>
          <cell r="F366">
            <v>64</v>
          </cell>
          <cell r="G366" t="str">
            <v>All Levels</v>
          </cell>
          <cell r="H366">
            <v>0.98</v>
          </cell>
          <cell r="I366">
            <v>7</v>
          </cell>
          <cell r="J366" t="str">
            <v>Business Finance</v>
          </cell>
          <cell r="K366" t="str">
            <v>Paid</v>
          </cell>
        </row>
        <row r="367">
          <cell r="A367">
            <v>1269590</v>
          </cell>
          <cell r="B367" t="str">
            <v>Advanced Options Trading Course</v>
          </cell>
          <cell r="C367">
            <v>40</v>
          </cell>
          <cell r="D367">
            <v>1252</v>
          </cell>
          <cell r="E367">
            <v>2</v>
          </cell>
          <cell r="F367">
            <v>6</v>
          </cell>
          <cell r="G367" t="str">
            <v>All Levels</v>
          </cell>
          <cell r="H367">
            <v>0.98</v>
          </cell>
          <cell r="I367">
            <v>0.53333333329999999</v>
          </cell>
          <cell r="J367" t="str">
            <v>Business Finance</v>
          </cell>
          <cell r="K367" t="str">
            <v>Paid</v>
          </cell>
        </row>
        <row r="368">
          <cell r="A368">
            <v>546656</v>
          </cell>
          <cell r="B368" t="str">
            <v>How to Trade Commodity and Financial Futures for a Living!</v>
          </cell>
          <cell r="C368">
            <v>200</v>
          </cell>
          <cell r="D368">
            <v>1240</v>
          </cell>
          <cell r="E368">
            <v>17</v>
          </cell>
          <cell r="F368">
            <v>20</v>
          </cell>
          <cell r="G368" t="str">
            <v>All Levels</v>
          </cell>
          <cell r="H368">
            <v>0.98</v>
          </cell>
          <cell r="I368">
            <v>2.5</v>
          </cell>
          <cell r="J368" t="str">
            <v>Business Finance</v>
          </cell>
          <cell r="K368" t="str">
            <v>Paid</v>
          </cell>
        </row>
        <row r="369">
          <cell r="A369">
            <v>1217064</v>
          </cell>
          <cell r="B369" t="str">
            <v>How To Invest With Tiny Capital In Stocks ?</v>
          </cell>
          <cell r="C369">
            <v>20</v>
          </cell>
          <cell r="D369">
            <v>1239</v>
          </cell>
          <cell r="E369">
            <v>5</v>
          </cell>
          <cell r="F369">
            <v>6</v>
          </cell>
          <cell r="G369" t="str">
            <v>Beginner Level</v>
          </cell>
          <cell r="H369">
            <v>0.89</v>
          </cell>
          <cell r="I369">
            <v>0.7</v>
          </cell>
          <cell r="J369" t="str">
            <v>Business Finance</v>
          </cell>
          <cell r="K369" t="str">
            <v>Paid</v>
          </cell>
        </row>
        <row r="370">
          <cell r="A370">
            <v>698278</v>
          </cell>
          <cell r="B370" t="str">
            <v>Financial Statements Analysis: Learn to Invest Like a Pro!</v>
          </cell>
          <cell r="C370">
            <v>50</v>
          </cell>
          <cell r="D370">
            <v>1237</v>
          </cell>
          <cell r="E370">
            <v>54</v>
          </cell>
          <cell r="F370">
            <v>35</v>
          </cell>
          <cell r="G370" t="str">
            <v>Intermediate Level</v>
          </cell>
          <cell r="H370">
            <v>0.89</v>
          </cell>
          <cell r="I370">
            <v>2.5</v>
          </cell>
          <cell r="J370" t="str">
            <v>Business Finance</v>
          </cell>
          <cell r="K370" t="str">
            <v>Paid</v>
          </cell>
        </row>
        <row r="371">
          <cell r="A371">
            <v>396888</v>
          </cell>
          <cell r="B371" t="str">
            <v>Introducción a la Contabilidad</v>
          </cell>
          <cell r="C371">
            <v>30</v>
          </cell>
          <cell r="D371">
            <v>1235</v>
          </cell>
          <cell r="E371">
            <v>31</v>
          </cell>
          <cell r="F371">
            <v>15</v>
          </cell>
          <cell r="G371" t="str">
            <v>Expert Level</v>
          </cell>
          <cell r="H371">
            <v>0.89</v>
          </cell>
          <cell r="I371">
            <v>2.5</v>
          </cell>
          <cell r="J371" t="str">
            <v>Business Finance</v>
          </cell>
          <cell r="K371" t="str">
            <v>Paid</v>
          </cell>
        </row>
        <row r="372">
          <cell r="A372">
            <v>773934</v>
          </cell>
          <cell r="B372" t="str">
            <v>CryptoArbitrager: Bitcoin Trading Robot (no mining)</v>
          </cell>
          <cell r="C372">
            <v>150</v>
          </cell>
          <cell r="D372">
            <v>1224</v>
          </cell>
          <cell r="E372">
            <v>42</v>
          </cell>
          <cell r="F372">
            <v>14</v>
          </cell>
          <cell r="G372" t="str">
            <v>All Levels</v>
          </cell>
          <cell r="H372">
            <v>0.89</v>
          </cell>
          <cell r="I372">
            <v>0.55000000000000004</v>
          </cell>
          <cell r="J372" t="str">
            <v>Business Finance</v>
          </cell>
          <cell r="K372" t="str">
            <v>Paid</v>
          </cell>
        </row>
        <row r="373">
          <cell r="A373">
            <v>1119920</v>
          </cell>
          <cell r="B373" t="str">
            <v>Financial Ratios Using Excel</v>
          </cell>
          <cell r="C373">
            <v>100</v>
          </cell>
          <cell r="D373">
            <v>1223</v>
          </cell>
          <cell r="E373">
            <v>14</v>
          </cell>
          <cell r="F373">
            <v>29</v>
          </cell>
          <cell r="G373" t="str">
            <v>All Levels</v>
          </cell>
          <cell r="H373">
            <v>0.89</v>
          </cell>
          <cell r="I373">
            <v>1</v>
          </cell>
          <cell r="J373" t="str">
            <v>Business Finance</v>
          </cell>
          <cell r="K373" t="str">
            <v>Paid</v>
          </cell>
        </row>
        <row r="374">
          <cell r="A374">
            <v>577256</v>
          </cell>
          <cell r="B374" t="str">
            <v>Accounting Department's Tips &amp; Tricks - Beginner to Advanced</v>
          </cell>
          <cell r="C374">
            <v>95</v>
          </cell>
          <cell r="D374">
            <v>1222</v>
          </cell>
          <cell r="E374">
            <v>14</v>
          </cell>
          <cell r="F374">
            <v>61</v>
          </cell>
          <cell r="G374" t="str">
            <v>All Levels</v>
          </cell>
          <cell r="H374">
            <v>0.89</v>
          </cell>
          <cell r="I374">
            <v>6</v>
          </cell>
          <cell r="J374" t="str">
            <v>Business Finance</v>
          </cell>
          <cell r="K374" t="str">
            <v>Paid</v>
          </cell>
        </row>
        <row r="375">
          <cell r="A375">
            <v>511952</v>
          </cell>
          <cell r="B375" t="str">
            <v>Investment Banking: How to Land a Job on Wall Street</v>
          </cell>
          <cell r="C375">
            <v>75</v>
          </cell>
          <cell r="D375">
            <v>1218</v>
          </cell>
          <cell r="E375">
            <v>30</v>
          </cell>
          <cell r="F375">
            <v>63</v>
          </cell>
          <cell r="G375" t="str">
            <v>Beginner Level</v>
          </cell>
          <cell r="H375">
            <v>0.89</v>
          </cell>
          <cell r="I375">
            <v>3.5</v>
          </cell>
          <cell r="J375" t="str">
            <v>Business Finance</v>
          </cell>
          <cell r="K375" t="str">
            <v>Paid</v>
          </cell>
        </row>
        <row r="376">
          <cell r="A376">
            <v>951050</v>
          </cell>
          <cell r="B376" t="str">
            <v>Trading Options For Consistent Returns: Calendar Spreads</v>
          </cell>
          <cell r="C376">
            <v>200</v>
          </cell>
          <cell r="D376">
            <v>1214</v>
          </cell>
          <cell r="E376">
            <v>69</v>
          </cell>
          <cell r="F376">
            <v>20</v>
          </cell>
          <cell r="G376" t="str">
            <v>Beginner Level</v>
          </cell>
          <cell r="H376">
            <v>0.89</v>
          </cell>
          <cell r="I376">
            <v>1.5</v>
          </cell>
          <cell r="J376" t="str">
            <v>Business Finance</v>
          </cell>
          <cell r="K376" t="str">
            <v>Paid</v>
          </cell>
        </row>
        <row r="377">
          <cell r="A377">
            <v>925854</v>
          </cell>
          <cell r="B377" t="str">
            <v>No Bull Investing: Investing 101 For Financial Freedom</v>
          </cell>
          <cell r="C377">
            <v>100</v>
          </cell>
          <cell r="D377">
            <v>1213</v>
          </cell>
          <cell r="E377">
            <v>12</v>
          </cell>
          <cell r="F377">
            <v>25</v>
          </cell>
          <cell r="G377" t="str">
            <v>Intermediate Level</v>
          </cell>
          <cell r="H377">
            <v>0.89</v>
          </cell>
          <cell r="I377">
            <v>6.5</v>
          </cell>
          <cell r="J377" t="str">
            <v>Business Finance</v>
          </cell>
          <cell r="K377" t="str">
            <v>Paid</v>
          </cell>
        </row>
        <row r="378">
          <cell r="A378">
            <v>429662</v>
          </cell>
          <cell r="B378" t="str">
            <v>Trend Following Stocks: A Complete Trading System</v>
          </cell>
          <cell r="C378">
            <v>95</v>
          </cell>
          <cell r="D378">
            <v>1202</v>
          </cell>
          <cell r="E378">
            <v>76</v>
          </cell>
          <cell r="F378">
            <v>64</v>
          </cell>
          <cell r="G378" t="str">
            <v>Beginner Level</v>
          </cell>
          <cell r="H378">
            <v>0.89</v>
          </cell>
          <cell r="I378">
            <v>3.5</v>
          </cell>
          <cell r="J378" t="str">
            <v>Business Finance</v>
          </cell>
          <cell r="K378" t="str">
            <v>Paid</v>
          </cell>
        </row>
        <row r="379">
          <cell r="A379">
            <v>791436</v>
          </cell>
          <cell r="B379" t="str">
            <v>Succeed in Lotto Even if You Don't Know Where to Start!</v>
          </cell>
          <cell r="C379">
            <v>20</v>
          </cell>
          <cell r="D379">
            <v>1201</v>
          </cell>
          <cell r="E379">
            <v>12</v>
          </cell>
          <cell r="F379">
            <v>18</v>
          </cell>
          <cell r="G379" t="str">
            <v>All Levels</v>
          </cell>
          <cell r="H379">
            <v>0.89</v>
          </cell>
          <cell r="I379">
            <v>1.5</v>
          </cell>
          <cell r="J379" t="str">
            <v>Business Finance</v>
          </cell>
          <cell r="K379" t="str">
            <v>Paid</v>
          </cell>
        </row>
        <row r="380">
          <cell r="A380">
            <v>706670</v>
          </cell>
          <cell r="B380" t="str">
            <v>FOREX : Learn Technical Analysis</v>
          </cell>
          <cell r="C380">
            <v>200</v>
          </cell>
          <cell r="D380">
            <v>1199</v>
          </cell>
          <cell r="E380">
            <v>37</v>
          </cell>
          <cell r="F380">
            <v>79</v>
          </cell>
          <cell r="G380" t="str">
            <v>Beginner Level</v>
          </cell>
          <cell r="H380">
            <v>0.89</v>
          </cell>
          <cell r="I380">
            <v>18</v>
          </cell>
          <cell r="J380" t="str">
            <v>Business Finance</v>
          </cell>
          <cell r="K380" t="str">
            <v>Paid</v>
          </cell>
        </row>
        <row r="381">
          <cell r="A381">
            <v>1214702</v>
          </cell>
          <cell r="B381" t="str">
            <v>Three Steps Trading - Live Trading - Real Account</v>
          </cell>
          <cell r="C381">
            <v>190</v>
          </cell>
          <cell r="D381">
            <v>1197</v>
          </cell>
          <cell r="E381">
            <v>11</v>
          </cell>
          <cell r="F381">
            <v>46</v>
          </cell>
          <cell r="G381" t="str">
            <v>All Levels</v>
          </cell>
          <cell r="H381">
            <v>0.89</v>
          </cell>
          <cell r="I381">
            <v>5</v>
          </cell>
          <cell r="J381" t="str">
            <v>Business Finance</v>
          </cell>
          <cell r="K381" t="str">
            <v>Paid</v>
          </cell>
        </row>
        <row r="382">
          <cell r="A382">
            <v>390198</v>
          </cell>
          <cell r="B382" t="str">
            <v>Get out of Debt - The Power of Using Compounding Interest</v>
          </cell>
          <cell r="C382">
            <v>50</v>
          </cell>
          <cell r="D382">
            <v>1195</v>
          </cell>
          <cell r="E382">
            <v>3</v>
          </cell>
          <cell r="F382">
            <v>7</v>
          </cell>
          <cell r="G382" t="str">
            <v>Beginner Level</v>
          </cell>
          <cell r="H382">
            <v>0.89</v>
          </cell>
          <cell r="I382">
            <v>2</v>
          </cell>
          <cell r="J382" t="str">
            <v>Business Finance</v>
          </cell>
          <cell r="K382" t="str">
            <v>Paid</v>
          </cell>
        </row>
        <row r="383">
          <cell r="A383">
            <v>219306</v>
          </cell>
          <cell r="B383" t="str">
            <v>Learn about it</v>
          </cell>
          <cell r="C383">
            <v>20</v>
          </cell>
          <cell r="D383">
            <v>1193</v>
          </cell>
          <cell r="E383">
            <v>24</v>
          </cell>
          <cell r="F383">
            <v>27</v>
          </cell>
          <cell r="G383" t="str">
            <v>Beginner Level</v>
          </cell>
          <cell r="H383">
            <v>0.89</v>
          </cell>
          <cell r="I383">
            <v>1.5</v>
          </cell>
          <cell r="J383" t="str">
            <v>Business Finance</v>
          </cell>
          <cell r="K383" t="str">
            <v>Paid</v>
          </cell>
        </row>
        <row r="384">
          <cell r="A384">
            <v>164102</v>
          </cell>
          <cell r="B384" t="str">
            <v>CFP - Introduction to Financial Planning</v>
          </cell>
          <cell r="C384">
            <v>30</v>
          </cell>
          <cell r="D384">
            <v>1192</v>
          </cell>
          <cell r="E384">
            <v>12</v>
          </cell>
          <cell r="F384">
            <v>38</v>
          </cell>
          <cell r="G384" t="str">
            <v>All Levels</v>
          </cell>
          <cell r="H384">
            <v>0.89</v>
          </cell>
          <cell r="I384">
            <v>12</v>
          </cell>
          <cell r="J384" t="str">
            <v>Business Finance</v>
          </cell>
          <cell r="K384" t="str">
            <v>Paid</v>
          </cell>
        </row>
        <row r="385">
          <cell r="A385">
            <v>366514</v>
          </cell>
          <cell r="B385" t="str">
            <v>A Value Investing Approach to the Stock Market</v>
          </cell>
          <cell r="C385">
            <v>20</v>
          </cell>
          <cell r="D385">
            <v>1189</v>
          </cell>
          <cell r="E385">
            <v>12</v>
          </cell>
          <cell r="F385">
            <v>15</v>
          </cell>
          <cell r="G385" t="str">
            <v>All Levels</v>
          </cell>
          <cell r="H385">
            <v>0.98</v>
          </cell>
          <cell r="I385">
            <v>1.5</v>
          </cell>
          <cell r="J385" t="str">
            <v>Business Finance</v>
          </cell>
          <cell r="K385" t="str">
            <v>Paid</v>
          </cell>
        </row>
        <row r="386">
          <cell r="A386">
            <v>642060</v>
          </cell>
          <cell r="B386" t="str">
            <v>Tradeonomics - Four Steps to Mastering Economic Indicators</v>
          </cell>
          <cell r="C386">
            <v>20</v>
          </cell>
          <cell r="D386">
            <v>1189</v>
          </cell>
          <cell r="E386">
            <v>13</v>
          </cell>
          <cell r="F386">
            <v>41</v>
          </cell>
          <cell r="G386" t="str">
            <v>All Levels</v>
          </cell>
          <cell r="H386">
            <v>0.98</v>
          </cell>
          <cell r="I386">
            <v>4</v>
          </cell>
          <cell r="J386" t="str">
            <v>Business Finance</v>
          </cell>
          <cell r="K386" t="str">
            <v>Paid</v>
          </cell>
        </row>
        <row r="387">
          <cell r="A387">
            <v>779678</v>
          </cell>
          <cell r="B387" t="str">
            <v>Finding an Unlimited Amount of Investors</v>
          </cell>
          <cell r="C387">
            <v>80</v>
          </cell>
          <cell r="D387">
            <v>1187</v>
          </cell>
          <cell r="E387">
            <v>6</v>
          </cell>
          <cell r="F387">
            <v>6</v>
          </cell>
          <cell r="G387" t="str">
            <v>Beginner Level</v>
          </cell>
          <cell r="H387">
            <v>0.98</v>
          </cell>
          <cell r="I387">
            <v>0.7</v>
          </cell>
          <cell r="J387" t="str">
            <v>Business Finance</v>
          </cell>
          <cell r="K387" t="str">
            <v>Paid</v>
          </cell>
        </row>
        <row r="388">
          <cell r="A388">
            <v>834606</v>
          </cell>
          <cell r="B388" t="str">
            <v>Trading News Using Binary Options</v>
          </cell>
          <cell r="C388">
            <v>145</v>
          </cell>
          <cell r="D388">
            <v>1186</v>
          </cell>
          <cell r="E388">
            <v>16</v>
          </cell>
          <cell r="F388">
            <v>22</v>
          </cell>
          <cell r="G388" t="str">
            <v>Intermediate Level</v>
          </cell>
          <cell r="H388">
            <v>0.98</v>
          </cell>
          <cell r="I388">
            <v>1.5</v>
          </cell>
          <cell r="J388" t="str">
            <v>Business Finance</v>
          </cell>
          <cell r="K388" t="str">
            <v>Paid</v>
          </cell>
        </row>
        <row r="389">
          <cell r="A389">
            <v>674350</v>
          </cell>
          <cell r="B389" t="str">
            <v>Mastering Futures Options for Beginners - Your Top 5 Plays!</v>
          </cell>
          <cell r="C389">
            <v>200</v>
          </cell>
          <cell r="D389">
            <v>1185</v>
          </cell>
          <cell r="E389">
            <v>10</v>
          </cell>
          <cell r="F389">
            <v>33</v>
          </cell>
          <cell r="G389" t="str">
            <v>All Levels</v>
          </cell>
          <cell r="H389">
            <v>0.98</v>
          </cell>
          <cell r="I389">
            <v>2.5</v>
          </cell>
          <cell r="J389" t="str">
            <v>Business Finance</v>
          </cell>
          <cell r="K389" t="str">
            <v>Paid</v>
          </cell>
        </row>
        <row r="390">
          <cell r="A390">
            <v>355374</v>
          </cell>
          <cell r="B390" t="str">
            <v>Fund Flow Analysis for CA / CFA / CPA Exams</v>
          </cell>
          <cell r="C390">
            <v>25</v>
          </cell>
          <cell r="D390">
            <v>1184</v>
          </cell>
          <cell r="E390">
            <v>2</v>
          </cell>
          <cell r="F390">
            <v>7</v>
          </cell>
          <cell r="G390" t="str">
            <v>All Levels</v>
          </cell>
          <cell r="H390">
            <v>0.98</v>
          </cell>
          <cell r="I390">
            <v>1.5</v>
          </cell>
          <cell r="J390" t="str">
            <v>Business Finance</v>
          </cell>
          <cell r="K390" t="str">
            <v>Paid</v>
          </cell>
        </row>
        <row r="391">
          <cell r="A391">
            <v>482534</v>
          </cell>
          <cell r="B391" t="str">
            <v>Ultimate Retirement: Build Your Own Dynamic Retirement Plan</v>
          </cell>
          <cell r="C391">
            <v>50</v>
          </cell>
          <cell r="D391">
            <v>1184</v>
          </cell>
          <cell r="E391">
            <v>15</v>
          </cell>
          <cell r="F391">
            <v>37</v>
          </cell>
          <cell r="G391" t="str">
            <v>Beginner Level</v>
          </cell>
          <cell r="H391">
            <v>0.98</v>
          </cell>
          <cell r="I391">
            <v>6</v>
          </cell>
          <cell r="J391" t="str">
            <v>Business Finance</v>
          </cell>
          <cell r="K391" t="str">
            <v>Paid</v>
          </cell>
        </row>
        <row r="392">
          <cell r="A392">
            <v>180362</v>
          </cell>
          <cell r="B392" t="str">
            <v>The Securities Trade Lifecycle</v>
          </cell>
          <cell r="C392">
            <v>50</v>
          </cell>
          <cell r="D392">
            <v>1182</v>
          </cell>
          <cell r="E392">
            <v>110</v>
          </cell>
          <cell r="F392">
            <v>22</v>
          </cell>
          <cell r="G392" t="str">
            <v>All Levels</v>
          </cell>
          <cell r="H392">
            <v>0.98</v>
          </cell>
          <cell r="I392">
            <v>4</v>
          </cell>
          <cell r="J392" t="str">
            <v>Business Finance</v>
          </cell>
          <cell r="K392" t="str">
            <v>Paid</v>
          </cell>
        </row>
        <row r="393">
          <cell r="A393">
            <v>1245244</v>
          </cell>
          <cell r="B393" t="str">
            <v>Building Financial Statements in Excel</v>
          </cell>
          <cell r="C393">
            <v>35</v>
          </cell>
          <cell r="D393">
            <v>1181</v>
          </cell>
          <cell r="E393">
            <v>1</v>
          </cell>
          <cell r="F393">
            <v>18</v>
          </cell>
          <cell r="G393" t="str">
            <v>Beginner Level</v>
          </cell>
          <cell r="H393">
            <v>0.98</v>
          </cell>
          <cell r="I393">
            <v>1</v>
          </cell>
          <cell r="J393" t="str">
            <v>Business Finance</v>
          </cell>
          <cell r="K393" t="str">
            <v>Paid</v>
          </cell>
        </row>
        <row r="394">
          <cell r="A394">
            <v>32908</v>
          </cell>
          <cell r="B394" t="str">
            <v>Finance and Accounting for Startups</v>
          </cell>
          <cell r="C394">
            <v>50</v>
          </cell>
          <cell r="D394">
            <v>1175</v>
          </cell>
          <cell r="E394">
            <v>92</v>
          </cell>
          <cell r="F394">
            <v>75</v>
          </cell>
          <cell r="G394" t="str">
            <v>All Levels</v>
          </cell>
          <cell r="H394">
            <v>0.98</v>
          </cell>
          <cell r="I394">
            <v>12.5</v>
          </cell>
          <cell r="J394" t="str">
            <v>Business Finance</v>
          </cell>
          <cell r="K394" t="str">
            <v>Paid</v>
          </cell>
        </row>
        <row r="395">
          <cell r="A395">
            <v>674354</v>
          </cell>
          <cell r="B395" t="str">
            <v>Invest Like a Pro!</v>
          </cell>
          <cell r="C395">
            <v>200</v>
          </cell>
          <cell r="D395">
            <v>1173</v>
          </cell>
          <cell r="E395">
            <v>22</v>
          </cell>
          <cell r="F395">
            <v>15</v>
          </cell>
          <cell r="G395" t="str">
            <v>All Levels</v>
          </cell>
          <cell r="H395">
            <v>0.98</v>
          </cell>
          <cell r="I395">
            <v>2.5</v>
          </cell>
          <cell r="J395" t="str">
            <v>Business Finance</v>
          </cell>
          <cell r="K395" t="str">
            <v>Paid</v>
          </cell>
        </row>
        <row r="396">
          <cell r="A396">
            <v>569436</v>
          </cell>
          <cell r="B396" t="str">
            <v>How to Become an Accountant from scratch!</v>
          </cell>
          <cell r="C396">
            <v>40</v>
          </cell>
          <cell r="D396">
            <v>1169</v>
          </cell>
          <cell r="E396">
            <v>7</v>
          </cell>
          <cell r="F396">
            <v>15</v>
          </cell>
          <cell r="G396" t="str">
            <v>Intermediate Level</v>
          </cell>
          <cell r="H396">
            <v>0.98</v>
          </cell>
          <cell r="I396">
            <v>3</v>
          </cell>
          <cell r="J396" t="str">
            <v>Business Finance</v>
          </cell>
          <cell r="K396" t="str">
            <v>Paid</v>
          </cell>
        </row>
        <row r="397">
          <cell r="A397">
            <v>600206</v>
          </cell>
          <cell r="B397" t="str">
            <v>Business Accounting Made Easy</v>
          </cell>
          <cell r="C397">
            <v>50</v>
          </cell>
          <cell r="D397">
            <v>1168</v>
          </cell>
          <cell r="E397">
            <v>5</v>
          </cell>
          <cell r="F397">
            <v>26</v>
          </cell>
          <cell r="G397" t="str">
            <v>Beginner Level</v>
          </cell>
          <cell r="H397">
            <v>0.98</v>
          </cell>
          <cell r="I397">
            <v>5.5</v>
          </cell>
          <cell r="J397" t="str">
            <v>Business Finance</v>
          </cell>
          <cell r="K397" t="str">
            <v>Paid</v>
          </cell>
        </row>
        <row r="398">
          <cell r="A398">
            <v>196164</v>
          </cell>
          <cell r="B398" t="str">
            <v>Studying the CFA Program exams (Mandarin language version)</v>
          </cell>
          <cell r="C398">
            <v>0</v>
          </cell>
          <cell r="D398">
            <v>1168</v>
          </cell>
          <cell r="E398">
            <v>9</v>
          </cell>
          <cell r="F398">
            <v>5</v>
          </cell>
          <cell r="G398" t="str">
            <v>All Levels</v>
          </cell>
          <cell r="H398">
            <v>0.98</v>
          </cell>
          <cell r="I398">
            <v>0.66666666669999997</v>
          </cell>
          <cell r="J398" t="str">
            <v>Business Finance</v>
          </cell>
          <cell r="K398" t="str">
            <v>Free</v>
          </cell>
        </row>
        <row r="399">
          <cell r="A399">
            <v>403602</v>
          </cell>
          <cell r="B399" t="str">
            <v>Forex Killing Divergence - How to trade with precision</v>
          </cell>
          <cell r="C399">
            <v>20</v>
          </cell>
          <cell r="D399">
            <v>1168</v>
          </cell>
          <cell r="E399">
            <v>38</v>
          </cell>
          <cell r="F399">
            <v>11</v>
          </cell>
          <cell r="G399" t="str">
            <v>Beginner Level</v>
          </cell>
          <cell r="H399">
            <v>0.98</v>
          </cell>
          <cell r="I399">
            <v>0.68333333330000001</v>
          </cell>
          <cell r="J399" t="str">
            <v>Business Finance</v>
          </cell>
          <cell r="K399" t="str">
            <v>Paid</v>
          </cell>
        </row>
        <row r="400">
          <cell r="A400">
            <v>1170894</v>
          </cell>
          <cell r="B400" t="str">
            <v>Python Algo Stock Trading: Automate Your Trading!</v>
          </cell>
          <cell r="C400">
            <v>95</v>
          </cell>
          <cell r="D400">
            <v>1165</v>
          </cell>
          <cell r="E400">
            <v>21</v>
          </cell>
          <cell r="F400">
            <v>41</v>
          </cell>
          <cell r="G400" t="str">
            <v>Beginner Level</v>
          </cell>
          <cell r="H400">
            <v>0.98</v>
          </cell>
          <cell r="I400">
            <v>2.5</v>
          </cell>
          <cell r="J400" t="str">
            <v>Business Finance</v>
          </cell>
          <cell r="K400" t="str">
            <v>Paid</v>
          </cell>
        </row>
        <row r="401">
          <cell r="A401">
            <v>364810</v>
          </cell>
          <cell r="B401" t="str">
            <v>Double your Forex Account using the MAGIC MA trading robot</v>
          </cell>
          <cell r="C401">
            <v>65</v>
          </cell>
          <cell r="D401">
            <v>1160</v>
          </cell>
          <cell r="E401">
            <v>117</v>
          </cell>
          <cell r="F401">
            <v>24</v>
          </cell>
          <cell r="G401" t="str">
            <v>All Levels</v>
          </cell>
          <cell r="H401">
            <v>0.98</v>
          </cell>
          <cell r="I401">
            <v>2.5</v>
          </cell>
          <cell r="J401" t="str">
            <v>Business Finance</v>
          </cell>
          <cell r="K401" t="str">
            <v>Paid</v>
          </cell>
        </row>
        <row r="402">
          <cell r="A402">
            <v>507778</v>
          </cell>
          <cell r="B402" t="str">
            <v>How to become a successful day trader</v>
          </cell>
          <cell r="C402">
            <v>95</v>
          </cell>
          <cell r="D402">
            <v>1150</v>
          </cell>
          <cell r="E402">
            <v>6</v>
          </cell>
          <cell r="F402">
            <v>27</v>
          </cell>
          <cell r="G402" t="str">
            <v>All Levels</v>
          </cell>
          <cell r="H402">
            <v>0.98</v>
          </cell>
          <cell r="I402">
            <v>2.5</v>
          </cell>
          <cell r="J402" t="str">
            <v>Business Finance</v>
          </cell>
          <cell r="K402" t="str">
            <v>Paid</v>
          </cell>
        </row>
        <row r="403">
          <cell r="A403">
            <v>1023670</v>
          </cell>
          <cell r="B403" t="str">
            <v>Investing in stocks: Avoid stock market loss</v>
          </cell>
          <cell r="C403">
            <v>125</v>
          </cell>
          <cell r="D403">
            <v>1136</v>
          </cell>
          <cell r="E403">
            <v>12</v>
          </cell>
          <cell r="F403">
            <v>13</v>
          </cell>
          <cell r="G403" t="str">
            <v>Intermediate Level</v>
          </cell>
          <cell r="H403">
            <v>0.98</v>
          </cell>
          <cell r="I403">
            <v>1</v>
          </cell>
          <cell r="J403" t="str">
            <v>Business Finance</v>
          </cell>
          <cell r="K403" t="str">
            <v>Paid</v>
          </cell>
        </row>
        <row r="404">
          <cell r="A404">
            <v>627706</v>
          </cell>
          <cell r="B404" t="str">
            <v>Awaken the Accountant in You | Master the Accounting Basics</v>
          </cell>
          <cell r="C404">
            <v>35</v>
          </cell>
          <cell r="D404">
            <v>1135</v>
          </cell>
          <cell r="E404">
            <v>10</v>
          </cell>
          <cell r="F404">
            <v>16</v>
          </cell>
          <cell r="G404" t="str">
            <v>Beginner Level</v>
          </cell>
          <cell r="H404">
            <v>0.98</v>
          </cell>
          <cell r="I404">
            <v>1.5</v>
          </cell>
          <cell r="J404" t="str">
            <v>Business Finance</v>
          </cell>
          <cell r="K404" t="str">
            <v>Paid</v>
          </cell>
        </row>
        <row r="405">
          <cell r="A405">
            <v>530246</v>
          </cell>
          <cell r="B405" t="str">
            <v>Learn To Invest In Index Funds and ETFs In 7 Easy Steps</v>
          </cell>
          <cell r="C405">
            <v>20</v>
          </cell>
          <cell r="D405">
            <v>1132</v>
          </cell>
          <cell r="E405">
            <v>33</v>
          </cell>
          <cell r="F405">
            <v>18</v>
          </cell>
          <cell r="G405" t="str">
            <v>Intermediate Level</v>
          </cell>
          <cell r="H405">
            <v>0.9</v>
          </cell>
          <cell r="I405">
            <v>1</v>
          </cell>
          <cell r="J405" t="str">
            <v>Business Finance</v>
          </cell>
          <cell r="K405" t="str">
            <v>Paid</v>
          </cell>
        </row>
        <row r="406">
          <cell r="A406">
            <v>494800</v>
          </cell>
          <cell r="B406" t="str">
            <v>Accounting Basics - A Complete Study</v>
          </cell>
          <cell r="C406">
            <v>180</v>
          </cell>
          <cell r="D406">
            <v>1132</v>
          </cell>
          <cell r="E406">
            <v>70</v>
          </cell>
          <cell r="F406">
            <v>332</v>
          </cell>
          <cell r="G406" t="str">
            <v>All Levels</v>
          </cell>
          <cell r="H406">
            <v>0.46</v>
          </cell>
          <cell r="I406">
            <v>29</v>
          </cell>
          <cell r="J406" t="str">
            <v>Business Finance</v>
          </cell>
          <cell r="K406" t="str">
            <v>Paid</v>
          </cell>
        </row>
        <row r="407">
          <cell r="A407">
            <v>674352</v>
          </cell>
          <cell r="B407" t="str">
            <v>Trading Robot Forex Programs in Your Sleep in Live Examples!</v>
          </cell>
          <cell r="C407">
            <v>200</v>
          </cell>
          <cell r="D407">
            <v>1125</v>
          </cell>
          <cell r="E407">
            <v>11</v>
          </cell>
          <cell r="F407">
            <v>18</v>
          </cell>
          <cell r="G407" t="str">
            <v>Beginner Level</v>
          </cell>
          <cell r="H407">
            <v>0.55000000000000004</v>
          </cell>
          <cell r="I407">
            <v>1.5</v>
          </cell>
          <cell r="J407" t="str">
            <v>Business Finance</v>
          </cell>
          <cell r="K407" t="str">
            <v>Paid</v>
          </cell>
        </row>
        <row r="408">
          <cell r="A408">
            <v>1131122</v>
          </cell>
          <cell r="B408" t="str">
            <v>IPO Fundamentals</v>
          </cell>
          <cell r="C408">
            <v>20</v>
          </cell>
          <cell r="D408">
            <v>1122</v>
          </cell>
          <cell r="E408">
            <v>13</v>
          </cell>
          <cell r="F408">
            <v>6</v>
          </cell>
          <cell r="G408" t="str">
            <v>All Levels</v>
          </cell>
          <cell r="H408">
            <v>0.15</v>
          </cell>
          <cell r="I408">
            <v>1</v>
          </cell>
          <cell r="J408" t="str">
            <v>Business Finance</v>
          </cell>
          <cell r="K408" t="str">
            <v>Paid</v>
          </cell>
        </row>
        <row r="409">
          <cell r="A409">
            <v>1194426</v>
          </cell>
          <cell r="B409" t="str">
            <v>The Binary Institute - Introductory Course in Binary Options</v>
          </cell>
          <cell r="C409">
            <v>0</v>
          </cell>
          <cell r="D409">
            <v>1121</v>
          </cell>
          <cell r="E409">
            <v>12</v>
          </cell>
          <cell r="F409">
            <v>6</v>
          </cell>
          <cell r="G409" t="str">
            <v>Beginner Level</v>
          </cell>
          <cell r="H409">
            <v>0.3</v>
          </cell>
          <cell r="I409">
            <v>1</v>
          </cell>
          <cell r="J409" t="str">
            <v>Business Finance</v>
          </cell>
          <cell r="K409" t="str">
            <v>Free</v>
          </cell>
        </row>
        <row r="410">
          <cell r="A410">
            <v>1076920</v>
          </cell>
          <cell r="B410" t="str">
            <v>Stock Market investment: Practical Accounting</v>
          </cell>
          <cell r="C410">
            <v>125</v>
          </cell>
          <cell r="D410">
            <v>1120</v>
          </cell>
          <cell r="E410">
            <v>6</v>
          </cell>
          <cell r="F410">
            <v>43</v>
          </cell>
          <cell r="G410" t="str">
            <v>Beginner Level</v>
          </cell>
          <cell r="H410">
            <v>0.47</v>
          </cell>
          <cell r="I410">
            <v>3</v>
          </cell>
          <cell r="J410" t="str">
            <v>Business Finance</v>
          </cell>
          <cell r="K410" t="str">
            <v>Paid</v>
          </cell>
        </row>
        <row r="411">
          <cell r="A411">
            <v>757450</v>
          </cell>
          <cell r="B411" t="str">
            <v>Bulletproof Personal Finance: Expert Asset Allocation</v>
          </cell>
          <cell r="C411">
            <v>45</v>
          </cell>
          <cell r="D411">
            <v>1119</v>
          </cell>
          <cell r="E411">
            <v>22</v>
          </cell>
          <cell r="F411">
            <v>18</v>
          </cell>
          <cell r="G411" t="str">
            <v>All Levels</v>
          </cell>
          <cell r="H411">
            <v>0.14000000000000001</v>
          </cell>
          <cell r="I411">
            <v>1</v>
          </cell>
          <cell r="J411" t="str">
            <v>Business Finance</v>
          </cell>
          <cell r="K411" t="str">
            <v>Paid</v>
          </cell>
        </row>
        <row r="412">
          <cell r="A412">
            <v>716136</v>
          </cell>
          <cell r="B412" t="str">
            <v>build a solid foundation for trading options</v>
          </cell>
          <cell r="C412">
            <v>20</v>
          </cell>
          <cell r="D412">
            <v>1115</v>
          </cell>
          <cell r="E412">
            <v>8</v>
          </cell>
          <cell r="F412">
            <v>8</v>
          </cell>
          <cell r="G412" t="str">
            <v>Beginner Level</v>
          </cell>
          <cell r="H412">
            <v>0.68</v>
          </cell>
          <cell r="I412">
            <v>1</v>
          </cell>
          <cell r="J412" t="str">
            <v>Business Finance</v>
          </cell>
          <cell r="K412" t="str">
            <v>Paid</v>
          </cell>
        </row>
        <row r="413">
          <cell r="A413">
            <v>791422</v>
          </cell>
          <cell r="B413" t="str">
            <v>Succeed in Bonds Even if You Don't Know Where to Start</v>
          </cell>
          <cell r="C413">
            <v>200</v>
          </cell>
          <cell r="D413">
            <v>1113</v>
          </cell>
          <cell r="E413">
            <v>6</v>
          </cell>
          <cell r="F413">
            <v>8</v>
          </cell>
          <cell r="G413" t="str">
            <v>Intermediate Level</v>
          </cell>
          <cell r="H413">
            <v>0.03</v>
          </cell>
          <cell r="I413">
            <v>1</v>
          </cell>
          <cell r="J413" t="str">
            <v>Business Finance</v>
          </cell>
          <cell r="K413" t="str">
            <v>Paid</v>
          </cell>
        </row>
        <row r="414">
          <cell r="A414">
            <v>1151092</v>
          </cell>
          <cell r="B414" t="str">
            <v>Options Trading - Calendar Spread Course for Every Trader</v>
          </cell>
          <cell r="C414">
            <v>200</v>
          </cell>
          <cell r="D414">
            <v>1113</v>
          </cell>
          <cell r="E414">
            <v>11</v>
          </cell>
          <cell r="F414">
            <v>17</v>
          </cell>
          <cell r="G414" t="str">
            <v>Intermediate Level</v>
          </cell>
          <cell r="H414">
            <v>0.24</v>
          </cell>
          <cell r="I414">
            <v>1.5</v>
          </cell>
          <cell r="J414" t="str">
            <v>Business Finance</v>
          </cell>
          <cell r="K414" t="str">
            <v>Paid</v>
          </cell>
        </row>
        <row r="415">
          <cell r="A415">
            <v>390096</v>
          </cell>
          <cell r="B415" t="str">
            <v>How to Fund your Million Dollar Idea: Equity, Debt, Unfund</v>
          </cell>
          <cell r="C415">
            <v>50</v>
          </cell>
          <cell r="D415">
            <v>1105</v>
          </cell>
          <cell r="E415">
            <v>3</v>
          </cell>
          <cell r="F415">
            <v>54</v>
          </cell>
          <cell r="G415" t="str">
            <v>Beginner Level</v>
          </cell>
          <cell r="H415">
            <v>0.15</v>
          </cell>
          <cell r="I415">
            <v>6</v>
          </cell>
          <cell r="J415" t="str">
            <v>Business Finance</v>
          </cell>
          <cell r="K415" t="str">
            <v>Paid</v>
          </cell>
        </row>
        <row r="416">
          <cell r="A416">
            <v>334820</v>
          </cell>
          <cell r="B416" t="str">
            <v>Learn to Pick the Right Stock Broker Account</v>
          </cell>
          <cell r="C416">
            <v>40</v>
          </cell>
          <cell r="D416">
            <v>1102</v>
          </cell>
          <cell r="E416">
            <v>3</v>
          </cell>
          <cell r="F416">
            <v>14</v>
          </cell>
          <cell r="G416" t="str">
            <v>Beginner Level</v>
          </cell>
          <cell r="H416">
            <v>0.89</v>
          </cell>
          <cell r="I416">
            <v>0.56666666669999999</v>
          </cell>
          <cell r="J416" t="str">
            <v>Business Finance</v>
          </cell>
          <cell r="K416" t="str">
            <v>Paid</v>
          </cell>
        </row>
        <row r="417">
          <cell r="A417">
            <v>663022</v>
          </cell>
          <cell r="B417" t="str">
            <v>Investing Internationally into Real Estate, Stocks and Bonds</v>
          </cell>
          <cell r="C417">
            <v>200</v>
          </cell>
          <cell r="D417">
            <v>1101</v>
          </cell>
          <cell r="E417">
            <v>14</v>
          </cell>
          <cell r="F417">
            <v>37</v>
          </cell>
          <cell r="G417" t="str">
            <v>Beginner Level</v>
          </cell>
          <cell r="H417">
            <v>0.69</v>
          </cell>
          <cell r="I417">
            <v>2</v>
          </cell>
          <cell r="J417" t="str">
            <v>Business Finance</v>
          </cell>
          <cell r="K417" t="str">
            <v>Paid</v>
          </cell>
        </row>
        <row r="418">
          <cell r="A418">
            <v>323950</v>
          </cell>
          <cell r="B418" t="str">
            <v>Use the Magic Multiple Moving Average Forex Trading system</v>
          </cell>
          <cell r="C418">
            <v>50</v>
          </cell>
          <cell r="D418">
            <v>1097</v>
          </cell>
          <cell r="E418">
            <v>252</v>
          </cell>
          <cell r="F418">
            <v>10</v>
          </cell>
          <cell r="G418" t="str">
            <v>All Levels</v>
          </cell>
          <cell r="H418">
            <v>0.02</v>
          </cell>
          <cell r="I418">
            <v>1</v>
          </cell>
          <cell r="J418" t="str">
            <v>Business Finance</v>
          </cell>
          <cell r="K418" t="str">
            <v>Paid</v>
          </cell>
        </row>
        <row r="419">
          <cell r="A419">
            <v>599684</v>
          </cell>
          <cell r="B419" t="str">
            <v>Profitable binary option trading strategy</v>
          </cell>
          <cell r="C419">
            <v>195</v>
          </cell>
          <cell r="D419">
            <v>1096</v>
          </cell>
          <cell r="E419">
            <v>24</v>
          </cell>
          <cell r="F419">
            <v>24</v>
          </cell>
          <cell r="G419" t="str">
            <v>All Levels</v>
          </cell>
          <cell r="H419">
            <v>0.01</v>
          </cell>
          <cell r="I419">
            <v>1.5</v>
          </cell>
          <cell r="J419" t="str">
            <v>Business Finance</v>
          </cell>
          <cell r="K419" t="str">
            <v>Paid</v>
          </cell>
        </row>
        <row r="420">
          <cell r="A420">
            <v>884658</v>
          </cell>
          <cell r="B420" t="str">
            <v>Investing in Stocks? Master The Art of Covered Calls Selling</v>
          </cell>
          <cell r="C420">
            <v>80</v>
          </cell>
          <cell r="D420">
            <v>1095</v>
          </cell>
          <cell r="E420">
            <v>17</v>
          </cell>
          <cell r="F420">
            <v>35</v>
          </cell>
          <cell r="G420" t="str">
            <v>All Levels</v>
          </cell>
          <cell r="H420">
            <v>0.34</v>
          </cell>
          <cell r="I420">
            <v>3</v>
          </cell>
          <cell r="J420" t="str">
            <v>Business Finance</v>
          </cell>
          <cell r="K420" t="str">
            <v>Paid</v>
          </cell>
        </row>
        <row r="421">
          <cell r="A421">
            <v>738900</v>
          </cell>
          <cell r="B421" t="str">
            <v>Trading Seasonal Price Patterns in Stocks, Futures, &amp; Forex!</v>
          </cell>
          <cell r="C421">
            <v>200</v>
          </cell>
          <cell r="D421">
            <v>1094</v>
          </cell>
          <cell r="E421">
            <v>8</v>
          </cell>
          <cell r="F421">
            <v>13</v>
          </cell>
          <cell r="G421" t="str">
            <v>All Levels</v>
          </cell>
          <cell r="H421">
            <v>0.11</v>
          </cell>
          <cell r="I421">
            <v>2</v>
          </cell>
          <cell r="J421" t="str">
            <v>Business Finance</v>
          </cell>
          <cell r="K421" t="str">
            <v>Paid</v>
          </cell>
        </row>
        <row r="422">
          <cell r="A422">
            <v>895936</v>
          </cell>
          <cell r="B422" t="str">
            <v>Financial Modeling - Build Your Own 3 Statement Projection</v>
          </cell>
          <cell r="C422">
            <v>20</v>
          </cell>
          <cell r="D422">
            <v>1092</v>
          </cell>
          <cell r="E422">
            <v>48</v>
          </cell>
          <cell r="F422">
            <v>13</v>
          </cell>
          <cell r="G422" t="str">
            <v>Intermediate Level</v>
          </cell>
          <cell r="H422">
            <v>0.12</v>
          </cell>
          <cell r="I422">
            <v>1</v>
          </cell>
          <cell r="J422" t="str">
            <v>Business Finance</v>
          </cell>
          <cell r="K422" t="str">
            <v>Paid</v>
          </cell>
        </row>
        <row r="423">
          <cell r="A423">
            <v>1045726</v>
          </cell>
          <cell r="B423" t="str">
            <v>Stock Market investment:Non financial fundamental analysis</v>
          </cell>
          <cell r="C423">
            <v>125</v>
          </cell>
          <cell r="D423">
            <v>1091</v>
          </cell>
          <cell r="E423">
            <v>4</v>
          </cell>
          <cell r="F423">
            <v>29</v>
          </cell>
          <cell r="G423" t="str">
            <v>All Levels</v>
          </cell>
          <cell r="H423">
            <v>0.61</v>
          </cell>
          <cell r="I423">
            <v>3</v>
          </cell>
          <cell r="J423" t="str">
            <v>Business Finance</v>
          </cell>
          <cell r="K423" t="str">
            <v>Paid</v>
          </cell>
        </row>
        <row r="424">
          <cell r="A424">
            <v>712994</v>
          </cell>
          <cell r="B424" t="str">
            <v>Learn Wave accounting to maintain books properly</v>
          </cell>
          <cell r="C424">
            <v>0</v>
          </cell>
          <cell r="D424">
            <v>1089</v>
          </cell>
          <cell r="E424">
            <v>50</v>
          </cell>
          <cell r="F424">
            <v>27</v>
          </cell>
          <cell r="G424" t="str">
            <v>All Levels</v>
          </cell>
          <cell r="H424">
            <v>0.47</v>
          </cell>
          <cell r="I424">
            <v>3</v>
          </cell>
          <cell r="J424" t="str">
            <v>Business Finance</v>
          </cell>
          <cell r="K424" t="str">
            <v>Free</v>
          </cell>
        </row>
        <row r="425">
          <cell r="A425">
            <v>1147458</v>
          </cell>
          <cell r="B425" t="str">
            <v>Complete Trading Plan Course for Stocks &amp; Forex (10 Hours)</v>
          </cell>
          <cell r="C425">
            <v>200</v>
          </cell>
          <cell r="D425">
            <v>1087</v>
          </cell>
          <cell r="E425">
            <v>14</v>
          </cell>
          <cell r="F425">
            <v>61</v>
          </cell>
          <cell r="G425" t="str">
            <v>All Levels</v>
          </cell>
          <cell r="H425">
            <v>0.3</v>
          </cell>
          <cell r="I425">
            <v>9.5</v>
          </cell>
          <cell r="J425" t="str">
            <v>Business Finance</v>
          </cell>
          <cell r="K425" t="str">
            <v>Paid</v>
          </cell>
        </row>
        <row r="426">
          <cell r="A426">
            <v>737514</v>
          </cell>
          <cell r="B426" t="str">
            <v>Forex Scam: Avoid the scam today</v>
          </cell>
          <cell r="C426">
            <v>20</v>
          </cell>
          <cell r="D426">
            <v>1086</v>
          </cell>
          <cell r="E426">
            <v>27</v>
          </cell>
          <cell r="F426">
            <v>28</v>
          </cell>
          <cell r="G426" t="str">
            <v>Beginner Level</v>
          </cell>
          <cell r="H426">
            <v>0.36</v>
          </cell>
          <cell r="I426">
            <v>2</v>
          </cell>
          <cell r="J426" t="str">
            <v>Business Finance</v>
          </cell>
          <cell r="K426" t="str">
            <v>Paid</v>
          </cell>
        </row>
        <row r="427">
          <cell r="A427">
            <v>885342</v>
          </cell>
          <cell r="B427" t="str">
            <v>Financial Modeling 101</v>
          </cell>
          <cell r="C427">
            <v>0</v>
          </cell>
          <cell r="D427">
            <v>1086</v>
          </cell>
          <cell r="E427">
            <v>37</v>
          </cell>
          <cell r="F427">
            <v>5</v>
          </cell>
          <cell r="G427" t="str">
            <v>All Levels</v>
          </cell>
          <cell r="H427">
            <v>0.48</v>
          </cell>
          <cell r="I427">
            <v>0.61666666670000003</v>
          </cell>
          <cell r="J427" t="str">
            <v>Business Finance</v>
          </cell>
          <cell r="K427" t="str">
            <v>Free</v>
          </cell>
        </row>
        <row r="428">
          <cell r="A428">
            <v>1095116</v>
          </cell>
          <cell r="B428" t="str">
            <v>Penny Stocks King: How 2 really Trade Penny Stocks (6 Hours)</v>
          </cell>
          <cell r="C428">
            <v>200</v>
          </cell>
          <cell r="D428">
            <v>1085</v>
          </cell>
          <cell r="E428">
            <v>17</v>
          </cell>
          <cell r="F428">
            <v>48</v>
          </cell>
          <cell r="G428" t="str">
            <v>All Levels</v>
          </cell>
          <cell r="H428">
            <v>0.3</v>
          </cell>
          <cell r="I428">
            <v>6</v>
          </cell>
          <cell r="J428" t="str">
            <v>Business Finance</v>
          </cell>
          <cell r="K428" t="str">
            <v>Paid</v>
          </cell>
        </row>
        <row r="429">
          <cell r="A429">
            <v>1105216</v>
          </cell>
          <cell r="B429" t="str">
            <v>Bank Financial Management A Comprehensive Study</v>
          </cell>
          <cell r="C429">
            <v>50</v>
          </cell>
          <cell r="D429">
            <v>1081</v>
          </cell>
          <cell r="E429">
            <v>6</v>
          </cell>
          <cell r="F429">
            <v>21</v>
          </cell>
          <cell r="G429" t="str">
            <v>All Levels</v>
          </cell>
          <cell r="H429">
            <v>0.35</v>
          </cell>
          <cell r="I429">
            <v>1.5</v>
          </cell>
          <cell r="J429" t="str">
            <v>Business Finance</v>
          </cell>
          <cell r="K429" t="str">
            <v>Paid</v>
          </cell>
        </row>
        <row r="430">
          <cell r="A430">
            <v>498488</v>
          </cell>
          <cell r="B430" t="str">
            <v>Your First Successful Forex Trades - With Case Studies</v>
          </cell>
          <cell r="C430">
            <v>200</v>
          </cell>
          <cell r="D430">
            <v>1079</v>
          </cell>
          <cell r="E430">
            <v>34</v>
          </cell>
          <cell r="F430">
            <v>16</v>
          </cell>
          <cell r="G430" t="str">
            <v>Beginner Level</v>
          </cell>
          <cell r="H430">
            <v>0.34</v>
          </cell>
          <cell r="I430">
            <v>2.5</v>
          </cell>
          <cell r="J430" t="str">
            <v>Business Finance</v>
          </cell>
          <cell r="K430" t="str">
            <v>Paid</v>
          </cell>
        </row>
        <row r="431">
          <cell r="A431">
            <v>920604</v>
          </cell>
          <cell r="B431" t="str">
            <v>Intro to Financial Modeling</v>
          </cell>
          <cell r="C431">
            <v>105</v>
          </cell>
          <cell r="D431">
            <v>1077</v>
          </cell>
          <cell r="E431">
            <v>110</v>
          </cell>
          <cell r="F431">
            <v>55</v>
          </cell>
          <cell r="G431" t="str">
            <v>Beginner Level</v>
          </cell>
          <cell r="H431">
            <v>0.48</v>
          </cell>
          <cell r="I431">
            <v>6</v>
          </cell>
          <cell r="J431" t="str">
            <v>Business Finance</v>
          </cell>
          <cell r="K431" t="str">
            <v>Paid</v>
          </cell>
        </row>
        <row r="432">
          <cell r="A432">
            <v>988804</v>
          </cell>
          <cell r="B432" t="str">
            <v>7 Steps: Your Introduction to Trading</v>
          </cell>
          <cell r="C432">
            <v>25</v>
          </cell>
          <cell r="D432">
            <v>1076</v>
          </cell>
          <cell r="E432">
            <v>22</v>
          </cell>
          <cell r="F432">
            <v>176</v>
          </cell>
          <cell r="G432" t="str">
            <v>All Levels</v>
          </cell>
          <cell r="H432">
            <v>0.81</v>
          </cell>
          <cell r="I432">
            <v>5</v>
          </cell>
          <cell r="J432" t="str">
            <v>Business Finance</v>
          </cell>
          <cell r="K432" t="str">
            <v>Paid</v>
          </cell>
        </row>
        <row r="433">
          <cell r="A433">
            <v>145220</v>
          </cell>
          <cell r="B433" t="str">
            <v>1. Principles of Simple Interest</v>
          </cell>
          <cell r="C433">
            <v>20</v>
          </cell>
          <cell r="D433">
            <v>1074</v>
          </cell>
          <cell r="E433">
            <v>6</v>
          </cell>
          <cell r="F433">
            <v>13</v>
          </cell>
          <cell r="G433" t="str">
            <v>All Levels</v>
          </cell>
          <cell r="H433">
            <v>0.15</v>
          </cell>
          <cell r="I433">
            <v>1</v>
          </cell>
          <cell r="J433" t="str">
            <v>Business Finance</v>
          </cell>
          <cell r="K433" t="str">
            <v>Paid</v>
          </cell>
        </row>
        <row r="434">
          <cell r="A434">
            <v>804298</v>
          </cell>
          <cell r="B434" t="str">
            <v>Corporate Finance 101: Equity Valuation</v>
          </cell>
          <cell r="C434">
            <v>50</v>
          </cell>
          <cell r="D434">
            <v>1071</v>
          </cell>
          <cell r="E434">
            <v>14</v>
          </cell>
          <cell r="F434">
            <v>50</v>
          </cell>
          <cell r="G434" t="str">
            <v>Beginner Level</v>
          </cell>
          <cell r="H434">
            <v>0.23</v>
          </cell>
          <cell r="I434">
            <v>6</v>
          </cell>
          <cell r="J434" t="str">
            <v>Business Finance</v>
          </cell>
          <cell r="K434" t="str">
            <v>Paid</v>
          </cell>
        </row>
        <row r="435">
          <cell r="A435">
            <v>1020244</v>
          </cell>
          <cell r="B435" t="str">
            <v>Mental Models For Wall Street - Become A Better Trader</v>
          </cell>
          <cell r="C435">
            <v>0</v>
          </cell>
          <cell r="D435">
            <v>1067</v>
          </cell>
          <cell r="E435">
            <v>50</v>
          </cell>
          <cell r="F435">
            <v>35</v>
          </cell>
          <cell r="G435" t="str">
            <v>Beginner Level</v>
          </cell>
          <cell r="H435">
            <v>0.11</v>
          </cell>
          <cell r="I435">
            <v>2</v>
          </cell>
          <cell r="J435" t="str">
            <v>Business Finance</v>
          </cell>
          <cell r="K435" t="str">
            <v>Free</v>
          </cell>
        </row>
        <row r="436">
          <cell r="A436">
            <v>826168</v>
          </cell>
          <cell r="B436" t="str">
            <v>Grundlagen der finanziellen Unabhängigkeit</v>
          </cell>
          <cell r="C436">
            <v>0</v>
          </cell>
          <cell r="D436">
            <v>1059</v>
          </cell>
          <cell r="E436">
            <v>96</v>
          </cell>
          <cell r="F436">
            <v>9</v>
          </cell>
          <cell r="G436" t="str">
            <v>All Levels</v>
          </cell>
          <cell r="H436">
            <v>0.89</v>
          </cell>
          <cell r="I436">
            <v>1.5</v>
          </cell>
          <cell r="J436" t="str">
            <v>Business Finance</v>
          </cell>
          <cell r="K436" t="str">
            <v>Free</v>
          </cell>
        </row>
        <row r="437">
          <cell r="A437">
            <v>1062092</v>
          </cell>
          <cell r="B437" t="str">
            <v>Emini ES Futures - Advanced Non Directional Options Trading</v>
          </cell>
          <cell r="C437">
            <v>200</v>
          </cell>
          <cell r="D437">
            <v>1057</v>
          </cell>
          <cell r="E437">
            <v>15</v>
          </cell>
          <cell r="F437">
            <v>14</v>
          </cell>
          <cell r="G437" t="str">
            <v>All Levels</v>
          </cell>
          <cell r="H437">
            <v>0.4</v>
          </cell>
          <cell r="I437">
            <v>1.5</v>
          </cell>
          <cell r="J437" t="str">
            <v>Business Finance</v>
          </cell>
          <cell r="K437" t="str">
            <v>Paid</v>
          </cell>
        </row>
        <row r="438">
          <cell r="A438">
            <v>1105344</v>
          </cell>
          <cell r="B438" t="str">
            <v>Quantitative Aptitude for Banking &amp; Competitive Examinations</v>
          </cell>
          <cell r="C438">
            <v>50</v>
          </cell>
          <cell r="D438">
            <v>1056</v>
          </cell>
          <cell r="E438">
            <v>1</v>
          </cell>
          <cell r="F438">
            <v>42</v>
          </cell>
          <cell r="G438" t="str">
            <v>Intermediate Level</v>
          </cell>
          <cell r="H438">
            <v>0.06</v>
          </cell>
          <cell r="I438">
            <v>3</v>
          </cell>
          <cell r="J438" t="str">
            <v>Business Finance</v>
          </cell>
          <cell r="K438" t="str">
            <v>Paid</v>
          </cell>
        </row>
        <row r="439">
          <cell r="A439">
            <v>258894</v>
          </cell>
          <cell r="B439" t="str">
            <v>How to Read a Balance Sheet</v>
          </cell>
          <cell r="C439">
            <v>50</v>
          </cell>
          <cell r="D439">
            <v>1055</v>
          </cell>
          <cell r="E439">
            <v>21</v>
          </cell>
          <cell r="F439">
            <v>64</v>
          </cell>
          <cell r="G439" t="str">
            <v>Beginner Level</v>
          </cell>
          <cell r="H439">
            <v>0.36</v>
          </cell>
          <cell r="I439">
            <v>3.5</v>
          </cell>
          <cell r="J439" t="str">
            <v>Business Finance</v>
          </cell>
          <cell r="K439" t="str">
            <v>Paid</v>
          </cell>
        </row>
        <row r="440">
          <cell r="A440">
            <v>1134864</v>
          </cell>
          <cell r="B440" t="str">
            <v>Simple things you must know before start FOREX (OFFER)</v>
          </cell>
          <cell r="C440">
            <v>200</v>
          </cell>
          <cell r="D440">
            <v>1053</v>
          </cell>
          <cell r="E440">
            <v>20</v>
          </cell>
          <cell r="F440">
            <v>15</v>
          </cell>
          <cell r="G440" t="str">
            <v>Beginner Level</v>
          </cell>
          <cell r="H440">
            <v>0.97</v>
          </cell>
          <cell r="I440">
            <v>0.73333333329999995</v>
          </cell>
          <cell r="J440" t="str">
            <v>Business Finance</v>
          </cell>
          <cell r="K440" t="str">
            <v>Paid</v>
          </cell>
        </row>
        <row r="441">
          <cell r="A441">
            <v>628944</v>
          </cell>
          <cell r="B441" t="str">
            <v>Situational Trading: Proven Option Strategy for any Scenario</v>
          </cell>
          <cell r="C441">
            <v>200</v>
          </cell>
          <cell r="D441">
            <v>1048</v>
          </cell>
          <cell r="E441">
            <v>11</v>
          </cell>
          <cell r="F441">
            <v>16</v>
          </cell>
          <cell r="G441" t="str">
            <v>All Levels</v>
          </cell>
          <cell r="H441">
            <v>0.97</v>
          </cell>
          <cell r="I441">
            <v>1.5</v>
          </cell>
          <cell r="J441" t="str">
            <v>Business Finance</v>
          </cell>
          <cell r="K441" t="str">
            <v>Paid</v>
          </cell>
        </row>
        <row r="442">
          <cell r="A442">
            <v>1085580</v>
          </cell>
          <cell r="B442" t="str">
            <v>RSI, Options Trading &amp; Technical Analysis (3 Course Bundle)</v>
          </cell>
          <cell r="C442">
            <v>200</v>
          </cell>
          <cell r="D442">
            <v>1047</v>
          </cell>
          <cell r="E442">
            <v>9</v>
          </cell>
          <cell r="F442">
            <v>46</v>
          </cell>
          <cell r="G442" t="str">
            <v>All Levels</v>
          </cell>
          <cell r="H442">
            <v>0.97</v>
          </cell>
          <cell r="I442">
            <v>3.5</v>
          </cell>
          <cell r="J442" t="str">
            <v>Business Finance</v>
          </cell>
          <cell r="K442" t="str">
            <v>Paid</v>
          </cell>
        </row>
        <row r="443">
          <cell r="A443">
            <v>192724</v>
          </cell>
          <cell r="B443" t="str">
            <v>Certificate Program in Financial Accounting</v>
          </cell>
          <cell r="C443">
            <v>50</v>
          </cell>
          <cell r="D443">
            <v>1047</v>
          </cell>
          <cell r="E443">
            <v>3</v>
          </cell>
          <cell r="F443">
            <v>20</v>
          </cell>
          <cell r="G443" t="str">
            <v>All Levels</v>
          </cell>
          <cell r="H443">
            <v>0.97</v>
          </cell>
          <cell r="I443">
            <v>4.5</v>
          </cell>
          <cell r="J443" t="str">
            <v>Business Finance</v>
          </cell>
          <cell r="K443" t="str">
            <v>Paid</v>
          </cell>
        </row>
        <row r="444">
          <cell r="A444">
            <v>761808</v>
          </cell>
          <cell r="B444" t="str">
            <v>Learn About Trading Options from a real wallstreet trader</v>
          </cell>
          <cell r="C444">
            <v>20</v>
          </cell>
          <cell r="D444">
            <v>1046</v>
          </cell>
          <cell r="E444">
            <v>17</v>
          </cell>
          <cell r="F444">
            <v>12</v>
          </cell>
          <cell r="G444" t="str">
            <v>All Levels</v>
          </cell>
          <cell r="H444">
            <v>0.97</v>
          </cell>
          <cell r="I444">
            <v>1</v>
          </cell>
          <cell r="J444" t="str">
            <v>Business Finance</v>
          </cell>
          <cell r="K444" t="str">
            <v>Paid</v>
          </cell>
        </row>
        <row r="445">
          <cell r="A445">
            <v>54677</v>
          </cell>
          <cell r="B445" t="str">
            <v>Revealed: Profitable Principles of Successful Traders</v>
          </cell>
          <cell r="C445">
            <v>25</v>
          </cell>
          <cell r="D445">
            <v>1046</v>
          </cell>
          <cell r="E445">
            <v>5</v>
          </cell>
          <cell r="F445">
            <v>26</v>
          </cell>
          <cell r="G445" t="str">
            <v>Beginner Level</v>
          </cell>
          <cell r="H445">
            <v>0.97</v>
          </cell>
          <cell r="I445">
            <v>3</v>
          </cell>
          <cell r="J445" t="str">
            <v>Business Finance</v>
          </cell>
          <cell r="K445" t="str">
            <v>Paid</v>
          </cell>
        </row>
        <row r="446">
          <cell r="A446">
            <v>1188410</v>
          </cell>
          <cell r="B446" t="str">
            <v>Basics of Mutual Funds for CA / CMA / CS / CFA Exams</v>
          </cell>
          <cell r="C446">
            <v>125</v>
          </cell>
          <cell r="D446">
            <v>1045</v>
          </cell>
          <cell r="E446">
            <v>2</v>
          </cell>
          <cell r="F446">
            <v>17</v>
          </cell>
          <cell r="G446" t="str">
            <v>All Levels</v>
          </cell>
          <cell r="H446">
            <v>0.97</v>
          </cell>
          <cell r="I446">
            <v>1</v>
          </cell>
          <cell r="J446" t="str">
            <v>Business Finance</v>
          </cell>
          <cell r="K446" t="str">
            <v>Paid</v>
          </cell>
        </row>
        <row r="447">
          <cell r="A447">
            <v>700140</v>
          </cell>
          <cell r="B447" t="str">
            <v>Developing A Trading Strategy: Your Guide to Trading Success</v>
          </cell>
          <cell r="C447">
            <v>20</v>
          </cell>
          <cell r="D447">
            <v>1044</v>
          </cell>
          <cell r="E447">
            <v>8</v>
          </cell>
          <cell r="F447">
            <v>16</v>
          </cell>
          <cell r="G447" t="str">
            <v>Intermediate Level</v>
          </cell>
          <cell r="H447">
            <v>0.97</v>
          </cell>
          <cell r="I447">
            <v>2</v>
          </cell>
          <cell r="J447" t="str">
            <v>Business Finance</v>
          </cell>
          <cell r="K447" t="str">
            <v>Paid</v>
          </cell>
        </row>
        <row r="448">
          <cell r="A448">
            <v>1246208</v>
          </cell>
          <cell r="B448" t="str">
            <v>The Complete Short Course on Ethereum</v>
          </cell>
          <cell r="C448">
            <v>200</v>
          </cell>
          <cell r="D448">
            <v>1041</v>
          </cell>
          <cell r="E448">
            <v>12</v>
          </cell>
          <cell r="F448">
            <v>28</v>
          </cell>
          <cell r="G448" t="str">
            <v>Beginner Level</v>
          </cell>
          <cell r="H448">
            <v>0.97</v>
          </cell>
          <cell r="I448">
            <v>1.5</v>
          </cell>
          <cell r="J448" t="str">
            <v>Business Finance</v>
          </cell>
          <cell r="K448" t="str">
            <v>Paid</v>
          </cell>
        </row>
        <row r="449">
          <cell r="A449">
            <v>707054</v>
          </cell>
          <cell r="B449" t="str">
            <v>Trading Strategies: Find The Trading Strategy That Fits You</v>
          </cell>
          <cell r="C449">
            <v>20</v>
          </cell>
          <cell r="D449">
            <v>1037</v>
          </cell>
          <cell r="E449">
            <v>3</v>
          </cell>
          <cell r="F449">
            <v>12</v>
          </cell>
          <cell r="G449" t="str">
            <v>Beginner Level</v>
          </cell>
          <cell r="H449">
            <v>0.97</v>
          </cell>
          <cell r="I449">
            <v>2</v>
          </cell>
          <cell r="J449" t="str">
            <v>Business Finance</v>
          </cell>
          <cell r="K449" t="str">
            <v>Paid</v>
          </cell>
        </row>
        <row r="450">
          <cell r="A450">
            <v>1022108</v>
          </cell>
          <cell r="B450" t="str">
            <v>Tax Accounting: Difficult Topic, Made Easy to Understand</v>
          </cell>
          <cell r="C450">
            <v>200</v>
          </cell>
          <cell r="D450">
            <v>1033</v>
          </cell>
          <cell r="E450">
            <v>10</v>
          </cell>
          <cell r="F450">
            <v>29</v>
          </cell>
          <cell r="G450" t="str">
            <v>All Levels</v>
          </cell>
          <cell r="H450">
            <v>0.97</v>
          </cell>
          <cell r="I450">
            <v>2</v>
          </cell>
          <cell r="J450" t="str">
            <v>Business Finance</v>
          </cell>
          <cell r="K450" t="str">
            <v>Paid</v>
          </cell>
        </row>
        <row r="451">
          <cell r="A451">
            <v>1122146</v>
          </cell>
          <cell r="B451" t="str">
            <v>Penny Stocks Value &amp; Chart Pattern Trading (2 Course Bundle)</v>
          </cell>
          <cell r="C451">
            <v>200</v>
          </cell>
          <cell r="D451">
            <v>1033</v>
          </cell>
          <cell r="E451">
            <v>2</v>
          </cell>
          <cell r="F451">
            <v>31</v>
          </cell>
          <cell r="G451" t="str">
            <v>All Levels</v>
          </cell>
          <cell r="H451">
            <v>0.97</v>
          </cell>
          <cell r="I451">
            <v>1.5</v>
          </cell>
          <cell r="J451" t="str">
            <v>Business Finance</v>
          </cell>
          <cell r="K451" t="str">
            <v>Paid</v>
          </cell>
        </row>
        <row r="452">
          <cell r="A452">
            <v>297762</v>
          </cell>
          <cell r="B452" t="str">
            <v>Build a Trading Comps Valuation Model</v>
          </cell>
          <cell r="C452">
            <v>50</v>
          </cell>
          <cell r="D452">
            <v>1032</v>
          </cell>
          <cell r="E452">
            <v>60</v>
          </cell>
          <cell r="F452">
            <v>55</v>
          </cell>
          <cell r="G452" t="str">
            <v>Beginner Level</v>
          </cell>
          <cell r="H452">
            <v>0.97</v>
          </cell>
          <cell r="I452">
            <v>7</v>
          </cell>
          <cell r="J452" t="str">
            <v>Business Finance</v>
          </cell>
          <cell r="K452" t="str">
            <v>Paid</v>
          </cell>
        </row>
        <row r="453">
          <cell r="A453">
            <v>1217778</v>
          </cell>
          <cell r="B453" t="str">
            <v>Mastering High Probability Iron Condor Options Trading</v>
          </cell>
          <cell r="C453">
            <v>200</v>
          </cell>
          <cell r="D453">
            <v>1030</v>
          </cell>
          <cell r="E453">
            <v>11</v>
          </cell>
          <cell r="F453">
            <v>22</v>
          </cell>
          <cell r="G453" t="str">
            <v>Intermediate Level</v>
          </cell>
          <cell r="H453">
            <v>0.97</v>
          </cell>
          <cell r="I453">
            <v>2</v>
          </cell>
          <cell r="J453" t="str">
            <v>Business Finance</v>
          </cell>
          <cell r="K453" t="str">
            <v>Paid</v>
          </cell>
        </row>
        <row r="454">
          <cell r="A454">
            <v>717278</v>
          </cell>
          <cell r="B454" t="str">
            <v>How to be a Profitable Forex Trader</v>
          </cell>
          <cell r="C454">
            <v>20</v>
          </cell>
          <cell r="D454">
            <v>1029</v>
          </cell>
          <cell r="E454">
            <v>13</v>
          </cell>
          <cell r="F454">
            <v>7</v>
          </cell>
          <cell r="G454" t="str">
            <v>Beginner Level</v>
          </cell>
          <cell r="H454">
            <v>0.97</v>
          </cell>
          <cell r="I454">
            <v>0.68333333330000001</v>
          </cell>
          <cell r="J454" t="str">
            <v>Business Finance</v>
          </cell>
          <cell r="K454" t="str">
            <v>Paid</v>
          </cell>
        </row>
        <row r="455">
          <cell r="A455">
            <v>889824</v>
          </cell>
          <cell r="B455" t="str">
            <v>61% Profit In 1 Month - Crush Your Forex Trading Paradigm</v>
          </cell>
          <cell r="C455">
            <v>20</v>
          </cell>
          <cell r="D455">
            <v>1027</v>
          </cell>
          <cell r="E455">
            <v>29</v>
          </cell>
          <cell r="F455">
            <v>25</v>
          </cell>
          <cell r="G455" t="str">
            <v>Intermediate Level</v>
          </cell>
          <cell r="H455">
            <v>0.97</v>
          </cell>
          <cell r="I455">
            <v>1.5</v>
          </cell>
          <cell r="J455" t="str">
            <v>Business Finance</v>
          </cell>
          <cell r="K455" t="str">
            <v>Paid</v>
          </cell>
        </row>
        <row r="456">
          <cell r="A456">
            <v>1266306</v>
          </cell>
          <cell r="B456" t="str">
            <v>Forex Trading: Your Complete Guide to Get Started Like a Pro</v>
          </cell>
          <cell r="C456">
            <v>140</v>
          </cell>
          <cell r="D456">
            <v>1026</v>
          </cell>
          <cell r="E456">
            <v>25</v>
          </cell>
          <cell r="F456">
            <v>37</v>
          </cell>
          <cell r="G456" t="str">
            <v>All Levels</v>
          </cell>
          <cell r="H456">
            <v>1</v>
          </cell>
          <cell r="I456">
            <v>3</v>
          </cell>
          <cell r="J456" t="str">
            <v>Business Finance</v>
          </cell>
          <cell r="K456" t="str">
            <v>Paid</v>
          </cell>
        </row>
        <row r="457">
          <cell r="A457">
            <v>1084642</v>
          </cell>
          <cell r="B457" t="str">
            <v>Chart Patterns Trading Demystified</v>
          </cell>
          <cell r="C457">
            <v>200</v>
          </cell>
          <cell r="D457">
            <v>1023</v>
          </cell>
          <cell r="E457">
            <v>8</v>
          </cell>
          <cell r="F457">
            <v>29</v>
          </cell>
          <cell r="G457" t="str">
            <v>All Levels</v>
          </cell>
          <cell r="H457">
            <v>0.89</v>
          </cell>
          <cell r="I457">
            <v>2.5</v>
          </cell>
          <cell r="J457" t="str">
            <v>Business Finance</v>
          </cell>
          <cell r="K457" t="str">
            <v>Paid</v>
          </cell>
        </row>
        <row r="458">
          <cell r="A458">
            <v>41145</v>
          </cell>
          <cell r="B458" t="str">
            <v>Learn Call Options and Put Options - Introduction to Options</v>
          </cell>
          <cell r="C458">
            <v>60</v>
          </cell>
          <cell r="D458">
            <v>1017</v>
          </cell>
          <cell r="E458">
            <v>74</v>
          </cell>
          <cell r="F458">
            <v>20</v>
          </cell>
          <cell r="G458" t="str">
            <v>All Levels</v>
          </cell>
          <cell r="H458">
            <v>0.09</v>
          </cell>
          <cell r="I458">
            <v>3</v>
          </cell>
          <cell r="J458" t="str">
            <v>Business Finance</v>
          </cell>
          <cell r="K458" t="str">
            <v>Paid</v>
          </cell>
        </row>
        <row r="459">
          <cell r="A459">
            <v>188418</v>
          </cell>
          <cell r="B459" t="str">
            <v>Tape Reading: Learn how to read the tape for day trading</v>
          </cell>
          <cell r="C459">
            <v>195</v>
          </cell>
          <cell r="D459">
            <v>1013</v>
          </cell>
          <cell r="E459">
            <v>128</v>
          </cell>
          <cell r="F459">
            <v>32</v>
          </cell>
          <cell r="G459" t="str">
            <v>Intermediate Level</v>
          </cell>
          <cell r="H459">
            <v>0.72</v>
          </cell>
          <cell r="I459">
            <v>14</v>
          </cell>
          <cell r="J459" t="str">
            <v>Business Finance</v>
          </cell>
          <cell r="K459" t="str">
            <v>Paid</v>
          </cell>
        </row>
        <row r="460">
          <cell r="A460">
            <v>799434</v>
          </cell>
          <cell r="B460" t="str">
            <v>Economics: Competition, Elasticity, a little Game Theory</v>
          </cell>
          <cell r="C460">
            <v>50</v>
          </cell>
          <cell r="D460">
            <v>1008</v>
          </cell>
          <cell r="E460">
            <v>14</v>
          </cell>
          <cell r="F460">
            <v>42</v>
          </cell>
          <cell r="G460" t="str">
            <v>Intermediate Level</v>
          </cell>
          <cell r="H460">
            <v>0.71</v>
          </cell>
          <cell r="I460">
            <v>6</v>
          </cell>
          <cell r="J460" t="str">
            <v>Business Finance</v>
          </cell>
          <cell r="K460" t="str">
            <v>Paid</v>
          </cell>
        </row>
        <row r="461">
          <cell r="A461">
            <v>707644</v>
          </cell>
          <cell r="B461" t="str">
            <v>An Intro into Trading the Financial Markets</v>
          </cell>
          <cell r="C461">
            <v>100</v>
          </cell>
          <cell r="D461">
            <v>1006</v>
          </cell>
          <cell r="E461">
            <v>14</v>
          </cell>
          <cell r="F461">
            <v>17</v>
          </cell>
          <cell r="G461" t="str">
            <v>Intermediate Level</v>
          </cell>
          <cell r="H461">
            <v>0.59</v>
          </cell>
          <cell r="I461">
            <v>1.5</v>
          </cell>
          <cell r="J461" t="str">
            <v>Business Finance</v>
          </cell>
          <cell r="K461" t="str">
            <v>Paid</v>
          </cell>
        </row>
        <row r="462">
          <cell r="A462">
            <v>1079040</v>
          </cell>
          <cell r="B462" t="str">
            <v>Leaps Options Trading System - Diagonal Leaps Options Spread</v>
          </cell>
          <cell r="C462">
            <v>200</v>
          </cell>
          <cell r="D462">
            <v>993</v>
          </cell>
          <cell r="E462">
            <v>19</v>
          </cell>
          <cell r="F462">
            <v>16</v>
          </cell>
          <cell r="G462" t="str">
            <v>Beginner Level</v>
          </cell>
          <cell r="H462">
            <v>0.89</v>
          </cell>
          <cell r="I462">
            <v>1</v>
          </cell>
          <cell r="J462" t="str">
            <v>Business Finance</v>
          </cell>
          <cell r="K462" t="str">
            <v>Paid</v>
          </cell>
        </row>
        <row r="463">
          <cell r="A463">
            <v>1188178</v>
          </cell>
          <cell r="B463" t="str">
            <v>Forex Trading for Beginners - Basics</v>
          </cell>
          <cell r="C463">
            <v>50</v>
          </cell>
          <cell r="D463">
            <v>989</v>
          </cell>
          <cell r="E463">
            <v>9</v>
          </cell>
          <cell r="F463">
            <v>11</v>
          </cell>
          <cell r="G463" t="str">
            <v>All Levels</v>
          </cell>
          <cell r="H463">
            <v>0.1</v>
          </cell>
          <cell r="I463">
            <v>1</v>
          </cell>
          <cell r="J463" t="str">
            <v>Business Finance</v>
          </cell>
          <cell r="K463" t="str">
            <v>Paid</v>
          </cell>
        </row>
        <row r="464">
          <cell r="A464">
            <v>772950</v>
          </cell>
          <cell r="B464" t="str">
            <v>Learn How to Trade The Stock Market</v>
          </cell>
          <cell r="C464">
            <v>20</v>
          </cell>
          <cell r="D464">
            <v>984</v>
          </cell>
          <cell r="E464">
            <v>3</v>
          </cell>
          <cell r="F464">
            <v>41</v>
          </cell>
          <cell r="G464" t="str">
            <v>All Levels</v>
          </cell>
          <cell r="H464">
            <v>0.19</v>
          </cell>
          <cell r="I464">
            <v>4</v>
          </cell>
          <cell r="J464" t="str">
            <v>Business Finance</v>
          </cell>
          <cell r="K464" t="str">
            <v>Paid</v>
          </cell>
        </row>
        <row r="465">
          <cell r="A465">
            <v>745110</v>
          </cell>
          <cell r="B465" t="str">
            <v>MQL5 Tutorial Bootcamp</v>
          </cell>
          <cell r="C465">
            <v>20</v>
          </cell>
          <cell r="D465">
            <v>978</v>
          </cell>
          <cell r="E465">
            <v>7</v>
          </cell>
          <cell r="F465">
            <v>13</v>
          </cell>
          <cell r="G465" t="str">
            <v>All Levels</v>
          </cell>
          <cell r="H465">
            <v>0.88</v>
          </cell>
          <cell r="I465">
            <v>0.53333333329999999</v>
          </cell>
          <cell r="J465" t="str">
            <v>Business Finance</v>
          </cell>
          <cell r="K465" t="str">
            <v>Paid</v>
          </cell>
        </row>
        <row r="466">
          <cell r="A466">
            <v>610890</v>
          </cell>
          <cell r="B466" t="str">
            <v>TRADING PSYCHOLOGY: Trading Mindset Mastery</v>
          </cell>
          <cell r="C466">
            <v>120</v>
          </cell>
          <cell r="D466">
            <v>975</v>
          </cell>
          <cell r="E466">
            <v>23</v>
          </cell>
          <cell r="F466">
            <v>23</v>
          </cell>
          <cell r="G466" t="str">
            <v>Beginner Level</v>
          </cell>
          <cell r="H466">
            <v>0.88</v>
          </cell>
          <cell r="I466">
            <v>1</v>
          </cell>
          <cell r="J466" t="str">
            <v>Business Finance</v>
          </cell>
          <cell r="K466" t="str">
            <v>Paid</v>
          </cell>
        </row>
        <row r="467">
          <cell r="A467">
            <v>876646</v>
          </cell>
          <cell r="B467" t="str">
            <v>Direction-Independ Trading - Elite Forex Traders Strategy</v>
          </cell>
          <cell r="C467">
            <v>120</v>
          </cell>
          <cell r="D467">
            <v>973</v>
          </cell>
          <cell r="E467">
            <v>15</v>
          </cell>
          <cell r="F467">
            <v>28</v>
          </cell>
          <cell r="G467" t="str">
            <v>Beginner Level</v>
          </cell>
          <cell r="H467">
            <v>0.88</v>
          </cell>
          <cell r="I467">
            <v>2.5</v>
          </cell>
          <cell r="J467" t="str">
            <v>Business Finance</v>
          </cell>
          <cell r="K467" t="str">
            <v>Paid</v>
          </cell>
        </row>
        <row r="468">
          <cell r="A468">
            <v>42634</v>
          </cell>
          <cell r="B468" t="str">
            <v>Advanced Options Concepts - Probability, Greeks, Simulation</v>
          </cell>
          <cell r="C468">
            <v>60</v>
          </cell>
          <cell r="D468">
            <v>968</v>
          </cell>
          <cell r="E468">
            <v>81</v>
          </cell>
          <cell r="F468">
            <v>10</v>
          </cell>
          <cell r="G468" t="str">
            <v>All Levels</v>
          </cell>
          <cell r="H468">
            <v>0.88</v>
          </cell>
          <cell r="I468">
            <v>2</v>
          </cell>
          <cell r="J468" t="str">
            <v>Business Finance</v>
          </cell>
          <cell r="K468" t="str">
            <v>Paid</v>
          </cell>
        </row>
        <row r="469">
          <cell r="A469">
            <v>797762</v>
          </cell>
          <cell r="B469" t="str">
            <v>Corporate Finance 101: Financial Statement Analysis &amp; Ratios</v>
          </cell>
          <cell r="C469">
            <v>50</v>
          </cell>
          <cell r="D469">
            <v>967</v>
          </cell>
          <cell r="E469">
            <v>16</v>
          </cell>
          <cell r="F469">
            <v>43</v>
          </cell>
          <cell r="G469" t="str">
            <v>Intermediate Level</v>
          </cell>
          <cell r="H469">
            <v>0.88</v>
          </cell>
          <cell r="I469">
            <v>8</v>
          </cell>
          <cell r="J469" t="str">
            <v>Business Finance</v>
          </cell>
          <cell r="K469" t="str">
            <v>Paid</v>
          </cell>
        </row>
        <row r="470">
          <cell r="A470">
            <v>1266148</v>
          </cell>
          <cell r="B470" t="str">
            <v>Preparation of Consolidated Financial Statements (Basic)</v>
          </cell>
          <cell r="C470">
            <v>0</v>
          </cell>
          <cell r="D470">
            <v>965</v>
          </cell>
          <cell r="E470">
            <v>0</v>
          </cell>
          <cell r="F470">
            <v>18</v>
          </cell>
          <cell r="G470" t="str">
            <v>All Levels</v>
          </cell>
          <cell r="H470">
            <v>0.88</v>
          </cell>
          <cell r="I470">
            <v>1.5</v>
          </cell>
          <cell r="J470" t="str">
            <v>Business Finance</v>
          </cell>
          <cell r="K470" t="str">
            <v>Free</v>
          </cell>
        </row>
        <row r="471">
          <cell r="A471">
            <v>398798</v>
          </cell>
          <cell r="B471" t="str">
            <v>Forex: Learn to Trade Forex and FX Consistently</v>
          </cell>
          <cell r="C471">
            <v>50</v>
          </cell>
          <cell r="D471">
            <v>956</v>
          </cell>
          <cell r="E471">
            <v>4</v>
          </cell>
          <cell r="F471">
            <v>21</v>
          </cell>
          <cell r="G471" t="str">
            <v>All Levels</v>
          </cell>
          <cell r="H471">
            <v>0.88</v>
          </cell>
          <cell r="I471">
            <v>5.5</v>
          </cell>
          <cell r="J471" t="str">
            <v>Business Finance</v>
          </cell>
          <cell r="K471" t="str">
            <v>Paid</v>
          </cell>
        </row>
        <row r="472">
          <cell r="A472">
            <v>352782</v>
          </cell>
          <cell r="B472" t="str">
            <v>トレーディングビュー徹底攻略2017年版</v>
          </cell>
          <cell r="C472">
            <v>55</v>
          </cell>
          <cell r="D472">
            <v>952</v>
          </cell>
          <cell r="E472">
            <v>77</v>
          </cell>
          <cell r="F472">
            <v>53</v>
          </cell>
          <cell r="G472" t="str">
            <v>Beginner Level</v>
          </cell>
          <cell r="H472">
            <v>0.88</v>
          </cell>
          <cell r="I472">
            <v>3</v>
          </cell>
          <cell r="J472" t="str">
            <v>Business Finance</v>
          </cell>
          <cell r="K472" t="str">
            <v>Paid</v>
          </cell>
        </row>
        <row r="473">
          <cell r="A473">
            <v>419308</v>
          </cell>
          <cell r="B473" t="str">
            <v>TRADING TACTICS</v>
          </cell>
          <cell r="C473">
            <v>145</v>
          </cell>
          <cell r="D473">
            <v>951</v>
          </cell>
          <cell r="E473">
            <v>25</v>
          </cell>
          <cell r="F473">
            <v>62</v>
          </cell>
          <cell r="G473" t="str">
            <v>All Levels</v>
          </cell>
          <cell r="H473">
            <v>0.88</v>
          </cell>
          <cell r="I473">
            <v>6</v>
          </cell>
          <cell r="J473" t="str">
            <v>Business Finance</v>
          </cell>
          <cell r="K473" t="str">
            <v>Paid</v>
          </cell>
        </row>
        <row r="474">
          <cell r="A474">
            <v>249934</v>
          </cell>
          <cell r="B474" t="str">
            <v>Finance for Non Finance Executives</v>
          </cell>
          <cell r="C474">
            <v>180</v>
          </cell>
          <cell r="D474">
            <v>944</v>
          </cell>
          <cell r="E474">
            <v>44</v>
          </cell>
          <cell r="F474">
            <v>187</v>
          </cell>
          <cell r="G474" t="str">
            <v>Beginner Level</v>
          </cell>
          <cell r="H474">
            <v>0.88</v>
          </cell>
          <cell r="I474">
            <v>13</v>
          </cell>
          <cell r="J474" t="str">
            <v>Business Finance</v>
          </cell>
          <cell r="K474" t="str">
            <v>Paid</v>
          </cell>
        </row>
        <row r="475">
          <cell r="A475">
            <v>1103718</v>
          </cell>
          <cell r="B475" t="str">
            <v>Naked Put Options Trade Covered Call &amp; Poor Man Covered Call</v>
          </cell>
          <cell r="C475">
            <v>200</v>
          </cell>
          <cell r="D475">
            <v>939</v>
          </cell>
          <cell r="E475">
            <v>7</v>
          </cell>
          <cell r="F475">
            <v>19</v>
          </cell>
          <cell r="G475" t="str">
            <v>Intermediate Level</v>
          </cell>
          <cell r="H475">
            <v>0.88</v>
          </cell>
          <cell r="I475">
            <v>1.5</v>
          </cell>
          <cell r="J475" t="str">
            <v>Business Finance</v>
          </cell>
          <cell r="K475" t="str">
            <v>Paid</v>
          </cell>
        </row>
        <row r="476">
          <cell r="A476">
            <v>1171994</v>
          </cell>
          <cell r="B476" t="str">
            <v>A Beginner's Guide to Quantopian Futures API</v>
          </cell>
          <cell r="C476">
            <v>20</v>
          </cell>
          <cell r="D476">
            <v>936</v>
          </cell>
          <cell r="E476">
            <v>6</v>
          </cell>
          <cell r="F476">
            <v>11</v>
          </cell>
          <cell r="G476" t="str">
            <v>All Levels</v>
          </cell>
          <cell r="H476">
            <v>0.88</v>
          </cell>
          <cell r="I476">
            <v>1.5</v>
          </cell>
          <cell r="J476" t="str">
            <v>Business Finance</v>
          </cell>
          <cell r="K476" t="str">
            <v>Paid</v>
          </cell>
        </row>
        <row r="477">
          <cell r="A477">
            <v>1072156</v>
          </cell>
          <cell r="B477" t="str">
            <v>Binary Beginners Mastery Strategy.</v>
          </cell>
          <cell r="C477">
            <v>0</v>
          </cell>
          <cell r="D477">
            <v>927</v>
          </cell>
          <cell r="E477">
            <v>8</v>
          </cell>
          <cell r="F477">
            <v>14</v>
          </cell>
          <cell r="G477" t="str">
            <v>Beginner Level</v>
          </cell>
          <cell r="H477">
            <v>0.88</v>
          </cell>
          <cell r="I477">
            <v>1</v>
          </cell>
          <cell r="J477" t="str">
            <v>Business Finance</v>
          </cell>
          <cell r="K477" t="str">
            <v>Free</v>
          </cell>
        </row>
        <row r="478">
          <cell r="A478">
            <v>362530</v>
          </cell>
          <cell r="B478" t="str">
            <v>Public Speaking: You Can Give Great Financial Presentations</v>
          </cell>
          <cell r="C478">
            <v>20</v>
          </cell>
          <cell r="D478">
            <v>916</v>
          </cell>
          <cell r="E478">
            <v>6</v>
          </cell>
          <cell r="F478">
            <v>23</v>
          </cell>
          <cell r="G478" t="str">
            <v>Intermediate Level</v>
          </cell>
          <cell r="H478">
            <v>0.88</v>
          </cell>
          <cell r="I478">
            <v>6.5</v>
          </cell>
          <cell r="J478" t="str">
            <v>Business Finance</v>
          </cell>
          <cell r="K478" t="str">
            <v>Paid</v>
          </cell>
        </row>
        <row r="479">
          <cell r="A479">
            <v>808506</v>
          </cell>
          <cell r="B479" t="str">
            <v>Candlestick Analysis For Professional Traders</v>
          </cell>
          <cell r="C479">
            <v>95</v>
          </cell>
          <cell r="D479">
            <v>913</v>
          </cell>
          <cell r="E479">
            <v>117</v>
          </cell>
          <cell r="F479">
            <v>48</v>
          </cell>
          <cell r="G479" t="str">
            <v>Beginner Level</v>
          </cell>
          <cell r="H479">
            <v>0.88</v>
          </cell>
          <cell r="I479">
            <v>2</v>
          </cell>
          <cell r="J479" t="str">
            <v>Business Finance</v>
          </cell>
          <cell r="K479" t="str">
            <v>Paid</v>
          </cell>
        </row>
        <row r="480">
          <cell r="A480">
            <v>1030976</v>
          </cell>
          <cell r="B480" t="str">
            <v>The Complete Financial Statement Analysis Course</v>
          </cell>
          <cell r="C480">
            <v>150</v>
          </cell>
          <cell r="D480">
            <v>912</v>
          </cell>
          <cell r="E480">
            <v>12</v>
          </cell>
          <cell r="F480">
            <v>37</v>
          </cell>
          <cell r="G480" t="str">
            <v>All Levels</v>
          </cell>
          <cell r="H480">
            <v>0.88</v>
          </cell>
          <cell r="I480">
            <v>3</v>
          </cell>
          <cell r="J480" t="str">
            <v>Business Finance</v>
          </cell>
          <cell r="K480" t="str">
            <v>Paid</v>
          </cell>
        </row>
        <row r="481">
          <cell r="A481">
            <v>507486</v>
          </cell>
          <cell r="B481" t="str">
            <v>Technical Analysis 101: Secrets of Trading Revealed</v>
          </cell>
          <cell r="C481">
            <v>150</v>
          </cell>
          <cell r="D481">
            <v>912</v>
          </cell>
          <cell r="E481">
            <v>27</v>
          </cell>
          <cell r="F481">
            <v>81</v>
          </cell>
          <cell r="G481" t="str">
            <v>All Levels</v>
          </cell>
          <cell r="H481">
            <v>0.11</v>
          </cell>
          <cell r="I481">
            <v>2.5</v>
          </cell>
          <cell r="J481" t="str">
            <v>Business Finance</v>
          </cell>
          <cell r="K481" t="str">
            <v>Paid</v>
          </cell>
        </row>
        <row r="482">
          <cell r="A482">
            <v>521234</v>
          </cell>
          <cell r="B482" t="str">
            <v>Accounting Books of Accounts (College Level)</v>
          </cell>
          <cell r="C482">
            <v>20</v>
          </cell>
          <cell r="D482">
            <v>911</v>
          </cell>
          <cell r="E482">
            <v>2</v>
          </cell>
          <cell r="F482">
            <v>18</v>
          </cell>
          <cell r="G482" t="str">
            <v>Intermediate Level</v>
          </cell>
          <cell r="H482">
            <v>0.98</v>
          </cell>
          <cell r="I482">
            <v>1.5</v>
          </cell>
          <cell r="J482" t="str">
            <v>Business Finance</v>
          </cell>
          <cell r="K482" t="str">
            <v>Paid</v>
          </cell>
        </row>
        <row r="483">
          <cell r="A483">
            <v>830994</v>
          </cell>
          <cell r="B483" t="str">
            <v>Non Directional Weekly Options Trading System - ETF &amp; Emini</v>
          </cell>
          <cell r="C483">
            <v>200</v>
          </cell>
          <cell r="D483">
            <v>897</v>
          </cell>
          <cell r="E483">
            <v>22</v>
          </cell>
          <cell r="F483">
            <v>21</v>
          </cell>
          <cell r="G483" t="str">
            <v>All Levels</v>
          </cell>
          <cell r="H483">
            <v>0.66</v>
          </cell>
          <cell r="I483">
            <v>2</v>
          </cell>
          <cell r="J483" t="str">
            <v>Business Finance</v>
          </cell>
          <cell r="K483" t="str">
            <v>Paid</v>
          </cell>
        </row>
        <row r="484">
          <cell r="A484">
            <v>260066</v>
          </cell>
          <cell r="B484" t="str">
            <v>Banking Credit Analysis Process (for Bankers)</v>
          </cell>
          <cell r="C484">
            <v>180</v>
          </cell>
          <cell r="D484">
            <v>894</v>
          </cell>
          <cell r="E484">
            <v>62</v>
          </cell>
          <cell r="F484">
            <v>241</v>
          </cell>
          <cell r="G484" t="str">
            <v>Intermediate Level</v>
          </cell>
          <cell r="H484">
            <v>0.59</v>
          </cell>
          <cell r="I484">
            <v>17.5</v>
          </cell>
          <cell r="J484" t="str">
            <v>Business Finance</v>
          </cell>
          <cell r="K484" t="str">
            <v>Paid</v>
          </cell>
        </row>
        <row r="485">
          <cell r="A485">
            <v>386922</v>
          </cell>
          <cell r="B485" t="str">
            <v>Seeing the Big Picture: Understanding Financial Statements</v>
          </cell>
          <cell r="C485">
            <v>50</v>
          </cell>
          <cell r="D485">
            <v>885</v>
          </cell>
          <cell r="E485">
            <v>69</v>
          </cell>
          <cell r="F485">
            <v>14</v>
          </cell>
          <cell r="G485" t="str">
            <v>Beginner Level</v>
          </cell>
          <cell r="H485">
            <v>0.59</v>
          </cell>
          <cell r="I485">
            <v>0.71666666670000001</v>
          </cell>
          <cell r="J485" t="str">
            <v>Business Finance</v>
          </cell>
          <cell r="K485" t="str">
            <v>Paid</v>
          </cell>
        </row>
        <row r="486">
          <cell r="A486">
            <v>378464</v>
          </cell>
          <cell r="B486" t="str">
            <v>Accounting for CA CPT Exams Part I</v>
          </cell>
          <cell r="C486">
            <v>50</v>
          </cell>
          <cell r="D486">
            <v>874</v>
          </cell>
          <cell r="E486">
            <v>2</v>
          </cell>
          <cell r="F486">
            <v>120</v>
          </cell>
          <cell r="G486" t="str">
            <v>All Levels</v>
          </cell>
          <cell r="H486">
            <v>0.75</v>
          </cell>
          <cell r="I486">
            <v>13.5</v>
          </cell>
          <cell r="J486" t="str">
            <v>Business Finance</v>
          </cell>
          <cell r="K486" t="str">
            <v>Paid</v>
          </cell>
        </row>
        <row r="487">
          <cell r="A487">
            <v>480752</v>
          </cell>
          <cell r="B487" t="str">
            <v>Investing In Stocks With 10 Simple Rules</v>
          </cell>
          <cell r="C487">
            <v>95</v>
          </cell>
          <cell r="D487">
            <v>871</v>
          </cell>
          <cell r="E487">
            <v>79</v>
          </cell>
          <cell r="F487">
            <v>59</v>
          </cell>
          <cell r="G487" t="str">
            <v>All Levels</v>
          </cell>
          <cell r="H487">
            <v>0.95</v>
          </cell>
          <cell r="I487">
            <v>2</v>
          </cell>
          <cell r="J487" t="str">
            <v>Business Finance</v>
          </cell>
          <cell r="K487" t="str">
            <v>Paid</v>
          </cell>
        </row>
        <row r="488">
          <cell r="A488">
            <v>593460</v>
          </cell>
          <cell r="B488" t="str">
            <v>Successful Day Trading with Fibonacci</v>
          </cell>
          <cell r="C488">
            <v>200</v>
          </cell>
          <cell r="D488">
            <v>869</v>
          </cell>
          <cell r="E488">
            <v>135</v>
          </cell>
          <cell r="F488">
            <v>11</v>
          </cell>
          <cell r="G488" t="str">
            <v>All Levels</v>
          </cell>
          <cell r="H488">
            <v>0.02</v>
          </cell>
          <cell r="I488">
            <v>2</v>
          </cell>
          <cell r="J488" t="str">
            <v>Business Finance</v>
          </cell>
          <cell r="K488" t="str">
            <v>Paid</v>
          </cell>
        </row>
        <row r="489">
          <cell r="A489">
            <v>1137310</v>
          </cell>
          <cell r="B489" t="str">
            <v>自分に合った投資信託を見つけよう！</v>
          </cell>
          <cell r="C489">
            <v>25</v>
          </cell>
          <cell r="D489">
            <v>859</v>
          </cell>
          <cell r="E489">
            <v>49</v>
          </cell>
          <cell r="F489">
            <v>23</v>
          </cell>
          <cell r="G489" t="str">
            <v>All Levels</v>
          </cell>
          <cell r="H489">
            <v>0.74</v>
          </cell>
          <cell r="I489">
            <v>2</v>
          </cell>
          <cell r="J489" t="str">
            <v>Business Finance</v>
          </cell>
          <cell r="K489" t="str">
            <v>Paid</v>
          </cell>
        </row>
        <row r="490">
          <cell r="A490">
            <v>713258</v>
          </cell>
          <cell r="B490" t="str">
            <v>Bookkeeping Basics: Understand the Fundamentals</v>
          </cell>
          <cell r="C490">
            <v>75</v>
          </cell>
          <cell r="D490">
            <v>853</v>
          </cell>
          <cell r="E490">
            <v>45</v>
          </cell>
          <cell r="F490">
            <v>48</v>
          </cell>
          <cell r="G490" t="str">
            <v>All Levels</v>
          </cell>
          <cell r="H490">
            <v>0.47</v>
          </cell>
          <cell r="I490">
            <v>4.5</v>
          </cell>
          <cell r="J490" t="str">
            <v>Business Finance</v>
          </cell>
          <cell r="K490" t="str">
            <v>Paid</v>
          </cell>
        </row>
        <row r="491">
          <cell r="A491">
            <v>757508</v>
          </cell>
          <cell r="B491" t="str">
            <v>Financial Accounting, its Cycle, Statements &amp; Analysis</v>
          </cell>
          <cell r="C491">
            <v>20</v>
          </cell>
          <cell r="D491">
            <v>853</v>
          </cell>
          <cell r="E491">
            <v>4</v>
          </cell>
          <cell r="F491">
            <v>35</v>
          </cell>
          <cell r="G491" t="str">
            <v>Expert Level</v>
          </cell>
          <cell r="H491">
            <v>0.99</v>
          </cell>
          <cell r="I491">
            <v>5</v>
          </cell>
          <cell r="J491" t="str">
            <v>Business Finance</v>
          </cell>
          <cell r="K491" t="str">
            <v>Paid</v>
          </cell>
        </row>
        <row r="492">
          <cell r="A492">
            <v>497236</v>
          </cell>
          <cell r="B492" t="str">
            <v>Raise Your Credit Score to 800 Or More....</v>
          </cell>
          <cell r="C492">
            <v>50</v>
          </cell>
          <cell r="D492">
            <v>844</v>
          </cell>
          <cell r="E492">
            <v>33</v>
          </cell>
          <cell r="F492">
            <v>40</v>
          </cell>
          <cell r="G492" t="str">
            <v>Beginner Level</v>
          </cell>
          <cell r="H492">
            <v>0.3</v>
          </cell>
          <cell r="I492">
            <v>2</v>
          </cell>
          <cell r="J492" t="str">
            <v>Business Finance</v>
          </cell>
          <cell r="K492" t="str">
            <v>Paid</v>
          </cell>
        </row>
        <row r="493">
          <cell r="A493">
            <v>445916</v>
          </cell>
          <cell r="B493" t="str">
            <v>Excel Dashboard - Interactive Excel Dashboard and Charts</v>
          </cell>
          <cell r="C493">
            <v>30</v>
          </cell>
          <cell r="D493">
            <v>843</v>
          </cell>
          <cell r="E493">
            <v>54</v>
          </cell>
          <cell r="F493">
            <v>34</v>
          </cell>
          <cell r="G493" t="str">
            <v>All Levels</v>
          </cell>
          <cell r="H493">
            <v>0.94</v>
          </cell>
          <cell r="I493">
            <v>3</v>
          </cell>
          <cell r="J493" t="str">
            <v>Business Finance</v>
          </cell>
          <cell r="K493" t="str">
            <v>Paid</v>
          </cell>
        </row>
        <row r="494">
          <cell r="A494">
            <v>915964</v>
          </cell>
          <cell r="B494" t="str">
            <v>Learn to Reliably Invest In The Stock Market</v>
          </cell>
          <cell r="C494">
            <v>50</v>
          </cell>
          <cell r="D494">
            <v>841</v>
          </cell>
          <cell r="E494">
            <v>14</v>
          </cell>
          <cell r="F494">
            <v>19</v>
          </cell>
          <cell r="G494" t="str">
            <v>All Levels</v>
          </cell>
          <cell r="H494">
            <v>0.93</v>
          </cell>
          <cell r="I494">
            <v>0.61666666670000003</v>
          </cell>
          <cell r="J494" t="str">
            <v>Business Finance</v>
          </cell>
          <cell r="K494" t="str">
            <v>Paid</v>
          </cell>
        </row>
        <row r="495">
          <cell r="A495">
            <v>949504</v>
          </cell>
          <cell r="B495" t="str">
            <v>Straddle Options Trading - Profit in Any Market Direction</v>
          </cell>
          <cell r="C495">
            <v>200</v>
          </cell>
          <cell r="D495">
            <v>837</v>
          </cell>
          <cell r="E495">
            <v>9</v>
          </cell>
          <cell r="F495">
            <v>19</v>
          </cell>
          <cell r="G495" t="str">
            <v>Beginner Level</v>
          </cell>
          <cell r="H495">
            <v>0.34</v>
          </cell>
          <cell r="I495">
            <v>1</v>
          </cell>
          <cell r="J495" t="str">
            <v>Business Finance</v>
          </cell>
          <cell r="K495" t="str">
            <v>Paid</v>
          </cell>
        </row>
        <row r="496">
          <cell r="A496">
            <v>1028030</v>
          </cell>
          <cell r="B496" t="str">
            <v>Analysis of Company Financial Statements</v>
          </cell>
          <cell r="C496">
            <v>20</v>
          </cell>
          <cell r="D496">
            <v>832</v>
          </cell>
          <cell r="E496">
            <v>34</v>
          </cell>
          <cell r="F496">
            <v>34</v>
          </cell>
          <cell r="G496" t="str">
            <v>All Levels</v>
          </cell>
          <cell r="H496">
            <v>0.3</v>
          </cell>
          <cell r="I496">
            <v>1.5</v>
          </cell>
          <cell r="J496" t="str">
            <v>Business Finance</v>
          </cell>
          <cell r="K496" t="str">
            <v>Paid</v>
          </cell>
        </row>
        <row r="497">
          <cell r="A497">
            <v>186556</v>
          </cell>
          <cell r="B497" t="str">
            <v>CFA® Level 1 2014 – Alternative Investments</v>
          </cell>
          <cell r="C497">
            <v>30</v>
          </cell>
          <cell r="D497">
            <v>831</v>
          </cell>
          <cell r="E497">
            <v>1</v>
          </cell>
          <cell r="F497">
            <v>13</v>
          </cell>
          <cell r="G497" t="str">
            <v>All Levels</v>
          </cell>
          <cell r="H497">
            <v>0.92</v>
          </cell>
          <cell r="I497">
            <v>2</v>
          </cell>
          <cell r="J497" t="str">
            <v>Business Finance</v>
          </cell>
          <cell r="K497" t="str">
            <v>Paid</v>
          </cell>
        </row>
        <row r="498">
          <cell r="A498">
            <v>66383</v>
          </cell>
          <cell r="B498" t="str">
            <v>A Beginners Guide to Technical Analysis of Stock Charts</v>
          </cell>
          <cell r="C498">
            <v>40</v>
          </cell>
          <cell r="D498">
            <v>829</v>
          </cell>
          <cell r="E498">
            <v>78</v>
          </cell>
          <cell r="F498">
            <v>50</v>
          </cell>
          <cell r="G498" t="str">
            <v>Beginner Level</v>
          </cell>
          <cell r="H498">
            <v>0.3</v>
          </cell>
          <cell r="I498">
            <v>8.5</v>
          </cell>
          <cell r="J498" t="str">
            <v>Business Finance</v>
          </cell>
          <cell r="K498" t="str">
            <v>Paid</v>
          </cell>
        </row>
        <row r="499">
          <cell r="A499">
            <v>486240</v>
          </cell>
          <cell r="B499" t="str">
            <v>2 Easy Steps To Investment And Avoiding Traps</v>
          </cell>
          <cell r="C499">
            <v>20</v>
          </cell>
          <cell r="D499">
            <v>828</v>
          </cell>
          <cell r="E499">
            <v>1</v>
          </cell>
          <cell r="F499">
            <v>20</v>
          </cell>
          <cell r="G499" t="str">
            <v>Beginner Level</v>
          </cell>
          <cell r="H499">
            <v>0.67</v>
          </cell>
          <cell r="I499">
            <v>1</v>
          </cell>
          <cell r="J499" t="str">
            <v>Business Finance</v>
          </cell>
          <cell r="K499" t="str">
            <v>Paid</v>
          </cell>
        </row>
        <row r="500">
          <cell r="A500">
            <v>1167710</v>
          </cell>
          <cell r="B500" t="str">
            <v>The Only Investment Strategy You Need For Your Retirement</v>
          </cell>
          <cell r="C500">
            <v>200</v>
          </cell>
          <cell r="D500">
            <v>827</v>
          </cell>
          <cell r="E500">
            <v>14</v>
          </cell>
          <cell r="F500">
            <v>15</v>
          </cell>
          <cell r="G500" t="str">
            <v>All Levels</v>
          </cell>
          <cell r="H500">
            <v>0.23</v>
          </cell>
          <cell r="I500">
            <v>1</v>
          </cell>
          <cell r="J500" t="str">
            <v>Business Finance</v>
          </cell>
          <cell r="K500" t="str">
            <v>Paid</v>
          </cell>
        </row>
        <row r="501">
          <cell r="A501">
            <v>571506</v>
          </cell>
          <cell r="B501" t="str">
            <v>ProTrader -  Advanced Technical Analysis</v>
          </cell>
          <cell r="C501">
            <v>125</v>
          </cell>
          <cell r="D501">
            <v>825</v>
          </cell>
          <cell r="E501">
            <v>11</v>
          </cell>
          <cell r="F501">
            <v>34</v>
          </cell>
          <cell r="G501" t="str">
            <v>All Levels</v>
          </cell>
          <cell r="H501">
            <v>0.89</v>
          </cell>
          <cell r="I501">
            <v>2</v>
          </cell>
          <cell r="J501" t="str">
            <v>Business Finance</v>
          </cell>
          <cell r="K501" t="str">
            <v>Paid</v>
          </cell>
        </row>
        <row r="502">
          <cell r="A502">
            <v>389108</v>
          </cell>
          <cell r="B502" t="str">
            <v>Stock Market - Swing Trading Strategies for Wall Street</v>
          </cell>
          <cell r="C502">
            <v>50</v>
          </cell>
          <cell r="D502">
            <v>814</v>
          </cell>
          <cell r="E502">
            <v>9</v>
          </cell>
          <cell r="F502">
            <v>5</v>
          </cell>
          <cell r="G502" t="str">
            <v>Beginner Level</v>
          </cell>
          <cell r="H502">
            <v>0.66</v>
          </cell>
          <cell r="I502">
            <v>1</v>
          </cell>
          <cell r="J502" t="str">
            <v>Business Finance</v>
          </cell>
          <cell r="K502" t="str">
            <v>Paid</v>
          </cell>
        </row>
        <row r="503">
          <cell r="A503">
            <v>598846</v>
          </cell>
          <cell r="B503" t="str">
            <v>Forex para Principiantes-Ejemplos en VIVO de Trading Real</v>
          </cell>
          <cell r="C503">
            <v>140</v>
          </cell>
          <cell r="D503">
            <v>813</v>
          </cell>
          <cell r="E503">
            <v>94</v>
          </cell>
          <cell r="F503">
            <v>52</v>
          </cell>
          <cell r="G503" t="str">
            <v>All Levels</v>
          </cell>
          <cell r="H503">
            <v>7.0000000000000007E-2</v>
          </cell>
          <cell r="I503">
            <v>5</v>
          </cell>
          <cell r="J503" t="str">
            <v>Business Finance</v>
          </cell>
          <cell r="K503" t="str">
            <v>Paid</v>
          </cell>
        </row>
        <row r="504">
          <cell r="A504">
            <v>587232</v>
          </cell>
          <cell r="B504" t="str">
            <v>Simple Linear Regression Analysis ( A Complete Course )</v>
          </cell>
          <cell r="C504">
            <v>200</v>
          </cell>
          <cell r="D504">
            <v>811</v>
          </cell>
          <cell r="E504">
            <v>5</v>
          </cell>
          <cell r="F504">
            <v>29</v>
          </cell>
          <cell r="G504" t="str">
            <v>Beginner Level</v>
          </cell>
          <cell r="H504">
            <v>0.78</v>
          </cell>
          <cell r="I504">
            <v>1.5</v>
          </cell>
          <cell r="J504" t="str">
            <v>Business Finance</v>
          </cell>
          <cell r="K504" t="str">
            <v>Paid</v>
          </cell>
        </row>
        <row r="505">
          <cell r="A505">
            <v>920424</v>
          </cell>
          <cell r="B505" t="str">
            <v>Option Trading for Rookies: Basic Option Strategies</v>
          </cell>
          <cell r="C505">
            <v>95</v>
          </cell>
          <cell r="D505">
            <v>810</v>
          </cell>
          <cell r="E505">
            <v>27</v>
          </cell>
          <cell r="F505">
            <v>61</v>
          </cell>
          <cell r="G505" t="str">
            <v>All Levels</v>
          </cell>
          <cell r="H505">
            <v>0.08</v>
          </cell>
          <cell r="I505">
            <v>2.5</v>
          </cell>
          <cell r="J505" t="str">
            <v>Business Finance</v>
          </cell>
          <cell r="K505" t="str">
            <v>Paid</v>
          </cell>
        </row>
        <row r="506">
          <cell r="A506">
            <v>1242604</v>
          </cell>
          <cell r="B506" t="str">
            <v>Winning Forex Trading with Live Forex Trading Examples</v>
          </cell>
          <cell r="C506">
            <v>200</v>
          </cell>
          <cell r="D506">
            <v>809</v>
          </cell>
          <cell r="E506">
            <v>3</v>
          </cell>
          <cell r="F506">
            <v>25</v>
          </cell>
          <cell r="G506" t="str">
            <v>Intermediate Level</v>
          </cell>
          <cell r="H506">
            <v>0.74</v>
          </cell>
          <cell r="I506">
            <v>2</v>
          </cell>
          <cell r="J506" t="str">
            <v>Business Finance</v>
          </cell>
          <cell r="K506" t="str">
            <v>Paid</v>
          </cell>
        </row>
        <row r="507">
          <cell r="A507">
            <v>514036</v>
          </cell>
          <cell r="B507" t="str">
            <v>Crystal ball trading - foresee price with seasonal patterns</v>
          </cell>
          <cell r="C507">
            <v>145</v>
          </cell>
          <cell r="D507">
            <v>807</v>
          </cell>
          <cell r="E507">
            <v>19</v>
          </cell>
          <cell r="F507">
            <v>23</v>
          </cell>
          <cell r="G507" t="str">
            <v>All Levels</v>
          </cell>
          <cell r="H507">
            <v>0.15</v>
          </cell>
          <cell r="I507">
            <v>6</v>
          </cell>
          <cell r="J507" t="str">
            <v>Business Finance</v>
          </cell>
          <cell r="K507" t="str">
            <v>Paid</v>
          </cell>
        </row>
        <row r="508">
          <cell r="A508">
            <v>743914</v>
          </cell>
          <cell r="B508" t="str">
            <v>Value Investing For Beginners</v>
          </cell>
          <cell r="C508">
            <v>100</v>
          </cell>
          <cell r="D508">
            <v>801</v>
          </cell>
          <cell r="E508">
            <v>48</v>
          </cell>
          <cell r="F508">
            <v>25</v>
          </cell>
          <cell r="G508" t="str">
            <v>All Levels</v>
          </cell>
          <cell r="H508">
            <v>0.89</v>
          </cell>
          <cell r="I508">
            <v>2.5</v>
          </cell>
          <cell r="J508" t="str">
            <v>Business Finance</v>
          </cell>
          <cell r="K508" t="str">
            <v>Paid</v>
          </cell>
        </row>
        <row r="509">
          <cell r="A509">
            <v>136244</v>
          </cell>
          <cell r="B509" t="str">
            <v>Triple P Trading Course</v>
          </cell>
          <cell r="C509">
            <v>20</v>
          </cell>
          <cell r="D509">
            <v>797</v>
          </cell>
          <cell r="E509">
            <v>15</v>
          </cell>
          <cell r="F509">
            <v>16</v>
          </cell>
          <cell r="G509" t="str">
            <v>All Levels</v>
          </cell>
          <cell r="H509">
            <v>0.88</v>
          </cell>
          <cell r="I509">
            <v>3</v>
          </cell>
          <cell r="J509" t="str">
            <v>Business Finance</v>
          </cell>
          <cell r="K509" t="str">
            <v>Paid</v>
          </cell>
        </row>
        <row r="510">
          <cell r="A510">
            <v>173462</v>
          </cell>
          <cell r="B510" t="str">
            <v>Aprende a invertir y deja que tu dinero trabaje para ti</v>
          </cell>
          <cell r="C510">
            <v>145</v>
          </cell>
          <cell r="D510">
            <v>789</v>
          </cell>
          <cell r="E510">
            <v>68</v>
          </cell>
          <cell r="F510">
            <v>95</v>
          </cell>
          <cell r="G510" t="str">
            <v>All Levels</v>
          </cell>
          <cell r="H510">
            <v>0.94</v>
          </cell>
          <cell r="I510">
            <v>14</v>
          </cell>
          <cell r="J510" t="str">
            <v>Business Finance</v>
          </cell>
          <cell r="K510" t="str">
            <v>Paid</v>
          </cell>
        </row>
        <row r="511">
          <cell r="A511">
            <v>368916</v>
          </cell>
          <cell r="B511" t="str">
            <v>Step by step guide to understand how business perform</v>
          </cell>
          <cell r="C511">
            <v>20</v>
          </cell>
          <cell r="D511">
            <v>788</v>
          </cell>
          <cell r="E511">
            <v>3</v>
          </cell>
          <cell r="F511">
            <v>15</v>
          </cell>
          <cell r="G511" t="str">
            <v>Beginner Level</v>
          </cell>
          <cell r="H511">
            <v>0.34</v>
          </cell>
          <cell r="I511">
            <v>0.63333333329999997</v>
          </cell>
          <cell r="J511" t="str">
            <v>Business Finance</v>
          </cell>
          <cell r="K511" t="str">
            <v>Paid</v>
          </cell>
        </row>
        <row r="512">
          <cell r="A512">
            <v>986024</v>
          </cell>
          <cell r="B512" t="str">
            <v>العلوم والمبادئ الأساسية للمهنة الإكتوارية</v>
          </cell>
          <cell r="C512">
            <v>25</v>
          </cell>
          <cell r="D512">
            <v>781</v>
          </cell>
          <cell r="E512">
            <v>7</v>
          </cell>
          <cell r="F512">
            <v>8</v>
          </cell>
          <cell r="G512" t="str">
            <v>Intermediate Level</v>
          </cell>
          <cell r="H512">
            <v>0.87</v>
          </cell>
          <cell r="I512">
            <v>0.65</v>
          </cell>
          <cell r="J512" t="str">
            <v>Business Finance</v>
          </cell>
          <cell r="K512" t="str">
            <v>Paid</v>
          </cell>
        </row>
        <row r="513">
          <cell r="A513">
            <v>45136</v>
          </cell>
          <cell r="B513" t="str">
            <v>Weekly Options and study of Options expiration dynamics</v>
          </cell>
          <cell r="C513">
            <v>60</v>
          </cell>
          <cell r="D513">
            <v>779</v>
          </cell>
          <cell r="E513">
            <v>56</v>
          </cell>
          <cell r="F513">
            <v>6</v>
          </cell>
          <cell r="G513" t="str">
            <v>Beginner Level</v>
          </cell>
          <cell r="H513">
            <v>0.79</v>
          </cell>
          <cell r="I513">
            <v>1</v>
          </cell>
          <cell r="J513" t="str">
            <v>Business Finance</v>
          </cell>
          <cell r="K513" t="str">
            <v>Paid</v>
          </cell>
        </row>
        <row r="514">
          <cell r="A514">
            <v>42651</v>
          </cell>
          <cell r="B514" t="str">
            <v>Straddles and Strangles - Volatility moves in any direction</v>
          </cell>
          <cell r="C514">
            <v>60</v>
          </cell>
          <cell r="D514">
            <v>775</v>
          </cell>
          <cell r="E514">
            <v>54</v>
          </cell>
          <cell r="F514">
            <v>11</v>
          </cell>
          <cell r="G514" t="str">
            <v>Beginner Level</v>
          </cell>
          <cell r="H514">
            <v>0.88</v>
          </cell>
          <cell r="I514">
            <v>1.5</v>
          </cell>
          <cell r="J514" t="str">
            <v>Business Finance</v>
          </cell>
          <cell r="K514" t="str">
            <v>Paid</v>
          </cell>
        </row>
        <row r="515">
          <cell r="A515">
            <v>790034</v>
          </cell>
          <cell r="B515" t="str">
            <v>Learn How to Trade Pump and Dumps. 5 Setups Well Explained.</v>
          </cell>
          <cell r="C515">
            <v>50</v>
          </cell>
          <cell r="D515">
            <v>769</v>
          </cell>
          <cell r="E515">
            <v>10</v>
          </cell>
          <cell r="F515">
            <v>18</v>
          </cell>
          <cell r="G515" t="str">
            <v>Expert Level</v>
          </cell>
          <cell r="H515">
            <v>0.63</v>
          </cell>
          <cell r="I515">
            <v>2</v>
          </cell>
          <cell r="J515" t="str">
            <v>Business Finance</v>
          </cell>
          <cell r="K515" t="str">
            <v>Paid</v>
          </cell>
        </row>
        <row r="516">
          <cell r="A516">
            <v>282050</v>
          </cell>
          <cell r="B516" t="str">
            <v>The Day Trader: Learn to Trade The Stock Market and Forex</v>
          </cell>
          <cell r="C516">
            <v>20</v>
          </cell>
          <cell r="D516">
            <v>768</v>
          </cell>
          <cell r="E516">
            <v>23</v>
          </cell>
          <cell r="F516">
            <v>54</v>
          </cell>
          <cell r="G516" t="str">
            <v>Beginner Level</v>
          </cell>
          <cell r="H516">
            <v>0.8</v>
          </cell>
          <cell r="I516">
            <v>10.5</v>
          </cell>
          <cell r="J516" t="str">
            <v>Business Finance</v>
          </cell>
          <cell r="K516" t="str">
            <v>Paid</v>
          </cell>
        </row>
        <row r="517">
          <cell r="A517">
            <v>387348</v>
          </cell>
          <cell r="B517" t="str">
            <v>Financial Statement Fundamentals for Small Biz &amp; Investors</v>
          </cell>
          <cell r="C517">
            <v>30</v>
          </cell>
          <cell r="D517">
            <v>751</v>
          </cell>
          <cell r="E517">
            <v>1</v>
          </cell>
          <cell r="F517">
            <v>61</v>
          </cell>
          <cell r="G517" t="str">
            <v>Beginner Level</v>
          </cell>
          <cell r="H517">
            <v>0.96</v>
          </cell>
          <cell r="I517">
            <v>3</v>
          </cell>
          <cell r="J517" t="str">
            <v>Business Finance</v>
          </cell>
          <cell r="K517" t="str">
            <v>Paid</v>
          </cell>
        </row>
        <row r="518">
          <cell r="A518">
            <v>838260</v>
          </cell>
          <cell r="B518" t="str">
            <v>Forex trading Basic to advance Professional Level course</v>
          </cell>
          <cell r="C518">
            <v>20</v>
          </cell>
          <cell r="D518">
            <v>750</v>
          </cell>
          <cell r="E518">
            <v>13</v>
          </cell>
          <cell r="F518">
            <v>28</v>
          </cell>
          <cell r="G518" t="str">
            <v>Beginner Level</v>
          </cell>
          <cell r="H518">
            <v>0.47</v>
          </cell>
          <cell r="I518">
            <v>2.5</v>
          </cell>
          <cell r="J518" t="str">
            <v>Business Finance</v>
          </cell>
          <cell r="K518" t="str">
            <v>Paid</v>
          </cell>
        </row>
        <row r="519">
          <cell r="A519">
            <v>1024862</v>
          </cell>
          <cell r="B519" t="str">
            <v>Making Tax Digital - UK HMRC Legislation Explained</v>
          </cell>
          <cell r="C519">
            <v>0</v>
          </cell>
          <cell r="D519">
            <v>743</v>
          </cell>
          <cell r="E519">
            <v>0</v>
          </cell>
          <cell r="F519">
            <v>7</v>
          </cell>
          <cell r="G519" t="str">
            <v>All Levels</v>
          </cell>
          <cell r="H519">
            <v>0.14000000000000001</v>
          </cell>
          <cell r="I519">
            <v>1</v>
          </cell>
          <cell r="J519" t="str">
            <v>Business Finance</v>
          </cell>
          <cell r="K519" t="str">
            <v>Free</v>
          </cell>
        </row>
        <row r="520">
          <cell r="A520">
            <v>692268</v>
          </cell>
          <cell r="B520" t="str">
            <v>Learn Business Finance: Win more work as a Business Coach</v>
          </cell>
          <cell r="C520">
            <v>20</v>
          </cell>
          <cell r="D520">
            <v>741</v>
          </cell>
          <cell r="E520">
            <v>4</v>
          </cell>
          <cell r="F520">
            <v>22</v>
          </cell>
          <cell r="G520" t="str">
            <v>All Levels</v>
          </cell>
          <cell r="H520">
            <v>0.7</v>
          </cell>
          <cell r="I520">
            <v>2</v>
          </cell>
          <cell r="J520" t="str">
            <v>Business Finance</v>
          </cell>
          <cell r="K520" t="str">
            <v>Paid</v>
          </cell>
        </row>
        <row r="521">
          <cell r="A521">
            <v>352150</v>
          </cell>
          <cell r="B521" t="str">
            <v>Learn to Trade for Profit: Ten Most Profitable Trading Rules</v>
          </cell>
          <cell r="C521">
            <v>95</v>
          </cell>
          <cell r="D521">
            <v>739</v>
          </cell>
          <cell r="E521">
            <v>28</v>
          </cell>
          <cell r="F521">
            <v>45</v>
          </cell>
          <cell r="G521" t="str">
            <v>All Levels</v>
          </cell>
          <cell r="H521">
            <v>0.16</v>
          </cell>
          <cell r="I521">
            <v>2</v>
          </cell>
          <cell r="J521" t="str">
            <v>Business Finance</v>
          </cell>
          <cell r="K521" t="str">
            <v>Paid</v>
          </cell>
        </row>
        <row r="522">
          <cell r="A522">
            <v>178776</v>
          </cell>
          <cell r="B522" t="str">
            <v>Fixed Income Securities</v>
          </cell>
          <cell r="C522">
            <v>50</v>
          </cell>
          <cell r="D522">
            <v>739</v>
          </cell>
          <cell r="E522">
            <v>54</v>
          </cell>
          <cell r="F522">
            <v>24</v>
          </cell>
          <cell r="G522" t="str">
            <v>Intermediate Level</v>
          </cell>
          <cell r="H522">
            <v>0.02</v>
          </cell>
          <cell r="I522">
            <v>4.5</v>
          </cell>
          <cell r="J522" t="str">
            <v>Business Finance</v>
          </cell>
          <cell r="K522" t="str">
            <v>Paid</v>
          </cell>
        </row>
        <row r="523">
          <cell r="A523">
            <v>42645</v>
          </cell>
          <cell r="B523" t="str">
            <v>Backspreads, Diagonals and Butterflies - Advanced Strategies</v>
          </cell>
          <cell r="C523">
            <v>60</v>
          </cell>
          <cell r="D523">
            <v>737</v>
          </cell>
          <cell r="E523">
            <v>41</v>
          </cell>
          <cell r="F523">
            <v>10</v>
          </cell>
          <cell r="G523" t="str">
            <v>Beginner Level</v>
          </cell>
          <cell r="H523">
            <v>0.88</v>
          </cell>
          <cell r="I523">
            <v>2</v>
          </cell>
          <cell r="J523" t="str">
            <v>Business Finance</v>
          </cell>
          <cell r="K523" t="str">
            <v>Paid</v>
          </cell>
        </row>
        <row r="524">
          <cell r="A524">
            <v>484134</v>
          </cell>
          <cell r="B524" t="str">
            <v>Cost Accounting Operating Costing(Professional Course Level)</v>
          </cell>
          <cell r="C524">
            <v>20</v>
          </cell>
          <cell r="D524">
            <v>731</v>
          </cell>
          <cell r="E524">
            <v>2</v>
          </cell>
          <cell r="F524">
            <v>8</v>
          </cell>
          <cell r="G524" t="str">
            <v>All Levels</v>
          </cell>
          <cell r="H524">
            <v>0.88</v>
          </cell>
          <cell r="I524">
            <v>1</v>
          </cell>
          <cell r="J524" t="str">
            <v>Business Finance</v>
          </cell>
          <cell r="K524" t="str">
            <v>Paid</v>
          </cell>
        </row>
        <row r="525">
          <cell r="A525">
            <v>45139</v>
          </cell>
          <cell r="B525" t="str">
            <v>Get to know the VIX Index (aka 'The Fear Index)"</v>
          </cell>
          <cell r="C525">
            <v>60</v>
          </cell>
          <cell r="D525">
            <v>727</v>
          </cell>
          <cell r="E525">
            <v>64</v>
          </cell>
          <cell r="F525">
            <v>9</v>
          </cell>
          <cell r="G525" t="str">
            <v>All Levels</v>
          </cell>
          <cell r="H525">
            <v>0.01</v>
          </cell>
          <cell r="I525">
            <v>1</v>
          </cell>
          <cell r="J525" t="str">
            <v>Business Finance</v>
          </cell>
          <cell r="K525" t="str">
            <v>Paid</v>
          </cell>
        </row>
        <row r="526">
          <cell r="A526">
            <v>1175694</v>
          </cell>
          <cell r="B526" t="str">
            <v>Get a Credit Repair Publication On Amazon and Live LIFE..</v>
          </cell>
          <cell r="C526">
            <v>20</v>
          </cell>
          <cell r="D526">
            <v>727</v>
          </cell>
          <cell r="E526">
            <v>11</v>
          </cell>
          <cell r="F526">
            <v>25</v>
          </cell>
          <cell r="G526" t="str">
            <v>Beginner Level</v>
          </cell>
          <cell r="H526">
            <v>0.86</v>
          </cell>
          <cell r="I526">
            <v>3</v>
          </cell>
          <cell r="J526" t="str">
            <v>Business Finance</v>
          </cell>
          <cell r="K526" t="str">
            <v>Paid</v>
          </cell>
        </row>
        <row r="527">
          <cell r="A527">
            <v>323196</v>
          </cell>
          <cell r="B527" t="str">
            <v>Master Finance in Three Hours</v>
          </cell>
          <cell r="C527">
            <v>20</v>
          </cell>
          <cell r="D527">
            <v>721</v>
          </cell>
          <cell r="E527">
            <v>12</v>
          </cell>
          <cell r="F527">
            <v>29</v>
          </cell>
          <cell r="G527" t="str">
            <v>Beginner Level</v>
          </cell>
          <cell r="H527">
            <v>0.35</v>
          </cell>
          <cell r="I527">
            <v>3</v>
          </cell>
          <cell r="J527" t="str">
            <v>Business Finance</v>
          </cell>
          <cell r="K527" t="str">
            <v>Paid</v>
          </cell>
        </row>
        <row r="528">
          <cell r="A528">
            <v>987682</v>
          </cell>
          <cell r="B528" t="str">
            <v>Stocks: Quick Method to get started Investing</v>
          </cell>
          <cell r="C528">
            <v>0</v>
          </cell>
          <cell r="D528">
            <v>718</v>
          </cell>
          <cell r="E528">
            <v>13</v>
          </cell>
          <cell r="F528">
            <v>7</v>
          </cell>
          <cell r="G528" t="str">
            <v>All Levels</v>
          </cell>
          <cell r="H528">
            <v>7.0000000000000007E-2</v>
          </cell>
          <cell r="I528">
            <v>1</v>
          </cell>
          <cell r="J528" t="str">
            <v>Business Finance</v>
          </cell>
          <cell r="K528" t="str">
            <v>Free</v>
          </cell>
        </row>
        <row r="529">
          <cell r="A529">
            <v>408894</v>
          </cell>
          <cell r="B529" t="str">
            <v>Basics of Tax in India  (College Level)</v>
          </cell>
          <cell r="C529">
            <v>20</v>
          </cell>
          <cell r="D529">
            <v>718</v>
          </cell>
          <cell r="E529">
            <v>5</v>
          </cell>
          <cell r="F529">
            <v>28</v>
          </cell>
          <cell r="G529" t="str">
            <v>Beginner Level</v>
          </cell>
          <cell r="H529">
            <v>0.3</v>
          </cell>
          <cell r="I529">
            <v>2</v>
          </cell>
          <cell r="J529" t="str">
            <v>Business Finance</v>
          </cell>
          <cell r="K529" t="str">
            <v>Paid</v>
          </cell>
        </row>
        <row r="530">
          <cell r="A530">
            <v>471588</v>
          </cell>
          <cell r="B530" t="str">
            <v>Learn how to INVEST for huge profits or make it big trading!</v>
          </cell>
          <cell r="C530">
            <v>50</v>
          </cell>
          <cell r="D530">
            <v>701</v>
          </cell>
          <cell r="E530">
            <v>12</v>
          </cell>
          <cell r="F530">
            <v>37</v>
          </cell>
          <cell r="G530" t="str">
            <v>Beginner Level</v>
          </cell>
          <cell r="H530">
            <v>0.59</v>
          </cell>
          <cell r="I530">
            <v>5.5</v>
          </cell>
          <cell r="J530" t="str">
            <v>Business Finance</v>
          </cell>
          <cell r="K530" t="str">
            <v>Paid</v>
          </cell>
        </row>
        <row r="531">
          <cell r="A531">
            <v>212952</v>
          </cell>
          <cell r="B531" t="str">
            <v>ビットコイン生態系｜既存通貨が主役をやめる日</v>
          </cell>
          <cell r="C531">
            <v>20</v>
          </cell>
          <cell r="D531">
            <v>701</v>
          </cell>
          <cell r="E531">
            <v>55</v>
          </cell>
          <cell r="F531">
            <v>16</v>
          </cell>
          <cell r="G531" t="str">
            <v>Intermediate Level</v>
          </cell>
          <cell r="H531">
            <v>0.31</v>
          </cell>
          <cell r="I531">
            <v>1.5</v>
          </cell>
          <cell r="J531" t="str">
            <v>Business Finance</v>
          </cell>
          <cell r="K531" t="str">
            <v>Paid</v>
          </cell>
        </row>
        <row r="532">
          <cell r="A532">
            <v>179820</v>
          </cell>
          <cell r="B532" t="str">
            <v>Introduction to Futures &amp; Options</v>
          </cell>
          <cell r="C532">
            <v>50</v>
          </cell>
          <cell r="D532">
            <v>694</v>
          </cell>
          <cell r="E532">
            <v>35</v>
          </cell>
          <cell r="F532">
            <v>27</v>
          </cell>
          <cell r="G532" t="str">
            <v>Beginner Level</v>
          </cell>
          <cell r="H532">
            <v>0.25</v>
          </cell>
          <cell r="I532">
            <v>4.5</v>
          </cell>
          <cell r="J532" t="str">
            <v>Business Finance</v>
          </cell>
          <cell r="K532" t="str">
            <v>Paid</v>
          </cell>
        </row>
        <row r="533">
          <cell r="A533">
            <v>213154</v>
          </cell>
          <cell r="B533" t="str">
            <v>Automate Your Finances</v>
          </cell>
          <cell r="C533">
            <v>20</v>
          </cell>
          <cell r="D533">
            <v>690</v>
          </cell>
          <cell r="E533">
            <v>17</v>
          </cell>
          <cell r="F533">
            <v>21</v>
          </cell>
          <cell r="G533" t="str">
            <v>Beginner Level</v>
          </cell>
          <cell r="H533">
            <v>0.6</v>
          </cell>
          <cell r="I533">
            <v>1</v>
          </cell>
          <cell r="J533" t="str">
            <v>Business Finance</v>
          </cell>
          <cell r="K533" t="str">
            <v>Paid</v>
          </cell>
        </row>
        <row r="534">
          <cell r="A534">
            <v>907416</v>
          </cell>
          <cell r="B534" t="str">
            <v>Tudo sobre Investimentos em Renda Fixa</v>
          </cell>
          <cell r="C534">
            <v>45</v>
          </cell>
          <cell r="D534">
            <v>689</v>
          </cell>
          <cell r="E534">
            <v>145</v>
          </cell>
          <cell r="F534">
            <v>16</v>
          </cell>
          <cell r="G534" t="str">
            <v>All Levels</v>
          </cell>
          <cell r="H534">
            <v>0.96</v>
          </cell>
          <cell r="I534">
            <v>2</v>
          </cell>
          <cell r="J534" t="str">
            <v>Business Finance</v>
          </cell>
          <cell r="K534" t="str">
            <v>Paid</v>
          </cell>
        </row>
        <row r="535">
          <cell r="A535">
            <v>403628</v>
          </cell>
          <cell r="B535" t="str">
            <v>Bookkeeping to Command Senior Bookkeeping Wages</v>
          </cell>
          <cell r="C535">
            <v>55</v>
          </cell>
          <cell r="D535">
            <v>683</v>
          </cell>
          <cell r="E535">
            <v>16</v>
          </cell>
          <cell r="F535">
            <v>58</v>
          </cell>
          <cell r="G535" t="str">
            <v>All Levels</v>
          </cell>
          <cell r="H535">
            <v>0.47</v>
          </cell>
          <cell r="I535">
            <v>4.5</v>
          </cell>
          <cell r="J535" t="str">
            <v>Business Finance</v>
          </cell>
          <cell r="K535" t="str">
            <v>Paid</v>
          </cell>
        </row>
        <row r="536">
          <cell r="A536">
            <v>1018380</v>
          </cell>
          <cell r="B536" t="str">
            <v>Forex Trading Like Banks – Step by Step with Live Examples</v>
          </cell>
          <cell r="C536">
            <v>195</v>
          </cell>
          <cell r="D536">
            <v>677</v>
          </cell>
          <cell r="E536">
            <v>45</v>
          </cell>
          <cell r="F536">
            <v>40</v>
          </cell>
          <cell r="G536" t="str">
            <v>Beginner Level</v>
          </cell>
          <cell r="H536">
            <v>0.14000000000000001</v>
          </cell>
          <cell r="I536">
            <v>4.5</v>
          </cell>
          <cell r="J536" t="str">
            <v>Business Finance</v>
          </cell>
          <cell r="K536" t="str">
            <v>Paid</v>
          </cell>
        </row>
        <row r="537">
          <cell r="A537">
            <v>1103272</v>
          </cell>
          <cell r="B537" t="str">
            <v>How to remove 'Risk from Penny Stocks - Options Trading"</v>
          </cell>
          <cell r="C537">
            <v>200</v>
          </cell>
          <cell r="D537">
            <v>668</v>
          </cell>
          <cell r="E537">
            <v>12</v>
          </cell>
          <cell r="F537">
            <v>22</v>
          </cell>
          <cell r="G537" t="str">
            <v>All Levels</v>
          </cell>
          <cell r="H537">
            <v>0.24</v>
          </cell>
          <cell r="I537">
            <v>1</v>
          </cell>
          <cell r="J537" t="str">
            <v>Business Finance</v>
          </cell>
          <cell r="K537" t="str">
            <v>Paid</v>
          </cell>
        </row>
        <row r="538">
          <cell r="A538">
            <v>828740</v>
          </cell>
          <cell r="B538" t="str">
            <v>Hedge Fund Accounting and Valuation</v>
          </cell>
          <cell r="C538">
            <v>20</v>
          </cell>
          <cell r="D538">
            <v>668</v>
          </cell>
          <cell r="E538">
            <v>10</v>
          </cell>
          <cell r="F538">
            <v>11</v>
          </cell>
          <cell r="G538" t="str">
            <v>All Levels</v>
          </cell>
          <cell r="H538">
            <v>0.34</v>
          </cell>
          <cell r="I538">
            <v>0.56666666669999999</v>
          </cell>
          <cell r="J538" t="str">
            <v>Business Finance</v>
          </cell>
          <cell r="K538" t="str">
            <v>Paid</v>
          </cell>
        </row>
        <row r="539">
          <cell r="A539">
            <v>443502</v>
          </cell>
          <cell r="B539" t="str">
            <v>Essential Finance For Managers</v>
          </cell>
          <cell r="C539">
            <v>25</v>
          </cell>
          <cell r="D539">
            <v>663</v>
          </cell>
          <cell r="E539">
            <v>10</v>
          </cell>
          <cell r="F539">
            <v>79</v>
          </cell>
          <cell r="G539" t="str">
            <v>Beginner Level</v>
          </cell>
          <cell r="H539">
            <v>0.56999999999999995</v>
          </cell>
          <cell r="I539">
            <v>5.5</v>
          </cell>
          <cell r="J539" t="str">
            <v>Business Finance</v>
          </cell>
          <cell r="K539" t="str">
            <v>Paid</v>
          </cell>
        </row>
        <row r="540">
          <cell r="A540">
            <v>1198166</v>
          </cell>
          <cell r="B540" t="str">
            <v>Top 10 Trading Ideas in the Equities Market</v>
          </cell>
          <cell r="C540">
            <v>20</v>
          </cell>
          <cell r="D540">
            <v>661</v>
          </cell>
          <cell r="E540">
            <v>4</v>
          </cell>
          <cell r="F540">
            <v>12</v>
          </cell>
          <cell r="G540" t="str">
            <v>Beginner Level</v>
          </cell>
          <cell r="H540">
            <v>0.34</v>
          </cell>
          <cell r="I540">
            <v>1</v>
          </cell>
          <cell r="J540" t="str">
            <v>Business Finance</v>
          </cell>
          <cell r="K540" t="str">
            <v>Paid</v>
          </cell>
        </row>
        <row r="541">
          <cell r="A541">
            <v>1239068</v>
          </cell>
          <cell r="B541" t="str">
            <v>How to Buy Cheap Options - Options Trading Pricing Model</v>
          </cell>
          <cell r="C541">
            <v>200</v>
          </cell>
          <cell r="D541">
            <v>658</v>
          </cell>
          <cell r="E541">
            <v>2</v>
          </cell>
          <cell r="F541">
            <v>19</v>
          </cell>
          <cell r="G541" t="str">
            <v>Beginner Level</v>
          </cell>
          <cell r="H541">
            <v>0.64</v>
          </cell>
          <cell r="I541">
            <v>1</v>
          </cell>
          <cell r="J541" t="str">
            <v>Business Finance</v>
          </cell>
          <cell r="K541" t="str">
            <v>Paid</v>
          </cell>
        </row>
        <row r="542">
          <cell r="A542">
            <v>862786</v>
          </cell>
          <cell r="B542" t="str">
            <v>Financial modeling: Build a multiples valuation model</v>
          </cell>
          <cell r="C542">
            <v>20</v>
          </cell>
          <cell r="D542">
            <v>656</v>
          </cell>
          <cell r="E542">
            <v>17</v>
          </cell>
          <cell r="F542">
            <v>20</v>
          </cell>
          <cell r="G542" t="str">
            <v>All Levels</v>
          </cell>
          <cell r="H542">
            <v>0.55000000000000004</v>
          </cell>
          <cell r="I542">
            <v>1.5</v>
          </cell>
          <cell r="J542" t="str">
            <v>Business Finance</v>
          </cell>
          <cell r="K542" t="str">
            <v>Paid</v>
          </cell>
        </row>
        <row r="543">
          <cell r="A543">
            <v>298522</v>
          </cell>
          <cell r="B543" t="str">
            <v>Navigate the 10-K and Other Financial Reports</v>
          </cell>
          <cell r="C543">
            <v>40</v>
          </cell>
          <cell r="D543">
            <v>653</v>
          </cell>
          <cell r="E543">
            <v>55</v>
          </cell>
          <cell r="F543">
            <v>20</v>
          </cell>
          <cell r="G543" t="str">
            <v>All Levels</v>
          </cell>
          <cell r="H543">
            <v>0.96</v>
          </cell>
          <cell r="I543">
            <v>2.5</v>
          </cell>
          <cell r="J543" t="str">
            <v>Business Finance</v>
          </cell>
          <cell r="K543" t="str">
            <v>Paid</v>
          </cell>
        </row>
        <row r="544">
          <cell r="A544">
            <v>40039</v>
          </cell>
          <cell r="B544" t="str">
            <v>Comprehensive Forex Mastery Program</v>
          </cell>
          <cell r="C544">
            <v>45</v>
          </cell>
          <cell r="D544">
            <v>650</v>
          </cell>
          <cell r="E544">
            <v>107</v>
          </cell>
          <cell r="F544">
            <v>97</v>
          </cell>
          <cell r="G544" t="str">
            <v>Intermediate Level</v>
          </cell>
          <cell r="H544">
            <v>0.98</v>
          </cell>
          <cell r="I544">
            <v>10</v>
          </cell>
          <cell r="J544" t="str">
            <v>Business Finance</v>
          </cell>
          <cell r="K544" t="str">
            <v>Paid</v>
          </cell>
        </row>
        <row r="545">
          <cell r="A545">
            <v>1062144</v>
          </cell>
          <cell r="B545" t="str">
            <v>Aprende a invertir sin capital</v>
          </cell>
          <cell r="C545">
            <v>130</v>
          </cell>
          <cell r="D545">
            <v>649</v>
          </cell>
          <cell r="E545">
            <v>37</v>
          </cell>
          <cell r="F545">
            <v>29</v>
          </cell>
          <cell r="G545" t="str">
            <v>All Levels</v>
          </cell>
          <cell r="H545">
            <v>0.27</v>
          </cell>
          <cell r="I545">
            <v>1.5</v>
          </cell>
          <cell r="J545" t="str">
            <v>Business Finance</v>
          </cell>
          <cell r="K545" t="str">
            <v>Paid</v>
          </cell>
        </row>
        <row r="546">
          <cell r="A546">
            <v>466632</v>
          </cell>
          <cell r="B546" t="str">
            <v>Stock Markets: How I Became Rich By Changing How I Trade</v>
          </cell>
          <cell r="C546">
            <v>20</v>
          </cell>
          <cell r="D546">
            <v>646</v>
          </cell>
          <cell r="E546">
            <v>6</v>
          </cell>
          <cell r="F546">
            <v>17</v>
          </cell>
          <cell r="G546" t="str">
            <v>Intermediate Level</v>
          </cell>
          <cell r="H546">
            <v>0.87</v>
          </cell>
          <cell r="I546">
            <v>1</v>
          </cell>
          <cell r="J546" t="str">
            <v>Business Finance</v>
          </cell>
          <cell r="K546" t="str">
            <v>Paid</v>
          </cell>
        </row>
        <row r="547">
          <cell r="A547">
            <v>529828</v>
          </cell>
          <cell r="B547" t="str">
            <v>Python for Trading &amp; Investing</v>
          </cell>
          <cell r="C547">
            <v>95</v>
          </cell>
          <cell r="D547">
            <v>638</v>
          </cell>
          <cell r="E547">
            <v>25</v>
          </cell>
          <cell r="F547">
            <v>36</v>
          </cell>
          <cell r="G547" t="str">
            <v>All Levels</v>
          </cell>
          <cell r="H547">
            <v>0.78</v>
          </cell>
          <cell r="I547">
            <v>5</v>
          </cell>
          <cell r="J547" t="str">
            <v>Business Finance</v>
          </cell>
          <cell r="K547" t="str">
            <v>Paid</v>
          </cell>
        </row>
        <row r="548">
          <cell r="A548">
            <v>788796</v>
          </cell>
          <cell r="B548" t="str">
            <v>The Cost of Capital: The Key To Attract Venture Capitalists</v>
          </cell>
          <cell r="C548">
            <v>50</v>
          </cell>
          <cell r="D548">
            <v>635</v>
          </cell>
          <cell r="E548">
            <v>4</v>
          </cell>
          <cell r="F548">
            <v>6</v>
          </cell>
          <cell r="G548" t="str">
            <v>All Levels</v>
          </cell>
          <cell r="H548">
            <v>0.5</v>
          </cell>
          <cell r="I548">
            <v>0.68333333330000001</v>
          </cell>
          <cell r="J548" t="str">
            <v>Business Finance</v>
          </cell>
          <cell r="K548" t="str">
            <v>Paid</v>
          </cell>
        </row>
        <row r="549">
          <cell r="A549">
            <v>629060</v>
          </cell>
          <cell r="B549" t="str">
            <v>Trading Trends in ANY Market</v>
          </cell>
          <cell r="C549">
            <v>30</v>
          </cell>
          <cell r="D549">
            <v>632</v>
          </cell>
          <cell r="E549">
            <v>49</v>
          </cell>
          <cell r="F549">
            <v>22</v>
          </cell>
          <cell r="G549" t="str">
            <v>Beginner Level</v>
          </cell>
          <cell r="H549">
            <v>0.55000000000000004</v>
          </cell>
          <cell r="I549">
            <v>2</v>
          </cell>
          <cell r="J549" t="str">
            <v>Business Finance</v>
          </cell>
          <cell r="K549" t="str">
            <v>Paid</v>
          </cell>
        </row>
        <row r="550">
          <cell r="A550">
            <v>439362</v>
          </cell>
          <cell r="B550" t="str">
            <v>Professional Options Trading, Simplified</v>
          </cell>
          <cell r="C550">
            <v>200</v>
          </cell>
          <cell r="D550">
            <v>631</v>
          </cell>
          <cell r="E550">
            <v>49</v>
          </cell>
          <cell r="F550">
            <v>21</v>
          </cell>
          <cell r="G550" t="str">
            <v>All Levels</v>
          </cell>
          <cell r="H550">
            <v>0.96</v>
          </cell>
          <cell r="I550">
            <v>2</v>
          </cell>
          <cell r="J550" t="str">
            <v>Business Finance</v>
          </cell>
          <cell r="K550" t="str">
            <v>Paid</v>
          </cell>
        </row>
        <row r="551">
          <cell r="A551">
            <v>598094</v>
          </cell>
          <cell r="B551" t="str">
            <v>Crowdfunding to Win</v>
          </cell>
          <cell r="C551">
            <v>40</v>
          </cell>
          <cell r="D551">
            <v>627</v>
          </cell>
          <cell r="E551">
            <v>15</v>
          </cell>
          <cell r="F551">
            <v>15</v>
          </cell>
          <cell r="G551" t="str">
            <v>All Levels</v>
          </cell>
          <cell r="H551">
            <v>0.96</v>
          </cell>
          <cell r="I551">
            <v>1.5</v>
          </cell>
          <cell r="J551" t="str">
            <v>Business Finance</v>
          </cell>
          <cell r="K551" t="str">
            <v>Paid</v>
          </cell>
        </row>
        <row r="552">
          <cell r="A552">
            <v>579642</v>
          </cell>
          <cell r="B552" t="str">
            <v>Professional Trading - Consistent Profits with Low Risk!</v>
          </cell>
          <cell r="C552">
            <v>20</v>
          </cell>
          <cell r="D552">
            <v>627</v>
          </cell>
          <cell r="E552">
            <v>5</v>
          </cell>
          <cell r="F552">
            <v>27</v>
          </cell>
          <cell r="G552" t="str">
            <v>All Levels</v>
          </cell>
          <cell r="H552">
            <v>0.96</v>
          </cell>
          <cell r="I552">
            <v>1</v>
          </cell>
          <cell r="J552" t="str">
            <v>Business Finance</v>
          </cell>
          <cell r="K552" t="str">
            <v>Paid</v>
          </cell>
        </row>
        <row r="553">
          <cell r="A553">
            <v>42197</v>
          </cell>
          <cell r="B553" t="str">
            <v>Options Spreads Bundle-  the heart of Options Trading</v>
          </cell>
          <cell r="C553">
            <v>120</v>
          </cell>
          <cell r="D553">
            <v>623</v>
          </cell>
          <cell r="E553">
            <v>43</v>
          </cell>
          <cell r="F553">
            <v>8</v>
          </cell>
          <cell r="G553" t="str">
            <v>Beginner Level</v>
          </cell>
          <cell r="H553">
            <v>0.96</v>
          </cell>
          <cell r="I553">
            <v>2.5</v>
          </cell>
          <cell r="J553" t="str">
            <v>Business Finance</v>
          </cell>
          <cell r="K553" t="str">
            <v>Paid</v>
          </cell>
        </row>
        <row r="554">
          <cell r="A554">
            <v>103144</v>
          </cell>
          <cell r="B554" t="str">
            <v>Forex Elite Trading</v>
          </cell>
          <cell r="C554">
            <v>85</v>
          </cell>
          <cell r="D554">
            <v>623</v>
          </cell>
          <cell r="E554">
            <v>7</v>
          </cell>
          <cell r="F554">
            <v>22</v>
          </cell>
          <cell r="G554" t="str">
            <v>All Levels</v>
          </cell>
          <cell r="H554">
            <v>0.96</v>
          </cell>
          <cell r="I554">
            <v>6</v>
          </cell>
          <cell r="J554" t="str">
            <v>Business Finance</v>
          </cell>
          <cell r="K554" t="str">
            <v>Paid</v>
          </cell>
        </row>
        <row r="555">
          <cell r="A555">
            <v>364428</v>
          </cell>
          <cell r="B555" t="str">
            <v>CFA Corporate Finance Level 1 (Part 1)</v>
          </cell>
          <cell r="C555">
            <v>180</v>
          </cell>
          <cell r="D555">
            <v>621</v>
          </cell>
          <cell r="E555">
            <v>1</v>
          </cell>
          <cell r="F555">
            <v>107</v>
          </cell>
          <cell r="G555" t="str">
            <v>Beginner Level</v>
          </cell>
          <cell r="H555">
            <v>0.96</v>
          </cell>
          <cell r="I555">
            <v>14.5</v>
          </cell>
          <cell r="J555" t="str">
            <v>Business Finance</v>
          </cell>
          <cell r="K555" t="str">
            <v>Paid</v>
          </cell>
        </row>
        <row r="556">
          <cell r="A556">
            <v>280842</v>
          </cell>
          <cell r="B556" t="str">
            <v>Take Your Career to the Next Level with MBA Finance</v>
          </cell>
          <cell r="C556">
            <v>50</v>
          </cell>
          <cell r="D556">
            <v>618</v>
          </cell>
          <cell r="E556">
            <v>10</v>
          </cell>
          <cell r="F556">
            <v>19</v>
          </cell>
          <cell r="G556" t="str">
            <v>All Levels</v>
          </cell>
          <cell r="H556">
            <v>0.96</v>
          </cell>
          <cell r="I556">
            <v>2</v>
          </cell>
          <cell r="J556" t="str">
            <v>Business Finance</v>
          </cell>
          <cell r="K556" t="str">
            <v>Paid</v>
          </cell>
        </row>
        <row r="557">
          <cell r="A557">
            <v>552504</v>
          </cell>
          <cell r="B557" t="str">
            <v>Introduction to Options - Strategies For Consistent Profits</v>
          </cell>
          <cell r="C557">
            <v>40</v>
          </cell>
          <cell r="D557">
            <v>617</v>
          </cell>
          <cell r="E557">
            <v>44</v>
          </cell>
          <cell r="F557">
            <v>55</v>
          </cell>
          <cell r="G557" t="str">
            <v>All Levels</v>
          </cell>
          <cell r="H557">
            <v>0.96</v>
          </cell>
          <cell r="I557">
            <v>4.5</v>
          </cell>
          <cell r="J557" t="str">
            <v>Business Finance</v>
          </cell>
          <cell r="K557" t="str">
            <v>Paid</v>
          </cell>
        </row>
        <row r="558">
          <cell r="A558">
            <v>169662</v>
          </cell>
          <cell r="B558" t="str">
            <v>Capital Market Immersion</v>
          </cell>
          <cell r="C558">
            <v>195</v>
          </cell>
          <cell r="D558">
            <v>613</v>
          </cell>
          <cell r="E558">
            <v>33</v>
          </cell>
          <cell r="F558">
            <v>142</v>
          </cell>
          <cell r="G558" t="str">
            <v>Beginner Level</v>
          </cell>
          <cell r="H558">
            <v>0.96</v>
          </cell>
          <cell r="I558">
            <v>24.5</v>
          </cell>
          <cell r="J558" t="str">
            <v>Business Finance</v>
          </cell>
          <cell r="K558" t="str">
            <v>Paid</v>
          </cell>
        </row>
        <row r="559">
          <cell r="A559">
            <v>749468</v>
          </cell>
          <cell r="B559" t="str">
            <v>Kostenrechnung lernen leicht gemacht</v>
          </cell>
          <cell r="C559">
            <v>40</v>
          </cell>
          <cell r="D559">
            <v>612</v>
          </cell>
          <cell r="E559">
            <v>46</v>
          </cell>
          <cell r="F559">
            <v>72</v>
          </cell>
          <cell r="G559" t="str">
            <v>Beginner Level</v>
          </cell>
          <cell r="H559">
            <v>0.96</v>
          </cell>
          <cell r="I559">
            <v>3</v>
          </cell>
          <cell r="J559" t="str">
            <v>Business Finance</v>
          </cell>
          <cell r="K559" t="str">
            <v>Paid</v>
          </cell>
        </row>
        <row r="560">
          <cell r="A560">
            <v>1243448</v>
          </cell>
          <cell r="B560" t="str">
            <v>Forex Trading with Fixed 'Risk through Options Trading"</v>
          </cell>
          <cell r="C560">
            <v>200</v>
          </cell>
          <cell r="D560">
            <v>611</v>
          </cell>
          <cell r="E560">
            <v>4</v>
          </cell>
          <cell r="F560">
            <v>26</v>
          </cell>
          <cell r="G560" t="str">
            <v>Beginner Level</v>
          </cell>
          <cell r="H560">
            <v>0.96</v>
          </cell>
          <cell r="I560">
            <v>1</v>
          </cell>
          <cell r="J560" t="str">
            <v>Business Finance</v>
          </cell>
          <cell r="K560" t="str">
            <v>Paid</v>
          </cell>
        </row>
        <row r="561">
          <cell r="A561">
            <v>42642</v>
          </cell>
          <cell r="B561" t="str">
            <v>The Basics Of Volume Analysis</v>
          </cell>
          <cell r="C561">
            <v>60</v>
          </cell>
          <cell r="D561">
            <v>611</v>
          </cell>
          <cell r="E561">
            <v>57</v>
          </cell>
          <cell r="F561">
            <v>13</v>
          </cell>
          <cell r="G561" t="str">
            <v>All Levels</v>
          </cell>
          <cell r="H561">
            <v>0.96</v>
          </cell>
          <cell r="I561">
            <v>1.5</v>
          </cell>
          <cell r="J561" t="str">
            <v>Business Finance</v>
          </cell>
          <cell r="K561" t="str">
            <v>Paid</v>
          </cell>
        </row>
        <row r="562">
          <cell r="A562">
            <v>724596</v>
          </cell>
          <cell r="B562" t="str">
            <v>Tax Preparation: Learn Fast! Prepare Taxes with Confidence!</v>
          </cell>
          <cell r="C562">
            <v>200</v>
          </cell>
          <cell r="D562">
            <v>609</v>
          </cell>
          <cell r="E562">
            <v>32</v>
          </cell>
          <cell r="F562">
            <v>33</v>
          </cell>
          <cell r="G562" t="str">
            <v>All Levels</v>
          </cell>
          <cell r="H562">
            <v>0.96</v>
          </cell>
          <cell r="I562">
            <v>2.5</v>
          </cell>
          <cell r="J562" t="str">
            <v>Business Finance</v>
          </cell>
          <cell r="K562" t="str">
            <v>Paid</v>
          </cell>
        </row>
        <row r="563">
          <cell r="A563">
            <v>42491</v>
          </cell>
          <cell r="B563" t="str">
            <v>CREDIT SPREAD SURGERY - Bear Call and Bull Put Mastery</v>
          </cell>
          <cell r="C563">
            <v>60</v>
          </cell>
          <cell r="D563">
            <v>607</v>
          </cell>
          <cell r="E563">
            <v>55</v>
          </cell>
          <cell r="F563">
            <v>16</v>
          </cell>
          <cell r="G563" t="str">
            <v>All Levels</v>
          </cell>
          <cell r="H563">
            <v>0.96</v>
          </cell>
          <cell r="I563">
            <v>2</v>
          </cell>
          <cell r="J563" t="str">
            <v>Business Finance</v>
          </cell>
          <cell r="K563" t="str">
            <v>Paid</v>
          </cell>
        </row>
        <row r="564">
          <cell r="A564">
            <v>975074</v>
          </cell>
          <cell r="B564" t="str">
            <v>ALGOTECH Hedge Fund Method for Stock Market Trading</v>
          </cell>
          <cell r="C564">
            <v>20</v>
          </cell>
          <cell r="D564">
            <v>605</v>
          </cell>
          <cell r="E564">
            <v>19</v>
          </cell>
          <cell r="F564">
            <v>4</v>
          </cell>
          <cell r="G564" t="str">
            <v>Intermediate Level</v>
          </cell>
          <cell r="H564">
            <v>0.96</v>
          </cell>
          <cell r="I564">
            <v>0.31666666669999999</v>
          </cell>
          <cell r="J564" t="str">
            <v>Business Finance</v>
          </cell>
          <cell r="K564" t="str">
            <v>Paid</v>
          </cell>
        </row>
        <row r="565">
          <cell r="A565">
            <v>854764</v>
          </cell>
          <cell r="B565" t="str">
            <v>Indian Contract Act 1872: Must for all Finance Professionals</v>
          </cell>
          <cell r="C565">
            <v>20</v>
          </cell>
          <cell r="D565">
            <v>605</v>
          </cell>
          <cell r="E565">
            <v>3</v>
          </cell>
          <cell r="F565">
            <v>14</v>
          </cell>
          <cell r="G565" t="str">
            <v>Beginner Level</v>
          </cell>
          <cell r="H565">
            <v>0.96</v>
          </cell>
          <cell r="I565">
            <v>1</v>
          </cell>
          <cell r="J565" t="str">
            <v>Business Finance</v>
          </cell>
          <cell r="K565" t="str">
            <v>Paid</v>
          </cell>
        </row>
        <row r="566">
          <cell r="A566">
            <v>158830</v>
          </cell>
          <cell r="B566" t="str">
            <v>Samuel and Co Trading - Stock &amp; Forex Trading</v>
          </cell>
          <cell r="C566">
            <v>50</v>
          </cell>
          <cell r="D566">
            <v>592</v>
          </cell>
          <cell r="E566">
            <v>109</v>
          </cell>
          <cell r="F566">
            <v>24</v>
          </cell>
          <cell r="G566" t="str">
            <v>All Levels</v>
          </cell>
          <cell r="H566">
            <v>0.96</v>
          </cell>
          <cell r="I566">
            <v>5.5</v>
          </cell>
          <cell r="J566" t="str">
            <v>Business Finance</v>
          </cell>
          <cell r="K566" t="str">
            <v>Paid</v>
          </cell>
        </row>
        <row r="567">
          <cell r="A567">
            <v>1053272</v>
          </cell>
          <cell r="B567" t="str">
            <v>The Financial Analyst Skills Training (FAST) course 2017</v>
          </cell>
          <cell r="C567">
            <v>100</v>
          </cell>
          <cell r="D567">
            <v>589</v>
          </cell>
          <cell r="E567">
            <v>31</v>
          </cell>
          <cell r="F567">
            <v>138</v>
          </cell>
          <cell r="G567" t="str">
            <v>All Levels</v>
          </cell>
          <cell r="H567">
            <v>0.96</v>
          </cell>
          <cell r="I567">
            <v>10</v>
          </cell>
          <cell r="J567" t="str">
            <v>Business Finance</v>
          </cell>
          <cell r="K567" t="str">
            <v>Paid</v>
          </cell>
        </row>
        <row r="568">
          <cell r="A568">
            <v>160322</v>
          </cell>
          <cell r="B568" t="str">
            <v>Basics of Finance and Budgeting</v>
          </cell>
          <cell r="C568">
            <v>20</v>
          </cell>
          <cell r="D568">
            <v>578</v>
          </cell>
          <cell r="E568">
            <v>7</v>
          </cell>
          <cell r="F568">
            <v>34</v>
          </cell>
          <cell r="G568" t="str">
            <v>Beginner Level</v>
          </cell>
          <cell r="H568">
            <v>0.96</v>
          </cell>
          <cell r="I568">
            <v>6</v>
          </cell>
          <cell r="J568" t="str">
            <v>Business Finance</v>
          </cell>
          <cell r="K568" t="str">
            <v>Paid</v>
          </cell>
        </row>
        <row r="569">
          <cell r="A569">
            <v>696616</v>
          </cell>
          <cell r="B569" t="str">
            <v>Stock Market for Beginners - Complete Starter Toolkit</v>
          </cell>
          <cell r="C569">
            <v>120</v>
          </cell>
          <cell r="D569">
            <v>577</v>
          </cell>
          <cell r="E569">
            <v>45</v>
          </cell>
          <cell r="F569">
            <v>82</v>
          </cell>
          <cell r="G569" t="str">
            <v>Beginner Level</v>
          </cell>
          <cell r="H569">
            <v>0.96</v>
          </cell>
          <cell r="I569">
            <v>6.5</v>
          </cell>
          <cell r="J569" t="str">
            <v>Business Finance</v>
          </cell>
          <cell r="K569" t="str">
            <v>Paid</v>
          </cell>
        </row>
        <row r="570">
          <cell r="A570">
            <v>258174</v>
          </cell>
          <cell r="B570" t="str">
            <v>Accounting for Depreciation (Collage Level)</v>
          </cell>
          <cell r="C570">
            <v>20</v>
          </cell>
          <cell r="D570">
            <v>576</v>
          </cell>
          <cell r="E570">
            <v>1</v>
          </cell>
          <cell r="F570">
            <v>14</v>
          </cell>
          <cell r="G570" t="str">
            <v>Expert Level</v>
          </cell>
          <cell r="H570">
            <v>0.55000000000000004</v>
          </cell>
          <cell r="I570">
            <v>1</v>
          </cell>
          <cell r="J570" t="str">
            <v>Business Finance</v>
          </cell>
          <cell r="K570" t="str">
            <v>Paid</v>
          </cell>
        </row>
        <row r="571">
          <cell r="A571">
            <v>159388</v>
          </cell>
          <cell r="B571" t="str">
            <v>3. Compound Interest</v>
          </cell>
          <cell r="C571">
            <v>20</v>
          </cell>
          <cell r="D571">
            <v>570</v>
          </cell>
          <cell r="E571">
            <v>2</v>
          </cell>
          <cell r="F571">
            <v>21</v>
          </cell>
          <cell r="G571" t="str">
            <v>Beginner Level</v>
          </cell>
          <cell r="H571">
            <v>0.88</v>
          </cell>
          <cell r="I571">
            <v>2</v>
          </cell>
          <cell r="J571" t="str">
            <v>Business Finance</v>
          </cell>
          <cell r="K571" t="str">
            <v>Paid</v>
          </cell>
        </row>
        <row r="572">
          <cell r="A572">
            <v>1046724</v>
          </cell>
          <cell r="B572" t="str">
            <v>Quantitative Trading Analysis with R</v>
          </cell>
          <cell r="C572">
            <v>50</v>
          </cell>
          <cell r="D572">
            <v>567</v>
          </cell>
          <cell r="E572">
            <v>40</v>
          </cell>
          <cell r="F572">
            <v>53</v>
          </cell>
          <cell r="G572" t="str">
            <v>Beginner Level</v>
          </cell>
          <cell r="H572">
            <v>0.24</v>
          </cell>
          <cell r="I572">
            <v>7.5</v>
          </cell>
          <cell r="J572" t="str">
            <v>Business Finance</v>
          </cell>
          <cell r="K572" t="str">
            <v>Paid</v>
          </cell>
        </row>
        <row r="573">
          <cell r="A573">
            <v>207166</v>
          </cell>
          <cell r="B573" t="str">
            <v>How to Copy the Best Traders on Etoro</v>
          </cell>
          <cell r="C573">
            <v>90</v>
          </cell>
          <cell r="D573">
            <v>564</v>
          </cell>
          <cell r="E573">
            <v>9</v>
          </cell>
          <cell r="F573">
            <v>41</v>
          </cell>
          <cell r="G573" t="str">
            <v>Beginner Level</v>
          </cell>
          <cell r="H573">
            <v>0.55000000000000004</v>
          </cell>
          <cell r="I573">
            <v>3.5</v>
          </cell>
          <cell r="J573" t="str">
            <v>Business Finance</v>
          </cell>
          <cell r="K573" t="str">
            <v>Paid</v>
          </cell>
        </row>
        <row r="574">
          <cell r="A574">
            <v>247558</v>
          </cell>
          <cell r="B574" t="str">
            <v>A Complete Guide to Becoming a Trader on the Forex Market</v>
          </cell>
          <cell r="C574">
            <v>25</v>
          </cell>
          <cell r="D574">
            <v>562</v>
          </cell>
          <cell r="E574">
            <v>11</v>
          </cell>
          <cell r="F574">
            <v>15</v>
          </cell>
          <cell r="G574" t="str">
            <v>All Levels</v>
          </cell>
          <cell r="H574">
            <v>0.96</v>
          </cell>
          <cell r="I574">
            <v>1</v>
          </cell>
          <cell r="J574" t="str">
            <v>Business Finance</v>
          </cell>
          <cell r="K574" t="str">
            <v>Paid</v>
          </cell>
        </row>
        <row r="575">
          <cell r="A575">
            <v>355622</v>
          </cell>
          <cell r="B575" t="str">
            <v>Trade Forex 13 Patterns - Golden Ratios Secret Revealed</v>
          </cell>
          <cell r="C575">
            <v>200</v>
          </cell>
          <cell r="D575">
            <v>554</v>
          </cell>
          <cell r="E575">
            <v>63</v>
          </cell>
          <cell r="F575">
            <v>44</v>
          </cell>
          <cell r="G575" t="str">
            <v>Beginner Level</v>
          </cell>
          <cell r="H575">
            <v>0.2</v>
          </cell>
          <cell r="I575">
            <v>4</v>
          </cell>
          <cell r="J575" t="str">
            <v>Business Finance</v>
          </cell>
          <cell r="K575" t="str">
            <v>Paid</v>
          </cell>
        </row>
        <row r="576">
          <cell r="A576">
            <v>615206</v>
          </cell>
          <cell r="B576" t="str">
            <v>Professional Bookkeeping &amp; Accounting 1: Sales &amp; Purchases</v>
          </cell>
          <cell r="C576">
            <v>35</v>
          </cell>
          <cell r="D576">
            <v>551</v>
          </cell>
          <cell r="E576">
            <v>22</v>
          </cell>
          <cell r="F576">
            <v>34</v>
          </cell>
          <cell r="G576" t="str">
            <v>Beginner Level</v>
          </cell>
          <cell r="H576">
            <v>0.56999999999999995</v>
          </cell>
          <cell r="I576">
            <v>1.5</v>
          </cell>
          <cell r="J576" t="str">
            <v>Business Finance</v>
          </cell>
          <cell r="K576" t="str">
            <v>Paid</v>
          </cell>
        </row>
        <row r="577">
          <cell r="A577">
            <v>718338</v>
          </cell>
          <cell r="B577" t="str">
            <v>How To Confidently Join The Bitcoin Revolution</v>
          </cell>
          <cell r="C577">
            <v>45</v>
          </cell>
          <cell r="D577">
            <v>547</v>
          </cell>
          <cell r="E577">
            <v>98</v>
          </cell>
          <cell r="F577">
            <v>53</v>
          </cell>
          <cell r="G577" t="str">
            <v>All Levels</v>
          </cell>
          <cell r="H577">
            <v>0.94</v>
          </cell>
          <cell r="I577">
            <v>7</v>
          </cell>
          <cell r="J577" t="str">
            <v>Business Finance</v>
          </cell>
          <cell r="K577" t="str">
            <v>Paid</v>
          </cell>
        </row>
        <row r="578">
          <cell r="A578">
            <v>179446</v>
          </cell>
          <cell r="B578" t="str">
            <v>Commercial Credit Analysis</v>
          </cell>
          <cell r="C578">
            <v>50</v>
          </cell>
          <cell r="D578">
            <v>545</v>
          </cell>
          <cell r="E578">
            <v>48</v>
          </cell>
          <cell r="F578">
            <v>42</v>
          </cell>
          <cell r="G578" t="str">
            <v>Beginner Level</v>
          </cell>
          <cell r="H578">
            <v>0.96</v>
          </cell>
          <cell r="I578">
            <v>7.5</v>
          </cell>
          <cell r="J578" t="str">
            <v>Business Finance</v>
          </cell>
          <cell r="K578" t="str">
            <v>Paid</v>
          </cell>
        </row>
        <row r="579">
          <cell r="A579">
            <v>883394</v>
          </cell>
          <cell r="B579" t="str">
            <v>Forex - Calculate Lot Size Like Pro</v>
          </cell>
          <cell r="C579">
            <v>20</v>
          </cell>
          <cell r="D579">
            <v>543</v>
          </cell>
          <cell r="E579">
            <v>14</v>
          </cell>
          <cell r="F579">
            <v>11</v>
          </cell>
          <cell r="G579" t="str">
            <v>All Levels</v>
          </cell>
          <cell r="H579">
            <v>0.86</v>
          </cell>
          <cell r="I579">
            <v>0.6</v>
          </cell>
          <cell r="J579" t="str">
            <v>Business Finance</v>
          </cell>
          <cell r="K579" t="str">
            <v>Paid</v>
          </cell>
        </row>
        <row r="580">
          <cell r="A580">
            <v>44319</v>
          </cell>
          <cell r="B580" t="str">
            <v>Master Calendar Spreads with this live trade on Gold (GLD)</v>
          </cell>
          <cell r="C580">
            <v>60</v>
          </cell>
          <cell r="D580">
            <v>540</v>
          </cell>
          <cell r="E580">
            <v>44</v>
          </cell>
          <cell r="F580">
            <v>6</v>
          </cell>
          <cell r="G580" t="str">
            <v>Beginner Level</v>
          </cell>
          <cell r="H580">
            <v>0.96</v>
          </cell>
          <cell r="I580">
            <v>1</v>
          </cell>
          <cell r="J580" t="str">
            <v>Business Finance</v>
          </cell>
          <cell r="K580" t="str">
            <v>Paid</v>
          </cell>
        </row>
        <row r="581">
          <cell r="A581">
            <v>597716</v>
          </cell>
          <cell r="B581" t="str">
            <v>Trade Pullback Candlestick Strategy - Make Consistent Pips</v>
          </cell>
          <cell r="C581">
            <v>200</v>
          </cell>
          <cell r="D581">
            <v>521</v>
          </cell>
          <cell r="E581">
            <v>67</v>
          </cell>
          <cell r="F581">
            <v>24</v>
          </cell>
          <cell r="G581" t="str">
            <v>Beginner Level</v>
          </cell>
          <cell r="H581">
            <v>0.19</v>
          </cell>
          <cell r="I581">
            <v>3</v>
          </cell>
          <cell r="J581" t="str">
            <v>Business Finance</v>
          </cell>
          <cell r="K581" t="str">
            <v>Paid</v>
          </cell>
        </row>
        <row r="582">
          <cell r="A582">
            <v>240256</v>
          </cell>
          <cell r="B582" t="str">
            <v>Forex Breakout Profits: The Definitive Guide</v>
          </cell>
          <cell r="C582">
            <v>25</v>
          </cell>
          <cell r="D582">
            <v>521</v>
          </cell>
          <cell r="E582">
            <v>60</v>
          </cell>
          <cell r="F582">
            <v>27</v>
          </cell>
          <cell r="G582" t="str">
            <v>All Levels</v>
          </cell>
          <cell r="H582">
            <v>0.93</v>
          </cell>
          <cell r="I582">
            <v>2.5</v>
          </cell>
          <cell r="J582" t="str">
            <v>Business Finance</v>
          </cell>
          <cell r="K582" t="str">
            <v>Paid</v>
          </cell>
        </row>
        <row r="583">
          <cell r="A583">
            <v>466774</v>
          </cell>
          <cell r="B583" t="str">
            <v>Learn About Bitcoin and Bitcoin Mining</v>
          </cell>
          <cell r="C583">
            <v>20</v>
          </cell>
          <cell r="D583">
            <v>520</v>
          </cell>
          <cell r="E583">
            <v>10</v>
          </cell>
          <cell r="F583">
            <v>9</v>
          </cell>
          <cell r="G583" t="str">
            <v>All Levels</v>
          </cell>
          <cell r="H583">
            <v>0.11</v>
          </cell>
          <cell r="I583">
            <v>0.53333333329999999</v>
          </cell>
          <cell r="J583" t="str">
            <v>Business Finance</v>
          </cell>
          <cell r="K583" t="str">
            <v>Paid</v>
          </cell>
        </row>
        <row r="584">
          <cell r="A584">
            <v>252950</v>
          </cell>
          <cell r="B584" t="str">
            <v>Chartered Financial Analyst (CFA) - Level 1 - FRA</v>
          </cell>
          <cell r="C584">
            <v>30</v>
          </cell>
          <cell r="D584">
            <v>517</v>
          </cell>
          <cell r="E584">
            <v>5</v>
          </cell>
          <cell r="F584">
            <v>17</v>
          </cell>
          <cell r="G584" t="str">
            <v>All Levels</v>
          </cell>
          <cell r="H584">
            <v>0.34</v>
          </cell>
          <cell r="I584">
            <v>14.5</v>
          </cell>
          <cell r="J584" t="str">
            <v>Business Finance</v>
          </cell>
          <cell r="K584" t="str">
            <v>Paid</v>
          </cell>
        </row>
        <row r="585">
          <cell r="A585">
            <v>975414</v>
          </cell>
          <cell r="B585" t="str">
            <v>Contango VXX - ETF Options Trading - Double Your Investment</v>
          </cell>
          <cell r="C585">
            <v>200</v>
          </cell>
          <cell r="D585">
            <v>513</v>
          </cell>
          <cell r="E585">
            <v>20</v>
          </cell>
          <cell r="F585">
            <v>20</v>
          </cell>
          <cell r="G585" t="str">
            <v>All Levels</v>
          </cell>
          <cell r="H585">
            <v>0.34</v>
          </cell>
          <cell r="I585">
            <v>1</v>
          </cell>
          <cell r="J585" t="str">
            <v>Business Finance</v>
          </cell>
          <cell r="K585" t="str">
            <v>Paid</v>
          </cell>
        </row>
        <row r="586">
          <cell r="A586">
            <v>327962</v>
          </cell>
          <cell r="B586" t="str">
            <v>Forex Trading Profitably</v>
          </cell>
          <cell r="C586">
            <v>20</v>
          </cell>
          <cell r="D586">
            <v>512</v>
          </cell>
          <cell r="E586">
            <v>13</v>
          </cell>
          <cell r="F586">
            <v>15</v>
          </cell>
          <cell r="G586" t="str">
            <v>Expert Level</v>
          </cell>
          <cell r="H586">
            <v>0.6</v>
          </cell>
          <cell r="I586">
            <v>0.66666666669999997</v>
          </cell>
          <cell r="J586" t="str">
            <v>Business Finance</v>
          </cell>
          <cell r="K586" t="str">
            <v>Paid</v>
          </cell>
        </row>
        <row r="587">
          <cell r="A587">
            <v>221872</v>
          </cell>
          <cell r="B587" t="str">
            <v>Working Capital Management for Entrepreneurs</v>
          </cell>
          <cell r="C587">
            <v>20</v>
          </cell>
          <cell r="D587">
            <v>507</v>
          </cell>
          <cell r="E587">
            <v>5</v>
          </cell>
          <cell r="F587">
            <v>15</v>
          </cell>
          <cell r="G587" t="str">
            <v>Beginner Level</v>
          </cell>
          <cell r="H587">
            <v>0.92</v>
          </cell>
          <cell r="I587">
            <v>1</v>
          </cell>
          <cell r="J587" t="str">
            <v>Business Finance</v>
          </cell>
          <cell r="K587" t="str">
            <v>Paid</v>
          </cell>
        </row>
        <row r="588">
          <cell r="A588">
            <v>941120</v>
          </cell>
          <cell r="B588" t="str">
            <v>Option Trading for Rookies: Make &amp; Manage Profitable Trades</v>
          </cell>
          <cell r="C588">
            <v>95</v>
          </cell>
          <cell r="D588">
            <v>507</v>
          </cell>
          <cell r="E588">
            <v>19</v>
          </cell>
          <cell r="F588">
            <v>59</v>
          </cell>
          <cell r="G588" t="str">
            <v>Beginner Level</v>
          </cell>
          <cell r="H588">
            <v>0.16</v>
          </cell>
          <cell r="I588">
            <v>2</v>
          </cell>
          <cell r="J588" t="str">
            <v>Business Finance</v>
          </cell>
          <cell r="K588" t="str">
            <v>Paid</v>
          </cell>
        </row>
        <row r="589">
          <cell r="A589">
            <v>455452</v>
          </cell>
          <cell r="B589" t="str">
            <v>Accounting, Finance and Banking - A Comprehensive Study</v>
          </cell>
          <cell r="C589">
            <v>180</v>
          </cell>
          <cell r="D589">
            <v>507</v>
          </cell>
          <cell r="E589">
            <v>36</v>
          </cell>
          <cell r="F589">
            <v>395</v>
          </cell>
          <cell r="G589" t="str">
            <v>All Levels</v>
          </cell>
          <cell r="H589">
            <v>0.79</v>
          </cell>
          <cell r="I589">
            <v>33</v>
          </cell>
          <cell r="J589" t="str">
            <v>Business Finance</v>
          </cell>
          <cell r="K589" t="str">
            <v>Paid</v>
          </cell>
        </row>
        <row r="590">
          <cell r="A590">
            <v>1028656</v>
          </cell>
          <cell r="B590" t="str">
            <v>财务分析与估值建模入门</v>
          </cell>
          <cell r="C590">
            <v>0</v>
          </cell>
          <cell r="D590">
            <v>505</v>
          </cell>
          <cell r="E590">
            <v>43</v>
          </cell>
          <cell r="F590">
            <v>10</v>
          </cell>
          <cell r="G590" t="str">
            <v>All Levels</v>
          </cell>
          <cell r="H590">
            <v>0.59</v>
          </cell>
          <cell r="I590">
            <v>1.5</v>
          </cell>
          <cell r="J590" t="str">
            <v>Business Finance</v>
          </cell>
          <cell r="K590" t="str">
            <v>Free</v>
          </cell>
        </row>
        <row r="591">
          <cell r="A591">
            <v>1041926</v>
          </cell>
          <cell r="B591" t="str">
            <v>How to Trade Forex like a Hedge Fund: Long FX Strategies</v>
          </cell>
          <cell r="C591">
            <v>115</v>
          </cell>
          <cell r="D591">
            <v>504</v>
          </cell>
          <cell r="E591">
            <v>5</v>
          </cell>
          <cell r="F591">
            <v>32</v>
          </cell>
          <cell r="G591" t="str">
            <v>Beginner Level</v>
          </cell>
          <cell r="H591">
            <v>0.55000000000000004</v>
          </cell>
          <cell r="I591">
            <v>1.5</v>
          </cell>
          <cell r="J591" t="str">
            <v>Business Finance</v>
          </cell>
          <cell r="K591" t="str">
            <v>Paid</v>
          </cell>
        </row>
        <row r="592">
          <cell r="A592">
            <v>485889</v>
          </cell>
          <cell r="B592" t="str">
            <v>Cost Accounting - A Comprehensive Study</v>
          </cell>
          <cell r="C592">
            <v>180</v>
          </cell>
          <cell r="D592">
            <v>503</v>
          </cell>
          <cell r="E592">
            <v>43</v>
          </cell>
          <cell r="F592">
            <v>286</v>
          </cell>
          <cell r="G592" t="str">
            <v>Beginner Level</v>
          </cell>
          <cell r="H592">
            <v>0.73</v>
          </cell>
          <cell r="I592">
            <v>29.5</v>
          </cell>
          <cell r="J592" t="str">
            <v>Business Finance</v>
          </cell>
          <cell r="K592" t="str">
            <v>Paid</v>
          </cell>
        </row>
        <row r="593">
          <cell r="A593">
            <v>476622</v>
          </cell>
          <cell r="B593" t="str">
            <v>Basel Norms (Basel 1/ Basel 2/ Basel 3) Simplified</v>
          </cell>
          <cell r="C593">
            <v>40</v>
          </cell>
          <cell r="D593">
            <v>500</v>
          </cell>
          <cell r="E593">
            <v>45</v>
          </cell>
          <cell r="F593">
            <v>34</v>
          </cell>
          <cell r="G593" t="str">
            <v>Beginner Level</v>
          </cell>
          <cell r="H593">
            <v>0.48</v>
          </cell>
          <cell r="I593">
            <v>4</v>
          </cell>
          <cell r="J593" t="str">
            <v>Business Finance</v>
          </cell>
          <cell r="K593" t="str">
            <v>Paid</v>
          </cell>
        </row>
        <row r="594">
          <cell r="A594">
            <v>178602</v>
          </cell>
          <cell r="B594" t="str">
            <v>Capital Market Road Map</v>
          </cell>
          <cell r="C594">
            <v>50</v>
          </cell>
          <cell r="D594">
            <v>495</v>
          </cell>
          <cell r="E594">
            <v>47</v>
          </cell>
          <cell r="F594">
            <v>21</v>
          </cell>
          <cell r="G594" t="str">
            <v>All Levels</v>
          </cell>
          <cell r="H594">
            <v>0.42</v>
          </cell>
          <cell r="I594">
            <v>4</v>
          </cell>
          <cell r="J594" t="str">
            <v>Business Finance</v>
          </cell>
          <cell r="K594" t="str">
            <v>Paid</v>
          </cell>
        </row>
        <row r="595">
          <cell r="A595">
            <v>923184</v>
          </cell>
          <cell r="B595" t="str">
            <v>Pin Bars: The Most Powerful Forex Trading Signal</v>
          </cell>
          <cell r="C595">
            <v>200</v>
          </cell>
          <cell r="D595">
            <v>494</v>
          </cell>
          <cell r="E595">
            <v>16</v>
          </cell>
          <cell r="F595">
            <v>19</v>
          </cell>
          <cell r="G595" t="str">
            <v>All Levels</v>
          </cell>
          <cell r="H595">
            <v>0.41</v>
          </cell>
          <cell r="I595">
            <v>1</v>
          </cell>
          <cell r="J595" t="str">
            <v>Business Finance</v>
          </cell>
          <cell r="K595" t="str">
            <v>Paid</v>
          </cell>
        </row>
        <row r="596">
          <cell r="A596">
            <v>619716</v>
          </cell>
          <cell r="B596" t="str">
            <v>Easy Market Profits: 3 Step Stock Investing Strategy</v>
          </cell>
          <cell r="C596">
            <v>20</v>
          </cell>
          <cell r="D596">
            <v>486</v>
          </cell>
          <cell r="E596">
            <v>3</v>
          </cell>
          <cell r="F596">
            <v>14</v>
          </cell>
          <cell r="G596" t="str">
            <v>All Levels</v>
          </cell>
          <cell r="H596">
            <v>0.26</v>
          </cell>
          <cell r="I596">
            <v>3</v>
          </cell>
          <cell r="J596" t="str">
            <v>Business Finance</v>
          </cell>
          <cell r="K596" t="str">
            <v>Paid</v>
          </cell>
        </row>
        <row r="597">
          <cell r="A597">
            <v>179500</v>
          </cell>
          <cell r="B597" t="str">
            <v>Interest Rate Swaps</v>
          </cell>
          <cell r="C597">
            <v>50</v>
          </cell>
          <cell r="D597">
            <v>485</v>
          </cell>
          <cell r="E597">
            <v>24</v>
          </cell>
          <cell r="F597">
            <v>20</v>
          </cell>
          <cell r="G597" t="str">
            <v>Beginner Level</v>
          </cell>
          <cell r="H597">
            <v>0.2</v>
          </cell>
          <cell r="I597">
            <v>3.5</v>
          </cell>
          <cell r="J597" t="str">
            <v>Business Finance</v>
          </cell>
          <cell r="K597" t="str">
            <v>Paid</v>
          </cell>
        </row>
        <row r="598">
          <cell r="A598">
            <v>1102462</v>
          </cell>
          <cell r="B598" t="str">
            <v>FOREX Trading with Price Action</v>
          </cell>
          <cell r="C598">
            <v>195</v>
          </cell>
          <cell r="D598">
            <v>484</v>
          </cell>
          <cell r="E598">
            <v>57</v>
          </cell>
          <cell r="F598">
            <v>19</v>
          </cell>
          <cell r="G598" t="str">
            <v>Beginner Level</v>
          </cell>
          <cell r="H598">
            <v>0.99</v>
          </cell>
          <cell r="I598">
            <v>1</v>
          </cell>
          <cell r="J598" t="str">
            <v>Business Finance</v>
          </cell>
          <cell r="K598" t="str">
            <v>Paid</v>
          </cell>
        </row>
        <row r="599">
          <cell r="A599">
            <v>624016</v>
          </cell>
          <cell r="B599" t="str">
            <v>TRADING FOR A LIVING: Trading Full-Time Transition Guide</v>
          </cell>
          <cell r="C599">
            <v>195</v>
          </cell>
          <cell r="D599">
            <v>483</v>
          </cell>
          <cell r="E599">
            <v>10</v>
          </cell>
          <cell r="F599">
            <v>40</v>
          </cell>
          <cell r="G599" t="str">
            <v>Intermediate Level</v>
          </cell>
          <cell r="H599">
            <v>0.99</v>
          </cell>
          <cell r="I599">
            <v>3.5</v>
          </cell>
          <cell r="J599" t="str">
            <v>Business Finance</v>
          </cell>
          <cell r="K599" t="str">
            <v>Paid</v>
          </cell>
        </row>
        <row r="600">
          <cell r="A600">
            <v>577198</v>
          </cell>
          <cell r="B600" t="str">
            <v>Asset Protection Using Offshore Companies</v>
          </cell>
          <cell r="C600">
            <v>20</v>
          </cell>
          <cell r="D600">
            <v>480</v>
          </cell>
          <cell r="E600">
            <v>3</v>
          </cell>
          <cell r="F600">
            <v>21</v>
          </cell>
          <cell r="G600" t="str">
            <v>Beginner Level</v>
          </cell>
          <cell r="H600">
            <v>0.99</v>
          </cell>
          <cell r="I600">
            <v>1</v>
          </cell>
          <cell r="J600" t="str">
            <v>Business Finance</v>
          </cell>
          <cell r="K600" t="str">
            <v>Paid</v>
          </cell>
        </row>
        <row r="601">
          <cell r="A601">
            <v>702138</v>
          </cell>
          <cell r="B601" t="str">
            <v>Bitcoin Investing: The Complete Buy &amp; Hold Strategy</v>
          </cell>
          <cell r="C601">
            <v>25</v>
          </cell>
          <cell r="D601">
            <v>477</v>
          </cell>
          <cell r="E601">
            <v>70</v>
          </cell>
          <cell r="F601">
            <v>41</v>
          </cell>
          <cell r="G601" t="str">
            <v>Beginner Level</v>
          </cell>
          <cell r="H601">
            <v>0.99</v>
          </cell>
          <cell r="I601">
            <v>4</v>
          </cell>
          <cell r="J601" t="str">
            <v>Business Finance</v>
          </cell>
          <cell r="K601" t="str">
            <v>Paid</v>
          </cell>
        </row>
        <row r="602">
          <cell r="A602">
            <v>436488</v>
          </cell>
          <cell r="B602" t="str">
            <v>Futures/Commodity Trading</v>
          </cell>
          <cell r="C602">
            <v>50</v>
          </cell>
          <cell r="D602">
            <v>472</v>
          </cell>
          <cell r="E602">
            <v>34</v>
          </cell>
          <cell r="F602">
            <v>23</v>
          </cell>
          <cell r="G602" t="str">
            <v>All Levels</v>
          </cell>
          <cell r="H602">
            <v>0.99</v>
          </cell>
          <cell r="I602">
            <v>5.5</v>
          </cell>
          <cell r="J602" t="str">
            <v>Business Finance</v>
          </cell>
          <cell r="K602" t="str">
            <v>Paid</v>
          </cell>
        </row>
        <row r="603">
          <cell r="A603">
            <v>945194</v>
          </cell>
          <cell r="B603" t="str">
            <v>Finanzielle Unabhängigkeit-1: Erste Schritte zur Million</v>
          </cell>
          <cell r="C603">
            <v>20</v>
          </cell>
          <cell r="D603">
            <v>465</v>
          </cell>
          <cell r="E603">
            <v>51</v>
          </cell>
          <cell r="F603">
            <v>28</v>
          </cell>
          <cell r="G603" t="str">
            <v>All Levels</v>
          </cell>
          <cell r="H603">
            <v>0.99</v>
          </cell>
          <cell r="I603">
            <v>1</v>
          </cell>
          <cell r="J603" t="str">
            <v>Business Finance</v>
          </cell>
          <cell r="K603" t="str">
            <v>Paid</v>
          </cell>
        </row>
        <row r="604">
          <cell r="A604">
            <v>551910</v>
          </cell>
          <cell r="B604" t="str">
            <v>SEASON 2 MQL4 Tutorial Bootcamp - Metatrader4 Trading Robots</v>
          </cell>
          <cell r="C604">
            <v>25</v>
          </cell>
          <cell r="D604">
            <v>462</v>
          </cell>
          <cell r="E604">
            <v>18</v>
          </cell>
          <cell r="F604">
            <v>34</v>
          </cell>
          <cell r="G604" t="str">
            <v>All Levels</v>
          </cell>
          <cell r="H604">
            <v>0.99</v>
          </cell>
          <cell r="I604">
            <v>1</v>
          </cell>
          <cell r="J604" t="str">
            <v>Business Finance</v>
          </cell>
          <cell r="K604" t="str">
            <v>Paid</v>
          </cell>
        </row>
        <row r="605">
          <cell r="A605">
            <v>676764</v>
          </cell>
          <cell r="B605" t="str">
            <v>Create Your Own Automated Stock Trading Robot In EXCEL!</v>
          </cell>
          <cell r="C605">
            <v>150</v>
          </cell>
          <cell r="D605">
            <v>461</v>
          </cell>
          <cell r="E605">
            <v>45</v>
          </cell>
          <cell r="F605">
            <v>44</v>
          </cell>
          <cell r="G605" t="str">
            <v>All Levels</v>
          </cell>
          <cell r="H605">
            <v>0.99</v>
          </cell>
          <cell r="I605">
            <v>5</v>
          </cell>
          <cell r="J605" t="str">
            <v>Business Finance</v>
          </cell>
          <cell r="K605" t="str">
            <v>Paid</v>
          </cell>
        </row>
        <row r="606">
          <cell r="A606">
            <v>41961</v>
          </cell>
          <cell r="B606" t="str">
            <v>Options Foundation - Time Decay, Implied Volatility, Greeks</v>
          </cell>
          <cell r="C606">
            <v>60</v>
          </cell>
          <cell r="D606">
            <v>459</v>
          </cell>
          <cell r="E606">
            <v>25</v>
          </cell>
          <cell r="F606">
            <v>14</v>
          </cell>
          <cell r="G606" t="str">
            <v>All Levels</v>
          </cell>
          <cell r="H606">
            <v>0.47</v>
          </cell>
          <cell r="I606">
            <v>3</v>
          </cell>
          <cell r="J606" t="str">
            <v>Business Finance</v>
          </cell>
          <cell r="K606" t="str">
            <v>Paid</v>
          </cell>
        </row>
        <row r="607">
          <cell r="A607">
            <v>42640</v>
          </cell>
          <cell r="B607" t="str">
            <v>Technical Analysis - A practical approach for trade entry</v>
          </cell>
          <cell r="C607">
            <v>60</v>
          </cell>
          <cell r="D607">
            <v>454</v>
          </cell>
          <cell r="E607">
            <v>52</v>
          </cell>
          <cell r="F607">
            <v>15</v>
          </cell>
          <cell r="G607" t="str">
            <v>All Levels</v>
          </cell>
          <cell r="H607">
            <v>0.98</v>
          </cell>
          <cell r="I607">
            <v>2</v>
          </cell>
          <cell r="J607" t="str">
            <v>Business Finance</v>
          </cell>
          <cell r="K607" t="str">
            <v>Paid</v>
          </cell>
        </row>
        <row r="608">
          <cell r="A608">
            <v>379196</v>
          </cell>
          <cell r="B608" t="str">
            <v>Binary Options Beginners Guide : Nadex</v>
          </cell>
          <cell r="C608">
            <v>40</v>
          </cell>
          <cell r="D608">
            <v>454</v>
          </cell>
          <cell r="E608">
            <v>52</v>
          </cell>
          <cell r="F608">
            <v>39</v>
          </cell>
          <cell r="G608" t="str">
            <v>Beginner Level</v>
          </cell>
          <cell r="H608">
            <v>0.15</v>
          </cell>
          <cell r="I608">
            <v>2</v>
          </cell>
          <cell r="J608" t="str">
            <v>Business Finance</v>
          </cell>
          <cell r="K608" t="str">
            <v>Paid</v>
          </cell>
        </row>
        <row r="609">
          <cell r="A609">
            <v>1070886</v>
          </cell>
          <cell r="B609" t="str">
            <v>Python Algo Trading: FX Trading with Oanda</v>
          </cell>
          <cell r="C609">
            <v>200</v>
          </cell>
          <cell r="D609">
            <v>453</v>
          </cell>
          <cell r="E609">
            <v>42</v>
          </cell>
          <cell r="F609">
            <v>33</v>
          </cell>
          <cell r="G609" t="str">
            <v>All Levels</v>
          </cell>
          <cell r="H609">
            <v>0.91</v>
          </cell>
          <cell r="I609">
            <v>3</v>
          </cell>
          <cell r="J609" t="str">
            <v>Business Finance</v>
          </cell>
          <cell r="K609" t="str">
            <v>Paid</v>
          </cell>
        </row>
        <row r="610">
          <cell r="A610">
            <v>781954</v>
          </cell>
          <cell r="B610" t="str">
            <v>Cost Accounting and Financial Management - A Complete Study</v>
          </cell>
          <cell r="C610">
            <v>150</v>
          </cell>
          <cell r="D610">
            <v>452</v>
          </cell>
          <cell r="E610">
            <v>14</v>
          </cell>
          <cell r="F610">
            <v>444</v>
          </cell>
          <cell r="G610" t="str">
            <v>All Levels</v>
          </cell>
          <cell r="H610">
            <v>0.14000000000000001</v>
          </cell>
          <cell r="I610">
            <v>45</v>
          </cell>
          <cell r="J610" t="str">
            <v>Business Finance</v>
          </cell>
          <cell r="K610" t="str">
            <v>Paid</v>
          </cell>
        </row>
        <row r="611">
          <cell r="A611">
            <v>648174</v>
          </cell>
          <cell r="B611" t="str">
            <v>Buchführung lernen leicht gemacht</v>
          </cell>
          <cell r="C611">
            <v>40</v>
          </cell>
          <cell r="D611">
            <v>446</v>
          </cell>
          <cell r="E611">
            <v>39</v>
          </cell>
          <cell r="F611">
            <v>70</v>
          </cell>
          <cell r="G611" t="str">
            <v>All Levels</v>
          </cell>
          <cell r="H611">
            <v>0.24</v>
          </cell>
          <cell r="I611">
            <v>5</v>
          </cell>
          <cell r="J611" t="str">
            <v>Business Finance</v>
          </cell>
          <cell r="K611" t="str">
            <v>Paid</v>
          </cell>
        </row>
        <row r="612">
          <cell r="A612">
            <v>868686</v>
          </cell>
          <cell r="B612" t="str">
            <v>Double Entry Bookkeeping</v>
          </cell>
          <cell r="C612">
            <v>50</v>
          </cell>
          <cell r="D612">
            <v>440</v>
          </cell>
          <cell r="E612">
            <v>17</v>
          </cell>
          <cell r="F612">
            <v>10</v>
          </cell>
          <cell r="G612" t="str">
            <v>Beginner Level</v>
          </cell>
          <cell r="H612">
            <v>0.47</v>
          </cell>
          <cell r="I612">
            <v>1</v>
          </cell>
          <cell r="J612" t="str">
            <v>Business Finance</v>
          </cell>
          <cell r="K612" t="str">
            <v>Paid</v>
          </cell>
        </row>
        <row r="613">
          <cell r="A613">
            <v>713416</v>
          </cell>
          <cell r="B613" t="str">
            <v>Proven Methods In Trading Candlestick Patterns</v>
          </cell>
          <cell r="C613">
            <v>75</v>
          </cell>
          <cell r="D613">
            <v>438</v>
          </cell>
          <cell r="E613">
            <v>10</v>
          </cell>
          <cell r="F613">
            <v>22</v>
          </cell>
          <cell r="G613" t="str">
            <v>All Levels</v>
          </cell>
          <cell r="H613">
            <v>0.19</v>
          </cell>
          <cell r="I613">
            <v>1.5</v>
          </cell>
          <cell r="J613" t="str">
            <v>Business Finance</v>
          </cell>
          <cell r="K613" t="str">
            <v>Paid</v>
          </cell>
        </row>
        <row r="614">
          <cell r="A614">
            <v>1002282</v>
          </cell>
          <cell r="B614" t="str">
            <v>Bitcoin - Ethereum: Trading -Watch me manage my own account!</v>
          </cell>
          <cell r="C614">
            <v>165</v>
          </cell>
          <cell r="D614">
            <v>431</v>
          </cell>
          <cell r="E614">
            <v>58</v>
          </cell>
          <cell r="F614">
            <v>22</v>
          </cell>
          <cell r="G614" t="str">
            <v>Beginner Level</v>
          </cell>
          <cell r="H614">
            <v>0.15</v>
          </cell>
          <cell r="I614">
            <v>2.5</v>
          </cell>
          <cell r="J614" t="str">
            <v>Business Finance</v>
          </cell>
          <cell r="K614" t="str">
            <v>Paid</v>
          </cell>
        </row>
        <row r="615">
          <cell r="A615">
            <v>179824</v>
          </cell>
          <cell r="B615" t="str">
            <v>Equity Products</v>
          </cell>
          <cell r="C615">
            <v>50</v>
          </cell>
          <cell r="D615">
            <v>426</v>
          </cell>
          <cell r="E615">
            <v>17</v>
          </cell>
          <cell r="F615">
            <v>16</v>
          </cell>
          <cell r="G615" t="str">
            <v>All Levels</v>
          </cell>
          <cell r="H615">
            <v>0.51</v>
          </cell>
          <cell r="I615">
            <v>2.5</v>
          </cell>
          <cell r="J615" t="str">
            <v>Business Finance</v>
          </cell>
          <cell r="K615" t="str">
            <v>Paid</v>
          </cell>
        </row>
        <row r="616">
          <cell r="A616">
            <v>298044</v>
          </cell>
          <cell r="B616" t="str">
            <v>Accounting for everyone!</v>
          </cell>
          <cell r="C616">
            <v>35</v>
          </cell>
          <cell r="D616">
            <v>420</v>
          </cell>
          <cell r="E616">
            <v>2</v>
          </cell>
          <cell r="F616">
            <v>14</v>
          </cell>
          <cell r="G616" t="str">
            <v>All Levels</v>
          </cell>
          <cell r="H616">
            <v>0.15</v>
          </cell>
          <cell r="I616">
            <v>1</v>
          </cell>
          <cell r="J616" t="str">
            <v>Business Finance</v>
          </cell>
          <cell r="K616" t="str">
            <v>Paid</v>
          </cell>
        </row>
        <row r="617">
          <cell r="A617">
            <v>101234</v>
          </cell>
          <cell r="B617" t="str">
            <v>The Smart Option Trader</v>
          </cell>
          <cell r="C617">
            <v>45</v>
          </cell>
          <cell r="D617">
            <v>412</v>
          </cell>
          <cell r="E617">
            <v>19</v>
          </cell>
          <cell r="F617">
            <v>74</v>
          </cell>
          <cell r="G617" t="str">
            <v>All Levels</v>
          </cell>
          <cell r="H617">
            <v>0.7</v>
          </cell>
          <cell r="I617">
            <v>13</v>
          </cell>
          <cell r="J617" t="str">
            <v>Business Finance</v>
          </cell>
          <cell r="K617" t="str">
            <v>Paid</v>
          </cell>
        </row>
        <row r="618">
          <cell r="A618">
            <v>815482</v>
          </cell>
          <cell r="B618" t="str">
            <v>Stock Technical Analysis with Python</v>
          </cell>
          <cell r="C618">
            <v>50</v>
          </cell>
          <cell r="D618">
            <v>409</v>
          </cell>
          <cell r="E618">
            <v>35</v>
          </cell>
          <cell r="F618">
            <v>46</v>
          </cell>
          <cell r="G618" t="str">
            <v>Beginner Level</v>
          </cell>
          <cell r="H618">
            <v>0.65</v>
          </cell>
          <cell r="I618">
            <v>8</v>
          </cell>
          <cell r="J618" t="str">
            <v>Business Finance</v>
          </cell>
          <cell r="K618" t="str">
            <v>Paid</v>
          </cell>
        </row>
        <row r="619">
          <cell r="A619">
            <v>787508</v>
          </cell>
          <cell r="B619" t="str">
            <v>How to Grow your Small Business and not run out of Cash</v>
          </cell>
          <cell r="C619">
            <v>25</v>
          </cell>
          <cell r="D619">
            <v>408</v>
          </cell>
          <cell r="E619">
            <v>3</v>
          </cell>
          <cell r="F619">
            <v>16</v>
          </cell>
          <cell r="G619" t="str">
            <v>Beginner Level</v>
          </cell>
          <cell r="H619">
            <v>0.24</v>
          </cell>
          <cell r="I619">
            <v>1.5</v>
          </cell>
          <cell r="J619" t="str">
            <v>Business Finance</v>
          </cell>
          <cell r="K619" t="str">
            <v>Paid</v>
          </cell>
        </row>
        <row r="620">
          <cell r="A620">
            <v>172898</v>
          </cell>
          <cell r="B620" t="str">
            <v>Fundamental Financial Math</v>
          </cell>
          <cell r="C620">
            <v>50</v>
          </cell>
          <cell r="D620">
            <v>406</v>
          </cell>
          <cell r="E620">
            <v>13</v>
          </cell>
          <cell r="F620">
            <v>15</v>
          </cell>
          <cell r="G620" t="str">
            <v>All Levels</v>
          </cell>
          <cell r="H620">
            <v>0.94</v>
          </cell>
          <cell r="I620">
            <v>2.5</v>
          </cell>
          <cell r="J620" t="str">
            <v>Business Finance</v>
          </cell>
          <cell r="K620" t="str">
            <v>Paid</v>
          </cell>
        </row>
        <row r="621">
          <cell r="A621">
            <v>788720</v>
          </cell>
          <cell r="B621" t="str">
            <v>Cost of Capital and Weighted Average Cost of Capital</v>
          </cell>
          <cell r="C621">
            <v>0</v>
          </cell>
          <cell r="D621">
            <v>405</v>
          </cell>
          <cell r="E621">
            <v>3</v>
          </cell>
          <cell r="F621">
            <v>22</v>
          </cell>
          <cell r="G621" t="str">
            <v>Beginner Level</v>
          </cell>
          <cell r="H621">
            <v>0.93</v>
          </cell>
          <cell r="I621">
            <v>1</v>
          </cell>
          <cell r="J621" t="str">
            <v>Business Finance</v>
          </cell>
          <cell r="K621" t="str">
            <v>Free</v>
          </cell>
        </row>
        <row r="622">
          <cell r="A622">
            <v>53211</v>
          </cell>
          <cell r="B622" t="str">
            <v>Matemática Financeira de um jeito fácil</v>
          </cell>
          <cell r="C622">
            <v>95</v>
          </cell>
          <cell r="D622">
            <v>401</v>
          </cell>
          <cell r="E622">
            <v>67</v>
          </cell>
          <cell r="F622">
            <v>20</v>
          </cell>
          <cell r="G622" t="str">
            <v>All Levels</v>
          </cell>
          <cell r="H622">
            <v>0.28000000000000003</v>
          </cell>
          <cell r="I622">
            <v>1.5</v>
          </cell>
          <cell r="J622" t="str">
            <v>Business Finance</v>
          </cell>
          <cell r="K622" t="str">
            <v>Paid</v>
          </cell>
        </row>
        <row r="623">
          <cell r="A623">
            <v>932274</v>
          </cell>
          <cell r="B623" t="str">
            <v>The Ultimate Fibonacci Trading Plan for Forex and Stocks</v>
          </cell>
          <cell r="C623">
            <v>200</v>
          </cell>
          <cell r="D623">
            <v>399</v>
          </cell>
          <cell r="E623">
            <v>15</v>
          </cell>
          <cell r="F623">
            <v>15</v>
          </cell>
          <cell r="G623" t="str">
            <v>All Levels</v>
          </cell>
          <cell r="H623">
            <v>0.24</v>
          </cell>
          <cell r="I623">
            <v>1</v>
          </cell>
          <cell r="J623" t="str">
            <v>Business Finance</v>
          </cell>
          <cell r="K623" t="str">
            <v>Paid</v>
          </cell>
        </row>
        <row r="624">
          <cell r="A624">
            <v>576906</v>
          </cell>
          <cell r="B624" t="str">
            <v>Technical Analysis Primer for trading Stocks, Bonds &amp; Forex</v>
          </cell>
          <cell r="C624">
            <v>50</v>
          </cell>
          <cell r="D624">
            <v>397</v>
          </cell>
          <cell r="E624">
            <v>4</v>
          </cell>
          <cell r="F624">
            <v>36</v>
          </cell>
          <cell r="G624" t="str">
            <v>Beginner Level</v>
          </cell>
          <cell r="H624">
            <v>0.18</v>
          </cell>
          <cell r="I624">
            <v>3</v>
          </cell>
          <cell r="J624" t="str">
            <v>Business Finance</v>
          </cell>
          <cell r="K624" t="str">
            <v>Paid</v>
          </cell>
        </row>
        <row r="625">
          <cell r="A625">
            <v>180384</v>
          </cell>
          <cell r="B625" t="str">
            <v>Yield Curve Dynamics</v>
          </cell>
          <cell r="C625">
            <v>50</v>
          </cell>
          <cell r="D625">
            <v>397</v>
          </cell>
          <cell r="E625">
            <v>24</v>
          </cell>
          <cell r="F625">
            <v>19</v>
          </cell>
          <cell r="G625" t="str">
            <v>All Levels</v>
          </cell>
          <cell r="H625">
            <v>0.68</v>
          </cell>
          <cell r="I625">
            <v>3</v>
          </cell>
          <cell r="J625" t="str">
            <v>Business Finance</v>
          </cell>
          <cell r="K625" t="str">
            <v>Paid</v>
          </cell>
        </row>
        <row r="626">
          <cell r="A626">
            <v>455120</v>
          </cell>
          <cell r="B626" t="str">
            <v>Life Coach Business Basics: Finance and Operations</v>
          </cell>
          <cell r="C626">
            <v>195</v>
          </cell>
          <cell r="D626">
            <v>397</v>
          </cell>
          <cell r="E626">
            <v>4</v>
          </cell>
          <cell r="F626">
            <v>54</v>
          </cell>
          <cell r="G626" t="str">
            <v>All Levels</v>
          </cell>
          <cell r="H626">
            <v>0.51</v>
          </cell>
          <cell r="I626">
            <v>3.5</v>
          </cell>
          <cell r="J626" t="str">
            <v>Business Finance</v>
          </cell>
          <cell r="K626" t="str">
            <v>Paid</v>
          </cell>
        </row>
        <row r="627">
          <cell r="A627">
            <v>180360</v>
          </cell>
          <cell r="B627" t="str">
            <v>Equity Swaps</v>
          </cell>
          <cell r="C627">
            <v>50</v>
          </cell>
          <cell r="D627">
            <v>394</v>
          </cell>
          <cell r="E627">
            <v>25</v>
          </cell>
          <cell r="F627">
            <v>18</v>
          </cell>
          <cell r="G627" t="str">
            <v>All Levels</v>
          </cell>
          <cell r="H627">
            <v>0.13</v>
          </cell>
          <cell r="I627">
            <v>3</v>
          </cell>
          <cell r="J627" t="str">
            <v>Business Finance</v>
          </cell>
          <cell r="K627" t="str">
            <v>Paid</v>
          </cell>
        </row>
        <row r="628">
          <cell r="A628">
            <v>1080466</v>
          </cell>
          <cell r="B628" t="str">
            <v>Curso Completo de Bitcoin - Ganhe 0.00005 Bitcoin</v>
          </cell>
          <cell r="C628">
            <v>30</v>
          </cell>
          <cell r="D628">
            <v>394</v>
          </cell>
          <cell r="E628">
            <v>109</v>
          </cell>
          <cell r="F628">
            <v>73</v>
          </cell>
          <cell r="G628" t="str">
            <v>Intermediate Level</v>
          </cell>
          <cell r="H628">
            <v>0.35</v>
          </cell>
          <cell r="I628">
            <v>5.5</v>
          </cell>
          <cell r="J628" t="str">
            <v>Business Finance</v>
          </cell>
          <cell r="K628" t="str">
            <v>Paid</v>
          </cell>
        </row>
        <row r="629">
          <cell r="A629">
            <v>610812</v>
          </cell>
          <cell r="B629" t="str">
            <v>Portfolio Management CFA L1 2016</v>
          </cell>
          <cell r="C629">
            <v>20</v>
          </cell>
          <cell r="D629">
            <v>393</v>
          </cell>
          <cell r="E629">
            <v>5</v>
          </cell>
          <cell r="F629">
            <v>34</v>
          </cell>
          <cell r="G629" t="str">
            <v>Beginner Level</v>
          </cell>
          <cell r="H629">
            <v>0.78</v>
          </cell>
          <cell r="I629">
            <v>5</v>
          </cell>
          <cell r="J629" t="str">
            <v>Business Finance</v>
          </cell>
          <cell r="K629" t="str">
            <v>Paid</v>
          </cell>
        </row>
        <row r="630">
          <cell r="A630">
            <v>72644</v>
          </cell>
          <cell r="B630" t="str">
            <v>Complete Claritas Investment Certificate</v>
          </cell>
          <cell r="C630">
            <v>50</v>
          </cell>
          <cell r="D630">
            <v>388</v>
          </cell>
          <cell r="E630">
            <v>56</v>
          </cell>
          <cell r="F630">
            <v>35</v>
          </cell>
          <cell r="G630" t="str">
            <v>All Levels</v>
          </cell>
          <cell r="H630">
            <v>0.6</v>
          </cell>
          <cell r="I630">
            <v>11.5</v>
          </cell>
          <cell r="J630" t="str">
            <v>Business Finance</v>
          </cell>
          <cell r="K630" t="str">
            <v>Paid</v>
          </cell>
        </row>
        <row r="631">
          <cell r="A631">
            <v>950748</v>
          </cell>
          <cell r="B631" t="str">
            <v>Finanzielle Unabhängigkeit-2 Millionär werden mit Investment</v>
          </cell>
          <cell r="C631">
            <v>20</v>
          </cell>
          <cell r="D631">
            <v>384</v>
          </cell>
          <cell r="E631">
            <v>37</v>
          </cell>
          <cell r="F631">
            <v>18</v>
          </cell>
          <cell r="G631" t="str">
            <v>Intermediate Level</v>
          </cell>
          <cell r="H631">
            <v>0.93</v>
          </cell>
          <cell r="I631">
            <v>0.71666666670000001</v>
          </cell>
          <cell r="J631" t="str">
            <v>Business Finance</v>
          </cell>
          <cell r="K631" t="str">
            <v>Paid</v>
          </cell>
        </row>
        <row r="632">
          <cell r="A632">
            <v>578534</v>
          </cell>
          <cell r="B632" t="str">
            <v>The Intelligent Investor</v>
          </cell>
          <cell r="C632">
            <v>30</v>
          </cell>
          <cell r="D632">
            <v>384</v>
          </cell>
          <cell r="E632">
            <v>40</v>
          </cell>
          <cell r="F632">
            <v>44</v>
          </cell>
          <cell r="G632" t="str">
            <v>All Levels</v>
          </cell>
          <cell r="H632">
            <v>0.77</v>
          </cell>
          <cell r="I632">
            <v>10.5</v>
          </cell>
          <cell r="J632" t="str">
            <v>Business Finance</v>
          </cell>
          <cell r="K632" t="str">
            <v>Paid</v>
          </cell>
        </row>
        <row r="633">
          <cell r="A633">
            <v>932454</v>
          </cell>
          <cell r="B633" t="str">
            <v>Contabilidad rápida y eficaz</v>
          </cell>
          <cell r="C633">
            <v>40</v>
          </cell>
          <cell r="D633">
            <v>379</v>
          </cell>
          <cell r="E633">
            <v>60</v>
          </cell>
          <cell r="F633">
            <v>60</v>
          </cell>
          <cell r="G633" t="str">
            <v>Beginner Level</v>
          </cell>
          <cell r="H633">
            <v>0.18</v>
          </cell>
          <cell r="I633">
            <v>2</v>
          </cell>
          <cell r="J633" t="str">
            <v>Business Finance</v>
          </cell>
          <cell r="K633" t="str">
            <v>Paid</v>
          </cell>
        </row>
        <row r="634">
          <cell r="A634">
            <v>180372</v>
          </cell>
          <cell r="B634" t="str">
            <v>Mortgage Backed Securities</v>
          </cell>
          <cell r="C634">
            <v>50</v>
          </cell>
          <cell r="D634">
            <v>376</v>
          </cell>
          <cell r="E634">
            <v>29</v>
          </cell>
          <cell r="F634">
            <v>21</v>
          </cell>
          <cell r="G634" t="str">
            <v>Beginner Level</v>
          </cell>
          <cell r="H634">
            <v>0.71</v>
          </cell>
          <cell r="I634">
            <v>3.5</v>
          </cell>
          <cell r="J634" t="str">
            <v>Business Finance</v>
          </cell>
          <cell r="K634" t="str">
            <v>Paid</v>
          </cell>
        </row>
        <row r="635">
          <cell r="A635">
            <v>1123226</v>
          </cell>
          <cell r="B635" t="str">
            <v>MasterClass-Japanese &amp; Heiken Ashi CandleStick Patterns</v>
          </cell>
          <cell r="C635">
            <v>195</v>
          </cell>
          <cell r="D635">
            <v>375</v>
          </cell>
          <cell r="E635">
            <v>10</v>
          </cell>
          <cell r="F635">
            <v>26</v>
          </cell>
          <cell r="G635" t="str">
            <v>All Levels</v>
          </cell>
          <cell r="H635">
            <v>0.64</v>
          </cell>
          <cell r="I635">
            <v>3.5</v>
          </cell>
          <cell r="J635" t="str">
            <v>Business Finance</v>
          </cell>
          <cell r="K635" t="str">
            <v>Paid</v>
          </cell>
        </row>
        <row r="636">
          <cell r="A636">
            <v>601912</v>
          </cell>
          <cell r="B636" t="str">
            <v>TRADING: 5K CHALLENGE</v>
          </cell>
          <cell r="C636">
            <v>55</v>
          </cell>
          <cell r="D636">
            <v>375</v>
          </cell>
          <cell r="E636">
            <v>10</v>
          </cell>
          <cell r="F636">
            <v>19</v>
          </cell>
          <cell r="G636" t="str">
            <v>Intermediate Level</v>
          </cell>
          <cell r="H636">
            <v>0.93</v>
          </cell>
          <cell r="I636">
            <v>1</v>
          </cell>
          <cell r="J636" t="str">
            <v>Business Finance</v>
          </cell>
          <cell r="K636" t="str">
            <v>Paid</v>
          </cell>
        </row>
        <row r="637">
          <cell r="A637">
            <v>658766</v>
          </cell>
          <cell r="B637" t="str">
            <v>Advanced Financial Management for CA / CS / CFA /CPA Exams</v>
          </cell>
          <cell r="C637">
            <v>150</v>
          </cell>
          <cell r="D637">
            <v>375</v>
          </cell>
          <cell r="E637">
            <v>15</v>
          </cell>
          <cell r="F637">
            <v>194</v>
          </cell>
          <cell r="G637" t="str">
            <v>All Levels</v>
          </cell>
          <cell r="H637">
            <v>0.91</v>
          </cell>
          <cell r="I637">
            <v>24.5</v>
          </cell>
          <cell r="J637" t="str">
            <v>Business Finance</v>
          </cell>
          <cell r="K637" t="str">
            <v>Paid</v>
          </cell>
        </row>
        <row r="638">
          <cell r="A638">
            <v>201942</v>
          </cell>
          <cell r="B638" t="str">
            <v>Bitcoins - Past, Present, Future</v>
          </cell>
          <cell r="C638">
            <v>20</v>
          </cell>
          <cell r="D638">
            <v>373</v>
          </cell>
          <cell r="E638">
            <v>3</v>
          </cell>
          <cell r="F638">
            <v>14</v>
          </cell>
          <cell r="G638" t="str">
            <v>Beginner Level</v>
          </cell>
          <cell r="H638">
            <v>0.88</v>
          </cell>
          <cell r="I638">
            <v>1.5</v>
          </cell>
          <cell r="J638" t="str">
            <v>Business Finance</v>
          </cell>
          <cell r="K638" t="str">
            <v>Paid</v>
          </cell>
        </row>
        <row r="639">
          <cell r="A639">
            <v>1185936</v>
          </cell>
          <cell r="B639" t="str">
            <v>الدروس التعليمية لسوق الفوركس والأسواق المالية الأخرى</v>
          </cell>
          <cell r="C639">
            <v>0</v>
          </cell>
          <cell r="D639">
            <v>368</v>
          </cell>
          <cell r="E639">
            <v>3</v>
          </cell>
          <cell r="F639">
            <v>69</v>
          </cell>
          <cell r="G639" t="str">
            <v>Intermediate Level</v>
          </cell>
          <cell r="H639">
            <v>0.46</v>
          </cell>
          <cell r="I639">
            <v>20.5</v>
          </cell>
          <cell r="J639" t="str">
            <v>Business Finance</v>
          </cell>
          <cell r="K639" t="str">
            <v>Free</v>
          </cell>
        </row>
        <row r="640">
          <cell r="A640">
            <v>1247394</v>
          </cell>
          <cell r="B640" t="str">
            <v>Cryptocurrency Trading: Complete Guide To Trading Altcoins</v>
          </cell>
          <cell r="C640">
            <v>95</v>
          </cell>
          <cell r="D640">
            <v>367</v>
          </cell>
          <cell r="E640">
            <v>42</v>
          </cell>
          <cell r="F640">
            <v>35</v>
          </cell>
          <cell r="G640" t="str">
            <v>Beginner Level</v>
          </cell>
          <cell r="H640">
            <v>0.51</v>
          </cell>
          <cell r="I640">
            <v>5</v>
          </cell>
          <cell r="J640" t="str">
            <v>Business Finance</v>
          </cell>
          <cell r="K640" t="str">
            <v>Paid</v>
          </cell>
        </row>
        <row r="641">
          <cell r="A641">
            <v>100526</v>
          </cell>
          <cell r="B641" t="str">
            <v>Winning Options Trading System</v>
          </cell>
          <cell r="C641">
            <v>105</v>
          </cell>
          <cell r="D641">
            <v>367</v>
          </cell>
          <cell r="E641">
            <v>11</v>
          </cell>
          <cell r="F641">
            <v>24</v>
          </cell>
          <cell r="G641" t="str">
            <v>All Levels</v>
          </cell>
          <cell r="H641">
            <v>0.15</v>
          </cell>
          <cell r="I641">
            <v>7.5</v>
          </cell>
          <cell r="J641" t="str">
            <v>Business Finance</v>
          </cell>
          <cell r="K641" t="str">
            <v>Paid</v>
          </cell>
        </row>
        <row r="642">
          <cell r="A642">
            <v>737832</v>
          </cell>
          <cell r="B642" t="str">
            <v>Bitcoin Peer Investing: How To Generate Double Digit Returns</v>
          </cell>
          <cell r="C642">
            <v>25</v>
          </cell>
          <cell r="D642">
            <v>366</v>
          </cell>
          <cell r="E642">
            <v>45</v>
          </cell>
          <cell r="F642">
            <v>41</v>
          </cell>
          <cell r="G642" t="str">
            <v>All Levels</v>
          </cell>
          <cell r="H642">
            <v>0.6</v>
          </cell>
          <cell r="I642">
            <v>2.5</v>
          </cell>
          <cell r="J642" t="str">
            <v>Business Finance</v>
          </cell>
          <cell r="K642" t="str">
            <v>Paid</v>
          </cell>
        </row>
        <row r="643">
          <cell r="A643">
            <v>688244</v>
          </cell>
          <cell r="B643" t="str">
            <v>How I Make Money Writing About Stocks Online</v>
          </cell>
          <cell r="C643">
            <v>195</v>
          </cell>
          <cell r="D643">
            <v>360</v>
          </cell>
          <cell r="E643">
            <v>24</v>
          </cell>
          <cell r="F643">
            <v>12</v>
          </cell>
          <cell r="G643" t="str">
            <v>Beginner Level</v>
          </cell>
          <cell r="H643">
            <v>0.33</v>
          </cell>
          <cell r="I643">
            <v>2.5</v>
          </cell>
          <cell r="J643" t="str">
            <v>Business Finance</v>
          </cell>
          <cell r="K643" t="str">
            <v>Paid</v>
          </cell>
        </row>
        <row r="644">
          <cell r="A644">
            <v>617976</v>
          </cell>
          <cell r="B644" t="str">
            <v>Curso Completo del Mercado FOREX</v>
          </cell>
          <cell r="C644">
            <v>200</v>
          </cell>
          <cell r="D644">
            <v>359</v>
          </cell>
          <cell r="E644">
            <v>86</v>
          </cell>
          <cell r="F644">
            <v>50</v>
          </cell>
          <cell r="G644" t="str">
            <v>All Levels</v>
          </cell>
          <cell r="H644">
            <v>0.01</v>
          </cell>
          <cell r="I644">
            <v>5.5</v>
          </cell>
          <cell r="J644" t="str">
            <v>Business Finance</v>
          </cell>
          <cell r="K644" t="str">
            <v>Paid</v>
          </cell>
        </row>
        <row r="645">
          <cell r="A645">
            <v>645634</v>
          </cell>
          <cell r="B645" t="str">
            <v>How to Build Profitable FOREX Automated Trading Strategies!</v>
          </cell>
          <cell r="C645">
            <v>200</v>
          </cell>
          <cell r="D645">
            <v>358</v>
          </cell>
          <cell r="E645">
            <v>8</v>
          </cell>
          <cell r="F645">
            <v>21</v>
          </cell>
          <cell r="G645" t="str">
            <v>Beginner Level</v>
          </cell>
          <cell r="H645">
            <v>0.11</v>
          </cell>
          <cell r="I645">
            <v>2.5</v>
          </cell>
          <cell r="J645" t="str">
            <v>Business Finance</v>
          </cell>
          <cell r="K645" t="str">
            <v>Paid</v>
          </cell>
        </row>
        <row r="646">
          <cell r="A646">
            <v>638966</v>
          </cell>
          <cell r="B646" t="str">
            <v>188% Profit in 1Year - Forex ALGO Robot Trading no indicator</v>
          </cell>
          <cell r="C646">
            <v>120</v>
          </cell>
          <cell r="D646">
            <v>357</v>
          </cell>
          <cell r="E646">
            <v>71</v>
          </cell>
          <cell r="F646">
            <v>20</v>
          </cell>
          <cell r="G646" t="str">
            <v>Beginner Level</v>
          </cell>
          <cell r="H646">
            <v>0.88</v>
          </cell>
          <cell r="I646">
            <v>2</v>
          </cell>
          <cell r="J646" t="str">
            <v>Business Finance</v>
          </cell>
          <cell r="K646" t="str">
            <v>Paid</v>
          </cell>
        </row>
        <row r="647">
          <cell r="A647">
            <v>792216</v>
          </cell>
          <cell r="B647" t="str">
            <v>Stock Technical Analysis with R</v>
          </cell>
          <cell r="C647">
            <v>50</v>
          </cell>
          <cell r="D647">
            <v>354</v>
          </cell>
          <cell r="E647">
            <v>32</v>
          </cell>
          <cell r="F647">
            <v>49</v>
          </cell>
          <cell r="G647" t="str">
            <v>Beginner Level</v>
          </cell>
          <cell r="H647">
            <v>0.71</v>
          </cell>
          <cell r="I647">
            <v>7</v>
          </cell>
          <cell r="J647" t="str">
            <v>Business Finance</v>
          </cell>
          <cell r="K647" t="str">
            <v>Paid</v>
          </cell>
        </row>
        <row r="648">
          <cell r="A648">
            <v>996612</v>
          </cell>
          <cell r="B648" t="str">
            <v>High Probability Trading Across Any Market: Stocks &amp; Forex</v>
          </cell>
          <cell r="C648">
            <v>95</v>
          </cell>
          <cell r="D648">
            <v>353</v>
          </cell>
          <cell r="E648">
            <v>27</v>
          </cell>
          <cell r="F648">
            <v>105</v>
          </cell>
          <cell r="G648" t="str">
            <v>All Levels</v>
          </cell>
          <cell r="H648">
            <v>0.54</v>
          </cell>
          <cell r="I648">
            <v>18.5</v>
          </cell>
          <cell r="J648" t="str">
            <v>Business Finance</v>
          </cell>
          <cell r="K648" t="str">
            <v>Paid</v>
          </cell>
        </row>
        <row r="649">
          <cell r="A649">
            <v>682514</v>
          </cell>
          <cell r="B649" t="str">
            <v>Professional Forex strategy</v>
          </cell>
          <cell r="C649">
            <v>50</v>
          </cell>
          <cell r="D649">
            <v>353</v>
          </cell>
          <cell r="E649">
            <v>21</v>
          </cell>
          <cell r="F649">
            <v>17</v>
          </cell>
          <cell r="G649" t="str">
            <v>All Levels</v>
          </cell>
          <cell r="H649">
            <v>0.94</v>
          </cell>
          <cell r="I649">
            <v>1.5</v>
          </cell>
          <cell r="J649" t="str">
            <v>Business Finance</v>
          </cell>
          <cell r="K649" t="str">
            <v>Paid</v>
          </cell>
        </row>
        <row r="650">
          <cell r="A650">
            <v>239268</v>
          </cell>
          <cell r="B650" t="str">
            <v>Level 1 2014 CFA® Program – Equity Investments</v>
          </cell>
          <cell r="C650">
            <v>40</v>
          </cell>
          <cell r="D650">
            <v>347</v>
          </cell>
          <cell r="E650">
            <v>0</v>
          </cell>
          <cell r="F650">
            <v>24</v>
          </cell>
          <cell r="G650" t="str">
            <v>All Levels</v>
          </cell>
          <cell r="H650">
            <v>0.49</v>
          </cell>
          <cell r="I650">
            <v>4.5</v>
          </cell>
          <cell r="J650" t="str">
            <v>Business Finance</v>
          </cell>
          <cell r="K650" t="str">
            <v>Paid</v>
          </cell>
        </row>
        <row r="651">
          <cell r="A651">
            <v>312834</v>
          </cell>
          <cell r="B651" t="str">
            <v>Professional Trading With Institutional Supply &amp; Demand</v>
          </cell>
          <cell r="C651">
            <v>200</v>
          </cell>
          <cell r="D651">
            <v>343</v>
          </cell>
          <cell r="E651">
            <v>84</v>
          </cell>
          <cell r="F651">
            <v>37</v>
          </cell>
          <cell r="G651" t="str">
            <v>All Levels</v>
          </cell>
          <cell r="H651">
            <v>0.3</v>
          </cell>
          <cell r="I651">
            <v>5.5</v>
          </cell>
          <cell r="J651" t="str">
            <v>Business Finance</v>
          </cell>
          <cell r="K651" t="str">
            <v>Paid</v>
          </cell>
        </row>
        <row r="652">
          <cell r="A652">
            <v>1110470</v>
          </cell>
          <cell r="B652" t="str">
            <v>The Passive Investing Blueprint - Build Wealth Passively</v>
          </cell>
          <cell r="C652">
            <v>200</v>
          </cell>
          <cell r="D652">
            <v>338</v>
          </cell>
          <cell r="E652">
            <v>32</v>
          </cell>
          <cell r="F652">
            <v>66</v>
          </cell>
          <cell r="G652" t="str">
            <v>All Levels</v>
          </cell>
          <cell r="H652">
            <v>0.74</v>
          </cell>
          <cell r="I652">
            <v>3.5</v>
          </cell>
          <cell r="J652" t="str">
            <v>Business Finance</v>
          </cell>
          <cell r="K652" t="str">
            <v>Paid</v>
          </cell>
        </row>
        <row r="653">
          <cell r="A653">
            <v>1214144</v>
          </cell>
          <cell r="B653" t="str">
            <v>¡Triunfar en La Bolsa de Valores No Requiere de Experiencia!</v>
          </cell>
          <cell r="C653">
            <v>0</v>
          </cell>
          <cell r="D653">
            <v>338</v>
          </cell>
          <cell r="E653">
            <v>7</v>
          </cell>
          <cell r="F653">
            <v>6</v>
          </cell>
          <cell r="G653" t="str">
            <v>Beginner Level</v>
          </cell>
          <cell r="H653">
            <v>0.47</v>
          </cell>
          <cell r="I653">
            <v>1</v>
          </cell>
          <cell r="J653" t="str">
            <v>Business Finance</v>
          </cell>
          <cell r="K653" t="str">
            <v>Free</v>
          </cell>
        </row>
        <row r="654">
          <cell r="A654">
            <v>389834</v>
          </cell>
          <cell r="B654" t="str">
            <v>Stock Trading: Ultimate Guide to swing trading stocks</v>
          </cell>
          <cell r="C654">
            <v>200</v>
          </cell>
          <cell r="D654">
            <v>336</v>
          </cell>
          <cell r="E654">
            <v>6</v>
          </cell>
          <cell r="F654">
            <v>13</v>
          </cell>
          <cell r="G654" t="str">
            <v>Beginner Level</v>
          </cell>
          <cell r="H654">
            <v>0.55000000000000004</v>
          </cell>
          <cell r="I654">
            <v>0.68333333330000001</v>
          </cell>
          <cell r="J654" t="str">
            <v>Business Finance</v>
          </cell>
          <cell r="K654" t="str">
            <v>Paid</v>
          </cell>
        </row>
        <row r="655">
          <cell r="A655">
            <v>680046</v>
          </cell>
          <cell r="B655" t="str">
            <v>Curso Completo de Opciones Binarias: Estrategias 90% Acierto</v>
          </cell>
          <cell r="C655">
            <v>145</v>
          </cell>
          <cell r="D655">
            <v>335</v>
          </cell>
          <cell r="E655">
            <v>16</v>
          </cell>
          <cell r="F655">
            <v>26</v>
          </cell>
          <cell r="G655" t="str">
            <v>Intermediate Level</v>
          </cell>
          <cell r="H655">
            <v>0.77</v>
          </cell>
          <cell r="I655">
            <v>1.5</v>
          </cell>
          <cell r="J655" t="str">
            <v>Business Finance</v>
          </cell>
          <cell r="K655" t="str">
            <v>Paid</v>
          </cell>
        </row>
        <row r="656">
          <cell r="A656">
            <v>679238</v>
          </cell>
          <cell r="B656" t="str">
            <v>Day Trading - Learn to Day Trade / Swing Trade In One Hour.</v>
          </cell>
          <cell r="C656">
            <v>95</v>
          </cell>
          <cell r="D656">
            <v>335</v>
          </cell>
          <cell r="E656">
            <v>25</v>
          </cell>
          <cell r="F656">
            <v>29</v>
          </cell>
          <cell r="G656" t="str">
            <v>Expert Level</v>
          </cell>
          <cell r="H656">
            <v>0.68</v>
          </cell>
          <cell r="I656">
            <v>1.5</v>
          </cell>
          <cell r="J656" t="str">
            <v>Business Finance</v>
          </cell>
          <cell r="K656" t="str">
            <v>Paid</v>
          </cell>
        </row>
        <row r="657">
          <cell r="A657">
            <v>439210</v>
          </cell>
          <cell r="B657" t="str">
            <v>Law Matters</v>
          </cell>
          <cell r="C657">
            <v>20</v>
          </cell>
          <cell r="D657">
            <v>327</v>
          </cell>
          <cell r="E657">
            <v>1</v>
          </cell>
          <cell r="F657">
            <v>12</v>
          </cell>
          <cell r="G657" t="str">
            <v>Beginner Level</v>
          </cell>
          <cell r="H657">
            <v>0.43</v>
          </cell>
          <cell r="I657">
            <v>0.45</v>
          </cell>
          <cell r="J657" t="str">
            <v>Business Finance</v>
          </cell>
          <cell r="K657" t="str">
            <v>Paid</v>
          </cell>
        </row>
        <row r="658">
          <cell r="A658">
            <v>950750</v>
          </cell>
          <cell r="B658" t="str">
            <v>Finanzielle Unabhängigkeit-3 Millionär werden mit Immobilien</v>
          </cell>
          <cell r="C658">
            <v>20</v>
          </cell>
          <cell r="D658">
            <v>326</v>
          </cell>
          <cell r="E658">
            <v>23</v>
          </cell>
          <cell r="F658">
            <v>14</v>
          </cell>
          <cell r="G658" t="str">
            <v>Intermediate Level</v>
          </cell>
          <cell r="H658">
            <v>0.66</v>
          </cell>
          <cell r="I658">
            <v>1</v>
          </cell>
          <cell r="J658" t="str">
            <v>Business Finance</v>
          </cell>
          <cell r="K658" t="str">
            <v>Paid</v>
          </cell>
        </row>
        <row r="659">
          <cell r="A659">
            <v>767256</v>
          </cell>
          <cell r="B659" t="str">
            <v>Mastering Technical Analysis : Maximizing Trading Profits</v>
          </cell>
          <cell r="C659">
            <v>60</v>
          </cell>
          <cell r="D659">
            <v>325</v>
          </cell>
          <cell r="E659">
            <v>14</v>
          </cell>
          <cell r="F659">
            <v>62</v>
          </cell>
          <cell r="G659" t="str">
            <v>All Levels</v>
          </cell>
          <cell r="H659">
            <v>0.15</v>
          </cell>
          <cell r="I659">
            <v>5</v>
          </cell>
          <cell r="J659" t="str">
            <v>Business Finance</v>
          </cell>
          <cell r="K659" t="str">
            <v>Paid</v>
          </cell>
        </row>
        <row r="660">
          <cell r="A660">
            <v>323828</v>
          </cell>
          <cell r="B660" t="str">
            <v>An Introduction: MT4 Email, Sound, Notification Forex Alerts</v>
          </cell>
          <cell r="C660">
            <v>20</v>
          </cell>
          <cell r="D660">
            <v>323</v>
          </cell>
          <cell r="E660">
            <v>30</v>
          </cell>
          <cell r="F660">
            <v>11</v>
          </cell>
          <cell r="G660" t="str">
            <v>Beginner Level</v>
          </cell>
          <cell r="H660">
            <v>0.66</v>
          </cell>
          <cell r="I660">
            <v>0.61666666670000003</v>
          </cell>
          <cell r="J660" t="str">
            <v>Business Finance</v>
          </cell>
          <cell r="K660" t="str">
            <v>Paid</v>
          </cell>
        </row>
        <row r="661">
          <cell r="A661">
            <v>975982</v>
          </cell>
          <cell r="B661" t="str">
            <v>4 Easy Daily Forex Trades: A Recipe for Trading Success</v>
          </cell>
          <cell r="C661">
            <v>200</v>
          </cell>
          <cell r="D661">
            <v>319</v>
          </cell>
          <cell r="E661">
            <v>19</v>
          </cell>
          <cell r="F661">
            <v>12</v>
          </cell>
          <cell r="G661" t="str">
            <v>All Levels</v>
          </cell>
          <cell r="H661">
            <v>0.89</v>
          </cell>
          <cell r="I661">
            <v>1</v>
          </cell>
          <cell r="J661" t="str">
            <v>Business Finance</v>
          </cell>
          <cell r="K661" t="str">
            <v>Paid</v>
          </cell>
        </row>
        <row r="662">
          <cell r="A662">
            <v>667332</v>
          </cell>
          <cell r="B662" t="str">
            <v>Robots de Forex: espere ganar 175%p.a! Incluye Robot de Fx!</v>
          </cell>
          <cell r="C662">
            <v>130</v>
          </cell>
          <cell r="D662">
            <v>315</v>
          </cell>
          <cell r="E662">
            <v>49</v>
          </cell>
          <cell r="F662">
            <v>41</v>
          </cell>
          <cell r="G662" t="str">
            <v>Beginner Level</v>
          </cell>
          <cell r="H662">
            <v>0.74</v>
          </cell>
          <cell r="I662">
            <v>5</v>
          </cell>
          <cell r="J662" t="str">
            <v>Business Finance</v>
          </cell>
          <cell r="K662" t="str">
            <v>Paid</v>
          </cell>
        </row>
        <row r="663">
          <cell r="A663">
            <v>576636</v>
          </cell>
          <cell r="B663" t="str">
            <v>Build your own Naked Trading Forex Robot</v>
          </cell>
          <cell r="C663">
            <v>40</v>
          </cell>
          <cell r="D663">
            <v>315</v>
          </cell>
          <cell r="E663">
            <v>28</v>
          </cell>
          <cell r="F663">
            <v>19</v>
          </cell>
          <cell r="G663" t="str">
            <v>Beginner Level</v>
          </cell>
          <cell r="H663">
            <v>0.85</v>
          </cell>
          <cell r="I663">
            <v>2</v>
          </cell>
          <cell r="J663" t="str">
            <v>Business Finance</v>
          </cell>
          <cell r="K663" t="str">
            <v>Paid</v>
          </cell>
        </row>
        <row r="664">
          <cell r="A664">
            <v>885443</v>
          </cell>
          <cell r="B664" t="str">
            <v>Investment Portfolio Analysis with R</v>
          </cell>
          <cell r="C664">
            <v>50</v>
          </cell>
          <cell r="D664">
            <v>314</v>
          </cell>
          <cell r="E664">
            <v>38</v>
          </cell>
          <cell r="F664">
            <v>37</v>
          </cell>
          <cell r="G664" t="str">
            <v>All Levels</v>
          </cell>
          <cell r="H664">
            <v>0.68</v>
          </cell>
          <cell r="I664">
            <v>6.5</v>
          </cell>
          <cell r="J664" t="str">
            <v>Business Finance</v>
          </cell>
          <cell r="K664" t="str">
            <v>Paid</v>
          </cell>
        </row>
        <row r="665">
          <cell r="A665">
            <v>542950</v>
          </cell>
          <cell r="B665" t="str">
            <v>MQL4 Bootcamp Tutorial- Trading Robot Coding in Metatrader4</v>
          </cell>
          <cell r="C665">
            <v>20</v>
          </cell>
          <cell r="D665">
            <v>313</v>
          </cell>
          <cell r="E665">
            <v>14</v>
          </cell>
          <cell r="F665">
            <v>25</v>
          </cell>
          <cell r="G665" t="str">
            <v>All Levels</v>
          </cell>
          <cell r="H665">
            <v>0.16</v>
          </cell>
          <cell r="I665">
            <v>1</v>
          </cell>
          <cell r="J665" t="str">
            <v>Business Finance</v>
          </cell>
          <cell r="K665" t="str">
            <v>Paid</v>
          </cell>
        </row>
        <row r="666">
          <cell r="A666">
            <v>236070</v>
          </cell>
          <cell r="B666" t="str">
            <v>Forex Harmonic Trading- With Multiple Forex Chart Examples</v>
          </cell>
          <cell r="C666">
            <v>135</v>
          </cell>
          <cell r="D666">
            <v>313</v>
          </cell>
          <cell r="E666">
            <v>16</v>
          </cell>
          <cell r="F666">
            <v>25</v>
          </cell>
          <cell r="G666" t="str">
            <v>Beginner Level</v>
          </cell>
          <cell r="H666">
            <v>0.78</v>
          </cell>
          <cell r="I666">
            <v>2.5</v>
          </cell>
          <cell r="J666" t="str">
            <v>Business Finance</v>
          </cell>
          <cell r="K666" t="str">
            <v>Paid</v>
          </cell>
        </row>
        <row r="667">
          <cell r="A667">
            <v>331968</v>
          </cell>
          <cell r="B667" t="str">
            <v>Trading: From Wall Street to Your Street</v>
          </cell>
          <cell r="C667">
            <v>50</v>
          </cell>
          <cell r="D667">
            <v>312</v>
          </cell>
          <cell r="E667">
            <v>24</v>
          </cell>
          <cell r="F667">
            <v>37</v>
          </cell>
          <cell r="G667" t="str">
            <v>Beginner Level</v>
          </cell>
          <cell r="H667">
            <v>0.78</v>
          </cell>
          <cell r="I667">
            <v>5.5</v>
          </cell>
          <cell r="J667" t="str">
            <v>Business Finance</v>
          </cell>
          <cell r="K667" t="str">
            <v>Paid</v>
          </cell>
        </row>
        <row r="668">
          <cell r="A668">
            <v>157336</v>
          </cell>
          <cell r="B668" t="str">
            <v>10. Bonds and Bond Pricing</v>
          </cell>
          <cell r="C668">
            <v>20</v>
          </cell>
          <cell r="D668">
            <v>308</v>
          </cell>
          <cell r="E668">
            <v>4</v>
          </cell>
          <cell r="F668">
            <v>10</v>
          </cell>
          <cell r="G668" t="str">
            <v>All Levels</v>
          </cell>
          <cell r="H668">
            <v>0.78</v>
          </cell>
          <cell r="I668">
            <v>1</v>
          </cell>
          <cell r="J668" t="str">
            <v>Business Finance</v>
          </cell>
          <cell r="K668" t="str">
            <v>Paid</v>
          </cell>
        </row>
        <row r="669">
          <cell r="A669">
            <v>1191504</v>
          </cell>
          <cell r="B669" t="str">
            <v>How to create a routine Trading</v>
          </cell>
          <cell r="C669">
            <v>25</v>
          </cell>
          <cell r="D669">
            <v>307</v>
          </cell>
          <cell r="E669">
            <v>8</v>
          </cell>
          <cell r="F669">
            <v>5</v>
          </cell>
          <cell r="G669" t="str">
            <v>All Levels</v>
          </cell>
          <cell r="H669">
            <v>0.78</v>
          </cell>
          <cell r="I669">
            <v>0.1333333333</v>
          </cell>
          <cell r="J669" t="str">
            <v>Business Finance</v>
          </cell>
          <cell r="K669" t="str">
            <v>Paid</v>
          </cell>
        </row>
        <row r="670">
          <cell r="A670">
            <v>355798</v>
          </cell>
          <cell r="B670" t="str">
            <v>Learn Accounting by Specific Examples - Part 1</v>
          </cell>
          <cell r="C670">
            <v>50</v>
          </cell>
          <cell r="D670">
            <v>306</v>
          </cell>
          <cell r="E670">
            <v>0</v>
          </cell>
          <cell r="F670">
            <v>5</v>
          </cell>
          <cell r="G670" t="str">
            <v>Beginner Level</v>
          </cell>
          <cell r="H670">
            <v>0.78</v>
          </cell>
          <cell r="I670">
            <v>0.63333333329999997</v>
          </cell>
          <cell r="J670" t="str">
            <v>Business Finance</v>
          </cell>
          <cell r="K670" t="str">
            <v>Paid</v>
          </cell>
        </row>
        <row r="671">
          <cell r="A671">
            <v>400976</v>
          </cell>
          <cell r="B671" t="str">
            <v>Bitcoin Trading 101</v>
          </cell>
          <cell r="C671">
            <v>95</v>
          </cell>
          <cell r="D671">
            <v>302</v>
          </cell>
          <cell r="E671">
            <v>6</v>
          </cell>
          <cell r="F671">
            <v>19</v>
          </cell>
          <cell r="G671" t="str">
            <v>All Levels</v>
          </cell>
          <cell r="H671">
            <v>0.78</v>
          </cell>
          <cell r="I671">
            <v>2</v>
          </cell>
          <cell r="J671" t="str">
            <v>Business Finance</v>
          </cell>
          <cell r="K671" t="str">
            <v>Paid</v>
          </cell>
        </row>
        <row r="672">
          <cell r="A672">
            <v>596026</v>
          </cell>
          <cell r="B672" t="str">
            <v>Trade for Profit: Find-Trade Stocks Successfully Arabic عربي</v>
          </cell>
          <cell r="C672">
            <v>95</v>
          </cell>
          <cell r="D672">
            <v>299</v>
          </cell>
          <cell r="E672">
            <v>5</v>
          </cell>
          <cell r="F672">
            <v>65</v>
          </cell>
          <cell r="G672" t="str">
            <v>All Levels</v>
          </cell>
          <cell r="H672">
            <v>0.78</v>
          </cell>
          <cell r="I672">
            <v>2.5</v>
          </cell>
          <cell r="J672" t="str">
            <v>Business Finance</v>
          </cell>
          <cell r="K672" t="str">
            <v>Paid</v>
          </cell>
        </row>
        <row r="673">
          <cell r="A673">
            <v>414744</v>
          </cell>
          <cell r="B673" t="str">
            <v>Learn How to File Taxes for Uber and Lyft Drivers</v>
          </cell>
          <cell r="C673">
            <v>40</v>
          </cell>
          <cell r="D673">
            <v>294</v>
          </cell>
          <cell r="E673">
            <v>5</v>
          </cell>
          <cell r="F673">
            <v>25</v>
          </cell>
          <cell r="G673" t="str">
            <v>All Levels</v>
          </cell>
          <cell r="H673">
            <v>0.78</v>
          </cell>
          <cell r="I673">
            <v>2</v>
          </cell>
          <cell r="J673" t="str">
            <v>Business Finance</v>
          </cell>
          <cell r="K673" t="str">
            <v>Paid</v>
          </cell>
        </row>
        <row r="674">
          <cell r="A674">
            <v>1196544</v>
          </cell>
          <cell r="B674" t="str">
            <v>Python Algo Trading: Sentiment Trading with News</v>
          </cell>
          <cell r="C674">
            <v>200</v>
          </cell>
          <cell r="D674">
            <v>294</v>
          </cell>
          <cell r="E674">
            <v>19</v>
          </cell>
          <cell r="F674">
            <v>42</v>
          </cell>
          <cell r="G674" t="str">
            <v>All Levels</v>
          </cell>
          <cell r="H674">
            <v>0.78</v>
          </cell>
          <cell r="I674">
            <v>7</v>
          </cell>
          <cell r="J674" t="str">
            <v>Business Finance</v>
          </cell>
          <cell r="K674" t="str">
            <v>Paid</v>
          </cell>
        </row>
        <row r="675">
          <cell r="A675">
            <v>176136</v>
          </cell>
          <cell r="B675" t="str">
            <v>Trade for a Living</v>
          </cell>
          <cell r="C675">
            <v>20</v>
          </cell>
          <cell r="D675">
            <v>293</v>
          </cell>
          <cell r="E675">
            <v>14</v>
          </cell>
          <cell r="F675">
            <v>59</v>
          </cell>
          <cell r="G675" t="str">
            <v>Beginner Level</v>
          </cell>
          <cell r="H675">
            <v>0.78</v>
          </cell>
          <cell r="I675">
            <v>8</v>
          </cell>
          <cell r="J675" t="str">
            <v>Business Finance</v>
          </cell>
          <cell r="K675" t="str">
            <v>Paid</v>
          </cell>
        </row>
        <row r="676">
          <cell r="A676">
            <v>739910</v>
          </cell>
          <cell r="B676" t="str">
            <v>Learn To Trade The Forex Naked Price Action Acapulco Trade</v>
          </cell>
          <cell r="C676">
            <v>70</v>
          </cell>
          <cell r="D676">
            <v>288</v>
          </cell>
          <cell r="E676">
            <v>9</v>
          </cell>
          <cell r="F676">
            <v>13</v>
          </cell>
          <cell r="G676" t="str">
            <v>Intermediate Level</v>
          </cell>
          <cell r="H676">
            <v>0.78</v>
          </cell>
          <cell r="I676">
            <v>1</v>
          </cell>
          <cell r="J676" t="str">
            <v>Business Finance</v>
          </cell>
          <cell r="K676" t="str">
            <v>Paid</v>
          </cell>
        </row>
        <row r="677">
          <cell r="A677">
            <v>634932</v>
          </cell>
          <cell r="B677" t="str">
            <v>Inversión: Fundamentos del Trading para Principiantes</v>
          </cell>
          <cell r="C677">
            <v>125</v>
          </cell>
          <cell r="D677">
            <v>285</v>
          </cell>
          <cell r="E677">
            <v>6</v>
          </cell>
          <cell r="F677">
            <v>18</v>
          </cell>
          <cell r="G677" t="str">
            <v>Expert Level</v>
          </cell>
          <cell r="H677">
            <v>0.78</v>
          </cell>
          <cell r="I677">
            <v>1.5</v>
          </cell>
          <cell r="J677" t="str">
            <v>Business Finance</v>
          </cell>
          <cell r="K677" t="str">
            <v>Paid</v>
          </cell>
        </row>
        <row r="678">
          <cell r="A678">
            <v>327788</v>
          </cell>
          <cell r="B678" t="str">
            <v>Bitcoin - A Comprehensive Guide</v>
          </cell>
          <cell r="C678">
            <v>20</v>
          </cell>
          <cell r="D678">
            <v>283</v>
          </cell>
          <cell r="E678">
            <v>13</v>
          </cell>
          <cell r="F678">
            <v>35</v>
          </cell>
          <cell r="G678" t="str">
            <v>Beginner Level</v>
          </cell>
          <cell r="H678">
            <v>0.78</v>
          </cell>
          <cell r="I678">
            <v>2.5</v>
          </cell>
          <cell r="J678" t="str">
            <v>Business Finance</v>
          </cell>
          <cell r="K678" t="str">
            <v>Paid</v>
          </cell>
        </row>
        <row r="679">
          <cell r="A679">
            <v>639126</v>
          </cell>
          <cell r="B679" t="str">
            <v>６時間でインターバンク市場を攻略！最短距離でトレード基礎力</v>
          </cell>
          <cell r="C679">
            <v>35</v>
          </cell>
          <cell r="D679">
            <v>280</v>
          </cell>
          <cell r="E679">
            <v>40</v>
          </cell>
          <cell r="F679">
            <v>54</v>
          </cell>
          <cell r="G679" t="str">
            <v>Beginner Level</v>
          </cell>
          <cell r="H679">
            <v>0.78</v>
          </cell>
          <cell r="I679">
            <v>4</v>
          </cell>
          <cell r="J679" t="str">
            <v>Business Finance</v>
          </cell>
          <cell r="K679" t="str">
            <v>Paid</v>
          </cell>
        </row>
        <row r="680">
          <cell r="A680">
            <v>936298</v>
          </cell>
          <cell r="B680" t="str">
            <v>Trade the News in Forex: EA Robot Included</v>
          </cell>
          <cell r="C680">
            <v>200</v>
          </cell>
          <cell r="D680">
            <v>276</v>
          </cell>
          <cell r="E680">
            <v>11</v>
          </cell>
          <cell r="F680">
            <v>11</v>
          </cell>
          <cell r="G680" t="str">
            <v>Beginner Level</v>
          </cell>
          <cell r="H680">
            <v>0.78</v>
          </cell>
          <cell r="I680">
            <v>0.56666666669999999</v>
          </cell>
          <cell r="J680" t="str">
            <v>Business Finance</v>
          </cell>
          <cell r="K680" t="str">
            <v>Paid</v>
          </cell>
        </row>
        <row r="681">
          <cell r="A681">
            <v>361286</v>
          </cell>
          <cell r="B681" t="str">
            <v>Wealth Management</v>
          </cell>
          <cell r="C681">
            <v>30</v>
          </cell>
          <cell r="D681">
            <v>274</v>
          </cell>
          <cell r="E681">
            <v>1</v>
          </cell>
          <cell r="F681">
            <v>21</v>
          </cell>
          <cell r="G681" t="str">
            <v>All Levels</v>
          </cell>
          <cell r="H681">
            <v>0.78</v>
          </cell>
          <cell r="I681">
            <v>3.5</v>
          </cell>
          <cell r="J681" t="str">
            <v>Business Finance</v>
          </cell>
          <cell r="K681" t="str">
            <v>Paid</v>
          </cell>
        </row>
        <row r="682">
          <cell r="A682">
            <v>640062</v>
          </cell>
          <cell r="B682" t="str">
            <v>Accounting Made Easy: A Quick Guide to Financial Accounting</v>
          </cell>
          <cell r="C682">
            <v>95</v>
          </cell>
          <cell r="D682">
            <v>274</v>
          </cell>
          <cell r="E682">
            <v>41</v>
          </cell>
          <cell r="F682">
            <v>18</v>
          </cell>
          <cell r="G682" t="str">
            <v>All Levels</v>
          </cell>
          <cell r="H682">
            <v>0.78</v>
          </cell>
          <cell r="I682">
            <v>1.5</v>
          </cell>
          <cell r="J682" t="str">
            <v>Business Finance</v>
          </cell>
          <cell r="K682" t="str">
            <v>Paid</v>
          </cell>
        </row>
        <row r="683">
          <cell r="A683">
            <v>591880</v>
          </cell>
          <cell r="B683" t="str">
            <v>1 - Concepts of Statistics For Beginners Step by Step</v>
          </cell>
          <cell r="C683">
            <v>200</v>
          </cell>
          <cell r="D683">
            <v>273</v>
          </cell>
          <cell r="E683">
            <v>4</v>
          </cell>
          <cell r="F683">
            <v>15</v>
          </cell>
          <cell r="G683" t="str">
            <v>All Levels</v>
          </cell>
          <cell r="H683">
            <v>0.78</v>
          </cell>
          <cell r="I683">
            <v>0.51666666670000005</v>
          </cell>
          <cell r="J683" t="str">
            <v>Business Finance</v>
          </cell>
          <cell r="K683" t="str">
            <v>Paid</v>
          </cell>
        </row>
        <row r="684">
          <cell r="A684">
            <v>1100054</v>
          </cell>
          <cell r="B684" t="str">
            <v>FOREX TRADING - Learn in a quick + profitable way + support</v>
          </cell>
          <cell r="C684">
            <v>100</v>
          </cell>
          <cell r="D684">
            <v>271</v>
          </cell>
          <cell r="E684">
            <v>48</v>
          </cell>
          <cell r="F684">
            <v>47</v>
          </cell>
          <cell r="G684" t="str">
            <v>All Levels</v>
          </cell>
          <cell r="H684">
            <v>0.78</v>
          </cell>
          <cell r="I684">
            <v>3.5</v>
          </cell>
          <cell r="J684" t="str">
            <v>Business Finance</v>
          </cell>
          <cell r="K684" t="str">
            <v>Paid</v>
          </cell>
        </row>
        <row r="685">
          <cell r="A685">
            <v>581498</v>
          </cell>
          <cell r="B685" t="str">
            <v>Contabilidad Gubernamental en México</v>
          </cell>
          <cell r="C685">
            <v>30</v>
          </cell>
          <cell r="D685">
            <v>270</v>
          </cell>
          <cell r="E685">
            <v>22</v>
          </cell>
          <cell r="F685">
            <v>24</v>
          </cell>
          <cell r="G685" t="str">
            <v>Beginner Level</v>
          </cell>
          <cell r="H685">
            <v>0.78</v>
          </cell>
          <cell r="I685">
            <v>3.5</v>
          </cell>
          <cell r="J685" t="str">
            <v>Business Finance</v>
          </cell>
          <cell r="K685" t="str">
            <v>Paid</v>
          </cell>
        </row>
        <row r="686">
          <cell r="A686">
            <v>979616</v>
          </cell>
          <cell r="B686" t="str">
            <v>Investing In Stocks For Big Gains, Fundamental Investing</v>
          </cell>
          <cell r="C686">
            <v>200</v>
          </cell>
          <cell r="D686">
            <v>267</v>
          </cell>
          <cell r="E686">
            <v>11</v>
          </cell>
          <cell r="F686">
            <v>21</v>
          </cell>
          <cell r="G686" t="str">
            <v>Intermediate Level</v>
          </cell>
          <cell r="H686">
            <v>0.78</v>
          </cell>
          <cell r="I686">
            <v>2</v>
          </cell>
          <cell r="J686" t="str">
            <v>Business Finance</v>
          </cell>
          <cell r="K686" t="str">
            <v>Paid</v>
          </cell>
        </row>
        <row r="687">
          <cell r="A687">
            <v>382824</v>
          </cell>
          <cell r="B687" t="str">
            <v>Investment Banking Operations : Securities Trade Life Cycle</v>
          </cell>
          <cell r="C687">
            <v>30</v>
          </cell>
          <cell r="D687">
            <v>267</v>
          </cell>
          <cell r="E687">
            <v>9</v>
          </cell>
          <cell r="F687">
            <v>10</v>
          </cell>
          <cell r="G687" t="str">
            <v>All Levels</v>
          </cell>
          <cell r="H687">
            <v>0.78</v>
          </cell>
          <cell r="I687">
            <v>2</v>
          </cell>
          <cell r="J687" t="str">
            <v>Business Finance</v>
          </cell>
          <cell r="K687" t="str">
            <v>Paid</v>
          </cell>
        </row>
        <row r="688">
          <cell r="A688">
            <v>42040</v>
          </cell>
          <cell r="B688" t="str">
            <v>Buying Call and Put Options - Options beginner strategies</v>
          </cell>
          <cell r="C688">
            <v>60</v>
          </cell>
          <cell r="D688">
            <v>266</v>
          </cell>
          <cell r="E688">
            <v>20</v>
          </cell>
          <cell r="F688">
            <v>14</v>
          </cell>
          <cell r="G688" t="str">
            <v>All Levels</v>
          </cell>
          <cell r="H688">
            <v>0.78</v>
          </cell>
          <cell r="I688">
            <v>3</v>
          </cell>
          <cell r="J688" t="str">
            <v>Business Finance</v>
          </cell>
          <cell r="K688" t="str">
            <v>Paid</v>
          </cell>
        </row>
        <row r="689">
          <cell r="A689">
            <v>832832</v>
          </cell>
          <cell r="B689" t="str">
            <v>Beginners Guide To Ichimoku Trading</v>
          </cell>
          <cell r="C689">
            <v>20</v>
          </cell>
          <cell r="D689">
            <v>265</v>
          </cell>
          <cell r="E689">
            <v>16</v>
          </cell>
          <cell r="F689">
            <v>17</v>
          </cell>
          <cell r="G689" t="str">
            <v>Beginner Level</v>
          </cell>
          <cell r="H689">
            <v>0.78</v>
          </cell>
          <cell r="I689">
            <v>1</v>
          </cell>
          <cell r="J689" t="str">
            <v>Business Finance</v>
          </cell>
          <cell r="K689" t="str">
            <v>Paid</v>
          </cell>
        </row>
        <row r="690">
          <cell r="A690">
            <v>597164</v>
          </cell>
          <cell r="B690" t="str">
            <v>Learn to Trade for Profit: Finding Winning Stocks - Chinese</v>
          </cell>
          <cell r="C690">
            <v>95</v>
          </cell>
          <cell r="D690">
            <v>264</v>
          </cell>
          <cell r="E690">
            <v>0</v>
          </cell>
          <cell r="F690">
            <v>79</v>
          </cell>
          <cell r="G690" t="str">
            <v>All Levels</v>
          </cell>
          <cell r="H690">
            <v>0.78</v>
          </cell>
          <cell r="I690">
            <v>3</v>
          </cell>
          <cell r="J690" t="str">
            <v>Business Finance</v>
          </cell>
          <cell r="K690" t="str">
            <v>Paid</v>
          </cell>
        </row>
        <row r="691">
          <cell r="A691">
            <v>138004</v>
          </cell>
          <cell r="B691" t="str">
            <v>Accounting Concepts For Technocrats</v>
          </cell>
          <cell r="C691">
            <v>20</v>
          </cell>
          <cell r="D691">
            <v>261</v>
          </cell>
          <cell r="E691">
            <v>2</v>
          </cell>
          <cell r="F691">
            <v>35</v>
          </cell>
          <cell r="G691" t="str">
            <v>All Levels</v>
          </cell>
          <cell r="H691">
            <v>0.78</v>
          </cell>
          <cell r="I691">
            <v>2.5</v>
          </cell>
          <cell r="J691" t="str">
            <v>Business Finance</v>
          </cell>
          <cell r="K691" t="str">
            <v>Paid</v>
          </cell>
        </row>
        <row r="692">
          <cell r="A692">
            <v>616564</v>
          </cell>
          <cell r="B692" t="str">
            <v>entiende la contabilidad y consigue un aumento de salario</v>
          </cell>
          <cell r="C692">
            <v>20</v>
          </cell>
          <cell r="D692">
            <v>260</v>
          </cell>
          <cell r="E692">
            <v>18</v>
          </cell>
          <cell r="F692">
            <v>17</v>
          </cell>
          <cell r="G692" t="str">
            <v>All Levels</v>
          </cell>
          <cell r="H692">
            <v>0.78</v>
          </cell>
          <cell r="I692">
            <v>1.5</v>
          </cell>
          <cell r="J692" t="str">
            <v>Business Finance</v>
          </cell>
          <cell r="K692" t="str">
            <v>Paid</v>
          </cell>
        </row>
        <row r="693">
          <cell r="A693">
            <v>1088656</v>
          </cell>
          <cell r="B693" t="str">
            <v>Quantitative Trading Analysis with Python</v>
          </cell>
          <cell r="C693">
            <v>50</v>
          </cell>
          <cell r="D693">
            <v>256</v>
          </cell>
          <cell r="E693">
            <v>17</v>
          </cell>
          <cell r="F693">
            <v>49</v>
          </cell>
          <cell r="G693" t="str">
            <v>Intermediate Level</v>
          </cell>
          <cell r="H693">
            <v>0.78</v>
          </cell>
          <cell r="I693">
            <v>5.5</v>
          </cell>
          <cell r="J693" t="str">
            <v>Business Finance</v>
          </cell>
          <cell r="K693" t="str">
            <v>Paid</v>
          </cell>
        </row>
        <row r="694">
          <cell r="A694">
            <v>743568</v>
          </cell>
          <cell r="B694" t="str">
            <v>Financial Analysis, from Scratch to Professional!</v>
          </cell>
          <cell r="C694">
            <v>65</v>
          </cell>
          <cell r="D694">
            <v>256</v>
          </cell>
          <cell r="E694">
            <v>29</v>
          </cell>
          <cell r="F694">
            <v>39</v>
          </cell>
          <cell r="G694" t="str">
            <v>Beginner Level</v>
          </cell>
          <cell r="H694">
            <v>0.21</v>
          </cell>
          <cell r="I694">
            <v>3.5</v>
          </cell>
          <cell r="J694" t="str">
            <v>Business Finance</v>
          </cell>
          <cell r="K694" t="str">
            <v>Paid</v>
          </cell>
        </row>
        <row r="695">
          <cell r="A695">
            <v>931626</v>
          </cell>
          <cell r="B695" t="str">
            <v>Learn to Trade With Fibonacci Tools</v>
          </cell>
          <cell r="C695">
            <v>30</v>
          </cell>
          <cell r="D695">
            <v>252</v>
          </cell>
          <cell r="E695">
            <v>45</v>
          </cell>
          <cell r="F695">
            <v>30</v>
          </cell>
          <cell r="G695" t="str">
            <v>Beginner Level</v>
          </cell>
          <cell r="H695">
            <v>0.86</v>
          </cell>
          <cell r="I695">
            <v>4</v>
          </cell>
          <cell r="J695" t="str">
            <v>Business Finance</v>
          </cell>
          <cell r="K695" t="str">
            <v>Paid</v>
          </cell>
        </row>
        <row r="696">
          <cell r="A696">
            <v>803664</v>
          </cell>
          <cell r="B696" t="str">
            <v>How to invest in Gold</v>
          </cell>
          <cell r="C696">
            <v>50</v>
          </cell>
          <cell r="D696">
            <v>249</v>
          </cell>
          <cell r="E696">
            <v>14</v>
          </cell>
          <cell r="F696">
            <v>39</v>
          </cell>
          <cell r="G696" t="str">
            <v>All Levels</v>
          </cell>
          <cell r="H696">
            <v>0.3</v>
          </cell>
          <cell r="I696">
            <v>2.5</v>
          </cell>
          <cell r="J696" t="str">
            <v>Business Finance</v>
          </cell>
          <cell r="K696" t="str">
            <v>Paid</v>
          </cell>
        </row>
        <row r="697">
          <cell r="A697">
            <v>871358</v>
          </cell>
          <cell r="B697" t="str">
            <v>Financial Modeling and Valuation: Complete Beginner to Pro</v>
          </cell>
          <cell r="C697">
            <v>50</v>
          </cell>
          <cell r="D697">
            <v>249</v>
          </cell>
          <cell r="E697">
            <v>46</v>
          </cell>
          <cell r="F697">
            <v>28</v>
          </cell>
          <cell r="G697" t="str">
            <v>Beginner Level</v>
          </cell>
          <cell r="H697">
            <v>0.76</v>
          </cell>
          <cell r="I697">
            <v>5</v>
          </cell>
          <cell r="J697" t="str">
            <v>Business Finance</v>
          </cell>
          <cell r="K697" t="str">
            <v>Paid</v>
          </cell>
        </row>
        <row r="698">
          <cell r="A698">
            <v>504620</v>
          </cell>
          <cell r="B698" t="str">
            <v>Mortgage Acceleration</v>
          </cell>
          <cell r="C698">
            <v>20</v>
          </cell>
          <cell r="D698">
            <v>247</v>
          </cell>
          <cell r="E698">
            <v>2</v>
          </cell>
          <cell r="F698">
            <v>17</v>
          </cell>
          <cell r="G698" t="str">
            <v>Intermediate Level</v>
          </cell>
          <cell r="H698">
            <v>0.09</v>
          </cell>
          <cell r="I698">
            <v>1.5</v>
          </cell>
          <cell r="J698" t="str">
            <v>Business Finance</v>
          </cell>
          <cell r="K698" t="str">
            <v>Paid</v>
          </cell>
        </row>
        <row r="699">
          <cell r="A699">
            <v>657130</v>
          </cell>
          <cell r="B699" t="str">
            <v>Trading Mindset, and Three Steps To Profitable Trading</v>
          </cell>
          <cell r="C699">
            <v>20</v>
          </cell>
          <cell r="D699">
            <v>246</v>
          </cell>
          <cell r="E699">
            <v>8</v>
          </cell>
          <cell r="F699">
            <v>24</v>
          </cell>
          <cell r="G699" t="str">
            <v>All Levels</v>
          </cell>
          <cell r="H699">
            <v>0.33</v>
          </cell>
          <cell r="I699">
            <v>1.5</v>
          </cell>
          <cell r="J699" t="str">
            <v>Business Finance</v>
          </cell>
          <cell r="K699" t="str">
            <v>Paid</v>
          </cell>
        </row>
        <row r="700">
          <cell r="A700">
            <v>514844</v>
          </cell>
          <cell r="B700" t="str">
            <v>Contabilidad Financiera: Conoce el Lenguaje de los Negocios.</v>
          </cell>
          <cell r="C700">
            <v>20</v>
          </cell>
          <cell r="D700">
            <v>244</v>
          </cell>
          <cell r="E700">
            <v>13</v>
          </cell>
          <cell r="F700">
            <v>21</v>
          </cell>
          <cell r="G700" t="str">
            <v>All Levels</v>
          </cell>
          <cell r="H700">
            <v>0.2</v>
          </cell>
          <cell r="I700">
            <v>2.5</v>
          </cell>
          <cell r="J700" t="str">
            <v>Business Finance</v>
          </cell>
          <cell r="K700" t="str">
            <v>Paid</v>
          </cell>
        </row>
        <row r="701">
          <cell r="A701">
            <v>662318</v>
          </cell>
          <cell r="B701" t="str">
            <v>Learn Quickbooks to maintain books properly</v>
          </cell>
          <cell r="C701">
            <v>20</v>
          </cell>
          <cell r="D701">
            <v>241</v>
          </cell>
          <cell r="E701">
            <v>5</v>
          </cell>
          <cell r="F701">
            <v>26</v>
          </cell>
          <cell r="G701" t="str">
            <v>All Levels</v>
          </cell>
          <cell r="H701">
            <v>0.2</v>
          </cell>
          <cell r="I701">
            <v>2.5</v>
          </cell>
          <cell r="J701" t="str">
            <v>Business Finance</v>
          </cell>
          <cell r="K701" t="str">
            <v>Paid</v>
          </cell>
        </row>
        <row r="702">
          <cell r="A702">
            <v>155616</v>
          </cell>
          <cell r="B702" t="str">
            <v>4. Ordinary Simple Annuities: The Basics</v>
          </cell>
          <cell r="C702">
            <v>20</v>
          </cell>
          <cell r="D702">
            <v>237</v>
          </cell>
          <cell r="E702">
            <v>1</v>
          </cell>
          <cell r="F702">
            <v>17</v>
          </cell>
          <cell r="G702" t="str">
            <v>All Levels</v>
          </cell>
          <cell r="H702">
            <v>0.45</v>
          </cell>
          <cell r="I702">
            <v>1.5</v>
          </cell>
          <cell r="J702" t="str">
            <v>Business Finance</v>
          </cell>
          <cell r="K702" t="str">
            <v>Paid</v>
          </cell>
        </row>
        <row r="703">
          <cell r="A703">
            <v>304000</v>
          </cell>
          <cell r="B703" t="str">
            <v>Financial Modelling for entrepreneurs</v>
          </cell>
          <cell r="C703">
            <v>20</v>
          </cell>
          <cell r="D703">
            <v>232</v>
          </cell>
          <cell r="E703">
            <v>7</v>
          </cell>
          <cell r="F703">
            <v>17</v>
          </cell>
          <cell r="G703" t="str">
            <v>Beginner Level</v>
          </cell>
          <cell r="H703">
            <v>0.85</v>
          </cell>
          <cell r="I703">
            <v>1</v>
          </cell>
          <cell r="J703" t="str">
            <v>Business Finance</v>
          </cell>
          <cell r="K703" t="str">
            <v>Paid</v>
          </cell>
        </row>
        <row r="704">
          <cell r="A704">
            <v>1196728</v>
          </cell>
          <cell r="B704" t="str">
            <v>From 0 to 1: Investments and Portfolio Theory</v>
          </cell>
          <cell r="C704">
            <v>50</v>
          </cell>
          <cell r="D704">
            <v>230</v>
          </cell>
          <cell r="E704">
            <v>0</v>
          </cell>
          <cell r="F704">
            <v>22</v>
          </cell>
          <cell r="G704" t="str">
            <v>All Levels</v>
          </cell>
          <cell r="H704">
            <v>0.18</v>
          </cell>
          <cell r="I704">
            <v>4.5</v>
          </cell>
          <cell r="J704" t="str">
            <v>Business Finance</v>
          </cell>
          <cell r="K704" t="str">
            <v>Paid</v>
          </cell>
        </row>
        <row r="705">
          <cell r="A705">
            <v>1225194</v>
          </cell>
          <cell r="B705" t="str">
            <v>Zoho Books Gestion Financière d'Entreprise pas à pas</v>
          </cell>
          <cell r="C705">
            <v>0</v>
          </cell>
          <cell r="D705">
            <v>229</v>
          </cell>
          <cell r="E705">
            <v>0</v>
          </cell>
          <cell r="F705">
            <v>33</v>
          </cell>
          <cell r="G705" t="str">
            <v>Beginner Level</v>
          </cell>
          <cell r="H705">
            <v>0.68</v>
          </cell>
          <cell r="I705">
            <v>2</v>
          </cell>
          <cell r="J705" t="str">
            <v>Business Finance</v>
          </cell>
          <cell r="K705" t="str">
            <v>Free</v>
          </cell>
        </row>
        <row r="706">
          <cell r="A706">
            <v>843854</v>
          </cell>
          <cell r="B706" t="str">
            <v>The Complete Guide to Professional Trading with Elliott Wave</v>
          </cell>
          <cell r="C706">
            <v>115</v>
          </cell>
          <cell r="D706">
            <v>228</v>
          </cell>
          <cell r="E706">
            <v>49</v>
          </cell>
          <cell r="F706">
            <v>43</v>
          </cell>
          <cell r="G706" t="str">
            <v>All Levels</v>
          </cell>
          <cell r="H706">
            <v>0.78</v>
          </cell>
          <cell r="I706">
            <v>4.5</v>
          </cell>
          <cell r="J706" t="str">
            <v>Business Finance</v>
          </cell>
          <cell r="K706" t="str">
            <v>Paid</v>
          </cell>
        </row>
        <row r="707">
          <cell r="A707">
            <v>507600</v>
          </cell>
          <cell r="B707" t="str">
            <v>Stock Trading Strategies Using a D.A.R.T.</v>
          </cell>
          <cell r="C707">
            <v>20</v>
          </cell>
          <cell r="D707">
            <v>227</v>
          </cell>
          <cell r="E707">
            <v>3</v>
          </cell>
          <cell r="F707">
            <v>5</v>
          </cell>
          <cell r="G707" t="str">
            <v>All Levels</v>
          </cell>
          <cell r="H707">
            <v>0.39</v>
          </cell>
          <cell r="I707">
            <v>1</v>
          </cell>
          <cell r="J707" t="str">
            <v>Business Finance</v>
          </cell>
          <cell r="K707" t="str">
            <v>Paid</v>
          </cell>
        </row>
        <row r="708">
          <cell r="A708">
            <v>73044</v>
          </cell>
          <cell r="B708" t="str">
            <v>CFA Level I Foundation: Introduction to Financial Reporting</v>
          </cell>
          <cell r="C708">
            <v>50</v>
          </cell>
          <cell r="D708">
            <v>226</v>
          </cell>
          <cell r="E708">
            <v>5</v>
          </cell>
          <cell r="F708">
            <v>13</v>
          </cell>
          <cell r="G708" t="str">
            <v>Beginner Level</v>
          </cell>
          <cell r="H708">
            <v>0.21</v>
          </cell>
          <cell r="I708">
            <v>5.5</v>
          </cell>
          <cell r="J708" t="str">
            <v>Business Finance</v>
          </cell>
          <cell r="K708" t="str">
            <v>Paid</v>
          </cell>
        </row>
        <row r="709">
          <cell r="A709">
            <v>598722</v>
          </cell>
          <cell r="B709" t="str">
            <v>Build, Grow, and Protect Your Assets: A Step-by-Step Guide</v>
          </cell>
          <cell r="C709">
            <v>195</v>
          </cell>
          <cell r="D709">
            <v>226</v>
          </cell>
          <cell r="E709">
            <v>26</v>
          </cell>
          <cell r="F709">
            <v>26</v>
          </cell>
          <cell r="G709" t="str">
            <v>Beginner Level</v>
          </cell>
          <cell r="H709">
            <v>0.3</v>
          </cell>
          <cell r="I709">
            <v>3.5</v>
          </cell>
          <cell r="J709" t="str">
            <v>Business Finance</v>
          </cell>
          <cell r="K709" t="str">
            <v>Paid</v>
          </cell>
        </row>
        <row r="710">
          <cell r="A710">
            <v>1023650</v>
          </cell>
          <cell r="B710" t="str">
            <v>Financial Modeling for Professionals in 1 Day!</v>
          </cell>
          <cell r="C710">
            <v>200</v>
          </cell>
          <cell r="D710">
            <v>226</v>
          </cell>
          <cell r="E710">
            <v>12</v>
          </cell>
          <cell r="F710">
            <v>29</v>
          </cell>
          <cell r="G710" t="str">
            <v>All Levels</v>
          </cell>
          <cell r="H710">
            <v>0.02</v>
          </cell>
          <cell r="I710">
            <v>4.5</v>
          </cell>
          <cell r="J710" t="str">
            <v>Business Finance</v>
          </cell>
          <cell r="K710" t="str">
            <v>Paid</v>
          </cell>
        </row>
        <row r="711">
          <cell r="A711">
            <v>239416</v>
          </cell>
          <cell r="B711" t="str">
            <v>Level 1 2014 CFA® Program – Derivatives</v>
          </cell>
          <cell r="C711">
            <v>40</v>
          </cell>
          <cell r="D711">
            <v>225</v>
          </cell>
          <cell r="E711">
            <v>2</v>
          </cell>
          <cell r="F711">
            <v>17</v>
          </cell>
          <cell r="G711" t="str">
            <v>All Levels</v>
          </cell>
          <cell r="H711">
            <v>0.34</v>
          </cell>
          <cell r="I711">
            <v>2.5</v>
          </cell>
          <cell r="J711" t="str">
            <v>Business Finance</v>
          </cell>
          <cell r="K711" t="str">
            <v>Paid</v>
          </cell>
        </row>
        <row r="712">
          <cell r="A712">
            <v>172298</v>
          </cell>
          <cell r="B712" t="str">
            <v>8. Amortization Schedules</v>
          </cell>
          <cell r="C712">
            <v>20</v>
          </cell>
          <cell r="D712">
            <v>225</v>
          </cell>
          <cell r="E712">
            <v>1</v>
          </cell>
          <cell r="F712">
            <v>5</v>
          </cell>
          <cell r="G712" t="str">
            <v>Beginner Level</v>
          </cell>
          <cell r="H712">
            <v>0.28000000000000003</v>
          </cell>
          <cell r="I712">
            <v>1</v>
          </cell>
          <cell r="J712" t="str">
            <v>Business Finance</v>
          </cell>
          <cell r="K712" t="str">
            <v>Paid</v>
          </cell>
        </row>
        <row r="713">
          <cell r="A713">
            <v>801702</v>
          </cell>
          <cell r="B713" t="str">
            <v>Geld verdienen mit dem Ticken der Uhr, wie Warren Buffett!</v>
          </cell>
          <cell r="C713">
            <v>195</v>
          </cell>
          <cell r="D713">
            <v>225</v>
          </cell>
          <cell r="E713">
            <v>41</v>
          </cell>
          <cell r="F713">
            <v>33</v>
          </cell>
          <cell r="G713" t="str">
            <v>All Levels</v>
          </cell>
          <cell r="H713">
            <v>7.0000000000000007E-2</v>
          </cell>
          <cell r="I713">
            <v>5</v>
          </cell>
          <cell r="J713" t="str">
            <v>Business Finance</v>
          </cell>
          <cell r="K713" t="str">
            <v>Paid</v>
          </cell>
        </row>
        <row r="714">
          <cell r="A714">
            <v>702278</v>
          </cell>
          <cell r="B714" t="str">
            <v>The Big Volatility Short: The Best Trade On Wall Street!</v>
          </cell>
          <cell r="C714">
            <v>200</v>
          </cell>
          <cell r="D714">
            <v>224</v>
          </cell>
          <cell r="E714">
            <v>35</v>
          </cell>
          <cell r="F714">
            <v>16</v>
          </cell>
          <cell r="G714" t="str">
            <v>All Levels</v>
          </cell>
          <cell r="H714">
            <v>0.66</v>
          </cell>
          <cell r="I714">
            <v>1.5</v>
          </cell>
          <cell r="J714" t="str">
            <v>Business Finance</v>
          </cell>
          <cell r="K714" t="str">
            <v>Paid</v>
          </cell>
        </row>
        <row r="715">
          <cell r="A715">
            <v>1196816</v>
          </cell>
          <cell r="B715" t="str">
            <v>From 0 to 1: Bond Theory and Valuation</v>
          </cell>
          <cell r="C715">
            <v>50</v>
          </cell>
          <cell r="D715">
            <v>223</v>
          </cell>
          <cell r="E715">
            <v>2</v>
          </cell>
          <cell r="F715">
            <v>29</v>
          </cell>
          <cell r="G715" t="str">
            <v>Beginner Level</v>
          </cell>
          <cell r="H715">
            <v>0.55000000000000004</v>
          </cell>
          <cell r="I715">
            <v>4</v>
          </cell>
          <cell r="J715" t="str">
            <v>Business Finance</v>
          </cell>
          <cell r="K715" t="str">
            <v>Paid</v>
          </cell>
        </row>
        <row r="716">
          <cell r="A716">
            <v>964828</v>
          </cell>
          <cell r="B716" t="str">
            <v>Forex Trading - Learn An Effective Forex Trading Strategy</v>
          </cell>
          <cell r="C716">
            <v>95</v>
          </cell>
          <cell r="D716">
            <v>223</v>
          </cell>
          <cell r="E716">
            <v>34</v>
          </cell>
          <cell r="F716">
            <v>16</v>
          </cell>
          <cell r="G716" t="str">
            <v>All Levels</v>
          </cell>
          <cell r="H716">
            <v>0.74</v>
          </cell>
          <cell r="I716">
            <v>1.5</v>
          </cell>
          <cell r="J716" t="str">
            <v>Business Finance</v>
          </cell>
          <cell r="K716" t="str">
            <v>Paid</v>
          </cell>
        </row>
        <row r="717">
          <cell r="A717">
            <v>746366</v>
          </cell>
          <cell r="B717" t="str">
            <v>Financial Statements: Learn Accounting. Unlock the Numbers.</v>
          </cell>
          <cell r="C717">
            <v>40</v>
          </cell>
          <cell r="D717">
            <v>222</v>
          </cell>
          <cell r="E717">
            <v>12</v>
          </cell>
          <cell r="F717">
            <v>35</v>
          </cell>
          <cell r="G717" t="str">
            <v>All Levels</v>
          </cell>
          <cell r="H717">
            <v>0.34</v>
          </cell>
          <cell r="I717">
            <v>3</v>
          </cell>
          <cell r="J717" t="str">
            <v>Business Finance</v>
          </cell>
          <cell r="K717" t="str">
            <v>Paid</v>
          </cell>
        </row>
        <row r="718">
          <cell r="A718">
            <v>81064</v>
          </cell>
          <cell r="B718" t="str">
            <v>Easy Forex and Futures Trading</v>
          </cell>
          <cell r="C718">
            <v>100</v>
          </cell>
          <cell r="D718">
            <v>218</v>
          </cell>
          <cell r="E718">
            <v>5</v>
          </cell>
          <cell r="F718">
            <v>66</v>
          </cell>
          <cell r="G718" t="str">
            <v>All Levels</v>
          </cell>
          <cell r="H718">
            <v>0.71</v>
          </cell>
          <cell r="I718">
            <v>14.5</v>
          </cell>
          <cell r="J718" t="str">
            <v>Business Finance</v>
          </cell>
          <cell r="K718" t="str">
            <v>Paid</v>
          </cell>
        </row>
        <row r="719">
          <cell r="A719">
            <v>831940</v>
          </cell>
          <cell r="B719" t="str">
            <v>Fundamentals of Accounting for Business Owners</v>
          </cell>
          <cell r="C719">
            <v>20</v>
          </cell>
          <cell r="D719">
            <v>217</v>
          </cell>
          <cell r="E719">
            <v>0</v>
          </cell>
          <cell r="F719">
            <v>47</v>
          </cell>
          <cell r="G719" t="str">
            <v>Beginner Level</v>
          </cell>
          <cell r="H719">
            <v>0.3</v>
          </cell>
          <cell r="I719">
            <v>2.5</v>
          </cell>
          <cell r="J719" t="str">
            <v>Business Finance</v>
          </cell>
          <cell r="K719" t="str">
            <v>Paid</v>
          </cell>
        </row>
        <row r="720">
          <cell r="A720">
            <v>363058</v>
          </cell>
          <cell r="B720" t="str">
            <v>Technical Trading and Investing Made Easy</v>
          </cell>
          <cell r="C720">
            <v>40</v>
          </cell>
          <cell r="D720">
            <v>217</v>
          </cell>
          <cell r="E720">
            <v>7</v>
          </cell>
          <cell r="F720">
            <v>27</v>
          </cell>
          <cell r="G720" t="str">
            <v>All Levels</v>
          </cell>
          <cell r="H720">
            <v>0.89</v>
          </cell>
          <cell r="I720">
            <v>1.5</v>
          </cell>
          <cell r="J720" t="str">
            <v>Business Finance</v>
          </cell>
          <cell r="K720" t="str">
            <v>Paid</v>
          </cell>
        </row>
        <row r="721">
          <cell r="A721">
            <v>380542</v>
          </cell>
          <cell r="B721" t="str">
            <v>Day Trading in Stocks: Strategies for Beginner Investors</v>
          </cell>
          <cell r="C721">
            <v>50</v>
          </cell>
          <cell r="D721">
            <v>217</v>
          </cell>
          <cell r="E721">
            <v>19</v>
          </cell>
          <cell r="F721">
            <v>9</v>
          </cell>
          <cell r="G721" t="str">
            <v>All Levels</v>
          </cell>
          <cell r="H721">
            <v>0.8</v>
          </cell>
          <cell r="I721">
            <v>2</v>
          </cell>
          <cell r="J721" t="str">
            <v>Business Finance</v>
          </cell>
          <cell r="K721" t="str">
            <v>Paid</v>
          </cell>
        </row>
        <row r="722">
          <cell r="A722">
            <v>986034</v>
          </cell>
          <cell r="B722" t="str">
            <v>Technical Analysis Using Elliott Wave Theory</v>
          </cell>
          <cell r="C722">
            <v>60</v>
          </cell>
          <cell r="D722">
            <v>217</v>
          </cell>
          <cell r="E722">
            <v>7</v>
          </cell>
          <cell r="F722">
            <v>16</v>
          </cell>
          <cell r="G722" t="str">
            <v>Beginner Level</v>
          </cell>
          <cell r="H722">
            <v>0.81</v>
          </cell>
          <cell r="I722">
            <v>1</v>
          </cell>
          <cell r="J722" t="str">
            <v>Business Finance</v>
          </cell>
          <cell r="K722" t="str">
            <v>Paid</v>
          </cell>
        </row>
        <row r="723">
          <cell r="A723">
            <v>429952</v>
          </cell>
          <cell r="B723" t="str">
            <v>The Complete Financial Model Builder Course-Build 7 Models</v>
          </cell>
          <cell r="C723">
            <v>75</v>
          </cell>
          <cell r="D723">
            <v>214</v>
          </cell>
          <cell r="E723">
            <v>20</v>
          </cell>
          <cell r="F723">
            <v>88</v>
          </cell>
          <cell r="G723" t="str">
            <v>Beginner Level</v>
          </cell>
          <cell r="H723">
            <v>0.55000000000000004</v>
          </cell>
          <cell r="I723">
            <v>9</v>
          </cell>
          <cell r="J723" t="str">
            <v>Business Finance</v>
          </cell>
          <cell r="K723" t="str">
            <v>Paid</v>
          </cell>
        </row>
        <row r="724">
          <cell r="A724">
            <v>235112</v>
          </cell>
          <cell r="B724" t="str">
            <v>Forex - Catch the Big Market Moves in Forex</v>
          </cell>
          <cell r="C724">
            <v>20</v>
          </cell>
          <cell r="D724">
            <v>212</v>
          </cell>
          <cell r="E724">
            <v>25</v>
          </cell>
          <cell r="F724">
            <v>14</v>
          </cell>
          <cell r="G724" t="str">
            <v>All Levels</v>
          </cell>
          <cell r="H724">
            <v>0.3</v>
          </cell>
          <cell r="I724">
            <v>1.5</v>
          </cell>
          <cell r="J724" t="str">
            <v>Business Finance</v>
          </cell>
          <cell r="K724" t="str">
            <v>Paid</v>
          </cell>
        </row>
        <row r="725">
          <cell r="A725">
            <v>38456</v>
          </cell>
          <cell r="B725" t="str">
            <v>Essential Options: Strategies for Mastering the Stock Market</v>
          </cell>
          <cell r="C725">
            <v>50</v>
          </cell>
          <cell r="D725">
            <v>211</v>
          </cell>
          <cell r="E725">
            <v>9</v>
          </cell>
          <cell r="F725">
            <v>27</v>
          </cell>
          <cell r="G725" t="str">
            <v>All Levels</v>
          </cell>
          <cell r="H725">
            <v>0.47</v>
          </cell>
          <cell r="I725">
            <v>5</v>
          </cell>
          <cell r="J725" t="str">
            <v>Business Finance</v>
          </cell>
          <cell r="K725" t="str">
            <v>Paid</v>
          </cell>
        </row>
        <row r="726">
          <cell r="A726">
            <v>304424</v>
          </cell>
          <cell r="B726" t="str">
            <v>Numbers for the Business Plan</v>
          </cell>
          <cell r="C726">
            <v>20</v>
          </cell>
          <cell r="D726">
            <v>210</v>
          </cell>
          <cell r="E726">
            <v>1</v>
          </cell>
          <cell r="F726">
            <v>12</v>
          </cell>
          <cell r="G726" t="str">
            <v>All Levels</v>
          </cell>
          <cell r="H726">
            <v>0.25</v>
          </cell>
          <cell r="I726">
            <v>1.5</v>
          </cell>
          <cell r="J726" t="str">
            <v>Business Finance</v>
          </cell>
          <cell r="K726" t="str">
            <v>Paid</v>
          </cell>
        </row>
        <row r="727">
          <cell r="A727">
            <v>902888</v>
          </cell>
          <cell r="B727" t="str">
            <v>Investment Portfolio Analysis with Python</v>
          </cell>
          <cell r="C727">
            <v>50</v>
          </cell>
          <cell r="D727">
            <v>209</v>
          </cell>
          <cell r="E727">
            <v>13</v>
          </cell>
          <cell r="F727">
            <v>37</v>
          </cell>
          <cell r="G727" t="str">
            <v>Beginner Level</v>
          </cell>
          <cell r="H727">
            <v>0.18</v>
          </cell>
          <cell r="I727">
            <v>7</v>
          </cell>
          <cell r="J727" t="str">
            <v>Business Finance</v>
          </cell>
          <cell r="K727" t="str">
            <v>Paid</v>
          </cell>
        </row>
        <row r="728">
          <cell r="A728">
            <v>167316</v>
          </cell>
          <cell r="B728" t="str">
            <v>TRADER BOT: Introdução à Linguagem MQL5</v>
          </cell>
          <cell r="C728">
            <v>20</v>
          </cell>
          <cell r="D728">
            <v>209</v>
          </cell>
          <cell r="E728">
            <v>33</v>
          </cell>
          <cell r="F728">
            <v>33</v>
          </cell>
          <cell r="G728" t="str">
            <v>All Levels</v>
          </cell>
          <cell r="H728">
            <v>0.66</v>
          </cell>
          <cell r="I728">
            <v>70</v>
          </cell>
          <cell r="J728" t="str">
            <v>Business Finance</v>
          </cell>
          <cell r="K728" t="str">
            <v>Paid</v>
          </cell>
        </row>
        <row r="729">
          <cell r="A729">
            <v>822808</v>
          </cell>
          <cell r="B729" t="str">
            <v>Tax Strategies of the Wealthy</v>
          </cell>
          <cell r="C729">
            <v>195</v>
          </cell>
          <cell r="D729">
            <v>207</v>
          </cell>
          <cell r="E729">
            <v>19</v>
          </cell>
          <cell r="F729">
            <v>11</v>
          </cell>
          <cell r="G729" t="str">
            <v>Beginner Level</v>
          </cell>
          <cell r="H729">
            <v>0.94</v>
          </cell>
          <cell r="I729">
            <v>1.5</v>
          </cell>
          <cell r="J729" t="str">
            <v>Business Finance</v>
          </cell>
          <cell r="K729" t="str">
            <v>Paid</v>
          </cell>
        </row>
        <row r="730">
          <cell r="A730">
            <v>148028</v>
          </cell>
          <cell r="B730" t="str">
            <v>Become a Career Day Trader: Asian-Pacific Futures Markets</v>
          </cell>
          <cell r="C730">
            <v>20</v>
          </cell>
          <cell r="D730">
            <v>207</v>
          </cell>
          <cell r="E730">
            <v>8</v>
          </cell>
          <cell r="F730">
            <v>30</v>
          </cell>
          <cell r="G730" t="str">
            <v>All Levels</v>
          </cell>
          <cell r="H730">
            <v>0.94</v>
          </cell>
          <cell r="I730">
            <v>3.5</v>
          </cell>
          <cell r="J730" t="str">
            <v>Business Finance</v>
          </cell>
          <cell r="K730" t="str">
            <v>Paid</v>
          </cell>
        </row>
        <row r="731">
          <cell r="A731">
            <v>835212</v>
          </cell>
          <cell r="B731" t="str">
            <v>The Fundamentals Of Finance For Non-Finance Professionals</v>
          </cell>
          <cell r="C731">
            <v>40</v>
          </cell>
          <cell r="D731">
            <v>206</v>
          </cell>
          <cell r="E731">
            <v>3</v>
          </cell>
          <cell r="F731">
            <v>7</v>
          </cell>
          <cell r="G731" t="str">
            <v>Beginner Level</v>
          </cell>
          <cell r="H731">
            <v>0.94</v>
          </cell>
          <cell r="I731">
            <v>1.5</v>
          </cell>
          <cell r="J731" t="str">
            <v>Business Finance</v>
          </cell>
          <cell r="K731" t="str">
            <v>Paid</v>
          </cell>
        </row>
        <row r="732">
          <cell r="A732">
            <v>593962</v>
          </cell>
          <cell r="B732" t="str">
            <v>Stock Fundamental Analysis with Excel</v>
          </cell>
          <cell r="C732">
            <v>50</v>
          </cell>
          <cell r="D732">
            <v>206</v>
          </cell>
          <cell r="E732">
            <v>13</v>
          </cell>
          <cell r="F732">
            <v>50</v>
          </cell>
          <cell r="G732" t="str">
            <v>Beginner Level</v>
          </cell>
          <cell r="H732">
            <v>0.94</v>
          </cell>
          <cell r="I732">
            <v>10</v>
          </cell>
          <cell r="J732" t="str">
            <v>Business Finance</v>
          </cell>
          <cell r="K732" t="str">
            <v>Paid</v>
          </cell>
        </row>
        <row r="733">
          <cell r="A733">
            <v>765238</v>
          </cell>
          <cell r="B733" t="str">
            <v>Trading Algorítmico en Forex: Crea tu primer Robot de Forex!</v>
          </cell>
          <cell r="C733">
            <v>170</v>
          </cell>
          <cell r="D733">
            <v>206</v>
          </cell>
          <cell r="E733">
            <v>39</v>
          </cell>
          <cell r="F733">
            <v>39</v>
          </cell>
          <cell r="G733" t="str">
            <v>All Levels</v>
          </cell>
          <cell r="H733">
            <v>0.94</v>
          </cell>
          <cell r="I733">
            <v>6.5</v>
          </cell>
          <cell r="J733" t="str">
            <v>Business Finance</v>
          </cell>
          <cell r="K733" t="str">
            <v>Paid</v>
          </cell>
        </row>
        <row r="734">
          <cell r="A734">
            <v>1016420</v>
          </cell>
          <cell r="B734" t="str">
            <v>Введение в Финансовую Инженерию</v>
          </cell>
          <cell r="C734">
            <v>50</v>
          </cell>
          <cell r="D734">
            <v>205</v>
          </cell>
          <cell r="E734">
            <v>20</v>
          </cell>
          <cell r="F734">
            <v>20</v>
          </cell>
          <cell r="G734" t="str">
            <v>All Levels</v>
          </cell>
          <cell r="H734">
            <v>0.94</v>
          </cell>
          <cell r="I734">
            <v>5</v>
          </cell>
          <cell r="J734" t="str">
            <v>Business Finance</v>
          </cell>
          <cell r="K734" t="str">
            <v>Paid</v>
          </cell>
        </row>
        <row r="735">
          <cell r="A735">
            <v>158140</v>
          </cell>
          <cell r="B735" t="str">
            <v>9. Sinking Funds</v>
          </cell>
          <cell r="C735">
            <v>20</v>
          </cell>
          <cell r="D735">
            <v>205</v>
          </cell>
          <cell r="E735">
            <v>1</v>
          </cell>
          <cell r="F735">
            <v>5</v>
          </cell>
          <cell r="G735" t="str">
            <v>All Levels</v>
          </cell>
          <cell r="H735">
            <v>0.94</v>
          </cell>
          <cell r="I735">
            <v>1</v>
          </cell>
          <cell r="J735" t="str">
            <v>Business Finance</v>
          </cell>
          <cell r="K735" t="str">
            <v>Paid</v>
          </cell>
        </row>
        <row r="736">
          <cell r="A736">
            <v>990440</v>
          </cell>
          <cell r="B736" t="str">
            <v>My Forex Strategy that win consistently over and over</v>
          </cell>
          <cell r="C736">
            <v>200</v>
          </cell>
          <cell r="D736">
            <v>204</v>
          </cell>
          <cell r="E736">
            <v>23</v>
          </cell>
          <cell r="F736">
            <v>9</v>
          </cell>
          <cell r="G736" t="str">
            <v>All Levels</v>
          </cell>
          <cell r="H736">
            <v>0.94</v>
          </cell>
          <cell r="I736">
            <v>1.5</v>
          </cell>
          <cell r="J736" t="str">
            <v>Business Finance</v>
          </cell>
          <cell r="K736" t="str">
            <v>Paid</v>
          </cell>
        </row>
        <row r="737">
          <cell r="A737">
            <v>229360</v>
          </cell>
          <cell r="B737" t="str">
            <v>Level 1 2014 CFA® Program – Corporate Finance</v>
          </cell>
          <cell r="C737">
            <v>40</v>
          </cell>
          <cell r="D737">
            <v>204</v>
          </cell>
          <cell r="E737">
            <v>1</v>
          </cell>
          <cell r="F737">
            <v>18</v>
          </cell>
          <cell r="G737" t="str">
            <v>All Levels</v>
          </cell>
          <cell r="H737">
            <v>0.94</v>
          </cell>
          <cell r="I737">
            <v>3</v>
          </cell>
          <cell r="J737" t="str">
            <v>Business Finance</v>
          </cell>
          <cell r="K737" t="str">
            <v>Paid</v>
          </cell>
        </row>
        <row r="738">
          <cell r="A738">
            <v>985104</v>
          </cell>
          <cell r="B738" t="str">
            <v>Investimento em Ações para Leigos</v>
          </cell>
          <cell r="C738">
            <v>20</v>
          </cell>
          <cell r="D738">
            <v>201</v>
          </cell>
          <cell r="E738">
            <v>46</v>
          </cell>
          <cell r="F738">
            <v>19</v>
          </cell>
          <cell r="G738" t="str">
            <v>All Levels</v>
          </cell>
          <cell r="H738">
            <v>0.94</v>
          </cell>
          <cell r="I738">
            <v>2.5</v>
          </cell>
          <cell r="J738" t="str">
            <v>Business Finance</v>
          </cell>
          <cell r="K738" t="str">
            <v>Paid</v>
          </cell>
        </row>
        <row r="739">
          <cell r="A739">
            <v>742106</v>
          </cell>
          <cell r="B739" t="str">
            <v>Credit Risk Analysis</v>
          </cell>
          <cell r="C739">
            <v>20</v>
          </cell>
          <cell r="D739">
            <v>194</v>
          </cell>
          <cell r="E739">
            <v>24</v>
          </cell>
          <cell r="F739">
            <v>19</v>
          </cell>
          <cell r="G739" t="str">
            <v>Beginner Level</v>
          </cell>
          <cell r="H739">
            <v>0.94</v>
          </cell>
          <cell r="I739">
            <v>3.5</v>
          </cell>
          <cell r="J739" t="str">
            <v>Business Finance</v>
          </cell>
          <cell r="K739" t="str">
            <v>Paid</v>
          </cell>
        </row>
        <row r="740">
          <cell r="A740">
            <v>307080</v>
          </cell>
          <cell r="B740" t="str">
            <v>Introducción a la contabilidad</v>
          </cell>
          <cell r="C740">
            <v>20</v>
          </cell>
          <cell r="D740">
            <v>193</v>
          </cell>
          <cell r="E740">
            <v>19</v>
          </cell>
          <cell r="F740">
            <v>14</v>
          </cell>
          <cell r="G740" t="str">
            <v>All Levels</v>
          </cell>
          <cell r="H740">
            <v>0.94</v>
          </cell>
          <cell r="I740">
            <v>1</v>
          </cell>
          <cell r="J740" t="str">
            <v>Business Finance</v>
          </cell>
          <cell r="K740" t="str">
            <v>Paid</v>
          </cell>
        </row>
        <row r="741">
          <cell r="A741">
            <v>1128662</v>
          </cell>
          <cell r="B741" t="str">
            <v>Volatility Trading Analysis with R</v>
          </cell>
          <cell r="C741">
            <v>50</v>
          </cell>
          <cell r="D741">
            <v>190</v>
          </cell>
          <cell r="E741">
            <v>13</v>
          </cell>
          <cell r="F741">
            <v>45</v>
          </cell>
          <cell r="G741" t="str">
            <v>All Levels</v>
          </cell>
          <cell r="H741">
            <v>0.94</v>
          </cell>
          <cell r="I741">
            <v>6</v>
          </cell>
          <cell r="J741" t="str">
            <v>Business Finance</v>
          </cell>
          <cell r="K741" t="str">
            <v>Paid</v>
          </cell>
        </row>
        <row r="742">
          <cell r="A742">
            <v>42146</v>
          </cell>
          <cell r="B742" t="str">
            <v>Advanced Finance and Accounting for Startups</v>
          </cell>
          <cell r="C742">
            <v>40</v>
          </cell>
          <cell r="D742">
            <v>188</v>
          </cell>
          <cell r="E742">
            <v>7</v>
          </cell>
          <cell r="F742">
            <v>48</v>
          </cell>
          <cell r="G742" t="str">
            <v>Expert Level</v>
          </cell>
          <cell r="H742">
            <v>0.5</v>
          </cell>
          <cell r="I742">
            <v>6.5</v>
          </cell>
          <cell r="J742" t="str">
            <v>Business Finance</v>
          </cell>
          <cell r="K742" t="str">
            <v>Paid</v>
          </cell>
        </row>
        <row r="743">
          <cell r="A743">
            <v>306360</v>
          </cell>
          <cell r="B743" t="str">
            <v>How to Read Financial Statements: Build Financial Literacy.</v>
          </cell>
          <cell r="C743">
            <v>25</v>
          </cell>
          <cell r="D743">
            <v>188</v>
          </cell>
          <cell r="E743">
            <v>10</v>
          </cell>
          <cell r="F743">
            <v>20</v>
          </cell>
          <cell r="G743" t="str">
            <v>All Levels</v>
          </cell>
          <cell r="H743">
            <v>0.6</v>
          </cell>
          <cell r="I743">
            <v>1.5</v>
          </cell>
          <cell r="J743" t="str">
            <v>Business Finance</v>
          </cell>
          <cell r="K743" t="str">
            <v>Paid</v>
          </cell>
        </row>
        <row r="744">
          <cell r="A744">
            <v>1097486</v>
          </cell>
          <cell r="B744" t="str">
            <v>Apprendre à trader sur le marché du Forex - guide complet</v>
          </cell>
          <cell r="C744">
            <v>140</v>
          </cell>
          <cell r="D744">
            <v>187</v>
          </cell>
          <cell r="E744">
            <v>47</v>
          </cell>
          <cell r="F744">
            <v>38</v>
          </cell>
          <cell r="G744" t="str">
            <v>All Levels</v>
          </cell>
          <cell r="H744">
            <v>0.65</v>
          </cell>
          <cell r="I744">
            <v>3</v>
          </cell>
          <cell r="J744" t="str">
            <v>Business Finance</v>
          </cell>
          <cell r="K744" t="str">
            <v>Paid</v>
          </cell>
        </row>
        <row r="745">
          <cell r="A745">
            <v>1039930</v>
          </cell>
          <cell r="B745" t="str">
            <v>Wie Du, Dir auch mit kleinen Beträgen ein Vermögen aufbaust</v>
          </cell>
          <cell r="C745">
            <v>70</v>
          </cell>
          <cell r="D745">
            <v>187</v>
          </cell>
          <cell r="E745">
            <v>3</v>
          </cell>
          <cell r="F745">
            <v>53</v>
          </cell>
          <cell r="G745" t="str">
            <v>Intermediate Level</v>
          </cell>
          <cell r="H745">
            <v>0.51</v>
          </cell>
          <cell r="I745">
            <v>7</v>
          </cell>
          <cell r="J745" t="str">
            <v>Business Finance</v>
          </cell>
          <cell r="K745" t="str">
            <v>Paid</v>
          </cell>
        </row>
        <row r="746">
          <cell r="A746">
            <v>521952</v>
          </cell>
          <cell r="B746" t="str">
            <v>Ultimate Guide To Trading Engulfing Candlestick Strategy</v>
          </cell>
          <cell r="C746">
            <v>200</v>
          </cell>
          <cell r="D746">
            <v>185</v>
          </cell>
          <cell r="E746">
            <v>36</v>
          </cell>
          <cell r="F746">
            <v>25</v>
          </cell>
          <cell r="G746" t="str">
            <v>All Levels</v>
          </cell>
          <cell r="H746">
            <v>0.3</v>
          </cell>
          <cell r="I746">
            <v>2.5</v>
          </cell>
          <cell r="J746" t="str">
            <v>Business Finance</v>
          </cell>
          <cell r="K746" t="str">
            <v>Paid</v>
          </cell>
        </row>
        <row r="747">
          <cell r="A747">
            <v>902150</v>
          </cell>
          <cell r="B747" t="str">
            <v>Learn Global Macro Trading &amp; Investing for Retail Investor</v>
          </cell>
          <cell r="C747">
            <v>75</v>
          </cell>
          <cell r="D747">
            <v>178</v>
          </cell>
          <cell r="E747">
            <v>16</v>
          </cell>
          <cell r="F747">
            <v>27</v>
          </cell>
          <cell r="G747" t="str">
            <v>All Levels</v>
          </cell>
          <cell r="H747">
            <v>7.0000000000000007E-2</v>
          </cell>
          <cell r="I747">
            <v>1.5</v>
          </cell>
          <cell r="J747" t="str">
            <v>Business Finance</v>
          </cell>
          <cell r="K747" t="str">
            <v>Paid</v>
          </cell>
        </row>
        <row r="748">
          <cell r="A748">
            <v>850294</v>
          </cell>
          <cell r="B748" t="str">
            <v>The Everyday Investor: Building Wealth with Venture Capital</v>
          </cell>
          <cell r="C748">
            <v>20</v>
          </cell>
          <cell r="D748">
            <v>176</v>
          </cell>
          <cell r="E748">
            <v>2</v>
          </cell>
          <cell r="F748">
            <v>12</v>
          </cell>
          <cell r="G748" t="str">
            <v>All Levels</v>
          </cell>
          <cell r="H748">
            <v>0.91</v>
          </cell>
          <cell r="I748">
            <v>2.5</v>
          </cell>
          <cell r="J748" t="str">
            <v>Business Finance</v>
          </cell>
          <cell r="K748" t="str">
            <v>Paid</v>
          </cell>
        </row>
        <row r="749">
          <cell r="A749">
            <v>323916</v>
          </cell>
          <cell r="B749" t="str">
            <v>Learn How To use Channels to find amazing Forex Entries</v>
          </cell>
          <cell r="C749">
            <v>45</v>
          </cell>
          <cell r="D749">
            <v>172</v>
          </cell>
          <cell r="E749">
            <v>48</v>
          </cell>
          <cell r="F749">
            <v>15</v>
          </cell>
          <cell r="G749" t="str">
            <v>All Levels</v>
          </cell>
          <cell r="H749">
            <v>0.28999999999999998</v>
          </cell>
          <cell r="I749">
            <v>1</v>
          </cell>
          <cell r="J749" t="str">
            <v>Business Finance</v>
          </cell>
          <cell r="K749" t="str">
            <v>Paid</v>
          </cell>
        </row>
        <row r="750">
          <cell r="A750">
            <v>179978</v>
          </cell>
          <cell r="B750" t="str">
            <v>How to Make IT Work Successfully in Capital Markets</v>
          </cell>
          <cell r="C750">
            <v>50</v>
          </cell>
          <cell r="D750">
            <v>171</v>
          </cell>
          <cell r="E750">
            <v>8</v>
          </cell>
          <cell r="F750">
            <v>21</v>
          </cell>
          <cell r="G750" t="str">
            <v>All Levels</v>
          </cell>
          <cell r="H750">
            <v>0.44</v>
          </cell>
          <cell r="I750">
            <v>3</v>
          </cell>
          <cell r="J750" t="str">
            <v>Business Finance</v>
          </cell>
          <cell r="K750" t="str">
            <v>Paid</v>
          </cell>
        </row>
        <row r="751">
          <cell r="A751">
            <v>166842</v>
          </cell>
          <cell r="B751" t="str">
            <v>6. Annuities Due and Deferred</v>
          </cell>
          <cell r="C751">
            <v>20</v>
          </cell>
          <cell r="D751">
            <v>170</v>
          </cell>
          <cell r="E751">
            <v>0</v>
          </cell>
          <cell r="F751">
            <v>16</v>
          </cell>
          <cell r="G751" t="str">
            <v>All Levels</v>
          </cell>
          <cell r="H751">
            <v>0.76</v>
          </cell>
          <cell r="I751">
            <v>1.5</v>
          </cell>
          <cell r="J751" t="str">
            <v>Business Finance</v>
          </cell>
          <cell r="K751" t="str">
            <v>Paid</v>
          </cell>
        </row>
        <row r="752">
          <cell r="A752">
            <v>35131</v>
          </cell>
          <cell r="B752" t="str">
            <v>Introduction to Small Business Accounting Training Tutorial</v>
          </cell>
          <cell r="C752">
            <v>25</v>
          </cell>
          <cell r="D752">
            <v>168</v>
          </cell>
          <cell r="E752">
            <v>9</v>
          </cell>
          <cell r="F752">
            <v>75</v>
          </cell>
          <cell r="G752" t="str">
            <v>Beginner Level</v>
          </cell>
          <cell r="H752">
            <v>0.76</v>
          </cell>
          <cell r="I752">
            <v>3.5</v>
          </cell>
          <cell r="J752" t="str">
            <v>Business Finance</v>
          </cell>
          <cell r="K752" t="str">
            <v>Paid</v>
          </cell>
        </row>
        <row r="753">
          <cell r="A753">
            <v>331600</v>
          </cell>
          <cell r="B753" t="str">
            <v>Learn Bookkeeping From Scratch</v>
          </cell>
          <cell r="C753">
            <v>20</v>
          </cell>
          <cell r="D753">
            <v>168</v>
          </cell>
          <cell r="E753">
            <v>2</v>
          </cell>
          <cell r="F753">
            <v>21</v>
          </cell>
          <cell r="G753" t="str">
            <v>All Levels</v>
          </cell>
          <cell r="H753">
            <v>0.76</v>
          </cell>
          <cell r="I753">
            <v>3</v>
          </cell>
          <cell r="J753" t="str">
            <v>Business Finance</v>
          </cell>
          <cell r="K753" t="str">
            <v>Paid</v>
          </cell>
        </row>
        <row r="754">
          <cell r="A754">
            <v>1022796</v>
          </cell>
          <cell r="B754" t="str">
            <v>Trading for winning</v>
          </cell>
          <cell r="C754">
            <v>200</v>
          </cell>
          <cell r="D754">
            <v>168</v>
          </cell>
          <cell r="E754">
            <v>7</v>
          </cell>
          <cell r="F754">
            <v>27</v>
          </cell>
          <cell r="G754" t="str">
            <v>All Levels</v>
          </cell>
          <cell r="H754">
            <v>0.76</v>
          </cell>
          <cell r="I754">
            <v>2</v>
          </cell>
          <cell r="J754" t="str">
            <v>Business Finance</v>
          </cell>
          <cell r="K754" t="str">
            <v>Paid</v>
          </cell>
        </row>
        <row r="755">
          <cell r="A755">
            <v>233294</v>
          </cell>
          <cell r="B755" t="str">
            <v>Financial Translation</v>
          </cell>
          <cell r="C755">
            <v>20</v>
          </cell>
          <cell r="D755">
            <v>167</v>
          </cell>
          <cell r="E755">
            <v>6</v>
          </cell>
          <cell r="F755">
            <v>29</v>
          </cell>
          <cell r="G755" t="str">
            <v>All Levels</v>
          </cell>
          <cell r="H755">
            <v>0.76</v>
          </cell>
          <cell r="I755">
            <v>1.5</v>
          </cell>
          <cell r="J755" t="str">
            <v>Business Finance</v>
          </cell>
          <cell r="K755" t="str">
            <v>Paid</v>
          </cell>
        </row>
        <row r="756">
          <cell r="A756">
            <v>469526</v>
          </cell>
          <cell r="B756" t="str">
            <v>Trading Biotech Stocks - Understanding the Healthcare Sector</v>
          </cell>
          <cell r="C756">
            <v>55</v>
          </cell>
          <cell r="D756">
            <v>166</v>
          </cell>
          <cell r="E756">
            <v>17</v>
          </cell>
          <cell r="F756">
            <v>16</v>
          </cell>
          <cell r="G756" t="str">
            <v>All Levels</v>
          </cell>
          <cell r="H756">
            <v>0.76</v>
          </cell>
          <cell r="I756">
            <v>1.5</v>
          </cell>
          <cell r="J756" t="str">
            <v>Business Finance</v>
          </cell>
          <cell r="K756" t="str">
            <v>Paid</v>
          </cell>
        </row>
        <row r="757">
          <cell r="A757">
            <v>941520</v>
          </cell>
          <cell r="B757" t="str">
            <v>Financial Accounting For Beginners</v>
          </cell>
          <cell r="C757">
            <v>60</v>
          </cell>
          <cell r="D757">
            <v>164</v>
          </cell>
          <cell r="E757">
            <v>3</v>
          </cell>
          <cell r="F757">
            <v>22</v>
          </cell>
          <cell r="G757" t="str">
            <v>All Levels</v>
          </cell>
          <cell r="H757">
            <v>0.76</v>
          </cell>
          <cell r="I757">
            <v>1.5</v>
          </cell>
          <cell r="J757" t="str">
            <v>Business Finance</v>
          </cell>
          <cell r="K757" t="str">
            <v>Paid</v>
          </cell>
        </row>
        <row r="758">
          <cell r="A758">
            <v>764010</v>
          </cell>
          <cell r="B758" t="str">
            <v>Learn to Trade Forex Naked Price Action Wammie Trade</v>
          </cell>
          <cell r="C758">
            <v>40</v>
          </cell>
          <cell r="D758">
            <v>159</v>
          </cell>
          <cell r="E758">
            <v>16</v>
          </cell>
          <cell r="F758">
            <v>13</v>
          </cell>
          <cell r="G758" t="str">
            <v>Expert Level</v>
          </cell>
          <cell r="H758">
            <v>0.76</v>
          </cell>
          <cell r="I758">
            <v>1</v>
          </cell>
          <cell r="J758" t="str">
            <v>Business Finance</v>
          </cell>
          <cell r="K758" t="str">
            <v>Paid</v>
          </cell>
        </row>
        <row r="759">
          <cell r="A759">
            <v>138560</v>
          </cell>
          <cell r="B759" t="str">
            <v>Credit Repair from a Financial Institution</v>
          </cell>
          <cell r="C759">
            <v>20</v>
          </cell>
          <cell r="D759">
            <v>157</v>
          </cell>
          <cell r="E759">
            <v>13</v>
          </cell>
          <cell r="F759">
            <v>9</v>
          </cell>
          <cell r="G759" t="str">
            <v>Intermediate Level</v>
          </cell>
          <cell r="H759">
            <v>0.76</v>
          </cell>
          <cell r="I759">
            <v>2.5</v>
          </cell>
          <cell r="J759" t="str">
            <v>Business Finance</v>
          </cell>
          <cell r="K759" t="str">
            <v>Paid</v>
          </cell>
        </row>
        <row r="760">
          <cell r="A760">
            <v>832410</v>
          </cell>
          <cell r="B760" t="str">
            <v>Stock Technical Analysis with Excel</v>
          </cell>
          <cell r="C760">
            <v>50</v>
          </cell>
          <cell r="D760">
            <v>156</v>
          </cell>
          <cell r="E760">
            <v>16</v>
          </cell>
          <cell r="F760">
            <v>41</v>
          </cell>
          <cell r="G760" t="str">
            <v>Beginner Level</v>
          </cell>
          <cell r="H760">
            <v>0.76</v>
          </cell>
          <cell r="I760">
            <v>7</v>
          </cell>
          <cell r="J760" t="str">
            <v>Business Finance</v>
          </cell>
          <cell r="K760" t="str">
            <v>Paid</v>
          </cell>
        </row>
        <row r="761">
          <cell r="A761">
            <v>73046</v>
          </cell>
          <cell r="B761" t="str">
            <v>CFA Level I Foundation Course: Introduction to Quants</v>
          </cell>
          <cell r="C761">
            <v>50</v>
          </cell>
          <cell r="D761">
            <v>155</v>
          </cell>
          <cell r="E761">
            <v>4</v>
          </cell>
          <cell r="F761">
            <v>11</v>
          </cell>
          <cell r="G761" t="str">
            <v>All Levels</v>
          </cell>
          <cell r="H761">
            <v>0.76</v>
          </cell>
          <cell r="I761">
            <v>5</v>
          </cell>
          <cell r="J761" t="str">
            <v>Business Finance</v>
          </cell>
          <cell r="K761" t="str">
            <v>Paid</v>
          </cell>
        </row>
        <row r="762">
          <cell r="A762">
            <v>929526</v>
          </cell>
          <cell r="B762" t="str">
            <v>Learn to trade Candlestick Patterns</v>
          </cell>
          <cell r="C762">
            <v>20</v>
          </cell>
          <cell r="D762">
            <v>155</v>
          </cell>
          <cell r="E762">
            <v>23</v>
          </cell>
          <cell r="F762">
            <v>22</v>
          </cell>
          <cell r="G762" t="str">
            <v>All Levels</v>
          </cell>
          <cell r="H762">
            <v>0.76</v>
          </cell>
          <cell r="I762">
            <v>1.5</v>
          </cell>
          <cell r="J762" t="str">
            <v>Business Finance</v>
          </cell>
          <cell r="K762" t="str">
            <v>Paid</v>
          </cell>
        </row>
        <row r="763">
          <cell r="A763">
            <v>665866</v>
          </cell>
          <cell r="B763" t="str">
            <v>Investment Portfolio Analysis with Excel</v>
          </cell>
          <cell r="C763">
            <v>50</v>
          </cell>
          <cell r="D763">
            <v>154</v>
          </cell>
          <cell r="E763">
            <v>7</v>
          </cell>
          <cell r="F763">
            <v>39</v>
          </cell>
          <cell r="G763" t="str">
            <v>All Levels</v>
          </cell>
          <cell r="H763">
            <v>0.76</v>
          </cell>
          <cell r="I763">
            <v>9</v>
          </cell>
          <cell r="J763" t="str">
            <v>Business Finance</v>
          </cell>
          <cell r="K763" t="str">
            <v>Paid</v>
          </cell>
        </row>
        <row r="764">
          <cell r="A764">
            <v>828596</v>
          </cell>
          <cell r="B764" t="str">
            <v>Global Macro Investing - Take Control Of The World's Markets</v>
          </cell>
          <cell r="C764">
            <v>30</v>
          </cell>
          <cell r="D764">
            <v>153</v>
          </cell>
          <cell r="E764">
            <v>41</v>
          </cell>
          <cell r="F764">
            <v>27</v>
          </cell>
          <cell r="G764" t="str">
            <v>All Levels</v>
          </cell>
          <cell r="H764">
            <v>0.76</v>
          </cell>
          <cell r="I764">
            <v>2</v>
          </cell>
          <cell r="J764" t="str">
            <v>Business Finance</v>
          </cell>
          <cell r="K764" t="str">
            <v>Paid</v>
          </cell>
        </row>
        <row r="765">
          <cell r="A765">
            <v>73030</v>
          </cell>
          <cell r="B765" t="str">
            <v>Get to grips with the CFA calculator</v>
          </cell>
          <cell r="C765">
            <v>20</v>
          </cell>
          <cell r="D765">
            <v>153</v>
          </cell>
          <cell r="E765">
            <v>8</v>
          </cell>
          <cell r="F765">
            <v>14</v>
          </cell>
          <cell r="G765" t="str">
            <v>All Levels</v>
          </cell>
          <cell r="H765">
            <v>0.76</v>
          </cell>
          <cell r="I765">
            <v>1.5</v>
          </cell>
          <cell r="J765" t="str">
            <v>Business Finance</v>
          </cell>
          <cell r="K765" t="str">
            <v>Paid</v>
          </cell>
        </row>
        <row r="766">
          <cell r="A766">
            <v>467238</v>
          </cell>
          <cell r="B766" t="str">
            <v>Advance Technical Analysis</v>
          </cell>
          <cell r="C766">
            <v>50</v>
          </cell>
          <cell r="D766">
            <v>152</v>
          </cell>
          <cell r="E766">
            <v>6</v>
          </cell>
          <cell r="F766">
            <v>14</v>
          </cell>
          <cell r="G766" t="str">
            <v>Beginner Level</v>
          </cell>
          <cell r="H766">
            <v>0.76</v>
          </cell>
          <cell r="I766">
            <v>3.5</v>
          </cell>
          <cell r="J766" t="str">
            <v>Business Finance</v>
          </cell>
          <cell r="K766" t="str">
            <v>Paid</v>
          </cell>
        </row>
        <row r="767">
          <cell r="A767">
            <v>420926</v>
          </cell>
          <cell r="B767" t="str">
            <v>CFA® Level 1 2014 – Financial Reporting and Analysis</v>
          </cell>
          <cell r="C767">
            <v>50</v>
          </cell>
          <cell r="D767">
            <v>152</v>
          </cell>
          <cell r="E767">
            <v>2</v>
          </cell>
          <cell r="F767">
            <v>102</v>
          </cell>
          <cell r="G767" t="str">
            <v>All Levels</v>
          </cell>
          <cell r="H767">
            <v>0.76</v>
          </cell>
          <cell r="I767">
            <v>10</v>
          </cell>
          <cell r="J767" t="str">
            <v>Business Finance</v>
          </cell>
          <cell r="K767" t="str">
            <v>Paid</v>
          </cell>
        </row>
        <row r="768">
          <cell r="A768">
            <v>696342</v>
          </cell>
          <cell r="B768" t="str">
            <v>FOREX: From Zero To Hero</v>
          </cell>
          <cell r="C768">
            <v>150</v>
          </cell>
          <cell r="D768">
            <v>152</v>
          </cell>
          <cell r="E768">
            <v>27</v>
          </cell>
          <cell r="F768">
            <v>26</v>
          </cell>
          <cell r="G768" t="str">
            <v>Beginner Level</v>
          </cell>
          <cell r="H768">
            <v>0.55000000000000004</v>
          </cell>
          <cell r="I768">
            <v>3</v>
          </cell>
          <cell r="J768" t="str">
            <v>Business Finance</v>
          </cell>
          <cell r="K768" t="str">
            <v>Paid</v>
          </cell>
        </row>
        <row r="769">
          <cell r="A769">
            <v>972126</v>
          </cell>
          <cell r="B769" t="str">
            <v>Forex Trading Masterclass - Learn To Trade Better</v>
          </cell>
          <cell r="C769">
            <v>200</v>
          </cell>
          <cell r="D769">
            <v>152</v>
          </cell>
          <cell r="E769">
            <v>7</v>
          </cell>
          <cell r="F769">
            <v>30</v>
          </cell>
          <cell r="G769" t="str">
            <v>All Levels</v>
          </cell>
          <cell r="H769">
            <v>7.0000000000000007E-2</v>
          </cell>
          <cell r="I769">
            <v>3</v>
          </cell>
          <cell r="J769" t="str">
            <v>Business Finance</v>
          </cell>
          <cell r="K769" t="str">
            <v>Paid</v>
          </cell>
        </row>
        <row r="770">
          <cell r="A770">
            <v>1021104</v>
          </cell>
          <cell r="B770" t="str">
            <v>Aprenda a Investir seu Dinheiro</v>
          </cell>
          <cell r="C770">
            <v>85</v>
          </cell>
          <cell r="D770">
            <v>150</v>
          </cell>
          <cell r="E770">
            <v>28</v>
          </cell>
          <cell r="F770">
            <v>19</v>
          </cell>
          <cell r="G770" t="str">
            <v>All Levels</v>
          </cell>
          <cell r="H770">
            <v>0.08</v>
          </cell>
          <cell r="I770">
            <v>2.5</v>
          </cell>
          <cell r="J770" t="str">
            <v>Business Finance</v>
          </cell>
          <cell r="K770" t="str">
            <v>Paid</v>
          </cell>
        </row>
        <row r="771">
          <cell r="A771">
            <v>892446</v>
          </cell>
          <cell r="B771" t="str">
            <v>Visualizing Data</v>
          </cell>
          <cell r="C771">
            <v>40</v>
          </cell>
          <cell r="D771">
            <v>149</v>
          </cell>
          <cell r="E771">
            <v>2</v>
          </cell>
          <cell r="F771">
            <v>63</v>
          </cell>
          <cell r="G771" t="str">
            <v>Intermediate Level</v>
          </cell>
          <cell r="H771">
            <v>0.8</v>
          </cell>
          <cell r="I771">
            <v>6.5</v>
          </cell>
          <cell r="J771" t="str">
            <v>Business Finance</v>
          </cell>
          <cell r="K771" t="str">
            <v>Paid</v>
          </cell>
        </row>
        <row r="772">
          <cell r="A772">
            <v>434100</v>
          </cell>
          <cell r="B772" t="str">
            <v>CFA® Level 1 2014 – FI</v>
          </cell>
          <cell r="C772">
            <v>40</v>
          </cell>
          <cell r="D772">
            <v>149</v>
          </cell>
          <cell r="E772">
            <v>0</v>
          </cell>
          <cell r="F772">
            <v>49</v>
          </cell>
          <cell r="G772" t="str">
            <v>Intermediate Level</v>
          </cell>
          <cell r="H772">
            <v>0.66</v>
          </cell>
          <cell r="I772">
            <v>4.5</v>
          </cell>
          <cell r="J772" t="str">
            <v>Business Finance</v>
          </cell>
          <cell r="K772" t="str">
            <v>Paid</v>
          </cell>
        </row>
        <row r="773">
          <cell r="A773">
            <v>119276</v>
          </cell>
          <cell r="B773" t="str">
            <v>Aprende a hacer paper trading (simulación) con Ninja Trader</v>
          </cell>
          <cell r="C773">
            <v>25</v>
          </cell>
          <cell r="D773">
            <v>148</v>
          </cell>
          <cell r="E773">
            <v>3</v>
          </cell>
          <cell r="F773">
            <v>15</v>
          </cell>
          <cell r="G773" t="str">
            <v>Beginner Level</v>
          </cell>
          <cell r="H773">
            <v>0.37</v>
          </cell>
          <cell r="I773">
            <v>1.5</v>
          </cell>
          <cell r="J773" t="str">
            <v>Business Finance</v>
          </cell>
          <cell r="K773" t="str">
            <v>Paid</v>
          </cell>
        </row>
        <row r="774">
          <cell r="A774">
            <v>73898</v>
          </cell>
          <cell r="B774" t="str">
            <v>CFA Level I Workshop 1: Ethics and Quantitative Methods</v>
          </cell>
          <cell r="C774">
            <v>20</v>
          </cell>
          <cell r="D774">
            <v>147</v>
          </cell>
          <cell r="E774">
            <v>4</v>
          </cell>
          <cell r="F774">
            <v>5</v>
          </cell>
          <cell r="G774" t="str">
            <v>Beginner Level</v>
          </cell>
          <cell r="H774">
            <v>0.8</v>
          </cell>
          <cell r="I774">
            <v>1</v>
          </cell>
          <cell r="J774" t="str">
            <v>Business Finance</v>
          </cell>
          <cell r="K774" t="str">
            <v>Paid</v>
          </cell>
        </row>
        <row r="775">
          <cell r="A775">
            <v>98706</v>
          </cell>
          <cell r="B775" t="str">
            <v>Stock Market for Beginners. Learn to trade</v>
          </cell>
          <cell r="C775">
            <v>35</v>
          </cell>
          <cell r="D775">
            <v>143</v>
          </cell>
          <cell r="E775">
            <v>15</v>
          </cell>
          <cell r="F775">
            <v>42</v>
          </cell>
          <cell r="G775" t="str">
            <v>Beginner Level</v>
          </cell>
          <cell r="H775">
            <v>0.94</v>
          </cell>
          <cell r="I775">
            <v>3.5</v>
          </cell>
          <cell r="J775" t="str">
            <v>Business Finance</v>
          </cell>
          <cell r="K775" t="str">
            <v>Paid</v>
          </cell>
        </row>
        <row r="776">
          <cell r="A776">
            <v>247940</v>
          </cell>
          <cell r="B776" t="str">
            <v>Monetizing Your Website: How to Add Cost-Per-Action (CPA)</v>
          </cell>
          <cell r="C776">
            <v>35</v>
          </cell>
          <cell r="D776">
            <v>142</v>
          </cell>
          <cell r="E776">
            <v>4</v>
          </cell>
          <cell r="F776">
            <v>18</v>
          </cell>
          <cell r="G776" t="str">
            <v>All Levels</v>
          </cell>
          <cell r="H776">
            <v>0.78</v>
          </cell>
          <cell r="I776">
            <v>1</v>
          </cell>
          <cell r="J776" t="str">
            <v>Business Finance</v>
          </cell>
          <cell r="K776" t="str">
            <v>Paid</v>
          </cell>
        </row>
        <row r="777">
          <cell r="A777">
            <v>74004</v>
          </cell>
          <cell r="B777" t="str">
            <v>CFA Level I Workshop 4: Fixed Income and Equity</v>
          </cell>
          <cell r="C777">
            <v>20</v>
          </cell>
          <cell r="D777">
            <v>139</v>
          </cell>
          <cell r="E777">
            <v>3</v>
          </cell>
          <cell r="F777">
            <v>6</v>
          </cell>
          <cell r="G777" t="str">
            <v>Intermediate Level</v>
          </cell>
          <cell r="H777">
            <v>0.98</v>
          </cell>
          <cell r="I777">
            <v>1.5</v>
          </cell>
          <cell r="J777" t="str">
            <v>Business Finance</v>
          </cell>
          <cell r="K777" t="str">
            <v>Paid</v>
          </cell>
        </row>
        <row r="778">
          <cell r="A778">
            <v>849896</v>
          </cell>
          <cell r="B778" t="str">
            <v>株式投資に必要なスキルの学習手順を学ぶ</v>
          </cell>
          <cell r="C778">
            <v>20</v>
          </cell>
          <cell r="D778">
            <v>139</v>
          </cell>
          <cell r="E778">
            <v>36</v>
          </cell>
          <cell r="F778">
            <v>29</v>
          </cell>
          <cell r="G778" t="str">
            <v>Expert Level</v>
          </cell>
          <cell r="H778">
            <v>0.8</v>
          </cell>
          <cell r="I778">
            <v>2</v>
          </cell>
          <cell r="J778" t="str">
            <v>Business Finance</v>
          </cell>
          <cell r="K778" t="str">
            <v>Paid</v>
          </cell>
        </row>
        <row r="779">
          <cell r="A779">
            <v>1001010</v>
          </cell>
          <cell r="B779" t="str">
            <v>Forex Trading: Strategia Correlazione EUR/GBP vs GBP/USD</v>
          </cell>
          <cell r="C779">
            <v>50</v>
          </cell>
          <cell r="D779">
            <v>137</v>
          </cell>
          <cell r="E779">
            <v>39</v>
          </cell>
          <cell r="F779">
            <v>27</v>
          </cell>
          <cell r="G779" t="str">
            <v>Beginner Level</v>
          </cell>
          <cell r="H779">
            <v>0.41</v>
          </cell>
          <cell r="I779">
            <v>1.5</v>
          </cell>
          <cell r="J779" t="str">
            <v>Business Finance</v>
          </cell>
          <cell r="K779" t="str">
            <v>Paid</v>
          </cell>
        </row>
        <row r="780">
          <cell r="A780">
            <v>322332</v>
          </cell>
          <cell r="B780" t="str">
            <v>Learn To Invest In 7 Steps</v>
          </cell>
          <cell r="C780">
            <v>50</v>
          </cell>
          <cell r="D780">
            <v>137</v>
          </cell>
          <cell r="E780">
            <v>14</v>
          </cell>
          <cell r="F780">
            <v>21</v>
          </cell>
          <cell r="G780" t="str">
            <v>Intermediate Level</v>
          </cell>
          <cell r="H780">
            <v>0.7</v>
          </cell>
          <cell r="I780">
            <v>3</v>
          </cell>
          <cell r="J780" t="str">
            <v>Business Finance</v>
          </cell>
          <cell r="K780" t="str">
            <v>Paid</v>
          </cell>
        </row>
        <row r="781">
          <cell r="A781">
            <v>324656</v>
          </cell>
          <cell r="B781" t="str">
            <v>Forex Trading</v>
          </cell>
          <cell r="C781">
            <v>95</v>
          </cell>
          <cell r="D781">
            <v>136</v>
          </cell>
          <cell r="E781">
            <v>14</v>
          </cell>
          <cell r="F781">
            <v>25</v>
          </cell>
          <cell r="G781" t="str">
            <v>Beginner Level</v>
          </cell>
          <cell r="H781">
            <v>0.11</v>
          </cell>
          <cell r="I781">
            <v>4.5</v>
          </cell>
          <cell r="J781" t="str">
            <v>Business Finance</v>
          </cell>
          <cell r="K781" t="str">
            <v>Paid</v>
          </cell>
        </row>
        <row r="782">
          <cell r="A782">
            <v>850726</v>
          </cell>
          <cell r="B782" t="str">
            <v>Forex trading with binary options</v>
          </cell>
          <cell r="C782">
            <v>25</v>
          </cell>
          <cell r="D782">
            <v>136</v>
          </cell>
          <cell r="E782">
            <v>28</v>
          </cell>
          <cell r="F782">
            <v>21</v>
          </cell>
          <cell r="G782" t="str">
            <v>All Levels</v>
          </cell>
          <cell r="H782">
            <v>0.48</v>
          </cell>
          <cell r="I782">
            <v>3</v>
          </cell>
          <cell r="J782" t="str">
            <v>Business Finance</v>
          </cell>
          <cell r="K782" t="str">
            <v>Paid</v>
          </cell>
        </row>
        <row r="783">
          <cell r="A783">
            <v>202290</v>
          </cell>
          <cell r="B783" t="str">
            <v>Stock Market Mastery</v>
          </cell>
          <cell r="C783">
            <v>20</v>
          </cell>
          <cell r="D783">
            <v>135</v>
          </cell>
          <cell r="E783">
            <v>2</v>
          </cell>
          <cell r="F783">
            <v>25</v>
          </cell>
          <cell r="G783" t="str">
            <v>All Levels</v>
          </cell>
          <cell r="H783">
            <v>0.3</v>
          </cell>
          <cell r="I783">
            <v>7.5</v>
          </cell>
          <cell r="J783" t="str">
            <v>Business Finance</v>
          </cell>
          <cell r="K783" t="str">
            <v>Paid</v>
          </cell>
        </row>
        <row r="784">
          <cell r="A784">
            <v>518886</v>
          </cell>
          <cell r="B784" t="str">
            <v>MQL4 Tutorial Golden Goose</v>
          </cell>
          <cell r="C784">
            <v>20</v>
          </cell>
          <cell r="D784">
            <v>135</v>
          </cell>
          <cell r="E784">
            <v>5</v>
          </cell>
          <cell r="F784">
            <v>12</v>
          </cell>
          <cell r="G784" t="str">
            <v>All Levels</v>
          </cell>
          <cell r="H784">
            <v>0.59</v>
          </cell>
          <cell r="I784">
            <v>1.5</v>
          </cell>
          <cell r="J784" t="str">
            <v>Business Finance</v>
          </cell>
          <cell r="K784" t="str">
            <v>Paid</v>
          </cell>
        </row>
        <row r="785">
          <cell r="A785">
            <v>334838</v>
          </cell>
          <cell r="B785" t="str">
            <v>Economics - CFA Level 1 - 2014</v>
          </cell>
          <cell r="C785">
            <v>20</v>
          </cell>
          <cell r="D785">
            <v>135</v>
          </cell>
          <cell r="E785">
            <v>20</v>
          </cell>
          <cell r="F785">
            <v>24</v>
          </cell>
          <cell r="G785" t="str">
            <v>All Levels</v>
          </cell>
          <cell r="H785">
            <v>0.46</v>
          </cell>
          <cell r="I785">
            <v>4</v>
          </cell>
          <cell r="J785" t="str">
            <v>Business Finance</v>
          </cell>
          <cell r="K785" t="str">
            <v>Paid</v>
          </cell>
        </row>
        <row r="786">
          <cell r="A786">
            <v>768028</v>
          </cell>
          <cell r="B786" t="str">
            <v>* An Integrated Approach to the Fundamentals of Accounting</v>
          </cell>
          <cell r="C786">
            <v>200</v>
          </cell>
          <cell r="D786">
            <v>134</v>
          </cell>
          <cell r="E786">
            <v>14</v>
          </cell>
          <cell r="F786">
            <v>123</v>
          </cell>
          <cell r="G786" t="str">
            <v>All Levels</v>
          </cell>
          <cell r="H786">
            <v>0.53</v>
          </cell>
          <cell r="I786">
            <v>5.5</v>
          </cell>
          <cell r="J786" t="str">
            <v>Business Finance</v>
          </cell>
          <cell r="K786" t="str">
            <v>Paid</v>
          </cell>
        </row>
        <row r="787">
          <cell r="A787">
            <v>1053462</v>
          </cell>
          <cell r="B787" t="str">
            <v>Management Accounting A Complete Study</v>
          </cell>
          <cell r="C787">
            <v>150</v>
          </cell>
          <cell r="D787">
            <v>133</v>
          </cell>
          <cell r="E787">
            <v>3</v>
          </cell>
          <cell r="F787">
            <v>158</v>
          </cell>
          <cell r="G787" t="str">
            <v>All Levels</v>
          </cell>
          <cell r="H787">
            <v>0.96</v>
          </cell>
          <cell r="I787">
            <v>17.5</v>
          </cell>
          <cell r="J787" t="str">
            <v>Business Finance</v>
          </cell>
          <cell r="K787" t="str">
            <v>Paid</v>
          </cell>
        </row>
        <row r="788">
          <cell r="A788">
            <v>462474</v>
          </cell>
          <cell r="B788" t="str">
            <v>Business Banking 101</v>
          </cell>
          <cell r="C788">
            <v>25</v>
          </cell>
          <cell r="D788">
            <v>132</v>
          </cell>
          <cell r="E788">
            <v>3</v>
          </cell>
          <cell r="F788">
            <v>14</v>
          </cell>
          <cell r="G788" t="str">
            <v>All Levels</v>
          </cell>
          <cell r="H788">
            <v>0.11</v>
          </cell>
          <cell r="I788">
            <v>1.5</v>
          </cell>
          <cell r="J788" t="str">
            <v>Business Finance</v>
          </cell>
          <cell r="K788" t="str">
            <v>Paid</v>
          </cell>
        </row>
        <row r="789">
          <cell r="A789">
            <v>676650</v>
          </cell>
          <cell r="B789" t="str">
            <v>Corso introduttivo al trading profittevole</v>
          </cell>
          <cell r="C789">
            <v>20</v>
          </cell>
          <cell r="D789">
            <v>132</v>
          </cell>
          <cell r="E789">
            <v>9</v>
          </cell>
          <cell r="F789">
            <v>9</v>
          </cell>
          <cell r="G789" t="str">
            <v>Intermediate Level</v>
          </cell>
          <cell r="H789">
            <v>0.45</v>
          </cell>
          <cell r="I789">
            <v>1</v>
          </cell>
          <cell r="J789" t="str">
            <v>Business Finance</v>
          </cell>
          <cell r="K789" t="str">
            <v>Paid</v>
          </cell>
        </row>
        <row r="790">
          <cell r="A790">
            <v>281844</v>
          </cell>
          <cell r="B790" t="str">
            <v>How to Pick Stocks</v>
          </cell>
          <cell r="C790">
            <v>20</v>
          </cell>
          <cell r="D790">
            <v>131</v>
          </cell>
          <cell r="E790">
            <v>3</v>
          </cell>
          <cell r="F790">
            <v>28</v>
          </cell>
          <cell r="G790" t="str">
            <v>All Levels</v>
          </cell>
          <cell r="H790">
            <v>0.74</v>
          </cell>
          <cell r="I790">
            <v>1.5</v>
          </cell>
          <cell r="J790" t="str">
            <v>Business Finance</v>
          </cell>
          <cell r="K790" t="str">
            <v>Paid</v>
          </cell>
        </row>
        <row r="791">
          <cell r="A791">
            <v>658764</v>
          </cell>
          <cell r="B791" t="str">
            <v>Forex Management - Detailed Study for CA / CS / CFA Exams</v>
          </cell>
          <cell r="C791">
            <v>50</v>
          </cell>
          <cell r="D791">
            <v>131</v>
          </cell>
          <cell r="E791">
            <v>2</v>
          </cell>
          <cell r="F791">
            <v>38</v>
          </cell>
          <cell r="G791" t="str">
            <v>All Levels</v>
          </cell>
          <cell r="H791">
            <v>0.8</v>
          </cell>
          <cell r="I791">
            <v>3</v>
          </cell>
          <cell r="J791" t="str">
            <v>Business Finance</v>
          </cell>
          <cell r="K791" t="str">
            <v>Paid</v>
          </cell>
        </row>
        <row r="792">
          <cell r="A792">
            <v>796486</v>
          </cell>
          <cell r="B792" t="str">
            <v>Super Fast Accounting - the fastest way to do your books</v>
          </cell>
          <cell r="C792">
            <v>25</v>
          </cell>
          <cell r="D792">
            <v>129</v>
          </cell>
          <cell r="E792">
            <v>21</v>
          </cell>
          <cell r="F792">
            <v>8</v>
          </cell>
          <cell r="G792" t="str">
            <v>Beginner Level</v>
          </cell>
          <cell r="H792">
            <v>0.8</v>
          </cell>
          <cell r="I792">
            <v>0.56666666669999999</v>
          </cell>
          <cell r="J792" t="str">
            <v>Business Finance</v>
          </cell>
          <cell r="K792" t="str">
            <v>Paid</v>
          </cell>
        </row>
        <row r="793">
          <cell r="A793">
            <v>130366</v>
          </cell>
          <cell r="B793" t="str">
            <v>Trading: High-ROI Trading</v>
          </cell>
          <cell r="C793">
            <v>190</v>
          </cell>
          <cell r="D793">
            <v>126</v>
          </cell>
          <cell r="E793">
            <v>20</v>
          </cell>
          <cell r="F793">
            <v>47</v>
          </cell>
          <cell r="G793" t="str">
            <v>All Levels</v>
          </cell>
          <cell r="H793">
            <v>0.8</v>
          </cell>
          <cell r="I793">
            <v>12.5</v>
          </cell>
          <cell r="J793" t="str">
            <v>Business Finance</v>
          </cell>
          <cell r="K793" t="str">
            <v>Paid</v>
          </cell>
        </row>
        <row r="794">
          <cell r="A794">
            <v>73938</v>
          </cell>
          <cell r="B794" t="str">
            <v>CFA Level I Workshop 2: Financial Reporting &amp; Analysis I</v>
          </cell>
          <cell r="C794">
            <v>20</v>
          </cell>
          <cell r="D794">
            <v>126</v>
          </cell>
          <cell r="E794">
            <v>2</v>
          </cell>
          <cell r="F794">
            <v>5</v>
          </cell>
          <cell r="G794" t="str">
            <v>Intermediate Level</v>
          </cell>
          <cell r="H794">
            <v>0.8</v>
          </cell>
          <cell r="I794">
            <v>1</v>
          </cell>
          <cell r="J794" t="str">
            <v>Business Finance</v>
          </cell>
          <cell r="K794" t="str">
            <v>Paid</v>
          </cell>
        </row>
        <row r="795">
          <cell r="A795">
            <v>56058</v>
          </cell>
          <cell r="B795" t="str">
            <v>Surpassing Your Kickstarter Goals</v>
          </cell>
          <cell r="C795">
            <v>30</v>
          </cell>
          <cell r="D795">
            <v>124</v>
          </cell>
          <cell r="E795">
            <v>7</v>
          </cell>
          <cell r="F795">
            <v>12</v>
          </cell>
          <cell r="G795" t="str">
            <v>All Levels</v>
          </cell>
          <cell r="H795">
            <v>0.8</v>
          </cell>
          <cell r="I795">
            <v>1</v>
          </cell>
          <cell r="J795" t="str">
            <v>Business Finance</v>
          </cell>
          <cell r="K795" t="str">
            <v>Paid</v>
          </cell>
        </row>
        <row r="796">
          <cell r="A796">
            <v>410576</v>
          </cell>
          <cell r="B796" t="str">
            <v>CFA® Level 1 2014 – Portfolio Management</v>
          </cell>
          <cell r="C796">
            <v>40</v>
          </cell>
          <cell r="D796">
            <v>124</v>
          </cell>
          <cell r="E796">
            <v>2</v>
          </cell>
          <cell r="F796">
            <v>10</v>
          </cell>
          <cell r="G796" t="str">
            <v>Intermediate Level</v>
          </cell>
          <cell r="H796">
            <v>0.8</v>
          </cell>
          <cell r="I796">
            <v>2</v>
          </cell>
          <cell r="J796" t="str">
            <v>Business Finance</v>
          </cell>
          <cell r="K796" t="str">
            <v>Paid</v>
          </cell>
        </row>
        <row r="797">
          <cell r="A797">
            <v>607876</v>
          </cell>
          <cell r="B797" t="str">
            <v>Mastering Candlestick Charting : High Probability Trading</v>
          </cell>
          <cell r="C797">
            <v>50</v>
          </cell>
          <cell r="D797">
            <v>123</v>
          </cell>
          <cell r="E797">
            <v>16</v>
          </cell>
          <cell r="F797">
            <v>35</v>
          </cell>
          <cell r="G797" t="str">
            <v>All Levels</v>
          </cell>
          <cell r="H797">
            <v>0.8</v>
          </cell>
          <cell r="I797">
            <v>2</v>
          </cell>
          <cell r="J797" t="str">
            <v>Business Finance</v>
          </cell>
          <cell r="K797" t="str">
            <v>Paid</v>
          </cell>
        </row>
        <row r="798">
          <cell r="A798">
            <v>343818</v>
          </cell>
          <cell r="B798" t="str">
            <v>Understanding The Stock Market: For Beginners</v>
          </cell>
          <cell r="C798">
            <v>25</v>
          </cell>
          <cell r="D798">
            <v>122</v>
          </cell>
          <cell r="E798">
            <v>2</v>
          </cell>
          <cell r="F798">
            <v>36</v>
          </cell>
          <cell r="G798" t="str">
            <v>All Levels</v>
          </cell>
          <cell r="H798">
            <v>0.8</v>
          </cell>
          <cell r="I798">
            <v>7.5</v>
          </cell>
          <cell r="J798" t="str">
            <v>Business Finance</v>
          </cell>
          <cell r="K798" t="str">
            <v>Paid</v>
          </cell>
        </row>
        <row r="799">
          <cell r="A799">
            <v>881062</v>
          </cell>
          <cell r="B799" t="str">
            <v>Options Basics &amp; Trading With Small Capital! - Level 1</v>
          </cell>
          <cell r="C799">
            <v>30</v>
          </cell>
          <cell r="D799">
            <v>120</v>
          </cell>
          <cell r="E799">
            <v>17</v>
          </cell>
          <cell r="F799">
            <v>19</v>
          </cell>
          <cell r="G799" t="str">
            <v>All Levels</v>
          </cell>
          <cell r="H799">
            <v>0.8</v>
          </cell>
          <cell r="I799">
            <v>2</v>
          </cell>
          <cell r="J799" t="str">
            <v>Business Finance</v>
          </cell>
          <cell r="K799" t="str">
            <v>Paid</v>
          </cell>
        </row>
        <row r="800">
          <cell r="A800">
            <v>552058</v>
          </cell>
          <cell r="B800" t="str">
            <v>Analyze Real Estate Investments | Financial Modeling</v>
          </cell>
          <cell r="C800">
            <v>20</v>
          </cell>
          <cell r="D800">
            <v>120</v>
          </cell>
          <cell r="E800">
            <v>18</v>
          </cell>
          <cell r="F800">
            <v>21</v>
          </cell>
          <cell r="G800" t="str">
            <v>Beginner Level</v>
          </cell>
          <cell r="H800">
            <v>0.8</v>
          </cell>
          <cell r="I800">
            <v>2</v>
          </cell>
          <cell r="J800" t="str">
            <v>Business Finance</v>
          </cell>
          <cell r="K800" t="str">
            <v>Paid</v>
          </cell>
        </row>
        <row r="801">
          <cell r="A801">
            <v>408232</v>
          </cell>
          <cell r="B801" t="str">
            <v>CFA® Level 1 2014 – Quantitative Methods</v>
          </cell>
          <cell r="C801">
            <v>50</v>
          </cell>
          <cell r="D801">
            <v>119</v>
          </cell>
          <cell r="E801">
            <v>0</v>
          </cell>
          <cell r="F801">
            <v>27</v>
          </cell>
          <cell r="G801" t="str">
            <v>Beginner Level</v>
          </cell>
          <cell r="H801">
            <v>0.8</v>
          </cell>
          <cell r="I801">
            <v>5</v>
          </cell>
          <cell r="J801" t="str">
            <v>Business Finance</v>
          </cell>
          <cell r="K801" t="str">
            <v>Paid</v>
          </cell>
        </row>
        <row r="802">
          <cell r="A802">
            <v>59725</v>
          </cell>
          <cell r="B802" t="str">
            <v>Small Business and Managerial Accounting Training Tutorial</v>
          </cell>
          <cell r="C802">
            <v>20</v>
          </cell>
          <cell r="D802">
            <v>117</v>
          </cell>
          <cell r="E802">
            <v>3</v>
          </cell>
          <cell r="F802">
            <v>71</v>
          </cell>
          <cell r="G802" t="str">
            <v>All Levels</v>
          </cell>
          <cell r="H802">
            <v>0.8</v>
          </cell>
          <cell r="I802">
            <v>3.5</v>
          </cell>
          <cell r="J802" t="str">
            <v>Business Finance</v>
          </cell>
          <cell r="K802" t="str">
            <v>Paid</v>
          </cell>
        </row>
        <row r="803">
          <cell r="A803">
            <v>177214</v>
          </cell>
          <cell r="B803" t="str">
            <v>An Introduction to Management of Portfolios (MoP)</v>
          </cell>
          <cell r="C803">
            <v>20</v>
          </cell>
          <cell r="D803">
            <v>117</v>
          </cell>
          <cell r="E803">
            <v>15</v>
          </cell>
          <cell r="F803">
            <v>6</v>
          </cell>
          <cell r="G803" t="str">
            <v>All Levels</v>
          </cell>
          <cell r="H803">
            <v>0.8</v>
          </cell>
          <cell r="I803">
            <v>1.5</v>
          </cell>
          <cell r="J803" t="str">
            <v>Business Finance</v>
          </cell>
          <cell r="K803" t="str">
            <v>Paid</v>
          </cell>
        </row>
        <row r="804">
          <cell r="A804">
            <v>64739</v>
          </cell>
          <cell r="B804" t="str">
            <v>Professional Risk Manager (PRM) Certification: Level 1</v>
          </cell>
          <cell r="C804">
            <v>50</v>
          </cell>
          <cell r="D804">
            <v>116</v>
          </cell>
          <cell r="E804">
            <v>10</v>
          </cell>
          <cell r="F804">
            <v>51</v>
          </cell>
          <cell r="G804" t="str">
            <v>Beginner Level</v>
          </cell>
          <cell r="H804">
            <v>0.8</v>
          </cell>
          <cell r="I804">
            <v>24</v>
          </cell>
          <cell r="J804" t="str">
            <v>Business Finance</v>
          </cell>
          <cell r="K804" t="str">
            <v>Paid</v>
          </cell>
        </row>
        <row r="805">
          <cell r="A805">
            <v>288256</v>
          </cell>
          <cell r="B805" t="str">
            <v>Trade Stocks, Forex &amp; Financial Markets like a Professional</v>
          </cell>
          <cell r="C805">
            <v>20</v>
          </cell>
          <cell r="D805">
            <v>116</v>
          </cell>
          <cell r="E805">
            <v>6</v>
          </cell>
          <cell r="F805">
            <v>12</v>
          </cell>
          <cell r="G805" t="str">
            <v>Beginner Level</v>
          </cell>
          <cell r="H805">
            <v>0.8</v>
          </cell>
          <cell r="I805">
            <v>3</v>
          </cell>
          <cell r="J805" t="str">
            <v>Business Finance</v>
          </cell>
          <cell r="K805" t="str">
            <v>Paid</v>
          </cell>
        </row>
        <row r="806">
          <cell r="A806">
            <v>153926</v>
          </cell>
          <cell r="B806" t="str">
            <v>BITCOIN VISUALLY. Part I.</v>
          </cell>
          <cell r="C806">
            <v>50</v>
          </cell>
          <cell r="D806">
            <v>115</v>
          </cell>
          <cell r="E806">
            <v>6</v>
          </cell>
          <cell r="F806">
            <v>31</v>
          </cell>
          <cell r="G806" t="str">
            <v>Beginner Level</v>
          </cell>
          <cell r="H806">
            <v>0.8</v>
          </cell>
          <cell r="I806">
            <v>4</v>
          </cell>
          <cell r="J806" t="str">
            <v>Business Finance</v>
          </cell>
          <cell r="K806" t="str">
            <v>Paid</v>
          </cell>
        </row>
        <row r="807">
          <cell r="A807">
            <v>881778</v>
          </cell>
          <cell r="B807" t="str">
            <v>資産運用の基礎を学ぶファイナンス入門</v>
          </cell>
          <cell r="C807">
            <v>20</v>
          </cell>
          <cell r="D807">
            <v>114</v>
          </cell>
          <cell r="E807">
            <v>13</v>
          </cell>
          <cell r="F807">
            <v>52</v>
          </cell>
          <cell r="G807" t="str">
            <v>All Levels</v>
          </cell>
          <cell r="H807">
            <v>0.24</v>
          </cell>
          <cell r="I807">
            <v>4</v>
          </cell>
          <cell r="J807" t="str">
            <v>Business Finance</v>
          </cell>
          <cell r="K807" t="str">
            <v>Paid</v>
          </cell>
        </row>
        <row r="808">
          <cell r="A808">
            <v>1222836</v>
          </cell>
          <cell r="B808" t="str">
            <v>Case Studies in Macro Economics</v>
          </cell>
          <cell r="C808">
            <v>50</v>
          </cell>
          <cell r="D808">
            <v>114</v>
          </cell>
          <cell r="E808">
            <v>1</v>
          </cell>
          <cell r="F808">
            <v>22</v>
          </cell>
          <cell r="G808" t="str">
            <v>Intermediate Level</v>
          </cell>
          <cell r="H808">
            <v>0.73</v>
          </cell>
          <cell r="I808">
            <v>4</v>
          </cell>
          <cell r="J808" t="str">
            <v>Business Finance</v>
          </cell>
          <cell r="K808" t="str">
            <v>Paid</v>
          </cell>
        </row>
        <row r="809">
          <cell r="A809">
            <v>754156</v>
          </cell>
          <cell r="B809" t="str">
            <v>Aktiver Vermögensaufbau mit ETF</v>
          </cell>
          <cell r="C809">
            <v>20</v>
          </cell>
          <cell r="D809">
            <v>112</v>
          </cell>
          <cell r="E809">
            <v>18</v>
          </cell>
          <cell r="F809">
            <v>33</v>
          </cell>
          <cell r="G809" t="str">
            <v>All Levels</v>
          </cell>
          <cell r="H809">
            <v>0.56000000000000005</v>
          </cell>
          <cell r="I809">
            <v>2</v>
          </cell>
          <cell r="J809" t="str">
            <v>Business Finance</v>
          </cell>
          <cell r="K809" t="str">
            <v>Paid</v>
          </cell>
        </row>
        <row r="810">
          <cell r="A810">
            <v>560218</v>
          </cell>
          <cell r="B810" t="str">
            <v>Introduction to Financial Statements</v>
          </cell>
          <cell r="C810">
            <v>40</v>
          </cell>
          <cell r="D810">
            <v>112</v>
          </cell>
          <cell r="E810">
            <v>1</v>
          </cell>
          <cell r="F810">
            <v>14</v>
          </cell>
          <cell r="G810" t="str">
            <v>All Levels</v>
          </cell>
          <cell r="H810">
            <v>0.47</v>
          </cell>
          <cell r="I810">
            <v>1.5</v>
          </cell>
          <cell r="J810" t="str">
            <v>Business Finance</v>
          </cell>
          <cell r="K810" t="str">
            <v>Paid</v>
          </cell>
        </row>
        <row r="811">
          <cell r="A811">
            <v>129274</v>
          </cell>
          <cell r="B811" t="str">
            <v>Aprende a Ganar Dinero en la Bolsa</v>
          </cell>
          <cell r="C811">
            <v>30</v>
          </cell>
          <cell r="D811">
            <v>112</v>
          </cell>
          <cell r="E811">
            <v>16</v>
          </cell>
          <cell r="F811">
            <v>42</v>
          </cell>
          <cell r="G811" t="str">
            <v>Beginner Level</v>
          </cell>
          <cell r="H811">
            <v>0.82</v>
          </cell>
          <cell r="I811">
            <v>4</v>
          </cell>
          <cell r="J811" t="str">
            <v>Business Finance</v>
          </cell>
          <cell r="K811" t="str">
            <v>Paid</v>
          </cell>
        </row>
        <row r="812">
          <cell r="A812">
            <v>869652</v>
          </cell>
          <cell r="B812" t="str">
            <v>Ethereum Course for Investors</v>
          </cell>
          <cell r="C812">
            <v>40</v>
          </cell>
          <cell r="D812">
            <v>111</v>
          </cell>
          <cell r="E812">
            <v>20</v>
          </cell>
          <cell r="F812">
            <v>11</v>
          </cell>
          <cell r="G812" t="str">
            <v>All Levels</v>
          </cell>
          <cell r="H812">
            <v>0.8</v>
          </cell>
          <cell r="I812">
            <v>1</v>
          </cell>
          <cell r="J812" t="str">
            <v>Business Finance</v>
          </cell>
          <cell r="K812" t="str">
            <v>Paid</v>
          </cell>
        </row>
        <row r="813">
          <cell r="A813">
            <v>74016</v>
          </cell>
          <cell r="B813" t="str">
            <v>CFA Level I Workshop 5: Corp Finance, Quants II &amp; Derivative</v>
          </cell>
          <cell r="C813">
            <v>20</v>
          </cell>
          <cell r="D813">
            <v>110</v>
          </cell>
          <cell r="E813">
            <v>1</v>
          </cell>
          <cell r="F813">
            <v>5</v>
          </cell>
          <cell r="G813" t="str">
            <v>Beginner Level</v>
          </cell>
          <cell r="H813">
            <v>0.76</v>
          </cell>
          <cell r="I813">
            <v>1</v>
          </cell>
          <cell r="J813" t="str">
            <v>Business Finance</v>
          </cell>
          <cell r="K813" t="str">
            <v>Paid</v>
          </cell>
        </row>
        <row r="814">
          <cell r="A814">
            <v>258954</v>
          </cell>
          <cell r="B814" t="str">
            <v>CFA Level 1 - Derivatives</v>
          </cell>
          <cell r="C814">
            <v>30</v>
          </cell>
          <cell r="D814">
            <v>110</v>
          </cell>
          <cell r="E814">
            <v>6</v>
          </cell>
          <cell r="F814">
            <v>25</v>
          </cell>
          <cell r="G814" t="str">
            <v>All Levels</v>
          </cell>
          <cell r="H814">
            <v>0.22</v>
          </cell>
          <cell r="I814">
            <v>4</v>
          </cell>
          <cell r="J814" t="str">
            <v>Business Finance</v>
          </cell>
          <cell r="K814" t="str">
            <v>Paid</v>
          </cell>
        </row>
        <row r="815">
          <cell r="A815">
            <v>557208</v>
          </cell>
          <cell r="B815" t="str">
            <v>Accounting - Basic Costing</v>
          </cell>
          <cell r="C815">
            <v>40</v>
          </cell>
          <cell r="D815">
            <v>108</v>
          </cell>
          <cell r="E815">
            <v>2</v>
          </cell>
          <cell r="F815">
            <v>37</v>
          </cell>
          <cell r="G815" t="str">
            <v>All Levels</v>
          </cell>
          <cell r="H815">
            <v>0.15</v>
          </cell>
          <cell r="I815">
            <v>3.5</v>
          </cell>
          <cell r="J815" t="str">
            <v>Business Finance</v>
          </cell>
          <cell r="K815" t="str">
            <v>Paid</v>
          </cell>
        </row>
        <row r="816">
          <cell r="A816">
            <v>466558</v>
          </cell>
          <cell r="B816" t="str">
            <v>Bonds For Beginners - A Guide To The Bond Markets</v>
          </cell>
          <cell r="C816">
            <v>20</v>
          </cell>
          <cell r="D816">
            <v>106</v>
          </cell>
          <cell r="E816">
            <v>14</v>
          </cell>
          <cell r="F816">
            <v>24</v>
          </cell>
          <cell r="G816" t="str">
            <v>All Levels</v>
          </cell>
          <cell r="H816">
            <v>0.34</v>
          </cell>
          <cell r="I816">
            <v>0.56666666669999999</v>
          </cell>
          <cell r="J816" t="str">
            <v>Business Finance</v>
          </cell>
          <cell r="K816" t="str">
            <v>Paid</v>
          </cell>
        </row>
        <row r="817">
          <cell r="A817">
            <v>772480</v>
          </cell>
          <cell r="B817" t="str">
            <v>Learn to Trade Forex Big U-Turn Trade</v>
          </cell>
          <cell r="C817">
            <v>50</v>
          </cell>
          <cell r="D817">
            <v>106</v>
          </cell>
          <cell r="E817">
            <v>13</v>
          </cell>
          <cell r="F817">
            <v>12</v>
          </cell>
          <cell r="G817" t="str">
            <v>All Levels</v>
          </cell>
          <cell r="H817">
            <v>0.24</v>
          </cell>
          <cell r="I817">
            <v>1</v>
          </cell>
          <cell r="J817" t="str">
            <v>Business Finance</v>
          </cell>
          <cell r="K817" t="str">
            <v>Paid</v>
          </cell>
        </row>
        <row r="818">
          <cell r="A818">
            <v>666254</v>
          </cell>
          <cell r="B818" t="str">
            <v>Curso Avanzado de Trading</v>
          </cell>
          <cell r="C818">
            <v>125</v>
          </cell>
          <cell r="D818">
            <v>106</v>
          </cell>
          <cell r="E818">
            <v>11</v>
          </cell>
          <cell r="F818">
            <v>100</v>
          </cell>
          <cell r="G818" t="str">
            <v>All Levels</v>
          </cell>
          <cell r="H818">
            <v>0.84</v>
          </cell>
          <cell r="I818">
            <v>20.5</v>
          </cell>
          <cell r="J818" t="str">
            <v>Business Finance</v>
          </cell>
          <cell r="K818" t="str">
            <v>Paid</v>
          </cell>
        </row>
        <row r="819">
          <cell r="A819">
            <v>501384</v>
          </cell>
          <cell r="B819" t="str">
            <v>Essentials Of Swing Trading Stocks</v>
          </cell>
          <cell r="C819">
            <v>20</v>
          </cell>
          <cell r="D819">
            <v>105</v>
          </cell>
          <cell r="E819">
            <v>9</v>
          </cell>
          <cell r="F819">
            <v>5</v>
          </cell>
          <cell r="G819" t="str">
            <v>All Levels</v>
          </cell>
          <cell r="H819">
            <v>0.33</v>
          </cell>
          <cell r="I819">
            <v>1</v>
          </cell>
          <cell r="J819" t="str">
            <v>Business Finance</v>
          </cell>
          <cell r="K819" t="str">
            <v>Paid</v>
          </cell>
        </row>
        <row r="820">
          <cell r="A820">
            <v>262818</v>
          </cell>
          <cell r="B820" t="str">
            <v>Simple Options Trading System</v>
          </cell>
          <cell r="C820">
            <v>35</v>
          </cell>
          <cell r="D820">
            <v>104</v>
          </cell>
          <cell r="E820">
            <v>2</v>
          </cell>
          <cell r="F820">
            <v>16</v>
          </cell>
          <cell r="G820" t="str">
            <v>Intermediate Level</v>
          </cell>
          <cell r="H820">
            <v>0.52</v>
          </cell>
          <cell r="I820">
            <v>1.5</v>
          </cell>
          <cell r="J820" t="str">
            <v>Business Finance</v>
          </cell>
          <cell r="K820" t="str">
            <v>Paid</v>
          </cell>
        </row>
        <row r="821">
          <cell r="A821">
            <v>544556</v>
          </cell>
          <cell r="B821" t="str">
            <v>Stock Trading: Insider Tips For Determining Market Direction</v>
          </cell>
          <cell r="C821">
            <v>95</v>
          </cell>
          <cell r="D821">
            <v>104</v>
          </cell>
          <cell r="E821">
            <v>1</v>
          </cell>
          <cell r="F821">
            <v>11</v>
          </cell>
          <cell r="G821" t="str">
            <v>All Levels</v>
          </cell>
          <cell r="H821">
            <v>0.43</v>
          </cell>
          <cell r="I821">
            <v>1</v>
          </cell>
          <cell r="J821" t="str">
            <v>Business Finance</v>
          </cell>
          <cell r="K821" t="str">
            <v>Paid</v>
          </cell>
        </row>
        <row r="822">
          <cell r="A822">
            <v>1039442</v>
          </cell>
          <cell r="B822" t="str">
            <v>How To Trade RSI Pullback Strategy: Entry To Exit (Forex)</v>
          </cell>
          <cell r="C822">
            <v>150</v>
          </cell>
          <cell r="D822">
            <v>104</v>
          </cell>
          <cell r="E822">
            <v>10</v>
          </cell>
          <cell r="F822">
            <v>21</v>
          </cell>
          <cell r="G822" t="str">
            <v>Beginner Level</v>
          </cell>
          <cell r="H822">
            <v>0</v>
          </cell>
          <cell r="I822">
            <v>2</v>
          </cell>
          <cell r="J822" t="str">
            <v>Business Finance</v>
          </cell>
          <cell r="K822" t="str">
            <v>Paid</v>
          </cell>
        </row>
        <row r="823">
          <cell r="A823">
            <v>612528</v>
          </cell>
          <cell r="B823" t="str">
            <v>Corporate Finance and Alternative Investment for CFA L1</v>
          </cell>
          <cell r="C823">
            <v>20</v>
          </cell>
          <cell r="D823">
            <v>103</v>
          </cell>
          <cell r="E823">
            <v>3</v>
          </cell>
          <cell r="F823">
            <v>27</v>
          </cell>
          <cell r="G823" t="str">
            <v>Beginner Level</v>
          </cell>
          <cell r="H823">
            <v>0.88</v>
          </cell>
          <cell r="I823">
            <v>4.5</v>
          </cell>
          <cell r="J823" t="str">
            <v>Business Finance</v>
          </cell>
          <cell r="K823" t="str">
            <v>Paid</v>
          </cell>
        </row>
        <row r="824">
          <cell r="A824">
            <v>689868</v>
          </cell>
          <cell r="B824" t="str">
            <v>The Binary Institute -  Binary Options Trading Course</v>
          </cell>
          <cell r="C824">
            <v>200</v>
          </cell>
          <cell r="D824">
            <v>103</v>
          </cell>
          <cell r="E824">
            <v>25</v>
          </cell>
          <cell r="F824">
            <v>12</v>
          </cell>
          <cell r="G824" t="str">
            <v>Beginner Level</v>
          </cell>
          <cell r="H824">
            <v>0.9</v>
          </cell>
          <cell r="I824">
            <v>2.5</v>
          </cell>
          <cell r="J824" t="str">
            <v>Business Finance</v>
          </cell>
          <cell r="K824" t="str">
            <v>Paid</v>
          </cell>
        </row>
        <row r="825">
          <cell r="A825">
            <v>1250694</v>
          </cell>
          <cell r="B825" t="str">
            <v>カードゲームでカンタンに理解する！経済とお金のキホン</v>
          </cell>
          <cell r="C825">
            <v>20</v>
          </cell>
          <cell r="D825">
            <v>103</v>
          </cell>
          <cell r="E825">
            <v>3</v>
          </cell>
          <cell r="F825">
            <v>18</v>
          </cell>
          <cell r="G825" t="str">
            <v>All Levels</v>
          </cell>
          <cell r="H825">
            <v>0.48</v>
          </cell>
          <cell r="I825">
            <v>1</v>
          </cell>
          <cell r="J825" t="str">
            <v>Business Finance</v>
          </cell>
          <cell r="K825" t="str">
            <v>Paid</v>
          </cell>
        </row>
        <row r="826">
          <cell r="A826">
            <v>903326</v>
          </cell>
          <cell r="B826" t="str">
            <v>CPA 10 COMPLETO</v>
          </cell>
          <cell r="C826">
            <v>25</v>
          </cell>
          <cell r="D826">
            <v>101</v>
          </cell>
          <cell r="E826">
            <v>25</v>
          </cell>
          <cell r="F826">
            <v>18</v>
          </cell>
          <cell r="G826" t="str">
            <v>Beginner Level</v>
          </cell>
          <cell r="H826">
            <v>0.02</v>
          </cell>
          <cell r="I826">
            <v>5</v>
          </cell>
          <cell r="J826" t="str">
            <v>Business Finance</v>
          </cell>
          <cell r="K826" t="str">
            <v>Paid</v>
          </cell>
        </row>
        <row r="827">
          <cell r="A827">
            <v>1223000</v>
          </cell>
          <cell r="B827" t="str">
            <v>Innovators and innovation: Travel through time!</v>
          </cell>
          <cell r="C827">
            <v>50</v>
          </cell>
          <cell r="D827">
            <v>101</v>
          </cell>
          <cell r="E827">
            <v>0</v>
          </cell>
          <cell r="F827">
            <v>31</v>
          </cell>
          <cell r="G827" t="str">
            <v>Beginner Level</v>
          </cell>
          <cell r="H827">
            <v>0.11</v>
          </cell>
          <cell r="I827">
            <v>6</v>
          </cell>
          <cell r="J827" t="str">
            <v>Business Finance</v>
          </cell>
          <cell r="K827" t="str">
            <v>Paid</v>
          </cell>
        </row>
        <row r="828">
          <cell r="A828">
            <v>1050168</v>
          </cell>
          <cell r="B828" t="str">
            <v>Forex Trading : Power Of Moving Averages</v>
          </cell>
          <cell r="C828">
            <v>200</v>
          </cell>
          <cell r="D828">
            <v>100</v>
          </cell>
          <cell r="E828">
            <v>24</v>
          </cell>
          <cell r="F828">
            <v>33</v>
          </cell>
          <cell r="G828" t="str">
            <v>Beginner Level</v>
          </cell>
          <cell r="H828">
            <v>0.78</v>
          </cell>
          <cell r="I828">
            <v>4</v>
          </cell>
          <cell r="J828" t="str">
            <v>Business Finance</v>
          </cell>
          <cell r="K828" t="str">
            <v>Paid</v>
          </cell>
        </row>
        <row r="829">
          <cell r="A829">
            <v>548044</v>
          </cell>
          <cell r="B829" t="str">
            <v>Corporation Tax Returns UK</v>
          </cell>
          <cell r="C829">
            <v>50</v>
          </cell>
          <cell r="D829">
            <v>100</v>
          </cell>
          <cell r="E829">
            <v>23</v>
          </cell>
          <cell r="F829">
            <v>25</v>
          </cell>
          <cell r="G829" t="str">
            <v>All Levels</v>
          </cell>
          <cell r="H829">
            <v>0.11</v>
          </cell>
          <cell r="I829">
            <v>2</v>
          </cell>
          <cell r="J829" t="str">
            <v>Business Finance</v>
          </cell>
          <cell r="K829" t="str">
            <v>Paid</v>
          </cell>
        </row>
        <row r="830">
          <cell r="A830">
            <v>425338</v>
          </cell>
          <cell r="B830" t="str">
            <v>Basics of Trading</v>
          </cell>
          <cell r="C830">
            <v>40</v>
          </cell>
          <cell r="D830">
            <v>99</v>
          </cell>
          <cell r="E830">
            <v>17</v>
          </cell>
          <cell r="F830">
            <v>27</v>
          </cell>
          <cell r="G830" t="str">
            <v>Beginner Level</v>
          </cell>
          <cell r="H830">
            <v>0.96</v>
          </cell>
          <cell r="I830">
            <v>1</v>
          </cell>
          <cell r="J830" t="str">
            <v>Business Finance</v>
          </cell>
          <cell r="K830" t="str">
            <v>Paid</v>
          </cell>
        </row>
        <row r="831">
          <cell r="A831">
            <v>498360</v>
          </cell>
          <cell r="B831" t="str">
            <v>Trading For Busy People</v>
          </cell>
          <cell r="C831">
            <v>50</v>
          </cell>
          <cell r="D831">
            <v>99</v>
          </cell>
          <cell r="E831">
            <v>12</v>
          </cell>
          <cell r="F831">
            <v>26</v>
          </cell>
          <cell r="G831" t="str">
            <v>All Levels</v>
          </cell>
          <cell r="H831">
            <v>0.96</v>
          </cell>
          <cell r="I831">
            <v>3</v>
          </cell>
          <cell r="J831" t="str">
            <v>Business Finance</v>
          </cell>
          <cell r="K831" t="str">
            <v>Paid</v>
          </cell>
        </row>
        <row r="832">
          <cell r="A832">
            <v>980408</v>
          </cell>
          <cell r="B832" t="str">
            <v>Introduction to the economics of public services regulation</v>
          </cell>
          <cell r="C832">
            <v>80</v>
          </cell>
          <cell r="D832">
            <v>98</v>
          </cell>
          <cell r="E832">
            <v>35</v>
          </cell>
          <cell r="F832">
            <v>69</v>
          </cell>
          <cell r="G832" t="str">
            <v>Beginner Level</v>
          </cell>
          <cell r="H832">
            <v>0.96</v>
          </cell>
          <cell r="I832">
            <v>8</v>
          </cell>
          <cell r="J832" t="str">
            <v>Business Finance</v>
          </cell>
          <cell r="K832" t="str">
            <v>Paid</v>
          </cell>
        </row>
        <row r="833">
          <cell r="A833">
            <v>725872</v>
          </cell>
          <cell r="B833" t="str">
            <v>Certificate in MYOB AccountRight Premier 2017 Course</v>
          </cell>
          <cell r="C833">
            <v>200</v>
          </cell>
          <cell r="D833">
            <v>97</v>
          </cell>
          <cell r="E833">
            <v>18</v>
          </cell>
          <cell r="F833">
            <v>29</v>
          </cell>
          <cell r="G833" t="str">
            <v>All Levels</v>
          </cell>
          <cell r="H833">
            <v>0.96</v>
          </cell>
          <cell r="I833">
            <v>3</v>
          </cell>
          <cell r="J833" t="str">
            <v>Business Finance</v>
          </cell>
          <cell r="K833" t="str">
            <v>Paid</v>
          </cell>
        </row>
        <row r="834">
          <cell r="A834">
            <v>1088102</v>
          </cell>
          <cell r="B834" t="str">
            <v>The Psychology of Trading</v>
          </cell>
          <cell r="C834">
            <v>20</v>
          </cell>
          <cell r="D834">
            <v>95</v>
          </cell>
          <cell r="E834">
            <v>3</v>
          </cell>
          <cell r="F834">
            <v>20</v>
          </cell>
          <cell r="G834" t="str">
            <v>All Levels</v>
          </cell>
          <cell r="H834">
            <v>0.96</v>
          </cell>
          <cell r="I834">
            <v>1</v>
          </cell>
          <cell r="J834" t="str">
            <v>Business Finance</v>
          </cell>
          <cell r="K834" t="str">
            <v>Paid</v>
          </cell>
        </row>
        <row r="835">
          <cell r="A835">
            <v>1170626</v>
          </cell>
          <cell r="B835" t="str">
            <v>Start Trading Stocks Using Technical Analysis! Part 2</v>
          </cell>
          <cell r="C835">
            <v>95</v>
          </cell>
          <cell r="D835">
            <v>94</v>
          </cell>
          <cell r="E835">
            <v>11</v>
          </cell>
          <cell r="F835">
            <v>25</v>
          </cell>
          <cell r="G835" t="str">
            <v>Expert Level</v>
          </cell>
          <cell r="H835">
            <v>0.96</v>
          </cell>
          <cell r="I835">
            <v>2</v>
          </cell>
          <cell r="J835" t="str">
            <v>Business Finance</v>
          </cell>
          <cell r="K835" t="str">
            <v>Paid</v>
          </cell>
        </row>
        <row r="836">
          <cell r="A836">
            <v>380206</v>
          </cell>
          <cell r="B836" t="str">
            <v>Stock Trading Essentials for Day Traders</v>
          </cell>
          <cell r="C836">
            <v>100</v>
          </cell>
          <cell r="D836">
            <v>94</v>
          </cell>
          <cell r="E836">
            <v>15</v>
          </cell>
          <cell r="F836">
            <v>9</v>
          </cell>
          <cell r="G836" t="str">
            <v>All Levels</v>
          </cell>
          <cell r="H836">
            <v>0.96</v>
          </cell>
          <cell r="I836">
            <v>1</v>
          </cell>
          <cell r="J836" t="str">
            <v>Business Finance</v>
          </cell>
          <cell r="K836" t="str">
            <v>Paid</v>
          </cell>
        </row>
        <row r="837">
          <cell r="A837">
            <v>929146</v>
          </cell>
          <cell r="B837" t="str">
            <v>Learn Stock Options: Options Made Simple 101</v>
          </cell>
          <cell r="C837">
            <v>35</v>
          </cell>
          <cell r="D837">
            <v>93</v>
          </cell>
          <cell r="E837">
            <v>13</v>
          </cell>
          <cell r="F837">
            <v>49</v>
          </cell>
          <cell r="G837" t="str">
            <v>All Levels</v>
          </cell>
          <cell r="H837">
            <v>0.96</v>
          </cell>
          <cell r="I837">
            <v>5</v>
          </cell>
          <cell r="J837" t="str">
            <v>Business Finance</v>
          </cell>
          <cell r="K837" t="str">
            <v>Paid</v>
          </cell>
        </row>
        <row r="838">
          <cell r="A838">
            <v>412108</v>
          </cell>
          <cell r="B838" t="str">
            <v>Trading Intradiario basado en Precio y Volumen</v>
          </cell>
          <cell r="C838">
            <v>40</v>
          </cell>
          <cell r="D838">
            <v>92</v>
          </cell>
          <cell r="E838">
            <v>15</v>
          </cell>
          <cell r="F838">
            <v>19</v>
          </cell>
          <cell r="G838" t="str">
            <v>All Levels</v>
          </cell>
          <cell r="H838">
            <v>0.96</v>
          </cell>
          <cell r="I838">
            <v>1.5</v>
          </cell>
          <cell r="J838" t="str">
            <v>Business Finance</v>
          </cell>
          <cell r="K838" t="str">
            <v>Paid</v>
          </cell>
        </row>
        <row r="839">
          <cell r="A839">
            <v>615204</v>
          </cell>
          <cell r="B839" t="str">
            <v>Professional Bookkeeping &amp; Accounting 2 - Bank Daybook</v>
          </cell>
          <cell r="C839">
            <v>35</v>
          </cell>
          <cell r="D839">
            <v>91</v>
          </cell>
          <cell r="E839">
            <v>6</v>
          </cell>
          <cell r="F839">
            <v>36</v>
          </cell>
          <cell r="G839" t="str">
            <v>Beginner Level</v>
          </cell>
          <cell r="H839">
            <v>0.96</v>
          </cell>
          <cell r="I839">
            <v>2</v>
          </cell>
          <cell r="J839" t="str">
            <v>Business Finance</v>
          </cell>
          <cell r="K839" t="str">
            <v>Paid</v>
          </cell>
        </row>
        <row r="840">
          <cell r="A840">
            <v>581598</v>
          </cell>
          <cell r="B840" t="str">
            <v>Commodity Futures Day Trading Strategies</v>
          </cell>
          <cell r="C840">
            <v>95</v>
          </cell>
          <cell r="D840">
            <v>91</v>
          </cell>
          <cell r="E840">
            <v>5</v>
          </cell>
          <cell r="F840">
            <v>28</v>
          </cell>
          <cell r="G840" t="str">
            <v>All Levels</v>
          </cell>
          <cell r="H840">
            <v>0.96</v>
          </cell>
          <cell r="I840">
            <v>5</v>
          </cell>
          <cell r="J840" t="str">
            <v>Business Finance</v>
          </cell>
          <cell r="K840" t="str">
            <v>Paid</v>
          </cell>
        </row>
        <row r="841">
          <cell r="A841">
            <v>116924</v>
          </cell>
          <cell r="B841" t="str">
            <v>Gana en la Bolsa con Análisis Técnico</v>
          </cell>
          <cell r="C841">
            <v>25</v>
          </cell>
          <cell r="D841">
            <v>91</v>
          </cell>
          <cell r="E841">
            <v>11</v>
          </cell>
          <cell r="F841">
            <v>35</v>
          </cell>
          <cell r="G841" t="str">
            <v>Beginner Level</v>
          </cell>
          <cell r="H841">
            <v>0.96</v>
          </cell>
          <cell r="I841">
            <v>8.5</v>
          </cell>
          <cell r="J841" t="str">
            <v>Business Finance</v>
          </cell>
          <cell r="K841" t="str">
            <v>Paid</v>
          </cell>
        </row>
        <row r="842">
          <cell r="A842">
            <v>863998</v>
          </cell>
          <cell r="B842" t="str">
            <v>株式投資で本当のファンダメンタル分析ができるようになる</v>
          </cell>
          <cell r="C842">
            <v>20</v>
          </cell>
          <cell r="D842">
            <v>91</v>
          </cell>
          <cell r="E842">
            <v>7</v>
          </cell>
          <cell r="F842">
            <v>30</v>
          </cell>
          <cell r="G842" t="str">
            <v>All Levels</v>
          </cell>
          <cell r="H842">
            <v>0.96</v>
          </cell>
          <cell r="I842">
            <v>2</v>
          </cell>
          <cell r="J842" t="str">
            <v>Business Finance</v>
          </cell>
          <cell r="K842" t="str">
            <v>Paid</v>
          </cell>
        </row>
        <row r="843">
          <cell r="A843">
            <v>1051430</v>
          </cell>
          <cell r="B843" t="str">
            <v>Intermediate Accounting 1: Easy. Fast. Simple!</v>
          </cell>
          <cell r="C843">
            <v>200</v>
          </cell>
          <cell r="D843">
            <v>90</v>
          </cell>
          <cell r="E843">
            <v>12</v>
          </cell>
          <cell r="F843">
            <v>35</v>
          </cell>
          <cell r="G843" t="str">
            <v>Intermediate Level</v>
          </cell>
          <cell r="H843">
            <v>0.96</v>
          </cell>
          <cell r="I843">
            <v>2.5</v>
          </cell>
          <cell r="J843" t="str">
            <v>Business Finance</v>
          </cell>
          <cell r="K843" t="str">
            <v>Paid</v>
          </cell>
        </row>
        <row r="844">
          <cell r="A844">
            <v>974954</v>
          </cell>
          <cell r="B844" t="str">
            <v>Numeracy skills in business and everyday life:Think and Deal</v>
          </cell>
          <cell r="C844">
            <v>20</v>
          </cell>
          <cell r="D844">
            <v>90</v>
          </cell>
          <cell r="E844">
            <v>4</v>
          </cell>
          <cell r="F844">
            <v>15</v>
          </cell>
          <cell r="G844" t="str">
            <v>Beginner Level</v>
          </cell>
          <cell r="H844">
            <v>0.8</v>
          </cell>
          <cell r="I844">
            <v>0.63333333329999997</v>
          </cell>
          <cell r="J844" t="str">
            <v>Business Finance</v>
          </cell>
          <cell r="K844" t="str">
            <v>Paid</v>
          </cell>
        </row>
        <row r="845">
          <cell r="A845">
            <v>742142</v>
          </cell>
          <cell r="B845" t="str">
            <v>Learn the Forex Naked Price Action Pogo Trade</v>
          </cell>
          <cell r="C845">
            <v>60</v>
          </cell>
          <cell r="D845">
            <v>89</v>
          </cell>
          <cell r="E845">
            <v>4</v>
          </cell>
          <cell r="F845">
            <v>10</v>
          </cell>
          <cell r="G845" t="str">
            <v>All Levels</v>
          </cell>
          <cell r="H845">
            <v>0.88</v>
          </cell>
          <cell r="I845">
            <v>1</v>
          </cell>
          <cell r="J845" t="str">
            <v>Business Finance</v>
          </cell>
          <cell r="K845" t="str">
            <v>Paid</v>
          </cell>
        </row>
        <row r="846">
          <cell r="A846">
            <v>1167536</v>
          </cell>
          <cell r="B846" t="str">
            <v>Learn to Trade Forex - from Beginner to Professional</v>
          </cell>
          <cell r="C846">
            <v>195</v>
          </cell>
          <cell r="D846">
            <v>89</v>
          </cell>
          <cell r="E846">
            <v>7</v>
          </cell>
          <cell r="F846">
            <v>64</v>
          </cell>
          <cell r="G846" t="str">
            <v>All Levels</v>
          </cell>
          <cell r="H846">
            <v>0.95</v>
          </cell>
          <cell r="I846">
            <v>12.5</v>
          </cell>
          <cell r="J846" t="str">
            <v>Business Finance</v>
          </cell>
          <cell r="K846" t="str">
            <v>Paid</v>
          </cell>
        </row>
        <row r="847">
          <cell r="A847">
            <v>900472</v>
          </cell>
          <cell r="B847" t="str">
            <v>How To Earn Some Bitcoin Every Time You Use A Search Engine</v>
          </cell>
          <cell r="C847">
            <v>20</v>
          </cell>
          <cell r="D847">
            <v>89</v>
          </cell>
          <cell r="E847">
            <v>23</v>
          </cell>
          <cell r="F847">
            <v>10</v>
          </cell>
          <cell r="G847" t="str">
            <v>Expert Level</v>
          </cell>
          <cell r="H847">
            <v>0.37</v>
          </cell>
          <cell r="I847">
            <v>1</v>
          </cell>
          <cell r="J847" t="str">
            <v>Business Finance</v>
          </cell>
          <cell r="K847" t="str">
            <v>Paid</v>
          </cell>
        </row>
        <row r="848">
          <cell r="A848">
            <v>73860</v>
          </cell>
          <cell r="B848" t="str">
            <v>Financial Risk Manager (FRM) Certification: Level I</v>
          </cell>
          <cell r="C848">
            <v>50</v>
          </cell>
          <cell r="D848">
            <v>87</v>
          </cell>
          <cell r="E848">
            <v>25</v>
          </cell>
          <cell r="F848">
            <v>113</v>
          </cell>
          <cell r="G848" t="str">
            <v>Beginner Level</v>
          </cell>
          <cell r="H848">
            <v>0.1</v>
          </cell>
          <cell r="I848">
            <v>24</v>
          </cell>
          <cell r="J848" t="str">
            <v>Business Finance</v>
          </cell>
          <cell r="K848" t="str">
            <v>Paid</v>
          </cell>
        </row>
        <row r="849">
          <cell r="A849">
            <v>562668</v>
          </cell>
          <cell r="B849" t="str">
            <v>Financial Accounting Made Easy for All</v>
          </cell>
          <cell r="C849">
            <v>20</v>
          </cell>
          <cell r="D849">
            <v>87</v>
          </cell>
          <cell r="E849">
            <v>22</v>
          </cell>
          <cell r="F849">
            <v>86</v>
          </cell>
          <cell r="G849" t="str">
            <v>All Levels</v>
          </cell>
          <cell r="H849">
            <v>0.34</v>
          </cell>
          <cell r="I849">
            <v>4</v>
          </cell>
          <cell r="J849" t="str">
            <v>Business Finance</v>
          </cell>
          <cell r="K849" t="str">
            <v>Paid</v>
          </cell>
        </row>
        <row r="850">
          <cell r="A850">
            <v>971110</v>
          </cell>
          <cell r="B850" t="str">
            <v>The Truths about (in)secure Retirement</v>
          </cell>
          <cell r="C850">
            <v>200</v>
          </cell>
          <cell r="D850">
            <v>86</v>
          </cell>
          <cell r="E850">
            <v>6</v>
          </cell>
          <cell r="F850">
            <v>32</v>
          </cell>
          <cell r="G850" t="str">
            <v>All Levels</v>
          </cell>
          <cell r="H850">
            <v>0.3</v>
          </cell>
          <cell r="I850">
            <v>4.5</v>
          </cell>
          <cell r="J850" t="str">
            <v>Business Finance</v>
          </cell>
          <cell r="K850" t="str">
            <v>Paid</v>
          </cell>
        </row>
        <row r="851">
          <cell r="A851">
            <v>65802</v>
          </cell>
          <cell r="B851" t="str">
            <v>Financial Risk Manager (FRM) Certification: Level II</v>
          </cell>
          <cell r="C851">
            <v>50</v>
          </cell>
          <cell r="D851">
            <v>86</v>
          </cell>
          <cell r="E851">
            <v>7</v>
          </cell>
          <cell r="F851">
            <v>87</v>
          </cell>
          <cell r="G851" t="str">
            <v>All Levels</v>
          </cell>
          <cell r="H851">
            <v>0.4</v>
          </cell>
          <cell r="I851">
            <v>47</v>
          </cell>
          <cell r="J851" t="str">
            <v>Business Finance</v>
          </cell>
          <cell r="K851" t="str">
            <v>Paid</v>
          </cell>
        </row>
        <row r="852">
          <cell r="A852">
            <v>273448</v>
          </cell>
          <cell r="B852" t="str">
            <v>Learn How to Profit In Forex With Market Rhythms</v>
          </cell>
          <cell r="C852">
            <v>20</v>
          </cell>
          <cell r="D852">
            <v>85</v>
          </cell>
          <cell r="E852">
            <v>5</v>
          </cell>
          <cell r="F852">
            <v>17</v>
          </cell>
          <cell r="G852" t="str">
            <v>Beginner Level</v>
          </cell>
          <cell r="H852">
            <v>0.95</v>
          </cell>
          <cell r="I852">
            <v>1.5</v>
          </cell>
          <cell r="J852" t="str">
            <v>Business Finance</v>
          </cell>
          <cell r="K852" t="str">
            <v>Paid</v>
          </cell>
        </row>
        <row r="853">
          <cell r="A853">
            <v>94532</v>
          </cell>
          <cell r="B853" t="str">
            <v>Beginner Financial Analysis: Invest Like Warren Buffett</v>
          </cell>
          <cell r="C853">
            <v>50</v>
          </cell>
          <cell r="D853">
            <v>83</v>
          </cell>
          <cell r="E853">
            <v>4</v>
          </cell>
          <cell r="F853">
            <v>19</v>
          </cell>
          <cell r="G853" t="str">
            <v>Beginner Level</v>
          </cell>
          <cell r="H853">
            <v>0.82</v>
          </cell>
          <cell r="I853">
            <v>0.68333333330000001</v>
          </cell>
          <cell r="J853" t="str">
            <v>Business Finance</v>
          </cell>
          <cell r="K853" t="str">
            <v>Paid</v>
          </cell>
        </row>
        <row r="854">
          <cell r="A854">
            <v>541824</v>
          </cell>
          <cell r="B854" t="str">
            <v>FX Commodity Chart Trading Patterns for Success</v>
          </cell>
          <cell r="C854">
            <v>50</v>
          </cell>
          <cell r="D854">
            <v>83</v>
          </cell>
          <cell r="E854">
            <v>10</v>
          </cell>
          <cell r="F854">
            <v>15</v>
          </cell>
          <cell r="G854" t="str">
            <v>All Levels</v>
          </cell>
          <cell r="H854">
            <v>0.41</v>
          </cell>
          <cell r="I854">
            <v>2.5</v>
          </cell>
          <cell r="J854" t="str">
            <v>Business Finance</v>
          </cell>
          <cell r="K854" t="str">
            <v>Paid</v>
          </cell>
        </row>
        <row r="855">
          <cell r="A855">
            <v>774570</v>
          </cell>
          <cell r="B855" t="str">
            <v>Professional Bookkeeping &amp; Accounting 4:Trial Balance &amp; More</v>
          </cell>
          <cell r="C855">
            <v>35</v>
          </cell>
          <cell r="D855">
            <v>83</v>
          </cell>
          <cell r="E855">
            <v>8</v>
          </cell>
          <cell r="F855">
            <v>21</v>
          </cell>
          <cell r="G855" t="str">
            <v>Beginner Level</v>
          </cell>
          <cell r="H855">
            <v>0.17</v>
          </cell>
          <cell r="I855">
            <v>1</v>
          </cell>
          <cell r="J855" t="str">
            <v>Business Finance</v>
          </cell>
          <cell r="K855" t="str">
            <v>Paid</v>
          </cell>
        </row>
        <row r="856">
          <cell r="A856">
            <v>729128</v>
          </cell>
          <cell r="B856" t="str">
            <v>Professional Bookkeeping and Accounting 3: Double Entry</v>
          </cell>
          <cell r="C856">
            <v>35</v>
          </cell>
          <cell r="D856">
            <v>81</v>
          </cell>
          <cell r="E856">
            <v>8</v>
          </cell>
          <cell r="F856">
            <v>33</v>
          </cell>
          <cell r="G856" t="str">
            <v>Beginner Level</v>
          </cell>
          <cell r="H856">
            <v>0.99</v>
          </cell>
          <cell r="I856">
            <v>1</v>
          </cell>
          <cell r="J856" t="str">
            <v>Business Finance</v>
          </cell>
          <cell r="K856" t="str">
            <v>Paid</v>
          </cell>
        </row>
        <row r="857">
          <cell r="A857">
            <v>360916</v>
          </cell>
          <cell r="B857" t="str">
            <v>Hot Trading Investing Strategy: ETF and Futures</v>
          </cell>
          <cell r="C857">
            <v>50</v>
          </cell>
          <cell r="D857">
            <v>80</v>
          </cell>
          <cell r="E857">
            <v>10</v>
          </cell>
          <cell r="F857">
            <v>13</v>
          </cell>
          <cell r="G857" t="str">
            <v>All Levels</v>
          </cell>
          <cell r="H857">
            <v>7.0000000000000007E-2</v>
          </cell>
          <cell r="I857">
            <v>2.5</v>
          </cell>
          <cell r="J857" t="str">
            <v>Business Finance</v>
          </cell>
          <cell r="K857" t="str">
            <v>Paid</v>
          </cell>
        </row>
        <row r="858">
          <cell r="A858">
            <v>927442</v>
          </cell>
          <cell r="B858" t="str">
            <v>Learn the Foundations of Stocks and Options</v>
          </cell>
          <cell r="C858">
            <v>50</v>
          </cell>
          <cell r="D858">
            <v>80</v>
          </cell>
          <cell r="E858">
            <v>18</v>
          </cell>
          <cell r="F858">
            <v>63</v>
          </cell>
          <cell r="G858" t="str">
            <v>Intermediate Level</v>
          </cell>
          <cell r="H858">
            <v>0.48</v>
          </cell>
          <cell r="I858">
            <v>7.5</v>
          </cell>
          <cell r="J858" t="str">
            <v>Business Finance</v>
          </cell>
          <cell r="K858" t="str">
            <v>Paid</v>
          </cell>
        </row>
        <row r="859">
          <cell r="A859">
            <v>528104</v>
          </cell>
          <cell r="B859" t="str">
            <v>Stock Trading Strategies: Profitable Trading in 7 Days.</v>
          </cell>
          <cell r="C859">
            <v>50</v>
          </cell>
          <cell r="D859">
            <v>80</v>
          </cell>
          <cell r="E859">
            <v>10</v>
          </cell>
          <cell r="F859">
            <v>27</v>
          </cell>
          <cell r="G859" t="str">
            <v>All Levels</v>
          </cell>
          <cell r="H859">
            <v>0.89</v>
          </cell>
          <cell r="I859">
            <v>5.5</v>
          </cell>
          <cell r="J859" t="str">
            <v>Business Finance</v>
          </cell>
          <cell r="K859" t="str">
            <v>Paid</v>
          </cell>
        </row>
        <row r="860">
          <cell r="A860">
            <v>248338</v>
          </cell>
          <cell r="B860" t="str">
            <v>Introduction to Day Trading</v>
          </cell>
          <cell r="C860">
            <v>50</v>
          </cell>
          <cell r="D860">
            <v>79</v>
          </cell>
          <cell r="E860">
            <v>5</v>
          </cell>
          <cell r="F860">
            <v>36</v>
          </cell>
          <cell r="G860" t="str">
            <v>Intermediate Level</v>
          </cell>
          <cell r="H860">
            <v>0.96</v>
          </cell>
          <cell r="I860">
            <v>1</v>
          </cell>
          <cell r="J860" t="str">
            <v>Business Finance</v>
          </cell>
          <cell r="K860" t="str">
            <v>Paid</v>
          </cell>
        </row>
        <row r="861">
          <cell r="A861">
            <v>501502</v>
          </cell>
          <cell r="B861" t="str">
            <v>Learn Financial Accounting Different</v>
          </cell>
          <cell r="C861">
            <v>20</v>
          </cell>
          <cell r="D861">
            <v>79</v>
          </cell>
          <cell r="E861">
            <v>1</v>
          </cell>
          <cell r="F861">
            <v>58</v>
          </cell>
          <cell r="G861" t="str">
            <v>All Levels</v>
          </cell>
          <cell r="H861">
            <v>0.34</v>
          </cell>
          <cell r="I861">
            <v>6</v>
          </cell>
          <cell r="J861" t="str">
            <v>Business Finance</v>
          </cell>
          <cell r="K861" t="str">
            <v>Paid</v>
          </cell>
        </row>
        <row r="862">
          <cell r="A862">
            <v>168358</v>
          </cell>
          <cell r="B862" t="str">
            <v>Basel II</v>
          </cell>
          <cell r="C862">
            <v>50</v>
          </cell>
          <cell r="D862">
            <v>78</v>
          </cell>
          <cell r="E862">
            <v>6</v>
          </cell>
          <cell r="F862">
            <v>57</v>
          </cell>
          <cell r="G862" t="str">
            <v>Beginner Level</v>
          </cell>
          <cell r="H862">
            <v>0.24</v>
          </cell>
          <cell r="I862">
            <v>3.5</v>
          </cell>
          <cell r="J862" t="str">
            <v>Business Finance</v>
          </cell>
          <cell r="K862" t="str">
            <v>Paid</v>
          </cell>
        </row>
        <row r="863">
          <cell r="A863">
            <v>700080</v>
          </cell>
          <cell r="B863" t="str">
            <v>Budgeting for Business</v>
          </cell>
          <cell r="C863">
            <v>40</v>
          </cell>
          <cell r="D863">
            <v>78</v>
          </cell>
          <cell r="E863">
            <v>22</v>
          </cell>
          <cell r="F863">
            <v>25</v>
          </cell>
          <cell r="G863" t="str">
            <v>Intermediate Level</v>
          </cell>
          <cell r="H863">
            <v>0.78</v>
          </cell>
          <cell r="I863">
            <v>2.5</v>
          </cell>
          <cell r="J863" t="str">
            <v>Business Finance</v>
          </cell>
          <cell r="K863" t="str">
            <v>Paid</v>
          </cell>
        </row>
        <row r="864">
          <cell r="A864">
            <v>19653</v>
          </cell>
          <cell r="B864" t="str">
            <v>Accounting Skills for Managers</v>
          </cell>
          <cell r="C864">
            <v>20</v>
          </cell>
          <cell r="D864">
            <v>78</v>
          </cell>
          <cell r="E864">
            <v>3</v>
          </cell>
          <cell r="F864">
            <v>10</v>
          </cell>
          <cell r="G864" t="str">
            <v>Intermediate Level</v>
          </cell>
          <cell r="H864">
            <v>0.78</v>
          </cell>
          <cell r="I864">
            <v>1.5</v>
          </cell>
          <cell r="J864" t="str">
            <v>Business Finance</v>
          </cell>
          <cell r="K864" t="str">
            <v>Paid</v>
          </cell>
        </row>
        <row r="865">
          <cell r="A865">
            <v>1174084</v>
          </cell>
          <cell r="B865" t="str">
            <v>Formação de preços em serviços</v>
          </cell>
          <cell r="C865">
            <v>35</v>
          </cell>
          <cell r="D865">
            <v>77</v>
          </cell>
          <cell r="E865">
            <v>5</v>
          </cell>
          <cell r="F865">
            <v>28</v>
          </cell>
          <cell r="G865" t="str">
            <v>All Levels</v>
          </cell>
          <cell r="H865">
            <v>0.3</v>
          </cell>
          <cell r="I865">
            <v>2</v>
          </cell>
          <cell r="J865" t="str">
            <v>Business Finance</v>
          </cell>
          <cell r="K865" t="str">
            <v>Paid</v>
          </cell>
        </row>
        <row r="866">
          <cell r="A866">
            <v>865630</v>
          </cell>
          <cell r="B866" t="str">
            <v>Aprenda Cálculo Financeiro de Forma Simples</v>
          </cell>
          <cell r="C866">
            <v>20</v>
          </cell>
          <cell r="D866">
            <v>76</v>
          </cell>
          <cell r="E866">
            <v>14</v>
          </cell>
          <cell r="F866">
            <v>21</v>
          </cell>
          <cell r="G866" t="str">
            <v>All Levels</v>
          </cell>
          <cell r="H866">
            <v>0.56999999999999995</v>
          </cell>
          <cell r="I866">
            <v>2</v>
          </cell>
          <cell r="J866" t="str">
            <v>Business Finance</v>
          </cell>
          <cell r="K866" t="str">
            <v>Paid</v>
          </cell>
        </row>
        <row r="867">
          <cell r="A867">
            <v>815672</v>
          </cell>
          <cell r="B867" t="str">
            <v>Finanzas Personales para Vivir Libre de Deudas</v>
          </cell>
          <cell r="C867">
            <v>75</v>
          </cell>
          <cell r="D867">
            <v>76</v>
          </cell>
          <cell r="E867">
            <v>13</v>
          </cell>
          <cell r="F867">
            <v>77</v>
          </cell>
          <cell r="G867" t="str">
            <v>Beginner Level</v>
          </cell>
          <cell r="H867">
            <v>0.28000000000000003</v>
          </cell>
          <cell r="I867">
            <v>6</v>
          </cell>
          <cell r="J867" t="str">
            <v>Business Finance</v>
          </cell>
          <cell r="K867" t="str">
            <v>Paid</v>
          </cell>
        </row>
        <row r="868">
          <cell r="A868">
            <v>931588</v>
          </cell>
          <cell r="B868" t="str">
            <v>Learn to trade Chart Patterns</v>
          </cell>
          <cell r="C868">
            <v>20</v>
          </cell>
          <cell r="D868">
            <v>75</v>
          </cell>
          <cell r="E868">
            <v>8</v>
          </cell>
          <cell r="F868">
            <v>23</v>
          </cell>
          <cell r="G868" t="str">
            <v>Intermediate Level</v>
          </cell>
          <cell r="H868">
            <v>0.15</v>
          </cell>
          <cell r="I868">
            <v>2</v>
          </cell>
          <cell r="J868" t="str">
            <v>Business Finance</v>
          </cell>
          <cell r="K868" t="str">
            <v>Paid</v>
          </cell>
        </row>
        <row r="869">
          <cell r="A869">
            <v>812798</v>
          </cell>
          <cell r="B869" t="str">
            <v>Value Investing and Stock Market Fundamentals</v>
          </cell>
          <cell r="C869">
            <v>195</v>
          </cell>
          <cell r="D869">
            <v>74</v>
          </cell>
          <cell r="E869">
            <v>8</v>
          </cell>
          <cell r="F869">
            <v>17</v>
          </cell>
          <cell r="G869" t="str">
            <v>All Levels</v>
          </cell>
          <cell r="H869">
            <v>0.32</v>
          </cell>
          <cell r="I869">
            <v>3</v>
          </cell>
          <cell r="J869" t="str">
            <v>Business Finance</v>
          </cell>
          <cell r="K869" t="str">
            <v>Paid</v>
          </cell>
        </row>
        <row r="870">
          <cell r="A870">
            <v>941310</v>
          </cell>
          <cell r="B870" t="str">
            <v>Matemática Financeira com HP12C e MS Excel</v>
          </cell>
          <cell r="C870">
            <v>20</v>
          </cell>
          <cell r="D870">
            <v>74</v>
          </cell>
          <cell r="E870">
            <v>17</v>
          </cell>
          <cell r="F870">
            <v>30</v>
          </cell>
          <cell r="G870" t="str">
            <v>Beginner Level</v>
          </cell>
          <cell r="H870">
            <v>0.76</v>
          </cell>
          <cell r="I870">
            <v>4.5</v>
          </cell>
          <cell r="J870" t="str">
            <v>Business Finance</v>
          </cell>
          <cell r="K870" t="str">
            <v>Paid</v>
          </cell>
        </row>
        <row r="871">
          <cell r="A871">
            <v>43778</v>
          </cell>
          <cell r="B871" t="str">
            <v>Buying, Selling, and Storing Precious Metal</v>
          </cell>
          <cell r="C871">
            <v>20</v>
          </cell>
          <cell r="D871">
            <v>74</v>
          </cell>
          <cell r="E871">
            <v>1</v>
          </cell>
          <cell r="F871">
            <v>14</v>
          </cell>
          <cell r="G871" t="str">
            <v>Beginner Level</v>
          </cell>
          <cell r="H871">
            <v>0.76</v>
          </cell>
          <cell r="I871">
            <v>1</v>
          </cell>
          <cell r="J871" t="str">
            <v>Business Finance</v>
          </cell>
          <cell r="K871" t="str">
            <v>Paid</v>
          </cell>
        </row>
        <row r="872">
          <cell r="A872">
            <v>753610</v>
          </cell>
          <cell r="B872" t="str">
            <v>Trading mit kleinen Konten - Grundlagen die du kennen musst</v>
          </cell>
          <cell r="C872">
            <v>80</v>
          </cell>
          <cell r="D872">
            <v>74</v>
          </cell>
          <cell r="E872">
            <v>4</v>
          </cell>
          <cell r="F872">
            <v>20</v>
          </cell>
          <cell r="G872" t="str">
            <v>All Levels</v>
          </cell>
          <cell r="H872">
            <v>0.76</v>
          </cell>
          <cell r="I872">
            <v>3.5</v>
          </cell>
          <cell r="J872" t="str">
            <v>Business Finance</v>
          </cell>
          <cell r="K872" t="str">
            <v>Paid</v>
          </cell>
        </row>
        <row r="873">
          <cell r="A873">
            <v>322118</v>
          </cell>
          <cell r="B873" t="str">
            <v>IFRS Financial Reporting</v>
          </cell>
          <cell r="C873">
            <v>55</v>
          </cell>
          <cell r="D873">
            <v>72</v>
          </cell>
          <cell r="E873">
            <v>9</v>
          </cell>
          <cell r="F873">
            <v>15</v>
          </cell>
          <cell r="G873" t="str">
            <v>Beginner Level</v>
          </cell>
          <cell r="H873">
            <v>0.76</v>
          </cell>
          <cell r="I873">
            <v>3.5</v>
          </cell>
          <cell r="J873" t="str">
            <v>Business Finance</v>
          </cell>
          <cell r="K873" t="str">
            <v>Paid</v>
          </cell>
        </row>
        <row r="874">
          <cell r="A874">
            <v>709816</v>
          </cell>
          <cell r="B874" t="str">
            <v>Socorro! Preciso Organizar as Minhas Finanças!</v>
          </cell>
          <cell r="C874">
            <v>20</v>
          </cell>
          <cell r="D874">
            <v>72</v>
          </cell>
          <cell r="E874">
            <v>17</v>
          </cell>
          <cell r="F874">
            <v>37</v>
          </cell>
          <cell r="G874" t="str">
            <v>Intermediate Level</v>
          </cell>
          <cell r="H874">
            <v>0.76</v>
          </cell>
          <cell r="I874">
            <v>1.5</v>
          </cell>
          <cell r="J874" t="str">
            <v>Business Finance</v>
          </cell>
          <cell r="K874" t="str">
            <v>Paid</v>
          </cell>
        </row>
        <row r="875">
          <cell r="A875">
            <v>255046</v>
          </cell>
          <cell r="B875" t="str">
            <v>Investments and Financial Markets</v>
          </cell>
          <cell r="C875">
            <v>40</v>
          </cell>
          <cell r="D875">
            <v>71</v>
          </cell>
          <cell r="E875">
            <v>3</v>
          </cell>
          <cell r="F875">
            <v>19</v>
          </cell>
          <cell r="G875" t="str">
            <v>Beginner Level</v>
          </cell>
          <cell r="H875">
            <v>0.76</v>
          </cell>
          <cell r="I875">
            <v>1.5</v>
          </cell>
          <cell r="J875" t="str">
            <v>Business Finance</v>
          </cell>
          <cell r="K875" t="str">
            <v>Paid</v>
          </cell>
        </row>
        <row r="876">
          <cell r="A876">
            <v>74028</v>
          </cell>
          <cell r="B876" t="str">
            <v>CFA Level I Workshop 6: Alternatives, PM and Economics</v>
          </cell>
          <cell r="C876">
            <v>20</v>
          </cell>
          <cell r="D876">
            <v>71</v>
          </cell>
          <cell r="E876">
            <v>1</v>
          </cell>
          <cell r="F876">
            <v>5</v>
          </cell>
          <cell r="G876" t="str">
            <v>All Levels</v>
          </cell>
          <cell r="H876">
            <v>0.76</v>
          </cell>
          <cell r="I876">
            <v>1</v>
          </cell>
          <cell r="J876" t="str">
            <v>Business Finance</v>
          </cell>
          <cell r="K876" t="str">
            <v>Paid</v>
          </cell>
        </row>
        <row r="877">
          <cell r="A877">
            <v>73962</v>
          </cell>
          <cell r="B877" t="str">
            <v>CFA Level I Workshop 3: Financial Reporting &amp; Analysis II</v>
          </cell>
          <cell r="C877">
            <v>20</v>
          </cell>
          <cell r="D877">
            <v>71</v>
          </cell>
          <cell r="E877">
            <v>1</v>
          </cell>
          <cell r="F877">
            <v>5</v>
          </cell>
          <cell r="G877" t="str">
            <v>All Levels</v>
          </cell>
          <cell r="H877">
            <v>0.76</v>
          </cell>
          <cell r="I877">
            <v>1</v>
          </cell>
          <cell r="J877" t="str">
            <v>Business Finance</v>
          </cell>
          <cell r="K877" t="str">
            <v>Paid</v>
          </cell>
        </row>
        <row r="878">
          <cell r="A878">
            <v>193916</v>
          </cell>
          <cell r="B878" t="str">
            <v>How to be A High Performance Insurance Broker Part 2</v>
          </cell>
          <cell r="C878">
            <v>40</v>
          </cell>
          <cell r="D878">
            <v>70</v>
          </cell>
          <cell r="E878">
            <v>3</v>
          </cell>
          <cell r="F878">
            <v>15</v>
          </cell>
          <cell r="G878" t="str">
            <v>All Levels</v>
          </cell>
          <cell r="H878">
            <v>0.76</v>
          </cell>
          <cell r="I878">
            <v>2</v>
          </cell>
          <cell r="J878" t="str">
            <v>Business Finance</v>
          </cell>
          <cell r="K878" t="str">
            <v>Paid</v>
          </cell>
        </row>
        <row r="879">
          <cell r="A879">
            <v>1101382</v>
          </cell>
          <cell r="B879" t="str">
            <v>Binary Options Masterclass</v>
          </cell>
          <cell r="C879">
            <v>200</v>
          </cell>
          <cell r="D879">
            <v>70</v>
          </cell>
          <cell r="E879">
            <v>11</v>
          </cell>
          <cell r="F879">
            <v>16</v>
          </cell>
          <cell r="G879" t="str">
            <v>Beginner Level</v>
          </cell>
          <cell r="H879">
            <v>0.76</v>
          </cell>
          <cell r="I879">
            <v>2</v>
          </cell>
          <cell r="J879" t="str">
            <v>Business Finance</v>
          </cell>
          <cell r="K879" t="str">
            <v>Paid</v>
          </cell>
        </row>
        <row r="880">
          <cell r="A880">
            <v>64173</v>
          </cell>
          <cell r="B880" t="str">
            <v>Trading: How Transformative Learning Drives Expertise</v>
          </cell>
          <cell r="C880">
            <v>30</v>
          </cell>
          <cell r="D880">
            <v>69</v>
          </cell>
          <cell r="E880">
            <v>2</v>
          </cell>
          <cell r="F880">
            <v>16</v>
          </cell>
          <cell r="G880" t="str">
            <v>Beginner Level</v>
          </cell>
          <cell r="H880">
            <v>0.74</v>
          </cell>
          <cell r="I880">
            <v>1</v>
          </cell>
          <cell r="J880" t="str">
            <v>Business Finance</v>
          </cell>
          <cell r="K880" t="str">
            <v>Paid</v>
          </cell>
        </row>
        <row r="881">
          <cell r="A881">
            <v>869716</v>
          </cell>
          <cell r="B881" t="str">
            <v>株式投資で本当のテクニカル分析ができるようになる</v>
          </cell>
          <cell r="C881">
            <v>20</v>
          </cell>
          <cell r="D881">
            <v>68</v>
          </cell>
          <cell r="E881">
            <v>10</v>
          </cell>
          <cell r="F881">
            <v>45</v>
          </cell>
          <cell r="G881" t="str">
            <v>Intermediate Level</v>
          </cell>
          <cell r="H881">
            <v>0.83</v>
          </cell>
          <cell r="I881">
            <v>2.5</v>
          </cell>
          <cell r="J881" t="str">
            <v>Business Finance</v>
          </cell>
          <cell r="K881" t="str">
            <v>Paid</v>
          </cell>
        </row>
        <row r="882">
          <cell r="A882">
            <v>509512</v>
          </cell>
          <cell r="B882" t="str">
            <v>Forex For Beginners - A Guide To Currency Trading</v>
          </cell>
          <cell r="C882">
            <v>20</v>
          </cell>
          <cell r="D882">
            <v>68</v>
          </cell>
          <cell r="E882">
            <v>10</v>
          </cell>
          <cell r="F882">
            <v>23</v>
          </cell>
          <cell r="G882" t="str">
            <v>Beginner Level</v>
          </cell>
          <cell r="H882">
            <v>0.81</v>
          </cell>
          <cell r="I882">
            <v>0.5</v>
          </cell>
          <cell r="J882" t="str">
            <v>Business Finance</v>
          </cell>
          <cell r="K882" t="str">
            <v>Paid</v>
          </cell>
        </row>
        <row r="883">
          <cell r="A883">
            <v>1046940</v>
          </cell>
          <cell r="B883" t="str">
            <v>Trade RSI Breakout Strategy: Great Risk/Reward Ratio (Forex)</v>
          </cell>
          <cell r="C883">
            <v>200</v>
          </cell>
          <cell r="D883">
            <v>66</v>
          </cell>
          <cell r="E883">
            <v>12</v>
          </cell>
          <cell r="F883">
            <v>19</v>
          </cell>
          <cell r="G883" t="str">
            <v>All Levels</v>
          </cell>
          <cell r="H883">
            <v>0.76</v>
          </cell>
          <cell r="I883">
            <v>2</v>
          </cell>
          <cell r="J883" t="str">
            <v>Business Finance</v>
          </cell>
          <cell r="K883" t="str">
            <v>Paid</v>
          </cell>
        </row>
        <row r="884">
          <cell r="A884">
            <v>469848</v>
          </cell>
          <cell r="B884" t="str">
            <v>Einnahmen aus Udemy-Kursen als Dozent korrekt versteuern</v>
          </cell>
          <cell r="C884">
            <v>30</v>
          </cell>
          <cell r="D884">
            <v>66</v>
          </cell>
          <cell r="E884">
            <v>16</v>
          </cell>
          <cell r="F884">
            <v>11</v>
          </cell>
          <cell r="G884" t="str">
            <v>Beginner Level</v>
          </cell>
          <cell r="H884">
            <v>0.98</v>
          </cell>
          <cell r="I884">
            <v>1</v>
          </cell>
          <cell r="J884" t="str">
            <v>Business Finance</v>
          </cell>
          <cell r="K884" t="str">
            <v>Paid</v>
          </cell>
        </row>
        <row r="885">
          <cell r="A885">
            <v>499504</v>
          </cell>
          <cell r="B885" t="str">
            <v>Disminuye deudas en tu hogar en menos de 30 días</v>
          </cell>
          <cell r="C885">
            <v>20</v>
          </cell>
          <cell r="D885">
            <v>65</v>
          </cell>
          <cell r="E885">
            <v>3</v>
          </cell>
          <cell r="F885">
            <v>15</v>
          </cell>
          <cell r="G885" t="str">
            <v>Beginner Level</v>
          </cell>
          <cell r="H885">
            <v>0.55000000000000004</v>
          </cell>
          <cell r="I885">
            <v>1.5</v>
          </cell>
          <cell r="J885" t="str">
            <v>Business Finance</v>
          </cell>
          <cell r="K885" t="str">
            <v>Paid</v>
          </cell>
        </row>
        <row r="886">
          <cell r="A886">
            <v>538560</v>
          </cell>
          <cell r="B886" t="str">
            <v>Stocks For Beginners - A Guide To Investing</v>
          </cell>
          <cell r="C886">
            <v>20</v>
          </cell>
          <cell r="D886">
            <v>64</v>
          </cell>
          <cell r="E886">
            <v>15</v>
          </cell>
          <cell r="F886">
            <v>14</v>
          </cell>
          <cell r="G886" t="str">
            <v>Beginner Level</v>
          </cell>
          <cell r="H886">
            <v>0.5</v>
          </cell>
          <cell r="I886">
            <v>1</v>
          </cell>
          <cell r="J886" t="str">
            <v>Business Finance</v>
          </cell>
          <cell r="K886" t="str">
            <v>Paid</v>
          </cell>
        </row>
        <row r="887">
          <cell r="A887">
            <v>1189592</v>
          </cell>
          <cell r="B887" t="str">
            <v>Learn How To Successfully Trade Forex: In 5 Simple Steps</v>
          </cell>
          <cell r="C887">
            <v>95</v>
          </cell>
          <cell r="D887">
            <v>64</v>
          </cell>
          <cell r="E887">
            <v>7</v>
          </cell>
          <cell r="F887">
            <v>44</v>
          </cell>
          <cell r="G887" t="str">
            <v>Beginner Level</v>
          </cell>
          <cell r="H887">
            <v>0.55000000000000004</v>
          </cell>
          <cell r="I887">
            <v>8.5</v>
          </cell>
          <cell r="J887" t="str">
            <v>Business Finance</v>
          </cell>
          <cell r="K887" t="str">
            <v>Paid</v>
          </cell>
        </row>
        <row r="888">
          <cell r="A888">
            <v>1178820</v>
          </cell>
          <cell r="B888" t="str">
            <v>Aprenda a Investir no Tesouro Direto Passo a Passo</v>
          </cell>
          <cell r="C888">
            <v>35</v>
          </cell>
          <cell r="D888">
            <v>62</v>
          </cell>
          <cell r="E888">
            <v>10</v>
          </cell>
          <cell r="F888">
            <v>19</v>
          </cell>
          <cell r="G888" t="str">
            <v>All Levels</v>
          </cell>
          <cell r="H888">
            <v>0.12</v>
          </cell>
          <cell r="I888">
            <v>1</v>
          </cell>
          <cell r="J888" t="str">
            <v>Business Finance</v>
          </cell>
          <cell r="K888" t="str">
            <v>Paid</v>
          </cell>
        </row>
        <row r="889">
          <cell r="A889">
            <v>1078520</v>
          </cell>
          <cell r="B889" t="str">
            <v>Internal Controls - Design, Implementation and Monitoring</v>
          </cell>
          <cell r="C889">
            <v>195</v>
          </cell>
          <cell r="D889">
            <v>62</v>
          </cell>
          <cell r="E889">
            <v>6</v>
          </cell>
          <cell r="F889">
            <v>27</v>
          </cell>
          <cell r="G889" t="str">
            <v>Expert Level</v>
          </cell>
          <cell r="H889">
            <v>0.28000000000000003</v>
          </cell>
          <cell r="I889">
            <v>6.5</v>
          </cell>
          <cell r="J889" t="str">
            <v>Business Finance</v>
          </cell>
          <cell r="K889" t="str">
            <v>Paid</v>
          </cell>
        </row>
        <row r="890">
          <cell r="A890">
            <v>1233350</v>
          </cell>
          <cell r="B890" t="str">
            <v>Bitcoin Profits for Beginners</v>
          </cell>
          <cell r="C890">
            <v>100</v>
          </cell>
          <cell r="D890">
            <v>61</v>
          </cell>
          <cell r="E890">
            <v>18</v>
          </cell>
          <cell r="F890">
            <v>30</v>
          </cell>
          <cell r="G890" t="str">
            <v>Beginner Level</v>
          </cell>
          <cell r="H890">
            <v>0.02</v>
          </cell>
          <cell r="I890">
            <v>1.5</v>
          </cell>
          <cell r="J890" t="str">
            <v>Business Finance</v>
          </cell>
          <cell r="K890" t="str">
            <v>Paid</v>
          </cell>
        </row>
        <row r="891">
          <cell r="A891">
            <v>302456</v>
          </cell>
          <cell r="B891" t="str">
            <v>Bookkeeping Made Simple</v>
          </cell>
          <cell r="C891">
            <v>40</v>
          </cell>
          <cell r="D891">
            <v>61</v>
          </cell>
          <cell r="E891">
            <v>16</v>
          </cell>
          <cell r="F891">
            <v>22</v>
          </cell>
          <cell r="G891" t="str">
            <v>Beginner Level</v>
          </cell>
          <cell r="H891">
            <v>0.3</v>
          </cell>
          <cell r="I891">
            <v>2.5</v>
          </cell>
          <cell r="J891" t="str">
            <v>Business Finance</v>
          </cell>
          <cell r="K891" t="str">
            <v>Paid</v>
          </cell>
        </row>
        <row r="892">
          <cell r="A892">
            <v>537748</v>
          </cell>
          <cell r="B892" t="str">
            <v>What is Bitcoin</v>
          </cell>
          <cell r="C892">
            <v>20</v>
          </cell>
          <cell r="D892">
            <v>61</v>
          </cell>
          <cell r="E892">
            <v>3</v>
          </cell>
          <cell r="F892">
            <v>27</v>
          </cell>
          <cell r="G892" t="str">
            <v>Beginner Level</v>
          </cell>
          <cell r="H892">
            <v>0.78</v>
          </cell>
          <cell r="I892">
            <v>5</v>
          </cell>
          <cell r="J892" t="str">
            <v>Business Finance</v>
          </cell>
          <cell r="K892" t="str">
            <v>Paid</v>
          </cell>
        </row>
        <row r="893">
          <cell r="A893">
            <v>427040</v>
          </cell>
          <cell r="B893" t="str">
            <v>Investiere in Tax Liens-Hohe Zinsen gesetzl. festgeschrieben</v>
          </cell>
          <cell r="C893">
            <v>20</v>
          </cell>
          <cell r="D893">
            <v>59</v>
          </cell>
          <cell r="E893">
            <v>11</v>
          </cell>
          <cell r="F893">
            <v>7</v>
          </cell>
          <cell r="G893" t="str">
            <v>Beginner Level</v>
          </cell>
          <cell r="H893">
            <v>0.78</v>
          </cell>
          <cell r="I893">
            <v>1.5</v>
          </cell>
          <cell r="J893" t="str">
            <v>Business Finance</v>
          </cell>
          <cell r="K893" t="str">
            <v>Paid</v>
          </cell>
        </row>
        <row r="894">
          <cell r="A894">
            <v>1225564</v>
          </cell>
          <cell r="B894" t="str">
            <v>Short Straddles - Exploit Earnings Option Volatility Crush</v>
          </cell>
          <cell r="C894">
            <v>60</v>
          </cell>
          <cell r="D894">
            <v>59</v>
          </cell>
          <cell r="E894">
            <v>8</v>
          </cell>
          <cell r="F894">
            <v>7</v>
          </cell>
          <cell r="G894" t="str">
            <v>Beginner Level</v>
          </cell>
          <cell r="H894">
            <v>0.78</v>
          </cell>
          <cell r="I894">
            <v>0.58333333330000003</v>
          </cell>
          <cell r="J894" t="str">
            <v>Business Finance</v>
          </cell>
          <cell r="K894" t="str">
            <v>Paid</v>
          </cell>
        </row>
        <row r="895">
          <cell r="A895">
            <v>572992</v>
          </cell>
          <cell r="B895" t="str">
            <v>Investing: How to Fix Hidden Flaws Inside Your Portfolio</v>
          </cell>
          <cell r="C895">
            <v>195</v>
          </cell>
          <cell r="D895">
            <v>58</v>
          </cell>
          <cell r="E895">
            <v>8</v>
          </cell>
          <cell r="F895">
            <v>14</v>
          </cell>
          <cell r="G895" t="str">
            <v>All Levels</v>
          </cell>
          <cell r="H895">
            <v>0.78</v>
          </cell>
          <cell r="I895">
            <v>1</v>
          </cell>
          <cell r="J895" t="str">
            <v>Business Finance</v>
          </cell>
          <cell r="K895" t="str">
            <v>Paid</v>
          </cell>
        </row>
        <row r="896">
          <cell r="A896">
            <v>858764</v>
          </cell>
          <cell r="B896" t="str">
            <v>株式投資に向く性格に変えるための心理学を学ぶ</v>
          </cell>
          <cell r="C896">
            <v>20</v>
          </cell>
          <cell r="D896">
            <v>58</v>
          </cell>
          <cell r="E896">
            <v>11</v>
          </cell>
          <cell r="F896">
            <v>28</v>
          </cell>
          <cell r="G896" t="str">
            <v>All Levels</v>
          </cell>
          <cell r="H896">
            <v>0.78</v>
          </cell>
          <cell r="I896">
            <v>1.5</v>
          </cell>
          <cell r="J896" t="str">
            <v>Business Finance</v>
          </cell>
          <cell r="K896" t="str">
            <v>Paid</v>
          </cell>
        </row>
        <row r="897">
          <cell r="A897">
            <v>867440</v>
          </cell>
          <cell r="B897" t="str">
            <v>Bitcoin: el futuro del dinero, hoy</v>
          </cell>
          <cell r="C897">
            <v>200</v>
          </cell>
          <cell r="D897">
            <v>57</v>
          </cell>
          <cell r="E897">
            <v>22</v>
          </cell>
          <cell r="F897">
            <v>19</v>
          </cell>
          <cell r="G897" t="str">
            <v>All Levels</v>
          </cell>
          <cell r="H897">
            <v>0.78</v>
          </cell>
          <cell r="I897">
            <v>3</v>
          </cell>
          <cell r="J897" t="str">
            <v>Business Finance</v>
          </cell>
          <cell r="K897" t="str">
            <v>Paid</v>
          </cell>
        </row>
        <row r="898">
          <cell r="A898">
            <v>1151398</v>
          </cell>
          <cell r="B898" t="str">
            <v>Trading Forex - Trader avec les figures harmoniques</v>
          </cell>
          <cell r="C898">
            <v>90</v>
          </cell>
          <cell r="D898">
            <v>57</v>
          </cell>
          <cell r="E898">
            <v>11</v>
          </cell>
          <cell r="F898">
            <v>23</v>
          </cell>
          <cell r="G898" t="str">
            <v>All Levels</v>
          </cell>
          <cell r="H898">
            <v>0.88</v>
          </cell>
          <cell r="I898">
            <v>2</v>
          </cell>
          <cell r="J898" t="str">
            <v>Business Finance</v>
          </cell>
          <cell r="K898" t="str">
            <v>Paid</v>
          </cell>
        </row>
        <row r="899">
          <cell r="A899">
            <v>1041522</v>
          </cell>
          <cell r="B899" t="str">
            <v>Forex Trading :RSI Indicator-A Secret Weapon</v>
          </cell>
          <cell r="C899">
            <v>95</v>
          </cell>
          <cell r="D899">
            <v>57</v>
          </cell>
          <cell r="E899">
            <v>13</v>
          </cell>
          <cell r="F899">
            <v>14</v>
          </cell>
          <cell r="G899" t="str">
            <v>All Levels</v>
          </cell>
          <cell r="H899">
            <v>0.88</v>
          </cell>
          <cell r="I899">
            <v>1.5</v>
          </cell>
          <cell r="J899" t="str">
            <v>Business Finance</v>
          </cell>
          <cell r="K899" t="str">
            <v>Paid</v>
          </cell>
        </row>
        <row r="900">
          <cell r="A900">
            <v>619786</v>
          </cell>
          <cell r="B900" t="str">
            <v>Profit During Crashing Markets: A Step-by-Step Guide</v>
          </cell>
          <cell r="C900">
            <v>195</v>
          </cell>
          <cell r="D900">
            <v>57</v>
          </cell>
          <cell r="E900">
            <v>11</v>
          </cell>
          <cell r="F900">
            <v>18</v>
          </cell>
          <cell r="G900" t="str">
            <v>Intermediate Level</v>
          </cell>
          <cell r="H900">
            <v>0.88</v>
          </cell>
          <cell r="I900">
            <v>1</v>
          </cell>
          <cell r="J900" t="str">
            <v>Business Finance</v>
          </cell>
          <cell r="K900" t="str">
            <v>Paid</v>
          </cell>
        </row>
        <row r="901">
          <cell r="A901">
            <v>1209556</v>
          </cell>
          <cell r="B901" t="str">
            <v>Hedge Fund Trading Systems Part Two - Stocks &amp; ETFs</v>
          </cell>
          <cell r="C901">
            <v>200</v>
          </cell>
          <cell r="D901">
            <v>56</v>
          </cell>
          <cell r="E901">
            <v>10</v>
          </cell>
          <cell r="F901">
            <v>23</v>
          </cell>
          <cell r="G901" t="str">
            <v>All Levels</v>
          </cell>
          <cell r="H901">
            <v>0.88</v>
          </cell>
          <cell r="I901">
            <v>2.5</v>
          </cell>
          <cell r="J901" t="str">
            <v>Business Finance</v>
          </cell>
          <cell r="K901" t="str">
            <v>Paid</v>
          </cell>
        </row>
        <row r="902">
          <cell r="A902">
            <v>407658</v>
          </cell>
          <cell r="B902" t="str">
            <v>Read financial statements as a stock investor</v>
          </cell>
          <cell r="C902">
            <v>20</v>
          </cell>
          <cell r="D902">
            <v>56</v>
          </cell>
          <cell r="E902">
            <v>8</v>
          </cell>
          <cell r="F902">
            <v>18</v>
          </cell>
          <cell r="G902" t="str">
            <v>All Levels</v>
          </cell>
          <cell r="H902">
            <v>0.88</v>
          </cell>
          <cell r="I902">
            <v>2</v>
          </cell>
          <cell r="J902" t="str">
            <v>Business Finance</v>
          </cell>
          <cell r="K902" t="str">
            <v>Paid</v>
          </cell>
        </row>
        <row r="903">
          <cell r="A903">
            <v>65110</v>
          </cell>
          <cell r="B903" t="str">
            <v>Professional Risk Manager (PRM) Certification: Level 3</v>
          </cell>
          <cell r="C903">
            <v>50</v>
          </cell>
          <cell r="D903">
            <v>55</v>
          </cell>
          <cell r="E903">
            <v>5</v>
          </cell>
          <cell r="F903">
            <v>22</v>
          </cell>
          <cell r="G903" t="str">
            <v>All Levels</v>
          </cell>
          <cell r="H903">
            <v>0.88</v>
          </cell>
          <cell r="I903">
            <v>12.5</v>
          </cell>
          <cell r="J903" t="str">
            <v>Business Finance</v>
          </cell>
          <cell r="K903" t="str">
            <v>Paid</v>
          </cell>
        </row>
        <row r="904">
          <cell r="A904">
            <v>788756</v>
          </cell>
          <cell r="B904" t="str">
            <v>Professional Forex Strategy+2 weeks for FREE trading alerts</v>
          </cell>
          <cell r="C904">
            <v>95</v>
          </cell>
          <cell r="D904">
            <v>55</v>
          </cell>
          <cell r="E904">
            <v>9</v>
          </cell>
          <cell r="F904">
            <v>15</v>
          </cell>
          <cell r="G904" t="str">
            <v>All Levels</v>
          </cell>
          <cell r="H904">
            <v>0.88</v>
          </cell>
          <cell r="I904">
            <v>1</v>
          </cell>
          <cell r="J904" t="str">
            <v>Business Finance</v>
          </cell>
          <cell r="K904" t="str">
            <v>Paid</v>
          </cell>
        </row>
        <row r="905">
          <cell r="A905">
            <v>725658</v>
          </cell>
          <cell r="B905" t="str">
            <v>FOREX : LearnTo Trade the Improved ( Advanced ) Patterns</v>
          </cell>
          <cell r="C905">
            <v>75</v>
          </cell>
          <cell r="D905">
            <v>55</v>
          </cell>
          <cell r="E905">
            <v>2</v>
          </cell>
          <cell r="F905">
            <v>27</v>
          </cell>
          <cell r="G905" t="str">
            <v>Beginner Level</v>
          </cell>
          <cell r="H905">
            <v>0.88</v>
          </cell>
          <cell r="I905">
            <v>5.5</v>
          </cell>
          <cell r="J905" t="str">
            <v>Business Finance</v>
          </cell>
          <cell r="K905" t="str">
            <v>Paid</v>
          </cell>
        </row>
        <row r="906">
          <cell r="A906">
            <v>1224262</v>
          </cell>
          <cell r="B906" t="str">
            <v>Introduction to Futures Trading and Live Trade Demonstration</v>
          </cell>
          <cell r="C906">
            <v>60</v>
          </cell>
          <cell r="D906">
            <v>54</v>
          </cell>
          <cell r="E906">
            <v>4</v>
          </cell>
          <cell r="F906">
            <v>6</v>
          </cell>
          <cell r="G906" t="str">
            <v>All Levels</v>
          </cell>
          <cell r="H906">
            <v>0.88</v>
          </cell>
          <cell r="I906">
            <v>0.71666666670000001</v>
          </cell>
          <cell r="J906" t="str">
            <v>Business Finance</v>
          </cell>
          <cell r="K906" t="str">
            <v>Paid</v>
          </cell>
        </row>
        <row r="907">
          <cell r="A907">
            <v>843536</v>
          </cell>
          <cell r="B907" t="str">
            <v>Forex Trading Profit 183%p.a : Trend is Our Friend-ALGOTREND</v>
          </cell>
          <cell r="C907">
            <v>120</v>
          </cell>
          <cell r="D907">
            <v>54</v>
          </cell>
          <cell r="E907">
            <v>11</v>
          </cell>
          <cell r="F907">
            <v>12</v>
          </cell>
          <cell r="G907" t="str">
            <v>Beginner Level</v>
          </cell>
          <cell r="H907">
            <v>0.88</v>
          </cell>
          <cell r="I907">
            <v>0.6</v>
          </cell>
          <cell r="J907" t="str">
            <v>Business Finance</v>
          </cell>
          <cell r="K907" t="str">
            <v>Paid</v>
          </cell>
        </row>
        <row r="908">
          <cell r="A908">
            <v>894336</v>
          </cell>
          <cell r="B908" t="str">
            <v>Master The Psychology of Forex &amp; Binary Options Trading</v>
          </cell>
          <cell r="C908">
            <v>20</v>
          </cell>
          <cell r="D908">
            <v>53</v>
          </cell>
          <cell r="E908">
            <v>16</v>
          </cell>
          <cell r="F908">
            <v>7</v>
          </cell>
          <cell r="G908" t="str">
            <v>Beginner Level</v>
          </cell>
          <cell r="H908">
            <v>0.88</v>
          </cell>
          <cell r="I908">
            <v>1</v>
          </cell>
          <cell r="J908" t="str">
            <v>Business Finance</v>
          </cell>
          <cell r="K908" t="str">
            <v>Paid</v>
          </cell>
        </row>
        <row r="909">
          <cell r="A909">
            <v>986272</v>
          </cell>
          <cell r="B909" t="str">
            <v>Hedge Fund Trading Systems For Stocks - Part One</v>
          </cell>
          <cell r="C909">
            <v>200</v>
          </cell>
          <cell r="D909">
            <v>52</v>
          </cell>
          <cell r="E909">
            <v>8</v>
          </cell>
          <cell r="F909">
            <v>21</v>
          </cell>
          <cell r="G909" t="str">
            <v>All Levels</v>
          </cell>
          <cell r="H909">
            <v>0.88</v>
          </cell>
          <cell r="I909">
            <v>1.5</v>
          </cell>
          <cell r="J909" t="str">
            <v>Business Finance</v>
          </cell>
          <cell r="K909" t="str">
            <v>Paid</v>
          </cell>
        </row>
        <row r="910">
          <cell r="A910">
            <v>1225674</v>
          </cell>
          <cell r="B910" t="str">
            <v>The Advantages of ETF Options and Index Options Trading</v>
          </cell>
          <cell r="C910">
            <v>60</v>
          </cell>
          <cell r="D910">
            <v>52</v>
          </cell>
          <cell r="E910">
            <v>3</v>
          </cell>
          <cell r="F910">
            <v>9</v>
          </cell>
          <cell r="G910" t="str">
            <v>All Levels</v>
          </cell>
          <cell r="H910">
            <v>0.88</v>
          </cell>
          <cell r="I910">
            <v>1</v>
          </cell>
          <cell r="J910" t="str">
            <v>Business Finance</v>
          </cell>
          <cell r="K910" t="str">
            <v>Paid</v>
          </cell>
        </row>
        <row r="911">
          <cell r="A911">
            <v>1225686</v>
          </cell>
          <cell r="B911" t="str">
            <v>Learn Options on Futures for Hedging Options and Stocks</v>
          </cell>
          <cell r="C911">
            <v>60</v>
          </cell>
          <cell r="D911">
            <v>51</v>
          </cell>
          <cell r="E911">
            <v>2</v>
          </cell>
          <cell r="F911">
            <v>6</v>
          </cell>
          <cell r="G911" t="str">
            <v>All Levels</v>
          </cell>
          <cell r="H911">
            <v>0.88</v>
          </cell>
          <cell r="I911">
            <v>0.7</v>
          </cell>
          <cell r="J911" t="str">
            <v>Business Finance</v>
          </cell>
          <cell r="K911" t="str">
            <v>Paid</v>
          </cell>
        </row>
        <row r="912">
          <cell r="A912">
            <v>1107954</v>
          </cell>
          <cell r="B912" t="str">
            <v>Day trading strategy for all level, with 72% success rate</v>
          </cell>
          <cell r="C912">
            <v>95</v>
          </cell>
          <cell r="D912">
            <v>51</v>
          </cell>
          <cell r="E912">
            <v>9</v>
          </cell>
          <cell r="F912">
            <v>15</v>
          </cell>
          <cell r="G912" t="str">
            <v>All Levels</v>
          </cell>
          <cell r="H912">
            <v>0.88</v>
          </cell>
          <cell r="I912">
            <v>0.53333333329999999</v>
          </cell>
          <cell r="J912" t="str">
            <v>Business Finance</v>
          </cell>
          <cell r="K912" t="str">
            <v>Paid</v>
          </cell>
        </row>
        <row r="913">
          <cell r="A913">
            <v>425126</v>
          </cell>
          <cell r="B913" t="str">
            <v>Year-end QuickBooks Procedures</v>
          </cell>
          <cell r="C913">
            <v>20</v>
          </cell>
          <cell r="D913">
            <v>51</v>
          </cell>
          <cell r="E913">
            <v>2</v>
          </cell>
          <cell r="F913">
            <v>10</v>
          </cell>
          <cell r="G913" t="str">
            <v>All Levels</v>
          </cell>
          <cell r="H913">
            <v>0.88</v>
          </cell>
          <cell r="I913">
            <v>2</v>
          </cell>
          <cell r="J913" t="str">
            <v>Business Finance</v>
          </cell>
          <cell r="K913" t="str">
            <v>Paid</v>
          </cell>
        </row>
        <row r="914">
          <cell r="A914">
            <v>917172</v>
          </cell>
          <cell r="B914" t="str">
            <v>Forex - Trade Gartley with Precision - Complete Strategy</v>
          </cell>
          <cell r="C914">
            <v>20</v>
          </cell>
          <cell r="D914">
            <v>50</v>
          </cell>
          <cell r="E914">
            <v>1</v>
          </cell>
          <cell r="F914">
            <v>23</v>
          </cell>
          <cell r="G914" t="str">
            <v>All Levels</v>
          </cell>
          <cell r="H914">
            <v>0.88</v>
          </cell>
          <cell r="I914">
            <v>1.5</v>
          </cell>
          <cell r="J914" t="str">
            <v>Business Finance</v>
          </cell>
          <cell r="K914" t="str">
            <v>Paid</v>
          </cell>
        </row>
        <row r="915">
          <cell r="A915">
            <v>714188</v>
          </cell>
          <cell r="B915" t="str">
            <v>Fixed Income Valuation and Analysis, CFA L2</v>
          </cell>
          <cell r="C915">
            <v>20</v>
          </cell>
          <cell r="D915">
            <v>50</v>
          </cell>
          <cell r="E915">
            <v>6</v>
          </cell>
          <cell r="F915">
            <v>12</v>
          </cell>
          <cell r="G915" t="str">
            <v>All Levels</v>
          </cell>
          <cell r="H915">
            <v>0.88</v>
          </cell>
          <cell r="I915">
            <v>3</v>
          </cell>
          <cell r="J915" t="str">
            <v>Business Finance</v>
          </cell>
          <cell r="K915" t="str">
            <v>Paid</v>
          </cell>
        </row>
        <row r="916">
          <cell r="A916">
            <v>364034</v>
          </cell>
          <cell r="B916" t="str">
            <v>Finanzas y Análisis Financiero: Manejo Seguro de Negocios</v>
          </cell>
          <cell r="C916">
            <v>20</v>
          </cell>
          <cell r="D916">
            <v>50</v>
          </cell>
          <cell r="E916">
            <v>18</v>
          </cell>
          <cell r="F916">
            <v>13</v>
          </cell>
          <cell r="G916" t="str">
            <v>Beginner Level</v>
          </cell>
          <cell r="H916">
            <v>0.88</v>
          </cell>
          <cell r="I916">
            <v>1.5</v>
          </cell>
          <cell r="J916" t="str">
            <v>Business Finance</v>
          </cell>
          <cell r="K916" t="str">
            <v>Paid</v>
          </cell>
        </row>
        <row r="917">
          <cell r="A917">
            <v>548764</v>
          </cell>
          <cell r="B917" t="str">
            <v>ACCA FA1 Recording Financial Transactions</v>
          </cell>
          <cell r="C917">
            <v>50</v>
          </cell>
          <cell r="D917">
            <v>49</v>
          </cell>
          <cell r="E917">
            <v>8</v>
          </cell>
          <cell r="F917">
            <v>27</v>
          </cell>
          <cell r="G917" t="str">
            <v>Intermediate Level</v>
          </cell>
          <cell r="H917">
            <v>0.88</v>
          </cell>
          <cell r="I917">
            <v>3.5</v>
          </cell>
          <cell r="J917" t="str">
            <v>Business Finance</v>
          </cell>
          <cell r="K917" t="str">
            <v>Paid</v>
          </cell>
        </row>
        <row r="918">
          <cell r="A918">
            <v>475912</v>
          </cell>
          <cell r="B918" t="str">
            <v>Master The Stock Market with practice</v>
          </cell>
          <cell r="C918">
            <v>35</v>
          </cell>
          <cell r="D918">
            <v>49</v>
          </cell>
          <cell r="E918">
            <v>10</v>
          </cell>
          <cell r="F918">
            <v>42</v>
          </cell>
          <cell r="G918" t="str">
            <v>All Levels</v>
          </cell>
          <cell r="H918">
            <v>0.88</v>
          </cell>
          <cell r="I918">
            <v>2</v>
          </cell>
          <cell r="J918" t="str">
            <v>Business Finance</v>
          </cell>
          <cell r="K918" t="str">
            <v>Paid</v>
          </cell>
        </row>
        <row r="919">
          <cell r="A919">
            <v>302468</v>
          </cell>
          <cell r="B919" t="str">
            <v>How to read a Profit &amp; Loss Account and Balance Sheet</v>
          </cell>
          <cell r="C919">
            <v>20</v>
          </cell>
          <cell r="D919">
            <v>49</v>
          </cell>
          <cell r="E919">
            <v>10</v>
          </cell>
          <cell r="F919">
            <v>13</v>
          </cell>
          <cell r="G919" t="str">
            <v>All Levels</v>
          </cell>
          <cell r="H919">
            <v>0.88</v>
          </cell>
          <cell r="I919">
            <v>2</v>
          </cell>
          <cell r="J919" t="str">
            <v>Business Finance</v>
          </cell>
          <cell r="K919" t="str">
            <v>Paid</v>
          </cell>
        </row>
        <row r="920">
          <cell r="A920">
            <v>1172370</v>
          </cell>
          <cell r="B920" t="str">
            <v>Mit Finanzwissen zu besserem Unternehmertum</v>
          </cell>
          <cell r="C920">
            <v>50</v>
          </cell>
          <cell r="D920">
            <v>49</v>
          </cell>
          <cell r="E920">
            <v>3</v>
          </cell>
          <cell r="F920">
            <v>23</v>
          </cell>
          <cell r="G920" t="str">
            <v>Expert Level</v>
          </cell>
          <cell r="H920">
            <v>0.95</v>
          </cell>
          <cell r="I920">
            <v>3</v>
          </cell>
          <cell r="J920" t="str">
            <v>Business Finance</v>
          </cell>
          <cell r="K920" t="str">
            <v>Paid</v>
          </cell>
        </row>
        <row r="921">
          <cell r="A921">
            <v>1193056</v>
          </cell>
          <cell r="B921" t="str">
            <v>Trader sur le Forex avec Ichimoku</v>
          </cell>
          <cell r="C921">
            <v>90</v>
          </cell>
          <cell r="D921">
            <v>48</v>
          </cell>
          <cell r="E921">
            <v>12</v>
          </cell>
          <cell r="F921">
            <v>18</v>
          </cell>
          <cell r="G921" t="str">
            <v>Beginner Level</v>
          </cell>
          <cell r="H921">
            <v>0.95</v>
          </cell>
          <cell r="I921">
            <v>2.5</v>
          </cell>
          <cell r="J921" t="str">
            <v>Business Finance</v>
          </cell>
          <cell r="K921" t="str">
            <v>Paid</v>
          </cell>
        </row>
        <row r="922">
          <cell r="A922">
            <v>756520</v>
          </cell>
          <cell r="B922" t="str">
            <v>Exam 1 Review - Managerial Accounting (U of H)</v>
          </cell>
          <cell r="C922">
            <v>30</v>
          </cell>
          <cell r="D922">
            <v>47</v>
          </cell>
          <cell r="E922">
            <v>9</v>
          </cell>
          <cell r="F922">
            <v>22</v>
          </cell>
          <cell r="G922" t="str">
            <v>All Levels</v>
          </cell>
          <cell r="H922">
            <v>0.95</v>
          </cell>
          <cell r="I922">
            <v>2</v>
          </cell>
          <cell r="J922" t="str">
            <v>Business Finance</v>
          </cell>
          <cell r="K922" t="str">
            <v>Paid</v>
          </cell>
        </row>
        <row r="923">
          <cell r="A923">
            <v>476880</v>
          </cell>
          <cell r="B923" t="str">
            <v>Financial Model Fundamentals-Learn the Essential Skills</v>
          </cell>
          <cell r="C923">
            <v>75</v>
          </cell>
          <cell r="D923">
            <v>47</v>
          </cell>
          <cell r="E923">
            <v>5</v>
          </cell>
          <cell r="F923">
            <v>27</v>
          </cell>
          <cell r="G923" t="str">
            <v>Intermediate Level</v>
          </cell>
          <cell r="H923">
            <v>0.95</v>
          </cell>
          <cell r="I923">
            <v>2.5</v>
          </cell>
          <cell r="J923" t="str">
            <v>Business Finance</v>
          </cell>
          <cell r="K923" t="str">
            <v>Paid</v>
          </cell>
        </row>
        <row r="924">
          <cell r="A924">
            <v>851288</v>
          </cell>
          <cell r="B924" t="str">
            <v>Smart Trading Techniques for Safe &amp; Consistent Weekly Result</v>
          </cell>
          <cell r="C924">
            <v>100</v>
          </cell>
          <cell r="D924">
            <v>46</v>
          </cell>
          <cell r="E924">
            <v>11</v>
          </cell>
          <cell r="F924">
            <v>24</v>
          </cell>
          <cell r="G924" t="str">
            <v>Beginner Level</v>
          </cell>
          <cell r="H924">
            <v>0.95</v>
          </cell>
          <cell r="I924">
            <v>2.5</v>
          </cell>
          <cell r="J924" t="str">
            <v>Business Finance</v>
          </cell>
          <cell r="K924" t="str">
            <v>Paid</v>
          </cell>
        </row>
        <row r="925">
          <cell r="A925">
            <v>575476</v>
          </cell>
          <cell r="B925" t="str">
            <v>Forex trading made simple</v>
          </cell>
          <cell r="C925">
            <v>100</v>
          </cell>
          <cell r="D925">
            <v>45</v>
          </cell>
          <cell r="E925">
            <v>4</v>
          </cell>
          <cell r="F925">
            <v>31</v>
          </cell>
          <cell r="G925" t="str">
            <v>Beginner Level</v>
          </cell>
          <cell r="H925">
            <v>0.95</v>
          </cell>
          <cell r="I925">
            <v>1.5</v>
          </cell>
          <cell r="J925" t="str">
            <v>Business Finance</v>
          </cell>
          <cell r="K925" t="str">
            <v>Paid</v>
          </cell>
        </row>
        <row r="926">
          <cell r="A926">
            <v>777276</v>
          </cell>
          <cell r="B926" t="str">
            <v>Financial Accounting Part I - Passing the Class</v>
          </cell>
          <cell r="C926">
            <v>20</v>
          </cell>
          <cell r="D926">
            <v>45</v>
          </cell>
          <cell r="E926">
            <v>10</v>
          </cell>
          <cell r="F926">
            <v>47</v>
          </cell>
          <cell r="G926" t="str">
            <v>All Levels</v>
          </cell>
          <cell r="H926">
            <v>0.95</v>
          </cell>
          <cell r="I926">
            <v>4.5</v>
          </cell>
          <cell r="J926" t="str">
            <v>Business Finance</v>
          </cell>
          <cell r="K926" t="str">
            <v>Paid</v>
          </cell>
        </row>
        <row r="927">
          <cell r="A927">
            <v>1107904</v>
          </cell>
          <cell r="B927" t="str">
            <v>Financial Reporting A Comprehensive Study</v>
          </cell>
          <cell r="C927">
            <v>50</v>
          </cell>
          <cell r="D927">
            <v>45</v>
          </cell>
          <cell r="E927">
            <v>1</v>
          </cell>
          <cell r="F927">
            <v>72</v>
          </cell>
          <cell r="G927" t="str">
            <v>Beginner Level</v>
          </cell>
          <cell r="H927">
            <v>0.95</v>
          </cell>
          <cell r="I927">
            <v>8</v>
          </cell>
          <cell r="J927" t="str">
            <v>Business Finance</v>
          </cell>
          <cell r="K927" t="str">
            <v>Paid</v>
          </cell>
        </row>
        <row r="928">
          <cell r="A928">
            <v>332690</v>
          </cell>
          <cell r="B928" t="str">
            <v>Introduction to Trade Theory (Technical Analysis) For Stocks</v>
          </cell>
          <cell r="C928">
            <v>20</v>
          </cell>
          <cell r="D928">
            <v>45</v>
          </cell>
          <cell r="E928">
            <v>4</v>
          </cell>
          <cell r="F928">
            <v>6</v>
          </cell>
          <cell r="G928" t="str">
            <v>Beginner Level</v>
          </cell>
          <cell r="H928">
            <v>0.11</v>
          </cell>
          <cell r="I928">
            <v>1</v>
          </cell>
          <cell r="J928" t="str">
            <v>Business Finance</v>
          </cell>
          <cell r="K928" t="str">
            <v>Paid</v>
          </cell>
        </row>
        <row r="929">
          <cell r="A929">
            <v>315716</v>
          </cell>
          <cell r="B929" t="str">
            <v>15 Mandamientos para ganar dinero en Bolsa</v>
          </cell>
          <cell r="C929">
            <v>20</v>
          </cell>
          <cell r="D929">
            <v>45</v>
          </cell>
          <cell r="E929">
            <v>2</v>
          </cell>
          <cell r="F929">
            <v>49</v>
          </cell>
          <cell r="G929" t="str">
            <v>Beginner Level</v>
          </cell>
          <cell r="H929">
            <v>0.96</v>
          </cell>
          <cell r="I929">
            <v>8.5</v>
          </cell>
          <cell r="J929" t="str">
            <v>Business Finance</v>
          </cell>
          <cell r="K929" t="str">
            <v>Paid</v>
          </cell>
        </row>
        <row r="930">
          <cell r="A930">
            <v>460652</v>
          </cell>
          <cell r="B930" t="str">
            <v>Financial and Business Simulation with Microsoft Excel</v>
          </cell>
          <cell r="C930">
            <v>20</v>
          </cell>
          <cell r="D930">
            <v>44</v>
          </cell>
          <cell r="E930">
            <v>5</v>
          </cell>
          <cell r="F930">
            <v>8</v>
          </cell>
          <cell r="G930" t="str">
            <v>All Levels</v>
          </cell>
          <cell r="H930">
            <v>0.79</v>
          </cell>
          <cell r="I930">
            <v>0.51666666670000005</v>
          </cell>
          <cell r="J930" t="str">
            <v>Business Finance</v>
          </cell>
          <cell r="K930" t="str">
            <v>Paid</v>
          </cell>
        </row>
        <row r="931">
          <cell r="A931">
            <v>410196</v>
          </cell>
          <cell r="B931" t="str">
            <v>DIY: Reduce Unpaid Federal Tax thru  IRS Offer in Compromise</v>
          </cell>
          <cell r="C931">
            <v>20</v>
          </cell>
          <cell r="D931">
            <v>44</v>
          </cell>
          <cell r="E931">
            <v>3</v>
          </cell>
          <cell r="F931">
            <v>8</v>
          </cell>
          <cell r="G931" t="str">
            <v>All Levels</v>
          </cell>
          <cell r="H931">
            <v>0.94</v>
          </cell>
          <cell r="I931">
            <v>1</v>
          </cell>
          <cell r="J931" t="str">
            <v>Business Finance</v>
          </cell>
          <cell r="K931" t="str">
            <v>Paid</v>
          </cell>
        </row>
        <row r="932">
          <cell r="A932">
            <v>994666</v>
          </cell>
          <cell r="B932" t="str">
            <v>Intro to Impact Investing</v>
          </cell>
          <cell r="C932">
            <v>200</v>
          </cell>
          <cell r="D932">
            <v>44</v>
          </cell>
          <cell r="E932">
            <v>4</v>
          </cell>
          <cell r="F932">
            <v>12</v>
          </cell>
          <cell r="G932" t="str">
            <v>Beginner Level</v>
          </cell>
          <cell r="H932">
            <v>0.18</v>
          </cell>
          <cell r="I932">
            <v>0.53333333329999999</v>
          </cell>
          <cell r="J932" t="str">
            <v>Business Finance</v>
          </cell>
          <cell r="K932" t="str">
            <v>Paid</v>
          </cell>
        </row>
        <row r="933">
          <cell r="A933">
            <v>822926</v>
          </cell>
          <cell r="B933" t="str">
            <v>Curso de Trading práctico basado en casos reales</v>
          </cell>
          <cell r="C933">
            <v>20</v>
          </cell>
          <cell r="D933">
            <v>44</v>
          </cell>
          <cell r="E933">
            <v>6</v>
          </cell>
          <cell r="F933">
            <v>55</v>
          </cell>
          <cell r="G933" t="str">
            <v>All Levels</v>
          </cell>
          <cell r="H933">
            <v>7.0000000000000007E-2</v>
          </cell>
          <cell r="I933">
            <v>10</v>
          </cell>
          <cell r="J933" t="str">
            <v>Business Finance</v>
          </cell>
          <cell r="K933" t="str">
            <v>Paid</v>
          </cell>
        </row>
        <row r="934">
          <cell r="A934">
            <v>28172</v>
          </cell>
          <cell r="B934" t="str">
            <v>Practical Trading on Financial Futures &amp; Options Markets</v>
          </cell>
          <cell r="C934">
            <v>50</v>
          </cell>
          <cell r="D934">
            <v>43</v>
          </cell>
          <cell r="E934">
            <v>0</v>
          </cell>
          <cell r="F934">
            <v>25</v>
          </cell>
          <cell r="G934" t="str">
            <v>Beginner Level</v>
          </cell>
          <cell r="H934">
            <v>0.1</v>
          </cell>
          <cell r="I934">
            <v>4</v>
          </cell>
          <cell r="J934" t="str">
            <v>Business Finance</v>
          </cell>
          <cell r="K934" t="str">
            <v>Paid</v>
          </cell>
        </row>
        <row r="935">
          <cell r="A935">
            <v>25794</v>
          </cell>
          <cell r="B935" t="str">
            <v>How To Crowdfund</v>
          </cell>
          <cell r="C935">
            <v>30</v>
          </cell>
          <cell r="D935">
            <v>43</v>
          </cell>
          <cell r="E935">
            <v>6</v>
          </cell>
          <cell r="F935">
            <v>17</v>
          </cell>
          <cell r="G935" t="str">
            <v>All Levels</v>
          </cell>
          <cell r="H935">
            <v>0.76</v>
          </cell>
          <cell r="I935">
            <v>1.5</v>
          </cell>
          <cell r="J935" t="str">
            <v>Business Finance</v>
          </cell>
          <cell r="K935" t="str">
            <v>Paid</v>
          </cell>
        </row>
        <row r="936">
          <cell r="A936">
            <v>806122</v>
          </cell>
          <cell r="B936" t="str">
            <v>Learn and Master the Basics of Finance</v>
          </cell>
          <cell r="C936">
            <v>20</v>
          </cell>
          <cell r="D936">
            <v>43</v>
          </cell>
          <cell r="E936">
            <v>17</v>
          </cell>
          <cell r="F936">
            <v>39</v>
          </cell>
          <cell r="G936" t="str">
            <v>All Levels</v>
          </cell>
          <cell r="H936">
            <v>0.11</v>
          </cell>
          <cell r="I936">
            <v>3</v>
          </cell>
          <cell r="J936" t="str">
            <v>Business Finance</v>
          </cell>
          <cell r="K936" t="str">
            <v>Paid</v>
          </cell>
        </row>
        <row r="937">
          <cell r="A937">
            <v>953490</v>
          </cell>
          <cell r="B937" t="str">
            <v>TopTrader Academy - Complete Options Course</v>
          </cell>
          <cell r="C937">
            <v>150</v>
          </cell>
          <cell r="D937">
            <v>42</v>
          </cell>
          <cell r="E937">
            <v>1</v>
          </cell>
          <cell r="F937">
            <v>11</v>
          </cell>
          <cell r="G937" t="str">
            <v>Beginner Level</v>
          </cell>
          <cell r="H937">
            <v>0.22</v>
          </cell>
          <cell r="I937">
            <v>3</v>
          </cell>
          <cell r="J937" t="str">
            <v>Business Finance</v>
          </cell>
          <cell r="K937" t="str">
            <v>Paid</v>
          </cell>
        </row>
        <row r="938">
          <cell r="A938">
            <v>417088</v>
          </cell>
          <cell r="B938" t="str">
            <v>Do Your Own Accounts</v>
          </cell>
          <cell r="C938">
            <v>35</v>
          </cell>
          <cell r="D938">
            <v>42</v>
          </cell>
          <cell r="E938">
            <v>2</v>
          </cell>
          <cell r="F938">
            <v>13</v>
          </cell>
          <cell r="G938" t="str">
            <v>Beginner Level</v>
          </cell>
          <cell r="H938">
            <v>0.76</v>
          </cell>
          <cell r="I938">
            <v>1.5</v>
          </cell>
          <cell r="J938" t="str">
            <v>Business Finance</v>
          </cell>
          <cell r="K938" t="str">
            <v>Paid</v>
          </cell>
        </row>
        <row r="939">
          <cell r="A939">
            <v>773060</v>
          </cell>
          <cell r="B939" t="str">
            <v>Forex: Economic News Trading</v>
          </cell>
          <cell r="C939">
            <v>25</v>
          </cell>
          <cell r="D939">
            <v>42</v>
          </cell>
          <cell r="E939">
            <v>14</v>
          </cell>
          <cell r="F939">
            <v>11</v>
          </cell>
          <cell r="G939" t="str">
            <v>Intermediate Level</v>
          </cell>
          <cell r="H939">
            <v>0.81</v>
          </cell>
          <cell r="I939">
            <v>0.68333333330000001</v>
          </cell>
          <cell r="J939" t="str">
            <v>Business Finance</v>
          </cell>
          <cell r="K939" t="str">
            <v>Paid</v>
          </cell>
        </row>
        <row r="940">
          <cell r="A940">
            <v>65105</v>
          </cell>
          <cell r="B940" t="str">
            <v>Professional Risk Manager (PRM) Certification: Level 2</v>
          </cell>
          <cell r="C940">
            <v>50</v>
          </cell>
          <cell r="D940">
            <v>41</v>
          </cell>
          <cell r="E940">
            <v>1</v>
          </cell>
          <cell r="F940">
            <v>55</v>
          </cell>
          <cell r="G940" t="str">
            <v>All Levels</v>
          </cell>
          <cell r="H940">
            <v>0.69</v>
          </cell>
          <cell r="I940">
            <v>7.5</v>
          </cell>
          <cell r="J940" t="str">
            <v>Business Finance</v>
          </cell>
          <cell r="K940" t="str">
            <v>Paid</v>
          </cell>
        </row>
        <row r="941">
          <cell r="A941">
            <v>829182</v>
          </cell>
          <cell r="B941" t="str">
            <v>【個人事業主向け】青色申告の記帳を自力で行うための複式簿記の基本</v>
          </cell>
          <cell r="C941">
            <v>30</v>
          </cell>
          <cell r="D941">
            <v>41</v>
          </cell>
          <cell r="E941">
            <v>3</v>
          </cell>
          <cell r="F941">
            <v>37</v>
          </cell>
          <cell r="G941" t="str">
            <v>Beginner Level</v>
          </cell>
          <cell r="H941">
            <v>0.93</v>
          </cell>
          <cell r="I941">
            <v>3</v>
          </cell>
          <cell r="J941" t="str">
            <v>Business Finance</v>
          </cell>
          <cell r="K941" t="str">
            <v>Paid</v>
          </cell>
        </row>
        <row r="942">
          <cell r="A942">
            <v>54246</v>
          </cell>
          <cell r="B942" t="str">
            <v>3 documentos clave para administrar tu empresa con éxito</v>
          </cell>
          <cell r="C942">
            <v>45</v>
          </cell>
          <cell r="D942">
            <v>40</v>
          </cell>
          <cell r="E942">
            <v>6</v>
          </cell>
          <cell r="F942">
            <v>18</v>
          </cell>
          <cell r="G942" t="str">
            <v>Beginner Level</v>
          </cell>
          <cell r="H942">
            <v>0.93</v>
          </cell>
          <cell r="I942">
            <v>1</v>
          </cell>
          <cell r="J942" t="str">
            <v>Business Finance</v>
          </cell>
          <cell r="K942" t="str">
            <v>Paid</v>
          </cell>
        </row>
        <row r="943">
          <cell r="A943">
            <v>1113442</v>
          </cell>
          <cell r="B943" t="str">
            <v>Beginners Chart Patterns Trading for Penny Stocks</v>
          </cell>
          <cell r="C943">
            <v>200</v>
          </cell>
          <cell r="D943">
            <v>40</v>
          </cell>
          <cell r="E943">
            <v>7</v>
          </cell>
          <cell r="F943">
            <v>26</v>
          </cell>
          <cell r="G943" t="str">
            <v>All Levels</v>
          </cell>
          <cell r="H943">
            <v>0.93</v>
          </cell>
          <cell r="I943">
            <v>1.5</v>
          </cell>
          <cell r="J943" t="str">
            <v>Business Finance</v>
          </cell>
          <cell r="K943" t="str">
            <v>Paid</v>
          </cell>
        </row>
        <row r="944">
          <cell r="A944">
            <v>479496</v>
          </cell>
          <cell r="B944" t="str">
            <v>Basic Technical Analysis</v>
          </cell>
          <cell r="C944">
            <v>50</v>
          </cell>
          <cell r="D944">
            <v>40</v>
          </cell>
          <cell r="E944">
            <v>1</v>
          </cell>
          <cell r="F944">
            <v>27</v>
          </cell>
          <cell r="G944" t="str">
            <v>All Levels</v>
          </cell>
          <cell r="H944">
            <v>0.93</v>
          </cell>
          <cell r="I944">
            <v>2.5</v>
          </cell>
          <cell r="J944" t="str">
            <v>Business Finance</v>
          </cell>
          <cell r="K944" t="str">
            <v>Paid</v>
          </cell>
        </row>
        <row r="945">
          <cell r="A945">
            <v>824034</v>
          </cell>
          <cell r="B945" t="str">
            <v>Technical Analysis: Understanding Price Action</v>
          </cell>
          <cell r="C945">
            <v>45</v>
          </cell>
          <cell r="D945">
            <v>39</v>
          </cell>
          <cell r="E945">
            <v>6</v>
          </cell>
          <cell r="F945">
            <v>37</v>
          </cell>
          <cell r="G945" t="str">
            <v>Beginner Level</v>
          </cell>
          <cell r="H945">
            <v>0.93</v>
          </cell>
          <cell r="I945">
            <v>3</v>
          </cell>
          <cell r="J945" t="str">
            <v>Business Finance</v>
          </cell>
          <cell r="K945" t="str">
            <v>Paid</v>
          </cell>
        </row>
        <row r="946">
          <cell r="A946">
            <v>1095700</v>
          </cell>
          <cell r="B946" t="str">
            <v>Using Xero for your bookkeeping needs do beautiful business</v>
          </cell>
          <cell r="C946">
            <v>95</v>
          </cell>
          <cell r="D946">
            <v>39</v>
          </cell>
          <cell r="E946">
            <v>6</v>
          </cell>
          <cell r="F946">
            <v>28</v>
          </cell>
          <cell r="G946" t="str">
            <v>All Levels</v>
          </cell>
          <cell r="H946">
            <v>0.93</v>
          </cell>
          <cell r="I946">
            <v>1</v>
          </cell>
          <cell r="J946" t="str">
            <v>Business Finance</v>
          </cell>
          <cell r="K946" t="str">
            <v>Paid</v>
          </cell>
        </row>
        <row r="947">
          <cell r="A947">
            <v>895030</v>
          </cell>
          <cell r="B947" t="str">
            <v>Forex - Price action Reversal Strategy</v>
          </cell>
          <cell r="C947">
            <v>20</v>
          </cell>
          <cell r="D947">
            <v>38</v>
          </cell>
          <cell r="E947">
            <v>6</v>
          </cell>
          <cell r="F947">
            <v>16</v>
          </cell>
          <cell r="G947" t="str">
            <v>All Levels</v>
          </cell>
          <cell r="H947">
            <v>0.93</v>
          </cell>
          <cell r="I947">
            <v>1</v>
          </cell>
          <cell r="J947" t="str">
            <v>Business Finance</v>
          </cell>
          <cell r="K947" t="str">
            <v>Paid</v>
          </cell>
        </row>
        <row r="948">
          <cell r="A948">
            <v>754524</v>
          </cell>
          <cell r="B948" t="str">
            <v>Fundraising Success: The Art &amp; Science of Major Gifts</v>
          </cell>
          <cell r="C948">
            <v>50</v>
          </cell>
          <cell r="D948">
            <v>38</v>
          </cell>
          <cell r="E948">
            <v>9</v>
          </cell>
          <cell r="F948">
            <v>25</v>
          </cell>
          <cell r="G948" t="str">
            <v>All Levels</v>
          </cell>
          <cell r="H948">
            <v>0.98</v>
          </cell>
          <cell r="I948">
            <v>2.5</v>
          </cell>
          <cell r="J948" t="str">
            <v>Business Finance</v>
          </cell>
          <cell r="K948" t="str">
            <v>Paid</v>
          </cell>
        </row>
        <row r="949">
          <cell r="A949">
            <v>65113</v>
          </cell>
          <cell r="B949" t="str">
            <v>Professional Risk Manager (PRM) Certification: Level 4</v>
          </cell>
          <cell r="C949">
            <v>50</v>
          </cell>
          <cell r="D949">
            <v>38</v>
          </cell>
          <cell r="E949">
            <v>7</v>
          </cell>
          <cell r="F949">
            <v>17</v>
          </cell>
          <cell r="G949" t="str">
            <v>Beginner Level</v>
          </cell>
          <cell r="H949">
            <v>0.98</v>
          </cell>
          <cell r="I949">
            <v>8</v>
          </cell>
          <cell r="J949" t="str">
            <v>Business Finance</v>
          </cell>
          <cell r="K949" t="str">
            <v>Paid</v>
          </cell>
        </row>
        <row r="950">
          <cell r="A950">
            <v>1031696</v>
          </cell>
          <cell r="B950" t="str">
            <v>Introduction to Accounting - Analyzing Financial Statements</v>
          </cell>
          <cell r="C950">
            <v>60</v>
          </cell>
          <cell r="D950">
            <v>37</v>
          </cell>
          <cell r="E950">
            <v>15</v>
          </cell>
          <cell r="F950">
            <v>12</v>
          </cell>
          <cell r="G950" t="str">
            <v>Beginner Level</v>
          </cell>
          <cell r="H950">
            <v>0.98</v>
          </cell>
          <cell r="I950">
            <v>1</v>
          </cell>
          <cell r="J950" t="str">
            <v>Business Finance</v>
          </cell>
          <cell r="K950" t="str">
            <v>Paid</v>
          </cell>
        </row>
        <row r="951">
          <cell r="A951">
            <v>607362</v>
          </cell>
          <cell r="B951" t="str">
            <v>Accounting 101-Master Class for Understanding Business</v>
          </cell>
          <cell r="C951">
            <v>20</v>
          </cell>
          <cell r="D951">
            <v>37</v>
          </cell>
          <cell r="E951">
            <v>2</v>
          </cell>
          <cell r="F951">
            <v>43</v>
          </cell>
          <cell r="G951" t="str">
            <v>All Levels</v>
          </cell>
          <cell r="H951">
            <v>0.98</v>
          </cell>
          <cell r="I951">
            <v>2.5</v>
          </cell>
          <cell r="J951" t="str">
            <v>Business Finance</v>
          </cell>
          <cell r="K951" t="str">
            <v>Paid</v>
          </cell>
        </row>
        <row r="952">
          <cell r="A952">
            <v>370440</v>
          </cell>
          <cell r="B952" t="str">
            <v>Bitcoin For Beginners</v>
          </cell>
          <cell r="C952">
            <v>50</v>
          </cell>
          <cell r="D952">
            <v>37</v>
          </cell>
          <cell r="E952">
            <v>3</v>
          </cell>
          <cell r="F952">
            <v>22</v>
          </cell>
          <cell r="G952" t="str">
            <v>All Levels</v>
          </cell>
          <cell r="H952">
            <v>0.98</v>
          </cell>
          <cell r="I952">
            <v>4</v>
          </cell>
          <cell r="J952" t="str">
            <v>Business Finance</v>
          </cell>
          <cell r="K952" t="str">
            <v>Paid</v>
          </cell>
        </row>
        <row r="953">
          <cell r="A953">
            <v>570996</v>
          </cell>
          <cell r="B953" t="str">
            <v>Finance Fundamentals for Non Finance Leaders</v>
          </cell>
          <cell r="C953">
            <v>20</v>
          </cell>
          <cell r="D953">
            <v>37</v>
          </cell>
          <cell r="E953">
            <v>7</v>
          </cell>
          <cell r="F953">
            <v>15</v>
          </cell>
          <cell r="G953" t="str">
            <v>All Levels</v>
          </cell>
          <cell r="H953">
            <v>0.98</v>
          </cell>
          <cell r="I953">
            <v>1</v>
          </cell>
          <cell r="J953" t="str">
            <v>Business Finance</v>
          </cell>
          <cell r="K953" t="str">
            <v>Paid</v>
          </cell>
        </row>
        <row r="954">
          <cell r="A954">
            <v>944594</v>
          </cell>
          <cell r="B954" t="str">
            <v>Strategy layout and Backtesting</v>
          </cell>
          <cell r="C954">
            <v>200</v>
          </cell>
          <cell r="D954">
            <v>36</v>
          </cell>
          <cell r="E954">
            <v>2</v>
          </cell>
          <cell r="F954">
            <v>24</v>
          </cell>
          <cell r="G954" t="str">
            <v>All Levels</v>
          </cell>
          <cell r="H954">
            <v>0.98</v>
          </cell>
          <cell r="I954">
            <v>4</v>
          </cell>
          <cell r="J954" t="str">
            <v>Business Finance</v>
          </cell>
          <cell r="K954" t="str">
            <v>Paid</v>
          </cell>
        </row>
        <row r="955">
          <cell r="A955">
            <v>745832</v>
          </cell>
          <cell r="B955" t="str">
            <v>Succeed at Options Even If You Don't Know Where to Start</v>
          </cell>
          <cell r="C955">
            <v>200</v>
          </cell>
          <cell r="D955">
            <v>36</v>
          </cell>
          <cell r="E955">
            <v>1</v>
          </cell>
          <cell r="F955">
            <v>12</v>
          </cell>
          <cell r="G955" t="str">
            <v>Beginner Level</v>
          </cell>
          <cell r="H955">
            <v>0.98</v>
          </cell>
          <cell r="I955">
            <v>1.5</v>
          </cell>
          <cell r="J955" t="str">
            <v>Business Finance</v>
          </cell>
          <cell r="K955" t="str">
            <v>Paid</v>
          </cell>
        </row>
        <row r="956">
          <cell r="A956">
            <v>231256</v>
          </cell>
          <cell r="B956" t="str">
            <v>FOREX Currency Trading For Beginners</v>
          </cell>
          <cell r="C956">
            <v>25</v>
          </cell>
          <cell r="D956">
            <v>35</v>
          </cell>
          <cell r="E956">
            <v>2</v>
          </cell>
          <cell r="F956">
            <v>28</v>
          </cell>
          <cell r="G956" t="str">
            <v>Intermediate Level</v>
          </cell>
          <cell r="H956">
            <v>0.98</v>
          </cell>
          <cell r="I956">
            <v>4</v>
          </cell>
          <cell r="J956" t="str">
            <v>Business Finance</v>
          </cell>
          <cell r="K956" t="str">
            <v>Paid</v>
          </cell>
        </row>
        <row r="957">
          <cell r="A957">
            <v>637452</v>
          </cell>
          <cell r="B957" t="str">
            <v>Complete Guide to Business Loans</v>
          </cell>
          <cell r="C957">
            <v>30</v>
          </cell>
          <cell r="D957">
            <v>35</v>
          </cell>
          <cell r="E957">
            <v>4</v>
          </cell>
          <cell r="F957">
            <v>35</v>
          </cell>
          <cell r="G957" t="str">
            <v>All Levels</v>
          </cell>
          <cell r="H957">
            <v>0.97</v>
          </cell>
          <cell r="I957">
            <v>1.5</v>
          </cell>
          <cell r="J957" t="str">
            <v>Business Finance</v>
          </cell>
          <cell r="K957" t="str">
            <v>Paid</v>
          </cell>
        </row>
        <row r="958">
          <cell r="A958">
            <v>871682</v>
          </cell>
          <cell r="B958" t="str">
            <v>Aprenda  a Investir</v>
          </cell>
          <cell r="C958">
            <v>20</v>
          </cell>
          <cell r="D958">
            <v>34</v>
          </cell>
          <cell r="E958">
            <v>4</v>
          </cell>
          <cell r="F958">
            <v>9</v>
          </cell>
          <cell r="G958" t="str">
            <v>All Levels</v>
          </cell>
          <cell r="H958">
            <v>0.97</v>
          </cell>
          <cell r="I958">
            <v>8</v>
          </cell>
          <cell r="J958" t="str">
            <v>Business Finance</v>
          </cell>
          <cell r="K958" t="str">
            <v>Paid</v>
          </cell>
        </row>
        <row r="959">
          <cell r="A959">
            <v>1029062</v>
          </cell>
          <cell r="B959" t="str">
            <v>Forex Trading System: Correlation EUR/GBP vs GBP/USD</v>
          </cell>
          <cell r="C959">
            <v>50</v>
          </cell>
          <cell r="D959">
            <v>33</v>
          </cell>
          <cell r="E959">
            <v>4</v>
          </cell>
          <cell r="F959">
            <v>26</v>
          </cell>
          <cell r="G959" t="str">
            <v>All Levels</v>
          </cell>
          <cell r="H959">
            <v>0.97</v>
          </cell>
          <cell r="I959">
            <v>1</v>
          </cell>
          <cell r="J959" t="str">
            <v>Business Finance</v>
          </cell>
          <cell r="K959" t="str">
            <v>Paid</v>
          </cell>
        </row>
        <row r="960">
          <cell r="A960">
            <v>691180</v>
          </cell>
          <cell r="B960" t="str">
            <v>An Abundance Mindset: How to Craft Yours</v>
          </cell>
          <cell r="C960">
            <v>50</v>
          </cell>
          <cell r="D960">
            <v>33</v>
          </cell>
          <cell r="E960">
            <v>4</v>
          </cell>
          <cell r="F960">
            <v>40</v>
          </cell>
          <cell r="G960" t="str">
            <v>Intermediate Level</v>
          </cell>
          <cell r="H960">
            <v>0.97</v>
          </cell>
          <cell r="I960">
            <v>4.5</v>
          </cell>
          <cell r="J960" t="str">
            <v>Business Finance</v>
          </cell>
          <cell r="K960" t="str">
            <v>Paid</v>
          </cell>
        </row>
        <row r="961">
          <cell r="A961">
            <v>158444</v>
          </cell>
          <cell r="B961" t="str">
            <v>Breakout Patterns Workshop by Pattern Trader</v>
          </cell>
          <cell r="C961">
            <v>60</v>
          </cell>
          <cell r="D961">
            <v>32</v>
          </cell>
          <cell r="E961">
            <v>6</v>
          </cell>
          <cell r="F961">
            <v>15</v>
          </cell>
          <cell r="G961" t="str">
            <v>All Levels</v>
          </cell>
          <cell r="H961">
            <v>0.97</v>
          </cell>
          <cell r="I961">
            <v>1.5</v>
          </cell>
          <cell r="J961" t="str">
            <v>Business Finance</v>
          </cell>
          <cell r="K961" t="str">
            <v>Paid</v>
          </cell>
        </row>
        <row r="962">
          <cell r="A962">
            <v>75182</v>
          </cell>
          <cell r="B962" t="str">
            <v>Trade Show Samurai</v>
          </cell>
          <cell r="C962">
            <v>95</v>
          </cell>
          <cell r="D962">
            <v>32</v>
          </cell>
          <cell r="E962">
            <v>7</v>
          </cell>
          <cell r="F962">
            <v>7</v>
          </cell>
          <cell r="G962" t="str">
            <v>All Levels</v>
          </cell>
          <cell r="H962">
            <v>0.2</v>
          </cell>
          <cell r="I962">
            <v>0.51666666670000005</v>
          </cell>
          <cell r="J962" t="str">
            <v>Business Finance</v>
          </cell>
          <cell r="K962" t="str">
            <v>Paid</v>
          </cell>
        </row>
        <row r="963">
          <cell r="A963">
            <v>1174086</v>
          </cell>
          <cell r="B963" t="str">
            <v>Precificação - Calculando valor de venda baseado nos custos</v>
          </cell>
          <cell r="C963">
            <v>35</v>
          </cell>
          <cell r="D963">
            <v>32</v>
          </cell>
          <cell r="E963">
            <v>3</v>
          </cell>
          <cell r="F963">
            <v>46</v>
          </cell>
          <cell r="G963" t="str">
            <v>All Levels</v>
          </cell>
          <cell r="H963">
            <v>0.95</v>
          </cell>
          <cell r="I963">
            <v>3</v>
          </cell>
          <cell r="J963" t="str">
            <v>Business Finance</v>
          </cell>
          <cell r="K963" t="str">
            <v>Paid</v>
          </cell>
        </row>
        <row r="964">
          <cell r="A964">
            <v>685190</v>
          </cell>
          <cell r="B964" t="str">
            <v>Crowdfunding for Filmmakers</v>
          </cell>
          <cell r="C964">
            <v>65</v>
          </cell>
          <cell r="D964">
            <v>32</v>
          </cell>
          <cell r="E964">
            <v>6</v>
          </cell>
          <cell r="F964">
            <v>30</v>
          </cell>
          <cell r="G964" t="str">
            <v>Beginner Level</v>
          </cell>
          <cell r="H964">
            <v>0.65</v>
          </cell>
          <cell r="I964">
            <v>4</v>
          </cell>
          <cell r="J964" t="str">
            <v>Business Finance</v>
          </cell>
          <cell r="K964" t="str">
            <v>Paid</v>
          </cell>
        </row>
        <row r="965">
          <cell r="A965">
            <v>115752</v>
          </cell>
          <cell r="B965" t="str">
            <v>Straight From Business School: Create Financial Statements</v>
          </cell>
          <cell r="C965">
            <v>20</v>
          </cell>
          <cell r="D965">
            <v>31</v>
          </cell>
          <cell r="E965">
            <v>2</v>
          </cell>
          <cell r="F965">
            <v>5</v>
          </cell>
          <cell r="G965" t="str">
            <v>Beginner Level</v>
          </cell>
          <cell r="H965">
            <v>0.62</v>
          </cell>
          <cell r="I965">
            <v>1</v>
          </cell>
          <cell r="J965" t="str">
            <v>Business Finance</v>
          </cell>
          <cell r="K965" t="str">
            <v>Paid</v>
          </cell>
        </row>
        <row r="966">
          <cell r="A966">
            <v>999262</v>
          </cell>
          <cell r="B966" t="str">
            <v>Forex online live trading system (Special Offer)</v>
          </cell>
          <cell r="C966">
            <v>200</v>
          </cell>
          <cell r="D966">
            <v>31</v>
          </cell>
          <cell r="E966">
            <v>8</v>
          </cell>
          <cell r="F966">
            <v>34</v>
          </cell>
          <cell r="G966" t="str">
            <v>Beginner Level</v>
          </cell>
          <cell r="H966">
            <v>0.34</v>
          </cell>
          <cell r="I966">
            <v>5.5</v>
          </cell>
          <cell r="J966" t="str">
            <v>Business Finance</v>
          </cell>
          <cell r="K966" t="str">
            <v>Paid</v>
          </cell>
        </row>
        <row r="967">
          <cell r="A967">
            <v>644020</v>
          </cell>
          <cell r="B967" t="str">
            <v>Curso de Iniciación al Trading</v>
          </cell>
          <cell r="C967">
            <v>85</v>
          </cell>
          <cell r="D967">
            <v>31</v>
          </cell>
          <cell r="E967">
            <v>5</v>
          </cell>
          <cell r="F967">
            <v>40</v>
          </cell>
          <cell r="G967" t="str">
            <v>Beginner Level</v>
          </cell>
          <cell r="H967">
            <v>0.65</v>
          </cell>
          <cell r="I967">
            <v>10.5</v>
          </cell>
          <cell r="J967" t="str">
            <v>Business Finance</v>
          </cell>
          <cell r="K967" t="str">
            <v>Paid</v>
          </cell>
        </row>
        <row r="968">
          <cell r="A968">
            <v>868128</v>
          </cell>
          <cell r="B968" t="str">
            <v>Análise de Concessão de Crédito</v>
          </cell>
          <cell r="C968">
            <v>20</v>
          </cell>
          <cell r="D968">
            <v>31</v>
          </cell>
          <cell r="E968">
            <v>11</v>
          </cell>
          <cell r="F968">
            <v>20</v>
          </cell>
          <cell r="G968" t="str">
            <v>All Levels</v>
          </cell>
          <cell r="H968">
            <v>0.37</v>
          </cell>
          <cell r="I968">
            <v>10.5</v>
          </cell>
          <cell r="J968" t="str">
            <v>Business Finance</v>
          </cell>
          <cell r="K968" t="str">
            <v>Paid</v>
          </cell>
        </row>
        <row r="969">
          <cell r="A969">
            <v>441016</v>
          </cell>
          <cell r="B969" t="str">
            <v>Filing with Companies House UK</v>
          </cell>
          <cell r="C969">
            <v>30</v>
          </cell>
          <cell r="D969">
            <v>30</v>
          </cell>
          <cell r="E969">
            <v>5</v>
          </cell>
          <cell r="F969">
            <v>9</v>
          </cell>
          <cell r="G969" t="str">
            <v>All Levels</v>
          </cell>
          <cell r="H969">
            <v>0.74</v>
          </cell>
          <cell r="I969">
            <v>1</v>
          </cell>
          <cell r="J969" t="str">
            <v>Business Finance</v>
          </cell>
          <cell r="K969" t="str">
            <v>Paid</v>
          </cell>
        </row>
        <row r="970">
          <cell r="A970">
            <v>304426</v>
          </cell>
          <cell r="B970" t="str">
            <v>Bank Reconciliation &amp; VAT on Excel</v>
          </cell>
          <cell r="C970">
            <v>20</v>
          </cell>
          <cell r="D970">
            <v>30</v>
          </cell>
          <cell r="E970">
            <v>5</v>
          </cell>
          <cell r="F970">
            <v>19</v>
          </cell>
          <cell r="G970" t="str">
            <v>Beginner Level</v>
          </cell>
          <cell r="H970">
            <v>0.3</v>
          </cell>
          <cell r="I970">
            <v>1.5</v>
          </cell>
          <cell r="J970" t="str">
            <v>Business Finance</v>
          </cell>
          <cell r="K970" t="str">
            <v>Paid</v>
          </cell>
        </row>
        <row r="971">
          <cell r="A971">
            <v>581662</v>
          </cell>
          <cell r="B971" t="str">
            <v>Stock Trading with this Strategy</v>
          </cell>
          <cell r="C971">
            <v>50</v>
          </cell>
          <cell r="D971">
            <v>30</v>
          </cell>
          <cell r="E971">
            <v>3</v>
          </cell>
          <cell r="F971">
            <v>6</v>
          </cell>
          <cell r="G971" t="str">
            <v>All Levels</v>
          </cell>
          <cell r="H971">
            <v>0.94</v>
          </cell>
          <cell r="I971">
            <v>1</v>
          </cell>
          <cell r="J971" t="str">
            <v>Business Finance</v>
          </cell>
          <cell r="K971" t="str">
            <v>Paid</v>
          </cell>
        </row>
        <row r="972">
          <cell r="A972">
            <v>24815</v>
          </cell>
          <cell r="B972" t="str">
            <v>Harnessing the Power of Growth Stocks</v>
          </cell>
          <cell r="C972">
            <v>50</v>
          </cell>
          <cell r="D972">
            <v>29</v>
          </cell>
          <cell r="E972">
            <v>2</v>
          </cell>
          <cell r="F972">
            <v>7</v>
          </cell>
          <cell r="G972" t="str">
            <v>All Levels</v>
          </cell>
          <cell r="H972">
            <v>0.86</v>
          </cell>
          <cell r="I972">
            <v>2</v>
          </cell>
          <cell r="J972" t="str">
            <v>Business Finance</v>
          </cell>
          <cell r="K972" t="str">
            <v>Paid</v>
          </cell>
        </row>
        <row r="973">
          <cell r="A973">
            <v>79364</v>
          </cell>
          <cell r="B973" t="str">
            <v>Your Business by the Numbers</v>
          </cell>
          <cell r="C973">
            <v>25</v>
          </cell>
          <cell r="D973">
            <v>29</v>
          </cell>
          <cell r="E973">
            <v>2</v>
          </cell>
          <cell r="F973">
            <v>42</v>
          </cell>
          <cell r="G973" t="str">
            <v>Beginner Level</v>
          </cell>
          <cell r="H973">
            <v>0.74</v>
          </cell>
          <cell r="I973">
            <v>3</v>
          </cell>
          <cell r="J973" t="str">
            <v>Business Finance</v>
          </cell>
          <cell r="K973" t="str">
            <v>Paid</v>
          </cell>
        </row>
        <row r="974">
          <cell r="A974">
            <v>607800</v>
          </cell>
          <cell r="B974" t="str">
            <v>Introduction To The World Of Equity Finance</v>
          </cell>
          <cell r="C974">
            <v>20</v>
          </cell>
          <cell r="D974">
            <v>29</v>
          </cell>
          <cell r="E974">
            <v>9</v>
          </cell>
          <cell r="F974">
            <v>32</v>
          </cell>
          <cell r="G974" t="str">
            <v>Beginner Level</v>
          </cell>
          <cell r="H974">
            <v>0.64</v>
          </cell>
          <cell r="I974">
            <v>2</v>
          </cell>
          <cell r="J974" t="str">
            <v>Business Finance</v>
          </cell>
          <cell r="K974" t="str">
            <v>Paid</v>
          </cell>
        </row>
        <row r="975">
          <cell r="A975">
            <v>960786</v>
          </cell>
          <cell r="B975" t="str">
            <v>バイナリーオプション取引</v>
          </cell>
          <cell r="C975">
            <v>85</v>
          </cell>
          <cell r="D975">
            <v>29</v>
          </cell>
          <cell r="E975">
            <v>3</v>
          </cell>
          <cell r="F975">
            <v>24</v>
          </cell>
          <cell r="G975" t="str">
            <v>All Levels</v>
          </cell>
          <cell r="H975">
            <v>0.8</v>
          </cell>
          <cell r="I975">
            <v>0.65</v>
          </cell>
          <cell r="J975" t="str">
            <v>Business Finance</v>
          </cell>
          <cell r="K975" t="str">
            <v>Paid</v>
          </cell>
        </row>
        <row r="976">
          <cell r="A976">
            <v>464002</v>
          </cell>
          <cell r="B976" t="str">
            <v>Optimize! Make Best Decisions with Microsoft Excel</v>
          </cell>
          <cell r="C976">
            <v>20</v>
          </cell>
          <cell r="D976">
            <v>28</v>
          </cell>
          <cell r="E976">
            <v>3</v>
          </cell>
          <cell r="F976">
            <v>14</v>
          </cell>
          <cell r="G976" t="str">
            <v>All Levels</v>
          </cell>
          <cell r="H976">
            <v>0.95</v>
          </cell>
          <cell r="I976">
            <v>1</v>
          </cell>
          <cell r="J976" t="str">
            <v>Business Finance</v>
          </cell>
          <cell r="K976" t="str">
            <v>Paid</v>
          </cell>
        </row>
        <row r="977">
          <cell r="A977">
            <v>55136</v>
          </cell>
          <cell r="B977" t="str">
            <v>Precious Metal Equities</v>
          </cell>
          <cell r="C977">
            <v>20</v>
          </cell>
          <cell r="D977">
            <v>28</v>
          </cell>
          <cell r="E977">
            <v>1</v>
          </cell>
          <cell r="F977">
            <v>8</v>
          </cell>
          <cell r="G977" t="str">
            <v>Beginner Level</v>
          </cell>
          <cell r="H977">
            <v>0.19</v>
          </cell>
          <cell r="I977">
            <v>1</v>
          </cell>
          <cell r="J977" t="str">
            <v>Business Finance</v>
          </cell>
          <cell r="K977" t="str">
            <v>Paid</v>
          </cell>
        </row>
        <row r="978">
          <cell r="A978">
            <v>328842</v>
          </cell>
          <cell r="B978" t="str">
            <v>Learn to invest in the Stock Market</v>
          </cell>
          <cell r="C978">
            <v>40</v>
          </cell>
          <cell r="D978">
            <v>28</v>
          </cell>
          <cell r="E978">
            <v>5</v>
          </cell>
          <cell r="F978">
            <v>14</v>
          </cell>
          <cell r="G978" t="str">
            <v>All Levels</v>
          </cell>
          <cell r="H978">
            <v>0.5</v>
          </cell>
          <cell r="I978">
            <v>1</v>
          </cell>
          <cell r="J978" t="str">
            <v>Business Finance</v>
          </cell>
          <cell r="K978" t="str">
            <v>Paid</v>
          </cell>
        </row>
        <row r="979">
          <cell r="A979">
            <v>371828</v>
          </cell>
          <cell r="B979" t="str">
            <v>Manual Bookkeeping</v>
          </cell>
          <cell r="C979">
            <v>20</v>
          </cell>
          <cell r="D979">
            <v>28</v>
          </cell>
          <cell r="E979">
            <v>2</v>
          </cell>
          <cell r="F979">
            <v>26</v>
          </cell>
          <cell r="G979" t="str">
            <v>All Levels</v>
          </cell>
          <cell r="H979">
            <v>0.35</v>
          </cell>
          <cell r="I979">
            <v>2.5</v>
          </cell>
          <cell r="J979" t="str">
            <v>Business Finance</v>
          </cell>
          <cell r="K979" t="str">
            <v>Paid</v>
          </cell>
        </row>
        <row r="980">
          <cell r="A980">
            <v>907716</v>
          </cell>
          <cell r="B980" t="str">
            <v>International Tax - Tax Beyond boundaries</v>
          </cell>
          <cell r="C980">
            <v>100</v>
          </cell>
          <cell r="D980">
            <v>27</v>
          </cell>
          <cell r="E980">
            <v>6</v>
          </cell>
          <cell r="F980">
            <v>235</v>
          </cell>
          <cell r="G980" t="str">
            <v>All Levels</v>
          </cell>
          <cell r="H980">
            <v>0.78</v>
          </cell>
          <cell r="I980">
            <v>19.5</v>
          </cell>
          <cell r="J980" t="str">
            <v>Business Finance</v>
          </cell>
          <cell r="K980" t="str">
            <v>Paid</v>
          </cell>
        </row>
        <row r="981">
          <cell r="A981">
            <v>537286</v>
          </cell>
          <cell r="B981" t="str">
            <v>Learn the Basics of the Wave Principle:</v>
          </cell>
          <cell r="C981">
            <v>30</v>
          </cell>
          <cell r="D981">
            <v>27</v>
          </cell>
          <cell r="E981">
            <v>4</v>
          </cell>
          <cell r="F981">
            <v>10</v>
          </cell>
          <cell r="G981" t="str">
            <v>All Levels</v>
          </cell>
          <cell r="H981">
            <v>0.89</v>
          </cell>
          <cell r="I981">
            <v>1.5</v>
          </cell>
          <cell r="J981" t="str">
            <v>Business Finance</v>
          </cell>
          <cell r="K981" t="str">
            <v>Paid</v>
          </cell>
        </row>
        <row r="982">
          <cell r="A982">
            <v>376712</v>
          </cell>
          <cell r="B982" t="str">
            <v>Finanzas personales: Logrando la Libertad Financiera</v>
          </cell>
          <cell r="C982">
            <v>30</v>
          </cell>
          <cell r="D982">
            <v>27</v>
          </cell>
          <cell r="E982">
            <v>5</v>
          </cell>
          <cell r="F982">
            <v>12</v>
          </cell>
          <cell r="G982" t="str">
            <v>Intermediate Level</v>
          </cell>
          <cell r="H982">
            <v>0.96</v>
          </cell>
          <cell r="I982">
            <v>2</v>
          </cell>
          <cell r="J982" t="str">
            <v>Business Finance</v>
          </cell>
          <cell r="K982" t="str">
            <v>Paid</v>
          </cell>
        </row>
        <row r="983">
          <cell r="A983">
            <v>492344</v>
          </cell>
          <cell r="B983" t="str">
            <v>Cómo Crear Políticas Contables bajo NIIF para PYMES</v>
          </cell>
          <cell r="C983">
            <v>20</v>
          </cell>
          <cell r="D983">
            <v>27</v>
          </cell>
          <cell r="E983">
            <v>5</v>
          </cell>
          <cell r="F983">
            <v>6</v>
          </cell>
          <cell r="G983" t="str">
            <v>All Levels</v>
          </cell>
          <cell r="H983">
            <v>0.96</v>
          </cell>
          <cell r="I983">
            <v>1</v>
          </cell>
          <cell r="J983" t="str">
            <v>Business Finance</v>
          </cell>
          <cell r="K983" t="str">
            <v>Paid</v>
          </cell>
        </row>
        <row r="984">
          <cell r="A984">
            <v>993160</v>
          </cell>
          <cell r="B984" t="str">
            <v>Get Credit for Your EIN That's Not Linked to Your SSN</v>
          </cell>
          <cell r="C984">
            <v>20</v>
          </cell>
          <cell r="D984">
            <v>27</v>
          </cell>
          <cell r="E984">
            <v>4</v>
          </cell>
          <cell r="F984">
            <v>15</v>
          </cell>
          <cell r="G984" t="str">
            <v>Expert Level</v>
          </cell>
          <cell r="H984">
            <v>0.96</v>
          </cell>
          <cell r="I984">
            <v>1.5</v>
          </cell>
          <cell r="J984" t="str">
            <v>Business Finance</v>
          </cell>
          <cell r="K984" t="str">
            <v>Paid</v>
          </cell>
        </row>
        <row r="985">
          <cell r="A985">
            <v>304420</v>
          </cell>
          <cell r="B985" t="str">
            <v>Breakeven Analysis and Pricing</v>
          </cell>
          <cell r="C985">
            <v>20</v>
          </cell>
          <cell r="D985">
            <v>27</v>
          </cell>
          <cell r="E985">
            <v>2</v>
          </cell>
          <cell r="F985">
            <v>10</v>
          </cell>
          <cell r="G985" t="str">
            <v>Beginner Level</v>
          </cell>
          <cell r="H985">
            <v>0.96</v>
          </cell>
          <cell r="I985">
            <v>1</v>
          </cell>
          <cell r="J985" t="str">
            <v>Business Finance</v>
          </cell>
          <cell r="K985" t="str">
            <v>Paid</v>
          </cell>
        </row>
        <row r="986">
          <cell r="A986">
            <v>740764</v>
          </cell>
          <cell r="B986" t="str">
            <v>Introduction to Health Financing</v>
          </cell>
          <cell r="C986">
            <v>85</v>
          </cell>
          <cell r="D986">
            <v>26</v>
          </cell>
          <cell r="E986">
            <v>1</v>
          </cell>
          <cell r="F986">
            <v>17</v>
          </cell>
          <cell r="G986" t="str">
            <v>All Levels</v>
          </cell>
          <cell r="H986">
            <v>0.96</v>
          </cell>
          <cell r="I986">
            <v>2</v>
          </cell>
          <cell r="J986" t="str">
            <v>Business Finance</v>
          </cell>
          <cell r="K986" t="str">
            <v>Paid</v>
          </cell>
        </row>
        <row r="987">
          <cell r="A987">
            <v>295909</v>
          </cell>
          <cell r="B987" t="str">
            <v>Legal Accounting</v>
          </cell>
          <cell r="C987">
            <v>110</v>
          </cell>
          <cell r="D987">
            <v>26</v>
          </cell>
          <cell r="E987">
            <v>6</v>
          </cell>
          <cell r="F987">
            <v>49</v>
          </cell>
          <cell r="G987" t="str">
            <v>Beginner Level</v>
          </cell>
          <cell r="H987">
            <v>0.96</v>
          </cell>
          <cell r="I987">
            <v>4</v>
          </cell>
          <cell r="J987" t="str">
            <v>Business Finance</v>
          </cell>
          <cell r="K987" t="str">
            <v>Paid</v>
          </cell>
        </row>
        <row r="988">
          <cell r="A988">
            <v>530430</v>
          </cell>
          <cell r="B988" t="str">
            <v>Fundraising 101</v>
          </cell>
          <cell r="C988">
            <v>95</v>
          </cell>
          <cell r="D988">
            <v>26</v>
          </cell>
          <cell r="E988">
            <v>4</v>
          </cell>
          <cell r="F988">
            <v>5</v>
          </cell>
          <cell r="G988" t="str">
            <v>All Levels</v>
          </cell>
          <cell r="H988">
            <v>0.96</v>
          </cell>
          <cell r="I988">
            <v>1</v>
          </cell>
          <cell r="J988" t="str">
            <v>Business Finance</v>
          </cell>
          <cell r="K988" t="str">
            <v>Paid</v>
          </cell>
        </row>
        <row r="989">
          <cell r="A989">
            <v>739972</v>
          </cell>
          <cell r="B989" t="str">
            <v>Accounting Cycle: Learn the concepts in 60 minutes</v>
          </cell>
          <cell r="C989">
            <v>20</v>
          </cell>
          <cell r="D989">
            <v>26</v>
          </cell>
          <cell r="E989">
            <v>3</v>
          </cell>
          <cell r="F989">
            <v>14</v>
          </cell>
          <cell r="G989" t="str">
            <v>Beginner Level</v>
          </cell>
          <cell r="H989">
            <v>0.96</v>
          </cell>
          <cell r="I989">
            <v>1</v>
          </cell>
          <cell r="J989" t="str">
            <v>Business Finance</v>
          </cell>
          <cell r="K989" t="str">
            <v>Paid</v>
          </cell>
        </row>
        <row r="990">
          <cell r="A990">
            <v>501996</v>
          </cell>
          <cell r="B990" t="str">
            <v>Aprende a invertir practicando</v>
          </cell>
          <cell r="C990">
            <v>35</v>
          </cell>
          <cell r="D990">
            <v>26</v>
          </cell>
          <cell r="E990">
            <v>9</v>
          </cell>
          <cell r="F990">
            <v>42</v>
          </cell>
          <cell r="G990" t="str">
            <v>All Levels</v>
          </cell>
          <cell r="H990">
            <v>0.96</v>
          </cell>
          <cell r="I990">
            <v>2</v>
          </cell>
          <cell r="J990" t="str">
            <v>Business Finance</v>
          </cell>
          <cell r="K990" t="str">
            <v>Paid</v>
          </cell>
        </row>
        <row r="991">
          <cell r="A991">
            <v>95176</v>
          </cell>
          <cell r="B991" t="str">
            <v>ChalkTalk: Financial Accounting</v>
          </cell>
          <cell r="C991">
            <v>20</v>
          </cell>
          <cell r="D991">
            <v>25</v>
          </cell>
          <cell r="E991">
            <v>1</v>
          </cell>
          <cell r="F991">
            <v>108</v>
          </cell>
          <cell r="G991" t="str">
            <v>All Levels</v>
          </cell>
          <cell r="H991">
            <v>0.96</v>
          </cell>
          <cell r="I991">
            <v>3.5</v>
          </cell>
          <cell r="J991" t="str">
            <v>Business Finance</v>
          </cell>
          <cell r="K991" t="str">
            <v>Paid</v>
          </cell>
        </row>
        <row r="992">
          <cell r="A992">
            <v>559328</v>
          </cell>
          <cell r="B992" t="str">
            <v>Cómo usar Metatrader 4 para hacer trading?</v>
          </cell>
          <cell r="C992">
            <v>20</v>
          </cell>
          <cell r="D992">
            <v>25</v>
          </cell>
          <cell r="E992">
            <v>1</v>
          </cell>
          <cell r="F992">
            <v>25</v>
          </cell>
          <cell r="G992" t="str">
            <v>All Levels</v>
          </cell>
          <cell r="H992">
            <v>0.96</v>
          </cell>
          <cell r="I992">
            <v>6</v>
          </cell>
          <cell r="J992" t="str">
            <v>Business Finance</v>
          </cell>
          <cell r="K992" t="str">
            <v>Paid</v>
          </cell>
        </row>
        <row r="993">
          <cell r="A993">
            <v>786984</v>
          </cell>
          <cell r="B993" t="str">
            <v>Торговля дельта-нейтральными стренглами</v>
          </cell>
          <cell r="C993">
            <v>150</v>
          </cell>
          <cell r="D993">
            <v>23</v>
          </cell>
          <cell r="E993">
            <v>6</v>
          </cell>
          <cell r="F993">
            <v>25</v>
          </cell>
          <cell r="G993" t="str">
            <v>All Levels</v>
          </cell>
          <cell r="H993">
            <v>0.96</v>
          </cell>
          <cell r="I993">
            <v>1.5</v>
          </cell>
          <cell r="J993" t="str">
            <v>Business Finance</v>
          </cell>
          <cell r="K993" t="str">
            <v>Paid</v>
          </cell>
        </row>
        <row r="994">
          <cell r="A994">
            <v>690546</v>
          </cell>
          <cell r="B994" t="str">
            <v>UK Self Assessment Tax Return Filing Online</v>
          </cell>
          <cell r="C994">
            <v>20</v>
          </cell>
          <cell r="D994">
            <v>23</v>
          </cell>
          <cell r="E994">
            <v>7</v>
          </cell>
          <cell r="F994">
            <v>6</v>
          </cell>
          <cell r="G994" t="str">
            <v>All Levels</v>
          </cell>
          <cell r="H994">
            <v>0.96</v>
          </cell>
          <cell r="I994">
            <v>0.46666666670000001</v>
          </cell>
          <cell r="J994" t="str">
            <v>Business Finance</v>
          </cell>
          <cell r="K994" t="str">
            <v>Paid</v>
          </cell>
        </row>
        <row r="995">
          <cell r="A995">
            <v>257996</v>
          </cell>
          <cell r="B995" t="str">
            <v>Bookkeeping made simple</v>
          </cell>
          <cell r="C995">
            <v>30</v>
          </cell>
          <cell r="D995">
            <v>23</v>
          </cell>
          <cell r="E995">
            <v>1</v>
          </cell>
          <cell r="F995">
            <v>19</v>
          </cell>
          <cell r="G995" t="str">
            <v>Beginner Level</v>
          </cell>
          <cell r="H995">
            <v>0.96</v>
          </cell>
          <cell r="I995">
            <v>1</v>
          </cell>
          <cell r="J995" t="str">
            <v>Business Finance</v>
          </cell>
          <cell r="K995" t="str">
            <v>Paid</v>
          </cell>
        </row>
        <row r="996">
          <cell r="A996">
            <v>1220862</v>
          </cell>
          <cell r="B996" t="str">
            <v>The True ' Secret Sauce For Stock Market Success"</v>
          </cell>
          <cell r="C996">
            <v>200</v>
          </cell>
          <cell r="D996">
            <v>23</v>
          </cell>
          <cell r="E996">
            <v>2</v>
          </cell>
          <cell r="F996">
            <v>30</v>
          </cell>
          <cell r="G996" t="str">
            <v>Beginner Level</v>
          </cell>
          <cell r="H996">
            <v>0.96</v>
          </cell>
          <cell r="I996">
            <v>3</v>
          </cell>
          <cell r="J996" t="str">
            <v>Business Finance</v>
          </cell>
          <cell r="K996" t="str">
            <v>Paid</v>
          </cell>
        </row>
        <row r="997">
          <cell r="A997">
            <v>833770</v>
          </cell>
          <cell r="B997" t="str">
            <v>Practical Financial Statement Analysis</v>
          </cell>
          <cell r="C997">
            <v>75</v>
          </cell>
          <cell r="D997">
            <v>22</v>
          </cell>
          <cell r="E997">
            <v>5</v>
          </cell>
          <cell r="F997">
            <v>45</v>
          </cell>
          <cell r="G997" t="str">
            <v>Intermediate Level</v>
          </cell>
          <cell r="H997">
            <v>0.96</v>
          </cell>
          <cell r="I997">
            <v>4.5</v>
          </cell>
          <cell r="J997" t="str">
            <v>Business Finance</v>
          </cell>
          <cell r="K997" t="str">
            <v>Paid</v>
          </cell>
        </row>
        <row r="998">
          <cell r="A998">
            <v>1273896</v>
          </cell>
          <cell r="B998" t="str">
            <v>Covered Calls - Powerful Income Strategy for Stock Traders</v>
          </cell>
          <cell r="C998">
            <v>60</v>
          </cell>
          <cell r="D998">
            <v>22</v>
          </cell>
          <cell r="E998">
            <v>0</v>
          </cell>
          <cell r="F998">
            <v>8</v>
          </cell>
          <cell r="G998" t="str">
            <v>All Levels</v>
          </cell>
          <cell r="H998">
            <v>0.96</v>
          </cell>
          <cell r="I998">
            <v>1</v>
          </cell>
          <cell r="J998" t="str">
            <v>Business Finance</v>
          </cell>
          <cell r="K998" t="str">
            <v>Paid</v>
          </cell>
        </row>
        <row r="999">
          <cell r="A999">
            <v>1206414</v>
          </cell>
          <cell r="B999" t="str">
            <v>Excelを使ってビジネスシミュレーション：基礎編</v>
          </cell>
          <cell r="C999">
            <v>85</v>
          </cell>
          <cell r="D999">
            <v>22</v>
          </cell>
          <cell r="E999">
            <v>5</v>
          </cell>
          <cell r="F999">
            <v>47</v>
          </cell>
          <cell r="G999" t="str">
            <v>Beginner Level</v>
          </cell>
          <cell r="H999">
            <v>0.8</v>
          </cell>
          <cell r="I999">
            <v>5</v>
          </cell>
          <cell r="J999" t="str">
            <v>Business Finance</v>
          </cell>
          <cell r="K999" t="str">
            <v>Paid</v>
          </cell>
        </row>
        <row r="1000">
          <cell r="A1000">
            <v>1138162</v>
          </cell>
          <cell r="B1000" t="str">
            <v>Le basi del Trading</v>
          </cell>
          <cell r="C1000">
            <v>200</v>
          </cell>
          <cell r="D1000">
            <v>22</v>
          </cell>
          <cell r="E1000">
            <v>5</v>
          </cell>
          <cell r="F1000">
            <v>18</v>
          </cell>
          <cell r="G1000" t="str">
            <v>All Levels</v>
          </cell>
          <cell r="H1000">
            <v>0.28999999999999998</v>
          </cell>
          <cell r="I1000">
            <v>3.5</v>
          </cell>
          <cell r="J1000" t="str">
            <v>Business Finance</v>
          </cell>
          <cell r="K1000" t="str">
            <v>Paid</v>
          </cell>
        </row>
        <row r="1001">
          <cell r="A1001">
            <v>532216</v>
          </cell>
          <cell r="B1001" t="str">
            <v>Raising Capital for Your Business</v>
          </cell>
          <cell r="C1001">
            <v>50</v>
          </cell>
          <cell r="D1001">
            <v>22</v>
          </cell>
          <cell r="E1001">
            <v>5</v>
          </cell>
          <cell r="F1001">
            <v>60</v>
          </cell>
          <cell r="G1001" t="str">
            <v>All Levels</v>
          </cell>
          <cell r="H1001">
            <v>0.88</v>
          </cell>
          <cell r="I1001">
            <v>2.5</v>
          </cell>
          <cell r="J1001" t="str">
            <v>Business Finance</v>
          </cell>
          <cell r="K1001" t="str">
            <v>Paid</v>
          </cell>
        </row>
        <row r="1002">
          <cell r="A1002">
            <v>660846</v>
          </cell>
          <cell r="B1002" t="str">
            <v>Five steps to becoming a winner in stock investing</v>
          </cell>
          <cell r="C1002">
            <v>20</v>
          </cell>
          <cell r="D1002">
            <v>21</v>
          </cell>
          <cell r="E1002">
            <v>1</v>
          </cell>
          <cell r="F1002">
            <v>28</v>
          </cell>
          <cell r="G1002" t="str">
            <v>Expert Level</v>
          </cell>
          <cell r="H1002">
            <v>0.88</v>
          </cell>
          <cell r="I1002">
            <v>3</v>
          </cell>
          <cell r="J1002" t="str">
            <v>Business Finance</v>
          </cell>
          <cell r="K1002" t="str">
            <v>Paid</v>
          </cell>
        </row>
        <row r="1003">
          <cell r="A1003">
            <v>385604</v>
          </cell>
          <cell r="B1003" t="str">
            <v>Introduction to Financial Consolidation under IFRS</v>
          </cell>
          <cell r="C1003">
            <v>25</v>
          </cell>
          <cell r="D1003">
            <v>21</v>
          </cell>
          <cell r="E1003">
            <v>3</v>
          </cell>
          <cell r="F1003">
            <v>8</v>
          </cell>
          <cell r="G1003" t="str">
            <v>All Levels</v>
          </cell>
          <cell r="H1003">
            <v>0.88</v>
          </cell>
          <cell r="I1003">
            <v>1.5</v>
          </cell>
          <cell r="J1003" t="str">
            <v>Business Finance</v>
          </cell>
          <cell r="K1003" t="str">
            <v>Paid</v>
          </cell>
        </row>
        <row r="1004">
          <cell r="A1004">
            <v>1149564</v>
          </cell>
          <cell r="B1004" t="str">
            <v>The Forex Pivot Points Trading Strategy</v>
          </cell>
          <cell r="C1004">
            <v>20</v>
          </cell>
          <cell r="D1004">
            <v>21</v>
          </cell>
          <cell r="E1004">
            <v>2</v>
          </cell>
          <cell r="F1004">
            <v>12</v>
          </cell>
          <cell r="G1004" t="str">
            <v>All Levels</v>
          </cell>
          <cell r="H1004">
            <v>0.88</v>
          </cell>
          <cell r="I1004">
            <v>2</v>
          </cell>
          <cell r="J1004" t="str">
            <v>Business Finance</v>
          </cell>
          <cell r="K1004" t="str">
            <v>Paid</v>
          </cell>
        </row>
        <row r="1005">
          <cell r="A1005">
            <v>721746</v>
          </cell>
          <cell r="B1005" t="str">
            <v>Forex Trading Plan</v>
          </cell>
          <cell r="C1005">
            <v>50</v>
          </cell>
          <cell r="D1005">
            <v>21</v>
          </cell>
          <cell r="E1005">
            <v>3</v>
          </cell>
          <cell r="F1005">
            <v>24</v>
          </cell>
          <cell r="G1005" t="str">
            <v>Intermediate Level</v>
          </cell>
          <cell r="H1005">
            <v>0.88</v>
          </cell>
          <cell r="I1005">
            <v>0.7</v>
          </cell>
          <cell r="J1005" t="str">
            <v>Business Finance</v>
          </cell>
          <cell r="K1005" t="str">
            <v>Paid</v>
          </cell>
        </row>
        <row r="1006">
          <cell r="A1006">
            <v>1169188</v>
          </cell>
          <cell r="B1006" t="str">
            <v>Energiespar-Formel // Mehr Geld durch Wasser sparen Zuhause</v>
          </cell>
          <cell r="C1006">
            <v>50</v>
          </cell>
          <cell r="D1006">
            <v>21</v>
          </cell>
          <cell r="E1006">
            <v>2</v>
          </cell>
          <cell r="F1006">
            <v>54</v>
          </cell>
          <cell r="G1006" t="str">
            <v>Beginner Level</v>
          </cell>
          <cell r="H1006">
            <v>0.88</v>
          </cell>
          <cell r="I1006">
            <v>1.5</v>
          </cell>
          <cell r="J1006" t="str">
            <v>Business Finance</v>
          </cell>
          <cell r="K1006" t="str">
            <v>Paid</v>
          </cell>
        </row>
        <row r="1007">
          <cell r="A1007">
            <v>304414</v>
          </cell>
          <cell r="B1007" t="str">
            <v>Bookkeeping Systems</v>
          </cell>
          <cell r="C1007">
            <v>20</v>
          </cell>
          <cell r="D1007">
            <v>20</v>
          </cell>
          <cell r="E1007">
            <v>1</v>
          </cell>
          <cell r="F1007">
            <v>9</v>
          </cell>
          <cell r="G1007" t="str">
            <v>All Levels</v>
          </cell>
          <cell r="H1007">
            <v>0.88</v>
          </cell>
          <cell r="I1007">
            <v>1</v>
          </cell>
          <cell r="J1007" t="str">
            <v>Business Finance</v>
          </cell>
          <cell r="K1007" t="str">
            <v>Paid</v>
          </cell>
        </row>
        <row r="1008">
          <cell r="A1008">
            <v>769340</v>
          </cell>
          <cell r="B1008" t="str">
            <v>Торговля опционами: Как заработать на волатильности</v>
          </cell>
          <cell r="C1008">
            <v>150</v>
          </cell>
          <cell r="D1008">
            <v>20</v>
          </cell>
          <cell r="E1008">
            <v>5</v>
          </cell>
          <cell r="F1008">
            <v>29</v>
          </cell>
          <cell r="G1008" t="str">
            <v>Beginner Level</v>
          </cell>
          <cell r="H1008">
            <v>0.88</v>
          </cell>
          <cell r="I1008">
            <v>2</v>
          </cell>
          <cell r="J1008" t="str">
            <v>Business Finance</v>
          </cell>
          <cell r="K1008" t="str">
            <v>Paid</v>
          </cell>
        </row>
        <row r="1009">
          <cell r="A1009">
            <v>1069866</v>
          </cell>
          <cell r="B1009" t="str">
            <v>High-Frequency Trading &amp; Dark Pools</v>
          </cell>
          <cell r="C1009">
            <v>40</v>
          </cell>
          <cell r="D1009">
            <v>19</v>
          </cell>
          <cell r="E1009">
            <v>11</v>
          </cell>
          <cell r="F1009">
            <v>22</v>
          </cell>
          <cell r="G1009" t="str">
            <v>All Levels</v>
          </cell>
          <cell r="H1009">
            <v>0.88</v>
          </cell>
          <cell r="I1009">
            <v>2</v>
          </cell>
          <cell r="J1009" t="str">
            <v>Business Finance</v>
          </cell>
          <cell r="K1009" t="str">
            <v>Paid</v>
          </cell>
        </row>
        <row r="1010">
          <cell r="A1010">
            <v>516168</v>
          </cell>
          <cell r="B1010" t="str">
            <v>Budget preparation for an EU project proposal</v>
          </cell>
          <cell r="C1010">
            <v>50</v>
          </cell>
          <cell r="D1010">
            <v>18</v>
          </cell>
          <cell r="E1010">
            <v>4</v>
          </cell>
          <cell r="F1010">
            <v>5</v>
          </cell>
          <cell r="G1010" t="str">
            <v>Beginner Level</v>
          </cell>
          <cell r="H1010">
            <v>0.88</v>
          </cell>
          <cell r="I1010">
            <v>1</v>
          </cell>
          <cell r="J1010" t="str">
            <v>Business Finance</v>
          </cell>
          <cell r="K1010" t="str">
            <v>Paid</v>
          </cell>
        </row>
        <row r="1011">
          <cell r="A1011">
            <v>882276</v>
          </cell>
          <cell r="B1011" t="str">
            <v>Forex - Top Equity Management Strategy</v>
          </cell>
          <cell r="C1011">
            <v>20</v>
          </cell>
          <cell r="D1011">
            <v>18</v>
          </cell>
          <cell r="E1011">
            <v>4</v>
          </cell>
          <cell r="F1011">
            <v>13</v>
          </cell>
          <cell r="G1011" t="str">
            <v>All Levels</v>
          </cell>
          <cell r="H1011">
            <v>0.88</v>
          </cell>
          <cell r="I1011">
            <v>0.58333333330000003</v>
          </cell>
          <cell r="J1011" t="str">
            <v>Business Finance</v>
          </cell>
          <cell r="K1011" t="str">
            <v>Paid</v>
          </cell>
        </row>
        <row r="1012">
          <cell r="A1012">
            <v>1180960</v>
          </cell>
          <cell r="B1012" t="str">
            <v>Estruturação Financeira</v>
          </cell>
          <cell r="C1012">
            <v>45</v>
          </cell>
          <cell r="D1012">
            <v>18</v>
          </cell>
          <cell r="E1012">
            <v>3</v>
          </cell>
          <cell r="F1012">
            <v>18</v>
          </cell>
          <cell r="G1012" t="str">
            <v>Beginner Level</v>
          </cell>
          <cell r="H1012">
            <v>0.88</v>
          </cell>
          <cell r="I1012">
            <v>3.5</v>
          </cell>
          <cell r="J1012" t="str">
            <v>Business Finance</v>
          </cell>
          <cell r="K1012" t="str">
            <v>Paid</v>
          </cell>
        </row>
        <row r="1013">
          <cell r="A1013">
            <v>1089610</v>
          </cell>
          <cell r="B1013" t="str">
            <v>3 Little Pigs: A Multiple Timeframe Forex Trading Strategy</v>
          </cell>
          <cell r="C1013">
            <v>20</v>
          </cell>
          <cell r="D1013">
            <v>18</v>
          </cell>
          <cell r="E1013">
            <v>0</v>
          </cell>
          <cell r="F1013">
            <v>6</v>
          </cell>
          <cell r="G1013" t="str">
            <v>Beginner Level</v>
          </cell>
          <cell r="H1013">
            <v>0.88</v>
          </cell>
          <cell r="I1013">
            <v>1.5</v>
          </cell>
          <cell r="J1013" t="str">
            <v>Business Finance</v>
          </cell>
          <cell r="K1013" t="str">
            <v>Paid</v>
          </cell>
        </row>
        <row r="1014">
          <cell r="A1014">
            <v>282044</v>
          </cell>
          <cell r="B1014" t="str">
            <v>Introduction to the 8 Pillars for Accountants</v>
          </cell>
          <cell r="C1014">
            <v>20</v>
          </cell>
          <cell r="D1014">
            <v>18</v>
          </cell>
          <cell r="E1014">
            <v>0</v>
          </cell>
          <cell r="F1014">
            <v>33</v>
          </cell>
          <cell r="G1014" t="str">
            <v>Intermediate Level</v>
          </cell>
          <cell r="H1014">
            <v>0.88</v>
          </cell>
          <cell r="I1014">
            <v>0.61666666670000003</v>
          </cell>
          <cell r="J1014" t="str">
            <v>Business Finance</v>
          </cell>
          <cell r="K1014" t="str">
            <v>Paid</v>
          </cell>
        </row>
        <row r="1015">
          <cell r="A1015">
            <v>829206</v>
          </cell>
          <cell r="B1015" t="str">
            <v>Financial Accounting Plus Excel and SAP Crash Course.</v>
          </cell>
          <cell r="C1015">
            <v>20</v>
          </cell>
          <cell r="D1015">
            <v>18</v>
          </cell>
          <cell r="E1015">
            <v>2</v>
          </cell>
          <cell r="F1015">
            <v>11</v>
          </cell>
          <cell r="G1015" t="str">
            <v>Beginner Level</v>
          </cell>
          <cell r="H1015">
            <v>0.9</v>
          </cell>
          <cell r="I1015">
            <v>1</v>
          </cell>
          <cell r="J1015" t="str">
            <v>Business Finance</v>
          </cell>
          <cell r="K1015" t="str">
            <v>Paid</v>
          </cell>
        </row>
        <row r="1016">
          <cell r="A1016">
            <v>1032234</v>
          </cell>
          <cell r="B1016" t="str">
            <v>Mastering the Market : (Technical Analysis + Candlestick)</v>
          </cell>
          <cell r="C1016">
            <v>90</v>
          </cell>
          <cell r="D1016">
            <v>18</v>
          </cell>
          <cell r="E1016">
            <v>7</v>
          </cell>
          <cell r="F1016">
            <v>97</v>
          </cell>
          <cell r="G1016" t="str">
            <v>All Levels</v>
          </cell>
          <cell r="H1016">
            <v>0.9</v>
          </cell>
          <cell r="I1016">
            <v>7</v>
          </cell>
          <cell r="J1016" t="str">
            <v>Business Finance</v>
          </cell>
          <cell r="K1016" t="str">
            <v>Paid</v>
          </cell>
        </row>
        <row r="1017">
          <cell r="A1017">
            <v>736836</v>
          </cell>
          <cell r="B1017" t="str">
            <v>The Investment Banking Recruitment Series</v>
          </cell>
          <cell r="C1017">
            <v>40</v>
          </cell>
          <cell r="D1017">
            <v>17</v>
          </cell>
          <cell r="E1017">
            <v>6</v>
          </cell>
          <cell r="F1017">
            <v>26</v>
          </cell>
          <cell r="G1017" t="str">
            <v>All Levels</v>
          </cell>
          <cell r="H1017">
            <v>0.9</v>
          </cell>
          <cell r="I1017">
            <v>3.5</v>
          </cell>
          <cell r="J1017" t="str">
            <v>Business Finance</v>
          </cell>
          <cell r="K1017" t="str">
            <v>Paid</v>
          </cell>
        </row>
        <row r="1018">
          <cell r="A1018">
            <v>517466</v>
          </cell>
          <cell r="B1018" t="str">
            <v>Day Trading: High ROI Day Trading</v>
          </cell>
          <cell r="C1018">
            <v>150</v>
          </cell>
          <cell r="D1018">
            <v>17</v>
          </cell>
          <cell r="E1018">
            <v>2</v>
          </cell>
          <cell r="F1018">
            <v>51</v>
          </cell>
          <cell r="G1018" t="str">
            <v>All Levels</v>
          </cell>
          <cell r="H1018">
            <v>0.9</v>
          </cell>
          <cell r="I1018">
            <v>6.5</v>
          </cell>
          <cell r="J1018" t="str">
            <v>Business Finance</v>
          </cell>
          <cell r="K1018" t="str">
            <v>Paid</v>
          </cell>
        </row>
        <row r="1019">
          <cell r="A1019">
            <v>968056</v>
          </cell>
          <cell r="B1019" t="str">
            <v>What You Should Know to Become a Trader</v>
          </cell>
          <cell r="C1019">
            <v>125</v>
          </cell>
          <cell r="D1019">
            <v>17</v>
          </cell>
          <cell r="E1019">
            <v>2</v>
          </cell>
          <cell r="F1019">
            <v>14</v>
          </cell>
          <cell r="G1019" t="str">
            <v>All Levels</v>
          </cell>
          <cell r="H1019">
            <v>0.9</v>
          </cell>
          <cell r="I1019">
            <v>1.5</v>
          </cell>
          <cell r="J1019" t="str">
            <v>Business Finance</v>
          </cell>
          <cell r="K1019" t="str">
            <v>Paid</v>
          </cell>
        </row>
        <row r="1020">
          <cell r="A1020">
            <v>429080</v>
          </cell>
          <cell r="B1020" t="str">
            <v>Understanding Financial Derivatives</v>
          </cell>
          <cell r="C1020">
            <v>20</v>
          </cell>
          <cell r="D1020">
            <v>16</v>
          </cell>
          <cell r="E1020">
            <v>1</v>
          </cell>
          <cell r="F1020">
            <v>11</v>
          </cell>
          <cell r="G1020" t="str">
            <v>Beginner Level</v>
          </cell>
          <cell r="H1020">
            <v>0.9</v>
          </cell>
          <cell r="I1020">
            <v>2</v>
          </cell>
          <cell r="J1020" t="str">
            <v>Business Finance</v>
          </cell>
          <cell r="K1020" t="str">
            <v>Paid</v>
          </cell>
        </row>
        <row r="1021">
          <cell r="A1021">
            <v>1275790</v>
          </cell>
          <cell r="B1021" t="str">
            <v>Advanced Butterfly Spreads for Options Income Strategies</v>
          </cell>
          <cell r="C1021">
            <v>60</v>
          </cell>
          <cell r="D1021">
            <v>16</v>
          </cell>
          <cell r="E1021">
            <v>1</v>
          </cell>
          <cell r="F1021">
            <v>8</v>
          </cell>
          <cell r="G1021" t="str">
            <v>All Levels</v>
          </cell>
          <cell r="H1021">
            <v>0.9</v>
          </cell>
          <cell r="I1021">
            <v>1</v>
          </cell>
          <cell r="J1021" t="str">
            <v>Business Finance</v>
          </cell>
          <cell r="K1021" t="str">
            <v>Paid</v>
          </cell>
        </row>
        <row r="1022">
          <cell r="A1022">
            <v>1021760</v>
          </cell>
          <cell r="B1022" t="str">
            <v>MQL5 - Beginner To Expert</v>
          </cell>
          <cell r="C1022">
            <v>45</v>
          </cell>
          <cell r="D1022">
            <v>16</v>
          </cell>
          <cell r="E1022">
            <v>1</v>
          </cell>
          <cell r="F1022">
            <v>16</v>
          </cell>
          <cell r="G1022" t="str">
            <v>All Levels</v>
          </cell>
          <cell r="H1022">
            <v>0.9</v>
          </cell>
          <cell r="I1022">
            <v>1.5</v>
          </cell>
          <cell r="J1022" t="str">
            <v>Business Finance</v>
          </cell>
          <cell r="K1022" t="str">
            <v>Paid</v>
          </cell>
        </row>
        <row r="1023">
          <cell r="A1023">
            <v>304422</v>
          </cell>
          <cell r="B1023" t="str">
            <v>Flow Management and Forecasting</v>
          </cell>
          <cell r="C1023">
            <v>20</v>
          </cell>
          <cell r="D1023">
            <v>16</v>
          </cell>
          <cell r="E1023">
            <v>2</v>
          </cell>
          <cell r="F1023">
            <v>10</v>
          </cell>
          <cell r="G1023" t="str">
            <v>All Levels</v>
          </cell>
          <cell r="H1023">
            <v>0.9</v>
          </cell>
          <cell r="I1023">
            <v>1</v>
          </cell>
          <cell r="J1023" t="str">
            <v>Business Finance</v>
          </cell>
          <cell r="K1023" t="str">
            <v>Paid</v>
          </cell>
        </row>
        <row r="1024">
          <cell r="A1024">
            <v>1132162</v>
          </cell>
          <cell r="B1024" t="str">
            <v>Investimento em Ações</v>
          </cell>
          <cell r="C1024">
            <v>20</v>
          </cell>
          <cell r="D1024">
            <v>16</v>
          </cell>
          <cell r="E1024">
            <v>4</v>
          </cell>
          <cell r="F1024">
            <v>27</v>
          </cell>
          <cell r="G1024" t="str">
            <v>All Levels</v>
          </cell>
          <cell r="H1024">
            <v>0.99</v>
          </cell>
          <cell r="I1024">
            <v>4.5</v>
          </cell>
          <cell r="J1024" t="str">
            <v>Business Finance</v>
          </cell>
          <cell r="K1024" t="str">
            <v>Paid</v>
          </cell>
        </row>
        <row r="1025">
          <cell r="A1025">
            <v>118836</v>
          </cell>
          <cell r="B1025" t="str">
            <v>FX Trading for Beginners</v>
          </cell>
          <cell r="C1025">
            <v>20</v>
          </cell>
          <cell r="D1025">
            <v>16</v>
          </cell>
          <cell r="E1025">
            <v>0</v>
          </cell>
          <cell r="F1025">
            <v>22</v>
          </cell>
          <cell r="G1025" t="str">
            <v>Intermediate Level</v>
          </cell>
          <cell r="H1025">
            <v>0.41</v>
          </cell>
          <cell r="I1025">
            <v>1.5</v>
          </cell>
          <cell r="J1025" t="str">
            <v>Business Finance</v>
          </cell>
          <cell r="K1025" t="str">
            <v>Paid</v>
          </cell>
        </row>
        <row r="1026">
          <cell r="A1026">
            <v>645890</v>
          </cell>
          <cell r="B1026" t="str">
            <v>Aprende desde cero a operar el mercado de divisas FOREX</v>
          </cell>
          <cell r="C1026">
            <v>90</v>
          </cell>
          <cell r="D1026">
            <v>16</v>
          </cell>
          <cell r="E1026">
            <v>4</v>
          </cell>
          <cell r="F1026">
            <v>24</v>
          </cell>
          <cell r="G1026" t="str">
            <v>All Levels</v>
          </cell>
          <cell r="H1026">
            <v>0.48</v>
          </cell>
          <cell r="I1026">
            <v>4</v>
          </cell>
          <cell r="J1026" t="str">
            <v>Business Finance</v>
          </cell>
          <cell r="K1026" t="str">
            <v>Paid</v>
          </cell>
        </row>
        <row r="1027">
          <cell r="A1027">
            <v>557436</v>
          </cell>
          <cell r="B1027" t="str">
            <v>ACCA MA1 Management Information</v>
          </cell>
          <cell r="C1027">
            <v>50</v>
          </cell>
          <cell r="D1027">
            <v>16</v>
          </cell>
          <cell r="E1027">
            <v>1</v>
          </cell>
          <cell r="F1027">
            <v>48</v>
          </cell>
          <cell r="G1027" t="str">
            <v>All Levels</v>
          </cell>
          <cell r="H1027">
            <v>0.85</v>
          </cell>
          <cell r="I1027">
            <v>3.5</v>
          </cell>
          <cell r="J1027" t="str">
            <v>Business Finance</v>
          </cell>
          <cell r="K1027" t="str">
            <v>Paid</v>
          </cell>
        </row>
        <row r="1028">
          <cell r="A1028">
            <v>1268616</v>
          </cell>
          <cell r="B1028" t="str">
            <v>Condor Broken Wing Butterfly Options Trading Course System</v>
          </cell>
          <cell r="C1028">
            <v>0</v>
          </cell>
          <cell r="D1028">
            <v>16</v>
          </cell>
          <cell r="E1028">
            <v>0</v>
          </cell>
          <cell r="F1028">
            <v>15</v>
          </cell>
          <cell r="G1028" t="str">
            <v>All Levels</v>
          </cell>
          <cell r="H1028">
            <v>0.2</v>
          </cell>
          <cell r="I1028">
            <v>1.5</v>
          </cell>
          <cell r="J1028" t="str">
            <v>Business Finance</v>
          </cell>
          <cell r="K1028" t="str">
            <v>Free</v>
          </cell>
        </row>
        <row r="1029">
          <cell r="A1029">
            <v>46933</v>
          </cell>
          <cell r="B1029" t="str">
            <v>Business Accounts For Managers</v>
          </cell>
          <cell r="C1029">
            <v>30</v>
          </cell>
          <cell r="D1029">
            <v>16</v>
          </cell>
          <cell r="E1029">
            <v>0</v>
          </cell>
          <cell r="F1029">
            <v>23</v>
          </cell>
          <cell r="G1029" t="str">
            <v>All Levels</v>
          </cell>
          <cell r="H1029">
            <v>0.41</v>
          </cell>
          <cell r="I1029">
            <v>3</v>
          </cell>
          <cell r="J1029" t="str">
            <v>Business Finance</v>
          </cell>
          <cell r="K1029" t="str">
            <v>Paid</v>
          </cell>
        </row>
        <row r="1030">
          <cell r="A1030">
            <v>773502</v>
          </cell>
          <cell r="B1030" t="str">
            <v>Financial Accounting Part 2 - Passing The Class</v>
          </cell>
          <cell r="C1030">
            <v>20</v>
          </cell>
          <cell r="D1030">
            <v>15</v>
          </cell>
          <cell r="E1030">
            <v>4</v>
          </cell>
          <cell r="F1030">
            <v>36</v>
          </cell>
          <cell r="G1030" t="str">
            <v>Beginner Level</v>
          </cell>
          <cell r="H1030">
            <v>0.97</v>
          </cell>
          <cell r="I1030">
            <v>4.5</v>
          </cell>
          <cell r="J1030" t="str">
            <v>Business Finance</v>
          </cell>
          <cell r="K1030" t="str">
            <v>Paid</v>
          </cell>
        </row>
        <row r="1031">
          <cell r="A1031">
            <v>872204</v>
          </cell>
          <cell r="B1031" t="str">
            <v>Excel 4 Accounting &amp; Bookkeeping - Master Date,Time &amp; Text</v>
          </cell>
          <cell r="C1031">
            <v>35</v>
          </cell>
          <cell r="D1031">
            <v>15</v>
          </cell>
          <cell r="E1031">
            <v>1</v>
          </cell>
          <cell r="F1031">
            <v>12</v>
          </cell>
          <cell r="G1031" t="str">
            <v>All Levels</v>
          </cell>
          <cell r="H1031">
            <v>0.94</v>
          </cell>
          <cell r="I1031">
            <v>1</v>
          </cell>
          <cell r="J1031" t="str">
            <v>Business Finance</v>
          </cell>
          <cell r="K1031" t="str">
            <v>Paid</v>
          </cell>
        </row>
        <row r="1032">
          <cell r="A1032">
            <v>997128</v>
          </cell>
          <cell r="B1032" t="str">
            <v>Estrategias de trading en bolsa</v>
          </cell>
          <cell r="C1032">
            <v>25</v>
          </cell>
          <cell r="D1032">
            <v>15</v>
          </cell>
          <cell r="E1032">
            <v>2</v>
          </cell>
          <cell r="F1032">
            <v>14</v>
          </cell>
          <cell r="G1032" t="str">
            <v>Beginner Level</v>
          </cell>
          <cell r="H1032">
            <v>0.76</v>
          </cell>
          <cell r="I1032">
            <v>2</v>
          </cell>
          <cell r="J1032" t="str">
            <v>Business Finance</v>
          </cell>
          <cell r="K1032" t="str">
            <v>Paid</v>
          </cell>
        </row>
        <row r="1033">
          <cell r="A1033">
            <v>1253868</v>
          </cell>
          <cell r="B1033" t="str">
            <v>Complete Short Financial Ratio Course for Financial Analysis</v>
          </cell>
          <cell r="C1033">
            <v>200</v>
          </cell>
          <cell r="D1033">
            <v>15</v>
          </cell>
          <cell r="E1033">
            <v>1</v>
          </cell>
          <cell r="F1033">
            <v>56</v>
          </cell>
          <cell r="G1033" t="str">
            <v>Beginner Level</v>
          </cell>
          <cell r="H1033">
            <v>0.78</v>
          </cell>
          <cell r="I1033">
            <v>3</v>
          </cell>
          <cell r="J1033" t="str">
            <v>Business Finance</v>
          </cell>
          <cell r="K1033" t="str">
            <v>Paid</v>
          </cell>
        </row>
        <row r="1034">
          <cell r="A1034">
            <v>702800</v>
          </cell>
          <cell r="B1034" t="str">
            <v>Forex: Presentation and Analysis (Fundamental &amp; Technical)</v>
          </cell>
          <cell r="C1034">
            <v>50</v>
          </cell>
          <cell r="D1034">
            <v>14</v>
          </cell>
          <cell r="E1034">
            <v>3</v>
          </cell>
          <cell r="F1034">
            <v>22</v>
          </cell>
          <cell r="G1034" t="str">
            <v>Intermediate Level</v>
          </cell>
          <cell r="H1034">
            <v>0.3</v>
          </cell>
          <cell r="I1034">
            <v>1.5</v>
          </cell>
          <cell r="J1034" t="str">
            <v>Business Finance</v>
          </cell>
          <cell r="K1034" t="str">
            <v>Paid</v>
          </cell>
        </row>
        <row r="1035">
          <cell r="A1035">
            <v>1210062</v>
          </cell>
          <cell r="B1035" t="str">
            <v>Wie funktionieren Bitcoin? Ein Einführungskurs.</v>
          </cell>
          <cell r="C1035">
            <v>20</v>
          </cell>
          <cell r="D1035">
            <v>14</v>
          </cell>
          <cell r="E1035">
            <v>4</v>
          </cell>
          <cell r="F1035">
            <v>14</v>
          </cell>
          <cell r="G1035" t="str">
            <v>All Levels</v>
          </cell>
          <cell r="H1035">
            <v>0.74</v>
          </cell>
          <cell r="I1035">
            <v>0.61666666670000003</v>
          </cell>
          <cell r="J1035" t="str">
            <v>Business Finance</v>
          </cell>
          <cell r="K1035" t="str">
            <v>Paid</v>
          </cell>
        </row>
        <row r="1036">
          <cell r="A1036">
            <v>1103590</v>
          </cell>
          <cell r="B1036" t="str">
            <v>Trading con retrocesos de Fibonacci</v>
          </cell>
          <cell r="C1036">
            <v>25</v>
          </cell>
          <cell r="D1036">
            <v>14</v>
          </cell>
          <cell r="E1036">
            <v>4</v>
          </cell>
          <cell r="F1036">
            <v>15</v>
          </cell>
          <cell r="G1036" t="str">
            <v>All Levels</v>
          </cell>
          <cell r="H1036">
            <v>0.33</v>
          </cell>
          <cell r="I1036">
            <v>2.5</v>
          </cell>
          <cell r="J1036" t="str">
            <v>Business Finance</v>
          </cell>
          <cell r="K1036" t="str">
            <v>Paid</v>
          </cell>
        </row>
        <row r="1037">
          <cell r="A1037">
            <v>996542</v>
          </cell>
          <cell r="B1037" t="str">
            <v>Mastering Countertrend Trading : High Profit Trading Pattern</v>
          </cell>
          <cell r="C1037">
            <v>40</v>
          </cell>
          <cell r="D1037">
            <v>14</v>
          </cell>
          <cell r="E1037">
            <v>5</v>
          </cell>
          <cell r="F1037">
            <v>11</v>
          </cell>
          <cell r="G1037" t="str">
            <v>Beginner Level</v>
          </cell>
          <cell r="H1037">
            <v>0.66</v>
          </cell>
          <cell r="I1037">
            <v>1</v>
          </cell>
          <cell r="J1037" t="str">
            <v>Business Finance</v>
          </cell>
          <cell r="K1037" t="str">
            <v>Paid</v>
          </cell>
        </row>
        <row r="1038">
          <cell r="A1038">
            <v>944534</v>
          </cell>
          <cell r="B1038" t="str">
            <v>Forex:Trade Management &amp; Psychology</v>
          </cell>
          <cell r="C1038">
            <v>150</v>
          </cell>
          <cell r="D1038">
            <v>13</v>
          </cell>
          <cell r="E1038">
            <v>0</v>
          </cell>
          <cell r="F1038">
            <v>19</v>
          </cell>
          <cell r="G1038" t="str">
            <v>All Levels</v>
          </cell>
          <cell r="H1038">
            <v>0.56999999999999995</v>
          </cell>
          <cell r="I1038">
            <v>2</v>
          </cell>
          <cell r="J1038" t="str">
            <v>Business Finance</v>
          </cell>
          <cell r="K1038" t="str">
            <v>Paid</v>
          </cell>
        </row>
        <row r="1039">
          <cell r="A1039">
            <v>302450</v>
          </cell>
          <cell r="B1039" t="str">
            <v>10 Numbers Every Business Owner Should Know</v>
          </cell>
          <cell r="C1039">
            <v>20</v>
          </cell>
          <cell r="D1039">
            <v>13</v>
          </cell>
          <cell r="E1039">
            <v>1</v>
          </cell>
          <cell r="F1039">
            <v>9</v>
          </cell>
          <cell r="G1039" t="str">
            <v>Intermediate Level</v>
          </cell>
          <cell r="H1039">
            <v>0.2</v>
          </cell>
          <cell r="I1039">
            <v>1</v>
          </cell>
          <cell r="J1039" t="str">
            <v>Business Finance</v>
          </cell>
          <cell r="K1039" t="str">
            <v>Paid</v>
          </cell>
        </row>
        <row r="1040">
          <cell r="A1040">
            <v>722274</v>
          </cell>
          <cell r="B1040" t="str">
            <v>The Complete Investing Guide: How to Beat Wall Street</v>
          </cell>
          <cell r="C1040">
            <v>50</v>
          </cell>
          <cell r="D1040">
            <v>13</v>
          </cell>
          <cell r="E1040">
            <v>3</v>
          </cell>
          <cell r="F1040">
            <v>25</v>
          </cell>
          <cell r="G1040" t="str">
            <v>All Levels</v>
          </cell>
          <cell r="H1040">
            <v>0.55000000000000004</v>
          </cell>
          <cell r="I1040">
            <v>5.5</v>
          </cell>
          <cell r="J1040" t="str">
            <v>Business Finance</v>
          </cell>
          <cell r="K1040" t="str">
            <v>Paid</v>
          </cell>
        </row>
        <row r="1041">
          <cell r="A1041">
            <v>1013838</v>
          </cell>
          <cell r="B1041" t="str">
            <v>Price Action Gap Trading Strategies</v>
          </cell>
          <cell r="C1041">
            <v>20</v>
          </cell>
          <cell r="D1041">
            <v>13</v>
          </cell>
          <cell r="E1041">
            <v>2</v>
          </cell>
          <cell r="F1041">
            <v>5</v>
          </cell>
          <cell r="G1041" t="str">
            <v>Beginner Level</v>
          </cell>
          <cell r="H1041">
            <v>0.11</v>
          </cell>
          <cell r="I1041">
            <v>1</v>
          </cell>
          <cell r="J1041" t="str">
            <v>Business Finance</v>
          </cell>
          <cell r="K1041" t="str">
            <v>Paid</v>
          </cell>
        </row>
        <row r="1042">
          <cell r="A1042">
            <v>1048496</v>
          </cell>
          <cell r="B1042" t="str">
            <v>SAP Crystal Reports:Master-Detail,Cross-Tab,Sub-Reports</v>
          </cell>
          <cell r="C1042">
            <v>50</v>
          </cell>
          <cell r="D1042">
            <v>13</v>
          </cell>
          <cell r="E1042">
            <v>1</v>
          </cell>
          <cell r="F1042">
            <v>9</v>
          </cell>
          <cell r="G1042" t="str">
            <v>All Levels</v>
          </cell>
          <cell r="H1042">
            <v>0.23</v>
          </cell>
          <cell r="I1042">
            <v>2</v>
          </cell>
          <cell r="J1042" t="str">
            <v>Business Finance</v>
          </cell>
          <cell r="K1042" t="str">
            <v>Paid</v>
          </cell>
        </row>
        <row r="1043">
          <cell r="A1043">
            <v>731150</v>
          </cell>
          <cell r="B1043" t="str">
            <v>How To Pay Less Tax (UK version)</v>
          </cell>
          <cell r="C1043">
            <v>50</v>
          </cell>
          <cell r="D1043">
            <v>13</v>
          </cell>
          <cell r="E1043">
            <v>2</v>
          </cell>
          <cell r="F1043">
            <v>98</v>
          </cell>
          <cell r="G1043" t="str">
            <v>Beginner Level</v>
          </cell>
          <cell r="H1043">
            <v>7.0000000000000007E-2</v>
          </cell>
          <cell r="I1043">
            <v>0.51666666670000005</v>
          </cell>
          <cell r="J1043" t="str">
            <v>Business Finance</v>
          </cell>
          <cell r="K1043" t="str">
            <v>Paid</v>
          </cell>
        </row>
        <row r="1044">
          <cell r="A1044">
            <v>1124276</v>
          </cell>
          <cell r="B1044" t="str">
            <v>Le bitcoin et la blockchain</v>
          </cell>
          <cell r="C1044">
            <v>80</v>
          </cell>
          <cell r="D1044">
            <v>13</v>
          </cell>
          <cell r="E1044">
            <v>3</v>
          </cell>
          <cell r="F1044">
            <v>12</v>
          </cell>
          <cell r="G1044" t="str">
            <v>Beginner Level</v>
          </cell>
          <cell r="H1044">
            <v>0.72</v>
          </cell>
          <cell r="I1044">
            <v>0.73333333329999995</v>
          </cell>
          <cell r="J1044" t="str">
            <v>Business Finance</v>
          </cell>
          <cell r="K1044" t="str">
            <v>Paid</v>
          </cell>
        </row>
        <row r="1045">
          <cell r="A1045">
            <v>818572</v>
          </cell>
          <cell r="B1045" t="str">
            <v>Financial Modelling in Excel Step by Step</v>
          </cell>
          <cell r="C1045">
            <v>20</v>
          </cell>
          <cell r="D1045">
            <v>13</v>
          </cell>
          <cell r="E1045">
            <v>2</v>
          </cell>
          <cell r="F1045">
            <v>17</v>
          </cell>
          <cell r="G1045" t="str">
            <v>All Levels</v>
          </cell>
          <cell r="H1045">
            <v>0.01</v>
          </cell>
          <cell r="I1045">
            <v>1.5</v>
          </cell>
          <cell r="J1045" t="str">
            <v>Business Finance</v>
          </cell>
          <cell r="K1045" t="str">
            <v>Paid</v>
          </cell>
        </row>
        <row r="1046">
          <cell r="A1046">
            <v>613944</v>
          </cell>
          <cell r="B1046" t="str">
            <v>How to trade options</v>
          </cell>
          <cell r="C1046">
            <v>45</v>
          </cell>
          <cell r="D1046">
            <v>12</v>
          </cell>
          <cell r="E1046">
            <v>1</v>
          </cell>
          <cell r="F1046">
            <v>9</v>
          </cell>
          <cell r="G1046" t="str">
            <v>Beginner Level</v>
          </cell>
          <cell r="H1046">
            <v>0.62</v>
          </cell>
          <cell r="I1046">
            <v>0.71666666670000001</v>
          </cell>
          <cell r="J1046" t="str">
            <v>Business Finance</v>
          </cell>
          <cell r="K1046" t="str">
            <v>Paid</v>
          </cell>
        </row>
        <row r="1047">
          <cell r="A1047">
            <v>1201912</v>
          </cell>
          <cell r="B1047" t="str">
            <v>high swing - كورس لتعليم جميع مراحل احتراف تداول الفوركس</v>
          </cell>
          <cell r="C1047">
            <v>100</v>
          </cell>
          <cell r="D1047">
            <v>12</v>
          </cell>
          <cell r="E1047">
            <v>4</v>
          </cell>
          <cell r="F1047">
            <v>17</v>
          </cell>
          <cell r="G1047" t="str">
            <v>Beginner Level</v>
          </cell>
          <cell r="H1047">
            <v>0.05</v>
          </cell>
          <cell r="I1047">
            <v>2.5</v>
          </cell>
          <cell r="J1047" t="str">
            <v>Business Finance</v>
          </cell>
          <cell r="K1047" t="str">
            <v>Paid</v>
          </cell>
        </row>
        <row r="1048">
          <cell r="A1048">
            <v>429308</v>
          </cell>
          <cell r="B1048" t="str">
            <v>Read financial statements like a pro</v>
          </cell>
          <cell r="C1048">
            <v>50</v>
          </cell>
          <cell r="D1048">
            <v>12</v>
          </cell>
          <cell r="E1048">
            <v>1</v>
          </cell>
          <cell r="F1048">
            <v>38</v>
          </cell>
          <cell r="G1048" t="str">
            <v>Intermediate Level</v>
          </cell>
          <cell r="H1048">
            <v>0.1</v>
          </cell>
          <cell r="I1048">
            <v>4</v>
          </cell>
          <cell r="J1048" t="str">
            <v>Business Finance</v>
          </cell>
          <cell r="K1048" t="str">
            <v>Paid</v>
          </cell>
        </row>
        <row r="1049">
          <cell r="A1049">
            <v>113712</v>
          </cell>
          <cell r="B1049" t="str">
            <v>International Trade and New Geographic Economy</v>
          </cell>
          <cell r="C1049">
            <v>20</v>
          </cell>
          <cell r="D1049">
            <v>12</v>
          </cell>
          <cell r="E1049">
            <v>1</v>
          </cell>
          <cell r="F1049">
            <v>6</v>
          </cell>
          <cell r="G1049" t="str">
            <v>Beginner Level</v>
          </cell>
          <cell r="H1049">
            <v>0.17</v>
          </cell>
          <cell r="I1049">
            <v>0.53333333329999999</v>
          </cell>
          <cell r="J1049" t="str">
            <v>Business Finance</v>
          </cell>
          <cell r="K1049" t="str">
            <v>Paid</v>
          </cell>
        </row>
        <row r="1050">
          <cell r="A1050">
            <v>56926</v>
          </cell>
          <cell r="B1050" t="str">
            <v>School of Raising Capital: Agile Financial Modeling</v>
          </cell>
          <cell r="C1050">
            <v>20</v>
          </cell>
          <cell r="D1050">
            <v>12</v>
          </cell>
          <cell r="E1050">
            <v>1</v>
          </cell>
          <cell r="F1050">
            <v>11</v>
          </cell>
          <cell r="G1050" t="str">
            <v>Beginner Level</v>
          </cell>
          <cell r="H1050">
            <v>0.34</v>
          </cell>
          <cell r="I1050">
            <v>1.5</v>
          </cell>
          <cell r="J1050" t="str">
            <v>Business Finance</v>
          </cell>
          <cell r="K1050" t="str">
            <v>Paid</v>
          </cell>
        </row>
        <row r="1051">
          <cell r="A1051">
            <v>597424</v>
          </cell>
          <cell r="B1051" t="str">
            <v>Sell like a Pro: Insider Secrets of Successful Selling!</v>
          </cell>
          <cell r="C1051">
            <v>115</v>
          </cell>
          <cell r="D1051">
            <v>12</v>
          </cell>
          <cell r="E1051">
            <v>1</v>
          </cell>
          <cell r="F1051">
            <v>25</v>
          </cell>
          <cell r="G1051" t="str">
            <v>Beginner Level</v>
          </cell>
          <cell r="H1051">
            <v>0.76</v>
          </cell>
          <cell r="I1051">
            <v>2.5</v>
          </cell>
          <cell r="J1051" t="str">
            <v>Business Finance</v>
          </cell>
          <cell r="K1051" t="str">
            <v>Paid</v>
          </cell>
        </row>
        <row r="1052">
          <cell r="A1052">
            <v>876898</v>
          </cell>
          <cell r="B1052" t="str">
            <v>Forex - Help I cant Trade</v>
          </cell>
          <cell r="C1052">
            <v>200</v>
          </cell>
          <cell r="D1052">
            <v>12</v>
          </cell>
          <cell r="E1052">
            <v>0</v>
          </cell>
          <cell r="F1052">
            <v>20</v>
          </cell>
          <cell r="G1052" t="str">
            <v>Beginner Level</v>
          </cell>
          <cell r="H1052">
            <v>0.76</v>
          </cell>
          <cell r="I1052">
            <v>2</v>
          </cell>
          <cell r="J1052" t="str">
            <v>Business Finance</v>
          </cell>
          <cell r="K1052" t="str">
            <v>Paid</v>
          </cell>
        </row>
        <row r="1053">
          <cell r="A1053">
            <v>673702</v>
          </cell>
          <cell r="B1053" t="str">
            <v>Como hacer empresa en 10 sesiones prácticas</v>
          </cell>
          <cell r="C1053">
            <v>20</v>
          </cell>
          <cell r="D1053">
            <v>11</v>
          </cell>
          <cell r="E1053">
            <v>2</v>
          </cell>
          <cell r="F1053">
            <v>10</v>
          </cell>
          <cell r="G1053" t="str">
            <v>Beginner Level</v>
          </cell>
          <cell r="H1053">
            <v>0.76</v>
          </cell>
          <cell r="I1053">
            <v>0.5</v>
          </cell>
          <cell r="J1053" t="str">
            <v>Business Finance</v>
          </cell>
          <cell r="K1053" t="str">
            <v>Paid</v>
          </cell>
        </row>
        <row r="1054">
          <cell r="A1054">
            <v>1153876</v>
          </cell>
          <cell r="B1054" t="str">
            <v>Term Loan Appraisal for bankers, credit analysts</v>
          </cell>
          <cell r="C1054">
            <v>20</v>
          </cell>
          <cell r="D1054">
            <v>11</v>
          </cell>
          <cell r="E1054">
            <v>2</v>
          </cell>
          <cell r="F1054">
            <v>28</v>
          </cell>
          <cell r="G1054" t="str">
            <v>Beginner Level</v>
          </cell>
          <cell r="H1054">
            <v>0.76</v>
          </cell>
          <cell r="I1054">
            <v>6.5</v>
          </cell>
          <cell r="J1054" t="str">
            <v>Business Finance</v>
          </cell>
          <cell r="K1054" t="str">
            <v>Paid</v>
          </cell>
        </row>
        <row r="1055">
          <cell r="A1055">
            <v>505144</v>
          </cell>
          <cell r="B1055" t="str">
            <v>Eu Funding: Module 2 - Introduction to Horizon 2020</v>
          </cell>
          <cell r="C1055">
            <v>20</v>
          </cell>
          <cell r="D1055">
            <v>11</v>
          </cell>
          <cell r="E1055">
            <v>1</v>
          </cell>
          <cell r="F1055">
            <v>6</v>
          </cell>
          <cell r="G1055" t="str">
            <v>All Levels</v>
          </cell>
          <cell r="H1055">
            <v>0.76</v>
          </cell>
          <cell r="I1055">
            <v>1</v>
          </cell>
          <cell r="J1055" t="str">
            <v>Business Finance</v>
          </cell>
          <cell r="K1055" t="str">
            <v>Paid</v>
          </cell>
        </row>
        <row r="1056">
          <cell r="A1056">
            <v>619792</v>
          </cell>
          <cell r="B1056" t="str">
            <v>Start Now: A Rescue Plan for Retirement Late Savers</v>
          </cell>
          <cell r="C1056">
            <v>150</v>
          </cell>
          <cell r="D1056">
            <v>11</v>
          </cell>
          <cell r="E1056">
            <v>1</v>
          </cell>
          <cell r="F1056">
            <v>15</v>
          </cell>
          <cell r="G1056" t="str">
            <v>Beginner Level</v>
          </cell>
          <cell r="H1056">
            <v>0.88</v>
          </cell>
          <cell r="I1056">
            <v>0.65</v>
          </cell>
          <cell r="J1056" t="str">
            <v>Business Finance</v>
          </cell>
          <cell r="K1056" t="str">
            <v>Paid</v>
          </cell>
        </row>
        <row r="1057">
          <cell r="A1057">
            <v>1141708</v>
          </cell>
          <cell r="B1057" t="str">
            <v>Managerial Accounting - The Ultimate Beginner Course!</v>
          </cell>
          <cell r="C1057">
            <v>100</v>
          </cell>
          <cell r="D1057">
            <v>11</v>
          </cell>
          <cell r="E1057">
            <v>0</v>
          </cell>
          <cell r="F1057">
            <v>121</v>
          </cell>
          <cell r="G1057" t="str">
            <v>All Levels</v>
          </cell>
          <cell r="H1057">
            <v>0.88</v>
          </cell>
          <cell r="I1057">
            <v>11</v>
          </cell>
          <cell r="J1057" t="str">
            <v>Business Finance</v>
          </cell>
          <cell r="K1057" t="str">
            <v>Paid</v>
          </cell>
        </row>
        <row r="1058">
          <cell r="A1058">
            <v>914164</v>
          </cell>
          <cell r="B1058" t="str">
            <v>Forex Basics: Learn how to read and analyze Forex charts</v>
          </cell>
          <cell r="C1058">
            <v>195</v>
          </cell>
          <cell r="D1058">
            <v>11</v>
          </cell>
          <cell r="E1058">
            <v>0</v>
          </cell>
          <cell r="F1058">
            <v>45</v>
          </cell>
          <cell r="G1058" t="str">
            <v>All Levels</v>
          </cell>
          <cell r="H1058">
            <v>0.88</v>
          </cell>
          <cell r="I1058">
            <v>4.5</v>
          </cell>
          <cell r="J1058" t="str">
            <v>Business Finance</v>
          </cell>
          <cell r="K1058" t="str">
            <v>Paid</v>
          </cell>
        </row>
        <row r="1059">
          <cell r="A1059">
            <v>390510</v>
          </cell>
          <cell r="B1059" t="str">
            <v>Tax made simple for Limited Company Owners and Contractors</v>
          </cell>
          <cell r="C1059">
            <v>50</v>
          </cell>
          <cell r="D1059">
            <v>11</v>
          </cell>
          <cell r="E1059">
            <v>0</v>
          </cell>
          <cell r="F1059">
            <v>57</v>
          </cell>
          <cell r="G1059" t="str">
            <v>All Levels</v>
          </cell>
          <cell r="H1059">
            <v>0.88</v>
          </cell>
          <cell r="I1059">
            <v>3</v>
          </cell>
          <cell r="J1059" t="str">
            <v>Business Finance</v>
          </cell>
          <cell r="K1059" t="str">
            <v>Paid</v>
          </cell>
        </row>
        <row r="1060">
          <cell r="A1060">
            <v>877968</v>
          </cell>
          <cell r="B1060" t="str">
            <v>Start-up financial modeling for non-finance professionals</v>
          </cell>
          <cell r="C1060">
            <v>20</v>
          </cell>
          <cell r="D1060">
            <v>11</v>
          </cell>
          <cell r="E1060">
            <v>0</v>
          </cell>
          <cell r="F1060">
            <v>19</v>
          </cell>
          <cell r="G1060" t="str">
            <v>Beginner Level</v>
          </cell>
          <cell r="H1060">
            <v>0.88</v>
          </cell>
          <cell r="I1060">
            <v>4</v>
          </cell>
          <cell r="J1060" t="str">
            <v>Business Finance</v>
          </cell>
          <cell r="K1060" t="str">
            <v>Paid</v>
          </cell>
        </row>
        <row r="1061">
          <cell r="A1061">
            <v>35409</v>
          </cell>
          <cell r="B1061" t="str">
            <v>Profits Turbo</v>
          </cell>
          <cell r="C1061">
            <v>20</v>
          </cell>
          <cell r="D1061">
            <v>10</v>
          </cell>
          <cell r="E1061">
            <v>0</v>
          </cell>
          <cell r="F1061">
            <v>7</v>
          </cell>
          <cell r="G1061" t="str">
            <v>All Levels</v>
          </cell>
          <cell r="H1061">
            <v>0.88</v>
          </cell>
          <cell r="I1061">
            <v>5.5</v>
          </cell>
          <cell r="J1061" t="str">
            <v>Business Finance</v>
          </cell>
          <cell r="K1061" t="str">
            <v>Paid</v>
          </cell>
        </row>
        <row r="1062">
          <cell r="A1062">
            <v>146454</v>
          </cell>
          <cell r="B1062" t="str">
            <v>2. Principles of Simple Interest - advanced problems</v>
          </cell>
          <cell r="C1062">
            <v>20</v>
          </cell>
          <cell r="D1062">
            <v>10</v>
          </cell>
          <cell r="E1062">
            <v>1</v>
          </cell>
          <cell r="F1062">
            <v>12</v>
          </cell>
          <cell r="G1062" t="str">
            <v>All Levels</v>
          </cell>
          <cell r="H1062">
            <v>0.88</v>
          </cell>
          <cell r="I1062">
            <v>1.5</v>
          </cell>
          <cell r="J1062" t="str">
            <v>Business Finance</v>
          </cell>
          <cell r="K1062" t="str">
            <v>Paid</v>
          </cell>
        </row>
        <row r="1063">
          <cell r="A1063">
            <v>43291</v>
          </cell>
          <cell r="B1063" t="str">
            <v>La costruzione del budget di una proposta comunitaria</v>
          </cell>
          <cell r="C1063">
            <v>50</v>
          </cell>
          <cell r="D1063">
            <v>10</v>
          </cell>
          <cell r="E1063">
            <v>1</v>
          </cell>
          <cell r="F1063">
            <v>5</v>
          </cell>
          <cell r="G1063" t="str">
            <v>All Levels</v>
          </cell>
          <cell r="H1063">
            <v>0.88</v>
          </cell>
          <cell r="I1063">
            <v>1</v>
          </cell>
          <cell r="J1063" t="str">
            <v>Business Finance</v>
          </cell>
          <cell r="K1063" t="str">
            <v>Paid</v>
          </cell>
        </row>
        <row r="1064">
          <cell r="A1064">
            <v>1013190</v>
          </cell>
          <cell r="B1064" t="str">
            <v>Analysis and Evaluation of Economic Feasibility of Projects</v>
          </cell>
          <cell r="C1064">
            <v>100</v>
          </cell>
          <cell r="D1064">
            <v>10</v>
          </cell>
          <cell r="E1064">
            <v>1</v>
          </cell>
          <cell r="F1064">
            <v>8</v>
          </cell>
          <cell r="G1064" t="str">
            <v>All Levels</v>
          </cell>
          <cell r="H1064">
            <v>0.88</v>
          </cell>
          <cell r="I1064">
            <v>1</v>
          </cell>
          <cell r="J1064" t="str">
            <v>Business Finance</v>
          </cell>
          <cell r="K1064" t="str">
            <v>Paid</v>
          </cell>
        </row>
        <row r="1065">
          <cell r="A1065">
            <v>877106</v>
          </cell>
          <cell r="B1065" t="str">
            <v>Forex trading tactics, that work!</v>
          </cell>
          <cell r="C1065">
            <v>20</v>
          </cell>
          <cell r="D1065">
            <v>10</v>
          </cell>
          <cell r="E1065">
            <v>1</v>
          </cell>
          <cell r="F1065">
            <v>5</v>
          </cell>
          <cell r="G1065" t="str">
            <v>Beginner Level</v>
          </cell>
          <cell r="H1065">
            <v>0.88</v>
          </cell>
          <cell r="I1065">
            <v>0.6</v>
          </cell>
          <cell r="J1065" t="str">
            <v>Business Finance</v>
          </cell>
          <cell r="K1065" t="str">
            <v>Paid</v>
          </cell>
        </row>
        <row r="1066">
          <cell r="A1066">
            <v>1036456</v>
          </cell>
          <cell r="B1066" t="str">
            <v>Basics of Private Equity</v>
          </cell>
          <cell r="C1066">
            <v>60</v>
          </cell>
          <cell r="D1066">
            <v>9</v>
          </cell>
          <cell r="E1066">
            <v>2</v>
          </cell>
          <cell r="F1066">
            <v>6</v>
          </cell>
          <cell r="G1066" t="str">
            <v>Beginner Level</v>
          </cell>
          <cell r="H1066">
            <v>0.88</v>
          </cell>
          <cell r="I1066">
            <v>0.66666666669999997</v>
          </cell>
          <cell r="J1066" t="str">
            <v>Business Finance</v>
          </cell>
          <cell r="K1066" t="str">
            <v>Paid</v>
          </cell>
        </row>
        <row r="1067">
          <cell r="A1067">
            <v>101038</v>
          </cell>
          <cell r="B1067" t="str">
            <v>Bitesize Bookkeeping for busy people</v>
          </cell>
          <cell r="C1067">
            <v>20</v>
          </cell>
          <cell r="D1067">
            <v>9</v>
          </cell>
          <cell r="E1067">
            <v>0</v>
          </cell>
          <cell r="F1067">
            <v>13</v>
          </cell>
          <cell r="G1067" t="str">
            <v>Beginner Level</v>
          </cell>
          <cell r="H1067">
            <v>0.88</v>
          </cell>
          <cell r="I1067">
            <v>1.5</v>
          </cell>
          <cell r="J1067" t="str">
            <v>Business Finance</v>
          </cell>
          <cell r="K1067" t="str">
            <v>Paid</v>
          </cell>
        </row>
        <row r="1068">
          <cell r="A1068">
            <v>1136912</v>
          </cell>
          <cell r="B1068" t="str">
            <v>Financial Accounting - The Ultimate Beginner Course</v>
          </cell>
          <cell r="C1068">
            <v>100</v>
          </cell>
          <cell r="D1068">
            <v>9</v>
          </cell>
          <cell r="E1068">
            <v>2</v>
          </cell>
          <cell r="F1068">
            <v>101</v>
          </cell>
          <cell r="G1068" t="str">
            <v>Beginner Level</v>
          </cell>
          <cell r="H1068">
            <v>0.88</v>
          </cell>
          <cell r="I1068">
            <v>10</v>
          </cell>
          <cell r="J1068" t="str">
            <v>Business Finance</v>
          </cell>
          <cell r="K1068" t="str">
            <v>Paid</v>
          </cell>
        </row>
        <row r="1069">
          <cell r="A1069">
            <v>1263966</v>
          </cell>
          <cell r="B1069" t="str">
            <v>Advanced Technical Analysis PART1!</v>
          </cell>
          <cell r="C1069">
            <v>100</v>
          </cell>
          <cell r="D1069">
            <v>9</v>
          </cell>
          <cell r="E1069">
            <v>1</v>
          </cell>
          <cell r="F1069">
            <v>19</v>
          </cell>
          <cell r="G1069" t="str">
            <v>Beginner Level</v>
          </cell>
          <cell r="H1069">
            <v>0.88</v>
          </cell>
          <cell r="I1069">
            <v>3</v>
          </cell>
          <cell r="J1069" t="str">
            <v>Business Finance</v>
          </cell>
          <cell r="K1069" t="str">
            <v>Paid</v>
          </cell>
        </row>
        <row r="1070">
          <cell r="A1070">
            <v>805630</v>
          </cell>
          <cell r="B1070" t="str">
            <v>Forex/Opciones Binarias para Principiantes</v>
          </cell>
          <cell r="C1070">
            <v>25</v>
          </cell>
          <cell r="D1070">
            <v>9</v>
          </cell>
          <cell r="E1070">
            <v>5</v>
          </cell>
          <cell r="F1070">
            <v>9</v>
          </cell>
          <cell r="G1070" t="str">
            <v>Beginner Level</v>
          </cell>
          <cell r="H1070">
            <v>0.88</v>
          </cell>
          <cell r="I1070">
            <v>2</v>
          </cell>
          <cell r="J1070" t="str">
            <v>Business Finance</v>
          </cell>
          <cell r="K1070" t="str">
            <v>Paid</v>
          </cell>
        </row>
        <row r="1071">
          <cell r="A1071">
            <v>953432</v>
          </cell>
          <cell r="B1071" t="str">
            <v>Easy Finance For Startups</v>
          </cell>
          <cell r="C1071">
            <v>50</v>
          </cell>
          <cell r="D1071">
            <v>9</v>
          </cell>
          <cell r="E1071">
            <v>4</v>
          </cell>
          <cell r="F1071">
            <v>6</v>
          </cell>
          <cell r="G1071" t="str">
            <v>All Levels</v>
          </cell>
          <cell r="H1071">
            <v>0.88</v>
          </cell>
          <cell r="I1071">
            <v>0.66666666669999997</v>
          </cell>
          <cell r="J1071" t="str">
            <v>Business Finance</v>
          </cell>
          <cell r="K1071" t="str">
            <v>Paid</v>
          </cell>
        </row>
        <row r="1072">
          <cell r="A1072">
            <v>821108</v>
          </cell>
          <cell r="B1072" t="str">
            <v>المحاسبة للإداريين و غير المحاسبين</v>
          </cell>
          <cell r="C1072">
            <v>20</v>
          </cell>
          <cell r="D1072">
            <v>9</v>
          </cell>
          <cell r="E1072">
            <v>3</v>
          </cell>
          <cell r="F1072">
            <v>17</v>
          </cell>
          <cell r="G1072" t="str">
            <v>Intermediate Level</v>
          </cell>
          <cell r="H1072">
            <v>0.88</v>
          </cell>
          <cell r="I1072">
            <v>0.71666666670000001</v>
          </cell>
          <cell r="J1072" t="str">
            <v>Business Finance</v>
          </cell>
          <cell r="K1072" t="str">
            <v>Paid</v>
          </cell>
        </row>
        <row r="1073">
          <cell r="A1073">
            <v>811534</v>
          </cell>
          <cell r="B1073" t="str">
            <v>The Visual Learning Basic Accounting Course</v>
          </cell>
          <cell r="C1073">
            <v>20</v>
          </cell>
          <cell r="D1073">
            <v>9</v>
          </cell>
          <cell r="E1073">
            <v>0</v>
          </cell>
          <cell r="F1073">
            <v>6</v>
          </cell>
          <cell r="G1073" t="str">
            <v>All Levels</v>
          </cell>
          <cell r="H1073">
            <v>0.88</v>
          </cell>
          <cell r="I1073">
            <v>1</v>
          </cell>
          <cell r="J1073" t="str">
            <v>Business Finance</v>
          </cell>
          <cell r="K1073" t="str">
            <v>Paid</v>
          </cell>
        </row>
        <row r="1074">
          <cell r="A1074">
            <v>737182</v>
          </cell>
          <cell r="B1074" t="str">
            <v>Estrategias de Inversión aplicadas al mundo del trading</v>
          </cell>
          <cell r="C1074">
            <v>20</v>
          </cell>
          <cell r="D1074">
            <v>9</v>
          </cell>
          <cell r="E1074">
            <v>2</v>
          </cell>
          <cell r="F1074">
            <v>25</v>
          </cell>
          <cell r="G1074" t="str">
            <v>Beginner Level</v>
          </cell>
          <cell r="H1074">
            <v>0.88</v>
          </cell>
          <cell r="I1074">
            <v>3</v>
          </cell>
          <cell r="J1074" t="str">
            <v>Business Finance</v>
          </cell>
          <cell r="K1074" t="str">
            <v>Paid</v>
          </cell>
        </row>
        <row r="1075">
          <cell r="A1075">
            <v>93850</v>
          </cell>
          <cell r="B1075" t="str">
            <v>Financial Modeling - Facebook Case Study</v>
          </cell>
          <cell r="C1075">
            <v>25</v>
          </cell>
          <cell r="D1075">
            <v>9</v>
          </cell>
          <cell r="E1075">
            <v>3</v>
          </cell>
          <cell r="F1075">
            <v>13</v>
          </cell>
          <cell r="G1075" t="str">
            <v>Beginner Level</v>
          </cell>
          <cell r="H1075">
            <v>0.88</v>
          </cell>
          <cell r="I1075">
            <v>1.5</v>
          </cell>
          <cell r="J1075" t="str">
            <v>Business Finance</v>
          </cell>
          <cell r="K1075" t="str">
            <v>Paid</v>
          </cell>
        </row>
        <row r="1076">
          <cell r="A1076">
            <v>1250742</v>
          </cell>
          <cell r="B1076" t="str">
            <v>Complete GST Course For Small and Medium Enterprises</v>
          </cell>
          <cell r="C1076">
            <v>75</v>
          </cell>
          <cell r="D1076">
            <v>8</v>
          </cell>
          <cell r="E1076">
            <v>0</v>
          </cell>
          <cell r="F1076">
            <v>45</v>
          </cell>
          <cell r="G1076" t="str">
            <v>All Levels</v>
          </cell>
          <cell r="H1076">
            <v>0.88</v>
          </cell>
          <cell r="I1076">
            <v>6</v>
          </cell>
          <cell r="J1076" t="str">
            <v>Business Finance</v>
          </cell>
          <cell r="K1076" t="str">
            <v>Paid</v>
          </cell>
        </row>
        <row r="1077">
          <cell r="A1077">
            <v>889066</v>
          </cell>
          <cell r="B1077" t="str">
            <v>Trading Options Basics</v>
          </cell>
          <cell r="C1077">
            <v>200</v>
          </cell>
          <cell r="D1077">
            <v>8</v>
          </cell>
          <cell r="E1077">
            <v>0</v>
          </cell>
          <cell r="F1077">
            <v>8</v>
          </cell>
          <cell r="G1077" t="str">
            <v>Intermediate Level</v>
          </cell>
          <cell r="H1077">
            <v>0.88</v>
          </cell>
          <cell r="I1077">
            <v>1.5</v>
          </cell>
          <cell r="J1077" t="str">
            <v>Business Finance</v>
          </cell>
          <cell r="K1077" t="str">
            <v>Paid</v>
          </cell>
        </row>
        <row r="1078">
          <cell r="A1078">
            <v>244000</v>
          </cell>
          <cell r="B1078" t="str">
            <v>Forex Trading: The High ROI Forex Trading End of Day Course</v>
          </cell>
          <cell r="C1078">
            <v>125</v>
          </cell>
          <cell r="D1078">
            <v>8</v>
          </cell>
          <cell r="E1078">
            <v>1</v>
          </cell>
          <cell r="F1078">
            <v>19</v>
          </cell>
          <cell r="G1078" t="str">
            <v>Beginner Level</v>
          </cell>
          <cell r="H1078">
            <v>0.88</v>
          </cell>
          <cell r="I1078">
            <v>2.5</v>
          </cell>
          <cell r="J1078" t="str">
            <v>Business Finance</v>
          </cell>
          <cell r="K1078" t="str">
            <v>Paid</v>
          </cell>
        </row>
        <row r="1079">
          <cell r="A1079">
            <v>621014</v>
          </cell>
          <cell r="B1079" t="str">
            <v>System of Asset Management for Professionals (SAMP)</v>
          </cell>
          <cell r="C1079">
            <v>50</v>
          </cell>
          <cell r="D1079">
            <v>8</v>
          </cell>
          <cell r="E1079">
            <v>1</v>
          </cell>
          <cell r="F1079">
            <v>8</v>
          </cell>
          <cell r="G1079" t="str">
            <v>Beginner Level</v>
          </cell>
          <cell r="H1079">
            <v>0.88</v>
          </cell>
          <cell r="I1079">
            <v>1</v>
          </cell>
          <cell r="J1079" t="str">
            <v>Business Finance</v>
          </cell>
          <cell r="K1079" t="str">
            <v>Paid</v>
          </cell>
        </row>
        <row r="1080">
          <cell r="A1080">
            <v>673750</v>
          </cell>
          <cell r="B1080" t="str">
            <v>How to invest in Forex Trading &amp; add an additional income</v>
          </cell>
          <cell r="C1080">
            <v>50</v>
          </cell>
          <cell r="D1080">
            <v>8</v>
          </cell>
          <cell r="E1080">
            <v>2</v>
          </cell>
          <cell r="F1080">
            <v>14</v>
          </cell>
          <cell r="G1080" t="str">
            <v>All Levels</v>
          </cell>
          <cell r="H1080">
            <v>0.88</v>
          </cell>
          <cell r="I1080">
            <v>2</v>
          </cell>
          <cell r="J1080" t="str">
            <v>Business Finance</v>
          </cell>
          <cell r="K1080" t="str">
            <v>Paid</v>
          </cell>
        </row>
        <row r="1081">
          <cell r="A1081">
            <v>1110256</v>
          </cell>
          <cell r="B1081" t="str">
            <v>QuickBooks Online : Inventory Management For Non-Finance</v>
          </cell>
          <cell r="C1081">
            <v>35</v>
          </cell>
          <cell r="D1081">
            <v>8</v>
          </cell>
          <cell r="E1081">
            <v>4</v>
          </cell>
          <cell r="F1081">
            <v>10</v>
          </cell>
          <cell r="G1081" t="str">
            <v>All Levels</v>
          </cell>
          <cell r="H1081">
            <v>0.88</v>
          </cell>
          <cell r="I1081">
            <v>0.66666666669999997</v>
          </cell>
          <cell r="J1081" t="str">
            <v>Business Finance</v>
          </cell>
          <cell r="K1081" t="str">
            <v>Paid</v>
          </cell>
        </row>
        <row r="1082">
          <cell r="A1082">
            <v>1178150</v>
          </cell>
          <cell r="B1082" t="str">
            <v>Double Your Salary With Free, Local, Job Training Courses</v>
          </cell>
          <cell r="C1082">
            <v>20</v>
          </cell>
          <cell r="D1082">
            <v>8</v>
          </cell>
          <cell r="E1082">
            <v>1</v>
          </cell>
          <cell r="F1082">
            <v>8</v>
          </cell>
          <cell r="G1082" t="str">
            <v>Beginner Level</v>
          </cell>
          <cell r="H1082">
            <v>0.88</v>
          </cell>
          <cell r="I1082">
            <v>1</v>
          </cell>
          <cell r="J1082" t="str">
            <v>Business Finance</v>
          </cell>
          <cell r="K1082" t="str">
            <v>Paid</v>
          </cell>
        </row>
        <row r="1083">
          <cell r="A1083">
            <v>597084</v>
          </cell>
          <cell r="B1083" t="str">
            <v>Don't Let Your Customers Run Your Business</v>
          </cell>
          <cell r="C1083">
            <v>50</v>
          </cell>
          <cell r="D1083">
            <v>7</v>
          </cell>
          <cell r="E1083">
            <v>3</v>
          </cell>
          <cell r="F1083">
            <v>28</v>
          </cell>
          <cell r="G1083" t="str">
            <v>All Levels</v>
          </cell>
          <cell r="H1083">
            <v>0.14000000000000001</v>
          </cell>
          <cell r="I1083">
            <v>2.5</v>
          </cell>
          <cell r="J1083" t="str">
            <v>Business Finance</v>
          </cell>
          <cell r="K1083" t="str">
            <v>Paid</v>
          </cell>
        </row>
        <row r="1084">
          <cell r="A1084">
            <v>880564</v>
          </cell>
          <cell r="B1084" t="str">
            <v>The 7 fundamentals to Successful Cashflow Management</v>
          </cell>
          <cell r="C1084">
            <v>25</v>
          </cell>
          <cell r="D1084">
            <v>7</v>
          </cell>
          <cell r="E1084">
            <v>0</v>
          </cell>
          <cell r="F1084">
            <v>12</v>
          </cell>
          <cell r="G1084" t="str">
            <v>Beginner Level</v>
          </cell>
          <cell r="H1084">
            <v>0.88</v>
          </cell>
          <cell r="I1084">
            <v>1</v>
          </cell>
          <cell r="J1084" t="str">
            <v>Business Finance</v>
          </cell>
          <cell r="K1084" t="str">
            <v>Paid</v>
          </cell>
        </row>
        <row r="1085">
          <cell r="A1085">
            <v>1027678</v>
          </cell>
          <cell r="B1085" t="str">
            <v>Depreciation, Amortization and Depletion</v>
          </cell>
          <cell r="C1085">
            <v>25</v>
          </cell>
          <cell r="D1085">
            <v>7</v>
          </cell>
          <cell r="E1085">
            <v>1</v>
          </cell>
          <cell r="F1085">
            <v>13</v>
          </cell>
          <cell r="G1085" t="str">
            <v>Beginner Level</v>
          </cell>
          <cell r="H1085">
            <v>0.97</v>
          </cell>
          <cell r="I1085">
            <v>1</v>
          </cell>
          <cell r="J1085" t="str">
            <v>Business Finance</v>
          </cell>
          <cell r="K1085" t="str">
            <v>Paid</v>
          </cell>
        </row>
        <row r="1086">
          <cell r="A1086">
            <v>429482</v>
          </cell>
          <cell r="B1086" t="str">
            <v>Fundraise the Simplified Way: A Crowdfunding Blueprint</v>
          </cell>
          <cell r="C1086">
            <v>35</v>
          </cell>
          <cell r="D1086">
            <v>7</v>
          </cell>
          <cell r="E1086">
            <v>1</v>
          </cell>
          <cell r="F1086">
            <v>19</v>
          </cell>
          <cell r="G1086" t="str">
            <v>All Levels</v>
          </cell>
          <cell r="H1086">
            <v>7.0000000000000007E-2</v>
          </cell>
          <cell r="I1086">
            <v>1</v>
          </cell>
          <cell r="J1086" t="str">
            <v>Business Finance</v>
          </cell>
          <cell r="K1086" t="str">
            <v>Paid</v>
          </cell>
        </row>
        <row r="1087">
          <cell r="A1087">
            <v>1179546</v>
          </cell>
          <cell r="B1087" t="str">
            <v>An Introduction to Financial Markets on Wall Street</v>
          </cell>
          <cell r="C1087">
            <v>30</v>
          </cell>
          <cell r="D1087">
            <v>7</v>
          </cell>
          <cell r="E1087">
            <v>1</v>
          </cell>
          <cell r="F1087">
            <v>29</v>
          </cell>
          <cell r="G1087" t="str">
            <v>All Levels</v>
          </cell>
          <cell r="H1087">
            <v>0.88</v>
          </cell>
          <cell r="I1087">
            <v>2</v>
          </cell>
          <cell r="J1087" t="str">
            <v>Business Finance</v>
          </cell>
          <cell r="K1087" t="str">
            <v>Paid</v>
          </cell>
        </row>
        <row r="1088">
          <cell r="A1088">
            <v>671548</v>
          </cell>
          <cell r="B1088" t="str">
            <v>Accounting Basics 101 for Understanding Business</v>
          </cell>
          <cell r="C1088">
            <v>20</v>
          </cell>
          <cell r="D1088">
            <v>7</v>
          </cell>
          <cell r="E1088">
            <v>2</v>
          </cell>
          <cell r="F1088">
            <v>18</v>
          </cell>
          <cell r="G1088" t="str">
            <v>All Levels</v>
          </cell>
          <cell r="H1088">
            <v>0.06</v>
          </cell>
          <cell r="I1088">
            <v>1</v>
          </cell>
          <cell r="J1088" t="str">
            <v>Business Finance</v>
          </cell>
          <cell r="K1088" t="str">
            <v>Paid</v>
          </cell>
        </row>
        <row r="1089">
          <cell r="A1089">
            <v>1073430</v>
          </cell>
          <cell r="B1089" t="str">
            <v>Xero Bookkeeping Course &amp; Certification by Accounting Firm</v>
          </cell>
          <cell r="C1089">
            <v>20</v>
          </cell>
          <cell r="D1089">
            <v>7</v>
          </cell>
          <cell r="E1089">
            <v>3</v>
          </cell>
          <cell r="F1089">
            <v>15</v>
          </cell>
          <cell r="G1089" t="str">
            <v>All Levels</v>
          </cell>
          <cell r="H1089">
            <v>0.96</v>
          </cell>
          <cell r="I1089">
            <v>2</v>
          </cell>
          <cell r="J1089" t="str">
            <v>Business Finance</v>
          </cell>
          <cell r="K1089" t="str">
            <v>Paid</v>
          </cell>
        </row>
        <row r="1090">
          <cell r="A1090">
            <v>1257502</v>
          </cell>
          <cell r="B1090" t="str">
            <v>The Complete Litecoin Crypto Currency Bootcamp</v>
          </cell>
          <cell r="C1090">
            <v>20</v>
          </cell>
          <cell r="D1090">
            <v>7</v>
          </cell>
          <cell r="E1090">
            <v>3</v>
          </cell>
          <cell r="F1090">
            <v>24</v>
          </cell>
          <cell r="G1090" t="str">
            <v>Beginner Level</v>
          </cell>
          <cell r="H1090">
            <v>0.53</v>
          </cell>
          <cell r="I1090">
            <v>1</v>
          </cell>
          <cell r="J1090" t="str">
            <v>Business Finance</v>
          </cell>
          <cell r="K1090" t="str">
            <v>Paid</v>
          </cell>
        </row>
        <row r="1091">
          <cell r="A1091">
            <v>811416</v>
          </cell>
          <cell r="B1091" t="str">
            <v>Learn Financial Modeling from Scratch - Part1</v>
          </cell>
          <cell r="C1091">
            <v>50</v>
          </cell>
          <cell r="D1091">
            <v>7</v>
          </cell>
          <cell r="E1091">
            <v>4</v>
          </cell>
          <cell r="F1091">
            <v>29</v>
          </cell>
          <cell r="G1091" t="str">
            <v>Beginner Level</v>
          </cell>
          <cell r="H1091">
            <v>0.18</v>
          </cell>
          <cell r="I1091">
            <v>3.5</v>
          </cell>
          <cell r="J1091" t="str">
            <v>Business Finance</v>
          </cell>
          <cell r="K1091" t="str">
            <v>Paid</v>
          </cell>
        </row>
        <row r="1092">
          <cell r="A1092">
            <v>1196700</v>
          </cell>
          <cell r="B1092" t="str">
            <v>Le basi del trading online</v>
          </cell>
          <cell r="C1092">
            <v>45</v>
          </cell>
          <cell r="D1092">
            <v>7</v>
          </cell>
          <cell r="E1092">
            <v>1</v>
          </cell>
          <cell r="F1092">
            <v>27</v>
          </cell>
          <cell r="G1092" t="str">
            <v>All Levels</v>
          </cell>
          <cell r="H1092">
            <v>0.53</v>
          </cell>
          <cell r="I1092">
            <v>3.5</v>
          </cell>
          <cell r="J1092" t="str">
            <v>Business Finance</v>
          </cell>
          <cell r="K1092" t="str">
            <v>Paid</v>
          </cell>
        </row>
        <row r="1093">
          <cell r="A1093">
            <v>1156530</v>
          </cell>
          <cell r="B1093" t="str">
            <v>How to trade in the Forex market</v>
          </cell>
          <cell r="C1093">
            <v>200</v>
          </cell>
          <cell r="D1093">
            <v>6</v>
          </cell>
          <cell r="E1093">
            <v>0</v>
          </cell>
          <cell r="F1093">
            <v>39</v>
          </cell>
          <cell r="G1093" t="str">
            <v>Beginner Level</v>
          </cell>
          <cell r="H1093">
            <v>0.85</v>
          </cell>
          <cell r="I1093">
            <v>2.5</v>
          </cell>
          <cell r="J1093" t="str">
            <v>Business Finance</v>
          </cell>
          <cell r="K1093" t="str">
            <v>Paid</v>
          </cell>
        </row>
        <row r="1094">
          <cell r="A1094">
            <v>734280</v>
          </cell>
          <cell r="B1094" t="str">
            <v>Aprende a llevar la contabilidad de forma informatizada</v>
          </cell>
          <cell r="C1094">
            <v>25</v>
          </cell>
          <cell r="D1094">
            <v>6</v>
          </cell>
          <cell r="E1094">
            <v>1</v>
          </cell>
          <cell r="F1094">
            <v>27</v>
          </cell>
          <cell r="G1094" t="str">
            <v>Intermediate Level</v>
          </cell>
          <cell r="H1094">
            <v>0.15</v>
          </cell>
          <cell r="I1094">
            <v>4.5</v>
          </cell>
          <cell r="J1094" t="str">
            <v>Business Finance</v>
          </cell>
          <cell r="K1094" t="str">
            <v>Paid</v>
          </cell>
        </row>
        <row r="1095">
          <cell r="A1095">
            <v>250902</v>
          </cell>
          <cell r="B1095" t="str">
            <v>Nest Egg Investing</v>
          </cell>
          <cell r="C1095">
            <v>45</v>
          </cell>
          <cell r="D1095">
            <v>6</v>
          </cell>
          <cell r="E1095">
            <v>0</v>
          </cell>
          <cell r="F1095">
            <v>12</v>
          </cell>
          <cell r="G1095" t="str">
            <v>Intermediate Level</v>
          </cell>
          <cell r="H1095">
            <v>0.69</v>
          </cell>
          <cell r="I1095">
            <v>2</v>
          </cell>
          <cell r="J1095" t="str">
            <v>Business Finance</v>
          </cell>
          <cell r="K1095" t="str">
            <v>Paid</v>
          </cell>
        </row>
        <row r="1096">
          <cell r="A1096">
            <v>560472</v>
          </cell>
          <cell r="B1096" t="str">
            <v>Trading Tips from Hedge Fund Manager</v>
          </cell>
          <cell r="C1096">
            <v>50</v>
          </cell>
          <cell r="D1096">
            <v>6</v>
          </cell>
          <cell r="E1096">
            <v>2</v>
          </cell>
          <cell r="F1096">
            <v>32</v>
          </cell>
          <cell r="G1096" t="str">
            <v>Beginner Level</v>
          </cell>
          <cell r="H1096">
            <v>0.37</v>
          </cell>
          <cell r="I1096">
            <v>1</v>
          </cell>
          <cell r="J1096" t="str">
            <v>Business Finance</v>
          </cell>
          <cell r="K1096" t="str">
            <v>Paid</v>
          </cell>
        </row>
        <row r="1097">
          <cell r="A1097">
            <v>531710</v>
          </cell>
          <cell r="B1097" t="str">
            <v>Accounting and the Triple Bottom Line</v>
          </cell>
          <cell r="C1097">
            <v>30</v>
          </cell>
          <cell r="D1097">
            <v>6</v>
          </cell>
          <cell r="E1097">
            <v>2</v>
          </cell>
          <cell r="F1097">
            <v>19</v>
          </cell>
          <cell r="G1097" t="str">
            <v>All Levels</v>
          </cell>
          <cell r="H1097">
            <v>0.8</v>
          </cell>
          <cell r="I1097">
            <v>0.55000000000000004</v>
          </cell>
          <cell r="J1097" t="str">
            <v>Business Finance</v>
          </cell>
          <cell r="K1097" t="str">
            <v>Paid</v>
          </cell>
        </row>
        <row r="1098">
          <cell r="A1098">
            <v>302484</v>
          </cell>
          <cell r="B1098" t="str">
            <v>A Practical Guide to Wealth Creation</v>
          </cell>
          <cell r="C1098">
            <v>35</v>
          </cell>
          <cell r="D1098">
            <v>6</v>
          </cell>
          <cell r="E1098">
            <v>0</v>
          </cell>
          <cell r="F1098">
            <v>7</v>
          </cell>
          <cell r="G1098" t="str">
            <v>All Levels</v>
          </cell>
          <cell r="H1098">
            <v>0.43</v>
          </cell>
          <cell r="I1098">
            <v>1</v>
          </cell>
          <cell r="J1098" t="str">
            <v>Business Finance</v>
          </cell>
          <cell r="K1098" t="str">
            <v>Paid</v>
          </cell>
        </row>
        <row r="1099">
          <cell r="A1099">
            <v>849632</v>
          </cell>
          <cell r="B1099" t="str">
            <v>Write a Successful Business Grant Proposal</v>
          </cell>
          <cell r="C1099">
            <v>20</v>
          </cell>
          <cell r="D1099">
            <v>6</v>
          </cell>
          <cell r="E1099">
            <v>0</v>
          </cell>
          <cell r="F1099">
            <v>23</v>
          </cell>
          <cell r="G1099" t="str">
            <v>All Levels</v>
          </cell>
          <cell r="H1099">
            <v>0.24</v>
          </cell>
          <cell r="I1099">
            <v>2.5</v>
          </cell>
          <cell r="J1099" t="str">
            <v>Business Finance</v>
          </cell>
          <cell r="K1099" t="str">
            <v>Paid</v>
          </cell>
        </row>
        <row r="1100">
          <cell r="A1100">
            <v>657050</v>
          </cell>
          <cell r="B1100" t="str">
            <v>Caza los Enormes Movimientos del Mercado</v>
          </cell>
          <cell r="C1100">
            <v>20</v>
          </cell>
          <cell r="D1100">
            <v>6</v>
          </cell>
          <cell r="E1100">
            <v>2</v>
          </cell>
          <cell r="F1100">
            <v>13</v>
          </cell>
          <cell r="G1100" t="str">
            <v>All Levels</v>
          </cell>
          <cell r="H1100">
            <v>0.82</v>
          </cell>
          <cell r="I1100">
            <v>1.5</v>
          </cell>
          <cell r="J1100" t="str">
            <v>Business Finance</v>
          </cell>
          <cell r="K1100" t="str">
            <v>Paid</v>
          </cell>
        </row>
        <row r="1101">
          <cell r="A1101">
            <v>1106148</v>
          </cell>
          <cell r="B1101" t="str">
            <v>Series 7: Intermediate Options</v>
          </cell>
          <cell r="C1101">
            <v>55</v>
          </cell>
          <cell r="D1101">
            <v>5</v>
          </cell>
          <cell r="E1101">
            <v>0</v>
          </cell>
          <cell r="F1101">
            <v>11</v>
          </cell>
          <cell r="G1101" t="str">
            <v>All Levels</v>
          </cell>
          <cell r="H1101">
            <v>0.97</v>
          </cell>
          <cell r="I1101">
            <v>1</v>
          </cell>
          <cell r="J1101" t="str">
            <v>Business Finance</v>
          </cell>
          <cell r="K1101" t="str">
            <v>Paid</v>
          </cell>
        </row>
        <row r="1102">
          <cell r="A1102">
            <v>682986</v>
          </cell>
          <cell r="B1102" t="str">
            <v>Effective Debt Collection Strategies</v>
          </cell>
          <cell r="C1102">
            <v>40</v>
          </cell>
          <cell r="D1102">
            <v>5</v>
          </cell>
          <cell r="E1102">
            <v>2</v>
          </cell>
          <cell r="F1102">
            <v>16</v>
          </cell>
          <cell r="G1102" t="str">
            <v>Intermediate Level</v>
          </cell>
          <cell r="H1102">
            <v>0.97</v>
          </cell>
          <cell r="I1102">
            <v>1.5</v>
          </cell>
          <cell r="J1102" t="str">
            <v>Business Finance</v>
          </cell>
          <cell r="K1102" t="str">
            <v>Paid</v>
          </cell>
        </row>
        <row r="1103">
          <cell r="A1103">
            <v>1237912</v>
          </cell>
          <cell r="B1103" t="str">
            <v>Create Trading Robot Without Coding Skills!</v>
          </cell>
          <cell r="C1103">
            <v>145</v>
          </cell>
          <cell r="D1103">
            <v>5</v>
          </cell>
          <cell r="E1103">
            <v>0</v>
          </cell>
          <cell r="F1103">
            <v>13</v>
          </cell>
          <cell r="G1103" t="str">
            <v>All Levels</v>
          </cell>
          <cell r="H1103">
            <v>0.97</v>
          </cell>
          <cell r="I1103">
            <v>1</v>
          </cell>
          <cell r="J1103" t="str">
            <v>Business Finance</v>
          </cell>
          <cell r="K1103" t="str">
            <v>Paid</v>
          </cell>
        </row>
        <row r="1104">
          <cell r="A1104">
            <v>589778</v>
          </cell>
          <cell r="B1104" t="str">
            <v>How to Read Financial Statements</v>
          </cell>
          <cell r="C1104">
            <v>20</v>
          </cell>
          <cell r="D1104">
            <v>5</v>
          </cell>
          <cell r="E1104">
            <v>2</v>
          </cell>
          <cell r="F1104">
            <v>59</v>
          </cell>
          <cell r="G1104" t="str">
            <v>All Levels</v>
          </cell>
          <cell r="H1104">
            <v>0.97</v>
          </cell>
          <cell r="I1104">
            <v>2</v>
          </cell>
          <cell r="J1104" t="str">
            <v>Business Finance</v>
          </cell>
          <cell r="K1104" t="str">
            <v>Paid</v>
          </cell>
        </row>
        <row r="1105">
          <cell r="A1105">
            <v>614668</v>
          </cell>
          <cell r="B1105" t="str">
            <v>8 Steps To Achieve Financial Freedom And Escape Debt</v>
          </cell>
          <cell r="C1105">
            <v>40</v>
          </cell>
          <cell r="D1105">
            <v>5</v>
          </cell>
          <cell r="E1105">
            <v>0</v>
          </cell>
          <cell r="F1105">
            <v>48</v>
          </cell>
          <cell r="G1105" t="str">
            <v>All Levels</v>
          </cell>
          <cell r="H1105">
            <v>0.97</v>
          </cell>
          <cell r="I1105">
            <v>5.5</v>
          </cell>
          <cell r="J1105" t="str">
            <v>Business Finance</v>
          </cell>
          <cell r="K1105" t="str">
            <v>Paid</v>
          </cell>
        </row>
        <row r="1106">
          <cell r="A1106">
            <v>707224</v>
          </cell>
          <cell r="B1106" t="str">
            <v>Financial Statement Review 101: How to Find Errors</v>
          </cell>
          <cell r="C1106">
            <v>30</v>
          </cell>
          <cell r="D1106">
            <v>5</v>
          </cell>
          <cell r="E1106">
            <v>2</v>
          </cell>
          <cell r="F1106">
            <v>15</v>
          </cell>
          <cell r="G1106" t="str">
            <v>Beginner Level</v>
          </cell>
          <cell r="H1106">
            <v>0.97</v>
          </cell>
          <cell r="I1106">
            <v>2</v>
          </cell>
          <cell r="J1106" t="str">
            <v>Business Finance</v>
          </cell>
          <cell r="K1106" t="str">
            <v>Paid</v>
          </cell>
        </row>
        <row r="1107">
          <cell r="A1107">
            <v>1078254</v>
          </cell>
          <cell r="B1107" t="str">
            <v>Tally ERP Complete Training in Urdu / Hindi</v>
          </cell>
          <cell r="C1107">
            <v>30</v>
          </cell>
          <cell r="D1107">
            <v>5</v>
          </cell>
          <cell r="E1107">
            <v>2</v>
          </cell>
          <cell r="F1107">
            <v>51</v>
          </cell>
          <cell r="G1107" t="str">
            <v>Intermediate Level</v>
          </cell>
          <cell r="H1107">
            <v>0.97</v>
          </cell>
          <cell r="I1107">
            <v>5</v>
          </cell>
          <cell r="J1107" t="str">
            <v>Business Finance</v>
          </cell>
          <cell r="K1107" t="str">
            <v>Paid</v>
          </cell>
        </row>
        <row r="1108">
          <cell r="A1108">
            <v>1029322</v>
          </cell>
          <cell r="B1108" t="str">
            <v>Accounting and Business Basics</v>
          </cell>
          <cell r="C1108">
            <v>200</v>
          </cell>
          <cell r="D1108">
            <v>5</v>
          </cell>
          <cell r="E1108">
            <v>0</v>
          </cell>
          <cell r="F1108">
            <v>10</v>
          </cell>
          <cell r="G1108" t="str">
            <v>Beginner Level</v>
          </cell>
          <cell r="H1108">
            <v>0.97</v>
          </cell>
          <cell r="I1108">
            <v>2</v>
          </cell>
          <cell r="J1108" t="str">
            <v>Business Finance</v>
          </cell>
          <cell r="K1108" t="str">
            <v>Paid</v>
          </cell>
        </row>
        <row r="1109">
          <cell r="A1109">
            <v>1264512</v>
          </cell>
          <cell r="B1109" t="str">
            <v>Trading Forex - L'analyse des volumes</v>
          </cell>
          <cell r="C1109">
            <v>70</v>
          </cell>
          <cell r="D1109">
            <v>4</v>
          </cell>
          <cell r="E1109">
            <v>3</v>
          </cell>
          <cell r="F1109">
            <v>13</v>
          </cell>
          <cell r="G1109" t="str">
            <v>All Levels</v>
          </cell>
          <cell r="H1109">
            <v>0.97</v>
          </cell>
          <cell r="I1109">
            <v>2</v>
          </cell>
          <cell r="J1109" t="str">
            <v>Business Finance</v>
          </cell>
          <cell r="K1109" t="str">
            <v>Paid</v>
          </cell>
        </row>
        <row r="1110">
          <cell r="A1110">
            <v>1239206</v>
          </cell>
          <cell r="B1110" t="str">
            <v>Win 90% of Trades; Quantitative Investments Models in Excel</v>
          </cell>
          <cell r="C1110">
            <v>200</v>
          </cell>
          <cell r="D1110">
            <v>4</v>
          </cell>
          <cell r="E1110">
            <v>1</v>
          </cell>
          <cell r="F1110">
            <v>16</v>
          </cell>
          <cell r="G1110" t="str">
            <v>All Levels</v>
          </cell>
          <cell r="H1110">
            <v>0.97</v>
          </cell>
          <cell r="I1110">
            <v>1.5</v>
          </cell>
          <cell r="J1110" t="str">
            <v>Business Finance</v>
          </cell>
          <cell r="K1110" t="str">
            <v>Paid</v>
          </cell>
        </row>
        <row r="1111">
          <cell r="A1111">
            <v>625670</v>
          </cell>
          <cell r="B1111" t="str">
            <v>Technical Charting</v>
          </cell>
          <cell r="C1111">
            <v>20</v>
          </cell>
          <cell r="D1111">
            <v>4</v>
          </cell>
          <cell r="E1111">
            <v>1</v>
          </cell>
          <cell r="F1111">
            <v>6</v>
          </cell>
          <cell r="G1111" t="str">
            <v>All Levels</v>
          </cell>
          <cell r="H1111">
            <v>0.97</v>
          </cell>
          <cell r="I1111">
            <v>1</v>
          </cell>
          <cell r="J1111" t="str">
            <v>Business Finance</v>
          </cell>
          <cell r="K1111" t="str">
            <v>Paid</v>
          </cell>
        </row>
        <row r="1112">
          <cell r="A1112">
            <v>1153854</v>
          </cell>
          <cell r="B1112" t="str">
            <v>Working Capital assessment for bankers, credit analysts</v>
          </cell>
          <cell r="C1112">
            <v>20</v>
          </cell>
          <cell r="D1112">
            <v>4</v>
          </cell>
          <cell r="E1112">
            <v>0</v>
          </cell>
          <cell r="F1112">
            <v>29</v>
          </cell>
          <cell r="G1112" t="str">
            <v>All Levels</v>
          </cell>
          <cell r="H1112">
            <v>0.97</v>
          </cell>
          <cell r="I1112">
            <v>7</v>
          </cell>
          <cell r="J1112" t="str">
            <v>Business Finance</v>
          </cell>
          <cell r="K1112" t="str">
            <v>Paid</v>
          </cell>
        </row>
        <row r="1113">
          <cell r="A1113">
            <v>1058530</v>
          </cell>
          <cell r="B1113" t="str">
            <v>How to Get Growing, Passive Income from the Fortune 500!</v>
          </cell>
          <cell r="C1113">
            <v>25</v>
          </cell>
          <cell r="D1113">
            <v>4</v>
          </cell>
          <cell r="E1113">
            <v>0</v>
          </cell>
          <cell r="F1113">
            <v>12</v>
          </cell>
          <cell r="G1113" t="str">
            <v>All Levels</v>
          </cell>
          <cell r="H1113">
            <v>0.97</v>
          </cell>
          <cell r="I1113">
            <v>1</v>
          </cell>
          <cell r="J1113" t="str">
            <v>Business Finance</v>
          </cell>
          <cell r="K1113" t="str">
            <v>Paid</v>
          </cell>
        </row>
        <row r="1114">
          <cell r="A1114">
            <v>994118</v>
          </cell>
          <cell r="B1114" t="str">
            <v>Managing Budgets in the Public and Non Profit Sector</v>
          </cell>
          <cell r="C1114">
            <v>95</v>
          </cell>
          <cell r="D1114">
            <v>4</v>
          </cell>
          <cell r="E1114">
            <v>0</v>
          </cell>
          <cell r="F1114">
            <v>20</v>
          </cell>
          <cell r="G1114" t="str">
            <v>Beginner Level</v>
          </cell>
          <cell r="H1114">
            <v>0.97</v>
          </cell>
          <cell r="I1114">
            <v>2</v>
          </cell>
          <cell r="J1114" t="str">
            <v>Business Finance</v>
          </cell>
          <cell r="K1114" t="str">
            <v>Paid</v>
          </cell>
        </row>
        <row r="1115">
          <cell r="A1115">
            <v>904240</v>
          </cell>
          <cell r="B1115" t="str">
            <v>A Guide To Trade Binary Options Like An Expert</v>
          </cell>
          <cell r="C1115">
            <v>55</v>
          </cell>
          <cell r="D1115">
            <v>4</v>
          </cell>
          <cell r="E1115">
            <v>0</v>
          </cell>
          <cell r="F1115">
            <v>21</v>
          </cell>
          <cell r="G1115" t="str">
            <v>All Levels</v>
          </cell>
          <cell r="H1115">
            <v>0.97</v>
          </cell>
          <cell r="I1115">
            <v>1</v>
          </cell>
          <cell r="J1115" t="str">
            <v>Business Finance</v>
          </cell>
          <cell r="K1115" t="str">
            <v>Paid</v>
          </cell>
        </row>
        <row r="1116">
          <cell r="A1116">
            <v>1246684</v>
          </cell>
          <cell r="B1116" t="str">
            <v>Dash Crypto Currency Technical and Trading Overview Bootcamp</v>
          </cell>
          <cell r="C1116">
            <v>20</v>
          </cell>
          <cell r="D1116">
            <v>4</v>
          </cell>
          <cell r="E1116">
            <v>1</v>
          </cell>
          <cell r="F1116">
            <v>14</v>
          </cell>
          <cell r="G1116" t="str">
            <v>Beginner Level</v>
          </cell>
          <cell r="H1116">
            <v>0.97</v>
          </cell>
          <cell r="I1116">
            <v>1</v>
          </cell>
          <cell r="J1116" t="str">
            <v>Business Finance</v>
          </cell>
          <cell r="K1116" t="str">
            <v>Paid</v>
          </cell>
        </row>
        <row r="1117">
          <cell r="A1117">
            <v>1000136</v>
          </cell>
          <cell r="B1117" t="str">
            <v>Basics of Fixed Income Valuation, CFA Level I 2017 Prep</v>
          </cell>
          <cell r="C1117">
            <v>20</v>
          </cell>
          <cell r="D1117">
            <v>4</v>
          </cell>
          <cell r="E1117">
            <v>0</v>
          </cell>
          <cell r="F1117">
            <v>14</v>
          </cell>
          <cell r="G1117" t="str">
            <v>All Levels</v>
          </cell>
          <cell r="H1117">
            <v>0.97</v>
          </cell>
          <cell r="I1117">
            <v>3.5</v>
          </cell>
          <cell r="J1117" t="str">
            <v>Business Finance</v>
          </cell>
          <cell r="K1117" t="str">
            <v>Paid</v>
          </cell>
        </row>
        <row r="1118">
          <cell r="A1118">
            <v>1227792</v>
          </cell>
          <cell r="B1118" t="str">
            <v>Contabilità Generale</v>
          </cell>
          <cell r="C1118">
            <v>200</v>
          </cell>
          <cell r="D1118">
            <v>4</v>
          </cell>
          <cell r="E1118">
            <v>1</v>
          </cell>
          <cell r="F1118">
            <v>40</v>
          </cell>
          <cell r="G1118" t="str">
            <v>All Levels</v>
          </cell>
          <cell r="H1118">
            <v>0.97</v>
          </cell>
          <cell r="I1118">
            <v>8.5</v>
          </cell>
          <cell r="J1118" t="str">
            <v>Business Finance</v>
          </cell>
          <cell r="K1118" t="str">
            <v>Paid</v>
          </cell>
        </row>
        <row r="1119">
          <cell r="A1119">
            <v>868112</v>
          </cell>
          <cell r="B1119" t="str">
            <v>Chief Wealth Officer</v>
          </cell>
          <cell r="C1119">
            <v>45</v>
          </cell>
          <cell r="D1119">
            <v>4</v>
          </cell>
          <cell r="E1119">
            <v>0</v>
          </cell>
          <cell r="F1119">
            <v>7</v>
          </cell>
          <cell r="G1119" t="str">
            <v>Intermediate Level</v>
          </cell>
          <cell r="H1119">
            <v>0.97</v>
          </cell>
          <cell r="I1119">
            <v>1</v>
          </cell>
          <cell r="J1119" t="str">
            <v>Business Finance</v>
          </cell>
          <cell r="K1119" t="str">
            <v>Paid</v>
          </cell>
        </row>
        <row r="1120">
          <cell r="A1120">
            <v>954842</v>
          </cell>
          <cell r="B1120" t="str">
            <v>Black Scholes Option Pricing Model</v>
          </cell>
          <cell r="C1120">
            <v>25</v>
          </cell>
          <cell r="D1120">
            <v>3</v>
          </cell>
          <cell r="E1120">
            <v>0</v>
          </cell>
          <cell r="F1120">
            <v>10</v>
          </cell>
          <cell r="G1120" t="str">
            <v>Intermediate Level</v>
          </cell>
          <cell r="H1120">
            <v>0.97</v>
          </cell>
          <cell r="I1120">
            <v>1</v>
          </cell>
          <cell r="J1120" t="str">
            <v>Business Finance</v>
          </cell>
          <cell r="K1120" t="str">
            <v>Paid</v>
          </cell>
        </row>
        <row r="1121">
          <cell r="A1121">
            <v>309854</v>
          </cell>
          <cell r="B1121" t="str">
            <v>How to invest in Russian equity market</v>
          </cell>
          <cell r="C1121">
            <v>30</v>
          </cell>
          <cell r="D1121">
            <v>3</v>
          </cell>
          <cell r="E1121">
            <v>0</v>
          </cell>
          <cell r="F1121">
            <v>12</v>
          </cell>
          <cell r="G1121" t="str">
            <v>Beginner Level</v>
          </cell>
          <cell r="H1121">
            <v>0.97</v>
          </cell>
          <cell r="I1121">
            <v>1.5</v>
          </cell>
          <cell r="J1121" t="str">
            <v>Business Finance</v>
          </cell>
          <cell r="K1121" t="str">
            <v>Paid</v>
          </cell>
        </row>
        <row r="1122">
          <cell r="A1122">
            <v>1240408</v>
          </cell>
          <cell r="B1122" t="str">
            <v>Forex Trading for Beginners Vol 1:A Forex Course Made Simple</v>
          </cell>
          <cell r="C1122">
            <v>175</v>
          </cell>
          <cell r="D1122">
            <v>3</v>
          </cell>
          <cell r="E1122">
            <v>0</v>
          </cell>
          <cell r="F1122">
            <v>27</v>
          </cell>
          <cell r="G1122" t="str">
            <v>Beginner Level</v>
          </cell>
          <cell r="H1122">
            <v>0.97</v>
          </cell>
          <cell r="I1122">
            <v>1</v>
          </cell>
          <cell r="J1122" t="str">
            <v>Business Finance</v>
          </cell>
          <cell r="K1122" t="str">
            <v>Paid</v>
          </cell>
        </row>
        <row r="1123">
          <cell r="A1123">
            <v>513046</v>
          </cell>
          <cell r="B1123" t="str">
            <v>Learn The ABC's Of Investing And Understanding True Financial Value</v>
          </cell>
          <cell r="C1123">
            <v>20</v>
          </cell>
          <cell r="D1123">
            <v>3</v>
          </cell>
          <cell r="E1123">
            <v>0</v>
          </cell>
          <cell r="F1123">
            <v>8</v>
          </cell>
          <cell r="G1123" t="str">
            <v>Beginner Level</v>
          </cell>
          <cell r="H1123">
            <v>0.97</v>
          </cell>
          <cell r="I1123">
            <v>1.5</v>
          </cell>
          <cell r="J1123" t="str">
            <v>Business Finance</v>
          </cell>
          <cell r="K1123" t="str">
            <v>Paid</v>
          </cell>
        </row>
        <row r="1124">
          <cell r="A1124">
            <v>304410</v>
          </cell>
          <cell r="B1124" t="str">
            <v>Credit Control Procedures</v>
          </cell>
          <cell r="C1124">
            <v>20</v>
          </cell>
          <cell r="D1124">
            <v>3</v>
          </cell>
          <cell r="E1124">
            <v>0</v>
          </cell>
          <cell r="F1124">
            <v>6</v>
          </cell>
          <cell r="G1124" t="str">
            <v>Beginner Level</v>
          </cell>
          <cell r="H1124">
            <v>0.97</v>
          </cell>
          <cell r="I1124">
            <v>0.56666666669999999</v>
          </cell>
          <cell r="J1124" t="str">
            <v>Business Finance</v>
          </cell>
          <cell r="K1124" t="str">
            <v>Paid</v>
          </cell>
        </row>
        <row r="1125">
          <cell r="A1125">
            <v>1193288</v>
          </cell>
          <cell r="B1125" t="str">
            <v>Accounting Simplified</v>
          </cell>
          <cell r="C1125">
            <v>30</v>
          </cell>
          <cell r="D1125">
            <v>3</v>
          </cell>
          <cell r="E1125">
            <v>0</v>
          </cell>
          <cell r="F1125">
            <v>41</v>
          </cell>
          <cell r="G1125" t="str">
            <v>All Levels</v>
          </cell>
          <cell r="H1125">
            <v>0.97</v>
          </cell>
          <cell r="I1125">
            <v>8.5</v>
          </cell>
          <cell r="J1125" t="str">
            <v>Business Finance</v>
          </cell>
          <cell r="K1125" t="str">
            <v>Paid</v>
          </cell>
        </row>
        <row r="1126">
          <cell r="A1126">
            <v>1230950</v>
          </cell>
          <cell r="B1126" t="str">
            <v>The Fast Route to a Faster Financial Close</v>
          </cell>
          <cell r="C1126">
            <v>50</v>
          </cell>
          <cell r="D1126">
            <v>2</v>
          </cell>
          <cell r="E1126">
            <v>0</v>
          </cell>
          <cell r="F1126">
            <v>8</v>
          </cell>
          <cell r="G1126" t="str">
            <v>All Levels</v>
          </cell>
          <cell r="H1126">
            <v>0.97</v>
          </cell>
          <cell r="I1126">
            <v>1.5</v>
          </cell>
          <cell r="J1126" t="str">
            <v>Business Finance</v>
          </cell>
          <cell r="K1126" t="str">
            <v>Paid</v>
          </cell>
        </row>
        <row r="1127">
          <cell r="A1127">
            <v>1010988</v>
          </cell>
          <cell r="B1127" t="str">
            <v>Economics for beginners - Various Concepts</v>
          </cell>
          <cell r="C1127">
            <v>25</v>
          </cell>
          <cell r="D1127">
            <v>2</v>
          </cell>
          <cell r="E1127">
            <v>0</v>
          </cell>
          <cell r="F1127">
            <v>34</v>
          </cell>
          <cell r="G1127" t="str">
            <v>Beginner Level</v>
          </cell>
          <cell r="H1127">
            <v>0.97</v>
          </cell>
          <cell r="I1127">
            <v>2.5</v>
          </cell>
          <cell r="J1127" t="str">
            <v>Business Finance</v>
          </cell>
          <cell r="K1127" t="str">
            <v>Paid</v>
          </cell>
        </row>
        <row r="1128">
          <cell r="A1128">
            <v>855816</v>
          </cell>
          <cell r="B1128" t="str">
            <v>Investing in Stocks &amp; Shares</v>
          </cell>
          <cell r="C1128">
            <v>20</v>
          </cell>
          <cell r="D1128">
            <v>2</v>
          </cell>
          <cell r="E1128">
            <v>0</v>
          </cell>
          <cell r="F1128">
            <v>24</v>
          </cell>
          <cell r="G1128" t="str">
            <v>All Levels</v>
          </cell>
          <cell r="H1128">
            <v>0.97</v>
          </cell>
          <cell r="I1128">
            <v>2</v>
          </cell>
          <cell r="J1128" t="str">
            <v>Business Finance</v>
          </cell>
          <cell r="K1128" t="str">
            <v>Paid</v>
          </cell>
        </row>
        <row r="1129">
          <cell r="A1129">
            <v>1117834</v>
          </cell>
          <cell r="B1129" t="str">
            <v>Learn How To Trade Gold In 2017</v>
          </cell>
          <cell r="C1129">
            <v>200</v>
          </cell>
          <cell r="D1129">
            <v>2</v>
          </cell>
          <cell r="E1129">
            <v>1</v>
          </cell>
          <cell r="F1129">
            <v>16</v>
          </cell>
          <cell r="G1129" t="str">
            <v>All Levels</v>
          </cell>
          <cell r="H1129">
            <v>0.97</v>
          </cell>
          <cell r="I1129">
            <v>1</v>
          </cell>
          <cell r="J1129" t="str">
            <v>Business Finance</v>
          </cell>
          <cell r="K1129" t="str">
            <v>Paid</v>
          </cell>
        </row>
        <row r="1130">
          <cell r="A1130">
            <v>861764</v>
          </cell>
          <cell r="B1130" t="str">
            <v>Geometry Of Chance strategy of defeating the roulette."</v>
          </cell>
          <cell r="C1130">
            <v>30</v>
          </cell>
          <cell r="D1130">
            <v>2</v>
          </cell>
          <cell r="E1130">
            <v>1</v>
          </cell>
          <cell r="F1130">
            <v>10</v>
          </cell>
          <cell r="G1130" t="str">
            <v>Beginner Level</v>
          </cell>
          <cell r="H1130">
            <v>0.97</v>
          </cell>
          <cell r="I1130">
            <v>1.5</v>
          </cell>
          <cell r="J1130" t="str">
            <v>Business Finance</v>
          </cell>
          <cell r="K1130" t="str">
            <v>Paid</v>
          </cell>
        </row>
        <row r="1131">
          <cell r="A1131">
            <v>580068</v>
          </cell>
          <cell r="B1131" t="str">
            <v>Handle difficult questions the bank manager will ask you</v>
          </cell>
          <cell r="C1131">
            <v>20</v>
          </cell>
          <cell r="D1131">
            <v>2</v>
          </cell>
          <cell r="E1131">
            <v>0</v>
          </cell>
          <cell r="F1131">
            <v>12</v>
          </cell>
          <cell r="G1131" t="str">
            <v>All Levels</v>
          </cell>
          <cell r="H1131">
            <v>0.97</v>
          </cell>
          <cell r="I1131">
            <v>1</v>
          </cell>
          <cell r="J1131" t="str">
            <v>Business Finance</v>
          </cell>
          <cell r="K1131" t="str">
            <v>Paid</v>
          </cell>
        </row>
        <row r="1132">
          <cell r="A1132">
            <v>1162656</v>
          </cell>
          <cell r="B1132" t="str">
            <v>Introduction to Bitcoin for Beginners</v>
          </cell>
          <cell r="C1132">
            <v>20</v>
          </cell>
          <cell r="D1132">
            <v>2</v>
          </cell>
          <cell r="E1132">
            <v>1</v>
          </cell>
          <cell r="F1132">
            <v>7</v>
          </cell>
          <cell r="G1132" t="str">
            <v>All Levels</v>
          </cell>
          <cell r="H1132">
            <v>0.97</v>
          </cell>
          <cell r="I1132">
            <v>0.56666666669999999</v>
          </cell>
          <cell r="J1132" t="str">
            <v>Business Finance</v>
          </cell>
          <cell r="K1132" t="str">
            <v>Paid</v>
          </cell>
        </row>
        <row r="1133">
          <cell r="A1133">
            <v>1072220</v>
          </cell>
          <cell r="B1133" t="str">
            <v>Reach Your Personal Financial Goals the Easy Way (2017 UK)</v>
          </cell>
          <cell r="C1133">
            <v>95</v>
          </cell>
          <cell r="D1133">
            <v>2</v>
          </cell>
          <cell r="E1133">
            <v>0</v>
          </cell>
          <cell r="F1133">
            <v>59</v>
          </cell>
          <cell r="G1133" t="str">
            <v>All Levels</v>
          </cell>
          <cell r="H1133">
            <v>0.97</v>
          </cell>
          <cell r="I1133">
            <v>4.5</v>
          </cell>
          <cell r="J1133" t="str">
            <v>Business Finance</v>
          </cell>
          <cell r="K1133" t="str">
            <v>Paid</v>
          </cell>
        </row>
        <row r="1134">
          <cell r="A1134">
            <v>813360</v>
          </cell>
          <cell r="B1134" t="str">
            <v>Learn Financial Modeling from Scratch - Part 2</v>
          </cell>
          <cell r="C1134">
            <v>50</v>
          </cell>
          <cell r="D1134">
            <v>2</v>
          </cell>
          <cell r="E1134">
            <v>1</v>
          </cell>
          <cell r="F1134">
            <v>27</v>
          </cell>
          <cell r="G1134" t="str">
            <v>All Levels</v>
          </cell>
          <cell r="H1134">
            <v>0.97</v>
          </cell>
          <cell r="I1134">
            <v>3.5</v>
          </cell>
          <cell r="J1134" t="str">
            <v>Business Finance</v>
          </cell>
          <cell r="K1134" t="str">
            <v>Paid</v>
          </cell>
        </row>
        <row r="1135">
          <cell r="A1135">
            <v>813516</v>
          </cell>
          <cell r="B1135" t="str">
            <v>Learn Financial Modeling from Scratch - Part 3</v>
          </cell>
          <cell r="C1135">
            <v>50</v>
          </cell>
          <cell r="D1135">
            <v>2</v>
          </cell>
          <cell r="E1135">
            <v>0</v>
          </cell>
          <cell r="F1135">
            <v>22</v>
          </cell>
          <cell r="G1135" t="str">
            <v>Beginner Level</v>
          </cell>
          <cell r="H1135">
            <v>0.97</v>
          </cell>
          <cell r="I1135">
            <v>2</v>
          </cell>
          <cell r="J1135" t="str">
            <v>Business Finance</v>
          </cell>
          <cell r="K1135" t="str">
            <v>Paid</v>
          </cell>
        </row>
        <row r="1136">
          <cell r="A1136">
            <v>313512</v>
          </cell>
          <cell r="B1136" t="str">
            <v>Financial Reporting - Fundamentals/Basics</v>
          </cell>
          <cell r="C1136">
            <v>20</v>
          </cell>
          <cell r="D1136">
            <v>2</v>
          </cell>
          <cell r="E1136">
            <v>0</v>
          </cell>
          <cell r="F1136">
            <v>28</v>
          </cell>
          <cell r="G1136" t="str">
            <v>Beginner Level</v>
          </cell>
          <cell r="H1136">
            <v>0.97</v>
          </cell>
          <cell r="I1136">
            <v>2.5</v>
          </cell>
          <cell r="J1136" t="str">
            <v>Business Finance</v>
          </cell>
          <cell r="K1136" t="str">
            <v>Paid</v>
          </cell>
        </row>
        <row r="1137">
          <cell r="A1137">
            <v>359926</v>
          </cell>
          <cell r="B1137" t="str">
            <v>UK Tax Returns with HMRC</v>
          </cell>
          <cell r="C1137">
            <v>40</v>
          </cell>
          <cell r="D1137">
            <v>2</v>
          </cell>
          <cell r="E1137">
            <v>0</v>
          </cell>
          <cell r="F1137">
            <v>11</v>
          </cell>
          <cell r="G1137" t="str">
            <v>All Levels</v>
          </cell>
          <cell r="H1137">
            <v>0.97</v>
          </cell>
          <cell r="I1137">
            <v>1</v>
          </cell>
          <cell r="J1137" t="str">
            <v>Business Finance</v>
          </cell>
          <cell r="K1137" t="str">
            <v>Paid</v>
          </cell>
        </row>
        <row r="1138">
          <cell r="A1138">
            <v>1056242</v>
          </cell>
          <cell r="B1138" t="str">
            <v>Practical Accounts Training A</v>
          </cell>
          <cell r="C1138">
            <v>35</v>
          </cell>
          <cell r="D1138">
            <v>2</v>
          </cell>
          <cell r="E1138">
            <v>0</v>
          </cell>
          <cell r="F1138">
            <v>127</v>
          </cell>
          <cell r="G1138" t="str">
            <v>All Levels</v>
          </cell>
          <cell r="H1138">
            <v>0.97</v>
          </cell>
          <cell r="I1138">
            <v>31.5</v>
          </cell>
          <cell r="J1138" t="str">
            <v>Business Finance</v>
          </cell>
          <cell r="K1138" t="str">
            <v>Paid</v>
          </cell>
        </row>
        <row r="1139">
          <cell r="A1139">
            <v>1208148</v>
          </cell>
          <cell r="B1139" t="str">
            <v>Coaching Course:Investment Analysis for your clients</v>
          </cell>
          <cell r="C1139">
            <v>200</v>
          </cell>
          <cell r="D1139">
            <v>1</v>
          </cell>
          <cell r="E1139">
            <v>0</v>
          </cell>
          <cell r="F1139">
            <v>6</v>
          </cell>
          <cell r="G1139" t="str">
            <v>Beginner Level</v>
          </cell>
          <cell r="H1139">
            <v>0.97</v>
          </cell>
          <cell r="I1139">
            <v>0.56666666669999999</v>
          </cell>
          <cell r="J1139" t="str">
            <v>Business Finance</v>
          </cell>
          <cell r="K1139" t="str">
            <v>Paid</v>
          </cell>
        </row>
        <row r="1140">
          <cell r="A1140">
            <v>1082352</v>
          </cell>
          <cell r="B1140" t="str">
            <v>Trading Basics in 30 minutes</v>
          </cell>
          <cell r="C1140">
            <v>50</v>
          </cell>
          <cell r="D1140">
            <v>1</v>
          </cell>
          <cell r="E1140">
            <v>0</v>
          </cell>
          <cell r="F1140">
            <v>6</v>
          </cell>
          <cell r="G1140" t="str">
            <v>All Levels</v>
          </cell>
          <cell r="H1140">
            <v>0.97</v>
          </cell>
          <cell r="I1140">
            <v>0.53333333329999999</v>
          </cell>
          <cell r="J1140" t="str">
            <v>Business Finance</v>
          </cell>
          <cell r="K1140" t="str">
            <v>Paid</v>
          </cell>
        </row>
        <row r="1141">
          <cell r="A1141">
            <v>1163242</v>
          </cell>
          <cell r="B1141" t="str">
            <v>Profit and Loss Account for bankers and credit analysts</v>
          </cell>
          <cell r="C1141">
            <v>20</v>
          </cell>
          <cell r="D1141">
            <v>1</v>
          </cell>
          <cell r="E1141">
            <v>0</v>
          </cell>
          <cell r="F1141">
            <v>31</v>
          </cell>
          <cell r="G1141" t="str">
            <v>Intermediate Level</v>
          </cell>
          <cell r="H1141">
            <v>0.97</v>
          </cell>
          <cell r="I1141">
            <v>7.5</v>
          </cell>
          <cell r="J1141" t="str">
            <v>Business Finance</v>
          </cell>
          <cell r="K1141" t="str">
            <v>Paid</v>
          </cell>
        </row>
        <row r="1142">
          <cell r="A1142">
            <v>1249164</v>
          </cell>
          <cell r="B1142" t="str">
            <v>Corporate Internal Controls and Fraud Controls</v>
          </cell>
          <cell r="C1142">
            <v>50</v>
          </cell>
          <cell r="D1142">
            <v>1</v>
          </cell>
          <cell r="E1142">
            <v>0</v>
          </cell>
          <cell r="F1142">
            <v>12</v>
          </cell>
          <cell r="G1142" t="str">
            <v>Beginner Level</v>
          </cell>
          <cell r="H1142">
            <v>0.97</v>
          </cell>
          <cell r="I1142">
            <v>2</v>
          </cell>
          <cell r="J1142" t="str">
            <v>Business Finance</v>
          </cell>
          <cell r="K1142" t="str">
            <v>Paid</v>
          </cell>
        </row>
        <row r="1143">
          <cell r="A1143">
            <v>1276364</v>
          </cell>
          <cell r="B1143" t="str">
            <v>Bitcoin &amp; Ethereum Course (2 Course Bundle)</v>
          </cell>
          <cell r="C1143">
            <v>200</v>
          </cell>
          <cell r="D1143">
            <v>1</v>
          </cell>
          <cell r="E1143">
            <v>0</v>
          </cell>
          <cell r="F1143">
            <v>52</v>
          </cell>
          <cell r="G1143" t="str">
            <v>Beginner Level</v>
          </cell>
          <cell r="H1143">
            <v>0.97</v>
          </cell>
          <cell r="I1143">
            <v>2.5</v>
          </cell>
          <cell r="J1143" t="str">
            <v>Business Finance</v>
          </cell>
          <cell r="K1143" t="str">
            <v>Paid</v>
          </cell>
        </row>
        <row r="1144">
          <cell r="A1144">
            <v>1233894</v>
          </cell>
          <cell r="B1144" t="str">
            <v>The Latest Updates 2016 Financial Accounting Standards Board</v>
          </cell>
          <cell r="C1144">
            <v>50</v>
          </cell>
          <cell r="D1144">
            <v>1</v>
          </cell>
          <cell r="E1144">
            <v>0</v>
          </cell>
          <cell r="F1144">
            <v>9</v>
          </cell>
          <cell r="G1144" t="str">
            <v>All Levels</v>
          </cell>
          <cell r="H1144">
            <v>0.97</v>
          </cell>
          <cell r="I1144">
            <v>2</v>
          </cell>
          <cell r="J1144" t="str">
            <v>Business Finance</v>
          </cell>
          <cell r="K1144" t="str">
            <v>Paid</v>
          </cell>
        </row>
        <row r="1145">
          <cell r="A1145">
            <v>782256</v>
          </cell>
          <cell r="B1145" t="str">
            <v>FMT: Forex Market Trader Certificate</v>
          </cell>
          <cell r="C1145">
            <v>20</v>
          </cell>
          <cell r="D1145">
            <v>1</v>
          </cell>
          <cell r="E1145">
            <v>0</v>
          </cell>
          <cell r="F1145">
            <v>27</v>
          </cell>
          <cell r="G1145" t="str">
            <v>Intermediate Level</v>
          </cell>
          <cell r="H1145">
            <v>0.97</v>
          </cell>
          <cell r="I1145">
            <v>2</v>
          </cell>
          <cell r="J1145" t="str">
            <v>Business Finance</v>
          </cell>
          <cell r="K1145" t="str">
            <v>Paid</v>
          </cell>
        </row>
        <row r="1146">
          <cell r="A1146">
            <v>826912</v>
          </cell>
          <cell r="B1146" t="str">
            <v>Six Stage Negotiation</v>
          </cell>
          <cell r="C1146">
            <v>30</v>
          </cell>
          <cell r="D1146">
            <v>1</v>
          </cell>
          <cell r="E1146">
            <v>0</v>
          </cell>
          <cell r="F1146">
            <v>21</v>
          </cell>
          <cell r="G1146" t="str">
            <v>All Levels</v>
          </cell>
          <cell r="H1146">
            <v>0.97</v>
          </cell>
          <cell r="I1146">
            <v>2.5</v>
          </cell>
          <cell r="J1146" t="str">
            <v>Business Finance</v>
          </cell>
          <cell r="K1146" t="str">
            <v>Paid</v>
          </cell>
        </row>
        <row r="1147">
          <cell r="A1147">
            <v>591724</v>
          </cell>
          <cell r="B1147" t="str">
            <v>Financial Market Environment &amp; Investment Strategies</v>
          </cell>
          <cell r="C1147">
            <v>105</v>
          </cell>
          <cell r="D1147">
            <v>1</v>
          </cell>
          <cell r="E1147">
            <v>0</v>
          </cell>
          <cell r="F1147">
            <v>25</v>
          </cell>
          <cell r="G1147" t="str">
            <v>Expert Level</v>
          </cell>
          <cell r="H1147">
            <v>0.97</v>
          </cell>
          <cell r="I1147">
            <v>1.5</v>
          </cell>
          <cell r="J1147" t="str">
            <v>Business Finance</v>
          </cell>
          <cell r="K1147" t="str">
            <v>Paid</v>
          </cell>
        </row>
        <row r="1148">
          <cell r="A1148">
            <v>533458</v>
          </cell>
          <cell r="B1148" t="str">
            <v>How to Obtain a Business Loan</v>
          </cell>
          <cell r="C1148">
            <v>20</v>
          </cell>
          <cell r="D1148">
            <v>1</v>
          </cell>
          <cell r="E1148">
            <v>1</v>
          </cell>
          <cell r="F1148">
            <v>12</v>
          </cell>
          <cell r="G1148" t="str">
            <v>All Levels</v>
          </cell>
          <cell r="H1148">
            <v>0.97</v>
          </cell>
          <cell r="I1148">
            <v>0.56666666669999999</v>
          </cell>
          <cell r="J1148" t="str">
            <v>Business Finance</v>
          </cell>
          <cell r="K1148" t="str">
            <v>Paid</v>
          </cell>
        </row>
        <row r="1149">
          <cell r="A1149">
            <v>1164568</v>
          </cell>
          <cell r="B1149" t="str">
            <v>Psicología del trading</v>
          </cell>
          <cell r="C1149">
            <v>20</v>
          </cell>
          <cell r="D1149">
            <v>1</v>
          </cell>
          <cell r="E1149">
            <v>1</v>
          </cell>
          <cell r="F1149">
            <v>6</v>
          </cell>
          <cell r="G1149" t="str">
            <v>Beginner Level</v>
          </cell>
          <cell r="H1149">
            <v>0.97</v>
          </cell>
          <cell r="I1149">
            <v>0.6</v>
          </cell>
          <cell r="J1149" t="str">
            <v>Business Finance</v>
          </cell>
          <cell r="K1149" t="str">
            <v>Paid</v>
          </cell>
        </row>
        <row r="1150">
          <cell r="A1150">
            <v>1034560</v>
          </cell>
          <cell r="B1150" t="str">
            <v>Erfolgreich als Signalgeber/in, per Social- und Copytrading</v>
          </cell>
          <cell r="C1150">
            <v>60</v>
          </cell>
          <cell r="D1150">
            <v>1</v>
          </cell>
          <cell r="E1150">
            <v>1</v>
          </cell>
          <cell r="F1150">
            <v>33</v>
          </cell>
          <cell r="G1150" t="str">
            <v>Beginner Level</v>
          </cell>
          <cell r="H1150">
            <v>0.97</v>
          </cell>
          <cell r="I1150">
            <v>6</v>
          </cell>
          <cell r="J1150" t="str">
            <v>Business Finance</v>
          </cell>
          <cell r="K1150" t="str">
            <v>Paid</v>
          </cell>
        </row>
        <row r="1151">
          <cell r="A1151">
            <v>1113702</v>
          </cell>
          <cell r="B1151" t="str">
            <v>Intro. to Asset-Backed Securities, CFA Level I,  2017 Prep</v>
          </cell>
          <cell r="C1151">
            <v>20</v>
          </cell>
          <cell r="D1151">
            <v>1</v>
          </cell>
          <cell r="E1151">
            <v>0</v>
          </cell>
          <cell r="F1151">
            <v>13</v>
          </cell>
          <cell r="G1151" t="str">
            <v>Intermediate Level</v>
          </cell>
          <cell r="H1151">
            <v>0.97</v>
          </cell>
          <cell r="I1151">
            <v>3</v>
          </cell>
          <cell r="J1151" t="str">
            <v>Business Finance</v>
          </cell>
          <cell r="K1151" t="str">
            <v>Paid</v>
          </cell>
        </row>
        <row r="1152">
          <cell r="A1152">
            <v>1097288</v>
          </cell>
          <cell r="B1152" t="str">
            <v>Bookkeeping Practicals with Software</v>
          </cell>
          <cell r="C1152">
            <v>35</v>
          </cell>
          <cell r="D1152">
            <v>1</v>
          </cell>
          <cell r="E1152">
            <v>0</v>
          </cell>
          <cell r="F1152">
            <v>130</v>
          </cell>
          <cell r="G1152" t="str">
            <v>Beginner Level</v>
          </cell>
          <cell r="H1152">
            <v>0.97</v>
          </cell>
          <cell r="I1152">
            <v>31.5</v>
          </cell>
          <cell r="J1152" t="str">
            <v>Business Finance</v>
          </cell>
          <cell r="K1152" t="str">
            <v>Paid</v>
          </cell>
        </row>
        <row r="1153">
          <cell r="A1153">
            <v>759262</v>
          </cell>
          <cell r="B1153" t="str">
            <v>Decide whether to Invest in a Business</v>
          </cell>
          <cell r="C1153">
            <v>20</v>
          </cell>
          <cell r="D1153">
            <v>1</v>
          </cell>
          <cell r="E1153">
            <v>0</v>
          </cell>
          <cell r="F1153">
            <v>43</v>
          </cell>
          <cell r="G1153" t="str">
            <v>All Levels</v>
          </cell>
          <cell r="H1153">
            <v>0.97</v>
          </cell>
          <cell r="I1153">
            <v>1</v>
          </cell>
          <cell r="J1153" t="str">
            <v>Business Finance</v>
          </cell>
          <cell r="K1153" t="str">
            <v>Paid</v>
          </cell>
        </row>
        <row r="1154">
          <cell r="A1154">
            <v>1165780</v>
          </cell>
          <cell r="B1154" t="str">
            <v>Ratio analysis for bankers and credit analysts</v>
          </cell>
          <cell r="C1154">
            <v>20</v>
          </cell>
          <cell r="D1154">
            <v>1</v>
          </cell>
          <cell r="E1154">
            <v>0</v>
          </cell>
          <cell r="F1154">
            <v>13</v>
          </cell>
          <cell r="G1154" t="str">
            <v>All Levels</v>
          </cell>
          <cell r="H1154">
            <v>0.97</v>
          </cell>
          <cell r="I1154">
            <v>3</v>
          </cell>
          <cell r="J1154" t="str">
            <v>Business Finance</v>
          </cell>
          <cell r="K1154" t="str">
            <v>Paid</v>
          </cell>
        </row>
        <row r="1155">
          <cell r="A1155">
            <v>1232382</v>
          </cell>
          <cell r="B1155" t="str">
            <v>Intro to Financial Statement Audits</v>
          </cell>
          <cell r="C1155">
            <v>50</v>
          </cell>
          <cell r="D1155">
            <v>1</v>
          </cell>
          <cell r="E1155">
            <v>0</v>
          </cell>
          <cell r="F1155">
            <v>9</v>
          </cell>
          <cell r="G1155" t="str">
            <v>Intermediate Level</v>
          </cell>
          <cell r="H1155">
            <v>0.85</v>
          </cell>
          <cell r="I1155">
            <v>1.5</v>
          </cell>
          <cell r="J1155" t="str">
            <v>Business Finance</v>
          </cell>
          <cell r="K1155" t="str">
            <v>Paid</v>
          </cell>
        </row>
        <row r="1156">
          <cell r="A1156">
            <v>1221942</v>
          </cell>
          <cell r="B1156" t="str">
            <v>Basic Bookkeeping</v>
          </cell>
          <cell r="C1156">
            <v>35</v>
          </cell>
          <cell r="D1156">
            <v>0</v>
          </cell>
          <cell r="E1156">
            <v>0</v>
          </cell>
          <cell r="F1156">
            <v>12</v>
          </cell>
          <cell r="G1156" t="str">
            <v>Beginner Level</v>
          </cell>
          <cell r="H1156">
            <v>0.4</v>
          </cell>
          <cell r="I1156">
            <v>0.73333333329999995</v>
          </cell>
          <cell r="J1156" t="str">
            <v>Business Finance</v>
          </cell>
          <cell r="K1156" t="str">
            <v>Paid</v>
          </cell>
        </row>
        <row r="1157">
          <cell r="A1157">
            <v>1276182</v>
          </cell>
          <cell r="B1157" t="str">
            <v>Options Trading Foundation: Your journey to competency...</v>
          </cell>
          <cell r="C1157">
            <v>95</v>
          </cell>
          <cell r="D1157">
            <v>0</v>
          </cell>
          <cell r="E1157">
            <v>0</v>
          </cell>
          <cell r="F1157">
            <v>5</v>
          </cell>
          <cell r="G1157" t="str">
            <v>All Levels</v>
          </cell>
          <cell r="H1157">
            <v>0.94</v>
          </cell>
          <cell r="I1157">
            <v>1</v>
          </cell>
          <cell r="J1157" t="str">
            <v>Business Finance</v>
          </cell>
          <cell r="K1157" t="str">
            <v>Paid</v>
          </cell>
        </row>
        <row r="1158">
          <cell r="A1158">
            <v>1232312</v>
          </cell>
          <cell r="B1158" t="str">
            <v>Core Financial Statement Concepts</v>
          </cell>
          <cell r="C1158">
            <v>50</v>
          </cell>
          <cell r="D1158">
            <v>0</v>
          </cell>
          <cell r="E1158">
            <v>0</v>
          </cell>
          <cell r="F1158">
            <v>9</v>
          </cell>
          <cell r="G1158" t="str">
            <v>All Levels</v>
          </cell>
          <cell r="H1158">
            <v>0.78</v>
          </cell>
          <cell r="I1158">
            <v>1.5</v>
          </cell>
          <cell r="J1158" t="str">
            <v>Business Finance</v>
          </cell>
          <cell r="K1158" t="str">
            <v>Paid</v>
          </cell>
        </row>
        <row r="1159">
          <cell r="A1159">
            <v>1084454</v>
          </cell>
          <cell r="B1159" t="str">
            <v>CFA Level 2- Quantitative Methods</v>
          </cell>
          <cell r="C1159">
            <v>40</v>
          </cell>
          <cell r="D1159">
            <v>0</v>
          </cell>
          <cell r="E1159">
            <v>0</v>
          </cell>
          <cell r="F1159">
            <v>35</v>
          </cell>
          <cell r="G1159" t="str">
            <v>All Levels</v>
          </cell>
          <cell r="H1159">
            <v>0.18</v>
          </cell>
          <cell r="I1159">
            <v>5.5</v>
          </cell>
          <cell r="J1159" t="str">
            <v>Business Finance</v>
          </cell>
          <cell r="K1159" t="str">
            <v>Paid</v>
          </cell>
        </row>
        <row r="1160">
          <cell r="A1160">
            <v>1169196</v>
          </cell>
          <cell r="B1160" t="str">
            <v>Credit concepts and checklist for bankers, credit analyst</v>
          </cell>
          <cell r="C1160">
            <v>20</v>
          </cell>
          <cell r="D1160">
            <v>0</v>
          </cell>
          <cell r="E1160">
            <v>0</v>
          </cell>
          <cell r="F1160">
            <v>10</v>
          </cell>
          <cell r="G1160" t="str">
            <v>Beginner Level</v>
          </cell>
          <cell r="H1160">
            <v>0.37</v>
          </cell>
          <cell r="I1160">
            <v>2.5</v>
          </cell>
          <cell r="J1160" t="str">
            <v>Business Finance</v>
          </cell>
          <cell r="K1160" t="str">
            <v>Paid</v>
          </cell>
        </row>
        <row r="1161">
          <cell r="A1161">
            <v>1249146</v>
          </cell>
          <cell r="B1161" t="str">
            <v>Planning and Executing a Financial Statement Audit</v>
          </cell>
          <cell r="C1161">
            <v>50</v>
          </cell>
          <cell r="D1161">
            <v>0</v>
          </cell>
          <cell r="E1161">
            <v>0</v>
          </cell>
          <cell r="F1161">
            <v>9</v>
          </cell>
          <cell r="G1161" t="str">
            <v>All Levels</v>
          </cell>
          <cell r="H1161">
            <v>0.99</v>
          </cell>
          <cell r="I1161">
            <v>2</v>
          </cell>
          <cell r="J1161" t="str">
            <v>Business Finance</v>
          </cell>
          <cell r="K1161" t="str">
            <v>Paid</v>
          </cell>
        </row>
        <row r="1162">
          <cell r="A1162">
            <v>1251582</v>
          </cell>
          <cell r="B1162" t="str">
            <v>Best Practices in Corporate Budgeting</v>
          </cell>
          <cell r="C1162">
            <v>50</v>
          </cell>
          <cell r="D1162">
            <v>0</v>
          </cell>
          <cell r="E1162">
            <v>0</v>
          </cell>
          <cell r="F1162">
            <v>9</v>
          </cell>
          <cell r="G1162" t="str">
            <v>Intermediate Level</v>
          </cell>
          <cell r="H1162">
            <v>0.66</v>
          </cell>
          <cell r="I1162">
            <v>2</v>
          </cell>
          <cell r="J1162" t="str">
            <v>Business Finance</v>
          </cell>
          <cell r="K1162" t="str">
            <v>Paid</v>
          </cell>
        </row>
        <row r="1163">
          <cell r="A1163">
            <v>1233302</v>
          </cell>
          <cell r="B1163" t="str">
            <v>Ratio Analysis for Financial Statements</v>
          </cell>
          <cell r="C1163">
            <v>50</v>
          </cell>
          <cell r="D1163">
            <v>0</v>
          </cell>
          <cell r="E1163">
            <v>0</v>
          </cell>
          <cell r="F1163">
            <v>6</v>
          </cell>
          <cell r="G1163" t="str">
            <v>All Levels</v>
          </cell>
          <cell r="H1163">
            <v>0.27</v>
          </cell>
          <cell r="I1163">
            <v>2</v>
          </cell>
          <cell r="J1163" t="str">
            <v>Business Finance</v>
          </cell>
          <cell r="K1163" t="str">
            <v>Paid</v>
          </cell>
        </row>
        <row r="1164">
          <cell r="A1164">
            <v>837322</v>
          </cell>
          <cell r="B1164" t="str">
            <v>Essentials of money value: Get a financial Life !</v>
          </cell>
          <cell r="C1164">
            <v>20</v>
          </cell>
          <cell r="D1164">
            <v>0</v>
          </cell>
          <cell r="E1164">
            <v>0</v>
          </cell>
          <cell r="F1164">
            <v>20</v>
          </cell>
          <cell r="G1164" t="str">
            <v>All Levels</v>
          </cell>
          <cell r="H1164">
            <v>0.15</v>
          </cell>
          <cell r="I1164">
            <v>0.61666666670000003</v>
          </cell>
          <cell r="J1164" t="str">
            <v>Business Finance</v>
          </cell>
          <cell r="K1164" t="str">
            <v>Paid</v>
          </cell>
        </row>
        <row r="1165">
          <cell r="A1165">
            <v>1187084</v>
          </cell>
          <cell r="B1165" t="str">
            <v>Forex how traders beat the markest with little experience</v>
          </cell>
          <cell r="C1165">
            <v>100</v>
          </cell>
          <cell r="D1165">
            <v>0</v>
          </cell>
          <cell r="E1165">
            <v>0</v>
          </cell>
          <cell r="F1165">
            <v>16</v>
          </cell>
          <cell r="G1165" t="str">
            <v>All Levels</v>
          </cell>
          <cell r="H1165">
            <v>0.15</v>
          </cell>
          <cell r="I1165">
            <v>1</v>
          </cell>
          <cell r="J1165" t="str">
            <v>Business Finance</v>
          </cell>
          <cell r="K1165" t="str">
            <v>Paid</v>
          </cell>
        </row>
        <row r="1166">
          <cell r="A1166">
            <v>1032648</v>
          </cell>
          <cell r="B1166" t="str">
            <v>beginning accounting</v>
          </cell>
          <cell r="C1166">
            <v>20</v>
          </cell>
          <cell r="D1166">
            <v>0</v>
          </cell>
          <cell r="E1166">
            <v>0</v>
          </cell>
          <cell r="F1166">
            <v>12</v>
          </cell>
          <cell r="G1166" t="str">
            <v>Beginner Level</v>
          </cell>
          <cell r="H1166">
            <v>0.8</v>
          </cell>
          <cell r="I1166">
            <v>0.63333333329999997</v>
          </cell>
          <cell r="J1166" t="str">
            <v>Business Finance</v>
          </cell>
          <cell r="K1166" t="str">
            <v>Paid</v>
          </cell>
        </row>
        <row r="1167">
          <cell r="A1167">
            <v>1271182</v>
          </cell>
          <cell r="B1167" t="str">
            <v>Practical Film Financing: Finding &amp; Pitching Investors</v>
          </cell>
          <cell r="C1167">
            <v>100</v>
          </cell>
          <cell r="D1167">
            <v>0</v>
          </cell>
          <cell r="E1167">
            <v>0</v>
          </cell>
          <cell r="F1167">
            <v>9</v>
          </cell>
          <cell r="G1167" t="str">
            <v>Beginner Level</v>
          </cell>
          <cell r="H1167">
            <v>0.49</v>
          </cell>
          <cell r="I1167">
            <v>1</v>
          </cell>
          <cell r="J1167" t="str">
            <v>Business Finance</v>
          </cell>
          <cell r="K1167" t="str">
            <v>Paid</v>
          </cell>
        </row>
        <row r="1168">
          <cell r="A1168">
            <v>1058852</v>
          </cell>
          <cell r="B1168" t="str">
            <v>Learn to trade using technical analysis</v>
          </cell>
          <cell r="C1168">
            <v>50</v>
          </cell>
          <cell r="D1168">
            <v>0</v>
          </cell>
          <cell r="E1168">
            <v>0</v>
          </cell>
          <cell r="F1168">
            <v>6</v>
          </cell>
          <cell r="G1168" t="str">
            <v>All Levels</v>
          </cell>
          <cell r="H1168">
            <v>0.96</v>
          </cell>
          <cell r="I1168">
            <v>0.53333333329999999</v>
          </cell>
          <cell r="J1168" t="str">
            <v>Business Finance</v>
          </cell>
          <cell r="K1168" t="str">
            <v>Paid</v>
          </cell>
        </row>
        <row r="1169">
          <cell r="A1169">
            <v>1233314</v>
          </cell>
          <cell r="B1169" t="str">
            <v>Building a Balanced Scorecard</v>
          </cell>
          <cell r="C1169">
            <v>50</v>
          </cell>
          <cell r="D1169">
            <v>0</v>
          </cell>
          <cell r="E1169">
            <v>0</v>
          </cell>
          <cell r="F1169">
            <v>11</v>
          </cell>
          <cell r="G1169" t="str">
            <v>All Levels</v>
          </cell>
          <cell r="H1169">
            <v>0.56000000000000005</v>
          </cell>
          <cell r="I1169">
            <v>2</v>
          </cell>
          <cell r="J1169" t="str">
            <v>Business Finance</v>
          </cell>
          <cell r="K1169" t="str">
            <v>Paid</v>
          </cell>
        </row>
        <row r="1170">
          <cell r="A1170">
            <v>1087466</v>
          </cell>
          <cell r="B1170" t="str">
            <v>Stop Creditors from Harassing you and Avoid Bankruptcy</v>
          </cell>
          <cell r="C1170">
            <v>20</v>
          </cell>
          <cell r="D1170">
            <v>0</v>
          </cell>
          <cell r="E1170">
            <v>0</v>
          </cell>
          <cell r="F1170">
            <v>7</v>
          </cell>
          <cell r="G1170" t="str">
            <v>All Levels</v>
          </cell>
          <cell r="H1170">
            <v>0.15</v>
          </cell>
          <cell r="I1170">
            <v>0.61666666670000003</v>
          </cell>
          <cell r="J1170" t="str">
            <v>Business Finance</v>
          </cell>
          <cell r="K1170" t="str">
            <v>Paid</v>
          </cell>
        </row>
        <row r="1171">
          <cell r="A1171">
            <v>1215926</v>
          </cell>
          <cell r="B1171" t="str">
            <v>Kickstarter success in 5 easy steps</v>
          </cell>
          <cell r="C1171">
            <v>20</v>
          </cell>
          <cell r="D1171">
            <v>0</v>
          </cell>
          <cell r="E1171">
            <v>0</v>
          </cell>
          <cell r="F1171">
            <v>12</v>
          </cell>
          <cell r="G1171" t="str">
            <v>All Levels</v>
          </cell>
          <cell r="H1171">
            <v>0.47</v>
          </cell>
          <cell r="I1171">
            <v>0.51666666670000005</v>
          </cell>
          <cell r="J1171" t="str">
            <v>Business Finance</v>
          </cell>
          <cell r="K1171" t="str">
            <v>Paid</v>
          </cell>
        </row>
        <row r="1172">
          <cell r="A1172">
            <v>1035638</v>
          </cell>
          <cell r="B1172" t="str">
            <v>Understanding Financial Statements</v>
          </cell>
          <cell r="C1172">
            <v>25</v>
          </cell>
          <cell r="D1172">
            <v>0</v>
          </cell>
          <cell r="E1172">
            <v>0</v>
          </cell>
          <cell r="F1172">
            <v>10</v>
          </cell>
          <cell r="G1172" t="str">
            <v>Beginner Level</v>
          </cell>
          <cell r="H1172">
            <v>7.0000000000000007E-2</v>
          </cell>
          <cell r="I1172">
            <v>1</v>
          </cell>
          <cell r="J1172" t="str">
            <v>Business Finance</v>
          </cell>
          <cell r="K1172" t="str">
            <v>Paid</v>
          </cell>
        </row>
        <row r="1173">
          <cell r="A1173">
            <v>975910</v>
          </cell>
          <cell r="B1173" t="str">
            <v>How to achieve personal transformation</v>
          </cell>
          <cell r="C1173">
            <v>20</v>
          </cell>
          <cell r="D1173">
            <v>0</v>
          </cell>
          <cell r="E1173">
            <v>0</v>
          </cell>
          <cell r="F1173">
            <v>10</v>
          </cell>
          <cell r="G1173" t="str">
            <v>Beginner Level</v>
          </cell>
          <cell r="H1173">
            <v>0.47</v>
          </cell>
          <cell r="I1173">
            <v>0.53333333329999999</v>
          </cell>
          <cell r="J1173" t="str">
            <v>Business Finance</v>
          </cell>
          <cell r="K1173" t="str">
            <v>Paid</v>
          </cell>
        </row>
        <row r="1174">
          <cell r="A1174">
            <v>1136038</v>
          </cell>
          <cell r="B1174" t="str">
            <v>Free Ways to Create Passive Income Online</v>
          </cell>
          <cell r="C1174">
            <v>25</v>
          </cell>
          <cell r="D1174">
            <v>0</v>
          </cell>
          <cell r="E1174">
            <v>0</v>
          </cell>
          <cell r="F1174">
            <v>27</v>
          </cell>
          <cell r="G1174" t="str">
            <v>Beginner Level</v>
          </cell>
          <cell r="H1174">
            <v>0.42</v>
          </cell>
          <cell r="I1174">
            <v>1</v>
          </cell>
          <cell r="J1174" t="str">
            <v>Business Finance</v>
          </cell>
          <cell r="K1174" t="str">
            <v>Paid</v>
          </cell>
        </row>
        <row r="1175">
          <cell r="A1175">
            <v>1232390</v>
          </cell>
          <cell r="B1175" t="str">
            <v>Corporate Ethics</v>
          </cell>
          <cell r="C1175">
            <v>100</v>
          </cell>
          <cell r="D1175">
            <v>0</v>
          </cell>
          <cell r="E1175">
            <v>0</v>
          </cell>
          <cell r="F1175">
            <v>13</v>
          </cell>
          <cell r="G1175" t="str">
            <v>All Levels</v>
          </cell>
          <cell r="H1175">
            <v>0.28999999999999998</v>
          </cell>
          <cell r="I1175">
            <v>3.5</v>
          </cell>
          <cell r="J1175" t="str">
            <v>Business Finance</v>
          </cell>
          <cell r="K1175" t="str">
            <v>Paid</v>
          </cell>
        </row>
        <row r="1176">
          <cell r="A1176">
            <v>1251654</v>
          </cell>
          <cell r="B1176" t="str">
            <v>Understand Core Finance Principles in 60 Minutes</v>
          </cell>
          <cell r="C1176">
            <v>75</v>
          </cell>
          <cell r="D1176">
            <v>0</v>
          </cell>
          <cell r="E1176">
            <v>0</v>
          </cell>
          <cell r="F1176">
            <v>13</v>
          </cell>
          <cell r="G1176" t="str">
            <v>Beginner Level</v>
          </cell>
          <cell r="H1176">
            <v>0.85</v>
          </cell>
          <cell r="I1176">
            <v>2.5</v>
          </cell>
          <cell r="J1176" t="str">
            <v>Business Finance</v>
          </cell>
          <cell r="K1176" t="str">
            <v>Paid</v>
          </cell>
        </row>
        <row r="1177">
          <cell r="A1177">
            <v>1064904</v>
          </cell>
          <cell r="B1177" t="str">
            <v>Evolution and Features of ETFs</v>
          </cell>
          <cell r="C1177">
            <v>100</v>
          </cell>
          <cell r="D1177">
            <v>0</v>
          </cell>
          <cell r="E1177">
            <v>0</v>
          </cell>
          <cell r="F1177">
            <v>10</v>
          </cell>
          <cell r="G1177" t="str">
            <v>All Levels</v>
          </cell>
          <cell r="H1177">
            <v>0.95</v>
          </cell>
          <cell r="I1177">
            <v>0.71666666670000001</v>
          </cell>
          <cell r="J1177" t="str">
            <v>Business Finance</v>
          </cell>
          <cell r="K1177" t="str">
            <v>Paid</v>
          </cell>
        </row>
        <row r="1178">
          <cell r="A1178">
            <v>1083744</v>
          </cell>
          <cell r="B1178" t="str">
            <v>How to Invest Using ETFs from Former Wall Street Trader</v>
          </cell>
          <cell r="C1178">
            <v>200</v>
          </cell>
          <cell r="D1178">
            <v>0</v>
          </cell>
          <cell r="E1178">
            <v>0</v>
          </cell>
          <cell r="F1178">
            <v>10</v>
          </cell>
          <cell r="G1178" t="str">
            <v>All Levels</v>
          </cell>
          <cell r="H1178">
            <v>0.95</v>
          </cell>
          <cell r="I1178">
            <v>2</v>
          </cell>
          <cell r="J1178" t="str">
            <v>Business Finance</v>
          </cell>
          <cell r="K1178" t="str">
            <v>Paid</v>
          </cell>
        </row>
        <row r="1179">
          <cell r="A1179">
            <v>1271430</v>
          </cell>
          <cell r="B1179" t="str">
            <v>Workshop on Banking Credit Analysis Process</v>
          </cell>
          <cell r="C1179">
            <v>100</v>
          </cell>
          <cell r="D1179">
            <v>0</v>
          </cell>
          <cell r="E1179">
            <v>0</v>
          </cell>
          <cell r="F1179">
            <v>7</v>
          </cell>
          <cell r="G1179" t="str">
            <v>All Levels</v>
          </cell>
          <cell r="H1179">
            <v>0.95</v>
          </cell>
          <cell r="I1179">
            <v>1.5</v>
          </cell>
          <cell r="J1179" t="str">
            <v>Business Finance</v>
          </cell>
          <cell r="K1179" t="str">
            <v>Paid</v>
          </cell>
        </row>
        <row r="1180">
          <cell r="A1180">
            <v>715476</v>
          </cell>
          <cell r="B1180" t="str">
            <v>The Cuckoo Strategy to get European Funding</v>
          </cell>
          <cell r="C1180">
            <v>160</v>
          </cell>
          <cell r="D1180">
            <v>0</v>
          </cell>
          <cell r="E1180">
            <v>0</v>
          </cell>
          <cell r="F1180">
            <v>6</v>
          </cell>
          <cell r="G1180" t="str">
            <v>All Levels</v>
          </cell>
          <cell r="H1180">
            <v>0.95</v>
          </cell>
          <cell r="I1180">
            <v>1</v>
          </cell>
          <cell r="J1180" t="str">
            <v>Business Finance</v>
          </cell>
          <cell r="K1180" t="str">
            <v>Paid</v>
          </cell>
        </row>
        <row r="1181">
          <cell r="A1181">
            <v>1219820</v>
          </cell>
          <cell r="B1181" t="str">
            <v>Accounting - The 6 most important rules you must learn</v>
          </cell>
          <cell r="C1181">
            <v>20</v>
          </cell>
          <cell r="D1181">
            <v>0</v>
          </cell>
          <cell r="E1181">
            <v>0</v>
          </cell>
          <cell r="F1181">
            <v>9</v>
          </cell>
          <cell r="G1181" t="str">
            <v>All Levels</v>
          </cell>
          <cell r="H1181">
            <v>0.95</v>
          </cell>
          <cell r="I1181">
            <v>1</v>
          </cell>
          <cell r="J1181" t="str">
            <v>Business Finance</v>
          </cell>
          <cell r="K1181" t="str">
            <v>Paid</v>
          </cell>
        </row>
        <row r="1182">
          <cell r="A1182">
            <v>627332</v>
          </cell>
          <cell r="B1182" t="str">
            <v>Mutual Funds for Investors in Retirement Accounts</v>
          </cell>
          <cell r="C1182">
            <v>20</v>
          </cell>
          <cell r="D1182">
            <v>0</v>
          </cell>
          <cell r="E1182">
            <v>0</v>
          </cell>
          <cell r="F1182">
            <v>0</v>
          </cell>
          <cell r="G1182" t="str">
            <v>All Levels</v>
          </cell>
          <cell r="H1182">
            <v>0.95</v>
          </cell>
          <cell r="I1182">
            <v>0</v>
          </cell>
          <cell r="J1182" t="str">
            <v>Business Finance</v>
          </cell>
          <cell r="K1182" t="str">
            <v>Paid</v>
          </cell>
        </row>
        <row r="1183">
          <cell r="A1183">
            <v>1157298</v>
          </cell>
          <cell r="B1183" t="str">
            <v>Introduction to Forex Trading Business For Beginners</v>
          </cell>
          <cell r="C1183">
            <v>20</v>
          </cell>
          <cell r="D1183">
            <v>0</v>
          </cell>
          <cell r="E1183">
            <v>0</v>
          </cell>
          <cell r="F1183">
            <v>27</v>
          </cell>
          <cell r="G1183" t="str">
            <v>All Levels</v>
          </cell>
          <cell r="H1183">
            <v>0.95</v>
          </cell>
          <cell r="I1183">
            <v>1.5</v>
          </cell>
          <cell r="J1183" t="str">
            <v>Business Finance</v>
          </cell>
          <cell r="K1183" t="str">
            <v>Paid</v>
          </cell>
        </row>
        <row r="1184">
          <cell r="A1184">
            <v>1282064</v>
          </cell>
          <cell r="B1184" t="str">
            <v>Cryptocurrency (BTC &amp; ETH) Investment &amp; Trading Course 2017</v>
          </cell>
          <cell r="C1184">
            <v>20</v>
          </cell>
          <cell r="D1184">
            <v>0</v>
          </cell>
          <cell r="E1184">
            <v>0</v>
          </cell>
          <cell r="F1184">
            <v>7</v>
          </cell>
          <cell r="G1184" t="str">
            <v>All Levels</v>
          </cell>
          <cell r="H1184">
            <v>0.95</v>
          </cell>
          <cell r="I1184">
            <v>2.5</v>
          </cell>
          <cell r="J1184" t="str">
            <v>Business Finance</v>
          </cell>
          <cell r="K1184" t="str">
            <v>Paid</v>
          </cell>
        </row>
        <row r="1185">
          <cell r="A1185">
            <v>1247992</v>
          </cell>
          <cell r="B1185" t="str">
            <v>Introduction to Project Management for Finance and Acct'g</v>
          </cell>
          <cell r="C1185">
            <v>50</v>
          </cell>
          <cell r="D1185">
            <v>0</v>
          </cell>
          <cell r="E1185">
            <v>0</v>
          </cell>
          <cell r="F1185">
            <v>9</v>
          </cell>
          <cell r="G1185" t="str">
            <v>All Levels</v>
          </cell>
          <cell r="H1185">
            <v>0.95</v>
          </cell>
          <cell r="I1185">
            <v>2</v>
          </cell>
          <cell r="J1185" t="str">
            <v>Business Finance</v>
          </cell>
          <cell r="K1185" t="str">
            <v>Paid</v>
          </cell>
        </row>
        <row r="1186">
          <cell r="A1186">
            <v>1168172</v>
          </cell>
          <cell r="B1186" t="str">
            <v>Case studies on credit appraisal for bankers</v>
          </cell>
          <cell r="C1186">
            <v>20</v>
          </cell>
          <cell r="D1186">
            <v>0</v>
          </cell>
          <cell r="E1186">
            <v>0</v>
          </cell>
          <cell r="F1186">
            <v>15</v>
          </cell>
          <cell r="G1186" t="str">
            <v>All Levels</v>
          </cell>
          <cell r="H1186">
            <v>0.95</v>
          </cell>
          <cell r="I1186">
            <v>3.5</v>
          </cell>
          <cell r="J1186" t="str">
            <v>Business Finance</v>
          </cell>
          <cell r="K1186" t="str">
            <v>Paid</v>
          </cell>
        </row>
        <row r="1187">
          <cell r="A1187">
            <v>885413</v>
          </cell>
          <cell r="B1187" t="str">
            <v>Foundations of Investing</v>
          </cell>
          <cell r="C1187">
            <v>40</v>
          </cell>
          <cell r="D1187">
            <v>0</v>
          </cell>
          <cell r="E1187">
            <v>0</v>
          </cell>
          <cell r="F1187">
            <v>18</v>
          </cell>
          <cell r="G1187" t="str">
            <v>Beginner Level</v>
          </cell>
          <cell r="H1187">
            <v>0.95</v>
          </cell>
          <cell r="I1187">
            <v>2</v>
          </cell>
          <cell r="J1187" t="str">
            <v>Business Finance</v>
          </cell>
          <cell r="K1187" t="str">
            <v>Paid</v>
          </cell>
        </row>
        <row r="1188">
          <cell r="A1188">
            <v>1231958</v>
          </cell>
          <cell r="B1188" t="str">
            <v>60 Minutes to Fundamental Accounting Skills</v>
          </cell>
          <cell r="C1188">
            <v>75</v>
          </cell>
          <cell r="D1188">
            <v>0</v>
          </cell>
          <cell r="E1188">
            <v>0</v>
          </cell>
          <cell r="F1188">
            <v>9</v>
          </cell>
          <cell r="G1188" t="str">
            <v>All Levels</v>
          </cell>
          <cell r="H1188">
            <v>0.95</v>
          </cell>
          <cell r="I1188">
            <v>2.5</v>
          </cell>
          <cell r="J1188" t="str">
            <v>Business Finance</v>
          </cell>
          <cell r="K1188" t="str">
            <v>Paid</v>
          </cell>
        </row>
        <row r="1189">
          <cell r="A1189">
            <v>1057040</v>
          </cell>
          <cell r="B1189" t="str">
            <v>Teeter-Totter Accounting</v>
          </cell>
          <cell r="C1189">
            <v>90</v>
          </cell>
          <cell r="D1189">
            <v>0</v>
          </cell>
          <cell r="E1189">
            <v>0</v>
          </cell>
          <cell r="F1189">
            <v>12</v>
          </cell>
          <cell r="G1189" t="str">
            <v>Intermediate Level</v>
          </cell>
          <cell r="H1189">
            <v>0.36</v>
          </cell>
          <cell r="I1189">
            <v>1</v>
          </cell>
          <cell r="J1189" t="str">
            <v>Business Finance</v>
          </cell>
          <cell r="K1189" t="str">
            <v>Paid</v>
          </cell>
        </row>
        <row r="1190">
          <cell r="A1190">
            <v>1258666</v>
          </cell>
          <cell r="B1190" t="str">
            <v>Financial Statement Auditing Cycles</v>
          </cell>
          <cell r="C1190">
            <v>50</v>
          </cell>
          <cell r="D1190">
            <v>0</v>
          </cell>
          <cell r="E1190">
            <v>0</v>
          </cell>
          <cell r="F1190">
            <v>9</v>
          </cell>
          <cell r="G1190" t="str">
            <v>All Levels</v>
          </cell>
          <cell r="H1190">
            <v>0.15</v>
          </cell>
          <cell r="I1190">
            <v>2</v>
          </cell>
          <cell r="J1190" t="str">
            <v>Business Finance</v>
          </cell>
          <cell r="K1190" t="str">
            <v>Paid</v>
          </cell>
        </row>
        <row r="1191">
          <cell r="A1191">
            <v>1232282</v>
          </cell>
          <cell r="B1191" t="str">
            <v>The Cash Flow Statement - An Introduction</v>
          </cell>
          <cell r="C1191">
            <v>50</v>
          </cell>
          <cell r="D1191">
            <v>0</v>
          </cell>
          <cell r="E1191">
            <v>0</v>
          </cell>
          <cell r="F1191">
            <v>10</v>
          </cell>
          <cell r="G1191" t="str">
            <v>All Levels</v>
          </cell>
          <cell r="H1191">
            <v>0.18</v>
          </cell>
          <cell r="I1191">
            <v>1.5</v>
          </cell>
          <cell r="J1191" t="str">
            <v>Business Finance</v>
          </cell>
          <cell r="K1191" t="str">
            <v>Paid</v>
          </cell>
        </row>
        <row r="1192">
          <cell r="A1192">
            <v>348116</v>
          </cell>
          <cell r="B1192" t="str">
            <v>Photoshop In-Depth: Master all of Photoshop's Tools Easily</v>
          </cell>
          <cell r="C1192">
            <v>0</v>
          </cell>
          <cell r="D1192">
            <v>53851</v>
          </cell>
          <cell r="E1192">
            <v>1779</v>
          </cell>
          <cell r="F1192">
            <v>45</v>
          </cell>
          <cell r="G1192" t="str">
            <v>All Levels</v>
          </cell>
          <cell r="H1192">
            <v>0.69</v>
          </cell>
          <cell r="I1192">
            <v>4.5</v>
          </cell>
          <cell r="J1192" t="str">
            <v>Graphic Design</v>
          </cell>
          <cell r="K1192" t="str">
            <v>Free</v>
          </cell>
        </row>
        <row r="1193">
          <cell r="A1193">
            <v>17349</v>
          </cell>
          <cell r="B1193" t="str">
            <v>Figure Drawing From Life Using The Reilly Technique.</v>
          </cell>
          <cell r="C1193">
            <v>0</v>
          </cell>
          <cell r="D1193">
            <v>47811</v>
          </cell>
          <cell r="E1193">
            <v>1041</v>
          </cell>
          <cell r="F1193">
            <v>22</v>
          </cell>
          <cell r="G1193" t="str">
            <v>Beginner Level</v>
          </cell>
          <cell r="H1193">
            <v>0.11</v>
          </cell>
          <cell r="I1193">
            <v>2.5</v>
          </cell>
          <cell r="J1193" t="str">
            <v>Graphic Design</v>
          </cell>
          <cell r="K1193" t="str">
            <v>Free</v>
          </cell>
        </row>
        <row r="1194">
          <cell r="A1194">
            <v>399938</v>
          </cell>
          <cell r="B1194" t="str">
            <v>Professional Logo Design in Adobe Illustrator</v>
          </cell>
          <cell r="C1194">
            <v>0</v>
          </cell>
          <cell r="D1194">
            <v>44044</v>
          </cell>
          <cell r="E1194">
            <v>1563</v>
          </cell>
          <cell r="F1194">
            <v>45</v>
          </cell>
          <cell r="G1194" t="str">
            <v>Beginner Level</v>
          </cell>
          <cell r="H1194">
            <v>0.89</v>
          </cell>
          <cell r="I1194">
            <v>7.5</v>
          </cell>
          <cell r="J1194" t="str">
            <v>Graphic Design</v>
          </cell>
          <cell r="K1194" t="str">
            <v>Free</v>
          </cell>
        </row>
        <row r="1195">
          <cell r="A1195">
            <v>820194</v>
          </cell>
          <cell r="B1195" t="str">
            <v>Photoshop for Entrepreneurs - Design 11 Practical Projects</v>
          </cell>
          <cell r="C1195">
            <v>200</v>
          </cell>
          <cell r="D1195">
            <v>36288</v>
          </cell>
          <cell r="E1195">
            <v>737</v>
          </cell>
          <cell r="F1195">
            <v>63</v>
          </cell>
          <cell r="G1195" t="str">
            <v>All Levels</v>
          </cell>
          <cell r="H1195">
            <v>0.96</v>
          </cell>
          <cell r="I1195">
            <v>5</v>
          </cell>
          <cell r="J1195" t="str">
            <v>Graphic Design</v>
          </cell>
          <cell r="K1195" t="str">
            <v>Paid</v>
          </cell>
        </row>
        <row r="1196">
          <cell r="A1196">
            <v>249126</v>
          </cell>
          <cell r="B1196" t="str">
            <v>Logo Design Essentials</v>
          </cell>
          <cell r="C1196">
            <v>20</v>
          </cell>
          <cell r="D1196">
            <v>33205</v>
          </cell>
          <cell r="E1196">
            <v>481</v>
          </cell>
          <cell r="F1196">
            <v>12</v>
          </cell>
          <cell r="G1196" t="str">
            <v>Beginner Level</v>
          </cell>
          <cell r="H1196">
            <v>0.88</v>
          </cell>
          <cell r="I1196">
            <v>0.7</v>
          </cell>
          <cell r="J1196" t="str">
            <v>Graphic Design</v>
          </cell>
          <cell r="K1196" t="str">
            <v>Paid</v>
          </cell>
        </row>
        <row r="1197">
          <cell r="A1197">
            <v>874012</v>
          </cell>
          <cell r="B1197" t="str">
            <v>The Ultimate Drawing Course - Beginner to Advanced</v>
          </cell>
          <cell r="C1197">
            <v>150</v>
          </cell>
          <cell r="D1197">
            <v>26742</v>
          </cell>
          <cell r="E1197">
            <v>2379</v>
          </cell>
          <cell r="F1197">
            <v>62</v>
          </cell>
          <cell r="G1197" t="str">
            <v>Beginner Level</v>
          </cell>
          <cell r="H1197">
            <v>0.24</v>
          </cell>
          <cell r="I1197">
            <v>11</v>
          </cell>
          <cell r="J1197" t="str">
            <v>Graphic Design</v>
          </cell>
          <cell r="K1197" t="str">
            <v>Paid</v>
          </cell>
        </row>
        <row r="1198">
          <cell r="A1198">
            <v>385462</v>
          </cell>
          <cell r="B1198" t="str">
            <v>Logo Designing for Your Business in an Hour</v>
          </cell>
          <cell r="C1198">
            <v>20</v>
          </cell>
          <cell r="D1198">
            <v>25277</v>
          </cell>
          <cell r="E1198">
            <v>311</v>
          </cell>
          <cell r="F1198">
            <v>16</v>
          </cell>
          <cell r="G1198" t="str">
            <v>Beginner Level</v>
          </cell>
          <cell r="H1198">
            <v>0.38</v>
          </cell>
          <cell r="I1198">
            <v>1</v>
          </cell>
          <cell r="J1198" t="str">
            <v>Graphic Design</v>
          </cell>
          <cell r="K1198" t="str">
            <v>Paid</v>
          </cell>
        </row>
        <row r="1199">
          <cell r="A1199">
            <v>178044</v>
          </cell>
          <cell r="B1199" t="str">
            <v>How To Make Graphics For A Website</v>
          </cell>
          <cell r="C1199">
            <v>200</v>
          </cell>
          <cell r="D1199">
            <v>24857</v>
          </cell>
          <cell r="E1199">
            <v>35</v>
          </cell>
          <cell r="F1199">
            <v>11</v>
          </cell>
          <cell r="G1199" t="str">
            <v>All Levels</v>
          </cell>
          <cell r="H1199">
            <v>0.89</v>
          </cell>
          <cell r="I1199">
            <v>1.5</v>
          </cell>
          <cell r="J1199" t="str">
            <v>Graphic Design</v>
          </cell>
          <cell r="K1199" t="str">
            <v>Paid</v>
          </cell>
        </row>
        <row r="1200">
          <cell r="A1200">
            <v>22445</v>
          </cell>
          <cell r="B1200" t="str">
            <v>Learn to Design a Letterhead - A Beginners Course</v>
          </cell>
          <cell r="C1200">
            <v>0</v>
          </cell>
          <cell r="D1200">
            <v>24687</v>
          </cell>
          <cell r="E1200">
            <v>423</v>
          </cell>
          <cell r="F1200">
            <v>13</v>
          </cell>
          <cell r="G1200" t="str">
            <v>All Levels</v>
          </cell>
          <cell r="H1200">
            <v>0.11</v>
          </cell>
          <cell r="I1200">
            <v>0.73333333329999995</v>
          </cell>
          <cell r="J1200" t="str">
            <v>Graphic Design</v>
          </cell>
          <cell r="K1200" t="str">
            <v>Free</v>
          </cell>
        </row>
        <row r="1201">
          <cell r="A1201">
            <v>660876</v>
          </cell>
          <cell r="B1201" t="str">
            <v>Graphic Design - An Overview of the Field</v>
          </cell>
          <cell r="C1201">
            <v>0</v>
          </cell>
          <cell r="D1201">
            <v>23229</v>
          </cell>
          <cell r="E1201">
            <v>2215</v>
          </cell>
          <cell r="F1201">
            <v>12</v>
          </cell>
          <cell r="G1201" t="str">
            <v>All Levels</v>
          </cell>
          <cell r="H1201">
            <v>0.53</v>
          </cell>
          <cell r="I1201">
            <v>1</v>
          </cell>
          <cell r="J1201" t="str">
            <v>Graphic Design</v>
          </cell>
          <cell r="K1201" t="str">
            <v>Free</v>
          </cell>
        </row>
        <row r="1202">
          <cell r="A1202">
            <v>897238</v>
          </cell>
          <cell r="B1202" t="str">
            <v>Canva Graphics Design for Entrepreneurs - Design 11 Projects</v>
          </cell>
          <cell r="C1202">
            <v>200</v>
          </cell>
          <cell r="D1202">
            <v>18303</v>
          </cell>
          <cell r="E1202">
            <v>202</v>
          </cell>
          <cell r="F1202">
            <v>54</v>
          </cell>
          <cell r="G1202" t="str">
            <v>All Levels</v>
          </cell>
          <cell r="H1202">
            <v>0.81</v>
          </cell>
          <cell r="I1202">
            <v>3.5</v>
          </cell>
          <cell r="J1202" t="str">
            <v>Graphic Design</v>
          </cell>
          <cell r="K1202" t="str">
            <v>Paid</v>
          </cell>
        </row>
        <row r="1203">
          <cell r="A1203">
            <v>62721</v>
          </cell>
          <cell r="B1203" t="str">
            <v>Anatomy for Figure Drawing: Mastering the Human Figure</v>
          </cell>
          <cell r="C1203">
            <v>95</v>
          </cell>
          <cell r="D1203">
            <v>15500</v>
          </cell>
          <cell r="E1203">
            <v>754</v>
          </cell>
          <cell r="F1203">
            <v>65</v>
          </cell>
          <cell r="G1203" t="str">
            <v>Beginner Level</v>
          </cell>
          <cell r="H1203">
            <v>0.41</v>
          </cell>
          <cell r="I1203">
            <v>68.5</v>
          </cell>
          <cell r="J1203" t="str">
            <v>Graphic Design</v>
          </cell>
          <cell r="K1203" t="str">
            <v>Paid</v>
          </cell>
        </row>
        <row r="1204">
          <cell r="A1204">
            <v>749542</v>
          </cell>
          <cell r="B1204" t="str">
            <v>Graphic Design Bootcamp</v>
          </cell>
          <cell r="C1204">
            <v>200</v>
          </cell>
          <cell r="D1204">
            <v>15276</v>
          </cell>
          <cell r="E1204">
            <v>1740</v>
          </cell>
          <cell r="F1204">
            <v>65</v>
          </cell>
          <cell r="G1204" t="str">
            <v>All Levels</v>
          </cell>
          <cell r="H1204">
            <v>0.65</v>
          </cell>
          <cell r="I1204">
            <v>8</v>
          </cell>
          <cell r="J1204" t="str">
            <v>Graphic Design</v>
          </cell>
          <cell r="K1204" t="str">
            <v>Paid</v>
          </cell>
        </row>
        <row r="1205">
          <cell r="A1205">
            <v>573064</v>
          </cell>
          <cell r="B1205" t="str">
            <v>Photoshop in Ease: Create World Amazing  Graphic Designs</v>
          </cell>
          <cell r="C1205">
            <v>20</v>
          </cell>
          <cell r="D1205">
            <v>14440</v>
          </cell>
          <cell r="E1205">
            <v>182</v>
          </cell>
          <cell r="F1205">
            <v>26</v>
          </cell>
          <cell r="G1205" t="str">
            <v>Beginner Level</v>
          </cell>
          <cell r="H1205">
            <v>0.2</v>
          </cell>
          <cell r="I1205">
            <v>3</v>
          </cell>
          <cell r="J1205" t="str">
            <v>Graphic Design</v>
          </cell>
          <cell r="K1205" t="str">
            <v>Paid</v>
          </cell>
        </row>
        <row r="1206">
          <cell r="A1206">
            <v>1120554</v>
          </cell>
          <cell r="B1206" t="str">
            <v>Canva Graphics Design Essential Training For Everyone</v>
          </cell>
          <cell r="C1206">
            <v>200</v>
          </cell>
          <cell r="D1206">
            <v>12340</v>
          </cell>
          <cell r="E1206">
            <v>124</v>
          </cell>
          <cell r="F1206">
            <v>46</v>
          </cell>
          <cell r="G1206" t="str">
            <v>Beginner Level</v>
          </cell>
          <cell r="H1206">
            <v>0.88</v>
          </cell>
          <cell r="I1206">
            <v>2.5</v>
          </cell>
          <cell r="J1206" t="str">
            <v>Graphic Design</v>
          </cell>
          <cell r="K1206" t="str">
            <v>Paid</v>
          </cell>
        </row>
        <row r="1207">
          <cell r="A1207">
            <v>611370</v>
          </cell>
          <cell r="B1207" t="str">
            <v>Quote Images for Pinterest, Facebook, &amp; Instagram</v>
          </cell>
          <cell r="C1207">
            <v>0</v>
          </cell>
          <cell r="D1207">
            <v>12103</v>
          </cell>
          <cell r="E1207">
            <v>576</v>
          </cell>
          <cell r="F1207">
            <v>18</v>
          </cell>
          <cell r="G1207" t="str">
            <v>All Levels</v>
          </cell>
          <cell r="H1207">
            <v>0.75</v>
          </cell>
          <cell r="I1207">
            <v>1</v>
          </cell>
          <cell r="J1207" t="str">
            <v>Graphic Design</v>
          </cell>
          <cell r="K1207" t="str">
            <v>Free</v>
          </cell>
        </row>
        <row r="1208">
          <cell r="A1208">
            <v>47004</v>
          </cell>
          <cell r="B1208" t="str">
            <v>Photoshop Course: Design an eBook Cover in Photoshop</v>
          </cell>
          <cell r="C1208">
            <v>50</v>
          </cell>
          <cell r="D1208">
            <v>11893</v>
          </cell>
          <cell r="E1208">
            <v>69</v>
          </cell>
          <cell r="F1208">
            <v>40</v>
          </cell>
          <cell r="G1208" t="str">
            <v>All Levels</v>
          </cell>
          <cell r="H1208">
            <v>0.27</v>
          </cell>
          <cell r="I1208">
            <v>3</v>
          </cell>
          <cell r="J1208" t="str">
            <v>Graphic Design</v>
          </cell>
          <cell r="K1208" t="str">
            <v>Paid</v>
          </cell>
        </row>
        <row r="1209">
          <cell r="A1209">
            <v>20461</v>
          </cell>
          <cell r="B1209" t="str">
            <v>How to Design a Logo - a Beginners Course</v>
          </cell>
          <cell r="C1209">
            <v>30</v>
          </cell>
          <cell r="D1209">
            <v>10875</v>
          </cell>
          <cell r="E1209">
            <v>650</v>
          </cell>
          <cell r="F1209">
            <v>41</v>
          </cell>
          <cell r="G1209" t="str">
            <v>All Levels</v>
          </cell>
          <cell r="H1209">
            <v>0.8</v>
          </cell>
          <cell r="I1209">
            <v>2.5</v>
          </cell>
          <cell r="J1209" t="str">
            <v>Graphic Design</v>
          </cell>
          <cell r="K1209" t="str">
            <v>Paid</v>
          </cell>
        </row>
        <row r="1210">
          <cell r="A1210">
            <v>364986</v>
          </cell>
          <cell r="B1210" t="str">
            <v>Apple Watch Design</v>
          </cell>
          <cell r="C1210">
            <v>20</v>
          </cell>
          <cell r="D1210">
            <v>9847</v>
          </cell>
          <cell r="E1210">
            <v>24</v>
          </cell>
          <cell r="F1210">
            <v>35</v>
          </cell>
          <cell r="G1210" t="str">
            <v>All Levels</v>
          </cell>
          <cell r="H1210">
            <v>0.94</v>
          </cell>
          <cell r="I1210">
            <v>4</v>
          </cell>
          <cell r="J1210" t="str">
            <v>Graphic Design</v>
          </cell>
          <cell r="K1210" t="str">
            <v>Paid</v>
          </cell>
        </row>
        <row r="1211">
          <cell r="A1211">
            <v>693812</v>
          </cell>
          <cell r="B1211" t="str">
            <v>Master App Icon Design for iPhone (IOS) &amp; Android Devices</v>
          </cell>
          <cell r="C1211">
            <v>25</v>
          </cell>
          <cell r="D1211">
            <v>9464</v>
          </cell>
          <cell r="E1211">
            <v>329</v>
          </cell>
          <cell r="F1211">
            <v>43</v>
          </cell>
          <cell r="G1211" t="str">
            <v>All Levels</v>
          </cell>
          <cell r="H1211">
            <v>0.18</v>
          </cell>
          <cell r="I1211">
            <v>2</v>
          </cell>
          <cell r="J1211" t="str">
            <v>Graphic Design</v>
          </cell>
          <cell r="K1211" t="str">
            <v>Paid</v>
          </cell>
        </row>
        <row r="1212">
          <cell r="A1212">
            <v>1145736</v>
          </cell>
          <cell r="B1212" t="str">
            <v>Create Professional Looking Infographics With No Experience</v>
          </cell>
          <cell r="C1212">
            <v>180</v>
          </cell>
          <cell r="D1212">
            <v>9367</v>
          </cell>
          <cell r="E1212">
            <v>104</v>
          </cell>
          <cell r="F1212">
            <v>21</v>
          </cell>
          <cell r="G1212" t="str">
            <v>All Levels</v>
          </cell>
          <cell r="H1212">
            <v>0.11</v>
          </cell>
          <cell r="I1212">
            <v>2</v>
          </cell>
          <cell r="J1212" t="str">
            <v>Graphic Design</v>
          </cell>
          <cell r="K1212" t="str">
            <v>Paid</v>
          </cell>
        </row>
        <row r="1213">
          <cell r="A1213">
            <v>28556</v>
          </cell>
          <cell r="B1213" t="str">
            <v>Discover How to Draw and paint Comics</v>
          </cell>
          <cell r="C1213">
            <v>65</v>
          </cell>
          <cell r="D1213">
            <v>8901</v>
          </cell>
          <cell r="E1213">
            <v>424</v>
          </cell>
          <cell r="F1213">
            <v>85</v>
          </cell>
          <cell r="G1213" t="str">
            <v>Beginner Level</v>
          </cell>
          <cell r="H1213">
            <v>0.61</v>
          </cell>
          <cell r="I1213">
            <v>62</v>
          </cell>
          <cell r="J1213" t="str">
            <v>Graphic Design</v>
          </cell>
          <cell r="K1213" t="str">
            <v>Paid</v>
          </cell>
        </row>
        <row r="1214">
          <cell r="A1214">
            <v>627782</v>
          </cell>
          <cell r="B1214" t="str">
            <v>Learn Illustrator By Recreating Top 3 Logos - Beginner Guide</v>
          </cell>
          <cell r="C1214">
            <v>0</v>
          </cell>
          <cell r="D1214">
            <v>8786</v>
          </cell>
          <cell r="E1214">
            <v>245</v>
          </cell>
          <cell r="F1214">
            <v>11</v>
          </cell>
          <cell r="G1214" t="str">
            <v>All Levels</v>
          </cell>
          <cell r="H1214">
            <v>0.88</v>
          </cell>
          <cell r="I1214">
            <v>1</v>
          </cell>
          <cell r="J1214" t="str">
            <v>Graphic Design</v>
          </cell>
          <cell r="K1214" t="str">
            <v>Free</v>
          </cell>
        </row>
        <row r="1215">
          <cell r="A1215">
            <v>416548</v>
          </cell>
          <cell r="B1215" t="str">
            <v>Logo Design Masterclass: Learn Logo Design + Illustrator</v>
          </cell>
          <cell r="C1215">
            <v>200</v>
          </cell>
          <cell r="D1215">
            <v>8196</v>
          </cell>
          <cell r="E1215">
            <v>479</v>
          </cell>
          <cell r="F1215">
            <v>85</v>
          </cell>
          <cell r="G1215" t="str">
            <v>All Levels</v>
          </cell>
          <cell r="H1215">
            <v>0.48</v>
          </cell>
          <cell r="I1215">
            <v>6.5</v>
          </cell>
          <cell r="J1215" t="str">
            <v>Graphic Design</v>
          </cell>
          <cell r="K1215" t="str">
            <v>Paid</v>
          </cell>
        </row>
        <row r="1216">
          <cell r="A1216">
            <v>371074</v>
          </cell>
          <cell r="B1216" t="str">
            <v>Sketch 3 from A to Z: Become an App Designer</v>
          </cell>
          <cell r="C1216">
            <v>75</v>
          </cell>
          <cell r="D1216">
            <v>7282</v>
          </cell>
          <cell r="E1216">
            <v>1629</v>
          </cell>
          <cell r="F1216">
            <v>42</v>
          </cell>
          <cell r="G1216" t="str">
            <v>All Levels</v>
          </cell>
          <cell r="H1216">
            <v>0.32</v>
          </cell>
          <cell r="I1216">
            <v>3.5</v>
          </cell>
          <cell r="J1216" t="str">
            <v>Graphic Design</v>
          </cell>
          <cell r="K1216" t="str">
            <v>Paid</v>
          </cell>
        </row>
        <row r="1217">
          <cell r="A1217">
            <v>520468</v>
          </cell>
          <cell r="B1217" t="str">
            <v>Canva : Graphic Design Theory Volume1</v>
          </cell>
          <cell r="C1217">
            <v>200</v>
          </cell>
          <cell r="D1217">
            <v>6975</v>
          </cell>
          <cell r="E1217">
            <v>122</v>
          </cell>
          <cell r="F1217">
            <v>29</v>
          </cell>
          <cell r="G1217" t="str">
            <v>All Levels</v>
          </cell>
          <cell r="H1217">
            <v>0.32</v>
          </cell>
          <cell r="I1217">
            <v>2.5</v>
          </cell>
          <cell r="J1217" t="str">
            <v>Graphic Design</v>
          </cell>
          <cell r="K1217" t="str">
            <v>Paid</v>
          </cell>
        </row>
        <row r="1218">
          <cell r="A1218">
            <v>1094930</v>
          </cell>
          <cell r="B1218" t="str">
            <v>DIY Design Professional Web Banners in Photoshop 4 Beginners</v>
          </cell>
          <cell r="C1218">
            <v>200</v>
          </cell>
          <cell r="D1218">
            <v>6944</v>
          </cell>
          <cell r="E1218">
            <v>30</v>
          </cell>
          <cell r="F1218">
            <v>24</v>
          </cell>
          <cell r="G1218" t="str">
            <v>All Levels</v>
          </cell>
          <cell r="H1218">
            <v>0.89</v>
          </cell>
          <cell r="I1218">
            <v>1</v>
          </cell>
          <cell r="J1218" t="str">
            <v>Graphic Design</v>
          </cell>
          <cell r="K1218" t="str">
            <v>Paid</v>
          </cell>
        </row>
        <row r="1219">
          <cell r="A1219">
            <v>396204</v>
          </cell>
          <cell r="B1219" t="str">
            <v>Graphic Design Masterclass: Learn Graphic Design in Projects</v>
          </cell>
          <cell r="C1219">
            <v>95</v>
          </cell>
          <cell r="D1219">
            <v>6858</v>
          </cell>
          <cell r="E1219">
            <v>382</v>
          </cell>
          <cell r="F1219">
            <v>41</v>
          </cell>
          <cell r="G1219" t="str">
            <v>All Levels</v>
          </cell>
          <cell r="H1219">
            <v>0.15</v>
          </cell>
          <cell r="I1219">
            <v>3.5</v>
          </cell>
          <cell r="J1219" t="str">
            <v>Graphic Design</v>
          </cell>
          <cell r="K1219" t="str">
            <v>Paid</v>
          </cell>
        </row>
        <row r="1220">
          <cell r="A1220">
            <v>755680</v>
          </cell>
          <cell r="B1220" t="str">
            <v>Draw a realistic Fantail using pencil</v>
          </cell>
          <cell r="C1220">
            <v>0</v>
          </cell>
          <cell r="D1220">
            <v>6754</v>
          </cell>
          <cell r="E1220">
            <v>109</v>
          </cell>
          <cell r="F1220">
            <v>20</v>
          </cell>
          <cell r="G1220" t="str">
            <v>All Levels</v>
          </cell>
          <cell r="H1220">
            <v>0.38</v>
          </cell>
          <cell r="I1220">
            <v>1</v>
          </cell>
          <cell r="J1220" t="str">
            <v>Graphic Design</v>
          </cell>
          <cell r="K1220" t="str">
            <v>Free</v>
          </cell>
        </row>
        <row r="1221">
          <cell r="A1221">
            <v>371490</v>
          </cell>
          <cell r="B1221" t="str">
            <v>Graphic Design: Create Animated GIF Ad Banners in Photoshop</v>
          </cell>
          <cell r="C1221">
            <v>20</v>
          </cell>
          <cell r="D1221">
            <v>6612</v>
          </cell>
          <cell r="E1221">
            <v>44</v>
          </cell>
          <cell r="F1221">
            <v>20</v>
          </cell>
          <cell r="G1221" t="str">
            <v>All Levels</v>
          </cell>
          <cell r="H1221">
            <v>0.84</v>
          </cell>
          <cell r="I1221">
            <v>1</v>
          </cell>
          <cell r="J1221" t="str">
            <v>Graphic Design</v>
          </cell>
          <cell r="K1221" t="str">
            <v>Paid</v>
          </cell>
        </row>
        <row r="1222">
          <cell r="A1222">
            <v>611804</v>
          </cell>
          <cell r="B1222" t="str">
            <v>Primeros Pasos con Photoshop CC</v>
          </cell>
          <cell r="C1222">
            <v>0</v>
          </cell>
          <cell r="D1222">
            <v>6429</v>
          </cell>
          <cell r="E1222">
            <v>654</v>
          </cell>
          <cell r="F1222">
            <v>31</v>
          </cell>
          <cell r="G1222" t="str">
            <v>All Levels</v>
          </cell>
          <cell r="H1222">
            <v>0.71</v>
          </cell>
          <cell r="I1222">
            <v>2.5</v>
          </cell>
          <cell r="J1222" t="str">
            <v>Graphic Design</v>
          </cell>
          <cell r="K1222" t="str">
            <v>Free</v>
          </cell>
        </row>
        <row r="1223">
          <cell r="A1223">
            <v>1228900</v>
          </cell>
          <cell r="B1223" t="str">
            <v>Learn Professional Book-Cover Designing Photoshop 4 Beginner</v>
          </cell>
          <cell r="C1223">
            <v>200</v>
          </cell>
          <cell r="D1223">
            <v>6428</v>
          </cell>
          <cell r="E1223">
            <v>21</v>
          </cell>
          <cell r="F1223">
            <v>54</v>
          </cell>
          <cell r="G1223" t="str">
            <v>All Levels</v>
          </cell>
          <cell r="H1223">
            <v>0.54</v>
          </cell>
          <cell r="I1223">
            <v>3</v>
          </cell>
          <cell r="J1223" t="str">
            <v>Graphic Design</v>
          </cell>
          <cell r="K1223" t="str">
            <v>Paid</v>
          </cell>
        </row>
        <row r="1224">
          <cell r="A1224">
            <v>590622</v>
          </cell>
          <cell r="B1224" t="str">
            <v>Logo Design - Guide to Logo Design in Photoshop</v>
          </cell>
          <cell r="C1224">
            <v>25</v>
          </cell>
          <cell r="D1224">
            <v>6215</v>
          </cell>
          <cell r="E1224">
            <v>86</v>
          </cell>
          <cell r="F1224">
            <v>17</v>
          </cell>
          <cell r="G1224" t="str">
            <v>All Levels</v>
          </cell>
          <cell r="H1224">
            <v>0.45</v>
          </cell>
          <cell r="I1224">
            <v>2</v>
          </cell>
          <cell r="J1224" t="str">
            <v>Graphic Design</v>
          </cell>
          <cell r="K1224" t="str">
            <v>Paid</v>
          </cell>
        </row>
        <row r="1225">
          <cell r="A1225">
            <v>400130</v>
          </cell>
          <cell r="B1225" t="str">
            <v>The Business Graphic Design with Photoshop &amp; Illustrator</v>
          </cell>
          <cell r="C1225">
            <v>200</v>
          </cell>
          <cell r="D1225">
            <v>6039</v>
          </cell>
          <cell r="E1225">
            <v>128</v>
          </cell>
          <cell r="F1225">
            <v>111</v>
          </cell>
          <cell r="G1225" t="str">
            <v>All Levels</v>
          </cell>
          <cell r="H1225">
            <v>0.34</v>
          </cell>
          <cell r="I1225">
            <v>17</v>
          </cell>
          <cell r="J1225" t="str">
            <v>Graphic Design</v>
          </cell>
          <cell r="K1225" t="str">
            <v>Paid</v>
          </cell>
        </row>
        <row r="1226">
          <cell r="A1226">
            <v>561188</v>
          </cell>
          <cell r="B1226" t="str">
            <v>Photoshop CC for Beginners - A Comprehensive Crash Course</v>
          </cell>
          <cell r="C1226">
            <v>200</v>
          </cell>
          <cell r="D1226">
            <v>6028</v>
          </cell>
          <cell r="E1226">
            <v>205</v>
          </cell>
          <cell r="F1226">
            <v>20</v>
          </cell>
          <cell r="G1226" t="str">
            <v>All Levels</v>
          </cell>
          <cell r="H1226">
            <v>0.88</v>
          </cell>
          <cell r="I1226">
            <v>2.5</v>
          </cell>
          <cell r="J1226" t="str">
            <v>Graphic Design</v>
          </cell>
          <cell r="K1226" t="str">
            <v>Paid</v>
          </cell>
        </row>
        <row r="1227">
          <cell r="A1227">
            <v>269082</v>
          </cell>
          <cell r="B1227" t="str">
            <v>Photoshop: Real World Hands-on Freelance Mastery</v>
          </cell>
          <cell r="C1227">
            <v>105</v>
          </cell>
          <cell r="D1227">
            <v>5950</v>
          </cell>
          <cell r="E1227">
            <v>25</v>
          </cell>
          <cell r="F1227">
            <v>29</v>
          </cell>
          <cell r="G1227" t="str">
            <v>All Levels</v>
          </cell>
          <cell r="H1227">
            <v>0.6</v>
          </cell>
          <cell r="I1227">
            <v>2.5</v>
          </cell>
          <cell r="J1227" t="str">
            <v>Graphic Design</v>
          </cell>
          <cell r="K1227" t="str">
            <v>Paid</v>
          </cell>
        </row>
        <row r="1228">
          <cell r="A1228">
            <v>507726</v>
          </cell>
          <cell r="B1228" t="str">
            <v>Typography: Learn the Basics to Build a Solid Foundation</v>
          </cell>
          <cell r="C1228">
            <v>35</v>
          </cell>
          <cell r="D1228">
            <v>5850</v>
          </cell>
          <cell r="E1228">
            <v>19</v>
          </cell>
          <cell r="F1228">
            <v>34</v>
          </cell>
          <cell r="G1228" t="str">
            <v>All Levels</v>
          </cell>
          <cell r="H1228">
            <v>0.15</v>
          </cell>
          <cell r="I1228">
            <v>1</v>
          </cell>
          <cell r="J1228" t="str">
            <v>Graphic Design</v>
          </cell>
          <cell r="K1228" t="str">
            <v>Paid</v>
          </cell>
        </row>
        <row r="1229">
          <cell r="A1229">
            <v>516394</v>
          </cell>
          <cell r="B1229" t="str">
            <v>Book Covers and Graphic Design with PowerPoint 2013/2016/365</v>
          </cell>
          <cell r="C1229">
            <v>195</v>
          </cell>
          <cell r="D1229">
            <v>5840</v>
          </cell>
          <cell r="E1229">
            <v>57</v>
          </cell>
          <cell r="F1229">
            <v>30</v>
          </cell>
          <cell r="G1229" t="str">
            <v>Intermediate Level</v>
          </cell>
          <cell r="H1229">
            <v>0.9</v>
          </cell>
          <cell r="I1229">
            <v>4</v>
          </cell>
          <cell r="J1229" t="str">
            <v>Graphic Design</v>
          </cell>
          <cell r="K1229" t="str">
            <v>Paid</v>
          </cell>
        </row>
        <row r="1230">
          <cell r="A1230">
            <v>1149656</v>
          </cell>
          <cell r="B1230" t="str">
            <v>Mastering advance Photoshop</v>
          </cell>
          <cell r="C1230">
            <v>20</v>
          </cell>
          <cell r="D1230">
            <v>5787</v>
          </cell>
          <cell r="E1230">
            <v>40</v>
          </cell>
          <cell r="F1230">
            <v>21</v>
          </cell>
          <cell r="G1230" t="str">
            <v>All Levels</v>
          </cell>
          <cell r="H1230">
            <v>0.89</v>
          </cell>
          <cell r="I1230">
            <v>2</v>
          </cell>
          <cell r="J1230" t="str">
            <v>Graphic Design</v>
          </cell>
          <cell r="K1230" t="str">
            <v>Paid</v>
          </cell>
        </row>
        <row r="1231">
          <cell r="A1231">
            <v>337072</v>
          </cell>
          <cell r="B1231" t="str">
            <v>Bestseller! Learn Photoshop in 1 Hour (No Experience Needed)</v>
          </cell>
          <cell r="C1231">
            <v>200</v>
          </cell>
          <cell r="D1231">
            <v>5471</v>
          </cell>
          <cell r="E1231">
            <v>72</v>
          </cell>
          <cell r="F1231">
            <v>39</v>
          </cell>
          <cell r="G1231" t="str">
            <v>All Levels</v>
          </cell>
          <cell r="H1231">
            <v>0.31</v>
          </cell>
          <cell r="I1231">
            <v>6.5</v>
          </cell>
          <cell r="J1231" t="str">
            <v>Graphic Design</v>
          </cell>
          <cell r="K1231" t="str">
            <v>Paid</v>
          </cell>
        </row>
        <row r="1232">
          <cell r="A1232">
            <v>1046722</v>
          </cell>
          <cell r="B1232" t="str">
            <v>Ultimate Photoshop Training: From Beginner to Pro</v>
          </cell>
          <cell r="C1232">
            <v>200</v>
          </cell>
          <cell r="D1232">
            <v>5326</v>
          </cell>
          <cell r="E1232">
            <v>447</v>
          </cell>
          <cell r="F1232">
            <v>150</v>
          </cell>
          <cell r="G1232" t="str">
            <v>All Levels</v>
          </cell>
          <cell r="H1232">
            <v>0.61</v>
          </cell>
          <cell r="I1232">
            <v>11.5</v>
          </cell>
          <cell r="J1232" t="str">
            <v>Graphic Design</v>
          </cell>
          <cell r="K1232" t="str">
            <v>Paid</v>
          </cell>
        </row>
        <row r="1233">
          <cell r="A1233">
            <v>839536</v>
          </cell>
          <cell r="B1233" t="str">
            <v>Start Making Comics with Manga Studio 5 / Clip Studio Paint</v>
          </cell>
          <cell r="C1233">
            <v>0</v>
          </cell>
          <cell r="D1233">
            <v>5301</v>
          </cell>
          <cell r="E1233">
            <v>125</v>
          </cell>
          <cell r="F1233">
            <v>77</v>
          </cell>
          <cell r="G1233" t="str">
            <v>Intermediate Level</v>
          </cell>
          <cell r="H1233">
            <v>0.88</v>
          </cell>
          <cell r="I1233">
            <v>6.5</v>
          </cell>
          <cell r="J1233" t="str">
            <v>Graphic Design</v>
          </cell>
          <cell r="K1233" t="str">
            <v>Free</v>
          </cell>
        </row>
        <row r="1234">
          <cell r="A1234">
            <v>874656</v>
          </cell>
          <cell r="B1234" t="str">
            <v>Create Stunning Infographics to Share your Ideas</v>
          </cell>
          <cell r="C1234">
            <v>0</v>
          </cell>
          <cell r="D1234">
            <v>5175</v>
          </cell>
          <cell r="E1234">
            <v>470</v>
          </cell>
          <cell r="F1234">
            <v>7</v>
          </cell>
          <cell r="G1234" t="str">
            <v>All Levels</v>
          </cell>
          <cell r="H1234">
            <v>0.24</v>
          </cell>
          <cell r="I1234">
            <v>0.5</v>
          </cell>
          <cell r="J1234" t="str">
            <v>Graphic Design</v>
          </cell>
          <cell r="K1234" t="str">
            <v>Free</v>
          </cell>
        </row>
        <row r="1235">
          <cell r="A1235">
            <v>600486</v>
          </cell>
          <cell r="B1235" t="str">
            <v>Teoria Basica del Arte. Como Pintar Ilustraciones Digitales</v>
          </cell>
          <cell r="C1235">
            <v>20</v>
          </cell>
          <cell r="D1235">
            <v>5104</v>
          </cell>
          <cell r="E1235">
            <v>437</v>
          </cell>
          <cell r="F1235">
            <v>26</v>
          </cell>
          <cell r="G1235" t="str">
            <v>All Levels</v>
          </cell>
          <cell r="H1235">
            <v>0.14000000000000001</v>
          </cell>
          <cell r="I1235">
            <v>1</v>
          </cell>
          <cell r="J1235" t="str">
            <v>Graphic Design</v>
          </cell>
          <cell r="K1235" t="str">
            <v>Paid</v>
          </cell>
        </row>
        <row r="1236">
          <cell r="A1236">
            <v>930416</v>
          </cell>
          <cell r="B1236" t="str">
            <v>How to design a business card on Photoshop (for beginners)</v>
          </cell>
          <cell r="C1236">
            <v>0</v>
          </cell>
          <cell r="D1236">
            <v>5086</v>
          </cell>
          <cell r="E1236">
            <v>197</v>
          </cell>
          <cell r="F1236">
            <v>12</v>
          </cell>
          <cell r="G1236" t="str">
            <v>All Levels</v>
          </cell>
          <cell r="H1236">
            <v>0.74</v>
          </cell>
          <cell r="I1236">
            <v>1</v>
          </cell>
          <cell r="J1236" t="str">
            <v>Graphic Design</v>
          </cell>
          <cell r="K1236" t="str">
            <v>Free</v>
          </cell>
        </row>
        <row r="1237">
          <cell r="A1237">
            <v>133968</v>
          </cell>
          <cell r="B1237" t="str">
            <v>Web Elements Design With Photoshop</v>
          </cell>
          <cell r="C1237">
            <v>45</v>
          </cell>
          <cell r="D1237">
            <v>5072</v>
          </cell>
          <cell r="E1237">
            <v>38</v>
          </cell>
          <cell r="F1237">
            <v>44</v>
          </cell>
          <cell r="G1237" t="str">
            <v>Beginner Level</v>
          </cell>
          <cell r="H1237">
            <v>0.96</v>
          </cell>
          <cell r="I1237">
            <v>5</v>
          </cell>
          <cell r="J1237" t="str">
            <v>Graphic Design</v>
          </cell>
          <cell r="K1237" t="str">
            <v>Paid</v>
          </cell>
        </row>
        <row r="1238">
          <cell r="A1238">
            <v>895394</v>
          </cell>
          <cell r="B1238" t="str">
            <v>How To Build Your Own Web Banner Design Business</v>
          </cell>
          <cell r="C1238">
            <v>20</v>
          </cell>
          <cell r="D1238">
            <v>5000</v>
          </cell>
          <cell r="E1238">
            <v>7</v>
          </cell>
          <cell r="F1238">
            <v>21</v>
          </cell>
          <cell r="G1238" t="str">
            <v>Beginner Level</v>
          </cell>
          <cell r="H1238">
            <v>0.96</v>
          </cell>
          <cell r="I1238">
            <v>1</v>
          </cell>
          <cell r="J1238" t="str">
            <v>Graphic Design</v>
          </cell>
          <cell r="K1238" t="str">
            <v>Paid</v>
          </cell>
        </row>
        <row r="1239">
          <cell r="A1239">
            <v>520766</v>
          </cell>
          <cell r="B1239" t="str">
            <v>Canva : Graphic Design Theory Volume2</v>
          </cell>
          <cell r="C1239">
            <v>200</v>
          </cell>
          <cell r="D1239">
            <v>4961</v>
          </cell>
          <cell r="E1239">
            <v>38</v>
          </cell>
          <cell r="F1239">
            <v>29</v>
          </cell>
          <cell r="G1239" t="str">
            <v>Intermediate Level</v>
          </cell>
          <cell r="H1239">
            <v>0.96</v>
          </cell>
          <cell r="I1239">
            <v>2</v>
          </cell>
          <cell r="J1239" t="str">
            <v>Graphic Design</v>
          </cell>
          <cell r="K1239" t="str">
            <v>Paid</v>
          </cell>
        </row>
        <row r="1240">
          <cell r="A1240">
            <v>482924</v>
          </cell>
          <cell r="B1240" t="str">
            <v>Mastering Retouching and Restoration (15 projects Included)</v>
          </cell>
          <cell r="C1240">
            <v>100</v>
          </cell>
          <cell r="D1240">
            <v>4927</v>
          </cell>
          <cell r="E1240">
            <v>15</v>
          </cell>
          <cell r="F1240">
            <v>22</v>
          </cell>
          <cell r="G1240" t="str">
            <v>Intermediate Level</v>
          </cell>
          <cell r="H1240">
            <v>0.96</v>
          </cell>
          <cell r="I1240">
            <v>2.5</v>
          </cell>
          <cell r="J1240" t="str">
            <v>Graphic Design</v>
          </cell>
          <cell r="K1240" t="str">
            <v>Paid</v>
          </cell>
        </row>
        <row r="1241">
          <cell r="A1241">
            <v>1132572</v>
          </cell>
          <cell r="B1241" t="str">
            <v>How to Design an Awesome Letterhead in Adobe Illustrator</v>
          </cell>
          <cell r="C1241">
            <v>0</v>
          </cell>
          <cell r="D1241">
            <v>4776</v>
          </cell>
          <cell r="E1241">
            <v>115</v>
          </cell>
          <cell r="F1241">
            <v>18</v>
          </cell>
          <cell r="G1241" t="str">
            <v>All Levels</v>
          </cell>
          <cell r="H1241">
            <v>0.96</v>
          </cell>
          <cell r="I1241">
            <v>0.56666666669999999</v>
          </cell>
          <cell r="J1241" t="str">
            <v>Graphic Design</v>
          </cell>
          <cell r="K1241" t="str">
            <v>Free</v>
          </cell>
        </row>
        <row r="1242">
          <cell r="A1242">
            <v>449788</v>
          </cell>
          <cell r="B1242" t="str">
            <v>Graphic Design: Beginner's Graphic Design Guide to Photoshop</v>
          </cell>
          <cell r="C1242">
            <v>25</v>
          </cell>
          <cell r="D1242">
            <v>4550</v>
          </cell>
          <cell r="E1242">
            <v>74</v>
          </cell>
          <cell r="F1242">
            <v>15</v>
          </cell>
          <cell r="G1242" t="str">
            <v>All Levels</v>
          </cell>
          <cell r="H1242">
            <v>0.96</v>
          </cell>
          <cell r="I1242">
            <v>1</v>
          </cell>
          <cell r="J1242" t="str">
            <v>Graphic Design</v>
          </cell>
          <cell r="K1242" t="str">
            <v>Paid</v>
          </cell>
        </row>
        <row r="1243">
          <cell r="A1243">
            <v>563708</v>
          </cell>
          <cell r="B1243" t="str">
            <v>Bestseller!! Learn Illustrator CC in 1 Hour</v>
          </cell>
          <cell r="C1243">
            <v>200</v>
          </cell>
          <cell r="D1243">
            <v>4449</v>
          </cell>
          <cell r="E1243">
            <v>100</v>
          </cell>
          <cell r="F1243">
            <v>9</v>
          </cell>
          <cell r="G1243" t="str">
            <v>Beginner Level</v>
          </cell>
          <cell r="H1243">
            <v>0.96</v>
          </cell>
          <cell r="I1243">
            <v>1.5</v>
          </cell>
          <cell r="J1243" t="str">
            <v>Graphic Design</v>
          </cell>
          <cell r="K1243" t="str">
            <v>Paid</v>
          </cell>
        </row>
        <row r="1244">
          <cell r="A1244">
            <v>367460</v>
          </cell>
          <cell r="B1244" t="str">
            <v>Complete Digital Painting Training with Corel Painter</v>
          </cell>
          <cell r="C1244">
            <v>30</v>
          </cell>
          <cell r="D1244">
            <v>4353</v>
          </cell>
          <cell r="E1244">
            <v>23</v>
          </cell>
          <cell r="F1244">
            <v>57</v>
          </cell>
          <cell r="G1244" t="str">
            <v>Beginner Level</v>
          </cell>
          <cell r="H1244">
            <v>0.96</v>
          </cell>
          <cell r="I1244">
            <v>3.5</v>
          </cell>
          <cell r="J1244" t="str">
            <v>Graphic Design</v>
          </cell>
          <cell r="K1244" t="str">
            <v>Paid</v>
          </cell>
        </row>
        <row r="1245">
          <cell r="A1245">
            <v>595876</v>
          </cell>
          <cell r="B1245" t="str">
            <v>Logo Design in Adobe Illustrator - for Beginners &amp; Beyond</v>
          </cell>
          <cell r="C1245">
            <v>200</v>
          </cell>
          <cell r="D1245">
            <v>4297</v>
          </cell>
          <cell r="E1245">
            <v>337</v>
          </cell>
          <cell r="F1245">
            <v>110</v>
          </cell>
          <cell r="G1245" t="str">
            <v>Beginner Level</v>
          </cell>
          <cell r="H1245">
            <v>0.96</v>
          </cell>
          <cell r="I1245">
            <v>7.5</v>
          </cell>
          <cell r="J1245" t="str">
            <v>Graphic Design</v>
          </cell>
          <cell r="K1245" t="str">
            <v>Paid</v>
          </cell>
        </row>
        <row r="1246">
          <cell r="A1246">
            <v>787340</v>
          </cell>
          <cell r="B1246" t="str">
            <v>Most Wanted Flat Design Techniques #1: Desert Island</v>
          </cell>
          <cell r="C1246">
            <v>0</v>
          </cell>
          <cell r="D1246">
            <v>4294</v>
          </cell>
          <cell r="E1246">
            <v>143</v>
          </cell>
          <cell r="F1246">
            <v>15</v>
          </cell>
          <cell r="G1246" t="str">
            <v>All Levels</v>
          </cell>
          <cell r="H1246">
            <v>0.96</v>
          </cell>
          <cell r="I1246">
            <v>1</v>
          </cell>
          <cell r="J1246" t="str">
            <v>Graphic Design</v>
          </cell>
          <cell r="K1246" t="str">
            <v>Free</v>
          </cell>
        </row>
        <row r="1247">
          <cell r="A1247">
            <v>317278</v>
          </cell>
          <cell r="B1247" t="str">
            <v>Typographic Logos: Typography and Lettering for Logo Design</v>
          </cell>
          <cell r="C1247">
            <v>25</v>
          </cell>
          <cell r="D1247">
            <v>4235</v>
          </cell>
          <cell r="E1247">
            <v>427</v>
          </cell>
          <cell r="F1247">
            <v>20</v>
          </cell>
          <cell r="G1247" t="str">
            <v>Beginner Level</v>
          </cell>
          <cell r="H1247">
            <v>0.96</v>
          </cell>
          <cell r="I1247">
            <v>1.5</v>
          </cell>
          <cell r="J1247" t="str">
            <v>Graphic Design</v>
          </cell>
          <cell r="K1247" t="str">
            <v>Paid</v>
          </cell>
        </row>
        <row r="1248">
          <cell r="A1248">
            <v>475214</v>
          </cell>
          <cell r="B1248" t="str">
            <v>Text based Logo Design for Business Using Adobe Photoshop</v>
          </cell>
          <cell r="C1248">
            <v>20</v>
          </cell>
          <cell r="D1248">
            <v>4208</v>
          </cell>
          <cell r="E1248">
            <v>25</v>
          </cell>
          <cell r="F1248">
            <v>19</v>
          </cell>
          <cell r="G1248" t="str">
            <v>All Levels</v>
          </cell>
          <cell r="H1248">
            <v>0.96</v>
          </cell>
          <cell r="I1248">
            <v>1</v>
          </cell>
          <cell r="J1248" t="str">
            <v>Graphic Design</v>
          </cell>
          <cell r="K1248" t="str">
            <v>Paid</v>
          </cell>
        </row>
        <row r="1249">
          <cell r="A1249">
            <v>62497</v>
          </cell>
          <cell r="B1249" t="str">
            <v>How to Draw Cute Cartoon Characters</v>
          </cell>
          <cell r="C1249">
            <v>55</v>
          </cell>
          <cell r="D1249">
            <v>4080</v>
          </cell>
          <cell r="E1249">
            <v>522</v>
          </cell>
          <cell r="F1249">
            <v>26</v>
          </cell>
          <cell r="G1249" t="str">
            <v>Beginner Level</v>
          </cell>
          <cell r="H1249">
            <v>0.96</v>
          </cell>
          <cell r="I1249">
            <v>2</v>
          </cell>
          <cell r="J1249" t="str">
            <v>Graphic Design</v>
          </cell>
          <cell r="K1249" t="str">
            <v>Paid</v>
          </cell>
        </row>
        <row r="1250">
          <cell r="A1250">
            <v>77532</v>
          </cell>
          <cell r="B1250" t="str">
            <v>Graphic Design for Entrepreneurs...Who Can't Draw</v>
          </cell>
          <cell r="C1250">
            <v>20</v>
          </cell>
          <cell r="D1250">
            <v>3903</v>
          </cell>
          <cell r="E1250">
            <v>51</v>
          </cell>
          <cell r="F1250">
            <v>13</v>
          </cell>
          <cell r="G1250" t="str">
            <v>Expert Level</v>
          </cell>
          <cell r="H1250">
            <v>0.96</v>
          </cell>
          <cell r="I1250">
            <v>1.5</v>
          </cell>
          <cell r="J1250" t="str">
            <v>Graphic Design</v>
          </cell>
          <cell r="K1250" t="str">
            <v>Paid</v>
          </cell>
        </row>
        <row r="1251">
          <cell r="A1251">
            <v>525446</v>
          </cell>
          <cell r="B1251" t="str">
            <v>Draw a Kitten</v>
          </cell>
          <cell r="C1251">
            <v>0</v>
          </cell>
          <cell r="D1251">
            <v>3812</v>
          </cell>
          <cell r="E1251">
            <v>68</v>
          </cell>
          <cell r="F1251">
            <v>11</v>
          </cell>
          <cell r="G1251" t="str">
            <v>All Levels</v>
          </cell>
          <cell r="H1251">
            <v>0.96</v>
          </cell>
          <cell r="I1251">
            <v>1.5</v>
          </cell>
          <cell r="J1251" t="str">
            <v>Graphic Design</v>
          </cell>
          <cell r="K1251" t="str">
            <v>Free</v>
          </cell>
        </row>
        <row r="1252">
          <cell r="A1252">
            <v>1062048</v>
          </cell>
          <cell r="B1252" t="str">
            <v>Mastering Photoshop CC 2017 - The Art of Design &amp; Technology</v>
          </cell>
          <cell r="C1252">
            <v>20</v>
          </cell>
          <cell r="D1252">
            <v>3721</v>
          </cell>
          <cell r="E1252">
            <v>95</v>
          </cell>
          <cell r="F1252">
            <v>46</v>
          </cell>
          <cell r="G1252" t="str">
            <v>All Levels</v>
          </cell>
          <cell r="H1252">
            <v>0.96</v>
          </cell>
          <cell r="I1252">
            <v>6.5</v>
          </cell>
          <cell r="J1252" t="str">
            <v>Graphic Design</v>
          </cell>
          <cell r="K1252" t="str">
            <v>Paid</v>
          </cell>
        </row>
        <row r="1253">
          <cell r="A1253">
            <v>278948</v>
          </cell>
          <cell r="B1253" t="str">
            <v>Become a Professional Graphic Designer</v>
          </cell>
          <cell r="C1253">
            <v>35</v>
          </cell>
          <cell r="D1253">
            <v>3618</v>
          </cell>
          <cell r="E1253">
            <v>345</v>
          </cell>
          <cell r="F1253">
            <v>207</v>
          </cell>
          <cell r="G1253" t="str">
            <v>Beginner Level</v>
          </cell>
          <cell r="H1253">
            <v>0.96</v>
          </cell>
          <cell r="I1253">
            <v>20.5</v>
          </cell>
          <cell r="J1253" t="str">
            <v>Graphic Design</v>
          </cell>
          <cell r="K1253" t="str">
            <v>Paid</v>
          </cell>
        </row>
        <row r="1254">
          <cell r="A1254">
            <v>737642</v>
          </cell>
          <cell r="B1254" t="str">
            <v>How To Design A Fortune 500 Logo in Illustrator</v>
          </cell>
          <cell r="C1254">
            <v>195</v>
          </cell>
          <cell r="D1254">
            <v>3599</v>
          </cell>
          <cell r="E1254">
            <v>43</v>
          </cell>
          <cell r="F1254">
            <v>72</v>
          </cell>
          <cell r="G1254" t="str">
            <v>All Levels</v>
          </cell>
          <cell r="H1254">
            <v>0.96</v>
          </cell>
          <cell r="I1254">
            <v>5</v>
          </cell>
          <cell r="J1254" t="str">
            <v>Graphic Design</v>
          </cell>
          <cell r="K1254" t="str">
            <v>Paid</v>
          </cell>
        </row>
        <row r="1255">
          <cell r="A1255">
            <v>117004</v>
          </cell>
          <cell r="B1255" t="str">
            <v>How to Draw Pinups and Sexy Women</v>
          </cell>
          <cell r="C1255">
            <v>75</v>
          </cell>
          <cell r="D1255">
            <v>3525</v>
          </cell>
          <cell r="E1255">
            <v>109</v>
          </cell>
          <cell r="F1255">
            <v>33</v>
          </cell>
          <cell r="G1255" t="str">
            <v>Intermediate Level</v>
          </cell>
          <cell r="H1255">
            <v>0.96</v>
          </cell>
          <cell r="I1255">
            <v>20</v>
          </cell>
          <cell r="J1255" t="str">
            <v>Graphic Design</v>
          </cell>
          <cell r="K1255" t="str">
            <v>Paid</v>
          </cell>
        </row>
        <row r="1256">
          <cell r="A1256">
            <v>1156778</v>
          </cell>
          <cell r="B1256" t="str">
            <v>How to stylize your photos in Photoshop with color overlays</v>
          </cell>
          <cell r="C1256">
            <v>0</v>
          </cell>
          <cell r="D1256">
            <v>3512</v>
          </cell>
          <cell r="E1256">
            <v>58</v>
          </cell>
          <cell r="F1256">
            <v>17</v>
          </cell>
          <cell r="G1256" t="str">
            <v>All Levels</v>
          </cell>
          <cell r="H1256">
            <v>0.96</v>
          </cell>
          <cell r="I1256">
            <v>1.5</v>
          </cell>
          <cell r="J1256" t="str">
            <v>Graphic Design</v>
          </cell>
          <cell r="K1256" t="str">
            <v>Free</v>
          </cell>
        </row>
        <row r="1257">
          <cell r="A1257">
            <v>395140</v>
          </cell>
          <cell r="B1257" t="str">
            <v>Design and Animate a Gamer UI</v>
          </cell>
          <cell r="C1257">
            <v>20</v>
          </cell>
          <cell r="D1257">
            <v>3481</v>
          </cell>
          <cell r="E1257">
            <v>37</v>
          </cell>
          <cell r="F1257">
            <v>6</v>
          </cell>
          <cell r="G1257" t="str">
            <v>All Levels</v>
          </cell>
          <cell r="H1257">
            <v>0.96</v>
          </cell>
          <cell r="I1257">
            <v>1.5</v>
          </cell>
          <cell r="J1257" t="str">
            <v>Graphic Design</v>
          </cell>
          <cell r="K1257" t="str">
            <v>Paid</v>
          </cell>
        </row>
        <row r="1258">
          <cell r="A1258">
            <v>286424</v>
          </cell>
          <cell r="B1258" t="str">
            <v>Learn to Design a Logo in Adobe Illustrator</v>
          </cell>
          <cell r="C1258">
            <v>20</v>
          </cell>
          <cell r="D1258">
            <v>3390</v>
          </cell>
          <cell r="E1258">
            <v>49</v>
          </cell>
          <cell r="F1258">
            <v>29</v>
          </cell>
          <cell r="G1258" t="str">
            <v>Beginner Level</v>
          </cell>
          <cell r="H1258">
            <v>0.96</v>
          </cell>
          <cell r="I1258">
            <v>4.5</v>
          </cell>
          <cell r="J1258" t="str">
            <v>Graphic Design</v>
          </cell>
          <cell r="K1258" t="str">
            <v>Paid</v>
          </cell>
        </row>
        <row r="1259">
          <cell r="A1259">
            <v>327666</v>
          </cell>
          <cell r="B1259" t="str">
            <v>Digital Art for Beginners</v>
          </cell>
          <cell r="C1259">
            <v>150</v>
          </cell>
          <cell r="D1259">
            <v>3381</v>
          </cell>
          <cell r="E1259">
            <v>388</v>
          </cell>
          <cell r="F1259">
            <v>57</v>
          </cell>
          <cell r="G1259" t="str">
            <v>Intermediate Level</v>
          </cell>
          <cell r="H1259">
            <v>0.96</v>
          </cell>
          <cell r="I1259">
            <v>15</v>
          </cell>
          <cell r="J1259" t="str">
            <v>Graphic Design</v>
          </cell>
          <cell r="K1259" t="str">
            <v>Paid</v>
          </cell>
        </row>
        <row r="1260">
          <cell r="A1260">
            <v>757900</v>
          </cell>
          <cell r="B1260" t="str">
            <v>Canva : Book Cover Design</v>
          </cell>
          <cell r="C1260">
            <v>100</v>
          </cell>
          <cell r="D1260">
            <v>3377</v>
          </cell>
          <cell r="E1260">
            <v>20</v>
          </cell>
          <cell r="F1260">
            <v>15</v>
          </cell>
          <cell r="G1260" t="str">
            <v>Beginner Level</v>
          </cell>
          <cell r="H1260">
            <v>0.96</v>
          </cell>
          <cell r="I1260">
            <v>2</v>
          </cell>
          <cell r="J1260" t="str">
            <v>Graphic Design</v>
          </cell>
          <cell r="K1260" t="str">
            <v>Paid</v>
          </cell>
        </row>
        <row r="1261">
          <cell r="A1261">
            <v>464184</v>
          </cell>
          <cell r="B1261" t="str">
            <v>Expert Guide : Mastering Photoshop Smart Objects in depth !</v>
          </cell>
          <cell r="C1261">
            <v>195</v>
          </cell>
          <cell r="D1261">
            <v>3360</v>
          </cell>
          <cell r="E1261">
            <v>26</v>
          </cell>
          <cell r="F1261">
            <v>16</v>
          </cell>
          <cell r="G1261" t="str">
            <v>All Levels</v>
          </cell>
          <cell r="H1261">
            <v>0.96</v>
          </cell>
          <cell r="I1261">
            <v>2</v>
          </cell>
          <cell r="J1261" t="str">
            <v>Graphic Design</v>
          </cell>
          <cell r="K1261" t="str">
            <v>Paid</v>
          </cell>
        </row>
        <row r="1262">
          <cell r="A1262">
            <v>1226518</v>
          </cell>
          <cell r="B1262" t="str">
            <v>Photoshop &amp; Illustrator CC Essentials in Arabic</v>
          </cell>
          <cell r="C1262">
            <v>0</v>
          </cell>
          <cell r="D1262">
            <v>3329</v>
          </cell>
          <cell r="E1262">
            <v>193</v>
          </cell>
          <cell r="F1262">
            <v>33</v>
          </cell>
          <cell r="G1262" t="str">
            <v>All Levels</v>
          </cell>
          <cell r="H1262">
            <v>0.96</v>
          </cell>
          <cell r="I1262">
            <v>3.5</v>
          </cell>
          <cell r="J1262" t="str">
            <v>Graphic Design</v>
          </cell>
          <cell r="K1262" t="str">
            <v>Free</v>
          </cell>
        </row>
        <row r="1263">
          <cell r="A1263">
            <v>902300</v>
          </cell>
          <cell r="B1263" t="str">
            <v>Convert Image to Vector in Adobe illustrator</v>
          </cell>
          <cell r="C1263">
            <v>0</v>
          </cell>
          <cell r="D1263">
            <v>3251</v>
          </cell>
          <cell r="E1263">
            <v>158</v>
          </cell>
          <cell r="F1263">
            <v>13</v>
          </cell>
          <cell r="G1263" t="str">
            <v>All Levels</v>
          </cell>
          <cell r="H1263">
            <v>0.96</v>
          </cell>
          <cell r="I1263">
            <v>0.51666666670000005</v>
          </cell>
          <cell r="J1263" t="str">
            <v>Graphic Design</v>
          </cell>
          <cell r="K1263" t="str">
            <v>Free</v>
          </cell>
        </row>
        <row r="1264">
          <cell r="A1264">
            <v>558432</v>
          </cell>
          <cell r="B1264" t="str">
            <v>Easy Typography Tips to Beautify and Strengthen Your Work</v>
          </cell>
          <cell r="C1264">
            <v>45</v>
          </cell>
          <cell r="D1264">
            <v>3192</v>
          </cell>
          <cell r="E1264">
            <v>11</v>
          </cell>
          <cell r="F1264">
            <v>18</v>
          </cell>
          <cell r="G1264" t="str">
            <v>All Levels</v>
          </cell>
          <cell r="H1264">
            <v>0.96</v>
          </cell>
          <cell r="I1264">
            <v>1</v>
          </cell>
          <cell r="J1264" t="str">
            <v>Graphic Design</v>
          </cell>
          <cell r="K1264" t="str">
            <v>Paid</v>
          </cell>
        </row>
        <row r="1265">
          <cell r="A1265">
            <v>356840</v>
          </cell>
          <cell r="B1265" t="str">
            <v>Logo design: How To Design an Awesome Logo in Illustrator</v>
          </cell>
          <cell r="C1265">
            <v>195</v>
          </cell>
          <cell r="D1265">
            <v>3131</v>
          </cell>
          <cell r="E1265">
            <v>131</v>
          </cell>
          <cell r="F1265">
            <v>56</v>
          </cell>
          <cell r="G1265" t="str">
            <v>Intermediate Level</v>
          </cell>
          <cell r="H1265">
            <v>0.96</v>
          </cell>
          <cell r="I1265">
            <v>5.5</v>
          </cell>
          <cell r="J1265" t="str">
            <v>Graphic Design</v>
          </cell>
          <cell r="K1265" t="str">
            <v>Paid</v>
          </cell>
        </row>
        <row r="1266">
          <cell r="A1266">
            <v>482208</v>
          </cell>
          <cell r="B1266" t="str">
            <v>Learn Photoshop CC Essentials</v>
          </cell>
          <cell r="C1266">
            <v>75</v>
          </cell>
          <cell r="D1266">
            <v>3117</v>
          </cell>
          <cell r="E1266">
            <v>30</v>
          </cell>
          <cell r="F1266">
            <v>62</v>
          </cell>
          <cell r="G1266" t="str">
            <v>All Levels</v>
          </cell>
          <cell r="H1266">
            <v>0.96</v>
          </cell>
          <cell r="I1266">
            <v>4.5</v>
          </cell>
          <cell r="J1266" t="str">
            <v>Graphic Design</v>
          </cell>
          <cell r="K1266" t="str">
            <v>Paid</v>
          </cell>
        </row>
        <row r="1267">
          <cell r="A1267">
            <v>901082</v>
          </cell>
          <cell r="B1267" t="str">
            <v>Digital Art in Adobe Illustrator CC: Angry Bird, Tom &amp; Jerry</v>
          </cell>
          <cell r="C1267">
            <v>0</v>
          </cell>
          <cell r="D1267">
            <v>3108</v>
          </cell>
          <cell r="E1267">
            <v>27</v>
          </cell>
          <cell r="F1267">
            <v>28</v>
          </cell>
          <cell r="G1267" t="str">
            <v>Beginner Level</v>
          </cell>
          <cell r="H1267">
            <v>0.96</v>
          </cell>
          <cell r="I1267">
            <v>2.5</v>
          </cell>
          <cell r="J1267" t="str">
            <v>Graphic Design</v>
          </cell>
          <cell r="K1267" t="str">
            <v>Free</v>
          </cell>
        </row>
        <row r="1268">
          <cell r="A1268">
            <v>809216</v>
          </cell>
          <cell r="B1268" t="str">
            <v>Canva: Design Album Cover Artwork in Minutes - No More Fees!</v>
          </cell>
          <cell r="C1268">
            <v>0</v>
          </cell>
          <cell r="D1268">
            <v>3103</v>
          </cell>
          <cell r="E1268">
            <v>42</v>
          </cell>
          <cell r="F1268">
            <v>11</v>
          </cell>
          <cell r="G1268" t="str">
            <v>All Levels</v>
          </cell>
          <cell r="H1268">
            <v>0.96</v>
          </cell>
          <cell r="I1268">
            <v>0.66666666669999997</v>
          </cell>
          <cell r="J1268" t="str">
            <v>Graphic Design</v>
          </cell>
          <cell r="K1268" t="str">
            <v>Free</v>
          </cell>
        </row>
        <row r="1269">
          <cell r="A1269">
            <v>405488</v>
          </cell>
          <cell r="B1269" t="str">
            <v>Photoshop para novatos:  ¡desde cero hasta experto!</v>
          </cell>
          <cell r="C1269">
            <v>150</v>
          </cell>
          <cell r="D1269">
            <v>3000</v>
          </cell>
          <cell r="E1269">
            <v>470</v>
          </cell>
          <cell r="F1269">
            <v>134</v>
          </cell>
          <cell r="G1269" t="str">
            <v>All Levels</v>
          </cell>
          <cell r="H1269">
            <v>0.96</v>
          </cell>
          <cell r="I1269">
            <v>12</v>
          </cell>
          <cell r="J1269" t="str">
            <v>Graphic Design</v>
          </cell>
          <cell r="K1269" t="str">
            <v>Paid</v>
          </cell>
        </row>
        <row r="1270">
          <cell r="A1270">
            <v>768366</v>
          </cell>
          <cell r="B1270" t="str">
            <v>Photoshop Fantastic! - The Comprehensive Guide to Photoshop</v>
          </cell>
          <cell r="C1270">
            <v>20</v>
          </cell>
          <cell r="D1270">
            <v>2938</v>
          </cell>
          <cell r="E1270">
            <v>26</v>
          </cell>
          <cell r="F1270">
            <v>45</v>
          </cell>
          <cell r="G1270" t="str">
            <v>Beginner Level</v>
          </cell>
          <cell r="H1270">
            <v>0.96</v>
          </cell>
          <cell r="I1270">
            <v>6</v>
          </cell>
          <cell r="J1270" t="str">
            <v>Graphic Design</v>
          </cell>
          <cell r="K1270" t="str">
            <v>Paid</v>
          </cell>
        </row>
        <row r="1271">
          <cell r="A1271">
            <v>494058</v>
          </cell>
          <cell r="B1271" t="str">
            <v>Expert Guide : Mastering Shapes Creation with Illustrator</v>
          </cell>
          <cell r="C1271">
            <v>200</v>
          </cell>
          <cell r="D1271">
            <v>2911</v>
          </cell>
          <cell r="E1271">
            <v>17</v>
          </cell>
          <cell r="F1271">
            <v>35</v>
          </cell>
          <cell r="G1271" t="str">
            <v>All Levels</v>
          </cell>
          <cell r="H1271">
            <v>0.96</v>
          </cell>
          <cell r="I1271">
            <v>5</v>
          </cell>
          <cell r="J1271" t="str">
            <v>Graphic Design</v>
          </cell>
          <cell r="K1271" t="str">
            <v>Paid</v>
          </cell>
        </row>
        <row r="1272">
          <cell r="A1272">
            <v>632136</v>
          </cell>
          <cell r="B1272" t="str">
            <v>Drawing in PowerPoint: Block diagram + Experiments + Cartoon</v>
          </cell>
          <cell r="C1272">
            <v>155</v>
          </cell>
          <cell r="D1272">
            <v>2911</v>
          </cell>
          <cell r="E1272">
            <v>29</v>
          </cell>
          <cell r="F1272">
            <v>37</v>
          </cell>
          <cell r="G1272" t="str">
            <v>All Levels</v>
          </cell>
          <cell r="H1272">
            <v>0.96</v>
          </cell>
          <cell r="I1272">
            <v>2</v>
          </cell>
          <cell r="J1272" t="str">
            <v>Graphic Design</v>
          </cell>
          <cell r="K1272" t="str">
            <v>Paid</v>
          </cell>
        </row>
        <row r="1273">
          <cell r="A1273">
            <v>933888</v>
          </cell>
          <cell r="B1273" t="str">
            <v>Adobe Illustrator: How to Draw Squared Animals Icons</v>
          </cell>
          <cell r="C1273">
            <v>180</v>
          </cell>
          <cell r="D1273">
            <v>2873</v>
          </cell>
          <cell r="E1273">
            <v>38</v>
          </cell>
          <cell r="F1273">
            <v>13</v>
          </cell>
          <cell r="G1273" t="str">
            <v>All Levels</v>
          </cell>
          <cell r="H1273">
            <v>0.96</v>
          </cell>
          <cell r="I1273">
            <v>0.53333333329999999</v>
          </cell>
          <cell r="J1273" t="str">
            <v>Graphic Design</v>
          </cell>
          <cell r="K1273" t="str">
            <v>Paid</v>
          </cell>
        </row>
        <row r="1274">
          <cell r="A1274">
            <v>826202</v>
          </cell>
          <cell r="B1274" t="str">
            <v>Design a unique bookstore-quality Photo Book with Blurb</v>
          </cell>
          <cell r="C1274">
            <v>180</v>
          </cell>
          <cell r="D1274">
            <v>2863</v>
          </cell>
          <cell r="E1274">
            <v>11</v>
          </cell>
          <cell r="F1274">
            <v>27</v>
          </cell>
          <cell r="G1274" t="str">
            <v>Beginner Level</v>
          </cell>
          <cell r="H1274">
            <v>0.96</v>
          </cell>
          <cell r="I1274">
            <v>2.5</v>
          </cell>
          <cell r="J1274" t="str">
            <v>Graphic Design</v>
          </cell>
          <cell r="K1274" t="str">
            <v>Paid</v>
          </cell>
        </row>
        <row r="1275">
          <cell r="A1275">
            <v>413713</v>
          </cell>
          <cell r="B1275" t="str">
            <v>A Complete Guide to Successful Freelance Logo Design Career</v>
          </cell>
          <cell r="C1275">
            <v>145</v>
          </cell>
          <cell r="D1275">
            <v>2745</v>
          </cell>
          <cell r="E1275">
            <v>61</v>
          </cell>
          <cell r="F1275">
            <v>67</v>
          </cell>
          <cell r="G1275" t="str">
            <v>All Levels</v>
          </cell>
          <cell r="H1275">
            <v>0.63</v>
          </cell>
          <cell r="I1275">
            <v>8.5</v>
          </cell>
          <cell r="J1275" t="str">
            <v>Graphic Design</v>
          </cell>
          <cell r="K1275" t="str">
            <v>Paid</v>
          </cell>
        </row>
        <row r="1276">
          <cell r="A1276">
            <v>1047508</v>
          </cell>
          <cell r="B1276" t="str">
            <v>Make yourself a Santa Claus: Photoshop Manipulation</v>
          </cell>
          <cell r="C1276">
            <v>0</v>
          </cell>
          <cell r="D1276">
            <v>2665</v>
          </cell>
          <cell r="E1276">
            <v>20</v>
          </cell>
          <cell r="F1276">
            <v>8</v>
          </cell>
          <cell r="G1276" t="str">
            <v>Intermediate Level</v>
          </cell>
          <cell r="H1276">
            <v>0.78</v>
          </cell>
          <cell r="I1276">
            <v>0.56666666669999999</v>
          </cell>
          <cell r="J1276" t="str">
            <v>Graphic Design</v>
          </cell>
          <cell r="K1276" t="str">
            <v>Free</v>
          </cell>
        </row>
        <row r="1277">
          <cell r="A1277">
            <v>15611</v>
          </cell>
          <cell r="B1277" t="str">
            <v>Discover the 7 Secrets to Figure Drawing: Draw Awesome ...</v>
          </cell>
          <cell r="C1277">
            <v>40</v>
          </cell>
          <cell r="D1277">
            <v>2634</v>
          </cell>
          <cell r="E1277">
            <v>92</v>
          </cell>
          <cell r="F1277">
            <v>25</v>
          </cell>
          <cell r="G1277" t="str">
            <v>Beginner Level</v>
          </cell>
          <cell r="H1277">
            <v>0.78</v>
          </cell>
          <cell r="I1277">
            <v>10</v>
          </cell>
          <cell r="J1277" t="str">
            <v>Graphic Design</v>
          </cell>
          <cell r="K1277" t="str">
            <v>Paid</v>
          </cell>
        </row>
        <row r="1278">
          <cell r="A1278">
            <v>961684</v>
          </cell>
          <cell r="B1278" t="str">
            <v>Mastering Logo Design - 20 Projects step-by-step</v>
          </cell>
          <cell r="C1278">
            <v>200</v>
          </cell>
          <cell r="D1278">
            <v>2599</v>
          </cell>
          <cell r="E1278">
            <v>24</v>
          </cell>
          <cell r="F1278">
            <v>77</v>
          </cell>
          <cell r="G1278" t="str">
            <v>All Levels</v>
          </cell>
          <cell r="H1278">
            <v>0.82</v>
          </cell>
          <cell r="I1278">
            <v>7.5</v>
          </cell>
          <cell r="J1278" t="str">
            <v>Graphic Design</v>
          </cell>
          <cell r="K1278" t="str">
            <v>Paid</v>
          </cell>
        </row>
        <row r="1279">
          <cell r="A1279">
            <v>19164</v>
          </cell>
          <cell r="B1279" t="str">
            <v>Graphic Design Secrets Revealed</v>
          </cell>
          <cell r="C1279">
            <v>95</v>
          </cell>
          <cell r="D1279">
            <v>2555</v>
          </cell>
          <cell r="E1279">
            <v>28</v>
          </cell>
          <cell r="F1279">
            <v>55</v>
          </cell>
          <cell r="G1279" t="str">
            <v>Intermediate Level</v>
          </cell>
          <cell r="H1279">
            <v>0.74</v>
          </cell>
          <cell r="I1279">
            <v>6</v>
          </cell>
          <cell r="J1279" t="str">
            <v>Graphic Design</v>
          </cell>
          <cell r="K1279" t="str">
            <v>Paid</v>
          </cell>
        </row>
        <row r="1280">
          <cell r="A1280">
            <v>1087244</v>
          </cell>
          <cell r="B1280" t="str">
            <v>Foundation Skills on Adobe Illustrator: Learn Fast!</v>
          </cell>
          <cell r="C1280">
            <v>50</v>
          </cell>
          <cell r="D1280">
            <v>2489</v>
          </cell>
          <cell r="E1280">
            <v>39</v>
          </cell>
          <cell r="F1280">
            <v>16</v>
          </cell>
          <cell r="G1280" t="str">
            <v>All Levels</v>
          </cell>
          <cell r="H1280">
            <v>0.88</v>
          </cell>
          <cell r="I1280">
            <v>2</v>
          </cell>
          <cell r="J1280" t="str">
            <v>Graphic Design</v>
          </cell>
          <cell r="K1280" t="str">
            <v>Paid</v>
          </cell>
        </row>
        <row r="1281">
          <cell r="A1281">
            <v>1013676</v>
          </cell>
          <cell r="B1281" t="str">
            <v>Adobe Illustrator CC 2017 for beginners</v>
          </cell>
          <cell r="C1281">
            <v>195</v>
          </cell>
          <cell r="D1281">
            <v>2489</v>
          </cell>
          <cell r="E1281">
            <v>39</v>
          </cell>
          <cell r="F1281">
            <v>12</v>
          </cell>
          <cell r="G1281" t="str">
            <v>All Levels</v>
          </cell>
          <cell r="H1281">
            <v>0.74</v>
          </cell>
          <cell r="I1281">
            <v>1.5</v>
          </cell>
          <cell r="J1281" t="str">
            <v>Graphic Design</v>
          </cell>
          <cell r="K1281" t="str">
            <v>Paid</v>
          </cell>
        </row>
        <row r="1282">
          <cell r="A1282">
            <v>501140</v>
          </cell>
          <cell r="B1282" t="str">
            <v>Illustrator CC para novatos: ¡desde cero hasta experto!</v>
          </cell>
          <cell r="C1282">
            <v>150</v>
          </cell>
          <cell r="D1282">
            <v>2476</v>
          </cell>
          <cell r="E1282">
            <v>466</v>
          </cell>
          <cell r="F1282">
            <v>96</v>
          </cell>
          <cell r="G1282" t="str">
            <v>Beginner Level</v>
          </cell>
          <cell r="H1282">
            <v>0.1</v>
          </cell>
          <cell r="I1282">
            <v>11</v>
          </cell>
          <cell r="J1282" t="str">
            <v>Graphic Design</v>
          </cell>
          <cell r="K1282" t="str">
            <v>Paid</v>
          </cell>
        </row>
        <row r="1283">
          <cell r="A1283">
            <v>751230</v>
          </cell>
          <cell r="B1283" t="str">
            <v>Illustrator CC: Design and drawing from scratch to expert!</v>
          </cell>
          <cell r="C1283">
            <v>150</v>
          </cell>
          <cell r="D1283">
            <v>2427</v>
          </cell>
          <cell r="E1283">
            <v>99</v>
          </cell>
          <cell r="F1283">
            <v>97</v>
          </cell>
          <cell r="G1283" t="str">
            <v>All Levels</v>
          </cell>
          <cell r="H1283">
            <v>0.14000000000000001</v>
          </cell>
          <cell r="I1283">
            <v>11</v>
          </cell>
          <cell r="J1283" t="str">
            <v>Graphic Design</v>
          </cell>
          <cell r="K1283" t="str">
            <v>Paid</v>
          </cell>
        </row>
        <row r="1284">
          <cell r="A1284">
            <v>861444</v>
          </cell>
          <cell r="B1284" t="str">
            <v>Design your own Social Media Logo Icons in Adobe Illustrator</v>
          </cell>
          <cell r="C1284">
            <v>50</v>
          </cell>
          <cell r="D1284">
            <v>2424</v>
          </cell>
          <cell r="E1284">
            <v>29</v>
          </cell>
          <cell r="F1284">
            <v>15</v>
          </cell>
          <cell r="G1284" t="str">
            <v>All Levels</v>
          </cell>
          <cell r="H1284">
            <v>0.84</v>
          </cell>
          <cell r="I1284">
            <v>1.5</v>
          </cell>
          <cell r="J1284" t="str">
            <v>Graphic Design</v>
          </cell>
          <cell r="K1284" t="str">
            <v>Paid</v>
          </cell>
        </row>
        <row r="1285">
          <cell r="A1285">
            <v>935108</v>
          </cell>
          <cell r="B1285" t="str">
            <v>Adobe - Create a professional logo step-by-step (Beauty)</v>
          </cell>
          <cell r="C1285">
            <v>20</v>
          </cell>
          <cell r="D1285">
            <v>2420</v>
          </cell>
          <cell r="E1285">
            <v>27</v>
          </cell>
          <cell r="F1285">
            <v>21</v>
          </cell>
          <cell r="G1285" t="str">
            <v>All Levels</v>
          </cell>
          <cell r="H1285">
            <v>0.93</v>
          </cell>
          <cell r="I1285">
            <v>1.5</v>
          </cell>
          <cell r="J1285" t="str">
            <v>Graphic Design</v>
          </cell>
          <cell r="K1285" t="str">
            <v>Paid</v>
          </cell>
        </row>
        <row r="1286">
          <cell r="A1286">
            <v>908664</v>
          </cell>
          <cell r="B1286" t="str">
            <v>Word Swag : Create Stunning Images with the Word Swag App</v>
          </cell>
          <cell r="C1286">
            <v>100</v>
          </cell>
          <cell r="D1286">
            <v>2416</v>
          </cell>
          <cell r="E1286">
            <v>19</v>
          </cell>
          <cell r="F1286">
            <v>14</v>
          </cell>
          <cell r="G1286" t="str">
            <v>All Levels</v>
          </cell>
          <cell r="H1286">
            <v>0.96</v>
          </cell>
          <cell r="I1286">
            <v>1</v>
          </cell>
          <cell r="J1286" t="str">
            <v>Graphic Design</v>
          </cell>
          <cell r="K1286" t="str">
            <v>Paid</v>
          </cell>
        </row>
        <row r="1287">
          <cell r="A1287">
            <v>52457</v>
          </cell>
          <cell r="B1287" t="str">
            <v>The Logo Design Process From Start To Finish</v>
          </cell>
          <cell r="C1287">
            <v>95</v>
          </cell>
          <cell r="D1287">
            <v>2361</v>
          </cell>
          <cell r="E1287">
            <v>74</v>
          </cell>
          <cell r="F1287">
            <v>40</v>
          </cell>
          <cell r="G1287" t="str">
            <v>All Levels</v>
          </cell>
          <cell r="H1287">
            <v>0.55000000000000004</v>
          </cell>
          <cell r="I1287">
            <v>5.5</v>
          </cell>
          <cell r="J1287" t="str">
            <v>Graphic Design</v>
          </cell>
          <cell r="K1287" t="str">
            <v>Paid</v>
          </cell>
        </row>
        <row r="1288">
          <cell r="A1288">
            <v>1085646</v>
          </cell>
          <cell r="B1288" t="str">
            <v>How to Doodle: Basics and Lettering</v>
          </cell>
          <cell r="C1288">
            <v>185</v>
          </cell>
          <cell r="D1288">
            <v>2358</v>
          </cell>
          <cell r="E1288">
            <v>28</v>
          </cell>
          <cell r="F1288">
            <v>12</v>
          </cell>
          <cell r="G1288" t="str">
            <v>Beginner Level</v>
          </cell>
          <cell r="H1288">
            <v>0.18</v>
          </cell>
          <cell r="I1288">
            <v>1</v>
          </cell>
          <cell r="J1288" t="str">
            <v>Graphic Design</v>
          </cell>
          <cell r="K1288" t="str">
            <v>Paid</v>
          </cell>
        </row>
        <row r="1289">
          <cell r="A1289">
            <v>280194</v>
          </cell>
          <cell r="B1289" t="str">
            <v>Become a Graphic Designer, and earn a living from it</v>
          </cell>
          <cell r="C1289">
            <v>35</v>
          </cell>
          <cell r="D1289">
            <v>2354</v>
          </cell>
          <cell r="E1289">
            <v>12</v>
          </cell>
          <cell r="F1289">
            <v>37</v>
          </cell>
          <cell r="G1289" t="str">
            <v>Beginner Level</v>
          </cell>
          <cell r="H1289">
            <v>0.73</v>
          </cell>
          <cell r="I1289">
            <v>3</v>
          </cell>
          <cell r="J1289" t="str">
            <v>Graphic Design</v>
          </cell>
          <cell r="K1289" t="str">
            <v>Paid</v>
          </cell>
        </row>
        <row r="1290">
          <cell r="A1290">
            <v>20150</v>
          </cell>
          <cell r="B1290" t="str">
            <v>iPhone icons gone awesome</v>
          </cell>
          <cell r="C1290">
            <v>20</v>
          </cell>
          <cell r="D1290">
            <v>2346</v>
          </cell>
          <cell r="E1290">
            <v>18</v>
          </cell>
          <cell r="F1290">
            <v>55</v>
          </cell>
          <cell r="G1290" t="str">
            <v>Beginner Level</v>
          </cell>
          <cell r="H1290">
            <v>0.5</v>
          </cell>
          <cell r="I1290">
            <v>3.5</v>
          </cell>
          <cell r="J1290" t="str">
            <v>Graphic Design</v>
          </cell>
          <cell r="K1290" t="str">
            <v>Paid</v>
          </cell>
        </row>
        <row r="1291">
          <cell r="A1291">
            <v>349586</v>
          </cell>
          <cell r="B1291" t="str">
            <v>Master Manga Studio 5: Bonus Drawing and Painting</v>
          </cell>
          <cell r="C1291">
            <v>165</v>
          </cell>
          <cell r="D1291">
            <v>2325</v>
          </cell>
          <cell r="E1291">
            <v>155</v>
          </cell>
          <cell r="F1291">
            <v>61</v>
          </cell>
          <cell r="G1291" t="str">
            <v>All Levels</v>
          </cell>
          <cell r="H1291">
            <v>0.34</v>
          </cell>
          <cell r="I1291">
            <v>8</v>
          </cell>
          <cell r="J1291" t="str">
            <v>Graphic Design</v>
          </cell>
          <cell r="K1291" t="str">
            <v>Paid</v>
          </cell>
        </row>
        <row r="1292">
          <cell r="A1292">
            <v>854746</v>
          </cell>
          <cell r="B1292" t="str">
            <v>Freelancing A-Z: How To Start A Successful Freelance Career</v>
          </cell>
          <cell r="C1292">
            <v>195</v>
          </cell>
          <cell r="D1292">
            <v>2267</v>
          </cell>
          <cell r="E1292">
            <v>28</v>
          </cell>
          <cell r="F1292">
            <v>81</v>
          </cell>
          <cell r="G1292" t="str">
            <v>All Levels</v>
          </cell>
          <cell r="H1292">
            <v>0.89</v>
          </cell>
          <cell r="I1292">
            <v>5</v>
          </cell>
          <cell r="J1292" t="str">
            <v>Graphic Design</v>
          </cell>
          <cell r="K1292" t="str">
            <v>Paid</v>
          </cell>
        </row>
        <row r="1293">
          <cell r="A1293">
            <v>581352</v>
          </cell>
          <cell r="B1293" t="str">
            <v>Creating Icons with Adobe Illustrator</v>
          </cell>
          <cell r="C1293">
            <v>30</v>
          </cell>
          <cell r="D1293">
            <v>2266</v>
          </cell>
          <cell r="E1293">
            <v>26</v>
          </cell>
          <cell r="F1293">
            <v>10</v>
          </cell>
          <cell r="G1293" t="str">
            <v>Beginner Level</v>
          </cell>
          <cell r="H1293">
            <v>0.59</v>
          </cell>
          <cell r="I1293">
            <v>1</v>
          </cell>
          <cell r="J1293" t="str">
            <v>Graphic Design</v>
          </cell>
          <cell r="K1293" t="str">
            <v>Paid</v>
          </cell>
        </row>
        <row r="1294">
          <cell r="A1294">
            <v>880202</v>
          </cell>
          <cell r="B1294" t="str">
            <v>Anatomy and Figure Drawing for Beginners</v>
          </cell>
          <cell r="C1294">
            <v>150</v>
          </cell>
          <cell r="D1294">
            <v>2252</v>
          </cell>
          <cell r="E1294">
            <v>240</v>
          </cell>
          <cell r="F1294">
            <v>111</v>
          </cell>
          <cell r="G1294" t="str">
            <v>All Levels</v>
          </cell>
          <cell r="H1294">
            <v>0.8</v>
          </cell>
          <cell r="I1294">
            <v>21</v>
          </cell>
          <cell r="J1294" t="str">
            <v>Graphic Design</v>
          </cell>
          <cell r="K1294" t="str">
            <v>Paid</v>
          </cell>
        </row>
        <row r="1295">
          <cell r="A1295">
            <v>518870</v>
          </cell>
          <cell r="B1295" t="str">
            <v>How to create flat design icons in 15 minutes in Illustrator</v>
          </cell>
          <cell r="C1295">
            <v>195</v>
          </cell>
          <cell r="D1295">
            <v>2228</v>
          </cell>
          <cell r="E1295">
            <v>96</v>
          </cell>
          <cell r="F1295">
            <v>51</v>
          </cell>
          <cell r="G1295" t="str">
            <v>All Levels</v>
          </cell>
          <cell r="H1295">
            <v>0.38</v>
          </cell>
          <cell r="I1295">
            <v>4.5</v>
          </cell>
          <cell r="J1295" t="str">
            <v>Graphic Design</v>
          </cell>
          <cell r="K1295" t="str">
            <v>Paid</v>
          </cell>
        </row>
        <row r="1296">
          <cell r="A1296">
            <v>750934</v>
          </cell>
          <cell r="B1296" t="str">
            <v>Logo Design By Example : Design 5 Famous Logos</v>
          </cell>
          <cell r="C1296">
            <v>50</v>
          </cell>
          <cell r="D1296">
            <v>2199</v>
          </cell>
          <cell r="E1296">
            <v>28</v>
          </cell>
          <cell r="F1296">
            <v>16</v>
          </cell>
          <cell r="G1296" t="str">
            <v>All Levels</v>
          </cell>
          <cell r="H1296">
            <v>0.21</v>
          </cell>
          <cell r="I1296">
            <v>1</v>
          </cell>
          <cell r="J1296" t="str">
            <v>Graphic Design</v>
          </cell>
          <cell r="K1296" t="str">
            <v>Paid</v>
          </cell>
        </row>
        <row r="1297">
          <cell r="A1297">
            <v>522426</v>
          </cell>
          <cell r="B1297" t="str">
            <v>Design &amp; Create Vector Graphics With Inkscape 2016</v>
          </cell>
          <cell r="C1297">
            <v>200</v>
          </cell>
          <cell r="D1297">
            <v>2091</v>
          </cell>
          <cell r="E1297">
            <v>11</v>
          </cell>
          <cell r="F1297">
            <v>26</v>
          </cell>
          <cell r="G1297" t="str">
            <v>Beginner Level</v>
          </cell>
          <cell r="H1297">
            <v>0.15</v>
          </cell>
          <cell r="I1297">
            <v>2.5</v>
          </cell>
          <cell r="J1297" t="str">
            <v>Graphic Design</v>
          </cell>
          <cell r="K1297" t="str">
            <v>Paid</v>
          </cell>
        </row>
        <row r="1298">
          <cell r="A1298">
            <v>738198</v>
          </cell>
          <cell r="B1298" t="str">
            <v>Make flat design trees in Adobe Illustrator in 30 minutes!</v>
          </cell>
          <cell r="C1298">
            <v>50</v>
          </cell>
          <cell r="D1298">
            <v>2087</v>
          </cell>
          <cell r="E1298">
            <v>95</v>
          </cell>
          <cell r="F1298">
            <v>6</v>
          </cell>
          <cell r="G1298" t="str">
            <v>All Levels</v>
          </cell>
          <cell r="H1298">
            <v>0.72</v>
          </cell>
          <cell r="I1298">
            <v>0.63333333329999997</v>
          </cell>
          <cell r="J1298" t="str">
            <v>Graphic Design</v>
          </cell>
          <cell r="K1298" t="str">
            <v>Paid</v>
          </cell>
        </row>
        <row r="1299">
          <cell r="A1299">
            <v>792232</v>
          </cell>
          <cell r="B1299" t="str">
            <v>Most Wanted Flat Design Techniques</v>
          </cell>
          <cell r="C1299">
            <v>195</v>
          </cell>
          <cell r="D1299">
            <v>2081</v>
          </cell>
          <cell r="E1299">
            <v>35</v>
          </cell>
          <cell r="F1299">
            <v>61</v>
          </cell>
          <cell r="G1299" t="str">
            <v>All Levels</v>
          </cell>
          <cell r="H1299">
            <v>0.98</v>
          </cell>
          <cell r="I1299">
            <v>4.5</v>
          </cell>
          <cell r="J1299" t="str">
            <v>Graphic Design</v>
          </cell>
          <cell r="K1299" t="str">
            <v>Paid</v>
          </cell>
        </row>
        <row r="1300">
          <cell r="A1300">
            <v>474076</v>
          </cell>
          <cell r="B1300" t="str">
            <v>Expert Retina / HiDPI Graphics in Photoshop &amp; Illustrator</v>
          </cell>
          <cell r="C1300">
            <v>195</v>
          </cell>
          <cell r="D1300">
            <v>2067</v>
          </cell>
          <cell r="E1300">
            <v>8</v>
          </cell>
          <cell r="F1300">
            <v>18</v>
          </cell>
          <cell r="G1300" t="str">
            <v>All Levels</v>
          </cell>
          <cell r="H1300">
            <v>0.87</v>
          </cell>
          <cell r="I1300">
            <v>1.5</v>
          </cell>
          <cell r="J1300" t="str">
            <v>Graphic Design</v>
          </cell>
          <cell r="K1300" t="str">
            <v>Paid</v>
          </cell>
        </row>
        <row r="1301">
          <cell r="A1301">
            <v>413180</v>
          </cell>
          <cell r="B1301" t="str">
            <v>Digital Painting for Cartoon Characters</v>
          </cell>
          <cell r="C1301">
            <v>30</v>
          </cell>
          <cell r="D1301">
            <v>2044</v>
          </cell>
          <cell r="E1301">
            <v>108</v>
          </cell>
          <cell r="F1301">
            <v>25</v>
          </cell>
          <cell r="G1301" t="str">
            <v>All Levels</v>
          </cell>
          <cell r="H1301">
            <v>0.76</v>
          </cell>
          <cell r="I1301">
            <v>4</v>
          </cell>
          <cell r="J1301" t="str">
            <v>Graphic Design</v>
          </cell>
          <cell r="K1301" t="str">
            <v>Paid</v>
          </cell>
        </row>
        <row r="1302">
          <cell r="A1302">
            <v>1196852</v>
          </cell>
          <cell r="B1302" t="str">
            <v>Photoshop: How to create stunning collages</v>
          </cell>
          <cell r="C1302">
            <v>20</v>
          </cell>
          <cell r="D1302">
            <v>2044</v>
          </cell>
          <cell r="E1302">
            <v>17</v>
          </cell>
          <cell r="F1302">
            <v>15</v>
          </cell>
          <cell r="G1302" t="str">
            <v>Intermediate Level</v>
          </cell>
          <cell r="H1302">
            <v>0.69</v>
          </cell>
          <cell r="I1302">
            <v>1.5</v>
          </cell>
          <cell r="J1302" t="str">
            <v>Graphic Design</v>
          </cell>
          <cell r="K1302" t="str">
            <v>Paid</v>
          </cell>
        </row>
        <row r="1303">
          <cell r="A1303">
            <v>952106</v>
          </cell>
          <cell r="B1303" t="str">
            <v>Design &amp; Create Text Logos in Adobe Photoshop CS5</v>
          </cell>
          <cell r="C1303">
            <v>95</v>
          </cell>
          <cell r="D1303">
            <v>2035</v>
          </cell>
          <cell r="E1303">
            <v>19</v>
          </cell>
          <cell r="F1303">
            <v>23</v>
          </cell>
          <cell r="G1303" t="str">
            <v>All Levels</v>
          </cell>
          <cell r="H1303">
            <v>0.55000000000000004</v>
          </cell>
          <cell r="I1303">
            <v>1.5</v>
          </cell>
          <cell r="J1303" t="str">
            <v>Graphic Design</v>
          </cell>
          <cell r="K1303" t="str">
            <v>Paid</v>
          </cell>
        </row>
        <row r="1304">
          <cell r="A1304">
            <v>1151326</v>
          </cell>
          <cell r="B1304" t="str">
            <v>Triangulated Bird: Origami Styled Bird in Adobe Illustrator</v>
          </cell>
          <cell r="C1304">
            <v>195</v>
          </cell>
          <cell r="D1304">
            <v>2027</v>
          </cell>
          <cell r="E1304">
            <v>11</v>
          </cell>
          <cell r="F1304">
            <v>9</v>
          </cell>
          <cell r="G1304" t="str">
            <v>All Levels</v>
          </cell>
          <cell r="H1304">
            <v>0.34</v>
          </cell>
          <cell r="I1304">
            <v>0.5</v>
          </cell>
          <cell r="J1304" t="str">
            <v>Graphic Design</v>
          </cell>
          <cell r="K1304" t="str">
            <v>Paid</v>
          </cell>
        </row>
        <row r="1305">
          <cell r="A1305">
            <v>1029436</v>
          </cell>
          <cell r="B1305" t="str">
            <v>Learn Cinema 4D: Create an Abstract Background</v>
          </cell>
          <cell r="C1305">
            <v>20</v>
          </cell>
          <cell r="D1305">
            <v>2004</v>
          </cell>
          <cell r="E1305">
            <v>4</v>
          </cell>
          <cell r="F1305">
            <v>9</v>
          </cell>
          <cell r="G1305" t="str">
            <v>Beginner Level</v>
          </cell>
          <cell r="H1305">
            <v>0.28999999999999998</v>
          </cell>
          <cell r="I1305">
            <v>0.56666666669999999</v>
          </cell>
          <cell r="J1305" t="str">
            <v>Graphic Design</v>
          </cell>
          <cell r="K1305" t="str">
            <v>Paid</v>
          </cell>
        </row>
        <row r="1306">
          <cell r="A1306">
            <v>294294</v>
          </cell>
          <cell r="B1306" t="str">
            <v>Effective iOS &amp; Android App Icon Design</v>
          </cell>
          <cell r="C1306">
            <v>20</v>
          </cell>
          <cell r="D1306">
            <v>1933</v>
          </cell>
          <cell r="E1306">
            <v>25</v>
          </cell>
          <cell r="F1306">
            <v>13</v>
          </cell>
          <cell r="G1306" t="str">
            <v>All Levels</v>
          </cell>
          <cell r="H1306">
            <v>0.59</v>
          </cell>
          <cell r="I1306">
            <v>1</v>
          </cell>
          <cell r="J1306" t="str">
            <v>Graphic Design</v>
          </cell>
          <cell r="K1306" t="str">
            <v>Paid</v>
          </cell>
        </row>
        <row r="1307">
          <cell r="A1307">
            <v>1004512</v>
          </cell>
          <cell r="B1307" t="str">
            <v>Clipping Masks &amp; Shaped images in Adobe Photoshop CC</v>
          </cell>
          <cell r="C1307">
            <v>90</v>
          </cell>
          <cell r="D1307">
            <v>1905</v>
          </cell>
          <cell r="E1307">
            <v>12</v>
          </cell>
          <cell r="F1307">
            <v>14</v>
          </cell>
          <cell r="G1307" t="str">
            <v>All Levels</v>
          </cell>
          <cell r="H1307">
            <v>0.35</v>
          </cell>
          <cell r="I1307">
            <v>0.73333333329999995</v>
          </cell>
          <cell r="J1307" t="str">
            <v>Graphic Design</v>
          </cell>
          <cell r="K1307" t="str">
            <v>Paid</v>
          </cell>
        </row>
        <row r="1308">
          <cell r="A1308">
            <v>77896</v>
          </cell>
          <cell r="B1308" t="str">
            <v>Typography Fundamentals - Feel confident with type!</v>
          </cell>
          <cell r="C1308">
            <v>20</v>
          </cell>
          <cell r="D1308">
            <v>1873</v>
          </cell>
          <cell r="E1308">
            <v>121</v>
          </cell>
          <cell r="F1308">
            <v>14</v>
          </cell>
          <cell r="G1308" t="str">
            <v>Beginner Level</v>
          </cell>
          <cell r="H1308">
            <v>0.44</v>
          </cell>
          <cell r="I1308">
            <v>1</v>
          </cell>
          <cell r="J1308" t="str">
            <v>Graphic Design</v>
          </cell>
          <cell r="K1308" t="str">
            <v>Paid</v>
          </cell>
        </row>
        <row r="1309">
          <cell r="A1309">
            <v>424770</v>
          </cell>
          <cell r="B1309" t="str">
            <v>Book Design With MS Word And Canva</v>
          </cell>
          <cell r="C1309">
            <v>95</v>
          </cell>
          <cell r="D1309">
            <v>1825</v>
          </cell>
          <cell r="E1309">
            <v>24</v>
          </cell>
          <cell r="F1309">
            <v>33</v>
          </cell>
          <cell r="G1309" t="str">
            <v>Intermediate Level</v>
          </cell>
          <cell r="H1309">
            <v>0.13</v>
          </cell>
          <cell r="I1309">
            <v>2.5</v>
          </cell>
          <cell r="J1309" t="str">
            <v>Graphic Design</v>
          </cell>
          <cell r="K1309" t="str">
            <v>Paid</v>
          </cell>
        </row>
        <row r="1310">
          <cell r="A1310">
            <v>663702</v>
          </cell>
          <cell r="B1310" t="str">
            <v>Graphic Design: Double Your Sales With Canva</v>
          </cell>
          <cell r="C1310">
            <v>20</v>
          </cell>
          <cell r="D1310">
            <v>1797</v>
          </cell>
          <cell r="E1310">
            <v>40</v>
          </cell>
          <cell r="F1310">
            <v>39</v>
          </cell>
          <cell r="G1310" t="str">
            <v>All Levels</v>
          </cell>
          <cell r="H1310">
            <v>0.57999999999999996</v>
          </cell>
          <cell r="I1310">
            <v>2.5</v>
          </cell>
          <cell r="J1310" t="str">
            <v>Graphic Design</v>
          </cell>
          <cell r="K1310" t="str">
            <v>Paid</v>
          </cell>
        </row>
        <row r="1311">
          <cell r="A1311">
            <v>1067516</v>
          </cell>
          <cell r="B1311" t="str">
            <v>Vector Logo Design in Affinity Designer</v>
          </cell>
          <cell r="C1311">
            <v>150</v>
          </cell>
          <cell r="D1311">
            <v>1789</v>
          </cell>
          <cell r="E1311">
            <v>102</v>
          </cell>
          <cell r="F1311">
            <v>57</v>
          </cell>
          <cell r="G1311" t="str">
            <v>All Levels</v>
          </cell>
          <cell r="H1311">
            <v>0.2</v>
          </cell>
          <cell r="I1311">
            <v>3</v>
          </cell>
          <cell r="J1311" t="str">
            <v>Graphic Design</v>
          </cell>
          <cell r="K1311" t="str">
            <v>Paid</v>
          </cell>
        </row>
        <row r="1312">
          <cell r="A1312">
            <v>1169062</v>
          </cell>
          <cell r="B1312" t="str">
            <v>How To Create Amazing Cinemagraphs with Microsoft PowerPoint</v>
          </cell>
          <cell r="C1312">
            <v>30</v>
          </cell>
          <cell r="D1312">
            <v>1782</v>
          </cell>
          <cell r="E1312">
            <v>18</v>
          </cell>
          <cell r="F1312">
            <v>10</v>
          </cell>
          <cell r="G1312" t="str">
            <v>Beginner Level</v>
          </cell>
          <cell r="H1312">
            <v>0.32</v>
          </cell>
          <cell r="I1312">
            <v>1</v>
          </cell>
          <cell r="J1312" t="str">
            <v>Graphic Design</v>
          </cell>
          <cell r="K1312" t="str">
            <v>Paid</v>
          </cell>
        </row>
        <row r="1313">
          <cell r="A1313">
            <v>513782</v>
          </cell>
          <cell r="B1313" t="str">
            <v>Removing Backgrounds From Images using Adobe Photoshop</v>
          </cell>
          <cell r="C1313">
            <v>20</v>
          </cell>
          <cell r="D1313">
            <v>1768</v>
          </cell>
          <cell r="E1313">
            <v>20</v>
          </cell>
          <cell r="F1313">
            <v>14</v>
          </cell>
          <cell r="G1313" t="str">
            <v>All Levels</v>
          </cell>
          <cell r="H1313">
            <v>0.08</v>
          </cell>
          <cell r="I1313">
            <v>0.68333333330000001</v>
          </cell>
          <cell r="J1313" t="str">
            <v>Graphic Design</v>
          </cell>
          <cell r="K1313" t="str">
            <v>Paid</v>
          </cell>
        </row>
        <row r="1314">
          <cell r="A1314">
            <v>341952</v>
          </cell>
          <cell r="B1314" t="str">
            <v>Mastering Photoshop: From Beginner to Industry Professional</v>
          </cell>
          <cell r="C1314">
            <v>25</v>
          </cell>
          <cell r="D1314">
            <v>1754</v>
          </cell>
          <cell r="E1314">
            <v>52</v>
          </cell>
          <cell r="F1314">
            <v>79</v>
          </cell>
          <cell r="G1314" t="str">
            <v>All Levels</v>
          </cell>
          <cell r="H1314">
            <v>0.96</v>
          </cell>
          <cell r="I1314">
            <v>12.5</v>
          </cell>
          <cell r="J1314" t="str">
            <v>Graphic Design</v>
          </cell>
          <cell r="K1314" t="str">
            <v>Paid</v>
          </cell>
        </row>
        <row r="1315">
          <cell r="A1315">
            <v>1076222</v>
          </cell>
          <cell r="B1315" t="str">
            <v>The most popular techniques in Photoshop</v>
          </cell>
          <cell r="C1315">
            <v>20</v>
          </cell>
          <cell r="D1315">
            <v>1753</v>
          </cell>
          <cell r="E1315">
            <v>18</v>
          </cell>
          <cell r="F1315">
            <v>15</v>
          </cell>
          <cell r="G1315" t="str">
            <v>Beginner Level</v>
          </cell>
          <cell r="H1315">
            <v>0.15</v>
          </cell>
          <cell r="I1315">
            <v>1</v>
          </cell>
          <cell r="J1315" t="str">
            <v>Graphic Design</v>
          </cell>
          <cell r="K1315" t="str">
            <v>Paid</v>
          </cell>
        </row>
        <row r="1316">
          <cell r="A1316">
            <v>506164</v>
          </cell>
          <cell r="B1316" t="str">
            <v>Mastering Photoshop Elements 13 Made Easy Training Tutorial</v>
          </cell>
          <cell r="C1316">
            <v>20</v>
          </cell>
          <cell r="D1316">
            <v>1738</v>
          </cell>
          <cell r="E1316">
            <v>8</v>
          </cell>
          <cell r="F1316">
            <v>166</v>
          </cell>
          <cell r="G1316" t="str">
            <v>All Levels</v>
          </cell>
          <cell r="H1316">
            <v>0.28000000000000003</v>
          </cell>
          <cell r="I1316">
            <v>10.5</v>
          </cell>
          <cell r="J1316" t="str">
            <v>Graphic Design</v>
          </cell>
          <cell r="K1316" t="str">
            <v>Paid</v>
          </cell>
        </row>
        <row r="1317">
          <cell r="A1317">
            <v>1117796</v>
          </cell>
          <cell r="B1317" t="str">
            <v>Typographic Logo Design in Illustrator - Beginners &amp; Beyond</v>
          </cell>
          <cell r="C1317">
            <v>150</v>
          </cell>
          <cell r="D1317">
            <v>1720</v>
          </cell>
          <cell r="E1317">
            <v>40</v>
          </cell>
          <cell r="F1317">
            <v>27</v>
          </cell>
          <cell r="G1317" t="str">
            <v>All Levels</v>
          </cell>
          <cell r="H1317">
            <v>0.86</v>
          </cell>
          <cell r="I1317">
            <v>1.5</v>
          </cell>
          <cell r="J1317" t="str">
            <v>Graphic Design</v>
          </cell>
          <cell r="K1317" t="str">
            <v>Paid</v>
          </cell>
        </row>
        <row r="1318">
          <cell r="A1318">
            <v>846214</v>
          </cell>
          <cell r="B1318" t="str">
            <v>BUSINESS CARD DESIGN IN POWERPOINT</v>
          </cell>
          <cell r="C1318">
            <v>95</v>
          </cell>
          <cell r="D1318">
            <v>1710</v>
          </cell>
          <cell r="E1318">
            <v>13</v>
          </cell>
          <cell r="F1318">
            <v>16</v>
          </cell>
          <cell r="G1318" t="str">
            <v>All Levels</v>
          </cell>
          <cell r="H1318">
            <v>0.62</v>
          </cell>
          <cell r="I1318">
            <v>1</v>
          </cell>
          <cell r="J1318" t="str">
            <v>Graphic Design</v>
          </cell>
          <cell r="K1318" t="str">
            <v>Paid</v>
          </cell>
        </row>
        <row r="1319">
          <cell r="A1319">
            <v>559204</v>
          </cell>
          <cell r="B1319" t="str">
            <v>Photoshop Quickstart Guide to Digital Sketching</v>
          </cell>
          <cell r="C1319">
            <v>20</v>
          </cell>
          <cell r="D1319">
            <v>1679</v>
          </cell>
          <cell r="E1319">
            <v>24</v>
          </cell>
          <cell r="F1319">
            <v>15</v>
          </cell>
          <cell r="G1319" t="str">
            <v>All Levels</v>
          </cell>
          <cell r="H1319">
            <v>0.8</v>
          </cell>
          <cell r="I1319">
            <v>1</v>
          </cell>
          <cell r="J1319" t="str">
            <v>Graphic Design</v>
          </cell>
          <cell r="K1319" t="str">
            <v>Paid</v>
          </cell>
        </row>
        <row r="1320">
          <cell r="A1320">
            <v>1134692</v>
          </cell>
          <cell r="B1320" t="str">
            <v>Learn Inkscape : Design Logos and Game Arts</v>
          </cell>
          <cell r="C1320">
            <v>20</v>
          </cell>
          <cell r="D1320">
            <v>1675</v>
          </cell>
          <cell r="E1320">
            <v>20</v>
          </cell>
          <cell r="F1320">
            <v>12</v>
          </cell>
          <cell r="G1320" t="str">
            <v>Beginner Level</v>
          </cell>
          <cell r="H1320">
            <v>0.34</v>
          </cell>
          <cell r="I1320">
            <v>1</v>
          </cell>
          <cell r="J1320" t="str">
            <v>Graphic Design</v>
          </cell>
          <cell r="K1320" t="str">
            <v>Paid</v>
          </cell>
        </row>
        <row r="1321">
          <cell r="A1321">
            <v>808542</v>
          </cell>
          <cell r="B1321" t="str">
            <v>Sketchbook Pro for Beginners</v>
          </cell>
          <cell r="C1321">
            <v>125</v>
          </cell>
          <cell r="D1321">
            <v>1657</v>
          </cell>
          <cell r="E1321">
            <v>46</v>
          </cell>
          <cell r="F1321">
            <v>41</v>
          </cell>
          <cell r="G1321" t="str">
            <v>Beginner Level</v>
          </cell>
          <cell r="H1321">
            <v>0.76</v>
          </cell>
          <cell r="I1321">
            <v>4</v>
          </cell>
          <cell r="J1321" t="str">
            <v>Graphic Design</v>
          </cell>
          <cell r="K1321" t="str">
            <v>Paid</v>
          </cell>
        </row>
        <row r="1322">
          <cell r="A1322">
            <v>951912</v>
          </cell>
          <cell r="B1322" t="str">
            <v>Adobe - How to create a professional Video Title/ Web Banner</v>
          </cell>
          <cell r="C1322">
            <v>20</v>
          </cell>
          <cell r="D1322">
            <v>1606</v>
          </cell>
          <cell r="E1322">
            <v>8</v>
          </cell>
          <cell r="F1322">
            <v>9</v>
          </cell>
          <cell r="G1322" t="str">
            <v>All Levels</v>
          </cell>
          <cell r="H1322">
            <v>0.15</v>
          </cell>
          <cell r="I1322">
            <v>0.73333333329999995</v>
          </cell>
          <cell r="J1322" t="str">
            <v>Graphic Design</v>
          </cell>
          <cell r="K1322" t="str">
            <v>Paid</v>
          </cell>
        </row>
        <row r="1323">
          <cell r="A1323">
            <v>1182900</v>
          </cell>
          <cell r="B1323" t="str">
            <v>How to Create awesome Cinema-graph With Adobe Photoshop?</v>
          </cell>
          <cell r="C1323">
            <v>20</v>
          </cell>
          <cell r="D1323">
            <v>1602</v>
          </cell>
          <cell r="E1323">
            <v>8</v>
          </cell>
          <cell r="F1323">
            <v>16</v>
          </cell>
          <cell r="G1323" t="str">
            <v>Intermediate Level</v>
          </cell>
          <cell r="H1323">
            <v>0.57999999999999996</v>
          </cell>
          <cell r="I1323">
            <v>1</v>
          </cell>
          <cell r="J1323" t="str">
            <v>Graphic Design</v>
          </cell>
          <cell r="K1323" t="str">
            <v>Paid</v>
          </cell>
        </row>
        <row r="1324">
          <cell r="A1324">
            <v>768940</v>
          </cell>
          <cell r="B1324" t="str">
            <v>Learn Corel x7 Like a Pro</v>
          </cell>
          <cell r="C1324">
            <v>20</v>
          </cell>
          <cell r="D1324">
            <v>1586</v>
          </cell>
          <cell r="E1324">
            <v>8</v>
          </cell>
          <cell r="F1324">
            <v>5</v>
          </cell>
          <cell r="G1324" t="str">
            <v>All Levels</v>
          </cell>
          <cell r="H1324">
            <v>0.4</v>
          </cell>
          <cell r="I1324">
            <v>0.51666666670000005</v>
          </cell>
          <cell r="J1324" t="str">
            <v>Graphic Design</v>
          </cell>
          <cell r="K1324" t="str">
            <v>Paid</v>
          </cell>
        </row>
        <row r="1325">
          <cell r="A1325">
            <v>93484</v>
          </cell>
          <cell r="B1325" t="str">
            <v>Drawing Cartoony Characters</v>
          </cell>
          <cell r="C1325">
            <v>20</v>
          </cell>
          <cell r="D1325">
            <v>1564</v>
          </cell>
          <cell r="E1325">
            <v>103</v>
          </cell>
          <cell r="F1325">
            <v>9</v>
          </cell>
          <cell r="G1325" t="str">
            <v>Beginner Level</v>
          </cell>
          <cell r="H1325">
            <v>0.79</v>
          </cell>
          <cell r="I1325">
            <v>2</v>
          </cell>
          <cell r="J1325" t="str">
            <v>Graphic Design</v>
          </cell>
          <cell r="K1325" t="str">
            <v>Paid</v>
          </cell>
        </row>
        <row r="1326">
          <cell r="A1326">
            <v>300466</v>
          </cell>
          <cell r="B1326" t="str">
            <v>Turn Your Photos Into Professional And Modern Artworks</v>
          </cell>
          <cell r="C1326">
            <v>20</v>
          </cell>
          <cell r="D1326">
            <v>1557</v>
          </cell>
          <cell r="E1326">
            <v>11</v>
          </cell>
          <cell r="F1326">
            <v>12</v>
          </cell>
          <cell r="G1326" t="str">
            <v>All Levels</v>
          </cell>
          <cell r="H1326">
            <v>0.34</v>
          </cell>
          <cell r="I1326">
            <v>1.5</v>
          </cell>
          <cell r="J1326" t="str">
            <v>Graphic Design</v>
          </cell>
          <cell r="K1326" t="str">
            <v>Paid</v>
          </cell>
        </row>
        <row r="1327">
          <cell r="A1327">
            <v>519968</v>
          </cell>
          <cell r="B1327" t="str">
            <v>Expert Guide : Mastering Types feature in illustrator !</v>
          </cell>
          <cell r="C1327">
            <v>190</v>
          </cell>
          <cell r="D1327">
            <v>1552</v>
          </cell>
          <cell r="E1327">
            <v>11</v>
          </cell>
          <cell r="F1327">
            <v>27</v>
          </cell>
          <cell r="G1327" t="str">
            <v>All Levels</v>
          </cell>
          <cell r="H1327">
            <v>0.88</v>
          </cell>
          <cell r="I1327">
            <v>2.5</v>
          </cell>
          <cell r="J1327" t="str">
            <v>Graphic Design</v>
          </cell>
          <cell r="K1327" t="str">
            <v>Paid</v>
          </cell>
        </row>
        <row r="1328">
          <cell r="A1328">
            <v>628786</v>
          </cell>
          <cell r="B1328" t="str">
            <v>Adobe Illustrator Advanced Vector Artwork</v>
          </cell>
          <cell r="C1328">
            <v>90</v>
          </cell>
          <cell r="D1328">
            <v>1538</v>
          </cell>
          <cell r="E1328">
            <v>117</v>
          </cell>
          <cell r="F1328">
            <v>74</v>
          </cell>
          <cell r="G1328" t="str">
            <v>All Levels</v>
          </cell>
          <cell r="H1328">
            <v>0.78</v>
          </cell>
          <cell r="I1328">
            <v>7.5</v>
          </cell>
          <cell r="J1328" t="str">
            <v>Graphic Design</v>
          </cell>
          <cell r="K1328" t="str">
            <v>Paid</v>
          </cell>
        </row>
        <row r="1329">
          <cell r="A1329">
            <v>834226</v>
          </cell>
          <cell r="B1329" t="str">
            <v>FLAT ICON DESIGN IN POWERPOINT</v>
          </cell>
          <cell r="C1329">
            <v>95</v>
          </cell>
          <cell r="D1329">
            <v>1534</v>
          </cell>
          <cell r="E1329">
            <v>24</v>
          </cell>
          <cell r="F1329">
            <v>23</v>
          </cell>
          <cell r="G1329" t="str">
            <v>All Levels</v>
          </cell>
          <cell r="H1329">
            <v>0.35</v>
          </cell>
          <cell r="I1329">
            <v>1.5</v>
          </cell>
          <cell r="J1329" t="str">
            <v>Graphic Design</v>
          </cell>
          <cell r="K1329" t="str">
            <v>Paid</v>
          </cell>
        </row>
        <row r="1330">
          <cell r="A1330">
            <v>446936</v>
          </cell>
          <cell r="B1330" t="str">
            <v>Creative logo design with Inkscape for free</v>
          </cell>
          <cell r="C1330">
            <v>40</v>
          </cell>
          <cell r="D1330">
            <v>1530</v>
          </cell>
          <cell r="E1330">
            <v>49</v>
          </cell>
          <cell r="F1330">
            <v>25</v>
          </cell>
          <cell r="G1330" t="str">
            <v>Beginner Level</v>
          </cell>
          <cell r="H1330">
            <v>0.95</v>
          </cell>
          <cell r="I1330">
            <v>4</v>
          </cell>
          <cell r="J1330" t="str">
            <v>Graphic Design</v>
          </cell>
          <cell r="K1330" t="str">
            <v>Paid</v>
          </cell>
        </row>
        <row r="1331">
          <cell r="A1331">
            <v>978462</v>
          </cell>
          <cell r="B1331" t="str">
            <v>Blender Modelling Series - Volume Two</v>
          </cell>
          <cell r="C1331">
            <v>100</v>
          </cell>
          <cell r="D1331">
            <v>1526</v>
          </cell>
          <cell r="E1331">
            <v>3</v>
          </cell>
          <cell r="F1331">
            <v>24</v>
          </cell>
          <cell r="G1331" t="str">
            <v>All Levels</v>
          </cell>
          <cell r="H1331">
            <v>0.95</v>
          </cell>
          <cell r="I1331">
            <v>2</v>
          </cell>
          <cell r="J1331" t="str">
            <v>Graphic Design</v>
          </cell>
          <cell r="K1331" t="str">
            <v>Paid</v>
          </cell>
        </row>
        <row r="1332">
          <cell r="A1332">
            <v>1234108</v>
          </cell>
          <cell r="B1332" t="str">
            <v>How to Draw Majestic Animals: Dogs</v>
          </cell>
          <cell r="C1332">
            <v>35</v>
          </cell>
          <cell r="D1332">
            <v>1524</v>
          </cell>
          <cell r="E1332">
            <v>5</v>
          </cell>
          <cell r="F1332">
            <v>11</v>
          </cell>
          <cell r="G1332" t="str">
            <v>Beginner Level</v>
          </cell>
          <cell r="H1332">
            <v>0.95</v>
          </cell>
          <cell r="I1332">
            <v>1</v>
          </cell>
          <cell r="J1332" t="str">
            <v>Graphic Design</v>
          </cell>
          <cell r="K1332" t="str">
            <v>Paid</v>
          </cell>
        </row>
        <row r="1333">
          <cell r="A1333">
            <v>865634</v>
          </cell>
          <cell r="B1333" t="str">
            <v>Learn to Draw Pretty Faces for Comic Books</v>
          </cell>
          <cell r="C1333">
            <v>40</v>
          </cell>
          <cell r="D1333">
            <v>1522</v>
          </cell>
          <cell r="E1333">
            <v>145</v>
          </cell>
          <cell r="F1333">
            <v>37</v>
          </cell>
          <cell r="G1333" t="str">
            <v>Beginner Level</v>
          </cell>
          <cell r="H1333">
            <v>0.95</v>
          </cell>
          <cell r="I1333">
            <v>5</v>
          </cell>
          <cell r="J1333" t="str">
            <v>Graphic Design</v>
          </cell>
          <cell r="K1333" t="str">
            <v>Paid</v>
          </cell>
        </row>
        <row r="1334">
          <cell r="A1334">
            <v>692920</v>
          </cell>
          <cell r="B1334" t="str">
            <v>Creating an animated greeting card via Google Slides</v>
          </cell>
          <cell r="C1334">
            <v>20</v>
          </cell>
          <cell r="D1334">
            <v>1504</v>
          </cell>
          <cell r="E1334">
            <v>10</v>
          </cell>
          <cell r="F1334">
            <v>9</v>
          </cell>
          <cell r="G1334" t="str">
            <v>Intermediate Level</v>
          </cell>
          <cell r="H1334">
            <v>0.95</v>
          </cell>
          <cell r="I1334">
            <v>1.5</v>
          </cell>
          <cell r="J1334" t="str">
            <v>Graphic Design</v>
          </cell>
          <cell r="K1334" t="str">
            <v>Paid</v>
          </cell>
        </row>
        <row r="1335">
          <cell r="A1335">
            <v>288110</v>
          </cell>
          <cell r="B1335" t="str">
            <v>Illustrator - Creating stylised images from a photo</v>
          </cell>
          <cell r="C1335">
            <v>50</v>
          </cell>
          <cell r="D1335">
            <v>1500</v>
          </cell>
          <cell r="E1335">
            <v>11</v>
          </cell>
          <cell r="F1335">
            <v>9</v>
          </cell>
          <cell r="G1335" t="str">
            <v>All Levels</v>
          </cell>
          <cell r="H1335">
            <v>0.95</v>
          </cell>
          <cell r="I1335">
            <v>0.68333333330000001</v>
          </cell>
          <cell r="J1335" t="str">
            <v>Graphic Design</v>
          </cell>
          <cell r="K1335" t="str">
            <v>Paid</v>
          </cell>
        </row>
        <row r="1336">
          <cell r="A1336">
            <v>438420</v>
          </cell>
          <cell r="B1336" t="str">
            <v>Ultimate Guide on Freelancing Career in Photoshop Design</v>
          </cell>
          <cell r="C1336">
            <v>165</v>
          </cell>
          <cell r="D1336">
            <v>1479</v>
          </cell>
          <cell r="E1336">
            <v>49</v>
          </cell>
          <cell r="F1336">
            <v>82</v>
          </cell>
          <cell r="G1336" t="str">
            <v>All Levels</v>
          </cell>
          <cell r="H1336">
            <v>0.95</v>
          </cell>
          <cell r="I1336">
            <v>6.5</v>
          </cell>
          <cell r="J1336" t="str">
            <v>Graphic Design</v>
          </cell>
          <cell r="K1336" t="str">
            <v>Paid</v>
          </cell>
        </row>
        <row r="1337">
          <cell r="A1337">
            <v>1257870</v>
          </cell>
          <cell r="B1337" t="str">
            <v>Photoshop CC 2015 Top New Features</v>
          </cell>
          <cell r="C1337">
            <v>0</v>
          </cell>
          <cell r="D1337">
            <v>1477</v>
          </cell>
          <cell r="E1337">
            <v>3</v>
          </cell>
          <cell r="F1337">
            <v>13</v>
          </cell>
          <cell r="G1337" t="str">
            <v>All Levels</v>
          </cell>
          <cell r="H1337">
            <v>0.95</v>
          </cell>
          <cell r="I1337">
            <v>0.65</v>
          </cell>
          <cell r="J1337" t="str">
            <v>Graphic Design</v>
          </cell>
          <cell r="K1337" t="str">
            <v>Free</v>
          </cell>
        </row>
        <row r="1338">
          <cell r="A1338">
            <v>585566</v>
          </cell>
          <cell r="B1338" t="str">
            <v>Master Adobe Photoshop Lightroom CC - From Beginner to Advan</v>
          </cell>
          <cell r="C1338">
            <v>50</v>
          </cell>
          <cell r="D1338">
            <v>1468</v>
          </cell>
          <cell r="E1338">
            <v>190</v>
          </cell>
          <cell r="F1338">
            <v>141</v>
          </cell>
          <cell r="G1338" t="str">
            <v>All Levels</v>
          </cell>
          <cell r="H1338">
            <v>0.95</v>
          </cell>
          <cell r="I1338">
            <v>8</v>
          </cell>
          <cell r="J1338" t="str">
            <v>Graphic Design</v>
          </cell>
          <cell r="K1338" t="str">
            <v>Paid</v>
          </cell>
        </row>
        <row r="1339">
          <cell r="A1339">
            <v>837798</v>
          </cell>
          <cell r="B1339" t="str">
            <v>✔️ Illustrator CC : Be a Graphic Designer in Illustrator CC</v>
          </cell>
          <cell r="C1339">
            <v>25</v>
          </cell>
          <cell r="D1339">
            <v>1456</v>
          </cell>
          <cell r="E1339">
            <v>62</v>
          </cell>
          <cell r="F1339">
            <v>77</v>
          </cell>
          <cell r="G1339" t="str">
            <v>All Levels</v>
          </cell>
          <cell r="H1339">
            <v>0.95</v>
          </cell>
          <cell r="I1339">
            <v>6.5</v>
          </cell>
          <cell r="J1339" t="str">
            <v>Graphic Design</v>
          </cell>
          <cell r="K1339" t="str">
            <v>Paid</v>
          </cell>
        </row>
        <row r="1340">
          <cell r="A1340">
            <v>1163768</v>
          </cell>
          <cell r="B1340" t="str">
            <v>Fundamentals of Character Design: From Concept to Vector</v>
          </cell>
          <cell r="C1340">
            <v>50</v>
          </cell>
          <cell r="D1340">
            <v>1452</v>
          </cell>
          <cell r="E1340">
            <v>10</v>
          </cell>
          <cell r="F1340">
            <v>11</v>
          </cell>
          <cell r="G1340" t="str">
            <v>Intermediate Level</v>
          </cell>
          <cell r="H1340">
            <v>0.95</v>
          </cell>
          <cell r="I1340">
            <v>1</v>
          </cell>
          <cell r="J1340" t="str">
            <v>Graphic Design</v>
          </cell>
          <cell r="K1340" t="str">
            <v>Paid</v>
          </cell>
        </row>
        <row r="1341">
          <cell r="A1341">
            <v>388104</v>
          </cell>
          <cell r="B1341" t="str">
            <v>Gimp In-Depth Essential Training Course: Free Photoshop Alt.</v>
          </cell>
          <cell r="C1341">
            <v>20</v>
          </cell>
          <cell r="D1341">
            <v>1452</v>
          </cell>
          <cell r="E1341">
            <v>21</v>
          </cell>
          <cell r="F1341">
            <v>27</v>
          </cell>
          <cell r="G1341" t="str">
            <v>Intermediate Level</v>
          </cell>
          <cell r="H1341">
            <v>0.95</v>
          </cell>
          <cell r="I1341">
            <v>2</v>
          </cell>
          <cell r="J1341" t="str">
            <v>Graphic Design</v>
          </cell>
          <cell r="K1341" t="str">
            <v>Paid</v>
          </cell>
        </row>
        <row r="1342">
          <cell r="A1342">
            <v>650720</v>
          </cell>
          <cell r="B1342" t="str">
            <v>Creare un logo con Adobe Illustrator</v>
          </cell>
          <cell r="C1342">
            <v>0</v>
          </cell>
          <cell r="D1342">
            <v>1447</v>
          </cell>
          <cell r="E1342">
            <v>121</v>
          </cell>
          <cell r="F1342">
            <v>13</v>
          </cell>
          <cell r="G1342" t="str">
            <v>All Levels</v>
          </cell>
          <cell r="H1342">
            <v>0.95</v>
          </cell>
          <cell r="I1342">
            <v>1</v>
          </cell>
          <cell r="J1342" t="str">
            <v>Graphic Design</v>
          </cell>
          <cell r="K1342" t="str">
            <v>Free</v>
          </cell>
        </row>
        <row r="1343">
          <cell r="A1343">
            <v>644914</v>
          </cell>
          <cell r="B1343" t="str">
            <v>Digital Illustration: Make A Custom Character Illustration</v>
          </cell>
          <cell r="C1343">
            <v>30</v>
          </cell>
          <cell r="D1343">
            <v>1440</v>
          </cell>
          <cell r="E1343">
            <v>16</v>
          </cell>
          <cell r="F1343">
            <v>14</v>
          </cell>
          <cell r="G1343" t="str">
            <v>Intermediate Level</v>
          </cell>
          <cell r="H1343">
            <v>0.95</v>
          </cell>
          <cell r="I1343">
            <v>1.5</v>
          </cell>
          <cell r="J1343" t="str">
            <v>Graphic Design</v>
          </cell>
          <cell r="K1343" t="str">
            <v>Paid</v>
          </cell>
        </row>
        <row r="1344">
          <cell r="A1344">
            <v>733878</v>
          </cell>
          <cell r="B1344" t="str">
            <v>Adobe Illustrator Course in Urdu Basics Level Training</v>
          </cell>
          <cell r="C1344">
            <v>0</v>
          </cell>
          <cell r="D1344">
            <v>1433</v>
          </cell>
          <cell r="E1344">
            <v>57</v>
          </cell>
          <cell r="F1344">
            <v>8</v>
          </cell>
          <cell r="G1344" t="str">
            <v>Intermediate Level</v>
          </cell>
          <cell r="H1344">
            <v>0.95</v>
          </cell>
          <cell r="I1344">
            <v>1</v>
          </cell>
          <cell r="J1344" t="str">
            <v>Graphic Design</v>
          </cell>
          <cell r="K1344" t="str">
            <v>Free</v>
          </cell>
        </row>
        <row r="1345">
          <cell r="A1345">
            <v>452092</v>
          </cell>
          <cell r="B1345" t="str">
            <v>Adobe Illustrator: Create a Quick &amp; Easy Unique Illustration</v>
          </cell>
          <cell r="C1345">
            <v>95</v>
          </cell>
          <cell r="D1345">
            <v>1418</v>
          </cell>
          <cell r="E1345">
            <v>57</v>
          </cell>
          <cell r="F1345">
            <v>19</v>
          </cell>
          <cell r="G1345" t="str">
            <v>All Levels</v>
          </cell>
          <cell r="H1345">
            <v>0.95</v>
          </cell>
          <cell r="I1345">
            <v>1.5</v>
          </cell>
          <cell r="J1345" t="str">
            <v>Graphic Design</v>
          </cell>
          <cell r="K1345" t="str">
            <v>Paid</v>
          </cell>
        </row>
        <row r="1346">
          <cell r="A1346">
            <v>908324</v>
          </cell>
          <cell r="B1346" t="str">
            <v>Learn Basics Of Adobe Illustrator</v>
          </cell>
          <cell r="C1346">
            <v>25</v>
          </cell>
          <cell r="D1346">
            <v>1401</v>
          </cell>
          <cell r="E1346">
            <v>30</v>
          </cell>
          <cell r="F1346">
            <v>12</v>
          </cell>
          <cell r="G1346" t="str">
            <v>All Levels</v>
          </cell>
          <cell r="H1346">
            <v>0.95</v>
          </cell>
          <cell r="I1346">
            <v>0.7</v>
          </cell>
          <cell r="J1346" t="str">
            <v>Graphic Design</v>
          </cell>
          <cell r="K1346" t="str">
            <v>Paid</v>
          </cell>
        </row>
        <row r="1347">
          <cell r="A1347">
            <v>638040</v>
          </cell>
          <cell r="B1347" t="str">
            <v>Adobe Photoshop Essentials: Master Adobe Photoshop CS6</v>
          </cell>
          <cell r="C1347">
            <v>100</v>
          </cell>
          <cell r="D1347">
            <v>1373</v>
          </cell>
          <cell r="E1347">
            <v>5</v>
          </cell>
          <cell r="F1347">
            <v>63</v>
          </cell>
          <cell r="G1347" t="str">
            <v>All Levels</v>
          </cell>
          <cell r="H1347">
            <v>0.95</v>
          </cell>
          <cell r="I1347">
            <v>2.5</v>
          </cell>
          <cell r="J1347" t="str">
            <v>Graphic Design</v>
          </cell>
          <cell r="K1347" t="str">
            <v>Paid</v>
          </cell>
        </row>
        <row r="1348">
          <cell r="A1348">
            <v>555952</v>
          </cell>
          <cell r="B1348" t="str">
            <v>Learn UI/UX and Mobile App Design in Photoshop from Scratch</v>
          </cell>
          <cell r="C1348">
            <v>145</v>
          </cell>
          <cell r="D1348">
            <v>1367</v>
          </cell>
          <cell r="E1348">
            <v>61</v>
          </cell>
          <cell r="F1348">
            <v>31</v>
          </cell>
          <cell r="G1348" t="str">
            <v>Intermediate Level</v>
          </cell>
          <cell r="H1348">
            <v>0.95</v>
          </cell>
          <cell r="I1348">
            <v>3</v>
          </cell>
          <cell r="J1348" t="str">
            <v>Graphic Design</v>
          </cell>
          <cell r="K1348" t="str">
            <v>Paid</v>
          </cell>
        </row>
        <row r="1349">
          <cell r="A1349">
            <v>1047436</v>
          </cell>
          <cell r="B1349" t="str">
            <v>How to Draw and Sketch for Beginners</v>
          </cell>
          <cell r="C1349">
            <v>150</v>
          </cell>
          <cell r="D1349">
            <v>1360</v>
          </cell>
          <cell r="E1349">
            <v>175</v>
          </cell>
          <cell r="F1349">
            <v>79</v>
          </cell>
          <cell r="G1349" t="str">
            <v>Beginner Level</v>
          </cell>
          <cell r="H1349">
            <v>0.95</v>
          </cell>
          <cell r="I1349">
            <v>9</v>
          </cell>
          <cell r="J1349" t="str">
            <v>Graphic Design</v>
          </cell>
          <cell r="K1349" t="str">
            <v>Paid</v>
          </cell>
        </row>
        <row r="1350">
          <cell r="A1350">
            <v>1092766</v>
          </cell>
          <cell r="B1350" t="str">
            <v>Create Mobile App Design from Scratch in Photoshop</v>
          </cell>
          <cell r="C1350">
            <v>125</v>
          </cell>
          <cell r="D1350">
            <v>1359</v>
          </cell>
          <cell r="E1350">
            <v>7</v>
          </cell>
          <cell r="F1350">
            <v>24</v>
          </cell>
          <cell r="G1350" t="str">
            <v>All Levels</v>
          </cell>
          <cell r="H1350">
            <v>0.95</v>
          </cell>
          <cell r="I1350">
            <v>2.5</v>
          </cell>
          <cell r="J1350" t="str">
            <v>Graphic Design</v>
          </cell>
          <cell r="K1350" t="str">
            <v>Paid</v>
          </cell>
        </row>
        <row r="1351">
          <cell r="A1351">
            <v>1091360</v>
          </cell>
          <cell r="B1351" t="str">
            <v>How to Draw Majestic Animals: Cats</v>
          </cell>
          <cell r="C1351">
            <v>35</v>
          </cell>
          <cell r="D1351">
            <v>1356</v>
          </cell>
          <cell r="E1351">
            <v>4</v>
          </cell>
          <cell r="F1351">
            <v>11</v>
          </cell>
          <cell r="G1351" t="str">
            <v>All Levels</v>
          </cell>
          <cell r="H1351">
            <v>0.95</v>
          </cell>
          <cell r="I1351">
            <v>1</v>
          </cell>
          <cell r="J1351" t="str">
            <v>Graphic Design</v>
          </cell>
          <cell r="K1351" t="str">
            <v>Paid</v>
          </cell>
        </row>
        <row r="1352">
          <cell r="A1352">
            <v>286508</v>
          </cell>
          <cell r="B1352" t="str">
            <v>Graphic design - The Quick Guide</v>
          </cell>
          <cell r="C1352">
            <v>30</v>
          </cell>
          <cell r="D1352">
            <v>1350</v>
          </cell>
          <cell r="E1352">
            <v>29</v>
          </cell>
          <cell r="F1352">
            <v>11</v>
          </cell>
          <cell r="G1352" t="str">
            <v>Beginner Level</v>
          </cell>
          <cell r="H1352">
            <v>0.95</v>
          </cell>
          <cell r="I1352">
            <v>0.63333333329999997</v>
          </cell>
          <cell r="J1352" t="str">
            <v>Graphic Design</v>
          </cell>
          <cell r="K1352" t="str">
            <v>Paid</v>
          </cell>
        </row>
        <row r="1353">
          <cell r="A1353">
            <v>960326</v>
          </cell>
          <cell r="B1353" t="str">
            <v>Advanced Features in Adobe Illustrator</v>
          </cell>
          <cell r="C1353">
            <v>30</v>
          </cell>
          <cell r="D1353">
            <v>1348</v>
          </cell>
          <cell r="E1353">
            <v>6</v>
          </cell>
          <cell r="F1353">
            <v>14</v>
          </cell>
          <cell r="G1353" t="str">
            <v>All Levels</v>
          </cell>
          <cell r="H1353">
            <v>0.95</v>
          </cell>
          <cell r="I1353">
            <v>1</v>
          </cell>
          <cell r="J1353" t="str">
            <v>Graphic Design</v>
          </cell>
          <cell r="K1353" t="str">
            <v>Paid</v>
          </cell>
        </row>
        <row r="1354">
          <cell r="A1354">
            <v>1131780</v>
          </cell>
          <cell r="B1354" t="str">
            <v>Whiteboard Animation, Beginner To Expert - In 1 Hour!</v>
          </cell>
          <cell r="C1354">
            <v>20</v>
          </cell>
          <cell r="D1354">
            <v>1343</v>
          </cell>
          <cell r="E1354">
            <v>25</v>
          </cell>
          <cell r="F1354">
            <v>16</v>
          </cell>
          <cell r="G1354" t="str">
            <v>All Levels</v>
          </cell>
          <cell r="H1354">
            <v>0.57999999999999996</v>
          </cell>
          <cell r="I1354">
            <v>1</v>
          </cell>
          <cell r="J1354" t="str">
            <v>Graphic Design</v>
          </cell>
          <cell r="K1354" t="str">
            <v>Paid</v>
          </cell>
        </row>
        <row r="1355">
          <cell r="A1355">
            <v>654038</v>
          </cell>
          <cell r="B1355" t="str">
            <v>How To Sell Your Art Online With ETSY</v>
          </cell>
          <cell r="C1355">
            <v>100</v>
          </cell>
          <cell r="D1355">
            <v>1338</v>
          </cell>
          <cell r="E1355">
            <v>38</v>
          </cell>
          <cell r="F1355">
            <v>35</v>
          </cell>
          <cell r="G1355" t="str">
            <v>All Levels</v>
          </cell>
          <cell r="H1355">
            <v>0.45</v>
          </cell>
          <cell r="I1355">
            <v>3</v>
          </cell>
          <cell r="J1355" t="str">
            <v>Graphic Design</v>
          </cell>
          <cell r="K1355" t="str">
            <v>Paid</v>
          </cell>
        </row>
        <row r="1356">
          <cell r="A1356">
            <v>349144</v>
          </cell>
          <cell r="B1356" t="str">
            <v>Photoshop: Learn Digital Painting Basics in Photoshop</v>
          </cell>
          <cell r="C1356">
            <v>20</v>
          </cell>
          <cell r="D1356">
            <v>1332</v>
          </cell>
          <cell r="E1356">
            <v>31</v>
          </cell>
          <cell r="F1356">
            <v>24</v>
          </cell>
          <cell r="G1356" t="str">
            <v>Beginner Level</v>
          </cell>
          <cell r="H1356">
            <v>0.02</v>
          </cell>
          <cell r="I1356">
            <v>2</v>
          </cell>
          <cell r="J1356" t="str">
            <v>Graphic Design</v>
          </cell>
          <cell r="K1356" t="str">
            <v>Paid</v>
          </cell>
        </row>
        <row r="1357">
          <cell r="A1357">
            <v>978576</v>
          </cell>
          <cell r="B1357" t="str">
            <v>The Complete Figure Drawing Course HD</v>
          </cell>
          <cell r="C1357">
            <v>50</v>
          </cell>
          <cell r="D1357">
            <v>1323</v>
          </cell>
          <cell r="E1357">
            <v>136</v>
          </cell>
          <cell r="F1357">
            <v>225</v>
          </cell>
          <cell r="G1357" t="str">
            <v>Beginner Level</v>
          </cell>
          <cell r="H1357">
            <v>0.37</v>
          </cell>
          <cell r="I1357">
            <v>78.5</v>
          </cell>
          <cell r="J1357" t="str">
            <v>Graphic Design</v>
          </cell>
          <cell r="K1357" t="str">
            <v>Paid</v>
          </cell>
        </row>
        <row r="1358">
          <cell r="A1358">
            <v>1027480</v>
          </cell>
          <cell r="B1358" t="str">
            <v>Create Animated Gif Advertising Banners in Photoshop CC</v>
          </cell>
          <cell r="C1358">
            <v>85</v>
          </cell>
          <cell r="D1358">
            <v>1310</v>
          </cell>
          <cell r="E1358">
            <v>9</v>
          </cell>
          <cell r="F1358">
            <v>20</v>
          </cell>
          <cell r="G1358" t="str">
            <v>Beginner Level</v>
          </cell>
          <cell r="H1358">
            <v>0.97</v>
          </cell>
          <cell r="I1358">
            <v>1</v>
          </cell>
          <cell r="J1358" t="str">
            <v>Graphic Design</v>
          </cell>
          <cell r="K1358" t="str">
            <v>Paid</v>
          </cell>
        </row>
        <row r="1359">
          <cell r="A1359">
            <v>1015308</v>
          </cell>
          <cell r="B1359" t="str">
            <v>Mobile App Design in Photoshop from Scratch - UI &amp; UX DESIGN</v>
          </cell>
          <cell r="C1359">
            <v>195</v>
          </cell>
          <cell r="D1359">
            <v>1282</v>
          </cell>
          <cell r="E1359">
            <v>17</v>
          </cell>
          <cell r="F1359">
            <v>19</v>
          </cell>
          <cell r="G1359" t="str">
            <v>All Levels</v>
          </cell>
          <cell r="H1359">
            <v>0.97</v>
          </cell>
          <cell r="I1359">
            <v>2.5</v>
          </cell>
          <cell r="J1359" t="str">
            <v>Graphic Design</v>
          </cell>
          <cell r="K1359" t="str">
            <v>Paid</v>
          </cell>
        </row>
        <row r="1360">
          <cell r="A1360">
            <v>642656</v>
          </cell>
          <cell r="B1360" t="str">
            <v>How to Create Kindle &amp; Ebook Covers with Canva</v>
          </cell>
          <cell r="C1360">
            <v>30</v>
          </cell>
          <cell r="D1360">
            <v>1279</v>
          </cell>
          <cell r="E1360">
            <v>3</v>
          </cell>
          <cell r="F1360">
            <v>33</v>
          </cell>
          <cell r="G1360" t="str">
            <v>All Levels</v>
          </cell>
          <cell r="H1360">
            <v>0.97</v>
          </cell>
          <cell r="I1360">
            <v>1.5</v>
          </cell>
          <cell r="J1360" t="str">
            <v>Graphic Design</v>
          </cell>
          <cell r="K1360" t="str">
            <v>Paid</v>
          </cell>
        </row>
        <row r="1361">
          <cell r="A1361">
            <v>1153710</v>
          </cell>
          <cell r="B1361" t="str">
            <v>Learn Adobe Photoshop from scratch to professional</v>
          </cell>
          <cell r="C1361">
            <v>20</v>
          </cell>
          <cell r="D1361">
            <v>1276</v>
          </cell>
          <cell r="E1361">
            <v>3</v>
          </cell>
          <cell r="F1361">
            <v>19</v>
          </cell>
          <cell r="G1361" t="str">
            <v>Beginner Level</v>
          </cell>
          <cell r="H1361">
            <v>0.97</v>
          </cell>
          <cell r="I1361">
            <v>3.5</v>
          </cell>
          <cell r="J1361" t="str">
            <v>Graphic Design</v>
          </cell>
          <cell r="K1361" t="str">
            <v>Paid</v>
          </cell>
        </row>
        <row r="1362">
          <cell r="A1362">
            <v>447210</v>
          </cell>
          <cell r="B1362" t="str">
            <v>Photoshop | GIMP: Quick &amp; Easy Image Hacks for Beginners</v>
          </cell>
          <cell r="C1362">
            <v>135</v>
          </cell>
          <cell r="D1362">
            <v>1275</v>
          </cell>
          <cell r="E1362">
            <v>26</v>
          </cell>
          <cell r="F1362">
            <v>42</v>
          </cell>
          <cell r="G1362" t="str">
            <v>All Levels</v>
          </cell>
          <cell r="H1362">
            <v>0.97</v>
          </cell>
          <cell r="I1362">
            <v>3.5</v>
          </cell>
          <cell r="J1362" t="str">
            <v>Graphic Design</v>
          </cell>
          <cell r="K1362" t="str">
            <v>Paid</v>
          </cell>
        </row>
        <row r="1363">
          <cell r="A1363">
            <v>1068902</v>
          </cell>
          <cell r="B1363" t="str">
            <v>Learn How To Design a Logo in Adobe Illustrator in 30 Mins</v>
          </cell>
          <cell r="C1363">
            <v>50</v>
          </cell>
          <cell r="D1363">
            <v>1270</v>
          </cell>
          <cell r="E1363">
            <v>53</v>
          </cell>
          <cell r="F1363">
            <v>14</v>
          </cell>
          <cell r="G1363" t="str">
            <v>Beginner Level</v>
          </cell>
          <cell r="H1363">
            <v>0.97</v>
          </cell>
          <cell r="I1363">
            <v>0.5</v>
          </cell>
          <cell r="J1363" t="str">
            <v>Graphic Design</v>
          </cell>
          <cell r="K1363" t="str">
            <v>Paid</v>
          </cell>
        </row>
        <row r="1364">
          <cell r="A1364">
            <v>144222</v>
          </cell>
          <cell r="B1364" t="str">
            <v>YOU can Draw, Shade and Paint a Mixed Media Girl...today!</v>
          </cell>
          <cell r="C1364">
            <v>30</v>
          </cell>
          <cell r="D1364">
            <v>1249</v>
          </cell>
          <cell r="E1364">
            <v>44</v>
          </cell>
          <cell r="F1364">
            <v>19</v>
          </cell>
          <cell r="G1364" t="str">
            <v>All Levels</v>
          </cell>
          <cell r="H1364">
            <v>0.97</v>
          </cell>
          <cell r="I1364">
            <v>3</v>
          </cell>
          <cell r="J1364" t="str">
            <v>Graphic Design</v>
          </cell>
          <cell r="K1364" t="str">
            <v>Paid</v>
          </cell>
        </row>
        <row r="1365">
          <cell r="A1365">
            <v>546832</v>
          </cell>
          <cell r="B1365" t="str">
            <v>Learn Adobe Photoshop in 1 Hour</v>
          </cell>
          <cell r="C1365">
            <v>50</v>
          </cell>
          <cell r="D1365">
            <v>1235</v>
          </cell>
          <cell r="E1365">
            <v>15</v>
          </cell>
          <cell r="F1365">
            <v>10</v>
          </cell>
          <cell r="G1365" t="str">
            <v>Expert Level</v>
          </cell>
          <cell r="H1365">
            <v>0.97</v>
          </cell>
          <cell r="I1365">
            <v>1</v>
          </cell>
          <cell r="J1365" t="str">
            <v>Graphic Design</v>
          </cell>
          <cell r="K1365" t="str">
            <v>Paid</v>
          </cell>
        </row>
        <row r="1366">
          <cell r="A1366">
            <v>412864</v>
          </cell>
          <cell r="B1366" t="str">
            <v>Typography 101: Picking the Right Fonts for Business Success</v>
          </cell>
          <cell r="C1366">
            <v>75</v>
          </cell>
          <cell r="D1366">
            <v>1224</v>
          </cell>
          <cell r="E1366">
            <v>10</v>
          </cell>
          <cell r="F1366">
            <v>15</v>
          </cell>
          <cell r="G1366" t="str">
            <v>Beginner Level</v>
          </cell>
          <cell r="H1366">
            <v>0.97</v>
          </cell>
          <cell r="I1366">
            <v>1.5</v>
          </cell>
          <cell r="J1366" t="str">
            <v>Graphic Design</v>
          </cell>
          <cell r="K1366" t="str">
            <v>Paid</v>
          </cell>
        </row>
        <row r="1367">
          <cell r="A1367">
            <v>435626</v>
          </cell>
          <cell r="B1367" t="str">
            <v>A Beginners Guide to creating Vector Graphics With Photoshop</v>
          </cell>
          <cell r="C1367">
            <v>20</v>
          </cell>
          <cell r="D1367">
            <v>1207</v>
          </cell>
          <cell r="E1367">
            <v>5</v>
          </cell>
          <cell r="F1367">
            <v>19</v>
          </cell>
          <cell r="G1367" t="str">
            <v>All Levels</v>
          </cell>
          <cell r="H1367">
            <v>0.97</v>
          </cell>
          <cell r="I1367">
            <v>2</v>
          </cell>
          <cell r="J1367" t="str">
            <v>Graphic Design</v>
          </cell>
          <cell r="K1367" t="str">
            <v>Paid</v>
          </cell>
        </row>
        <row r="1368">
          <cell r="A1368">
            <v>770622</v>
          </cell>
          <cell r="B1368" t="str">
            <v>Bring your sketch to life - learn digital illustration</v>
          </cell>
          <cell r="C1368">
            <v>70</v>
          </cell>
          <cell r="D1368">
            <v>1202</v>
          </cell>
          <cell r="E1368">
            <v>68</v>
          </cell>
          <cell r="F1368">
            <v>36</v>
          </cell>
          <cell r="G1368" t="str">
            <v>All Levels</v>
          </cell>
          <cell r="H1368">
            <v>0.97</v>
          </cell>
          <cell r="I1368">
            <v>3.5</v>
          </cell>
          <cell r="J1368" t="str">
            <v>Graphic Design</v>
          </cell>
          <cell r="K1368" t="str">
            <v>Paid</v>
          </cell>
        </row>
        <row r="1369">
          <cell r="A1369">
            <v>834114</v>
          </cell>
          <cell r="B1369" t="str">
            <v>Character Concept Design for Beginners</v>
          </cell>
          <cell r="C1369">
            <v>175</v>
          </cell>
          <cell r="D1369">
            <v>1197</v>
          </cell>
          <cell r="E1369">
            <v>55</v>
          </cell>
          <cell r="F1369">
            <v>98</v>
          </cell>
          <cell r="G1369" t="str">
            <v>All Levels</v>
          </cell>
          <cell r="H1369">
            <v>0.97</v>
          </cell>
          <cell r="I1369">
            <v>16.5</v>
          </cell>
          <cell r="J1369" t="str">
            <v>Graphic Design</v>
          </cell>
          <cell r="K1369" t="str">
            <v>Paid</v>
          </cell>
        </row>
        <row r="1370">
          <cell r="A1370">
            <v>711688</v>
          </cell>
          <cell r="B1370" t="str">
            <v>Learning Photoshop CC 2014 in Egyptian Arabic</v>
          </cell>
          <cell r="C1370">
            <v>70</v>
          </cell>
          <cell r="D1370">
            <v>1150</v>
          </cell>
          <cell r="E1370">
            <v>68</v>
          </cell>
          <cell r="F1370">
            <v>25</v>
          </cell>
          <cell r="G1370" t="str">
            <v>Beginner Level</v>
          </cell>
          <cell r="H1370">
            <v>0.97</v>
          </cell>
          <cell r="I1370">
            <v>3.5</v>
          </cell>
          <cell r="J1370" t="str">
            <v>Graphic Design</v>
          </cell>
          <cell r="K1370" t="str">
            <v>Paid</v>
          </cell>
        </row>
        <row r="1371">
          <cell r="A1371">
            <v>640426</v>
          </cell>
          <cell r="B1371" t="str">
            <v>Make Tech circles in Adobe Photoshop and Illustrator</v>
          </cell>
          <cell r="C1371">
            <v>200</v>
          </cell>
          <cell r="D1371">
            <v>1150</v>
          </cell>
          <cell r="E1371">
            <v>10</v>
          </cell>
          <cell r="F1371">
            <v>13</v>
          </cell>
          <cell r="G1371" t="str">
            <v>Beginner Level</v>
          </cell>
          <cell r="H1371">
            <v>0.97</v>
          </cell>
          <cell r="I1371">
            <v>1</v>
          </cell>
          <cell r="J1371" t="str">
            <v>Graphic Design</v>
          </cell>
          <cell r="K1371" t="str">
            <v>Paid</v>
          </cell>
        </row>
        <row r="1372">
          <cell r="A1372">
            <v>1160004</v>
          </cell>
          <cell r="B1372" t="str">
            <v>Design a logo for FREE in Inkscape</v>
          </cell>
          <cell r="C1372">
            <v>100</v>
          </cell>
          <cell r="D1372">
            <v>1148</v>
          </cell>
          <cell r="E1372">
            <v>26</v>
          </cell>
          <cell r="F1372">
            <v>42</v>
          </cell>
          <cell r="G1372" t="str">
            <v>All Levels</v>
          </cell>
          <cell r="H1372">
            <v>0.97</v>
          </cell>
          <cell r="I1372">
            <v>2</v>
          </cell>
          <cell r="J1372" t="str">
            <v>Graphic Design</v>
          </cell>
          <cell r="K1372" t="str">
            <v>Paid</v>
          </cell>
        </row>
        <row r="1373">
          <cell r="A1373">
            <v>784478</v>
          </cell>
          <cell r="B1373" t="str">
            <v>Make Flat Design Space Ships in 30 Minutes in Illustrator!</v>
          </cell>
          <cell r="C1373">
            <v>50</v>
          </cell>
          <cell r="D1373">
            <v>1146</v>
          </cell>
          <cell r="E1373">
            <v>41</v>
          </cell>
          <cell r="F1373">
            <v>5</v>
          </cell>
          <cell r="G1373" t="str">
            <v>All Levels</v>
          </cell>
          <cell r="H1373">
            <v>0.97</v>
          </cell>
          <cell r="I1373">
            <v>0.55000000000000004</v>
          </cell>
          <cell r="J1373" t="str">
            <v>Graphic Design</v>
          </cell>
          <cell r="K1373" t="str">
            <v>Paid</v>
          </cell>
        </row>
        <row r="1374">
          <cell r="A1374">
            <v>951304</v>
          </cell>
          <cell r="B1374" t="str">
            <v>The Play-Doh Technique: Fun Hand-made Vectors In Illustrator</v>
          </cell>
          <cell r="C1374">
            <v>20</v>
          </cell>
          <cell r="D1374">
            <v>1145</v>
          </cell>
          <cell r="E1374">
            <v>42</v>
          </cell>
          <cell r="F1374">
            <v>20</v>
          </cell>
          <cell r="G1374" t="str">
            <v>All Levels</v>
          </cell>
          <cell r="H1374">
            <v>0.97</v>
          </cell>
          <cell r="I1374">
            <v>0.63333333329999997</v>
          </cell>
          <cell r="J1374" t="str">
            <v>Graphic Design</v>
          </cell>
          <cell r="K1374" t="str">
            <v>Paid</v>
          </cell>
        </row>
        <row r="1375">
          <cell r="A1375">
            <v>546848</v>
          </cell>
          <cell r="B1375" t="str">
            <v>Learn to code in Python and learn Adobe Photoshop today!</v>
          </cell>
          <cell r="C1375">
            <v>50</v>
          </cell>
          <cell r="D1375">
            <v>1132</v>
          </cell>
          <cell r="E1375">
            <v>1</v>
          </cell>
          <cell r="F1375">
            <v>29</v>
          </cell>
          <cell r="G1375" t="str">
            <v>Beginner Level</v>
          </cell>
          <cell r="H1375">
            <v>0.97</v>
          </cell>
          <cell r="I1375">
            <v>2</v>
          </cell>
          <cell r="J1375" t="str">
            <v>Graphic Design</v>
          </cell>
          <cell r="K1375" t="str">
            <v>Paid</v>
          </cell>
        </row>
        <row r="1376">
          <cell r="A1376">
            <v>857144</v>
          </cell>
          <cell r="B1376" t="str">
            <v>FACEBOOK COVERS IN POWERPOINT</v>
          </cell>
          <cell r="C1376">
            <v>95</v>
          </cell>
          <cell r="D1376">
            <v>1123</v>
          </cell>
          <cell r="E1376">
            <v>31</v>
          </cell>
          <cell r="F1376">
            <v>13</v>
          </cell>
          <cell r="G1376" t="str">
            <v>All Levels</v>
          </cell>
          <cell r="H1376">
            <v>0.22</v>
          </cell>
          <cell r="I1376">
            <v>0.63333333329999997</v>
          </cell>
          <cell r="J1376" t="str">
            <v>Graphic Design</v>
          </cell>
          <cell r="K1376" t="str">
            <v>Paid</v>
          </cell>
        </row>
        <row r="1377">
          <cell r="A1377">
            <v>185092</v>
          </cell>
          <cell r="B1377" t="str">
            <v>Design while you learn InDesign CC</v>
          </cell>
          <cell r="C1377">
            <v>20</v>
          </cell>
          <cell r="D1377">
            <v>1116</v>
          </cell>
          <cell r="E1377">
            <v>3</v>
          </cell>
          <cell r="F1377">
            <v>21</v>
          </cell>
          <cell r="G1377" t="str">
            <v>All Levels</v>
          </cell>
          <cell r="H1377">
            <v>0.14000000000000001</v>
          </cell>
          <cell r="I1377">
            <v>2.5</v>
          </cell>
          <cell r="J1377" t="str">
            <v>Graphic Design</v>
          </cell>
          <cell r="K1377" t="str">
            <v>Paid</v>
          </cell>
        </row>
        <row r="1378">
          <cell r="A1378">
            <v>950894</v>
          </cell>
          <cell r="B1378" t="str">
            <v>photoshop - CURSO DE PHOTOSHOP DO BÁSICO AO AVANÇADO</v>
          </cell>
          <cell r="C1378">
            <v>100</v>
          </cell>
          <cell r="D1378">
            <v>1110</v>
          </cell>
          <cell r="E1378">
            <v>183</v>
          </cell>
          <cell r="F1378">
            <v>77</v>
          </cell>
          <cell r="G1378" t="str">
            <v>All Levels</v>
          </cell>
          <cell r="H1378">
            <v>7.0000000000000007E-2</v>
          </cell>
          <cell r="I1378">
            <v>10</v>
          </cell>
          <cell r="J1378" t="str">
            <v>Graphic Design</v>
          </cell>
          <cell r="K1378" t="str">
            <v>Paid</v>
          </cell>
        </row>
        <row r="1379">
          <cell r="A1379">
            <v>631148</v>
          </cell>
          <cell r="B1379" t="str">
            <v>Create Beautiful Compelling Social Media Banners With Canva</v>
          </cell>
          <cell r="C1379">
            <v>50</v>
          </cell>
          <cell r="D1379">
            <v>1098</v>
          </cell>
          <cell r="E1379">
            <v>3</v>
          </cell>
          <cell r="F1379">
            <v>34</v>
          </cell>
          <cell r="G1379" t="str">
            <v>All Levels</v>
          </cell>
          <cell r="H1379">
            <v>0.16</v>
          </cell>
          <cell r="I1379">
            <v>1.5</v>
          </cell>
          <cell r="J1379" t="str">
            <v>Graphic Design</v>
          </cell>
          <cell r="K1379" t="str">
            <v>Paid</v>
          </cell>
        </row>
        <row r="1380">
          <cell r="A1380">
            <v>532140</v>
          </cell>
          <cell r="B1380" t="str">
            <v>Getting Started With Photoshop CC</v>
          </cell>
          <cell r="C1380">
            <v>75</v>
          </cell>
          <cell r="D1380">
            <v>1090</v>
          </cell>
          <cell r="E1380">
            <v>14</v>
          </cell>
          <cell r="F1380">
            <v>45</v>
          </cell>
          <cell r="G1380" t="str">
            <v>Beginner Level</v>
          </cell>
          <cell r="H1380">
            <v>0.18</v>
          </cell>
          <cell r="I1380">
            <v>4.5</v>
          </cell>
          <cell r="J1380" t="str">
            <v>Graphic Design</v>
          </cell>
          <cell r="K1380" t="str">
            <v>Paid</v>
          </cell>
        </row>
        <row r="1381">
          <cell r="A1381">
            <v>472592</v>
          </cell>
          <cell r="B1381" t="str">
            <v>App Design + Web Design + Photoshop = Combined Course</v>
          </cell>
          <cell r="C1381">
            <v>115</v>
          </cell>
          <cell r="D1381">
            <v>1087</v>
          </cell>
          <cell r="E1381">
            <v>6</v>
          </cell>
          <cell r="F1381">
            <v>24</v>
          </cell>
          <cell r="G1381" t="str">
            <v>Beginner Level</v>
          </cell>
          <cell r="H1381">
            <v>0.56999999999999995</v>
          </cell>
          <cell r="I1381">
            <v>2</v>
          </cell>
          <cell r="J1381" t="str">
            <v>Graphic Design</v>
          </cell>
          <cell r="K1381" t="str">
            <v>Paid</v>
          </cell>
        </row>
        <row r="1382">
          <cell r="A1382">
            <v>938680</v>
          </cell>
          <cell r="B1382" t="str">
            <v>Logo Design Made Easy: Create your own logo in PowerPoint</v>
          </cell>
          <cell r="C1382">
            <v>20</v>
          </cell>
          <cell r="D1382">
            <v>1086</v>
          </cell>
          <cell r="E1382">
            <v>17</v>
          </cell>
          <cell r="F1382">
            <v>8</v>
          </cell>
          <cell r="G1382" t="str">
            <v>All Levels</v>
          </cell>
          <cell r="H1382">
            <v>0.96</v>
          </cell>
          <cell r="I1382">
            <v>1</v>
          </cell>
          <cell r="J1382" t="str">
            <v>Graphic Design</v>
          </cell>
          <cell r="K1382" t="str">
            <v>Paid</v>
          </cell>
        </row>
        <row r="1383">
          <cell r="A1383">
            <v>65596</v>
          </cell>
          <cell r="B1383" t="str">
            <v>Learn to create beautiful web interfaces and logos</v>
          </cell>
          <cell r="C1383">
            <v>20</v>
          </cell>
          <cell r="D1383">
            <v>1085</v>
          </cell>
          <cell r="E1383">
            <v>76</v>
          </cell>
          <cell r="F1383">
            <v>10</v>
          </cell>
          <cell r="G1383" t="str">
            <v>All Levels</v>
          </cell>
          <cell r="H1383">
            <v>0.52</v>
          </cell>
          <cell r="I1383">
            <v>1</v>
          </cell>
          <cell r="J1383" t="str">
            <v>Graphic Design</v>
          </cell>
          <cell r="K1383" t="str">
            <v>Paid</v>
          </cell>
        </row>
        <row r="1384">
          <cell r="A1384">
            <v>397946</v>
          </cell>
          <cell r="B1384" t="str">
            <v>Easy Steps To Become A Photoshop Expert</v>
          </cell>
          <cell r="C1384">
            <v>20</v>
          </cell>
          <cell r="D1384">
            <v>1081</v>
          </cell>
          <cell r="E1384">
            <v>11</v>
          </cell>
          <cell r="F1384">
            <v>47</v>
          </cell>
          <cell r="G1384" t="str">
            <v>All Levels</v>
          </cell>
          <cell r="H1384">
            <v>0.78</v>
          </cell>
          <cell r="I1384">
            <v>8</v>
          </cell>
          <cell r="J1384" t="str">
            <v>Graphic Design</v>
          </cell>
          <cell r="K1384" t="str">
            <v>Paid</v>
          </cell>
        </row>
        <row r="1385">
          <cell r="A1385">
            <v>637066</v>
          </cell>
          <cell r="B1385" t="str">
            <v>Learn Digital Drawing in Photoshop</v>
          </cell>
          <cell r="C1385">
            <v>20</v>
          </cell>
          <cell r="D1385">
            <v>1080</v>
          </cell>
          <cell r="E1385">
            <v>15</v>
          </cell>
          <cell r="F1385">
            <v>13</v>
          </cell>
          <cell r="G1385" t="str">
            <v>Beginner Level</v>
          </cell>
          <cell r="H1385">
            <v>0.76</v>
          </cell>
          <cell r="I1385">
            <v>2</v>
          </cell>
          <cell r="J1385" t="str">
            <v>Graphic Design</v>
          </cell>
          <cell r="K1385" t="str">
            <v>Paid</v>
          </cell>
        </row>
        <row r="1386">
          <cell r="A1386">
            <v>428220</v>
          </cell>
          <cell r="B1386" t="str">
            <v>How To Make Professional eBook Covers For FREE</v>
          </cell>
          <cell r="C1386">
            <v>20</v>
          </cell>
          <cell r="D1386">
            <v>1080</v>
          </cell>
          <cell r="E1386">
            <v>6</v>
          </cell>
          <cell r="F1386">
            <v>35</v>
          </cell>
          <cell r="G1386" t="str">
            <v>All Levels</v>
          </cell>
          <cell r="H1386">
            <v>0.14000000000000001</v>
          </cell>
          <cell r="I1386">
            <v>3</v>
          </cell>
          <cell r="J1386" t="str">
            <v>Graphic Design</v>
          </cell>
          <cell r="K1386" t="str">
            <v>Paid</v>
          </cell>
        </row>
        <row r="1387">
          <cell r="A1387">
            <v>406504</v>
          </cell>
          <cell r="B1387" t="str">
            <v>Become an InDesign Pro in 10 Skills</v>
          </cell>
          <cell r="C1387">
            <v>105</v>
          </cell>
          <cell r="D1387">
            <v>1079</v>
          </cell>
          <cell r="E1387">
            <v>172</v>
          </cell>
          <cell r="F1387">
            <v>35</v>
          </cell>
          <cell r="G1387" t="str">
            <v>All Levels</v>
          </cell>
          <cell r="H1387">
            <v>0.85</v>
          </cell>
          <cell r="I1387">
            <v>5</v>
          </cell>
          <cell r="J1387" t="str">
            <v>Graphic Design</v>
          </cell>
          <cell r="K1387" t="str">
            <v>Paid</v>
          </cell>
        </row>
        <row r="1388">
          <cell r="A1388">
            <v>656914</v>
          </cell>
          <cell r="B1388" t="str">
            <v>Cartoon Game Logo Design using Photoshop</v>
          </cell>
          <cell r="C1388">
            <v>20</v>
          </cell>
          <cell r="D1388">
            <v>1076</v>
          </cell>
          <cell r="E1388">
            <v>11</v>
          </cell>
          <cell r="F1388">
            <v>15</v>
          </cell>
          <cell r="G1388" t="str">
            <v>Beginner Level</v>
          </cell>
          <cell r="H1388">
            <v>0.55000000000000004</v>
          </cell>
          <cell r="I1388">
            <v>2.5</v>
          </cell>
          <cell r="J1388" t="str">
            <v>Graphic Design</v>
          </cell>
          <cell r="K1388" t="str">
            <v>Paid</v>
          </cell>
        </row>
        <row r="1389">
          <cell r="A1389">
            <v>1216132</v>
          </cell>
          <cell r="B1389" t="str">
            <v>Learn Adobe Illustrator: Semi-Automatic Mandalas Drawing</v>
          </cell>
          <cell r="C1389">
            <v>200</v>
          </cell>
          <cell r="D1389">
            <v>1076</v>
          </cell>
          <cell r="E1389">
            <v>15</v>
          </cell>
          <cell r="F1389">
            <v>15</v>
          </cell>
          <cell r="G1389" t="str">
            <v>All Levels</v>
          </cell>
          <cell r="H1389">
            <v>0.42</v>
          </cell>
          <cell r="I1389">
            <v>1</v>
          </cell>
          <cell r="J1389" t="str">
            <v>Graphic Design</v>
          </cell>
          <cell r="K1389" t="str">
            <v>Paid</v>
          </cell>
        </row>
        <row r="1390">
          <cell r="A1390">
            <v>625920</v>
          </cell>
          <cell r="B1390" t="str">
            <v>Make tech circles in Photoshop in 30 minutes!</v>
          </cell>
          <cell r="C1390">
            <v>50</v>
          </cell>
          <cell r="D1390">
            <v>1056</v>
          </cell>
          <cell r="E1390">
            <v>15</v>
          </cell>
          <cell r="F1390">
            <v>8</v>
          </cell>
          <cell r="G1390" t="str">
            <v>All Levels</v>
          </cell>
          <cell r="H1390">
            <v>0.1</v>
          </cell>
          <cell r="I1390">
            <v>0.56666666669999999</v>
          </cell>
          <cell r="J1390" t="str">
            <v>Graphic Design</v>
          </cell>
          <cell r="K1390" t="str">
            <v>Paid</v>
          </cell>
        </row>
        <row r="1391">
          <cell r="A1391">
            <v>775252</v>
          </cell>
          <cell r="B1391" t="str">
            <v>LOGO DESIGN IN POWERPOINT</v>
          </cell>
          <cell r="C1391">
            <v>95</v>
          </cell>
          <cell r="D1391">
            <v>1046</v>
          </cell>
          <cell r="E1391">
            <v>12</v>
          </cell>
          <cell r="F1391">
            <v>28</v>
          </cell>
          <cell r="G1391" t="str">
            <v>Intermediate Level</v>
          </cell>
          <cell r="H1391">
            <v>0.03</v>
          </cell>
          <cell r="I1391">
            <v>1</v>
          </cell>
          <cell r="J1391" t="str">
            <v>Graphic Design</v>
          </cell>
          <cell r="K1391" t="str">
            <v>Paid</v>
          </cell>
        </row>
        <row r="1392">
          <cell r="A1392">
            <v>1012262</v>
          </cell>
          <cell r="B1392" t="str">
            <v>Icon &amp; Logo Symbol Design in Adobe Illustrator</v>
          </cell>
          <cell r="C1392">
            <v>100</v>
          </cell>
          <cell r="D1392">
            <v>1043</v>
          </cell>
          <cell r="E1392">
            <v>27</v>
          </cell>
          <cell r="F1392">
            <v>30</v>
          </cell>
          <cell r="G1392" t="str">
            <v>Beginner Level</v>
          </cell>
          <cell r="H1392">
            <v>0.47</v>
          </cell>
          <cell r="I1392">
            <v>2</v>
          </cell>
          <cell r="J1392" t="str">
            <v>Graphic Design</v>
          </cell>
          <cell r="K1392" t="str">
            <v>Paid</v>
          </cell>
        </row>
        <row r="1393">
          <cell r="A1393">
            <v>1245392</v>
          </cell>
          <cell r="B1393" t="str">
            <v>Voxel 3D Model Creation Course</v>
          </cell>
          <cell r="C1393">
            <v>0</v>
          </cell>
          <cell r="D1393">
            <v>1031</v>
          </cell>
          <cell r="E1393">
            <v>9</v>
          </cell>
          <cell r="F1393">
            <v>8</v>
          </cell>
          <cell r="G1393" t="str">
            <v>All Levels</v>
          </cell>
          <cell r="H1393">
            <v>0.8</v>
          </cell>
          <cell r="I1393">
            <v>0.65</v>
          </cell>
          <cell r="J1393" t="str">
            <v>Graphic Design</v>
          </cell>
          <cell r="K1393" t="str">
            <v>Free</v>
          </cell>
        </row>
        <row r="1394">
          <cell r="A1394">
            <v>628440</v>
          </cell>
          <cell r="B1394" t="str">
            <v>Inkscape For Beginners 2016/2017</v>
          </cell>
          <cell r="C1394">
            <v>40</v>
          </cell>
          <cell r="D1394">
            <v>1029</v>
          </cell>
          <cell r="E1394">
            <v>52</v>
          </cell>
          <cell r="F1394">
            <v>26</v>
          </cell>
          <cell r="G1394" t="str">
            <v>Beginner Level</v>
          </cell>
          <cell r="H1394">
            <v>0.93</v>
          </cell>
          <cell r="I1394">
            <v>4</v>
          </cell>
          <cell r="J1394" t="str">
            <v>Graphic Design</v>
          </cell>
          <cell r="K1394" t="str">
            <v>Paid</v>
          </cell>
        </row>
        <row r="1395">
          <cell r="A1395">
            <v>787096</v>
          </cell>
          <cell r="B1395" t="str">
            <v>Most Wanted Flat Design Techniques #3: Office Space</v>
          </cell>
          <cell r="C1395">
            <v>95</v>
          </cell>
          <cell r="D1395">
            <v>1028</v>
          </cell>
          <cell r="E1395">
            <v>2</v>
          </cell>
          <cell r="F1395">
            <v>26</v>
          </cell>
          <cell r="G1395" t="str">
            <v>All Levels</v>
          </cell>
          <cell r="H1395">
            <v>0.81</v>
          </cell>
          <cell r="I1395">
            <v>2</v>
          </cell>
          <cell r="J1395" t="str">
            <v>Graphic Design</v>
          </cell>
          <cell r="K1395" t="str">
            <v>Paid</v>
          </cell>
        </row>
        <row r="1396">
          <cell r="A1396">
            <v>787204</v>
          </cell>
          <cell r="B1396" t="str">
            <v>Most Wanted Flat Design Techniques #2: Hipster Businessman</v>
          </cell>
          <cell r="C1396">
            <v>95</v>
          </cell>
          <cell r="D1396">
            <v>1016</v>
          </cell>
          <cell r="E1396">
            <v>5</v>
          </cell>
          <cell r="F1396">
            <v>25</v>
          </cell>
          <cell r="G1396" t="str">
            <v>All Levels</v>
          </cell>
          <cell r="H1396">
            <v>0.76</v>
          </cell>
          <cell r="I1396">
            <v>1.5</v>
          </cell>
          <cell r="J1396" t="str">
            <v>Graphic Design</v>
          </cell>
          <cell r="K1396" t="str">
            <v>Paid</v>
          </cell>
        </row>
        <row r="1397">
          <cell r="A1397">
            <v>727510</v>
          </cell>
          <cell r="B1397" t="str">
            <v>How To Become An Etsy Wholesale Seller</v>
          </cell>
          <cell r="C1397">
            <v>100</v>
          </cell>
          <cell r="D1397">
            <v>1013</v>
          </cell>
          <cell r="E1397">
            <v>0</v>
          </cell>
          <cell r="F1397">
            <v>25</v>
          </cell>
          <cell r="G1397" t="str">
            <v>Intermediate Level</v>
          </cell>
          <cell r="H1397">
            <v>0.24</v>
          </cell>
          <cell r="I1397">
            <v>2.5</v>
          </cell>
          <cell r="J1397" t="str">
            <v>Graphic Design</v>
          </cell>
          <cell r="K1397" t="str">
            <v>Paid</v>
          </cell>
        </row>
        <row r="1398">
          <cell r="A1398">
            <v>1195812</v>
          </cell>
          <cell r="B1398" t="str">
            <v>Getting Started With Digital Painting Using Krita</v>
          </cell>
          <cell r="C1398">
            <v>20</v>
          </cell>
          <cell r="D1398">
            <v>1011</v>
          </cell>
          <cell r="E1398">
            <v>15</v>
          </cell>
          <cell r="F1398">
            <v>11</v>
          </cell>
          <cell r="G1398" t="str">
            <v>All Levels</v>
          </cell>
          <cell r="H1398">
            <v>0.76</v>
          </cell>
          <cell r="I1398">
            <v>0.6</v>
          </cell>
          <cell r="J1398" t="str">
            <v>Graphic Design</v>
          </cell>
          <cell r="K1398" t="str">
            <v>Paid</v>
          </cell>
        </row>
        <row r="1399">
          <cell r="A1399">
            <v>632702</v>
          </cell>
          <cell r="B1399" t="str">
            <v>Adobe Suite : Unleash your creativity &amp; benefit from it !</v>
          </cell>
          <cell r="C1399">
            <v>200</v>
          </cell>
          <cell r="D1399">
            <v>1005</v>
          </cell>
          <cell r="E1399">
            <v>4</v>
          </cell>
          <cell r="F1399">
            <v>46</v>
          </cell>
          <cell r="G1399" t="str">
            <v>All Levels</v>
          </cell>
          <cell r="H1399">
            <v>0.11</v>
          </cell>
          <cell r="I1399">
            <v>9.5</v>
          </cell>
          <cell r="J1399" t="str">
            <v>Graphic Design</v>
          </cell>
          <cell r="K1399" t="str">
            <v>Paid</v>
          </cell>
        </row>
        <row r="1400">
          <cell r="A1400">
            <v>550360</v>
          </cell>
          <cell r="B1400" t="str">
            <v>GIMP for Beginners. Make Your Own Professional Book Covers</v>
          </cell>
          <cell r="C1400">
            <v>20</v>
          </cell>
          <cell r="D1400">
            <v>1002</v>
          </cell>
          <cell r="E1400">
            <v>29</v>
          </cell>
          <cell r="F1400">
            <v>44</v>
          </cell>
          <cell r="G1400" t="str">
            <v>Beginner Level</v>
          </cell>
          <cell r="H1400">
            <v>0.87</v>
          </cell>
          <cell r="I1400">
            <v>6.5</v>
          </cell>
          <cell r="J1400" t="str">
            <v>Graphic Design</v>
          </cell>
          <cell r="K1400" t="str">
            <v>Paid</v>
          </cell>
        </row>
        <row r="1401">
          <cell r="A1401">
            <v>1269190</v>
          </cell>
          <cell r="B1401" t="str">
            <v>7 Secrets To Designing In Black and White</v>
          </cell>
          <cell r="C1401">
            <v>100</v>
          </cell>
          <cell r="D1401">
            <v>1000</v>
          </cell>
          <cell r="E1401">
            <v>1</v>
          </cell>
          <cell r="F1401">
            <v>12</v>
          </cell>
          <cell r="G1401" t="str">
            <v>Intermediate Level</v>
          </cell>
          <cell r="H1401">
            <v>0.79</v>
          </cell>
          <cell r="I1401">
            <v>1.5</v>
          </cell>
          <cell r="J1401" t="str">
            <v>Graphic Design</v>
          </cell>
          <cell r="K1401" t="str">
            <v>Paid</v>
          </cell>
        </row>
        <row r="1402">
          <cell r="A1402">
            <v>410974</v>
          </cell>
          <cell r="B1402" t="str">
            <v>Learn  After Effects and master 3d layers in after effects</v>
          </cell>
          <cell r="C1402">
            <v>20</v>
          </cell>
          <cell r="D1402">
            <v>987</v>
          </cell>
          <cell r="E1402">
            <v>2</v>
          </cell>
          <cell r="F1402">
            <v>29</v>
          </cell>
          <cell r="G1402" t="str">
            <v>All Levels</v>
          </cell>
          <cell r="H1402">
            <v>0.76</v>
          </cell>
          <cell r="I1402">
            <v>1.5</v>
          </cell>
          <cell r="J1402" t="str">
            <v>Graphic Design</v>
          </cell>
          <cell r="K1402" t="str">
            <v>Paid</v>
          </cell>
        </row>
        <row r="1403">
          <cell r="A1403">
            <v>996868</v>
          </cell>
          <cell r="B1403" t="str">
            <v>How to Design a Logo in Adobe Illustrator</v>
          </cell>
          <cell r="C1403">
            <v>100</v>
          </cell>
          <cell r="D1403">
            <v>972</v>
          </cell>
          <cell r="E1403">
            <v>44</v>
          </cell>
          <cell r="F1403">
            <v>24</v>
          </cell>
          <cell r="G1403" t="str">
            <v>All Levels</v>
          </cell>
          <cell r="H1403">
            <v>7.0000000000000007E-2</v>
          </cell>
          <cell r="I1403">
            <v>1</v>
          </cell>
          <cell r="J1403" t="str">
            <v>Graphic Design</v>
          </cell>
          <cell r="K1403" t="str">
            <v>Paid</v>
          </cell>
        </row>
        <row r="1404">
          <cell r="A1404">
            <v>397204</v>
          </cell>
          <cell r="B1404" t="str">
            <v>Typography Design: Learn Web Typography The Practical Way</v>
          </cell>
          <cell r="C1404">
            <v>20</v>
          </cell>
          <cell r="D1404">
            <v>970</v>
          </cell>
          <cell r="E1404">
            <v>9</v>
          </cell>
          <cell r="F1404">
            <v>34</v>
          </cell>
          <cell r="G1404" t="str">
            <v>Intermediate Level</v>
          </cell>
          <cell r="H1404">
            <v>0.12</v>
          </cell>
          <cell r="I1404">
            <v>2</v>
          </cell>
          <cell r="J1404" t="str">
            <v>Graphic Design</v>
          </cell>
          <cell r="K1404" t="str">
            <v>Paid</v>
          </cell>
        </row>
        <row r="1405">
          <cell r="A1405">
            <v>1260674</v>
          </cell>
          <cell r="B1405" t="str">
            <v>Learn Comic Book Color Flatting! (Coloring Assistant role)</v>
          </cell>
          <cell r="C1405">
            <v>0</v>
          </cell>
          <cell r="D1405">
            <v>946</v>
          </cell>
          <cell r="E1405">
            <v>3</v>
          </cell>
          <cell r="F1405">
            <v>6</v>
          </cell>
          <cell r="G1405" t="str">
            <v>All Levels</v>
          </cell>
          <cell r="H1405">
            <v>0.74</v>
          </cell>
          <cell r="I1405">
            <v>0.66666666669999997</v>
          </cell>
          <cell r="J1405" t="str">
            <v>Graphic Design</v>
          </cell>
          <cell r="K1405" t="str">
            <v>Free</v>
          </cell>
        </row>
        <row r="1406">
          <cell r="A1406">
            <v>1126016</v>
          </cell>
          <cell r="B1406" t="str">
            <v>Portrait Typography in Photoshop - Anyone can do Typography</v>
          </cell>
          <cell r="C1406">
            <v>95</v>
          </cell>
          <cell r="D1406">
            <v>941</v>
          </cell>
          <cell r="E1406">
            <v>2</v>
          </cell>
          <cell r="F1406">
            <v>26</v>
          </cell>
          <cell r="G1406" t="str">
            <v>Intermediate Level</v>
          </cell>
          <cell r="H1406">
            <v>0.3</v>
          </cell>
          <cell r="I1406">
            <v>2.5</v>
          </cell>
          <cell r="J1406" t="str">
            <v>Graphic Design</v>
          </cell>
          <cell r="K1406" t="str">
            <v>Paid</v>
          </cell>
        </row>
        <row r="1407">
          <cell r="A1407">
            <v>406424</v>
          </cell>
          <cell r="B1407" t="str">
            <v>Photoshop, Illustrator, InDesign &amp; Graphic Design Principles</v>
          </cell>
          <cell r="C1407">
            <v>30</v>
          </cell>
          <cell r="D1407">
            <v>934</v>
          </cell>
          <cell r="E1407">
            <v>143</v>
          </cell>
          <cell r="F1407">
            <v>41</v>
          </cell>
          <cell r="G1407" t="str">
            <v>All Levels</v>
          </cell>
          <cell r="H1407">
            <v>0.17</v>
          </cell>
          <cell r="I1407">
            <v>12</v>
          </cell>
          <cell r="J1407" t="str">
            <v>Graphic Design</v>
          </cell>
          <cell r="K1407" t="str">
            <v>Paid</v>
          </cell>
        </row>
        <row r="1408">
          <cell r="A1408">
            <v>380668</v>
          </cell>
          <cell r="B1408" t="str">
            <v>All-in-One Premium Design Course - Scratch to Pro+ Edition</v>
          </cell>
          <cell r="C1408">
            <v>200</v>
          </cell>
          <cell r="D1408">
            <v>919</v>
          </cell>
          <cell r="E1408">
            <v>57</v>
          </cell>
          <cell r="F1408">
            <v>56</v>
          </cell>
          <cell r="G1408" t="str">
            <v>All Levels</v>
          </cell>
          <cell r="H1408">
            <v>0.23</v>
          </cell>
          <cell r="I1408">
            <v>5.5</v>
          </cell>
          <cell r="J1408" t="str">
            <v>Graphic Design</v>
          </cell>
          <cell r="K1408" t="str">
            <v>Paid</v>
          </cell>
        </row>
        <row r="1409">
          <cell r="A1409">
            <v>1171720</v>
          </cell>
          <cell r="B1409" t="str">
            <v>Learn to Create Deliverable Brand Identity Package</v>
          </cell>
          <cell r="C1409">
            <v>20</v>
          </cell>
          <cell r="D1409">
            <v>915</v>
          </cell>
          <cell r="E1409">
            <v>5</v>
          </cell>
          <cell r="F1409">
            <v>15</v>
          </cell>
          <cell r="G1409" t="str">
            <v>Beginner Level</v>
          </cell>
          <cell r="H1409">
            <v>0.86</v>
          </cell>
          <cell r="I1409">
            <v>1</v>
          </cell>
          <cell r="J1409" t="str">
            <v>Graphic Design</v>
          </cell>
          <cell r="K1409" t="str">
            <v>Paid</v>
          </cell>
        </row>
        <row r="1410">
          <cell r="A1410">
            <v>998580</v>
          </cell>
          <cell r="B1410" t="str">
            <v>Mobile App Design: From Beginner to Intermediate</v>
          </cell>
          <cell r="C1410">
            <v>140</v>
          </cell>
          <cell r="D1410">
            <v>896</v>
          </cell>
          <cell r="E1410">
            <v>21</v>
          </cell>
          <cell r="F1410">
            <v>108</v>
          </cell>
          <cell r="G1410" t="str">
            <v>Beginner Level</v>
          </cell>
          <cell r="H1410">
            <v>0.12</v>
          </cell>
          <cell r="I1410">
            <v>10</v>
          </cell>
          <cell r="J1410" t="str">
            <v>Graphic Design</v>
          </cell>
          <cell r="K1410" t="str">
            <v>Paid</v>
          </cell>
        </row>
        <row r="1411">
          <cell r="A1411">
            <v>883828</v>
          </cell>
          <cell r="B1411" t="str">
            <v>T-Shirt Design Workshop 02: Mixed Media Design</v>
          </cell>
          <cell r="C1411">
            <v>25</v>
          </cell>
          <cell r="D1411">
            <v>885</v>
          </cell>
          <cell r="E1411">
            <v>176</v>
          </cell>
          <cell r="F1411">
            <v>29</v>
          </cell>
          <cell r="G1411" t="str">
            <v>Beginner Level</v>
          </cell>
          <cell r="H1411">
            <v>0.4</v>
          </cell>
          <cell r="I1411">
            <v>2.5</v>
          </cell>
          <cell r="J1411" t="str">
            <v>Graphic Design</v>
          </cell>
          <cell r="K1411" t="str">
            <v>Paid</v>
          </cell>
        </row>
        <row r="1412">
          <cell r="A1412">
            <v>79120</v>
          </cell>
          <cell r="B1412" t="str">
            <v>LaTeX for Professional Publications</v>
          </cell>
          <cell r="C1412">
            <v>25</v>
          </cell>
          <cell r="D1412">
            <v>867</v>
          </cell>
          <cell r="E1412">
            <v>203</v>
          </cell>
          <cell r="F1412">
            <v>22</v>
          </cell>
          <cell r="G1412" t="str">
            <v>Beginner Level</v>
          </cell>
          <cell r="H1412">
            <v>0.43</v>
          </cell>
          <cell r="I1412">
            <v>3</v>
          </cell>
          <cell r="J1412" t="str">
            <v>Graphic Design</v>
          </cell>
          <cell r="K1412" t="str">
            <v>Paid</v>
          </cell>
        </row>
        <row r="1413">
          <cell r="A1413">
            <v>1245356</v>
          </cell>
          <cell r="B1413" t="str">
            <v>Photoshop - Revelando os segredos das Fusões</v>
          </cell>
          <cell r="C1413">
            <v>20</v>
          </cell>
          <cell r="D1413">
            <v>858</v>
          </cell>
          <cell r="E1413">
            <v>25</v>
          </cell>
          <cell r="F1413">
            <v>17</v>
          </cell>
          <cell r="G1413" t="str">
            <v>Beginner Level</v>
          </cell>
          <cell r="H1413">
            <v>0.27</v>
          </cell>
          <cell r="I1413">
            <v>3.5</v>
          </cell>
          <cell r="J1413" t="str">
            <v>Graphic Design</v>
          </cell>
          <cell r="K1413" t="str">
            <v>Paid</v>
          </cell>
        </row>
        <row r="1414">
          <cell r="A1414">
            <v>441106</v>
          </cell>
          <cell r="B1414" t="str">
            <v>Photoshop tips and tricks, how to change clothes</v>
          </cell>
          <cell r="C1414">
            <v>20</v>
          </cell>
          <cell r="D1414">
            <v>837</v>
          </cell>
          <cell r="E1414">
            <v>4</v>
          </cell>
          <cell r="F1414">
            <v>26</v>
          </cell>
          <cell r="G1414" t="str">
            <v>All Levels</v>
          </cell>
          <cell r="H1414">
            <v>0.2</v>
          </cell>
          <cell r="I1414">
            <v>2</v>
          </cell>
          <cell r="J1414" t="str">
            <v>Graphic Design</v>
          </cell>
          <cell r="K1414" t="str">
            <v>Paid</v>
          </cell>
        </row>
        <row r="1415">
          <cell r="A1415">
            <v>530426</v>
          </cell>
          <cell r="B1415" t="str">
            <v>Become A Logo Designer</v>
          </cell>
          <cell r="C1415">
            <v>95</v>
          </cell>
          <cell r="D1415">
            <v>827</v>
          </cell>
          <cell r="E1415">
            <v>50</v>
          </cell>
          <cell r="F1415">
            <v>39</v>
          </cell>
          <cell r="G1415" t="str">
            <v>All Levels</v>
          </cell>
          <cell r="H1415">
            <v>0.34</v>
          </cell>
          <cell r="I1415">
            <v>2.5</v>
          </cell>
          <cell r="J1415" t="str">
            <v>Graphic Design</v>
          </cell>
          <cell r="K1415" t="str">
            <v>Paid</v>
          </cell>
        </row>
        <row r="1416">
          <cell r="A1416">
            <v>1190334</v>
          </cell>
          <cell r="B1416" t="str">
            <v>Course Bundle | Exploring Art : Silhouette &amp; Linear Line Art</v>
          </cell>
          <cell r="C1416">
            <v>80</v>
          </cell>
          <cell r="D1416">
            <v>827</v>
          </cell>
          <cell r="E1416">
            <v>1</v>
          </cell>
          <cell r="F1416">
            <v>15</v>
          </cell>
          <cell r="G1416" t="str">
            <v>All Levels</v>
          </cell>
          <cell r="H1416">
            <v>0.8</v>
          </cell>
          <cell r="I1416">
            <v>1</v>
          </cell>
          <cell r="J1416" t="str">
            <v>Graphic Design</v>
          </cell>
          <cell r="K1416" t="str">
            <v>Paid</v>
          </cell>
        </row>
        <row r="1417">
          <cell r="A1417">
            <v>640428</v>
          </cell>
          <cell r="B1417" t="str">
            <v>Make tech circles in Adobe Illustrator in 30 minutes</v>
          </cell>
          <cell r="C1417">
            <v>200</v>
          </cell>
          <cell r="D1417">
            <v>821</v>
          </cell>
          <cell r="E1417">
            <v>15</v>
          </cell>
          <cell r="F1417">
            <v>5</v>
          </cell>
          <cell r="G1417" t="str">
            <v>All Levels</v>
          </cell>
          <cell r="H1417">
            <v>0.91</v>
          </cell>
          <cell r="I1417">
            <v>0.53333333329999999</v>
          </cell>
          <cell r="J1417" t="str">
            <v>Graphic Design</v>
          </cell>
          <cell r="K1417" t="str">
            <v>Paid</v>
          </cell>
        </row>
        <row r="1418">
          <cell r="A1418">
            <v>121490</v>
          </cell>
          <cell r="B1418" t="str">
            <v>FullPage: The Complete Guide to Flat Websites</v>
          </cell>
          <cell r="C1418">
            <v>20</v>
          </cell>
          <cell r="D1418">
            <v>817</v>
          </cell>
          <cell r="E1418">
            <v>14</v>
          </cell>
          <cell r="F1418">
            <v>13</v>
          </cell>
          <cell r="G1418" t="str">
            <v>All Levels</v>
          </cell>
          <cell r="H1418">
            <v>0.94</v>
          </cell>
          <cell r="I1418">
            <v>0.63333333329999997</v>
          </cell>
          <cell r="J1418" t="str">
            <v>Graphic Design</v>
          </cell>
          <cell r="K1418" t="str">
            <v>Paid</v>
          </cell>
        </row>
        <row r="1419">
          <cell r="A1419">
            <v>609642</v>
          </cell>
          <cell r="B1419" t="str">
            <v>Ferramentas Visuais</v>
          </cell>
          <cell r="C1419">
            <v>0</v>
          </cell>
          <cell r="D1419">
            <v>817</v>
          </cell>
          <cell r="E1419">
            <v>42</v>
          </cell>
          <cell r="F1419">
            <v>18</v>
          </cell>
          <cell r="G1419" t="str">
            <v>All Levels</v>
          </cell>
          <cell r="H1419">
            <v>0.94</v>
          </cell>
          <cell r="I1419">
            <v>5</v>
          </cell>
          <cell r="J1419" t="str">
            <v>Graphic Design</v>
          </cell>
          <cell r="K1419" t="str">
            <v>Free</v>
          </cell>
        </row>
        <row r="1420">
          <cell r="A1420">
            <v>314698</v>
          </cell>
          <cell r="B1420" t="str">
            <v>Learn Photoshop Quickly (For Bloggers &amp; Web Images)</v>
          </cell>
          <cell r="C1420">
            <v>80</v>
          </cell>
          <cell r="D1420">
            <v>806</v>
          </cell>
          <cell r="E1420">
            <v>53</v>
          </cell>
          <cell r="F1420">
            <v>28</v>
          </cell>
          <cell r="G1420" t="str">
            <v>All Levels</v>
          </cell>
          <cell r="H1420">
            <v>0.94</v>
          </cell>
          <cell r="I1420">
            <v>2.5</v>
          </cell>
          <cell r="J1420" t="str">
            <v>Graphic Design</v>
          </cell>
          <cell r="K1420" t="str">
            <v>Paid</v>
          </cell>
        </row>
        <row r="1421">
          <cell r="A1421">
            <v>439968</v>
          </cell>
          <cell r="B1421" t="str">
            <v>Magazine Design: Start your own magazine in less than 24hrs</v>
          </cell>
          <cell r="C1421">
            <v>20</v>
          </cell>
          <cell r="D1421">
            <v>802</v>
          </cell>
          <cell r="E1421">
            <v>10</v>
          </cell>
          <cell r="F1421">
            <v>30</v>
          </cell>
          <cell r="G1421" t="str">
            <v>Beginner Level</v>
          </cell>
          <cell r="H1421">
            <v>0.94</v>
          </cell>
          <cell r="I1421">
            <v>2</v>
          </cell>
          <cell r="J1421" t="str">
            <v>Graphic Design</v>
          </cell>
          <cell r="K1421" t="str">
            <v>Paid</v>
          </cell>
        </row>
        <row r="1422">
          <cell r="A1422">
            <v>1223336</v>
          </cell>
          <cell r="B1422" t="str">
            <v>Photoshop Essentials - Uma Introdução Detalhada</v>
          </cell>
          <cell r="C1422">
            <v>0</v>
          </cell>
          <cell r="D1422">
            <v>800</v>
          </cell>
          <cell r="E1422">
            <v>39</v>
          </cell>
          <cell r="F1422">
            <v>24</v>
          </cell>
          <cell r="G1422" t="str">
            <v>All Levels</v>
          </cell>
          <cell r="H1422">
            <v>0.94</v>
          </cell>
          <cell r="I1422">
            <v>2.5</v>
          </cell>
          <cell r="J1422" t="str">
            <v>Graphic Design</v>
          </cell>
          <cell r="K1422" t="str">
            <v>Free</v>
          </cell>
        </row>
        <row r="1423">
          <cell r="A1423">
            <v>805882</v>
          </cell>
          <cell r="B1423" t="str">
            <v>Design bestselling T-shirts from Beginner to Expert.</v>
          </cell>
          <cell r="C1423">
            <v>95</v>
          </cell>
          <cell r="D1423">
            <v>798</v>
          </cell>
          <cell r="E1423">
            <v>198</v>
          </cell>
          <cell r="F1423">
            <v>25</v>
          </cell>
          <cell r="G1423" t="str">
            <v>All Levels</v>
          </cell>
          <cell r="H1423">
            <v>0.94</v>
          </cell>
          <cell r="I1423">
            <v>0.66666666669999997</v>
          </cell>
          <cell r="J1423" t="str">
            <v>Graphic Design</v>
          </cell>
          <cell r="K1423" t="str">
            <v>Paid</v>
          </cell>
        </row>
        <row r="1424">
          <cell r="A1424">
            <v>870936</v>
          </cell>
          <cell r="B1424" t="str">
            <v>Business Card and Letterhead Design in Adobe Illustrator</v>
          </cell>
          <cell r="C1424">
            <v>200</v>
          </cell>
          <cell r="D1424">
            <v>797</v>
          </cell>
          <cell r="E1424">
            <v>30</v>
          </cell>
          <cell r="F1424">
            <v>37</v>
          </cell>
          <cell r="G1424" t="str">
            <v>Beginner Level</v>
          </cell>
          <cell r="H1424">
            <v>0.94</v>
          </cell>
          <cell r="I1424">
            <v>2</v>
          </cell>
          <cell r="J1424" t="str">
            <v>Graphic Design</v>
          </cell>
          <cell r="K1424" t="str">
            <v>Paid</v>
          </cell>
        </row>
        <row r="1425">
          <cell r="A1425">
            <v>855764</v>
          </cell>
          <cell r="B1425" t="str">
            <v>Advance Learning Tools Corel Draw Graphics Design</v>
          </cell>
          <cell r="C1425">
            <v>40</v>
          </cell>
          <cell r="D1425">
            <v>797</v>
          </cell>
          <cell r="E1425">
            <v>13</v>
          </cell>
          <cell r="F1425">
            <v>70</v>
          </cell>
          <cell r="G1425" t="str">
            <v>All Levels</v>
          </cell>
          <cell r="H1425">
            <v>0.94</v>
          </cell>
          <cell r="I1425">
            <v>14</v>
          </cell>
          <cell r="J1425" t="str">
            <v>Graphic Design</v>
          </cell>
          <cell r="K1425" t="str">
            <v>Paid</v>
          </cell>
        </row>
        <row r="1426">
          <cell r="A1426">
            <v>1100628</v>
          </cell>
          <cell r="B1426" t="str">
            <v>Canva: Design and Sell Your Own Professional Canva Designs</v>
          </cell>
          <cell r="C1426">
            <v>200</v>
          </cell>
          <cell r="D1426">
            <v>793</v>
          </cell>
          <cell r="E1426">
            <v>26</v>
          </cell>
          <cell r="F1426">
            <v>52</v>
          </cell>
          <cell r="G1426" t="str">
            <v>Beginner Level</v>
          </cell>
          <cell r="H1426">
            <v>0.94</v>
          </cell>
          <cell r="I1426">
            <v>3</v>
          </cell>
          <cell r="J1426" t="str">
            <v>Graphic Design</v>
          </cell>
          <cell r="K1426" t="str">
            <v>Paid</v>
          </cell>
        </row>
        <row r="1427">
          <cell r="A1427">
            <v>1164876</v>
          </cell>
          <cell r="B1427" t="str">
            <v>3DS MAX - Learn 3Ds MAX tutorial for Beginners in Urdu Hindi</v>
          </cell>
          <cell r="C1427">
            <v>20</v>
          </cell>
          <cell r="D1427">
            <v>785</v>
          </cell>
          <cell r="E1427">
            <v>2</v>
          </cell>
          <cell r="F1427">
            <v>29</v>
          </cell>
          <cell r="G1427" t="str">
            <v>Beginner Level</v>
          </cell>
          <cell r="H1427">
            <v>0.94</v>
          </cell>
          <cell r="I1427">
            <v>4.5</v>
          </cell>
          <cell r="J1427" t="str">
            <v>Graphic Design</v>
          </cell>
          <cell r="K1427" t="str">
            <v>Paid</v>
          </cell>
        </row>
        <row r="1428">
          <cell r="A1428">
            <v>431562</v>
          </cell>
          <cell r="B1428" t="str">
            <v>Photoshop: 5 Practical Techniques to Improve Your Skills</v>
          </cell>
          <cell r="C1428">
            <v>20</v>
          </cell>
          <cell r="D1428">
            <v>780</v>
          </cell>
          <cell r="E1428">
            <v>5</v>
          </cell>
          <cell r="F1428">
            <v>5</v>
          </cell>
          <cell r="G1428" t="str">
            <v>All Levels</v>
          </cell>
          <cell r="H1428">
            <v>0.94</v>
          </cell>
          <cell r="I1428">
            <v>0.71666666670000001</v>
          </cell>
          <cell r="J1428" t="str">
            <v>Graphic Design</v>
          </cell>
          <cell r="K1428" t="str">
            <v>Paid</v>
          </cell>
        </row>
        <row r="1429">
          <cell r="A1429">
            <v>1165588</v>
          </cell>
          <cell r="B1429" t="str">
            <v>The Art of Icon Design: Create Custom Flat Icon Designs</v>
          </cell>
          <cell r="C1429">
            <v>90</v>
          </cell>
          <cell r="D1429">
            <v>778</v>
          </cell>
          <cell r="E1429">
            <v>2</v>
          </cell>
          <cell r="F1429">
            <v>24</v>
          </cell>
          <cell r="G1429" t="str">
            <v>Intermediate Level</v>
          </cell>
          <cell r="H1429">
            <v>0.94</v>
          </cell>
          <cell r="I1429">
            <v>1.5</v>
          </cell>
          <cell r="J1429" t="str">
            <v>Graphic Design</v>
          </cell>
          <cell r="K1429" t="str">
            <v>Paid</v>
          </cell>
        </row>
        <row r="1430">
          <cell r="A1430">
            <v>810234</v>
          </cell>
          <cell r="B1430" t="str">
            <v>Beginners Guide: Photoshop Poster/Artwork</v>
          </cell>
          <cell r="C1430">
            <v>20</v>
          </cell>
          <cell r="D1430">
            <v>775</v>
          </cell>
          <cell r="E1430">
            <v>5</v>
          </cell>
          <cell r="F1430">
            <v>6</v>
          </cell>
          <cell r="G1430" t="str">
            <v>Beginner Level</v>
          </cell>
          <cell r="H1430">
            <v>0.94</v>
          </cell>
          <cell r="I1430">
            <v>1</v>
          </cell>
          <cell r="J1430" t="str">
            <v>Graphic Design</v>
          </cell>
          <cell r="K1430" t="str">
            <v>Paid</v>
          </cell>
        </row>
        <row r="1431">
          <cell r="A1431">
            <v>463354</v>
          </cell>
          <cell r="B1431" t="str">
            <v>Editorial Illustration Tutorial: From Drawing to Photoshop</v>
          </cell>
          <cell r="C1431">
            <v>45</v>
          </cell>
          <cell r="D1431">
            <v>774</v>
          </cell>
          <cell r="E1431">
            <v>39</v>
          </cell>
          <cell r="F1431">
            <v>35</v>
          </cell>
          <cell r="G1431" t="str">
            <v>All Levels</v>
          </cell>
          <cell r="H1431">
            <v>0.94</v>
          </cell>
          <cell r="I1431">
            <v>2.5</v>
          </cell>
          <cell r="J1431" t="str">
            <v>Graphic Design</v>
          </cell>
          <cell r="K1431" t="str">
            <v>Paid</v>
          </cell>
        </row>
        <row r="1432">
          <cell r="A1432">
            <v>659340</v>
          </cell>
          <cell r="B1432" t="str">
            <v>Pic Monkey for Beginners - Graphic Design and Photo Editing</v>
          </cell>
          <cell r="C1432">
            <v>20</v>
          </cell>
          <cell r="D1432">
            <v>774</v>
          </cell>
          <cell r="E1432">
            <v>3</v>
          </cell>
          <cell r="F1432">
            <v>17</v>
          </cell>
          <cell r="G1432" t="str">
            <v>Expert Level</v>
          </cell>
          <cell r="H1432">
            <v>0.94</v>
          </cell>
          <cell r="I1432">
            <v>3</v>
          </cell>
          <cell r="J1432" t="str">
            <v>Graphic Design</v>
          </cell>
          <cell r="K1432" t="str">
            <v>Paid</v>
          </cell>
        </row>
        <row r="1433">
          <cell r="A1433">
            <v>699380</v>
          </cell>
          <cell r="B1433" t="str">
            <v>Creating an animated greeting card via Google Slides</v>
          </cell>
          <cell r="C1433">
            <v>20</v>
          </cell>
          <cell r="D1433">
            <v>770</v>
          </cell>
          <cell r="E1433">
            <v>8</v>
          </cell>
          <cell r="F1433">
            <v>8</v>
          </cell>
          <cell r="G1433" t="str">
            <v>All Levels</v>
          </cell>
          <cell r="H1433">
            <v>0.94</v>
          </cell>
          <cell r="I1433">
            <v>1</v>
          </cell>
          <cell r="J1433" t="str">
            <v>Graphic Design</v>
          </cell>
          <cell r="K1433" t="str">
            <v>Paid</v>
          </cell>
        </row>
        <row r="1434">
          <cell r="A1434">
            <v>971260</v>
          </cell>
          <cell r="B1434" t="str">
            <v>Logo Design - Design a Logo in Photoshop for beginners</v>
          </cell>
          <cell r="C1434">
            <v>30</v>
          </cell>
          <cell r="D1434">
            <v>740</v>
          </cell>
          <cell r="E1434">
            <v>20</v>
          </cell>
          <cell r="F1434">
            <v>12</v>
          </cell>
          <cell r="G1434" t="str">
            <v>Beginner Level</v>
          </cell>
          <cell r="H1434">
            <v>0.94</v>
          </cell>
          <cell r="I1434">
            <v>0.58333333330000003</v>
          </cell>
          <cell r="J1434" t="str">
            <v>Graphic Design</v>
          </cell>
          <cell r="K1434" t="str">
            <v>Paid</v>
          </cell>
        </row>
        <row r="1435">
          <cell r="A1435">
            <v>927186</v>
          </cell>
          <cell r="B1435" t="str">
            <v>Learn Blender 3D  - The introduction course</v>
          </cell>
          <cell r="C1435">
            <v>100</v>
          </cell>
          <cell r="D1435">
            <v>739</v>
          </cell>
          <cell r="E1435">
            <v>12</v>
          </cell>
          <cell r="F1435">
            <v>15</v>
          </cell>
          <cell r="G1435" t="str">
            <v>All Levels</v>
          </cell>
          <cell r="H1435">
            <v>0.94</v>
          </cell>
          <cell r="I1435">
            <v>1.5</v>
          </cell>
          <cell r="J1435" t="str">
            <v>Graphic Design</v>
          </cell>
          <cell r="K1435" t="str">
            <v>Paid</v>
          </cell>
        </row>
        <row r="1436">
          <cell r="A1436">
            <v>231970</v>
          </cell>
          <cell r="B1436" t="str">
            <v>Drawing Perspective For Beginners</v>
          </cell>
          <cell r="C1436">
            <v>150</v>
          </cell>
          <cell r="D1436">
            <v>736</v>
          </cell>
          <cell r="E1436">
            <v>50</v>
          </cell>
          <cell r="F1436">
            <v>44</v>
          </cell>
          <cell r="G1436" t="str">
            <v>All Levels</v>
          </cell>
          <cell r="H1436">
            <v>0.94</v>
          </cell>
          <cell r="I1436">
            <v>7.5</v>
          </cell>
          <cell r="J1436" t="str">
            <v>Graphic Design</v>
          </cell>
          <cell r="K1436" t="str">
            <v>Paid</v>
          </cell>
        </row>
        <row r="1437">
          <cell r="A1437">
            <v>1027080</v>
          </cell>
          <cell r="B1437" t="str">
            <v>Logo Portfolio in 1 Hour in Wordpress</v>
          </cell>
          <cell r="C1437">
            <v>100</v>
          </cell>
          <cell r="D1437">
            <v>734</v>
          </cell>
          <cell r="E1437">
            <v>9</v>
          </cell>
          <cell r="F1437">
            <v>36</v>
          </cell>
          <cell r="G1437" t="str">
            <v>All Levels</v>
          </cell>
          <cell r="H1437">
            <v>0.94</v>
          </cell>
          <cell r="I1437">
            <v>1</v>
          </cell>
          <cell r="J1437" t="str">
            <v>Graphic Design</v>
          </cell>
          <cell r="K1437" t="str">
            <v>Paid</v>
          </cell>
        </row>
        <row r="1438">
          <cell r="A1438">
            <v>445102</v>
          </cell>
          <cell r="B1438" t="str">
            <v>Converting Type to Outlines in Adobe InDesign</v>
          </cell>
          <cell r="C1438">
            <v>20</v>
          </cell>
          <cell r="D1438">
            <v>725</v>
          </cell>
          <cell r="E1438">
            <v>1</v>
          </cell>
          <cell r="F1438">
            <v>12</v>
          </cell>
          <cell r="G1438" t="str">
            <v>All Levels</v>
          </cell>
          <cell r="H1438">
            <v>0.94</v>
          </cell>
          <cell r="I1438">
            <v>0.63333333329999997</v>
          </cell>
          <cell r="J1438" t="str">
            <v>Graphic Design</v>
          </cell>
          <cell r="K1438" t="str">
            <v>Paid</v>
          </cell>
        </row>
        <row r="1439">
          <cell r="A1439">
            <v>657764</v>
          </cell>
          <cell r="B1439" t="str">
            <v>Digital Photo Manipulation Art And Cover Design In PhotoShop</v>
          </cell>
          <cell r="C1439">
            <v>50</v>
          </cell>
          <cell r="D1439">
            <v>721</v>
          </cell>
          <cell r="E1439">
            <v>7</v>
          </cell>
          <cell r="F1439">
            <v>35</v>
          </cell>
          <cell r="G1439" t="str">
            <v>Beginner Level</v>
          </cell>
          <cell r="H1439">
            <v>0.94</v>
          </cell>
          <cell r="I1439">
            <v>5</v>
          </cell>
          <cell r="J1439" t="str">
            <v>Graphic Design</v>
          </cell>
          <cell r="K1439" t="str">
            <v>Paid</v>
          </cell>
        </row>
        <row r="1440">
          <cell r="A1440">
            <v>870368</v>
          </cell>
          <cell r="B1440" t="str">
            <v>Photoshop from Zero to Hero ( Arabic )</v>
          </cell>
          <cell r="C1440">
            <v>60</v>
          </cell>
          <cell r="D1440">
            <v>720</v>
          </cell>
          <cell r="E1440">
            <v>220</v>
          </cell>
          <cell r="F1440">
            <v>82</v>
          </cell>
          <cell r="G1440" t="str">
            <v>All Levels</v>
          </cell>
          <cell r="H1440">
            <v>0.94</v>
          </cell>
          <cell r="I1440">
            <v>12.5</v>
          </cell>
          <cell r="J1440" t="str">
            <v>Graphic Design</v>
          </cell>
          <cell r="K1440" t="str">
            <v>Paid</v>
          </cell>
        </row>
        <row r="1441">
          <cell r="A1441">
            <v>636548</v>
          </cell>
          <cell r="B1441" t="str">
            <v>Kindle eBook Cover Design and Book Illustration Guide</v>
          </cell>
          <cell r="C1441">
            <v>120</v>
          </cell>
          <cell r="D1441">
            <v>715</v>
          </cell>
          <cell r="E1441">
            <v>16</v>
          </cell>
          <cell r="F1441">
            <v>20</v>
          </cell>
          <cell r="G1441" t="str">
            <v>All Levels</v>
          </cell>
          <cell r="H1441">
            <v>0.94</v>
          </cell>
          <cell r="I1441">
            <v>1</v>
          </cell>
          <cell r="J1441" t="str">
            <v>Graphic Design</v>
          </cell>
          <cell r="K1441" t="str">
            <v>Paid</v>
          </cell>
        </row>
        <row r="1442">
          <cell r="A1442">
            <v>866796</v>
          </cell>
          <cell r="B1442" t="str">
            <v>Learn Blender 3D - The materials and texture course</v>
          </cell>
          <cell r="C1442">
            <v>200</v>
          </cell>
          <cell r="D1442">
            <v>711</v>
          </cell>
          <cell r="E1442">
            <v>48</v>
          </cell>
          <cell r="F1442">
            <v>105</v>
          </cell>
          <cell r="G1442" t="str">
            <v>Beginner Level</v>
          </cell>
          <cell r="H1442">
            <v>0.94</v>
          </cell>
          <cell r="I1442">
            <v>12.5</v>
          </cell>
          <cell r="J1442" t="str">
            <v>Graphic Design</v>
          </cell>
          <cell r="K1442" t="str">
            <v>Paid</v>
          </cell>
        </row>
        <row r="1443">
          <cell r="A1443">
            <v>358998</v>
          </cell>
          <cell r="B1443" t="str">
            <v>Sketch 3: Design a mobile application from scratch</v>
          </cell>
          <cell r="C1443">
            <v>45</v>
          </cell>
          <cell r="D1443">
            <v>709</v>
          </cell>
          <cell r="E1443">
            <v>14</v>
          </cell>
          <cell r="F1443">
            <v>31</v>
          </cell>
          <cell r="G1443" t="str">
            <v>All Levels</v>
          </cell>
          <cell r="H1443">
            <v>0.98</v>
          </cell>
          <cell r="I1443">
            <v>2.5</v>
          </cell>
          <cell r="J1443" t="str">
            <v>Graphic Design</v>
          </cell>
          <cell r="K1443" t="str">
            <v>Paid</v>
          </cell>
        </row>
        <row r="1444">
          <cell r="A1444">
            <v>744696</v>
          </cell>
          <cell r="B1444" t="str">
            <v>Logo Design for Everybody</v>
          </cell>
          <cell r="C1444">
            <v>30</v>
          </cell>
          <cell r="D1444">
            <v>706</v>
          </cell>
          <cell r="E1444">
            <v>10</v>
          </cell>
          <cell r="F1444">
            <v>24</v>
          </cell>
          <cell r="G1444" t="str">
            <v>Beginner Level</v>
          </cell>
          <cell r="H1444">
            <v>0.94</v>
          </cell>
          <cell r="I1444">
            <v>5.5</v>
          </cell>
          <cell r="J1444" t="str">
            <v>Graphic Design</v>
          </cell>
          <cell r="K1444" t="str">
            <v>Paid</v>
          </cell>
        </row>
        <row r="1445">
          <cell r="A1445">
            <v>803058</v>
          </cell>
          <cell r="B1445" t="str">
            <v>T-Shirt Design Workshop 01: Foundation</v>
          </cell>
          <cell r="C1445">
            <v>25</v>
          </cell>
          <cell r="D1445">
            <v>690</v>
          </cell>
          <cell r="E1445">
            <v>162</v>
          </cell>
          <cell r="F1445">
            <v>19</v>
          </cell>
          <cell r="G1445" t="str">
            <v>Beginner Level</v>
          </cell>
          <cell r="H1445">
            <v>0.94</v>
          </cell>
          <cell r="I1445">
            <v>1</v>
          </cell>
          <cell r="J1445" t="str">
            <v>Graphic Design</v>
          </cell>
          <cell r="K1445" t="str">
            <v>Paid</v>
          </cell>
        </row>
        <row r="1446">
          <cell r="A1446">
            <v>699382</v>
          </cell>
          <cell r="B1446" t="str">
            <v>Creating animation puzzles with Google Slides</v>
          </cell>
          <cell r="C1446">
            <v>20</v>
          </cell>
          <cell r="D1446">
            <v>679</v>
          </cell>
          <cell r="E1446">
            <v>5</v>
          </cell>
          <cell r="F1446">
            <v>9</v>
          </cell>
          <cell r="G1446" t="str">
            <v>All Levels</v>
          </cell>
          <cell r="H1446">
            <v>0.94</v>
          </cell>
          <cell r="I1446">
            <v>1</v>
          </cell>
          <cell r="J1446" t="str">
            <v>Graphic Design</v>
          </cell>
          <cell r="K1446" t="str">
            <v>Paid</v>
          </cell>
        </row>
        <row r="1447">
          <cell r="A1447">
            <v>1226332</v>
          </cell>
          <cell r="B1447" t="str">
            <v>Aprende a utilizar Canva</v>
          </cell>
          <cell r="C1447">
            <v>20</v>
          </cell>
          <cell r="D1447">
            <v>677</v>
          </cell>
          <cell r="E1447">
            <v>45</v>
          </cell>
          <cell r="F1447">
            <v>11</v>
          </cell>
          <cell r="G1447" t="str">
            <v>All Levels</v>
          </cell>
          <cell r="H1447">
            <v>0.94</v>
          </cell>
          <cell r="I1447">
            <v>0.66666666669999997</v>
          </cell>
          <cell r="J1447" t="str">
            <v>Graphic Design</v>
          </cell>
          <cell r="K1447" t="str">
            <v>Paid</v>
          </cell>
        </row>
        <row r="1448">
          <cell r="A1448">
            <v>522784</v>
          </cell>
          <cell r="B1448" t="str">
            <v>Create an Accelerated Learning Flowchart with Watercolors</v>
          </cell>
          <cell r="C1448">
            <v>200</v>
          </cell>
          <cell r="D1448">
            <v>668</v>
          </cell>
          <cell r="E1448">
            <v>5</v>
          </cell>
          <cell r="F1448">
            <v>16</v>
          </cell>
          <cell r="G1448" t="str">
            <v>Beginner Level</v>
          </cell>
          <cell r="H1448">
            <v>0.94</v>
          </cell>
          <cell r="I1448">
            <v>2.5</v>
          </cell>
          <cell r="J1448" t="str">
            <v>Graphic Design</v>
          </cell>
          <cell r="K1448" t="str">
            <v>Paid</v>
          </cell>
        </row>
        <row r="1449">
          <cell r="A1449">
            <v>832870</v>
          </cell>
          <cell r="B1449" t="str">
            <v>Photo Editing in Photoshop - Beginner to Advanced in 1 Hour</v>
          </cell>
          <cell r="C1449">
            <v>20</v>
          </cell>
          <cell r="D1449">
            <v>662</v>
          </cell>
          <cell r="E1449">
            <v>5</v>
          </cell>
          <cell r="F1449">
            <v>21</v>
          </cell>
          <cell r="G1449" t="str">
            <v>All Levels</v>
          </cell>
          <cell r="H1449">
            <v>0.94</v>
          </cell>
          <cell r="I1449">
            <v>1</v>
          </cell>
          <cell r="J1449" t="str">
            <v>Graphic Design</v>
          </cell>
          <cell r="K1449" t="str">
            <v>Paid</v>
          </cell>
        </row>
        <row r="1450">
          <cell r="A1450">
            <v>753774</v>
          </cell>
          <cell r="B1450" t="str">
            <v>Learn Advanced Photoshop Selections</v>
          </cell>
          <cell r="C1450">
            <v>25</v>
          </cell>
          <cell r="D1450">
            <v>661</v>
          </cell>
          <cell r="E1450">
            <v>4</v>
          </cell>
          <cell r="F1450">
            <v>10</v>
          </cell>
          <cell r="G1450" t="str">
            <v>Beginner Level</v>
          </cell>
          <cell r="H1450">
            <v>0.94</v>
          </cell>
          <cell r="I1450">
            <v>1.5</v>
          </cell>
          <cell r="J1450" t="str">
            <v>Graphic Design</v>
          </cell>
          <cell r="K1450" t="str">
            <v>Paid</v>
          </cell>
        </row>
        <row r="1451">
          <cell r="A1451">
            <v>1142428</v>
          </cell>
          <cell r="B1451" t="str">
            <v>Photoshop CC 2017 Full Course</v>
          </cell>
          <cell r="C1451">
            <v>90</v>
          </cell>
          <cell r="D1451">
            <v>655</v>
          </cell>
          <cell r="E1451">
            <v>18</v>
          </cell>
          <cell r="F1451">
            <v>150</v>
          </cell>
          <cell r="G1451" t="str">
            <v>Intermediate Level</v>
          </cell>
          <cell r="H1451">
            <v>0.94</v>
          </cell>
          <cell r="I1451">
            <v>3.5</v>
          </cell>
          <cell r="J1451" t="str">
            <v>Graphic Design</v>
          </cell>
          <cell r="K1451" t="str">
            <v>Paid</v>
          </cell>
        </row>
        <row r="1452">
          <cell r="A1452">
            <v>923902</v>
          </cell>
          <cell r="B1452" t="str">
            <v>Learn Photoshop for Design: 100% Practical Projects</v>
          </cell>
          <cell r="C1452">
            <v>20</v>
          </cell>
          <cell r="D1452">
            <v>651</v>
          </cell>
          <cell r="E1452">
            <v>5</v>
          </cell>
          <cell r="F1452">
            <v>12</v>
          </cell>
          <cell r="G1452" t="str">
            <v>All Levels</v>
          </cell>
          <cell r="H1452">
            <v>0.94</v>
          </cell>
          <cell r="I1452">
            <v>0.66666666669999997</v>
          </cell>
          <cell r="J1452" t="str">
            <v>Graphic Design</v>
          </cell>
          <cell r="K1452" t="str">
            <v>Paid</v>
          </cell>
        </row>
        <row r="1453">
          <cell r="A1453">
            <v>49553</v>
          </cell>
          <cell r="B1453" t="str">
            <v>Essential Skills for Designers - Masking</v>
          </cell>
          <cell r="C1453">
            <v>45</v>
          </cell>
          <cell r="D1453">
            <v>646</v>
          </cell>
          <cell r="E1453">
            <v>30</v>
          </cell>
          <cell r="F1453">
            <v>25</v>
          </cell>
          <cell r="G1453" t="str">
            <v>All Levels</v>
          </cell>
          <cell r="H1453">
            <v>0.94</v>
          </cell>
          <cell r="I1453">
            <v>2</v>
          </cell>
          <cell r="J1453" t="str">
            <v>Graphic Design</v>
          </cell>
          <cell r="K1453" t="str">
            <v>Paid</v>
          </cell>
        </row>
        <row r="1454">
          <cell r="A1454">
            <v>723818</v>
          </cell>
          <cell r="B1454" t="str">
            <v>Adobe Indesign CC Başlangıç</v>
          </cell>
          <cell r="C1454">
            <v>0</v>
          </cell>
          <cell r="D1454">
            <v>637</v>
          </cell>
          <cell r="E1454">
            <v>21</v>
          </cell>
          <cell r="F1454">
            <v>22</v>
          </cell>
          <cell r="G1454" t="str">
            <v>Beginner Level</v>
          </cell>
          <cell r="H1454">
            <v>0.94</v>
          </cell>
          <cell r="I1454">
            <v>2.5</v>
          </cell>
          <cell r="J1454" t="str">
            <v>Graphic Design</v>
          </cell>
          <cell r="K1454" t="str">
            <v>Free</v>
          </cell>
        </row>
        <row r="1455">
          <cell r="A1455">
            <v>1146166</v>
          </cell>
          <cell r="B1455" t="str">
            <v>LaTeX A-Z: from beginner to advance in less than 3 hour</v>
          </cell>
          <cell r="C1455">
            <v>95</v>
          </cell>
          <cell r="D1455">
            <v>623</v>
          </cell>
          <cell r="E1455">
            <v>14</v>
          </cell>
          <cell r="F1455">
            <v>30</v>
          </cell>
          <cell r="G1455" t="str">
            <v>All Levels</v>
          </cell>
          <cell r="H1455">
            <v>0.94</v>
          </cell>
          <cell r="I1455">
            <v>3</v>
          </cell>
          <cell r="J1455" t="str">
            <v>Graphic Design</v>
          </cell>
          <cell r="K1455" t="str">
            <v>Paid</v>
          </cell>
        </row>
        <row r="1456">
          <cell r="A1456">
            <v>855188</v>
          </cell>
          <cell r="B1456" t="str">
            <v>Photoshop Essentials: Designing FaceBook Graphics</v>
          </cell>
          <cell r="C1456">
            <v>20</v>
          </cell>
          <cell r="D1456">
            <v>616</v>
          </cell>
          <cell r="E1456">
            <v>3</v>
          </cell>
          <cell r="F1456">
            <v>19</v>
          </cell>
          <cell r="G1456" t="str">
            <v>All Levels</v>
          </cell>
          <cell r="H1456">
            <v>0.94</v>
          </cell>
          <cell r="I1456">
            <v>1.5</v>
          </cell>
          <cell r="J1456" t="str">
            <v>Graphic Design</v>
          </cell>
          <cell r="K1456" t="str">
            <v>Paid</v>
          </cell>
        </row>
        <row r="1457">
          <cell r="A1457">
            <v>338308</v>
          </cell>
          <cell r="B1457" t="str">
            <v>Master Graphic Design Using Photoshop with Rachael</v>
          </cell>
          <cell r="C1457">
            <v>25</v>
          </cell>
          <cell r="D1457">
            <v>598</v>
          </cell>
          <cell r="E1457">
            <v>22</v>
          </cell>
          <cell r="F1457">
            <v>13</v>
          </cell>
          <cell r="G1457" t="str">
            <v>All Levels</v>
          </cell>
          <cell r="H1457">
            <v>0.94</v>
          </cell>
          <cell r="I1457">
            <v>1.5</v>
          </cell>
          <cell r="J1457" t="str">
            <v>Graphic Design</v>
          </cell>
          <cell r="K1457" t="str">
            <v>Paid</v>
          </cell>
        </row>
        <row r="1458">
          <cell r="A1458">
            <v>579202</v>
          </cell>
          <cell r="B1458" t="str">
            <v>How to make Business Cards like a Pro</v>
          </cell>
          <cell r="C1458">
            <v>20</v>
          </cell>
          <cell r="D1458">
            <v>593</v>
          </cell>
          <cell r="E1458">
            <v>3</v>
          </cell>
          <cell r="F1458">
            <v>13</v>
          </cell>
          <cell r="G1458" t="str">
            <v>Beginner Level</v>
          </cell>
          <cell r="H1458">
            <v>0.94</v>
          </cell>
          <cell r="I1458">
            <v>0.7</v>
          </cell>
          <cell r="J1458" t="str">
            <v>Graphic Design</v>
          </cell>
          <cell r="K1458" t="str">
            <v>Paid</v>
          </cell>
        </row>
        <row r="1459">
          <cell r="A1459">
            <v>699376</v>
          </cell>
          <cell r="B1459" t="str">
            <v>Creating an animated greeting card via Google Slides</v>
          </cell>
          <cell r="C1459">
            <v>20</v>
          </cell>
          <cell r="D1459">
            <v>549</v>
          </cell>
          <cell r="E1459">
            <v>10</v>
          </cell>
          <cell r="F1459">
            <v>8</v>
          </cell>
          <cell r="G1459" t="str">
            <v>Intermediate Level</v>
          </cell>
          <cell r="H1459">
            <v>0.94</v>
          </cell>
          <cell r="I1459">
            <v>1</v>
          </cell>
          <cell r="J1459" t="str">
            <v>Graphic Design</v>
          </cell>
          <cell r="K1459" t="str">
            <v>Paid</v>
          </cell>
        </row>
        <row r="1460">
          <cell r="A1460">
            <v>793000</v>
          </cell>
          <cell r="B1460" t="str">
            <v>Flat Design - Create Beautiful Flat Graphics In Photoshop</v>
          </cell>
          <cell r="C1460">
            <v>20</v>
          </cell>
          <cell r="D1460">
            <v>545</v>
          </cell>
          <cell r="E1460">
            <v>13</v>
          </cell>
          <cell r="F1460">
            <v>23</v>
          </cell>
          <cell r="G1460" t="str">
            <v>All Levels</v>
          </cell>
          <cell r="H1460">
            <v>0.94</v>
          </cell>
          <cell r="I1460">
            <v>2</v>
          </cell>
          <cell r="J1460" t="str">
            <v>Graphic Design</v>
          </cell>
          <cell r="K1460" t="str">
            <v>Paid</v>
          </cell>
        </row>
        <row r="1461">
          <cell r="A1461">
            <v>403764</v>
          </cell>
          <cell r="B1461" t="str">
            <v>Learn Sketch 3 Mobile App Design From Scratch</v>
          </cell>
          <cell r="C1461">
            <v>60</v>
          </cell>
          <cell r="D1461">
            <v>528</v>
          </cell>
          <cell r="E1461">
            <v>9</v>
          </cell>
          <cell r="F1461">
            <v>20</v>
          </cell>
          <cell r="G1461" t="str">
            <v>Beginner Level</v>
          </cell>
          <cell r="H1461">
            <v>0.94</v>
          </cell>
          <cell r="I1461">
            <v>1.5</v>
          </cell>
          <cell r="J1461" t="str">
            <v>Graphic Design</v>
          </cell>
          <cell r="K1461" t="str">
            <v>Paid</v>
          </cell>
        </row>
        <row r="1462">
          <cell r="A1462">
            <v>1151342</v>
          </cell>
          <cell r="B1462" t="str">
            <v>How to Design Simple Promotional Materials in Photoshop</v>
          </cell>
          <cell r="C1462">
            <v>55</v>
          </cell>
          <cell r="D1462">
            <v>521</v>
          </cell>
          <cell r="E1462">
            <v>5</v>
          </cell>
          <cell r="F1462">
            <v>23</v>
          </cell>
          <cell r="G1462" t="str">
            <v>Beginner Level</v>
          </cell>
          <cell r="H1462">
            <v>0.94</v>
          </cell>
          <cell r="I1462">
            <v>2.5</v>
          </cell>
          <cell r="J1462" t="str">
            <v>Graphic Design</v>
          </cell>
          <cell r="K1462" t="str">
            <v>Paid</v>
          </cell>
        </row>
        <row r="1463">
          <cell r="A1463">
            <v>508570</v>
          </cell>
          <cell r="B1463" t="str">
            <v>Step by Step Gif animation in Photoshop</v>
          </cell>
          <cell r="C1463">
            <v>20</v>
          </cell>
          <cell r="D1463">
            <v>518</v>
          </cell>
          <cell r="E1463">
            <v>2</v>
          </cell>
          <cell r="F1463">
            <v>17</v>
          </cell>
          <cell r="G1463" t="str">
            <v>All Levels</v>
          </cell>
          <cell r="H1463">
            <v>0.94</v>
          </cell>
          <cell r="I1463">
            <v>1</v>
          </cell>
          <cell r="J1463" t="str">
            <v>Graphic Design</v>
          </cell>
          <cell r="K1463" t="str">
            <v>Paid</v>
          </cell>
        </row>
        <row r="1464">
          <cell r="A1464">
            <v>514496</v>
          </cell>
          <cell r="B1464" t="str">
            <v>Canva - Making Design Simple</v>
          </cell>
          <cell r="C1464">
            <v>20</v>
          </cell>
          <cell r="D1464">
            <v>509</v>
          </cell>
          <cell r="E1464">
            <v>4</v>
          </cell>
          <cell r="F1464">
            <v>15</v>
          </cell>
          <cell r="G1464" t="str">
            <v>Beginner Level</v>
          </cell>
          <cell r="H1464">
            <v>0.94</v>
          </cell>
          <cell r="I1464">
            <v>0.53333333329999999</v>
          </cell>
          <cell r="J1464" t="str">
            <v>Graphic Design</v>
          </cell>
          <cell r="K1464" t="str">
            <v>Paid</v>
          </cell>
        </row>
        <row r="1465">
          <cell r="A1465">
            <v>220604</v>
          </cell>
          <cell r="B1465" t="str">
            <v>Pixelmator - Create Vector Graphics From Scratch</v>
          </cell>
          <cell r="C1465">
            <v>20</v>
          </cell>
          <cell r="D1465">
            <v>507</v>
          </cell>
          <cell r="E1465">
            <v>42</v>
          </cell>
          <cell r="F1465">
            <v>36</v>
          </cell>
          <cell r="G1465" t="str">
            <v>Intermediate Level</v>
          </cell>
          <cell r="H1465">
            <v>0.94</v>
          </cell>
          <cell r="I1465">
            <v>3</v>
          </cell>
          <cell r="J1465" t="str">
            <v>Graphic Design</v>
          </cell>
          <cell r="K1465" t="str">
            <v>Paid</v>
          </cell>
        </row>
        <row r="1466">
          <cell r="A1466">
            <v>484896</v>
          </cell>
          <cell r="B1466" t="str">
            <v>Desktop Publishing 101: Simplified Editing</v>
          </cell>
          <cell r="C1466">
            <v>20</v>
          </cell>
          <cell r="D1466">
            <v>507</v>
          </cell>
          <cell r="E1466">
            <v>9</v>
          </cell>
          <cell r="F1466">
            <v>9</v>
          </cell>
          <cell r="G1466" t="str">
            <v>All Levels</v>
          </cell>
          <cell r="H1466">
            <v>0.94</v>
          </cell>
          <cell r="I1466">
            <v>1</v>
          </cell>
          <cell r="J1466" t="str">
            <v>Graphic Design</v>
          </cell>
          <cell r="K1466" t="str">
            <v>Paid</v>
          </cell>
        </row>
        <row r="1467">
          <cell r="A1467">
            <v>783438</v>
          </cell>
          <cell r="B1467" t="str">
            <v>Learn Photoshop Actions - Save time with repetitive tasks</v>
          </cell>
          <cell r="C1467">
            <v>25</v>
          </cell>
          <cell r="D1467">
            <v>507</v>
          </cell>
          <cell r="E1467">
            <v>2</v>
          </cell>
          <cell r="F1467">
            <v>7</v>
          </cell>
          <cell r="G1467" t="str">
            <v>All Levels</v>
          </cell>
          <cell r="H1467">
            <v>0.94</v>
          </cell>
          <cell r="I1467">
            <v>0.61666666670000003</v>
          </cell>
          <cell r="J1467" t="str">
            <v>Graphic Design</v>
          </cell>
          <cell r="K1467" t="str">
            <v>Paid</v>
          </cell>
        </row>
        <row r="1468">
          <cell r="A1468">
            <v>850426</v>
          </cell>
          <cell r="B1468" t="str">
            <v>Photoshop CC MasterClass</v>
          </cell>
          <cell r="C1468">
            <v>95</v>
          </cell>
          <cell r="D1468">
            <v>505</v>
          </cell>
          <cell r="E1468">
            <v>88</v>
          </cell>
          <cell r="F1468">
            <v>78</v>
          </cell>
          <cell r="G1468" t="str">
            <v>All Levels</v>
          </cell>
          <cell r="H1468">
            <v>0.94</v>
          </cell>
          <cell r="I1468">
            <v>11.5</v>
          </cell>
          <cell r="J1468" t="str">
            <v>Graphic Design</v>
          </cell>
          <cell r="K1468" t="str">
            <v>Paid</v>
          </cell>
        </row>
        <row r="1469">
          <cell r="A1469">
            <v>1226182</v>
          </cell>
          <cell r="B1469" t="str">
            <v>Design Tickets and Vouchers in Photoshop and Illustrator</v>
          </cell>
          <cell r="C1469">
            <v>45</v>
          </cell>
          <cell r="D1469">
            <v>502</v>
          </cell>
          <cell r="E1469">
            <v>0</v>
          </cell>
          <cell r="F1469">
            <v>15</v>
          </cell>
          <cell r="G1469" t="str">
            <v>All Levels</v>
          </cell>
          <cell r="H1469">
            <v>0.15</v>
          </cell>
          <cell r="I1469">
            <v>2.5</v>
          </cell>
          <cell r="J1469" t="str">
            <v>Graphic Design</v>
          </cell>
          <cell r="K1469" t="str">
            <v>Paid</v>
          </cell>
        </row>
        <row r="1470">
          <cell r="A1470">
            <v>379814</v>
          </cell>
          <cell r="B1470" t="str">
            <v>Sketching: How to Draw People, Hands, Eyes, Buildings &amp; Cars</v>
          </cell>
          <cell r="C1470">
            <v>20</v>
          </cell>
          <cell r="D1470">
            <v>500</v>
          </cell>
          <cell r="E1470">
            <v>16</v>
          </cell>
          <cell r="F1470">
            <v>31</v>
          </cell>
          <cell r="G1470" t="str">
            <v>All Levels</v>
          </cell>
          <cell r="H1470">
            <v>0.62</v>
          </cell>
          <cell r="I1470">
            <v>2</v>
          </cell>
          <cell r="J1470" t="str">
            <v>Graphic Design</v>
          </cell>
          <cell r="K1470" t="str">
            <v>Paid</v>
          </cell>
        </row>
        <row r="1471">
          <cell r="A1471">
            <v>661628</v>
          </cell>
          <cell r="B1471" t="str">
            <v>Logo Design: Mastering the Wordmark</v>
          </cell>
          <cell r="C1471">
            <v>20</v>
          </cell>
          <cell r="D1471">
            <v>500</v>
          </cell>
          <cell r="E1471">
            <v>29</v>
          </cell>
          <cell r="F1471">
            <v>17</v>
          </cell>
          <cell r="G1471" t="str">
            <v>Beginner Level</v>
          </cell>
          <cell r="H1471">
            <v>0.51</v>
          </cell>
          <cell r="I1471">
            <v>2</v>
          </cell>
          <cell r="J1471" t="str">
            <v>Graphic Design</v>
          </cell>
          <cell r="K1471" t="str">
            <v>Paid</v>
          </cell>
        </row>
        <row r="1472">
          <cell r="A1472">
            <v>385662</v>
          </cell>
          <cell r="B1472" t="str">
            <v>Learn print production from start to finish</v>
          </cell>
          <cell r="C1472">
            <v>35</v>
          </cell>
          <cell r="D1472">
            <v>494</v>
          </cell>
          <cell r="E1472">
            <v>6</v>
          </cell>
          <cell r="F1472">
            <v>16</v>
          </cell>
          <cell r="G1472" t="str">
            <v>Beginner Level</v>
          </cell>
          <cell r="H1472">
            <v>0.75</v>
          </cell>
          <cell r="I1472">
            <v>1</v>
          </cell>
          <cell r="J1472" t="str">
            <v>Graphic Design</v>
          </cell>
          <cell r="K1472" t="str">
            <v>Paid</v>
          </cell>
        </row>
        <row r="1473">
          <cell r="A1473">
            <v>785328</v>
          </cell>
          <cell r="B1473" t="str">
            <v>Quickly Batch Export &amp; Package Logo Files for Clients</v>
          </cell>
          <cell r="C1473">
            <v>20</v>
          </cell>
          <cell r="D1473">
            <v>489</v>
          </cell>
          <cell r="E1473">
            <v>10</v>
          </cell>
          <cell r="F1473">
            <v>5</v>
          </cell>
          <cell r="G1473" t="str">
            <v>Beginner Level</v>
          </cell>
          <cell r="H1473">
            <v>0.76</v>
          </cell>
          <cell r="I1473">
            <v>0.68333333330000001</v>
          </cell>
          <cell r="J1473" t="str">
            <v>Graphic Design</v>
          </cell>
          <cell r="K1473" t="str">
            <v>Paid</v>
          </cell>
        </row>
        <row r="1474">
          <cell r="A1474">
            <v>429366</v>
          </cell>
          <cell r="B1474" t="str">
            <v>Become a Logo Designer: Guide to Complimentary Logo Software</v>
          </cell>
          <cell r="C1474">
            <v>35</v>
          </cell>
          <cell r="D1474">
            <v>485</v>
          </cell>
          <cell r="E1474">
            <v>9</v>
          </cell>
          <cell r="F1474">
            <v>21</v>
          </cell>
          <cell r="G1474" t="str">
            <v>Intermediate Level</v>
          </cell>
          <cell r="H1474">
            <v>7.0000000000000007E-2</v>
          </cell>
          <cell r="I1474">
            <v>2.5</v>
          </cell>
          <cell r="J1474" t="str">
            <v>Graphic Design</v>
          </cell>
          <cell r="K1474" t="str">
            <v>Paid</v>
          </cell>
        </row>
        <row r="1475">
          <cell r="A1475">
            <v>374652</v>
          </cell>
          <cell r="B1475" t="str">
            <v>Sketch 3 - New Guide To iOS 8 Mobile App Design (2015)</v>
          </cell>
          <cell r="C1475">
            <v>20</v>
          </cell>
          <cell r="D1475">
            <v>481</v>
          </cell>
          <cell r="E1475">
            <v>15</v>
          </cell>
          <cell r="F1475">
            <v>66</v>
          </cell>
          <cell r="G1475" t="str">
            <v>Intermediate Level</v>
          </cell>
          <cell r="H1475">
            <v>0.85</v>
          </cell>
          <cell r="I1475">
            <v>5.5</v>
          </cell>
          <cell r="J1475" t="str">
            <v>Graphic Design</v>
          </cell>
          <cell r="K1475" t="str">
            <v>Paid</v>
          </cell>
        </row>
        <row r="1476">
          <cell r="A1476">
            <v>1197206</v>
          </cell>
          <cell r="B1476" t="str">
            <v>Illustrator CC MasterClass</v>
          </cell>
          <cell r="C1476">
            <v>95</v>
          </cell>
          <cell r="D1476">
            <v>462</v>
          </cell>
          <cell r="E1476">
            <v>50</v>
          </cell>
          <cell r="F1476">
            <v>86</v>
          </cell>
          <cell r="G1476" t="str">
            <v>All Levels</v>
          </cell>
          <cell r="H1476">
            <v>0.4</v>
          </cell>
          <cell r="I1476">
            <v>12</v>
          </cell>
          <cell r="J1476" t="str">
            <v>Graphic Design</v>
          </cell>
          <cell r="K1476" t="str">
            <v>Paid</v>
          </cell>
        </row>
        <row r="1477">
          <cell r="A1477">
            <v>334530</v>
          </cell>
          <cell r="B1477" t="str">
            <v>Illustrator 101: Learn Quickly and Easily to create Artwork</v>
          </cell>
          <cell r="C1477">
            <v>40</v>
          </cell>
          <cell r="D1477">
            <v>452</v>
          </cell>
          <cell r="E1477">
            <v>3</v>
          </cell>
          <cell r="F1477">
            <v>37</v>
          </cell>
          <cell r="G1477" t="str">
            <v>All Levels</v>
          </cell>
          <cell r="H1477">
            <v>0.28000000000000003</v>
          </cell>
          <cell r="I1477">
            <v>1</v>
          </cell>
          <cell r="J1477" t="str">
            <v>Graphic Design</v>
          </cell>
          <cell r="K1477" t="str">
            <v>Paid</v>
          </cell>
        </row>
        <row r="1478">
          <cell r="A1478">
            <v>922464</v>
          </cell>
          <cell r="B1478" t="str">
            <v>Create Awesome Ebook Covers Using Microsoft Word</v>
          </cell>
          <cell r="C1478">
            <v>45</v>
          </cell>
          <cell r="D1478">
            <v>447</v>
          </cell>
          <cell r="E1478">
            <v>6</v>
          </cell>
          <cell r="F1478">
            <v>23</v>
          </cell>
          <cell r="G1478" t="str">
            <v>Beginner Level</v>
          </cell>
          <cell r="H1478">
            <v>0.79</v>
          </cell>
          <cell r="I1478">
            <v>3.5</v>
          </cell>
          <cell r="J1478" t="str">
            <v>Graphic Design</v>
          </cell>
          <cell r="K1478" t="str">
            <v>Paid</v>
          </cell>
        </row>
        <row r="1479">
          <cell r="A1479">
            <v>1018358</v>
          </cell>
          <cell r="B1479" t="str">
            <v>Illustrated Logo Design</v>
          </cell>
          <cell r="C1479">
            <v>25</v>
          </cell>
          <cell r="D1479">
            <v>447</v>
          </cell>
          <cell r="E1479">
            <v>2</v>
          </cell>
          <cell r="F1479">
            <v>10</v>
          </cell>
          <cell r="G1479" t="str">
            <v>All Levels</v>
          </cell>
          <cell r="H1479">
            <v>0.67</v>
          </cell>
          <cell r="I1479">
            <v>1</v>
          </cell>
          <cell r="J1479" t="str">
            <v>Graphic Design</v>
          </cell>
          <cell r="K1479" t="str">
            <v>Paid</v>
          </cell>
        </row>
        <row r="1480">
          <cell r="A1480">
            <v>913194</v>
          </cell>
          <cell r="B1480" t="str">
            <v>Adobe Illustrator | Master in 3D</v>
          </cell>
          <cell r="C1480">
            <v>25</v>
          </cell>
          <cell r="D1480">
            <v>445</v>
          </cell>
          <cell r="E1480">
            <v>4</v>
          </cell>
          <cell r="F1480">
            <v>14</v>
          </cell>
          <cell r="G1480" t="str">
            <v>All Levels</v>
          </cell>
          <cell r="H1480">
            <v>0.94</v>
          </cell>
          <cell r="I1480">
            <v>0.53333333329999999</v>
          </cell>
          <cell r="J1480" t="str">
            <v>Graphic Design</v>
          </cell>
          <cell r="K1480" t="str">
            <v>Paid</v>
          </cell>
        </row>
        <row r="1481">
          <cell r="A1481">
            <v>502588</v>
          </cell>
          <cell r="B1481" t="str">
            <v>Learn GIMP</v>
          </cell>
          <cell r="C1481">
            <v>20</v>
          </cell>
          <cell r="D1481">
            <v>441</v>
          </cell>
          <cell r="E1481">
            <v>53</v>
          </cell>
          <cell r="F1481">
            <v>34</v>
          </cell>
          <cell r="G1481" t="str">
            <v>All Levels</v>
          </cell>
          <cell r="H1481">
            <v>0.42</v>
          </cell>
          <cell r="I1481">
            <v>6.5</v>
          </cell>
          <cell r="J1481" t="str">
            <v>Graphic Design</v>
          </cell>
          <cell r="K1481" t="str">
            <v>Paid</v>
          </cell>
        </row>
        <row r="1482">
          <cell r="A1482">
            <v>766906</v>
          </cell>
          <cell r="B1482" t="str">
            <v>Smashing Photoshop CC/CS</v>
          </cell>
          <cell r="C1482">
            <v>20</v>
          </cell>
          <cell r="D1482">
            <v>437</v>
          </cell>
          <cell r="E1482">
            <v>7</v>
          </cell>
          <cell r="F1482">
            <v>76</v>
          </cell>
          <cell r="G1482" t="str">
            <v>All Levels</v>
          </cell>
          <cell r="H1482">
            <v>0.6</v>
          </cell>
          <cell r="I1482">
            <v>5</v>
          </cell>
          <cell r="J1482" t="str">
            <v>Graphic Design</v>
          </cell>
          <cell r="K1482" t="str">
            <v>Paid</v>
          </cell>
        </row>
        <row r="1483">
          <cell r="A1483">
            <v>1009068</v>
          </cell>
          <cell r="B1483" t="str">
            <v>ABC do Photoshop CC</v>
          </cell>
          <cell r="C1483">
            <v>45</v>
          </cell>
          <cell r="D1483">
            <v>431</v>
          </cell>
          <cell r="E1483">
            <v>99</v>
          </cell>
          <cell r="F1483">
            <v>80</v>
          </cell>
          <cell r="G1483" t="str">
            <v>All Levels</v>
          </cell>
          <cell r="H1483">
            <v>0.65</v>
          </cell>
          <cell r="I1483">
            <v>7.5</v>
          </cell>
          <cell r="J1483" t="str">
            <v>Graphic Design</v>
          </cell>
          <cell r="K1483" t="str">
            <v>Paid</v>
          </cell>
        </row>
        <row r="1484">
          <cell r="A1484">
            <v>637402</v>
          </cell>
          <cell r="B1484" t="str">
            <v>Drawing in Perspective</v>
          </cell>
          <cell r="C1484">
            <v>25</v>
          </cell>
          <cell r="D1484">
            <v>426</v>
          </cell>
          <cell r="E1484">
            <v>63</v>
          </cell>
          <cell r="F1484">
            <v>28</v>
          </cell>
          <cell r="G1484" t="str">
            <v>Intermediate Level</v>
          </cell>
          <cell r="H1484">
            <v>0.18</v>
          </cell>
          <cell r="I1484">
            <v>3</v>
          </cell>
          <cell r="J1484" t="str">
            <v>Graphic Design</v>
          </cell>
          <cell r="K1484" t="str">
            <v>Paid</v>
          </cell>
        </row>
        <row r="1485">
          <cell r="A1485">
            <v>276680</v>
          </cell>
          <cell r="B1485" t="str">
            <v>Cómo Diseñar Logos</v>
          </cell>
          <cell r="C1485">
            <v>25</v>
          </cell>
          <cell r="D1485">
            <v>422</v>
          </cell>
          <cell r="E1485">
            <v>120</v>
          </cell>
          <cell r="F1485">
            <v>31</v>
          </cell>
          <cell r="G1485" t="str">
            <v>All Levels</v>
          </cell>
          <cell r="H1485">
            <v>0.24</v>
          </cell>
          <cell r="I1485">
            <v>3.5</v>
          </cell>
          <cell r="J1485" t="str">
            <v>Graphic Design</v>
          </cell>
          <cell r="K1485" t="str">
            <v>Paid</v>
          </cell>
        </row>
        <row r="1486">
          <cell r="A1486">
            <v>907408</v>
          </cell>
          <cell r="B1486" t="str">
            <v>Morphing  with After Effect : Everything you need to know</v>
          </cell>
          <cell r="C1486">
            <v>20</v>
          </cell>
          <cell r="D1486">
            <v>421</v>
          </cell>
          <cell r="E1486">
            <v>10</v>
          </cell>
          <cell r="F1486">
            <v>18</v>
          </cell>
          <cell r="G1486" t="str">
            <v>All Levels</v>
          </cell>
          <cell r="H1486">
            <v>0.36</v>
          </cell>
          <cell r="I1486">
            <v>1</v>
          </cell>
          <cell r="J1486" t="str">
            <v>Graphic Design</v>
          </cell>
          <cell r="K1486" t="str">
            <v>Paid</v>
          </cell>
        </row>
        <row r="1487">
          <cell r="A1487">
            <v>1029554</v>
          </cell>
          <cell r="B1487" t="str">
            <v>Formação em Design Gráfico com Corel Draw Versões X8 / 2017.</v>
          </cell>
          <cell r="C1487">
            <v>45</v>
          </cell>
          <cell r="D1487">
            <v>418</v>
          </cell>
          <cell r="E1487">
            <v>85</v>
          </cell>
          <cell r="F1487">
            <v>71</v>
          </cell>
          <cell r="G1487" t="str">
            <v>Beginner Level</v>
          </cell>
          <cell r="H1487">
            <v>0.15</v>
          </cell>
          <cell r="I1487">
            <v>11</v>
          </cell>
          <cell r="J1487" t="str">
            <v>Graphic Design</v>
          </cell>
          <cell r="K1487" t="str">
            <v>Paid</v>
          </cell>
        </row>
        <row r="1488">
          <cell r="A1488">
            <v>922092</v>
          </cell>
          <cell r="B1488" t="str">
            <v>Photoshop para principiantes: ¡De cero a experto!</v>
          </cell>
          <cell r="C1488">
            <v>120</v>
          </cell>
          <cell r="D1488">
            <v>410</v>
          </cell>
          <cell r="E1488">
            <v>15</v>
          </cell>
          <cell r="F1488">
            <v>62</v>
          </cell>
          <cell r="G1488" t="str">
            <v>All Levels</v>
          </cell>
          <cell r="H1488">
            <v>0.1</v>
          </cell>
          <cell r="I1488">
            <v>7.5</v>
          </cell>
          <cell r="J1488" t="str">
            <v>Graphic Design</v>
          </cell>
          <cell r="K1488" t="str">
            <v>Paid</v>
          </cell>
        </row>
        <row r="1489">
          <cell r="A1489">
            <v>1165016</v>
          </cell>
          <cell r="B1489" t="str">
            <v>Surface Pattern Design : Create Scandinavian Patterns</v>
          </cell>
          <cell r="C1489">
            <v>40</v>
          </cell>
          <cell r="D1489">
            <v>390</v>
          </cell>
          <cell r="E1489">
            <v>6</v>
          </cell>
          <cell r="F1489">
            <v>8</v>
          </cell>
          <cell r="G1489" t="str">
            <v>Intermediate Level</v>
          </cell>
          <cell r="H1489">
            <v>0.78</v>
          </cell>
          <cell r="I1489">
            <v>0.7</v>
          </cell>
          <cell r="J1489" t="str">
            <v>Graphic Design</v>
          </cell>
          <cell r="K1489" t="str">
            <v>Paid</v>
          </cell>
        </row>
        <row r="1490">
          <cell r="A1490">
            <v>1219520</v>
          </cell>
          <cell r="B1490" t="str">
            <v>Adobe Illustrator T-Shirt Design for Merch by Amazon</v>
          </cell>
          <cell r="C1490">
            <v>20</v>
          </cell>
          <cell r="D1490">
            <v>390</v>
          </cell>
          <cell r="E1490">
            <v>44</v>
          </cell>
          <cell r="F1490">
            <v>15</v>
          </cell>
          <cell r="G1490" t="str">
            <v>Beginner Level</v>
          </cell>
          <cell r="H1490">
            <v>0.24</v>
          </cell>
          <cell r="I1490">
            <v>1</v>
          </cell>
          <cell r="J1490" t="str">
            <v>Graphic Design</v>
          </cell>
          <cell r="K1490" t="str">
            <v>Paid</v>
          </cell>
        </row>
        <row r="1491">
          <cell r="A1491">
            <v>960898</v>
          </cell>
          <cell r="B1491" t="str">
            <v>Photoshop CC 2017 for Beginners: Master Photoshop Essentials</v>
          </cell>
          <cell r="C1491">
            <v>195</v>
          </cell>
          <cell r="D1491">
            <v>389</v>
          </cell>
          <cell r="E1491">
            <v>20</v>
          </cell>
          <cell r="F1491">
            <v>43</v>
          </cell>
          <cell r="G1491" t="str">
            <v>All Levels</v>
          </cell>
          <cell r="H1491">
            <v>0.05</v>
          </cell>
          <cell r="I1491">
            <v>3</v>
          </cell>
          <cell r="J1491" t="str">
            <v>Graphic Design</v>
          </cell>
          <cell r="K1491" t="str">
            <v>Paid</v>
          </cell>
        </row>
        <row r="1492">
          <cell r="A1492">
            <v>53549</v>
          </cell>
          <cell r="B1492" t="str">
            <v>Essential Skills for Designers - Mastering the Pen Tool</v>
          </cell>
          <cell r="C1492">
            <v>45</v>
          </cell>
          <cell r="D1492">
            <v>387</v>
          </cell>
          <cell r="E1492">
            <v>24</v>
          </cell>
          <cell r="F1492">
            <v>24</v>
          </cell>
          <cell r="G1492" t="str">
            <v>All Levels</v>
          </cell>
          <cell r="H1492">
            <v>0.89</v>
          </cell>
          <cell r="I1492">
            <v>2</v>
          </cell>
          <cell r="J1492" t="str">
            <v>Graphic Design</v>
          </cell>
          <cell r="K1492" t="str">
            <v>Paid</v>
          </cell>
        </row>
        <row r="1493">
          <cell r="A1493">
            <v>1200856</v>
          </cell>
          <cell r="B1493" t="str">
            <v>Hand Lettering para Iniciantes</v>
          </cell>
          <cell r="C1493">
            <v>40</v>
          </cell>
          <cell r="D1493">
            <v>384</v>
          </cell>
          <cell r="E1493">
            <v>92</v>
          </cell>
          <cell r="F1493">
            <v>18</v>
          </cell>
          <cell r="G1493" t="str">
            <v>Intermediate Level</v>
          </cell>
          <cell r="H1493">
            <v>0.49</v>
          </cell>
          <cell r="I1493">
            <v>0.71666666670000001</v>
          </cell>
          <cell r="J1493" t="str">
            <v>Graphic Design</v>
          </cell>
          <cell r="K1493" t="str">
            <v>Paid</v>
          </cell>
        </row>
        <row r="1494">
          <cell r="A1494">
            <v>590794</v>
          </cell>
          <cell r="B1494" t="str">
            <v>Illustrator Quick Tip：10分でKawaiiカメレオンを描こう</v>
          </cell>
          <cell r="C1494">
            <v>0</v>
          </cell>
          <cell r="D1494">
            <v>381</v>
          </cell>
          <cell r="E1494">
            <v>24</v>
          </cell>
          <cell r="F1494">
            <v>7</v>
          </cell>
          <cell r="G1494" t="str">
            <v>Intermediate Level</v>
          </cell>
          <cell r="H1494">
            <v>0.89</v>
          </cell>
          <cell r="I1494">
            <v>0.6</v>
          </cell>
          <cell r="J1494" t="str">
            <v>Graphic Design</v>
          </cell>
          <cell r="K1494" t="str">
            <v>Free</v>
          </cell>
        </row>
        <row r="1495">
          <cell r="A1495">
            <v>709160</v>
          </cell>
          <cell r="B1495" t="str">
            <v>T-Shirt Sales - Merch By Amazon Profit Formula With Canva</v>
          </cell>
          <cell r="C1495">
            <v>20</v>
          </cell>
          <cell r="D1495">
            <v>380</v>
          </cell>
          <cell r="E1495">
            <v>1</v>
          </cell>
          <cell r="F1495">
            <v>26</v>
          </cell>
          <cell r="G1495" t="str">
            <v>Beginner Level</v>
          </cell>
          <cell r="H1495">
            <v>0.14000000000000001</v>
          </cell>
          <cell r="I1495">
            <v>1</v>
          </cell>
          <cell r="J1495" t="str">
            <v>Graphic Design</v>
          </cell>
          <cell r="K1495" t="str">
            <v>Paid</v>
          </cell>
        </row>
        <row r="1496">
          <cell r="A1496">
            <v>16714</v>
          </cell>
          <cell r="B1496" t="str">
            <v>Color Basics for Print Designers</v>
          </cell>
          <cell r="C1496">
            <v>20</v>
          </cell>
          <cell r="D1496">
            <v>372</v>
          </cell>
          <cell r="E1496">
            <v>21</v>
          </cell>
          <cell r="F1496">
            <v>10</v>
          </cell>
          <cell r="G1496" t="str">
            <v>Intermediate Level</v>
          </cell>
          <cell r="H1496">
            <v>0.2</v>
          </cell>
          <cell r="I1496">
            <v>0.6</v>
          </cell>
          <cell r="J1496" t="str">
            <v>Graphic Design</v>
          </cell>
          <cell r="K1496" t="str">
            <v>Paid</v>
          </cell>
        </row>
        <row r="1497">
          <cell r="A1497">
            <v>939882</v>
          </cell>
          <cell r="B1497" t="str">
            <v>Adobe Illustrator: Learn Easy Logo Design.</v>
          </cell>
          <cell r="C1497">
            <v>20</v>
          </cell>
          <cell r="D1497">
            <v>371</v>
          </cell>
          <cell r="E1497">
            <v>5</v>
          </cell>
          <cell r="F1497">
            <v>26</v>
          </cell>
          <cell r="G1497" t="str">
            <v>All Levels</v>
          </cell>
          <cell r="H1497">
            <v>0.1</v>
          </cell>
          <cell r="I1497">
            <v>3.5</v>
          </cell>
          <cell r="J1497" t="str">
            <v>Graphic Design</v>
          </cell>
          <cell r="K1497" t="str">
            <v>Paid</v>
          </cell>
        </row>
        <row r="1498">
          <cell r="A1498">
            <v>15467</v>
          </cell>
          <cell r="B1498" t="str">
            <v>Learn To Draw - The COMIC BOOK STYLE</v>
          </cell>
          <cell r="C1498">
            <v>55</v>
          </cell>
          <cell r="D1498">
            <v>363</v>
          </cell>
          <cell r="E1498">
            <v>14</v>
          </cell>
          <cell r="F1498">
            <v>19</v>
          </cell>
          <cell r="G1498" t="str">
            <v>Intermediate Level</v>
          </cell>
          <cell r="H1498">
            <v>0.56000000000000005</v>
          </cell>
          <cell r="I1498">
            <v>2</v>
          </cell>
          <cell r="J1498" t="str">
            <v>Graphic Design</v>
          </cell>
          <cell r="K1498" t="str">
            <v>Paid</v>
          </cell>
        </row>
        <row r="1499">
          <cell r="A1499">
            <v>692918</v>
          </cell>
          <cell r="B1499" t="str">
            <v>Enhance your chroma key with an animated Slides background</v>
          </cell>
          <cell r="C1499">
            <v>25</v>
          </cell>
          <cell r="D1499">
            <v>361</v>
          </cell>
          <cell r="E1499">
            <v>2</v>
          </cell>
          <cell r="F1499">
            <v>9</v>
          </cell>
          <cell r="G1499" t="str">
            <v>Beginner Level</v>
          </cell>
          <cell r="H1499">
            <v>0.14000000000000001</v>
          </cell>
          <cell r="I1499">
            <v>1</v>
          </cell>
          <cell r="J1499" t="str">
            <v>Graphic Design</v>
          </cell>
          <cell r="K1499" t="str">
            <v>Paid</v>
          </cell>
        </row>
        <row r="1500">
          <cell r="A1500">
            <v>701468</v>
          </cell>
          <cell r="B1500" t="str">
            <v>Photoshopマスターコース　基礎から上級まで　ステップバイステップでPhotoshopのすべてを学ぼう</v>
          </cell>
          <cell r="C1500">
            <v>70</v>
          </cell>
          <cell r="D1500">
            <v>354</v>
          </cell>
          <cell r="E1500">
            <v>27</v>
          </cell>
          <cell r="F1500">
            <v>98</v>
          </cell>
          <cell r="G1500" t="str">
            <v>All Levels</v>
          </cell>
          <cell r="H1500">
            <v>7.0000000000000007E-2</v>
          </cell>
          <cell r="I1500">
            <v>13</v>
          </cell>
          <cell r="J1500" t="str">
            <v>Graphic Design</v>
          </cell>
          <cell r="K1500" t="str">
            <v>Paid</v>
          </cell>
        </row>
        <row r="1501">
          <cell r="A1501">
            <v>648350</v>
          </cell>
          <cell r="B1501" t="str">
            <v>Curso Blender 3D  do Básico ao Avançado</v>
          </cell>
          <cell r="C1501">
            <v>20</v>
          </cell>
          <cell r="D1501">
            <v>353</v>
          </cell>
          <cell r="E1501">
            <v>79</v>
          </cell>
          <cell r="F1501">
            <v>154</v>
          </cell>
          <cell r="G1501" t="str">
            <v>All Levels</v>
          </cell>
          <cell r="H1501">
            <v>0.32</v>
          </cell>
          <cell r="I1501">
            <v>14.5</v>
          </cell>
          <cell r="J1501" t="str">
            <v>Graphic Design</v>
          </cell>
          <cell r="K1501" t="str">
            <v>Paid</v>
          </cell>
        </row>
        <row r="1502">
          <cell r="A1502">
            <v>81278</v>
          </cell>
          <cell r="B1502" t="str">
            <v>How to draw Caricatures</v>
          </cell>
          <cell r="C1502">
            <v>20</v>
          </cell>
          <cell r="D1502">
            <v>347</v>
          </cell>
          <cell r="E1502">
            <v>31</v>
          </cell>
          <cell r="F1502">
            <v>11</v>
          </cell>
          <cell r="G1502" t="str">
            <v>Intermediate Level</v>
          </cell>
          <cell r="H1502">
            <v>0.53</v>
          </cell>
          <cell r="I1502">
            <v>4</v>
          </cell>
          <cell r="J1502" t="str">
            <v>Graphic Design</v>
          </cell>
          <cell r="K1502" t="str">
            <v>Paid</v>
          </cell>
        </row>
        <row r="1503">
          <cell r="A1503">
            <v>1216554</v>
          </cell>
          <cell r="B1503" t="str">
            <v>Photoshop isn't like what you imagine A to Z .</v>
          </cell>
          <cell r="C1503">
            <v>35</v>
          </cell>
          <cell r="D1503">
            <v>343</v>
          </cell>
          <cell r="E1503">
            <v>0</v>
          </cell>
          <cell r="F1503">
            <v>24</v>
          </cell>
          <cell r="G1503" t="str">
            <v>Intermediate Level</v>
          </cell>
          <cell r="H1503">
            <v>0.79</v>
          </cell>
          <cell r="I1503">
            <v>3.5</v>
          </cell>
          <cell r="J1503" t="str">
            <v>Graphic Design</v>
          </cell>
          <cell r="K1503" t="str">
            <v>Paid</v>
          </cell>
        </row>
        <row r="1504">
          <cell r="A1504">
            <v>58791</v>
          </cell>
          <cell r="B1504" t="str">
            <v>Toon Boom Studio Tutorial - Cartoon Animation Made Simple</v>
          </cell>
          <cell r="C1504">
            <v>50</v>
          </cell>
          <cell r="D1504">
            <v>342</v>
          </cell>
          <cell r="E1504">
            <v>20</v>
          </cell>
          <cell r="F1504">
            <v>81</v>
          </cell>
          <cell r="G1504" t="str">
            <v>Intermediate Level</v>
          </cell>
          <cell r="H1504">
            <v>0.28999999999999998</v>
          </cell>
          <cell r="I1504">
            <v>5</v>
          </cell>
          <cell r="J1504" t="str">
            <v>Graphic Design</v>
          </cell>
          <cell r="K1504" t="str">
            <v>Paid</v>
          </cell>
        </row>
        <row r="1505">
          <cell r="A1505">
            <v>649404</v>
          </cell>
          <cell r="B1505" t="str">
            <v>Ribbon Lettering: From Sketch to Wordmark</v>
          </cell>
          <cell r="C1505">
            <v>40</v>
          </cell>
          <cell r="D1505">
            <v>342</v>
          </cell>
          <cell r="E1505">
            <v>2</v>
          </cell>
          <cell r="F1505">
            <v>8</v>
          </cell>
          <cell r="G1505" t="str">
            <v>Beginner Level</v>
          </cell>
          <cell r="H1505">
            <v>0.1</v>
          </cell>
          <cell r="I1505">
            <v>0.71666666670000001</v>
          </cell>
          <cell r="J1505" t="str">
            <v>Graphic Design</v>
          </cell>
          <cell r="K1505" t="str">
            <v>Paid</v>
          </cell>
        </row>
        <row r="1506">
          <cell r="A1506">
            <v>720300</v>
          </cell>
          <cell r="B1506" t="str">
            <v>Logo Design Theory &amp; Application Bootcamp</v>
          </cell>
          <cell r="C1506">
            <v>50</v>
          </cell>
          <cell r="D1506">
            <v>341</v>
          </cell>
          <cell r="E1506">
            <v>57</v>
          </cell>
          <cell r="F1506">
            <v>35</v>
          </cell>
          <cell r="G1506" t="str">
            <v>Beginner Level</v>
          </cell>
          <cell r="H1506">
            <v>0.02</v>
          </cell>
          <cell r="I1506">
            <v>7</v>
          </cell>
          <cell r="J1506" t="str">
            <v>Graphic Design</v>
          </cell>
          <cell r="K1506" t="str">
            <v>Paid</v>
          </cell>
        </row>
        <row r="1507">
          <cell r="A1507">
            <v>896742</v>
          </cell>
          <cell r="B1507" t="str">
            <v>Aprenda Modelagem 3D com o 123D Design</v>
          </cell>
          <cell r="C1507">
            <v>0</v>
          </cell>
          <cell r="D1507">
            <v>334</v>
          </cell>
          <cell r="E1507">
            <v>26</v>
          </cell>
          <cell r="F1507">
            <v>27</v>
          </cell>
          <cell r="G1507" t="str">
            <v>Intermediate Level</v>
          </cell>
          <cell r="H1507">
            <v>0.55000000000000004</v>
          </cell>
          <cell r="I1507">
            <v>1</v>
          </cell>
          <cell r="J1507" t="str">
            <v>Graphic Design</v>
          </cell>
          <cell r="K1507" t="str">
            <v>Free</v>
          </cell>
        </row>
        <row r="1508">
          <cell r="A1508">
            <v>669174</v>
          </cell>
          <cell r="B1508" t="str">
            <v>Intro to Photoshop for Merch by Amazon</v>
          </cell>
          <cell r="C1508">
            <v>25</v>
          </cell>
          <cell r="D1508">
            <v>331</v>
          </cell>
          <cell r="E1508">
            <v>24</v>
          </cell>
          <cell r="F1508">
            <v>9</v>
          </cell>
          <cell r="G1508" t="str">
            <v>Intermediate Level</v>
          </cell>
          <cell r="H1508">
            <v>0.81</v>
          </cell>
          <cell r="I1508">
            <v>1</v>
          </cell>
          <cell r="J1508" t="str">
            <v>Graphic Design</v>
          </cell>
          <cell r="K1508" t="str">
            <v>Paid</v>
          </cell>
        </row>
        <row r="1509">
          <cell r="A1509">
            <v>1197810</v>
          </cell>
          <cell r="B1509" t="str">
            <v>Gestalt Principles &amp; Pattern Design : Create Festive Pattern</v>
          </cell>
          <cell r="C1509">
            <v>50</v>
          </cell>
          <cell r="D1509">
            <v>327</v>
          </cell>
          <cell r="E1509">
            <v>0</v>
          </cell>
          <cell r="F1509">
            <v>14</v>
          </cell>
          <cell r="G1509" t="str">
            <v>All Levels</v>
          </cell>
          <cell r="H1509">
            <v>0.75</v>
          </cell>
          <cell r="I1509">
            <v>1</v>
          </cell>
          <cell r="J1509" t="str">
            <v>Graphic Design</v>
          </cell>
          <cell r="K1509" t="str">
            <v>Paid</v>
          </cell>
        </row>
        <row r="1510">
          <cell r="A1510">
            <v>1219814</v>
          </cell>
          <cell r="B1510" t="str">
            <v>Photo Manipulation: Master Photo Editing</v>
          </cell>
          <cell r="C1510">
            <v>75</v>
          </cell>
          <cell r="D1510">
            <v>326</v>
          </cell>
          <cell r="E1510">
            <v>6</v>
          </cell>
          <cell r="F1510">
            <v>43</v>
          </cell>
          <cell r="G1510" t="str">
            <v>All Levels</v>
          </cell>
          <cell r="H1510">
            <v>0.46</v>
          </cell>
          <cell r="I1510">
            <v>1</v>
          </cell>
          <cell r="J1510" t="str">
            <v>Graphic Design</v>
          </cell>
          <cell r="K1510" t="str">
            <v>Paid</v>
          </cell>
        </row>
        <row r="1511">
          <cell r="A1511">
            <v>1035402</v>
          </cell>
          <cell r="B1511" t="str">
            <v>Learn Adobe Illustrator CC - All Essentials In 1 Hour!</v>
          </cell>
          <cell r="C1511">
            <v>55</v>
          </cell>
          <cell r="D1511">
            <v>324</v>
          </cell>
          <cell r="E1511">
            <v>7</v>
          </cell>
          <cell r="F1511">
            <v>14</v>
          </cell>
          <cell r="G1511" t="str">
            <v>Intermediate Level</v>
          </cell>
          <cell r="H1511">
            <v>0.14000000000000001</v>
          </cell>
          <cell r="I1511">
            <v>1</v>
          </cell>
          <cell r="J1511" t="str">
            <v>Graphic Design</v>
          </cell>
          <cell r="K1511" t="str">
            <v>Paid</v>
          </cell>
        </row>
        <row r="1512">
          <cell r="A1512">
            <v>991416</v>
          </cell>
          <cell r="B1512" t="str">
            <v>History of Art and Design from XV to XXI century</v>
          </cell>
          <cell r="C1512">
            <v>20</v>
          </cell>
          <cell r="D1512">
            <v>319</v>
          </cell>
          <cell r="E1512">
            <v>11</v>
          </cell>
          <cell r="F1512">
            <v>35</v>
          </cell>
          <cell r="G1512" t="str">
            <v>Intermediate Level</v>
          </cell>
          <cell r="H1512">
            <v>0.25</v>
          </cell>
          <cell r="I1512">
            <v>2</v>
          </cell>
          <cell r="J1512" t="str">
            <v>Graphic Design</v>
          </cell>
          <cell r="K1512" t="str">
            <v>Paid</v>
          </cell>
        </row>
        <row r="1513">
          <cell r="A1513">
            <v>575040</v>
          </cell>
          <cell r="B1513" t="str">
            <v>Typography From A to Z</v>
          </cell>
          <cell r="C1513">
            <v>100</v>
          </cell>
          <cell r="D1513">
            <v>317</v>
          </cell>
          <cell r="E1513">
            <v>15</v>
          </cell>
          <cell r="F1513">
            <v>76</v>
          </cell>
          <cell r="G1513" t="str">
            <v>All Levels</v>
          </cell>
          <cell r="H1513">
            <v>0.76</v>
          </cell>
          <cell r="I1513">
            <v>6</v>
          </cell>
          <cell r="J1513" t="str">
            <v>Graphic Design</v>
          </cell>
          <cell r="K1513" t="str">
            <v>Paid</v>
          </cell>
        </row>
        <row r="1514">
          <cell r="A1514">
            <v>368958</v>
          </cell>
          <cell r="B1514" t="str">
            <v>Advanced Graphic Design-Photoshop CC 2014 for Photographers</v>
          </cell>
          <cell r="C1514">
            <v>20</v>
          </cell>
          <cell r="D1514">
            <v>314</v>
          </cell>
          <cell r="E1514">
            <v>11</v>
          </cell>
          <cell r="F1514">
            <v>19</v>
          </cell>
          <cell r="G1514" t="str">
            <v>Beginner Level</v>
          </cell>
          <cell r="H1514">
            <v>0.12</v>
          </cell>
          <cell r="I1514">
            <v>1.5</v>
          </cell>
          <cell r="J1514" t="str">
            <v>Graphic Design</v>
          </cell>
          <cell r="K1514" t="str">
            <v>Paid</v>
          </cell>
        </row>
        <row r="1515">
          <cell r="A1515">
            <v>600366</v>
          </cell>
          <cell r="B1515" t="str">
            <v>Turn your animated greeting card carousel into a music video</v>
          </cell>
          <cell r="C1515">
            <v>20</v>
          </cell>
          <cell r="D1515">
            <v>311</v>
          </cell>
          <cell r="E1515">
            <v>0</v>
          </cell>
          <cell r="F1515">
            <v>9</v>
          </cell>
          <cell r="G1515" t="str">
            <v>Intermediate Level</v>
          </cell>
          <cell r="H1515">
            <v>0.68</v>
          </cell>
          <cell r="I1515">
            <v>1</v>
          </cell>
          <cell r="J1515" t="str">
            <v>Graphic Design</v>
          </cell>
          <cell r="K1515" t="str">
            <v>Paid</v>
          </cell>
        </row>
        <row r="1516">
          <cell r="A1516">
            <v>780150</v>
          </cell>
          <cell r="B1516" t="str">
            <v>Learning Photoshop CC 2015</v>
          </cell>
          <cell r="C1516">
            <v>50</v>
          </cell>
          <cell r="D1516">
            <v>311</v>
          </cell>
          <cell r="E1516">
            <v>49</v>
          </cell>
          <cell r="F1516">
            <v>163</v>
          </cell>
          <cell r="G1516" t="str">
            <v>Intermediate Level</v>
          </cell>
          <cell r="H1516">
            <v>0.3</v>
          </cell>
          <cell r="I1516">
            <v>10.5</v>
          </cell>
          <cell r="J1516" t="str">
            <v>Graphic Design</v>
          </cell>
          <cell r="K1516" t="str">
            <v>Paid</v>
          </cell>
        </row>
        <row r="1517">
          <cell r="A1517">
            <v>530436</v>
          </cell>
          <cell r="B1517" t="str">
            <v>InDesign: Diseño de proyectos paso a paso</v>
          </cell>
          <cell r="C1517">
            <v>150</v>
          </cell>
          <cell r="D1517">
            <v>300</v>
          </cell>
          <cell r="E1517">
            <v>40</v>
          </cell>
          <cell r="F1517">
            <v>77</v>
          </cell>
          <cell r="G1517" t="str">
            <v>Intermediate Level</v>
          </cell>
          <cell r="H1517">
            <v>0.45</v>
          </cell>
          <cell r="I1517">
            <v>4.5</v>
          </cell>
          <cell r="J1517" t="str">
            <v>Graphic Design</v>
          </cell>
          <cell r="K1517" t="str">
            <v>Paid</v>
          </cell>
        </row>
        <row r="1518">
          <cell r="A1518">
            <v>145178</v>
          </cell>
          <cell r="B1518" t="str">
            <v>Learn Real Graphic Design</v>
          </cell>
          <cell r="C1518">
            <v>20</v>
          </cell>
          <cell r="D1518">
            <v>297</v>
          </cell>
          <cell r="E1518">
            <v>27</v>
          </cell>
          <cell r="F1518">
            <v>19</v>
          </cell>
          <cell r="G1518" t="str">
            <v>All Levels</v>
          </cell>
          <cell r="H1518">
            <v>0.55000000000000004</v>
          </cell>
          <cell r="I1518">
            <v>1.5</v>
          </cell>
          <cell r="J1518" t="str">
            <v>Graphic Design</v>
          </cell>
          <cell r="K1518" t="str">
            <v>Paid</v>
          </cell>
        </row>
        <row r="1519">
          <cell r="A1519">
            <v>574132</v>
          </cell>
          <cell r="B1519" t="str">
            <v>Como utilizar o Corel Draw por completo!</v>
          </cell>
          <cell r="C1519">
            <v>30</v>
          </cell>
          <cell r="D1519">
            <v>293</v>
          </cell>
          <cell r="E1519">
            <v>32</v>
          </cell>
          <cell r="F1519">
            <v>44</v>
          </cell>
          <cell r="G1519" t="str">
            <v>All Levels</v>
          </cell>
          <cell r="H1519">
            <v>0.82</v>
          </cell>
          <cell r="I1519">
            <v>7</v>
          </cell>
          <cell r="J1519" t="str">
            <v>Graphic Design</v>
          </cell>
          <cell r="K1519" t="str">
            <v>Paid</v>
          </cell>
        </row>
        <row r="1520">
          <cell r="A1520">
            <v>1008100</v>
          </cell>
          <cell r="B1520" t="str">
            <v>How To Create A Low Poly Portrait With The Pen Tool</v>
          </cell>
          <cell r="C1520">
            <v>195</v>
          </cell>
          <cell r="D1520">
            <v>293</v>
          </cell>
          <cell r="E1520">
            <v>5</v>
          </cell>
          <cell r="F1520">
            <v>18</v>
          </cell>
          <cell r="G1520" t="str">
            <v>All Levels</v>
          </cell>
          <cell r="H1520">
            <v>7.0000000000000007E-2</v>
          </cell>
          <cell r="I1520">
            <v>1</v>
          </cell>
          <cell r="J1520" t="str">
            <v>Graphic Design</v>
          </cell>
          <cell r="K1520" t="str">
            <v>Paid</v>
          </cell>
        </row>
        <row r="1521">
          <cell r="A1521">
            <v>705444</v>
          </cell>
          <cell r="B1521" t="str">
            <v>Adobe Photoshop CC - Fundamentos</v>
          </cell>
          <cell r="C1521">
            <v>40</v>
          </cell>
          <cell r="D1521">
            <v>290</v>
          </cell>
          <cell r="E1521">
            <v>49</v>
          </cell>
          <cell r="F1521">
            <v>88</v>
          </cell>
          <cell r="G1521" t="str">
            <v>Intermediate Level</v>
          </cell>
          <cell r="H1521">
            <v>0.28000000000000003</v>
          </cell>
          <cell r="I1521">
            <v>7.5</v>
          </cell>
          <cell r="J1521" t="str">
            <v>Graphic Design</v>
          </cell>
          <cell r="K1521" t="str">
            <v>Paid</v>
          </cell>
        </row>
        <row r="1522">
          <cell r="A1522">
            <v>339560</v>
          </cell>
          <cell r="B1522" t="str">
            <v>How to design professional PowerPoint business presentation</v>
          </cell>
          <cell r="C1522">
            <v>20</v>
          </cell>
          <cell r="D1522">
            <v>286</v>
          </cell>
          <cell r="E1522">
            <v>7</v>
          </cell>
          <cell r="F1522">
            <v>7</v>
          </cell>
          <cell r="G1522" t="str">
            <v>Expert Level</v>
          </cell>
          <cell r="H1522">
            <v>0.77</v>
          </cell>
          <cell r="I1522">
            <v>1</v>
          </cell>
          <cell r="J1522" t="str">
            <v>Graphic Design</v>
          </cell>
          <cell r="K1522" t="str">
            <v>Paid</v>
          </cell>
        </row>
        <row r="1523">
          <cell r="A1523">
            <v>808808</v>
          </cell>
          <cell r="B1523" t="str">
            <v>Introduction to GIMP 2.8: Tutorials for Beginners</v>
          </cell>
          <cell r="C1523">
            <v>20</v>
          </cell>
          <cell r="D1523">
            <v>282</v>
          </cell>
          <cell r="E1523">
            <v>8</v>
          </cell>
          <cell r="F1523">
            <v>28</v>
          </cell>
          <cell r="G1523" t="str">
            <v>Beginner Level</v>
          </cell>
          <cell r="H1523">
            <v>0.55000000000000004</v>
          </cell>
          <cell r="I1523">
            <v>3</v>
          </cell>
          <cell r="J1523" t="str">
            <v>Graphic Design</v>
          </cell>
          <cell r="K1523" t="str">
            <v>Paid</v>
          </cell>
        </row>
        <row r="1524">
          <cell r="A1524">
            <v>673142</v>
          </cell>
          <cell r="B1524" t="str">
            <v>master course - realistisch zeichnen lernen</v>
          </cell>
          <cell r="C1524">
            <v>20</v>
          </cell>
          <cell r="D1524">
            <v>280</v>
          </cell>
          <cell r="E1524">
            <v>46</v>
          </cell>
          <cell r="F1524">
            <v>33</v>
          </cell>
          <cell r="G1524" t="str">
            <v>All Levels</v>
          </cell>
          <cell r="H1524">
            <v>0.34</v>
          </cell>
          <cell r="I1524">
            <v>5</v>
          </cell>
          <cell r="J1524" t="str">
            <v>Graphic Design</v>
          </cell>
          <cell r="K1524" t="str">
            <v>Paid</v>
          </cell>
        </row>
        <row r="1525">
          <cell r="A1525">
            <v>608090</v>
          </cell>
          <cell r="B1525" t="str">
            <v>Adobe Illustrator For Beginners: Design A Typographic Logo</v>
          </cell>
          <cell r="C1525">
            <v>30</v>
          </cell>
          <cell r="D1525">
            <v>276</v>
          </cell>
          <cell r="E1525">
            <v>54</v>
          </cell>
          <cell r="F1525">
            <v>27</v>
          </cell>
          <cell r="G1525" t="str">
            <v>Beginner Level</v>
          </cell>
          <cell r="H1525">
            <v>0.34</v>
          </cell>
          <cell r="I1525">
            <v>1.5</v>
          </cell>
          <cell r="J1525" t="str">
            <v>Graphic Design</v>
          </cell>
          <cell r="K1525" t="str">
            <v>Paid</v>
          </cell>
        </row>
        <row r="1526">
          <cell r="A1526">
            <v>192726</v>
          </cell>
          <cell r="B1526" t="str">
            <v>Logo Design for Entrepreneurs</v>
          </cell>
          <cell r="C1526">
            <v>20</v>
          </cell>
          <cell r="D1526">
            <v>274</v>
          </cell>
          <cell r="E1526">
            <v>10</v>
          </cell>
          <cell r="F1526">
            <v>49</v>
          </cell>
          <cell r="G1526" t="str">
            <v>All Levels</v>
          </cell>
          <cell r="H1526">
            <v>0.52</v>
          </cell>
          <cell r="I1526">
            <v>3.5</v>
          </cell>
          <cell r="J1526" t="str">
            <v>Graphic Design</v>
          </cell>
          <cell r="K1526" t="str">
            <v>Paid</v>
          </cell>
        </row>
        <row r="1527">
          <cell r="A1527">
            <v>788722</v>
          </cell>
          <cell r="B1527" t="str">
            <v>Simple Photoshop CC: Smart Objects</v>
          </cell>
          <cell r="C1527">
            <v>20</v>
          </cell>
          <cell r="D1527">
            <v>272</v>
          </cell>
          <cell r="E1527">
            <v>0</v>
          </cell>
          <cell r="F1527">
            <v>11</v>
          </cell>
          <cell r="G1527" t="str">
            <v>All Levels</v>
          </cell>
          <cell r="H1527">
            <v>0.06</v>
          </cell>
          <cell r="I1527">
            <v>0.5</v>
          </cell>
          <cell r="J1527" t="str">
            <v>Graphic Design</v>
          </cell>
          <cell r="K1527" t="str">
            <v>Paid</v>
          </cell>
        </row>
        <row r="1528">
          <cell r="A1528">
            <v>1000116</v>
          </cell>
          <cell r="B1528" t="str">
            <v>خطوتك الأولى لتعلم الفوتوشوبPhotoshop</v>
          </cell>
          <cell r="C1528">
            <v>20</v>
          </cell>
          <cell r="D1528">
            <v>272</v>
          </cell>
          <cell r="E1528">
            <v>11</v>
          </cell>
          <cell r="F1528">
            <v>12</v>
          </cell>
          <cell r="G1528" t="str">
            <v>All Levels</v>
          </cell>
          <cell r="H1528">
            <v>0.34</v>
          </cell>
          <cell r="I1528">
            <v>2</v>
          </cell>
          <cell r="J1528" t="str">
            <v>Graphic Design</v>
          </cell>
          <cell r="K1528" t="str">
            <v>Paid</v>
          </cell>
        </row>
        <row r="1529">
          <cell r="A1529">
            <v>140368</v>
          </cell>
          <cell r="B1529" t="str">
            <v>Adobe Illustrator CC for beginners</v>
          </cell>
          <cell r="C1529">
            <v>20</v>
          </cell>
          <cell r="D1529">
            <v>270</v>
          </cell>
          <cell r="E1529">
            <v>28</v>
          </cell>
          <cell r="F1529">
            <v>118</v>
          </cell>
          <cell r="G1529" t="str">
            <v>All Levels</v>
          </cell>
          <cell r="H1529">
            <v>0.11</v>
          </cell>
          <cell r="I1529">
            <v>8</v>
          </cell>
          <cell r="J1529" t="str">
            <v>Graphic Design</v>
          </cell>
          <cell r="K1529" t="str">
            <v>Paid</v>
          </cell>
        </row>
        <row r="1530">
          <cell r="A1530">
            <v>817074</v>
          </cell>
          <cell r="B1530" t="str">
            <v>Introduction to Photoshop CC: Tutorials for Beginners</v>
          </cell>
          <cell r="C1530">
            <v>20</v>
          </cell>
          <cell r="D1530">
            <v>262</v>
          </cell>
          <cell r="E1530">
            <v>0</v>
          </cell>
          <cell r="F1530">
            <v>12</v>
          </cell>
          <cell r="G1530" t="str">
            <v>All Levels</v>
          </cell>
          <cell r="H1530">
            <v>0.44</v>
          </cell>
          <cell r="I1530">
            <v>1</v>
          </cell>
          <cell r="J1530" t="str">
            <v>Graphic Design</v>
          </cell>
          <cell r="K1530" t="str">
            <v>Paid</v>
          </cell>
        </row>
        <row r="1531">
          <cell r="A1531">
            <v>753934</v>
          </cell>
          <cell r="B1531" t="str">
            <v>Create Flat Designs with Inkscape</v>
          </cell>
          <cell r="C1531">
            <v>30</v>
          </cell>
          <cell r="D1531">
            <v>259</v>
          </cell>
          <cell r="E1531">
            <v>3</v>
          </cell>
          <cell r="F1531">
            <v>11</v>
          </cell>
          <cell r="G1531" t="str">
            <v>All Levels</v>
          </cell>
          <cell r="H1531">
            <v>0.15</v>
          </cell>
          <cell r="I1531">
            <v>1.5</v>
          </cell>
          <cell r="J1531" t="str">
            <v>Graphic Design</v>
          </cell>
          <cell r="K1531" t="str">
            <v>Paid</v>
          </cell>
        </row>
        <row r="1532">
          <cell r="A1532">
            <v>456388</v>
          </cell>
          <cell r="B1532" t="str">
            <v>Adobe Photoshop CC | The Essential Guide</v>
          </cell>
          <cell r="C1532">
            <v>20</v>
          </cell>
          <cell r="D1532">
            <v>254</v>
          </cell>
          <cell r="E1532">
            <v>5</v>
          </cell>
          <cell r="F1532">
            <v>81</v>
          </cell>
          <cell r="G1532" t="str">
            <v>All Levels</v>
          </cell>
          <cell r="H1532">
            <v>0.74</v>
          </cell>
          <cell r="I1532">
            <v>4.5</v>
          </cell>
          <cell r="J1532" t="str">
            <v>Graphic Design</v>
          </cell>
          <cell r="K1532" t="str">
            <v>Paid</v>
          </cell>
        </row>
        <row r="1533">
          <cell r="A1533">
            <v>1211198</v>
          </cell>
          <cell r="B1533" t="str">
            <v>Illustrative Surface Patterns Design : From Life To Products</v>
          </cell>
          <cell r="C1533">
            <v>40</v>
          </cell>
          <cell r="D1533">
            <v>253</v>
          </cell>
          <cell r="E1533">
            <v>1</v>
          </cell>
          <cell r="F1533">
            <v>14</v>
          </cell>
          <cell r="G1533" t="str">
            <v>Intermediate Level</v>
          </cell>
          <cell r="H1533">
            <v>0.14000000000000001</v>
          </cell>
          <cell r="I1533">
            <v>1</v>
          </cell>
          <cell r="J1533" t="str">
            <v>Graphic Design</v>
          </cell>
          <cell r="K1533" t="str">
            <v>Paid</v>
          </cell>
        </row>
        <row r="1534">
          <cell r="A1534">
            <v>682060</v>
          </cell>
          <cell r="B1534" t="str">
            <v>Calligraphy for Beginners: Creating Strong Lines</v>
          </cell>
          <cell r="C1534">
            <v>40</v>
          </cell>
          <cell r="D1534">
            <v>246</v>
          </cell>
          <cell r="E1534">
            <v>30</v>
          </cell>
          <cell r="F1534">
            <v>12</v>
          </cell>
          <cell r="G1534" t="str">
            <v>Beginner Level</v>
          </cell>
          <cell r="H1534">
            <v>0.44</v>
          </cell>
          <cell r="I1534">
            <v>0.68333333330000001</v>
          </cell>
          <cell r="J1534" t="str">
            <v>Graphic Design</v>
          </cell>
          <cell r="K1534" t="str">
            <v>Paid</v>
          </cell>
        </row>
        <row r="1535">
          <cell r="A1535">
            <v>201812</v>
          </cell>
          <cell r="B1535" t="str">
            <v>Design Beautiful &amp; Professional Ebooks Using FREE Software</v>
          </cell>
          <cell r="C1535">
            <v>20</v>
          </cell>
          <cell r="D1535">
            <v>239</v>
          </cell>
          <cell r="E1535">
            <v>7</v>
          </cell>
          <cell r="F1535">
            <v>26</v>
          </cell>
          <cell r="G1535" t="str">
            <v>All Levels</v>
          </cell>
          <cell r="H1535">
            <v>0.76</v>
          </cell>
          <cell r="I1535">
            <v>4</v>
          </cell>
          <cell r="J1535" t="str">
            <v>Graphic Design</v>
          </cell>
          <cell r="K1535" t="str">
            <v>Paid</v>
          </cell>
        </row>
        <row r="1536">
          <cell r="A1536">
            <v>433084</v>
          </cell>
          <cell r="B1536" t="str">
            <v>DIY Beautiful Social Graphics That Don't Require Photoshop</v>
          </cell>
          <cell r="C1536">
            <v>20</v>
          </cell>
          <cell r="D1536">
            <v>238</v>
          </cell>
          <cell r="E1536">
            <v>9</v>
          </cell>
          <cell r="F1536">
            <v>22</v>
          </cell>
          <cell r="G1536" t="str">
            <v>All Levels</v>
          </cell>
          <cell r="H1536">
            <v>0.47</v>
          </cell>
          <cell r="I1536">
            <v>2.5</v>
          </cell>
          <cell r="J1536" t="str">
            <v>Graphic Design</v>
          </cell>
          <cell r="K1536" t="str">
            <v>Paid</v>
          </cell>
        </row>
        <row r="1537">
          <cell r="A1537">
            <v>711210</v>
          </cell>
          <cell r="B1537" t="str">
            <v>Learn 2D Cell Shading in Photoshop</v>
          </cell>
          <cell r="C1537">
            <v>20</v>
          </cell>
          <cell r="D1537">
            <v>238</v>
          </cell>
          <cell r="E1537">
            <v>25</v>
          </cell>
          <cell r="F1537">
            <v>8</v>
          </cell>
          <cell r="G1537" t="str">
            <v>All Levels</v>
          </cell>
          <cell r="H1537">
            <v>0.8</v>
          </cell>
          <cell r="I1537">
            <v>1.5</v>
          </cell>
          <cell r="J1537" t="str">
            <v>Graphic Design</v>
          </cell>
          <cell r="K1537" t="str">
            <v>Paid</v>
          </cell>
        </row>
        <row r="1538">
          <cell r="A1538">
            <v>429866</v>
          </cell>
          <cell r="B1538" t="str">
            <v>From Drawing to Illustration</v>
          </cell>
          <cell r="C1538">
            <v>20</v>
          </cell>
          <cell r="D1538">
            <v>237</v>
          </cell>
          <cell r="E1538">
            <v>25</v>
          </cell>
          <cell r="F1538">
            <v>32</v>
          </cell>
          <cell r="G1538" t="str">
            <v>All Levels</v>
          </cell>
          <cell r="H1538">
            <v>0.98</v>
          </cell>
          <cell r="I1538">
            <v>6</v>
          </cell>
          <cell r="J1538" t="str">
            <v>Graphic Design</v>
          </cell>
          <cell r="K1538" t="str">
            <v>Paid</v>
          </cell>
        </row>
        <row r="1539">
          <cell r="A1539">
            <v>172906</v>
          </cell>
          <cell r="B1539" t="str">
            <v>Practical Font Design</v>
          </cell>
          <cell r="C1539">
            <v>50</v>
          </cell>
          <cell r="D1539">
            <v>229</v>
          </cell>
          <cell r="E1539">
            <v>23</v>
          </cell>
          <cell r="F1539">
            <v>26</v>
          </cell>
          <cell r="G1539" t="str">
            <v>Beginner Level</v>
          </cell>
          <cell r="H1539">
            <v>0.98</v>
          </cell>
          <cell r="I1539">
            <v>7.5</v>
          </cell>
          <cell r="J1539" t="str">
            <v>Graphic Design</v>
          </cell>
          <cell r="K1539" t="str">
            <v>Paid</v>
          </cell>
        </row>
        <row r="1540">
          <cell r="A1540">
            <v>1127944</v>
          </cell>
          <cell r="B1540" t="str">
            <v>Designing With Halftones: Create a Dot Pattern Portrait!</v>
          </cell>
          <cell r="C1540">
            <v>20</v>
          </cell>
          <cell r="D1540">
            <v>228</v>
          </cell>
          <cell r="E1540">
            <v>0</v>
          </cell>
          <cell r="F1540">
            <v>7</v>
          </cell>
          <cell r="G1540" t="str">
            <v>Beginner Level</v>
          </cell>
          <cell r="H1540">
            <v>0.98</v>
          </cell>
          <cell r="I1540">
            <v>1</v>
          </cell>
          <cell r="J1540" t="str">
            <v>Graphic Design</v>
          </cell>
          <cell r="K1540" t="str">
            <v>Paid</v>
          </cell>
        </row>
        <row r="1541">
          <cell r="A1541">
            <v>553832</v>
          </cell>
          <cell r="B1541" t="str">
            <v>Create Professional Character Designs in Photoshop</v>
          </cell>
          <cell r="C1541">
            <v>20</v>
          </cell>
          <cell r="D1541">
            <v>228</v>
          </cell>
          <cell r="E1541">
            <v>11</v>
          </cell>
          <cell r="F1541">
            <v>21</v>
          </cell>
          <cell r="G1541" t="str">
            <v>Beginner Level</v>
          </cell>
          <cell r="H1541">
            <v>0.98</v>
          </cell>
          <cell r="I1541">
            <v>4</v>
          </cell>
          <cell r="J1541" t="str">
            <v>Graphic Design</v>
          </cell>
          <cell r="K1541" t="str">
            <v>Paid</v>
          </cell>
        </row>
        <row r="1542">
          <cell r="A1542">
            <v>635716</v>
          </cell>
          <cell r="B1542" t="str">
            <v>Typography: Learn the Foundation and Designs</v>
          </cell>
          <cell r="C1542">
            <v>135</v>
          </cell>
          <cell r="D1542">
            <v>220</v>
          </cell>
          <cell r="E1542">
            <v>13</v>
          </cell>
          <cell r="F1542">
            <v>33</v>
          </cell>
          <cell r="G1542" t="str">
            <v>All Levels</v>
          </cell>
          <cell r="H1542">
            <v>0.98</v>
          </cell>
          <cell r="I1542">
            <v>2.5</v>
          </cell>
          <cell r="J1542" t="str">
            <v>Graphic Design</v>
          </cell>
          <cell r="K1542" t="str">
            <v>Paid</v>
          </cell>
        </row>
        <row r="1543">
          <cell r="A1543">
            <v>53556</v>
          </cell>
          <cell r="B1543" t="str">
            <v>Essential Skills for Designers - Working with Type</v>
          </cell>
          <cell r="C1543">
            <v>45</v>
          </cell>
          <cell r="D1543">
            <v>219</v>
          </cell>
          <cell r="E1543">
            <v>11</v>
          </cell>
          <cell r="F1543">
            <v>25</v>
          </cell>
          <cell r="G1543" t="str">
            <v>Intermediate Level</v>
          </cell>
          <cell r="H1543">
            <v>0.98</v>
          </cell>
          <cell r="I1543">
            <v>2</v>
          </cell>
          <cell r="J1543" t="str">
            <v>Graphic Design</v>
          </cell>
          <cell r="K1543" t="str">
            <v>Paid</v>
          </cell>
        </row>
        <row r="1544">
          <cell r="A1544">
            <v>1185535</v>
          </cell>
          <cell r="B1544" t="str">
            <v>Cómo crear maquetas con Adobe XD</v>
          </cell>
          <cell r="C1544">
            <v>0</v>
          </cell>
          <cell r="D1544">
            <v>217</v>
          </cell>
          <cell r="E1544">
            <v>2</v>
          </cell>
          <cell r="F1544">
            <v>21</v>
          </cell>
          <cell r="G1544" t="str">
            <v>All Levels</v>
          </cell>
          <cell r="H1544">
            <v>0.98</v>
          </cell>
          <cell r="I1544">
            <v>3</v>
          </cell>
          <cell r="J1544" t="str">
            <v>Graphic Design</v>
          </cell>
          <cell r="K1544" t="str">
            <v>Free</v>
          </cell>
        </row>
        <row r="1545">
          <cell r="A1545">
            <v>934790</v>
          </cell>
          <cell r="B1545" t="str">
            <v>Adobe - Create a professional logo step-by-step (Farming)</v>
          </cell>
          <cell r="C1545">
            <v>20</v>
          </cell>
          <cell r="D1545">
            <v>214</v>
          </cell>
          <cell r="E1545">
            <v>0</v>
          </cell>
          <cell r="F1545">
            <v>15</v>
          </cell>
          <cell r="G1545" t="str">
            <v>Beginner Level</v>
          </cell>
          <cell r="H1545">
            <v>0.98</v>
          </cell>
          <cell r="I1545">
            <v>1</v>
          </cell>
          <cell r="J1545" t="str">
            <v>Graphic Design</v>
          </cell>
          <cell r="K1545" t="str">
            <v>Paid</v>
          </cell>
        </row>
        <row r="1546">
          <cell r="A1546">
            <v>691641</v>
          </cell>
          <cell r="B1546" t="str">
            <v>Typografie - Die besten Schriftarten im Geschäftsalltag</v>
          </cell>
          <cell r="C1546">
            <v>75</v>
          </cell>
          <cell r="D1546">
            <v>213</v>
          </cell>
          <cell r="E1546">
            <v>10</v>
          </cell>
          <cell r="F1546">
            <v>16</v>
          </cell>
          <cell r="G1546" t="str">
            <v>All Levels</v>
          </cell>
          <cell r="H1546">
            <v>0.98</v>
          </cell>
          <cell r="I1546">
            <v>1.5</v>
          </cell>
          <cell r="J1546" t="str">
            <v>Graphic Design</v>
          </cell>
          <cell r="K1546" t="str">
            <v>Paid</v>
          </cell>
        </row>
        <row r="1547">
          <cell r="A1547">
            <v>690918</v>
          </cell>
          <cell r="B1547" t="str">
            <v>Domina el Diseño Gráfico para Web con Photoshop CC</v>
          </cell>
          <cell r="C1547">
            <v>70</v>
          </cell>
          <cell r="D1547">
            <v>211</v>
          </cell>
          <cell r="E1547">
            <v>34</v>
          </cell>
          <cell r="F1547">
            <v>66</v>
          </cell>
          <cell r="G1547" t="str">
            <v>Intermediate Level</v>
          </cell>
          <cell r="H1547">
            <v>0.98</v>
          </cell>
          <cell r="I1547">
            <v>6.5</v>
          </cell>
          <cell r="J1547" t="str">
            <v>Graphic Design</v>
          </cell>
          <cell r="K1547" t="str">
            <v>Paid</v>
          </cell>
        </row>
        <row r="1548">
          <cell r="A1548">
            <v>1177670</v>
          </cell>
          <cell r="B1548" t="str">
            <v>Texturing For Designers - Bring Life to Design With Textures</v>
          </cell>
          <cell r="C1548">
            <v>60</v>
          </cell>
          <cell r="D1548">
            <v>201</v>
          </cell>
          <cell r="E1548">
            <v>0</v>
          </cell>
          <cell r="F1548">
            <v>12</v>
          </cell>
          <cell r="G1548" t="str">
            <v>Beginner Level</v>
          </cell>
          <cell r="H1548">
            <v>0.98</v>
          </cell>
          <cell r="I1548">
            <v>1</v>
          </cell>
          <cell r="J1548" t="str">
            <v>Graphic Design</v>
          </cell>
          <cell r="K1548" t="str">
            <v>Paid</v>
          </cell>
        </row>
        <row r="1549">
          <cell r="A1549">
            <v>700942</v>
          </cell>
          <cell r="B1549" t="str">
            <v>Curso básico de Gimp; software gratis de diseño gráfico</v>
          </cell>
          <cell r="C1549">
            <v>60</v>
          </cell>
          <cell r="D1549">
            <v>190</v>
          </cell>
          <cell r="E1549">
            <v>25</v>
          </cell>
          <cell r="F1549">
            <v>36</v>
          </cell>
          <cell r="G1549" t="str">
            <v>Beginner Level</v>
          </cell>
          <cell r="H1549">
            <v>0.98</v>
          </cell>
          <cell r="I1549">
            <v>2</v>
          </cell>
          <cell r="J1549" t="str">
            <v>Graphic Design</v>
          </cell>
          <cell r="K1549" t="str">
            <v>Paid</v>
          </cell>
        </row>
        <row r="1550">
          <cell r="A1550">
            <v>561800</v>
          </cell>
          <cell r="B1550" t="str">
            <v>Intro to Adobe Illustrator</v>
          </cell>
          <cell r="C1550">
            <v>20</v>
          </cell>
          <cell r="D1550">
            <v>189</v>
          </cell>
          <cell r="E1550">
            <v>13</v>
          </cell>
          <cell r="F1550">
            <v>55</v>
          </cell>
          <cell r="G1550" t="str">
            <v>All Levels</v>
          </cell>
          <cell r="H1550">
            <v>0.98</v>
          </cell>
          <cell r="I1550">
            <v>6</v>
          </cell>
          <cell r="J1550" t="str">
            <v>Graphic Design</v>
          </cell>
          <cell r="K1550" t="str">
            <v>Paid</v>
          </cell>
        </row>
        <row r="1551">
          <cell r="A1551">
            <v>1219326</v>
          </cell>
          <cell r="B1551" t="str">
            <v>Diventa un professionista del Graphic Design</v>
          </cell>
          <cell r="C1551">
            <v>200</v>
          </cell>
          <cell r="D1551">
            <v>185</v>
          </cell>
          <cell r="E1551">
            <v>10</v>
          </cell>
          <cell r="F1551">
            <v>94</v>
          </cell>
          <cell r="G1551" t="str">
            <v>Intermediate Level</v>
          </cell>
          <cell r="H1551">
            <v>0.98</v>
          </cell>
          <cell r="I1551">
            <v>17.5</v>
          </cell>
          <cell r="J1551" t="str">
            <v>Graphic Design</v>
          </cell>
          <cell r="K1551" t="str">
            <v>Paid</v>
          </cell>
        </row>
        <row r="1552">
          <cell r="A1552">
            <v>601092</v>
          </cell>
          <cell r="B1552" t="str">
            <v>Curso de Diseño e Ilustracion de Armas para Videojuegos</v>
          </cell>
          <cell r="C1552">
            <v>40</v>
          </cell>
          <cell r="D1552">
            <v>183</v>
          </cell>
          <cell r="E1552">
            <v>18</v>
          </cell>
          <cell r="F1552">
            <v>19</v>
          </cell>
          <cell r="G1552" t="str">
            <v>All Levels</v>
          </cell>
          <cell r="H1552">
            <v>0.98</v>
          </cell>
          <cell r="I1552">
            <v>2.5</v>
          </cell>
          <cell r="J1552" t="str">
            <v>Graphic Design</v>
          </cell>
          <cell r="K1552" t="str">
            <v>Paid</v>
          </cell>
        </row>
        <row r="1553">
          <cell r="A1553">
            <v>446022</v>
          </cell>
          <cell r="B1553" t="str">
            <v>InDesign Basics for Beginners: Learn InDesign Quickly</v>
          </cell>
          <cell r="C1553">
            <v>35</v>
          </cell>
          <cell r="D1553">
            <v>177</v>
          </cell>
          <cell r="E1553">
            <v>8</v>
          </cell>
          <cell r="F1553">
            <v>24</v>
          </cell>
          <cell r="G1553" t="str">
            <v>All Levels</v>
          </cell>
          <cell r="H1553">
            <v>0.98</v>
          </cell>
          <cell r="I1553">
            <v>1.5</v>
          </cell>
          <cell r="J1553" t="str">
            <v>Graphic Design</v>
          </cell>
          <cell r="K1553" t="str">
            <v>Paid</v>
          </cell>
        </row>
        <row r="1554">
          <cell r="A1554">
            <v>374404</v>
          </cell>
          <cell r="B1554" t="str">
            <v>Fundamentos de la Tipografía - Para un diseño eficaz</v>
          </cell>
          <cell r="C1554">
            <v>20</v>
          </cell>
          <cell r="D1554">
            <v>172</v>
          </cell>
          <cell r="E1554">
            <v>24</v>
          </cell>
          <cell r="F1554">
            <v>15</v>
          </cell>
          <cell r="G1554" t="str">
            <v>Beginner Level</v>
          </cell>
          <cell r="H1554">
            <v>0.98</v>
          </cell>
          <cell r="I1554">
            <v>1</v>
          </cell>
          <cell r="J1554" t="str">
            <v>Graphic Design</v>
          </cell>
          <cell r="K1554" t="str">
            <v>Paid</v>
          </cell>
        </row>
        <row r="1555">
          <cell r="A1555">
            <v>326338</v>
          </cell>
          <cell r="B1555" t="str">
            <v>OpenCV Computer Vision Application Programming</v>
          </cell>
          <cell r="C1555">
            <v>85</v>
          </cell>
          <cell r="D1555">
            <v>167</v>
          </cell>
          <cell r="E1555">
            <v>14</v>
          </cell>
          <cell r="F1555">
            <v>30</v>
          </cell>
          <cell r="G1555" t="str">
            <v>All Levels</v>
          </cell>
          <cell r="H1555">
            <v>0.98</v>
          </cell>
          <cell r="I1555">
            <v>2.5</v>
          </cell>
          <cell r="J1555" t="str">
            <v>Graphic Design</v>
          </cell>
          <cell r="K1555" t="str">
            <v>Paid</v>
          </cell>
        </row>
        <row r="1556">
          <cell r="A1556">
            <v>905244</v>
          </cell>
          <cell r="B1556" t="str">
            <v>Adobe Illustrator For Everyone: Create Detailed Vector Image</v>
          </cell>
          <cell r="C1556">
            <v>185</v>
          </cell>
          <cell r="D1556">
            <v>165</v>
          </cell>
          <cell r="E1556">
            <v>17</v>
          </cell>
          <cell r="F1556">
            <v>11</v>
          </cell>
          <cell r="G1556" t="str">
            <v>Intermediate Level</v>
          </cell>
          <cell r="H1556">
            <v>0.98</v>
          </cell>
          <cell r="I1556">
            <v>1.5</v>
          </cell>
          <cell r="J1556" t="str">
            <v>Graphic Design</v>
          </cell>
          <cell r="K1556" t="str">
            <v>Paid</v>
          </cell>
        </row>
        <row r="1557">
          <cell r="A1557">
            <v>64078</v>
          </cell>
          <cell r="B1557" t="str">
            <v>iPhone icons in iOS7 - learn flat design</v>
          </cell>
          <cell r="C1557">
            <v>20</v>
          </cell>
          <cell r="D1557">
            <v>165</v>
          </cell>
          <cell r="E1557">
            <v>4</v>
          </cell>
          <cell r="F1557">
            <v>41</v>
          </cell>
          <cell r="G1557" t="str">
            <v>All Levels</v>
          </cell>
          <cell r="H1557">
            <v>0.98</v>
          </cell>
          <cell r="I1557">
            <v>3</v>
          </cell>
          <cell r="J1557" t="str">
            <v>Graphic Design</v>
          </cell>
          <cell r="K1557" t="str">
            <v>Paid</v>
          </cell>
        </row>
        <row r="1558">
          <cell r="A1558">
            <v>906760</v>
          </cell>
          <cell r="B1558" t="str">
            <v>Corel Draw x7</v>
          </cell>
          <cell r="C1558">
            <v>20</v>
          </cell>
          <cell r="D1558">
            <v>164</v>
          </cell>
          <cell r="E1558">
            <v>43</v>
          </cell>
          <cell r="F1558">
            <v>62</v>
          </cell>
          <cell r="G1558" t="str">
            <v>Beginner Level</v>
          </cell>
          <cell r="H1558">
            <v>0.98</v>
          </cell>
          <cell r="I1558">
            <v>12</v>
          </cell>
          <cell r="J1558" t="str">
            <v>Graphic Design</v>
          </cell>
          <cell r="K1558" t="str">
            <v>Paid</v>
          </cell>
        </row>
        <row r="1559">
          <cell r="A1559">
            <v>967486</v>
          </cell>
          <cell r="B1559" t="str">
            <v>الدورة الشاملة illustrator from zero to hero</v>
          </cell>
          <cell r="C1559">
            <v>150</v>
          </cell>
          <cell r="D1559">
            <v>155</v>
          </cell>
          <cell r="E1559">
            <v>40</v>
          </cell>
          <cell r="F1559">
            <v>158</v>
          </cell>
          <cell r="G1559" t="str">
            <v>Intermediate Level</v>
          </cell>
          <cell r="H1559">
            <v>0.98</v>
          </cell>
          <cell r="I1559">
            <v>30</v>
          </cell>
          <cell r="J1559" t="str">
            <v>Graphic Design</v>
          </cell>
          <cell r="K1559" t="str">
            <v>Paid</v>
          </cell>
        </row>
        <row r="1560">
          <cell r="A1560">
            <v>502204</v>
          </cell>
          <cell r="B1560" t="str">
            <v>Dibujo digital básico: cómo ilustrar en Photoshop</v>
          </cell>
          <cell r="C1560">
            <v>20</v>
          </cell>
          <cell r="D1560">
            <v>155</v>
          </cell>
          <cell r="E1560">
            <v>36</v>
          </cell>
          <cell r="F1560">
            <v>90</v>
          </cell>
          <cell r="G1560" t="str">
            <v>All Levels</v>
          </cell>
          <cell r="H1560">
            <v>0.98</v>
          </cell>
          <cell r="I1560">
            <v>5</v>
          </cell>
          <cell r="J1560" t="str">
            <v>Graphic Design</v>
          </cell>
          <cell r="K1560" t="str">
            <v>Paid</v>
          </cell>
        </row>
        <row r="1561">
          <cell r="A1561">
            <v>477634</v>
          </cell>
          <cell r="B1561" t="str">
            <v>Adobe Illustrator CC - Print Design for Beginners</v>
          </cell>
          <cell r="C1561">
            <v>50</v>
          </cell>
          <cell r="D1561">
            <v>145</v>
          </cell>
          <cell r="E1561">
            <v>35</v>
          </cell>
          <cell r="F1561">
            <v>55</v>
          </cell>
          <cell r="G1561" t="str">
            <v>All Levels</v>
          </cell>
          <cell r="H1561">
            <v>0.98</v>
          </cell>
          <cell r="I1561">
            <v>6</v>
          </cell>
          <cell r="J1561" t="str">
            <v>Graphic Design</v>
          </cell>
          <cell r="K1561" t="str">
            <v>Paid</v>
          </cell>
        </row>
        <row r="1562">
          <cell r="A1562">
            <v>655198</v>
          </cell>
          <cell r="B1562" t="str">
            <v>Siemens NX Unigraphics (UG) Basic to Advance 3D Modelling</v>
          </cell>
          <cell r="C1562">
            <v>50</v>
          </cell>
          <cell r="D1562">
            <v>142</v>
          </cell>
          <cell r="E1562">
            <v>23</v>
          </cell>
          <cell r="F1562">
            <v>88</v>
          </cell>
          <cell r="G1562" t="str">
            <v>Intermediate Level</v>
          </cell>
          <cell r="H1562">
            <v>0.98</v>
          </cell>
          <cell r="I1562">
            <v>10.5</v>
          </cell>
          <cell r="J1562" t="str">
            <v>Graphic Design</v>
          </cell>
          <cell r="K1562" t="str">
            <v>Paid</v>
          </cell>
        </row>
        <row r="1563">
          <cell r="A1563">
            <v>1106490</v>
          </cell>
          <cell r="B1563" t="str">
            <v>The Design Theory Blitz</v>
          </cell>
          <cell r="C1563">
            <v>35</v>
          </cell>
          <cell r="D1563">
            <v>142</v>
          </cell>
          <cell r="E1563">
            <v>35</v>
          </cell>
          <cell r="F1563">
            <v>9</v>
          </cell>
          <cell r="G1563" t="str">
            <v>Beginner Level</v>
          </cell>
          <cell r="H1563">
            <v>0.98</v>
          </cell>
          <cell r="I1563">
            <v>0.7</v>
          </cell>
          <cell r="J1563" t="str">
            <v>Graphic Design</v>
          </cell>
          <cell r="K1563" t="str">
            <v>Paid</v>
          </cell>
        </row>
        <row r="1564">
          <cell r="A1564">
            <v>895302</v>
          </cell>
          <cell r="B1564" t="str">
            <v>Adobe After Effect: Create 15 Advance Motion Graphic Element</v>
          </cell>
          <cell r="C1564">
            <v>30</v>
          </cell>
          <cell r="D1564">
            <v>140</v>
          </cell>
          <cell r="E1564">
            <v>6</v>
          </cell>
          <cell r="F1564">
            <v>21</v>
          </cell>
          <cell r="G1564" t="str">
            <v>All Levels</v>
          </cell>
          <cell r="H1564">
            <v>0.98</v>
          </cell>
          <cell r="I1564">
            <v>2.5</v>
          </cell>
          <cell r="J1564" t="str">
            <v>Graphic Design</v>
          </cell>
          <cell r="K1564" t="str">
            <v>Paid</v>
          </cell>
        </row>
        <row r="1565">
          <cell r="A1565">
            <v>37821</v>
          </cell>
          <cell r="B1565" t="str">
            <v>Quick and Quirky Caricatures - Learn in an Hour!</v>
          </cell>
          <cell r="C1565">
            <v>20</v>
          </cell>
          <cell r="D1565">
            <v>139</v>
          </cell>
          <cell r="E1565">
            <v>14</v>
          </cell>
          <cell r="F1565">
            <v>9</v>
          </cell>
          <cell r="G1565" t="str">
            <v>Intermediate Level</v>
          </cell>
          <cell r="H1565">
            <v>0.98</v>
          </cell>
          <cell r="I1565">
            <v>1.5</v>
          </cell>
          <cell r="J1565" t="str">
            <v>Graphic Design</v>
          </cell>
          <cell r="K1565" t="str">
            <v>Paid</v>
          </cell>
        </row>
        <row r="1566">
          <cell r="A1566">
            <v>801186</v>
          </cell>
          <cell r="B1566" t="str">
            <v>Lettering</v>
          </cell>
          <cell r="C1566">
            <v>40</v>
          </cell>
          <cell r="D1566">
            <v>135</v>
          </cell>
          <cell r="E1566">
            <v>33</v>
          </cell>
          <cell r="F1566">
            <v>14</v>
          </cell>
          <cell r="G1566" t="str">
            <v>Intermediate Level</v>
          </cell>
          <cell r="H1566">
            <v>0.98</v>
          </cell>
          <cell r="I1566">
            <v>1.5</v>
          </cell>
          <cell r="J1566" t="str">
            <v>Graphic Design</v>
          </cell>
          <cell r="K1566" t="str">
            <v>Paid</v>
          </cell>
        </row>
        <row r="1567">
          <cell r="A1567">
            <v>46524</v>
          </cell>
          <cell r="B1567" t="str">
            <v>Rock-Solid Brands</v>
          </cell>
          <cell r="C1567">
            <v>20</v>
          </cell>
          <cell r="D1567">
            <v>134</v>
          </cell>
          <cell r="E1567">
            <v>4</v>
          </cell>
          <cell r="F1567">
            <v>13</v>
          </cell>
          <cell r="G1567" t="str">
            <v>All Levels</v>
          </cell>
          <cell r="H1567">
            <v>0.98</v>
          </cell>
          <cell r="I1567">
            <v>0.51666666670000005</v>
          </cell>
          <cell r="J1567" t="str">
            <v>Graphic Design</v>
          </cell>
          <cell r="K1567" t="str">
            <v>Paid</v>
          </cell>
        </row>
        <row r="1568">
          <cell r="A1568">
            <v>68876</v>
          </cell>
          <cell r="B1568" t="str">
            <v>How to Create Top Ranking Mobile App Icons - iOS Edition</v>
          </cell>
          <cell r="C1568">
            <v>35</v>
          </cell>
          <cell r="D1568">
            <v>130</v>
          </cell>
          <cell r="E1568">
            <v>6</v>
          </cell>
          <cell r="F1568">
            <v>13</v>
          </cell>
          <cell r="G1568" t="str">
            <v>All Levels</v>
          </cell>
          <cell r="H1568">
            <v>0.98</v>
          </cell>
          <cell r="I1568">
            <v>1</v>
          </cell>
          <cell r="J1568" t="str">
            <v>Graphic Design</v>
          </cell>
          <cell r="K1568" t="str">
            <v>Paid</v>
          </cell>
        </row>
        <row r="1569">
          <cell r="A1569">
            <v>804096</v>
          </cell>
          <cell r="B1569" t="str">
            <v>Curso Completo de SolidWorks 2016.</v>
          </cell>
          <cell r="C1569">
            <v>30</v>
          </cell>
          <cell r="D1569">
            <v>129</v>
          </cell>
          <cell r="E1569">
            <v>27</v>
          </cell>
          <cell r="F1569">
            <v>43</v>
          </cell>
          <cell r="G1569" t="str">
            <v>All Levels</v>
          </cell>
          <cell r="H1569">
            <v>0.98</v>
          </cell>
          <cell r="I1569">
            <v>9</v>
          </cell>
          <cell r="J1569" t="str">
            <v>Graphic Design</v>
          </cell>
          <cell r="K1569" t="str">
            <v>Paid</v>
          </cell>
        </row>
        <row r="1570">
          <cell r="A1570">
            <v>1202746</v>
          </cell>
          <cell r="B1570" t="str">
            <v>Curso Online de Adobe Illustrator CC e CS6</v>
          </cell>
          <cell r="C1570">
            <v>80</v>
          </cell>
          <cell r="D1570">
            <v>126</v>
          </cell>
          <cell r="E1570">
            <v>18</v>
          </cell>
          <cell r="F1570">
            <v>119</v>
          </cell>
          <cell r="G1570" t="str">
            <v>All Levels</v>
          </cell>
          <cell r="H1570">
            <v>0.98</v>
          </cell>
          <cell r="I1570">
            <v>13</v>
          </cell>
          <cell r="J1570" t="str">
            <v>Graphic Design</v>
          </cell>
          <cell r="K1570" t="str">
            <v>Paid</v>
          </cell>
        </row>
        <row r="1571">
          <cell r="A1571">
            <v>968268</v>
          </cell>
          <cell r="B1571" t="str">
            <v>Photoshop: Organización de eventos y decoración de fiestas</v>
          </cell>
          <cell r="C1571">
            <v>120</v>
          </cell>
          <cell r="D1571">
            <v>125</v>
          </cell>
          <cell r="E1571">
            <v>5</v>
          </cell>
          <cell r="F1571">
            <v>56</v>
          </cell>
          <cell r="G1571" t="str">
            <v>Beginner Level</v>
          </cell>
          <cell r="H1571">
            <v>0.98</v>
          </cell>
          <cell r="I1571">
            <v>8.5</v>
          </cell>
          <cell r="J1571" t="str">
            <v>Graphic Design</v>
          </cell>
          <cell r="K1571" t="str">
            <v>Paid</v>
          </cell>
        </row>
        <row r="1572">
          <cell r="A1572">
            <v>366194</v>
          </cell>
          <cell r="B1572" t="str">
            <v>Complete Portrait and Figure Drawing (step-by-step)</v>
          </cell>
          <cell r="C1572">
            <v>20</v>
          </cell>
          <cell r="D1572">
            <v>124</v>
          </cell>
          <cell r="E1572">
            <v>8</v>
          </cell>
          <cell r="F1572">
            <v>16</v>
          </cell>
          <cell r="G1572" t="str">
            <v>Intermediate Level</v>
          </cell>
          <cell r="H1572">
            <v>0.98</v>
          </cell>
          <cell r="I1572">
            <v>1.5</v>
          </cell>
          <cell r="J1572" t="str">
            <v>Graphic Design</v>
          </cell>
          <cell r="K1572" t="str">
            <v>Paid</v>
          </cell>
        </row>
        <row r="1573">
          <cell r="A1573">
            <v>733654</v>
          </cell>
          <cell r="B1573" t="str">
            <v>なぞるだけですぐできる! 簡単手描きイラスト講座</v>
          </cell>
          <cell r="C1573">
            <v>30</v>
          </cell>
          <cell r="D1573">
            <v>123</v>
          </cell>
          <cell r="E1573">
            <v>12</v>
          </cell>
          <cell r="F1573">
            <v>48</v>
          </cell>
          <cell r="G1573" t="str">
            <v>All Levels</v>
          </cell>
          <cell r="H1573">
            <v>0.98</v>
          </cell>
          <cell r="I1573">
            <v>3</v>
          </cell>
          <cell r="J1573" t="str">
            <v>Graphic Design</v>
          </cell>
          <cell r="K1573" t="str">
            <v>Paid</v>
          </cell>
        </row>
        <row r="1574">
          <cell r="A1574">
            <v>489114</v>
          </cell>
          <cell r="B1574" t="str">
            <v>The Complete Video Production Guide - Learn Top Video Tools</v>
          </cell>
          <cell r="C1574">
            <v>195</v>
          </cell>
          <cell r="D1574">
            <v>121</v>
          </cell>
          <cell r="E1574">
            <v>9</v>
          </cell>
          <cell r="F1574">
            <v>77</v>
          </cell>
          <cell r="G1574" t="str">
            <v>Beginner Level</v>
          </cell>
          <cell r="H1574">
            <v>0.98</v>
          </cell>
          <cell r="I1574">
            <v>7.5</v>
          </cell>
          <cell r="J1574" t="str">
            <v>Graphic Design</v>
          </cell>
          <cell r="K1574" t="str">
            <v>Paid</v>
          </cell>
        </row>
        <row r="1575">
          <cell r="A1575">
            <v>1184664</v>
          </cell>
          <cell r="B1575" t="str">
            <v>Design Business Card in Photoshop: Earn Money by Doing It</v>
          </cell>
          <cell r="C1575">
            <v>50</v>
          </cell>
          <cell r="D1575">
            <v>120</v>
          </cell>
          <cell r="E1575">
            <v>10</v>
          </cell>
          <cell r="F1575">
            <v>29</v>
          </cell>
          <cell r="G1575" t="str">
            <v>Beginner Level</v>
          </cell>
          <cell r="H1575">
            <v>0.98</v>
          </cell>
          <cell r="I1575">
            <v>3.5</v>
          </cell>
          <cell r="J1575" t="str">
            <v>Graphic Design</v>
          </cell>
          <cell r="K1575" t="str">
            <v>Paid</v>
          </cell>
        </row>
        <row r="1576">
          <cell r="A1576">
            <v>946326</v>
          </cell>
          <cell r="B1576" t="str">
            <v>Learn Calligraphy, Handwriting animation wz After Effects</v>
          </cell>
          <cell r="C1576">
            <v>40</v>
          </cell>
          <cell r="D1576">
            <v>116</v>
          </cell>
          <cell r="E1576">
            <v>1</v>
          </cell>
          <cell r="F1576">
            <v>18</v>
          </cell>
          <cell r="G1576" t="str">
            <v>All Levels</v>
          </cell>
          <cell r="H1576">
            <v>0.98</v>
          </cell>
          <cell r="I1576">
            <v>2.5</v>
          </cell>
          <cell r="J1576" t="str">
            <v>Graphic Design</v>
          </cell>
          <cell r="K1576" t="str">
            <v>Paid</v>
          </cell>
        </row>
        <row r="1577">
          <cell r="A1577">
            <v>536780</v>
          </cell>
          <cell r="B1577" t="str">
            <v>Adobe Illustrator CC - From scratch</v>
          </cell>
          <cell r="C1577">
            <v>45</v>
          </cell>
          <cell r="D1577">
            <v>115</v>
          </cell>
          <cell r="E1577">
            <v>12</v>
          </cell>
          <cell r="F1577">
            <v>24</v>
          </cell>
          <cell r="G1577" t="str">
            <v>Beginner Level</v>
          </cell>
          <cell r="H1577">
            <v>0.98</v>
          </cell>
          <cell r="I1577">
            <v>5.5</v>
          </cell>
          <cell r="J1577" t="str">
            <v>Graphic Design</v>
          </cell>
          <cell r="K1577" t="str">
            <v>Paid</v>
          </cell>
        </row>
        <row r="1578">
          <cell r="A1578">
            <v>1093446</v>
          </cell>
          <cell r="B1578" t="str">
            <v>ABC do Adobe Illustrator</v>
          </cell>
          <cell r="C1578">
            <v>35</v>
          </cell>
          <cell r="D1578">
            <v>115</v>
          </cell>
          <cell r="E1578">
            <v>15</v>
          </cell>
          <cell r="F1578">
            <v>56</v>
          </cell>
          <cell r="G1578" t="str">
            <v>All Levels</v>
          </cell>
          <cell r="H1578">
            <v>0.98</v>
          </cell>
          <cell r="I1578">
            <v>5.5</v>
          </cell>
          <cell r="J1578" t="str">
            <v>Graphic Design</v>
          </cell>
          <cell r="K1578" t="str">
            <v>Paid</v>
          </cell>
        </row>
        <row r="1579">
          <cell r="A1579">
            <v>981684</v>
          </cell>
          <cell r="B1579" t="str">
            <v>Adobe InDesign CC Advanced</v>
          </cell>
          <cell r="C1579">
            <v>30</v>
          </cell>
          <cell r="D1579">
            <v>114</v>
          </cell>
          <cell r="E1579">
            <v>24</v>
          </cell>
          <cell r="F1579">
            <v>50</v>
          </cell>
          <cell r="G1579" t="str">
            <v>Intermediate Level</v>
          </cell>
          <cell r="H1579">
            <v>0.98</v>
          </cell>
          <cell r="I1579">
            <v>3.5</v>
          </cell>
          <cell r="J1579" t="str">
            <v>Graphic Design</v>
          </cell>
          <cell r="K1579" t="str">
            <v>Paid</v>
          </cell>
        </row>
        <row r="1580">
          <cell r="A1580">
            <v>724824</v>
          </cell>
          <cell r="B1580" t="str">
            <v>Photoshop　中級者、上級者がプロになるために最後に学ぶ「超絶技巧」テクニック</v>
          </cell>
          <cell r="C1580">
            <v>85</v>
          </cell>
          <cell r="D1580">
            <v>113</v>
          </cell>
          <cell r="E1580">
            <v>5</v>
          </cell>
          <cell r="F1580">
            <v>39</v>
          </cell>
          <cell r="G1580" t="str">
            <v>Beginner Level</v>
          </cell>
          <cell r="H1580">
            <v>0.98</v>
          </cell>
          <cell r="I1580">
            <v>4.5</v>
          </cell>
          <cell r="J1580" t="str">
            <v>Graphic Design</v>
          </cell>
          <cell r="K1580" t="str">
            <v>Paid</v>
          </cell>
        </row>
        <row r="1581">
          <cell r="A1581">
            <v>599652</v>
          </cell>
          <cell r="B1581" t="str">
            <v>48 Logo Designs and Techniques</v>
          </cell>
          <cell r="C1581">
            <v>20</v>
          </cell>
          <cell r="D1581">
            <v>113</v>
          </cell>
          <cell r="E1581">
            <v>9</v>
          </cell>
          <cell r="F1581">
            <v>48</v>
          </cell>
          <cell r="G1581" t="str">
            <v>All Levels</v>
          </cell>
          <cell r="H1581">
            <v>0.98</v>
          </cell>
          <cell r="I1581">
            <v>9</v>
          </cell>
          <cell r="J1581" t="str">
            <v>Graphic Design</v>
          </cell>
          <cell r="K1581" t="str">
            <v>Paid</v>
          </cell>
        </row>
        <row r="1582">
          <cell r="A1582">
            <v>860656</v>
          </cell>
          <cell r="B1582" t="str">
            <v>GraphicDesign Studio</v>
          </cell>
          <cell r="C1582">
            <v>95</v>
          </cell>
          <cell r="D1582">
            <v>110</v>
          </cell>
          <cell r="E1582">
            <v>9</v>
          </cell>
          <cell r="F1582">
            <v>22</v>
          </cell>
          <cell r="G1582" t="str">
            <v>All Levels</v>
          </cell>
          <cell r="H1582">
            <v>0.98</v>
          </cell>
          <cell r="I1582">
            <v>2.5</v>
          </cell>
          <cell r="J1582" t="str">
            <v>Graphic Design</v>
          </cell>
          <cell r="K1582" t="str">
            <v>Paid</v>
          </cell>
        </row>
        <row r="1583">
          <cell r="A1583">
            <v>513846</v>
          </cell>
          <cell r="B1583" t="str">
            <v>７日でマスター  ビギナー向け Adobe Illustrator　どきどきセミナー</v>
          </cell>
          <cell r="C1583">
            <v>20</v>
          </cell>
          <cell r="D1583">
            <v>108</v>
          </cell>
          <cell r="E1583">
            <v>3</v>
          </cell>
          <cell r="F1583">
            <v>44</v>
          </cell>
          <cell r="G1583" t="str">
            <v>Beginner Level</v>
          </cell>
          <cell r="H1583">
            <v>0.98</v>
          </cell>
          <cell r="I1583">
            <v>5.5</v>
          </cell>
          <cell r="J1583" t="str">
            <v>Graphic Design</v>
          </cell>
          <cell r="K1583" t="str">
            <v>Paid</v>
          </cell>
        </row>
        <row r="1584">
          <cell r="A1584">
            <v>885479</v>
          </cell>
          <cell r="B1584" t="str">
            <v>Become a Professional Logo Designer</v>
          </cell>
          <cell r="C1584">
            <v>150</v>
          </cell>
          <cell r="D1584">
            <v>107</v>
          </cell>
          <cell r="E1584">
            <v>16</v>
          </cell>
          <cell r="F1584">
            <v>82</v>
          </cell>
          <cell r="G1584" t="str">
            <v>All Levels</v>
          </cell>
          <cell r="H1584">
            <v>0.98</v>
          </cell>
          <cell r="I1584">
            <v>8</v>
          </cell>
          <cell r="J1584" t="str">
            <v>Graphic Design</v>
          </cell>
          <cell r="K1584" t="str">
            <v>Paid</v>
          </cell>
        </row>
        <row r="1585">
          <cell r="A1585">
            <v>1182330</v>
          </cell>
          <cell r="B1585" t="str">
            <v>Learn Logo Designing: 5 Types of Logo Designs in Illustrator</v>
          </cell>
          <cell r="C1585">
            <v>30</v>
          </cell>
          <cell r="D1585">
            <v>106</v>
          </cell>
          <cell r="E1585">
            <v>2</v>
          </cell>
          <cell r="F1585">
            <v>19</v>
          </cell>
          <cell r="G1585" t="str">
            <v>All Levels</v>
          </cell>
          <cell r="H1585">
            <v>0.98</v>
          </cell>
          <cell r="I1585">
            <v>3</v>
          </cell>
          <cell r="J1585" t="str">
            <v>Graphic Design</v>
          </cell>
          <cell r="K1585" t="str">
            <v>Paid</v>
          </cell>
        </row>
        <row r="1586">
          <cell r="A1586">
            <v>395652</v>
          </cell>
          <cell r="B1586" t="str">
            <v>R Graph Essentials</v>
          </cell>
          <cell r="C1586">
            <v>85</v>
          </cell>
          <cell r="D1586">
            <v>105</v>
          </cell>
          <cell r="E1586">
            <v>4</v>
          </cell>
          <cell r="F1586">
            <v>41</v>
          </cell>
          <cell r="G1586" t="str">
            <v>Intermediate Level</v>
          </cell>
          <cell r="H1586">
            <v>0.98</v>
          </cell>
          <cell r="I1586">
            <v>2</v>
          </cell>
          <cell r="J1586" t="str">
            <v>Graphic Design</v>
          </cell>
          <cell r="K1586" t="str">
            <v>Paid</v>
          </cell>
        </row>
        <row r="1587">
          <cell r="A1587">
            <v>1249378</v>
          </cell>
          <cell r="B1587" t="str">
            <v>AutoCAD Course - Learn Online AutoCAD in Urdu Hindi</v>
          </cell>
          <cell r="C1587">
            <v>0</v>
          </cell>
          <cell r="D1587">
            <v>105</v>
          </cell>
          <cell r="E1587">
            <v>2</v>
          </cell>
          <cell r="F1587">
            <v>22</v>
          </cell>
          <cell r="G1587" t="str">
            <v>All Levels</v>
          </cell>
          <cell r="H1587">
            <v>0.98</v>
          </cell>
          <cell r="I1587">
            <v>2</v>
          </cell>
          <cell r="J1587" t="str">
            <v>Graphic Design</v>
          </cell>
          <cell r="K1587" t="str">
            <v>Free</v>
          </cell>
        </row>
        <row r="1588">
          <cell r="A1588">
            <v>16689</v>
          </cell>
          <cell r="B1588" t="str">
            <v>Drawing With Confidence</v>
          </cell>
          <cell r="C1588">
            <v>25</v>
          </cell>
          <cell r="D1588">
            <v>105</v>
          </cell>
          <cell r="E1588">
            <v>7</v>
          </cell>
          <cell r="F1588">
            <v>10</v>
          </cell>
          <cell r="G1588" t="str">
            <v>Beginner Level</v>
          </cell>
          <cell r="H1588">
            <v>0.98</v>
          </cell>
          <cell r="I1588">
            <v>2</v>
          </cell>
          <cell r="J1588" t="str">
            <v>Graphic Design</v>
          </cell>
          <cell r="K1588" t="str">
            <v>Paid</v>
          </cell>
        </row>
        <row r="1589">
          <cell r="A1589">
            <v>456988</v>
          </cell>
          <cell r="B1589" t="str">
            <v>Graphic Design Bootcamp: Professional Workflow &amp; Layout Tips</v>
          </cell>
          <cell r="C1589">
            <v>20</v>
          </cell>
          <cell r="D1589">
            <v>99</v>
          </cell>
          <cell r="E1589">
            <v>10</v>
          </cell>
          <cell r="F1589">
            <v>9</v>
          </cell>
          <cell r="G1589" t="str">
            <v>Beginner Level</v>
          </cell>
          <cell r="H1589">
            <v>0.98</v>
          </cell>
          <cell r="I1589">
            <v>1.5</v>
          </cell>
          <cell r="J1589" t="str">
            <v>Graphic Design</v>
          </cell>
          <cell r="K1589" t="str">
            <v>Paid</v>
          </cell>
        </row>
        <row r="1590">
          <cell r="A1590">
            <v>651014</v>
          </cell>
          <cell r="B1590" t="str">
            <v>Adobe Photoshop (Complete Beginner)</v>
          </cell>
          <cell r="C1590">
            <v>200</v>
          </cell>
          <cell r="D1590">
            <v>98</v>
          </cell>
          <cell r="E1590">
            <v>3</v>
          </cell>
          <cell r="F1590">
            <v>33</v>
          </cell>
          <cell r="G1590" t="str">
            <v>All Levels</v>
          </cell>
          <cell r="H1590">
            <v>0.98</v>
          </cell>
          <cell r="I1590">
            <v>2</v>
          </cell>
          <cell r="J1590" t="str">
            <v>Graphic Design</v>
          </cell>
          <cell r="K1590" t="str">
            <v>Paid</v>
          </cell>
        </row>
        <row r="1591">
          <cell r="A1591">
            <v>789670</v>
          </cell>
          <cell r="B1591" t="str">
            <v>Diseño Gráfico fácil y rápido.</v>
          </cell>
          <cell r="C1591">
            <v>20</v>
          </cell>
          <cell r="D1591">
            <v>97</v>
          </cell>
          <cell r="E1591">
            <v>9</v>
          </cell>
          <cell r="F1591">
            <v>124</v>
          </cell>
          <cell r="G1591" t="str">
            <v>All Levels</v>
          </cell>
          <cell r="H1591">
            <v>0.98</v>
          </cell>
          <cell r="I1591">
            <v>13.5</v>
          </cell>
          <cell r="J1591" t="str">
            <v>Graphic Design</v>
          </cell>
          <cell r="K1591" t="str">
            <v>Paid</v>
          </cell>
        </row>
        <row r="1592">
          <cell r="A1592">
            <v>913768</v>
          </cell>
          <cell r="B1592" t="str">
            <v>Illustrator CC 2016 Power Workshops (Deutsch)</v>
          </cell>
          <cell r="C1592">
            <v>150</v>
          </cell>
          <cell r="D1592">
            <v>96</v>
          </cell>
          <cell r="E1592">
            <v>10</v>
          </cell>
          <cell r="F1592">
            <v>50</v>
          </cell>
          <cell r="G1592" t="str">
            <v>All Levels</v>
          </cell>
          <cell r="H1592">
            <v>0.98</v>
          </cell>
          <cell r="I1592">
            <v>4.5</v>
          </cell>
          <cell r="J1592" t="str">
            <v>Graphic Design</v>
          </cell>
          <cell r="K1592" t="str">
            <v>Paid</v>
          </cell>
        </row>
        <row r="1593">
          <cell r="A1593">
            <v>273256</v>
          </cell>
          <cell r="B1593" t="str">
            <v>Mind-Blowing Photoshop: Master Skills Season 1</v>
          </cell>
          <cell r="C1593">
            <v>20</v>
          </cell>
          <cell r="D1593">
            <v>94</v>
          </cell>
          <cell r="E1593">
            <v>3</v>
          </cell>
          <cell r="F1593">
            <v>69</v>
          </cell>
          <cell r="G1593" t="str">
            <v>Intermediate Level</v>
          </cell>
          <cell r="H1593">
            <v>0.98</v>
          </cell>
          <cell r="I1593">
            <v>3</v>
          </cell>
          <cell r="J1593" t="str">
            <v>Graphic Design</v>
          </cell>
          <cell r="K1593" t="str">
            <v>Paid</v>
          </cell>
        </row>
        <row r="1594">
          <cell r="A1594">
            <v>490392</v>
          </cell>
          <cell r="B1594" t="str">
            <v>Getting Started with Illustrator CC</v>
          </cell>
          <cell r="C1594">
            <v>100</v>
          </cell>
          <cell r="D1594">
            <v>92</v>
          </cell>
          <cell r="E1594">
            <v>10</v>
          </cell>
          <cell r="F1594">
            <v>57</v>
          </cell>
          <cell r="G1594" t="str">
            <v>Beginner Level</v>
          </cell>
          <cell r="H1594">
            <v>0.98</v>
          </cell>
          <cell r="I1594">
            <v>5.5</v>
          </cell>
          <cell r="J1594" t="str">
            <v>Graphic Design</v>
          </cell>
          <cell r="K1594" t="str">
            <v>Paid</v>
          </cell>
        </row>
        <row r="1595">
          <cell r="A1595">
            <v>311846</v>
          </cell>
          <cell r="B1595" t="str">
            <v>How to Create Vector Characters in Illustrator or Photoshop</v>
          </cell>
          <cell r="C1595">
            <v>25</v>
          </cell>
          <cell r="D1595">
            <v>92</v>
          </cell>
          <cell r="E1595">
            <v>3</v>
          </cell>
          <cell r="F1595">
            <v>15</v>
          </cell>
          <cell r="G1595" t="str">
            <v>Beginner Level</v>
          </cell>
          <cell r="H1595">
            <v>0.98</v>
          </cell>
          <cell r="I1595">
            <v>3.5</v>
          </cell>
          <cell r="J1595" t="str">
            <v>Graphic Design</v>
          </cell>
          <cell r="K1595" t="str">
            <v>Paid</v>
          </cell>
        </row>
        <row r="1596">
          <cell r="A1596">
            <v>63712</v>
          </cell>
          <cell r="B1596" t="str">
            <v>create 9 professional logo design full version</v>
          </cell>
          <cell r="C1596">
            <v>35</v>
          </cell>
          <cell r="D1596">
            <v>91</v>
          </cell>
          <cell r="E1596">
            <v>3</v>
          </cell>
          <cell r="F1596">
            <v>34</v>
          </cell>
          <cell r="G1596" t="str">
            <v>All Levels</v>
          </cell>
          <cell r="H1596">
            <v>0.98</v>
          </cell>
          <cell r="I1596">
            <v>2</v>
          </cell>
          <cell r="J1596" t="str">
            <v>Graphic Design</v>
          </cell>
          <cell r="K1596" t="str">
            <v>Paid</v>
          </cell>
        </row>
        <row r="1597">
          <cell r="A1597">
            <v>408118</v>
          </cell>
          <cell r="B1597" t="str">
            <v>Marvelous Logo Design</v>
          </cell>
          <cell r="C1597">
            <v>20</v>
          </cell>
          <cell r="D1597">
            <v>91</v>
          </cell>
          <cell r="E1597">
            <v>5</v>
          </cell>
          <cell r="F1597">
            <v>13</v>
          </cell>
          <cell r="G1597" t="str">
            <v>All Levels</v>
          </cell>
          <cell r="H1597">
            <v>0.98</v>
          </cell>
          <cell r="I1597">
            <v>1.5</v>
          </cell>
          <cell r="J1597" t="str">
            <v>Graphic Design</v>
          </cell>
          <cell r="K1597" t="str">
            <v>Paid</v>
          </cell>
        </row>
        <row r="1598">
          <cell r="A1598">
            <v>1093760</v>
          </cell>
          <cell r="B1598" t="str">
            <v>Photoshop From Scratch to Logos, Digital Drawing &amp; Projects</v>
          </cell>
          <cell r="C1598">
            <v>20</v>
          </cell>
          <cell r="D1598">
            <v>91</v>
          </cell>
          <cell r="E1598">
            <v>10</v>
          </cell>
          <cell r="F1598">
            <v>21</v>
          </cell>
          <cell r="G1598" t="str">
            <v>Beginner Level</v>
          </cell>
          <cell r="H1598">
            <v>0.98</v>
          </cell>
          <cell r="I1598">
            <v>1.5</v>
          </cell>
          <cell r="J1598" t="str">
            <v>Graphic Design</v>
          </cell>
          <cell r="K1598" t="str">
            <v>Paid</v>
          </cell>
        </row>
        <row r="1599">
          <cell r="A1599">
            <v>559046</v>
          </cell>
          <cell r="B1599" t="str">
            <v>Basic Graphic Design for PowerPoint</v>
          </cell>
          <cell r="C1599">
            <v>20</v>
          </cell>
          <cell r="D1599">
            <v>88</v>
          </cell>
          <cell r="E1599">
            <v>8</v>
          </cell>
          <cell r="F1599">
            <v>14</v>
          </cell>
          <cell r="G1599" t="str">
            <v>All Levels</v>
          </cell>
          <cell r="H1599">
            <v>0.98</v>
          </cell>
          <cell r="I1599">
            <v>1</v>
          </cell>
          <cell r="J1599" t="str">
            <v>Graphic Design</v>
          </cell>
          <cell r="K1599" t="str">
            <v>Paid</v>
          </cell>
        </row>
        <row r="1600">
          <cell r="A1600">
            <v>108384</v>
          </cell>
          <cell r="B1600" t="str">
            <v>How to Make a Custom Graphic</v>
          </cell>
          <cell r="C1600">
            <v>20</v>
          </cell>
          <cell r="D1600">
            <v>87</v>
          </cell>
          <cell r="E1600">
            <v>8</v>
          </cell>
          <cell r="F1600">
            <v>8</v>
          </cell>
          <cell r="G1600" t="str">
            <v>Expert Level</v>
          </cell>
          <cell r="H1600">
            <v>0.98</v>
          </cell>
          <cell r="I1600">
            <v>1</v>
          </cell>
          <cell r="J1600" t="str">
            <v>Graphic Design</v>
          </cell>
          <cell r="K1600" t="str">
            <v>Paid</v>
          </cell>
        </row>
        <row r="1601">
          <cell r="A1601">
            <v>222976</v>
          </cell>
          <cell r="B1601" t="str">
            <v>Create Kindle eBook Covers with PowerPoint</v>
          </cell>
          <cell r="C1601">
            <v>30</v>
          </cell>
          <cell r="D1601">
            <v>87</v>
          </cell>
          <cell r="E1601">
            <v>7</v>
          </cell>
          <cell r="F1601">
            <v>23</v>
          </cell>
          <cell r="G1601" t="str">
            <v>All Levels</v>
          </cell>
          <cell r="H1601">
            <v>0.3</v>
          </cell>
          <cell r="I1601">
            <v>2</v>
          </cell>
          <cell r="J1601" t="str">
            <v>Graphic Design</v>
          </cell>
          <cell r="K1601" t="str">
            <v>Paid</v>
          </cell>
        </row>
        <row r="1602">
          <cell r="A1602">
            <v>1181652</v>
          </cell>
          <cell r="B1602" t="str">
            <v>Photoshop: Automatiza invitaciones con bloc de notas y Excel</v>
          </cell>
          <cell r="C1602">
            <v>30</v>
          </cell>
          <cell r="D1602">
            <v>86</v>
          </cell>
          <cell r="E1602">
            <v>2</v>
          </cell>
          <cell r="F1602">
            <v>18</v>
          </cell>
          <cell r="G1602" t="str">
            <v>Beginner Level</v>
          </cell>
          <cell r="H1602">
            <v>0.18</v>
          </cell>
          <cell r="I1602">
            <v>1.5</v>
          </cell>
          <cell r="J1602" t="str">
            <v>Graphic Design</v>
          </cell>
          <cell r="K1602" t="str">
            <v>Paid</v>
          </cell>
        </row>
        <row r="1603">
          <cell r="A1603">
            <v>586680</v>
          </cell>
          <cell r="B1603" t="str">
            <v>Mestres do Photoshop</v>
          </cell>
          <cell r="C1603">
            <v>30</v>
          </cell>
          <cell r="D1603">
            <v>86</v>
          </cell>
          <cell r="E1603">
            <v>18</v>
          </cell>
          <cell r="F1603">
            <v>52</v>
          </cell>
          <cell r="G1603" t="str">
            <v>All Levels</v>
          </cell>
          <cell r="H1603">
            <v>0.52</v>
          </cell>
          <cell r="I1603">
            <v>5.5</v>
          </cell>
          <cell r="J1603" t="str">
            <v>Graphic Design</v>
          </cell>
          <cell r="K1603" t="str">
            <v>Paid</v>
          </cell>
        </row>
        <row r="1604">
          <cell r="A1604">
            <v>303042</v>
          </cell>
          <cell r="B1604" t="str">
            <v>Photoshop CS 6 ile Fotoğraf İşlemenin Temelleri</v>
          </cell>
          <cell r="C1604">
            <v>20</v>
          </cell>
          <cell r="D1604">
            <v>86</v>
          </cell>
          <cell r="E1604">
            <v>10</v>
          </cell>
          <cell r="F1604">
            <v>78</v>
          </cell>
          <cell r="G1604" t="str">
            <v>Beginner Level</v>
          </cell>
          <cell r="H1604">
            <v>0.3</v>
          </cell>
          <cell r="I1604">
            <v>6</v>
          </cell>
          <cell r="J1604" t="str">
            <v>Graphic Design</v>
          </cell>
          <cell r="K1604" t="str">
            <v>Paid</v>
          </cell>
        </row>
        <row r="1605">
          <cell r="A1605">
            <v>496430</v>
          </cell>
          <cell r="B1605" t="str">
            <v>Infographic Design: How To Create Your Own Infographic</v>
          </cell>
          <cell r="C1605">
            <v>20</v>
          </cell>
          <cell r="D1605">
            <v>84</v>
          </cell>
          <cell r="E1605">
            <v>8</v>
          </cell>
          <cell r="F1605">
            <v>13</v>
          </cell>
          <cell r="G1605" t="str">
            <v>All Levels</v>
          </cell>
          <cell r="H1605">
            <v>0.28000000000000003</v>
          </cell>
          <cell r="I1605">
            <v>2</v>
          </cell>
          <cell r="J1605" t="str">
            <v>Graphic Design</v>
          </cell>
          <cell r="K1605" t="str">
            <v>Paid</v>
          </cell>
        </row>
        <row r="1606">
          <cell r="A1606">
            <v>1046540</v>
          </cell>
          <cell r="B1606" t="str">
            <v>How to draw professional manga artwork by Punix</v>
          </cell>
          <cell r="C1606">
            <v>35</v>
          </cell>
          <cell r="D1606">
            <v>83</v>
          </cell>
          <cell r="E1606">
            <v>3</v>
          </cell>
          <cell r="F1606">
            <v>17</v>
          </cell>
          <cell r="G1606" t="str">
            <v>All Levels</v>
          </cell>
          <cell r="H1606">
            <v>0.81</v>
          </cell>
          <cell r="I1606">
            <v>1.5</v>
          </cell>
          <cell r="J1606" t="str">
            <v>Graphic Design</v>
          </cell>
          <cell r="K1606" t="str">
            <v>Paid</v>
          </cell>
        </row>
        <row r="1607">
          <cell r="A1607">
            <v>546124</v>
          </cell>
          <cell r="B1607" t="str">
            <v>Drawing Anime &amp; Manga Style</v>
          </cell>
          <cell r="C1607">
            <v>25</v>
          </cell>
          <cell r="D1607">
            <v>82</v>
          </cell>
          <cell r="E1607">
            <v>5</v>
          </cell>
          <cell r="F1607">
            <v>40</v>
          </cell>
          <cell r="G1607" t="str">
            <v>All Levels</v>
          </cell>
          <cell r="H1607">
            <v>0.55000000000000004</v>
          </cell>
          <cell r="I1607">
            <v>8</v>
          </cell>
          <cell r="J1607" t="str">
            <v>Graphic Design</v>
          </cell>
          <cell r="K1607" t="str">
            <v>Paid</v>
          </cell>
        </row>
        <row r="1608">
          <cell r="A1608">
            <v>74782</v>
          </cell>
          <cell r="B1608" t="str">
            <v>How To Create Amazing YouTube Custom Thumbnail Images</v>
          </cell>
          <cell r="C1608">
            <v>25</v>
          </cell>
          <cell r="D1608">
            <v>78</v>
          </cell>
          <cell r="E1608">
            <v>6</v>
          </cell>
          <cell r="F1608">
            <v>16</v>
          </cell>
          <cell r="G1608" t="str">
            <v>Beginner Level</v>
          </cell>
          <cell r="H1608">
            <v>0.95</v>
          </cell>
          <cell r="I1608">
            <v>1.5</v>
          </cell>
          <cell r="J1608" t="str">
            <v>Graphic Design</v>
          </cell>
          <cell r="K1608" t="str">
            <v>Paid</v>
          </cell>
        </row>
        <row r="1609">
          <cell r="A1609">
            <v>1019552</v>
          </cell>
          <cell r="B1609" t="str">
            <v>Drawing and paint  hot girl with photoshop</v>
          </cell>
          <cell r="C1609">
            <v>35</v>
          </cell>
          <cell r="D1609">
            <v>74</v>
          </cell>
          <cell r="E1609">
            <v>1</v>
          </cell>
          <cell r="F1609">
            <v>11</v>
          </cell>
          <cell r="G1609" t="str">
            <v>Beginner Level</v>
          </cell>
          <cell r="H1609">
            <v>0.61</v>
          </cell>
          <cell r="I1609">
            <v>1.5</v>
          </cell>
          <cell r="J1609" t="str">
            <v>Graphic Design</v>
          </cell>
          <cell r="K1609" t="str">
            <v>Paid</v>
          </cell>
        </row>
        <row r="1610">
          <cell r="A1610">
            <v>206592</v>
          </cell>
          <cell r="B1610" t="str">
            <v>:::Beginners Guide To Creating Amazing Images with Canva:::</v>
          </cell>
          <cell r="C1610">
            <v>25</v>
          </cell>
          <cell r="D1610">
            <v>72</v>
          </cell>
          <cell r="E1610">
            <v>5</v>
          </cell>
          <cell r="F1610">
            <v>17</v>
          </cell>
          <cell r="G1610" t="str">
            <v>Beginner Level</v>
          </cell>
          <cell r="H1610">
            <v>0.8</v>
          </cell>
          <cell r="I1610">
            <v>1</v>
          </cell>
          <cell r="J1610" t="str">
            <v>Graphic Design</v>
          </cell>
          <cell r="K1610" t="str">
            <v>Paid</v>
          </cell>
        </row>
        <row r="1611">
          <cell r="A1611">
            <v>883324</v>
          </cell>
          <cell r="B1611" t="str">
            <v>Corel Draw X7: Mão na Massa</v>
          </cell>
          <cell r="C1611">
            <v>25</v>
          </cell>
          <cell r="D1611">
            <v>72</v>
          </cell>
          <cell r="E1611">
            <v>13</v>
          </cell>
          <cell r="F1611">
            <v>40</v>
          </cell>
          <cell r="G1611" t="str">
            <v>Beginner Level</v>
          </cell>
          <cell r="H1611">
            <v>0.34</v>
          </cell>
          <cell r="I1611">
            <v>4</v>
          </cell>
          <cell r="J1611" t="str">
            <v>Graphic Design</v>
          </cell>
          <cell r="K1611" t="str">
            <v>Paid</v>
          </cell>
        </row>
        <row r="1612">
          <cell r="A1612">
            <v>1181578</v>
          </cell>
          <cell r="B1612" t="str">
            <v>Deinen Roman setzen mit PagePlus in 10 einfachen Schritten</v>
          </cell>
          <cell r="C1612">
            <v>0</v>
          </cell>
          <cell r="D1612">
            <v>69</v>
          </cell>
          <cell r="E1612">
            <v>6</v>
          </cell>
          <cell r="F1612">
            <v>25</v>
          </cell>
          <cell r="G1612" t="str">
            <v>All Levels</v>
          </cell>
          <cell r="H1612">
            <v>0.34</v>
          </cell>
          <cell r="I1612">
            <v>3.5</v>
          </cell>
          <cell r="J1612" t="str">
            <v>Graphic Design</v>
          </cell>
          <cell r="K1612" t="str">
            <v>Free</v>
          </cell>
        </row>
        <row r="1613">
          <cell r="A1613">
            <v>1199928</v>
          </cell>
          <cell r="B1613" t="str">
            <v>The Complete Canva Course</v>
          </cell>
          <cell r="C1613">
            <v>200</v>
          </cell>
          <cell r="D1613">
            <v>68</v>
          </cell>
          <cell r="E1613">
            <v>11</v>
          </cell>
          <cell r="F1613">
            <v>48</v>
          </cell>
          <cell r="G1613" t="str">
            <v>Beginner Level</v>
          </cell>
          <cell r="H1613">
            <v>0.4</v>
          </cell>
          <cell r="I1613">
            <v>4.5</v>
          </cell>
          <cell r="J1613" t="str">
            <v>Graphic Design</v>
          </cell>
          <cell r="K1613" t="str">
            <v>Paid</v>
          </cell>
        </row>
        <row r="1614">
          <cell r="A1614">
            <v>904144</v>
          </cell>
          <cell r="B1614" t="str">
            <v>Design Your Own Fonts. Plus A Bunch Of Typography Secrets.</v>
          </cell>
          <cell r="C1614">
            <v>40</v>
          </cell>
          <cell r="D1614">
            <v>67</v>
          </cell>
          <cell r="E1614">
            <v>8</v>
          </cell>
          <cell r="F1614">
            <v>25</v>
          </cell>
          <cell r="G1614" t="str">
            <v>All Levels</v>
          </cell>
          <cell r="H1614">
            <v>0.76</v>
          </cell>
          <cell r="I1614">
            <v>1</v>
          </cell>
          <cell r="J1614" t="str">
            <v>Graphic Design</v>
          </cell>
          <cell r="K1614" t="str">
            <v>Paid</v>
          </cell>
        </row>
        <row r="1615">
          <cell r="A1615">
            <v>524748</v>
          </cell>
          <cell r="B1615" t="str">
            <v>Photoshop JumpStart</v>
          </cell>
          <cell r="C1615">
            <v>20</v>
          </cell>
          <cell r="D1615">
            <v>66</v>
          </cell>
          <cell r="E1615">
            <v>13</v>
          </cell>
          <cell r="F1615">
            <v>13</v>
          </cell>
          <cell r="G1615" t="str">
            <v>All Levels</v>
          </cell>
          <cell r="H1615">
            <v>0.18</v>
          </cell>
          <cell r="I1615">
            <v>2</v>
          </cell>
          <cell r="J1615" t="str">
            <v>Graphic Design</v>
          </cell>
          <cell r="K1615" t="str">
            <v>Paid</v>
          </cell>
        </row>
        <row r="1616">
          <cell r="A1616">
            <v>927336</v>
          </cell>
          <cell r="B1616" t="str">
            <v>Graphicriver Autor – Verkaufe deine Designs online</v>
          </cell>
          <cell r="C1616">
            <v>30</v>
          </cell>
          <cell r="D1616">
            <v>65</v>
          </cell>
          <cell r="E1616">
            <v>8</v>
          </cell>
          <cell r="F1616">
            <v>20</v>
          </cell>
          <cell r="G1616" t="str">
            <v>Beginner Level</v>
          </cell>
          <cell r="H1616">
            <v>0.14000000000000001</v>
          </cell>
          <cell r="I1616">
            <v>1.5</v>
          </cell>
          <cell r="J1616" t="str">
            <v>Graphic Design</v>
          </cell>
          <cell r="K1616" t="str">
            <v>Paid</v>
          </cell>
        </row>
        <row r="1617">
          <cell r="A1617">
            <v>651352</v>
          </cell>
          <cell r="B1617" t="str">
            <v>Curso de Maya 3D</v>
          </cell>
          <cell r="C1617">
            <v>20</v>
          </cell>
          <cell r="D1617">
            <v>62</v>
          </cell>
          <cell r="E1617">
            <v>9</v>
          </cell>
          <cell r="F1617">
            <v>41</v>
          </cell>
          <cell r="G1617" t="str">
            <v>Beginner Level</v>
          </cell>
          <cell r="H1617">
            <v>0.32</v>
          </cell>
          <cell r="I1617">
            <v>4</v>
          </cell>
          <cell r="J1617" t="str">
            <v>Graphic Design</v>
          </cell>
          <cell r="K1617" t="str">
            <v>Paid</v>
          </cell>
        </row>
        <row r="1618">
          <cell r="A1618">
            <v>471136</v>
          </cell>
          <cell r="B1618" t="str">
            <v>Creating 2D Game Assets</v>
          </cell>
          <cell r="C1618">
            <v>25</v>
          </cell>
          <cell r="D1618">
            <v>57</v>
          </cell>
          <cell r="E1618">
            <v>0</v>
          </cell>
          <cell r="F1618">
            <v>12</v>
          </cell>
          <cell r="G1618" t="str">
            <v>All Levels</v>
          </cell>
          <cell r="H1618">
            <v>0.96</v>
          </cell>
          <cell r="I1618">
            <v>2</v>
          </cell>
          <cell r="J1618" t="str">
            <v>Graphic Design</v>
          </cell>
          <cell r="K1618" t="str">
            <v>Paid</v>
          </cell>
        </row>
        <row r="1619">
          <cell r="A1619">
            <v>148982</v>
          </cell>
          <cell r="B1619" t="str">
            <v>Mashup - Transform a scanned sketch into a digital painting</v>
          </cell>
          <cell r="C1619">
            <v>20</v>
          </cell>
          <cell r="D1619">
            <v>57</v>
          </cell>
          <cell r="E1619">
            <v>3</v>
          </cell>
          <cell r="F1619">
            <v>16</v>
          </cell>
          <cell r="G1619" t="str">
            <v>Beginner Level</v>
          </cell>
          <cell r="H1619">
            <v>0.55000000000000004</v>
          </cell>
          <cell r="I1619">
            <v>2</v>
          </cell>
          <cell r="J1619" t="str">
            <v>Graphic Design</v>
          </cell>
          <cell r="K1619" t="str">
            <v>Paid</v>
          </cell>
        </row>
        <row r="1620">
          <cell r="A1620">
            <v>1168910</v>
          </cell>
          <cell r="B1620" t="str">
            <v>Easy Illustration and 2D Animation</v>
          </cell>
          <cell r="C1620">
            <v>65</v>
          </cell>
          <cell r="D1620">
            <v>56</v>
          </cell>
          <cell r="E1620">
            <v>16</v>
          </cell>
          <cell r="F1620">
            <v>7</v>
          </cell>
          <cell r="G1620" t="str">
            <v>Beginner Level</v>
          </cell>
          <cell r="H1620">
            <v>0.15</v>
          </cell>
          <cell r="I1620">
            <v>0.56666666669999999</v>
          </cell>
          <cell r="J1620" t="str">
            <v>Graphic Design</v>
          </cell>
          <cell r="K1620" t="str">
            <v>Paid</v>
          </cell>
        </row>
        <row r="1621">
          <cell r="A1621">
            <v>310652</v>
          </cell>
          <cell r="B1621" t="str">
            <v>How To Sell Practically Anything: Professional Design Mockup</v>
          </cell>
          <cell r="C1621">
            <v>50</v>
          </cell>
          <cell r="D1621">
            <v>52</v>
          </cell>
          <cell r="E1621">
            <v>2</v>
          </cell>
          <cell r="F1621">
            <v>19</v>
          </cell>
          <cell r="G1621" t="str">
            <v>All Levels</v>
          </cell>
          <cell r="H1621">
            <v>0.87</v>
          </cell>
          <cell r="I1621">
            <v>2.5</v>
          </cell>
          <cell r="J1621" t="str">
            <v>Graphic Design</v>
          </cell>
          <cell r="K1621" t="str">
            <v>Paid</v>
          </cell>
        </row>
        <row r="1622">
          <cell r="A1622">
            <v>134690</v>
          </cell>
          <cell r="B1622" t="str">
            <v>Learn Drawing and Painting a Landscape with Oil Colours</v>
          </cell>
          <cell r="C1622">
            <v>20</v>
          </cell>
          <cell r="D1622">
            <v>51</v>
          </cell>
          <cell r="E1622">
            <v>2</v>
          </cell>
          <cell r="F1622">
            <v>20</v>
          </cell>
          <cell r="G1622" t="str">
            <v>All Levels</v>
          </cell>
          <cell r="H1622">
            <v>0.71</v>
          </cell>
          <cell r="I1622">
            <v>2</v>
          </cell>
          <cell r="J1622" t="str">
            <v>Graphic Design</v>
          </cell>
          <cell r="K1622" t="str">
            <v>Paid</v>
          </cell>
        </row>
        <row r="1623">
          <cell r="A1623">
            <v>1092632</v>
          </cell>
          <cell r="B1623" t="str">
            <v>The Complete Motion Graphic Course</v>
          </cell>
          <cell r="C1623">
            <v>65</v>
          </cell>
          <cell r="D1623">
            <v>50</v>
          </cell>
          <cell r="E1623">
            <v>6</v>
          </cell>
          <cell r="F1623">
            <v>115</v>
          </cell>
          <cell r="G1623" t="str">
            <v>All Levels</v>
          </cell>
          <cell r="H1623">
            <v>0.96</v>
          </cell>
          <cell r="I1623">
            <v>9.5</v>
          </cell>
          <cell r="J1623" t="str">
            <v>Graphic Design</v>
          </cell>
          <cell r="K1623" t="str">
            <v>Paid</v>
          </cell>
        </row>
        <row r="1624">
          <cell r="A1624">
            <v>861742</v>
          </cell>
          <cell r="B1624" t="str">
            <v>Motion Graphic With After Effect From Scratch in 5 Hours</v>
          </cell>
          <cell r="C1624">
            <v>30</v>
          </cell>
          <cell r="D1624">
            <v>50</v>
          </cell>
          <cell r="E1624">
            <v>7</v>
          </cell>
          <cell r="F1624">
            <v>45</v>
          </cell>
          <cell r="G1624" t="str">
            <v>All Levels</v>
          </cell>
          <cell r="H1624">
            <v>0.76</v>
          </cell>
          <cell r="I1624">
            <v>4</v>
          </cell>
          <cell r="J1624" t="str">
            <v>Graphic Design</v>
          </cell>
          <cell r="K1624" t="str">
            <v>Paid</v>
          </cell>
        </row>
        <row r="1625">
          <cell r="A1625">
            <v>1243016</v>
          </cell>
          <cell r="B1625" t="str">
            <v>Photoshop - Tratamento de pele profissional</v>
          </cell>
          <cell r="C1625">
            <v>100</v>
          </cell>
          <cell r="D1625">
            <v>50</v>
          </cell>
          <cell r="E1625">
            <v>5</v>
          </cell>
          <cell r="F1625">
            <v>16</v>
          </cell>
          <cell r="G1625" t="str">
            <v>All Levels</v>
          </cell>
          <cell r="H1625">
            <v>0.66</v>
          </cell>
          <cell r="I1625">
            <v>1.5</v>
          </cell>
          <cell r="J1625" t="str">
            <v>Graphic Design</v>
          </cell>
          <cell r="K1625" t="str">
            <v>Paid</v>
          </cell>
        </row>
        <row r="1626">
          <cell r="A1626">
            <v>966268</v>
          </cell>
          <cell r="B1626" t="str">
            <v>Digital Asset Designer: Creating and Selling Mockups</v>
          </cell>
          <cell r="C1626">
            <v>50</v>
          </cell>
          <cell r="D1626">
            <v>50</v>
          </cell>
          <cell r="E1626">
            <v>12</v>
          </cell>
          <cell r="F1626">
            <v>28</v>
          </cell>
          <cell r="G1626" t="str">
            <v>All Levels</v>
          </cell>
          <cell r="H1626">
            <v>0.2</v>
          </cell>
          <cell r="I1626">
            <v>3</v>
          </cell>
          <cell r="J1626" t="str">
            <v>Graphic Design</v>
          </cell>
          <cell r="K1626" t="str">
            <v>Paid</v>
          </cell>
        </row>
        <row r="1627">
          <cell r="A1627">
            <v>283038</v>
          </cell>
          <cell r="B1627" t="str">
            <v>Adobe Illustrator CS6 باللغة العربية</v>
          </cell>
          <cell r="C1627">
            <v>35</v>
          </cell>
          <cell r="D1627">
            <v>48</v>
          </cell>
          <cell r="E1627">
            <v>15</v>
          </cell>
          <cell r="F1627">
            <v>74</v>
          </cell>
          <cell r="G1627" t="str">
            <v>All Levels</v>
          </cell>
          <cell r="H1627">
            <v>0.55000000000000004</v>
          </cell>
          <cell r="I1627">
            <v>8</v>
          </cell>
          <cell r="J1627" t="str">
            <v>Graphic Design</v>
          </cell>
          <cell r="K1627" t="str">
            <v>Paid</v>
          </cell>
        </row>
        <row r="1628">
          <cell r="A1628">
            <v>286160</v>
          </cell>
          <cell r="B1628" t="str">
            <v>Making Killer Images in Photoshop that WOW Clients!</v>
          </cell>
          <cell r="C1628">
            <v>95</v>
          </cell>
          <cell r="D1628">
            <v>45</v>
          </cell>
          <cell r="E1628">
            <v>1</v>
          </cell>
          <cell r="F1628">
            <v>26</v>
          </cell>
          <cell r="G1628" t="str">
            <v>Intermediate Level</v>
          </cell>
          <cell r="H1628">
            <v>0.37</v>
          </cell>
          <cell r="I1628">
            <v>5</v>
          </cell>
          <cell r="J1628" t="str">
            <v>Graphic Design</v>
          </cell>
          <cell r="K1628" t="str">
            <v>Paid</v>
          </cell>
        </row>
        <row r="1629">
          <cell r="A1629">
            <v>1101806</v>
          </cell>
          <cell r="B1629" t="str">
            <v>캔바(Canva)로 SNS 콘텐츠 만들기</v>
          </cell>
          <cell r="C1629">
            <v>30</v>
          </cell>
          <cell r="D1629">
            <v>44</v>
          </cell>
          <cell r="E1629">
            <v>13</v>
          </cell>
          <cell r="F1629">
            <v>19</v>
          </cell>
          <cell r="G1629" t="str">
            <v>Beginner Level</v>
          </cell>
          <cell r="H1629">
            <v>0.09</v>
          </cell>
          <cell r="I1629">
            <v>2</v>
          </cell>
          <cell r="J1629" t="str">
            <v>Graphic Design</v>
          </cell>
          <cell r="K1629" t="str">
            <v>Paid</v>
          </cell>
        </row>
        <row r="1630">
          <cell r="A1630">
            <v>953220</v>
          </cell>
          <cell r="B1630" t="str">
            <v>Creative Perspective Illustration with GIMP</v>
          </cell>
          <cell r="C1630">
            <v>50</v>
          </cell>
          <cell r="D1630">
            <v>43</v>
          </cell>
          <cell r="E1630">
            <v>3</v>
          </cell>
          <cell r="F1630">
            <v>57</v>
          </cell>
          <cell r="G1630" t="str">
            <v>Beginner Level</v>
          </cell>
          <cell r="H1630">
            <v>0.7</v>
          </cell>
          <cell r="I1630">
            <v>6.5</v>
          </cell>
          <cell r="J1630" t="str">
            <v>Graphic Design</v>
          </cell>
          <cell r="K1630" t="str">
            <v>Paid</v>
          </cell>
        </row>
        <row r="1631">
          <cell r="A1631">
            <v>1022032</v>
          </cell>
          <cell r="B1631" t="str">
            <v>Adobe Illustrator CC</v>
          </cell>
          <cell r="C1631">
            <v>20</v>
          </cell>
          <cell r="D1631">
            <v>43</v>
          </cell>
          <cell r="E1631">
            <v>12</v>
          </cell>
          <cell r="F1631">
            <v>46</v>
          </cell>
          <cell r="G1631" t="str">
            <v>All Levels</v>
          </cell>
          <cell r="H1631">
            <v>0.56000000000000005</v>
          </cell>
          <cell r="I1631">
            <v>9.5</v>
          </cell>
          <cell r="J1631" t="str">
            <v>Graphic Design</v>
          </cell>
          <cell r="K1631" t="str">
            <v>Paid</v>
          </cell>
        </row>
        <row r="1632">
          <cell r="A1632">
            <v>681878</v>
          </cell>
          <cell r="B1632" t="str">
            <v>Devenez le king de l'illustration automobile</v>
          </cell>
          <cell r="C1632">
            <v>50</v>
          </cell>
          <cell r="D1632">
            <v>42</v>
          </cell>
          <cell r="E1632">
            <v>10</v>
          </cell>
          <cell r="F1632">
            <v>32</v>
          </cell>
          <cell r="G1632" t="str">
            <v>Intermediate Level</v>
          </cell>
          <cell r="H1632">
            <v>0.79</v>
          </cell>
          <cell r="I1632">
            <v>4.5</v>
          </cell>
          <cell r="J1632" t="str">
            <v>Graphic Design</v>
          </cell>
          <cell r="K1632" t="str">
            <v>Paid</v>
          </cell>
        </row>
        <row r="1633">
          <cell r="A1633">
            <v>909486</v>
          </cell>
          <cell r="B1633" t="str">
            <v>Drawing Fun Caricatures! :) -The Best Method!</v>
          </cell>
          <cell r="C1633">
            <v>25</v>
          </cell>
          <cell r="D1633">
            <v>41</v>
          </cell>
          <cell r="E1633">
            <v>11</v>
          </cell>
          <cell r="F1633">
            <v>6</v>
          </cell>
          <cell r="G1633" t="str">
            <v>Beginner Level</v>
          </cell>
          <cell r="H1633">
            <v>0.79</v>
          </cell>
          <cell r="I1633">
            <v>0.58333333330000003</v>
          </cell>
          <cell r="J1633" t="str">
            <v>Graphic Design</v>
          </cell>
          <cell r="K1633" t="str">
            <v>Paid</v>
          </cell>
        </row>
        <row r="1634">
          <cell r="A1634">
            <v>835082</v>
          </cell>
          <cell r="B1634" t="str">
            <v>Corel Painter 2016</v>
          </cell>
          <cell r="C1634">
            <v>40</v>
          </cell>
          <cell r="D1634">
            <v>41</v>
          </cell>
          <cell r="E1634">
            <v>9</v>
          </cell>
          <cell r="F1634">
            <v>86</v>
          </cell>
          <cell r="G1634" t="str">
            <v>Beginner Level</v>
          </cell>
          <cell r="H1634">
            <v>0.79</v>
          </cell>
          <cell r="I1634">
            <v>8</v>
          </cell>
          <cell r="J1634" t="str">
            <v>Graphic Design</v>
          </cell>
          <cell r="K1634" t="str">
            <v>Paid</v>
          </cell>
        </row>
        <row r="1635">
          <cell r="A1635">
            <v>955242</v>
          </cell>
          <cell r="B1635" t="str">
            <v>Learn to Composite a 2D Action Shot in Photoshop</v>
          </cell>
          <cell r="C1635">
            <v>20</v>
          </cell>
          <cell r="D1635">
            <v>40</v>
          </cell>
          <cell r="E1635">
            <v>2</v>
          </cell>
          <cell r="F1635">
            <v>8</v>
          </cell>
          <cell r="G1635" t="str">
            <v>All Levels</v>
          </cell>
          <cell r="H1635">
            <v>0.79</v>
          </cell>
          <cell r="I1635">
            <v>1.5</v>
          </cell>
          <cell r="J1635" t="str">
            <v>Graphic Design</v>
          </cell>
          <cell r="K1635" t="str">
            <v>Paid</v>
          </cell>
        </row>
        <row r="1636">
          <cell r="A1636">
            <v>994312</v>
          </cell>
          <cell r="B1636" t="str">
            <v>Découvrez InDesign en 1 heure</v>
          </cell>
          <cell r="C1636">
            <v>20</v>
          </cell>
          <cell r="D1636">
            <v>38</v>
          </cell>
          <cell r="E1636">
            <v>3</v>
          </cell>
          <cell r="F1636">
            <v>25</v>
          </cell>
          <cell r="G1636" t="str">
            <v>All Levels</v>
          </cell>
          <cell r="H1636">
            <v>0.79</v>
          </cell>
          <cell r="I1636">
            <v>1</v>
          </cell>
          <cell r="J1636" t="str">
            <v>Graphic Design</v>
          </cell>
          <cell r="K1636" t="str">
            <v>Paid</v>
          </cell>
        </row>
        <row r="1637">
          <cell r="A1637">
            <v>1246636</v>
          </cell>
          <cell r="B1637" t="str">
            <v>Photoshop - Como criar Fusão de forma profissional</v>
          </cell>
          <cell r="C1637">
            <v>30</v>
          </cell>
          <cell r="D1637">
            <v>38</v>
          </cell>
          <cell r="E1637">
            <v>6</v>
          </cell>
          <cell r="F1637">
            <v>34</v>
          </cell>
          <cell r="G1637" t="str">
            <v>Beginner Level</v>
          </cell>
          <cell r="H1637">
            <v>0.79</v>
          </cell>
          <cell r="I1637">
            <v>4</v>
          </cell>
          <cell r="J1637" t="str">
            <v>Graphic Design</v>
          </cell>
          <cell r="K1637" t="str">
            <v>Paid</v>
          </cell>
        </row>
        <row r="1638">
          <cell r="A1638">
            <v>1185390</v>
          </cell>
          <cell r="B1638" t="str">
            <v>Como Produzir Ebook e Livros com Adobe Indesign CC e CS6</v>
          </cell>
          <cell r="C1638">
            <v>80</v>
          </cell>
          <cell r="D1638">
            <v>37</v>
          </cell>
          <cell r="E1638">
            <v>6</v>
          </cell>
          <cell r="F1638">
            <v>131</v>
          </cell>
          <cell r="G1638" t="str">
            <v>All Levels</v>
          </cell>
          <cell r="H1638">
            <v>0.79</v>
          </cell>
          <cell r="I1638">
            <v>12.5</v>
          </cell>
          <cell r="J1638" t="str">
            <v>Graphic Design</v>
          </cell>
          <cell r="K1638" t="str">
            <v>Paid</v>
          </cell>
        </row>
        <row r="1639">
          <cell r="A1639">
            <v>1049380</v>
          </cell>
          <cell r="B1639" t="str">
            <v>画像加工の初心者だとしても、１週間でホームページのトップ画像を製作できるようになる画像製作講座</v>
          </cell>
          <cell r="C1639">
            <v>65</v>
          </cell>
          <cell r="D1639">
            <v>37</v>
          </cell>
          <cell r="E1639">
            <v>0</v>
          </cell>
          <cell r="F1639">
            <v>49</v>
          </cell>
          <cell r="G1639" t="str">
            <v>Beginner Level</v>
          </cell>
          <cell r="H1639">
            <v>0.79</v>
          </cell>
          <cell r="I1639">
            <v>4</v>
          </cell>
          <cell r="J1639" t="str">
            <v>Graphic Design</v>
          </cell>
          <cell r="K1639" t="str">
            <v>Paid</v>
          </cell>
        </row>
        <row r="1640">
          <cell r="A1640">
            <v>640164</v>
          </cell>
          <cell r="B1640" t="str">
            <v>Doble exposición con Photoshop</v>
          </cell>
          <cell r="C1640">
            <v>20</v>
          </cell>
          <cell r="D1640">
            <v>36</v>
          </cell>
          <cell r="E1640">
            <v>0</v>
          </cell>
          <cell r="F1640">
            <v>5</v>
          </cell>
          <cell r="G1640" t="str">
            <v>All Levels</v>
          </cell>
          <cell r="H1640">
            <v>0.79</v>
          </cell>
          <cell r="I1640">
            <v>0.56666666669999999</v>
          </cell>
          <cell r="J1640" t="str">
            <v>Graphic Design</v>
          </cell>
          <cell r="K1640" t="str">
            <v>Paid</v>
          </cell>
        </row>
        <row r="1641">
          <cell r="A1641">
            <v>634480</v>
          </cell>
          <cell r="B1641" t="str">
            <v>Typographic Poster Design - From Sketch to Vector</v>
          </cell>
          <cell r="C1641">
            <v>45</v>
          </cell>
          <cell r="D1641">
            <v>36</v>
          </cell>
          <cell r="E1641">
            <v>5</v>
          </cell>
          <cell r="F1641">
            <v>20</v>
          </cell>
          <cell r="G1641" t="str">
            <v>All Levels</v>
          </cell>
          <cell r="H1641">
            <v>0.79</v>
          </cell>
          <cell r="I1641">
            <v>1.5</v>
          </cell>
          <cell r="J1641" t="str">
            <v>Graphic Design</v>
          </cell>
          <cell r="K1641" t="str">
            <v>Paid</v>
          </cell>
        </row>
        <row r="1642">
          <cell r="A1642">
            <v>1246518</v>
          </cell>
          <cell r="B1642" t="str">
            <v>Photoshop - Composição vintage</v>
          </cell>
          <cell r="C1642">
            <v>30</v>
          </cell>
          <cell r="D1642">
            <v>35</v>
          </cell>
          <cell r="E1642">
            <v>4</v>
          </cell>
          <cell r="F1642">
            <v>9</v>
          </cell>
          <cell r="G1642" t="str">
            <v>All Levels</v>
          </cell>
          <cell r="H1642">
            <v>0.79</v>
          </cell>
          <cell r="I1642">
            <v>1</v>
          </cell>
          <cell r="J1642" t="str">
            <v>Graphic Design</v>
          </cell>
          <cell r="K1642" t="str">
            <v>Paid</v>
          </cell>
        </row>
        <row r="1643">
          <cell r="A1643">
            <v>1114164</v>
          </cell>
          <cell r="B1643" t="str">
            <v>Affinity Designer - making seamless patterns</v>
          </cell>
          <cell r="C1643">
            <v>20</v>
          </cell>
          <cell r="D1643">
            <v>35</v>
          </cell>
          <cell r="E1643">
            <v>13</v>
          </cell>
          <cell r="F1643">
            <v>11</v>
          </cell>
          <cell r="G1643" t="str">
            <v>All Levels</v>
          </cell>
          <cell r="H1643">
            <v>0.79</v>
          </cell>
          <cell r="I1643">
            <v>1</v>
          </cell>
          <cell r="J1643" t="str">
            <v>Graphic Design</v>
          </cell>
          <cell r="K1643" t="str">
            <v>Paid</v>
          </cell>
        </row>
        <row r="1644">
          <cell r="A1644">
            <v>574194</v>
          </cell>
          <cell r="B1644" t="str">
            <v>Manipulate Photos with GIMP</v>
          </cell>
          <cell r="C1644">
            <v>20</v>
          </cell>
          <cell r="D1644">
            <v>34</v>
          </cell>
          <cell r="E1644">
            <v>4</v>
          </cell>
          <cell r="F1644">
            <v>11</v>
          </cell>
          <cell r="G1644" t="str">
            <v>Intermediate Level</v>
          </cell>
          <cell r="H1644">
            <v>0.79</v>
          </cell>
          <cell r="I1644">
            <v>2</v>
          </cell>
          <cell r="J1644" t="str">
            <v>Graphic Design</v>
          </cell>
          <cell r="K1644" t="str">
            <v>Paid</v>
          </cell>
        </row>
        <row r="1645">
          <cell r="A1645">
            <v>517866</v>
          </cell>
          <cell r="B1645" t="str">
            <v>How to create gif animation in photoshop</v>
          </cell>
          <cell r="C1645">
            <v>20</v>
          </cell>
          <cell r="D1645">
            <v>34</v>
          </cell>
          <cell r="E1645">
            <v>0</v>
          </cell>
          <cell r="F1645">
            <v>18</v>
          </cell>
          <cell r="G1645" t="str">
            <v>Beginner Level</v>
          </cell>
          <cell r="H1645">
            <v>0.79</v>
          </cell>
          <cell r="I1645">
            <v>1</v>
          </cell>
          <cell r="J1645" t="str">
            <v>Graphic Design</v>
          </cell>
          <cell r="K1645" t="str">
            <v>Paid</v>
          </cell>
        </row>
        <row r="1646">
          <cell r="A1646">
            <v>31150</v>
          </cell>
          <cell r="B1646" t="str">
            <v>Advance Design of Logos and Brand Identity</v>
          </cell>
          <cell r="C1646">
            <v>20</v>
          </cell>
          <cell r="D1646">
            <v>34</v>
          </cell>
          <cell r="E1646">
            <v>4</v>
          </cell>
          <cell r="F1646">
            <v>38</v>
          </cell>
          <cell r="G1646" t="str">
            <v>Beginner Level</v>
          </cell>
          <cell r="H1646">
            <v>0.79</v>
          </cell>
          <cell r="I1646">
            <v>2</v>
          </cell>
          <cell r="J1646" t="str">
            <v>Graphic Design</v>
          </cell>
          <cell r="K1646" t="str">
            <v>Paid</v>
          </cell>
        </row>
        <row r="1647">
          <cell r="A1647">
            <v>1161864</v>
          </cell>
          <cell r="B1647" t="str">
            <v>Diseño impreso - Preimpresión para offset en Illustrator</v>
          </cell>
          <cell r="C1647">
            <v>100</v>
          </cell>
          <cell r="D1647">
            <v>33</v>
          </cell>
          <cell r="E1647">
            <v>9</v>
          </cell>
          <cell r="F1647">
            <v>29</v>
          </cell>
          <cell r="G1647" t="str">
            <v>All Levels</v>
          </cell>
          <cell r="H1647">
            <v>0.79</v>
          </cell>
          <cell r="I1647">
            <v>1.5</v>
          </cell>
          <cell r="J1647" t="str">
            <v>Graphic Design</v>
          </cell>
          <cell r="K1647" t="str">
            <v>Paid</v>
          </cell>
        </row>
        <row r="1648">
          <cell r="A1648">
            <v>1115504</v>
          </cell>
          <cell r="B1648" t="str">
            <v>How to Make Your Own Children's Interactive eBook!</v>
          </cell>
          <cell r="C1648">
            <v>95</v>
          </cell>
          <cell r="D1648">
            <v>33</v>
          </cell>
          <cell r="E1648">
            <v>2</v>
          </cell>
          <cell r="F1648">
            <v>17</v>
          </cell>
          <cell r="G1648" t="str">
            <v>All Levels</v>
          </cell>
          <cell r="H1648">
            <v>0.79</v>
          </cell>
          <cell r="I1648">
            <v>1.5</v>
          </cell>
          <cell r="J1648" t="str">
            <v>Graphic Design</v>
          </cell>
          <cell r="K1648" t="str">
            <v>Paid</v>
          </cell>
        </row>
        <row r="1649">
          <cell r="A1649">
            <v>468182</v>
          </cell>
          <cell r="B1649" t="str">
            <v>Ilustración de la A a la Z</v>
          </cell>
          <cell r="C1649">
            <v>20</v>
          </cell>
          <cell r="D1649">
            <v>33</v>
          </cell>
          <cell r="E1649">
            <v>3</v>
          </cell>
          <cell r="F1649">
            <v>19</v>
          </cell>
          <cell r="G1649" t="str">
            <v>All Levels</v>
          </cell>
          <cell r="H1649">
            <v>0.79</v>
          </cell>
          <cell r="I1649">
            <v>3</v>
          </cell>
          <cell r="J1649" t="str">
            <v>Graphic Design</v>
          </cell>
          <cell r="K1649" t="str">
            <v>Paid</v>
          </cell>
        </row>
        <row r="1650">
          <cell r="A1650">
            <v>479760</v>
          </cell>
          <cell r="B1650" t="str">
            <v>Podcast Cover Art | Design Like the Best</v>
          </cell>
          <cell r="C1650">
            <v>20</v>
          </cell>
          <cell r="D1650">
            <v>33</v>
          </cell>
          <cell r="E1650">
            <v>2</v>
          </cell>
          <cell r="F1650">
            <v>7</v>
          </cell>
          <cell r="G1650" t="str">
            <v>Beginner Level</v>
          </cell>
          <cell r="H1650">
            <v>0.79</v>
          </cell>
          <cell r="I1650">
            <v>1</v>
          </cell>
          <cell r="J1650" t="str">
            <v>Graphic Design</v>
          </cell>
          <cell r="K1650" t="str">
            <v>Paid</v>
          </cell>
        </row>
        <row r="1651">
          <cell r="A1651">
            <v>1246168</v>
          </cell>
          <cell r="B1651" t="str">
            <v>Illustrator para criação de peças gráficas, Design Gráfico</v>
          </cell>
          <cell r="C1651">
            <v>100</v>
          </cell>
          <cell r="D1651">
            <v>33</v>
          </cell>
          <cell r="E1651">
            <v>3</v>
          </cell>
          <cell r="F1651">
            <v>41</v>
          </cell>
          <cell r="G1651" t="str">
            <v>All Levels</v>
          </cell>
          <cell r="H1651">
            <v>0.79</v>
          </cell>
          <cell r="I1651">
            <v>1.5</v>
          </cell>
          <cell r="J1651" t="str">
            <v>Graphic Design</v>
          </cell>
          <cell r="K1651" t="str">
            <v>Paid</v>
          </cell>
        </row>
        <row r="1652">
          <cell r="A1652">
            <v>473474</v>
          </cell>
          <cell r="B1652" t="str">
            <v>Mastering Realistic Real Life Drawing with Pencil</v>
          </cell>
          <cell r="C1652">
            <v>20</v>
          </cell>
          <cell r="D1652">
            <v>33</v>
          </cell>
          <cell r="E1652">
            <v>5</v>
          </cell>
          <cell r="F1652">
            <v>12</v>
          </cell>
          <cell r="G1652" t="str">
            <v>Beginner Level</v>
          </cell>
          <cell r="H1652">
            <v>0.79</v>
          </cell>
          <cell r="I1652">
            <v>0.65</v>
          </cell>
          <cell r="J1652" t="str">
            <v>Graphic Design</v>
          </cell>
          <cell r="K1652" t="str">
            <v>Paid</v>
          </cell>
        </row>
        <row r="1653">
          <cell r="A1653">
            <v>771044</v>
          </cell>
          <cell r="B1653" t="str">
            <v>Make Money With Photoshop: Logos, Business Cards &amp; Brochures</v>
          </cell>
          <cell r="C1653">
            <v>100</v>
          </cell>
          <cell r="D1653">
            <v>32</v>
          </cell>
          <cell r="E1653">
            <v>4</v>
          </cell>
          <cell r="F1653">
            <v>21</v>
          </cell>
          <cell r="G1653" t="str">
            <v>All Levels</v>
          </cell>
          <cell r="H1653">
            <v>0.79</v>
          </cell>
          <cell r="I1653">
            <v>5</v>
          </cell>
          <cell r="J1653" t="str">
            <v>Graphic Design</v>
          </cell>
          <cell r="K1653" t="str">
            <v>Paid</v>
          </cell>
        </row>
        <row r="1654">
          <cell r="A1654">
            <v>547190</v>
          </cell>
          <cell r="B1654" t="str">
            <v>Amazing Graphic Design for Beginners</v>
          </cell>
          <cell r="C1654">
            <v>20</v>
          </cell>
          <cell r="D1654">
            <v>32</v>
          </cell>
          <cell r="E1654">
            <v>10</v>
          </cell>
          <cell r="F1654">
            <v>5</v>
          </cell>
          <cell r="G1654" t="str">
            <v>Beginner Level</v>
          </cell>
          <cell r="H1654">
            <v>0.79</v>
          </cell>
          <cell r="I1654">
            <v>0.7</v>
          </cell>
          <cell r="J1654" t="str">
            <v>Graphic Design</v>
          </cell>
          <cell r="K1654" t="str">
            <v>Paid</v>
          </cell>
        </row>
        <row r="1655">
          <cell r="A1655">
            <v>335902</v>
          </cell>
          <cell r="B1655" t="str">
            <v>eBook Cover Design</v>
          </cell>
          <cell r="C1655">
            <v>20</v>
          </cell>
          <cell r="D1655">
            <v>30</v>
          </cell>
          <cell r="E1655">
            <v>3</v>
          </cell>
          <cell r="F1655">
            <v>14</v>
          </cell>
          <cell r="G1655" t="str">
            <v>Beginner Level</v>
          </cell>
          <cell r="H1655">
            <v>0.79</v>
          </cell>
          <cell r="I1655">
            <v>1.5</v>
          </cell>
          <cell r="J1655" t="str">
            <v>Graphic Design</v>
          </cell>
          <cell r="K1655" t="str">
            <v>Paid</v>
          </cell>
        </row>
        <row r="1656">
          <cell r="A1656">
            <v>497268</v>
          </cell>
          <cell r="B1656" t="str">
            <v>Photoshop the Art of Clipart</v>
          </cell>
          <cell r="C1656">
            <v>20</v>
          </cell>
          <cell r="D1656">
            <v>30</v>
          </cell>
          <cell r="E1656">
            <v>3</v>
          </cell>
          <cell r="F1656">
            <v>22</v>
          </cell>
          <cell r="G1656" t="str">
            <v>All Levels</v>
          </cell>
          <cell r="H1656">
            <v>0.79</v>
          </cell>
          <cell r="I1656">
            <v>1</v>
          </cell>
          <cell r="J1656" t="str">
            <v>Graphic Design</v>
          </cell>
          <cell r="K1656" t="str">
            <v>Paid</v>
          </cell>
        </row>
        <row r="1657">
          <cell r="A1657">
            <v>1158854</v>
          </cell>
          <cell r="B1657" t="str">
            <v>Affinity Designer for beginners</v>
          </cell>
          <cell r="C1657">
            <v>20</v>
          </cell>
          <cell r="D1657">
            <v>30</v>
          </cell>
          <cell r="E1657">
            <v>6</v>
          </cell>
          <cell r="F1657">
            <v>23</v>
          </cell>
          <cell r="G1657" t="str">
            <v>Intermediate Level</v>
          </cell>
          <cell r="H1657">
            <v>0.79</v>
          </cell>
          <cell r="I1657">
            <v>4.5</v>
          </cell>
          <cell r="J1657" t="str">
            <v>Graphic Design</v>
          </cell>
          <cell r="K1657" t="str">
            <v>Paid</v>
          </cell>
        </row>
        <row r="1658">
          <cell r="A1658">
            <v>873296</v>
          </cell>
          <cell r="B1658" t="str">
            <v>Corel Draw X7 Eğitimi (Temelden İleri Seviyeye)</v>
          </cell>
          <cell r="C1658">
            <v>105</v>
          </cell>
          <cell r="D1658">
            <v>28</v>
          </cell>
          <cell r="E1658">
            <v>6</v>
          </cell>
          <cell r="F1658">
            <v>103</v>
          </cell>
          <cell r="G1658" t="str">
            <v>All Levels</v>
          </cell>
          <cell r="H1658">
            <v>0.79</v>
          </cell>
          <cell r="I1658">
            <v>12</v>
          </cell>
          <cell r="J1658" t="str">
            <v>Graphic Design</v>
          </cell>
          <cell r="K1658" t="str">
            <v>Paid</v>
          </cell>
        </row>
        <row r="1659">
          <cell r="A1659">
            <v>1083784</v>
          </cell>
          <cell r="B1659" t="str">
            <v>Crie seu Cartão de Visita no CorelDRAW X8</v>
          </cell>
          <cell r="C1659">
            <v>20</v>
          </cell>
          <cell r="D1659">
            <v>28</v>
          </cell>
          <cell r="E1659">
            <v>3</v>
          </cell>
          <cell r="F1659">
            <v>38</v>
          </cell>
          <cell r="G1659" t="str">
            <v>Expert Level</v>
          </cell>
          <cell r="H1659">
            <v>0.79</v>
          </cell>
          <cell r="I1659">
            <v>4</v>
          </cell>
          <cell r="J1659" t="str">
            <v>Graphic Design</v>
          </cell>
          <cell r="K1659" t="str">
            <v>Paid</v>
          </cell>
        </row>
        <row r="1660">
          <cell r="A1660">
            <v>496302</v>
          </cell>
          <cell r="B1660" t="str">
            <v>Designing an eBook Cover that Sells</v>
          </cell>
          <cell r="C1660">
            <v>20</v>
          </cell>
          <cell r="D1660">
            <v>27</v>
          </cell>
          <cell r="E1660">
            <v>2</v>
          </cell>
          <cell r="F1660">
            <v>18</v>
          </cell>
          <cell r="G1660" t="str">
            <v>All Levels</v>
          </cell>
          <cell r="H1660">
            <v>0.79</v>
          </cell>
          <cell r="I1660">
            <v>2</v>
          </cell>
          <cell r="J1660" t="str">
            <v>Graphic Design</v>
          </cell>
          <cell r="K1660" t="str">
            <v>Paid</v>
          </cell>
        </row>
        <row r="1661">
          <cell r="A1661">
            <v>1147664</v>
          </cell>
          <cell r="B1661" t="str">
            <v>Photoshop CC Eğitim Seti (YENİ)</v>
          </cell>
          <cell r="C1661">
            <v>100</v>
          </cell>
          <cell r="D1661">
            <v>27</v>
          </cell>
          <cell r="E1661">
            <v>5</v>
          </cell>
          <cell r="F1661">
            <v>202</v>
          </cell>
          <cell r="G1661" t="str">
            <v>All Levels</v>
          </cell>
          <cell r="H1661">
            <v>0.79</v>
          </cell>
          <cell r="I1661">
            <v>16</v>
          </cell>
          <cell r="J1661" t="str">
            <v>Graphic Design</v>
          </cell>
          <cell r="K1661" t="str">
            <v>Paid</v>
          </cell>
        </row>
        <row r="1662">
          <cell r="A1662">
            <v>393850</v>
          </cell>
          <cell r="B1662" t="str">
            <v>Creación de iconos con Illustrator</v>
          </cell>
          <cell r="C1662">
            <v>20</v>
          </cell>
          <cell r="D1662">
            <v>27</v>
          </cell>
          <cell r="E1662">
            <v>3</v>
          </cell>
          <cell r="F1662">
            <v>54</v>
          </cell>
          <cell r="G1662" t="str">
            <v>Beginner Level</v>
          </cell>
          <cell r="H1662">
            <v>0.79</v>
          </cell>
          <cell r="I1662">
            <v>3</v>
          </cell>
          <cell r="J1662" t="str">
            <v>Graphic Design</v>
          </cell>
          <cell r="K1662" t="str">
            <v>Paid</v>
          </cell>
        </row>
        <row r="1663">
          <cell r="A1663">
            <v>1266468</v>
          </cell>
          <cell r="B1663" t="str">
            <v>Indesign - Para quem quer trabalhar com Design Gráfico</v>
          </cell>
          <cell r="C1663">
            <v>100</v>
          </cell>
          <cell r="D1663">
            <v>27</v>
          </cell>
          <cell r="E1663">
            <v>7</v>
          </cell>
          <cell r="F1663">
            <v>12</v>
          </cell>
          <cell r="G1663" t="str">
            <v>All Levels</v>
          </cell>
          <cell r="H1663">
            <v>0.79</v>
          </cell>
          <cell r="I1663">
            <v>2.5</v>
          </cell>
          <cell r="J1663" t="str">
            <v>Graphic Design</v>
          </cell>
          <cell r="K1663" t="str">
            <v>Paid</v>
          </cell>
        </row>
        <row r="1664">
          <cell r="A1664">
            <v>766320</v>
          </cell>
          <cell r="B1664" t="str">
            <v>สร้างงานกราฟฟิคแอพพลิเคชั่นมือถือด้วย Adobe Illustrator</v>
          </cell>
          <cell r="C1664">
            <v>20</v>
          </cell>
          <cell r="D1664">
            <v>25</v>
          </cell>
          <cell r="E1664">
            <v>5</v>
          </cell>
          <cell r="F1664">
            <v>30</v>
          </cell>
          <cell r="G1664" t="str">
            <v>Beginner Level</v>
          </cell>
          <cell r="H1664">
            <v>0.79</v>
          </cell>
          <cell r="I1664">
            <v>9.5</v>
          </cell>
          <cell r="J1664" t="str">
            <v>Graphic Design</v>
          </cell>
          <cell r="K1664" t="str">
            <v>Paid</v>
          </cell>
        </row>
        <row r="1665">
          <cell r="A1665">
            <v>742392</v>
          </cell>
          <cell r="B1665" t="str">
            <v>Conviértete en un experto de photoshop cc naked series</v>
          </cell>
          <cell r="C1665">
            <v>30</v>
          </cell>
          <cell r="D1665">
            <v>24</v>
          </cell>
          <cell r="E1665">
            <v>5</v>
          </cell>
          <cell r="F1665">
            <v>122</v>
          </cell>
          <cell r="G1665" t="str">
            <v>All Levels</v>
          </cell>
          <cell r="H1665">
            <v>0.79</v>
          </cell>
          <cell r="I1665">
            <v>12</v>
          </cell>
          <cell r="J1665" t="str">
            <v>Graphic Design</v>
          </cell>
          <cell r="K1665" t="str">
            <v>Paid</v>
          </cell>
        </row>
        <row r="1666">
          <cell r="A1666">
            <v>983444</v>
          </cell>
          <cell r="B1666" t="str">
            <v>Adobe Illustrator Vectors For Hand Letterers</v>
          </cell>
          <cell r="C1666">
            <v>100</v>
          </cell>
          <cell r="D1666">
            <v>23</v>
          </cell>
          <cell r="E1666">
            <v>2</v>
          </cell>
          <cell r="F1666">
            <v>9</v>
          </cell>
          <cell r="G1666" t="str">
            <v>Beginner Level</v>
          </cell>
          <cell r="H1666">
            <v>0.79</v>
          </cell>
          <cell r="I1666">
            <v>0.61666666670000003</v>
          </cell>
          <cell r="J1666" t="str">
            <v>Graphic Design</v>
          </cell>
          <cell r="K1666" t="str">
            <v>Paid</v>
          </cell>
        </row>
        <row r="1667">
          <cell r="A1667">
            <v>943724</v>
          </cell>
          <cell r="B1667" t="str">
            <v>Car Sketching with Simple Analog Tools</v>
          </cell>
          <cell r="C1667">
            <v>40</v>
          </cell>
          <cell r="D1667">
            <v>23</v>
          </cell>
          <cell r="E1667">
            <v>5</v>
          </cell>
          <cell r="F1667">
            <v>10</v>
          </cell>
          <cell r="G1667" t="str">
            <v>All Levels</v>
          </cell>
          <cell r="H1667">
            <v>0.79</v>
          </cell>
          <cell r="I1667">
            <v>0.61666666670000003</v>
          </cell>
          <cell r="J1667" t="str">
            <v>Graphic Design</v>
          </cell>
          <cell r="K1667" t="str">
            <v>Paid</v>
          </cell>
        </row>
        <row r="1668">
          <cell r="A1668">
            <v>793246</v>
          </cell>
          <cell r="B1668" t="str">
            <v>Autodesk Inventor 2016 : Complete Guide</v>
          </cell>
          <cell r="C1668">
            <v>20</v>
          </cell>
          <cell r="D1668">
            <v>23</v>
          </cell>
          <cell r="E1668">
            <v>4</v>
          </cell>
          <cell r="F1668">
            <v>83</v>
          </cell>
          <cell r="G1668" t="str">
            <v>All Levels</v>
          </cell>
          <cell r="H1668">
            <v>0.79</v>
          </cell>
          <cell r="I1668">
            <v>7.5</v>
          </cell>
          <cell r="J1668" t="str">
            <v>Graphic Design</v>
          </cell>
          <cell r="K1668" t="str">
            <v>Paid</v>
          </cell>
        </row>
        <row r="1669">
          <cell r="A1669">
            <v>1276020</v>
          </cell>
          <cell r="B1669" t="str">
            <v>Photoshop para iniciante - o básico</v>
          </cell>
          <cell r="C1669">
            <v>30</v>
          </cell>
          <cell r="D1669">
            <v>23</v>
          </cell>
          <cell r="E1669">
            <v>2</v>
          </cell>
          <cell r="F1669">
            <v>20</v>
          </cell>
          <cell r="G1669" t="str">
            <v>All Levels</v>
          </cell>
          <cell r="H1669">
            <v>0.79</v>
          </cell>
          <cell r="I1669">
            <v>3</v>
          </cell>
          <cell r="J1669" t="str">
            <v>Graphic Design</v>
          </cell>
          <cell r="K1669" t="str">
            <v>Paid</v>
          </cell>
        </row>
        <row r="1670">
          <cell r="A1670">
            <v>288850</v>
          </cell>
          <cell r="B1670" t="str">
            <v>Make Logo design pay with illustrator in less than a day</v>
          </cell>
          <cell r="C1670">
            <v>50</v>
          </cell>
          <cell r="D1670">
            <v>22</v>
          </cell>
          <cell r="E1670">
            <v>1</v>
          </cell>
          <cell r="F1670">
            <v>20</v>
          </cell>
          <cell r="G1670" t="str">
            <v>All Levels</v>
          </cell>
          <cell r="H1670">
            <v>0.79</v>
          </cell>
          <cell r="I1670">
            <v>4</v>
          </cell>
          <cell r="J1670" t="str">
            <v>Graphic Design</v>
          </cell>
          <cell r="K1670" t="str">
            <v>Paid</v>
          </cell>
        </row>
        <row r="1671">
          <cell r="A1671">
            <v>435138</v>
          </cell>
          <cell r="B1671" t="str">
            <v>Adobe Illustrator Creative Cloud:  Mastering the Upgrades</v>
          </cell>
          <cell r="C1671">
            <v>20</v>
          </cell>
          <cell r="D1671">
            <v>22</v>
          </cell>
          <cell r="E1671">
            <v>3</v>
          </cell>
          <cell r="F1671">
            <v>57</v>
          </cell>
          <cell r="G1671" t="str">
            <v>Beginner Level</v>
          </cell>
          <cell r="H1671">
            <v>0.79</v>
          </cell>
          <cell r="I1671">
            <v>2</v>
          </cell>
          <cell r="J1671" t="str">
            <v>Graphic Design</v>
          </cell>
          <cell r="K1671" t="str">
            <v>Paid</v>
          </cell>
        </row>
        <row r="1672">
          <cell r="A1672">
            <v>452182</v>
          </cell>
          <cell r="B1672" t="str">
            <v>How to Make a Custom Graphic From Sketches</v>
          </cell>
          <cell r="C1672">
            <v>20</v>
          </cell>
          <cell r="D1672">
            <v>21</v>
          </cell>
          <cell r="E1672">
            <v>4</v>
          </cell>
          <cell r="F1672">
            <v>17</v>
          </cell>
          <cell r="G1672" t="str">
            <v>Beginner Level</v>
          </cell>
          <cell r="H1672">
            <v>0.79</v>
          </cell>
          <cell r="I1672">
            <v>0.73333333329999995</v>
          </cell>
          <cell r="J1672" t="str">
            <v>Graphic Design</v>
          </cell>
          <cell r="K1672" t="str">
            <v>Paid</v>
          </cell>
        </row>
        <row r="1673">
          <cell r="A1673">
            <v>1261122</v>
          </cell>
          <cell r="B1673" t="str">
            <v>画像加工の初心者でも「１日」で初歩を覚えられる無料講座</v>
          </cell>
          <cell r="C1673">
            <v>0</v>
          </cell>
          <cell r="D1673">
            <v>21</v>
          </cell>
          <cell r="E1673">
            <v>0</v>
          </cell>
          <cell r="F1673">
            <v>18</v>
          </cell>
          <cell r="G1673" t="str">
            <v>All Levels</v>
          </cell>
          <cell r="H1673">
            <v>0.88</v>
          </cell>
          <cell r="I1673">
            <v>1</v>
          </cell>
          <cell r="J1673" t="str">
            <v>Graphic Design</v>
          </cell>
          <cell r="K1673" t="str">
            <v>Free</v>
          </cell>
        </row>
        <row r="1674">
          <cell r="A1674">
            <v>1242692</v>
          </cell>
          <cell r="B1674" t="str">
            <v>Photoshop Workflow - Manipulação de imagem para Publicidade</v>
          </cell>
          <cell r="C1674">
            <v>135</v>
          </cell>
          <cell r="D1674">
            <v>20</v>
          </cell>
          <cell r="E1674">
            <v>8</v>
          </cell>
          <cell r="F1674">
            <v>53</v>
          </cell>
          <cell r="G1674" t="str">
            <v>All Levels</v>
          </cell>
          <cell r="H1674">
            <v>0.33</v>
          </cell>
          <cell r="I1674">
            <v>12.5</v>
          </cell>
          <cell r="J1674" t="str">
            <v>Graphic Design</v>
          </cell>
          <cell r="K1674" t="str">
            <v>Paid</v>
          </cell>
        </row>
        <row r="1675">
          <cell r="A1675">
            <v>814200</v>
          </cell>
          <cell r="B1675" t="str">
            <v>商業好設計-Illustrator個性商品設計</v>
          </cell>
          <cell r="C1675">
            <v>20</v>
          </cell>
          <cell r="D1675">
            <v>20</v>
          </cell>
          <cell r="E1675">
            <v>3</v>
          </cell>
          <cell r="F1675">
            <v>5</v>
          </cell>
          <cell r="G1675" t="str">
            <v>All Levels</v>
          </cell>
          <cell r="H1675">
            <v>0.78</v>
          </cell>
          <cell r="I1675">
            <v>0.68333333330000001</v>
          </cell>
          <cell r="J1675" t="str">
            <v>Graphic Design</v>
          </cell>
          <cell r="K1675" t="str">
            <v>Paid</v>
          </cell>
        </row>
        <row r="1676">
          <cell r="A1676">
            <v>622122</v>
          </cell>
          <cell r="B1676" t="str">
            <v>Make your own great designs in PowerPoint: Quick &amp; Easy</v>
          </cell>
          <cell r="C1676">
            <v>20</v>
          </cell>
          <cell r="D1676">
            <v>19</v>
          </cell>
          <cell r="E1676">
            <v>6</v>
          </cell>
          <cell r="F1676">
            <v>10</v>
          </cell>
          <cell r="G1676" t="str">
            <v>All Levels</v>
          </cell>
          <cell r="H1676">
            <v>0.38</v>
          </cell>
          <cell r="I1676">
            <v>1</v>
          </cell>
          <cell r="J1676" t="str">
            <v>Graphic Design</v>
          </cell>
          <cell r="K1676" t="str">
            <v>Paid</v>
          </cell>
        </row>
        <row r="1677">
          <cell r="A1677">
            <v>893978</v>
          </cell>
          <cell r="B1677" t="str">
            <v>How to Fix Common Branding Mistakes, for Graphic Designers</v>
          </cell>
          <cell r="C1677">
            <v>35</v>
          </cell>
          <cell r="D1677">
            <v>19</v>
          </cell>
          <cell r="E1677">
            <v>2</v>
          </cell>
          <cell r="F1677">
            <v>9</v>
          </cell>
          <cell r="G1677" t="str">
            <v>All Levels</v>
          </cell>
          <cell r="H1677">
            <v>0.66</v>
          </cell>
          <cell r="I1677">
            <v>1.5</v>
          </cell>
          <cell r="J1677" t="str">
            <v>Graphic Design</v>
          </cell>
          <cell r="K1677" t="str">
            <v>Paid</v>
          </cell>
        </row>
        <row r="1678">
          <cell r="A1678">
            <v>794036</v>
          </cell>
          <cell r="B1678" t="str">
            <v>8 Stunden professionelles Cinema 4D Training</v>
          </cell>
          <cell r="C1678">
            <v>50</v>
          </cell>
          <cell r="D1678">
            <v>18</v>
          </cell>
          <cell r="E1678">
            <v>1</v>
          </cell>
          <cell r="F1678">
            <v>38</v>
          </cell>
          <cell r="G1678" t="str">
            <v>Beginner Level</v>
          </cell>
          <cell r="H1678">
            <v>7.0000000000000007E-2</v>
          </cell>
          <cell r="I1678">
            <v>8.5</v>
          </cell>
          <cell r="J1678" t="str">
            <v>Graphic Design</v>
          </cell>
          <cell r="K1678" t="str">
            <v>Paid</v>
          </cell>
        </row>
        <row r="1679">
          <cell r="A1679">
            <v>297702</v>
          </cell>
          <cell r="B1679" t="str">
            <v>Earn and Learn to create Logo designs in Illustrator quickly</v>
          </cell>
          <cell r="C1679">
            <v>50</v>
          </cell>
          <cell r="D1679">
            <v>18</v>
          </cell>
          <cell r="E1679">
            <v>1</v>
          </cell>
          <cell r="F1679">
            <v>7</v>
          </cell>
          <cell r="G1679" t="str">
            <v>Expert Level</v>
          </cell>
          <cell r="H1679">
            <v>0.78</v>
          </cell>
          <cell r="I1679">
            <v>1</v>
          </cell>
          <cell r="J1679" t="str">
            <v>Graphic Design</v>
          </cell>
          <cell r="K1679" t="str">
            <v>Paid</v>
          </cell>
        </row>
        <row r="1680">
          <cell r="A1680">
            <v>514398</v>
          </cell>
          <cell r="B1680" t="str">
            <v>Finalize Production Files | Photoshop Illustrator InDesign</v>
          </cell>
          <cell r="C1680">
            <v>50</v>
          </cell>
          <cell r="D1680">
            <v>18</v>
          </cell>
          <cell r="E1680">
            <v>2</v>
          </cell>
          <cell r="F1680">
            <v>30</v>
          </cell>
          <cell r="G1680" t="str">
            <v>Beginner Level</v>
          </cell>
          <cell r="H1680">
            <v>0.74</v>
          </cell>
          <cell r="I1680">
            <v>1</v>
          </cell>
          <cell r="J1680" t="str">
            <v>Graphic Design</v>
          </cell>
          <cell r="K1680" t="str">
            <v>Paid</v>
          </cell>
        </row>
        <row r="1681">
          <cell r="A1681">
            <v>622284</v>
          </cell>
          <cell r="B1681" t="str">
            <v>How do I Create a Stylized Graphics from Images in Photoshop</v>
          </cell>
          <cell r="C1681">
            <v>50</v>
          </cell>
          <cell r="D1681">
            <v>17</v>
          </cell>
          <cell r="E1681">
            <v>1</v>
          </cell>
          <cell r="F1681">
            <v>12</v>
          </cell>
          <cell r="G1681" t="str">
            <v>Beginner Level</v>
          </cell>
          <cell r="H1681">
            <v>0.38</v>
          </cell>
          <cell r="I1681">
            <v>1</v>
          </cell>
          <cell r="J1681" t="str">
            <v>Graphic Design</v>
          </cell>
          <cell r="K1681" t="str">
            <v>Paid</v>
          </cell>
        </row>
        <row r="1682">
          <cell r="A1682">
            <v>1089062</v>
          </cell>
          <cell r="B1682" t="str">
            <v>Add realistic car paint to your pencil drawing in Photoshop!</v>
          </cell>
          <cell r="C1682">
            <v>25</v>
          </cell>
          <cell r="D1682">
            <v>17</v>
          </cell>
          <cell r="E1682">
            <v>3</v>
          </cell>
          <cell r="F1682">
            <v>8</v>
          </cell>
          <cell r="G1682" t="str">
            <v>All Levels</v>
          </cell>
          <cell r="H1682">
            <v>0.89</v>
          </cell>
          <cell r="I1682">
            <v>1</v>
          </cell>
          <cell r="J1682" t="str">
            <v>Graphic Design</v>
          </cell>
          <cell r="K1682" t="str">
            <v>Paid</v>
          </cell>
        </row>
        <row r="1683">
          <cell r="A1683">
            <v>1274846</v>
          </cell>
          <cell r="B1683" t="str">
            <v>Photoshop Avançado - Pós Produção e fusão com 3D</v>
          </cell>
          <cell r="C1683">
            <v>135</v>
          </cell>
          <cell r="D1683">
            <v>15</v>
          </cell>
          <cell r="E1683">
            <v>0</v>
          </cell>
          <cell r="F1683">
            <v>6</v>
          </cell>
          <cell r="G1683" t="str">
            <v>All Levels</v>
          </cell>
          <cell r="H1683">
            <v>0.23</v>
          </cell>
          <cell r="I1683">
            <v>1</v>
          </cell>
          <cell r="J1683" t="str">
            <v>Graphic Design</v>
          </cell>
          <cell r="K1683" t="str">
            <v>Paid</v>
          </cell>
        </row>
        <row r="1684">
          <cell r="A1684">
            <v>520876</v>
          </cell>
          <cell r="B1684" t="str">
            <v>Plantillas Powerpoint para Publicar en Mercadolibre y Ebay</v>
          </cell>
          <cell r="C1684">
            <v>35</v>
          </cell>
          <cell r="D1684">
            <v>15</v>
          </cell>
          <cell r="E1684">
            <v>5</v>
          </cell>
          <cell r="F1684">
            <v>32</v>
          </cell>
          <cell r="G1684" t="str">
            <v>Beginner Level</v>
          </cell>
          <cell r="H1684">
            <v>0.08</v>
          </cell>
          <cell r="I1684">
            <v>2</v>
          </cell>
          <cell r="J1684" t="str">
            <v>Graphic Design</v>
          </cell>
          <cell r="K1684" t="str">
            <v>Paid</v>
          </cell>
        </row>
        <row r="1685">
          <cell r="A1685">
            <v>1246252</v>
          </cell>
          <cell r="B1685" t="str">
            <v>Aula de Photoshop - Aprenda como recortar imagens</v>
          </cell>
          <cell r="C1685">
            <v>65</v>
          </cell>
          <cell r="D1685">
            <v>15</v>
          </cell>
          <cell r="E1685">
            <v>1</v>
          </cell>
          <cell r="F1685">
            <v>14</v>
          </cell>
          <cell r="G1685" t="str">
            <v>All Levels</v>
          </cell>
          <cell r="H1685">
            <v>0.99</v>
          </cell>
          <cell r="I1685">
            <v>2</v>
          </cell>
          <cell r="J1685" t="str">
            <v>Graphic Design</v>
          </cell>
          <cell r="K1685" t="str">
            <v>Paid</v>
          </cell>
        </row>
        <row r="1686">
          <cell r="A1686">
            <v>852060</v>
          </cell>
          <cell r="B1686" t="str">
            <v>Essential Skills for Designers - Adobe Bridge</v>
          </cell>
          <cell r="C1686">
            <v>20</v>
          </cell>
          <cell r="D1686">
            <v>14</v>
          </cell>
          <cell r="E1686">
            <v>5</v>
          </cell>
          <cell r="F1686">
            <v>13</v>
          </cell>
          <cell r="G1686" t="str">
            <v>All Levels</v>
          </cell>
          <cell r="H1686">
            <v>0.11</v>
          </cell>
          <cell r="I1686">
            <v>1</v>
          </cell>
          <cell r="J1686" t="str">
            <v>Graphic Design</v>
          </cell>
          <cell r="K1686" t="str">
            <v>Paid</v>
          </cell>
        </row>
        <row r="1687">
          <cell r="A1687">
            <v>1049760</v>
          </cell>
          <cell r="B1687" t="str">
            <v>Promotional Design Master Class</v>
          </cell>
          <cell r="C1687">
            <v>50</v>
          </cell>
          <cell r="D1687">
            <v>14</v>
          </cell>
          <cell r="E1687">
            <v>2</v>
          </cell>
          <cell r="F1687">
            <v>26</v>
          </cell>
          <cell r="G1687" t="str">
            <v>Intermediate Level</v>
          </cell>
          <cell r="H1687">
            <v>0.94</v>
          </cell>
          <cell r="I1687">
            <v>2</v>
          </cell>
          <cell r="J1687" t="str">
            <v>Graphic Design</v>
          </cell>
          <cell r="K1687" t="str">
            <v>Paid</v>
          </cell>
        </row>
        <row r="1688">
          <cell r="A1688">
            <v>242176</v>
          </cell>
          <cell r="B1688" t="str">
            <v>Si eres nuevo en Photoshop...Este es tu curso Nº1</v>
          </cell>
          <cell r="C1688">
            <v>20</v>
          </cell>
          <cell r="D1688">
            <v>13</v>
          </cell>
          <cell r="E1688">
            <v>3</v>
          </cell>
          <cell r="F1688">
            <v>22</v>
          </cell>
          <cell r="G1688" t="str">
            <v>Beginner Level</v>
          </cell>
          <cell r="H1688">
            <v>0.94</v>
          </cell>
          <cell r="I1688">
            <v>2</v>
          </cell>
          <cell r="J1688" t="str">
            <v>Graphic Design</v>
          </cell>
          <cell r="K1688" t="str">
            <v>Paid</v>
          </cell>
        </row>
        <row r="1689">
          <cell r="A1689">
            <v>223884</v>
          </cell>
          <cell r="B1689" t="str">
            <v>初めてのiDraw入門</v>
          </cell>
          <cell r="C1689">
            <v>20</v>
          </cell>
          <cell r="D1689">
            <v>13</v>
          </cell>
          <cell r="E1689">
            <v>0</v>
          </cell>
          <cell r="F1689">
            <v>14</v>
          </cell>
          <cell r="G1689" t="str">
            <v>Beginner Level</v>
          </cell>
          <cell r="H1689">
            <v>0.94</v>
          </cell>
          <cell r="I1689">
            <v>1.5</v>
          </cell>
          <cell r="J1689" t="str">
            <v>Graphic Design</v>
          </cell>
          <cell r="K1689" t="str">
            <v>Paid</v>
          </cell>
        </row>
        <row r="1690">
          <cell r="A1690">
            <v>1088924</v>
          </cell>
          <cell r="B1690" t="str">
            <v>Mastering Photoshop Elements 15 Made Easy Training Tutorial</v>
          </cell>
          <cell r="C1690">
            <v>30</v>
          </cell>
          <cell r="D1690">
            <v>13</v>
          </cell>
          <cell r="E1690">
            <v>4</v>
          </cell>
          <cell r="F1690">
            <v>185</v>
          </cell>
          <cell r="G1690" t="str">
            <v>Beginner Level</v>
          </cell>
          <cell r="H1690">
            <v>0.94</v>
          </cell>
          <cell r="I1690">
            <v>6.5</v>
          </cell>
          <cell r="J1690" t="str">
            <v>Graphic Design</v>
          </cell>
          <cell r="K1690" t="str">
            <v>Paid</v>
          </cell>
        </row>
        <row r="1691">
          <cell r="A1691">
            <v>876444</v>
          </cell>
          <cell r="B1691" t="str">
            <v>Inkscape 101 for Beginners - Design Vector Graphics</v>
          </cell>
          <cell r="C1691">
            <v>195</v>
          </cell>
          <cell r="D1691">
            <v>13</v>
          </cell>
          <cell r="E1691">
            <v>5</v>
          </cell>
          <cell r="F1691">
            <v>26</v>
          </cell>
          <cell r="G1691" t="str">
            <v>Beginner Level</v>
          </cell>
          <cell r="H1691">
            <v>0.94</v>
          </cell>
          <cell r="I1691">
            <v>1</v>
          </cell>
          <cell r="J1691" t="str">
            <v>Graphic Design</v>
          </cell>
          <cell r="K1691" t="str">
            <v>Paid</v>
          </cell>
        </row>
        <row r="1692">
          <cell r="A1692">
            <v>948294</v>
          </cell>
          <cell r="B1692" t="str">
            <v>مدخل في أساسيات الفوطوشوب للمبتدئين فقط</v>
          </cell>
          <cell r="C1692">
            <v>120</v>
          </cell>
          <cell r="D1692">
            <v>13</v>
          </cell>
          <cell r="E1692">
            <v>9</v>
          </cell>
          <cell r="F1692">
            <v>7</v>
          </cell>
          <cell r="G1692" t="str">
            <v>All Levels</v>
          </cell>
          <cell r="H1692">
            <v>0.94</v>
          </cell>
          <cell r="I1692">
            <v>1</v>
          </cell>
          <cell r="J1692" t="str">
            <v>Graphic Design</v>
          </cell>
          <cell r="K1692" t="str">
            <v>Paid</v>
          </cell>
        </row>
        <row r="1693">
          <cell r="A1693">
            <v>899240</v>
          </cell>
          <cell r="B1693" t="str">
            <v>illustrator CC 2015.3 - Curso básico de ferramentas</v>
          </cell>
          <cell r="C1693">
            <v>20</v>
          </cell>
          <cell r="D1693">
            <v>13</v>
          </cell>
          <cell r="E1693">
            <v>6</v>
          </cell>
          <cell r="F1693">
            <v>12</v>
          </cell>
          <cell r="G1693" t="str">
            <v>All Levels</v>
          </cell>
          <cell r="H1693">
            <v>0.94</v>
          </cell>
          <cell r="I1693">
            <v>1</v>
          </cell>
          <cell r="J1693" t="str">
            <v>Graphic Design</v>
          </cell>
          <cell r="K1693" t="str">
            <v>Paid</v>
          </cell>
        </row>
        <row r="1694">
          <cell r="A1694">
            <v>964478</v>
          </cell>
          <cell r="B1694" t="str">
            <v>Zombie Apocalypse Photoshop Actions</v>
          </cell>
          <cell r="C1694">
            <v>50</v>
          </cell>
          <cell r="D1694">
            <v>12</v>
          </cell>
          <cell r="E1694">
            <v>1</v>
          </cell>
          <cell r="F1694">
            <v>15</v>
          </cell>
          <cell r="G1694" t="str">
            <v>All Levels</v>
          </cell>
          <cell r="H1694">
            <v>0.94</v>
          </cell>
          <cell r="I1694">
            <v>1.5</v>
          </cell>
          <cell r="J1694" t="str">
            <v>Graphic Design</v>
          </cell>
          <cell r="K1694" t="str">
            <v>Paid</v>
          </cell>
        </row>
        <row r="1695">
          <cell r="A1695">
            <v>1055424</v>
          </cell>
          <cell r="B1695" t="str">
            <v>Stencil - Simple Graphic Design For Entrepreneurs</v>
          </cell>
          <cell r="C1695">
            <v>95</v>
          </cell>
          <cell r="D1695">
            <v>11</v>
          </cell>
          <cell r="E1695">
            <v>0</v>
          </cell>
          <cell r="F1695">
            <v>10</v>
          </cell>
          <cell r="G1695" t="str">
            <v>All Levels</v>
          </cell>
          <cell r="H1695">
            <v>0.94</v>
          </cell>
          <cell r="I1695">
            <v>1</v>
          </cell>
          <cell r="J1695" t="str">
            <v>Graphic Design</v>
          </cell>
          <cell r="K1695" t="str">
            <v>Paid</v>
          </cell>
        </row>
        <row r="1696">
          <cell r="A1696">
            <v>624356</v>
          </cell>
          <cell r="B1696" t="str">
            <v>How to make Better Compositions: Take your art to new height</v>
          </cell>
          <cell r="C1696">
            <v>30</v>
          </cell>
          <cell r="D1696">
            <v>11</v>
          </cell>
          <cell r="E1696">
            <v>3</v>
          </cell>
          <cell r="F1696">
            <v>8</v>
          </cell>
          <cell r="G1696" t="str">
            <v>All Levels</v>
          </cell>
          <cell r="H1696">
            <v>0.94</v>
          </cell>
          <cell r="I1696">
            <v>0.53333333329999999</v>
          </cell>
          <cell r="J1696" t="str">
            <v>Graphic Design</v>
          </cell>
          <cell r="K1696" t="str">
            <v>Paid</v>
          </cell>
        </row>
        <row r="1697">
          <cell r="A1697">
            <v>255604</v>
          </cell>
          <cell r="B1697" t="str">
            <v>Intro to Illustrator</v>
          </cell>
          <cell r="C1697">
            <v>20</v>
          </cell>
          <cell r="D1697">
            <v>11</v>
          </cell>
          <cell r="E1697">
            <v>4</v>
          </cell>
          <cell r="F1697">
            <v>59</v>
          </cell>
          <cell r="G1697" t="str">
            <v>All Levels</v>
          </cell>
          <cell r="H1697">
            <v>0.94</v>
          </cell>
          <cell r="I1697">
            <v>7</v>
          </cell>
          <cell r="J1697" t="str">
            <v>Graphic Design</v>
          </cell>
          <cell r="K1697" t="str">
            <v>Paid</v>
          </cell>
        </row>
        <row r="1698">
          <cell r="A1698">
            <v>381828</v>
          </cell>
          <cell r="B1698" t="str">
            <v>Learn Mobile App Design in Photoshop</v>
          </cell>
          <cell r="C1698">
            <v>20</v>
          </cell>
          <cell r="D1698">
            <v>11</v>
          </cell>
          <cell r="E1698">
            <v>1</v>
          </cell>
          <cell r="F1698">
            <v>13</v>
          </cell>
          <cell r="G1698" t="str">
            <v>Intermediate Level</v>
          </cell>
          <cell r="H1698">
            <v>0.94</v>
          </cell>
          <cell r="I1698">
            <v>1.5</v>
          </cell>
          <cell r="J1698" t="str">
            <v>Graphic Design</v>
          </cell>
          <cell r="K1698" t="str">
            <v>Paid</v>
          </cell>
        </row>
        <row r="1699">
          <cell r="A1699">
            <v>1133716</v>
          </cell>
          <cell r="B1699" t="str">
            <v>Adobe Illustrator CC Advanced</v>
          </cell>
          <cell r="C1699">
            <v>30</v>
          </cell>
          <cell r="D1699">
            <v>11</v>
          </cell>
          <cell r="E1699">
            <v>1</v>
          </cell>
          <cell r="F1699">
            <v>27</v>
          </cell>
          <cell r="G1699" t="str">
            <v>All Levels</v>
          </cell>
          <cell r="H1699">
            <v>0.94</v>
          </cell>
          <cell r="I1699">
            <v>1.5</v>
          </cell>
          <cell r="J1699" t="str">
            <v>Graphic Design</v>
          </cell>
          <cell r="K1699" t="str">
            <v>Paid</v>
          </cell>
        </row>
        <row r="1700">
          <cell r="A1700">
            <v>647520</v>
          </cell>
          <cell r="B1700" t="str">
            <v>誰でもわかる Adobe Illustrator CS6</v>
          </cell>
          <cell r="C1700">
            <v>20</v>
          </cell>
          <cell r="D1700">
            <v>11</v>
          </cell>
          <cell r="E1700">
            <v>2</v>
          </cell>
          <cell r="F1700">
            <v>15</v>
          </cell>
          <cell r="G1700" t="str">
            <v>Beginner Level</v>
          </cell>
          <cell r="H1700">
            <v>0.94</v>
          </cell>
          <cell r="I1700">
            <v>3</v>
          </cell>
          <cell r="J1700" t="str">
            <v>Graphic Design</v>
          </cell>
          <cell r="K1700" t="str">
            <v>Paid</v>
          </cell>
        </row>
        <row r="1701">
          <cell r="A1701">
            <v>1008654</v>
          </cell>
          <cell r="B1701" t="str">
            <v>Learn Photo Manipulation - Build 3 projects</v>
          </cell>
          <cell r="C1701">
            <v>40</v>
          </cell>
          <cell r="D1701">
            <v>10</v>
          </cell>
          <cell r="E1701">
            <v>1</v>
          </cell>
          <cell r="F1701">
            <v>18</v>
          </cell>
          <cell r="G1701" t="str">
            <v>Beginner Level</v>
          </cell>
          <cell r="H1701">
            <v>0.94</v>
          </cell>
          <cell r="I1701">
            <v>2.5</v>
          </cell>
          <cell r="J1701" t="str">
            <v>Graphic Design</v>
          </cell>
          <cell r="K1701" t="str">
            <v>Paid</v>
          </cell>
        </row>
        <row r="1702">
          <cell r="A1702">
            <v>686430</v>
          </cell>
          <cell r="B1702" t="str">
            <v>Curso de Corel Draw: Como Hacer Todo para tu Fiesta Temática</v>
          </cell>
          <cell r="C1702">
            <v>125</v>
          </cell>
          <cell r="D1702">
            <v>10</v>
          </cell>
          <cell r="E1702">
            <v>3</v>
          </cell>
          <cell r="F1702">
            <v>55</v>
          </cell>
          <cell r="G1702" t="str">
            <v>All Levels</v>
          </cell>
          <cell r="H1702">
            <v>0.94</v>
          </cell>
          <cell r="I1702">
            <v>2.5</v>
          </cell>
          <cell r="J1702" t="str">
            <v>Graphic Design</v>
          </cell>
          <cell r="K1702" t="str">
            <v>Paid</v>
          </cell>
        </row>
        <row r="1703">
          <cell r="A1703">
            <v>406054</v>
          </cell>
          <cell r="B1703" t="str">
            <v>Photoshop: Real World Learning</v>
          </cell>
          <cell r="C1703">
            <v>20</v>
          </cell>
          <cell r="D1703">
            <v>9</v>
          </cell>
          <cell r="E1703">
            <v>0</v>
          </cell>
          <cell r="F1703">
            <v>56</v>
          </cell>
          <cell r="G1703" t="str">
            <v>All Levels</v>
          </cell>
          <cell r="H1703">
            <v>0.94</v>
          </cell>
          <cell r="I1703">
            <v>5</v>
          </cell>
          <cell r="J1703" t="str">
            <v>Graphic Design</v>
          </cell>
          <cell r="K1703" t="str">
            <v>Paid</v>
          </cell>
        </row>
        <row r="1704">
          <cell r="A1704">
            <v>585174</v>
          </cell>
          <cell r="B1704" t="str">
            <v>Adobe Illustrator Fast Track</v>
          </cell>
          <cell r="C1704">
            <v>40</v>
          </cell>
          <cell r="D1704">
            <v>9</v>
          </cell>
          <cell r="E1704">
            <v>0</v>
          </cell>
          <cell r="F1704">
            <v>23</v>
          </cell>
          <cell r="G1704" t="str">
            <v>Beginner Level</v>
          </cell>
          <cell r="H1704">
            <v>0.94</v>
          </cell>
          <cell r="I1704">
            <v>2.5</v>
          </cell>
          <cell r="J1704" t="str">
            <v>Graphic Design</v>
          </cell>
          <cell r="K1704" t="str">
            <v>Paid</v>
          </cell>
        </row>
        <row r="1705">
          <cell r="A1705">
            <v>1143032</v>
          </cell>
          <cell r="B1705" t="str">
            <v>Silhouettes that Sells</v>
          </cell>
          <cell r="C1705">
            <v>25</v>
          </cell>
          <cell r="D1705">
            <v>9</v>
          </cell>
          <cell r="E1705">
            <v>1</v>
          </cell>
          <cell r="F1705">
            <v>13</v>
          </cell>
          <cell r="G1705" t="str">
            <v>All Levels</v>
          </cell>
          <cell r="H1705">
            <v>0.94</v>
          </cell>
          <cell r="I1705">
            <v>1</v>
          </cell>
          <cell r="J1705" t="str">
            <v>Graphic Design</v>
          </cell>
          <cell r="K1705" t="str">
            <v>Paid</v>
          </cell>
        </row>
        <row r="1706">
          <cell r="A1706">
            <v>942768</v>
          </cell>
          <cell r="B1706" t="str">
            <v>Photoshop Learn Concept Art Manipulation</v>
          </cell>
          <cell r="C1706">
            <v>25</v>
          </cell>
          <cell r="D1706">
            <v>8</v>
          </cell>
          <cell r="E1706">
            <v>0</v>
          </cell>
          <cell r="F1706">
            <v>11</v>
          </cell>
          <cell r="G1706" t="str">
            <v>Beginner Level</v>
          </cell>
          <cell r="H1706">
            <v>0.94</v>
          </cell>
          <cell r="I1706">
            <v>1.5</v>
          </cell>
          <cell r="J1706" t="str">
            <v>Graphic Design</v>
          </cell>
          <cell r="K1706" t="str">
            <v>Paid</v>
          </cell>
        </row>
        <row r="1707">
          <cell r="A1707">
            <v>1165268</v>
          </cell>
          <cell r="B1707" t="str">
            <v>15  Motion Graphic Elements in After Effect (Series 2)</v>
          </cell>
          <cell r="C1707">
            <v>30</v>
          </cell>
          <cell r="D1707">
            <v>8</v>
          </cell>
          <cell r="E1707">
            <v>0</v>
          </cell>
          <cell r="F1707">
            <v>20</v>
          </cell>
          <cell r="G1707" t="str">
            <v>All Levels</v>
          </cell>
          <cell r="H1707">
            <v>0.94</v>
          </cell>
          <cell r="I1707">
            <v>3</v>
          </cell>
          <cell r="J1707" t="str">
            <v>Graphic Design</v>
          </cell>
          <cell r="K1707" t="str">
            <v>Paid</v>
          </cell>
        </row>
        <row r="1708">
          <cell r="A1708">
            <v>1009622</v>
          </cell>
          <cell r="B1708" t="str">
            <v>超基礎！超入門！〜作りながら学ぶ。完全無料3DCGソフトBlender〜</v>
          </cell>
          <cell r="C1708">
            <v>80</v>
          </cell>
          <cell r="D1708">
            <v>8</v>
          </cell>
          <cell r="E1708">
            <v>1</v>
          </cell>
          <cell r="F1708">
            <v>43</v>
          </cell>
          <cell r="G1708" t="str">
            <v>Beginner Level</v>
          </cell>
          <cell r="H1708">
            <v>0.94</v>
          </cell>
          <cell r="I1708">
            <v>5.5</v>
          </cell>
          <cell r="J1708" t="str">
            <v>Graphic Design</v>
          </cell>
          <cell r="K1708" t="str">
            <v>Paid</v>
          </cell>
        </row>
        <row r="1709">
          <cell r="A1709">
            <v>1178226</v>
          </cell>
          <cell r="B1709" t="str">
            <v>Learn to Create a Mandala with Adobe Illustrator</v>
          </cell>
          <cell r="C1709">
            <v>50</v>
          </cell>
          <cell r="D1709">
            <v>7</v>
          </cell>
          <cell r="E1709">
            <v>0</v>
          </cell>
          <cell r="F1709">
            <v>28</v>
          </cell>
          <cell r="G1709" t="str">
            <v>All Levels</v>
          </cell>
          <cell r="H1709">
            <v>0.94</v>
          </cell>
          <cell r="I1709">
            <v>4.5</v>
          </cell>
          <cell r="J1709" t="str">
            <v>Graphic Design</v>
          </cell>
          <cell r="K1709" t="str">
            <v>Paid</v>
          </cell>
        </row>
        <row r="1710">
          <cell r="A1710">
            <v>1133648</v>
          </cell>
          <cell r="B1710" t="str">
            <v>Fantasy map design</v>
          </cell>
          <cell r="C1710">
            <v>30</v>
          </cell>
          <cell r="D1710">
            <v>7</v>
          </cell>
          <cell r="E1710">
            <v>2</v>
          </cell>
          <cell r="F1710">
            <v>18</v>
          </cell>
          <cell r="G1710" t="str">
            <v>Beginner Level</v>
          </cell>
          <cell r="H1710">
            <v>0.94</v>
          </cell>
          <cell r="I1710">
            <v>2.5</v>
          </cell>
          <cell r="J1710" t="str">
            <v>Graphic Design</v>
          </cell>
          <cell r="K1710" t="str">
            <v>Paid</v>
          </cell>
        </row>
        <row r="1711">
          <cell r="A1711">
            <v>1036766</v>
          </cell>
          <cell r="B1711" t="str">
            <v>How to Color Comic Books... with a Mouse</v>
          </cell>
          <cell r="C1711">
            <v>30</v>
          </cell>
          <cell r="D1711">
            <v>7</v>
          </cell>
          <cell r="E1711">
            <v>0</v>
          </cell>
          <cell r="F1711">
            <v>8</v>
          </cell>
          <cell r="G1711" t="str">
            <v>All Levels</v>
          </cell>
          <cell r="H1711">
            <v>0.94</v>
          </cell>
          <cell r="I1711">
            <v>2</v>
          </cell>
          <cell r="J1711" t="str">
            <v>Graphic Design</v>
          </cell>
          <cell r="K1711" t="str">
            <v>Paid</v>
          </cell>
        </row>
        <row r="1712">
          <cell r="A1712">
            <v>909970</v>
          </cell>
          <cell r="B1712" t="str">
            <v>Paint atmospheric sunset with soft pastel!</v>
          </cell>
          <cell r="C1712">
            <v>20</v>
          </cell>
          <cell r="D1712">
            <v>7</v>
          </cell>
          <cell r="E1712">
            <v>1</v>
          </cell>
          <cell r="F1712">
            <v>5</v>
          </cell>
          <cell r="G1712" t="str">
            <v>Intermediate Level</v>
          </cell>
          <cell r="H1712">
            <v>0.94</v>
          </cell>
          <cell r="I1712">
            <v>0.61666666670000003</v>
          </cell>
          <cell r="J1712" t="str">
            <v>Graphic Design</v>
          </cell>
          <cell r="K1712" t="str">
            <v>Paid</v>
          </cell>
        </row>
        <row r="1713">
          <cell r="A1713">
            <v>1216164</v>
          </cell>
          <cell r="B1713" t="str">
            <v>Photoshop - Automatização com Adobe Script</v>
          </cell>
          <cell r="C1713">
            <v>195</v>
          </cell>
          <cell r="D1713">
            <v>7</v>
          </cell>
          <cell r="E1713">
            <v>0</v>
          </cell>
          <cell r="F1713">
            <v>87</v>
          </cell>
          <cell r="G1713" t="str">
            <v>All Levels</v>
          </cell>
          <cell r="H1713">
            <v>0.94</v>
          </cell>
          <cell r="I1713">
            <v>8.5</v>
          </cell>
          <cell r="J1713" t="str">
            <v>Graphic Design</v>
          </cell>
          <cell r="K1713" t="str">
            <v>Paid</v>
          </cell>
        </row>
        <row r="1714">
          <cell r="A1714">
            <v>1104858</v>
          </cell>
          <cell r="B1714" t="str">
            <v>Photoshop Tools 101</v>
          </cell>
          <cell r="C1714">
            <v>50</v>
          </cell>
          <cell r="D1714">
            <v>6</v>
          </cell>
          <cell r="E1714">
            <v>0</v>
          </cell>
          <cell r="F1714">
            <v>49</v>
          </cell>
          <cell r="G1714" t="str">
            <v>Beginner Level</v>
          </cell>
          <cell r="H1714">
            <v>0.94</v>
          </cell>
          <cell r="I1714">
            <v>3</v>
          </cell>
          <cell r="J1714" t="str">
            <v>Graphic Design</v>
          </cell>
          <cell r="K1714" t="str">
            <v>Paid</v>
          </cell>
        </row>
        <row r="1715">
          <cell r="A1715">
            <v>843620</v>
          </cell>
          <cell r="B1715" t="str">
            <v>Learn Adobe InDesign from Scratch</v>
          </cell>
          <cell r="C1715">
            <v>40</v>
          </cell>
          <cell r="D1715">
            <v>6</v>
          </cell>
          <cell r="E1715">
            <v>2</v>
          </cell>
          <cell r="F1715">
            <v>46</v>
          </cell>
          <cell r="G1715" t="str">
            <v>All Levels</v>
          </cell>
          <cell r="H1715">
            <v>0.94</v>
          </cell>
          <cell r="I1715">
            <v>4.5</v>
          </cell>
          <cell r="J1715" t="str">
            <v>Graphic Design</v>
          </cell>
          <cell r="K1715" t="str">
            <v>Paid</v>
          </cell>
        </row>
        <row r="1716">
          <cell r="A1716">
            <v>1201118</v>
          </cell>
          <cell r="B1716" t="str">
            <v>Icon Design Masterclass: Learn Icon Design Principles</v>
          </cell>
          <cell r="C1716">
            <v>40</v>
          </cell>
          <cell r="D1716">
            <v>6</v>
          </cell>
          <cell r="E1716">
            <v>0</v>
          </cell>
          <cell r="F1716">
            <v>15</v>
          </cell>
          <cell r="G1716" t="str">
            <v>All Levels</v>
          </cell>
          <cell r="H1716">
            <v>0.94</v>
          </cell>
          <cell r="I1716">
            <v>2.5</v>
          </cell>
          <cell r="J1716" t="str">
            <v>Graphic Design</v>
          </cell>
          <cell r="K1716" t="str">
            <v>Paid</v>
          </cell>
        </row>
        <row r="1717">
          <cell r="A1717">
            <v>327310</v>
          </cell>
          <cell r="B1717" t="str">
            <v>Design Efficiency Intensive</v>
          </cell>
          <cell r="C1717">
            <v>20</v>
          </cell>
          <cell r="D1717">
            <v>6</v>
          </cell>
          <cell r="E1717">
            <v>0</v>
          </cell>
          <cell r="F1717">
            <v>5</v>
          </cell>
          <cell r="G1717" t="str">
            <v>All Levels</v>
          </cell>
          <cell r="H1717">
            <v>0.94</v>
          </cell>
          <cell r="I1717">
            <v>0.55000000000000004</v>
          </cell>
          <cell r="J1717" t="str">
            <v>Graphic Design</v>
          </cell>
          <cell r="K1717" t="str">
            <v>Paid</v>
          </cell>
        </row>
        <row r="1718">
          <cell r="A1718">
            <v>1164832</v>
          </cell>
          <cell r="B1718" t="str">
            <v>Formation Photoshop</v>
          </cell>
          <cell r="C1718">
            <v>200</v>
          </cell>
          <cell r="D1718">
            <v>6</v>
          </cell>
          <cell r="E1718">
            <v>0</v>
          </cell>
          <cell r="F1718">
            <v>11</v>
          </cell>
          <cell r="G1718" t="str">
            <v>Intermediate Level</v>
          </cell>
          <cell r="H1718">
            <v>0.94</v>
          </cell>
          <cell r="I1718">
            <v>1</v>
          </cell>
          <cell r="J1718" t="str">
            <v>Graphic Design</v>
          </cell>
          <cell r="K1718" t="str">
            <v>Paid</v>
          </cell>
        </row>
        <row r="1719">
          <cell r="A1719">
            <v>1153326</v>
          </cell>
          <cell r="B1719" t="str">
            <v>Getting the Life of an Instructional Designer</v>
          </cell>
          <cell r="C1719">
            <v>40</v>
          </cell>
          <cell r="D1719">
            <v>5</v>
          </cell>
          <cell r="E1719">
            <v>0</v>
          </cell>
          <cell r="F1719">
            <v>16</v>
          </cell>
          <cell r="G1719" t="str">
            <v>All Levels</v>
          </cell>
          <cell r="H1719">
            <v>0.94</v>
          </cell>
          <cell r="I1719">
            <v>1.5</v>
          </cell>
          <cell r="J1719" t="str">
            <v>Graphic Design</v>
          </cell>
          <cell r="K1719" t="str">
            <v>Paid</v>
          </cell>
        </row>
        <row r="1720">
          <cell r="A1720">
            <v>551964</v>
          </cell>
          <cell r="B1720" t="str">
            <v>Drawing for All Levels: How to Design Cartoon Women</v>
          </cell>
          <cell r="C1720">
            <v>20</v>
          </cell>
          <cell r="D1720">
            <v>5</v>
          </cell>
          <cell r="E1720">
            <v>2</v>
          </cell>
          <cell r="F1720">
            <v>20</v>
          </cell>
          <cell r="G1720" t="str">
            <v>All Levels</v>
          </cell>
          <cell r="H1720">
            <v>0.94</v>
          </cell>
          <cell r="I1720">
            <v>1.5</v>
          </cell>
          <cell r="J1720" t="str">
            <v>Graphic Design</v>
          </cell>
          <cell r="K1720" t="str">
            <v>Paid</v>
          </cell>
        </row>
        <row r="1721">
          <cell r="A1721">
            <v>1031648</v>
          </cell>
          <cell r="B1721" t="str">
            <v>تصميم القوالب الدائرية بالفيغاس | Circular Templates Vegas</v>
          </cell>
          <cell r="C1721">
            <v>20</v>
          </cell>
          <cell r="D1721">
            <v>5</v>
          </cell>
          <cell r="E1721">
            <v>2</v>
          </cell>
          <cell r="F1721">
            <v>9</v>
          </cell>
          <cell r="G1721" t="str">
            <v>All Levels</v>
          </cell>
          <cell r="H1721">
            <v>0.94</v>
          </cell>
          <cell r="I1721">
            <v>0.6</v>
          </cell>
          <cell r="J1721" t="str">
            <v>Graphic Design</v>
          </cell>
          <cell r="K1721" t="str">
            <v>Paid</v>
          </cell>
        </row>
        <row r="1722">
          <cell r="A1722">
            <v>1240730</v>
          </cell>
          <cell r="B1722" t="str">
            <v>Architectural Drawing For Creatives</v>
          </cell>
          <cell r="C1722">
            <v>195</v>
          </cell>
          <cell r="D1722">
            <v>5</v>
          </cell>
          <cell r="E1722">
            <v>0</v>
          </cell>
          <cell r="F1722">
            <v>156</v>
          </cell>
          <cell r="G1722" t="str">
            <v>All Levels</v>
          </cell>
          <cell r="H1722">
            <v>0.94</v>
          </cell>
          <cell r="I1722">
            <v>24</v>
          </cell>
          <cell r="J1722" t="str">
            <v>Graphic Design</v>
          </cell>
          <cell r="K1722" t="str">
            <v>Paid</v>
          </cell>
        </row>
        <row r="1723">
          <cell r="A1723">
            <v>1227748</v>
          </cell>
          <cell r="B1723" t="str">
            <v>create stunning Photoshop compositions in minutes</v>
          </cell>
          <cell r="C1723">
            <v>20</v>
          </cell>
          <cell r="D1723">
            <v>5</v>
          </cell>
          <cell r="E1723">
            <v>0</v>
          </cell>
          <cell r="F1723">
            <v>29</v>
          </cell>
          <cell r="G1723" t="str">
            <v>Beginner Level</v>
          </cell>
          <cell r="H1723">
            <v>0.94</v>
          </cell>
          <cell r="I1723">
            <v>2</v>
          </cell>
          <cell r="J1723" t="str">
            <v>Graphic Design</v>
          </cell>
          <cell r="K1723" t="str">
            <v>Paid</v>
          </cell>
        </row>
        <row r="1724">
          <cell r="A1724">
            <v>1114470</v>
          </cell>
          <cell r="B1724" t="str">
            <v>Adobe Photoshop CS6 para Iniciantes</v>
          </cell>
          <cell r="C1724">
            <v>40</v>
          </cell>
          <cell r="D1724">
            <v>5</v>
          </cell>
          <cell r="E1724">
            <v>0</v>
          </cell>
          <cell r="F1724">
            <v>63</v>
          </cell>
          <cell r="G1724" t="str">
            <v>Beginner Level</v>
          </cell>
          <cell r="H1724">
            <v>0.94</v>
          </cell>
          <cell r="I1724">
            <v>7</v>
          </cell>
          <cell r="J1724" t="str">
            <v>Graphic Design</v>
          </cell>
          <cell r="K1724" t="str">
            <v>Paid</v>
          </cell>
        </row>
        <row r="1725">
          <cell r="A1725">
            <v>1164720</v>
          </cell>
          <cell r="B1725" t="str">
            <v>调色中级课程</v>
          </cell>
          <cell r="C1725">
            <v>200</v>
          </cell>
          <cell r="D1725">
            <v>5</v>
          </cell>
          <cell r="E1725">
            <v>3</v>
          </cell>
          <cell r="F1725">
            <v>7</v>
          </cell>
          <cell r="G1725" t="str">
            <v>All Levels</v>
          </cell>
          <cell r="H1725">
            <v>0.94</v>
          </cell>
          <cell r="I1725">
            <v>1</v>
          </cell>
          <cell r="J1725" t="str">
            <v>Graphic Design</v>
          </cell>
          <cell r="K1725" t="str">
            <v>Paid</v>
          </cell>
        </row>
        <row r="1726">
          <cell r="A1726">
            <v>177584</v>
          </cell>
          <cell r="B1726" t="str">
            <v>Adobe InDesign CS6</v>
          </cell>
          <cell r="C1726">
            <v>50</v>
          </cell>
          <cell r="D1726">
            <v>5</v>
          </cell>
          <cell r="E1726">
            <v>0</v>
          </cell>
          <cell r="F1726">
            <v>35</v>
          </cell>
          <cell r="G1726" t="str">
            <v>Beginner Level</v>
          </cell>
          <cell r="H1726">
            <v>0.94</v>
          </cell>
          <cell r="I1726">
            <v>5</v>
          </cell>
          <cell r="J1726" t="str">
            <v>Graphic Design</v>
          </cell>
          <cell r="K1726" t="str">
            <v>Paid</v>
          </cell>
        </row>
        <row r="1727">
          <cell r="A1727">
            <v>544944</v>
          </cell>
          <cell r="B1727" t="str">
            <v>How to illustrate in Flash</v>
          </cell>
          <cell r="C1727">
            <v>20</v>
          </cell>
          <cell r="D1727">
            <v>5</v>
          </cell>
          <cell r="E1727">
            <v>2</v>
          </cell>
          <cell r="F1727">
            <v>17</v>
          </cell>
          <cell r="G1727" t="str">
            <v>Intermediate Level</v>
          </cell>
          <cell r="H1727">
            <v>0.94</v>
          </cell>
          <cell r="I1727">
            <v>2</v>
          </cell>
          <cell r="J1727" t="str">
            <v>Graphic Design</v>
          </cell>
          <cell r="K1727" t="str">
            <v>Paid</v>
          </cell>
        </row>
        <row r="1728">
          <cell r="A1728">
            <v>1236254</v>
          </cell>
          <cell r="B1728" t="str">
            <v>Character Design</v>
          </cell>
          <cell r="C1728">
            <v>75</v>
          </cell>
          <cell r="D1728">
            <v>5</v>
          </cell>
          <cell r="E1728">
            <v>0</v>
          </cell>
          <cell r="F1728">
            <v>24</v>
          </cell>
          <cell r="G1728" t="str">
            <v>Beginner Level</v>
          </cell>
          <cell r="H1728">
            <v>0.94</v>
          </cell>
          <cell r="I1728">
            <v>2</v>
          </cell>
          <cell r="J1728" t="str">
            <v>Graphic Design</v>
          </cell>
          <cell r="K1728" t="str">
            <v>Paid</v>
          </cell>
        </row>
        <row r="1729">
          <cell r="A1729">
            <v>513212</v>
          </cell>
          <cell r="B1729" t="str">
            <v>Adobe InDesign Tips and Tricks</v>
          </cell>
          <cell r="C1729">
            <v>80</v>
          </cell>
          <cell r="D1729">
            <v>4</v>
          </cell>
          <cell r="E1729">
            <v>0</v>
          </cell>
          <cell r="F1729">
            <v>8</v>
          </cell>
          <cell r="G1729" t="str">
            <v>All Levels</v>
          </cell>
          <cell r="H1729">
            <v>0.94</v>
          </cell>
          <cell r="I1729">
            <v>1</v>
          </cell>
          <cell r="J1729" t="str">
            <v>Graphic Design</v>
          </cell>
          <cell r="K1729" t="str">
            <v>Paid</v>
          </cell>
        </row>
        <row r="1730">
          <cell r="A1730">
            <v>570188</v>
          </cell>
          <cell r="B1730" t="str">
            <v>Low Poly Portrait Illustration</v>
          </cell>
          <cell r="C1730">
            <v>20</v>
          </cell>
          <cell r="D1730">
            <v>4</v>
          </cell>
          <cell r="E1730">
            <v>0</v>
          </cell>
          <cell r="F1730">
            <v>8</v>
          </cell>
          <cell r="G1730" t="str">
            <v>All Levels</v>
          </cell>
          <cell r="H1730">
            <v>0.94</v>
          </cell>
          <cell r="I1730">
            <v>0.68333333330000001</v>
          </cell>
          <cell r="J1730" t="str">
            <v>Graphic Design</v>
          </cell>
          <cell r="K1730" t="str">
            <v>Paid</v>
          </cell>
        </row>
        <row r="1731">
          <cell r="A1731">
            <v>978272</v>
          </cell>
          <cell r="B1731" t="str">
            <v>Create your own Photoshop brush preset!</v>
          </cell>
          <cell r="C1731">
            <v>20</v>
          </cell>
          <cell r="D1731">
            <v>4</v>
          </cell>
          <cell r="E1731">
            <v>1</v>
          </cell>
          <cell r="F1731">
            <v>8</v>
          </cell>
          <cell r="G1731" t="str">
            <v>Beginner Level</v>
          </cell>
          <cell r="H1731">
            <v>0.94</v>
          </cell>
          <cell r="I1731">
            <v>0.61666666670000003</v>
          </cell>
          <cell r="J1731" t="str">
            <v>Graphic Design</v>
          </cell>
          <cell r="K1731" t="str">
            <v>Paid</v>
          </cell>
        </row>
        <row r="1732">
          <cell r="A1732">
            <v>753154</v>
          </cell>
          <cell r="B1732" t="str">
            <v>Making Corporate Flyers in Photoshop</v>
          </cell>
          <cell r="C1732">
            <v>20</v>
          </cell>
          <cell r="D1732">
            <v>4</v>
          </cell>
          <cell r="E1732">
            <v>3</v>
          </cell>
          <cell r="F1732">
            <v>7</v>
          </cell>
          <cell r="G1732" t="str">
            <v>Beginner Level</v>
          </cell>
          <cell r="H1732">
            <v>0.94</v>
          </cell>
          <cell r="I1732">
            <v>0.51666666670000005</v>
          </cell>
          <cell r="J1732" t="str">
            <v>Graphic Design</v>
          </cell>
          <cell r="K1732" t="str">
            <v>Paid</v>
          </cell>
        </row>
        <row r="1733">
          <cell r="A1733">
            <v>1164570</v>
          </cell>
          <cell r="B1733" t="str">
            <v>调色高级讲解</v>
          </cell>
          <cell r="C1733">
            <v>200</v>
          </cell>
          <cell r="D1733">
            <v>4</v>
          </cell>
          <cell r="E1733">
            <v>2</v>
          </cell>
          <cell r="F1733">
            <v>8</v>
          </cell>
          <cell r="G1733" t="str">
            <v>All Levels</v>
          </cell>
          <cell r="H1733">
            <v>0.94</v>
          </cell>
          <cell r="I1733">
            <v>1</v>
          </cell>
          <cell r="J1733" t="str">
            <v>Graphic Design</v>
          </cell>
          <cell r="K1733" t="str">
            <v>Paid</v>
          </cell>
        </row>
        <row r="1734">
          <cell r="A1734">
            <v>1143148</v>
          </cell>
          <cell r="B1734" t="str">
            <v>PHOTOSHOP: Dessiner l'affiche du film Rogue One en style BD</v>
          </cell>
          <cell r="C1734">
            <v>50</v>
          </cell>
          <cell r="D1734">
            <v>4</v>
          </cell>
          <cell r="E1734">
            <v>0</v>
          </cell>
          <cell r="F1734">
            <v>20</v>
          </cell>
          <cell r="G1734" t="str">
            <v>All Levels</v>
          </cell>
          <cell r="H1734">
            <v>0.94</v>
          </cell>
          <cell r="I1734">
            <v>4.5</v>
          </cell>
          <cell r="J1734" t="str">
            <v>Graphic Design</v>
          </cell>
          <cell r="K1734" t="str">
            <v>Paid</v>
          </cell>
        </row>
        <row r="1735">
          <cell r="A1735">
            <v>365926</v>
          </cell>
          <cell r="B1735" t="str">
            <v>Events Promotion Design</v>
          </cell>
          <cell r="C1735">
            <v>45</v>
          </cell>
          <cell r="D1735">
            <v>4</v>
          </cell>
          <cell r="E1735">
            <v>0</v>
          </cell>
          <cell r="F1735">
            <v>9</v>
          </cell>
          <cell r="G1735" t="str">
            <v>All Levels</v>
          </cell>
          <cell r="H1735">
            <v>0.94</v>
          </cell>
          <cell r="I1735">
            <v>2</v>
          </cell>
          <cell r="J1735" t="str">
            <v>Graphic Design</v>
          </cell>
          <cell r="K1735" t="str">
            <v>Paid</v>
          </cell>
        </row>
        <row r="1736">
          <cell r="A1736">
            <v>436568</v>
          </cell>
          <cell r="B1736" t="str">
            <v>Diseño de logo para principiantes</v>
          </cell>
          <cell r="C1736">
            <v>25</v>
          </cell>
          <cell r="D1736">
            <v>3</v>
          </cell>
          <cell r="E1736">
            <v>3</v>
          </cell>
          <cell r="F1736">
            <v>12</v>
          </cell>
          <cell r="G1736" t="str">
            <v>All Levels</v>
          </cell>
          <cell r="H1736">
            <v>0.94</v>
          </cell>
          <cell r="I1736">
            <v>0.66666666669999997</v>
          </cell>
          <cell r="J1736" t="str">
            <v>Graphic Design</v>
          </cell>
          <cell r="K1736" t="str">
            <v>Paid</v>
          </cell>
        </row>
        <row r="1737">
          <cell r="A1737">
            <v>1068664</v>
          </cell>
          <cell r="B1737" t="str">
            <v>Create a Majestic Bear on Adobe Illustrator</v>
          </cell>
          <cell r="C1737">
            <v>55</v>
          </cell>
          <cell r="D1737">
            <v>3</v>
          </cell>
          <cell r="E1737">
            <v>0</v>
          </cell>
          <cell r="F1737">
            <v>10</v>
          </cell>
          <cell r="G1737" t="str">
            <v>Intermediate Level</v>
          </cell>
          <cell r="H1737">
            <v>0.94</v>
          </cell>
          <cell r="I1737">
            <v>1</v>
          </cell>
          <cell r="J1737" t="str">
            <v>Graphic Design</v>
          </cell>
          <cell r="K1737" t="str">
            <v>Paid</v>
          </cell>
        </row>
        <row r="1738">
          <cell r="A1738">
            <v>1141560</v>
          </cell>
          <cell r="B1738" t="str">
            <v>Débuter avec KRITA</v>
          </cell>
          <cell r="C1738">
            <v>25</v>
          </cell>
          <cell r="D1738">
            <v>3</v>
          </cell>
          <cell r="E1738">
            <v>0</v>
          </cell>
          <cell r="F1738">
            <v>14</v>
          </cell>
          <cell r="G1738" t="str">
            <v>All Levels</v>
          </cell>
          <cell r="H1738">
            <v>0.94</v>
          </cell>
          <cell r="I1738">
            <v>2</v>
          </cell>
          <cell r="J1738" t="str">
            <v>Graphic Design</v>
          </cell>
          <cell r="K1738" t="str">
            <v>Paid</v>
          </cell>
        </row>
        <row r="1739">
          <cell r="A1739">
            <v>586914</v>
          </cell>
          <cell r="B1739" t="str">
            <v>Aprende Photoshop con Ejercicios Prácticos.</v>
          </cell>
          <cell r="C1739">
            <v>20</v>
          </cell>
          <cell r="D1739">
            <v>3</v>
          </cell>
          <cell r="E1739">
            <v>0</v>
          </cell>
          <cell r="F1739">
            <v>46</v>
          </cell>
          <cell r="G1739" t="str">
            <v>Intermediate Level</v>
          </cell>
          <cell r="H1739">
            <v>0.94</v>
          </cell>
          <cell r="I1739">
            <v>4</v>
          </cell>
          <cell r="J1739" t="str">
            <v>Graphic Design</v>
          </cell>
          <cell r="K1739" t="str">
            <v>Paid</v>
          </cell>
        </row>
        <row r="1740">
          <cell r="A1740">
            <v>1265678</v>
          </cell>
          <cell r="B1740" t="str">
            <v>CORSO COMPLETO DI E-ON VUE X-STREAM PER TUTTI</v>
          </cell>
          <cell r="C1740">
            <v>70</v>
          </cell>
          <cell r="D1740">
            <v>3</v>
          </cell>
          <cell r="E1740">
            <v>1</v>
          </cell>
          <cell r="F1740">
            <v>20</v>
          </cell>
          <cell r="G1740" t="str">
            <v>Beginner Level</v>
          </cell>
          <cell r="H1740">
            <v>0.94</v>
          </cell>
          <cell r="I1740">
            <v>3.5</v>
          </cell>
          <cell r="J1740" t="str">
            <v>Graphic Design</v>
          </cell>
          <cell r="K1740" t="str">
            <v>Paid</v>
          </cell>
        </row>
        <row r="1741">
          <cell r="A1741">
            <v>1258402</v>
          </cell>
          <cell r="B1741" t="str">
            <v>Canva Complete Course For Graphics Design | 20 Projects</v>
          </cell>
          <cell r="C1741">
            <v>20</v>
          </cell>
          <cell r="D1741">
            <v>3</v>
          </cell>
          <cell r="E1741">
            <v>3</v>
          </cell>
          <cell r="F1741">
            <v>27</v>
          </cell>
          <cell r="G1741" t="str">
            <v>Beginner Level</v>
          </cell>
          <cell r="H1741">
            <v>0.94</v>
          </cell>
          <cell r="I1741">
            <v>2.5</v>
          </cell>
          <cell r="J1741" t="str">
            <v>Graphic Design</v>
          </cell>
          <cell r="K1741" t="str">
            <v>Paid</v>
          </cell>
        </row>
        <row r="1742">
          <cell r="A1742">
            <v>181294</v>
          </cell>
          <cell r="B1742" t="str">
            <v>Photoshop: Creando efectos de luz</v>
          </cell>
          <cell r="C1742">
            <v>20</v>
          </cell>
          <cell r="D1742">
            <v>3</v>
          </cell>
          <cell r="E1742">
            <v>1</v>
          </cell>
          <cell r="F1742">
            <v>9</v>
          </cell>
          <cell r="G1742" t="str">
            <v>All Levels</v>
          </cell>
          <cell r="H1742">
            <v>0.94</v>
          </cell>
          <cell r="I1742">
            <v>1.5</v>
          </cell>
          <cell r="J1742" t="str">
            <v>Graphic Design</v>
          </cell>
          <cell r="K1742" t="str">
            <v>Paid</v>
          </cell>
        </row>
        <row r="1743">
          <cell r="A1743">
            <v>177472</v>
          </cell>
          <cell r="B1743" t="str">
            <v>Nuke X: Aprende composición digital</v>
          </cell>
          <cell r="C1743">
            <v>35</v>
          </cell>
          <cell r="D1743">
            <v>3</v>
          </cell>
          <cell r="E1743">
            <v>1</v>
          </cell>
          <cell r="F1743">
            <v>21</v>
          </cell>
          <cell r="G1743" t="str">
            <v>All Levels</v>
          </cell>
          <cell r="H1743">
            <v>0.94</v>
          </cell>
          <cell r="I1743">
            <v>2.5</v>
          </cell>
          <cell r="J1743" t="str">
            <v>Graphic Design</v>
          </cell>
          <cell r="K1743" t="str">
            <v>Paid</v>
          </cell>
        </row>
        <row r="1744">
          <cell r="A1744">
            <v>1139792</v>
          </cell>
          <cell r="B1744" t="str">
            <v>会声会影深度教学</v>
          </cell>
          <cell r="C1744">
            <v>200</v>
          </cell>
          <cell r="D1744">
            <v>3</v>
          </cell>
          <cell r="E1744">
            <v>2</v>
          </cell>
          <cell r="F1744">
            <v>12</v>
          </cell>
          <cell r="G1744" t="str">
            <v>Beginner Level</v>
          </cell>
          <cell r="H1744">
            <v>0.94</v>
          </cell>
          <cell r="I1744">
            <v>0.6</v>
          </cell>
          <cell r="J1744" t="str">
            <v>Graphic Design</v>
          </cell>
          <cell r="K1744" t="str">
            <v>Paid</v>
          </cell>
        </row>
        <row r="1745">
          <cell r="A1745">
            <v>185500</v>
          </cell>
          <cell r="B1745" t="str">
            <v>Introducción al retrato realista con Photoshop</v>
          </cell>
          <cell r="C1745">
            <v>20</v>
          </cell>
          <cell r="D1745">
            <v>3</v>
          </cell>
          <cell r="E1745">
            <v>0</v>
          </cell>
          <cell r="F1745">
            <v>7</v>
          </cell>
          <cell r="G1745" t="str">
            <v>All Levels</v>
          </cell>
          <cell r="H1745">
            <v>0.94</v>
          </cell>
          <cell r="I1745">
            <v>1</v>
          </cell>
          <cell r="J1745" t="str">
            <v>Graphic Design</v>
          </cell>
          <cell r="K1745" t="str">
            <v>Paid</v>
          </cell>
        </row>
        <row r="1746">
          <cell r="A1746">
            <v>1075366</v>
          </cell>
          <cell r="B1746" t="str">
            <v>Adobe InDesign CC 2017 Quick Start</v>
          </cell>
          <cell r="C1746">
            <v>35</v>
          </cell>
          <cell r="D1746">
            <v>2</v>
          </cell>
          <cell r="E1746">
            <v>0</v>
          </cell>
          <cell r="F1746">
            <v>29</v>
          </cell>
          <cell r="G1746" t="str">
            <v>All Levels</v>
          </cell>
          <cell r="H1746">
            <v>0.8</v>
          </cell>
          <cell r="I1746">
            <v>2.5</v>
          </cell>
          <cell r="J1746" t="str">
            <v>Graphic Design</v>
          </cell>
          <cell r="K1746" t="str">
            <v>Paid</v>
          </cell>
        </row>
        <row r="1747">
          <cell r="A1747">
            <v>197610</v>
          </cell>
          <cell r="B1747" t="str">
            <v>Técnicas Photoshop: Reformar Campo de golf</v>
          </cell>
          <cell r="C1747">
            <v>40</v>
          </cell>
          <cell r="D1747">
            <v>2</v>
          </cell>
          <cell r="E1747">
            <v>0</v>
          </cell>
          <cell r="F1747">
            <v>34</v>
          </cell>
          <cell r="G1747" t="str">
            <v>Beginner Level</v>
          </cell>
          <cell r="H1747">
            <v>0.95</v>
          </cell>
          <cell r="I1747">
            <v>1.5</v>
          </cell>
          <cell r="J1747" t="str">
            <v>Graphic Design</v>
          </cell>
          <cell r="K1747" t="str">
            <v>Paid</v>
          </cell>
        </row>
        <row r="1748">
          <cell r="A1748">
            <v>1095488</v>
          </cell>
          <cell r="B1748" t="str">
            <v>Adobe photoshop The  Flying Land compositing</v>
          </cell>
          <cell r="C1748">
            <v>70</v>
          </cell>
          <cell r="D1748">
            <v>2</v>
          </cell>
          <cell r="E1748">
            <v>0</v>
          </cell>
          <cell r="F1748">
            <v>23</v>
          </cell>
          <cell r="G1748" t="str">
            <v>All Levels</v>
          </cell>
          <cell r="H1748">
            <v>0.95</v>
          </cell>
          <cell r="I1748">
            <v>2.5</v>
          </cell>
          <cell r="J1748" t="str">
            <v>Graphic Design</v>
          </cell>
          <cell r="K1748" t="str">
            <v>Paid</v>
          </cell>
        </row>
        <row r="1749">
          <cell r="A1749">
            <v>831640</v>
          </cell>
          <cell r="B1749" t="str">
            <v>Beginner's Guide to Book Cover Designing.</v>
          </cell>
          <cell r="C1749">
            <v>25</v>
          </cell>
          <cell r="D1749">
            <v>2</v>
          </cell>
          <cell r="E1749">
            <v>1</v>
          </cell>
          <cell r="F1749">
            <v>11</v>
          </cell>
          <cell r="G1749" t="str">
            <v>All Levels</v>
          </cell>
          <cell r="H1749">
            <v>0.95</v>
          </cell>
          <cell r="I1749">
            <v>1</v>
          </cell>
          <cell r="J1749" t="str">
            <v>Graphic Design</v>
          </cell>
          <cell r="K1749" t="str">
            <v>Paid</v>
          </cell>
        </row>
        <row r="1750">
          <cell r="A1750">
            <v>1136446</v>
          </cell>
          <cell r="B1750" t="str">
            <v>Adobe Illustrator CC Beginner</v>
          </cell>
          <cell r="C1750">
            <v>30</v>
          </cell>
          <cell r="D1750">
            <v>2</v>
          </cell>
          <cell r="E1750">
            <v>0</v>
          </cell>
          <cell r="F1750">
            <v>37</v>
          </cell>
          <cell r="G1750" t="str">
            <v>All Levels</v>
          </cell>
          <cell r="H1750">
            <v>0.95</v>
          </cell>
          <cell r="I1750">
            <v>4</v>
          </cell>
          <cell r="J1750" t="str">
            <v>Graphic Design</v>
          </cell>
          <cell r="K1750" t="str">
            <v>Paid</v>
          </cell>
        </row>
        <row r="1751">
          <cell r="A1751">
            <v>1163644</v>
          </cell>
          <cell r="B1751" t="str">
            <v>Master Terrazzo: Creating Vector Tiles with Adobe Illustrati</v>
          </cell>
          <cell r="C1751">
            <v>20</v>
          </cell>
          <cell r="D1751">
            <v>2</v>
          </cell>
          <cell r="E1751">
            <v>1</v>
          </cell>
          <cell r="F1751">
            <v>11</v>
          </cell>
          <cell r="G1751" t="str">
            <v>Intermediate Level</v>
          </cell>
          <cell r="H1751">
            <v>0.95</v>
          </cell>
          <cell r="I1751">
            <v>1</v>
          </cell>
          <cell r="J1751" t="str">
            <v>Graphic Design</v>
          </cell>
          <cell r="K1751" t="str">
            <v>Paid</v>
          </cell>
        </row>
        <row r="1752">
          <cell r="A1752">
            <v>1007622</v>
          </cell>
          <cell r="B1752" t="str">
            <v>Infodesign</v>
          </cell>
          <cell r="C1752">
            <v>50</v>
          </cell>
          <cell r="D1752">
            <v>2</v>
          </cell>
          <cell r="E1752">
            <v>1</v>
          </cell>
          <cell r="F1752">
            <v>12</v>
          </cell>
          <cell r="G1752" t="str">
            <v>Beginner Level</v>
          </cell>
          <cell r="H1752">
            <v>0.95</v>
          </cell>
          <cell r="I1752">
            <v>1.5</v>
          </cell>
          <cell r="J1752" t="str">
            <v>Graphic Design</v>
          </cell>
          <cell r="K1752" t="str">
            <v>Paid</v>
          </cell>
        </row>
        <row r="1753">
          <cell r="A1753">
            <v>185538</v>
          </cell>
          <cell r="B1753" t="str">
            <v>MicroStation - Niveles</v>
          </cell>
          <cell r="C1753">
            <v>20</v>
          </cell>
          <cell r="D1753">
            <v>2</v>
          </cell>
          <cell r="E1753">
            <v>0</v>
          </cell>
          <cell r="F1753">
            <v>7</v>
          </cell>
          <cell r="G1753" t="str">
            <v>Beginner Level</v>
          </cell>
          <cell r="H1753">
            <v>0.95</v>
          </cell>
          <cell r="I1753">
            <v>0.56666666669999999</v>
          </cell>
          <cell r="J1753" t="str">
            <v>Graphic Design</v>
          </cell>
          <cell r="K1753" t="str">
            <v>Paid</v>
          </cell>
        </row>
        <row r="1754">
          <cell r="A1754">
            <v>1125728</v>
          </cell>
          <cell r="B1754" t="str">
            <v>Create Beveled Lettering in Adobe Illustrator</v>
          </cell>
          <cell r="C1754">
            <v>20</v>
          </cell>
          <cell r="D1754">
            <v>2</v>
          </cell>
          <cell r="E1754">
            <v>0</v>
          </cell>
          <cell r="F1754">
            <v>8</v>
          </cell>
          <cell r="G1754" t="str">
            <v>Beginner Level</v>
          </cell>
          <cell r="H1754">
            <v>0.95</v>
          </cell>
          <cell r="I1754">
            <v>0.58333333330000003</v>
          </cell>
          <cell r="J1754" t="str">
            <v>Graphic Design</v>
          </cell>
          <cell r="K1754" t="str">
            <v>Paid</v>
          </cell>
        </row>
        <row r="1755">
          <cell r="A1755">
            <v>1228708</v>
          </cell>
          <cell r="B1755" t="str">
            <v>Learn Adobe Illustrator and Premiere Pro in 1 hour</v>
          </cell>
          <cell r="C1755">
            <v>20</v>
          </cell>
          <cell r="D1755">
            <v>1</v>
          </cell>
          <cell r="E1755">
            <v>0</v>
          </cell>
          <cell r="F1755">
            <v>19</v>
          </cell>
          <cell r="G1755" t="str">
            <v>Beginner Level</v>
          </cell>
          <cell r="H1755">
            <v>0.95</v>
          </cell>
          <cell r="I1755">
            <v>1</v>
          </cell>
          <cell r="J1755" t="str">
            <v>Graphic Design</v>
          </cell>
          <cell r="K1755" t="str">
            <v>Paid</v>
          </cell>
        </row>
        <row r="1756">
          <cell r="A1756">
            <v>1047750</v>
          </cell>
          <cell r="B1756" t="str">
            <v>Photoshop CC Training - Creating Fantastic Album Cover Art</v>
          </cell>
          <cell r="C1756">
            <v>50</v>
          </cell>
          <cell r="D1756">
            <v>1</v>
          </cell>
          <cell r="E1756">
            <v>0</v>
          </cell>
          <cell r="F1756">
            <v>8</v>
          </cell>
          <cell r="G1756" t="str">
            <v>Beginner Level</v>
          </cell>
          <cell r="H1756">
            <v>0.95</v>
          </cell>
          <cell r="I1756">
            <v>1</v>
          </cell>
          <cell r="J1756" t="str">
            <v>Graphic Design</v>
          </cell>
          <cell r="K1756" t="str">
            <v>Paid</v>
          </cell>
        </row>
        <row r="1757">
          <cell r="A1757">
            <v>872816</v>
          </cell>
          <cell r="B1757" t="str">
            <v>Adobe Illustrator in Under 10: Fast info at your Fingertips!</v>
          </cell>
          <cell r="C1757">
            <v>30</v>
          </cell>
          <cell r="D1757">
            <v>1</v>
          </cell>
          <cell r="E1757">
            <v>0</v>
          </cell>
          <cell r="F1757">
            <v>34</v>
          </cell>
          <cell r="G1757" t="str">
            <v>Beginner Level</v>
          </cell>
          <cell r="H1757">
            <v>0.95</v>
          </cell>
          <cell r="I1757">
            <v>3.5</v>
          </cell>
          <cell r="J1757" t="str">
            <v>Graphic Design</v>
          </cell>
          <cell r="K1757" t="str">
            <v>Paid</v>
          </cell>
        </row>
        <row r="1758">
          <cell r="A1758">
            <v>1077836</v>
          </cell>
          <cell r="B1758" t="str">
            <v>Ecover Mastery in 30 Minutes with NO photoshop skills needed</v>
          </cell>
          <cell r="C1758">
            <v>20</v>
          </cell>
          <cell r="D1758">
            <v>1</v>
          </cell>
          <cell r="E1758">
            <v>0</v>
          </cell>
          <cell r="F1758">
            <v>10</v>
          </cell>
          <cell r="G1758" t="str">
            <v>Beginner Level</v>
          </cell>
          <cell r="H1758">
            <v>0.95</v>
          </cell>
          <cell r="I1758">
            <v>0.63333333329999997</v>
          </cell>
          <cell r="J1758" t="str">
            <v>Graphic Design</v>
          </cell>
          <cell r="K1758" t="str">
            <v>Paid</v>
          </cell>
        </row>
        <row r="1759">
          <cell r="A1759">
            <v>1024800</v>
          </cell>
          <cell r="B1759" t="str">
            <v>دورة شامل لبرنامج إلستريتور للمبتدئين - Adobe illustrator CC</v>
          </cell>
          <cell r="C1759">
            <v>30</v>
          </cell>
          <cell r="D1759">
            <v>1</v>
          </cell>
          <cell r="E1759">
            <v>1</v>
          </cell>
          <cell r="F1759">
            <v>24</v>
          </cell>
          <cell r="G1759" t="str">
            <v>All Levels</v>
          </cell>
          <cell r="H1759">
            <v>0.95</v>
          </cell>
          <cell r="I1759">
            <v>4.5</v>
          </cell>
          <cell r="J1759" t="str">
            <v>Graphic Design</v>
          </cell>
          <cell r="K1759" t="str">
            <v>Paid</v>
          </cell>
        </row>
        <row r="1760">
          <cell r="A1760">
            <v>1080584</v>
          </cell>
          <cell r="B1760" t="str">
            <v>Adobe Photoshop CC for Photographers Advanced</v>
          </cell>
          <cell r="C1760">
            <v>30</v>
          </cell>
          <cell r="D1760">
            <v>1</v>
          </cell>
          <cell r="E1760">
            <v>0</v>
          </cell>
          <cell r="F1760">
            <v>43</v>
          </cell>
          <cell r="G1760" t="str">
            <v>All Levels</v>
          </cell>
          <cell r="H1760">
            <v>0.11</v>
          </cell>
          <cell r="I1760">
            <v>2.5</v>
          </cell>
          <cell r="J1760" t="str">
            <v>Graphic Design</v>
          </cell>
          <cell r="K1760" t="str">
            <v>Paid</v>
          </cell>
        </row>
        <row r="1761">
          <cell r="A1761">
            <v>1122306</v>
          </cell>
          <cell r="B1761" t="str">
            <v>Wordpress: Comment utiliser le thème FABLE</v>
          </cell>
          <cell r="C1761">
            <v>20</v>
          </cell>
          <cell r="D1761">
            <v>1</v>
          </cell>
          <cell r="E1761">
            <v>0</v>
          </cell>
          <cell r="F1761">
            <v>10</v>
          </cell>
          <cell r="G1761" t="str">
            <v>Beginner Level</v>
          </cell>
          <cell r="H1761">
            <v>0.76</v>
          </cell>
          <cell r="I1761">
            <v>0.65</v>
          </cell>
          <cell r="J1761" t="str">
            <v>Graphic Design</v>
          </cell>
          <cell r="K1761" t="str">
            <v>Paid</v>
          </cell>
        </row>
        <row r="1762">
          <cell r="A1762">
            <v>1262470</v>
          </cell>
          <cell r="B1762" t="str">
            <v>Corel Draw X8 Başlangıç Eğitimi (YENİ)</v>
          </cell>
          <cell r="C1762">
            <v>65</v>
          </cell>
          <cell r="D1762">
            <v>1</v>
          </cell>
          <cell r="E1762">
            <v>0</v>
          </cell>
          <cell r="F1762">
            <v>66</v>
          </cell>
          <cell r="G1762" t="str">
            <v>All Levels</v>
          </cell>
          <cell r="H1762">
            <v>0.42</v>
          </cell>
          <cell r="I1762">
            <v>6.5</v>
          </cell>
          <cell r="J1762" t="str">
            <v>Graphic Design</v>
          </cell>
          <cell r="K1762" t="str">
            <v>Paid</v>
          </cell>
        </row>
        <row r="1763">
          <cell r="A1763">
            <v>188604</v>
          </cell>
          <cell r="B1763" t="str">
            <v>Crea personajes fantásticos con Photoshop</v>
          </cell>
          <cell r="C1763">
            <v>20</v>
          </cell>
          <cell r="D1763">
            <v>1</v>
          </cell>
          <cell r="E1763">
            <v>0</v>
          </cell>
          <cell r="F1763">
            <v>8</v>
          </cell>
          <cell r="G1763" t="str">
            <v>All Levels</v>
          </cell>
          <cell r="H1763">
            <v>0.55000000000000004</v>
          </cell>
          <cell r="I1763">
            <v>1</v>
          </cell>
          <cell r="J1763" t="str">
            <v>Graphic Design</v>
          </cell>
          <cell r="K1763" t="str">
            <v>Paid</v>
          </cell>
        </row>
        <row r="1764">
          <cell r="A1764">
            <v>956002</v>
          </cell>
          <cell r="B1764" t="str">
            <v>After Effects - Alles rund um das Tracking</v>
          </cell>
          <cell r="C1764">
            <v>20</v>
          </cell>
          <cell r="D1764">
            <v>1</v>
          </cell>
          <cell r="E1764">
            <v>0</v>
          </cell>
          <cell r="F1764">
            <v>6</v>
          </cell>
          <cell r="G1764" t="str">
            <v>All Levels</v>
          </cell>
          <cell r="H1764">
            <v>0.94</v>
          </cell>
          <cell r="I1764">
            <v>1.5</v>
          </cell>
          <cell r="J1764" t="str">
            <v>Graphic Design</v>
          </cell>
          <cell r="K1764" t="str">
            <v>Paid</v>
          </cell>
        </row>
        <row r="1765">
          <cell r="A1765">
            <v>722176</v>
          </cell>
          <cell r="B1765" t="str">
            <v>Uso Básico de Adobe Photoshop</v>
          </cell>
          <cell r="C1765">
            <v>20</v>
          </cell>
          <cell r="D1765">
            <v>1</v>
          </cell>
          <cell r="E1765">
            <v>0</v>
          </cell>
          <cell r="F1765">
            <v>27</v>
          </cell>
          <cell r="G1765" t="str">
            <v>Intermediate Level</v>
          </cell>
          <cell r="H1765">
            <v>0.1</v>
          </cell>
          <cell r="I1765">
            <v>1</v>
          </cell>
          <cell r="J1765" t="str">
            <v>Graphic Design</v>
          </cell>
          <cell r="K1765" t="str">
            <v>Paid</v>
          </cell>
        </row>
        <row r="1766">
          <cell r="A1766">
            <v>672086</v>
          </cell>
          <cell r="B1766" t="str">
            <v>誰でもわかる Adobe Photoshop CS5</v>
          </cell>
          <cell r="C1766">
            <v>20</v>
          </cell>
          <cell r="D1766">
            <v>1</v>
          </cell>
          <cell r="E1766">
            <v>0</v>
          </cell>
          <cell r="F1766">
            <v>14</v>
          </cell>
          <cell r="G1766" t="str">
            <v>Beginner Level</v>
          </cell>
          <cell r="H1766">
            <v>0.01</v>
          </cell>
          <cell r="I1766">
            <v>3.5</v>
          </cell>
          <cell r="J1766" t="str">
            <v>Graphic Design</v>
          </cell>
          <cell r="K1766" t="str">
            <v>Paid</v>
          </cell>
        </row>
        <row r="1767">
          <cell r="A1767">
            <v>672112</v>
          </cell>
          <cell r="B1767" t="str">
            <v>誰でもわかる Adobe Illustrator CS5</v>
          </cell>
          <cell r="C1767">
            <v>20</v>
          </cell>
          <cell r="D1767">
            <v>1</v>
          </cell>
          <cell r="E1767">
            <v>0</v>
          </cell>
          <cell r="F1767">
            <v>13</v>
          </cell>
          <cell r="G1767" t="str">
            <v>Beginner Level</v>
          </cell>
          <cell r="H1767">
            <v>0.2</v>
          </cell>
          <cell r="I1767">
            <v>3.5</v>
          </cell>
          <cell r="J1767" t="str">
            <v>Graphic Design</v>
          </cell>
          <cell r="K1767" t="str">
            <v>Paid</v>
          </cell>
        </row>
        <row r="1768">
          <cell r="A1768">
            <v>181264</v>
          </cell>
          <cell r="B1768" t="str">
            <v>Photoshop: Creando elemental de agua</v>
          </cell>
          <cell r="C1768">
            <v>20</v>
          </cell>
          <cell r="D1768">
            <v>1</v>
          </cell>
          <cell r="E1768">
            <v>1</v>
          </cell>
          <cell r="F1768">
            <v>5</v>
          </cell>
          <cell r="G1768" t="str">
            <v>Beginner Level</v>
          </cell>
          <cell r="H1768">
            <v>0.88</v>
          </cell>
          <cell r="I1768">
            <v>0.61666666670000003</v>
          </cell>
          <cell r="J1768" t="str">
            <v>Graphic Design</v>
          </cell>
          <cell r="K1768" t="str">
            <v>Paid</v>
          </cell>
        </row>
        <row r="1769">
          <cell r="A1769">
            <v>1125814</v>
          </cell>
          <cell r="B1769" t="str">
            <v>Mastering Text Animation in After Effect</v>
          </cell>
          <cell r="C1769">
            <v>20</v>
          </cell>
          <cell r="D1769">
            <v>1</v>
          </cell>
          <cell r="E1769">
            <v>1</v>
          </cell>
          <cell r="F1769">
            <v>9</v>
          </cell>
          <cell r="G1769" t="str">
            <v>Beginner Level</v>
          </cell>
          <cell r="H1769">
            <v>0.15</v>
          </cell>
          <cell r="I1769">
            <v>1</v>
          </cell>
          <cell r="J1769" t="str">
            <v>Graphic Design</v>
          </cell>
          <cell r="K1769" t="str">
            <v>Paid</v>
          </cell>
        </row>
        <row r="1770">
          <cell r="A1770">
            <v>1105636</v>
          </cell>
          <cell r="B1770" t="str">
            <v>How to Design A 2D Character in Illustrator</v>
          </cell>
          <cell r="C1770">
            <v>20</v>
          </cell>
          <cell r="D1770">
            <v>1</v>
          </cell>
          <cell r="E1770">
            <v>1</v>
          </cell>
          <cell r="F1770">
            <v>9</v>
          </cell>
          <cell r="G1770" t="str">
            <v>Beginner Level</v>
          </cell>
          <cell r="H1770">
            <v>0.76</v>
          </cell>
          <cell r="I1770">
            <v>1</v>
          </cell>
          <cell r="J1770" t="str">
            <v>Graphic Design</v>
          </cell>
          <cell r="K1770" t="str">
            <v>Paid</v>
          </cell>
        </row>
        <row r="1771">
          <cell r="A1771">
            <v>1069348</v>
          </cell>
          <cell r="B1771" t="str">
            <v>Affinity Designer - tworzenie wzorków</v>
          </cell>
          <cell r="C1771">
            <v>20</v>
          </cell>
          <cell r="D1771">
            <v>1</v>
          </cell>
          <cell r="E1771">
            <v>1</v>
          </cell>
          <cell r="F1771">
            <v>11</v>
          </cell>
          <cell r="G1771" t="str">
            <v>All Levels</v>
          </cell>
          <cell r="H1771">
            <v>0.76</v>
          </cell>
          <cell r="I1771">
            <v>1.5</v>
          </cell>
          <cell r="J1771" t="str">
            <v>Graphic Design</v>
          </cell>
          <cell r="K1771" t="str">
            <v>Paid</v>
          </cell>
        </row>
        <row r="1772">
          <cell r="A1772">
            <v>1221032</v>
          </cell>
          <cell r="B1772" t="str">
            <v>Criando um poster com foto colagem digital</v>
          </cell>
          <cell r="C1772">
            <v>25</v>
          </cell>
          <cell r="D1772">
            <v>1</v>
          </cell>
          <cell r="E1772">
            <v>0</v>
          </cell>
          <cell r="F1772">
            <v>8</v>
          </cell>
          <cell r="G1772" t="str">
            <v>All Levels</v>
          </cell>
          <cell r="H1772">
            <v>0.76</v>
          </cell>
          <cell r="I1772">
            <v>0.68333333330000001</v>
          </cell>
          <cell r="J1772" t="str">
            <v>Graphic Design</v>
          </cell>
          <cell r="K1772" t="str">
            <v>Paid</v>
          </cell>
        </row>
        <row r="1773">
          <cell r="A1773">
            <v>518188</v>
          </cell>
          <cell r="B1773" t="str">
            <v>An Easy Introduction to Adobe Photoshop</v>
          </cell>
          <cell r="C1773">
            <v>20</v>
          </cell>
          <cell r="D1773">
            <v>1</v>
          </cell>
          <cell r="E1773">
            <v>0</v>
          </cell>
          <cell r="F1773">
            <v>6</v>
          </cell>
          <cell r="G1773" t="str">
            <v>All Levels</v>
          </cell>
          <cell r="H1773">
            <v>0.76</v>
          </cell>
          <cell r="I1773">
            <v>1</v>
          </cell>
          <cell r="J1773" t="str">
            <v>Graphic Design</v>
          </cell>
          <cell r="K1773" t="str">
            <v>Paid</v>
          </cell>
        </row>
        <row r="1774">
          <cell r="A1774">
            <v>1164488</v>
          </cell>
          <cell r="B1774" t="str">
            <v>Interiores Sostenibles 101</v>
          </cell>
          <cell r="C1774">
            <v>30</v>
          </cell>
          <cell r="D1774">
            <v>1</v>
          </cell>
          <cell r="E1774">
            <v>0</v>
          </cell>
          <cell r="F1774">
            <v>5</v>
          </cell>
          <cell r="G1774" t="str">
            <v>All Levels</v>
          </cell>
          <cell r="H1774">
            <v>0.76</v>
          </cell>
          <cell r="I1774">
            <v>1</v>
          </cell>
          <cell r="J1774" t="str">
            <v>Graphic Design</v>
          </cell>
          <cell r="K1774" t="str">
            <v>Paid</v>
          </cell>
        </row>
        <row r="1775">
          <cell r="A1775">
            <v>986832</v>
          </cell>
          <cell r="B1775" t="str">
            <v>Adobe Photoshop CC Introduction</v>
          </cell>
          <cell r="C1775">
            <v>30</v>
          </cell>
          <cell r="D1775">
            <v>1</v>
          </cell>
          <cell r="E1775">
            <v>0</v>
          </cell>
          <cell r="F1775">
            <v>55</v>
          </cell>
          <cell r="G1775" t="str">
            <v>All Levels</v>
          </cell>
          <cell r="H1775">
            <v>0.76</v>
          </cell>
          <cell r="I1775">
            <v>4.5</v>
          </cell>
          <cell r="J1775" t="str">
            <v>Graphic Design</v>
          </cell>
          <cell r="K1775" t="str">
            <v>Paid</v>
          </cell>
        </row>
        <row r="1776">
          <cell r="A1776">
            <v>872262</v>
          </cell>
          <cell r="B1776" t="str">
            <v>Adobe Photoshop pentru Social Media</v>
          </cell>
          <cell r="C1776">
            <v>20</v>
          </cell>
          <cell r="D1776">
            <v>0</v>
          </cell>
          <cell r="E1776">
            <v>0</v>
          </cell>
          <cell r="F1776">
            <v>12</v>
          </cell>
          <cell r="G1776" t="str">
            <v>All Levels</v>
          </cell>
          <cell r="H1776">
            <v>0.76</v>
          </cell>
          <cell r="I1776">
            <v>0.56666666669999999</v>
          </cell>
          <cell r="J1776" t="str">
            <v>Graphic Design</v>
          </cell>
          <cell r="K1776" t="str">
            <v>Paid</v>
          </cell>
        </row>
        <row r="1777">
          <cell r="A1777">
            <v>726314</v>
          </cell>
          <cell r="B1777" t="str">
            <v>Create Beautiful Image Maps for Your Website</v>
          </cell>
          <cell r="C1777">
            <v>20</v>
          </cell>
          <cell r="D1777">
            <v>0</v>
          </cell>
          <cell r="E1777">
            <v>0</v>
          </cell>
          <cell r="F1777">
            <v>8</v>
          </cell>
          <cell r="G1777" t="str">
            <v>Intermediate Level</v>
          </cell>
          <cell r="H1777">
            <v>0.76</v>
          </cell>
          <cell r="I1777">
            <v>0.61666666670000003</v>
          </cell>
          <cell r="J1777" t="str">
            <v>Graphic Design</v>
          </cell>
          <cell r="K1777" t="str">
            <v>Paid</v>
          </cell>
        </row>
        <row r="1778">
          <cell r="A1778">
            <v>1185898</v>
          </cell>
          <cell r="B1778" t="str">
            <v>Photoshop - Creación de Efectos 2</v>
          </cell>
          <cell r="C1778">
            <v>30</v>
          </cell>
          <cell r="D1778">
            <v>0</v>
          </cell>
          <cell r="E1778">
            <v>0</v>
          </cell>
          <cell r="F1778">
            <v>9</v>
          </cell>
          <cell r="G1778" t="str">
            <v>All Levels</v>
          </cell>
          <cell r="H1778">
            <v>0.76</v>
          </cell>
          <cell r="I1778">
            <v>1</v>
          </cell>
          <cell r="J1778" t="str">
            <v>Graphic Design</v>
          </cell>
          <cell r="K1778" t="str">
            <v>Paid</v>
          </cell>
        </row>
        <row r="1779">
          <cell r="A1779">
            <v>371900</v>
          </cell>
          <cell r="B1779" t="str">
            <v>Learn to create Text fire effect in Adobe Photoshop</v>
          </cell>
          <cell r="C1779">
            <v>20</v>
          </cell>
          <cell r="D1779">
            <v>0</v>
          </cell>
          <cell r="E1779">
            <v>0</v>
          </cell>
          <cell r="F1779">
            <v>8</v>
          </cell>
          <cell r="G1779" t="str">
            <v>Intermediate Level</v>
          </cell>
          <cell r="H1779">
            <v>0.76</v>
          </cell>
          <cell r="I1779">
            <v>0.6</v>
          </cell>
          <cell r="J1779" t="str">
            <v>Graphic Design</v>
          </cell>
          <cell r="K1779" t="str">
            <v>Paid</v>
          </cell>
        </row>
        <row r="1780">
          <cell r="A1780">
            <v>995384</v>
          </cell>
          <cell r="B1780" t="str">
            <v>Professional Business Logo Design Using Free Online Tools</v>
          </cell>
          <cell r="C1780">
            <v>20</v>
          </cell>
          <cell r="D1780">
            <v>0</v>
          </cell>
          <cell r="E1780">
            <v>0</v>
          </cell>
          <cell r="F1780">
            <v>5</v>
          </cell>
          <cell r="G1780" t="str">
            <v>Intermediate Level</v>
          </cell>
          <cell r="H1780">
            <v>0.76</v>
          </cell>
          <cell r="I1780">
            <v>0.61666666670000003</v>
          </cell>
          <cell r="J1780" t="str">
            <v>Graphic Design</v>
          </cell>
          <cell r="K1780" t="str">
            <v>Paid</v>
          </cell>
        </row>
        <row r="1781">
          <cell r="A1781">
            <v>1252410</v>
          </cell>
          <cell r="B1781" t="str">
            <v>Beginners Guide to Kindle Ebook Covers Design With Fireworks</v>
          </cell>
          <cell r="C1781">
            <v>20</v>
          </cell>
          <cell r="D1781">
            <v>0</v>
          </cell>
          <cell r="E1781">
            <v>0</v>
          </cell>
          <cell r="F1781">
            <v>16</v>
          </cell>
          <cell r="G1781" t="str">
            <v>All Levels</v>
          </cell>
          <cell r="H1781">
            <v>0.76</v>
          </cell>
          <cell r="I1781">
            <v>1.5</v>
          </cell>
          <cell r="J1781" t="str">
            <v>Graphic Design</v>
          </cell>
          <cell r="K1781" t="str">
            <v>Paid</v>
          </cell>
        </row>
        <row r="1782">
          <cell r="A1782">
            <v>1275872</v>
          </cell>
          <cell r="B1782" t="str">
            <v>The Complete Adobe Spark Course</v>
          </cell>
          <cell r="C1782">
            <v>150</v>
          </cell>
          <cell r="D1782">
            <v>0</v>
          </cell>
          <cell r="E1782">
            <v>0</v>
          </cell>
          <cell r="F1782">
            <v>29</v>
          </cell>
          <cell r="G1782" t="str">
            <v>Intermediate Level</v>
          </cell>
          <cell r="H1782">
            <v>0.76</v>
          </cell>
          <cell r="I1782">
            <v>2</v>
          </cell>
          <cell r="J1782" t="str">
            <v>Graphic Design</v>
          </cell>
          <cell r="K1782" t="str">
            <v>Paid</v>
          </cell>
        </row>
        <row r="1783">
          <cell r="A1783">
            <v>1133764</v>
          </cell>
          <cell r="B1783" t="str">
            <v>The Art of Logo Design : Everything You Need to Know</v>
          </cell>
          <cell r="C1783">
            <v>20</v>
          </cell>
          <cell r="D1783">
            <v>0</v>
          </cell>
          <cell r="E1783">
            <v>0</v>
          </cell>
          <cell r="F1783">
            <v>18</v>
          </cell>
          <cell r="G1783" t="str">
            <v>All Levels</v>
          </cell>
          <cell r="H1783">
            <v>0.76</v>
          </cell>
          <cell r="I1783">
            <v>1</v>
          </cell>
          <cell r="J1783" t="str">
            <v>Graphic Design</v>
          </cell>
          <cell r="K1783" t="str">
            <v>Paid</v>
          </cell>
        </row>
        <row r="1784">
          <cell r="A1784">
            <v>181268</v>
          </cell>
          <cell r="B1784" t="str">
            <v>Photoshop: Creando elemental de aire</v>
          </cell>
          <cell r="C1784">
            <v>20</v>
          </cell>
          <cell r="D1784">
            <v>0</v>
          </cell>
          <cell r="E1784">
            <v>0</v>
          </cell>
          <cell r="F1784">
            <v>5</v>
          </cell>
          <cell r="G1784" t="str">
            <v>Beginner Level</v>
          </cell>
          <cell r="H1784">
            <v>0.76</v>
          </cell>
          <cell r="I1784">
            <v>1</v>
          </cell>
          <cell r="J1784" t="str">
            <v>Graphic Design</v>
          </cell>
          <cell r="K1784" t="str">
            <v>Paid</v>
          </cell>
        </row>
        <row r="1785">
          <cell r="A1785">
            <v>1047408</v>
          </cell>
          <cell r="B1785" t="str">
            <v>Easy Coloring Book Design</v>
          </cell>
          <cell r="C1785">
            <v>25</v>
          </cell>
          <cell r="D1785">
            <v>0</v>
          </cell>
          <cell r="E1785">
            <v>0</v>
          </cell>
          <cell r="F1785">
            <v>9</v>
          </cell>
          <cell r="G1785" t="str">
            <v>Beginner Level</v>
          </cell>
          <cell r="H1785">
            <v>0.76</v>
          </cell>
          <cell r="I1785">
            <v>0.58333333330000003</v>
          </cell>
          <cell r="J1785" t="str">
            <v>Graphic Design</v>
          </cell>
          <cell r="K1785" t="str">
            <v>Paid</v>
          </cell>
        </row>
        <row r="1786">
          <cell r="A1786">
            <v>987865</v>
          </cell>
          <cell r="B1786" t="str">
            <v>Make Patterns in Illustrator</v>
          </cell>
          <cell r="C1786">
            <v>20</v>
          </cell>
          <cell r="D1786">
            <v>0</v>
          </cell>
          <cell r="E1786">
            <v>0</v>
          </cell>
          <cell r="F1786">
            <v>32</v>
          </cell>
          <cell r="G1786" t="str">
            <v>All Levels</v>
          </cell>
          <cell r="H1786">
            <v>0.76</v>
          </cell>
          <cell r="I1786">
            <v>3.5</v>
          </cell>
          <cell r="J1786" t="str">
            <v>Graphic Design</v>
          </cell>
          <cell r="K1786" t="str">
            <v>Paid</v>
          </cell>
        </row>
        <row r="1787">
          <cell r="A1787">
            <v>188584</v>
          </cell>
          <cell r="B1787" t="str">
            <v>Letras en Adobe Illustrator</v>
          </cell>
          <cell r="C1787">
            <v>40</v>
          </cell>
          <cell r="D1787">
            <v>0</v>
          </cell>
          <cell r="E1787">
            <v>0</v>
          </cell>
          <cell r="F1787">
            <v>13</v>
          </cell>
          <cell r="G1787" t="str">
            <v>All Levels</v>
          </cell>
          <cell r="H1787">
            <v>0.76</v>
          </cell>
          <cell r="I1787">
            <v>2.5</v>
          </cell>
          <cell r="J1787" t="str">
            <v>Graphic Design</v>
          </cell>
          <cell r="K1787" t="str">
            <v>Paid</v>
          </cell>
        </row>
        <row r="1788">
          <cell r="A1788">
            <v>185526</v>
          </cell>
          <cell r="B1788" t="str">
            <v>MicroStation - Células</v>
          </cell>
          <cell r="C1788">
            <v>20</v>
          </cell>
          <cell r="D1788">
            <v>0</v>
          </cell>
          <cell r="E1788">
            <v>0</v>
          </cell>
          <cell r="F1788">
            <v>9</v>
          </cell>
          <cell r="G1788" t="str">
            <v>Beginner Level</v>
          </cell>
          <cell r="H1788">
            <v>0.76</v>
          </cell>
          <cell r="I1788">
            <v>0.61666666670000003</v>
          </cell>
          <cell r="J1788" t="str">
            <v>Graphic Design</v>
          </cell>
          <cell r="K1788" t="str">
            <v>Paid</v>
          </cell>
        </row>
        <row r="1789">
          <cell r="A1789">
            <v>1177156</v>
          </cell>
          <cell r="B1789" t="str">
            <v>Como Criar Logos de Sucesso - Start Designer</v>
          </cell>
          <cell r="C1789">
            <v>25</v>
          </cell>
          <cell r="D1789">
            <v>0</v>
          </cell>
          <cell r="E1789">
            <v>0</v>
          </cell>
          <cell r="F1789">
            <v>29</v>
          </cell>
          <cell r="G1789" t="str">
            <v>All Levels</v>
          </cell>
          <cell r="H1789">
            <v>0.76</v>
          </cell>
          <cell r="I1789">
            <v>6</v>
          </cell>
          <cell r="J1789" t="str">
            <v>Graphic Design</v>
          </cell>
          <cell r="K1789" t="str">
            <v>Paid</v>
          </cell>
        </row>
        <row r="1790">
          <cell r="A1790">
            <v>1128984</v>
          </cell>
          <cell r="B1790" t="str">
            <v>Photoshop - Aprende a Transformar Imágenes</v>
          </cell>
          <cell r="C1790">
            <v>20</v>
          </cell>
          <cell r="D1790">
            <v>0</v>
          </cell>
          <cell r="E1790">
            <v>0</v>
          </cell>
          <cell r="F1790">
            <v>14</v>
          </cell>
          <cell r="G1790" t="str">
            <v>All Levels</v>
          </cell>
          <cell r="H1790">
            <v>0.76</v>
          </cell>
          <cell r="I1790">
            <v>1</v>
          </cell>
          <cell r="J1790" t="str">
            <v>Graphic Design</v>
          </cell>
          <cell r="K1790" t="str">
            <v>Paid</v>
          </cell>
        </row>
        <row r="1791">
          <cell r="A1791">
            <v>177614</v>
          </cell>
          <cell r="B1791" t="str">
            <v>Super Textos con Photoshop</v>
          </cell>
          <cell r="C1791">
            <v>20</v>
          </cell>
          <cell r="D1791">
            <v>0</v>
          </cell>
          <cell r="E1791">
            <v>0</v>
          </cell>
          <cell r="F1791">
            <v>8</v>
          </cell>
          <cell r="G1791" t="str">
            <v>All Levels</v>
          </cell>
          <cell r="H1791">
            <v>0.76</v>
          </cell>
          <cell r="I1791">
            <v>2</v>
          </cell>
          <cell r="J1791" t="str">
            <v>Graphic Design</v>
          </cell>
          <cell r="K1791" t="str">
            <v>Paid</v>
          </cell>
        </row>
        <row r="1792">
          <cell r="A1792">
            <v>1137738</v>
          </cell>
          <cell r="B1792" t="str">
            <v>Photoshop - Creación de Efectos</v>
          </cell>
          <cell r="C1792">
            <v>20</v>
          </cell>
          <cell r="D1792">
            <v>0</v>
          </cell>
          <cell r="E1792">
            <v>0</v>
          </cell>
          <cell r="F1792">
            <v>11</v>
          </cell>
          <cell r="G1792" t="str">
            <v>Beginner Level</v>
          </cell>
          <cell r="H1792">
            <v>0.76</v>
          </cell>
          <cell r="I1792">
            <v>1</v>
          </cell>
          <cell r="J1792" t="str">
            <v>Graphic Design</v>
          </cell>
          <cell r="K1792" t="str">
            <v>Paid</v>
          </cell>
        </row>
        <row r="1793">
          <cell r="A1793">
            <v>185528</v>
          </cell>
          <cell r="B1793" t="str">
            <v>Iníciate en Microstation</v>
          </cell>
          <cell r="C1793">
            <v>20</v>
          </cell>
          <cell r="D1793">
            <v>0</v>
          </cell>
          <cell r="E1793">
            <v>0</v>
          </cell>
          <cell r="F1793">
            <v>10</v>
          </cell>
          <cell r="G1793" t="str">
            <v>Beginner Level</v>
          </cell>
          <cell r="H1793">
            <v>0.76</v>
          </cell>
          <cell r="I1793">
            <v>1</v>
          </cell>
          <cell r="J1793" t="str">
            <v>Graphic Design</v>
          </cell>
          <cell r="K1793" t="str">
            <v>Paid</v>
          </cell>
        </row>
        <row r="1794">
          <cell r="A1794">
            <v>19421</v>
          </cell>
          <cell r="B1794" t="str">
            <v>Free Beginner Electric Guitar Lessons</v>
          </cell>
          <cell r="C1794">
            <v>0</v>
          </cell>
          <cell r="D1794">
            <v>101154</v>
          </cell>
          <cell r="E1794">
            <v>1042</v>
          </cell>
          <cell r="F1794">
            <v>95</v>
          </cell>
          <cell r="G1794" t="str">
            <v>All Levels</v>
          </cell>
          <cell r="H1794">
            <v>0.88</v>
          </cell>
          <cell r="I1794">
            <v>4.5</v>
          </cell>
          <cell r="J1794" t="str">
            <v>Musical Instruments</v>
          </cell>
          <cell r="K1794" t="str">
            <v>Free</v>
          </cell>
        </row>
        <row r="1795">
          <cell r="A1795">
            <v>238934</v>
          </cell>
          <cell r="B1795" t="str">
            <v>Pianoforall - Incredible New Way To Learn Piano &amp; Keyboard</v>
          </cell>
          <cell r="C1795">
            <v>200</v>
          </cell>
          <cell r="D1795">
            <v>75499</v>
          </cell>
          <cell r="E1795">
            <v>7676</v>
          </cell>
          <cell r="F1795">
            <v>362</v>
          </cell>
          <cell r="G1795" t="str">
            <v>Beginner Level</v>
          </cell>
          <cell r="H1795">
            <v>0.96</v>
          </cell>
          <cell r="I1795">
            <v>30</v>
          </cell>
          <cell r="J1795" t="str">
            <v>Musical Instruments</v>
          </cell>
          <cell r="K1795" t="str">
            <v>Paid</v>
          </cell>
        </row>
        <row r="1796">
          <cell r="A1796">
            <v>41884</v>
          </cell>
          <cell r="B1796" t="str">
            <v>Getting Started with Playing Guitar</v>
          </cell>
          <cell r="C1796">
            <v>0</v>
          </cell>
          <cell r="D1796">
            <v>47652</v>
          </cell>
          <cell r="E1796">
            <v>1141</v>
          </cell>
          <cell r="F1796">
            <v>26</v>
          </cell>
          <cell r="G1796" t="str">
            <v>All Levels</v>
          </cell>
          <cell r="H1796">
            <v>0.68</v>
          </cell>
          <cell r="I1796">
            <v>4</v>
          </cell>
          <cell r="J1796" t="str">
            <v>Musical Instruments</v>
          </cell>
          <cell r="K1796" t="str">
            <v>Free</v>
          </cell>
        </row>
        <row r="1797">
          <cell r="A1797">
            <v>42271</v>
          </cell>
          <cell r="B1797" t="str">
            <v>Complete Guitar System - Beginner to Advanced</v>
          </cell>
          <cell r="C1797">
            <v>145</v>
          </cell>
          <cell r="D1797">
            <v>32935</v>
          </cell>
          <cell r="E1797">
            <v>2713</v>
          </cell>
          <cell r="F1797">
            <v>310</v>
          </cell>
          <cell r="G1797" t="str">
            <v>All Levels</v>
          </cell>
          <cell r="H1797">
            <v>0.65</v>
          </cell>
          <cell r="I1797">
            <v>34</v>
          </cell>
          <cell r="J1797" t="str">
            <v>Musical Instruments</v>
          </cell>
          <cell r="K1797" t="str">
            <v>Paid</v>
          </cell>
        </row>
        <row r="1798">
          <cell r="A1798">
            <v>26956</v>
          </cell>
          <cell r="B1798" t="str">
            <v>Learn Guitar in 21 Days</v>
          </cell>
          <cell r="C1798">
            <v>20</v>
          </cell>
          <cell r="D1798">
            <v>26504</v>
          </cell>
          <cell r="E1798">
            <v>192</v>
          </cell>
          <cell r="F1798">
            <v>82</v>
          </cell>
          <cell r="G1798" t="str">
            <v>All Levels</v>
          </cell>
          <cell r="H1798">
            <v>0.41</v>
          </cell>
          <cell r="I1798">
            <v>2.5</v>
          </cell>
          <cell r="J1798" t="str">
            <v>Musical Instruments</v>
          </cell>
          <cell r="K1798" t="str">
            <v>Paid</v>
          </cell>
        </row>
        <row r="1799">
          <cell r="A1799">
            <v>456284</v>
          </cell>
          <cell r="B1799" t="str">
            <v>The Professional Guitar Masterclass</v>
          </cell>
          <cell r="C1799">
            <v>200</v>
          </cell>
          <cell r="D1799">
            <v>21701</v>
          </cell>
          <cell r="E1799">
            <v>1340</v>
          </cell>
          <cell r="F1799">
            <v>136</v>
          </cell>
          <cell r="G1799" t="str">
            <v>All Levels</v>
          </cell>
          <cell r="H1799">
            <v>0.3</v>
          </cell>
          <cell r="I1799">
            <v>9.5</v>
          </cell>
          <cell r="J1799" t="str">
            <v>Musical Instruments</v>
          </cell>
          <cell r="K1799" t="str">
            <v>Paid</v>
          </cell>
        </row>
        <row r="1800">
          <cell r="A1800">
            <v>583752</v>
          </cell>
          <cell r="B1800" t="str">
            <v>Introduction to Piano - By PGN Piano!</v>
          </cell>
          <cell r="C1800">
            <v>0</v>
          </cell>
          <cell r="D1800">
            <v>14922</v>
          </cell>
          <cell r="E1800">
            <v>772</v>
          </cell>
          <cell r="F1800">
            <v>8</v>
          </cell>
          <cell r="G1800" t="str">
            <v>All Levels</v>
          </cell>
          <cell r="H1800">
            <v>0.3</v>
          </cell>
          <cell r="I1800">
            <v>0.66666666669999997</v>
          </cell>
          <cell r="J1800" t="str">
            <v>Musical Instruments</v>
          </cell>
          <cell r="K1800" t="str">
            <v>Free</v>
          </cell>
        </row>
        <row r="1801">
          <cell r="A1801">
            <v>59922</v>
          </cell>
          <cell r="B1801" t="str">
            <v>Best Beginner Guitar Lessons by Sam Lyons</v>
          </cell>
          <cell r="C1801">
            <v>20</v>
          </cell>
          <cell r="D1801">
            <v>14560</v>
          </cell>
          <cell r="E1801">
            <v>20</v>
          </cell>
          <cell r="F1801">
            <v>32</v>
          </cell>
          <cell r="G1801" t="str">
            <v>All Levels</v>
          </cell>
          <cell r="H1801">
            <v>0.3</v>
          </cell>
          <cell r="I1801">
            <v>2</v>
          </cell>
          <cell r="J1801" t="str">
            <v>Musical Instruments</v>
          </cell>
          <cell r="K1801" t="str">
            <v>Paid</v>
          </cell>
        </row>
        <row r="1802">
          <cell r="A1802">
            <v>198690</v>
          </cell>
          <cell r="B1802" t="str">
            <v>Acoustic Guitar Basics</v>
          </cell>
          <cell r="C1802">
            <v>0</v>
          </cell>
          <cell r="D1802">
            <v>14495</v>
          </cell>
          <cell r="E1802">
            <v>224</v>
          </cell>
          <cell r="F1802">
            <v>21</v>
          </cell>
          <cell r="G1802" t="str">
            <v>Beginner Level</v>
          </cell>
          <cell r="H1802">
            <v>0.47</v>
          </cell>
          <cell r="I1802">
            <v>2</v>
          </cell>
          <cell r="J1802" t="str">
            <v>Musical Instruments</v>
          </cell>
          <cell r="K1802" t="str">
            <v>Free</v>
          </cell>
        </row>
        <row r="1803">
          <cell r="A1803">
            <v>484670</v>
          </cell>
          <cell r="B1803" t="str">
            <v>Guitar Super System Level 1</v>
          </cell>
          <cell r="C1803">
            <v>50</v>
          </cell>
          <cell r="D1803">
            <v>10869</v>
          </cell>
          <cell r="E1803">
            <v>2257</v>
          </cell>
          <cell r="F1803">
            <v>104</v>
          </cell>
          <cell r="G1803" t="str">
            <v>Intermediate Level</v>
          </cell>
          <cell r="H1803">
            <v>0.94</v>
          </cell>
          <cell r="I1803">
            <v>5</v>
          </cell>
          <cell r="J1803" t="str">
            <v>Musical Instruments</v>
          </cell>
          <cell r="K1803" t="str">
            <v>Paid</v>
          </cell>
        </row>
        <row r="1804">
          <cell r="A1804">
            <v>953152</v>
          </cell>
          <cell r="B1804" t="str">
            <v>The Complete Piano &amp; Music Theory Beginners Course</v>
          </cell>
          <cell r="C1804">
            <v>50</v>
          </cell>
          <cell r="D1804">
            <v>10435</v>
          </cell>
          <cell r="E1804">
            <v>665</v>
          </cell>
          <cell r="F1804">
            <v>23</v>
          </cell>
          <cell r="G1804" t="str">
            <v>Expert Level</v>
          </cell>
          <cell r="H1804">
            <v>0.12</v>
          </cell>
          <cell r="I1804">
            <v>1.5</v>
          </cell>
          <cell r="J1804" t="str">
            <v>Musical Instruments</v>
          </cell>
          <cell r="K1804" t="str">
            <v>Paid</v>
          </cell>
        </row>
        <row r="1805">
          <cell r="A1805">
            <v>1191750</v>
          </cell>
          <cell r="B1805" t="str">
            <v>Jazz Guitar Tips, Tricks and Licks</v>
          </cell>
          <cell r="C1805">
            <v>0</v>
          </cell>
          <cell r="D1805">
            <v>9351</v>
          </cell>
          <cell r="E1805">
            <v>331</v>
          </cell>
          <cell r="F1805">
            <v>21</v>
          </cell>
          <cell r="G1805" t="str">
            <v>Intermediate Level</v>
          </cell>
          <cell r="H1805">
            <v>0.18</v>
          </cell>
          <cell r="I1805">
            <v>2</v>
          </cell>
          <cell r="J1805" t="str">
            <v>Musical Instruments</v>
          </cell>
          <cell r="K1805" t="str">
            <v>Free</v>
          </cell>
        </row>
        <row r="1806">
          <cell r="A1806">
            <v>645202</v>
          </cell>
          <cell r="B1806" t="str">
            <v>The Total Beginner's Guitar Course</v>
          </cell>
          <cell r="C1806">
            <v>0</v>
          </cell>
          <cell r="D1806">
            <v>9193</v>
          </cell>
          <cell r="E1806">
            <v>357</v>
          </cell>
          <cell r="F1806">
            <v>17</v>
          </cell>
          <cell r="G1806" t="str">
            <v>Intermediate Level</v>
          </cell>
          <cell r="H1806">
            <v>0.18</v>
          </cell>
          <cell r="I1806">
            <v>1.5</v>
          </cell>
          <cell r="J1806" t="str">
            <v>Musical Instruments</v>
          </cell>
          <cell r="K1806" t="str">
            <v>Free</v>
          </cell>
        </row>
        <row r="1807">
          <cell r="A1807">
            <v>200598</v>
          </cell>
          <cell r="B1807" t="str">
            <v>LEARN HARMONICA, amaze your friends and have fun - it's easy</v>
          </cell>
          <cell r="C1807">
            <v>200</v>
          </cell>
          <cell r="D1807">
            <v>8857</v>
          </cell>
          <cell r="E1807">
            <v>718</v>
          </cell>
          <cell r="F1807">
            <v>131</v>
          </cell>
          <cell r="G1807" t="str">
            <v>Beginner Level</v>
          </cell>
          <cell r="H1807">
            <v>0.43</v>
          </cell>
          <cell r="I1807">
            <v>15.5</v>
          </cell>
          <cell r="J1807" t="str">
            <v>Musical Instruments</v>
          </cell>
          <cell r="K1807" t="str">
            <v>Paid</v>
          </cell>
        </row>
        <row r="1808">
          <cell r="A1808">
            <v>101496</v>
          </cell>
          <cell r="B1808" t="str">
            <v>How To Play Blues Guitar - Broonzy &amp; McGhee Blues Lessons</v>
          </cell>
          <cell r="C1808">
            <v>0</v>
          </cell>
          <cell r="D1808">
            <v>8240</v>
          </cell>
          <cell r="E1808">
            <v>31</v>
          </cell>
          <cell r="F1808">
            <v>6</v>
          </cell>
          <cell r="G1808" t="str">
            <v>All Levels</v>
          </cell>
          <cell r="H1808">
            <v>0.52</v>
          </cell>
          <cell r="I1808">
            <v>1.5</v>
          </cell>
          <cell r="J1808" t="str">
            <v>Musical Instruments</v>
          </cell>
          <cell r="K1808" t="str">
            <v>Free</v>
          </cell>
        </row>
        <row r="1809">
          <cell r="A1809">
            <v>99324</v>
          </cell>
          <cell r="B1809" t="str">
            <v>Acoustic Blues Guitar Lessons</v>
          </cell>
          <cell r="C1809">
            <v>0</v>
          </cell>
          <cell r="D1809">
            <v>8217</v>
          </cell>
          <cell r="E1809">
            <v>109</v>
          </cell>
          <cell r="F1809">
            <v>10</v>
          </cell>
          <cell r="G1809" t="str">
            <v>Beginner Level</v>
          </cell>
          <cell r="H1809">
            <v>0.3</v>
          </cell>
          <cell r="I1809">
            <v>1</v>
          </cell>
          <cell r="J1809" t="str">
            <v>Musical Instruments</v>
          </cell>
          <cell r="K1809" t="str">
            <v>Free</v>
          </cell>
        </row>
        <row r="1810">
          <cell r="A1810">
            <v>1132342</v>
          </cell>
          <cell r="B1810" t="str">
            <v>Ultimate Beginner Guitar Masterclass</v>
          </cell>
          <cell r="C1810">
            <v>200</v>
          </cell>
          <cell r="D1810">
            <v>8113</v>
          </cell>
          <cell r="E1810">
            <v>79</v>
          </cell>
          <cell r="F1810">
            <v>124</v>
          </cell>
          <cell r="G1810" t="str">
            <v>All Levels</v>
          </cell>
          <cell r="H1810">
            <v>0.18</v>
          </cell>
          <cell r="I1810">
            <v>11.5</v>
          </cell>
          <cell r="J1810" t="str">
            <v>Musical Instruments</v>
          </cell>
          <cell r="K1810" t="str">
            <v>Paid</v>
          </cell>
        </row>
        <row r="1811">
          <cell r="A1811">
            <v>194692</v>
          </cell>
          <cell r="B1811" t="str">
            <v>Quicklessons Piano Course - Learn to Play Piano by Ear!</v>
          </cell>
          <cell r="C1811">
            <v>200</v>
          </cell>
          <cell r="D1811">
            <v>7178</v>
          </cell>
          <cell r="E1811">
            <v>260</v>
          </cell>
          <cell r="F1811">
            <v>144</v>
          </cell>
          <cell r="G1811" t="str">
            <v>Intermediate Level</v>
          </cell>
          <cell r="H1811">
            <v>0.15</v>
          </cell>
          <cell r="I1811">
            <v>8.5</v>
          </cell>
          <cell r="J1811" t="str">
            <v>Musical Instruments</v>
          </cell>
          <cell r="K1811" t="str">
            <v>Paid</v>
          </cell>
        </row>
        <row r="1812">
          <cell r="A1812">
            <v>76524</v>
          </cell>
          <cell r="B1812" t="str">
            <v>A new approach to piano and playing songs for beginners</v>
          </cell>
          <cell r="C1812">
            <v>50</v>
          </cell>
          <cell r="D1812">
            <v>7140</v>
          </cell>
          <cell r="E1812">
            <v>72</v>
          </cell>
          <cell r="F1812">
            <v>26</v>
          </cell>
          <cell r="G1812" t="str">
            <v>All Levels</v>
          </cell>
          <cell r="H1812">
            <v>0.18</v>
          </cell>
          <cell r="I1812">
            <v>1.5</v>
          </cell>
          <cell r="J1812" t="str">
            <v>Musical Instruments</v>
          </cell>
          <cell r="K1812" t="str">
            <v>Paid</v>
          </cell>
        </row>
        <row r="1813">
          <cell r="A1813">
            <v>409818</v>
          </cell>
          <cell r="B1813" t="str">
            <v>Get started playing blues harmonica</v>
          </cell>
          <cell r="C1813">
            <v>0</v>
          </cell>
          <cell r="D1813">
            <v>6853</v>
          </cell>
          <cell r="E1813">
            <v>398</v>
          </cell>
          <cell r="F1813">
            <v>23</v>
          </cell>
          <cell r="G1813" t="str">
            <v>Intermediate Level</v>
          </cell>
          <cell r="H1813">
            <v>0.99</v>
          </cell>
          <cell r="I1813">
            <v>0.61666666670000003</v>
          </cell>
          <cell r="J1813" t="str">
            <v>Musical Instruments</v>
          </cell>
          <cell r="K1813" t="str">
            <v>Free</v>
          </cell>
        </row>
        <row r="1814">
          <cell r="A1814">
            <v>517148</v>
          </cell>
          <cell r="B1814" t="str">
            <v>Acoustic Fingerstyle Guitar Course: Beginner to Advanced</v>
          </cell>
          <cell r="C1814">
            <v>200</v>
          </cell>
          <cell r="D1814">
            <v>6565</v>
          </cell>
          <cell r="E1814">
            <v>55</v>
          </cell>
          <cell r="F1814">
            <v>56</v>
          </cell>
          <cell r="G1814" t="str">
            <v>All Levels</v>
          </cell>
          <cell r="H1814">
            <v>0.11</v>
          </cell>
          <cell r="I1814">
            <v>4</v>
          </cell>
          <cell r="J1814" t="str">
            <v>Musical Instruments</v>
          </cell>
          <cell r="K1814" t="str">
            <v>Paid</v>
          </cell>
        </row>
        <row r="1815">
          <cell r="A1815">
            <v>824044</v>
          </cell>
          <cell r="B1815" t="str">
            <v>PI-101 Top 10 Classical Piano Pieces for Beginners</v>
          </cell>
          <cell r="C1815">
            <v>0</v>
          </cell>
          <cell r="D1815">
            <v>6292</v>
          </cell>
          <cell r="E1815">
            <v>183</v>
          </cell>
          <cell r="F1815">
            <v>38</v>
          </cell>
          <cell r="G1815" t="str">
            <v>Beginner Level</v>
          </cell>
          <cell r="H1815">
            <v>0.96</v>
          </cell>
          <cell r="I1815">
            <v>1</v>
          </cell>
          <cell r="J1815" t="str">
            <v>Musical Instruments</v>
          </cell>
          <cell r="K1815" t="str">
            <v>Free</v>
          </cell>
        </row>
        <row r="1816">
          <cell r="A1816">
            <v>1052180</v>
          </cell>
          <cell r="B1816" t="str">
            <v>How to play 'Electric Guitar",https://www.udemy.com/electric-guitar-beginners-method/,true,50,1105,5,20,Beginner Level,2 hours,2016-12-29T00:24:06Z
42038,Learn Piano Today: How to Play Piano Course in Quick Lessons"</v>
          </cell>
          <cell r="C1816">
            <v>100</v>
          </cell>
          <cell r="D1816">
            <v>6271</v>
          </cell>
          <cell r="E1816">
            <v>68</v>
          </cell>
          <cell r="F1816">
            <v>75</v>
          </cell>
          <cell r="G1816" t="str">
            <v>All Levels</v>
          </cell>
          <cell r="H1816">
            <v>0.14000000000000001</v>
          </cell>
          <cell r="I1816">
            <v>5</v>
          </cell>
          <cell r="J1816" t="str">
            <v>Musical Instruments</v>
          </cell>
          <cell r="K1816" t="str">
            <v>Paid</v>
          </cell>
        </row>
        <row r="1817">
          <cell r="A1817">
            <v>65033</v>
          </cell>
          <cell r="B1817" t="str">
            <v>Virtual Piano Lessons - A New Way To Learn Piano</v>
          </cell>
          <cell r="C1817">
            <v>50</v>
          </cell>
          <cell r="D1817">
            <v>5830</v>
          </cell>
          <cell r="E1817">
            <v>29</v>
          </cell>
          <cell r="F1817">
            <v>12</v>
          </cell>
          <cell r="G1817" t="str">
            <v>Beginner Level</v>
          </cell>
          <cell r="H1817">
            <v>0.14000000000000001</v>
          </cell>
          <cell r="I1817">
            <v>1</v>
          </cell>
          <cell r="J1817" t="str">
            <v>Musical Instruments</v>
          </cell>
          <cell r="K1817" t="str">
            <v>Paid</v>
          </cell>
        </row>
        <row r="1818">
          <cell r="A1818">
            <v>315576</v>
          </cell>
          <cell r="B1818" t="str">
            <v>Guitar Crash Course (No Experience Necessary)</v>
          </cell>
          <cell r="C1818">
            <v>0</v>
          </cell>
          <cell r="D1818">
            <v>5769</v>
          </cell>
          <cell r="E1818">
            <v>78</v>
          </cell>
          <cell r="F1818">
            <v>29</v>
          </cell>
          <cell r="G1818" t="str">
            <v>Intermediate Level</v>
          </cell>
          <cell r="H1818">
            <v>0.14000000000000001</v>
          </cell>
          <cell r="I1818">
            <v>1</v>
          </cell>
          <cell r="J1818" t="str">
            <v>Musical Instruments</v>
          </cell>
          <cell r="K1818" t="str">
            <v>Free</v>
          </cell>
        </row>
        <row r="1819">
          <cell r="A1819">
            <v>364716</v>
          </cell>
          <cell r="B1819" t="str">
            <v>Beginner Violin 101: Care, Maintenance, and the Right Gear</v>
          </cell>
          <cell r="C1819">
            <v>0</v>
          </cell>
          <cell r="D1819">
            <v>5543</v>
          </cell>
          <cell r="E1819">
            <v>107</v>
          </cell>
          <cell r="F1819">
            <v>29</v>
          </cell>
          <cell r="G1819" t="str">
            <v>Beginner Level</v>
          </cell>
          <cell r="H1819">
            <v>0.14000000000000001</v>
          </cell>
          <cell r="I1819">
            <v>4</v>
          </cell>
          <cell r="J1819" t="str">
            <v>Musical Instruments</v>
          </cell>
          <cell r="K1819" t="str">
            <v>Free</v>
          </cell>
        </row>
        <row r="1820">
          <cell r="A1820">
            <v>967380</v>
          </cell>
          <cell r="B1820" t="str">
            <v>How to play Piano - Go from a Beginner/Intermediate to a Pro</v>
          </cell>
          <cell r="C1820">
            <v>200</v>
          </cell>
          <cell r="D1820">
            <v>5316</v>
          </cell>
          <cell r="E1820">
            <v>159</v>
          </cell>
          <cell r="F1820">
            <v>291</v>
          </cell>
          <cell r="G1820" t="str">
            <v>All Levels</v>
          </cell>
          <cell r="H1820">
            <v>0.14000000000000001</v>
          </cell>
          <cell r="I1820">
            <v>31</v>
          </cell>
          <cell r="J1820" t="str">
            <v>Musical Instruments</v>
          </cell>
          <cell r="K1820" t="str">
            <v>Paid</v>
          </cell>
        </row>
        <row r="1821">
          <cell r="A1821">
            <v>1032864</v>
          </cell>
          <cell r="B1821" t="str">
            <v>Learn to Read &amp; Write Music to play Piano &amp; more instruments</v>
          </cell>
          <cell r="C1821">
            <v>115</v>
          </cell>
          <cell r="D1821">
            <v>5292</v>
          </cell>
          <cell r="E1821">
            <v>38</v>
          </cell>
          <cell r="F1821">
            <v>85</v>
          </cell>
          <cell r="G1821" t="str">
            <v>Beginner Level</v>
          </cell>
          <cell r="H1821">
            <v>0.14000000000000001</v>
          </cell>
          <cell r="I1821">
            <v>10.5</v>
          </cell>
          <cell r="J1821" t="str">
            <v>Musical Instruments</v>
          </cell>
          <cell r="K1821" t="str">
            <v>Paid</v>
          </cell>
        </row>
        <row r="1822">
          <cell r="A1822">
            <v>555340</v>
          </cell>
          <cell r="B1822" t="str">
            <v>Play Piano in 30 Days! - Start Playing NOW!</v>
          </cell>
          <cell r="C1822">
            <v>0</v>
          </cell>
          <cell r="D1822">
            <v>5188</v>
          </cell>
          <cell r="E1822">
            <v>410</v>
          </cell>
          <cell r="F1822">
            <v>58</v>
          </cell>
          <cell r="G1822" t="str">
            <v>All Levels</v>
          </cell>
          <cell r="H1822">
            <v>0.14000000000000001</v>
          </cell>
          <cell r="I1822">
            <v>3</v>
          </cell>
          <cell r="J1822" t="str">
            <v>Musical Instruments</v>
          </cell>
          <cell r="K1822" t="str">
            <v>Free</v>
          </cell>
        </row>
        <row r="1823">
          <cell r="A1823">
            <v>574974</v>
          </cell>
          <cell r="B1823" t="str">
            <v>The Complete Piano Course - Master The Piano</v>
          </cell>
          <cell r="C1823">
            <v>95</v>
          </cell>
          <cell r="D1823">
            <v>4982</v>
          </cell>
          <cell r="E1823">
            <v>276</v>
          </cell>
          <cell r="F1823">
            <v>240</v>
          </cell>
          <cell r="G1823" t="str">
            <v>All Levels</v>
          </cell>
          <cell r="H1823">
            <v>0.14000000000000001</v>
          </cell>
          <cell r="I1823">
            <v>23</v>
          </cell>
          <cell r="J1823" t="str">
            <v>Musical Instruments</v>
          </cell>
          <cell r="K1823" t="str">
            <v>Paid</v>
          </cell>
        </row>
        <row r="1824">
          <cell r="A1824">
            <v>1105794</v>
          </cell>
          <cell r="B1824" t="str">
            <v>Piano Music Theory (Back To Basics) by JFilt</v>
          </cell>
          <cell r="C1824">
            <v>0</v>
          </cell>
          <cell r="D1824">
            <v>4967</v>
          </cell>
          <cell r="E1824">
            <v>308</v>
          </cell>
          <cell r="F1824">
            <v>12</v>
          </cell>
          <cell r="G1824" t="str">
            <v>Beginner Level</v>
          </cell>
          <cell r="H1824">
            <v>0.14000000000000001</v>
          </cell>
          <cell r="I1824">
            <v>0.5</v>
          </cell>
          <cell r="J1824" t="str">
            <v>Musical Instruments</v>
          </cell>
          <cell r="K1824" t="str">
            <v>Free</v>
          </cell>
        </row>
        <row r="1825">
          <cell r="A1825">
            <v>1229488</v>
          </cell>
          <cell r="B1825" t="str">
            <v>Learn to play your favorite guitar songs by ear</v>
          </cell>
          <cell r="C1825">
            <v>50</v>
          </cell>
          <cell r="D1825">
            <v>4733</v>
          </cell>
          <cell r="E1825">
            <v>11</v>
          </cell>
          <cell r="F1825">
            <v>15</v>
          </cell>
          <cell r="G1825" t="str">
            <v>Beginner Level</v>
          </cell>
          <cell r="H1825">
            <v>0.14000000000000001</v>
          </cell>
          <cell r="I1825">
            <v>1.5</v>
          </cell>
          <cell r="J1825" t="str">
            <v>Musical Instruments</v>
          </cell>
          <cell r="K1825" t="str">
            <v>Paid</v>
          </cell>
        </row>
        <row r="1826">
          <cell r="A1826">
            <v>566678</v>
          </cell>
          <cell r="B1826" t="str">
            <v>Learn 4 Chords and Play Thousands of Songs!</v>
          </cell>
          <cell r="C1826">
            <v>20</v>
          </cell>
          <cell r="D1826">
            <v>4560</v>
          </cell>
          <cell r="E1826">
            <v>177</v>
          </cell>
          <cell r="F1826">
            <v>22</v>
          </cell>
          <cell r="G1826" t="str">
            <v>All Levels</v>
          </cell>
          <cell r="H1826">
            <v>0.14000000000000001</v>
          </cell>
          <cell r="I1826">
            <v>1.5</v>
          </cell>
          <cell r="J1826" t="str">
            <v>Musical Instruments</v>
          </cell>
          <cell r="K1826" t="str">
            <v>Paid</v>
          </cell>
        </row>
        <row r="1827">
          <cell r="A1827">
            <v>501412</v>
          </cell>
          <cell r="B1827" t="str">
            <v>Play Piano by Ear Today! SuperCourse</v>
          </cell>
          <cell r="C1827">
            <v>60</v>
          </cell>
          <cell r="D1827">
            <v>4557</v>
          </cell>
          <cell r="E1827">
            <v>21</v>
          </cell>
          <cell r="F1827">
            <v>77</v>
          </cell>
          <cell r="G1827" t="str">
            <v>All Levels</v>
          </cell>
          <cell r="H1827">
            <v>0.14000000000000001</v>
          </cell>
          <cell r="I1827">
            <v>5.5</v>
          </cell>
          <cell r="J1827" t="str">
            <v>Musical Instruments</v>
          </cell>
          <cell r="K1827" t="str">
            <v>Paid</v>
          </cell>
        </row>
        <row r="1828">
          <cell r="A1828">
            <v>696630</v>
          </cell>
          <cell r="B1828" t="str">
            <v>7 Ways A Beginner Guitarist Can Sound Better, Instantly!</v>
          </cell>
          <cell r="C1828">
            <v>0</v>
          </cell>
          <cell r="D1828">
            <v>4529</v>
          </cell>
          <cell r="E1828">
            <v>193</v>
          </cell>
          <cell r="F1828">
            <v>7</v>
          </cell>
          <cell r="G1828" t="str">
            <v>All Levels</v>
          </cell>
          <cell r="H1828">
            <v>0.14000000000000001</v>
          </cell>
          <cell r="I1828">
            <v>0.6</v>
          </cell>
          <cell r="J1828" t="str">
            <v>Musical Instruments</v>
          </cell>
          <cell r="K1828" t="str">
            <v>Free</v>
          </cell>
        </row>
        <row r="1829">
          <cell r="A1829">
            <v>286070</v>
          </cell>
          <cell r="B1829" t="str">
            <v>5 lecciones que todo guitarrista debe tomar</v>
          </cell>
          <cell r="C1829">
            <v>0</v>
          </cell>
          <cell r="D1829">
            <v>4452</v>
          </cell>
          <cell r="E1829">
            <v>263</v>
          </cell>
          <cell r="F1829">
            <v>14</v>
          </cell>
          <cell r="G1829" t="str">
            <v>All Levels</v>
          </cell>
          <cell r="H1829">
            <v>0.14000000000000001</v>
          </cell>
          <cell r="I1829">
            <v>1</v>
          </cell>
          <cell r="J1829" t="str">
            <v>Musical Instruments</v>
          </cell>
          <cell r="K1829" t="str">
            <v>Free</v>
          </cell>
        </row>
        <row r="1830">
          <cell r="A1830">
            <v>681692</v>
          </cell>
          <cell r="B1830" t="str">
            <v>Guitar Super System Level 2</v>
          </cell>
          <cell r="C1830">
            <v>50</v>
          </cell>
          <cell r="D1830">
            <v>4192</v>
          </cell>
          <cell r="E1830">
            <v>128</v>
          </cell>
          <cell r="F1830">
            <v>34</v>
          </cell>
          <cell r="G1830" t="str">
            <v>All Levels</v>
          </cell>
          <cell r="H1830">
            <v>0.14000000000000001</v>
          </cell>
          <cell r="I1830">
            <v>1.5</v>
          </cell>
          <cell r="J1830" t="str">
            <v>Musical Instruments</v>
          </cell>
          <cell r="K1830" t="str">
            <v>Paid</v>
          </cell>
        </row>
        <row r="1831">
          <cell r="A1831">
            <v>206088</v>
          </cell>
          <cell r="B1831" t="str">
            <v>Guitar Chord Mastery!Turn Your Brain Into A Chord Encyclopia</v>
          </cell>
          <cell r="C1831">
            <v>200</v>
          </cell>
          <cell r="D1831">
            <v>4133</v>
          </cell>
          <cell r="E1831">
            <v>173</v>
          </cell>
          <cell r="F1831">
            <v>224</v>
          </cell>
          <cell r="G1831" t="str">
            <v>All Levels</v>
          </cell>
          <cell r="H1831">
            <v>0.14000000000000001</v>
          </cell>
          <cell r="I1831">
            <v>28.5</v>
          </cell>
          <cell r="J1831" t="str">
            <v>Musical Instruments</v>
          </cell>
          <cell r="K1831" t="str">
            <v>Paid</v>
          </cell>
        </row>
        <row r="1832">
          <cell r="A1832">
            <v>687248</v>
          </cell>
          <cell r="B1832" t="str">
            <v>3 step formula for playing guitar by ear</v>
          </cell>
          <cell r="C1832">
            <v>25</v>
          </cell>
          <cell r="D1832">
            <v>3937</v>
          </cell>
          <cell r="E1832">
            <v>54</v>
          </cell>
          <cell r="F1832">
            <v>20</v>
          </cell>
          <cell r="G1832" t="str">
            <v>Beginner Level</v>
          </cell>
          <cell r="H1832">
            <v>0.14000000000000001</v>
          </cell>
          <cell r="I1832">
            <v>1.5</v>
          </cell>
          <cell r="J1832" t="str">
            <v>Musical Instruments</v>
          </cell>
          <cell r="K1832" t="str">
            <v>Paid</v>
          </cell>
        </row>
        <row r="1833">
          <cell r="A1833">
            <v>955914</v>
          </cell>
          <cell r="B1833" t="str">
            <v>A beginner`s guide to fingerpicking and strumming guitar'</v>
          </cell>
          <cell r="C1833">
            <v>0</v>
          </cell>
          <cell r="D1833">
            <v>3481</v>
          </cell>
          <cell r="E1833">
            <v>29</v>
          </cell>
          <cell r="F1833">
            <v>20</v>
          </cell>
          <cell r="G1833" t="str">
            <v>All Levels</v>
          </cell>
          <cell r="H1833">
            <v>0.14000000000000001</v>
          </cell>
          <cell r="I1833">
            <v>2</v>
          </cell>
          <cell r="J1833" t="str">
            <v>Musical Instruments</v>
          </cell>
          <cell r="K1833" t="str">
            <v>Free</v>
          </cell>
        </row>
        <row r="1834">
          <cell r="A1834">
            <v>658276</v>
          </cell>
          <cell r="B1834" t="str">
            <v>Piano for Singer/Songwriters | Write Songs and Perform Live!</v>
          </cell>
          <cell r="C1834">
            <v>100</v>
          </cell>
          <cell r="D1834">
            <v>3371</v>
          </cell>
          <cell r="E1834">
            <v>175</v>
          </cell>
          <cell r="F1834">
            <v>42</v>
          </cell>
          <cell r="G1834" t="str">
            <v>Beginner Level</v>
          </cell>
          <cell r="H1834">
            <v>0.14000000000000001</v>
          </cell>
          <cell r="I1834">
            <v>3</v>
          </cell>
          <cell r="J1834" t="str">
            <v>Musical Instruments</v>
          </cell>
          <cell r="K1834" t="str">
            <v>Paid</v>
          </cell>
        </row>
        <row r="1835">
          <cell r="A1835">
            <v>762374</v>
          </cell>
          <cell r="B1835" t="str">
            <v>Guitar Lessons - String Bending And Vibrato Essentials</v>
          </cell>
          <cell r="C1835">
            <v>0</v>
          </cell>
          <cell r="D1835">
            <v>3325</v>
          </cell>
          <cell r="E1835">
            <v>28</v>
          </cell>
          <cell r="F1835">
            <v>5</v>
          </cell>
          <cell r="G1835" t="str">
            <v>All Levels</v>
          </cell>
          <cell r="H1835">
            <v>0.14000000000000001</v>
          </cell>
          <cell r="I1835">
            <v>1</v>
          </cell>
          <cell r="J1835" t="str">
            <v>Musical Instruments</v>
          </cell>
          <cell r="K1835" t="str">
            <v>Free</v>
          </cell>
        </row>
        <row r="1836">
          <cell r="A1836">
            <v>648506</v>
          </cell>
          <cell r="B1836" t="str">
            <v>Blues Guitar Fundamentals</v>
          </cell>
          <cell r="C1836">
            <v>50</v>
          </cell>
          <cell r="D1836">
            <v>3312</v>
          </cell>
          <cell r="E1836">
            <v>107</v>
          </cell>
          <cell r="F1836">
            <v>21</v>
          </cell>
          <cell r="G1836" t="str">
            <v>Beginner Level</v>
          </cell>
          <cell r="H1836">
            <v>0.14000000000000001</v>
          </cell>
          <cell r="I1836">
            <v>1.5</v>
          </cell>
          <cell r="J1836" t="str">
            <v>Musical Instruments</v>
          </cell>
          <cell r="K1836" t="str">
            <v>Paid</v>
          </cell>
        </row>
        <row r="1837">
          <cell r="A1837">
            <v>666322</v>
          </cell>
          <cell r="B1837" t="str">
            <v>Learn to Play Piano From a Concert Pianist - For Beginners</v>
          </cell>
          <cell r="C1837">
            <v>200</v>
          </cell>
          <cell r="D1837">
            <v>3206</v>
          </cell>
          <cell r="E1837">
            <v>18</v>
          </cell>
          <cell r="F1837">
            <v>17</v>
          </cell>
          <cell r="G1837" t="str">
            <v>Intermediate Level</v>
          </cell>
          <cell r="H1837">
            <v>0.11</v>
          </cell>
          <cell r="I1837">
            <v>1</v>
          </cell>
          <cell r="J1837" t="str">
            <v>Musical Instruments</v>
          </cell>
          <cell r="K1837" t="str">
            <v>Paid</v>
          </cell>
        </row>
        <row r="1838">
          <cell r="A1838">
            <v>198660</v>
          </cell>
          <cell r="B1838" t="str">
            <v>Tenor Banjo for Absolute Beginners</v>
          </cell>
          <cell r="C1838">
            <v>0</v>
          </cell>
          <cell r="D1838">
            <v>3167</v>
          </cell>
          <cell r="E1838">
            <v>161</v>
          </cell>
          <cell r="F1838">
            <v>34</v>
          </cell>
          <cell r="G1838" t="str">
            <v>Beginner Level</v>
          </cell>
          <cell r="H1838">
            <v>0.11</v>
          </cell>
          <cell r="I1838">
            <v>0.61666666670000003</v>
          </cell>
          <cell r="J1838" t="str">
            <v>Musical Instruments</v>
          </cell>
          <cell r="K1838" t="str">
            <v>Free</v>
          </cell>
        </row>
        <row r="1839">
          <cell r="A1839">
            <v>385684</v>
          </cell>
          <cell r="B1839" t="str">
            <v>Guitar Kick Start</v>
          </cell>
          <cell r="C1839">
            <v>0</v>
          </cell>
          <cell r="D1839">
            <v>3160</v>
          </cell>
          <cell r="E1839">
            <v>47</v>
          </cell>
          <cell r="F1839">
            <v>22</v>
          </cell>
          <cell r="G1839" t="str">
            <v>All Levels</v>
          </cell>
          <cell r="H1839">
            <v>0.11</v>
          </cell>
          <cell r="I1839">
            <v>1</v>
          </cell>
          <cell r="J1839" t="str">
            <v>Musical Instruments</v>
          </cell>
          <cell r="K1839" t="str">
            <v>Free</v>
          </cell>
        </row>
        <row r="1840">
          <cell r="A1840">
            <v>1029440</v>
          </cell>
          <cell r="B1840" t="str">
            <v>Modern Rock Guitar Techniques</v>
          </cell>
          <cell r="C1840">
            <v>50</v>
          </cell>
          <cell r="D1840">
            <v>3157</v>
          </cell>
          <cell r="E1840">
            <v>375</v>
          </cell>
          <cell r="F1840">
            <v>32</v>
          </cell>
          <cell r="G1840" t="str">
            <v>Beginner Level</v>
          </cell>
          <cell r="H1840">
            <v>0.11</v>
          </cell>
          <cell r="I1840">
            <v>3</v>
          </cell>
          <cell r="J1840" t="str">
            <v>Musical Instruments</v>
          </cell>
          <cell r="K1840" t="str">
            <v>Paid</v>
          </cell>
        </row>
        <row r="1841">
          <cell r="A1841">
            <v>1098994</v>
          </cell>
          <cell r="B1841" t="str">
            <v>Fun Ukulele Strumming Course</v>
          </cell>
          <cell r="C1841">
            <v>45</v>
          </cell>
          <cell r="D1841">
            <v>3141</v>
          </cell>
          <cell r="E1841">
            <v>10</v>
          </cell>
          <cell r="F1841">
            <v>15</v>
          </cell>
          <cell r="G1841" t="str">
            <v>Beginner Level</v>
          </cell>
          <cell r="H1841">
            <v>0.11</v>
          </cell>
          <cell r="I1841">
            <v>1</v>
          </cell>
          <cell r="J1841" t="str">
            <v>Musical Instruments</v>
          </cell>
          <cell r="K1841" t="str">
            <v>Paid</v>
          </cell>
        </row>
        <row r="1842">
          <cell r="A1842">
            <v>288942</v>
          </cell>
          <cell r="B1842" t="str">
            <v>#1 Piano Hand Coordination: Play 10th Ballad in Eb Key songs</v>
          </cell>
          <cell r="C1842">
            <v>35</v>
          </cell>
          <cell r="D1842">
            <v>3137</v>
          </cell>
          <cell r="E1842">
            <v>18</v>
          </cell>
          <cell r="F1842">
            <v>68</v>
          </cell>
          <cell r="G1842" t="str">
            <v>Beginner Level</v>
          </cell>
          <cell r="H1842">
            <v>0.11</v>
          </cell>
          <cell r="I1842">
            <v>1.5</v>
          </cell>
          <cell r="J1842" t="str">
            <v>Musical Instruments</v>
          </cell>
          <cell r="K1842" t="str">
            <v>Paid</v>
          </cell>
        </row>
        <row r="1843">
          <cell r="A1843">
            <v>105350</v>
          </cell>
          <cell r="B1843" t="str">
            <v>Play Piano Today - Easy Festive Favorites &amp; Piano Party Hits</v>
          </cell>
          <cell r="C1843">
            <v>75</v>
          </cell>
          <cell r="D1843">
            <v>3122</v>
          </cell>
          <cell r="E1843">
            <v>6</v>
          </cell>
          <cell r="F1843">
            <v>80</v>
          </cell>
          <cell r="G1843" t="str">
            <v>Beginner Level</v>
          </cell>
          <cell r="H1843">
            <v>0.11</v>
          </cell>
          <cell r="I1843">
            <v>4</v>
          </cell>
          <cell r="J1843" t="str">
            <v>Musical Instruments</v>
          </cell>
          <cell r="K1843" t="str">
            <v>Paid</v>
          </cell>
        </row>
        <row r="1844">
          <cell r="A1844">
            <v>1034414</v>
          </cell>
          <cell r="B1844" t="str">
            <v>Fingerstyle Guitar Mastery: 3 Techniques You Need To Know</v>
          </cell>
          <cell r="C1844">
            <v>0</v>
          </cell>
          <cell r="D1844">
            <v>3042</v>
          </cell>
          <cell r="E1844">
            <v>40</v>
          </cell>
          <cell r="F1844">
            <v>13</v>
          </cell>
          <cell r="G1844" t="str">
            <v>All Levels</v>
          </cell>
          <cell r="H1844">
            <v>0.11</v>
          </cell>
          <cell r="I1844">
            <v>0.56666666669999999</v>
          </cell>
          <cell r="J1844" t="str">
            <v>Musical Instruments</v>
          </cell>
          <cell r="K1844" t="str">
            <v>Free</v>
          </cell>
        </row>
        <row r="1845">
          <cell r="A1845">
            <v>476324</v>
          </cell>
          <cell r="B1845" t="str">
            <v>Guitar - Learn 10 Legendary Chord Progressions for Guitar</v>
          </cell>
          <cell r="C1845">
            <v>55</v>
          </cell>
          <cell r="D1845">
            <v>3013</v>
          </cell>
          <cell r="E1845">
            <v>15</v>
          </cell>
          <cell r="F1845">
            <v>28</v>
          </cell>
          <cell r="G1845" t="str">
            <v>All Levels</v>
          </cell>
          <cell r="H1845">
            <v>0.11</v>
          </cell>
          <cell r="I1845">
            <v>1.5</v>
          </cell>
          <cell r="J1845" t="str">
            <v>Musical Instruments</v>
          </cell>
          <cell r="K1845" t="str">
            <v>Paid</v>
          </cell>
        </row>
        <row r="1846">
          <cell r="A1846">
            <v>521440</v>
          </cell>
          <cell r="B1846" t="str">
            <v>The Essentials of Acoustic Guitar Strumming Patterns</v>
          </cell>
          <cell r="C1846">
            <v>0</v>
          </cell>
          <cell r="D1846">
            <v>2995</v>
          </cell>
          <cell r="E1846">
            <v>51</v>
          </cell>
          <cell r="F1846">
            <v>19</v>
          </cell>
          <cell r="G1846" t="str">
            <v>Beginner Level</v>
          </cell>
          <cell r="H1846">
            <v>0.11</v>
          </cell>
          <cell r="I1846">
            <v>1</v>
          </cell>
          <cell r="J1846" t="str">
            <v>Musical Instruments</v>
          </cell>
          <cell r="K1846" t="str">
            <v>Free</v>
          </cell>
        </row>
        <row r="1847">
          <cell r="A1847">
            <v>476988</v>
          </cell>
          <cell r="B1847" t="str">
            <v>Guitar - Blues Guitar for Beginners</v>
          </cell>
          <cell r="C1847">
            <v>45</v>
          </cell>
          <cell r="D1847">
            <v>2795</v>
          </cell>
          <cell r="E1847">
            <v>26</v>
          </cell>
          <cell r="F1847">
            <v>25</v>
          </cell>
          <cell r="G1847" t="str">
            <v>All Levels</v>
          </cell>
          <cell r="H1847">
            <v>0.11</v>
          </cell>
          <cell r="I1847">
            <v>1</v>
          </cell>
          <cell r="J1847" t="str">
            <v>Musical Instruments</v>
          </cell>
          <cell r="K1847" t="str">
            <v>Paid</v>
          </cell>
        </row>
        <row r="1848">
          <cell r="A1848">
            <v>521072</v>
          </cell>
          <cell r="B1848" t="str">
            <v>Keyboard Instruments - Read Sheet Music for Piano Fast!</v>
          </cell>
          <cell r="C1848">
            <v>50</v>
          </cell>
          <cell r="D1848">
            <v>2788</v>
          </cell>
          <cell r="E1848">
            <v>52</v>
          </cell>
          <cell r="F1848">
            <v>41</v>
          </cell>
          <cell r="G1848" t="str">
            <v>Expert Level</v>
          </cell>
          <cell r="H1848">
            <v>0.11</v>
          </cell>
          <cell r="I1848">
            <v>1.5</v>
          </cell>
          <cell r="J1848" t="str">
            <v>Musical Instruments</v>
          </cell>
          <cell r="K1848" t="str">
            <v>Paid</v>
          </cell>
        </row>
        <row r="1849">
          <cell r="A1849">
            <v>983418</v>
          </cell>
          <cell r="B1849" t="str">
            <v>The Allman Brothers Guitar Roots And Techniques</v>
          </cell>
          <cell r="C1849">
            <v>75</v>
          </cell>
          <cell r="D1849">
            <v>2692</v>
          </cell>
          <cell r="E1849">
            <v>29</v>
          </cell>
          <cell r="F1849">
            <v>14</v>
          </cell>
          <cell r="G1849" t="str">
            <v>Beginner Level</v>
          </cell>
          <cell r="H1849">
            <v>0.11</v>
          </cell>
          <cell r="I1849">
            <v>1.5</v>
          </cell>
          <cell r="J1849" t="str">
            <v>Musical Instruments</v>
          </cell>
          <cell r="K1849" t="str">
            <v>Paid</v>
          </cell>
        </row>
        <row r="1850">
          <cell r="A1850">
            <v>749686</v>
          </cell>
          <cell r="B1850" t="str">
            <v>How to Play the Guitar: Your 30-Day Guide to Learn Guitar</v>
          </cell>
          <cell r="C1850">
            <v>20</v>
          </cell>
          <cell r="D1850">
            <v>2686</v>
          </cell>
          <cell r="E1850">
            <v>10</v>
          </cell>
          <cell r="F1850">
            <v>32</v>
          </cell>
          <cell r="G1850" t="str">
            <v>Beginner Level</v>
          </cell>
          <cell r="H1850">
            <v>0.11</v>
          </cell>
          <cell r="I1850">
            <v>6</v>
          </cell>
          <cell r="J1850" t="str">
            <v>Musical Instruments</v>
          </cell>
          <cell r="K1850" t="str">
            <v>Paid</v>
          </cell>
        </row>
        <row r="1851">
          <cell r="A1851">
            <v>20387</v>
          </cell>
          <cell r="B1851" t="str">
            <v>Guitar Insanity Workout - Eatmystrings!</v>
          </cell>
          <cell r="C1851">
            <v>50</v>
          </cell>
          <cell r="D1851">
            <v>2673</v>
          </cell>
          <cell r="E1851">
            <v>17</v>
          </cell>
          <cell r="F1851">
            <v>29</v>
          </cell>
          <cell r="G1851" t="str">
            <v>Beginner Level</v>
          </cell>
          <cell r="H1851">
            <v>0.11</v>
          </cell>
          <cell r="I1851">
            <v>2.5</v>
          </cell>
          <cell r="J1851" t="str">
            <v>Musical Instruments</v>
          </cell>
          <cell r="K1851" t="str">
            <v>Paid</v>
          </cell>
        </row>
        <row r="1852">
          <cell r="A1852">
            <v>806638</v>
          </cell>
          <cell r="B1852" t="str">
            <v>Blues Master - Beginner's Techniques Piano Course</v>
          </cell>
          <cell r="C1852">
            <v>0</v>
          </cell>
          <cell r="D1852">
            <v>2618</v>
          </cell>
          <cell r="E1852">
            <v>41</v>
          </cell>
          <cell r="F1852">
            <v>16</v>
          </cell>
          <cell r="G1852" t="str">
            <v>Beginner Level</v>
          </cell>
          <cell r="H1852">
            <v>0.11</v>
          </cell>
          <cell r="I1852">
            <v>1.5</v>
          </cell>
          <cell r="J1852" t="str">
            <v>Musical Instruments</v>
          </cell>
          <cell r="K1852" t="str">
            <v>Free</v>
          </cell>
        </row>
        <row r="1853">
          <cell r="A1853">
            <v>807934</v>
          </cell>
          <cell r="B1853" t="str">
            <v>The 80/20 Guitar: Write Music and Play Guitar in 30 Days</v>
          </cell>
          <cell r="C1853">
            <v>0</v>
          </cell>
          <cell r="D1853">
            <v>2610</v>
          </cell>
          <cell r="E1853">
            <v>28</v>
          </cell>
          <cell r="F1853">
            <v>24</v>
          </cell>
          <cell r="G1853" t="str">
            <v>Beginner Level</v>
          </cell>
          <cell r="H1853">
            <v>0.11</v>
          </cell>
          <cell r="I1853">
            <v>3.5</v>
          </cell>
          <cell r="J1853" t="str">
            <v>Musical Instruments</v>
          </cell>
          <cell r="K1853" t="str">
            <v>Free</v>
          </cell>
        </row>
        <row r="1854">
          <cell r="A1854">
            <v>288854</v>
          </cell>
          <cell r="B1854" t="str">
            <v>Beginner's Guitar: Tuning, Strumming, and Chords!</v>
          </cell>
          <cell r="C1854">
            <v>0</v>
          </cell>
          <cell r="D1854">
            <v>2577</v>
          </cell>
          <cell r="E1854">
            <v>30</v>
          </cell>
          <cell r="F1854">
            <v>6</v>
          </cell>
          <cell r="G1854" t="str">
            <v>All Levels</v>
          </cell>
          <cell r="H1854">
            <v>0.11</v>
          </cell>
          <cell r="I1854">
            <v>0.61666666670000003</v>
          </cell>
          <cell r="J1854" t="str">
            <v>Musical Instruments</v>
          </cell>
          <cell r="K1854" t="str">
            <v>Free</v>
          </cell>
        </row>
        <row r="1855">
          <cell r="A1855">
            <v>873386</v>
          </cell>
          <cell r="B1855" t="str">
            <v>Guitar Lessons: The Essential Beginner &amp; Intermediate Course</v>
          </cell>
          <cell r="C1855">
            <v>0</v>
          </cell>
          <cell r="D1855">
            <v>2566</v>
          </cell>
          <cell r="E1855">
            <v>39</v>
          </cell>
          <cell r="F1855">
            <v>23</v>
          </cell>
          <cell r="G1855" t="str">
            <v>All Levels</v>
          </cell>
          <cell r="H1855">
            <v>0.11</v>
          </cell>
          <cell r="I1855">
            <v>2</v>
          </cell>
          <cell r="J1855" t="str">
            <v>Musical Instruments</v>
          </cell>
          <cell r="K1855" t="str">
            <v>Free</v>
          </cell>
        </row>
        <row r="1856">
          <cell r="A1856">
            <v>970880</v>
          </cell>
          <cell r="B1856" t="str">
            <v>Blues Guitar Lessons for Beginners: Chords, Rhythm and Lead</v>
          </cell>
          <cell r="C1856">
            <v>95</v>
          </cell>
          <cell r="D1856">
            <v>2558</v>
          </cell>
          <cell r="E1856">
            <v>19</v>
          </cell>
          <cell r="F1856">
            <v>16</v>
          </cell>
          <cell r="G1856" t="str">
            <v>All Levels</v>
          </cell>
          <cell r="H1856">
            <v>0.11</v>
          </cell>
          <cell r="I1856">
            <v>3</v>
          </cell>
          <cell r="J1856" t="str">
            <v>Musical Instruments</v>
          </cell>
          <cell r="K1856" t="str">
            <v>Paid</v>
          </cell>
        </row>
        <row r="1857">
          <cell r="A1857">
            <v>138228</v>
          </cell>
          <cell r="B1857" t="str">
            <v>Get great playing HARMONICA - a fun new leisure time hobby !</v>
          </cell>
          <cell r="C1857">
            <v>35</v>
          </cell>
          <cell r="D1857">
            <v>2543</v>
          </cell>
          <cell r="E1857">
            <v>44</v>
          </cell>
          <cell r="F1857">
            <v>17</v>
          </cell>
          <cell r="G1857" t="str">
            <v>Beginner Level</v>
          </cell>
          <cell r="H1857">
            <v>0.11</v>
          </cell>
          <cell r="I1857">
            <v>2</v>
          </cell>
          <cell r="J1857" t="str">
            <v>Musical Instruments</v>
          </cell>
          <cell r="K1857" t="str">
            <v>Paid</v>
          </cell>
        </row>
        <row r="1858">
          <cell r="A1858">
            <v>647338</v>
          </cell>
          <cell r="B1858" t="str">
            <v>How To Make Money With A Cover Band</v>
          </cell>
          <cell r="C1858">
            <v>50</v>
          </cell>
          <cell r="D1858">
            <v>2498</v>
          </cell>
          <cell r="E1858">
            <v>12</v>
          </cell>
          <cell r="F1858">
            <v>25</v>
          </cell>
          <cell r="G1858" t="str">
            <v>All Levels</v>
          </cell>
          <cell r="H1858">
            <v>0.11</v>
          </cell>
          <cell r="I1858">
            <v>3.5</v>
          </cell>
          <cell r="J1858" t="str">
            <v>Musical Instruments</v>
          </cell>
          <cell r="K1858" t="str">
            <v>Paid</v>
          </cell>
        </row>
        <row r="1859">
          <cell r="A1859">
            <v>422546</v>
          </cell>
          <cell r="B1859" t="str">
            <v>Piano - Circle of 5ths to Play A Song in 12 Keys in 12 Days</v>
          </cell>
          <cell r="C1859">
            <v>95</v>
          </cell>
          <cell r="D1859">
            <v>2415</v>
          </cell>
          <cell r="E1859">
            <v>16</v>
          </cell>
          <cell r="F1859">
            <v>115</v>
          </cell>
          <cell r="G1859" t="str">
            <v>All Levels</v>
          </cell>
          <cell r="H1859">
            <v>0.11</v>
          </cell>
          <cell r="I1859">
            <v>2.5</v>
          </cell>
          <cell r="J1859" t="str">
            <v>Musical Instruments</v>
          </cell>
          <cell r="K1859" t="str">
            <v>Paid</v>
          </cell>
        </row>
        <row r="1860">
          <cell r="A1860">
            <v>782430</v>
          </cell>
          <cell r="B1860" t="str">
            <v>Playing Piano: Scales and Arpeggios Vol.I : Major keys</v>
          </cell>
          <cell r="C1860">
            <v>50</v>
          </cell>
          <cell r="D1860">
            <v>2358</v>
          </cell>
          <cell r="E1860">
            <v>3</v>
          </cell>
          <cell r="F1860">
            <v>26</v>
          </cell>
          <cell r="G1860" t="str">
            <v>All Levels</v>
          </cell>
          <cell r="H1860">
            <v>0.11</v>
          </cell>
          <cell r="I1860">
            <v>1</v>
          </cell>
          <cell r="J1860" t="str">
            <v>Musical Instruments</v>
          </cell>
          <cell r="K1860" t="str">
            <v>Paid</v>
          </cell>
        </row>
        <row r="1861">
          <cell r="A1861">
            <v>51752</v>
          </cell>
          <cell r="B1861" t="str">
            <v>Just chords Piano: Learn to Play Piano Quickly - No Music</v>
          </cell>
          <cell r="C1861">
            <v>85</v>
          </cell>
          <cell r="D1861">
            <v>2357</v>
          </cell>
          <cell r="E1861">
            <v>15</v>
          </cell>
          <cell r="F1861">
            <v>53</v>
          </cell>
          <cell r="G1861" t="str">
            <v>Beginner Level</v>
          </cell>
          <cell r="H1861">
            <v>0.11</v>
          </cell>
          <cell r="I1861">
            <v>5</v>
          </cell>
          <cell r="J1861" t="str">
            <v>Musical Instruments</v>
          </cell>
          <cell r="K1861" t="str">
            <v>Paid</v>
          </cell>
        </row>
        <row r="1862">
          <cell r="A1862">
            <v>311530</v>
          </cell>
          <cell r="B1862" t="str">
            <v>Learn How to Play Blues, Rock, &amp; Boogie Woogie Piano Today</v>
          </cell>
          <cell r="C1862">
            <v>45</v>
          </cell>
          <cell r="D1862">
            <v>2346</v>
          </cell>
          <cell r="E1862">
            <v>11</v>
          </cell>
          <cell r="F1862">
            <v>14</v>
          </cell>
          <cell r="G1862" t="str">
            <v>Intermediate Level</v>
          </cell>
          <cell r="H1862">
            <v>0.12</v>
          </cell>
          <cell r="I1862">
            <v>0.65</v>
          </cell>
          <cell r="J1862" t="str">
            <v>Musical Instruments</v>
          </cell>
          <cell r="K1862" t="str">
            <v>Paid</v>
          </cell>
        </row>
        <row r="1863">
          <cell r="A1863">
            <v>1116196</v>
          </cell>
          <cell r="B1863" t="str">
            <v>Essential Theory and Technique for Guitar</v>
          </cell>
          <cell r="C1863">
            <v>0</v>
          </cell>
          <cell r="D1863">
            <v>2285</v>
          </cell>
          <cell r="E1863">
            <v>34</v>
          </cell>
          <cell r="F1863">
            <v>22</v>
          </cell>
          <cell r="G1863" t="str">
            <v>Beginner Level</v>
          </cell>
          <cell r="H1863">
            <v>0.76</v>
          </cell>
          <cell r="I1863">
            <v>2</v>
          </cell>
          <cell r="J1863" t="str">
            <v>Musical Instruments</v>
          </cell>
          <cell r="K1863" t="str">
            <v>Free</v>
          </cell>
        </row>
        <row r="1864">
          <cell r="A1864">
            <v>659918</v>
          </cell>
          <cell r="B1864" t="str">
            <v>Piano Runs &amp; Fills #2: Play Rolling Cascading Runs for Intro</v>
          </cell>
          <cell r="C1864">
            <v>70</v>
          </cell>
          <cell r="D1864">
            <v>2164</v>
          </cell>
          <cell r="E1864">
            <v>10</v>
          </cell>
          <cell r="F1864">
            <v>30</v>
          </cell>
          <cell r="G1864" t="str">
            <v>Beginner Level</v>
          </cell>
          <cell r="H1864">
            <v>0.47</v>
          </cell>
          <cell r="I1864">
            <v>1</v>
          </cell>
          <cell r="J1864" t="str">
            <v>Musical Instruments</v>
          </cell>
          <cell r="K1864" t="str">
            <v>Paid</v>
          </cell>
        </row>
        <row r="1865">
          <cell r="A1865">
            <v>1003568</v>
          </cell>
          <cell r="B1865" t="str">
            <v>Master Class # 11:  Play Piano Techniques Learn Piano 1 to10</v>
          </cell>
          <cell r="C1865">
            <v>95</v>
          </cell>
          <cell r="D1865">
            <v>2164</v>
          </cell>
          <cell r="E1865">
            <v>10</v>
          </cell>
          <cell r="F1865">
            <v>113</v>
          </cell>
          <cell r="G1865" t="str">
            <v>Beginner Level</v>
          </cell>
          <cell r="H1865">
            <v>0.73</v>
          </cell>
          <cell r="I1865">
            <v>2</v>
          </cell>
          <cell r="J1865" t="str">
            <v>Musical Instruments</v>
          </cell>
          <cell r="K1865" t="str">
            <v>Paid</v>
          </cell>
        </row>
        <row r="1866">
          <cell r="A1866">
            <v>515256</v>
          </cell>
          <cell r="B1866" t="str">
            <v>Guitar - 12  Strumming Patterns You Must Know For Guitar</v>
          </cell>
          <cell r="C1866">
            <v>50</v>
          </cell>
          <cell r="D1866">
            <v>2154</v>
          </cell>
          <cell r="E1866">
            <v>40</v>
          </cell>
          <cell r="F1866">
            <v>16</v>
          </cell>
          <cell r="G1866" t="str">
            <v>Beginner Level</v>
          </cell>
          <cell r="H1866">
            <v>0.69</v>
          </cell>
          <cell r="I1866">
            <v>1</v>
          </cell>
          <cell r="J1866" t="str">
            <v>Musical Instruments</v>
          </cell>
          <cell r="K1866" t="str">
            <v>Paid</v>
          </cell>
        </row>
        <row r="1867">
          <cell r="A1867">
            <v>1119092</v>
          </cell>
          <cell r="B1867" t="str">
            <v>Learn guitar the Right way! Complete 'KickStarter course"</v>
          </cell>
          <cell r="C1867">
            <v>150</v>
          </cell>
          <cell r="D1867">
            <v>2102</v>
          </cell>
          <cell r="E1867">
            <v>33</v>
          </cell>
          <cell r="F1867">
            <v>99</v>
          </cell>
          <cell r="G1867" t="str">
            <v>Beginner Level</v>
          </cell>
          <cell r="H1867">
            <v>0.96</v>
          </cell>
          <cell r="I1867">
            <v>9</v>
          </cell>
          <cell r="J1867" t="str">
            <v>Musical Instruments</v>
          </cell>
          <cell r="K1867" t="str">
            <v>Paid</v>
          </cell>
        </row>
        <row r="1868">
          <cell r="A1868">
            <v>961630</v>
          </cell>
          <cell r="B1868" t="str">
            <v>Beginner Guitar Quick-Start Course</v>
          </cell>
          <cell r="C1868">
            <v>0</v>
          </cell>
          <cell r="D1868">
            <v>2084</v>
          </cell>
          <cell r="E1868">
            <v>20</v>
          </cell>
          <cell r="F1868">
            <v>7</v>
          </cell>
          <cell r="G1868" t="str">
            <v>Beginner Level</v>
          </cell>
          <cell r="H1868">
            <v>0.03</v>
          </cell>
          <cell r="I1868">
            <v>1</v>
          </cell>
          <cell r="J1868" t="str">
            <v>Musical Instruments</v>
          </cell>
          <cell r="K1868" t="str">
            <v>Free</v>
          </cell>
        </row>
        <row r="1869">
          <cell r="A1869">
            <v>907966</v>
          </cell>
          <cell r="B1869" t="str">
            <v>Guitar: Learn 10 CCR Guitar Chord Progressions</v>
          </cell>
          <cell r="C1869">
            <v>50</v>
          </cell>
          <cell r="D1869">
            <v>2045</v>
          </cell>
          <cell r="E1869">
            <v>8</v>
          </cell>
          <cell r="F1869">
            <v>24</v>
          </cell>
          <cell r="G1869" t="str">
            <v>Beginner Level</v>
          </cell>
          <cell r="H1869">
            <v>0.36</v>
          </cell>
          <cell r="I1869">
            <v>2</v>
          </cell>
          <cell r="J1869" t="str">
            <v>Musical Instruments</v>
          </cell>
          <cell r="K1869" t="str">
            <v>Paid</v>
          </cell>
        </row>
        <row r="1870">
          <cell r="A1870">
            <v>1123250</v>
          </cell>
          <cell r="B1870" t="str">
            <v>Master Class Piano Techniques: Tips To EZ Coordinate 2 Hands</v>
          </cell>
          <cell r="C1870">
            <v>95</v>
          </cell>
          <cell r="D1870">
            <v>2026</v>
          </cell>
          <cell r="E1870">
            <v>3</v>
          </cell>
          <cell r="F1870">
            <v>62</v>
          </cell>
          <cell r="G1870" t="str">
            <v>Beginner Level</v>
          </cell>
          <cell r="H1870">
            <v>0.2</v>
          </cell>
          <cell r="I1870">
            <v>2.5</v>
          </cell>
          <cell r="J1870" t="str">
            <v>Musical Instruments</v>
          </cell>
          <cell r="K1870" t="str">
            <v>Paid</v>
          </cell>
        </row>
        <row r="1871">
          <cell r="A1871">
            <v>1122832</v>
          </cell>
          <cell r="B1871" t="str">
            <v>#6 Piano Hand Coordination: Play Open 10 Ballad to 9/4 Song</v>
          </cell>
          <cell r="C1871">
            <v>65</v>
          </cell>
          <cell r="D1871">
            <v>2015</v>
          </cell>
          <cell r="E1871">
            <v>3</v>
          </cell>
          <cell r="F1871">
            <v>21</v>
          </cell>
          <cell r="G1871" t="str">
            <v>Beginner Level</v>
          </cell>
          <cell r="H1871">
            <v>0.35</v>
          </cell>
          <cell r="I1871">
            <v>0.73333333329999995</v>
          </cell>
          <cell r="J1871" t="str">
            <v>Musical Instruments</v>
          </cell>
          <cell r="K1871" t="str">
            <v>Paid</v>
          </cell>
        </row>
        <row r="1872">
          <cell r="A1872">
            <v>1123184</v>
          </cell>
          <cell r="B1872" t="str">
            <v>#7 Piano Hand Coordination: Play Piano Runs in 3 Beats 9/4</v>
          </cell>
          <cell r="C1872">
            <v>65</v>
          </cell>
          <cell r="D1872">
            <v>2015</v>
          </cell>
          <cell r="E1872">
            <v>2</v>
          </cell>
          <cell r="F1872">
            <v>25</v>
          </cell>
          <cell r="G1872" t="str">
            <v>All Levels</v>
          </cell>
          <cell r="H1872">
            <v>0.95</v>
          </cell>
          <cell r="I1872">
            <v>1</v>
          </cell>
          <cell r="J1872" t="str">
            <v>Musical Instruments</v>
          </cell>
          <cell r="K1872" t="str">
            <v>Paid</v>
          </cell>
        </row>
        <row r="1873">
          <cell r="A1873">
            <v>551170</v>
          </cell>
          <cell r="B1873" t="str">
            <v>Your First Course on Piano</v>
          </cell>
          <cell r="C1873">
            <v>70</v>
          </cell>
          <cell r="D1873">
            <v>2002</v>
          </cell>
          <cell r="E1873">
            <v>34</v>
          </cell>
          <cell r="F1873">
            <v>33</v>
          </cell>
          <cell r="G1873" t="str">
            <v>All Levels</v>
          </cell>
          <cell r="H1873">
            <v>0.38</v>
          </cell>
          <cell r="I1873">
            <v>4</v>
          </cell>
          <cell r="J1873" t="str">
            <v>Musical Instruments</v>
          </cell>
          <cell r="K1873" t="str">
            <v>Paid</v>
          </cell>
        </row>
        <row r="1874">
          <cell r="A1874">
            <v>1111630</v>
          </cell>
          <cell r="B1874" t="str">
            <v>Learn to play the piano or keyboard from scratch</v>
          </cell>
          <cell r="C1874">
            <v>145</v>
          </cell>
          <cell r="D1874">
            <v>1987</v>
          </cell>
          <cell r="E1874">
            <v>11</v>
          </cell>
          <cell r="F1874">
            <v>161</v>
          </cell>
          <cell r="G1874" t="str">
            <v>Beginner Level</v>
          </cell>
          <cell r="H1874">
            <v>0.85</v>
          </cell>
          <cell r="I1874">
            <v>14</v>
          </cell>
          <cell r="J1874" t="str">
            <v>Musical Instruments</v>
          </cell>
          <cell r="K1874" t="str">
            <v>Paid</v>
          </cell>
        </row>
        <row r="1875">
          <cell r="A1875">
            <v>646906</v>
          </cell>
          <cell r="B1875" t="str">
            <v>Playing Piano:  Play Chords and Popular Pieces Vol.I</v>
          </cell>
          <cell r="C1875">
            <v>100</v>
          </cell>
          <cell r="D1875">
            <v>1987</v>
          </cell>
          <cell r="E1875">
            <v>7</v>
          </cell>
          <cell r="F1875">
            <v>43</v>
          </cell>
          <cell r="G1875" t="str">
            <v>All Levels</v>
          </cell>
          <cell r="H1875">
            <v>0.83</v>
          </cell>
          <cell r="I1875">
            <v>3</v>
          </cell>
          <cell r="J1875" t="str">
            <v>Musical Instruments</v>
          </cell>
          <cell r="K1875" t="str">
            <v>Paid</v>
          </cell>
        </row>
        <row r="1876">
          <cell r="A1876">
            <v>778682</v>
          </cell>
          <cell r="B1876" t="str">
            <v>Gitarre spielen wie die Profis</v>
          </cell>
          <cell r="C1876">
            <v>20</v>
          </cell>
          <cell r="D1876">
            <v>1981</v>
          </cell>
          <cell r="E1876">
            <v>28</v>
          </cell>
          <cell r="F1876">
            <v>38</v>
          </cell>
          <cell r="G1876" t="str">
            <v>All Levels</v>
          </cell>
          <cell r="H1876">
            <v>0.94</v>
          </cell>
          <cell r="I1876">
            <v>2</v>
          </cell>
          <cell r="J1876" t="str">
            <v>Musical Instruments</v>
          </cell>
          <cell r="K1876" t="str">
            <v>Paid</v>
          </cell>
        </row>
        <row r="1877">
          <cell r="A1877">
            <v>353224</v>
          </cell>
          <cell r="B1877" t="str">
            <v>The Best Beginner Guitar Course Ever</v>
          </cell>
          <cell r="C1877">
            <v>50</v>
          </cell>
          <cell r="D1877">
            <v>1976</v>
          </cell>
          <cell r="E1877">
            <v>252</v>
          </cell>
          <cell r="F1877">
            <v>16</v>
          </cell>
          <cell r="G1877" t="str">
            <v>Beginner Level</v>
          </cell>
          <cell r="H1877">
            <v>0.76</v>
          </cell>
          <cell r="I1877">
            <v>1</v>
          </cell>
          <cell r="J1877" t="str">
            <v>Musical Instruments</v>
          </cell>
          <cell r="K1877" t="str">
            <v>Paid</v>
          </cell>
        </row>
        <row r="1878">
          <cell r="A1878">
            <v>17922</v>
          </cell>
          <cell r="B1878" t="str">
            <v>Play Ukulele Now</v>
          </cell>
          <cell r="C1878">
            <v>30</v>
          </cell>
          <cell r="D1878">
            <v>1951</v>
          </cell>
          <cell r="E1878">
            <v>88</v>
          </cell>
          <cell r="F1878">
            <v>78</v>
          </cell>
          <cell r="G1878" t="str">
            <v>Expert Level</v>
          </cell>
          <cell r="H1878">
            <v>0.8</v>
          </cell>
          <cell r="I1878">
            <v>5</v>
          </cell>
          <cell r="J1878" t="str">
            <v>Musical Instruments</v>
          </cell>
          <cell r="K1878" t="str">
            <v>Paid</v>
          </cell>
        </row>
        <row r="1879">
          <cell r="A1879">
            <v>829616</v>
          </cell>
          <cell r="B1879" t="str">
            <v>Aprendiendo Piano: Ejercicios de calentamiento</v>
          </cell>
          <cell r="C1879">
            <v>0</v>
          </cell>
          <cell r="D1879">
            <v>1876</v>
          </cell>
          <cell r="E1879">
            <v>109</v>
          </cell>
          <cell r="F1879">
            <v>11</v>
          </cell>
          <cell r="G1879" t="str">
            <v>Beginner Level</v>
          </cell>
          <cell r="H1879">
            <v>0.11</v>
          </cell>
          <cell r="I1879">
            <v>0.55000000000000004</v>
          </cell>
          <cell r="J1879" t="str">
            <v>Musical Instruments</v>
          </cell>
          <cell r="K1879" t="str">
            <v>Free</v>
          </cell>
        </row>
        <row r="1880">
          <cell r="A1880">
            <v>132570</v>
          </cell>
          <cell r="B1880" t="str">
            <v>Basic Piano Hymn Playing</v>
          </cell>
          <cell r="C1880">
            <v>20</v>
          </cell>
          <cell r="D1880">
            <v>1842</v>
          </cell>
          <cell r="E1880">
            <v>21</v>
          </cell>
          <cell r="F1880">
            <v>28</v>
          </cell>
          <cell r="G1880" t="str">
            <v>All Levels</v>
          </cell>
          <cell r="H1880">
            <v>0.12</v>
          </cell>
          <cell r="I1880">
            <v>1.5</v>
          </cell>
          <cell r="J1880" t="str">
            <v>Musical Instruments</v>
          </cell>
          <cell r="K1880" t="str">
            <v>Paid</v>
          </cell>
        </row>
        <row r="1881">
          <cell r="A1881">
            <v>260900</v>
          </cell>
          <cell r="B1881" t="str">
            <v>Quick &amp; Easy Piano Chords: Play more songs with more chords</v>
          </cell>
          <cell r="C1881">
            <v>55</v>
          </cell>
          <cell r="D1881">
            <v>1818</v>
          </cell>
          <cell r="E1881">
            <v>4</v>
          </cell>
          <cell r="F1881">
            <v>90</v>
          </cell>
          <cell r="G1881" t="str">
            <v>Beginner Level</v>
          </cell>
          <cell r="H1881">
            <v>0.52</v>
          </cell>
          <cell r="I1881">
            <v>2.5</v>
          </cell>
          <cell r="J1881" t="str">
            <v>Musical Instruments</v>
          </cell>
          <cell r="K1881" t="str">
            <v>Paid</v>
          </cell>
        </row>
        <row r="1882">
          <cell r="A1882">
            <v>777650</v>
          </cell>
          <cell r="B1882" t="str">
            <v>Drumming for Beginners - Simple Way To Learn How To Drum</v>
          </cell>
          <cell r="C1882">
            <v>20</v>
          </cell>
          <cell r="D1882">
            <v>1814</v>
          </cell>
          <cell r="E1882">
            <v>28</v>
          </cell>
          <cell r="F1882">
            <v>22</v>
          </cell>
          <cell r="G1882" t="str">
            <v>Beginner Level</v>
          </cell>
          <cell r="H1882">
            <v>0.11</v>
          </cell>
          <cell r="I1882">
            <v>2</v>
          </cell>
          <cell r="J1882" t="str">
            <v>Musical Instruments</v>
          </cell>
          <cell r="K1882" t="str">
            <v>Paid</v>
          </cell>
        </row>
        <row r="1883">
          <cell r="A1883">
            <v>658816</v>
          </cell>
          <cell r="B1883" t="str">
            <v>Learn How to Improvise on Guitar in 30 Days</v>
          </cell>
          <cell r="C1883">
            <v>200</v>
          </cell>
          <cell r="D1883">
            <v>1788</v>
          </cell>
          <cell r="E1883">
            <v>89</v>
          </cell>
          <cell r="F1883">
            <v>33</v>
          </cell>
          <cell r="G1883" t="str">
            <v>All Levels</v>
          </cell>
          <cell r="H1883">
            <v>0.47</v>
          </cell>
          <cell r="I1883">
            <v>6</v>
          </cell>
          <cell r="J1883" t="str">
            <v>Musical Instruments</v>
          </cell>
          <cell r="K1883" t="str">
            <v>Paid</v>
          </cell>
        </row>
        <row r="1884">
          <cell r="A1884">
            <v>637842</v>
          </cell>
          <cell r="B1884" t="str">
            <v>Playing Piano : Reading and Playing Classical Tunes Vol.I</v>
          </cell>
          <cell r="C1884">
            <v>50</v>
          </cell>
          <cell r="D1884">
            <v>1732</v>
          </cell>
          <cell r="E1884">
            <v>6</v>
          </cell>
          <cell r="F1884">
            <v>34</v>
          </cell>
          <cell r="G1884" t="str">
            <v>Beginner Level</v>
          </cell>
          <cell r="H1884">
            <v>0.88</v>
          </cell>
          <cell r="I1884">
            <v>2</v>
          </cell>
          <cell r="J1884" t="str">
            <v>Musical Instruments</v>
          </cell>
          <cell r="K1884" t="str">
            <v>Paid</v>
          </cell>
        </row>
        <row r="1885">
          <cell r="A1885">
            <v>326428</v>
          </cell>
          <cell r="B1885" t="str">
            <v>Learn Piano Scales: Play any song in any key! Like Pro's do</v>
          </cell>
          <cell r="C1885">
            <v>50</v>
          </cell>
          <cell r="D1885">
            <v>1720</v>
          </cell>
          <cell r="E1885">
            <v>9</v>
          </cell>
          <cell r="F1885">
            <v>26</v>
          </cell>
          <cell r="G1885" t="str">
            <v>Beginner Level</v>
          </cell>
          <cell r="H1885">
            <v>7.0000000000000007E-2</v>
          </cell>
          <cell r="I1885">
            <v>2.5</v>
          </cell>
          <cell r="J1885" t="str">
            <v>Musical Instruments</v>
          </cell>
          <cell r="K1885" t="str">
            <v>Paid</v>
          </cell>
        </row>
        <row r="1886">
          <cell r="A1886">
            <v>993510</v>
          </cell>
          <cell r="B1886" t="str">
            <v>Piano Technique Exercises Vol.1</v>
          </cell>
          <cell r="C1886">
            <v>50</v>
          </cell>
          <cell r="D1886">
            <v>1674</v>
          </cell>
          <cell r="E1886">
            <v>4</v>
          </cell>
          <cell r="F1886">
            <v>24</v>
          </cell>
          <cell r="G1886" t="str">
            <v>Intermediate Level</v>
          </cell>
          <cell r="H1886">
            <v>0.81</v>
          </cell>
          <cell r="I1886">
            <v>1</v>
          </cell>
          <cell r="J1886" t="str">
            <v>Musical Instruments</v>
          </cell>
          <cell r="K1886" t="str">
            <v>Paid</v>
          </cell>
        </row>
        <row r="1887">
          <cell r="A1887">
            <v>888698</v>
          </cell>
          <cell r="B1887" t="str">
            <v>Piano Playing: Reading and Playing Classical Tunes Vol.II</v>
          </cell>
          <cell r="C1887">
            <v>40</v>
          </cell>
          <cell r="D1887">
            <v>1638</v>
          </cell>
          <cell r="E1887">
            <v>3</v>
          </cell>
          <cell r="F1887">
            <v>17</v>
          </cell>
          <cell r="G1887" t="str">
            <v>Intermediate Level</v>
          </cell>
          <cell r="H1887">
            <v>0.94</v>
          </cell>
          <cell r="I1887">
            <v>1.5</v>
          </cell>
          <cell r="J1887" t="str">
            <v>Musical Instruments</v>
          </cell>
          <cell r="K1887" t="str">
            <v>Paid</v>
          </cell>
        </row>
        <row r="1888">
          <cell r="A1888">
            <v>670376</v>
          </cell>
          <cell r="B1888" t="str">
            <v>Piano Tutorial : Ludovico Einaudi - Una Mattina</v>
          </cell>
          <cell r="C1888">
            <v>0</v>
          </cell>
          <cell r="D1888">
            <v>1631</v>
          </cell>
          <cell r="E1888">
            <v>23</v>
          </cell>
          <cell r="F1888">
            <v>6</v>
          </cell>
          <cell r="G1888" t="str">
            <v>All Levels</v>
          </cell>
          <cell r="H1888">
            <v>0.26</v>
          </cell>
          <cell r="I1888">
            <v>0.73333333329999995</v>
          </cell>
          <cell r="J1888" t="str">
            <v>Musical Instruments</v>
          </cell>
          <cell r="K1888" t="str">
            <v>Free</v>
          </cell>
        </row>
        <row r="1889">
          <cell r="A1889">
            <v>1217408</v>
          </cell>
          <cell r="B1889" t="str">
            <v>Drums for Beginners</v>
          </cell>
          <cell r="C1889">
            <v>0</v>
          </cell>
          <cell r="D1889">
            <v>1618</v>
          </cell>
          <cell r="E1889">
            <v>4</v>
          </cell>
          <cell r="F1889">
            <v>15</v>
          </cell>
          <cell r="G1889" t="str">
            <v>All Levels</v>
          </cell>
          <cell r="H1889">
            <v>0.55000000000000004</v>
          </cell>
          <cell r="I1889">
            <v>3</v>
          </cell>
          <cell r="J1889" t="str">
            <v>Musical Instruments</v>
          </cell>
          <cell r="K1889" t="str">
            <v>Free</v>
          </cell>
        </row>
        <row r="1890">
          <cell r="A1890">
            <v>396238</v>
          </cell>
          <cell r="B1890" t="str">
            <v xml:space="preserve">Learn BASS GUITAR- Have Fun, Amaze Your Friends- It's Easy! </v>
          </cell>
          <cell r="C1890">
            <v>100</v>
          </cell>
          <cell r="D1890">
            <v>1605</v>
          </cell>
          <cell r="E1890">
            <v>19</v>
          </cell>
          <cell r="F1890">
            <v>52</v>
          </cell>
          <cell r="G1890" t="str">
            <v>All Levels</v>
          </cell>
          <cell r="H1890">
            <v>0.96</v>
          </cell>
          <cell r="I1890">
            <v>2</v>
          </cell>
          <cell r="J1890" t="str">
            <v>Musical Instruments</v>
          </cell>
          <cell r="K1890" t="str">
            <v>Paid</v>
          </cell>
        </row>
        <row r="1891">
          <cell r="A1891">
            <v>1010274</v>
          </cell>
          <cell r="B1891" t="str">
            <v>Drumming Accelerator: How To Get The Best Start Possible</v>
          </cell>
          <cell r="C1891">
            <v>200</v>
          </cell>
          <cell r="D1891">
            <v>1594</v>
          </cell>
          <cell r="E1891">
            <v>4</v>
          </cell>
          <cell r="F1891">
            <v>34</v>
          </cell>
          <cell r="G1891" t="str">
            <v>Beginner Level</v>
          </cell>
          <cell r="H1891">
            <v>0.11</v>
          </cell>
          <cell r="I1891">
            <v>1.5</v>
          </cell>
          <cell r="J1891" t="str">
            <v>Musical Instruments</v>
          </cell>
          <cell r="K1891" t="str">
            <v>Paid</v>
          </cell>
        </row>
        <row r="1892">
          <cell r="A1892">
            <v>1170074</v>
          </cell>
          <cell r="B1892" t="str">
            <v>#10 Hand Coordination - Transfer Chord Ballad 9 - C &amp; Bb Key</v>
          </cell>
          <cell r="C1892">
            <v>75</v>
          </cell>
          <cell r="D1892">
            <v>1593</v>
          </cell>
          <cell r="E1892">
            <v>1</v>
          </cell>
          <cell r="F1892">
            <v>41</v>
          </cell>
          <cell r="G1892" t="str">
            <v>Beginner Level</v>
          </cell>
          <cell r="H1892">
            <v>0.47</v>
          </cell>
          <cell r="I1892">
            <v>1</v>
          </cell>
          <cell r="J1892" t="str">
            <v>Musical Instruments</v>
          </cell>
          <cell r="K1892" t="str">
            <v>Paid</v>
          </cell>
        </row>
        <row r="1893">
          <cell r="A1893">
            <v>195576</v>
          </cell>
          <cell r="B1893" t="str">
            <v>Learn To Play The Drums Without A Drum Kit</v>
          </cell>
          <cell r="C1893">
            <v>25</v>
          </cell>
          <cell r="D1893">
            <v>1589</v>
          </cell>
          <cell r="E1893">
            <v>52</v>
          </cell>
          <cell r="F1893">
            <v>39</v>
          </cell>
          <cell r="G1893" t="str">
            <v>All Levels</v>
          </cell>
          <cell r="H1893">
            <v>0.89</v>
          </cell>
          <cell r="I1893">
            <v>2</v>
          </cell>
          <cell r="J1893" t="str">
            <v>Musical Instruments</v>
          </cell>
          <cell r="K1893" t="str">
            <v>Paid</v>
          </cell>
        </row>
        <row r="1894">
          <cell r="A1894">
            <v>242382</v>
          </cell>
          <cell r="B1894" t="str">
            <v>Learn Beethoven's Fur Elise on Piano</v>
          </cell>
          <cell r="C1894">
            <v>20</v>
          </cell>
          <cell r="D1894">
            <v>1582</v>
          </cell>
          <cell r="E1894">
            <v>11</v>
          </cell>
          <cell r="F1894">
            <v>6</v>
          </cell>
          <cell r="G1894" t="str">
            <v>All Levels</v>
          </cell>
          <cell r="H1894">
            <v>0.1</v>
          </cell>
          <cell r="I1894">
            <v>0.4833333333</v>
          </cell>
          <cell r="J1894" t="str">
            <v>Musical Instruments</v>
          </cell>
          <cell r="K1894" t="str">
            <v>Paid</v>
          </cell>
        </row>
        <row r="1895">
          <cell r="A1895">
            <v>515262</v>
          </cell>
          <cell r="B1895" t="str">
            <v>Guitar: Learn 12 Must Know Beginner Rock Guitar Riffs</v>
          </cell>
          <cell r="C1895">
            <v>50</v>
          </cell>
          <cell r="D1895">
            <v>1548</v>
          </cell>
          <cell r="E1895">
            <v>10</v>
          </cell>
          <cell r="F1895">
            <v>20</v>
          </cell>
          <cell r="G1895" t="str">
            <v>Beginner Level</v>
          </cell>
          <cell r="H1895">
            <v>0.28000000000000003</v>
          </cell>
          <cell r="I1895">
            <v>2</v>
          </cell>
          <cell r="J1895" t="str">
            <v>Musical Instruments</v>
          </cell>
          <cell r="K1895" t="str">
            <v>Paid</v>
          </cell>
        </row>
        <row r="1896">
          <cell r="A1896">
            <v>995562</v>
          </cell>
          <cell r="B1896" t="str">
            <v>Play Piano 1 Master Class Intro:  Standards 2-5 Power Chords</v>
          </cell>
          <cell r="C1896">
            <v>50</v>
          </cell>
          <cell r="D1896">
            <v>1541</v>
          </cell>
          <cell r="E1896">
            <v>14</v>
          </cell>
          <cell r="F1896">
            <v>42</v>
          </cell>
          <cell r="G1896" t="str">
            <v>All Levels</v>
          </cell>
          <cell r="H1896">
            <v>0.89</v>
          </cell>
          <cell r="I1896">
            <v>1</v>
          </cell>
          <cell r="J1896" t="str">
            <v>Musical Instruments</v>
          </cell>
          <cell r="K1896" t="str">
            <v>Paid</v>
          </cell>
        </row>
        <row r="1897">
          <cell r="A1897">
            <v>464844</v>
          </cell>
          <cell r="B1897" t="str">
            <v>Discover Classical Guitar Level 1</v>
          </cell>
          <cell r="C1897">
            <v>25</v>
          </cell>
          <cell r="D1897">
            <v>1513</v>
          </cell>
          <cell r="E1897">
            <v>38</v>
          </cell>
          <cell r="F1897">
            <v>19</v>
          </cell>
          <cell r="G1897" t="str">
            <v>Beginner Level</v>
          </cell>
          <cell r="H1897">
            <v>0.88</v>
          </cell>
          <cell r="I1897">
            <v>1.5</v>
          </cell>
          <cell r="J1897" t="str">
            <v>Musical Instruments</v>
          </cell>
          <cell r="K1897" t="str">
            <v>Paid</v>
          </cell>
        </row>
        <row r="1898">
          <cell r="A1898">
            <v>104304</v>
          </cell>
          <cell r="B1898" t="str">
            <v>Learn To Play The Piano Using Pop, R&amp;B and Gospel Chords</v>
          </cell>
          <cell r="C1898">
            <v>50</v>
          </cell>
          <cell r="D1898">
            <v>1504</v>
          </cell>
          <cell r="E1898">
            <v>15</v>
          </cell>
          <cell r="F1898">
            <v>14</v>
          </cell>
          <cell r="G1898" t="str">
            <v>All Levels</v>
          </cell>
          <cell r="H1898">
            <v>0.71</v>
          </cell>
          <cell r="I1898">
            <v>0.68333333330000001</v>
          </cell>
          <cell r="J1898" t="str">
            <v>Musical Instruments</v>
          </cell>
          <cell r="K1898" t="str">
            <v>Paid</v>
          </cell>
        </row>
        <row r="1899">
          <cell r="A1899">
            <v>971962</v>
          </cell>
          <cell r="B1899" t="str">
            <v>Learn Guitar: Zero to Guitar Fingerpicking in 30 days</v>
          </cell>
          <cell r="C1899">
            <v>50</v>
          </cell>
          <cell r="D1899">
            <v>1495</v>
          </cell>
          <cell r="E1899">
            <v>26</v>
          </cell>
          <cell r="F1899">
            <v>36</v>
          </cell>
          <cell r="G1899" t="str">
            <v>All Levels</v>
          </cell>
          <cell r="H1899">
            <v>0.78</v>
          </cell>
          <cell r="I1899">
            <v>2.5</v>
          </cell>
          <cell r="J1899" t="str">
            <v>Musical Instruments</v>
          </cell>
          <cell r="K1899" t="str">
            <v>Paid</v>
          </cell>
        </row>
        <row r="1900">
          <cell r="A1900">
            <v>631416</v>
          </cell>
          <cell r="B1900" t="str">
            <v>Learn Fun Dreamy Piano Techniques #1 -  Play White Christmas</v>
          </cell>
          <cell r="C1900">
            <v>80</v>
          </cell>
          <cell r="D1900">
            <v>1474</v>
          </cell>
          <cell r="E1900">
            <v>10</v>
          </cell>
          <cell r="F1900">
            <v>102</v>
          </cell>
          <cell r="G1900" t="str">
            <v>Beginner Level</v>
          </cell>
          <cell r="H1900">
            <v>0.43</v>
          </cell>
          <cell r="I1900">
            <v>2</v>
          </cell>
          <cell r="J1900" t="str">
            <v>Musical Instruments</v>
          </cell>
          <cell r="K1900" t="str">
            <v>Paid</v>
          </cell>
        </row>
        <row r="1901">
          <cell r="A1901">
            <v>801486</v>
          </cell>
          <cell r="B1901" t="str">
            <v>Playing Piano:  Popular Pieces Vol. II</v>
          </cell>
          <cell r="C1901">
            <v>150</v>
          </cell>
          <cell r="D1901">
            <v>1472</v>
          </cell>
          <cell r="E1901">
            <v>4</v>
          </cell>
          <cell r="F1901">
            <v>24</v>
          </cell>
          <cell r="G1901" t="str">
            <v>Beginner Level</v>
          </cell>
          <cell r="H1901">
            <v>0.3</v>
          </cell>
          <cell r="I1901">
            <v>1.5</v>
          </cell>
          <cell r="J1901" t="str">
            <v>Musical Instruments</v>
          </cell>
          <cell r="K1901" t="str">
            <v>Paid</v>
          </cell>
        </row>
        <row r="1902">
          <cell r="A1902">
            <v>917432</v>
          </cell>
          <cell r="B1902" t="str">
            <v>The Professional Bass Masterclass</v>
          </cell>
          <cell r="C1902">
            <v>200</v>
          </cell>
          <cell r="D1902">
            <v>1449</v>
          </cell>
          <cell r="E1902">
            <v>136</v>
          </cell>
          <cell r="F1902">
            <v>88</v>
          </cell>
          <cell r="G1902" t="str">
            <v>All Levels</v>
          </cell>
          <cell r="H1902">
            <v>0.68</v>
          </cell>
          <cell r="I1902">
            <v>7</v>
          </cell>
          <cell r="J1902" t="str">
            <v>Musical Instruments</v>
          </cell>
          <cell r="K1902" t="str">
            <v>Paid</v>
          </cell>
        </row>
        <row r="1903">
          <cell r="A1903">
            <v>372416</v>
          </cell>
          <cell r="B1903" t="str">
            <v>Piano: Learn 48 chords in 1 hour,  and always remember how</v>
          </cell>
          <cell r="C1903">
            <v>120</v>
          </cell>
          <cell r="D1903">
            <v>1424</v>
          </cell>
          <cell r="E1903">
            <v>71</v>
          </cell>
          <cell r="F1903">
            <v>16</v>
          </cell>
          <cell r="G1903" t="str">
            <v>All Levels</v>
          </cell>
          <cell r="H1903">
            <v>0.48</v>
          </cell>
          <cell r="I1903">
            <v>1.5</v>
          </cell>
          <cell r="J1903" t="str">
            <v>Musical Instruments</v>
          </cell>
          <cell r="K1903" t="str">
            <v>Paid</v>
          </cell>
        </row>
        <row r="1904">
          <cell r="A1904">
            <v>1041176</v>
          </cell>
          <cell r="B1904" t="str">
            <v>Fun Beginner Ukulele Course</v>
          </cell>
          <cell r="C1904">
            <v>55</v>
          </cell>
          <cell r="D1904">
            <v>1409</v>
          </cell>
          <cell r="E1904">
            <v>41</v>
          </cell>
          <cell r="F1904">
            <v>17</v>
          </cell>
          <cell r="G1904" t="str">
            <v>Intermediate Level</v>
          </cell>
          <cell r="H1904">
            <v>0.69</v>
          </cell>
          <cell r="I1904">
            <v>1.5</v>
          </cell>
          <cell r="J1904" t="str">
            <v>Musical Instruments</v>
          </cell>
          <cell r="K1904" t="str">
            <v>Paid</v>
          </cell>
        </row>
        <row r="1905">
          <cell r="A1905">
            <v>384928</v>
          </cell>
          <cell r="B1905" t="str">
            <v>101 Blues riffs - learn how the harmonica superstars do it</v>
          </cell>
          <cell r="C1905">
            <v>200</v>
          </cell>
          <cell r="D1905">
            <v>1350</v>
          </cell>
          <cell r="E1905">
            <v>65</v>
          </cell>
          <cell r="F1905">
            <v>55</v>
          </cell>
          <cell r="G1905" t="str">
            <v>All Levels</v>
          </cell>
          <cell r="H1905">
            <v>0.55000000000000004</v>
          </cell>
          <cell r="I1905">
            <v>6.5</v>
          </cell>
          <cell r="J1905" t="str">
            <v>Musical Instruments</v>
          </cell>
          <cell r="K1905" t="str">
            <v>Paid</v>
          </cell>
        </row>
        <row r="1906">
          <cell r="A1906">
            <v>710420</v>
          </cell>
          <cell r="B1906" t="str">
            <v>Step by Step Tabla Course- Indian Drums</v>
          </cell>
          <cell r="C1906">
            <v>20</v>
          </cell>
          <cell r="D1906">
            <v>1337</v>
          </cell>
          <cell r="E1906">
            <v>17</v>
          </cell>
          <cell r="F1906">
            <v>21</v>
          </cell>
          <cell r="G1906" t="str">
            <v>All Levels</v>
          </cell>
          <cell r="H1906">
            <v>0.4</v>
          </cell>
          <cell r="I1906">
            <v>1</v>
          </cell>
          <cell r="J1906" t="str">
            <v>Musical Instruments</v>
          </cell>
          <cell r="K1906" t="str">
            <v>Paid</v>
          </cell>
        </row>
        <row r="1907">
          <cell r="A1907">
            <v>640496</v>
          </cell>
          <cell r="B1907" t="str">
            <v>Teaching Music : Start teaching an instrument successfully.</v>
          </cell>
          <cell r="C1907">
            <v>30</v>
          </cell>
          <cell r="D1907">
            <v>1337</v>
          </cell>
          <cell r="E1907">
            <v>5</v>
          </cell>
          <cell r="F1907">
            <v>18</v>
          </cell>
          <cell r="G1907" t="str">
            <v>All Levels</v>
          </cell>
          <cell r="H1907">
            <v>0.55000000000000004</v>
          </cell>
          <cell r="I1907">
            <v>1.5</v>
          </cell>
          <cell r="J1907" t="str">
            <v>Musical Instruments</v>
          </cell>
          <cell r="K1907" t="str">
            <v>Paid</v>
          </cell>
        </row>
        <row r="1908">
          <cell r="A1908">
            <v>902474</v>
          </cell>
          <cell r="B1908" t="str">
            <v>CAGED Pentatonic System for Guitar - Level 1</v>
          </cell>
          <cell r="C1908">
            <v>45</v>
          </cell>
          <cell r="D1908">
            <v>1329</v>
          </cell>
          <cell r="E1908">
            <v>52</v>
          </cell>
          <cell r="F1908">
            <v>35</v>
          </cell>
          <cell r="G1908" t="str">
            <v>Beginner Level</v>
          </cell>
          <cell r="H1908">
            <v>0.96</v>
          </cell>
          <cell r="I1908">
            <v>1.5</v>
          </cell>
          <cell r="J1908" t="str">
            <v>Musical Instruments</v>
          </cell>
          <cell r="K1908" t="str">
            <v>Paid</v>
          </cell>
        </row>
        <row r="1909">
          <cell r="A1909">
            <v>455054</v>
          </cell>
          <cell r="B1909" t="str">
            <v>Ninja Chord Changes - Master your guitar chord changes</v>
          </cell>
          <cell r="C1909">
            <v>30</v>
          </cell>
          <cell r="D1909">
            <v>1327</v>
          </cell>
          <cell r="E1909">
            <v>11</v>
          </cell>
          <cell r="F1909">
            <v>13</v>
          </cell>
          <cell r="G1909" t="str">
            <v>Intermediate Level</v>
          </cell>
          <cell r="H1909">
            <v>0.96</v>
          </cell>
          <cell r="I1909">
            <v>1.5</v>
          </cell>
          <cell r="J1909" t="str">
            <v>Musical Instruments</v>
          </cell>
          <cell r="K1909" t="str">
            <v>Paid</v>
          </cell>
        </row>
        <row r="1910">
          <cell r="A1910">
            <v>830568</v>
          </cell>
          <cell r="B1910" t="str">
            <v>5 Exotic Guitar Scales and How to Use Them Effectively</v>
          </cell>
          <cell r="C1910">
            <v>50</v>
          </cell>
          <cell r="D1910">
            <v>1319</v>
          </cell>
          <cell r="E1910">
            <v>101</v>
          </cell>
          <cell r="F1910">
            <v>21</v>
          </cell>
          <cell r="G1910" t="str">
            <v>All Levels</v>
          </cell>
          <cell r="H1910">
            <v>0.15</v>
          </cell>
          <cell r="I1910">
            <v>1</v>
          </cell>
          <cell r="J1910" t="str">
            <v>Musical Instruments</v>
          </cell>
          <cell r="K1910" t="str">
            <v>Paid</v>
          </cell>
        </row>
        <row r="1911">
          <cell r="A1911">
            <v>535650</v>
          </cell>
          <cell r="B1911" t="str">
            <v>Accelerate Your Guitar Learning With Metal Techniques</v>
          </cell>
          <cell r="C1911">
            <v>20</v>
          </cell>
          <cell r="D1911">
            <v>1305</v>
          </cell>
          <cell r="E1911">
            <v>25</v>
          </cell>
          <cell r="F1911">
            <v>68</v>
          </cell>
          <cell r="G1911" t="str">
            <v>Beginner Level</v>
          </cell>
          <cell r="H1911">
            <v>0.32</v>
          </cell>
          <cell r="I1911">
            <v>6.5</v>
          </cell>
          <cell r="J1911" t="str">
            <v>Musical Instruments</v>
          </cell>
          <cell r="K1911" t="str">
            <v>Paid</v>
          </cell>
        </row>
        <row r="1912">
          <cell r="A1912">
            <v>101498</v>
          </cell>
          <cell r="B1912" t="str">
            <v>Blues Guitar Lessons - From Texas To Carolina</v>
          </cell>
          <cell r="C1912">
            <v>20</v>
          </cell>
          <cell r="D1912">
            <v>1297</v>
          </cell>
          <cell r="E1912">
            <v>12</v>
          </cell>
          <cell r="F1912">
            <v>9</v>
          </cell>
          <cell r="G1912" t="str">
            <v>Beginner Level</v>
          </cell>
          <cell r="H1912">
            <v>0.99</v>
          </cell>
          <cell r="I1912">
            <v>2.5</v>
          </cell>
          <cell r="J1912" t="str">
            <v>Musical Instruments</v>
          </cell>
          <cell r="K1912" t="str">
            <v>Paid</v>
          </cell>
        </row>
        <row r="1913">
          <cell r="A1913">
            <v>648628</v>
          </cell>
          <cell r="B1913" t="str">
            <v>Learn Fun Dreamy Piano Techniques # 2 - Play Silver Bells</v>
          </cell>
          <cell r="C1913">
            <v>80</v>
          </cell>
          <cell r="D1913">
            <v>1284</v>
          </cell>
          <cell r="E1913">
            <v>6</v>
          </cell>
          <cell r="F1913">
            <v>99</v>
          </cell>
          <cell r="G1913" t="str">
            <v>Beginner Level</v>
          </cell>
          <cell r="H1913">
            <v>0.96</v>
          </cell>
          <cell r="I1913">
            <v>2</v>
          </cell>
          <cell r="J1913" t="str">
            <v>Musical Instruments</v>
          </cell>
          <cell r="K1913" t="str">
            <v>Paid</v>
          </cell>
        </row>
        <row r="1914">
          <cell r="A1914">
            <v>112314</v>
          </cell>
          <cell r="B1914" t="str">
            <v>Acoustic Blues Guitar Lessons</v>
          </cell>
          <cell r="C1914">
            <v>125</v>
          </cell>
          <cell r="D1914">
            <v>1284</v>
          </cell>
          <cell r="E1914">
            <v>136</v>
          </cell>
          <cell r="F1914">
            <v>40</v>
          </cell>
          <cell r="G1914" t="str">
            <v>All Levels</v>
          </cell>
          <cell r="H1914">
            <v>0.78</v>
          </cell>
          <cell r="I1914">
            <v>12.5</v>
          </cell>
          <cell r="J1914" t="str">
            <v>Musical Instruments</v>
          </cell>
          <cell r="K1914" t="str">
            <v>Paid</v>
          </cell>
        </row>
        <row r="1915">
          <cell r="A1915">
            <v>606494</v>
          </cell>
          <cell r="B1915" t="str">
            <v>The 80/20 Beginner Guitar Course</v>
          </cell>
          <cell r="C1915">
            <v>50</v>
          </cell>
          <cell r="D1915">
            <v>1269</v>
          </cell>
          <cell r="E1915">
            <v>27</v>
          </cell>
          <cell r="F1915">
            <v>51</v>
          </cell>
          <cell r="G1915" t="str">
            <v>All Levels</v>
          </cell>
          <cell r="H1915">
            <v>0.88</v>
          </cell>
          <cell r="I1915">
            <v>3</v>
          </cell>
          <cell r="J1915" t="str">
            <v>Musical Instruments</v>
          </cell>
          <cell r="K1915" t="str">
            <v>Paid</v>
          </cell>
        </row>
        <row r="1916">
          <cell r="A1916">
            <v>660460</v>
          </cell>
          <cell r="B1916" t="str">
            <v>Piano for Complete Beginners: Learn your first song today!</v>
          </cell>
          <cell r="C1916">
            <v>40</v>
          </cell>
          <cell r="D1916">
            <v>1268</v>
          </cell>
          <cell r="E1916">
            <v>10</v>
          </cell>
          <cell r="F1916">
            <v>30</v>
          </cell>
          <cell r="G1916" t="str">
            <v>Beginner Level</v>
          </cell>
          <cell r="H1916">
            <v>0.75</v>
          </cell>
          <cell r="I1916">
            <v>1</v>
          </cell>
          <cell r="J1916" t="str">
            <v>Musical Instruments</v>
          </cell>
          <cell r="K1916" t="str">
            <v>Paid</v>
          </cell>
        </row>
        <row r="1917">
          <cell r="A1917">
            <v>1009802</v>
          </cell>
          <cell r="B1917" t="str">
            <v>Play Piano 8 - Play Over the Rainbow by Ear &amp; Free Improvise</v>
          </cell>
          <cell r="C1917">
            <v>50</v>
          </cell>
          <cell r="D1917">
            <v>1249</v>
          </cell>
          <cell r="E1917">
            <v>6</v>
          </cell>
          <cell r="F1917">
            <v>69</v>
          </cell>
          <cell r="G1917" t="str">
            <v>All Levels</v>
          </cell>
          <cell r="H1917">
            <v>0.34</v>
          </cell>
          <cell r="I1917">
            <v>1.5</v>
          </cell>
          <cell r="J1917" t="str">
            <v>Musical Instruments</v>
          </cell>
          <cell r="K1917" t="str">
            <v>Paid</v>
          </cell>
        </row>
        <row r="1918">
          <cell r="A1918">
            <v>27681</v>
          </cell>
          <cell r="B1918" t="str">
            <v>Piano Improvisation from Day One</v>
          </cell>
          <cell r="C1918">
            <v>20</v>
          </cell>
          <cell r="D1918">
            <v>1249</v>
          </cell>
          <cell r="E1918">
            <v>37</v>
          </cell>
          <cell r="F1918">
            <v>21</v>
          </cell>
          <cell r="G1918" t="str">
            <v>Beginner Level</v>
          </cell>
          <cell r="H1918">
            <v>0.19</v>
          </cell>
          <cell r="I1918">
            <v>3</v>
          </cell>
          <cell r="J1918" t="str">
            <v>Musical Instruments</v>
          </cell>
          <cell r="K1918" t="str">
            <v>Paid</v>
          </cell>
        </row>
        <row r="1919">
          <cell r="A1919">
            <v>42251</v>
          </cell>
          <cell r="B1919" t="str">
            <v>Blues and Advanced Guitar Lessons</v>
          </cell>
          <cell r="C1919">
            <v>85</v>
          </cell>
          <cell r="D1919">
            <v>1235</v>
          </cell>
          <cell r="E1919">
            <v>46</v>
          </cell>
          <cell r="F1919">
            <v>131</v>
          </cell>
          <cell r="G1919" t="str">
            <v>Beginner Level</v>
          </cell>
          <cell r="H1919">
            <v>0.01</v>
          </cell>
          <cell r="I1919">
            <v>7.5</v>
          </cell>
          <cell r="J1919" t="str">
            <v>Musical Instruments</v>
          </cell>
          <cell r="K1919" t="str">
            <v>Paid</v>
          </cell>
        </row>
        <row r="1920">
          <cell r="A1920">
            <v>692658</v>
          </cell>
          <cell r="B1920" t="str">
            <v>Easy to play Christmas Songs for Guitar</v>
          </cell>
          <cell r="C1920">
            <v>100</v>
          </cell>
          <cell r="D1920">
            <v>1229</v>
          </cell>
          <cell r="E1920">
            <v>8</v>
          </cell>
          <cell r="F1920">
            <v>11</v>
          </cell>
          <cell r="G1920" t="str">
            <v>Intermediate Level</v>
          </cell>
          <cell r="H1920">
            <v>0.15</v>
          </cell>
          <cell r="I1920">
            <v>0.5</v>
          </cell>
          <cell r="J1920" t="str">
            <v>Musical Instruments</v>
          </cell>
          <cell r="K1920" t="str">
            <v>Paid</v>
          </cell>
        </row>
        <row r="1921">
          <cell r="A1921">
            <v>993134</v>
          </cell>
          <cell r="B1921" t="str">
            <v>Learn Piano #10 Tritone Chord Substitution with Jazzy Sounds</v>
          </cell>
          <cell r="C1921">
            <v>60</v>
          </cell>
          <cell r="D1921">
            <v>1227</v>
          </cell>
          <cell r="E1921">
            <v>2</v>
          </cell>
          <cell r="F1921">
            <v>26</v>
          </cell>
          <cell r="G1921" t="str">
            <v>Beginner Level</v>
          </cell>
          <cell r="H1921">
            <v>0.56999999999999995</v>
          </cell>
          <cell r="I1921">
            <v>0.63333333329999997</v>
          </cell>
          <cell r="J1921" t="str">
            <v>Musical Instruments</v>
          </cell>
          <cell r="K1921" t="str">
            <v>Paid</v>
          </cell>
        </row>
        <row r="1922">
          <cell r="A1922">
            <v>550842</v>
          </cell>
          <cell r="B1922" t="str">
            <v>16 Guitar Chords to Jam With - (Beginner - Intermediate)</v>
          </cell>
          <cell r="C1922">
            <v>20</v>
          </cell>
          <cell r="D1922">
            <v>1224</v>
          </cell>
          <cell r="E1922">
            <v>19</v>
          </cell>
          <cell r="F1922">
            <v>20</v>
          </cell>
          <cell r="G1922" t="str">
            <v>All Levels</v>
          </cell>
          <cell r="H1922">
            <v>0.34</v>
          </cell>
          <cell r="I1922">
            <v>1</v>
          </cell>
          <cell r="J1922" t="str">
            <v>Musical Instruments</v>
          </cell>
          <cell r="K1922" t="str">
            <v>Paid</v>
          </cell>
        </row>
        <row r="1923">
          <cell r="A1923">
            <v>902476</v>
          </cell>
          <cell r="B1923" t="str">
            <v>CAGED Pentatonic System for Guitar - Level 3</v>
          </cell>
          <cell r="C1923">
            <v>45</v>
          </cell>
          <cell r="D1923">
            <v>1224</v>
          </cell>
          <cell r="E1923">
            <v>17</v>
          </cell>
          <cell r="F1923">
            <v>32</v>
          </cell>
          <cell r="G1923" t="str">
            <v>Intermediate Level</v>
          </cell>
          <cell r="H1923">
            <v>0.72</v>
          </cell>
          <cell r="I1923">
            <v>1.5</v>
          </cell>
          <cell r="J1923" t="str">
            <v>Musical Instruments</v>
          </cell>
          <cell r="K1923" t="str">
            <v>Paid</v>
          </cell>
        </row>
        <row r="1924">
          <cell r="A1924">
            <v>920194</v>
          </cell>
          <cell r="B1924" t="str">
            <v>CAGED Pentatonic System for Guitar - Level 2</v>
          </cell>
          <cell r="C1924">
            <v>45</v>
          </cell>
          <cell r="D1924">
            <v>1220</v>
          </cell>
          <cell r="E1924">
            <v>13</v>
          </cell>
          <cell r="F1924">
            <v>26</v>
          </cell>
          <cell r="G1924" t="str">
            <v>Beginner Level</v>
          </cell>
          <cell r="H1924">
            <v>0.34</v>
          </cell>
          <cell r="I1924">
            <v>1.5</v>
          </cell>
          <cell r="J1924" t="str">
            <v>Musical Instruments</v>
          </cell>
          <cell r="K1924" t="str">
            <v>Paid</v>
          </cell>
        </row>
        <row r="1925">
          <cell r="A1925">
            <v>174562</v>
          </cell>
          <cell r="B1925" t="str">
            <v>Learn to Play Saxophone: Beginner to Pro in Under Four Hours</v>
          </cell>
          <cell r="C1925">
            <v>50</v>
          </cell>
          <cell r="D1925">
            <v>1213</v>
          </cell>
          <cell r="E1925">
            <v>158</v>
          </cell>
          <cell r="F1925">
            <v>77</v>
          </cell>
          <cell r="G1925" t="str">
            <v>Beginner Level</v>
          </cell>
          <cell r="H1925">
            <v>0.55000000000000004</v>
          </cell>
          <cell r="I1925">
            <v>5</v>
          </cell>
          <cell r="J1925" t="str">
            <v>Musical Instruments</v>
          </cell>
          <cell r="K1925" t="str">
            <v>Paid</v>
          </cell>
        </row>
        <row r="1926">
          <cell r="A1926">
            <v>997470</v>
          </cell>
          <cell r="B1926" t="str">
            <v>Play Piano 2:  Play 'Love Me Tender By Ear with 2-5 Chords"</v>
          </cell>
          <cell r="C1926">
            <v>50</v>
          </cell>
          <cell r="D1926">
            <v>1204</v>
          </cell>
          <cell r="E1926">
            <v>8</v>
          </cell>
          <cell r="F1926">
            <v>56</v>
          </cell>
          <cell r="G1926" t="str">
            <v>Beginner Level</v>
          </cell>
          <cell r="H1926">
            <v>0.78</v>
          </cell>
          <cell r="I1926">
            <v>1.5</v>
          </cell>
          <cell r="J1926" t="str">
            <v>Musical Instruments</v>
          </cell>
          <cell r="K1926" t="str">
            <v>Paid</v>
          </cell>
        </row>
        <row r="1927">
          <cell r="A1927">
            <v>515260</v>
          </cell>
          <cell r="B1927" t="str">
            <v>Guitar: Master The Guitar Fretboard In 6 Easy Steps</v>
          </cell>
          <cell r="C1927">
            <v>55</v>
          </cell>
          <cell r="D1927">
            <v>1203</v>
          </cell>
          <cell r="E1927">
            <v>26</v>
          </cell>
          <cell r="F1927">
            <v>10</v>
          </cell>
          <cell r="G1927" t="str">
            <v>All Levels</v>
          </cell>
          <cell r="H1927">
            <v>0.76</v>
          </cell>
          <cell r="I1927">
            <v>1</v>
          </cell>
          <cell r="J1927" t="str">
            <v>Musical Instruments</v>
          </cell>
          <cell r="K1927" t="str">
            <v>Paid</v>
          </cell>
        </row>
        <row r="1928">
          <cell r="A1928">
            <v>972704</v>
          </cell>
          <cell r="B1928" t="str">
            <v>How to play Contemporary Piano</v>
          </cell>
          <cell r="C1928">
            <v>25</v>
          </cell>
          <cell r="D1928">
            <v>1200</v>
          </cell>
          <cell r="E1928">
            <v>35</v>
          </cell>
          <cell r="F1928">
            <v>10</v>
          </cell>
          <cell r="G1928" t="str">
            <v>Beginner Level</v>
          </cell>
          <cell r="H1928">
            <v>0.26</v>
          </cell>
          <cell r="I1928">
            <v>0.6</v>
          </cell>
          <cell r="J1928" t="str">
            <v>Musical Instruments</v>
          </cell>
          <cell r="K1928" t="str">
            <v>Paid</v>
          </cell>
        </row>
        <row r="1929">
          <cell r="A1929">
            <v>40495</v>
          </cell>
          <cell r="B1929" t="str">
            <v>World's Fastest Piano Method - The Piano Revolution!</v>
          </cell>
          <cell r="C1929">
            <v>95</v>
          </cell>
          <cell r="D1929">
            <v>1199</v>
          </cell>
          <cell r="E1929">
            <v>58</v>
          </cell>
          <cell r="F1929">
            <v>31</v>
          </cell>
          <cell r="G1929" t="str">
            <v>Intermediate Level</v>
          </cell>
          <cell r="H1929">
            <v>0.33</v>
          </cell>
          <cell r="I1929">
            <v>2</v>
          </cell>
          <cell r="J1929" t="str">
            <v>Musical Instruments</v>
          </cell>
          <cell r="K1929" t="str">
            <v>Paid</v>
          </cell>
        </row>
        <row r="1930">
          <cell r="A1930">
            <v>1033670</v>
          </cell>
          <cell r="B1930" t="str">
            <v>Beginner's Guitar Lessons - Crash Course for Busy Adults</v>
          </cell>
          <cell r="C1930">
            <v>50</v>
          </cell>
          <cell r="D1930">
            <v>1194</v>
          </cell>
          <cell r="E1930">
            <v>9</v>
          </cell>
          <cell r="F1930">
            <v>29</v>
          </cell>
          <cell r="G1930" t="str">
            <v>All Levels</v>
          </cell>
          <cell r="H1930">
            <v>0.53</v>
          </cell>
          <cell r="I1930">
            <v>2</v>
          </cell>
          <cell r="J1930" t="str">
            <v>Musical Instruments</v>
          </cell>
          <cell r="K1930" t="str">
            <v>Paid</v>
          </cell>
        </row>
        <row r="1931">
          <cell r="A1931">
            <v>647336</v>
          </cell>
          <cell r="B1931" t="str">
            <v>Country Guitar Fundamentals</v>
          </cell>
          <cell r="C1931">
            <v>50</v>
          </cell>
          <cell r="D1931">
            <v>1174</v>
          </cell>
          <cell r="E1931">
            <v>39</v>
          </cell>
          <cell r="F1931">
            <v>23</v>
          </cell>
          <cell r="G1931" t="str">
            <v>Beginner Level</v>
          </cell>
          <cell r="H1931">
            <v>0.68</v>
          </cell>
          <cell r="I1931">
            <v>1.5</v>
          </cell>
          <cell r="J1931" t="str">
            <v>Musical Instruments</v>
          </cell>
          <cell r="K1931" t="str">
            <v>Paid</v>
          </cell>
        </row>
        <row r="1932">
          <cell r="A1932">
            <v>149728</v>
          </cell>
          <cell r="B1932" t="str">
            <v>Learn Jazz Piano Today</v>
          </cell>
          <cell r="C1932">
            <v>50</v>
          </cell>
          <cell r="D1932">
            <v>1167</v>
          </cell>
          <cell r="E1932">
            <v>66</v>
          </cell>
          <cell r="F1932">
            <v>44</v>
          </cell>
          <cell r="G1932" t="str">
            <v>All Levels</v>
          </cell>
          <cell r="H1932">
            <v>0.25</v>
          </cell>
          <cell r="I1932">
            <v>3</v>
          </cell>
          <cell r="J1932" t="str">
            <v>Musical Instruments</v>
          </cell>
          <cell r="K1932" t="str">
            <v>Paid</v>
          </cell>
        </row>
        <row r="1933">
          <cell r="A1933">
            <v>1048188</v>
          </cell>
          <cell r="B1933" t="str">
            <v>Modern Country Guitar: Technique Booster</v>
          </cell>
          <cell r="C1933">
            <v>30</v>
          </cell>
          <cell r="D1933">
            <v>1152</v>
          </cell>
          <cell r="E1933">
            <v>16</v>
          </cell>
          <cell r="F1933">
            <v>42</v>
          </cell>
          <cell r="G1933" t="str">
            <v>Beginner Level</v>
          </cell>
          <cell r="H1933">
            <v>0.35</v>
          </cell>
          <cell r="I1933">
            <v>2.5</v>
          </cell>
          <cell r="J1933" t="str">
            <v>Musical Instruments</v>
          </cell>
          <cell r="K1933" t="str">
            <v>Paid</v>
          </cell>
        </row>
        <row r="1934">
          <cell r="A1934">
            <v>392958</v>
          </cell>
          <cell r="B1934" t="str">
            <v>Learn To Play The Drums</v>
          </cell>
          <cell r="C1934">
            <v>25</v>
          </cell>
          <cell r="D1934">
            <v>1141</v>
          </cell>
          <cell r="E1934">
            <v>88</v>
          </cell>
          <cell r="F1934">
            <v>74</v>
          </cell>
          <cell r="G1934" t="str">
            <v>Beginner Level</v>
          </cell>
          <cell r="H1934">
            <v>0.3</v>
          </cell>
          <cell r="I1934">
            <v>8.5</v>
          </cell>
          <cell r="J1934" t="str">
            <v>Musical Instruments</v>
          </cell>
          <cell r="K1934" t="str">
            <v>Paid</v>
          </cell>
        </row>
        <row r="1935">
          <cell r="A1935">
            <v>356060</v>
          </cell>
          <cell r="B1935" t="str">
            <v>Learn Piano #8:  Use Augmented Chord Sub &amp; Whole Tone Scales</v>
          </cell>
          <cell r="C1935">
            <v>60</v>
          </cell>
          <cell r="D1935">
            <v>1137</v>
          </cell>
          <cell r="E1935">
            <v>4</v>
          </cell>
          <cell r="F1935">
            <v>45</v>
          </cell>
          <cell r="G1935" t="str">
            <v>Beginner Level</v>
          </cell>
          <cell r="H1935">
            <v>0.34</v>
          </cell>
          <cell r="I1935">
            <v>1</v>
          </cell>
          <cell r="J1935" t="str">
            <v>Musical Instruments</v>
          </cell>
          <cell r="K1935" t="str">
            <v>Paid</v>
          </cell>
        </row>
        <row r="1936">
          <cell r="A1936">
            <v>829962</v>
          </cell>
          <cell r="B1936" t="str">
            <v>Darbuka Drumming: Learn how to play the Darbuka Dounbek</v>
          </cell>
          <cell r="C1936">
            <v>0</v>
          </cell>
          <cell r="D1936">
            <v>1094</v>
          </cell>
          <cell r="E1936">
            <v>45</v>
          </cell>
          <cell r="F1936">
            <v>11</v>
          </cell>
          <cell r="G1936" t="str">
            <v>All Levels</v>
          </cell>
          <cell r="H1936">
            <v>0.2</v>
          </cell>
          <cell r="I1936">
            <v>1</v>
          </cell>
          <cell r="J1936" t="str">
            <v>Musical Instruments</v>
          </cell>
          <cell r="K1936" t="str">
            <v>Free</v>
          </cell>
        </row>
        <row r="1937">
          <cell r="A1937">
            <v>413182</v>
          </cell>
          <cell r="B1937" t="str">
            <v>Play By Ear #4: Play Song By Ear with 3 Chords Using Any Key</v>
          </cell>
          <cell r="C1937">
            <v>95</v>
          </cell>
          <cell r="D1937">
            <v>1064</v>
          </cell>
          <cell r="E1937">
            <v>11</v>
          </cell>
          <cell r="F1937">
            <v>110</v>
          </cell>
          <cell r="G1937" t="str">
            <v>Intermediate Level</v>
          </cell>
          <cell r="H1937">
            <v>0.96</v>
          </cell>
          <cell r="I1937">
            <v>2.5</v>
          </cell>
          <cell r="J1937" t="str">
            <v>Musical Instruments</v>
          </cell>
          <cell r="K1937" t="str">
            <v>Paid</v>
          </cell>
        </row>
        <row r="1938">
          <cell r="A1938">
            <v>672894</v>
          </cell>
          <cell r="B1938" t="str">
            <v>Christmas Piano Songs For The Very Beginner Vol. I</v>
          </cell>
          <cell r="C1938">
            <v>40</v>
          </cell>
          <cell r="D1938">
            <v>1060</v>
          </cell>
          <cell r="E1938">
            <v>3</v>
          </cell>
          <cell r="F1938">
            <v>15</v>
          </cell>
          <cell r="G1938" t="str">
            <v>Intermediate Level</v>
          </cell>
          <cell r="H1938">
            <v>0.2</v>
          </cell>
          <cell r="I1938">
            <v>1.5</v>
          </cell>
          <cell r="J1938" t="str">
            <v>Musical Instruments</v>
          </cell>
          <cell r="K1938" t="str">
            <v>Paid</v>
          </cell>
        </row>
        <row r="1939">
          <cell r="A1939">
            <v>783292</v>
          </cell>
          <cell r="B1939" t="str">
            <v>Guitar Chord Riot! Learn to Play Guitar Like a Guitar Jedi</v>
          </cell>
          <cell r="C1939">
            <v>75</v>
          </cell>
          <cell r="D1939">
            <v>1052</v>
          </cell>
          <cell r="E1939">
            <v>6</v>
          </cell>
          <cell r="F1939">
            <v>43</v>
          </cell>
          <cell r="G1939" t="str">
            <v>All Levels</v>
          </cell>
          <cell r="H1939">
            <v>7.0000000000000007E-2</v>
          </cell>
          <cell r="I1939">
            <v>0.5</v>
          </cell>
          <cell r="J1939" t="str">
            <v>Musical Instruments</v>
          </cell>
          <cell r="K1939" t="str">
            <v>Paid</v>
          </cell>
        </row>
        <row r="1940">
          <cell r="A1940">
            <v>837722</v>
          </cell>
          <cell r="B1940" t="str">
            <v>Modal Theory for Guitar (Guitar Lessons from Lutz Academy)</v>
          </cell>
          <cell r="C1940">
            <v>50</v>
          </cell>
          <cell r="D1940">
            <v>1039</v>
          </cell>
          <cell r="E1940">
            <v>29</v>
          </cell>
          <cell r="F1940">
            <v>9</v>
          </cell>
          <cell r="G1940" t="str">
            <v>All Levels</v>
          </cell>
          <cell r="H1940">
            <v>7.0000000000000007E-2</v>
          </cell>
          <cell r="I1940">
            <v>1.5</v>
          </cell>
          <cell r="J1940" t="str">
            <v>Musical Instruments</v>
          </cell>
          <cell r="K1940" t="str">
            <v>Paid</v>
          </cell>
        </row>
        <row r="1941">
          <cell r="A1941">
            <v>1051856</v>
          </cell>
          <cell r="B1941" t="str">
            <v>Classical Guitar Essentials - The Basics Part 2</v>
          </cell>
          <cell r="C1941">
            <v>95</v>
          </cell>
          <cell r="D1941">
            <v>1030</v>
          </cell>
          <cell r="E1941">
            <v>1</v>
          </cell>
          <cell r="F1941">
            <v>44</v>
          </cell>
          <cell r="G1941" t="str">
            <v>Intermediate Level</v>
          </cell>
          <cell r="H1941">
            <v>0.47</v>
          </cell>
          <cell r="I1941">
            <v>4.5</v>
          </cell>
          <cell r="J1941" t="str">
            <v>Musical Instruments</v>
          </cell>
          <cell r="K1941" t="str">
            <v>Paid</v>
          </cell>
        </row>
        <row r="1942">
          <cell r="A1942">
            <v>670640</v>
          </cell>
          <cell r="B1942" t="str">
            <v>31 Day Guitar Challenge</v>
          </cell>
          <cell r="C1942">
            <v>40</v>
          </cell>
          <cell r="D1942">
            <v>1029</v>
          </cell>
          <cell r="E1942">
            <v>22</v>
          </cell>
          <cell r="F1942">
            <v>32</v>
          </cell>
          <cell r="G1942" t="str">
            <v>Intermediate Level</v>
          </cell>
          <cell r="H1942">
            <v>0.09</v>
          </cell>
          <cell r="I1942">
            <v>3.5</v>
          </cell>
          <cell r="J1942" t="str">
            <v>Musical Instruments</v>
          </cell>
          <cell r="K1942" t="str">
            <v>Paid</v>
          </cell>
        </row>
        <row r="1943">
          <cell r="A1943">
            <v>517366</v>
          </cell>
          <cell r="B1943" t="str">
            <v>Guitar for Beginners - Learn the Basics</v>
          </cell>
          <cell r="C1943">
            <v>20</v>
          </cell>
          <cell r="D1943">
            <v>1026</v>
          </cell>
          <cell r="E1943">
            <v>13</v>
          </cell>
          <cell r="F1943">
            <v>19</v>
          </cell>
          <cell r="G1943" t="str">
            <v>All Levels</v>
          </cell>
          <cell r="H1943">
            <v>0.78</v>
          </cell>
          <cell r="I1943">
            <v>0.51666666670000005</v>
          </cell>
          <cell r="J1943" t="str">
            <v>Musical Instruments</v>
          </cell>
          <cell r="K1943" t="str">
            <v>Paid</v>
          </cell>
        </row>
        <row r="1944">
          <cell r="A1944">
            <v>552700</v>
          </cell>
          <cell r="B1944" t="str">
            <v>Your Second Course on Piano: Two Handed Playing</v>
          </cell>
          <cell r="C1944">
            <v>70</v>
          </cell>
          <cell r="D1944">
            <v>1018</v>
          </cell>
          <cell r="E1944">
            <v>12</v>
          </cell>
          <cell r="F1944">
            <v>22</v>
          </cell>
          <cell r="G1944" t="str">
            <v>All Levels</v>
          </cell>
          <cell r="H1944">
            <v>0.84</v>
          </cell>
          <cell r="I1944">
            <v>5</v>
          </cell>
          <cell r="J1944" t="str">
            <v>Musical Instruments</v>
          </cell>
          <cell r="K1944" t="str">
            <v>Paid</v>
          </cell>
        </row>
        <row r="1945">
          <cell r="A1945">
            <v>998100</v>
          </cell>
          <cell r="B1945" t="str">
            <v>Play Piano 4: Improvise on popular song Yesterday chords</v>
          </cell>
          <cell r="C1945">
            <v>50</v>
          </cell>
          <cell r="D1945">
            <v>1018</v>
          </cell>
          <cell r="E1945">
            <v>4</v>
          </cell>
          <cell r="F1945">
            <v>63</v>
          </cell>
          <cell r="G1945" t="str">
            <v>All Levels</v>
          </cell>
          <cell r="H1945">
            <v>0.14000000000000001</v>
          </cell>
          <cell r="I1945">
            <v>1.5</v>
          </cell>
          <cell r="J1945" t="str">
            <v>Musical Instruments</v>
          </cell>
          <cell r="K1945" t="str">
            <v>Paid</v>
          </cell>
        </row>
        <row r="1946">
          <cell r="A1946">
            <v>1034080</v>
          </cell>
          <cell r="B1946" t="str">
            <v>The Circle of Fifths for Guitarists</v>
          </cell>
          <cell r="C1946">
            <v>50</v>
          </cell>
          <cell r="D1946">
            <v>1018</v>
          </cell>
          <cell r="E1946">
            <v>2</v>
          </cell>
          <cell r="F1946">
            <v>5</v>
          </cell>
          <cell r="G1946" t="str">
            <v>Beginner Level</v>
          </cell>
          <cell r="H1946">
            <v>0.14000000000000001</v>
          </cell>
          <cell r="I1946">
            <v>1.5</v>
          </cell>
          <cell r="J1946" t="str">
            <v>Musical Instruments</v>
          </cell>
          <cell r="K1946" t="str">
            <v>Paid</v>
          </cell>
        </row>
        <row r="1947">
          <cell r="A1947">
            <v>566856</v>
          </cell>
          <cell r="B1947" t="str">
            <v>Learn Monster GODJ</v>
          </cell>
          <cell r="C1947">
            <v>0</v>
          </cell>
          <cell r="D1947">
            <v>991</v>
          </cell>
          <cell r="E1947">
            <v>29</v>
          </cell>
          <cell r="F1947">
            <v>12</v>
          </cell>
          <cell r="G1947" t="str">
            <v>Beginner Level</v>
          </cell>
          <cell r="H1947">
            <v>0.44</v>
          </cell>
          <cell r="I1947">
            <v>1</v>
          </cell>
          <cell r="J1947" t="str">
            <v>Musical Instruments</v>
          </cell>
          <cell r="K1947" t="str">
            <v>Free</v>
          </cell>
        </row>
        <row r="1948">
          <cell r="A1948">
            <v>344234</v>
          </cell>
          <cell r="B1948" t="str">
            <v>Learn Piano #7- Learn Chromatic Chords &amp; Chromatic Scale Run</v>
          </cell>
          <cell r="C1948">
            <v>60</v>
          </cell>
          <cell r="D1948">
            <v>973</v>
          </cell>
          <cell r="E1948">
            <v>8</v>
          </cell>
          <cell r="F1948">
            <v>74</v>
          </cell>
          <cell r="G1948" t="str">
            <v>Intermediate Level</v>
          </cell>
          <cell r="H1948">
            <v>0.83</v>
          </cell>
          <cell r="I1948">
            <v>2</v>
          </cell>
          <cell r="J1948" t="str">
            <v>Musical Instruments</v>
          </cell>
          <cell r="K1948" t="str">
            <v>Paid</v>
          </cell>
        </row>
        <row r="1949">
          <cell r="A1949">
            <v>787686</v>
          </cell>
          <cell r="B1949" t="str">
            <v>Bluegrass Guitar Essentials: Webisodes 1 &amp; 2</v>
          </cell>
          <cell r="C1949">
            <v>0</v>
          </cell>
          <cell r="D1949">
            <v>970</v>
          </cell>
          <cell r="E1949">
            <v>14</v>
          </cell>
          <cell r="F1949">
            <v>9</v>
          </cell>
          <cell r="G1949" t="str">
            <v>Beginner Level</v>
          </cell>
          <cell r="H1949">
            <v>0.96</v>
          </cell>
          <cell r="I1949">
            <v>1</v>
          </cell>
          <cell r="J1949" t="str">
            <v>Musical Instruments</v>
          </cell>
          <cell r="K1949" t="str">
            <v>Free</v>
          </cell>
        </row>
        <row r="1950">
          <cell r="A1950">
            <v>1240148</v>
          </cell>
          <cell r="B1950" t="str">
            <v>Learn all Piano Chords in all Piano Scales with logic</v>
          </cell>
          <cell r="C1950">
            <v>45</v>
          </cell>
          <cell r="D1950">
            <v>969</v>
          </cell>
          <cell r="E1950">
            <v>2</v>
          </cell>
          <cell r="F1950">
            <v>17</v>
          </cell>
          <cell r="G1950" t="str">
            <v>All Levels</v>
          </cell>
          <cell r="H1950">
            <v>0.28999999999999998</v>
          </cell>
          <cell r="I1950">
            <v>1</v>
          </cell>
          <cell r="J1950" t="str">
            <v>Musical Instruments</v>
          </cell>
          <cell r="K1950" t="str">
            <v>Paid</v>
          </cell>
        </row>
        <row r="1951">
          <cell r="A1951">
            <v>184780</v>
          </cell>
          <cell r="B1951" t="str">
            <v>Learn to Play the Trumpet: Beginner to Pro Made the Easy Way</v>
          </cell>
          <cell r="C1951">
            <v>50</v>
          </cell>
          <cell r="D1951">
            <v>966</v>
          </cell>
          <cell r="E1951">
            <v>157</v>
          </cell>
          <cell r="F1951">
            <v>145</v>
          </cell>
          <cell r="G1951" t="str">
            <v>Beginner Level</v>
          </cell>
          <cell r="H1951">
            <v>0.96</v>
          </cell>
          <cell r="I1951">
            <v>7.5</v>
          </cell>
          <cell r="J1951" t="str">
            <v>Musical Instruments</v>
          </cell>
          <cell r="K1951" t="str">
            <v>Paid</v>
          </cell>
        </row>
        <row r="1952">
          <cell r="A1952">
            <v>574428</v>
          </cell>
          <cell r="B1952" t="str">
            <v>Fingerpicking Classics - Great songs played fingerstyle!</v>
          </cell>
          <cell r="C1952">
            <v>20</v>
          </cell>
          <cell r="D1952">
            <v>953</v>
          </cell>
          <cell r="E1952">
            <v>11</v>
          </cell>
          <cell r="F1952">
            <v>13</v>
          </cell>
          <cell r="G1952" t="str">
            <v>All Levels</v>
          </cell>
          <cell r="H1952">
            <v>0.15</v>
          </cell>
          <cell r="I1952">
            <v>2</v>
          </cell>
          <cell r="J1952" t="str">
            <v>Musical Instruments</v>
          </cell>
          <cell r="K1952" t="str">
            <v>Paid</v>
          </cell>
        </row>
        <row r="1953">
          <cell r="A1953">
            <v>1120410</v>
          </cell>
          <cell r="B1953" t="str">
            <v>#5  Piano Hand Coordination:  Piano Runs in 2 Beats Eb Key</v>
          </cell>
          <cell r="C1953">
            <v>75</v>
          </cell>
          <cell r="D1953">
            <v>940</v>
          </cell>
          <cell r="E1953">
            <v>3</v>
          </cell>
          <cell r="F1953">
            <v>32</v>
          </cell>
          <cell r="G1953" t="str">
            <v>All Levels</v>
          </cell>
          <cell r="H1953">
            <v>1</v>
          </cell>
          <cell r="I1953">
            <v>0.61666666670000003</v>
          </cell>
          <cell r="J1953" t="str">
            <v>Musical Instruments</v>
          </cell>
          <cell r="K1953" t="str">
            <v>Paid</v>
          </cell>
        </row>
        <row r="1954">
          <cell r="A1954">
            <v>956102</v>
          </cell>
          <cell r="B1954" t="str">
            <v>Guitar Lessons for complete beginners - super simple and fun</v>
          </cell>
          <cell r="C1954">
            <v>20</v>
          </cell>
          <cell r="D1954">
            <v>936</v>
          </cell>
          <cell r="E1954">
            <v>9</v>
          </cell>
          <cell r="F1954">
            <v>12</v>
          </cell>
          <cell r="G1954" t="str">
            <v>Beginner Level</v>
          </cell>
          <cell r="H1954">
            <v>0.44</v>
          </cell>
          <cell r="I1954">
            <v>0.66666666669999997</v>
          </cell>
          <cell r="J1954" t="str">
            <v>Musical Instruments</v>
          </cell>
          <cell r="K1954" t="str">
            <v>Paid</v>
          </cell>
        </row>
        <row r="1955">
          <cell r="A1955">
            <v>505126</v>
          </cell>
          <cell r="B1955" t="str">
            <v>Discover Classical Guitar Level 2</v>
          </cell>
          <cell r="C1955">
            <v>75</v>
          </cell>
          <cell r="D1955">
            <v>927</v>
          </cell>
          <cell r="E1955">
            <v>35</v>
          </cell>
          <cell r="F1955">
            <v>123</v>
          </cell>
          <cell r="G1955" t="str">
            <v>All Levels</v>
          </cell>
          <cell r="H1955">
            <v>0.24</v>
          </cell>
          <cell r="I1955">
            <v>11.5</v>
          </cell>
          <cell r="J1955" t="str">
            <v>Musical Instruments</v>
          </cell>
          <cell r="K1955" t="str">
            <v>Paid</v>
          </cell>
        </row>
        <row r="1956">
          <cell r="A1956">
            <v>1257976</v>
          </cell>
          <cell r="B1956" t="str">
            <v>Your First 10 Guitar Lessons - Learn how to play guitar</v>
          </cell>
          <cell r="C1956">
            <v>0</v>
          </cell>
          <cell r="D1956">
            <v>924</v>
          </cell>
          <cell r="E1956">
            <v>4</v>
          </cell>
          <cell r="F1956">
            <v>18</v>
          </cell>
          <cell r="G1956" t="str">
            <v>All Levels</v>
          </cell>
          <cell r="H1956">
            <v>0.72</v>
          </cell>
          <cell r="I1956">
            <v>1</v>
          </cell>
          <cell r="J1956" t="str">
            <v>Musical Instruments</v>
          </cell>
          <cell r="K1956" t="str">
            <v>Free</v>
          </cell>
        </row>
        <row r="1957">
          <cell r="A1957">
            <v>173776</v>
          </cell>
          <cell r="B1957" t="str">
            <v>Ultimate Blues Guitar Beginner Lessons</v>
          </cell>
          <cell r="C1957">
            <v>20</v>
          </cell>
          <cell r="D1957">
            <v>922</v>
          </cell>
          <cell r="E1957">
            <v>57</v>
          </cell>
          <cell r="F1957">
            <v>90</v>
          </cell>
          <cell r="G1957" t="str">
            <v>Beginner Level</v>
          </cell>
          <cell r="H1957">
            <v>0.17</v>
          </cell>
          <cell r="I1957">
            <v>10.5</v>
          </cell>
          <cell r="J1957" t="str">
            <v>Musical Instruments</v>
          </cell>
          <cell r="K1957" t="str">
            <v>Paid</v>
          </cell>
        </row>
        <row r="1958">
          <cell r="A1958">
            <v>708696</v>
          </cell>
          <cell r="B1958" t="str">
            <v>Instant Bodhran - part one; learn the basics of drumming now</v>
          </cell>
          <cell r="C1958">
            <v>30</v>
          </cell>
          <cell r="D1958">
            <v>920</v>
          </cell>
          <cell r="E1958">
            <v>31</v>
          </cell>
          <cell r="F1958">
            <v>9</v>
          </cell>
          <cell r="G1958" t="str">
            <v>All Levels</v>
          </cell>
          <cell r="H1958">
            <v>0.06</v>
          </cell>
          <cell r="I1958">
            <v>1</v>
          </cell>
          <cell r="J1958" t="str">
            <v>Musical Instruments</v>
          </cell>
          <cell r="K1958" t="str">
            <v>Paid</v>
          </cell>
        </row>
        <row r="1959">
          <cell r="A1959">
            <v>769270</v>
          </cell>
          <cell r="B1959" t="str">
            <v>Beginner Step by Step Keharwa Theka Tabla Course</v>
          </cell>
          <cell r="C1959">
            <v>20</v>
          </cell>
          <cell r="D1959">
            <v>916</v>
          </cell>
          <cell r="E1959">
            <v>26</v>
          </cell>
          <cell r="F1959">
            <v>16</v>
          </cell>
          <cell r="G1959" t="str">
            <v>All Levels</v>
          </cell>
          <cell r="H1959">
            <v>0.4</v>
          </cell>
          <cell r="I1959">
            <v>0.66666666669999997</v>
          </cell>
          <cell r="J1959" t="str">
            <v>Musical Instruments</v>
          </cell>
          <cell r="K1959" t="str">
            <v>Paid</v>
          </cell>
        </row>
        <row r="1960">
          <cell r="A1960">
            <v>1253224</v>
          </cell>
          <cell r="B1960" t="str">
            <v>Pentatonic Scale Crash Course for Bass Guitar</v>
          </cell>
          <cell r="C1960">
            <v>0</v>
          </cell>
          <cell r="D1960">
            <v>898</v>
          </cell>
          <cell r="E1960">
            <v>6</v>
          </cell>
          <cell r="F1960">
            <v>24</v>
          </cell>
          <cell r="G1960" t="str">
            <v>Beginner Level</v>
          </cell>
          <cell r="H1960">
            <v>0.4</v>
          </cell>
          <cell r="I1960">
            <v>1</v>
          </cell>
          <cell r="J1960" t="str">
            <v>Musical Instruments</v>
          </cell>
          <cell r="K1960" t="str">
            <v>Free</v>
          </cell>
        </row>
        <row r="1961">
          <cell r="A1961">
            <v>970462</v>
          </cell>
          <cell r="B1961" t="str">
            <v>Ukelele exprés: aprende a tocar en menos de un mes</v>
          </cell>
          <cell r="C1961">
            <v>0</v>
          </cell>
          <cell r="D1961">
            <v>888</v>
          </cell>
          <cell r="E1961">
            <v>64</v>
          </cell>
          <cell r="F1961">
            <v>25</v>
          </cell>
          <cell r="G1961" t="str">
            <v>Beginner Level</v>
          </cell>
          <cell r="H1961">
            <v>0.4</v>
          </cell>
          <cell r="I1961">
            <v>1.5</v>
          </cell>
          <cell r="J1961" t="str">
            <v>Musical Instruments</v>
          </cell>
          <cell r="K1961" t="str">
            <v>Free</v>
          </cell>
        </row>
        <row r="1962">
          <cell r="A1962">
            <v>403078</v>
          </cell>
          <cell r="B1962" t="str">
            <v>Percussive Fingerstyle Guitar</v>
          </cell>
          <cell r="C1962">
            <v>50</v>
          </cell>
          <cell r="D1962">
            <v>886</v>
          </cell>
          <cell r="E1962">
            <v>43</v>
          </cell>
          <cell r="F1962">
            <v>74</v>
          </cell>
          <cell r="G1962" t="str">
            <v>Intermediate Level</v>
          </cell>
          <cell r="H1962">
            <v>0.56999999999999995</v>
          </cell>
          <cell r="I1962">
            <v>1.5</v>
          </cell>
          <cell r="J1962" t="str">
            <v>Musical Instruments</v>
          </cell>
          <cell r="K1962" t="str">
            <v>Paid</v>
          </cell>
        </row>
        <row r="1963">
          <cell r="A1963">
            <v>338926</v>
          </cell>
          <cell r="B1963" t="str">
            <v>Learn to Play Clarinet: Beginner to Pro in Under Five Hours</v>
          </cell>
          <cell r="C1963">
            <v>50</v>
          </cell>
          <cell r="D1963">
            <v>877</v>
          </cell>
          <cell r="E1963">
            <v>93</v>
          </cell>
          <cell r="F1963">
            <v>88</v>
          </cell>
          <cell r="G1963" t="str">
            <v>All Levels</v>
          </cell>
          <cell r="H1963">
            <v>0.85</v>
          </cell>
          <cell r="I1963">
            <v>6</v>
          </cell>
          <cell r="J1963" t="str">
            <v>Musical Instruments</v>
          </cell>
          <cell r="K1963" t="str">
            <v>Paid</v>
          </cell>
        </row>
        <row r="1964">
          <cell r="A1964">
            <v>692812</v>
          </cell>
          <cell r="B1964" t="str">
            <v>Play all major scales by ear - no notation required!</v>
          </cell>
          <cell r="C1964">
            <v>40</v>
          </cell>
          <cell r="D1964">
            <v>868</v>
          </cell>
          <cell r="E1964">
            <v>8</v>
          </cell>
          <cell r="F1964">
            <v>62</v>
          </cell>
          <cell r="G1964" t="str">
            <v>All Levels</v>
          </cell>
          <cell r="H1964">
            <v>0.55000000000000004</v>
          </cell>
          <cell r="I1964">
            <v>3.5</v>
          </cell>
          <cell r="J1964" t="str">
            <v>Musical Instruments</v>
          </cell>
          <cell r="K1964" t="str">
            <v>Paid</v>
          </cell>
        </row>
        <row r="1965">
          <cell r="A1965">
            <v>412970</v>
          </cell>
          <cell r="B1965" t="str">
            <v>Classical Guitar Essentials - The Basics Part 1</v>
          </cell>
          <cell r="C1965">
            <v>65</v>
          </cell>
          <cell r="D1965">
            <v>861</v>
          </cell>
          <cell r="E1965">
            <v>19</v>
          </cell>
          <cell r="F1965">
            <v>52</v>
          </cell>
          <cell r="G1965" t="str">
            <v>Beginner Level</v>
          </cell>
          <cell r="H1965">
            <v>0.11</v>
          </cell>
          <cell r="I1965">
            <v>4.5</v>
          </cell>
          <cell r="J1965" t="str">
            <v>Musical Instruments</v>
          </cell>
          <cell r="K1965" t="str">
            <v>Paid</v>
          </cell>
        </row>
        <row r="1966">
          <cell r="A1966">
            <v>1116700</v>
          </cell>
          <cell r="B1966" t="str">
            <v>#4 Piano Hand Coordination: Fun Piano Runs in 2 Beats C Key</v>
          </cell>
          <cell r="C1966">
            <v>75</v>
          </cell>
          <cell r="D1966">
            <v>850</v>
          </cell>
          <cell r="E1966">
            <v>3</v>
          </cell>
          <cell r="F1966">
            <v>43</v>
          </cell>
          <cell r="G1966" t="str">
            <v>All Levels</v>
          </cell>
          <cell r="H1966">
            <v>0.39</v>
          </cell>
          <cell r="I1966">
            <v>1</v>
          </cell>
          <cell r="J1966" t="str">
            <v>Musical Instruments</v>
          </cell>
          <cell r="K1966" t="str">
            <v>Paid</v>
          </cell>
        </row>
        <row r="1967">
          <cell r="A1967">
            <v>560662</v>
          </cell>
          <cell r="B1967" t="str">
            <v>Instant Harmonica - how to get single notes in 5 easy steps</v>
          </cell>
          <cell r="C1967">
            <v>20</v>
          </cell>
          <cell r="D1967">
            <v>835</v>
          </cell>
          <cell r="E1967">
            <v>10</v>
          </cell>
          <cell r="F1967">
            <v>7</v>
          </cell>
          <cell r="G1967" t="str">
            <v>All Levels</v>
          </cell>
          <cell r="H1967">
            <v>0.37</v>
          </cell>
          <cell r="I1967">
            <v>0.63333333329999997</v>
          </cell>
          <cell r="J1967" t="str">
            <v>Musical Instruments</v>
          </cell>
          <cell r="K1967" t="str">
            <v>Paid</v>
          </cell>
        </row>
        <row r="1968">
          <cell r="A1968">
            <v>663810</v>
          </cell>
          <cell r="B1968" t="str">
            <v>Piano Runs &amp; Fills #4: C6 Rolling Waves &amp; Waterfall Runs</v>
          </cell>
          <cell r="C1968">
            <v>70</v>
          </cell>
          <cell r="D1968">
            <v>834</v>
          </cell>
          <cell r="E1968">
            <v>3</v>
          </cell>
          <cell r="F1968">
            <v>35</v>
          </cell>
          <cell r="G1968" t="str">
            <v>All Levels</v>
          </cell>
          <cell r="H1968">
            <v>0.63</v>
          </cell>
          <cell r="I1968">
            <v>1</v>
          </cell>
          <cell r="J1968" t="str">
            <v>Musical Instruments</v>
          </cell>
          <cell r="K1968" t="str">
            <v>Paid</v>
          </cell>
        </row>
        <row r="1969">
          <cell r="A1969">
            <v>1000966</v>
          </cell>
          <cell r="B1969" t="str">
            <v>Play Piano 5: Improvise on Misty Eb Key Runs &amp; 2-5 Chords</v>
          </cell>
          <cell r="C1969">
            <v>50</v>
          </cell>
          <cell r="D1969">
            <v>833</v>
          </cell>
          <cell r="E1969">
            <v>6</v>
          </cell>
          <cell r="F1969">
            <v>70</v>
          </cell>
          <cell r="G1969" t="str">
            <v>Beginner Level</v>
          </cell>
          <cell r="H1969">
            <v>7.0000000000000007E-2</v>
          </cell>
          <cell r="I1969">
            <v>1.5</v>
          </cell>
          <cell r="J1969" t="str">
            <v>Musical Instruments</v>
          </cell>
          <cell r="K1969" t="str">
            <v>Paid</v>
          </cell>
        </row>
        <row r="1970">
          <cell r="A1970">
            <v>643970</v>
          </cell>
          <cell r="B1970" t="str">
            <v>Instant Harmonica - Christmas. Play Jingle Bells Part 1 now</v>
          </cell>
          <cell r="C1970">
            <v>20</v>
          </cell>
          <cell r="D1970">
            <v>823</v>
          </cell>
          <cell r="E1970">
            <v>11</v>
          </cell>
          <cell r="F1970">
            <v>10</v>
          </cell>
          <cell r="G1970" t="str">
            <v>All Levels</v>
          </cell>
          <cell r="H1970">
            <v>7.0000000000000007E-2</v>
          </cell>
          <cell r="I1970">
            <v>0.7</v>
          </cell>
          <cell r="J1970" t="str">
            <v>Musical Instruments</v>
          </cell>
          <cell r="K1970" t="str">
            <v>Paid</v>
          </cell>
        </row>
        <row r="1971">
          <cell r="A1971">
            <v>793234</v>
          </cell>
          <cell r="B1971" t="str">
            <v>Piano From Zero To Pro - Beginner Essentials To The Piano</v>
          </cell>
          <cell r="C1971">
            <v>70</v>
          </cell>
          <cell r="D1971">
            <v>811</v>
          </cell>
          <cell r="E1971">
            <v>129</v>
          </cell>
          <cell r="F1971">
            <v>52</v>
          </cell>
          <cell r="G1971" t="str">
            <v>All Levels</v>
          </cell>
          <cell r="H1971">
            <v>7.0000000000000007E-2</v>
          </cell>
          <cell r="I1971">
            <v>3.5</v>
          </cell>
          <cell r="J1971" t="str">
            <v>Musical Instruments</v>
          </cell>
          <cell r="K1971" t="str">
            <v>Paid</v>
          </cell>
        </row>
        <row r="1972">
          <cell r="A1972">
            <v>996888</v>
          </cell>
          <cell r="B1972" t="str">
            <v>Play Piano 3: Improvise Chords to Enchanted Evening by Ear</v>
          </cell>
          <cell r="C1972">
            <v>50</v>
          </cell>
          <cell r="D1972">
            <v>809</v>
          </cell>
          <cell r="E1972">
            <v>5</v>
          </cell>
          <cell r="F1972">
            <v>57</v>
          </cell>
          <cell r="G1972" t="str">
            <v>All Levels</v>
          </cell>
          <cell r="H1972">
            <v>7.0000000000000007E-2</v>
          </cell>
          <cell r="I1972">
            <v>1.5</v>
          </cell>
          <cell r="J1972" t="str">
            <v>Musical Instruments</v>
          </cell>
          <cell r="K1972" t="str">
            <v>Paid</v>
          </cell>
        </row>
        <row r="1973">
          <cell r="A1973">
            <v>552650</v>
          </cell>
          <cell r="B1973" t="str">
            <v>Beginner Piano</v>
          </cell>
          <cell r="C1973">
            <v>20</v>
          </cell>
          <cell r="D1973">
            <v>776</v>
          </cell>
          <cell r="E1973">
            <v>79</v>
          </cell>
          <cell r="F1973">
            <v>89</v>
          </cell>
          <cell r="G1973" t="str">
            <v>Beginner Level</v>
          </cell>
          <cell r="H1973">
            <v>7.0000000000000007E-2</v>
          </cell>
          <cell r="I1973">
            <v>4</v>
          </cell>
          <cell r="J1973" t="str">
            <v>Musical Instruments</v>
          </cell>
          <cell r="K1973" t="str">
            <v>Paid</v>
          </cell>
        </row>
        <row r="1974">
          <cell r="A1974">
            <v>656364</v>
          </cell>
          <cell r="B1974" t="str">
            <v>Piano Runs &amp; Fills #1: Play Dreamy Whole Tone Scale Runs</v>
          </cell>
          <cell r="C1974">
            <v>70</v>
          </cell>
          <cell r="D1974">
            <v>769</v>
          </cell>
          <cell r="E1974">
            <v>10</v>
          </cell>
          <cell r="F1974">
            <v>33</v>
          </cell>
          <cell r="G1974" t="str">
            <v>All Levels</v>
          </cell>
          <cell r="H1974">
            <v>7.0000000000000007E-2</v>
          </cell>
          <cell r="I1974">
            <v>1</v>
          </cell>
          <cell r="J1974" t="str">
            <v>Musical Instruments</v>
          </cell>
          <cell r="K1974" t="str">
            <v>Paid</v>
          </cell>
        </row>
        <row r="1975">
          <cell r="A1975">
            <v>661814</v>
          </cell>
          <cell r="B1975" t="str">
            <v>Piano Runs &amp; Fills #3:  Jazzy Chromatic Chord Song Endings</v>
          </cell>
          <cell r="C1975">
            <v>70</v>
          </cell>
          <cell r="D1975">
            <v>747</v>
          </cell>
          <cell r="E1975">
            <v>5</v>
          </cell>
          <cell r="F1975">
            <v>28</v>
          </cell>
          <cell r="G1975" t="str">
            <v>All Levels</v>
          </cell>
          <cell r="H1975">
            <v>7.0000000000000007E-2</v>
          </cell>
          <cell r="I1975">
            <v>1</v>
          </cell>
          <cell r="J1975" t="str">
            <v>Musical Instruments</v>
          </cell>
          <cell r="K1975" t="str">
            <v>Paid</v>
          </cell>
        </row>
        <row r="1976">
          <cell r="A1976">
            <v>657518</v>
          </cell>
          <cell r="B1976" t="str">
            <v>Cracking the Violin Code!</v>
          </cell>
          <cell r="C1976">
            <v>120</v>
          </cell>
          <cell r="D1976">
            <v>746</v>
          </cell>
          <cell r="E1976">
            <v>82</v>
          </cell>
          <cell r="F1976">
            <v>40</v>
          </cell>
          <cell r="G1976" t="str">
            <v>Intermediate Level</v>
          </cell>
          <cell r="H1976">
            <v>7.0000000000000007E-2</v>
          </cell>
          <cell r="I1976">
            <v>5.5</v>
          </cell>
          <cell r="J1976" t="str">
            <v>Musical Instruments</v>
          </cell>
          <cell r="K1976" t="str">
            <v>Paid</v>
          </cell>
        </row>
        <row r="1977">
          <cell r="A1977">
            <v>26648</v>
          </cell>
          <cell r="B1977" t="str">
            <v>Play Guitar and Understand Music Quick &amp; Easy in 28 Days!</v>
          </cell>
          <cell r="C1977">
            <v>20</v>
          </cell>
          <cell r="D1977">
            <v>738</v>
          </cell>
          <cell r="E1977">
            <v>6</v>
          </cell>
          <cell r="F1977">
            <v>64</v>
          </cell>
          <cell r="G1977" t="str">
            <v>All Levels</v>
          </cell>
          <cell r="H1977">
            <v>7.0000000000000007E-2</v>
          </cell>
          <cell r="I1977">
            <v>9.5</v>
          </cell>
          <cell r="J1977" t="str">
            <v>Musical Instruments</v>
          </cell>
          <cell r="K1977" t="str">
            <v>Paid</v>
          </cell>
        </row>
        <row r="1978">
          <cell r="A1978">
            <v>182940</v>
          </cell>
          <cell r="B1978" t="str">
            <v>Modern Piano Lessons For Beginners</v>
          </cell>
          <cell r="C1978">
            <v>20</v>
          </cell>
          <cell r="D1978">
            <v>736</v>
          </cell>
          <cell r="E1978">
            <v>6</v>
          </cell>
          <cell r="F1978">
            <v>46</v>
          </cell>
          <cell r="G1978" t="str">
            <v>Beginner Level</v>
          </cell>
          <cell r="H1978">
            <v>7.0000000000000007E-2</v>
          </cell>
          <cell r="I1978">
            <v>5</v>
          </cell>
          <cell r="J1978" t="str">
            <v>Musical Instruments</v>
          </cell>
          <cell r="K1978" t="str">
            <v>Paid</v>
          </cell>
        </row>
        <row r="1979">
          <cell r="A1979">
            <v>206332</v>
          </cell>
          <cell r="B1979" t="str">
            <v>Rock Drumset Grooves: Level 1</v>
          </cell>
          <cell r="C1979">
            <v>20</v>
          </cell>
          <cell r="D1979">
            <v>709</v>
          </cell>
          <cell r="E1979">
            <v>12</v>
          </cell>
          <cell r="F1979">
            <v>38</v>
          </cell>
          <cell r="G1979" t="str">
            <v>All Levels</v>
          </cell>
          <cell r="H1979">
            <v>7.0000000000000007E-2</v>
          </cell>
          <cell r="I1979">
            <v>2</v>
          </cell>
          <cell r="J1979" t="str">
            <v>Musical Instruments</v>
          </cell>
          <cell r="K1979" t="str">
            <v>Paid</v>
          </cell>
        </row>
        <row r="1980">
          <cell r="A1980">
            <v>324224</v>
          </cell>
          <cell r="B1980" t="str">
            <v>Learn to Play the Flute: Beginner to Pro in Under Five Hours</v>
          </cell>
          <cell r="C1980">
            <v>50</v>
          </cell>
          <cell r="D1980">
            <v>707</v>
          </cell>
          <cell r="E1980">
            <v>116</v>
          </cell>
          <cell r="F1980">
            <v>108</v>
          </cell>
          <cell r="G1980" t="str">
            <v>All Levels</v>
          </cell>
          <cell r="H1980">
            <v>7.0000000000000007E-2</v>
          </cell>
          <cell r="I1980">
            <v>7</v>
          </cell>
          <cell r="J1980" t="str">
            <v>Musical Instruments</v>
          </cell>
          <cell r="K1980" t="str">
            <v>Paid</v>
          </cell>
        </row>
        <row r="1981">
          <cell r="A1981">
            <v>1000988</v>
          </cell>
          <cell r="B1981" t="str">
            <v>Play Piano 6 -Improvise on The Way We Were with Power Chords</v>
          </cell>
          <cell r="C1981">
            <v>50</v>
          </cell>
          <cell r="D1981">
            <v>701</v>
          </cell>
          <cell r="E1981">
            <v>4</v>
          </cell>
          <cell r="F1981">
            <v>62</v>
          </cell>
          <cell r="G1981" t="str">
            <v>Beginner Level</v>
          </cell>
          <cell r="H1981">
            <v>7.0000000000000007E-2</v>
          </cell>
          <cell r="I1981">
            <v>1.5</v>
          </cell>
          <cell r="J1981" t="str">
            <v>Musical Instruments</v>
          </cell>
          <cell r="K1981" t="str">
            <v>Paid</v>
          </cell>
        </row>
        <row r="1982">
          <cell r="A1982">
            <v>64585</v>
          </cell>
          <cell r="B1982" t="str">
            <v>Gospel Piano Essentials</v>
          </cell>
          <cell r="C1982">
            <v>30</v>
          </cell>
          <cell r="D1982">
            <v>668</v>
          </cell>
          <cell r="E1982">
            <v>39</v>
          </cell>
          <cell r="F1982">
            <v>46</v>
          </cell>
          <cell r="G1982" t="str">
            <v>Beginner Level</v>
          </cell>
          <cell r="H1982">
            <v>7.0000000000000007E-2</v>
          </cell>
          <cell r="I1982">
            <v>11.5</v>
          </cell>
          <cell r="J1982" t="str">
            <v>Musical Instruments</v>
          </cell>
          <cell r="K1982" t="str">
            <v>Paid</v>
          </cell>
        </row>
        <row r="1983">
          <cell r="A1983">
            <v>1254852</v>
          </cell>
          <cell r="B1983" t="str">
            <v>How to Play Piano - Your First Lesson!</v>
          </cell>
          <cell r="C1983">
            <v>0</v>
          </cell>
          <cell r="D1983">
            <v>662</v>
          </cell>
          <cell r="E1983">
            <v>7</v>
          </cell>
          <cell r="F1983">
            <v>13</v>
          </cell>
          <cell r="G1983" t="str">
            <v>All Levels</v>
          </cell>
          <cell r="H1983">
            <v>7.0000000000000007E-2</v>
          </cell>
          <cell r="I1983">
            <v>0.51666666670000005</v>
          </cell>
          <cell r="J1983" t="str">
            <v>Musical Instruments</v>
          </cell>
          <cell r="K1983" t="str">
            <v>Free</v>
          </cell>
        </row>
        <row r="1984">
          <cell r="A1984">
            <v>585946</v>
          </cell>
          <cell r="B1984" t="str">
            <v>Beginner Guitar Lessons by Paul Gronow</v>
          </cell>
          <cell r="C1984">
            <v>50</v>
          </cell>
          <cell r="D1984">
            <v>659</v>
          </cell>
          <cell r="E1984">
            <v>4</v>
          </cell>
          <cell r="F1984">
            <v>46</v>
          </cell>
          <cell r="G1984" t="str">
            <v>All Levels</v>
          </cell>
          <cell r="H1984">
            <v>7.0000000000000007E-2</v>
          </cell>
          <cell r="I1984">
            <v>3.5</v>
          </cell>
          <cell r="J1984" t="str">
            <v>Musical Instruments</v>
          </cell>
          <cell r="K1984" t="str">
            <v>Paid</v>
          </cell>
        </row>
        <row r="1985">
          <cell r="A1985">
            <v>650836</v>
          </cell>
          <cell r="B1985" t="str">
            <v>Introduction to Ukulele 1</v>
          </cell>
          <cell r="C1985">
            <v>20</v>
          </cell>
          <cell r="D1985">
            <v>630</v>
          </cell>
          <cell r="E1985">
            <v>25</v>
          </cell>
          <cell r="F1985">
            <v>27</v>
          </cell>
          <cell r="G1985" t="str">
            <v>Beginner Level</v>
          </cell>
          <cell r="H1985">
            <v>7.0000000000000007E-2</v>
          </cell>
          <cell r="I1985">
            <v>1</v>
          </cell>
          <cell r="J1985" t="str">
            <v>Musical Instruments</v>
          </cell>
          <cell r="K1985" t="str">
            <v>Paid</v>
          </cell>
        </row>
        <row r="1986">
          <cell r="A1986">
            <v>564446</v>
          </cell>
          <cell r="B1986" t="str">
            <v>Instant Harmonica - play two Star Wars themes in 30 minutes</v>
          </cell>
          <cell r="C1986">
            <v>20</v>
          </cell>
          <cell r="D1986">
            <v>605</v>
          </cell>
          <cell r="E1986">
            <v>21</v>
          </cell>
          <cell r="F1986">
            <v>11</v>
          </cell>
          <cell r="G1986" t="str">
            <v>Intermediate Level</v>
          </cell>
          <cell r="H1986">
            <v>7.0000000000000007E-2</v>
          </cell>
          <cell r="I1986">
            <v>0.7</v>
          </cell>
          <cell r="J1986" t="str">
            <v>Musical Instruments</v>
          </cell>
          <cell r="K1986" t="str">
            <v>Paid</v>
          </cell>
        </row>
        <row r="1987">
          <cell r="A1987">
            <v>342398</v>
          </cell>
          <cell r="B1987" t="str">
            <v>Learn the Violin - No Music Experience Necessary!</v>
          </cell>
          <cell r="C1987">
            <v>120</v>
          </cell>
          <cell r="D1987">
            <v>600</v>
          </cell>
          <cell r="E1987">
            <v>27</v>
          </cell>
          <cell r="F1987">
            <v>30</v>
          </cell>
          <cell r="G1987" t="str">
            <v>Beginner Level</v>
          </cell>
          <cell r="H1987">
            <v>7.0000000000000007E-2</v>
          </cell>
          <cell r="I1987">
            <v>3</v>
          </cell>
          <cell r="J1987" t="str">
            <v>Musical Instruments</v>
          </cell>
          <cell r="K1987" t="str">
            <v>Paid</v>
          </cell>
        </row>
        <row r="1988">
          <cell r="A1988">
            <v>149716</v>
          </cell>
          <cell r="B1988" t="str">
            <v>Learn to Play Fernando Sor's 'Study in B minor",https://www.udemy.com/study-in-b-minor/,true,115,1403,5,9,Intermediate Level,43 mins,2014-01-27T20:58:16Z
398746,Piano: The Chord Based System - Learn To Play As The Pros Do"</v>
          </cell>
          <cell r="C1988">
            <v>115</v>
          </cell>
          <cell r="D1988">
            <v>595</v>
          </cell>
          <cell r="E1988">
            <v>20</v>
          </cell>
          <cell r="F1988">
            <v>33</v>
          </cell>
          <cell r="G1988" t="str">
            <v>Beginner Level</v>
          </cell>
          <cell r="H1988">
            <v>7.0000000000000007E-2</v>
          </cell>
          <cell r="I1988">
            <v>2</v>
          </cell>
          <cell r="J1988" t="str">
            <v>Musical Instruments</v>
          </cell>
          <cell r="K1988" t="str">
            <v>Paid</v>
          </cell>
        </row>
        <row r="1989">
          <cell r="A1989">
            <v>301686</v>
          </cell>
          <cell r="B1989" t="str">
            <v>Super Beginner Guitar - start right, start awesome</v>
          </cell>
          <cell r="C1989">
            <v>30</v>
          </cell>
          <cell r="D1989">
            <v>594</v>
          </cell>
          <cell r="E1989">
            <v>3</v>
          </cell>
          <cell r="F1989">
            <v>33</v>
          </cell>
          <cell r="G1989" t="str">
            <v>All Levels</v>
          </cell>
          <cell r="H1989">
            <v>7.0000000000000007E-2</v>
          </cell>
          <cell r="I1989">
            <v>2</v>
          </cell>
          <cell r="J1989" t="str">
            <v>Musical Instruments</v>
          </cell>
          <cell r="K1989" t="str">
            <v>Paid</v>
          </cell>
        </row>
        <row r="1990">
          <cell r="A1990">
            <v>825186</v>
          </cell>
          <cell r="B1990" t="str">
            <v>Bossa Nova - Guitar for Beginners</v>
          </cell>
          <cell r="C1990">
            <v>20</v>
          </cell>
          <cell r="D1990">
            <v>589</v>
          </cell>
          <cell r="E1990">
            <v>6</v>
          </cell>
          <cell r="F1990">
            <v>8</v>
          </cell>
          <cell r="G1990" t="str">
            <v>Beginner Level</v>
          </cell>
          <cell r="H1990">
            <v>7.0000000000000007E-2</v>
          </cell>
          <cell r="I1990">
            <v>1</v>
          </cell>
          <cell r="J1990" t="str">
            <v>Musical Instruments</v>
          </cell>
          <cell r="K1990" t="str">
            <v>Paid</v>
          </cell>
        </row>
        <row r="1991">
          <cell r="A1991">
            <v>808292</v>
          </cell>
          <cell r="B1991" t="str">
            <v>Take your double bass drum technique to the next level</v>
          </cell>
          <cell r="C1991">
            <v>40</v>
          </cell>
          <cell r="D1991">
            <v>584</v>
          </cell>
          <cell r="E1991">
            <v>7</v>
          </cell>
          <cell r="F1991">
            <v>196</v>
          </cell>
          <cell r="G1991" t="str">
            <v>All Levels</v>
          </cell>
          <cell r="H1991">
            <v>7.0000000000000007E-2</v>
          </cell>
          <cell r="I1991">
            <v>5.5</v>
          </cell>
          <cell r="J1991" t="str">
            <v>Musical Instruments</v>
          </cell>
          <cell r="K1991" t="str">
            <v>Paid</v>
          </cell>
        </row>
        <row r="1992">
          <cell r="A1992">
            <v>365292</v>
          </cell>
          <cell r="B1992" t="str">
            <v>Play Sonny Terry style on Harmonica and dazzle your friends!</v>
          </cell>
          <cell r="C1992">
            <v>200</v>
          </cell>
          <cell r="D1992">
            <v>582</v>
          </cell>
          <cell r="E1992">
            <v>49</v>
          </cell>
          <cell r="F1992">
            <v>51</v>
          </cell>
          <cell r="G1992" t="str">
            <v>Beginner Level</v>
          </cell>
          <cell r="H1992">
            <v>7.0000000000000007E-2</v>
          </cell>
          <cell r="I1992">
            <v>5.5</v>
          </cell>
          <cell r="J1992" t="str">
            <v>Musical Instruments</v>
          </cell>
          <cell r="K1992" t="str">
            <v>Paid</v>
          </cell>
        </row>
        <row r="1993">
          <cell r="A1993">
            <v>1119610</v>
          </cell>
          <cell r="B1993" t="str">
            <v>Harmonica Jamz: The Only Course on Jammin' with Friends</v>
          </cell>
          <cell r="C1993">
            <v>60</v>
          </cell>
          <cell r="D1993">
            <v>568</v>
          </cell>
          <cell r="E1993">
            <v>8</v>
          </cell>
          <cell r="F1993">
            <v>65</v>
          </cell>
          <cell r="G1993" t="str">
            <v>All Levels</v>
          </cell>
          <cell r="H1993">
            <v>7.0000000000000007E-2</v>
          </cell>
          <cell r="I1993">
            <v>5</v>
          </cell>
          <cell r="J1993" t="str">
            <v>Musical Instruments</v>
          </cell>
          <cell r="K1993" t="str">
            <v>Paid</v>
          </cell>
        </row>
        <row r="1994">
          <cell r="A1994">
            <v>938260</v>
          </cell>
          <cell r="B1994" t="str">
            <v>Piano For Singer/Songwriters 2: Pop/Rock Rhythm Immersion</v>
          </cell>
          <cell r="C1994">
            <v>100</v>
          </cell>
          <cell r="D1994">
            <v>567</v>
          </cell>
          <cell r="E1994">
            <v>37</v>
          </cell>
          <cell r="F1994">
            <v>24</v>
          </cell>
          <cell r="G1994" t="str">
            <v>Beginner Level</v>
          </cell>
          <cell r="H1994">
            <v>7.0000000000000007E-2</v>
          </cell>
          <cell r="I1994">
            <v>1.5</v>
          </cell>
          <cell r="J1994" t="str">
            <v>Musical Instruments</v>
          </cell>
          <cell r="K1994" t="str">
            <v>Paid</v>
          </cell>
        </row>
        <row r="1995">
          <cell r="A1995">
            <v>783778</v>
          </cell>
          <cell r="B1995" t="str">
            <v>Play Violin and Fiddle for beginners - it's fun  - Course 1</v>
          </cell>
          <cell r="C1995">
            <v>20</v>
          </cell>
          <cell r="D1995">
            <v>560</v>
          </cell>
          <cell r="E1995">
            <v>8</v>
          </cell>
          <cell r="F1995">
            <v>9</v>
          </cell>
          <cell r="G1995" t="str">
            <v>All Levels</v>
          </cell>
          <cell r="H1995">
            <v>7.0000000000000007E-2</v>
          </cell>
          <cell r="I1995">
            <v>1</v>
          </cell>
          <cell r="J1995" t="str">
            <v>Musical Instruments</v>
          </cell>
          <cell r="K1995" t="str">
            <v>Paid</v>
          </cell>
        </row>
        <row r="1996">
          <cell r="A1996">
            <v>140168</v>
          </cell>
          <cell r="B1996" t="str">
            <v>Learn to Play Tarrega, Bach, and Sor on Classical Guitar</v>
          </cell>
          <cell r="C1996">
            <v>195</v>
          </cell>
          <cell r="D1996">
            <v>556</v>
          </cell>
          <cell r="E1996">
            <v>11</v>
          </cell>
          <cell r="F1996">
            <v>27</v>
          </cell>
          <cell r="G1996" t="str">
            <v>Beginner Level</v>
          </cell>
          <cell r="H1996">
            <v>7.0000000000000007E-2</v>
          </cell>
          <cell r="I1996">
            <v>4</v>
          </cell>
          <cell r="J1996" t="str">
            <v>Musical Instruments</v>
          </cell>
          <cell r="K1996" t="str">
            <v>Paid</v>
          </cell>
        </row>
        <row r="1997">
          <cell r="A1997">
            <v>213532</v>
          </cell>
          <cell r="B1997" t="str">
            <v>How to speak Pianish (beginner level)</v>
          </cell>
          <cell r="C1997">
            <v>30</v>
          </cell>
          <cell r="D1997">
            <v>545</v>
          </cell>
          <cell r="E1997">
            <v>5</v>
          </cell>
          <cell r="F1997">
            <v>10</v>
          </cell>
          <cell r="G1997" t="str">
            <v>All Levels</v>
          </cell>
          <cell r="H1997">
            <v>7.0000000000000007E-2</v>
          </cell>
          <cell r="I1997">
            <v>1</v>
          </cell>
          <cell r="J1997" t="str">
            <v>Musical Instruments</v>
          </cell>
          <cell r="K1997" t="str">
            <v>Paid</v>
          </cell>
        </row>
        <row r="1998">
          <cell r="A1998">
            <v>563650</v>
          </cell>
          <cell r="B1998" t="str">
            <v>Instant Harmonica - play Scarborough Fair in 8 easy lectures</v>
          </cell>
          <cell r="C1998">
            <v>40</v>
          </cell>
          <cell r="D1998">
            <v>543</v>
          </cell>
          <cell r="E1998">
            <v>4</v>
          </cell>
          <cell r="F1998">
            <v>12</v>
          </cell>
          <cell r="G1998" t="str">
            <v>Beginner Level</v>
          </cell>
          <cell r="H1998">
            <v>7.0000000000000007E-2</v>
          </cell>
          <cell r="I1998">
            <v>1</v>
          </cell>
          <cell r="J1998" t="str">
            <v>Musical Instruments</v>
          </cell>
          <cell r="K1998" t="str">
            <v>Paid</v>
          </cell>
        </row>
        <row r="1999">
          <cell r="A1999">
            <v>624118</v>
          </cell>
          <cell r="B1999" t="str">
            <v>Music Fundamentals: Learn Beatmaking with Pen Tapping</v>
          </cell>
          <cell r="C1999">
            <v>200</v>
          </cell>
          <cell r="D1999">
            <v>537</v>
          </cell>
          <cell r="E1999">
            <v>2</v>
          </cell>
          <cell r="F1999">
            <v>22</v>
          </cell>
          <cell r="G1999" t="str">
            <v>All Levels</v>
          </cell>
          <cell r="H1999">
            <v>7.0000000000000007E-2</v>
          </cell>
          <cell r="I1999">
            <v>2</v>
          </cell>
          <cell r="J1999" t="str">
            <v>Musical Instruments</v>
          </cell>
          <cell r="K1999" t="str">
            <v>Paid</v>
          </cell>
        </row>
        <row r="2000">
          <cell r="A2000">
            <v>1200374</v>
          </cell>
          <cell r="B2000" t="str">
            <v>Strumming from scratch - Rhythm guitar lesson for Beginners</v>
          </cell>
          <cell r="C2000">
            <v>0</v>
          </cell>
          <cell r="D2000">
            <v>530</v>
          </cell>
          <cell r="E2000">
            <v>11</v>
          </cell>
          <cell r="F2000">
            <v>13</v>
          </cell>
          <cell r="G2000" t="str">
            <v>Beginner Level</v>
          </cell>
          <cell r="H2000">
            <v>7.0000000000000007E-2</v>
          </cell>
          <cell r="I2000">
            <v>2</v>
          </cell>
          <cell r="J2000" t="str">
            <v>Musical Instruments</v>
          </cell>
          <cell r="K2000" t="str">
            <v>Free</v>
          </cell>
        </row>
        <row r="2001">
          <cell r="A2001">
            <v>544234</v>
          </cell>
          <cell r="B2001" t="str">
            <v>Mike G's Beginner Drum Course: Part 1</v>
          </cell>
          <cell r="C2001">
            <v>35</v>
          </cell>
          <cell r="D2001">
            <v>515</v>
          </cell>
          <cell r="E2001">
            <v>14</v>
          </cell>
          <cell r="F2001">
            <v>20</v>
          </cell>
          <cell r="G2001" t="str">
            <v>All Levels</v>
          </cell>
          <cell r="H2001">
            <v>7.0000000000000007E-2</v>
          </cell>
          <cell r="I2001">
            <v>3</v>
          </cell>
          <cell r="J2001" t="str">
            <v>Musical Instruments</v>
          </cell>
          <cell r="K2001" t="str">
            <v>Paid</v>
          </cell>
        </row>
        <row r="2002">
          <cell r="A2002">
            <v>333046</v>
          </cell>
          <cell r="B2002" t="str">
            <v>The Ultimate Method for Learning Modern Piano &amp; Keyboards</v>
          </cell>
          <cell r="C2002">
            <v>25</v>
          </cell>
          <cell r="D2002">
            <v>512</v>
          </cell>
          <cell r="E2002">
            <v>3</v>
          </cell>
          <cell r="F2002">
            <v>151</v>
          </cell>
          <cell r="G2002" t="str">
            <v>All Levels</v>
          </cell>
          <cell r="H2002">
            <v>7.0000000000000007E-2</v>
          </cell>
          <cell r="I2002">
            <v>2.5</v>
          </cell>
          <cell r="J2002" t="str">
            <v>Musical Instruments</v>
          </cell>
          <cell r="K2002" t="str">
            <v>Paid</v>
          </cell>
        </row>
        <row r="2003">
          <cell r="A2003">
            <v>578750</v>
          </cell>
          <cell r="B2003" t="str">
            <v>Learn 4 Vital things that will make your DRUM PLAYING EASIER</v>
          </cell>
          <cell r="C2003">
            <v>35</v>
          </cell>
          <cell r="D2003">
            <v>510</v>
          </cell>
          <cell r="E2003">
            <v>1</v>
          </cell>
          <cell r="F2003">
            <v>8</v>
          </cell>
          <cell r="G2003" t="str">
            <v>All Levels</v>
          </cell>
          <cell r="H2003">
            <v>7.0000000000000007E-2</v>
          </cell>
          <cell r="I2003">
            <v>0.61666666670000003</v>
          </cell>
          <cell r="J2003" t="str">
            <v>Musical Instruments</v>
          </cell>
          <cell r="K2003" t="str">
            <v>Paid</v>
          </cell>
        </row>
        <row r="2004">
          <cell r="A2004">
            <v>347104</v>
          </cell>
          <cell r="B2004" t="str">
            <v>Learn to Play the Oboe: Beginner to Pro in Under Four Hours</v>
          </cell>
          <cell r="C2004">
            <v>50</v>
          </cell>
          <cell r="D2004">
            <v>500</v>
          </cell>
          <cell r="E2004">
            <v>39</v>
          </cell>
          <cell r="F2004">
            <v>74</v>
          </cell>
          <cell r="G2004" t="str">
            <v>Beginner Level</v>
          </cell>
          <cell r="H2004">
            <v>7.0000000000000007E-2</v>
          </cell>
          <cell r="I2004">
            <v>5</v>
          </cell>
          <cell r="J2004" t="str">
            <v>Musical Instruments</v>
          </cell>
          <cell r="K2004" t="str">
            <v>Paid</v>
          </cell>
        </row>
        <row r="2005">
          <cell r="A2005">
            <v>567558</v>
          </cell>
          <cell r="B2005" t="str">
            <v>Instant Harmonica - play Amazing Grace with grace and ease!</v>
          </cell>
          <cell r="C2005">
            <v>40</v>
          </cell>
          <cell r="D2005">
            <v>496</v>
          </cell>
          <cell r="E2005">
            <v>6</v>
          </cell>
          <cell r="F2005">
            <v>14</v>
          </cell>
          <cell r="G2005" t="str">
            <v>Intermediate Level</v>
          </cell>
          <cell r="H2005">
            <v>7.0000000000000007E-2</v>
          </cell>
          <cell r="I2005">
            <v>1</v>
          </cell>
          <cell r="J2005" t="str">
            <v>Musical Instruments</v>
          </cell>
          <cell r="K2005" t="str">
            <v>Paid</v>
          </cell>
        </row>
        <row r="2006">
          <cell r="A2006">
            <v>660690</v>
          </cell>
          <cell r="B2006" t="str">
            <v>Piano Building Blocks: Learn the 24 Most Common Chords</v>
          </cell>
          <cell r="C2006">
            <v>50</v>
          </cell>
          <cell r="D2006">
            <v>492</v>
          </cell>
          <cell r="E2006">
            <v>10</v>
          </cell>
          <cell r="F2006">
            <v>17</v>
          </cell>
          <cell r="G2006" t="str">
            <v>Beginner Level</v>
          </cell>
          <cell r="H2006">
            <v>7.0000000000000007E-2</v>
          </cell>
          <cell r="I2006">
            <v>1.5</v>
          </cell>
          <cell r="J2006" t="str">
            <v>Musical Instruments</v>
          </cell>
          <cell r="K2006" t="str">
            <v>Paid</v>
          </cell>
        </row>
        <row r="2007">
          <cell r="A2007">
            <v>1159988</v>
          </cell>
          <cell r="B2007" t="str">
            <v>Electric Guitar for Beginners - RockStarter Level 1</v>
          </cell>
          <cell r="C2007">
            <v>40</v>
          </cell>
          <cell r="D2007">
            <v>491</v>
          </cell>
          <cell r="E2007">
            <v>5</v>
          </cell>
          <cell r="F2007">
            <v>29</v>
          </cell>
          <cell r="G2007" t="str">
            <v>Intermediate Level</v>
          </cell>
          <cell r="H2007">
            <v>7.0000000000000007E-2</v>
          </cell>
          <cell r="I2007">
            <v>2.5</v>
          </cell>
          <cell r="J2007" t="str">
            <v>Musical Instruments</v>
          </cell>
          <cell r="K2007" t="str">
            <v>Paid</v>
          </cell>
        </row>
        <row r="2008">
          <cell r="A2008">
            <v>151027</v>
          </cell>
          <cell r="B2008" t="str">
            <v>Introduction to Guitar 'A Course for Beginners",https://www.udemy.com/introduction-to-guitar/,true,25,163,11,56,Beginner Level,2.5 hours,2014-10-30T15:59:39Z
650804,Guitar  Master Class Learning How to Play Guitar from A to Z"</v>
          </cell>
          <cell r="C2008">
            <v>40</v>
          </cell>
          <cell r="D2008">
            <v>489</v>
          </cell>
          <cell r="E2008">
            <v>5</v>
          </cell>
          <cell r="F2008">
            <v>35</v>
          </cell>
          <cell r="G2008" t="str">
            <v>Beginner Level</v>
          </cell>
          <cell r="H2008">
            <v>7.0000000000000007E-2</v>
          </cell>
          <cell r="I2008">
            <v>4</v>
          </cell>
          <cell r="J2008" t="str">
            <v>Musical Instruments</v>
          </cell>
          <cell r="K2008" t="str">
            <v>Paid</v>
          </cell>
        </row>
        <row r="2009">
          <cell r="A2009">
            <v>1193886</v>
          </cell>
          <cell r="B2009" t="str">
            <v>#12 Hand Coordination: Let your Hands dance with Ballad 9</v>
          </cell>
          <cell r="C2009">
            <v>75</v>
          </cell>
          <cell r="D2009">
            <v>482</v>
          </cell>
          <cell r="E2009">
            <v>1</v>
          </cell>
          <cell r="F2009">
            <v>47</v>
          </cell>
          <cell r="G2009" t="str">
            <v>All Levels</v>
          </cell>
          <cell r="H2009">
            <v>7.0000000000000007E-2</v>
          </cell>
          <cell r="I2009">
            <v>1.5</v>
          </cell>
          <cell r="J2009" t="str">
            <v>Musical Instruments</v>
          </cell>
          <cell r="K2009" t="str">
            <v>Paid</v>
          </cell>
        </row>
        <row r="2010">
          <cell r="A2010">
            <v>375830</v>
          </cell>
          <cell r="B2010" t="str">
            <v>Guitarra Desde Cero - PARTE 1</v>
          </cell>
          <cell r="C2010">
            <v>35</v>
          </cell>
          <cell r="D2010">
            <v>480</v>
          </cell>
          <cell r="E2010">
            <v>12</v>
          </cell>
          <cell r="F2010">
            <v>123</v>
          </cell>
          <cell r="G2010" t="str">
            <v>All Levels</v>
          </cell>
          <cell r="H2010">
            <v>7.0000000000000007E-2</v>
          </cell>
          <cell r="I2010">
            <v>7</v>
          </cell>
          <cell r="J2010" t="str">
            <v>Musical Instruments</v>
          </cell>
          <cell r="K2010" t="str">
            <v>Paid</v>
          </cell>
        </row>
        <row r="2011">
          <cell r="A2011">
            <v>1194244</v>
          </cell>
          <cell r="B2011" t="str">
            <v>How To Play Guitar - For Absolute Beginners</v>
          </cell>
          <cell r="C2011">
            <v>35</v>
          </cell>
          <cell r="D2011">
            <v>478</v>
          </cell>
          <cell r="E2011">
            <v>3</v>
          </cell>
          <cell r="F2011">
            <v>18</v>
          </cell>
          <cell r="G2011" t="str">
            <v>Beginner Level</v>
          </cell>
          <cell r="H2011">
            <v>7.0000000000000007E-2</v>
          </cell>
          <cell r="I2011">
            <v>1</v>
          </cell>
          <cell r="J2011" t="str">
            <v>Musical Instruments</v>
          </cell>
          <cell r="K2011" t="str">
            <v>Paid</v>
          </cell>
        </row>
        <row r="2012">
          <cell r="A2012">
            <v>411986</v>
          </cell>
          <cell r="B2012" t="str">
            <v>Rapidly Learn &amp; Master Acoustic Guitar, Classic Fingerstyle</v>
          </cell>
          <cell r="C2012">
            <v>30</v>
          </cell>
          <cell r="D2012">
            <v>478</v>
          </cell>
          <cell r="E2012">
            <v>3</v>
          </cell>
          <cell r="F2012">
            <v>31</v>
          </cell>
          <cell r="G2012" t="str">
            <v>All Levels</v>
          </cell>
          <cell r="H2012">
            <v>7.0000000000000007E-2</v>
          </cell>
          <cell r="I2012">
            <v>0.7</v>
          </cell>
          <cell r="J2012" t="str">
            <v>Musical Instruments</v>
          </cell>
          <cell r="K2012" t="str">
            <v>Paid</v>
          </cell>
        </row>
        <row r="2013">
          <cell r="A2013">
            <v>925286</v>
          </cell>
          <cell r="B2013" t="str">
            <v>Play Piano To-day! - Beginner Piano Lessons For Busy People!</v>
          </cell>
          <cell r="C2013">
            <v>100</v>
          </cell>
          <cell r="D2013">
            <v>476</v>
          </cell>
          <cell r="E2013">
            <v>16</v>
          </cell>
          <cell r="F2013">
            <v>91</v>
          </cell>
          <cell r="G2013" t="str">
            <v>Beginner Level</v>
          </cell>
          <cell r="H2013">
            <v>7.0000000000000007E-2</v>
          </cell>
          <cell r="I2013">
            <v>4</v>
          </cell>
          <cell r="J2013" t="str">
            <v>Musical Instruments</v>
          </cell>
          <cell r="K2013" t="str">
            <v>Paid</v>
          </cell>
        </row>
        <row r="2014">
          <cell r="A2014">
            <v>755198</v>
          </cell>
          <cell r="B2014" t="str">
            <v>Rockabilly Guitar For Beginners</v>
          </cell>
          <cell r="C2014">
            <v>40</v>
          </cell>
          <cell r="D2014">
            <v>475</v>
          </cell>
          <cell r="E2014">
            <v>125</v>
          </cell>
          <cell r="F2014">
            <v>36</v>
          </cell>
          <cell r="G2014" t="str">
            <v>Beginner Level</v>
          </cell>
          <cell r="H2014">
            <v>7.0000000000000007E-2</v>
          </cell>
          <cell r="I2014">
            <v>2</v>
          </cell>
          <cell r="J2014" t="str">
            <v>Musical Instruments</v>
          </cell>
          <cell r="K2014" t="str">
            <v>Paid</v>
          </cell>
        </row>
        <row r="2015">
          <cell r="A2015">
            <v>602450</v>
          </cell>
          <cell r="B2015" t="str">
            <v>6 Must Know Tricks to Successful Solos</v>
          </cell>
          <cell r="C2015">
            <v>35</v>
          </cell>
          <cell r="D2015">
            <v>469</v>
          </cell>
          <cell r="E2015">
            <v>38</v>
          </cell>
          <cell r="F2015">
            <v>30</v>
          </cell>
          <cell r="G2015" t="str">
            <v>All Levels</v>
          </cell>
          <cell r="H2015">
            <v>7.0000000000000007E-2</v>
          </cell>
          <cell r="I2015">
            <v>4</v>
          </cell>
          <cell r="J2015" t="str">
            <v>Musical Instruments</v>
          </cell>
          <cell r="K2015" t="str">
            <v>Paid</v>
          </cell>
        </row>
        <row r="2016">
          <cell r="A2016">
            <v>217978</v>
          </cell>
          <cell r="B2016" t="str">
            <v>ブルースギター入門</v>
          </cell>
          <cell r="C2016">
            <v>0</v>
          </cell>
          <cell r="D2016">
            <v>462</v>
          </cell>
          <cell r="E2016">
            <v>6</v>
          </cell>
          <cell r="F2016">
            <v>23</v>
          </cell>
          <cell r="G2016" t="str">
            <v>Intermediate Level</v>
          </cell>
          <cell r="H2016">
            <v>7.0000000000000007E-2</v>
          </cell>
          <cell r="I2016">
            <v>3.5</v>
          </cell>
          <cell r="J2016" t="str">
            <v>Musical Instruments</v>
          </cell>
          <cell r="K2016" t="str">
            <v>Free</v>
          </cell>
        </row>
        <row r="2017">
          <cell r="A2017">
            <v>263818</v>
          </cell>
          <cell r="B2017" t="str">
            <v>Learn to Play French Horn: Beginner to Pro Made the Easy Way</v>
          </cell>
          <cell r="C2017">
            <v>50</v>
          </cell>
          <cell r="D2017">
            <v>460</v>
          </cell>
          <cell r="E2017">
            <v>27</v>
          </cell>
          <cell r="F2017">
            <v>131</v>
          </cell>
          <cell r="G2017" t="str">
            <v>Beginner Level</v>
          </cell>
          <cell r="H2017">
            <v>7.0000000000000007E-2</v>
          </cell>
          <cell r="I2017">
            <v>8</v>
          </cell>
          <cell r="J2017" t="str">
            <v>Musical Instruments</v>
          </cell>
          <cell r="K2017" t="str">
            <v>Paid</v>
          </cell>
        </row>
        <row r="2018">
          <cell r="A2018">
            <v>559438</v>
          </cell>
          <cell r="B2018" t="str">
            <v>Instant Harmonica – play Beethoven’s Ode to Joy right now!</v>
          </cell>
          <cell r="C2018">
            <v>20</v>
          </cell>
          <cell r="D2018">
            <v>455</v>
          </cell>
          <cell r="E2018">
            <v>3</v>
          </cell>
          <cell r="F2018">
            <v>11</v>
          </cell>
          <cell r="G2018" t="str">
            <v>All Levels</v>
          </cell>
          <cell r="H2018">
            <v>7.0000000000000007E-2</v>
          </cell>
          <cell r="I2018">
            <v>1</v>
          </cell>
          <cell r="J2018" t="str">
            <v>Musical Instruments</v>
          </cell>
          <cell r="K2018" t="str">
            <v>Paid</v>
          </cell>
        </row>
        <row r="2019">
          <cell r="A2019">
            <v>831294</v>
          </cell>
          <cell r="B2019" t="str">
            <v>Make Your Own Ukulele</v>
          </cell>
          <cell r="C2019">
            <v>85</v>
          </cell>
          <cell r="D2019">
            <v>452</v>
          </cell>
          <cell r="E2019">
            <v>5</v>
          </cell>
          <cell r="F2019">
            <v>23</v>
          </cell>
          <cell r="G2019" t="str">
            <v>Beginner Level</v>
          </cell>
          <cell r="H2019">
            <v>7.0000000000000007E-2</v>
          </cell>
          <cell r="I2019">
            <v>4.5</v>
          </cell>
          <cell r="J2019" t="str">
            <v>Musical Instruments</v>
          </cell>
          <cell r="K2019" t="str">
            <v>Paid</v>
          </cell>
        </row>
        <row r="2020">
          <cell r="A2020">
            <v>1132694</v>
          </cell>
          <cell r="B2020" t="str">
            <v>Introduction to Gypsy Jazz Guitar</v>
          </cell>
          <cell r="C2020">
            <v>95</v>
          </cell>
          <cell r="D2020">
            <v>452</v>
          </cell>
          <cell r="E2020">
            <v>10</v>
          </cell>
          <cell r="F2020">
            <v>18</v>
          </cell>
          <cell r="G2020" t="str">
            <v>Expert Level</v>
          </cell>
          <cell r="H2020">
            <v>7.0000000000000007E-2</v>
          </cell>
          <cell r="I2020">
            <v>2.5</v>
          </cell>
          <cell r="J2020" t="str">
            <v>Musical Instruments</v>
          </cell>
          <cell r="K2020" t="str">
            <v>Paid</v>
          </cell>
        </row>
        <row r="2021">
          <cell r="A2021">
            <v>895244</v>
          </cell>
          <cell r="B2021" t="str">
            <v>CAGED System for Guitar (Guitar Lessons from Lutz Academy)</v>
          </cell>
          <cell r="C2021">
            <v>50</v>
          </cell>
          <cell r="D2021">
            <v>450</v>
          </cell>
          <cell r="E2021">
            <v>15</v>
          </cell>
          <cell r="F2021">
            <v>7</v>
          </cell>
          <cell r="G2021" t="str">
            <v>Beginner Level</v>
          </cell>
          <cell r="H2021">
            <v>7.0000000000000007E-2</v>
          </cell>
          <cell r="I2021">
            <v>1.5</v>
          </cell>
          <cell r="J2021" t="str">
            <v>Musical Instruments</v>
          </cell>
          <cell r="K2021" t="str">
            <v>Paid</v>
          </cell>
        </row>
        <row r="2022">
          <cell r="A2022">
            <v>1008054</v>
          </cell>
          <cell r="B2022" t="str">
            <v>Play Piano 7: Improvise on For All We Know in F Key by Ear</v>
          </cell>
          <cell r="C2022">
            <v>50</v>
          </cell>
          <cell r="D2022">
            <v>438</v>
          </cell>
          <cell r="E2022">
            <v>3</v>
          </cell>
          <cell r="F2022">
            <v>77</v>
          </cell>
          <cell r="G2022" t="str">
            <v>All Levels</v>
          </cell>
          <cell r="H2022">
            <v>7.0000000000000007E-2</v>
          </cell>
          <cell r="I2022">
            <v>1.5</v>
          </cell>
          <cell r="J2022" t="str">
            <v>Musical Instruments</v>
          </cell>
          <cell r="K2022" t="str">
            <v>Paid</v>
          </cell>
        </row>
        <row r="2023">
          <cell r="A2023">
            <v>199500</v>
          </cell>
          <cell r="B2023" t="str">
            <v>Play Autumn Leaves' falling notes on piano with no reading!</v>
          </cell>
          <cell r="C2023">
            <v>30</v>
          </cell>
          <cell r="D2023">
            <v>438</v>
          </cell>
          <cell r="E2023">
            <v>10</v>
          </cell>
          <cell r="F2023">
            <v>12</v>
          </cell>
          <cell r="G2023" t="str">
            <v>All Levels</v>
          </cell>
          <cell r="H2023">
            <v>7.0000000000000007E-2</v>
          </cell>
          <cell r="I2023">
            <v>0.56666666669999999</v>
          </cell>
          <cell r="J2023" t="str">
            <v>Musical Instruments</v>
          </cell>
          <cell r="K2023" t="str">
            <v>Paid</v>
          </cell>
        </row>
        <row r="2024">
          <cell r="A2024">
            <v>589248</v>
          </cell>
          <cell r="B2024" t="str">
            <v>Instant Harmonica - play Somewhere Over the Rainbow now!</v>
          </cell>
          <cell r="C2024">
            <v>40</v>
          </cell>
          <cell r="D2024">
            <v>431</v>
          </cell>
          <cell r="E2024">
            <v>2</v>
          </cell>
          <cell r="F2024">
            <v>11</v>
          </cell>
          <cell r="G2024" t="str">
            <v>All Levels</v>
          </cell>
          <cell r="H2024">
            <v>7.0000000000000007E-2</v>
          </cell>
          <cell r="I2024">
            <v>1</v>
          </cell>
          <cell r="J2024" t="str">
            <v>Musical Instruments</v>
          </cell>
          <cell r="K2024" t="str">
            <v>Paid</v>
          </cell>
        </row>
        <row r="2025">
          <cell r="A2025">
            <v>374566</v>
          </cell>
          <cell r="B2025" t="str">
            <v>Learn to Play Percussion: Beginner to Pro made the Easy Way!</v>
          </cell>
          <cell r="C2025">
            <v>50</v>
          </cell>
          <cell r="D2025">
            <v>425</v>
          </cell>
          <cell r="E2025">
            <v>7</v>
          </cell>
          <cell r="F2025">
            <v>192</v>
          </cell>
          <cell r="G2025" t="str">
            <v>Beginner Level</v>
          </cell>
          <cell r="H2025">
            <v>7.0000000000000007E-2</v>
          </cell>
          <cell r="I2025">
            <v>6</v>
          </cell>
          <cell r="J2025" t="str">
            <v>Musical Instruments</v>
          </cell>
          <cell r="K2025" t="str">
            <v>Paid</v>
          </cell>
        </row>
        <row r="2026">
          <cell r="A2026">
            <v>561774</v>
          </cell>
          <cell r="B2026" t="str">
            <v>Instant Harmonica - play the great Irish tune Molly Malone!</v>
          </cell>
          <cell r="C2026">
            <v>20</v>
          </cell>
          <cell r="D2026">
            <v>420</v>
          </cell>
          <cell r="E2026">
            <v>2</v>
          </cell>
          <cell r="F2026">
            <v>13</v>
          </cell>
          <cell r="G2026" t="str">
            <v>All Levels</v>
          </cell>
          <cell r="H2026">
            <v>7.0000000000000007E-2</v>
          </cell>
          <cell r="I2026">
            <v>1</v>
          </cell>
          <cell r="J2026" t="str">
            <v>Musical Instruments</v>
          </cell>
          <cell r="K2026" t="str">
            <v>Paid</v>
          </cell>
        </row>
        <row r="2027">
          <cell r="A2027">
            <v>628798</v>
          </cell>
          <cell r="B2027" t="str">
            <v>Learn Piano with Beyer, 15 Minutes Challenge</v>
          </cell>
          <cell r="C2027">
            <v>65</v>
          </cell>
          <cell r="D2027">
            <v>418</v>
          </cell>
          <cell r="E2027">
            <v>2</v>
          </cell>
          <cell r="F2027">
            <v>30</v>
          </cell>
          <cell r="G2027" t="str">
            <v>Beginner Level</v>
          </cell>
          <cell r="H2027">
            <v>7.0000000000000007E-2</v>
          </cell>
          <cell r="I2027">
            <v>3</v>
          </cell>
          <cell r="J2027" t="str">
            <v>Musical Instruments</v>
          </cell>
          <cell r="K2027" t="str">
            <v>Paid</v>
          </cell>
        </row>
        <row r="2028">
          <cell r="A2028">
            <v>271652</v>
          </cell>
          <cell r="B2028" t="str">
            <v>How To Play The Djembe: For Beginners</v>
          </cell>
          <cell r="C2028">
            <v>30</v>
          </cell>
          <cell r="D2028">
            <v>414</v>
          </cell>
          <cell r="E2028">
            <v>18</v>
          </cell>
          <cell r="F2028">
            <v>19</v>
          </cell>
          <cell r="G2028" t="str">
            <v>Beginner Level</v>
          </cell>
          <cell r="H2028">
            <v>7.0000000000000007E-2</v>
          </cell>
          <cell r="I2028">
            <v>1</v>
          </cell>
          <cell r="J2028" t="str">
            <v>Musical Instruments</v>
          </cell>
          <cell r="K2028" t="str">
            <v>Paid</v>
          </cell>
        </row>
        <row r="2029">
          <cell r="A2029">
            <v>1186514</v>
          </cell>
          <cell r="B2029" t="str">
            <v>Learn to Play Harp: Beginners Course</v>
          </cell>
          <cell r="C2029">
            <v>0</v>
          </cell>
          <cell r="D2029">
            <v>408</v>
          </cell>
          <cell r="E2029">
            <v>7</v>
          </cell>
          <cell r="F2029">
            <v>10</v>
          </cell>
          <cell r="G2029" t="str">
            <v>All Levels</v>
          </cell>
          <cell r="H2029">
            <v>0.52</v>
          </cell>
          <cell r="I2029">
            <v>0.68333333330000001</v>
          </cell>
          <cell r="J2029" t="str">
            <v>Musical Instruments</v>
          </cell>
          <cell r="K2029" t="str">
            <v>Free</v>
          </cell>
        </row>
        <row r="2030">
          <cell r="A2030">
            <v>897162</v>
          </cell>
          <cell r="B2030" t="str">
            <v>101 Awesome Rockabilly Guitar Licks</v>
          </cell>
          <cell r="C2030">
            <v>40</v>
          </cell>
          <cell r="D2030">
            <v>407</v>
          </cell>
          <cell r="E2030">
            <v>64</v>
          </cell>
          <cell r="F2030">
            <v>33</v>
          </cell>
          <cell r="G2030" t="str">
            <v>All Levels</v>
          </cell>
          <cell r="H2030">
            <v>0.66</v>
          </cell>
          <cell r="I2030">
            <v>2.5</v>
          </cell>
          <cell r="J2030" t="str">
            <v>Musical Instruments</v>
          </cell>
          <cell r="K2030" t="str">
            <v>Paid</v>
          </cell>
        </row>
        <row r="2031">
          <cell r="A2031">
            <v>131512</v>
          </cell>
          <cell r="B2031" t="str">
            <v>Inside Drum Technique</v>
          </cell>
          <cell r="C2031">
            <v>50</v>
          </cell>
          <cell r="D2031">
            <v>406</v>
          </cell>
          <cell r="E2031">
            <v>10</v>
          </cell>
          <cell r="F2031">
            <v>25</v>
          </cell>
          <cell r="G2031" t="str">
            <v>All Levels</v>
          </cell>
          <cell r="H2031">
            <v>0.15</v>
          </cell>
          <cell r="I2031">
            <v>2</v>
          </cell>
          <cell r="J2031" t="str">
            <v>Musical Instruments</v>
          </cell>
          <cell r="K2031" t="str">
            <v>Paid</v>
          </cell>
        </row>
        <row r="2032">
          <cell r="A2032">
            <v>371896</v>
          </cell>
          <cell r="B2032" t="str">
            <v>Learn to Play Trombone: Go From Beginner to Pro in No Time!</v>
          </cell>
          <cell r="C2032">
            <v>50</v>
          </cell>
          <cell r="D2032">
            <v>402</v>
          </cell>
          <cell r="E2032">
            <v>47</v>
          </cell>
          <cell r="F2032">
            <v>123</v>
          </cell>
          <cell r="G2032" t="str">
            <v>All Levels</v>
          </cell>
          <cell r="H2032">
            <v>0.66</v>
          </cell>
          <cell r="I2032">
            <v>7.5</v>
          </cell>
          <cell r="J2032" t="str">
            <v>Musical Instruments</v>
          </cell>
          <cell r="K2032" t="str">
            <v>Paid</v>
          </cell>
        </row>
        <row r="2033">
          <cell r="A2033">
            <v>769518</v>
          </cell>
          <cell r="B2033" t="str">
            <v>Instant Harmonica - play the groovy Valens La Bamba now!</v>
          </cell>
          <cell r="C2033">
            <v>20</v>
          </cell>
          <cell r="D2033">
            <v>390</v>
          </cell>
          <cell r="E2033">
            <v>4</v>
          </cell>
          <cell r="F2033">
            <v>10</v>
          </cell>
          <cell r="G2033" t="str">
            <v>Beginner Level</v>
          </cell>
          <cell r="H2033">
            <v>0.39</v>
          </cell>
          <cell r="I2033">
            <v>0.73333333329999995</v>
          </cell>
          <cell r="J2033" t="str">
            <v>Musical Instruments</v>
          </cell>
          <cell r="K2033" t="str">
            <v>Paid</v>
          </cell>
        </row>
        <row r="2034">
          <cell r="A2034">
            <v>467408</v>
          </cell>
          <cell r="B2034" t="str">
            <v>How to play Djembe, Drums &amp; Rhythm. Level 2</v>
          </cell>
          <cell r="C2034">
            <v>40</v>
          </cell>
          <cell r="D2034">
            <v>390</v>
          </cell>
          <cell r="E2034">
            <v>14</v>
          </cell>
          <cell r="F2034">
            <v>36</v>
          </cell>
          <cell r="G2034" t="str">
            <v>Beginner Level</v>
          </cell>
          <cell r="H2034">
            <v>0.18</v>
          </cell>
          <cell r="I2034">
            <v>2</v>
          </cell>
          <cell r="J2034" t="str">
            <v>Musical Instruments</v>
          </cell>
          <cell r="K2034" t="str">
            <v>Paid</v>
          </cell>
        </row>
        <row r="2035">
          <cell r="A2035">
            <v>41890</v>
          </cell>
          <cell r="B2035" t="str">
            <v>Beginners Guide to Playing Guitar - Step-by-step System</v>
          </cell>
          <cell r="C2035">
            <v>85</v>
          </cell>
          <cell r="D2035">
            <v>384</v>
          </cell>
          <cell r="E2035">
            <v>25</v>
          </cell>
          <cell r="F2035">
            <v>98</v>
          </cell>
          <cell r="G2035" t="str">
            <v>All Levels</v>
          </cell>
          <cell r="H2035">
            <v>0.18</v>
          </cell>
          <cell r="I2035">
            <v>10.5</v>
          </cell>
          <cell r="J2035" t="str">
            <v>Musical Instruments</v>
          </cell>
          <cell r="K2035" t="str">
            <v>Paid</v>
          </cell>
        </row>
        <row r="2036">
          <cell r="A2036">
            <v>601230</v>
          </cell>
          <cell r="B2036" t="str">
            <v>Guitar:Play 5 Easy Christmas Chord Progressions On Guitar</v>
          </cell>
          <cell r="C2036">
            <v>50</v>
          </cell>
          <cell r="D2036">
            <v>383</v>
          </cell>
          <cell r="E2036">
            <v>4</v>
          </cell>
          <cell r="F2036">
            <v>9</v>
          </cell>
          <cell r="G2036" t="str">
            <v>All Levels</v>
          </cell>
          <cell r="H2036">
            <v>0.18</v>
          </cell>
          <cell r="I2036">
            <v>1</v>
          </cell>
          <cell r="J2036" t="str">
            <v>Musical Instruments</v>
          </cell>
          <cell r="K2036" t="str">
            <v>Paid</v>
          </cell>
        </row>
        <row r="2037">
          <cell r="A2037">
            <v>475914</v>
          </cell>
          <cell r="B2037" t="str">
            <v>Chugging - it don't mean a thing if it ain't got that swing!</v>
          </cell>
          <cell r="C2037">
            <v>200</v>
          </cell>
          <cell r="D2037">
            <v>382</v>
          </cell>
          <cell r="E2037">
            <v>21</v>
          </cell>
          <cell r="F2037">
            <v>25</v>
          </cell>
          <cell r="G2037" t="str">
            <v>Beginner Level</v>
          </cell>
          <cell r="H2037">
            <v>0.18</v>
          </cell>
          <cell r="I2037">
            <v>2.5</v>
          </cell>
          <cell r="J2037" t="str">
            <v>Musical Instruments</v>
          </cell>
          <cell r="K2037" t="str">
            <v>Paid</v>
          </cell>
        </row>
        <row r="2038">
          <cell r="A2038">
            <v>446478</v>
          </cell>
          <cell r="B2038" t="str">
            <v>Learn basics of South Indian Carnatic Flute Step by Step</v>
          </cell>
          <cell r="C2038">
            <v>150</v>
          </cell>
          <cell r="D2038">
            <v>380</v>
          </cell>
          <cell r="E2038">
            <v>113</v>
          </cell>
          <cell r="F2038">
            <v>49</v>
          </cell>
          <cell r="G2038" t="str">
            <v>Beginner Level</v>
          </cell>
          <cell r="H2038">
            <v>0.18</v>
          </cell>
          <cell r="I2038">
            <v>4</v>
          </cell>
          <cell r="J2038" t="str">
            <v>Musical Instruments</v>
          </cell>
          <cell r="K2038" t="str">
            <v>Paid</v>
          </cell>
        </row>
        <row r="2039">
          <cell r="A2039">
            <v>146852</v>
          </cell>
          <cell r="B2039" t="str">
            <v>Easy Piano Basics™ - Learn Piano, No Prior Experience Needed</v>
          </cell>
          <cell r="C2039">
            <v>20</v>
          </cell>
          <cell r="D2039">
            <v>377</v>
          </cell>
          <cell r="E2039">
            <v>8</v>
          </cell>
          <cell r="F2039">
            <v>14</v>
          </cell>
          <cell r="G2039" t="str">
            <v>Beginner Level</v>
          </cell>
          <cell r="H2039">
            <v>0.18</v>
          </cell>
          <cell r="I2039">
            <v>1.5</v>
          </cell>
          <cell r="J2039" t="str">
            <v>Musical Instruments</v>
          </cell>
          <cell r="K2039" t="str">
            <v>Paid</v>
          </cell>
        </row>
        <row r="2040">
          <cell r="A2040">
            <v>180680</v>
          </cell>
          <cell r="B2040" t="str">
            <v>Master the Saxophone: Intermediate Instruction Made Simple!</v>
          </cell>
          <cell r="C2040">
            <v>50</v>
          </cell>
          <cell r="D2040">
            <v>376</v>
          </cell>
          <cell r="E2040">
            <v>9</v>
          </cell>
          <cell r="F2040">
            <v>86</v>
          </cell>
          <cell r="G2040" t="str">
            <v>Beginner Level</v>
          </cell>
          <cell r="H2040">
            <v>0.18</v>
          </cell>
          <cell r="I2040">
            <v>5.5</v>
          </cell>
          <cell r="J2040" t="str">
            <v>Musical Instruments</v>
          </cell>
          <cell r="K2040" t="str">
            <v>Paid</v>
          </cell>
        </row>
        <row r="2041">
          <cell r="A2041">
            <v>1196538</v>
          </cell>
          <cell r="B2041" t="str">
            <v>Piano Building Blocks: Learn Chord Additions &amp; Variations</v>
          </cell>
          <cell r="C2041">
            <v>0</v>
          </cell>
          <cell r="D2041">
            <v>375</v>
          </cell>
          <cell r="E2041">
            <v>0</v>
          </cell>
          <cell r="F2041">
            <v>9</v>
          </cell>
          <cell r="G2041" t="str">
            <v>Intermediate Level</v>
          </cell>
          <cell r="H2041">
            <v>0.18</v>
          </cell>
          <cell r="I2041">
            <v>1</v>
          </cell>
          <cell r="J2041" t="str">
            <v>Musical Instruments</v>
          </cell>
          <cell r="K2041" t="str">
            <v>Free</v>
          </cell>
        </row>
        <row r="2042">
          <cell r="A2042">
            <v>264396</v>
          </cell>
          <cell r="B2042" t="str">
            <v>Learn How to Play the Violin - Violin Basics</v>
          </cell>
          <cell r="C2042">
            <v>20</v>
          </cell>
          <cell r="D2042">
            <v>365</v>
          </cell>
          <cell r="E2042">
            <v>10</v>
          </cell>
          <cell r="F2042">
            <v>12</v>
          </cell>
          <cell r="G2042" t="str">
            <v>All Levels</v>
          </cell>
          <cell r="H2042">
            <v>0.18</v>
          </cell>
          <cell r="I2042">
            <v>0.53333333329999999</v>
          </cell>
          <cell r="J2042" t="str">
            <v>Musical Instruments</v>
          </cell>
          <cell r="K2042" t="str">
            <v>Paid</v>
          </cell>
        </row>
        <row r="2043">
          <cell r="A2043">
            <v>1007396</v>
          </cell>
          <cell r="B2043" t="str">
            <v>Play The Piano By Ear | Master Class, Learn By Doing</v>
          </cell>
          <cell r="C2043">
            <v>175</v>
          </cell>
          <cell r="D2043">
            <v>362</v>
          </cell>
          <cell r="E2043">
            <v>38</v>
          </cell>
          <cell r="F2043">
            <v>27</v>
          </cell>
          <cell r="G2043" t="str">
            <v>All Levels</v>
          </cell>
          <cell r="H2043">
            <v>0.18</v>
          </cell>
          <cell r="I2043">
            <v>2.5</v>
          </cell>
          <cell r="J2043" t="str">
            <v>Musical Instruments</v>
          </cell>
          <cell r="K2043" t="str">
            <v>Paid</v>
          </cell>
        </row>
        <row r="2044">
          <cell r="A2044">
            <v>245722</v>
          </cell>
          <cell r="B2044" t="str">
            <v>Painless Piano!</v>
          </cell>
          <cell r="C2044">
            <v>40</v>
          </cell>
          <cell r="D2044">
            <v>353</v>
          </cell>
          <cell r="E2044">
            <v>1</v>
          </cell>
          <cell r="F2044">
            <v>30</v>
          </cell>
          <cell r="G2044" t="str">
            <v>All Levels</v>
          </cell>
          <cell r="H2044">
            <v>0.18</v>
          </cell>
          <cell r="I2044">
            <v>3.5</v>
          </cell>
          <cell r="J2044" t="str">
            <v>Musical Instruments</v>
          </cell>
          <cell r="K2044" t="str">
            <v>Paid</v>
          </cell>
        </row>
        <row r="2045">
          <cell r="A2045">
            <v>519694</v>
          </cell>
          <cell r="B2045" t="str">
            <v>Discover the fun of Spoon playing, a beginners course</v>
          </cell>
          <cell r="C2045">
            <v>65</v>
          </cell>
          <cell r="D2045">
            <v>353</v>
          </cell>
          <cell r="E2045">
            <v>13</v>
          </cell>
          <cell r="F2045">
            <v>25</v>
          </cell>
          <cell r="G2045" t="str">
            <v>All Levels</v>
          </cell>
          <cell r="H2045">
            <v>0.18</v>
          </cell>
          <cell r="I2045">
            <v>1</v>
          </cell>
          <cell r="J2045" t="str">
            <v>Musical Instruments</v>
          </cell>
          <cell r="K2045" t="str">
            <v>Paid</v>
          </cell>
        </row>
        <row r="2046">
          <cell r="A2046">
            <v>1191088</v>
          </cell>
          <cell r="B2046" t="str">
            <v>Learn to play in the Key of G on any Bluegrass Instrument</v>
          </cell>
          <cell r="C2046">
            <v>0</v>
          </cell>
          <cell r="D2046">
            <v>349</v>
          </cell>
          <cell r="E2046">
            <v>3</v>
          </cell>
          <cell r="F2046">
            <v>36</v>
          </cell>
          <cell r="G2046" t="str">
            <v>Beginner Level</v>
          </cell>
          <cell r="H2046">
            <v>0.18</v>
          </cell>
          <cell r="I2046">
            <v>2.5</v>
          </cell>
          <cell r="J2046" t="str">
            <v>Musical Instruments</v>
          </cell>
          <cell r="K2046" t="str">
            <v>Free</v>
          </cell>
        </row>
        <row r="2047">
          <cell r="A2047">
            <v>638204</v>
          </cell>
          <cell r="B2047" t="str">
            <v>Playing Piano By Ear: Complete Guide for Aspiring Musicians</v>
          </cell>
          <cell r="C2047">
            <v>150</v>
          </cell>
          <cell r="D2047">
            <v>346</v>
          </cell>
          <cell r="E2047">
            <v>26</v>
          </cell>
          <cell r="F2047">
            <v>59</v>
          </cell>
          <cell r="G2047" t="str">
            <v>All Levels</v>
          </cell>
          <cell r="H2047">
            <v>0.18</v>
          </cell>
          <cell r="I2047">
            <v>4.5</v>
          </cell>
          <cell r="J2047" t="str">
            <v>Musical Instruments</v>
          </cell>
          <cell r="K2047" t="str">
            <v>Paid</v>
          </cell>
        </row>
        <row r="2048">
          <cell r="A2048">
            <v>854696</v>
          </cell>
          <cell r="B2048" t="str">
            <v>Instant Harmonica - play Amazing Grace + Ode to Joy now!</v>
          </cell>
          <cell r="C2048">
            <v>40</v>
          </cell>
          <cell r="D2048">
            <v>341</v>
          </cell>
          <cell r="E2048">
            <v>7</v>
          </cell>
          <cell r="F2048">
            <v>23</v>
          </cell>
          <cell r="G2048" t="str">
            <v>Intermediate Level</v>
          </cell>
          <cell r="H2048">
            <v>0.18</v>
          </cell>
          <cell r="I2048">
            <v>1.5</v>
          </cell>
          <cell r="J2048" t="str">
            <v>Musical Instruments</v>
          </cell>
          <cell r="K2048" t="str">
            <v>Paid</v>
          </cell>
        </row>
        <row r="2049">
          <cell r="A2049">
            <v>32033</v>
          </cell>
          <cell r="B2049" t="str">
            <v>Aprende batería con el nuevo método IDT</v>
          </cell>
          <cell r="C2049">
            <v>20</v>
          </cell>
          <cell r="D2049">
            <v>335</v>
          </cell>
          <cell r="E2049">
            <v>32</v>
          </cell>
          <cell r="F2049">
            <v>25</v>
          </cell>
          <cell r="G2049" t="str">
            <v>Intermediate Level</v>
          </cell>
          <cell r="H2049">
            <v>0.18</v>
          </cell>
          <cell r="I2049">
            <v>2</v>
          </cell>
          <cell r="J2049" t="str">
            <v>Musical Instruments</v>
          </cell>
          <cell r="K2049" t="str">
            <v>Paid</v>
          </cell>
        </row>
        <row r="2050">
          <cell r="A2050">
            <v>206986</v>
          </cell>
          <cell r="B2050" t="str">
            <v>Piano Lessons for Beginners Made Easy</v>
          </cell>
          <cell r="C2050">
            <v>25</v>
          </cell>
          <cell r="D2050">
            <v>333</v>
          </cell>
          <cell r="E2050">
            <v>5</v>
          </cell>
          <cell r="F2050">
            <v>40</v>
          </cell>
          <cell r="G2050" t="str">
            <v>All Levels</v>
          </cell>
          <cell r="H2050">
            <v>0.18</v>
          </cell>
          <cell r="I2050">
            <v>3</v>
          </cell>
          <cell r="J2050" t="str">
            <v>Musical Instruments</v>
          </cell>
          <cell r="K2050" t="str">
            <v>Paid</v>
          </cell>
        </row>
        <row r="2051">
          <cell r="A2051">
            <v>55569</v>
          </cell>
          <cell r="B2051" t="str">
            <v>Los 7 Acordes para Tocarlo Todo en un fin de semana</v>
          </cell>
          <cell r="C2051">
            <v>20</v>
          </cell>
          <cell r="D2051">
            <v>332</v>
          </cell>
          <cell r="E2051">
            <v>23</v>
          </cell>
          <cell r="F2051">
            <v>42</v>
          </cell>
          <cell r="G2051" t="str">
            <v>All Levels</v>
          </cell>
          <cell r="H2051">
            <v>0.02</v>
          </cell>
          <cell r="I2051">
            <v>2</v>
          </cell>
          <cell r="J2051" t="str">
            <v>Musical Instruments</v>
          </cell>
          <cell r="K2051" t="str">
            <v>Paid</v>
          </cell>
        </row>
        <row r="2052">
          <cell r="A2052">
            <v>953442</v>
          </cell>
          <cell r="B2052" t="str">
            <v>Blues School! A Course For Beginners in Blues Piano &amp; Improv</v>
          </cell>
          <cell r="C2052">
            <v>120</v>
          </cell>
          <cell r="D2052">
            <v>326</v>
          </cell>
          <cell r="E2052">
            <v>44</v>
          </cell>
          <cell r="F2052">
            <v>54</v>
          </cell>
          <cell r="G2052" t="str">
            <v>Intermediate Level</v>
          </cell>
          <cell r="H2052">
            <v>0.02</v>
          </cell>
          <cell r="I2052">
            <v>3</v>
          </cell>
          <cell r="J2052" t="str">
            <v>Musical Instruments</v>
          </cell>
          <cell r="K2052" t="str">
            <v>Paid</v>
          </cell>
        </row>
        <row r="2053">
          <cell r="A2053">
            <v>71912</v>
          </cell>
          <cell r="B2053" t="str">
            <v>Have Fun with Beginner Blues Piano</v>
          </cell>
          <cell r="C2053">
            <v>75</v>
          </cell>
          <cell r="D2053">
            <v>321</v>
          </cell>
          <cell r="E2053">
            <v>24</v>
          </cell>
          <cell r="F2053">
            <v>27</v>
          </cell>
          <cell r="G2053" t="str">
            <v>Beginner Level</v>
          </cell>
          <cell r="H2053">
            <v>0.02</v>
          </cell>
          <cell r="I2053">
            <v>2.5</v>
          </cell>
          <cell r="J2053" t="str">
            <v>Musical Instruments</v>
          </cell>
          <cell r="K2053" t="str">
            <v>Paid</v>
          </cell>
        </row>
        <row r="2054">
          <cell r="A2054">
            <v>470472</v>
          </cell>
          <cell r="B2054" t="str">
            <v>Learn to Play Euphonium: Beginner to Pro in Under Five Hours</v>
          </cell>
          <cell r="C2054">
            <v>50</v>
          </cell>
          <cell r="D2054">
            <v>305</v>
          </cell>
          <cell r="E2054">
            <v>39</v>
          </cell>
          <cell r="F2054">
            <v>108</v>
          </cell>
          <cell r="G2054" t="str">
            <v>Beginner Level</v>
          </cell>
          <cell r="H2054">
            <v>0.02</v>
          </cell>
          <cell r="I2054">
            <v>7</v>
          </cell>
          <cell r="J2054" t="str">
            <v>Musical Instruments</v>
          </cell>
          <cell r="K2054" t="str">
            <v>Paid</v>
          </cell>
        </row>
        <row r="2055">
          <cell r="A2055">
            <v>664764</v>
          </cell>
          <cell r="B2055" t="str">
            <v>Mike G's Beginner Drum Course: Part 2</v>
          </cell>
          <cell r="C2055">
            <v>40</v>
          </cell>
          <cell r="D2055">
            <v>305</v>
          </cell>
          <cell r="E2055">
            <v>0</v>
          </cell>
          <cell r="F2055">
            <v>23</v>
          </cell>
          <cell r="G2055" t="str">
            <v>Intermediate Level</v>
          </cell>
          <cell r="H2055">
            <v>0.02</v>
          </cell>
          <cell r="I2055">
            <v>2.5</v>
          </cell>
          <cell r="J2055" t="str">
            <v>Musical Instruments</v>
          </cell>
          <cell r="K2055" t="str">
            <v>Paid</v>
          </cell>
        </row>
        <row r="2056">
          <cell r="A2056">
            <v>757284</v>
          </cell>
          <cell r="B2056" t="str">
            <v>Slide Guitar- Slide Soloing Essentials</v>
          </cell>
          <cell r="C2056">
            <v>50</v>
          </cell>
          <cell r="D2056">
            <v>297</v>
          </cell>
          <cell r="E2056">
            <v>20</v>
          </cell>
          <cell r="F2056">
            <v>17</v>
          </cell>
          <cell r="G2056" t="str">
            <v>Intermediate Level</v>
          </cell>
          <cell r="H2056">
            <v>0.02</v>
          </cell>
          <cell r="I2056">
            <v>3</v>
          </cell>
          <cell r="J2056" t="str">
            <v>Musical Instruments</v>
          </cell>
          <cell r="K2056" t="str">
            <v>Paid</v>
          </cell>
        </row>
        <row r="2057">
          <cell r="A2057">
            <v>100916</v>
          </cell>
          <cell r="B2057" t="str">
            <v>Blues Guitar Lessons - Blues Guitar - Robert Johnson</v>
          </cell>
          <cell r="C2057">
            <v>20</v>
          </cell>
          <cell r="D2057">
            <v>297</v>
          </cell>
          <cell r="E2057">
            <v>7</v>
          </cell>
          <cell r="F2057">
            <v>7</v>
          </cell>
          <cell r="G2057" t="str">
            <v>Beginner Level</v>
          </cell>
          <cell r="H2057">
            <v>0.02</v>
          </cell>
          <cell r="I2057">
            <v>2.5</v>
          </cell>
          <cell r="J2057" t="str">
            <v>Musical Instruments</v>
          </cell>
          <cell r="K2057" t="str">
            <v>Paid</v>
          </cell>
        </row>
        <row r="2058">
          <cell r="A2058">
            <v>729464</v>
          </cell>
          <cell r="B2058" t="str">
            <v>Instant Harmonica - play the groovy Beatles Yesterday today!</v>
          </cell>
          <cell r="C2058">
            <v>40</v>
          </cell>
          <cell r="D2058">
            <v>295</v>
          </cell>
          <cell r="E2058">
            <v>7</v>
          </cell>
          <cell r="F2058">
            <v>14</v>
          </cell>
          <cell r="G2058" t="str">
            <v>All Levels</v>
          </cell>
          <cell r="H2058">
            <v>0.02</v>
          </cell>
          <cell r="I2058">
            <v>1</v>
          </cell>
          <cell r="J2058" t="str">
            <v>Musical Instruments</v>
          </cell>
          <cell r="K2058" t="str">
            <v>Paid</v>
          </cell>
        </row>
        <row r="2059">
          <cell r="A2059">
            <v>812914</v>
          </cell>
          <cell r="B2059" t="str">
            <v>Beginner Guitar Lessons - Your Complete Foundation Course</v>
          </cell>
          <cell r="C2059">
            <v>60</v>
          </cell>
          <cell r="D2059">
            <v>293</v>
          </cell>
          <cell r="E2059">
            <v>30</v>
          </cell>
          <cell r="F2059">
            <v>162</v>
          </cell>
          <cell r="G2059" t="str">
            <v>Intermediate Level</v>
          </cell>
          <cell r="H2059">
            <v>0.02</v>
          </cell>
          <cell r="I2059">
            <v>18.5</v>
          </cell>
          <cell r="J2059" t="str">
            <v>Musical Instruments</v>
          </cell>
          <cell r="K2059" t="str">
            <v>Paid</v>
          </cell>
        </row>
        <row r="2060">
          <cell r="A2060">
            <v>185266</v>
          </cell>
          <cell r="B2060" t="str">
            <v>Master Trumpet Playing: Intermediate Instruction Made Simple</v>
          </cell>
          <cell r="C2060">
            <v>50</v>
          </cell>
          <cell r="D2060">
            <v>292</v>
          </cell>
          <cell r="E2060">
            <v>18</v>
          </cell>
          <cell r="F2060">
            <v>130</v>
          </cell>
          <cell r="G2060" t="str">
            <v>Beginner Level</v>
          </cell>
          <cell r="H2060">
            <v>0.02</v>
          </cell>
          <cell r="I2060">
            <v>7</v>
          </cell>
          <cell r="J2060" t="str">
            <v>Musical Instruments</v>
          </cell>
          <cell r="K2060" t="str">
            <v>Paid</v>
          </cell>
        </row>
        <row r="2061">
          <cell r="A2061">
            <v>398522</v>
          </cell>
          <cell r="B2061" t="str">
            <v>Learn the Violin - Scales and Fundamentals</v>
          </cell>
          <cell r="C2061">
            <v>80</v>
          </cell>
          <cell r="D2061">
            <v>291</v>
          </cell>
          <cell r="E2061">
            <v>14</v>
          </cell>
          <cell r="F2061">
            <v>39</v>
          </cell>
          <cell r="G2061" t="str">
            <v>Beginner Level</v>
          </cell>
          <cell r="H2061">
            <v>0.02</v>
          </cell>
          <cell r="I2061">
            <v>3</v>
          </cell>
          <cell r="J2061" t="str">
            <v>Musical Instruments</v>
          </cell>
          <cell r="K2061" t="str">
            <v>Paid</v>
          </cell>
        </row>
        <row r="2062">
          <cell r="A2062">
            <v>324226</v>
          </cell>
          <cell r="B2062" t="str">
            <v>Master Flute Playing: Intermediate Instruction Made Simple!</v>
          </cell>
          <cell r="C2062">
            <v>50</v>
          </cell>
          <cell r="D2062">
            <v>288</v>
          </cell>
          <cell r="E2062">
            <v>15</v>
          </cell>
          <cell r="F2062">
            <v>100</v>
          </cell>
          <cell r="G2062" t="str">
            <v>All Levels</v>
          </cell>
          <cell r="H2062">
            <v>0.02</v>
          </cell>
          <cell r="I2062">
            <v>6</v>
          </cell>
          <cell r="J2062" t="str">
            <v>Musical Instruments</v>
          </cell>
          <cell r="K2062" t="str">
            <v>Paid</v>
          </cell>
        </row>
        <row r="2063">
          <cell r="A2063">
            <v>725566</v>
          </cell>
          <cell r="B2063" t="str">
            <v>Curso de Violão Popular</v>
          </cell>
          <cell r="C2063">
            <v>25</v>
          </cell>
          <cell r="D2063">
            <v>287</v>
          </cell>
          <cell r="E2063">
            <v>42</v>
          </cell>
          <cell r="F2063">
            <v>27</v>
          </cell>
          <cell r="G2063" t="str">
            <v>Beginner Level</v>
          </cell>
          <cell r="H2063">
            <v>0.02</v>
          </cell>
          <cell r="I2063">
            <v>6</v>
          </cell>
          <cell r="J2063" t="str">
            <v>Musical Instruments</v>
          </cell>
          <cell r="K2063" t="str">
            <v>Paid</v>
          </cell>
        </row>
        <row r="2064">
          <cell r="A2064">
            <v>861566</v>
          </cell>
          <cell r="B2064" t="str">
            <v>Instant harmonica - play Adele's wonderful 'Hello' today!</v>
          </cell>
          <cell r="C2064">
            <v>20</v>
          </cell>
          <cell r="D2064">
            <v>284</v>
          </cell>
          <cell r="E2064">
            <v>3</v>
          </cell>
          <cell r="F2064">
            <v>12</v>
          </cell>
          <cell r="G2064" t="str">
            <v>Beginner Level</v>
          </cell>
          <cell r="H2064">
            <v>0.02</v>
          </cell>
          <cell r="I2064">
            <v>1</v>
          </cell>
          <cell r="J2064" t="str">
            <v>Musical Instruments</v>
          </cell>
          <cell r="K2064" t="str">
            <v>Paid</v>
          </cell>
        </row>
        <row r="2065">
          <cell r="A2065">
            <v>214418</v>
          </cell>
          <cell r="B2065" t="str">
            <v>Piano Lessons For The Hip Hop Fan</v>
          </cell>
          <cell r="C2065">
            <v>20</v>
          </cell>
          <cell r="D2065">
            <v>276</v>
          </cell>
          <cell r="E2065">
            <v>2</v>
          </cell>
          <cell r="F2065">
            <v>62</v>
          </cell>
          <cell r="G2065" t="str">
            <v>Intermediate Level</v>
          </cell>
          <cell r="H2065">
            <v>0.02</v>
          </cell>
          <cell r="I2065">
            <v>5.5</v>
          </cell>
          <cell r="J2065" t="str">
            <v>Musical Instruments</v>
          </cell>
          <cell r="K2065" t="str">
            <v>Paid</v>
          </cell>
        </row>
        <row r="2066">
          <cell r="A2066">
            <v>147754</v>
          </cell>
          <cell r="B2066" t="str">
            <v>Guitar Technique Mastery: The Ultimate Chop Building Workout</v>
          </cell>
          <cell r="C2066">
            <v>20</v>
          </cell>
          <cell r="D2066">
            <v>273</v>
          </cell>
          <cell r="E2066">
            <v>4</v>
          </cell>
          <cell r="F2066">
            <v>6</v>
          </cell>
          <cell r="G2066" t="str">
            <v>Beginner Level</v>
          </cell>
          <cell r="H2066">
            <v>0.02</v>
          </cell>
          <cell r="I2066">
            <v>1.5</v>
          </cell>
          <cell r="J2066" t="str">
            <v>Musical Instruments</v>
          </cell>
          <cell r="K2066" t="str">
            <v>Paid</v>
          </cell>
        </row>
        <row r="2067">
          <cell r="A2067">
            <v>1266892</v>
          </cell>
          <cell r="B2067" t="str">
            <v>Getting Started with the Guitar in 5 Days</v>
          </cell>
          <cell r="C2067">
            <v>0</v>
          </cell>
          <cell r="D2067">
            <v>270</v>
          </cell>
          <cell r="E2067">
            <v>1</v>
          </cell>
          <cell r="F2067">
            <v>24</v>
          </cell>
          <cell r="G2067" t="str">
            <v>Beginner Level</v>
          </cell>
          <cell r="H2067">
            <v>0.02</v>
          </cell>
          <cell r="I2067">
            <v>1.5</v>
          </cell>
          <cell r="J2067" t="str">
            <v>Musical Instruments</v>
          </cell>
          <cell r="K2067" t="str">
            <v>Free</v>
          </cell>
        </row>
        <row r="2068">
          <cell r="A2068">
            <v>12214</v>
          </cell>
          <cell r="B2068" t="str">
            <v>Back 2 The Basics</v>
          </cell>
          <cell r="C2068">
            <v>50</v>
          </cell>
          <cell r="D2068">
            <v>265</v>
          </cell>
          <cell r="E2068">
            <v>23</v>
          </cell>
          <cell r="F2068">
            <v>65</v>
          </cell>
          <cell r="G2068" t="str">
            <v>All Levels</v>
          </cell>
          <cell r="H2068">
            <v>0.02</v>
          </cell>
          <cell r="I2068">
            <v>3</v>
          </cell>
          <cell r="J2068" t="str">
            <v>Musical Instruments</v>
          </cell>
          <cell r="K2068" t="str">
            <v>Paid</v>
          </cell>
        </row>
        <row r="2069">
          <cell r="A2069">
            <v>21080</v>
          </cell>
          <cell r="B2069" t="str">
            <v>Guitar Essentials</v>
          </cell>
          <cell r="C2069">
            <v>20</v>
          </cell>
          <cell r="D2069">
            <v>261</v>
          </cell>
          <cell r="E2069">
            <v>1</v>
          </cell>
          <cell r="F2069">
            <v>18</v>
          </cell>
          <cell r="G2069" t="str">
            <v>Expert Level</v>
          </cell>
          <cell r="H2069">
            <v>0.02</v>
          </cell>
          <cell r="I2069">
            <v>1.5</v>
          </cell>
          <cell r="J2069" t="str">
            <v>Musical Instruments</v>
          </cell>
          <cell r="K2069" t="str">
            <v>Paid</v>
          </cell>
        </row>
        <row r="2070">
          <cell r="A2070">
            <v>336446</v>
          </cell>
          <cell r="B2070" t="str">
            <v>Circular Breathing for musicians - practical skills</v>
          </cell>
          <cell r="C2070">
            <v>25</v>
          </cell>
          <cell r="D2070">
            <v>261</v>
          </cell>
          <cell r="E2070">
            <v>4</v>
          </cell>
          <cell r="F2070">
            <v>17</v>
          </cell>
          <cell r="G2070" t="str">
            <v>Beginner Level</v>
          </cell>
          <cell r="H2070">
            <v>0.02</v>
          </cell>
          <cell r="I2070">
            <v>1.5</v>
          </cell>
          <cell r="J2070" t="str">
            <v>Musical Instruments</v>
          </cell>
          <cell r="K2070" t="str">
            <v>Paid</v>
          </cell>
        </row>
        <row r="2071">
          <cell r="A2071">
            <v>147404</v>
          </cell>
          <cell r="B2071" t="str">
            <v>Guitar Fretboard Mastery for the Blues Guitarist</v>
          </cell>
          <cell r="C2071">
            <v>20</v>
          </cell>
          <cell r="D2071">
            <v>257</v>
          </cell>
          <cell r="E2071">
            <v>6</v>
          </cell>
          <cell r="F2071">
            <v>5</v>
          </cell>
          <cell r="G2071" t="str">
            <v>Beginner Level</v>
          </cell>
          <cell r="H2071">
            <v>0.02</v>
          </cell>
          <cell r="I2071">
            <v>1</v>
          </cell>
          <cell r="J2071" t="str">
            <v>Musical Instruments</v>
          </cell>
          <cell r="K2071" t="str">
            <v>Paid</v>
          </cell>
        </row>
        <row r="2072">
          <cell r="A2072">
            <v>592606</v>
          </cell>
          <cell r="B2072" t="str">
            <v>Spielend Klavier lernen mit Freude und Erfolg</v>
          </cell>
          <cell r="C2072">
            <v>100</v>
          </cell>
          <cell r="D2072">
            <v>255</v>
          </cell>
          <cell r="E2072">
            <v>30</v>
          </cell>
          <cell r="F2072">
            <v>53</v>
          </cell>
          <cell r="G2072" t="str">
            <v>Intermediate Level</v>
          </cell>
          <cell r="H2072">
            <v>0.02</v>
          </cell>
          <cell r="I2072">
            <v>4</v>
          </cell>
          <cell r="J2072" t="str">
            <v>Musical Instruments</v>
          </cell>
          <cell r="K2072" t="str">
            <v>Paid</v>
          </cell>
        </row>
        <row r="2073">
          <cell r="A2073">
            <v>759972</v>
          </cell>
          <cell r="B2073" t="str">
            <v>150 Rock Guitar Licks You MUST Know</v>
          </cell>
          <cell r="C2073">
            <v>45</v>
          </cell>
          <cell r="D2073">
            <v>252</v>
          </cell>
          <cell r="E2073">
            <v>14</v>
          </cell>
          <cell r="F2073">
            <v>21</v>
          </cell>
          <cell r="G2073" t="str">
            <v>Intermediate Level</v>
          </cell>
          <cell r="H2073">
            <v>0.02</v>
          </cell>
          <cell r="I2073">
            <v>4.5</v>
          </cell>
          <cell r="J2073" t="str">
            <v>Musical Instruments</v>
          </cell>
          <cell r="K2073" t="str">
            <v>Paid</v>
          </cell>
        </row>
        <row r="2074">
          <cell r="A2074">
            <v>80844</v>
          </cell>
          <cell r="B2074" t="str">
            <v>Beginner Guitar - 38 Easy Lessons You Needs to Get Started</v>
          </cell>
          <cell r="C2074">
            <v>40</v>
          </cell>
          <cell r="D2074">
            <v>250</v>
          </cell>
          <cell r="E2074">
            <v>24</v>
          </cell>
          <cell r="F2074">
            <v>39</v>
          </cell>
          <cell r="G2074" t="str">
            <v>Intermediate Level</v>
          </cell>
          <cell r="H2074">
            <v>0.02</v>
          </cell>
          <cell r="I2074">
            <v>3</v>
          </cell>
          <cell r="J2074" t="str">
            <v>Musical Instruments</v>
          </cell>
          <cell r="K2074" t="str">
            <v>Paid</v>
          </cell>
        </row>
        <row r="2075">
          <cell r="A2075">
            <v>504168</v>
          </cell>
          <cell r="B2075" t="str">
            <v>Learn Flute FAST!</v>
          </cell>
          <cell r="C2075">
            <v>45</v>
          </cell>
          <cell r="D2075">
            <v>249</v>
          </cell>
          <cell r="E2075">
            <v>33</v>
          </cell>
          <cell r="F2075">
            <v>61</v>
          </cell>
          <cell r="G2075" t="str">
            <v>All Levels</v>
          </cell>
          <cell r="H2075">
            <v>0.02</v>
          </cell>
          <cell r="I2075">
            <v>4</v>
          </cell>
          <cell r="J2075" t="str">
            <v>Musical Instruments</v>
          </cell>
          <cell r="K2075" t="str">
            <v>Paid</v>
          </cell>
        </row>
        <row r="2076">
          <cell r="A2076">
            <v>441996</v>
          </cell>
          <cell r="B2076" t="str">
            <v>Bones of the Blues - learn 4 cool tunes to expert level now!</v>
          </cell>
          <cell r="C2076">
            <v>200</v>
          </cell>
          <cell r="D2076">
            <v>248</v>
          </cell>
          <cell r="E2076">
            <v>9</v>
          </cell>
          <cell r="F2076">
            <v>21</v>
          </cell>
          <cell r="G2076" t="str">
            <v>Beginner Level</v>
          </cell>
          <cell r="H2076">
            <v>0.02</v>
          </cell>
          <cell r="I2076">
            <v>2</v>
          </cell>
          <cell r="J2076" t="str">
            <v>Musical Instruments</v>
          </cell>
          <cell r="K2076" t="str">
            <v>Paid</v>
          </cell>
        </row>
        <row r="2077">
          <cell r="A2077">
            <v>988678</v>
          </cell>
          <cell r="B2077" t="str">
            <v>Curso de piano 101 - Tocando partituras y acordes -</v>
          </cell>
          <cell r="C2077">
            <v>170</v>
          </cell>
          <cell r="D2077">
            <v>245</v>
          </cell>
          <cell r="E2077">
            <v>26</v>
          </cell>
          <cell r="F2077">
            <v>93</v>
          </cell>
          <cell r="G2077" t="str">
            <v>All Levels</v>
          </cell>
          <cell r="H2077">
            <v>0.02</v>
          </cell>
          <cell r="I2077">
            <v>4.5</v>
          </cell>
          <cell r="J2077" t="str">
            <v>Musical Instruments</v>
          </cell>
          <cell r="K2077" t="str">
            <v>Paid</v>
          </cell>
        </row>
        <row r="2078">
          <cell r="A2078">
            <v>103662</v>
          </cell>
          <cell r="B2078" t="str">
            <v>Introduction to Lead Guitar</v>
          </cell>
          <cell r="C2078">
            <v>20</v>
          </cell>
          <cell r="D2078">
            <v>245</v>
          </cell>
          <cell r="E2078">
            <v>8</v>
          </cell>
          <cell r="F2078">
            <v>34</v>
          </cell>
          <cell r="G2078" t="str">
            <v>Beginner Level</v>
          </cell>
          <cell r="H2078">
            <v>0.02</v>
          </cell>
          <cell r="I2078">
            <v>1.5</v>
          </cell>
          <cell r="J2078" t="str">
            <v>Musical Instruments</v>
          </cell>
          <cell r="K2078" t="str">
            <v>Paid</v>
          </cell>
        </row>
        <row r="2079">
          <cell r="A2079">
            <v>146450</v>
          </cell>
          <cell r="B2079" t="str">
            <v>A Year's Worth of Piano Lessons in One Weekend</v>
          </cell>
          <cell r="C2079">
            <v>20</v>
          </cell>
          <cell r="D2079">
            <v>244</v>
          </cell>
          <cell r="E2079">
            <v>25</v>
          </cell>
          <cell r="F2079">
            <v>33</v>
          </cell>
          <cell r="G2079" t="str">
            <v>Beginner Level</v>
          </cell>
          <cell r="H2079">
            <v>0.02</v>
          </cell>
          <cell r="I2079">
            <v>6</v>
          </cell>
          <cell r="J2079" t="str">
            <v>Musical Instruments</v>
          </cell>
          <cell r="K2079" t="str">
            <v>Paid</v>
          </cell>
        </row>
        <row r="2080">
          <cell r="A2080">
            <v>764534</v>
          </cell>
          <cell r="B2080" t="str">
            <v>Guitar Lessons - Learning The Neck - Fretboard Mastery</v>
          </cell>
          <cell r="C2080">
            <v>45</v>
          </cell>
          <cell r="D2080">
            <v>239</v>
          </cell>
          <cell r="E2080">
            <v>30</v>
          </cell>
          <cell r="F2080">
            <v>49</v>
          </cell>
          <cell r="G2080" t="str">
            <v>All Levels</v>
          </cell>
          <cell r="H2080">
            <v>0.02</v>
          </cell>
          <cell r="I2080">
            <v>6</v>
          </cell>
          <cell r="J2080" t="str">
            <v>Musical Instruments</v>
          </cell>
          <cell r="K2080" t="str">
            <v>Paid</v>
          </cell>
        </row>
        <row r="2081">
          <cell r="A2081">
            <v>277770</v>
          </cell>
          <cell r="B2081" t="str">
            <v>Electric Bass Right From The Start</v>
          </cell>
          <cell r="C2081">
            <v>100</v>
          </cell>
          <cell r="D2081">
            <v>239</v>
          </cell>
          <cell r="E2081">
            <v>1</v>
          </cell>
          <cell r="F2081">
            <v>9</v>
          </cell>
          <cell r="G2081" t="str">
            <v>All Levels</v>
          </cell>
          <cell r="H2081">
            <v>0.02</v>
          </cell>
          <cell r="I2081">
            <v>0.66666666669999997</v>
          </cell>
          <cell r="J2081" t="str">
            <v>Musical Instruments</v>
          </cell>
          <cell r="K2081" t="str">
            <v>Paid</v>
          </cell>
        </row>
        <row r="2082">
          <cell r="A2082">
            <v>138336</v>
          </cell>
          <cell r="B2082" t="str">
            <v>Piano The Hard Way -  Fast Way To Life Long Piano Enjoyment</v>
          </cell>
          <cell r="C2082">
            <v>25</v>
          </cell>
          <cell r="D2082">
            <v>238</v>
          </cell>
          <cell r="E2082">
            <v>3</v>
          </cell>
          <cell r="F2082">
            <v>22</v>
          </cell>
          <cell r="G2082" t="str">
            <v>Beginner Level</v>
          </cell>
          <cell r="H2082">
            <v>0.02</v>
          </cell>
          <cell r="I2082">
            <v>1</v>
          </cell>
          <cell r="J2082" t="str">
            <v>Musical Instruments</v>
          </cell>
          <cell r="K2082" t="str">
            <v>Paid</v>
          </cell>
        </row>
        <row r="2083">
          <cell r="A2083">
            <v>99946</v>
          </cell>
          <cell r="B2083" t="str">
            <v>Fingerpicking Blues Guitar Lessons - Bottleneck Guitar</v>
          </cell>
          <cell r="C2083">
            <v>20</v>
          </cell>
          <cell r="D2083">
            <v>237</v>
          </cell>
          <cell r="E2083">
            <v>12</v>
          </cell>
          <cell r="F2083">
            <v>6</v>
          </cell>
          <cell r="G2083" t="str">
            <v>All Levels</v>
          </cell>
          <cell r="H2083">
            <v>0.02</v>
          </cell>
          <cell r="I2083">
            <v>1.5</v>
          </cell>
          <cell r="J2083" t="str">
            <v>Musical Instruments</v>
          </cell>
          <cell r="K2083" t="str">
            <v>Paid</v>
          </cell>
        </row>
        <row r="2084">
          <cell r="A2084">
            <v>789820</v>
          </cell>
          <cell r="B2084" t="str">
            <v>Instant Harmonica - play Christmas + Birthday songs now!</v>
          </cell>
          <cell r="C2084">
            <v>40</v>
          </cell>
          <cell r="D2084">
            <v>236</v>
          </cell>
          <cell r="E2084">
            <v>0</v>
          </cell>
          <cell r="F2084">
            <v>18</v>
          </cell>
          <cell r="G2084" t="str">
            <v>All Levels</v>
          </cell>
          <cell r="H2084">
            <v>0.02</v>
          </cell>
          <cell r="I2084">
            <v>1.5</v>
          </cell>
          <cell r="J2084" t="str">
            <v>Musical Instruments</v>
          </cell>
          <cell r="K2084" t="str">
            <v>Paid</v>
          </cell>
        </row>
        <row r="2085">
          <cell r="A2085">
            <v>344348</v>
          </cell>
          <cell r="B2085" t="str">
            <v>Master the Clarinet: Intermediate Instruction Made Simple!</v>
          </cell>
          <cell r="C2085">
            <v>50</v>
          </cell>
          <cell r="D2085">
            <v>232</v>
          </cell>
          <cell r="E2085">
            <v>11</v>
          </cell>
          <cell r="F2085">
            <v>97</v>
          </cell>
          <cell r="G2085" t="str">
            <v>All Levels</v>
          </cell>
          <cell r="H2085">
            <v>0.02</v>
          </cell>
          <cell r="I2085">
            <v>7</v>
          </cell>
          <cell r="J2085" t="str">
            <v>Musical Instruments</v>
          </cell>
          <cell r="K2085" t="str">
            <v>Paid</v>
          </cell>
        </row>
        <row r="2086">
          <cell r="A2086">
            <v>373636</v>
          </cell>
          <cell r="B2086" t="str">
            <v>Master the Trombone: Intermediate Instruction Made Simple!</v>
          </cell>
          <cell r="C2086">
            <v>50</v>
          </cell>
          <cell r="D2086">
            <v>231</v>
          </cell>
          <cell r="E2086">
            <v>7</v>
          </cell>
          <cell r="F2086">
            <v>110</v>
          </cell>
          <cell r="G2086" t="str">
            <v>Beginner Level</v>
          </cell>
          <cell r="H2086">
            <v>0.02</v>
          </cell>
          <cell r="I2086">
            <v>9</v>
          </cell>
          <cell r="J2086" t="str">
            <v>Musical Instruments</v>
          </cell>
          <cell r="K2086" t="str">
            <v>Paid</v>
          </cell>
        </row>
        <row r="2087">
          <cell r="A2087">
            <v>207440</v>
          </cell>
          <cell r="B2087" t="str">
            <v>Super-Curso de Guitarra Práctico Para Principiantes</v>
          </cell>
          <cell r="C2087">
            <v>85</v>
          </cell>
          <cell r="D2087">
            <v>228</v>
          </cell>
          <cell r="E2087">
            <v>26</v>
          </cell>
          <cell r="F2087">
            <v>215</v>
          </cell>
          <cell r="G2087" t="str">
            <v>Beginner Level</v>
          </cell>
          <cell r="H2087">
            <v>0.02</v>
          </cell>
          <cell r="I2087">
            <v>10.5</v>
          </cell>
          <cell r="J2087" t="str">
            <v>Musical Instruments</v>
          </cell>
          <cell r="K2087" t="str">
            <v>Paid</v>
          </cell>
        </row>
        <row r="2088">
          <cell r="A2088">
            <v>214328</v>
          </cell>
          <cell r="B2088" t="str">
            <v>Piano Lessons for the R&amp;B Fan</v>
          </cell>
          <cell r="C2088">
            <v>20</v>
          </cell>
          <cell r="D2088">
            <v>228</v>
          </cell>
          <cell r="E2088">
            <v>2</v>
          </cell>
          <cell r="F2088">
            <v>64</v>
          </cell>
          <cell r="G2088" t="str">
            <v>Intermediate Level</v>
          </cell>
          <cell r="H2088">
            <v>0.02</v>
          </cell>
          <cell r="I2088">
            <v>8</v>
          </cell>
          <cell r="J2088" t="str">
            <v>Musical Instruments</v>
          </cell>
          <cell r="K2088" t="str">
            <v>Paid</v>
          </cell>
        </row>
        <row r="2089">
          <cell r="A2089">
            <v>459804</v>
          </cell>
          <cell r="B2089" t="str">
            <v>Learn to Play the Tuba: Beginner to Pro in Under Five Hours!</v>
          </cell>
          <cell r="C2089">
            <v>50</v>
          </cell>
          <cell r="D2089">
            <v>225</v>
          </cell>
          <cell r="E2089">
            <v>19</v>
          </cell>
          <cell r="F2089">
            <v>106</v>
          </cell>
          <cell r="G2089" t="str">
            <v>All Levels</v>
          </cell>
          <cell r="H2089">
            <v>0.02</v>
          </cell>
          <cell r="I2089">
            <v>6</v>
          </cell>
          <cell r="J2089" t="str">
            <v>Musical Instruments</v>
          </cell>
          <cell r="K2089" t="str">
            <v>Paid</v>
          </cell>
        </row>
        <row r="2090">
          <cell r="A2090">
            <v>1048302</v>
          </cell>
          <cell r="B2090" t="str">
            <v>Learn Travis Picking From Scratch</v>
          </cell>
          <cell r="C2090">
            <v>40</v>
          </cell>
          <cell r="D2090">
            <v>219</v>
          </cell>
          <cell r="E2090">
            <v>30</v>
          </cell>
          <cell r="F2090">
            <v>25</v>
          </cell>
          <cell r="G2090" t="str">
            <v>All Levels</v>
          </cell>
          <cell r="H2090">
            <v>0.02</v>
          </cell>
          <cell r="I2090">
            <v>1.5</v>
          </cell>
          <cell r="J2090" t="str">
            <v>Musical Instruments</v>
          </cell>
          <cell r="K2090" t="str">
            <v>Paid</v>
          </cell>
        </row>
        <row r="2091">
          <cell r="A2091">
            <v>184324</v>
          </cell>
          <cell r="B2091" t="str">
            <v>Advanced Saxophone Studies - Learn to Master the Saxophone!</v>
          </cell>
          <cell r="C2091">
            <v>50</v>
          </cell>
          <cell r="D2091">
            <v>215</v>
          </cell>
          <cell r="E2091">
            <v>5</v>
          </cell>
          <cell r="F2091">
            <v>80</v>
          </cell>
          <cell r="G2091" t="str">
            <v>Beginner Level</v>
          </cell>
          <cell r="H2091">
            <v>0.02</v>
          </cell>
          <cell r="I2091">
            <v>4</v>
          </cell>
          <cell r="J2091" t="str">
            <v>Musical Instruments</v>
          </cell>
          <cell r="K2091" t="str">
            <v>Paid</v>
          </cell>
        </row>
        <row r="2092">
          <cell r="A2092">
            <v>589900</v>
          </cell>
          <cell r="B2092" t="str">
            <v>The 7 Day Guitar Method</v>
          </cell>
          <cell r="C2092">
            <v>20</v>
          </cell>
          <cell r="D2092">
            <v>213</v>
          </cell>
          <cell r="E2092">
            <v>4</v>
          </cell>
          <cell r="F2092">
            <v>11</v>
          </cell>
          <cell r="G2092" t="str">
            <v>All Levels</v>
          </cell>
          <cell r="H2092">
            <v>0.02</v>
          </cell>
          <cell r="I2092">
            <v>2.5</v>
          </cell>
          <cell r="J2092" t="str">
            <v>Musical Instruments</v>
          </cell>
          <cell r="K2092" t="str">
            <v>Paid</v>
          </cell>
        </row>
        <row r="2093">
          <cell r="A2093">
            <v>631444</v>
          </cell>
          <cell r="B2093" t="str">
            <v>Aprendiendo piano: Lectura de piezas clásicas Vol.I</v>
          </cell>
          <cell r="C2093">
            <v>50</v>
          </cell>
          <cell r="D2093">
            <v>211</v>
          </cell>
          <cell r="E2093">
            <v>12</v>
          </cell>
          <cell r="F2093">
            <v>30</v>
          </cell>
          <cell r="G2093" t="str">
            <v>All Levels</v>
          </cell>
          <cell r="H2093">
            <v>0.02</v>
          </cell>
          <cell r="I2093">
            <v>1.5</v>
          </cell>
          <cell r="J2093" t="str">
            <v>Musical Instruments</v>
          </cell>
          <cell r="K2093" t="str">
            <v>Paid</v>
          </cell>
        </row>
        <row r="2094">
          <cell r="A2094">
            <v>90132</v>
          </cell>
          <cell r="B2094" t="str">
            <v>Didgeridoo - from zero to HERO! Part Three. Advanced level.</v>
          </cell>
          <cell r="C2094">
            <v>35</v>
          </cell>
          <cell r="D2094">
            <v>209</v>
          </cell>
          <cell r="E2094">
            <v>5</v>
          </cell>
          <cell r="F2094">
            <v>19</v>
          </cell>
          <cell r="G2094" t="str">
            <v>All Levels</v>
          </cell>
          <cell r="H2094">
            <v>0.02</v>
          </cell>
          <cell r="I2094">
            <v>1.5</v>
          </cell>
          <cell r="J2094" t="str">
            <v>Musical Instruments</v>
          </cell>
          <cell r="K2094" t="str">
            <v>Paid</v>
          </cell>
        </row>
        <row r="2095">
          <cell r="A2095">
            <v>605074</v>
          </cell>
          <cell r="B2095" t="str">
            <v>Advanced Flute Studies - Learn to Master the Flute!​</v>
          </cell>
          <cell r="C2095">
            <v>50</v>
          </cell>
          <cell r="D2095">
            <v>205</v>
          </cell>
          <cell r="E2095">
            <v>4</v>
          </cell>
          <cell r="F2095">
            <v>95</v>
          </cell>
          <cell r="G2095" t="str">
            <v>Beginner Level</v>
          </cell>
          <cell r="H2095">
            <v>0.02</v>
          </cell>
          <cell r="I2095">
            <v>5</v>
          </cell>
          <cell r="J2095" t="str">
            <v>Musical Instruments</v>
          </cell>
          <cell r="K2095" t="str">
            <v>Paid</v>
          </cell>
        </row>
        <row r="2096">
          <cell r="A2096">
            <v>457206</v>
          </cell>
          <cell r="B2096" t="str">
            <v>Learn to Play Bassoon: Beginner to Pro in Under Four Hours!</v>
          </cell>
          <cell r="C2096">
            <v>50</v>
          </cell>
          <cell r="D2096">
            <v>205</v>
          </cell>
          <cell r="E2096">
            <v>11</v>
          </cell>
          <cell r="F2096">
            <v>77</v>
          </cell>
          <cell r="G2096" t="str">
            <v>Beginner Level</v>
          </cell>
          <cell r="H2096">
            <v>0.02</v>
          </cell>
          <cell r="I2096">
            <v>5</v>
          </cell>
          <cell r="J2096" t="str">
            <v>Musical Instruments</v>
          </cell>
          <cell r="K2096" t="str">
            <v>Paid</v>
          </cell>
        </row>
        <row r="2097">
          <cell r="A2097">
            <v>263672</v>
          </cell>
          <cell r="B2097" t="str">
            <v>Classical Guitar Finger-Picking: Right Hand Arpeggios</v>
          </cell>
          <cell r="C2097">
            <v>195</v>
          </cell>
          <cell r="D2097">
            <v>200</v>
          </cell>
          <cell r="E2097">
            <v>11</v>
          </cell>
          <cell r="F2097">
            <v>19</v>
          </cell>
          <cell r="G2097" t="str">
            <v>All Levels</v>
          </cell>
          <cell r="H2097">
            <v>0.02</v>
          </cell>
          <cell r="I2097">
            <v>2</v>
          </cell>
          <cell r="J2097" t="str">
            <v>Musical Instruments</v>
          </cell>
          <cell r="K2097" t="str">
            <v>Paid</v>
          </cell>
        </row>
        <row r="2098">
          <cell r="A2098">
            <v>760066</v>
          </cell>
          <cell r="B2098" t="str">
            <v>Blues Guitar Lessons - Volume 1 - Blues Shuffle Essentials</v>
          </cell>
          <cell r="C2098">
            <v>45</v>
          </cell>
          <cell r="D2098">
            <v>198</v>
          </cell>
          <cell r="E2098">
            <v>21</v>
          </cell>
          <cell r="F2098">
            <v>15</v>
          </cell>
          <cell r="G2098" t="str">
            <v>Intermediate Level</v>
          </cell>
          <cell r="H2098">
            <v>0.39</v>
          </cell>
          <cell r="I2098">
            <v>2.5</v>
          </cell>
          <cell r="J2098" t="str">
            <v>Musical Instruments</v>
          </cell>
          <cell r="K2098" t="str">
            <v>Paid</v>
          </cell>
        </row>
        <row r="2099">
          <cell r="A2099">
            <v>761584</v>
          </cell>
          <cell r="B2099" t="str">
            <v>Guitar Lessons - Soloing With Arpeggios - Essential Guide</v>
          </cell>
          <cell r="C2099">
            <v>45</v>
          </cell>
          <cell r="D2099">
            <v>198</v>
          </cell>
          <cell r="E2099">
            <v>11</v>
          </cell>
          <cell r="F2099">
            <v>34</v>
          </cell>
          <cell r="G2099" t="str">
            <v>All Levels</v>
          </cell>
          <cell r="H2099">
            <v>0.11</v>
          </cell>
          <cell r="I2099">
            <v>5</v>
          </cell>
          <cell r="J2099" t="str">
            <v>Musical Instruments</v>
          </cell>
          <cell r="K2099" t="str">
            <v>Paid</v>
          </cell>
        </row>
        <row r="2100">
          <cell r="A2100">
            <v>459468</v>
          </cell>
          <cell r="B2100" t="str">
            <v>Advanced Bassoon Studies - Learn to Master the Bassoon!​</v>
          </cell>
          <cell r="C2100">
            <v>50</v>
          </cell>
          <cell r="D2100">
            <v>197</v>
          </cell>
          <cell r="E2100">
            <v>0</v>
          </cell>
          <cell r="F2100">
            <v>106</v>
          </cell>
          <cell r="G2100" t="str">
            <v>Intermediate Level</v>
          </cell>
          <cell r="H2100">
            <v>0.8</v>
          </cell>
          <cell r="I2100">
            <v>6.5</v>
          </cell>
          <cell r="J2100" t="str">
            <v>Musical Instruments</v>
          </cell>
          <cell r="K2100" t="str">
            <v>Paid</v>
          </cell>
        </row>
        <row r="2101">
          <cell r="A2101">
            <v>344180</v>
          </cell>
          <cell r="B2101" t="str">
            <v>Play the Jews Harp - instant skills for non musicians.</v>
          </cell>
          <cell r="C2101">
            <v>25</v>
          </cell>
          <cell r="D2101">
            <v>196</v>
          </cell>
          <cell r="E2101">
            <v>16</v>
          </cell>
          <cell r="F2101">
            <v>35</v>
          </cell>
          <cell r="G2101" t="str">
            <v>All Levels</v>
          </cell>
          <cell r="H2101">
            <v>0.96</v>
          </cell>
          <cell r="I2101">
            <v>2.5</v>
          </cell>
          <cell r="J2101" t="str">
            <v>Musical Instruments</v>
          </cell>
          <cell r="K2101" t="str">
            <v>Paid</v>
          </cell>
        </row>
        <row r="2102">
          <cell r="A2102">
            <v>665278</v>
          </cell>
          <cell r="B2102" t="str">
            <v>Walking Bass - Quick Start Guide</v>
          </cell>
          <cell r="C2102">
            <v>50</v>
          </cell>
          <cell r="D2102">
            <v>193</v>
          </cell>
          <cell r="E2102">
            <v>20</v>
          </cell>
          <cell r="F2102">
            <v>31</v>
          </cell>
          <cell r="G2102" t="str">
            <v>Beginner Level</v>
          </cell>
          <cell r="H2102">
            <v>0.76</v>
          </cell>
          <cell r="I2102">
            <v>1</v>
          </cell>
          <cell r="J2102" t="str">
            <v>Musical Instruments</v>
          </cell>
          <cell r="K2102" t="str">
            <v>Paid</v>
          </cell>
        </row>
        <row r="2103">
          <cell r="A2103">
            <v>933666</v>
          </cell>
          <cell r="B2103" t="str">
            <v>How to play in a local Irish music session with confidence</v>
          </cell>
          <cell r="C2103">
            <v>40</v>
          </cell>
          <cell r="D2103">
            <v>193</v>
          </cell>
          <cell r="E2103">
            <v>5</v>
          </cell>
          <cell r="F2103">
            <v>8</v>
          </cell>
          <cell r="G2103" t="str">
            <v>All Levels</v>
          </cell>
          <cell r="H2103">
            <v>7.0000000000000007E-2</v>
          </cell>
          <cell r="I2103">
            <v>1</v>
          </cell>
          <cell r="J2103" t="str">
            <v>Musical Instruments</v>
          </cell>
          <cell r="K2103" t="str">
            <v>Paid</v>
          </cell>
        </row>
        <row r="2104">
          <cell r="A2104">
            <v>42255</v>
          </cell>
          <cell r="B2104" t="str">
            <v>Old-Time Banjo for the Absolute Beginner</v>
          </cell>
          <cell r="C2104">
            <v>25</v>
          </cell>
          <cell r="D2104">
            <v>192</v>
          </cell>
          <cell r="E2104">
            <v>21</v>
          </cell>
          <cell r="F2104">
            <v>17</v>
          </cell>
          <cell r="G2104" t="str">
            <v>All Levels</v>
          </cell>
          <cell r="H2104">
            <v>0.3</v>
          </cell>
          <cell r="I2104">
            <v>1.5</v>
          </cell>
          <cell r="J2104" t="str">
            <v>Musical Instruments</v>
          </cell>
          <cell r="K2104" t="str">
            <v>Paid</v>
          </cell>
        </row>
        <row r="2105">
          <cell r="A2105">
            <v>647276</v>
          </cell>
          <cell r="B2105" t="str">
            <v>Acoustic Blues Guitar Lessons</v>
          </cell>
          <cell r="C2105">
            <v>75</v>
          </cell>
          <cell r="D2105">
            <v>189</v>
          </cell>
          <cell r="E2105">
            <v>18</v>
          </cell>
          <cell r="F2105">
            <v>101</v>
          </cell>
          <cell r="G2105" t="str">
            <v>All Levels</v>
          </cell>
          <cell r="H2105">
            <v>0.04</v>
          </cell>
          <cell r="I2105">
            <v>4.5</v>
          </cell>
          <cell r="J2105" t="str">
            <v>Musical Instruments</v>
          </cell>
          <cell r="K2105" t="str">
            <v>Paid</v>
          </cell>
        </row>
        <row r="2106">
          <cell r="A2106">
            <v>966522</v>
          </cell>
          <cell r="B2106" t="str">
            <v>Curso de ejercicios técnicos al piano Vol.1</v>
          </cell>
          <cell r="C2106">
            <v>60</v>
          </cell>
          <cell r="D2106">
            <v>186</v>
          </cell>
          <cell r="E2106">
            <v>9</v>
          </cell>
          <cell r="F2106">
            <v>24</v>
          </cell>
          <cell r="G2106" t="str">
            <v>All Levels</v>
          </cell>
          <cell r="H2106">
            <v>0.11</v>
          </cell>
          <cell r="I2106">
            <v>1.5</v>
          </cell>
          <cell r="J2106" t="str">
            <v>Musical Instruments</v>
          </cell>
          <cell r="K2106" t="str">
            <v>Paid</v>
          </cell>
        </row>
        <row r="2107">
          <cell r="A2107">
            <v>725906</v>
          </cell>
          <cell r="B2107" t="str">
            <v>Piano Lessons For Beginners: Learn Piano Quickly And Easily</v>
          </cell>
          <cell r="C2107">
            <v>75</v>
          </cell>
          <cell r="D2107">
            <v>186</v>
          </cell>
          <cell r="E2107">
            <v>35</v>
          </cell>
          <cell r="F2107">
            <v>56</v>
          </cell>
          <cell r="G2107" t="str">
            <v>Beginner Level</v>
          </cell>
          <cell r="H2107">
            <v>0.54</v>
          </cell>
          <cell r="I2107">
            <v>3</v>
          </cell>
          <cell r="J2107" t="str">
            <v>Musical Instruments</v>
          </cell>
          <cell r="K2107" t="str">
            <v>Paid</v>
          </cell>
        </row>
        <row r="2108">
          <cell r="A2108">
            <v>876396</v>
          </cell>
          <cell r="B2108" t="str">
            <v>Guitar Fretboard Secrets</v>
          </cell>
          <cell r="C2108">
            <v>55</v>
          </cell>
          <cell r="D2108">
            <v>186</v>
          </cell>
          <cell r="E2108">
            <v>13</v>
          </cell>
          <cell r="F2108">
            <v>35</v>
          </cell>
          <cell r="G2108" t="str">
            <v>All Levels</v>
          </cell>
          <cell r="H2108">
            <v>0.54</v>
          </cell>
          <cell r="I2108">
            <v>2</v>
          </cell>
          <cell r="J2108" t="str">
            <v>Musical Instruments</v>
          </cell>
          <cell r="K2108" t="str">
            <v>Paid</v>
          </cell>
        </row>
        <row r="2109">
          <cell r="A2109">
            <v>615226</v>
          </cell>
          <cell r="B2109" t="str">
            <v>Play Leyenda, Canarios, and Bach on Classical Guitar</v>
          </cell>
          <cell r="C2109">
            <v>195</v>
          </cell>
          <cell r="D2109">
            <v>185</v>
          </cell>
          <cell r="E2109">
            <v>8</v>
          </cell>
          <cell r="F2109">
            <v>70</v>
          </cell>
          <cell r="G2109" t="str">
            <v>Beginner Level</v>
          </cell>
          <cell r="H2109">
            <v>0.76</v>
          </cell>
          <cell r="I2109">
            <v>7.5</v>
          </cell>
          <cell r="J2109" t="str">
            <v>Musical Instruments</v>
          </cell>
          <cell r="K2109" t="str">
            <v>Paid</v>
          </cell>
        </row>
        <row r="2110">
          <cell r="A2110">
            <v>188498</v>
          </cell>
          <cell r="B2110" t="str">
            <v>Advanced Trumpet Studies - Learn to Master the Trumpet!​</v>
          </cell>
          <cell r="C2110">
            <v>50</v>
          </cell>
          <cell r="D2110">
            <v>184</v>
          </cell>
          <cell r="E2110">
            <v>4</v>
          </cell>
          <cell r="F2110">
            <v>82</v>
          </cell>
          <cell r="G2110" t="str">
            <v>All Levels</v>
          </cell>
          <cell r="H2110">
            <v>0.2</v>
          </cell>
          <cell r="I2110">
            <v>4</v>
          </cell>
          <cell r="J2110" t="str">
            <v>Musical Instruments</v>
          </cell>
          <cell r="K2110" t="str">
            <v>Paid</v>
          </cell>
        </row>
        <row r="2111">
          <cell r="A2111">
            <v>459888</v>
          </cell>
          <cell r="B2111" t="str">
            <v>Master the Tuba - Intermediate Instruction Made Simple!</v>
          </cell>
          <cell r="C2111">
            <v>50</v>
          </cell>
          <cell r="D2111">
            <v>184</v>
          </cell>
          <cell r="E2111">
            <v>5</v>
          </cell>
          <cell r="F2111">
            <v>107</v>
          </cell>
          <cell r="G2111" t="str">
            <v>Beginner Level</v>
          </cell>
          <cell r="H2111">
            <v>0.23</v>
          </cell>
          <cell r="I2111">
            <v>8.5</v>
          </cell>
          <cell r="J2111" t="str">
            <v>Musical Instruments</v>
          </cell>
          <cell r="K2111" t="str">
            <v>Paid</v>
          </cell>
        </row>
        <row r="2112">
          <cell r="A2112">
            <v>175278</v>
          </cell>
          <cell r="B2112" t="str">
            <v>How to Design Your Own Guitar</v>
          </cell>
          <cell r="C2112">
            <v>50</v>
          </cell>
          <cell r="D2112">
            <v>181</v>
          </cell>
          <cell r="E2112">
            <v>34</v>
          </cell>
          <cell r="F2112">
            <v>32</v>
          </cell>
          <cell r="G2112" t="str">
            <v>Beginner Level</v>
          </cell>
          <cell r="H2112">
            <v>0.8</v>
          </cell>
          <cell r="I2112">
            <v>5</v>
          </cell>
          <cell r="J2112" t="str">
            <v>Musical Instruments</v>
          </cell>
          <cell r="K2112" t="str">
            <v>Paid</v>
          </cell>
        </row>
        <row r="2113">
          <cell r="A2113">
            <v>198692</v>
          </cell>
          <cell r="B2113" t="str">
            <v>Acoustic Guitar After The Basics</v>
          </cell>
          <cell r="C2113">
            <v>45</v>
          </cell>
          <cell r="D2113">
            <v>181</v>
          </cell>
          <cell r="E2113">
            <v>17</v>
          </cell>
          <cell r="F2113">
            <v>25</v>
          </cell>
          <cell r="G2113" t="str">
            <v>Intermediate Level</v>
          </cell>
          <cell r="H2113">
            <v>0.69</v>
          </cell>
          <cell r="I2113">
            <v>2.5</v>
          </cell>
          <cell r="J2113" t="str">
            <v>Musical Instruments</v>
          </cell>
          <cell r="K2113" t="str">
            <v>Paid</v>
          </cell>
        </row>
        <row r="2114">
          <cell r="A2114">
            <v>820086</v>
          </cell>
          <cell r="B2114" t="str">
            <v>Bass Guitar Lessons For Beginners</v>
          </cell>
          <cell r="C2114">
            <v>95</v>
          </cell>
          <cell r="D2114">
            <v>180</v>
          </cell>
          <cell r="E2114">
            <v>21</v>
          </cell>
          <cell r="F2114">
            <v>38</v>
          </cell>
          <cell r="G2114" t="str">
            <v>Beginner Level</v>
          </cell>
          <cell r="H2114">
            <v>0.55000000000000004</v>
          </cell>
          <cell r="I2114">
            <v>2.5</v>
          </cell>
          <cell r="J2114" t="str">
            <v>Musical Instruments</v>
          </cell>
          <cell r="K2114" t="str">
            <v>Paid</v>
          </cell>
        </row>
        <row r="2115">
          <cell r="A2115">
            <v>760300</v>
          </cell>
          <cell r="B2115" t="str">
            <v>Blues Guitar Lessons - Volume 2 - Slow Blues Essentials</v>
          </cell>
          <cell r="C2115">
            <v>45</v>
          </cell>
          <cell r="D2115">
            <v>178</v>
          </cell>
          <cell r="E2115">
            <v>21</v>
          </cell>
          <cell r="F2115">
            <v>11</v>
          </cell>
          <cell r="G2115" t="str">
            <v>Intermediate Level</v>
          </cell>
          <cell r="H2115">
            <v>0.49</v>
          </cell>
          <cell r="I2115">
            <v>2</v>
          </cell>
          <cell r="J2115" t="str">
            <v>Musical Instruments</v>
          </cell>
          <cell r="K2115" t="str">
            <v>Paid</v>
          </cell>
        </row>
        <row r="2116">
          <cell r="A2116">
            <v>459207</v>
          </cell>
          <cell r="B2116" t="str">
            <v>Master the Bassoon - Intermediate Instruction Made Simple!</v>
          </cell>
          <cell r="C2116">
            <v>50</v>
          </cell>
          <cell r="D2116">
            <v>177</v>
          </cell>
          <cell r="E2116">
            <v>3</v>
          </cell>
          <cell r="F2116">
            <v>102</v>
          </cell>
          <cell r="G2116" t="str">
            <v>Beginner Level</v>
          </cell>
          <cell r="H2116">
            <v>0.11</v>
          </cell>
          <cell r="I2116">
            <v>7.5</v>
          </cell>
          <cell r="J2116" t="str">
            <v>Musical Instruments</v>
          </cell>
          <cell r="K2116" t="str">
            <v>Paid</v>
          </cell>
        </row>
        <row r="2117">
          <cell r="A2117">
            <v>459926</v>
          </cell>
          <cell r="B2117" t="str">
            <v>Advanced Tuba Studies - Become a Master of the Tuba!​</v>
          </cell>
          <cell r="C2117">
            <v>50</v>
          </cell>
          <cell r="D2117">
            <v>173</v>
          </cell>
          <cell r="E2117">
            <v>0</v>
          </cell>
          <cell r="F2117">
            <v>63</v>
          </cell>
          <cell r="G2117" t="str">
            <v>All Levels</v>
          </cell>
          <cell r="H2117">
            <v>0.89</v>
          </cell>
          <cell r="I2117">
            <v>5</v>
          </cell>
          <cell r="J2117" t="str">
            <v>Musical Instruments</v>
          </cell>
          <cell r="K2117" t="str">
            <v>Paid</v>
          </cell>
        </row>
        <row r="2118">
          <cell r="A2118">
            <v>823494</v>
          </cell>
          <cell r="B2118" t="str">
            <v>Comment jouer du Pianoforte</v>
          </cell>
          <cell r="C2118">
            <v>100</v>
          </cell>
          <cell r="D2118">
            <v>172</v>
          </cell>
          <cell r="E2118">
            <v>2</v>
          </cell>
          <cell r="F2118">
            <v>41</v>
          </cell>
          <cell r="G2118" t="str">
            <v>All Levels</v>
          </cell>
          <cell r="H2118">
            <v>0.2</v>
          </cell>
          <cell r="I2118">
            <v>3</v>
          </cell>
          <cell r="J2118" t="str">
            <v>Musical Instruments</v>
          </cell>
          <cell r="K2118" t="str">
            <v>Paid</v>
          </cell>
        </row>
        <row r="2119">
          <cell r="A2119">
            <v>743634</v>
          </cell>
          <cell r="B2119" t="str">
            <v>Piano With Willie: Blues n' Boogie Vol. 1</v>
          </cell>
          <cell r="C2119">
            <v>40</v>
          </cell>
          <cell r="D2119">
            <v>172</v>
          </cell>
          <cell r="E2119">
            <v>26</v>
          </cell>
          <cell r="F2119">
            <v>15</v>
          </cell>
          <cell r="G2119" t="str">
            <v>All Levels</v>
          </cell>
          <cell r="H2119">
            <v>0.75</v>
          </cell>
          <cell r="I2119">
            <v>2.5</v>
          </cell>
          <cell r="J2119" t="str">
            <v>Musical Instruments</v>
          </cell>
          <cell r="K2119" t="str">
            <v>Paid</v>
          </cell>
        </row>
        <row r="2120">
          <cell r="A2120">
            <v>62252</v>
          </cell>
          <cell r="B2120" t="str">
            <v>Improvise Puccini´s 'E Lucevan le Stelle on Piano"</v>
          </cell>
          <cell r="C2120">
            <v>20</v>
          </cell>
          <cell r="D2120">
            <v>169</v>
          </cell>
          <cell r="E2120">
            <v>3</v>
          </cell>
          <cell r="F2120">
            <v>16</v>
          </cell>
          <cell r="G2120" t="str">
            <v>Beginner Level</v>
          </cell>
          <cell r="H2120">
            <v>0.49</v>
          </cell>
          <cell r="I2120">
            <v>2</v>
          </cell>
          <cell r="J2120" t="str">
            <v>Musical Instruments</v>
          </cell>
          <cell r="K2120" t="str">
            <v>Paid</v>
          </cell>
        </row>
        <row r="2121">
          <cell r="A2121">
            <v>459946</v>
          </cell>
          <cell r="B2121" t="str">
            <v>Tuba Solos: Learn how to Perform Three Fun and Unique Pieces</v>
          </cell>
          <cell r="C2121">
            <v>50</v>
          </cell>
          <cell r="D2121">
            <v>164</v>
          </cell>
          <cell r="E2121">
            <v>0</v>
          </cell>
          <cell r="F2121">
            <v>20</v>
          </cell>
          <cell r="G2121" t="str">
            <v>All Levels</v>
          </cell>
          <cell r="H2121">
            <v>0.88</v>
          </cell>
          <cell r="I2121">
            <v>2</v>
          </cell>
          <cell r="J2121" t="str">
            <v>Musical Instruments</v>
          </cell>
          <cell r="K2121" t="str">
            <v>Paid</v>
          </cell>
        </row>
        <row r="2122">
          <cell r="A2122">
            <v>139790</v>
          </cell>
          <cell r="B2122" t="str">
            <v>Bending the blue notes to give you killer sound on harmonica</v>
          </cell>
          <cell r="C2122">
            <v>35</v>
          </cell>
          <cell r="D2122">
            <v>162</v>
          </cell>
          <cell r="E2122">
            <v>3</v>
          </cell>
          <cell r="F2122">
            <v>14</v>
          </cell>
          <cell r="G2122" t="str">
            <v>All Levels</v>
          </cell>
          <cell r="H2122">
            <v>0.8</v>
          </cell>
          <cell r="I2122">
            <v>2</v>
          </cell>
          <cell r="J2122" t="str">
            <v>Musical Instruments</v>
          </cell>
          <cell r="K2122" t="str">
            <v>Paid</v>
          </cell>
        </row>
        <row r="2123">
          <cell r="A2123">
            <v>286898</v>
          </cell>
          <cell r="B2123" t="str">
            <v>Aprende a tocar el Acordeón 'de oído y con técnica",https://www.udemy.com/aprende-a-tocar-el-acordeon-de-oido-y-con-tecnica/,true,25,93,21,34,Beginner Level,4 hours,2014-09-16T19:51:45Z
263432,Aprende los Secretos de la Armónica con HARP&amp;SOUL"</v>
          </cell>
          <cell r="C2123">
            <v>75</v>
          </cell>
          <cell r="D2123">
            <v>158</v>
          </cell>
          <cell r="E2123">
            <v>17</v>
          </cell>
          <cell r="F2123">
            <v>59</v>
          </cell>
          <cell r="G2123" t="str">
            <v>All Levels</v>
          </cell>
          <cell r="H2123">
            <v>0.39</v>
          </cell>
          <cell r="I2123">
            <v>2.5</v>
          </cell>
          <cell r="J2123" t="str">
            <v>Musical Instruments</v>
          </cell>
          <cell r="K2123" t="str">
            <v>Paid</v>
          </cell>
        </row>
        <row r="2124">
          <cell r="A2124">
            <v>618586</v>
          </cell>
          <cell r="B2124" t="str">
            <v>Flute Solos: Learn how to Perform Three Fun, Unique Pieces</v>
          </cell>
          <cell r="C2124">
            <v>50</v>
          </cell>
          <cell r="D2124">
            <v>156</v>
          </cell>
          <cell r="E2124">
            <v>4</v>
          </cell>
          <cell r="F2124">
            <v>62</v>
          </cell>
          <cell r="G2124" t="str">
            <v>All Levels</v>
          </cell>
          <cell r="H2124">
            <v>0.26</v>
          </cell>
          <cell r="I2124">
            <v>3</v>
          </cell>
          <cell r="J2124" t="str">
            <v>Musical Instruments</v>
          </cell>
          <cell r="K2124" t="str">
            <v>Paid</v>
          </cell>
        </row>
        <row r="2125">
          <cell r="A2125">
            <v>331970</v>
          </cell>
          <cell r="B2125" t="str">
            <v>Learn Oud 1 (No Prior Music Knowledge Required!)</v>
          </cell>
          <cell r="C2125">
            <v>20</v>
          </cell>
          <cell r="D2125">
            <v>153</v>
          </cell>
          <cell r="E2125">
            <v>27</v>
          </cell>
          <cell r="F2125">
            <v>38</v>
          </cell>
          <cell r="G2125" t="str">
            <v>Intermediate Level</v>
          </cell>
          <cell r="H2125">
            <v>0.56999999999999995</v>
          </cell>
          <cell r="I2125">
            <v>3.5</v>
          </cell>
          <cell r="J2125" t="str">
            <v>Musical Instruments</v>
          </cell>
          <cell r="K2125" t="str">
            <v>Paid</v>
          </cell>
        </row>
        <row r="2126">
          <cell r="A2126">
            <v>1105904</v>
          </cell>
          <cell r="B2126" t="str">
            <v>Learn How To Play 25 Classic Hip Hop Songs</v>
          </cell>
          <cell r="C2126">
            <v>25</v>
          </cell>
          <cell r="D2126">
            <v>153</v>
          </cell>
          <cell r="E2126">
            <v>9</v>
          </cell>
          <cell r="F2126">
            <v>27</v>
          </cell>
          <cell r="G2126" t="str">
            <v>All Levels</v>
          </cell>
          <cell r="H2126">
            <v>1</v>
          </cell>
          <cell r="I2126">
            <v>2.5</v>
          </cell>
          <cell r="J2126" t="str">
            <v>Musical Instruments</v>
          </cell>
          <cell r="K2126" t="str">
            <v>Paid</v>
          </cell>
        </row>
        <row r="2127">
          <cell r="A2127">
            <v>644654</v>
          </cell>
          <cell r="B2127" t="str">
            <v>Learn Basics of South Indian Carnatic Flute - Level 2</v>
          </cell>
          <cell r="C2127">
            <v>180</v>
          </cell>
          <cell r="D2127">
            <v>152</v>
          </cell>
          <cell r="E2127">
            <v>21</v>
          </cell>
          <cell r="F2127">
            <v>91</v>
          </cell>
          <cell r="G2127" t="str">
            <v>All Levels</v>
          </cell>
          <cell r="H2127">
            <v>0.02</v>
          </cell>
          <cell r="I2127">
            <v>4.5</v>
          </cell>
          <cell r="J2127" t="str">
            <v>Musical Instruments</v>
          </cell>
          <cell r="K2127" t="str">
            <v>Paid</v>
          </cell>
        </row>
        <row r="2128">
          <cell r="A2128">
            <v>320238</v>
          </cell>
          <cell r="B2128" t="str">
            <v>Jazz piano improvisation: The girl form Ipanema. Bossa nova</v>
          </cell>
          <cell r="C2128">
            <v>30</v>
          </cell>
          <cell r="D2128">
            <v>151</v>
          </cell>
          <cell r="E2128">
            <v>1</v>
          </cell>
          <cell r="F2128">
            <v>5</v>
          </cell>
          <cell r="G2128" t="str">
            <v>All Levels</v>
          </cell>
          <cell r="H2128">
            <v>0.02</v>
          </cell>
          <cell r="I2128">
            <v>0.55000000000000004</v>
          </cell>
          <cell r="J2128" t="str">
            <v>Musical Instruments</v>
          </cell>
          <cell r="K2128" t="str">
            <v>Paid</v>
          </cell>
        </row>
        <row r="2129">
          <cell r="A2129">
            <v>373556</v>
          </cell>
          <cell r="B2129" t="str">
            <v>Advanced Clarinet Studies - Learn to Master the Clarinet!</v>
          </cell>
          <cell r="C2129">
            <v>50</v>
          </cell>
          <cell r="D2129">
            <v>148</v>
          </cell>
          <cell r="E2129">
            <v>3</v>
          </cell>
          <cell r="F2129">
            <v>77</v>
          </cell>
          <cell r="G2129" t="str">
            <v>Beginner Level</v>
          </cell>
          <cell r="H2129">
            <v>0.94</v>
          </cell>
          <cell r="I2129">
            <v>4.5</v>
          </cell>
          <cell r="J2129" t="str">
            <v>Musical Instruments</v>
          </cell>
          <cell r="K2129" t="str">
            <v>Paid</v>
          </cell>
        </row>
        <row r="2130">
          <cell r="A2130">
            <v>184088</v>
          </cell>
          <cell r="B2130" t="str">
            <v>Sax Solos: Learn how to Perform Three Fun and Unique Pieces!</v>
          </cell>
          <cell r="C2130">
            <v>50</v>
          </cell>
          <cell r="D2130">
            <v>147</v>
          </cell>
          <cell r="E2130">
            <v>4</v>
          </cell>
          <cell r="F2130">
            <v>39</v>
          </cell>
          <cell r="G2130" t="str">
            <v>All Levels</v>
          </cell>
          <cell r="H2130">
            <v>0.3</v>
          </cell>
          <cell r="I2130">
            <v>1</v>
          </cell>
          <cell r="J2130" t="str">
            <v>Musical Instruments</v>
          </cell>
          <cell r="K2130" t="str">
            <v>Paid</v>
          </cell>
        </row>
        <row r="2131">
          <cell r="A2131">
            <v>153230</v>
          </cell>
          <cell r="B2131" t="str">
            <v>Swing Low - The 101 Authentic Nashville Piano Style Course</v>
          </cell>
          <cell r="C2131">
            <v>20</v>
          </cell>
          <cell r="D2131">
            <v>146</v>
          </cell>
          <cell r="E2131">
            <v>5</v>
          </cell>
          <cell r="F2131">
            <v>15</v>
          </cell>
          <cell r="G2131" t="str">
            <v>Intermediate Level</v>
          </cell>
          <cell r="H2131">
            <v>0.61</v>
          </cell>
          <cell r="I2131">
            <v>1</v>
          </cell>
          <cell r="J2131" t="str">
            <v>Musical Instruments</v>
          </cell>
          <cell r="K2131" t="str">
            <v>Paid</v>
          </cell>
        </row>
        <row r="2132">
          <cell r="A2132">
            <v>630734</v>
          </cell>
          <cell r="B2132" t="str">
            <v>How To Play The Cajon: For Beginners</v>
          </cell>
          <cell r="C2132">
            <v>30</v>
          </cell>
          <cell r="D2132">
            <v>144</v>
          </cell>
          <cell r="E2132">
            <v>15</v>
          </cell>
          <cell r="F2132">
            <v>25</v>
          </cell>
          <cell r="G2132" t="str">
            <v>All Levels</v>
          </cell>
          <cell r="H2132">
            <v>0.38</v>
          </cell>
          <cell r="I2132">
            <v>1.5</v>
          </cell>
          <cell r="J2132" t="str">
            <v>Musical Instruments</v>
          </cell>
          <cell r="K2132" t="str">
            <v>Paid</v>
          </cell>
        </row>
        <row r="2133">
          <cell r="A2133">
            <v>476000</v>
          </cell>
          <cell r="B2133" t="str">
            <v>Easy Piano for Kids - Complete Beginner Piano Course</v>
          </cell>
          <cell r="C2133">
            <v>115</v>
          </cell>
          <cell r="D2133">
            <v>139</v>
          </cell>
          <cell r="E2133">
            <v>8</v>
          </cell>
          <cell r="F2133">
            <v>104</v>
          </cell>
          <cell r="G2133" t="str">
            <v>All Levels</v>
          </cell>
          <cell r="H2133">
            <v>0.61</v>
          </cell>
          <cell r="I2133">
            <v>5.5</v>
          </cell>
          <cell r="J2133" t="str">
            <v>Musical Instruments</v>
          </cell>
          <cell r="K2133" t="str">
            <v>Paid</v>
          </cell>
        </row>
        <row r="2134">
          <cell r="A2134">
            <v>53157</v>
          </cell>
          <cell r="B2134" t="str">
            <v>Beginning Flute Lessons</v>
          </cell>
          <cell r="C2134">
            <v>20</v>
          </cell>
          <cell r="D2134">
            <v>137</v>
          </cell>
          <cell r="E2134">
            <v>12</v>
          </cell>
          <cell r="F2134">
            <v>17</v>
          </cell>
          <cell r="G2134" t="str">
            <v>All Levels</v>
          </cell>
          <cell r="H2134">
            <v>0.34</v>
          </cell>
          <cell r="I2134">
            <v>2.5</v>
          </cell>
          <cell r="J2134" t="str">
            <v>Musical Instruments</v>
          </cell>
          <cell r="K2134" t="str">
            <v>Paid</v>
          </cell>
        </row>
        <row r="2135">
          <cell r="A2135">
            <v>869312</v>
          </cell>
          <cell r="B2135" t="str">
            <v>TAKE NOTE BEGINNER CLARINET!  –  Fun with Fundamental Skills</v>
          </cell>
          <cell r="C2135">
            <v>30</v>
          </cell>
          <cell r="D2135">
            <v>137</v>
          </cell>
          <cell r="E2135">
            <v>2</v>
          </cell>
          <cell r="F2135">
            <v>43</v>
          </cell>
          <cell r="G2135" t="str">
            <v>Intermediate Level</v>
          </cell>
          <cell r="H2135">
            <v>0.66</v>
          </cell>
          <cell r="I2135">
            <v>4.5</v>
          </cell>
          <cell r="J2135" t="str">
            <v>Musical Instruments</v>
          </cell>
          <cell r="K2135" t="str">
            <v>Paid</v>
          </cell>
        </row>
        <row r="2136">
          <cell r="A2136">
            <v>427066</v>
          </cell>
          <cell r="B2136" t="str">
            <v>Flamenco Guitar</v>
          </cell>
          <cell r="C2136">
            <v>25</v>
          </cell>
          <cell r="D2136">
            <v>136</v>
          </cell>
          <cell r="E2136">
            <v>20</v>
          </cell>
          <cell r="F2136">
            <v>34</v>
          </cell>
          <cell r="G2136" t="str">
            <v>All Levels</v>
          </cell>
          <cell r="H2136">
            <v>0.56999999999999995</v>
          </cell>
          <cell r="I2136">
            <v>4</v>
          </cell>
          <cell r="J2136" t="str">
            <v>Musical Instruments</v>
          </cell>
          <cell r="K2136" t="str">
            <v>Paid</v>
          </cell>
        </row>
        <row r="2137">
          <cell r="A2137">
            <v>759130</v>
          </cell>
          <cell r="B2137" t="str">
            <v>Flute Pro Series - You're about to love practicing the flute</v>
          </cell>
          <cell r="C2137">
            <v>50</v>
          </cell>
          <cell r="D2137">
            <v>135</v>
          </cell>
          <cell r="E2137">
            <v>1</v>
          </cell>
          <cell r="F2137">
            <v>28</v>
          </cell>
          <cell r="G2137" t="str">
            <v>All Levels</v>
          </cell>
          <cell r="H2137">
            <v>0.01</v>
          </cell>
          <cell r="I2137">
            <v>6.5</v>
          </cell>
          <cell r="J2137" t="str">
            <v>Musical Instruments</v>
          </cell>
          <cell r="K2137" t="str">
            <v>Paid</v>
          </cell>
        </row>
        <row r="2138">
          <cell r="A2138">
            <v>1013558</v>
          </cell>
          <cell r="B2138" t="str">
            <v>Pure Pentatonic Power: Rock and Blues Guitar Soloing</v>
          </cell>
          <cell r="C2138">
            <v>50</v>
          </cell>
          <cell r="D2138">
            <v>128</v>
          </cell>
          <cell r="E2138">
            <v>10</v>
          </cell>
          <cell r="F2138">
            <v>18</v>
          </cell>
          <cell r="G2138" t="str">
            <v>Intermediate Level</v>
          </cell>
          <cell r="H2138">
            <v>0.48</v>
          </cell>
          <cell r="I2138">
            <v>2</v>
          </cell>
          <cell r="J2138" t="str">
            <v>Musical Instruments</v>
          </cell>
          <cell r="K2138" t="str">
            <v>Paid</v>
          </cell>
        </row>
        <row r="2139">
          <cell r="A2139">
            <v>1158690</v>
          </cell>
          <cell r="B2139" t="str">
            <v>Instant Harmonica - Basic 12 Bar Blues course, easy and fun!</v>
          </cell>
          <cell r="C2139">
            <v>40</v>
          </cell>
          <cell r="D2139">
            <v>124</v>
          </cell>
          <cell r="E2139">
            <v>8</v>
          </cell>
          <cell r="F2139">
            <v>14</v>
          </cell>
          <cell r="G2139" t="str">
            <v>All Levels</v>
          </cell>
          <cell r="H2139">
            <v>0.84</v>
          </cell>
          <cell r="I2139">
            <v>1</v>
          </cell>
          <cell r="J2139" t="str">
            <v>Musical Instruments</v>
          </cell>
          <cell r="K2139" t="str">
            <v>Paid</v>
          </cell>
        </row>
        <row r="2140">
          <cell r="A2140">
            <v>636858</v>
          </cell>
          <cell r="B2140" t="str">
            <v>Instant Harmonica - play the gorgeous Skye Boat Song now!</v>
          </cell>
          <cell r="C2140">
            <v>20</v>
          </cell>
          <cell r="D2140">
            <v>122</v>
          </cell>
          <cell r="E2140">
            <v>9</v>
          </cell>
          <cell r="F2140">
            <v>11</v>
          </cell>
          <cell r="G2140" t="str">
            <v>Beginner Level</v>
          </cell>
          <cell r="H2140">
            <v>0.15</v>
          </cell>
          <cell r="I2140">
            <v>0.63333333329999997</v>
          </cell>
          <cell r="J2140" t="str">
            <v>Musical Instruments</v>
          </cell>
          <cell r="K2140" t="str">
            <v>Paid</v>
          </cell>
        </row>
        <row r="2141">
          <cell r="A2141">
            <v>646918</v>
          </cell>
          <cell r="B2141" t="str">
            <v>Aprendiendo Piano: Tocando piezas populares Vol.I</v>
          </cell>
          <cell r="C2141">
            <v>100</v>
          </cell>
          <cell r="D2141">
            <v>122</v>
          </cell>
          <cell r="E2141">
            <v>3</v>
          </cell>
          <cell r="F2141">
            <v>59</v>
          </cell>
          <cell r="G2141" t="str">
            <v>All Levels</v>
          </cell>
          <cell r="H2141">
            <v>0.17</v>
          </cell>
          <cell r="I2141">
            <v>3.5</v>
          </cell>
          <cell r="J2141" t="str">
            <v>Musical Instruments</v>
          </cell>
          <cell r="K2141" t="str">
            <v>Paid</v>
          </cell>
        </row>
        <row r="2142">
          <cell r="A2142">
            <v>663710</v>
          </cell>
          <cell r="B2142" t="str">
            <v>How To Build A Professional Djembe: Create Music Beauty &amp;Biz</v>
          </cell>
          <cell r="C2142">
            <v>40</v>
          </cell>
          <cell r="D2142">
            <v>122</v>
          </cell>
          <cell r="E2142">
            <v>2</v>
          </cell>
          <cell r="F2142">
            <v>29</v>
          </cell>
          <cell r="G2142" t="str">
            <v>Intermediate Level</v>
          </cell>
          <cell r="H2142">
            <v>0.19</v>
          </cell>
          <cell r="I2142">
            <v>1.5</v>
          </cell>
          <cell r="J2142" t="str">
            <v>Musical Instruments</v>
          </cell>
          <cell r="K2142" t="str">
            <v>Paid</v>
          </cell>
        </row>
        <row r="2143">
          <cell r="A2143">
            <v>632488</v>
          </cell>
          <cell r="B2143" t="str">
            <v>Spice up your playing with some easy Flamenco techniques!</v>
          </cell>
          <cell r="C2143">
            <v>40</v>
          </cell>
          <cell r="D2143">
            <v>120</v>
          </cell>
          <cell r="E2143">
            <v>11</v>
          </cell>
          <cell r="F2143">
            <v>47</v>
          </cell>
          <cell r="G2143" t="str">
            <v>All Levels</v>
          </cell>
          <cell r="H2143">
            <v>0.31</v>
          </cell>
          <cell r="I2143">
            <v>0.73333333329999995</v>
          </cell>
          <cell r="J2143" t="str">
            <v>Musical Instruments</v>
          </cell>
          <cell r="K2143" t="str">
            <v>Paid</v>
          </cell>
        </row>
        <row r="2144">
          <cell r="A2144">
            <v>470482</v>
          </cell>
          <cell r="B2144" t="str">
            <v>Master the Euphonium with Simple, Intermediate Instruction!</v>
          </cell>
          <cell r="C2144">
            <v>50</v>
          </cell>
          <cell r="D2144">
            <v>120</v>
          </cell>
          <cell r="E2144">
            <v>6</v>
          </cell>
          <cell r="F2144">
            <v>106</v>
          </cell>
          <cell r="G2144" t="str">
            <v>All Levels</v>
          </cell>
          <cell r="H2144">
            <v>0.56999999999999995</v>
          </cell>
          <cell r="I2144">
            <v>8</v>
          </cell>
          <cell r="J2144" t="str">
            <v>Musical Instruments</v>
          </cell>
          <cell r="K2144" t="str">
            <v>Paid</v>
          </cell>
        </row>
        <row r="2145">
          <cell r="A2145">
            <v>636842</v>
          </cell>
          <cell r="B2145" t="str">
            <v>FingerstyleGuitar by Jacques Stotzem - Basic Level</v>
          </cell>
          <cell r="C2145">
            <v>30</v>
          </cell>
          <cell r="D2145">
            <v>119</v>
          </cell>
          <cell r="E2145">
            <v>12</v>
          </cell>
          <cell r="F2145">
            <v>16</v>
          </cell>
          <cell r="G2145" t="str">
            <v>Beginner Level</v>
          </cell>
          <cell r="H2145">
            <v>0.83</v>
          </cell>
          <cell r="I2145">
            <v>1.5</v>
          </cell>
          <cell r="J2145" t="str">
            <v>Musical Instruments</v>
          </cell>
          <cell r="K2145" t="str">
            <v>Paid</v>
          </cell>
        </row>
        <row r="2146">
          <cell r="A2146">
            <v>815182</v>
          </cell>
          <cell r="B2146" t="str">
            <v>Saxophone Pro Series - You're going to love practicing Sax</v>
          </cell>
          <cell r="C2146">
            <v>50</v>
          </cell>
          <cell r="D2146">
            <v>119</v>
          </cell>
          <cell r="E2146">
            <v>4</v>
          </cell>
          <cell r="F2146">
            <v>32</v>
          </cell>
          <cell r="G2146" t="str">
            <v>All Levels</v>
          </cell>
          <cell r="H2146">
            <v>0.18</v>
          </cell>
          <cell r="I2146">
            <v>5.5</v>
          </cell>
          <cell r="J2146" t="str">
            <v>Musical Instruments</v>
          </cell>
          <cell r="K2146" t="str">
            <v>Paid</v>
          </cell>
        </row>
        <row r="2147">
          <cell r="A2147">
            <v>13216</v>
          </cell>
          <cell r="B2147" t="str">
            <v>Aprende a Tocar Teclado - Piano</v>
          </cell>
          <cell r="C2147">
            <v>35</v>
          </cell>
          <cell r="D2147">
            <v>119</v>
          </cell>
          <cell r="E2147">
            <v>8</v>
          </cell>
          <cell r="F2147">
            <v>52</v>
          </cell>
          <cell r="G2147" t="str">
            <v>All Levels</v>
          </cell>
          <cell r="H2147">
            <v>0.96</v>
          </cell>
          <cell r="I2147">
            <v>3.5</v>
          </cell>
          <cell r="J2147" t="str">
            <v>Musical Instruments</v>
          </cell>
          <cell r="K2147" t="str">
            <v>Paid</v>
          </cell>
        </row>
        <row r="2148">
          <cell r="A2148">
            <v>56970</v>
          </cell>
          <cell r="B2148" t="str">
            <v>Drum Set for Beginners</v>
          </cell>
          <cell r="C2148">
            <v>20</v>
          </cell>
          <cell r="D2148">
            <v>119</v>
          </cell>
          <cell r="E2148">
            <v>8</v>
          </cell>
          <cell r="F2148">
            <v>26</v>
          </cell>
          <cell r="G2148" t="str">
            <v>All Levels</v>
          </cell>
          <cell r="H2148">
            <v>0.2</v>
          </cell>
          <cell r="I2148">
            <v>3.5</v>
          </cell>
          <cell r="J2148" t="str">
            <v>Musical Instruments</v>
          </cell>
          <cell r="K2148" t="str">
            <v>Paid</v>
          </cell>
        </row>
        <row r="2149">
          <cell r="A2149">
            <v>452514</v>
          </cell>
          <cell r="B2149" t="str">
            <v>Beginner Guitar Lessons</v>
          </cell>
          <cell r="C2149">
            <v>20</v>
          </cell>
          <cell r="D2149">
            <v>118</v>
          </cell>
          <cell r="E2149">
            <v>0</v>
          </cell>
          <cell r="F2149">
            <v>5</v>
          </cell>
          <cell r="G2149" t="str">
            <v>All Levels</v>
          </cell>
          <cell r="H2149">
            <v>0.96</v>
          </cell>
          <cell r="I2149">
            <v>1</v>
          </cell>
          <cell r="J2149" t="str">
            <v>Musical Instruments</v>
          </cell>
          <cell r="K2149" t="str">
            <v>Paid</v>
          </cell>
        </row>
        <row r="2150">
          <cell r="A2150">
            <v>1108666</v>
          </cell>
          <cell r="B2150" t="str">
            <v>Worship Piano: From Beginner to Pro</v>
          </cell>
          <cell r="C2150">
            <v>80</v>
          </cell>
          <cell r="D2150">
            <v>117</v>
          </cell>
          <cell r="E2150">
            <v>11</v>
          </cell>
          <cell r="F2150">
            <v>32</v>
          </cell>
          <cell r="G2150" t="str">
            <v>Intermediate Level</v>
          </cell>
          <cell r="H2150">
            <v>0.12</v>
          </cell>
          <cell r="I2150">
            <v>3</v>
          </cell>
          <cell r="J2150" t="str">
            <v>Musical Instruments</v>
          </cell>
          <cell r="K2150" t="str">
            <v>Paid</v>
          </cell>
        </row>
        <row r="2151">
          <cell r="A2151">
            <v>624662</v>
          </cell>
          <cell r="B2151" t="str">
            <v>Guitar: The Next Level</v>
          </cell>
          <cell r="C2151">
            <v>55</v>
          </cell>
          <cell r="D2151">
            <v>117</v>
          </cell>
          <cell r="E2151">
            <v>12</v>
          </cell>
          <cell r="F2151">
            <v>10</v>
          </cell>
          <cell r="G2151" t="str">
            <v>All Levels</v>
          </cell>
          <cell r="H2151">
            <v>0.56999999999999995</v>
          </cell>
          <cell r="I2151">
            <v>1</v>
          </cell>
          <cell r="J2151" t="str">
            <v>Musical Instruments</v>
          </cell>
          <cell r="K2151" t="str">
            <v>Paid</v>
          </cell>
        </row>
        <row r="2152">
          <cell r="A2152">
            <v>761938</v>
          </cell>
          <cell r="B2152" t="str">
            <v>Guitar Lessons - The Modal System - Modes Essentials</v>
          </cell>
          <cell r="C2152">
            <v>45</v>
          </cell>
          <cell r="D2152">
            <v>116</v>
          </cell>
          <cell r="E2152">
            <v>7</v>
          </cell>
          <cell r="F2152">
            <v>27</v>
          </cell>
          <cell r="G2152" t="str">
            <v>All Levels</v>
          </cell>
          <cell r="H2152">
            <v>0.55000000000000004</v>
          </cell>
          <cell r="I2152">
            <v>2</v>
          </cell>
          <cell r="J2152" t="str">
            <v>Musical Instruments</v>
          </cell>
          <cell r="K2152" t="str">
            <v>Paid</v>
          </cell>
        </row>
        <row r="2153">
          <cell r="A2153">
            <v>510098</v>
          </cell>
          <cell r="B2153" t="str">
            <v>Create Beautiful Music On The Piano Like a Pro In Minutes</v>
          </cell>
          <cell r="C2153">
            <v>95</v>
          </cell>
          <cell r="D2153">
            <v>115</v>
          </cell>
          <cell r="E2153">
            <v>17</v>
          </cell>
          <cell r="F2153">
            <v>17</v>
          </cell>
          <cell r="G2153" t="str">
            <v>Beginner Level</v>
          </cell>
          <cell r="H2153">
            <v>0.9</v>
          </cell>
          <cell r="I2153">
            <v>1.5</v>
          </cell>
          <cell r="J2153" t="str">
            <v>Musical Instruments</v>
          </cell>
          <cell r="K2153" t="str">
            <v>Paid</v>
          </cell>
        </row>
        <row r="2154">
          <cell r="A2154">
            <v>188064</v>
          </cell>
          <cell r="B2154" t="str">
            <v>Trumpet Solos: Learn how to Perform Three Fun, Unique Pieces</v>
          </cell>
          <cell r="C2154">
            <v>50</v>
          </cell>
          <cell r="D2154">
            <v>115</v>
          </cell>
          <cell r="E2154">
            <v>6</v>
          </cell>
          <cell r="F2154">
            <v>53</v>
          </cell>
          <cell r="G2154" t="str">
            <v>Beginner Level</v>
          </cell>
          <cell r="H2154">
            <v>0.96</v>
          </cell>
          <cell r="I2154">
            <v>2.5</v>
          </cell>
          <cell r="J2154" t="str">
            <v>Musical Instruments</v>
          </cell>
          <cell r="K2154" t="str">
            <v>Paid</v>
          </cell>
        </row>
        <row r="2155">
          <cell r="A2155">
            <v>266682</v>
          </cell>
          <cell r="B2155" t="str">
            <v>HARP&amp;SOUL  |  Learn the Secrets of the Harmonica</v>
          </cell>
          <cell r="C2155">
            <v>35</v>
          </cell>
          <cell r="D2155">
            <v>114</v>
          </cell>
          <cell r="E2155">
            <v>8</v>
          </cell>
          <cell r="F2155">
            <v>59</v>
          </cell>
          <cell r="G2155" t="str">
            <v>All Levels</v>
          </cell>
          <cell r="H2155">
            <v>0.78</v>
          </cell>
          <cell r="I2155">
            <v>2</v>
          </cell>
          <cell r="J2155" t="str">
            <v>Musical Instruments</v>
          </cell>
          <cell r="K2155" t="str">
            <v>Paid</v>
          </cell>
        </row>
        <row r="2156">
          <cell r="A2156">
            <v>455676</v>
          </cell>
          <cell r="B2156" t="str">
            <v>Electric Bass for Busy Beginners Course 1</v>
          </cell>
          <cell r="C2156">
            <v>50</v>
          </cell>
          <cell r="D2156">
            <v>114</v>
          </cell>
          <cell r="E2156">
            <v>15</v>
          </cell>
          <cell r="F2156">
            <v>13</v>
          </cell>
          <cell r="G2156" t="str">
            <v>All Levels</v>
          </cell>
          <cell r="H2156">
            <v>0.55000000000000004</v>
          </cell>
          <cell r="I2156">
            <v>1.5</v>
          </cell>
          <cell r="J2156" t="str">
            <v>Musical Instruments</v>
          </cell>
          <cell r="K2156" t="str">
            <v>Paid</v>
          </cell>
        </row>
        <row r="2157">
          <cell r="A2157">
            <v>888852</v>
          </cell>
          <cell r="B2157" t="str">
            <v>Aprendiendo piano: Lectura de piezas clásicas Vol.II</v>
          </cell>
          <cell r="C2157">
            <v>40</v>
          </cell>
          <cell r="D2157">
            <v>113</v>
          </cell>
          <cell r="E2157">
            <v>4</v>
          </cell>
          <cell r="F2157">
            <v>18</v>
          </cell>
          <cell r="G2157" t="str">
            <v>Beginner Level</v>
          </cell>
          <cell r="H2157">
            <v>0.11</v>
          </cell>
          <cell r="I2157">
            <v>1.5</v>
          </cell>
          <cell r="J2157" t="str">
            <v>Musical Instruments</v>
          </cell>
          <cell r="K2157" t="str">
            <v>Paid</v>
          </cell>
        </row>
        <row r="2158">
          <cell r="A2158">
            <v>380596</v>
          </cell>
          <cell r="B2158" t="str">
            <v>Learn Piano: The Basics of Keyboards</v>
          </cell>
          <cell r="C2158">
            <v>20</v>
          </cell>
          <cell r="D2158">
            <v>113</v>
          </cell>
          <cell r="E2158">
            <v>0</v>
          </cell>
          <cell r="F2158">
            <v>24</v>
          </cell>
          <cell r="G2158" t="str">
            <v>All Levels</v>
          </cell>
          <cell r="H2158">
            <v>0.46</v>
          </cell>
          <cell r="I2158">
            <v>1.5</v>
          </cell>
          <cell r="J2158" t="str">
            <v>Musical Instruments</v>
          </cell>
          <cell r="K2158" t="str">
            <v>Paid</v>
          </cell>
        </row>
        <row r="2159">
          <cell r="A2159">
            <v>398224</v>
          </cell>
          <cell r="B2159" t="str">
            <v>Classical Guitar Master Class: 'Alman  "</v>
          </cell>
          <cell r="C2159">
            <v>195</v>
          </cell>
          <cell r="D2159">
            <v>113</v>
          </cell>
          <cell r="E2159">
            <v>2</v>
          </cell>
          <cell r="F2159">
            <v>34</v>
          </cell>
          <cell r="G2159" t="str">
            <v>All Levels</v>
          </cell>
          <cell r="H2159">
            <v>0.78</v>
          </cell>
          <cell r="I2159">
            <v>2</v>
          </cell>
          <cell r="J2159" t="str">
            <v>Musical Instruments</v>
          </cell>
          <cell r="K2159" t="str">
            <v>Paid</v>
          </cell>
        </row>
        <row r="2160">
          <cell r="A2160">
            <v>721274</v>
          </cell>
          <cell r="B2160" t="str">
            <v>Learn to Play Irish Fiddle</v>
          </cell>
          <cell r="C2160">
            <v>60</v>
          </cell>
          <cell r="D2160">
            <v>112</v>
          </cell>
          <cell r="E2160">
            <v>7</v>
          </cell>
          <cell r="F2160">
            <v>63</v>
          </cell>
          <cell r="G2160" t="str">
            <v>Expert Level</v>
          </cell>
          <cell r="H2160">
            <v>7.0000000000000007E-2</v>
          </cell>
          <cell r="I2160">
            <v>5.5</v>
          </cell>
          <cell r="J2160" t="str">
            <v>Musical Instruments</v>
          </cell>
          <cell r="K2160" t="str">
            <v>Paid</v>
          </cell>
        </row>
        <row r="2161">
          <cell r="A2161">
            <v>773016</v>
          </cell>
          <cell r="B2161" t="str">
            <v>Piano With Willie Building Technique with Scales Vol. 1</v>
          </cell>
          <cell r="C2161">
            <v>40</v>
          </cell>
          <cell r="D2161">
            <v>111</v>
          </cell>
          <cell r="E2161">
            <v>15</v>
          </cell>
          <cell r="F2161">
            <v>12</v>
          </cell>
          <cell r="G2161" t="str">
            <v>Beginner Level</v>
          </cell>
          <cell r="H2161">
            <v>0.77</v>
          </cell>
          <cell r="I2161">
            <v>1.5</v>
          </cell>
          <cell r="J2161" t="str">
            <v>Musical Instruments</v>
          </cell>
          <cell r="K2161" t="str">
            <v>Paid</v>
          </cell>
        </row>
        <row r="2162">
          <cell r="A2162">
            <v>631480</v>
          </cell>
          <cell r="B2162" t="str">
            <v>Enseñando música: mejora tus clases de instrumento</v>
          </cell>
          <cell r="C2162">
            <v>30</v>
          </cell>
          <cell r="D2162">
            <v>111</v>
          </cell>
          <cell r="E2162">
            <v>3</v>
          </cell>
          <cell r="F2162">
            <v>18</v>
          </cell>
          <cell r="G2162" t="str">
            <v>Intermediate Level</v>
          </cell>
          <cell r="H2162">
            <v>0.2</v>
          </cell>
          <cell r="I2162">
            <v>1.5</v>
          </cell>
          <cell r="J2162" t="str">
            <v>Musical Instruments</v>
          </cell>
          <cell r="K2162" t="str">
            <v>Paid</v>
          </cell>
        </row>
        <row r="2163">
          <cell r="A2163">
            <v>1065198</v>
          </cell>
          <cell r="B2163" t="str">
            <v>GUITAR #1: Beginner Basics and Beyond</v>
          </cell>
          <cell r="C2163">
            <v>20</v>
          </cell>
          <cell r="D2163">
            <v>111</v>
          </cell>
          <cell r="E2163">
            <v>12</v>
          </cell>
          <cell r="F2163">
            <v>64</v>
          </cell>
          <cell r="G2163" t="str">
            <v>Beginner Level</v>
          </cell>
          <cell r="H2163">
            <v>0.18</v>
          </cell>
          <cell r="I2163">
            <v>3</v>
          </cell>
          <cell r="J2163" t="str">
            <v>Musical Instruments</v>
          </cell>
          <cell r="K2163" t="str">
            <v>Paid</v>
          </cell>
        </row>
        <row r="2164">
          <cell r="A2164">
            <v>471328</v>
          </cell>
          <cell r="B2164" t="str">
            <v>Advanced Euphonium Studies - Learn to Master the Euphonium!​</v>
          </cell>
          <cell r="C2164">
            <v>50</v>
          </cell>
          <cell r="D2164">
            <v>106</v>
          </cell>
          <cell r="E2164">
            <v>7</v>
          </cell>
          <cell r="F2164">
            <v>89</v>
          </cell>
          <cell r="G2164" t="str">
            <v>Beginner Level</v>
          </cell>
          <cell r="H2164">
            <v>0.11</v>
          </cell>
          <cell r="I2164">
            <v>6</v>
          </cell>
          <cell r="J2164" t="str">
            <v>Musical Instruments</v>
          </cell>
          <cell r="K2164" t="str">
            <v>Paid</v>
          </cell>
        </row>
        <row r="2165">
          <cell r="A2165">
            <v>763100</v>
          </cell>
          <cell r="B2165" t="str">
            <v>Guitar Lessons - 50 Essential Fast Legato Licks</v>
          </cell>
          <cell r="C2165">
            <v>35</v>
          </cell>
          <cell r="D2165">
            <v>105</v>
          </cell>
          <cell r="E2165">
            <v>9</v>
          </cell>
          <cell r="F2165">
            <v>23</v>
          </cell>
          <cell r="G2165" t="str">
            <v>Beginner Level</v>
          </cell>
          <cell r="H2165">
            <v>0.34</v>
          </cell>
          <cell r="I2165">
            <v>3</v>
          </cell>
          <cell r="J2165" t="str">
            <v>Musical Instruments</v>
          </cell>
          <cell r="K2165" t="str">
            <v>Paid</v>
          </cell>
        </row>
        <row r="2166">
          <cell r="A2166">
            <v>1190448</v>
          </cell>
          <cell r="B2166" t="str">
            <v>Learn Lion (Saroo) Soundtrack On The Piano By Ear</v>
          </cell>
          <cell r="C2166">
            <v>20</v>
          </cell>
          <cell r="D2166">
            <v>104</v>
          </cell>
          <cell r="E2166">
            <v>0</v>
          </cell>
          <cell r="F2166">
            <v>9</v>
          </cell>
          <cell r="G2166" t="str">
            <v>Beginner Level</v>
          </cell>
          <cell r="H2166">
            <v>0.75</v>
          </cell>
          <cell r="I2166">
            <v>0.53333333329999999</v>
          </cell>
          <cell r="J2166" t="str">
            <v>Musical Instruments</v>
          </cell>
          <cell r="K2166" t="str">
            <v>Paid</v>
          </cell>
        </row>
        <row r="2167">
          <cell r="A2167">
            <v>1102436</v>
          </cell>
          <cell r="B2167" t="str">
            <v>Learn 10 Scottish Tunes Piano Easy Level</v>
          </cell>
          <cell r="C2167">
            <v>45</v>
          </cell>
          <cell r="D2167">
            <v>103</v>
          </cell>
          <cell r="E2167">
            <v>1</v>
          </cell>
          <cell r="F2167">
            <v>46</v>
          </cell>
          <cell r="G2167" t="str">
            <v>All Levels</v>
          </cell>
          <cell r="H2167">
            <v>0.8</v>
          </cell>
          <cell r="I2167">
            <v>3.5</v>
          </cell>
          <cell r="J2167" t="str">
            <v>Musical Instruments</v>
          </cell>
          <cell r="K2167" t="str">
            <v>Paid</v>
          </cell>
        </row>
        <row r="2168">
          <cell r="A2168">
            <v>315812</v>
          </cell>
          <cell r="B2168" t="str">
            <v>Gibson's Learn &amp; Master Guitar</v>
          </cell>
          <cell r="C2168">
            <v>50</v>
          </cell>
          <cell r="D2168">
            <v>103</v>
          </cell>
          <cell r="E2168">
            <v>33</v>
          </cell>
          <cell r="F2168">
            <v>309</v>
          </cell>
          <cell r="G2168" t="str">
            <v>Expert Level</v>
          </cell>
          <cell r="H2168">
            <v>0.78</v>
          </cell>
          <cell r="I2168">
            <v>38</v>
          </cell>
          <cell r="J2168" t="str">
            <v>Musical Instruments</v>
          </cell>
          <cell r="K2168" t="str">
            <v>Paid</v>
          </cell>
        </row>
        <row r="2169">
          <cell r="A2169">
            <v>1236562</v>
          </cell>
          <cell r="B2169" t="str">
            <v>The Piano Chord Ladder | Learn to Play Thousands of Songs</v>
          </cell>
          <cell r="C2169">
            <v>100</v>
          </cell>
          <cell r="D2169">
            <v>103</v>
          </cell>
          <cell r="E2169">
            <v>2</v>
          </cell>
          <cell r="F2169">
            <v>11</v>
          </cell>
          <cell r="G2169" t="str">
            <v>Beginner Level</v>
          </cell>
          <cell r="H2169">
            <v>0.23</v>
          </cell>
          <cell r="I2169">
            <v>1</v>
          </cell>
          <cell r="J2169" t="str">
            <v>Musical Instruments</v>
          </cell>
          <cell r="K2169" t="str">
            <v>Paid</v>
          </cell>
        </row>
        <row r="2170">
          <cell r="A2170">
            <v>1013762</v>
          </cell>
          <cell r="B2170" t="str">
            <v>Instant Harmonica - play Leonard Cohen's Hallelujah now!</v>
          </cell>
          <cell r="C2170">
            <v>40</v>
          </cell>
          <cell r="D2170">
            <v>100</v>
          </cell>
          <cell r="E2170">
            <v>15</v>
          </cell>
          <cell r="F2170">
            <v>14</v>
          </cell>
          <cell r="G2170" t="str">
            <v>All Levels</v>
          </cell>
          <cell r="H2170">
            <v>0.45</v>
          </cell>
          <cell r="I2170">
            <v>1.5</v>
          </cell>
          <cell r="J2170" t="str">
            <v>Musical Instruments</v>
          </cell>
          <cell r="K2170" t="str">
            <v>Paid</v>
          </cell>
        </row>
        <row r="2171">
          <cell r="A2171">
            <v>139784</v>
          </cell>
          <cell r="B2171" t="str">
            <v>Learn to improvise on your harmonica - in nice easy steps</v>
          </cell>
          <cell r="C2171">
            <v>35</v>
          </cell>
          <cell r="D2171">
            <v>98</v>
          </cell>
          <cell r="E2171">
            <v>1</v>
          </cell>
          <cell r="F2171">
            <v>15</v>
          </cell>
          <cell r="G2171" t="str">
            <v>All Levels</v>
          </cell>
          <cell r="H2171">
            <v>0.6</v>
          </cell>
          <cell r="I2171">
            <v>2</v>
          </cell>
          <cell r="J2171" t="str">
            <v>Musical Instruments</v>
          </cell>
          <cell r="K2171" t="str">
            <v>Paid</v>
          </cell>
        </row>
        <row r="2172">
          <cell r="A2172">
            <v>349142</v>
          </cell>
          <cell r="B2172" t="str">
            <v>Master Oboe Playing: Intermediate Instruction Made Simple!</v>
          </cell>
          <cell r="C2172">
            <v>50</v>
          </cell>
          <cell r="D2172">
            <v>98</v>
          </cell>
          <cell r="E2172">
            <v>6</v>
          </cell>
          <cell r="F2172">
            <v>73</v>
          </cell>
          <cell r="G2172" t="str">
            <v>Intermediate Level</v>
          </cell>
          <cell r="H2172">
            <v>0.34</v>
          </cell>
          <cell r="I2172">
            <v>5.5</v>
          </cell>
          <cell r="J2172" t="str">
            <v>Musical Instruments</v>
          </cell>
          <cell r="K2172" t="str">
            <v>Paid</v>
          </cell>
        </row>
        <row r="2173">
          <cell r="A2173">
            <v>939668</v>
          </cell>
          <cell r="B2173" t="str">
            <v>Learn 3 - All Time A R Rahman Hits on Carnatic Flute!</v>
          </cell>
          <cell r="C2173">
            <v>70</v>
          </cell>
          <cell r="D2173">
            <v>98</v>
          </cell>
          <cell r="E2173">
            <v>18</v>
          </cell>
          <cell r="F2173">
            <v>31</v>
          </cell>
          <cell r="G2173" t="str">
            <v>All Levels</v>
          </cell>
          <cell r="H2173">
            <v>1</v>
          </cell>
          <cell r="I2173">
            <v>2.5</v>
          </cell>
          <cell r="J2173" t="str">
            <v>Musical Instruments</v>
          </cell>
          <cell r="K2173" t="str">
            <v>Paid</v>
          </cell>
        </row>
        <row r="2174">
          <cell r="A2174">
            <v>761122</v>
          </cell>
          <cell r="B2174" t="str">
            <v>Blues Guitar Lessons - Volume 3 - Minor Blues Essentials</v>
          </cell>
          <cell r="C2174">
            <v>45</v>
          </cell>
          <cell r="D2174">
            <v>98</v>
          </cell>
          <cell r="E2174">
            <v>5</v>
          </cell>
          <cell r="F2174">
            <v>14</v>
          </cell>
          <cell r="G2174" t="str">
            <v>Beginner Level</v>
          </cell>
          <cell r="H2174">
            <v>0.22</v>
          </cell>
          <cell r="I2174">
            <v>2</v>
          </cell>
          <cell r="J2174" t="str">
            <v>Musical Instruments</v>
          </cell>
          <cell r="K2174" t="str">
            <v>Paid</v>
          </cell>
        </row>
        <row r="2175">
          <cell r="A2175">
            <v>1182624</v>
          </cell>
          <cell r="B2175" t="str">
            <v>Play Thousands of Songs On The Guitar | Cheater Chords</v>
          </cell>
          <cell r="C2175">
            <v>100</v>
          </cell>
          <cell r="D2175">
            <v>97</v>
          </cell>
          <cell r="E2175">
            <v>5</v>
          </cell>
          <cell r="F2175">
            <v>12</v>
          </cell>
          <cell r="G2175" t="str">
            <v>Beginner Level</v>
          </cell>
          <cell r="H2175">
            <v>0.66</v>
          </cell>
          <cell r="I2175">
            <v>1</v>
          </cell>
          <cell r="J2175" t="str">
            <v>Musical Instruments</v>
          </cell>
          <cell r="K2175" t="str">
            <v>Paid</v>
          </cell>
        </row>
        <row r="2176">
          <cell r="A2176">
            <v>810576</v>
          </cell>
          <cell r="B2176" t="str">
            <v>Clarinet Pro Series - Fall in love with the Clarinet</v>
          </cell>
          <cell r="C2176">
            <v>50</v>
          </cell>
          <cell r="D2176">
            <v>95</v>
          </cell>
          <cell r="E2176">
            <v>3</v>
          </cell>
          <cell r="F2176">
            <v>30</v>
          </cell>
          <cell r="G2176" t="str">
            <v>All Levels</v>
          </cell>
          <cell r="H2176">
            <v>0.13</v>
          </cell>
          <cell r="I2176">
            <v>6</v>
          </cell>
          <cell r="J2176" t="str">
            <v>Musical Instruments</v>
          </cell>
          <cell r="K2176" t="str">
            <v>Paid</v>
          </cell>
        </row>
        <row r="2177">
          <cell r="A2177">
            <v>743674</v>
          </cell>
          <cell r="B2177" t="str">
            <v>Piano With Willie: Blues n' Boogie Vol. 2</v>
          </cell>
          <cell r="C2177">
            <v>40</v>
          </cell>
          <cell r="D2177">
            <v>95</v>
          </cell>
          <cell r="E2177">
            <v>8</v>
          </cell>
          <cell r="F2177">
            <v>11</v>
          </cell>
          <cell r="G2177" t="str">
            <v>All Levels</v>
          </cell>
          <cell r="H2177">
            <v>0.14000000000000001</v>
          </cell>
          <cell r="I2177">
            <v>2.5</v>
          </cell>
          <cell r="J2177" t="str">
            <v>Musical Instruments</v>
          </cell>
          <cell r="K2177" t="str">
            <v>Paid</v>
          </cell>
        </row>
        <row r="2178">
          <cell r="A2178">
            <v>326310</v>
          </cell>
          <cell r="B2178" t="str">
            <v>Get Piano Skills TODAY!!!</v>
          </cell>
          <cell r="C2178">
            <v>100</v>
          </cell>
          <cell r="D2178">
            <v>92</v>
          </cell>
          <cell r="E2178">
            <v>5</v>
          </cell>
          <cell r="F2178">
            <v>71</v>
          </cell>
          <cell r="G2178" t="str">
            <v>All Levels</v>
          </cell>
          <cell r="H2178">
            <v>0.3</v>
          </cell>
          <cell r="I2178">
            <v>3.5</v>
          </cell>
          <cell r="J2178" t="str">
            <v>Musical Instruments</v>
          </cell>
          <cell r="K2178" t="str">
            <v>Paid</v>
          </cell>
        </row>
        <row r="2179">
          <cell r="A2179">
            <v>823860</v>
          </cell>
          <cell r="B2179" t="str">
            <v>Trumpet Pro Series - You're going to love practicing Trumpet</v>
          </cell>
          <cell r="C2179">
            <v>50</v>
          </cell>
          <cell r="D2179">
            <v>92</v>
          </cell>
          <cell r="E2179">
            <v>1</v>
          </cell>
          <cell r="F2179">
            <v>25</v>
          </cell>
          <cell r="G2179" t="str">
            <v>All Levels</v>
          </cell>
          <cell r="H2179">
            <v>0.89</v>
          </cell>
          <cell r="I2179">
            <v>6</v>
          </cell>
          <cell r="J2179" t="str">
            <v>Musical Instruments</v>
          </cell>
          <cell r="K2179" t="str">
            <v>Paid</v>
          </cell>
        </row>
        <row r="2180">
          <cell r="A2180">
            <v>149602</v>
          </cell>
          <cell r="B2180" t="str">
            <v>Learn To Play Trumpet Fast Using The Passive Trumpet Tutor</v>
          </cell>
          <cell r="C2180">
            <v>50</v>
          </cell>
          <cell r="D2180">
            <v>92</v>
          </cell>
          <cell r="E2180">
            <v>3</v>
          </cell>
          <cell r="F2180">
            <v>71</v>
          </cell>
          <cell r="G2180" t="str">
            <v>Beginner Level</v>
          </cell>
          <cell r="H2180">
            <v>0.94</v>
          </cell>
          <cell r="I2180">
            <v>1.5</v>
          </cell>
          <cell r="J2180" t="str">
            <v>Musical Instruments</v>
          </cell>
          <cell r="K2180" t="str">
            <v>Paid</v>
          </cell>
        </row>
        <row r="2181">
          <cell r="A2181">
            <v>471352</v>
          </cell>
          <cell r="B2181" t="str">
            <v>Euphonium Solos: Learn to Perform Three Fun, Unique Pieces!</v>
          </cell>
          <cell r="C2181">
            <v>50</v>
          </cell>
          <cell r="D2181">
            <v>90</v>
          </cell>
          <cell r="E2181">
            <v>2</v>
          </cell>
          <cell r="F2181">
            <v>61</v>
          </cell>
          <cell r="G2181" t="str">
            <v>All Levels</v>
          </cell>
          <cell r="H2181">
            <v>0.18</v>
          </cell>
          <cell r="I2181">
            <v>2.5</v>
          </cell>
          <cell r="J2181" t="str">
            <v>Musical Instruments</v>
          </cell>
          <cell r="K2181" t="str">
            <v>Paid</v>
          </cell>
        </row>
        <row r="2182">
          <cell r="A2182">
            <v>807494</v>
          </cell>
          <cell r="B2182" t="str">
            <v>Learn the Violin - Bowing Techniques</v>
          </cell>
          <cell r="C2182">
            <v>80</v>
          </cell>
          <cell r="D2182">
            <v>89</v>
          </cell>
          <cell r="E2182">
            <v>6</v>
          </cell>
          <cell r="F2182">
            <v>12</v>
          </cell>
          <cell r="G2182" t="str">
            <v>Expert Level</v>
          </cell>
          <cell r="H2182">
            <v>0.96</v>
          </cell>
          <cell r="I2182">
            <v>0.66666666669999997</v>
          </cell>
          <cell r="J2182" t="str">
            <v>Musical Instruments</v>
          </cell>
          <cell r="K2182" t="str">
            <v>Paid</v>
          </cell>
        </row>
        <row r="2183">
          <cell r="A2183">
            <v>1037868</v>
          </cell>
          <cell r="B2183" t="str">
            <v>Digital Pianist Course-Learn Piano &amp; Keyboard Fast &amp; Easy</v>
          </cell>
          <cell r="C2183">
            <v>150</v>
          </cell>
          <cell r="D2183">
            <v>89</v>
          </cell>
          <cell r="E2183">
            <v>7</v>
          </cell>
          <cell r="F2183">
            <v>35</v>
          </cell>
          <cell r="G2183" t="str">
            <v>All Levels</v>
          </cell>
          <cell r="H2183">
            <v>0.67</v>
          </cell>
          <cell r="I2183">
            <v>3</v>
          </cell>
          <cell r="J2183" t="str">
            <v>Musical Instruments</v>
          </cell>
          <cell r="K2183" t="str">
            <v>Paid</v>
          </cell>
        </row>
        <row r="2184">
          <cell r="A2184">
            <v>619856</v>
          </cell>
          <cell r="B2184" t="str">
            <v>French Horn Solos: Learn how to Perform Three Fun Pieces!</v>
          </cell>
          <cell r="C2184">
            <v>50</v>
          </cell>
          <cell r="D2184">
            <v>88</v>
          </cell>
          <cell r="E2184">
            <v>1</v>
          </cell>
          <cell r="F2184">
            <v>48</v>
          </cell>
          <cell r="G2184" t="str">
            <v>Intermediate Level</v>
          </cell>
          <cell r="H2184">
            <v>0.15</v>
          </cell>
          <cell r="I2184">
            <v>3</v>
          </cell>
          <cell r="J2184" t="str">
            <v>Musical Instruments</v>
          </cell>
          <cell r="K2184" t="str">
            <v>Paid</v>
          </cell>
        </row>
        <row r="2185">
          <cell r="A2185">
            <v>893056</v>
          </cell>
          <cell r="B2185" t="str">
            <v>Didgeridoo - from zero to HERO! Part One - beginning</v>
          </cell>
          <cell r="C2185">
            <v>35</v>
          </cell>
          <cell r="D2185">
            <v>87</v>
          </cell>
          <cell r="E2185">
            <v>11</v>
          </cell>
          <cell r="F2185">
            <v>38</v>
          </cell>
          <cell r="G2185" t="str">
            <v>Beginner Level</v>
          </cell>
          <cell r="H2185">
            <v>0.47</v>
          </cell>
          <cell r="I2185">
            <v>3</v>
          </cell>
          <cell r="J2185" t="str">
            <v>Musical Instruments</v>
          </cell>
          <cell r="K2185" t="str">
            <v>Paid</v>
          </cell>
        </row>
        <row r="2186">
          <cell r="A2186">
            <v>1045886</v>
          </cell>
          <cell r="B2186" t="str">
            <v>Learn Acoustic Guitar for Worship</v>
          </cell>
          <cell r="C2186">
            <v>40</v>
          </cell>
          <cell r="D2186">
            <v>86</v>
          </cell>
          <cell r="E2186">
            <v>18</v>
          </cell>
          <cell r="F2186">
            <v>26</v>
          </cell>
          <cell r="G2186" t="str">
            <v>All Levels</v>
          </cell>
          <cell r="H2186">
            <v>0.56000000000000005</v>
          </cell>
          <cell r="I2186">
            <v>2</v>
          </cell>
          <cell r="J2186" t="str">
            <v>Musical Instruments</v>
          </cell>
          <cell r="K2186" t="str">
            <v>Paid</v>
          </cell>
        </row>
        <row r="2187">
          <cell r="A2187">
            <v>932804</v>
          </cell>
          <cell r="B2187" t="str">
            <v>Improvise On The Piano In 30 Minutes</v>
          </cell>
          <cell r="C2187">
            <v>40</v>
          </cell>
          <cell r="D2187">
            <v>85</v>
          </cell>
          <cell r="E2187">
            <v>8</v>
          </cell>
          <cell r="F2187">
            <v>19</v>
          </cell>
          <cell r="G2187" t="str">
            <v>Beginner Level</v>
          </cell>
          <cell r="H2187">
            <v>0.89</v>
          </cell>
          <cell r="I2187">
            <v>1.5</v>
          </cell>
          <cell r="J2187" t="str">
            <v>Musical Instruments</v>
          </cell>
          <cell r="K2187" t="str">
            <v>Paid</v>
          </cell>
        </row>
        <row r="2188">
          <cell r="A2188">
            <v>922828</v>
          </cell>
          <cell r="B2188" t="str">
            <v>Aprenda a tocar Pandeiro - Curso Iniciante - Samba/Choro</v>
          </cell>
          <cell r="C2188">
            <v>90</v>
          </cell>
          <cell r="D2188">
            <v>85</v>
          </cell>
          <cell r="E2188">
            <v>22</v>
          </cell>
          <cell r="F2188">
            <v>20</v>
          </cell>
          <cell r="G2188" t="str">
            <v>Beginner Level</v>
          </cell>
          <cell r="H2188">
            <v>0.19</v>
          </cell>
          <cell r="I2188">
            <v>2</v>
          </cell>
          <cell r="J2188" t="str">
            <v>Musical Instruments</v>
          </cell>
          <cell r="K2188" t="str">
            <v>Paid</v>
          </cell>
        </row>
        <row r="2189">
          <cell r="A2189">
            <v>782460</v>
          </cell>
          <cell r="B2189" t="str">
            <v>Aprende escalas y arpegios  Vol. I: Modo mayor</v>
          </cell>
          <cell r="C2189">
            <v>50</v>
          </cell>
          <cell r="D2189">
            <v>85</v>
          </cell>
          <cell r="E2189">
            <v>2</v>
          </cell>
          <cell r="F2189">
            <v>30</v>
          </cell>
          <cell r="G2189" t="str">
            <v>Beginner Level</v>
          </cell>
          <cell r="H2189">
            <v>0.75</v>
          </cell>
          <cell r="I2189">
            <v>1.5</v>
          </cell>
          <cell r="J2189" t="str">
            <v>Musical Instruments</v>
          </cell>
          <cell r="K2189" t="str">
            <v>Paid</v>
          </cell>
        </row>
        <row r="2190">
          <cell r="A2190">
            <v>22825</v>
          </cell>
          <cell r="B2190" t="str">
            <v>Beginner Guitar Method</v>
          </cell>
          <cell r="C2190">
            <v>200</v>
          </cell>
          <cell r="D2190">
            <v>85</v>
          </cell>
          <cell r="E2190">
            <v>2</v>
          </cell>
          <cell r="F2190">
            <v>23</v>
          </cell>
          <cell r="G2190" t="str">
            <v>All Levels</v>
          </cell>
          <cell r="H2190">
            <v>0.04</v>
          </cell>
          <cell r="I2190">
            <v>4</v>
          </cell>
          <cell r="J2190" t="str">
            <v>Musical Instruments</v>
          </cell>
          <cell r="K2190" t="str">
            <v>Paid</v>
          </cell>
        </row>
        <row r="2191">
          <cell r="A2191">
            <v>743884</v>
          </cell>
          <cell r="B2191" t="str">
            <v>Piano With Willie: Blues n' Boogie Vol. 3</v>
          </cell>
          <cell r="C2191">
            <v>40</v>
          </cell>
          <cell r="D2191">
            <v>84</v>
          </cell>
          <cell r="E2191">
            <v>4</v>
          </cell>
          <cell r="F2191">
            <v>10</v>
          </cell>
          <cell r="G2191" t="str">
            <v>Intermediate Level</v>
          </cell>
          <cell r="H2191">
            <v>0.78</v>
          </cell>
          <cell r="I2191">
            <v>2.5</v>
          </cell>
          <cell r="J2191" t="str">
            <v>Musical Instruments</v>
          </cell>
          <cell r="K2191" t="str">
            <v>Paid</v>
          </cell>
        </row>
        <row r="2192">
          <cell r="A2192">
            <v>297930</v>
          </cell>
          <cell r="B2192" t="str">
            <v>The art of piano improvisation</v>
          </cell>
          <cell r="C2192">
            <v>20</v>
          </cell>
          <cell r="D2192">
            <v>83</v>
          </cell>
          <cell r="E2192">
            <v>4</v>
          </cell>
          <cell r="F2192">
            <v>9</v>
          </cell>
          <cell r="G2192" t="str">
            <v>Beginner Level</v>
          </cell>
          <cell r="H2192">
            <v>0.24</v>
          </cell>
          <cell r="I2192">
            <v>0.66666666669999997</v>
          </cell>
          <cell r="J2192" t="str">
            <v>Musical Instruments</v>
          </cell>
          <cell r="K2192" t="str">
            <v>Paid</v>
          </cell>
        </row>
        <row r="2193">
          <cell r="A2193">
            <v>760698</v>
          </cell>
          <cell r="B2193" t="str">
            <v>Funk Rhythm Guitar Techniques</v>
          </cell>
          <cell r="C2193">
            <v>35</v>
          </cell>
          <cell r="D2193">
            <v>82</v>
          </cell>
          <cell r="E2193">
            <v>6</v>
          </cell>
          <cell r="F2193">
            <v>7</v>
          </cell>
          <cell r="G2193" t="str">
            <v>Beginner Level</v>
          </cell>
          <cell r="H2193">
            <v>0.51</v>
          </cell>
          <cell r="I2193">
            <v>1.5</v>
          </cell>
          <cell r="J2193" t="str">
            <v>Musical Instruments</v>
          </cell>
          <cell r="K2193" t="str">
            <v>Paid</v>
          </cell>
        </row>
        <row r="2194">
          <cell r="A2194">
            <v>1134842</v>
          </cell>
          <cell r="B2194" t="str">
            <v>Easy Guitar Songwriting And Harmony</v>
          </cell>
          <cell r="C2194">
            <v>20</v>
          </cell>
          <cell r="D2194">
            <v>82</v>
          </cell>
          <cell r="E2194">
            <v>3</v>
          </cell>
          <cell r="F2194">
            <v>62</v>
          </cell>
          <cell r="G2194" t="str">
            <v>Beginner Level</v>
          </cell>
          <cell r="H2194">
            <v>0.74</v>
          </cell>
          <cell r="I2194">
            <v>3.5</v>
          </cell>
          <cell r="J2194" t="str">
            <v>Musical Instruments</v>
          </cell>
          <cell r="K2194" t="str">
            <v>Paid</v>
          </cell>
        </row>
        <row r="2195">
          <cell r="A2195">
            <v>607360</v>
          </cell>
          <cell r="B2195" t="str">
            <v>Learn Oud 2</v>
          </cell>
          <cell r="C2195">
            <v>20</v>
          </cell>
          <cell r="D2195">
            <v>81</v>
          </cell>
          <cell r="E2195">
            <v>11</v>
          </cell>
          <cell r="F2195">
            <v>27</v>
          </cell>
          <cell r="G2195" t="str">
            <v>Intermediate Level</v>
          </cell>
          <cell r="H2195">
            <v>0.05</v>
          </cell>
          <cell r="I2195">
            <v>3</v>
          </cell>
          <cell r="J2195" t="str">
            <v>Musical Instruments</v>
          </cell>
          <cell r="K2195" t="str">
            <v>Paid</v>
          </cell>
        </row>
        <row r="2196">
          <cell r="A2196">
            <v>705890</v>
          </cell>
          <cell r="B2196" t="str">
            <v>Instant Harmonica - play Dylan's Blowing in the Wind today!</v>
          </cell>
          <cell r="C2196">
            <v>20</v>
          </cell>
          <cell r="D2196">
            <v>81</v>
          </cell>
          <cell r="E2196">
            <v>5</v>
          </cell>
          <cell r="F2196">
            <v>14</v>
          </cell>
          <cell r="G2196" t="str">
            <v>Beginner Level</v>
          </cell>
          <cell r="H2196">
            <v>0.76</v>
          </cell>
          <cell r="I2196">
            <v>1</v>
          </cell>
          <cell r="J2196" t="str">
            <v>Musical Instruments</v>
          </cell>
          <cell r="K2196" t="str">
            <v>Paid</v>
          </cell>
        </row>
        <row r="2197">
          <cell r="A2197">
            <v>586490</v>
          </cell>
          <cell r="B2197" t="str">
            <v>Instant Harmonica - play Summertime in 8 fun &amp; easy lessons</v>
          </cell>
          <cell r="C2197">
            <v>40</v>
          </cell>
          <cell r="D2197">
            <v>81</v>
          </cell>
          <cell r="E2197">
            <v>7</v>
          </cell>
          <cell r="F2197">
            <v>11</v>
          </cell>
          <cell r="G2197" t="str">
            <v>Beginner Level</v>
          </cell>
          <cell r="H2197">
            <v>0.18</v>
          </cell>
          <cell r="I2197">
            <v>1</v>
          </cell>
          <cell r="J2197" t="str">
            <v>Musical Instruments</v>
          </cell>
          <cell r="K2197" t="str">
            <v>Paid</v>
          </cell>
        </row>
        <row r="2198">
          <cell r="A2198">
            <v>625974</v>
          </cell>
          <cell r="B2198" t="str">
            <v>Total beginner to intermediate guitar - Learn to play by ear</v>
          </cell>
          <cell r="C2198">
            <v>45</v>
          </cell>
          <cell r="D2198">
            <v>80</v>
          </cell>
          <cell r="E2198">
            <v>4</v>
          </cell>
          <cell r="F2198">
            <v>112</v>
          </cell>
          <cell r="G2198" t="str">
            <v>Intermediate Level</v>
          </cell>
          <cell r="H2198">
            <v>0.03</v>
          </cell>
          <cell r="I2198">
            <v>3</v>
          </cell>
          <cell r="J2198" t="str">
            <v>Musical Instruments</v>
          </cell>
          <cell r="K2198" t="str">
            <v>Paid</v>
          </cell>
        </row>
        <row r="2199">
          <cell r="A2199">
            <v>902480</v>
          </cell>
          <cell r="B2199" t="str">
            <v>Pure Rock Guitar : Play Like the Gods of Rock!</v>
          </cell>
          <cell r="C2199">
            <v>45</v>
          </cell>
          <cell r="D2199">
            <v>80</v>
          </cell>
          <cell r="E2199">
            <v>5</v>
          </cell>
          <cell r="F2199">
            <v>24</v>
          </cell>
          <cell r="G2199" t="str">
            <v>All Levels</v>
          </cell>
          <cell r="H2199">
            <v>0.55000000000000004</v>
          </cell>
          <cell r="I2199">
            <v>4.5</v>
          </cell>
          <cell r="J2199" t="str">
            <v>Musical Instruments</v>
          </cell>
          <cell r="K2199" t="str">
            <v>Paid</v>
          </cell>
        </row>
        <row r="2200">
          <cell r="A2200">
            <v>139794</v>
          </cell>
          <cell r="B2200" t="str">
            <v>Killer Harmonica sounds using the tongue and bending notes</v>
          </cell>
          <cell r="C2200">
            <v>35</v>
          </cell>
          <cell r="D2200">
            <v>80</v>
          </cell>
          <cell r="E2200">
            <v>2</v>
          </cell>
          <cell r="F2200">
            <v>16</v>
          </cell>
          <cell r="G2200" t="str">
            <v>Beginner Level</v>
          </cell>
          <cell r="H2200">
            <v>0.94</v>
          </cell>
          <cell r="I2200">
            <v>2</v>
          </cell>
          <cell r="J2200" t="str">
            <v>Musical Instruments</v>
          </cell>
          <cell r="K2200" t="str">
            <v>Paid</v>
          </cell>
        </row>
        <row r="2201">
          <cell r="A2201">
            <v>139772</v>
          </cell>
          <cell r="B2201" t="str">
            <v>How to play easy tunes on the harmonica - just the basics</v>
          </cell>
          <cell r="C2201">
            <v>35</v>
          </cell>
          <cell r="D2201">
            <v>79</v>
          </cell>
          <cell r="E2201">
            <v>3</v>
          </cell>
          <cell r="F2201">
            <v>15</v>
          </cell>
          <cell r="G2201" t="str">
            <v>All Levels</v>
          </cell>
          <cell r="H2201">
            <v>0.8</v>
          </cell>
          <cell r="I2201">
            <v>1.5</v>
          </cell>
          <cell r="J2201" t="str">
            <v>Musical Instruments</v>
          </cell>
          <cell r="K2201" t="str">
            <v>Paid</v>
          </cell>
        </row>
        <row r="2202">
          <cell r="A2202">
            <v>846962</v>
          </cell>
          <cell r="B2202" t="str">
            <v>Slap Bass For Beginners</v>
          </cell>
          <cell r="C2202">
            <v>50</v>
          </cell>
          <cell r="D2202">
            <v>79</v>
          </cell>
          <cell r="E2202">
            <v>3</v>
          </cell>
          <cell r="F2202">
            <v>25</v>
          </cell>
          <cell r="G2202" t="str">
            <v>Beginner Level</v>
          </cell>
          <cell r="H2202">
            <v>0.94</v>
          </cell>
          <cell r="I2202">
            <v>1.5</v>
          </cell>
          <cell r="J2202" t="str">
            <v>Musical Instruments</v>
          </cell>
          <cell r="K2202" t="str">
            <v>Paid</v>
          </cell>
        </row>
        <row r="2203">
          <cell r="A2203">
            <v>147174</v>
          </cell>
          <cell r="B2203" t="str">
            <v>Blues Accelerator - 21 Days to Blues Guitar Mastery</v>
          </cell>
          <cell r="C2203">
            <v>50</v>
          </cell>
          <cell r="D2203">
            <v>78</v>
          </cell>
          <cell r="E2203">
            <v>6</v>
          </cell>
          <cell r="F2203">
            <v>45</v>
          </cell>
          <cell r="G2203" t="str">
            <v>All Levels</v>
          </cell>
          <cell r="H2203">
            <v>0.3</v>
          </cell>
          <cell r="I2203">
            <v>7</v>
          </cell>
          <cell r="J2203" t="str">
            <v>Musical Instruments</v>
          </cell>
          <cell r="K2203" t="str">
            <v>Paid</v>
          </cell>
        </row>
        <row r="2204">
          <cell r="A2204">
            <v>888668</v>
          </cell>
          <cell r="B2204" t="str">
            <v>How to Sing and Play the Guitar (at the same time)</v>
          </cell>
          <cell r="C2204">
            <v>20</v>
          </cell>
          <cell r="D2204">
            <v>78</v>
          </cell>
          <cell r="E2204">
            <v>8</v>
          </cell>
          <cell r="F2204">
            <v>24</v>
          </cell>
          <cell r="G2204" t="str">
            <v>Intermediate Level</v>
          </cell>
          <cell r="H2204">
            <v>0.11</v>
          </cell>
          <cell r="I2204">
            <v>1.5</v>
          </cell>
          <cell r="J2204" t="str">
            <v>Musical Instruments</v>
          </cell>
          <cell r="K2204" t="str">
            <v>Paid</v>
          </cell>
        </row>
        <row r="2205">
          <cell r="A2205">
            <v>82960</v>
          </cell>
          <cell r="B2205" t="str">
            <v>Mastering the Art of Guitar Chords</v>
          </cell>
          <cell r="C2205">
            <v>20</v>
          </cell>
          <cell r="D2205">
            <v>78</v>
          </cell>
          <cell r="E2205">
            <v>0</v>
          </cell>
          <cell r="F2205">
            <v>18</v>
          </cell>
          <cell r="G2205" t="str">
            <v>Beginner Level</v>
          </cell>
          <cell r="H2205">
            <v>0.11</v>
          </cell>
          <cell r="I2205">
            <v>1.5</v>
          </cell>
          <cell r="J2205" t="str">
            <v>Musical Instruments</v>
          </cell>
          <cell r="K2205" t="str">
            <v>Paid</v>
          </cell>
        </row>
        <row r="2206">
          <cell r="A2206">
            <v>638100</v>
          </cell>
          <cell r="B2206" t="str">
            <v>Fingerstyle Guitar by Jacques Stotzem - Advanced Level</v>
          </cell>
          <cell r="C2206">
            <v>30</v>
          </cell>
          <cell r="D2206">
            <v>77</v>
          </cell>
          <cell r="E2206">
            <v>4</v>
          </cell>
          <cell r="F2206">
            <v>14</v>
          </cell>
          <cell r="G2206" t="str">
            <v>All Levels</v>
          </cell>
          <cell r="H2206">
            <v>0.11</v>
          </cell>
          <cell r="I2206">
            <v>2</v>
          </cell>
          <cell r="J2206" t="str">
            <v>Musical Instruments</v>
          </cell>
          <cell r="K2206" t="str">
            <v>Paid</v>
          </cell>
        </row>
        <row r="2207">
          <cell r="A2207">
            <v>742764</v>
          </cell>
          <cell r="B2207" t="str">
            <v>Piano With Willie: Basics of Improvisation</v>
          </cell>
          <cell r="C2207">
            <v>40</v>
          </cell>
          <cell r="D2207">
            <v>76</v>
          </cell>
          <cell r="E2207">
            <v>4</v>
          </cell>
          <cell r="F2207">
            <v>23</v>
          </cell>
          <cell r="G2207" t="str">
            <v>All Levels</v>
          </cell>
          <cell r="H2207">
            <v>0.11</v>
          </cell>
          <cell r="I2207">
            <v>3.5</v>
          </cell>
          <cell r="J2207" t="str">
            <v>Musical Instruments</v>
          </cell>
          <cell r="K2207" t="str">
            <v>Paid</v>
          </cell>
        </row>
        <row r="2208">
          <cell r="A2208">
            <v>106358</v>
          </cell>
          <cell r="B2208" t="str">
            <v>Learn To Play Guitar Complete Beginners Quick Start</v>
          </cell>
          <cell r="C2208">
            <v>20</v>
          </cell>
          <cell r="D2208">
            <v>75</v>
          </cell>
          <cell r="E2208">
            <v>0</v>
          </cell>
          <cell r="F2208">
            <v>11</v>
          </cell>
          <cell r="G2208" t="str">
            <v>Beginner Level</v>
          </cell>
          <cell r="H2208">
            <v>0.11</v>
          </cell>
          <cell r="I2208">
            <v>1</v>
          </cell>
          <cell r="J2208" t="str">
            <v>Musical Instruments</v>
          </cell>
          <cell r="K2208" t="str">
            <v>Paid</v>
          </cell>
        </row>
        <row r="2209">
          <cell r="A2209">
            <v>644820</v>
          </cell>
          <cell r="B2209" t="str">
            <v>Fingerpicking Fundamentals</v>
          </cell>
          <cell r="C2209">
            <v>20</v>
          </cell>
          <cell r="D2209">
            <v>75</v>
          </cell>
          <cell r="E2209">
            <v>7</v>
          </cell>
          <cell r="F2209">
            <v>22</v>
          </cell>
          <cell r="G2209" t="str">
            <v>Beginner Level</v>
          </cell>
          <cell r="H2209">
            <v>0.11</v>
          </cell>
          <cell r="I2209">
            <v>1.5</v>
          </cell>
          <cell r="J2209" t="str">
            <v>Musical Instruments</v>
          </cell>
          <cell r="K2209" t="str">
            <v>Paid</v>
          </cell>
        </row>
        <row r="2210">
          <cell r="A2210">
            <v>201894</v>
          </cell>
          <cell r="B2210" t="str">
            <v>Add Slide To Your Guitar Playing</v>
          </cell>
          <cell r="C2210">
            <v>20</v>
          </cell>
          <cell r="D2210">
            <v>75</v>
          </cell>
          <cell r="E2210">
            <v>2</v>
          </cell>
          <cell r="F2210">
            <v>27</v>
          </cell>
          <cell r="G2210" t="str">
            <v>Intermediate Level</v>
          </cell>
          <cell r="H2210">
            <v>0.11</v>
          </cell>
          <cell r="I2210">
            <v>0.73333333329999995</v>
          </cell>
          <cell r="J2210" t="str">
            <v>Musical Instruments</v>
          </cell>
          <cell r="K2210" t="str">
            <v>Paid</v>
          </cell>
        </row>
        <row r="2211">
          <cell r="A2211">
            <v>762648</v>
          </cell>
          <cell r="B2211" t="str">
            <v>Guitar Lessons - Sweep Picking Arpeggio Essentials</v>
          </cell>
          <cell r="C2211">
            <v>35</v>
          </cell>
          <cell r="D2211">
            <v>74</v>
          </cell>
          <cell r="E2211">
            <v>6</v>
          </cell>
          <cell r="F2211">
            <v>13</v>
          </cell>
          <cell r="G2211" t="str">
            <v>All Levels</v>
          </cell>
          <cell r="H2211">
            <v>0.11</v>
          </cell>
          <cell r="I2211">
            <v>1.5</v>
          </cell>
          <cell r="J2211" t="str">
            <v>Musical Instruments</v>
          </cell>
          <cell r="K2211" t="str">
            <v>Paid</v>
          </cell>
        </row>
        <row r="2212">
          <cell r="A2212">
            <v>139792</v>
          </cell>
          <cell r="B2212" t="str">
            <v>Learn to play tunes by ear on harmonica - no written music</v>
          </cell>
          <cell r="C2212">
            <v>35</v>
          </cell>
          <cell r="D2212">
            <v>73</v>
          </cell>
          <cell r="E2212">
            <v>3</v>
          </cell>
          <cell r="F2212">
            <v>15</v>
          </cell>
          <cell r="G2212" t="str">
            <v>All Levels</v>
          </cell>
          <cell r="H2212">
            <v>0.11</v>
          </cell>
          <cell r="I2212">
            <v>2</v>
          </cell>
          <cell r="J2212" t="str">
            <v>Musical Instruments</v>
          </cell>
          <cell r="K2212" t="str">
            <v>Paid</v>
          </cell>
        </row>
        <row r="2213">
          <cell r="A2213">
            <v>1101522</v>
          </cell>
          <cell r="B2213" t="str">
            <v>Cajon Step-by-Step: Beginner &gt; Intermediate &gt; Advanced</v>
          </cell>
          <cell r="C2213">
            <v>35</v>
          </cell>
          <cell r="D2213">
            <v>73</v>
          </cell>
          <cell r="E2213">
            <v>9</v>
          </cell>
          <cell r="F2213">
            <v>45</v>
          </cell>
          <cell r="G2213" t="str">
            <v>Intermediate Level</v>
          </cell>
          <cell r="H2213">
            <v>0.11</v>
          </cell>
          <cell r="I2213">
            <v>3</v>
          </cell>
          <cell r="J2213" t="str">
            <v>Musical Instruments</v>
          </cell>
          <cell r="K2213" t="str">
            <v>Paid</v>
          </cell>
        </row>
        <row r="2214">
          <cell r="A2214">
            <v>139778</v>
          </cell>
          <cell r="B2214" t="str">
            <v>Play tunes on harmonica and learn how to bend some notes</v>
          </cell>
          <cell r="C2214">
            <v>35</v>
          </cell>
          <cell r="D2214">
            <v>73</v>
          </cell>
          <cell r="E2214">
            <v>2</v>
          </cell>
          <cell r="F2214">
            <v>16</v>
          </cell>
          <cell r="G2214" t="str">
            <v>Beginner Level</v>
          </cell>
          <cell r="H2214">
            <v>0.11</v>
          </cell>
          <cell r="I2214">
            <v>2</v>
          </cell>
          <cell r="J2214" t="str">
            <v>Musical Instruments</v>
          </cell>
          <cell r="K2214" t="str">
            <v>Paid</v>
          </cell>
        </row>
        <row r="2215">
          <cell r="A2215">
            <v>782458</v>
          </cell>
          <cell r="B2215" t="str">
            <v>Aprendiendo Piano: Tocando piezas populares Vol.II</v>
          </cell>
          <cell r="C2215">
            <v>100</v>
          </cell>
          <cell r="D2215">
            <v>72</v>
          </cell>
          <cell r="E2215">
            <v>2</v>
          </cell>
          <cell r="F2215">
            <v>24</v>
          </cell>
          <cell r="G2215" t="str">
            <v>Beginner Level</v>
          </cell>
          <cell r="H2215">
            <v>0.11</v>
          </cell>
          <cell r="I2215">
            <v>1.5</v>
          </cell>
          <cell r="J2215" t="str">
            <v>Musical Instruments</v>
          </cell>
          <cell r="K2215" t="str">
            <v>Paid</v>
          </cell>
        </row>
        <row r="2216">
          <cell r="A2216">
            <v>139788</v>
          </cell>
          <cell r="B2216" t="str">
            <v>Starting to play the blues on your harmonica in easy steps</v>
          </cell>
          <cell r="C2216">
            <v>35</v>
          </cell>
          <cell r="D2216">
            <v>71</v>
          </cell>
          <cell r="E2216">
            <v>3</v>
          </cell>
          <cell r="F2216">
            <v>16</v>
          </cell>
          <cell r="G2216" t="str">
            <v>All Levels</v>
          </cell>
          <cell r="H2216">
            <v>0.11</v>
          </cell>
          <cell r="I2216">
            <v>2</v>
          </cell>
          <cell r="J2216" t="str">
            <v>Musical Instruments</v>
          </cell>
          <cell r="K2216" t="str">
            <v>Paid</v>
          </cell>
        </row>
        <row r="2217">
          <cell r="A2217">
            <v>222062</v>
          </cell>
          <cell r="B2217" t="str">
            <v>Tenor Banjo</v>
          </cell>
          <cell r="C2217">
            <v>40</v>
          </cell>
          <cell r="D2217">
            <v>70</v>
          </cell>
          <cell r="E2217">
            <v>6</v>
          </cell>
          <cell r="F2217">
            <v>18</v>
          </cell>
          <cell r="G2217" t="str">
            <v>All Levels</v>
          </cell>
          <cell r="H2217">
            <v>0.11</v>
          </cell>
          <cell r="I2217">
            <v>1</v>
          </cell>
          <cell r="J2217" t="str">
            <v>Musical Instruments</v>
          </cell>
          <cell r="K2217" t="str">
            <v>Paid</v>
          </cell>
        </row>
        <row r="2218">
          <cell r="A2218">
            <v>210020</v>
          </cell>
          <cell r="B2218" t="str">
            <v>Drum Lessons For Beginners</v>
          </cell>
          <cell r="C2218">
            <v>50</v>
          </cell>
          <cell r="D2218">
            <v>70</v>
          </cell>
          <cell r="E2218">
            <v>2</v>
          </cell>
          <cell r="F2218">
            <v>17</v>
          </cell>
          <cell r="G2218" t="str">
            <v>All Levels</v>
          </cell>
          <cell r="H2218">
            <v>0.11</v>
          </cell>
          <cell r="I2218">
            <v>1.5</v>
          </cell>
          <cell r="J2218" t="str">
            <v>Musical Instruments</v>
          </cell>
          <cell r="K2218" t="str">
            <v>Paid</v>
          </cell>
        </row>
        <row r="2219">
          <cell r="A2219">
            <v>597868</v>
          </cell>
          <cell r="B2219" t="str">
            <v>こどもギターレッスン　リトルギタリストⅠ</v>
          </cell>
          <cell r="C2219">
            <v>20</v>
          </cell>
          <cell r="D2219">
            <v>69</v>
          </cell>
          <cell r="E2219">
            <v>1</v>
          </cell>
          <cell r="F2219">
            <v>53</v>
          </cell>
          <cell r="G2219" t="str">
            <v>Beginner Level</v>
          </cell>
          <cell r="H2219">
            <v>0.11</v>
          </cell>
          <cell r="I2219">
            <v>3</v>
          </cell>
          <cell r="J2219" t="str">
            <v>Musical Instruments</v>
          </cell>
          <cell r="K2219" t="str">
            <v>Paid</v>
          </cell>
        </row>
        <row r="2220">
          <cell r="A2220">
            <v>263846</v>
          </cell>
          <cell r="B2220" t="str">
            <v>Master the French Horn: Intermediate Instruction Made Simple</v>
          </cell>
          <cell r="C2220">
            <v>50</v>
          </cell>
          <cell r="D2220">
            <v>68</v>
          </cell>
          <cell r="E2220">
            <v>8</v>
          </cell>
          <cell r="F2220">
            <v>126</v>
          </cell>
          <cell r="G2220" t="str">
            <v>Beginner Level</v>
          </cell>
          <cell r="H2220">
            <v>0.11</v>
          </cell>
          <cell r="I2220">
            <v>7.5</v>
          </cell>
          <cell r="J2220" t="str">
            <v>Musical Instruments</v>
          </cell>
          <cell r="K2220" t="str">
            <v>Paid</v>
          </cell>
        </row>
        <row r="2221">
          <cell r="A2221">
            <v>1003250</v>
          </cell>
          <cell r="B2221" t="str">
            <v>World Percussion: Complete Lessons for Everyone</v>
          </cell>
          <cell r="C2221">
            <v>40</v>
          </cell>
          <cell r="D2221">
            <v>68</v>
          </cell>
          <cell r="E2221">
            <v>9</v>
          </cell>
          <cell r="F2221">
            <v>56</v>
          </cell>
          <cell r="G2221" t="str">
            <v>Intermediate Level</v>
          </cell>
          <cell r="H2221">
            <v>0.11</v>
          </cell>
          <cell r="I2221">
            <v>4</v>
          </cell>
          <cell r="J2221" t="str">
            <v>Musical Instruments</v>
          </cell>
          <cell r="K2221" t="str">
            <v>Paid</v>
          </cell>
        </row>
        <row r="2222">
          <cell r="A2222">
            <v>131562</v>
          </cell>
          <cell r="B2222" t="str">
            <v>Piano With A Pro</v>
          </cell>
          <cell r="C2222">
            <v>25</v>
          </cell>
          <cell r="D2222">
            <v>66</v>
          </cell>
          <cell r="E2222">
            <v>6</v>
          </cell>
          <cell r="F2222">
            <v>38</v>
          </cell>
          <cell r="G2222" t="str">
            <v>All Levels</v>
          </cell>
          <cell r="H2222">
            <v>0.11</v>
          </cell>
          <cell r="I2222">
            <v>2.5</v>
          </cell>
          <cell r="J2222" t="str">
            <v>Musical Instruments</v>
          </cell>
          <cell r="K2222" t="str">
            <v>Paid</v>
          </cell>
        </row>
        <row r="2223">
          <cell r="A2223">
            <v>1008098</v>
          </cell>
          <cell r="B2223" t="str">
            <v>Learn to play guitar and sing at the same time</v>
          </cell>
          <cell r="C2223">
            <v>45</v>
          </cell>
          <cell r="D2223">
            <v>66</v>
          </cell>
          <cell r="E2223">
            <v>9</v>
          </cell>
          <cell r="F2223">
            <v>8</v>
          </cell>
          <cell r="G2223" t="str">
            <v>All Levels</v>
          </cell>
          <cell r="H2223">
            <v>0.11</v>
          </cell>
          <cell r="I2223">
            <v>1</v>
          </cell>
          <cell r="J2223" t="str">
            <v>Musical Instruments</v>
          </cell>
          <cell r="K2223" t="str">
            <v>Paid</v>
          </cell>
        </row>
        <row r="2224">
          <cell r="A2224">
            <v>1170198</v>
          </cell>
          <cell r="B2224" t="str">
            <v>Beginner Guitar Lessons: Learn To Play Guitar Today (WAVE 1)</v>
          </cell>
          <cell r="C2224">
            <v>45</v>
          </cell>
          <cell r="D2224">
            <v>65</v>
          </cell>
          <cell r="E2224">
            <v>18</v>
          </cell>
          <cell r="F2224">
            <v>56</v>
          </cell>
          <cell r="G2224" t="str">
            <v>Expert Level</v>
          </cell>
          <cell r="H2224">
            <v>0.11</v>
          </cell>
          <cell r="I2224">
            <v>10</v>
          </cell>
          <cell r="J2224" t="str">
            <v>Musical Instruments</v>
          </cell>
          <cell r="K2224" t="str">
            <v>Paid</v>
          </cell>
        </row>
        <row r="2225">
          <cell r="A2225">
            <v>430992</v>
          </cell>
          <cell r="B2225" t="str">
            <v>Mundharmonika spielen - mein schönstes Hobby</v>
          </cell>
          <cell r="C2225">
            <v>20</v>
          </cell>
          <cell r="D2225">
            <v>65</v>
          </cell>
          <cell r="E2225">
            <v>7</v>
          </cell>
          <cell r="F2225">
            <v>77</v>
          </cell>
          <cell r="G2225" t="str">
            <v>All Levels</v>
          </cell>
          <cell r="H2225">
            <v>0.11</v>
          </cell>
          <cell r="I2225">
            <v>2.5</v>
          </cell>
          <cell r="J2225" t="str">
            <v>Musical Instruments</v>
          </cell>
          <cell r="K2225" t="str">
            <v>Paid</v>
          </cell>
        </row>
        <row r="2226">
          <cell r="A2226">
            <v>101500</v>
          </cell>
          <cell r="B2226" t="str">
            <v>Guitar Lessons - Blind Blake - King Of Ragtime Blues Guitar</v>
          </cell>
          <cell r="C2226">
            <v>20</v>
          </cell>
          <cell r="D2226">
            <v>65</v>
          </cell>
          <cell r="E2226">
            <v>5</v>
          </cell>
          <cell r="F2226">
            <v>13</v>
          </cell>
          <cell r="G2226" t="str">
            <v>Beginner Level</v>
          </cell>
          <cell r="H2226">
            <v>0.11</v>
          </cell>
          <cell r="I2226">
            <v>4</v>
          </cell>
          <cell r="J2226" t="str">
            <v>Musical Instruments</v>
          </cell>
          <cell r="K2226" t="str">
            <v>Paid</v>
          </cell>
        </row>
        <row r="2227">
          <cell r="A2227">
            <v>743846</v>
          </cell>
          <cell r="B2227" t="str">
            <v>Guitar Looper Basic Training</v>
          </cell>
          <cell r="C2227">
            <v>45</v>
          </cell>
          <cell r="D2227">
            <v>64</v>
          </cell>
          <cell r="E2227">
            <v>13</v>
          </cell>
          <cell r="F2227">
            <v>15</v>
          </cell>
          <cell r="G2227" t="str">
            <v>All Levels</v>
          </cell>
          <cell r="H2227">
            <v>0.11</v>
          </cell>
          <cell r="I2227">
            <v>1.5</v>
          </cell>
          <cell r="J2227" t="str">
            <v>Musical Instruments</v>
          </cell>
          <cell r="K2227" t="str">
            <v>Paid</v>
          </cell>
        </row>
        <row r="2228">
          <cell r="A2228">
            <v>444644</v>
          </cell>
          <cell r="B2228" t="str">
            <v>Learn to play the Bouzouki - Greek Bouzouki Lessons</v>
          </cell>
          <cell r="C2228">
            <v>50</v>
          </cell>
          <cell r="D2228">
            <v>63</v>
          </cell>
          <cell r="E2228">
            <v>13</v>
          </cell>
          <cell r="F2228">
            <v>49</v>
          </cell>
          <cell r="G2228" t="str">
            <v>All Levels</v>
          </cell>
          <cell r="H2228">
            <v>0.11</v>
          </cell>
          <cell r="I2228">
            <v>1</v>
          </cell>
          <cell r="J2228" t="str">
            <v>Musical Instruments</v>
          </cell>
          <cell r="K2228" t="str">
            <v>Paid</v>
          </cell>
        </row>
        <row r="2229">
          <cell r="A2229">
            <v>1232356</v>
          </cell>
          <cell r="B2229" t="str">
            <v>Curso de ejercicios técnicos al piano Vol.2</v>
          </cell>
          <cell r="C2229">
            <v>50</v>
          </cell>
          <cell r="D2229">
            <v>62</v>
          </cell>
          <cell r="E2229">
            <v>1</v>
          </cell>
          <cell r="F2229">
            <v>22</v>
          </cell>
          <cell r="G2229" t="str">
            <v>Intermediate Level</v>
          </cell>
          <cell r="H2229">
            <v>0.11</v>
          </cell>
          <cell r="I2229">
            <v>1</v>
          </cell>
          <cell r="J2229" t="str">
            <v>Musical Instruments</v>
          </cell>
          <cell r="K2229" t="str">
            <v>Paid</v>
          </cell>
        </row>
        <row r="2230">
          <cell r="A2230">
            <v>588264</v>
          </cell>
          <cell r="B2230" t="str">
            <v>Instant Harmonica - play The Lion Sleeps Tonight - today!</v>
          </cell>
          <cell r="C2230">
            <v>20</v>
          </cell>
          <cell r="D2230">
            <v>62</v>
          </cell>
          <cell r="E2230">
            <v>1</v>
          </cell>
          <cell r="F2230">
            <v>11</v>
          </cell>
          <cell r="G2230" t="str">
            <v>All Levels</v>
          </cell>
          <cell r="H2230">
            <v>0.11</v>
          </cell>
          <cell r="I2230">
            <v>1</v>
          </cell>
          <cell r="J2230" t="str">
            <v>Musical Instruments</v>
          </cell>
          <cell r="K2230" t="str">
            <v>Paid</v>
          </cell>
        </row>
        <row r="2231">
          <cell r="A2231">
            <v>1223310</v>
          </cell>
          <cell r="B2231" t="str">
            <v>Aprende escalas y arpegios Vol.2 : Modo menor</v>
          </cell>
          <cell r="C2231">
            <v>50</v>
          </cell>
          <cell r="D2231">
            <v>62</v>
          </cell>
          <cell r="E2231">
            <v>1</v>
          </cell>
          <cell r="F2231">
            <v>49</v>
          </cell>
          <cell r="G2231" t="str">
            <v>Beginner Level</v>
          </cell>
          <cell r="H2231">
            <v>0.11</v>
          </cell>
          <cell r="I2231">
            <v>2.5</v>
          </cell>
          <cell r="J2231" t="str">
            <v>Musical Instruments</v>
          </cell>
          <cell r="K2231" t="str">
            <v>Paid</v>
          </cell>
        </row>
        <row r="2232">
          <cell r="A2232">
            <v>592122</v>
          </cell>
          <cell r="B2232" t="str">
            <v>What you can learn before Piano Lessons</v>
          </cell>
          <cell r="C2232">
            <v>0</v>
          </cell>
          <cell r="D2232">
            <v>61</v>
          </cell>
          <cell r="E2232">
            <v>1</v>
          </cell>
          <cell r="F2232">
            <v>31</v>
          </cell>
          <cell r="G2232" t="str">
            <v>Expert Level</v>
          </cell>
          <cell r="H2232">
            <v>0.11</v>
          </cell>
          <cell r="I2232">
            <v>1.5</v>
          </cell>
          <cell r="J2232" t="str">
            <v>Musical Instruments</v>
          </cell>
          <cell r="K2232" t="str">
            <v>Free</v>
          </cell>
        </row>
        <row r="2233">
          <cell r="A2233">
            <v>628606</v>
          </cell>
          <cell r="B2233" t="str">
            <v>Piano Lessons for Beginners: Play the Piano AND Read Music!</v>
          </cell>
          <cell r="C2233">
            <v>70</v>
          </cell>
          <cell r="D2233">
            <v>61</v>
          </cell>
          <cell r="E2233">
            <v>9</v>
          </cell>
          <cell r="F2233">
            <v>30</v>
          </cell>
          <cell r="G2233" t="str">
            <v>Intermediate Level</v>
          </cell>
          <cell r="H2233">
            <v>0.11</v>
          </cell>
          <cell r="I2233">
            <v>4</v>
          </cell>
          <cell r="J2233" t="str">
            <v>Musical Instruments</v>
          </cell>
          <cell r="K2233" t="str">
            <v>Paid</v>
          </cell>
        </row>
        <row r="2234">
          <cell r="A2234">
            <v>814474</v>
          </cell>
          <cell r="B2234" t="str">
            <v>Oboe Pro Series - You're going to love practicing the Oboe</v>
          </cell>
          <cell r="C2234">
            <v>50</v>
          </cell>
          <cell r="D2234">
            <v>61</v>
          </cell>
          <cell r="E2234">
            <v>5</v>
          </cell>
          <cell r="F2234">
            <v>36</v>
          </cell>
          <cell r="G2234" t="str">
            <v>All Levels</v>
          </cell>
          <cell r="H2234">
            <v>7.0000000000000007E-2</v>
          </cell>
          <cell r="I2234">
            <v>7</v>
          </cell>
          <cell r="J2234" t="str">
            <v>Musical Instruments</v>
          </cell>
          <cell r="K2234" t="str">
            <v>Paid</v>
          </cell>
        </row>
        <row r="2235">
          <cell r="A2235">
            <v>773144</v>
          </cell>
          <cell r="B2235" t="str">
            <v>Piano With Willie Building Technique with Scales Vol. 2</v>
          </cell>
          <cell r="C2235">
            <v>40</v>
          </cell>
          <cell r="D2235">
            <v>61</v>
          </cell>
          <cell r="E2235">
            <v>3</v>
          </cell>
          <cell r="F2235">
            <v>9</v>
          </cell>
          <cell r="G2235" t="str">
            <v>All Levels</v>
          </cell>
          <cell r="H2235">
            <v>7.0000000000000007E-2</v>
          </cell>
          <cell r="I2235">
            <v>1.5</v>
          </cell>
          <cell r="J2235" t="str">
            <v>Musical Instruments</v>
          </cell>
          <cell r="K2235" t="str">
            <v>Paid</v>
          </cell>
        </row>
        <row r="2236">
          <cell r="A2236">
            <v>519212</v>
          </cell>
          <cell r="B2236" t="str">
            <v>Awesome Lead Guitar 1</v>
          </cell>
          <cell r="C2236">
            <v>25</v>
          </cell>
          <cell r="D2236">
            <v>60</v>
          </cell>
          <cell r="E2236">
            <v>6</v>
          </cell>
          <cell r="F2236">
            <v>38</v>
          </cell>
          <cell r="G2236" t="str">
            <v>All Levels</v>
          </cell>
          <cell r="H2236">
            <v>7.0000000000000007E-2</v>
          </cell>
          <cell r="I2236">
            <v>4.5</v>
          </cell>
          <cell r="J2236" t="str">
            <v>Musical Instruments</v>
          </cell>
          <cell r="K2236" t="str">
            <v>Paid</v>
          </cell>
        </row>
        <row r="2237">
          <cell r="A2237">
            <v>932842</v>
          </cell>
          <cell r="B2237" t="str">
            <v>Piano Lesson Variety</v>
          </cell>
          <cell r="C2237">
            <v>40</v>
          </cell>
          <cell r="D2237">
            <v>59</v>
          </cell>
          <cell r="E2237">
            <v>1</v>
          </cell>
          <cell r="F2237">
            <v>28</v>
          </cell>
          <cell r="G2237" t="str">
            <v>Beginner Level</v>
          </cell>
          <cell r="H2237">
            <v>7.0000000000000007E-2</v>
          </cell>
          <cell r="I2237">
            <v>4</v>
          </cell>
          <cell r="J2237" t="str">
            <v>Musical Instruments</v>
          </cell>
          <cell r="K2237" t="str">
            <v>Paid</v>
          </cell>
        </row>
        <row r="2238">
          <cell r="A2238">
            <v>101504</v>
          </cell>
          <cell r="B2238" t="str">
            <v>Blues Guitar Lessons - Ragtime Blues Guitar</v>
          </cell>
          <cell r="C2238">
            <v>20</v>
          </cell>
          <cell r="D2238">
            <v>59</v>
          </cell>
          <cell r="E2238">
            <v>3</v>
          </cell>
          <cell r="F2238">
            <v>6</v>
          </cell>
          <cell r="G2238" t="str">
            <v>All Levels</v>
          </cell>
          <cell r="H2238">
            <v>7.0000000000000007E-2</v>
          </cell>
          <cell r="I2238">
            <v>2</v>
          </cell>
          <cell r="J2238" t="str">
            <v>Musical Instruments</v>
          </cell>
          <cell r="K2238" t="str">
            <v>Paid</v>
          </cell>
        </row>
        <row r="2239">
          <cell r="A2239">
            <v>676432</v>
          </cell>
          <cell r="B2239" t="str">
            <v>Violin lessons for beginners</v>
          </cell>
          <cell r="C2239">
            <v>20</v>
          </cell>
          <cell r="D2239">
            <v>59</v>
          </cell>
          <cell r="E2239">
            <v>6</v>
          </cell>
          <cell r="F2239">
            <v>15</v>
          </cell>
          <cell r="G2239" t="str">
            <v>Beginner Level</v>
          </cell>
          <cell r="H2239">
            <v>7.0000000000000007E-2</v>
          </cell>
          <cell r="I2239">
            <v>1</v>
          </cell>
          <cell r="J2239" t="str">
            <v>Musical Instruments</v>
          </cell>
          <cell r="K2239" t="str">
            <v>Paid</v>
          </cell>
        </row>
        <row r="2240">
          <cell r="A2240">
            <v>1002272</v>
          </cell>
          <cell r="B2240" t="str">
            <v>Blues Bass - Quick Start Guide</v>
          </cell>
          <cell r="C2240">
            <v>50</v>
          </cell>
          <cell r="D2240">
            <v>59</v>
          </cell>
          <cell r="E2240">
            <v>8</v>
          </cell>
          <cell r="F2240">
            <v>29</v>
          </cell>
          <cell r="G2240" t="str">
            <v>Beginner Level</v>
          </cell>
          <cell r="H2240">
            <v>7.0000000000000007E-2</v>
          </cell>
          <cell r="I2240">
            <v>1.5</v>
          </cell>
          <cell r="J2240" t="str">
            <v>Musical Instruments</v>
          </cell>
          <cell r="K2240" t="str">
            <v>Paid</v>
          </cell>
        </row>
        <row r="2241">
          <cell r="A2241">
            <v>655958</v>
          </cell>
          <cell r="B2241" t="str">
            <v>Instant Harmonica - Christmas; play Jingle Bells part 2 now!</v>
          </cell>
          <cell r="C2241">
            <v>20</v>
          </cell>
          <cell r="D2241">
            <v>58</v>
          </cell>
          <cell r="E2241">
            <v>1</v>
          </cell>
          <cell r="F2241">
            <v>10</v>
          </cell>
          <cell r="G2241" t="str">
            <v>Beginner Level</v>
          </cell>
          <cell r="H2241">
            <v>7.0000000000000007E-2</v>
          </cell>
          <cell r="I2241">
            <v>0.73333333329999995</v>
          </cell>
          <cell r="J2241" t="str">
            <v>Musical Instruments</v>
          </cell>
          <cell r="K2241" t="str">
            <v>Paid</v>
          </cell>
        </row>
        <row r="2242">
          <cell r="A2242">
            <v>663696</v>
          </cell>
          <cell r="B2242" t="str">
            <v>Blues Guitar Lessons: Play Like the Greats - All Levels</v>
          </cell>
          <cell r="C2242">
            <v>20</v>
          </cell>
          <cell r="D2242">
            <v>58</v>
          </cell>
          <cell r="E2242">
            <v>4</v>
          </cell>
          <cell r="F2242">
            <v>47</v>
          </cell>
          <cell r="G2242" t="str">
            <v>All Levels</v>
          </cell>
          <cell r="H2242">
            <v>7.0000000000000007E-2</v>
          </cell>
          <cell r="I2242">
            <v>2.5</v>
          </cell>
          <cell r="J2242" t="str">
            <v>Musical Instruments</v>
          </cell>
          <cell r="K2242" t="str">
            <v>Paid</v>
          </cell>
        </row>
        <row r="2243">
          <cell r="A2243">
            <v>583224</v>
          </cell>
          <cell r="B2243" t="str">
            <v>Instant Harmonica - play The Kesh (pt 1) it's easy and fun!</v>
          </cell>
          <cell r="C2243">
            <v>40</v>
          </cell>
          <cell r="D2243">
            <v>58</v>
          </cell>
          <cell r="E2243">
            <v>5</v>
          </cell>
          <cell r="F2243">
            <v>11</v>
          </cell>
          <cell r="G2243" t="str">
            <v>All Levels</v>
          </cell>
          <cell r="H2243">
            <v>7.0000000000000007E-2</v>
          </cell>
          <cell r="I2243">
            <v>0.58333333330000003</v>
          </cell>
          <cell r="J2243" t="str">
            <v>Musical Instruments</v>
          </cell>
          <cell r="K2243" t="str">
            <v>Paid</v>
          </cell>
        </row>
        <row r="2244">
          <cell r="A2244">
            <v>112602</v>
          </cell>
          <cell r="B2244" t="str">
            <v>Learn Guitar The Easy Way, It's Faster</v>
          </cell>
          <cell r="C2244">
            <v>25</v>
          </cell>
          <cell r="D2244">
            <v>57</v>
          </cell>
          <cell r="E2244">
            <v>2</v>
          </cell>
          <cell r="F2244">
            <v>16</v>
          </cell>
          <cell r="G2244" t="str">
            <v>All Levels</v>
          </cell>
          <cell r="H2244">
            <v>7.0000000000000007E-2</v>
          </cell>
          <cell r="I2244">
            <v>4.5</v>
          </cell>
          <cell r="J2244" t="str">
            <v>Musical Instruments</v>
          </cell>
          <cell r="K2244" t="str">
            <v>Paid</v>
          </cell>
        </row>
        <row r="2245">
          <cell r="A2245">
            <v>147104</v>
          </cell>
          <cell r="B2245" t="str">
            <v>Aprende a tocar Guitarra RAPIDO y FACIL con Guitarsimple</v>
          </cell>
          <cell r="C2245">
            <v>40</v>
          </cell>
          <cell r="D2245">
            <v>57</v>
          </cell>
          <cell r="E2245">
            <v>7</v>
          </cell>
          <cell r="F2245">
            <v>16</v>
          </cell>
          <cell r="G2245" t="str">
            <v>All Levels</v>
          </cell>
          <cell r="H2245">
            <v>7.0000000000000007E-2</v>
          </cell>
          <cell r="I2245">
            <v>4</v>
          </cell>
          <cell r="J2245" t="str">
            <v>Musical Instruments</v>
          </cell>
          <cell r="K2245" t="str">
            <v>Paid</v>
          </cell>
        </row>
        <row r="2246">
          <cell r="A2246">
            <v>445118</v>
          </cell>
          <cell r="B2246" t="str">
            <v>Guitar Lesson - Five Steps to Learn Barre Chords</v>
          </cell>
          <cell r="C2246">
            <v>35</v>
          </cell>
          <cell r="D2246">
            <v>57</v>
          </cell>
          <cell r="E2246">
            <v>9</v>
          </cell>
          <cell r="F2246">
            <v>9</v>
          </cell>
          <cell r="G2246" t="str">
            <v>Beginner Level</v>
          </cell>
          <cell r="H2246">
            <v>7.0000000000000007E-2</v>
          </cell>
          <cell r="I2246">
            <v>0.55000000000000004</v>
          </cell>
          <cell r="J2246" t="str">
            <v>Musical Instruments</v>
          </cell>
          <cell r="K2246" t="str">
            <v>Paid</v>
          </cell>
        </row>
        <row r="2247">
          <cell r="A2247">
            <v>742096</v>
          </cell>
          <cell r="B2247" t="str">
            <v>Ultimate Beginner Guitar Guide - Both Acoustic &amp; Electric</v>
          </cell>
          <cell r="C2247">
            <v>45</v>
          </cell>
          <cell r="D2247">
            <v>57</v>
          </cell>
          <cell r="E2247">
            <v>9</v>
          </cell>
          <cell r="F2247">
            <v>15</v>
          </cell>
          <cell r="G2247" t="str">
            <v>Beginner Level</v>
          </cell>
          <cell r="H2247">
            <v>7.0000000000000007E-2</v>
          </cell>
          <cell r="I2247">
            <v>2</v>
          </cell>
          <cell r="J2247" t="str">
            <v>Musical Instruments</v>
          </cell>
          <cell r="K2247" t="str">
            <v>Paid</v>
          </cell>
        </row>
        <row r="2248">
          <cell r="A2248">
            <v>824020</v>
          </cell>
          <cell r="B2248" t="str">
            <v>Trombone Pro Series - Fall in love with the Trombone</v>
          </cell>
          <cell r="C2248">
            <v>50</v>
          </cell>
          <cell r="D2248">
            <v>57</v>
          </cell>
          <cell r="E2248">
            <v>6</v>
          </cell>
          <cell r="F2248">
            <v>57</v>
          </cell>
          <cell r="G2248" t="str">
            <v>Expert Level</v>
          </cell>
          <cell r="H2248">
            <v>7.0000000000000007E-2</v>
          </cell>
          <cell r="I2248">
            <v>7</v>
          </cell>
          <cell r="J2248" t="str">
            <v>Musical Instruments</v>
          </cell>
          <cell r="K2248" t="str">
            <v>Paid</v>
          </cell>
        </row>
        <row r="2249">
          <cell r="A2249">
            <v>835616</v>
          </cell>
          <cell r="B2249" t="str">
            <v>Ukulele Lessons For Beginners - Fast Track Your Learning</v>
          </cell>
          <cell r="C2249">
            <v>20</v>
          </cell>
          <cell r="D2249">
            <v>57</v>
          </cell>
          <cell r="E2249">
            <v>8</v>
          </cell>
          <cell r="F2249">
            <v>28</v>
          </cell>
          <cell r="G2249" t="str">
            <v>All Levels</v>
          </cell>
          <cell r="H2249">
            <v>7.0000000000000007E-2</v>
          </cell>
          <cell r="I2249">
            <v>1</v>
          </cell>
          <cell r="J2249" t="str">
            <v>Musical Instruments</v>
          </cell>
          <cell r="K2249" t="str">
            <v>Paid</v>
          </cell>
        </row>
        <row r="2250">
          <cell r="A2250">
            <v>744034</v>
          </cell>
          <cell r="B2250" t="str">
            <v>Piano With Willie: Jazz &amp; Gospel Exercises</v>
          </cell>
          <cell r="C2250">
            <v>40</v>
          </cell>
          <cell r="D2250">
            <v>56</v>
          </cell>
          <cell r="E2250">
            <v>3</v>
          </cell>
          <cell r="F2250">
            <v>28</v>
          </cell>
          <cell r="G2250" t="str">
            <v>Beginner Level</v>
          </cell>
          <cell r="H2250">
            <v>7.0000000000000007E-2</v>
          </cell>
          <cell r="I2250">
            <v>2</v>
          </cell>
          <cell r="J2250" t="str">
            <v>Musical Instruments</v>
          </cell>
          <cell r="K2250" t="str">
            <v>Paid</v>
          </cell>
        </row>
        <row r="2251">
          <cell r="A2251">
            <v>132950</v>
          </cell>
          <cell r="B2251" t="str">
            <v>Strumming the Guitar - 5 Lessons on Strum Patterns</v>
          </cell>
          <cell r="C2251">
            <v>20</v>
          </cell>
          <cell r="D2251">
            <v>56</v>
          </cell>
          <cell r="E2251">
            <v>3</v>
          </cell>
          <cell r="F2251">
            <v>10</v>
          </cell>
          <cell r="G2251" t="str">
            <v>Beginner Level</v>
          </cell>
          <cell r="H2251">
            <v>7.0000000000000007E-2</v>
          </cell>
          <cell r="I2251">
            <v>0.63333333329999997</v>
          </cell>
          <cell r="J2251" t="str">
            <v>Musical Instruments</v>
          </cell>
          <cell r="K2251" t="str">
            <v>Paid</v>
          </cell>
        </row>
        <row r="2252">
          <cell r="A2252">
            <v>892898</v>
          </cell>
          <cell r="B2252" t="str">
            <v>Didgeridoo - from zero to HERO! Part Two. Intermediate.</v>
          </cell>
          <cell r="C2252">
            <v>35</v>
          </cell>
          <cell r="D2252">
            <v>55</v>
          </cell>
          <cell r="E2252">
            <v>2</v>
          </cell>
          <cell r="F2252">
            <v>30</v>
          </cell>
          <cell r="G2252" t="str">
            <v>All Levels</v>
          </cell>
          <cell r="H2252">
            <v>7.0000000000000007E-2</v>
          </cell>
          <cell r="I2252">
            <v>2</v>
          </cell>
          <cell r="J2252" t="str">
            <v>Musical Instruments</v>
          </cell>
          <cell r="K2252" t="str">
            <v>Paid</v>
          </cell>
        </row>
        <row r="2253">
          <cell r="A2253">
            <v>933818</v>
          </cell>
          <cell r="B2253" t="str">
            <v>Instant Harmonica - play the groovy Irish Washerwoman now!</v>
          </cell>
          <cell r="C2253">
            <v>40</v>
          </cell>
          <cell r="D2253">
            <v>55</v>
          </cell>
          <cell r="E2253">
            <v>8</v>
          </cell>
          <cell r="F2253">
            <v>13</v>
          </cell>
          <cell r="G2253" t="str">
            <v>All Levels</v>
          </cell>
          <cell r="H2253">
            <v>7.0000000000000007E-2</v>
          </cell>
          <cell r="I2253">
            <v>1</v>
          </cell>
          <cell r="J2253" t="str">
            <v>Musical Instruments</v>
          </cell>
          <cell r="K2253" t="str">
            <v>Paid</v>
          </cell>
        </row>
        <row r="2254">
          <cell r="A2254">
            <v>1255114</v>
          </cell>
          <cell r="B2254" t="str">
            <v>Instant Harmonica - Learning the Basic 12 Bar Blues Bassline</v>
          </cell>
          <cell r="C2254">
            <v>40</v>
          </cell>
          <cell r="D2254">
            <v>54</v>
          </cell>
          <cell r="E2254">
            <v>6</v>
          </cell>
          <cell r="F2254">
            <v>10</v>
          </cell>
          <cell r="G2254" t="str">
            <v>All Levels</v>
          </cell>
          <cell r="H2254">
            <v>7.0000000000000007E-2</v>
          </cell>
          <cell r="I2254">
            <v>1</v>
          </cell>
          <cell r="J2254" t="str">
            <v>Musical Instruments</v>
          </cell>
          <cell r="K2254" t="str">
            <v>Paid</v>
          </cell>
        </row>
        <row r="2255">
          <cell r="A2255">
            <v>720072</v>
          </cell>
          <cell r="B2255" t="str">
            <v>Hands On Guitar: Beyond Beginner</v>
          </cell>
          <cell r="C2255">
            <v>20</v>
          </cell>
          <cell r="D2255">
            <v>54</v>
          </cell>
          <cell r="E2255">
            <v>7</v>
          </cell>
          <cell r="F2255">
            <v>69</v>
          </cell>
          <cell r="G2255" t="str">
            <v>All Levels</v>
          </cell>
          <cell r="H2255">
            <v>7.0000000000000007E-2</v>
          </cell>
          <cell r="I2255">
            <v>3</v>
          </cell>
          <cell r="J2255" t="str">
            <v>Musical Instruments</v>
          </cell>
          <cell r="K2255" t="str">
            <v>Paid</v>
          </cell>
        </row>
        <row r="2256">
          <cell r="A2256">
            <v>1160066</v>
          </cell>
          <cell r="B2256" t="str">
            <v>Classical Guitar Technique: 80/20</v>
          </cell>
          <cell r="C2256">
            <v>175</v>
          </cell>
          <cell r="D2256">
            <v>54</v>
          </cell>
          <cell r="E2256">
            <v>0</v>
          </cell>
          <cell r="F2256">
            <v>18</v>
          </cell>
          <cell r="G2256" t="str">
            <v>Intermediate Level</v>
          </cell>
          <cell r="H2256">
            <v>7.0000000000000007E-2</v>
          </cell>
          <cell r="I2256">
            <v>2.5</v>
          </cell>
          <cell r="J2256" t="str">
            <v>Musical Instruments</v>
          </cell>
          <cell r="K2256" t="str">
            <v>Paid</v>
          </cell>
        </row>
        <row r="2257">
          <cell r="A2257">
            <v>584468</v>
          </cell>
          <cell r="B2257" t="str">
            <v>Instant Harmonica - play The Kesh (part 2) - easy and fun!</v>
          </cell>
          <cell r="C2257">
            <v>20</v>
          </cell>
          <cell r="D2257">
            <v>53</v>
          </cell>
          <cell r="E2257">
            <v>5</v>
          </cell>
          <cell r="F2257">
            <v>9</v>
          </cell>
          <cell r="G2257" t="str">
            <v>Beginner Level</v>
          </cell>
          <cell r="H2257">
            <v>7.0000000000000007E-2</v>
          </cell>
          <cell r="I2257">
            <v>0.58333333330000003</v>
          </cell>
          <cell r="J2257" t="str">
            <v>Musical Instruments</v>
          </cell>
          <cell r="K2257" t="str">
            <v>Paid</v>
          </cell>
        </row>
        <row r="2258">
          <cell r="A2258">
            <v>852426</v>
          </cell>
          <cell r="B2258" t="str">
            <v>Curso de Guitarra para Principiantes</v>
          </cell>
          <cell r="C2258">
            <v>20</v>
          </cell>
          <cell r="D2258">
            <v>53</v>
          </cell>
          <cell r="E2258">
            <v>5</v>
          </cell>
          <cell r="F2258">
            <v>39</v>
          </cell>
          <cell r="G2258" t="str">
            <v>All Levels</v>
          </cell>
          <cell r="H2258">
            <v>7.0000000000000007E-2</v>
          </cell>
          <cell r="I2258">
            <v>3</v>
          </cell>
          <cell r="J2258" t="str">
            <v>Musical Instruments</v>
          </cell>
          <cell r="K2258" t="str">
            <v>Paid</v>
          </cell>
        </row>
        <row r="2259">
          <cell r="A2259">
            <v>1103526</v>
          </cell>
          <cell r="B2259" t="str">
            <v>Pure Modal Magic: The Complete Guitar Modes Solution</v>
          </cell>
          <cell r="C2259">
            <v>50</v>
          </cell>
          <cell r="D2259">
            <v>52</v>
          </cell>
          <cell r="E2259">
            <v>3</v>
          </cell>
          <cell r="F2259">
            <v>18</v>
          </cell>
          <cell r="G2259" t="str">
            <v>Intermediate Level</v>
          </cell>
          <cell r="H2259">
            <v>7.0000000000000007E-2</v>
          </cell>
          <cell r="I2259">
            <v>2</v>
          </cell>
          <cell r="J2259" t="str">
            <v>Musical Instruments</v>
          </cell>
          <cell r="K2259" t="str">
            <v>Paid</v>
          </cell>
        </row>
        <row r="2260">
          <cell r="A2260">
            <v>799912</v>
          </cell>
          <cell r="B2260" t="str">
            <v>Alto Saxophone Lessons For Beginners</v>
          </cell>
          <cell r="C2260">
            <v>95</v>
          </cell>
          <cell r="D2260">
            <v>51</v>
          </cell>
          <cell r="E2260">
            <v>7</v>
          </cell>
          <cell r="F2260">
            <v>42</v>
          </cell>
          <cell r="G2260" t="str">
            <v>Beginner Level</v>
          </cell>
          <cell r="H2260">
            <v>7.0000000000000007E-2</v>
          </cell>
          <cell r="I2260">
            <v>3</v>
          </cell>
          <cell r="J2260" t="str">
            <v>Musical Instruments</v>
          </cell>
          <cell r="K2260" t="str">
            <v>Paid</v>
          </cell>
        </row>
        <row r="2261">
          <cell r="A2261">
            <v>743932</v>
          </cell>
          <cell r="B2261" t="str">
            <v>Piano With Willie: Piano Chords Vol. 1</v>
          </cell>
          <cell r="C2261">
            <v>40</v>
          </cell>
          <cell r="D2261">
            <v>48</v>
          </cell>
          <cell r="E2261">
            <v>4</v>
          </cell>
          <cell r="F2261">
            <v>14</v>
          </cell>
          <cell r="G2261" t="str">
            <v>All Levels</v>
          </cell>
          <cell r="H2261">
            <v>7.0000000000000007E-2</v>
          </cell>
          <cell r="I2261">
            <v>2</v>
          </cell>
          <cell r="J2261" t="str">
            <v>Musical Instruments</v>
          </cell>
          <cell r="K2261" t="str">
            <v>Paid</v>
          </cell>
        </row>
        <row r="2262">
          <cell r="A2262">
            <v>813142</v>
          </cell>
          <cell r="B2262" t="str">
            <v>Horn Pro Series - You're going to love playing French Horn</v>
          </cell>
          <cell r="C2262">
            <v>50</v>
          </cell>
          <cell r="D2262">
            <v>48</v>
          </cell>
          <cell r="E2262">
            <v>3</v>
          </cell>
          <cell r="F2262">
            <v>61</v>
          </cell>
          <cell r="G2262" t="str">
            <v>Beginner Level</v>
          </cell>
          <cell r="H2262">
            <v>7.0000000000000007E-2</v>
          </cell>
          <cell r="I2262">
            <v>8</v>
          </cell>
          <cell r="J2262" t="str">
            <v>Musical Instruments</v>
          </cell>
          <cell r="K2262" t="str">
            <v>Paid</v>
          </cell>
        </row>
        <row r="2263">
          <cell r="A2263">
            <v>899702</v>
          </cell>
          <cell r="B2263" t="str">
            <v>Advanced Oboe Studies - Become a Master Oboist!​</v>
          </cell>
          <cell r="C2263">
            <v>50</v>
          </cell>
          <cell r="D2263">
            <v>47</v>
          </cell>
          <cell r="E2263">
            <v>0</v>
          </cell>
          <cell r="F2263">
            <v>82</v>
          </cell>
          <cell r="G2263" t="str">
            <v>All Levels</v>
          </cell>
          <cell r="H2263">
            <v>0.75</v>
          </cell>
          <cell r="I2263">
            <v>4</v>
          </cell>
          <cell r="J2263" t="str">
            <v>Musical Instruments</v>
          </cell>
          <cell r="K2263" t="str">
            <v>Paid</v>
          </cell>
        </row>
        <row r="2264">
          <cell r="A2264">
            <v>883138</v>
          </cell>
          <cell r="B2264" t="str">
            <v>Pop and Jazz Keyboards and Harmony (beginner level)</v>
          </cell>
          <cell r="C2264">
            <v>180</v>
          </cell>
          <cell r="D2264">
            <v>47</v>
          </cell>
          <cell r="E2264">
            <v>7</v>
          </cell>
          <cell r="F2264">
            <v>13</v>
          </cell>
          <cell r="G2264" t="str">
            <v>All Levels</v>
          </cell>
          <cell r="H2264">
            <v>0.11</v>
          </cell>
          <cell r="I2264">
            <v>3</v>
          </cell>
          <cell r="J2264" t="str">
            <v>Musical Instruments</v>
          </cell>
          <cell r="K2264" t="str">
            <v>Paid</v>
          </cell>
        </row>
        <row r="2265">
          <cell r="A2265">
            <v>619610</v>
          </cell>
          <cell r="B2265" t="str">
            <v>Advanced Horn Studies - Learn to Master the French Horn!​</v>
          </cell>
          <cell r="C2265">
            <v>50</v>
          </cell>
          <cell r="D2265">
            <v>46</v>
          </cell>
          <cell r="E2265">
            <v>0</v>
          </cell>
          <cell r="F2265">
            <v>91</v>
          </cell>
          <cell r="G2265" t="str">
            <v>All Levels</v>
          </cell>
          <cell r="H2265">
            <v>0.34</v>
          </cell>
          <cell r="I2265">
            <v>7</v>
          </cell>
          <cell r="J2265" t="str">
            <v>Musical Instruments</v>
          </cell>
          <cell r="K2265" t="str">
            <v>Paid</v>
          </cell>
        </row>
        <row r="2266">
          <cell r="A2266">
            <v>200108</v>
          </cell>
          <cell r="B2266" t="str">
            <v>Guitar for Absolute Beginners (Class 1)</v>
          </cell>
          <cell r="C2266">
            <v>20</v>
          </cell>
          <cell r="D2266">
            <v>45</v>
          </cell>
          <cell r="E2266">
            <v>4</v>
          </cell>
          <cell r="F2266">
            <v>48</v>
          </cell>
          <cell r="G2266" t="str">
            <v>All Levels</v>
          </cell>
          <cell r="H2266">
            <v>0.99</v>
          </cell>
          <cell r="I2266">
            <v>1.5</v>
          </cell>
          <cell r="J2266" t="str">
            <v>Musical Instruments</v>
          </cell>
          <cell r="K2266" t="str">
            <v>Paid</v>
          </cell>
        </row>
        <row r="2267">
          <cell r="A2267">
            <v>809968</v>
          </cell>
          <cell r="B2267" t="str">
            <v>Tenor Saxophone Lessons For Beginners</v>
          </cell>
          <cell r="C2267">
            <v>95</v>
          </cell>
          <cell r="D2267">
            <v>45</v>
          </cell>
          <cell r="E2267">
            <v>5</v>
          </cell>
          <cell r="F2267">
            <v>43</v>
          </cell>
          <cell r="G2267" t="str">
            <v>Beginner Level</v>
          </cell>
          <cell r="H2267">
            <v>0.89</v>
          </cell>
          <cell r="I2267">
            <v>3</v>
          </cell>
          <cell r="J2267" t="str">
            <v>Musical Instruments</v>
          </cell>
          <cell r="K2267" t="str">
            <v>Paid</v>
          </cell>
        </row>
        <row r="2268">
          <cell r="A2268">
            <v>762482</v>
          </cell>
          <cell r="B2268" t="str">
            <v>Guitar Lessons - Economy Picking Essentials</v>
          </cell>
          <cell r="C2268">
            <v>35</v>
          </cell>
          <cell r="D2268">
            <v>45</v>
          </cell>
          <cell r="E2268">
            <v>5</v>
          </cell>
          <cell r="F2268">
            <v>15</v>
          </cell>
          <cell r="G2268" t="str">
            <v>Beginner Level</v>
          </cell>
          <cell r="H2268">
            <v>0.11</v>
          </cell>
          <cell r="I2268">
            <v>1.5</v>
          </cell>
          <cell r="J2268" t="str">
            <v>Musical Instruments</v>
          </cell>
          <cell r="K2268" t="str">
            <v>Paid</v>
          </cell>
        </row>
        <row r="2269">
          <cell r="A2269">
            <v>856950</v>
          </cell>
          <cell r="B2269" t="str">
            <v>Euphonium Pro Series - Fall in love with the Euphonium</v>
          </cell>
          <cell r="C2269">
            <v>50</v>
          </cell>
          <cell r="D2269">
            <v>44</v>
          </cell>
          <cell r="E2269">
            <v>2</v>
          </cell>
          <cell r="F2269">
            <v>40</v>
          </cell>
          <cell r="G2269" t="str">
            <v>Beginner Level</v>
          </cell>
          <cell r="H2269">
            <v>7.0000000000000007E-2</v>
          </cell>
          <cell r="I2269">
            <v>7.5</v>
          </cell>
          <cell r="J2269" t="str">
            <v>Musical Instruments</v>
          </cell>
          <cell r="K2269" t="str">
            <v>Paid</v>
          </cell>
        </row>
        <row r="2270">
          <cell r="A2270">
            <v>1113170</v>
          </cell>
          <cell r="B2270" t="str">
            <v>Walking Bass Fundamentals</v>
          </cell>
          <cell r="C2270">
            <v>50</v>
          </cell>
          <cell r="D2270">
            <v>44</v>
          </cell>
          <cell r="E2270">
            <v>3</v>
          </cell>
          <cell r="F2270">
            <v>34</v>
          </cell>
          <cell r="G2270" t="str">
            <v>All Levels</v>
          </cell>
          <cell r="H2270">
            <v>0.96</v>
          </cell>
          <cell r="I2270">
            <v>2</v>
          </cell>
          <cell r="J2270" t="str">
            <v>Musical Instruments</v>
          </cell>
          <cell r="K2270" t="str">
            <v>Paid</v>
          </cell>
        </row>
        <row r="2271">
          <cell r="A2271">
            <v>151120</v>
          </cell>
          <cell r="B2271" t="str">
            <v>Rhythm to Rock Drum Lessons</v>
          </cell>
          <cell r="C2271">
            <v>20</v>
          </cell>
          <cell r="D2271">
            <v>44</v>
          </cell>
          <cell r="E2271">
            <v>2</v>
          </cell>
          <cell r="F2271">
            <v>7</v>
          </cell>
          <cell r="G2271" t="str">
            <v>All Levels</v>
          </cell>
          <cell r="H2271">
            <v>0.8</v>
          </cell>
          <cell r="I2271">
            <v>1</v>
          </cell>
          <cell r="J2271" t="str">
            <v>Musical Instruments</v>
          </cell>
          <cell r="K2271" t="str">
            <v>Paid</v>
          </cell>
        </row>
        <row r="2272">
          <cell r="A2272">
            <v>773174</v>
          </cell>
          <cell r="B2272" t="str">
            <v>Piano With Willie Building Technique with Scales Vol. 4</v>
          </cell>
          <cell r="C2272">
            <v>40</v>
          </cell>
          <cell r="D2272">
            <v>44</v>
          </cell>
          <cell r="E2272">
            <v>0</v>
          </cell>
          <cell r="F2272">
            <v>11</v>
          </cell>
          <cell r="G2272" t="str">
            <v>All Levels</v>
          </cell>
          <cell r="H2272">
            <v>0.94</v>
          </cell>
          <cell r="I2272">
            <v>1.5</v>
          </cell>
          <cell r="J2272" t="str">
            <v>Musical Instruments</v>
          </cell>
          <cell r="K2272" t="str">
            <v>Paid</v>
          </cell>
        </row>
        <row r="2273">
          <cell r="A2273">
            <v>1104494</v>
          </cell>
          <cell r="B2273" t="str">
            <v>Instant Harmonica - play this classic 8 bar blues tune!</v>
          </cell>
          <cell r="C2273">
            <v>40</v>
          </cell>
          <cell r="D2273">
            <v>43</v>
          </cell>
          <cell r="E2273">
            <v>4</v>
          </cell>
          <cell r="F2273">
            <v>13</v>
          </cell>
          <cell r="G2273" t="str">
            <v>Beginner Level</v>
          </cell>
          <cell r="H2273">
            <v>0.46</v>
          </cell>
          <cell r="I2273">
            <v>1</v>
          </cell>
          <cell r="J2273" t="str">
            <v>Musical Instruments</v>
          </cell>
          <cell r="K2273" t="str">
            <v>Paid</v>
          </cell>
        </row>
        <row r="2274">
          <cell r="A2274">
            <v>620372</v>
          </cell>
          <cell r="B2274" t="str">
            <v>Piano for Kids: Developing Your Child's Creative Abilities</v>
          </cell>
          <cell r="C2274">
            <v>65</v>
          </cell>
          <cell r="D2274">
            <v>42</v>
          </cell>
          <cell r="E2274">
            <v>2</v>
          </cell>
          <cell r="F2274">
            <v>37</v>
          </cell>
          <cell r="G2274" t="str">
            <v>All Levels</v>
          </cell>
          <cell r="H2274">
            <v>0.96</v>
          </cell>
          <cell r="I2274">
            <v>4</v>
          </cell>
          <cell r="J2274" t="str">
            <v>Musical Instruments</v>
          </cell>
          <cell r="K2274" t="str">
            <v>Paid</v>
          </cell>
        </row>
        <row r="2275">
          <cell r="A2275">
            <v>773156</v>
          </cell>
          <cell r="B2275" t="str">
            <v>Piano With Willie Building Technique with Scales Vol. 3</v>
          </cell>
          <cell r="C2275">
            <v>40</v>
          </cell>
          <cell r="D2275">
            <v>42</v>
          </cell>
          <cell r="E2275">
            <v>1</v>
          </cell>
          <cell r="F2275">
            <v>11</v>
          </cell>
          <cell r="G2275" t="str">
            <v>Beginner Level</v>
          </cell>
          <cell r="H2275">
            <v>0.88</v>
          </cell>
          <cell r="I2275">
            <v>1.5</v>
          </cell>
          <cell r="J2275" t="str">
            <v>Musical Instruments</v>
          </cell>
          <cell r="K2275" t="str">
            <v>Paid</v>
          </cell>
        </row>
        <row r="2276">
          <cell r="A2276">
            <v>1042382</v>
          </cell>
          <cell r="B2276" t="str">
            <v>Explosão Pentatônica</v>
          </cell>
          <cell r="C2276">
            <v>55</v>
          </cell>
          <cell r="D2276">
            <v>42</v>
          </cell>
          <cell r="E2276">
            <v>5</v>
          </cell>
          <cell r="F2276">
            <v>19</v>
          </cell>
          <cell r="G2276" t="str">
            <v>Intermediate Level</v>
          </cell>
          <cell r="H2276">
            <v>0.44</v>
          </cell>
          <cell r="I2276">
            <v>1.5</v>
          </cell>
          <cell r="J2276" t="str">
            <v>Musical Instruments</v>
          </cell>
          <cell r="K2276" t="str">
            <v>Paid</v>
          </cell>
        </row>
        <row r="2277">
          <cell r="A2277">
            <v>1066002</v>
          </cell>
          <cell r="B2277" t="str">
            <v>Leve a sua técnica de pedal duplo para um novo patamar</v>
          </cell>
          <cell r="C2277">
            <v>40</v>
          </cell>
          <cell r="D2277">
            <v>42</v>
          </cell>
          <cell r="E2277">
            <v>4</v>
          </cell>
          <cell r="F2277">
            <v>196</v>
          </cell>
          <cell r="G2277" t="str">
            <v>All Levels</v>
          </cell>
          <cell r="H2277">
            <v>0.3</v>
          </cell>
          <cell r="I2277">
            <v>5.5</v>
          </cell>
          <cell r="J2277" t="str">
            <v>Musical Instruments</v>
          </cell>
          <cell r="K2277" t="str">
            <v>Paid</v>
          </cell>
        </row>
        <row r="2278">
          <cell r="A2278">
            <v>963094</v>
          </cell>
          <cell r="B2278" t="str">
            <v>Instant Harmonica - play the cool tune Dirty Old Town now!</v>
          </cell>
          <cell r="C2278">
            <v>40</v>
          </cell>
          <cell r="D2278">
            <v>42</v>
          </cell>
          <cell r="E2278">
            <v>8</v>
          </cell>
          <cell r="F2278">
            <v>17</v>
          </cell>
          <cell r="G2278" t="str">
            <v>All Levels</v>
          </cell>
          <cell r="H2278">
            <v>0.61</v>
          </cell>
          <cell r="I2278">
            <v>1.5</v>
          </cell>
          <cell r="J2278" t="str">
            <v>Musical Instruments</v>
          </cell>
          <cell r="K2278" t="str">
            <v>Paid</v>
          </cell>
        </row>
        <row r="2279">
          <cell r="A2279">
            <v>701662</v>
          </cell>
          <cell r="B2279" t="str">
            <v>Instant Harmonica - play the Irish tune Whiskey in the Jar!</v>
          </cell>
          <cell r="C2279">
            <v>20</v>
          </cell>
          <cell r="D2279">
            <v>41</v>
          </cell>
          <cell r="E2279">
            <v>1</v>
          </cell>
          <cell r="F2279">
            <v>13</v>
          </cell>
          <cell r="G2279" t="str">
            <v>Beginner Level</v>
          </cell>
          <cell r="H2279">
            <v>0.8</v>
          </cell>
          <cell r="I2279">
            <v>1</v>
          </cell>
          <cell r="J2279" t="str">
            <v>Musical Instruments</v>
          </cell>
          <cell r="K2279" t="str">
            <v>Paid</v>
          </cell>
        </row>
        <row r="2280">
          <cell r="A2280">
            <v>492954</v>
          </cell>
          <cell r="B2280" t="str">
            <v>見てわかる！やさしく独習アコギ（入門編）TAKA先生のアコースティックギターレッスンⅠ</v>
          </cell>
          <cell r="C2280">
            <v>20</v>
          </cell>
          <cell r="D2280">
            <v>41</v>
          </cell>
          <cell r="E2280">
            <v>3</v>
          </cell>
          <cell r="F2280">
            <v>48</v>
          </cell>
          <cell r="G2280" t="str">
            <v>Beginner Level</v>
          </cell>
          <cell r="H2280">
            <v>0.11</v>
          </cell>
          <cell r="I2280">
            <v>2</v>
          </cell>
          <cell r="J2280" t="str">
            <v>Musical Instruments</v>
          </cell>
          <cell r="K2280" t="str">
            <v>Paid</v>
          </cell>
        </row>
        <row r="2281">
          <cell r="A2281">
            <v>762240</v>
          </cell>
          <cell r="B2281" t="str">
            <v>Guitar Lessons - Two Handed Tapping Essentials</v>
          </cell>
          <cell r="C2281">
            <v>35</v>
          </cell>
          <cell r="D2281">
            <v>41</v>
          </cell>
          <cell r="E2281">
            <v>2</v>
          </cell>
          <cell r="F2281">
            <v>11</v>
          </cell>
          <cell r="G2281" t="str">
            <v>All Levels</v>
          </cell>
          <cell r="H2281">
            <v>0.44</v>
          </cell>
          <cell r="I2281">
            <v>1.5</v>
          </cell>
          <cell r="J2281" t="str">
            <v>Musical Instruments</v>
          </cell>
          <cell r="K2281" t="str">
            <v>Paid</v>
          </cell>
        </row>
        <row r="2282">
          <cell r="A2282">
            <v>912254</v>
          </cell>
          <cell r="B2282" t="str">
            <v>Oboe Solos: Learn to Perform Three Fun, Unique Pieces!</v>
          </cell>
          <cell r="C2282">
            <v>50</v>
          </cell>
          <cell r="D2282">
            <v>41</v>
          </cell>
          <cell r="E2282">
            <v>0</v>
          </cell>
          <cell r="F2282">
            <v>43</v>
          </cell>
          <cell r="G2282" t="str">
            <v>Beginner Level</v>
          </cell>
          <cell r="H2282">
            <v>0.88</v>
          </cell>
          <cell r="I2282">
            <v>2</v>
          </cell>
          <cell r="J2282" t="str">
            <v>Musical Instruments</v>
          </cell>
          <cell r="K2282" t="str">
            <v>Paid</v>
          </cell>
        </row>
        <row r="2283">
          <cell r="A2283">
            <v>23683</v>
          </cell>
          <cell r="B2283" t="str">
            <v>Guitar - Rock - Beginner with Marc Seal</v>
          </cell>
          <cell r="C2283">
            <v>20</v>
          </cell>
          <cell r="D2283">
            <v>40</v>
          </cell>
          <cell r="E2283">
            <v>1</v>
          </cell>
          <cell r="F2283">
            <v>27</v>
          </cell>
          <cell r="G2283" t="str">
            <v>Beginner Level</v>
          </cell>
          <cell r="H2283">
            <v>0.74</v>
          </cell>
          <cell r="I2283">
            <v>1</v>
          </cell>
          <cell r="J2283" t="str">
            <v>Musical Instruments</v>
          </cell>
          <cell r="K2283" t="str">
            <v>Paid</v>
          </cell>
        </row>
        <row r="2284">
          <cell r="A2284">
            <v>866528</v>
          </cell>
          <cell r="B2284" t="str">
            <v>Advanced Trombone Studies - Learn to Master the Trombone!</v>
          </cell>
          <cell r="C2284">
            <v>50</v>
          </cell>
          <cell r="D2284">
            <v>39</v>
          </cell>
          <cell r="E2284">
            <v>2</v>
          </cell>
          <cell r="F2284">
            <v>136</v>
          </cell>
          <cell r="G2284" t="str">
            <v>Beginner Level</v>
          </cell>
          <cell r="H2284">
            <v>0.11</v>
          </cell>
          <cell r="I2284">
            <v>8</v>
          </cell>
          <cell r="J2284" t="str">
            <v>Musical Instruments</v>
          </cell>
          <cell r="K2284" t="str">
            <v>Paid</v>
          </cell>
        </row>
        <row r="2285">
          <cell r="A2285">
            <v>733922</v>
          </cell>
          <cell r="B2285" t="str">
            <v>Aprende el acordeón de oído y con técnica –Nivel Intermedio–</v>
          </cell>
          <cell r="C2285">
            <v>25</v>
          </cell>
          <cell r="D2285">
            <v>38</v>
          </cell>
          <cell r="E2285">
            <v>7</v>
          </cell>
          <cell r="F2285">
            <v>51</v>
          </cell>
          <cell r="G2285" t="str">
            <v>Beginner Level</v>
          </cell>
          <cell r="H2285">
            <v>0.11</v>
          </cell>
          <cell r="I2285">
            <v>4.5</v>
          </cell>
          <cell r="J2285" t="str">
            <v>Musical Instruments</v>
          </cell>
          <cell r="K2285" t="str">
            <v>Paid</v>
          </cell>
        </row>
        <row r="2286">
          <cell r="A2286">
            <v>1193950</v>
          </cell>
          <cell r="B2286" t="str">
            <v>Sintetizadores e Síntese Subtrativa</v>
          </cell>
          <cell r="C2286">
            <v>85</v>
          </cell>
          <cell r="D2286">
            <v>38</v>
          </cell>
          <cell r="E2286">
            <v>12</v>
          </cell>
          <cell r="F2286">
            <v>83</v>
          </cell>
          <cell r="G2286" t="str">
            <v>Beginner Level</v>
          </cell>
          <cell r="H2286">
            <v>0.11</v>
          </cell>
          <cell r="I2286">
            <v>5</v>
          </cell>
          <cell r="J2286" t="str">
            <v>Musical Instruments</v>
          </cell>
          <cell r="K2286" t="str">
            <v>Paid</v>
          </cell>
        </row>
        <row r="2287">
          <cell r="A2287">
            <v>744080</v>
          </cell>
          <cell r="B2287" t="str">
            <v>Piano With Willie: Tritones &amp; Phat Chords</v>
          </cell>
          <cell r="C2287">
            <v>40</v>
          </cell>
          <cell r="D2287">
            <v>37</v>
          </cell>
          <cell r="E2287">
            <v>3</v>
          </cell>
          <cell r="F2287">
            <v>19</v>
          </cell>
          <cell r="G2287" t="str">
            <v>All Levels</v>
          </cell>
          <cell r="H2287">
            <v>0.11</v>
          </cell>
          <cell r="I2287">
            <v>2</v>
          </cell>
          <cell r="J2287" t="str">
            <v>Musical Instruments</v>
          </cell>
          <cell r="K2287" t="str">
            <v>Paid</v>
          </cell>
        </row>
        <row r="2288">
          <cell r="A2288">
            <v>1031698</v>
          </cell>
          <cell r="B2288" t="str">
            <v>You Can Play Jazz Saxophone</v>
          </cell>
          <cell r="C2288">
            <v>20</v>
          </cell>
          <cell r="D2288">
            <v>37</v>
          </cell>
          <cell r="E2288">
            <v>7</v>
          </cell>
          <cell r="F2288">
            <v>6</v>
          </cell>
          <cell r="G2288" t="str">
            <v>Beginner Level</v>
          </cell>
          <cell r="H2288">
            <v>0.11</v>
          </cell>
          <cell r="I2288">
            <v>1.5</v>
          </cell>
          <cell r="J2288" t="str">
            <v>Musical Instruments</v>
          </cell>
          <cell r="K2288" t="str">
            <v>Paid</v>
          </cell>
        </row>
        <row r="2289">
          <cell r="A2289">
            <v>430962</v>
          </cell>
          <cell r="B2289" t="str">
            <v>Brass Master Class</v>
          </cell>
          <cell r="C2289">
            <v>20</v>
          </cell>
          <cell r="D2289">
            <v>36</v>
          </cell>
          <cell r="E2289">
            <v>6</v>
          </cell>
          <cell r="F2289">
            <v>30</v>
          </cell>
          <cell r="G2289" t="str">
            <v>All Levels</v>
          </cell>
          <cell r="H2289">
            <v>0.11</v>
          </cell>
          <cell r="I2289">
            <v>2</v>
          </cell>
          <cell r="J2289" t="str">
            <v>Musical Instruments</v>
          </cell>
          <cell r="K2289" t="str">
            <v>Paid</v>
          </cell>
        </row>
        <row r="2290">
          <cell r="A2290">
            <v>812370</v>
          </cell>
          <cell r="B2290" t="str">
            <v>Bassoon Pro Series - You're going to love practicing Bassoon</v>
          </cell>
          <cell r="C2290">
            <v>50</v>
          </cell>
          <cell r="D2290">
            <v>36</v>
          </cell>
          <cell r="E2290">
            <v>0</v>
          </cell>
          <cell r="F2290">
            <v>42</v>
          </cell>
          <cell r="G2290" t="str">
            <v>Beginner Level</v>
          </cell>
          <cell r="H2290">
            <v>0.11</v>
          </cell>
          <cell r="I2290">
            <v>6.5</v>
          </cell>
          <cell r="J2290" t="str">
            <v>Musical Instruments</v>
          </cell>
          <cell r="K2290" t="str">
            <v>Paid</v>
          </cell>
        </row>
        <row r="2291">
          <cell r="A2291">
            <v>975626</v>
          </cell>
          <cell r="B2291" t="str">
            <v>Learn to Play 'Let It Snow on Piano"</v>
          </cell>
          <cell r="C2291">
            <v>40</v>
          </cell>
          <cell r="D2291">
            <v>36</v>
          </cell>
          <cell r="E2291">
            <v>4</v>
          </cell>
          <cell r="F2291">
            <v>8</v>
          </cell>
          <cell r="G2291" t="str">
            <v>All Levels</v>
          </cell>
          <cell r="H2291">
            <v>0.11</v>
          </cell>
          <cell r="I2291">
            <v>1</v>
          </cell>
          <cell r="J2291" t="str">
            <v>Musical Instruments</v>
          </cell>
          <cell r="K2291" t="str">
            <v>Paid</v>
          </cell>
        </row>
        <row r="2292">
          <cell r="A2292">
            <v>23861</v>
          </cell>
          <cell r="B2292" t="str">
            <v>Guitar - Rock - Beginner/Intermediate with Marc Seal</v>
          </cell>
          <cell r="C2292">
            <v>20</v>
          </cell>
          <cell r="D2292">
            <v>36</v>
          </cell>
          <cell r="E2292">
            <v>4</v>
          </cell>
          <cell r="F2292">
            <v>40</v>
          </cell>
          <cell r="G2292" t="str">
            <v>Beginner Level</v>
          </cell>
          <cell r="H2292">
            <v>0.11</v>
          </cell>
          <cell r="I2292">
            <v>1.5</v>
          </cell>
          <cell r="J2292" t="str">
            <v>Musical Instruments</v>
          </cell>
          <cell r="K2292" t="str">
            <v>Paid</v>
          </cell>
        </row>
        <row r="2293">
          <cell r="A2293">
            <v>482334</v>
          </cell>
          <cell r="B2293" t="str">
            <v>Fingerpicking for Guitar</v>
          </cell>
          <cell r="C2293">
            <v>20</v>
          </cell>
          <cell r="D2293">
            <v>35</v>
          </cell>
          <cell r="E2293">
            <v>4</v>
          </cell>
          <cell r="F2293">
            <v>26</v>
          </cell>
          <cell r="G2293" t="str">
            <v>Beginner Level</v>
          </cell>
          <cell r="H2293">
            <v>0.11</v>
          </cell>
          <cell r="I2293">
            <v>3</v>
          </cell>
          <cell r="J2293" t="str">
            <v>Musical Instruments</v>
          </cell>
          <cell r="K2293" t="str">
            <v>Paid</v>
          </cell>
        </row>
        <row r="2294">
          <cell r="A2294">
            <v>854694</v>
          </cell>
          <cell r="B2294" t="str">
            <v>Instant Harmonica - play Star Wars + the Lion Sleeps now!</v>
          </cell>
          <cell r="C2294">
            <v>40</v>
          </cell>
          <cell r="D2294">
            <v>33</v>
          </cell>
          <cell r="E2294">
            <v>3</v>
          </cell>
          <cell r="F2294">
            <v>20</v>
          </cell>
          <cell r="G2294" t="str">
            <v>Beginner Level</v>
          </cell>
          <cell r="H2294">
            <v>0.11</v>
          </cell>
          <cell r="I2294">
            <v>1.5</v>
          </cell>
          <cell r="J2294" t="str">
            <v>Musical Instruments</v>
          </cell>
          <cell r="K2294" t="str">
            <v>Paid</v>
          </cell>
        </row>
        <row r="2295">
          <cell r="A2295">
            <v>933816</v>
          </cell>
          <cell r="B2295" t="str">
            <v>Instant Harmonica - play Yesterday + Scarborough Fair today!</v>
          </cell>
          <cell r="C2295">
            <v>40</v>
          </cell>
          <cell r="D2295">
            <v>33</v>
          </cell>
          <cell r="E2295">
            <v>5</v>
          </cell>
          <cell r="F2295">
            <v>26</v>
          </cell>
          <cell r="G2295" t="str">
            <v>All Levels</v>
          </cell>
          <cell r="H2295">
            <v>0.11</v>
          </cell>
          <cell r="I2295">
            <v>2</v>
          </cell>
          <cell r="J2295" t="str">
            <v>Musical Instruments</v>
          </cell>
          <cell r="K2295" t="str">
            <v>Paid</v>
          </cell>
        </row>
        <row r="2296">
          <cell r="A2296">
            <v>1036400</v>
          </cell>
          <cell r="B2296" t="str">
            <v>Piano Unbound. Piano learning method, a course for beginners</v>
          </cell>
          <cell r="C2296">
            <v>195</v>
          </cell>
          <cell r="D2296">
            <v>32</v>
          </cell>
          <cell r="E2296">
            <v>1</v>
          </cell>
          <cell r="F2296">
            <v>39</v>
          </cell>
          <cell r="G2296" t="str">
            <v>Intermediate Level</v>
          </cell>
          <cell r="H2296">
            <v>0.11</v>
          </cell>
          <cell r="I2296">
            <v>2.5</v>
          </cell>
          <cell r="J2296" t="str">
            <v>Musical Instruments</v>
          </cell>
          <cell r="K2296" t="str">
            <v>Paid</v>
          </cell>
        </row>
        <row r="2297">
          <cell r="A2297">
            <v>53277</v>
          </cell>
          <cell r="B2297" t="str">
            <v>Guitar for Music Educators: Learning How to Teach Guitar</v>
          </cell>
          <cell r="C2297">
            <v>20</v>
          </cell>
          <cell r="D2297">
            <v>32</v>
          </cell>
          <cell r="E2297">
            <v>3</v>
          </cell>
          <cell r="F2297">
            <v>22</v>
          </cell>
          <cell r="G2297" t="str">
            <v>All Levels</v>
          </cell>
          <cell r="H2297">
            <v>0.11</v>
          </cell>
          <cell r="I2297">
            <v>1.5</v>
          </cell>
          <cell r="J2297" t="str">
            <v>Musical Instruments</v>
          </cell>
          <cell r="K2297" t="str">
            <v>Paid</v>
          </cell>
        </row>
        <row r="2298">
          <cell r="A2298">
            <v>1102396</v>
          </cell>
          <cell r="B2298" t="str">
            <v>Instant Harmonica - play 'Can't Help Falling in Love' now!</v>
          </cell>
          <cell r="C2298">
            <v>40</v>
          </cell>
          <cell r="D2298">
            <v>32</v>
          </cell>
          <cell r="E2298">
            <v>3</v>
          </cell>
          <cell r="F2298">
            <v>11</v>
          </cell>
          <cell r="G2298" t="str">
            <v>All Levels</v>
          </cell>
          <cell r="H2298">
            <v>0.11</v>
          </cell>
          <cell r="I2298">
            <v>1</v>
          </cell>
          <cell r="J2298" t="str">
            <v>Musical Instruments</v>
          </cell>
          <cell r="K2298" t="str">
            <v>Paid</v>
          </cell>
        </row>
        <row r="2299">
          <cell r="A2299">
            <v>743970</v>
          </cell>
          <cell r="B2299" t="str">
            <v>Piano With Willie: Piano Chords Vol. 2</v>
          </cell>
          <cell r="C2299">
            <v>40</v>
          </cell>
          <cell r="D2299">
            <v>32</v>
          </cell>
          <cell r="E2299">
            <v>2</v>
          </cell>
          <cell r="F2299">
            <v>11</v>
          </cell>
          <cell r="G2299" t="str">
            <v>Intermediate Level</v>
          </cell>
          <cell r="H2299">
            <v>0.11</v>
          </cell>
          <cell r="I2299">
            <v>1.5</v>
          </cell>
          <cell r="J2299" t="str">
            <v>Musical Instruments</v>
          </cell>
          <cell r="K2299" t="str">
            <v>Paid</v>
          </cell>
        </row>
        <row r="2300">
          <cell r="A2300">
            <v>132878</v>
          </cell>
          <cell r="B2300" t="str">
            <v>Play Guitar with Rhythm - 5 Easy Lessons</v>
          </cell>
          <cell r="C2300">
            <v>20</v>
          </cell>
          <cell r="D2300">
            <v>31</v>
          </cell>
          <cell r="E2300">
            <v>0</v>
          </cell>
          <cell r="F2300">
            <v>10</v>
          </cell>
          <cell r="G2300" t="str">
            <v>Beginner Level</v>
          </cell>
          <cell r="H2300">
            <v>0.11</v>
          </cell>
          <cell r="I2300">
            <v>1</v>
          </cell>
          <cell r="J2300" t="str">
            <v>Musical Instruments</v>
          </cell>
          <cell r="K2300" t="str">
            <v>Paid</v>
          </cell>
        </row>
        <row r="2301">
          <cell r="A2301">
            <v>1104500</v>
          </cell>
          <cell r="B2301" t="str">
            <v>Instant Harmonica - play 12 bar blues Big Walter style now!</v>
          </cell>
          <cell r="C2301">
            <v>40</v>
          </cell>
          <cell r="D2301">
            <v>31</v>
          </cell>
          <cell r="E2301">
            <v>2</v>
          </cell>
          <cell r="F2301">
            <v>14</v>
          </cell>
          <cell r="G2301" t="str">
            <v>All Levels</v>
          </cell>
          <cell r="H2301">
            <v>0.11</v>
          </cell>
          <cell r="I2301">
            <v>1</v>
          </cell>
          <cell r="J2301" t="str">
            <v>Musical Instruments</v>
          </cell>
          <cell r="K2301" t="str">
            <v>Paid</v>
          </cell>
        </row>
        <row r="2302">
          <cell r="A2302">
            <v>805706</v>
          </cell>
          <cell r="B2302" t="str">
            <v>Bagpipe Instruction For Beginners</v>
          </cell>
          <cell r="C2302">
            <v>30</v>
          </cell>
          <cell r="D2302">
            <v>31</v>
          </cell>
          <cell r="E2302">
            <v>4</v>
          </cell>
          <cell r="F2302">
            <v>5</v>
          </cell>
          <cell r="G2302" t="str">
            <v>All Levels</v>
          </cell>
          <cell r="H2302">
            <v>0.11</v>
          </cell>
          <cell r="I2302">
            <v>1</v>
          </cell>
          <cell r="J2302" t="str">
            <v>Musical Instruments</v>
          </cell>
          <cell r="K2302" t="str">
            <v>Paid</v>
          </cell>
        </row>
        <row r="2303">
          <cell r="A2303">
            <v>582390</v>
          </cell>
          <cell r="B2303" t="str">
            <v>Instant Harmonica - play When the Saints on harmonica now!</v>
          </cell>
          <cell r="C2303">
            <v>20</v>
          </cell>
          <cell r="D2303">
            <v>31</v>
          </cell>
          <cell r="E2303">
            <v>1</v>
          </cell>
          <cell r="F2303">
            <v>10</v>
          </cell>
          <cell r="G2303" t="str">
            <v>Beginner Level</v>
          </cell>
          <cell r="H2303">
            <v>0.11</v>
          </cell>
          <cell r="I2303">
            <v>1</v>
          </cell>
          <cell r="J2303" t="str">
            <v>Musical Instruments</v>
          </cell>
          <cell r="K2303" t="str">
            <v>Paid</v>
          </cell>
        </row>
        <row r="2304">
          <cell r="A2304">
            <v>1207112</v>
          </cell>
          <cell r="B2304" t="str">
            <v>30 Day Guitar Jump Start for Success</v>
          </cell>
          <cell r="C2304">
            <v>105</v>
          </cell>
          <cell r="D2304">
            <v>31</v>
          </cell>
          <cell r="E2304">
            <v>4</v>
          </cell>
          <cell r="F2304">
            <v>92</v>
          </cell>
          <cell r="G2304" t="str">
            <v>Intermediate Level</v>
          </cell>
          <cell r="H2304">
            <v>0.11</v>
          </cell>
          <cell r="I2304">
            <v>4</v>
          </cell>
          <cell r="J2304" t="str">
            <v>Musical Instruments</v>
          </cell>
          <cell r="K2304" t="str">
            <v>Paid</v>
          </cell>
        </row>
        <row r="2305">
          <cell r="A2305">
            <v>602812</v>
          </cell>
          <cell r="B2305" t="str">
            <v>Music Theory, Guitar and Ear Training</v>
          </cell>
          <cell r="C2305">
            <v>60</v>
          </cell>
          <cell r="D2305">
            <v>30</v>
          </cell>
          <cell r="E2305">
            <v>3</v>
          </cell>
          <cell r="F2305">
            <v>39</v>
          </cell>
          <cell r="G2305" t="str">
            <v>Beginner Level</v>
          </cell>
          <cell r="H2305">
            <v>0.11</v>
          </cell>
          <cell r="I2305">
            <v>3</v>
          </cell>
          <cell r="J2305" t="str">
            <v>Musical Instruments</v>
          </cell>
          <cell r="K2305" t="str">
            <v>Paid</v>
          </cell>
        </row>
        <row r="2306">
          <cell r="A2306">
            <v>200722</v>
          </cell>
          <cell r="B2306" t="str">
            <v>Jazz Guitar Reharmonization for Autumn Leaves</v>
          </cell>
          <cell r="C2306">
            <v>20</v>
          </cell>
          <cell r="D2306">
            <v>30</v>
          </cell>
          <cell r="E2306">
            <v>1</v>
          </cell>
          <cell r="F2306">
            <v>15</v>
          </cell>
          <cell r="G2306" t="str">
            <v>All Levels</v>
          </cell>
          <cell r="H2306">
            <v>0.11</v>
          </cell>
          <cell r="I2306">
            <v>0.61666666670000003</v>
          </cell>
          <cell r="J2306" t="str">
            <v>Musical Instruments</v>
          </cell>
          <cell r="K2306" t="str">
            <v>Paid</v>
          </cell>
        </row>
        <row r="2307">
          <cell r="A2307">
            <v>635570</v>
          </cell>
          <cell r="B2307" t="str">
            <v>A Guide to Analog Synths: For the modern EDM enthusiast.</v>
          </cell>
          <cell r="C2307">
            <v>20</v>
          </cell>
          <cell r="D2307">
            <v>29</v>
          </cell>
          <cell r="E2307">
            <v>4</v>
          </cell>
          <cell r="F2307">
            <v>37</v>
          </cell>
          <cell r="G2307" t="str">
            <v>Beginner Level</v>
          </cell>
          <cell r="H2307">
            <v>0.11</v>
          </cell>
          <cell r="I2307">
            <v>3.5</v>
          </cell>
          <cell r="J2307" t="str">
            <v>Musical Instruments</v>
          </cell>
          <cell r="K2307" t="str">
            <v>Paid</v>
          </cell>
        </row>
        <row r="2308">
          <cell r="A2308">
            <v>228268</v>
          </cell>
          <cell r="B2308" t="str">
            <v>Play music on Harmonica using 8 notes - learn easy tunes!</v>
          </cell>
          <cell r="C2308">
            <v>35</v>
          </cell>
          <cell r="D2308">
            <v>29</v>
          </cell>
          <cell r="E2308">
            <v>0</v>
          </cell>
          <cell r="F2308">
            <v>14</v>
          </cell>
          <cell r="G2308" t="str">
            <v>All Levels</v>
          </cell>
          <cell r="H2308">
            <v>0.15</v>
          </cell>
          <cell r="I2308">
            <v>1</v>
          </cell>
          <cell r="J2308" t="str">
            <v>Musical Instruments</v>
          </cell>
          <cell r="K2308" t="str">
            <v>Paid</v>
          </cell>
        </row>
        <row r="2309">
          <cell r="A2309">
            <v>854692</v>
          </cell>
          <cell r="B2309" t="str">
            <v>Instant Harmonica - play Over the Rainbow + Skye Boat now!</v>
          </cell>
          <cell r="C2309">
            <v>40</v>
          </cell>
          <cell r="D2309">
            <v>29</v>
          </cell>
          <cell r="E2309">
            <v>4</v>
          </cell>
          <cell r="F2309">
            <v>22</v>
          </cell>
          <cell r="G2309" t="str">
            <v>Beginner Level</v>
          </cell>
          <cell r="H2309">
            <v>0.15</v>
          </cell>
          <cell r="I2309">
            <v>1.5</v>
          </cell>
          <cell r="J2309" t="str">
            <v>Musical Instruments</v>
          </cell>
          <cell r="K2309" t="str">
            <v>Paid</v>
          </cell>
        </row>
        <row r="2310">
          <cell r="A2310">
            <v>1046768</v>
          </cell>
          <cell r="B2310" t="str">
            <v>Instant harmonica - play Auld Lang Syne the neet (tonight)!</v>
          </cell>
          <cell r="C2310">
            <v>40</v>
          </cell>
          <cell r="D2310">
            <v>28</v>
          </cell>
          <cell r="E2310">
            <v>1</v>
          </cell>
          <cell r="F2310">
            <v>13</v>
          </cell>
          <cell r="G2310" t="str">
            <v>All Levels</v>
          </cell>
          <cell r="H2310">
            <v>0.15</v>
          </cell>
          <cell r="I2310">
            <v>1</v>
          </cell>
          <cell r="J2310" t="str">
            <v>Musical Instruments</v>
          </cell>
          <cell r="K2310" t="str">
            <v>Paid</v>
          </cell>
        </row>
        <row r="2311">
          <cell r="A2311">
            <v>719920</v>
          </cell>
          <cell r="B2311" t="str">
            <v>Hands-On Guitar: The Beginner's Guide</v>
          </cell>
          <cell r="C2311">
            <v>20</v>
          </cell>
          <cell r="D2311">
            <v>28</v>
          </cell>
          <cell r="E2311">
            <v>7</v>
          </cell>
          <cell r="F2311">
            <v>72</v>
          </cell>
          <cell r="G2311" t="str">
            <v>All Levels</v>
          </cell>
          <cell r="H2311">
            <v>0.15</v>
          </cell>
          <cell r="I2311">
            <v>4</v>
          </cell>
          <cell r="J2311" t="str">
            <v>Musical Instruments</v>
          </cell>
          <cell r="K2311" t="str">
            <v>Paid</v>
          </cell>
        </row>
        <row r="2312">
          <cell r="A2312">
            <v>931152</v>
          </cell>
          <cell r="B2312" t="str">
            <v>Instant Bodhran - part two; learning further drumming skills</v>
          </cell>
          <cell r="C2312">
            <v>40</v>
          </cell>
          <cell r="D2312">
            <v>28</v>
          </cell>
          <cell r="E2312">
            <v>1</v>
          </cell>
          <cell r="F2312">
            <v>10</v>
          </cell>
          <cell r="G2312" t="str">
            <v>Intermediate Level</v>
          </cell>
          <cell r="H2312">
            <v>0.15</v>
          </cell>
          <cell r="I2312">
            <v>1</v>
          </cell>
          <cell r="J2312" t="str">
            <v>Musical Instruments</v>
          </cell>
          <cell r="K2312" t="str">
            <v>Paid</v>
          </cell>
        </row>
        <row r="2313">
          <cell r="A2313">
            <v>994050</v>
          </cell>
          <cell r="B2313" t="str">
            <v>Instant Harmonica - play Dylan's Like a Rolling Stone now!</v>
          </cell>
          <cell r="C2313">
            <v>40</v>
          </cell>
          <cell r="D2313">
            <v>28</v>
          </cell>
          <cell r="E2313">
            <v>2</v>
          </cell>
          <cell r="F2313">
            <v>11</v>
          </cell>
          <cell r="G2313" t="str">
            <v>All Levels</v>
          </cell>
          <cell r="H2313">
            <v>0.15</v>
          </cell>
          <cell r="I2313">
            <v>1.5</v>
          </cell>
          <cell r="J2313" t="str">
            <v>Musical Instruments</v>
          </cell>
          <cell r="K2313" t="str">
            <v>Paid</v>
          </cell>
        </row>
        <row r="2314">
          <cell r="A2314">
            <v>741172</v>
          </cell>
          <cell r="B2314" t="str">
            <v>Piano With Willie: Jazz Kids - Vol 1</v>
          </cell>
          <cell r="C2314">
            <v>40</v>
          </cell>
          <cell r="D2314">
            <v>28</v>
          </cell>
          <cell r="E2314">
            <v>3</v>
          </cell>
          <cell r="F2314">
            <v>32</v>
          </cell>
          <cell r="G2314" t="str">
            <v>All Levels</v>
          </cell>
          <cell r="H2314">
            <v>0.15</v>
          </cell>
          <cell r="I2314">
            <v>4.5</v>
          </cell>
          <cell r="J2314" t="str">
            <v>Musical Instruments</v>
          </cell>
          <cell r="K2314" t="str">
            <v>Paid</v>
          </cell>
        </row>
        <row r="2315">
          <cell r="A2315">
            <v>618396</v>
          </cell>
          <cell r="B2315" t="str">
            <v>Instant Harmonica - play the Drunken Sailor sea shanty now!</v>
          </cell>
          <cell r="C2315">
            <v>20</v>
          </cell>
          <cell r="D2315">
            <v>27</v>
          </cell>
          <cell r="E2315">
            <v>3</v>
          </cell>
          <cell r="F2315">
            <v>9</v>
          </cell>
          <cell r="G2315" t="str">
            <v>All Levels</v>
          </cell>
          <cell r="H2315">
            <v>0.15</v>
          </cell>
          <cell r="I2315">
            <v>0.61666666670000003</v>
          </cell>
          <cell r="J2315" t="str">
            <v>Musical Instruments</v>
          </cell>
          <cell r="K2315" t="str">
            <v>Paid</v>
          </cell>
        </row>
        <row r="2316">
          <cell r="A2316">
            <v>1146288</v>
          </cell>
          <cell r="B2316" t="str">
            <v>Jews Harp - Advanced course</v>
          </cell>
          <cell r="C2316">
            <v>30</v>
          </cell>
          <cell r="D2316">
            <v>26</v>
          </cell>
          <cell r="E2316">
            <v>1</v>
          </cell>
          <cell r="F2316">
            <v>52</v>
          </cell>
          <cell r="G2316" t="str">
            <v>Beginner Level</v>
          </cell>
          <cell r="H2316">
            <v>0.15</v>
          </cell>
          <cell r="I2316">
            <v>3.5</v>
          </cell>
          <cell r="J2316" t="str">
            <v>Musical Instruments</v>
          </cell>
          <cell r="K2316" t="str">
            <v>Paid</v>
          </cell>
        </row>
        <row r="2317">
          <cell r="A2317">
            <v>532572</v>
          </cell>
          <cell r="B2317" t="str">
            <v>Ukulele 2 : Level 1 KEY OF C AND STRUMS</v>
          </cell>
          <cell r="C2317">
            <v>20</v>
          </cell>
          <cell r="D2317">
            <v>26</v>
          </cell>
          <cell r="E2317">
            <v>2</v>
          </cell>
          <cell r="F2317">
            <v>26</v>
          </cell>
          <cell r="G2317" t="str">
            <v>Beginner Level</v>
          </cell>
          <cell r="H2317">
            <v>0.15</v>
          </cell>
          <cell r="I2317">
            <v>1</v>
          </cell>
          <cell r="J2317" t="str">
            <v>Musical Instruments</v>
          </cell>
          <cell r="K2317" t="str">
            <v>Paid</v>
          </cell>
        </row>
        <row r="2318">
          <cell r="A2318">
            <v>681390</v>
          </cell>
          <cell r="B2318" t="str">
            <v>Practice guitar with no previous experience and become a pro</v>
          </cell>
          <cell r="C2318">
            <v>30</v>
          </cell>
          <cell r="D2318">
            <v>26</v>
          </cell>
          <cell r="E2318">
            <v>0</v>
          </cell>
          <cell r="F2318">
            <v>14</v>
          </cell>
          <cell r="G2318" t="str">
            <v>All Levels</v>
          </cell>
          <cell r="H2318">
            <v>0.15</v>
          </cell>
          <cell r="I2318">
            <v>1</v>
          </cell>
          <cell r="J2318" t="str">
            <v>Musical Instruments</v>
          </cell>
          <cell r="K2318" t="str">
            <v>Paid</v>
          </cell>
        </row>
        <row r="2319">
          <cell r="A2319">
            <v>1173716</v>
          </cell>
          <cell r="B2319" t="str">
            <v>Arpeggios for Guitar made Easy! Dominate the Fretboard</v>
          </cell>
          <cell r="C2319">
            <v>65</v>
          </cell>
          <cell r="D2319">
            <v>26</v>
          </cell>
          <cell r="E2319">
            <v>5</v>
          </cell>
          <cell r="F2319">
            <v>23</v>
          </cell>
          <cell r="G2319" t="str">
            <v>Beginner Level</v>
          </cell>
          <cell r="H2319">
            <v>0.15</v>
          </cell>
          <cell r="I2319">
            <v>3</v>
          </cell>
          <cell r="J2319" t="str">
            <v>Musical Instruments</v>
          </cell>
          <cell r="K2319" t="str">
            <v>Paid</v>
          </cell>
        </row>
        <row r="2320">
          <cell r="A2320">
            <v>854690</v>
          </cell>
          <cell r="B2320" t="str">
            <v>Instant Harmonica - play Summertime + Drunken Sailor now!</v>
          </cell>
          <cell r="C2320">
            <v>40</v>
          </cell>
          <cell r="D2320">
            <v>26</v>
          </cell>
          <cell r="E2320">
            <v>2</v>
          </cell>
          <cell r="F2320">
            <v>20</v>
          </cell>
          <cell r="G2320" t="str">
            <v>All Levels</v>
          </cell>
          <cell r="H2320">
            <v>0.15</v>
          </cell>
          <cell r="I2320">
            <v>1.5</v>
          </cell>
          <cell r="J2320" t="str">
            <v>Musical Instruments</v>
          </cell>
          <cell r="K2320" t="str">
            <v>Paid</v>
          </cell>
        </row>
        <row r="2321">
          <cell r="A2321">
            <v>1048182</v>
          </cell>
          <cell r="B2321" t="str">
            <v>Coach Guitar - Apprendre la GUITARE facile avec des COULEURS</v>
          </cell>
          <cell r="C2321">
            <v>50</v>
          </cell>
          <cell r="D2321">
            <v>25</v>
          </cell>
          <cell r="E2321">
            <v>1</v>
          </cell>
          <cell r="F2321">
            <v>321</v>
          </cell>
          <cell r="G2321" t="str">
            <v>Beginner Level</v>
          </cell>
          <cell r="H2321">
            <v>0.15</v>
          </cell>
          <cell r="I2321">
            <v>3.5</v>
          </cell>
          <cell r="J2321" t="str">
            <v>Musical Instruments</v>
          </cell>
          <cell r="K2321" t="str">
            <v>Paid</v>
          </cell>
        </row>
        <row r="2322">
          <cell r="A2322">
            <v>618334</v>
          </cell>
          <cell r="B2322" t="str">
            <v>Instant Harmonica - play jazzy Autumn Leaves now (part one)</v>
          </cell>
          <cell r="C2322">
            <v>20</v>
          </cell>
          <cell r="D2322">
            <v>25</v>
          </cell>
          <cell r="E2322">
            <v>1</v>
          </cell>
          <cell r="F2322">
            <v>10</v>
          </cell>
          <cell r="G2322" t="str">
            <v>Beginner Level</v>
          </cell>
          <cell r="H2322">
            <v>0.15</v>
          </cell>
          <cell r="I2322">
            <v>0.65</v>
          </cell>
          <cell r="J2322" t="str">
            <v>Musical Instruments</v>
          </cell>
          <cell r="K2322" t="str">
            <v>Paid</v>
          </cell>
        </row>
        <row r="2323">
          <cell r="A2323">
            <v>961774</v>
          </cell>
          <cell r="B2323" t="str">
            <v>ABC DO VIOLÃO E GUITARRA</v>
          </cell>
          <cell r="C2323">
            <v>85</v>
          </cell>
          <cell r="D2323">
            <v>25</v>
          </cell>
          <cell r="E2323">
            <v>2</v>
          </cell>
          <cell r="F2323">
            <v>30</v>
          </cell>
          <cell r="G2323" t="str">
            <v>All Levels</v>
          </cell>
          <cell r="H2323">
            <v>0.15</v>
          </cell>
          <cell r="I2323">
            <v>2.5</v>
          </cell>
          <cell r="J2323" t="str">
            <v>Musical Instruments</v>
          </cell>
          <cell r="K2323" t="str">
            <v>Paid</v>
          </cell>
        </row>
        <row r="2324">
          <cell r="A2324">
            <v>1141614</v>
          </cell>
          <cell r="B2324" t="str">
            <v>The Fun and Effective Piano Course</v>
          </cell>
          <cell r="C2324">
            <v>30</v>
          </cell>
          <cell r="D2324">
            <v>24</v>
          </cell>
          <cell r="E2324">
            <v>2</v>
          </cell>
          <cell r="F2324">
            <v>38</v>
          </cell>
          <cell r="G2324" t="str">
            <v>All Levels</v>
          </cell>
          <cell r="H2324">
            <v>0.15</v>
          </cell>
          <cell r="I2324">
            <v>3.5</v>
          </cell>
          <cell r="J2324" t="str">
            <v>Musical Instruments</v>
          </cell>
          <cell r="K2324" t="str">
            <v>Paid</v>
          </cell>
        </row>
        <row r="2325">
          <cell r="A2325">
            <v>568322</v>
          </cell>
          <cell r="B2325" t="str">
            <v>How to Play Dan Fogelberg Songs on Guitar</v>
          </cell>
          <cell r="C2325">
            <v>25</v>
          </cell>
          <cell r="D2325">
            <v>24</v>
          </cell>
          <cell r="E2325">
            <v>1</v>
          </cell>
          <cell r="F2325">
            <v>49</v>
          </cell>
          <cell r="G2325" t="str">
            <v>All Levels</v>
          </cell>
          <cell r="H2325">
            <v>0.15</v>
          </cell>
          <cell r="I2325">
            <v>4.5</v>
          </cell>
          <cell r="J2325" t="str">
            <v>Musical Instruments</v>
          </cell>
          <cell r="K2325" t="str">
            <v>Paid</v>
          </cell>
        </row>
        <row r="2326">
          <cell r="A2326">
            <v>217628</v>
          </cell>
          <cell r="B2326" t="str">
            <v>Aprende a tocar el acordeón de botones</v>
          </cell>
          <cell r="C2326">
            <v>50</v>
          </cell>
          <cell r="D2326">
            <v>22</v>
          </cell>
          <cell r="E2326">
            <v>4</v>
          </cell>
          <cell r="F2326">
            <v>21</v>
          </cell>
          <cell r="G2326" t="str">
            <v>All Levels</v>
          </cell>
          <cell r="H2326">
            <v>0.15</v>
          </cell>
          <cell r="I2326">
            <v>3.5</v>
          </cell>
          <cell r="J2326" t="str">
            <v>Musical Instruments</v>
          </cell>
          <cell r="K2326" t="str">
            <v>Paid</v>
          </cell>
        </row>
        <row r="2327">
          <cell r="A2327">
            <v>760452</v>
          </cell>
          <cell r="B2327" t="str">
            <v>Castañuelas por Sevillanas - Curso del toque de castañuelas</v>
          </cell>
          <cell r="C2327">
            <v>40</v>
          </cell>
          <cell r="D2327">
            <v>22</v>
          </cell>
          <cell r="E2327">
            <v>2</v>
          </cell>
          <cell r="F2327">
            <v>17</v>
          </cell>
          <cell r="G2327" t="str">
            <v>Beginner Level</v>
          </cell>
          <cell r="H2327">
            <v>0.15</v>
          </cell>
          <cell r="I2327">
            <v>0.71666666670000001</v>
          </cell>
          <cell r="J2327" t="str">
            <v>Musical Instruments</v>
          </cell>
          <cell r="K2327" t="str">
            <v>Paid</v>
          </cell>
        </row>
        <row r="2328">
          <cell r="A2328">
            <v>636846</v>
          </cell>
          <cell r="B2328" t="str">
            <v>Instant Harmonica - play the old Popeye Spinach song now !</v>
          </cell>
          <cell r="C2328">
            <v>20</v>
          </cell>
          <cell r="D2328">
            <v>22</v>
          </cell>
          <cell r="E2328">
            <v>0</v>
          </cell>
          <cell r="F2328">
            <v>10</v>
          </cell>
          <cell r="G2328" t="str">
            <v>Beginner Level</v>
          </cell>
          <cell r="H2328">
            <v>0.15</v>
          </cell>
          <cell r="I2328">
            <v>0.6</v>
          </cell>
          <cell r="J2328" t="str">
            <v>Musical Instruments</v>
          </cell>
          <cell r="K2328" t="str">
            <v>Paid</v>
          </cell>
        </row>
        <row r="2329">
          <cell r="A2329">
            <v>1104496</v>
          </cell>
          <cell r="B2329" t="str">
            <v>Instant Harmonica - play this classic GAME OF THRONES theme!</v>
          </cell>
          <cell r="C2329">
            <v>40</v>
          </cell>
          <cell r="D2329">
            <v>21</v>
          </cell>
          <cell r="E2329">
            <v>2</v>
          </cell>
          <cell r="F2329">
            <v>13</v>
          </cell>
          <cell r="G2329" t="str">
            <v>Beginner Level</v>
          </cell>
          <cell r="H2329">
            <v>0.66</v>
          </cell>
          <cell r="I2329">
            <v>1</v>
          </cell>
          <cell r="J2329" t="str">
            <v>Musical Instruments</v>
          </cell>
          <cell r="K2329" t="str">
            <v>Paid</v>
          </cell>
        </row>
        <row r="2330">
          <cell r="A2330">
            <v>758216</v>
          </cell>
          <cell r="B2330" t="str">
            <v>Sistema Completo De Guitarra Rítmica Para Principiantes</v>
          </cell>
          <cell r="C2330">
            <v>55</v>
          </cell>
          <cell r="D2330">
            <v>21</v>
          </cell>
          <cell r="E2330">
            <v>3</v>
          </cell>
          <cell r="F2330">
            <v>32</v>
          </cell>
          <cell r="G2330" t="str">
            <v>All Levels</v>
          </cell>
          <cell r="H2330">
            <v>0.11</v>
          </cell>
          <cell r="I2330">
            <v>6</v>
          </cell>
          <cell r="J2330" t="str">
            <v>Musical Instruments</v>
          </cell>
          <cell r="K2330" t="str">
            <v>Paid</v>
          </cell>
        </row>
        <row r="2331">
          <cell r="A2331">
            <v>933812</v>
          </cell>
          <cell r="B2331" t="str">
            <v>Instant Harmonica - play Whiskey in the Jar + Molly Malone!</v>
          </cell>
          <cell r="C2331">
            <v>40</v>
          </cell>
          <cell r="D2331">
            <v>21</v>
          </cell>
          <cell r="E2331">
            <v>3</v>
          </cell>
          <cell r="F2331">
            <v>27</v>
          </cell>
          <cell r="G2331" t="str">
            <v>Beginner Level</v>
          </cell>
          <cell r="H2331">
            <v>7.0000000000000007E-2</v>
          </cell>
          <cell r="I2331">
            <v>2</v>
          </cell>
          <cell r="J2331" t="str">
            <v>Musical Instruments</v>
          </cell>
          <cell r="K2331" t="str">
            <v>Paid</v>
          </cell>
        </row>
        <row r="2332">
          <cell r="A2332">
            <v>951608</v>
          </cell>
          <cell r="B2332" t="str">
            <v>Learn the Viola - Scales and Fundamentals</v>
          </cell>
          <cell r="C2332">
            <v>80</v>
          </cell>
          <cell r="D2332">
            <v>21</v>
          </cell>
          <cell r="E2332">
            <v>3</v>
          </cell>
          <cell r="F2332">
            <v>38</v>
          </cell>
          <cell r="G2332" t="str">
            <v>All Levels</v>
          </cell>
          <cell r="H2332">
            <v>0.09</v>
          </cell>
          <cell r="I2332">
            <v>2.5</v>
          </cell>
          <cell r="J2332" t="str">
            <v>Musical Instruments</v>
          </cell>
          <cell r="K2332" t="str">
            <v>Paid</v>
          </cell>
        </row>
        <row r="2333">
          <cell r="A2333">
            <v>1146368</v>
          </cell>
          <cell r="B2333" t="str">
            <v>The Easy Beginner Drum Course</v>
          </cell>
          <cell r="C2333">
            <v>25</v>
          </cell>
          <cell r="D2333">
            <v>21</v>
          </cell>
          <cell r="E2333">
            <v>4</v>
          </cell>
          <cell r="F2333">
            <v>12</v>
          </cell>
          <cell r="G2333" t="str">
            <v>All Levels</v>
          </cell>
          <cell r="H2333">
            <v>0.88</v>
          </cell>
          <cell r="I2333">
            <v>0.5</v>
          </cell>
          <cell r="J2333" t="str">
            <v>Musical Instruments</v>
          </cell>
          <cell r="K2333" t="str">
            <v>Paid</v>
          </cell>
        </row>
        <row r="2334">
          <cell r="A2334">
            <v>171598</v>
          </cell>
          <cell r="B2334" t="str">
            <v>Rhythm to Rock Drum Lessons 2</v>
          </cell>
          <cell r="C2334">
            <v>20</v>
          </cell>
          <cell r="D2334">
            <v>21</v>
          </cell>
          <cell r="E2334">
            <v>2</v>
          </cell>
          <cell r="F2334">
            <v>11</v>
          </cell>
          <cell r="G2334" t="str">
            <v>All Levels</v>
          </cell>
          <cell r="H2334">
            <v>0.6</v>
          </cell>
          <cell r="I2334">
            <v>1</v>
          </cell>
          <cell r="J2334" t="str">
            <v>Musical Instruments</v>
          </cell>
          <cell r="K2334" t="str">
            <v>Paid</v>
          </cell>
        </row>
        <row r="2335">
          <cell r="A2335">
            <v>767400</v>
          </cell>
          <cell r="B2335" t="str">
            <v>Sevillanas con Castañuelas - Baile y toque al mismo tiempo</v>
          </cell>
          <cell r="C2335">
            <v>40</v>
          </cell>
          <cell r="D2335">
            <v>20</v>
          </cell>
          <cell r="E2335">
            <v>4</v>
          </cell>
          <cell r="F2335">
            <v>24</v>
          </cell>
          <cell r="G2335" t="str">
            <v>Beginner Level</v>
          </cell>
          <cell r="H2335">
            <v>0.48</v>
          </cell>
          <cell r="I2335">
            <v>1.5</v>
          </cell>
          <cell r="J2335" t="str">
            <v>Musical Instruments</v>
          </cell>
          <cell r="K2335" t="str">
            <v>Paid</v>
          </cell>
        </row>
        <row r="2336">
          <cell r="A2336">
            <v>1152334</v>
          </cell>
          <cell r="B2336" t="str">
            <v>Aprende a tocar el acordeón de botones</v>
          </cell>
          <cell r="C2336">
            <v>50</v>
          </cell>
          <cell r="D2336">
            <v>20</v>
          </cell>
          <cell r="E2336">
            <v>6</v>
          </cell>
          <cell r="F2336">
            <v>24</v>
          </cell>
          <cell r="G2336" t="str">
            <v>Beginner Level</v>
          </cell>
          <cell r="H2336">
            <v>0.56999999999999995</v>
          </cell>
          <cell r="I2336">
            <v>2</v>
          </cell>
          <cell r="J2336" t="str">
            <v>Musical Instruments</v>
          </cell>
          <cell r="K2336" t="str">
            <v>Paid</v>
          </cell>
        </row>
        <row r="2337">
          <cell r="A2337">
            <v>1113008</v>
          </cell>
          <cell r="B2337" t="str">
            <v>Building Up To Barre Chords</v>
          </cell>
          <cell r="C2337">
            <v>20</v>
          </cell>
          <cell r="D2337">
            <v>20</v>
          </cell>
          <cell r="E2337">
            <v>6</v>
          </cell>
          <cell r="F2337">
            <v>12</v>
          </cell>
          <cell r="G2337" t="str">
            <v>All Levels</v>
          </cell>
          <cell r="H2337">
            <v>0.48</v>
          </cell>
          <cell r="I2337">
            <v>0.71666666670000001</v>
          </cell>
          <cell r="J2337" t="str">
            <v>Musical Instruments</v>
          </cell>
          <cell r="K2337" t="str">
            <v>Paid</v>
          </cell>
        </row>
        <row r="2338">
          <cell r="A2338">
            <v>486412</v>
          </cell>
          <cell r="B2338" t="str">
            <v>Learning Electric Guitar for Absolute Beginners</v>
          </cell>
          <cell r="C2338">
            <v>35</v>
          </cell>
          <cell r="D2338">
            <v>19</v>
          </cell>
          <cell r="E2338">
            <v>2</v>
          </cell>
          <cell r="F2338">
            <v>12</v>
          </cell>
          <cell r="G2338" t="str">
            <v>All Levels</v>
          </cell>
          <cell r="H2338">
            <v>0.34</v>
          </cell>
          <cell r="I2338">
            <v>1.5</v>
          </cell>
          <cell r="J2338" t="str">
            <v>Musical Instruments</v>
          </cell>
          <cell r="K2338" t="str">
            <v>Paid</v>
          </cell>
        </row>
        <row r="2339">
          <cell r="A2339">
            <v>618370</v>
          </cell>
          <cell r="B2339" t="str">
            <v>Instant Harmonica - play jazzy Autumn Leaves now (part two)</v>
          </cell>
          <cell r="C2339">
            <v>20</v>
          </cell>
          <cell r="D2339">
            <v>19</v>
          </cell>
          <cell r="E2339">
            <v>1</v>
          </cell>
          <cell r="F2339">
            <v>9</v>
          </cell>
          <cell r="G2339" t="str">
            <v>All Levels</v>
          </cell>
          <cell r="H2339">
            <v>0.32</v>
          </cell>
          <cell r="I2339">
            <v>0.53333333329999999</v>
          </cell>
          <cell r="J2339" t="str">
            <v>Musical Instruments</v>
          </cell>
          <cell r="K2339" t="str">
            <v>Paid</v>
          </cell>
        </row>
        <row r="2340">
          <cell r="A2340">
            <v>742300</v>
          </cell>
          <cell r="B2340" t="str">
            <v>Piano With Willie: Jazz Kids - Vol 4</v>
          </cell>
          <cell r="C2340">
            <v>40</v>
          </cell>
          <cell r="D2340">
            <v>19</v>
          </cell>
          <cell r="E2340">
            <v>0</v>
          </cell>
          <cell r="F2340">
            <v>30</v>
          </cell>
          <cell r="G2340" t="str">
            <v>All Levels</v>
          </cell>
          <cell r="H2340">
            <v>0.66</v>
          </cell>
          <cell r="I2340">
            <v>3.5</v>
          </cell>
          <cell r="J2340" t="str">
            <v>Musical Instruments</v>
          </cell>
          <cell r="K2340" t="str">
            <v>Paid</v>
          </cell>
        </row>
        <row r="2341">
          <cell r="A2341">
            <v>629704</v>
          </cell>
          <cell r="B2341" t="str">
            <v>Quick Piano Lessons - Tutorials for Drake's Greatest Hits</v>
          </cell>
          <cell r="C2341">
            <v>35</v>
          </cell>
          <cell r="D2341">
            <v>19</v>
          </cell>
          <cell r="E2341">
            <v>1</v>
          </cell>
          <cell r="F2341">
            <v>4</v>
          </cell>
          <cell r="G2341" t="str">
            <v>Beginner Level</v>
          </cell>
          <cell r="H2341">
            <v>0.66</v>
          </cell>
          <cell r="I2341">
            <v>0.55000000000000004</v>
          </cell>
          <cell r="J2341" t="str">
            <v>Musical Instruments</v>
          </cell>
          <cell r="K2341" t="str">
            <v>Paid</v>
          </cell>
        </row>
        <row r="2342">
          <cell r="A2342">
            <v>749616</v>
          </cell>
          <cell r="B2342" t="str">
            <v>Alternate Picking Speed &amp; Accuracy</v>
          </cell>
          <cell r="C2342">
            <v>20</v>
          </cell>
          <cell r="D2342">
            <v>19</v>
          </cell>
          <cell r="E2342">
            <v>4</v>
          </cell>
          <cell r="F2342">
            <v>83</v>
          </cell>
          <cell r="G2342" t="str">
            <v>Beginner Level</v>
          </cell>
          <cell r="H2342">
            <v>0.83</v>
          </cell>
          <cell r="I2342">
            <v>3.5</v>
          </cell>
          <cell r="J2342" t="str">
            <v>Musical Instruments</v>
          </cell>
          <cell r="K2342" t="str">
            <v>Paid</v>
          </cell>
        </row>
        <row r="2343">
          <cell r="A2343">
            <v>845518</v>
          </cell>
          <cell r="B2343" t="str">
            <v>Learn Piano Online-Keys to the Keyboard</v>
          </cell>
          <cell r="C2343">
            <v>50</v>
          </cell>
          <cell r="D2343">
            <v>18</v>
          </cell>
          <cell r="E2343">
            <v>1</v>
          </cell>
          <cell r="F2343">
            <v>9</v>
          </cell>
          <cell r="G2343" t="str">
            <v>Expert Level</v>
          </cell>
          <cell r="H2343">
            <v>0.34</v>
          </cell>
          <cell r="I2343">
            <v>2</v>
          </cell>
          <cell r="J2343" t="str">
            <v>Musical Instruments</v>
          </cell>
          <cell r="K2343" t="str">
            <v>Paid</v>
          </cell>
        </row>
        <row r="2344">
          <cell r="A2344">
            <v>608436</v>
          </cell>
          <cell r="B2344" t="str">
            <v>Présentation du Banjo Ténor</v>
          </cell>
          <cell r="C2344">
            <v>20</v>
          </cell>
          <cell r="D2344">
            <v>18</v>
          </cell>
          <cell r="E2344">
            <v>4</v>
          </cell>
          <cell r="F2344">
            <v>31</v>
          </cell>
          <cell r="G2344" t="str">
            <v>Beginner Level</v>
          </cell>
          <cell r="H2344">
            <v>0.3</v>
          </cell>
          <cell r="I2344">
            <v>1.5</v>
          </cell>
          <cell r="J2344" t="str">
            <v>Musical Instruments</v>
          </cell>
          <cell r="K2344" t="str">
            <v>Paid</v>
          </cell>
        </row>
        <row r="2345">
          <cell r="A2345">
            <v>218540</v>
          </cell>
          <cell r="B2345" t="str">
            <v>Aprende a tocar el violín desde cero</v>
          </cell>
          <cell r="C2345">
            <v>50</v>
          </cell>
          <cell r="D2345">
            <v>17</v>
          </cell>
          <cell r="E2345">
            <v>1</v>
          </cell>
          <cell r="F2345">
            <v>22</v>
          </cell>
          <cell r="G2345" t="str">
            <v>Beginner Level</v>
          </cell>
          <cell r="H2345">
            <v>0.25</v>
          </cell>
          <cell r="I2345">
            <v>2.5</v>
          </cell>
          <cell r="J2345" t="str">
            <v>Musical Instruments</v>
          </cell>
          <cell r="K2345" t="str">
            <v>Paid</v>
          </cell>
        </row>
        <row r="2346">
          <cell r="A2346">
            <v>812610</v>
          </cell>
          <cell r="B2346" t="str">
            <v>Trumpet Lessons For Beginners</v>
          </cell>
          <cell r="C2346">
            <v>95</v>
          </cell>
          <cell r="D2346">
            <v>17</v>
          </cell>
          <cell r="E2346">
            <v>3</v>
          </cell>
          <cell r="F2346">
            <v>35</v>
          </cell>
          <cell r="G2346" t="str">
            <v>Beginner Level</v>
          </cell>
          <cell r="H2346">
            <v>0.57999999999999996</v>
          </cell>
          <cell r="I2346">
            <v>2.5</v>
          </cell>
          <cell r="J2346" t="str">
            <v>Musical Instruments</v>
          </cell>
          <cell r="K2346" t="str">
            <v>Paid</v>
          </cell>
        </row>
        <row r="2347">
          <cell r="A2347">
            <v>201472</v>
          </cell>
          <cell r="B2347" t="str">
            <v>Keyboard Basics</v>
          </cell>
          <cell r="C2347">
            <v>25</v>
          </cell>
          <cell r="D2347">
            <v>17</v>
          </cell>
          <cell r="E2347">
            <v>1</v>
          </cell>
          <cell r="F2347">
            <v>7</v>
          </cell>
          <cell r="G2347" t="str">
            <v>Intermediate Level</v>
          </cell>
          <cell r="H2347">
            <v>0.37</v>
          </cell>
          <cell r="I2347">
            <v>2</v>
          </cell>
          <cell r="J2347" t="str">
            <v>Musical Instruments</v>
          </cell>
          <cell r="K2347" t="str">
            <v>Paid</v>
          </cell>
        </row>
        <row r="2348">
          <cell r="A2348">
            <v>741316</v>
          </cell>
          <cell r="B2348" t="str">
            <v>Piano With Willie: Jazz Kids - Vol 2</v>
          </cell>
          <cell r="C2348">
            <v>40</v>
          </cell>
          <cell r="D2348">
            <v>17</v>
          </cell>
          <cell r="E2348">
            <v>0</v>
          </cell>
          <cell r="F2348">
            <v>38</v>
          </cell>
          <cell r="G2348" t="str">
            <v>All Levels</v>
          </cell>
          <cell r="H2348">
            <v>0.13</v>
          </cell>
          <cell r="I2348">
            <v>3</v>
          </cell>
          <cell r="J2348" t="str">
            <v>Musical Instruments</v>
          </cell>
          <cell r="K2348" t="str">
            <v>Paid</v>
          </cell>
        </row>
        <row r="2349">
          <cell r="A2349">
            <v>190906</v>
          </cell>
          <cell r="B2349" t="str">
            <v>The Theory &amp; Practice of Modes on the Guitar</v>
          </cell>
          <cell r="C2349">
            <v>35</v>
          </cell>
          <cell r="D2349">
            <v>17</v>
          </cell>
          <cell r="E2349">
            <v>0</v>
          </cell>
          <cell r="F2349">
            <v>7</v>
          </cell>
          <cell r="G2349" t="str">
            <v>Beginner Level</v>
          </cell>
          <cell r="H2349">
            <v>0.74</v>
          </cell>
          <cell r="I2349">
            <v>1.5</v>
          </cell>
          <cell r="J2349" t="str">
            <v>Musical Instruments</v>
          </cell>
          <cell r="K2349" t="str">
            <v>Paid</v>
          </cell>
        </row>
        <row r="2350">
          <cell r="A2350">
            <v>648492</v>
          </cell>
          <cell r="B2350" t="str">
            <v>Guitar Lessons : Rock Guitar in 1 Day!</v>
          </cell>
          <cell r="C2350">
            <v>50</v>
          </cell>
          <cell r="D2350">
            <v>17</v>
          </cell>
          <cell r="E2350">
            <v>4</v>
          </cell>
          <cell r="F2350">
            <v>37</v>
          </cell>
          <cell r="G2350" t="str">
            <v>All Levels</v>
          </cell>
          <cell r="H2350">
            <v>0.47</v>
          </cell>
          <cell r="I2350">
            <v>1.5</v>
          </cell>
          <cell r="J2350" t="str">
            <v>Musical Instruments</v>
          </cell>
          <cell r="K2350" t="str">
            <v>Paid</v>
          </cell>
        </row>
        <row r="2351">
          <cell r="A2351">
            <v>214770</v>
          </cell>
          <cell r="B2351" t="str">
            <v>Aprende a tocar Música Cristiana en el piano y teclado</v>
          </cell>
          <cell r="C2351">
            <v>20</v>
          </cell>
          <cell r="D2351">
            <v>17</v>
          </cell>
          <cell r="E2351">
            <v>3</v>
          </cell>
          <cell r="F2351">
            <v>13</v>
          </cell>
          <cell r="G2351" t="str">
            <v>All Levels</v>
          </cell>
          <cell r="H2351">
            <v>0.97</v>
          </cell>
          <cell r="I2351">
            <v>1</v>
          </cell>
          <cell r="J2351" t="str">
            <v>Musical Instruments</v>
          </cell>
          <cell r="K2351" t="str">
            <v>Paid</v>
          </cell>
        </row>
        <row r="2352">
          <cell r="A2352">
            <v>1036338</v>
          </cell>
          <cell r="B2352" t="str">
            <v>Instant harmonica - enjoy playing Silent Night tonight!</v>
          </cell>
          <cell r="C2352">
            <v>40</v>
          </cell>
          <cell r="D2352">
            <v>16</v>
          </cell>
          <cell r="E2352">
            <v>3</v>
          </cell>
          <cell r="F2352">
            <v>12</v>
          </cell>
          <cell r="G2352" t="str">
            <v>Beginner Level</v>
          </cell>
          <cell r="H2352">
            <v>0.89</v>
          </cell>
          <cell r="I2352">
            <v>0.63333333329999997</v>
          </cell>
          <cell r="J2352" t="str">
            <v>Musical Instruments</v>
          </cell>
          <cell r="K2352" t="str">
            <v>Paid</v>
          </cell>
        </row>
        <row r="2353">
          <cell r="A2353">
            <v>741388</v>
          </cell>
          <cell r="B2353" t="str">
            <v>Piano With Willie: Jazz Kids - Vol 3</v>
          </cell>
          <cell r="C2353">
            <v>40</v>
          </cell>
          <cell r="D2353">
            <v>16</v>
          </cell>
          <cell r="E2353">
            <v>1</v>
          </cell>
          <cell r="F2353">
            <v>29</v>
          </cell>
          <cell r="G2353" t="str">
            <v>Beginner Level</v>
          </cell>
          <cell r="H2353">
            <v>0.16</v>
          </cell>
          <cell r="I2353">
            <v>3</v>
          </cell>
          <cell r="J2353" t="str">
            <v>Musical Instruments</v>
          </cell>
          <cell r="K2353" t="str">
            <v>Paid</v>
          </cell>
        </row>
        <row r="2354">
          <cell r="A2354">
            <v>1111562</v>
          </cell>
          <cell r="B2354" t="str">
            <v>Instant Harmonica - play 'I just called to say I love you'</v>
          </cell>
          <cell r="C2354">
            <v>40</v>
          </cell>
          <cell r="D2354">
            <v>15</v>
          </cell>
          <cell r="E2354">
            <v>0</v>
          </cell>
          <cell r="F2354">
            <v>11</v>
          </cell>
          <cell r="G2354" t="str">
            <v>Beginner Level</v>
          </cell>
          <cell r="H2354">
            <v>0.16</v>
          </cell>
          <cell r="I2354">
            <v>1</v>
          </cell>
          <cell r="J2354" t="str">
            <v>Musical Instruments</v>
          </cell>
          <cell r="K2354" t="str">
            <v>Paid</v>
          </cell>
        </row>
        <row r="2355">
          <cell r="A2355">
            <v>839032</v>
          </cell>
          <cell r="B2355" t="str">
            <v>Bluegrass Guitar Essentials: Webisodes 13, 14, &amp; 15</v>
          </cell>
          <cell r="C2355">
            <v>30</v>
          </cell>
          <cell r="D2355">
            <v>14</v>
          </cell>
          <cell r="E2355">
            <v>1</v>
          </cell>
          <cell r="F2355">
            <v>13</v>
          </cell>
          <cell r="G2355" t="str">
            <v>All Levels</v>
          </cell>
          <cell r="H2355">
            <v>0.16</v>
          </cell>
          <cell r="I2355">
            <v>1.5</v>
          </cell>
          <cell r="J2355" t="str">
            <v>Musical Instruments</v>
          </cell>
          <cell r="K2355" t="str">
            <v>Paid</v>
          </cell>
        </row>
        <row r="2356">
          <cell r="A2356">
            <v>818786</v>
          </cell>
          <cell r="B2356" t="str">
            <v>Drum Lessons For Beginners</v>
          </cell>
          <cell r="C2356">
            <v>95</v>
          </cell>
          <cell r="D2356">
            <v>14</v>
          </cell>
          <cell r="E2356">
            <v>1</v>
          </cell>
          <cell r="F2356">
            <v>34</v>
          </cell>
          <cell r="G2356" t="str">
            <v>Beginner Level</v>
          </cell>
          <cell r="H2356">
            <v>0.16</v>
          </cell>
          <cell r="I2356">
            <v>2.5</v>
          </cell>
          <cell r="J2356" t="str">
            <v>Musical Instruments</v>
          </cell>
          <cell r="K2356" t="str">
            <v>Paid</v>
          </cell>
        </row>
        <row r="2357">
          <cell r="A2357">
            <v>721202</v>
          </cell>
          <cell r="B2357" t="str">
            <v>Guitar 201: Breakthroughs</v>
          </cell>
          <cell r="C2357">
            <v>20</v>
          </cell>
          <cell r="D2357">
            <v>14</v>
          </cell>
          <cell r="E2357">
            <v>1</v>
          </cell>
          <cell r="F2357">
            <v>49</v>
          </cell>
          <cell r="G2357" t="str">
            <v>Beginner Level</v>
          </cell>
          <cell r="H2357">
            <v>0.16</v>
          </cell>
          <cell r="I2357">
            <v>2.5</v>
          </cell>
          <cell r="J2357" t="str">
            <v>Musical Instruments</v>
          </cell>
          <cell r="K2357" t="str">
            <v>Paid</v>
          </cell>
        </row>
        <row r="2358">
          <cell r="A2358">
            <v>214828</v>
          </cell>
          <cell r="B2358" t="str">
            <v>Aprende a tocar percusiones: congas, bongós, maracas y más</v>
          </cell>
          <cell r="C2358">
            <v>50</v>
          </cell>
          <cell r="D2358">
            <v>14</v>
          </cell>
          <cell r="E2358">
            <v>2</v>
          </cell>
          <cell r="F2358">
            <v>71</v>
          </cell>
          <cell r="G2358" t="str">
            <v>All Levels</v>
          </cell>
          <cell r="H2358">
            <v>0.16</v>
          </cell>
          <cell r="I2358">
            <v>3.5</v>
          </cell>
          <cell r="J2358" t="str">
            <v>Musical Instruments</v>
          </cell>
          <cell r="K2358" t="str">
            <v>Paid</v>
          </cell>
        </row>
        <row r="2359">
          <cell r="A2359">
            <v>1076244</v>
          </cell>
          <cell r="B2359" t="str">
            <v>Practical Guitar Theory: Level 1</v>
          </cell>
          <cell r="C2359">
            <v>60</v>
          </cell>
          <cell r="D2359">
            <v>14</v>
          </cell>
          <cell r="E2359">
            <v>3</v>
          </cell>
          <cell r="F2359">
            <v>41</v>
          </cell>
          <cell r="G2359" t="str">
            <v>Intermediate Level</v>
          </cell>
          <cell r="H2359">
            <v>0.16</v>
          </cell>
          <cell r="I2359">
            <v>1.5</v>
          </cell>
          <cell r="J2359" t="str">
            <v>Musical Instruments</v>
          </cell>
          <cell r="K2359" t="str">
            <v>Paid</v>
          </cell>
        </row>
        <row r="2360">
          <cell r="A2360">
            <v>211052</v>
          </cell>
          <cell r="B2360" t="str">
            <v>Aprende todos los secretos de la guitarra flamenca</v>
          </cell>
          <cell r="C2360">
            <v>50</v>
          </cell>
          <cell r="D2360">
            <v>13</v>
          </cell>
          <cell r="E2360">
            <v>2</v>
          </cell>
          <cell r="F2360">
            <v>23</v>
          </cell>
          <cell r="G2360" t="str">
            <v>Beginner Level</v>
          </cell>
          <cell r="H2360">
            <v>0.16</v>
          </cell>
          <cell r="I2360">
            <v>3.5</v>
          </cell>
          <cell r="J2360" t="str">
            <v>Musical Instruments</v>
          </cell>
          <cell r="K2360" t="str">
            <v>Paid</v>
          </cell>
        </row>
        <row r="2361">
          <cell r="A2361">
            <v>450246</v>
          </cell>
          <cell r="B2361" t="str">
            <v>Back In Black the AC/DC Classic Rock Track</v>
          </cell>
          <cell r="C2361">
            <v>20</v>
          </cell>
          <cell r="D2361">
            <v>13</v>
          </cell>
          <cell r="E2361">
            <v>1</v>
          </cell>
          <cell r="F2361">
            <v>72</v>
          </cell>
          <cell r="G2361" t="str">
            <v>All Levels</v>
          </cell>
          <cell r="H2361">
            <v>0.16</v>
          </cell>
          <cell r="I2361">
            <v>2</v>
          </cell>
          <cell r="J2361" t="str">
            <v>Musical Instruments</v>
          </cell>
          <cell r="K2361" t="str">
            <v>Paid</v>
          </cell>
        </row>
        <row r="2362">
          <cell r="A2362">
            <v>794398</v>
          </cell>
          <cell r="B2362" t="str">
            <v>Make Electronic Music with the iPad</v>
          </cell>
          <cell r="C2362">
            <v>20</v>
          </cell>
          <cell r="D2362">
            <v>13</v>
          </cell>
          <cell r="E2362">
            <v>0</v>
          </cell>
          <cell r="F2362">
            <v>69</v>
          </cell>
          <cell r="G2362" t="str">
            <v>All Levels</v>
          </cell>
          <cell r="H2362">
            <v>0.16</v>
          </cell>
          <cell r="I2362">
            <v>1.5</v>
          </cell>
          <cell r="J2362" t="str">
            <v>Musical Instruments</v>
          </cell>
          <cell r="K2362" t="str">
            <v>Paid</v>
          </cell>
        </row>
        <row r="2363">
          <cell r="A2363">
            <v>269830</v>
          </cell>
          <cell r="B2363" t="str">
            <v>Rhythm to Rock Drum Lesson 5</v>
          </cell>
          <cell r="C2363">
            <v>20</v>
          </cell>
          <cell r="D2363">
            <v>13</v>
          </cell>
          <cell r="E2363">
            <v>3</v>
          </cell>
          <cell r="F2363">
            <v>9</v>
          </cell>
          <cell r="G2363" t="str">
            <v>All Levels</v>
          </cell>
          <cell r="H2363">
            <v>0.16</v>
          </cell>
          <cell r="I2363">
            <v>1</v>
          </cell>
          <cell r="J2363" t="str">
            <v>Musical Instruments</v>
          </cell>
          <cell r="K2363" t="str">
            <v>Paid</v>
          </cell>
        </row>
        <row r="2364">
          <cell r="A2364">
            <v>933814</v>
          </cell>
          <cell r="B2364" t="str">
            <v>Instant Harmonica - play Blowing in the Wind + Popeye theme!</v>
          </cell>
          <cell r="C2364">
            <v>40</v>
          </cell>
          <cell r="D2364">
            <v>13</v>
          </cell>
          <cell r="E2364">
            <v>1</v>
          </cell>
          <cell r="F2364">
            <v>24</v>
          </cell>
          <cell r="G2364" t="str">
            <v>Beginner Level</v>
          </cell>
          <cell r="H2364">
            <v>0.16</v>
          </cell>
          <cell r="I2364">
            <v>1.5</v>
          </cell>
          <cell r="J2364" t="str">
            <v>Musical Instruments</v>
          </cell>
          <cell r="K2364" t="str">
            <v>Paid</v>
          </cell>
        </row>
        <row r="2365">
          <cell r="A2365">
            <v>266004</v>
          </cell>
          <cell r="B2365" t="str">
            <v>Rhythm to Rock Drum Lesson 4</v>
          </cell>
          <cell r="C2365">
            <v>20</v>
          </cell>
          <cell r="D2365">
            <v>12</v>
          </cell>
          <cell r="E2365">
            <v>3</v>
          </cell>
          <cell r="F2365">
            <v>12</v>
          </cell>
          <cell r="G2365" t="str">
            <v>All Levels</v>
          </cell>
          <cell r="H2365">
            <v>0.16</v>
          </cell>
          <cell r="I2365">
            <v>1.5</v>
          </cell>
          <cell r="J2365" t="str">
            <v>Musical Instruments</v>
          </cell>
          <cell r="K2365" t="str">
            <v>Paid</v>
          </cell>
        </row>
        <row r="2366">
          <cell r="A2366">
            <v>1149202</v>
          </cell>
          <cell r="B2366" t="str">
            <v>Guitar Solo - Theory and Improvisation Lessons</v>
          </cell>
          <cell r="C2366">
            <v>60</v>
          </cell>
          <cell r="D2366">
            <v>12</v>
          </cell>
          <cell r="E2366">
            <v>4</v>
          </cell>
          <cell r="F2366">
            <v>34</v>
          </cell>
          <cell r="G2366" t="str">
            <v>Beginner Level</v>
          </cell>
          <cell r="H2366">
            <v>0.16</v>
          </cell>
          <cell r="I2366">
            <v>1.5</v>
          </cell>
          <cell r="J2366" t="str">
            <v>Musical Instruments</v>
          </cell>
          <cell r="K2366" t="str">
            <v>Paid</v>
          </cell>
        </row>
        <row r="2367">
          <cell r="A2367">
            <v>269832</v>
          </cell>
          <cell r="B2367" t="str">
            <v>Rhythm to Rock Drum Lesson 6</v>
          </cell>
          <cell r="C2367">
            <v>20</v>
          </cell>
          <cell r="D2367">
            <v>12</v>
          </cell>
          <cell r="E2367">
            <v>1</v>
          </cell>
          <cell r="F2367">
            <v>13</v>
          </cell>
          <cell r="G2367" t="str">
            <v>Intermediate Level</v>
          </cell>
          <cell r="H2367">
            <v>0.16</v>
          </cell>
          <cell r="I2367">
            <v>1.5</v>
          </cell>
          <cell r="J2367" t="str">
            <v>Musical Instruments</v>
          </cell>
          <cell r="K2367" t="str">
            <v>Paid</v>
          </cell>
        </row>
        <row r="2368">
          <cell r="A2368">
            <v>802040</v>
          </cell>
          <cell r="B2368" t="str">
            <v>Bluegrass Guitar Essentials: Webisodes 3 &amp; 4</v>
          </cell>
          <cell r="C2368">
            <v>30</v>
          </cell>
          <cell r="D2368">
            <v>12</v>
          </cell>
          <cell r="E2368">
            <v>2</v>
          </cell>
          <cell r="F2368">
            <v>13</v>
          </cell>
          <cell r="G2368" t="str">
            <v>Beginner Level</v>
          </cell>
          <cell r="H2368">
            <v>0.16</v>
          </cell>
          <cell r="I2368">
            <v>2</v>
          </cell>
          <cell r="J2368" t="str">
            <v>Musical Instruments</v>
          </cell>
          <cell r="K2368" t="str">
            <v>Paid</v>
          </cell>
        </row>
        <row r="2369">
          <cell r="A2369">
            <v>713492</v>
          </cell>
          <cell r="B2369" t="str">
            <v>Mantenimiento y octavación para guitarras eléctricas</v>
          </cell>
          <cell r="C2369">
            <v>35</v>
          </cell>
          <cell r="D2369">
            <v>12</v>
          </cell>
          <cell r="E2369">
            <v>3</v>
          </cell>
          <cell r="F2369">
            <v>14</v>
          </cell>
          <cell r="G2369" t="str">
            <v>Intermediate Level</v>
          </cell>
          <cell r="H2369">
            <v>0.16</v>
          </cell>
          <cell r="I2369">
            <v>1</v>
          </cell>
          <cell r="J2369" t="str">
            <v>Musical Instruments</v>
          </cell>
          <cell r="K2369" t="str">
            <v>Paid</v>
          </cell>
        </row>
        <row r="2370">
          <cell r="A2370">
            <v>1189926</v>
          </cell>
          <cell r="B2370" t="str">
            <v>Ukulele lernen für Papas mit Bruder Jakob</v>
          </cell>
          <cell r="C2370">
            <v>55</v>
          </cell>
          <cell r="D2370">
            <v>12</v>
          </cell>
          <cell r="E2370">
            <v>1</v>
          </cell>
          <cell r="F2370">
            <v>38</v>
          </cell>
          <cell r="G2370" t="str">
            <v>All Levels</v>
          </cell>
          <cell r="H2370">
            <v>0.06</v>
          </cell>
          <cell r="I2370">
            <v>1</v>
          </cell>
          <cell r="J2370" t="str">
            <v>Musical Instruments</v>
          </cell>
          <cell r="K2370" t="str">
            <v>Paid</v>
          </cell>
        </row>
        <row r="2371">
          <cell r="A2371">
            <v>1025536</v>
          </cell>
          <cell r="B2371" t="str">
            <v>Coach Guitar - Amazing New Way To Learn Guitar With Colors</v>
          </cell>
          <cell r="C2371">
            <v>50</v>
          </cell>
          <cell r="D2371">
            <v>12</v>
          </cell>
          <cell r="E2371">
            <v>0</v>
          </cell>
          <cell r="F2371">
            <v>321</v>
          </cell>
          <cell r="G2371" t="str">
            <v>All Levels</v>
          </cell>
          <cell r="H2371">
            <v>0.06</v>
          </cell>
          <cell r="I2371">
            <v>3.5</v>
          </cell>
          <cell r="J2371" t="str">
            <v>Musical Instruments</v>
          </cell>
          <cell r="K2371" t="str">
            <v>Paid</v>
          </cell>
        </row>
        <row r="2372">
          <cell r="A2372">
            <v>205764</v>
          </cell>
          <cell r="B2372" t="str">
            <v>Rhythm to Rock Drum Lessons 3</v>
          </cell>
          <cell r="C2372">
            <v>20</v>
          </cell>
          <cell r="D2372">
            <v>12</v>
          </cell>
          <cell r="E2372">
            <v>2</v>
          </cell>
          <cell r="F2372">
            <v>12</v>
          </cell>
          <cell r="G2372" t="str">
            <v>Beginner Level</v>
          </cell>
          <cell r="H2372">
            <v>0.06</v>
          </cell>
          <cell r="I2372">
            <v>1</v>
          </cell>
          <cell r="J2372" t="str">
            <v>Musical Instruments</v>
          </cell>
          <cell r="K2372" t="str">
            <v>Paid</v>
          </cell>
        </row>
        <row r="2373">
          <cell r="A2373">
            <v>802038</v>
          </cell>
          <cell r="B2373" t="str">
            <v>Bluegrass Guitar Essentials: Webisodes 5 &amp; 6</v>
          </cell>
          <cell r="C2373">
            <v>30</v>
          </cell>
          <cell r="D2373">
            <v>11</v>
          </cell>
          <cell r="E2373">
            <v>2</v>
          </cell>
          <cell r="F2373">
            <v>16</v>
          </cell>
          <cell r="G2373" t="str">
            <v>All Levels</v>
          </cell>
          <cell r="H2373">
            <v>0.06</v>
          </cell>
          <cell r="I2373">
            <v>3</v>
          </cell>
          <cell r="J2373" t="str">
            <v>Musical Instruments</v>
          </cell>
          <cell r="K2373" t="str">
            <v>Paid</v>
          </cell>
        </row>
        <row r="2374">
          <cell r="A2374">
            <v>818838</v>
          </cell>
          <cell r="B2374" t="str">
            <v>Trombone Lessons For Beginners</v>
          </cell>
          <cell r="C2374">
            <v>95</v>
          </cell>
          <cell r="D2374">
            <v>11</v>
          </cell>
          <cell r="E2374">
            <v>2</v>
          </cell>
          <cell r="F2374">
            <v>34</v>
          </cell>
          <cell r="G2374" t="str">
            <v>Beginner Level</v>
          </cell>
          <cell r="H2374">
            <v>0.06</v>
          </cell>
          <cell r="I2374">
            <v>3</v>
          </cell>
          <cell r="J2374" t="str">
            <v>Musical Instruments</v>
          </cell>
          <cell r="K2374" t="str">
            <v>Paid</v>
          </cell>
        </row>
        <row r="2375">
          <cell r="A2375">
            <v>771880</v>
          </cell>
          <cell r="B2375" t="str">
            <v>Clarinet Lessons For Beginners</v>
          </cell>
          <cell r="C2375">
            <v>95</v>
          </cell>
          <cell r="D2375">
            <v>11</v>
          </cell>
          <cell r="E2375">
            <v>0</v>
          </cell>
          <cell r="F2375">
            <v>41</v>
          </cell>
          <cell r="G2375" t="str">
            <v>All Levels</v>
          </cell>
          <cell r="H2375">
            <v>0.06</v>
          </cell>
          <cell r="I2375">
            <v>3</v>
          </cell>
          <cell r="J2375" t="str">
            <v>Musical Instruments</v>
          </cell>
          <cell r="K2375" t="str">
            <v>Paid</v>
          </cell>
        </row>
        <row r="2376">
          <cell r="A2376">
            <v>430994</v>
          </cell>
          <cell r="B2376" t="str">
            <v>Gitarre spielen - mein schönstes Hobby</v>
          </cell>
          <cell r="C2376">
            <v>20</v>
          </cell>
          <cell r="D2376">
            <v>11</v>
          </cell>
          <cell r="E2376">
            <v>2</v>
          </cell>
          <cell r="F2376">
            <v>183</v>
          </cell>
          <cell r="G2376" t="str">
            <v>All Levels</v>
          </cell>
          <cell r="H2376">
            <v>0.06</v>
          </cell>
          <cell r="I2376">
            <v>2</v>
          </cell>
          <cell r="J2376" t="str">
            <v>Musical Instruments</v>
          </cell>
          <cell r="K2376" t="str">
            <v>Paid</v>
          </cell>
        </row>
        <row r="2377">
          <cell r="A2377">
            <v>1143414</v>
          </cell>
          <cell r="B2377" t="str">
            <v>Tin Whistle Básico</v>
          </cell>
          <cell r="C2377">
            <v>20</v>
          </cell>
          <cell r="D2377">
            <v>11</v>
          </cell>
          <cell r="E2377">
            <v>2</v>
          </cell>
          <cell r="F2377">
            <v>53</v>
          </cell>
          <cell r="G2377" t="str">
            <v>All Levels</v>
          </cell>
          <cell r="H2377">
            <v>0.06</v>
          </cell>
          <cell r="I2377">
            <v>1.5</v>
          </cell>
          <cell r="J2377" t="str">
            <v>Musical Instruments</v>
          </cell>
          <cell r="K2377" t="str">
            <v>Paid</v>
          </cell>
        </row>
        <row r="2378">
          <cell r="A2378">
            <v>196234</v>
          </cell>
          <cell r="B2378" t="str">
            <v>Easy Piano - learn and play along</v>
          </cell>
          <cell r="C2378">
            <v>20</v>
          </cell>
          <cell r="D2378">
            <v>11</v>
          </cell>
          <cell r="E2378">
            <v>1</v>
          </cell>
          <cell r="F2378">
            <v>48</v>
          </cell>
          <cell r="G2378" t="str">
            <v>All Levels</v>
          </cell>
          <cell r="H2378">
            <v>0.06</v>
          </cell>
          <cell r="I2378">
            <v>1</v>
          </cell>
          <cell r="J2378" t="str">
            <v>Musical Instruments</v>
          </cell>
          <cell r="K2378" t="str">
            <v>Paid</v>
          </cell>
        </row>
        <row r="2379">
          <cell r="A2379">
            <v>207408</v>
          </cell>
          <cell r="B2379" t="str">
            <v>Aprende a tocar la guitarra acústica como un profesional</v>
          </cell>
          <cell r="C2379">
            <v>50</v>
          </cell>
          <cell r="D2379">
            <v>11</v>
          </cell>
          <cell r="E2379">
            <v>0</v>
          </cell>
          <cell r="F2379">
            <v>27</v>
          </cell>
          <cell r="G2379" t="str">
            <v>Beginner Level</v>
          </cell>
          <cell r="H2379">
            <v>0.06</v>
          </cell>
          <cell r="I2379">
            <v>3</v>
          </cell>
          <cell r="J2379" t="str">
            <v>Musical Instruments</v>
          </cell>
          <cell r="K2379" t="str">
            <v>Paid</v>
          </cell>
        </row>
        <row r="2380">
          <cell r="A2380">
            <v>1193536</v>
          </cell>
          <cell r="B2380" t="str">
            <v>Escalas Pentatónicas para guitarristas</v>
          </cell>
          <cell r="C2380">
            <v>25</v>
          </cell>
          <cell r="D2380">
            <v>11</v>
          </cell>
          <cell r="E2380">
            <v>3</v>
          </cell>
          <cell r="F2380">
            <v>23</v>
          </cell>
          <cell r="G2380" t="str">
            <v>Beginner Level</v>
          </cell>
          <cell r="H2380">
            <v>0.06</v>
          </cell>
          <cell r="I2380">
            <v>0.6</v>
          </cell>
          <cell r="J2380" t="str">
            <v>Musical Instruments</v>
          </cell>
          <cell r="K2380" t="str">
            <v>Paid</v>
          </cell>
        </row>
        <row r="2381">
          <cell r="A2381">
            <v>211780</v>
          </cell>
          <cell r="B2381" t="str">
            <v>Aprende a tocar el teclado como los expertos</v>
          </cell>
          <cell r="C2381">
            <v>50</v>
          </cell>
          <cell r="D2381">
            <v>11</v>
          </cell>
          <cell r="E2381">
            <v>1</v>
          </cell>
          <cell r="F2381">
            <v>37</v>
          </cell>
          <cell r="G2381" t="str">
            <v>All Levels</v>
          </cell>
          <cell r="H2381">
            <v>0.06</v>
          </cell>
          <cell r="I2381">
            <v>2.5</v>
          </cell>
          <cell r="J2381" t="str">
            <v>Musical Instruments</v>
          </cell>
          <cell r="K2381" t="str">
            <v>Paid</v>
          </cell>
        </row>
        <row r="2382">
          <cell r="A2382">
            <v>935900</v>
          </cell>
          <cell r="B2382" t="str">
            <v>Pedais de efeito para Contrabaixo</v>
          </cell>
          <cell r="C2382">
            <v>50</v>
          </cell>
          <cell r="D2382">
            <v>10</v>
          </cell>
          <cell r="E2382">
            <v>3</v>
          </cell>
          <cell r="F2382">
            <v>10</v>
          </cell>
          <cell r="G2382" t="str">
            <v>Beginner Level</v>
          </cell>
          <cell r="H2382">
            <v>0.06</v>
          </cell>
          <cell r="I2382">
            <v>2.5</v>
          </cell>
          <cell r="J2382" t="str">
            <v>Musical Instruments</v>
          </cell>
          <cell r="K2382" t="str">
            <v>Paid</v>
          </cell>
        </row>
        <row r="2383">
          <cell r="A2383">
            <v>1114722</v>
          </cell>
          <cell r="B2383" t="str">
            <v>Complete Beginners Introduction to Guitar</v>
          </cell>
          <cell r="C2383">
            <v>40</v>
          </cell>
          <cell r="D2383">
            <v>10</v>
          </cell>
          <cell r="E2383">
            <v>4</v>
          </cell>
          <cell r="F2383">
            <v>35</v>
          </cell>
          <cell r="G2383" t="str">
            <v>Beginner Level</v>
          </cell>
          <cell r="H2383">
            <v>0.06</v>
          </cell>
          <cell r="I2383">
            <v>1.5</v>
          </cell>
          <cell r="J2383" t="str">
            <v>Musical Instruments</v>
          </cell>
          <cell r="K2383" t="str">
            <v>Paid</v>
          </cell>
        </row>
        <row r="2384">
          <cell r="A2384">
            <v>839028</v>
          </cell>
          <cell r="B2384" t="str">
            <v>Bluegrass Guitar Essentials: Webisodes 9 &amp; 10</v>
          </cell>
          <cell r="C2384">
            <v>30</v>
          </cell>
          <cell r="D2384">
            <v>10</v>
          </cell>
          <cell r="E2384">
            <v>0</v>
          </cell>
          <cell r="F2384">
            <v>12</v>
          </cell>
          <cell r="G2384" t="str">
            <v>All Levels</v>
          </cell>
          <cell r="H2384">
            <v>0.06</v>
          </cell>
          <cell r="I2384">
            <v>2</v>
          </cell>
          <cell r="J2384" t="str">
            <v>Musical Instruments</v>
          </cell>
          <cell r="K2384" t="str">
            <v>Paid</v>
          </cell>
        </row>
        <row r="2385">
          <cell r="A2385">
            <v>213984</v>
          </cell>
          <cell r="B2385" t="str">
            <v>Aprender a tocar la batería sin salir de casa</v>
          </cell>
          <cell r="C2385">
            <v>50</v>
          </cell>
          <cell r="D2385">
            <v>10</v>
          </cell>
          <cell r="E2385">
            <v>0</v>
          </cell>
          <cell r="F2385">
            <v>23</v>
          </cell>
          <cell r="G2385" t="str">
            <v>All Levels</v>
          </cell>
          <cell r="H2385">
            <v>0.06</v>
          </cell>
          <cell r="I2385">
            <v>4</v>
          </cell>
          <cell r="J2385" t="str">
            <v>Musical Instruments</v>
          </cell>
          <cell r="K2385" t="str">
            <v>Paid</v>
          </cell>
        </row>
        <row r="2386">
          <cell r="A2386">
            <v>214794</v>
          </cell>
          <cell r="B2386" t="str">
            <v>Aprende a tocar ritmo pop en el piano y teclado</v>
          </cell>
          <cell r="C2386">
            <v>20</v>
          </cell>
          <cell r="D2386">
            <v>10</v>
          </cell>
          <cell r="E2386">
            <v>1</v>
          </cell>
          <cell r="F2386">
            <v>9</v>
          </cell>
          <cell r="G2386" t="str">
            <v>All Levels</v>
          </cell>
          <cell r="H2386">
            <v>0.06</v>
          </cell>
          <cell r="I2386">
            <v>0.71666666670000001</v>
          </cell>
          <cell r="J2386" t="str">
            <v>Musical Instruments</v>
          </cell>
          <cell r="K2386" t="str">
            <v>Paid</v>
          </cell>
        </row>
        <row r="2387">
          <cell r="A2387">
            <v>1040596</v>
          </cell>
          <cell r="B2387" t="str">
            <v>Greensleeves' Creative Piano Lessons Course</v>
          </cell>
          <cell r="C2387">
            <v>20</v>
          </cell>
          <cell r="D2387">
            <v>10</v>
          </cell>
          <cell r="E2387">
            <v>1</v>
          </cell>
          <cell r="F2387">
            <v>8</v>
          </cell>
          <cell r="G2387" t="str">
            <v>All Levels</v>
          </cell>
          <cell r="H2387">
            <v>0.06</v>
          </cell>
          <cell r="I2387">
            <v>2</v>
          </cell>
          <cell r="J2387" t="str">
            <v>Musical Instruments</v>
          </cell>
          <cell r="K2387" t="str">
            <v>Paid</v>
          </cell>
        </row>
        <row r="2388">
          <cell r="A2388">
            <v>832514</v>
          </cell>
          <cell r="B2388" t="str">
            <v>Acoustic Guitar Lessons For Beginners</v>
          </cell>
          <cell r="C2388">
            <v>95</v>
          </cell>
          <cell r="D2388">
            <v>10</v>
          </cell>
          <cell r="E2388">
            <v>3</v>
          </cell>
          <cell r="F2388">
            <v>39</v>
          </cell>
          <cell r="G2388" t="str">
            <v>All Levels</v>
          </cell>
          <cell r="H2388">
            <v>0.06</v>
          </cell>
          <cell r="I2388">
            <v>3</v>
          </cell>
          <cell r="J2388" t="str">
            <v>Musical Instruments</v>
          </cell>
          <cell r="K2388" t="str">
            <v>Paid</v>
          </cell>
        </row>
        <row r="2389">
          <cell r="A2389">
            <v>218658</v>
          </cell>
          <cell r="B2389" t="str">
            <v>Aprende cómo tocar el Bajo Sexto</v>
          </cell>
          <cell r="C2389">
            <v>50</v>
          </cell>
          <cell r="D2389">
            <v>10</v>
          </cell>
          <cell r="E2389">
            <v>2</v>
          </cell>
          <cell r="F2389">
            <v>17</v>
          </cell>
          <cell r="G2389" t="str">
            <v>All Levels</v>
          </cell>
          <cell r="H2389">
            <v>0.06</v>
          </cell>
          <cell r="I2389">
            <v>3</v>
          </cell>
          <cell r="J2389" t="str">
            <v>Musical Instruments</v>
          </cell>
          <cell r="K2389" t="str">
            <v>Paid</v>
          </cell>
        </row>
        <row r="2390">
          <cell r="A2390">
            <v>212492</v>
          </cell>
          <cell r="B2390" t="str">
            <v>Aprende a tocar blues en el piano y teclado</v>
          </cell>
          <cell r="C2390">
            <v>50</v>
          </cell>
          <cell r="D2390">
            <v>10</v>
          </cell>
          <cell r="E2390">
            <v>4</v>
          </cell>
          <cell r="F2390">
            <v>22</v>
          </cell>
          <cell r="G2390" t="str">
            <v>Intermediate Level</v>
          </cell>
          <cell r="H2390">
            <v>0.06</v>
          </cell>
          <cell r="I2390">
            <v>2.5</v>
          </cell>
          <cell r="J2390" t="str">
            <v>Musical Instruments</v>
          </cell>
          <cell r="K2390" t="str">
            <v>Paid</v>
          </cell>
        </row>
        <row r="2391">
          <cell r="A2391">
            <v>211714</v>
          </cell>
          <cell r="B2391" t="str">
            <v>Aprende diferentes ritmos con la guitarra rítmica</v>
          </cell>
          <cell r="C2391">
            <v>20</v>
          </cell>
          <cell r="D2391">
            <v>10</v>
          </cell>
          <cell r="E2391">
            <v>1</v>
          </cell>
          <cell r="F2391">
            <v>12</v>
          </cell>
          <cell r="G2391" t="str">
            <v>All Levels</v>
          </cell>
          <cell r="H2391">
            <v>0.24</v>
          </cell>
          <cell r="I2391">
            <v>1</v>
          </cell>
          <cell r="J2391" t="str">
            <v>Musical Instruments</v>
          </cell>
          <cell r="K2391" t="str">
            <v>Paid</v>
          </cell>
        </row>
        <row r="2392">
          <cell r="A2392">
            <v>217540</v>
          </cell>
          <cell r="B2392" t="str">
            <v>Aprende a tocar el bajo eléctrico</v>
          </cell>
          <cell r="C2392">
            <v>50</v>
          </cell>
          <cell r="D2392">
            <v>9</v>
          </cell>
          <cell r="E2392">
            <v>0</v>
          </cell>
          <cell r="F2392">
            <v>33</v>
          </cell>
          <cell r="G2392" t="str">
            <v>All Levels</v>
          </cell>
          <cell r="H2392">
            <v>0.76</v>
          </cell>
          <cell r="I2392">
            <v>3.5</v>
          </cell>
          <cell r="J2392" t="str">
            <v>Musical Instruments</v>
          </cell>
          <cell r="K2392" t="str">
            <v>Paid</v>
          </cell>
        </row>
        <row r="2393">
          <cell r="A2393">
            <v>839030</v>
          </cell>
          <cell r="B2393" t="str">
            <v>Bluegrass Guitar Essentials: Webisodes 11 &amp; 12</v>
          </cell>
          <cell r="C2393">
            <v>30</v>
          </cell>
          <cell r="D2393">
            <v>9</v>
          </cell>
          <cell r="E2393">
            <v>1</v>
          </cell>
          <cell r="F2393">
            <v>24</v>
          </cell>
          <cell r="G2393" t="str">
            <v>All Levels</v>
          </cell>
          <cell r="H2393">
            <v>0.18</v>
          </cell>
          <cell r="I2393">
            <v>2</v>
          </cell>
          <cell r="J2393" t="str">
            <v>Musical Instruments</v>
          </cell>
          <cell r="K2393" t="str">
            <v>Paid</v>
          </cell>
        </row>
        <row r="2394">
          <cell r="A2394">
            <v>839026</v>
          </cell>
          <cell r="B2394" t="str">
            <v>Bluegrass Guitar Essentials: Webisodes 7 &amp; 8</v>
          </cell>
          <cell r="C2394">
            <v>30</v>
          </cell>
          <cell r="D2394">
            <v>9</v>
          </cell>
          <cell r="E2394">
            <v>0</v>
          </cell>
          <cell r="F2394">
            <v>10</v>
          </cell>
          <cell r="G2394" t="str">
            <v>Beginner Level</v>
          </cell>
          <cell r="H2394">
            <v>0.81</v>
          </cell>
          <cell r="I2394">
            <v>2</v>
          </cell>
          <cell r="J2394" t="str">
            <v>Musical Instruments</v>
          </cell>
          <cell r="K2394" t="str">
            <v>Paid</v>
          </cell>
        </row>
        <row r="2395">
          <cell r="A2395">
            <v>796188</v>
          </cell>
          <cell r="B2395" t="str">
            <v>Step by Step Classical Guitar Course</v>
          </cell>
          <cell r="C2395">
            <v>100</v>
          </cell>
          <cell r="D2395">
            <v>9</v>
          </cell>
          <cell r="E2395">
            <v>1</v>
          </cell>
          <cell r="F2395">
            <v>45</v>
          </cell>
          <cell r="G2395" t="str">
            <v>Beginner Level</v>
          </cell>
          <cell r="H2395">
            <v>0.2</v>
          </cell>
          <cell r="I2395">
            <v>4.5</v>
          </cell>
          <cell r="J2395" t="str">
            <v>Musical Instruments</v>
          </cell>
          <cell r="K2395" t="str">
            <v>Paid</v>
          </cell>
        </row>
        <row r="2396">
          <cell r="A2396">
            <v>1198302</v>
          </cell>
          <cell r="B2396" t="str">
            <v>Traditional-Style Electric Blues Guitar For Beginners</v>
          </cell>
          <cell r="C2396">
            <v>25</v>
          </cell>
          <cell r="D2396">
            <v>9</v>
          </cell>
          <cell r="E2396">
            <v>2</v>
          </cell>
          <cell r="F2396">
            <v>36</v>
          </cell>
          <cell r="G2396" t="str">
            <v>Beginner Level</v>
          </cell>
          <cell r="H2396">
            <v>0.34</v>
          </cell>
          <cell r="I2396">
            <v>3</v>
          </cell>
          <cell r="J2396" t="str">
            <v>Musical Instruments</v>
          </cell>
          <cell r="K2396" t="str">
            <v>Paid</v>
          </cell>
        </row>
        <row r="2397">
          <cell r="A2397">
            <v>1244302</v>
          </cell>
          <cell r="B2397" t="str">
            <v>Guitar Strumming 101 - Have More Fun Playing Songs You Love</v>
          </cell>
          <cell r="C2397">
            <v>50</v>
          </cell>
          <cell r="D2397">
            <v>8</v>
          </cell>
          <cell r="E2397">
            <v>2</v>
          </cell>
          <cell r="F2397">
            <v>16</v>
          </cell>
          <cell r="G2397" t="str">
            <v>All Levels</v>
          </cell>
          <cell r="H2397">
            <v>0.06</v>
          </cell>
          <cell r="I2397">
            <v>1</v>
          </cell>
          <cell r="J2397" t="str">
            <v>Musical Instruments</v>
          </cell>
          <cell r="K2397" t="str">
            <v>Paid</v>
          </cell>
        </row>
        <row r="2398">
          <cell r="A2398">
            <v>1104492</v>
          </cell>
          <cell r="B2398" t="str">
            <v>Instant Harmonica - play the Irish anthem Danny Boy today!</v>
          </cell>
          <cell r="C2398">
            <v>40</v>
          </cell>
          <cell r="D2398">
            <v>8</v>
          </cell>
          <cell r="E2398">
            <v>1</v>
          </cell>
          <cell r="F2398">
            <v>15</v>
          </cell>
          <cell r="G2398" t="str">
            <v>Beginner Level</v>
          </cell>
          <cell r="H2398">
            <v>0.94</v>
          </cell>
          <cell r="I2398">
            <v>1</v>
          </cell>
          <cell r="J2398" t="str">
            <v>Musical Instruments</v>
          </cell>
          <cell r="K2398" t="str">
            <v>Paid</v>
          </cell>
        </row>
        <row r="2399">
          <cell r="A2399">
            <v>812602</v>
          </cell>
          <cell r="B2399" t="str">
            <v>Piano Lessons For Beginners</v>
          </cell>
          <cell r="C2399">
            <v>95</v>
          </cell>
          <cell r="D2399">
            <v>8</v>
          </cell>
          <cell r="E2399">
            <v>0</v>
          </cell>
          <cell r="F2399">
            <v>50</v>
          </cell>
          <cell r="G2399" t="str">
            <v>All Levels</v>
          </cell>
          <cell r="H2399">
            <v>0.15</v>
          </cell>
          <cell r="I2399">
            <v>4</v>
          </cell>
          <cell r="J2399" t="str">
            <v>Musical Instruments</v>
          </cell>
          <cell r="K2399" t="str">
            <v>Paid</v>
          </cell>
        </row>
        <row r="2400">
          <cell r="A2400">
            <v>647884</v>
          </cell>
          <cell r="B2400" t="str">
            <v>Beginner Acoustic Guitar Lessons</v>
          </cell>
          <cell r="C2400">
            <v>25</v>
          </cell>
          <cell r="D2400">
            <v>8</v>
          </cell>
          <cell r="E2400">
            <v>0</v>
          </cell>
          <cell r="F2400">
            <v>12</v>
          </cell>
          <cell r="G2400" t="str">
            <v>All Levels</v>
          </cell>
          <cell r="H2400">
            <v>0.96</v>
          </cell>
          <cell r="I2400">
            <v>1</v>
          </cell>
          <cell r="J2400" t="str">
            <v>Musical Instruments</v>
          </cell>
          <cell r="K2400" t="str">
            <v>Paid</v>
          </cell>
        </row>
        <row r="2401">
          <cell r="A2401">
            <v>217320</v>
          </cell>
          <cell r="B2401" t="str">
            <v>Aprende a tocar el saxofón como siempre has querido</v>
          </cell>
          <cell r="C2401">
            <v>20</v>
          </cell>
          <cell r="D2401">
            <v>8</v>
          </cell>
          <cell r="E2401">
            <v>1</v>
          </cell>
          <cell r="F2401">
            <v>26</v>
          </cell>
          <cell r="G2401" t="str">
            <v>Beginner Level</v>
          </cell>
          <cell r="H2401">
            <v>0.06</v>
          </cell>
          <cell r="I2401">
            <v>3.5</v>
          </cell>
          <cell r="J2401" t="str">
            <v>Musical Instruments</v>
          </cell>
          <cell r="K2401" t="str">
            <v>Paid</v>
          </cell>
        </row>
        <row r="2402">
          <cell r="A2402">
            <v>838896</v>
          </cell>
          <cell r="B2402" t="str">
            <v>Learn Piano Online-Ambiance Piano Solo</v>
          </cell>
          <cell r="C2402">
            <v>50</v>
          </cell>
          <cell r="D2402">
            <v>8</v>
          </cell>
          <cell r="E2402">
            <v>0</v>
          </cell>
          <cell r="F2402">
            <v>10</v>
          </cell>
          <cell r="G2402" t="str">
            <v>All Levels</v>
          </cell>
          <cell r="H2402">
            <v>0.28999999999999998</v>
          </cell>
          <cell r="I2402">
            <v>1</v>
          </cell>
          <cell r="J2402" t="str">
            <v>Musical Instruments</v>
          </cell>
          <cell r="K2402" t="str">
            <v>Paid</v>
          </cell>
        </row>
        <row r="2403">
          <cell r="A2403">
            <v>1144288</v>
          </cell>
          <cell r="B2403" t="str">
            <v>Poldark TV series Soundtracks for Piano-Quicklessons</v>
          </cell>
          <cell r="C2403">
            <v>20</v>
          </cell>
          <cell r="D2403">
            <v>8</v>
          </cell>
          <cell r="E2403">
            <v>1</v>
          </cell>
          <cell r="F2403">
            <v>9</v>
          </cell>
          <cell r="G2403" t="str">
            <v>All Levels</v>
          </cell>
          <cell r="H2403">
            <v>0</v>
          </cell>
          <cell r="I2403">
            <v>1</v>
          </cell>
          <cell r="J2403" t="str">
            <v>Musical Instruments</v>
          </cell>
          <cell r="K2403" t="str">
            <v>Paid</v>
          </cell>
        </row>
        <row r="2404">
          <cell r="A2404">
            <v>838320</v>
          </cell>
          <cell r="B2404" t="str">
            <v>The Art of the Blues Shuffle - A Guitarist's Guide</v>
          </cell>
          <cell r="C2404">
            <v>20</v>
          </cell>
          <cell r="D2404">
            <v>8</v>
          </cell>
          <cell r="E2404">
            <v>0</v>
          </cell>
          <cell r="F2404">
            <v>11</v>
          </cell>
          <cell r="G2404" t="str">
            <v>Beginner Level</v>
          </cell>
          <cell r="H2404">
            <v>0</v>
          </cell>
          <cell r="I2404">
            <v>1.5</v>
          </cell>
          <cell r="J2404" t="str">
            <v>Musical Instruments</v>
          </cell>
          <cell r="K2404" t="str">
            <v>Paid</v>
          </cell>
        </row>
        <row r="2405">
          <cell r="A2405">
            <v>858064</v>
          </cell>
          <cell r="B2405" t="str">
            <v>Beginner Level Popular Piano Program - Month 1</v>
          </cell>
          <cell r="C2405">
            <v>30</v>
          </cell>
          <cell r="D2405">
            <v>7</v>
          </cell>
          <cell r="E2405">
            <v>2</v>
          </cell>
          <cell r="F2405">
            <v>13</v>
          </cell>
          <cell r="G2405" t="str">
            <v>Intermediate Level</v>
          </cell>
          <cell r="H2405">
            <v>0</v>
          </cell>
          <cell r="I2405">
            <v>1</v>
          </cell>
          <cell r="J2405" t="str">
            <v>Musical Instruments</v>
          </cell>
          <cell r="K2405" t="str">
            <v>Paid</v>
          </cell>
        </row>
        <row r="2406">
          <cell r="A2406">
            <v>387064</v>
          </cell>
          <cell r="B2406" t="str">
            <v>Guitarra para principiantes</v>
          </cell>
          <cell r="C2406">
            <v>20</v>
          </cell>
          <cell r="D2406">
            <v>7</v>
          </cell>
          <cell r="E2406">
            <v>1</v>
          </cell>
          <cell r="F2406">
            <v>46</v>
          </cell>
          <cell r="G2406" t="str">
            <v>All Levels</v>
          </cell>
          <cell r="H2406">
            <v>0</v>
          </cell>
          <cell r="I2406">
            <v>2</v>
          </cell>
          <cell r="J2406" t="str">
            <v>Musical Instruments</v>
          </cell>
          <cell r="K2406" t="str">
            <v>Paid</v>
          </cell>
        </row>
        <row r="2407">
          <cell r="A2407">
            <v>212520</v>
          </cell>
          <cell r="B2407" t="str">
            <v>Aprende a tocar ritmos latinos en el teclado</v>
          </cell>
          <cell r="C2407">
            <v>50</v>
          </cell>
          <cell r="D2407">
            <v>7</v>
          </cell>
          <cell r="E2407">
            <v>0</v>
          </cell>
          <cell r="F2407">
            <v>31</v>
          </cell>
          <cell r="G2407" t="str">
            <v>All Levels</v>
          </cell>
          <cell r="H2407">
            <v>0</v>
          </cell>
          <cell r="I2407">
            <v>3.5</v>
          </cell>
          <cell r="J2407" t="str">
            <v>Musical Instruments</v>
          </cell>
          <cell r="K2407" t="str">
            <v>Paid</v>
          </cell>
        </row>
        <row r="2408">
          <cell r="A2408">
            <v>212438</v>
          </cell>
          <cell r="B2408" t="str">
            <v>Aprende todos los secretos de la salsa para piano</v>
          </cell>
          <cell r="C2408">
            <v>50</v>
          </cell>
          <cell r="D2408">
            <v>7</v>
          </cell>
          <cell r="E2408">
            <v>0</v>
          </cell>
          <cell r="F2408">
            <v>17</v>
          </cell>
          <cell r="G2408" t="str">
            <v>Beginner Level</v>
          </cell>
          <cell r="H2408">
            <v>0</v>
          </cell>
          <cell r="I2408">
            <v>3</v>
          </cell>
          <cell r="J2408" t="str">
            <v>Musical Instruments</v>
          </cell>
          <cell r="K2408" t="str">
            <v>Paid</v>
          </cell>
        </row>
        <row r="2409">
          <cell r="A2409">
            <v>806640</v>
          </cell>
          <cell r="B2409" t="str">
            <v>Blues Master - Advanced Techniques Piano Course</v>
          </cell>
          <cell r="C2409">
            <v>75</v>
          </cell>
          <cell r="D2409">
            <v>7</v>
          </cell>
          <cell r="E2409">
            <v>2</v>
          </cell>
          <cell r="F2409">
            <v>14</v>
          </cell>
          <cell r="G2409" t="str">
            <v>All Levels</v>
          </cell>
          <cell r="H2409">
            <v>0</v>
          </cell>
          <cell r="I2409">
            <v>1</v>
          </cell>
          <cell r="J2409" t="str">
            <v>Musical Instruments</v>
          </cell>
          <cell r="K2409" t="str">
            <v>Paid</v>
          </cell>
        </row>
        <row r="2410">
          <cell r="A2410">
            <v>34332</v>
          </cell>
          <cell r="B2410" t="str">
            <v>Aprende a tocar la guitarra</v>
          </cell>
          <cell r="C2410">
            <v>50</v>
          </cell>
          <cell r="D2410">
            <v>7</v>
          </cell>
          <cell r="E2410">
            <v>1</v>
          </cell>
          <cell r="F2410">
            <v>25</v>
          </cell>
          <cell r="G2410" t="str">
            <v>Intermediate Level</v>
          </cell>
          <cell r="H2410">
            <v>0</v>
          </cell>
          <cell r="I2410">
            <v>1.5</v>
          </cell>
          <cell r="J2410" t="str">
            <v>Musical Instruments</v>
          </cell>
          <cell r="K2410" t="str">
            <v>Paid</v>
          </cell>
        </row>
        <row r="2411">
          <cell r="A2411">
            <v>1223570</v>
          </cell>
          <cell r="B2411" t="str">
            <v>Learn How To Play 25 Classic Hip Hop Songs Ch.2</v>
          </cell>
          <cell r="C2411">
            <v>25</v>
          </cell>
          <cell r="D2411">
            <v>7</v>
          </cell>
          <cell r="E2411">
            <v>1</v>
          </cell>
          <cell r="F2411">
            <v>27</v>
          </cell>
          <cell r="G2411" t="str">
            <v>All Levels</v>
          </cell>
          <cell r="H2411">
            <v>0</v>
          </cell>
          <cell r="I2411">
            <v>3.5</v>
          </cell>
          <cell r="J2411" t="str">
            <v>Musical Instruments</v>
          </cell>
          <cell r="K2411" t="str">
            <v>Paid</v>
          </cell>
        </row>
        <row r="2412">
          <cell r="A2412">
            <v>944550</v>
          </cell>
          <cell r="B2412" t="str">
            <v>Learn Piano Online-A Quiet Solace Piano Solo</v>
          </cell>
          <cell r="C2412">
            <v>50</v>
          </cell>
          <cell r="D2412">
            <v>7</v>
          </cell>
          <cell r="E2412">
            <v>0</v>
          </cell>
          <cell r="F2412">
            <v>10</v>
          </cell>
          <cell r="G2412" t="str">
            <v>Intermediate Level</v>
          </cell>
          <cell r="H2412">
            <v>0</v>
          </cell>
          <cell r="I2412">
            <v>1</v>
          </cell>
          <cell r="J2412" t="str">
            <v>Musical Instruments</v>
          </cell>
          <cell r="K2412" t="str">
            <v>Paid</v>
          </cell>
        </row>
        <row r="2413">
          <cell r="A2413">
            <v>339382</v>
          </cell>
          <cell r="B2413" t="str">
            <v>Guitar for Christmas!</v>
          </cell>
          <cell r="C2413">
            <v>20</v>
          </cell>
          <cell r="D2413">
            <v>7</v>
          </cell>
          <cell r="E2413">
            <v>0</v>
          </cell>
          <cell r="F2413">
            <v>17</v>
          </cell>
          <cell r="G2413" t="str">
            <v>All Levels</v>
          </cell>
          <cell r="H2413">
            <v>0</v>
          </cell>
          <cell r="I2413">
            <v>0.53333333329999999</v>
          </cell>
          <cell r="J2413" t="str">
            <v>Musical Instruments</v>
          </cell>
          <cell r="K2413" t="str">
            <v>Paid</v>
          </cell>
        </row>
        <row r="2414">
          <cell r="A2414">
            <v>219756</v>
          </cell>
          <cell r="B2414" t="str">
            <v>Aprende a tocar flauta transversal sin complicaciones</v>
          </cell>
          <cell r="C2414">
            <v>50</v>
          </cell>
          <cell r="D2414">
            <v>6</v>
          </cell>
          <cell r="E2414">
            <v>2</v>
          </cell>
          <cell r="F2414">
            <v>23</v>
          </cell>
          <cell r="G2414" t="str">
            <v>Beginner Level</v>
          </cell>
          <cell r="H2414">
            <v>0.34</v>
          </cell>
          <cell r="I2414">
            <v>3</v>
          </cell>
          <cell r="J2414" t="str">
            <v>Musical Instruments</v>
          </cell>
          <cell r="K2414" t="str">
            <v>Paid</v>
          </cell>
        </row>
        <row r="2415">
          <cell r="A2415">
            <v>218596</v>
          </cell>
          <cell r="B2415" t="str">
            <v>Aprende a tocar la trompeta</v>
          </cell>
          <cell r="C2415">
            <v>50</v>
          </cell>
          <cell r="D2415">
            <v>6</v>
          </cell>
          <cell r="E2415">
            <v>2</v>
          </cell>
          <cell r="F2415">
            <v>30</v>
          </cell>
          <cell r="G2415" t="str">
            <v>Beginner Level</v>
          </cell>
          <cell r="H2415">
            <v>0.96</v>
          </cell>
          <cell r="I2415">
            <v>3</v>
          </cell>
          <cell r="J2415" t="str">
            <v>Musical Instruments</v>
          </cell>
          <cell r="K2415" t="str">
            <v>Paid</v>
          </cell>
        </row>
        <row r="2416">
          <cell r="A2416">
            <v>211026</v>
          </cell>
          <cell r="B2416" t="str">
            <v>Aprende a tocar Jazz y Ritmos Latinos en la guitarra</v>
          </cell>
          <cell r="C2416">
            <v>50</v>
          </cell>
          <cell r="D2416">
            <v>6</v>
          </cell>
          <cell r="E2416">
            <v>0</v>
          </cell>
          <cell r="F2416">
            <v>17</v>
          </cell>
          <cell r="G2416" t="str">
            <v>Beginner Level</v>
          </cell>
          <cell r="H2416">
            <v>0.2</v>
          </cell>
          <cell r="I2416">
            <v>3</v>
          </cell>
          <cell r="J2416" t="str">
            <v>Musical Instruments</v>
          </cell>
          <cell r="K2416" t="str">
            <v>Paid</v>
          </cell>
        </row>
        <row r="2417">
          <cell r="A2417">
            <v>594852</v>
          </cell>
          <cell r="B2417" t="str">
            <v>Getting Started with Power Chords</v>
          </cell>
          <cell r="C2417">
            <v>20</v>
          </cell>
          <cell r="D2417">
            <v>6</v>
          </cell>
          <cell r="E2417">
            <v>0</v>
          </cell>
          <cell r="F2417">
            <v>27</v>
          </cell>
          <cell r="G2417" t="str">
            <v>All Levels</v>
          </cell>
          <cell r="H2417">
            <v>0.88</v>
          </cell>
          <cell r="I2417">
            <v>1</v>
          </cell>
          <cell r="J2417" t="str">
            <v>Musical Instruments</v>
          </cell>
          <cell r="K2417" t="str">
            <v>Paid</v>
          </cell>
        </row>
        <row r="2418">
          <cell r="A2418">
            <v>1058262</v>
          </cell>
          <cell r="B2418" t="str">
            <v>Major Scales and Modes for Chromatic Harmonica</v>
          </cell>
          <cell r="C2418">
            <v>20</v>
          </cell>
          <cell r="D2418">
            <v>6</v>
          </cell>
          <cell r="E2418">
            <v>1</v>
          </cell>
          <cell r="F2418">
            <v>14</v>
          </cell>
          <cell r="G2418" t="str">
            <v>All Levels</v>
          </cell>
          <cell r="H2418">
            <v>0.47</v>
          </cell>
          <cell r="I2418">
            <v>1.5</v>
          </cell>
          <cell r="J2418" t="str">
            <v>Musical Instruments</v>
          </cell>
          <cell r="K2418" t="str">
            <v>Paid</v>
          </cell>
        </row>
        <row r="2419">
          <cell r="A2419">
            <v>552606</v>
          </cell>
          <cell r="B2419" t="str">
            <v>Beginner Guitar Essentials</v>
          </cell>
          <cell r="C2419">
            <v>95</v>
          </cell>
          <cell r="D2419">
            <v>5</v>
          </cell>
          <cell r="E2419">
            <v>2</v>
          </cell>
          <cell r="F2419">
            <v>45</v>
          </cell>
          <cell r="G2419" t="str">
            <v>All Levels</v>
          </cell>
          <cell r="H2419">
            <v>0.34</v>
          </cell>
          <cell r="I2419">
            <v>4.5</v>
          </cell>
          <cell r="J2419" t="str">
            <v>Musical Instruments</v>
          </cell>
          <cell r="K2419" t="str">
            <v>Paid</v>
          </cell>
        </row>
        <row r="2420">
          <cell r="A2420">
            <v>1216752</v>
          </cell>
          <cell r="B2420" t="str">
            <v>Curso de Bateria - Explorando Diferentes Divisões</v>
          </cell>
          <cell r="C2420">
            <v>55</v>
          </cell>
          <cell r="D2420">
            <v>5</v>
          </cell>
          <cell r="E2420">
            <v>2</v>
          </cell>
          <cell r="F2420">
            <v>19</v>
          </cell>
          <cell r="G2420" t="str">
            <v>All Levels</v>
          </cell>
          <cell r="H2420">
            <v>0.89</v>
          </cell>
          <cell r="I2420">
            <v>2</v>
          </cell>
          <cell r="J2420" t="str">
            <v>Musical Instruments</v>
          </cell>
          <cell r="K2420" t="str">
            <v>Paid</v>
          </cell>
        </row>
        <row r="2421">
          <cell r="A2421">
            <v>208126</v>
          </cell>
          <cell r="B2421" t="str">
            <v>Aprende a tocar los mejores solos en la guitarra eléctrica</v>
          </cell>
          <cell r="C2421">
            <v>30</v>
          </cell>
          <cell r="D2421">
            <v>5</v>
          </cell>
          <cell r="E2421">
            <v>1</v>
          </cell>
          <cell r="F2421">
            <v>16</v>
          </cell>
          <cell r="G2421" t="str">
            <v>Beginner Level</v>
          </cell>
          <cell r="H2421">
            <v>0.34</v>
          </cell>
          <cell r="I2421">
            <v>2</v>
          </cell>
          <cell r="J2421" t="str">
            <v>Musical Instruments</v>
          </cell>
          <cell r="K2421" t="str">
            <v>Paid</v>
          </cell>
        </row>
        <row r="2422">
          <cell r="A2422">
            <v>556076</v>
          </cell>
          <cell r="B2422" t="str">
            <v>How To Play Guitar - Everything You Need To Know To Start</v>
          </cell>
          <cell r="C2422">
            <v>50</v>
          </cell>
          <cell r="D2422">
            <v>5</v>
          </cell>
          <cell r="E2422">
            <v>1</v>
          </cell>
          <cell r="F2422">
            <v>8</v>
          </cell>
          <cell r="G2422" t="str">
            <v>All Levels</v>
          </cell>
          <cell r="H2422">
            <v>0.6</v>
          </cell>
          <cell r="I2422">
            <v>1</v>
          </cell>
          <cell r="J2422" t="str">
            <v>Musical Instruments</v>
          </cell>
          <cell r="K2422" t="str">
            <v>Paid</v>
          </cell>
        </row>
        <row r="2423">
          <cell r="A2423">
            <v>1174974</v>
          </cell>
          <cell r="B2423" t="str">
            <v>Curso de Violão Prático</v>
          </cell>
          <cell r="C2423">
            <v>70</v>
          </cell>
          <cell r="D2423">
            <v>5</v>
          </cell>
          <cell r="E2423">
            <v>0</v>
          </cell>
          <cell r="F2423">
            <v>10</v>
          </cell>
          <cell r="G2423" t="str">
            <v>All Levels</v>
          </cell>
          <cell r="H2423">
            <v>0.91</v>
          </cell>
          <cell r="I2423">
            <v>1.5</v>
          </cell>
          <cell r="J2423" t="str">
            <v>Musical Instruments</v>
          </cell>
          <cell r="K2423" t="str">
            <v>Paid</v>
          </cell>
        </row>
        <row r="2424">
          <cell r="A2424">
            <v>218856</v>
          </cell>
          <cell r="B2424" t="str">
            <v>Aprende a tocar la flauta dulce de forma sencilla y gradual</v>
          </cell>
          <cell r="C2424">
            <v>50</v>
          </cell>
          <cell r="D2424">
            <v>5</v>
          </cell>
          <cell r="E2424">
            <v>0</v>
          </cell>
          <cell r="F2424">
            <v>23</v>
          </cell>
          <cell r="G2424" t="str">
            <v>All Levels</v>
          </cell>
          <cell r="H2424">
            <v>0.35</v>
          </cell>
          <cell r="I2424">
            <v>3</v>
          </cell>
          <cell r="J2424" t="str">
            <v>Musical Instruments</v>
          </cell>
          <cell r="K2424" t="str">
            <v>Paid</v>
          </cell>
        </row>
        <row r="2425">
          <cell r="A2425">
            <v>1129652</v>
          </cell>
          <cell r="B2425" t="str">
            <v>【すぐに覚える！】ASALATO-アサラト(打楽器)初心者向け入門講座</v>
          </cell>
          <cell r="C2425">
            <v>20</v>
          </cell>
          <cell r="D2425">
            <v>5</v>
          </cell>
          <cell r="E2425">
            <v>1</v>
          </cell>
          <cell r="F2425">
            <v>7</v>
          </cell>
          <cell r="G2425" t="str">
            <v>Beginner Level</v>
          </cell>
          <cell r="H2425">
            <v>0.76</v>
          </cell>
          <cell r="I2425">
            <v>0.58333333330000003</v>
          </cell>
          <cell r="J2425" t="str">
            <v>Musical Instruments</v>
          </cell>
          <cell r="K2425" t="str">
            <v>Paid</v>
          </cell>
        </row>
        <row r="2426">
          <cell r="A2426">
            <v>765056</v>
          </cell>
          <cell r="B2426" t="str">
            <v>Guitar Fundamentals for Beginners</v>
          </cell>
          <cell r="C2426">
            <v>25</v>
          </cell>
          <cell r="D2426">
            <v>5</v>
          </cell>
          <cell r="E2426">
            <v>1</v>
          </cell>
          <cell r="F2426">
            <v>11</v>
          </cell>
          <cell r="G2426" t="str">
            <v>All Levels</v>
          </cell>
          <cell r="H2426">
            <v>0.8</v>
          </cell>
          <cell r="I2426">
            <v>2</v>
          </cell>
          <cell r="J2426" t="str">
            <v>Musical Instruments</v>
          </cell>
          <cell r="K2426" t="str">
            <v>Paid</v>
          </cell>
        </row>
        <row r="2427">
          <cell r="A2427">
            <v>1144780</v>
          </cell>
          <cell r="B2427" t="str">
            <v>Curso de batería online de Patricio Iglesias (Santa Sabina)</v>
          </cell>
          <cell r="C2427">
            <v>35</v>
          </cell>
          <cell r="D2427">
            <v>5</v>
          </cell>
          <cell r="E2427">
            <v>1</v>
          </cell>
          <cell r="F2427">
            <v>17</v>
          </cell>
          <cell r="G2427" t="str">
            <v>Beginner Level</v>
          </cell>
          <cell r="H2427">
            <v>0.79</v>
          </cell>
          <cell r="I2427">
            <v>4</v>
          </cell>
          <cell r="J2427" t="str">
            <v>Musical Instruments</v>
          </cell>
          <cell r="K2427" t="str">
            <v>Paid</v>
          </cell>
        </row>
        <row r="2428">
          <cell r="A2428">
            <v>214218</v>
          </cell>
          <cell r="B2428" t="str">
            <v>Aprende a tocar jazz, salsa y blues en el piano</v>
          </cell>
          <cell r="C2428">
            <v>20</v>
          </cell>
          <cell r="D2428">
            <v>5</v>
          </cell>
          <cell r="E2428">
            <v>0</v>
          </cell>
          <cell r="F2428">
            <v>23</v>
          </cell>
          <cell r="G2428" t="str">
            <v>All Levels</v>
          </cell>
          <cell r="H2428">
            <v>0.31</v>
          </cell>
          <cell r="I2428">
            <v>3</v>
          </cell>
          <cell r="J2428" t="str">
            <v>Musical Instruments</v>
          </cell>
          <cell r="K2428" t="str">
            <v>Paid</v>
          </cell>
        </row>
        <row r="2429">
          <cell r="A2429">
            <v>204014</v>
          </cell>
          <cell r="B2429" t="str">
            <v>Aprende a tocar el piano desde cero</v>
          </cell>
          <cell r="C2429">
            <v>50</v>
          </cell>
          <cell r="D2429">
            <v>4</v>
          </cell>
          <cell r="E2429">
            <v>0</v>
          </cell>
          <cell r="F2429">
            <v>16</v>
          </cell>
          <cell r="G2429" t="str">
            <v>All Levels</v>
          </cell>
          <cell r="H2429">
            <v>0.44</v>
          </cell>
          <cell r="I2429">
            <v>4</v>
          </cell>
          <cell r="J2429" t="str">
            <v>Musical Instruments</v>
          </cell>
          <cell r="K2429" t="str">
            <v>Paid</v>
          </cell>
        </row>
        <row r="2430">
          <cell r="A2430">
            <v>917176</v>
          </cell>
          <cell r="B2430" t="str">
            <v>Violin for Beginners</v>
          </cell>
          <cell r="C2430">
            <v>50</v>
          </cell>
          <cell r="D2430">
            <v>4</v>
          </cell>
          <cell r="E2430">
            <v>0</v>
          </cell>
          <cell r="F2430">
            <v>18</v>
          </cell>
          <cell r="G2430" t="str">
            <v>All Levels</v>
          </cell>
          <cell r="H2430">
            <v>0.93</v>
          </cell>
          <cell r="I2430">
            <v>0.73333333329999995</v>
          </cell>
          <cell r="J2430" t="str">
            <v>Musical Instruments</v>
          </cell>
          <cell r="K2430" t="str">
            <v>Paid</v>
          </cell>
        </row>
        <row r="2431">
          <cell r="A2431">
            <v>1236576</v>
          </cell>
          <cell r="B2431" t="str">
            <v>Learn to play and improve 12 bar blues harmonica solos</v>
          </cell>
          <cell r="C2431">
            <v>40</v>
          </cell>
          <cell r="D2431">
            <v>4</v>
          </cell>
          <cell r="E2431">
            <v>1</v>
          </cell>
          <cell r="F2431">
            <v>27</v>
          </cell>
          <cell r="G2431" t="str">
            <v>Intermediate Level</v>
          </cell>
          <cell r="H2431">
            <v>0.11</v>
          </cell>
          <cell r="I2431">
            <v>1</v>
          </cell>
          <cell r="J2431" t="str">
            <v>Musical Instruments</v>
          </cell>
          <cell r="K2431" t="str">
            <v>Paid</v>
          </cell>
        </row>
        <row r="2432">
          <cell r="A2432">
            <v>806642</v>
          </cell>
          <cell r="B2432" t="str">
            <v>Blues Master - Professional Techniques Piano Course</v>
          </cell>
          <cell r="C2432">
            <v>75</v>
          </cell>
          <cell r="D2432">
            <v>4</v>
          </cell>
          <cell r="E2432">
            <v>0</v>
          </cell>
          <cell r="F2432">
            <v>16</v>
          </cell>
          <cell r="G2432" t="str">
            <v>Beginner Level</v>
          </cell>
          <cell r="H2432">
            <v>0.3</v>
          </cell>
          <cell r="I2432">
            <v>1</v>
          </cell>
          <cell r="J2432" t="str">
            <v>Musical Instruments</v>
          </cell>
          <cell r="K2432" t="str">
            <v>Paid</v>
          </cell>
        </row>
        <row r="2433">
          <cell r="A2433">
            <v>809492</v>
          </cell>
          <cell r="B2433" t="str">
            <v>Drumming 101: The Essential Elements</v>
          </cell>
          <cell r="C2433">
            <v>50</v>
          </cell>
          <cell r="D2433">
            <v>4</v>
          </cell>
          <cell r="E2433">
            <v>0</v>
          </cell>
          <cell r="F2433">
            <v>17</v>
          </cell>
          <cell r="G2433" t="str">
            <v>All Levels</v>
          </cell>
          <cell r="H2433">
            <v>0.74</v>
          </cell>
          <cell r="I2433">
            <v>1.5</v>
          </cell>
          <cell r="J2433" t="str">
            <v>Musical Instruments</v>
          </cell>
          <cell r="K2433" t="str">
            <v>Paid</v>
          </cell>
        </row>
        <row r="2434">
          <cell r="A2434">
            <v>212506</v>
          </cell>
          <cell r="B2434" t="str">
            <v>Ahora aprende a tocar jazz en el piano</v>
          </cell>
          <cell r="C2434">
            <v>30</v>
          </cell>
          <cell r="D2434">
            <v>4</v>
          </cell>
          <cell r="E2434">
            <v>0</v>
          </cell>
          <cell r="F2434">
            <v>9</v>
          </cell>
          <cell r="G2434" t="str">
            <v>Beginner Level</v>
          </cell>
          <cell r="H2434">
            <v>0.88</v>
          </cell>
          <cell r="I2434">
            <v>1.5</v>
          </cell>
          <cell r="J2434" t="str">
            <v>Musical Instruments</v>
          </cell>
          <cell r="K2434" t="str">
            <v>Paid</v>
          </cell>
        </row>
        <row r="2435">
          <cell r="A2435">
            <v>513528</v>
          </cell>
          <cell r="B2435" t="str">
            <v>Curso de guitarra para principiantes.</v>
          </cell>
          <cell r="C2435">
            <v>20</v>
          </cell>
          <cell r="D2435">
            <v>4</v>
          </cell>
          <cell r="E2435">
            <v>0</v>
          </cell>
          <cell r="F2435">
            <v>7</v>
          </cell>
          <cell r="G2435" t="str">
            <v>Intermediate Level</v>
          </cell>
          <cell r="H2435">
            <v>0.92</v>
          </cell>
          <cell r="I2435">
            <v>1</v>
          </cell>
          <cell r="J2435" t="str">
            <v>Musical Instruments</v>
          </cell>
          <cell r="K2435" t="str">
            <v>Paid</v>
          </cell>
        </row>
        <row r="2436">
          <cell r="A2436">
            <v>219844</v>
          </cell>
          <cell r="B2436" t="str">
            <v>Aprende a tocar el clarinete.</v>
          </cell>
          <cell r="C2436">
            <v>50</v>
          </cell>
          <cell r="D2436">
            <v>4</v>
          </cell>
          <cell r="E2436">
            <v>0</v>
          </cell>
          <cell r="F2436">
            <v>26</v>
          </cell>
          <cell r="G2436" t="str">
            <v>All Levels</v>
          </cell>
          <cell r="H2436">
            <v>1</v>
          </cell>
          <cell r="I2436">
            <v>3</v>
          </cell>
          <cell r="J2436" t="str">
            <v>Musical Instruments</v>
          </cell>
          <cell r="K2436" t="str">
            <v>Paid</v>
          </cell>
        </row>
        <row r="2437">
          <cell r="A2437">
            <v>207304</v>
          </cell>
          <cell r="B2437" t="str">
            <v>Aprende a tocar la guitarra eléctrica</v>
          </cell>
          <cell r="C2437">
            <v>50</v>
          </cell>
          <cell r="D2437">
            <v>3</v>
          </cell>
          <cell r="E2437">
            <v>0</v>
          </cell>
          <cell r="F2437">
            <v>39</v>
          </cell>
          <cell r="G2437" t="str">
            <v>All Levels</v>
          </cell>
          <cell r="H2437">
            <v>0.8</v>
          </cell>
          <cell r="I2437">
            <v>5.5</v>
          </cell>
          <cell r="J2437" t="str">
            <v>Musical Instruments</v>
          </cell>
          <cell r="K2437" t="str">
            <v>Paid</v>
          </cell>
        </row>
        <row r="2438">
          <cell r="A2438">
            <v>219878</v>
          </cell>
          <cell r="B2438" t="str">
            <v>Aprende a tocar el contrabajo sin complicaciones</v>
          </cell>
          <cell r="C2438">
            <v>50</v>
          </cell>
          <cell r="D2438">
            <v>3</v>
          </cell>
          <cell r="E2438">
            <v>1</v>
          </cell>
          <cell r="F2438">
            <v>20</v>
          </cell>
          <cell r="G2438" t="str">
            <v>Beginner Level</v>
          </cell>
          <cell r="H2438">
            <v>0.62</v>
          </cell>
          <cell r="I2438">
            <v>3</v>
          </cell>
          <cell r="J2438" t="str">
            <v>Musical Instruments</v>
          </cell>
          <cell r="K2438" t="str">
            <v>Paid</v>
          </cell>
        </row>
        <row r="2439">
          <cell r="A2439">
            <v>545036</v>
          </cell>
          <cell r="B2439" t="str">
            <v>Saxophone Essentials: Beginners Course</v>
          </cell>
          <cell r="C2439">
            <v>40</v>
          </cell>
          <cell r="D2439">
            <v>3</v>
          </cell>
          <cell r="E2439">
            <v>0</v>
          </cell>
          <cell r="F2439">
            <v>16</v>
          </cell>
          <cell r="G2439" t="str">
            <v>All Levels</v>
          </cell>
          <cell r="H2439">
            <v>0.34</v>
          </cell>
          <cell r="I2439">
            <v>1.5</v>
          </cell>
          <cell r="J2439" t="str">
            <v>Musical Instruments</v>
          </cell>
          <cell r="K2439" t="str">
            <v>Paid</v>
          </cell>
        </row>
        <row r="2440">
          <cell r="A2440">
            <v>383852</v>
          </cell>
          <cell r="B2440" t="str">
            <v>88 Logic - The Essential Guide To Learning Piano</v>
          </cell>
          <cell r="C2440">
            <v>25</v>
          </cell>
          <cell r="D2440">
            <v>3</v>
          </cell>
          <cell r="E2440">
            <v>0</v>
          </cell>
          <cell r="F2440">
            <v>5</v>
          </cell>
          <cell r="G2440" t="str">
            <v>Beginner Level</v>
          </cell>
          <cell r="H2440">
            <v>0.43</v>
          </cell>
          <cell r="I2440">
            <v>0.53333333329999999</v>
          </cell>
          <cell r="J2440" t="str">
            <v>Musical Instruments</v>
          </cell>
          <cell r="K2440" t="str">
            <v>Paid</v>
          </cell>
        </row>
        <row r="2441">
          <cell r="A2441">
            <v>388712</v>
          </cell>
          <cell r="B2441" t="str">
            <v>Learn To Play The Guitar In A Day</v>
          </cell>
          <cell r="C2441">
            <v>20</v>
          </cell>
          <cell r="D2441">
            <v>3</v>
          </cell>
          <cell r="E2441">
            <v>1</v>
          </cell>
          <cell r="F2441">
            <v>14</v>
          </cell>
          <cell r="G2441" t="str">
            <v>All Levels</v>
          </cell>
          <cell r="H2441">
            <v>0.11</v>
          </cell>
          <cell r="I2441">
            <v>1</v>
          </cell>
          <cell r="J2441" t="str">
            <v>Musical Instruments</v>
          </cell>
          <cell r="K2441" t="str">
            <v>Paid</v>
          </cell>
        </row>
        <row r="2442">
          <cell r="A2442">
            <v>632234</v>
          </cell>
          <cell r="B2442" t="str">
            <v>Guitar Chords and Basic Strumming</v>
          </cell>
          <cell r="C2442">
            <v>20</v>
          </cell>
          <cell r="D2442">
            <v>3</v>
          </cell>
          <cell r="E2442">
            <v>0</v>
          </cell>
          <cell r="F2442">
            <v>35</v>
          </cell>
          <cell r="G2442" t="str">
            <v>Beginner Level</v>
          </cell>
          <cell r="H2442">
            <v>0.22</v>
          </cell>
          <cell r="I2442">
            <v>2.5</v>
          </cell>
          <cell r="J2442" t="str">
            <v>Musical Instruments</v>
          </cell>
          <cell r="K2442" t="str">
            <v>Paid</v>
          </cell>
        </row>
        <row r="2443">
          <cell r="A2443">
            <v>847808</v>
          </cell>
          <cell r="B2443" t="str">
            <v>こどもギターレッスン　リトルギタリストⅢ（完結編）</v>
          </cell>
          <cell r="C2443">
            <v>20</v>
          </cell>
          <cell r="D2443">
            <v>3</v>
          </cell>
          <cell r="E2443">
            <v>0</v>
          </cell>
          <cell r="F2443">
            <v>36</v>
          </cell>
          <cell r="G2443" t="str">
            <v>All Levels</v>
          </cell>
          <cell r="H2443">
            <v>0.76</v>
          </cell>
          <cell r="I2443">
            <v>1</v>
          </cell>
          <cell r="J2443" t="str">
            <v>Musical Instruments</v>
          </cell>
          <cell r="K2443" t="str">
            <v>Paid</v>
          </cell>
        </row>
        <row r="2444">
          <cell r="A2444">
            <v>785210</v>
          </cell>
          <cell r="B2444" t="str">
            <v>Flute Lessons For Beginners</v>
          </cell>
          <cell r="C2444">
            <v>95</v>
          </cell>
          <cell r="D2444">
            <v>3</v>
          </cell>
          <cell r="E2444">
            <v>0</v>
          </cell>
          <cell r="F2444">
            <v>41</v>
          </cell>
          <cell r="G2444" t="str">
            <v>Beginner Level</v>
          </cell>
          <cell r="H2444">
            <v>0.27</v>
          </cell>
          <cell r="I2444">
            <v>2.5</v>
          </cell>
          <cell r="J2444" t="str">
            <v>Musical Instruments</v>
          </cell>
          <cell r="K2444" t="str">
            <v>Paid</v>
          </cell>
        </row>
        <row r="2445">
          <cell r="A2445">
            <v>195196</v>
          </cell>
          <cell r="B2445" t="str">
            <v>Aprende a improvisar en la guitarra eléctrica</v>
          </cell>
          <cell r="C2445">
            <v>50</v>
          </cell>
          <cell r="D2445">
            <v>3</v>
          </cell>
          <cell r="E2445">
            <v>0</v>
          </cell>
          <cell r="F2445">
            <v>19</v>
          </cell>
          <cell r="G2445" t="str">
            <v>All Levels</v>
          </cell>
          <cell r="H2445">
            <v>0.34</v>
          </cell>
          <cell r="I2445">
            <v>3</v>
          </cell>
          <cell r="J2445" t="str">
            <v>Musical Instruments</v>
          </cell>
          <cell r="K2445" t="str">
            <v>Paid</v>
          </cell>
        </row>
        <row r="2446">
          <cell r="A2446">
            <v>594854</v>
          </cell>
          <cell r="B2446" t="str">
            <v>Getting Started on the Acoustic Guitar</v>
          </cell>
          <cell r="C2446">
            <v>20</v>
          </cell>
          <cell r="D2446">
            <v>3</v>
          </cell>
          <cell r="E2446">
            <v>0</v>
          </cell>
          <cell r="F2446">
            <v>28</v>
          </cell>
          <cell r="G2446" t="str">
            <v>All Levels</v>
          </cell>
          <cell r="H2446">
            <v>0.84</v>
          </cell>
          <cell r="I2446">
            <v>1</v>
          </cell>
          <cell r="J2446" t="str">
            <v>Musical Instruments</v>
          </cell>
          <cell r="K2446" t="str">
            <v>Paid</v>
          </cell>
        </row>
        <row r="2447">
          <cell r="A2447">
            <v>963664</v>
          </cell>
          <cell r="B2447" t="str">
            <v>Learn Piano Online-Nocturnal Piano Solo</v>
          </cell>
          <cell r="C2447">
            <v>60</v>
          </cell>
          <cell r="D2447">
            <v>2</v>
          </cell>
          <cell r="E2447">
            <v>0</v>
          </cell>
          <cell r="F2447">
            <v>11</v>
          </cell>
          <cell r="G2447" t="str">
            <v>Beginner Level</v>
          </cell>
          <cell r="H2447">
            <v>0.53</v>
          </cell>
          <cell r="I2447">
            <v>1.5</v>
          </cell>
          <cell r="J2447" t="str">
            <v>Musical Instruments</v>
          </cell>
          <cell r="K2447" t="str">
            <v>Paid</v>
          </cell>
        </row>
        <row r="2448">
          <cell r="A2448">
            <v>1124590</v>
          </cell>
          <cell r="B2448" t="str">
            <v>Learn How To Play The Trumpet</v>
          </cell>
          <cell r="C2448">
            <v>75</v>
          </cell>
          <cell r="D2448">
            <v>2</v>
          </cell>
          <cell r="E2448">
            <v>0</v>
          </cell>
          <cell r="F2448">
            <v>24</v>
          </cell>
          <cell r="G2448" t="str">
            <v>All Levels</v>
          </cell>
          <cell r="H2448">
            <v>0.51</v>
          </cell>
          <cell r="I2448">
            <v>1.5</v>
          </cell>
          <cell r="J2448" t="str">
            <v>Musical Instruments</v>
          </cell>
          <cell r="K2448" t="str">
            <v>Paid</v>
          </cell>
        </row>
        <row r="2449">
          <cell r="A2449">
            <v>687742</v>
          </cell>
          <cell r="B2449" t="str">
            <v>こどもギターレッスン　リトルギタリストⅡ</v>
          </cell>
          <cell r="C2449">
            <v>20</v>
          </cell>
          <cell r="D2449">
            <v>2</v>
          </cell>
          <cell r="E2449">
            <v>0</v>
          </cell>
          <cell r="F2449">
            <v>47</v>
          </cell>
          <cell r="G2449" t="str">
            <v>Beginner Level</v>
          </cell>
          <cell r="H2449">
            <v>0.88</v>
          </cell>
          <cell r="I2449">
            <v>3.5</v>
          </cell>
          <cell r="J2449" t="str">
            <v>Musical Instruments</v>
          </cell>
          <cell r="K2449" t="str">
            <v>Paid</v>
          </cell>
        </row>
        <row r="2450">
          <cell r="A2450">
            <v>1243162</v>
          </cell>
          <cell r="B2450" t="str">
            <v>Aprende a tocar las escalas en el acordeón de botones.</v>
          </cell>
          <cell r="C2450">
            <v>20</v>
          </cell>
          <cell r="D2450">
            <v>2</v>
          </cell>
          <cell r="E2450">
            <v>0</v>
          </cell>
          <cell r="F2450">
            <v>21</v>
          </cell>
          <cell r="G2450" t="str">
            <v>All Levels</v>
          </cell>
          <cell r="H2450">
            <v>0.86</v>
          </cell>
          <cell r="I2450">
            <v>1</v>
          </cell>
          <cell r="J2450" t="str">
            <v>Musical Instruments</v>
          </cell>
          <cell r="K2450" t="str">
            <v>Paid</v>
          </cell>
        </row>
        <row r="2451">
          <cell r="A2451">
            <v>1195742</v>
          </cell>
          <cell r="B2451" t="str">
            <v>The Music Coach Online Spirit Drum Course</v>
          </cell>
          <cell r="C2451">
            <v>95</v>
          </cell>
          <cell r="D2451">
            <v>2</v>
          </cell>
          <cell r="E2451">
            <v>0</v>
          </cell>
          <cell r="F2451">
            <v>86</v>
          </cell>
          <cell r="G2451" t="str">
            <v>Beginner Level</v>
          </cell>
          <cell r="H2451">
            <v>0.95</v>
          </cell>
          <cell r="I2451">
            <v>5.5</v>
          </cell>
          <cell r="J2451" t="str">
            <v>Musical Instruments</v>
          </cell>
          <cell r="K2451" t="str">
            <v>Paid</v>
          </cell>
        </row>
        <row r="2452">
          <cell r="A2452">
            <v>834422</v>
          </cell>
          <cell r="B2452" t="str">
            <v>Curso de Teclado</v>
          </cell>
          <cell r="C2452">
            <v>40</v>
          </cell>
          <cell r="D2452">
            <v>1</v>
          </cell>
          <cell r="E2452">
            <v>0</v>
          </cell>
          <cell r="F2452">
            <v>26</v>
          </cell>
          <cell r="G2452" t="str">
            <v>All Levels</v>
          </cell>
          <cell r="H2452">
            <v>0.96</v>
          </cell>
          <cell r="I2452">
            <v>1.5</v>
          </cell>
          <cell r="J2452" t="str">
            <v>Musical Instruments</v>
          </cell>
          <cell r="K2452" t="str">
            <v>Paid</v>
          </cell>
        </row>
        <row r="2453">
          <cell r="A2453">
            <v>448250</v>
          </cell>
          <cell r="B2453" t="str">
            <v>improvisación de Guitarra</v>
          </cell>
          <cell r="C2453">
            <v>20</v>
          </cell>
          <cell r="D2453">
            <v>1</v>
          </cell>
          <cell r="E2453">
            <v>0</v>
          </cell>
          <cell r="F2453">
            <v>10</v>
          </cell>
          <cell r="G2453" t="str">
            <v>Beginner Level</v>
          </cell>
          <cell r="H2453">
            <v>0.74</v>
          </cell>
          <cell r="I2453">
            <v>1</v>
          </cell>
          <cell r="J2453" t="str">
            <v>Musical Instruments</v>
          </cell>
          <cell r="K2453" t="str">
            <v>Paid</v>
          </cell>
        </row>
        <row r="2454">
          <cell r="A2454">
            <v>968026</v>
          </cell>
          <cell r="B2454" t="str">
            <v>Learn to Play Tabla - The Indian drums</v>
          </cell>
          <cell r="C2454">
            <v>0</v>
          </cell>
          <cell r="D2454">
            <v>1</v>
          </cell>
          <cell r="E2454">
            <v>0</v>
          </cell>
          <cell r="F2454">
            <v>20</v>
          </cell>
          <cell r="G2454" t="str">
            <v>All Levels</v>
          </cell>
          <cell r="H2454">
            <v>0.78</v>
          </cell>
          <cell r="I2454">
            <v>1.5</v>
          </cell>
          <cell r="J2454" t="str">
            <v>Musical Instruments</v>
          </cell>
          <cell r="K2454" t="str">
            <v>Free</v>
          </cell>
        </row>
        <row r="2455">
          <cell r="A2455">
            <v>730702</v>
          </cell>
          <cell r="B2455" t="str">
            <v>Ukulele 3:  Intermediate</v>
          </cell>
          <cell r="C2455">
            <v>25</v>
          </cell>
          <cell r="D2455">
            <v>1</v>
          </cell>
          <cell r="E2455">
            <v>0</v>
          </cell>
          <cell r="F2455">
            <v>11</v>
          </cell>
          <cell r="G2455" t="str">
            <v>Intermediate Level</v>
          </cell>
          <cell r="H2455">
            <v>0.11</v>
          </cell>
          <cell r="I2455">
            <v>0.65</v>
          </cell>
          <cell r="J2455" t="str">
            <v>Musical Instruments</v>
          </cell>
          <cell r="K2455" t="str">
            <v>Paid</v>
          </cell>
        </row>
        <row r="2456">
          <cell r="A2456">
            <v>724436</v>
          </cell>
          <cell r="B2456" t="str">
            <v>Guitarra Acústica en Siete Días</v>
          </cell>
          <cell r="C2456">
            <v>20</v>
          </cell>
          <cell r="D2456">
            <v>1</v>
          </cell>
          <cell r="E2456">
            <v>1</v>
          </cell>
          <cell r="F2456">
            <v>38</v>
          </cell>
          <cell r="G2456" t="str">
            <v>Beginner Level</v>
          </cell>
          <cell r="H2456">
            <v>0.96</v>
          </cell>
          <cell r="I2456">
            <v>2.5</v>
          </cell>
          <cell r="J2456" t="str">
            <v>Musical Instruments</v>
          </cell>
          <cell r="K2456" t="str">
            <v>Paid</v>
          </cell>
        </row>
        <row r="2457">
          <cell r="A2457">
            <v>939636</v>
          </cell>
          <cell r="B2457" t="str">
            <v>Coaching Bundle: Guitar for Music Educators: Part 2</v>
          </cell>
          <cell r="C2457">
            <v>135</v>
          </cell>
          <cell r="D2457">
            <v>1</v>
          </cell>
          <cell r="E2457">
            <v>1</v>
          </cell>
          <cell r="F2457">
            <v>6</v>
          </cell>
          <cell r="G2457" t="str">
            <v>All Levels</v>
          </cell>
          <cell r="H2457">
            <v>0.24</v>
          </cell>
          <cell r="I2457">
            <v>0.5</v>
          </cell>
          <cell r="J2457" t="str">
            <v>Musical Instruments</v>
          </cell>
          <cell r="K2457" t="str">
            <v>Paid</v>
          </cell>
        </row>
        <row r="2458">
          <cell r="A2458">
            <v>974704</v>
          </cell>
          <cell r="B2458" t="str">
            <v>Learn Piano Online-In the Garden Piano Solo</v>
          </cell>
          <cell r="C2458">
            <v>60</v>
          </cell>
          <cell r="D2458">
            <v>1</v>
          </cell>
          <cell r="E2458">
            <v>0</v>
          </cell>
          <cell r="F2458">
            <v>11</v>
          </cell>
          <cell r="G2458" t="str">
            <v>All Levels</v>
          </cell>
          <cell r="H2458">
            <v>0.37</v>
          </cell>
          <cell r="I2458">
            <v>1</v>
          </cell>
          <cell r="J2458" t="str">
            <v>Musical Instruments</v>
          </cell>
          <cell r="K2458" t="str">
            <v>Paid</v>
          </cell>
        </row>
        <row r="2459">
          <cell r="A2459">
            <v>944804</v>
          </cell>
          <cell r="B2459" t="str">
            <v>Coaching Bundle: Guitar for Music Educators: Part 1</v>
          </cell>
          <cell r="C2459">
            <v>135</v>
          </cell>
          <cell r="D2459">
            <v>1</v>
          </cell>
          <cell r="E2459">
            <v>1</v>
          </cell>
          <cell r="F2459">
            <v>5</v>
          </cell>
          <cell r="G2459" t="str">
            <v>All Levels</v>
          </cell>
          <cell r="H2459">
            <v>0.04</v>
          </cell>
          <cell r="I2459">
            <v>0.5</v>
          </cell>
          <cell r="J2459" t="str">
            <v>Musical Instruments</v>
          </cell>
          <cell r="K2459" t="str">
            <v>Paid</v>
          </cell>
        </row>
        <row r="2460">
          <cell r="A2460">
            <v>1150468</v>
          </cell>
          <cell r="B2460" t="str">
            <v>Ukulele lernen für Papas mit Aram sam sam</v>
          </cell>
          <cell r="C2460">
            <v>55</v>
          </cell>
          <cell r="D2460">
            <v>1</v>
          </cell>
          <cell r="E2460">
            <v>0</v>
          </cell>
          <cell r="F2460">
            <v>37</v>
          </cell>
          <cell r="G2460" t="str">
            <v>Beginner Level</v>
          </cell>
          <cell r="H2460">
            <v>0.66</v>
          </cell>
          <cell r="I2460">
            <v>0.7</v>
          </cell>
          <cell r="J2460" t="str">
            <v>Musical Instruments</v>
          </cell>
          <cell r="K2460" t="str">
            <v>Paid</v>
          </cell>
        </row>
        <row r="2461">
          <cell r="A2461">
            <v>1261210</v>
          </cell>
          <cell r="B2461" t="str">
            <v>Suonare la Chitarra</v>
          </cell>
          <cell r="C2461">
            <v>200</v>
          </cell>
          <cell r="D2461">
            <v>1</v>
          </cell>
          <cell r="E2461">
            <v>1</v>
          </cell>
          <cell r="F2461">
            <v>22</v>
          </cell>
          <cell r="G2461" t="str">
            <v>Beginner Level</v>
          </cell>
          <cell r="H2461">
            <v>0.15</v>
          </cell>
          <cell r="I2461">
            <v>1</v>
          </cell>
          <cell r="J2461" t="str">
            <v>Musical Instruments</v>
          </cell>
          <cell r="K2461" t="str">
            <v>Paid</v>
          </cell>
        </row>
        <row r="2462">
          <cell r="A2462">
            <v>1232728</v>
          </cell>
          <cell r="B2462" t="str">
            <v>Learn Loreena McKennitt Songs-Quicklessons Piano Course</v>
          </cell>
          <cell r="C2462">
            <v>20</v>
          </cell>
          <cell r="D2462">
            <v>1</v>
          </cell>
          <cell r="E2462">
            <v>0</v>
          </cell>
          <cell r="F2462">
            <v>6</v>
          </cell>
          <cell r="G2462" t="str">
            <v>Beginner Level</v>
          </cell>
          <cell r="H2462">
            <v>0.18</v>
          </cell>
          <cell r="I2462">
            <v>0.56666666669999999</v>
          </cell>
          <cell r="J2462" t="str">
            <v>Musical Instruments</v>
          </cell>
          <cell r="K2462" t="str">
            <v>Paid</v>
          </cell>
        </row>
        <row r="2463">
          <cell r="A2463">
            <v>1265814</v>
          </cell>
          <cell r="B2463" t="str">
            <v>ABRSM Grade III Piano Class - Handel Sonatina in G 2017-2018</v>
          </cell>
          <cell r="C2463">
            <v>20</v>
          </cell>
          <cell r="D2463">
            <v>0</v>
          </cell>
          <cell r="E2463">
            <v>0</v>
          </cell>
          <cell r="F2463">
            <v>5</v>
          </cell>
          <cell r="G2463" t="str">
            <v>Beginner Level</v>
          </cell>
          <cell r="H2463">
            <v>0.34</v>
          </cell>
          <cell r="I2463">
            <v>0.51666666670000005</v>
          </cell>
          <cell r="J2463" t="str">
            <v>Musical Instruments</v>
          </cell>
          <cell r="K2463" t="str">
            <v>Paid</v>
          </cell>
        </row>
        <row r="2464">
          <cell r="A2464">
            <v>1272282</v>
          </cell>
          <cell r="B2464" t="str">
            <v>Learn Vikings Soundtracks on the Piano by Ear</v>
          </cell>
          <cell r="C2464">
            <v>20</v>
          </cell>
          <cell r="D2464">
            <v>0</v>
          </cell>
          <cell r="E2464">
            <v>0</v>
          </cell>
          <cell r="F2464">
            <v>8</v>
          </cell>
          <cell r="G2464" t="str">
            <v>All Levels</v>
          </cell>
          <cell r="H2464">
            <v>0.63</v>
          </cell>
          <cell r="I2464">
            <v>0.58333333330000003</v>
          </cell>
          <cell r="J2464" t="str">
            <v>Musical Instruments</v>
          </cell>
          <cell r="K2464" t="str">
            <v>Paid</v>
          </cell>
        </row>
        <row r="2465">
          <cell r="A2465">
            <v>603902</v>
          </cell>
          <cell r="B2465" t="str">
            <v>Curso de Didgeridoo nivel principiante</v>
          </cell>
          <cell r="C2465">
            <v>50</v>
          </cell>
          <cell r="D2465">
            <v>0</v>
          </cell>
          <cell r="E2465">
            <v>0</v>
          </cell>
          <cell r="F2465">
            <v>31</v>
          </cell>
          <cell r="G2465" t="str">
            <v>Beginner Level</v>
          </cell>
          <cell r="H2465">
            <v>0.66</v>
          </cell>
          <cell r="I2465">
            <v>1</v>
          </cell>
          <cell r="J2465" t="str">
            <v>Musical Instruments</v>
          </cell>
          <cell r="K2465" t="str">
            <v>Paid</v>
          </cell>
        </row>
        <row r="2466">
          <cell r="A2466">
            <v>1026760</v>
          </cell>
          <cell r="B2466" t="str">
            <v>Coaching Course: Rhythm Instruction for Music Educators P1</v>
          </cell>
          <cell r="C2466">
            <v>130</v>
          </cell>
          <cell r="D2466">
            <v>0</v>
          </cell>
          <cell r="E2466">
            <v>0</v>
          </cell>
          <cell r="F2466">
            <v>6</v>
          </cell>
          <cell r="G2466" t="str">
            <v>All Levels</v>
          </cell>
          <cell r="H2466">
            <v>0.66</v>
          </cell>
          <cell r="I2466">
            <v>0.53333333329999999</v>
          </cell>
          <cell r="J2466" t="str">
            <v>Musical Instruments</v>
          </cell>
          <cell r="K2466" t="str">
            <v>Paid</v>
          </cell>
        </row>
        <row r="2467">
          <cell r="A2467">
            <v>1214670</v>
          </cell>
          <cell r="B2467" t="str">
            <v>Tune that Sour Note on Your Piano</v>
          </cell>
          <cell r="C2467">
            <v>20</v>
          </cell>
          <cell r="D2467">
            <v>0</v>
          </cell>
          <cell r="E2467">
            <v>0</v>
          </cell>
          <cell r="F2467">
            <v>6</v>
          </cell>
          <cell r="G2467" t="str">
            <v>Beginner Level</v>
          </cell>
          <cell r="H2467">
            <v>0.25</v>
          </cell>
          <cell r="I2467">
            <v>0.55000000000000004</v>
          </cell>
          <cell r="J2467" t="str">
            <v>Musical Instruments</v>
          </cell>
          <cell r="K2467" t="str">
            <v>Paid</v>
          </cell>
        </row>
        <row r="2468">
          <cell r="A2468">
            <v>993892</v>
          </cell>
          <cell r="B2468" t="str">
            <v>Beginners Guitar Course - 'Try it and love it method"</v>
          </cell>
          <cell r="C2468">
            <v>25</v>
          </cell>
          <cell r="D2468">
            <v>0</v>
          </cell>
          <cell r="E2468">
            <v>0</v>
          </cell>
          <cell r="F2468">
            <v>16</v>
          </cell>
          <cell r="G2468" t="str">
            <v>All Levels</v>
          </cell>
          <cell r="H2468">
            <v>0.51</v>
          </cell>
          <cell r="I2468">
            <v>2</v>
          </cell>
          <cell r="J2468" t="str">
            <v>Musical Instruments</v>
          </cell>
          <cell r="K2468" t="str">
            <v>Paid</v>
          </cell>
        </row>
        <row r="2469">
          <cell r="A2469">
            <v>1216340</v>
          </cell>
          <cell r="B2469" t="str">
            <v>Learn to Play Sweet Child of Mine</v>
          </cell>
          <cell r="C2469">
            <v>20</v>
          </cell>
          <cell r="D2469">
            <v>0</v>
          </cell>
          <cell r="E2469">
            <v>0</v>
          </cell>
          <cell r="F2469">
            <v>23</v>
          </cell>
          <cell r="G2469" t="str">
            <v>All Levels</v>
          </cell>
          <cell r="H2469">
            <v>0.31</v>
          </cell>
          <cell r="I2469">
            <v>1.5</v>
          </cell>
          <cell r="J2469" t="str">
            <v>Musical Instruments</v>
          </cell>
          <cell r="K2469" t="str">
            <v>Paid</v>
          </cell>
        </row>
        <row r="2470">
          <cell r="A2470">
            <v>1026762</v>
          </cell>
          <cell r="B2470" t="str">
            <v>Coaching Course: Rhythm Instruction for Music Educators P2</v>
          </cell>
          <cell r="C2470">
            <v>125</v>
          </cell>
          <cell r="D2470">
            <v>0</v>
          </cell>
          <cell r="E2470">
            <v>0</v>
          </cell>
          <cell r="F2470">
            <v>7</v>
          </cell>
          <cell r="G2470" t="str">
            <v>Beginner Level</v>
          </cell>
          <cell r="H2470">
            <v>0.06</v>
          </cell>
          <cell r="I2470">
            <v>0.63333333329999997</v>
          </cell>
          <cell r="J2470" t="str">
            <v>Musical Instruments</v>
          </cell>
          <cell r="K2470" t="str">
            <v>Paid</v>
          </cell>
        </row>
        <row r="2471">
          <cell r="A2471">
            <v>1223240</v>
          </cell>
          <cell r="B2471" t="str">
            <v>Learn Pirates of the Caribbean by Ear on the Piano</v>
          </cell>
          <cell r="C2471">
            <v>20</v>
          </cell>
          <cell r="D2471">
            <v>0</v>
          </cell>
          <cell r="E2471">
            <v>0</v>
          </cell>
          <cell r="F2471">
            <v>6</v>
          </cell>
          <cell r="G2471" t="str">
            <v>All Levels</v>
          </cell>
          <cell r="H2471">
            <v>0.08</v>
          </cell>
          <cell r="I2471">
            <v>0.53333333329999999</v>
          </cell>
          <cell r="J2471" t="str">
            <v>Musical Instruments</v>
          </cell>
          <cell r="K2471" t="str">
            <v>Paid</v>
          </cell>
        </row>
        <row r="2472">
          <cell r="A2472">
            <v>1224186</v>
          </cell>
          <cell r="B2472" t="str">
            <v>Learn to Play Piano Like a Pro - Easy Piano Course 1</v>
          </cell>
          <cell r="C2472">
            <v>35</v>
          </cell>
          <cell r="D2472">
            <v>0</v>
          </cell>
          <cell r="E2472">
            <v>0</v>
          </cell>
          <cell r="F2472">
            <v>13</v>
          </cell>
          <cell r="G2472" t="str">
            <v>Beginner Level</v>
          </cell>
          <cell r="H2472">
            <v>0.78</v>
          </cell>
          <cell r="I2472">
            <v>0.51666666670000005</v>
          </cell>
          <cell r="J2472" t="str">
            <v>Musical Instruments</v>
          </cell>
          <cell r="K2472" t="str">
            <v>Paid</v>
          </cell>
        </row>
        <row r="2473">
          <cell r="A2473">
            <v>1234656</v>
          </cell>
          <cell r="B2473" t="str">
            <v>4 Week Rhythm Mastery</v>
          </cell>
          <cell r="C2473">
            <v>20</v>
          </cell>
          <cell r="D2473">
            <v>0</v>
          </cell>
          <cell r="E2473">
            <v>0</v>
          </cell>
          <cell r="F2473">
            <v>28</v>
          </cell>
          <cell r="G2473" t="str">
            <v>All Levels</v>
          </cell>
          <cell r="H2473">
            <v>0.01</v>
          </cell>
          <cell r="I2473">
            <v>2.5</v>
          </cell>
          <cell r="J2473" t="str">
            <v>Musical Instruments</v>
          </cell>
          <cell r="K2473" t="str">
            <v>Paid</v>
          </cell>
        </row>
        <row r="2474">
          <cell r="A2474">
            <v>41295</v>
          </cell>
          <cell r="B2474" t="str">
            <v>Learn HTML5 Programming From Scratch</v>
          </cell>
          <cell r="C2474">
            <v>0</v>
          </cell>
          <cell r="D2474">
            <v>268923</v>
          </cell>
          <cell r="E2474">
            <v>8629</v>
          </cell>
          <cell r="F2474">
            <v>45</v>
          </cell>
          <cell r="G2474" t="str">
            <v>Beginner Level</v>
          </cell>
          <cell r="H2474">
            <v>0.82</v>
          </cell>
          <cell r="I2474">
            <v>10.5</v>
          </cell>
          <cell r="J2474" t="str">
            <v>Web Development</v>
          </cell>
          <cell r="K2474" t="str">
            <v>Free</v>
          </cell>
        </row>
        <row r="2475">
          <cell r="A2475">
            <v>59014</v>
          </cell>
          <cell r="B2475" t="str">
            <v>Coding for Entrepreneurs Basic</v>
          </cell>
          <cell r="C2475">
            <v>0</v>
          </cell>
          <cell r="D2475">
            <v>161029</v>
          </cell>
          <cell r="E2475">
            <v>279</v>
          </cell>
          <cell r="F2475">
            <v>27</v>
          </cell>
          <cell r="G2475" t="str">
            <v>Expert Level</v>
          </cell>
          <cell r="H2475">
            <v>0.69</v>
          </cell>
          <cell r="I2475">
            <v>3.5</v>
          </cell>
          <cell r="J2475" t="str">
            <v>Web Development</v>
          </cell>
          <cell r="K2475" t="str">
            <v>Free</v>
          </cell>
        </row>
        <row r="2476">
          <cell r="A2476">
            <v>625204</v>
          </cell>
          <cell r="B2476" t="str">
            <v>The Web Developer Bootcamp</v>
          </cell>
          <cell r="C2476">
            <v>200</v>
          </cell>
          <cell r="D2476">
            <v>121584</v>
          </cell>
          <cell r="E2476">
            <v>27445</v>
          </cell>
          <cell r="F2476">
            <v>342</v>
          </cell>
          <cell r="G2476" t="str">
            <v>Beginner Level</v>
          </cell>
          <cell r="H2476">
            <v>0.89</v>
          </cell>
          <cell r="I2476">
            <v>43</v>
          </cell>
          <cell r="J2476" t="str">
            <v>Web Development</v>
          </cell>
          <cell r="K2476" t="str">
            <v>Paid</v>
          </cell>
        </row>
        <row r="2477">
          <cell r="A2477">
            <v>173548</v>
          </cell>
          <cell r="B2477" t="str">
            <v>Build Your First Website in 1 Week with HTML5 and CSS3</v>
          </cell>
          <cell r="C2477">
            <v>0</v>
          </cell>
          <cell r="D2477">
            <v>120291</v>
          </cell>
          <cell r="E2477">
            <v>5924</v>
          </cell>
          <cell r="F2477">
            <v>30</v>
          </cell>
          <cell r="G2477" t="str">
            <v>All Levels</v>
          </cell>
          <cell r="H2477">
            <v>0.78</v>
          </cell>
          <cell r="I2477">
            <v>3</v>
          </cell>
          <cell r="J2477" t="str">
            <v>Web Development</v>
          </cell>
          <cell r="K2477" t="str">
            <v>Free</v>
          </cell>
        </row>
        <row r="2478">
          <cell r="A2478">
            <v>764164</v>
          </cell>
          <cell r="B2478" t="str">
            <v>The Complete Web Developer Course 2.0</v>
          </cell>
          <cell r="C2478">
            <v>200</v>
          </cell>
          <cell r="D2478">
            <v>114512</v>
          </cell>
          <cell r="E2478">
            <v>22412</v>
          </cell>
          <cell r="F2478">
            <v>304</v>
          </cell>
          <cell r="G2478" t="str">
            <v>Beginner Level</v>
          </cell>
          <cell r="H2478">
            <v>0.55000000000000004</v>
          </cell>
          <cell r="I2478">
            <v>30.5</v>
          </cell>
          <cell r="J2478" t="str">
            <v>Web Development</v>
          </cell>
          <cell r="K2478" t="str">
            <v>Paid</v>
          </cell>
        </row>
        <row r="2479">
          <cell r="A2479">
            <v>473160</v>
          </cell>
          <cell r="B2479" t="str">
            <v>Web Design for Web Developers: Build Beautiful Websites!</v>
          </cell>
          <cell r="C2479">
            <v>0</v>
          </cell>
          <cell r="D2479">
            <v>98867</v>
          </cell>
          <cell r="E2479">
            <v>6512</v>
          </cell>
          <cell r="F2479">
            <v>20</v>
          </cell>
          <cell r="G2479" t="str">
            <v>All Levels</v>
          </cell>
          <cell r="H2479">
            <v>0.82</v>
          </cell>
          <cell r="I2479">
            <v>3</v>
          </cell>
          <cell r="J2479" t="str">
            <v>Web Development</v>
          </cell>
          <cell r="K2479" t="str">
            <v>Free</v>
          </cell>
        </row>
        <row r="2480">
          <cell r="A2480">
            <v>94430</v>
          </cell>
          <cell r="B2480" t="str">
            <v>Learn Javascript &amp; JQuery From Scratch</v>
          </cell>
          <cell r="C2480">
            <v>30</v>
          </cell>
          <cell r="D2480">
            <v>84897</v>
          </cell>
          <cell r="E2480">
            <v>2685</v>
          </cell>
          <cell r="F2480">
            <v>10</v>
          </cell>
          <cell r="G2480" t="str">
            <v>All Levels</v>
          </cell>
          <cell r="H2480">
            <v>0.79</v>
          </cell>
          <cell r="I2480">
            <v>2</v>
          </cell>
          <cell r="J2480" t="str">
            <v>Web Development</v>
          </cell>
          <cell r="K2480" t="str">
            <v>Paid</v>
          </cell>
        </row>
        <row r="2481">
          <cell r="A2481">
            <v>130064</v>
          </cell>
          <cell r="B2481" t="str">
            <v>Practical PHP: Master the Basics and Code Dynamic Websites</v>
          </cell>
          <cell r="C2481">
            <v>0</v>
          </cell>
          <cell r="D2481">
            <v>83737</v>
          </cell>
          <cell r="E2481">
            <v>4598</v>
          </cell>
          <cell r="F2481">
            <v>45</v>
          </cell>
          <cell r="G2481" t="str">
            <v>Intermediate Level</v>
          </cell>
          <cell r="H2481">
            <v>0.85</v>
          </cell>
          <cell r="I2481">
            <v>6.5</v>
          </cell>
          <cell r="J2481" t="str">
            <v>Web Development</v>
          </cell>
          <cell r="K2481" t="str">
            <v>Free</v>
          </cell>
        </row>
        <row r="2482">
          <cell r="A2482">
            <v>364426</v>
          </cell>
          <cell r="B2482" t="str">
            <v>JavaScript: Understanding the Weird Parts</v>
          </cell>
          <cell r="C2482">
            <v>175</v>
          </cell>
          <cell r="D2482">
            <v>79612</v>
          </cell>
          <cell r="E2482">
            <v>16976</v>
          </cell>
          <cell r="F2482">
            <v>85</v>
          </cell>
          <cell r="G2482" t="str">
            <v>All Levels</v>
          </cell>
          <cell r="H2482">
            <v>0.69</v>
          </cell>
          <cell r="I2482">
            <v>11.5</v>
          </cell>
          <cell r="J2482" t="str">
            <v>Web Development</v>
          </cell>
          <cell r="K2482" t="str">
            <v>Paid</v>
          </cell>
        </row>
        <row r="2483">
          <cell r="A2483">
            <v>756150</v>
          </cell>
          <cell r="B2483" t="str">
            <v>Angular 4 (formerly Angular 2) - The Complete Guide</v>
          </cell>
          <cell r="C2483">
            <v>190</v>
          </cell>
          <cell r="D2483">
            <v>73783</v>
          </cell>
          <cell r="E2483">
            <v>19649</v>
          </cell>
          <cell r="F2483">
            <v>329</v>
          </cell>
          <cell r="G2483" t="str">
            <v>Beginner Level</v>
          </cell>
          <cell r="H2483">
            <v>0.9</v>
          </cell>
          <cell r="I2483">
            <v>22</v>
          </cell>
          <cell r="J2483" t="str">
            <v>Web Development</v>
          </cell>
          <cell r="K2483" t="str">
            <v>Paid</v>
          </cell>
        </row>
        <row r="2484">
          <cell r="A2484">
            <v>21386</v>
          </cell>
          <cell r="B2484" t="str">
            <v>Beginner Photoshop to HTML5 and CSS3</v>
          </cell>
          <cell r="C2484">
            <v>0</v>
          </cell>
          <cell r="D2484">
            <v>73110</v>
          </cell>
          <cell r="E2484">
            <v>1716</v>
          </cell>
          <cell r="F2484">
            <v>22</v>
          </cell>
          <cell r="G2484" t="str">
            <v>All Levels</v>
          </cell>
          <cell r="H2484">
            <v>0.94</v>
          </cell>
          <cell r="I2484">
            <v>2</v>
          </cell>
          <cell r="J2484" t="str">
            <v>Web Development</v>
          </cell>
          <cell r="K2484" t="str">
            <v>Free</v>
          </cell>
        </row>
        <row r="2485">
          <cell r="A2485">
            <v>65330</v>
          </cell>
          <cell r="B2485" t="str">
            <v>Web Development By Doing: HTML / CSS From Scratch</v>
          </cell>
          <cell r="C2485">
            <v>0</v>
          </cell>
          <cell r="D2485">
            <v>72932</v>
          </cell>
          <cell r="E2485">
            <v>2575</v>
          </cell>
          <cell r="F2485">
            <v>21</v>
          </cell>
          <cell r="G2485" t="str">
            <v>All Levels</v>
          </cell>
          <cell r="H2485">
            <v>0.39</v>
          </cell>
          <cell r="I2485">
            <v>1</v>
          </cell>
          <cell r="J2485" t="str">
            <v>Web Development</v>
          </cell>
          <cell r="K2485" t="str">
            <v>Free</v>
          </cell>
        </row>
        <row r="2486">
          <cell r="A2486">
            <v>405926</v>
          </cell>
          <cell r="B2486" t="str">
            <v>HTML and CSS for Beginners - Build a Website &amp; Launch ONLINE</v>
          </cell>
          <cell r="C2486">
            <v>0</v>
          </cell>
          <cell r="D2486">
            <v>70773</v>
          </cell>
          <cell r="E2486">
            <v>5660</v>
          </cell>
          <cell r="F2486">
            <v>50</v>
          </cell>
          <cell r="G2486" t="str">
            <v>All Levels</v>
          </cell>
          <cell r="H2486">
            <v>0.56999999999999995</v>
          </cell>
          <cell r="I2486">
            <v>6</v>
          </cell>
          <cell r="J2486" t="str">
            <v>Web Development</v>
          </cell>
          <cell r="K2486" t="str">
            <v>Free</v>
          </cell>
        </row>
        <row r="2487">
          <cell r="A2487">
            <v>11174</v>
          </cell>
          <cell r="B2487" t="str">
            <v>Become a Web Developer from Scratch</v>
          </cell>
          <cell r="C2487">
            <v>120</v>
          </cell>
          <cell r="D2487">
            <v>69186</v>
          </cell>
          <cell r="E2487">
            <v>2408</v>
          </cell>
          <cell r="F2487">
            <v>197</v>
          </cell>
          <cell r="G2487" t="str">
            <v>All Levels</v>
          </cell>
          <cell r="H2487">
            <v>0.61</v>
          </cell>
          <cell r="I2487">
            <v>27.5</v>
          </cell>
          <cell r="J2487" t="str">
            <v>Web Development</v>
          </cell>
          <cell r="K2487" t="str">
            <v>Paid</v>
          </cell>
        </row>
        <row r="2488">
          <cell r="A2488">
            <v>314462</v>
          </cell>
          <cell r="B2488" t="str">
            <v>Quickstart AngularJS</v>
          </cell>
          <cell r="C2488">
            <v>0</v>
          </cell>
          <cell r="D2488">
            <v>64128</v>
          </cell>
          <cell r="E2488">
            <v>4047</v>
          </cell>
          <cell r="F2488">
            <v>17</v>
          </cell>
          <cell r="G2488" t="str">
            <v>Beginner Level</v>
          </cell>
          <cell r="H2488">
            <v>0.96</v>
          </cell>
          <cell r="I2488">
            <v>1.5</v>
          </cell>
          <cell r="J2488" t="str">
            <v>Web Development</v>
          </cell>
          <cell r="K2488" t="str">
            <v>Free</v>
          </cell>
        </row>
        <row r="2489">
          <cell r="A2489">
            <v>128946</v>
          </cell>
          <cell r="B2489" t="str">
            <v>Learn Responsive Web Development from Scratch</v>
          </cell>
          <cell r="C2489">
            <v>0</v>
          </cell>
          <cell r="D2489">
            <v>59639</v>
          </cell>
          <cell r="E2489">
            <v>2692</v>
          </cell>
          <cell r="F2489">
            <v>24</v>
          </cell>
          <cell r="G2489" t="str">
            <v>All Levels</v>
          </cell>
          <cell r="H2489">
            <v>0.55000000000000004</v>
          </cell>
          <cell r="I2489">
            <v>4.5</v>
          </cell>
          <cell r="J2489" t="str">
            <v>Web Development</v>
          </cell>
          <cell r="K2489" t="str">
            <v>Free</v>
          </cell>
        </row>
        <row r="2490">
          <cell r="A2490">
            <v>289230</v>
          </cell>
          <cell r="B2490" t="str">
            <v>Learn and Understand AngularJS</v>
          </cell>
          <cell r="C2490">
            <v>175</v>
          </cell>
          <cell r="D2490">
            <v>59361</v>
          </cell>
          <cell r="E2490">
            <v>11580</v>
          </cell>
          <cell r="F2490">
            <v>55</v>
          </cell>
          <cell r="G2490" t="str">
            <v>Beginner Level</v>
          </cell>
          <cell r="H2490">
            <v>0.87</v>
          </cell>
          <cell r="I2490">
            <v>7</v>
          </cell>
          <cell r="J2490" t="str">
            <v>Web Development</v>
          </cell>
          <cell r="K2490" t="str">
            <v>Paid</v>
          </cell>
        </row>
        <row r="2491">
          <cell r="A2491">
            <v>461160</v>
          </cell>
          <cell r="B2491" t="str">
            <v>Learn and Understand NodeJS</v>
          </cell>
          <cell r="C2491">
            <v>195</v>
          </cell>
          <cell r="D2491">
            <v>58208</v>
          </cell>
          <cell r="E2491">
            <v>11123</v>
          </cell>
          <cell r="F2491">
            <v>98</v>
          </cell>
          <cell r="G2491" t="str">
            <v>Beginner Level</v>
          </cell>
          <cell r="H2491">
            <v>0.73</v>
          </cell>
          <cell r="I2491">
            <v>13</v>
          </cell>
          <cell r="J2491" t="str">
            <v>Web Development</v>
          </cell>
          <cell r="K2491" t="str">
            <v>Paid</v>
          </cell>
        </row>
        <row r="2492">
          <cell r="A2492">
            <v>556248</v>
          </cell>
          <cell r="B2492" t="str">
            <v>The Complete HTML &amp; CSS Course - From Novice To Professional</v>
          </cell>
          <cell r="C2492">
            <v>195</v>
          </cell>
          <cell r="D2492">
            <v>57422</v>
          </cell>
          <cell r="E2492">
            <v>874</v>
          </cell>
          <cell r="F2492">
            <v>84</v>
          </cell>
          <cell r="G2492" t="str">
            <v>All Levels</v>
          </cell>
          <cell r="H2492">
            <v>0.82</v>
          </cell>
          <cell r="I2492">
            <v>7.5</v>
          </cell>
          <cell r="J2492" t="str">
            <v>Web Development</v>
          </cell>
          <cell r="K2492" t="str">
            <v>Paid</v>
          </cell>
        </row>
        <row r="2493">
          <cell r="A2493">
            <v>580466</v>
          </cell>
          <cell r="B2493" t="str">
            <v>Complete PHP Course With Bootstrap3 CMS System &amp; Admin Panel</v>
          </cell>
          <cell r="C2493">
            <v>195</v>
          </cell>
          <cell r="D2493">
            <v>55332</v>
          </cell>
          <cell r="E2493">
            <v>1225</v>
          </cell>
          <cell r="F2493">
            <v>144</v>
          </cell>
          <cell r="G2493" t="str">
            <v>Intermediate Level</v>
          </cell>
          <cell r="H2493">
            <v>0.28000000000000003</v>
          </cell>
          <cell r="I2493">
            <v>20</v>
          </cell>
          <cell r="J2493" t="str">
            <v>Web Development</v>
          </cell>
          <cell r="K2493" t="str">
            <v>Paid</v>
          </cell>
        </row>
        <row r="2494">
          <cell r="A2494">
            <v>80940</v>
          </cell>
          <cell r="B2494" t="str">
            <v>Build Websites from Scratch with HTML &amp; CSS</v>
          </cell>
          <cell r="C2494">
            <v>145</v>
          </cell>
          <cell r="D2494">
            <v>51257</v>
          </cell>
          <cell r="E2494">
            <v>1955</v>
          </cell>
          <cell r="F2494">
            <v>77</v>
          </cell>
          <cell r="G2494" t="str">
            <v>All Levels</v>
          </cell>
          <cell r="H2494">
            <v>0.76</v>
          </cell>
          <cell r="I2494">
            <v>8</v>
          </cell>
          <cell r="J2494" t="str">
            <v>Web Development</v>
          </cell>
          <cell r="K2494" t="str">
            <v>Paid</v>
          </cell>
        </row>
        <row r="2495">
          <cell r="A2495">
            <v>705264</v>
          </cell>
          <cell r="B2495" t="str">
            <v>Modern React with Redux</v>
          </cell>
          <cell r="C2495">
            <v>180</v>
          </cell>
          <cell r="D2495">
            <v>50815</v>
          </cell>
          <cell r="E2495">
            <v>15117</v>
          </cell>
          <cell r="F2495">
            <v>150</v>
          </cell>
          <cell r="G2495" t="str">
            <v>All Levels</v>
          </cell>
          <cell r="H2495">
            <v>0.62</v>
          </cell>
          <cell r="I2495">
            <v>26.5</v>
          </cell>
          <cell r="J2495" t="str">
            <v>Web Development</v>
          </cell>
          <cell r="K2495" t="str">
            <v>Paid</v>
          </cell>
        </row>
        <row r="2496">
          <cell r="A2496">
            <v>94432</v>
          </cell>
          <cell r="B2496" t="str">
            <v>Learn PHP Fundamentals From Scratch</v>
          </cell>
          <cell r="C2496">
            <v>0</v>
          </cell>
          <cell r="D2496">
            <v>48650</v>
          </cell>
          <cell r="E2496">
            <v>1236</v>
          </cell>
          <cell r="F2496">
            <v>9</v>
          </cell>
          <cell r="G2496" t="str">
            <v>All Levels</v>
          </cell>
          <cell r="H2496">
            <v>0</v>
          </cell>
          <cell r="I2496">
            <v>2</v>
          </cell>
          <cell r="J2496" t="str">
            <v>Web Development</v>
          </cell>
          <cell r="K2496" t="str">
            <v>Free</v>
          </cell>
        </row>
        <row r="2497">
          <cell r="A2497">
            <v>19603</v>
          </cell>
          <cell r="B2497" t="str">
            <v>Learning Dynamic Website Design - PHP MySQL and JavaScript</v>
          </cell>
          <cell r="C2497">
            <v>50</v>
          </cell>
          <cell r="D2497">
            <v>47886</v>
          </cell>
          <cell r="E2497">
            <v>285</v>
          </cell>
          <cell r="F2497">
            <v>125</v>
          </cell>
          <cell r="G2497" t="str">
            <v>All Levels</v>
          </cell>
          <cell r="H2497">
            <v>0.41</v>
          </cell>
          <cell r="I2497">
            <v>12.5</v>
          </cell>
          <cell r="J2497" t="str">
            <v>Web Development</v>
          </cell>
          <cell r="K2497" t="str">
            <v>Paid</v>
          </cell>
        </row>
        <row r="2498">
          <cell r="A2498">
            <v>707962</v>
          </cell>
          <cell r="B2498" t="str">
            <v>Javascript Essentials</v>
          </cell>
          <cell r="C2498">
            <v>0</v>
          </cell>
          <cell r="D2498">
            <v>47062</v>
          </cell>
          <cell r="E2498">
            <v>5590</v>
          </cell>
          <cell r="F2498">
            <v>41</v>
          </cell>
          <cell r="G2498" t="str">
            <v>All Levels</v>
          </cell>
          <cell r="H2498">
            <v>0.18</v>
          </cell>
          <cell r="I2498">
            <v>8.5</v>
          </cell>
          <cell r="J2498" t="str">
            <v>Web Development</v>
          </cell>
          <cell r="K2498" t="str">
            <v>Free</v>
          </cell>
        </row>
        <row r="2499">
          <cell r="A2499">
            <v>437398</v>
          </cell>
          <cell r="B2499" t="str">
            <v>Build Responsive Real World Websites with HTML5 and CSS3</v>
          </cell>
          <cell r="C2499">
            <v>195</v>
          </cell>
          <cell r="D2499">
            <v>43977</v>
          </cell>
          <cell r="E2499">
            <v>7106</v>
          </cell>
          <cell r="F2499">
            <v>77</v>
          </cell>
          <cell r="G2499" t="str">
            <v>All Levels</v>
          </cell>
          <cell r="H2499">
            <v>0.34</v>
          </cell>
          <cell r="I2499">
            <v>12</v>
          </cell>
          <cell r="J2499" t="str">
            <v>Web Development</v>
          </cell>
          <cell r="K2499" t="str">
            <v>Paid</v>
          </cell>
        </row>
        <row r="2500">
          <cell r="A2500">
            <v>28295</v>
          </cell>
          <cell r="B2500" t="str">
            <v>Learn Web Designing &amp; HTML5/CSS3 Essentials in 4-Hours</v>
          </cell>
          <cell r="C2500">
            <v>75</v>
          </cell>
          <cell r="D2500">
            <v>43285</v>
          </cell>
          <cell r="E2500">
            <v>525</v>
          </cell>
          <cell r="F2500">
            <v>24</v>
          </cell>
          <cell r="G2500" t="str">
            <v>Beginner Level</v>
          </cell>
          <cell r="H2500">
            <v>0.31</v>
          </cell>
          <cell r="I2500">
            <v>4</v>
          </cell>
          <cell r="J2500" t="str">
            <v>Web Development</v>
          </cell>
          <cell r="K2500" t="str">
            <v>Paid</v>
          </cell>
        </row>
        <row r="2501">
          <cell r="A2501">
            <v>708578</v>
          </cell>
          <cell r="B2501" t="str">
            <v>Bootstrap 4 Quick Start: Code Modern Responsive Websites</v>
          </cell>
          <cell r="C2501">
            <v>0</v>
          </cell>
          <cell r="D2501">
            <v>41478</v>
          </cell>
          <cell r="E2501">
            <v>2104</v>
          </cell>
          <cell r="F2501">
            <v>13</v>
          </cell>
          <cell r="G2501" t="str">
            <v>All Levels</v>
          </cell>
          <cell r="H2501">
            <v>0.52</v>
          </cell>
          <cell r="I2501">
            <v>3</v>
          </cell>
          <cell r="J2501" t="str">
            <v>Web Development</v>
          </cell>
          <cell r="K2501" t="str">
            <v>Free</v>
          </cell>
        </row>
        <row r="2502">
          <cell r="A2502">
            <v>719002</v>
          </cell>
          <cell r="B2502" t="str">
            <v>Angular 2 with TypeScript for Beginners: The Pragmatic Guide</v>
          </cell>
          <cell r="C2502">
            <v>150</v>
          </cell>
          <cell r="D2502">
            <v>40070</v>
          </cell>
          <cell r="E2502">
            <v>8341</v>
          </cell>
          <cell r="F2502">
            <v>194</v>
          </cell>
          <cell r="G2502" t="str">
            <v>All Levels</v>
          </cell>
          <cell r="H2502">
            <v>0.74</v>
          </cell>
          <cell r="I2502">
            <v>9.5</v>
          </cell>
          <cell r="J2502" t="str">
            <v>Web Development</v>
          </cell>
          <cell r="K2502" t="str">
            <v>Paid</v>
          </cell>
        </row>
        <row r="2503">
          <cell r="A2503">
            <v>674608</v>
          </cell>
          <cell r="B2503" t="str">
            <v>The Complete Web Developer Masterclass: Beginner To Advanced</v>
          </cell>
          <cell r="C2503">
            <v>195</v>
          </cell>
          <cell r="D2503">
            <v>37141</v>
          </cell>
          <cell r="E2503">
            <v>1813</v>
          </cell>
          <cell r="F2503">
            <v>316</v>
          </cell>
          <cell r="G2503" t="str">
            <v>Beginner Level</v>
          </cell>
          <cell r="H2503">
            <v>7.0000000000000007E-2</v>
          </cell>
          <cell r="I2503">
            <v>51</v>
          </cell>
          <cell r="J2503" t="str">
            <v>Web Development</v>
          </cell>
          <cell r="K2503" t="str">
            <v>Paid</v>
          </cell>
        </row>
        <row r="2504">
          <cell r="A2504">
            <v>772618</v>
          </cell>
          <cell r="B2504" t="str">
            <v>Learn Object Oriented PHP By Building a Complete Website</v>
          </cell>
          <cell r="C2504">
            <v>0</v>
          </cell>
          <cell r="D2504">
            <v>36322</v>
          </cell>
          <cell r="E2504">
            <v>2618</v>
          </cell>
          <cell r="F2504">
            <v>32</v>
          </cell>
          <cell r="G2504" t="str">
            <v>All Levels</v>
          </cell>
          <cell r="H2504">
            <v>0.68</v>
          </cell>
          <cell r="I2504">
            <v>4.5</v>
          </cell>
          <cell r="J2504" t="str">
            <v>Web Development</v>
          </cell>
          <cell r="K2504" t="str">
            <v>Free</v>
          </cell>
        </row>
        <row r="2505">
          <cell r="A2505">
            <v>16646</v>
          </cell>
          <cell r="B2505" t="str">
            <v>Web Programming with Python</v>
          </cell>
          <cell r="C2505">
            <v>50</v>
          </cell>
          <cell r="D2505">
            <v>35267</v>
          </cell>
          <cell r="E2505">
            <v>217</v>
          </cell>
          <cell r="F2505">
            <v>53</v>
          </cell>
          <cell r="G2505" t="str">
            <v>Beginner Level</v>
          </cell>
          <cell r="H2505">
            <v>0.78</v>
          </cell>
          <cell r="I2505">
            <v>4</v>
          </cell>
          <cell r="J2505" t="str">
            <v>Web Development</v>
          </cell>
          <cell r="K2505" t="str">
            <v>Paid</v>
          </cell>
        </row>
        <row r="2506">
          <cell r="A2506">
            <v>446134</v>
          </cell>
          <cell r="B2506" t="str">
            <v>Ultimate Web Designer &amp; Developer Course: Build 23 Projects!</v>
          </cell>
          <cell r="C2506">
            <v>200</v>
          </cell>
          <cell r="D2506">
            <v>33788</v>
          </cell>
          <cell r="E2506">
            <v>4434</v>
          </cell>
          <cell r="F2506">
            <v>246</v>
          </cell>
          <cell r="G2506" t="str">
            <v>Beginner Level</v>
          </cell>
          <cell r="H2506">
            <v>0.31</v>
          </cell>
          <cell r="I2506">
            <v>32.5</v>
          </cell>
          <cell r="J2506" t="str">
            <v>Web Development</v>
          </cell>
          <cell r="K2506" t="str">
            <v>Paid</v>
          </cell>
        </row>
        <row r="2507">
          <cell r="A2507">
            <v>519442</v>
          </cell>
          <cell r="B2507" t="str">
            <v>The Complete Ruby on Rails Developer Course</v>
          </cell>
          <cell r="C2507">
            <v>195</v>
          </cell>
          <cell r="D2507">
            <v>33677</v>
          </cell>
          <cell r="E2507">
            <v>3809</v>
          </cell>
          <cell r="F2507">
            <v>283</v>
          </cell>
          <cell r="G2507" t="str">
            <v>All Levels</v>
          </cell>
          <cell r="H2507">
            <v>0.77</v>
          </cell>
          <cell r="I2507">
            <v>31.5</v>
          </cell>
          <cell r="J2507" t="str">
            <v>Web Development</v>
          </cell>
          <cell r="K2507" t="str">
            <v>Paid</v>
          </cell>
        </row>
        <row r="2508">
          <cell r="A2508">
            <v>949282</v>
          </cell>
          <cell r="B2508" t="str">
            <v>Learn Angular 2 from Beginner to Advanced</v>
          </cell>
          <cell r="C2508">
            <v>195</v>
          </cell>
          <cell r="D2508">
            <v>32696</v>
          </cell>
          <cell r="E2508">
            <v>526</v>
          </cell>
          <cell r="F2508">
            <v>67</v>
          </cell>
          <cell r="G2508" t="str">
            <v>Beginner Level</v>
          </cell>
          <cell r="H2508">
            <v>0.7</v>
          </cell>
          <cell r="I2508">
            <v>10</v>
          </cell>
          <cell r="J2508" t="str">
            <v>Web Development</v>
          </cell>
          <cell r="K2508" t="str">
            <v>Paid</v>
          </cell>
        </row>
        <row r="2509">
          <cell r="A2509">
            <v>294794</v>
          </cell>
          <cell r="B2509" t="str">
            <v>Create An HTML5 Video Player From Scratch</v>
          </cell>
          <cell r="C2509">
            <v>0</v>
          </cell>
          <cell r="D2509">
            <v>32260</v>
          </cell>
          <cell r="E2509">
            <v>1005</v>
          </cell>
          <cell r="F2509">
            <v>12</v>
          </cell>
          <cell r="G2509" t="str">
            <v>All Levels</v>
          </cell>
          <cell r="H2509">
            <v>0.94</v>
          </cell>
          <cell r="I2509">
            <v>1.5</v>
          </cell>
          <cell r="J2509" t="str">
            <v>Web Development</v>
          </cell>
          <cell r="K2509" t="str">
            <v>Free</v>
          </cell>
        </row>
        <row r="2510">
          <cell r="A2510">
            <v>695656</v>
          </cell>
          <cell r="B2510" t="str">
            <v>The Complete JavaScript Course For Web Development Beginners</v>
          </cell>
          <cell r="C2510">
            <v>195</v>
          </cell>
          <cell r="D2510">
            <v>31499</v>
          </cell>
          <cell r="E2510">
            <v>450</v>
          </cell>
          <cell r="F2510">
            <v>46</v>
          </cell>
          <cell r="G2510" t="str">
            <v>Beginner Level</v>
          </cell>
          <cell r="H2510">
            <v>0.76</v>
          </cell>
          <cell r="I2510">
            <v>4</v>
          </cell>
          <cell r="J2510" t="str">
            <v>Web Development</v>
          </cell>
          <cell r="K2510" t="str">
            <v>Paid</v>
          </cell>
        </row>
        <row r="2511">
          <cell r="A2511">
            <v>19332</v>
          </cell>
          <cell r="B2511" t="str">
            <v>The Original Complete Web Developer Course.</v>
          </cell>
          <cell r="C2511">
            <v>20</v>
          </cell>
          <cell r="D2511">
            <v>31070</v>
          </cell>
          <cell r="E2511">
            <v>742</v>
          </cell>
          <cell r="F2511">
            <v>195</v>
          </cell>
          <cell r="G2511" t="str">
            <v>Beginner Level</v>
          </cell>
          <cell r="H2511">
            <v>7.0000000000000007E-2</v>
          </cell>
          <cell r="I2511">
            <v>18</v>
          </cell>
          <cell r="J2511" t="str">
            <v>Web Development</v>
          </cell>
          <cell r="K2511" t="str">
            <v>Paid</v>
          </cell>
        </row>
        <row r="2512">
          <cell r="A2512">
            <v>511934</v>
          </cell>
          <cell r="B2512" t="str">
            <v>AngularJS For Beginners</v>
          </cell>
          <cell r="C2512">
            <v>0</v>
          </cell>
          <cell r="D2512">
            <v>30531</v>
          </cell>
          <cell r="E2512">
            <v>1948</v>
          </cell>
          <cell r="F2512">
            <v>53</v>
          </cell>
          <cell r="G2512" t="str">
            <v>All Levels</v>
          </cell>
          <cell r="H2512">
            <v>0.78</v>
          </cell>
          <cell r="I2512">
            <v>3</v>
          </cell>
          <cell r="J2512" t="str">
            <v>Web Development</v>
          </cell>
          <cell r="K2512" t="str">
            <v>Free</v>
          </cell>
        </row>
        <row r="2513">
          <cell r="A2513">
            <v>267560</v>
          </cell>
          <cell r="B2513" t="str">
            <v>Learn E-Commerce Website in PHP &amp; MySQL From Scratch!</v>
          </cell>
          <cell r="C2513">
            <v>0</v>
          </cell>
          <cell r="D2513">
            <v>29990</v>
          </cell>
          <cell r="E2513">
            <v>1342</v>
          </cell>
          <cell r="F2513">
            <v>87</v>
          </cell>
          <cell r="G2513" t="str">
            <v>Beginner Level</v>
          </cell>
          <cell r="H2513">
            <v>0.95</v>
          </cell>
          <cell r="I2513">
            <v>17.5</v>
          </cell>
          <cell r="J2513" t="str">
            <v>Web Development</v>
          </cell>
          <cell r="K2513" t="str">
            <v>Free</v>
          </cell>
        </row>
        <row r="2514">
          <cell r="A2514">
            <v>866460</v>
          </cell>
          <cell r="B2514" t="str">
            <v>Angular 2+ with Typescript - Essential Training</v>
          </cell>
          <cell r="C2514">
            <v>195</v>
          </cell>
          <cell r="D2514">
            <v>29348</v>
          </cell>
          <cell r="E2514">
            <v>780</v>
          </cell>
          <cell r="F2514">
            <v>66</v>
          </cell>
          <cell r="G2514" t="str">
            <v>Beginner Level</v>
          </cell>
          <cell r="H2514">
            <v>0.31</v>
          </cell>
          <cell r="I2514">
            <v>3</v>
          </cell>
          <cell r="J2514" t="str">
            <v>Web Development</v>
          </cell>
          <cell r="K2514" t="str">
            <v>Paid</v>
          </cell>
        </row>
        <row r="2515">
          <cell r="A2515">
            <v>405282</v>
          </cell>
          <cell r="B2515" t="str">
            <v>PHP for Beginners -Become a PHP Master - Project Included</v>
          </cell>
          <cell r="C2515">
            <v>200</v>
          </cell>
          <cell r="D2515">
            <v>28880</v>
          </cell>
          <cell r="E2515">
            <v>4316</v>
          </cell>
          <cell r="F2515">
            <v>286</v>
          </cell>
          <cell r="G2515" t="str">
            <v>Beginner Level</v>
          </cell>
          <cell r="H2515">
            <v>0.4</v>
          </cell>
          <cell r="I2515">
            <v>30.5</v>
          </cell>
          <cell r="J2515" t="str">
            <v>Web Development</v>
          </cell>
          <cell r="K2515" t="str">
            <v>Paid</v>
          </cell>
        </row>
        <row r="2516">
          <cell r="A2516">
            <v>1025026</v>
          </cell>
          <cell r="B2516" t="str">
            <v>Javascript - From Beginner to Pro-Build real world JS apps</v>
          </cell>
          <cell r="C2516">
            <v>195</v>
          </cell>
          <cell r="D2516">
            <v>28694</v>
          </cell>
          <cell r="E2516">
            <v>688</v>
          </cell>
          <cell r="F2516">
            <v>77</v>
          </cell>
          <cell r="G2516" t="str">
            <v>All Levels</v>
          </cell>
          <cell r="H2516">
            <v>0.05</v>
          </cell>
          <cell r="I2516">
            <v>11.5</v>
          </cell>
          <cell r="J2516" t="str">
            <v>Web Development</v>
          </cell>
          <cell r="K2516" t="str">
            <v>Paid</v>
          </cell>
        </row>
        <row r="2517">
          <cell r="A2517">
            <v>607048</v>
          </cell>
          <cell r="B2517" t="str">
            <v>Essentials of JavaScript Practice Coding Exercises Tips</v>
          </cell>
          <cell r="C2517">
            <v>80</v>
          </cell>
          <cell r="D2517">
            <v>28125</v>
          </cell>
          <cell r="E2517">
            <v>115</v>
          </cell>
          <cell r="F2517">
            <v>21</v>
          </cell>
          <cell r="G2517" t="str">
            <v>Beginner Level</v>
          </cell>
          <cell r="H2517">
            <v>0.38</v>
          </cell>
          <cell r="I2517">
            <v>2</v>
          </cell>
          <cell r="J2517" t="str">
            <v>Web Development</v>
          </cell>
          <cell r="K2517" t="str">
            <v>Paid</v>
          </cell>
        </row>
        <row r="2518">
          <cell r="A2518">
            <v>851712</v>
          </cell>
          <cell r="B2518" t="str">
            <v>The Complete JavaScript Course: Build a Real-World Project</v>
          </cell>
          <cell r="C2518">
            <v>195</v>
          </cell>
          <cell r="D2518">
            <v>27801</v>
          </cell>
          <cell r="E2518">
            <v>4340</v>
          </cell>
          <cell r="F2518">
            <v>113</v>
          </cell>
          <cell r="G2518" t="str">
            <v>Beginner Level</v>
          </cell>
          <cell r="H2518">
            <v>0.21</v>
          </cell>
          <cell r="I2518">
            <v>17.5</v>
          </cell>
          <cell r="J2518" t="str">
            <v>Web Development</v>
          </cell>
          <cell r="K2518" t="str">
            <v>Paid</v>
          </cell>
        </row>
        <row r="2519">
          <cell r="A2519">
            <v>159070</v>
          </cell>
          <cell r="B2519" t="str">
            <v>Introduction to Web Development: HTML</v>
          </cell>
          <cell r="C2519">
            <v>20</v>
          </cell>
          <cell r="D2519">
            <v>26800</v>
          </cell>
          <cell r="E2519">
            <v>333</v>
          </cell>
          <cell r="F2519">
            <v>55</v>
          </cell>
          <cell r="G2519" t="str">
            <v>All Levels</v>
          </cell>
          <cell r="H2519">
            <v>0.32</v>
          </cell>
          <cell r="I2519">
            <v>3</v>
          </cell>
          <cell r="J2519" t="str">
            <v>Web Development</v>
          </cell>
          <cell r="K2519" t="str">
            <v>Paid</v>
          </cell>
        </row>
        <row r="2520">
          <cell r="A2520">
            <v>470288</v>
          </cell>
          <cell r="B2520" t="str">
            <v>EMMET Faster HTML &amp; CSS workflow - Best Tool For Developers</v>
          </cell>
          <cell r="C2520">
            <v>0</v>
          </cell>
          <cell r="D2520">
            <v>26697</v>
          </cell>
          <cell r="E2520">
            <v>1097</v>
          </cell>
          <cell r="F2520">
            <v>20</v>
          </cell>
          <cell r="G2520" t="str">
            <v>Beginner Level</v>
          </cell>
          <cell r="H2520">
            <v>0.15</v>
          </cell>
          <cell r="I2520">
            <v>1</v>
          </cell>
          <cell r="J2520" t="str">
            <v>Web Development</v>
          </cell>
          <cell r="K2520" t="str">
            <v>Free</v>
          </cell>
        </row>
        <row r="2521">
          <cell r="A2521">
            <v>11475</v>
          </cell>
          <cell r="B2521" t="str">
            <v>Become a Certified Web Developer</v>
          </cell>
          <cell r="C2521">
            <v>100</v>
          </cell>
          <cell r="D2521">
            <v>26673</v>
          </cell>
          <cell r="E2521">
            <v>1090</v>
          </cell>
          <cell r="F2521">
            <v>185</v>
          </cell>
          <cell r="G2521" t="str">
            <v>All Levels</v>
          </cell>
          <cell r="H2521">
            <v>0.22</v>
          </cell>
          <cell r="I2521">
            <v>12</v>
          </cell>
          <cell r="J2521" t="str">
            <v>Web Development</v>
          </cell>
          <cell r="K2521" t="str">
            <v>Paid</v>
          </cell>
        </row>
        <row r="2522">
          <cell r="A2522">
            <v>429364</v>
          </cell>
          <cell r="B2522" t="str">
            <v>Master the Basics of HTML5 &amp; CSS3: Beginner Web Development</v>
          </cell>
          <cell r="C2522">
            <v>0</v>
          </cell>
          <cell r="D2522">
            <v>26541</v>
          </cell>
          <cell r="E2522">
            <v>750</v>
          </cell>
          <cell r="F2522">
            <v>38</v>
          </cell>
          <cell r="G2522" t="str">
            <v>All Levels</v>
          </cell>
          <cell r="H2522">
            <v>0.15</v>
          </cell>
          <cell r="I2522">
            <v>3</v>
          </cell>
          <cell r="J2522" t="str">
            <v>Web Development</v>
          </cell>
          <cell r="K2522" t="str">
            <v>Free</v>
          </cell>
        </row>
        <row r="2523">
          <cell r="A2523">
            <v>24334</v>
          </cell>
          <cell r="B2523" t="str">
            <v>CSS Development (with CSS3!)</v>
          </cell>
          <cell r="C2523">
            <v>20</v>
          </cell>
          <cell r="D2523">
            <v>25864</v>
          </cell>
          <cell r="E2523">
            <v>188</v>
          </cell>
          <cell r="F2523">
            <v>32</v>
          </cell>
          <cell r="G2523" t="str">
            <v>All Levels</v>
          </cell>
          <cell r="H2523">
            <v>0.78</v>
          </cell>
          <cell r="I2523">
            <v>5</v>
          </cell>
          <cell r="J2523" t="str">
            <v>Web Development</v>
          </cell>
          <cell r="K2523" t="str">
            <v>Paid</v>
          </cell>
        </row>
        <row r="2524">
          <cell r="A2524">
            <v>15285</v>
          </cell>
          <cell r="B2524" t="str">
            <v>HTML Workshop</v>
          </cell>
          <cell r="C2524">
            <v>20</v>
          </cell>
          <cell r="D2524">
            <v>25854</v>
          </cell>
          <cell r="E2524">
            <v>306</v>
          </cell>
          <cell r="F2524">
            <v>17</v>
          </cell>
          <cell r="G2524" t="str">
            <v>All Levels</v>
          </cell>
          <cell r="H2524">
            <v>0.28000000000000003</v>
          </cell>
          <cell r="I2524">
            <v>2</v>
          </cell>
          <cell r="J2524" t="str">
            <v>Web Development</v>
          </cell>
          <cell r="K2524" t="str">
            <v>Paid</v>
          </cell>
        </row>
        <row r="2525">
          <cell r="A2525">
            <v>653846</v>
          </cell>
          <cell r="B2525" t="str">
            <v>Master the MEAN Stack - Learn By Example</v>
          </cell>
          <cell r="C2525">
            <v>195</v>
          </cell>
          <cell r="D2525">
            <v>25799</v>
          </cell>
          <cell r="E2525">
            <v>382</v>
          </cell>
          <cell r="F2525">
            <v>42</v>
          </cell>
          <cell r="G2525" t="str">
            <v>Intermediate Level</v>
          </cell>
          <cell r="H2525">
            <v>0.21</v>
          </cell>
          <cell r="I2525">
            <v>4.5</v>
          </cell>
          <cell r="J2525" t="str">
            <v>Web Development</v>
          </cell>
          <cell r="K2525" t="str">
            <v>Paid</v>
          </cell>
        </row>
        <row r="2526">
          <cell r="A2526">
            <v>642410</v>
          </cell>
          <cell r="B2526" t="str">
            <v>The Complete Bootstrap Masterclass Course - Build 4 Projects</v>
          </cell>
          <cell r="C2526">
            <v>195</v>
          </cell>
          <cell r="D2526">
            <v>24978</v>
          </cell>
          <cell r="E2526">
            <v>540</v>
          </cell>
          <cell r="F2526">
            <v>67</v>
          </cell>
          <cell r="G2526" t="str">
            <v>All Levels</v>
          </cell>
          <cell r="H2526">
            <v>0.89</v>
          </cell>
          <cell r="I2526">
            <v>7</v>
          </cell>
          <cell r="J2526" t="str">
            <v>Web Development</v>
          </cell>
          <cell r="K2526" t="str">
            <v>Paid</v>
          </cell>
        </row>
        <row r="2527">
          <cell r="A2527">
            <v>629142</v>
          </cell>
          <cell r="B2527" t="str">
            <v>The Ultimate Web Developer How To Guide</v>
          </cell>
          <cell r="C2527">
            <v>200</v>
          </cell>
          <cell r="D2527">
            <v>24861</v>
          </cell>
          <cell r="E2527">
            <v>423</v>
          </cell>
          <cell r="F2527">
            <v>281</v>
          </cell>
          <cell r="G2527" t="str">
            <v>Beginner Level</v>
          </cell>
          <cell r="H2527">
            <v>0.85</v>
          </cell>
          <cell r="I2527">
            <v>22.5</v>
          </cell>
          <cell r="J2527" t="str">
            <v>Web Development</v>
          </cell>
          <cell r="K2527" t="str">
            <v>Paid</v>
          </cell>
        </row>
        <row r="2528">
          <cell r="A2528">
            <v>369662</v>
          </cell>
          <cell r="B2528" t="str">
            <v>Running a Web Development Business: The Complete Guide</v>
          </cell>
          <cell r="C2528">
            <v>150</v>
          </cell>
          <cell r="D2528">
            <v>24575</v>
          </cell>
          <cell r="E2528">
            <v>525</v>
          </cell>
          <cell r="F2528">
            <v>98</v>
          </cell>
          <cell r="G2528" t="str">
            <v>All Levels</v>
          </cell>
          <cell r="H2528">
            <v>0.12</v>
          </cell>
          <cell r="I2528">
            <v>19.5</v>
          </cell>
          <cell r="J2528" t="str">
            <v>Web Development</v>
          </cell>
          <cell r="K2528" t="str">
            <v>Paid</v>
          </cell>
        </row>
        <row r="2529">
          <cell r="A2529">
            <v>505208</v>
          </cell>
          <cell r="B2529" t="str">
            <v>Programming Foundations: HTML5 + CSS3 for Entrepreneurs 2015</v>
          </cell>
          <cell r="C2529">
            <v>20</v>
          </cell>
          <cell r="D2529">
            <v>23764</v>
          </cell>
          <cell r="E2529">
            <v>490</v>
          </cell>
          <cell r="F2529">
            <v>58</v>
          </cell>
          <cell r="G2529" t="str">
            <v>Beginner Level</v>
          </cell>
          <cell r="H2529">
            <v>0.14000000000000001</v>
          </cell>
          <cell r="I2529">
            <v>5.5</v>
          </cell>
          <cell r="J2529" t="str">
            <v>Web Development</v>
          </cell>
          <cell r="K2529" t="str">
            <v>Paid</v>
          </cell>
        </row>
        <row r="2530">
          <cell r="A2530">
            <v>60792</v>
          </cell>
          <cell r="B2530" t="str">
            <v>Learn to Use jQuery UI Widgets</v>
          </cell>
          <cell r="C2530">
            <v>0</v>
          </cell>
          <cell r="D2530">
            <v>23669</v>
          </cell>
          <cell r="E2530">
            <v>521</v>
          </cell>
          <cell r="F2530">
            <v>9</v>
          </cell>
          <cell r="G2530" t="str">
            <v>Beginner Level</v>
          </cell>
          <cell r="H2530">
            <v>0.96</v>
          </cell>
          <cell r="I2530">
            <v>1</v>
          </cell>
          <cell r="J2530" t="str">
            <v>Web Development</v>
          </cell>
          <cell r="K2530" t="str">
            <v>Free</v>
          </cell>
        </row>
        <row r="2531">
          <cell r="A2531">
            <v>882488</v>
          </cell>
          <cell r="B2531" t="str">
            <v>WordPress Development For Beginners</v>
          </cell>
          <cell r="C2531">
            <v>95</v>
          </cell>
          <cell r="D2531">
            <v>23572</v>
          </cell>
          <cell r="E2531">
            <v>210</v>
          </cell>
          <cell r="F2531">
            <v>20</v>
          </cell>
          <cell r="G2531" t="str">
            <v>All Levels</v>
          </cell>
          <cell r="H2531">
            <v>0.71</v>
          </cell>
          <cell r="I2531">
            <v>2</v>
          </cell>
          <cell r="J2531" t="str">
            <v>Web Development</v>
          </cell>
          <cell r="K2531" t="str">
            <v>Paid</v>
          </cell>
        </row>
        <row r="2532">
          <cell r="A2532">
            <v>47963</v>
          </cell>
          <cell r="B2532" t="str">
            <v>Coding for Entrepreneurs: Learn Python, Django, and More.</v>
          </cell>
          <cell r="C2532">
            <v>195</v>
          </cell>
          <cell r="D2532">
            <v>23412</v>
          </cell>
          <cell r="E2532">
            <v>799</v>
          </cell>
          <cell r="F2532">
            <v>251</v>
          </cell>
          <cell r="G2532" t="str">
            <v>All Levels</v>
          </cell>
          <cell r="H2532">
            <v>7.0000000000000007E-2</v>
          </cell>
          <cell r="I2532">
            <v>45</v>
          </cell>
          <cell r="J2532" t="str">
            <v>Web Development</v>
          </cell>
          <cell r="K2532" t="str">
            <v>Paid</v>
          </cell>
        </row>
        <row r="2533">
          <cell r="A2533">
            <v>63612</v>
          </cell>
          <cell r="B2533" t="str">
            <v>1 Hour JavaScript</v>
          </cell>
          <cell r="C2533">
            <v>200</v>
          </cell>
          <cell r="D2533">
            <v>22999</v>
          </cell>
          <cell r="E2533">
            <v>602</v>
          </cell>
          <cell r="F2533">
            <v>18</v>
          </cell>
          <cell r="G2533" t="str">
            <v>All Levels</v>
          </cell>
          <cell r="H2533">
            <v>0.24</v>
          </cell>
          <cell r="I2533">
            <v>1</v>
          </cell>
          <cell r="J2533" t="str">
            <v>Web Development</v>
          </cell>
          <cell r="K2533" t="str">
            <v>Paid</v>
          </cell>
        </row>
        <row r="2534">
          <cell r="A2534">
            <v>787236</v>
          </cell>
          <cell r="B2534" t="str">
            <v>Build Responsive Website Using HTML5, CSS3, JS And Bootstrap</v>
          </cell>
          <cell r="C2534">
            <v>95</v>
          </cell>
          <cell r="D2534">
            <v>22623</v>
          </cell>
          <cell r="E2534">
            <v>783</v>
          </cell>
          <cell r="F2534">
            <v>73</v>
          </cell>
          <cell r="G2534" t="str">
            <v>All Levels</v>
          </cell>
          <cell r="H2534">
            <v>0.81</v>
          </cell>
          <cell r="I2534">
            <v>8</v>
          </cell>
          <cell r="J2534" t="str">
            <v>Web Development</v>
          </cell>
          <cell r="K2534" t="str">
            <v>Paid</v>
          </cell>
        </row>
        <row r="2535">
          <cell r="A2535">
            <v>534376</v>
          </cell>
          <cell r="B2535" t="str">
            <v>Get Results - Core Principles of Web Development Tricks Tips</v>
          </cell>
          <cell r="C2535">
            <v>75</v>
          </cell>
          <cell r="D2535">
            <v>22355</v>
          </cell>
          <cell r="E2535">
            <v>54</v>
          </cell>
          <cell r="F2535">
            <v>26</v>
          </cell>
          <cell r="G2535" t="str">
            <v>Beginner Level</v>
          </cell>
          <cell r="H2535">
            <v>0.04</v>
          </cell>
          <cell r="I2535">
            <v>1.5</v>
          </cell>
          <cell r="J2535" t="str">
            <v>Web Development</v>
          </cell>
          <cell r="K2535" t="str">
            <v>Paid</v>
          </cell>
        </row>
        <row r="2536">
          <cell r="A2536">
            <v>579338</v>
          </cell>
          <cell r="B2536" t="str">
            <v>Learn Object Oriented Programming PHP fundamentals bootcamp</v>
          </cell>
          <cell r="C2536">
            <v>100</v>
          </cell>
          <cell r="D2536">
            <v>22213</v>
          </cell>
          <cell r="E2536">
            <v>142</v>
          </cell>
          <cell r="F2536">
            <v>16</v>
          </cell>
          <cell r="G2536" t="str">
            <v>All Levels</v>
          </cell>
          <cell r="H2536">
            <v>0.78</v>
          </cell>
          <cell r="I2536">
            <v>1</v>
          </cell>
          <cell r="J2536" t="str">
            <v>Web Development</v>
          </cell>
          <cell r="K2536" t="str">
            <v>Paid</v>
          </cell>
        </row>
        <row r="2537">
          <cell r="A2537">
            <v>781532</v>
          </cell>
          <cell r="B2537" t="str">
            <v>Advanced React and Redux</v>
          </cell>
          <cell r="C2537">
            <v>140</v>
          </cell>
          <cell r="D2537">
            <v>21998</v>
          </cell>
          <cell r="E2537">
            <v>3326</v>
          </cell>
          <cell r="F2537">
            <v>119</v>
          </cell>
          <cell r="G2537" t="str">
            <v>All Levels</v>
          </cell>
          <cell r="H2537">
            <v>0.8</v>
          </cell>
          <cell r="I2537">
            <v>12</v>
          </cell>
          <cell r="J2537" t="str">
            <v>Web Development</v>
          </cell>
          <cell r="K2537" t="str">
            <v>Paid</v>
          </cell>
        </row>
        <row r="2538">
          <cell r="A2538">
            <v>99826</v>
          </cell>
          <cell r="B2538" t="str">
            <v>Become A Web Developer And Seller - Build Websites With HTML</v>
          </cell>
          <cell r="C2538">
            <v>200</v>
          </cell>
          <cell r="D2538">
            <v>21730</v>
          </cell>
          <cell r="E2538">
            <v>61</v>
          </cell>
          <cell r="F2538">
            <v>35</v>
          </cell>
          <cell r="G2538" t="str">
            <v>All Levels</v>
          </cell>
          <cell r="H2538">
            <v>0.36</v>
          </cell>
          <cell r="I2538">
            <v>2.5</v>
          </cell>
          <cell r="J2538" t="str">
            <v>Web Development</v>
          </cell>
          <cell r="K2538" t="str">
            <v>Paid</v>
          </cell>
        </row>
        <row r="2539">
          <cell r="A2539">
            <v>808622</v>
          </cell>
          <cell r="B2539" t="str">
            <v>AngularJS Authentication: Secure Your App with Auth0</v>
          </cell>
          <cell r="C2539">
            <v>0</v>
          </cell>
          <cell r="D2539">
            <v>21689</v>
          </cell>
          <cell r="E2539">
            <v>1080</v>
          </cell>
          <cell r="F2539">
            <v>13</v>
          </cell>
          <cell r="G2539" t="str">
            <v>Beginner Level</v>
          </cell>
          <cell r="H2539">
            <v>0.86</v>
          </cell>
          <cell r="I2539">
            <v>1</v>
          </cell>
          <cell r="J2539" t="str">
            <v>Web Development</v>
          </cell>
          <cell r="K2539" t="str">
            <v>Free</v>
          </cell>
        </row>
        <row r="2540">
          <cell r="A2540">
            <v>756914</v>
          </cell>
          <cell r="B2540" t="str">
            <v>MongooseJS Essentials - Learn MongoDB for Node.js</v>
          </cell>
          <cell r="C2540">
            <v>0</v>
          </cell>
          <cell r="D2540">
            <v>21682</v>
          </cell>
          <cell r="E2540">
            <v>1106</v>
          </cell>
          <cell r="F2540">
            <v>8</v>
          </cell>
          <cell r="G2540" t="str">
            <v>Beginner Level</v>
          </cell>
          <cell r="H2540">
            <v>0.01</v>
          </cell>
          <cell r="I2540">
            <v>0.73333333329999995</v>
          </cell>
          <cell r="J2540" t="str">
            <v>Web Development</v>
          </cell>
          <cell r="K2540" t="str">
            <v>Free</v>
          </cell>
        </row>
        <row r="2541">
          <cell r="A2541">
            <v>30243</v>
          </cell>
          <cell r="B2541" t="str">
            <v>Mastering HTML5 Programming - The Easier Way</v>
          </cell>
          <cell r="C2541">
            <v>75</v>
          </cell>
          <cell r="D2541">
            <v>21653</v>
          </cell>
          <cell r="E2541">
            <v>138</v>
          </cell>
          <cell r="F2541">
            <v>35</v>
          </cell>
          <cell r="G2541" t="str">
            <v>All Levels</v>
          </cell>
          <cell r="H2541">
            <v>0.55000000000000004</v>
          </cell>
          <cell r="I2541">
            <v>7</v>
          </cell>
          <cell r="J2541" t="str">
            <v>Web Development</v>
          </cell>
          <cell r="K2541" t="str">
            <v>Paid</v>
          </cell>
        </row>
        <row r="2542">
          <cell r="A2542">
            <v>701634</v>
          </cell>
          <cell r="B2542" t="str">
            <v>ExpressJS Fundamentals</v>
          </cell>
          <cell r="C2542">
            <v>0</v>
          </cell>
          <cell r="D2542">
            <v>21245</v>
          </cell>
          <cell r="E2542">
            <v>914</v>
          </cell>
          <cell r="F2542">
            <v>9</v>
          </cell>
          <cell r="G2542" t="str">
            <v>All Levels</v>
          </cell>
          <cell r="H2542">
            <v>0.19</v>
          </cell>
          <cell r="I2542">
            <v>1</v>
          </cell>
          <cell r="J2542" t="str">
            <v>Web Development</v>
          </cell>
          <cell r="K2542" t="str">
            <v>Free</v>
          </cell>
        </row>
        <row r="2543">
          <cell r="A2543">
            <v>357726</v>
          </cell>
          <cell r="B2543" t="str">
            <v>Spring Framework 4 And Dependency Injection For Beginners</v>
          </cell>
          <cell r="C2543">
            <v>0</v>
          </cell>
          <cell r="D2543">
            <v>21147</v>
          </cell>
          <cell r="E2543">
            <v>1220</v>
          </cell>
          <cell r="F2543">
            <v>16</v>
          </cell>
          <cell r="G2543" t="str">
            <v>Beginner Level</v>
          </cell>
          <cell r="H2543">
            <v>0.74</v>
          </cell>
          <cell r="I2543">
            <v>1.5</v>
          </cell>
          <cell r="J2543" t="str">
            <v>Web Development</v>
          </cell>
          <cell r="K2543" t="str">
            <v>Free</v>
          </cell>
        </row>
        <row r="2544">
          <cell r="A2544">
            <v>197828</v>
          </cell>
          <cell r="B2544" t="str">
            <v>Learn to Setup Websites from Scratch</v>
          </cell>
          <cell r="C2544">
            <v>0</v>
          </cell>
          <cell r="D2544">
            <v>21087</v>
          </cell>
          <cell r="E2544">
            <v>154</v>
          </cell>
          <cell r="F2544">
            <v>24</v>
          </cell>
          <cell r="G2544" t="str">
            <v>Intermediate Level</v>
          </cell>
          <cell r="H2544">
            <v>0.14000000000000001</v>
          </cell>
          <cell r="I2544">
            <v>3.5</v>
          </cell>
          <cell r="J2544" t="str">
            <v>Web Development</v>
          </cell>
          <cell r="K2544" t="str">
            <v>Free</v>
          </cell>
        </row>
        <row r="2545">
          <cell r="A2545">
            <v>382786</v>
          </cell>
          <cell r="B2545" t="str">
            <v>Sass Workflow</v>
          </cell>
          <cell r="C2545">
            <v>0</v>
          </cell>
          <cell r="D2545">
            <v>20890</v>
          </cell>
          <cell r="E2545">
            <v>945</v>
          </cell>
          <cell r="F2545">
            <v>21</v>
          </cell>
          <cell r="G2545" t="str">
            <v>Beginner Level</v>
          </cell>
          <cell r="H2545">
            <v>0.22</v>
          </cell>
          <cell r="I2545">
            <v>3</v>
          </cell>
          <cell r="J2545" t="str">
            <v>Web Development</v>
          </cell>
          <cell r="K2545" t="str">
            <v>Free</v>
          </cell>
        </row>
        <row r="2546">
          <cell r="A2546">
            <v>806922</v>
          </cell>
          <cell r="B2546" t="str">
            <v>The Complete ASP.NET MVC 5 Course</v>
          </cell>
          <cell r="C2546">
            <v>190</v>
          </cell>
          <cell r="D2546">
            <v>20652</v>
          </cell>
          <cell r="E2546">
            <v>6357</v>
          </cell>
          <cell r="F2546">
            <v>138</v>
          </cell>
          <cell r="G2546" t="str">
            <v>Beginner Level</v>
          </cell>
          <cell r="H2546">
            <v>0.63</v>
          </cell>
          <cell r="I2546">
            <v>7.5</v>
          </cell>
          <cell r="J2546" t="str">
            <v>Web Development</v>
          </cell>
          <cell r="K2546" t="str">
            <v>Paid</v>
          </cell>
        </row>
        <row r="2547">
          <cell r="A2547">
            <v>766592</v>
          </cell>
          <cell r="B2547" t="str">
            <v>HTML Complete Course - Beginner to Expert</v>
          </cell>
          <cell r="C2547">
            <v>0</v>
          </cell>
          <cell r="D2547">
            <v>20073</v>
          </cell>
          <cell r="E2547">
            <v>615</v>
          </cell>
          <cell r="F2547">
            <v>28</v>
          </cell>
          <cell r="G2547" t="str">
            <v>Intermediate Level</v>
          </cell>
          <cell r="H2547">
            <v>0.03</v>
          </cell>
          <cell r="I2547">
            <v>1.5</v>
          </cell>
          <cell r="J2547" t="str">
            <v>Web Development</v>
          </cell>
          <cell r="K2547" t="str">
            <v>Free</v>
          </cell>
        </row>
        <row r="2548">
          <cell r="A2548">
            <v>162274</v>
          </cell>
          <cell r="B2548" t="str">
            <v>Joomla 3 - The Basics</v>
          </cell>
          <cell r="C2548">
            <v>0</v>
          </cell>
          <cell r="D2548">
            <v>19909</v>
          </cell>
          <cell r="E2548">
            <v>411</v>
          </cell>
          <cell r="F2548">
            <v>17</v>
          </cell>
          <cell r="G2548" t="str">
            <v>All Levels</v>
          </cell>
          <cell r="H2548">
            <v>0.46</v>
          </cell>
          <cell r="I2548">
            <v>3</v>
          </cell>
          <cell r="J2548" t="str">
            <v>Web Development</v>
          </cell>
          <cell r="K2548" t="str">
            <v>Free</v>
          </cell>
        </row>
        <row r="2549">
          <cell r="A2549">
            <v>714724</v>
          </cell>
          <cell r="B2549" t="str">
            <v>Docker Technologies for DevOps and Developers</v>
          </cell>
          <cell r="C2549">
            <v>30</v>
          </cell>
          <cell r="D2549">
            <v>19210</v>
          </cell>
          <cell r="E2549">
            <v>3137</v>
          </cell>
          <cell r="F2549">
            <v>44</v>
          </cell>
          <cell r="G2549" t="str">
            <v>All Levels</v>
          </cell>
          <cell r="H2549">
            <v>0.56999999999999995</v>
          </cell>
          <cell r="I2549">
            <v>3</v>
          </cell>
          <cell r="J2549" t="str">
            <v>Web Development</v>
          </cell>
          <cell r="K2549" t="str">
            <v>Paid</v>
          </cell>
        </row>
        <row r="2550">
          <cell r="A2550">
            <v>231176</v>
          </cell>
          <cell r="B2550" t="str">
            <v>Learn To Build Beautiful HTML5 And CSS3 Websites In 1 Month</v>
          </cell>
          <cell r="C2550">
            <v>50</v>
          </cell>
          <cell r="D2550">
            <v>18818</v>
          </cell>
          <cell r="E2550">
            <v>407</v>
          </cell>
          <cell r="F2550">
            <v>80</v>
          </cell>
          <cell r="G2550" t="str">
            <v>Beginner Level</v>
          </cell>
          <cell r="H2550">
            <v>0.89</v>
          </cell>
          <cell r="I2550">
            <v>11</v>
          </cell>
          <cell r="J2550" t="str">
            <v>Web Development</v>
          </cell>
          <cell r="K2550" t="str">
            <v>Paid</v>
          </cell>
        </row>
        <row r="2551">
          <cell r="A2551">
            <v>445534</v>
          </cell>
          <cell r="B2551" t="str">
            <v>Learn AngularJS Step By Step</v>
          </cell>
          <cell r="C2551">
            <v>20</v>
          </cell>
          <cell r="D2551">
            <v>18777</v>
          </cell>
          <cell r="E2551">
            <v>1112</v>
          </cell>
          <cell r="F2551">
            <v>21</v>
          </cell>
          <cell r="G2551" t="str">
            <v>Beginner Level</v>
          </cell>
          <cell r="H2551">
            <v>0.88</v>
          </cell>
          <cell r="I2551">
            <v>1.5</v>
          </cell>
          <cell r="J2551" t="str">
            <v>Web Development</v>
          </cell>
          <cell r="K2551" t="str">
            <v>Paid</v>
          </cell>
        </row>
        <row r="2552">
          <cell r="A2552">
            <v>297390</v>
          </cell>
          <cell r="B2552" t="str">
            <v>Joomla: Create a Joomla Website This Weekend With NO CODING!</v>
          </cell>
          <cell r="C2552">
            <v>0</v>
          </cell>
          <cell r="D2552">
            <v>18496</v>
          </cell>
          <cell r="E2552">
            <v>386</v>
          </cell>
          <cell r="F2552">
            <v>30</v>
          </cell>
          <cell r="G2552" t="str">
            <v>All Levels</v>
          </cell>
          <cell r="H2552">
            <v>0.34</v>
          </cell>
          <cell r="I2552">
            <v>2</v>
          </cell>
          <cell r="J2552" t="str">
            <v>Web Development</v>
          </cell>
          <cell r="K2552" t="str">
            <v>Free</v>
          </cell>
        </row>
        <row r="2553">
          <cell r="A2553">
            <v>64605</v>
          </cell>
          <cell r="B2553" t="str">
            <v>1 Hour CSS</v>
          </cell>
          <cell r="C2553">
            <v>100</v>
          </cell>
          <cell r="D2553">
            <v>18324</v>
          </cell>
          <cell r="E2553">
            <v>333</v>
          </cell>
          <cell r="F2553">
            <v>16</v>
          </cell>
          <cell r="G2553" t="str">
            <v>All Levels</v>
          </cell>
          <cell r="H2553">
            <v>0.66</v>
          </cell>
          <cell r="I2553">
            <v>1</v>
          </cell>
          <cell r="J2553" t="str">
            <v>Web Development</v>
          </cell>
          <cell r="K2553" t="str">
            <v>Paid</v>
          </cell>
        </row>
        <row r="2554">
          <cell r="A2554">
            <v>79154</v>
          </cell>
          <cell r="B2554" t="str">
            <v>Back to School Web Development and Programming Bundle</v>
          </cell>
          <cell r="C2554">
            <v>200</v>
          </cell>
          <cell r="D2554">
            <v>18170</v>
          </cell>
          <cell r="E2554">
            <v>117</v>
          </cell>
          <cell r="F2554">
            <v>779</v>
          </cell>
          <cell r="G2554" t="str">
            <v>All Levels</v>
          </cell>
          <cell r="H2554">
            <v>0.4</v>
          </cell>
          <cell r="I2554">
            <v>44.5</v>
          </cell>
          <cell r="J2554" t="str">
            <v>Web Development</v>
          </cell>
          <cell r="K2554" t="str">
            <v>Paid</v>
          </cell>
        </row>
        <row r="2555">
          <cell r="A2555">
            <v>99986</v>
          </cell>
          <cell r="B2555" t="str">
            <v>Introduction to Web Development</v>
          </cell>
          <cell r="C2555">
            <v>20</v>
          </cell>
          <cell r="D2555">
            <v>18143</v>
          </cell>
          <cell r="E2555">
            <v>159</v>
          </cell>
          <cell r="F2555">
            <v>15</v>
          </cell>
          <cell r="G2555" t="str">
            <v>All Levels</v>
          </cell>
          <cell r="H2555">
            <v>0.67</v>
          </cell>
          <cell r="I2555">
            <v>2</v>
          </cell>
          <cell r="J2555" t="str">
            <v>Web Development</v>
          </cell>
          <cell r="K2555" t="str">
            <v>Paid</v>
          </cell>
        </row>
        <row r="2556">
          <cell r="A2556">
            <v>582636</v>
          </cell>
          <cell r="B2556" t="str">
            <v>Bootstrap unleash the power faster &amp; easier web development</v>
          </cell>
          <cell r="C2556">
            <v>150</v>
          </cell>
          <cell r="D2556">
            <v>18101</v>
          </cell>
          <cell r="E2556">
            <v>88</v>
          </cell>
          <cell r="F2556">
            <v>68</v>
          </cell>
          <cell r="G2556" t="str">
            <v>All Levels</v>
          </cell>
          <cell r="H2556">
            <v>0.74</v>
          </cell>
          <cell r="I2556">
            <v>5.5</v>
          </cell>
          <cell r="J2556" t="str">
            <v>Web Development</v>
          </cell>
          <cell r="K2556" t="str">
            <v>Paid</v>
          </cell>
        </row>
        <row r="2557">
          <cell r="A2557">
            <v>652438</v>
          </cell>
          <cell r="B2557" t="str">
            <v>The Complete PHP CodeIgniter Course: Beginner To Advanced</v>
          </cell>
          <cell r="C2557">
            <v>195</v>
          </cell>
          <cell r="D2557">
            <v>17895</v>
          </cell>
          <cell r="E2557">
            <v>212</v>
          </cell>
          <cell r="F2557">
            <v>30</v>
          </cell>
          <cell r="G2557" t="str">
            <v>Beginner Level</v>
          </cell>
          <cell r="H2557">
            <v>0.59</v>
          </cell>
          <cell r="I2557">
            <v>4</v>
          </cell>
          <cell r="J2557" t="str">
            <v>Web Development</v>
          </cell>
          <cell r="K2557" t="str">
            <v>Paid</v>
          </cell>
        </row>
        <row r="2558">
          <cell r="A2558">
            <v>164554</v>
          </cell>
          <cell r="B2558" t="str">
            <v>AngularJS JumpStart with Dan Wahlin</v>
          </cell>
          <cell r="C2558">
            <v>75</v>
          </cell>
          <cell r="D2558">
            <v>17802</v>
          </cell>
          <cell r="E2558">
            <v>2144</v>
          </cell>
          <cell r="F2558">
            <v>113</v>
          </cell>
          <cell r="G2558" t="str">
            <v>Beginner Level</v>
          </cell>
          <cell r="H2558">
            <v>0.02</v>
          </cell>
          <cell r="I2558">
            <v>10</v>
          </cell>
          <cell r="J2558" t="str">
            <v>Web Development</v>
          </cell>
          <cell r="K2558" t="str">
            <v>Paid</v>
          </cell>
        </row>
        <row r="2559">
          <cell r="A2559">
            <v>1107524</v>
          </cell>
          <cell r="B2559" t="str">
            <v>The Complete NodeJS Course: Build a Full Business Rating App</v>
          </cell>
          <cell r="C2559">
            <v>195</v>
          </cell>
          <cell r="D2559">
            <v>17784</v>
          </cell>
          <cell r="E2559">
            <v>260</v>
          </cell>
          <cell r="F2559">
            <v>61</v>
          </cell>
          <cell r="G2559" t="str">
            <v>Beginner Level</v>
          </cell>
          <cell r="H2559">
            <v>0.48</v>
          </cell>
          <cell r="I2559">
            <v>12.5</v>
          </cell>
          <cell r="J2559" t="str">
            <v>Web Development</v>
          </cell>
          <cell r="K2559" t="str">
            <v>Paid</v>
          </cell>
        </row>
        <row r="2560">
          <cell r="A2560">
            <v>963412</v>
          </cell>
          <cell r="B2560" t="str">
            <v>Building Websites JavaScript and the DOM</v>
          </cell>
          <cell r="C2560">
            <v>120</v>
          </cell>
          <cell r="D2560">
            <v>17759</v>
          </cell>
          <cell r="E2560">
            <v>64</v>
          </cell>
          <cell r="F2560">
            <v>37</v>
          </cell>
          <cell r="G2560" t="str">
            <v>All Levels</v>
          </cell>
          <cell r="H2560">
            <v>0.14000000000000001</v>
          </cell>
          <cell r="I2560">
            <v>3</v>
          </cell>
          <cell r="J2560" t="str">
            <v>Web Development</v>
          </cell>
          <cell r="K2560" t="str">
            <v>Paid</v>
          </cell>
        </row>
        <row r="2561">
          <cell r="A2561">
            <v>391546</v>
          </cell>
          <cell r="B2561" t="str">
            <v>Learn Python and Django: Payment Processing</v>
          </cell>
          <cell r="C2561">
            <v>70</v>
          </cell>
          <cell r="D2561">
            <v>17714</v>
          </cell>
          <cell r="E2561">
            <v>198</v>
          </cell>
          <cell r="F2561">
            <v>23</v>
          </cell>
          <cell r="G2561" t="str">
            <v>All Levels</v>
          </cell>
          <cell r="H2561">
            <v>0.11</v>
          </cell>
          <cell r="I2561">
            <v>3.5</v>
          </cell>
          <cell r="J2561" t="str">
            <v>Web Development</v>
          </cell>
          <cell r="K2561" t="str">
            <v>Paid</v>
          </cell>
        </row>
        <row r="2562">
          <cell r="A2562">
            <v>995016</v>
          </cell>
          <cell r="B2562" t="str">
            <v>Vue JS 2 - The Complete Guide (incl. Vue Router &amp; Vuex)</v>
          </cell>
          <cell r="C2562">
            <v>190</v>
          </cell>
          <cell r="D2562">
            <v>17671</v>
          </cell>
          <cell r="E2562">
            <v>4675</v>
          </cell>
          <cell r="F2562">
            <v>329</v>
          </cell>
          <cell r="G2562" t="str">
            <v>Intermediate Level</v>
          </cell>
          <cell r="H2562">
            <v>0.53</v>
          </cell>
          <cell r="I2562">
            <v>18</v>
          </cell>
          <cell r="J2562" t="str">
            <v>Web Development</v>
          </cell>
          <cell r="K2562" t="str">
            <v>Paid</v>
          </cell>
        </row>
        <row r="2563">
          <cell r="A2563">
            <v>516062</v>
          </cell>
          <cell r="B2563" t="str">
            <v>JavaScript Intro to learning JavaScript web programming</v>
          </cell>
          <cell r="C2563">
            <v>20</v>
          </cell>
          <cell r="D2563">
            <v>17554</v>
          </cell>
          <cell r="E2563">
            <v>94</v>
          </cell>
          <cell r="F2563">
            <v>16</v>
          </cell>
          <cell r="G2563" t="str">
            <v>All Levels</v>
          </cell>
          <cell r="H2563">
            <v>0.11</v>
          </cell>
          <cell r="I2563">
            <v>1.5</v>
          </cell>
          <cell r="J2563" t="str">
            <v>Web Development</v>
          </cell>
          <cell r="K2563" t="str">
            <v>Paid</v>
          </cell>
        </row>
        <row r="2564">
          <cell r="A2564">
            <v>639654</v>
          </cell>
          <cell r="B2564" t="str">
            <v>How to Make a Single Page Website for Freelancers &amp; Agencies</v>
          </cell>
          <cell r="C2564">
            <v>0</v>
          </cell>
          <cell r="D2564">
            <v>17463</v>
          </cell>
          <cell r="E2564">
            <v>283</v>
          </cell>
          <cell r="F2564">
            <v>30</v>
          </cell>
          <cell r="G2564" t="str">
            <v>All Levels</v>
          </cell>
          <cell r="H2564">
            <v>0.18</v>
          </cell>
          <cell r="I2564">
            <v>1.5</v>
          </cell>
          <cell r="J2564" t="str">
            <v>Web Development</v>
          </cell>
          <cell r="K2564" t="str">
            <v>Free</v>
          </cell>
        </row>
        <row r="2565">
          <cell r="A2565">
            <v>383204</v>
          </cell>
          <cell r="B2565" t="str">
            <v>The Professional Ruby on Rails Developer</v>
          </cell>
          <cell r="C2565">
            <v>100</v>
          </cell>
          <cell r="D2565">
            <v>17334</v>
          </cell>
          <cell r="E2565">
            <v>676</v>
          </cell>
          <cell r="F2565">
            <v>96</v>
          </cell>
          <cell r="G2565" t="str">
            <v>All Levels</v>
          </cell>
          <cell r="H2565">
            <v>0.45</v>
          </cell>
          <cell r="I2565">
            <v>17</v>
          </cell>
          <cell r="J2565" t="str">
            <v>Web Development</v>
          </cell>
          <cell r="K2565" t="str">
            <v>Paid</v>
          </cell>
        </row>
        <row r="2566">
          <cell r="A2566">
            <v>833442</v>
          </cell>
          <cell r="B2566" t="str">
            <v>Angular (Angular 2 or 4) &amp; NodeJS - The MEAN Stack Guide</v>
          </cell>
          <cell r="C2566">
            <v>150</v>
          </cell>
          <cell r="D2566">
            <v>17297</v>
          </cell>
          <cell r="E2566">
            <v>3166</v>
          </cell>
          <cell r="F2566">
            <v>111</v>
          </cell>
          <cell r="G2566" t="str">
            <v>Expert Level</v>
          </cell>
          <cell r="H2566">
            <v>0.15</v>
          </cell>
          <cell r="I2566">
            <v>8.5</v>
          </cell>
          <cell r="J2566" t="str">
            <v>Web Development</v>
          </cell>
          <cell r="K2566" t="str">
            <v>Paid</v>
          </cell>
        </row>
        <row r="2567">
          <cell r="A2567">
            <v>30318</v>
          </cell>
          <cell r="B2567" t="str">
            <v>Learning JavaScript Programming Tutorial. A Definitive Guide</v>
          </cell>
          <cell r="C2567">
            <v>50</v>
          </cell>
          <cell r="D2567">
            <v>17113</v>
          </cell>
          <cell r="E2567">
            <v>380</v>
          </cell>
          <cell r="F2567">
            <v>93</v>
          </cell>
          <cell r="G2567" t="str">
            <v>Beginner Level</v>
          </cell>
          <cell r="H2567">
            <v>0.24</v>
          </cell>
          <cell r="I2567">
            <v>9.5</v>
          </cell>
          <cell r="J2567" t="str">
            <v>Web Development</v>
          </cell>
          <cell r="K2567" t="str">
            <v>Paid</v>
          </cell>
        </row>
        <row r="2568">
          <cell r="A2568">
            <v>173134</v>
          </cell>
          <cell r="B2568" t="str">
            <v>Adobe Flash for Beginners - Build Flash Website From Scratch</v>
          </cell>
          <cell r="C2568">
            <v>200</v>
          </cell>
          <cell r="D2568">
            <v>17071</v>
          </cell>
          <cell r="E2568">
            <v>17</v>
          </cell>
          <cell r="F2568">
            <v>15</v>
          </cell>
          <cell r="G2568" t="str">
            <v>Intermediate Level</v>
          </cell>
          <cell r="H2568">
            <v>0.76</v>
          </cell>
          <cell r="I2568">
            <v>1.5</v>
          </cell>
          <cell r="J2568" t="str">
            <v>Web Development</v>
          </cell>
          <cell r="K2568" t="str">
            <v>Paid</v>
          </cell>
        </row>
        <row r="2569">
          <cell r="A2569">
            <v>983534</v>
          </cell>
          <cell r="B2569" t="str">
            <v>Try AngularJS: Beginner's Guide to Front End Web Development</v>
          </cell>
          <cell r="C2569">
            <v>50</v>
          </cell>
          <cell r="D2569">
            <v>16926</v>
          </cell>
          <cell r="E2569">
            <v>126</v>
          </cell>
          <cell r="F2569">
            <v>33</v>
          </cell>
          <cell r="G2569" t="str">
            <v>Beginner Level</v>
          </cell>
          <cell r="H2569">
            <v>0.61</v>
          </cell>
          <cell r="I2569">
            <v>4.5</v>
          </cell>
          <cell r="J2569" t="str">
            <v>Web Development</v>
          </cell>
          <cell r="K2569" t="str">
            <v>Paid</v>
          </cell>
        </row>
        <row r="2570">
          <cell r="A2570">
            <v>1078522</v>
          </cell>
          <cell r="B2570" t="str">
            <v>React JS and Redux - Mastering Web Apps</v>
          </cell>
          <cell r="C2570">
            <v>60</v>
          </cell>
          <cell r="D2570">
            <v>16829</v>
          </cell>
          <cell r="E2570">
            <v>820</v>
          </cell>
          <cell r="F2570">
            <v>77</v>
          </cell>
          <cell r="G2570" t="str">
            <v>All Levels</v>
          </cell>
          <cell r="H2570">
            <v>0.76</v>
          </cell>
          <cell r="I2570">
            <v>5</v>
          </cell>
          <cell r="J2570" t="str">
            <v>Web Development</v>
          </cell>
          <cell r="K2570" t="str">
            <v>Paid</v>
          </cell>
        </row>
        <row r="2571">
          <cell r="A2571">
            <v>701636</v>
          </cell>
          <cell r="B2571" t="str">
            <v>Learn Web Scraping with Node.js</v>
          </cell>
          <cell r="C2571">
            <v>75</v>
          </cell>
          <cell r="D2571">
            <v>16731</v>
          </cell>
          <cell r="E2571">
            <v>137</v>
          </cell>
          <cell r="F2571">
            <v>10</v>
          </cell>
          <cell r="G2571" t="str">
            <v>All Levels</v>
          </cell>
          <cell r="H2571">
            <v>0.66</v>
          </cell>
          <cell r="I2571">
            <v>1</v>
          </cell>
          <cell r="J2571" t="str">
            <v>Web Development</v>
          </cell>
          <cell r="K2571" t="str">
            <v>Paid</v>
          </cell>
        </row>
        <row r="2572">
          <cell r="A2572">
            <v>648118</v>
          </cell>
          <cell r="B2572" t="str">
            <v>JavaScript Rockstar How to create Incredible Useful code</v>
          </cell>
          <cell r="C2572">
            <v>75</v>
          </cell>
          <cell r="D2572">
            <v>16590</v>
          </cell>
          <cell r="E2572">
            <v>51</v>
          </cell>
          <cell r="F2572">
            <v>27</v>
          </cell>
          <cell r="G2572" t="str">
            <v>All Levels</v>
          </cell>
          <cell r="H2572">
            <v>0.26</v>
          </cell>
          <cell r="I2572">
            <v>2.5</v>
          </cell>
          <cell r="J2572" t="str">
            <v>Web Development</v>
          </cell>
          <cell r="K2572" t="str">
            <v>Paid</v>
          </cell>
        </row>
        <row r="2573">
          <cell r="A2573">
            <v>188692</v>
          </cell>
          <cell r="B2573" t="str">
            <v>Build a Responsive Website with a Modern Flat Design</v>
          </cell>
          <cell r="C2573">
            <v>0</v>
          </cell>
          <cell r="D2573">
            <v>16527</v>
          </cell>
          <cell r="E2573">
            <v>354</v>
          </cell>
          <cell r="F2573">
            <v>17</v>
          </cell>
          <cell r="G2573" t="str">
            <v>All Levels</v>
          </cell>
          <cell r="H2573">
            <v>0.68</v>
          </cell>
          <cell r="I2573">
            <v>2</v>
          </cell>
          <cell r="J2573" t="str">
            <v>Web Development</v>
          </cell>
          <cell r="K2573" t="str">
            <v>Free</v>
          </cell>
        </row>
        <row r="2574">
          <cell r="A2574">
            <v>50522</v>
          </cell>
          <cell r="B2574" t="str">
            <v>Become Exceptional in HTML and HTML5</v>
          </cell>
          <cell r="C2574">
            <v>20</v>
          </cell>
          <cell r="D2574">
            <v>16486</v>
          </cell>
          <cell r="E2574">
            <v>86</v>
          </cell>
          <cell r="F2574">
            <v>34</v>
          </cell>
          <cell r="G2574" t="str">
            <v>Beginner Level</v>
          </cell>
          <cell r="H2574">
            <v>0.24</v>
          </cell>
          <cell r="I2574">
            <v>6.5</v>
          </cell>
          <cell r="J2574" t="str">
            <v>Web Development</v>
          </cell>
          <cell r="K2574" t="str">
            <v>Paid</v>
          </cell>
        </row>
        <row r="2575">
          <cell r="A2575">
            <v>874166</v>
          </cell>
          <cell r="B2575" t="str">
            <v>Angular 2 Crash Course with TypeScript</v>
          </cell>
          <cell r="C2575">
            <v>100</v>
          </cell>
          <cell r="D2575">
            <v>16409</v>
          </cell>
          <cell r="E2575">
            <v>589</v>
          </cell>
          <cell r="F2575">
            <v>74</v>
          </cell>
          <cell r="G2575" t="str">
            <v>Intermediate Level</v>
          </cell>
          <cell r="H2575">
            <v>0.71</v>
          </cell>
          <cell r="I2575">
            <v>4</v>
          </cell>
          <cell r="J2575" t="str">
            <v>Web Development</v>
          </cell>
          <cell r="K2575" t="str">
            <v>Paid</v>
          </cell>
        </row>
        <row r="2576">
          <cell r="A2576">
            <v>993754</v>
          </cell>
          <cell r="B2576" t="str">
            <v>Django Core | A Reference Guide to Core Django Concepts</v>
          </cell>
          <cell r="C2576">
            <v>195</v>
          </cell>
          <cell r="D2576">
            <v>16282</v>
          </cell>
          <cell r="E2576">
            <v>303</v>
          </cell>
          <cell r="F2576">
            <v>159</v>
          </cell>
          <cell r="G2576" t="str">
            <v>Beginner Level</v>
          </cell>
          <cell r="H2576">
            <v>0.35</v>
          </cell>
          <cell r="I2576">
            <v>18.5</v>
          </cell>
          <cell r="J2576" t="str">
            <v>Web Development</v>
          </cell>
          <cell r="K2576" t="str">
            <v>Paid</v>
          </cell>
        </row>
        <row r="2577">
          <cell r="A2577">
            <v>64422</v>
          </cell>
          <cell r="B2577" t="str">
            <v>1 Hour HTML</v>
          </cell>
          <cell r="C2577">
            <v>200</v>
          </cell>
          <cell r="D2577">
            <v>16212</v>
          </cell>
          <cell r="E2577">
            <v>514</v>
          </cell>
          <cell r="F2577">
            <v>20</v>
          </cell>
          <cell r="G2577" t="str">
            <v>Beginner Level</v>
          </cell>
          <cell r="H2577">
            <v>0.34</v>
          </cell>
          <cell r="I2577">
            <v>1</v>
          </cell>
          <cell r="J2577" t="str">
            <v>Web Development</v>
          </cell>
          <cell r="K2577" t="str">
            <v>Paid</v>
          </cell>
        </row>
        <row r="2578">
          <cell r="A2578">
            <v>1171966</v>
          </cell>
          <cell r="B2578" t="str">
            <v>The Complete PHP MySQL Professional Course with 5 Projects</v>
          </cell>
          <cell r="C2578">
            <v>200</v>
          </cell>
          <cell r="D2578">
            <v>16158</v>
          </cell>
          <cell r="E2578">
            <v>159</v>
          </cell>
          <cell r="F2578">
            <v>125</v>
          </cell>
          <cell r="G2578" t="str">
            <v>All Levels</v>
          </cell>
          <cell r="H2578">
            <v>0.71</v>
          </cell>
          <cell r="I2578">
            <v>19.5</v>
          </cell>
          <cell r="J2578" t="str">
            <v>Web Development</v>
          </cell>
          <cell r="K2578" t="str">
            <v>Paid</v>
          </cell>
        </row>
        <row r="2579">
          <cell r="A2579">
            <v>556922</v>
          </cell>
          <cell r="B2579" t="str">
            <v>Learn Ruby on Rails: Stripe Payment Processing</v>
          </cell>
          <cell r="C2579">
            <v>40</v>
          </cell>
          <cell r="D2579">
            <v>15724</v>
          </cell>
          <cell r="E2579">
            <v>33</v>
          </cell>
          <cell r="F2579">
            <v>29</v>
          </cell>
          <cell r="G2579" t="str">
            <v>Beginner Level</v>
          </cell>
          <cell r="H2579">
            <v>0.44</v>
          </cell>
          <cell r="I2579">
            <v>1.5</v>
          </cell>
          <cell r="J2579" t="str">
            <v>Web Development</v>
          </cell>
          <cell r="K2579" t="str">
            <v>Paid</v>
          </cell>
        </row>
        <row r="2580">
          <cell r="A2580">
            <v>364616</v>
          </cell>
          <cell r="B2580" t="str">
            <v>Learn how to quickly build websites using Wordpress</v>
          </cell>
          <cell r="C2580">
            <v>0</v>
          </cell>
          <cell r="D2580">
            <v>15715</v>
          </cell>
          <cell r="E2580">
            <v>406</v>
          </cell>
          <cell r="F2580">
            <v>28</v>
          </cell>
          <cell r="G2580" t="str">
            <v>All Levels</v>
          </cell>
          <cell r="H2580">
            <v>0.12</v>
          </cell>
          <cell r="I2580">
            <v>3.5</v>
          </cell>
          <cell r="J2580" t="str">
            <v>Web Development</v>
          </cell>
          <cell r="K2580" t="str">
            <v>Free</v>
          </cell>
        </row>
        <row r="2581">
          <cell r="A2581">
            <v>212374</v>
          </cell>
          <cell r="B2581" t="str">
            <v>Introduction to CSS Development</v>
          </cell>
          <cell r="C2581">
            <v>0</v>
          </cell>
          <cell r="D2581">
            <v>15493</v>
          </cell>
          <cell r="E2581">
            <v>415</v>
          </cell>
          <cell r="F2581">
            <v>25</v>
          </cell>
          <cell r="G2581" t="str">
            <v>All Levels</v>
          </cell>
          <cell r="H2581">
            <v>0.56000000000000005</v>
          </cell>
          <cell r="I2581">
            <v>2</v>
          </cell>
          <cell r="J2581" t="str">
            <v>Web Development</v>
          </cell>
          <cell r="K2581" t="str">
            <v>Free</v>
          </cell>
        </row>
        <row r="2582">
          <cell r="A2582">
            <v>340844</v>
          </cell>
          <cell r="B2582" t="str">
            <v>Learn HTML &amp; CSS: How To Start Your Web Development Career</v>
          </cell>
          <cell r="C2582">
            <v>0</v>
          </cell>
          <cell r="D2582">
            <v>15462</v>
          </cell>
          <cell r="E2582">
            <v>689</v>
          </cell>
          <cell r="F2582">
            <v>60</v>
          </cell>
          <cell r="G2582" t="str">
            <v>Beginner Level</v>
          </cell>
          <cell r="H2582">
            <v>0.88</v>
          </cell>
          <cell r="I2582">
            <v>4.5</v>
          </cell>
          <cell r="J2582" t="str">
            <v>Web Development</v>
          </cell>
          <cell r="K2582" t="str">
            <v>Free</v>
          </cell>
        </row>
        <row r="2583">
          <cell r="A2583">
            <v>1146014</v>
          </cell>
          <cell r="B2583" t="str">
            <v>Learn JavaScript for beginners</v>
          </cell>
          <cell r="C2583">
            <v>200</v>
          </cell>
          <cell r="D2583">
            <v>15276</v>
          </cell>
          <cell r="E2583">
            <v>167</v>
          </cell>
          <cell r="F2583">
            <v>19</v>
          </cell>
          <cell r="G2583" t="str">
            <v>All Levels</v>
          </cell>
          <cell r="H2583">
            <v>0.57999999999999996</v>
          </cell>
          <cell r="I2583">
            <v>1.5</v>
          </cell>
          <cell r="J2583" t="str">
            <v>Web Development</v>
          </cell>
          <cell r="K2583" t="str">
            <v>Paid</v>
          </cell>
        </row>
        <row r="2584">
          <cell r="A2584">
            <v>23742</v>
          </cell>
          <cell r="B2584" t="str">
            <v>Servlets and JSPs Tutorial: Learn Web Applications With Java</v>
          </cell>
          <cell r="C2584">
            <v>35</v>
          </cell>
          <cell r="D2584">
            <v>15187</v>
          </cell>
          <cell r="E2584">
            <v>970</v>
          </cell>
          <cell r="F2584">
            <v>64</v>
          </cell>
          <cell r="G2584" t="str">
            <v>All Levels</v>
          </cell>
          <cell r="H2584">
            <v>0.12</v>
          </cell>
          <cell r="I2584">
            <v>10</v>
          </cell>
          <cell r="J2584" t="str">
            <v>Web Development</v>
          </cell>
          <cell r="K2584" t="str">
            <v>Paid</v>
          </cell>
        </row>
        <row r="2585">
          <cell r="A2585">
            <v>128950</v>
          </cell>
          <cell r="B2585" t="str">
            <v>Learn to Build Websites using Twitter Bootstrap</v>
          </cell>
          <cell r="C2585">
            <v>0</v>
          </cell>
          <cell r="D2585">
            <v>15134</v>
          </cell>
          <cell r="E2585">
            <v>523</v>
          </cell>
          <cell r="F2585">
            <v>12</v>
          </cell>
          <cell r="G2585" t="str">
            <v>Beginner Level</v>
          </cell>
          <cell r="H2585">
            <v>0.8</v>
          </cell>
          <cell r="I2585">
            <v>2.5</v>
          </cell>
          <cell r="J2585" t="str">
            <v>Web Development</v>
          </cell>
          <cell r="K2585" t="str">
            <v>Free</v>
          </cell>
        </row>
        <row r="2586">
          <cell r="A2586">
            <v>654680</v>
          </cell>
          <cell r="B2586" t="str">
            <v>JavaScript Tricks how to create code projects from scratch</v>
          </cell>
          <cell r="C2586">
            <v>75</v>
          </cell>
          <cell r="D2586">
            <v>15106</v>
          </cell>
          <cell r="E2586">
            <v>31</v>
          </cell>
          <cell r="F2586">
            <v>16</v>
          </cell>
          <cell r="G2586" t="str">
            <v>Beginner Level</v>
          </cell>
          <cell r="H2586">
            <v>0.47</v>
          </cell>
          <cell r="I2586">
            <v>1.5</v>
          </cell>
          <cell r="J2586" t="str">
            <v>Web Development</v>
          </cell>
          <cell r="K2586" t="str">
            <v>Paid</v>
          </cell>
        </row>
        <row r="2587">
          <cell r="A2587">
            <v>309820</v>
          </cell>
          <cell r="B2587" t="str">
            <v>ASP.Net MVC Quick Start</v>
          </cell>
          <cell r="C2587">
            <v>0</v>
          </cell>
          <cell r="D2587">
            <v>15092</v>
          </cell>
          <cell r="E2587">
            <v>1234</v>
          </cell>
          <cell r="F2587">
            <v>65</v>
          </cell>
          <cell r="G2587" t="str">
            <v>All Levels</v>
          </cell>
          <cell r="H2587">
            <v>0.73</v>
          </cell>
          <cell r="I2587">
            <v>5.5</v>
          </cell>
          <cell r="J2587" t="str">
            <v>Web Development</v>
          </cell>
          <cell r="K2587" t="str">
            <v>Free</v>
          </cell>
        </row>
        <row r="2588">
          <cell r="A2588">
            <v>283014</v>
          </cell>
          <cell r="B2588" t="str">
            <v>HTML 5: How I made websites in HTML5</v>
          </cell>
          <cell r="C2588">
            <v>135</v>
          </cell>
          <cell r="D2588">
            <v>15064</v>
          </cell>
          <cell r="E2588">
            <v>237</v>
          </cell>
          <cell r="F2588">
            <v>15</v>
          </cell>
          <cell r="G2588" t="str">
            <v>All Levels</v>
          </cell>
          <cell r="H2588">
            <v>0.5</v>
          </cell>
          <cell r="I2588">
            <v>1.5</v>
          </cell>
          <cell r="J2588" t="str">
            <v>Web Development</v>
          </cell>
          <cell r="K2588" t="str">
            <v>Paid</v>
          </cell>
        </row>
        <row r="2589">
          <cell r="A2589">
            <v>1027342</v>
          </cell>
          <cell r="B2589" t="str">
            <v>Rapid Website Design with Bootstrap</v>
          </cell>
          <cell r="C2589">
            <v>200</v>
          </cell>
          <cell r="D2589">
            <v>14842</v>
          </cell>
          <cell r="E2589">
            <v>131</v>
          </cell>
          <cell r="F2589">
            <v>17</v>
          </cell>
          <cell r="G2589" t="str">
            <v>All Levels</v>
          </cell>
          <cell r="H2589">
            <v>0.88</v>
          </cell>
          <cell r="I2589">
            <v>1</v>
          </cell>
          <cell r="J2589" t="str">
            <v>Web Development</v>
          </cell>
          <cell r="K2589" t="str">
            <v>Paid</v>
          </cell>
        </row>
        <row r="2590">
          <cell r="A2590">
            <v>427530</v>
          </cell>
          <cell r="B2590" t="str">
            <v>Learn  Bootstrap Development By Building 10 Projects</v>
          </cell>
          <cell r="C2590">
            <v>60</v>
          </cell>
          <cell r="D2590">
            <v>14813</v>
          </cell>
          <cell r="E2590">
            <v>1358</v>
          </cell>
          <cell r="F2590">
            <v>74</v>
          </cell>
          <cell r="G2590" t="str">
            <v>Beginner Level</v>
          </cell>
          <cell r="H2590">
            <v>0.15</v>
          </cell>
          <cell r="I2590">
            <v>13.5</v>
          </cell>
          <cell r="J2590" t="str">
            <v>Web Development</v>
          </cell>
          <cell r="K2590" t="str">
            <v>Paid</v>
          </cell>
        </row>
        <row r="2591">
          <cell r="A2591">
            <v>269638</v>
          </cell>
          <cell r="B2591" t="str">
            <v>Codeigniter: How to use Codeigniter that drives knowledge</v>
          </cell>
          <cell r="C2591">
            <v>150</v>
          </cell>
          <cell r="D2591">
            <v>14606</v>
          </cell>
          <cell r="E2591">
            <v>235</v>
          </cell>
          <cell r="F2591">
            <v>21</v>
          </cell>
          <cell r="G2591" t="str">
            <v>Intermediate Level</v>
          </cell>
          <cell r="H2591">
            <v>0.48</v>
          </cell>
          <cell r="I2591">
            <v>3</v>
          </cell>
          <cell r="J2591" t="str">
            <v>Web Development</v>
          </cell>
          <cell r="K2591" t="str">
            <v>Paid</v>
          </cell>
        </row>
        <row r="2592">
          <cell r="A2592">
            <v>34882</v>
          </cell>
          <cell r="B2592" t="str">
            <v>Creating an MP3 Player with HTML5</v>
          </cell>
          <cell r="C2592">
            <v>20</v>
          </cell>
          <cell r="D2592">
            <v>14551</v>
          </cell>
          <cell r="E2592">
            <v>169</v>
          </cell>
          <cell r="F2592">
            <v>14</v>
          </cell>
          <cell r="G2592" t="str">
            <v>Beginner Level</v>
          </cell>
          <cell r="H2592">
            <v>0.15</v>
          </cell>
          <cell r="I2592">
            <v>1.5</v>
          </cell>
          <cell r="J2592" t="str">
            <v>Web Development</v>
          </cell>
          <cell r="K2592" t="str">
            <v>Paid</v>
          </cell>
        </row>
        <row r="2593">
          <cell r="A2593">
            <v>574876</v>
          </cell>
          <cell r="B2593" t="str">
            <v>Get started Creating Websites Everything you need provided</v>
          </cell>
          <cell r="C2593">
            <v>100</v>
          </cell>
          <cell r="D2593">
            <v>14260</v>
          </cell>
          <cell r="E2593">
            <v>44</v>
          </cell>
          <cell r="F2593">
            <v>43</v>
          </cell>
          <cell r="G2593" t="str">
            <v>Beginner Level</v>
          </cell>
          <cell r="H2593">
            <v>0.25</v>
          </cell>
          <cell r="I2593">
            <v>3</v>
          </cell>
          <cell r="J2593" t="str">
            <v>Web Development</v>
          </cell>
          <cell r="K2593" t="str">
            <v>Paid</v>
          </cell>
        </row>
        <row r="2594">
          <cell r="A2594">
            <v>499632</v>
          </cell>
          <cell r="B2594" t="str">
            <v>Benefits of Thinking Mobile First Future of Website Design</v>
          </cell>
          <cell r="C2594">
            <v>75</v>
          </cell>
          <cell r="D2594">
            <v>14254</v>
          </cell>
          <cell r="E2594">
            <v>27</v>
          </cell>
          <cell r="F2594">
            <v>20</v>
          </cell>
          <cell r="G2594" t="str">
            <v>All Levels</v>
          </cell>
          <cell r="H2594">
            <v>0.3</v>
          </cell>
          <cell r="I2594">
            <v>1.5</v>
          </cell>
          <cell r="J2594" t="str">
            <v>Web Development</v>
          </cell>
          <cell r="K2594" t="str">
            <v>Paid</v>
          </cell>
        </row>
        <row r="2595">
          <cell r="A2595">
            <v>778112</v>
          </cell>
          <cell r="B2595" t="str">
            <v>HTML5 canvas Bootcamp for beginners 25 easy steps</v>
          </cell>
          <cell r="C2595">
            <v>120</v>
          </cell>
          <cell r="D2595">
            <v>14118</v>
          </cell>
          <cell r="E2595">
            <v>30</v>
          </cell>
          <cell r="F2595">
            <v>27</v>
          </cell>
          <cell r="G2595" t="str">
            <v>All Levels</v>
          </cell>
          <cell r="H2595">
            <v>0.64</v>
          </cell>
          <cell r="I2595">
            <v>2</v>
          </cell>
          <cell r="J2595" t="str">
            <v>Web Development</v>
          </cell>
          <cell r="K2595" t="str">
            <v>Paid</v>
          </cell>
        </row>
        <row r="2596">
          <cell r="A2596">
            <v>390866</v>
          </cell>
          <cell r="B2596" t="str">
            <v>The Complete Web Developer Bootcamp - Beginner to Expert</v>
          </cell>
          <cell r="C2596">
            <v>190</v>
          </cell>
          <cell r="D2596">
            <v>14103</v>
          </cell>
          <cell r="E2596">
            <v>1548</v>
          </cell>
          <cell r="F2596">
            <v>197</v>
          </cell>
          <cell r="G2596" t="str">
            <v>All Levels</v>
          </cell>
          <cell r="H2596">
            <v>0.78</v>
          </cell>
          <cell r="I2596">
            <v>21.5</v>
          </cell>
          <cell r="J2596" t="str">
            <v>Web Development</v>
          </cell>
          <cell r="K2596" t="str">
            <v>Paid</v>
          </cell>
        </row>
        <row r="2597">
          <cell r="A2597">
            <v>94428</v>
          </cell>
          <cell r="B2597" t="str">
            <v>Learn Complete Web Development From Scratch</v>
          </cell>
          <cell r="C2597">
            <v>40</v>
          </cell>
          <cell r="D2597">
            <v>14074</v>
          </cell>
          <cell r="E2597">
            <v>106</v>
          </cell>
          <cell r="F2597">
            <v>46</v>
          </cell>
          <cell r="G2597" t="str">
            <v>All Levels</v>
          </cell>
          <cell r="H2597">
            <v>0.66</v>
          </cell>
          <cell r="I2597">
            <v>12</v>
          </cell>
          <cell r="J2597" t="str">
            <v>Web Development</v>
          </cell>
          <cell r="K2597" t="str">
            <v>Paid</v>
          </cell>
        </row>
        <row r="2598">
          <cell r="A2598">
            <v>628222</v>
          </cell>
          <cell r="B2598" t="str">
            <v>How to Make an Online Portfolio Website from Scratch</v>
          </cell>
          <cell r="C2598">
            <v>0</v>
          </cell>
          <cell r="D2598">
            <v>14026</v>
          </cell>
          <cell r="E2598">
            <v>232</v>
          </cell>
          <cell r="F2598">
            <v>25</v>
          </cell>
          <cell r="G2598" t="str">
            <v>All Levels</v>
          </cell>
          <cell r="H2598">
            <v>0.66</v>
          </cell>
          <cell r="I2598">
            <v>1</v>
          </cell>
          <cell r="J2598" t="str">
            <v>Web Development</v>
          </cell>
          <cell r="K2598" t="str">
            <v>Free</v>
          </cell>
        </row>
        <row r="2599">
          <cell r="A2599">
            <v>269006</v>
          </cell>
          <cell r="B2599" t="str">
            <v>Learn Html5 &amp; CSS3 from scratch</v>
          </cell>
          <cell r="C2599">
            <v>20</v>
          </cell>
          <cell r="D2599">
            <v>13960</v>
          </cell>
          <cell r="E2599">
            <v>239</v>
          </cell>
          <cell r="F2599">
            <v>19</v>
          </cell>
          <cell r="G2599" t="str">
            <v>All Levels</v>
          </cell>
          <cell r="H2599">
            <v>0.4</v>
          </cell>
          <cell r="I2599">
            <v>2.5</v>
          </cell>
          <cell r="J2599" t="str">
            <v>Web Development</v>
          </cell>
          <cell r="K2599" t="str">
            <v>Paid</v>
          </cell>
        </row>
        <row r="2600">
          <cell r="A2600">
            <v>958750</v>
          </cell>
          <cell r="B2600" t="str">
            <v>Web Design Creating websites from scratch</v>
          </cell>
          <cell r="C2600">
            <v>75</v>
          </cell>
          <cell r="D2600">
            <v>13920</v>
          </cell>
          <cell r="E2600">
            <v>64</v>
          </cell>
          <cell r="F2600">
            <v>28</v>
          </cell>
          <cell r="G2600" t="str">
            <v>All Levels</v>
          </cell>
          <cell r="H2600">
            <v>0.41</v>
          </cell>
          <cell r="I2600">
            <v>2</v>
          </cell>
          <cell r="J2600" t="str">
            <v>Web Development</v>
          </cell>
          <cell r="K2600" t="str">
            <v>Paid</v>
          </cell>
        </row>
        <row r="2601">
          <cell r="A2601">
            <v>566248</v>
          </cell>
          <cell r="B2601" t="str">
            <v>jQuery Fundamentals Powerful Bootcamp for beginners</v>
          </cell>
          <cell r="C2601">
            <v>150</v>
          </cell>
          <cell r="D2601">
            <v>13882</v>
          </cell>
          <cell r="E2601">
            <v>63</v>
          </cell>
          <cell r="F2601">
            <v>47</v>
          </cell>
          <cell r="G2601" t="str">
            <v>Beginner Level</v>
          </cell>
          <cell r="H2601">
            <v>0.74</v>
          </cell>
          <cell r="I2601">
            <v>3</v>
          </cell>
          <cell r="J2601" t="str">
            <v>Web Development</v>
          </cell>
          <cell r="K2601" t="str">
            <v>Paid</v>
          </cell>
        </row>
        <row r="2602">
          <cell r="A2602">
            <v>881210</v>
          </cell>
          <cell r="B2602" t="str">
            <v>Learn Complete WordPress for Building a Professional Sites</v>
          </cell>
          <cell r="C2602">
            <v>80</v>
          </cell>
          <cell r="D2602">
            <v>13708</v>
          </cell>
          <cell r="E2602">
            <v>92</v>
          </cell>
          <cell r="F2602">
            <v>62</v>
          </cell>
          <cell r="G2602" t="str">
            <v>All Levels</v>
          </cell>
          <cell r="H2602">
            <v>0.78</v>
          </cell>
          <cell r="I2602">
            <v>9</v>
          </cell>
          <cell r="J2602" t="str">
            <v>Web Development</v>
          </cell>
          <cell r="K2602" t="str">
            <v>Paid</v>
          </cell>
        </row>
        <row r="2603">
          <cell r="A2603">
            <v>884946</v>
          </cell>
          <cell r="B2603" t="str">
            <v>Code a 'Coming Soon' Landing Page in Bootstrap 4</v>
          </cell>
          <cell r="C2603">
            <v>0</v>
          </cell>
          <cell r="D2603">
            <v>13535</v>
          </cell>
          <cell r="E2603">
            <v>473</v>
          </cell>
          <cell r="F2603">
            <v>18</v>
          </cell>
          <cell r="G2603" t="str">
            <v>Beginner Level</v>
          </cell>
          <cell r="H2603">
            <v>0.87</v>
          </cell>
          <cell r="I2603">
            <v>1.5</v>
          </cell>
          <cell r="J2603" t="str">
            <v>Web Development</v>
          </cell>
          <cell r="K2603" t="str">
            <v>Free</v>
          </cell>
        </row>
        <row r="2604">
          <cell r="A2604">
            <v>1165096</v>
          </cell>
          <cell r="B2604" t="str">
            <v>Vue JS - Mastering Web Apps</v>
          </cell>
          <cell r="C2604">
            <v>80</v>
          </cell>
          <cell r="D2604">
            <v>13457</v>
          </cell>
          <cell r="E2604">
            <v>215</v>
          </cell>
          <cell r="F2604">
            <v>69</v>
          </cell>
          <cell r="G2604" t="str">
            <v>All Levels</v>
          </cell>
          <cell r="H2604">
            <v>0.21</v>
          </cell>
          <cell r="I2604">
            <v>4.5</v>
          </cell>
          <cell r="J2604" t="str">
            <v>Web Development</v>
          </cell>
          <cell r="K2604" t="str">
            <v>Paid</v>
          </cell>
        </row>
        <row r="2605">
          <cell r="A2605">
            <v>520116</v>
          </cell>
          <cell r="B2605" t="str">
            <v>The Complete WordPress Website Business Course</v>
          </cell>
          <cell r="C2605">
            <v>150</v>
          </cell>
          <cell r="D2605">
            <v>13439</v>
          </cell>
          <cell r="E2605">
            <v>1981</v>
          </cell>
          <cell r="F2605">
            <v>89</v>
          </cell>
          <cell r="G2605" t="str">
            <v>Beginner Level</v>
          </cell>
          <cell r="H2605">
            <v>0.11</v>
          </cell>
          <cell r="I2605">
            <v>20.5</v>
          </cell>
          <cell r="J2605" t="str">
            <v>Web Development</v>
          </cell>
          <cell r="K2605" t="str">
            <v>Paid</v>
          </cell>
        </row>
        <row r="2606">
          <cell r="A2606">
            <v>563248</v>
          </cell>
          <cell r="B2606" t="str">
            <v>JavaScript Step by Step how to apply it to your web pages</v>
          </cell>
          <cell r="C2606">
            <v>100</v>
          </cell>
          <cell r="D2606">
            <v>13406</v>
          </cell>
          <cell r="E2606">
            <v>78</v>
          </cell>
          <cell r="F2606">
            <v>44</v>
          </cell>
          <cell r="G2606" t="str">
            <v>All Levels</v>
          </cell>
          <cell r="H2606">
            <v>0.54</v>
          </cell>
          <cell r="I2606">
            <v>1.5</v>
          </cell>
          <cell r="J2606" t="str">
            <v>Web Development</v>
          </cell>
          <cell r="K2606" t="str">
            <v>Paid</v>
          </cell>
        </row>
        <row r="2607">
          <cell r="A2607">
            <v>226534</v>
          </cell>
          <cell r="B2607" t="str">
            <v>WordPress Backup And Restore Fundamentals</v>
          </cell>
          <cell r="C2607">
            <v>0</v>
          </cell>
          <cell r="D2607">
            <v>13242</v>
          </cell>
          <cell r="E2607">
            <v>131</v>
          </cell>
          <cell r="F2607">
            <v>24</v>
          </cell>
          <cell r="G2607" t="str">
            <v>All Levels</v>
          </cell>
          <cell r="H2607">
            <v>0.74</v>
          </cell>
          <cell r="I2607">
            <v>1</v>
          </cell>
          <cell r="J2607" t="str">
            <v>Web Development</v>
          </cell>
          <cell r="K2607" t="str">
            <v>Free</v>
          </cell>
        </row>
        <row r="2608">
          <cell r="A2608">
            <v>1023062</v>
          </cell>
          <cell r="B2608" t="str">
            <v>Serverless Architecture on Amazon Web Services</v>
          </cell>
          <cell r="C2608">
            <v>0</v>
          </cell>
          <cell r="D2608">
            <v>13210</v>
          </cell>
          <cell r="E2608">
            <v>978</v>
          </cell>
          <cell r="F2608">
            <v>8</v>
          </cell>
          <cell r="G2608" t="str">
            <v>Beginner Level</v>
          </cell>
          <cell r="H2608">
            <v>0.54</v>
          </cell>
          <cell r="I2608">
            <v>0.55000000000000004</v>
          </cell>
          <cell r="J2608" t="str">
            <v>Web Development</v>
          </cell>
          <cell r="K2608" t="str">
            <v>Free</v>
          </cell>
        </row>
        <row r="2609">
          <cell r="A2609">
            <v>778084</v>
          </cell>
          <cell r="B2609" t="str">
            <v>Ruby on Rails a Beginners Guide</v>
          </cell>
          <cell r="C2609">
            <v>0</v>
          </cell>
          <cell r="D2609">
            <v>13130</v>
          </cell>
          <cell r="E2609">
            <v>346</v>
          </cell>
          <cell r="F2609">
            <v>88</v>
          </cell>
          <cell r="G2609" t="str">
            <v>Beginner Level</v>
          </cell>
          <cell r="H2609">
            <v>0.62</v>
          </cell>
          <cell r="I2609">
            <v>6.5</v>
          </cell>
          <cell r="J2609" t="str">
            <v>Web Development</v>
          </cell>
          <cell r="K2609" t="str">
            <v>Free</v>
          </cell>
        </row>
        <row r="2610">
          <cell r="A2610">
            <v>752706</v>
          </cell>
          <cell r="B2610" t="str">
            <v>Write quicker HTML5 and CSS 3; productivity hacks with emmet</v>
          </cell>
          <cell r="C2610">
            <v>0</v>
          </cell>
          <cell r="D2610">
            <v>13016</v>
          </cell>
          <cell r="E2610">
            <v>286</v>
          </cell>
          <cell r="F2610">
            <v>15</v>
          </cell>
          <cell r="G2610" t="str">
            <v>Intermediate Level</v>
          </cell>
          <cell r="H2610">
            <v>0.24</v>
          </cell>
          <cell r="I2610">
            <v>1.5</v>
          </cell>
          <cell r="J2610" t="str">
            <v>Web Development</v>
          </cell>
          <cell r="K2610" t="str">
            <v>Free</v>
          </cell>
        </row>
        <row r="2611">
          <cell r="A2611">
            <v>861624</v>
          </cell>
          <cell r="B2611" t="str">
            <v>ES6 Javascript: The Complete Developer's Guide</v>
          </cell>
          <cell r="C2611">
            <v>80</v>
          </cell>
          <cell r="D2611">
            <v>13010</v>
          </cell>
          <cell r="E2611">
            <v>2709</v>
          </cell>
          <cell r="F2611">
            <v>68</v>
          </cell>
          <cell r="G2611" t="str">
            <v>All Levels</v>
          </cell>
          <cell r="H2611">
            <v>0.41</v>
          </cell>
          <cell r="I2611">
            <v>6.5</v>
          </cell>
          <cell r="J2611" t="str">
            <v>Web Development</v>
          </cell>
          <cell r="K2611" t="str">
            <v>Paid</v>
          </cell>
        </row>
        <row r="2612">
          <cell r="A2612">
            <v>382856</v>
          </cell>
          <cell r="B2612" t="str">
            <v>Create Startup Landing Page with Viral Marketing Strategies</v>
          </cell>
          <cell r="C2612">
            <v>0</v>
          </cell>
          <cell r="D2612">
            <v>12974</v>
          </cell>
          <cell r="E2612">
            <v>120</v>
          </cell>
          <cell r="F2612">
            <v>13</v>
          </cell>
          <cell r="G2612" t="str">
            <v>Beginner Level</v>
          </cell>
          <cell r="H2612">
            <v>0.15</v>
          </cell>
          <cell r="I2612">
            <v>1</v>
          </cell>
          <cell r="J2612" t="str">
            <v>Web Development</v>
          </cell>
          <cell r="K2612" t="str">
            <v>Free</v>
          </cell>
        </row>
        <row r="2613">
          <cell r="A2613">
            <v>939962</v>
          </cell>
          <cell r="B2613" t="str">
            <v>Learn SVG Animation - With HTML, CSS &amp; Javascript</v>
          </cell>
          <cell r="C2613">
            <v>65</v>
          </cell>
          <cell r="D2613">
            <v>12953</v>
          </cell>
          <cell r="E2613">
            <v>680</v>
          </cell>
          <cell r="F2613">
            <v>22</v>
          </cell>
          <cell r="G2613" t="str">
            <v>All Levels</v>
          </cell>
          <cell r="H2613">
            <v>0.15</v>
          </cell>
          <cell r="I2613">
            <v>1.5</v>
          </cell>
          <cell r="J2613" t="str">
            <v>Web Development</v>
          </cell>
          <cell r="K2613" t="str">
            <v>Paid</v>
          </cell>
        </row>
        <row r="2614">
          <cell r="A2614">
            <v>646056</v>
          </cell>
          <cell r="B2614" t="str">
            <v>How to Make a Video Blog Website From Scratch w/ Wordpress</v>
          </cell>
          <cell r="C2614">
            <v>0</v>
          </cell>
          <cell r="D2614">
            <v>12952</v>
          </cell>
          <cell r="E2614">
            <v>163</v>
          </cell>
          <cell r="F2614">
            <v>22</v>
          </cell>
          <cell r="G2614" t="str">
            <v>All Levels</v>
          </cell>
          <cell r="H2614">
            <v>0.24</v>
          </cell>
          <cell r="I2614">
            <v>1</v>
          </cell>
          <cell r="J2614" t="str">
            <v>Web Development</v>
          </cell>
          <cell r="K2614" t="str">
            <v>Free</v>
          </cell>
        </row>
        <row r="2615">
          <cell r="A2615">
            <v>917724</v>
          </cell>
          <cell r="B2615" t="str">
            <v>Learn JavaScript for Web Development</v>
          </cell>
          <cell r="C2615">
            <v>75</v>
          </cell>
          <cell r="D2615">
            <v>12893</v>
          </cell>
          <cell r="E2615">
            <v>220</v>
          </cell>
          <cell r="F2615">
            <v>95</v>
          </cell>
          <cell r="G2615" t="str">
            <v>Beginner Level</v>
          </cell>
          <cell r="H2615">
            <v>0.1</v>
          </cell>
          <cell r="I2615">
            <v>8.5</v>
          </cell>
          <cell r="J2615" t="str">
            <v>Web Development</v>
          </cell>
          <cell r="K2615" t="str">
            <v>Paid</v>
          </cell>
        </row>
        <row r="2616">
          <cell r="A2616">
            <v>682484</v>
          </cell>
          <cell r="B2616" t="str">
            <v>Create a Website from Scratch using HTML CSS step by step</v>
          </cell>
          <cell r="C2616">
            <v>75</v>
          </cell>
          <cell r="D2616">
            <v>12882</v>
          </cell>
          <cell r="E2616">
            <v>95</v>
          </cell>
          <cell r="F2616">
            <v>20</v>
          </cell>
          <cell r="G2616" t="str">
            <v>All Levels</v>
          </cell>
          <cell r="H2616">
            <v>0.74</v>
          </cell>
          <cell r="I2616">
            <v>1.5</v>
          </cell>
          <cell r="J2616" t="str">
            <v>Web Development</v>
          </cell>
          <cell r="K2616" t="str">
            <v>Paid</v>
          </cell>
        </row>
        <row r="2617">
          <cell r="A2617">
            <v>101864</v>
          </cell>
          <cell r="B2617" t="str">
            <v>Programming for Entrepreneurs - JavaScript</v>
          </cell>
          <cell r="C2617">
            <v>200</v>
          </cell>
          <cell r="D2617">
            <v>12873</v>
          </cell>
          <cell r="E2617">
            <v>106</v>
          </cell>
          <cell r="F2617">
            <v>38</v>
          </cell>
          <cell r="G2617" t="str">
            <v>Beginner Level</v>
          </cell>
          <cell r="H2617">
            <v>0.48</v>
          </cell>
          <cell r="I2617">
            <v>2.5</v>
          </cell>
          <cell r="J2617" t="str">
            <v>Web Development</v>
          </cell>
          <cell r="K2617" t="str">
            <v>Paid</v>
          </cell>
        </row>
        <row r="2618">
          <cell r="A2618">
            <v>788514</v>
          </cell>
          <cell r="B2618" t="str">
            <v>Learn to use JSON</v>
          </cell>
          <cell r="C2618">
            <v>150</v>
          </cell>
          <cell r="D2618">
            <v>12838</v>
          </cell>
          <cell r="E2618">
            <v>96</v>
          </cell>
          <cell r="F2618">
            <v>22</v>
          </cell>
          <cell r="G2618" t="str">
            <v>Intermediate Level</v>
          </cell>
          <cell r="H2618">
            <v>0.85</v>
          </cell>
          <cell r="I2618">
            <v>1.5</v>
          </cell>
          <cell r="J2618" t="str">
            <v>Web Development</v>
          </cell>
          <cell r="K2618" t="str">
            <v>Paid</v>
          </cell>
        </row>
        <row r="2619">
          <cell r="A2619">
            <v>1049092</v>
          </cell>
          <cell r="B2619" t="str">
            <v>React JS - Build real world JS apps &amp; deploy on cloud</v>
          </cell>
          <cell r="C2619">
            <v>175</v>
          </cell>
          <cell r="D2619">
            <v>12815</v>
          </cell>
          <cell r="E2619">
            <v>262</v>
          </cell>
          <cell r="F2619">
            <v>53</v>
          </cell>
          <cell r="G2619" t="str">
            <v>All Levels</v>
          </cell>
          <cell r="H2619">
            <v>0.52</v>
          </cell>
          <cell r="I2619">
            <v>8.5</v>
          </cell>
          <cell r="J2619" t="str">
            <v>Web Development</v>
          </cell>
          <cell r="K2619" t="str">
            <v>Paid</v>
          </cell>
        </row>
        <row r="2620">
          <cell r="A2620">
            <v>732556</v>
          </cell>
          <cell r="B2620" t="str">
            <v>PHP: Complete Registration and Login with Email Verification</v>
          </cell>
          <cell r="C2620">
            <v>20</v>
          </cell>
          <cell r="D2620">
            <v>12781</v>
          </cell>
          <cell r="E2620">
            <v>145</v>
          </cell>
          <cell r="F2620">
            <v>22</v>
          </cell>
          <cell r="G2620" t="str">
            <v>Intermediate Level</v>
          </cell>
          <cell r="H2620">
            <v>0.96</v>
          </cell>
          <cell r="I2620">
            <v>2.5</v>
          </cell>
          <cell r="J2620" t="str">
            <v>Web Development</v>
          </cell>
          <cell r="K2620" t="str">
            <v>Paid</v>
          </cell>
        </row>
        <row r="2621">
          <cell r="A2621">
            <v>561136</v>
          </cell>
          <cell r="B2621" t="str">
            <v>Responsive Design with NEW Materialize</v>
          </cell>
          <cell r="C2621">
            <v>75</v>
          </cell>
          <cell r="D2621">
            <v>12629</v>
          </cell>
          <cell r="E2621">
            <v>88</v>
          </cell>
          <cell r="F2621">
            <v>36</v>
          </cell>
          <cell r="G2621" t="str">
            <v>Beginner Level</v>
          </cell>
          <cell r="H2621">
            <v>0.99</v>
          </cell>
          <cell r="I2621">
            <v>1.5</v>
          </cell>
          <cell r="J2621" t="str">
            <v>Web Development</v>
          </cell>
          <cell r="K2621" t="str">
            <v>Paid</v>
          </cell>
        </row>
        <row r="2622">
          <cell r="A2622">
            <v>188828</v>
          </cell>
          <cell r="B2622" t="str">
            <v>Web Hosting Set Up and WordPress Installation For Beginners</v>
          </cell>
          <cell r="C2622">
            <v>0</v>
          </cell>
          <cell r="D2622">
            <v>12563</v>
          </cell>
          <cell r="E2622">
            <v>239</v>
          </cell>
          <cell r="F2622">
            <v>11</v>
          </cell>
          <cell r="G2622" t="str">
            <v>All Levels</v>
          </cell>
          <cell r="H2622">
            <v>0.18</v>
          </cell>
          <cell r="I2622">
            <v>0.56666666669999999</v>
          </cell>
          <cell r="J2622" t="str">
            <v>Web Development</v>
          </cell>
          <cell r="K2622" t="str">
            <v>Free</v>
          </cell>
        </row>
        <row r="2623">
          <cell r="A2623">
            <v>8325</v>
          </cell>
          <cell r="B2623" t="str">
            <v>HTML Tutorial: HTML &amp; CSS for Beginners</v>
          </cell>
          <cell r="C2623">
            <v>20</v>
          </cell>
          <cell r="D2623">
            <v>12458</v>
          </cell>
          <cell r="E2623">
            <v>253</v>
          </cell>
          <cell r="F2623">
            <v>82</v>
          </cell>
          <cell r="G2623" t="str">
            <v>Beginner Level</v>
          </cell>
          <cell r="H2623">
            <v>0.76</v>
          </cell>
          <cell r="I2623">
            <v>4</v>
          </cell>
          <cell r="J2623" t="str">
            <v>Web Development</v>
          </cell>
          <cell r="K2623" t="str">
            <v>Paid</v>
          </cell>
        </row>
        <row r="2624">
          <cell r="A2624">
            <v>657734</v>
          </cell>
          <cell r="B2624" t="str">
            <v>Complete AJAX Course: Learn AJAX Techniques Using Bootstrap</v>
          </cell>
          <cell r="C2624">
            <v>195</v>
          </cell>
          <cell r="D2624">
            <v>12368</v>
          </cell>
          <cell r="E2624">
            <v>89</v>
          </cell>
          <cell r="F2624">
            <v>26</v>
          </cell>
          <cell r="G2624" t="str">
            <v>Intermediate Level</v>
          </cell>
          <cell r="H2624">
            <v>0.14000000000000001</v>
          </cell>
          <cell r="I2624">
            <v>3.5</v>
          </cell>
          <cell r="J2624" t="str">
            <v>Web Development</v>
          </cell>
          <cell r="K2624" t="str">
            <v>Paid</v>
          </cell>
        </row>
        <row r="2625">
          <cell r="A2625">
            <v>1247828</v>
          </cell>
          <cell r="B2625" t="str">
            <v>Angular 4 (2+) Crash Course for Beginners</v>
          </cell>
          <cell r="C2625">
            <v>120</v>
          </cell>
          <cell r="D2625">
            <v>12366</v>
          </cell>
          <cell r="E2625">
            <v>506</v>
          </cell>
          <cell r="F2625">
            <v>120</v>
          </cell>
          <cell r="G2625" t="str">
            <v>Beginner Level</v>
          </cell>
          <cell r="H2625">
            <v>0.2</v>
          </cell>
          <cell r="I2625">
            <v>9</v>
          </cell>
          <cell r="J2625" t="str">
            <v>Web Development</v>
          </cell>
          <cell r="K2625" t="str">
            <v>Paid</v>
          </cell>
        </row>
        <row r="2626">
          <cell r="A2626">
            <v>777654</v>
          </cell>
          <cell r="B2626" t="str">
            <v>Learn what's new in PHP 7</v>
          </cell>
          <cell r="C2626">
            <v>0</v>
          </cell>
          <cell r="D2626">
            <v>12336</v>
          </cell>
          <cell r="E2626">
            <v>271</v>
          </cell>
          <cell r="F2626">
            <v>26</v>
          </cell>
          <cell r="G2626" t="str">
            <v>Beginner Level</v>
          </cell>
          <cell r="H2626">
            <v>0.96</v>
          </cell>
          <cell r="I2626">
            <v>3.5</v>
          </cell>
          <cell r="J2626" t="str">
            <v>Web Development</v>
          </cell>
          <cell r="K2626" t="str">
            <v>Free</v>
          </cell>
        </row>
        <row r="2627">
          <cell r="A2627">
            <v>217010</v>
          </cell>
          <cell r="B2627" t="str">
            <v>Website Secrets: Get a Gorgeous Website on the Cheap</v>
          </cell>
          <cell r="C2627">
            <v>50</v>
          </cell>
          <cell r="D2627">
            <v>12328</v>
          </cell>
          <cell r="E2627">
            <v>15</v>
          </cell>
          <cell r="F2627">
            <v>32</v>
          </cell>
          <cell r="G2627" t="str">
            <v>All Levels</v>
          </cell>
          <cell r="H2627">
            <v>0.89</v>
          </cell>
          <cell r="I2627">
            <v>2</v>
          </cell>
          <cell r="J2627" t="str">
            <v>Web Development</v>
          </cell>
          <cell r="K2627" t="str">
            <v>Paid</v>
          </cell>
        </row>
        <row r="2628">
          <cell r="A2628">
            <v>370752</v>
          </cell>
          <cell r="B2628" t="str">
            <v>How to Make a Wordpress Website 2017</v>
          </cell>
          <cell r="C2628">
            <v>0</v>
          </cell>
          <cell r="D2628">
            <v>12293</v>
          </cell>
          <cell r="E2628">
            <v>235</v>
          </cell>
          <cell r="F2628">
            <v>18</v>
          </cell>
          <cell r="G2628" t="str">
            <v>Beginner Level</v>
          </cell>
          <cell r="H2628">
            <v>0.49</v>
          </cell>
          <cell r="I2628">
            <v>3</v>
          </cell>
          <cell r="J2628" t="str">
            <v>Web Development</v>
          </cell>
          <cell r="K2628" t="str">
            <v>Free</v>
          </cell>
        </row>
        <row r="2629">
          <cell r="A2629">
            <v>890810</v>
          </cell>
          <cell r="B2629" t="str">
            <v>Practical Understanding of PHP and MySQL</v>
          </cell>
          <cell r="C2629">
            <v>0</v>
          </cell>
          <cell r="D2629">
            <v>12201</v>
          </cell>
          <cell r="E2629">
            <v>217</v>
          </cell>
          <cell r="F2629">
            <v>24</v>
          </cell>
          <cell r="G2629" t="str">
            <v>All Levels</v>
          </cell>
          <cell r="H2629">
            <v>0.81</v>
          </cell>
          <cell r="I2629">
            <v>5.5</v>
          </cell>
          <cell r="J2629" t="str">
            <v>Web Development</v>
          </cell>
          <cell r="K2629" t="str">
            <v>Free</v>
          </cell>
        </row>
        <row r="2630">
          <cell r="A2630">
            <v>113706</v>
          </cell>
          <cell r="B2630" t="str">
            <v>Build Flat Responsive Website from Scratch - Complete Course</v>
          </cell>
          <cell r="C2630">
            <v>35</v>
          </cell>
          <cell r="D2630">
            <v>12105</v>
          </cell>
          <cell r="E2630">
            <v>144</v>
          </cell>
          <cell r="F2630">
            <v>54</v>
          </cell>
          <cell r="G2630" t="str">
            <v>Beginner Level</v>
          </cell>
          <cell r="H2630">
            <v>0.15</v>
          </cell>
          <cell r="I2630">
            <v>7.5</v>
          </cell>
          <cell r="J2630" t="str">
            <v>Web Development</v>
          </cell>
          <cell r="K2630" t="str">
            <v>Paid</v>
          </cell>
        </row>
        <row r="2631">
          <cell r="A2631">
            <v>723522</v>
          </cell>
          <cell r="B2631" t="str">
            <v>PHP Fundamentals - Start Earning The Top Dollars You Deserve</v>
          </cell>
          <cell r="C2631">
            <v>195</v>
          </cell>
          <cell r="D2631">
            <v>12068</v>
          </cell>
          <cell r="E2631">
            <v>81</v>
          </cell>
          <cell r="F2631">
            <v>12</v>
          </cell>
          <cell r="G2631" t="str">
            <v>Intermediate Level</v>
          </cell>
          <cell r="H2631">
            <v>0.74</v>
          </cell>
          <cell r="I2631">
            <v>1.5</v>
          </cell>
          <cell r="J2631" t="str">
            <v>Web Development</v>
          </cell>
          <cell r="K2631" t="str">
            <v>Paid</v>
          </cell>
        </row>
        <row r="2632">
          <cell r="A2632">
            <v>746014</v>
          </cell>
          <cell r="B2632" t="str">
            <v>The Complete Sass &amp; SCSS Course: From Beginner to Advanced</v>
          </cell>
          <cell r="C2632">
            <v>195</v>
          </cell>
          <cell r="D2632">
            <v>12021</v>
          </cell>
          <cell r="E2632">
            <v>660</v>
          </cell>
          <cell r="F2632">
            <v>41</v>
          </cell>
          <cell r="G2632" t="str">
            <v>All Levels</v>
          </cell>
          <cell r="H2632">
            <v>0.3</v>
          </cell>
          <cell r="I2632">
            <v>4</v>
          </cell>
          <cell r="J2632" t="str">
            <v>Web Development</v>
          </cell>
          <cell r="K2632" t="str">
            <v>Paid</v>
          </cell>
        </row>
        <row r="2633">
          <cell r="A2633">
            <v>560996</v>
          </cell>
          <cell r="B2633" t="str">
            <v>You can create Incredible Websites with HTML CSS learn how</v>
          </cell>
          <cell r="C2633">
            <v>100</v>
          </cell>
          <cell r="D2633">
            <v>11892</v>
          </cell>
          <cell r="E2633">
            <v>50</v>
          </cell>
          <cell r="F2633">
            <v>28</v>
          </cell>
          <cell r="G2633" t="str">
            <v>Intermediate Level</v>
          </cell>
          <cell r="H2633">
            <v>0.82</v>
          </cell>
          <cell r="I2633">
            <v>2.5</v>
          </cell>
          <cell r="J2633" t="str">
            <v>Web Development</v>
          </cell>
          <cell r="K2633" t="str">
            <v>Paid</v>
          </cell>
        </row>
        <row r="2634">
          <cell r="A2634">
            <v>26845</v>
          </cell>
          <cell r="B2634" t="str">
            <v>Advanced HTML5 Tutorial for Web Developers</v>
          </cell>
          <cell r="C2634">
            <v>50</v>
          </cell>
          <cell r="D2634">
            <v>11847</v>
          </cell>
          <cell r="E2634">
            <v>57</v>
          </cell>
          <cell r="F2634">
            <v>57</v>
          </cell>
          <cell r="G2634" t="str">
            <v>All Levels</v>
          </cell>
          <cell r="H2634">
            <v>0.18</v>
          </cell>
          <cell r="I2634">
            <v>7.5</v>
          </cell>
          <cell r="J2634" t="str">
            <v>Web Development</v>
          </cell>
          <cell r="K2634" t="str">
            <v>Paid</v>
          </cell>
        </row>
        <row r="2635">
          <cell r="A2635">
            <v>822444</v>
          </cell>
          <cell r="B2635" t="str">
            <v>Python and Django Full Stack Web Developer Bootcamp</v>
          </cell>
          <cell r="C2635">
            <v>200</v>
          </cell>
          <cell r="D2635">
            <v>11832</v>
          </cell>
          <cell r="E2635">
            <v>1883</v>
          </cell>
          <cell r="F2635">
            <v>191</v>
          </cell>
          <cell r="G2635" t="str">
            <v>Beginner Level</v>
          </cell>
          <cell r="H2635">
            <v>0.28999999999999998</v>
          </cell>
          <cell r="I2635">
            <v>31.5</v>
          </cell>
          <cell r="J2635" t="str">
            <v>Web Development</v>
          </cell>
          <cell r="K2635" t="str">
            <v>Paid</v>
          </cell>
        </row>
        <row r="2636">
          <cell r="A2636">
            <v>563668</v>
          </cell>
          <cell r="B2636" t="str">
            <v>Learn how to create a WordPress theme using Pinegrow</v>
          </cell>
          <cell r="C2636">
            <v>0</v>
          </cell>
          <cell r="D2636">
            <v>11812</v>
          </cell>
          <cell r="E2636">
            <v>152</v>
          </cell>
          <cell r="F2636">
            <v>19</v>
          </cell>
          <cell r="G2636" t="str">
            <v>All Levels</v>
          </cell>
          <cell r="H2636">
            <v>0.41</v>
          </cell>
          <cell r="I2636">
            <v>2</v>
          </cell>
          <cell r="J2636" t="str">
            <v>Web Development</v>
          </cell>
          <cell r="K2636" t="str">
            <v>Free</v>
          </cell>
        </row>
        <row r="2637">
          <cell r="A2637">
            <v>540724</v>
          </cell>
          <cell r="B2637" t="str">
            <v>How To Setup Web Hosting</v>
          </cell>
          <cell r="C2637">
            <v>0</v>
          </cell>
          <cell r="D2637">
            <v>11758</v>
          </cell>
          <cell r="E2637">
            <v>242</v>
          </cell>
          <cell r="F2637">
            <v>8</v>
          </cell>
          <cell r="G2637" t="str">
            <v>Beginner Level</v>
          </cell>
          <cell r="H2637">
            <v>0.24</v>
          </cell>
          <cell r="I2637">
            <v>1</v>
          </cell>
          <cell r="J2637" t="str">
            <v>Web Development</v>
          </cell>
          <cell r="K2637" t="str">
            <v>Free</v>
          </cell>
        </row>
        <row r="2638">
          <cell r="A2638">
            <v>596192</v>
          </cell>
          <cell r="B2638" t="str">
            <v>PSD To a Creative Landing Page Using Twitter Bootstrap 3</v>
          </cell>
          <cell r="C2638">
            <v>0</v>
          </cell>
          <cell r="D2638">
            <v>11666</v>
          </cell>
          <cell r="E2638">
            <v>546</v>
          </cell>
          <cell r="F2638">
            <v>20</v>
          </cell>
          <cell r="G2638" t="str">
            <v>All Levels</v>
          </cell>
          <cell r="H2638">
            <v>0.55000000000000004</v>
          </cell>
          <cell r="I2638">
            <v>4</v>
          </cell>
          <cell r="J2638" t="str">
            <v>Web Development</v>
          </cell>
          <cell r="K2638" t="str">
            <v>Free</v>
          </cell>
        </row>
        <row r="2639">
          <cell r="A2639">
            <v>77642</v>
          </cell>
          <cell r="B2639" t="str">
            <v>Learn HTML 5 in 1 hour</v>
          </cell>
          <cell r="C2639">
            <v>100</v>
          </cell>
          <cell r="D2639">
            <v>11643</v>
          </cell>
          <cell r="E2639">
            <v>169</v>
          </cell>
          <cell r="F2639">
            <v>21</v>
          </cell>
          <cell r="G2639" t="str">
            <v>All Levels</v>
          </cell>
          <cell r="H2639">
            <v>0.93</v>
          </cell>
          <cell r="I2639">
            <v>1</v>
          </cell>
          <cell r="J2639" t="str">
            <v>Web Development</v>
          </cell>
          <cell r="K2639" t="str">
            <v>Paid</v>
          </cell>
        </row>
        <row r="2640">
          <cell r="A2640">
            <v>696016</v>
          </cell>
          <cell r="B2640" t="str">
            <v>HTML CSS Easy steps to create a web template from scratch</v>
          </cell>
          <cell r="C2640">
            <v>200</v>
          </cell>
          <cell r="D2640">
            <v>11574</v>
          </cell>
          <cell r="E2640">
            <v>78</v>
          </cell>
          <cell r="F2640">
            <v>15</v>
          </cell>
          <cell r="G2640" t="str">
            <v>All Levels</v>
          </cell>
          <cell r="H2640">
            <v>0.7</v>
          </cell>
          <cell r="I2640">
            <v>1</v>
          </cell>
          <cell r="J2640" t="str">
            <v>Web Development</v>
          </cell>
          <cell r="K2640" t="str">
            <v>Paid</v>
          </cell>
        </row>
        <row r="2641">
          <cell r="A2641">
            <v>920544</v>
          </cell>
          <cell r="B2641" t="str">
            <v>React Redux React-Router: From Beginner to Paid Professional</v>
          </cell>
          <cell r="C2641">
            <v>20</v>
          </cell>
          <cell r="D2641">
            <v>11536</v>
          </cell>
          <cell r="E2641">
            <v>876</v>
          </cell>
          <cell r="F2641">
            <v>60</v>
          </cell>
          <cell r="G2641" t="str">
            <v>All Levels</v>
          </cell>
          <cell r="H2641">
            <v>0.95</v>
          </cell>
          <cell r="I2641">
            <v>6.5</v>
          </cell>
          <cell r="J2641" t="str">
            <v>Web Development</v>
          </cell>
          <cell r="K2641" t="str">
            <v>Paid</v>
          </cell>
        </row>
        <row r="2642">
          <cell r="A2642">
            <v>699618</v>
          </cell>
          <cell r="B2642" t="str">
            <v>Learn HTML And CSS From Scratch</v>
          </cell>
          <cell r="C2642">
            <v>0</v>
          </cell>
          <cell r="D2642">
            <v>11533</v>
          </cell>
          <cell r="E2642">
            <v>240</v>
          </cell>
          <cell r="F2642">
            <v>18</v>
          </cell>
          <cell r="G2642" t="str">
            <v>Beginner Level</v>
          </cell>
          <cell r="H2642">
            <v>0.21</v>
          </cell>
          <cell r="I2642">
            <v>2</v>
          </cell>
          <cell r="J2642" t="str">
            <v>Web Development</v>
          </cell>
          <cell r="K2642" t="str">
            <v>Free</v>
          </cell>
        </row>
        <row r="2643">
          <cell r="A2643">
            <v>789324</v>
          </cell>
          <cell r="B2643" t="str">
            <v>Complete Web Development Course + Building 5 Websites!</v>
          </cell>
          <cell r="C2643">
            <v>200</v>
          </cell>
          <cell r="D2643">
            <v>11492</v>
          </cell>
          <cell r="E2643">
            <v>174</v>
          </cell>
          <cell r="F2643">
            <v>118</v>
          </cell>
          <cell r="G2643" t="str">
            <v>All Levels</v>
          </cell>
          <cell r="H2643">
            <v>0.35</v>
          </cell>
          <cell r="I2643">
            <v>24.5</v>
          </cell>
          <cell r="J2643" t="str">
            <v>Web Development</v>
          </cell>
          <cell r="K2643" t="str">
            <v>Paid</v>
          </cell>
        </row>
        <row r="2644">
          <cell r="A2644">
            <v>945978</v>
          </cell>
          <cell r="B2644" t="str">
            <v>Ultimate Angular 4 (previously Angular 2) with Bootstrap 4</v>
          </cell>
          <cell r="C2644">
            <v>50</v>
          </cell>
          <cell r="D2644">
            <v>11384</v>
          </cell>
          <cell r="E2644">
            <v>1846</v>
          </cell>
          <cell r="F2644">
            <v>80</v>
          </cell>
          <cell r="G2644" t="str">
            <v>Beginner Level</v>
          </cell>
          <cell r="H2644">
            <v>0.22</v>
          </cell>
          <cell r="I2644">
            <v>5.5</v>
          </cell>
          <cell r="J2644" t="str">
            <v>Web Development</v>
          </cell>
          <cell r="K2644" t="str">
            <v>Paid</v>
          </cell>
        </row>
        <row r="2645">
          <cell r="A2645">
            <v>460056</v>
          </cell>
          <cell r="B2645" t="str">
            <v>Learn the Basics of Programming for Marketers</v>
          </cell>
          <cell r="C2645">
            <v>55</v>
          </cell>
          <cell r="D2645">
            <v>11339</v>
          </cell>
          <cell r="E2645">
            <v>43</v>
          </cell>
          <cell r="F2645">
            <v>26</v>
          </cell>
          <cell r="G2645" t="str">
            <v>All Levels</v>
          </cell>
          <cell r="H2645">
            <v>0.47</v>
          </cell>
          <cell r="I2645">
            <v>3.5</v>
          </cell>
          <cell r="J2645" t="str">
            <v>Web Development</v>
          </cell>
          <cell r="K2645" t="str">
            <v>Paid</v>
          </cell>
        </row>
        <row r="2646">
          <cell r="A2646">
            <v>1052304</v>
          </cell>
          <cell r="B2646" t="str">
            <v>JavaScript For Beginners : Learn JavaScript From Scratch</v>
          </cell>
          <cell r="C2646">
            <v>195</v>
          </cell>
          <cell r="D2646">
            <v>11285</v>
          </cell>
          <cell r="E2646">
            <v>102</v>
          </cell>
          <cell r="F2646">
            <v>77</v>
          </cell>
          <cell r="G2646" t="str">
            <v>Intermediate Level</v>
          </cell>
          <cell r="H2646">
            <v>0.3</v>
          </cell>
          <cell r="I2646">
            <v>5.5</v>
          </cell>
          <cell r="J2646" t="str">
            <v>Web Development</v>
          </cell>
          <cell r="K2646" t="str">
            <v>Paid</v>
          </cell>
        </row>
        <row r="2647">
          <cell r="A2647">
            <v>379722</v>
          </cell>
          <cell r="B2647" t="str">
            <v>jQuery Crash Course: Learn the Essentials of jQuery Fast</v>
          </cell>
          <cell r="C2647">
            <v>50</v>
          </cell>
          <cell r="D2647">
            <v>11262</v>
          </cell>
          <cell r="E2647">
            <v>142</v>
          </cell>
          <cell r="F2647">
            <v>18</v>
          </cell>
          <cell r="G2647" t="str">
            <v>Beginner Level</v>
          </cell>
          <cell r="H2647">
            <v>0.55000000000000004</v>
          </cell>
          <cell r="I2647">
            <v>2</v>
          </cell>
          <cell r="J2647" t="str">
            <v>Web Development</v>
          </cell>
          <cell r="K2647" t="str">
            <v>Paid</v>
          </cell>
        </row>
        <row r="2648">
          <cell r="A2648">
            <v>736940</v>
          </cell>
          <cell r="B2648" t="str">
            <v>Practical CSS Website Development: Crash Course</v>
          </cell>
          <cell r="C2648">
            <v>95</v>
          </cell>
          <cell r="D2648">
            <v>11170</v>
          </cell>
          <cell r="E2648">
            <v>35</v>
          </cell>
          <cell r="F2648">
            <v>19</v>
          </cell>
          <cell r="G2648" t="str">
            <v>Beginner Level</v>
          </cell>
          <cell r="H2648">
            <v>0.11</v>
          </cell>
          <cell r="I2648">
            <v>2.5</v>
          </cell>
          <cell r="J2648" t="str">
            <v>Web Development</v>
          </cell>
          <cell r="K2648" t="str">
            <v>Paid</v>
          </cell>
        </row>
        <row r="2649">
          <cell r="A2649">
            <v>241590</v>
          </cell>
          <cell r="B2649" t="str">
            <v>Make a professional website - 30 Day Guarantee. Discounted!</v>
          </cell>
          <cell r="C2649">
            <v>20</v>
          </cell>
          <cell r="D2649">
            <v>11167</v>
          </cell>
          <cell r="E2649">
            <v>34</v>
          </cell>
          <cell r="F2649">
            <v>13</v>
          </cell>
          <cell r="G2649" t="str">
            <v>Beginner Level</v>
          </cell>
          <cell r="H2649">
            <v>0.68</v>
          </cell>
          <cell r="I2649">
            <v>2</v>
          </cell>
          <cell r="J2649" t="str">
            <v>Web Development</v>
          </cell>
          <cell r="K2649" t="str">
            <v>Paid</v>
          </cell>
        </row>
        <row r="2650">
          <cell r="A2650">
            <v>294408</v>
          </cell>
          <cell r="B2650" t="str">
            <v>Learn to Make an Animated Image Gallery using HTML5</v>
          </cell>
          <cell r="C2650">
            <v>0</v>
          </cell>
          <cell r="D2650">
            <v>11080</v>
          </cell>
          <cell r="E2650">
            <v>165</v>
          </cell>
          <cell r="F2650">
            <v>7</v>
          </cell>
          <cell r="G2650" t="str">
            <v>All Levels</v>
          </cell>
          <cell r="H2650">
            <v>0.19</v>
          </cell>
          <cell r="I2650">
            <v>1</v>
          </cell>
          <cell r="J2650" t="str">
            <v>Web Development</v>
          </cell>
          <cell r="K2650" t="str">
            <v>Free</v>
          </cell>
        </row>
        <row r="2651">
          <cell r="A2651">
            <v>142666</v>
          </cell>
          <cell r="B2651" t="str">
            <v>Improved SEO with Rich Snippets and MicroData</v>
          </cell>
          <cell r="C2651">
            <v>0</v>
          </cell>
          <cell r="D2651">
            <v>11026</v>
          </cell>
          <cell r="E2651">
            <v>228</v>
          </cell>
          <cell r="F2651">
            <v>13</v>
          </cell>
          <cell r="G2651" t="str">
            <v>Beginner Level</v>
          </cell>
          <cell r="H2651">
            <v>0.8</v>
          </cell>
          <cell r="I2651">
            <v>1</v>
          </cell>
          <cell r="J2651" t="str">
            <v>Web Development</v>
          </cell>
          <cell r="K2651" t="str">
            <v>Free</v>
          </cell>
        </row>
        <row r="2652">
          <cell r="A2652">
            <v>615106</v>
          </cell>
          <cell r="B2652" t="str">
            <v>Ultimate guide to Social Media Web development integration</v>
          </cell>
          <cell r="C2652">
            <v>200</v>
          </cell>
          <cell r="D2652">
            <v>11011</v>
          </cell>
          <cell r="E2652">
            <v>13</v>
          </cell>
          <cell r="F2652">
            <v>36</v>
          </cell>
          <cell r="G2652" t="str">
            <v>All Levels</v>
          </cell>
          <cell r="H2652">
            <v>0.94</v>
          </cell>
          <cell r="I2652">
            <v>2.5</v>
          </cell>
          <cell r="J2652" t="str">
            <v>Web Development</v>
          </cell>
          <cell r="K2652" t="str">
            <v>Paid</v>
          </cell>
        </row>
        <row r="2653">
          <cell r="A2653">
            <v>1000574</v>
          </cell>
          <cell r="B2653" t="str">
            <v>The Complete Developers Guide to MongoDB</v>
          </cell>
          <cell r="C2653">
            <v>150</v>
          </cell>
          <cell r="D2653">
            <v>10945</v>
          </cell>
          <cell r="E2653">
            <v>1286</v>
          </cell>
          <cell r="F2653">
            <v>129</v>
          </cell>
          <cell r="G2653" t="str">
            <v>All Levels</v>
          </cell>
          <cell r="H2653">
            <v>0.16</v>
          </cell>
          <cell r="I2653">
            <v>13.5</v>
          </cell>
          <cell r="J2653" t="str">
            <v>Web Development</v>
          </cell>
          <cell r="K2653" t="str">
            <v>Paid</v>
          </cell>
        </row>
        <row r="2654">
          <cell r="A2654">
            <v>394832</v>
          </cell>
          <cell r="B2654" t="str">
            <v>Fun and creative web engineering with Python and Web2py</v>
          </cell>
          <cell r="C2654">
            <v>0</v>
          </cell>
          <cell r="D2654">
            <v>10917</v>
          </cell>
          <cell r="E2654">
            <v>319</v>
          </cell>
          <cell r="F2654">
            <v>25</v>
          </cell>
          <cell r="G2654" t="str">
            <v>All Levels</v>
          </cell>
          <cell r="H2654">
            <v>0.18</v>
          </cell>
          <cell r="I2654">
            <v>2</v>
          </cell>
          <cell r="J2654" t="str">
            <v>Web Development</v>
          </cell>
          <cell r="K2654" t="str">
            <v>Free</v>
          </cell>
        </row>
        <row r="2655">
          <cell r="A2655">
            <v>113518</v>
          </cell>
          <cell r="B2655" t="str">
            <v>CSS and CSS3 For Absolute Beginners</v>
          </cell>
          <cell r="C2655">
            <v>75</v>
          </cell>
          <cell r="D2655">
            <v>10890</v>
          </cell>
          <cell r="E2655">
            <v>212</v>
          </cell>
          <cell r="F2655">
            <v>33</v>
          </cell>
          <cell r="G2655" t="str">
            <v>All Levels</v>
          </cell>
          <cell r="H2655">
            <v>0.1</v>
          </cell>
          <cell r="I2655">
            <v>5</v>
          </cell>
          <cell r="J2655" t="str">
            <v>Web Development</v>
          </cell>
          <cell r="K2655" t="str">
            <v>Paid</v>
          </cell>
        </row>
        <row r="2656">
          <cell r="A2656">
            <v>701570</v>
          </cell>
          <cell r="B2656" t="str">
            <v>Build Real World Websites from Scratch using HTML5 and CSS3</v>
          </cell>
          <cell r="C2656">
            <v>195</v>
          </cell>
          <cell r="D2656">
            <v>10874</v>
          </cell>
          <cell r="E2656">
            <v>114</v>
          </cell>
          <cell r="F2656">
            <v>59</v>
          </cell>
          <cell r="G2656" t="str">
            <v>All Levels</v>
          </cell>
          <cell r="H2656">
            <v>0.34</v>
          </cell>
          <cell r="I2656">
            <v>7.5</v>
          </cell>
          <cell r="J2656" t="str">
            <v>Web Development</v>
          </cell>
          <cell r="K2656" t="str">
            <v>Paid</v>
          </cell>
        </row>
        <row r="2657">
          <cell r="A2657">
            <v>729552</v>
          </cell>
          <cell r="B2657" t="str">
            <v>JavaScript for Beginners Welcome to learning JavaScript</v>
          </cell>
          <cell r="C2657">
            <v>50</v>
          </cell>
          <cell r="D2657">
            <v>10864</v>
          </cell>
          <cell r="E2657">
            <v>63</v>
          </cell>
          <cell r="F2657">
            <v>26</v>
          </cell>
          <cell r="G2657" t="str">
            <v>Beginner Level</v>
          </cell>
          <cell r="H2657">
            <v>0.84</v>
          </cell>
          <cell r="I2657">
            <v>2</v>
          </cell>
          <cell r="J2657" t="str">
            <v>Web Development</v>
          </cell>
          <cell r="K2657" t="str">
            <v>Paid</v>
          </cell>
        </row>
        <row r="2658">
          <cell r="A2658">
            <v>708674</v>
          </cell>
          <cell r="B2658" t="str">
            <v>Master WordPress Plugins: Shortcodes Ultimate - The Basics</v>
          </cell>
          <cell r="C2658">
            <v>0</v>
          </cell>
          <cell r="D2658">
            <v>10780</v>
          </cell>
          <cell r="E2658">
            <v>110</v>
          </cell>
          <cell r="F2658">
            <v>19</v>
          </cell>
          <cell r="G2658" t="str">
            <v>All Levels</v>
          </cell>
          <cell r="H2658">
            <v>0.66</v>
          </cell>
          <cell r="I2658">
            <v>1</v>
          </cell>
          <cell r="J2658" t="str">
            <v>Web Development</v>
          </cell>
          <cell r="K2658" t="str">
            <v>Free</v>
          </cell>
        </row>
        <row r="2659">
          <cell r="A2659">
            <v>149042</v>
          </cell>
          <cell r="B2659" t="str">
            <v>JavaScript for Absolute Beginners</v>
          </cell>
          <cell r="C2659">
            <v>20</v>
          </cell>
          <cell r="D2659">
            <v>10689</v>
          </cell>
          <cell r="E2659">
            <v>394</v>
          </cell>
          <cell r="F2659">
            <v>17</v>
          </cell>
          <cell r="G2659" t="str">
            <v>All Levels</v>
          </cell>
          <cell r="H2659">
            <v>0.32</v>
          </cell>
          <cell r="I2659">
            <v>2</v>
          </cell>
          <cell r="J2659" t="str">
            <v>Web Development</v>
          </cell>
          <cell r="K2659" t="str">
            <v>Paid</v>
          </cell>
        </row>
        <row r="2660">
          <cell r="A2660">
            <v>1017116</v>
          </cell>
          <cell r="B2660" t="str">
            <v>Get to know HTML Learn HTML Basics</v>
          </cell>
          <cell r="C2660">
            <v>200</v>
          </cell>
          <cell r="D2660">
            <v>10674</v>
          </cell>
          <cell r="E2660">
            <v>102</v>
          </cell>
          <cell r="F2660">
            <v>26</v>
          </cell>
          <cell r="G2660" t="str">
            <v>Beginner Level</v>
          </cell>
          <cell r="H2660">
            <v>0.11</v>
          </cell>
          <cell r="I2660">
            <v>2</v>
          </cell>
          <cell r="J2660" t="str">
            <v>Web Development</v>
          </cell>
          <cell r="K2660" t="str">
            <v>Paid</v>
          </cell>
        </row>
        <row r="2661">
          <cell r="A2661">
            <v>158934</v>
          </cell>
          <cell r="B2661" t="str">
            <v>Code a personal splash page in 1 hour</v>
          </cell>
          <cell r="C2661">
            <v>20</v>
          </cell>
          <cell r="D2661">
            <v>10610</v>
          </cell>
          <cell r="E2661">
            <v>83</v>
          </cell>
          <cell r="F2661">
            <v>10</v>
          </cell>
          <cell r="G2661" t="str">
            <v>All Levels</v>
          </cell>
          <cell r="H2661">
            <v>0.21</v>
          </cell>
          <cell r="I2661">
            <v>1</v>
          </cell>
          <cell r="J2661" t="str">
            <v>Web Development</v>
          </cell>
          <cell r="K2661" t="str">
            <v>Paid</v>
          </cell>
        </row>
        <row r="2662">
          <cell r="A2662">
            <v>266252</v>
          </cell>
          <cell r="B2662" t="str">
            <v>Projects in PHP and MySQL</v>
          </cell>
          <cell r="C2662">
            <v>60</v>
          </cell>
          <cell r="D2662">
            <v>10606</v>
          </cell>
          <cell r="E2662">
            <v>570</v>
          </cell>
          <cell r="F2662">
            <v>88</v>
          </cell>
          <cell r="G2662" t="str">
            <v>Beginner Level</v>
          </cell>
          <cell r="H2662">
            <v>0.76</v>
          </cell>
          <cell r="I2662">
            <v>23</v>
          </cell>
          <cell r="J2662" t="str">
            <v>Web Development</v>
          </cell>
          <cell r="K2662" t="str">
            <v>Paid</v>
          </cell>
        </row>
        <row r="2663">
          <cell r="A2663">
            <v>609992</v>
          </cell>
          <cell r="B2663" t="str">
            <v>HTML CSS: Essential steps to learn HTML CSS</v>
          </cell>
          <cell r="C2663">
            <v>145</v>
          </cell>
          <cell r="D2663">
            <v>10576</v>
          </cell>
          <cell r="E2663">
            <v>154</v>
          </cell>
          <cell r="F2663">
            <v>23</v>
          </cell>
          <cell r="G2663" t="str">
            <v>Beginner Level</v>
          </cell>
          <cell r="H2663">
            <v>0.75</v>
          </cell>
          <cell r="I2663">
            <v>2.5</v>
          </cell>
          <cell r="J2663" t="str">
            <v>Web Development</v>
          </cell>
          <cell r="K2663" t="str">
            <v>Paid</v>
          </cell>
        </row>
        <row r="2664">
          <cell r="A2664">
            <v>559512</v>
          </cell>
          <cell r="B2664" t="str">
            <v>The Complete HTML5 &amp; CSS3 Course Build Professional Websites</v>
          </cell>
          <cell r="C2664">
            <v>195</v>
          </cell>
          <cell r="D2664">
            <v>10518</v>
          </cell>
          <cell r="E2664">
            <v>129</v>
          </cell>
          <cell r="F2664">
            <v>57</v>
          </cell>
          <cell r="G2664" t="str">
            <v>All Levels</v>
          </cell>
          <cell r="H2664">
            <v>0.93</v>
          </cell>
          <cell r="I2664">
            <v>4.5</v>
          </cell>
          <cell r="J2664" t="str">
            <v>Web Development</v>
          </cell>
          <cell r="K2664" t="str">
            <v>Paid</v>
          </cell>
        </row>
        <row r="2665">
          <cell r="A2665">
            <v>587902</v>
          </cell>
          <cell r="B2665" t="str">
            <v>Core HTML How to get online quickly HTML to HTML5</v>
          </cell>
          <cell r="C2665">
            <v>90</v>
          </cell>
          <cell r="D2665">
            <v>10394</v>
          </cell>
          <cell r="E2665">
            <v>33</v>
          </cell>
          <cell r="F2665">
            <v>34</v>
          </cell>
          <cell r="G2665" t="str">
            <v>Beginner Level</v>
          </cell>
          <cell r="H2665">
            <v>0.88</v>
          </cell>
          <cell r="I2665">
            <v>3.5</v>
          </cell>
          <cell r="J2665" t="str">
            <v>Web Development</v>
          </cell>
          <cell r="K2665" t="str">
            <v>Paid</v>
          </cell>
        </row>
        <row r="2666">
          <cell r="A2666">
            <v>176432</v>
          </cell>
          <cell r="B2666" t="str">
            <v>HTML5 Essentials for Beginners</v>
          </cell>
          <cell r="C2666">
            <v>20</v>
          </cell>
          <cell r="D2666">
            <v>10247</v>
          </cell>
          <cell r="E2666">
            <v>200</v>
          </cell>
          <cell r="F2666">
            <v>15</v>
          </cell>
          <cell r="G2666" t="str">
            <v>Beginner Level</v>
          </cell>
          <cell r="H2666">
            <v>0.24</v>
          </cell>
          <cell r="I2666">
            <v>1.5</v>
          </cell>
          <cell r="J2666" t="str">
            <v>Web Development</v>
          </cell>
          <cell r="K2666" t="str">
            <v>Paid</v>
          </cell>
        </row>
        <row r="2667">
          <cell r="A2667">
            <v>763774</v>
          </cell>
          <cell r="B2667" t="str">
            <v>JavaScript Game Development: Create Your Own Breakout Game</v>
          </cell>
          <cell r="C2667">
            <v>0</v>
          </cell>
          <cell r="D2667">
            <v>10179</v>
          </cell>
          <cell r="E2667">
            <v>314</v>
          </cell>
          <cell r="F2667">
            <v>21</v>
          </cell>
          <cell r="G2667" t="str">
            <v>All Levels</v>
          </cell>
          <cell r="H2667">
            <v>0.15</v>
          </cell>
          <cell r="I2667">
            <v>1.5</v>
          </cell>
          <cell r="J2667" t="str">
            <v>Web Development</v>
          </cell>
          <cell r="K2667" t="str">
            <v>Free</v>
          </cell>
        </row>
        <row r="2668">
          <cell r="A2668">
            <v>582392</v>
          </cell>
          <cell r="B2668" t="str">
            <v>JavaScript Basics Web Development Building Blocks</v>
          </cell>
          <cell r="C2668">
            <v>95</v>
          </cell>
          <cell r="D2668">
            <v>10179</v>
          </cell>
          <cell r="E2668">
            <v>68</v>
          </cell>
          <cell r="F2668">
            <v>17</v>
          </cell>
          <cell r="G2668" t="str">
            <v>Beginner Level</v>
          </cell>
          <cell r="H2668">
            <v>0.81</v>
          </cell>
          <cell r="I2668">
            <v>1.5</v>
          </cell>
          <cell r="J2668" t="str">
            <v>Web Development</v>
          </cell>
          <cell r="K2668" t="str">
            <v>Paid</v>
          </cell>
        </row>
        <row r="2669">
          <cell r="A2669">
            <v>481002</v>
          </cell>
          <cell r="B2669" t="str">
            <v>Learn Nodejs by building 12 projects</v>
          </cell>
          <cell r="C2669">
            <v>50</v>
          </cell>
          <cell r="D2669">
            <v>10150</v>
          </cell>
          <cell r="E2669">
            <v>997</v>
          </cell>
          <cell r="F2669">
            <v>90</v>
          </cell>
          <cell r="G2669" t="str">
            <v>Beginner Level</v>
          </cell>
          <cell r="H2669">
            <v>0.5</v>
          </cell>
          <cell r="I2669">
            <v>16</v>
          </cell>
          <cell r="J2669" t="str">
            <v>Web Development</v>
          </cell>
          <cell r="K2669" t="str">
            <v>Paid</v>
          </cell>
        </row>
        <row r="2670">
          <cell r="A2670">
            <v>155640</v>
          </cell>
          <cell r="B2670" t="str">
            <v>Building a Search Engine in PHP &amp; MySQL</v>
          </cell>
          <cell r="C2670">
            <v>0</v>
          </cell>
          <cell r="D2670">
            <v>10110</v>
          </cell>
          <cell r="E2670">
            <v>379</v>
          </cell>
          <cell r="F2670">
            <v>12</v>
          </cell>
          <cell r="G2670" t="str">
            <v>All Levels</v>
          </cell>
          <cell r="H2670">
            <v>0.66</v>
          </cell>
          <cell r="I2670">
            <v>2.5</v>
          </cell>
          <cell r="J2670" t="str">
            <v>Web Development</v>
          </cell>
          <cell r="K2670" t="str">
            <v>Free</v>
          </cell>
        </row>
        <row r="2671">
          <cell r="A2671">
            <v>752658</v>
          </cell>
          <cell r="B2671" t="str">
            <v>PHP: Ultimate guide to PHP for everyone</v>
          </cell>
          <cell r="C2671">
            <v>115</v>
          </cell>
          <cell r="D2671">
            <v>10103</v>
          </cell>
          <cell r="E2671">
            <v>75</v>
          </cell>
          <cell r="F2671">
            <v>20</v>
          </cell>
          <cell r="G2671" t="str">
            <v>All Levels</v>
          </cell>
          <cell r="H2671">
            <v>0.93</v>
          </cell>
          <cell r="I2671">
            <v>1.5</v>
          </cell>
          <cell r="J2671" t="str">
            <v>Web Development</v>
          </cell>
          <cell r="K2671" t="str">
            <v>Paid</v>
          </cell>
        </row>
        <row r="2672">
          <cell r="A2672">
            <v>922600</v>
          </cell>
          <cell r="B2672" t="str">
            <v>CSS Web Development Crash Course</v>
          </cell>
          <cell r="C2672">
            <v>20</v>
          </cell>
          <cell r="D2672">
            <v>10008</v>
          </cell>
          <cell r="E2672">
            <v>53</v>
          </cell>
          <cell r="F2672">
            <v>26</v>
          </cell>
          <cell r="G2672" t="str">
            <v>All Levels</v>
          </cell>
          <cell r="H2672">
            <v>0.53</v>
          </cell>
          <cell r="I2672">
            <v>2.5</v>
          </cell>
          <cell r="J2672" t="str">
            <v>Web Development</v>
          </cell>
          <cell r="K2672" t="str">
            <v>Paid</v>
          </cell>
        </row>
        <row r="2673">
          <cell r="A2673">
            <v>1093734</v>
          </cell>
          <cell r="B2673" t="str">
            <v>HTML5 and CSS3 for beginners: Create a Website from Scratch</v>
          </cell>
          <cell r="C2673">
            <v>200</v>
          </cell>
          <cell r="D2673">
            <v>9945</v>
          </cell>
          <cell r="E2673">
            <v>101</v>
          </cell>
          <cell r="F2673">
            <v>43</v>
          </cell>
          <cell r="G2673" t="str">
            <v>Intermediate Level</v>
          </cell>
          <cell r="H2673">
            <v>0.76</v>
          </cell>
          <cell r="I2673">
            <v>2</v>
          </cell>
          <cell r="J2673" t="str">
            <v>Web Development</v>
          </cell>
          <cell r="K2673" t="str">
            <v>Paid</v>
          </cell>
        </row>
        <row r="2674">
          <cell r="A2674">
            <v>30240</v>
          </cell>
          <cell r="B2674" t="str">
            <v>The Ultimate Web Development Course</v>
          </cell>
          <cell r="C2674">
            <v>50</v>
          </cell>
          <cell r="D2674">
            <v>9881</v>
          </cell>
          <cell r="E2674">
            <v>329</v>
          </cell>
          <cell r="F2674">
            <v>136</v>
          </cell>
          <cell r="G2674" t="str">
            <v>Intermediate Level</v>
          </cell>
          <cell r="H2674">
            <v>0.28000000000000003</v>
          </cell>
          <cell r="I2674">
            <v>12</v>
          </cell>
          <cell r="J2674" t="str">
            <v>Web Development</v>
          </cell>
          <cell r="K2674" t="str">
            <v>Paid</v>
          </cell>
        </row>
        <row r="2675">
          <cell r="A2675">
            <v>212376</v>
          </cell>
          <cell r="B2675" t="str">
            <v>Getting Started as a Web Developer</v>
          </cell>
          <cell r="C2675">
            <v>0</v>
          </cell>
          <cell r="D2675">
            <v>9833</v>
          </cell>
          <cell r="E2675">
            <v>241</v>
          </cell>
          <cell r="F2675">
            <v>15</v>
          </cell>
          <cell r="G2675" t="str">
            <v>Expert Level</v>
          </cell>
          <cell r="H2675">
            <v>0.64</v>
          </cell>
          <cell r="I2675">
            <v>1</v>
          </cell>
          <cell r="J2675" t="str">
            <v>Web Development</v>
          </cell>
          <cell r="K2675" t="str">
            <v>Free</v>
          </cell>
        </row>
        <row r="2676">
          <cell r="A2676">
            <v>978852</v>
          </cell>
          <cell r="B2676" t="str">
            <v>Beginning Web development Learn the basics of HTML</v>
          </cell>
          <cell r="C2676">
            <v>95</v>
          </cell>
          <cell r="D2676">
            <v>9832</v>
          </cell>
          <cell r="E2676">
            <v>71</v>
          </cell>
          <cell r="F2676">
            <v>59</v>
          </cell>
          <cell r="G2676" t="str">
            <v>All Levels</v>
          </cell>
          <cell r="H2676">
            <v>0.34</v>
          </cell>
          <cell r="I2676">
            <v>2</v>
          </cell>
          <cell r="J2676" t="str">
            <v>Web Development</v>
          </cell>
          <cell r="K2676" t="str">
            <v>Paid</v>
          </cell>
        </row>
        <row r="2677">
          <cell r="A2677">
            <v>1017568</v>
          </cell>
          <cell r="B2677" t="str">
            <v>The Complete PHP Bootcamp Course With Video Sharing Project</v>
          </cell>
          <cell r="C2677">
            <v>195</v>
          </cell>
          <cell r="D2677">
            <v>9831</v>
          </cell>
          <cell r="E2677">
            <v>56</v>
          </cell>
          <cell r="F2677">
            <v>74</v>
          </cell>
          <cell r="G2677" t="str">
            <v>Intermediate Level</v>
          </cell>
          <cell r="H2677">
            <v>1</v>
          </cell>
          <cell r="I2677">
            <v>14.5</v>
          </cell>
          <cell r="J2677" t="str">
            <v>Web Development</v>
          </cell>
          <cell r="K2677" t="str">
            <v>Paid</v>
          </cell>
        </row>
        <row r="2678">
          <cell r="A2678">
            <v>465870</v>
          </cell>
          <cell r="B2678" t="str">
            <v>Beginning Oracle WebLogic for Administrators</v>
          </cell>
          <cell r="C2678">
            <v>0</v>
          </cell>
          <cell r="D2678">
            <v>9786</v>
          </cell>
          <cell r="E2678">
            <v>989</v>
          </cell>
          <cell r="F2678">
            <v>7</v>
          </cell>
          <cell r="G2678" t="str">
            <v>Beginner Level</v>
          </cell>
          <cell r="H2678">
            <v>0.14000000000000001</v>
          </cell>
          <cell r="I2678">
            <v>0.7</v>
          </cell>
          <cell r="J2678" t="str">
            <v>Web Development</v>
          </cell>
          <cell r="K2678" t="str">
            <v>Free</v>
          </cell>
        </row>
        <row r="2679">
          <cell r="A2679">
            <v>991290</v>
          </cell>
          <cell r="B2679" t="str">
            <v>Dynamic JavaScript Master Class AJAX JSON Simple APIs</v>
          </cell>
          <cell r="C2679">
            <v>200</v>
          </cell>
          <cell r="D2679">
            <v>9773</v>
          </cell>
          <cell r="E2679">
            <v>117</v>
          </cell>
          <cell r="F2679">
            <v>65</v>
          </cell>
          <cell r="G2679" t="str">
            <v>Beginner Level</v>
          </cell>
          <cell r="H2679">
            <v>0.47</v>
          </cell>
          <cell r="I2679">
            <v>4.5</v>
          </cell>
          <cell r="J2679" t="str">
            <v>Web Development</v>
          </cell>
          <cell r="K2679" t="str">
            <v>Paid</v>
          </cell>
        </row>
        <row r="2680">
          <cell r="A2680">
            <v>992114</v>
          </cell>
          <cell r="B2680" t="str">
            <v>Build A Complete CRUD Application With PHP, MYSQL &amp; JQUERY</v>
          </cell>
          <cell r="C2680">
            <v>20</v>
          </cell>
          <cell r="D2680">
            <v>9762</v>
          </cell>
          <cell r="E2680">
            <v>94</v>
          </cell>
          <cell r="F2680">
            <v>112</v>
          </cell>
          <cell r="G2680" t="str">
            <v>Intermediate Level</v>
          </cell>
          <cell r="H2680">
            <v>0.13</v>
          </cell>
          <cell r="I2680">
            <v>13.5</v>
          </cell>
          <cell r="J2680" t="str">
            <v>Web Development</v>
          </cell>
          <cell r="K2680" t="str">
            <v>Paid</v>
          </cell>
        </row>
        <row r="2681">
          <cell r="A2681">
            <v>482834</v>
          </cell>
          <cell r="B2681" t="str">
            <v>HTML5 for beginners</v>
          </cell>
          <cell r="C2681">
            <v>195</v>
          </cell>
          <cell r="D2681">
            <v>9687</v>
          </cell>
          <cell r="E2681">
            <v>59</v>
          </cell>
          <cell r="F2681">
            <v>59</v>
          </cell>
          <cell r="G2681" t="str">
            <v>Beginner Level</v>
          </cell>
          <cell r="H2681">
            <v>0.32</v>
          </cell>
          <cell r="I2681">
            <v>5</v>
          </cell>
          <cell r="J2681" t="str">
            <v>Web Development</v>
          </cell>
          <cell r="K2681" t="str">
            <v>Paid</v>
          </cell>
        </row>
        <row r="2682">
          <cell r="A2682">
            <v>669270</v>
          </cell>
          <cell r="B2682" t="str">
            <v>JQuery Essentials core training for Dynamic Interactive web</v>
          </cell>
          <cell r="C2682">
            <v>100</v>
          </cell>
          <cell r="D2682">
            <v>9668</v>
          </cell>
          <cell r="E2682">
            <v>38</v>
          </cell>
          <cell r="F2682">
            <v>52</v>
          </cell>
          <cell r="G2682" t="str">
            <v>All Levels</v>
          </cell>
          <cell r="H2682">
            <v>0.57999999999999996</v>
          </cell>
          <cell r="I2682">
            <v>4</v>
          </cell>
          <cell r="J2682" t="str">
            <v>Web Development</v>
          </cell>
          <cell r="K2682" t="str">
            <v>Paid</v>
          </cell>
        </row>
        <row r="2683">
          <cell r="A2683">
            <v>991630</v>
          </cell>
          <cell r="B2683" t="str">
            <v>Try Django 1.10 | Create a URL Shortening Service</v>
          </cell>
          <cell r="C2683">
            <v>50</v>
          </cell>
          <cell r="D2683">
            <v>9607</v>
          </cell>
          <cell r="E2683">
            <v>78</v>
          </cell>
          <cell r="F2683">
            <v>40</v>
          </cell>
          <cell r="G2683" t="str">
            <v>All Levels</v>
          </cell>
          <cell r="H2683">
            <v>0.17</v>
          </cell>
          <cell r="I2683">
            <v>5.5</v>
          </cell>
          <cell r="J2683" t="str">
            <v>Web Development</v>
          </cell>
          <cell r="K2683" t="str">
            <v>Paid</v>
          </cell>
        </row>
        <row r="2684">
          <cell r="A2684">
            <v>629088</v>
          </cell>
          <cell r="B2684" t="str">
            <v>Code your first Website using HTML &amp; CSS: Project Learning</v>
          </cell>
          <cell r="C2684">
            <v>20</v>
          </cell>
          <cell r="D2684">
            <v>9554</v>
          </cell>
          <cell r="E2684">
            <v>368</v>
          </cell>
          <cell r="F2684">
            <v>16</v>
          </cell>
          <cell r="G2684" t="str">
            <v>Intermediate Level</v>
          </cell>
          <cell r="H2684">
            <v>0.8</v>
          </cell>
          <cell r="I2684">
            <v>1.5</v>
          </cell>
          <cell r="J2684" t="str">
            <v>Web Development</v>
          </cell>
          <cell r="K2684" t="str">
            <v>Paid</v>
          </cell>
        </row>
        <row r="2685">
          <cell r="A2685">
            <v>920306</v>
          </cell>
          <cell r="B2685" t="str">
            <v>Web Site for Beginners - Learn Web Building like knitting</v>
          </cell>
          <cell r="C2685">
            <v>20</v>
          </cell>
          <cell r="D2685">
            <v>9425</v>
          </cell>
          <cell r="E2685">
            <v>147</v>
          </cell>
          <cell r="F2685">
            <v>14</v>
          </cell>
          <cell r="G2685" t="str">
            <v>All Levels</v>
          </cell>
          <cell r="H2685">
            <v>0.67</v>
          </cell>
          <cell r="I2685">
            <v>1.5</v>
          </cell>
          <cell r="J2685" t="str">
            <v>Web Development</v>
          </cell>
          <cell r="K2685" t="str">
            <v>Paid</v>
          </cell>
        </row>
        <row r="2686">
          <cell r="A2686">
            <v>575880</v>
          </cell>
          <cell r="B2686" t="str">
            <v>The Complete Wordpress Course - Build Your Own Website Today</v>
          </cell>
          <cell r="C2686">
            <v>195</v>
          </cell>
          <cell r="D2686">
            <v>9421</v>
          </cell>
          <cell r="E2686">
            <v>73</v>
          </cell>
          <cell r="F2686">
            <v>36</v>
          </cell>
          <cell r="G2686" t="str">
            <v>Beginner Level</v>
          </cell>
          <cell r="H2686">
            <v>0.34</v>
          </cell>
          <cell r="I2686">
            <v>3.5</v>
          </cell>
          <cell r="J2686" t="str">
            <v>Web Development</v>
          </cell>
          <cell r="K2686" t="str">
            <v>Paid</v>
          </cell>
        </row>
        <row r="2687">
          <cell r="A2687">
            <v>647442</v>
          </cell>
          <cell r="B2687" t="str">
            <v>Successful website creation - everything you need to know</v>
          </cell>
          <cell r="C2687">
            <v>150</v>
          </cell>
          <cell r="D2687">
            <v>9384</v>
          </cell>
          <cell r="E2687">
            <v>21</v>
          </cell>
          <cell r="F2687">
            <v>16</v>
          </cell>
          <cell r="G2687" t="str">
            <v>All Levels</v>
          </cell>
          <cell r="H2687">
            <v>0.76</v>
          </cell>
          <cell r="I2687">
            <v>1.5</v>
          </cell>
          <cell r="J2687" t="str">
            <v>Web Development</v>
          </cell>
          <cell r="K2687" t="str">
            <v>Paid</v>
          </cell>
        </row>
        <row r="2688">
          <cell r="A2688">
            <v>316704</v>
          </cell>
          <cell r="B2688" t="str">
            <v>Introductory JavaScript Made Easy Training Tutorial</v>
          </cell>
          <cell r="C2688">
            <v>20</v>
          </cell>
          <cell r="D2688">
            <v>9381</v>
          </cell>
          <cell r="E2688">
            <v>138</v>
          </cell>
          <cell r="F2688">
            <v>131</v>
          </cell>
          <cell r="G2688" t="str">
            <v>Beginner Level</v>
          </cell>
          <cell r="H2688">
            <v>0.8</v>
          </cell>
          <cell r="I2688">
            <v>11</v>
          </cell>
          <cell r="J2688" t="str">
            <v>Web Development</v>
          </cell>
          <cell r="K2688" t="str">
            <v>Paid</v>
          </cell>
        </row>
        <row r="2689">
          <cell r="A2689">
            <v>134144</v>
          </cell>
          <cell r="B2689" t="str">
            <v>Ruby on Rails: Training and Skills to Build Web Applications</v>
          </cell>
          <cell r="C2689">
            <v>95</v>
          </cell>
          <cell r="D2689">
            <v>9375</v>
          </cell>
          <cell r="E2689">
            <v>219</v>
          </cell>
          <cell r="F2689">
            <v>43</v>
          </cell>
          <cell r="G2689" t="str">
            <v>Intermediate Level</v>
          </cell>
          <cell r="H2689">
            <v>0.38</v>
          </cell>
          <cell r="I2689">
            <v>7</v>
          </cell>
          <cell r="J2689" t="str">
            <v>Web Development</v>
          </cell>
          <cell r="K2689" t="str">
            <v>Paid</v>
          </cell>
        </row>
        <row r="2690">
          <cell r="A2690">
            <v>336938</v>
          </cell>
          <cell r="B2690" t="str">
            <v>Learn How To Build a Web Application Without Coding</v>
          </cell>
          <cell r="C2690">
            <v>0</v>
          </cell>
          <cell r="D2690">
            <v>9364</v>
          </cell>
          <cell r="E2690">
            <v>311</v>
          </cell>
          <cell r="F2690">
            <v>10</v>
          </cell>
          <cell r="G2690" t="str">
            <v>All Levels</v>
          </cell>
          <cell r="H2690">
            <v>0.28000000000000003</v>
          </cell>
          <cell r="I2690">
            <v>0.53333333329999999</v>
          </cell>
          <cell r="J2690" t="str">
            <v>Web Development</v>
          </cell>
          <cell r="K2690" t="str">
            <v>Free</v>
          </cell>
        </row>
        <row r="2691">
          <cell r="A2691">
            <v>924704</v>
          </cell>
          <cell r="B2691" t="str">
            <v>Ultimate Web Developer Course Build 10 Websites from Scratch</v>
          </cell>
          <cell r="C2691">
            <v>200</v>
          </cell>
          <cell r="D2691">
            <v>9359</v>
          </cell>
          <cell r="E2691">
            <v>110</v>
          </cell>
          <cell r="F2691">
            <v>402</v>
          </cell>
          <cell r="G2691" t="str">
            <v>Intermediate Level</v>
          </cell>
          <cell r="H2691">
            <v>7.0000000000000007E-2</v>
          </cell>
          <cell r="I2691">
            <v>32.5</v>
          </cell>
          <cell r="J2691" t="str">
            <v>Web Development</v>
          </cell>
          <cell r="K2691" t="str">
            <v>Paid</v>
          </cell>
        </row>
        <row r="2692">
          <cell r="A2692">
            <v>260756</v>
          </cell>
          <cell r="B2692" t="str">
            <v>The Essential Web Developer Course - Build 12 Websites</v>
          </cell>
          <cell r="C2692">
            <v>200</v>
          </cell>
          <cell r="D2692">
            <v>9355</v>
          </cell>
          <cell r="E2692">
            <v>390</v>
          </cell>
          <cell r="F2692">
            <v>177</v>
          </cell>
          <cell r="G2692" t="str">
            <v>All Levels</v>
          </cell>
          <cell r="H2692">
            <v>0.94</v>
          </cell>
          <cell r="I2692">
            <v>16.5</v>
          </cell>
          <cell r="J2692" t="str">
            <v>Web Development</v>
          </cell>
          <cell r="K2692" t="str">
            <v>Paid</v>
          </cell>
        </row>
        <row r="2693">
          <cell r="A2693">
            <v>704732</v>
          </cell>
          <cell r="B2693" t="str">
            <v>Learn and Earn with HTML &amp; CSS</v>
          </cell>
          <cell r="C2693">
            <v>20</v>
          </cell>
          <cell r="D2693">
            <v>9349</v>
          </cell>
          <cell r="E2693">
            <v>206</v>
          </cell>
          <cell r="F2693">
            <v>69</v>
          </cell>
          <cell r="G2693" t="str">
            <v>Intermediate Level</v>
          </cell>
          <cell r="H2693">
            <v>0.81</v>
          </cell>
          <cell r="I2693">
            <v>4</v>
          </cell>
          <cell r="J2693" t="str">
            <v>Web Development</v>
          </cell>
          <cell r="K2693" t="str">
            <v>Paid</v>
          </cell>
        </row>
        <row r="2694">
          <cell r="A2694">
            <v>673420</v>
          </cell>
          <cell r="B2694" t="str">
            <v>HTML CSS JavaScript: Most popular ways to code HTML CSS JS</v>
          </cell>
          <cell r="C2694">
            <v>170</v>
          </cell>
          <cell r="D2694">
            <v>9332</v>
          </cell>
          <cell r="E2694">
            <v>172</v>
          </cell>
          <cell r="F2694">
            <v>33</v>
          </cell>
          <cell r="G2694" t="str">
            <v>All Levels</v>
          </cell>
          <cell r="H2694">
            <v>0.04</v>
          </cell>
          <cell r="I2694">
            <v>3.5</v>
          </cell>
          <cell r="J2694" t="str">
            <v>Web Development</v>
          </cell>
          <cell r="K2694" t="str">
            <v>Paid</v>
          </cell>
        </row>
        <row r="2695">
          <cell r="A2695">
            <v>947098</v>
          </cell>
          <cell r="B2695" t="str">
            <v>Understanding TypeScript</v>
          </cell>
          <cell r="C2695">
            <v>110</v>
          </cell>
          <cell r="D2695">
            <v>9132</v>
          </cell>
          <cell r="E2695">
            <v>1560</v>
          </cell>
          <cell r="F2695">
            <v>137</v>
          </cell>
          <cell r="G2695" t="str">
            <v>All Levels</v>
          </cell>
          <cell r="H2695">
            <v>0.18</v>
          </cell>
          <cell r="I2695">
            <v>7</v>
          </cell>
          <cell r="J2695" t="str">
            <v>Web Development</v>
          </cell>
          <cell r="K2695" t="str">
            <v>Paid</v>
          </cell>
        </row>
        <row r="2696">
          <cell r="A2696">
            <v>295843</v>
          </cell>
          <cell r="B2696" t="str">
            <v>Introduction to Laravel 4</v>
          </cell>
          <cell r="C2696">
            <v>0</v>
          </cell>
          <cell r="D2696">
            <v>9110</v>
          </cell>
          <cell r="E2696">
            <v>411</v>
          </cell>
          <cell r="F2696">
            <v>22</v>
          </cell>
          <cell r="G2696" t="str">
            <v>All Levels</v>
          </cell>
          <cell r="H2696">
            <v>0.73</v>
          </cell>
          <cell r="I2696">
            <v>2.5</v>
          </cell>
          <cell r="J2696" t="str">
            <v>Web Development</v>
          </cell>
          <cell r="K2696" t="str">
            <v>Free</v>
          </cell>
        </row>
        <row r="2697">
          <cell r="A2697">
            <v>318638</v>
          </cell>
          <cell r="B2697" t="str">
            <v>Projects In JavaScript &amp; JQuery</v>
          </cell>
          <cell r="C2697">
            <v>60</v>
          </cell>
          <cell r="D2697">
            <v>9109</v>
          </cell>
          <cell r="E2697">
            <v>620</v>
          </cell>
          <cell r="F2697">
            <v>50</v>
          </cell>
          <cell r="G2697" t="str">
            <v>All Levels</v>
          </cell>
          <cell r="H2697">
            <v>0.28000000000000003</v>
          </cell>
          <cell r="I2697">
            <v>9</v>
          </cell>
          <cell r="J2697" t="str">
            <v>Web Development</v>
          </cell>
          <cell r="K2697" t="str">
            <v>Paid</v>
          </cell>
        </row>
        <row r="2698">
          <cell r="A2698">
            <v>246154</v>
          </cell>
          <cell r="B2698" t="str">
            <v>Web Design for Beginners: Real World Coding in HTML &amp; CSS</v>
          </cell>
          <cell r="C2698">
            <v>100</v>
          </cell>
          <cell r="D2698">
            <v>9103</v>
          </cell>
          <cell r="E2698">
            <v>1724</v>
          </cell>
          <cell r="F2698">
            <v>58</v>
          </cell>
          <cell r="G2698" t="str">
            <v>Beginner Level</v>
          </cell>
          <cell r="H2698">
            <v>0.23</v>
          </cell>
          <cell r="I2698">
            <v>9</v>
          </cell>
          <cell r="J2698" t="str">
            <v>Web Development</v>
          </cell>
          <cell r="K2698" t="str">
            <v>Paid</v>
          </cell>
        </row>
        <row r="2699">
          <cell r="A2699">
            <v>1073793</v>
          </cell>
          <cell r="B2699" t="str">
            <v>Start Writing JavaScript Today - Beginner JavaScript Course</v>
          </cell>
          <cell r="C2699">
            <v>100</v>
          </cell>
          <cell r="D2699">
            <v>9067</v>
          </cell>
          <cell r="E2699">
            <v>41</v>
          </cell>
          <cell r="F2699">
            <v>27</v>
          </cell>
          <cell r="G2699" t="str">
            <v>All Levels</v>
          </cell>
          <cell r="H2699">
            <v>0.89</v>
          </cell>
          <cell r="I2699">
            <v>3</v>
          </cell>
          <cell r="J2699" t="str">
            <v>Web Development</v>
          </cell>
          <cell r="K2699" t="str">
            <v>Paid</v>
          </cell>
        </row>
        <row r="2700">
          <cell r="A2700">
            <v>752432</v>
          </cell>
          <cell r="B2700" t="str">
            <v>How to Create a Website Without Coding - WordPress 2016</v>
          </cell>
          <cell r="C2700">
            <v>195</v>
          </cell>
          <cell r="D2700">
            <v>9056</v>
          </cell>
          <cell r="E2700">
            <v>96</v>
          </cell>
          <cell r="F2700">
            <v>31</v>
          </cell>
          <cell r="G2700" t="str">
            <v>All Levels</v>
          </cell>
          <cell r="H2700">
            <v>0.92</v>
          </cell>
          <cell r="I2700">
            <v>1.5</v>
          </cell>
          <cell r="J2700" t="str">
            <v>Web Development</v>
          </cell>
          <cell r="K2700" t="str">
            <v>Paid</v>
          </cell>
        </row>
        <row r="2701">
          <cell r="A2701">
            <v>566910</v>
          </cell>
          <cell r="B2701" t="str">
            <v>How to Launch Your Own Website Builder Service</v>
          </cell>
          <cell r="C2701">
            <v>20</v>
          </cell>
          <cell r="D2701">
            <v>9028</v>
          </cell>
          <cell r="E2701">
            <v>87</v>
          </cell>
          <cell r="F2701">
            <v>12</v>
          </cell>
          <cell r="G2701" t="str">
            <v>All Levels</v>
          </cell>
          <cell r="H2701">
            <v>0.78</v>
          </cell>
          <cell r="I2701">
            <v>1.5</v>
          </cell>
          <cell r="J2701" t="str">
            <v>Web Development</v>
          </cell>
          <cell r="K2701" t="str">
            <v>Paid</v>
          </cell>
        </row>
        <row r="2702">
          <cell r="A2702">
            <v>778226</v>
          </cell>
          <cell r="B2702" t="str">
            <v>Building HTML5 Canvas projects from scratch</v>
          </cell>
          <cell r="C2702">
            <v>100</v>
          </cell>
          <cell r="D2702">
            <v>8968</v>
          </cell>
          <cell r="E2702">
            <v>35</v>
          </cell>
          <cell r="F2702">
            <v>25</v>
          </cell>
          <cell r="G2702" t="str">
            <v>Beginner Level</v>
          </cell>
          <cell r="H2702">
            <v>0.78</v>
          </cell>
          <cell r="I2702">
            <v>2</v>
          </cell>
          <cell r="J2702" t="str">
            <v>Web Development</v>
          </cell>
          <cell r="K2702" t="str">
            <v>Paid</v>
          </cell>
        </row>
        <row r="2703">
          <cell r="A2703">
            <v>1039062</v>
          </cell>
          <cell r="B2703" t="str">
            <v>Webpack 2: The Complete Developer's Guide</v>
          </cell>
          <cell r="C2703">
            <v>75</v>
          </cell>
          <cell r="D2703">
            <v>8964</v>
          </cell>
          <cell r="E2703">
            <v>1893</v>
          </cell>
          <cell r="F2703">
            <v>56</v>
          </cell>
          <cell r="G2703" t="str">
            <v>Beginner Level</v>
          </cell>
          <cell r="H2703">
            <v>0.57999999999999996</v>
          </cell>
          <cell r="I2703">
            <v>5.5</v>
          </cell>
          <cell r="J2703" t="str">
            <v>Web Development</v>
          </cell>
          <cell r="K2703" t="str">
            <v>Paid</v>
          </cell>
        </row>
        <row r="2704">
          <cell r="A2704">
            <v>197836</v>
          </cell>
          <cell r="B2704" t="str">
            <v>Projects in HTML5</v>
          </cell>
          <cell r="C2704">
            <v>60</v>
          </cell>
          <cell r="D2704">
            <v>8777</v>
          </cell>
          <cell r="E2704">
            <v>206</v>
          </cell>
          <cell r="F2704">
            <v>75</v>
          </cell>
          <cell r="G2704" t="str">
            <v>All Levels</v>
          </cell>
          <cell r="H2704">
            <v>0.79</v>
          </cell>
          <cell r="I2704">
            <v>15.5</v>
          </cell>
          <cell r="J2704" t="str">
            <v>Web Development</v>
          </cell>
          <cell r="K2704" t="str">
            <v>Paid</v>
          </cell>
        </row>
        <row r="2705">
          <cell r="A2705">
            <v>599532</v>
          </cell>
          <cell r="B2705" t="str">
            <v>How to Set Up a Self-Hosted Wordpress Website in 30 Minutes</v>
          </cell>
          <cell r="C2705">
            <v>0</v>
          </cell>
          <cell r="D2705">
            <v>8770</v>
          </cell>
          <cell r="E2705">
            <v>261</v>
          </cell>
          <cell r="F2705">
            <v>13</v>
          </cell>
          <cell r="G2705" t="str">
            <v>All Levels</v>
          </cell>
          <cell r="H2705">
            <v>0.62</v>
          </cell>
          <cell r="I2705">
            <v>0.53333333329999999</v>
          </cell>
          <cell r="J2705" t="str">
            <v>Web Development</v>
          </cell>
          <cell r="K2705" t="str">
            <v>Free</v>
          </cell>
        </row>
        <row r="2706">
          <cell r="A2706">
            <v>1033944</v>
          </cell>
          <cell r="B2706" t="str">
            <v>Serverless Workflow Management with AWS Step Functions</v>
          </cell>
          <cell r="C2706">
            <v>0</v>
          </cell>
          <cell r="D2706">
            <v>8768</v>
          </cell>
          <cell r="E2706">
            <v>173</v>
          </cell>
          <cell r="F2706">
            <v>8</v>
          </cell>
          <cell r="G2706" t="str">
            <v>All Levels</v>
          </cell>
          <cell r="H2706">
            <v>0.87</v>
          </cell>
          <cell r="I2706">
            <v>1</v>
          </cell>
          <cell r="J2706" t="str">
            <v>Web Development</v>
          </cell>
          <cell r="K2706" t="str">
            <v>Free</v>
          </cell>
        </row>
        <row r="2707">
          <cell r="A2707">
            <v>82778</v>
          </cell>
          <cell r="B2707" t="str">
            <v>All about NodeJS</v>
          </cell>
          <cell r="C2707">
            <v>50</v>
          </cell>
          <cell r="D2707">
            <v>8755</v>
          </cell>
          <cell r="E2707">
            <v>931</v>
          </cell>
          <cell r="F2707">
            <v>133</v>
          </cell>
          <cell r="G2707" t="str">
            <v>All Levels</v>
          </cell>
          <cell r="H2707">
            <v>0.12</v>
          </cell>
          <cell r="I2707">
            <v>15.5</v>
          </cell>
          <cell r="J2707" t="str">
            <v>Web Development</v>
          </cell>
          <cell r="K2707" t="str">
            <v>Paid</v>
          </cell>
        </row>
        <row r="2708">
          <cell r="A2708">
            <v>629082</v>
          </cell>
          <cell r="B2708" t="str">
            <v>Discover HTML Essential guide to HTML how to create webpages</v>
          </cell>
          <cell r="C2708">
            <v>85</v>
          </cell>
          <cell r="D2708">
            <v>8711</v>
          </cell>
          <cell r="E2708">
            <v>44</v>
          </cell>
          <cell r="F2708">
            <v>22</v>
          </cell>
          <cell r="G2708" t="str">
            <v>All Levels</v>
          </cell>
          <cell r="H2708">
            <v>0.04</v>
          </cell>
          <cell r="I2708">
            <v>1.5</v>
          </cell>
          <cell r="J2708" t="str">
            <v>Web Development</v>
          </cell>
          <cell r="K2708" t="str">
            <v>Paid</v>
          </cell>
        </row>
        <row r="2709">
          <cell r="A2709">
            <v>944906</v>
          </cell>
          <cell r="B2709" t="str">
            <v>WordPress Plugins and Widgets</v>
          </cell>
          <cell r="C2709">
            <v>40</v>
          </cell>
          <cell r="D2709">
            <v>8711</v>
          </cell>
          <cell r="E2709">
            <v>29</v>
          </cell>
          <cell r="F2709">
            <v>12</v>
          </cell>
          <cell r="G2709" t="str">
            <v>All Levels</v>
          </cell>
          <cell r="H2709">
            <v>0.96</v>
          </cell>
          <cell r="I2709">
            <v>1</v>
          </cell>
          <cell r="J2709" t="str">
            <v>Web Development</v>
          </cell>
          <cell r="K2709" t="str">
            <v>Paid</v>
          </cell>
        </row>
        <row r="2710">
          <cell r="A2710">
            <v>1158572</v>
          </cell>
          <cell r="B2710" t="str">
            <v>Learn Angular 4 from Scratch</v>
          </cell>
          <cell r="C2710">
            <v>0</v>
          </cell>
          <cell r="D2710">
            <v>8693</v>
          </cell>
          <cell r="E2710">
            <v>522</v>
          </cell>
          <cell r="F2710">
            <v>11</v>
          </cell>
          <cell r="G2710" t="str">
            <v>All Levels</v>
          </cell>
          <cell r="H2710">
            <v>0.24</v>
          </cell>
          <cell r="I2710">
            <v>1.5</v>
          </cell>
          <cell r="J2710" t="str">
            <v>Web Development</v>
          </cell>
          <cell r="K2710" t="str">
            <v>Free</v>
          </cell>
        </row>
        <row r="2711">
          <cell r="A2711">
            <v>671552</v>
          </cell>
          <cell r="B2711" t="str">
            <v>React and Flux Web Development for Beginners</v>
          </cell>
          <cell r="C2711">
            <v>100</v>
          </cell>
          <cell r="D2711">
            <v>8691</v>
          </cell>
          <cell r="E2711">
            <v>836</v>
          </cell>
          <cell r="F2711">
            <v>63</v>
          </cell>
          <cell r="G2711" t="str">
            <v>All Levels</v>
          </cell>
          <cell r="H2711">
            <v>0.69</v>
          </cell>
          <cell r="I2711">
            <v>11</v>
          </cell>
          <cell r="J2711" t="str">
            <v>Web Development</v>
          </cell>
          <cell r="K2711" t="str">
            <v>Paid</v>
          </cell>
        </row>
        <row r="2712">
          <cell r="A2712">
            <v>797038</v>
          </cell>
          <cell r="B2712" t="str">
            <v>Learn jQuery by Example Course</v>
          </cell>
          <cell r="C2712">
            <v>170</v>
          </cell>
          <cell r="D2712">
            <v>8625</v>
          </cell>
          <cell r="E2712">
            <v>94</v>
          </cell>
          <cell r="F2712">
            <v>73</v>
          </cell>
          <cell r="G2712" t="str">
            <v>All Levels</v>
          </cell>
          <cell r="H2712">
            <v>0.98</v>
          </cell>
          <cell r="I2712">
            <v>5</v>
          </cell>
          <cell r="J2712" t="str">
            <v>Web Development</v>
          </cell>
          <cell r="K2712" t="str">
            <v>Paid</v>
          </cell>
        </row>
        <row r="2713">
          <cell r="A2713">
            <v>856490</v>
          </cell>
          <cell r="B2713" t="str">
            <v>Interaction Design Specialist For Web Developers</v>
          </cell>
          <cell r="C2713">
            <v>95</v>
          </cell>
          <cell r="D2713">
            <v>8594</v>
          </cell>
          <cell r="E2713">
            <v>37</v>
          </cell>
          <cell r="F2713">
            <v>18</v>
          </cell>
          <cell r="G2713" t="str">
            <v>Beginner Level</v>
          </cell>
          <cell r="H2713">
            <v>0.77</v>
          </cell>
          <cell r="I2713">
            <v>2</v>
          </cell>
          <cell r="J2713" t="str">
            <v>Web Development</v>
          </cell>
          <cell r="K2713" t="str">
            <v>Paid</v>
          </cell>
        </row>
        <row r="2714">
          <cell r="A2714">
            <v>59535</v>
          </cell>
          <cell r="B2714" t="str">
            <v>HTML for Beginners</v>
          </cell>
          <cell r="C2714">
            <v>0</v>
          </cell>
          <cell r="D2714">
            <v>8592</v>
          </cell>
          <cell r="E2714">
            <v>336</v>
          </cell>
          <cell r="F2714">
            <v>35</v>
          </cell>
          <cell r="G2714" t="str">
            <v>Beginner Level</v>
          </cell>
          <cell r="H2714">
            <v>0.8</v>
          </cell>
          <cell r="I2714">
            <v>2.5</v>
          </cell>
          <cell r="J2714" t="str">
            <v>Web Development</v>
          </cell>
          <cell r="K2714" t="str">
            <v>Free</v>
          </cell>
        </row>
        <row r="2715">
          <cell r="A2715">
            <v>570416</v>
          </cell>
          <cell r="B2715" t="str">
            <v>JSON Faster Sleeker &amp; Easier Discover the benefits learn it</v>
          </cell>
          <cell r="C2715">
            <v>200</v>
          </cell>
          <cell r="D2715">
            <v>8577</v>
          </cell>
          <cell r="E2715">
            <v>69</v>
          </cell>
          <cell r="F2715">
            <v>31</v>
          </cell>
          <cell r="G2715" t="str">
            <v>All Levels</v>
          </cell>
          <cell r="H2715">
            <v>0.22</v>
          </cell>
          <cell r="I2715">
            <v>1.5</v>
          </cell>
          <cell r="J2715" t="str">
            <v>Web Development</v>
          </cell>
          <cell r="K2715" t="str">
            <v>Paid</v>
          </cell>
        </row>
        <row r="2716">
          <cell r="A2716">
            <v>758582</v>
          </cell>
          <cell r="B2716" t="str">
            <v>PHP with Laravel for beginners - Become a Master in Laravel</v>
          </cell>
          <cell r="C2716">
            <v>150</v>
          </cell>
          <cell r="D2716">
            <v>8496</v>
          </cell>
          <cell r="E2716">
            <v>1838</v>
          </cell>
          <cell r="F2716">
            <v>308</v>
          </cell>
          <cell r="G2716" t="str">
            <v>All Levels</v>
          </cell>
          <cell r="H2716">
            <v>0.93</v>
          </cell>
          <cell r="I2716">
            <v>29.5</v>
          </cell>
          <cell r="J2716" t="str">
            <v>Web Development</v>
          </cell>
          <cell r="K2716" t="str">
            <v>Paid</v>
          </cell>
        </row>
        <row r="2717">
          <cell r="A2717">
            <v>169144</v>
          </cell>
          <cell r="B2717" t="str">
            <v>How to easily Manage your WordPress Website</v>
          </cell>
          <cell r="C2717">
            <v>20</v>
          </cell>
          <cell r="D2717">
            <v>8462</v>
          </cell>
          <cell r="E2717">
            <v>50</v>
          </cell>
          <cell r="F2717">
            <v>21</v>
          </cell>
          <cell r="G2717" t="str">
            <v>Beginner Level</v>
          </cell>
          <cell r="H2717">
            <v>0.68</v>
          </cell>
          <cell r="I2717">
            <v>2</v>
          </cell>
          <cell r="J2717" t="str">
            <v>Web Development</v>
          </cell>
          <cell r="K2717" t="str">
            <v>Paid</v>
          </cell>
        </row>
        <row r="2718">
          <cell r="A2718">
            <v>264790</v>
          </cell>
          <cell r="B2718" t="str">
            <v>How to Install WordPress From Scratch</v>
          </cell>
          <cell r="C2718">
            <v>0</v>
          </cell>
          <cell r="D2718">
            <v>8415</v>
          </cell>
          <cell r="E2718">
            <v>56</v>
          </cell>
          <cell r="F2718">
            <v>13</v>
          </cell>
          <cell r="G2718" t="str">
            <v>All Levels</v>
          </cell>
          <cell r="H2718">
            <v>0.66</v>
          </cell>
          <cell r="I2718">
            <v>1</v>
          </cell>
          <cell r="J2718" t="str">
            <v>Web Development</v>
          </cell>
          <cell r="K2718" t="str">
            <v>Free</v>
          </cell>
        </row>
        <row r="2719">
          <cell r="A2719">
            <v>212624</v>
          </cell>
          <cell r="B2719" t="str">
            <v>Introduction to HTML</v>
          </cell>
          <cell r="C2719">
            <v>0</v>
          </cell>
          <cell r="D2719">
            <v>8371</v>
          </cell>
          <cell r="E2719">
            <v>212</v>
          </cell>
          <cell r="F2719">
            <v>18</v>
          </cell>
          <cell r="G2719" t="str">
            <v>All Levels</v>
          </cell>
          <cell r="H2719">
            <v>0.78</v>
          </cell>
          <cell r="I2719">
            <v>1.5</v>
          </cell>
          <cell r="J2719" t="str">
            <v>Web Development</v>
          </cell>
          <cell r="K2719" t="str">
            <v>Free</v>
          </cell>
        </row>
        <row r="2720">
          <cell r="A2720">
            <v>311538</v>
          </cell>
          <cell r="B2720" t="str">
            <v>Foundations of Front-End Web Development</v>
          </cell>
          <cell r="C2720">
            <v>0</v>
          </cell>
          <cell r="D2720">
            <v>8337</v>
          </cell>
          <cell r="E2720">
            <v>300</v>
          </cell>
          <cell r="F2720">
            <v>129</v>
          </cell>
          <cell r="G2720" t="str">
            <v>All Levels</v>
          </cell>
          <cell r="H2720">
            <v>0.53</v>
          </cell>
          <cell r="I2720">
            <v>20.5</v>
          </cell>
          <cell r="J2720" t="str">
            <v>Web Development</v>
          </cell>
          <cell r="K2720" t="str">
            <v>Free</v>
          </cell>
        </row>
        <row r="2721">
          <cell r="A2721">
            <v>639848</v>
          </cell>
          <cell r="B2721" t="str">
            <v>PHP Graphic Techniques: CAPTCHA/ Create a verification code</v>
          </cell>
          <cell r="C2721">
            <v>20</v>
          </cell>
          <cell r="D2721">
            <v>8320</v>
          </cell>
          <cell r="E2721">
            <v>73</v>
          </cell>
          <cell r="F2721">
            <v>11</v>
          </cell>
          <cell r="G2721" t="str">
            <v>All Levels</v>
          </cell>
          <cell r="H2721">
            <v>0.3</v>
          </cell>
          <cell r="I2721">
            <v>0.71666666670000001</v>
          </cell>
          <cell r="J2721" t="str">
            <v>Web Development</v>
          </cell>
          <cell r="K2721" t="str">
            <v>Paid</v>
          </cell>
        </row>
        <row r="2722">
          <cell r="A2722">
            <v>641868</v>
          </cell>
          <cell r="B2722" t="str">
            <v>The Docker for DevOps course: From development to production</v>
          </cell>
          <cell r="C2722">
            <v>25</v>
          </cell>
          <cell r="D2722">
            <v>8234</v>
          </cell>
          <cell r="E2722">
            <v>1111</v>
          </cell>
          <cell r="F2722">
            <v>110</v>
          </cell>
          <cell r="G2722" t="str">
            <v>All Levels</v>
          </cell>
          <cell r="H2722">
            <v>0.78</v>
          </cell>
          <cell r="I2722">
            <v>7.5</v>
          </cell>
          <cell r="J2722" t="str">
            <v>Web Development</v>
          </cell>
          <cell r="K2722" t="str">
            <v>Paid</v>
          </cell>
        </row>
        <row r="2723">
          <cell r="A2723">
            <v>674646</v>
          </cell>
          <cell r="B2723" t="str">
            <v>PHP Essential How to create build Amazing websites with PHP</v>
          </cell>
          <cell r="C2723">
            <v>75</v>
          </cell>
          <cell r="D2723">
            <v>8067</v>
          </cell>
          <cell r="E2723">
            <v>30</v>
          </cell>
          <cell r="F2723">
            <v>44</v>
          </cell>
          <cell r="G2723" t="str">
            <v>All Levels</v>
          </cell>
          <cell r="H2723">
            <v>0.24</v>
          </cell>
          <cell r="I2723">
            <v>3.5</v>
          </cell>
          <cell r="J2723" t="str">
            <v>Web Development</v>
          </cell>
          <cell r="K2723" t="str">
            <v>Paid</v>
          </cell>
        </row>
        <row r="2724">
          <cell r="A2724">
            <v>906700</v>
          </cell>
          <cell r="B2724" t="str">
            <v>Sass: From Beginner to Advanced</v>
          </cell>
          <cell r="C2724">
            <v>40</v>
          </cell>
          <cell r="D2724">
            <v>8059</v>
          </cell>
          <cell r="E2724">
            <v>231</v>
          </cell>
          <cell r="F2724">
            <v>39</v>
          </cell>
          <cell r="G2724" t="str">
            <v>All Levels</v>
          </cell>
          <cell r="H2724">
            <v>0.05</v>
          </cell>
          <cell r="I2724">
            <v>2</v>
          </cell>
          <cell r="J2724" t="str">
            <v>Web Development</v>
          </cell>
          <cell r="K2724" t="str">
            <v>Paid</v>
          </cell>
        </row>
        <row r="2725">
          <cell r="A2725">
            <v>1090870</v>
          </cell>
          <cell r="B2725" t="str">
            <v>Complete WooCommerce Plugin Tutorial For Wordpress 2017</v>
          </cell>
          <cell r="C2725">
            <v>0</v>
          </cell>
          <cell r="D2725">
            <v>7922</v>
          </cell>
          <cell r="E2725">
            <v>183</v>
          </cell>
          <cell r="F2725">
            <v>16</v>
          </cell>
          <cell r="G2725" t="str">
            <v>Beginner Level</v>
          </cell>
          <cell r="H2725">
            <v>0.69</v>
          </cell>
          <cell r="I2725">
            <v>1.5</v>
          </cell>
          <cell r="J2725" t="str">
            <v>Web Development</v>
          </cell>
          <cell r="K2725" t="str">
            <v>Free</v>
          </cell>
        </row>
        <row r="2726">
          <cell r="A2726">
            <v>866696</v>
          </cell>
          <cell r="B2726" t="str">
            <v>REST WCF Service in ASP.NET</v>
          </cell>
          <cell r="C2726">
            <v>0</v>
          </cell>
          <cell r="D2726">
            <v>7905</v>
          </cell>
          <cell r="E2726">
            <v>561</v>
          </cell>
          <cell r="F2726">
            <v>5</v>
          </cell>
          <cell r="G2726" t="str">
            <v>All Levels</v>
          </cell>
          <cell r="H2726">
            <v>0.66</v>
          </cell>
          <cell r="I2726">
            <v>0.68333333330000001</v>
          </cell>
          <cell r="J2726" t="str">
            <v>Web Development</v>
          </cell>
          <cell r="K2726" t="str">
            <v>Free</v>
          </cell>
        </row>
        <row r="2727">
          <cell r="A2727">
            <v>747552</v>
          </cell>
          <cell r="B2727" t="str">
            <v>Build a website HTML5 CSS3 Beginner Course</v>
          </cell>
          <cell r="C2727">
            <v>150</v>
          </cell>
          <cell r="D2727">
            <v>7884</v>
          </cell>
          <cell r="E2727">
            <v>44</v>
          </cell>
          <cell r="F2727">
            <v>28</v>
          </cell>
          <cell r="G2727" t="str">
            <v>Beginner Level</v>
          </cell>
          <cell r="H2727">
            <v>0.53</v>
          </cell>
          <cell r="I2727">
            <v>2</v>
          </cell>
          <cell r="J2727" t="str">
            <v>Web Development</v>
          </cell>
          <cell r="K2727" t="str">
            <v>Paid</v>
          </cell>
        </row>
        <row r="2728">
          <cell r="A2728">
            <v>16151</v>
          </cell>
          <cell r="B2728" t="str">
            <v>AJAX Development</v>
          </cell>
          <cell r="C2728">
            <v>20</v>
          </cell>
          <cell r="D2728">
            <v>7867</v>
          </cell>
          <cell r="E2728">
            <v>147</v>
          </cell>
          <cell r="F2728">
            <v>23</v>
          </cell>
          <cell r="G2728" t="str">
            <v>Beginner Level</v>
          </cell>
          <cell r="H2728">
            <v>0.95</v>
          </cell>
          <cell r="I2728">
            <v>3</v>
          </cell>
          <cell r="J2728" t="str">
            <v>Web Development</v>
          </cell>
          <cell r="K2728" t="str">
            <v>Paid</v>
          </cell>
        </row>
        <row r="2729">
          <cell r="A2729">
            <v>1166070</v>
          </cell>
          <cell r="B2729" t="str">
            <v>Complete Bootstrap 4 course - build 3 projects</v>
          </cell>
          <cell r="C2729">
            <v>0</v>
          </cell>
          <cell r="D2729">
            <v>7865</v>
          </cell>
          <cell r="E2729">
            <v>241</v>
          </cell>
          <cell r="F2729">
            <v>36</v>
          </cell>
          <cell r="G2729" t="str">
            <v>All Levels</v>
          </cell>
          <cell r="H2729">
            <v>0.76</v>
          </cell>
          <cell r="I2729">
            <v>5</v>
          </cell>
          <cell r="J2729" t="str">
            <v>Web Development</v>
          </cell>
          <cell r="K2729" t="str">
            <v>Free</v>
          </cell>
        </row>
        <row r="2730">
          <cell r="A2730">
            <v>425910</v>
          </cell>
          <cell r="B2730" t="str">
            <v>How to Optimise Your WordPress Website's Speed &amp; Security to Improve SEO &amp; User Experience</v>
          </cell>
          <cell r="C2730">
            <v>125</v>
          </cell>
          <cell r="D2730">
            <v>7852</v>
          </cell>
          <cell r="E2730">
            <v>46</v>
          </cell>
          <cell r="F2730">
            <v>31</v>
          </cell>
          <cell r="G2730" t="str">
            <v>Expert Level</v>
          </cell>
          <cell r="H2730">
            <v>0.78</v>
          </cell>
          <cell r="I2730">
            <v>3.5</v>
          </cell>
          <cell r="J2730" t="str">
            <v>Web Development</v>
          </cell>
          <cell r="K2730" t="str">
            <v>Paid</v>
          </cell>
        </row>
        <row r="2731">
          <cell r="A2731">
            <v>938560</v>
          </cell>
          <cell r="B2731" t="str">
            <v>The Complete Ethical Hacking Course 2.0: Python &amp; Kali Linux</v>
          </cell>
          <cell r="C2731">
            <v>195</v>
          </cell>
          <cell r="D2731">
            <v>7827</v>
          </cell>
          <cell r="E2731">
            <v>268</v>
          </cell>
          <cell r="F2731">
            <v>66</v>
          </cell>
          <cell r="G2731" t="str">
            <v>All Levels</v>
          </cell>
          <cell r="H2731">
            <v>0.76</v>
          </cell>
          <cell r="I2731">
            <v>11</v>
          </cell>
          <cell r="J2731" t="str">
            <v>Web Development</v>
          </cell>
          <cell r="K2731" t="str">
            <v>Paid</v>
          </cell>
        </row>
        <row r="2732">
          <cell r="A2732">
            <v>607056</v>
          </cell>
          <cell r="B2732" t="str">
            <v>JavaScript Introduction to Object Oriented JavaScript</v>
          </cell>
          <cell r="C2732">
            <v>90</v>
          </cell>
          <cell r="D2732">
            <v>7789</v>
          </cell>
          <cell r="E2732">
            <v>59</v>
          </cell>
          <cell r="F2732">
            <v>23</v>
          </cell>
          <cell r="G2732" t="str">
            <v>Intermediate Level</v>
          </cell>
          <cell r="H2732">
            <v>0.15</v>
          </cell>
          <cell r="I2732">
            <v>1.5</v>
          </cell>
          <cell r="J2732" t="str">
            <v>Web Development</v>
          </cell>
          <cell r="K2732" t="str">
            <v>Paid</v>
          </cell>
        </row>
        <row r="2733">
          <cell r="A2733">
            <v>147908</v>
          </cell>
          <cell r="B2733" t="str">
            <v>JavaScript for Beginning Web Developers</v>
          </cell>
          <cell r="C2733">
            <v>75</v>
          </cell>
          <cell r="D2733">
            <v>7785</v>
          </cell>
          <cell r="E2733">
            <v>416</v>
          </cell>
          <cell r="F2733">
            <v>33</v>
          </cell>
          <cell r="G2733" t="str">
            <v>All Levels</v>
          </cell>
          <cell r="H2733">
            <v>0.76</v>
          </cell>
          <cell r="I2733">
            <v>4.5</v>
          </cell>
          <cell r="J2733" t="str">
            <v>Web Development</v>
          </cell>
          <cell r="K2733" t="str">
            <v>Paid</v>
          </cell>
        </row>
        <row r="2734">
          <cell r="A2734">
            <v>1016536</v>
          </cell>
          <cell r="B2734" t="str">
            <v>Learn How to Manage &amp; Customize Web Sites By Drupal CMS</v>
          </cell>
          <cell r="C2734">
            <v>140</v>
          </cell>
          <cell r="D2734">
            <v>7741</v>
          </cell>
          <cell r="E2734">
            <v>9</v>
          </cell>
          <cell r="F2734">
            <v>36</v>
          </cell>
          <cell r="G2734" t="str">
            <v>All Levels</v>
          </cell>
          <cell r="H2734">
            <v>0.67</v>
          </cell>
          <cell r="I2734">
            <v>2.5</v>
          </cell>
          <cell r="J2734" t="str">
            <v>Web Development</v>
          </cell>
          <cell r="K2734" t="str">
            <v>Paid</v>
          </cell>
        </row>
        <row r="2735">
          <cell r="A2735">
            <v>803378</v>
          </cell>
          <cell r="B2735" t="str">
            <v>JavaScript in Action JavaScript Projects</v>
          </cell>
          <cell r="C2735">
            <v>150</v>
          </cell>
          <cell r="D2735">
            <v>7720</v>
          </cell>
          <cell r="E2735">
            <v>58</v>
          </cell>
          <cell r="F2735">
            <v>17</v>
          </cell>
          <cell r="G2735" t="str">
            <v>Beginner Level</v>
          </cell>
          <cell r="H2735">
            <v>0.73</v>
          </cell>
          <cell r="I2735">
            <v>1.5</v>
          </cell>
          <cell r="J2735" t="str">
            <v>Web Development</v>
          </cell>
          <cell r="K2735" t="str">
            <v>Paid</v>
          </cell>
        </row>
        <row r="2736">
          <cell r="A2736">
            <v>30911</v>
          </cell>
          <cell r="B2736" t="str">
            <v>HTML5 APIs For JavaScript - A Course For Web Developers</v>
          </cell>
          <cell r="C2736">
            <v>50</v>
          </cell>
          <cell r="D2736">
            <v>7706</v>
          </cell>
          <cell r="E2736">
            <v>62</v>
          </cell>
          <cell r="F2736">
            <v>45</v>
          </cell>
          <cell r="G2736" t="str">
            <v>All Levels</v>
          </cell>
          <cell r="H2736">
            <v>0.12</v>
          </cell>
          <cell r="I2736">
            <v>5</v>
          </cell>
          <cell r="J2736" t="str">
            <v>Web Development</v>
          </cell>
          <cell r="K2736" t="str">
            <v>Paid</v>
          </cell>
        </row>
        <row r="2737">
          <cell r="A2737">
            <v>161986</v>
          </cell>
          <cell r="B2737" t="str">
            <v>Learn Building Your Own Website Without Coding</v>
          </cell>
          <cell r="C2737">
            <v>50</v>
          </cell>
          <cell r="D2737">
            <v>7660</v>
          </cell>
          <cell r="E2737">
            <v>7</v>
          </cell>
          <cell r="F2737">
            <v>19</v>
          </cell>
          <cell r="G2737" t="str">
            <v>All Levels</v>
          </cell>
          <cell r="H2737">
            <v>0.08</v>
          </cell>
          <cell r="I2737">
            <v>2</v>
          </cell>
          <cell r="J2737" t="str">
            <v>Web Development</v>
          </cell>
          <cell r="K2737" t="str">
            <v>Paid</v>
          </cell>
        </row>
        <row r="2738">
          <cell r="A2738">
            <v>159760</v>
          </cell>
          <cell r="B2738" t="str">
            <v>Create A Custom Responsive WordPress Website For A Client</v>
          </cell>
          <cell r="C2738">
            <v>95</v>
          </cell>
          <cell r="D2738">
            <v>7517</v>
          </cell>
          <cell r="E2738">
            <v>89</v>
          </cell>
          <cell r="F2738">
            <v>47</v>
          </cell>
          <cell r="G2738" t="str">
            <v>Intermediate Level</v>
          </cell>
          <cell r="H2738">
            <v>0.89</v>
          </cell>
          <cell r="I2738">
            <v>4.5</v>
          </cell>
          <cell r="J2738" t="str">
            <v>Web Development</v>
          </cell>
          <cell r="K2738" t="str">
            <v>Paid</v>
          </cell>
        </row>
        <row r="2739">
          <cell r="A2739">
            <v>548278</v>
          </cell>
          <cell r="B2739" t="str">
            <v>The Complete Web Development Course - Build 15 Projects</v>
          </cell>
          <cell r="C2739">
            <v>200</v>
          </cell>
          <cell r="D2739">
            <v>7501</v>
          </cell>
          <cell r="E2739">
            <v>1213</v>
          </cell>
          <cell r="F2739">
            <v>384</v>
          </cell>
          <cell r="G2739" t="str">
            <v>All Levels</v>
          </cell>
          <cell r="H2739">
            <v>0.42</v>
          </cell>
          <cell r="I2739">
            <v>76.5</v>
          </cell>
          <cell r="J2739" t="str">
            <v>Web Development</v>
          </cell>
          <cell r="K2739" t="str">
            <v>Paid</v>
          </cell>
        </row>
        <row r="2740">
          <cell r="A2740">
            <v>631128</v>
          </cell>
          <cell r="B2740" t="str">
            <v>Complete Python Web Course: Build 8 Python Web Apps</v>
          </cell>
          <cell r="C2740">
            <v>110</v>
          </cell>
          <cell r="D2740">
            <v>7489</v>
          </cell>
          <cell r="E2740">
            <v>941</v>
          </cell>
          <cell r="F2740">
            <v>173</v>
          </cell>
          <cell r="G2740" t="str">
            <v>All Levels</v>
          </cell>
          <cell r="H2740">
            <v>0.42</v>
          </cell>
          <cell r="I2740">
            <v>16</v>
          </cell>
          <cell r="J2740" t="str">
            <v>Web Development</v>
          </cell>
          <cell r="K2740" t="str">
            <v>Paid</v>
          </cell>
        </row>
        <row r="2741">
          <cell r="A2741">
            <v>436496</v>
          </cell>
          <cell r="B2741" t="str">
            <v>SAP Crystal Reports with ASP.Net (Step by step)</v>
          </cell>
          <cell r="C2741">
            <v>0</v>
          </cell>
          <cell r="D2741">
            <v>7484</v>
          </cell>
          <cell r="E2741">
            <v>304</v>
          </cell>
          <cell r="F2741">
            <v>5</v>
          </cell>
          <cell r="G2741" t="str">
            <v>Beginner Level</v>
          </cell>
          <cell r="H2741">
            <v>0.24</v>
          </cell>
          <cell r="I2741">
            <v>1</v>
          </cell>
          <cell r="J2741" t="str">
            <v>Web Development</v>
          </cell>
          <cell r="K2741" t="str">
            <v>Free</v>
          </cell>
        </row>
        <row r="2742">
          <cell r="A2742">
            <v>200742</v>
          </cell>
          <cell r="B2742" t="str">
            <v>Create Single Page Website using Twitter Bootstrap 3</v>
          </cell>
          <cell r="C2742">
            <v>20</v>
          </cell>
          <cell r="D2742">
            <v>7449</v>
          </cell>
          <cell r="E2742">
            <v>111</v>
          </cell>
          <cell r="F2742">
            <v>13</v>
          </cell>
          <cell r="G2742" t="str">
            <v>Expert Level</v>
          </cell>
          <cell r="H2742">
            <v>0.3</v>
          </cell>
          <cell r="I2742">
            <v>1</v>
          </cell>
          <cell r="J2742" t="str">
            <v>Web Development</v>
          </cell>
          <cell r="K2742" t="str">
            <v>Paid</v>
          </cell>
        </row>
        <row r="2743">
          <cell r="A2743">
            <v>513958</v>
          </cell>
          <cell r="B2743" t="str">
            <v>Complete JavaScript Course for Beginners with Easy Examples</v>
          </cell>
          <cell r="C2743">
            <v>200</v>
          </cell>
          <cell r="D2743">
            <v>7449</v>
          </cell>
          <cell r="E2743">
            <v>91</v>
          </cell>
          <cell r="F2743">
            <v>32</v>
          </cell>
          <cell r="G2743" t="str">
            <v>Beginner Level</v>
          </cell>
          <cell r="H2743">
            <v>0.38</v>
          </cell>
          <cell r="I2743">
            <v>4</v>
          </cell>
          <cell r="J2743" t="str">
            <v>Web Development</v>
          </cell>
          <cell r="K2743" t="str">
            <v>Paid</v>
          </cell>
        </row>
        <row r="2744">
          <cell r="A2744">
            <v>911318</v>
          </cell>
          <cell r="B2744" t="str">
            <v>Master ECMAScript 2015 (ES6)</v>
          </cell>
          <cell r="C2744">
            <v>0</v>
          </cell>
          <cell r="D2744">
            <v>7438</v>
          </cell>
          <cell r="E2744">
            <v>441</v>
          </cell>
          <cell r="F2744">
            <v>37</v>
          </cell>
          <cell r="G2744" t="str">
            <v>All Levels</v>
          </cell>
          <cell r="H2744">
            <v>0.78</v>
          </cell>
          <cell r="I2744">
            <v>2.5</v>
          </cell>
          <cell r="J2744" t="str">
            <v>Web Development</v>
          </cell>
          <cell r="K2744" t="str">
            <v>Free</v>
          </cell>
        </row>
        <row r="2745">
          <cell r="A2745">
            <v>515188</v>
          </cell>
          <cell r="B2745" t="str">
            <v>HTML Learning the Basics Intro to HTML website coding</v>
          </cell>
          <cell r="C2745">
            <v>20</v>
          </cell>
          <cell r="D2745">
            <v>7416</v>
          </cell>
          <cell r="E2745">
            <v>65</v>
          </cell>
          <cell r="F2745">
            <v>14</v>
          </cell>
          <cell r="G2745" t="str">
            <v>All Levels</v>
          </cell>
          <cell r="H2745">
            <v>0.96</v>
          </cell>
          <cell r="I2745">
            <v>0.65</v>
          </cell>
          <cell r="J2745" t="str">
            <v>Web Development</v>
          </cell>
          <cell r="K2745" t="str">
            <v>Paid</v>
          </cell>
        </row>
        <row r="2746">
          <cell r="A2746">
            <v>76052</v>
          </cell>
          <cell r="B2746" t="str">
            <v>Try Django 1.9 | Build a Blog and Learn Python's #1 Library</v>
          </cell>
          <cell r="C2746">
            <v>50</v>
          </cell>
          <cell r="D2746">
            <v>7407</v>
          </cell>
          <cell r="E2746">
            <v>172</v>
          </cell>
          <cell r="F2746">
            <v>147</v>
          </cell>
          <cell r="G2746" t="str">
            <v>Beginner Level</v>
          </cell>
          <cell r="H2746">
            <v>0.68</v>
          </cell>
          <cell r="I2746">
            <v>20</v>
          </cell>
          <cell r="J2746" t="str">
            <v>Web Development</v>
          </cell>
          <cell r="K2746" t="str">
            <v>Paid</v>
          </cell>
        </row>
        <row r="2747">
          <cell r="A2747">
            <v>560990</v>
          </cell>
          <cell r="B2747" t="str">
            <v>JavaScript DOM Dynamic Web interactive content Boot Camp</v>
          </cell>
          <cell r="C2747">
            <v>75</v>
          </cell>
          <cell r="D2747">
            <v>7380</v>
          </cell>
          <cell r="E2747">
            <v>43</v>
          </cell>
          <cell r="F2747">
            <v>59</v>
          </cell>
          <cell r="G2747" t="str">
            <v>All Levels</v>
          </cell>
          <cell r="H2747">
            <v>0.68</v>
          </cell>
          <cell r="I2747">
            <v>2.5</v>
          </cell>
          <cell r="J2747" t="str">
            <v>Web Development</v>
          </cell>
          <cell r="K2747" t="str">
            <v>Paid</v>
          </cell>
        </row>
        <row r="2748">
          <cell r="A2748">
            <v>783158</v>
          </cell>
          <cell r="B2748" t="str">
            <v>Getting Started with HTML</v>
          </cell>
          <cell r="C2748">
            <v>40</v>
          </cell>
          <cell r="D2748">
            <v>7375</v>
          </cell>
          <cell r="E2748">
            <v>52</v>
          </cell>
          <cell r="F2748">
            <v>17</v>
          </cell>
          <cell r="G2748" t="str">
            <v>Beginner Level</v>
          </cell>
          <cell r="H2748">
            <v>0.24</v>
          </cell>
          <cell r="I2748">
            <v>1.5</v>
          </cell>
          <cell r="J2748" t="str">
            <v>Web Development</v>
          </cell>
          <cell r="K2748" t="str">
            <v>Paid</v>
          </cell>
        </row>
        <row r="2749">
          <cell r="A2749">
            <v>92760</v>
          </cell>
          <cell r="B2749" t="str">
            <v>Crash Course: Fundamentals Of HTML &amp; CSS From Scratch.</v>
          </cell>
          <cell r="C2749">
            <v>20</v>
          </cell>
          <cell r="D2749">
            <v>7368</v>
          </cell>
          <cell r="E2749">
            <v>216</v>
          </cell>
          <cell r="F2749">
            <v>52</v>
          </cell>
          <cell r="G2749" t="str">
            <v>All Levels</v>
          </cell>
          <cell r="H2749">
            <v>0.61</v>
          </cell>
          <cell r="I2749">
            <v>2</v>
          </cell>
          <cell r="J2749" t="str">
            <v>Web Development</v>
          </cell>
          <cell r="K2749" t="str">
            <v>Paid</v>
          </cell>
        </row>
        <row r="2750">
          <cell r="A2750">
            <v>1109736</v>
          </cell>
          <cell r="B2750" t="str">
            <v>Beginners Introduction to Web Development</v>
          </cell>
          <cell r="C2750">
            <v>200</v>
          </cell>
          <cell r="D2750">
            <v>7331</v>
          </cell>
          <cell r="E2750">
            <v>55</v>
          </cell>
          <cell r="F2750">
            <v>18</v>
          </cell>
          <cell r="G2750" t="str">
            <v>All Levels</v>
          </cell>
          <cell r="H2750">
            <v>0.12</v>
          </cell>
          <cell r="I2750">
            <v>1.5</v>
          </cell>
          <cell r="J2750" t="str">
            <v>Web Development</v>
          </cell>
          <cell r="K2750" t="str">
            <v>Paid</v>
          </cell>
        </row>
        <row r="2751">
          <cell r="A2751">
            <v>270976</v>
          </cell>
          <cell r="B2751" t="str">
            <v>A how to guide in HTML</v>
          </cell>
          <cell r="C2751">
            <v>0</v>
          </cell>
          <cell r="D2751">
            <v>7318</v>
          </cell>
          <cell r="E2751">
            <v>205</v>
          </cell>
          <cell r="F2751">
            <v>8</v>
          </cell>
          <cell r="G2751" t="str">
            <v>Beginner Level</v>
          </cell>
          <cell r="H2751">
            <v>0.23</v>
          </cell>
          <cell r="I2751">
            <v>0.58333333330000003</v>
          </cell>
          <cell r="J2751" t="str">
            <v>Web Development</v>
          </cell>
          <cell r="K2751" t="str">
            <v>Free</v>
          </cell>
        </row>
        <row r="2752">
          <cell r="A2752">
            <v>784544</v>
          </cell>
          <cell r="B2752" t="str">
            <v>HTML Introduction Course: Learn HTML in 2 hours!!!</v>
          </cell>
          <cell r="C2752">
            <v>0</v>
          </cell>
          <cell r="D2752">
            <v>7304</v>
          </cell>
          <cell r="E2752">
            <v>368</v>
          </cell>
          <cell r="F2752">
            <v>28</v>
          </cell>
          <cell r="G2752" t="str">
            <v>Beginner Level</v>
          </cell>
          <cell r="H2752">
            <v>0.64</v>
          </cell>
          <cell r="I2752">
            <v>2</v>
          </cell>
          <cell r="J2752" t="str">
            <v>Web Development</v>
          </cell>
          <cell r="K2752" t="str">
            <v>Free</v>
          </cell>
        </row>
        <row r="2753">
          <cell r="A2753">
            <v>718426</v>
          </cell>
          <cell r="B2753" t="str">
            <v>Create a Dynamic User Registration Form from scratch</v>
          </cell>
          <cell r="C2753">
            <v>100</v>
          </cell>
          <cell r="D2753">
            <v>7213</v>
          </cell>
          <cell r="E2753">
            <v>50</v>
          </cell>
          <cell r="F2753">
            <v>38</v>
          </cell>
          <cell r="G2753" t="str">
            <v>All Levels</v>
          </cell>
          <cell r="H2753">
            <v>0.73</v>
          </cell>
          <cell r="I2753">
            <v>3</v>
          </cell>
          <cell r="J2753" t="str">
            <v>Web Development</v>
          </cell>
          <cell r="K2753" t="str">
            <v>Paid</v>
          </cell>
        </row>
        <row r="2754">
          <cell r="A2754">
            <v>481696</v>
          </cell>
          <cell r="B2754" t="str">
            <v>Code &amp; Grow Rich: Earn More As An Entrepreneur Or Developer</v>
          </cell>
          <cell r="C2754">
            <v>200</v>
          </cell>
          <cell r="D2754">
            <v>7211</v>
          </cell>
          <cell r="E2754">
            <v>52</v>
          </cell>
          <cell r="F2754">
            <v>491</v>
          </cell>
          <cell r="G2754" t="str">
            <v>All Levels</v>
          </cell>
          <cell r="H2754">
            <v>0.28999999999999998</v>
          </cell>
          <cell r="I2754">
            <v>57</v>
          </cell>
          <cell r="J2754" t="str">
            <v>Web Development</v>
          </cell>
          <cell r="K2754" t="str">
            <v>Paid</v>
          </cell>
        </row>
        <row r="2755">
          <cell r="A2755">
            <v>1241518</v>
          </cell>
          <cell r="B2755" t="str">
            <v>Node Package Manager Course: Build and Publish NPM Modules</v>
          </cell>
          <cell r="C2755">
            <v>30</v>
          </cell>
          <cell r="D2755">
            <v>7196</v>
          </cell>
          <cell r="E2755">
            <v>8</v>
          </cell>
          <cell r="F2755">
            <v>38</v>
          </cell>
          <cell r="G2755" t="str">
            <v>All Levels</v>
          </cell>
          <cell r="H2755">
            <v>0.47</v>
          </cell>
          <cell r="I2755">
            <v>6.5</v>
          </cell>
          <cell r="J2755" t="str">
            <v>Web Development</v>
          </cell>
          <cell r="K2755" t="str">
            <v>Paid</v>
          </cell>
        </row>
        <row r="2756">
          <cell r="A2756">
            <v>928858</v>
          </cell>
          <cell r="B2756" t="str">
            <v>Learn How To Build A Professional Web Site By Using Joomla</v>
          </cell>
          <cell r="C2756">
            <v>70</v>
          </cell>
          <cell r="D2756">
            <v>7184</v>
          </cell>
          <cell r="E2756">
            <v>22</v>
          </cell>
          <cell r="F2756">
            <v>29</v>
          </cell>
          <cell r="G2756" t="str">
            <v>All Levels</v>
          </cell>
          <cell r="H2756">
            <v>0.34</v>
          </cell>
          <cell r="I2756">
            <v>4</v>
          </cell>
          <cell r="J2756" t="str">
            <v>Web Development</v>
          </cell>
          <cell r="K2756" t="str">
            <v>Paid</v>
          </cell>
        </row>
        <row r="2757">
          <cell r="A2757">
            <v>989452</v>
          </cell>
          <cell r="B2757" t="str">
            <v>Complete JQuery And JQuery UI Course For Beginner</v>
          </cell>
          <cell r="C2757">
            <v>80</v>
          </cell>
          <cell r="D2757">
            <v>7169</v>
          </cell>
          <cell r="E2757">
            <v>277</v>
          </cell>
          <cell r="F2757">
            <v>20</v>
          </cell>
          <cell r="G2757" t="str">
            <v>All Levels</v>
          </cell>
          <cell r="H2757">
            <v>0.16</v>
          </cell>
          <cell r="I2757">
            <v>1</v>
          </cell>
          <cell r="J2757" t="str">
            <v>Web Development</v>
          </cell>
          <cell r="K2757" t="str">
            <v>Paid</v>
          </cell>
        </row>
        <row r="2758">
          <cell r="A2758">
            <v>531954</v>
          </cell>
          <cell r="B2758" t="str">
            <v>Projects in AngularJS - Learn by building 10 Projects</v>
          </cell>
          <cell r="C2758">
            <v>40</v>
          </cell>
          <cell r="D2758">
            <v>7146</v>
          </cell>
          <cell r="E2758">
            <v>629</v>
          </cell>
          <cell r="F2758">
            <v>77</v>
          </cell>
          <cell r="G2758" t="str">
            <v>Beginner Level</v>
          </cell>
          <cell r="H2758">
            <v>0.89</v>
          </cell>
          <cell r="I2758">
            <v>14.5</v>
          </cell>
          <cell r="J2758" t="str">
            <v>Web Development</v>
          </cell>
          <cell r="K2758" t="str">
            <v>Paid</v>
          </cell>
        </row>
        <row r="2759">
          <cell r="A2759">
            <v>716310</v>
          </cell>
          <cell r="B2759" t="str">
            <v>Create a Powerful Website with the Cool Bootstrap Framework</v>
          </cell>
          <cell r="C2759">
            <v>0</v>
          </cell>
          <cell r="D2759">
            <v>7142</v>
          </cell>
          <cell r="E2759">
            <v>41</v>
          </cell>
          <cell r="F2759">
            <v>25</v>
          </cell>
          <cell r="G2759" t="str">
            <v>All Levels</v>
          </cell>
          <cell r="H2759">
            <v>0.18</v>
          </cell>
          <cell r="I2759">
            <v>4</v>
          </cell>
          <cell r="J2759" t="str">
            <v>Web Development</v>
          </cell>
          <cell r="K2759" t="str">
            <v>Free</v>
          </cell>
        </row>
        <row r="2760">
          <cell r="A2760">
            <v>65493</v>
          </cell>
          <cell r="B2760" t="str">
            <v>Kids Coding - Beginners CSS</v>
          </cell>
          <cell r="C2760">
            <v>100</v>
          </cell>
          <cell r="D2760">
            <v>7130</v>
          </cell>
          <cell r="E2760">
            <v>30</v>
          </cell>
          <cell r="F2760">
            <v>17</v>
          </cell>
          <cell r="G2760" t="str">
            <v>Intermediate Level</v>
          </cell>
          <cell r="H2760">
            <v>0.8</v>
          </cell>
          <cell r="I2760">
            <v>1</v>
          </cell>
          <cell r="J2760" t="str">
            <v>Web Development</v>
          </cell>
          <cell r="K2760" t="str">
            <v>Paid</v>
          </cell>
        </row>
        <row r="2761">
          <cell r="A2761">
            <v>584786</v>
          </cell>
          <cell r="B2761" t="str">
            <v>JavaScript HTML CSS Project make a Quiz Tutorial</v>
          </cell>
          <cell r="C2761">
            <v>95</v>
          </cell>
          <cell r="D2761">
            <v>7130</v>
          </cell>
          <cell r="E2761">
            <v>39</v>
          </cell>
          <cell r="F2761">
            <v>24</v>
          </cell>
          <cell r="G2761" t="str">
            <v>Intermediate Level</v>
          </cell>
          <cell r="H2761">
            <v>0.3</v>
          </cell>
          <cell r="I2761">
            <v>2</v>
          </cell>
          <cell r="J2761" t="str">
            <v>Web Development</v>
          </cell>
          <cell r="K2761" t="str">
            <v>Paid</v>
          </cell>
        </row>
        <row r="2762">
          <cell r="A2762">
            <v>106178</v>
          </cell>
          <cell r="B2762" t="str">
            <v>Become a Heroku Rails Ninja: Expert Level Deployment Tools</v>
          </cell>
          <cell r="C2762">
            <v>50</v>
          </cell>
          <cell r="D2762">
            <v>7090</v>
          </cell>
          <cell r="E2762">
            <v>52</v>
          </cell>
          <cell r="F2762">
            <v>30</v>
          </cell>
          <cell r="G2762" t="str">
            <v>All Levels</v>
          </cell>
          <cell r="H2762">
            <v>0.78</v>
          </cell>
          <cell r="I2762">
            <v>8.5</v>
          </cell>
          <cell r="J2762" t="str">
            <v>Web Development</v>
          </cell>
          <cell r="K2762" t="str">
            <v>Paid</v>
          </cell>
        </row>
        <row r="2763">
          <cell r="A2763">
            <v>1217948</v>
          </cell>
          <cell r="B2763" t="str">
            <v>Learn How To Become a Web Developer From Scratch</v>
          </cell>
          <cell r="C2763">
            <v>200</v>
          </cell>
          <cell r="D2763">
            <v>7062</v>
          </cell>
          <cell r="E2763">
            <v>72</v>
          </cell>
          <cell r="F2763">
            <v>172</v>
          </cell>
          <cell r="G2763" t="str">
            <v>Beginner Level</v>
          </cell>
          <cell r="H2763">
            <v>0.61</v>
          </cell>
          <cell r="I2763">
            <v>11</v>
          </cell>
          <cell r="J2763" t="str">
            <v>Web Development</v>
          </cell>
          <cell r="K2763" t="str">
            <v>Paid</v>
          </cell>
        </row>
        <row r="2764">
          <cell r="A2764">
            <v>1252630</v>
          </cell>
          <cell r="B2764" t="str">
            <v>React JS - Mastering Redux</v>
          </cell>
          <cell r="C2764">
            <v>100</v>
          </cell>
          <cell r="D2764">
            <v>7059</v>
          </cell>
          <cell r="E2764">
            <v>116</v>
          </cell>
          <cell r="F2764">
            <v>58</v>
          </cell>
          <cell r="G2764" t="str">
            <v>Beginner Level</v>
          </cell>
          <cell r="H2764">
            <v>0.75</v>
          </cell>
          <cell r="I2764">
            <v>5</v>
          </cell>
          <cell r="J2764" t="str">
            <v>Web Development</v>
          </cell>
          <cell r="K2764" t="str">
            <v>Paid</v>
          </cell>
        </row>
        <row r="2765">
          <cell r="A2765">
            <v>1009254</v>
          </cell>
          <cell r="B2765" t="str">
            <v>Beginner API development in Node, Express, ES6, &amp; MongoDB</v>
          </cell>
          <cell r="C2765">
            <v>165</v>
          </cell>
          <cell r="D2765">
            <v>7057</v>
          </cell>
          <cell r="E2765">
            <v>655</v>
          </cell>
          <cell r="F2765">
            <v>65</v>
          </cell>
          <cell r="G2765" t="str">
            <v>Beginner Level</v>
          </cell>
          <cell r="H2765">
            <v>0.74</v>
          </cell>
          <cell r="I2765">
            <v>18.5</v>
          </cell>
          <cell r="J2765" t="str">
            <v>Web Development</v>
          </cell>
          <cell r="K2765" t="str">
            <v>Paid</v>
          </cell>
        </row>
        <row r="2766">
          <cell r="A2766">
            <v>1041426</v>
          </cell>
          <cell r="B2766" t="str">
            <v>How To Build And Make A Wordpress Website From Scratch 2017</v>
          </cell>
          <cell r="C2766">
            <v>0</v>
          </cell>
          <cell r="D2766">
            <v>7055</v>
          </cell>
          <cell r="E2766">
            <v>166</v>
          </cell>
          <cell r="F2766">
            <v>24</v>
          </cell>
          <cell r="G2766" t="str">
            <v>All Levels</v>
          </cell>
          <cell r="H2766">
            <v>0.96</v>
          </cell>
          <cell r="I2766">
            <v>2</v>
          </cell>
          <cell r="J2766" t="str">
            <v>Web Development</v>
          </cell>
          <cell r="K2766" t="str">
            <v>Free</v>
          </cell>
        </row>
        <row r="2767">
          <cell r="A2767">
            <v>389018</v>
          </cell>
          <cell r="B2767" t="str">
            <v>How to Create a Wordpress Website from Scratch - No Coding</v>
          </cell>
          <cell r="C2767">
            <v>20</v>
          </cell>
          <cell r="D2767">
            <v>7018</v>
          </cell>
          <cell r="E2767">
            <v>28</v>
          </cell>
          <cell r="F2767">
            <v>38</v>
          </cell>
          <cell r="G2767" t="str">
            <v>All Levels</v>
          </cell>
          <cell r="H2767">
            <v>0.16</v>
          </cell>
          <cell r="I2767">
            <v>3</v>
          </cell>
          <cell r="J2767" t="str">
            <v>Web Development</v>
          </cell>
          <cell r="K2767" t="str">
            <v>Paid</v>
          </cell>
        </row>
        <row r="2768">
          <cell r="A2768">
            <v>462668</v>
          </cell>
          <cell r="B2768" t="str">
            <v>How To Build A Website From Scratch + Blogging Blueprint</v>
          </cell>
          <cell r="C2768">
            <v>20</v>
          </cell>
          <cell r="D2768">
            <v>7017</v>
          </cell>
          <cell r="E2768">
            <v>37</v>
          </cell>
          <cell r="F2768">
            <v>28</v>
          </cell>
          <cell r="G2768" t="str">
            <v>Intermediate Level</v>
          </cell>
          <cell r="H2768">
            <v>0.71</v>
          </cell>
          <cell r="I2768">
            <v>3.5</v>
          </cell>
          <cell r="J2768" t="str">
            <v>Web Development</v>
          </cell>
          <cell r="K2768" t="str">
            <v>Paid</v>
          </cell>
        </row>
        <row r="2769">
          <cell r="A2769">
            <v>11153</v>
          </cell>
          <cell r="B2769" t="str">
            <v>Learn jQuery: An In-depth Course For Beginners</v>
          </cell>
          <cell r="C2769">
            <v>50</v>
          </cell>
          <cell r="D2769">
            <v>7014</v>
          </cell>
          <cell r="E2769">
            <v>95</v>
          </cell>
          <cell r="F2769">
            <v>62</v>
          </cell>
          <cell r="G2769" t="str">
            <v>All Levels</v>
          </cell>
          <cell r="H2769">
            <v>0.54</v>
          </cell>
          <cell r="I2769">
            <v>4.5</v>
          </cell>
          <cell r="J2769" t="str">
            <v>Web Development</v>
          </cell>
          <cell r="K2769" t="str">
            <v>Paid</v>
          </cell>
        </row>
        <row r="2770">
          <cell r="A2770">
            <v>1227322</v>
          </cell>
          <cell r="B2770" t="str">
            <v>React vs Angular vs Vue.js by Example</v>
          </cell>
          <cell r="C2770">
            <v>0</v>
          </cell>
          <cell r="D2770">
            <v>6958</v>
          </cell>
          <cell r="E2770">
            <v>132</v>
          </cell>
          <cell r="F2770">
            <v>30</v>
          </cell>
          <cell r="G2770" t="str">
            <v>All Levels</v>
          </cell>
          <cell r="H2770">
            <v>0.53</v>
          </cell>
          <cell r="I2770">
            <v>3.5</v>
          </cell>
          <cell r="J2770" t="str">
            <v>Web Development</v>
          </cell>
          <cell r="K2770" t="str">
            <v>Free</v>
          </cell>
        </row>
        <row r="2771">
          <cell r="A2771">
            <v>451938</v>
          </cell>
          <cell r="B2771" t="str">
            <v>How To Setup a Micro-Blog in 3 Easy Steps</v>
          </cell>
          <cell r="C2771">
            <v>25</v>
          </cell>
          <cell r="D2771">
            <v>6937</v>
          </cell>
          <cell r="E2771">
            <v>22</v>
          </cell>
          <cell r="F2771">
            <v>7</v>
          </cell>
          <cell r="G2771" t="str">
            <v>Beginner Level</v>
          </cell>
          <cell r="H2771">
            <v>0.76</v>
          </cell>
          <cell r="I2771">
            <v>1</v>
          </cell>
          <cell r="J2771" t="str">
            <v>Web Development</v>
          </cell>
          <cell r="K2771" t="str">
            <v>Paid</v>
          </cell>
        </row>
        <row r="2772">
          <cell r="A2772">
            <v>1191946</v>
          </cell>
          <cell r="B2772" t="str">
            <v>Getting Started with Angular 2+</v>
          </cell>
          <cell r="C2772">
            <v>0</v>
          </cell>
          <cell r="D2772">
            <v>6909</v>
          </cell>
          <cell r="E2772">
            <v>401</v>
          </cell>
          <cell r="F2772">
            <v>14</v>
          </cell>
          <cell r="G2772" t="str">
            <v>Beginner Level</v>
          </cell>
          <cell r="H2772">
            <v>0.78</v>
          </cell>
          <cell r="I2772">
            <v>2</v>
          </cell>
          <cell r="J2772" t="str">
            <v>Web Development</v>
          </cell>
          <cell r="K2772" t="str">
            <v>Free</v>
          </cell>
        </row>
        <row r="2773">
          <cell r="A2773">
            <v>511838</v>
          </cell>
          <cell r="B2773" t="str">
            <v>The Advanced Web Developer Course</v>
          </cell>
          <cell r="C2773">
            <v>100</v>
          </cell>
          <cell r="D2773">
            <v>6890</v>
          </cell>
          <cell r="E2773">
            <v>99</v>
          </cell>
          <cell r="F2773">
            <v>90</v>
          </cell>
          <cell r="G2773" t="str">
            <v>Beginner Level</v>
          </cell>
          <cell r="H2773">
            <v>0.96</v>
          </cell>
          <cell r="I2773">
            <v>10.5</v>
          </cell>
          <cell r="J2773" t="str">
            <v>Web Development</v>
          </cell>
          <cell r="K2773" t="str">
            <v>Paid</v>
          </cell>
        </row>
        <row r="2774">
          <cell r="A2774">
            <v>1024888</v>
          </cell>
          <cell r="B2774" t="str">
            <v>How To Make A Modern Wordpress BLOG 2017! Create Your Blog!</v>
          </cell>
          <cell r="C2774">
            <v>0</v>
          </cell>
          <cell r="D2774">
            <v>6856</v>
          </cell>
          <cell r="E2774">
            <v>137</v>
          </cell>
          <cell r="F2774">
            <v>19</v>
          </cell>
          <cell r="G2774" t="str">
            <v>All Levels</v>
          </cell>
          <cell r="H2774">
            <v>0.62</v>
          </cell>
          <cell r="I2774">
            <v>2</v>
          </cell>
          <cell r="J2774" t="str">
            <v>Web Development</v>
          </cell>
          <cell r="K2774" t="str">
            <v>Free</v>
          </cell>
        </row>
        <row r="2775">
          <cell r="A2775">
            <v>140238</v>
          </cell>
          <cell r="B2775" t="str">
            <v>Become a Professional Web Developer | Version 3.0</v>
          </cell>
          <cell r="C2775">
            <v>200</v>
          </cell>
          <cell r="D2775">
            <v>6851</v>
          </cell>
          <cell r="E2775">
            <v>276</v>
          </cell>
          <cell r="F2775">
            <v>454</v>
          </cell>
          <cell r="G2775" t="str">
            <v>All Levels</v>
          </cell>
          <cell r="H2775">
            <v>0.94</v>
          </cell>
          <cell r="I2775">
            <v>60</v>
          </cell>
          <cell r="J2775" t="str">
            <v>Web Development</v>
          </cell>
          <cell r="K2775" t="str">
            <v>Paid</v>
          </cell>
        </row>
        <row r="2776">
          <cell r="A2776">
            <v>125806</v>
          </cell>
          <cell r="B2776" t="str">
            <v>Comprehensive JavaScript Programming</v>
          </cell>
          <cell r="C2776">
            <v>20</v>
          </cell>
          <cell r="D2776">
            <v>6760</v>
          </cell>
          <cell r="E2776">
            <v>84</v>
          </cell>
          <cell r="F2776">
            <v>27</v>
          </cell>
          <cell r="G2776" t="str">
            <v>Beginner Level</v>
          </cell>
          <cell r="H2776">
            <v>0.47</v>
          </cell>
          <cell r="I2776">
            <v>3</v>
          </cell>
          <cell r="J2776" t="str">
            <v>Web Development</v>
          </cell>
          <cell r="K2776" t="str">
            <v>Paid</v>
          </cell>
        </row>
        <row r="2777">
          <cell r="A2777">
            <v>288466</v>
          </cell>
          <cell r="B2777" t="str">
            <v>Become a Kick-Ass Web Developer: From Newbie to Pro</v>
          </cell>
          <cell r="C2777">
            <v>200</v>
          </cell>
          <cell r="D2777">
            <v>6751</v>
          </cell>
          <cell r="E2777">
            <v>44</v>
          </cell>
          <cell r="F2777">
            <v>353</v>
          </cell>
          <cell r="G2777" t="str">
            <v>Intermediate Level</v>
          </cell>
          <cell r="H2777">
            <v>0.17</v>
          </cell>
          <cell r="I2777">
            <v>48.5</v>
          </cell>
          <cell r="J2777" t="str">
            <v>Web Development</v>
          </cell>
          <cell r="K2777" t="str">
            <v>Paid</v>
          </cell>
        </row>
        <row r="2778">
          <cell r="A2778">
            <v>730542</v>
          </cell>
          <cell r="B2778" t="str">
            <v>Introduction to Voice Design with Amazon's Alexa</v>
          </cell>
          <cell r="C2778">
            <v>0</v>
          </cell>
          <cell r="D2778">
            <v>6742</v>
          </cell>
          <cell r="E2778">
            <v>1036</v>
          </cell>
          <cell r="F2778">
            <v>6</v>
          </cell>
          <cell r="G2778" t="str">
            <v>Beginner Level</v>
          </cell>
          <cell r="H2778">
            <v>0.63</v>
          </cell>
          <cell r="I2778">
            <v>0.68333333330000001</v>
          </cell>
          <cell r="J2778" t="str">
            <v>Web Development</v>
          </cell>
          <cell r="K2778" t="str">
            <v>Free</v>
          </cell>
        </row>
        <row r="2779">
          <cell r="A2779">
            <v>1105778</v>
          </cell>
          <cell r="B2779" t="str">
            <v>A-Frame WebVR Programming Tutorial Series (Virtual Reality)</v>
          </cell>
          <cell r="C2779">
            <v>40</v>
          </cell>
          <cell r="D2779">
            <v>6648</v>
          </cell>
          <cell r="E2779">
            <v>16</v>
          </cell>
          <cell r="F2779">
            <v>22</v>
          </cell>
          <cell r="G2779" t="str">
            <v>All Levels</v>
          </cell>
          <cell r="H2779">
            <v>0.15</v>
          </cell>
          <cell r="I2779">
            <v>1.5</v>
          </cell>
          <cell r="J2779" t="str">
            <v>Web Development</v>
          </cell>
          <cell r="K2779" t="str">
            <v>Paid</v>
          </cell>
        </row>
        <row r="2780">
          <cell r="A2780">
            <v>812588</v>
          </cell>
          <cell r="B2780" t="str">
            <v>The Complete jQuery Course: From Beginner To Advanced!</v>
          </cell>
          <cell r="C2780">
            <v>195</v>
          </cell>
          <cell r="D2780">
            <v>6636</v>
          </cell>
          <cell r="E2780">
            <v>302</v>
          </cell>
          <cell r="F2780">
            <v>50</v>
          </cell>
          <cell r="G2780" t="str">
            <v>All Levels</v>
          </cell>
          <cell r="H2780">
            <v>0.66</v>
          </cell>
          <cell r="I2780">
            <v>6</v>
          </cell>
          <cell r="J2780" t="str">
            <v>Web Development</v>
          </cell>
          <cell r="K2780" t="str">
            <v>Paid</v>
          </cell>
        </row>
        <row r="2781">
          <cell r="A2781">
            <v>65492</v>
          </cell>
          <cell r="B2781" t="str">
            <v>Kids Coding - Beginner HTML</v>
          </cell>
          <cell r="C2781">
            <v>20</v>
          </cell>
          <cell r="D2781">
            <v>6628</v>
          </cell>
          <cell r="E2781">
            <v>53</v>
          </cell>
          <cell r="F2781">
            <v>19</v>
          </cell>
          <cell r="G2781" t="str">
            <v>Beginner Level</v>
          </cell>
          <cell r="H2781">
            <v>0.82</v>
          </cell>
          <cell r="I2781">
            <v>1</v>
          </cell>
          <cell r="J2781" t="str">
            <v>Web Development</v>
          </cell>
          <cell r="K2781" t="str">
            <v>Paid</v>
          </cell>
        </row>
        <row r="2782">
          <cell r="A2782">
            <v>670034</v>
          </cell>
          <cell r="B2782" t="str">
            <v>Advanced Javascript</v>
          </cell>
          <cell r="C2782">
            <v>200</v>
          </cell>
          <cell r="D2782">
            <v>6601</v>
          </cell>
          <cell r="E2782">
            <v>1304</v>
          </cell>
          <cell r="F2782">
            <v>26</v>
          </cell>
          <cell r="G2782" t="str">
            <v>Beginner Level</v>
          </cell>
          <cell r="H2782">
            <v>0.15</v>
          </cell>
          <cell r="I2782">
            <v>3.5</v>
          </cell>
          <cell r="J2782" t="str">
            <v>Web Development</v>
          </cell>
          <cell r="K2782" t="str">
            <v>Paid</v>
          </cell>
        </row>
        <row r="2783">
          <cell r="A2783">
            <v>242574</v>
          </cell>
          <cell r="B2783" t="str">
            <v>Object Oriented Programming (OOP) in PHP - Build An OOP Site</v>
          </cell>
          <cell r="C2783">
            <v>20</v>
          </cell>
          <cell r="D2783">
            <v>6588</v>
          </cell>
          <cell r="E2783">
            <v>721</v>
          </cell>
          <cell r="F2783">
            <v>36</v>
          </cell>
          <cell r="G2783" t="str">
            <v>Beginner Level</v>
          </cell>
          <cell r="H2783">
            <v>0.43</v>
          </cell>
          <cell r="I2783">
            <v>2</v>
          </cell>
          <cell r="J2783" t="str">
            <v>Web Development</v>
          </cell>
          <cell r="K2783" t="str">
            <v>Paid</v>
          </cell>
        </row>
        <row r="2784">
          <cell r="A2784">
            <v>1027812</v>
          </cell>
          <cell r="B2784" t="str">
            <v>Build A Weather App With Ajax Using Open Weather Map API</v>
          </cell>
          <cell r="C2784">
            <v>20</v>
          </cell>
          <cell r="D2784">
            <v>6548</v>
          </cell>
          <cell r="E2784">
            <v>44</v>
          </cell>
          <cell r="F2784">
            <v>38</v>
          </cell>
          <cell r="G2784" t="str">
            <v>All Levels</v>
          </cell>
          <cell r="H2784">
            <v>0.79</v>
          </cell>
          <cell r="I2784">
            <v>4</v>
          </cell>
          <cell r="J2784" t="str">
            <v>Web Development</v>
          </cell>
          <cell r="K2784" t="str">
            <v>Paid</v>
          </cell>
        </row>
        <row r="2785">
          <cell r="A2785">
            <v>832862</v>
          </cell>
          <cell r="B2785" t="str">
            <v>Meteor and React for Realtime Apps</v>
          </cell>
          <cell r="C2785">
            <v>140</v>
          </cell>
          <cell r="D2785">
            <v>6527</v>
          </cell>
          <cell r="E2785">
            <v>1384</v>
          </cell>
          <cell r="F2785">
            <v>111</v>
          </cell>
          <cell r="G2785" t="str">
            <v>All Levels</v>
          </cell>
          <cell r="H2785">
            <v>0.24</v>
          </cell>
          <cell r="I2785">
            <v>9</v>
          </cell>
          <cell r="J2785" t="str">
            <v>Web Development</v>
          </cell>
          <cell r="K2785" t="str">
            <v>Paid</v>
          </cell>
        </row>
        <row r="2786">
          <cell r="A2786">
            <v>565282</v>
          </cell>
          <cell r="B2786" t="str">
            <v>Learn To Create Different Website Layouts &amp; Media Queries</v>
          </cell>
          <cell r="C2786">
            <v>195</v>
          </cell>
          <cell r="D2786">
            <v>6510</v>
          </cell>
          <cell r="E2786">
            <v>45</v>
          </cell>
          <cell r="F2786">
            <v>22</v>
          </cell>
          <cell r="G2786" t="str">
            <v>All Levels</v>
          </cell>
          <cell r="H2786">
            <v>0.27</v>
          </cell>
          <cell r="I2786">
            <v>2</v>
          </cell>
          <cell r="J2786" t="str">
            <v>Web Development</v>
          </cell>
          <cell r="K2786" t="str">
            <v>Paid</v>
          </cell>
        </row>
        <row r="2787">
          <cell r="A2787">
            <v>611308</v>
          </cell>
          <cell r="B2787" t="str">
            <v>Complete PHP and MySql Course: From Beginner to Professional</v>
          </cell>
          <cell r="C2787">
            <v>200</v>
          </cell>
          <cell r="D2787">
            <v>6508</v>
          </cell>
          <cell r="E2787">
            <v>137</v>
          </cell>
          <cell r="F2787">
            <v>90</v>
          </cell>
          <cell r="G2787" t="str">
            <v>Beginner Level</v>
          </cell>
          <cell r="H2787">
            <v>0.87</v>
          </cell>
          <cell r="I2787">
            <v>6.5</v>
          </cell>
          <cell r="J2787" t="str">
            <v>Web Development</v>
          </cell>
          <cell r="K2787" t="str">
            <v>Paid</v>
          </cell>
        </row>
        <row r="2788">
          <cell r="A2788">
            <v>473548</v>
          </cell>
          <cell r="B2788" t="str">
            <v>PHP OOP: Object Oriented Programming for beginners + Project</v>
          </cell>
          <cell r="C2788">
            <v>200</v>
          </cell>
          <cell r="D2788">
            <v>6497</v>
          </cell>
          <cell r="E2788">
            <v>901</v>
          </cell>
          <cell r="F2788">
            <v>221</v>
          </cell>
          <cell r="G2788" t="str">
            <v>Intermediate Level</v>
          </cell>
          <cell r="H2788">
            <v>0.11</v>
          </cell>
          <cell r="I2788">
            <v>18</v>
          </cell>
          <cell r="J2788" t="str">
            <v>Web Development</v>
          </cell>
          <cell r="K2788" t="str">
            <v>Paid</v>
          </cell>
        </row>
        <row r="2789">
          <cell r="A2789">
            <v>552598</v>
          </cell>
          <cell r="B2789" t="str">
            <v>WordPress in under an hour - Create/manage your own website!</v>
          </cell>
          <cell r="C2789">
            <v>0</v>
          </cell>
          <cell r="D2789">
            <v>6474</v>
          </cell>
          <cell r="E2789">
            <v>86</v>
          </cell>
          <cell r="F2789">
            <v>15</v>
          </cell>
          <cell r="G2789" t="str">
            <v>Beginner Level</v>
          </cell>
          <cell r="H2789">
            <v>0.05</v>
          </cell>
          <cell r="I2789">
            <v>1</v>
          </cell>
          <cell r="J2789" t="str">
            <v>Web Development</v>
          </cell>
          <cell r="K2789" t="str">
            <v>Free</v>
          </cell>
        </row>
        <row r="2790">
          <cell r="A2790">
            <v>1161118</v>
          </cell>
          <cell r="B2790" t="str">
            <v>Dive Into Docker: The Docker Course for Developers</v>
          </cell>
          <cell r="C2790">
            <v>0</v>
          </cell>
          <cell r="D2790">
            <v>6437</v>
          </cell>
          <cell r="E2790">
            <v>313</v>
          </cell>
          <cell r="F2790">
            <v>22</v>
          </cell>
          <cell r="G2790" t="str">
            <v>All Levels</v>
          </cell>
          <cell r="H2790">
            <v>0.34</v>
          </cell>
          <cell r="I2790">
            <v>1.5</v>
          </cell>
          <cell r="J2790" t="str">
            <v>Web Development</v>
          </cell>
          <cell r="K2790" t="str">
            <v>Free</v>
          </cell>
        </row>
        <row r="2791">
          <cell r="A2791">
            <v>877124</v>
          </cell>
          <cell r="B2791" t="str">
            <v>The Complete jQuery Course - From Beginner to Professional!</v>
          </cell>
          <cell r="C2791">
            <v>200</v>
          </cell>
          <cell r="D2791">
            <v>6420</v>
          </cell>
          <cell r="E2791">
            <v>134</v>
          </cell>
          <cell r="F2791">
            <v>188</v>
          </cell>
          <cell r="G2791" t="str">
            <v>All Levels</v>
          </cell>
          <cell r="H2791">
            <v>0.75</v>
          </cell>
          <cell r="I2791">
            <v>22.5</v>
          </cell>
          <cell r="J2791" t="str">
            <v>Web Development</v>
          </cell>
          <cell r="K2791" t="str">
            <v>Paid</v>
          </cell>
        </row>
        <row r="2792">
          <cell r="A2792">
            <v>389240</v>
          </cell>
          <cell r="B2792" t="str">
            <v>How to Make a Website Without Coding- WordPress &amp; Web Skills</v>
          </cell>
          <cell r="C2792">
            <v>30</v>
          </cell>
          <cell r="D2792">
            <v>6413</v>
          </cell>
          <cell r="E2792">
            <v>107</v>
          </cell>
          <cell r="F2792">
            <v>123</v>
          </cell>
          <cell r="G2792" t="str">
            <v>All Levels</v>
          </cell>
          <cell r="H2792">
            <v>0.31</v>
          </cell>
          <cell r="I2792">
            <v>9</v>
          </cell>
          <cell r="J2792" t="str">
            <v>Web Development</v>
          </cell>
          <cell r="K2792" t="str">
            <v>Paid</v>
          </cell>
        </row>
        <row r="2793">
          <cell r="A2793">
            <v>1109926</v>
          </cell>
          <cell r="B2793" t="str">
            <v>GraphQL with React: The Complete Developers Guide</v>
          </cell>
          <cell r="C2793">
            <v>150</v>
          </cell>
          <cell r="D2793">
            <v>6412</v>
          </cell>
          <cell r="E2793">
            <v>987</v>
          </cell>
          <cell r="F2793">
            <v>114</v>
          </cell>
          <cell r="G2793" t="str">
            <v>Beginner Level</v>
          </cell>
          <cell r="H2793">
            <v>0.77</v>
          </cell>
          <cell r="I2793">
            <v>13</v>
          </cell>
          <cell r="J2793" t="str">
            <v>Web Development</v>
          </cell>
          <cell r="K2793" t="str">
            <v>Paid</v>
          </cell>
        </row>
        <row r="2794">
          <cell r="A2794">
            <v>883706</v>
          </cell>
          <cell r="B2794" t="str">
            <v>Wordpress Beginner Tutorial: Build Your First Website</v>
          </cell>
          <cell r="C2794">
            <v>0</v>
          </cell>
          <cell r="D2794">
            <v>6402</v>
          </cell>
          <cell r="E2794">
            <v>104</v>
          </cell>
          <cell r="F2794">
            <v>23</v>
          </cell>
          <cell r="G2794" t="str">
            <v>Beginner Level</v>
          </cell>
          <cell r="H2794">
            <v>0.5</v>
          </cell>
          <cell r="I2794">
            <v>1.5</v>
          </cell>
          <cell r="J2794" t="str">
            <v>Web Development</v>
          </cell>
          <cell r="K2794" t="str">
            <v>Free</v>
          </cell>
        </row>
        <row r="2795">
          <cell r="A2795">
            <v>366720</v>
          </cell>
          <cell r="B2795" t="str">
            <v>CSS Image filters - The modern web images color manipulation</v>
          </cell>
          <cell r="C2795">
            <v>0</v>
          </cell>
          <cell r="D2795">
            <v>6315</v>
          </cell>
          <cell r="E2795">
            <v>53</v>
          </cell>
          <cell r="F2795">
            <v>16</v>
          </cell>
          <cell r="G2795" t="str">
            <v>All Levels</v>
          </cell>
          <cell r="H2795">
            <v>0.06</v>
          </cell>
          <cell r="I2795">
            <v>1.5</v>
          </cell>
          <cell r="J2795" t="str">
            <v>Web Development</v>
          </cell>
          <cell r="K2795" t="str">
            <v>Free</v>
          </cell>
        </row>
        <row r="2796">
          <cell r="A2796">
            <v>651780</v>
          </cell>
          <cell r="B2796" t="str">
            <v>jQuery For Beginners : A Basic Introduction</v>
          </cell>
          <cell r="C2796">
            <v>65</v>
          </cell>
          <cell r="D2796">
            <v>6293</v>
          </cell>
          <cell r="E2796">
            <v>165</v>
          </cell>
          <cell r="F2796">
            <v>8</v>
          </cell>
          <cell r="G2796" t="str">
            <v>Beginner Level</v>
          </cell>
          <cell r="H2796">
            <v>0.6</v>
          </cell>
          <cell r="I2796">
            <v>1</v>
          </cell>
          <cell r="J2796" t="str">
            <v>Web Development</v>
          </cell>
          <cell r="K2796" t="str">
            <v>Paid</v>
          </cell>
        </row>
        <row r="2797">
          <cell r="A2797">
            <v>73080</v>
          </cell>
          <cell r="B2797" t="str">
            <v>Step-by-step HTML and CSS for Absolute Beginners</v>
          </cell>
          <cell r="C2797">
            <v>120</v>
          </cell>
          <cell r="D2797">
            <v>6162</v>
          </cell>
          <cell r="E2797">
            <v>324</v>
          </cell>
          <cell r="F2797">
            <v>43</v>
          </cell>
          <cell r="G2797" t="str">
            <v>Expert Level</v>
          </cell>
          <cell r="H2797">
            <v>0</v>
          </cell>
          <cell r="I2797">
            <v>4</v>
          </cell>
          <cell r="J2797" t="str">
            <v>Web Development</v>
          </cell>
          <cell r="K2797" t="str">
            <v>Paid</v>
          </cell>
        </row>
        <row r="2798">
          <cell r="A2798">
            <v>477702</v>
          </cell>
          <cell r="B2798" t="str">
            <v>Python for Beginners: Python Programming Language | Tutorial</v>
          </cell>
          <cell r="C2798">
            <v>150</v>
          </cell>
          <cell r="D2798">
            <v>6153</v>
          </cell>
          <cell r="E2798">
            <v>125</v>
          </cell>
          <cell r="F2798">
            <v>84</v>
          </cell>
          <cell r="G2798" t="str">
            <v>All Levels</v>
          </cell>
          <cell r="H2798">
            <v>0</v>
          </cell>
          <cell r="I2798">
            <v>5</v>
          </cell>
          <cell r="J2798" t="str">
            <v>Web Development</v>
          </cell>
          <cell r="K2798" t="str">
            <v>Paid</v>
          </cell>
        </row>
        <row r="2799">
          <cell r="A2799">
            <v>823996</v>
          </cell>
          <cell r="B2799" t="str">
            <v>Full Stack JavaScript: Learn Backbone.js, Node.js &amp; MongoDB</v>
          </cell>
          <cell r="C2799">
            <v>50</v>
          </cell>
          <cell r="D2799">
            <v>6134</v>
          </cell>
          <cell r="E2799">
            <v>93</v>
          </cell>
          <cell r="F2799">
            <v>15</v>
          </cell>
          <cell r="G2799" t="str">
            <v>Beginner Level</v>
          </cell>
          <cell r="H2799">
            <v>0.98</v>
          </cell>
          <cell r="I2799">
            <v>2</v>
          </cell>
          <cell r="J2799" t="str">
            <v>Web Development</v>
          </cell>
          <cell r="K2799" t="str">
            <v>Paid</v>
          </cell>
        </row>
        <row r="2800">
          <cell r="A2800">
            <v>959586</v>
          </cell>
          <cell r="B2800" t="str">
            <v>Javascript from Beginner to Advanced Level</v>
          </cell>
          <cell r="C2800">
            <v>195</v>
          </cell>
          <cell r="D2800">
            <v>6134</v>
          </cell>
          <cell r="E2800">
            <v>160</v>
          </cell>
          <cell r="F2800">
            <v>50</v>
          </cell>
          <cell r="G2800" t="str">
            <v>All Levels</v>
          </cell>
          <cell r="H2800">
            <v>0.14000000000000001</v>
          </cell>
          <cell r="I2800">
            <v>6.5</v>
          </cell>
          <cell r="J2800" t="str">
            <v>Web Development</v>
          </cell>
          <cell r="K2800" t="str">
            <v>Paid</v>
          </cell>
        </row>
        <row r="2801">
          <cell r="A2801">
            <v>326244</v>
          </cell>
          <cell r="B2801" t="str">
            <v>Installing Wordpress 4 - Installation, Registrars &amp; Hosting</v>
          </cell>
          <cell r="C2801">
            <v>45</v>
          </cell>
          <cell r="D2801">
            <v>6117</v>
          </cell>
          <cell r="E2801">
            <v>188</v>
          </cell>
          <cell r="F2801">
            <v>28</v>
          </cell>
          <cell r="G2801" t="str">
            <v>All Levels</v>
          </cell>
          <cell r="H2801">
            <v>0.76</v>
          </cell>
          <cell r="I2801">
            <v>2.5</v>
          </cell>
          <cell r="J2801" t="str">
            <v>Web Development</v>
          </cell>
          <cell r="K2801" t="str">
            <v>Paid</v>
          </cell>
        </row>
        <row r="2802">
          <cell r="A2802">
            <v>1009452</v>
          </cell>
          <cell r="B2802" t="str">
            <v>Build Enterprise Applications with Angular 2 (and Angular 4)</v>
          </cell>
          <cell r="C2802">
            <v>190</v>
          </cell>
          <cell r="D2802">
            <v>6082</v>
          </cell>
          <cell r="E2802">
            <v>848</v>
          </cell>
          <cell r="F2802">
            <v>135</v>
          </cell>
          <cell r="G2802" t="str">
            <v>Beginner Level</v>
          </cell>
          <cell r="H2802">
            <v>0.3</v>
          </cell>
          <cell r="I2802">
            <v>9.5</v>
          </cell>
          <cell r="J2802" t="str">
            <v>Web Development</v>
          </cell>
          <cell r="K2802" t="str">
            <v>Paid</v>
          </cell>
        </row>
        <row r="2803">
          <cell r="A2803">
            <v>328476</v>
          </cell>
          <cell r="B2803" t="str">
            <v>Complete ASP NET MVC Web Development - Newbie to Ninja!</v>
          </cell>
          <cell r="C2803">
            <v>195</v>
          </cell>
          <cell r="D2803">
            <v>6073</v>
          </cell>
          <cell r="E2803">
            <v>627</v>
          </cell>
          <cell r="F2803">
            <v>66</v>
          </cell>
          <cell r="G2803" t="str">
            <v>All Levels</v>
          </cell>
          <cell r="H2803">
            <v>0.51</v>
          </cell>
          <cell r="I2803">
            <v>9</v>
          </cell>
          <cell r="J2803" t="str">
            <v>Web Development</v>
          </cell>
          <cell r="K2803" t="str">
            <v>Paid</v>
          </cell>
        </row>
        <row r="2804">
          <cell r="A2804">
            <v>399640</v>
          </cell>
          <cell r="B2804" t="str">
            <v>Intro To HTML &amp; CSS: Web Development For Beginners</v>
          </cell>
          <cell r="C2804">
            <v>20</v>
          </cell>
          <cell r="D2804">
            <v>6008</v>
          </cell>
          <cell r="E2804">
            <v>203</v>
          </cell>
          <cell r="F2804">
            <v>35</v>
          </cell>
          <cell r="G2804" t="str">
            <v>All Levels</v>
          </cell>
          <cell r="H2804">
            <v>0.76</v>
          </cell>
          <cell r="I2804">
            <v>4</v>
          </cell>
          <cell r="J2804" t="str">
            <v>Web Development</v>
          </cell>
          <cell r="K2804" t="str">
            <v>Paid</v>
          </cell>
        </row>
        <row r="2805">
          <cell r="A2805">
            <v>628430</v>
          </cell>
          <cell r="B2805" t="str">
            <v>JavaScript project Learn to create a memory Game and more</v>
          </cell>
          <cell r="C2805">
            <v>95</v>
          </cell>
          <cell r="D2805">
            <v>6000</v>
          </cell>
          <cell r="E2805">
            <v>21</v>
          </cell>
          <cell r="F2805">
            <v>25</v>
          </cell>
          <cell r="G2805" t="str">
            <v>All Levels</v>
          </cell>
          <cell r="H2805">
            <v>0.2</v>
          </cell>
          <cell r="I2805">
            <v>1.5</v>
          </cell>
          <cell r="J2805" t="str">
            <v>Web Development</v>
          </cell>
          <cell r="K2805" t="str">
            <v>Paid</v>
          </cell>
        </row>
        <row r="2806">
          <cell r="A2806">
            <v>665042</v>
          </cell>
          <cell r="B2806" t="str">
            <v>8 Beautiful Ruby on Rails Apps in 30 Days &amp; TDD - Immersive</v>
          </cell>
          <cell r="C2806">
            <v>100</v>
          </cell>
          <cell r="D2806">
            <v>5962</v>
          </cell>
          <cell r="E2806">
            <v>466</v>
          </cell>
          <cell r="F2806">
            <v>132</v>
          </cell>
          <cell r="G2806" t="str">
            <v>Beginner Level</v>
          </cell>
          <cell r="H2806">
            <v>1</v>
          </cell>
          <cell r="I2806">
            <v>16</v>
          </cell>
          <cell r="J2806" t="str">
            <v>Web Development</v>
          </cell>
          <cell r="K2806" t="str">
            <v>Paid</v>
          </cell>
        </row>
        <row r="2807">
          <cell r="A2807">
            <v>178640</v>
          </cell>
          <cell r="B2807" t="str">
            <v>Introduction to Web Development</v>
          </cell>
          <cell r="C2807">
            <v>50</v>
          </cell>
          <cell r="D2807">
            <v>5921</v>
          </cell>
          <cell r="E2807">
            <v>35</v>
          </cell>
          <cell r="F2807">
            <v>42</v>
          </cell>
          <cell r="G2807" t="str">
            <v>All Levels</v>
          </cell>
          <cell r="H2807">
            <v>0.01</v>
          </cell>
          <cell r="I2807">
            <v>4.5</v>
          </cell>
          <cell r="J2807" t="str">
            <v>Web Development</v>
          </cell>
          <cell r="K2807" t="str">
            <v>Paid</v>
          </cell>
        </row>
        <row r="2808">
          <cell r="A2808">
            <v>886614</v>
          </cell>
          <cell r="B2808" t="str">
            <v>Accelerated ES6 JavaScript Training</v>
          </cell>
          <cell r="C2808">
            <v>110</v>
          </cell>
          <cell r="D2808">
            <v>5811</v>
          </cell>
          <cell r="E2808">
            <v>850</v>
          </cell>
          <cell r="F2808">
            <v>114</v>
          </cell>
          <cell r="G2808" t="str">
            <v>All Levels</v>
          </cell>
          <cell r="H2808">
            <v>0.76</v>
          </cell>
          <cell r="I2808">
            <v>6</v>
          </cell>
          <cell r="J2808" t="str">
            <v>Web Development</v>
          </cell>
          <cell r="K2808" t="str">
            <v>Paid</v>
          </cell>
        </row>
        <row r="2809">
          <cell r="A2809">
            <v>818990</v>
          </cell>
          <cell r="B2809" t="str">
            <v>Git a Web Developer Job: Mastering the Modern Workflow</v>
          </cell>
          <cell r="C2809">
            <v>200</v>
          </cell>
          <cell r="D2809">
            <v>5809</v>
          </cell>
          <cell r="E2809">
            <v>1445</v>
          </cell>
          <cell r="F2809">
            <v>61</v>
          </cell>
          <cell r="G2809" t="str">
            <v>All Levels</v>
          </cell>
          <cell r="H2809">
            <v>0.36</v>
          </cell>
          <cell r="I2809">
            <v>15</v>
          </cell>
          <cell r="J2809" t="str">
            <v>Web Development</v>
          </cell>
          <cell r="K2809" t="str">
            <v>Paid</v>
          </cell>
        </row>
        <row r="2810">
          <cell r="A2810">
            <v>537008</v>
          </cell>
          <cell r="B2810" t="str">
            <v>Be a Bootstrap Developer from scratch</v>
          </cell>
          <cell r="C2810">
            <v>100</v>
          </cell>
          <cell r="D2810">
            <v>5800</v>
          </cell>
          <cell r="E2810">
            <v>185</v>
          </cell>
          <cell r="F2810">
            <v>32</v>
          </cell>
          <cell r="G2810" t="str">
            <v>Intermediate Level</v>
          </cell>
          <cell r="H2810">
            <v>0.88</v>
          </cell>
          <cell r="I2810">
            <v>3.5</v>
          </cell>
          <cell r="J2810" t="str">
            <v>Web Development</v>
          </cell>
          <cell r="K2810" t="str">
            <v>Paid</v>
          </cell>
        </row>
        <row r="2811">
          <cell r="A2811">
            <v>98140</v>
          </cell>
          <cell r="B2811" t="str">
            <v>Introduction to Bootstrap 3</v>
          </cell>
          <cell r="C2811">
            <v>20</v>
          </cell>
          <cell r="D2811">
            <v>5795</v>
          </cell>
          <cell r="E2811">
            <v>79</v>
          </cell>
          <cell r="F2811">
            <v>29</v>
          </cell>
          <cell r="G2811" t="str">
            <v>All Levels</v>
          </cell>
          <cell r="H2811">
            <v>0</v>
          </cell>
          <cell r="I2811">
            <v>2.5</v>
          </cell>
          <cell r="J2811" t="str">
            <v>Web Development</v>
          </cell>
          <cell r="K2811" t="str">
            <v>Paid</v>
          </cell>
        </row>
        <row r="2812">
          <cell r="A2812">
            <v>1140532</v>
          </cell>
          <cell r="B2812" t="str">
            <v>Explore JavaScript Beginners Guide to Coding JavaScript</v>
          </cell>
          <cell r="C2812">
            <v>200</v>
          </cell>
          <cell r="D2812">
            <v>5739</v>
          </cell>
          <cell r="E2812">
            <v>26</v>
          </cell>
          <cell r="F2812">
            <v>29</v>
          </cell>
          <cell r="G2812" t="str">
            <v>Beginner Level</v>
          </cell>
          <cell r="H2812">
            <v>0.94</v>
          </cell>
          <cell r="I2812">
            <v>2.5</v>
          </cell>
          <cell r="J2812" t="str">
            <v>Web Development</v>
          </cell>
          <cell r="K2812" t="str">
            <v>Paid</v>
          </cell>
        </row>
        <row r="2813">
          <cell r="A2813">
            <v>1254172</v>
          </cell>
          <cell r="B2813" t="str">
            <v>Responsive PHP Registration Form: From Scratch</v>
          </cell>
          <cell r="C2813">
            <v>95</v>
          </cell>
          <cell r="D2813">
            <v>5738</v>
          </cell>
          <cell r="E2813">
            <v>9</v>
          </cell>
          <cell r="F2813">
            <v>35</v>
          </cell>
          <cell r="G2813" t="str">
            <v>All Levels</v>
          </cell>
          <cell r="H2813">
            <v>0.5</v>
          </cell>
          <cell r="I2813">
            <v>4</v>
          </cell>
          <cell r="J2813" t="str">
            <v>Web Development</v>
          </cell>
          <cell r="K2813" t="str">
            <v>Paid</v>
          </cell>
        </row>
        <row r="2814">
          <cell r="A2814">
            <v>476408</v>
          </cell>
          <cell r="B2814" t="str">
            <v>Learn HTML, A practical guide from scratch to HTML 5</v>
          </cell>
          <cell r="C2814">
            <v>100</v>
          </cell>
          <cell r="D2814">
            <v>5715</v>
          </cell>
          <cell r="E2814">
            <v>52</v>
          </cell>
          <cell r="F2814">
            <v>31</v>
          </cell>
          <cell r="G2814" t="str">
            <v>Intermediate Level</v>
          </cell>
          <cell r="H2814">
            <v>0.89</v>
          </cell>
          <cell r="I2814">
            <v>3</v>
          </cell>
          <cell r="J2814" t="str">
            <v>Web Development</v>
          </cell>
          <cell r="K2814" t="str">
            <v>Paid</v>
          </cell>
        </row>
        <row r="2815">
          <cell r="A2815">
            <v>945602</v>
          </cell>
          <cell r="B2815" t="str">
            <v>PHP User Login Registration Script With All Features</v>
          </cell>
          <cell r="C2815">
            <v>200</v>
          </cell>
          <cell r="D2815">
            <v>5603</v>
          </cell>
          <cell r="E2815">
            <v>46</v>
          </cell>
          <cell r="F2815">
            <v>47</v>
          </cell>
          <cell r="G2815" t="str">
            <v>Beginner Level</v>
          </cell>
          <cell r="H2815">
            <v>0.76</v>
          </cell>
          <cell r="I2815">
            <v>4</v>
          </cell>
          <cell r="J2815" t="str">
            <v>Web Development</v>
          </cell>
          <cell r="K2815" t="str">
            <v>Paid</v>
          </cell>
        </row>
        <row r="2816">
          <cell r="A2816">
            <v>1181900</v>
          </cell>
          <cell r="B2816" t="str">
            <v>Interactive Dynamic JavaScript for beginners DOM</v>
          </cell>
          <cell r="C2816">
            <v>200</v>
          </cell>
          <cell r="D2816">
            <v>5559</v>
          </cell>
          <cell r="E2816">
            <v>35</v>
          </cell>
          <cell r="F2816">
            <v>21</v>
          </cell>
          <cell r="G2816" t="str">
            <v>All Levels</v>
          </cell>
          <cell r="H2816">
            <v>0.88</v>
          </cell>
          <cell r="I2816">
            <v>2</v>
          </cell>
          <cell r="J2816" t="str">
            <v>Web Development</v>
          </cell>
          <cell r="K2816" t="str">
            <v>Paid</v>
          </cell>
        </row>
        <row r="2817">
          <cell r="A2817">
            <v>32649</v>
          </cell>
          <cell r="B2817" t="str">
            <v>PHP &amp; MySQL - Learn The Easy Way. Master PHP &amp; MySQL Quickly</v>
          </cell>
          <cell r="C2817">
            <v>50</v>
          </cell>
          <cell r="D2817">
            <v>5549</v>
          </cell>
          <cell r="E2817">
            <v>92</v>
          </cell>
          <cell r="F2817">
            <v>143</v>
          </cell>
          <cell r="G2817" t="str">
            <v>All Levels</v>
          </cell>
          <cell r="H2817">
            <v>0.76</v>
          </cell>
          <cell r="I2817">
            <v>15.5</v>
          </cell>
          <cell r="J2817" t="str">
            <v>Web Development</v>
          </cell>
          <cell r="K2817" t="str">
            <v>Paid</v>
          </cell>
        </row>
        <row r="2818">
          <cell r="A2818">
            <v>309370</v>
          </cell>
          <cell r="B2818" t="str">
            <v>Bootstrap 3 -&gt; Profitable WordPress Theme Development!</v>
          </cell>
          <cell r="C2818">
            <v>40</v>
          </cell>
          <cell r="D2818">
            <v>5547</v>
          </cell>
          <cell r="E2818">
            <v>80</v>
          </cell>
          <cell r="F2818">
            <v>40</v>
          </cell>
          <cell r="G2818" t="str">
            <v>All Levels</v>
          </cell>
          <cell r="H2818">
            <v>0.8</v>
          </cell>
          <cell r="I2818">
            <v>3.5</v>
          </cell>
          <cell r="J2818" t="str">
            <v>Web Development</v>
          </cell>
          <cell r="K2818" t="str">
            <v>Paid</v>
          </cell>
        </row>
        <row r="2819">
          <cell r="A2819">
            <v>1248974</v>
          </cell>
          <cell r="B2819" t="str">
            <v>Learn Bootstrap 4 by Example</v>
          </cell>
          <cell r="C2819">
            <v>0</v>
          </cell>
          <cell r="D2819">
            <v>5542</v>
          </cell>
          <cell r="E2819">
            <v>54</v>
          </cell>
          <cell r="F2819">
            <v>9</v>
          </cell>
          <cell r="G2819" t="str">
            <v>All Levels</v>
          </cell>
          <cell r="H2819">
            <v>0.18</v>
          </cell>
          <cell r="I2819">
            <v>1</v>
          </cell>
          <cell r="J2819" t="str">
            <v>Web Development</v>
          </cell>
          <cell r="K2819" t="str">
            <v>Free</v>
          </cell>
        </row>
        <row r="2820">
          <cell r="A2820">
            <v>380178</v>
          </cell>
          <cell r="B2820" t="str">
            <v>Web Hosting Introduction: How to Publish Your Website Online</v>
          </cell>
          <cell r="C2820">
            <v>0</v>
          </cell>
          <cell r="D2820">
            <v>5533</v>
          </cell>
          <cell r="E2820">
            <v>137</v>
          </cell>
          <cell r="F2820">
            <v>11</v>
          </cell>
          <cell r="G2820" t="str">
            <v>Beginner Level</v>
          </cell>
          <cell r="H2820">
            <v>0.14000000000000001</v>
          </cell>
          <cell r="I2820">
            <v>1</v>
          </cell>
          <cell r="J2820" t="str">
            <v>Web Development</v>
          </cell>
          <cell r="K2820" t="str">
            <v>Free</v>
          </cell>
        </row>
        <row r="2821">
          <cell r="A2821">
            <v>760752</v>
          </cell>
          <cell r="B2821" t="str">
            <v>JavaScript Basics for Beginners Introduction to coding</v>
          </cell>
          <cell r="C2821">
            <v>150</v>
          </cell>
          <cell r="D2821">
            <v>5495</v>
          </cell>
          <cell r="E2821">
            <v>52</v>
          </cell>
          <cell r="F2821">
            <v>18</v>
          </cell>
          <cell r="G2821" t="str">
            <v>Beginner Level</v>
          </cell>
          <cell r="H2821">
            <v>0.89</v>
          </cell>
          <cell r="I2821">
            <v>1.5</v>
          </cell>
          <cell r="J2821" t="str">
            <v>Web Development</v>
          </cell>
          <cell r="K2821" t="str">
            <v>Paid</v>
          </cell>
        </row>
        <row r="2822">
          <cell r="A2822">
            <v>426196</v>
          </cell>
          <cell r="B2822" t="str">
            <v>JavaScript from Beginner to Expert</v>
          </cell>
          <cell r="C2822">
            <v>125</v>
          </cell>
          <cell r="D2822">
            <v>5484</v>
          </cell>
          <cell r="E2822">
            <v>439</v>
          </cell>
          <cell r="F2822">
            <v>92</v>
          </cell>
          <cell r="G2822" t="str">
            <v>All Levels</v>
          </cell>
          <cell r="H2822">
            <v>0.67</v>
          </cell>
          <cell r="I2822">
            <v>12.5</v>
          </cell>
          <cell r="J2822" t="str">
            <v>Web Development</v>
          </cell>
          <cell r="K2822" t="str">
            <v>Paid</v>
          </cell>
        </row>
        <row r="2823">
          <cell r="A2823">
            <v>72262</v>
          </cell>
          <cell r="B2823" t="str">
            <v>1 hour jQuery</v>
          </cell>
          <cell r="C2823">
            <v>100</v>
          </cell>
          <cell r="D2823">
            <v>5456</v>
          </cell>
          <cell r="E2823">
            <v>133</v>
          </cell>
          <cell r="F2823">
            <v>25</v>
          </cell>
          <cell r="G2823" t="str">
            <v>Beginner Level</v>
          </cell>
          <cell r="H2823">
            <v>0.8</v>
          </cell>
          <cell r="I2823">
            <v>1</v>
          </cell>
          <cell r="J2823" t="str">
            <v>Web Development</v>
          </cell>
          <cell r="K2823" t="str">
            <v>Paid</v>
          </cell>
        </row>
        <row r="2824">
          <cell r="A2824">
            <v>1229274</v>
          </cell>
          <cell r="B2824" t="str">
            <v>WP Plugin Development - Build your own plugin!</v>
          </cell>
          <cell r="C2824">
            <v>200</v>
          </cell>
          <cell r="D2824">
            <v>5439</v>
          </cell>
          <cell r="E2824">
            <v>22</v>
          </cell>
          <cell r="F2824">
            <v>24</v>
          </cell>
          <cell r="G2824" t="str">
            <v>Beginner Level</v>
          </cell>
          <cell r="H2824">
            <v>0.94</v>
          </cell>
          <cell r="I2824">
            <v>4</v>
          </cell>
          <cell r="J2824" t="str">
            <v>Web Development</v>
          </cell>
          <cell r="K2824" t="str">
            <v>Paid</v>
          </cell>
        </row>
        <row r="2825">
          <cell r="A2825">
            <v>374590</v>
          </cell>
          <cell r="B2825" t="str">
            <v>Create a Professional Website Without Programming/Coding</v>
          </cell>
          <cell r="C2825">
            <v>0</v>
          </cell>
          <cell r="D2825">
            <v>5421</v>
          </cell>
          <cell r="E2825">
            <v>93</v>
          </cell>
          <cell r="F2825">
            <v>20</v>
          </cell>
          <cell r="G2825" t="str">
            <v>Beginner Level</v>
          </cell>
          <cell r="H2825">
            <v>0.34</v>
          </cell>
          <cell r="I2825">
            <v>1.5</v>
          </cell>
          <cell r="J2825" t="str">
            <v>Web Development</v>
          </cell>
          <cell r="K2825" t="str">
            <v>Free</v>
          </cell>
        </row>
        <row r="2826">
          <cell r="A2826">
            <v>297044</v>
          </cell>
          <cell r="B2826" t="str">
            <v>Learn WCF And Web APIs From Scratch</v>
          </cell>
          <cell r="C2826">
            <v>50</v>
          </cell>
          <cell r="D2826">
            <v>5398</v>
          </cell>
          <cell r="E2826">
            <v>358</v>
          </cell>
          <cell r="F2826">
            <v>83</v>
          </cell>
          <cell r="G2826" t="str">
            <v>Beginner Level</v>
          </cell>
          <cell r="H2826">
            <v>0.57999999999999996</v>
          </cell>
          <cell r="I2826">
            <v>10.5</v>
          </cell>
          <cell r="J2826" t="str">
            <v>Web Development</v>
          </cell>
          <cell r="K2826" t="str">
            <v>Paid</v>
          </cell>
        </row>
        <row r="2827">
          <cell r="A2827">
            <v>1127988</v>
          </cell>
          <cell r="B2827" t="str">
            <v>Angular Tutorial For Beginners</v>
          </cell>
          <cell r="C2827">
            <v>0</v>
          </cell>
          <cell r="D2827">
            <v>5397</v>
          </cell>
          <cell r="E2827">
            <v>112</v>
          </cell>
          <cell r="F2827">
            <v>36</v>
          </cell>
          <cell r="G2827" t="str">
            <v>All Levels</v>
          </cell>
          <cell r="H2827">
            <v>0.14000000000000001</v>
          </cell>
          <cell r="I2827">
            <v>2.5</v>
          </cell>
          <cell r="J2827" t="str">
            <v>Web Development</v>
          </cell>
          <cell r="K2827" t="str">
            <v>Free</v>
          </cell>
        </row>
        <row r="2828">
          <cell r="A2828">
            <v>342084</v>
          </cell>
          <cell r="B2828" t="str">
            <v>Start Your Own Forum Website in 15 Minutes</v>
          </cell>
          <cell r="C2828">
            <v>40</v>
          </cell>
          <cell r="D2828">
            <v>5387</v>
          </cell>
          <cell r="E2828">
            <v>38</v>
          </cell>
          <cell r="F2828">
            <v>15</v>
          </cell>
          <cell r="G2828" t="str">
            <v>All Levels</v>
          </cell>
          <cell r="H2828">
            <v>0.96</v>
          </cell>
          <cell r="I2828">
            <v>1</v>
          </cell>
          <cell r="J2828" t="str">
            <v>Web Development</v>
          </cell>
          <cell r="K2828" t="str">
            <v>Paid</v>
          </cell>
        </row>
        <row r="2829">
          <cell r="A2829">
            <v>573716</v>
          </cell>
          <cell r="B2829" t="str">
            <v>Learn PHP Programming for Absolute Beginners</v>
          </cell>
          <cell r="C2829">
            <v>35</v>
          </cell>
          <cell r="D2829">
            <v>5368</v>
          </cell>
          <cell r="E2829">
            <v>78</v>
          </cell>
          <cell r="F2829">
            <v>20</v>
          </cell>
          <cell r="G2829" t="str">
            <v>All Levels</v>
          </cell>
          <cell r="H2829">
            <v>0.32</v>
          </cell>
          <cell r="I2829">
            <v>2</v>
          </cell>
          <cell r="J2829" t="str">
            <v>Web Development</v>
          </cell>
          <cell r="K2829" t="str">
            <v>Paid</v>
          </cell>
        </row>
        <row r="2830">
          <cell r="A2830">
            <v>846210</v>
          </cell>
          <cell r="B2830" t="str">
            <v>Learn HTML in 2 hours!</v>
          </cell>
          <cell r="C2830">
            <v>0</v>
          </cell>
          <cell r="D2830">
            <v>5351</v>
          </cell>
          <cell r="E2830">
            <v>235</v>
          </cell>
          <cell r="F2830">
            <v>13</v>
          </cell>
          <cell r="G2830" t="str">
            <v>Intermediate Level</v>
          </cell>
          <cell r="H2830">
            <v>0.76</v>
          </cell>
          <cell r="I2830">
            <v>1.5</v>
          </cell>
          <cell r="J2830" t="str">
            <v>Web Development</v>
          </cell>
          <cell r="K2830" t="str">
            <v>Free</v>
          </cell>
        </row>
        <row r="2831">
          <cell r="A2831">
            <v>921474</v>
          </cell>
          <cell r="B2831" t="str">
            <v>The Complete DevOps Engineer Course 2.0 - Java &amp; Kubernetes</v>
          </cell>
          <cell r="C2831">
            <v>195</v>
          </cell>
          <cell r="D2831">
            <v>5335</v>
          </cell>
          <cell r="E2831">
            <v>105</v>
          </cell>
          <cell r="F2831">
            <v>117</v>
          </cell>
          <cell r="G2831" t="str">
            <v>All Levels</v>
          </cell>
          <cell r="H2831">
            <v>0.7</v>
          </cell>
          <cell r="I2831">
            <v>14</v>
          </cell>
          <cell r="J2831" t="str">
            <v>Web Development</v>
          </cell>
          <cell r="K2831" t="str">
            <v>Paid</v>
          </cell>
        </row>
        <row r="2832">
          <cell r="A2832">
            <v>1144726</v>
          </cell>
          <cell r="B2832" t="str">
            <v>Build a Real-world App with ASP.NET Core and Angular 2 (4+)</v>
          </cell>
          <cell r="C2832">
            <v>190</v>
          </cell>
          <cell r="D2832">
            <v>5332</v>
          </cell>
          <cell r="E2832">
            <v>828</v>
          </cell>
          <cell r="F2832">
            <v>160</v>
          </cell>
          <cell r="G2832" t="str">
            <v>Beginner Level</v>
          </cell>
          <cell r="H2832">
            <v>0.52</v>
          </cell>
          <cell r="I2832">
            <v>10.5</v>
          </cell>
          <cell r="J2832" t="str">
            <v>Web Development</v>
          </cell>
          <cell r="K2832" t="str">
            <v>Paid</v>
          </cell>
        </row>
        <row r="2833">
          <cell r="A2833">
            <v>629044</v>
          </cell>
          <cell r="B2833" t="str">
            <v>Inspirational Web Development - A Beginner Approach -</v>
          </cell>
          <cell r="C2833">
            <v>20</v>
          </cell>
          <cell r="D2833">
            <v>5328</v>
          </cell>
          <cell r="E2833">
            <v>47</v>
          </cell>
          <cell r="F2833">
            <v>28</v>
          </cell>
          <cell r="G2833" t="str">
            <v>Beginner Level</v>
          </cell>
          <cell r="H2833">
            <v>0.78</v>
          </cell>
          <cell r="I2833">
            <v>3.5</v>
          </cell>
          <cell r="J2833" t="str">
            <v>Web Development</v>
          </cell>
          <cell r="K2833" t="str">
            <v>Paid</v>
          </cell>
        </row>
        <row r="2834">
          <cell r="A2834">
            <v>1103448</v>
          </cell>
          <cell r="B2834" t="str">
            <v>Learn how to convert PSD to HTML and CSS responsive</v>
          </cell>
          <cell r="C2834">
            <v>30</v>
          </cell>
          <cell r="D2834">
            <v>5324</v>
          </cell>
          <cell r="E2834">
            <v>52</v>
          </cell>
          <cell r="F2834">
            <v>14</v>
          </cell>
          <cell r="G2834" t="str">
            <v>All Levels</v>
          </cell>
          <cell r="H2834">
            <v>0.47</v>
          </cell>
          <cell r="I2834">
            <v>2.5</v>
          </cell>
          <cell r="J2834" t="str">
            <v>Web Development</v>
          </cell>
          <cell r="K2834" t="str">
            <v>Paid</v>
          </cell>
        </row>
        <row r="2835">
          <cell r="A2835">
            <v>504316</v>
          </cell>
          <cell r="B2835" t="str">
            <v>Learn Jquery from Scratch 2-Hour Training</v>
          </cell>
          <cell r="C2835">
            <v>20</v>
          </cell>
          <cell r="D2835">
            <v>5318</v>
          </cell>
          <cell r="E2835">
            <v>56</v>
          </cell>
          <cell r="F2835">
            <v>13</v>
          </cell>
          <cell r="G2835" t="str">
            <v>All Levels</v>
          </cell>
          <cell r="H2835">
            <v>0.78</v>
          </cell>
          <cell r="I2835">
            <v>1.5</v>
          </cell>
          <cell r="J2835" t="str">
            <v>Web Development</v>
          </cell>
          <cell r="K2835" t="str">
            <v>Paid</v>
          </cell>
        </row>
        <row r="2836">
          <cell r="A2836">
            <v>1054814</v>
          </cell>
          <cell r="B2836" t="str">
            <v>Learn to Create Responsive Layouts in 30 Minutes</v>
          </cell>
          <cell r="C2836">
            <v>0</v>
          </cell>
          <cell r="D2836">
            <v>5301</v>
          </cell>
          <cell r="E2836">
            <v>174</v>
          </cell>
          <cell r="F2836">
            <v>6</v>
          </cell>
          <cell r="G2836" t="str">
            <v>Beginner Level</v>
          </cell>
          <cell r="H2836">
            <v>0.57999999999999996</v>
          </cell>
          <cell r="I2836">
            <v>0.5</v>
          </cell>
          <cell r="J2836" t="str">
            <v>Web Development</v>
          </cell>
          <cell r="K2836" t="str">
            <v>Free</v>
          </cell>
        </row>
        <row r="2837">
          <cell r="A2837">
            <v>904462</v>
          </cell>
          <cell r="B2837" t="str">
            <v>The Complete Elixir and Phoenix Bootcamp</v>
          </cell>
          <cell r="C2837">
            <v>50</v>
          </cell>
          <cell r="D2837">
            <v>5279</v>
          </cell>
          <cell r="E2837">
            <v>1375</v>
          </cell>
          <cell r="F2837">
            <v>123</v>
          </cell>
          <cell r="G2837" t="str">
            <v>Beginner Level</v>
          </cell>
          <cell r="H2837">
            <v>0.33</v>
          </cell>
          <cell r="I2837">
            <v>14.5</v>
          </cell>
          <cell r="J2837" t="str">
            <v>Web Development</v>
          </cell>
          <cell r="K2837" t="str">
            <v>Paid</v>
          </cell>
        </row>
        <row r="2838">
          <cell r="A2838">
            <v>554570</v>
          </cell>
          <cell r="B2838" t="str">
            <v>Building a Portfolio in 90 minutes ( HTML, CSS, Js )</v>
          </cell>
          <cell r="C2838">
            <v>20</v>
          </cell>
          <cell r="D2838">
            <v>5272</v>
          </cell>
          <cell r="E2838">
            <v>111</v>
          </cell>
          <cell r="F2838">
            <v>24</v>
          </cell>
          <cell r="G2838" t="str">
            <v>Beginner Level</v>
          </cell>
          <cell r="H2838">
            <v>0.47</v>
          </cell>
          <cell r="I2838">
            <v>2</v>
          </cell>
          <cell r="J2838" t="str">
            <v>Web Development</v>
          </cell>
          <cell r="K2838" t="str">
            <v>Paid</v>
          </cell>
        </row>
        <row r="2839">
          <cell r="A2839">
            <v>951060</v>
          </cell>
          <cell r="B2839" t="str">
            <v>Web Design How to Create a Website HTML CSS Bootstrap</v>
          </cell>
          <cell r="C2839">
            <v>75</v>
          </cell>
          <cell r="D2839">
            <v>5263</v>
          </cell>
          <cell r="E2839">
            <v>29</v>
          </cell>
          <cell r="F2839">
            <v>29</v>
          </cell>
          <cell r="G2839" t="str">
            <v>All Levels</v>
          </cell>
          <cell r="H2839">
            <v>0.14000000000000001</v>
          </cell>
          <cell r="I2839">
            <v>2</v>
          </cell>
          <cell r="J2839" t="str">
            <v>Web Development</v>
          </cell>
          <cell r="K2839" t="str">
            <v>Paid</v>
          </cell>
        </row>
        <row r="2840">
          <cell r="A2840">
            <v>581256</v>
          </cell>
          <cell r="B2840" t="str">
            <v>Django Tutorial: Build Your First App Fast &amp; Free!</v>
          </cell>
          <cell r="C2840">
            <v>20</v>
          </cell>
          <cell r="D2840">
            <v>5228</v>
          </cell>
          <cell r="E2840">
            <v>180</v>
          </cell>
          <cell r="F2840">
            <v>27</v>
          </cell>
          <cell r="G2840" t="str">
            <v>All Levels</v>
          </cell>
          <cell r="H2840">
            <v>0.3</v>
          </cell>
          <cell r="I2840">
            <v>2.5</v>
          </cell>
          <cell r="J2840" t="str">
            <v>Web Development</v>
          </cell>
          <cell r="K2840" t="str">
            <v>Paid</v>
          </cell>
        </row>
        <row r="2841">
          <cell r="A2841">
            <v>997814</v>
          </cell>
          <cell r="B2841" t="str">
            <v>Angular 2 &amp; TypeScript Beginner Web Development</v>
          </cell>
          <cell r="C2841">
            <v>200</v>
          </cell>
          <cell r="D2841">
            <v>5211</v>
          </cell>
          <cell r="E2841">
            <v>414</v>
          </cell>
          <cell r="F2841">
            <v>133</v>
          </cell>
          <cell r="G2841" t="str">
            <v>All Levels</v>
          </cell>
          <cell r="H2841">
            <v>0.46</v>
          </cell>
          <cell r="I2841">
            <v>19.5</v>
          </cell>
          <cell r="J2841" t="str">
            <v>Web Development</v>
          </cell>
          <cell r="K2841" t="str">
            <v>Paid</v>
          </cell>
        </row>
        <row r="2842">
          <cell r="A2842">
            <v>1068590</v>
          </cell>
          <cell r="B2842" t="str">
            <v>Wordpress Website Mastery 2017</v>
          </cell>
          <cell r="C2842">
            <v>0</v>
          </cell>
          <cell r="D2842">
            <v>5181</v>
          </cell>
          <cell r="E2842">
            <v>64</v>
          </cell>
          <cell r="F2842">
            <v>22</v>
          </cell>
          <cell r="G2842" t="str">
            <v>Beginner Level</v>
          </cell>
          <cell r="H2842">
            <v>0.37</v>
          </cell>
          <cell r="I2842">
            <v>2.5</v>
          </cell>
          <cell r="J2842" t="str">
            <v>Web Development</v>
          </cell>
          <cell r="K2842" t="str">
            <v>Free</v>
          </cell>
        </row>
        <row r="2843">
          <cell r="A2843">
            <v>554384</v>
          </cell>
          <cell r="B2843" t="str">
            <v>Spring Framework 4 (Java Enterprise JEE) with AngularJS</v>
          </cell>
          <cell r="C2843">
            <v>95</v>
          </cell>
          <cell r="D2843">
            <v>5177</v>
          </cell>
          <cell r="E2843">
            <v>318</v>
          </cell>
          <cell r="F2843">
            <v>70</v>
          </cell>
          <cell r="G2843" t="str">
            <v>Beginner Level</v>
          </cell>
          <cell r="H2843">
            <v>0.67</v>
          </cell>
          <cell r="I2843">
            <v>13.5</v>
          </cell>
          <cell r="J2843" t="str">
            <v>Web Development</v>
          </cell>
          <cell r="K2843" t="str">
            <v>Paid</v>
          </cell>
        </row>
        <row r="2844">
          <cell r="A2844">
            <v>970600</v>
          </cell>
          <cell r="B2844" t="str">
            <v>REST APIs with Flask and Python</v>
          </cell>
          <cell r="C2844">
            <v>110</v>
          </cell>
          <cell r="D2844">
            <v>5151</v>
          </cell>
          <cell r="E2844">
            <v>737</v>
          </cell>
          <cell r="F2844">
            <v>115</v>
          </cell>
          <cell r="G2844" t="str">
            <v>All Levels</v>
          </cell>
          <cell r="H2844">
            <v>0.14000000000000001</v>
          </cell>
          <cell r="I2844">
            <v>12.5</v>
          </cell>
          <cell r="J2844" t="str">
            <v>Web Development</v>
          </cell>
          <cell r="K2844" t="str">
            <v>Paid</v>
          </cell>
        </row>
        <row r="2845">
          <cell r="A2845">
            <v>883002</v>
          </cell>
          <cell r="B2845" t="str">
            <v>Learn Angular 2 Development By Building 12 Apps</v>
          </cell>
          <cell r="C2845">
            <v>50</v>
          </cell>
          <cell r="D2845">
            <v>5143</v>
          </cell>
          <cell r="E2845">
            <v>941</v>
          </cell>
          <cell r="F2845">
            <v>80</v>
          </cell>
          <cell r="G2845" t="str">
            <v>Beginner Level</v>
          </cell>
          <cell r="H2845">
            <v>0.66</v>
          </cell>
          <cell r="I2845">
            <v>12</v>
          </cell>
          <cell r="J2845" t="str">
            <v>Web Development</v>
          </cell>
          <cell r="K2845" t="str">
            <v>Paid</v>
          </cell>
        </row>
        <row r="2846">
          <cell r="A2846">
            <v>507992</v>
          </cell>
          <cell r="B2846" t="str">
            <v>Wordpress For Beginners: Create a Professional Website</v>
          </cell>
          <cell r="C2846">
            <v>200</v>
          </cell>
          <cell r="D2846">
            <v>5129</v>
          </cell>
          <cell r="E2846">
            <v>183</v>
          </cell>
          <cell r="F2846">
            <v>35</v>
          </cell>
          <cell r="G2846" t="str">
            <v>Beginner Level</v>
          </cell>
          <cell r="H2846">
            <v>0.68</v>
          </cell>
          <cell r="I2846">
            <v>1.5</v>
          </cell>
          <cell r="J2846" t="str">
            <v>Web Development</v>
          </cell>
          <cell r="K2846" t="str">
            <v>Paid</v>
          </cell>
        </row>
        <row r="2847">
          <cell r="A2847">
            <v>874960</v>
          </cell>
          <cell r="B2847" t="str">
            <v>Build a Responsive Website with HTML5, CSS3 and Bootstrap 4</v>
          </cell>
          <cell r="C2847">
            <v>20</v>
          </cell>
          <cell r="D2847">
            <v>5125</v>
          </cell>
          <cell r="E2847">
            <v>395</v>
          </cell>
          <cell r="F2847">
            <v>53</v>
          </cell>
          <cell r="G2847" t="str">
            <v>Expert Level</v>
          </cell>
          <cell r="H2847">
            <v>0.74</v>
          </cell>
          <cell r="I2847">
            <v>7</v>
          </cell>
          <cell r="J2847" t="str">
            <v>Web Development</v>
          </cell>
          <cell r="K2847" t="str">
            <v>Paid</v>
          </cell>
        </row>
        <row r="2848">
          <cell r="A2848">
            <v>527952</v>
          </cell>
          <cell r="B2848" t="str">
            <v>PHP for Beginners: How to Build an E-Commerce Store</v>
          </cell>
          <cell r="C2848">
            <v>100</v>
          </cell>
          <cell r="D2848">
            <v>5117</v>
          </cell>
          <cell r="E2848">
            <v>463</v>
          </cell>
          <cell r="F2848">
            <v>138</v>
          </cell>
          <cell r="G2848" t="str">
            <v>Beginner Level</v>
          </cell>
          <cell r="H2848">
            <v>0.53</v>
          </cell>
          <cell r="I2848">
            <v>14.5</v>
          </cell>
          <cell r="J2848" t="str">
            <v>Web Development</v>
          </cell>
          <cell r="K2848" t="str">
            <v>Paid</v>
          </cell>
        </row>
        <row r="2849">
          <cell r="A2849">
            <v>780056</v>
          </cell>
          <cell r="B2849" t="str">
            <v>How To Create Your Very First Website With HTML and CSS</v>
          </cell>
          <cell r="C2849">
            <v>100</v>
          </cell>
          <cell r="D2849">
            <v>5097</v>
          </cell>
          <cell r="E2849">
            <v>196</v>
          </cell>
          <cell r="F2849">
            <v>37</v>
          </cell>
          <cell r="G2849" t="str">
            <v>Beginner Level</v>
          </cell>
          <cell r="H2849">
            <v>0.56000000000000005</v>
          </cell>
          <cell r="I2849">
            <v>2</v>
          </cell>
          <cell r="J2849" t="str">
            <v>Web Development</v>
          </cell>
          <cell r="K2849" t="str">
            <v>Paid</v>
          </cell>
        </row>
        <row r="2850">
          <cell r="A2850">
            <v>405818</v>
          </cell>
          <cell r="B2850" t="str">
            <v>Javascript for Beginners Learn by Doing Practical Exercises</v>
          </cell>
          <cell r="C2850">
            <v>100</v>
          </cell>
          <cell r="D2850">
            <v>5089</v>
          </cell>
          <cell r="E2850">
            <v>685</v>
          </cell>
          <cell r="F2850">
            <v>29</v>
          </cell>
          <cell r="G2850" t="str">
            <v>All Levels</v>
          </cell>
          <cell r="H2850">
            <v>0.74</v>
          </cell>
          <cell r="I2850">
            <v>3.5</v>
          </cell>
          <cell r="J2850" t="str">
            <v>Web Development</v>
          </cell>
          <cell r="K2850" t="str">
            <v>Paid</v>
          </cell>
        </row>
        <row r="2851">
          <cell r="A2851">
            <v>151956</v>
          </cell>
          <cell r="B2851" t="str">
            <v>Responsive Web Design: Made Easy</v>
          </cell>
          <cell r="C2851">
            <v>195</v>
          </cell>
          <cell r="D2851">
            <v>5085</v>
          </cell>
          <cell r="E2851">
            <v>106</v>
          </cell>
          <cell r="F2851">
            <v>27</v>
          </cell>
          <cell r="G2851" t="str">
            <v>All Levels</v>
          </cell>
          <cell r="H2851">
            <v>0.64</v>
          </cell>
          <cell r="I2851">
            <v>6.5</v>
          </cell>
          <cell r="J2851" t="str">
            <v>Web Development</v>
          </cell>
          <cell r="K2851" t="str">
            <v>Paid</v>
          </cell>
        </row>
        <row r="2852">
          <cell r="A2852">
            <v>543090</v>
          </cell>
          <cell r="B2852" t="str">
            <v>Introduction to Coding with Ruby</v>
          </cell>
          <cell r="C2852">
            <v>45</v>
          </cell>
          <cell r="D2852">
            <v>5077</v>
          </cell>
          <cell r="E2852">
            <v>126</v>
          </cell>
          <cell r="F2852">
            <v>66</v>
          </cell>
          <cell r="G2852" t="str">
            <v>All Levels</v>
          </cell>
          <cell r="H2852">
            <v>0.99</v>
          </cell>
          <cell r="I2852">
            <v>3.5</v>
          </cell>
          <cell r="J2852" t="str">
            <v>Web Development</v>
          </cell>
          <cell r="K2852" t="str">
            <v>Paid</v>
          </cell>
        </row>
        <row r="2853">
          <cell r="A2853">
            <v>642696</v>
          </cell>
          <cell r="B2853" t="str">
            <v>Build a Website in 30 Minutes</v>
          </cell>
          <cell r="C2853">
            <v>95</v>
          </cell>
          <cell r="D2853">
            <v>5065</v>
          </cell>
          <cell r="E2853">
            <v>40</v>
          </cell>
          <cell r="F2853">
            <v>12</v>
          </cell>
          <cell r="G2853" t="str">
            <v>All Levels</v>
          </cell>
          <cell r="H2853">
            <v>0.99</v>
          </cell>
          <cell r="I2853">
            <v>0.53333333329999999</v>
          </cell>
          <cell r="J2853" t="str">
            <v>Web Development</v>
          </cell>
          <cell r="K2853" t="str">
            <v>Paid</v>
          </cell>
        </row>
        <row r="2854">
          <cell r="A2854">
            <v>358508</v>
          </cell>
          <cell r="B2854" t="str">
            <v>Create Jekyll blog and host it on Github like a Ninja</v>
          </cell>
          <cell r="C2854">
            <v>20</v>
          </cell>
          <cell r="D2854">
            <v>5056</v>
          </cell>
          <cell r="E2854">
            <v>74</v>
          </cell>
          <cell r="F2854">
            <v>11</v>
          </cell>
          <cell r="G2854" t="str">
            <v>All Levels</v>
          </cell>
          <cell r="H2854">
            <v>0.99</v>
          </cell>
          <cell r="I2854">
            <v>2</v>
          </cell>
          <cell r="J2854" t="str">
            <v>Web Development</v>
          </cell>
          <cell r="K2854" t="str">
            <v>Paid</v>
          </cell>
        </row>
        <row r="2855">
          <cell r="A2855">
            <v>375136</v>
          </cell>
          <cell r="B2855" t="str">
            <v>Rock Solid Wordpress Security - Secure Web Development</v>
          </cell>
          <cell r="C2855">
            <v>0</v>
          </cell>
          <cell r="D2855">
            <v>5052</v>
          </cell>
          <cell r="E2855">
            <v>92</v>
          </cell>
          <cell r="F2855">
            <v>23</v>
          </cell>
          <cell r="G2855" t="str">
            <v>Intermediate Level</v>
          </cell>
          <cell r="H2855">
            <v>0.99</v>
          </cell>
          <cell r="I2855">
            <v>1.5</v>
          </cell>
          <cell r="J2855" t="str">
            <v>Web Development</v>
          </cell>
          <cell r="K2855" t="str">
            <v>Free</v>
          </cell>
        </row>
        <row r="2856">
          <cell r="A2856">
            <v>1218130</v>
          </cell>
          <cell r="B2856" t="str">
            <v>React VR - Creating Virtual Reality Apps</v>
          </cell>
          <cell r="C2856">
            <v>80</v>
          </cell>
          <cell r="D2856">
            <v>5026</v>
          </cell>
          <cell r="E2856">
            <v>72</v>
          </cell>
          <cell r="F2856">
            <v>43</v>
          </cell>
          <cell r="G2856" t="str">
            <v>Intermediate Level</v>
          </cell>
          <cell r="H2856">
            <v>0.99</v>
          </cell>
          <cell r="I2856">
            <v>3</v>
          </cell>
          <cell r="J2856" t="str">
            <v>Web Development</v>
          </cell>
          <cell r="K2856" t="str">
            <v>Paid</v>
          </cell>
        </row>
        <row r="2857">
          <cell r="A2857">
            <v>861122</v>
          </cell>
          <cell r="B2857" t="str">
            <v>Bootstrap 4: Exploring New Features</v>
          </cell>
          <cell r="C2857">
            <v>75</v>
          </cell>
          <cell r="D2857">
            <v>5022</v>
          </cell>
          <cell r="E2857">
            <v>38</v>
          </cell>
          <cell r="F2857">
            <v>13</v>
          </cell>
          <cell r="G2857" t="str">
            <v>Beginner Level</v>
          </cell>
          <cell r="H2857">
            <v>0.99</v>
          </cell>
          <cell r="I2857">
            <v>1</v>
          </cell>
          <cell r="J2857" t="str">
            <v>Web Development</v>
          </cell>
          <cell r="K2857" t="str">
            <v>Paid</v>
          </cell>
        </row>
        <row r="2858">
          <cell r="A2858">
            <v>576722</v>
          </cell>
          <cell r="B2858" t="str">
            <v>Simple And Easy: Wordpress For Beginners</v>
          </cell>
          <cell r="C2858">
            <v>0</v>
          </cell>
          <cell r="D2858">
            <v>5014</v>
          </cell>
          <cell r="E2858">
            <v>196</v>
          </cell>
          <cell r="F2858">
            <v>32</v>
          </cell>
          <cell r="G2858" t="str">
            <v>Intermediate Level</v>
          </cell>
          <cell r="H2858">
            <v>0.99</v>
          </cell>
          <cell r="I2858">
            <v>3</v>
          </cell>
          <cell r="J2858" t="str">
            <v>Web Development</v>
          </cell>
          <cell r="K2858" t="str">
            <v>Free</v>
          </cell>
        </row>
        <row r="2859">
          <cell r="A2859">
            <v>708558</v>
          </cell>
          <cell r="B2859" t="str">
            <v>Learn HTML Basics From Scratch</v>
          </cell>
          <cell r="C2859">
            <v>0</v>
          </cell>
          <cell r="D2859">
            <v>5004</v>
          </cell>
          <cell r="E2859">
            <v>52</v>
          </cell>
          <cell r="F2859">
            <v>21</v>
          </cell>
          <cell r="G2859" t="str">
            <v>All Levels</v>
          </cell>
          <cell r="H2859">
            <v>0.99</v>
          </cell>
          <cell r="I2859">
            <v>3</v>
          </cell>
          <cell r="J2859" t="str">
            <v>Web Development</v>
          </cell>
          <cell r="K2859" t="str">
            <v>Free</v>
          </cell>
        </row>
        <row r="2860">
          <cell r="A2860">
            <v>306556</v>
          </cell>
          <cell r="B2860" t="str">
            <v>Backbone Tutorial: Learn Backbonejs from Scratch</v>
          </cell>
          <cell r="C2860">
            <v>90</v>
          </cell>
          <cell r="D2860">
            <v>4957</v>
          </cell>
          <cell r="E2860">
            <v>634</v>
          </cell>
          <cell r="F2860">
            <v>60</v>
          </cell>
          <cell r="G2860" t="str">
            <v>Beginner Level</v>
          </cell>
          <cell r="H2860">
            <v>0.99</v>
          </cell>
          <cell r="I2860">
            <v>5.5</v>
          </cell>
          <cell r="J2860" t="str">
            <v>Web Development</v>
          </cell>
          <cell r="K2860" t="str">
            <v>Paid</v>
          </cell>
        </row>
        <row r="2861">
          <cell r="A2861">
            <v>988982</v>
          </cell>
          <cell r="B2861" t="str">
            <v>Laravel Deployment - Launch your Laravel Application Online</v>
          </cell>
          <cell r="C2861">
            <v>0</v>
          </cell>
          <cell r="D2861">
            <v>4905</v>
          </cell>
          <cell r="E2861">
            <v>101</v>
          </cell>
          <cell r="F2861">
            <v>13</v>
          </cell>
          <cell r="G2861" t="str">
            <v>Beginner Level</v>
          </cell>
          <cell r="H2861">
            <v>0.99</v>
          </cell>
          <cell r="I2861">
            <v>1</v>
          </cell>
          <cell r="J2861" t="str">
            <v>Web Development</v>
          </cell>
          <cell r="K2861" t="str">
            <v>Free</v>
          </cell>
        </row>
        <row r="2862">
          <cell r="A2862">
            <v>918870</v>
          </cell>
          <cell r="B2862" t="str">
            <v>HTML CSS Learn to create a website from scratch</v>
          </cell>
          <cell r="C2862">
            <v>50</v>
          </cell>
          <cell r="D2862">
            <v>4892</v>
          </cell>
          <cell r="E2862">
            <v>49</v>
          </cell>
          <cell r="F2862">
            <v>32</v>
          </cell>
          <cell r="G2862" t="str">
            <v>Beginner Level</v>
          </cell>
          <cell r="H2862">
            <v>0.99</v>
          </cell>
          <cell r="I2862">
            <v>2</v>
          </cell>
          <cell r="J2862" t="str">
            <v>Web Development</v>
          </cell>
          <cell r="K2862" t="str">
            <v>Paid</v>
          </cell>
        </row>
        <row r="2863">
          <cell r="A2863">
            <v>1002030</v>
          </cell>
          <cell r="B2863" t="str">
            <v>Web Development w/ Google’s Go (golang) Programming Language</v>
          </cell>
          <cell r="C2863">
            <v>65</v>
          </cell>
          <cell r="D2863">
            <v>4872</v>
          </cell>
          <cell r="E2863">
            <v>662</v>
          </cell>
          <cell r="F2863">
            <v>171</v>
          </cell>
          <cell r="G2863" t="str">
            <v>All Levels</v>
          </cell>
          <cell r="H2863">
            <v>0.99</v>
          </cell>
          <cell r="I2863">
            <v>19</v>
          </cell>
          <cell r="J2863" t="str">
            <v>Web Development</v>
          </cell>
          <cell r="K2863" t="str">
            <v>Paid</v>
          </cell>
        </row>
        <row r="2864">
          <cell r="A2864">
            <v>806020</v>
          </cell>
          <cell r="B2864" t="str">
            <v>Create Your First Wordpress Site in Under an Hour</v>
          </cell>
          <cell r="C2864">
            <v>20</v>
          </cell>
          <cell r="D2864">
            <v>4867</v>
          </cell>
          <cell r="E2864">
            <v>128</v>
          </cell>
          <cell r="F2864">
            <v>12</v>
          </cell>
          <cell r="G2864" t="str">
            <v>All Levels</v>
          </cell>
          <cell r="H2864">
            <v>0.99</v>
          </cell>
          <cell r="I2864">
            <v>1</v>
          </cell>
          <cell r="J2864" t="str">
            <v>Web Development</v>
          </cell>
          <cell r="K2864" t="str">
            <v>Paid</v>
          </cell>
        </row>
        <row r="2865">
          <cell r="A2865">
            <v>903526</v>
          </cell>
          <cell r="B2865" t="str">
            <v>HTML Web Development Crash Course</v>
          </cell>
          <cell r="C2865">
            <v>20</v>
          </cell>
          <cell r="D2865">
            <v>4848</v>
          </cell>
          <cell r="E2865">
            <v>33</v>
          </cell>
          <cell r="F2865">
            <v>17</v>
          </cell>
          <cell r="G2865" t="str">
            <v>Beginner Level</v>
          </cell>
          <cell r="H2865">
            <v>0.99</v>
          </cell>
          <cell r="I2865">
            <v>1.5</v>
          </cell>
          <cell r="J2865" t="str">
            <v>Web Development</v>
          </cell>
          <cell r="K2865" t="str">
            <v>Paid</v>
          </cell>
        </row>
        <row r="2866">
          <cell r="A2866">
            <v>1115222</v>
          </cell>
          <cell r="B2866" t="str">
            <v>Learn and Understand React</v>
          </cell>
          <cell r="C2866">
            <v>30</v>
          </cell>
          <cell r="D2866">
            <v>4848</v>
          </cell>
          <cell r="E2866">
            <v>105</v>
          </cell>
          <cell r="F2866">
            <v>123</v>
          </cell>
          <cell r="G2866" t="str">
            <v>All Levels</v>
          </cell>
          <cell r="H2866">
            <v>0.99</v>
          </cell>
          <cell r="I2866">
            <v>16.5</v>
          </cell>
          <cell r="J2866" t="str">
            <v>Web Development</v>
          </cell>
          <cell r="K2866" t="str">
            <v>Paid</v>
          </cell>
        </row>
        <row r="2867">
          <cell r="A2867">
            <v>657710</v>
          </cell>
          <cell r="B2867" t="str">
            <v>Ruby on Rails for Complete Beginners</v>
          </cell>
          <cell r="C2867">
            <v>35</v>
          </cell>
          <cell r="D2867">
            <v>4839</v>
          </cell>
          <cell r="E2867">
            <v>129</v>
          </cell>
          <cell r="F2867">
            <v>84</v>
          </cell>
          <cell r="G2867" t="str">
            <v>Beginner Level</v>
          </cell>
          <cell r="H2867">
            <v>0.99</v>
          </cell>
          <cell r="I2867">
            <v>4</v>
          </cell>
          <cell r="J2867" t="str">
            <v>Web Development</v>
          </cell>
          <cell r="K2867" t="str">
            <v>Paid</v>
          </cell>
        </row>
        <row r="2868">
          <cell r="A2868">
            <v>575644</v>
          </cell>
          <cell r="B2868" t="str">
            <v>Building a Ruby on Rails Application with Neo4j</v>
          </cell>
          <cell r="C2868">
            <v>0</v>
          </cell>
          <cell r="D2868">
            <v>4830</v>
          </cell>
          <cell r="E2868">
            <v>38</v>
          </cell>
          <cell r="F2868">
            <v>7</v>
          </cell>
          <cell r="G2868" t="str">
            <v>Beginner Level</v>
          </cell>
          <cell r="H2868">
            <v>0.99</v>
          </cell>
          <cell r="I2868">
            <v>0.53333333329999999</v>
          </cell>
          <cell r="J2868" t="str">
            <v>Web Development</v>
          </cell>
          <cell r="K2868" t="str">
            <v>Free</v>
          </cell>
        </row>
        <row r="2869">
          <cell r="A2869">
            <v>687466</v>
          </cell>
          <cell r="B2869" t="str">
            <v>The complete JavaScript developer: MEAN stack zero-to-hero</v>
          </cell>
          <cell r="C2869">
            <v>75</v>
          </cell>
          <cell r="D2869">
            <v>4820</v>
          </cell>
          <cell r="E2869">
            <v>983</v>
          </cell>
          <cell r="F2869">
            <v>53</v>
          </cell>
          <cell r="G2869" t="str">
            <v>All Levels</v>
          </cell>
          <cell r="H2869">
            <v>0.99</v>
          </cell>
          <cell r="I2869">
            <v>11.5</v>
          </cell>
          <cell r="J2869" t="str">
            <v>Web Development</v>
          </cell>
          <cell r="K2869" t="str">
            <v>Paid</v>
          </cell>
        </row>
        <row r="2870">
          <cell r="A2870">
            <v>653754</v>
          </cell>
          <cell r="B2870" t="str">
            <v>Css Positioning For Absolute Beginners: A Basic Introduction</v>
          </cell>
          <cell r="C2870">
            <v>65</v>
          </cell>
          <cell r="D2870">
            <v>4797</v>
          </cell>
          <cell r="E2870">
            <v>97</v>
          </cell>
          <cell r="F2870">
            <v>11</v>
          </cell>
          <cell r="G2870" t="str">
            <v>All Levels</v>
          </cell>
          <cell r="H2870">
            <v>0.99</v>
          </cell>
          <cell r="I2870">
            <v>1</v>
          </cell>
          <cell r="J2870" t="str">
            <v>Web Development</v>
          </cell>
          <cell r="K2870" t="str">
            <v>Paid</v>
          </cell>
        </row>
        <row r="2871">
          <cell r="A2871">
            <v>1124970</v>
          </cell>
          <cell r="B2871" t="str">
            <v>Javascript ES6! A Complete Reference Guide to Javascript ES6</v>
          </cell>
          <cell r="C2871">
            <v>175</v>
          </cell>
          <cell r="D2871">
            <v>4783</v>
          </cell>
          <cell r="E2871">
            <v>41</v>
          </cell>
          <cell r="F2871">
            <v>48</v>
          </cell>
          <cell r="G2871" t="str">
            <v>All Levels</v>
          </cell>
          <cell r="H2871">
            <v>0.99</v>
          </cell>
          <cell r="I2871">
            <v>7</v>
          </cell>
          <cell r="J2871" t="str">
            <v>Web Development</v>
          </cell>
          <cell r="K2871" t="str">
            <v>Paid</v>
          </cell>
        </row>
        <row r="2872">
          <cell r="A2872">
            <v>53256</v>
          </cell>
          <cell r="B2872" t="str">
            <v>Bootstrap Basics: Program Responsive Websites</v>
          </cell>
          <cell r="C2872">
            <v>75</v>
          </cell>
          <cell r="D2872">
            <v>4743</v>
          </cell>
          <cell r="E2872">
            <v>393</v>
          </cell>
          <cell r="F2872">
            <v>28</v>
          </cell>
          <cell r="G2872" t="str">
            <v>All Levels</v>
          </cell>
          <cell r="H2872">
            <v>0.99</v>
          </cell>
          <cell r="I2872">
            <v>3</v>
          </cell>
          <cell r="J2872" t="str">
            <v>Web Development</v>
          </cell>
          <cell r="K2872" t="str">
            <v>Paid</v>
          </cell>
        </row>
        <row r="2873">
          <cell r="A2873">
            <v>837950</v>
          </cell>
          <cell r="B2873" t="str">
            <v>Customizr - Learn WordPress with the ultimate creative theme</v>
          </cell>
          <cell r="C2873">
            <v>0</v>
          </cell>
          <cell r="D2873">
            <v>4735</v>
          </cell>
          <cell r="E2873">
            <v>81</v>
          </cell>
          <cell r="F2873">
            <v>69</v>
          </cell>
          <cell r="G2873" t="str">
            <v>Intermediate Level</v>
          </cell>
          <cell r="H2873">
            <v>0.99</v>
          </cell>
          <cell r="I2873">
            <v>5</v>
          </cell>
          <cell r="J2873" t="str">
            <v>Web Development</v>
          </cell>
          <cell r="K2873" t="str">
            <v>Free</v>
          </cell>
        </row>
        <row r="2874">
          <cell r="A2874">
            <v>484872</v>
          </cell>
          <cell r="B2874" t="str">
            <v>Learn How to Create Your Own Social Network</v>
          </cell>
          <cell r="C2874">
            <v>50</v>
          </cell>
          <cell r="D2874">
            <v>4732</v>
          </cell>
          <cell r="E2874">
            <v>5</v>
          </cell>
          <cell r="F2874">
            <v>14</v>
          </cell>
          <cell r="G2874" t="str">
            <v>All Levels</v>
          </cell>
          <cell r="H2874">
            <v>0.99</v>
          </cell>
          <cell r="I2874">
            <v>2</v>
          </cell>
          <cell r="J2874" t="str">
            <v>Web Development</v>
          </cell>
          <cell r="K2874" t="str">
            <v>Paid</v>
          </cell>
        </row>
        <row r="2875">
          <cell r="A2875">
            <v>886300</v>
          </cell>
          <cell r="B2875" t="str">
            <v>Accelerated JavaScript Training</v>
          </cell>
          <cell r="C2875">
            <v>110</v>
          </cell>
          <cell r="D2875">
            <v>4720</v>
          </cell>
          <cell r="E2875">
            <v>1017</v>
          </cell>
          <cell r="F2875">
            <v>126</v>
          </cell>
          <cell r="G2875" t="str">
            <v>Beginner Level</v>
          </cell>
          <cell r="H2875">
            <v>0.99</v>
          </cell>
          <cell r="I2875">
            <v>7.5</v>
          </cell>
          <cell r="J2875" t="str">
            <v>Web Development</v>
          </cell>
          <cell r="K2875" t="str">
            <v>Paid</v>
          </cell>
        </row>
        <row r="2876">
          <cell r="A2876">
            <v>552198</v>
          </cell>
          <cell r="B2876" t="str">
            <v>Complete Login and Registration System in PHP and MYSQL</v>
          </cell>
          <cell r="C2876">
            <v>200</v>
          </cell>
          <cell r="D2876">
            <v>4714</v>
          </cell>
          <cell r="E2876">
            <v>149</v>
          </cell>
          <cell r="F2876">
            <v>28</v>
          </cell>
          <cell r="G2876" t="str">
            <v>Beginner Level</v>
          </cell>
          <cell r="H2876">
            <v>0.99</v>
          </cell>
          <cell r="I2876">
            <v>4</v>
          </cell>
          <cell r="J2876" t="str">
            <v>Web Development</v>
          </cell>
          <cell r="K2876" t="str">
            <v>Paid</v>
          </cell>
        </row>
        <row r="2877">
          <cell r="A2877">
            <v>970874</v>
          </cell>
          <cell r="B2877" t="str">
            <v>Complete AJAX Using Bootstrap, PHP From Basic To Advanced.</v>
          </cell>
          <cell r="C2877">
            <v>195</v>
          </cell>
          <cell r="D2877">
            <v>4708</v>
          </cell>
          <cell r="E2877">
            <v>111</v>
          </cell>
          <cell r="F2877">
            <v>18</v>
          </cell>
          <cell r="G2877" t="str">
            <v>Beginner Level</v>
          </cell>
          <cell r="H2877">
            <v>0.21</v>
          </cell>
          <cell r="I2877">
            <v>2.5</v>
          </cell>
          <cell r="J2877" t="str">
            <v>Web Development</v>
          </cell>
          <cell r="K2877" t="str">
            <v>Paid</v>
          </cell>
        </row>
        <row r="2878">
          <cell r="A2878">
            <v>303514</v>
          </cell>
          <cell r="B2878" t="str">
            <v>Projects in CSS</v>
          </cell>
          <cell r="C2878">
            <v>60</v>
          </cell>
          <cell r="D2878">
            <v>4689</v>
          </cell>
          <cell r="E2878">
            <v>216</v>
          </cell>
          <cell r="F2878">
            <v>54</v>
          </cell>
          <cell r="G2878" t="str">
            <v>Beginner Level</v>
          </cell>
          <cell r="H2878">
            <v>0.52</v>
          </cell>
          <cell r="I2878">
            <v>10</v>
          </cell>
          <cell r="J2878" t="str">
            <v>Web Development</v>
          </cell>
          <cell r="K2878" t="str">
            <v>Paid</v>
          </cell>
        </row>
        <row r="2879">
          <cell r="A2879">
            <v>959604</v>
          </cell>
          <cell r="B2879" t="str">
            <v>Angular JS Essentials</v>
          </cell>
          <cell r="C2879">
            <v>195</v>
          </cell>
          <cell r="D2879">
            <v>4687</v>
          </cell>
          <cell r="E2879">
            <v>99</v>
          </cell>
          <cell r="F2879">
            <v>24</v>
          </cell>
          <cell r="G2879" t="str">
            <v>All Levels</v>
          </cell>
          <cell r="H2879">
            <v>0.14000000000000001</v>
          </cell>
          <cell r="I2879">
            <v>4</v>
          </cell>
          <cell r="J2879" t="str">
            <v>Web Development</v>
          </cell>
          <cell r="K2879" t="str">
            <v>Paid</v>
          </cell>
        </row>
        <row r="2880">
          <cell r="A2880">
            <v>416282</v>
          </cell>
          <cell r="B2880" t="str">
            <v>How to Build Your Own Website with WordPress: A Step-by-Step Guide</v>
          </cell>
          <cell r="C2880">
            <v>95</v>
          </cell>
          <cell r="D2880">
            <v>4675</v>
          </cell>
          <cell r="E2880">
            <v>15</v>
          </cell>
          <cell r="F2880">
            <v>56</v>
          </cell>
          <cell r="G2880" t="str">
            <v>Beginner Level</v>
          </cell>
          <cell r="H2880">
            <v>0.15</v>
          </cell>
          <cell r="I2880">
            <v>6</v>
          </cell>
          <cell r="J2880" t="str">
            <v>Web Development</v>
          </cell>
          <cell r="K2880" t="str">
            <v>Paid</v>
          </cell>
        </row>
        <row r="2881">
          <cell r="A2881">
            <v>1114060</v>
          </cell>
          <cell r="B2881" t="str">
            <v>Flask Tutorial Step by Step</v>
          </cell>
          <cell r="C2881">
            <v>0</v>
          </cell>
          <cell r="D2881">
            <v>4645</v>
          </cell>
          <cell r="E2881">
            <v>171</v>
          </cell>
          <cell r="F2881">
            <v>19</v>
          </cell>
          <cell r="G2881" t="str">
            <v>All Levels</v>
          </cell>
          <cell r="H2881">
            <v>0.96</v>
          </cell>
          <cell r="I2881">
            <v>2</v>
          </cell>
          <cell r="J2881" t="str">
            <v>Web Development</v>
          </cell>
          <cell r="K2881" t="str">
            <v>Free</v>
          </cell>
        </row>
        <row r="2882">
          <cell r="A2882">
            <v>621022</v>
          </cell>
          <cell r="B2882" t="str">
            <v>Projects in MongoDB - Learn MongoDB Building Projects</v>
          </cell>
          <cell r="C2882">
            <v>50</v>
          </cell>
          <cell r="D2882">
            <v>4628</v>
          </cell>
          <cell r="E2882">
            <v>247</v>
          </cell>
          <cell r="F2882">
            <v>93</v>
          </cell>
          <cell r="G2882" t="str">
            <v>Intermediate Level</v>
          </cell>
          <cell r="H2882">
            <v>0.2</v>
          </cell>
          <cell r="I2882">
            <v>12</v>
          </cell>
          <cell r="J2882" t="str">
            <v>Web Development</v>
          </cell>
          <cell r="K2882" t="str">
            <v>Paid</v>
          </cell>
        </row>
        <row r="2883">
          <cell r="A2883">
            <v>1023070</v>
          </cell>
          <cell r="B2883" t="str">
            <v>Creating FaceBook Design Using Bootstrap - Handson Project</v>
          </cell>
          <cell r="C2883">
            <v>80</v>
          </cell>
          <cell r="D2883">
            <v>4616</v>
          </cell>
          <cell r="E2883">
            <v>20</v>
          </cell>
          <cell r="F2883">
            <v>19</v>
          </cell>
          <cell r="G2883" t="str">
            <v>All Levels</v>
          </cell>
          <cell r="H2883">
            <v>0.45</v>
          </cell>
          <cell r="I2883">
            <v>2</v>
          </cell>
          <cell r="J2883" t="str">
            <v>Web Development</v>
          </cell>
          <cell r="K2883" t="str">
            <v>Paid</v>
          </cell>
        </row>
        <row r="2884">
          <cell r="A2884">
            <v>495484</v>
          </cell>
          <cell r="B2884" t="str">
            <v>JavaScript for beginners with live examples</v>
          </cell>
          <cell r="C2884">
            <v>195</v>
          </cell>
          <cell r="D2884">
            <v>4587</v>
          </cell>
          <cell r="E2884">
            <v>46</v>
          </cell>
          <cell r="F2884">
            <v>49</v>
          </cell>
          <cell r="G2884" t="str">
            <v>Beginner Level</v>
          </cell>
          <cell r="H2884">
            <v>0.14000000000000001</v>
          </cell>
          <cell r="I2884">
            <v>4</v>
          </cell>
          <cell r="J2884" t="str">
            <v>Web Development</v>
          </cell>
          <cell r="K2884" t="str">
            <v>Paid</v>
          </cell>
        </row>
        <row r="2885">
          <cell r="A2885">
            <v>1178394</v>
          </cell>
          <cell r="B2885" t="str">
            <v>Devtools 2017: The Basics of Chrome Developer Tools</v>
          </cell>
          <cell r="C2885">
            <v>0</v>
          </cell>
          <cell r="D2885">
            <v>4569</v>
          </cell>
          <cell r="E2885">
            <v>108</v>
          </cell>
          <cell r="F2885">
            <v>18</v>
          </cell>
          <cell r="G2885" t="str">
            <v>All Levels</v>
          </cell>
          <cell r="H2885">
            <v>0.11</v>
          </cell>
          <cell r="I2885">
            <v>1</v>
          </cell>
          <cell r="J2885" t="str">
            <v>Web Development</v>
          </cell>
          <cell r="K2885" t="str">
            <v>Free</v>
          </cell>
        </row>
        <row r="2886">
          <cell r="A2886">
            <v>669536</v>
          </cell>
          <cell r="B2886" t="str">
            <v>Hit the ground running with AngularJS with Dion Yang</v>
          </cell>
          <cell r="C2886">
            <v>100</v>
          </cell>
          <cell r="D2886">
            <v>4563</v>
          </cell>
          <cell r="E2886">
            <v>49</v>
          </cell>
          <cell r="F2886">
            <v>13</v>
          </cell>
          <cell r="G2886" t="str">
            <v>Beginner Level</v>
          </cell>
          <cell r="H2886">
            <v>0.89</v>
          </cell>
          <cell r="I2886">
            <v>1.5</v>
          </cell>
          <cell r="J2886" t="str">
            <v>Web Development</v>
          </cell>
          <cell r="K2886" t="str">
            <v>Paid</v>
          </cell>
        </row>
        <row r="2887">
          <cell r="A2887">
            <v>576694</v>
          </cell>
          <cell r="B2887" t="str">
            <v>Ultimate WordPress Plugin Course</v>
          </cell>
          <cell r="C2887">
            <v>100</v>
          </cell>
          <cell r="D2887">
            <v>4537</v>
          </cell>
          <cell r="E2887">
            <v>415</v>
          </cell>
          <cell r="F2887">
            <v>49</v>
          </cell>
          <cell r="G2887" t="str">
            <v>Beginner Level</v>
          </cell>
          <cell r="H2887">
            <v>0.89</v>
          </cell>
          <cell r="I2887">
            <v>9</v>
          </cell>
          <cell r="J2887" t="str">
            <v>Web Development</v>
          </cell>
          <cell r="K2887" t="str">
            <v>Paid</v>
          </cell>
        </row>
        <row r="2888">
          <cell r="A2888">
            <v>681514</v>
          </cell>
          <cell r="B2888" t="str">
            <v>Complete PHP Course with OOP Start to Finish!</v>
          </cell>
          <cell r="C2888">
            <v>200</v>
          </cell>
          <cell r="D2888">
            <v>4529</v>
          </cell>
          <cell r="E2888">
            <v>54</v>
          </cell>
          <cell r="F2888">
            <v>29</v>
          </cell>
          <cell r="G2888" t="str">
            <v>All Levels</v>
          </cell>
          <cell r="H2888">
            <v>0.89</v>
          </cell>
          <cell r="I2888">
            <v>2</v>
          </cell>
          <cell r="J2888" t="str">
            <v>Web Development</v>
          </cell>
          <cell r="K2888" t="str">
            <v>Paid</v>
          </cell>
        </row>
        <row r="2889">
          <cell r="A2889">
            <v>764076</v>
          </cell>
          <cell r="B2889" t="str">
            <v>Learn Bootstrap3 With Multi Purposes Single Page Layout</v>
          </cell>
          <cell r="C2889">
            <v>0</v>
          </cell>
          <cell r="D2889">
            <v>4503</v>
          </cell>
          <cell r="E2889">
            <v>146</v>
          </cell>
          <cell r="F2889">
            <v>122</v>
          </cell>
          <cell r="G2889" t="str">
            <v>All Levels</v>
          </cell>
          <cell r="H2889">
            <v>0.89</v>
          </cell>
          <cell r="I2889">
            <v>21</v>
          </cell>
          <cell r="J2889" t="str">
            <v>Web Development</v>
          </cell>
          <cell r="K2889" t="str">
            <v>Free</v>
          </cell>
        </row>
        <row r="2890">
          <cell r="A2890">
            <v>1106646</v>
          </cell>
          <cell r="B2890" t="str">
            <v>Laravel Blog Development Starter</v>
          </cell>
          <cell r="C2890">
            <v>0</v>
          </cell>
          <cell r="D2890">
            <v>4499</v>
          </cell>
          <cell r="E2890">
            <v>138</v>
          </cell>
          <cell r="F2890">
            <v>20</v>
          </cell>
          <cell r="G2890" t="str">
            <v>Beginner Level</v>
          </cell>
          <cell r="H2890">
            <v>0.89</v>
          </cell>
          <cell r="I2890">
            <v>2</v>
          </cell>
          <cell r="J2890" t="str">
            <v>Web Development</v>
          </cell>
          <cell r="K2890" t="str">
            <v>Free</v>
          </cell>
        </row>
        <row r="2891">
          <cell r="A2891">
            <v>982860</v>
          </cell>
          <cell r="B2891" t="str">
            <v>Django + AngularJS for a Powerful Web Application</v>
          </cell>
          <cell r="C2891">
            <v>95</v>
          </cell>
          <cell r="D2891">
            <v>4463</v>
          </cell>
          <cell r="E2891">
            <v>59</v>
          </cell>
          <cell r="F2891">
            <v>36</v>
          </cell>
          <cell r="G2891" t="str">
            <v>Beginner Level</v>
          </cell>
          <cell r="H2891">
            <v>0.89</v>
          </cell>
          <cell r="I2891">
            <v>5.5</v>
          </cell>
          <cell r="J2891" t="str">
            <v>Web Development</v>
          </cell>
          <cell r="K2891" t="str">
            <v>Paid</v>
          </cell>
        </row>
        <row r="2892">
          <cell r="A2892">
            <v>825354</v>
          </cell>
          <cell r="B2892" t="str">
            <v>React.js Quickly: Developing Scalable Web User Interfaces</v>
          </cell>
          <cell r="C2892">
            <v>50</v>
          </cell>
          <cell r="D2892">
            <v>4447</v>
          </cell>
          <cell r="E2892">
            <v>76</v>
          </cell>
          <cell r="F2892">
            <v>24</v>
          </cell>
          <cell r="G2892" t="str">
            <v>Beginner Level</v>
          </cell>
          <cell r="H2892">
            <v>0.89</v>
          </cell>
          <cell r="I2892">
            <v>4</v>
          </cell>
          <cell r="J2892" t="str">
            <v>Web Development</v>
          </cell>
          <cell r="K2892" t="str">
            <v>Paid</v>
          </cell>
        </row>
        <row r="2893">
          <cell r="A2893">
            <v>791030</v>
          </cell>
          <cell r="B2893" t="str">
            <v>Power up HTML5 with JavaScript</v>
          </cell>
          <cell r="C2893">
            <v>100</v>
          </cell>
          <cell r="D2893">
            <v>4442</v>
          </cell>
          <cell r="E2893">
            <v>23</v>
          </cell>
          <cell r="F2893">
            <v>28</v>
          </cell>
          <cell r="G2893" t="str">
            <v>Beginner Level</v>
          </cell>
          <cell r="H2893">
            <v>0.89</v>
          </cell>
          <cell r="I2893">
            <v>2</v>
          </cell>
          <cell r="J2893" t="str">
            <v>Web Development</v>
          </cell>
          <cell r="K2893" t="str">
            <v>Paid</v>
          </cell>
        </row>
        <row r="2894">
          <cell r="A2894">
            <v>1079624</v>
          </cell>
          <cell r="B2894" t="str">
            <v>HTML and CSS for Absolute Beginners</v>
          </cell>
          <cell r="C2894">
            <v>0</v>
          </cell>
          <cell r="D2894">
            <v>4410</v>
          </cell>
          <cell r="E2894">
            <v>52</v>
          </cell>
          <cell r="F2894">
            <v>26</v>
          </cell>
          <cell r="G2894" t="str">
            <v>Beginner Level</v>
          </cell>
          <cell r="H2894">
            <v>0.89</v>
          </cell>
          <cell r="I2894">
            <v>3</v>
          </cell>
          <cell r="J2894" t="str">
            <v>Web Development</v>
          </cell>
          <cell r="K2894" t="str">
            <v>Free</v>
          </cell>
        </row>
        <row r="2895">
          <cell r="A2895">
            <v>548068</v>
          </cell>
          <cell r="B2895" t="str">
            <v>JavaScript Fundamentals</v>
          </cell>
          <cell r="C2895">
            <v>0</v>
          </cell>
          <cell r="D2895">
            <v>4409</v>
          </cell>
          <cell r="E2895">
            <v>71</v>
          </cell>
          <cell r="F2895">
            <v>100</v>
          </cell>
          <cell r="G2895" t="str">
            <v>All Levels</v>
          </cell>
          <cell r="H2895">
            <v>0.89</v>
          </cell>
          <cell r="I2895">
            <v>5</v>
          </cell>
          <cell r="J2895" t="str">
            <v>Web Development</v>
          </cell>
          <cell r="K2895" t="str">
            <v>Free</v>
          </cell>
        </row>
        <row r="2896">
          <cell r="A2896">
            <v>688092</v>
          </cell>
          <cell r="B2896" t="str">
            <v>JQuery Create Overlay Popups from scratch using Jquery</v>
          </cell>
          <cell r="C2896">
            <v>50</v>
          </cell>
          <cell r="D2896">
            <v>4407</v>
          </cell>
          <cell r="E2896">
            <v>17</v>
          </cell>
          <cell r="F2896">
            <v>29</v>
          </cell>
          <cell r="G2896" t="str">
            <v>All Levels</v>
          </cell>
          <cell r="H2896">
            <v>0.89</v>
          </cell>
          <cell r="I2896">
            <v>2.5</v>
          </cell>
          <cell r="J2896" t="str">
            <v>Web Development</v>
          </cell>
          <cell r="K2896" t="str">
            <v>Paid</v>
          </cell>
        </row>
        <row r="2897">
          <cell r="A2897">
            <v>1201054</v>
          </cell>
          <cell r="B2897" t="str">
            <v>Build CRUD Application - PHP &amp; Mysql</v>
          </cell>
          <cell r="C2897">
            <v>0</v>
          </cell>
          <cell r="D2897">
            <v>4405</v>
          </cell>
          <cell r="E2897">
            <v>71</v>
          </cell>
          <cell r="F2897">
            <v>12</v>
          </cell>
          <cell r="G2897" t="str">
            <v>Beginner Level</v>
          </cell>
          <cell r="H2897">
            <v>0.89</v>
          </cell>
          <cell r="I2897">
            <v>1.5</v>
          </cell>
          <cell r="J2897" t="str">
            <v>Web Development</v>
          </cell>
          <cell r="K2897" t="str">
            <v>Free</v>
          </cell>
        </row>
        <row r="2898">
          <cell r="A2898">
            <v>929130</v>
          </cell>
          <cell r="B2898" t="str">
            <v>Angular 4: From Theory to Practice &amp; FREE E-Book</v>
          </cell>
          <cell r="C2898">
            <v>200</v>
          </cell>
          <cell r="D2898">
            <v>4375</v>
          </cell>
          <cell r="E2898">
            <v>622</v>
          </cell>
          <cell r="F2898">
            <v>129</v>
          </cell>
          <cell r="G2898" t="str">
            <v>Beginner Level</v>
          </cell>
          <cell r="H2898">
            <v>0.89</v>
          </cell>
          <cell r="I2898">
            <v>15.5</v>
          </cell>
          <cell r="J2898" t="str">
            <v>Web Development</v>
          </cell>
          <cell r="K2898" t="str">
            <v>Paid</v>
          </cell>
        </row>
        <row r="2899">
          <cell r="A2899">
            <v>320798</v>
          </cell>
          <cell r="B2899" t="str">
            <v>How To Create A WordPress Website Without Paying A Developer</v>
          </cell>
          <cell r="C2899">
            <v>20</v>
          </cell>
          <cell r="D2899">
            <v>4333</v>
          </cell>
          <cell r="E2899">
            <v>16</v>
          </cell>
          <cell r="F2899">
            <v>17</v>
          </cell>
          <cell r="G2899" t="str">
            <v>All Levels</v>
          </cell>
          <cell r="H2899">
            <v>0.89</v>
          </cell>
          <cell r="I2899">
            <v>1</v>
          </cell>
          <cell r="J2899" t="str">
            <v>Web Development</v>
          </cell>
          <cell r="K2899" t="str">
            <v>Paid</v>
          </cell>
        </row>
        <row r="2900">
          <cell r="A2900">
            <v>737468</v>
          </cell>
          <cell r="B2900" t="str">
            <v>How To Create a Local Wordpress Environment</v>
          </cell>
          <cell r="C2900">
            <v>0</v>
          </cell>
          <cell r="D2900">
            <v>4306</v>
          </cell>
          <cell r="E2900">
            <v>163</v>
          </cell>
          <cell r="F2900">
            <v>12</v>
          </cell>
          <cell r="G2900" t="str">
            <v>Beginner Level</v>
          </cell>
          <cell r="H2900">
            <v>0.89</v>
          </cell>
          <cell r="I2900">
            <v>0.51666666670000005</v>
          </cell>
          <cell r="J2900" t="str">
            <v>Web Development</v>
          </cell>
          <cell r="K2900" t="str">
            <v>Free</v>
          </cell>
        </row>
        <row r="2901">
          <cell r="A2901">
            <v>593128</v>
          </cell>
          <cell r="B2901" t="str">
            <v>Install WordPress on Computer using XAMPP</v>
          </cell>
          <cell r="C2901">
            <v>0</v>
          </cell>
          <cell r="D2901">
            <v>4290</v>
          </cell>
          <cell r="E2901">
            <v>150</v>
          </cell>
          <cell r="F2901">
            <v>15</v>
          </cell>
          <cell r="G2901" t="str">
            <v>All Levels</v>
          </cell>
          <cell r="H2901">
            <v>0.89</v>
          </cell>
          <cell r="I2901">
            <v>0.61666666670000003</v>
          </cell>
          <cell r="J2901" t="str">
            <v>Web Development</v>
          </cell>
          <cell r="K2901" t="str">
            <v>Free</v>
          </cell>
        </row>
        <row r="2902">
          <cell r="A2902">
            <v>810550</v>
          </cell>
          <cell r="B2902" t="str">
            <v>Effective Personal Website Building and Hosting</v>
          </cell>
          <cell r="C2902">
            <v>20</v>
          </cell>
          <cell r="D2902">
            <v>4259</v>
          </cell>
          <cell r="E2902">
            <v>0</v>
          </cell>
          <cell r="F2902">
            <v>11</v>
          </cell>
          <cell r="G2902" t="str">
            <v>All Levels</v>
          </cell>
          <cell r="H2902">
            <v>0.89</v>
          </cell>
          <cell r="I2902">
            <v>1</v>
          </cell>
          <cell r="J2902" t="str">
            <v>Web Development</v>
          </cell>
          <cell r="K2902" t="str">
            <v>Paid</v>
          </cell>
        </row>
        <row r="2903">
          <cell r="A2903">
            <v>70640</v>
          </cell>
          <cell r="B2903" t="str">
            <v>Python Programming: Create an Digital Marketplace in Django</v>
          </cell>
          <cell r="C2903">
            <v>195</v>
          </cell>
          <cell r="D2903">
            <v>4198</v>
          </cell>
          <cell r="E2903">
            <v>145</v>
          </cell>
          <cell r="F2903">
            <v>161</v>
          </cell>
          <cell r="G2903" t="str">
            <v>All Levels</v>
          </cell>
          <cell r="H2903">
            <v>0.89</v>
          </cell>
          <cell r="I2903">
            <v>26</v>
          </cell>
          <cell r="J2903" t="str">
            <v>Web Development</v>
          </cell>
          <cell r="K2903" t="str">
            <v>Paid</v>
          </cell>
        </row>
        <row r="2904">
          <cell r="A2904">
            <v>553582</v>
          </cell>
          <cell r="B2904" t="str">
            <v>Learn JavaScript from scratch</v>
          </cell>
          <cell r="C2904">
            <v>20</v>
          </cell>
          <cell r="D2904">
            <v>4193</v>
          </cell>
          <cell r="E2904">
            <v>92</v>
          </cell>
          <cell r="F2904">
            <v>44</v>
          </cell>
          <cell r="G2904" t="str">
            <v>Beginner Level</v>
          </cell>
          <cell r="H2904">
            <v>0.89</v>
          </cell>
          <cell r="I2904">
            <v>2.5</v>
          </cell>
          <cell r="J2904" t="str">
            <v>Web Development</v>
          </cell>
          <cell r="K2904" t="str">
            <v>Paid</v>
          </cell>
        </row>
        <row r="2905">
          <cell r="A2905">
            <v>304490</v>
          </cell>
          <cell r="B2905" t="str">
            <v>A 13 Hour SQL Server 2014 /ASP.NET/CSS/C#/jQuery Course</v>
          </cell>
          <cell r="C2905">
            <v>35</v>
          </cell>
          <cell r="D2905">
            <v>4183</v>
          </cell>
          <cell r="E2905">
            <v>231</v>
          </cell>
          <cell r="F2905">
            <v>86</v>
          </cell>
          <cell r="G2905" t="str">
            <v>Beginner Level</v>
          </cell>
          <cell r="H2905">
            <v>0.89</v>
          </cell>
          <cell r="I2905">
            <v>14</v>
          </cell>
          <cell r="J2905" t="str">
            <v>Web Development</v>
          </cell>
          <cell r="K2905" t="str">
            <v>Paid</v>
          </cell>
        </row>
        <row r="2906">
          <cell r="A2906">
            <v>446608</v>
          </cell>
          <cell r="B2906" t="str">
            <v>AJAX : Let's build a COOL project</v>
          </cell>
          <cell r="C2906">
            <v>70</v>
          </cell>
          <cell r="D2906">
            <v>4183</v>
          </cell>
          <cell r="E2906">
            <v>292</v>
          </cell>
          <cell r="F2906">
            <v>38</v>
          </cell>
          <cell r="G2906" t="str">
            <v>All Levels</v>
          </cell>
          <cell r="H2906">
            <v>0.1</v>
          </cell>
          <cell r="I2906">
            <v>3.5</v>
          </cell>
          <cell r="J2906" t="str">
            <v>Web Development</v>
          </cell>
          <cell r="K2906" t="str">
            <v>Paid</v>
          </cell>
        </row>
        <row r="2907">
          <cell r="A2907">
            <v>769390</v>
          </cell>
          <cell r="B2907" t="str">
            <v>Angular 2 Master Class with Alejandro Rangel</v>
          </cell>
          <cell r="C2907">
            <v>30</v>
          </cell>
          <cell r="D2907">
            <v>4157</v>
          </cell>
          <cell r="E2907">
            <v>206</v>
          </cell>
          <cell r="F2907">
            <v>80</v>
          </cell>
          <cell r="G2907" t="str">
            <v>Beginner Level</v>
          </cell>
          <cell r="H2907">
            <v>0.78</v>
          </cell>
          <cell r="I2907">
            <v>9.5</v>
          </cell>
          <cell r="J2907" t="str">
            <v>Web Development</v>
          </cell>
          <cell r="K2907" t="str">
            <v>Paid</v>
          </cell>
        </row>
        <row r="2908">
          <cell r="A2908">
            <v>907386</v>
          </cell>
          <cell r="B2908" t="str">
            <v>How To Create A Wordpress Website 2016 | NEW Divi Theme 3.0!</v>
          </cell>
          <cell r="C2908">
            <v>40</v>
          </cell>
          <cell r="D2908">
            <v>4144</v>
          </cell>
          <cell r="E2908">
            <v>383</v>
          </cell>
          <cell r="F2908">
            <v>43</v>
          </cell>
          <cell r="G2908" t="str">
            <v>All Levels</v>
          </cell>
          <cell r="H2908">
            <v>0.96</v>
          </cell>
          <cell r="I2908">
            <v>5.5</v>
          </cell>
          <cell r="J2908" t="str">
            <v>Web Development</v>
          </cell>
          <cell r="K2908" t="str">
            <v>Paid</v>
          </cell>
        </row>
        <row r="2909">
          <cell r="A2909">
            <v>1145430</v>
          </cell>
          <cell r="B2909" t="str">
            <v>Angular Styling &amp; Animations (for Angular 2 and Angular 4)</v>
          </cell>
          <cell r="C2909">
            <v>120</v>
          </cell>
          <cell r="D2909">
            <v>4138</v>
          </cell>
          <cell r="E2909">
            <v>307</v>
          </cell>
          <cell r="F2909">
            <v>107</v>
          </cell>
          <cell r="G2909" t="str">
            <v>Beginner Level</v>
          </cell>
          <cell r="H2909">
            <v>0.24</v>
          </cell>
          <cell r="I2909">
            <v>6</v>
          </cell>
          <cell r="J2909" t="str">
            <v>Web Development</v>
          </cell>
          <cell r="K2909" t="str">
            <v>Paid</v>
          </cell>
        </row>
        <row r="2910">
          <cell r="A2910">
            <v>420652</v>
          </cell>
          <cell r="B2910" t="str">
            <v>AngularJS Custom Directives with Dan Wahlin</v>
          </cell>
          <cell r="C2910">
            <v>75</v>
          </cell>
          <cell r="D2910">
            <v>4128</v>
          </cell>
          <cell r="E2910">
            <v>434</v>
          </cell>
          <cell r="F2910">
            <v>61</v>
          </cell>
          <cell r="G2910" t="str">
            <v>Beginner Level</v>
          </cell>
          <cell r="H2910">
            <v>0.8</v>
          </cell>
          <cell r="I2910">
            <v>6</v>
          </cell>
          <cell r="J2910" t="str">
            <v>Web Development</v>
          </cell>
          <cell r="K2910" t="str">
            <v>Paid</v>
          </cell>
        </row>
        <row r="2911">
          <cell r="A2911">
            <v>125162</v>
          </cell>
          <cell r="B2911" t="str">
            <v>Create and Deploy a Web App in 3 Hours</v>
          </cell>
          <cell r="C2911">
            <v>50</v>
          </cell>
          <cell r="D2911">
            <v>4123</v>
          </cell>
          <cell r="E2911">
            <v>23</v>
          </cell>
          <cell r="F2911">
            <v>34</v>
          </cell>
          <cell r="G2911" t="str">
            <v>All Levels</v>
          </cell>
          <cell r="H2911">
            <v>0.84</v>
          </cell>
          <cell r="I2911">
            <v>3.5</v>
          </cell>
          <cell r="J2911" t="str">
            <v>Web Development</v>
          </cell>
          <cell r="K2911" t="str">
            <v>Paid</v>
          </cell>
        </row>
        <row r="2912">
          <cell r="A2912">
            <v>200854</v>
          </cell>
          <cell r="B2912" t="str">
            <v>HTML and CSS Crash Course for Beginners</v>
          </cell>
          <cell r="C2912">
            <v>50</v>
          </cell>
          <cell r="D2912">
            <v>4123</v>
          </cell>
          <cell r="E2912">
            <v>46</v>
          </cell>
          <cell r="F2912">
            <v>31</v>
          </cell>
          <cell r="G2912" t="str">
            <v>Beginner Level</v>
          </cell>
          <cell r="H2912">
            <v>0.55000000000000004</v>
          </cell>
          <cell r="I2912">
            <v>4.5</v>
          </cell>
          <cell r="J2912" t="str">
            <v>Web Development</v>
          </cell>
          <cell r="K2912" t="str">
            <v>Paid</v>
          </cell>
        </row>
        <row r="2913">
          <cell r="A2913">
            <v>1113036</v>
          </cell>
          <cell r="B2913" t="str">
            <v>Mastering CSS 3.0 Selectors</v>
          </cell>
          <cell r="C2913">
            <v>0</v>
          </cell>
          <cell r="D2913">
            <v>4115</v>
          </cell>
          <cell r="E2913">
            <v>63</v>
          </cell>
          <cell r="F2913">
            <v>13</v>
          </cell>
          <cell r="G2913" t="str">
            <v>All Levels</v>
          </cell>
          <cell r="H2913">
            <v>0.67</v>
          </cell>
          <cell r="I2913">
            <v>2</v>
          </cell>
          <cell r="J2913" t="str">
            <v>Web Development</v>
          </cell>
          <cell r="K2913" t="str">
            <v>Free</v>
          </cell>
        </row>
        <row r="2914">
          <cell r="A2914">
            <v>942366</v>
          </cell>
          <cell r="B2914" t="str">
            <v>Introductory To HTML and CSS</v>
          </cell>
          <cell r="C2914">
            <v>50</v>
          </cell>
          <cell r="D2914">
            <v>4106</v>
          </cell>
          <cell r="E2914">
            <v>112</v>
          </cell>
          <cell r="F2914">
            <v>15</v>
          </cell>
          <cell r="G2914" t="str">
            <v>Intermediate Level</v>
          </cell>
          <cell r="H2914">
            <v>0.38</v>
          </cell>
          <cell r="I2914">
            <v>1</v>
          </cell>
          <cell r="J2914" t="str">
            <v>Web Development</v>
          </cell>
          <cell r="K2914" t="str">
            <v>Paid</v>
          </cell>
        </row>
        <row r="2915">
          <cell r="A2915">
            <v>965528</v>
          </cell>
          <cell r="B2915" t="str">
            <v>Web Development Masterclass - Complete Certificate Course</v>
          </cell>
          <cell r="C2915">
            <v>200</v>
          </cell>
          <cell r="D2915">
            <v>4090</v>
          </cell>
          <cell r="E2915">
            <v>178</v>
          </cell>
          <cell r="F2915">
            <v>348</v>
          </cell>
          <cell r="G2915" t="str">
            <v>All Levels</v>
          </cell>
          <cell r="H2915">
            <v>0.92</v>
          </cell>
          <cell r="I2915">
            <v>19.5</v>
          </cell>
          <cell r="J2915" t="str">
            <v>Web Development</v>
          </cell>
          <cell r="K2915" t="str">
            <v>Paid</v>
          </cell>
        </row>
        <row r="2916">
          <cell r="A2916">
            <v>311916</v>
          </cell>
          <cell r="B2916" t="str">
            <v>Create a Responsive Website with Bootstrap 3</v>
          </cell>
          <cell r="C2916">
            <v>50</v>
          </cell>
          <cell r="D2916">
            <v>4076</v>
          </cell>
          <cell r="E2916">
            <v>39</v>
          </cell>
          <cell r="F2916">
            <v>22</v>
          </cell>
          <cell r="G2916" t="str">
            <v>Beginner Level</v>
          </cell>
          <cell r="H2916">
            <v>0.92</v>
          </cell>
          <cell r="I2916">
            <v>3</v>
          </cell>
          <cell r="J2916" t="str">
            <v>Web Development</v>
          </cell>
          <cell r="K2916" t="str">
            <v>Paid</v>
          </cell>
        </row>
        <row r="2917">
          <cell r="A2917">
            <v>833398</v>
          </cell>
          <cell r="B2917" t="str">
            <v>Angular Masterclass</v>
          </cell>
          <cell r="C2917">
            <v>150</v>
          </cell>
          <cell r="D2917">
            <v>4057</v>
          </cell>
          <cell r="E2917">
            <v>359</v>
          </cell>
          <cell r="F2917">
            <v>99</v>
          </cell>
          <cell r="G2917" t="str">
            <v>All Levels</v>
          </cell>
          <cell r="H2917">
            <v>0.92</v>
          </cell>
          <cell r="I2917">
            <v>6.5</v>
          </cell>
          <cell r="J2917" t="str">
            <v>Web Development</v>
          </cell>
          <cell r="K2917" t="str">
            <v>Paid</v>
          </cell>
        </row>
        <row r="2918">
          <cell r="A2918">
            <v>82412</v>
          </cell>
          <cell r="B2918" t="str">
            <v>Intro to PHP Web Application Development with Symfony</v>
          </cell>
          <cell r="C2918">
            <v>200</v>
          </cell>
          <cell r="D2918">
            <v>4040</v>
          </cell>
          <cell r="E2918">
            <v>72</v>
          </cell>
          <cell r="F2918">
            <v>20</v>
          </cell>
          <cell r="G2918" t="str">
            <v>Beginner Level</v>
          </cell>
          <cell r="H2918">
            <v>0.92</v>
          </cell>
          <cell r="I2918">
            <v>1.5</v>
          </cell>
          <cell r="J2918" t="str">
            <v>Web Development</v>
          </cell>
          <cell r="K2918" t="str">
            <v>Paid</v>
          </cell>
        </row>
        <row r="2919">
          <cell r="A2919">
            <v>761768</v>
          </cell>
          <cell r="B2919" t="str">
            <v>Create Complete Sign up System using PHP, jQuery and Ajax</v>
          </cell>
          <cell r="C2919">
            <v>200</v>
          </cell>
          <cell r="D2919">
            <v>4033</v>
          </cell>
          <cell r="E2919">
            <v>40</v>
          </cell>
          <cell r="F2919">
            <v>25</v>
          </cell>
          <cell r="G2919" t="str">
            <v>Intermediate Level</v>
          </cell>
          <cell r="H2919">
            <v>0.92</v>
          </cell>
          <cell r="I2919">
            <v>3</v>
          </cell>
          <cell r="J2919" t="str">
            <v>Web Development</v>
          </cell>
          <cell r="K2919" t="str">
            <v>Paid</v>
          </cell>
        </row>
        <row r="2920">
          <cell r="A2920">
            <v>720144</v>
          </cell>
          <cell r="B2920" t="str">
            <v>Basic HTML CSS and Web Design</v>
          </cell>
          <cell r="C2920">
            <v>30</v>
          </cell>
          <cell r="D2920">
            <v>4030</v>
          </cell>
          <cell r="E2920">
            <v>92</v>
          </cell>
          <cell r="F2920">
            <v>46</v>
          </cell>
          <cell r="G2920" t="str">
            <v>All Levels</v>
          </cell>
          <cell r="H2920">
            <v>0.92</v>
          </cell>
          <cell r="I2920">
            <v>9</v>
          </cell>
          <cell r="J2920" t="str">
            <v>Web Development</v>
          </cell>
          <cell r="K2920" t="str">
            <v>Paid</v>
          </cell>
        </row>
        <row r="2921">
          <cell r="A2921">
            <v>860812</v>
          </cell>
          <cell r="B2921" t="str">
            <v>JavaScript the Basics - JavaScript for Beginners</v>
          </cell>
          <cell r="C2921">
            <v>120</v>
          </cell>
          <cell r="D2921">
            <v>4028</v>
          </cell>
          <cell r="E2921">
            <v>674</v>
          </cell>
          <cell r="F2921">
            <v>93</v>
          </cell>
          <cell r="G2921" t="str">
            <v>Intermediate Level</v>
          </cell>
          <cell r="H2921">
            <v>0.92</v>
          </cell>
          <cell r="I2921">
            <v>9</v>
          </cell>
          <cell r="J2921" t="str">
            <v>Web Development</v>
          </cell>
          <cell r="K2921" t="str">
            <v>Paid</v>
          </cell>
        </row>
        <row r="2922">
          <cell r="A2922">
            <v>365816</v>
          </cell>
          <cell r="B2922" t="str">
            <v>Build Professional WordPress Website</v>
          </cell>
          <cell r="C2922">
            <v>145</v>
          </cell>
          <cell r="D2922">
            <v>4020</v>
          </cell>
          <cell r="E2922">
            <v>95</v>
          </cell>
          <cell r="F2922">
            <v>52</v>
          </cell>
          <cell r="G2922" t="str">
            <v>Intermediate Level</v>
          </cell>
          <cell r="H2922">
            <v>0.92</v>
          </cell>
          <cell r="I2922">
            <v>3.5</v>
          </cell>
          <cell r="J2922" t="str">
            <v>Web Development</v>
          </cell>
          <cell r="K2922" t="str">
            <v>Paid</v>
          </cell>
        </row>
        <row r="2923">
          <cell r="A2923">
            <v>384078</v>
          </cell>
          <cell r="B2923" t="str">
            <v>Learn HTML Fast and Easy!</v>
          </cell>
          <cell r="C2923">
            <v>20</v>
          </cell>
          <cell r="D2923">
            <v>4011</v>
          </cell>
          <cell r="E2923">
            <v>24</v>
          </cell>
          <cell r="F2923">
            <v>17</v>
          </cell>
          <cell r="G2923" t="str">
            <v>Intermediate Level</v>
          </cell>
          <cell r="H2923">
            <v>0.92</v>
          </cell>
          <cell r="I2923">
            <v>1.5</v>
          </cell>
          <cell r="J2923" t="str">
            <v>Web Development</v>
          </cell>
          <cell r="K2923" t="str">
            <v>Paid</v>
          </cell>
        </row>
        <row r="2924">
          <cell r="A2924">
            <v>875882</v>
          </cell>
          <cell r="B2924" t="str">
            <v>Creating Animations using HTML5 Canvas</v>
          </cell>
          <cell r="C2924">
            <v>25</v>
          </cell>
          <cell r="D2924">
            <v>4010</v>
          </cell>
          <cell r="E2924">
            <v>17</v>
          </cell>
          <cell r="F2924">
            <v>12</v>
          </cell>
          <cell r="G2924" t="str">
            <v>All Levels</v>
          </cell>
          <cell r="H2924">
            <v>0.92</v>
          </cell>
          <cell r="I2924">
            <v>1</v>
          </cell>
          <cell r="J2924" t="str">
            <v>Web Development</v>
          </cell>
          <cell r="K2924" t="str">
            <v>Paid</v>
          </cell>
        </row>
        <row r="2925">
          <cell r="A2925">
            <v>1200874</v>
          </cell>
          <cell r="B2925" t="str">
            <v>Become PHP Facebook Developer: Password-Less Authentication</v>
          </cell>
          <cell r="C2925">
            <v>195</v>
          </cell>
          <cell r="D2925">
            <v>4001</v>
          </cell>
          <cell r="E2925">
            <v>8</v>
          </cell>
          <cell r="F2925">
            <v>37</v>
          </cell>
          <cell r="G2925" t="str">
            <v>All Levels</v>
          </cell>
          <cell r="H2925">
            <v>0.92</v>
          </cell>
          <cell r="I2925">
            <v>4</v>
          </cell>
          <cell r="J2925" t="str">
            <v>Web Development</v>
          </cell>
          <cell r="K2925" t="str">
            <v>Paid</v>
          </cell>
        </row>
        <row r="2926">
          <cell r="A2926">
            <v>912996</v>
          </cell>
          <cell r="B2926" t="str">
            <v>The Bubble Course - Create Complete Web Apps without Coding</v>
          </cell>
          <cell r="C2926">
            <v>30</v>
          </cell>
          <cell r="D2926">
            <v>3960</v>
          </cell>
          <cell r="E2926">
            <v>220</v>
          </cell>
          <cell r="F2926">
            <v>47</v>
          </cell>
          <cell r="G2926" t="str">
            <v>Beginner Level</v>
          </cell>
          <cell r="H2926">
            <v>0.92</v>
          </cell>
          <cell r="I2926">
            <v>4.5</v>
          </cell>
          <cell r="J2926" t="str">
            <v>Web Development</v>
          </cell>
          <cell r="K2926" t="str">
            <v>Paid</v>
          </cell>
        </row>
        <row r="2927">
          <cell r="A2927">
            <v>1176686</v>
          </cell>
          <cell r="B2927" t="str">
            <v>Mastering Basic CSS Selectors.</v>
          </cell>
          <cell r="C2927">
            <v>0</v>
          </cell>
          <cell r="D2927">
            <v>3933</v>
          </cell>
          <cell r="E2927">
            <v>23</v>
          </cell>
          <cell r="F2927">
            <v>14</v>
          </cell>
          <cell r="G2927" t="str">
            <v>All Levels</v>
          </cell>
          <cell r="H2927">
            <v>0.92</v>
          </cell>
          <cell r="I2927">
            <v>3</v>
          </cell>
          <cell r="J2927" t="str">
            <v>Web Development</v>
          </cell>
          <cell r="K2927" t="str">
            <v>Free</v>
          </cell>
        </row>
        <row r="2928">
          <cell r="A2928">
            <v>1260288</v>
          </cell>
          <cell r="B2928" t="str">
            <v>Master JavaScript Programming, 3 Projects Included !!</v>
          </cell>
          <cell r="C2928">
            <v>20</v>
          </cell>
          <cell r="D2928">
            <v>3903</v>
          </cell>
          <cell r="E2928">
            <v>53</v>
          </cell>
          <cell r="F2928">
            <v>107</v>
          </cell>
          <cell r="G2928" t="str">
            <v>Beginner Level</v>
          </cell>
          <cell r="H2928">
            <v>0.57999999999999996</v>
          </cell>
          <cell r="I2928">
            <v>10.5</v>
          </cell>
          <cell r="J2928" t="str">
            <v>Web Development</v>
          </cell>
          <cell r="K2928" t="str">
            <v>Paid</v>
          </cell>
        </row>
        <row r="2929">
          <cell r="A2929">
            <v>615084</v>
          </cell>
          <cell r="B2929" t="str">
            <v>Laravel(5.2) PHP Framework Jump Start for beginners</v>
          </cell>
          <cell r="C2929">
            <v>20</v>
          </cell>
          <cell r="D2929">
            <v>3898</v>
          </cell>
          <cell r="E2929">
            <v>95</v>
          </cell>
          <cell r="F2929">
            <v>32</v>
          </cell>
          <cell r="G2929" t="str">
            <v>Intermediate Level</v>
          </cell>
          <cell r="H2929">
            <v>0.22</v>
          </cell>
          <cell r="I2929">
            <v>3</v>
          </cell>
          <cell r="J2929" t="str">
            <v>Web Development</v>
          </cell>
          <cell r="K2929" t="str">
            <v>Paid</v>
          </cell>
        </row>
        <row r="2930">
          <cell r="A2930">
            <v>857270</v>
          </cell>
          <cell r="B2930" t="str">
            <v>Become a HTML and CSS Developer - Build a Responsive Site</v>
          </cell>
          <cell r="C2930">
            <v>0</v>
          </cell>
          <cell r="D2930">
            <v>3894</v>
          </cell>
          <cell r="E2930">
            <v>91</v>
          </cell>
          <cell r="F2930">
            <v>29</v>
          </cell>
          <cell r="G2930" t="str">
            <v>All Levels</v>
          </cell>
          <cell r="H2930">
            <v>0.97</v>
          </cell>
          <cell r="I2930">
            <v>2</v>
          </cell>
          <cell r="J2930" t="str">
            <v>Web Development</v>
          </cell>
          <cell r="K2930" t="str">
            <v>Free</v>
          </cell>
        </row>
        <row r="2931">
          <cell r="A2931">
            <v>595728</v>
          </cell>
          <cell r="B2931" t="str">
            <v>Complete HTML5 and CSS3 Course +1 Start to Finish Project</v>
          </cell>
          <cell r="C2931">
            <v>200</v>
          </cell>
          <cell r="D2931">
            <v>3887</v>
          </cell>
          <cell r="E2931">
            <v>81</v>
          </cell>
          <cell r="F2931">
            <v>94</v>
          </cell>
          <cell r="G2931" t="str">
            <v>All Levels</v>
          </cell>
          <cell r="H2931">
            <v>0.71</v>
          </cell>
          <cell r="I2931">
            <v>8.5</v>
          </cell>
          <cell r="J2931" t="str">
            <v>Web Development</v>
          </cell>
          <cell r="K2931" t="str">
            <v>Paid</v>
          </cell>
        </row>
        <row r="2932">
          <cell r="A2932">
            <v>678150</v>
          </cell>
          <cell r="B2932" t="str">
            <v>Laravel Homestead</v>
          </cell>
          <cell r="C2932">
            <v>0</v>
          </cell>
          <cell r="D2932">
            <v>3883</v>
          </cell>
          <cell r="E2932">
            <v>110</v>
          </cell>
          <cell r="F2932">
            <v>9</v>
          </cell>
          <cell r="G2932" t="str">
            <v>Beginner Level</v>
          </cell>
          <cell r="H2932">
            <v>0.89</v>
          </cell>
          <cell r="I2932">
            <v>1</v>
          </cell>
          <cell r="J2932" t="str">
            <v>Web Development</v>
          </cell>
          <cell r="K2932" t="str">
            <v>Free</v>
          </cell>
        </row>
        <row r="2933">
          <cell r="A2933">
            <v>604044</v>
          </cell>
          <cell r="B2933" t="str">
            <v>Wordpress for Beginners - Build a Live Website from Scratch</v>
          </cell>
          <cell r="C2933">
            <v>20</v>
          </cell>
          <cell r="D2933">
            <v>3877</v>
          </cell>
          <cell r="E2933">
            <v>92</v>
          </cell>
          <cell r="F2933">
            <v>15</v>
          </cell>
          <cell r="G2933" t="str">
            <v>Beginner Level</v>
          </cell>
          <cell r="H2933">
            <v>0.55000000000000004</v>
          </cell>
          <cell r="I2933">
            <v>1.5</v>
          </cell>
          <cell r="J2933" t="str">
            <v>Web Development</v>
          </cell>
          <cell r="K2933" t="str">
            <v>Paid</v>
          </cell>
        </row>
        <row r="2934">
          <cell r="A2934">
            <v>745306</v>
          </cell>
          <cell r="B2934" t="str">
            <v>Build Realtime Apps | React Js, Golang &amp; RethinkDB</v>
          </cell>
          <cell r="C2934">
            <v>60</v>
          </cell>
          <cell r="D2934">
            <v>3854</v>
          </cell>
          <cell r="E2934">
            <v>482</v>
          </cell>
          <cell r="F2934">
            <v>48</v>
          </cell>
          <cell r="G2934" t="str">
            <v>Beginner Level</v>
          </cell>
          <cell r="H2934">
            <v>0.72</v>
          </cell>
          <cell r="I2934">
            <v>3</v>
          </cell>
          <cell r="J2934" t="str">
            <v>Web Development</v>
          </cell>
          <cell r="K2934" t="str">
            <v>Paid</v>
          </cell>
        </row>
        <row r="2935">
          <cell r="A2935">
            <v>482404</v>
          </cell>
          <cell r="B2935" t="str">
            <v>CSS3 for beginners</v>
          </cell>
          <cell r="C2935">
            <v>195</v>
          </cell>
          <cell r="D2935">
            <v>3831</v>
          </cell>
          <cell r="E2935">
            <v>15</v>
          </cell>
          <cell r="F2935">
            <v>25</v>
          </cell>
          <cell r="G2935" t="str">
            <v>Intermediate Level</v>
          </cell>
          <cell r="H2935">
            <v>0.5</v>
          </cell>
          <cell r="I2935">
            <v>1.5</v>
          </cell>
          <cell r="J2935" t="str">
            <v>Web Development</v>
          </cell>
          <cell r="K2935" t="str">
            <v>Paid</v>
          </cell>
        </row>
        <row r="2936">
          <cell r="A2936">
            <v>1033686</v>
          </cell>
          <cell r="B2936" t="str">
            <v>WordPress local server setup and site migration online</v>
          </cell>
          <cell r="C2936">
            <v>55</v>
          </cell>
          <cell r="D2936">
            <v>3801</v>
          </cell>
          <cell r="E2936">
            <v>43</v>
          </cell>
          <cell r="F2936">
            <v>12</v>
          </cell>
          <cell r="G2936" t="str">
            <v>All Levels</v>
          </cell>
          <cell r="H2936">
            <v>0.37</v>
          </cell>
          <cell r="I2936">
            <v>1</v>
          </cell>
          <cell r="J2936" t="str">
            <v>Web Development</v>
          </cell>
          <cell r="K2936" t="str">
            <v>Paid</v>
          </cell>
        </row>
        <row r="2937">
          <cell r="A2937">
            <v>1049344</v>
          </cell>
          <cell r="B2937" t="str">
            <v>How to Start a WordPress Blog - Complete Beginners Guide!</v>
          </cell>
          <cell r="C2937">
            <v>0</v>
          </cell>
          <cell r="D2937">
            <v>3784</v>
          </cell>
          <cell r="E2937">
            <v>85</v>
          </cell>
          <cell r="F2937">
            <v>32</v>
          </cell>
          <cell r="G2937" t="str">
            <v>Intermediate Level</v>
          </cell>
          <cell r="H2937">
            <v>0.13</v>
          </cell>
          <cell r="I2937">
            <v>2</v>
          </cell>
          <cell r="J2937" t="str">
            <v>Web Development</v>
          </cell>
          <cell r="K2937" t="str">
            <v>Free</v>
          </cell>
        </row>
        <row r="2938">
          <cell r="A2938">
            <v>1239022</v>
          </cell>
          <cell r="B2938" t="str">
            <v>How To Create A Real Estate Website With Wordpress 2017</v>
          </cell>
          <cell r="C2938">
            <v>0</v>
          </cell>
          <cell r="D2938">
            <v>3782</v>
          </cell>
          <cell r="E2938">
            <v>32</v>
          </cell>
          <cell r="F2938">
            <v>11</v>
          </cell>
          <cell r="G2938" t="str">
            <v>Beginner Level</v>
          </cell>
          <cell r="H2938">
            <v>0.56999999999999995</v>
          </cell>
          <cell r="I2938">
            <v>1.5</v>
          </cell>
          <cell r="J2938" t="str">
            <v>Web Development</v>
          </cell>
          <cell r="K2938" t="str">
            <v>Free</v>
          </cell>
        </row>
        <row r="2939">
          <cell r="A2939">
            <v>529028</v>
          </cell>
          <cell r="B2939" t="str">
            <v>WordPress Plugin Development for 2017 - Build 14 Plugins</v>
          </cell>
          <cell r="C2939">
            <v>50</v>
          </cell>
          <cell r="D2939">
            <v>3770</v>
          </cell>
          <cell r="E2939">
            <v>108</v>
          </cell>
          <cell r="F2939">
            <v>72</v>
          </cell>
          <cell r="G2939" t="str">
            <v>All Levels</v>
          </cell>
          <cell r="H2939">
            <v>0.73</v>
          </cell>
          <cell r="I2939">
            <v>7</v>
          </cell>
          <cell r="J2939" t="str">
            <v>Web Development</v>
          </cell>
          <cell r="K2939" t="str">
            <v>Paid</v>
          </cell>
        </row>
        <row r="2940">
          <cell r="A2940">
            <v>1102962</v>
          </cell>
          <cell r="B2940" t="str">
            <v>Angular Material - Quickstart</v>
          </cell>
          <cell r="C2940">
            <v>0</v>
          </cell>
          <cell r="D2940">
            <v>3766</v>
          </cell>
          <cell r="E2940">
            <v>135</v>
          </cell>
          <cell r="F2940">
            <v>14</v>
          </cell>
          <cell r="G2940" t="str">
            <v>All Levels</v>
          </cell>
          <cell r="H2940">
            <v>0.66</v>
          </cell>
          <cell r="I2940">
            <v>0.7</v>
          </cell>
          <cell r="J2940" t="str">
            <v>Web Development</v>
          </cell>
          <cell r="K2940" t="str">
            <v>Free</v>
          </cell>
        </row>
        <row r="2941">
          <cell r="A2941">
            <v>821526</v>
          </cell>
          <cell r="B2941" t="str">
            <v>How To Make A Business Website In 1 Day With Wix FAST &amp; EASY</v>
          </cell>
          <cell r="C2941">
            <v>20</v>
          </cell>
          <cell r="D2941">
            <v>3759</v>
          </cell>
          <cell r="E2941">
            <v>24</v>
          </cell>
          <cell r="F2941">
            <v>25</v>
          </cell>
          <cell r="G2941" t="str">
            <v>All Levels</v>
          </cell>
          <cell r="H2941">
            <v>0.94</v>
          </cell>
          <cell r="I2941">
            <v>4</v>
          </cell>
          <cell r="J2941" t="str">
            <v>Web Development</v>
          </cell>
          <cell r="K2941" t="str">
            <v>Paid</v>
          </cell>
        </row>
        <row r="2942">
          <cell r="A2942">
            <v>511378</v>
          </cell>
          <cell r="B2942" t="str">
            <v>Learn CSS Transition and Animation</v>
          </cell>
          <cell r="C2942">
            <v>100</v>
          </cell>
          <cell r="D2942">
            <v>3757</v>
          </cell>
          <cell r="E2942">
            <v>28</v>
          </cell>
          <cell r="F2942">
            <v>20</v>
          </cell>
          <cell r="G2942" t="str">
            <v>Beginner Level</v>
          </cell>
          <cell r="H2942">
            <v>0.2</v>
          </cell>
          <cell r="I2942">
            <v>1</v>
          </cell>
          <cell r="J2942" t="str">
            <v>Web Development</v>
          </cell>
          <cell r="K2942" t="str">
            <v>Paid</v>
          </cell>
        </row>
        <row r="2943">
          <cell r="A2943">
            <v>219838</v>
          </cell>
          <cell r="B2943" t="str">
            <v>Learn XML Crash Course: Discover Essential XML Fundamentals</v>
          </cell>
          <cell r="C2943">
            <v>50</v>
          </cell>
          <cell r="D2943">
            <v>3704</v>
          </cell>
          <cell r="E2943">
            <v>111</v>
          </cell>
          <cell r="F2943">
            <v>18</v>
          </cell>
          <cell r="G2943" t="str">
            <v>All Levels</v>
          </cell>
          <cell r="H2943">
            <v>0.72</v>
          </cell>
          <cell r="I2943">
            <v>2</v>
          </cell>
          <cell r="J2943" t="str">
            <v>Web Development</v>
          </cell>
          <cell r="K2943" t="str">
            <v>Paid</v>
          </cell>
        </row>
        <row r="2944">
          <cell r="A2944">
            <v>593544</v>
          </cell>
          <cell r="B2944" t="str">
            <v>PHP MVC Framework CodeIgniter Tutorial for Beginners Project</v>
          </cell>
          <cell r="C2944">
            <v>100</v>
          </cell>
          <cell r="D2944">
            <v>3701</v>
          </cell>
          <cell r="E2944">
            <v>508</v>
          </cell>
          <cell r="F2944">
            <v>125</v>
          </cell>
          <cell r="G2944" t="str">
            <v>Intermediate Level</v>
          </cell>
          <cell r="H2944">
            <v>0.34</v>
          </cell>
          <cell r="I2944">
            <v>10.5</v>
          </cell>
          <cell r="J2944" t="str">
            <v>Web Development</v>
          </cell>
          <cell r="K2944" t="str">
            <v>Paid</v>
          </cell>
        </row>
        <row r="2945">
          <cell r="A2945">
            <v>796010</v>
          </cell>
          <cell r="B2945" t="str">
            <v>Develop Your First App in an Hour</v>
          </cell>
          <cell r="C2945">
            <v>20</v>
          </cell>
          <cell r="D2945">
            <v>3699</v>
          </cell>
          <cell r="E2945">
            <v>201</v>
          </cell>
          <cell r="F2945">
            <v>11</v>
          </cell>
          <cell r="G2945" t="str">
            <v>Intermediate Level</v>
          </cell>
          <cell r="H2945">
            <v>0.92</v>
          </cell>
          <cell r="I2945">
            <v>1</v>
          </cell>
          <cell r="J2945" t="str">
            <v>Web Development</v>
          </cell>
          <cell r="K2945" t="str">
            <v>Paid</v>
          </cell>
        </row>
        <row r="2946">
          <cell r="A2946">
            <v>8324</v>
          </cell>
          <cell r="B2946" t="str">
            <v>Javascript for Beginners</v>
          </cell>
          <cell r="C2946">
            <v>20</v>
          </cell>
          <cell r="D2946">
            <v>3697</v>
          </cell>
          <cell r="E2946">
            <v>195</v>
          </cell>
          <cell r="F2946">
            <v>48</v>
          </cell>
          <cell r="G2946" t="str">
            <v>All Levels</v>
          </cell>
          <cell r="H2946">
            <v>0.11</v>
          </cell>
          <cell r="I2946">
            <v>3</v>
          </cell>
          <cell r="J2946" t="str">
            <v>Web Development</v>
          </cell>
          <cell r="K2946" t="str">
            <v>Paid</v>
          </cell>
        </row>
        <row r="2947">
          <cell r="A2947">
            <v>566920</v>
          </cell>
          <cell r="B2947" t="str">
            <v>WordPress for Beginners - Tutorial - From Novice to Know-How</v>
          </cell>
          <cell r="C2947">
            <v>20</v>
          </cell>
          <cell r="D2947">
            <v>3694</v>
          </cell>
          <cell r="E2947">
            <v>48</v>
          </cell>
          <cell r="F2947">
            <v>39</v>
          </cell>
          <cell r="G2947" t="str">
            <v>Beginner Level</v>
          </cell>
          <cell r="H2947">
            <v>0.11</v>
          </cell>
          <cell r="I2947">
            <v>4</v>
          </cell>
          <cell r="J2947" t="str">
            <v>Web Development</v>
          </cell>
          <cell r="K2947" t="str">
            <v>Paid</v>
          </cell>
        </row>
        <row r="2948">
          <cell r="A2948">
            <v>1169848</v>
          </cell>
          <cell r="B2948" t="str">
            <v>Build Your Own Calculator App with Javascript, HTML5 &amp; CSS</v>
          </cell>
          <cell r="C2948">
            <v>50</v>
          </cell>
          <cell r="D2948">
            <v>3688</v>
          </cell>
          <cell r="E2948">
            <v>49</v>
          </cell>
          <cell r="F2948">
            <v>11</v>
          </cell>
          <cell r="G2948" t="str">
            <v>All Levels</v>
          </cell>
          <cell r="H2948">
            <v>0.62</v>
          </cell>
          <cell r="I2948">
            <v>1</v>
          </cell>
          <cell r="J2948" t="str">
            <v>Web Development</v>
          </cell>
          <cell r="K2948" t="str">
            <v>Paid</v>
          </cell>
        </row>
        <row r="2949">
          <cell r="A2949">
            <v>1084894</v>
          </cell>
          <cell r="B2949" t="str">
            <v>Chrome Extensions : Develop 5 chrome extensions from scratch</v>
          </cell>
          <cell r="C2949">
            <v>0</v>
          </cell>
          <cell r="D2949">
            <v>3655</v>
          </cell>
          <cell r="E2949">
            <v>85</v>
          </cell>
          <cell r="F2949">
            <v>44</v>
          </cell>
          <cell r="G2949" t="str">
            <v>Beginner Level</v>
          </cell>
          <cell r="H2949">
            <v>0.94</v>
          </cell>
          <cell r="I2949">
            <v>2</v>
          </cell>
          <cell r="J2949" t="str">
            <v>Web Development</v>
          </cell>
          <cell r="K2949" t="str">
            <v>Free</v>
          </cell>
        </row>
        <row r="2950">
          <cell r="A2950">
            <v>834924</v>
          </cell>
          <cell r="B2950" t="str">
            <v>How to create HTML Forms</v>
          </cell>
          <cell r="C2950">
            <v>30</v>
          </cell>
          <cell r="D2950">
            <v>3652</v>
          </cell>
          <cell r="E2950">
            <v>60</v>
          </cell>
          <cell r="F2950">
            <v>7</v>
          </cell>
          <cell r="G2950" t="str">
            <v>All Levels</v>
          </cell>
          <cell r="H2950">
            <v>0.94</v>
          </cell>
          <cell r="I2950">
            <v>0.66666666669999997</v>
          </cell>
          <cell r="J2950" t="str">
            <v>Web Development</v>
          </cell>
          <cell r="K2950" t="str">
            <v>Paid</v>
          </cell>
        </row>
        <row r="2951">
          <cell r="A2951">
            <v>900434</v>
          </cell>
          <cell r="B2951" t="str">
            <v>VueJS V1 Introduction to VueJS JavaScript Framework</v>
          </cell>
          <cell r="C2951">
            <v>200</v>
          </cell>
          <cell r="D2951">
            <v>3632</v>
          </cell>
          <cell r="E2951">
            <v>28</v>
          </cell>
          <cell r="F2951">
            <v>31</v>
          </cell>
          <cell r="G2951" t="str">
            <v>Beginner Level</v>
          </cell>
          <cell r="H2951">
            <v>0.94</v>
          </cell>
          <cell r="I2951">
            <v>2</v>
          </cell>
          <cell r="J2951" t="str">
            <v>Web Development</v>
          </cell>
          <cell r="K2951" t="str">
            <v>Paid</v>
          </cell>
        </row>
        <row r="2952">
          <cell r="A2952">
            <v>993146</v>
          </cell>
          <cell r="B2952" t="str">
            <v>Learn JSON with JavaScript Objects and APIs in 1 hour</v>
          </cell>
          <cell r="C2952">
            <v>95</v>
          </cell>
          <cell r="D2952">
            <v>3619</v>
          </cell>
          <cell r="E2952">
            <v>93</v>
          </cell>
          <cell r="F2952">
            <v>19</v>
          </cell>
          <cell r="G2952" t="str">
            <v>Beginner Level</v>
          </cell>
          <cell r="H2952">
            <v>0.94</v>
          </cell>
          <cell r="I2952">
            <v>1</v>
          </cell>
          <cell r="J2952" t="str">
            <v>Web Development</v>
          </cell>
          <cell r="K2952" t="str">
            <v>Paid</v>
          </cell>
        </row>
        <row r="2953">
          <cell r="A2953">
            <v>947498</v>
          </cell>
          <cell r="B2953" t="str">
            <v>Web Design HTML CSS How to Create a Website from Scratch</v>
          </cell>
          <cell r="C2953">
            <v>50</v>
          </cell>
          <cell r="D2953">
            <v>3601</v>
          </cell>
          <cell r="E2953">
            <v>28</v>
          </cell>
          <cell r="F2953">
            <v>22</v>
          </cell>
          <cell r="G2953" t="str">
            <v>All Levels</v>
          </cell>
          <cell r="H2953">
            <v>0.94</v>
          </cell>
          <cell r="I2953">
            <v>2</v>
          </cell>
          <cell r="J2953" t="str">
            <v>Web Development</v>
          </cell>
          <cell r="K2953" t="str">
            <v>Paid</v>
          </cell>
        </row>
        <row r="2954">
          <cell r="A2954">
            <v>739090</v>
          </cell>
          <cell r="B2954" t="str">
            <v>The Complete Guide to JavaScript Development</v>
          </cell>
          <cell r="C2954">
            <v>110</v>
          </cell>
          <cell r="D2954">
            <v>3590</v>
          </cell>
          <cell r="E2954">
            <v>36</v>
          </cell>
          <cell r="F2954">
            <v>104</v>
          </cell>
          <cell r="G2954" t="str">
            <v>Intermediate Level</v>
          </cell>
          <cell r="H2954">
            <v>0.94</v>
          </cell>
          <cell r="I2954">
            <v>14</v>
          </cell>
          <cell r="J2954" t="str">
            <v>Web Development</v>
          </cell>
          <cell r="K2954" t="str">
            <v>Paid</v>
          </cell>
        </row>
        <row r="2955">
          <cell r="A2955">
            <v>1246622</v>
          </cell>
          <cell r="B2955" t="str">
            <v>Build and Deploy a LAMP server on AWS</v>
          </cell>
          <cell r="C2955">
            <v>0</v>
          </cell>
          <cell r="D2955">
            <v>3571</v>
          </cell>
          <cell r="E2955">
            <v>18</v>
          </cell>
          <cell r="F2955">
            <v>8</v>
          </cell>
          <cell r="G2955" t="str">
            <v>Beginner Level</v>
          </cell>
          <cell r="H2955">
            <v>0.94</v>
          </cell>
          <cell r="I2955">
            <v>1</v>
          </cell>
          <cell r="J2955" t="str">
            <v>Web Development</v>
          </cell>
          <cell r="K2955" t="str">
            <v>Free</v>
          </cell>
        </row>
        <row r="2956">
          <cell r="A2956">
            <v>1249968</v>
          </cell>
          <cell r="B2956" t="str">
            <v>JQuery Basics - Learn JQuery From Scratch</v>
          </cell>
          <cell r="C2956">
            <v>100</v>
          </cell>
          <cell r="D2956">
            <v>3559</v>
          </cell>
          <cell r="E2956">
            <v>24</v>
          </cell>
          <cell r="F2956">
            <v>18</v>
          </cell>
          <cell r="G2956" t="str">
            <v>Intermediate Level</v>
          </cell>
          <cell r="H2956">
            <v>0.94</v>
          </cell>
          <cell r="I2956">
            <v>1</v>
          </cell>
          <cell r="J2956" t="str">
            <v>Web Development</v>
          </cell>
          <cell r="K2956" t="str">
            <v>Paid</v>
          </cell>
        </row>
        <row r="2957">
          <cell r="A2957">
            <v>1086834</v>
          </cell>
          <cell r="B2957" t="str">
            <v>How To Make A Wordpress Website 2017 | Divi Theme Tutorial</v>
          </cell>
          <cell r="C2957">
            <v>40</v>
          </cell>
          <cell r="D2957">
            <v>3541</v>
          </cell>
          <cell r="E2957">
            <v>202</v>
          </cell>
          <cell r="F2957">
            <v>37</v>
          </cell>
          <cell r="G2957" t="str">
            <v>Beginner Level</v>
          </cell>
          <cell r="H2957">
            <v>0.94</v>
          </cell>
          <cell r="I2957">
            <v>4</v>
          </cell>
          <cell r="J2957" t="str">
            <v>Web Development</v>
          </cell>
          <cell r="K2957" t="str">
            <v>Paid</v>
          </cell>
        </row>
        <row r="2958">
          <cell r="A2958">
            <v>1174446</v>
          </cell>
          <cell r="B2958" t="str">
            <v>Email Marketing: Send Unlimited Emails via Own Mail Server</v>
          </cell>
          <cell r="C2958">
            <v>35</v>
          </cell>
          <cell r="D2958">
            <v>3539</v>
          </cell>
          <cell r="E2958">
            <v>43</v>
          </cell>
          <cell r="F2958">
            <v>20</v>
          </cell>
          <cell r="G2958" t="str">
            <v>All Levels</v>
          </cell>
          <cell r="H2958">
            <v>0.94</v>
          </cell>
          <cell r="I2958">
            <v>1</v>
          </cell>
          <cell r="J2958" t="str">
            <v>Web Development</v>
          </cell>
          <cell r="K2958" t="str">
            <v>Paid</v>
          </cell>
        </row>
        <row r="2959">
          <cell r="A2959">
            <v>994740</v>
          </cell>
          <cell r="B2959" t="str">
            <v>Create an eCommerce Wordpress Website 2016 - New Divi Theme!</v>
          </cell>
          <cell r="C2959">
            <v>30</v>
          </cell>
          <cell r="D2959">
            <v>3503</v>
          </cell>
          <cell r="E2959">
            <v>123</v>
          </cell>
          <cell r="F2959">
            <v>41</v>
          </cell>
          <cell r="G2959" t="str">
            <v>All Levels</v>
          </cell>
          <cell r="H2959">
            <v>0.94</v>
          </cell>
          <cell r="I2959">
            <v>4</v>
          </cell>
          <cell r="J2959" t="str">
            <v>Web Development</v>
          </cell>
          <cell r="K2959" t="str">
            <v>Paid</v>
          </cell>
        </row>
        <row r="2960">
          <cell r="A2960">
            <v>1203894</v>
          </cell>
          <cell r="B2960" t="str">
            <v>How To Make an eCommerce Website With Wordpress 2017</v>
          </cell>
          <cell r="C2960">
            <v>0</v>
          </cell>
          <cell r="D2960">
            <v>3493</v>
          </cell>
          <cell r="E2960">
            <v>43</v>
          </cell>
          <cell r="F2960">
            <v>26</v>
          </cell>
          <cell r="G2960" t="str">
            <v>Intermediate Level</v>
          </cell>
          <cell r="H2960">
            <v>0.94</v>
          </cell>
          <cell r="I2960">
            <v>4.5</v>
          </cell>
          <cell r="J2960" t="str">
            <v>Web Development</v>
          </cell>
          <cell r="K2960" t="str">
            <v>Free</v>
          </cell>
        </row>
        <row r="2961">
          <cell r="A2961">
            <v>1023196</v>
          </cell>
          <cell r="B2961" t="str">
            <v>A Complete Laravel basics from beginner to expert</v>
          </cell>
          <cell r="C2961">
            <v>25</v>
          </cell>
          <cell r="D2961">
            <v>3492</v>
          </cell>
          <cell r="E2961">
            <v>61</v>
          </cell>
          <cell r="F2961">
            <v>12</v>
          </cell>
          <cell r="G2961" t="str">
            <v>All Levels</v>
          </cell>
          <cell r="H2961">
            <v>0.94</v>
          </cell>
          <cell r="I2961">
            <v>1.5</v>
          </cell>
          <cell r="J2961" t="str">
            <v>Web Development</v>
          </cell>
          <cell r="K2961" t="str">
            <v>Paid</v>
          </cell>
        </row>
        <row r="2962">
          <cell r="A2962">
            <v>597256</v>
          </cell>
          <cell r="B2962" t="str">
            <v>Learn Ruby Programming The Easy Way</v>
          </cell>
          <cell r="C2962">
            <v>35</v>
          </cell>
          <cell r="D2962">
            <v>3485</v>
          </cell>
          <cell r="E2962">
            <v>22</v>
          </cell>
          <cell r="F2962">
            <v>19</v>
          </cell>
          <cell r="G2962" t="str">
            <v>Intermediate Level</v>
          </cell>
          <cell r="H2962">
            <v>0.55000000000000004</v>
          </cell>
          <cell r="I2962">
            <v>2</v>
          </cell>
          <cell r="J2962" t="str">
            <v>Web Development</v>
          </cell>
          <cell r="K2962" t="str">
            <v>Paid</v>
          </cell>
        </row>
        <row r="2963">
          <cell r="A2963">
            <v>683394</v>
          </cell>
          <cell r="B2963" t="str">
            <v>The complete HTML5 course</v>
          </cell>
          <cell r="C2963">
            <v>20</v>
          </cell>
          <cell r="D2963">
            <v>3461</v>
          </cell>
          <cell r="E2963">
            <v>11</v>
          </cell>
          <cell r="F2963">
            <v>23</v>
          </cell>
          <cell r="G2963" t="str">
            <v>All Levels</v>
          </cell>
          <cell r="H2963">
            <v>0.43</v>
          </cell>
          <cell r="I2963">
            <v>1.5</v>
          </cell>
          <cell r="J2963" t="str">
            <v>Web Development</v>
          </cell>
          <cell r="K2963" t="str">
            <v>Paid</v>
          </cell>
        </row>
        <row r="2964">
          <cell r="A2964">
            <v>1090194</v>
          </cell>
          <cell r="B2964" t="str">
            <v>All in one HTML CSS and JQuery</v>
          </cell>
          <cell r="C2964">
            <v>20</v>
          </cell>
          <cell r="D2964">
            <v>3444</v>
          </cell>
          <cell r="E2964">
            <v>35</v>
          </cell>
          <cell r="F2964">
            <v>16</v>
          </cell>
          <cell r="G2964" t="str">
            <v>All Levels</v>
          </cell>
          <cell r="H2964">
            <v>0.34</v>
          </cell>
          <cell r="I2964">
            <v>3</v>
          </cell>
          <cell r="J2964" t="str">
            <v>Web Development</v>
          </cell>
          <cell r="K2964" t="str">
            <v>Paid</v>
          </cell>
        </row>
        <row r="2965">
          <cell r="A2965">
            <v>368340</v>
          </cell>
          <cell r="B2965" t="str">
            <v>Professional Python Web Development Using Flask</v>
          </cell>
          <cell r="C2965">
            <v>120</v>
          </cell>
          <cell r="D2965">
            <v>3420</v>
          </cell>
          <cell r="E2965">
            <v>489</v>
          </cell>
          <cell r="F2965">
            <v>102</v>
          </cell>
          <cell r="G2965" t="str">
            <v>All Levels</v>
          </cell>
          <cell r="H2965">
            <v>0.18</v>
          </cell>
          <cell r="I2965">
            <v>14.5</v>
          </cell>
          <cell r="J2965" t="str">
            <v>Web Development</v>
          </cell>
          <cell r="K2965" t="str">
            <v>Paid</v>
          </cell>
        </row>
        <row r="2966">
          <cell r="A2966">
            <v>883000</v>
          </cell>
          <cell r="B2966" t="str">
            <v>Complete WordPress Theme Developer Course With Bootstrap</v>
          </cell>
          <cell r="C2966">
            <v>150</v>
          </cell>
          <cell r="D2966">
            <v>3415</v>
          </cell>
          <cell r="E2966">
            <v>312</v>
          </cell>
          <cell r="F2966">
            <v>160</v>
          </cell>
          <cell r="G2966" t="str">
            <v>All Levels</v>
          </cell>
          <cell r="H2966">
            <v>0.88</v>
          </cell>
          <cell r="I2966">
            <v>25</v>
          </cell>
          <cell r="J2966" t="str">
            <v>Web Development</v>
          </cell>
          <cell r="K2966" t="str">
            <v>Paid</v>
          </cell>
        </row>
        <row r="2967">
          <cell r="A2967">
            <v>92194</v>
          </cell>
          <cell r="B2967" t="str">
            <v>Create a classified website in 2 hours - guaranteed</v>
          </cell>
          <cell r="C2967">
            <v>50</v>
          </cell>
          <cell r="D2967">
            <v>3411</v>
          </cell>
          <cell r="E2967">
            <v>84</v>
          </cell>
          <cell r="F2967">
            <v>22</v>
          </cell>
          <cell r="G2967" t="str">
            <v>Intermediate Level</v>
          </cell>
          <cell r="H2967">
            <v>0.21</v>
          </cell>
          <cell r="I2967">
            <v>1</v>
          </cell>
          <cell r="J2967" t="str">
            <v>Web Development</v>
          </cell>
          <cell r="K2967" t="str">
            <v>Paid</v>
          </cell>
        </row>
        <row r="2968">
          <cell r="A2968">
            <v>564366</v>
          </cell>
          <cell r="B2968" t="str">
            <v>Ajax in JavaScript and JQuery, with PHP - Creating Chat App</v>
          </cell>
          <cell r="C2968">
            <v>200</v>
          </cell>
          <cell r="D2968">
            <v>3399</v>
          </cell>
          <cell r="E2968">
            <v>85</v>
          </cell>
          <cell r="F2968">
            <v>15</v>
          </cell>
          <cell r="G2968" t="str">
            <v>All Levels</v>
          </cell>
          <cell r="H2968">
            <v>0.76</v>
          </cell>
          <cell r="I2968">
            <v>1.5</v>
          </cell>
          <cell r="J2968" t="str">
            <v>Web Development</v>
          </cell>
          <cell r="K2968" t="str">
            <v>Paid</v>
          </cell>
        </row>
        <row r="2969">
          <cell r="A2969">
            <v>467426</v>
          </cell>
          <cell r="B2969" t="str">
            <v>Become a Certified Web Developer - Beginner to Expert</v>
          </cell>
          <cell r="C2969">
            <v>200</v>
          </cell>
          <cell r="D2969">
            <v>3397</v>
          </cell>
          <cell r="E2969">
            <v>12</v>
          </cell>
          <cell r="F2969">
            <v>85</v>
          </cell>
          <cell r="G2969" t="str">
            <v>All Levels</v>
          </cell>
          <cell r="H2969">
            <v>0.9</v>
          </cell>
          <cell r="I2969">
            <v>8</v>
          </cell>
          <cell r="J2969" t="str">
            <v>Web Development</v>
          </cell>
          <cell r="K2969" t="str">
            <v>Paid</v>
          </cell>
        </row>
        <row r="2970">
          <cell r="A2970">
            <v>976598</v>
          </cell>
          <cell r="B2970" t="str">
            <v>Building Websites Create a fully functional Web contact form</v>
          </cell>
          <cell r="C2970">
            <v>200</v>
          </cell>
          <cell r="D2970">
            <v>3392</v>
          </cell>
          <cell r="E2970">
            <v>29</v>
          </cell>
          <cell r="F2970">
            <v>19</v>
          </cell>
          <cell r="G2970" t="str">
            <v>All Levels</v>
          </cell>
          <cell r="H2970">
            <v>0.93</v>
          </cell>
          <cell r="I2970">
            <v>1.5</v>
          </cell>
          <cell r="J2970" t="str">
            <v>Web Development</v>
          </cell>
          <cell r="K2970" t="str">
            <v>Paid</v>
          </cell>
        </row>
        <row r="2971">
          <cell r="A2971">
            <v>830834</v>
          </cell>
          <cell r="B2971" t="str">
            <v>Quick learning jQuery web development</v>
          </cell>
          <cell r="C2971">
            <v>150</v>
          </cell>
          <cell r="D2971">
            <v>3388</v>
          </cell>
          <cell r="E2971">
            <v>67</v>
          </cell>
          <cell r="F2971">
            <v>39</v>
          </cell>
          <cell r="G2971" t="str">
            <v>Beginner Level</v>
          </cell>
          <cell r="H2971">
            <v>0.73</v>
          </cell>
          <cell r="I2971">
            <v>3</v>
          </cell>
          <cell r="J2971" t="str">
            <v>Web Development</v>
          </cell>
          <cell r="K2971" t="str">
            <v>Paid</v>
          </cell>
        </row>
        <row r="2972">
          <cell r="A2972">
            <v>634754</v>
          </cell>
          <cell r="B2972" t="str">
            <v>HTML Made Simple For Beginners: Create a One Page Website</v>
          </cell>
          <cell r="C2972">
            <v>65</v>
          </cell>
          <cell r="D2972">
            <v>3380</v>
          </cell>
          <cell r="E2972">
            <v>50</v>
          </cell>
          <cell r="F2972">
            <v>16</v>
          </cell>
          <cell r="G2972" t="str">
            <v>Beginner Level</v>
          </cell>
          <cell r="H2972">
            <v>0.15</v>
          </cell>
          <cell r="I2972">
            <v>2</v>
          </cell>
          <cell r="J2972" t="str">
            <v>Web Development</v>
          </cell>
          <cell r="K2972" t="str">
            <v>Paid</v>
          </cell>
        </row>
        <row r="2973">
          <cell r="A2973">
            <v>98066</v>
          </cell>
          <cell r="B2973" t="str">
            <v>Complete Website &amp; CMS in PHP &amp; MySQL From Scratch!</v>
          </cell>
          <cell r="C2973">
            <v>20</v>
          </cell>
          <cell r="D2973">
            <v>3357</v>
          </cell>
          <cell r="E2973">
            <v>82</v>
          </cell>
          <cell r="F2973">
            <v>48</v>
          </cell>
          <cell r="G2973" t="str">
            <v>Intermediate Level</v>
          </cell>
          <cell r="H2973">
            <v>0.55000000000000004</v>
          </cell>
          <cell r="I2973">
            <v>12.5</v>
          </cell>
          <cell r="J2973" t="str">
            <v>Web Development</v>
          </cell>
          <cell r="K2973" t="str">
            <v>Paid</v>
          </cell>
        </row>
        <row r="2974">
          <cell r="A2974">
            <v>1121650</v>
          </cell>
          <cell r="B2974" t="str">
            <v>Angular 2 Routing: Up And Running</v>
          </cell>
          <cell r="C2974">
            <v>0</v>
          </cell>
          <cell r="D2974">
            <v>3357</v>
          </cell>
          <cell r="E2974">
            <v>84</v>
          </cell>
          <cell r="F2974">
            <v>13</v>
          </cell>
          <cell r="G2974" t="str">
            <v>All Levels</v>
          </cell>
          <cell r="H2974">
            <v>0.61</v>
          </cell>
          <cell r="I2974">
            <v>0.61666666670000003</v>
          </cell>
          <cell r="J2974" t="str">
            <v>Web Development</v>
          </cell>
          <cell r="K2974" t="str">
            <v>Free</v>
          </cell>
        </row>
        <row r="2975">
          <cell r="A2975">
            <v>1065250</v>
          </cell>
          <cell r="B2975" t="str">
            <v>Up and Running with jQuery</v>
          </cell>
          <cell r="C2975">
            <v>0</v>
          </cell>
          <cell r="D2975">
            <v>3324</v>
          </cell>
          <cell r="E2975">
            <v>138</v>
          </cell>
          <cell r="F2975">
            <v>19</v>
          </cell>
          <cell r="G2975" t="str">
            <v>Beginner Level</v>
          </cell>
          <cell r="H2975">
            <v>0.2</v>
          </cell>
          <cell r="I2975">
            <v>5</v>
          </cell>
          <cell r="J2975" t="str">
            <v>Web Development</v>
          </cell>
          <cell r="K2975" t="str">
            <v>Free</v>
          </cell>
        </row>
        <row r="2976">
          <cell r="A2976">
            <v>1075808</v>
          </cell>
          <cell r="B2976" t="str">
            <v>JSON Crash Course for Beginners</v>
          </cell>
          <cell r="C2976">
            <v>45</v>
          </cell>
          <cell r="D2976">
            <v>3323</v>
          </cell>
          <cell r="E2976">
            <v>90</v>
          </cell>
          <cell r="F2976">
            <v>7</v>
          </cell>
          <cell r="G2976" t="str">
            <v>Beginner Level</v>
          </cell>
          <cell r="H2976">
            <v>0.88</v>
          </cell>
          <cell r="I2976">
            <v>0.63333333329999997</v>
          </cell>
          <cell r="J2976" t="str">
            <v>Web Development</v>
          </cell>
          <cell r="K2976" t="str">
            <v>Paid</v>
          </cell>
        </row>
        <row r="2977">
          <cell r="A2977">
            <v>409618</v>
          </cell>
          <cell r="B2977" t="str">
            <v>Build a Real Time web app in node.js , Angular.js, mongoDB</v>
          </cell>
          <cell r="C2977">
            <v>20</v>
          </cell>
          <cell r="D2977">
            <v>3299</v>
          </cell>
          <cell r="E2977">
            <v>166</v>
          </cell>
          <cell r="F2977">
            <v>34</v>
          </cell>
          <cell r="G2977" t="str">
            <v>Beginner Level</v>
          </cell>
          <cell r="H2977">
            <v>0.21</v>
          </cell>
          <cell r="I2977">
            <v>4</v>
          </cell>
          <cell r="J2977" t="str">
            <v>Web Development</v>
          </cell>
          <cell r="K2977" t="str">
            <v>Paid</v>
          </cell>
        </row>
        <row r="2978">
          <cell r="A2978">
            <v>1014776</v>
          </cell>
          <cell r="B2978" t="str">
            <v>Full-Stack Web Apps with Meteor and React</v>
          </cell>
          <cell r="C2978">
            <v>85</v>
          </cell>
          <cell r="D2978">
            <v>3295</v>
          </cell>
          <cell r="E2978">
            <v>531</v>
          </cell>
          <cell r="F2978">
            <v>162</v>
          </cell>
          <cell r="G2978" t="str">
            <v>Beginner Level</v>
          </cell>
          <cell r="H2978">
            <v>0.92</v>
          </cell>
          <cell r="I2978">
            <v>31.5</v>
          </cell>
          <cell r="J2978" t="str">
            <v>Web Development</v>
          </cell>
          <cell r="K2978" t="str">
            <v>Paid</v>
          </cell>
        </row>
        <row r="2979">
          <cell r="A2979">
            <v>584758</v>
          </cell>
          <cell r="B2979" t="str">
            <v>Bootstrap 3 Beginners: Create a Professional Landing Page</v>
          </cell>
          <cell r="C2979">
            <v>20</v>
          </cell>
          <cell r="D2979">
            <v>3271</v>
          </cell>
          <cell r="E2979">
            <v>278</v>
          </cell>
          <cell r="F2979">
            <v>54</v>
          </cell>
          <cell r="G2979" t="str">
            <v>Beginner Level</v>
          </cell>
          <cell r="H2979">
            <v>0.92</v>
          </cell>
          <cell r="I2979">
            <v>2.5</v>
          </cell>
          <cell r="J2979" t="str">
            <v>Web Development</v>
          </cell>
          <cell r="K2979" t="str">
            <v>Paid</v>
          </cell>
        </row>
        <row r="2980">
          <cell r="A2980">
            <v>803074</v>
          </cell>
          <cell r="B2980" t="str">
            <v>introduction to HTML Course</v>
          </cell>
          <cell r="C2980">
            <v>20</v>
          </cell>
          <cell r="D2980">
            <v>3258</v>
          </cell>
          <cell r="E2980">
            <v>32</v>
          </cell>
          <cell r="F2980">
            <v>16</v>
          </cell>
          <cell r="G2980" t="str">
            <v>Expert Level</v>
          </cell>
          <cell r="H2980">
            <v>0.92</v>
          </cell>
          <cell r="I2980">
            <v>2</v>
          </cell>
          <cell r="J2980" t="str">
            <v>Web Development</v>
          </cell>
          <cell r="K2980" t="str">
            <v>Paid</v>
          </cell>
        </row>
        <row r="2981">
          <cell r="A2981">
            <v>864482</v>
          </cell>
          <cell r="B2981" t="str">
            <v>Coding Made Easy: HTML &amp; CSS For Beginners</v>
          </cell>
          <cell r="C2981">
            <v>40</v>
          </cell>
          <cell r="D2981">
            <v>3254</v>
          </cell>
          <cell r="E2981">
            <v>92</v>
          </cell>
          <cell r="F2981">
            <v>16</v>
          </cell>
          <cell r="G2981" t="str">
            <v>Beginner Level</v>
          </cell>
          <cell r="H2981">
            <v>0.92</v>
          </cell>
          <cell r="I2981">
            <v>1.5</v>
          </cell>
          <cell r="J2981" t="str">
            <v>Web Development</v>
          </cell>
          <cell r="K2981" t="str">
            <v>Paid</v>
          </cell>
        </row>
        <row r="2982">
          <cell r="A2982">
            <v>836044</v>
          </cell>
          <cell r="B2982" t="str">
            <v>React From The Ground Up</v>
          </cell>
          <cell r="C2982">
            <v>150</v>
          </cell>
          <cell r="D2982">
            <v>3252</v>
          </cell>
          <cell r="E2982">
            <v>401</v>
          </cell>
          <cell r="F2982">
            <v>62</v>
          </cell>
          <cell r="G2982" t="str">
            <v>Intermediate Level</v>
          </cell>
          <cell r="H2982">
            <v>0.92</v>
          </cell>
          <cell r="I2982">
            <v>12.5</v>
          </cell>
          <cell r="J2982" t="str">
            <v>Web Development</v>
          </cell>
          <cell r="K2982" t="str">
            <v>Paid</v>
          </cell>
        </row>
        <row r="2983">
          <cell r="A2983">
            <v>615920</v>
          </cell>
          <cell r="B2983" t="str">
            <v>In Depth Web Development Made Easy</v>
          </cell>
          <cell r="C2983">
            <v>25</v>
          </cell>
          <cell r="D2983">
            <v>3249</v>
          </cell>
          <cell r="E2983">
            <v>27</v>
          </cell>
          <cell r="F2983">
            <v>60</v>
          </cell>
          <cell r="G2983" t="str">
            <v>All Levels</v>
          </cell>
          <cell r="H2983">
            <v>0.92</v>
          </cell>
          <cell r="I2983">
            <v>6.5</v>
          </cell>
          <cell r="J2983" t="str">
            <v>Web Development</v>
          </cell>
          <cell r="K2983" t="str">
            <v>Paid</v>
          </cell>
        </row>
        <row r="2984">
          <cell r="A2984">
            <v>1211366</v>
          </cell>
          <cell r="B2984" t="str">
            <v>ES6 / EcmaScript 6 for beginners an introduction</v>
          </cell>
          <cell r="C2984">
            <v>0</v>
          </cell>
          <cell r="D2984">
            <v>3227</v>
          </cell>
          <cell r="E2984">
            <v>19</v>
          </cell>
          <cell r="F2984">
            <v>21</v>
          </cell>
          <cell r="G2984" t="str">
            <v>All Levels</v>
          </cell>
          <cell r="H2984">
            <v>0.92</v>
          </cell>
          <cell r="I2984">
            <v>2</v>
          </cell>
          <cell r="J2984" t="str">
            <v>Web Development</v>
          </cell>
          <cell r="K2984" t="str">
            <v>Free</v>
          </cell>
        </row>
        <row r="2985">
          <cell r="A2985">
            <v>916902</v>
          </cell>
          <cell r="B2985" t="str">
            <v>The Complete E-Commerce Web Developer Course 5.0</v>
          </cell>
          <cell r="C2985">
            <v>195</v>
          </cell>
          <cell r="D2985">
            <v>3209</v>
          </cell>
          <cell r="E2985">
            <v>58</v>
          </cell>
          <cell r="F2985">
            <v>96</v>
          </cell>
          <cell r="G2985" t="str">
            <v>All Levels</v>
          </cell>
          <cell r="H2985">
            <v>0.92</v>
          </cell>
          <cell r="I2985">
            <v>12.5</v>
          </cell>
          <cell r="J2985" t="str">
            <v>Web Development</v>
          </cell>
          <cell r="K2985" t="str">
            <v>Paid</v>
          </cell>
        </row>
        <row r="2986">
          <cell r="A2986">
            <v>1274210</v>
          </cell>
          <cell r="B2986" t="str">
            <v>Learn JSON for beginners with JavaScript</v>
          </cell>
          <cell r="C2986">
            <v>200</v>
          </cell>
          <cell r="D2986">
            <v>3193</v>
          </cell>
          <cell r="E2986">
            <v>10</v>
          </cell>
          <cell r="F2986">
            <v>23</v>
          </cell>
          <cell r="G2986" t="str">
            <v>Beginner Level</v>
          </cell>
          <cell r="H2986">
            <v>0.92</v>
          </cell>
          <cell r="I2986">
            <v>1.5</v>
          </cell>
          <cell r="J2986" t="str">
            <v>Web Development</v>
          </cell>
          <cell r="K2986" t="str">
            <v>Paid</v>
          </cell>
        </row>
        <row r="2987">
          <cell r="A2987">
            <v>492818</v>
          </cell>
          <cell r="B2987" t="str">
            <v>Professional WordPress Theme Development For 2017</v>
          </cell>
          <cell r="C2987">
            <v>20</v>
          </cell>
          <cell r="D2987">
            <v>3185</v>
          </cell>
          <cell r="E2987">
            <v>102</v>
          </cell>
          <cell r="F2987">
            <v>94</v>
          </cell>
          <cell r="G2987" t="str">
            <v>Beginner Level</v>
          </cell>
          <cell r="H2987">
            <v>0.92</v>
          </cell>
          <cell r="I2987">
            <v>8</v>
          </cell>
          <cell r="J2987" t="str">
            <v>Web Development</v>
          </cell>
          <cell r="K2987" t="str">
            <v>Paid</v>
          </cell>
        </row>
        <row r="2988">
          <cell r="A2988">
            <v>1000010</v>
          </cell>
          <cell r="B2988" t="str">
            <v>Professional Ruby on Rails Developer with Rails 5</v>
          </cell>
          <cell r="C2988">
            <v>200</v>
          </cell>
          <cell r="D2988">
            <v>3179</v>
          </cell>
          <cell r="E2988">
            <v>214</v>
          </cell>
          <cell r="F2988">
            <v>174</v>
          </cell>
          <cell r="G2988" t="str">
            <v>All Levels</v>
          </cell>
          <cell r="H2988">
            <v>0.92</v>
          </cell>
          <cell r="I2988">
            <v>20.5</v>
          </cell>
          <cell r="J2988" t="str">
            <v>Web Development</v>
          </cell>
          <cell r="K2988" t="str">
            <v>Paid</v>
          </cell>
        </row>
        <row r="2989">
          <cell r="A2989">
            <v>967058</v>
          </cell>
          <cell r="B2989" t="str">
            <v>Ethereum Developer: Build A Decentralised Blockchain App</v>
          </cell>
          <cell r="C2989">
            <v>195</v>
          </cell>
          <cell r="D2989">
            <v>3169</v>
          </cell>
          <cell r="E2989">
            <v>527</v>
          </cell>
          <cell r="F2989">
            <v>38</v>
          </cell>
          <cell r="G2989" t="str">
            <v>Beginner Level</v>
          </cell>
          <cell r="H2989">
            <v>0.92</v>
          </cell>
          <cell r="I2989">
            <v>3.5</v>
          </cell>
          <cell r="J2989" t="str">
            <v>Web Development</v>
          </cell>
          <cell r="K2989" t="str">
            <v>Paid</v>
          </cell>
        </row>
        <row r="2990">
          <cell r="A2990">
            <v>500628</v>
          </cell>
          <cell r="B2990" t="str">
            <v>Angular 2 Demystified</v>
          </cell>
          <cell r="C2990">
            <v>20</v>
          </cell>
          <cell r="D2990">
            <v>3150</v>
          </cell>
          <cell r="E2990">
            <v>69</v>
          </cell>
          <cell r="F2990">
            <v>49</v>
          </cell>
          <cell r="G2990" t="str">
            <v>All Levels</v>
          </cell>
          <cell r="H2990">
            <v>0.92</v>
          </cell>
          <cell r="I2990">
            <v>3.5</v>
          </cell>
          <cell r="J2990" t="str">
            <v>Web Development</v>
          </cell>
          <cell r="K2990" t="str">
            <v>Paid</v>
          </cell>
        </row>
        <row r="2991">
          <cell r="A2991">
            <v>909836</v>
          </cell>
          <cell r="B2991" t="str">
            <v>Ultimate JavaScript Strings</v>
          </cell>
          <cell r="C2991">
            <v>0</v>
          </cell>
          <cell r="D2991">
            <v>3142</v>
          </cell>
          <cell r="E2991">
            <v>117</v>
          </cell>
          <cell r="F2991">
            <v>20</v>
          </cell>
          <cell r="G2991" t="str">
            <v>Beginner Level</v>
          </cell>
          <cell r="H2991">
            <v>0.8</v>
          </cell>
          <cell r="I2991">
            <v>0.61666666670000003</v>
          </cell>
          <cell r="J2991" t="str">
            <v>Web Development</v>
          </cell>
          <cell r="K2991" t="str">
            <v>Free</v>
          </cell>
        </row>
        <row r="2992">
          <cell r="A2992">
            <v>785388</v>
          </cell>
          <cell r="B2992" t="str">
            <v>Scaling Docker on AWS</v>
          </cell>
          <cell r="C2992">
            <v>25</v>
          </cell>
          <cell r="D2992">
            <v>3133</v>
          </cell>
          <cell r="E2992">
            <v>351</v>
          </cell>
          <cell r="F2992">
            <v>63</v>
          </cell>
          <cell r="G2992" t="str">
            <v>All Levels</v>
          </cell>
          <cell r="H2992">
            <v>0.8</v>
          </cell>
          <cell r="I2992">
            <v>6</v>
          </cell>
          <cell r="J2992" t="str">
            <v>Web Development</v>
          </cell>
          <cell r="K2992" t="str">
            <v>Paid</v>
          </cell>
        </row>
        <row r="2993">
          <cell r="A2993">
            <v>1002676</v>
          </cell>
          <cell r="B2993" t="str">
            <v>The Full Stack Web Development</v>
          </cell>
          <cell r="C2993">
            <v>60</v>
          </cell>
          <cell r="D2993">
            <v>3119</v>
          </cell>
          <cell r="E2993">
            <v>453</v>
          </cell>
          <cell r="F2993">
            <v>207</v>
          </cell>
          <cell r="G2993" t="str">
            <v>All Levels</v>
          </cell>
          <cell r="H2993">
            <v>0.8</v>
          </cell>
          <cell r="I2993">
            <v>33</v>
          </cell>
          <cell r="J2993" t="str">
            <v>Web Development</v>
          </cell>
          <cell r="K2993" t="str">
            <v>Paid</v>
          </cell>
        </row>
        <row r="2994">
          <cell r="A2994">
            <v>994362</v>
          </cell>
          <cell r="B2994" t="str">
            <v>Critical Web Dev Skills &amp; Tools for the Non-Tech Hustler</v>
          </cell>
          <cell r="C2994">
            <v>0</v>
          </cell>
          <cell r="D2994">
            <v>3118</v>
          </cell>
          <cell r="E2994">
            <v>8</v>
          </cell>
          <cell r="F2994">
            <v>33</v>
          </cell>
          <cell r="G2994" t="str">
            <v>All Levels</v>
          </cell>
          <cell r="H2994">
            <v>0.8</v>
          </cell>
          <cell r="I2994">
            <v>1.5</v>
          </cell>
          <cell r="J2994" t="str">
            <v>Web Development</v>
          </cell>
          <cell r="K2994" t="str">
            <v>Free</v>
          </cell>
        </row>
        <row r="2995">
          <cell r="A2995">
            <v>1147064</v>
          </cell>
          <cell r="B2995" t="str">
            <v>WordPress For Beginners | No Coding Required</v>
          </cell>
          <cell r="C2995">
            <v>20</v>
          </cell>
          <cell r="D2995">
            <v>3106</v>
          </cell>
          <cell r="E2995">
            <v>31</v>
          </cell>
          <cell r="F2995">
            <v>13</v>
          </cell>
          <cell r="G2995" t="str">
            <v>All Levels</v>
          </cell>
          <cell r="H2995">
            <v>0.8</v>
          </cell>
          <cell r="I2995">
            <v>1</v>
          </cell>
          <cell r="J2995" t="str">
            <v>Web Development</v>
          </cell>
          <cell r="K2995" t="str">
            <v>Paid</v>
          </cell>
        </row>
        <row r="2996">
          <cell r="A2996">
            <v>1031626</v>
          </cell>
          <cell r="B2996" t="str">
            <v>Bootstrap 4 Responsive Web Design and Development</v>
          </cell>
          <cell r="C2996">
            <v>20</v>
          </cell>
          <cell r="D2996">
            <v>3086</v>
          </cell>
          <cell r="E2996">
            <v>17</v>
          </cell>
          <cell r="F2996">
            <v>73</v>
          </cell>
          <cell r="G2996" t="str">
            <v>All Levels</v>
          </cell>
          <cell r="H2996">
            <v>0.8</v>
          </cell>
          <cell r="I2996">
            <v>7.5</v>
          </cell>
          <cell r="J2996" t="str">
            <v>Web Development</v>
          </cell>
          <cell r="K2996" t="str">
            <v>Paid</v>
          </cell>
        </row>
        <row r="2997">
          <cell r="A2997">
            <v>1027276</v>
          </cell>
          <cell r="B2997" t="str">
            <v>Earn Big Profits With Web Development, Simple and Easy!</v>
          </cell>
          <cell r="C2997">
            <v>90</v>
          </cell>
          <cell r="D2997">
            <v>3073</v>
          </cell>
          <cell r="E2997">
            <v>27</v>
          </cell>
          <cell r="F2997">
            <v>13</v>
          </cell>
          <cell r="G2997" t="str">
            <v>Intermediate Level</v>
          </cell>
          <cell r="H2997">
            <v>0.8</v>
          </cell>
          <cell r="I2997">
            <v>1.5</v>
          </cell>
          <cell r="J2997" t="str">
            <v>Web Development</v>
          </cell>
          <cell r="K2997" t="str">
            <v>Paid</v>
          </cell>
        </row>
        <row r="2998">
          <cell r="A2998">
            <v>811452</v>
          </cell>
          <cell r="B2998" t="str">
            <v>Create Website from scratch in Urdu &amp; Hindi</v>
          </cell>
          <cell r="C2998">
            <v>0</v>
          </cell>
          <cell r="D2998">
            <v>3033</v>
          </cell>
          <cell r="E2998">
            <v>91</v>
          </cell>
          <cell r="F2998">
            <v>9</v>
          </cell>
          <cell r="G2998" t="str">
            <v>Beginner Level</v>
          </cell>
          <cell r="H2998">
            <v>0.8</v>
          </cell>
          <cell r="I2998">
            <v>1</v>
          </cell>
          <cell r="J2998" t="str">
            <v>Web Development</v>
          </cell>
          <cell r="K2998" t="str">
            <v>Free</v>
          </cell>
        </row>
        <row r="2999">
          <cell r="A2999">
            <v>14571</v>
          </cell>
          <cell r="B2999" t="str">
            <v>Learn HTML5 At Your Own Pace. Ideal for Beginners</v>
          </cell>
          <cell r="C2999">
            <v>50</v>
          </cell>
          <cell r="D2999">
            <v>3026</v>
          </cell>
          <cell r="E2999">
            <v>60</v>
          </cell>
          <cell r="F2999">
            <v>67</v>
          </cell>
          <cell r="G2999" t="str">
            <v>All Levels</v>
          </cell>
          <cell r="H2999">
            <v>0.8</v>
          </cell>
          <cell r="I2999">
            <v>7</v>
          </cell>
          <cell r="J2999" t="str">
            <v>Web Development</v>
          </cell>
          <cell r="K2999" t="str">
            <v>Paid</v>
          </cell>
        </row>
        <row r="3000">
          <cell r="A3000">
            <v>494078</v>
          </cell>
          <cell r="B3000" t="str">
            <v>Expert Guide : Mastering Functions in JavaScript !</v>
          </cell>
          <cell r="C3000">
            <v>195</v>
          </cell>
          <cell r="D3000">
            <v>3015</v>
          </cell>
          <cell r="E3000">
            <v>30</v>
          </cell>
          <cell r="F3000">
            <v>19</v>
          </cell>
          <cell r="G3000" t="str">
            <v>All Levels</v>
          </cell>
          <cell r="H3000">
            <v>0.8</v>
          </cell>
          <cell r="I3000">
            <v>2.5</v>
          </cell>
          <cell r="J3000" t="str">
            <v>Web Development</v>
          </cell>
          <cell r="K3000" t="str">
            <v>Paid</v>
          </cell>
        </row>
        <row r="3001">
          <cell r="A3001">
            <v>957422</v>
          </cell>
          <cell r="B3001" t="str">
            <v>How to Create A Website: An HTML Tutorial and CSS Tutorial</v>
          </cell>
          <cell r="C3001">
            <v>65</v>
          </cell>
          <cell r="D3001">
            <v>3012</v>
          </cell>
          <cell r="E3001">
            <v>260</v>
          </cell>
          <cell r="F3001">
            <v>330</v>
          </cell>
          <cell r="G3001" t="str">
            <v>All Levels</v>
          </cell>
          <cell r="H3001">
            <v>0.8</v>
          </cell>
          <cell r="I3001">
            <v>32.5</v>
          </cell>
          <cell r="J3001" t="str">
            <v>Web Development</v>
          </cell>
          <cell r="K3001" t="str">
            <v>Paid</v>
          </cell>
        </row>
        <row r="3002">
          <cell r="A3002">
            <v>412952</v>
          </cell>
          <cell r="B3002" t="str">
            <v>AngularJS For ASP.NET MVC Developers</v>
          </cell>
          <cell r="C3002">
            <v>50</v>
          </cell>
          <cell r="D3002">
            <v>3011</v>
          </cell>
          <cell r="E3002">
            <v>57</v>
          </cell>
          <cell r="F3002">
            <v>10</v>
          </cell>
          <cell r="G3002" t="str">
            <v>All Levels</v>
          </cell>
          <cell r="H3002">
            <v>0.8</v>
          </cell>
          <cell r="I3002">
            <v>1</v>
          </cell>
          <cell r="J3002" t="str">
            <v>Web Development</v>
          </cell>
          <cell r="K3002" t="str">
            <v>Paid</v>
          </cell>
        </row>
        <row r="3003">
          <cell r="A3003">
            <v>747650</v>
          </cell>
          <cell r="B3003" t="str">
            <v>Learn HTML, CSS, and Ruby on Rails: Build Your First Blog</v>
          </cell>
          <cell r="C3003">
            <v>20</v>
          </cell>
          <cell r="D3003">
            <v>2985</v>
          </cell>
          <cell r="E3003">
            <v>40</v>
          </cell>
          <cell r="F3003">
            <v>27</v>
          </cell>
          <cell r="G3003" t="str">
            <v>All Levels</v>
          </cell>
          <cell r="H3003">
            <v>0.8</v>
          </cell>
          <cell r="I3003">
            <v>1.5</v>
          </cell>
          <cell r="J3003" t="str">
            <v>Web Development</v>
          </cell>
          <cell r="K3003" t="str">
            <v>Paid</v>
          </cell>
        </row>
        <row r="3004">
          <cell r="A3004">
            <v>452684</v>
          </cell>
          <cell r="B3004" t="str">
            <v>jQuery for Beginners - Create Website Animations Easily</v>
          </cell>
          <cell r="C3004">
            <v>100</v>
          </cell>
          <cell r="D3004">
            <v>2971</v>
          </cell>
          <cell r="E3004">
            <v>285</v>
          </cell>
          <cell r="F3004">
            <v>28</v>
          </cell>
          <cell r="G3004" t="str">
            <v>Intermediate Level</v>
          </cell>
          <cell r="H3004">
            <v>0.8</v>
          </cell>
          <cell r="I3004">
            <v>3</v>
          </cell>
          <cell r="J3004" t="str">
            <v>Web Development</v>
          </cell>
          <cell r="K3004" t="str">
            <v>Paid</v>
          </cell>
        </row>
        <row r="3005">
          <cell r="A3005">
            <v>1149334</v>
          </cell>
          <cell r="B3005" t="str">
            <v>Learn the basics of the Web development: Coding Tactics</v>
          </cell>
          <cell r="C3005">
            <v>40</v>
          </cell>
          <cell r="D3005">
            <v>2965</v>
          </cell>
          <cell r="E3005">
            <v>17</v>
          </cell>
          <cell r="F3005">
            <v>30</v>
          </cell>
          <cell r="G3005" t="str">
            <v>Beginner Level</v>
          </cell>
          <cell r="H3005">
            <v>0.8</v>
          </cell>
          <cell r="I3005">
            <v>2</v>
          </cell>
          <cell r="J3005" t="str">
            <v>Web Development</v>
          </cell>
          <cell r="K3005" t="str">
            <v>Paid</v>
          </cell>
        </row>
        <row r="3006">
          <cell r="A3006">
            <v>714678</v>
          </cell>
          <cell r="B3006" t="str">
            <v>Learn Ajax and jquery with PHP</v>
          </cell>
          <cell r="C3006">
            <v>20</v>
          </cell>
          <cell r="D3006">
            <v>2964</v>
          </cell>
          <cell r="E3006">
            <v>8</v>
          </cell>
          <cell r="F3006">
            <v>9</v>
          </cell>
          <cell r="G3006" t="str">
            <v>All Levels</v>
          </cell>
          <cell r="H3006">
            <v>0.8</v>
          </cell>
          <cell r="I3006">
            <v>1.5</v>
          </cell>
          <cell r="J3006" t="str">
            <v>Web Development</v>
          </cell>
          <cell r="K3006" t="str">
            <v>Paid</v>
          </cell>
        </row>
        <row r="3007">
          <cell r="A3007">
            <v>531290</v>
          </cell>
          <cell r="B3007" t="str">
            <v>Essential JavaScript, jQuery and AngularJS Training</v>
          </cell>
          <cell r="C3007">
            <v>30</v>
          </cell>
          <cell r="D3007">
            <v>2919</v>
          </cell>
          <cell r="E3007">
            <v>136</v>
          </cell>
          <cell r="F3007">
            <v>70</v>
          </cell>
          <cell r="G3007" t="str">
            <v>All Levels</v>
          </cell>
          <cell r="H3007">
            <v>0.8</v>
          </cell>
          <cell r="I3007">
            <v>7</v>
          </cell>
          <cell r="J3007" t="str">
            <v>Web Development</v>
          </cell>
          <cell r="K3007" t="str">
            <v>Paid</v>
          </cell>
        </row>
        <row r="3008">
          <cell r="A3008">
            <v>782192</v>
          </cell>
          <cell r="B3008" t="str">
            <v>Introduction to HTML5 Canvas basics of drawing</v>
          </cell>
          <cell r="C3008">
            <v>200</v>
          </cell>
          <cell r="D3008">
            <v>2918</v>
          </cell>
          <cell r="E3008">
            <v>16</v>
          </cell>
          <cell r="F3008">
            <v>17</v>
          </cell>
          <cell r="G3008" t="str">
            <v>Beginner Level</v>
          </cell>
          <cell r="H3008">
            <v>0.8</v>
          </cell>
          <cell r="I3008">
            <v>1</v>
          </cell>
          <cell r="J3008" t="str">
            <v>Web Development</v>
          </cell>
          <cell r="K3008" t="str">
            <v>Paid</v>
          </cell>
        </row>
        <row r="3009">
          <cell r="A3009">
            <v>419318</v>
          </cell>
          <cell r="B3009" t="str">
            <v>AngularJS Masterclass - Deep Dive &amp; Understand AngularJS</v>
          </cell>
          <cell r="C3009">
            <v>100</v>
          </cell>
          <cell r="D3009">
            <v>2912</v>
          </cell>
          <cell r="E3009">
            <v>309</v>
          </cell>
          <cell r="F3009">
            <v>85</v>
          </cell>
          <cell r="G3009" t="str">
            <v>All Levels</v>
          </cell>
          <cell r="H3009">
            <v>0.8</v>
          </cell>
          <cell r="I3009">
            <v>6</v>
          </cell>
          <cell r="J3009" t="str">
            <v>Web Development</v>
          </cell>
          <cell r="K3009" t="str">
            <v>Paid</v>
          </cell>
        </row>
        <row r="3010">
          <cell r="A3010">
            <v>473338</v>
          </cell>
          <cell r="B3010" t="str">
            <v>Wordpress Security</v>
          </cell>
          <cell r="C3010">
            <v>95</v>
          </cell>
          <cell r="D3010">
            <v>2888</v>
          </cell>
          <cell r="E3010">
            <v>26</v>
          </cell>
          <cell r="F3010">
            <v>24</v>
          </cell>
          <cell r="G3010" t="str">
            <v>All Levels</v>
          </cell>
          <cell r="H3010">
            <v>0.8</v>
          </cell>
          <cell r="I3010">
            <v>2.5</v>
          </cell>
          <cell r="J3010" t="str">
            <v>Web Development</v>
          </cell>
          <cell r="K3010" t="str">
            <v>Paid</v>
          </cell>
        </row>
        <row r="3011">
          <cell r="A3011">
            <v>636418</v>
          </cell>
          <cell r="B3011" t="str">
            <v>Learn Ruby on Rails for Absolute Beginners</v>
          </cell>
          <cell r="C3011">
            <v>195</v>
          </cell>
          <cell r="D3011">
            <v>2875</v>
          </cell>
          <cell r="E3011">
            <v>20</v>
          </cell>
          <cell r="F3011">
            <v>36</v>
          </cell>
          <cell r="G3011" t="str">
            <v>Beginner Level</v>
          </cell>
          <cell r="H3011">
            <v>0.8</v>
          </cell>
          <cell r="I3011">
            <v>4.5</v>
          </cell>
          <cell r="J3011" t="str">
            <v>Web Development</v>
          </cell>
          <cell r="K3011" t="str">
            <v>Paid</v>
          </cell>
        </row>
        <row r="3012">
          <cell r="A3012">
            <v>1090788</v>
          </cell>
          <cell r="B3012" t="str">
            <v>First Web Application with Spring Boot</v>
          </cell>
          <cell r="C3012">
            <v>40</v>
          </cell>
          <cell r="D3012">
            <v>2865</v>
          </cell>
          <cell r="E3012">
            <v>95</v>
          </cell>
          <cell r="F3012">
            <v>32</v>
          </cell>
          <cell r="G3012" t="str">
            <v>Beginner Level</v>
          </cell>
          <cell r="H3012">
            <v>0.8</v>
          </cell>
          <cell r="I3012">
            <v>4</v>
          </cell>
          <cell r="J3012" t="str">
            <v>Web Development</v>
          </cell>
          <cell r="K3012" t="str">
            <v>Paid</v>
          </cell>
        </row>
        <row r="3013">
          <cell r="A3013">
            <v>954948</v>
          </cell>
          <cell r="B3013" t="str">
            <v>Build Responsive Websites in an Hour using Portalfin</v>
          </cell>
          <cell r="C3013">
            <v>0</v>
          </cell>
          <cell r="D3013">
            <v>2859</v>
          </cell>
          <cell r="E3013">
            <v>42</v>
          </cell>
          <cell r="F3013">
            <v>17</v>
          </cell>
          <cell r="G3013" t="str">
            <v>All Levels</v>
          </cell>
          <cell r="H3013">
            <v>0.8</v>
          </cell>
          <cell r="I3013">
            <v>0.73333333329999995</v>
          </cell>
          <cell r="J3013" t="str">
            <v>Web Development</v>
          </cell>
          <cell r="K3013" t="str">
            <v>Free</v>
          </cell>
        </row>
        <row r="3014">
          <cell r="A3014">
            <v>1199780</v>
          </cell>
          <cell r="B3014" t="str">
            <v>Hosting your static website on Amazon AWS S3 service</v>
          </cell>
          <cell r="C3014">
            <v>20</v>
          </cell>
          <cell r="D3014">
            <v>2853</v>
          </cell>
          <cell r="E3014">
            <v>47</v>
          </cell>
          <cell r="F3014">
            <v>16</v>
          </cell>
          <cell r="G3014" t="str">
            <v>All Levels</v>
          </cell>
          <cell r="H3014">
            <v>0.14000000000000001</v>
          </cell>
          <cell r="I3014">
            <v>1.5</v>
          </cell>
          <cell r="J3014" t="str">
            <v>Web Development</v>
          </cell>
          <cell r="K3014" t="str">
            <v>Paid</v>
          </cell>
        </row>
        <row r="3015">
          <cell r="A3015">
            <v>106156</v>
          </cell>
          <cell r="B3015" t="str">
            <v>Create, Update and Manage Your Own Website Using Drupal 7</v>
          </cell>
          <cell r="C3015">
            <v>120</v>
          </cell>
          <cell r="D3015">
            <v>2837</v>
          </cell>
          <cell r="E3015">
            <v>68</v>
          </cell>
          <cell r="F3015">
            <v>49</v>
          </cell>
          <cell r="G3015" t="str">
            <v>All Levels</v>
          </cell>
          <cell r="H3015">
            <v>0.14000000000000001</v>
          </cell>
          <cell r="I3015">
            <v>7</v>
          </cell>
          <cell r="J3015" t="str">
            <v>Web Development</v>
          </cell>
          <cell r="K3015" t="str">
            <v>Paid</v>
          </cell>
        </row>
        <row r="3016">
          <cell r="A3016">
            <v>348920</v>
          </cell>
          <cell r="B3016" t="str">
            <v>Create Your Own Successful Online School To Sell Courses</v>
          </cell>
          <cell r="C3016">
            <v>95</v>
          </cell>
          <cell r="D3016">
            <v>2814</v>
          </cell>
          <cell r="E3016">
            <v>14</v>
          </cell>
          <cell r="F3016">
            <v>39</v>
          </cell>
          <cell r="G3016" t="str">
            <v>All Levels</v>
          </cell>
          <cell r="H3016">
            <v>0.17</v>
          </cell>
          <cell r="I3016">
            <v>2</v>
          </cell>
          <cell r="J3016" t="str">
            <v>Web Development</v>
          </cell>
          <cell r="K3016" t="str">
            <v>Paid</v>
          </cell>
        </row>
        <row r="3017">
          <cell r="A3017">
            <v>844458</v>
          </cell>
          <cell r="B3017" t="str">
            <v>How to Build Chat Bots: From Beginner to Intermediate</v>
          </cell>
          <cell r="C3017">
            <v>140</v>
          </cell>
          <cell r="D3017">
            <v>2814</v>
          </cell>
          <cell r="E3017">
            <v>107</v>
          </cell>
          <cell r="F3017">
            <v>35</v>
          </cell>
          <cell r="G3017" t="str">
            <v>Intermediate Level</v>
          </cell>
          <cell r="H3017">
            <v>0.47</v>
          </cell>
          <cell r="I3017">
            <v>2</v>
          </cell>
          <cell r="J3017" t="str">
            <v>Web Development</v>
          </cell>
          <cell r="K3017" t="str">
            <v>Paid</v>
          </cell>
        </row>
        <row r="3018">
          <cell r="A3018">
            <v>1052118</v>
          </cell>
          <cell r="B3018" t="str">
            <v>Dissecting Ruby on Rails 5 - Become a Professional Developer</v>
          </cell>
          <cell r="C3018">
            <v>195</v>
          </cell>
          <cell r="D3018">
            <v>2804</v>
          </cell>
          <cell r="E3018">
            <v>418</v>
          </cell>
          <cell r="F3018">
            <v>212</v>
          </cell>
          <cell r="G3018" t="str">
            <v>All Levels</v>
          </cell>
          <cell r="H3018">
            <v>0.92</v>
          </cell>
          <cell r="I3018">
            <v>37.5</v>
          </cell>
          <cell r="J3018" t="str">
            <v>Web Development</v>
          </cell>
          <cell r="K3018" t="str">
            <v>Paid</v>
          </cell>
        </row>
        <row r="3019">
          <cell r="A3019">
            <v>267286</v>
          </cell>
          <cell r="B3019" t="str">
            <v>Basic Concepts of Web Development, HTTP and Java Servlets</v>
          </cell>
          <cell r="C3019">
            <v>35</v>
          </cell>
          <cell r="D3019">
            <v>2797</v>
          </cell>
          <cell r="E3019">
            <v>59</v>
          </cell>
          <cell r="F3019">
            <v>10</v>
          </cell>
          <cell r="G3019" t="str">
            <v>Beginner Level</v>
          </cell>
          <cell r="H3019">
            <v>0.92</v>
          </cell>
          <cell r="I3019">
            <v>1</v>
          </cell>
          <cell r="J3019" t="str">
            <v>Web Development</v>
          </cell>
          <cell r="K3019" t="str">
            <v>Paid</v>
          </cell>
        </row>
        <row r="3020">
          <cell r="A3020">
            <v>661802</v>
          </cell>
          <cell r="B3020" t="str">
            <v>JavaScript Design Patterns: 20 Patterns for Expert Code</v>
          </cell>
          <cell r="C3020">
            <v>95</v>
          </cell>
          <cell r="D3020">
            <v>2789</v>
          </cell>
          <cell r="E3020">
            <v>243</v>
          </cell>
          <cell r="F3020">
            <v>26</v>
          </cell>
          <cell r="G3020" t="str">
            <v>Beginner Level</v>
          </cell>
          <cell r="H3020">
            <v>0.92</v>
          </cell>
          <cell r="I3020">
            <v>3.5</v>
          </cell>
          <cell r="J3020" t="str">
            <v>Web Development</v>
          </cell>
          <cell r="K3020" t="str">
            <v>Paid</v>
          </cell>
        </row>
        <row r="3021">
          <cell r="A3021">
            <v>1027016</v>
          </cell>
          <cell r="B3021" t="str">
            <v>Complete Codeigniter: From Beginner to Advanced</v>
          </cell>
          <cell r="C3021">
            <v>200</v>
          </cell>
          <cell r="D3021">
            <v>2786</v>
          </cell>
          <cell r="E3021">
            <v>31</v>
          </cell>
          <cell r="F3021">
            <v>20</v>
          </cell>
          <cell r="G3021" t="str">
            <v>Intermediate Level</v>
          </cell>
          <cell r="H3021">
            <v>0.92</v>
          </cell>
          <cell r="I3021">
            <v>3</v>
          </cell>
          <cell r="J3021" t="str">
            <v>Web Development</v>
          </cell>
          <cell r="K3021" t="str">
            <v>Paid</v>
          </cell>
        </row>
        <row r="3022">
          <cell r="A3022">
            <v>565000</v>
          </cell>
          <cell r="B3022" t="str">
            <v>Learn MeteorJS By Building 10 Real World Projects</v>
          </cell>
          <cell r="C3022">
            <v>50</v>
          </cell>
          <cell r="D3022">
            <v>2784</v>
          </cell>
          <cell r="E3022">
            <v>221</v>
          </cell>
          <cell r="F3022">
            <v>79</v>
          </cell>
          <cell r="G3022" t="str">
            <v>Intermediate Level</v>
          </cell>
          <cell r="H3022">
            <v>0.92</v>
          </cell>
          <cell r="I3022">
            <v>15</v>
          </cell>
          <cell r="J3022" t="str">
            <v>Web Development</v>
          </cell>
          <cell r="K3022" t="str">
            <v>Paid</v>
          </cell>
        </row>
        <row r="3023">
          <cell r="A3023">
            <v>1052304</v>
          </cell>
          <cell r="B3023" t="str">
            <v>JavaScript For Beginners : Learn JavaScript From Scratch</v>
          </cell>
          <cell r="C3023">
            <v>195</v>
          </cell>
          <cell r="D3023">
            <v>11285</v>
          </cell>
          <cell r="E3023">
            <v>102</v>
          </cell>
          <cell r="F3023">
            <v>77</v>
          </cell>
          <cell r="G3023" t="str">
            <v>Intermediate Level</v>
          </cell>
          <cell r="H3023">
            <v>0.92</v>
          </cell>
          <cell r="I3023">
            <v>5.5</v>
          </cell>
          <cell r="J3023" t="str">
            <v>Web Development</v>
          </cell>
          <cell r="K3023" t="str">
            <v>Paid</v>
          </cell>
        </row>
        <row r="3024">
          <cell r="A3024">
            <v>736940</v>
          </cell>
          <cell r="B3024" t="str">
            <v>Practical CSS Website Development: Crash Course</v>
          </cell>
          <cell r="C3024">
            <v>95</v>
          </cell>
          <cell r="D3024">
            <v>11170</v>
          </cell>
          <cell r="E3024">
            <v>35</v>
          </cell>
          <cell r="F3024">
            <v>19</v>
          </cell>
          <cell r="G3024" t="str">
            <v>Beginner Level</v>
          </cell>
          <cell r="H3024">
            <v>0.92</v>
          </cell>
          <cell r="I3024">
            <v>2.5</v>
          </cell>
          <cell r="J3024" t="str">
            <v>Web Development</v>
          </cell>
          <cell r="K3024" t="str">
            <v>Paid</v>
          </cell>
        </row>
        <row r="3025">
          <cell r="A3025">
            <v>241590</v>
          </cell>
          <cell r="B3025" t="str">
            <v>Make a professional website - 30 Day Guarantee. Discounted!</v>
          </cell>
          <cell r="C3025">
            <v>20</v>
          </cell>
          <cell r="D3025">
            <v>11167</v>
          </cell>
          <cell r="E3025">
            <v>34</v>
          </cell>
          <cell r="F3025">
            <v>13</v>
          </cell>
          <cell r="G3025" t="str">
            <v>Beginner Level</v>
          </cell>
          <cell r="H3025">
            <v>0.92</v>
          </cell>
          <cell r="I3025">
            <v>2</v>
          </cell>
          <cell r="J3025" t="str">
            <v>Web Development</v>
          </cell>
          <cell r="K3025" t="str">
            <v>Paid</v>
          </cell>
        </row>
        <row r="3026">
          <cell r="A3026">
            <v>142666</v>
          </cell>
          <cell r="B3026" t="str">
            <v>Improved SEO with Rich Snippets and MicroData</v>
          </cell>
          <cell r="C3026">
            <v>0</v>
          </cell>
          <cell r="D3026">
            <v>11026</v>
          </cell>
          <cell r="E3026">
            <v>228</v>
          </cell>
          <cell r="F3026">
            <v>13</v>
          </cell>
          <cell r="G3026" t="str">
            <v>Beginner Level</v>
          </cell>
          <cell r="H3026">
            <v>0.92</v>
          </cell>
          <cell r="I3026">
            <v>1</v>
          </cell>
          <cell r="J3026" t="str">
            <v>Web Development</v>
          </cell>
          <cell r="K3026" t="str">
            <v>Free</v>
          </cell>
        </row>
        <row r="3027">
          <cell r="A3027">
            <v>284076</v>
          </cell>
          <cell r="B3027" t="str">
            <v>Automate Web Development With Gulp JS</v>
          </cell>
          <cell r="C3027">
            <v>20</v>
          </cell>
          <cell r="D3027">
            <v>2784</v>
          </cell>
          <cell r="E3027">
            <v>425</v>
          </cell>
          <cell r="F3027">
            <v>29</v>
          </cell>
          <cell r="G3027" t="str">
            <v>All Levels</v>
          </cell>
          <cell r="H3027">
            <v>0.92</v>
          </cell>
          <cell r="I3027">
            <v>3.5</v>
          </cell>
          <cell r="J3027" t="str">
            <v>Web Development</v>
          </cell>
          <cell r="K3027" t="str">
            <v>Paid</v>
          </cell>
        </row>
        <row r="3028">
          <cell r="A3028">
            <v>1034636</v>
          </cell>
          <cell r="B3028" t="str">
            <v>Creating User Authentication System in CodeIgniter</v>
          </cell>
          <cell r="C3028">
            <v>200</v>
          </cell>
          <cell r="D3028">
            <v>2783</v>
          </cell>
          <cell r="E3028">
            <v>9</v>
          </cell>
          <cell r="F3028">
            <v>21</v>
          </cell>
          <cell r="G3028" t="str">
            <v>Beginner Level</v>
          </cell>
          <cell r="H3028">
            <v>0.92</v>
          </cell>
          <cell r="I3028">
            <v>1.5</v>
          </cell>
          <cell r="J3028" t="str">
            <v>Web Development</v>
          </cell>
          <cell r="K3028" t="str">
            <v>Paid</v>
          </cell>
        </row>
        <row r="3029">
          <cell r="A3029">
            <v>1089744</v>
          </cell>
          <cell r="B3029" t="str">
            <v>How To Make A Wordpress Website 2017 - Divi Theme Tutorial</v>
          </cell>
          <cell r="C3029">
            <v>40</v>
          </cell>
          <cell r="D3029">
            <v>2780</v>
          </cell>
          <cell r="E3029">
            <v>94</v>
          </cell>
          <cell r="F3029">
            <v>29</v>
          </cell>
          <cell r="G3029" t="str">
            <v>All Levels</v>
          </cell>
          <cell r="H3029">
            <v>0.92</v>
          </cell>
          <cell r="I3029">
            <v>3</v>
          </cell>
          <cell r="J3029" t="str">
            <v>Web Development</v>
          </cell>
          <cell r="K3029" t="str">
            <v>Paid</v>
          </cell>
        </row>
        <row r="3030">
          <cell r="A3030">
            <v>542254</v>
          </cell>
          <cell r="B3030" t="str">
            <v>Web Programming Course : Asp.Net MVC</v>
          </cell>
          <cell r="C3030">
            <v>100</v>
          </cell>
          <cell r="D3030">
            <v>2760</v>
          </cell>
          <cell r="E3030">
            <v>76</v>
          </cell>
          <cell r="F3030">
            <v>26</v>
          </cell>
          <cell r="G3030" t="str">
            <v>All Levels</v>
          </cell>
          <cell r="H3030">
            <v>0.92</v>
          </cell>
          <cell r="I3030">
            <v>3.5</v>
          </cell>
          <cell r="J3030" t="str">
            <v>Web Development</v>
          </cell>
          <cell r="K3030" t="str">
            <v>Paid</v>
          </cell>
        </row>
        <row r="3031">
          <cell r="A3031">
            <v>1103954</v>
          </cell>
          <cell r="B3031" t="str">
            <v>Node.js: The Essentials + API Frameworks Express KOA Sails</v>
          </cell>
          <cell r="C3031">
            <v>20</v>
          </cell>
          <cell r="D3031">
            <v>2760</v>
          </cell>
          <cell r="E3031">
            <v>52</v>
          </cell>
          <cell r="F3031">
            <v>34</v>
          </cell>
          <cell r="G3031" t="str">
            <v>All Levels</v>
          </cell>
          <cell r="H3031">
            <v>0.11</v>
          </cell>
          <cell r="I3031">
            <v>1</v>
          </cell>
          <cell r="J3031" t="str">
            <v>Web Development</v>
          </cell>
          <cell r="K3031" t="str">
            <v>Paid</v>
          </cell>
        </row>
        <row r="3032">
          <cell r="A3032">
            <v>753940</v>
          </cell>
          <cell r="B3032" t="str">
            <v>Become a Bootstrap Expert: Build 20 Layouts!</v>
          </cell>
          <cell r="C3032">
            <v>35</v>
          </cell>
          <cell r="D3032">
            <v>2755</v>
          </cell>
          <cell r="E3032">
            <v>57</v>
          </cell>
          <cell r="F3032">
            <v>179</v>
          </cell>
          <cell r="G3032" t="str">
            <v>Beginner Level</v>
          </cell>
          <cell r="H3032">
            <v>0.35</v>
          </cell>
          <cell r="I3032">
            <v>17.5</v>
          </cell>
          <cell r="J3032" t="str">
            <v>Web Development</v>
          </cell>
          <cell r="K3032" t="str">
            <v>Paid</v>
          </cell>
        </row>
        <row r="3033">
          <cell r="A3033">
            <v>577796</v>
          </cell>
          <cell r="B3033" t="str">
            <v>Simple Javascript: Learn by Doing, Beginners Welcome!</v>
          </cell>
          <cell r="C3033">
            <v>25</v>
          </cell>
          <cell r="D3033">
            <v>2753</v>
          </cell>
          <cell r="E3033">
            <v>10</v>
          </cell>
          <cell r="F3033">
            <v>18</v>
          </cell>
          <cell r="G3033" t="str">
            <v>Beginner Level</v>
          </cell>
          <cell r="H3033">
            <v>0.64</v>
          </cell>
          <cell r="I3033">
            <v>2</v>
          </cell>
          <cell r="J3033" t="str">
            <v>Web Development</v>
          </cell>
          <cell r="K3033" t="str">
            <v>Paid</v>
          </cell>
        </row>
        <row r="3034">
          <cell r="A3034">
            <v>690788</v>
          </cell>
          <cell r="B3034" t="str">
            <v>Learn PHP Programming for Absolute Beginners - Lite</v>
          </cell>
          <cell r="C3034">
            <v>20</v>
          </cell>
          <cell r="D3034">
            <v>2749</v>
          </cell>
          <cell r="E3034">
            <v>62</v>
          </cell>
          <cell r="F3034">
            <v>7</v>
          </cell>
          <cell r="G3034" t="str">
            <v>Intermediate Level</v>
          </cell>
          <cell r="H3034">
            <v>0.66</v>
          </cell>
          <cell r="I3034">
            <v>0.68333333330000001</v>
          </cell>
          <cell r="J3034" t="str">
            <v>Web Development</v>
          </cell>
          <cell r="K3034" t="str">
            <v>Paid</v>
          </cell>
        </row>
        <row r="3035">
          <cell r="A3035">
            <v>745468</v>
          </cell>
          <cell r="B3035" t="str">
            <v>Building An E-Commerce Store Using Java Spring Framework</v>
          </cell>
          <cell r="C3035">
            <v>95</v>
          </cell>
          <cell r="D3035">
            <v>2743</v>
          </cell>
          <cell r="E3035">
            <v>589</v>
          </cell>
          <cell r="F3035">
            <v>61</v>
          </cell>
          <cell r="G3035" t="str">
            <v>All Levels</v>
          </cell>
          <cell r="H3035">
            <v>0.51</v>
          </cell>
          <cell r="I3035">
            <v>14.5</v>
          </cell>
          <cell r="J3035" t="str">
            <v>Web Development</v>
          </cell>
          <cell r="K3035" t="str">
            <v>Paid</v>
          </cell>
        </row>
        <row r="3036">
          <cell r="A3036">
            <v>37684</v>
          </cell>
          <cell r="B3036" t="str">
            <v>Learn To Program JavaScript (in ten easy steps)</v>
          </cell>
          <cell r="C3036">
            <v>75</v>
          </cell>
          <cell r="D3036">
            <v>2721</v>
          </cell>
          <cell r="E3036">
            <v>96</v>
          </cell>
          <cell r="F3036">
            <v>44</v>
          </cell>
          <cell r="G3036" t="str">
            <v>Intermediate Level</v>
          </cell>
          <cell r="H3036">
            <v>0.76</v>
          </cell>
          <cell r="I3036">
            <v>5.5</v>
          </cell>
          <cell r="J3036" t="str">
            <v>Web Development</v>
          </cell>
          <cell r="K3036" t="str">
            <v>Paid</v>
          </cell>
        </row>
        <row r="3037">
          <cell r="A3037">
            <v>531360</v>
          </cell>
          <cell r="B3037" t="str">
            <v>BDD with Ruby on Rails using RSpec 3 and Capybara</v>
          </cell>
          <cell r="C3037">
            <v>175</v>
          </cell>
          <cell r="D3037">
            <v>2706</v>
          </cell>
          <cell r="E3037">
            <v>179</v>
          </cell>
          <cell r="F3037">
            <v>103</v>
          </cell>
          <cell r="G3037" t="str">
            <v>Beginner Level</v>
          </cell>
          <cell r="H3037">
            <v>0.37</v>
          </cell>
          <cell r="I3037">
            <v>13</v>
          </cell>
          <cell r="J3037" t="str">
            <v>Web Development</v>
          </cell>
          <cell r="K3037" t="str">
            <v>Paid</v>
          </cell>
        </row>
        <row r="3038">
          <cell r="A3038">
            <v>56513</v>
          </cell>
          <cell r="B3038" t="str">
            <v>Social Network Web Development</v>
          </cell>
          <cell r="C3038">
            <v>200</v>
          </cell>
          <cell r="D3038">
            <v>2698</v>
          </cell>
          <cell r="E3038">
            <v>29</v>
          </cell>
          <cell r="F3038">
            <v>57</v>
          </cell>
          <cell r="G3038" t="str">
            <v>All Levels</v>
          </cell>
          <cell r="H3038">
            <v>0.72</v>
          </cell>
          <cell r="I3038">
            <v>8</v>
          </cell>
          <cell r="J3038" t="str">
            <v>Web Development</v>
          </cell>
          <cell r="K3038" t="str">
            <v>Paid</v>
          </cell>
        </row>
        <row r="3039">
          <cell r="A3039">
            <v>50587</v>
          </cell>
          <cell r="B3039" t="str">
            <v>HTML &amp; CSS From Scratch in 30 Days</v>
          </cell>
          <cell r="C3039">
            <v>75</v>
          </cell>
          <cell r="D3039">
            <v>2697</v>
          </cell>
          <cell r="E3039">
            <v>64</v>
          </cell>
          <cell r="F3039">
            <v>82</v>
          </cell>
          <cell r="G3039" t="str">
            <v>All Levels</v>
          </cell>
          <cell r="H3039">
            <v>0.34</v>
          </cell>
          <cell r="I3039">
            <v>11.5</v>
          </cell>
          <cell r="J3039" t="str">
            <v>Web Development</v>
          </cell>
          <cell r="K3039" t="str">
            <v>Paid</v>
          </cell>
        </row>
        <row r="3040">
          <cell r="A3040">
            <v>1042110</v>
          </cell>
          <cell r="B3040" t="str">
            <v>Beginner Full Stack Web Development: HTML, CSS, React &amp; Node</v>
          </cell>
          <cell r="C3040">
            <v>200</v>
          </cell>
          <cell r="D3040">
            <v>2687</v>
          </cell>
          <cell r="E3040">
            <v>331</v>
          </cell>
          <cell r="F3040">
            <v>138</v>
          </cell>
          <cell r="G3040" t="str">
            <v>Beginner Level</v>
          </cell>
          <cell r="H3040">
            <v>0.68</v>
          </cell>
          <cell r="I3040">
            <v>25.5</v>
          </cell>
          <cell r="J3040" t="str">
            <v>Web Development</v>
          </cell>
          <cell r="K3040" t="str">
            <v>Paid</v>
          </cell>
        </row>
        <row r="3041">
          <cell r="A3041">
            <v>1094964</v>
          </cell>
          <cell r="B3041" t="str">
            <v>Build Your Own Backend REST API using Django REST Framework</v>
          </cell>
          <cell r="C3041">
            <v>50</v>
          </cell>
          <cell r="D3041">
            <v>2669</v>
          </cell>
          <cell r="E3041">
            <v>112</v>
          </cell>
          <cell r="F3041">
            <v>72</v>
          </cell>
          <cell r="G3041" t="str">
            <v>Beginner Level</v>
          </cell>
          <cell r="H3041">
            <v>0.65</v>
          </cell>
          <cell r="I3041">
            <v>5.5</v>
          </cell>
          <cell r="J3041" t="str">
            <v>Web Development</v>
          </cell>
          <cell r="K3041" t="str">
            <v>Paid</v>
          </cell>
        </row>
        <row r="3042">
          <cell r="A3042">
            <v>876544</v>
          </cell>
          <cell r="B3042" t="str">
            <v>ASP.NET Web API 2 Hands-On</v>
          </cell>
          <cell r="C3042">
            <v>20</v>
          </cell>
          <cell r="D3042">
            <v>2660</v>
          </cell>
          <cell r="E3042">
            <v>276</v>
          </cell>
          <cell r="F3042">
            <v>16</v>
          </cell>
          <cell r="G3042" t="str">
            <v>Beginner Level</v>
          </cell>
          <cell r="H3042">
            <v>0.36</v>
          </cell>
          <cell r="I3042">
            <v>1.5</v>
          </cell>
          <cell r="J3042" t="str">
            <v>Web Development</v>
          </cell>
          <cell r="K3042" t="str">
            <v>Paid</v>
          </cell>
        </row>
        <row r="3043">
          <cell r="A3043">
            <v>650328</v>
          </cell>
          <cell r="B3043" t="str">
            <v>JavaScript Complete for beginners with real world Apps</v>
          </cell>
          <cell r="C3043">
            <v>120</v>
          </cell>
          <cell r="D3043">
            <v>2652</v>
          </cell>
          <cell r="E3043">
            <v>33</v>
          </cell>
          <cell r="F3043">
            <v>40</v>
          </cell>
          <cell r="G3043" t="str">
            <v>All Levels</v>
          </cell>
          <cell r="H3043">
            <v>0.83</v>
          </cell>
          <cell r="I3043">
            <v>3.5</v>
          </cell>
          <cell r="J3043" t="str">
            <v>Web Development</v>
          </cell>
          <cell r="K3043" t="str">
            <v>Paid</v>
          </cell>
        </row>
        <row r="3044">
          <cell r="A3044">
            <v>570848</v>
          </cell>
          <cell r="B3044" t="str">
            <v>WordPress Plugin Development -&gt; Deep dive discovery!</v>
          </cell>
          <cell r="C3044">
            <v>40</v>
          </cell>
          <cell r="D3044">
            <v>2650</v>
          </cell>
          <cell r="E3044">
            <v>19</v>
          </cell>
          <cell r="F3044">
            <v>39</v>
          </cell>
          <cell r="G3044" t="str">
            <v>Beginner Level</v>
          </cell>
          <cell r="H3044">
            <v>0.11</v>
          </cell>
          <cell r="I3044">
            <v>2</v>
          </cell>
          <cell r="J3044" t="str">
            <v>Web Development</v>
          </cell>
          <cell r="K3044" t="str">
            <v>Paid</v>
          </cell>
        </row>
        <row r="3045">
          <cell r="A3045">
            <v>459922</v>
          </cell>
          <cell r="B3045" t="str">
            <v>The Complete Web Developer Course - Build 20 Websites</v>
          </cell>
          <cell r="C3045">
            <v>20</v>
          </cell>
          <cell r="D3045">
            <v>2650</v>
          </cell>
          <cell r="E3045">
            <v>61</v>
          </cell>
          <cell r="F3045">
            <v>304</v>
          </cell>
          <cell r="G3045" t="str">
            <v>All Levels</v>
          </cell>
          <cell r="H3045">
            <v>0.93</v>
          </cell>
          <cell r="I3045">
            <v>15.5</v>
          </cell>
          <cell r="J3045" t="str">
            <v>Web Development</v>
          </cell>
          <cell r="K3045" t="str">
            <v>Paid</v>
          </cell>
        </row>
        <row r="3046">
          <cell r="A3046">
            <v>1207382</v>
          </cell>
          <cell r="B3046" t="str">
            <v>Optimizing Wordpress for More Speed and Revenue</v>
          </cell>
          <cell r="C3046">
            <v>0</v>
          </cell>
          <cell r="D3046">
            <v>2649</v>
          </cell>
          <cell r="E3046">
            <v>16</v>
          </cell>
          <cell r="F3046">
            <v>7</v>
          </cell>
          <cell r="G3046" t="str">
            <v>All Levels</v>
          </cell>
          <cell r="H3046">
            <v>0.55000000000000004</v>
          </cell>
          <cell r="I3046">
            <v>0.58333333330000003</v>
          </cell>
          <cell r="J3046" t="str">
            <v>Web Development</v>
          </cell>
          <cell r="K3046" t="str">
            <v>Free</v>
          </cell>
        </row>
        <row r="3047">
          <cell r="A3047">
            <v>767656</v>
          </cell>
          <cell r="B3047" t="str">
            <v>Bootstrap Essential Training - Create Your Very Own Website</v>
          </cell>
          <cell r="C3047">
            <v>20</v>
          </cell>
          <cell r="D3047">
            <v>2643</v>
          </cell>
          <cell r="E3047">
            <v>34</v>
          </cell>
          <cell r="F3047">
            <v>83</v>
          </cell>
          <cell r="G3047" t="str">
            <v>All Levels</v>
          </cell>
          <cell r="H3047">
            <v>0.97</v>
          </cell>
          <cell r="I3047">
            <v>9</v>
          </cell>
          <cell r="J3047" t="str">
            <v>Web Development</v>
          </cell>
          <cell r="K3047" t="str">
            <v>Paid</v>
          </cell>
        </row>
        <row r="3048">
          <cell r="A3048">
            <v>637974</v>
          </cell>
          <cell r="B3048" t="str">
            <v>Master ExpressJS to Build Web Apps with NodeJS&amp;JavaScript</v>
          </cell>
          <cell r="C3048">
            <v>50</v>
          </cell>
          <cell r="D3048">
            <v>2643</v>
          </cell>
          <cell r="E3048">
            <v>56</v>
          </cell>
          <cell r="F3048">
            <v>24</v>
          </cell>
          <cell r="G3048" t="str">
            <v>All Levels</v>
          </cell>
          <cell r="H3048">
            <v>0.61</v>
          </cell>
          <cell r="I3048">
            <v>3.5</v>
          </cell>
          <cell r="J3048" t="str">
            <v>Web Development</v>
          </cell>
          <cell r="K3048" t="str">
            <v>Paid</v>
          </cell>
        </row>
        <row r="3049">
          <cell r="A3049">
            <v>1099956</v>
          </cell>
          <cell r="B3049" t="str">
            <v>Bootstrap 4 Theme Development Masterclass</v>
          </cell>
          <cell r="C3049">
            <v>150</v>
          </cell>
          <cell r="D3049">
            <v>2641</v>
          </cell>
          <cell r="E3049">
            <v>28</v>
          </cell>
          <cell r="F3049">
            <v>15</v>
          </cell>
          <cell r="G3049" t="str">
            <v>Intermediate Level</v>
          </cell>
          <cell r="H3049">
            <v>0.16</v>
          </cell>
          <cell r="I3049">
            <v>0.65</v>
          </cell>
          <cell r="J3049" t="str">
            <v>Web Development</v>
          </cell>
          <cell r="K3049" t="str">
            <v>Paid</v>
          </cell>
        </row>
        <row r="3050">
          <cell r="A3050">
            <v>977474</v>
          </cell>
          <cell r="B3050" t="str">
            <v>Ultimate CSS3 Course - From Beginners To Professional</v>
          </cell>
          <cell r="C3050">
            <v>95</v>
          </cell>
          <cell r="D3050">
            <v>2635</v>
          </cell>
          <cell r="E3050">
            <v>25</v>
          </cell>
          <cell r="F3050">
            <v>30</v>
          </cell>
          <cell r="G3050" t="str">
            <v>All Levels</v>
          </cell>
          <cell r="H3050">
            <v>0.3</v>
          </cell>
          <cell r="I3050">
            <v>2</v>
          </cell>
          <cell r="J3050" t="str">
            <v>Web Development</v>
          </cell>
          <cell r="K3050" t="str">
            <v>Paid</v>
          </cell>
        </row>
        <row r="3051">
          <cell r="A3051">
            <v>472526</v>
          </cell>
          <cell r="B3051" t="str">
            <v>PHP for Beginners</v>
          </cell>
          <cell r="C3051">
            <v>40</v>
          </cell>
          <cell r="D3051">
            <v>2626</v>
          </cell>
          <cell r="E3051">
            <v>95</v>
          </cell>
          <cell r="F3051">
            <v>135</v>
          </cell>
          <cell r="G3051" t="str">
            <v>Beginner Level</v>
          </cell>
          <cell r="H3051">
            <v>0.02</v>
          </cell>
          <cell r="I3051">
            <v>6</v>
          </cell>
          <cell r="J3051" t="str">
            <v>Web Development</v>
          </cell>
          <cell r="K3051" t="str">
            <v>Paid</v>
          </cell>
        </row>
        <row r="3052">
          <cell r="A3052">
            <v>678142</v>
          </cell>
          <cell r="B3052" t="str">
            <v>PHP Login and Registration System - Email Confirm Activation</v>
          </cell>
          <cell r="C3052">
            <v>100</v>
          </cell>
          <cell r="D3052">
            <v>2607</v>
          </cell>
          <cell r="E3052">
            <v>317</v>
          </cell>
          <cell r="F3052">
            <v>49</v>
          </cell>
          <cell r="G3052" t="str">
            <v>Beginner Level</v>
          </cell>
          <cell r="H3052">
            <v>0.15</v>
          </cell>
          <cell r="I3052">
            <v>5</v>
          </cell>
          <cell r="J3052" t="str">
            <v>Web Development</v>
          </cell>
          <cell r="K3052" t="str">
            <v>Paid</v>
          </cell>
        </row>
        <row r="3053">
          <cell r="A3053">
            <v>1200530</v>
          </cell>
          <cell r="B3053" t="str">
            <v>Electron for Desktop Apps: The Complete Developer's Guide</v>
          </cell>
          <cell r="C3053">
            <v>50</v>
          </cell>
          <cell r="D3053">
            <v>2606</v>
          </cell>
          <cell r="E3053">
            <v>241</v>
          </cell>
          <cell r="F3053">
            <v>77</v>
          </cell>
          <cell r="G3053" t="str">
            <v>All Levels</v>
          </cell>
          <cell r="H3053">
            <v>0.34</v>
          </cell>
          <cell r="I3053">
            <v>8</v>
          </cell>
          <cell r="J3053" t="str">
            <v>Web Development</v>
          </cell>
          <cell r="K3053" t="str">
            <v>Paid</v>
          </cell>
        </row>
        <row r="3054">
          <cell r="A3054">
            <v>549064</v>
          </cell>
          <cell r="B3054" t="str">
            <v>Web Development Tools the Pros Use: Code Productivity Hacks</v>
          </cell>
          <cell r="C3054">
            <v>30</v>
          </cell>
          <cell r="D3054">
            <v>2596</v>
          </cell>
          <cell r="E3054">
            <v>11</v>
          </cell>
          <cell r="F3054">
            <v>39</v>
          </cell>
          <cell r="G3054" t="str">
            <v>All Levels</v>
          </cell>
          <cell r="H3054">
            <v>0.42</v>
          </cell>
          <cell r="I3054">
            <v>4</v>
          </cell>
          <cell r="J3054" t="str">
            <v>Web Development</v>
          </cell>
          <cell r="K3054" t="str">
            <v>Paid</v>
          </cell>
        </row>
        <row r="3055">
          <cell r="A3055">
            <v>1078208</v>
          </cell>
          <cell r="B3055" t="str">
            <v>Spring Boot Tutorial For Beginners</v>
          </cell>
          <cell r="C3055">
            <v>40</v>
          </cell>
          <cell r="D3055">
            <v>2578</v>
          </cell>
          <cell r="E3055">
            <v>210</v>
          </cell>
          <cell r="F3055">
            <v>39</v>
          </cell>
          <cell r="G3055" t="str">
            <v>Beginner Level</v>
          </cell>
          <cell r="H3055">
            <v>0.18</v>
          </cell>
          <cell r="I3055">
            <v>5.5</v>
          </cell>
          <cell r="J3055" t="str">
            <v>Web Development</v>
          </cell>
          <cell r="K3055" t="str">
            <v>Paid</v>
          </cell>
        </row>
        <row r="3056">
          <cell r="A3056">
            <v>889438</v>
          </cell>
          <cell r="B3056" t="str">
            <v>ChatBots: Messenger ChatBot with API.AI and Node.JS</v>
          </cell>
          <cell r="C3056">
            <v>50</v>
          </cell>
          <cell r="D3056">
            <v>2577</v>
          </cell>
          <cell r="E3056">
            <v>529</v>
          </cell>
          <cell r="F3056">
            <v>64</v>
          </cell>
          <cell r="G3056" t="str">
            <v>All Levels</v>
          </cell>
          <cell r="H3056">
            <v>0.77</v>
          </cell>
          <cell r="I3056">
            <v>4.5</v>
          </cell>
          <cell r="J3056" t="str">
            <v>Web Development</v>
          </cell>
          <cell r="K3056" t="str">
            <v>Paid</v>
          </cell>
        </row>
        <row r="3057">
          <cell r="A3057">
            <v>537282</v>
          </cell>
          <cell r="B3057" t="str">
            <v>Hosting Django: Amazon Web Services (AWS) Fundamentals</v>
          </cell>
          <cell r="C3057">
            <v>45</v>
          </cell>
          <cell r="D3057">
            <v>2573</v>
          </cell>
          <cell r="E3057">
            <v>103</v>
          </cell>
          <cell r="F3057">
            <v>46</v>
          </cell>
          <cell r="G3057" t="str">
            <v>Intermediate Level</v>
          </cell>
          <cell r="H3057">
            <v>0.34</v>
          </cell>
          <cell r="I3057">
            <v>5.5</v>
          </cell>
          <cell r="J3057" t="str">
            <v>Web Development</v>
          </cell>
          <cell r="K3057" t="str">
            <v>Paid</v>
          </cell>
        </row>
        <row r="3058">
          <cell r="A3058">
            <v>1259422</v>
          </cell>
          <cell r="B3058" t="str">
            <v>Learn JavaScript From Scratch:Become Top Rated Web Developer</v>
          </cell>
          <cell r="C3058">
            <v>65</v>
          </cell>
          <cell r="D3058">
            <v>2570</v>
          </cell>
          <cell r="E3058">
            <v>17</v>
          </cell>
          <cell r="F3058">
            <v>87</v>
          </cell>
          <cell r="G3058" t="str">
            <v>All Levels</v>
          </cell>
          <cell r="H3058">
            <v>0.66</v>
          </cell>
          <cell r="I3058">
            <v>5</v>
          </cell>
          <cell r="J3058" t="str">
            <v>Web Development</v>
          </cell>
          <cell r="K3058" t="str">
            <v>Paid</v>
          </cell>
        </row>
        <row r="3059">
          <cell r="A3059">
            <v>212398</v>
          </cell>
          <cell r="B3059" t="str">
            <v>Advanced Node.js Development</v>
          </cell>
          <cell r="C3059">
            <v>55</v>
          </cell>
          <cell r="D3059">
            <v>2565</v>
          </cell>
          <cell r="E3059">
            <v>32</v>
          </cell>
          <cell r="F3059">
            <v>41</v>
          </cell>
          <cell r="G3059" t="str">
            <v>All Levels</v>
          </cell>
          <cell r="H3059">
            <v>0.55000000000000004</v>
          </cell>
          <cell r="I3059">
            <v>3</v>
          </cell>
          <cell r="J3059" t="str">
            <v>Web Development</v>
          </cell>
          <cell r="K3059" t="str">
            <v>Paid</v>
          </cell>
        </row>
        <row r="3060">
          <cell r="A3060">
            <v>760306</v>
          </cell>
          <cell r="B3060" t="str">
            <v>Learn JavaScript Dynamic Interactive Projects for Beginners</v>
          </cell>
          <cell r="C3060">
            <v>100</v>
          </cell>
          <cell r="D3060">
            <v>2558</v>
          </cell>
          <cell r="E3060">
            <v>12</v>
          </cell>
          <cell r="F3060">
            <v>36</v>
          </cell>
          <cell r="G3060" t="str">
            <v>Beginner Level</v>
          </cell>
          <cell r="H3060">
            <v>0.91</v>
          </cell>
          <cell r="I3060">
            <v>3</v>
          </cell>
          <cell r="J3060" t="str">
            <v>Web Development</v>
          </cell>
          <cell r="K3060" t="str">
            <v>Paid</v>
          </cell>
        </row>
        <row r="3061">
          <cell r="A3061">
            <v>993148</v>
          </cell>
          <cell r="B3061" t="str">
            <v>Learn jQuery AJAX in 1 hour</v>
          </cell>
          <cell r="C3061">
            <v>195</v>
          </cell>
          <cell r="D3061">
            <v>2547</v>
          </cell>
          <cell r="E3061">
            <v>62</v>
          </cell>
          <cell r="F3061">
            <v>18</v>
          </cell>
          <cell r="G3061" t="str">
            <v>All Levels</v>
          </cell>
          <cell r="H3061">
            <v>0.96</v>
          </cell>
          <cell r="I3061">
            <v>1</v>
          </cell>
          <cell r="J3061" t="str">
            <v>Web Development</v>
          </cell>
          <cell r="K3061" t="str">
            <v>Paid</v>
          </cell>
        </row>
        <row r="3062">
          <cell r="A3062">
            <v>802268</v>
          </cell>
          <cell r="B3062" t="str">
            <v>Intro to Git</v>
          </cell>
          <cell r="C3062">
            <v>20</v>
          </cell>
          <cell r="D3062">
            <v>2532</v>
          </cell>
          <cell r="E3062">
            <v>291</v>
          </cell>
          <cell r="F3062">
            <v>30</v>
          </cell>
          <cell r="G3062" t="str">
            <v>All Levels</v>
          </cell>
          <cell r="H3062">
            <v>0.96</v>
          </cell>
          <cell r="I3062">
            <v>1</v>
          </cell>
          <cell r="J3062" t="str">
            <v>Web Development</v>
          </cell>
          <cell r="K3062" t="str">
            <v>Paid</v>
          </cell>
        </row>
        <row r="3063">
          <cell r="A3063">
            <v>255878</v>
          </cell>
          <cell r="B3063" t="str">
            <v>Learn to Create Advance Responsive Websites With Bootstrap</v>
          </cell>
          <cell r="C3063">
            <v>20</v>
          </cell>
          <cell r="D3063">
            <v>2528</v>
          </cell>
          <cell r="E3063">
            <v>15</v>
          </cell>
          <cell r="F3063">
            <v>30</v>
          </cell>
          <cell r="G3063" t="str">
            <v>All Levels</v>
          </cell>
          <cell r="H3063">
            <v>0.96</v>
          </cell>
          <cell r="I3063">
            <v>2</v>
          </cell>
          <cell r="J3063" t="str">
            <v>Web Development</v>
          </cell>
          <cell r="K3063" t="str">
            <v>Paid</v>
          </cell>
        </row>
        <row r="3064">
          <cell r="A3064">
            <v>372518</v>
          </cell>
          <cell r="B3064" t="str">
            <v>Ruby On Rails For Web Development</v>
          </cell>
          <cell r="C3064">
            <v>195</v>
          </cell>
          <cell r="D3064">
            <v>2526</v>
          </cell>
          <cell r="E3064">
            <v>185</v>
          </cell>
          <cell r="F3064">
            <v>24</v>
          </cell>
          <cell r="G3064" t="str">
            <v>Intermediate Level</v>
          </cell>
          <cell r="H3064">
            <v>0.96</v>
          </cell>
          <cell r="I3064">
            <v>5</v>
          </cell>
          <cell r="J3064" t="str">
            <v>Web Development</v>
          </cell>
          <cell r="K3064" t="str">
            <v>Paid</v>
          </cell>
        </row>
        <row r="3065">
          <cell r="A3065">
            <v>69414</v>
          </cell>
          <cell r="B3065" t="str">
            <v>Creating a Responsive HTML Email</v>
          </cell>
          <cell r="C3065">
            <v>20</v>
          </cell>
          <cell r="D3065">
            <v>2520</v>
          </cell>
          <cell r="E3065">
            <v>183</v>
          </cell>
          <cell r="F3065">
            <v>34</v>
          </cell>
          <cell r="G3065" t="str">
            <v>All Levels</v>
          </cell>
          <cell r="H3065">
            <v>0.96</v>
          </cell>
          <cell r="I3065">
            <v>1.5</v>
          </cell>
          <cell r="J3065" t="str">
            <v>Web Development</v>
          </cell>
          <cell r="K3065" t="str">
            <v>Paid</v>
          </cell>
        </row>
        <row r="3066">
          <cell r="A3066">
            <v>1124280</v>
          </cell>
          <cell r="B3066" t="str">
            <v>PHP Tutorial: Learn PHP Basic Programming for Beginners</v>
          </cell>
          <cell r="C3066">
            <v>20</v>
          </cell>
          <cell r="D3066">
            <v>2510</v>
          </cell>
          <cell r="E3066">
            <v>21</v>
          </cell>
          <cell r="F3066">
            <v>23</v>
          </cell>
          <cell r="G3066" t="str">
            <v>All Levels</v>
          </cell>
          <cell r="H3066">
            <v>0.96</v>
          </cell>
          <cell r="I3066">
            <v>1.5</v>
          </cell>
          <cell r="J3066" t="str">
            <v>Web Development</v>
          </cell>
          <cell r="K3066" t="str">
            <v>Paid</v>
          </cell>
        </row>
        <row r="3067">
          <cell r="A3067">
            <v>186096</v>
          </cell>
          <cell r="B3067" t="str">
            <v>Core: A Web App Reference Guide for Django, Python, and More</v>
          </cell>
          <cell r="C3067">
            <v>195</v>
          </cell>
          <cell r="D3067">
            <v>2497</v>
          </cell>
          <cell r="E3067">
            <v>98</v>
          </cell>
          <cell r="F3067">
            <v>154</v>
          </cell>
          <cell r="G3067" t="str">
            <v>Intermediate Level</v>
          </cell>
          <cell r="H3067">
            <v>0.96</v>
          </cell>
          <cell r="I3067">
            <v>26</v>
          </cell>
          <cell r="J3067" t="str">
            <v>Web Development</v>
          </cell>
          <cell r="K3067" t="str">
            <v>Paid</v>
          </cell>
        </row>
        <row r="3068">
          <cell r="A3068">
            <v>572268</v>
          </cell>
          <cell r="B3068" t="str">
            <v>AngularJS For .Net Developers From Scratch</v>
          </cell>
          <cell r="C3068">
            <v>50</v>
          </cell>
          <cell r="D3068">
            <v>2494</v>
          </cell>
          <cell r="E3068">
            <v>303</v>
          </cell>
          <cell r="F3068">
            <v>40</v>
          </cell>
          <cell r="G3068" t="str">
            <v>All Levels</v>
          </cell>
          <cell r="H3068">
            <v>0.96</v>
          </cell>
          <cell r="I3068">
            <v>4.5</v>
          </cell>
          <cell r="J3068" t="str">
            <v>Web Development</v>
          </cell>
          <cell r="K3068" t="str">
            <v>Paid</v>
          </cell>
        </row>
        <row r="3069">
          <cell r="A3069">
            <v>380092</v>
          </cell>
          <cell r="B3069" t="str">
            <v>HTML &amp; CSS for beginners: Build 3 projects from scratch</v>
          </cell>
          <cell r="C3069">
            <v>40</v>
          </cell>
          <cell r="D3069">
            <v>2472</v>
          </cell>
          <cell r="E3069">
            <v>139</v>
          </cell>
          <cell r="F3069">
            <v>31</v>
          </cell>
          <cell r="G3069" t="str">
            <v>Intermediate Level</v>
          </cell>
          <cell r="H3069">
            <v>0.96</v>
          </cell>
          <cell r="I3069">
            <v>4</v>
          </cell>
          <cell r="J3069" t="str">
            <v>Web Development</v>
          </cell>
          <cell r="K3069" t="str">
            <v>Paid</v>
          </cell>
        </row>
        <row r="3070">
          <cell r="A3070">
            <v>654832</v>
          </cell>
          <cell r="B3070" t="str">
            <v>HTML Forms For Beginners: A Basic Introduction</v>
          </cell>
          <cell r="C3070">
            <v>45</v>
          </cell>
          <cell r="D3070">
            <v>2472</v>
          </cell>
          <cell r="E3070">
            <v>41</v>
          </cell>
          <cell r="F3070">
            <v>8</v>
          </cell>
          <cell r="G3070" t="str">
            <v>Intermediate Level</v>
          </cell>
          <cell r="H3070">
            <v>0.96</v>
          </cell>
          <cell r="I3070">
            <v>1</v>
          </cell>
          <cell r="J3070" t="str">
            <v>Web Development</v>
          </cell>
          <cell r="K3070" t="str">
            <v>Paid</v>
          </cell>
        </row>
        <row r="3071">
          <cell r="A3071">
            <v>617886</v>
          </cell>
          <cell r="B3071" t="str">
            <v>Learn Rails Programming in Less than 2 Hours</v>
          </cell>
          <cell r="C3071">
            <v>35</v>
          </cell>
          <cell r="D3071">
            <v>2470</v>
          </cell>
          <cell r="E3071">
            <v>24</v>
          </cell>
          <cell r="F3071">
            <v>19</v>
          </cell>
          <cell r="G3071" t="str">
            <v>All Levels</v>
          </cell>
          <cell r="H3071">
            <v>0.96</v>
          </cell>
          <cell r="I3071">
            <v>2.5</v>
          </cell>
          <cell r="J3071" t="str">
            <v>Web Development</v>
          </cell>
          <cell r="K3071" t="str">
            <v>Paid</v>
          </cell>
        </row>
        <row r="3072">
          <cell r="A3072">
            <v>1134456</v>
          </cell>
          <cell r="B3072" t="str">
            <v>Create a Simple Photo Gallery with Dropzonejs, Slick and PHP</v>
          </cell>
          <cell r="C3072">
            <v>0</v>
          </cell>
          <cell r="D3072">
            <v>2464</v>
          </cell>
          <cell r="E3072">
            <v>17</v>
          </cell>
          <cell r="F3072">
            <v>9</v>
          </cell>
          <cell r="G3072" t="str">
            <v>All Levels</v>
          </cell>
          <cell r="H3072">
            <v>0.96</v>
          </cell>
          <cell r="I3072">
            <v>0.73333333329999995</v>
          </cell>
          <cell r="J3072" t="str">
            <v>Web Development</v>
          </cell>
          <cell r="K3072" t="str">
            <v>Free</v>
          </cell>
        </row>
        <row r="3073">
          <cell r="A3073">
            <v>18448</v>
          </cell>
          <cell r="B3073" t="str">
            <v>Learning CSS3 - A Comprehensive Tutorial For Web Developers</v>
          </cell>
          <cell r="C3073">
            <v>50</v>
          </cell>
          <cell r="D3073">
            <v>2459</v>
          </cell>
          <cell r="E3073">
            <v>107</v>
          </cell>
          <cell r="F3073">
            <v>101</v>
          </cell>
          <cell r="G3073" t="str">
            <v>All Levels</v>
          </cell>
          <cell r="H3073">
            <v>0.96</v>
          </cell>
          <cell r="I3073">
            <v>8</v>
          </cell>
          <cell r="J3073" t="str">
            <v>Web Development</v>
          </cell>
          <cell r="K3073" t="str">
            <v>Paid</v>
          </cell>
        </row>
        <row r="3074">
          <cell r="A3074">
            <v>856968</v>
          </cell>
          <cell r="B3074" t="str">
            <v>How to Make a Wordpress Website 2017</v>
          </cell>
          <cell r="C3074">
            <v>0</v>
          </cell>
          <cell r="D3074">
            <v>2437</v>
          </cell>
          <cell r="E3074">
            <v>137</v>
          </cell>
          <cell r="F3074">
            <v>10</v>
          </cell>
          <cell r="G3074" t="str">
            <v>Beginner Level</v>
          </cell>
          <cell r="H3074">
            <v>0.96</v>
          </cell>
          <cell r="I3074">
            <v>0.56666666669999999</v>
          </cell>
          <cell r="J3074" t="str">
            <v>Web Development</v>
          </cell>
          <cell r="K3074" t="str">
            <v>Free</v>
          </cell>
        </row>
        <row r="3075">
          <cell r="A3075">
            <v>977470</v>
          </cell>
          <cell r="B3075" t="str">
            <v>The Complete HMTL5 Course - Go From Beginner To Advanced!</v>
          </cell>
          <cell r="C3075">
            <v>95</v>
          </cell>
          <cell r="D3075">
            <v>2430</v>
          </cell>
          <cell r="E3075">
            <v>15</v>
          </cell>
          <cell r="F3075">
            <v>36</v>
          </cell>
          <cell r="G3075" t="str">
            <v>All Levels</v>
          </cell>
          <cell r="H3075">
            <v>0.96</v>
          </cell>
          <cell r="I3075">
            <v>2</v>
          </cell>
          <cell r="J3075" t="str">
            <v>Web Development</v>
          </cell>
          <cell r="K3075" t="str">
            <v>Paid</v>
          </cell>
        </row>
        <row r="3076">
          <cell r="A3076">
            <v>679158</v>
          </cell>
          <cell r="B3076" t="str">
            <v>Build your own Beautiful Blog in WordPress + SEO</v>
          </cell>
          <cell r="C3076">
            <v>200</v>
          </cell>
          <cell r="D3076">
            <v>2421</v>
          </cell>
          <cell r="E3076">
            <v>6</v>
          </cell>
          <cell r="F3076">
            <v>28</v>
          </cell>
          <cell r="G3076" t="str">
            <v>Beginner Level</v>
          </cell>
          <cell r="H3076">
            <v>0.96</v>
          </cell>
          <cell r="I3076">
            <v>3</v>
          </cell>
          <cell r="J3076" t="str">
            <v>Web Development</v>
          </cell>
          <cell r="K3076" t="str">
            <v>Paid</v>
          </cell>
        </row>
        <row r="3077">
          <cell r="A3077">
            <v>945320</v>
          </cell>
          <cell r="B3077" t="str">
            <v>Javascript Intermediate level 2 - Mastering Functions</v>
          </cell>
          <cell r="C3077">
            <v>100</v>
          </cell>
          <cell r="D3077">
            <v>2412</v>
          </cell>
          <cell r="E3077">
            <v>116</v>
          </cell>
          <cell r="F3077">
            <v>28</v>
          </cell>
          <cell r="G3077" t="str">
            <v>All Levels</v>
          </cell>
          <cell r="H3077">
            <v>0.96</v>
          </cell>
          <cell r="I3077">
            <v>2.5</v>
          </cell>
          <cell r="J3077" t="str">
            <v>Web Development</v>
          </cell>
          <cell r="K3077" t="str">
            <v>Paid</v>
          </cell>
        </row>
        <row r="3078">
          <cell r="A3078">
            <v>436210</v>
          </cell>
          <cell r="B3078" t="str">
            <v>The Pro Ruby on Rails Starter</v>
          </cell>
          <cell r="C3078">
            <v>45</v>
          </cell>
          <cell r="D3078">
            <v>2409</v>
          </cell>
          <cell r="E3078">
            <v>90</v>
          </cell>
          <cell r="F3078">
            <v>19</v>
          </cell>
          <cell r="G3078" t="str">
            <v>All Levels</v>
          </cell>
          <cell r="H3078">
            <v>0.96</v>
          </cell>
          <cell r="I3078">
            <v>2.5</v>
          </cell>
          <cell r="J3078" t="str">
            <v>Web Development</v>
          </cell>
          <cell r="K3078" t="str">
            <v>Paid</v>
          </cell>
        </row>
        <row r="3079">
          <cell r="A3079">
            <v>313484</v>
          </cell>
          <cell r="B3079" t="str">
            <v>Laravel 4 try and enjoy php coding</v>
          </cell>
          <cell r="C3079">
            <v>20</v>
          </cell>
          <cell r="D3079">
            <v>2402</v>
          </cell>
          <cell r="E3079">
            <v>26</v>
          </cell>
          <cell r="F3079">
            <v>23</v>
          </cell>
          <cell r="G3079" t="str">
            <v>Beginner Level</v>
          </cell>
          <cell r="H3079">
            <v>0.96</v>
          </cell>
          <cell r="I3079">
            <v>2</v>
          </cell>
          <cell r="J3079" t="str">
            <v>Web Development</v>
          </cell>
          <cell r="K3079" t="str">
            <v>Paid</v>
          </cell>
        </row>
        <row r="3080">
          <cell r="A3080">
            <v>1110756</v>
          </cell>
          <cell r="B3080" t="str">
            <v>HTML Tutorials : HTML Code for Website Creating</v>
          </cell>
          <cell r="C3080">
            <v>20</v>
          </cell>
          <cell r="D3080">
            <v>2401</v>
          </cell>
          <cell r="E3080">
            <v>15</v>
          </cell>
          <cell r="F3080">
            <v>27</v>
          </cell>
          <cell r="G3080" t="str">
            <v>Beginner Level</v>
          </cell>
          <cell r="H3080">
            <v>0.96</v>
          </cell>
          <cell r="I3080">
            <v>3</v>
          </cell>
          <cell r="J3080" t="str">
            <v>Web Development</v>
          </cell>
          <cell r="K3080" t="str">
            <v>Paid</v>
          </cell>
        </row>
        <row r="3081">
          <cell r="A3081">
            <v>1019276</v>
          </cell>
          <cell r="B3081" t="str">
            <v>The Ultimate Beginner's Guide to Django</v>
          </cell>
          <cell r="C3081">
            <v>200</v>
          </cell>
          <cell r="D3081">
            <v>2390</v>
          </cell>
          <cell r="E3081">
            <v>497</v>
          </cell>
          <cell r="F3081">
            <v>82</v>
          </cell>
          <cell r="G3081" t="str">
            <v>All Levels</v>
          </cell>
          <cell r="H3081">
            <v>0.96</v>
          </cell>
          <cell r="I3081">
            <v>9</v>
          </cell>
          <cell r="J3081" t="str">
            <v>Web Development</v>
          </cell>
          <cell r="K3081" t="str">
            <v>Paid</v>
          </cell>
        </row>
        <row r="3082">
          <cell r="A3082">
            <v>628876</v>
          </cell>
          <cell r="B3082" t="str">
            <v>Practical Web Development: Make Websites Quickly And Easily</v>
          </cell>
          <cell r="C3082">
            <v>20</v>
          </cell>
          <cell r="D3082">
            <v>2389</v>
          </cell>
          <cell r="E3082">
            <v>7</v>
          </cell>
          <cell r="F3082">
            <v>20</v>
          </cell>
          <cell r="G3082" t="str">
            <v>All Levels</v>
          </cell>
          <cell r="H3082">
            <v>0.96</v>
          </cell>
          <cell r="I3082">
            <v>2</v>
          </cell>
          <cell r="J3082" t="str">
            <v>Web Development</v>
          </cell>
          <cell r="K3082" t="str">
            <v>Paid</v>
          </cell>
        </row>
        <row r="3083">
          <cell r="A3083">
            <v>56585</v>
          </cell>
          <cell r="B3083" t="str">
            <v>Twitter Bootstrap 2 for Beginners</v>
          </cell>
          <cell r="C3083">
            <v>20</v>
          </cell>
          <cell r="D3083">
            <v>2388</v>
          </cell>
          <cell r="E3083">
            <v>139</v>
          </cell>
          <cell r="F3083">
            <v>12</v>
          </cell>
          <cell r="G3083" t="str">
            <v>Beginner Level</v>
          </cell>
          <cell r="H3083">
            <v>0.96</v>
          </cell>
          <cell r="I3083">
            <v>1</v>
          </cell>
          <cell r="J3083" t="str">
            <v>Web Development</v>
          </cell>
          <cell r="K3083" t="str">
            <v>Paid</v>
          </cell>
        </row>
        <row r="3084">
          <cell r="A3084">
            <v>547298</v>
          </cell>
          <cell r="B3084" t="str">
            <v>WordPress LMS: E-Learning Website Made Easy</v>
          </cell>
          <cell r="C3084">
            <v>20</v>
          </cell>
          <cell r="D3084">
            <v>2382</v>
          </cell>
          <cell r="E3084">
            <v>22</v>
          </cell>
          <cell r="F3084">
            <v>16</v>
          </cell>
          <cell r="G3084" t="str">
            <v>All Levels</v>
          </cell>
          <cell r="H3084">
            <v>0.96</v>
          </cell>
          <cell r="I3084">
            <v>1.5</v>
          </cell>
          <cell r="J3084" t="str">
            <v>Web Development</v>
          </cell>
          <cell r="K3084" t="str">
            <v>Paid</v>
          </cell>
        </row>
        <row r="3085">
          <cell r="A3085">
            <v>944886</v>
          </cell>
          <cell r="B3085" t="str">
            <v>WordPress Look and Feel with Themes</v>
          </cell>
          <cell r="C3085">
            <v>25</v>
          </cell>
          <cell r="D3085">
            <v>2371</v>
          </cell>
          <cell r="E3085">
            <v>10</v>
          </cell>
          <cell r="F3085">
            <v>12</v>
          </cell>
          <cell r="G3085" t="str">
            <v>Beginner Level</v>
          </cell>
          <cell r="H3085">
            <v>0.96</v>
          </cell>
          <cell r="I3085">
            <v>1</v>
          </cell>
          <cell r="J3085" t="str">
            <v>Web Development</v>
          </cell>
          <cell r="K3085" t="str">
            <v>Paid</v>
          </cell>
        </row>
        <row r="3086">
          <cell r="A3086">
            <v>1034520</v>
          </cell>
          <cell r="B3086" t="str">
            <v>WordPress Domination #2: Leads &amp; Scarcity</v>
          </cell>
          <cell r="C3086">
            <v>95</v>
          </cell>
          <cell r="D3086">
            <v>2362</v>
          </cell>
          <cell r="E3086">
            <v>4</v>
          </cell>
          <cell r="F3086">
            <v>13</v>
          </cell>
          <cell r="G3086" t="str">
            <v>All Levels</v>
          </cell>
          <cell r="H3086">
            <v>0.96</v>
          </cell>
          <cell r="I3086">
            <v>1</v>
          </cell>
          <cell r="J3086" t="str">
            <v>Web Development</v>
          </cell>
          <cell r="K3086" t="str">
            <v>Paid</v>
          </cell>
        </row>
        <row r="3087">
          <cell r="A3087">
            <v>761770</v>
          </cell>
          <cell r="B3087" t="str">
            <v>Learn HTML5 Canvas for beginners</v>
          </cell>
          <cell r="C3087">
            <v>100</v>
          </cell>
          <cell r="D3087">
            <v>2360</v>
          </cell>
          <cell r="E3087">
            <v>12</v>
          </cell>
          <cell r="F3087">
            <v>49</v>
          </cell>
          <cell r="G3087" t="str">
            <v>Intermediate Level</v>
          </cell>
          <cell r="H3087">
            <v>0.96</v>
          </cell>
          <cell r="I3087">
            <v>3.5</v>
          </cell>
          <cell r="J3087" t="str">
            <v>Web Development</v>
          </cell>
          <cell r="K3087" t="str">
            <v>Paid</v>
          </cell>
        </row>
        <row r="3088">
          <cell r="A3088">
            <v>30261</v>
          </cell>
          <cell r="B3088" t="str">
            <v>Kids Coding -Introduction to HTML, CSS and JavaScript</v>
          </cell>
          <cell r="C3088">
            <v>200</v>
          </cell>
          <cell r="D3088">
            <v>2355</v>
          </cell>
          <cell r="E3088">
            <v>143</v>
          </cell>
          <cell r="F3088">
            <v>215</v>
          </cell>
          <cell r="G3088" t="str">
            <v>All Levels</v>
          </cell>
          <cell r="H3088">
            <v>0.96</v>
          </cell>
          <cell r="I3088">
            <v>7</v>
          </cell>
          <cell r="J3088" t="str">
            <v>Web Development</v>
          </cell>
          <cell r="K3088" t="str">
            <v>Paid</v>
          </cell>
        </row>
        <row r="3089">
          <cell r="A3089">
            <v>926206</v>
          </cell>
          <cell r="B3089" t="str">
            <v>HTML5 and CSS3 : Landing Pages for Entrepreneurs 2016</v>
          </cell>
          <cell r="C3089">
            <v>195</v>
          </cell>
          <cell r="D3089">
            <v>2354</v>
          </cell>
          <cell r="E3089">
            <v>16</v>
          </cell>
          <cell r="F3089">
            <v>45</v>
          </cell>
          <cell r="G3089" t="str">
            <v>All Levels</v>
          </cell>
          <cell r="H3089">
            <v>0.96</v>
          </cell>
          <cell r="I3089">
            <v>4</v>
          </cell>
          <cell r="J3089" t="str">
            <v>Web Development</v>
          </cell>
          <cell r="K3089" t="str">
            <v>Paid</v>
          </cell>
        </row>
        <row r="3090">
          <cell r="A3090">
            <v>399228</v>
          </cell>
          <cell r="B3090" t="str">
            <v>Learn to code, Become a Web Developer and Master JavaScript!</v>
          </cell>
          <cell r="C3090">
            <v>200</v>
          </cell>
          <cell r="D3090">
            <v>2353</v>
          </cell>
          <cell r="E3090">
            <v>47</v>
          </cell>
          <cell r="F3090">
            <v>91</v>
          </cell>
          <cell r="G3090" t="str">
            <v>All Levels</v>
          </cell>
          <cell r="H3090">
            <v>0.96</v>
          </cell>
          <cell r="I3090">
            <v>10</v>
          </cell>
          <cell r="J3090" t="str">
            <v>Web Development</v>
          </cell>
          <cell r="K3090" t="str">
            <v>Paid</v>
          </cell>
        </row>
        <row r="3091">
          <cell r="A3091">
            <v>398456</v>
          </cell>
          <cell r="B3091" t="str">
            <v>Bootstrap 3 Introduction : Create RESPONSIVE Websites Fast</v>
          </cell>
          <cell r="C3091">
            <v>50</v>
          </cell>
          <cell r="D3091">
            <v>2351</v>
          </cell>
          <cell r="E3091">
            <v>302</v>
          </cell>
          <cell r="F3091">
            <v>16</v>
          </cell>
          <cell r="G3091" t="str">
            <v>All Levels</v>
          </cell>
          <cell r="H3091">
            <v>0.96</v>
          </cell>
          <cell r="I3091">
            <v>2.5</v>
          </cell>
          <cell r="J3091" t="str">
            <v>Web Development</v>
          </cell>
          <cell r="K3091" t="str">
            <v>Paid</v>
          </cell>
        </row>
        <row r="3092">
          <cell r="A3092">
            <v>977516</v>
          </cell>
          <cell r="B3092" t="str">
            <v>Wordpress for Non-Technical People</v>
          </cell>
          <cell r="C3092">
            <v>150</v>
          </cell>
          <cell r="D3092">
            <v>2346</v>
          </cell>
          <cell r="E3092">
            <v>10</v>
          </cell>
          <cell r="F3092">
            <v>65</v>
          </cell>
          <cell r="G3092" t="str">
            <v>All Levels</v>
          </cell>
          <cell r="H3092">
            <v>0.2</v>
          </cell>
          <cell r="I3092">
            <v>4.5</v>
          </cell>
          <cell r="J3092" t="str">
            <v>Web Development</v>
          </cell>
          <cell r="K3092" t="str">
            <v>Paid</v>
          </cell>
        </row>
        <row r="3093">
          <cell r="A3093">
            <v>1045862</v>
          </cell>
          <cell r="B3093" t="str">
            <v>Create eye-catching WordPress website from scratch</v>
          </cell>
          <cell r="C3093">
            <v>30</v>
          </cell>
          <cell r="D3093">
            <v>2342</v>
          </cell>
          <cell r="E3093">
            <v>15</v>
          </cell>
          <cell r="F3093">
            <v>19</v>
          </cell>
          <cell r="G3093" t="str">
            <v>All Levels</v>
          </cell>
          <cell r="H3093">
            <v>0.47</v>
          </cell>
          <cell r="I3093">
            <v>4.5</v>
          </cell>
          <cell r="J3093" t="str">
            <v>Web Development</v>
          </cell>
          <cell r="K3093" t="str">
            <v>Paid</v>
          </cell>
        </row>
        <row r="3094">
          <cell r="A3094">
            <v>549094</v>
          </cell>
          <cell r="B3094" t="str">
            <v>Install a Wordpress Theme the Correct Way &amp; Charge Others</v>
          </cell>
          <cell r="C3094">
            <v>20</v>
          </cell>
          <cell r="D3094">
            <v>2335</v>
          </cell>
          <cell r="E3094">
            <v>13</v>
          </cell>
          <cell r="F3094">
            <v>18</v>
          </cell>
          <cell r="G3094" t="str">
            <v>Intermediate Level</v>
          </cell>
          <cell r="H3094">
            <v>0.3</v>
          </cell>
          <cell r="I3094">
            <v>1</v>
          </cell>
          <cell r="J3094" t="str">
            <v>Web Development</v>
          </cell>
          <cell r="K3094" t="str">
            <v>Paid</v>
          </cell>
        </row>
        <row r="3095">
          <cell r="A3095">
            <v>281690</v>
          </cell>
          <cell r="B3095" t="str">
            <v>A Very Complete Introduction To Laravel</v>
          </cell>
          <cell r="C3095">
            <v>20</v>
          </cell>
          <cell r="D3095">
            <v>2320</v>
          </cell>
          <cell r="E3095">
            <v>114</v>
          </cell>
          <cell r="F3095">
            <v>43</v>
          </cell>
          <cell r="G3095" t="str">
            <v>All Levels</v>
          </cell>
          <cell r="H3095">
            <v>0.76</v>
          </cell>
          <cell r="I3095">
            <v>6</v>
          </cell>
          <cell r="J3095" t="str">
            <v>Web Development</v>
          </cell>
          <cell r="K3095" t="str">
            <v>Paid</v>
          </cell>
        </row>
        <row r="3096">
          <cell r="A3096">
            <v>739770</v>
          </cell>
          <cell r="B3096" t="str">
            <v>PHP MySQL: Learn PHP MySQL with Project</v>
          </cell>
          <cell r="C3096">
            <v>20</v>
          </cell>
          <cell r="D3096">
            <v>2314</v>
          </cell>
          <cell r="E3096">
            <v>77</v>
          </cell>
          <cell r="F3096">
            <v>25</v>
          </cell>
          <cell r="G3096" t="str">
            <v>Beginner Level</v>
          </cell>
          <cell r="H3096">
            <v>0.47</v>
          </cell>
          <cell r="I3096">
            <v>2</v>
          </cell>
          <cell r="J3096" t="str">
            <v>Web Development</v>
          </cell>
          <cell r="K3096" t="str">
            <v>Paid</v>
          </cell>
        </row>
        <row r="3097">
          <cell r="A3097">
            <v>361620</v>
          </cell>
          <cell r="B3097" t="str">
            <v>Wordpress Tutorial</v>
          </cell>
          <cell r="C3097">
            <v>200</v>
          </cell>
          <cell r="D3097">
            <v>2311</v>
          </cell>
          <cell r="E3097">
            <v>8</v>
          </cell>
          <cell r="F3097">
            <v>44</v>
          </cell>
          <cell r="G3097" t="str">
            <v>All Levels</v>
          </cell>
          <cell r="H3097">
            <v>0.93</v>
          </cell>
          <cell r="I3097">
            <v>1.5</v>
          </cell>
          <cell r="J3097" t="str">
            <v>Web Development</v>
          </cell>
          <cell r="K3097" t="str">
            <v>Paid</v>
          </cell>
        </row>
        <row r="3098">
          <cell r="A3098">
            <v>407796</v>
          </cell>
          <cell r="B3098" t="str">
            <v>Redirect Your Visitors By Country Easily -Wordpress Tutorial</v>
          </cell>
          <cell r="C3098">
            <v>20</v>
          </cell>
          <cell r="D3098">
            <v>2306</v>
          </cell>
          <cell r="E3098">
            <v>3</v>
          </cell>
          <cell r="F3098">
            <v>24</v>
          </cell>
          <cell r="G3098" t="str">
            <v>All Levels</v>
          </cell>
          <cell r="H3098">
            <v>0.93</v>
          </cell>
          <cell r="I3098">
            <v>1</v>
          </cell>
          <cell r="J3098" t="str">
            <v>Web Development</v>
          </cell>
          <cell r="K3098" t="str">
            <v>Paid</v>
          </cell>
        </row>
        <row r="3099">
          <cell r="A3099">
            <v>545524</v>
          </cell>
          <cell r="B3099" t="str">
            <v>Build Websites And Apps By Outsourcing</v>
          </cell>
          <cell r="C3099">
            <v>20</v>
          </cell>
          <cell r="D3099">
            <v>2299</v>
          </cell>
          <cell r="E3099">
            <v>11</v>
          </cell>
          <cell r="F3099">
            <v>22</v>
          </cell>
          <cell r="G3099" t="str">
            <v>Beginner Level</v>
          </cell>
          <cell r="H3099">
            <v>0.93</v>
          </cell>
          <cell r="I3099">
            <v>2</v>
          </cell>
          <cell r="J3099" t="str">
            <v>Web Development</v>
          </cell>
          <cell r="K3099" t="str">
            <v>Paid</v>
          </cell>
        </row>
        <row r="3100">
          <cell r="A3100">
            <v>859422</v>
          </cell>
          <cell r="B3100" t="str">
            <v>Bootstrap 4.0 New Features: Build Responsive Website</v>
          </cell>
          <cell r="C3100">
            <v>40</v>
          </cell>
          <cell r="D3100">
            <v>2296</v>
          </cell>
          <cell r="E3100">
            <v>28</v>
          </cell>
          <cell r="F3100">
            <v>14</v>
          </cell>
          <cell r="G3100" t="str">
            <v>All Levels</v>
          </cell>
          <cell r="H3100">
            <v>0.93</v>
          </cell>
          <cell r="I3100">
            <v>1.5</v>
          </cell>
          <cell r="J3100" t="str">
            <v>Web Development</v>
          </cell>
          <cell r="K3100" t="str">
            <v>Paid</v>
          </cell>
        </row>
        <row r="3101">
          <cell r="A3101">
            <v>450068</v>
          </cell>
          <cell r="B3101" t="str">
            <v>Build a Photo Blog with Ruby on Rails</v>
          </cell>
          <cell r="C3101">
            <v>20</v>
          </cell>
          <cell r="D3101">
            <v>2281</v>
          </cell>
          <cell r="E3101">
            <v>32</v>
          </cell>
          <cell r="F3101">
            <v>21</v>
          </cell>
          <cell r="G3101" t="str">
            <v>All Levels</v>
          </cell>
          <cell r="H3101">
            <v>0.93</v>
          </cell>
          <cell r="I3101">
            <v>1.5</v>
          </cell>
          <cell r="J3101" t="str">
            <v>Web Development</v>
          </cell>
          <cell r="K3101" t="str">
            <v>Paid</v>
          </cell>
        </row>
        <row r="3102">
          <cell r="A3102">
            <v>1208638</v>
          </cell>
          <cell r="B3102" t="str">
            <v>React JS, Angular &amp; Vue JS - Quickstart &amp; Comparison</v>
          </cell>
          <cell r="C3102">
            <v>160</v>
          </cell>
          <cell r="D3102">
            <v>2273</v>
          </cell>
          <cell r="E3102">
            <v>288</v>
          </cell>
          <cell r="F3102">
            <v>142</v>
          </cell>
          <cell r="G3102" t="str">
            <v>Beginner Level</v>
          </cell>
          <cell r="H3102">
            <v>0.93</v>
          </cell>
          <cell r="I3102">
            <v>8</v>
          </cell>
          <cell r="J3102" t="str">
            <v>Web Development</v>
          </cell>
          <cell r="K3102" t="str">
            <v>Paid</v>
          </cell>
        </row>
        <row r="3103">
          <cell r="A3103">
            <v>857162</v>
          </cell>
          <cell r="B3103" t="str">
            <v>Learn To Create WordPress Themes By Building 10 Projects</v>
          </cell>
          <cell r="C3103">
            <v>60</v>
          </cell>
          <cell r="D3103">
            <v>2273</v>
          </cell>
          <cell r="E3103">
            <v>384</v>
          </cell>
          <cell r="F3103">
            <v>91</v>
          </cell>
          <cell r="G3103" t="str">
            <v>All Levels</v>
          </cell>
          <cell r="H3103">
            <v>0.93</v>
          </cell>
          <cell r="I3103">
            <v>16.5</v>
          </cell>
          <cell r="J3103" t="str">
            <v>Web Development</v>
          </cell>
          <cell r="K3103" t="str">
            <v>Paid</v>
          </cell>
        </row>
        <row r="3104">
          <cell r="A3104">
            <v>339086</v>
          </cell>
          <cell r="B3104" t="str">
            <v>WordPress Security - The Ultimate Security Guide</v>
          </cell>
          <cell r="C3104">
            <v>60</v>
          </cell>
          <cell r="D3104">
            <v>2267</v>
          </cell>
          <cell r="E3104">
            <v>17</v>
          </cell>
          <cell r="F3104">
            <v>29</v>
          </cell>
          <cell r="G3104" t="str">
            <v>All Levels</v>
          </cell>
          <cell r="H3104">
            <v>0.93</v>
          </cell>
          <cell r="I3104">
            <v>1.5</v>
          </cell>
          <cell r="J3104" t="str">
            <v>Web Development</v>
          </cell>
          <cell r="K3104" t="str">
            <v>Paid</v>
          </cell>
        </row>
        <row r="3105">
          <cell r="A3105">
            <v>856526</v>
          </cell>
          <cell r="B3105" t="str">
            <v>The Build a SAAS App with Flask Course</v>
          </cell>
          <cell r="C3105">
            <v>40</v>
          </cell>
          <cell r="D3105">
            <v>2244</v>
          </cell>
          <cell r="E3105">
            <v>365</v>
          </cell>
          <cell r="F3105">
            <v>168</v>
          </cell>
          <cell r="G3105" t="str">
            <v>Intermediate Level</v>
          </cell>
          <cell r="H3105">
            <v>0.93</v>
          </cell>
          <cell r="I3105">
            <v>10</v>
          </cell>
          <cell r="J3105" t="str">
            <v>Web Development</v>
          </cell>
          <cell r="K3105" t="str">
            <v>Paid</v>
          </cell>
        </row>
        <row r="3106">
          <cell r="A3106">
            <v>834600</v>
          </cell>
          <cell r="B3106" t="str">
            <v>The Web Developers Guide: Learn HTML &amp; CSS Fundamentals</v>
          </cell>
          <cell r="C3106">
            <v>20</v>
          </cell>
          <cell r="D3106">
            <v>2243</v>
          </cell>
          <cell r="E3106">
            <v>27</v>
          </cell>
          <cell r="F3106">
            <v>97</v>
          </cell>
          <cell r="G3106" t="str">
            <v>All Levels</v>
          </cell>
          <cell r="H3106">
            <v>0.93</v>
          </cell>
          <cell r="I3106">
            <v>7</v>
          </cell>
          <cell r="J3106" t="str">
            <v>Web Development</v>
          </cell>
          <cell r="K3106" t="str">
            <v>Paid</v>
          </cell>
        </row>
        <row r="3107">
          <cell r="A3107">
            <v>654422</v>
          </cell>
          <cell r="B3107" t="str">
            <v>Create a PHP Contact Form in Bootstrap</v>
          </cell>
          <cell r="C3107">
            <v>20</v>
          </cell>
          <cell r="D3107">
            <v>2238</v>
          </cell>
          <cell r="E3107">
            <v>65</v>
          </cell>
          <cell r="F3107">
            <v>12</v>
          </cell>
          <cell r="G3107" t="str">
            <v>All Levels</v>
          </cell>
          <cell r="H3107">
            <v>0.93</v>
          </cell>
          <cell r="I3107">
            <v>1</v>
          </cell>
          <cell r="J3107" t="str">
            <v>Web Development</v>
          </cell>
          <cell r="K3107" t="str">
            <v>Paid</v>
          </cell>
        </row>
        <row r="3108">
          <cell r="A3108">
            <v>875194</v>
          </cell>
          <cell r="B3108" t="str">
            <v>Build Incredible Chatbots</v>
          </cell>
          <cell r="C3108">
            <v>100</v>
          </cell>
          <cell r="D3108">
            <v>2234</v>
          </cell>
          <cell r="E3108">
            <v>253</v>
          </cell>
          <cell r="F3108">
            <v>115</v>
          </cell>
          <cell r="G3108" t="str">
            <v>All Levels</v>
          </cell>
          <cell r="H3108">
            <v>0.93</v>
          </cell>
          <cell r="I3108">
            <v>11.5</v>
          </cell>
          <cell r="J3108" t="str">
            <v>Web Development</v>
          </cell>
          <cell r="K3108" t="str">
            <v>Paid</v>
          </cell>
        </row>
        <row r="3109">
          <cell r="A3109">
            <v>738360</v>
          </cell>
          <cell r="B3109" t="str">
            <v>Better way towards CSS using Less and Sass</v>
          </cell>
          <cell r="C3109">
            <v>20</v>
          </cell>
          <cell r="D3109">
            <v>2227</v>
          </cell>
          <cell r="E3109">
            <v>44</v>
          </cell>
          <cell r="F3109">
            <v>26</v>
          </cell>
          <cell r="G3109" t="str">
            <v>All Levels</v>
          </cell>
          <cell r="H3109">
            <v>0.93</v>
          </cell>
          <cell r="I3109">
            <v>1.5</v>
          </cell>
          <cell r="J3109" t="str">
            <v>Web Development</v>
          </cell>
          <cell r="K3109" t="str">
            <v>Paid</v>
          </cell>
        </row>
        <row r="3110">
          <cell r="A3110">
            <v>1172166</v>
          </cell>
          <cell r="B3110" t="str">
            <v>WordPress for Beginners 2017 + Google AdSense Implementation</v>
          </cell>
          <cell r="C3110">
            <v>195</v>
          </cell>
          <cell r="D3110">
            <v>2225</v>
          </cell>
          <cell r="E3110">
            <v>14</v>
          </cell>
          <cell r="F3110">
            <v>64</v>
          </cell>
          <cell r="G3110" t="str">
            <v>All Levels</v>
          </cell>
          <cell r="H3110">
            <v>0.93</v>
          </cell>
          <cell r="I3110">
            <v>6.5</v>
          </cell>
          <cell r="J3110" t="str">
            <v>Web Development</v>
          </cell>
          <cell r="K3110" t="str">
            <v>Paid</v>
          </cell>
        </row>
        <row r="3111">
          <cell r="A3111">
            <v>791414</v>
          </cell>
          <cell r="B3111" t="str">
            <v>JavaScript programming: JavaScript for beginners</v>
          </cell>
          <cell r="C3111">
            <v>55</v>
          </cell>
          <cell r="D3111">
            <v>2215</v>
          </cell>
          <cell r="E3111">
            <v>223</v>
          </cell>
          <cell r="F3111">
            <v>74</v>
          </cell>
          <cell r="G3111" t="str">
            <v>All Levels</v>
          </cell>
          <cell r="H3111">
            <v>0.93</v>
          </cell>
          <cell r="I3111">
            <v>5</v>
          </cell>
          <cell r="J3111" t="str">
            <v>Web Development</v>
          </cell>
          <cell r="K3111" t="str">
            <v>Paid</v>
          </cell>
        </row>
        <row r="3112">
          <cell r="A3112">
            <v>1122224</v>
          </cell>
          <cell r="B3112" t="str">
            <v>How To Make A Web Page With No Code</v>
          </cell>
          <cell r="C3112">
            <v>0</v>
          </cell>
          <cell r="D3112">
            <v>2214</v>
          </cell>
          <cell r="E3112">
            <v>20</v>
          </cell>
          <cell r="F3112">
            <v>23</v>
          </cell>
          <cell r="G3112" t="str">
            <v>All Levels</v>
          </cell>
          <cell r="H3112">
            <v>0.93</v>
          </cell>
          <cell r="I3112">
            <v>2</v>
          </cell>
          <cell r="J3112" t="str">
            <v>Web Development</v>
          </cell>
          <cell r="K3112" t="str">
            <v>Free</v>
          </cell>
        </row>
        <row r="3113">
          <cell r="A3113">
            <v>1062686</v>
          </cell>
          <cell r="B3113" t="str">
            <v>Complete RESPONSIVE Website Design with HTML5 &amp; CSS3</v>
          </cell>
          <cell r="C3113">
            <v>20</v>
          </cell>
          <cell r="D3113">
            <v>2204</v>
          </cell>
          <cell r="E3113">
            <v>6</v>
          </cell>
          <cell r="F3113">
            <v>97</v>
          </cell>
          <cell r="G3113" t="str">
            <v>All Levels</v>
          </cell>
          <cell r="H3113">
            <v>0.93</v>
          </cell>
          <cell r="I3113">
            <v>9</v>
          </cell>
          <cell r="J3113" t="str">
            <v>Web Development</v>
          </cell>
          <cell r="K3113" t="str">
            <v>Paid</v>
          </cell>
        </row>
        <row r="3114">
          <cell r="A3114">
            <v>737758</v>
          </cell>
          <cell r="B3114" t="str">
            <v>Advanced Prezi: Make Amazing Presentations</v>
          </cell>
          <cell r="C3114">
            <v>30</v>
          </cell>
          <cell r="D3114">
            <v>2200</v>
          </cell>
          <cell r="E3114">
            <v>25</v>
          </cell>
          <cell r="F3114">
            <v>12</v>
          </cell>
          <cell r="G3114" t="str">
            <v>All Levels</v>
          </cell>
          <cell r="H3114">
            <v>0.93</v>
          </cell>
          <cell r="I3114">
            <v>1</v>
          </cell>
          <cell r="J3114" t="str">
            <v>Web Development</v>
          </cell>
          <cell r="K3114" t="str">
            <v>Paid</v>
          </cell>
        </row>
        <row r="3115">
          <cell r="A3115">
            <v>744618</v>
          </cell>
          <cell r="B3115" t="str">
            <v>Create a Website Similar to Facebook from Scratch!</v>
          </cell>
          <cell r="C3115">
            <v>25</v>
          </cell>
          <cell r="D3115">
            <v>2197</v>
          </cell>
          <cell r="E3115">
            <v>9</v>
          </cell>
          <cell r="F3115">
            <v>12</v>
          </cell>
          <cell r="G3115" t="str">
            <v>Beginner Level</v>
          </cell>
          <cell r="H3115">
            <v>0.93</v>
          </cell>
          <cell r="I3115">
            <v>1.5</v>
          </cell>
          <cell r="J3115" t="str">
            <v>Web Development</v>
          </cell>
          <cell r="K3115" t="str">
            <v>Paid</v>
          </cell>
        </row>
        <row r="3116">
          <cell r="A3116">
            <v>782194</v>
          </cell>
          <cell r="B3116" t="str">
            <v>Canvas image Creator HTML5 JavaScript project from Scratch</v>
          </cell>
          <cell r="C3116">
            <v>100</v>
          </cell>
          <cell r="D3116">
            <v>2195</v>
          </cell>
          <cell r="E3116">
            <v>10</v>
          </cell>
          <cell r="F3116">
            <v>35</v>
          </cell>
          <cell r="G3116" t="str">
            <v>All Levels</v>
          </cell>
          <cell r="H3116">
            <v>0.93</v>
          </cell>
          <cell r="I3116">
            <v>3.5</v>
          </cell>
          <cell r="J3116" t="str">
            <v>Web Development</v>
          </cell>
          <cell r="K3116" t="str">
            <v>Paid</v>
          </cell>
        </row>
        <row r="3117">
          <cell r="A3117">
            <v>380582</v>
          </cell>
          <cell r="B3117" t="str">
            <v>Learn OAuth 2.0 - Get started as an API Security Expert</v>
          </cell>
          <cell r="C3117">
            <v>95</v>
          </cell>
          <cell r="D3117">
            <v>2185</v>
          </cell>
          <cell r="E3117">
            <v>283</v>
          </cell>
          <cell r="F3117">
            <v>45</v>
          </cell>
          <cell r="G3117" t="str">
            <v>All Levels</v>
          </cell>
          <cell r="H3117">
            <v>0.93</v>
          </cell>
          <cell r="I3117">
            <v>3.5</v>
          </cell>
          <cell r="J3117" t="str">
            <v>Web Development</v>
          </cell>
          <cell r="K3117" t="str">
            <v>Paid</v>
          </cell>
        </row>
        <row r="3118">
          <cell r="A3118">
            <v>1148342</v>
          </cell>
          <cell r="B3118" t="str">
            <v>Step by Step Build Your Template by Bootstrap 4 from scratch</v>
          </cell>
          <cell r="C3118">
            <v>80</v>
          </cell>
          <cell r="D3118">
            <v>2184</v>
          </cell>
          <cell r="E3118">
            <v>15</v>
          </cell>
          <cell r="F3118">
            <v>24</v>
          </cell>
          <cell r="G3118" t="str">
            <v>Intermediate Level</v>
          </cell>
          <cell r="H3118">
            <v>0.93</v>
          </cell>
          <cell r="I3118">
            <v>3</v>
          </cell>
          <cell r="J3118" t="str">
            <v>Web Development</v>
          </cell>
          <cell r="K3118" t="str">
            <v>Paid</v>
          </cell>
        </row>
        <row r="3119">
          <cell r="A3119">
            <v>780058</v>
          </cell>
          <cell r="B3119" t="str">
            <v>Build Modern Websites Super Fast</v>
          </cell>
          <cell r="C3119">
            <v>25</v>
          </cell>
          <cell r="D3119">
            <v>2178</v>
          </cell>
          <cell r="E3119">
            <v>22</v>
          </cell>
          <cell r="F3119">
            <v>19</v>
          </cell>
          <cell r="G3119" t="str">
            <v>All Levels</v>
          </cell>
          <cell r="H3119">
            <v>0.93</v>
          </cell>
          <cell r="I3119">
            <v>1.5</v>
          </cell>
          <cell r="J3119" t="str">
            <v>Web Development</v>
          </cell>
          <cell r="K3119" t="str">
            <v>Paid</v>
          </cell>
        </row>
        <row r="3120">
          <cell r="A3120">
            <v>510784</v>
          </cell>
          <cell r="B3120" t="str">
            <v>WordPress 2016 for Beginners : Build awesome websites!</v>
          </cell>
          <cell r="C3120">
            <v>20</v>
          </cell>
          <cell r="D3120">
            <v>2177</v>
          </cell>
          <cell r="E3120">
            <v>13</v>
          </cell>
          <cell r="F3120">
            <v>43</v>
          </cell>
          <cell r="G3120" t="str">
            <v>All Levels</v>
          </cell>
          <cell r="H3120">
            <v>0.93</v>
          </cell>
          <cell r="I3120">
            <v>4</v>
          </cell>
          <cell r="J3120" t="str">
            <v>Web Development</v>
          </cell>
          <cell r="K3120" t="str">
            <v>Paid</v>
          </cell>
        </row>
        <row r="3121">
          <cell r="A3121">
            <v>713098</v>
          </cell>
          <cell r="B3121" t="str">
            <v>Build an Amazon clone: Nodejs + MongoDB + Stripe Payment</v>
          </cell>
          <cell r="C3121">
            <v>20</v>
          </cell>
          <cell r="D3121">
            <v>2164</v>
          </cell>
          <cell r="E3121">
            <v>290</v>
          </cell>
          <cell r="F3121">
            <v>70</v>
          </cell>
          <cell r="G3121" t="str">
            <v>All Levels</v>
          </cell>
          <cell r="H3121">
            <v>0.93</v>
          </cell>
          <cell r="I3121">
            <v>8.5</v>
          </cell>
          <cell r="J3121" t="str">
            <v>Web Development</v>
          </cell>
          <cell r="K3121" t="str">
            <v>Paid</v>
          </cell>
        </row>
        <row r="3122">
          <cell r="A3122">
            <v>783748</v>
          </cell>
          <cell r="B3122" t="str">
            <v>Byte-Sized-Chunks: Cascading Style Sheets (CSS) with HTML</v>
          </cell>
          <cell r="C3122">
            <v>20</v>
          </cell>
          <cell r="D3122">
            <v>2160</v>
          </cell>
          <cell r="E3122">
            <v>16</v>
          </cell>
          <cell r="F3122">
            <v>28</v>
          </cell>
          <cell r="G3122" t="str">
            <v>Beginner Level</v>
          </cell>
          <cell r="H3122">
            <v>0.93</v>
          </cell>
          <cell r="I3122">
            <v>4</v>
          </cell>
          <cell r="J3122" t="str">
            <v>Web Development</v>
          </cell>
          <cell r="K3122" t="str">
            <v>Paid</v>
          </cell>
        </row>
        <row r="3123">
          <cell r="A3123">
            <v>388286</v>
          </cell>
          <cell r="B3123" t="str">
            <v>CoffeeScript: The Good Parts—Write Better javaScript</v>
          </cell>
          <cell r="C3123">
            <v>50</v>
          </cell>
          <cell r="D3123">
            <v>2152</v>
          </cell>
          <cell r="E3123">
            <v>19</v>
          </cell>
          <cell r="F3123">
            <v>15</v>
          </cell>
          <cell r="G3123" t="str">
            <v>Beginner Level</v>
          </cell>
          <cell r="H3123">
            <v>0.93</v>
          </cell>
          <cell r="I3123">
            <v>2.5</v>
          </cell>
          <cell r="J3123" t="str">
            <v>Web Development</v>
          </cell>
          <cell r="K3123" t="str">
            <v>Paid</v>
          </cell>
        </row>
        <row r="3124">
          <cell r="A3124">
            <v>1241254</v>
          </cell>
          <cell r="B3124" t="str">
            <v>AWS Serverless APIs &amp; Apps - A Complete Introduction</v>
          </cell>
          <cell r="C3124">
            <v>145</v>
          </cell>
          <cell r="D3124">
            <v>2145</v>
          </cell>
          <cell r="E3124">
            <v>166</v>
          </cell>
          <cell r="F3124">
            <v>136</v>
          </cell>
          <cell r="G3124" t="str">
            <v>Beginner Level</v>
          </cell>
          <cell r="H3124">
            <v>0.3</v>
          </cell>
          <cell r="I3124">
            <v>8</v>
          </cell>
          <cell r="J3124" t="str">
            <v>Web Development</v>
          </cell>
          <cell r="K3124" t="str">
            <v>Paid</v>
          </cell>
        </row>
        <row r="3125">
          <cell r="A3125">
            <v>715516</v>
          </cell>
          <cell r="B3125" t="str">
            <v>Modern Web Development with Laravel 5.2 (PHP Framework)</v>
          </cell>
          <cell r="C3125">
            <v>120</v>
          </cell>
          <cell r="D3125">
            <v>2142</v>
          </cell>
          <cell r="E3125">
            <v>536</v>
          </cell>
          <cell r="F3125">
            <v>71</v>
          </cell>
          <cell r="G3125" t="str">
            <v>All Levels</v>
          </cell>
          <cell r="H3125">
            <v>0.99</v>
          </cell>
          <cell r="I3125">
            <v>12</v>
          </cell>
          <cell r="J3125" t="str">
            <v>Web Development</v>
          </cell>
          <cell r="K3125" t="str">
            <v>Paid</v>
          </cell>
        </row>
        <row r="3126">
          <cell r="A3126">
            <v>443746</v>
          </cell>
          <cell r="B3126" t="str">
            <v>The WpFASTER WordPress Speed Optimization Master Course</v>
          </cell>
          <cell r="C3126">
            <v>175</v>
          </cell>
          <cell r="D3126">
            <v>2134</v>
          </cell>
          <cell r="E3126">
            <v>215</v>
          </cell>
          <cell r="F3126">
            <v>55</v>
          </cell>
          <cell r="G3126" t="str">
            <v>Intermediate Level</v>
          </cell>
          <cell r="H3126">
            <v>0.99</v>
          </cell>
          <cell r="I3126">
            <v>7</v>
          </cell>
          <cell r="J3126" t="str">
            <v>Web Development</v>
          </cell>
          <cell r="K3126" t="str">
            <v>Paid</v>
          </cell>
        </row>
        <row r="3127">
          <cell r="A3127">
            <v>1079370</v>
          </cell>
          <cell r="B3127" t="str">
            <v>Sublime Text for Rapid Web Development</v>
          </cell>
          <cell r="C3127">
            <v>20</v>
          </cell>
          <cell r="D3127">
            <v>2104</v>
          </cell>
          <cell r="E3127">
            <v>69</v>
          </cell>
          <cell r="F3127">
            <v>14</v>
          </cell>
          <cell r="G3127" t="str">
            <v>Beginner Level</v>
          </cell>
          <cell r="H3127">
            <v>0.99</v>
          </cell>
          <cell r="I3127">
            <v>1</v>
          </cell>
          <cell r="J3127" t="str">
            <v>Web Development</v>
          </cell>
          <cell r="K3127" t="str">
            <v>Paid</v>
          </cell>
        </row>
        <row r="3128">
          <cell r="A3128">
            <v>771198</v>
          </cell>
          <cell r="B3128" t="str">
            <v>Reactive JS:  Are you ready for the next big paradigm shift?</v>
          </cell>
          <cell r="C3128">
            <v>60</v>
          </cell>
          <cell r="D3128">
            <v>2097</v>
          </cell>
          <cell r="E3128">
            <v>401</v>
          </cell>
          <cell r="F3128">
            <v>28</v>
          </cell>
          <cell r="G3128" t="str">
            <v>Beginner Level</v>
          </cell>
          <cell r="H3128">
            <v>0.99</v>
          </cell>
          <cell r="I3128">
            <v>5.5</v>
          </cell>
          <cell r="J3128" t="str">
            <v>Web Development</v>
          </cell>
          <cell r="K3128" t="str">
            <v>Paid</v>
          </cell>
        </row>
        <row r="3129">
          <cell r="A3129">
            <v>1050632</v>
          </cell>
          <cell r="B3129" t="str">
            <v>Complete Web Development with HTML, CSS and Javascript</v>
          </cell>
          <cell r="C3129">
            <v>0</v>
          </cell>
          <cell r="D3129">
            <v>2097</v>
          </cell>
          <cell r="E3129">
            <v>16</v>
          </cell>
          <cell r="F3129">
            <v>10</v>
          </cell>
          <cell r="G3129" t="str">
            <v>All Levels</v>
          </cell>
          <cell r="H3129">
            <v>0.99</v>
          </cell>
          <cell r="I3129">
            <v>2</v>
          </cell>
          <cell r="J3129" t="str">
            <v>Web Development</v>
          </cell>
          <cell r="K3129" t="str">
            <v>Free</v>
          </cell>
        </row>
        <row r="3130">
          <cell r="A3130">
            <v>704582</v>
          </cell>
          <cell r="B3130" t="str">
            <v>Jekyll: make fast, secure static sites and blogs with Jekyll</v>
          </cell>
          <cell r="C3130">
            <v>45</v>
          </cell>
          <cell r="D3130">
            <v>2091</v>
          </cell>
          <cell r="E3130">
            <v>86</v>
          </cell>
          <cell r="F3130">
            <v>29</v>
          </cell>
          <cell r="G3130" t="str">
            <v>Intermediate Level</v>
          </cell>
          <cell r="H3130">
            <v>0.99</v>
          </cell>
          <cell r="I3130">
            <v>2.5</v>
          </cell>
          <cell r="J3130" t="str">
            <v>Web Development</v>
          </cell>
          <cell r="K3130" t="str">
            <v>Paid</v>
          </cell>
        </row>
        <row r="3131">
          <cell r="A3131">
            <v>1021834</v>
          </cell>
          <cell r="B3131" t="str">
            <v>JavaScript for beginners in 1 hour</v>
          </cell>
          <cell r="C3131">
            <v>95</v>
          </cell>
          <cell r="D3131">
            <v>2086</v>
          </cell>
          <cell r="E3131">
            <v>56</v>
          </cell>
          <cell r="F3131">
            <v>22</v>
          </cell>
          <cell r="G3131" t="str">
            <v>All Levels</v>
          </cell>
          <cell r="H3131">
            <v>0.99</v>
          </cell>
          <cell r="I3131">
            <v>1</v>
          </cell>
          <cell r="J3131" t="str">
            <v>Web Development</v>
          </cell>
          <cell r="K3131" t="str">
            <v>Paid</v>
          </cell>
        </row>
        <row r="3132">
          <cell r="A3132">
            <v>617158</v>
          </cell>
          <cell r="B3132" t="str">
            <v>Unit Testing AngularJS: Build Bugfree Apps That Always Work!</v>
          </cell>
          <cell r="C3132">
            <v>25</v>
          </cell>
          <cell r="D3132">
            <v>2083</v>
          </cell>
          <cell r="E3132">
            <v>213</v>
          </cell>
          <cell r="F3132">
            <v>23</v>
          </cell>
          <cell r="G3132" t="str">
            <v>All Levels</v>
          </cell>
          <cell r="H3132">
            <v>0.99</v>
          </cell>
          <cell r="I3132">
            <v>2.5</v>
          </cell>
          <cell r="J3132" t="str">
            <v>Web Development</v>
          </cell>
          <cell r="K3132" t="str">
            <v>Paid</v>
          </cell>
        </row>
        <row r="3133">
          <cell r="A3133">
            <v>800148</v>
          </cell>
          <cell r="B3133" t="str">
            <v>Become a Rockstar Web Developer - Learn By Coding</v>
          </cell>
          <cell r="C3133">
            <v>200</v>
          </cell>
          <cell r="D3133">
            <v>2076</v>
          </cell>
          <cell r="E3133">
            <v>125</v>
          </cell>
          <cell r="F3133">
            <v>56</v>
          </cell>
          <cell r="G3133" t="str">
            <v>Intermediate Level</v>
          </cell>
          <cell r="H3133">
            <v>0.99</v>
          </cell>
          <cell r="I3133">
            <v>11</v>
          </cell>
          <cell r="J3133" t="str">
            <v>Web Development</v>
          </cell>
          <cell r="K3133" t="str">
            <v>Paid</v>
          </cell>
        </row>
        <row r="3134">
          <cell r="A3134">
            <v>1121580</v>
          </cell>
          <cell r="B3134" t="str">
            <v>WordPress Blog : Create a WordPress Website for Beginners</v>
          </cell>
          <cell r="C3134">
            <v>20</v>
          </cell>
          <cell r="D3134">
            <v>2076</v>
          </cell>
          <cell r="E3134">
            <v>8</v>
          </cell>
          <cell r="F3134">
            <v>20</v>
          </cell>
          <cell r="G3134" t="str">
            <v>Beginner Level</v>
          </cell>
          <cell r="H3134">
            <v>0.99</v>
          </cell>
          <cell r="I3134">
            <v>2</v>
          </cell>
          <cell r="J3134" t="str">
            <v>Web Development</v>
          </cell>
          <cell r="K3134" t="str">
            <v>Paid</v>
          </cell>
        </row>
        <row r="3135">
          <cell r="A3135">
            <v>1124244</v>
          </cell>
          <cell r="B3135" t="str">
            <v>JavaScript Tutorial: Learn JavaScript Code for Beginners</v>
          </cell>
          <cell r="C3135">
            <v>20</v>
          </cell>
          <cell r="D3135">
            <v>2074</v>
          </cell>
          <cell r="E3135">
            <v>14</v>
          </cell>
          <cell r="F3135">
            <v>22</v>
          </cell>
          <cell r="G3135" t="str">
            <v>All Levels</v>
          </cell>
          <cell r="H3135">
            <v>0.99</v>
          </cell>
          <cell r="I3135">
            <v>1.5</v>
          </cell>
          <cell r="J3135" t="str">
            <v>Web Development</v>
          </cell>
          <cell r="K3135" t="str">
            <v>Paid</v>
          </cell>
        </row>
        <row r="3136">
          <cell r="A3136">
            <v>228934</v>
          </cell>
          <cell r="B3136" t="str">
            <v>PSD to HTML5/CSS3 using Twitter Bootstrap 3!</v>
          </cell>
          <cell r="C3136">
            <v>95</v>
          </cell>
          <cell r="D3136">
            <v>2073</v>
          </cell>
          <cell r="E3136">
            <v>24</v>
          </cell>
          <cell r="F3136">
            <v>16</v>
          </cell>
          <cell r="G3136" t="str">
            <v>Beginner Level</v>
          </cell>
          <cell r="H3136">
            <v>0.99</v>
          </cell>
          <cell r="I3136">
            <v>2</v>
          </cell>
          <cell r="J3136" t="str">
            <v>Web Development</v>
          </cell>
          <cell r="K3136" t="str">
            <v>Paid</v>
          </cell>
        </row>
        <row r="3137">
          <cell r="A3137">
            <v>624578</v>
          </cell>
          <cell r="B3137" t="str">
            <v>Javascript for beginners</v>
          </cell>
          <cell r="C3137">
            <v>75</v>
          </cell>
          <cell r="D3137">
            <v>2071</v>
          </cell>
          <cell r="E3137">
            <v>57</v>
          </cell>
          <cell r="F3137">
            <v>14</v>
          </cell>
          <cell r="G3137" t="str">
            <v>All Levels</v>
          </cell>
          <cell r="H3137">
            <v>0.99</v>
          </cell>
          <cell r="I3137">
            <v>1.5</v>
          </cell>
          <cell r="J3137" t="str">
            <v>Web Development</v>
          </cell>
          <cell r="K3137" t="str">
            <v>Paid</v>
          </cell>
        </row>
        <row r="3138">
          <cell r="A3138">
            <v>1145206</v>
          </cell>
          <cell r="B3138" t="str">
            <v>Develop Competitive Plugins for WordPress and WooCommerce</v>
          </cell>
          <cell r="C3138">
            <v>150</v>
          </cell>
          <cell r="D3138">
            <v>2063</v>
          </cell>
          <cell r="E3138">
            <v>18</v>
          </cell>
          <cell r="F3138">
            <v>12</v>
          </cell>
          <cell r="G3138" t="str">
            <v>Intermediate Level</v>
          </cell>
          <cell r="H3138">
            <v>0.99</v>
          </cell>
          <cell r="I3138">
            <v>1</v>
          </cell>
          <cell r="J3138" t="str">
            <v>Web Development</v>
          </cell>
          <cell r="K3138" t="str">
            <v>Paid</v>
          </cell>
        </row>
        <row r="3139">
          <cell r="A3139">
            <v>954036</v>
          </cell>
          <cell r="B3139" t="str">
            <v>JSON :basics for beginners</v>
          </cell>
          <cell r="C3139">
            <v>45</v>
          </cell>
          <cell r="D3139">
            <v>2052</v>
          </cell>
          <cell r="E3139">
            <v>18</v>
          </cell>
          <cell r="F3139">
            <v>8</v>
          </cell>
          <cell r="G3139" t="str">
            <v>Beginner Level</v>
          </cell>
          <cell r="H3139">
            <v>0.99</v>
          </cell>
          <cell r="I3139">
            <v>0.55000000000000004</v>
          </cell>
          <cell r="J3139" t="str">
            <v>Web Development</v>
          </cell>
          <cell r="K3139" t="str">
            <v>Paid</v>
          </cell>
        </row>
        <row r="3140">
          <cell r="A3140">
            <v>45941</v>
          </cell>
          <cell r="B3140" t="str">
            <v>The CSS and CSS3 Crash Course</v>
          </cell>
          <cell r="C3140">
            <v>150</v>
          </cell>
          <cell r="D3140">
            <v>2051</v>
          </cell>
          <cell r="E3140">
            <v>99</v>
          </cell>
          <cell r="F3140">
            <v>76</v>
          </cell>
          <cell r="G3140" t="str">
            <v>Beginner Level</v>
          </cell>
          <cell r="H3140">
            <v>0.99</v>
          </cell>
          <cell r="I3140">
            <v>13</v>
          </cell>
          <cell r="J3140" t="str">
            <v>Web Development</v>
          </cell>
          <cell r="K3140" t="str">
            <v>Paid</v>
          </cell>
        </row>
        <row r="3141">
          <cell r="A3141">
            <v>709180</v>
          </cell>
          <cell r="B3141" t="str">
            <v>Twitter Integration customize Tweets with developer API</v>
          </cell>
          <cell r="C3141">
            <v>115</v>
          </cell>
          <cell r="D3141">
            <v>2039</v>
          </cell>
          <cell r="E3141">
            <v>7</v>
          </cell>
          <cell r="F3141">
            <v>19</v>
          </cell>
          <cell r="G3141" t="str">
            <v>All Levels</v>
          </cell>
          <cell r="H3141">
            <v>0.99</v>
          </cell>
          <cell r="I3141">
            <v>1</v>
          </cell>
          <cell r="J3141" t="str">
            <v>Web Development</v>
          </cell>
          <cell r="K3141" t="str">
            <v>Paid</v>
          </cell>
        </row>
        <row r="3142">
          <cell r="A3142">
            <v>823236</v>
          </cell>
          <cell r="B3142" t="str">
            <v>Practical Guide to Web Development</v>
          </cell>
          <cell r="C3142">
            <v>20</v>
          </cell>
          <cell r="D3142">
            <v>2025</v>
          </cell>
          <cell r="E3142">
            <v>16</v>
          </cell>
          <cell r="F3142">
            <v>38</v>
          </cell>
          <cell r="G3142" t="str">
            <v>All Levels</v>
          </cell>
          <cell r="H3142">
            <v>0.99</v>
          </cell>
          <cell r="I3142">
            <v>2</v>
          </cell>
          <cell r="J3142" t="str">
            <v>Web Development</v>
          </cell>
          <cell r="K3142" t="str">
            <v>Paid</v>
          </cell>
        </row>
        <row r="3143">
          <cell r="A3143">
            <v>578900</v>
          </cell>
          <cell r="B3143" t="str">
            <v>Learn Wordpress 4 from Scratch : Create Awesome Websites</v>
          </cell>
          <cell r="C3143">
            <v>75</v>
          </cell>
          <cell r="D3143">
            <v>2023</v>
          </cell>
          <cell r="E3143">
            <v>8</v>
          </cell>
          <cell r="F3143">
            <v>25</v>
          </cell>
          <cell r="G3143" t="str">
            <v>All Levels</v>
          </cell>
          <cell r="H3143">
            <v>0.99</v>
          </cell>
          <cell r="I3143">
            <v>2</v>
          </cell>
          <cell r="J3143" t="str">
            <v>Web Development</v>
          </cell>
          <cell r="K3143" t="str">
            <v>Paid</v>
          </cell>
        </row>
        <row r="3144">
          <cell r="A3144">
            <v>854756</v>
          </cell>
          <cell r="B3144" t="str">
            <v>Learn Drupal 8 - With a Live Project</v>
          </cell>
          <cell r="C3144">
            <v>55</v>
          </cell>
          <cell r="D3144">
            <v>2012</v>
          </cell>
          <cell r="E3144">
            <v>15</v>
          </cell>
          <cell r="F3144">
            <v>59</v>
          </cell>
          <cell r="G3144" t="str">
            <v>Beginner Level</v>
          </cell>
          <cell r="H3144">
            <v>0.99</v>
          </cell>
          <cell r="I3144">
            <v>3.5</v>
          </cell>
          <cell r="J3144" t="str">
            <v>Web Development</v>
          </cell>
          <cell r="K3144" t="str">
            <v>Paid</v>
          </cell>
        </row>
        <row r="3145">
          <cell r="A3145">
            <v>758208</v>
          </cell>
          <cell r="B3145" t="str">
            <v>HTML 5 and CSS 3 - tricks and workarounds</v>
          </cell>
          <cell r="C3145">
            <v>80</v>
          </cell>
          <cell r="D3145">
            <v>2007</v>
          </cell>
          <cell r="E3145">
            <v>10</v>
          </cell>
          <cell r="F3145">
            <v>113</v>
          </cell>
          <cell r="G3145" t="str">
            <v>All Levels</v>
          </cell>
          <cell r="H3145">
            <v>0.99</v>
          </cell>
          <cell r="I3145">
            <v>5.5</v>
          </cell>
          <cell r="J3145" t="str">
            <v>Web Development</v>
          </cell>
          <cell r="K3145" t="str">
            <v>Paid</v>
          </cell>
        </row>
        <row r="3146">
          <cell r="A3146">
            <v>447136</v>
          </cell>
          <cell r="B3146" t="str">
            <v>Mastering the Google Chrome Developer Tools</v>
          </cell>
          <cell r="C3146">
            <v>20</v>
          </cell>
          <cell r="D3146">
            <v>2002</v>
          </cell>
          <cell r="E3146">
            <v>41</v>
          </cell>
          <cell r="F3146">
            <v>31</v>
          </cell>
          <cell r="G3146" t="str">
            <v>Intermediate Level</v>
          </cell>
          <cell r="H3146">
            <v>0.99</v>
          </cell>
          <cell r="I3146">
            <v>0.66666666669999997</v>
          </cell>
          <cell r="J3146" t="str">
            <v>Web Development</v>
          </cell>
          <cell r="K3146" t="str">
            <v>Paid</v>
          </cell>
        </row>
        <row r="3147">
          <cell r="A3147">
            <v>997964</v>
          </cell>
          <cell r="B3147" t="str">
            <v>Build An Online Bank With Java, Angular 2, Spring and More</v>
          </cell>
          <cell r="C3147">
            <v>195</v>
          </cell>
          <cell r="D3147">
            <v>1995</v>
          </cell>
          <cell r="E3147">
            <v>286</v>
          </cell>
          <cell r="F3147">
            <v>45</v>
          </cell>
          <cell r="G3147" t="str">
            <v>Intermediate Level</v>
          </cell>
          <cell r="H3147">
            <v>0.99</v>
          </cell>
          <cell r="I3147">
            <v>6.5</v>
          </cell>
          <cell r="J3147" t="str">
            <v>Web Development</v>
          </cell>
          <cell r="K3147" t="str">
            <v>Paid</v>
          </cell>
        </row>
        <row r="3148">
          <cell r="A3148">
            <v>647564</v>
          </cell>
          <cell r="B3148" t="str">
            <v>React: Learn ReactJS Fundamentals for Front-End Developers</v>
          </cell>
          <cell r="C3148">
            <v>55</v>
          </cell>
          <cell r="D3148">
            <v>1993</v>
          </cell>
          <cell r="E3148">
            <v>55</v>
          </cell>
          <cell r="F3148">
            <v>26</v>
          </cell>
          <cell r="G3148" t="str">
            <v>Beginner Level</v>
          </cell>
          <cell r="H3148">
            <v>0.99</v>
          </cell>
          <cell r="I3148">
            <v>4</v>
          </cell>
          <cell r="J3148" t="str">
            <v>Web Development</v>
          </cell>
          <cell r="K3148" t="str">
            <v>Paid</v>
          </cell>
        </row>
        <row r="3149">
          <cell r="A3149">
            <v>405840</v>
          </cell>
          <cell r="B3149" t="str">
            <v>Regular Expressions for Beginners - Universal</v>
          </cell>
          <cell r="C3149">
            <v>100</v>
          </cell>
          <cell r="D3149">
            <v>1975</v>
          </cell>
          <cell r="E3149">
            <v>141</v>
          </cell>
          <cell r="F3149">
            <v>36</v>
          </cell>
          <cell r="G3149" t="str">
            <v>All Levels</v>
          </cell>
          <cell r="H3149">
            <v>0.86</v>
          </cell>
          <cell r="I3149">
            <v>3</v>
          </cell>
          <cell r="J3149" t="str">
            <v>Web Development</v>
          </cell>
          <cell r="K3149" t="str">
            <v>Paid</v>
          </cell>
        </row>
        <row r="3150">
          <cell r="A3150">
            <v>1004134</v>
          </cell>
          <cell r="B3150" t="str">
            <v>Angular 2 + Rails 5 Bootcamp</v>
          </cell>
          <cell r="C3150">
            <v>150</v>
          </cell>
          <cell r="D3150">
            <v>1967</v>
          </cell>
          <cell r="E3150">
            <v>372</v>
          </cell>
          <cell r="F3150">
            <v>60</v>
          </cell>
          <cell r="G3150" t="str">
            <v>All Levels</v>
          </cell>
          <cell r="H3150">
            <v>0.42</v>
          </cell>
          <cell r="I3150">
            <v>9</v>
          </cell>
          <cell r="J3150" t="str">
            <v>Web Development</v>
          </cell>
          <cell r="K3150" t="str">
            <v>Paid</v>
          </cell>
        </row>
        <row r="3151">
          <cell r="A3151">
            <v>965870</v>
          </cell>
          <cell r="B3151" t="str">
            <v>Angular and Firebase - Build a Web App with Typescript</v>
          </cell>
          <cell r="C3151">
            <v>150</v>
          </cell>
          <cell r="D3151">
            <v>1966</v>
          </cell>
          <cell r="E3151">
            <v>359</v>
          </cell>
          <cell r="F3151">
            <v>65</v>
          </cell>
          <cell r="G3151" t="str">
            <v>All Levels</v>
          </cell>
          <cell r="H3151">
            <v>0.13</v>
          </cell>
          <cell r="I3151">
            <v>5</v>
          </cell>
          <cell r="J3151" t="str">
            <v>Web Development</v>
          </cell>
          <cell r="K3151" t="str">
            <v>Paid</v>
          </cell>
        </row>
        <row r="3152">
          <cell r="A3152">
            <v>955194</v>
          </cell>
          <cell r="B3152" t="str">
            <v>Coding Made Easy: A Beginners Guide To JavaScript</v>
          </cell>
          <cell r="C3152">
            <v>40</v>
          </cell>
          <cell r="D3152">
            <v>1950</v>
          </cell>
          <cell r="E3152">
            <v>33</v>
          </cell>
          <cell r="F3152">
            <v>16</v>
          </cell>
          <cell r="G3152" t="str">
            <v>All Levels</v>
          </cell>
          <cell r="H3152">
            <v>0.9</v>
          </cell>
          <cell r="I3152">
            <v>1</v>
          </cell>
          <cell r="J3152" t="str">
            <v>Web Development</v>
          </cell>
          <cell r="K3152" t="str">
            <v>Paid</v>
          </cell>
        </row>
        <row r="3153">
          <cell r="A3153">
            <v>606756</v>
          </cell>
          <cell r="B3153" t="str">
            <v>Projects in ExpressJS - Learn ExpressJs building 10 projects</v>
          </cell>
          <cell r="C3153">
            <v>50</v>
          </cell>
          <cell r="D3153">
            <v>1949</v>
          </cell>
          <cell r="E3153">
            <v>149</v>
          </cell>
          <cell r="F3153">
            <v>102</v>
          </cell>
          <cell r="G3153" t="str">
            <v>All Levels</v>
          </cell>
          <cell r="H3153">
            <v>0.13</v>
          </cell>
          <cell r="I3153">
            <v>15.5</v>
          </cell>
          <cell r="J3153" t="str">
            <v>Web Development</v>
          </cell>
          <cell r="K3153" t="str">
            <v>Paid</v>
          </cell>
        </row>
        <row r="3154">
          <cell r="A3154">
            <v>590406</v>
          </cell>
          <cell r="B3154" t="str">
            <v>Learn ReactJS: Code Like A Facebook Developer</v>
          </cell>
          <cell r="C3154">
            <v>20</v>
          </cell>
          <cell r="D3154">
            <v>1948</v>
          </cell>
          <cell r="E3154">
            <v>72</v>
          </cell>
          <cell r="F3154">
            <v>45</v>
          </cell>
          <cell r="G3154" t="str">
            <v>All Levels</v>
          </cell>
          <cell r="H3154">
            <v>0.47</v>
          </cell>
          <cell r="I3154">
            <v>5</v>
          </cell>
          <cell r="J3154" t="str">
            <v>Web Development</v>
          </cell>
          <cell r="K3154" t="str">
            <v>Paid</v>
          </cell>
        </row>
        <row r="3155">
          <cell r="A3155">
            <v>688872</v>
          </cell>
          <cell r="B3155" t="str">
            <v>XML For Absolute Beginners: Learn to create your own tags</v>
          </cell>
          <cell r="C3155">
            <v>75</v>
          </cell>
          <cell r="D3155">
            <v>1945</v>
          </cell>
          <cell r="E3155">
            <v>58</v>
          </cell>
          <cell r="F3155">
            <v>10</v>
          </cell>
          <cell r="G3155" t="str">
            <v>All Levels</v>
          </cell>
          <cell r="H3155">
            <v>0.8</v>
          </cell>
          <cell r="I3155">
            <v>1</v>
          </cell>
          <cell r="J3155" t="str">
            <v>Web Development</v>
          </cell>
          <cell r="K3155" t="str">
            <v>Paid</v>
          </cell>
        </row>
        <row r="3156">
          <cell r="A3156">
            <v>1079078</v>
          </cell>
          <cell r="B3156" t="str">
            <v>Drupal 8 Site Building</v>
          </cell>
          <cell r="C3156">
            <v>0</v>
          </cell>
          <cell r="D3156">
            <v>1942</v>
          </cell>
          <cell r="E3156">
            <v>23</v>
          </cell>
          <cell r="F3156">
            <v>48</v>
          </cell>
          <cell r="G3156" t="str">
            <v>Beginner Level</v>
          </cell>
          <cell r="H3156">
            <v>0.24</v>
          </cell>
          <cell r="I3156">
            <v>4.5</v>
          </cell>
          <cell r="J3156" t="str">
            <v>Web Development</v>
          </cell>
          <cell r="K3156" t="str">
            <v>Free</v>
          </cell>
        </row>
        <row r="3157">
          <cell r="A3157">
            <v>177912</v>
          </cell>
          <cell r="B3157" t="str">
            <v>All You Need To Know About AngularJS - Training On AngularJS</v>
          </cell>
          <cell r="C3157">
            <v>50</v>
          </cell>
          <cell r="D3157">
            <v>1936</v>
          </cell>
          <cell r="E3157">
            <v>88</v>
          </cell>
          <cell r="F3157">
            <v>53</v>
          </cell>
          <cell r="G3157" t="str">
            <v>Beginner Level</v>
          </cell>
          <cell r="H3157">
            <v>0.89</v>
          </cell>
          <cell r="I3157">
            <v>5</v>
          </cell>
          <cell r="J3157" t="str">
            <v>Web Development</v>
          </cell>
          <cell r="K3157" t="str">
            <v>Paid</v>
          </cell>
        </row>
        <row r="3158">
          <cell r="A3158">
            <v>1198704</v>
          </cell>
          <cell r="B3158" t="str">
            <v>How to become an App Developer</v>
          </cell>
          <cell r="C3158">
            <v>200</v>
          </cell>
          <cell r="D3158">
            <v>1935</v>
          </cell>
          <cell r="E3158">
            <v>17</v>
          </cell>
          <cell r="F3158">
            <v>10</v>
          </cell>
          <cell r="G3158" t="str">
            <v>Intermediate Level</v>
          </cell>
          <cell r="H3158">
            <v>0.87</v>
          </cell>
          <cell r="I3158">
            <v>1</v>
          </cell>
          <cell r="J3158" t="str">
            <v>Web Development</v>
          </cell>
          <cell r="K3158" t="str">
            <v>Paid</v>
          </cell>
        </row>
        <row r="3159">
          <cell r="A3159">
            <v>563020</v>
          </cell>
          <cell r="B3159" t="str">
            <v>Learn to build 20 websites and build 14 iOS9 apps with swift</v>
          </cell>
          <cell r="C3159">
            <v>40</v>
          </cell>
          <cell r="D3159">
            <v>1926</v>
          </cell>
          <cell r="E3159">
            <v>9</v>
          </cell>
          <cell r="F3159">
            <v>458</v>
          </cell>
          <cell r="G3159" t="str">
            <v>All Levels</v>
          </cell>
          <cell r="H3159">
            <v>0.66</v>
          </cell>
          <cell r="I3159">
            <v>22.5</v>
          </cell>
          <cell r="J3159" t="str">
            <v>Web Development</v>
          </cell>
          <cell r="K3159" t="str">
            <v>Paid</v>
          </cell>
        </row>
        <row r="3160">
          <cell r="A3160">
            <v>1134330</v>
          </cell>
          <cell r="B3160" t="str">
            <v>Master Regular Expressions from scratch - All languages</v>
          </cell>
          <cell r="C3160">
            <v>70</v>
          </cell>
          <cell r="D3160">
            <v>1925</v>
          </cell>
          <cell r="E3160">
            <v>27</v>
          </cell>
          <cell r="F3160">
            <v>38</v>
          </cell>
          <cell r="G3160" t="str">
            <v>Beginner Level</v>
          </cell>
          <cell r="H3160">
            <v>0.47</v>
          </cell>
          <cell r="I3160">
            <v>2</v>
          </cell>
          <cell r="J3160" t="str">
            <v>Web Development</v>
          </cell>
          <cell r="K3160" t="str">
            <v>Paid</v>
          </cell>
        </row>
        <row r="3161">
          <cell r="A3161">
            <v>1051672</v>
          </cell>
          <cell r="B3161" t="str">
            <v>Learn PHP from scratch!!</v>
          </cell>
          <cell r="C3161">
            <v>25</v>
          </cell>
          <cell r="D3161">
            <v>1908</v>
          </cell>
          <cell r="E3161">
            <v>12</v>
          </cell>
          <cell r="F3161">
            <v>17</v>
          </cell>
          <cell r="G3161" t="str">
            <v>All Levels</v>
          </cell>
          <cell r="H3161">
            <v>0.8</v>
          </cell>
          <cell r="I3161">
            <v>1.5</v>
          </cell>
          <cell r="J3161" t="str">
            <v>Web Development</v>
          </cell>
          <cell r="K3161" t="str">
            <v>Paid</v>
          </cell>
        </row>
        <row r="3162">
          <cell r="A3162">
            <v>406820</v>
          </cell>
          <cell r="B3162" t="str">
            <v>RESTful API with Laravel</v>
          </cell>
          <cell r="C3162">
            <v>45</v>
          </cell>
          <cell r="D3162">
            <v>1905</v>
          </cell>
          <cell r="E3162">
            <v>228</v>
          </cell>
          <cell r="F3162">
            <v>57</v>
          </cell>
          <cell r="G3162" t="str">
            <v>All Levels</v>
          </cell>
          <cell r="H3162">
            <v>0.34</v>
          </cell>
          <cell r="I3162">
            <v>6</v>
          </cell>
          <cell r="J3162" t="str">
            <v>Web Development</v>
          </cell>
          <cell r="K3162" t="str">
            <v>Paid</v>
          </cell>
        </row>
        <row r="3163">
          <cell r="A3163">
            <v>442504</v>
          </cell>
          <cell r="B3163" t="str">
            <v>Build an HTML5 and CSS3 Website in 35 Minutes</v>
          </cell>
          <cell r="C3163">
            <v>20</v>
          </cell>
          <cell r="D3163">
            <v>1904</v>
          </cell>
          <cell r="E3163">
            <v>25</v>
          </cell>
          <cell r="F3163">
            <v>17</v>
          </cell>
          <cell r="G3163" t="str">
            <v>Beginner Level</v>
          </cell>
          <cell r="H3163">
            <v>0.89</v>
          </cell>
          <cell r="I3163">
            <v>0.7</v>
          </cell>
          <cell r="J3163" t="str">
            <v>Web Development</v>
          </cell>
          <cell r="K3163" t="str">
            <v>Paid</v>
          </cell>
        </row>
        <row r="3164">
          <cell r="A3164">
            <v>941998</v>
          </cell>
          <cell r="B3164" t="str">
            <v>Master Electron: Desktop Apps using HTML, JavaScript &amp; CSS</v>
          </cell>
          <cell r="C3164">
            <v>165</v>
          </cell>
          <cell r="D3164">
            <v>1902</v>
          </cell>
          <cell r="E3164">
            <v>224</v>
          </cell>
          <cell r="F3164">
            <v>47</v>
          </cell>
          <cell r="G3164" t="str">
            <v>Intermediate Level</v>
          </cell>
          <cell r="H3164">
            <v>0.13</v>
          </cell>
          <cell r="I3164">
            <v>5.5</v>
          </cell>
          <cell r="J3164" t="str">
            <v>Web Development</v>
          </cell>
          <cell r="K3164" t="str">
            <v>Paid</v>
          </cell>
        </row>
        <row r="3165">
          <cell r="A3165">
            <v>1011550</v>
          </cell>
          <cell r="B3165" t="str">
            <v>Build Sign Up and Login Forms With Bootstrap Modal</v>
          </cell>
          <cell r="C3165">
            <v>20</v>
          </cell>
          <cell r="D3165">
            <v>1898</v>
          </cell>
          <cell r="E3165">
            <v>19</v>
          </cell>
          <cell r="F3165">
            <v>31</v>
          </cell>
          <cell r="G3165" t="str">
            <v>Intermediate Level</v>
          </cell>
          <cell r="H3165">
            <v>0.19</v>
          </cell>
          <cell r="I3165">
            <v>4</v>
          </cell>
          <cell r="J3165" t="str">
            <v>Web Development</v>
          </cell>
          <cell r="K3165" t="str">
            <v>Paid</v>
          </cell>
        </row>
        <row r="3166">
          <cell r="A3166">
            <v>911712</v>
          </cell>
          <cell r="B3166" t="str">
            <v>Wordpress Site Migration</v>
          </cell>
          <cell r="C3166">
            <v>20</v>
          </cell>
          <cell r="D3166">
            <v>1894</v>
          </cell>
          <cell r="E3166">
            <v>40</v>
          </cell>
          <cell r="F3166">
            <v>35</v>
          </cell>
          <cell r="G3166" t="str">
            <v>Beginner Level</v>
          </cell>
          <cell r="H3166">
            <v>0.14000000000000001</v>
          </cell>
          <cell r="I3166">
            <v>1.5</v>
          </cell>
          <cell r="J3166" t="str">
            <v>Web Development</v>
          </cell>
          <cell r="K3166" t="str">
            <v>Paid</v>
          </cell>
        </row>
        <row r="3167">
          <cell r="A3167">
            <v>861528</v>
          </cell>
          <cell r="B3167" t="str">
            <v>PHP Security</v>
          </cell>
          <cell r="C3167">
            <v>50</v>
          </cell>
          <cell r="D3167">
            <v>1892</v>
          </cell>
          <cell r="E3167">
            <v>147</v>
          </cell>
          <cell r="F3167">
            <v>24</v>
          </cell>
          <cell r="G3167" t="str">
            <v>All Levels</v>
          </cell>
          <cell r="H3167">
            <v>0.06</v>
          </cell>
          <cell r="I3167">
            <v>2.5</v>
          </cell>
          <cell r="J3167" t="str">
            <v>Web Development</v>
          </cell>
          <cell r="K3167" t="str">
            <v>Paid</v>
          </cell>
        </row>
        <row r="3168">
          <cell r="A3168">
            <v>745120</v>
          </cell>
          <cell r="B3168" t="str">
            <v>CSSCasts; CSS libraries Plugins Tips &amp; Tricks for Developers</v>
          </cell>
          <cell r="C3168">
            <v>200</v>
          </cell>
          <cell r="D3168">
            <v>1874</v>
          </cell>
          <cell r="E3168">
            <v>40</v>
          </cell>
          <cell r="F3168">
            <v>224</v>
          </cell>
          <cell r="G3168" t="str">
            <v>Beginner Level</v>
          </cell>
          <cell r="H3168">
            <v>0.89</v>
          </cell>
          <cell r="I3168">
            <v>44.5</v>
          </cell>
          <cell r="J3168" t="str">
            <v>Web Development</v>
          </cell>
          <cell r="K3168" t="str">
            <v>Paid</v>
          </cell>
        </row>
        <row r="3169">
          <cell r="A3169">
            <v>859936</v>
          </cell>
          <cell r="B3169" t="str">
            <v>WordPress Academy: Learn WordPress step by step</v>
          </cell>
          <cell r="C3169">
            <v>150</v>
          </cell>
          <cell r="D3169">
            <v>1873</v>
          </cell>
          <cell r="E3169">
            <v>360</v>
          </cell>
          <cell r="F3169">
            <v>79</v>
          </cell>
          <cell r="G3169" t="str">
            <v>Intermediate Level</v>
          </cell>
          <cell r="H3169">
            <v>0.47</v>
          </cell>
          <cell r="I3169">
            <v>7.5</v>
          </cell>
          <cell r="J3169" t="str">
            <v>Web Development</v>
          </cell>
          <cell r="K3169" t="str">
            <v>Paid</v>
          </cell>
        </row>
        <row r="3170">
          <cell r="A3170">
            <v>807874</v>
          </cell>
          <cell r="B3170" t="str">
            <v>Modern JavaScript: Building Real-World, Real-Time Apps</v>
          </cell>
          <cell r="C3170">
            <v>50</v>
          </cell>
          <cell r="D3170">
            <v>1871</v>
          </cell>
          <cell r="E3170">
            <v>154</v>
          </cell>
          <cell r="F3170">
            <v>60</v>
          </cell>
          <cell r="G3170" t="str">
            <v>All Levels</v>
          </cell>
          <cell r="H3170">
            <v>0.67</v>
          </cell>
          <cell r="I3170">
            <v>13.5</v>
          </cell>
          <cell r="J3170" t="str">
            <v>Web Development</v>
          </cell>
          <cell r="K3170" t="str">
            <v>Paid</v>
          </cell>
        </row>
        <row r="3171">
          <cell r="A3171">
            <v>937586</v>
          </cell>
          <cell r="B3171" t="str">
            <v>Ruby on Rails 5 - BDD, RSpec and Capybara</v>
          </cell>
          <cell r="C3171">
            <v>200</v>
          </cell>
          <cell r="D3171">
            <v>1870</v>
          </cell>
          <cell r="E3171">
            <v>193</v>
          </cell>
          <cell r="F3171">
            <v>145</v>
          </cell>
          <cell r="G3171" t="str">
            <v>Beginner Level</v>
          </cell>
          <cell r="H3171">
            <v>0.9</v>
          </cell>
          <cell r="I3171">
            <v>14.5</v>
          </cell>
          <cell r="J3171" t="str">
            <v>Web Development</v>
          </cell>
          <cell r="K3171" t="str">
            <v>Paid</v>
          </cell>
        </row>
        <row r="3172">
          <cell r="A3172">
            <v>130694</v>
          </cell>
          <cell r="B3172" t="str">
            <v>Web Hosting Fundamentals</v>
          </cell>
          <cell r="C3172">
            <v>20</v>
          </cell>
          <cell r="D3172">
            <v>1867</v>
          </cell>
          <cell r="E3172">
            <v>19</v>
          </cell>
          <cell r="F3172">
            <v>8</v>
          </cell>
          <cell r="G3172" t="str">
            <v>All Levels</v>
          </cell>
          <cell r="H3172">
            <v>0.78</v>
          </cell>
          <cell r="I3172">
            <v>0.61666666670000003</v>
          </cell>
          <cell r="J3172" t="str">
            <v>Web Development</v>
          </cell>
          <cell r="K3172" t="str">
            <v>Paid</v>
          </cell>
        </row>
        <row r="3173">
          <cell r="A3173">
            <v>997916</v>
          </cell>
          <cell r="B3173" t="str">
            <v>Amazon Alexa Development: From Beginner to Intermediate</v>
          </cell>
          <cell r="C3173">
            <v>140</v>
          </cell>
          <cell r="D3173">
            <v>1858</v>
          </cell>
          <cell r="E3173">
            <v>110</v>
          </cell>
          <cell r="F3173">
            <v>52</v>
          </cell>
          <cell r="G3173" t="str">
            <v>All Levels</v>
          </cell>
          <cell r="H3173">
            <v>0.3</v>
          </cell>
          <cell r="I3173">
            <v>2.5</v>
          </cell>
          <cell r="J3173" t="str">
            <v>Web Development</v>
          </cell>
          <cell r="K3173" t="str">
            <v>Paid</v>
          </cell>
        </row>
        <row r="3174">
          <cell r="A3174">
            <v>524248</v>
          </cell>
          <cell r="B3174" t="str">
            <v>How to Create a Social Network For a Niche-Related Community</v>
          </cell>
          <cell r="C3174">
            <v>100</v>
          </cell>
          <cell r="D3174">
            <v>1853</v>
          </cell>
          <cell r="E3174">
            <v>34</v>
          </cell>
          <cell r="F3174">
            <v>39</v>
          </cell>
          <cell r="G3174" t="str">
            <v>Beginner Level</v>
          </cell>
          <cell r="H3174">
            <v>0.24</v>
          </cell>
          <cell r="I3174">
            <v>2</v>
          </cell>
          <cell r="J3174" t="str">
            <v>Web Development</v>
          </cell>
          <cell r="K3174" t="str">
            <v>Paid</v>
          </cell>
        </row>
        <row r="3175">
          <cell r="A3175">
            <v>904076</v>
          </cell>
          <cell r="B3175" t="str">
            <v>Learn Rails: Quickly Code, Style and Launch 4 Web Apps</v>
          </cell>
          <cell r="C3175">
            <v>200</v>
          </cell>
          <cell r="D3175">
            <v>1849</v>
          </cell>
          <cell r="E3175">
            <v>21</v>
          </cell>
          <cell r="F3175">
            <v>83</v>
          </cell>
          <cell r="G3175" t="str">
            <v>All Levels</v>
          </cell>
          <cell r="H3175">
            <v>0.89</v>
          </cell>
          <cell r="I3175">
            <v>3</v>
          </cell>
          <cell r="J3175" t="str">
            <v>Web Development</v>
          </cell>
          <cell r="K3175" t="str">
            <v>Paid</v>
          </cell>
        </row>
        <row r="3176">
          <cell r="A3176">
            <v>343816</v>
          </cell>
          <cell r="B3176" t="str">
            <v>Learn SASS and improve your CSS</v>
          </cell>
          <cell r="C3176">
            <v>55</v>
          </cell>
          <cell r="D3176">
            <v>1849</v>
          </cell>
          <cell r="E3176">
            <v>29</v>
          </cell>
          <cell r="F3176">
            <v>24</v>
          </cell>
          <cell r="G3176" t="str">
            <v>All Levels</v>
          </cell>
          <cell r="H3176">
            <v>0.89</v>
          </cell>
          <cell r="I3176">
            <v>3</v>
          </cell>
          <cell r="J3176" t="str">
            <v>Web Development</v>
          </cell>
          <cell r="K3176" t="str">
            <v>Paid</v>
          </cell>
        </row>
        <row r="3177">
          <cell r="A3177">
            <v>882128</v>
          </cell>
          <cell r="B3177" t="str">
            <v>The Complete JavaScript Bootcamp</v>
          </cell>
          <cell r="C3177">
            <v>195</v>
          </cell>
          <cell r="D3177">
            <v>1839</v>
          </cell>
          <cell r="E3177">
            <v>91</v>
          </cell>
          <cell r="F3177">
            <v>47</v>
          </cell>
          <cell r="G3177" t="str">
            <v>All Levels</v>
          </cell>
          <cell r="H3177">
            <v>0.6</v>
          </cell>
          <cell r="I3177">
            <v>5</v>
          </cell>
          <cell r="J3177" t="str">
            <v>Web Development</v>
          </cell>
          <cell r="K3177" t="str">
            <v>Paid</v>
          </cell>
        </row>
        <row r="3178">
          <cell r="A3178">
            <v>945336</v>
          </cell>
          <cell r="B3178" t="str">
            <v>Javascript Intermediate level 1 - Mastering the DOM</v>
          </cell>
          <cell r="C3178">
            <v>100</v>
          </cell>
          <cell r="D3178">
            <v>1838</v>
          </cell>
          <cell r="E3178">
            <v>169</v>
          </cell>
          <cell r="F3178">
            <v>31</v>
          </cell>
          <cell r="G3178" t="str">
            <v>All Levels</v>
          </cell>
          <cell r="H3178">
            <v>0.36</v>
          </cell>
          <cell r="I3178">
            <v>3</v>
          </cell>
          <cell r="J3178" t="str">
            <v>Web Development</v>
          </cell>
          <cell r="K3178" t="str">
            <v>Paid</v>
          </cell>
        </row>
        <row r="3179">
          <cell r="A3179">
            <v>261148</v>
          </cell>
          <cell r="B3179" t="str">
            <v>create a search engine for your website!</v>
          </cell>
          <cell r="C3179">
            <v>20</v>
          </cell>
          <cell r="D3179">
            <v>1832</v>
          </cell>
          <cell r="E3179">
            <v>6</v>
          </cell>
          <cell r="F3179">
            <v>12</v>
          </cell>
          <cell r="G3179" t="str">
            <v>All Levels</v>
          </cell>
          <cell r="H3179">
            <v>0.17</v>
          </cell>
          <cell r="I3179">
            <v>1.5</v>
          </cell>
          <cell r="J3179" t="str">
            <v>Web Development</v>
          </cell>
          <cell r="K3179" t="str">
            <v>Paid</v>
          </cell>
        </row>
        <row r="3180">
          <cell r="A3180">
            <v>1128050</v>
          </cell>
          <cell r="B3180" t="str">
            <v>Server API Development in Swift, Kitura, &amp; Bluemix</v>
          </cell>
          <cell r="C3180">
            <v>200</v>
          </cell>
          <cell r="D3180">
            <v>1827</v>
          </cell>
          <cell r="E3180">
            <v>129</v>
          </cell>
          <cell r="F3180">
            <v>66</v>
          </cell>
          <cell r="G3180" t="str">
            <v>Beginner Level</v>
          </cell>
          <cell r="H3180">
            <v>0.55000000000000004</v>
          </cell>
          <cell r="I3180">
            <v>20.5</v>
          </cell>
          <cell r="J3180" t="str">
            <v>Web Development</v>
          </cell>
          <cell r="K3180" t="str">
            <v>Paid</v>
          </cell>
        </row>
        <row r="3181">
          <cell r="A3181">
            <v>1013314</v>
          </cell>
          <cell r="B3181" t="str">
            <v>PHP For Beginners : Learn PHP From Scratch!</v>
          </cell>
          <cell r="C3181">
            <v>100</v>
          </cell>
          <cell r="D3181">
            <v>1825</v>
          </cell>
          <cell r="E3181">
            <v>17</v>
          </cell>
          <cell r="F3181">
            <v>58</v>
          </cell>
          <cell r="G3181" t="str">
            <v>All Levels</v>
          </cell>
          <cell r="H3181">
            <v>0.99</v>
          </cell>
          <cell r="I3181">
            <v>3.5</v>
          </cell>
          <cell r="J3181" t="str">
            <v>Web Development</v>
          </cell>
          <cell r="K3181" t="str">
            <v>Paid</v>
          </cell>
        </row>
        <row r="3182">
          <cell r="A3182">
            <v>1172740</v>
          </cell>
          <cell r="B3182" t="str">
            <v>Learn how to use Javascript Components with PHP and Symfony</v>
          </cell>
          <cell r="C3182">
            <v>90</v>
          </cell>
          <cell r="D3182">
            <v>1822</v>
          </cell>
          <cell r="E3182">
            <v>4</v>
          </cell>
          <cell r="F3182">
            <v>25</v>
          </cell>
          <cell r="G3182" t="str">
            <v>All Levels</v>
          </cell>
          <cell r="H3182">
            <v>0.11</v>
          </cell>
          <cell r="I3182">
            <v>2</v>
          </cell>
          <cell r="J3182" t="str">
            <v>Web Development</v>
          </cell>
          <cell r="K3182" t="str">
            <v>Paid</v>
          </cell>
        </row>
        <row r="3183">
          <cell r="A3183">
            <v>530092</v>
          </cell>
          <cell r="B3183" t="str">
            <v>Mastering CSS</v>
          </cell>
          <cell r="C3183">
            <v>95</v>
          </cell>
          <cell r="D3183">
            <v>1815</v>
          </cell>
          <cell r="E3183">
            <v>249</v>
          </cell>
          <cell r="F3183">
            <v>42</v>
          </cell>
          <cell r="G3183" t="str">
            <v>Beginner Level</v>
          </cell>
          <cell r="H3183">
            <v>0.75</v>
          </cell>
          <cell r="I3183">
            <v>5</v>
          </cell>
          <cell r="J3183" t="str">
            <v>Web Development</v>
          </cell>
          <cell r="K3183" t="str">
            <v>Paid</v>
          </cell>
        </row>
        <row r="3184">
          <cell r="A3184">
            <v>833182</v>
          </cell>
          <cell r="B3184" t="str">
            <v>JQuery DOM and Ajax Concept Explained for Beginners</v>
          </cell>
          <cell r="C3184">
            <v>35</v>
          </cell>
          <cell r="D3184">
            <v>1812</v>
          </cell>
          <cell r="E3184">
            <v>112</v>
          </cell>
          <cell r="F3184">
            <v>7</v>
          </cell>
          <cell r="G3184" t="str">
            <v>All Levels</v>
          </cell>
          <cell r="H3184">
            <v>1</v>
          </cell>
          <cell r="I3184">
            <v>0.61666666670000003</v>
          </cell>
          <cell r="J3184" t="str">
            <v>Web Development</v>
          </cell>
          <cell r="K3184" t="str">
            <v>Paid</v>
          </cell>
        </row>
        <row r="3185">
          <cell r="A3185">
            <v>446736</v>
          </cell>
          <cell r="B3185" t="str">
            <v>Amazon s3 Mastery - THE How-To' Guides For Amazon S3</v>
          </cell>
          <cell r="C3185">
            <v>95</v>
          </cell>
          <cell r="D3185">
            <v>1811</v>
          </cell>
          <cell r="E3185">
            <v>118</v>
          </cell>
          <cell r="F3185">
            <v>36</v>
          </cell>
          <cell r="G3185" t="str">
            <v>Intermediate Level</v>
          </cell>
          <cell r="H3185">
            <v>0.24</v>
          </cell>
          <cell r="I3185">
            <v>3.5</v>
          </cell>
          <cell r="J3185" t="str">
            <v>Web Development</v>
          </cell>
          <cell r="K3185" t="str">
            <v>Paid</v>
          </cell>
        </row>
        <row r="3186">
          <cell r="A3186">
            <v>1256136</v>
          </cell>
          <cell r="B3186" t="str">
            <v>Angular 4 Development Decoded</v>
          </cell>
          <cell r="C3186">
            <v>20</v>
          </cell>
          <cell r="D3186">
            <v>1802</v>
          </cell>
          <cell r="E3186">
            <v>13</v>
          </cell>
          <cell r="F3186">
            <v>8</v>
          </cell>
          <cell r="G3186" t="str">
            <v>All Levels</v>
          </cell>
          <cell r="H3186">
            <v>0.79</v>
          </cell>
          <cell r="I3186">
            <v>1</v>
          </cell>
          <cell r="J3186" t="str">
            <v>Web Development</v>
          </cell>
          <cell r="K3186" t="str">
            <v>Paid</v>
          </cell>
        </row>
        <row r="3187">
          <cell r="A3187">
            <v>1211960</v>
          </cell>
          <cell r="B3187" t="str">
            <v>How To Build A Facebook Messenger Chat Bot From Scratch</v>
          </cell>
          <cell r="C3187">
            <v>120</v>
          </cell>
          <cell r="D3187">
            <v>1798</v>
          </cell>
          <cell r="E3187">
            <v>20</v>
          </cell>
          <cell r="F3187">
            <v>24</v>
          </cell>
          <cell r="G3187" t="str">
            <v>All Levels</v>
          </cell>
          <cell r="H3187">
            <v>0.15</v>
          </cell>
          <cell r="I3187">
            <v>1.5</v>
          </cell>
          <cell r="J3187" t="str">
            <v>Web Development</v>
          </cell>
          <cell r="K3187" t="str">
            <v>Paid</v>
          </cell>
        </row>
        <row r="3188">
          <cell r="A3188">
            <v>400280</v>
          </cell>
          <cell r="B3188" t="str">
            <v>WordPress : An Overview</v>
          </cell>
          <cell r="C3188">
            <v>45</v>
          </cell>
          <cell r="D3188">
            <v>1783</v>
          </cell>
          <cell r="E3188">
            <v>16</v>
          </cell>
          <cell r="F3188">
            <v>15</v>
          </cell>
          <cell r="G3188" t="str">
            <v>All Levels</v>
          </cell>
          <cell r="H3188">
            <v>0.71</v>
          </cell>
          <cell r="I3188">
            <v>0.6</v>
          </cell>
          <cell r="J3188" t="str">
            <v>Web Development</v>
          </cell>
          <cell r="K3188" t="str">
            <v>Paid</v>
          </cell>
        </row>
        <row r="3189">
          <cell r="A3189">
            <v>413494</v>
          </cell>
          <cell r="B3189" t="str">
            <v>Getting Started with LESS - Beginner Crash Course</v>
          </cell>
          <cell r="C3189">
            <v>25</v>
          </cell>
          <cell r="D3189">
            <v>1780</v>
          </cell>
          <cell r="E3189">
            <v>69</v>
          </cell>
          <cell r="F3189">
            <v>21</v>
          </cell>
          <cell r="G3189" t="str">
            <v>Intermediate Level</v>
          </cell>
          <cell r="H3189">
            <v>0.83</v>
          </cell>
          <cell r="I3189">
            <v>1.5</v>
          </cell>
          <cell r="J3189" t="str">
            <v>Web Development</v>
          </cell>
          <cell r="K3189" t="str">
            <v>Paid</v>
          </cell>
        </row>
        <row r="3190">
          <cell r="A3190">
            <v>669346</v>
          </cell>
          <cell r="B3190" t="str">
            <v>Self Advertise Using PowerPoint Twitter and Facebook on ios</v>
          </cell>
          <cell r="C3190">
            <v>20</v>
          </cell>
          <cell r="D3190">
            <v>1780</v>
          </cell>
          <cell r="E3190">
            <v>15</v>
          </cell>
          <cell r="F3190">
            <v>6</v>
          </cell>
          <cell r="G3190" t="str">
            <v>Beginner Level</v>
          </cell>
          <cell r="H3190">
            <v>0.7</v>
          </cell>
          <cell r="I3190">
            <v>0.6</v>
          </cell>
          <cell r="J3190" t="str">
            <v>Web Development</v>
          </cell>
          <cell r="K3190" t="str">
            <v>Paid</v>
          </cell>
        </row>
        <row r="3191">
          <cell r="A3191">
            <v>212394</v>
          </cell>
          <cell r="B3191" t="str">
            <v>Introduction to Node.js Development</v>
          </cell>
          <cell r="C3191">
            <v>55</v>
          </cell>
          <cell r="D3191">
            <v>1779</v>
          </cell>
          <cell r="E3191">
            <v>48</v>
          </cell>
          <cell r="F3191">
            <v>16</v>
          </cell>
          <cell r="G3191" t="str">
            <v>All Levels</v>
          </cell>
          <cell r="H3191">
            <v>0.18</v>
          </cell>
          <cell r="I3191">
            <v>1</v>
          </cell>
          <cell r="J3191" t="str">
            <v>Web Development</v>
          </cell>
          <cell r="K3191" t="str">
            <v>Paid</v>
          </cell>
        </row>
        <row r="3192">
          <cell r="A3192">
            <v>981600</v>
          </cell>
          <cell r="B3192" t="str">
            <v>HTML and CSS BootCamp for Beginners</v>
          </cell>
          <cell r="C3192">
            <v>30</v>
          </cell>
          <cell r="D3192">
            <v>1777</v>
          </cell>
          <cell r="E3192">
            <v>35</v>
          </cell>
          <cell r="F3192">
            <v>48</v>
          </cell>
          <cell r="G3192" t="str">
            <v>All Levels</v>
          </cell>
          <cell r="H3192">
            <v>0.72</v>
          </cell>
          <cell r="I3192">
            <v>6.5</v>
          </cell>
          <cell r="J3192" t="str">
            <v>Web Development</v>
          </cell>
          <cell r="K3192" t="str">
            <v>Paid</v>
          </cell>
        </row>
        <row r="3193">
          <cell r="A3193">
            <v>651032</v>
          </cell>
          <cell r="B3193" t="str">
            <v>Wordpress - Create an Outstanding Website in 2 hours</v>
          </cell>
          <cell r="C3193">
            <v>30</v>
          </cell>
          <cell r="D3193">
            <v>1772</v>
          </cell>
          <cell r="E3193">
            <v>13</v>
          </cell>
          <cell r="F3193">
            <v>48</v>
          </cell>
          <cell r="G3193" t="str">
            <v>Beginner Level</v>
          </cell>
          <cell r="H3193">
            <v>0.76</v>
          </cell>
          <cell r="I3193">
            <v>2.5</v>
          </cell>
          <cell r="J3193" t="str">
            <v>Web Development</v>
          </cell>
          <cell r="K3193" t="str">
            <v>Paid</v>
          </cell>
        </row>
        <row r="3194">
          <cell r="A3194">
            <v>710486</v>
          </cell>
          <cell r="B3194" t="str">
            <v>jQuery for Absolute Beginners - Lite</v>
          </cell>
          <cell r="C3194">
            <v>20</v>
          </cell>
          <cell r="D3194">
            <v>1769</v>
          </cell>
          <cell r="E3194">
            <v>49</v>
          </cell>
          <cell r="F3194">
            <v>7</v>
          </cell>
          <cell r="G3194" t="str">
            <v>Beginner Level</v>
          </cell>
          <cell r="H3194">
            <v>0.78</v>
          </cell>
          <cell r="I3194">
            <v>0.58333333330000003</v>
          </cell>
          <cell r="J3194" t="str">
            <v>Web Development</v>
          </cell>
          <cell r="K3194" t="str">
            <v>Paid</v>
          </cell>
        </row>
        <row r="3195">
          <cell r="A3195">
            <v>420982</v>
          </cell>
          <cell r="B3195" t="str">
            <v>Learning 200 jQuery Functions with 800 Examples</v>
          </cell>
          <cell r="C3195">
            <v>195</v>
          </cell>
          <cell r="D3195">
            <v>1766</v>
          </cell>
          <cell r="E3195">
            <v>38</v>
          </cell>
          <cell r="F3195">
            <v>118</v>
          </cell>
          <cell r="G3195" t="str">
            <v>All Levels</v>
          </cell>
          <cell r="H3195">
            <v>0.78</v>
          </cell>
          <cell r="I3195">
            <v>18.5</v>
          </cell>
          <cell r="J3195" t="str">
            <v>Web Development</v>
          </cell>
          <cell r="K3195" t="str">
            <v>Paid</v>
          </cell>
        </row>
        <row r="3196">
          <cell r="A3196">
            <v>902748</v>
          </cell>
          <cell r="B3196" t="str">
            <v>Introduction To Data Analytics Using Microsoft Power BI</v>
          </cell>
          <cell r="C3196">
            <v>45</v>
          </cell>
          <cell r="D3196">
            <v>1764</v>
          </cell>
          <cell r="E3196">
            <v>33</v>
          </cell>
          <cell r="F3196">
            <v>16</v>
          </cell>
          <cell r="G3196" t="str">
            <v>Beginner Level</v>
          </cell>
          <cell r="H3196">
            <v>0.78</v>
          </cell>
          <cell r="I3196">
            <v>1.5</v>
          </cell>
          <cell r="J3196" t="str">
            <v>Web Development</v>
          </cell>
          <cell r="K3196" t="str">
            <v>Paid</v>
          </cell>
        </row>
        <row r="3197">
          <cell r="A3197">
            <v>270808</v>
          </cell>
          <cell r="B3197" t="str">
            <v>Projects in Django and Python</v>
          </cell>
          <cell r="C3197">
            <v>60</v>
          </cell>
          <cell r="D3197">
            <v>1764</v>
          </cell>
          <cell r="E3197">
            <v>53</v>
          </cell>
          <cell r="F3197">
            <v>28</v>
          </cell>
          <cell r="G3197" t="str">
            <v>All Levels</v>
          </cell>
          <cell r="H3197">
            <v>0.78</v>
          </cell>
          <cell r="I3197">
            <v>6.5</v>
          </cell>
          <cell r="J3197" t="str">
            <v>Web Development</v>
          </cell>
          <cell r="K3197" t="str">
            <v>Paid</v>
          </cell>
        </row>
        <row r="3198">
          <cell r="A3198">
            <v>1121696</v>
          </cell>
          <cell r="B3198" t="str">
            <v>Google Blogger : How to Create a Blog</v>
          </cell>
          <cell r="C3198">
            <v>20</v>
          </cell>
          <cell r="D3198">
            <v>1763</v>
          </cell>
          <cell r="E3198">
            <v>17</v>
          </cell>
          <cell r="F3198">
            <v>30</v>
          </cell>
          <cell r="G3198" t="str">
            <v>Beginner Level</v>
          </cell>
          <cell r="H3198">
            <v>0.78</v>
          </cell>
          <cell r="I3198">
            <v>2</v>
          </cell>
          <cell r="J3198" t="str">
            <v>Web Development</v>
          </cell>
          <cell r="K3198" t="str">
            <v>Paid</v>
          </cell>
        </row>
        <row r="3199">
          <cell r="A3199">
            <v>17887</v>
          </cell>
          <cell r="B3199" t="str">
            <v>JavaScript with BackboneJS and Bootstrap CSS - Advanced</v>
          </cell>
          <cell r="C3199">
            <v>25</v>
          </cell>
          <cell r="D3199">
            <v>1758</v>
          </cell>
          <cell r="E3199">
            <v>37</v>
          </cell>
          <cell r="F3199">
            <v>16</v>
          </cell>
          <cell r="G3199" t="str">
            <v>Intermediate Level</v>
          </cell>
          <cell r="H3199">
            <v>0.78</v>
          </cell>
          <cell r="I3199">
            <v>3.5</v>
          </cell>
          <cell r="J3199" t="str">
            <v>Web Development</v>
          </cell>
          <cell r="K3199" t="str">
            <v>Paid</v>
          </cell>
        </row>
        <row r="3200">
          <cell r="A3200">
            <v>933110</v>
          </cell>
          <cell r="B3200" t="str">
            <v>Develop a Professional OnePage WordPress site With No Coding</v>
          </cell>
          <cell r="C3200">
            <v>20</v>
          </cell>
          <cell r="D3200">
            <v>1747</v>
          </cell>
          <cell r="E3200">
            <v>13</v>
          </cell>
          <cell r="F3200">
            <v>13</v>
          </cell>
          <cell r="G3200" t="str">
            <v>All Levels</v>
          </cell>
          <cell r="H3200">
            <v>0.78</v>
          </cell>
          <cell r="I3200">
            <v>1.5</v>
          </cell>
          <cell r="J3200" t="str">
            <v>Web Development</v>
          </cell>
          <cell r="K3200" t="str">
            <v>Paid</v>
          </cell>
        </row>
        <row r="3201">
          <cell r="A3201">
            <v>1169378</v>
          </cell>
          <cell r="B3201" t="str">
            <v>Build a complete Fiverr clone with Node + Algolia + Paypal</v>
          </cell>
          <cell r="C3201">
            <v>30</v>
          </cell>
          <cell r="D3201">
            <v>1741</v>
          </cell>
          <cell r="E3201">
            <v>26</v>
          </cell>
          <cell r="F3201">
            <v>87</v>
          </cell>
          <cell r="G3201" t="str">
            <v>All Levels</v>
          </cell>
          <cell r="H3201">
            <v>0.78</v>
          </cell>
          <cell r="I3201">
            <v>9</v>
          </cell>
          <cell r="J3201" t="str">
            <v>Web Development</v>
          </cell>
          <cell r="K3201" t="str">
            <v>Paid</v>
          </cell>
        </row>
        <row r="3202">
          <cell r="A3202">
            <v>863954</v>
          </cell>
          <cell r="B3202" t="str">
            <v>Angular 2 From The Ground Up</v>
          </cell>
          <cell r="C3202">
            <v>30</v>
          </cell>
          <cell r="D3202">
            <v>1737</v>
          </cell>
          <cell r="E3202">
            <v>471</v>
          </cell>
          <cell r="F3202">
            <v>87</v>
          </cell>
          <cell r="G3202" t="str">
            <v>Beginner Level</v>
          </cell>
          <cell r="H3202">
            <v>0.78</v>
          </cell>
          <cell r="I3202">
            <v>11.5</v>
          </cell>
          <cell r="J3202" t="str">
            <v>Web Development</v>
          </cell>
          <cell r="K3202" t="str">
            <v>Paid</v>
          </cell>
        </row>
        <row r="3203">
          <cell r="A3203">
            <v>340362</v>
          </cell>
          <cell r="B3203" t="str">
            <v>Learn Ruby on Rails By Building Projects</v>
          </cell>
          <cell r="C3203">
            <v>60</v>
          </cell>
          <cell r="D3203">
            <v>1736</v>
          </cell>
          <cell r="E3203">
            <v>79</v>
          </cell>
          <cell r="F3203">
            <v>47</v>
          </cell>
          <cell r="G3203" t="str">
            <v>Beginner Level</v>
          </cell>
          <cell r="H3203">
            <v>0.78</v>
          </cell>
          <cell r="I3203">
            <v>13</v>
          </cell>
          <cell r="J3203" t="str">
            <v>Web Development</v>
          </cell>
          <cell r="K3203" t="str">
            <v>Paid</v>
          </cell>
        </row>
        <row r="3204">
          <cell r="A3204">
            <v>937134</v>
          </cell>
          <cell r="B3204" t="str">
            <v>Javascript Intermediate level 3 - JSON</v>
          </cell>
          <cell r="C3204">
            <v>100</v>
          </cell>
          <cell r="D3204">
            <v>1735</v>
          </cell>
          <cell r="E3204">
            <v>76</v>
          </cell>
          <cell r="F3204">
            <v>25</v>
          </cell>
          <cell r="G3204" t="str">
            <v>Beginner Level</v>
          </cell>
          <cell r="H3204">
            <v>0.78</v>
          </cell>
          <cell r="I3204">
            <v>2.5</v>
          </cell>
          <cell r="J3204" t="str">
            <v>Web Development</v>
          </cell>
          <cell r="K3204" t="str">
            <v>Paid</v>
          </cell>
        </row>
        <row r="3205">
          <cell r="A3205">
            <v>929260</v>
          </cell>
          <cell r="B3205" t="str">
            <v>Learn SASS: from beginner to expert</v>
          </cell>
          <cell r="C3205">
            <v>20</v>
          </cell>
          <cell r="D3205">
            <v>1734</v>
          </cell>
          <cell r="E3205">
            <v>9</v>
          </cell>
          <cell r="F3205">
            <v>13</v>
          </cell>
          <cell r="G3205" t="str">
            <v>Beginner Level</v>
          </cell>
          <cell r="H3205">
            <v>0.78</v>
          </cell>
          <cell r="I3205">
            <v>1</v>
          </cell>
          <cell r="J3205" t="str">
            <v>Web Development</v>
          </cell>
          <cell r="K3205" t="str">
            <v>Paid</v>
          </cell>
        </row>
        <row r="3206">
          <cell r="A3206">
            <v>1210098</v>
          </cell>
          <cell r="B3206" t="str">
            <v>HTML5 and CSS for Beginner To Expert</v>
          </cell>
          <cell r="C3206">
            <v>20</v>
          </cell>
          <cell r="D3206">
            <v>1732</v>
          </cell>
          <cell r="E3206">
            <v>15</v>
          </cell>
          <cell r="F3206">
            <v>48</v>
          </cell>
          <cell r="G3206" t="str">
            <v>Intermediate Level</v>
          </cell>
          <cell r="H3206">
            <v>0.78</v>
          </cell>
          <cell r="I3206">
            <v>4.5</v>
          </cell>
          <cell r="J3206" t="str">
            <v>Web Development</v>
          </cell>
          <cell r="K3206" t="str">
            <v>Paid</v>
          </cell>
        </row>
        <row r="3207">
          <cell r="A3207">
            <v>671960</v>
          </cell>
          <cell r="B3207" t="str">
            <v>Angular 2 Jump Start With Typescript</v>
          </cell>
          <cell r="C3207">
            <v>20</v>
          </cell>
          <cell r="D3207">
            <v>1731</v>
          </cell>
          <cell r="E3207">
            <v>90</v>
          </cell>
          <cell r="F3207">
            <v>74</v>
          </cell>
          <cell r="G3207" t="str">
            <v>All Levels</v>
          </cell>
          <cell r="H3207">
            <v>0.96</v>
          </cell>
          <cell r="I3207">
            <v>4</v>
          </cell>
          <cell r="J3207" t="str">
            <v>Web Development</v>
          </cell>
          <cell r="K3207" t="str">
            <v>Paid</v>
          </cell>
        </row>
        <row r="3208">
          <cell r="A3208">
            <v>773824</v>
          </cell>
          <cell r="B3208" t="str">
            <v>Learn By Example: The Foundations of HTML, CSS &amp; Javascript</v>
          </cell>
          <cell r="C3208">
            <v>50</v>
          </cell>
          <cell r="D3208">
            <v>1724</v>
          </cell>
          <cell r="E3208">
            <v>72</v>
          </cell>
          <cell r="F3208">
            <v>94</v>
          </cell>
          <cell r="G3208" t="str">
            <v>All Levels</v>
          </cell>
          <cell r="H3208">
            <v>0.72</v>
          </cell>
          <cell r="I3208">
            <v>13</v>
          </cell>
          <cell r="J3208" t="str">
            <v>Web Development</v>
          </cell>
          <cell r="K3208" t="str">
            <v>Paid</v>
          </cell>
        </row>
        <row r="3209">
          <cell r="A3209">
            <v>947116</v>
          </cell>
          <cell r="B3209" t="str">
            <v>Learn PHP Object Oriented Features with Simple Examples</v>
          </cell>
          <cell r="C3209">
            <v>20</v>
          </cell>
          <cell r="D3209">
            <v>1723</v>
          </cell>
          <cell r="E3209">
            <v>28</v>
          </cell>
          <cell r="F3209">
            <v>7</v>
          </cell>
          <cell r="G3209" t="str">
            <v>Beginner Level</v>
          </cell>
          <cell r="H3209">
            <v>0.76</v>
          </cell>
          <cell r="I3209">
            <v>1</v>
          </cell>
          <cell r="J3209" t="str">
            <v>Web Development</v>
          </cell>
          <cell r="K3209" t="str">
            <v>Paid</v>
          </cell>
        </row>
        <row r="3210">
          <cell r="A3210">
            <v>764042</v>
          </cell>
          <cell r="B3210" t="str">
            <v>ReactJS and Flux: Learn By Building 10 Projects</v>
          </cell>
          <cell r="C3210">
            <v>60</v>
          </cell>
          <cell r="D3210">
            <v>1723</v>
          </cell>
          <cell r="E3210">
            <v>258</v>
          </cell>
          <cell r="F3210">
            <v>60</v>
          </cell>
          <cell r="G3210" t="str">
            <v>All Levels</v>
          </cell>
          <cell r="H3210">
            <v>0.57999999999999996</v>
          </cell>
          <cell r="I3210">
            <v>11</v>
          </cell>
          <cell r="J3210" t="str">
            <v>Web Development</v>
          </cell>
          <cell r="K3210" t="str">
            <v>Paid</v>
          </cell>
        </row>
        <row r="3211">
          <cell r="A3211">
            <v>585496</v>
          </cell>
          <cell r="B3211" t="str">
            <v>Ultimate AngularJS: Build a Real-World App from Scratch</v>
          </cell>
          <cell r="C3211">
            <v>100</v>
          </cell>
          <cell r="D3211">
            <v>1712</v>
          </cell>
          <cell r="E3211">
            <v>438</v>
          </cell>
          <cell r="F3211">
            <v>49</v>
          </cell>
          <cell r="G3211" t="str">
            <v>All Levels</v>
          </cell>
          <cell r="H3211">
            <v>0.2</v>
          </cell>
          <cell r="I3211">
            <v>5.5</v>
          </cell>
          <cell r="J3211" t="str">
            <v>Web Development</v>
          </cell>
          <cell r="K3211" t="str">
            <v>Paid</v>
          </cell>
        </row>
        <row r="3212">
          <cell r="A3212">
            <v>895040</v>
          </cell>
          <cell r="B3212" t="str">
            <v>Build WordPress Plugin to extend Beaver Builder</v>
          </cell>
          <cell r="C3212">
            <v>50</v>
          </cell>
          <cell r="D3212">
            <v>1705</v>
          </cell>
          <cell r="E3212">
            <v>26</v>
          </cell>
          <cell r="F3212">
            <v>17</v>
          </cell>
          <cell r="G3212" t="str">
            <v>All Levels</v>
          </cell>
          <cell r="H3212">
            <v>0.88</v>
          </cell>
          <cell r="I3212">
            <v>2</v>
          </cell>
          <cell r="J3212" t="str">
            <v>Web Development</v>
          </cell>
          <cell r="K3212" t="str">
            <v>Paid</v>
          </cell>
        </row>
        <row r="3213">
          <cell r="A3213">
            <v>1022582</v>
          </cell>
          <cell r="B3213" t="str">
            <v>The Ultimate Vue JS 2 Developers Course</v>
          </cell>
          <cell r="C3213">
            <v>195</v>
          </cell>
          <cell r="D3213">
            <v>1703</v>
          </cell>
          <cell r="E3213">
            <v>292</v>
          </cell>
          <cell r="F3213">
            <v>178</v>
          </cell>
          <cell r="G3213" t="str">
            <v>Beginner Level</v>
          </cell>
          <cell r="H3213">
            <v>0.24</v>
          </cell>
          <cell r="I3213">
            <v>13</v>
          </cell>
          <cell r="J3213" t="str">
            <v>Web Development</v>
          </cell>
          <cell r="K3213" t="str">
            <v>Paid</v>
          </cell>
        </row>
        <row r="3214">
          <cell r="A3214">
            <v>688874</v>
          </cell>
          <cell r="B3214" t="str">
            <v>JSON For Beginners: A Very Basic Introduction</v>
          </cell>
          <cell r="C3214">
            <v>65</v>
          </cell>
          <cell r="D3214">
            <v>1703</v>
          </cell>
          <cell r="E3214">
            <v>27</v>
          </cell>
          <cell r="F3214">
            <v>8</v>
          </cell>
          <cell r="G3214" t="str">
            <v>All Levels</v>
          </cell>
          <cell r="H3214">
            <v>0.14000000000000001</v>
          </cell>
          <cell r="I3214">
            <v>1</v>
          </cell>
          <cell r="J3214" t="str">
            <v>Web Development</v>
          </cell>
          <cell r="K3214" t="str">
            <v>Paid</v>
          </cell>
        </row>
        <row r="3215">
          <cell r="A3215">
            <v>424864</v>
          </cell>
          <cell r="B3215" t="str">
            <v>Write PHP Like a Pro: Build a PHP MVC Framework From Scratch</v>
          </cell>
          <cell r="C3215">
            <v>70</v>
          </cell>
          <cell r="D3215">
            <v>1703</v>
          </cell>
          <cell r="E3215">
            <v>435</v>
          </cell>
          <cell r="F3215">
            <v>65</v>
          </cell>
          <cell r="G3215" t="str">
            <v>All Levels</v>
          </cell>
          <cell r="H3215">
            <v>0.62</v>
          </cell>
          <cell r="I3215">
            <v>3</v>
          </cell>
          <cell r="J3215" t="str">
            <v>Web Development</v>
          </cell>
          <cell r="K3215" t="str">
            <v>Paid</v>
          </cell>
        </row>
        <row r="3216">
          <cell r="A3216">
            <v>958132</v>
          </cell>
          <cell r="B3216" t="str">
            <v>Learn By Example: jQuery</v>
          </cell>
          <cell r="C3216">
            <v>50</v>
          </cell>
          <cell r="D3216">
            <v>1702</v>
          </cell>
          <cell r="E3216">
            <v>49</v>
          </cell>
          <cell r="F3216">
            <v>78</v>
          </cell>
          <cell r="G3216" t="str">
            <v>All Levels</v>
          </cell>
          <cell r="H3216">
            <v>0.59</v>
          </cell>
          <cell r="I3216">
            <v>7</v>
          </cell>
          <cell r="J3216" t="str">
            <v>Web Development</v>
          </cell>
          <cell r="K3216" t="str">
            <v>Paid</v>
          </cell>
        </row>
        <row r="3217">
          <cell r="A3217">
            <v>384318</v>
          </cell>
          <cell r="B3217" t="str">
            <v>WordPress for Beginners - Build Your First Website in 2017</v>
          </cell>
          <cell r="C3217">
            <v>100</v>
          </cell>
          <cell r="D3217">
            <v>1701</v>
          </cell>
          <cell r="E3217">
            <v>125</v>
          </cell>
          <cell r="F3217">
            <v>88</v>
          </cell>
          <cell r="G3217" t="str">
            <v>All Levels</v>
          </cell>
          <cell r="H3217">
            <v>0.2</v>
          </cell>
          <cell r="I3217">
            <v>7</v>
          </cell>
          <cell r="J3217" t="str">
            <v>Web Development</v>
          </cell>
          <cell r="K3217" t="str">
            <v>Paid</v>
          </cell>
        </row>
        <row r="3218">
          <cell r="A3218">
            <v>722754</v>
          </cell>
          <cell r="B3218" t="str">
            <v>WordPress Development Crash Course: From Zero To Hero</v>
          </cell>
          <cell r="C3218">
            <v>60</v>
          </cell>
          <cell r="D3218">
            <v>1699</v>
          </cell>
          <cell r="E3218">
            <v>8</v>
          </cell>
          <cell r="F3218">
            <v>22</v>
          </cell>
          <cell r="G3218" t="str">
            <v>Intermediate Level</v>
          </cell>
          <cell r="H3218">
            <v>0.24</v>
          </cell>
          <cell r="I3218">
            <v>2</v>
          </cell>
          <cell r="J3218" t="str">
            <v>Web Development</v>
          </cell>
          <cell r="K3218" t="str">
            <v>Paid</v>
          </cell>
        </row>
        <row r="3219">
          <cell r="A3219">
            <v>903140</v>
          </cell>
          <cell r="B3219" t="str">
            <v>The Complete hapiJS Course - Go From Beginner To Advanced!</v>
          </cell>
          <cell r="C3219">
            <v>195</v>
          </cell>
          <cell r="D3219">
            <v>1697</v>
          </cell>
          <cell r="E3219">
            <v>64</v>
          </cell>
          <cell r="F3219">
            <v>54</v>
          </cell>
          <cell r="G3219" t="str">
            <v>All Levels</v>
          </cell>
          <cell r="H3219">
            <v>0.64</v>
          </cell>
          <cell r="I3219">
            <v>6</v>
          </cell>
          <cell r="J3219" t="str">
            <v>Web Development</v>
          </cell>
          <cell r="K3219" t="str">
            <v>Paid</v>
          </cell>
        </row>
        <row r="3220">
          <cell r="A3220">
            <v>897146</v>
          </cell>
          <cell r="B3220" t="str">
            <v>Become a Full Stack Developer with Spring, AWS and Stripe</v>
          </cell>
          <cell r="C3220">
            <v>75</v>
          </cell>
          <cell r="D3220">
            <v>1696</v>
          </cell>
          <cell r="E3220">
            <v>193</v>
          </cell>
          <cell r="F3220">
            <v>60</v>
          </cell>
          <cell r="G3220" t="str">
            <v>Intermediate Level</v>
          </cell>
          <cell r="H3220">
            <v>0.47</v>
          </cell>
          <cell r="I3220">
            <v>10</v>
          </cell>
          <cell r="J3220" t="str">
            <v>Web Development</v>
          </cell>
          <cell r="K3220" t="str">
            <v>Paid</v>
          </cell>
        </row>
        <row r="3221">
          <cell r="A3221">
            <v>137650</v>
          </cell>
          <cell r="B3221" t="str">
            <v>Web Application Development - Learn by Building 3 Web Apps</v>
          </cell>
          <cell r="C3221">
            <v>30</v>
          </cell>
          <cell r="D3221">
            <v>1688</v>
          </cell>
          <cell r="E3221">
            <v>16</v>
          </cell>
          <cell r="F3221">
            <v>29</v>
          </cell>
          <cell r="G3221" t="str">
            <v>Beginner Level</v>
          </cell>
          <cell r="H3221">
            <v>0.73</v>
          </cell>
          <cell r="I3221">
            <v>1.5</v>
          </cell>
          <cell r="J3221" t="str">
            <v>Web Development</v>
          </cell>
          <cell r="K3221" t="str">
            <v>Paid</v>
          </cell>
        </row>
        <row r="3222">
          <cell r="A3222">
            <v>842058</v>
          </cell>
          <cell r="B3222" t="str">
            <v>Build A Web App With Spring Framework and Angular 2</v>
          </cell>
          <cell r="C3222">
            <v>145</v>
          </cell>
          <cell r="D3222">
            <v>1683</v>
          </cell>
          <cell r="E3222">
            <v>340</v>
          </cell>
          <cell r="F3222">
            <v>48</v>
          </cell>
          <cell r="G3222" t="str">
            <v>All Levels</v>
          </cell>
          <cell r="H3222">
            <v>0.1</v>
          </cell>
          <cell r="I3222">
            <v>8</v>
          </cell>
          <cell r="J3222" t="str">
            <v>Web Development</v>
          </cell>
          <cell r="K3222" t="str">
            <v>Paid</v>
          </cell>
        </row>
        <row r="3223">
          <cell r="A3223">
            <v>749560</v>
          </cell>
          <cell r="B3223" t="str">
            <v>HTML5 CSS3 JQUERY Single Page Website Project from Scratch</v>
          </cell>
          <cell r="C3223">
            <v>120</v>
          </cell>
          <cell r="D3223">
            <v>1678</v>
          </cell>
          <cell r="E3223">
            <v>34</v>
          </cell>
          <cell r="F3223">
            <v>32</v>
          </cell>
          <cell r="G3223" t="str">
            <v>All Levels</v>
          </cell>
          <cell r="H3223">
            <v>0.28000000000000003</v>
          </cell>
          <cell r="I3223">
            <v>2.5</v>
          </cell>
          <cell r="J3223" t="str">
            <v>Web Development</v>
          </cell>
          <cell r="K3223" t="str">
            <v>Paid</v>
          </cell>
        </row>
        <row r="3224">
          <cell r="A3224">
            <v>1198654</v>
          </cell>
          <cell r="B3224" t="str">
            <v>How to set up a Web Server From Scratch to One Fully Managed</v>
          </cell>
          <cell r="C3224">
            <v>200</v>
          </cell>
          <cell r="D3224">
            <v>1673</v>
          </cell>
          <cell r="E3224">
            <v>31</v>
          </cell>
          <cell r="F3224">
            <v>24</v>
          </cell>
          <cell r="G3224" t="str">
            <v>All Levels</v>
          </cell>
          <cell r="H3224">
            <v>0.36</v>
          </cell>
          <cell r="I3224">
            <v>3</v>
          </cell>
          <cell r="J3224" t="str">
            <v>Web Development</v>
          </cell>
          <cell r="K3224" t="str">
            <v>Paid</v>
          </cell>
        </row>
        <row r="3225">
          <cell r="A3225">
            <v>41356</v>
          </cell>
          <cell r="B3225" t="str">
            <v>Create a Responsive Business Website with WordPress</v>
          </cell>
          <cell r="C3225">
            <v>95</v>
          </cell>
          <cell r="D3225">
            <v>1659</v>
          </cell>
          <cell r="E3225">
            <v>73</v>
          </cell>
          <cell r="F3225">
            <v>38</v>
          </cell>
          <cell r="G3225" t="str">
            <v>Intermediate Level</v>
          </cell>
          <cell r="H3225">
            <v>0.66</v>
          </cell>
          <cell r="I3225">
            <v>5.5</v>
          </cell>
          <cell r="J3225" t="str">
            <v>Web Development</v>
          </cell>
          <cell r="K3225" t="str">
            <v>Paid</v>
          </cell>
        </row>
        <row r="3226">
          <cell r="A3226">
            <v>711592</v>
          </cell>
          <cell r="B3226" t="str">
            <v>Using Modern JavaScript Today</v>
          </cell>
          <cell r="C3226">
            <v>50</v>
          </cell>
          <cell r="D3226">
            <v>1658</v>
          </cell>
          <cell r="E3226">
            <v>185</v>
          </cell>
          <cell r="F3226">
            <v>68</v>
          </cell>
          <cell r="G3226" t="str">
            <v>All Levels</v>
          </cell>
          <cell r="H3226">
            <v>0.08</v>
          </cell>
          <cell r="I3226">
            <v>16.5</v>
          </cell>
          <cell r="J3226" t="str">
            <v>Web Development</v>
          </cell>
          <cell r="K3226" t="str">
            <v>Paid</v>
          </cell>
        </row>
        <row r="3227">
          <cell r="A3227">
            <v>602702</v>
          </cell>
          <cell r="B3227" t="str">
            <v>Wordpress for beginners :Build Websites Fast without Coding</v>
          </cell>
          <cell r="C3227">
            <v>50</v>
          </cell>
          <cell r="D3227">
            <v>1658</v>
          </cell>
          <cell r="E3227">
            <v>72</v>
          </cell>
          <cell r="F3227">
            <v>68</v>
          </cell>
          <cell r="G3227" t="str">
            <v>All Levels</v>
          </cell>
          <cell r="H3227">
            <v>0.76</v>
          </cell>
          <cell r="I3227">
            <v>5</v>
          </cell>
          <cell r="J3227" t="str">
            <v>Web Development</v>
          </cell>
          <cell r="K3227" t="str">
            <v>Paid</v>
          </cell>
        </row>
        <row r="3228">
          <cell r="A3228">
            <v>589342</v>
          </cell>
          <cell r="B3228" t="str">
            <v>Learn HTML - The programming language to build a webpage!</v>
          </cell>
          <cell r="C3228">
            <v>25</v>
          </cell>
          <cell r="D3228">
            <v>1655</v>
          </cell>
          <cell r="E3228">
            <v>39</v>
          </cell>
          <cell r="F3228">
            <v>19</v>
          </cell>
          <cell r="G3228" t="str">
            <v>All Levels</v>
          </cell>
          <cell r="H3228">
            <v>0.96</v>
          </cell>
          <cell r="I3228">
            <v>1</v>
          </cell>
          <cell r="J3228" t="str">
            <v>Web Development</v>
          </cell>
          <cell r="K3228" t="str">
            <v>Paid</v>
          </cell>
        </row>
        <row r="3229">
          <cell r="A3229">
            <v>568524</v>
          </cell>
          <cell r="B3229" t="str">
            <v>WordPress Plugins Treasure Chest</v>
          </cell>
          <cell r="C3229">
            <v>25</v>
          </cell>
          <cell r="D3229">
            <v>1655</v>
          </cell>
          <cell r="E3229">
            <v>10</v>
          </cell>
          <cell r="F3229">
            <v>44</v>
          </cell>
          <cell r="G3229" t="str">
            <v>All Levels</v>
          </cell>
          <cell r="H3229">
            <v>0.5</v>
          </cell>
          <cell r="I3229">
            <v>3</v>
          </cell>
          <cell r="J3229" t="str">
            <v>Web Development</v>
          </cell>
          <cell r="K3229" t="str">
            <v>Paid</v>
          </cell>
        </row>
        <row r="3230">
          <cell r="A3230">
            <v>838418</v>
          </cell>
          <cell r="B3230" t="str">
            <v>PHP Date and Time Course by Edwin Diaz</v>
          </cell>
          <cell r="C3230">
            <v>40</v>
          </cell>
          <cell r="D3230">
            <v>1653</v>
          </cell>
          <cell r="E3230">
            <v>53</v>
          </cell>
          <cell r="F3230">
            <v>14</v>
          </cell>
          <cell r="G3230" t="str">
            <v>All Levels</v>
          </cell>
          <cell r="H3230">
            <v>0.32</v>
          </cell>
          <cell r="I3230">
            <v>1.5</v>
          </cell>
          <cell r="J3230" t="str">
            <v>Web Development</v>
          </cell>
          <cell r="K3230" t="str">
            <v>Paid</v>
          </cell>
        </row>
        <row r="3231">
          <cell r="A3231">
            <v>1204208</v>
          </cell>
          <cell r="B3231" t="str">
            <v>Mastering Micro Services Using Java Spring Boot</v>
          </cell>
          <cell r="C3231">
            <v>195</v>
          </cell>
          <cell r="D3231">
            <v>1649</v>
          </cell>
          <cell r="E3231">
            <v>34</v>
          </cell>
          <cell r="F3231">
            <v>25</v>
          </cell>
          <cell r="G3231" t="str">
            <v>Beginner Level</v>
          </cell>
          <cell r="H3231">
            <v>0.95</v>
          </cell>
          <cell r="I3231">
            <v>2</v>
          </cell>
          <cell r="J3231" t="str">
            <v>Web Development</v>
          </cell>
          <cell r="K3231" t="str">
            <v>Paid</v>
          </cell>
        </row>
        <row r="3232">
          <cell r="A3232">
            <v>842728</v>
          </cell>
          <cell r="B3232" t="str">
            <v>Getting Started with NodeJS for Beginners</v>
          </cell>
          <cell r="C3232">
            <v>195</v>
          </cell>
          <cell r="D3232">
            <v>1645</v>
          </cell>
          <cell r="E3232">
            <v>75</v>
          </cell>
          <cell r="F3232">
            <v>12</v>
          </cell>
          <cell r="G3232" t="str">
            <v>Beginner Level</v>
          </cell>
          <cell r="H3232">
            <v>0.95</v>
          </cell>
          <cell r="I3232">
            <v>1</v>
          </cell>
          <cell r="J3232" t="str">
            <v>Web Development</v>
          </cell>
          <cell r="K3232" t="str">
            <v>Paid</v>
          </cell>
        </row>
        <row r="3233">
          <cell r="A3233">
            <v>631472</v>
          </cell>
          <cell r="B3233" t="str">
            <v>DesktopServer : Install WordPress Locally - Work Anywhere!</v>
          </cell>
          <cell r="C3233">
            <v>65</v>
          </cell>
          <cell r="D3233">
            <v>1640</v>
          </cell>
          <cell r="E3233">
            <v>22</v>
          </cell>
          <cell r="F3233">
            <v>29</v>
          </cell>
          <cell r="G3233" t="str">
            <v>Beginner Level</v>
          </cell>
          <cell r="H3233">
            <v>0.95</v>
          </cell>
          <cell r="I3233">
            <v>2</v>
          </cell>
          <cell r="J3233" t="str">
            <v>Web Development</v>
          </cell>
          <cell r="K3233" t="str">
            <v>Paid</v>
          </cell>
        </row>
        <row r="3234">
          <cell r="A3234">
            <v>937206</v>
          </cell>
          <cell r="B3234" t="str">
            <v>Learn PHP CodeIgniter Framework with AJAX and Bootstrap</v>
          </cell>
          <cell r="C3234">
            <v>75</v>
          </cell>
          <cell r="D3234">
            <v>1634</v>
          </cell>
          <cell r="E3234">
            <v>52</v>
          </cell>
          <cell r="F3234">
            <v>21</v>
          </cell>
          <cell r="G3234" t="str">
            <v>All Levels</v>
          </cell>
          <cell r="H3234">
            <v>0.95</v>
          </cell>
          <cell r="I3234">
            <v>2.5</v>
          </cell>
          <cell r="J3234" t="str">
            <v>Web Development</v>
          </cell>
          <cell r="K3234" t="str">
            <v>Paid</v>
          </cell>
        </row>
        <row r="3235">
          <cell r="A3235">
            <v>369132</v>
          </cell>
          <cell r="B3235" t="str">
            <v>One-stop Ruby on Rails: Build Web Applications from Scratch</v>
          </cell>
          <cell r="C3235">
            <v>145</v>
          </cell>
          <cell r="D3235">
            <v>1628</v>
          </cell>
          <cell r="E3235">
            <v>162</v>
          </cell>
          <cell r="F3235">
            <v>129</v>
          </cell>
          <cell r="G3235" t="str">
            <v>All Levels</v>
          </cell>
          <cell r="H3235">
            <v>0.95</v>
          </cell>
          <cell r="I3235">
            <v>18.5</v>
          </cell>
          <cell r="J3235" t="str">
            <v>Web Development</v>
          </cell>
          <cell r="K3235" t="str">
            <v>Paid</v>
          </cell>
        </row>
        <row r="3236">
          <cell r="A3236">
            <v>856530</v>
          </cell>
          <cell r="B3236" t="str">
            <v>Understand PHP Arrays and HTTP Request in a Better Way</v>
          </cell>
          <cell r="C3236">
            <v>35</v>
          </cell>
          <cell r="D3236">
            <v>1627</v>
          </cell>
          <cell r="E3236">
            <v>38</v>
          </cell>
          <cell r="F3236">
            <v>7</v>
          </cell>
          <cell r="G3236" t="str">
            <v>All Levels</v>
          </cell>
          <cell r="H3236">
            <v>0.95</v>
          </cell>
          <cell r="I3236">
            <v>0.58333333330000003</v>
          </cell>
          <cell r="J3236" t="str">
            <v>Web Development</v>
          </cell>
          <cell r="K3236" t="str">
            <v>Paid</v>
          </cell>
        </row>
        <row r="3237">
          <cell r="A3237">
            <v>863976</v>
          </cell>
          <cell r="B3237" t="str">
            <v>PHP - Send and Receive Mobile Text Messages (SMS)</v>
          </cell>
          <cell r="C3237">
            <v>50</v>
          </cell>
          <cell r="D3237">
            <v>1626</v>
          </cell>
          <cell r="E3237">
            <v>81</v>
          </cell>
          <cell r="F3237">
            <v>18</v>
          </cell>
          <cell r="G3237" t="str">
            <v>All Levels</v>
          </cell>
          <cell r="H3237">
            <v>0.95</v>
          </cell>
          <cell r="I3237">
            <v>1.5</v>
          </cell>
          <cell r="J3237" t="str">
            <v>Web Development</v>
          </cell>
          <cell r="K3237" t="str">
            <v>Paid</v>
          </cell>
        </row>
        <row r="3238">
          <cell r="A3238">
            <v>863812</v>
          </cell>
          <cell r="B3238" t="str">
            <v>Spring Core DevOps on AWS</v>
          </cell>
          <cell r="C3238">
            <v>100</v>
          </cell>
          <cell r="D3238">
            <v>1626</v>
          </cell>
          <cell r="E3238">
            <v>115</v>
          </cell>
          <cell r="F3238">
            <v>78</v>
          </cell>
          <cell r="G3238" t="str">
            <v>Beginner Level</v>
          </cell>
          <cell r="H3238">
            <v>0.95</v>
          </cell>
          <cell r="I3238">
            <v>6.5</v>
          </cell>
          <cell r="J3238" t="str">
            <v>Web Development</v>
          </cell>
          <cell r="K3238" t="str">
            <v>Paid</v>
          </cell>
        </row>
        <row r="3239">
          <cell r="A3239">
            <v>791610</v>
          </cell>
          <cell r="B3239" t="str">
            <v>Create a business website with WordPress</v>
          </cell>
          <cell r="C3239">
            <v>50</v>
          </cell>
          <cell r="D3239">
            <v>1624</v>
          </cell>
          <cell r="E3239">
            <v>31</v>
          </cell>
          <cell r="F3239">
            <v>38</v>
          </cell>
          <cell r="G3239" t="str">
            <v>Intermediate Level</v>
          </cell>
          <cell r="H3239">
            <v>0.95</v>
          </cell>
          <cell r="I3239">
            <v>4</v>
          </cell>
          <cell r="J3239" t="str">
            <v>Web Development</v>
          </cell>
          <cell r="K3239" t="str">
            <v>Paid</v>
          </cell>
        </row>
        <row r="3240">
          <cell r="A3240">
            <v>846578</v>
          </cell>
          <cell r="B3240" t="str">
            <v>JavaScript manipulation of the DOM Document Object Model</v>
          </cell>
          <cell r="C3240">
            <v>20</v>
          </cell>
          <cell r="D3240">
            <v>1618</v>
          </cell>
          <cell r="E3240">
            <v>46</v>
          </cell>
          <cell r="F3240">
            <v>20</v>
          </cell>
          <cell r="G3240" t="str">
            <v>All Levels</v>
          </cell>
          <cell r="H3240">
            <v>0.95</v>
          </cell>
          <cell r="I3240">
            <v>1.5</v>
          </cell>
          <cell r="J3240" t="str">
            <v>Web Development</v>
          </cell>
          <cell r="K3240" t="str">
            <v>Paid</v>
          </cell>
        </row>
        <row r="3241">
          <cell r="A3241">
            <v>797832</v>
          </cell>
          <cell r="B3241" t="str">
            <v>Getting Started with WordPress 2016</v>
          </cell>
          <cell r="C3241">
            <v>20</v>
          </cell>
          <cell r="D3241">
            <v>1613</v>
          </cell>
          <cell r="E3241">
            <v>21</v>
          </cell>
          <cell r="F3241">
            <v>20</v>
          </cell>
          <cell r="G3241" t="str">
            <v>All Levels</v>
          </cell>
          <cell r="H3241">
            <v>0.95</v>
          </cell>
          <cell r="I3241">
            <v>1</v>
          </cell>
          <cell r="J3241" t="str">
            <v>Web Development</v>
          </cell>
          <cell r="K3241" t="str">
            <v>Paid</v>
          </cell>
        </row>
        <row r="3242">
          <cell r="A3242">
            <v>896858</v>
          </cell>
          <cell r="B3242" t="str">
            <v>The Complete WordPress Development &amp; Customization Course</v>
          </cell>
          <cell r="C3242">
            <v>100</v>
          </cell>
          <cell r="D3242">
            <v>1611</v>
          </cell>
          <cell r="E3242">
            <v>165</v>
          </cell>
          <cell r="F3242">
            <v>157</v>
          </cell>
          <cell r="G3242" t="str">
            <v>All Levels</v>
          </cell>
          <cell r="H3242">
            <v>0.95</v>
          </cell>
          <cell r="I3242">
            <v>12.5</v>
          </cell>
          <cell r="J3242" t="str">
            <v>Web Development</v>
          </cell>
          <cell r="K3242" t="str">
            <v>Paid</v>
          </cell>
        </row>
        <row r="3243">
          <cell r="A3243">
            <v>180547</v>
          </cell>
          <cell r="B3243" t="str">
            <v>PHP Development with the Laravel Framework</v>
          </cell>
          <cell r="C3243">
            <v>50</v>
          </cell>
          <cell r="D3243">
            <v>1611</v>
          </cell>
          <cell r="E3243">
            <v>24</v>
          </cell>
          <cell r="F3243">
            <v>20</v>
          </cell>
          <cell r="G3243" t="str">
            <v>Beginner Level</v>
          </cell>
          <cell r="H3243">
            <v>0.95</v>
          </cell>
          <cell r="I3243">
            <v>3.5</v>
          </cell>
          <cell r="J3243" t="str">
            <v>Web Development</v>
          </cell>
          <cell r="K3243" t="str">
            <v>Paid</v>
          </cell>
        </row>
        <row r="3244">
          <cell r="A3244">
            <v>130168</v>
          </cell>
          <cell r="B3244" t="str">
            <v>HTML and CSS for Beginning Web Developers</v>
          </cell>
          <cell r="C3244">
            <v>100</v>
          </cell>
          <cell r="D3244">
            <v>1606</v>
          </cell>
          <cell r="E3244">
            <v>28</v>
          </cell>
          <cell r="F3244">
            <v>73</v>
          </cell>
          <cell r="G3244" t="str">
            <v>Beginner Level</v>
          </cell>
          <cell r="H3244">
            <v>0.95</v>
          </cell>
          <cell r="I3244">
            <v>9</v>
          </cell>
          <cell r="J3244" t="str">
            <v>Web Development</v>
          </cell>
          <cell r="K3244" t="str">
            <v>Paid</v>
          </cell>
        </row>
        <row r="3245">
          <cell r="A3245">
            <v>1240522</v>
          </cell>
          <cell r="B3245" t="str">
            <v>Learn Bootstrap And Make Responsive Websites</v>
          </cell>
          <cell r="C3245">
            <v>25</v>
          </cell>
          <cell r="D3245">
            <v>1605</v>
          </cell>
          <cell r="E3245">
            <v>10</v>
          </cell>
          <cell r="F3245">
            <v>32</v>
          </cell>
          <cell r="G3245" t="str">
            <v>Beginner Level</v>
          </cell>
          <cell r="H3245">
            <v>0.95</v>
          </cell>
          <cell r="I3245">
            <v>3.5</v>
          </cell>
          <cell r="J3245" t="str">
            <v>Web Development</v>
          </cell>
          <cell r="K3245" t="str">
            <v>Paid</v>
          </cell>
        </row>
        <row r="3246">
          <cell r="A3246">
            <v>765916</v>
          </cell>
          <cell r="B3246" t="str">
            <v>Start Web Development with GIS Map in JavaScript</v>
          </cell>
          <cell r="C3246">
            <v>60</v>
          </cell>
          <cell r="D3246">
            <v>1599</v>
          </cell>
          <cell r="E3246">
            <v>26</v>
          </cell>
          <cell r="F3246">
            <v>49</v>
          </cell>
          <cell r="G3246" t="str">
            <v>Beginner Level</v>
          </cell>
          <cell r="H3246">
            <v>0.95</v>
          </cell>
          <cell r="I3246">
            <v>3</v>
          </cell>
          <cell r="J3246" t="str">
            <v>Web Development</v>
          </cell>
          <cell r="K3246" t="str">
            <v>Paid</v>
          </cell>
        </row>
        <row r="3247">
          <cell r="A3247">
            <v>987666</v>
          </cell>
          <cell r="B3247" t="str">
            <v>Learn React : The World's Most Lucrative JavaScript Library</v>
          </cell>
          <cell r="C3247">
            <v>50</v>
          </cell>
          <cell r="D3247">
            <v>1591</v>
          </cell>
          <cell r="E3247">
            <v>99</v>
          </cell>
          <cell r="F3247">
            <v>74</v>
          </cell>
          <cell r="G3247" t="str">
            <v>All Levels</v>
          </cell>
          <cell r="H3247">
            <v>0.95</v>
          </cell>
          <cell r="I3247">
            <v>9.5</v>
          </cell>
          <cell r="J3247" t="str">
            <v>Web Development</v>
          </cell>
          <cell r="K3247" t="str">
            <v>Paid</v>
          </cell>
        </row>
        <row r="3248">
          <cell r="A3248">
            <v>494510</v>
          </cell>
          <cell r="B3248" t="str">
            <v>WordPress Plugin Tutorial</v>
          </cell>
          <cell r="C3248">
            <v>40</v>
          </cell>
          <cell r="D3248">
            <v>1588</v>
          </cell>
          <cell r="E3248">
            <v>8</v>
          </cell>
          <cell r="F3248">
            <v>15</v>
          </cell>
          <cell r="G3248" t="str">
            <v>All Levels</v>
          </cell>
          <cell r="H3248">
            <v>0.95</v>
          </cell>
          <cell r="I3248">
            <v>0.56666666669999999</v>
          </cell>
          <cell r="J3248" t="str">
            <v>Web Development</v>
          </cell>
          <cell r="K3248" t="str">
            <v>Paid</v>
          </cell>
        </row>
        <row r="3249">
          <cell r="A3249">
            <v>12975</v>
          </cell>
          <cell r="B3249" t="str">
            <v>Introduction to Java Programming for Online Learners</v>
          </cell>
          <cell r="C3249">
            <v>200</v>
          </cell>
          <cell r="D3249">
            <v>1586</v>
          </cell>
          <cell r="E3249">
            <v>87</v>
          </cell>
          <cell r="F3249">
            <v>124</v>
          </cell>
          <cell r="G3249" t="str">
            <v>All Levels</v>
          </cell>
          <cell r="H3249">
            <v>0.95</v>
          </cell>
          <cell r="I3249">
            <v>22</v>
          </cell>
          <cell r="J3249" t="str">
            <v>Web Development</v>
          </cell>
          <cell r="K3249" t="str">
            <v>Paid</v>
          </cell>
        </row>
        <row r="3250">
          <cell r="A3250">
            <v>328960</v>
          </cell>
          <cell r="B3250" t="str">
            <v>Your Own Site in 45 Min: The Complete Wordpress Course</v>
          </cell>
          <cell r="C3250">
            <v>120</v>
          </cell>
          <cell r="D3250">
            <v>1566</v>
          </cell>
          <cell r="E3250">
            <v>29</v>
          </cell>
          <cell r="F3250">
            <v>36</v>
          </cell>
          <cell r="G3250" t="str">
            <v>All Levels</v>
          </cell>
          <cell r="H3250">
            <v>0.95</v>
          </cell>
          <cell r="I3250">
            <v>4</v>
          </cell>
          <cell r="J3250" t="str">
            <v>Web Development</v>
          </cell>
          <cell r="K3250" t="str">
            <v>Paid</v>
          </cell>
        </row>
        <row r="3251">
          <cell r="A3251">
            <v>970252</v>
          </cell>
          <cell r="B3251" t="str">
            <v>PHP :basics for beginners</v>
          </cell>
          <cell r="C3251">
            <v>45</v>
          </cell>
          <cell r="D3251">
            <v>1562</v>
          </cell>
          <cell r="E3251">
            <v>4</v>
          </cell>
          <cell r="F3251">
            <v>12</v>
          </cell>
          <cell r="G3251" t="str">
            <v>All Levels</v>
          </cell>
          <cell r="H3251">
            <v>0.95</v>
          </cell>
          <cell r="I3251">
            <v>1.5</v>
          </cell>
          <cell r="J3251" t="str">
            <v>Web Development</v>
          </cell>
          <cell r="K3251" t="str">
            <v>Paid</v>
          </cell>
        </row>
        <row r="3252">
          <cell r="A3252">
            <v>975060</v>
          </cell>
          <cell r="B3252" t="str">
            <v>Learn React JS from scratch</v>
          </cell>
          <cell r="C3252">
            <v>115</v>
          </cell>
          <cell r="D3252">
            <v>1562</v>
          </cell>
          <cell r="E3252">
            <v>42</v>
          </cell>
          <cell r="F3252">
            <v>34</v>
          </cell>
          <cell r="G3252" t="str">
            <v>All Levels</v>
          </cell>
          <cell r="H3252">
            <v>0.95</v>
          </cell>
          <cell r="I3252">
            <v>4</v>
          </cell>
          <cell r="J3252" t="str">
            <v>Web Development</v>
          </cell>
          <cell r="K3252" t="str">
            <v>Paid</v>
          </cell>
        </row>
        <row r="3253">
          <cell r="A3253">
            <v>516790</v>
          </cell>
          <cell r="B3253" t="str">
            <v>HTML and CSS: A Guide to Web Design</v>
          </cell>
          <cell r="C3253">
            <v>25</v>
          </cell>
          <cell r="D3253">
            <v>1557</v>
          </cell>
          <cell r="E3253">
            <v>13</v>
          </cell>
          <cell r="F3253">
            <v>74</v>
          </cell>
          <cell r="G3253" t="str">
            <v>Beginner Level</v>
          </cell>
          <cell r="H3253">
            <v>0.95</v>
          </cell>
          <cell r="I3253">
            <v>14</v>
          </cell>
          <cell r="J3253" t="str">
            <v>Web Development</v>
          </cell>
          <cell r="K3253" t="str">
            <v>Paid</v>
          </cell>
        </row>
        <row r="3254">
          <cell r="A3254">
            <v>746790</v>
          </cell>
          <cell r="B3254" t="str">
            <v>JavaScript, jQuery and Ajax</v>
          </cell>
          <cell r="C3254">
            <v>20</v>
          </cell>
          <cell r="D3254">
            <v>1554</v>
          </cell>
          <cell r="E3254">
            <v>30</v>
          </cell>
          <cell r="F3254">
            <v>60</v>
          </cell>
          <cell r="G3254" t="str">
            <v>All Levels</v>
          </cell>
          <cell r="H3254">
            <v>0.95</v>
          </cell>
          <cell r="I3254">
            <v>4</v>
          </cell>
          <cell r="J3254" t="str">
            <v>Web Development</v>
          </cell>
          <cell r="K3254" t="str">
            <v>Paid</v>
          </cell>
        </row>
        <row r="3255">
          <cell r="A3255">
            <v>470412</v>
          </cell>
          <cell r="B3255" t="str">
            <v>Essential HTML, CSS &amp; HTML5 Training</v>
          </cell>
          <cell r="C3255">
            <v>50</v>
          </cell>
          <cell r="D3255">
            <v>1553</v>
          </cell>
          <cell r="E3255">
            <v>35</v>
          </cell>
          <cell r="F3255">
            <v>43</v>
          </cell>
          <cell r="G3255" t="str">
            <v>All Levels</v>
          </cell>
          <cell r="H3255">
            <v>0.95</v>
          </cell>
          <cell r="I3255">
            <v>5.5</v>
          </cell>
          <cell r="J3255" t="str">
            <v>Web Development</v>
          </cell>
          <cell r="K3255" t="str">
            <v>Paid</v>
          </cell>
        </row>
        <row r="3256">
          <cell r="A3256">
            <v>287010</v>
          </cell>
          <cell r="B3256" t="str">
            <v>HTML &amp; CSS - Learn to build sleek websites</v>
          </cell>
          <cell r="C3256">
            <v>55</v>
          </cell>
          <cell r="D3256">
            <v>1552</v>
          </cell>
          <cell r="E3256">
            <v>14</v>
          </cell>
          <cell r="F3256">
            <v>44</v>
          </cell>
          <cell r="G3256" t="str">
            <v>All Levels</v>
          </cell>
          <cell r="H3256">
            <v>0.95</v>
          </cell>
          <cell r="I3256">
            <v>3.5</v>
          </cell>
          <cell r="J3256" t="str">
            <v>Web Development</v>
          </cell>
          <cell r="K3256" t="str">
            <v>Paid</v>
          </cell>
        </row>
        <row r="3257">
          <cell r="A3257">
            <v>650222</v>
          </cell>
          <cell r="B3257" t="str">
            <v>The Complete HTML5 and CSS3 Course - with 8 Websites Design</v>
          </cell>
          <cell r="C3257">
            <v>30</v>
          </cell>
          <cell r="D3257">
            <v>1551</v>
          </cell>
          <cell r="E3257">
            <v>42</v>
          </cell>
          <cell r="F3257">
            <v>78</v>
          </cell>
          <cell r="G3257" t="str">
            <v>All Levels</v>
          </cell>
          <cell r="H3257">
            <v>0.95</v>
          </cell>
          <cell r="I3257">
            <v>7.5</v>
          </cell>
          <cell r="J3257" t="str">
            <v>Web Development</v>
          </cell>
          <cell r="K3257" t="str">
            <v>Paid</v>
          </cell>
        </row>
        <row r="3258">
          <cell r="A3258">
            <v>499904</v>
          </cell>
          <cell r="B3258" t="str">
            <v>Create full featured Landing Page in Ruby on Rails in 3 hour</v>
          </cell>
          <cell r="C3258">
            <v>30</v>
          </cell>
          <cell r="D3258">
            <v>1550</v>
          </cell>
          <cell r="E3258">
            <v>15</v>
          </cell>
          <cell r="F3258">
            <v>23</v>
          </cell>
          <cell r="G3258" t="str">
            <v>All Levels</v>
          </cell>
          <cell r="H3258">
            <v>0.96</v>
          </cell>
          <cell r="I3258">
            <v>3</v>
          </cell>
          <cell r="J3258" t="str">
            <v>Web Development</v>
          </cell>
          <cell r="K3258" t="str">
            <v>Paid</v>
          </cell>
        </row>
        <row r="3259">
          <cell r="A3259">
            <v>564546</v>
          </cell>
          <cell r="B3259" t="str">
            <v>Learn PHP from Scratch</v>
          </cell>
          <cell r="C3259">
            <v>50</v>
          </cell>
          <cell r="D3259">
            <v>1550</v>
          </cell>
          <cell r="E3259">
            <v>25</v>
          </cell>
          <cell r="F3259">
            <v>27</v>
          </cell>
          <cell r="G3259" t="str">
            <v>All Levels</v>
          </cell>
          <cell r="H3259">
            <v>0.96</v>
          </cell>
          <cell r="I3259">
            <v>1.5</v>
          </cell>
          <cell r="J3259" t="str">
            <v>Web Development</v>
          </cell>
          <cell r="K3259" t="str">
            <v>Paid</v>
          </cell>
        </row>
        <row r="3260">
          <cell r="A3260">
            <v>936504</v>
          </cell>
          <cell r="B3260" t="str">
            <v>The Complete HTML5 and CSS3 Course</v>
          </cell>
          <cell r="C3260">
            <v>40</v>
          </cell>
          <cell r="D3260">
            <v>1548</v>
          </cell>
          <cell r="E3260">
            <v>30</v>
          </cell>
          <cell r="F3260">
            <v>126</v>
          </cell>
          <cell r="G3260" t="str">
            <v>All Levels</v>
          </cell>
          <cell r="H3260">
            <v>0.96</v>
          </cell>
          <cell r="I3260">
            <v>15</v>
          </cell>
          <cell r="J3260" t="str">
            <v>Web Development</v>
          </cell>
          <cell r="K3260" t="str">
            <v>Paid</v>
          </cell>
        </row>
        <row r="3261">
          <cell r="A3261">
            <v>904818</v>
          </cell>
          <cell r="B3261" t="str">
            <v>Web Security: Common Vulnerabilities And Their Mitigation</v>
          </cell>
          <cell r="C3261">
            <v>50</v>
          </cell>
          <cell r="D3261">
            <v>1547</v>
          </cell>
          <cell r="E3261">
            <v>30</v>
          </cell>
          <cell r="F3261">
            <v>56</v>
          </cell>
          <cell r="G3261" t="str">
            <v>All Levels</v>
          </cell>
          <cell r="H3261">
            <v>0.96</v>
          </cell>
          <cell r="I3261">
            <v>8</v>
          </cell>
          <cell r="J3261" t="str">
            <v>Web Development</v>
          </cell>
          <cell r="K3261" t="str">
            <v>Paid</v>
          </cell>
        </row>
        <row r="3262">
          <cell r="A3262">
            <v>1116366</v>
          </cell>
          <cell r="B3262" t="str">
            <v>HTML and CSS Foundations</v>
          </cell>
          <cell r="C3262">
            <v>0</v>
          </cell>
          <cell r="D3262">
            <v>1544</v>
          </cell>
          <cell r="E3262">
            <v>15</v>
          </cell>
          <cell r="F3262">
            <v>29</v>
          </cell>
          <cell r="G3262" t="str">
            <v>All Levels</v>
          </cell>
          <cell r="H3262">
            <v>0.96</v>
          </cell>
          <cell r="I3262">
            <v>1</v>
          </cell>
          <cell r="J3262" t="str">
            <v>Web Development</v>
          </cell>
          <cell r="K3262" t="str">
            <v>Free</v>
          </cell>
        </row>
        <row r="3263">
          <cell r="A3263">
            <v>505780</v>
          </cell>
          <cell r="B3263" t="str">
            <v>How to Register a Domain, Set Up Hosting, and Edit Web Pages</v>
          </cell>
          <cell r="C3263">
            <v>45</v>
          </cell>
          <cell r="D3263">
            <v>1540</v>
          </cell>
          <cell r="E3263">
            <v>19</v>
          </cell>
          <cell r="F3263">
            <v>39</v>
          </cell>
          <cell r="G3263" t="str">
            <v>All Levels</v>
          </cell>
          <cell r="H3263">
            <v>0.96</v>
          </cell>
          <cell r="I3263">
            <v>3</v>
          </cell>
          <cell r="J3263" t="str">
            <v>Web Development</v>
          </cell>
          <cell r="K3263" t="str">
            <v>Paid</v>
          </cell>
        </row>
        <row r="3264">
          <cell r="A3264">
            <v>1135712</v>
          </cell>
          <cell r="B3264" t="str">
            <v>Mastering Modern Web Development Using React</v>
          </cell>
          <cell r="C3264">
            <v>195</v>
          </cell>
          <cell r="D3264">
            <v>1537</v>
          </cell>
          <cell r="E3264">
            <v>8</v>
          </cell>
          <cell r="F3264">
            <v>29</v>
          </cell>
          <cell r="G3264" t="str">
            <v>Beginner Level</v>
          </cell>
          <cell r="H3264">
            <v>0.96</v>
          </cell>
          <cell r="I3264">
            <v>2.5</v>
          </cell>
          <cell r="J3264" t="str">
            <v>Web Development</v>
          </cell>
          <cell r="K3264" t="str">
            <v>Paid</v>
          </cell>
        </row>
        <row r="3265">
          <cell r="A3265">
            <v>417914</v>
          </cell>
          <cell r="B3265" t="str">
            <v>GRUNT js: Automate web development tasks and save your time</v>
          </cell>
          <cell r="C3265">
            <v>55</v>
          </cell>
          <cell r="D3265">
            <v>1534</v>
          </cell>
          <cell r="E3265">
            <v>33</v>
          </cell>
          <cell r="F3265">
            <v>18</v>
          </cell>
          <cell r="G3265" t="str">
            <v>Beginner Level</v>
          </cell>
          <cell r="H3265">
            <v>0.96</v>
          </cell>
          <cell r="I3265">
            <v>1.5</v>
          </cell>
          <cell r="J3265" t="str">
            <v>Web Development</v>
          </cell>
          <cell r="K3265" t="str">
            <v>Paid</v>
          </cell>
        </row>
        <row r="3266">
          <cell r="A3266">
            <v>253246</v>
          </cell>
          <cell r="B3266" t="str">
            <v>Core Concepts in HTML 5</v>
          </cell>
          <cell r="C3266">
            <v>75</v>
          </cell>
          <cell r="D3266">
            <v>1532</v>
          </cell>
          <cell r="E3266">
            <v>19</v>
          </cell>
          <cell r="F3266">
            <v>23</v>
          </cell>
          <cell r="G3266" t="str">
            <v>All Levels</v>
          </cell>
          <cell r="H3266">
            <v>0.96</v>
          </cell>
          <cell r="I3266">
            <v>2</v>
          </cell>
          <cell r="J3266" t="str">
            <v>Web Development</v>
          </cell>
          <cell r="K3266" t="str">
            <v>Paid</v>
          </cell>
        </row>
        <row r="3267">
          <cell r="A3267">
            <v>258886</v>
          </cell>
          <cell r="B3267" t="str">
            <v>HTML5 Geolocation in Depth:Build 7 HTML5 Geolocation Apps</v>
          </cell>
          <cell r="C3267">
            <v>90</v>
          </cell>
          <cell r="D3267">
            <v>1526</v>
          </cell>
          <cell r="E3267">
            <v>72</v>
          </cell>
          <cell r="F3267">
            <v>86</v>
          </cell>
          <cell r="G3267" t="str">
            <v>Beginner Level</v>
          </cell>
          <cell r="H3267">
            <v>0.96</v>
          </cell>
          <cell r="I3267">
            <v>6.5</v>
          </cell>
          <cell r="J3267" t="str">
            <v>Web Development</v>
          </cell>
          <cell r="K3267" t="str">
            <v>Paid</v>
          </cell>
        </row>
        <row r="3268">
          <cell r="A3268">
            <v>895096</v>
          </cell>
          <cell r="B3268" t="str">
            <v>Ultimate JavaScript Objects</v>
          </cell>
          <cell r="C3268">
            <v>20</v>
          </cell>
          <cell r="D3268">
            <v>1525</v>
          </cell>
          <cell r="E3268">
            <v>43</v>
          </cell>
          <cell r="F3268">
            <v>65</v>
          </cell>
          <cell r="G3268" t="str">
            <v>Intermediate Level</v>
          </cell>
          <cell r="H3268">
            <v>0.96</v>
          </cell>
          <cell r="I3268">
            <v>2.5</v>
          </cell>
          <cell r="J3268" t="str">
            <v>Web Development</v>
          </cell>
          <cell r="K3268" t="str">
            <v>Paid</v>
          </cell>
        </row>
        <row r="3269">
          <cell r="A3269">
            <v>1030440</v>
          </cell>
          <cell r="B3269" t="str">
            <v>Projects with JSON and APIs</v>
          </cell>
          <cell r="C3269">
            <v>20</v>
          </cell>
          <cell r="D3269">
            <v>1520</v>
          </cell>
          <cell r="E3269">
            <v>34</v>
          </cell>
          <cell r="F3269">
            <v>23</v>
          </cell>
          <cell r="G3269" t="str">
            <v>Intermediate Level</v>
          </cell>
          <cell r="H3269">
            <v>0.96</v>
          </cell>
          <cell r="I3269">
            <v>2</v>
          </cell>
          <cell r="J3269" t="str">
            <v>Web Development</v>
          </cell>
          <cell r="K3269" t="str">
            <v>Paid</v>
          </cell>
        </row>
        <row r="3270">
          <cell r="A3270">
            <v>56259</v>
          </cell>
          <cell r="B3270" t="str">
            <v>jQuery UI In Depth</v>
          </cell>
          <cell r="C3270">
            <v>25</v>
          </cell>
          <cell r="D3270">
            <v>1520</v>
          </cell>
          <cell r="E3270">
            <v>21</v>
          </cell>
          <cell r="F3270">
            <v>52</v>
          </cell>
          <cell r="G3270" t="str">
            <v>All Levels</v>
          </cell>
          <cell r="H3270">
            <v>0.96</v>
          </cell>
          <cell r="I3270">
            <v>10.5</v>
          </cell>
          <cell r="J3270" t="str">
            <v>Web Development</v>
          </cell>
          <cell r="K3270" t="str">
            <v>Paid</v>
          </cell>
        </row>
        <row r="3271">
          <cell r="A3271">
            <v>1170690</v>
          </cell>
          <cell r="B3271" t="str">
            <v>Introduction to Elm</v>
          </cell>
          <cell r="C3271">
            <v>0</v>
          </cell>
          <cell r="D3271">
            <v>1519</v>
          </cell>
          <cell r="E3271">
            <v>28</v>
          </cell>
          <cell r="F3271">
            <v>20</v>
          </cell>
          <cell r="G3271" t="str">
            <v>Beginner Level</v>
          </cell>
          <cell r="H3271">
            <v>0.96</v>
          </cell>
          <cell r="I3271">
            <v>1</v>
          </cell>
          <cell r="J3271" t="str">
            <v>Web Development</v>
          </cell>
          <cell r="K3271" t="str">
            <v>Free</v>
          </cell>
        </row>
        <row r="3272">
          <cell r="A3272">
            <v>382258</v>
          </cell>
          <cell r="B3272" t="str">
            <v>Ruby on Rails 4---A Test-Driven Approach</v>
          </cell>
          <cell r="C3272">
            <v>100</v>
          </cell>
          <cell r="D3272">
            <v>1518</v>
          </cell>
          <cell r="E3272">
            <v>55</v>
          </cell>
          <cell r="F3272">
            <v>122</v>
          </cell>
          <cell r="G3272" t="str">
            <v>All Levels</v>
          </cell>
          <cell r="H3272">
            <v>0.96</v>
          </cell>
          <cell r="I3272">
            <v>19</v>
          </cell>
          <cell r="J3272" t="str">
            <v>Web Development</v>
          </cell>
          <cell r="K3272" t="str">
            <v>Paid</v>
          </cell>
        </row>
        <row r="3273">
          <cell r="A3273">
            <v>235104</v>
          </cell>
          <cell r="B3273" t="str">
            <v>Responsive Html5 Theme Development</v>
          </cell>
          <cell r="C3273">
            <v>20</v>
          </cell>
          <cell r="D3273">
            <v>1517</v>
          </cell>
          <cell r="E3273">
            <v>4</v>
          </cell>
          <cell r="F3273">
            <v>12</v>
          </cell>
          <cell r="G3273" t="str">
            <v>Beginner Level</v>
          </cell>
          <cell r="H3273">
            <v>0.96</v>
          </cell>
          <cell r="I3273">
            <v>1</v>
          </cell>
          <cell r="J3273" t="str">
            <v>Web Development</v>
          </cell>
          <cell r="K3273" t="str">
            <v>Paid</v>
          </cell>
        </row>
        <row r="3274">
          <cell r="A3274">
            <v>936182</v>
          </cell>
          <cell r="B3274" t="str">
            <v>Learn By Example: Angular JS</v>
          </cell>
          <cell r="C3274">
            <v>50</v>
          </cell>
          <cell r="D3274">
            <v>1515</v>
          </cell>
          <cell r="E3274">
            <v>32</v>
          </cell>
          <cell r="F3274">
            <v>60</v>
          </cell>
          <cell r="G3274" t="str">
            <v>All Levels</v>
          </cell>
          <cell r="H3274">
            <v>0.96</v>
          </cell>
          <cell r="I3274">
            <v>7</v>
          </cell>
          <cell r="J3274" t="str">
            <v>Web Development</v>
          </cell>
          <cell r="K3274" t="str">
            <v>Paid</v>
          </cell>
        </row>
        <row r="3275">
          <cell r="A3275">
            <v>948440</v>
          </cell>
          <cell r="B3275" t="str">
            <v>PSD to Responsive HTML5: Beginner to Advanced</v>
          </cell>
          <cell r="C3275">
            <v>40</v>
          </cell>
          <cell r="D3275">
            <v>1502</v>
          </cell>
          <cell r="E3275">
            <v>218</v>
          </cell>
          <cell r="F3275">
            <v>49</v>
          </cell>
          <cell r="G3275" t="str">
            <v>All Levels</v>
          </cell>
          <cell r="H3275">
            <v>0.96</v>
          </cell>
          <cell r="I3275">
            <v>6</v>
          </cell>
          <cell r="J3275" t="str">
            <v>Web Development</v>
          </cell>
          <cell r="K3275" t="str">
            <v>Paid</v>
          </cell>
        </row>
        <row r="3276">
          <cell r="A3276">
            <v>978850</v>
          </cell>
          <cell r="B3276" t="str">
            <v>Learn by Example : ReactJS</v>
          </cell>
          <cell r="C3276">
            <v>50</v>
          </cell>
          <cell r="D3276">
            <v>1496</v>
          </cell>
          <cell r="E3276">
            <v>37</v>
          </cell>
          <cell r="F3276">
            <v>74</v>
          </cell>
          <cell r="G3276" t="str">
            <v>Beginner Level</v>
          </cell>
          <cell r="H3276">
            <v>0.96</v>
          </cell>
          <cell r="I3276">
            <v>7.5</v>
          </cell>
          <cell r="J3276" t="str">
            <v>Web Development</v>
          </cell>
          <cell r="K3276" t="str">
            <v>Paid</v>
          </cell>
        </row>
        <row r="3277">
          <cell r="A3277">
            <v>674040</v>
          </cell>
          <cell r="B3277" t="str">
            <v>Bootstrap Tutorial - Essentials From Basic to Advanced</v>
          </cell>
          <cell r="C3277">
            <v>195</v>
          </cell>
          <cell r="D3277">
            <v>1494</v>
          </cell>
          <cell r="E3277">
            <v>23</v>
          </cell>
          <cell r="F3277">
            <v>62</v>
          </cell>
          <cell r="G3277" t="str">
            <v>All Levels</v>
          </cell>
          <cell r="H3277">
            <v>0.88</v>
          </cell>
          <cell r="I3277">
            <v>7.5</v>
          </cell>
          <cell r="J3277" t="str">
            <v>Web Development</v>
          </cell>
          <cell r="K3277" t="str">
            <v>Paid</v>
          </cell>
        </row>
        <row r="3278">
          <cell r="A3278">
            <v>368786</v>
          </cell>
          <cell r="B3278" t="str">
            <v>Drupal for Beginners</v>
          </cell>
          <cell r="C3278">
            <v>30</v>
          </cell>
          <cell r="D3278">
            <v>1478</v>
          </cell>
          <cell r="E3278">
            <v>18</v>
          </cell>
          <cell r="F3278">
            <v>83</v>
          </cell>
          <cell r="G3278" t="str">
            <v>Intermediate Level</v>
          </cell>
          <cell r="H3278">
            <v>0.18</v>
          </cell>
          <cell r="I3278">
            <v>5</v>
          </cell>
          <cell r="J3278" t="str">
            <v>Web Development</v>
          </cell>
          <cell r="K3278" t="str">
            <v>Paid</v>
          </cell>
        </row>
        <row r="3279">
          <cell r="A3279">
            <v>1189508</v>
          </cell>
          <cell r="B3279" t="str">
            <v>Create a social network using PHP Mysqli HTML Css and JQuery</v>
          </cell>
          <cell r="C3279">
            <v>40</v>
          </cell>
          <cell r="D3279">
            <v>1477</v>
          </cell>
          <cell r="E3279">
            <v>17</v>
          </cell>
          <cell r="F3279">
            <v>27</v>
          </cell>
          <cell r="G3279" t="str">
            <v>Intermediate Level</v>
          </cell>
          <cell r="H3279">
            <v>0.34</v>
          </cell>
          <cell r="I3279">
            <v>6</v>
          </cell>
          <cell r="J3279" t="str">
            <v>Web Development</v>
          </cell>
          <cell r="K3279" t="str">
            <v>Paid</v>
          </cell>
        </row>
        <row r="3280">
          <cell r="A3280">
            <v>652376</v>
          </cell>
          <cell r="B3280" t="str">
            <v>Learn Essential Javascript Fundamentals - Lite</v>
          </cell>
          <cell r="C3280">
            <v>20</v>
          </cell>
          <cell r="D3280">
            <v>1476</v>
          </cell>
          <cell r="E3280">
            <v>27</v>
          </cell>
          <cell r="F3280">
            <v>8</v>
          </cell>
          <cell r="G3280" t="str">
            <v>All Levels</v>
          </cell>
          <cell r="H3280">
            <v>0.89</v>
          </cell>
          <cell r="I3280">
            <v>0.65</v>
          </cell>
          <cell r="J3280" t="str">
            <v>Web Development</v>
          </cell>
          <cell r="K3280" t="str">
            <v>Paid</v>
          </cell>
        </row>
        <row r="3281">
          <cell r="A3281">
            <v>991094</v>
          </cell>
          <cell r="B3281" t="str">
            <v>Build Modern Responsive Website With HTML5, CSS3 &amp; Bootstrap</v>
          </cell>
          <cell r="C3281">
            <v>195</v>
          </cell>
          <cell r="D3281">
            <v>1472</v>
          </cell>
          <cell r="E3281">
            <v>210</v>
          </cell>
          <cell r="F3281">
            <v>110</v>
          </cell>
          <cell r="G3281" t="str">
            <v>All Levels</v>
          </cell>
          <cell r="H3281">
            <v>0.98</v>
          </cell>
          <cell r="I3281">
            <v>13</v>
          </cell>
          <cell r="J3281" t="str">
            <v>Web Development</v>
          </cell>
          <cell r="K3281" t="str">
            <v>Paid</v>
          </cell>
        </row>
        <row r="3282">
          <cell r="A3282">
            <v>912946</v>
          </cell>
          <cell r="B3282" t="str">
            <v>Professional Rails Code Along</v>
          </cell>
          <cell r="C3282">
            <v>40</v>
          </cell>
          <cell r="D3282">
            <v>1469</v>
          </cell>
          <cell r="E3282">
            <v>237</v>
          </cell>
          <cell r="F3282">
            <v>120</v>
          </cell>
          <cell r="G3282" t="str">
            <v>All Levels</v>
          </cell>
          <cell r="H3282">
            <v>0.47</v>
          </cell>
          <cell r="I3282">
            <v>19</v>
          </cell>
          <cell r="J3282" t="str">
            <v>Web Development</v>
          </cell>
          <cell r="K3282" t="str">
            <v>Paid</v>
          </cell>
        </row>
        <row r="3283">
          <cell r="A3283">
            <v>378924</v>
          </cell>
          <cell r="B3283" t="str">
            <v>Learn animation using CSS3, Javascript and HTML5</v>
          </cell>
          <cell r="C3283">
            <v>40</v>
          </cell>
          <cell r="D3283">
            <v>1468</v>
          </cell>
          <cell r="E3283">
            <v>54</v>
          </cell>
          <cell r="F3283">
            <v>18</v>
          </cell>
          <cell r="G3283" t="str">
            <v>All Levels</v>
          </cell>
          <cell r="H3283">
            <v>0.8</v>
          </cell>
          <cell r="I3283">
            <v>2.5</v>
          </cell>
          <cell r="J3283" t="str">
            <v>Web Development</v>
          </cell>
          <cell r="K3283" t="str">
            <v>Paid</v>
          </cell>
        </row>
        <row r="3284">
          <cell r="A3284">
            <v>19260</v>
          </cell>
          <cell r="B3284" t="str">
            <v>Create an Engaging Website with Twitter Bootstrap 2.x</v>
          </cell>
          <cell r="C3284">
            <v>20</v>
          </cell>
          <cell r="D3284">
            <v>1463</v>
          </cell>
          <cell r="E3284">
            <v>56</v>
          </cell>
          <cell r="F3284">
            <v>24</v>
          </cell>
          <cell r="G3284" t="str">
            <v>Beginner Level</v>
          </cell>
          <cell r="H3284">
            <v>0.9</v>
          </cell>
          <cell r="I3284">
            <v>1</v>
          </cell>
          <cell r="J3284" t="str">
            <v>Web Development</v>
          </cell>
          <cell r="K3284" t="str">
            <v>Paid</v>
          </cell>
        </row>
        <row r="3285">
          <cell r="A3285">
            <v>523216</v>
          </cell>
          <cell r="B3285" t="str">
            <v>The Fastest Way to Create a Website Using Godaddy</v>
          </cell>
          <cell r="C3285">
            <v>30</v>
          </cell>
          <cell r="D3285">
            <v>1454</v>
          </cell>
          <cell r="E3285">
            <v>14</v>
          </cell>
          <cell r="F3285">
            <v>12</v>
          </cell>
          <cell r="G3285" t="str">
            <v>All Levels</v>
          </cell>
          <cell r="H3285">
            <v>0.14000000000000001</v>
          </cell>
          <cell r="I3285">
            <v>0.5</v>
          </cell>
          <cell r="J3285" t="str">
            <v>Web Development</v>
          </cell>
          <cell r="K3285" t="str">
            <v>Paid</v>
          </cell>
        </row>
        <row r="3286">
          <cell r="A3286">
            <v>519952</v>
          </cell>
          <cell r="B3286" t="str">
            <v>PHP: Complete Login and Registration System with PHP &amp; MYSQL</v>
          </cell>
          <cell r="C3286">
            <v>200</v>
          </cell>
          <cell r="D3286">
            <v>1448</v>
          </cell>
          <cell r="E3286">
            <v>173</v>
          </cell>
          <cell r="F3286">
            <v>48</v>
          </cell>
          <cell r="G3286" t="str">
            <v>Beginner Level</v>
          </cell>
          <cell r="H3286">
            <v>0.74</v>
          </cell>
          <cell r="I3286">
            <v>7.5</v>
          </cell>
          <cell r="J3286" t="str">
            <v>Web Development</v>
          </cell>
          <cell r="K3286" t="str">
            <v>Paid</v>
          </cell>
        </row>
        <row r="3287">
          <cell r="A3287">
            <v>651990</v>
          </cell>
          <cell r="B3287" t="str">
            <v>Install Wordpress</v>
          </cell>
          <cell r="C3287">
            <v>20</v>
          </cell>
          <cell r="D3287">
            <v>1447</v>
          </cell>
          <cell r="E3287">
            <v>35</v>
          </cell>
          <cell r="F3287">
            <v>7</v>
          </cell>
          <cell r="G3287" t="str">
            <v>Beginner Level</v>
          </cell>
          <cell r="H3287">
            <v>0.89</v>
          </cell>
          <cell r="I3287">
            <v>0.66666666669999997</v>
          </cell>
          <cell r="J3287" t="str">
            <v>Web Development</v>
          </cell>
          <cell r="K3287" t="str">
            <v>Paid</v>
          </cell>
        </row>
        <row r="3288">
          <cell r="A3288">
            <v>392836</v>
          </cell>
          <cell r="B3288" t="str">
            <v>Easily Learn Web Development With Drop &amp; Drag: OptimizePress</v>
          </cell>
          <cell r="C3288">
            <v>20</v>
          </cell>
          <cell r="D3288">
            <v>1442</v>
          </cell>
          <cell r="E3288">
            <v>9</v>
          </cell>
          <cell r="F3288">
            <v>25</v>
          </cell>
          <cell r="G3288" t="str">
            <v>All Levels</v>
          </cell>
          <cell r="H3288">
            <v>0.78</v>
          </cell>
          <cell r="I3288">
            <v>2</v>
          </cell>
          <cell r="J3288" t="str">
            <v>Web Development</v>
          </cell>
          <cell r="K3288" t="str">
            <v>Paid</v>
          </cell>
        </row>
        <row r="3289">
          <cell r="A3289">
            <v>814206</v>
          </cell>
          <cell r="B3289" t="str">
            <v>Learn By Example: PHP For Dynamic Websites</v>
          </cell>
          <cell r="C3289">
            <v>50</v>
          </cell>
          <cell r="D3289">
            <v>1439</v>
          </cell>
          <cell r="E3289">
            <v>10</v>
          </cell>
          <cell r="F3289">
            <v>77</v>
          </cell>
          <cell r="G3289" t="str">
            <v>Beginner Level</v>
          </cell>
          <cell r="H3289">
            <v>0.84</v>
          </cell>
          <cell r="I3289">
            <v>13</v>
          </cell>
          <cell r="J3289" t="str">
            <v>Web Development</v>
          </cell>
          <cell r="K3289" t="str">
            <v>Paid</v>
          </cell>
        </row>
        <row r="3290">
          <cell r="A3290">
            <v>1139400</v>
          </cell>
          <cell r="B3290" t="str">
            <v>Fix Google's New 'Not Secure' Warning with Let's Encrypt!</v>
          </cell>
          <cell r="C3290">
            <v>95</v>
          </cell>
          <cell r="D3290">
            <v>1437</v>
          </cell>
          <cell r="E3290">
            <v>24</v>
          </cell>
          <cell r="F3290">
            <v>20</v>
          </cell>
          <cell r="G3290" t="str">
            <v>Intermediate Level</v>
          </cell>
          <cell r="H3290">
            <v>0.72</v>
          </cell>
          <cell r="I3290">
            <v>1</v>
          </cell>
          <cell r="J3290" t="str">
            <v>Web Development</v>
          </cell>
          <cell r="K3290" t="str">
            <v>Paid</v>
          </cell>
        </row>
        <row r="3291">
          <cell r="A3291">
            <v>645714</v>
          </cell>
          <cell r="B3291" t="str">
            <v>Build Apps with ReactJS: The Complete Course</v>
          </cell>
          <cell r="C3291">
            <v>40</v>
          </cell>
          <cell r="D3291">
            <v>1433</v>
          </cell>
          <cell r="E3291">
            <v>145</v>
          </cell>
          <cell r="F3291">
            <v>34</v>
          </cell>
          <cell r="G3291" t="str">
            <v>Beginner Level</v>
          </cell>
          <cell r="H3291">
            <v>0.35</v>
          </cell>
          <cell r="I3291">
            <v>5.5</v>
          </cell>
          <cell r="J3291" t="str">
            <v>Web Development</v>
          </cell>
          <cell r="K3291" t="str">
            <v>Paid</v>
          </cell>
        </row>
        <row r="3292">
          <cell r="A3292">
            <v>611518</v>
          </cell>
          <cell r="B3292" t="str">
            <v>Learn ASP NET MVC 5 step by step</v>
          </cell>
          <cell r="C3292">
            <v>20</v>
          </cell>
          <cell r="D3292">
            <v>1428</v>
          </cell>
          <cell r="E3292">
            <v>91</v>
          </cell>
          <cell r="F3292">
            <v>32</v>
          </cell>
          <cell r="G3292" t="str">
            <v>All Levels</v>
          </cell>
          <cell r="H3292">
            <v>0.9</v>
          </cell>
          <cell r="I3292">
            <v>3</v>
          </cell>
          <cell r="J3292" t="str">
            <v>Web Development</v>
          </cell>
          <cell r="K3292" t="str">
            <v>Paid</v>
          </cell>
        </row>
        <row r="3293">
          <cell r="A3293">
            <v>943306</v>
          </cell>
          <cell r="B3293" t="str">
            <v>Learn Node.js by building Udemy: Stripe + MailChimp + Wistia</v>
          </cell>
          <cell r="C3293">
            <v>110</v>
          </cell>
          <cell r="D3293">
            <v>1425</v>
          </cell>
          <cell r="E3293">
            <v>36</v>
          </cell>
          <cell r="F3293">
            <v>34</v>
          </cell>
          <cell r="G3293" t="str">
            <v>All Levels</v>
          </cell>
          <cell r="H3293">
            <v>0.77</v>
          </cell>
          <cell r="I3293">
            <v>5.5</v>
          </cell>
          <cell r="J3293" t="str">
            <v>Web Development</v>
          </cell>
          <cell r="K3293" t="str">
            <v>Paid</v>
          </cell>
        </row>
        <row r="3294">
          <cell r="A3294">
            <v>598516</v>
          </cell>
          <cell r="B3294" t="str">
            <v>jQuery for Beginners</v>
          </cell>
          <cell r="C3294">
            <v>20</v>
          </cell>
          <cell r="D3294">
            <v>1421</v>
          </cell>
          <cell r="E3294">
            <v>17</v>
          </cell>
          <cell r="F3294">
            <v>36</v>
          </cell>
          <cell r="G3294" t="str">
            <v>Beginner Level</v>
          </cell>
          <cell r="H3294">
            <v>0.83</v>
          </cell>
          <cell r="I3294">
            <v>4</v>
          </cell>
          <cell r="J3294" t="str">
            <v>Web Development</v>
          </cell>
          <cell r="K3294" t="str">
            <v>Paid</v>
          </cell>
        </row>
        <row r="3295">
          <cell r="A3295">
            <v>949134</v>
          </cell>
          <cell r="B3295" t="str">
            <v>The Extreme Web Development Course - For Beginners</v>
          </cell>
          <cell r="C3295">
            <v>200</v>
          </cell>
          <cell r="D3295">
            <v>1420</v>
          </cell>
          <cell r="E3295">
            <v>62</v>
          </cell>
          <cell r="F3295">
            <v>152</v>
          </cell>
          <cell r="G3295" t="str">
            <v>All Levels</v>
          </cell>
          <cell r="H3295">
            <v>7.0000000000000007E-2</v>
          </cell>
          <cell r="I3295">
            <v>5.5</v>
          </cell>
          <cell r="J3295" t="str">
            <v>Web Development</v>
          </cell>
          <cell r="K3295" t="str">
            <v>Paid</v>
          </cell>
        </row>
        <row r="3296">
          <cell r="A3296">
            <v>335280</v>
          </cell>
          <cell r="B3296" t="str">
            <v>How to Safely Copy and Move Your WordPress Website</v>
          </cell>
          <cell r="C3296">
            <v>60</v>
          </cell>
          <cell r="D3296">
            <v>1419</v>
          </cell>
          <cell r="E3296">
            <v>38</v>
          </cell>
          <cell r="F3296">
            <v>20</v>
          </cell>
          <cell r="G3296" t="str">
            <v>Beginner Level</v>
          </cell>
          <cell r="H3296">
            <v>0.74</v>
          </cell>
          <cell r="I3296">
            <v>1.5</v>
          </cell>
          <cell r="J3296" t="str">
            <v>Web Development</v>
          </cell>
          <cell r="K3296" t="str">
            <v>Paid</v>
          </cell>
        </row>
        <row r="3297">
          <cell r="A3297">
            <v>1267892</v>
          </cell>
          <cell r="B3297" t="str">
            <v>Getting started with JavaScript</v>
          </cell>
          <cell r="C3297">
            <v>200</v>
          </cell>
          <cell r="D3297">
            <v>1415</v>
          </cell>
          <cell r="E3297">
            <v>17</v>
          </cell>
          <cell r="F3297">
            <v>23</v>
          </cell>
          <cell r="G3297" t="str">
            <v>All Levels</v>
          </cell>
          <cell r="H3297">
            <v>0.62</v>
          </cell>
          <cell r="I3297">
            <v>1.5</v>
          </cell>
          <cell r="J3297" t="str">
            <v>Web Development</v>
          </cell>
          <cell r="K3297" t="str">
            <v>Paid</v>
          </cell>
        </row>
        <row r="3298">
          <cell r="A3298">
            <v>467186</v>
          </cell>
          <cell r="B3298" t="str">
            <v>HTML5 and CSS3 -Start building beautiful websites</v>
          </cell>
          <cell r="C3298">
            <v>150</v>
          </cell>
          <cell r="D3298">
            <v>1414</v>
          </cell>
          <cell r="E3298">
            <v>14</v>
          </cell>
          <cell r="F3298">
            <v>22</v>
          </cell>
          <cell r="G3298" t="str">
            <v>All Levels</v>
          </cell>
          <cell r="H3298">
            <v>0.87</v>
          </cell>
          <cell r="I3298">
            <v>2.5</v>
          </cell>
          <cell r="J3298" t="str">
            <v>Web Development</v>
          </cell>
          <cell r="K3298" t="str">
            <v>Paid</v>
          </cell>
        </row>
        <row r="3299">
          <cell r="A3299">
            <v>822670</v>
          </cell>
          <cell r="B3299" t="str">
            <v>JavaScript - Tricks and Workarounds</v>
          </cell>
          <cell r="C3299">
            <v>100</v>
          </cell>
          <cell r="D3299">
            <v>1410</v>
          </cell>
          <cell r="E3299">
            <v>134</v>
          </cell>
          <cell r="F3299">
            <v>67</v>
          </cell>
          <cell r="G3299" t="str">
            <v>Intermediate Level</v>
          </cell>
          <cell r="H3299">
            <v>0.96</v>
          </cell>
          <cell r="I3299">
            <v>5</v>
          </cell>
          <cell r="J3299" t="str">
            <v>Web Development</v>
          </cell>
          <cell r="K3299" t="str">
            <v>Paid</v>
          </cell>
        </row>
        <row r="3300">
          <cell r="A3300">
            <v>173888</v>
          </cell>
          <cell r="B3300" t="str">
            <v>AngularJS for the Real World - Learn by creating a WebApp</v>
          </cell>
          <cell r="C3300">
            <v>115</v>
          </cell>
          <cell r="D3300">
            <v>1407</v>
          </cell>
          <cell r="E3300">
            <v>137</v>
          </cell>
          <cell r="F3300">
            <v>69</v>
          </cell>
          <cell r="G3300" t="str">
            <v>All Levels</v>
          </cell>
          <cell r="H3300">
            <v>0.52</v>
          </cell>
          <cell r="I3300">
            <v>7</v>
          </cell>
          <cell r="J3300" t="str">
            <v>Web Development</v>
          </cell>
          <cell r="K3300" t="str">
            <v>Paid</v>
          </cell>
        </row>
        <row r="3301">
          <cell r="A3301">
            <v>1026206</v>
          </cell>
          <cell r="B3301" t="str">
            <v>Website Builder Software Previews</v>
          </cell>
          <cell r="C3301">
            <v>25</v>
          </cell>
          <cell r="D3301">
            <v>1406</v>
          </cell>
          <cell r="E3301">
            <v>12</v>
          </cell>
          <cell r="F3301">
            <v>20</v>
          </cell>
          <cell r="G3301" t="str">
            <v>Beginner Level</v>
          </cell>
          <cell r="H3301">
            <v>0.92</v>
          </cell>
          <cell r="I3301">
            <v>1</v>
          </cell>
          <cell r="J3301" t="str">
            <v>Web Development</v>
          </cell>
          <cell r="K3301" t="str">
            <v>Paid</v>
          </cell>
        </row>
        <row r="3302">
          <cell r="A3302">
            <v>288258</v>
          </cell>
          <cell r="B3302" t="str">
            <v>Learn to Code in HTML5, CSS3, and JavaScript</v>
          </cell>
          <cell r="C3302">
            <v>20</v>
          </cell>
          <cell r="D3302">
            <v>1404</v>
          </cell>
          <cell r="E3302">
            <v>7</v>
          </cell>
          <cell r="F3302">
            <v>17</v>
          </cell>
          <cell r="G3302" t="str">
            <v>All Levels</v>
          </cell>
          <cell r="H3302">
            <v>0.33</v>
          </cell>
          <cell r="I3302">
            <v>2.5</v>
          </cell>
          <cell r="J3302" t="str">
            <v>Web Development</v>
          </cell>
          <cell r="K3302" t="str">
            <v>Paid</v>
          </cell>
        </row>
        <row r="3303">
          <cell r="A3303">
            <v>1045942</v>
          </cell>
          <cell r="B3303" t="str">
            <v>Angular NgRx Store Masterclass - Covers Angular 4</v>
          </cell>
          <cell r="C3303">
            <v>150</v>
          </cell>
          <cell r="D3303">
            <v>1399</v>
          </cell>
          <cell r="E3303">
            <v>212</v>
          </cell>
          <cell r="F3303">
            <v>89</v>
          </cell>
          <cell r="G3303" t="str">
            <v>All Levels</v>
          </cell>
          <cell r="H3303">
            <v>0.94</v>
          </cell>
          <cell r="I3303">
            <v>8.5</v>
          </cell>
          <cell r="J3303" t="str">
            <v>Web Development</v>
          </cell>
          <cell r="K3303" t="str">
            <v>Paid</v>
          </cell>
        </row>
        <row r="3304">
          <cell r="A3304">
            <v>372442</v>
          </cell>
          <cell r="B3304" t="str">
            <v>Create an E-commerce website without any coding</v>
          </cell>
          <cell r="C3304">
            <v>20</v>
          </cell>
          <cell r="D3304">
            <v>1393</v>
          </cell>
          <cell r="E3304">
            <v>40</v>
          </cell>
          <cell r="F3304">
            <v>9</v>
          </cell>
          <cell r="G3304" t="str">
            <v>Beginner Level</v>
          </cell>
          <cell r="H3304">
            <v>0.18</v>
          </cell>
          <cell r="I3304">
            <v>0.51666666670000005</v>
          </cell>
          <cell r="J3304" t="str">
            <v>Web Development</v>
          </cell>
          <cell r="K3304" t="str">
            <v>Paid</v>
          </cell>
        </row>
        <row r="3305">
          <cell r="A3305">
            <v>532008</v>
          </cell>
          <cell r="B3305" t="str">
            <v>Web Development Essential Skills - Complete HTML and CSS</v>
          </cell>
          <cell r="C3305">
            <v>95</v>
          </cell>
          <cell r="D3305">
            <v>1388</v>
          </cell>
          <cell r="E3305">
            <v>11</v>
          </cell>
          <cell r="F3305">
            <v>58</v>
          </cell>
          <cell r="G3305" t="str">
            <v>All Levels</v>
          </cell>
          <cell r="H3305">
            <v>0.43</v>
          </cell>
          <cell r="I3305">
            <v>7</v>
          </cell>
          <cell r="J3305" t="str">
            <v>Web Development</v>
          </cell>
          <cell r="K3305" t="str">
            <v>Paid</v>
          </cell>
        </row>
        <row r="3306">
          <cell r="A3306">
            <v>697798</v>
          </cell>
          <cell r="B3306" t="str">
            <v>Complete guide to install Wordpress, PHP on Cloud,AWS or VPS</v>
          </cell>
          <cell r="C3306">
            <v>50</v>
          </cell>
          <cell r="D3306">
            <v>1386</v>
          </cell>
          <cell r="E3306">
            <v>17</v>
          </cell>
          <cell r="F3306">
            <v>28</v>
          </cell>
          <cell r="G3306" t="str">
            <v>Beginner Level</v>
          </cell>
          <cell r="H3306">
            <v>7.0000000000000007E-2</v>
          </cell>
          <cell r="I3306">
            <v>3</v>
          </cell>
          <cell r="J3306" t="str">
            <v>Web Development</v>
          </cell>
          <cell r="K3306" t="str">
            <v>Paid</v>
          </cell>
        </row>
        <row r="3307">
          <cell r="A3307">
            <v>555122</v>
          </cell>
          <cell r="B3307" t="str">
            <v>jQuery in Action: Build 8 jQuery Projects</v>
          </cell>
          <cell r="C3307">
            <v>100</v>
          </cell>
          <cell r="D3307">
            <v>1385</v>
          </cell>
          <cell r="E3307">
            <v>89</v>
          </cell>
          <cell r="F3307">
            <v>97</v>
          </cell>
          <cell r="G3307" t="str">
            <v>Beginner Level</v>
          </cell>
          <cell r="H3307">
            <v>0.17</v>
          </cell>
          <cell r="I3307">
            <v>11</v>
          </cell>
          <cell r="J3307" t="str">
            <v>Web Development</v>
          </cell>
          <cell r="K3307" t="str">
            <v>Paid</v>
          </cell>
        </row>
        <row r="3308">
          <cell r="A3308">
            <v>876850</v>
          </cell>
          <cell r="B3308" t="str">
            <v>HTML5 Specialist: Comprehensive HTML5 Training</v>
          </cell>
          <cell r="C3308">
            <v>100</v>
          </cell>
          <cell r="D3308">
            <v>1385</v>
          </cell>
          <cell r="E3308">
            <v>188</v>
          </cell>
          <cell r="F3308">
            <v>83</v>
          </cell>
          <cell r="G3308" t="str">
            <v>Intermediate Level</v>
          </cell>
          <cell r="H3308">
            <v>0.46</v>
          </cell>
          <cell r="I3308">
            <v>5</v>
          </cell>
          <cell r="J3308" t="str">
            <v>Web Development</v>
          </cell>
          <cell r="K3308" t="str">
            <v>Paid</v>
          </cell>
        </row>
        <row r="3309">
          <cell r="A3309">
            <v>1070976</v>
          </cell>
          <cell r="B3309" t="str">
            <v>Complete E-Commerce Course - Java,Spring,Hibernate and MySQL</v>
          </cell>
          <cell r="C3309">
            <v>195</v>
          </cell>
          <cell r="D3309">
            <v>1371</v>
          </cell>
          <cell r="E3309">
            <v>165</v>
          </cell>
          <cell r="F3309">
            <v>83</v>
          </cell>
          <cell r="G3309" t="str">
            <v>All Levels</v>
          </cell>
          <cell r="H3309">
            <v>0.12</v>
          </cell>
          <cell r="I3309">
            <v>20</v>
          </cell>
          <cell r="J3309" t="str">
            <v>Web Development</v>
          </cell>
          <cell r="K3309" t="str">
            <v>Paid</v>
          </cell>
        </row>
        <row r="3310">
          <cell r="A3310">
            <v>1189280</v>
          </cell>
          <cell r="B3310" t="str">
            <v>Introduction to Node.js for Beginners</v>
          </cell>
          <cell r="C3310">
            <v>125</v>
          </cell>
          <cell r="D3310">
            <v>1367</v>
          </cell>
          <cell r="E3310">
            <v>17</v>
          </cell>
          <cell r="F3310">
            <v>58</v>
          </cell>
          <cell r="G3310" t="str">
            <v>Intermediate Level</v>
          </cell>
          <cell r="H3310">
            <v>0.79</v>
          </cell>
          <cell r="I3310">
            <v>6</v>
          </cell>
          <cell r="J3310" t="str">
            <v>Web Development</v>
          </cell>
          <cell r="K3310" t="str">
            <v>Paid</v>
          </cell>
        </row>
        <row r="3311">
          <cell r="A3311">
            <v>403604</v>
          </cell>
          <cell r="B3311" t="str">
            <v>Web Development with BootStrap - 16 Instant Themes Included!</v>
          </cell>
          <cell r="C3311">
            <v>40</v>
          </cell>
          <cell r="D3311">
            <v>1355</v>
          </cell>
          <cell r="E3311">
            <v>45</v>
          </cell>
          <cell r="F3311">
            <v>27</v>
          </cell>
          <cell r="G3311" t="str">
            <v>All Levels</v>
          </cell>
          <cell r="H3311">
            <v>7.0000000000000007E-2</v>
          </cell>
          <cell r="I3311">
            <v>3.5</v>
          </cell>
          <cell r="J3311" t="str">
            <v>Web Development</v>
          </cell>
          <cell r="K3311" t="str">
            <v>Paid</v>
          </cell>
        </row>
        <row r="3312">
          <cell r="A3312">
            <v>1156648</v>
          </cell>
          <cell r="B3312" t="str">
            <v>Learn ASP.Net Web API 2 for Absolute Beginner</v>
          </cell>
          <cell r="C3312">
            <v>30</v>
          </cell>
          <cell r="D3312">
            <v>1355</v>
          </cell>
          <cell r="E3312">
            <v>14</v>
          </cell>
          <cell r="F3312">
            <v>29</v>
          </cell>
          <cell r="G3312" t="str">
            <v>All Levels</v>
          </cell>
          <cell r="H3312">
            <v>0.76</v>
          </cell>
          <cell r="I3312">
            <v>3.5</v>
          </cell>
          <cell r="J3312" t="str">
            <v>Web Development</v>
          </cell>
          <cell r="K3312" t="str">
            <v>Paid</v>
          </cell>
        </row>
        <row r="3313">
          <cell r="A3313">
            <v>976854</v>
          </cell>
          <cell r="B3313" t="str">
            <v>Spring 4 Mastercourse: Covers Annotation &amp; XML Configuration</v>
          </cell>
          <cell r="C3313">
            <v>200</v>
          </cell>
          <cell r="D3313">
            <v>1353</v>
          </cell>
          <cell r="E3313">
            <v>53</v>
          </cell>
          <cell r="F3313">
            <v>320</v>
          </cell>
          <cell r="G3313" t="str">
            <v>Beginner Level</v>
          </cell>
          <cell r="H3313">
            <v>0.11</v>
          </cell>
          <cell r="I3313">
            <v>23.5</v>
          </cell>
          <cell r="J3313" t="str">
            <v>Web Development</v>
          </cell>
          <cell r="K3313" t="str">
            <v>Paid</v>
          </cell>
        </row>
        <row r="3314">
          <cell r="A3314">
            <v>1199774</v>
          </cell>
          <cell r="B3314" t="str">
            <v>JavaScript 2017: Become Top Rated Web Developer</v>
          </cell>
          <cell r="C3314">
            <v>115</v>
          </cell>
          <cell r="D3314">
            <v>1346</v>
          </cell>
          <cell r="E3314">
            <v>330</v>
          </cell>
          <cell r="F3314">
            <v>32</v>
          </cell>
          <cell r="G3314" t="str">
            <v>Beginner Level</v>
          </cell>
          <cell r="H3314">
            <v>0.18</v>
          </cell>
          <cell r="I3314">
            <v>3</v>
          </cell>
          <cell r="J3314" t="str">
            <v>Web Development</v>
          </cell>
          <cell r="K3314" t="str">
            <v>Paid</v>
          </cell>
        </row>
        <row r="3315">
          <cell r="A3315">
            <v>1203040</v>
          </cell>
          <cell r="B3315" t="str">
            <v>Google Blogger Course</v>
          </cell>
          <cell r="C3315">
            <v>60</v>
          </cell>
          <cell r="D3315">
            <v>1343</v>
          </cell>
          <cell r="E3315">
            <v>11</v>
          </cell>
          <cell r="F3315">
            <v>22</v>
          </cell>
          <cell r="G3315" t="str">
            <v>Beginner Level</v>
          </cell>
          <cell r="H3315">
            <v>0.2</v>
          </cell>
          <cell r="I3315">
            <v>3.5</v>
          </cell>
          <cell r="J3315" t="str">
            <v>Web Development</v>
          </cell>
          <cell r="K3315" t="str">
            <v>Paid</v>
          </cell>
        </row>
        <row r="3316">
          <cell r="A3316">
            <v>1063722</v>
          </cell>
          <cell r="B3316" t="str">
            <v>Learn Python Django - A Hands-On Course</v>
          </cell>
          <cell r="C3316">
            <v>50</v>
          </cell>
          <cell r="D3316">
            <v>1339</v>
          </cell>
          <cell r="E3316">
            <v>21</v>
          </cell>
          <cell r="F3316">
            <v>18</v>
          </cell>
          <cell r="G3316" t="str">
            <v>Beginner Level</v>
          </cell>
          <cell r="H3316">
            <v>0.78</v>
          </cell>
          <cell r="I3316">
            <v>2</v>
          </cell>
          <cell r="J3316" t="str">
            <v>Web Development</v>
          </cell>
          <cell r="K3316" t="str">
            <v>Paid</v>
          </cell>
        </row>
        <row r="3317">
          <cell r="A3317">
            <v>1197650</v>
          </cell>
          <cell r="B3317" t="str">
            <v>Boost your website speed without any coding!</v>
          </cell>
          <cell r="C3317">
            <v>50</v>
          </cell>
          <cell r="D3317">
            <v>1337</v>
          </cell>
          <cell r="E3317">
            <v>28</v>
          </cell>
          <cell r="F3317">
            <v>12</v>
          </cell>
          <cell r="G3317" t="str">
            <v>Beginner Level</v>
          </cell>
          <cell r="H3317">
            <v>0.89</v>
          </cell>
          <cell r="I3317">
            <v>1</v>
          </cell>
          <cell r="J3317" t="str">
            <v>Web Development</v>
          </cell>
          <cell r="K3317" t="str">
            <v>Paid</v>
          </cell>
        </row>
        <row r="3318">
          <cell r="A3318">
            <v>661774</v>
          </cell>
          <cell r="B3318" t="str">
            <v>JSON in Action: Build JSON-Based Applications</v>
          </cell>
          <cell r="C3318">
            <v>50</v>
          </cell>
          <cell r="D3318">
            <v>1322</v>
          </cell>
          <cell r="E3318">
            <v>171</v>
          </cell>
          <cell r="F3318">
            <v>37</v>
          </cell>
          <cell r="G3318" t="str">
            <v>Beginner Level</v>
          </cell>
          <cell r="H3318">
            <v>0.9</v>
          </cell>
          <cell r="I3318">
            <v>3.5</v>
          </cell>
          <cell r="J3318" t="str">
            <v>Web Development</v>
          </cell>
          <cell r="K3318" t="str">
            <v>Paid</v>
          </cell>
        </row>
        <row r="3319">
          <cell r="A3319">
            <v>554136</v>
          </cell>
          <cell r="B3319" t="str">
            <v>Building Responsive Websites with Bootstrap 3 Framework</v>
          </cell>
          <cell r="C3319">
            <v>75</v>
          </cell>
          <cell r="D3319">
            <v>1322</v>
          </cell>
          <cell r="E3319">
            <v>14</v>
          </cell>
          <cell r="F3319">
            <v>27</v>
          </cell>
          <cell r="G3319" t="str">
            <v>Beginner Level</v>
          </cell>
          <cell r="H3319">
            <v>0.08</v>
          </cell>
          <cell r="I3319">
            <v>3</v>
          </cell>
          <cell r="J3319" t="str">
            <v>Web Development</v>
          </cell>
          <cell r="K3319" t="str">
            <v>Paid</v>
          </cell>
        </row>
        <row r="3320">
          <cell r="A3320">
            <v>440006</v>
          </cell>
          <cell r="B3320" t="str">
            <v>X theme for WordPress: Responsive web design without code!</v>
          </cell>
          <cell r="C3320">
            <v>20</v>
          </cell>
          <cell r="D3320">
            <v>1318</v>
          </cell>
          <cell r="E3320">
            <v>81</v>
          </cell>
          <cell r="F3320">
            <v>55</v>
          </cell>
          <cell r="G3320" t="str">
            <v>Beginner Level</v>
          </cell>
          <cell r="H3320">
            <v>7.0000000000000007E-2</v>
          </cell>
          <cell r="I3320">
            <v>7</v>
          </cell>
          <cell r="J3320" t="str">
            <v>Web Development</v>
          </cell>
          <cell r="K3320" t="str">
            <v>Paid</v>
          </cell>
        </row>
        <row r="3321">
          <cell r="A3321">
            <v>473622</v>
          </cell>
          <cell r="B3321" t="str">
            <v>Comprehensive TypeScript</v>
          </cell>
          <cell r="C3321">
            <v>125</v>
          </cell>
          <cell r="D3321">
            <v>1318</v>
          </cell>
          <cell r="E3321">
            <v>78</v>
          </cell>
          <cell r="F3321">
            <v>51</v>
          </cell>
          <cell r="G3321" t="str">
            <v>All Levels</v>
          </cell>
          <cell r="H3321">
            <v>0.24</v>
          </cell>
          <cell r="I3321">
            <v>4.5</v>
          </cell>
          <cell r="J3321" t="str">
            <v>Web Development</v>
          </cell>
          <cell r="K3321" t="str">
            <v>Paid</v>
          </cell>
        </row>
        <row r="3322">
          <cell r="A3322">
            <v>616818</v>
          </cell>
          <cell r="B3322" t="str">
            <v>JavaScript and jQuery Basics: Start The Journey</v>
          </cell>
          <cell r="C3322">
            <v>25</v>
          </cell>
          <cell r="D3322">
            <v>1316</v>
          </cell>
          <cell r="E3322">
            <v>22</v>
          </cell>
          <cell r="F3322">
            <v>45</v>
          </cell>
          <cell r="G3322" t="str">
            <v>Expert Level</v>
          </cell>
          <cell r="H3322">
            <v>0.18</v>
          </cell>
          <cell r="I3322">
            <v>5</v>
          </cell>
          <cell r="J3322" t="str">
            <v>Web Development</v>
          </cell>
          <cell r="K3322" t="str">
            <v>Paid</v>
          </cell>
        </row>
        <row r="3323">
          <cell r="A3323">
            <v>686764</v>
          </cell>
          <cell r="B3323" t="str">
            <v>Learn Plugin Development in WordPress By Building Projects</v>
          </cell>
          <cell r="C3323">
            <v>60</v>
          </cell>
          <cell r="D3323">
            <v>1313</v>
          </cell>
          <cell r="E3323">
            <v>121</v>
          </cell>
          <cell r="F3323">
            <v>62</v>
          </cell>
          <cell r="G3323" t="str">
            <v>Beginner Level</v>
          </cell>
          <cell r="H3323">
            <v>0.63</v>
          </cell>
          <cell r="I3323">
            <v>11</v>
          </cell>
          <cell r="J3323" t="str">
            <v>Web Development</v>
          </cell>
          <cell r="K3323" t="str">
            <v>Paid</v>
          </cell>
        </row>
        <row r="3324">
          <cell r="A3324">
            <v>576108</v>
          </cell>
          <cell r="B3324" t="str">
            <v>Introduction to PHP Slim Microframework</v>
          </cell>
          <cell r="C3324">
            <v>20</v>
          </cell>
          <cell r="D3324">
            <v>1312</v>
          </cell>
          <cell r="E3324">
            <v>19</v>
          </cell>
          <cell r="F3324">
            <v>11</v>
          </cell>
          <cell r="G3324" t="str">
            <v>All Levels</v>
          </cell>
          <cell r="H3324">
            <v>0.47</v>
          </cell>
          <cell r="I3324">
            <v>1</v>
          </cell>
          <cell r="J3324" t="str">
            <v>Web Development</v>
          </cell>
          <cell r="K3324" t="str">
            <v>Paid</v>
          </cell>
        </row>
        <row r="3325">
          <cell r="A3325">
            <v>516064</v>
          </cell>
          <cell r="B3325" t="str">
            <v>Learn Express</v>
          </cell>
          <cell r="C3325">
            <v>25</v>
          </cell>
          <cell r="D3325">
            <v>1309</v>
          </cell>
          <cell r="E3325">
            <v>60</v>
          </cell>
          <cell r="F3325">
            <v>14</v>
          </cell>
          <cell r="G3325" t="str">
            <v>All Levels</v>
          </cell>
          <cell r="H3325">
            <v>0.78</v>
          </cell>
          <cell r="I3325">
            <v>1.5</v>
          </cell>
          <cell r="J3325" t="str">
            <v>Web Development</v>
          </cell>
          <cell r="K3325" t="str">
            <v>Paid</v>
          </cell>
        </row>
        <row r="3326">
          <cell r="A3326">
            <v>311638</v>
          </cell>
          <cell r="B3326" t="str">
            <v>Joomla 3 : Develop a Professional Website in 3 Simple Steps!</v>
          </cell>
          <cell r="C3326">
            <v>35</v>
          </cell>
          <cell r="D3326">
            <v>1309</v>
          </cell>
          <cell r="E3326">
            <v>74</v>
          </cell>
          <cell r="F3326">
            <v>43</v>
          </cell>
          <cell r="G3326" t="str">
            <v>Beginner Level</v>
          </cell>
          <cell r="H3326">
            <v>0.16</v>
          </cell>
          <cell r="I3326">
            <v>5</v>
          </cell>
          <cell r="J3326" t="str">
            <v>Web Development</v>
          </cell>
          <cell r="K3326" t="str">
            <v>Paid</v>
          </cell>
        </row>
        <row r="3327">
          <cell r="A3327">
            <v>477250</v>
          </cell>
          <cell r="B3327" t="str">
            <v>Learn Gulp, The Streaming Build System</v>
          </cell>
          <cell r="C3327">
            <v>25</v>
          </cell>
          <cell r="D3327">
            <v>1305</v>
          </cell>
          <cell r="E3327">
            <v>38</v>
          </cell>
          <cell r="F3327">
            <v>16</v>
          </cell>
          <cell r="G3327" t="str">
            <v>Beginner Level</v>
          </cell>
          <cell r="H3327">
            <v>0.21</v>
          </cell>
          <cell r="I3327">
            <v>1.5</v>
          </cell>
          <cell r="J3327" t="str">
            <v>Web Development</v>
          </cell>
          <cell r="K3327" t="str">
            <v>Paid</v>
          </cell>
        </row>
        <row r="3328">
          <cell r="A3328">
            <v>946310</v>
          </cell>
          <cell r="B3328" t="str">
            <v>PHP webservices</v>
          </cell>
          <cell r="C3328">
            <v>30</v>
          </cell>
          <cell r="D3328">
            <v>1305</v>
          </cell>
          <cell r="E3328">
            <v>25</v>
          </cell>
          <cell r="F3328">
            <v>8</v>
          </cell>
          <cell r="G3328" t="str">
            <v>All Levels</v>
          </cell>
          <cell r="H3328">
            <v>0.76</v>
          </cell>
          <cell r="I3328">
            <v>0.56666666669999999</v>
          </cell>
          <cell r="J3328" t="str">
            <v>Web Development</v>
          </cell>
          <cell r="K3328" t="str">
            <v>Paid</v>
          </cell>
        </row>
        <row r="3329">
          <cell r="A3329">
            <v>726290</v>
          </cell>
          <cell r="B3329" t="str">
            <v>Star Rating Project AJAX with JSON response from PHP MySQL</v>
          </cell>
          <cell r="C3329">
            <v>120</v>
          </cell>
          <cell r="D3329">
            <v>1302</v>
          </cell>
          <cell r="E3329">
            <v>18</v>
          </cell>
          <cell r="F3329">
            <v>22</v>
          </cell>
          <cell r="G3329" t="str">
            <v>Beginner Level</v>
          </cell>
          <cell r="H3329">
            <v>0.76</v>
          </cell>
          <cell r="I3329">
            <v>1.5</v>
          </cell>
          <cell r="J3329" t="str">
            <v>Web Development</v>
          </cell>
          <cell r="K3329" t="str">
            <v>Paid</v>
          </cell>
        </row>
        <row r="3330">
          <cell r="A3330">
            <v>1123098</v>
          </cell>
          <cell r="B3330" t="str">
            <v>RxJs &amp; Reactive Programming Angular Masterclass - Angular 4</v>
          </cell>
          <cell r="C3330">
            <v>150</v>
          </cell>
          <cell r="D3330">
            <v>1301</v>
          </cell>
          <cell r="E3330">
            <v>179</v>
          </cell>
          <cell r="F3330">
            <v>80</v>
          </cell>
          <cell r="G3330" t="str">
            <v>All Levels</v>
          </cell>
          <cell r="H3330">
            <v>0.76</v>
          </cell>
          <cell r="I3330">
            <v>7.5</v>
          </cell>
          <cell r="J3330" t="str">
            <v>Web Development</v>
          </cell>
          <cell r="K3330" t="str">
            <v>Paid</v>
          </cell>
        </row>
        <row r="3331">
          <cell r="A3331">
            <v>599504</v>
          </cell>
          <cell r="B3331" t="str">
            <v>Advanced Scalable Python Web Development Using Flask</v>
          </cell>
          <cell r="C3331">
            <v>120</v>
          </cell>
          <cell r="D3331">
            <v>1299</v>
          </cell>
          <cell r="E3331">
            <v>56</v>
          </cell>
          <cell r="F3331">
            <v>71</v>
          </cell>
          <cell r="G3331" t="str">
            <v>All Levels</v>
          </cell>
          <cell r="H3331">
            <v>0.76</v>
          </cell>
          <cell r="I3331">
            <v>14</v>
          </cell>
          <cell r="J3331" t="str">
            <v>Web Development</v>
          </cell>
          <cell r="K3331" t="str">
            <v>Paid</v>
          </cell>
        </row>
        <row r="3332">
          <cell r="A3332">
            <v>403106</v>
          </cell>
          <cell r="B3332" t="str">
            <v>Learn BuddyPress: Build A Social Network with WordPress</v>
          </cell>
          <cell r="C3332">
            <v>20</v>
          </cell>
          <cell r="D3332">
            <v>1299</v>
          </cell>
          <cell r="E3332">
            <v>15</v>
          </cell>
          <cell r="F3332">
            <v>23</v>
          </cell>
          <cell r="G3332" t="str">
            <v>All Levels</v>
          </cell>
          <cell r="H3332">
            <v>0.76</v>
          </cell>
          <cell r="I3332">
            <v>1</v>
          </cell>
          <cell r="J3332" t="str">
            <v>Web Development</v>
          </cell>
          <cell r="K3332" t="str">
            <v>Paid</v>
          </cell>
        </row>
        <row r="3333">
          <cell r="A3333">
            <v>846156</v>
          </cell>
          <cell r="B3333" t="str">
            <v>JavaScript Complete Guide to learning JavaScript</v>
          </cell>
          <cell r="C3333">
            <v>200</v>
          </cell>
          <cell r="D3333">
            <v>1296</v>
          </cell>
          <cell r="E3333">
            <v>22</v>
          </cell>
          <cell r="F3333">
            <v>72</v>
          </cell>
          <cell r="G3333" t="str">
            <v>Intermediate Level</v>
          </cell>
          <cell r="H3333">
            <v>0.76</v>
          </cell>
          <cell r="I3333">
            <v>5.5</v>
          </cell>
          <cell r="J3333" t="str">
            <v>Web Development</v>
          </cell>
          <cell r="K3333" t="str">
            <v>Paid</v>
          </cell>
        </row>
        <row r="3334">
          <cell r="A3334">
            <v>365426</v>
          </cell>
          <cell r="B3334" t="str">
            <v>Build A Professional Wordpress Website In An Hour</v>
          </cell>
          <cell r="C3334">
            <v>20</v>
          </cell>
          <cell r="D3334">
            <v>1294</v>
          </cell>
          <cell r="E3334">
            <v>11</v>
          </cell>
          <cell r="F3334">
            <v>15</v>
          </cell>
          <cell r="G3334" t="str">
            <v>All Levels</v>
          </cell>
          <cell r="H3334">
            <v>0.76</v>
          </cell>
          <cell r="I3334">
            <v>1</v>
          </cell>
          <cell r="J3334" t="str">
            <v>Web Development</v>
          </cell>
          <cell r="K3334" t="str">
            <v>Paid</v>
          </cell>
        </row>
        <row r="3335">
          <cell r="A3335">
            <v>783746</v>
          </cell>
          <cell r="B3335" t="str">
            <v>Byte-Sized-Chunks: Closures in Javascript</v>
          </cell>
          <cell r="C3335">
            <v>20</v>
          </cell>
          <cell r="D3335">
            <v>1292</v>
          </cell>
          <cell r="E3335">
            <v>2</v>
          </cell>
          <cell r="F3335">
            <v>12</v>
          </cell>
          <cell r="G3335" t="str">
            <v>Intermediate Level</v>
          </cell>
          <cell r="H3335">
            <v>0.76</v>
          </cell>
          <cell r="I3335">
            <v>2</v>
          </cell>
          <cell r="J3335" t="str">
            <v>Web Development</v>
          </cell>
          <cell r="K3335" t="str">
            <v>Paid</v>
          </cell>
        </row>
        <row r="3336">
          <cell r="A3336">
            <v>332252</v>
          </cell>
          <cell r="B3336" t="str">
            <v>AngularJS for Beginners, Single-Page Applications Made Easy</v>
          </cell>
          <cell r="C3336">
            <v>200</v>
          </cell>
          <cell r="D3336">
            <v>1284</v>
          </cell>
          <cell r="E3336">
            <v>46</v>
          </cell>
          <cell r="F3336">
            <v>30</v>
          </cell>
          <cell r="G3336" t="str">
            <v>All Levels</v>
          </cell>
          <cell r="H3336">
            <v>0.76</v>
          </cell>
          <cell r="I3336">
            <v>1.5</v>
          </cell>
          <cell r="J3336" t="str">
            <v>Web Development</v>
          </cell>
          <cell r="K3336" t="str">
            <v>Paid</v>
          </cell>
        </row>
        <row r="3337">
          <cell r="A3337">
            <v>552258</v>
          </cell>
          <cell r="B3337" t="str">
            <v>Professional WordPress Theme Development from Scratch</v>
          </cell>
          <cell r="C3337">
            <v>200</v>
          </cell>
          <cell r="D3337">
            <v>1284</v>
          </cell>
          <cell r="E3337">
            <v>173</v>
          </cell>
          <cell r="F3337">
            <v>301</v>
          </cell>
          <cell r="G3337" t="str">
            <v>All Levels</v>
          </cell>
          <cell r="H3337">
            <v>0.76</v>
          </cell>
          <cell r="I3337">
            <v>25.5</v>
          </cell>
          <cell r="J3337" t="str">
            <v>Web Development</v>
          </cell>
          <cell r="K3337" t="str">
            <v>Paid</v>
          </cell>
        </row>
        <row r="3338">
          <cell r="A3338">
            <v>835712</v>
          </cell>
          <cell r="B3338" t="str">
            <v>Crash Course - Learn to Create a PHP MVC Framework</v>
          </cell>
          <cell r="C3338">
            <v>50</v>
          </cell>
          <cell r="D3338">
            <v>1282</v>
          </cell>
          <cell r="E3338">
            <v>117</v>
          </cell>
          <cell r="F3338">
            <v>12</v>
          </cell>
          <cell r="G3338" t="str">
            <v>Beginner Level</v>
          </cell>
          <cell r="H3338">
            <v>0.76</v>
          </cell>
          <cell r="I3338">
            <v>1</v>
          </cell>
          <cell r="J3338" t="str">
            <v>Web Development</v>
          </cell>
          <cell r="K3338" t="str">
            <v>Paid</v>
          </cell>
        </row>
        <row r="3339">
          <cell r="A3339">
            <v>495958</v>
          </cell>
          <cell r="B3339" t="str">
            <v>Build Advanced Responsive Websites with Foundation 6 &amp; SASS</v>
          </cell>
          <cell r="C3339">
            <v>200</v>
          </cell>
          <cell r="D3339">
            <v>1276</v>
          </cell>
          <cell r="E3339">
            <v>245</v>
          </cell>
          <cell r="F3339">
            <v>271</v>
          </cell>
          <cell r="G3339" t="str">
            <v>All Levels</v>
          </cell>
          <cell r="H3339">
            <v>0.76</v>
          </cell>
          <cell r="I3339">
            <v>22.5</v>
          </cell>
          <cell r="J3339" t="str">
            <v>Web Development</v>
          </cell>
          <cell r="K3339" t="str">
            <v>Paid</v>
          </cell>
        </row>
        <row r="3340">
          <cell r="A3340">
            <v>392526</v>
          </cell>
          <cell r="B3340" t="str">
            <v>Learn Effective HTML in No Time!</v>
          </cell>
          <cell r="C3340">
            <v>40</v>
          </cell>
          <cell r="D3340">
            <v>1275</v>
          </cell>
          <cell r="E3340">
            <v>11</v>
          </cell>
          <cell r="F3340">
            <v>18</v>
          </cell>
          <cell r="G3340" t="str">
            <v>All Levels</v>
          </cell>
          <cell r="H3340">
            <v>0.76</v>
          </cell>
          <cell r="I3340">
            <v>1</v>
          </cell>
          <cell r="J3340" t="str">
            <v>Web Development</v>
          </cell>
          <cell r="K3340" t="str">
            <v>Paid</v>
          </cell>
        </row>
        <row r="3341">
          <cell r="A3341">
            <v>955818</v>
          </cell>
          <cell r="B3341" t="str">
            <v>Jquery :basics for beginners</v>
          </cell>
          <cell r="C3341">
            <v>50</v>
          </cell>
          <cell r="D3341">
            <v>1274</v>
          </cell>
          <cell r="E3341">
            <v>34</v>
          </cell>
          <cell r="F3341">
            <v>15</v>
          </cell>
          <cell r="G3341" t="str">
            <v>All Levels</v>
          </cell>
          <cell r="H3341">
            <v>0.76</v>
          </cell>
          <cell r="I3341">
            <v>0.66666666669999997</v>
          </cell>
          <cell r="J3341" t="str">
            <v>Web Development</v>
          </cell>
          <cell r="K3341" t="str">
            <v>Paid</v>
          </cell>
        </row>
        <row r="3342">
          <cell r="A3342">
            <v>368908</v>
          </cell>
          <cell r="B3342" t="str">
            <v>JavaScript from Scratch for Very Beginners</v>
          </cell>
          <cell r="C3342">
            <v>30</v>
          </cell>
          <cell r="D3342">
            <v>1272</v>
          </cell>
          <cell r="E3342">
            <v>31</v>
          </cell>
          <cell r="F3342">
            <v>29</v>
          </cell>
          <cell r="G3342" t="str">
            <v>Intermediate Level</v>
          </cell>
          <cell r="H3342">
            <v>0.3</v>
          </cell>
          <cell r="I3342">
            <v>5</v>
          </cell>
          <cell r="J3342" t="str">
            <v>Web Development</v>
          </cell>
          <cell r="K3342" t="str">
            <v>Paid</v>
          </cell>
        </row>
        <row r="3343">
          <cell r="A3343">
            <v>143028</v>
          </cell>
          <cell r="B3343" t="str">
            <v>Code a Responsive Website Using HTML5 and CSS for Beginners</v>
          </cell>
          <cell r="C3343">
            <v>50</v>
          </cell>
          <cell r="D3343">
            <v>1271</v>
          </cell>
          <cell r="E3343">
            <v>136</v>
          </cell>
          <cell r="F3343">
            <v>110</v>
          </cell>
          <cell r="G3343" t="str">
            <v>All Levels</v>
          </cell>
          <cell r="H3343">
            <v>0.49</v>
          </cell>
          <cell r="I3343">
            <v>7.5</v>
          </cell>
          <cell r="J3343" t="str">
            <v>Web Development</v>
          </cell>
          <cell r="K3343" t="str">
            <v>Paid</v>
          </cell>
        </row>
        <row r="3344">
          <cell r="A3344">
            <v>1189288</v>
          </cell>
          <cell r="B3344" t="str">
            <v>Drupal Tutorial : Drupal 8 Beginner to Expert in 8 PROJECTS</v>
          </cell>
          <cell r="C3344">
            <v>200</v>
          </cell>
          <cell r="D3344">
            <v>1270</v>
          </cell>
          <cell r="E3344">
            <v>16</v>
          </cell>
          <cell r="F3344">
            <v>73</v>
          </cell>
          <cell r="G3344" t="str">
            <v>All Levels</v>
          </cell>
          <cell r="H3344">
            <v>0.94</v>
          </cell>
          <cell r="I3344">
            <v>7</v>
          </cell>
          <cell r="J3344" t="str">
            <v>Web Development</v>
          </cell>
          <cell r="K3344" t="str">
            <v>Paid</v>
          </cell>
        </row>
        <row r="3345">
          <cell r="A3345">
            <v>123566</v>
          </cell>
          <cell r="B3345" t="str">
            <v>Learning Bootstrap 3 - Tutorial From Infinite Skills</v>
          </cell>
          <cell r="C3345">
            <v>50</v>
          </cell>
          <cell r="D3345">
            <v>1266</v>
          </cell>
          <cell r="E3345">
            <v>90</v>
          </cell>
          <cell r="F3345">
            <v>50</v>
          </cell>
          <cell r="G3345" t="str">
            <v>Intermediate Level</v>
          </cell>
          <cell r="H3345">
            <v>0.94</v>
          </cell>
          <cell r="I3345">
            <v>3</v>
          </cell>
          <cell r="J3345" t="str">
            <v>Web Development</v>
          </cell>
          <cell r="K3345" t="str">
            <v>Paid</v>
          </cell>
        </row>
        <row r="3346">
          <cell r="A3346">
            <v>465210</v>
          </cell>
          <cell r="B3346" t="str">
            <v>Ruby on Rails Tutorial: Learn 6 Ruby on Rails SEO Techniques</v>
          </cell>
          <cell r="C3346">
            <v>200</v>
          </cell>
          <cell r="D3346">
            <v>1266</v>
          </cell>
          <cell r="E3346">
            <v>16</v>
          </cell>
          <cell r="F3346">
            <v>21</v>
          </cell>
          <cell r="G3346" t="str">
            <v>All Levels</v>
          </cell>
          <cell r="H3346">
            <v>0.94</v>
          </cell>
          <cell r="I3346">
            <v>2</v>
          </cell>
          <cell r="J3346" t="str">
            <v>Web Development</v>
          </cell>
          <cell r="K3346" t="str">
            <v>Paid</v>
          </cell>
        </row>
        <row r="3347">
          <cell r="A3347">
            <v>488220</v>
          </cell>
          <cell r="B3347" t="str">
            <v>Drupal Views: Introduction to Enhancing Your Drupal Website</v>
          </cell>
          <cell r="C3347">
            <v>105</v>
          </cell>
          <cell r="D3347">
            <v>1262</v>
          </cell>
          <cell r="E3347">
            <v>36</v>
          </cell>
          <cell r="F3347">
            <v>40</v>
          </cell>
          <cell r="G3347" t="str">
            <v>Intermediate Level</v>
          </cell>
          <cell r="H3347">
            <v>0.94</v>
          </cell>
          <cell r="I3347">
            <v>2.5</v>
          </cell>
          <cell r="J3347" t="str">
            <v>Web Development</v>
          </cell>
          <cell r="K3347" t="str">
            <v>Paid</v>
          </cell>
        </row>
        <row r="3348">
          <cell r="A3348">
            <v>688968</v>
          </cell>
          <cell r="B3348" t="str">
            <v>PHP with PDO - ULTIMATE Crash Course</v>
          </cell>
          <cell r="C3348">
            <v>50</v>
          </cell>
          <cell r="D3348">
            <v>1248</v>
          </cell>
          <cell r="E3348">
            <v>171</v>
          </cell>
          <cell r="F3348">
            <v>18</v>
          </cell>
          <cell r="G3348" t="str">
            <v>All Levels</v>
          </cell>
          <cell r="H3348">
            <v>0.94</v>
          </cell>
          <cell r="I3348">
            <v>1.5</v>
          </cell>
          <cell r="J3348" t="str">
            <v>Web Development</v>
          </cell>
          <cell r="K3348" t="str">
            <v>Paid</v>
          </cell>
        </row>
        <row r="3349">
          <cell r="A3349">
            <v>955138</v>
          </cell>
          <cell r="B3349" t="str">
            <v>AJAX :basics for beginners</v>
          </cell>
          <cell r="C3349">
            <v>35</v>
          </cell>
          <cell r="D3349">
            <v>1241</v>
          </cell>
          <cell r="E3349">
            <v>23</v>
          </cell>
          <cell r="F3349">
            <v>9</v>
          </cell>
          <cell r="G3349" t="str">
            <v>All Levels</v>
          </cell>
          <cell r="H3349">
            <v>0.94</v>
          </cell>
          <cell r="I3349">
            <v>0.56666666669999999</v>
          </cell>
          <cell r="J3349" t="str">
            <v>Web Development</v>
          </cell>
          <cell r="K3349" t="str">
            <v>Paid</v>
          </cell>
        </row>
        <row r="3350">
          <cell r="A3350">
            <v>957362</v>
          </cell>
          <cell r="B3350" t="str">
            <v>AngularJs :basics for beginners</v>
          </cell>
          <cell r="C3350">
            <v>45</v>
          </cell>
          <cell r="D3350">
            <v>1237</v>
          </cell>
          <cell r="E3350">
            <v>16</v>
          </cell>
          <cell r="F3350">
            <v>14</v>
          </cell>
          <cell r="G3350" t="str">
            <v>Intermediate Level</v>
          </cell>
          <cell r="H3350">
            <v>0.94</v>
          </cell>
          <cell r="I3350">
            <v>1</v>
          </cell>
          <cell r="J3350" t="str">
            <v>Web Development</v>
          </cell>
          <cell r="K3350" t="str">
            <v>Paid</v>
          </cell>
        </row>
        <row r="3351">
          <cell r="A3351">
            <v>520302</v>
          </cell>
          <cell r="B3351" t="str">
            <v>Learn to make an HTML 5 website with a video background</v>
          </cell>
          <cell r="C3351">
            <v>80</v>
          </cell>
          <cell r="D3351">
            <v>1236</v>
          </cell>
          <cell r="E3351">
            <v>18</v>
          </cell>
          <cell r="F3351">
            <v>14</v>
          </cell>
          <cell r="G3351" t="str">
            <v>Intermediate Level</v>
          </cell>
          <cell r="H3351">
            <v>0.94</v>
          </cell>
          <cell r="I3351">
            <v>0.5</v>
          </cell>
          <cell r="J3351" t="str">
            <v>Web Development</v>
          </cell>
          <cell r="K3351" t="str">
            <v>Paid</v>
          </cell>
        </row>
        <row r="3352">
          <cell r="A3352">
            <v>709460</v>
          </cell>
          <cell r="B3352" t="str">
            <v>Learn Rails Programming in Less than 30 Minute - Lite</v>
          </cell>
          <cell r="C3352">
            <v>20</v>
          </cell>
          <cell r="D3352">
            <v>1235</v>
          </cell>
          <cell r="E3352">
            <v>25</v>
          </cell>
          <cell r="F3352">
            <v>7</v>
          </cell>
          <cell r="G3352" t="str">
            <v>Beginner Level</v>
          </cell>
          <cell r="H3352">
            <v>0.94</v>
          </cell>
          <cell r="I3352">
            <v>0.63333333329999997</v>
          </cell>
          <cell r="J3352" t="str">
            <v>Web Development</v>
          </cell>
          <cell r="K3352" t="str">
            <v>Paid</v>
          </cell>
        </row>
        <row r="3353">
          <cell r="A3353">
            <v>986406</v>
          </cell>
          <cell r="B3353" t="str">
            <v>Typescript Masterclass &amp; FREE E-Book</v>
          </cell>
          <cell r="C3353">
            <v>150</v>
          </cell>
          <cell r="D3353">
            <v>1229</v>
          </cell>
          <cell r="E3353">
            <v>139</v>
          </cell>
          <cell r="F3353">
            <v>108</v>
          </cell>
          <cell r="G3353" t="str">
            <v>Beginner Level</v>
          </cell>
          <cell r="H3353">
            <v>0.94</v>
          </cell>
          <cell r="I3353">
            <v>7.5</v>
          </cell>
          <cell r="J3353" t="str">
            <v>Web Development</v>
          </cell>
          <cell r="K3353" t="str">
            <v>Paid</v>
          </cell>
        </row>
        <row r="3354">
          <cell r="A3354">
            <v>520308</v>
          </cell>
          <cell r="B3354" t="str">
            <v>Learn to make a colorful one page website</v>
          </cell>
          <cell r="C3354">
            <v>200</v>
          </cell>
          <cell r="D3354">
            <v>1220</v>
          </cell>
          <cell r="E3354">
            <v>16</v>
          </cell>
          <cell r="F3354">
            <v>16</v>
          </cell>
          <cell r="G3354" t="str">
            <v>Beginner Level</v>
          </cell>
          <cell r="H3354">
            <v>0.94</v>
          </cell>
          <cell r="I3354">
            <v>0.56666666669999999</v>
          </cell>
          <cell r="J3354" t="str">
            <v>Web Development</v>
          </cell>
          <cell r="K3354" t="str">
            <v>Paid</v>
          </cell>
        </row>
        <row r="3355">
          <cell r="A3355">
            <v>862428</v>
          </cell>
          <cell r="B3355" t="str">
            <v>PHP : Learn to upload files to Amazon S3 and use CloudFront</v>
          </cell>
          <cell r="C3355">
            <v>50</v>
          </cell>
          <cell r="D3355">
            <v>1216</v>
          </cell>
          <cell r="E3355">
            <v>36</v>
          </cell>
          <cell r="F3355">
            <v>28</v>
          </cell>
          <cell r="G3355" t="str">
            <v>All Levels</v>
          </cell>
          <cell r="H3355">
            <v>0.94</v>
          </cell>
          <cell r="I3355">
            <v>3</v>
          </cell>
          <cell r="J3355" t="str">
            <v>Web Development</v>
          </cell>
          <cell r="K3355" t="str">
            <v>Paid</v>
          </cell>
        </row>
        <row r="3356">
          <cell r="A3356">
            <v>50528</v>
          </cell>
          <cell r="B3356" t="str">
            <v>The Complete Wordpress Plugin Development Course - 8 Plugins</v>
          </cell>
          <cell r="C3356">
            <v>200</v>
          </cell>
          <cell r="D3356">
            <v>1215</v>
          </cell>
          <cell r="E3356">
            <v>58</v>
          </cell>
          <cell r="F3356">
            <v>33</v>
          </cell>
          <cell r="G3356" t="str">
            <v>All Levels</v>
          </cell>
          <cell r="H3356">
            <v>0.94</v>
          </cell>
          <cell r="I3356">
            <v>2.5</v>
          </cell>
          <cell r="J3356" t="str">
            <v>Web Development</v>
          </cell>
          <cell r="K3356" t="str">
            <v>Paid</v>
          </cell>
        </row>
        <row r="3357">
          <cell r="A3357">
            <v>1082996</v>
          </cell>
          <cell r="B3357" t="str">
            <v>Pimcore Developer: Implement a Blog from a Bootstrap Theme</v>
          </cell>
          <cell r="C3357">
            <v>95</v>
          </cell>
          <cell r="D3357">
            <v>1212</v>
          </cell>
          <cell r="E3357">
            <v>15</v>
          </cell>
          <cell r="F3357">
            <v>39</v>
          </cell>
          <cell r="G3357" t="str">
            <v>Beginner Level</v>
          </cell>
          <cell r="H3357">
            <v>0.94</v>
          </cell>
          <cell r="I3357">
            <v>4.5</v>
          </cell>
          <cell r="J3357" t="str">
            <v>Web Development</v>
          </cell>
          <cell r="K3357" t="str">
            <v>Paid</v>
          </cell>
        </row>
        <row r="3358">
          <cell r="A3358">
            <v>733694</v>
          </cell>
          <cell r="B3358" t="str">
            <v>How to create a video blog with WordPress</v>
          </cell>
          <cell r="C3358">
            <v>25</v>
          </cell>
          <cell r="D3358">
            <v>1209</v>
          </cell>
          <cell r="E3358">
            <v>8</v>
          </cell>
          <cell r="F3358">
            <v>62</v>
          </cell>
          <cell r="G3358" t="str">
            <v>All Levels</v>
          </cell>
          <cell r="H3358">
            <v>0.94</v>
          </cell>
          <cell r="I3358">
            <v>4.5</v>
          </cell>
          <cell r="J3358" t="str">
            <v>Web Development</v>
          </cell>
          <cell r="K3358" t="str">
            <v>Paid</v>
          </cell>
        </row>
        <row r="3359">
          <cell r="A3359">
            <v>786494</v>
          </cell>
          <cell r="B3359" t="str">
            <v>CSS3 Gradients for Web Designers</v>
          </cell>
          <cell r="C3359">
            <v>20</v>
          </cell>
          <cell r="D3359">
            <v>1209</v>
          </cell>
          <cell r="E3359">
            <v>9</v>
          </cell>
          <cell r="F3359">
            <v>21</v>
          </cell>
          <cell r="G3359" t="str">
            <v>All Levels</v>
          </cell>
          <cell r="H3359">
            <v>0.94</v>
          </cell>
          <cell r="I3359">
            <v>1.5</v>
          </cell>
          <cell r="J3359" t="str">
            <v>Web Development</v>
          </cell>
          <cell r="K3359" t="str">
            <v>Paid</v>
          </cell>
        </row>
        <row r="3360">
          <cell r="A3360">
            <v>495678</v>
          </cell>
          <cell r="B3360" t="str">
            <v>JavaScript for beginners - A Complete Guide</v>
          </cell>
          <cell r="C3360">
            <v>100</v>
          </cell>
          <cell r="D3360">
            <v>1193</v>
          </cell>
          <cell r="E3360">
            <v>87</v>
          </cell>
          <cell r="F3360">
            <v>58</v>
          </cell>
          <cell r="G3360" t="str">
            <v>All Levels</v>
          </cell>
          <cell r="H3360">
            <v>0.94</v>
          </cell>
          <cell r="I3360">
            <v>10.5</v>
          </cell>
          <cell r="J3360" t="str">
            <v>Web Development</v>
          </cell>
          <cell r="K3360" t="str">
            <v>Paid</v>
          </cell>
        </row>
        <row r="3361">
          <cell r="A3361">
            <v>769314</v>
          </cell>
          <cell r="B3361" t="str">
            <v>Learn Ruby Programming The Easy Way - Lite</v>
          </cell>
          <cell r="C3361">
            <v>20</v>
          </cell>
          <cell r="D3361">
            <v>1186</v>
          </cell>
          <cell r="E3361">
            <v>12</v>
          </cell>
          <cell r="F3361">
            <v>7</v>
          </cell>
          <cell r="G3361" t="str">
            <v>All Levels</v>
          </cell>
          <cell r="H3361">
            <v>0.94</v>
          </cell>
          <cell r="I3361">
            <v>0.56666666669999999</v>
          </cell>
          <cell r="J3361" t="str">
            <v>Web Development</v>
          </cell>
          <cell r="K3361" t="str">
            <v>Paid</v>
          </cell>
        </row>
        <row r="3362">
          <cell r="A3362">
            <v>653852</v>
          </cell>
          <cell r="B3362" t="str">
            <v>Bootstrap For Beginners: A Basic Introduction</v>
          </cell>
          <cell r="C3362">
            <v>55</v>
          </cell>
          <cell r="D3362">
            <v>1186</v>
          </cell>
          <cell r="E3362">
            <v>14</v>
          </cell>
          <cell r="F3362">
            <v>9</v>
          </cell>
          <cell r="G3362" t="str">
            <v>Intermediate Level</v>
          </cell>
          <cell r="H3362">
            <v>0.94</v>
          </cell>
          <cell r="I3362">
            <v>0.66666666669999997</v>
          </cell>
          <cell r="J3362" t="str">
            <v>Web Development</v>
          </cell>
          <cell r="K3362" t="str">
            <v>Paid</v>
          </cell>
        </row>
        <row r="3363">
          <cell r="A3363">
            <v>512000</v>
          </cell>
          <cell r="B3363" t="str">
            <v>WordPress Theme Academy with Bootstrap</v>
          </cell>
          <cell r="C3363">
            <v>20</v>
          </cell>
          <cell r="D3363">
            <v>1169</v>
          </cell>
          <cell r="E3363">
            <v>110</v>
          </cell>
          <cell r="F3363">
            <v>64</v>
          </cell>
          <cell r="G3363" t="str">
            <v>All Levels</v>
          </cell>
          <cell r="H3363">
            <v>0.94</v>
          </cell>
          <cell r="I3363">
            <v>7.5</v>
          </cell>
          <cell r="J3363" t="str">
            <v>Web Development</v>
          </cell>
          <cell r="K3363" t="str">
            <v>Paid</v>
          </cell>
        </row>
        <row r="3364">
          <cell r="A3364">
            <v>576646</v>
          </cell>
          <cell r="B3364" t="str">
            <v>Create Fast RESTful APIs with Lumen and Homestead by Laravel</v>
          </cell>
          <cell r="C3364">
            <v>60</v>
          </cell>
          <cell r="D3364">
            <v>1157</v>
          </cell>
          <cell r="E3364">
            <v>105</v>
          </cell>
          <cell r="F3364">
            <v>31</v>
          </cell>
          <cell r="G3364" t="str">
            <v>All Levels</v>
          </cell>
          <cell r="H3364">
            <v>0.34</v>
          </cell>
          <cell r="I3364">
            <v>3</v>
          </cell>
          <cell r="J3364" t="str">
            <v>Web Development</v>
          </cell>
          <cell r="K3364" t="str">
            <v>Paid</v>
          </cell>
        </row>
        <row r="3365">
          <cell r="A3365">
            <v>641732</v>
          </cell>
          <cell r="B3365" t="str">
            <v>Css For Beginners</v>
          </cell>
          <cell r="C3365">
            <v>85</v>
          </cell>
          <cell r="D3365">
            <v>1156</v>
          </cell>
          <cell r="E3365">
            <v>13</v>
          </cell>
          <cell r="F3365">
            <v>28</v>
          </cell>
          <cell r="G3365" t="str">
            <v>All Levels</v>
          </cell>
          <cell r="H3365">
            <v>0.18</v>
          </cell>
          <cell r="I3365">
            <v>2.5</v>
          </cell>
          <cell r="J3365" t="str">
            <v>Web Development</v>
          </cell>
          <cell r="K3365" t="str">
            <v>Paid</v>
          </cell>
        </row>
        <row r="3366">
          <cell r="A3366">
            <v>1231872</v>
          </cell>
          <cell r="B3366" t="str">
            <v>Web Development With HTML CSS BOOTSTRAP JQUERY for Beginners</v>
          </cell>
          <cell r="C3366">
            <v>35</v>
          </cell>
          <cell r="D3366">
            <v>1156</v>
          </cell>
          <cell r="E3366">
            <v>4</v>
          </cell>
          <cell r="F3366">
            <v>59</v>
          </cell>
          <cell r="G3366" t="str">
            <v>Beginner Level</v>
          </cell>
          <cell r="H3366">
            <v>0.18</v>
          </cell>
          <cell r="I3366">
            <v>5</v>
          </cell>
          <cell r="J3366" t="str">
            <v>Web Development</v>
          </cell>
          <cell r="K3366" t="str">
            <v>Paid</v>
          </cell>
        </row>
        <row r="3367">
          <cell r="A3367">
            <v>738726</v>
          </cell>
          <cell r="B3367" t="str">
            <v>Learn HTML and CSS to make a Website</v>
          </cell>
          <cell r="C3367">
            <v>20</v>
          </cell>
          <cell r="D3367">
            <v>1154</v>
          </cell>
          <cell r="E3367">
            <v>12</v>
          </cell>
          <cell r="F3367">
            <v>71</v>
          </cell>
          <cell r="G3367" t="str">
            <v>All Levels</v>
          </cell>
          <cell r="H3367">
            <v>0.14000000000000001</v>
          </cell>
          <cell r="I3367">
            <v>6</v>
          </cell>
          <cell r="J3367" t="str">
            <v>Web Development</v>
          </cell>
          <cell r="K3367" t="str">
            <v>Paid</v>
          </cell>
        </row>
        <row r="3368">
          <cell r="A3368">
            <v>128384</v>
          </cell>
          <cell r="B3368" t="str">
            <v>Big Data and Apache Hadoop for Developers - Fundamentals</v>
          </cell>
          <cell r="C3368">
            <v>30</v>
          </cell>
          <cell r="D3368">
            <v>1154</v>
          </cell>
          <cell r="E3368">
            <v>89</v>
          </cell>
          <cell r="F3368">
            <v>9</v>
          </cell>
          <cell r="G3368" t="str">
            <v>All Levels</v>
          </cell>
          <cell r="H3368">
            <v>0.88</v>
          </cell>
          <cell r="I3368">
            <v>3</v>
          </cell>
          <cell r="J3368" t="str">
            <v>Web Development</v>
          </cell>
          <cell r="K3368" t="str">
            <v>Paid</v>
          </cell>
        </row>
        <row r="3369">
          <cell r="A3369">
            <v>964118</v>
          </cell>
          <cell r="B3369" t="str">
            <v>Bootstrap :basics for beginners</v>
          </cell>
          <cell r="C3369">
            <v>40</v>
          </cell>
          <cell r="D3369">
            <v>1152</v>
          </cell>
          <cell r="E3369">
            <v>20</v>
          </cell>
          <cell r="F3369">
            <v>14</v>
          </cell>
          <cell r="G3369" t="str">
            <v>All Levels</v>
          </cell>
          <cell r="H3369">
            <v>0.82</v>
          </cell>
          <cell r="I3369">
            <v>1</v>
          </cell>
          <cell r="J3369" t="str">
            <v>Web Development</v>
          </cell>
          <cell r="K3369" t="str">
            <v>Paid</v>
          </cell>
        </row>
        <row r="3370">
          <cell r="A3370">
            <v>595818</v>
          </cell>
          <cell r="B3370" t="str">
            <v>Laravel Account Activation Project</v>
          </cell>
          <cell r="C3370">
            <v>50</v>
          </cell>
          <cell r="D3370">
            <v>1147</v>
          </cell>
          <cell r="E3370">
            <v>19</v>
          </cell>
          <cell r="F3370">
            <v>19</v>
          </cell>
          <cell r="G3370" t="str">
            <v>All Levels</v>
          </cell>
          <cell r="H3370">
            <v>0.57999999999999996</v>
          </cell>
          <cell r="I3370">
            <v>2.5</v>
          </cell>
          <cell r="J3370" t="str">
            <v>Web Development</v>
          </cell>
          <cell r="K3370" t="str">
            <v>Paid</v>
          </cell>
        </row>
        <row r="3371">
          <cell r="A3371">
            <v>413618</v>
          </cell>
          <cell r="B3371" t="str">
            <v>SASS - Beginner Crash Course</v>
          </cell>
          <cell r="C3371">
            <v>25</v>
          </cell>
          <cell r="D3371">
            <v>1143</v>
          </cell>
          <cell r="E3371">
            <v>34</v>
          </cell>
          <cell r="F3371">
            <v>13</v>
          </cell>
          <cell r="G3371" t="str">
            <v>Beginner Level</v>
          </cell>
          <cell r="H3371">
            <v>0.66</v>
          </cell>
          <cell r="I3371">
            <v>1</v>
          </cell>
          <cell r="J3371" t="str">
            <v>Web Development</v>
          </cell>
          <cell r="K3371" t="str">
            <v>Paid</v>
          </cell>
        </row>
        <row r="3372">
          <cell r="A3372">
            <v>425086</v>
          </cell>
          <cell r="B3372" t="str">
            <v>Implementing a Data Warehouse with SQL Server 2012</v>
          </cell>
          <cell r="C3372">
            <v>85</v>
          </cell>
          <cell r="D3372">
            <v>1142</v>
          </cell>
          <cell r="E3372">
            <v>148</v>
          </cell>
          <cell r="F3372">
            <v>90</v>
          </cell>
          <cell r="G3372" t="str">
            <v>All Levels</v>
          </cell>
          <cell r="H3372">
            <v>0.34</v>
          </cell>
          <cell r="I3372">
            <v>5</v>
          </cell>
          <cell r="J3372" t="str">
            <v>Web Development</v>
          </cell>
          <cell r="K3372" t="str">
            <v>Paid</v>
          </cell>
        </row>
        <row r="3373">
          <cell r="A3373">
            <v>362360</v>
          </cell>
          <cell r="B3373" t="str">
            <v>Build Your Own Membership Website With Joomla</v>
          </cell>
          <cell r="C3373">
            <v>95</v>
          </cell>
          <cell r="D3373">
            <v>1134</v>
          </cell>
          <cell r="E3373">
            <v>9</v>
          </cell>
          <cell r="F3373">
            <v>24</v>
          </cell>
          <cell r="G3373" t="str">
            <v>Intermediate Level</v>
          </cell>
          <cell r="H3373">
            <v>0.66</v>
          </cell>
          <cell r="I3373">
            <v>1.5</v>
          </cell>
          <cell r="J3373" t="str">
            <v>Web Development</v>
          </cell>
          <cell r="K3373" t="str">
            <v>Paid</v>
          </cell>
        </row>
        <row r="3374">
          <cell r="A3374">
            <v>908996</v>
          </cell>
          <cell r="B3374" t="str">
            <v>Parse Server: From Front End to Full Stack</v>
          </cell>
          <cell r="C3374">
            <v>200</v>
          </cell>
          <cell r="D3374">
            <v>1130</v>
          </cell>
          <cell r="E3374">
            <v>162</v>
          </cell>
          <cell r="F3374">
            <v>66</v>
          </cell>
          <cell r="G3374" t="str">
            <v>All Levels</v>
          </cell>
          <cell r="H3374">
            <v>0.56999999999999995</v>
          </cell>
          <cell r="I3374">
            <v>6</v>
          </cell>
          <cell r="J3374" t="str">
            <v>Web Development</v>
          </cell>
          <cell r="K3374" t="str">
            <v>Paid</v>
          </cell>
        </row>
        <row r="3375">
          <cell r="A3375">
            <v>1006894</v>
          </cell>
          <cell r="B3375" t="str">
            <v>React.js: Building Production Ready Apps, Start to Finish</v>
          </cell>
          <cell r="C3375">
            <v>50</v>
          </cell>
          <cell r="D3375">
            <v>1129</v>
          </cell>
          <cell r="E3375">
            <v>137</v>
          </cell>
          <cell r="F3375">
            <v>77</v>
          </cell>
          <cell r="G3375" t="str">
            <v>All Levels</v>
          </cell>
          <cell r="H3375">
            <v>0.96</v>
          </cell>
          <cell r="I3375">
            <v>17.5</v>
          </cell>
          <cell r="J3375" t="str">
            <v>Web Development</v>
          </cell>
          <cell r="K3375" t="str">
            <v>Paid</v>
          </cell>
        </row>
        <row r="3376">
          <cell r="A3376">
            <v>25615</v>
          </cell>
          <cell r="B3376" t="str">
            <v>Login and Registration from Scratch with PHP and MySQL</v>
          </cell>
          <cell r="C3376">
            <v>20</v>
          </cell>
          <cell r="D3376">
            <v>1128</v>
          </cell>
          <cell r="E3376">
            <v>77</v>
          </cell>
          <cell r="F3376">
            <v>36</v>
          </cell>
          <cell r="G3376" t="str">
            <v>Beginner Level</v>
          </cell>
          <cell r="H3376">
            <v>0.96</v>
          </cell>
          <cell r="I3376">
            <v>2</v>
          </cell>
          <cell r="J3376" t="str">
            <v>Web Development</v>
          </cell>
          <cell r="K3376" t="str">
            <v>Paid</v>
          </cell>
        </row>
        <row r="3377">
          <cell r="A3377">
            <v>1111552</v>
          </cell>
          <cell r="B3377" t="str">
            <v>Build a Complete JQuery Plugin (Image Pop-up Dialog)</v>
          </cell>
          <cell r="C3377">
            <v>20</v>
          </cell>
          <cell r="D3377">
            <v>1126</v>
          </cell>
          <cell r="E3377">
            <v>10</v>
          </cell>
          <cell r="F3377">
            <v>12</v>
          </cell>
          <cell r="G3377" t="str">
            <v>Intermediate Level</v>
          </cell>
          <cell r="H3377">
            <v>0.96</v>
          </cell>
          <cell r="I3377">
            <v>1</v>
          </cell>
          <cell r="J3377" t="str">
            <v>Web Development</v>
          </cell>
          <cell r="K3377" t="str">
            <v>Paid</v>
          </cell>
        </row>
        <row r="3378">
          <cell r="A3378">
            <v>814848</v>
          </cell>
          <cell r="B3378" t="str">
            <v>WordPress Basics to Business: Share and Sell your Expertise</v>
          </cell>
          <cell r="C3378">
            <v>50</v>
          </cell>
          <cell r="D3378">
            <v>1125</v>
          </cell>
          <cell r="E3378">
            <v>10</v>
          </cell>
          <cell r="F3378">
            <v>45</v>
          </cell>
          <cell r="G3378" t="str">
            <v>Beginner Level</v>
          </cell>
          <cell r="H3378">
            <v>0.96</v>
          </cell>
          <cell r="I3378">
            <v>3.5</v>
          </cell>
          <cell r="J3378" t="str">
            <v>Web Development</v>
          </cell>
          <cell r="K3378" t="str">
            <v>Paid</v>
          </cell>
        </row>
        <row r="3379">
          <cell r="A3379">
            <v>1020722</v>
          </cell>
          <cell r="B3379" t="str">
            <v>PHP Zend Framework 1.11:Creating a CRUD Application</v>
          </cell>
          <cell r="C3379">
            <v>40</v>
          </cell>
          <cell r="D3379">
            <v>1122</v>
          </cell>
          <cell r="E3379">
            <v>5</v>
          </cell>
          <cell r="F3379">
            <v>7</v>
          </cell>
          <cell r="G3379" t="str">
            <v>Intermediate Level</v>
          </cell>
          <cell r="H3379">
            <v>0.96</v>
          </cell>
          <cell r="I3379">
            <v>0.58333333330000003</v>
          </cell>
          <cell r="J3379" t="str">
            <v>Web Development</v>
          </cell>
          <cell r="K3379" t="str">
            <v>Paid</v>
          </cell>
        </row>
        <row r="3380">
          <cell r="A3380">
            <v>1115348</v>
          </cell>
          <cell r="B3380" t="str">
            <v>Full stack Universal React with Redux, Node js and MongoDB</v>
          </cell>
          <cell r="C3380">
            <v>195</v>
          </cell>
          <cell r="D3380">
            <v>1121</v>
          </cell>
          <cell r="E3380">
            <v>174</v>
          </cell>
          <cell r="F3380">
            <v>62</v>
          </cell>
          <cell r="G3380" t="str">
            <v>Beginner Level</v>
          </cell>
          <cell r="H3380">
            <v>0.96</v>
          </cell>
          <cell r="I3380">
            <v>5</v>
          </cell>
          <cell r="J3380" t="str">
            <v>Web Development</v>
          </cell>
          <cell r="K3380" t="str">
            <v>Paid</v>
          </cell>
        </row>
        <row r="3381">
          <cell r="A3381">
            <v>797040</v>
          </cell>
          <cell r="B3381" t="str">
            <v>Complete Guide to Front-End Web Development and Design</v>
          </cell>
          <cell r="C3381">
            <v>200</v>
          </cell>
          <cell r="D3381">
            <v>1119</v>
          </cell>
          <cell r="E3381">
            <v>111</v>
          </cell>
          <cell r="F3381">
            <v>204</v>
          </cell>
          <cell r="G3381" t="str">
            <v>Beginner Level</v>
          </cell>
          <cell r="H3381">
            <v>0.96</v>
          </cell>
          <cell r="I3381">
            <v>16.5</v>
          </cell>
          <cell r="J3381" t="str">
            <v>Web Development</v>
          </cell>
          <cell r="K3381" t="str">
            <v>Paid</v>
          </cell>
        </row>
        <row r="3382">
          <cell r="A3382">
            <v>1236746</v>
          </cell>
          <cell r="B3382" t="str">
            <v>WordPress Tips and Tricks</v>
          </cell>
          <cell r="C3382">
            <v>200</v>
          </cell>
          <cell r="D3382">
            <v>1117</v>
          </cell>
          <cell r="E3382">
            <v>10</v>
          </cell>
          <cell r="F3382">
            <v>37</v>
          </cell>
          <cell r="G3382" t="str">
            <v>Beginner Level</v>
          </cell>
          <cell r="H3382">
            <v>0.96</v>
          </cell>
          <cell r="I3382">
            <v>2.5</v>
          </cell>
          <cell r="J3382" t="str">
            <v>Web Development</v>
          </cell>
          <cell r="K3382" t="str">
            <v>Paid</v>
          </cell>
        </row>
        <row r="3383">
          <cell r="A3383">
            <v>65355</v>
          </cell>
          <cell r="B3383" t="str">
            <v>Web Development: Make A Website That Will Sell For Thousands</v>
          </cell>
          <cell r="C3383">
            <v>50</v>
          </cell>
          <cell r="D3383">
            <v>1116</v>
          </cell>
          <cell r="E3383">
            <v>62</v>
          </cell>
          <cell r="F3383">
            <v>51</v>
          </cell>
          <cell r="G3383" t="str">
            <v>Intermediate Level</v>
          </cell>
          <cell r="H3383">
            <v>0.96</v>
          </cell>
          <cell r="I3383">
            <v>7.5</v>
          </cell>
          <cell r="J3383" t="str">
            <v>Web Development</v>
          </cell>
          <cell r="K3383" t="str">
            <v>Paid</v>
          </cell>
        </row>
        <row r="3384">
          <cell r="A3384">
            <v>1148412</v>
          </cell>
          <cell r="B3384" t="str">
            <v>Building a eCommerce Startup in 4 Hours [Livestream]</v>
          </cell>
          <cell r="C3384">
            <v>50</v>
          </cell>
          <cell r="D3384">
            <v>1114</v>
          </cell>
          <cell r="E3384">
            <v>8</v>
          </cell>
          <cell r="F3384">
            <v>23</v>
          </cell>
          <cell r="G3384" t="str">
            <v>All Levels</v>
          </cell>
          <cell r="H3384">
            <v>0.96</v>
          </cell>
          <cell r="I3384">
            <v>3</v>
          </cell>
          <cell r="J3384" t="str">
            <v>Web Development</v>
          </cell>
          <cell r="K3384" t="str">
            <v>Paid</v>
          </cell>
        </row>
        <row r="3385">
          <cell r="A3385">
            <v>774910</v>
          </cell>
          <cell r="B3385" t="str">
            <v>WordPress: Create an Amazing Website With Ease</v>
          </cell>
          <cell r="C3385">
            <v>200</v>
          </cell>
          <cell r="D3385">
            <v>1109</v>
          </cell>
          <cell r="E3385">
            <v>13</v>
          </cell>
          <cell r="F3385">
            <v>24</v>
          </cell>
          <cell r="G3385" t="str">
            <v>All Levels</v>
          </cell>
          <cell r="H3385">
            <v>0.96</v>
          </cell>
          <cell r="I3385">
            <v>2.5</v>
          </cell>
          <cell r="J3385" t="str">
            <v>Web Development</v>
          </cell>
          <cell r="K3385" t="str">
            <v>Paid</v>
          </cell>
        </row>
        <row r="3386">
          <cell r="A3386">
            <v>707682</v>
          </cell>
          <cell r="B3386" t="str">
            <v>Mastering Web and Mobile Debugging Using Chrome Dev Tools</v>
          </cell>
          <cell r="C3386">
            <v>195</v>
          </cell>
          <cell r="D3386">
            <v>1102</v>
          </cell>
          <cell r="E3386">
            <v>12</v>
          </cell>
          <cell r="F3386">
            <v>21</v>
          </cell>
          <cell r="G3386" t="str">
            <v>All Levels</v>
          </cell>
          <cell r="H3386">
            <v>0.96</v>
          </cell>
          <cell r="I3386">
            <v>2</v>
          </cell>
          <cell r="J3386" t="str">
            <v>Web Development</v>
          </cell>
          <cell r="K3386" t="str">
            <v>Paid</v>
          </cell>
        </row>
        <row r="3387">
          <cell r="A3387">
            <v>633606</v>
          </cell>
          <cell r="B3387" t="str">
            <v>The Ultimate jQuery Course</v>
          </cell>
          <cell r="C3387">
            <v>20</v>
          </cell>
          <cell r="D3387">
            <v>1098</v>
          </cell>
          <cell r="E3387">
            <v>15</v>
          </cell>
          <cell r="F3387">
            <v>54</v>
          </cell>
          <cell r="G3387" t="str">
            <v>Beginner Level</v>
          </cell>
          <cell r="H3387">
            <v>0.96</v>
          </cell>
          <cell r="I3387">
            <v>2.5</v>
          </cell>
          <cell r="J3387" t="str">
            <v>Web Development</v>
          </cell>
          <cell r="K3387" t="str">
            <v>Paid</v>
          </cell>
        </row>
        <row r="3388">
          <cell r="A3388">
            <v>58653</v>
          </cell>
          <cell r="B3388" t="str">
            <v>How to Build a CMS with PHP</v>
          </cell>
          <cell r="C3388">
            <v>50</v>
          </cell>
          <cell r="D3388">
            <v>1096</v>
          </cell>
          <cell r="E3388">
            <v>33</v>
          </cell>
          <cell r="F3388">
            <v>10</v>
          </cell>
          <cell r="G3388" t="str">
            <v>Beginner Level</v>
          </cell>
          <cell r="H3388">
            <v>0.96</v>
          </cell>
          <cell r="I3388">
            <v>1</v>
          </cell>
          <cell r="J3388" t="str">
            <v>Web Development</v>
          </cell>
          <cell r="K3388" t="str">
            <v>Paid</v>
          </cell>
        </row>
        <row r="3389">
          <cell r="A3389">
            <v>1101204</v>
          </cell>
          <cell r="B3389" t="str">
            <v>Security for your WordPress site</v>
          </cell>
          <cell r="C3389">
            <v>85</v>
          </cell>
          <cell r="D3389">
            <v>1096</v>
          </cell>
          <cell r="E3389">
            <v>8</v>
          </cell>
          <cell r="F3389">
            <v>7</v>
          </cell>
          <cell r="G3389" t="str">
            <v>All Levels</v>
          </cell>
          <cell r="H3389">
            <v>0.96</v>
          </cell>
          <cell r="I3389">
            <v>0.63333333329999997</v>
          </cell>
          <cell r="J3389" t="str">
            <v>Web Development</v>
          </cell>
          <cell r="K3389" t="str">
            <v>Paid</v>
          </cell>
        </row>
        <row r="3390">
          <cell r="A3390">
            <v>987064</v>
          </cell>
          <cell r="B3390" t="str">
            <v>Learn by Doing: Vue JS 2.0 the Right Way</v>
          </cell>
          <cell r="C3390">
            <v>95</v>
          </cell>
          <cell r="D3390">
            <v>1087</v>
          </cell>
          <cell r="E3390">
            <v>220</v>
          </cell>
          <cell r="F3390">
            <v>32</v>
          </cell>
          <cell r="G3390" t="str">
            <v>All Levels</v>
          </cell>
          <cell r="H3390">
            <v>0.96</v>
          </cell>
          <cell r="I3390">
            <v>3.5</v>
          </cell>
          <cell r="J3390" t="str">
            <v>Web Development</v>
          </cell>
          <cell r="K3390" t="str">
            <v>Paid</v>
          </cell>
        </row>
        <row r="3391">
          <cell r="A3391">
            <v>579182</v>
          </cell>
          <cell r="B3391" t="str">
            <v>Wordpress Essentials: Useful Plugins</v>
          </cell>
          <cell r="C3391">
            <v>25</v>
          </cell>
          <cell r="D3391">
            <v>1087</v>
          </cell>
          <cell r="E3391">
            <v>7</v>
          </cell>
          <cell r="F3391">
            <v>24</v>
          </cell>
          <cell r="G3391" t="str">
            <v>All Levels</v>
          </cell>
          <cell r="H3391">
            <v>0.18</v>
          </cell>
          <cell r="I3391">
            <v>1</v>
          </cell>
          <cell r="J3391" t="str">
            <v>Web Development</v>
          </cell>
          <cell r="K3391" t="str">
            <v>Paid</v>
          </cell>
        </row>
        <row r="3392">
          <cell r="A3392">
            <v>943386</v>
          </cell>
          <cell r="B3392" t="str">
            <v>CSS :basics for beginners</v>
          </cell>
          <cell r="C3392">
            <v>30</v>
          </cell>
          <cell r="D3392">
            <v>1085</v>
          </cell>
          <cell r="E3392">
            <v>8</v>
          </cell>
          <cell r="F3392">
            <v>13</v>
          </cell>
          <cell r="G3392" t="str">
            <v>All Levels</v>
          </cell>
          <cell r="H3392">
            <v>0</v>
          </cell>
          <cell r="I3392">
            <v>0.53333333329999999</v>
          </cell>
          <cell r="J3392" t="str">
            <v>Web Development</v>
          </cell>
          <cell r="K3392" t="str">
            <v>Paid</v>
          </cell>
        </row>
        <row r="3393">
          <cell r="A3393">
            <v>1023668</v>
          </cell>
          <cell r="B3393" t="str">
            <v>Supreme NodeJS Course - For Beginners</v>
          </cell>
          <cell r="C3393">
            <v>200</v>
          </cell>
          <cell r="D3393">
            <v>1080</v>
          </cell>
          <cell r="E3393">
            <v>37</v>
          </cell>
          <cell r="F3393">
            <v>76</v>
          </cell>
          <cell r="G3393" t="str">
            <v>Beginner Level</v>
          </cell>
          <cell r="H3393">
            <v>0.89</v>
          </cell>
          <cell r="I3393">
            <v>3.5</v>
          </cell>
          <cell r="J3393" t="str">
            <v>Web Development</v>
          </cell>
          <cell r="K3393" t="str">
            <v>Paid</v>
          </cell>
        </row>
        <row r="3394">
          <cell r="A3394">
            <v>851868</v>
          </cell>
          <cell r="B3394" t="str">
            <v>Build a Business or Personal Website Using Wordpress</v>
          </cell>
          <cell r="C3394">
            <v>200</v>
          </cell>
          <cell r="D3394">
            <v>1069</v>
          </cell>
          <cell r="E3394">
            <v>12</v>
          </cell>
          <cell r="F3394">
            <v>61</v>
          </cell>
          <cell r="G3394" t="str">
            <v>Beginner Level</v>
          </cell>
          <cell r="H3394">
            <v>0.81</v>
          </cell>
          <cell r="I3394">
            <v>4.5</v>
          </cell>
          <cell r="J3394" t="str">
            <v>Web Development</v>
          </cell>
          <cell r="K3394" t="str">
            <v>Paid</v>
          </cell>
        </row>
        <row r="3395">
          <cell r="A3395">
            <v>551702</v>
          </cell>
          <cell r="B3395" t="str">
            <v>Learn to make websites with Google's Material Design Lite</v>
          </cell>
          <cell r="C3395">
            <v>20</v>
          </cell>
          <cell r="D3395">
            <v>1063</v>
          </cell>
          <cell r="E3395">
            <v>72</v>
          </cell>
          <cell r="F3395">
            <v>84</v>
          </cell>
          <cell r="G3395" t="str">
            <v>All Levels</v>
          </cell>
          <cell r="H3395">
            <v>0.72</v>
          </cell>
          <cell r="I3395">
            <v>5.5</v>
          </cell>
          <cell r="J3395" t="str">
            <v>Web Development</v>
          </cell>
          <cell r="K3395" t="str">
            <v>Paid</v>
          </cell>
        </row>
        <row r="3396">
          <cell r="A3396">
            <v>368679</v>
          </cell>
          <cell r="B3396" t="str">
            <v>Mastering Magento</v>
          </cell>
          <cell r="C3396">
            <v>85</v>
          </cell>
          <cell r="D3396">
            <v>1063</v>
          </cell>
          <cell r="E3396">
            <v>101</v>
          </cell>
          <cell r="F3396">
            <v>40</v>
          </cell>
          <cell r="G3396" t="str">
            <v>Beginner Level</v>
          </cell>
          <cell r="H3396">
            <v>0.39</v>
          </cell>
          <cell r="I3396">
            <v>3.5</v>
          </cell>
          <cell r="J3396" t="str">
            <v>Web Development</v>
          </cell>
          <cell r="K3396" t="str">
            <v>Paid</v>
          </cell>
        </row>
        <row r="3397">
          <cell r="A3397">
            <v>527834</v>
          </cell>
          <cell r="B3397" t="str">
            <v>HTML5, CSS3 &amp; Bootstrap - How to Create a Responsive Website</v>
          </cell>
          <cell r="C3397">
            <v>20</v>
          </cell>
          <cell r="D3397">
            <v>1062</v>
          </cell>
          <cell r="E3397">
            <v>20</v>
          </cell>
          <cell r="F3397">
            <v>32</v>
          </cell>
          <cell r="G3397" t="str">
            <v>Beginner Level</v>
          </cell>
          <cell r="H3397">
            <v>0.94</v>
          </cell>
          <cell r="I3397">
            <v>3.5</v>
          </cell>
          <cell r="J3397" t="str">
            <v>Web Development</v>
          </cell>
          <cell r="K3397" t="str">
            <v>Paid</v>
          </cell>
        </row>
        <row r="3398">
          <cell r="A3398">
            <v>967410</v>
          </cell>
          <cell r="B3398" t="str">
            <v>XML :basics for beginners</v>
          </cell>
          <cell r="C3398">
            <v>40</v>
          </cell>
          <cell r="D3398">
            <v>1062</v>
          </cell>
          <cell r="E3398">
            <v>12</v>
          </cell>
          <cell r="F3398">
            <v>11</v>
          </cell>
          <cell r="G3398" t="str">
            <v>Intermediate Level</v>
          </cell>
          <cell r="H3398">
            <v>0.66</v>
          </cell>
          <cell r="I3398">
            <v>0.65</v>
          </cell>
          <cell r="J3398" t="str">
            <v>Web Development</v>
          </cell>
          <cell r="K3398" t="str">
            <v>Paid</v>
          </cell>
        </row>
        <row r="3399">
          <cell r="A3399">
            <v>416738</v>
          </cell>
          <cell r="B3399" t="str">
            <v>Create a Client Network by Hosting WordPress Sites</v>
          </cell>
          <cell r="C3399">
            <v>35</v>
          </cell>
          <cell r="D3399">
            <v>1061</v>
          </cell>
          <cell r="E3399">
            <v>8</v>
          </cell>
          <cell r="F3399">
            <v>17</v>
          </cell>
          <cell r="G3399" t="str">
            <v>Intermediate Level</v>
          </cell>
          <cell r="H3399">
            <v>0.34</v>
          </cell>
          <cell r="I3399">
            <v>1</v>
          </cell>
          <cell r="J3399" t="str">
            <v>Web Development</v>
          </cell>
          <cell r="K3399" t="str">
            <v>Paid</v>
          </cell>
        </row>
        <row r="3400">
          <cell r="A3400">
            <v>944156</v>
          </cell>
          <cell r="B3400" t="str">
            <v>Javascript :basics for beginners</v>
          </cell>
          <cell r="C3400">
            <v>30</v>
          </cell>
          <cell r="D3400">
            <v>1057</v>
          </cell>
          <cell r="E3400">
            <v>22</v>
          </cell>
          <cell r="F3400">
            <v>12</v>
          </cell>
          <cell r="G3400" t="str">
            <v>Beginner Level</v>
          </cell>
          <cell r="H3400">
            <v>0.66</v>
          </cell>
          <cell r="I3400">
            <v>0.61666666670000003</v>
          </cell>
          <cell r="J3400" t="str">
            <v>Web Development</v>
          </cell>
          <cell r="K3400" t="str">
            <v>Paid</v>
          </cell>
        </row>
        <row r="3401">
          <cell r="A3401">
            <v>235990</v>
          </cell>
          <cell r="B3401" t="str">
            <v>Build A Great Wordpress Website For Your Business in 2 Hours</v>
          </cell>
          <cell r="C3401">
            <v>35</v>
          </cell>
          <cell r="D3401">
            <v>1054</v>
          </cell>
          <cell r="E3401">
            <v>4</v>
          </cell>
          <cell r="F3401">
            <v>26</v>
          </cell>
          <cell r="G3401" t="str">
            <v>All Levels</v>
          </cell>
          <cell r="H3401">
            <v>0.77</v>
          </cell>
          <cell r="I3401">
            <v>2</v>
          </cell>
          <cell r="J3401" t="str">
            <v>Web Development</v>
          </cell>
          <cell r="K3401" t="str">
            <v>Paid</v>
          </cell>
        </row>
        <row r="3402">
          <cell r="A3402">
            <v>1211800</v>
          </cell>
          <cell r="B3402" t="str">
            <v>Wordpress Theme Development for Beginners</v>
          </cell>
          <cell r="C3402">
            <v>20</v>
          </cell>
          <cell r="D3402">
            <v>1052</v>
          </cell>
          <cell r="E3402">
            <v>14</v>
          </cell>
          <cell r="F3402">
            <v>47</v>
          </cell>
          <cell r="G3402" t="str">
            <v>All Levels</v>
          </cell>
          <cell r="H3402">
            <v>0.74</v>
          </cell>
          <cell r="I3402">
            <v>8</v>
          </cell>
          <cell r="J3402" t="str">
            <v>Web Development</v>
          </cell>
          <cell r="K3402" t="str">
            <v>Paid</v>
          </cell>
        </row>
        <row r="3403">
          <cell r="A3403">
            <v>911474</v>
          </cell>
          <cell r="B3403" t="str">
            <v>Complete Wordpress Theme Development Course</v>
          </cell>
          <cell r="C3403">
            <v>150</v>
          </cell>
          <cell r="D3403">
            <v>1050</v>
          </cell>
          <cell r="E3403">
            <v>223</v>
          </cell>
          <cell r="F3403">
            <v>64</v>
          </cell>
          <cell r="G3403" t="str">
            <v>Beginner Level</v>
          </cell>
          <cell r="H3403">
            <v>0.16</v>
          </cell>
          <cell r="I3403">
            <v>6.5</v>
          </cell>
          <cell r="J3403" t="str">
            <v>Web Development</v>
          </cell>
          <cell r="K3403" t="str">
            <v>Paid</v>
          </cell>
        </row>
        <row r="3404">
          <cell r="A3404">
            <v>742712</v>
          </cell>
          <cell r="B3404" t="str">
            <v>CSS Tutorial For Beginners: Style Your Wordpress Templates</v>
          </cell>
          <cell r="C3404">
            <v>35</v>
          </cell>
          <cell r="D3404">
            <v>1049</v>
          </cell>
          <cell r="E3404">
            <v>22</v>
          </cell>
          <cell r="F3404">
            <v>47</v>
          </cell>
          <cell r="G3404" t="str">
            <v>Beginner Level</v>
          </cell>
          <cell r="H3404">
            <v>0.63</v>
          </cell>
          <cell r="I3404">
            <v>3.5</v>
          </cell>
          <cell r="J3404" t="str">
            <v>Web Development</v>
          </cell>
          <cell r="K3404" t="str">
            <v>Paid</v>
          </cell>
        </row>
        <row r="3405">
          <cell r="A3405">
            <v>1223012</v>
          </cell>
          <cell r="B3405" t="str">
            <v>Mastering 'Native CSS Shapes To Build Modern Web Pages"</v>
          </cell>
          <cell r="C3405">
            <v>195</v>
          </cell>
          <cell r="D3405">
            <v>1040</v>
          </cell>
          <cell r="E3405">
            <v>5</v>
          </cell>
          <cell r="F3405">
            <v>30</v>
          </cell>
          <cell r="G3405" t="str">
            <v>Beginner Level</v>
          </cell>
          <cell r="H3405">
            <v>0.2</v>
          </cell>
          <cell r="I3405">
            <v>3.5</v>
          </cell>
          <cell r="J3405" t="str">
            <v>Web Development</v>
          </cell>
          <cell r="K3405" t="str">
            <v>Paid</v>
          </cell>
        </row>
        <row r="3406">
          <cell r="A3406">
            <v>775618</v>
          </cell>
          <cell r="B3406" t="str">
            <v>Learn jQuery from Scratch - Master of JavaScript library</v>
          </cell>
          <cell r="C3406">
            <v>100</v>
          </cell>
          <cell r="D3406">
            <v>1040</v>
          </cell>
          <cell r="E3406">
            <v>14</v>
          </cell>
          <cell r="F3406">
            <v>21</v>
          </cell>
          <cell r="G3406" t="str">
            <v>Beginner Level</v>
          </cell>
          <cell r="H3406">
            <v>0.21</v>
          </cell>
          <cell r="I3406">
            <v>2</v>
          </cell>
          <cell r="J3406" t="str">
            <v>Web Development</v>
          </cell>
          <cell r="K3406" t="str">
            <v>Paid</v>
          </cell>
        </row>
        <row r="3407">
          <cell r="A3407">
            <v>768612</v>
          </cell>
          <cell r="B3407" t="str">
            <v>Bootstrap Tutorial for Beginners</v>
          </cell>
          <cell r="C3407">
            <v>20</v>
          </cell>
          <cell r="D3407">
            <v>1036</v>
          </cell>
          <cell r="E3407">
            <v>27</v>
          </cell>
          <cell r="F3407">
            <v>20</v>
          </cell>
          <cell r="G3407" t="str">
            <v>Beginner Level</v>
          </cell>
          <cell r="H3407">
            <v>0.12</v>
          </cell>
          <cell r="I3407">
            <v>2</v>
          </cell>
          <cell r="J3407" t="str">
            <v>Web Development</v>
          </cell>
          <cell r="K3407" t="str">
            <v>Paid</v>
          </cell>
        </row>
        <row r="3408">
          <cell r="A3408">
            <v>948204</v>
          </cell>
          <cell r="B3408" t="str">
            <v>Web Building Starter Pack. Html Css and JQuery Animations</v>
          </cell>
          <cell r="C3408">
            <v>30</v>
          </cell>
          <cell r="D3408">
            <v>1033</v>
          </cell>
          <cell r="E3408">
            <v>16</v>
          </cell>
          <cell r="F3408">
            <v>42</v>
          </cell>
          <cell r="G3408" t="str">
            <v>All Levels</v>
          </cell>
          <cell r="H3408">
            <v>0.2</v>
          </cell>
          <cell r="I3408">
            <v>7.5</v>
          </cell>
          <cell r="J3408" t="str">
            <v>Web Development</v>
          </cell>
          <cell r="K3408" t="str">
            <v>Paid</v>
          </cell>
        </row>
        <row r="3409">
          <cell r="A3409">
            <v>824412</v>
          </cell>
          <cell r="B3409" t="str">
            <v>Sell Courses On Your Own Website - No Coding Required!</v>
          </cell>
          <cell r="C3409">
            <v>100</v>
          </cell>
          <cell r="D3409">
            <v>1032</v>
          </cell>
          <cell r="E3409">
            <v>9</v>
          </cell>
          <cell r="F3409">
            <v>21</v>
          </cell>
          <cell r="G3409" t="str">
            <v>Beginner Level</v>
          </cell>
          <cell r="H3409">
            <v>0.24</v>
          </cell>
          <cell r="I3409">
            <v>1</v>
          </cell>
          <cell r="J3409" t="str">
            <v>Web Development</v>
          </cell>
          <cell r="K3409" t="str">
            <v>Paid</v>
          </cell>
        </row>
        <row r="3410">
          <cell r="A3410">
            <v>1112844</v>
          </cell>
          <cell r="B3410" t="str">
            <v>The Complete Web Developer Masterclass: Beginner To Advanced</v>
          </cell>
          <cell r="C3410">
            <v>20</v>
          </cell>
          <cell r="D3410">
            <v>1030</v>
          </cell>
          <cell r="E3410">
            <v>11</v>
          </cell>
          <cell r="F3410">
            <v>30</v>
          </cell>
          <cell r="G3410" t="str">
            <v>Beginner Level</v>
          </cell>
          <cell r="H3410">
            <v>0.11</v>
          </cell>
          <cell r="I3410">
            <v>2.5</v>
          </cell>
          <cell r="J3410" t="str">
            <v>Web Development</v>
          </cell>
          <cell r="K3410" t="str">
            <v>Paid</v>
          </cell>
        </row>
        <row r="3411">
          <cell r="A3411">
            <v>533416</v>
          </cell>
          <cell r="B3411" t="str">
            <v>Build Powerful Websites &amp; Blogs using WordPress - No Coding</v>
          </cell>
          <cell r="C3411">
            <v>20</v>
          </cell>
          <cell r="D3411">
            <v>1024</v>
          </cell>
          <cell r="E3411">
            <v>14</v>
          </cell>
          <cell r="F3411">
            <v>26</v>
          </cell>
          <cell r="G3411" t="str">
            <v>All Levels</v>
          </cell>
          <cell r="H3411">
            <v>0.85</v>
          </cell>
          <cell r="I3411">
            <v>3</v>
          </cell>
          <cell r="J3411" t="str">
            <v>Web Development</v>
          </cell>
          <cell r="K3411" t="str">
            <v>Paid</v>
          </cell>
        </row>
        <row r="3412">
          <cell r="A3412">
            <v>976284</v>
          </cell>
          <cell r="B3412" t="str">
            <v>Mastering DevOps</v>
          </cell>
          <cell r="C3412">
            <v>100</v>
          </cell>
          <cell r="D3412">
            <v>1023</v>
          </cell>
          <cell r="E3412">
            <v>118</v>
          </cell>
          <cell r="F3412">
            <v>38</v>
          </cell>
          <cell r="G3412" t="str">
            <v>Intermediate Level</v>
          </cell>
          <cell r="H3412">
            <v>0.3</v>
          </cell>
          <cell r="I3412">
            <v>6</v>
          </cell>
          <cell r="J3412" t="str">
            <v>Web Development</v>
          </cell>
          <cell r="K3412" t="str">
            <v>Paid</v>
          </cell>
        </row>
        <row r="3413">
          <cell r="A3413">
            <v>795278</v>
          </cell>
          <cell r="B3413" t="str">
            <v>Build Ajax Web Apps with Laravel 5.2, Bootstrap and jQuery</v>
          </cell>
          <cell r="C3413">
            <v>100</v>
          </cell>
          <cell r="D3413">
            <v>1023</v>
          </cell>
          <cell r="E3413">
            <v>131</v>
          </cell>
          <cell r="F3413">
            <v>44</v>
          </cell>
          <cell r="G3413" t="str">
            <v>All Levels</v>
          </cell>
          <cell r="H3413">
            <v>0.24</v>
          </cell>
          <cell r="I3413">
            <v>5</v>
          </cell>
          <cell r="J3413" t="str">
            <v>Web Development</v>
          </cell>
          <cell r="K3413" t="str">
            <v>Paid</v>
          </cell>
        </row>
        <row r="3414">
          <cell r="A3414">
            <v>523312</v>
          </cell>
          <cell r="B3414" t="str">
            <v>Python Web Programming</v>
          </cell>
          <cell r="C3414">
            <v>100</v>
          </cell>
          <cell r="D3414">
            <v>1020</v>
          </cell>
          <cell r="E3414">
            <v>46</v>
          </cell>
          <cell r="F3414">
            <v>60</v>
          </cell>
          <cell r="G3414" t="str">
            <v>All Levels</v>
          </cell>
          <cell r="H3414">
            <v>0.56000000000000005</v>
          </cell>
          <cell r="I3414">
            <v>6</v>
          </cell>
          <cell r="J3414" t="str">
            <v>Web Development</v>
          </cell>
          <cell r="K3414" t="str">
            <v>Paid</v>
          </cell>
        </row>
        <row r="3415">
          <cell r="A3415">
            <v>673196</v>
          </cell>
          <cell r="B3415" t="str">
            <v>Introduction to Frontend Web Development For Beginners</v>
          </cell>
          <cell r="C3415">
            <v>145</v>
          </cell>
          <cell r="D3415">
            <v>1018</v>
          </cell>
          <cell r="E3415">
            <v>28</v>
          </cell>
          <cell r="F3415">
            <v>48</v>
          </cell>
          <cell r="G3415" t="str">
            <v>All Levels</v>
          </cell>
          <cell r="H3415">
            <v>0.89</v>
          </cell>
          <cell r="I3415">
            <v>4.5</v>
          </cell>
          <cell r="J3415" t="str">
            <v>Web Development</v>
          </cell>
          <cell r="K3415" t="str">
            <v>Paid</v>
          </cell>
        </row>
        <row r="3416">
          <cell r="A3416">
            <v>543346</v>
          </cell>
          <cell r="B3416" t="str">
            <v>ReactJS Course: Learn JavaScript Library Used by Facebook&amp;IG</v>
          </cell>
          <cell r="C3416">
            <v>50</v>
          </cell>
          <cell r="D3416">
            <v>1018</v>
          </cell>
          <cell r="E3416">
            <v>33</v>
          </cell>
          <cell r="F3416">
            <v>41</v>
          </cell>
          <cell r="G3416" t="str">
            <v>All Levels</v>
          </cell>
          <cell r="H3416">
            <v>0.89</v>
          </cell>
          <cell r="I3416">
            <v>3</v>
          </cell>
          <cell r="J3416" t="str">
            <v>Web Development</v>
          </cell>
          <cell r="K3416" t="str">
            <v>Paid</v>
          </cell>
        </row>
        <row r="3417">
          <cell r="A3417">
            <v>1211160</v>
          </cell>
          <cell r="B3417" t="str">
            <v>The Complete Wordpress Theme Development Guide</v>
          </cell>
          <cell r="C3417">
            <v>25</v>
          </cell>
          <cell r="D3417">
            <v>1011</v>
          </cell>
          <cell r="E3417">
            <v>2</v>
          </cell>
          <cell r="F3417">
            <v>19</v>
          </cell>
          <cell r="G3417" t="str">
            <v>All Levels</v>
          </cell>
          <cell r="H3417">
            <v>0.89</v>
          </cell>
          <cell r="I3417">
            <v>2</v>
          </cell>
          <cell r="J3417" t="str">
            <v>Web Development</v>
          </cell>
          <cell r="K3417" t="str">
            <v>Paid</v>
          </cell>
        </row>
        <row r="3418">
          <cell r="A3418">
            <v>846832</v>
          </cell>
          <cell r="B3418" t="str">
            <v>So you think you know JavaScript?</v>
          </cell>
          <cell r="C3418">
            <v>50</v>
          </cell>
          <cell r="D3418">
            <v>1010</v>
          </cell>
          <cell r="E3418">
            <v>154</v>
          </cell>
          <cell r="F3418">
            <v>25</v>
          </cell>
          <cell r="G3418" t="str">
            <v>All Levels</v>
          </cell>
          <cell r="H3418">
            <v>0.89</v>
          </cell>
          <cell r="I3418">
            <v>6</v>
          </cell>
          <cell r="J3418" t="str">
            <v>Web Development</v>
          </cell>
          <cell r="K3418" t="str">
            <v>Paid</v>
          </cell>
        </row>
        <row r="3419">
          <cell r="A3419">
            <v>740762</v>
          </cell>
          <cell r="B3419" t="str">
            <v>Learn Top Ten PHP FrameWorks By Building Projects</v>
          </cell>
          <cell r="C3419">
            <v>60</v>
          </cell>
          <cell r="D3419">
            <v>1007</v>
          </cell>
          <cell r="E3419">
            <v>96</v>
          </cell>
          <cell r="F3419">
            <v>87</v>
          </cell>
          <cell r="G3419" t="str">
            <v>Beginner Level</v>
          </cell>
          <cell r="H3419">
            <v>0.89</v>
          </cell>
          <cell r="I3419">
            <v>17.5</v>
          </cell>
          <cell r="J3419" t="str">
            <v>Web Development</v>
          </cell>
          <cell r="K3419" t="str">
            <v>Paid</v>
          </cell>
        </row>
        <row r="3420">
          <cell r="A3420">
            <v>1253650</v>
          </cell>
          <cell r="B3420" t="str">
            <v>Learn Coding as RF or Telecom Engineer - Build Real Program</v>
          </cell>
          <cell r="C3420">
            <v>25</v>
          </cell>
          <cell r="D3420">
            <v>1006</v>
          </cell>
          <cell r="E3420">
            <v>4</v>
          </cell>
          <cell r="F3420">
            <v>8</v>
          </cell>
          <cell r="G3420" t="str">
            <v>All Levels</v>
          </cell>
          <cell r="H3420">
            <v>0.89</v>
          </cell>
          <cell r="I3420">
            <v>2</v>
          </cell>
          <cell r="J3420" t="str">
            <v>Web Development</v>
          </cell>
          <cell r="K3420" t="str">
            <v>Paid</v>
          </cell>
        </row>
        <row r="3421">
          <cell r="A3421">
            <v>933260</v>
          </cell>
          <cell r="B3421" t="str">
            <v>jQuery Essentials: Learn the Fundamental of jQuery</v>
          </cell>
          <cell r="C3421">
            <v>20</v>
          </cell>
          <cell r="D3421">
            <v>1004</v>
          </cell>
          <cell r="E3421">
            <v>43</v>
          </cell>
          <cell r="F3421">
            <v>40</v>
          </cell>
          <cell r="G3421" t="str">
            <v>All Levels</v>
          </cell>
          <cell r="H3421">
            <v>0.89</v>
          </cell>
          <cell r="I3421">
            <v>3.5</v>
          </cell>
          <cell r="J3421" t="str">
            <v>Web Development</v>
          </cell>
          <cell r="K3421" t="str">
            <v>Paid</v>
          </cell>
        </row>
        <row r="3422">
          <cell r="A3422">
            <v>947204</v>
          </cell>
          <cell r="B3422" t="str">
            <v>Learn W3.CSS</v>
          </cell>
          <cell r="C3422">
            <v>50</v>
          </cell>
          <cell r="D3422">
            <v>1002</v>
          </cell>
          <cell r="E3422">
            <v>7</v>
          </cell>
          <cell r="F3422">
            <v>10</v>
          </cell>
          <cell r="G3422" t="str">
            <v>Beginner Level</v>
          </cell>
          <cell r="H3422">
            <v>0.89</v>
          </cell>
          <cell r="I3422">
            <v>0.56666666669999999</v>
          </cell>
          <cell r="J3422" t="str">
            <v>Web Development</v>
          </cell>
          <cell r="K3422" t="str">
            <v>Paid</v>
          </cell>
        </row>
        <row r="3423">
          <cell r="A3423">
            <v>418386</v>
          </cell>
          <cell r="B3423" t="str">
            <v>Create a REAL Social Network like Facebook in PHP + MySQL</v>
          </cell>
          <cell r="C3423">
            <v>45</v>
          </cell>
          <cell r="D3423">
            <v>1002</v>
          </cell>
          <cell r="E3423">
            <v>178</v>
          </cell>
          <cell r="F3423">
            <v>174</v>
          </cell>
          <cell r="G3423" t="str">
            <v>Beginner Level</v>
          </cell>
          <cell r="H3423">
            <v>0.89</v>
          </cell>
          <cell r="I3423">
            <v>16.5</v>
          </cell>
          <cell r="J3423" t="str">
            <v>Web Development</v>
          </cell>
          <cell r="K3423" t="str">
            <v>Paid</v>
          </cell>
        </row>
        <row r="3424">
          <cell r="A3424">
            <v>683606</v>
          </cell>
          <cell r="B3424" t="str">
            <v>The Ultimate WordPress Boot Camp: Build 7 Websites</v>
          </cell>
          <cell r="C3424">
            <v>125</v>
          </cell>
          <cell r="D3424">
            <v>1000</v>
          </cell>
          <cell r="E3424">
            <v>74</v>
          </cell>
          <cell r="F3424">
            <v>140</v>
          </cell>
          <cell r="G3424" t="str">
            <v>All Levels</v>
          </cell>
          <cell r="H3424">
            <v>0.89</v>
          </cell>
          <cell r="I3424">
            <v>11</v>
          </cell>
          <cell r="J3424" t="str">
            <v>Web Development</v>
          </cell>
          <cell r="K3424" t="str">
            <v>Paid</v>
          </cell>
        </row>
        <row r="3425">
          <cell r="A3425">
            <v>1004788</v>
          </cell>
          <cell r="B3425" t="str">
            <v>Getting Started with Craft CMS</v>
          </cell>
          <cell r="C3425">
            <v>20</v>
          </cell>
          <cell r="D3425">
            <v>997</v>
          </cell>
          <cell r="E3425">
            <v>31</v>
          </cell>
          <cell r="F3425">
            <v>20</v>
          </cell>
          <cell r="G3425" t="str">
            <v>Beginner Level</v>
          </cell>
          <cell r="H3425">
            <v>0.89</v>
          </cell>
          <cell r="I3425">
            <v>2</v>
          </cell>
          <cell r="J3425" t="str">
            <v>Web Development</v>
          </cell>
          <cell r="K3425" t="str">
            <v>Paid</v>
          </cell>
        </row>
        <row r="3426">
          <cell r="A3426">
            <v>922750</v>
          </cell>
          <cell r="B3426" t="str">
            <v>HTML : HTML Awesomeness</v>
          </cell>
          <cell r="C3426">
            <v>25</v>
          </cell>
          <cell r="D3426">
            <v>988</v>
          </cell>
          <cell r="E3426">
            <v>23</v>
          </cell>
          <cell r="F3426">
            <v>27</v>
          </cell>
          <cell r="G3426" t="str">
            <v>All Levels</v>
          </cell>
          <cell r="H3426">
            <v>0.89</v>
          </cell>
          <cell r="I3426">
            <v>0.63333333329999997</v>
          </cell>
          <cell r="J3426" t="str">
            <v>Web Development</v>
          </cell>
          <cell r="K3426" t="str">
            <v>Paid</v>
          </cell>
        </row>
        <row r="3427">
          <cell r="A3427">
            <v>611688</v>
          </cell>
          <cell r="B3427" t="str">
            <v>PSD to Bootstrap 3 for Beginners using HTML &amp; CSS</v>
          </cell>
          <cell r="C3427">
            <v>20</v>
          </cell>
          <cell r="D3427">
            <v>976</v>
          </cell>
          <cell r="E3427">
            <v>93</v>
          </cell>
          <cell r="F3427">
            <v>46</v>
          </cell>
          <cell r="G3427" t="str">
            <v>Beginner Level</v>
          </cell>
          <cell r="H3427">
            <v>0.89</v>
          </cell>
          <cell r="I3427">
            <v>2.5</v>
          </cell>
          <cell r="J3427" t="str">
            <v>Web Development</v>
          </cell>
          <cell r="K3427" t="str">
            <v>Paid</v>
          </cell>
        </row>
        <row r="3428">
          <cell r="A3428">
            <v>260444</v>
          </cell>
          <cell r="B3428" t="str">
            <v>Build a file hosting/sharing site in less than 2 hours</v>
          </cell>
          <cell r="C3428">
            <v>20</v>
          </cell>
          <cell r="D3428">
            <v>976</v>
          </cell>
          <cell r="E3428">
            <v>29</v>
          </cell>
          <cell r="F3428">
            <v>13</v>
          </cell>
          <cell r="G3428" t="str">
            <v>All Levels</v>
          </cell>
          <cell r="H3428">
            <v>0.89</v>
          </cell>
          <cell r="I3428">
            <v>1.5</v>
          </cell>
          <cell r="J3428" t="str">
            <v>Web Development</v>
          </cell>
          <cell r="K3428" t="str">
            <v>Paid</v>
          </cell>
        </row>
        <row r="3429">
          <cell r="A3429">
            <v>975906</v>
          </cell>
          <cell r="B3429" t="str">
            <v>The Sass Course! Learn Sass for Real-World Websites</v>
          </cell>
          <cell r="C3429">
            <v>95</v>
          </cell>
          <cell r="D3429">
            <v>975</v>
          </cell>
          <cell r="E3429">
            <v>141</v>
          </cell>
          <cell r="F3429">
            <v>18</v>
          </cell>
          <cell r="G3429" t="str">
            <v>All Levels</v>
          </cell>
          <cell r="H3429">
            <v>0.89</v>
          </cell>
          <cell r="I3429">
            <v>3.5</v>
          </cell>
          <cell r="J3429" t="str">
            <v>Web Development</v>
          </cell>
          <cell r="K3429" t="str">
            <v>Paid</v>
          </cell>
        </row>
        <row r="3430">
          <cell r="A3430">
            <v>574082</v>
          </cell>
          <cell r="B3430" t="str">
            <v>Web Scraping with Python, Ruby &amp; import. io</v>
          </cell>
          <cell r="C3430">
            <v>75</v>
          </cell>
          <cell r="D3430">
            <v>973</v>
          </cell>
          <cell r="E3430">
            <v>50</v>
          </cell>
          <cell r="F3430">
            <v>46</v>
          </cell>
          <cell r="G3430" t="str">
            <v>Beginner Level</v>
          </cell>
          <cell r="H3430">
            <v>0.89</v>
          </cell>
          <cell r="I3430">
            <v>4.5</v>
          </cell>
          <cell r="J3430" t="str">
            <v>Web Development</v>
          </cell>
          <cell r="K3430" t="str">
            <v>Paid</v>
          </cell>
        </row>
        <row r="3431">
          <cell r="A3431">
            <v>792703</v>
          </cell>
          <cell r="B3431" t="str">
            <v>Create WordPress Plugins</v>
          </cell>
          <cell r="C3431">
            <v>50</v>
          </cell>
          <cell r="D3431">
            <v>964</v>
          </cell>
          <cell r="E3431">
            <v>19</v>
          </cell>
          <cell r="F3431">
            <v>21</v>
          </cell>
          <cell r="G3431" t="str">
            <v>All Levels</v>
          </cell>
          <cell r="H3431">
            <v>0.89</v>
          </cell>
          <cell r="I3431">
            <v>2.5</v>
          </cell>
          <cell r="J3431" t="str">
            <v>Web Development</v>
          </cell>
          <cell r="K3431" t="str">
            <v>Paid</v>
          </cell>
        </row>
        <row r="3432">
          <cell r="A3432">
            <v>751100</v>
          </cell>
          <cell r="B3432" t="str">
            <v>Scrape Websites using PhantomJS and CasperJS</v>
          </cell>
          <cell r="C3432">
            <v>195</v>
          </cell>
          <cell r="D3432">
            <v>960</v>
          </cell>
          <cell r="E3432">
            <v>110</v>
          </cell>
          <cell r="F3432">
            <v>32</v>
          </cell>
          <cell r="G3432" t="str">
            <v>Expert Level</v>
          </cell>
          <cell r="H3432">
            <v>0.89</v>
          </cell>
          <cell r="I3432">
            <v>2</v>
          </cell>
          <cell r="J3432" t="str">
            <v>Web Development</v>
          </cell>
          <cell r="K3432" t="str">
            <v>Paid</v>
          </cell>
        </row>
        <row r="3433">
          <cell r="A3433">
            <v>1053406</v>
          </cell>
          <cell r="B3433" t="str">
            <v>Java Web Services Part 2</v>
          </cell>
          <cell r="C3433">
            <v>20</v>
          </cell>
          <cell r="D3433">
            <v>959</v>
          </cell>
          <cell r="E3433">
            <v>51</v>
          </cell>
          <cell r="F3433">
            <v>74</v>
          </cell>
          <cell r="G3433" t="str">
            <v>Beginner Level</v>
          </cell>
          <cell r="H3433">
            <v>0.89</v>
          </cell>
          <cell r="I3433">
            <v>3</v>
          </cell>
          <cell r="J3433" t="str">
            <v>Web Development</v>
          </cell>
          <cell r="K3433" t="str">
            <v>Paid</v>
          </cell>
        </row>
        <row r="3434">
          <cell r="A3434">
            <v>900794</v>
          </cell>
          <cell r="B3434" t="str">
            <v>JavaScript Basics For Web Developers</v>
          </cell>
          <cell r="C3434">
            <v>20</v>
          </cell>
          <cell r="D3434">
            <v>958</v>
          </cell>
          <cell r="E3434">
            <v>14</v>
          </cell>
          <cell r="F3434">
            <v>17</v>
          </cell>
          <cell r="G3434" t="str">
            <v>Intermediate Level</v>
          </cell>
          <cell r="H3434">
            <v>0.89</v>
          </cell>
          <cell r="I3434">
            <v>1</v>
          </cell>
          <cell r="J3434" t="str">
            <v>Web Development</v>
          </cell>
          <cell r="K3434" t="str">
            <v>Paid</v>
          </cell>
        </row>
        <row r="3435">
          <cell r="A3435">
            <v>565384</v>
          </cell>
          <cell r="B3435" t="str">
            <v>Introduction to Modern Programming with PHP</v>
          </cell>
          <cell r="C3435">
            <v>20</v>
          </cell>
          <cell r="D3435">
            <v>954</v>
          </cell>
          <cell r="E3435">
            <v>183</v>
          </cell>
          <cell r="F3435">
            <v>123</v>
          </cell>
          <cell r="G3435" t="str">
            <v>All Levels</v>
          </cell>
          <cell r="H3435">
            <v>0.89</v>
          </cell>
          <cell r="I3435">
            <v>16</v>
          </cell>
          <cell r="J3435" t="str">
            <v>Web Development</v>
          </cell>
          <cell r="K3435" t="str">
            <v>Paid</v>
          </cell>
        </row>
        <row r="3436">
          <cell r="A3436">
            <v>1134390</v>
          </cell>
          <cell r="B3436" t="str">
            <v>Complete React JS web developer with ES6 - Build 10 projects</v>
          </cell>
          <cell r="C3436">
            <v>200</v>
          </cell>
          <cell r="D3436">
            <v>952</v>
          </cell>
          <cell r="E3436">
            <v>121</v>
          </cell>
          <cell r="F3436">
            <v>75</v>
          </cell>
          <cell r="G3436" t="str">
            <v>All Levels</v>
          </cell>
          <cell r="H3436">
            <v>0.89</v>
          </cell>
          <cell r="I3436">
            <v>12</v>
          </cell>
          <cell r="J3436" t="str">
            <v>Web Development</v>
          </cell>
          <cell r="K3436" t="str">
            <v>Paid</v>
          </cell>
        </row>
        <row r="3437">
          <cell r="A3437">
            <v>1155262</v>
          </cell>
          <cell r="B3437" t="str">
            <v>Angular 2 Complete E-Commerce App Course - Java,Spring,MySQL</v>
          </cell>
          <cell r="C3437">
            <v>195</v>
          </cell>
          <cell r="D3437">
            <v>949</v>
          </cell>
          <cell r="E3437">
            <v>129</v>
          </cell>
          <cell r="F3437">
            <v>89</v>
          </cell>
          <cell r="G3437" t="str">
            <v>All Levels</v>
          </cell>
          <cell r="H3437">
            <v>0.89</v>
          </cell>
          <cell r="I3437">
            <v>20.5</v>
          </cell>
          <cell r="J3437" t="str">
            <v>Web Development</v>
          </cell>
          <cell r="K3437" t="str">
            <v>Paid</v>
          </cell>
        </row>
        <row r="3438">
          <cell r="A3438">
            <v>723878</v>
          </cell>
          <cell r="B3438" t="str">
            <v>Bootstrap 4 Beginners: Code a Responsive Landing Page</v>
          </cell>
          <cell r="C3438">
            <v>30</v>
          </cell>
          <cell r="D3438">
            <v>948</v>
          </cell>
          <cell r="E3438">
            <v>193</v>
          </cell>
          <cell r="F3438">
            <v>48</v>
          </cell>
          <cell r="G3438" t="str">
            <v>All Levels</v>
          </cell>
          <cell r="H3438">
            <v>0.89</v>
          </cell>
          <cell r="I3438">
            <v>3.5</v>
          </cell>
          <cell r="J3438" t="str">
            <v>Web Development</v>
          </cell>
          <cell r="K3438" t="str">
            <v>Paid</v>
          </cell>
        </row>
        <row r="3439">
          <cell r="A3439">
            <v>603408</v>
          </cell>
          <cell r="B3439" t="str">
            <v>Learn to Freelance with People Per hour (URDU)</v>
          </cell>
          <cell r="C3439">
            <v>20</v>
          </cell>
          <cell r="D3439">
            <v>948</v>
          </cell>
          <cell r="E3439">
            <v>48</v>
          </cell>
          <cell r="F3439">
            <v>8</v>
          </cell>
          <cell r="G3439" t="str">
            <v>All Levels</v>
          </cell>
          <cell r="H3439">
            <v>0.89</v>
          </cell>
          <cell r="I3439">
            <v>0.6</v>
          </cell>
          <cell r="J3439" t="str">
            <v>Web Development</v>
          </cell>
          <cell r="K3439" t="str">
            <v>Paid</v>
          </cell>
        </row>
        <row r="3440">
          <cell r="A3440">
            <v>1016388</v>
          </cell>
          <cell r="B3440" t="str">
            <v>Projects In ReactJS - The Complete React Learning Course</v>
          </cell>
          <cell r="C3440">
            <v>50</v>
          </cell>
          <cell r="D3440">
            <v>947</v>
          </cell>
          <cell r="E3440">
            <v>108</v>
          </cell>
          <cell r="F3440">
            <v>56</v>
          </cell>
          <cell r="G3440" t="str">
            <v>Intermediate Level</v>
          </cell>
          <cell r="H3440">
            <v>0.89</v>
          </cell>
          <cell r="I3440">
            <v>8</v>
          </cell>
          <cell r="J3440" t="str">
            <v>Web Development</v>
          </cell>
          <cell r="K3440" t="str">
            <v>Paid</v>
          </cell>
        </row>
        <row r="3441">
          <cell r="A3441">
            <v>939536</v>
          </cell>
          <cell r="B3441" t="str">
            <v>Learn basics of HTML in 30 Minutes</v>
          </cell>
          <cell r="C3441">
            <v>20</v>
          </cell>
          <cell r="D3441">
            <v>945</v>
          </cell>
          <cell r="E3441">
            <v>17</v>
          </cell>
          <cell r="F3441">
            <v>11</v>
          </cell>
          <cell r="G3441" t="str">
            <v>Intermediate Level</v>
          </cell>
          <cell r="H3441">
            <v>0.89</v>
          </cell>
          <cell r="I3441">
            <v>0.55000000000000004</v>
          </cell>
          <cell r="J3441" t="str">
            <v>Web Development</v>
          </cell>
          <cell r="K3441" t="str">
            <v>Paid</v>
          </cell>
        </row>
        <row r="3442">
          <cell r="A3442">
            <v>1115064</v>
          </cell>
          <cell r="B3442" t="str">
            <v>XML DTD - Crash Course for Beginners</v>
          </cell>
          <cell r="C3442">
            <v>45</v>
          </cell>
          <cell r="D3442">
            <v>944</v>
          </cell>
          <cell r="E3442">
            <v>1</v>
          </cell>
          <cell r="F3442">
            <v>10</v>
          </cell>
          <cell r="G3442" t="str">
            <v>Intermediate Level</v>
          </cell>
          <cell r="H3442">
            <v>0.89</v>
          </cell>
          <cell r="I3442">
            <v>1</v>
          </cell>
          <cell r="J3442" t="str">
            <v>Web Development</v>
          </cell>
          <cell r="K3442" t="str">
            <v>Paid</v>
          </cell>
        </row>
        <row r="3443">
          <cell r="A3443">
            <v>736250</v>
          </cell>
          <cell r="B3443" t="str">
            <v>Mastering Thymeleaf with Spring</v>
          </cell>
          <cell r="C3443">
            <v>75</v>
          </cell>
          <cell r="D3443">
            <v>942</v>
          </cell>
          <cell r="E3443">
            <v>161</v>
          </cell>
          <cell r="F3443">
            <v>64</v>
          </cell>
          <cell r="G3443" t="str">
            <v>Beginner Level</v>
          </cell>
          <cell r="H3443">
            <v>0.89</v>
          </cell>
          <cell r="I3443">
            <v>4.5</v>
          </cell>
          <cell r="J3443" t="str">
            <v>Web Development</v>
          </cell>
          <cell r="K3443" t="str">
            <v>Paid</v>
          </cell>
        </row>
        <row r="3444">
          <cell r="A3444">
            <v>899492</v>
          </cell>
          <cell r="B3444" t="str">
            <v>How to create awesome website and e-commerce in 1 hour</v>
          </cell>
          <cell r="C3444">
            <v>20</v>
          </cell>
          <cell r="D3444">
            <v>937</v>
          </cell>
          <cell r="E3444">
            <v>4</v>
          </cell>
          <cell r="F3444">
            <v>10</v>
          </cell>
          <cell r="G3444" t="str">
            <v>All Levels</v>
          </cell>
          <cell r="H3444">
            <v>0.89</v>
          </cell>
          <cell r="I3444">
            <v>1</v>
          </cell>
          <cell r="J3444" t="str">
            <v>Web Development</v>
          </cell>
          <cell r="K3444" t="str">
            <v>Paid</v>
          </cell>
        </row>
        <row r="3445">
          <cell r="A3445">
            <v>968304</v>
          </cell>
          <cell r="B3445" t="str">
            <v>XQUERY :basics for beginners</v>
          </cell>
          <cell r="C3445">
            <v>40</v>
          </cell>
          <cell r="D3445">
            <v>937</v>
          </cell>
          <cell r="E3445">
            <v>2</v>
          </cell>
          <cell r="F3445">
            <v>6</v>
          </cell>
          <cell r="G3445" t="str">
            <v>All Levels</v>
          </cell>
          <cell r="H3445">
            <v>0.89</v>
          </cell>
          <cell r="I3445">
            <v>0.63333333329999997</v>
          </cell>
          <cell r="J3445" t="str">
            <v>Web Development</v>
          </cell>
          <cell r="K3445" t="str">
            <v>Paid</v>
          </cell>
        </row>
        <row r="3446">
          <cell r="A3446">
            <v>19422</v>
          </cell>
          <cell r="B3446" t="str">
            <v>Drupal 7 for Beginners</v>
          </cell>
          <cell r="C3446">
            <v>35</v>
          </cell>
          <cell r="D3446">
            <v>926</v>
          </cell>
          <cell r="E3446">
            <v>102</v>
          </cell>
          <cell r="F3446">
            <v>37</v>
          </cell>
          <cell r="G3446" t="str">
            <v>All Levels</v>
          </cell>
          <cell r="H3446">
            <v>0.89</v>
          </cell>
          <cell r="I3446">
            <v>2.5</v>
          </cell>
          <cell r="J3446" t="str">
            <v>Web Development</v>
          </cell>
          <cell r="K3446" t="str">
            <v>Paid</v>
          </cell>
        </row>
        <row r="3447">
          <cell r="A3447">
            <v>967422</v>
          </cell>
          <cell r="B3447" t="str">
            <v>XML DOM :basics for beginners</v>
          </cell>
          <cell r="C3447">
            <v>35</v>
          </cell>
          <cell r="D3447">
            <v>920</v>
          </cell>
          <cell r="E3447">
            <v>1</v>
          </cell>
          <cell r="F3447">
            <v>7</v>
          </cell>
          <cell r="G3447" t="str">
            <v>Beginner Level</v>
          </cell>
          <cell r="H3447">
            <v>0.89</v>
          </cell>
          <cell r="I3447">
            <v>0.7</v>
          </cell>
          <cell r="J3447" t="str">
            <v>Web Development</v>
          </cell>
          <cell r="K3447" t="str">
            <v>Paid</v>
          </cell>
        </row>
        <row r="3448">
          <cell r="A3448">
            <v>584522</v>
          </cell>
          <cell r="B3448" t="str">
            <v>Voiceover Audio Secrets - Your Way to Top Audio Quality</v>
          </cell>
          <cell r="C3448">
            <v>195</v>
          </cell>
          <cell r="D3448">
            <v>918</v>
          </cell>
          <cell r="E3448">
            <v>8</v>
          </cell>
          <cell r="F3448">
            <v>39</v>
          </cell>
          <cell r="G3448" t="str">
            <v>All Levels</v>
          </cell>
          <cell r="H3448">
            <v>0.89</v>
          </cell>
          <cell r="I3448">
            <v>2.5</v>
          </cell>
          <cell r="J3448" t="str">
            <v>Web Development</v>
          </cell>
          <cell r="K3448" t="str">
            <v>Paid</v>
          </cell>
        </row>
        <row r="3449">
          <cell r="A3449">
            <v>984072</v>
          </cell>
          <cell r="B3449" t="str">
            <v>Build Modern Websites Quick With HTML,CSS and Bootstrap</v>
          </cell>
          <cell r="C3449">
            <v>20</v>
          </cell>
          <cell r="D3449">
            <v>912</v>
          </cell>
          <cell r="E3449">
            <v>17</v>
          </cell>
          <cell r="F3449">
            <v>48</v>
          </cell>
          <cell r="G3449" t="str">
            <v>All Levels</v>
          </cell>
          <cell r="H3449">
            <v>0.89</v>
          </cell>
          <cell r="I3449">
            <v>4.5</v>
          </cell>
          <cell r="J3449" t="str">
            <v>Web Development</v>
          </cell>
          <cell r="K3449" t="str">
            <v>Paid</v>
          </cell>
        </row>
        <row r="3450">
          <cell r="A3450">
            <v>552594</v>
          </cell>
          <cell r="B3450" t="str">
            <v>Create Complete Web Applications easily with APEX 5</v>
          </cell>
          <cell r="C3450">
            <v>30</v>
          </cell>
          <cell r="D3450">
            <v>912</v>
          </cell>
          <cell r="E3450">
            <v>128</v>
          </cell>
          <cell r="F3450">
            <v>81</v>
          </cell>
          <cell r="G3450" t="str">
            <v>Beginner Level</v>
          </cell>
          <cell r="H3450">
            <v>0.89</v>
          </cell>
          <cell r="I3450">
            <v>7</v>
          </cell>
          <cell r="J3450" t="str">
            <v>Web Development</v>
          </cell>
          <cell r="K3450" t="str">
            <v>Paid</v>
          </cell>
        </row>
        <row r="3451">
          <cell r="A3451">
            <v>1251786</v>
          </cell>
          <cell r="B3451" t="str">
            <v>Redux in Angular (2 and 4+)</v>
          </cell>
          <cell r="C3451">
            <v>70</v>
          </cell>
          <cell r="D3451">
            <v>909</v>
          </cell>
          <cell r="E3451">
            <v>16</v>
          </cell>
          <cell r="F3451">
            <v>13</v>
          </cell>
          <cell r="G3451" t="str">
            <v>Intermediate Level</v>
          </cell>
          <cell r="H3451">
            <v>0.89</v>
          </cell>
          <cell r="I3451">
            <v>1.5</v>
          </cell>
          <cell r="J3451" t="str">
            <v>Web Development</v>
          </cell>
          <cell r="K3451" t="str">
            <v>Paid</v>
          </cell>
        </row>
        <row r="3452">
          <cell r="A3452">
            <v>967424</v>
          </cell>
          <cell r="B3452" t="str">
            <v>XML DTD :basics for beginners</v>
          </cell>
          <cell r="C3452">
            <v>35</v>
          </cell>
          <cell r="D3452">
            <v>903</v>
          </cell>
          <cell r="E3452">
            <v>3</v>
          </cell>
          <cell r="F3452">
            <v>7</v>
          </cell>
          <cell r="G3452" t="str">
            <v>All Levels</v>
          </cell>
          <cell r="H3452">
            <v>0.24</v>
          </cell>
          <cell r="I3452">
            <v>0.55000000000000004</v>
          </cell>
          <cell r="J3452" t="str">
            <v>Web Development</v>
          </cell>
          <cell r="K3452" t="str">
            <v>Paid</v>
          </cell>
        </row>
        <row r="3453">
          <cell r="A3453">
            <v>297602</v>
          </cell>
          <cell r="B3453" t="str">
            <v>Using MODX CMS to Build Websites: A Beginner's Guide</v>
          </cell>
          <cell r="C3453">
            <v>45</v>
          </cell>
          <cell r="D3453">
            <v>901</v>
          </cell>
          <cell r="E3453">
            <v>36</v>
          </cell>
          <cell r="F3453">
            <v>20</v>
          </cell>
          <cell r="G3453" t="str">
            <v>All Levels</v>
          </cell>
          <cell r="H3453">
            <v>0.21</v>
          </cell>
          <cell r="I3453">
            <v>2</v>
          </cell>
          <cell r="J3453" t="str">
            <v>Web Development</v>
          </cell>
          <cell r="K3453" t="str">
            <v>Paid</v>
          </cell>
        </row>
        <row r="3454">
          <cell r="A3454">
            <v>905850</v>
          </cell>
          <cell r="B3454" t="str">
            <v>The Complete front end web developer Bootcamp - 14 projects</v>
          </cell>
          <cell r="C3454">
            <v>200</v>
          </cell>
          <cell r="D3454">
            <v>900</v>
          </cell>
          <cell r="E3454">
            <v>129</v>
          </cell>
          <cell r="F3454">
            <v>126</v>
          </cell>
          <cell r="G3454" t="str">
            <v>All Levels</v>
          </cell>
          <cell r="H3454">
            <v>0.46</v>
          </cell>
          <cell r="I3454">
            <v>18.5</v>
          </cell>
          <cell r="J3454" t="str">
            <v>Web Development</v>
          </cell>
          <cell r="K3454" t="str">
            <v>Paid</v>
          </cell>
        </row>
        <row r="3455">
          <cell r="A3455">
            <v>221920</v>
          </cell>
          <cell r="B3455" t="str">
            <v>A Beginner's Guide to the Meteor JavaScript Framework</v>
          </cell>
          <cell r="C3455">
            <v>50</v>
          </cell>
          <cell r="D3455">
            <v>898</v>
          </cell>
          <cell r="E3455">
            <v>132</v>
          </cell>
          <cell r="F3455">
            <v>40</v>
          </cell>
          <cell r="G3455" t="str">
            <v>All Levels</v>
          </cell>
          <cell r="H3455">
            <v>0.6</v>
          </cell>
          <cell r="I3455">
            <v>2</v>
          </cell>
          <cell r="J3455" t="str">
            <v>Web Development</v>
          </cell>
          <cell r="K3455" t="str">
            <v>Paid</v>
          </cell>
        </row>
        <row r="3456">
          <cell r="A3456">
            <v>997750</v>
          </cell>
          <cell r="B3456" t="str">
            <v>ASP NET CORE - ANGULAR 2 E-Commerce App</v>
          </cell>
          <cell r="C3456">
            <v>200</v>
          </cell>
          <cell r="D3456">
            <v>897</v>
          </cell>
          <cell r="E3456">
            <v>129</v>
          </cell>
          <cell r="F3456">
            <v>171</v>
          </cell>
          <cell r="G3456" t="str">
            <v>All Levels</v>
          </cell>
          <cell r="H3456">
            <v>0.74</v>
          </cell>
          <cell r="I3456">
            <v>13</v>
          </cell>
          <cell r="J3456" t="str">
            <v>Web Development</v>
          </cell>
          <cell r="K3456" t="str">
            <v>Paid</v>
          </cell>
        </row>
        <row r="3457">
          <cell r="A3457">
            <v>326326</v>
          </cell>
          <cell r="B3457" t="str">
            <v>SharePoint 2013 Development using C# - Part I</v>
          </cell>
          <cell r="C3457">
            <v>50</v>
          </cell>
          <cell r="D3457">
            <v>891</v>
          </cell>
          <cell r="E3457">
            <v>101</v>
          </cell>
          <cell r="F3457">
            <v>119</v>
          </cell>
          <cell r="G3457" t="str">
            <v>Beginner Level</v>
          </cell>
          <cell r="H3457">
            <v>0.76</v>
          </cell>
          <cell r="I3457">
            <v>8.5</v>
          </cell>
          <cell r="J3457" t="str">
            <v>Web Development</v>
          </cell>
          <cell r="K3457" t="str">
            <v>Paid</v>
          </cell>
        </row>
        <row r="3458">
          <cell r="A3458">
            <v>610202</v>
          </cell>
          <cell r="B3458" t="str">
            <v>Wordpress Development : Create a Custom Wordpress Website</v>
          </cell>
          <cell r="C3458">
            <v>120</v>
          </cell>
          <cell r="D3458">
            <v>885</v>
          </cell>
          <cell r="E3458">
            <v>3</v>
          </cell>
          <cell r="F3458">
            <v>13</v>
          </cell>
          <cell r="G3458" t="str">
            <v>All Levels</v>
          </cell>
          <cell r="H3458">
            <v>0.87</v>
          </cell>
          <cell r="I3458">
            <v>1.5</v>
          </cell>
          <cell r="J3458" t="str">
            <v>Web Development</v>
          </cell>
          <cell r="K3458" t="str">
            <v>Paid</v>
          </cell>
        </row>
        <row r="3459">
          <cell r="A3459">
            <v>783686</v>
          </cell>
          <cell r="B3459" t="str">
            <v>Byte-Sized-Chunks: Dynamic Prototypes in Javascript</v>
          </cell>
          <cell r="C3459">
            <v>20</v>
          </cell>
          <cell r="D3459">
            <v>880</v>
          </cell>
          <cell r="E3459">
            <v>6</v>
          </cell>
          <cell r="F3459">
            <v>24</v>
          </cell>
          <cell r="G3459" t="str">
            <v>Beginner Level</v>
          </cell>
          <cell r="H3459">
            <v>0.84</v>
          </cell>
          <cell r="I3459">
            <v>3</v>
          </cell>
          <cell r="J3459" t="str">
            <v>Web Development</v>
          </cell>
          <cell r="K3459" t="str">
            <v>Paid</v>
          </cell>
        </row>
        <row r="3460">
          <cell r="A3460">
            <v>968292</v>
          </cell>
          <cell r="B3460" t="str">
            <v>XPATH :basics for beginners</v>
          </cell>
          <cell r="C3460">
            <v>40</v>
          </cell>
          <cell r="D3460">
            <v>878</v>
          </cell>
          <cell r="E3460">
            <v>6</v>
          </cell>
          <cell r="F3460">
            <v>8</v>
          </cell>
          <cell r="G3460" t="str">
            <v>Beginner Level</v>
          </cell>
          <cell r="H3460">
            <v>0.55000000000000004</v>
          </cell>
          <cell r="I3460">
            <v>0.61666666670000003</v>
          </cell>
          <cell r="J3460" t="str">
            <v>Web Development</v>
          </cell>
          <cell r="K3460" t="str">
            <v>Paid</v>
          </cell>
        </row>
        <row r="3461">
          <cell r="A3461">
            <v>968278</v>
          </cell>
          <cell r="B3461" t="str">
            <v>XSLT :basics for beginners</v>
          </cell>
          <cell r="C3461">
            <v>35</v>
          </cell>
          <cell r="D3461">
            <v>877</v>
          </cell>
          <cell r="E3461">
            <v>6</v>
          </cell>
          <cell r="F3461">
            <v>7</v>
          </cell>
          <cell r="G3461" t="str">
            <v>All Levels</v>
          </cell>
          <cell r="H3461">
            <v>0.67</v>
          </cell>
          <cell r="I3461">
            <v>0.53333333329999999</v>
          </cell>
          <cell r="J3461" t="str">
            <v>Web Development</v>
          </cell>
          <cell r="K3461" t="str">
            <v>Paid</v>
          </cell>
        </row>
        <row r="3462">
          <cell r="A3462">
            <v>525114</v>
          </cell>
          <cell r="B3462" t="str">
            <v>Building Responsive Data Visualizations with D3 JS</v>
          </cell>
          <cell r="C3462">
            <v>85</v>
          </cell>
          <cell r="D3462">
            <v>876</v>
          </cell>
          <cell r="E3462">
            <v>59</v>
          </cell>
          <cell r="F3462">
            <v>28</v>
          </cell>
          <cell r="G3462" t="str">
            <v>Intermediate Level</v>
          </cell>
          <cell r="H3462">
            <v>0.48</v>
          </cell>
          <cell r="I3462">
            <v>2</v>
          </cell>
          <cell r="J3462" t="str">
            <v>Web Development</v>
          </cell>
          <cell r="K3462" t="str">
            <v>Paid</v>
          </cell>
        </row>
        <row r="3463">
          <cell r="A3463">
            <v>525034</v>
          </cell>
          <cell r="B3463" t="str">
            <v>Kali Linux Web App Testing</v>
          </cell>
          <cell r="C3463">
            <v>75</v>
          </cell>
          <cell r="D3463">
            <v>876</v>
          </cell>
          <cell r="E3463">
            <v>48</v>
          </cell>
          <cell r="F3463">
            <v>29</v>
          </cell>
          <cell r="G3463" t="str">
            <v>All Levels</v>
          </cell>
          <cell r="H3463">
            <v>0.78</v>
          </cell>
          <cell r="I3463">
            <v>3</v>
          </cell>
          <cell r="J3463" t="str">
            <v>Web Development</v>
          </cell>
          <cell r="K3463" t="str">
            <v>Paid</v>
          </cell>
        </row>
        <row r="3464">
          <cell r="A3464">
            <v>720356</v>
          </cell>
          <cell r="B3464" t="str">
            <v>Projects in Node.js - Learn by Example</v>
          </cell>
          <cell r="C3464">
            <v>195</v>
          </cell>
          <cell r="D3464">
            <v>869</v>
          </cell>
          <cell r="E3464">
            <v>99</v>
          </cell>
          <cell r="F3464">
            <v>38</v>
          </cell>
          <cell r="G3464" t="str">
            <v>All Levels</v>
          </cell>
          <cell r="H3464">
            <v>0.55000000000000004</v>
          </cell>
          <cell r="I3464">
            <v>5</v>
          </cell>
          <cell r="J3464" t="str">
            <v>Web Development</v>
          </cell>
          <cell r="K3464" t="str">
            <v>Paid</v>
          </cell>
        </row>
        <row r="3465">
          <cell r="A3465">
            <v>431576</v>
          </cell>
          <cell r="B3465" t="str">
            <v>Building a Social Network in PHP &amp; MySQL From Scratch</v>
          </cell>
          <cell r="C3465">
            <v>50</v>
          </cell>
          <cell r="D3465">
            <v>869</v>
          </cell>
          <cell r="E3465">
            <v>125</v>
          </cell>
          <cell r="F3465">
            <v>78</v>
          </cell>
          <cell r="G3465" t="str">
            <v>All Levels</v>
          </cell>
          <cell r="H3465">
            <v>0.78</v>
          </cell>
          <cell r="I3465">
            <v>14</v>
          </cell>
          <cell r="J3465" t="str">
            <v>Web Development</v>
          </cell>
          <cell r="K3465" t="str">
            <v>Paid</v>
          </cell>
        </row>
        <row r="3466">
          <cell r="A3466">
            <v>667992</v>
          </cell>
          <cell r="B3466" t="str">
            <v>Learn Symfony 3 framework by practical examples</v>
          </cell>
          <cell r="C3466">
            <v>125</v>
          </cell>
          <cell r="D3466">
            <v>867</v>
          </cell>
          <cell r="E3466">
            <v>177</v>
          </cell>
          <cell r="F3466">
            <v>48</v>
          </cell>
          <cell r="G3466" t="str">
            <v>Beginner Level</v>
          </cell>
          <cell r="H3466">
            <v>0.12</v>
          </cell>
          <cell r="I3466">
            <v>4</v>
          </cell>
          <cell r="J3466" t="str">
            <v>Web Development</v>
          </cell>
          <cell r="K3466" t="str">
            <v>Paid</v>
          </cell>
        </row>
        <row r="3467">
          <cell r="A3467">
            <v>828042</v>
          </cell>
          <cell r="B3467" t="str">
            <v>SAP - Learn SAPUI5 Professional Development</v>
          </cell>
          <cell r="C3467">
            <v>195</v>
          </cell>
          <cell r="D3467">
            <v>860</v>
          </cell>
          <cell r="E3467">
            <v>201</v>
          </cell>
          <cell r="F3467">
            <v>56</v>
          </cell>
          <cell r="G3467" t="str">
            <v>Beginner Level</v>
          </cell>
          <cell r="H3467">
            <v>0.1</v>
          </cell>
          <cell r="I3467">
            <v>7</v>
          </cell>
          <cell r="J3467" t="str">
            <v>Web Development</v>
          </cell>
          <cell r="K3467" t="str">
            <v>Paid</v>
          </cell>
        </row>
        <row r="3468">
          <cell r="A3468">
            <v>712960</v>
          </cell>
          <cell r="B3468" t="str">
            <v>Angular 4 - Concepts, Code and Collective Wisdom</v>
          </cell>
          <cell r="C3468">
            <v>50</v>
          </cell>
          <cell r="D3468">
            <v>851</v>
          </cell>
          <cell r="E3468">
            <v>164</v>
          </cell>
          <cell r="F3468">
            <v>75</v>
          </cell>
          <cell r="G3468" t="str">
            <v>All Levels</v>
          </cell>
          <cell r="H3468">
            <v>0.11</v>
          </cell>
          <cell r="I3468">
            <v>4.5</v>
          </cell>
          <cell r="J3468" t="str">
            <v>Web Development</v>
          </cell>
          <cell r="K3468" t="str">
            <v>Paid</v>
          </cell>
        </row>
        <row r="3469">
          <cell r="A3469">
            <v>818958</v>
          </cell>
          <cell r="B3469" t="str">
            <v>PHP For WordPress Development</v>
          </cell>
          <cell r="C3469">
            <v>35</v>
          </cell>
          <cell r="D3469">
            <v>850</v>
          </cell>
          <cell r="E3469">
            <v>12</v>
          </cell>
          <cell r="F3469">
            <v>16</v>
          </cell>
          <cell r="G3469" t="str">
            <v>All Levels</v>
          </cell>
          <cell r="H3469">
            <v>0.78</v>
          </cell>
          <cell r="I3469">
            <v>1</v>
          </cell>
          <cell r="J3469" t="str">
            <v>Web Development</v>
          </cell>
          <cell r="K3469" t="str">
            <v>Paid</v>
          </cell>
        </row>
        <row r="3470">
          <cell r="A3470">
            <v>978728</v>
          </cell>
          <cell r="B3470" t="str">
            <v>Thoughtful Web Development Course: HTML, Vue.js, PHP, MySQL</v>
          </cell>
          <cell r="C3470">
            <v>200</v>
          </cell>
          <cell r="D3470">
            <v>842</v>
          </cell>
          <cell r="E3470">
            <v>144</v>
          </cell>
          <cell r="F3470">
            <v>536</v>
          </cell>
          <cell r="G3470" t="str">
            <v>Beginner Level</v>
          </cell>
          <cell r="H3470">
            <v>0.8</v>
          </cell>
          <cell r="I3470">
            <v>25</v>
          </cell>
          <cell r="J3470" t="str">
            <v>Web Development</v>
          </cell>
          <cell r="K3470" t="str">
            <v>Paid</v>
          </cell>
        </row>
        <row r="3471">
          <cell r="A3471">
            <v>680180</v>
          </cell>
          <cell r="B3471" t="str">
            <v>Learn to Build Web Apps using D3JS</v>
          </cell>
          <cell r="C3471">
            <v>40</v>
          </cell>
          <cell r="D3471">
            <v>841</v>
          </cell>
          <cell r="E3471">
            <v>99</v>
          </cell>
          <cell r="F3471">
            <v>29</v>
          </cell>
          <cell r="G3471" t="str">
            <v>All Levels</v>
          </cell>
          <cell r="H3471">
            <v>0.92</v>
          </cell>
          <cell r="I3471">
            <v>3.5</v>
          </cell>
          <cell r="J3471" t="str">
            <v>Web Development</v>
          </cell>
          <cell r="K3471" t="str">
            <v>Paid</v>
          </cell>
        </row>
        <row r="3472">
          <cell r="A3472">
            <v>869448</v>
          </cell>
          <cell r="B3472" t="str">
            <v>Creating Interactive HTML5 Video</v>
          </cell>
          <cell r="C3472">
            <v>25</v>
          </cell>
          <cell r="D3472">
            <v>838</v>
          </cell>
          <cell r="E3472">
            <v>13</v>
          </cell>
          <cell r="F3472">
            <v>23</v>
          </cell>
          <cell r="G3472" t="str">
            <v>All Levels</v>
          </cell>
          <cell r="H3472">
            <v>0.86</v>
          </cell>
          <cell r="I3472">
            <v>2</v>
          </cell>
          <cell r="J3472" t="str">
            <v>Web Development</v>
          </cell>
          <cell r="K3472" t="str">
            <v>Paid</v>
          </cell>
        </row>
        <row r="3473">
          <cell r="A3473">
            <v>1226008</v>
          </cell>
          <cell r="B3473" t="str">
            <v>Superb jQuery Course - Become Certified jQuery Developer</v>
          </cell>
          <cell r="C3473">
            <v>95</v>
          </cell>
          <cell r="D3473">
            <v>817</v>
          </cell>
          <cell r="E3473">
            <v>6</v>
          </cell>
          <cell r="F3473">
            <v>32</v>
          </cell>
          <cell r="G3473" t="str">
            <v>All Levels</v>
          </cell>
          <cell r="H3473">
            <v>0.18</v>
          </cell>
          <cell r="I3473">
            <v>1.5</v>
          </cell>
          <cell r="J3473" t="str">
            <v>Web Development</v>
          </cell>
          <cell r="K3473" t="str">
            <v>Paid</v>
          </cell>
        </row>
        <row r="3474">
          <cell r="A3474">
            <v>576054</v>
          </cell>
          <cell r="B3474" t="str">
            <v>WordPress Development - Themes, Plugins &amp; Single Page Apps</v>
          </cell>
          <cell r="C3474">
            <v>150</v>
          </cell>
          <cell r="D3474">
            <v>817</v>
          </cell>
          <cell r="E3474">
            <v>164</v>
          </cell>
          <cell r="F3474">
            <v>131</v>
          </cell>
          <cell r="G3474" t="str">
            <v>Beginner Level</v>
          </cell>
          <cell r="H3474">
            <v>0.63</v>
          </cell>
          <cell r="I3474">
            <v>19.5</v>
          </cell>
          <cell r="J3474" t="str">
            <v>Web Development</v>
          </cell>
          <cell r="K3474" t="str">
            <v>Paid</v>
          </cell>
        </row>
        <row r="3475">
          <cell r="A3475">
            <v>1018530</v>
          </cell>
          <cell r="B3475" t="str">
            <v>Cakephp:Creating a CRUD application</v>
          </cell>
          <cell r="C3475">
            <v>40</v>
          </cell>
          <cell r="D3475">
            <v>803</v>
          </cell>
          <cell r="E3475">
            <v>2</v>
          </cell>
          <cell r="F3475">
            <v>7</v>
          </cell>
          <cell r="G3475" t="str">
            <v>All Levels</v>
          </cell>
          <cell r="H3475">
            <v>0.34</v>
          </cell>
          <cell r="I3475">
            <v>0.51666666670000005</v>
          </cell>
          <cell r="J3475" t="str">
            <v>Web Development</v>
          </cell>
          <cell r="K3475" t="str">
            <v>Paid</v>
          </cell>
        </row>
        <row r="3476">
          <cell r="A3476">
            <v>1021594</v>
          </cell>
          <cell r="B3476" t="str">
            <v>PHP Zend Framework 2:Creating a CRUD Application</v>
          </cell>
          <cell r="C3476">
            <v>40</v>
          </cell>
          <cell r="D3476">
            <v>802</v>
          </cell>
          <cell r="E3476">
            <v>6</v>
          </cell>
          <cell r="F3476">
            <v>9</v>
          </cell>
          <cell r="G3476" t="str">
            <v>Beginner Level</v>
          </cell>
          <cell r="H3476">
            <v>0.56000000000000005</v>
          </cell>
          <cell r="I3476">
            <v>0.63333333329999997</v>
          </cell>
          <cell r="J3476" t="str">
            <v>Web Development</v>
          </cell>
          <cell r="K3476" t="str">
            <v>Paid</v>
          </cell>
        </row>
        <row r="3477">
          <cell r="A3477">
            <v>832478</v>
          </cell>
          <cell r="B3477" t="str">
            <v>JSON with Java APIs, jQuery and JSON REST Web Services</v>
          </cell>
          <cell r="C3477">
            <v>95</v>
          </cell>
          <cell r="D3477">
            <v>799</v>
          </cell>
          <cell r="E3477">
            <v>87</v>
          </cell>
          <cell r="F3477">
            <v>41</v>
          </cell>
          <cell r="G3477" t="str">
            <v>Beginner Level</v>
          </cell>
          <cell r="H3477">
            <v>0.96</v>
          </cell>
          <cell r="I3477">
            <v>6</v>
          </cell>
          <cell r="J3477" t="str">
            <v>Web Development</v>
          </cell>
          <cell r="K3477" t="str">
            <v>Paid</v>
          </cell>
        </row>
        <row r="3478">
          <cell r="A3478">
            <v>935014</v>
          </cell>
          <cell r="B3478" t="str">
            <v>Simplified Cross Browser Web Testing Using VirtualBox</v>
          </cell>
          <cell r="C3478">
            <v>20</v>
          </cell>
          <cell r="D3478">
            <v>796</v>
          </cell>
          <cell r="E3478">
            <v>3</v>
          </cell>
          <cell r="F3478">
            <v>18</v>
          </cell>
          <cell r="G3478" t="str">
            <v>Beginner Level</v>
          </cell>
          <cell r="H3478">
            <v>0.11</v>
          </cell>
          <cell r="I3478">
            <v>1</v>
          </cell>
          <cell r="J3478" t="str">
            <v>Web Development</v>
          </cell>
          <cell r="K3478" t="str">
            <v>Paid</v>
          </cell>
        </row>
        <row r="3479">
          <cell r="A3479">
            <v>910838</v>
          </cell>
          <cell r="B3479" t="str">
            <v>The Complete Web Development Tutorial Using React and Redux</v>
          </cell>
          <cell r="C3479">
            <v>40</v>
          </cell>
          <cell r="D3479">
            <v>796</v>
          </cell>
          <cell r="E3479">
            <v>43</v>
          </cell>
          <cell r="F3479">
            <v>29</v>
          </cell>
          <cell r="G3479" t="str">
            <v>Beginner Level</v>
          </cell>
          <cell r="H3479">
            <v>0.8</v>
          </cell>
          <cell r="I3479">
            <v>4</v>
          </cell>
          <cell r="J3479" t="str">
            <v>Web Development</v>
          </cell>
          <cell r="K3479" t="str">
            <v>Paid</v>
          </cell>
        </row>
        <row r="3480">
          <cell r="A3480">
            <v>690966</v>
          </cell>
          <cell r="B3480" t="str">
            <v>Learn Azure Cloud Step by Step</v>
          </cell>
          <cell r="C3480">
            <v>20</v>
          </cell>
          <cell r="D3480">
            <v>791</v>
          </cell>
          <cell r="E3480">
            <v>29</v>
          </cell>
          <cell r="F3480">
            <v>24</v>
          </cell>
          <cell r="G3480" t="str">
            <v>Beginner Level</v>
          </cell>
          <cell r="H3480">
            <v>0.32</v>
          </cell>
          <cell r="I3480">
            <v>2.5</v>
          </cell>
          <cell r="J3480" t="str">
            <v>Web Development</v>
          </cell>
          <cell r="K3480" t="str">
            <v>Paid</v>
          </cell>
        </row>
        <row r="3481">
          <cell r="A3481">
            <v>145812</v>
          </cell>
          <cell r="B3481" t="str">
            <v>HTML FOR BEGINNERS</v>
          </cell>
          <cell r="C3481">
            <v>20</v>
          </cell>
          <cell r="D3481">
            <v>791</v>
          </cell>
          <cell r="E3481">
            <v>8</v>
          </cell>
          <cell r="F3481">
            <v>16</v>
          </cell>
          <cell r="G3481" t="str">
            <v>All Levels</v>
          </cell>
          <cell r="H3481">
            <v>0.96</v>
          </cell>
          <cell r="I3481">
            <v>1</v>
          </cell>
          <cell r="J3481" t="str">
            <v>Web Development</v>
          </cell>
          <cell r="K3481" t="str">
            <v>Paid</v>
          </cell>
        </row>
        <row r="3482">
          <cell r="A3482">
            <v>113888</v>
          </cell>
          <cell r="B3482" t="str">
            <v>Writing CSS with {LESS} - Tutorial From Infinite Skills</v>
          </cell>
          <cell r="C3482">
            <v>50</v>
          </cell>
          <cell r="D3482">
            <v>788</v>
          </cell>
          <cell r="E3482">
            <v>21</v>
          </cell>
          <cell r="F3482">
            <v>25</v>
          </cell>
          <cell r="G3482" t="str">
            <v>All Levels</v>
          </cell>
          <cell r="H3482">
            <v>0.68</v>
          </cell>
          <cell r="I3482">
            <v>2</v>
          </cell>
          <cell r="J3482" t="str">
            <v>Web Development</v>
          </cell>
          <cell r="K3482" t="str">
            <v>Paid</v>
          </cell>
        </row>
        <row r="3483">
          <cell r="A3483">
            <v>958982</v>
          </cell>
          <cell r="B3483" t="str">
            <v>JavaScript : JavaScript Awesomeness</v>
          </cell>
          <cell r="C3483">
            <v>25</v>
          </cell>
          <cell r="D3483">
            <v>785</v>
          </cell>
          <cell r="E3483">
            <v>20</v>
          </cell>
          <cell r="F3483">
            <v>25</v>
          </cell>
          <cell r="G3483" t="str">
            <v>Beginner Level</v>
          </cell>
          <cell r="H3483">
            <v>0.86</v>
          </cell>
          <cell r="I3483">
            <v>1</v>
          </cell>
          <cell r="J3483" t="str">
            <v>Web Development</v>
          </cell>
          <cell r="K3483" t="str">
            <v>Paid</v>
          </cell>
        </row>
        <row r="3484">
          <cell r="A3484">
            <v>913966</v>
          </cell>
          <cell r="B3484" t="str">
            <v>HTML : Beginner Guide to HTML writing</v>
          </cell>
          <cell r="C3484">
            <v>20</v>
          </cell>
          <cell r="D3484">
            <v>783</v>
          </cell>
          <cell r="E3484">
            <v>20</v>
          </cell>
          <cell r="F3484">
            <v>13</v>
          </cell>
          <cell r="G3484" t="str">
            <v>All Levels</v>
          </cell>
          <cell r="H3484">
            <v>0.89</v>
          </cell>
          <cell r="I3484">
            <v>0.61666666670000003</v>
          </cell>
          <cell r="J3484" t="str">
            <v>Web Development</v>
          </cell>
          <cell r="K3484" t="str">
            <v>Paid</v>
          </cell>
        </row>
        <row r="3485">
          <cell r="A3485">
            <v>1243474</v>
          </cell>
          <cell r="B3485" t="str">
            <v>Ultimate Css &amp; JQuery Form Designing From Beginner to Expert</v>
          </cell>
          <cell r="C3485">
            <v>115</v>
          </cell>
          <cell r="D3485">
            <v>783</v>
          </cell>
          <cell r="E3485">
            <v>5</v>
          </cell>
          <cell r="F3485">
            <v>13</v>
          </cell>
          <cell r="G3485" t="str">
            <v>Beginner Level</v>
          </cell>
          <cell r="H3485">
            <v>0.94</v>
          </cell>
          <cell r="I3485">
            <v>1</v>
          </cell>
          <cell r="J3485" t="str">
            <v>Web Development</v>
          </cell>
          <cell r="K3485" t="str">
            <v>Paid</v>
          </cell>
        </row>
        <row r="3486">
          <cell r="A3486">
            <v>862478</v>
          </cell>
          <cell r="B3486" t="str">
            <v>Build Your Startup with No Coding (Design, Develop &amp; Ship)</v>
          </cell>
          <cell r="C3486">
            <v>30</v>
          </cell>
          <cell r="D3486">
            <v>775</v>
          </cell>
          <cell r="E3486">
            <v>245</v>
          </cell>
          <cell r="F3486">
            <v>82</v>
          </cell>
          <cell r="G3486" t="str">
            <v>Beginner Level</v>
          </cell>
          <cell r="H3486">
            <v>0.15</v>
          </cell>
          <cell r="I3486">
            <v>8</v>
          </cell>
          <cell r="J3486" t="str">
            <v>Web Development</v>
          </cell>
          <cell r="K3486" t="str">
            <v>Paid</v>
          </cell>
        </row>
        <row r="3487">
          <cell r="A3487">
            <v>152244</v>
          </cell>
          <cell r="B3487" t="str">
            <v>Responsive Web Design with HTML5 and CSS3 - Introduction</v>
          </cell>
          <cell r="C3487">
            <v>35</v>
          </cell>
          <cell r="D3487">
            <v>770</v>
          </cell>
          <cell r="E3487">
            <v>65</v>
          </cell>
          <cell r="F3487">
            <v>84</v>
          </cell>
          <cell r="G3487" t="str">
            <v>Beginner Level</v>
          </cell>
          <cell r="H3487">
            <v>0.62</v>
          </cell>
          <cell r="I3487">
            <v>8</v>
          </cell>
          <cell r="J3487" t="str">
            <v>Web Development</v>
          </cell>
          <cell r="K3487" t="str">
            <v>Paid</v>
          </cell>
        </row>
        <row r="3488">
          <cell r="A3488">
            <v>969348</v>
          </cell>
          <cell r="B3488" t="str">
            <v>AppML :basics for beginners</v>
          </cell>
          <cell r="C3488">
            <v>30</v>
          </cell>
          <cell r="D3488">
            <v>770</v>
          </cell>
          <cell r="E3488">
            <v>0</v>
          </cell>
          <cell r="F3488">
            <v>8</v>
          </cell>
          <cell r="G3488" t="str">
            <v>Beginner Level</v>
          </cell>
          <cell r="H3488">
            <v>0.82</v>
          </cell>
          <cell r="I3488">
            <v>0.63333333329999997</v>
          </cell>
          <cell r="J3488" t="str">
            <v>Web Development</v>
          </cell>
          <cell r="K3488" t="str">
            <v>Paid</v>
          </cell>
        </row>
        <row r="3489">
          <cell r="A3489">
            <v>909244</v>
          </cell>
          <cell r="B3489" t="str">
            <v>Docker for Developers - Newest Version 1.12 with Swarm Mode</v>
          </cell>
          <cell r="C3489">
            <v>95</v>
          </cell>
          <cell r="D3489">
            <v>767</v>
          </cell>
          <cell r="E3489">
            <v>104</v>
          </cell>
          <cell r="F3489">
            <v>81</v>
          </cell>
          <cell r="G3489" t="str">
            <v>Beginner Level</v>
          </cell>
          <cell r="H3489">
            <v>0.49</v>
          </cell>
          <cell r="I3489">
            <v>5.5</v>
          </cell>
          <cell r="J3489" t="str">
            <v>Web Development</v>
          </cell>
          <cell r="K3489" t="str">
            <v>Paid</v>
          </cell>
        </row>
        <row r="3490">
          <cell r="A3490">
            <v>971022</v>
          </cell>
          <cell r="B3490" t="str">
            <v>ASP :basics for beginners</v>
          </cell>
          <cell r="C3490">
            <v>35</v>
          </cell>
          <cell r="D3490">
            <v>764</v>
          </cell>
          <cell r="E3490">
            <v>7</v>
          </cell>
          <cell r="F3490">
            <v>8</v>
          </cell>
          <cell r="G3490" t="str">
            <v>All Levels</v>
          </cell>
          <cell r="H3490">
            <v>0.11</v>
          </cell>
          <cell r="I3490">
            <v>1</v>
          </cell>
          <cell r="J3490" t="str">
            <v>Web Development</v>
          </cell>
          <cell r="K3490" t="str">
            <v>Paid</v>
          </cell>
        </row>
        <row r="3491">
          <cell r="A3491">
            <v>691760</v>
          </cell>
          <cell r="B3491" t="str">
            <v>Ajax for Beginners: A Very Basic Introduction</v>
          </cell>
          <cell r="C3491">
            <v>65</v>
          </cell>
          <cell r="D3491">
            <v>755</v>
          </cell>
          <cell r="E3491">
            <v>5</v>
          </cell>
          <cell r="F3491">
            <v>18</v>
          </cell>
          <cell r="G3491" t="str">
            <v>Intermediate Level</v>
          </cell>
          <cell r="H3491">
            <v>0.74</v>
          </cell>
          <cell r="I3491">
            <v>2</v>
          </cell>
          <cell r="J3491" t="str">
            <v>Web Development</v>
          </cell>
          <cell r="K3491" t="str">
            <v>Paid</v>
          </cell>
        </row>
        <row r="3492">
          <cell r="A3492">
            <v>969170</v>
          </cell>
          <cell r="B3492" t="str">
            <v>XSD :basics for beginners</v>
          </cell>
          <cell r="C3492">
            <v>35</v>
          </cell>
          <cell r="D3492">
            <v>755</v>
          </cell>
          <cell r="E3492">
            <v>0</v>
          </cell>
          <cell r="F3492">
            <v>7</v>
          </cell>
          <cell r="G3492" t="str">
            <v>All Levels</v>
          </cell>
          <cell r="H3492">
            <v>0.24</v>
          </cell>
          <cell r="I3492">
            <v>0.7</v>
          </cell>
          <cell r="J3492" t="str">
            <v>Web Development</v>
          </cell>
          <cell r="K3492" t="str">
            <v>Paid</v>
          </cell>
        </row>
        <row r="3493">
          <cell r="A3493">
            <v>661878</v>
          </cell>
          <cell r="B3493" t="str">
            <v>Learn to Build Web Apps using Laravel Framework</v>
          </cell>
          <cell r="C3493">
            <v>30</v>
          </cell>
          <cell r="D3493">
            <v>746</v>
          </cell>
          <cell r="E3493">
            <v>93</v>
          </cell>
          <cell r="F3493">
            <v>39</v>
          </cell>
          <cell r="G3493" t="str">
            <v>All Levels</v>
          </cell>
          <cell r="H3493">
            <v>0.11</v>
          </cell>
          <cell r="I3493">
            <v>6.5</v>
          </cell>
          <cell r="J3493" t="str">
            <v>Web Development</v>
          </cell>
          <cell r="K3493" t="str">
            <v>Paid</v>
          </cell>
        </row>
        <row r="3494">
          <cell r="A3494">
            <v>599628</v>
          </cell>
          <cell r="B3494" t="str">
            <v>How to manage your own VPS and create websites</v>
          </cell>
          <cell r="C3494">
            <v>120</v>
          </cell>
          <cell r="D3494">
            <v>735</v>
          </cell>
          <cell r="E3494">
            <v>16</v>
          </cell>
          <cell r="F3494">
            <v>30</v>
          </cell>
          <cell r="G3494" t="str">
            <v>Beginner Level</v>
          </cell>
          <cell r="H3494">
            <v>0.14000000000000001</v>
          </cell>
          <cell r="I3494">
            <v>1.5</v>
          </cell>
          <cell r="J3494" t="str">
            <v>Web Development</v>
          </cell>
          <cell r="K3494" t="str">
            <v>Paid</v>
          </cell>
        </row>
        <row r="3495">
          <cell r="A3495">
            <v>1252318</v>
          </cell>
          <cell r="B3495" t="str">
            <v>The Complete HTML and CSS Course For Beginners</v>
          </cell>
          <cell r="C3495">
            <v>85</v>
          </cell>
          <cell r="D3495">
            <v>733</v>
          </cell>
          <cell r="E3495">
            <v>104</v>
          </cell>
          <cell r="F3495">
            <v>50</v>
          </cell>
          <cell r="G3495" t="str">
            <v>All Levels</v>
          </cell>
          <cell r="H3495">
            <v>0.15</v>
          </cell>
          <cell r="I3495">
            <v>3</v>
          </cell>
          <cell r="J3495" t="str">
            <v>Web Development</v>
          </cell>
          <cell r="K3495" t="str">
            <v>Paid</v>
          </cell>
        </row>
        <row r="3496">
          <cell r="A3496">
            <v>631754</v>
          </cell>
          <cell r="B3496" t="str">
            <v>Zend Framework 2: Learn the PHP framework ZF2 from scratch</v>
          </cell>
          <cell r="C3496">
            <v>40</v>
          </cell>
          <cell r="D3496">
            <v>723</v>
          </cell>
          <cell r="E3496">
            <v>130</v>
          </cell>
          <cell r="F3496">
            <v>37</v>
          </cell>
          <cell r="G3496" t="str">
            <v>All Levels</v>
          </cell>
          <cell r="H3496">
            <v>0.76</v>
          </cell>
          <cell r="I3496">
            <v>6.5</v>
          </cell>
          <cell r="J3496" t="str">
            <v>Web Development</v>
          </cell>
          <cell r="K3496" t="str">
            <v>Paid</v>
          </cell>
        </row>
        <row r="3497">
          <cell r="A3497">
            <v>563880</v>
          </cell>
          <cell r="B3497" t="str">
            <v>Single Page Application of MVC 5 Using AngularJS</v>
          </cell>
          <cell r="C3497">
            <v>20</v>
          </cell>
          <cell r="D3497">
            <v>722</v>
          </cell>
          <cell r="E3497">
            <v>53</v>
          </cell>
          <cell r="F3497">
            <v>18</v>
          </cell>
          <cell r="G3497" t="str">
            <v>All Levels</v>
          </cell>
          <cell r="H3497">
            <v>0.24</v>
          </cell>
          <cell r="I3497">
            <v>1.5</v>
          </cell>
          <cell r="J3497" t="str">
            <v>Web Development</v>
          </cell>
          <cell r="K3497" t="str">
            <v>Paid</v>
          </cell>
        </row>
        <row r="3498">
          <cell r="A3498">
            <v>956888</v>
          </cell>
          <cell r="B3498" t="str">
            <v>Tumult Hype Pro Basics: HTML5 Animations Made Easier</v>
          </cell>
          <cell r="C3498">
            <v>50</v>
          </cell>
          <cell r="D3498">
            <v>716</v>
          </cell>
          <cell r="E3498">
            <v>32</v>
          </cell>
          <cell r="F3498">
            <v>57</v>
          </cell>
          <cell r="G3498" t="str">
            <v>All Levels</v>
          </cell>
          <cell r="H3498">
            <v>0.67</v>
          </cell>
          <cell r="I3498">
            <v>4</v>
          </cell>
          <cell r="J3498" t="str">
            <v>Web Development</v>
          </cell>
          <cell r="K3498" t="str">
            <v>Paid</v>
          </cell>
        </row>
        <row r="3499">
          <cell r="A3499">
            <v>352774</v>
          </cell>
          <cell r="B3499" t="str">
            <v>RESTful Services with ASP.NET Web API</v>
          </cell>
          <cell r="C3499">
            <v>85</v>
          </cell>
          <cell r="D3499">
            <v>716</v>
          </cell>
          <cell r="E3499">
            <v>59</v>
          </cell>
          <cell r="F3499">
            <v>34</v>
          </cell>
          <cell r="G3499" t="str">
            <v>All Levels</v>
          </cell>
          <cell r="H3499">
            <v>0.78</v>
          </cell>
          <cell r="I3499">
            <v>2</v>
          </cell>
          <cell r="J3499" t="str">
            <v>Web Development</v>
          </cell>
          <cell r="K3499" t="str">
            <v>Paid</v>
          </cell>
        </row>
        <row r="3500">
          <cell r="A3500">
            <v>1005610</v>
          </cell>
          <cell r="B3500" t="str">
            <v>Up and Running with Phalcon</v>
          </cell>
          <cell r="C3500">
            <v>20</v>
          </cell>
          <cell r="D3500">
            <v>715</v>
          </cell>
          <cell r="E3500">
            <v>12</v>
          </cell>
          <cell r="F3500">
            <v>12</v>
          </cell>
          <cell r="G3500" t="str">
            <v>Intermediate Level</v>
          </cell>
          <cell r="H3500">
            <v>0.96</v>
          </cell>
          <cell r="I3500">
            <v>1.5</v>
          </cell>
          <cell r="J3500" t="str">
            <v>Web Development</v>
          </cell>
          <cell r="K3500" t="str">
            <v>Paid</v>
          </cell>
        </row>
        <row r="3501">
          <cell r="A3501">
            <v>366608</v>
          </cell>
          <cell r="B3501" t="str">
            <v>Building Web Applications with Spring MVC</v>
          </cell>
          <cell r="C3501">
            <v>85</v>
          </cell>
          <cell r="D3501">
            <v>714</v>
          </cell>
          <cell r="E3501">
            <v>48</v>
          </cell>
          <cell r="F3501">
            <v>28</v>
          </cell>
          <cell r="G3501" t="str">
            <v>All Levels</v>
          </cell>
          <cell r="H3501">
            <v>7.0000000000000007E-2</v>
          </cell>
          <cell r="I3501">
            <v>3</v>
          </cell>
          <cell r="J3501" t="str">
            <v>Web Development</v>
          </cell>
          <cell r="K3501" t="str">
            <v>Paid</v>
          </cell>
        </row>
        <row r="3502">
          <cell r="A3502">
            <v>959200</v>
          </cell>
          <cell r="B3502" t="str">
            <v>JavaScript For Absolute Beginners - Level One</v>
          </cell>
          <cell r="C3502">
            <v>65</v>
          </cell>
          <cell r="D3502">
            <v>713</v>
          </cell>
          <cell r="E3502">
            <v>80</v>
          </cell>
          <cell r="F3502">
            <v>8</v>
          </cell>
          <cell r="G3502" t="str">
            <v>All Levels</v>
          </cell>
          <cell r="H3502">
            <v>0.51</v>
          </cell>
          <cell r="I3502">
            <v>1.5</v>
          </cell>
          <cell r="J3502" t="str">
            <v>Web Development</v>
          </cell>
          <cell r="K3502" t="str">
            <v>Paid</v>
          </cell>
        </row>
        <row r="3503">
          <cell r="A3503">
            <v>1128560</v>
          </cell>
          <cell r="B3503" t="str">
            <v>JavaScript - Become Higly Paid Front End Developer</v>
          </cell>
          <cell r="C3503">
            <v>105</v>
          </cell>
          <cell r="D3503">
            <v>710</v>
          </cell>
          <cell r="E3503">
            <v>137</v>
          </cell>
          <cell r="F3503">
            <v>49</v>
          </cell>
          <cell r="G3503" t="str">
            <v>All Levels</v>
          </cell>
          <cell r="H3503">
            <v>0.46</v>
          </cell>
          <cell r="I3503">
            <v>3.5</v>
          </cell>
          <cell r="J3503" t="str">
            <v>Web Development</v>
          </cell>
          <cell r="K3503" t="str">
            <v>Paid</v>
          </cell>
        </row>
        <row r="3504">
          <cell r="A3504">
            <v>511942</v>
          </cell>
          <cell r="B3504" t="str">
            <v>Master EmberJS : Learn Ember JS From Scratch</v>
          </cell>
          <cell r="C3504">
            <v>120</v>
          </cell>
          <cell r="D3504">
            <v>707</v>
          </cell>
          <cell r="E3504">
            <v>59</v>
          </cell>
          <cell r="F3504">
            <v>103</v>
          </cell>
          <cell r="G3504" t="str">
            <v>Beginner Level</v>
          </cell>
          <cell r="H3504">
            <v>0.54</v>
          </cell>
          <cell r="I3504">
            <v>6.5</v>
          </cell>
          <cell r="J3504" t="str">
            <v>Web Development</v>
          </cell>
          <cell r="K3504" t="str">
            <v>Paid</v>
          </cell>
        </row>
        <row r="3505">
          <cell r="A3505">
            <v>825752</v>
          </cell>
          <cell r="B3505" t="str">
            <v>Angular 2 - Superheroic Framework</v>
          </cell>
          <cell r="C3505">
            <v>20</v>
          </cell>
          <cell r="D3505">
            <v>702</v>
          </cell>
          <cell r="E3505">
            <v>21</v>
          </cell>
          <cell r="F3505">
            <v>30</v>
          </cell>
          <cell r="G3505" t="str">
            <v>Beginner Level</v>
          </cell>
          <cell r="H3505">
            <v>0.82</v>
          </cell>
          <cell r="I3505">
            <v>3</v>
          </cell>
          <cell r="J3505" t="str">
            <v>Web Development</v>
          </cell>
          <cell r="K3505" t="str">
            <v>Paid</v>
          </cell>
        </row>
        <row r="3506">
          <cell r="A3506">
            <v>602218</v>
          </cell>
          <cell r="B3506" t="str">
            <v>Mastering JavaScript</v>
          </cell>
          <cell r="C3506">
            <v>95</v>
          </cell>
          <cell r="D3506">
            <v>694</v>
          </cell>
          <cell r="E3506">
            <v>39</v>
          </cell>
          <cell r="F3506">
            <v>39</v>
          </cell>
          <cell r="G3506" t="str">
            <v>All Levels</v>
          </cell>
          <cell r="H3506">
            <v>0.45</v>
          </cell>
          <cell r="I3506">
            <v>4</v>
          </cell>
          <cell r="J3506" t="str">
            <v>Web Development</v>
          </cell>
          <cell r="K3506" t="str">
            <v>Paid</v>
          </cell>
        </row>
        <row r="3507">
          <cell r="A3507">
            <v>738552</v>
          </cell>
          <cell r="B3507" t="str">
            <v>Building a Website With Jekyll</v>
          </cell>
          <cell r="C3507">
            <v>20</v>
          </cell>
          <cell r="D3507">
            <v>686</v>
          </cell>
          <cell r="E3507">
            <v>19</v>
          </cell>
          <cell r="F3507">
            <v>21</v>
          </cell>
          <cell r="G3507" t="str">
            <v>All Levels</v>
          </cell>
          <cell r="H3507">
            <v>0.96</v>
          </cell>
          <cell r="I3507">
            <v>3</v>
          </cell>
          <cell r="J3507" t="str">
            <v>Web Development</v>
          </cell>
          <cell r="K3507" t="str">
            <v>Paid</v>
          </cell>
        </row>
        <row r="3508">
          <cell r="A3508">
            <v>756050</v>
          </cell>
          <cell r="B3508" t="str">
            <v>Professional Web Scraping with Java</v>
          </cell>
          <cell r="C3508">
            <v>50</v>
          </cell>
          <cell r="D3508">
            <v>685</v>
          </cell>
          <cell r="E3508">
            <v>37</v>
          </cell>
          <cell r="F3508">
            <v>14</v>
          </cell>
          <cell r="G3508" t="str">
            <v>All Levels</v>
          </cell>
          <cell r="H3508">
            <v>0.21</v>
          </cell>
          <cell r="I3508">
            <v>1</v>
          </cell>
          <cell r="J3508" t="str">
            <v>Web Development</v>
          </cell>
          <cell r="K3508" t="str">
            <v>Paid</v>
          </cell>
        </row>
        <row r="3509">
          <cell r="A3509">
            <v>1064104</v>
          </cell>
          <cell r="B3509" t="str">
            <v>Laravel, the complete guide with real world projects</v>
          </cell>
          <cell r="C3509">
            <v>200</v>
          </cell>
          <cell r="D3509">
            <v>676</v>
          </cell>
          <cell r="E3509">
            <v>119</v>
          </cell>
          <cell r="F3509">
            <v>125</v>
          </cell>
          <cell r="G3509" t="str">
            <v>All Levels</v>
          </cell>
          <cell r="H3509">
            <v>0.96</v>
          </cell>
          <cell r="I3509">
            <v>14</v>
          </cell>
          <cell r="J3509" t="str">
            <v>Web Development</v>
          </cell>
          <cell r="K3509" t="str">
            <v>Paid</v>
          </cell>
        </row>
        <row r="3510">
          <cell r="A3510">
            <v>641236</v>
          </cell>
          <cell r="B3510" t="str">
            <v>Basic JavaScript: Build 4 Basic JavaScript Projects</v>
          </cell>
          <cell r="C3510">
            <v>40</v>
          </cell>
          <cell r="D3510">
            <v>670</v>
          </cell>
          <cell r="E3510">
            <v>33</v>
          </cell>
          <cell r="F3510">
            <v>37</v>
          </cell>
          <cell r="G3510" t="str">
            <v>Beginner Level</v>
          </cell>
          <cell r="H3510">
            <v>0.11</v>
          </cell>
          <cell r="I3510">
            <v>4.5</v>
          </cell>
          <cell r="J3510" t="str">
            <v>Web Development</v>
          </cell>
          <cell r="K3510" t="str">
            <v>Paid</v>
          </cell>
        </row>
        <row r="3511">
          <cell r="A3511">
            <v>422012</v>
          </cell>
          <cell r="B3511" t="str">
            <v>Querying Microsoft SQL Server 2012 - (Exam No. 70-461)</v>
          </cell>
          <cell r="C3511">
            <v>85</v>
          </cell>
          <cell r="D3511">
            <v>666</v>
          </cell>
          <cell r="E3511">
            <v>89</v>
          </cell>
          <cell r="F3511">
            <v>115</v>
          </cell>
          <cell r="G3511" t="str">
            <v>All Levels</v>
          </cell>
          <cell r="H3511">
            <v>0.06</v>
          </cell>
          <cell r="I3511">
            <v>6.5</v>
          </cell>
          <cell r="J3511" t="str">
            <v>Web Development</v>
          </cell>
          <cell r="K3511" t="str">
            <v>Paid</v>
          </cell>
        </row>
        <row r="3512">
          <cell r="A3512">
            <v>904890</v>
          </cell>
          <cell r="B3512" t="str">
            <v>React for visual learners</v>
          </cell>
          <cell r="C3512">
            <v>20</v>
          </cell>
          <cell r="D3512">
            <v>659</v>
          </cell>
          <cell r="E3512">
            <v>64</v>
          </cell>
          <cell r="F3512">
            <v>26</v>
          </cell>
          <cell r="G3512" t="str">
            <v>Beginner Level</v>
          </cell>
          <cell r="H3512">
            <v>0.24</v>
          </cell>
          <cell r="I3512">
            <v>3.5</v>
          </cell>
          <cell r="J3512" t="str">
            <v>Web Development</v>
          </cell>
          <cell r="K3512" t="str">
            <v>Paid</v>
          </cell>
        </row>
        <row r="3513">
          <cell r="A3513">
            <v>1109150</v>
          </cell>
          <cell r="B3513" t="str">
            <v>RESTful API with Laravel 5.4: Definitive Guide</v>
          </cell>
          <cell r="C3513">
            <v>145</v>
          </cell>
          <cell r="D3513">
            <v>655</v>
          </cell>
          <cell r="E3513">
            <v>95</v>
          </cell>
          <cell r="F3513">
            <v>195</v>
          </cell>
          <cell r="G3513" t="str">
            <v>All Levels</v>
          </cell>
          <cell r="H3513">
            <v>0.55000000000000004</v>
          </cell>
          <cell r="I3513">
            <v>12.5</v>
          </cell>
          <cell r="J3513" t="str">
            <v>Web Development</v>
          </cell>
          <cell r="K3513" t="str">
            <v>Paid</v>
          </cell>
        </row>
        <row r="3514">
          <cell r="A3514">
            <v>826366</v>
          </cell>
          <cell r="B3514" t="str">
            <v>Building a ASP.NET MVC 5 Membership Website</v>
          </cell>
          <cell r="C3514">
            <v>95</v>
          </cell>
          <cell r="D3514">
            <v>654</v>
          </cell>
          <cell r="E3514">
            <v>86</v>
          </cell>
          <cell r="F3514">
            <v>239</v>
          </cell>
          <cell r="G3514" t="str">
            <v>Beginner Level</v>
          </cell>
          <cell r="H3514">
            <v>1</v>
          </cell>
          <cell r="I3514">
            <v>25.5</v>
          </cell>
          <cell r="J3514" t="str">
            <v>Web Development</v>
          </cell>
          <cell r="K3514" t="str">
            <v>Paid</v>
          </cell>
        </row>
        <row r="3515">
          <cell r="A3515">
            <v>1075570</v>
          </cell>
          <cell r="B3515" t="str">
            <v>Perfect React JS Course - Understand Relevant Details</v>
          </cell>
          <cell r="C3515">
            <v>200</v>
          </cell>
          <cell r="D3515">
            <v>653</v>
          </cell>
          <cell r="E3515">
            <v>20</v>
          </cell>
          <cell r="F3515">
            <v>25</v>
          </cell>
          <cell r="G3515" t="str">
            <v>Beginner Level</v>
          </cell>
          <cell r="H3515">
            <v>0.81</v>
          </cell>
          <cell r="I3515">
            <v>1</v>
          </cell>
          <cell r="J3515" t="str">
            <v>Web Development</v>
          </cell>
          <cell r="K3515" t="str">
            <v>Paid</v>
          </cell>
        </row>
        <row r="3516">
          <cell r="A3516">
            <v>572270</v>
          </cell>
          <cell r="B3516" t="str">
            <v>Angularjs-WebApi2-EFCodeFirst Web App On 3-Tier Architecture</v>
          </cell>
          <cell r="C3516">
            <v>60</v>
          </cell>
          <cell r="D3516">
            <v>652</v>
          </cell>
          <cell r="E3516">
            <v>48</v>
          </cell>
          <cell r="F3516">
            <v>46</v>
          </cell>
          <cell r="G3516" t="str">
            <v>Beginner Level</v>
          </cell>
          <cell r="H3516">
            <v>0.93</v>
          </cell>
          <cell r="I3516">
            <v>6.5</v>
          </cell>
          <cell r="J3516" t="str">
            <v>Web Development</v>
          </cell>
          <cell r="K3516" t="str">
            <v>Paid</v>
          </cell>
        </row>
        <row r="3517">
          <cell r="A3517">
            <v>661780</v>
          </cell>
          <cell r="B3517" t="str">
            <v>JavaScript Promises: Applications in ES6 and AngularJS</v>
          </cell>
          <cell r="C3517">
            <v>75</v>
          </cell>
          <cell r="D3517">
            <v>651</v>
          </cell>
          <cell r="E3517">
            <v>52</v>
          </cell>
          <cell r="F3517">
            <v>20</v>
          </cell>
          <cell r="G3517" t="str">
            <v>Beginner Level</v>
          </cell>
          <cell r="H3517">
            <v>0.94</v>
          </cell>
          <cell r="I3517">
            <v>2.5</v>
          </cell>
          <cell r="J3517" t="str">
            <v>Web Development</v>
          </cell>
          <cell r="K3517" t="str">
            <v>Paid</v>
          </cell>
        </row>
        <row r="3518">
          <cell r="A3518">
            <v>592352</v>
          </cell>
          <cell r="B3518" t="str">
            <v>Supercharging Development With Atom Text Editor</v>
          </cell>
          <cell r="C3518">
            <v>20</v>
          </cell>
          <cell r="D3518">
            <v>644</v>
          </cell>
          <cell r="E3518">
            <v>42</v>
          </cell>
          <cell r="F3518">
            <v>28</v>
          </cell>
          <cell r="G3518" t="str">
            <v>All Levels</v>
          </cell>
          <cell r="H3518">
            <v>0.87</v>
          </cell>
          <cell r="I3518">
            <v>1.5</v>
          </cell>
          <cell r="J3518" t="str">
            <v>Web Development</v>
          </cell>
          <cell r="K3518" t="str">
            <v>Paid</v>
          </cell>
        </row>
        <row r="3519">
          <cell r="A3519">
            <v>564268</v>
          </cell>
          <cell r="B3519" t="str">
            <v>Projects in Foundation Framework - Learn By Building 10 Apps</v>
          </cell>
          <cell r="C3519">
            <v>50</v>
          </cell>
          <cell r="D3519">
            <v>636</v>
          </cell>
          <cell r="E3519">
            <v>33</v>
          </cell>
          <cell r="F3519">
            <v>54</v>
          </cell>
          <cell r="G3519" t="str">
            <v>All Levels</v>
          </cell>
          <cell r="H3519">
            <v>0.11</v>
          </cell>
          <cell r="I3519">
            <v>10</v>
          </cell>
          <cell r="J3519" t="str">
            <v>Web Development</v>
          </cell>
          <cell r="K3519" t="str">
            <v>Paid</v>
          </cell>
        </row>
        <row r="3520">
          <cell r="A3520">
            <v>996320</v>
          </cell>
          <cell r="B3520" t="str">
            <v>Shopping Cart Website from Scratch Ecommerce</v>
          </cell>
          <cell r="C3520">
            <v>200</v>
          </cell>
          <cell r="D3520">
            <v>633</v>
          </cell>
          <cell r="E3520">
            <v>39</v>
          </cell>
          <cell r="F3520">
            <v>54</v>
          </cell>
          <cell r="G3520" t="str">
            <v>Beginner Level</v>
          </cell>
          <cell r="H3520">
            <v>0.92</v>
          </cell>
          <cell r="I3520">
            <v>4</v>
          </cell>
          <cell r="J3520" t="str">
            <v>Web Development</v>
          </cell>
          <cell r="K3520" t="str">
            <v>Paid</v>
          </cell>
        </row>
        <row r="3521">
          <cell r="A3521">
            <v>637840</v>
          </cell>
          <cell r="B3521" t="str">
            <v>Learn Knockout JS Framework from GroundUp</v>
          </cell>
          <cell r="C3521">
            <v>40</v>
          </cell>
          <cell r="D3521">
            <v>633</v>
          </cell>
          <cell r="E3521">
            <v>104</v>
          </cell>
          <cell r="F3521">
            <v>31</v>
          </cell>
          <cell r="G3521" t="str">
            <v>All Levels</v>
          </cell>
          <cell r="H3521">
            <v>0.78</v>
          </cell>
          <cell r="I3521">
            <v>5</v>
          </cell>
          <cell r="J3521" t="str">
            <v>Web Development</v>
          </cell>
          <cell r="K3521" t="str">
            <v>Paid</v>
          </cell>
        </row>
        <row r="3522">
          <cell r="A3522">
            <v>468726</v>
          </cell>
          <cell r="B3522" t="str">
            <v>Learning Axure RP</v>
          </cell>
          <cell r="C3522">
            <v>75</v>
          </cell>
          <cell r="D3522">
            <v>631</v>
          </cell>
          <cell r="E3522">
            <v>103</v>
          </cell>
          <cell r="F3522">
            <v>65</v>
          </cell>
          <cell r="G3522" t="str">
            <v>Beginner Level</v>
          </cell>
          <cell r="H3522">
            <v>0.51</v>
          </cell>
          <cell r="I3522">
            <v>4.5</v>
          </cell>
          <cell r="J3522" t="str">
            <v>Web Development</v>
          </cell>
          <cell r="K3522" t="str">
            <v>Paid</v>
          </cell>
        </row>
        <row r="3523">
          <cell r="A3523">
            <v>947120</v>
          </cell>
          <cell r="B3523" t="str">
            <v>HTML5, CSS3 And JavaScript Fundamentals 2016</v>
          </cell>
          <cell r="C3523">
            <v>115</v>
          </cell>
          <cell r="D3523">
            <v>627</v>
          </cell>
          <cell r="E3523">
            <v>125</v>
          </cell>
          <cell r="F3523">
            <v>7</v>
          </cell>
          <cell r="G3523" t="str">
            <v>All Levels</v>
          </cell>
          <cell r="H3523">
            <v>0.96</v>
          </cell>
          <cell r="I3523">
            <v>1</v>
          </cell>
          <cell r="J3523" t="str">
            <v>Web Development</v>
          </cell>
          <cell r="K3523" t="str">
            <v>Paid</v>
          </cell>
        </row>
        <row r="3524">
          <cell r="A3524">
            <v>684794</v>
          </cell>
          <cell r="B3524" t="str">
            <v>Build Web Apps Using EmberJS: The Complete Course</v>
          </cell>
          <cell r="C3524">
            <v>40</v>
          </cell>
          <cell r="D3524">
            <v>627</v>
          </cell>
          <cell r="E3524">
            <v>126</v>
          </cell>
          <cell r="F3524">
            <v>31</v>
          </cell>
          <cell r="G3524" t="str">
            <v>All Levels</v>
          </cell>
          <cell r="H3524">
            <v>0</v>
          </cell>
          <cell r="I3524">
            <v>4.5</v>
          </cell>
          <cell r="J3524" t="str">
            <v>Web Development</v>
          </cell>
          <cell r="K3524" t="str">
            <v>Paid</v>
          </cell>
        </row>
        <row r="3525">
          <cell r="A3525">
            <v>442580</v>
          </cell>
          <cell r="B3525" t="str">
            <v>Master ASP . NET 4 from scratch</v>
          </cell>
          <cell r="C3525">
            <v>50</v>
          </cell>
          <cell r="D3525">
            <v>613</v>
          </cell>
          <cell r="E3525">
            <v>135</v>
          </cell>
          <cell r="F3525">
            <v>116</v>
          </cell>
          <cell r="G3525" t="str">
            <v>Beginner Level</v>
          </cell>
          <cell r="H3525">
            <v>0.34</v>
          </cell>
          <cell r="I3525">
            <v>16</v>
          </cell>
          <cell r="J3525" t="str">
            <v>Web Development</v>
          </cell>
          <cell r="K3525" t="str">
            <v>Paid</v>
          </cell>
        </row>
        <row r="3526">
          <cell r="A3526">
            <v>986442</v>
          </cell>
          <cell r="B3526" t="str">
            <v>JavaScript Tutorial</v>
          </cell>
          <cell r="C3526">
            <v>180</v>
          </cell>
          <cell r="D3526">
            <v>613</v>
          </cell>
          <cell r="E3526">
            <v>93</v>
          </cell>
          <cell r="F3526">
            <v>37</v>
          </cell>
          <cell r="G3526" t="str">
            <v>All Levels</v>
          </cell>
          <cell r="H3526">
            <v>0.78</v>
          </cell>
          <cell r="I3526">
            <v>4.5</v>
          </cell>
          <cell r="J3526" t="str">
            <v>Web Development</v>
          </cell>
          <cell r="K3526" t="str">
            <v>Paid</v>
          </cell>
        </row>
        <row r="3527">
          <cell r="A3527">
            <v>352748</v>
          </cell>
          <cell r="B3527" t="str">
            <v>Getting Started with Magento</v>
          </cell>
          <cell r="C3527">
            <v>85</v>
          </cell>
          <cell r="D3527">
            <v>608</v>
          </cell>
          <cell r="E3527">
            <v>88</v>
          </cell>
          <cell r="F3527">
            <v>48</v>
          </cell>
          <cell r="G3527" t="str">
            <v>All Levels</v>
          </cell>
          <cell r="H3527">
            <v>0.99</v>
          </cell>
          <cell r="I3527">
            <v>3.5</v>
          </cell>
          <cell r="J3527" t="str">
            <v>Web Development</v>
          </cell>
          <cell r="K3527" t="str">
            <v>Paid</v>
          </cell>
        </row>
        <row r="3528">
          <cell r="A3528">
            <v>496006</v>
          </cell>
          <cell r="B3528" t="str">
            <v>Learn Laravel: Create Your Web App Step-By-Step</v>
          </cell>
          <cell r="C3528">
            <v>45</v>
          </cell>
          <cell r="D3528">
            <v>604</v>
          </cell>
          <cell r="E3528">
            <v>47</v>
          </cell>
          <cell r="F3528">
            <v>35</v>
          </cell>
          <cell r="G3528" t="str">
            <v>All Levels</v>
          </cell>
          <cell r="H3528">
            <v>0.56999999999999995</v>
          </cell>
          <cell r="I3528">
            <v>4</v>
          </cell>
          <cell r="J3528" t="str">
            <v>Web Development</v>
          </cell>
          <cell r="K3528" t="str">
            <v>Paid</v>
          </cell>
        </row>
        <row r="3529">
          <cell r="A3529">
            <v>1127048</v>
          </cell>
          <cell r="B3529" t="str">
            <v>ASP.NET C# - Enterprise Web Systems From Novice to Expert</v>
          </cell>
          <cell r="C3529">
            <v>20</v>
          </cell>
          <cell r="D3529">
            <v>604</v>
          </cell>
          <cell r="E3529">
            <v>8</v>
          </cell>
          <cell r="F3529">
            <v>43</v>
          </cell>
          <cell r="G3529" t="str">
            <v>Beginner Level</v>
          </cell>
          <cell r="H3529">
            <v>0.67</v>
          </cell>
          <cell r="I3529">
            <v>3.5</v>
          </cell>
          <cell r="J3529" t="str">
            <v>Web Development</v>
          </cell>
          <cell r="K3529" t="str">
            <v>Paid</v>
          </cell>
        </row>
        <row r="3530">
          <cell r="A3530">
            <v>1047968</v>
          </cell>
          <cell r="B3530" t="str">
            <v>Vue JS 2: From Beginner to Professional</v>
          </cell>
          <cell r="C3530">
            <v>145</v>
          </cell>
          <cell r="D3530">
            <v>602</v>
          </cell>
          <cell r="E3530">
            <v>93</v>
          </cell>
          <cell r="F3530">
            <v>214</v>
          </cell>
          <cell r="G3530" t="str">
            <v>Beginner Level</v>
          </cell>
          <cell r="H3530">
            <v>0.34</v>
          </cell>
          <cell r="I3530">
            <v>15.5</v>
          </cell>
          <cell r="J3530" t="str">
            <v>Web Development</v>
          </cell>
          <cell r="K3530" t="str">
            <v>Paid</v>
          </cell>
        </row>
        <row r="3531">
          <cell r="A3531">
            <v>859446</v>
          </cell>
          <cell r="B3531" t="str">
            <v>Cross-Platform Development with ASP.NET Core 1.0 MVC</v>
          </cell>
          <cell r="C3531">
            <v>35</v>
          </cell>
          <cell r="D3531">
            <v>601</v>
          </cell>
          <cell r="E3531">
            <v>126</v>
          </cell>
          <cell r="F3531">
            <v>64</v>
          </cell>
          <cell r="G3531" t="str">
            <v>All Levels</v>
          </cell>
          <cell r="H3531">
            <v>0.57999999999999996</v>
          </cell>
          <cell r="I3531">
            <v>5.5</v>
          </cell>
          <cell r="J3531" t="str">
            <v>Web Development</v>
          </cell>
          <cell r="K3531" t="str">
            <v>Paid</v>
          </cell>
        </row>
        <row r="3532">
          <cell r="A3532">
            <v>1016650</v>
          </cell>
          <cell r="B3532" t="str">
            <v>PHP CodeIgniter:CRUD concepts in MVC</v>
          </cell>
          <cell r="C3532">
            <v>40</v>
          </cell>
          <cell r="D3532">
            <v>601</v>
          </cell>
          <cell r="E3532">
            <v>4</v>
          </cell>
          <cell r="F3532">
            <v>6</v>
          </cell>
          <cell r="G3532" t="str">
            <v>Intermediate Level</v>
          </cell>
          <cell r="H3532">
            <v>0.87</v>
          </cell>
          <cell r="I3532">
            <v>0.58333333330000003</v>
          </cell>
          <cell r="J3532" t="str">
            <v>Web Development</v>
          </cell>
          <cell r="K3532" t="str">
            <v>Paid</v>
          </cell>
        </row>
        <row r="3533">
          <cell r="A3533">
            <v>1142202</v>
          </cell>
          <cell r="B3533" t="str">
            <v>Master Angular 4 by Example - Build 7 Awesome Apps!</v>
          </cell>
          <cell r="C3533">
            <v>195</v>
          </cell>
          <cell r="D3533">
            <v>596</v>
          </cell>
          <cell r="E3533">
            <v>32</v>
          </cell>
          <cell r="F3533">
            <v>84</v>
          </cell>
          <cell r="G3533" t="str">
            <v>Beginner Level</v>
          </cell>
          <cell r="H3533">
            <v>0.52</v>
          </cell>
          <cell r="I3533">
            <v>8</v>
          </cell>
          <cell r="J3533" t="str">
            <v>Web Development</v>
          </cell>
          <cell r="K3533" t="str">
            <v>Paid</v>
          </cell>
        </row>
        <row r="3534">
          <cell r="A3534">
            <v>665686</v>
          </cell>
          <cell r="B3534" t="str">
            <v>Create Newsletter Subscription Form with PHP/AJAX in 40 Min</v>
          </cell>
          <cell r="C3534">
            <v>50</v>
          </cell>
          <cell r="D3534">
            <v>586</v>
          </cell>
          <cell r="E3534">
            <v>10</v>
          </cell>
          <cell r="F3534">
            <v>17</v>
          </cell>
          <cell r="G3534" t="str">
            <v>All Levels</v>
          </cell>
          <cell r="H3534">
            <v>0.2</v>
          </cell>
          <cell r="I3534">
            <v>0.63333333329999997</v>
          </cell>
          <cell r="J3534" t="str">
            <v>Web Development</v>
          </cell>
          <cell r="K3534" t="str">
            <v>Paid</v>
          </cell>
        </row>
        <row r="3535">
          <cell r="A3535">
            <v>425084</v>
          </cell>
          <cell r="B3535" t="str">
            <v>Administering Microsoft SQL Server 2012 Databases - 70-462</v>
          </cell>
          <cell r="C3535">
            <v>60</v>
          </cell>
          <cell r="D3535">
            <v>586</v>
          </cell>
          <cell r="E3535">
            <v>65</v>
          </cell>
          <cell r="F3535">
            <v>98</v>
          </cell>
          <cell r="G3535" t="str">
            <v>All Levels</v>
          </cell>
          <cell r="H3535">
            <v>0.3</v>
          </cell>
          <cell r="I3535">
            <v>5.5</v>
          </cell>
          <cell r="J3535" t="str">
            <v>Web Development</v>
          </cell>
          <cell r="K3535" t="str">
            <v>Paid</v>
          </cell>
        </row>
        <row r="3536">
          <cell r="A3536">
            <v>1075662</v>
          </cell>
          <cell r="B3536" t="str">
            <v>Learning Docker and Kubernetes by Lab</v>
          </cell>
          <cell r="C3536">
            <v>30</v>
          </cell>
          <cell r="D3536">
            <v>586</v>
          </cell>
          <cell r="E3536">
            <v>54</v>
          </cell>
          <cell r="F3536">
            <v>56</v>
          </cell>
          <cell r="G3536" t="str">
            <v>Beginner Level</v>
          </cell>
          <cell r="H3536">
            <v>0.11</v>
          </cell>
          <cell r="I3536">
            <v>5</v>
          </cell>
          <cell r="J3536" t="str">
            <v>Web Development</v>
          </cell>
          <cell r="K3536" t="str">
            <v>Paid</v>
          </cell>
        </row>
        <row r="3537">
          <cell r="A3537">
            <v>1056848</v>
          </cell>
          <cell r="B3537" t="str">
            <v>Joomla for Beginners - Learn how to build a website with CMS</v>
          </cell>
          <cell r="C3537">
            <v>95</v>
          </cell>
          <cell r="D3537">
            <v>583</v>
          </cell>
          <cell r="E3537">
            <v>7</v>
          </cell>
          <cell r="F3537">
            <v>35</v>
          </cell>
          <cell r="G3537" t="str">
            <v>Beginner Level</v>
          </cell>
          <cell r="H3537">
            <v>0.99</v>
          </cell>
          <cell r="I3537">
            <v>3.5</v>
          </cell>
          <cell r="J3537" t="str">
            <v>Web Development</v>
          </cell>
          <cell r="K3537" t="str">
            <v>Paid</v>
          </cell>
        </row>
        <row r="3538">
          <cell r="A3538">
            <v>990532</v>
          </cell>
          <cell r="B3538" t="str">
            <v>Advance Unix : File Processing: AWK | SED | GREP | CUT | VIM</v>
          </cell>
          <cell r="C3538">
            <v>75</v>
          </cell>
          <cell r="D3538">
            <v>578</v>
          </cell>
          <cell r="E3538">
            <v>40</v>
          </cell>
          <cell r="F3538">
            <v>84</v>
          </cell>
          <cell r="G3538" t="str">
            <v>Beginner Level</v>
          </cell>
          <cell r="H3538">
            <v>0.44</v>
          </cell>
          <cell r="I3538">
            <v>5.5</v>
          </cell>
          <cell r="J3538" t="str">
            <v>Web Development</v>
          </cell>
          <cell r="K3538" t="str">
            <v>Paid</v>
          </cell>
        </row>
        <row r="3539">
          <cell r="A3539">
            <v>1035940</v>
          </cell>
          <cell r="B3539" t="str">
            <v>Professional RESTful API Design using Python Flask</v>
          </cell>
          <cell r="C3539">
            <v>120</v>
          </cell>
          <cell r="D3539">
            <v>578</v>
          </cell>
          <cell r="E3539">
            <v>25</v>
          </cell>
          <cell r="F3539">
            <v>36</v>
          </cell>
          <cell r="G3539" t="str">
            <v>All Levels</v>
          </cell>
          <cell r="H3539">
            <v>0.18</v>
          </cell>
          <cell r="I3539">
            <v>4.5</v>
          </cell>
          <cell r="J3539" t="str">
            <v>Web Development</v>
          </cell>
          <cell r="K3539" t="str">
            <v>Paid</v>
          </cell>
        </row>
        <row r="3540">
          <cell r="A3540">
            <v>1007766</v>
          </cell>
          <cell r="B3540" t="str">
            <v>How to create Paypal and Credit card Payment Buttons</v>
          </cell>
          <cell r="C3540">
            <v>65</v>
          </cell>
          <cell r="D3540">
            <v>578</v>
          </cell>
          <cell r="E3540">
            <v>6</v>
          </cell>
          <cell r="F3540">
            <v>8</v>
          </cell>
          <cell r="G3540" t="str">
            <v>Beginner Level</v>
          </cell>
          <cell r="H3540">
            <v>0.37</v>
          </cell>
          <cell r="I3540">
            <v>1</v>
          </cell>
          <cell r="J3540" t="str">
            <v>Web Development</v>
          </cell>
          <cell r="K3540" t="str">
            <v>Paid</v>
          </cell>
        </row>
        <row r="3541">
          <cell r="A3541">
            <v>846412</v>
          </cell>
          <cell r="B3541" t="str">
            <v>Learning Drupal 8</v>
          </cell>
          <cell r="C3541">
            <v>50</v>
          </cell>
          <cell r="D3541">
            <v>577</v>
          </cell>
          <cell r="E3541">
            <v>97</v>
          </cell>
          <cell r="F3541">
            <v>101</v>
          </cell>
          <cell r="G3541" t="str">
            <v>Beginner Level</v>
          </cell>
          <cell r="H3541">
            <v>0.8</v>
          </cell>
          <cell r="I3541">
            <v>9.5</v>
          </cell>
          <cell r="J3541" t="str">
            <v>Web Development</v>
          </cell>
          <cell r="K3541" t="str">
            <v>Paid</v>
          </cell>
        </row>
        <row r="3542">
          <cell r="A3542">
            <v>1009166</v>
          </cell>
          <cell r="B3542" t="str">
            <v>Lerning PHP by building website</v>
          </cell>
          <cell r="C3542">
            <v>185</v>
          </cell>
          <cell r="D3542">
            <v>567</v>
          </cell>
          <cell r="E3542">
            <v>63</v>
          </cell>
          <cell r="F3542">
            <v>34</v>
          </cell>
          <cell r="G3542" t="str">
            <v>All Levels</v>
          </cell>
          <cell r="H3542">
            <v>0.15</v>
          </cell>
          <cell r="I3542">
            <v>8</v>
          </cell>
          <cell r="J3542" t="str">
            <v>Web Development</v>
          </cell>
          <cell r="K3542" t="str">
            <v>Paid</v>
          </cell>
        </row>
        <row r="3543">
          <cell r="A3543">
            <v>929016</v>
          </cell>
          <cell r="B3543" t="str">
            <v>HTML and HTML5 For Beginners 2016</v>
          </cell>
          <cell r="C3543">
            <v>200</v>
          </cell>
          <cell r="D3543">
            <v>563</v>
          </cell>
          <cell r="E3543">
            <v>178</v>
          </cell>
          <cell r="F3543">
            <v>32</v>
          </cell>
          <cell r="G3543" t="str">
            <v>Beginner Level</v>
          </cell>
          <cell r="H3543">
            <v>0.01</v>
          </cell>
          <cell r="I3543">
            <v>3</v>
          </cell>
          <cell r="J3543" t="str">
            <v>Web Development</v>
          </cell>
          <cell r="K3543" t="str">
            <v>Paid</v>
          </cell>
        </row>
        <row r="3544">
          <cell r="A3544">
            <v>1055322</v>
          </cell>
          <cell r="B3544" t="str">
            <v>Learn Laravel PHP Framework Building Multi User SEO Blog APP</v>
          </cell>
          <cell r="C3544">
            <v>100</v>
          </cell>
          <cell r="D3544">
            <v>557</v>
          </cell>
          <cell r="E3544">
            <v>92</v>
          </cell>
          <cell r="F3544">
            <v>133</v>
          </cell>
          <cell r="G3544" t="str">
            <v>All Levels</v>
          </cell>
          <cell r="H3544">
            <v>0.15</v>
          </cell>
          <cell r="I3544">
            <v>9.5</v>
          </cell>
          <cell r="J3544" t="str">
            <v>Web Development</v>
          </cell>
          <cell r="K3544" t="str">
            <v>Paid</v>
          </cell>
        </row>
        <row r="3545">
          <cell r="A3545">
            <v>455680</v>
          </cell>
          <cell r="B3545" t="str">
            <v>Create a Membership Site with Wishlist Member &amp; Wordpress</v>
          </cell>
          <cell r="C3545">
            <v>95</v>
          </cell>
          <cell r="D3545">
            <v>557</v>
          </cell>
          <cell r="E3545">
            <v>39</v>
          </cell>
          <cell r="F3545">
            <v>28</v>
          </cell>
          <cell r="G3545" t="str">
            <v>Beginner Level</v>
          </cell>
          <cell r="H3545">
            <v>0.79</v>
          </cell>
          <cell r="I3545">
            <v>2.5</v>
          </cell>
          <cell r="J3545" t="str">
            <v>Web Development</v>
          </cell>
          <cell r="K3545" t="str">
            <v>Paid</v>
          </cell>
        </row>
        <row r="3546">
          <cell r="A3546">
            <v>679992</v>
          </cell>
          <cell r="B3546" t="str">
            <v>Building Better APIs with GraphQL</v>
          </cell>
          <cell r="C3546">
            <v>50</v>
          </cell>
          <cell r="D3546">
            <v>555</v>
          </cell>
          <cell r="E3546">
            <v>89</v>
          </cell>
          <cell r="F3546">
            <v>16</v>
          </cell>
          <cell r="G3546" t="str">
            <v>Beginner Level</v>
          </cell>
          <cell r="H3546">
            <v>0.3</v>
          </cell>
          <cell r="I3546">
            <v>2.5</v>
          </cell>
          <cell r="J3546" t="str">
            <v>Web Development</v>
          </cell>
          <cell r="K3546" t="str">
            <v>Paid</v>
          </cell>
        </row>
        <row r="3547">
          <cell r="A3547">
            <v>899534</v>
          </cell>
          <cell r="B3547" t="str">
            <v>Learn Redis from Scratch</v>
          </cell>
          <cell r="C3547">
            <v>40</v>
          </cell>
          <cell r="D3547">
            <v>553</v>
          </cell>
          <cell r="E3547">
            <v>84</v>
          </cell>
          <cell r="F3547">
            <v>31</v>
          </cell>
          <cell r="G3547" t="str">
            <v>All Levels</v>
          </cell>
          <cell r="H3547">
            <v>0.02</v>
          </cell>
          <cell r="I3547">
            <v>3</v>
          </cell>
          <cell r="J3547" t="str">
            <v>Web Development</v>
          </cell>
          <cell r="K3547" t="str">
            <v>Paid</v>
          </cell>
        </row>
        <row r="3548">
          <cell r="A3548">
            <v>1052518</v>
          </cell>
          <cell r="B3548" t="str">
            <v>Master the Art of Web Design with HTML &amp; CSS</v>
          </cell>
          <cell r="C3548">
            <v>145</v>
          </cell>
          <cell r="D3548">
            <v>550</v>
          </cell>
          <cell r="E3548">
            <v>15</v>
          </cell>
          <cell r="F3548">
            <v>59</v>
          </cell>
          <cell r="G3548" t="str">
            <v>Beginner Level</v>
          </cell>
          <cell r="H3548">
            <v>0.92</v>
          </cell>
          <cell r="I3548">
            <v>3</v>
          </cell>
          <cell r="J3548" t="str">
            <v>Web Development</v>
          </cell>
          <cell r="K3548" t="str">
            <v>Paid</v>
          </cell>
        </row>
        <row r="3549">
          <cell r="A3549">
            <v>1035923</v>
          </cell>
          <cell r="B3549" t="str">
            <v>ASP.NET MVC 5 Project - CMS and Shopping Cart with Paypal</v>
          </cell>
          <cell r="C3549">
            <v>30</v>
          </cell>
          <cell r="D3549">
            <v>550</v>
          </cell>
          <cell r="E3549">
            <v>97</v>
          </cell>
          <cell r="F3549">
            <v>70</v>
          </cell>
          <cell r="G3549" t="str">
            <v>All Levels</v>
          </cell>
          <cell r="H3549">
            <v>0.24</v>
          </cell>
          <cell r="I3549">
            <v>9</v>
          </cell>
          <cell r="J3549" t="str">
            <v>Web Development</v>
          </cell>
          <cell r="K3549" t="str">
            <v>Paid</v>
          </cell>
        </row>
        <row r="3550">
          <cell r="A3550">
            <v>592594</v>
          </cell>
          <cell r="B3550" t="str">
            <v>3D Programming with WebGL and Babylon.js for Beginners</v>
          </cell>
          <cell r="C3550">
            <v>200</v>
          </cell>
          <cell r="D3550">
            <v>549</v>
          </cell>
          <cell r="E3550">
            <v>49</v>
          </cell>
          <cell r="F3550">
            <v>18</v>
          </cell>
          <cell r="G3550" t="str">
            <v>Beginner Level</v>
          </cell>
          <cell r="H3550">
            <v>0.96</v>
          </cell>
          <cell r="I3550">
            <v>2</v>
          </cell>
          <cell r="J3550" t="str">
            <v>Web Development</v>
          </cell>
          <cell r="K3550" t="str">
            <v>Paid</v>
          </cell>
        </row>
        <row r="3551">
          <cell r="A3551">
            <v>986742</v>
          </cell>
          <cell r="B3551" t="str">
            <v>Learn OAuth 2.0 - Theory and Hands On</v>
          </cell>
          <cell r="C3551">
            <v>145</v>
          </cell>
          <cell r="D3551">
            <v>546</v>
          </cell>
          <cell r="E3551">
            <v>69</v>
          </cell>
          <cell r="F3551">
            <v>21</v>
          </cell>
          <cell r="G3551" t="str">
            <v>Beginner Level</v>
          </cell>
          <cell r="H3551">
            <v>0.03</v>
          </cell>
          <cell r="I3551">
            <v>3</v>
          </cell>
          <cell r="J3551" t="str">
            <v>Web Development</v>
          </cell>
          <cell r="K3551" t="str">
            <v>Paid</v>
          </cell>
        </row>
        <row r="3552">
          <cell r="A3552">
            <v>1176460</v>
          </cell>
          <cell r="B3552" t="str">
            <v>Create Ajax Chat App with PHP &amp; Mysql</v>
          </cell>
          <cell r="C3552">
            <v>45</v>
          </cell>
          <cell r="D3552">
            <v>540</v>
          </cell>
          <cell r="E3552">
            <v>11</v>
          </cell>
          <cell r="F3552">
            <v>19</v>
          </cell>
          <cell r="G3552" t="str">
            <v>Beginner Level</v>
          </cell>
          <cell r="H3552">
            <v>7.0000000000000007E-2</v>
          </cell>
          <cell r="I3552">
            <v>1</v>
          </cell>
          <cell r="J3552" t="str">
            <v>Web Development</v>
          </cell>
          <cell r="K3552" t="str">
            <v>Paid</v>
          </cell>
        </row>
        <row r="3553">
          <cell r="A3553">
            <v>667744</v>
          </cell>
          <cell r="B3553" t="str">
            <v>Convert HTML Websites into PHP: Learn by Doing in 40 Minutes</v>
          </cell>
          <cell r="C3553">
            <v>50</v>
          </cell>
          <cell r="D3553">
            <v>540</v>
          </cell>
          <cell r="E3553">
            <v>13</v>
          </cell>
          <cell r="F3553">
            <v>15</v>
          </cell>
          <cell r="G3553" t="str">
            <v>Beginner Level</v>
          </cell>
          <cell r="H3553">
            <v>0.76</v>
          </cell>
          <cell r="I3553">
            <v>0.6</v>
          </cell>
          <cell r="J3553" t="str">
            <v>Web Development</v>
          </cell>
          <cell r="K3553" t="str">
            <v>Paid</v>
          </cell>
        </row>
        <row r="3554">
          <cell r="A3554">
            <v>1072248</v>
          </cell>
          <cell r="B3554" t="str">
            <v>The All-In-One Web Development Course</v>
          </cell>
          <cell r="C3554">
            <v>85</v>
          </cell>
          <cell r="D3554">
            <v>538</v>
          </cell>
          <cell r="E3554">
            <v>13</v>
          </cell>
          <cell r="F3554">
            <v>113</v>
          </cell>
          <cell r="G3554" t="str">
            <v>Beginner Level</v>
          </cell>
          <cell r="H3554">
            <v>0.75</v>
          </cell>
          <cell r="I3554">
            <v>18.5</v>
          </cell>
          <cell r="J3554" t="str">
            <v>Web Development</v>
          </cell>
          <cell r="K3554" t="str">
            <v>Paid</v>
          </cell>
        </row>
        <row r="3555">
          <cell r="A3555">
            <v>924216</v>
          </cell>
          <cell r="B3555" t="str">
            <v>Django For Beginners</v>
          </cell>
          <cell r="C3555">
            <v>175</v>
          </cell>
          <cell r="D3555">
            <v>534</v>
          </cell>
          <cell r="E3555">
            <v>16</v>
          </cell>
          <cell r="F3555">
            <v>51</v>
          </cell>
          <cell r="G3555" t="str">
            <v>Beginner Level</v>
          </cell>
          <cell r="H3555">
            <v>0.11</v>
          </cell>
          <cell r="I3555">
            <v>4</v>
          </cell>
          <cell r="J3555" t="str">
            <v>Web Development</v>
          </cell>
          <cell r="K3555" t="str">
            <v>Paid</v>
          </cell>
        </row>
        <row r="3556">
          <cell r="A3556">
            <v>421018</v>
          </cell>
          <cell r="B3556" t="str">
            <v>Learning Object-Oriented JavaScript</v>
          </cell>
          <cell r="C3556">
            <v>75</v>
          </cell>
          <cell r="D3556">
            <v>533</v>
          </cell>
          <cell r="E3556">
            <v>54</v>
          </cell>
          <cell r="F3556">
            <v>23</v>
          </cell>
          <cell r="G3556" t="str">
            <v>All Levels</v>
          </cell>
          <cell r="H3556">
            <v>0.34</v>
          </cell>
          <cell r="I3556">
            <v>3</v>
          </cell>
          <cell r="J3556" t="str">
            <v>Web Development</v>
          </cell>
          <cell r="K3556" t="str">
            <v>Paid</v>
          </cell>
        </row>
        <row r="3557">
          <cell r="A3557">
            <v>344224</v>
          </cell>
          <cell r="B3557" t="str">
            <v>Java Spring Security</v>
          </cell>
          <cell r="C3557">
            <v>40</v>
          </cell>
          <cell r="D3557">
            <v>527</v>
          </cell>
          <cell r="E3557">
            <v>63</v>
          </cell>
          <cell r="F3557">
            <v>11</v>
          </cell>
          <cell r="G3557" t="str">
            <v>All Levels</v>
          </cell>
          <cell r="H3557">
            <v>0.78</v>
          </cell>
          <cell r="I3557">
            <v>2.5</v>
          </cell>
          <cell r="J3557" t="str">
            <v>Web Development</v>
          </cell>
          <cell r="K3557" t="str">
            <v>Paid</v>
          </cell>
        </row>
        <row r="3558">
          <cell r="A3558">
            <v>928040</v>
          </cell>
          <cell r="B3558" t="str">
            <v>Learn Spring Framework Practically - Hands On Recipies</v>
          </cell>
          <cell r="C3558">
            <v>145</v>
          </cell>
          <cell r="D3558">
            <v>522</v>
          </cell>
          <cell r="E3558">
            <v>50</v>
          </cell>
          <cell r="F3558">
            <v>48</v>
          </cell>
          <cell r="G3558" t="str">
            <v>Beginner Level</v>
          </cell>
          <cell r="H3558">
            <v>0.79</v>
          </cell>
          <cell r="I3558">
            <v>5.5</v>
          </cell>
          <cell r="J3558" t="str">
            <v>Web Development</v>
          </cell>
          <cell r="K3558" t="str">
            <v>Paid</v>
          </cell>
        </row>
        <row r="3559">
          <cell r="A3559">
            <v>635248</v>
          </cell>
          <cell r="B3559" t="str">
            <v>Learn and Build using Polymer</v>
          </cell>
          <cell r="C3559">
            <v>40</v>
          </cell>
          <cell r="D3559">
            <v>513</v>
          </cell>
          <cell r="E3559">
            <v>169</v>
          </cell>
          <cell r="F3559">
            <v>48</v>
          </cell>
          <cell r="G3559" t="str">
            <v>Expert Level</v>
          </cell>
          <cell r="H3559">
            <v>0.78</v>
          </cell>
          <cell r="I3559">
            <v>3.5</v>
          </cell>
          <cell r="J3559" t="str">
            <v>Web Development</v>
          </cell>
          <cell r="K3559" t="str">
            <v>Paid</v>
          </cell>
        </row>
        <row r="3560">
          <cell r="A3560">
            <v>1022682</v>
          </cell>
          <cell r="B3560" t="str">
            <v>PHP Laravel 5:Creating a CRUD application</v>
          </cell>
          <cell r="C3560">
            <v>45</v>
          </cell>
          <cell r="D3560">
            <v>511</v>
          </cell>
          <cell r="E3560">
            <v>12</v>
          </cell>
          <cell r="F3560">
            <v>7</v>
          </cell>
          <cell r="G3560" t="str">
            <v>Expert Level</v>
          </cell>
          <cell r="H3560">
            <v>0.34</v>
          </cell>
          <cell r="I3560">
            <v>0.55000000000000004</v>
          </cell>
          <cell r="J3560" t="str">
            <v>Web Development</v>
          </cell>
          <cell r="K3560" t="str">
            <v>Paid</v>
          </cell>
        </row>
        <row r="3561">
          <cell r="A3561">
            <v>964732</v>
          </cell>
          <cell r="B3561" t="str">
            <v>Modern Web Development with SASS, Gulp, NPM &amp; Web Workflows</v>
          </cell>
          <cell r="C3561">
            <v>95</v>
          </cell>
          <cell r="D3561">
            <v>502</v>
          </cell>
          <cell r="E3561">
            <v>62</v>
          </cell>
          <cell r="F3561">
            <v>59</v>
          </cell>
          <cell r="G3561" t="str">
            <v>Intermediate Level</v>
          </cell>
          <cell r="H3561">
            <v>0.3</v>
          </cell>
          <cell r="I3561">
            <v>5</v>
          </cell>
          <cell r="J3561" t="str">
            <v>Web Development</v>
          </cell>
          <cell r="K3561" t="str">
            <v>Paid</v>
          </cell>
        </row>
        <row r="3562">
          <cell r="A3562">
            <v>330900</v>
          </cell>
          <cell r="B3562" t="str">
            <v>Learn Grunt with Examples: Automate Your Front End Workflow</v>
          </cell>
          <cell r="C3562">
            <v>20</v>
          </cell>
          <cell r="D3562">
            <v>496</v>
          </cell>
          <cell r="E3562">
            <v>113</v>
          </cell>
          <cell r="F3562">
            <v>17</v>
          </cell>
          <cell r="G3562" t="str">
            <v>Beginner Level</v>
          </cell>
          <cell r="H3562">
            <v>0.97</v>
          </cell>
          <cell r="I3562">
            <v>1</v>
          </cell>
          <cell r="J3562" t="str">
            <v>Web Development</v>
          </cell>
          <cell r="K3562" t="str">
            <v>Paid</v>
          </cell>
        </row>
        <row r="3563">
          <cell r="A3563">
            <v>693726</v>
          </cell>
          <cell r="B3563" t="str">
            <v>Mastering Meteor: Reactive Full Stack JavaScript</v>
          </cell>
          <cell r="C3563">
            <v>95</v>
          </cell>
          <cell r="D3563">
            <v>494</v>
          </cell>
          <cell r="E3563">
            <v>46</v>
          </cell>
          <cell r="F3563">
            <v>37</v>
          </cell>
          <cell r="G3563" t="str">
            <v>All Levels</v>
          </cell>
          <cell r="H3563">
            <v>0.04</v>
          </cell>
          <cell r="I3563">
            <v>3</v>
          </cell>
          <cell r="J3563" t="str">
            <v>Web Development</v>
          </cell>
          <cell r="K3563" t="str">
            <v>Paid</v>
          </cell>
        </row>
        <row r="3564">
          <cell r="A3564">
            <v>923146</v>
          </cell>
          <cell r="B3564" t="str">
            <v>CSS Specialist: Comprehensive CSS Training</v>
          </cell>
          <cell r="C3564">
            <v>100</v>
          </cell>
          <cell r="D3564">
            <v>487</v>
          </cell>
          <cell r="E3564">
            <v>31</v>
          </cell>
          <cell r="F3564">
            <v>52</v>
          </cell>
          <cell r="G3564" t="str">
            <v>All Levels</v>
          </cell>
          <cell r="H3564">
            <v>0.76</v>
          </cell>
          <cell r="I3564">
            <v>6</v>
          </cell>
          <cell r="J3564" t="str">
            <v>Web Development</v>
          </cell>
          <cell r="K3564" t="str">
            <v>Paid</v>
          </cell>
        </row>
        <row r="3565">
          <cell r="A3565">
            <v>1111844</v>
          </cell>
          <cell r="B3565" t="str">
            <v>Build a Single Page Application with jQuery &amp; AJAX</v>
          </cell>
          <cell r="C3565">
            <v>60</v>
          </cell>
          <cell r="D3565">
            <v>486</v>
          </cell>
          <cell r="E3565">
            <v>59</v>
          </cell>
          <cell r="F3565">
            <v>27</v>
          </cell>
          <cell r="G3565" t="str">
            <v>All Levels</v>
          </cell>
          <cell r="H3565">
            <v>0.39</v>
          </cell>
          <cell r="I3565">
            <v>2</v>
          </cell>
          <cell r="J3565" t="str">
            <v>Web Development</v>
          </cell>
          <cell r="K3565" t="str">
            <v>Paid</v>
          </cell>
        </row>
        <row r="3566">
          <cell r="A3566">
            <v>461176</v>
          </cell>
          <cell r="B3566" t="str">
            <v>Build an Advanced Single Page with Bootstrap &amp; WordPress</v>
          </cell>
          <cell r="C3566">
            <v>95</v>
          </cell>
          <cell r="D3566">
            <v>481</v>
          </cell>
          <cell r="E3566">
            <v>75</v>
          </cell>
          <cell r="F3566">
            <v>77</v>
          </cell>
          <cell r="G3566" t="str">
            <v>All Levels</v>
          </cell>
          <cell r="H3566">
            <v>0.77</v>
          </cell>
          <cell r="I3566">
            <v>6</v>
          </cell>
          <cell r="J3566" t="str">
            <v>Web Development</v>
          </cell>
          <cell r="K3566" t="str">
            <v>Paid</v>
          </cell>
        </row>
        <row r="3567">
          <cell r="A3567">
            <v>934570</v>
          </cell>
          <cell r="B3567" t="str">
            <v>Wordpress Backup &amp; Restore</v>
          </cell>
          <cell r="C3567">
            <v>95</v>
          </cell>
          <cell r="D3567">
            <v>478</v>
          </cell>
          <cell r="E3567">
            <v>37</v>
          </cell>
          <cell r="F3567">
            <v>18</v>
          </cell>
          <cell r="G3567" t="str">
            <v>Beginner Level</v>
          </cell>
          <cell r="H3567">
            <v>0.78</v>
          </cell>
          <cell r="I3567">
            <v>1.5</v>
          </cell>
          <cell r="J3567" t="str">
            <v>Web Development</v>
          </cell>
          <cell r="K3567" t="str">
            <v>Paid</v>
          </cell>
        </row>
        <row r="3568">
          <cell r="A3568">
            <v>1012096</v>
          </cell>
          <cell r="B3568" t="str">
            <v>Become A Full Stack Web Developer in 14 Days</v>
          </cell>
          <cell r="C3568">
            <v>195</v>
          </cell>
          <cell r="D3568">
            <v>467</v>
          </cell>
          <cell r="E3568">
            <v>20</v>
          </cell>
          <cell r="F3568">
            <v>126</v>
          </cell>
          <cell r="G3568" t="str">
            <v>All Levels</v>
          </cell>
          <cell r="H3568">
            <v>0.73</v>
          </cell>
          <cell r="I3568">
            <v>13.5</v>
          </cell>
          <cell r="J3568" t="str">
            <v>Web Development</v>
          </cell>
          <cell r="K3568" t="str">
            <v>Paid</v>
          </cell>
        </row>
        <row r="3569">
          <cell r="A3569">
            <v>1182108</v>
          </cell>
          <cell r="B3569" t="str">
            <v>Symfony 3: Build a PHP Application with Symfony</v>
          </cell>
          <cell r="C3569">
            <v>20</v>
          </cell>
          <cell r="D3569">
            <v>466</v>
          </cell>
          <cell r="E3569">
            <v>11</v>
          </cell>
          <cell r="F3569">
            <v>25</v>
          </cell>
          <cell r="G3569" t="str">
            <v>All Levels</v>
          </cell>
          <cell r="H3569">
            <v>0.2</v>
          </cell>
          <cell r="I3569">
            <v>2</v>
          </cell>
          <cell r="J3569" t="str">
            <v>Web Development</v>
          </cell>
          <cell r="K3569" t="str">
            <v>Paid</v>
          </cell>
        </row>
        <row r="3570">
          <cell r="A3570">
            <v>601260</v>
          </cell>
          <cell r="B3570" t="str">
            <v>Mastering AngularJS UI Development</v>
          </cell>
          <cell r="C3570">
            <v>95</v>
          </cell>
          <cell r="D3570">
            <v>464</v>
          </cell>
          <cell r="E3570">
            <v>26</v>
          </cell>
          <cell r="F3570">
            <v>22</v>
          </cell>
          <cell r="G3570" t="str">
            <v>All Levels</v>
          </cell>
          <cell r="H3570">
            <v>0.86</v>
          </cell>
          <cell r="I3570">
            <v>1.5</v>
          </cell>
          <cell r="J3570" t="str">
            <v>Web Development</v>
          </cell>
          <cell r="K3570" t="str">
            <v>Paid</v>
          </cell>
        </row>
        <row r="3571">
          <cell r="A3571">
            <v>402508</v>
          </cell>
          <cell r="B3571" t="str">
            <v>Codeless Website Development with Adobe Muse</v>
          </cell>
          <cell r="C3571">
            <v>50</v>
          </cell>
          <cell r="D3571">
            <v>461</v>
          </cell>
          <cell r="E3571">
            <v>67</v>
          </cell>
          <cell r="F3571">
            <v>46</v>
          </cell>
          <cell r="G3571" t="str">
            <v>All Levels</v>
          </cell>
          <cell r="H3571">
            <v>0.64</v>
          </cell>
          <cell r="I3571">
            <v>3.5</v>
          </cell>
          <cell r="J3571" t="str">
            <v>Web Development</v>
          </cell>
          <cell r="K3571" t="str">
            <v>Paid</v>
          </cell>
        </row>
        <row r="3572">
          <cell r="A3572">
            <v>525818</v>
          </cell>
          <cell r="B3572" t="str">
            <v>JavaScript High Performance</v>
          </cell>
          <cell r="C3572">
            <v>95</v>
          </cell>
          <cell r="D3572">
            <v>458</v>
          </cell>
          <cell r="E3572">
            <v>28</v>
          </cell>
          <cell r="F3572">
            <v>40</v>
          </cell>
          <cell r="G3572" t="str">
            <v>Beginner Level</v>
          </cell>
          <cell r="H3572">
            <v>0.64</v>
          </cell>
          <cell r="I3572">
            <v>4.5</v>
          </cell>
          <cell r="J3572" t="str">
            <v>Web Development</v>
          </cell>
          <cell r="K3572" t="str">
            <v>Paid</v>
          </cell>
        </row>
        <row r="3573">
          <cell r="A3573">
            <v>990284</v>
          </cell>
          <cell r="B3573" t="str">
            <v>Advance Unix : File Processing: AWK | GREP | VIM</v>
          </cell>
          <cell r="C3573">
            <v>20</v>
          </cell>
          <cell r="D3573">
            <v>458</v>
          </cell>
          <cell r="E3573">
            <v>2</v>
          </cell>
          <cell r="F3573">
            <v>12</v>
          </cell>
          <cell r="G3573" t="str">
            <v>All Levels</v>
          </cell>
          <cell r="H3573">
            <v>0.75</v>
          </cell>
          <cell r="I3573">
            <v>1</v>
          </cell>
          <cell r="J3573" t="str">
            <v>Web Development</v>
          </cell>
          <cell r="K3573" t="str">
            <v>Paid</v>
          </cell>
        </row>
        <row r="3574">
          <cell r="A3574">
            <v>821788</v>
          </cell>
          <cell r="B3574" t="str">
            <v>Angular 2 Fundamentals for Web Developers</v>
          </cell>
          <cell r="C3574">
            <v>40</v>
          </cell>
          <cell r="D3574">
            <v>450</v>
          </cell>
          <cell r="E3574">
            <v>61</v>
          </cell>
          <cell r="F3574">
            <v>41</v>
          </cell>
          <cell r="G3574" t="str">
            <v>Beginner Level</v>
          </cell>
          <cell r="H3574">
            <v>0.88</v>
          </cell>
          <cell r="I3574">
            <v>6</v>
          </cell>
          <cell r="J3574" t="str">
            <v>Web Development</v>
          </cell>
          <cell r="K3574" t="str">
            <v>Paid</v>
          </cell>
        </row>
        <row r="3575">
          <cell r="A3575">
            <v>709324</v>
          </cell>
          <cell r="B3575" t="str">
            <v>Learn Web Development by Creating a Social Network</v>
          </cell>
          <cell r="C3575">
            <v>200</v>
          </cell>
          <cell r="D3575">
            <v>442</v>
          </cell>
          <cell r="E3575">
            <v>48</v>
          </cell>
          <cell r="F3575">
            <v>80</v>
          </cell>
          <cell r="G3575" t="str">
            <v>Beginner Level</v>
          </cell>
          <cell r="H3575">
            <v>0.45</v>
          </cell>
          <cell r="I3575">
            <v>6.5</v>
          </cell>
          <cell r="J3575" t="str">
            <v>Web Development</v>
          </cell>
          <cell r="K3575" t="str">
            <v>Paid</v>
          </cell>
        </row>
        <row r="3576">
          <cell r="A3576">
            <v>667122</v>
          </cell>
          <cell r="B3576" t="str">
            <v>Build A Stock Downloader With Visual Studio 2015 And C#</v>
          </cell>
          <cell r="C3576">
            <v>20</v>
          </cell>
          <cell r="D3576">
            <v>436</v>
          </cell>
          <cell r="E3576">
            <v>36</v>
          </cell>
          <cell r="F3576">
            <v>22</v>
          </cell>
          <cell r="G3576" t="str">
            <v>All Levels</v>
          </cell>
          <cell r="H3576">
            <v>0.3</v>
          </cell>
          <cell r="I3576">
            <v>1.5</v>
          </cell>
          <cell r="J3576" t="str">
            <v>Web Development</v>
          </cell>
          <cell r="K3576" t="str">
            <v>Paid</v>
          </cell>
        </row>
        <row r="3577">
          <cell r="A3577">
            <v>851560</v>
          </cell>
          <cell r="B3577" t="str">
            <v>Learn To Build Apps Using Play Framework</v>
          </cell>
          <cell r="C3577">
            <v>40</v>
          </cell>
          <cell r="D3577">
            <v>434</v>
          </cell>
          <cell r="E3577">
            <v>69</v>
          </cell>
          <cell r="F3577">
            <v>23</v>
          </cell>
          <cell r="G3577" t="str">
            <v>All Levels</v>
          </cell>
          <cell r="H3577">
            <v>0.66</v>
          </cell>
          <cell r="I3577">
            <v>5.5</v>
          </cell>
          <cell r="J3577" t="str">
            <v>Web Development</v>
          </cell>
          <cell r="K3577" t="str">
            <v>Paid</v>
          </cell>
        </row>
        <row r="3578">
          <cell r="A3578">
            <v>1140232</v>
          </cell>
          <cell r="B3578" t="str">
            <v>Devtools 2017: Beginner to Expert w/ Chrome Developer Tools</v>
          </cell>
          <cell r="C3578">
            <v>125</v>
          </cell>
          <cell r="D3578">
            <v>430</v>
          </cell>
          <cell r="E3578">
            <v>54</v>
          </cell>
          <cell r="F3578">
            <v>39</v>
          </cell>
          <cell r="G3578" t="str">
            <v>Intermediate Level</v>
          </cell>
          <cell r="H3578">
            <v>0.96</v>
          </cell>
          <cell r="I3578">
            <v>2.5</v>
          </cell>
          <cell r="J3578" t="str">
            <v>Web Development</v>
          </cell>
          <cell r="K3578" t="str">
            <v>Paid</v>
          </cell>
        </row>
        <row r="3579">
          <cell r="A3579">
            <v>1115126</v>
          </cell>
          <cell r="B3579" t="str">
            <v>XML XSLT - Crash Course for Beginners</v>
          </cell>
          <cell r="C3579">
            <v>45</v>
          </cell>
          <cell r="D3579">
            <v>426</v>
          </cell>
          <cell r="E3579">
            <v>4</v>
          </cell>
          <cell r="F3579">
            <v>9</v>
          </cell>
          <cell r="G3579" t="str">
            <v>All Levels</v>
          </cell>
          <cell r="H3579">
            <v>0.02</v>
          </cell>
          <cell r="I3579">
            <v>1</v>
          </cell>
          <cell r="J3579" t="str">
            <v>Web Development</v>
          </cell>
          <cell r="K3579" t="str">
            <v>Paid</v>
          </cell>
        </row>
        <row r="3580">
          <cell r="A3580">
            <v>1115132</v>
          </cell>
          <cell r="B3580" t="str">
            <v>XML XQuery - Crash Course for Beginners</v>
          </cell>
          <cell r="C3580">
            <v>45</v>
          </cell>
          <cell r="D3580">
            <v>426</v>
          </cell>
          <cell r="E3580">
            <v>4</v>
          </cell>
          <cell r="F3580">
            <v>10</v>
          </cell>
          <cell r="G3580" t="str">
            <v>All Levels</v>
          </cell>
          <cell r="H3580">
            <v>0.28999999999999998</v>
          </cell>
          <cell r="I3580">
            <v>1</v>
          </cell>
          <cell r="J3580" t="str">
            <v>Web Development</v>
          </cell>
          <cell r="K3580" t="str">
            <v>Paid</v>
          </cell>
        </row>
        <row r="3581">
          <cell r="A3581">
            <v>963378</v>
          </cell>
          <cell r="B3581" t="str">
            <v>JavaScript For Absolute Beginners - Level Two</v>
          </cell>
          <cell r="C3581">
            <v>30</v>
          </cell>
          <cell r="D3581">
            <v>424</v>
          </cell>
          <cell r="E3581">
            <v>85</v>
          </cell>
          <cell r="F3581">
            <v>9</v>
          </cell>
          <cell r="G3581" t="str">
            <v>All Levels</v>
          </cell>
          <cell r="H3581">
            <v>0.39</v>
          </cell>
          <cell r="I3581">
            <v>1</v>
          </cell>
          <cell r="J3581" t="str">
            <v>Web Development</v>
          </cell>
          <cell r="K3581" t="str">
            <v>Paid</v>
          </cell>
        </row>
        <row r="3582">
          <cell r="A3582">
            <v>591116</v>
          </cell>
          <cell r="B3582" t="str">
            <v>Master Typescript : Learn Typescript from scratch</v>
          </cell>
          <cell r="C3582">
            <v>95</v>
          </cell>
          <cell r="D3582">
            <v>424</v>
          </cell>
          <cell r="E3582">
            <v>45</v>
          </cell>
          <cell r="F3582">
            <v>60</v>
          </cell>
          <cell r="G3582" t="str">
            <v>All Levels</v>
          </cell>
          <cell r="H3582">
            <v>0.77</v>
          </cell>
          <cell r="I3582">
            <v>3.5</v>
          </cell>
          <cell r="J3582" t="str">
            <v>Web Development</v>
          </cell>
          <cell r="K3582" t="str">
            <v>Paid</v>
          </cell>
        </row>
        <row r="3583">
          <cell r="A3583">
            <v>835346</v>
          </cell>
          <cell r="B3583" t="str">
            <v>jQuery UI Ultimate:Design Amazing Interfaces Using jQuery UI</v>
          </cell>
          <cell r="C3583">
            <v>145</v>
          </cell>
          <cell r="D3583">
            <v>422</v>
          </cell>
          <cell r="E3583">
            <v>86</v>
          </cell>
          <cell r="F3583">
            <v>69</v>
          </cell>
          <cell r="G3583" t="str">
            <v>Beginner Level</v>
          </cell>
          <cell r="H3583">
            <v>0.96</v>
          </cell>
          <cell r="I3583">
            <v>12.5</v>
          </cell>
          <cell r="J3583" t="str">
            <v>Web Development</v>
          </cell>
          <cell r="K3583" t="str">
            <v>Paid</v>
          </cell>
        </row>
        <row r="3584">
          <cell r="A3584">
            <v>1205894</v>
          </cell>
          <cell r="B3584" t="str">
            <v>Create a MEAN App by Example - Full Stack Course</v>
          </cell>
          <cell r="C3584">
            <v>50</v>
          </cell>
          <cell r="D3584">
            <v>421</v>
          </cell>
          <cell r="E3584">
            <v>26</v>
          </cell>
          <cell r="F3584">
            <v>33</v>
          </cell>
          <cell r="G3584" t="str">
            <v>All Levels</v>
          </cell>
          <cell r="H3584">
            <v>0.47</v>
          </cell>
          <cell r="I3584">
            <v>3.5</v>
          </cell>
          <cell r="J3584" t="str">
            <v>Web Development</v>
          </cell>
          <cell r="K3584" t="str">
            <v>Paid</v>
          </cell>
        </row>
        <row r="3585">
          <cell r="A3585">
            <v>994634</v>
          </cell>
          <cell r="B3585" t="str">
            <v>Mastering ASP.NET MVC 5 From Scratch Using C#</v>
          </cell>
          <cell r="C3585">
            <v>50</v>
          </cell>
          <cell r="D3585">
            <v>417</v>
          </cell>
          <cell r="E3585">
            <v>65</v>
          </cell>
          <cell r="F3585">
            <v>109</v>
          </cell>
          <cell r="G3585" t="str">
            <v>Intermediate Level</v>
          </cell>
          <cell r="H3585">
            <v>0.22</v>
          </cell>
          <cell r="I3585">
            <v>13</v>
          </cell>
          <cell r="J3585" t="str">
            <v>Web Development</v>
          </cell>
          <cell r="K3585" t="str">
            <v>Paid</v>
          </cell>
        </row>
        <row r="3586">
          <cell r="A3586">
            <v>676554</v>
          </cell>
          <cell r="B3586" t="str">
            <v>Master WCF 4.0 From Scratch Using C#</v>
          </cell>
          <cell r="C3586">
            <v>50</v>
          </cell>
          <cell r="D3586">
            <v>415</v>
          </cell>
          <cell r="E3586">
            <v>67</v>
          </cell>
          <cell r="F3586">
            <v>53</v>
          </cell>
          <cell r="G3586" t="str">
            <v>Beginner Level</v>
          </cell>
          <cell r="H3586">
            <v>0.17</v>
          </cell>
          <cell r="I3586">
            <v>7</v>
          </cell>
          <cell r="J3586" t="str">
            <v>Web Development</v>
          </cell>
          <cell r="K3586" t="str">
            <v>Paid</v>
          </cell>
        </row>
        <row r="3587">
          <cell r="A3587">
            <v>1112604</v>
          </cell>
          <cell r="B3587" t="str">
            <v>Javascript Specialist</v>
          </cell>
          <cell r="C3587">
            <v>200</v>
          </cell>
          <cell r="D3587">
            <v>408</v>
          </cell>
          <cell r="E3587">
            <v>39</v>
          </cell>
          <cell r="F3587">
            <v>80</v>
          </cell>
          <cell r="G3587" t="str">
            <v>All Levels</v>
          </cell>
          <cell r="H3587">
            <v>0.32</v>
          </cell>
          <cell r="I3587">
            <v>8</v>
          </cell>
          <cell r="J3587" t="str">
            <v>Web Development</v>
          </cell>
          <cell r="K3587" t="str">
            <v>Paid</v>
          </cell>
        </row>
        <row r="3588">
          <cell r="A3588">
            <v>877036</v>
          </cell>
          <cell r="B3588" t="str">
            <v>Sara Learns to Code. Making an App from Scratch</v>
          </cell>
          <cell r="C3588">
            <v>60</v>
          </cell>
          <cell r="D3588">
            <v>402</v>
          </cell>
          <cell r="E3588">
            <v>20</v>
          </cell>
          <cell r="F3588">
            <v>35</v>
          </cell>
          <cell r="G3588" t="str">
            <v>All Levels</v>
          </cell>
          <cell r="H3588">
            <v>0.51</v>
          </cell>
          <cell r="I3588">
            <v>4</v>
          </cell>
          <cell r="J3588" t="str">
            <v>Web Development</v>
          </cell>
          <cell r="K3588" t="str">
            <v>Paid</v>
          </cell>
        </row>
        <row r="3589">
          <cell r="A3589">
            <v>772224</v>
          </cell>
          <cell r="B3589" t="str">
            <v>Professional CSS Flexbox</v>
          </cell>
          <cell r="C3589">
            <v>35</v>
          </cell>
          <cell r="D3589">
            <v>396</v>
          </cell>
          <cell r="E3589">
            <v>130</v>
          </cell>
          <cell r="F3589">
            <v>21</v>
          </cell>
          <cell r="G3589" t="str">
            <v>Beginner Level</v>
          </cell>
          <cell r="H3589">
            <v>0.06</v>
          </cell>
          <cell r="I3589">
            <v>0.71666666670000001</v>
          </cell>
          <cell r="J3589" t="str">
            <v>Web Development</v>
          </cell>
          <cell r="K3589" t="str">
            <v>Paid</v>
          </cell>
        </row>
        <row r="3590">
          <cell r="A3590">
            <v>1115128</v>
          </cell>
          <cell r="B3590" t="str">
            <v>XML DOM - Crash Course for Beginners</v>
          </cell>
          <cell r="C3590">
            <v>45</v>
          </cell>
          <cell r="D3590">
            <v>396</v>
          </cell>
          <cell r="E3590">
            <v>6</v>
          </cell>
          <cell r="F3590">
            <v>8</v>
          </cell>
          <cell r="G3590" t="str">
            <v>Beginner Level</v>
          </cell>
          <cell r="H3590">
            <v>0.83</v>
          </cell>
          <cell r="I3590">
            <v>0.56666666669999999</v>
          </cell>
          <cell r="J3590" t="str">
            <v>Web Development</v>
          </cell>
          <cell r="K3590" t="str">
            <v>Paid</v>
          </cell>
        </row>
        <row r="3591">
          <cell r="A3591">
            <v>655298</v>
          </cell>
          <cell r="B3591" t="str">
            <v>Learn Facebook Flux Architecture for Web Applications</v>
          </cell>
          <cell r="C3591">
            <v>40</v>
          </cell>
          <cell r="D3591">
            <v>395</v>
          </cell>
          <cell r="E3591">
            <v>26</v>
          </cell>
          <cell r="F3591">
            <v>36</v>
          </cell>
          <cell r="G3591" t="str">
            <v>Beginner Level</v>
          </cell>
          <cell r="H3591">
            <v>0.54</v>
          </cell>
          <cell r="I3591">
            <v>6.5</v>
          </cell>
          <cell r="J3591" t="str">
            <v>Web Development</v>
          </cell>
          <cell r="K3591" t="str">
            <v>Paid</v>
          </cell>
        </row>
        <row r="3592">
          <cell r="A3592">
            <v>1038786</v>
          </cell>
          <cell r="B3592" t="str">
            <v>JavaScript from Beginner to Advanced</v>
          </cell>
          <cell r="C3592">
            <v>195</v>
          </cell>
          <cell r="D3592">
            <v>395</v>
          </cell>
          <cell r="E3592">
            <v>18</v>
          </cell>
          <cell r="F3592">
            <v>57</v>
          </cell>
          <cell r="G3592" t="str">
            <v>All Levels</v>
          </cell>
          <cell r="H3592">
            <v>0.56999999999999995</v>
          </cell>
          <cell r="I3592">
            <v>17</v>
          </cell>
          <cell r="J3592" t="str">
            <v>Web Development</v>
          </cell>
          <cell r="K3592" t="str">
            <v>Paid</v>
          </cell>
        </row>
        <row r="3593">
          <cell r="A3593">
            <v>755932</v>
          </cell>
          <cell r="B3593" t="str">
            <v>Introducing Ionic 2</v>
          </cell>
          <cell r="C3593">
            <v>50</v>
          </cell>
          <cell r="D3593">
            <v>394</v>
          </cell>
          <cell r="E3593">
            <v>78</v>
          </cell>
          <cell r="F3593">
            <v>22</v>
          </cell>
          <cell r="G3593" t="str">
            <v>Intermediate Level</v>
          </cell>
          <cell r="H3593">
            <v>0.47</v>
          </cell>
          <cell r="I3593">
            <v>1.5</v>
          </cell>
          <cell r="J3593" t="str">
            <v>Web Development</v>
          </cell>
          <cell r="K3593" t="str">
            <v>Paid</v>
          </cell>
        </row>
        <row r="3594">
          <cell r="A3594">
            <v>1036028</v>
          </cell>
          <cell r="B3594" t="str">
            <v>Build Wordpress CMS Clone with Laravel 5</v>
          </cell>
          <cell r="C3594">
            <v>150</v>
          </cell>
          <cell r="D3594">
            <v>392</v>
          </cell>
          <cell r="E3594">
            <v>81</v>
          </cell>
          <cell r="F3594">
            <v>63</v>
          </cell>
          <cell r="G3594" t="str">
            <v>All Levels</v>
          </cell>
          <cell r="H3594">
            <v>0.26</v>
          </cell>
          <cell r="I3594">
            <v>8.5</v>
          </cell>
          <cell r="J3594" t="str">
            <v>Web Development</v>
          </cell>
          <cell r="K3594" t="str">
            <v>Paid</v>
          </cell>
        </row>
        <row r="3595">
          <cell r="A3595">
            <v>1183094</v>
          </cell>
          <cell r="B3595" t="str">
            <v>ASP.NET Core MVC, Quick and Practical</v>
          </cell>
          <cell r="C3595">
            <v>20</v>
          </cell>
          <cell r="D3595">
            <v>387</v>
          </cell>
          <cell r="E3595">
            <v>5</v>
          </cell>
          <cell r="F3595">
            <v>30</v>
          </cell>
          <cell r="G3595" t="str">
            <v>All Levels</v>
          </cell>
          <cell r="H3595">
            <v>0.74</v>
          </cell>
          <cell r="I3595">
            <v>2.5</v>
          </cell>
          <cell r="J3595" t="str">
            <v>Web Development</v>
          </cell>
          <cell r="K3595" t="str">
            <v>Paid</v>
          </cell>
        </row>
        <row r="3596">
          <cell r="A3596">
            <v>642940</v>
          </cell>
          <cell r="B3596" t="str">
            <v>Build A YouTube Downloader With C# And GitHub</v>
          </cell>
          <cell r="C3596">
            <v>20</v>
          </cell>
          <cell r="D3596">
            <v>385</v>
          </cell>
          <cell r="E3596">
            <v>39</v>
          </cell>
          <cell r="F3596">
            <v>32</v>
          </cell>
          <cell r="G3596" t="str">
            <v>Intermediate Level</v>
          </cell>
          <cell r="H3596">
            <v>0.3</v>
          </cell>
          <cell r="I3596">
            <v>2.5</v>
          </cell>
          <cell r="J3596" t="str">
            <v>Web Development</v>
          </cell>
          <cell r="K3596" t="str">
            <v>Paid</v>
          </cell>
        </row>
        <row r="3597">
          <cell r="A3597">
            <v>865438</v>
          </cell>
          <cell r="B3597" t="str">
            <v>jQuery UI in Action: Build 5 jQuery UI Projects</v>
          </cell>
          <cell r="C3597">
            <v>150</v>
          </cell>
          <cell r="D3597">
            <v>382</v>
          </cell>
          <cell r="E3597">
            <v>28</v>
          </cell>
          <cell r="F3597">
            <v>140</v>
          </cell>
          <cell r="G3597" t="str">
            <v>Beginner Level</v>
          </cell>
          <cell r="H3597">
            <v>0.37</v>
          </cell>
          <cell r="I3597">
            <v>15.5</v>
          </cell>
          <cell r="J3597" t="str">
            <v>Web Development</v>
          </cell>
          <cell r="K3597" t="str">
            <v>Paid</v>
          </cell>
        </row>
        <row r="3598">
          <cell r="A3598">
            <v>1085064</v>
          </cell>
          <cell r="B3598" t="str">
            <v>Let's JavaScript! Code a calculator</v>
          </cell>
          <cell r="C3598">
            <v>35</v>
          </cell>
          <cell r="D3598">
            <v>380</v>
          </cell>
          <cell r="E3598">
            <v>10</v>
          </cell>
          <cell r="F3598">
            <v>30</v>
          </cell>
          <cell r="G3598" t="str">
            <v>Beginner Level</v>
          </cell>
          <cell r="H3598">
            <v>0.88</v>
          </cell>
          <cell r="I3598">
            <v>2</v>
          </cell>
          <cell r="J3598" t="str">
            <v>Web Development</v>
          </cell>
          <cell r="K3598" t="str">
            <v>Paid</v>
          </cell>
        </row>
        <row r="3599">
          <cell r="A3599">
            <v>770526</v>
          </cell>
          <cell r="B3599" t="str">
            <v>Sending email with PHP: from Basic to Advanced</v>
          </cell>
          <cell r="C3599">
            <v>40</v>
          </cell>
          <cell r="D3599">
            <v>379</v>
          </cell>
          <cell r="E3599">
            <v>58</v>
          </cell>
          <cell r="F3599">
            <v>45</v>
          </cell>
          <cell r="G3599" t="str">
            <v>Beginner Level</v>
          </cell>
          <cell r="H3599">
            <v>0.66</v>
          </cell>
          <cell r="I3599">
            <v>2</v>
          </cell>
          <cell r="J3599" t="str">
            <v>Web Development</v>
          </cell>
          <cell r="K3599" t="str">
            <v>Paid</v>
          </cell>
        </row>
        <row r="3600">
          <cell r="A3600">
            <v>1030774</v>
          </cell>
          <cell r="B3600" t="str">
            <v>Master all PHP ideas 2017 to build any project</v>
          </cell>
          <cell r="C3600">
            <v>50</v>
          </cell>
          <cell r="D3600">
            <v>376</v>
          </cell>
          <cell r="E3600">
            <v>19</v>
          </cell>
          <cell r="F3600">
            <v>49</v>
          </cell>
          <cell r="G3600" t="str">
            <v>All Levels</v>
          </cell>
          <cell r="H3600">
            <v>0.76</v>
          </cell>
          <cell r="I3600">
            <v>3</v>
          </cell>
          <cell r="J3600" t="str">
            <v>Web Development</v>
          </cell>
          <cell r="K3600" t="str">
            <v>Paid</v>
          </cell>
        </row>
        <row r="3601">
          <cell r="A3601">
            <v>1036170</v>
          </cell>
          <cell r="B3601" t="str">
            <v>Laravel : CRUD Application Using AJAX In Laravel 5.3</v>
          </cell>
          <cell r="C3601">
            <v>20</v>
          </cell>
          <cell r="D3601">
            <v>362</v>
          </cell>
          <cell r="E3601">
            <v>19</v>
          </cell>
          <cell r="F3601">
            <v>8</v>
          </cell>
          <cell r="G3601" t="str">
            <v>Beginner Level</v>
          </cell>
          <cell r="H3601">
            <v>0.78</v>
          </cell>
          <cell r="I3601">
            <v>1</v>
          </cell>
          <cell r="J3601" t="str">
            <v>Web Development</v>
          </cell>
          <cell r="K3601" t="str">
            <v>Paid</v>
          </cell>
        </row>
        <row r="3602">
          <cell r="A3602">
            <v>1031780</v>
          </cell>
          <cell r="B3602" t="str">
            <v>Ready for Production with Spring Boot Actuator</v>
          </cell>
          <cell r="C3602">
            <v>55</v>
          </cell>
          <cell r="D3602">
            <v>361</v>
          </cell>
          <cell r="E3602">
            <v>26</v>
          </cell>
          <cell r="F3602">
            <v>49</v>
          </cell>
          <cell r="G3602" t="str">
            <v>Expert Level</v>
          </cell>
          <cell r="H3602">
            <v>0.31</v>
          </cell>
          <cell r="I3602">
            <v>2.5</v>
          </cell>
          <cell r="J3602" t="str">
            <v>Web Development</v>
          </cell>
          <cell r="K3602" t="str">
            <v>Paid</v>
          </cell>
        </row>
        <row r="3603">
          <cell r="A3603">
            <v>656522</v>
          </cell>
          <cell r="B3603" t="str">
            <v>Ruby on Rails Foundations</v>
          </cell>
          <cell r="C3603">
            <v>20</v>
          </cell>
          <cell r="D3603">
            <v>359</v>
          </cell>
          <cell r="E3603">
            <v>45</v>
          </cell>
          <cell r="F3603">
            <v>73</v>
          </cell>
          <cell r="G3603" t="str">
            <v>All Levels</v>
          </cell>
          <cell r="H3603">
            <v>0.4</v>
          </cell>
          <cell r="I3603">
            <v>6.5</v>
          </cell>
          <cell r="J3603" t="str">
            <v>Web Development</v>
          </cell>
          <cell r="K3603" t="str">
            <v>Paid</v>
          </cell>
        </row>
        <row r="3604">
          <cell r="A3604">
            <v>1159822</v>
          </cell>
          <cell r="B3604" t="str">
            <v>Mastering Unix : AWK Commands</v>
          </cell>
          <cell r="C3604">
            <v>20</v>
          </cell>
          <cell r="D3604">
            <v>358</v>
          </cell>
          <cell r="E3604">
            <v>0</v>
          </cell>
          <cell r="F3604">
            <v>23</v>
          </cell>
          <cell r="G3604" t="str">
            <v>Beginner Level</v>
          </cell>
          <cell r="H3604">
            <v>0.39</v>
          </cell>
          <cell r="I3604">
            <v>2</v>
          </cell>
          <cell r="J3604" t="str">
            <v>Web Development</v>
          </cell>
          <cell r="K3604" t="str">
            <v>Paid</v>
          </cell>
        </row>
        <row r="3605">
          <cell r="A3605">
            <v>708514</v>
          </cell>
          <cell r="B3605" t="str">
            <v>Mastering TypeScript</v>
          </cell>
          <cell r="C3605">
            <v>95</v>
          </cell>
          <cell r="D3605">
            <v>353</v>
          </cell>
          <cell r="E3605">
            <v>34</v>
          </cell>
          <cell r="F3605">
            <v>41</v>
          </cell>
          <cell r="G3605" t="str">
            <v>Beginner Level</v>
          </cell>
          <cell r="H3605">
            <v>0.11</v>
          </cell>
          <cell r="I3605">
            <v>3</v>
          </cell>
          <cell r="J3605" t="str">
            <v>Web Development</v>
          </cell>
          <cell r="K3605" t="str">
            <v>Paid</v>
          </cell>
        </row>
        <row r="3606">
          <cell r="A3606">
            <v>1210652</v>
          </cell>
          <cell r="B3606" t="str">
            <v>HTML5 and CSS3: Learn Web Design with HTML + CSS + Bootstrap</v>
          </cell>
          <cell r="C3606">
            <v>200</v>
          </cell>
          <cell r="D3606">
            <v>346</v>
          </cell>
          <cell r="E3606">
            <v>28</v>
          </cell>
          <cell r="F3606">
            <v>74</v>
          </cell>
          <cell r="G3606" t="str">
            <v>All Levels</v>
          </cell>
          <cell r="H3606">
            <v>0.16</v>
          </cell>
          <cell r="I3606">
            <v>8.5</v>
          </cell>
          <cell r="J3606" t="str">
            <v>Web Development</v>
          </cell>
          <cell r="K3606" t="str">
            <v>Paid</v>
          </cell>
        </row>
        <row r="3607">
          <cell r="A3607">
            <v>551072</v>
          </cell>
          <cell r="B3607" t="str">
            <v>Build Websites from Scratch with Squarespace</v>
          </cell>
          <cell r="C3607">
            <v>50</v>
          </cell>
          <cell r="D3607">
            <v>342</v>
          </cell>
          <cell r="E3607">
            <v>53</v>
          </cell>
          <cell r="F3607">
            <v>60</v>
          </cell>
          <cell r="G3607" t="str">
            <v>All Levels</v>
          </cell>
          <cell r="H3607">
            <v>0.24</v>
          </cell>
          <cell r="I3607">
            <v>3.5</v>
          </cell>
          <cell r="J3607" t="str">
            <v>Web Development</v>
          </cell>
          <cell r="K3607" t="str">
            <v>Paid</v>
          </cell>
        </row>
        <row r="3608">
          <cell r="A3608">
            <v>845794</v>
          </cell>
          <cell r="B3608" t="str">
            <v>Advance JavaScript for Coders: Learn OOP in JavaScript</v>
          </cell>
          <cell r="C3608">
            <v>40</v>
          </cell>
          <cell r="D3608">
            <v>334</v>
          </cell>
          <cell r="E3608">
            <v>41</v>
          </cell>
          <cell r="F3608">
            <v>54</v>
          </cell>
          <cell r="G3608" t="str">
            <v>Intermediate Level</v>
          </cell>
          <cell r="H3608">
            <v>0.76</v>
          </cell>
          <cell r="I3608">
            <v>11.5</v>
          </cell>
          <cell r="J3608" t="str">
            <v>Web Development</v>
          </cell>
          <cell r="K3608" t="str">
            <v>Paid</v>
          </cell>
        </row>
        <row r="3609">
          <cell r="A3609">
            <v>1093608</v>
          </cell>
          <cell r="B3609" t="str">
            <v>The Most Comprehensive Web Development Course</v>
          </cell>
          <cell r="C3609">
            <v>200</v>
          </cell>
          <cell r="D3609">
            <v>333</v>
          </cell>
          <cell r="E3609">
            <v>22</v>
          </cell>
          <cell r="F3609">
            <v>353</v>
          </cell>
          <cell r="G3609" t="str">
            <v>All Levels</v>
          </cell>
          <cell r="H3609">
            <v>0.34</v>
          </cell>
          <cell r="I3609">
            <v>42</v>
          </cell>
          <cell r="J3609" t="str">
            <v>Web Development</v>
          </cell>
          <cell r="K3609" t="str">
            <v>Paid</v>
          </cell>
        </row>
        <row r="3610">
          <cell r="A3610">
            <v>551962</v>
          </cell>
          <cell r="B3610" t="str">
            <v>Learn HTML in 59 Minutes - Your intro to front-end dev</v>
          </cell>
          <cell r="C3610">
            <v>35</v>
          </cell>
          <cell r="D3610">
            <v>333</v>
          </cell>
          <cell r="E3610">
            <v>15</v>
          </cell>
          <cell r="F3610">
            <v>14</v>
          </cell>
          <cell r="G3610" t="str">
            <v>Beginner Level</v>
          </cell>
          <cell r="H3610">
            <v>0.76</v>
          </cell>
          <cell r="I3610">
            <v>1</v>
          </cell>
          <cell r="J3610" t="str">
            <v>Web Development</v>
          </cell>
          <cell r="K3610" t="str">
            <v>Paid</v>
          </cell>
        </row>
        <row r="3611">
          <cell r="A3611">
            <v>975916</v>
          </cell>
          <cell r="B3611" t="str">
            <v>17 Complete JavaScript projects explained step by step</v>
          </cell>
          <cell r="C3611">
            <v>185</v>
          </cell>
          <cell r="D3611">
            <v>327</v>
          </cell>
          <cell r="E3611">
            <v>26</v>
          </cell>
          <cell r="F3611">
            <v>106</v>
          </cell>
          <cell r="G3611" t="str">
            <v>All Levels</v>
          </cell>
          <cell r="H3611">
            <v>0.11</v>
          </cell>
          <cell r="I3611">
            <v>9.5</v>
          </cell>
          <cell r="J3611" t="str">
            <v>Web Development</v>
          </cell>
          <cell r="K3611" t="str">
            <v>Paid</v>
          </cell>
        </row>
        <row r="3612">
          <cell r="A3612">
            <v>672090</v>
          </cell>
          <cell r="B3612" t="str">
            <v>Learn to Build Web Apps using UnderscoreJS : Code Like a Pro</v>
          </cell>
          <cell r="C3612">
            <v>40</v>
          </cell>
          <cell r="D3612">
            <v>325</v>
          </cell>
          <cell r="E3612">
            <v>37</v>
          </cell>
          <cell r="F3612">
            <v>27</v>
          </cell>
          <cell r="G3612" t="str">
            <v>Beginner Level</v>
          </cell>
          <cell r="H3612">
            <v>0.08</v>
          </cell>
          <cell r="I3612">
            <v>3.5</v>
          </cell>
          <cell r="J3612" t="str">
            <v>Web Development</v>
          </cell>
          <cell r="K3612" t="str">
            <v>Paid</v>
          </cell>
        </row>
        <row r="3613">
          <cell r="A3613">
            <v>884988</v>
          </cell>
          <cell r="B3613" t="str">
            <v>Build a Complete Registration and Login System using PHP MVC</v>
          </cell>
          <cell r="C3613">
            <v>80</v>
          </cell>
          <cell r="D3613">
            <v>325</v>
          </cell>
          <cell r="E3613">
            <v>50</v>
          </cell>
          <cell r="F3613">
            <v>106</v>
          </cell>
          <cell r="G3613" t="str">
            <v>Intermediate Level</v>
          </cell>
          <cell r="H3613">
            <v>0.6</v>
          </cell>
          <cell r="I3613">
            <v>5</v>
          </cell>
          <cell r="J3613" t="str">
            <v>Web Development</v>
          </cell>
          <cell r="K3613" t="str">
            <v>Paid</v>
          </cell>
        </row>
        <row r="3614">
          <cell r="A3614">
            <v>910624</v>
          </cell>
          <cell r="B3614" t="str">
            <v>Create free, fast and secure static website</v>
          </cell>
          <cell r="C3614">
            <v>50</v>
          </cell>
          <cell r="D3614">
            <v>322</v>
          </cell>
          <cell r="E3614">
            <v>9</v>
          </cell>
          <cell r="F3614">
            <v>9</v>
          </cell>
          <cell r="G3614" t="str">
            <v>All Levels</v>
          </cell>
          <cell r="H3614">
            <v>0.96</v>
          </cell>
          <cell r="I3614">
            <v>0.51666666670000005</v>
          </cell>
          <cell r="J3614" t="str">
            <v>Web Development</v>
          </cell>
          <cell r="K3614" t="str">
            <v>Paid</v>
          </cell>
        </row>
        <row r="3615">
          <cell r="A3615">
            <v>826568</v>
          </cell>
          <cell r="B3615" t="str">
            <v>Fundamentals of Angular 2 Full Stack Design</v>
          </cell>
          <cell r="C3615">
            <v>95</v>
          </cell>
          <cell r="D3615">
            <v>314</v>
          </cell>
          <cell r="E3615">
            <v>43</v>
          </cell>
          <cell r="F3615">
            <v>49</v>
          </cell>
          <cell r="G3615" t="str">
            <v>Beginner Level</v>
          </cell>
          <cell r="H3615">
            <v>0.34</v>
          </cell>
          <cell r="I3615">
            <v>6.5</v>
          </cell>
          <cell r="J3615" t="str">
            <v>Web Development</v>
          </cell>
          <cell r="K3615" t="str">
            <v>Paid</v>
          </cell>
        </row>
        <row r="3616">
          <cell r="A3616">
            <v>1088178</v>
          </cell>
          <cell r="B3616" t="str">
            <v>How To Design A WordPress Website With No Coding At All</v>
          </cell>
          <cell r="C3616">
            <v>25</v>
          </cell>
          <cell r="D3616">
            <v>306</v>
          </cell>
          <cell r="E3616">
            <v>3</v>
          </cell>
          <cell r="F3616">
            <v>42</v>
          </cell>
          <cell r="G3616" t="str">
            <v>All Levels</v>
          </cell>
          <cell r="H3616">
            <v>0.15</v>
          </cell>
          <cell r="I3616">
            <v>3.5</v>
          </cell>
          <cell r="J3616" t="str">
            <v>Web Development</v>
          </cell>
          <cell r="K3616" t="str">
            <v>Paid</v>
          </cell>
        </row>
        <row r="3617">
          <cell r="A3617">
            <v>520870</v>
          </cell>
          <cell r="B3617" t="str">
            <v>WordPress Theme Customization 101 (for beginners)</v>
          </cell>
          <cell r="C3617">
            <v>40</v>
          </cell>
          <cell r="D3617">
            <v>305</v>
          </cell>
          <cell r="E3617">
            <v>40</v>
          </cell>
          <cell r="F3617">
            <v>9</v>
          </cell>
          <cell r="G3617" t="str">
            <v>All Levels</v>
          </cell>
          <cell r="H3617">
            <v>0.94</v>
          </cell>
          <cell r="I3617">
            <v>2</v>
          </cell>
          <cell r="J3617" t="str">
            <v>Web Development</v>
          </cell>
          <cell r="K3617" t="str">
            <v>Paid</v>
          </cell>
        </row>
        <row r="3618">
          <cell r="A3618">
            <v>774648</v>
          </cell>
          <cell r="B3618" t="str">
            <v>Learn Authentication With ASP.NET Identity Security 2017</v>
          </cell>
          <cell r="C3618">
            <v>50</v>
          </cell>
          <cell r="D3618">
            <v>305</v>
          </cell>
          <cell r="E3618">
            <v>45</v>
          </cell>
          <cell r="F3618">
            <v>13</v>
          </cell>
          <cell r="G3618" t="str">
            <v>All Levels</v>
          </cell>
          <cell r="H3618">
            <v>0.98</v>
          </cell>
          <cell r="I3618">
            <v>2</v>
          </cell>
          <cell r="J3618" t="str">
            <v>Web Development</v>
          </cell>
          <cell r="K3618" t="str">
            <v>Paid</v>
          </cell>
        </row>
        <row r="3619">
          <cell r="A3619">
            <v>866384</v>
          </cell>
          <cell r="B3619" t="str">
            <v>Advanced WordPress Topics: Post Types Taxonomies &amp; Metaboxes</v>
          </cell>
          <cell r="C3619">
            <v>95</v>
          </cell>
          <cell r="D3619">
            <v>301</v>
          </cell>
          <cell r="E3619">
            <v>44</v>
          </cell>
          <cell r="F3619">
            <v>91</v>
          </cell>
          <cell r="G3619" t="str">
            <v>All Levels</v>
          </cell>
          <cell r="H3619">
            <v>0.98</v>
          </cell>
          <cell r="I3619">
            <v>7.5</v>
          </cell>
          <cell r="J3619" t="str">
            <v>Web Development</v>
          </cell>
          <cell r="K3619" t="str">
            <v>Paid</v>
          </cell>
        </row>
        <row r="3620">
          <cell r="A3620">
            <v>1089652</v>
          </cell>
          <cell r="B3620" t="str">
            <v>Web Application Development using Redis, Express, and Socket</v>
          </cell>
          <cell r="C3620">
            <v>200</v>
          </cell>
          <cell r="D3620">
            <v>300</v>
          </cell>
          <cell r="E3620">
            <v>16</v>
          </cell>
          <cell r="F3620">
            <v>66</v>
          </cell>
          <cell r="G3620" t="str">
            <v>All Levels</v>
          </cell>
          <cell r="H3620">
            <v>0.98</v>
          </cell>
          <cell r="I3620">
            <v>6</v>
          </cell>
          <cell r="J3620" t="str">
            <v>Web Development</v>
          </cell>
          <cell r="K3620" t="str">
            <v>Paid</v>
          </cell>
        </row>
        <row r="3621">
          <cell r="A3621">
            <v>905096</v>
          </cell>
          <cell r="B3621" t="str">
            <v>CSS Animations: Create Amazing Effects on Your Website</v>
          </cell>
          <cell r="C3621">
            <v>50</v>
          </cell>
          <cell r="D3621">
            <v>300</v>
          </cell>
          <cell r="E3621">
            <v>31</v>
          </cell>
          <cell r="F3621">
            <v>38</v>
          </cell>
          <cell r="G3621" t="str">
            <v>All Levels</v>
          </cell>
          <cell r="H3621">
            <v>0.98</v>
          </cell>
          <cell r="I3621">
            <v>3</v>
          </cell>
          <cell r="J3621" t="str">
            <v>Web Development</v>
          </cell>
          <cell r="K3621" t="str">
            <v>Paid</v>
          </cell>
        </row>
        <row r="3622">
          <cell r="A3622">
            <v>806536</v>
          </cell>
          <cell r="B3622" t="str">
            <v>Master Riot: Learn Riot.js from Scratch</v>
          </cell>
          <cell r="C3622">
            <v>125</v>
          </cell>
          <cell r="D3622">
            <v>299</v>
          </cell>
          <cell r="E3622">
            <v>75</v>
          </cell>
          <cell r="F3622">
            <v>34</v>
          </cell>
          <cell r="G3622" t="str">
            <v>All Levels</v>
          </cell>
          <cell r="H3622">
            <v>0.98</v>
          </cell>
          <cell r="I3622">
            <v>3.5</v>
          </cell>
          <cell r="J3622" t="str">
            <v>Web Development</v>
          </cell>
          <cell r="K3622" t="str">
            <v>Paid</v>
          </cell>
        </row>
        <row r="3623">
          <cell r="A3623">
            <v>687642</v>
          </cell>
          <cell r="B3623" t="str">
            <v>Custom Theme Creation for WordPress using HTML5 and CSS3</v>
          </cell>
          <cell r="C3623">
            <v>35</v>
          </cell>
          <cell r="D3623">
            <v>298</v>
          </cell>
          <cell r="E3623">
            <v>20</v>
          </cell>
          <cell r="F3623">
            <v>24</v>
          </cell>
          <cell r="G3623" t="str">
            <v>All Levels</v>
          </cell>
          <cell r="H3623">
            <v>0.98</v>
          </cell>
          <cell r="I3623">
            <v>1.5</v>
          </cell>
          <cell r="J3623" t="str">
            <v>Web Development</v>
          </cell>
          <cell r="K3623" t="str">
            <v>Paid</v>
          </cell>
        </row>
        <row r="3624">
          <cell r="A3624">
            <v>1107986</v>
          </cell>
          <cell r="B3624" t="str">
            <v>Building Data Visualizations with D3 and Angular 2</v>
          </cell>
          <cell r="C3624">
            <v>125</v>
          </cell>
          <cell r="D3624">
            <v>293</v>
          </cell>
          <cell r="E3624">
            <v>30</v>
          </cell>
          <cell r="F3624">
            <v>31</v>
          </cell>
          <cell r="G3624" t="str">
            <v>All Levels</v>
          </cell>
          <cell r="H3624">
            <v>0.98</v>
          </cell>
          <cell r="I3624">
            <v>3.5</v>
          </cell>
          <cell r="J3624" t="str">
            <v>Web Development</v>
          </cell>
          <cell r="K3624" t="str">
            <v>Paid</v>
          </cell>
        </row>
        <row r="3625">
          <cell r="A3625">
            <v>966794</v>
          </cell>
          <cell r="B3625" t="str">
            <v>WordPress Development With NodeJS, Gulp, Composer &amp; More</v>
          </cell>
          <cell r="C3625">
            <v>25</v>
          </cell>
          <cell r="D3625">
            <v>289</v>
          </cell>
          <cell r="E3625">
            <v>30</v>
          </cell>
          <cell r="F3625">
            <v>30</v>
          </cell>
          <cell r="G3625" t="str">
            <v>All Levels</v>
          </cell>
          <cell r="H3625">
            <v>0.98</v>
          </cell>
          <cell r="I3625">
            <v>4</v>
          </cell>
          <cell r="J3625" t="str">
            <v>Web Development</v>
          </cell>
          <cell r="K3625" t="str">
            <v>Paid</v>
          </cell>
        </row>
        <row r="3626">
          <cell r="A3626">
            <v>919354</v>
          </cell>
          <cell r="B3626" t="str">
            <v>Learn Bootstrap 4 The Most Popular HTML5 CSS3 &amp; JS Framework</v>
          </cell>
          <cell r="C3626">
            <v>200</v>
          </cell>
          <cell r="D3626">
            <v>279</v>
          </cell>
          <cell r="E3626">
            <v>37</v>
          </cell>
          <cell r="F3626">
            <v>119</v>
          </cell>
          <cell r="G3626" t="str">
            <v>All Levels</v>
          </cell>
          <cell r="H3626">
            <v>0.98</v>
          </cell>
          <cell r="I3626">
            <v>10</v>
          </cell>
          <cell r="J3626" t="str">
            <v>Web Development</v>
          </cell>
          <cell r="K3626" t="str">
            <v>Paid</v>
          </cell>
        </row>
        <row r="3627">
          <cell r="A3627">
            <v>1031620</v>
          </cell>
          <cell r="B3627" t="str">
            <v>Learn Laravel with Database Migration &amp; Seeding &amp; Faker</v>
          </cell>
          <cell r="C3627">
            <v>20</v>
          </cell>
          <cell r="D3627">
            <v>263</v>
          </cell>
          <cell r="E3627">
            <v>14</v>
          </cell>
          <cell r="F3627">
            <v>7</v>
          </cell>
          <cell r="G3627" t="str">
            <v>All Levels</v>
          </cell>
          <cell r="H3627">
            <v>0.98</v>
          </cell>
          <cell r="I3627">
            <v>1</v>
          </cell>
          <cell r="J3627" t="str">
            <v>Web Development</v>
          </cell>
          <cell r="K3627" t="str">
            <v>Paid</v>
          </cell>
        </row>
        <row r="3628">
          <cell r="A3628">
            <v>1002210</v>
          </cell>
          <cell r="B3628" t="str">
            <v>Popular JavaScript Framework:Learn The Language Of Angular 2</v>
          </cell>
          <cell r="C3628">
            <v>200</v>
          </cell>
          <cell r="D3628">
            <v>260</v>
          </cell>
          <cell r="E3628">
            <v>22</v>
          </cell>
          <cell r="F3628">
            <v>64</v>
          </cell>
          <cell r="G3628" t="str">
            <v>All Levels</v>
          </cell>
          <cell r="H3628">
            <v>0.98</v>
          </cell>
          <cell r="I3628">
            <v>11</v>
          </cell>
          <cell r="J3628" t="str">
            <v>Web Development</v>
          </cell>
          <cell r="K3628" t="str">
            <v>Paid</v>
          </cell>
        </row>
        <row r="3629">
          <cell r="A3629">
            <v>982328</v>
          </cell>
          <cell r="B3629" t="str">
            <v>How to Build an Autocomplete System Like Google</v>
          </cell>
          <cell r="C3629">
            <v>30</v>
          </cell>
          <cell r="D3629">
            <v>255</v>
          </cell>
          <cell r="E3629">
            <v>5</v>
          </cell>
          <cell r="F3629">
            <v>9</v>
          </cell>
          <cell r="G3629" t="str">
            <v>Beginner Level</v>
          </cell>
          <cell r="H3629">
            <v>0.11</v>
          </cell>
          <cell r="I3629">
            <v>1</v>
          </cell>
          <cell r="J3629" t="str">
            <v>Web Development</v>
          </cell>
          <cell r="K3629" t="str">
            <v>Paid</v>
          </cell>
        </row>
        <row r="3630">
          <cell r="A3630">
            <v>1012040</v>
          </cell>
          <cell r="B3630" t="str">
            <v>Bootstrap Bootcamp - Responsive web development- 8 projects</v>
          </cell>
          <cell r="C3630">
            <v>100</v>
          </cell>
          <cell r="D3630">
            <v>253</v>
          </cell>
          <cell r="E3630">
            <v>34</v>
          </cell>
          <cell r="F3630">
            <v>45</v>
          </cell>
          <cell r="G3630" t="str">
            <v>Beginner Level</v>
          </cell>
          <cell r="H3630">
            <v>0.3</v>
          </cell>
          <cell r="I3630">
            <v>7</v>
          </cell>
          <cell r="J3630" t="str">
            <v>Web Development</v>
          </cell>
          <cell r="K3630" t="str">
            <v>Paid</v>
          </cell>
        </row>
        <row r="3631">
          <cell r="A3631">
            <v>1037666</v>
          </cell>
          <cell r="B3631" t="str">
            <v>Webpack 1 &amp; 2 - The Complete Guide</v>
          </cell>
          <cell r="C3631">
            <v>40</v>
          </cell>
          <cell r="D3631">
            <v>252</v>
          </cell>
          <cell r="E3631">
            <v>46</v>
          </cell>
          <cell r="F3631">
            <v>79</v>
          </cell>
          <cell r="G3631" t="str">
            <v>Intermediate Level</v>
          </cell>
          <cell r="H3631">
            <v>0.71</v>
          </cell>
          <cell r="I3631">
            <v>6.5</v>
          </cell>
          <cell r="J3631" t="str">
            <v>Web Development</v>
          </cell>
          <cell r="K3631" t="str">
            <v>Paid</v>
          </cell>
        </row>
        <row r="3632">
          <cell r="A3632">
            <v>1024844</v>
          </cell>
          <cell r="B3632" t="str">
            <v>Build A Web App with VueJS, Spring Framework and MongoDB</v>
          </cell>
          <cell r="C3632">
            <v>145</v>
          </cell>
          <cell r="D3632">
            <v>251</v>
          </cell>
          <cell r="E3632">
            <v>32</v>
          </cell>
          <cell r="F3632">
            <v>25</v>
          </cell>
          <cell r="G3632" t="str">
            <v>Beginner Level</v>
          </cell>
          <cell r="H3632">
            <v>0.8</v>
          </cell>
          <cell r="I3632">
            <v>3.5</v>
          </cell>
          <cell r="J3632" t="str">
            <v>Web Development</v>
          </cell>
          <cell r="K3632" t="str">
            <v>Paid</v>
          </cell>
        </row>
        <row r="3633">
          <cell r="A3633">
            <v>469678</v>
          </cell>
          <cell r="B3633" t="str">
            <v>Wordpress on AWS: The Easy way to AWS for Free Fast hosting</v>
          </cell>
          <cell r="C3633">
            <v>40</v>
          </cell>
          <cell r="D3633">
            <v>245</v>
          </cell>
          <cell r="E3633">
            <v>23</v>
          </cell>
          <cell r="F3633">
            <v>36</v>
          </cell>
          <cell r="G3633" t="str">
            <v>All Levels</v>
          </cell>
          <cell r="H3633">
            <v>0.55000000000000004</v>
          </cell>
          <cell r="I3633">
            <v>1</v>
          </cell>
          <cell r="J3633" t="str">
            <v>Web Development</v>
          </cell>
          <cell r="K3633" t="str">
            <v>Paid</v>
          </cell>
        </row>
        <row r="3634">
          <cell r="A3634">
            <v>1270392</v>
          </cell>
          <cell r="B3634" t="str">
            <v>The Complete JavaScript, HTML and CSS Tutorial For Beginners</v>
          </cell>
          <cell r="C3634">
            <v>35</v>
          </cell>
          <cell r="D3634">
            <v>244</v>
          </cell>
          <cell r="E3634">
            <v>44</v>
          </cell>
          <cell r="F3634">
            <v>21</v>
          </cell>
          <cell r="G3634" t="str">
            <v>Beginner Level</v>
          </cell>
          <cell r="H3634">
            <v>0.3</v>
          </cell>
          <cell r="I3634">
            <v>3</v>
          </cell>
          <cell r="J3634" t="str">
            <v>Web Development</v>
          </cell>
          <cell r="K3634" t="str">
            <v>Paid</v>
          </cell>
        </row>
        <row r="3635">
          <cell r="A3635">
            <v>1008246</v>
          </cell>
          <cell r="B3635" t="str">
            <v>Modern E-Commerce Store In php &amp; mysqli With Bootstrap</v>
          </cell>
          <cell r="C3635">
            <v>50</v>
          </cell>
          <cell r="D3635">
            <v>240</v>
          </cell>
          <cell r="E3635">
            <v>45</v>
          </cell>
          <cell r="F3635">
            <v>358</v>
          </cell>
          <cell r="G3635" t="str">
            <v>All Levels</v>
          </cell>
          <cell r="H3635">
            <v>0.7</v>
          </cell>
          <cell r="I3635">
            <v>66.5</v>
          </cell>
          <cell r="J3635" t="str">
            <v>Web Development</v>
          </cell>
          <cell r="K3635" t="str">
            <v>Paid</v>
          </cell>
        </row>
        <row r="3636">
          <cell r="A3636">
            <v>897314</v>
          </cell>
          <cell r="B3636" t="str">
            <v>HTTP Clients with Laravel: Use and Consume Services and APIs</v>
          </cell>
          <cell r="C3636">
            <v>65</v>
          </cell>
          <cell r="D3636">
            <v>237</v>
          </cell>
          <cell r="E3636">
            <v>22</v>
          </cell>
          <cell r="F3636">
            <v>52</v>
          </cell>
          <cell r="G3636" t="str">
            <v>Beginner Level</v>
          </cell>
          <cell r="H3636">
            <v>0.34</v>
          </cell>
          <cell r="I3636">
            <v>3.5</v>
          </cell>
          <cell r="J3636" t="str">
            <v>Web Development</v>
          </cell>
          <cell r="K3636" t="str">
            <v>Paid</v>
          </cell>
        </row>
        <row r="3637">
          <cell r="A3637">
            <v>980114</v>
          </cell>
          <cell r="B3637" t="str">
            <v>The Complete TypeScript Programming Guide for Web Developers</v>
          </cell>
          <cell r="C3637">
            <v>40</v>
          </cell>
          <cell r="D3637">
            <v>236</v>
          </cell>
          <cell r="E3637">
            <v>31</v>
          </cell>
          <cell r="F3637">
            <v>35</v>
          </cell>
          <cell r="G3637" t="str">
            <v>All Levels</v>
          </cell>
          <cell r="H3637">
            <v>0.96</v>
          </cell>
          <cell r="I3637">
            <v>4</v>
          </cell>
          <cell r="J3637" t="str">
            <v>Web Development</v>
          </cell>
          <cell r="K3637" t="str">
            <v>Paid</v>
          </cell>
        </row>
        <row r="3638">
          <cell r="A3638">
            <v>1204590</v>
          </cell>
          <cell r="B3638" t="str">
            <v>Angular Advanced MasterClass &amp; FREE E-Book</v>
          </cell>
          <cell r="C3638">
            <v>150</v>
          </cell>
          <cell r="D3638">
            <v>228</v>
          </cell>
          <cell r="E3638">
            <v>9</v>
          </cell>
          <cell r="F3638">
            <v>72</v>
          </cell>
          <cell r="G3638" t="str">
            <v>Beginner Level</v>
          </cell>
          <cell r="H3638">
            <v>0.61</v>
          </cell>
          <cell r="I3638">
            <v>6.5</v>
          </cell>
          <cell r="J3638" t="str">
            <v>Web Development</v>
          </cell>
          <cell r="K3638" t="str">
            <v>Paid</v>
          </cell>
        </row>
        <row r="3639">
          <cell r="A3639">
            <v>973932</v>
          </cell>
          <cell r="B3639" t="str">
            <v>Learn Spring Security 4 Intermediate - Hands On</v>
          </cell>
          <cell r="C3639">
            <v>95</v>
          </cell>
          <cell r="D3639">
            <v>227</v>
          </cell>
          <cell r="E3639">
            <v>16</v>
          </cell>
          <cell r="F3639">
            <v>20</v>
          </cell>
          <cell r="G3639" t="str">
            <v>All Levels</v>
          </cell>
          <cell r="H3639">
            <v>0.96</v>
          </cell>
          <cell r="I3639">
            <v>2</v>
          </cell>
          <cell r="J3639" t="str">
            <v>Web Development</v>
          </cell>
          <cell r="K3639" t="str">
            <v>Paid</v>
          </cell>
        </row>
        <row r="3640">
          <cell r="A3640">
            <v>1039596</v>
          </cell>
          <cell r="B3640" t="str">
            <v>Build Complex Express Sites with Redis and Socket IO</v>
          </cell>
          <cell r="C3640">
            <v>125</v>
          </cell>
          <cell r="D3640">
            <v>223</v>
          </cell>
          <cell r="E3640">
            <v>26</v>
          </cell>
          <cell r="F3640">
            <v>27</v>
          </cell>
          <cell r="G3640" t="str">
            <v>Expert Level</v>
          </cell>
          <cell r="H3640">
            <v>0.26</v>
          </cell>
          <cell r="I3640">
            <v>3.5</v>
          </cell>
          <cell r="J3640" t="str">
            <v>Web Development</v>
          </cell>
          <cell r="K3640" t="str">
            <v>Paid</v>
          </cell>
        </row>
        <row r="3641">
          <cell r="A3641">
            <v>1009236</v>
          </cell>
          <cell r="B3641" t="str">
            <v>Web Development With Google Maps</v>
          </cell>
          <cell r="C3641">
            <v>50</v>
          </cell>
          <cell r="D3641">
            <v>222</v>
          </cell>
          <cell r="E3641">
            <v>9</v>
          </cell>
          <cell r="F3641">
            <v>60</v>
          </cell>
          <cell r="G3641" t="str">
            <v>All Levels</v>
          </cell>
          <cell r="H3641">
            <v>0.78</v>
          </cell>
          <cell r="I3641">
            <v>8.5</v>
          </cell>
          <cell r="J3641" t="str">
            <v>Web Development</v>
          </cell>
          <cell r="K3641" t="str">
            <v>Paid</v>
          </cell>
        </row>
        <row r="3642">
          <cell r="A3642">
            <v>961508</v>
          </cell>
          <cell r="B3642" t="str">
            <v>Learn Spring Security 4 Basics - Hands On</v>
          </cell>
          <cell r="C3642">
            <v>95</v>
          </cell>
          <cell r="D3642">
            <v>216</v>
          </cell>
          <cell r="E3642">
            <v>28</v>
          </cell>
          <cell r="F3642">
            <v>16</v>
          </cell>
          <cell r="G3642" t="str">
            <v>Intermediate Level</v>
          </cell>
          <cell r="H3642">
            <v>0.89</v>
          </cell>
          <cell r="I3642">
            <v>2</v>
          </cell>
          <cell r="J3642" t="str">
            <v>Web Development</v>
          </cell>
          <cell r="K3642" t="str">
            <v>Paid</v>
          </cell>
        </row>
        <row r="3643">
          <cell r="A3643">
            <v>858762</v>
          </cell>
          <cell r="B3643" t="str">
            <v>Rails Ecommerce App with HTML Template from Themeforest</v>
          </cell>
          <cell r="C3643">
            <v>25</v>
          </cell>
          <cell r="D3643">
            <v>214</v>
          </cell>
          <cell r="E3643">
            <v>34</v>
          </cell>
          <cell r="F3643">
            <v>24</v>
          </cell>
          <cell r="G3643" t="str">
            <v>Beginner Level</v>
          </cell>
          <cell r="H3643">
            <v>0.1</v>
          </cell>
          <cell r="I3643">
            <v>2</v>
          </cell>
          <cell r="J3643" t="str">
            <v>Web Development</v>
          </cell>
          <cell r="K3643" t="str">
            <v>Paid</v>
          </cell>
        </row>
        <row r="3644">
          <cell r="A3644">
            <v>1097778</v>
          </cell>
          <cell r="B3644" t="str">
            <v>ASP.NET MVC 5 Project - Facebook Clone</v>
          </cell>
          <cell r="C3644">
            <v>30</v>
          </cell>
          <cell r="D3644">
            <v>210</v>
          </cell>
          <cell r="E3644">
            <v>19</v>
          </cell>
          <cell r="F3644">
            <v>41</v>
          </cell>
          <cell r="G3644" t="str">
            <v>All Levels</v>
          </cell>
          <cell r="H3644">
            <v>0.47</v>
          </cell>
          <cell r="I3644">
            <v>5</v>
          </cell>
          <cell r="J3644" t="str">
            <v>Web Development</v>
          </cell>
          <cell r="K3644" t="str">
            <v>Paid</v>
          </cell>
        </row>
        <row r="3645">
          <cell r="A3645">
            <v>873824</v>
          </cell>
          <cell r="B3645" t="str">
            <v>Creating Custom Web Maps</v>
          </cell>
          <cell r="C3645">
            <v>50</v>
          </cell>
          <cell r="D3645">
            <v>208</v>
          </cell>
          <cell r="E3645">
            <v>48</v>
          </cell>
          <cell r="F3645">
            <v>29</v>
          </cell>
          <cell r="G3645" t="str">
            <v>All Levels</v>
          </cell>
          <cell r="H3645">
            <v>0.35</v>
          </cell>
          <cell r="I3645">
            <v>2</v>
          </cell>
          <cell r="J3645" t="str">
            <v>Web Development</v>
          </cell>
          <cell r="K3645" t="str">
            <v>Paid</v>
          </cell>
        </row>
        <row r="3646">
          <cell r="A3646">
            <v>961996</v>
          </cell>
          <cell r="B3646" t="str">
            <v>Learn Reactivex From Ground Up</v>
          </cell>
          <cell r="C3646">
            <v>40</v>
          </cell>
          <cell r="D3646">
            <v>207</v>
          </cell>
          <cell r="E3646">
            <v>32</v>
          </cell>
          <cell r="F3646">
            <v>32</v>
          </cell>
          <cell r="G3646" t="str">
            <v>Beginner Level</v>
          </cell>
          <cell r="H3646">
            <v>0.74</v>
          </cell>
          <cell r="I3646">
            <v>5</v>
          </cell>
          <cell r="J3646" t="str">
            <v>Web Development</v>
          </cell>
          <cell r="K3646" t="str">
            <v>Paid</v>
          </cell>
        </row>
        <row r="3647">
          <cell r="A3647">
            <v>1004008</v>
          </cell>
          <cell r="B3647" t="str">
            <v>Introduction to web programming for GIS applications</v>
          </cell>
          <cell r="C3647">
            <v>100</v>
          </cell>
          <cell r="D3647">
            <v>205</v>
          </cell>
          <cell r="E3647">
            <v>38</v>
          </cell>
          <cell r="F3647">
            <v>97</v>
          </cell>
          <cell r="G3647" t="str">
            <v>Beginner Level</v>
          </cell>
          <cell r="H3647">
            <v>0.7</v>
          </cell>
          <cell r="I3647">
            <v>13.5</v>
          </cell>
          <cell r="J3647" t="str">
            <v>Web Development</v>
          </cell>
          <cell r="K3647" t="str">
            <v>Paid</v>
          </cell>
        </row>
        <row r="3648">
          <cell r="A3648">
            <v>628356</v>
          </cell>
          <cell r="B3648" t="str">
            <v>Learn Web Animation the Easy Way: An Intro to SVG and GSAP</v>
          </cell>
          <cell r="C3648">
            <v>50</v>
          </cell>
          <cell r="D3648">
            <v>203</v>
          </cell>
          <cell r="E3648">
            <v>33</v>
          </cell>
          <cell r="F3648">
            <v>15</v>
          </cell>
          <cell r="G3648" t="str">
            <v>Beginner Level</v>
          </cell>
          <cell r="H3648">
            <v>0.34</v>
          </cell>
          <cell r="I3648">
            <v>3</v>
          </cell>
          <cell r="J3648" t="str">
            <v>Web Development</v>
          </cell>
          <cell r="K3648" t="str">
            <v>Paid</v>
          </cell>
        </row>
        <row r="3649">
          <cell r="A3649">
            <v>1038538</v>
          </cell>
          <cell r="B3649" t="str">
            <v>Introduction to QGIS Python Programming</v>
          </cell>
          <cell r="C3649">
            <v>85</v>
          </cell>
          <cell r="D3649">
            <v>197</v>
          </cell>
          <cell r="E3649">
            <v>26</v>
          </cell>
          <cell r="F3649">
            <v>28</v>
          </cell>
          <cell r="G3649" t="str">
            <v>All Levels</v>
          </cell>
          <cell r="H3649">
            <v>0.78</v>
          </cell>
          <cell r="I3649">
            <v>3.5</v>
          </cell>
          <cell r="J3649" t="str">
            <v>Web Development</v>
          </cell>
          <cell r="K3649" t="str">
            <v>Paid</v>
          </cell>
        </row>
        <row r="3650">
          <cell r="A3650">
            <v>1158836</v>
          </cell>
          <cell r="B3650" t="str">
            <v>PHP Specialist (2017 Edition)</v>
          </cell>
          <cell r="C3650">
            <v>100</v>
          </cell>
          <cell r="D3650">
            <v>197</v>
          </cell>
          <cell r="E3650">
            <v>11</v>
          </cell>
          <cell r="F3650">
            <v>53</v>
          </cell>
          <cell r="G3650" t="str">
            <v>Beginner Level</v>
          </cell>
          <cell r="H3650">
            <v>0.64</v>
          </cell>
          <cell r="I3650">
            <v>3.5</v>
          </cell>
          <cell r="J3650" t="str">
            <v>Web Development</v>
          </cell>
          <cell r="K3650" t="str">
            <v>Paid</v>
          </cell>
        </row>
        <row r="3651">
          <cell r="A3651">
            <v>954710</v>
          </cell>
          <cell r="B3651" t="str">
            <v>HTML/CSS Bootcamp</v>
          </cell>
          <cell r="C3651">
            <v>40</v>
          </cell>
          <cell r="D3651">
            <v>194</v>
          </cell>
          <cell r="E3651">
            <v>26</v>
          </cell>
          <cell r="F3651">
            <v>87</v>
          </cell>
          <cell r="G3651" t="str">
            <v>All Levels</v>
          </cell>
          <cell r="H3651">
            <v>0.36</v>
          </cell>
          <cell r="I3651">
            <v>10</v>
          </cell>
          <cell r="J3651" t="str">
            <v>Web Development</v>
          </cell>
          <cell r="K3651" t="str">
            <v>Paid</v>
          </cell>
        </row>
        <row r="3652">
          <cell r="A3652">
            <v>1160196</v>
          </cell>
          <cell r="B3652" t="str">
            <v>Flexbox: The complete guide</v>
          </cell>
          <cell r="C3652">
            <v>35</v>
          </cell>
          <cell r="D3652">
            <v>189</v>
          </cell>
          <cell r="E3652">
            <v>7</v>
          </cell>
          <cell r="F3652">
            <v>16</v>
          </cell>
          <cell r="G3652" t="str">
            <v>Beginner Level</v>
          </cell>
          <cell r="H3652">
            <v>0.76</v>
          </cell>
          <cell r="I3652">
            <v>1</v>
          </cell>
          <cell r="J3652" t="str">
            <v>Web Development</v>
          </cell>
          <cell r="K3652" t="str">
            <v>Paid</v>
          </cell>
        </row>
        <row r="3653">
          <cell r="A3653">
            <v>1063430</v>
          </cell>
          <cell r="B3653" t="str">
            <v>How to Build WordPress Themes: A Web Designer's Guide</v>
          </cell>
          <cell r="C3653">
            <v>165</v>
          </cell>
          <cell r="D3653">
            <v>183</v>
          </cell>
          <cell r="E3653">
            <v>30</v>
          </cell>
          <cell r="F3653">
            <v>47</v>
          </cell>
          <cell r="G3653" t="str">
            <v>Beginner Level</v>
          </cell>
          <cell r="H3653">
            <v>1</v>
          </cell>
          <cell r="I3653">
            <v>5.5</v>
          </cell>
          <cell r="J3653" t="str">
            <v>Web Development</v>
          </cell>
          <cell r="K3653" t="str">
            <v>Paid</v>
          </cell>
        </row>
        <row r="3654">
          <cell r="A3654">
            <v>921560</v>
          </cell>
          <cell r="B3654" t="str">
            <v>For Free - Deploy Quickly Spring Boot on Heroku With MySQL</v>
          </cell>
          <cell r="C3654">
            <v>95</v>
          </cell>
          <cell r="D3654">
            <v>177</v>
          </cell>
          <cell r="E3654">
            <v>19</v>
          </cell>
          <cell r="F3654">
            <v>10</v>
          </cell>
          <cell r="G3654" t="str">
            <v>All Levels</v>
          </cell>
          <cell r="H3654">
            <v>0.98</v>
          </cell>
          <cell r="I3654">
            <v>1</v>
          </cell>
          <cell r="J3654" t="str">
            <v>Web Development</v>
          </cell>
          <cell r="K3654" t="str">
            <v>Paid</v>
          </cell>
        </row>
        <row r="3655">
          <cell r="A3655">
            <v>1071060</v>
          </cell>
          <cell r="B3655" t="str">
            <v>Django by Example</v>
          </cell>
          <cell r="C3655">
            <v>125</v>
          </cell>
          <cell r="D3655">
            <v>170</v>
          </cell>
          <cell r="E3655">
            <v>21</v>
          </cell>
          <cell r="F3655">
            <v>78</v>
          </cell>
          <cell r="G3655" t="str">
            <v>All Levels</v>
          </cell>
          <cell r="H3655">
            <v>1</v>
          </cell>
          <cell r="I3655">
            <v>9</v>
          </cell>
          <cell r="J3655" t="str">
            <v>Web Development</v>
          </cell>
          <cell r="K3655" t="str">
            <v>Paid</v>
          </cell>
        </row>
        <row r="3656">
          <cell r="A3656">
            <v>873844</v>
          </cell>
          <cell r="B3656" t="str">
            <v>Building Web Apps Using Flask and Neo4j</v>
          </cell>
          <cell r="C3656">
            <v>50</v>
          </cell>
          <cell r="D3656">
            <v>166</v>
          </cell>
          <cell r="E3656">
            <v>21</v>
          </cell>
          <cell r="F3656">
            <v>37</v>
          </cell>
          <cell r="G3656" t="str">
            <v>All Levels</v>
          </cell>
          <cell r="H3656">
            <v>0.75</v>
          </cell>
          <cell r="I3656">
            <v>2.5</v>
          </cell>
          <cell r="J3656" t="str">
            <v>Web Development</v>
          </cell>
          <cell r="K3656" t="str">
            <v>Paid</v>
          </cell>
        </row>
        <row r="3657">
          <cell r="A3657">
            <v>1163894</v>
          </cell>
          <cell r="B3657" t="str">
            <v>Build a Chatbot integrated Website using Bootstrap 4</v>
          </cell>
          <cell r="C3657">
            <v>50</v>
          </cell>
          <cell r="D3657">
            <v>165</v>
          </cell>
          <cell r="E3657">
            <v>13</v>
          </cell>
          <cell r="F3657">
            <v>28</v>
          </cell>
          <cell r="G3657" t="str">
            <v>Beginner Level</v>
          </cell>
          <cell r="H3657">
            <v>0.89</v>
          </cell>
          <cell r="I3657">
            <v>3</v>
          </cell>
          <cell r="J3657" t="str">
            <v>Web Development</v>
          </cell>
          <cell r="K3657" t="str">
            <v>Paid</v>
          </cell>
        </row>
        <row r="3658">
          <cell r="A3658">
            <v>1225030</v>
          </cell>
          <cell r="B3658" t="str">
            <v>Learning Path: Magento: Master and Test Magento 2 with Ease</v>
          </cell>
          <cell r="C3658">
            <v>200</v>
          </cell>
          <cell r="D3658">
            <v>155</v>
          </cell>
          <cell r="E3658">
            <v>9</v>
          </cell>
          <cell r="F3658">
            <v>37</v>
          </cell>
          <cell r="G3658" t="str">
            <v>Intermediate Level</v>
          </cell>
          <cell r="H3658">
            <v>0.89</v>
          </cell>
          <cell r="I3658">
            <v>6</v>
          </cell>
          <cell r="J3658" t="str">
            <v>Web Development</v>
          </cell>
          <cell r="K3658" t="str">
            <v>Paid</v>
          </cell>
        </row>
        <row r="3659">
          <cell r="A3659">
            <v>735796</v>
          </cell>
          <cell r="B3659" t="str">
            <v>Object Orientation in PHP</v>
          </cell>
          <cell r="C3659">
            <v>20</v>
          </cell>
          <cell r="D3659">
            <v>151</v>
          </cell>
          <cell r="E3659">
            <v>40</v>
          </cell>
          <cell r="F3659">
            <v>30</v>
          </cell>
          <cell r="G3659" t="str">
            <v>All Levels</v>
          </cell>
          <cell r="H3659">
            <v>0.89</v>
          </cell>
          <cell r="I3659">
            <v>5</v>
          </cell>
          <cell r="J3659" t="str">
            <v>Web Development</v>
          </cell>
          <cell r="K3659" t="str">
            <v>Paid</v>
          </cell>
        </row>
        <row r="3660">
          <cell r="A3660">
            <v>598970</v>
          </cell>
          <cell r="B3660" t="str">
            <v>What’s New in Bootstrap 4</v>
          </cell>
          <cell r="C3660">
            <v>20</v>
          </cell>
          <cell r="D3660">
            <v>130</v>
          </cell>
          <cell r="E3660">
            <v>14</v>
          </cell>
          <cell r="F3660">
            <v>20</v>
          </cell>
          <cell r="G3660" t="str">
            <v>All Levels</v>
          </cell>
          <cell r="H3660">
            <v>0.89</v>
          </cell>
          <cell r="I3660">
            <v>0.61666666670000003</v>
          </cell>
          <cell r="J3660" t="str">
            <v>Web Development</v>
          </cell>
          <cell r="K3660" t="str">
            <v>Paid</v>
          </cell>
        </row>
        <row r="3661">
          <cell r="A3661">
            <v>1076424</v>
          </cell>
          <cell r="B3661" t="str">
            <v>The Ultimate Guide to the Best WordPress Plugins Part 1</v>
          </cell>
          <cell r="C3661">
            <v>50</v>
          </cell>
          <cell r="D3661">
            <v>122</v>
          </cell>
          <cell r="E3661">
            <v>10</v>
          </cell>
          <cell r="F3661">
            <v>116</v>
          </cell>
          <cell r="G3661" t="str">
            <v>Beginner Level</v>
          </cell>
          <cell r="H3661">
            <v>0.89</v>
          </cell>
          <cell r="I3661">
            <v>10.5</v>
          </cell>
          <cell r="J3661" t="str">
            <v>Web Development</v>
          </cell>
          <cell r="K3661" t="str">
            <v>Paid</v>
          </cell>
        </row>
        <row r="3662">
          <cell r="A3662">
            <v>1250824</v>
          </cell>
          <cell r="B3662" t="str">
            <v>Projects in Laravel: Learn Laravel Building 10 Projects</v>
          </cell>
          <cell r="C3662">
            <v>50</v>
          </cell>
          <cell r="D3662">
            <v>119</v>
          </cell>
          <cell r="E3662">
            <v>6</v>
          </cell>
          <cell r="F3662">
            <v>70</v>
          </cell>
          <cell r="G3662" t="str">
            <v>Beginner Level</v>
          </cell>
          <cell r="H3662">
            <v>0.89</v>
          </cell>
          <cell r="I3662">
            <v>10.5</v>
          </cell>
          <cell r="J3662" t="str">
            <v>Web Development</v>
          </cell>
          <cell r="K3662" t="str">
            <v>Paid</v>
          </cell>
        </row>
        <row r="3663">
          <cell r="A3663">
            <v>1013380</v>
          </cell>
          <cell r="B3663" t="str">
            <v>Learn To Build A Google Map App Using Angular 2</v>
          </cell>
          <cell r="C3663">
            <v>30</v>
          </cell>
          <cell r="D3663">
            <v>116</v>
          </cell>
          <cell r="E3663">
            <v>12</v>
          </cell>
          <cell r="F3663">
            <v>7</v>
          </cell>
          <cell r="G3663" t="str">
            <v>Beginner Level</v>
          </cell>
          <cell r="H3663">
            <v>0.89</v>
          </cell>
          <cell r="I3663">
            <v>1</v>
          </cell>
          <cell r="J3663" t="str">
            <v>Web Development</v>
          </cell>
          <cell r="K3663" t="str">
            <v>Paid</v>
          </cell>
        </row>
        <row r="3664">
          <cell r="A3664">
            <v>1193538</v>
          </cell>
          <cell r="B3664" t="str">
            <v>HTML5 And CSS3 - Build Modern Responsive Websites</v>
          </cell>
          <cell r="C3664">
            <v>175</v>
          </cell>
          <cell r="D3664">
            <v>109</v>
          </cell>
          <cell r="E3664">
            <v>17</v>
          </cell>
          <cell r="F3664">
            <v>69</v>
          </cell>
          <cell r="G3664" t="str">
            <v>All Levels</v>
          </cell>
          <cell r="H3664">
            <v>0.96</v>
          </cell>
          <cell r="I3664">
            <v>9.5</v>
          </cell>
          <cell r="J3664" t="str">
            <v>Web Development</v>
          </cell>
          <cell r="K3664" t="str">
            <v>Paid</v>
          </cell>
        </row>
        <row r="3665">
          <cell r="A3665">
            <v>1178762</v>
          </cell>
          <cell r="B3665" t="str">
            <v>WordPress Development - Themes and Plugins Complete Guide</v>
          </cell>
          <cell r="C3665">
            <v>200</v>
          </cell>
          <cell r="D3665">
            <v>103</v>
          </cell>
          <cell r="E3665">
            <v>11</v>
          </cell>
          <cell r="F3665">
            <v>72</v>
          </cell>
          <cell r="G3665" t="str">
            <v>All Levels</v>
          </cell>
          <cell r="H3665">
            <v>0.47</v>
          </cell>
          <cell r="I3665">
            <v>5.5</v>
          </cell>
          <cell r="J3665" t="str">
            <v>Web Development</v>
          </cell>
          <cell r="K3665" t="str">
            <v>Paid</v>
          </cell>
        </row>
        <row r="3666">
          <cell r="A3666">
            <v>1019918</v>
          </cell>
          <cell r="B3666" t="str">
            <v>Master Angular 2 - The No Nonsense Course</v>
          </cell>
          <cell r="C3666">
            <v>25</v>
          </cell>
          <cell r="D3666">
            <v>102</v>
          </cell>
          <cell r="E3666">
            <v>27</v>
          </cell>
          <cell r="F3666">
            <v>36</v>
          </cell>
          <cell r="G3666" t="str">
            <v>All Levels</v>
          </cell>
          <cell r="H3666">
            <v>0.62</v>
          </cell>
          <cell r="I3666">
            <v>2.5</v>
          </cell>
          <cell r="J3666" t="str">
            <v>Web Development</v>
          </cell>
          <cell r="K3666" t="str">
            <v>Paid</v>
          </cell>
        </row>
        <row r="3667">
          <cell r="A3667">
            <v>1179104</v>
          </cell>
          <cell r="B3667" t="str">
            <v>Learning Path: React: Make Stunning React Websites</v>
          </cell>
          <cell r="C3667">
            <v>200</v>
          </cell>
          <cell r="D3667">
            <v>91</v>
          </cell>
          <cell r="E3667">
            <v>5</v>
          </cell>
          <cell r="F3667">
            <v>53</v>
          </cell>
          <cell r="G3667" t="str">
            <v>Beginner Level</v>
          </cell>
          <cell r="H3667">
            <v>0.55000000000000004</v>
          </cell>
          <cell r="I3667">
            <v>6.5</v>
          </cell>
          <cell r="J3667" t="str">
            <v>Web Development</v>
          </cell>
          <cell r="K3667" t="str">
            <v>Paid</v>
          </cell>
        </row>
        <row r="3668">
          <cell r="A3668">
            <v>1194232</v>
          </cell>
          <cell r="B3668" t="str">
            <v>Learning Path: Akka: Building Applications and Microservices</v>
          </cell>
          <cell r="C3668">
            <v>200</v>
          </cell>
          <cell r="D3668">
            <v>88</v>
          </cell>
          <cell r="E3668">
            <v>8</v>
          </cell>
          <cell r="F3668">
            <v>55</v>
          </cell>
          <cell r="G3668" t="str">
            <v>Beginner Level</v>
          </cell>
          <cell r="H3668">
            <v>0.19</v>
          </cell>
          <cell r="I3668">
            <v>4.5</v>
          </cell>
          <cell r="J3668" t="str">
            <v>Web Development</v>
          </cell>
          <cell r="K3668" t="str">
            <v>Paid</v>
          </cell>
        </row>
        <row r="3669">
          <cell r="A3669">
            <v>1152012</v>
          </cell>
          <cell r="B3669" t="str">
            <v>Adobe Experience Manager CMS Basics</v>
          </cell>
          <cell r="C3669">
            <v>35</v>
          </cell>
          <cell r="D3669">
            <v>81</v>
          </cell>
          <cell r="E3669">
            <v>14</v>
          </cell>
          <cell r="F3669">
            <v>33</v>
          </cell>
          <cell r="G3669" t="str">
            <v>All Levels</v>
          </cell>
          <cell r="H3669">
            <v>0.46</v>
          </cell>
          <cell r="I3669">
            <v>1</v>
          </cell>
          <cell r="J3669" t="str">
            <v>Web Development</v>
          </cell>
          <cell r="K3669" t="str">
            <v>Paid</v>
          </cell>
        </row>
        <row r="3670">
          <cell r="A3670">
            <v>1170920</v>
          </cell>
          <cell r="B3670" t="str">
            <v>Node:js : Building Rest Apis with Sails.js</v>
          </cell>
          <cell r="C3670">
            <v>100</v>
          </cell>
          <cell r="D3670">
            <v>61</v>
          </cell>
          <cell r="E3670">
            <v>9</v>
          </cell>
          <cell r="F3670">
            <v>44</v>
          </cell>
          <cell r="G3670" t="str">
            <v>All Levels</v>
          </cell>
          <cell r="H3670">
            <v>0.11</v>
          </cell>
          <cell r="I3670">
            <v>2</v>
          </cell>
          <cell r="J3670" t="str">
            <v>Web Development</v>
          </cell>
          <cell r="K3670" t="str">
            <v>Paid</v>
          </cell>
        </row>
        <row r="3671">
          <cell r="A3671">
            <v>1131732</v>
          </cell>
          <cell r="B3671" t="str">
            <v>Set up a localhost Web Server for Faster Website Development</v>
          </cell>
          <cell r="C3671">
            <v>30</v>
          </cell>
          <cell r="D3671">
            <v>55</v>
          </cell>
          <cell r="E3671">
            <v>13</v>
          </cell>
          <cell r="F3671">
            <v>31</v>
          </cell>
          <cell r="G3671" t="str">
            <v>All Levels</v>
          </cell>
          <cell r="H3671">
            <v>0.88</v>
          </cell>
          <cell r="I3671">
            <v>1.5</v>
          </cell>
          <cell r="J3671" t="str">
            <v>Web Development</v>
          </cell>
          <cell r="K3671" t="str">
            <v>Paid</v>
          </cell>
        </row>
        <row r="3672">
          <cell r="A3672">
            <v>1227578</v>
          </cell>
          <cell r="B3672" t="str">
            <v>Learning Path: The Road to Elasticsearch</v>
          </cell>
          <cell r="C3672">
            <v>200</v>
          </cell>
          <cell r="D3672">
            <v>50</v>
          </cell>
          <cell r="E3672">
            <v>5</v>
          </cell>
          <cell r="F3672">
            <v>60</v>
          </cell>
          <cell r="G3672" t="str">
            <v>Beginner Level</v>
          </cell>
          <cell r="H3672">
            <v>0.96</v>
          </cell>
          <cell r="I3672">
            <v>5</v>
          </cell>
          <cell r="J3672" t="str">
            <v>Web Development</v>
          </cell>
          <cell r="K3672" t="str">
            <v>Paid</v>
          </cell>
        </row>
        <row r="3673">
          <cell r="A3673">
            <v>1277924</v>
          </cell>
          <cell r="B3673" t="str">
            <v>Angular 4 Front To Back</v>
          </cell>
          <cell r="C3673">
            <v>40</v>
          </cell>
          <cell r="D3673">
            <v>44</v>
          </cell>
          <cell r="E3673">
            <v>0</v>
          </cell>
          <cell r="F3673">
            <v>68</v>
          </cell>
          <cell r="G3673" t="str">
            <v>All Levels</v>
          </cell>
          <cell r="H3673">
            <v>0.15</v>
          </cell>
          <cell r="I3673">
            <v>8.5</v>
          </cell>
          <cell r="J3673" t="str">
            <v>Web Development</v>
          </cell>
          <cell r="K3673" t="str">
            <v>Paid</v>
          </cell>
        </row>
        <row r="3674">
          <cell r="A3674">
            <v>1248172</v>
          </cell>
          <cell r="B3674" t="str">
            <v>Essentials of Spring 5.0 for Developers</v>
          </cell>
          <cell r="C3674">
            <v>125</v>
          </cell>
          <cell r="D3674">
            <v>34</v>
          </cell>
          <cell r="E3674">
            <v>2</v>
          </cell>
          <cell r="F3674">
            <v>21</v>
          </cell>
          <cell r="G3674" t="str">
            <v>Beginner Level</v>
          </cell>
          <cell r="H3674">
            <v>0.46</v>
          </cell>
          <cell r="I3674">
            <v>1.5</v>
          </cell>
          <cell r="J3674" t="str">
            <v>Web Development</v>
          </cell>
          <cell r="K3674" t="str">
            <v>Paid</v>
          </cell>
        </row>
        <row r="3675">
          <cell r="A3675">
            <v>1250934</v>
          </cell>
          <cell r="B3675" t="str">
            <v>Display and analyze GIS data on the web with Leaflet.js</v>
          </cell>
          <cell r="C3675">
            <v>100</v>
          </cell>
          <cell r="D3675">
            <v>25</v>
          </cell>
          <cell r="E3675">
            <v>4</v>
          </cell>
          <cell r="F3675">
            <v>66</v>
          </cell>
          <cell r="G3675" t="str">
            <v>Beginner Level</v>
          </cell>
          <cell r="H3675">
            <v>0.67</v>
          </cell>
          <cell r="I3675">
            <v>12.5</v>
          </cell>
          <cell r="J3675" t="str">
            <v>Web Development</v>
          </cell>
          <cell r="K3675" t="str">
            <v>Paid</v>
          </cell>
        </row>
        <row r="3676">
          <cell r="A3676">
            <v>1270222</v>
          </cell>
          <cell r="B3676" t="str">
            <v>Learning Path: Web Applications with Spring and Angular</v>
          </cell>
          <cell r="C3676">
            <v>200</v>
          </cell>
          <cell r="D3676">
            <v>19</v>
          </cell>
          <cell r="E3676">
            <v>2</v>
          </cell>
          <cell r="F3676">
            <v>33</v>
          </cell>
          <cell r="G3676" t="str">
            <v>Beginner Level</v>
          </cell>
          <cell r="H3676">
            <v>0.12</v>
          </cell>
          <cell r="I3676">
            <v>4</v>
          </cell>
          <cell r="J3676" t="str">
            <v>Web Development</v>
          </cell>
          <cell r="K3676" t="str">
            <v>Paid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id="5" name="Table5" displayName="Table5" ref="E3:F9" totalsRowShown="0" headerRowDxfId="23" dataDxfId="21" headerRowBorderDxfId="22" tableBorderDxfId="20" totalsRowBorderDxfId="19">
  <tableColumns count="2">
    <tableColumn id="1" name="State" dataDxfId="18"/>
    <tableColumn id="2" name="Category" dataDxfId="17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1:I2027" totalsRowShown="0" headerRowDxfId="16" dataDxfId="14" headerRowBorderDxfId="15" tableBorderDxfId="13" totalsRowBorderDxfId="12">
  <tableColumns count="9">
    <tableColumn id="1" name="Order ID" dataDxfId="11"/>
    <tableColumn id="2" name="Order Date" dataDxfId="10"/>
    <tableColumn id="3" name="Ship Date" dataDxfId="9"/>
    <tableColumn id="4" name="Customer Name" dataDxfId="8"/>
    <tableColumn id="5" name="Sub-Category" dataDxfId="7"/>
    <tableColumn id="6" name="Product Name" dataDxfId="6"/>
    <tableColumn id="7" name="Sales" dataDxfId="5"/>
    <tableColumn id="8" name="State" dataDxfId="4"/>
    <tableColumn id="9" name="Category" dataDxfId="3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7" name="Table7" displayName="Table7" ref="L3:L4" totalsRowShown="0" headerRowDxfId="2" dataDxfId="1">
  <tableColumns count="1">
    <tableColumn id="1" name="Product Name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zoomScaleNormal="100" workbookViewId="0">
      <selection activeCell="F17" sqref="F17"/>
    </sheetView>
  </sheetViews>
  <sheetFormatPr defaultRowHeight="11.25" x14ac:dyDescent="0.2"/>
  <cols>
    <col min="1" max="1" width="9.7109375" style="10" bestFit="1" customWidth="1"/>
    <col min="2" max="2" width="15.85546875" style="10" bestFit="1" customWidth="1"/>
    <col min="3" max="3" width="13.42578125" style="10" bestFit="1" customWidth="1"/>
    <col min="4" max="4" width="11.85546875" style="10" bestFit="1" customWidth="1"/>
    <col min="5" max="5" width="14.28515625" style="10" bestFit="1" customWidth="1"/>
    <col min="6" max="6" width="14.42578125" style="10" bestFit="1" customWidth="1"/>
    <col min="7" max="7" width="22.7109375" style="10" bestFit="1" customWidth="1"/>
    <col min="8" max="8" width="12.140625" style="10" bestFit="1" customWidth="1"/>
    <col min="9" max="9" width="12.85546875" style="10" bestFit="1" customWidth="1"/>
    <col min="10" max="10" width="18.42578125" style="10" bestFit="1" customWidth="1"/>
    <col min="11" max="11" width="18.85546875" style="10" bestFit="1" customWidth="1"/>
    <col min="12" max="12" width="13.85546875" style="10" bestFit="1" customWidth="1"/>
    <col min="13" max="13" width="9.5703125" style="10" bestFit="1" customWidth="1"/>
    <col min="14" max="14" width="17.28515625" style="10" bestFit="1" customWidth="1"/>
    <col min="15" max="15" width="14.5703125" style="10" bestFit="1" customWidth="1"/>
    <col min="16" max="16" width="15.28515625" style="10" bestFit="1" customWidth="1"/>
    <col min="17" max="17" width="49.5703125" style="10" customWidth="1"/>
    <col min="18" max="18" width="12.140625" style="10" bestFit="1" customWidth="1"/>
    <col min="19" max="16384" width="9.140625" style="10"/>
  </cols>
  <sheetData>
    <row r="1" spans="1:18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</row>
    <row r="2" spans="1:18" x14ac:dyDescent="0.2">
      <c r="A2" s="21">
        <v>2698</v>
      </c>
      <c r="B2" s="21" t="s">
        <v>6527</v>
      </c>
      <c r="C2" s="21" t="s">
        <v>5293</v>
      </c>
      <c r="D2" s="21" t="s">
        <v>6528</v>
      </c>
      <c r="E2" s="21" t="s">
        <v>48</v>
      </c>
      <c r="F2" s="21" t="s">
        <v>5897</v>
      </c>
      <c r="G2" s="21" t="s">
        <v>5898</v>
      </c>
      <c r="H2" s="21" t="s">
        <v>105</v>
      </c>
      <c r="I2" s="21" t="s">
        <v>23</v>
      </c>
      <c r="J2" s="21" t="s">
        <v>1714</v>
      </c>
      <c r="K2" s="21" t="s">
        <v>52</v>
      </c>
      <c r="L2" s="21">
        <v>32216</v>
      </c>
      <c r="M2" s="21" t="s">
        <v>26</v>
      </c>
      <c r="N2" s="21" t="s">
        <v>6531</v>
      </c>
      <c r="O2" s="21" t="s">
        <v>70</v>
      </c>
      <c r="P2" s="21" t="s">
        <v>768</v>
      </c>
      <c r="Q2" s="21" t="s">
        <v>6532</v>
      </c>
      <c r="R2" s="22">
        <v>22638.48</v>
      </c>
    </row>
    <row r="3" spans="1:18" x14ac:dyDescent="0.2">
      <c r="A3" s="21">
        <v>6827</v>
      </c>
      <c r="B3" s="21" t="s">
        <v>9964</v>
      </c>
      <c r="C3" s="21" t="s">
        <v>11931</v>
      </c>
      <c r="D3" s="21" t="s">
        <v>12150</v>
      </c>
      <c r="E3" s="21" t="s">
        <v>48</v>
      </c>
      <c r="F3" s="21" t="s">
        <v>5579</v>
      </c>
      <c r="G3" s="21" t="s">
        <v>5580</v>
      </c>
      <c r="H3" s="21" t="s">
        <v>38</v>
      </c>
      <c r="I3" s="21" t="s">
        <v>23</v>
      </c>
      <c r="J3" s="21" t="s">
        <v>4814</v>
      </c>
      <c r="K3" s="21" t="s">
        <v>286</v>
      </c>
      <c r="L3" s="21">
        <v>47905</v>
      </c>
      <c r="M3" s="21" t="s">
        <v>108</v>
      </c>
      <c r="N3" s="21" t="s">
        <v>6419</v>
      </c>
      <c r="O3" s="21" t="s">
        <v>70</v>
      </c>
      <c r="P3" s="21" t="s">
        <v>1365</v>
      </c>
      <c r="Q3" s="21" t="s">
        <v>6420</v>
      </c>
      <c r="R3" s="22">
        <v>17499.95</v>
      </c>
    </row>
    <row r="4" spans="1:18" x14ac:dyDescent="0.2">
      <c r="A4" s="21">
        <v>8154</v>
      </c>
      <c r="B4" s="21" t="s">
        <v>10721</v>
      </c>
      <c r="C4" s="21" t="s">
        <v>2488</v>
      </c>
      <c r="D4" s="21" t="s">
        <v>1750</v>
      </c>
      <c r="E4" s="21" t="s">
        <v>206</v>
      </c>
      <c r="F4" s="21" t="s">
        <v>1756</v>
      </c>
      <c r="G4" s="21" t="s">
        <v>1757</v>
      </c>
      <c r="H4" s="21" t="s">
        <v>22</v>
      </c>
      <c r="I4" s="21" t="s">
        <v>23</v>
      </c>
      <c r="J4" s="21" t="s">
        <v>96</v>
      </c>
      <c r="K4" s="21" t="s">
        <v>97</v>
      </c>
      <c r="L4" s="21">
        <v>98115</v>
      </c>
      <c r="M4" s="21" t="s">
        <v>41</v>
      </c>
      <c r="N4" s="21" t="s">
        <v>6419</v>
      </c>
      <c r="O4" s="21" t="s">
        <v>70</v>
      </c>
      <c r="P4" s="21" t="s">
        <v>1365</v>
      </c>
      <c r="Q4" s="21" t="s">
        <v>6420</v>
      </c>
      <c r="R4" s="22">
        <v>13999.96</v>
      </c>
    </row>
    <row r="5" spans="1:18" x14ac:dyDescent="0.2">
      <c r="A5" s="21">
        <v>2624</v>
      </c>
      <c r="B5" s="21" t="s">
        <v>6416</v>
      </c>
      <c r="C5" s="21" t="s">
        <v>5325</v>
      </c>
      <c r="D5" s="21" t="s">
        <v>1773</v>
      </c>
      <c r="E5" s="21" t="s">
        <v>206</v>
      </c>
      <c r="F5" s="21" t="s">
        <v>6417</v>
      </c>
      <c r="G5" s="21" t="s">
        <v>6418</v>
      </c>
      <c r="H5" s="21" t="s">
        <v>105</v>
      </c>
      <c r="I5" s="21" t="s">
        <v>23</v>
      </c>
      <c r="J5" s="21" t="s">
        <v>299</v>
      </c>
      <c r="K5" s="21" t="s">
        <v>300</v>
      </c>
      <c r="L5" s="21">
        <v>10024</v>
      </c>
      <c r="M5" s="21" t="s">
        <v>158</v>
      </c>
      <c r="N5" s="21" t="s">
        <v>6419</v>
      </c>
      <c r="O5" s="21" t="s">
        <v>70</v>
      </c>
      <c r="P5" s="21" t="s">
        <v>1365</v>
      </c>
      <c r="Q5" s="21" t="s">
        <v>6420</v>
      </c>
      <c r="R5" s="22">
        <v>11199.968000000001</v>
      </c>
    </row>
    <row r="6" spans="1:18" x14ac:dyDescent="0.2">
      <c r="A6" s="21">
        <v>4191</v>
      </c>
      <c r="B6" s="21" t="s">
        <v>8064</v>
      </c>
      <c r="C6" s="21" t="s">
        <v>2297</v>
      </c>
      <c r="D6" s="21" t="s">
        <v>2102</v>
      </c>
      <c r="E6" s="21" t="s">
        <v>48</v>
      </c>
      <c r="F6" s="21" t="s">
        <v>3125</v>
      </c>
      <c r="G6" s="21" t="s">
        <v>3126</v>
      </c>
      <c r="H6" s="21" t="s">
        <v>22</v>
      </c>
      <c r="I6" s="21" t="s">
        <v>23</v>
      </c>
      <c r="J6" s="21" t="s">
        <v>684</v>
      </c>
      <c r="K6" s="21" t="s">
        <v>275</v>
      </c>
      <c r="L6" s="21">
        <v>19711</v>
      </c>
      <c r="M6" s="21" t="s">
        <v>158</v>
      </c>
      <c r="N6" s="21" t="s">
        <v>6419</v>
      </c>
      <c r="O6" s="21" t="s">
        <v>70</v>
      </c>
      <c r="P6" s="21" t="s">
        <v>1365</v>
      </c>
      <c r="Q6" s="21" t="s">
        <v>6420</v>
      </c>
      <c r="R6" s="22">
        <v>10499.97</v>
      </c>
    </row>
    <row r="7" spans="1:18" x14ac:dyDescent="0.2">
      <c r="A7" s="21">
        <v>9040</v>
      </c>
      <c r="B7" s="21" t="s">
        <v>11253</v>
      </c>
      <c r="C7" s="21" t="s">
        <v>296</v>
      </c>
      <c r="D7" s="21" t="s">
        <v>7660</v>
      </c>
      <c r="E7" s="21" t="s">
        <v>48</v>
      </c>
      <c r="F7" s="21" t="s">
        <v>4321</v>
      </c>
      <c r="G7" s="21" t="s">
        <v>4322</v>
      </c>
      <c r="H7" s="21" t="s">
        <v>22</v>
      </c>
      <c r="I7" s="21" t="s">
        <v>23</v>
      </c>
      <c r="J7" s="21" t="s">
        <v>994</v>
      </c>
      <c r="K7" s="21" t="s">
        <v>266</v>
      </c>
      <c r="L7" s="21">
        <v>48205</v>
      </c>
      <c r="M7" s="21" t="s">
        <v>108</v>
      </c>
      <c r="N7" s="21" t="s">
        <v>3048</v>
      </c>
      <c r="O7" s="21" t="s">
        <v>43</v>
      </c>
      <c r="P7" s="21" t="s">
        <v>74</v>
      </c>
      <c r="Q7" s="21" t="s">
        <v>3049</v>
      </c>
      <c r="R7" s="22">
        <v>9892.74</v>
      </c>
    </row>
    <row r="8" spans="1:18" x14ac:dyDescent="0.2">
      <c r="A8" s="21">
        <v>4099</v>
      </c>
      <c r="B8" s="21" t="s">
        <v>7973</v>
      </c>
      <c r="C8" s="21" t="s">
        <v>1548</v>
      </c>
      <c r="D8" s="21" t="s">
        <v>4135</v>
      </c>
      <c r="E8" s="21" t="s">
        <v>48</v>
      </c>
      <c r="F8" s="21" t="s">
        <v>1784</v>
      </c>
      <c r="G8" s="21" t="s">
        <v>1785</v>
      </c>
      <c r="H8" s="21" t="s">
        <v>22</v>
      </c>
      <c r="I8" s="21" t="s">
        <v>23</v>
      </c>
      <c r="J8" s="21" t="s">
        <v>463</v>
      </c>
      <c r="K8" s="21" t="s">
        <v>255</v>
      </c>
      <c r="L8" s="21">
        <v>55407</v>
      </c>
      <c r="M8" s="21" t="s">
        <v>108</v>
      </c>
      <c r="N8" s="21" t="s">
        <v>7974</v>
      </c>
      <c r="O8" s="21" t="s">
        <v>43</v>
      </c>
      <c r="P8" s="21" t="s">
        <v>74</v>
      </c>
      <c r="Q8" s="21" t="s">
        <v>7975</v>
      </c>
      <c r="R8" s="22">
        <v>9449.9500000000007</v>
      </c>
    </row>
    <row r="9" spans="1:18" x14ac:dyDescent="0.2">
      <c r="A9" s="21">
        <v>4278</v>
      </c>
      <c r="B9" s="21" t="s">
        <v>8148</v>
      </c>
      <c r="C9" s="21" t="s">
        <v>3710</v>
      </c>
      <c r="D9" s="21" t="s">
        <v>8149</v>
      </c>
      <c r="E9" s="21" t="s">
        <v>48</v>
      </c>
      <c r="F9" s="21" t="s">
        <v>8125</v>
      </c>
      <c r="G9" s="21" t="s">
        <v>8126</v>
      </c>
      <c r="H9" s="21" t="s">
        <v>38</v>
      </c>
      <c r="I9" s="21" t="s">
        <v>23</v>
      </c>
      <c r="J9" s="21" t="s">
        <v>1258</v>
      </c>
      <c r="K9" s="21" t="s">
        <v>892</v>
      </c>
      <c r="L9" s="21">
        <v>8701</v>
      </c>
      <c r="M9" s="21" t="s">
        <v>158</v>
      </c>
      <c r="N9" s="21" t="s">
        <v>8150</v>
      </c>
      <c r="O9" s="21" t="s">
        <v>70</v>
      </c>
      <c r="P9" s="21" t="s">
        <v>768</v>
      </c>
      <c r="Q9" s="21" t="s">
        <v>8151</v>
      </c>
      <c r="R9" s="22">
        <v>9099.93</v>
      </c>
    </row>
    <row r="10" spans="1:18" x14ac:dyDescent="0.2">
      <c r="A10" s="21">
        <v>8489</v>
      </c>
      <c r="B10" s="21" t="s">
        <v>10928</v>
      </c>
      <c r="C10" s="21" t="s">
        <v>12231</v>
      </c>
      <c r="D10" s="21" t="s">
        <v>12227</v>
      </c>
      <c r="E10" s="21" t="s">
        <v>19</v>
      </c>
      <c r="F10" s="21" t="s">
        <v>3191</v>
      </c>
      <c r="G10" s="21" t="s">
        <v>3192</v>
      </c>
      <c r="H10" s="21" t="s">
        <v>22</v>
      </c>
      <c r="I10" s="21" t="s">
        <v>23</v>
      </c>
      <c r="J10" s="21" t="s">
        <v>1267</v>
      </c>
      <c r="K10" s="21" t="s">
        <v>357</v>
      </c>
      <c r="L10" s="21">
        <v>22204</v>
      </c>
      <c r="M10" s="21" t="s">
        <v>26</v>
      </c>
      <c r="N10" s="21" t="s">
        <v>8000</v>
      </c>
      <c r="O10" s="21" t="s">
        <v>70</v>
      </c>
      <c r="P10" s="21" t="s">
        <v>768</v>
      </c>
      <c r="Q10" s="21" t="s">
        <v>8001</v>
      </c>
      <c r="R10" s="22">
        <v>8749.9500000000007</v>
      </c>
    </row>
    <row r="11" spans="1:18" x14ac:dyDescent="0.2">
      <c r="A11" s="21">
        <v>6426</v>
      </c>
      <c r="B11" s="21" t="s">
        <v>9724</v>
      </c>
      <c r="C11" s="21" t="s">
        <v>2015</v>
      </c>
      <c r="D11" s="21" t="s">
        <v>4155</v>
      </c>
      <c r="E11" s="21" t="s">
        <v>48</v>
      </c>
      <c r="F11" s="21" t="s">
        <v>6746</v>
      </c>
      <c r="G11" s="21" t="s">
        <v>6747</v>
      </c>
      <c r="H11" s="21" t="s">
        <v>22</v>
      </c>
      <c r="I11" s="21" t="s">
        <v>23</v>
      </c>
      <c r="J11" s="21" t="s">
        <v>156</v>
      </c>
      <c r="K11" s="21" t="s">
        <v>157</v>
      </c>
      <c r="L11" s="21">
        <v>19120</v>
      </c>
      <c r="M11" s="21" t="s">
        <v>158</v>
      </c>
      <c r="N11" s="21" t="s">
        <v>6419</v>
      </c>
      <c r="O11" s="21" t="s">
        <v>70</v>
      </c>
      <c r="P11" s="21" t="s">
        <v>1365</v>
      </c>
      <c r="Q11" s="21" t="s">
        <v>6420</v>
      </c>
      <c r="R11" s="22">
        <v>8399.9760000000006</v>
      </c>
    </row>
    <row r="12" spans="1:18" x14ac:dyDescent="0.2">
      <c r="A12" s="21">
        <v>2506</v>
      </c>
      <c r="B12" s="21" t="s">
        <v>6257</v>
      </c>
      <c r="C12" s="21" t="s">
        <v>5255</v>
      </c>
      <c r="D12" s="21" t="s">
        <v>1473</v>
      </c>
      <c r="E12" s="21" t="s">
        <v>19</v>
      </c>
      <c r="F12" s="21" t="s">
        <v>1033</v>
      </c>
      <c r="G12" s="21" t="s">
        <v>1034</v>
      </c>
      <c r="H12" s="21" t="s">
        <v>22</v>
      </c>
      <c r="I12" s="21" t="s">
        <v>23</v>
      </c>
      <c r="J12" s="21" t="s">
        <v>134</v>
      </c>
      <c r="K12" s="21" t="s">
        <v>40</v>
      </c>
      <c r="L12" s="21">
        <v>94122</v>
      </c>
      <c r="M12" s="21" t="s">
        <v>41</v>
      </c>
      <c r="N12" s="21" t="s">
        <v>6258</v>
      </c>
      <c r="O12" s="21" t="s">
        <v>43</v>
      </c>
      <c r="P12" s="21" t="s">
        <v>651</v>
      </c>
      <c r="Q12" s="21" t="s">
        <v>6259</v>
      </c>
      <c r="R12" s="22">
        <v>8187.65</v>
      </c>
    </row>
    <row r="13" spans="1:18" x14ac:dyDescent="0.2">
      <c r="A13" s="21">
        <v>166</v>
      </c>
      <c r="B13" s="21" t="s">
        <v>761</v>
      </c>
      <c r="C13" s="21" t="s">
        <v>11769</v>
      </c>
      <c r="D13" s="21" t="s">
        <v>11770</v>
      </c>
      <c r="E13" s="21" t="s">
        <v>48</v>
      </c>
      <c r="F13" s="21" t="s">
        <v>762</v>
      </c>
      <c r="G13" s="21" t="s">
        <v>763</v>
      </c>
      <c r="H13" s="21" t="s">
        <v>22</v>
      </c>
      <c r="I13" s="21" t="s">
        <v>23</v>
      </c>
      <c r="J13" s="21" t="s">
        <v>764</v>
      </c>
      <c r="K13" s="21" t="s">
        <v>107</v>
      </c>
      <c r="L13" s="21">
        <v>78207</v>
      </c>
      <c r="M13" s="21" t="s">
        <v>108</v>
      </c>
      <c r="N13" s="21" t="s">
        <v>767</v>
      </c>
      <c r="O13" s="21" t="s">
        <v>70</v>
      </c>
      <c r="P13" s="21" t="s">
        <v>768</v>
      </c>
      <c r="Q13" s="21" t="s">
        <v>769</v>
      </c>
      <c r="R13" s="22">
        <v>8159.9520000000002</v>
      </c>
    </row>
    <row r="14" spans="1:18" x14ac:dyDescent="0.2">
      <c r="A14" s="21">
        <v>684</v>
      </c>
      <c r="B14" s="21" t="s">
        <v>2508</v>
      </c>
      <c r="C14" s="21" t="s">
        <v>11887</v>
      </c>
      <c r="D14" s="21" t="s">
        <v>11887</v>
      </c>
      <c r="E14" s="21" t="s">
        <v>1452</v>
      </c>
      <c r="F14" s="21" t="s">
        <v>2509</v>
      </c>
      <c r="G14" s="21" t="s">
        <v>2510</v>
      </c>
      <c r="H14" s="21" t="s">
        <v>38</v>
      </c>
      <c r="I14" s="21" t="s">
        <v>23</v>
      </c>
      <c r="J14" s="21" t="s">
        <v>2511</v>
      </c>
      <c r="K14" s="21" t="s">
        <v>89</v>
      </c>
      <c r="L14" s="21">
        <v>27217</v>
      </c>
      <c r="M14" s="21" t="s">
        <v>26</v>
      </c>
      <c r="N14" s="21" t="s">
        <v>2512</v>
      </c>
      <c r="O14" s="21" t="s">
        <v>70</v>
      </c>
      <c r="P14" s="21" t="s">
        <v>768</v>
      </c>
      <c r="Q14" s="21" t="s">
        <v>2513</v>
      </c>
      <c r="R14" s="22">
        <v>7999.98</v>
      </c>
    </row>
    <row r="15" spans="1:18" x14ac:dyDescent="0.2">
      <c r="A15" s="21">
        <v>6627</v>
      </c>
      <c r="B15" s="21" t="s">
        <v>9838</v>
      </c>
      <c r="C15" s="21" t="s">
        <v>3949</v>
      </c>
      <c r="D15" s="21" t="s">
        <v>3764</v>
      </c>
      <c r="E15" s="21" t="s">
        <v>48</v>
      </c>
      <c r="F15" s="21" t="s">
        <v>4571</v>
      </c>
      <c r="G15" s="21" t="s">
        <v>4572</v>
      </c>
      <c r="H15" s="21" t="s">
        <v>22</v>
      </c>
      <c r="I15" s="21" t="s">
        <v>23</v>
      </c>
      <c r="J15" s="21" t="s">
        <v>299</v>
      </c>
      <c r="K15" s="21" t="s">
        <v>300</v>
      </c>
      <c r="L15" s="21">
        <v>10024</v>
      </c>
      <c r="M15" s="21" t="s">
        <v>158</v>
      </c>
      <c r="N15" s="21" t="s">
        <v>8000</v>
      </c>
      <c r="O15" s="21" t="s">
        <v>70</v>
      </c>
      <c r="P15" s="21" t="s">
        <v>768</v>
      </c>
      <c r="Q15" s="21" t="s">
        <v>8001</v>
      </c>
      <c r="R15" s="22">
        <v>6999.96</v>
      </c>
    </row>
    <row r="16" spans="1:18" x14ac:dyDescent="0.2">
      <c r="A16" s="21">
        <v>510</v>
      </c>
      <c r="B16" s="21" t="s">
        <v>1956</v>
      </c>
      <c r="C16" s="21" t="s">
        <v>1957</v>
      </c>
      <c r="D16" s="21" t="s">
        <v>1958</v>
      </c>
      <c r="E16" s="21" t="s">
        <v>48</v>
      </c>
      <c r="F16" s="21" t="s">
        <v>1959</v>
      </c>
      <c r="G16" s="21" t="s">
        <v>1960</v>
      </c>
      <c r="H16" s="21" t="s">
        <v>22</v>
      </c>
      <c r="I16" s="21" t="s">
        <v>23</v>
      </c>
      <c r="J16" s="21" t="s">
        <v>1961</v>
      </c>
      <c r="K16" s="21" t="s">
        <v>1431</v>
      </c>
      <c r="L16" s="21">
        <v>30318</v>
      </c>
      <c r="M16" s="21" t="s">
        <v>26</v>
      </c>
      <c r="N16" s="21" t="s">
        <v>1967</v>
      </c>
      <c r="O16" s="21" t="s">
        <v>43</v>
      </c>
      <c r="P16" s="21" t="s">
        <v>74</v>
      </c>
      <c r="Q16" s="21" t="s">
        <v>1968</v>
      </c>
      <c r="R16" s="22">
        <v>6354.95</v>
      </c>
    </row>
    <row r="17" spans="1:18" x14ac:dyDescent="0.2">
      <c r="A17" s="21">
        <v>6521</v>
      </c>
      <c r="B17" s="21" t="s">
        <v>9773</v>
      </c>
      <c r="C17" s="21" t="s">
        <v>8032</v>
      </c>
      <c r="D17" s="21" t="s">
        <v>6632</v>
      </c>
      <c r="E17" s="21" t="s">
        <v>19</v>
      </c>
      <c r="F17" s="21" t="s">
        <v>4552</v>
      </c>
      <c r="G17" s="21" t="s">
        <v>4553</v>
      </c>
      <c r="H17" s="21" t="s">
        <v>22</v>
      </c>
      <c r="I17" s="21" t="s">
        <v>23</v>
      </c>
      <c r="J17" s="21" t="s">
        <v>370</v>
      </c>
      <c r="K17" s="21" t="s">
        <v>266</v>
      </c>
      <c r="L17" s="21">
        <v>49201</v>
      </c>
      <c r="M17" s="21" t="s">
        <v>108</v>
      </c>
      <c r="N17" s="21" t="s">
        <v>1412</v>
      </c>
      <c r="O17" s="21" t="s">
        <v>43</v>
      </c>
      <c r="P17" s="21" t="s">
        <v>74</v>
      </c>
      <c r="Q17" s="21" t="s">
        <v>1413</v>
      </c>
      <c r="R17" s="22">
        <v>5443.96</v>
      </c>
    </row>
    <row r="18" spans="1:18" x14ac:dyDescent="0.2">
      <c r="A18" s="21">
        <v>7667</v>
      </c>
      <c r="B18" s="21" t="s">
        <v>10449</v>
      </c>
      <c r="C18" s="21" t="s">
        <v>12209</v>
      </c>
      <c r="D18" s="21" t="s">
        <v>11960</v>
      </c>
      <c r="E18" s="21" t="s">
        <v>48</v>
      </c>
      <c r="F18" s="21" t="s">
        <v>6692</v>
      </c>
      <c r="G18" s="21" t="s">
        <v>6693</v>
      </c>
      <c r="H18" s="21" t="s">
        <v>105</v>
      </c>
      <c r="I18" s="21" t="s">
        <v>23</v>
      </c>
      <c r="J18" s="21" t="s">
        <v>4047</v>
      </c>
      <c r="K18" s="21" t="s">
        <v>1574</v>
      </c>
      <c r="L18" s="21">
        <v>2908</v>
      </c>
      <c r="M18" s="21" t="s">
        <v>158</v>
      </c>
      <c r="N18" s="21" t="s">
        <v>1364</v>
      </c>
      <c r="O18" s="21" t="s">
        <v>70</v>
      </c>
      <c r="P18" s="21" t="s">
        <v>1365</v>
      </c>
      <c r="Q18" s="21" t="s">
        <v>1366</v>
      </c>
      <c r="R18" s="22">
        <v>5399.91</v>
      </c>
    </row>
    <row r="19" spans="1:18" x14ac:dyDescent="0.2">
      <c r="A19" s="21">
        <v>6341</v>
      </c>
      <c r="B19" s="21" t="s">
        <v>9671</v>
      </c>
      <c r="C19" s="21" t="s">
        <v>11956</v>
      </c>
      <c r="D19" s="21" t="s">
        <v>12003</v>
      </c>
      <c r="E19" s="21" t="s">
        <v>48</v>
      </c>
      <c r="F19" s="21" t="s">
        <v>4521</v>
      </c>
      <c r="G19" s="21" t="s">
        <v>4522</v>
      </c>
      <c r="H19" s="21" t="s">
        <v>38</v>
      </c>
      <c r="I19" s="21" t="s">
        <v>23</v>
      </c>
      <c r="J19" s="21" t="s">
        <v>299</v>
      </c>
      <c r="K19" s="21" t="s">
        <v>300</v>
      </c>
      <c r="L19" s="21">
        <v>10035</v>
      </c>
      <c r="M19" s="21" t="s">
        <v>158</v>
      </c>
      <c r="N19" s="21" t="s">
        <v>8150</v>
      </c>
      <c r="O19" s="21" t="s">
        <v>70</v>
      </c>
      <c r="P19" s="21" t="s">
        <v>768</v>
      </c>
      <c r="Q19" s="21" t="s">
        <v>8151</v>
      </c>
      <c r="R19" s="22">
        <v>5199.96</v>
      </c>
    </row>
    <row r="20" spans="1:18" x14ac:dyDescent="0.2">
      <c r="A20" s="21">
        <v>8859</v>
      </c>
      <c r="B20" s="21" t="s">
        <v>11141</v>
      </c>
      <c r="C20" s="21" t="s">
        <v>1164</v>
      </c>
      <c r="D20" s="21" t="s">
        <v>1772</v>
      </c>
      <c r="E20" s="21" t="s">
        <v>48</v>
      </c>
      <c r="F20" s="21" t="s">
        <v>4527</v>
      </c>
      <c r="G20" s="21" t="s">
        <v>4528</v>
      </c>
      <c r="H20" s="21" t="s">
        <v>38</v>
      </c>
      <c r="I20" s="21" t="s">
        <v>23</v>
      </c>
      <c r="J20" s="21" t="s">
        <v>6045</v>
      </c>
      <c r="K20" s="21" t="s">
        <v>40</v>
      </c>
      <c r="L20" s="21">
        <v>95823</v>
      </c>
      <c r="M20" s="21" t="s">
        <v>41</v>
      </c>
      <c r="N20" s="21" t="s">
        <v>1967</v>
      </c>
      <c r="O20" s="21" t="s">
        <v>43</v>
      </c>
      <c r="P20" s="21" t="s">
        <v>74</v>
      </c>
      <c r="Q20" s="21" t="s">
        <v>1968</v>
      </c>
      <c r="R20" s="22">
        <v>5083.96</v>
      </c>
    </row>
    <row r="21" spans="1:18" x14ac:dyDescent="0.2">
      <c r="A21" s="21">
        <v>5885</v>
      </c>
      <c r="B21" s="21" t="s">
        <v>9379</v>
      </c>
      <c r="C21" s="21" t="s">
        <v>251</v>
      </c>
      <c r="D21" s="21" t="s">
        <v>4441</v>
      </c>
      <c r="E21" s="21" t="s">
        <v>19</v>
      </c>
      <c r="F21" s="21" t="s">
        <v>5366</v>
      </c>
      <c r="G21" s="21" t="s">
        <v>5367</v>
      </c>
      <c r="H21" s="21" t="s">
        <v>38</v>
      </c>
      <c r="I21" s="21" t="s">
        <v>23</v>
      </c>
      <c r="J21" s="21" t="s">
        <v>134</v>
      </c>
      <c r="K21" s="21" t="s">
        <v>40</v>
      </c>
      <c r="L21" s="21">
        <v>94109</v>
      </c>
      <c r="M21" s="21" t="s">
        <v>41</v>
      </c>
      <c r="N21" s="21" t="s">
        <v>6258</v>
      </c>
      <c r="O21" s="21" t="s">
        <v>43</v>
      </c>
      <c r="P21" s="21" t="s">
        <v>651</v>
      </c>
      <c r="Q21" s="21" t="s">
        <v>6259</v>
      </c>
      <c r="R21" s="22">
        <v>4912.59</v>
      </c>
    </row>
    <row r="22" spans="1:18" x14ac:dyDescent="0.2">
      <c r="A22" s="21">
        <v>1086</v>
      </c>
      <c r="B22" s="21" t="s">
        <v>3618</v>
      </c>
      <c r="C22" s="21" t="s">
        <v>11976</v>
      </c>
      <c r="D22" s="21" t="s">
        <v>11944</v>
      </c>
      <c r="E22" s="21" t="s">
        <v>48</v>
      </c>
      <c r="F22" s="21" t="s">
        <v>354</v>
      </c>
      <c r="G22" s="21" t="s">
        <v>355</v>
      </c>
      <c r="H22" s="21" t="s">
        <v>22</v>
      </c>
      <c r="I22" s="21" t="s">
        <v>23</v>
      </c>
      <c r="J22" s="21" t="s">
        <v>3619</v>
      </c>
      <c r="K22" s="21" t="s">
        <v>300</v>
      </c>
      <c r="L22" s="21">
        <v>10701</v>
      </c>
      <c r="M22" s="21" t="s">
        <v>158</v>
      </c>
      <c r="N22" s="21" t="s">
        <v>3621</v>
      </c>
      <c r="O22" s="21" t="s">
        <v>70</v>
      </c>
      <c r="P22" s="21" t="s">
        <v>768</v>
      </c>
      <c r="Q22" s="21" t="s">
        <v>3622</v>
      </c>
      <c r="R22" s="22">
        <v>4899.93</v>
      </c>
    </row>
    <row r="23" spans="1:18" x14ac:dyDescent="0.2">
      <c r="A23" s="21">
        <v>8991</v>
      </c>
      <c r="B23" s="21" t="s">
        <v>11221</v>
      </c>
      <c r="C23" s="21" t="s">
        <v>976</v>
      </c>
      <c r="D23" s="21" t="s">
        <v>8586</v>
      </c>
      <c r="E23" s="21" t="s">
        <v>48</v>
      </c>
      <c r="F23" s="21" t="s">
        <v>4236</v>
      </c>
      <c r="G23" s="21" t="s">
        <v>4237</v>
      </c>
      <c r="H23" s="21" t="s">
        <v>38</v>
      </c>
      <c r="I23" s="21" t="s">
        <v>23</v>
      </c>
      <c r="J23" s="21" t="s">
        <v>356</v>
      </c>
      <c r="K23" s="21" t="s">
        <v>672</v>
      </c>
      <c r="L23" s="21">
        <v>65807</v>
      </c>
      <c r="M23" s="21" t="s">
        <v>108</v>
      </c>
      <c r="N23" s="21" t="s">
        <v>5916</v>
      </c>
      <c r="O23" s="21" t="s">
        <v>70</v>
      </c>
      <c r="P23" s="21" t="s">
        <v>1365</v>
      </c>
      <c r="Q23" s="21" t="s">
        <v>5917</v>
      </c>
      <c r="R23" s="22">
        <v>4899.93</v>
      </c>
    </row>
    <row r="24" spans="1:18" x14ac:dyDescent="0.2">
      <c r="A24" s="21">
        <v>4219</v>
      </c>
      <c r="B24" s="21" t="s">
        <v>8091</v>
      </c>
      <c r="C24" s="21" t="s">
        <v>12129</v>
      </c>
      <c r="D24" s="21" t="s">
        <v>11949</v>
      </c>
      <c r="E24" s="21" t="s">
        <v>206</v>
      </c>
      <c r="F24" s="21" t="s">
        <v>7528</v>
      </c>
      <c r="G24" s="21" t="s">
        <v>7529</v>
      </c>
      <c r="H24" s="21" t="s">
        <v>38</v>
      </c>
      <c r="I24" s="21" t="s">
        <v>23</v>
      </c>
      <c r="J24" s="21" t="s">
        <v>134</v>
      </c>
      <c r="K24" s="21" t="s">
        <v>40</v>
      </c>
      <c r="L24" s="21">
        <v>94110</v>
      </c>
      <c r="M24" s="21" t="s">
        <v>41</v>
      </c>
      <c r="N24" s="21" t="s">
        <v>7083</v>
      </c>
      <c r="O24" s="21" t="s">
        <v>70</v>
      </c>
      <c r="P24" s="21" t="s">
        <v>768</v>
      </c>
      <c r="Q24" s="21" t="s">
        <v>7084</v>
      </c>
      <c r="R24" s="22">
        <v>4799.9840000000004</v>
      </c>
    </row>
    <row r="25" spans="1:18" x14ac:dyDescent="0.2">
      <c r="A25" s="21">
        <v>1804</v>
      </c>
      <c r="B25" s="21" t="s">
        <v>5115</v>
      </c>
      <c r="C25" s="21" t="s">
        <v>2720</v>
      </c>
      <c r="D25" s="21" t="s">
        <v>2358</v>
      </c>
      <c r="E25" s="21" t="s">
        <v>19</v>
      </c>
      <c r="F25" s="21" t="s">
        <v>3286</v>
      </c>
      <c r="G25" s="21" t="s">
        <v>3287</v>
      </c>
      <c r="H25" s="21" t="s">
        <v>22</v>
      </c>
      <c r="I25" s="21" t="s">
        <v>23</v>
      </c>
      <c r="J25" s="21" t="s">
        <v>156</v>
      </c>
      <c r="K25" s="21" t="s">
        <v>157</v>
      </c>
      <c r="L25" s="21">
        <v>19134</v>
      </c>
      <c r="M25" s="21" t="s">
        <v>158</v>
      </c>
      <c r="N25" s="21" t="s">
        <v>2036</v>
      </c>
      <c r="O25" s="21" t="s">
        <v>43</v>
      </c>
      <c r="P25" s="21" t="s">
        <v>651</v>
      </c>
      <c r="Q25" s="21" t="s">
        <v>2037</v>
      </c>
      <c r="R25" s="22">
        <v>4663.7359999999999</v>
      </c>
    </row>
    <row r="26" spans="1:18" x14ac:dyDescent="0.2">
      <c r="A26" s="21">
        <v>8205</v>
      </c>
      <c r="B26" s="21" t="s">
        <v>10752</v>
      </c>
      <c r="C26" s="21" t="s">
        <v>12097</v>
      </c>
      <c r="D26" s="21" t="s">
        <v>12097</v>
      </c>
      <c r="E26" s="21" t="s">
        <v>1452</v>
      </c>
      <c r="F26" s="21" t="s">
        <v>4447</v>
      </c>
      <c r="G26" s="21" t="s">
        <v>4448</v>
      </c>
      <c r="H26" s="21" t="s">
        <v>38</v>
      </c>
      <c r="I26" s="21" t="s">
        <v>23</v>
      </c>
      <c r="J26" s="21" t="s">
        <v>299</v>
      </c>
      <c r="K26" s="21" t="s">
        <v>300</v>
      </c>
      <c r="L26" s="21">
        <v>10024</v>
      </c>
      <c r="M26" s="21" t="s">
        <v>158</v>
      </c>
      <c r="N26" s="21" t="s">
        <v>8733</v>
      </c>
      <c r="O26" s="21" t="s">
        <v>70</v>
      </c>
      <c r="P26" s="21" t="s">
        <v>768</v>
      </c>
      <c r="Q26" s="21" t="s">
        <v>8734</v>
      </c>
      <c r="R26" s="22">
        <v>4643.8</v>
      </c>
    </row>
    <row r="27" spans="1:18" x14ac:dyDescent="0.2">
      <c r="A27" s="21">
        <v>2493</v>
      </c>
      <c r="B27" s="21" t="s">
        <v>6237</v>
      </c>
      <c r="C27" s="21" t="s">
        <v>827</v>
      </c>
      <c r="D27" s="21" t="s">
        <v>4698</v>
      </c>
      <c r="E27" s="21" t="s">
        <v>48</v>
      </c>
      <c r="F27" s="21" t="s">
        <v>6238</v>
      </c>
      <c r="G27" s="21" t="s">
        <v>6239</v>
      </c>
      <c r="H27" s="21" t="s">
        <v>22</v>
      </c>
      <c r="I27" s="21" t="s">
        <v>23</v>
      </c>
      <c r="J27" s="21" t="s">
        <v>6240</v>
      </c>
      <c r="K27" s="21" t="s">
        <v>300</v>
      </c>
      <c r="L27" s="21">
        <v>14701</v>
      </c>
      <c r="M27" s="21" t="s">
        <v>158</v>
      </c>
      <c r="N27" s="21" t="s">
        <v>5174</v>
      </c>
      <c r="O27" s="21" t="s">
        <v>70</v>
      </c>
      <c r="P27" s="21" t="s">
        <v>71</v>
      </c>
      <c r="Q27" s="21" t="s">
        <v>5175</v>
      </c>
      <c r="R27" s="22">
        <v>4548.8100000000004</v>
      </c>
    </row>
    <row r="28" spans="1:18" x14ac:dyDescent="0.2">
      <c r="A28" s="21">
        <v>7819</v>
      </c>
      <c r="B28" s="21" t="s">
        <v>10539</v>
      </c>
      <c r="C28" s="21" t="s">
        <v>1451</v>
      </c>
      <c r="D28" s="21" t="s">
        <v>7418</v>
      </c>
      <c r="E28" s="21" t="s">
        <v>19</v>
      </c>
      <c r="F28" s="21" t="s">
        <v>4749</v>
      </c>
      <c r="G28" s="21" t="s">
        <v>4750</v>
      </c>
      <c r="H28" s="21" t="s">
        <v>105</v>
      </c>
      <c r="I28" s="21" t="s">
        <v>23</v>
      </c>
      <c r="J28" s="21" t="s">
        <v>4569</v>
      </c>
      <c r="K28" s="21" t="s">
        <v>1567</v>
      </c>
      <c r="L28" s="21">
        <v>89031</v>
      </c>
      <c r="M28" s="21" t="s">
        <v>41</v>
      </c>
      <c r="N28" s="21" t="s">
        <v>7974</v>
      </c>
      <c r="O28" s="21" t="s">
        <v>43</v>
      </c>
      <c r="P28" s="21" t="s">
        <v>74</v>
      </c>
      <c r="Q28" s="21" t="s">
        <v>7975</v>
      </c>
      <c r="R28" s="22">
        <v>4535.9759999999997</v>
      </c>
    </row>
    <row r="29" spans="1:18" x14ac:dyDescent="0.2">
      <c r="A29" s="21">
        <v>7773</v>
      </c>
      <c r="B29" s="21" t="s">
        <v>10516</v>
      </c>
      <c r="C29" s="21" t="s">
        <v>4470</v>
      </c>
      <c r="D29" s="21" t="s">
        <v>11774</v>
      </c>
      <c r="E29" s="21" t="s">
        <v>48</v>
      </c>
      <c r="F29" s="21" t="s">
        <v>4482</v>
      </c>
      <c r="G29" s="21" t="s">
        <v>4483</v>
      </c>
      <c r="H29" s="21" t="s">
        <v>22</v>
      </c>
      <c r="I29" s="21" t="s">
        <v>23</v>
      </c>
      <c r="J29" s="21" t="s">
        <v>2795</v>
      </c>
      <c r="K29" s="21" t="s">
        <v>564</v>
      </c>
      <c r="L29" s="21">
        <v>43130</v>
      </c>
      <c r="M29" s="21" t="s">
        <v>158</v>
      </c>
      <c r="N29" s="21" t="s">
        <v>7083</v>
      </c>
      <c r="O29" s="21" t="s">
        <v>70</v>
      </c>
      <c r="P29" s="21" t="s">
        <v>768</v>
      </c>
      <c r="Q29" s="21" t="s">
        <v>7084</v>
      </c>
      <c r="R29" s="22">
        <v>4499.9849999999997</v>
      </c>
    </row>
    <row r="30" spans="1:18" x14ac:dyDescent="0.2">
      <c r="A30" s="21">
        <v>9166</v>
      </c>
      <c r="B30" s="21" t="s">
        <v>11330</v>
      </c>
      <c r="C30" s="21" t="s">
        <v>3225</v>
      </c>
      <c r="D30" s="21" t="s">
        <v>1858</v>
      </c>
      <c r="E30" s="21" t="s">
        <v>19</v>
      </c>
      <c r="F30" s="21" t="s">
        <v>757</v>
      </c>
      <c r="G30" s="21" t="s">
        <v>758</v>
      </c>
      <c r="H30" s="21" t="s">
        <v>22</v>
      </c>
      <c r="I30" s="21" t="s">
        <v>23</v>
      </c>
      <c r="J30" s="21" t="s">
        <v>1066</v>
      </c>
      <c r="K30" s="21" t="s">
        <v>40</v>
      </c>
      <c r="L30" s="21">
        <v>92037</v>
      </c>
      <c r="M30" s="21" t="s">
        <v>41</v>
      </c>
      <c r="N30" s="21" t="s">
        <v>10688</v>
      </c>
      <c r="O30" s="21" t="s">
        <v>70</v>
      </c>
      <c r="P30" s="21" t="s">
        <v>768</v>
      </c>
      <c r="Q30" s="21" t="s">
        <v>10689</v>
      </c>
      <c r="R30" s="22">
        <v>4476.8</v>
      </c>
    </row>
    <row r="31" spans="1:18" x14ac:dyDescent="0.2">
      <c r="A31" s="21">
        <v>7244</v>
      </c>
      <c r="B31" s="21" t="s">
        <v>10218</v>
      </c>
      <c r="C31" s="21" t="s">
        <v>5364</v>
      </c>
      <c r="D31" s="21" t="s">
        <v>4564</v>
      </c>
      <c r="E31" s="21" t="s">
        <v>19</v>
      </c>
      <c r="F31" s="21" t="s">
        <v>5902</v>
      </c>
      <c r="G31" s="21" t="s">
        <v>5903</v>
      </c>
      <c r="H31" s="21" t="s">
        <v>22</v>
      </c>
      <c r="I31" s="21" t="s">
        <v>23</v>
      </c>
      <c r="J31" s="21" t="s">
        <v>156</v>
      </c>
      <c r="K31" s="21" t="s">
        <v>157</v>
      </c>
      <c r="L31" s="21">
        <v>19134</v>
      </c>
      <c r="M31" s="21" t="s">
        <v>158</v>
      </c>
      <c r="N31" s="21" t="s">
        <v>2115</v>
      </c>
      <c r="O31" s="21" t="s">
        <v>28</v>
      </c>
      <c r="P31" s="21" t="s">
        <v>32</v>
      </c>
      <c r="Q31" s="21" t="s">
        <v>2116</v>
      </c>
      <c r="R31" s="22">
        <v>4416.174</v>
      </c>
    </row>
    <row r="32" spans="1:18" x14ac:dyDescent="0.2">
      <c r="A32" s="21">
        <v>9742</v>
      </c>
      <c r="B32" s="21" t="s">
        <v>11678</v>
      </c>
      <c r="C32" s="21" t="s">
        <v>12097</v>
      </c>
      <c r="D32" s="21" t="s">
        <v>12144</v>
      </c>
      <c r="E32" s="21" t="s">
        <v>48</v>
      </c>
      <c r="F32" s="21" t="s">
        <v>4073</v>
      </c>
      <c r="G32" s="21" t="s">
        <v>4074</v>
      </c>
      <c r="H32" s="21" t="s">
        <v>38</v>
      </c>
      <c r="I32" s="21" t="s">
        <v>23</v>
      </c>
      <c r="J32" s="21" t="s">
        <v>2511</v>
      </c>
      <c r="K32" s="21" t="s">
        <v>5844</v>
      </c>
      <c r="L32" s="21"/>
      <c r="M32" s="21" t="s">
        <v>158</v>
      </c>
      <c r="N32" s="21" t="s">
        <v>182</v>
      </c>
      <c r="O32" s="21" t="s">
        <v>28</v>
      </c>
      <c r="P32" s="21" t="s">
        <v>29</v>
      </c>
      <c r="Q32" s="21" t="s">
        <v>183</v>
      </c>
      <c r="R32" s="22">
        <v>4404.8999999999996</v>
      </c>
    </row>
    <row r="33" spans="1:18" x14ac:dyDescent="0.2">
      <c r="A33" s="21">
        <v>4298</v>
      </c>
      <c r="B33" s="21" t="s">
        <v>8167</v>
      </c>
      <c r="C33" s="21" t="s">
        <v>1672</v>
      </c>
      <c r="D33" s="21" t="s">
        <v>6557</v>
      </c>
      <c r="E33" s="21" t="s">
        <v>19</v>
      </c>
      <c r="F33" s="21" t="s">
        <v>1336</v>
      </c>
      <c r="G33" s="21" t="s">
        <v>1337</v>
      </c>
      <c r="H33" s="21" t="s">
        <v>22</v>
      </c>
      <c r="I33" s="21" t="s">
        <v>23</v>
      </c>
      <c r="J33" s="21" t="s">
        <v>6321</v>
      </c>
      <c r="K33" s="21" t="s">
        <v>52</v>
      </c>
      <c r="L33" s="21">
        <v>32303</v>
      </c>
      <c r="M33" s="21" t="s">
        <v>26</v>
      </c>
      <c r="N33" s="21" t="s">
        <v>6855</v>
      </c>
      <c r="O33" s="21" t="s">
        <v>70</v>
      </c>
      <c r="P33" s="21" t="s">
        <v>71</v>
      </c>
      <c r="Q33" s="21" t="s">
        <v>6856</v>
      </c>
      <c r="R33" s="22">
        <v>4367.8959999999997</v>
      </c>
    </row>
    <row r="34" spans="1:18" x14ac:dyDescent="0.2">
      <c r="A34" s="21">
        <v>354</v>
      </c>
      <c r="B34" s="21" t="s">
        <v>1405</v>
      </c>
      <c r="C34" s="21" t="s">
        <v>11810</v>
      </c>
      <c r="D34" s="21" t="s">
        <v>11816</v>
      </c>
      <c r="E34" s="21" t="s">
        <v>206</v>
      </c>
      <c r="F34" s="21" t="s">
        <v>1406</v>
      </c>
      <c r="G34" s="21" t="s">
        <v>1407</v>
      </c>
      <c r="H34" s="21" t="s">
        <v>105</v>
      </c>
      <c r="I34" s="21" t="s">
        <v>23</v>
      </c>
      <c r="J34" s="21" t="s">
        <v>299</v>
      </c>
      <c r="K34" s="21" t="s">
        <v>300</v>
      </c>
      <c r="L34" s="21">
        <v>10009</v>
      </c>
      <c r="M34" s="21" t="s">
        <v>158</v>
      </c>
      <c r="N34" s="21" t="s">
        <v>1412</v>
      </c>
      <c r="O34" s="21" t="s">
        <v>43</v>
      </c>
      <c r="P34" s="21" t="s">
        <v>74</v>
      </c>
      <c r="Q34" s="21" t="s">
        <v>1413</v>
      </c>
      <c r="R34" s="22">
        <v>4355.1679999999997</v>
      </c>
    </row>
    <row r="35" spans="1:18" x14ac:dyDescent="0.2">
      <c r="A35" s="21">
        <v>9271</v>
      </c>
      <c r="B35" s="21" t="s">
        <v>11386</v>
      </c>
      <c r="C35" s="21" t="s">
        <v>1671</v>
      </c>
      <c r="D35" s="21" t="s">
        <v>2915</v>
      </c>
      <c r="E35" s="21" t="s">
        <v>48</v>
      </c>
      <c r="F35" s="21" t="s">
        <v>115</v>
      </c>
      <c r="G35" s="21" t="s">
        <v>116</v>
      </c>
      <c r="H35" s="21" t="s">
        <v>22</v>
      </c>
      <c r="I35" s="21" t="s">
        <v>23</v>
      </c>
      <c r="J35" s="21" t="s">
        <v>299</v>
      </c>
      <c r="K35" s="21" t="s">
        <v>300</v>
      </c>
      <c r="L35" s="21">
        <v>10035</v>
      </c>
      <c r="M35" s="21" t="s">
        <v>158</v>
      </c>
      <c r="N35" s="21" t="s">
        <v>5313</v>
      </c>
      <c r="O35" s="21" t="s">
        <v>43</v>
      </c>
      <c r="P35" s="21" t="s">
        <v>74</v>
      </c>
      <c r="Q35" s="21" t="s">
        <v>5314</v>
      </c>
      <c r="R35" s="22">
        <v>4305.5519999999997</v>
      </c>
    </row>
    <row r="36" spans="1:18" x14ac:dyDescent="0.2">
      <c r="A36" s="21">
        <v>9640</v>
      </c>
      <c r="B36" s="21" t="s">
        <v>11617</v>
      </c>
      <c r="C36" s="21" t="s">
        <v>10550</v>
      </c>
      <c r="D36" s="21" t="s">
        <v>460</v>
      </c>
      <c r="E36" s="21" t="s">
        <v>19</v>
      </c>
      <c r="F36" s="21" t="s">
        <v>940</v>
      </c>
      <c r="G36" s="21" t="s">
        <v>941</v>
      </c>
      <c r="H36" s="21" t="s">
        <v>22</v>
      </c>
      <c r="I36" s="21" t="s">
        <v>23</v>
      </c>
      <c r="J36" s="21" t="s">
        <v>88</v>
      </c>
      <c r="K36" s="21" t="s">
        <v>89</v>
      </c>
      <c r="L36" s="21">
        <v>28027</v>
      </c>
      <c r="M36" s="21" t="s">
        <v>26</v>
      </c>
      <c r="N36" s="21" t="s">
        <v>2620</v>
      </c>
      <c r="O36" s="21" t="s">
        <v>28</v>
      </c>
      <c r="P36" s="21" t="s">
        <v>54</v>
      </c>
      <c r="Q36" s="21" t="s">
        <v>2621</v>
      </c>
      <c r="R36" s="22">
        <v>4297.6440000000002</v>
      </c>
    </row>
    <row r="37" spans="1:18" x14ac:dyDescent="0.2">
      <c r="A37" s="21">
        <v>5918</v>
      </c>
      <c r="B37" s="21" t="s">
        <v>9403</v>
      </c>
      <c r="C37" s="21" t="s">
        <v>178</v>
      </c>
      <c r="D37" s="21" t="s">
        <v>6663</v>
      </c>
      <c r="E37" s="21" t="s">
        <v>48</v>
      </c>
      <c r="F37" s="21" t="s">
        <v>7781</v>
      </c>
      <c r="G37" s="21" t="s">
        <v>7782</v>
      </c>
      <c r="H37" s="21" t="s">
        <v>22</v>
      </c>
      <c r="I37" s="21" t="s">
        <v>23</v>
      </c>
      <c r="J37" s="21" t="s">
        <v>299</v>
      </c>
      <c r="K37" s="21" t="s">
        <v>300</v>
      </c>
      <c r="L37" s="21">
        <v>10035</v>
      </c>
      <c r="M37" s="21" t="s">
        <v>158</v>
      </c>
      <c r="N37" s="21" t="s">
        <v>182</v>
      </c>
      <c r="O37" s="21" t="s">
        <v>28</v>
      </c>
      <c r="P37" s="21" t="s">
        <v>29</v>
      </c>
      <c r="Q37" s="21" t="s">
        <v>183</v>
      </c>
      <c r="R37" s="22">
        <v>4228.7039999999997</v>
      </c>
    </row>
    <row r="38" spans="1:18" x14ac:dyDescent="0.2">
      <c r="A38" s="21">
        <v>3281</v>
      </c>
      <c r="B38" s="21" t="s">
        <v>7228</v>
      </c>
      <c r="C38" s="21" t="s">
        <v>11895</v>
      </c>
      <c r="D38" s="21" t="s">
        <v>12050</v>
      </c>
      <c r="E38" s="21" t="s">
        <v>19</v>
      </c>
      <c r="F38" s="21" t="s">
        <v>6213</v>
      </c>
      <c r="G38" s="21" t="s">
        <v>6214</v>
      </c>
      <c r="H38" s="21" t="s">
        <v>38</v>
      </c>
      <c r="I38" s="21" t="s">
        <v>23</v>
      </c>
      <c r="J38" s="21" t="s">
        <v>3188</v>
      </c>
      <c r="K38" s="21" t="s">
        <v>357</v>
      </c>
      <c r="L38" s="21">
        <v>22304</v>
      </c>
      <c r="M38" s="21" t="s">
        <v>26</v>
      </c>
      <c r="N38" s="21" t="s">
        <v>2036</v>
      </c>
      <c r="O38" s="21" t="s">
        <v>43</v>
      </c>
      <c r="P38" s="21" t="s">
        <v>651</v>
      </c>
      <c r="Q38" s="21" t="s">
        <v>2037</v>
      </c>
      <c r="R38" s="22">
        <v>4164.05</v>
      </c>
    </row>
    <row r="39" spans="1:18" x14ac:dyDescent="0.2">
      <c r="A39" s="21">
        <v>6621</v>
      </c>
      <c r="B39" s="21" t="s">
        <v>9831</v>
      </c>
      <c r="C39" s="21" t="s">
        <v>5655</v>
      </c>
      <c r="D39" s="21" t="s">
        <v>6632</v>
      </c>
      <c r="E39" s="21" t="s">
        <v>19</v>
      </c>
      <c r="F39" s="21" t="s">
        <v>4145</v>
      </c>
      <c r="G39" s="21" t="s">
        <v>4146</v>
      </c>
      <c r="H39" s="21" t="s">
        <v>38</v>
      </c>
      <c r="I39" s="21" t="s">
        <v>23</v>
      </c>
      <c r="J39" s="21" t="s">
        <v>356</v>
      </c>
      <c r="K39" s="21" t="s">
        <v>672</v>
      </c>
      <c r="L39" s="21">
        <v>65807</v>
      </c>
      <c r="M39" s="21" t="s">
        <v>108</v>
      </c>
      <c r="N39" s="21" t="s">
        <v>2036</v>
      </c>
      <c r="O39" s="21" t="s">
        <v>43</v>
      </c>
      <c r="P39" s="21" t="s">
        <v>651</v>
      </c>
      <c r="Q39" s="21" t="s">
        <v>2037</v>
      </c>
      <c r="R39" s="22">
        <v>4164.05</v>
      </c>
    </row>
    <row r="40" spans="1:18" x14ac:dyDescent="0.2">
      <c r="A40" s="21">
        <v>6015</v>
      </c>
      <c r="B40" s="21" t="s">
        <v>9451</v>
      </c>
      <c r="C40" s="21" t="s">
        <v>12092</v>
      </c>
      <c r="D40" s="21" t="s">
        <v>11721</v>
      </c>
      <c r="E40" s="21" t="s">
        <v>206</v>
      </c>
      <c r="F40" s="21" t="s">
        <v>5727</v>
      </c>
      <c r="G40" s="21" t="s">
        <v>5728</v>
      </c>
      <c r="H40" s="21" t="s">
        <v>105</v>
      </c>
      <c r="I40" s="21" t="s">
        <v>23</v>
      </c>
      <c r="J40" s="21" t="s">
        <v>39</v>
      </c>
      <c r="K40" s="21" t="s">
        <v>40</v>
      </c>
      <c r="L40" s="21">
        <v>90008</v>
      </c>
      <c r="M40" s="21" t="s">
        <v>41</v>
      </c>
      <c r="N40" s="21" t="s">
        <v>5174</v>
      </c>
      <c r="O40" s="21" t="s">
        <v>70</v>
      </c>
      <c r="P40" s="21" t="s">
        <v>71</v>
      </c>
      <c r="Q40" s="21" t="s">
        <v>5175</v>
      </c>
      <c r="R40" s="22">
        <v>4158.9120000000003</v>
      </c>
    </row>
    <row r="41" spans="1:18" x14ac:dyDescent="0.2">
      <c r="A41" s="21">
        <v>6536</v>
      </c>
      <c r="B41" s="21" t="s">
        <v>9785</v>
      </c>
      <c r="C41" s="21" t="s">
        <v>5612</v>
      </c>
      <c r="D41" s="21" t="s">
        <v>6278</v>
      </c>
      <c r="E41" s="21" t="s">
        <v>48</v>
      </c>
      <c r="F41" s="21" t="s">
        <v>2122</v>
      </c>
      <c r="G41" s="21" t="s">
        <v>2123</v>
      </c>
      <c r="H41" s="21" t="s">
        <v>22</v>
      </c>
      <c r="I41" s="21" t="s">
        <v>23</v>
      </c>
      <c r="J41" s="21" t="s">
        <v>3913</v>
      </c>
      <c r="K41" s="21" t="s">
        <v>300</v>
      </c>
      <c r="L41" s="21">
        <v>14215</v>
      </c>
      <c r="M41" s="21" t="s">
        <v>158</v>
      </c>
      <c r="N41" s="21" t="s">
        <v>5645</v>
      </c>
      <c r="O41" s="21" t="s">
        <v>28</v>
      </c>
      <c r="P41" s="21" t="s">
        <v>29</v>
      </c>
      <c r="Q41" s="21" t="s">
        <v>5646</v>
      </c>
      <c r="R41" s="22">
        <v>4007.84</v>
      </c>
    </row>
    <row r="42" spans="1:18" x14ac:dyDescent="0.2">
      <c r="A42" s="21">
        <v>2183</v>
      </c>
      <c r="B42" s="21" t="s">
        <v>5753</v>
      </c>
      <c r="C42" s="21" t="s">
        <v>11994</v>
      </c>
      <c r="D42" s="21" t="s">
        <v>11766</v>
      </c>
      <c r="E42" s="21" t="s">
        <v>48</v>
      </c>
      <c r="F42" s="21" t="s">
        <v>1635</v>
      </c>
      <c r="G42" s="21" t="s">
        <v>1636</v>
      </c>
      <c r="H42" s="21" t="s">
        <v>22</v>
      </c>
      <c r="I42" s="21" t="s">
        <v>23</v>
      </c>
      <c r="J42" s="21" t="s">
        <v>299</v>
      </c>
      <c r="K42" s="21" t="s">
        <v>300</v>
      </c>
      <c r="L42" s="21">
        <v>10009</v>
      </c>
      <c r="M42" s="21" t="s">
        <v>158</v>
      </c>
      <c r="N42" s="21" t="s">
        <v>5182</v>
      </c>
      <c r="O42" s="21" t="s">
        <v>70</v>
      </c>
      <c r="P42" s="21" t="s">
        <v>768</v>
      </c>
      <c r="Q42" s="21" t="s">
        <v>5183</v>
      </c>
      <c r="R42" s="22">
        <v>3999.95</v>
      </c>
    </row>
    <row r="43" spans="1:18" x14ac:dyDescent="0.2">
      <c r="A43" s="21">
        <v>319</v>
      </c>
      <c r="B43" s="21" t="s">
        <v>1304</v>
      </c>
      <c r="C43" s="21" t="s">
        <v>11807</v>
      </c>
      <c r="D43" s="21" t="s">
        <v>11808</v>
      </c>
      <c r="E43" s="21" t="s">
        <v>48</v>
      </c>
      <c r="F43" s="21" t="s">
        <v>1305</v>
      </c>
      <c r="G43" s="21" t="s">
        <v>1306</v>
      </c>
      <c r="H43" s="21" t="s">
        <v>105</v>
      </c>
      <c r="I43" s="21" t="s">
        <v>23</v>
      </c>
      <c r="J43" s="21" t="s">
        <v>299</v>
      </c>
      <c r="K43" s="21" t="s">
        <v>300</v>
      </c>
      <c r="L43" s="21">
        <v>10024</v>
      </c>
      <c r="M43" s="21" t="s">
        <v>158</v>
      </c>
      <c r="N43" s="21" t="s">
        <v>1309</v>
      </c>
      <c r="O43" s="21" t="s">
        <v>70</v>
      </c>
      <c r="P43" s="21" t="s">
        <v>768</v>
      </c>
      <c r="Q43" s="21" t="s">
        <v>1310</v>
      </c>
      <c r="R43" s="22">
        <v>3991.98</v>
      </c>
    </row>
    <row r="44" spans="1:18" x14ac:dyDescent="0.2">
      <c r="A44" s="21">
        <v>5199</v>
      </c>
      <c r="B44" s="21" t="s">
        <v>8864</v>
      </c>
      <c r="C44" s="21" t="s">
        <v>12169</v>
      </c>
      <c r="D44" s="21" t="s">
        <v>11971</v>
      </c>
      <c r="E44" s="21" t="s">
        <v>48</v>
      </c>
      <c r="F44" s="21" t="s">
        <v>3774</v>
      </c>
      <c r="G44" s="21" t="s">
        <v>3775</v>
      </c>
      <c r="H44" s="21" t="s">
        <v>22</v>
      </c>
      <c r="I44" s="21" t="s">
        <v>23</v>
      </c>
      <c r="J44" s="21" t="s">
        <v>3279</v>
      </c>
      <c r="K44" s="21" t="s">
        <v>107</v>
      </c>
      <c r="L44" s="21">
        <v>78664</v>
      </c>
      <c r="M44" s="21" t="s">
        <v>108</v>
      </c>
      <c r="N44" s="21" t="s">
        <v>6258</v>
      </c>
      <c r="O44" s="21" t="s">
        <v>43</v>
      </c>
      <c r="P44" s="21" t="s">
        <v>651</v>
      </c>
      <c r="Q44" s="21" t="s">
        <v>6259</v>
      </c>
      <c r="R44" s="22">
        <v>3930.0720000000001</v>
      </c>
    </row>
    <row r="45" spans="1:18" x14ac:dyDescent="0.2">
      <c r="A45" s="21">
        <v>7684</v>
      </c>
      <c r="B45" s="21" t="s">
        <v>10456</v>
      </c>
      <c r="C45" s="21" t="s">
        <v>1497</v>
      </c>
      <c r="D45" s="21" t="s">
        <v>12030</v>
      </c>
      <c r="E45" s="21" t="s">
        <v>206</v>
      </c>
      <c r="F45" s="21" t="s">
        <v>1686</v>
      </c>
      <c r="G45" s="21" t="s">
        <v>1687</v>
      </c>
      <c r="H45" s="21" t="s">
        <v>105</v>
      </c>
      <c r="I45" s="21" t="s">
        <v>23</v>
      </c>
      <c r="J45" s="21" t="s">
        <v>5956</v>
      </c>
      <c r="K45" s="21" t="s">
        <v>266</v>
      </c>
      <c r="L45" s="21">
        <v>48640</v>
      </c>
      <c r="M45" s="21" t="s">
        <v>108</v>
      </c>
      <c r="N45" s="21" t="s">
        <v>1967</v>
      </c>
      <c r="O45" s="21" t="s">
        <v>43</v>
      </c>
      <c r="P45" s="21" t="s">
        <v>74</v>
      </c>
      <c r="Q45" s="21" t="s">
        <v>1968</v>
      </c>
      <c r="R45" s="22">
        <v>3812.97</v>
      </c>
    </row>
    <row r="46" spans="1:18" x14ac:dyDescent="0.2">
      <c r="A46" s="21">
        <v>9426</v>
      </c>
      <c r="B46" s="21" t="s">
        <v>11476</v>
      </c>
      <c r="C46" s="21" t="s">
        <v>11770</v>
      </c>
      <c r="D46" s="21" t="s">
        <v>1011</v>
      </c>
      <c r="E46" s="21" t="s">
        <v>19</v>
      </c>
      <c r="F46" s="21" t="s">
        <v>5484</v>
      </c>
      <c r="G46" s="21" t="s">
        <v>5485</v>
      </c>
      <c r="H46" s="21" t="s">
        <v>22</v>
      </c>
      <c r="I46" s="21" t="s">
        <v>23</v>
      </c>
      <c r="J46" s="21" t="s">
        <v>299</v>
      </c>
      <c r="K46" s="21" t="s">
        <v>300</v>
      </c>
      <c r="L46" s="21">
        <v>10035</v>
      </c>
      <c r="M46" s="21" t="s">
        <v>158</v>
      </c>
      <c r="N46" s="21" t="s">
        <v>2115</v>
      </c>
      <c r="O46" s="21" t="s">
        <v>28</v>
      </c>
      <c r="P46" s="21" t="s">
        <v>32</v>
      </c>
      <c r="Q46" s="21" t="s">
        <v>2116</v>
      </c>
      <c r="R46" s="22">
        <v>3785.2919999999999</v>
      </c>
    </row>
    <row r="47" spans="1:18" x14ac:dyDescent="0.2">
      <c r="A47" s="21">
        <v>1247</v>
      </c>
      <c r="B47" s="21" t="s">
        <v>3948</v>
      </c>
      <c r="C47" s="21" t="s">
        <v>11945</v>
      </c>
      <c r="D47" s="21" t="s">
        <v>3949</v>
      </c>
      <c r="E47" s="21" t="s">
        <v>19</v>
      </c>
      <c r="F47" s="21" t="s">
        <v>3950</v>
      </c>
      <c r="G47" s="21" t="s">
        <v>3951</v>
      </c>
      <c r="H47" s="21" t="s">
        <v>22</v>
      </c>
      <c r="I47" s="21" t="s">
        <v>23</v>
      </c>
      <c r="J47" s="21" t="s">
        <v>3952</v>
      </c>
      <c r="K47" s="21" t="s">
        <v>40</v>
      </c>
      <c r="L47" s="21">
        <v>93727</v>
      </c>
      <c r="M47" s="21" t="s">
        <v>41</v>
      </c>
      <c r="N47" s="21" t="s">
        <v>1020</v>
      </c>
      <c r="O47" s="21" t="s">
        <v>28</v>
      </c>
      <c r="P47" s="21" t="s">
        <v>54</v>
      </c>
      <c r="Q47" s="21" t="s">
        <v>1021</v>
      </c>
      <c r="R47" s="22">
        <v>3610.848</v>
      </c>
    </row>
    <row r="48" spans="1:18" x14ac:dyDescent="0.2">
      <c r="A48" s="21">
        <v>5171</v>
      </c>
      <c r="B48" s="21" t="s">
        <v>8846</v>
      </c>
      <c r="C48" s="21" t="s">
        <v>4155</v>
      </c>
      <c r="D48" s="21" t="s">
        <v>2051</v>
      </c>
      <c r="E48" s="21" t="s">
        <v>19</v>
      </c>
      <c r="F48" s="21" t="s">
        <v>1516</v>
      </c>
      <c r="G48" s="21" t="s">
        <v>1517</v>
      </c>
      <c r="H48" s="21" t="s">
        <v>38</v>
      </c>
      <c r="I48" s="21" t="s">
        <v>23</v>
      </c>
      <c r="J48" s="21" t="s">
        <v>994</v>
      </c>
      <c r="K48" s="21" t="s">
        <v>266</v>
      </c>
      <c r="L48" s="21">
        <v>48205</v>
      </c>
      <c r="M48" s="21" t="s">
        <v>108</v>
      </c>
      <c r="N48" s="21" t="s">
        <v>2115</v>
      </c>
      <c r="O48" s="21" t="s">
        <v>28</v>
      </c>
      <c r="P48" s="21" t="s">
        <v>32</v>
      </c>
      <c r="Q48" s="21" t="s">
        <v>2116</v>
      </c>
      <c r="R48" s="22">
        <v>3504.9</v>
      </c>
    </row>
    <row r="49" spans="1:18" x14ac:dyDescent="0.2">
      <c r="A49" s="21">
        <v>7584</v>
      </c>
      <c r="B49" s="21" t="s">
        <v>10403</v>
      </c>
      <c r="C49" s="21" t="s">
        <v>879</v>
      </c>
      <c r="D49" s="21" t="s">
        <v>880</v>
      </c>
      <c r="E49" s="21" t="s">
        <v>48</v>
      </c>
      <c r="F49" s="21" t="s">
        <v>1141</v>
      </c>
      <c r="G49" s="21" t="s">
        <v>1142</v>
      </c>
      <c r="H49" s="21" t="s">
        <v>38</v>
      </c>
      <c r="I49" s="21" t="s">
        <v>23</v>
      </c>
      <c r="J49" s="21" t="s">
        <v>356</v>
      </c>
      <c r="K49" s="21" t="s">
        <v>357</v>
      </c>
      <c r="L49" s="21">
        <v>22153</v>
      </c>
      <c r="M49" s="21" t="s">
        <v>26</v>
      </c>
      <c r="N49" s="21" t="s">
        <v>7632</v>
      </c>
      <c r="O49" s="21" t="s">
        <v>70</v>
      </c>
      <c r="P49" s="21" t="s">
        <v>71</v>
      </c>
      <c r="Q49" s="21" t="s">
        <v>7633</v>
      </c>
      <c r="R49" s="22">
        <v>3499.93</v>
      </c>
    </row>
    <row r="50" spans="1:18" x14ac:dyDescent="0.2">
      <c r="A50" s="21">
        <v>9650</v>
      </c>
      <c r="B50" s="21" t="s">
        <v>11622</v>
      </c>
      <c r="C50" s="21" t="s">
        <v>4052</v>
      </c>
      <c r="D50" s="21" t="s">
        <v>5797</v>
      </c>
      <c r="E50" s="21" t="s">
        <v>48</v>
      </c>
      <c r="F50" s="21" t="s">
        <v>3130</v>
      </c>
      <c r="G50" s="21" t="s">
        <v>3131</v>
      </c>
      <c r="H50" s="21" t="s">
        <v>22</v>
      </c>
      <c r="I50" s="21" t="s">
        <v>23</v>
      </c>
      <c r="J50" s="21" t="s">
        <v>39</v>
      </c>
      <c r="K50" s="21" t="s">
        <v>40</v>
      </c>
      <c r="L50" s="21">
        <v>90045</v>
      </c>
      <c r="M50" s="21" t="s">
        <v>41</v>
      </c>
      <c r="N50" s="21" t="s">
        <v>5645</v>
      </c>
      <c r="O50" s="21" t="s">
        <v>28</v>
      </c>
      <c r="P50" s="21" t="s">
        <v>29</v>
      </c>
      <c r="Q50" s="21" t="s">
        <v>5646</v>
      </c>
      <c r="R50" s="22">
        <v>3406.6640000000002</v>
      </c>
    </row>
    <row r="51" spans="1:18" x14ac:dyDescent="0.2">
      <c r="A51" s="21">
        <v>7915</v>
      </c>
      <c r="B51" s="21" t="s">
        <v>10593</v>
      </c>
      <c r="C51" s="21" t="s">
        <v>483</v>
      </c>
      <c r="D51" s="21" t="s">
        <v>2923</v>
      </c>
      <c r="E51" s="21" t="s">
        <v>48</v>
      </c>
      <c r="F51" s="21" t="s">
        <v>2424</v>
      </c>
      <c r="G51" s="21" t="s">
        <v>2425</v>
      </c>
      <c r="H51" s="21" t="s">
        <v>105</v>
      </c>
      <c r="I51" s="21" t="s">
        <v>23</v>
      </c>
      <c r="J51" s="21" t="s">
        <v>299</v>
      </c>
      <c r="K51" s="21" t="s">
        <v>300</v>
      </c>
      <c r="L51" s="21">
        <v>10024</v>
      </c>
      <c r="M51" s="21" t="s">
        <v>158</v>
      </c>
      <c r="N51" s="21" t="s">
        <v>10594</v>
      </c>
      <c r="O51" s="21" t="s">
        <v>70</v>
      </c>
      <c r="P51" s="21" t="s">
        <v>768</v>
      </c>
      <c r="Q51" s="21" t="s">
        <v>10595</v>
      </c>
      <c r="R51" s="22">
        <v>3404.5</v>
      </c>
    </row>
    <row r="52" spans="1:18" x14ac:dyDescent="0.2">
      <c r="A52" s="21">
        <v>3274</v>
      </c>
      <c r="B52" s="21" t="s">
        <v>7225</v>
      </c>
      <c r="C52" s="21" t="s">
        <v>12054</v>
      </c>
      <c r="D52" s="21" t="s">
        <v>12055</v>
      </c>
      <c r="E52" s="21" t="s">
        <v>48</v>
      </c>
      <c r="F52" s="21" t="s">
        <v>3649</v>
      </c>
      <c r="G52" s="21" t="s">
        <v>3650</v>
      </c>
      <c r="H52" s="21" t="s">
        <v>105</v>
      </c>
      <c r="I52" s="21" t="s">
        <v>23</v>
      </c>
      <c r="J52" s="21" t="s">
        <v>39</v>
      </c>
      <c r="K52" s="21" t="s">
        <v>40</v>
      </c>
      <c r="L52" s="21">
        <v>90032</v>
      </c>
      <c r="M52" s="21" t="s">
        <v>41</v>
      </c>
      <c r="N52" s="21" t="s">
        <v>3919</v>
      </c>
      <c r="O52" s="21" t="s">
        <v>70</v>
      </c>
      <c r="P52" s="21" t="s">
        <v>1365</v>
      </c>
      <c r="Q52" s="21" t="s">
        <v>3920</v>
      </c>
      <c r="R52" s="22">
        <v>3359.9520000000002</v>
      </c>
    </row>
    <row r="53" spans="1:18" x14ac:dyDescent="0.2">
      <c r="A53" s="21">
        <v>8101</v>
      </c>
      <c r="B53" s="21" t="s">
        <v>10687</v>
      </c>
      <c r="C53" s="21" t="s">
        <v>12092</v>
      </c>
      <c r="D53" s="21" t="s">
        <v>251</v>
      </c>
      <c r="E53" s="21" t="s">
        <v>206</v>
      </c>
      <c r="F53" s="21" t="s">
        <v>5511</v>
      </c>
      <c r="G53" s="21" t="s">
        <v>5512</v>
      </c>
      <c r="H53" s="21" t="s">
        <v>105</v>
      </c>
      <c r="I53" s="21" t="s">
        <v>23</v>
      </c>
      <c r="J53" s="21" t="s">
        <v>39</v>
      </c>
      <c r="K53" s="21" t="s">
        <v>40</v>
      </c>
      <c r="L53" s="21">
        <v>90045</v>
      </c>
      <c r="M53" s="21" t="s">
        <v>41</v>
      </c>
      <c r="N53" s="21" t="s">
        <v>10688</v>
      </c>
      <c r="O53" s="21" t="s">
        <v>70</v>
      </c>
      <c r="P53" s="21" t="s">
        <v>768</v>
      </c>
      <c r="Q53" s="21" t="s">
        <v>10689</v>
      </c>
      <c r="R53" s="22">
        <v>3357.6</v>
      </c>
    </row>
    <row r="54" spans="1:18" x14ac:dyDescent="0.2">
      <c r="A54" s="21">
        <v>252</v>
      </c>
      <c r="B54" s="21" t="s">
        <v>1063</v>
      </c>
      <c r="C54" s="21" t="s">
        <v>11744</v>
      </c>
      <c r="D54" s="21" t="s">
        <v>451</v>
      </c>
      <c r="E54" s="21" t="s">
        <v>48</v>
      </c>
      <c r="F54" s="21" t="s">
        <v>1064</v>
      </c>
      <c r="G54" s="21" t="s">
        <v>1065</v>
      </c>
      <c r="H54" s="21" t="s">
        <v>22</v>
      </c>
      <c r="I54" s="21" t="s">
        <v>23</v>
      </c>
      <c r="J54" s="21" t="s">
        <v>1066</v>
      </c>
      <c r="K54" s="21" t="s">
        <v>40</v>
      </c>
      <c r="L54" s="21">
        <v>92037</v>
      </c>
      <c r="M54" s="21" t="s">
        <v>41</v>
      </c>
      <c r="N54" s="21" t="s">
        <v>1024</v>
      </c>
      <c r="O54" s="21" t="s">
        <v>70</v>
      </c>
      <c r="P54" s="21" t="s">
        <v>175</v>
      </c>
      <c r="Q54" s="21" t="s">
        <v>1025</v>
      </c>
      <c r="R54" s="22">
        <v>3347.37</v>
      </c>
    </row>
    <row r="55" spans="1:18" x14ac:dyDescent="0.2">
      <c r="A55" s="21">
        <v>6818</v>
      </c>
      <c r="B55" s="21" t="s">
        <v>9960</v>
      </c>
      <c r="C55" s="21" t="s">
        <v>5223</v>
      </c>
      <c r="D55" s="21" t="s">
        <v>2525</v>
      </c>
      <c r="E55" s="21" t="s">
        <v>48</v>
      </c>
      <c r="F55" s="21" t="s">
        <v>4582</v>
      </c>
      <c r="G55" s="21" t="s">
        <v>4583</v>
      </c>
      <c r="H55" s="21" t="s">
        <v>22</v>
      </c>
      <c r="I55" s="21" t="s">
        <v>23</v>
      </c>
      <c r="J55" s="21" t="s">
        <v>96</v>
      </c>
      <c r="K55" s="21" t="s">
        <v>97</v>
      </c>
      <c r="L55" s="21">
        <v>98105</v>
      </c>
      <c r="M55" s="21" t="s">
        <v>41</v>
      </c>
      <c r="N55" s="21" t="s">
        <v>1412</v>
      </c>
      <c r="O55" s="21" t="s">
        <v>43</v>
      </c>
      <c r="P55" s="21" t="s">
        <v>74</v>
      </c>
      <c r="Q55" s="21" t="s">
        <v>1413</v>
      </c>
      <c r="R55" s="22">
        <v>3266.3760000000002</v>
      </c>
    </row>
    <row r="56" spans="1:18" x14ac:dyDescent="0.2">
      <c r="A56" s="21">
        <v>1645</v>
      </c>
      <c r="B56" s="21" t="s">
        <v>4837</v>
      </c>
      <c r="C56" s="21" t="s">
        <v>4683</v>
      </c>
      <c r="D56" s="21" t="s">
        <v>2884</v>
      </c>
      <c r="E56" s="21" t="s">
        <v>206</v>
      </c>
      <c r="F56" s="21" t="s">
        <v>897</v>
      </c>
      <c r="G56" s="21" t="s">
        <v>898</v>
      </c>
      <c r="H56" s="21" t="s">
        <v>38</v>
      </c>
      <c r="I56" s="21" t="s">
        <v>23</v>
      </c>
      <c r="J56" s="21" t="s">
        <v>96</v>
      </c>
      <c r="K56" s="21" t="s">
        <v>97</v>
      </c>
      <c r="L56" s="21">
        <v>98115</v>
      </c>
      <c r="M56" s="21" t="s">
        <v>41</v>
      </c>
      <c r="N56" s="21" t="s">
        <v>4838</v>
      </c>
      <c r="O56" s="21" t="s">
        <v>70</v>
      </c>
      <c r="P56" s="21" t="s">
        <v>1365</v>
      </c>
      <c r="Q56" s="21" t="s">
        <v>4839</v>
      </c>
      <c r="R56" s="22">
        <v>3149.93</v>
      </c>
    </row>
    <row r="57" spans="1:18" x14ac:dyDescent="0.2">
      <c r="A57" s="21">
        <v>28</v>
      </c>
      <c r="B57" s="21" t="s">
        <v>177</v>
      </c>
      <c r="C57" s="21" t="s">
        <v>178</v>
      </c>
      <c r="D57" s="21" t="s">
        <v>179</v>
      </c>
      <c r="E57" s="21" t="s">
        <v>48</v>
      </c>
      <c r="F57" s="21" t="s">
        <v>180</v>
      </c>
      <c r="G57" s="21" t="s">
        <v>181</v>
      </c>
      <c r="H57" s="21" t="s">
        <v>22</v>
      </c>
      <c r="I57" s="21" t="s">
        <v>23</v>
      </c>
      <c r="J57" s="21" t="s">
        <v>156</v>
      </c>
      <c r="K57" s="21" t="s">
        <v>157</v>
      </c>
      <c r="L57" s="21">
        <v>19140</v>
      </c>
      <c r="M57" s="21" t="s">
        <v>158</v>
      </c>
      <c r="N57" s="21" t="s">
        <v>182</v>
      </c>
      <c r="O57" s="21" t="s">
        <v>28</v>
      </c>
      <c r="P57" s="21" t="s">
        <v>29</v>
      </c>
      <c r="Q57" s="21" t="s">
        <v>183</v>
      </c>
      <c r="R57" s="22">
        <v>3083.43</v>
      </c>
    </row>
    <row r="58" spans="1:18" x14ac:dyDescent="0.2">
      <c r="A58" s="21">
        <v>4094</v>
      </c>
      <c r="B58" s="21" t="s">
        <v>7972</v>
      </c>
      <c r="C58" s="21" t="s">
        <v>2446</v>
      </c>
      <c r="D58" s="21" t="s">
        <v>2447</v>
      </c>
      <c r="E58" s="21" t="s">
        <v>48</v>
      </c>
      <c r="F58" s="21" t="s">
        <v>1438</v>
      </c>
      <c r="G58" s="21" t="s">
        <v>1439</v>
      </c>
      <c r="H58" s="21" t="s">
        <v>22</v>
      </c>
      <c r="I58" s="21" t="s">
        <v>23</v>
      </c>
      <c r="J58" s="21" t="s">
        <v>2924</v>
      </c>
      <c r="K58" s="21" t="s">
        <v>25</v>
      </c>
      <c r="L58" s="21">
        <v>41042</v>
      </c>
      <c r="M58" s="21" t="s">
        <v>26</v>
      </c>
      <c r="N58" s="21" t="s">
        <v>965</v>
      </c>
      <c r="O58" s="21" t="s">
        <v>70</v>
      </c>
      <c r="P58" s="21" t="s">
        <v>768</v>
      </c>
      <c r="Q58" s="21" t="s">
        <v>966</v>
      </c>
      <c r="R58" s="22">
        <v>3080</v>
      </c>
    </row>
    <row r="59" spans="1:18" x14ac:dyDescent="0.2">
      <c r="A59" s="21">
        <v>263</v>
      </c>
      <c r="B59" s="21" t="s">
        <v>1098</v>
      </c>
      <c r="C59" s="21" t="s">
        <v>791</v>
      </c>
      <c r="D59" s="21" t="s">
        <v>1099</v>
      </c>
      <c r="E59" s="21" t="s">
        <v>19</v>
      </c>
      <c r="F59" s="21" t="s">
        <v>1100</v>
      </c>
      <c r="G59" s="21" t="s">
        <v>1101</v>
      </c>
      <c r="H59" s="21" t="s">
        <v>38</v>
      </c>
      <c r="I59" s="21" t="s">
        <v>23</v>
      </c>
      <c r="J59" s="21" t="s">
        <v>202</v>
      </c>
      <c r="K59" s="21" t="s">
        <v>107</v>
      </c>
      <c r="L59" s="21">
        <v>77036</v>
      </c>
      <c r="M59" s="21" t="s">
        <v>108</v>
      </c>
      <c r="N59" s="21" t="s">
        <v>767</v>
      </c>
      <c r="O59" s="21" t="s">
        <v>70</v>
      </c>
      <c r="P59" s="21" t="s">
        <v>768</v>
      </c>
      <c r="Q59" s="21" t="s">
        <v>769</v>
      </c>
      <c r="R59" s="22">
        <v>3059.982</v>
      </c>
    </row>
    <row r="60" spans="1:18" x14ac:dyDescent="0.2">
      <c r="A60" s="21">
        <v>978</v>
      </c>
      <c r="B60" s="21" t="s">
        <v>3332</v>
      </c>
      <c r="C60" s="21" t="s">
        <v>11958</v>
      </c>
      <c r="D60" s="21" t="s">
        <v>11959</v>
      </c>
      <c r="E60" s="21" t="s">
        <v>206</v>
      </c>
      <c r="F60" s="21" t="s">
        <v>2886</v>
      </c>
      <c r="G60" s="21" t="s">
        <v>2887</v>
      </c>
      <c r="H60" s="21" t="s">
        <v>38</v>
      </c>
      <c r="I60" s="21" t="s">
        <v>23</v>
      </c>
      <c r="J60" s="21" t="s">
        <v>994</v>
      </c>
      <c r="K60" s="21" t="s">
        <v>266</v>
      </c>
      <c r="L60" s="21">
        <v>48205</v>
      </c>
      <c r="M60" s="21" t="s">
        <v>108</v>
      </c>
      <c r="N60" s="21" t="s">
        <v>767</v>
      </c>
      <c r="O60" s="21" t="s">
        <v>70</v>
      </c>
      <c r="P60" s="21" t="s">
        <v>768</v>
      </c>
      <c r="Q60" s="21" t="s">
        <v>769</v>
      </c>
      <c r="R60" s="22">
        <v>3059.982</v>
      </c>
    </row>
    <row r="61" spans="1:18" x14ac:dyDescent="0.2">
      <c r="A61" s="21">
        <v>8750</v>
      </c>
      <c r="B61" s="21" t="s">
        <v>11081</v>
      </c>
      <c r="C61" s="21" t="s">
        <v>3453</v>
      </c>
      <c r="D61" s="21" t="s">
        <v>7612</v>
      </c>
      <c r="E61" s="21" t="s">
        <v>206</v>
      </c>
      <c r="F61" s="21" t="s">
        <v>637</v>
      </c>
      <c r="G61" s="21" t="s">
        <v>638</v>
      </c>
      <c r="H61" s="21" t="s">
        <v>22</v>
      </c>
      <c r="I61" s="21" t="s">
        <v>23</v>
      </c>
      <c r="J61" s="21" t="s">
        <v>299</v>
      </c>
      <c r="K61" s="21" t="s">
        <v>300</v>
      </c>
      <c r="L61" s="21">
        <v>10009</v>
      </c>
      <c r="M61" s="21" t="s">
        <v>158</v>
      </c>
      <c r="N61" s="21" t="s">
        <v>1967</v>
      </c>
      <c r="O61" s="21" t="s">
        <v>43</v>
      </c>
      <c r="P61" s="21" t="s">
        <v>74</v>
      </c>
      <c r="Q61" s="21" t="s">
        <v>1968</v>
      </c>
      <c r="R61" s="22">
        <v>3050.3760000000002</v>
      </c>
    </row>
    <row r="62" spans="1:18" x14ac:dyDescent="0.2">
      <c r="A62" s="21">
        <v>1455</v>
      </c>
      <c r="B62" s="21" t="s">
        <v>4411</v>
      </c>
      <c r="C62" s="21" t="s">
        <v>4052</v>
      </c>
      <c r="D62" s="21" t="s">
        <v>4412</v>
      </c>
      <c r="E62" s="21" t="s">
        <v>206</v>
      </c>
      <c r="F62" s="21" t="s">
        <v>4413</v>
      </c>
      <c r="G62" s="21" t="s">
        <v>4414</v>
      </c>
      <c r="H62" s="21" t="s">
        <v>38</v>
      </c>
      <c r="I62" s="21" t="s">
        <v>23</v>
      </c>
      <c r="J62" s="21" t="s">
        <v>4415</v>
      </c>
      <c r="K62" s="21" t="s">
        <v>403</v>
      </c>
      <c r="L62" s="21">
        <v>36608</v>
      </c>
      <c r="M62" s="21" t="s">
        <v>26</v>
      </c>
      <c r="N62" s="21" t="s">
        <v>4418</v>
      </c>
      <c r="O62" s="21" t="s">
        <v>70</v>
      </c>
      <c r="P62" s="21" t="s">
        <v>768</v>
      </c>
      <c r="Q62" s="21" t="s">
        <v>4419</v>
      </c>
      <c r="R62" s="22">
        <v>3040</v>
      </c>
    </row>
    <row r="63" spans="1:18" x14ac:dyDescent="0.2">
      <c r="A63" s="21">
        <v>9661</v>
      </c>
      <c r="B63" s="21" t="s">
        <v>11626</v>
      </c>
      <c r="C63" s="21" t="s">
        <v>11727</v>
      </c>
      <c r="D63" s="21" t="s">
        <v>12133</v>
      </c>
      <c r="E63" s="21" t="s">
        <v>48</v>
      </c>
      <c r="F63" s="21" t="s">
        <v>4421</v>
      </c>
      <c r="G63" s="21" t="s">
        <v>4422</v>
      </c>
      <c r="H63" s="21" t="s">
        <v>105</v>
      </c>
      <c r="I63" s="21" t="s">
        <v>23</v>
      </c>
      <c r="J63" s="21" t="s">
        <v>9121</v>
      </c>
      <c r="K63" s="21" t="s">
        <v>40</v>
      </c>
      <c r="L63" s="21">
        <v>93101</v>
      </c>
      <c r="M63" s="21" t="s">
        <v>41</v>
      </c>
      <c r="N63" s="21" t="s">
        <v>6855</v>
      </c>
      <c r="O63" s="21" t="s">
        <v>70</v>
      </c>
      <c r="P63" s="21" t="s">
        <v>71</v>
      </c>
      <c r="Q63" s="21" t="s">
        <v>6856</v>
      </c>
      <c r="R63" s="22">
        <v>3023.9279999999999</v>
      </c>
    </row>
    <row r="64" spans="1:18" x14ac:dyDescent="0.2">
      <c r="A64" s="21">
        <v>516</v>
      </c>
      <c r="B64" s="21" t="s">
        <v>1988</v>
      </c>
      <c r="C64" s="21" t="s">
        <v>1989</v>
      </c>
      <c r="D64" s="21" t="s">
        <v>1990</v>
      </c>
      <c r="E64" s="21" t="s">
        <v>48</v>
      </c>
      <c r="F64" s="21" t="s">
        <v>599</v>
      </c>
      <c r="G64" s="21" t="s">
        <v>600</v>
      </c>
      <c r="H64" s="21" t="s">
        <v>105</v>
      </c>
      <c r="I64" s="21" t="s">
        <v>23</v>
      </c>
      <c r="J64" s="21" t="s">
        <v>1991</v>
      </c>
      <c r="K64" s="21" t="s">
        <v>1992</v>
      </c>
      <c r="L64" s="21">
        <v>59405</v>
      </c>
      <c r="M64" s="21" t="s">
        <v>41</v>
      </c>
      <c r="N64" s="21" t="s">
        <v>1993</v>
      </c>
      <c r="O64" s="21" t="s">
        <v>70</v>
      </c>
      <c r="P64" s="21" t="s">
        <v>1365</v>
      </c>
      <c r="Q64" s="21" t="s">
        <v>1994</v>
      </c>
      <c r="R64" s="22">
        <v>2999.95</v>
      </c>
    </row>
    <row r="65" spans="1:18" x14ac:dyDescent="0.2">
      <c r="A65" s="21">
        <v>5563</v>
      </c>
      <c r="B65" s="21" t="s">
        <v>9146</v>
      </c>
      <c r="C65" s="21" t="s">
        <v>1820</v>
      </c>
      <c r="D65" s="21" t="s">
        <v>12009</v>
      </c>
      <c r="E65" s="21" t="s">
        <v>19</v>
      </c>
      <c r="F65" s="21" t="s">
        <v>5076</v>
      </c>
      <c r="G65" s="21" t="s">
        <v>5077</v>
      </c>
      <c r="H65" s="21" t="s">
        <v>38</v>
      </c>
      <c r="I65" s="21" t="s">
        <v>23</v>
      </c>
      <c r="J65" s="21" t="s">
        <v>1961</v>
      </c>
      <c r="K65" s="21" t="s">
        <v>1431</v>
      </c>
      <c r="L65" s="21">
        <v>30318</v>
      </c>
      <c r="M65" s="21" t="s">
        <v>26</v>
      </c>
      <c r="N65" s="21" t="s">
        <v>1364</v>
      </c>
      <c r="O65" s="21" t="s">
        <v>70</v>
      </c>
      <c r="P65" s="21" t="s">
        <v>1365</v>
      </c>
      <c r="Q65" s="21" t="s">
        <v>1366</v>
      </c>
      <c r="R65" s="22">
        <v>2999.95</v>
      </c>
    </row>
    <row r="66" spans="1:18" x14ac:dyDescent="0.2">
      <c r="A66" s="21">
        <v>8103</v>
      </c>
      <c r="B66" s="21" t="s">
        <v>10690</v>
      </c>
      <c r="C66" s="21" t="s">
        <v>10691</v>
      </c>
      <c r="D66" s="21" t="s">
        <v>8428</v>
      </c>
      <c r="E66" s="21" t="s">
        <v>48</v>
      </c>
      <c r="F66" s="21" t="s">
        <v>9172</v>
      </c>
      <c r="G66" s="21" t="s">
        <v>9173</v>
      </c>
      <c r="H66" s="21" t="s">
        <v>22</v>
      </c>
      <c r="I66" s="21" t="s">
        <v>23</v>
      </c>
      <c r="J66" s="21" t="s">
        <v>39</v>
      </c>
      <c r="K66" s="21" t="s">
        <v>40</v>
      </c>
      <c r="L66" s="21">
        <v>90045</v>
      </c>
      <c r="M66" s="21" t="s">
        <v>41</v>
      </c>
      <c r="N66" s="21" t="s">
        <v>2940</v>
      </c>
      <c r="O66" s="21" t="s">
        <v>70</v>
      </c>
      <c r="P66" s="21" t="s">
        <v>768</v>
      </c>
      <c r="Q66" s="21" t="s">
        <v>2941</v>
      </c>
      <c r="R66" s="22">
        <v>2973.32</v>
      </c>
    </row>
    <row r="67" spans="1:18" x14ac:dyDescent="0.2">
      <c r="A67" s="21">
        <v>8313</v>
      </c>
      <c r="B67" s="21" t="s">
        <v>10809</v>
      </c>
      <c r="C67" s="21" t="s">
        <v>3648</v>
      </c>
      <c r="D67" s="21" t="s">
        <v>4334</v>
      </c>
      <c r="E67" s="21" t="s">
        <v>48</v>
      </c>
      <c r="F67" s="21" t="s">
        <v>2079</v>
      </c>
      <c r="G67" s="21" t="s">
        <v>2080</v>
      </c>
      <c r="H67" s="21" t="s">
        <v>22</v>
      </c>
      <c r="I67" s="21" t="s">
        <v>23</v>
      </c>
      <c r="J67" s="21" t="s">
        <v>563</v>
      </c>
      <c r="K67" s="21" t="s">
        <v>1431</v>
      </c>
      <c r="L67" s="21">
        <v>31907</v>
      </c>
      <c r="M67" s="21" t="s">
        <v>26</v>
      </c>
      <c r="N67" s="21" t="s">
        <v>6855</v>
      </c>
      <c r="O67" s="21" t="s">
        <v>70</v>
      </c>
      <c r="P67" s="21" t="s">
        <v>71</v>
      </c>
      <c r="Q67" s="21" t="s">
        <v>6856</v>
      </c>
      <c r="R67" s="22">
        <v>2939.93</v>
      </c>
    </row>
    <row r="68" spans="1:18" x14ac:dyDescent="0.2">
      <c r="A68" s="21">
        <v>3071</v>
      </c>
      <c r="B68" s="21" t="s">
        <v>7003</v>
      </c>
      <c r="C68" s="21" t="s">
        <v>5612</v>
      </c>
      <c r="D68" s="21" t="s">
        <v>6278</v>
      </c>
      <c r="E68" s="21" t="s">
        <v>48</v>
      </c>
      <c r="F68" s="21" t="s">
        <v>2701</v>
      </c>
      <c r="G68" s="21" t="s">
        <v>2702</v>
      </c>
      <c r="H68" s="21" t="s">
        <v>38</v>
      </c>
      <c r="I68" s="21" t="s">
        <v>23</v>
      </c>
      <c r="J68" s="21" t="s">
        <v>684</v>
      </c>
      <c r="K68" s="21" t="s">
        <v>275</v>
      </c>
      <c r="L68" s="21">
        <v>19711</v>
      </c>
      <c r="M68" s="21" t="s">
        <v>158</v>
      </c>
      <c r="N68" s="21" t="s">
        <v>4820</v>
      </c>
      <c r="O68" s="21" t="s">
        <v>43</v>
      </c>
      <c r="P68" s="21" t="s">
        <v>57</v>
      </c>
      <c r="Q68" s="21" t="s">
        <v>4821</v>
      </c>
      <c r="R68" s="22">
        <v>2934.33</v>
      </c>
    </row>
    <row r="69" spans="1:18" x14ac:dyDescent="0.2">
      <c r="A69" s="21">
        <v>6100</v>
      </c>
      <c r="B69" s="21" t="s">
        <v>9503</v>
      </c>
      <c r="C69" s="21" t="s">
        <v>2637</v>
      </c>
      <c r="D69" s="21" t="s">
        <v>2358</v>
      </c>
      <c r="E69" s="21" t="s">
        <v>48</v>
      </c>
      <c r="F69" s="21" t="s">
        <v>2602</v>
      </c>
      <c r="G69" s="21" t="s">
        <v>2603</v>
      </c>
      <c r="H69" s="21" t="s">
        <v>22</v>
      </c>
      <c r="I69" s="21" t="s">
        <v>23</v>
      </c>
      <c r="J69" s="21" t="s">
        <v>299</v>
      </c>
      <c r="K69" s="21" t="s">
        <v>300</v>
      </c>
      <c r="L69" s="21">
        <v>10035</v>
      </c>
      <c r="M69" s="21" t="s">
        <v>158</v>
      </c>
      <c r="N69" s="21" t="s">
        <v>1277</v>
      </c>
      <c r="O69" s="21" t="s">
        <v>28</v>
      </c>
      <c r="P69" s="21" t="s">
        <v>32</v>
      </c>
      <c r="Q69" s="21" t="s">
        <v>1278</v>
      </c>
      <c r="R69" s="22">
        <v>2888.127</v>
      </c>
    </row>
    <row r="70" spans="1:18" x14ac:dyDescent="0.2">
      <c r="A70" s="21">
        <v>6869</v>
      </c>
      <c r="B70" s="21" t="s">
        <v>9988</v>
      </c>
      <c r="C70" s="21" t="s">
        <v>2369</v>
      </c>
      <c r="D70" s="21" t="s">
        <v>2432</v>
      </c>
      <c r="E70" s="21" t="s">
        <v>48</v>
      </c>
      <c r="F70" s="21" t="s">
        <v>5376</v>
      </c>
      <c r="G70" s="21" t="s">
        <v>5377</v>
      </c>
      <c r="H70" s="21" t="s">
        <v>38</v>
      </c>
      <c r="I70" s="21" t="s">
        <v>23</v>
      </c>
      <c r="J70" s="21" t="s">
        <v>39</v>
      </c>
      <c r="K70" s="21" t="s">
        <v>40</v>
      </c>
      <c r="L70" s="21">
        <v>90004</v>
      </c>
      <c r="M70" s="21" t="s">
        <v>41</v>
      </c>
      <c r="N70" s="21" t="s">
        <v>6377</v>
      </c>
      <c r="O70" s="21" t="s">
        <v>28</v>
      </c>
      <c r="P70" s="21" t="s">
        <v>54</v>
      </c>
      <c r="Q70" s="21" t="s">
        <v>6378</v>
      </c>
      <c r="R70" s="22">
        <v>2887.056</v>
      </c>
    </row>
    <row r="71" spans="1:18" x14ac:dyDescent="0.2">
      <c r="A71" s="21">
        <v>4620</v>
      </c>
      <c r="B71" s="21" t="s">
        <v>8440</v>
      </c>
      <c r="C71" s="21" t="s">
        <v>1604</v>
      </c>
      <c r="D71" s="21" t="s">
        <v>544</v>
      </c>
      <c r="E71" s="21" t="s">
        <v>206</v>
      </c>
      <c r="F71" s="21" t="s">
        <v>829</v>
      </c>
      <c r="G71" s="21" t="s">
        <v>830</v>
      </c>
      <c r="H71" s="21" t="s">
        <v>105</v>
      </c>
      <c r="I71" s="21" t="s">
        <v>23</v>
      </c>
      <c r="J71" s="21" t="s">
        <v>39</v>
      </c>
      <c r="K71" s="21" t="s">
        <v>40</v>
      </c>
      <c r="L71" s="21">
        <v>90049</v>
      </c>
      <c r="M71" s="21" t="s">
        <v>41</v>
      </c>
      <c r="N71" s="21" t="s">
        <v>1364</v>
      </c>
      <c r="O71" s="21" t="s">
        <v>70</v>
      </c>
      <c r="P71" s="21" t="s">
        <v>1365</v>
      </c>
      <c r="Q71" s="21" t="s">
        <v>1366</v>
      </c>
      <c r="R71" s="22">
        <v>2879.9520000000002</v>
      </c>
    </row>
    <row r="72" spans="1:18" x14ac:dyDescent="0.2">
      <c r="A72" s="21">
        <v>1792</v>
      </c>
      <c r="B72" s="21" t="s">
        <v>5090</v>
      </c>
      <c r="C72" s="21" t="s">
        <v>11731</v>
      </c>
      <c r="D72" s="21" t="s">
        <v>12032</v>
      </c>
      <c r="E72" s="21" t="s">
        <v>206</v>
      </c>
      <c r="F72" s="21" t="s">
        <v>2464</v>
      </c>
      <c r="G72" s="21" t="s">
        <v>2465</v>
      </c>
      <c r="H72" s="21" t="s">
        <v>22</v>
      </c>
      <c r="I72" s="21" t="s">
        <v>23</v>
      </c>
      <c r="J72" s="21" t="s">
        <v>117</v>
      </c>
      <c r="K72" s="21" t="s">
        <v>118</v>
      </c>
      <c r="L72" s="21">
        <v>53711</v>
      </c>
      <c r="M72" s="21" t="s">
        <v>108</v>
      </c>
      <c r="N72" s="21" t="s">
        <v>5091</v>
      </c>
      <c r="O72" s="21" t="s">
        <v>28</v>
      </c>
      <c r="P72" s="21" t="s">
        <v>32</v>
      </c>
      <c r="Q72" s="21" t="s">
        <v>5092</v>
      </c>
      <c r="R72" s="22">
        <v>2807.84</v>
      </c>
    </row>
    <row r="73" spans="1:18" x14ac:dyDescent="0.2">
      <c r="A73" s="21">
        <v>8237</v>
      </c>
      <c r="B73" s="21" t="s">
        <v>10769</v>
      </c>
      <c r="C73" s="21" t="s">
        <v>12165</v>
      </c>
      <c r="D73" s="21" t="s">
        <v>12060</v>
      </c>
      <c r="E73" s="21" t="s">
        <v>48</v>
      </c>
      <c r="F73" s="21" t="s">
        <v>1635</v>
      </c>
      <c r="G73" s="21" t="s">
        <v>1636</v>
      </c>
      <c r="H73" s="21" t="s">
        <v>22</v>
      </c>
      <c r="I73" s="21" t="s">
        <v>23</v>
      </c>
      <c r="J73" s="21" t="s">
        <v>1714</v>
      </c>
      <c r="K73" s="21" t="s">
        <v>52</v>
      </c>
      <c r="L73" s="21">
        <v>32216</v>
      </c>
      <c r="M73" s="21" t="s">
        <v>26</v>
      </c>
      <c r="N73" s="21" t="s">
        <v>2115</v>
      </c>
      <c r="O73" s="21" t="s">
        <v>28</v>
      </c>
      <c r="P73" s="21" t="s">
        <v>32</v>
      </c>
      <c r="Q73" s="21" t="s">
        <v>2116</v>
      </c>
      <c r="R73" s="22">
        <v>2803.92</v>
      </c>
    </row>
    <row r="74" spans="1:18" x14ac:dyDescent="0.2">
      <c r="A74" s="21">
        <v>9413</v>
      </c>
      <c r="B74" s="21" t="s">
        <v>11469</v>
      </c>
      <c r="C74" s="21" t="s">
        <v>5529</v>
      </c>
      <c r="D74" s="21" t="s">
        <v>6300</v>
      </c>
      <c r="E74" s="21" t="s">
        <v>206</v>
      </c>
      <c r="F74" s="21" t="s">
        <v>2398</v>
      </c>
      <c r="G74" s="21" t="s">
        <v>2399</v>
      </c>
      <c r="H74" s="21" t="s">
        <v>22</v>
      </c>
      <c r="I74" s="21" t="s">
        <v>23</v>
      </c>
      <c r="J74" s="21" t="s">
        <v>39</v>
      </c>
      <c r="K74" s="21" t="s">
        <v>40</v>
      </c>
      <c r="L74" s="21">
        <v>90036</v>
      </c>
      <c r="M74" s="21" t="s">
        <v>41</v>
      </c>
      <c r="N74" s="21" t="s">
        <v>2115</v>
      </c>
      <c r="O74" s="21" t="s">
        <v>28</v>
      </c>
      <c r="P74" s="21" t="s">
        <v>32</v>
      </c>
      <c r="Q74" s="21" t="s">
        <v>2116</v>
      </c>
      <c r="R74" s="22">
        <v>2803.92</v>
      </c>
    </row>
    <row r="75" spans="1:18" x14ac:dyDescent="0.2">
      <c r="A75" s="21">
        <v>3056</v>
      </c>
      <c r="B75" s="21" t="s">
        <v>6982</v>
      </c>
      <c r="C75" s="21" t="s">
        <v>2447</v>
      </c>
      <c r="D75" s="21" t="s">
        <v>11811</v>
      </c>
      <c r="E75" s="21" t="s">
        <v>48</v>
      </c>
      <c r="F75" s="21" t="s">
        <v>4521</v>
      </c>
      <c r="G75" s="21" t="s">
        <v>4522</v>
      </c>
      <c r="H75" s="21" t="s">
        <v>38</v>
      </c>
      <c r="I75" s="21" t="s">
        <v>23</v>
      </c>
      <c r="J75" s="21" t="s">
        <v>341</v>
      </c>
      <c r="K75" s="21" t="s">
        <v>232</v>
      </c>
      <c r="L75" s="21">
        <v>60623</v>
      </c>
      <c r="M75" s="21" t="s">
        <v>108</v>
      </c>
      <c r="N75" s="21" t="s">
        <v>3919</v>
      </c>
      <c r="O75" s="21" t="s">
        <v>70</v>
      </c>
      <c r="P75" s="21" t="s">
        <v>1365</v>
      </c>
      <c r="Q75" s="21" t="s">
        <v>3920</v>
      </c>
      <c r="R75" s="22">
        <v>2799.96</v>
      </c>
    </row>
    <row r="76" spans="1:18" x14ac:dyDescent="0.2">
      <c r="A76" s="21">
        <v>3984</v>
      </c>
      <c r="B76" s="21" t="s">
        <v>7878</v>
      </c>
      <c r="C76" s="21" t="s">
        <v>11902</v>
      </c>
      <c r="D76" s="21" t="s">
        <v>12026</v>
      </c>
      <c r="E76" s="21" t="s">
        <v>19</v>
      </c>
      <c r="F76" s="21" t="s">
        <v>6746</v>
      </c>
      <c r="G76" s="21" t="s">
        <v>6747</v>
      </c>
      <c r="H76" s="21" t="s">
        <v>22</v>
      </c>
      <c r="I76" s="21" t="s">
        <v>23</v>
      </c>
      <c r="J76" s="21" t="s">
        <v>39</v>
      </c>
      <c r="K76" s="21" t="s">
        <v>40</v>
      </c>
      <c r="L76" s="21">
        <v>90045</v>
      </c>
      <c r="M76" s="21" t="s">
        <v>41</v>
      </c>
      <c r="N76" s="21" t="s">
        <v>5916</v>
      </c>
      <c r="O76" s="21" t="s">
        <v>70</v>
      </c>
      <c r="P76" s="21" t="s">
        <v>1365</v>
      </c>
      <c r="Q76" s="21" t="s">
        <v>5917</v>
      </c>
      <c r="R76" s="22">
        <v>2799.96</v>
      </c>
    </row>
    <row r="77" spans="1:18" x14ac:dyDescent="0.2">
      <c r="A77" s="21">
        <v>5127</v>
      </c>
      <c r="B77" s="21" t="s">
        <v>8818</v>
      </c>
      <c r="C77" s="21" t="s">
        <v>790</v>
      </c>
      <c r="D77" s="21" t="s">
        <v>790</v>
      </c>
      <c r="E77" s="21" t="s">
        <v>1452</v>
      </c>
      <c r="F77" s="21" t="s">
        <v>6695</v>
      </c>
      <c r="G77" s="21" t="s">
        <v>6696</v>
      </c>
      <c r="H77" s="21" t="s">
        <v>22</v>
      </c>
      <c r="I77" s="21" t="s">
        <v>23</v>
      </c>
      <c r="J77" s="21" t="s">
        <v>299</v>
      </c>
      <c r="K77" s="21" t="s">
        <v>300</v>
      </c>
      <c r="L77" s="21">
        <v>10009</v>
      </c>
      <c r="M77" s="21" t="s">
        <v>158</v>
      </c>
      <c r="N77" s="21" t="s">
        <v>3621</v>
      </c>
      <c r="O77" s="21" t="s">
        <v>70</v>
      </c>
      <c r="P77" s="21" t="s">
        <v>768</v>
      </c>
      <c r="Q77" s="21" t="s">
        <v>3622</v>
      </c>
      <c r="R77" s="22">
        <v>2799.96</v>
      </c>
    </row>
    <row r="78" spans="1:18" x14ac:dyDescent="0.2">
      <c r="A78" s="21">
        <v>5711</v>
      </c>
      <c r="B78" s="21" t="s">
        <v>9259</v>
      </c>
      <c r="C78" s="21" t="s">
        <v>11982</v>
      </c>
      <c r="D78" s="21" t="s">
        <v>9218</v>
      </c>
      <c r="E78" s="21" t="s">
        <v>48</v>
      </c>
      <c r="F78" s="21" t="s">
        <v>4823</v>
      </c>
      <c r="G78" s="21" t="s">
        <v>4824</v>
      </c>
      <c r="H78" s="21" t="s">
        <v>22</v>
      </c>
      <c r="I78" s="21" t="s">
        <v>23</v>
      </c>
      <c r="J78" s="21" t="s">
        <v>299</v>
      </c>
      <c r="K78" s="21" t="s">
        <v>300</v>
      </c>
      <c r="L78" s="21">
        <v>10024</v>
      </c>
      <c r="M78" s="21" t="s">
        <v>158</v>
      </c>
      <c r="N78" s="21" t="s">
        <v>1613</v>
      </c>
      <c r="O78" s="21" t="s">
        <v>70</v>
      </c>
      <c r="P78" s="21" t="s">
        <v>1365</v>
      </c>
      <c r="Q78" s="21" t="s">
        <v>1614</v>
      </c>
      <c r="R78" s="22">
        <v>2799.944</v>
      </c>
    </row>
    <row r="79" spans="1:18" x14ac:dyDescent="0.2">
      <c r="A79" s="21">
        <v>6210</v>
      </c>
      <c r="B79" s="21" t="s">
        <v>9581</v>
      </c>
      <c r="C79" s="21" t="s">
        <v>2304</v>
      </c>
      <c r="D79" s="21" t="s">
        <v>3060</v>
      </c>
      <c r="E79" s="21" t="s">
        <v>48</v>
      </c>
      <c r="F79" s="21" t="s">
        <v>4293</v>
      </c>
      <c r="G79" s="21" t="s">
        <v>4294</v>
      </c>
      <c r="H79" s="21" t="s">
        <v>38</v>
      </c>
      <c r="I79" s="21" t="s">
        <v>23</v>
      </c>
      <c r="J79" s="21" t="s">
        <v>96</v>
      </c>
      <c r="K79" s="21" t="s">
        <v>97</v>
      </c>
      <c r="L79" s="21">
        <v>98103</v>
      </c>
      <c r="M79" s="21" t="s">
        <v>41</v>
      </c>
      <c r="N79" s="21" t="s">
        <v>3382</v>
      </c>
      <c r="O79" s="21" t="s">
        <v>43</v>
      </c>
      <c r="P79" s="21" t="s">
        <v>74</v>
      </c>
      <c r="Q79" s="21" t="s">
        <v>3383</v>
      </c>
      <c r="R79" s="22">
        <v>2793.5279999999998</v>
      </c>
    </row>
    <row r="80" spans="1:18" x14ac:dyDescent="0.2">
      <c r="A80" s="21">
        <v>488</v>
      </c>
      <c r="B80" s="21" t="s">
        <v>1886</v>
      </c>
      <c r="C80" s="21" t="s">
        <v>1887</v>
      </c>
      <c r="D80" s="21" t="s">
        <v>1888</v>
      </c>
      <c r="E80" s="21" t="s">
        <v>206</v>
      </c>
      <c r="F80" s="21" t="s">
        <v>1889</v>
      </c>
      <c r="G80" s="21" t="s">
        <v>1890</v>
      </c>
      <c r="H80" s="21" t="s">
        <v>22</v>
      </c>
      <c r="I80" s="21" t="s">
        <v>23</v>
      </c>
      <c r="J80" s="21" t="s">
        <v>341</v>
      </c>
      <c r="K80" s="21" t="s">
        <v>232</v>
      </c>
      <c r="L80" s="21">
        <v>60610</v>
      </c>
      <c r="M80" s="21" t="s">
        <v>108</v>
      </c>
      <c r="N80" s="21" t="s">
        <v>1891</v>
      </c>
      <c r="O80" s="21" t="s">
        <v>70</v>
      </c>
      <c r="P80" s="21" t="s">
        <v>71</v>
      </c>
      <c r="Q80" s="21" t="s">
        <v>1892</v>
      </c>
      <c r="R80" s="22">
        <v>2735.9520000000002</v>
      </c>
    </row>
    <row r="81" spans="1:18" x14ac:dyDescent="0.2">
      <c r="A81" s="21">
        <v>995</v>
      </c>
      <c r="B81" s="21" t="s">
        <v>3376</v>
      </c>
      <c r="C81" s="21" t="s">
        <v>3377</v>
      </c>
      <c r="D81" s="21" t="s">
        <v>3378</v>
      </c>
      <c r="E81" s="21" t="s">
        <v>48</v>
      </c>
      <c r="F81" s="21" t="s">
        <v>3379</v>
      </c>
      <c r="G81" s="21" t="s">
        <v>3380</v>
      </c>
      <c r="H81" s="21" t="s">
        <v>38</v>
      </c>
      <c r="I81" s="21" t="s">
        <v>23</v>
      </c>
      <c r="J81" s="21" t="s">
        <v>3381</v>
      </c>
      <c r="K81" s="21" t="s">
        <v>357</v>
      </c>
      <c r="L81" s="21">
        <v>23464</v>
      </c>
      <c r="M81" s="21" t="s">
        <v>26</v>
      </c>
      <c r="N81" s="21" t="s">
        <v>3382</v>
      </c>
      <c r="O81" s="21" t="s">
        <v>43</v>
      </c>
      <c r="P81" s="21" t="s">
        <v>74</v>
      </c>
      <c r="Q81" s="21" t="s">
        <v>3383</v>
      </c>
      <c r="R81" s="22">
        <v>2715.93</v>
      </c>
    </row>
    <row r="82" spans="1:18" x14ac:dyDescent="0.2">
      <c r="A82" s="21">
        <v>2849</v>
      </c>
      <c r="B82" s="21" t="s">
        <v>6729</v>
      </c>
      <c r="C82" s="21" t="s">
        <v>12156</v>
      </c>
      <c r="D82" s="21" t="s">
        <v>84</v>
      </c>
      <c r="E82" s="21" t="s">
        <v>48</v>
      </c>
      <c r="F82" s="21" t="s">
        <v>6730</v>
      </c>
      <c r="G82" s="21" t="s">
        <v>6731</v>
      </c>
      <c r="H82" s="21" t="s">
        <v>38</v>
      </c>
      <c r="I82" s="21" t="s">
        <v>23</v>
      </c>
      <c r="J82" s="21" t="s">
        <v>3696</v>
      </c>
      <c r="K82" s="21" t="s">
        <v>1431</v>
      </c>
      <c r="L82" s="21">
        <v>30076</v>
      </c>
      <c r="M82" s="21" t="s">
        <v>26</v>
      </c>
      <c r="N82" s="21" t="s">
        <v>5313</v>
      </c>
      <c r="O82" s="21" t="s">
        <v>43</v>
      </c>
      <c r="P82" s="21" t="s">
        <v>74</v>
      </c>
      <c r="Q82" s="21" t="s">
        <v>5314</v>
      </c>
      <c r="R82" s="22">
        <v>2690.97</v>
      </c>
    </row>
    <row r="83" spans="1:18" x14ac:dyDescent="0.2">
      <c r="A83" s="21">
        <v>8469</v>
      </c>
      <c r="B83" s="21" t="s">
        <v>10909</v>
      </c>
      <c r="C83" s="21" t="s">
        <v>11710</v>
      </c>
      <c r="D83" s="21" t="s">
        <v>3397</v>
      </c>
      <c r="E83" s="21" t="s">
        <v>48</v>
      </c>
      <c r="F83" s="21" t="s">
        <v>1508</v>
      </c>
      <c r="G83" s="21" t="s">
        <v>1509</v>
      </c>
      <c r="H83" s="21" t="s">
        <v>38</v>
      </c>
      <c r="I83" s="21" t="s">
        <v>23</v>
      </c>
      <c r="J83" s="21" t="s">
        <v>6816</v>
      </c>
      <c r="K83" s="21" t="s">
        <v>286</v>
      </c>
      <c r="L83" s="21">
        <v>46060</v>
      </c>
      <c r="M83" s="21" t="s">
        <v>108</v>
      </c>
      <c r="N83" s="21" t="s">
        <v>5946</v>
      </c>
      <c r="O83" s="21" t="s">
        <v>28</v>
      </c>
      <c r="P83" s="21" t="s">
        <v>54</v>
      </c>
      <c r="Q83" s="21" t="s">
        <v>5947</v>
      </c>
      <c r="R83" s="22">
        <v>2678.94</v>
      </c>
    </row>
    <row r="84" spans="1:18" x14ac:dyDescent="0.2">
      <c r="A84" s="21">
        <v>8893</v>
      </c>
      <c r="B84" s="21" t="s">
        <v>11164</v>
      </c>
      <c r="C84" s="21" t="s">
        <v>11952</v>
      </c>
      <c r="D84" s="21" t="s">
        <v>11978</v>
      </c>
      <c r="E84" s="21" t="s">
        <v>48</v>
      </c>
      <c r="F84" s="21" t="s">
        <v>10676</v>
      </c>
      <c r="G84" s="21" t="s">
        <v>10677</v>
      </c>
      <c r="H84" s="21" t="s">
        <v>105</v>
      </c>
      <c r="I84" s="21" t="s">
        <v>23</v>
      </c>
      <c r="J84" s="21" t="s">
        <v>1066</v>
      </c>
      <c r="K84" s="21" t="s">
        <v>40</v>
      </c>
      <c r="L84" s="21">
        <v>92037</v>
      </c>
      <c r="M84" s="21" t="s">
        <v>41</v>
      </c>
      <c r="N84" s="21" t="s">
        <v>3857</v>
      </c>
      <c r="O84" s="21" t="s">
        <v>28</v>
      </c>
      <c r="P84" s="21" t="s">
        <v>32</v>
      </c>
      <c r="Q84" s="21" t="s">
        <v>3858</v>
      </c>
      <c r="R84" s="22">
        <v>2676.672</v>
      </c>
    </row>
    <row r="85" spans="1:18" x14ac:dyDescent="0.2">
      <c r="A85" s="21">
        <v>2568</v>
      </c>
      <c r="B85" s="21" t="s">
        <v>6344</v>
      </c>
      <c r="C85" s="21" t="s">
        <v>12141</v>
      </c>
      <c r="D85" s="21" t="s">
        <v>11809</v>
      </c>
      <c r="E85" s="21" t="s">
        <v>19</v>
      </c>
      <c r="F85" s="21" t="s">
        <v>2185</v>
      </c>
      <c r="G85" s="21" t="s">
        <v>2186</v>
      </c>
      <c r="H85" s="21" t="s">
        <v>22</v>
      </c>
      <c r="I85" s="21" t="s">
        <v>23</v>
      </c>
      <c r="J85" s="21" t="s">
        <v>6345</v>
      </c>
      <c r="K85" s="21" t="s">
        <v>97</v>
      </c>
      <c r="L85" s="21">
        <v>98226</v>
      </c>
      <c r="M85" s="21" t="s">
        <v>41</v>
      </c>
      <c r="N85" s="21" t="s">
        <v>5569</v>
      </c>
      <c r="O85" s="21" t="s">
        <v>28</v>
      </c>
      <c r="P85" s="21" t="s">
        <v>54</v>
      </c>
      <c r="Q85" s="21" t="s">
        <v>5570</v>
      </c>
      <c r="R85" s="22">
        <v>2665.62</v>
      </c>
    </row>
    <row r="86" spans="1:18" x14ac:dyDescent="0.2">
      <c r="A86" s="21">
        <v>7580</v>
      </c>
      <c r="B86" s="21" t="s">
        <v>10400</v>
      </c>
      <c r="C86" s="21" t="s">
        <v>807</v>
      </c>
      <c r="D86" s="21" t="s">
        <v>1521</v>
      </c>
      <c r="E86" s="21" t="s">
        <v>19</v>
      </c>
      <c r="F86" s="21" t="s">
        <v>2340</v>
      </c>
      <c r="G86" s="21" t="s">
        <v>2341</v>
      </c>
      <c r="H86" s="21" t="s">
        <v>22</v>
      </c>
      <c r="I86" s="21" t="s">
        <v>23</v>
      </c>
      <c r="J86" s="21" t="s">
        <v>1127</v>
      </c>
      <c r="K86" s="21" t="s">
        <v>892</v>
      </c>
      <c r="L86" s="21">
        <v>7960</v>
      </c>
      <c r="M86" s="21" t="s">
        <v>158</v>
      </c>
      <c r="N86" s="21" t="s">
        <v>9049</v>
      </c>
      <c r="O86" s="21" t="s">
        <v>43</v>
      </c>
      <c r="P86" s="21" t="s">
        <v>77</v>
      </c>
      <c r="Q86" s="21" t="s">
        <v>9050</v>
      </c>
      <c r="R86" s="22">
        <v>2625.12</v>
      </c>
    </row>
    <row r="87" spans="1:18" x14ac:dyDescent="0.2">
      <c r="A87" s="21">
        <v>4129</v>
      </c>
      <c r="B87" s="21" t="s">
        <v>7999</v>
      </c>
      <c r="C87" s="21" t="s">
        <v>791</v>
      </c>
      <c r="D87" s="21" t="s">
        <v>1314</v>
      </c>
      <c r="E87" s="21" t="s">
        <v>48</v>
      </c>
      <c r="F87" s="21" t="s">
        <v>2390</v>
      </c>
      <c r="G87" s="21" t="s">
        <v>2391</v>
      </c>
      <c r="H87" s="21" t="s">
        <v>22</v>
      </c>
      <c r="I87" s="21" t="s">
        <v>23</v>
      </c>
      <c r="J87" s="21" t="s">
        <v>528</v>
      </c>
      <c r="K87" s="21" t="s">
        <v>89</v>
      </c>
      <c r="L87" s="21">
        <v>28205</v>
      </c>
      <c r="M87" s="21" t="s">
        <v>26</v>
      </c>
      <c r="N87" s="21" t="s">
        <v>8000</v>
      </c>
      <c r="O87" s="21" t="s">
        <v>70</v>
      </c>
      <c r="P87" s="21" t="s">
        <v>768</v>
      </c>
      <c r="Q87" s="21" t="s">
        <v>8001</v>
      </c>
      <c r="R87" s="22">
        <v>2624.9850000000001</v>
      </c>
    </row>
    <row r="88" spans="1:18" x14ac:dyDescent="0.2">
      <c r="A88" s="21">
        <v>9057</v>
      </c>
      <c r="B88" s="21" t="s">
        <v>11264</v>
      </c>
      <c r="C88" s="21" t="s">
        <v>11800</v>
      </c>
      <c r="D88" s="21" t="s">
        <v>11830</v>
      </c>
      <c r="E88" s="21" t="s">
        <v>206</v>
      </c>
      <c r="F88" s="21" t="s">
        <v>5005</v>
      </c>
      <c r="G88" s="21" t="s">
        <v>5006</v>
      </c>
      <c r="H88" s="21" t="s">
        <v>105</v>
      </c>
      <c r="I88" s="21" t="s">
        <v>23</v>
      </c>
      <c r="J88" s="21" t="s">
        <v>299</v>
      </c>
      <c r="K88" s="21" t="s">
        <v>300</v>
      </c>
      <c r="L88" s="21">
        <v>10011</v>
      </c>
      <c r="M88" s="21" t="s">
        <v>158</v>
      </c>
      <c r="N88" s="21" t="s">
        <v>9976</v>
      </c>
      <c r="O88" s="21" t="s">
        <v>28</v>
      </c>
      <c r="P88" s="21" t="s">
        <v>32</v>
      </c>
      <c r="Q88" s="21" t="s">
        <v>9977</v>
      </c>
      <c r="R88" s="22">
        <v>2621.3220000000001</v>
      </c>
    </row>
    <row r="89" spans="1:18" x14ac:dyDescent="0.2">
      <c r="A89" s="21">
        <v>3987</v>
      </c>
      <c r="B89" s="21" t="s">
        <v>7880</v>
      </c>
      <c r="C89" s="21" t="s">
        <v>12156</v>
      </c>
      <c r="D89" s="21" t="s">
        <v>3215</v>
      </c>
      <c r="E89" s="21" t="s">
        <v>48</v>
      </c>
      <c r="F89" s="21" t="s">
        <v>5727</v>
      </c>
      <c r="G89" s="21" t="s">
        <v>5728</v>
      </c>
      <c r="H89" s="21" t="s">
        <v>105</v>
      </c>
      <c r="I89" s="21" t="s">
        <v>23</v>
      </c>
      <c r="J89" s="21" t="s">
        <v>2404</v>
      </c>
      <c r="K89" s="21" t="s">
        <v>892</v>
      </c>
      <c r="L89" s="21">
        <v>7060</v>
      </c>
      <c r="M89" s="21" t="s">
        <v>158</v>
      </c>
      <c r="N89" s="21" t="s">
        <v>2128</v>
      </c>
      <c r="O89" s="21" t="s">
        <v>43</v>
      </c>
      <c r="P89" s="21" t="s">
        <v>57</v>
      </c>
      <c r="Q89" s="21" t="s">
        <v>2129</v>
      </c>
      <c r="R89" s="22">
        <v>2591.56</v>
      </c>
    </row>
    <row r="90" spans="1:18" x14ac:dyDescent="0.2">
      <c r="A90" s="21">
        <v>1806</v>
      </c>
      <c r="B90" s="21" t="s">
        <v>5118</v>
      </c>
      <c r="C90" s="21" t="s">
        <v>4078</v>
      </c>
      <c r="D90" s="21" t="s">
        <v>3976</v>
      </c>
      <c r="E90" s="21" t="s">
        <v>206</v>
      </c>
      <c r="F90" s="21" t="s">
        <v>1323</v>
      </c>
      <c r="G90" s="21" t="s">
        <v>1324</v>
      </c>
      <c r="H90" s="21" t="s">
        <v>38</v>
      </c>
      <c r="I90" s="21" t="s">
        <v>23</v>
      </c>
      <c r="J90" s="21" t="s">
        <v>39</v>
      </c>
      <c r="K90" s="21" t="s">
        <v>40</v>
      </c>
      <c r="L90" s="21">
        <v>90049</v>
      </c>
      <c r="M90" s="21" t="s">
        <v>41</v>
      </c>
      <c r="N90" s="21" t="s">
        <v>3893</v>
      </c>
      <c r="O90" s="21" t="s">
        <v>70</v>
      </c>
      <c r="P90" s="21" t="s">
        <v>71</v>
      </c>
      <c r="Q90" s="21" t="s">
        <v>3894</v>
      </c>
      <c r="R90" s="22">
        <v>2575.944</v>
      </c>
    </row>
    <row r="91" spans="1:18" x14ac:dyDescent="0.2">
      <c r="A91" s="21">
        <v>7475</v>
      </c>
      <c r="B91" s="21" t="s">
        <v>10353</v>
      </c>
      <c r="C91" s="21" t="s">
        <v>12234</v>
      </c>
      <c r="D91" s="21" t="s">
        <v>11930</v>
      </c>
      <c r="E91" s="21" t="s">
        <v>48</v>
      </c>
      <c r="F91" s="21" t="s">
        <v>4421</v>
      </c>
      <c r="G91" s="21" t="s">
        <v>4422</v>
      </c>
      <c r="H91" s="21" t="s">
        <v>105</v>
      </c>
      <c r="I91" s="21" t="s">
        <v>23</v>
      </c>
      <c r="J91" s="21" t="s">
        <v>24</v>
      </c>
      <c r="K91" s="21" t="s">
        <v>25</v>
      </c>
      <c r="L91" s="21">
        <v>42420</v>
      </c>
      <c r="M91" s="21" t="s">
        <v>26</v>
      </c>
      <c r="N91" s="21" t="s">
        <v>601</v>
      </c>
      <c r="O91" s="21" t="s">
        <v>28</v>
      </c>
      <c r="P91" s="21" t="s">
        <v>32</v>
      </c>
      <c r="Q91" s="21" t="s">
        <v>602</v>
      </c>
      <c r="R91" s="22">
        <v>2573.8200000000002</v>
      </c>
    </row>
    <row r="92" spans="1:18" x14ac:dyDescent="0.2">
      <c r="A92" s="21">
        <v>6885</v>
      </c>
      <c r="B92" s="21" t="s">
        <v>9996</v>
      </c>
      <c r="C92" s="21" t="s">
        <v>707</v>
      </c>
      <c r="D92" s="21" t="s">
        <v>12081</v>
      </c>
      <c r="E92" s="21" t="s">
        <v>48</v>
      </c>
      <c r="F92" s="21" t="s">
        <v>2113</v>
      </c>
      <c r="G92" s="21" t="s">
        <v>2114</v>
      </c>
      <c r="H92" s="21" t="s">
        <v>22</v>
      </c>
      <c r="I92" s="21" t="s">
        <v>23</v>
      </c>
      <c r="J92" s="21" t="s">
        <v>463</v>
      </c>
      <c r="K92" s="21" t="s">
        <v>255</v>
      </c>
      <c r="L92" s="21">
        <v>55407</v>
      </c>
      <c r="M92" s="21" t="s">
        <v>108</v>
      </c>
      <c r="N92" s="21" t="s">
        <v>6964</v>
      </c>
      <c r="O92" s="21" t="s">
        <v>28</v>
      </c>
      <c r="P92" s="21" t="s">
        <v>32</v>
      </c>
      <c r="Q92" s="21" t="s">
        <v>6965</v>
      </c>
      <c r="R92" s="22">
        <v>2567.84</v>
      </c>
    </row>
    <row r="93" spans="1:18" x14ac:dyDescent="0.2">
      <c r="A93" s="21">
        <v>8272</v>
      </c>
      <c r="B93" s="21" t="s">
        <v>10786</v>
      </c>
      <c r="C93" s="21" t="s">
        <v>4078</v>
      </c>
      <c r="D93" s="21" t="s">
        <v>3758</v>
      </c>
      <c r="E93" s="21" t="s">
        <v>48</v>
      </c>
      <c r="F93" s="21" t="s">
        <v>5403</v>
      </c>
      <c r="G93" s="21" t="s">
        <v>5404</v>
      </c>
      <c r="H93" s="21" t="s">
        <v>22</v>
      </c>
      <c r="I93" s="21" t="s">
        <v>23</v>
      </c>
      <c r="J93" s="21" t="s">
        <v>299</v>
      </c>
      <c r="K93" s="21" t="s">
        <v>300</v>
      </c>
      <c r="L93" s="21">
        <v>10009</v>
      </c>
      <c r="M93" s="21" t="s">
        <v>158</v>
      </c>
      <c r="N93" s="21" t="s">
        <v>1790</v>
      </c>
      <c r="O93" s="21" t="s">
        <v>28</v>
      </c>
      <c r="P93" s="21" t="s">
        <v>32</v>
      </c>
      <c r="Q93" s="21" t="s">
        <v>1791</v>
      </c>
      <c r="R93" s="22">
        <v>2563.056</v>
      </c>
    </row>
    <row r="94" spans="1:18" x14ac:dyDescent="0.2">
      <c r="A94" s="21">
        <v>3012</v>
      </c>
      <c r="B94" s="21" t="s">
        <v>6926</v>
      </c>
      <c r="C94" s="21" t="s">
        <v>1264</v>
      </c>
      <c r="D94" s="21" t="s">
        <v>6387</v>
      </c>
      <c r="E94" s="21" t="s">
        <v>48</v>
      </c>
      <c r="F94" s="21" t="s">
        <v>6927</v>
      </c>
      <c r="G94" s="21" t="s">
        <v>6928</v>
      </c>
      <c r="H94" s="21" t="s">
        <v>105</v>
      </c>
      <c r="I94" s="21" t="s">
        <v>23</v>
      </c>
      <c r="J94" s="21" t="s">
        <v>1659</v>
      </c>
      <c r="K94" s="21" t="s">
        <v>516</v>
      </c>
      <c r="L94" s="21">
        <v>80027</v>
      </c>
      <c r="M94" s="21" t="s">
        <v>41</v>
      </c>
      <c r="N94" s="21" t="s">
        <v>767</v>
      </c>
      <c r="O94" s="21" t="s">
        <v>70</v>
      </c>
      <c r="P94" s="21" t="s">
        <v>768</v>
      </c>
      <c r="Q94" s="21" t="s">
        <v>769</v>
      </c>
      <c r="R94" s="22">
        <v>2549.9850000000001</v>
      </c>
    </row>
    <row r="95" spans="1:18" x14ac:dyDescent="0.2">
      <c r="A95" s="21">
        <v>6011</v>
      </c>
      <c r="B95" s="21" t="s">
        <v>9450</v>
      </c>
      <c r="C95" s="21" t="s">
        <v>8586</v>
      </c>
      <c r="D95" s="21" t="s">
        <v>12123</v>
      </c>
      <c r="E95" s="21" t="s">
        <v>48</v>
      </c>
      <c r="F95" s="21" t="s">
        <v>551</v>
      </c>
      <c r="G95" s="21" t="s">
        <v>552</v>
      </c>
      <c r="H95" s="21" t="s">
        <v>22</v>
      </c>
      <c r="I95" s="21" t="s">
        <v>23</v>
      </c>
      <c r="J95" s="21" t="s">
        <v>39</v>
      </c>
      <c r="K95" s="21" t="s">
        <v>40</v>
      </c>
      <c r="L95" s="21">
        <v>90049</v>
      </c>
      <c r="M95" s="21" t="s">
        <v>41</v>
      </c>
      <c r="N95" s="21" t="s">
        <v>2940</v>
      </c>
      <c r="O95" s="21" t="s">
        <v>70</v>
      </c>
      <c r="P95" s="21" t="s">
        <v>768</v>
      </c>
      <c r="Q95" s="21" t="s">
        <v>2941</v>
      </c>
      <c r="R95" s="22">
        <v>2548.56</v>
      </c>
    </row>
    <row r="96" spans="1:18" x14ac:dyDescent="0.2">
      <c r="A96" s="21">
        <v>7281</v>
      </c>
      <c r="B96" s="21" t="s">
        <v>10243</v>
      </c>
      <c r="C96" s="21" t="s">
        <v>6577</v>
      </c>
      <c r="D96" s="21" t="s">
        <v>7686</v>
      </c>
      <c r="E96" s="21" t="s">
        <v>48</v>
      </c>
      <c r="F96" s="21" t="s">
        <v>6164</v>
      </c>
      <c r="G96" s="21" t="s">
        <v>6165</v>
      </c>
      <c r="H96" s="21" t="s">
        <v>22</v>
      </c>
      <c r="I96" s="21" t="s">
        <v>23</v>
      </c>
      <c r="J96" s="21" t="s">
        <v>432</v>
      </c>
      <c r="K96" s="21" t="s">
        <v>3106</v>
      </c>
      <c r="L96" s="21">
        <v>21044</v>
      </c>
      <c r="M96" s="21" t="s">
        <v>158</v>
      </c>
      <c r="N96" s="21" t="s">
        <v>1967</v>
      </c>
      <c r="O96" s="21" t="s">
        <v>43</v>
      </c>
      <c r="P96" s="21" t="s">
        <v>74</v>
      </c>
      <c r="Q96" s="21" t="s">
        <v>1968</v>
      </c>
      <c r="R96" s="22">
        <v>2541.98</v>
      </c>
    </row>
    <row r="97" spans="1:18" x14ac:dyDescent="0.2">
      <c r="A97" s="21">
        <v>264</v>
      </c>
      <c r="B97" s="21" t="s">
        <v>1098</v>
      </c>
      <c r="C97" s="21" t="s">
        <v>791</v>
      </c>
      <c r="D97" s="21" t="s">
        <v>1099</v>
      </c>
      <c r="E97" s="21" t="s">
        <v>19</v>
      </c>
      <c r="F97" s="21" t="s">
        <v>1100</v>
      </c>
      <c r="G97" s="21" t="s">
        <v>1101</v>
      </c>
      <c r="H97" s="21" t="s">
        <v>38</v>
      </c>
      <c r="I97" s="21" t="s">
        <v>23</v>
      </c>
      <c r="J97" s="21" t="s">
        <v>202</v>
      </c>
      <c r="K97" s="21" t="s">
        <v>107</v>
      </c>
      <c r="L97" s="21">
        <v>77036</v>
      </c>
      <c r="M97" s="21" t="s">
        <v>108</v>
      </c>
      <c r="N97" s="21" t="s">
        <v>1102</v>
      </c>
      <c r="O97" s="21" t="s">
        <v>70</v>
      </c>
      <c r="P97" s="21" t="s">
        <v>768</v>
      </c>
      <c r="Q97" s="21" t="s">
        <v>1103</v>
      </c>
      <c r="R97" s="22">
        <v>2519.9580000000001</v>
      </c>
    </row>
    <row r="98" spans="1:18" x14ac:dyDescent="0.2">
      <c r="A98" s="21">
        <v>7938</v>
      </c>
      <c r="B98" s="21" t="s">
        <v>10607</v>
      </c>
      <c r="C98" s="21" t="s">
        <v>5364</v>
      </c>
      <c r="D98" s="21" t="s">
        <v>9016</v>
      </c>
      <c r="E98" s="21" t="s">
        <v>48</v>
      </c>
      <c r="F98" s="21" t="s">
        <v>4345</v>
      </c>
      <c r="G98" s="21" t="s">
        <v>4346</v>
      </c>
      <c r="H98" s="21" t="s">
        <v>38</v>
      </c>
      <c r="I98" s="21" t="s">
        <v>23</v>
      </c>
      <c r="J98" s="21" t="s">
        <v>1114</v>
      </c>
      <c r="K98" s="21" t="s">
        <v>40</v>
      </c>
      <c r="L98" s="21">
        <v>94513</v>
      </c>
      <c r="M98" s="21" t="s">
        <v>41</v>
      </c>
      <c r="N98" s="21" t="s">
        <v>673</v>
      </c>
      <c r="O98" s="21" t="s">
        <v>43</v>
      </c>
      <c r="P98" s="21" t="s">
        <v>77</v>
      </c>
      <c r="Q98" s="21" t="s">
        <v>674</v>
      </c>
      <c r="R98" s="22">
        <v>2518.29</v>
      </c>
    </row>
    <row r="99" spans="1:18" x14ac:dyDescent="0.2">
      <c r="A99" s="21">
        <v>3444</v>
      </c>
      <c r="B99" s="21" t="s">
        <v>7370</v>
      </c>
      <c r="C99" s="21" t="s">
        <v>1242</v>
      </c>
      <c r="D99" s="21" t="s">
        <v>524</v>
      </c>
      <c r="E99" s="21" t="s">
        <v>48</v>
      </c>
      <c r="F99" s="21" t="s">
        <v>2384</v>
      </c>
      <c r="G99" s="21" t="s">
        <v>2385</v>
      </c>
      <c r="H99" s="21" t="s">
        <v>38</v>
      </c>
      <c r="I99" s="21" t="s">
        <v>23</v>
      </c>
      <c r="J99" s="21" t="s">
        <v>299</v>
      </c>
      <c r="K99" s="21" t="s">
        <v>300</v>
      </c>
      <c r="L99" s="21">
        <v>10011</v>
      </c>
      <c r="M99" s="21" t="s">
        <v>158</v>
      </c>
      <c r="N99" s="21" t="s">
        <v>3744</v>
      </c>
      <c r="O99" s="21" t="s">
        <v>43</v>
      </c>
      <c r="P99" s="21" t="s">
        <v>77</v>
      </c>
      <c r="Q99" s="21" t="s">
        <v>3745</v>
      </c>
      <c r="R99" s="22">
        <v>2504.7399999999998</v>
      </c>
    </row>
    <row r="100" spans="1:18" x14ac:dyDescent="0.2">
      <c r="A100" s="21">
        <v>5531</v>
      </c>
      <c r="B100" s="21" t="s">
        <v>9126</v>
      </c>
      <c r="C100" s="21" t="s">
        <v>11934</v>
      </c>
      <c r="D100" s="21" t="s">
        <v>12136</v>
      </c>
      <c r="E100" s="21" t="s">
        <v>48</v>
      </c>
      <c r="F100" s="21" t="s">
        <v>9127</v>
      </c>
      <c r="G100" s="21" t="s">
        <v>9128</v>
      </c>
      <c r="H100" s="21" t="s">
        <v>22</v>
      </c>
      <c r="I100" s="21" t="s">
        <v>23</v>
      </c>
      <c r="J100" s="21" t="s">
        <v>2866</v>
      </c>
      <c r="K100" s="21" t="s">
        <v>146</v>
      </c>
      <c r="L100" s="21">
        <v>68104</v>
      </c>
      <c r="M100" s="21" t="s">
        <v>108</v>
      </c>
      <c r="N100" s="21" t="s">
        <v>2863</v>
      </c>
      <c r="O100" s="21" t="s">
        <v>70</v>
      </c>
      <c r="P100" s="21" t="s">
        <v>71</v>
      </c>
      <c r="Q100" s="21" t="s">
        <v>2864</v>
      </c>
      <c r="R100" s="22">
        <v>2479.96</v>
      </c>
    </row>
    <row r="101" spans="1:18" x14ac:dyDescent="0.2">
      <c r="A101" s="21">
        <v>1439</v>
      </c>
      <c r="B101" s="21" t="s">
        <v>4373</v>
      </c>
      <c r="C101" s="21" t="s">
        <v>536</v>
      </c>
      <c r="D101" s="21" t="s">
        <v>536</v>
      </c>
      <c r="E101" s="21" t="s">
        <v>1452</v>
      </c>
      <c r="F101" s="21" t="s">
        <v>375</v>
      </c>
      <c r="G101" s="21" t="s">
        <v>376</v>
      </c>
      <c r="H101" s="21" t="s">
        <v>22</v>
      </c>
      <c r="I101" s="21" t="s">
        <v>23</v>
      </c>
      <c r="J101" s="21" t="s">
        <v>1821</v>
      </c>
      <c r="K101" s="21" t="s">
        <v>107</v>
      </c>
      <c r="L101" s="21">
        <v>79109</v>
      </c>
      <c r="M101" s="21" t="s">
        <v>108</v>
      </c>
      <c r="N101" s="21" t="s">
        <v>2115</v>
      </c>
      <c r="O101" s="21" t="s">
        <v>28</v>
      </c>
      <c r="P101" s="21" t="s">
        <v>32</v>
      </c>
      <c r="Q101" s="21" t="s">
        <v>2116</v>
      </c>
      <c r="R101" s="22">
        <v>2453.4299999999998</v>
      </c>
    </row>
    <row r="102" spans="1:18" x14ac:dyDescent="0.2">
      <c r="A102" s="21">
        <v>3581</v>
      </c>
      <c r="B102" s="21" t="s">
        <v>7502</v>
      </c>
      <c r="C102" s="21" t="s">
        <v>1930</v>
      </c>
      <c r="D102" s="21" t="s">
        <v>6925</v>
      </c>
      <c r="E102" s="21" t="s">
        <v>48</v>
      </c>
      <c r="F102" s="21" t="s">
        <v>3410</v>
      </c>
      <c r="G102" s="21" t="s">
        <v>3411</v>
      </c>
      <c r="H102" s="21" t="s">
        <v>22</v>
      </c>
      <c r="I102" s="21" t="s">
        <v>23</v>
      </c>
      <c r="J102" s="21" t="s">
        <v>370</v>
      </c>
      <c r="K102" s="21" t="s">
        <v>1675</v>
      </c>
      <c r="L102" s="21">
        <v>39212</v>
      </c>
      <c r="M102" s="21" t="s">
        <v>26</v>
      </c>
      <c r="N102" s="21" t="s">
        <v>1494</v>
      </c>
      <c r="O102" s="21" t="s">
        <v>28</v>
      </c>
      <c r="P102" s="21" t="s">
        <v>54</v>
      </c>
      <c r="Q102" s="21" t="s">
        <v>1495</v>
      </c>
      <c r="R102" s="22">
        <v>2430.08</v>
      </c>
    </row>
    <row r="103" spans="1:18" x14ac:dyDescent="0.2">
      <c r="A103" s="21">
        <v>4866</v>
      </c>
      <c r="B103" s="21" t="s">
        <v>8628</v>
      </c>
      <c r="C103" s="21" t="s">
        <v>423</v>
      </c>
      <c r="D103" s="21" t="s">
        <v>4540</v>
      </c>
      <c r="E103" s="21" t="s">
        <v>48</v>
      </c>
      <c r="F103" s="21" t="s">
        <v>738</v>
      </c>
      <c r="G103" s="21" t="s">
        <v>739</v>
      </c>
      <c r="H103" s="21" t="s">
        <v>22</v>
      </c>
      <c r="I103" s="21" t="s">
        <v>23</v>
      </c>
      <c r="J103" s="21" t="s">
        <v>96</v>
      </c>
      <c r="K103" s="21" t="s">
        <v>97</v>
      </c>
      <c r="L103" s="21">
        <v>98103</v>
      </c>
      <c r="M103" s="21" t="s">
        <v>41</v>
      </c>
      <c r="N103" s="21" t="s">
        <v>1948</v>
      </c>
      <c r="O103" s="21" t="s">
        <v>28</v>
      </c>
      <c r="P103" s="21" t="s">
        <v>32</v>
      </c>
      <c r="Q103" s="21" t="s">
        <v>1949</v>
      </c>
      <c r="R103" s="22">
        <v>2404.7040000000002</v>
      </c>
    </row>
    <row r="104" spans="1:18" x14ac:dyDescent="0.2">
      <c r="A104" s="21">
        <v>6902</v>
      </c>
      <c r="B104" s="21" t="s">
        <v>10003</v>
      </c>
      <c r="C104" s="21" t="s">
        <v>7086</v>
      </c>
      <c r="D104" s="21" t="s">
        <v>7086</v>
      </c>
      <c r="E104" s="21" t="s">
        <v>1452</v>
      </c>
      <c r="F104" s="21" t="s">
        <v>3844</v>
      </c>
      <c r="G104" s="21" t="s">
        <v>3845</v>
      </c>
      <c r="H104" s="21" t="s">
        <v>38</v>
      </c>
      <c r="I104" s="21" t="s">
        <v>23</v>
      </c>
      <c r="J104" s="21" t="s">
        <v>1637</v>
      </c>
      <c r="K104" s="21" t="s">
        <v>40</v>
      </c>
      <c r="L104" s="21">
        <v>92646</v>
      </c>
      <c r="M104" s="21" t="s">
        <v>41</v>
      </c>
      <c r="N104" s="21" t="s">
        <v>1364</v>
      </c>
      <c r="O104" s="21" t="s">
        <v>70</v>
      </c>
      <c r="P104" s="21" t="s">
        <v>1365</v>
      </c>
      <c r="Q104" s="21" t="s">
        <v>1366</v>
      </c>
      <c r="R104" s="22">
        <v>2399.96</v>
      </c>
    </row>
    <row r="105" spans="1:18" x14ac:dyDescent="0.2">
      <c r="A105" s="21">
        <v>7174</v>
      </c>
      <c r="B105" s="21" t="s">
        <v>10176</v>
      </c>
      <c r="C105" s="21" t="s">
        <v>5232</v>
      </c>
      <c r="D105" s="21" t="s">
        <v>7333</v>
      </c>
      <c r="E105" s="21" t="s">
        <v>48</v>
      </c>
      <c r="F105" s="21" t="s">
        <v>928</v>
      </c>
      <c r="G105" s="21" t="s">
        <v>929</v>
      </c>
      <c r="H105" s="21" t="s">
        <v>38</v>
      </c>
      <c r="I105" s="21" t="s">
        <v>23</v>
      </c>
      <c r="J105" s="21" t="s">
        <v>202</v>
      </c>
      <c r="K105" s="21" t="s">
        <v>107</v>
      </c>
      <c r="L105" s="21">
        <v>77070</v>
      </c>
      <c r="M105" s="21" t="s">
        <v>108</v>
      </c>
      <c r="N105" s="21" t="s">
        <v>1554</v>
      </c>
      <c r="O105" s="21" t="s">
        <v>70</v>
      </c>
      <c r="P105" s="21" t="s">
        <v>1365</v>
      </c>
      <c r="Q105" s="21" t="s">
        <v>1555</v>
      </c>
      <c r="R105" s="22">
        <v>2399.96</v>
      </c>
    </row>
    <row r="106" spans="1:18" x14ac:dyDescent="0.2">
      <c r="A106" s="21">
        <v>2625</v>
      </c>
      <c r="B106" s="21" t="s">
        <v>6416</v>
      </c>
      <c r="C106" s="21" t="s">
        <v>5325</v>
      </c>
      <c r="D106" s="21" t="s">
        <v>1773</v>
      </c>
      <c r="E106" s="21" t="s">
        <v>206</v>
      </c>
      <c r="F106" s="21" t="s">
        <v>6417</v>
      </c>
      <c r="G106" s="21" t="s">
        <v>6418</v>
      </c>
      <c r="H106" s="21" t="s">
        <v>105</v>
      </c>
      <c r="I106" s="21" t="s">
        <v>23</v>
      </c>
      <c r="J106" s="21" t="s">
        <v>299</v>
      </c>
      <c r="K106" s="21" t="s">
        <v>300</v>
      </c>
      <c r="L106" s="21">
        <v>10024</v>
      </c>
      <c r="M106" s="21" t="s">
        <v>158</v>
      </c>
      <c r="N106" s="21" t="s">
        <v>3166</v>
      </c>
      <c r="O106" s="21" t="s">
        <v>70</v>
      </c>
      <c r="P106" s="21" t="s">
        <v>71</v>
      </c>
      <c r="Q106" s="21" t="s">
        <v>3167</v>
      </c>
      <c r="R106" s="22">
        <v>2399.6</v>
      </c>
    </row>
    <row r="107" spans="1:18" x14ac:dyDescent="0.2">
      <c r="A107" s="21">
        <v>2419</v>
      </c>
      <c r="B107" s="21" t="s">
        <v>6128</v>
      </c>
      <c r="C107" s="21" t="s">
        <v>2014</v>
      </c>
      <c r="D107" s="21" t="s">
        <v>2997</v>
      </c>
      <c r="E107" s="21" t="s">
        <v>48</v>
      </c>
      <c r="F107" s="21" t="s">
        <v>229</v>
      </c>
      <c r="G107" s="21" t="s">
        <v>230</v>
      </c>
      <c r="H107" s="21" t="s">
        <v>38</v>
      </c>
      <c r="I107" s="21" t="s">
        <v>23</v>
      </c>
      <c r="J107" s="21" t="s">
        <v>6129</v>
      </c>
      <c r="K107" s="21" t="s">
        <v>1567</v>
      </c>
      <c r="L107" s="21">
        <v>89431</v>
      </c>
      <c r="M107" s="21" t="s">
        <v>41</v>
      </c>
      <c r="N107" s="21" t="s">
        <v>6130</v>
      </c>
      <c r="O107" s="21" t="s">
        <v>70</v>
      </c>
      <c r="P107" s="21" t="s">
        <v>768</v>
      </c>
      <c r="Q107" s="21" t="s">
        <v>6131</v>
      </c>
      <c r="R107" s="22">
        <v>2396.4</v>
      </c>
    </row>
    <row r="108" spans="1:18" x14ac:dyDescent="0.2">
      <c r="A108" s="21">
        <v>400</v>
      </c>
      <c r="B108" s="21" t="s">
        <v>1582</v>
      </c>
      <c r="C108" s="21" t="s">
        <v>11831</v>
      </c>
      <c r="D108" s="21" t="s">
        <v>11832</v>
      </c>
      <c r="E108" s="21" t="s">
        <v>19</v>
      </c>
      <c r="F108" s="21" t="s">
        <v>1583</v>
      </c>
      <c r="G108" s="21" t="s">
        <v>1584</v>
      </c>
      <c r="H108" s="21" t="s">
        <v>22</v>
      </c>
      <c r="I108" s="21" t="s">
        <v>23</v>
      </c>
      <c r="J108" s="21" t="s">
        <v>202</v>
      </c>
      <c r="K108" s="21" t="s">
        <v>107</v>
      </c>
      <c r="L108" s="21">
        <v>77036</v>
      </c>
      <c r="M108" s="21" t="s">
        <v>108</v>
      </c>
      <c r="N108" s="21" t="s">
        <v>182</v>
      </c>
      <c r="O108" s="21" t="s">
        <v>28</v>
      </c>
      <c r="P108" s="21" t="s">
        <v>29</v>
      </c>
      <c r="Q108" s="21" t="s">
        <v>183</v>
      </c>
      <c r="R108" s="22">
        <v>2396.2656000000002</v>
      </c>
    </row>
    <row r="109" spans="1:18" x14ac:dyDescent="0.2">
      <c r="A109" s="21">
        <v>3570</v>
      </c>
      <c r="B109" s="21" t="s">
        <v>7492</v>
      </c>
      <c r="C109" s="21" t="s">
        <v>11867</v>
      </c>
      <c r="D109" s="21" t="s">
        <v>11867</v>
      </c>
      <c r="E109" s="21" t="s">
        <v>1452</v>
      </c>
      <c r="F109" s="21" t="s">
        <v>815</v>
      </c>
      <c r="G109" s="21" t="s">
        <v>816</v>
      </c>
      <c r="H109" s="21" t="s">
        <v>105</v>
      </c>
      <c r="I109" s="21" t="s">
        <v>23</v>
      </c>
      <c r="J109" s="21" t="s">
        <v>96</v>
      </c>
      <c r="K109" s="21" t="s">
        <v>97</v>
      </c>
      <c r="L109" s="21">
        <v>98105</v>
      </c>
      <c r="M109" s="21" t="s">
        <v>41</v>
      </c>
      <c r="N109" s="21" t="s">
        <v>986</v>
      </c>
      <c r="O109" s="21" t="s">
        <v>70</v>
      </c>
      <c r="P109" s="21" t="s">
        <v>768</v>
      </c>
      <c r="Q109" s="21" t="s">
        <v>7493</v>
      </c>
      <c r="R109" s="22">
        <v>2395.1999999999998</v>
      </c>
    </row>
    <row r="110" spans="1:18" x14ac:dyDescent="0.2">
      <c r="A110" s="21">
        <v>5991</v>
      </c>
      <c r="B110" s="21" t="s">
        <v>9440</v>
      </c>
      <c r="C110" s="21" t="s">
        <v>228</v>
      </c>
      <c r="D110" s="21" t="s">
        <v>2823</v>
      </c>
      <c r="E110" s="21" t="s">
        <v>48</v>
      </c>
      <c r="F110" s="21" t="s">
        <v>2818</v>
      </c>
      <c r="G110" s="21" t="s">
        <v>2819</v>
      </c>
      <c r="H110" s="21" t="s">
        <v>22</v>
      </c>
      <c r="I110" s="21" t="s">
        <v>23</v>
      </c>
      <c r="J110" s="21" t="s">
        <v>39</v>
      </c>
      <c r="K110" s="21" t="s">
        <v>40</v>
      </c>
      <c r="L110" s="21">
        <v>90049</v>
      </c>
      <c r="M110" s="21" t="s">
        <v>41</v>
      </c>
      <c r="N110" s="21" t="s">
        <v>5318</v>
      </c>
      <c r="O110" s="21" t="s">
        <v>43</v>
      </c>
      <c r="P110" s="21" t="s">
        <v>74</v>
      </c>
      <c r="Q110" s="21" t="s">
        <v>5319</v>
      </c>
      <c r="R110" s="22">
        <v>2357.4879999999998</v>
      </c>
    </row>
    <row r="111" spans="1:18" x14ac:dyDescent="0.2">
      <c r="A111" s="21">
        <v>5627</v>
      </c>
      <c r="B111" s="21" t="s">
        <v>9198</v>
      </c>
      <c r="C111" s="21" t="s">
        <v>1447</v>
      </c>
      <c r="D111" s="21" t="s">
        <v>12017</v>
      </c>
      <c r="E111" s="21" t="s">
        <v>19</v>
      </c>
      <c r="F111" s="21" t="s">
        <v>4282</v>
      </c>
      <c r="G111" s="21" t="s">
        <v>4283</v>
      </c>
      <c r="H111" s="21" t="s">
        <v>105</v>
      </c>
      <c r="I111" s="21" t="s">
        <v>23</v>
      </c>
      <c r="J111" s="21" t="s">
        <v>96</v>
      </c>
      <c r="K111" s="21" t="s">
        <v>97</v>
      </c>
      <c r="L111" s="21">
        <v>98115</v>
      </c>
      <c r="M111" s="21" t="s">
        <v>41</v>
      </c>
      <c r="N111" s="21" t="s">
        <v>4296</v>
      </c>
      <c r="O111" s="21" t="s">
        <v>28</v>
      </c>
      <c r="P111" s="21" t="s">
        <v>54</v>
      </c>
      <c r="Q111" s="21" t="s">
        <v>4297</v>
      </c>
      <c r="R111" s="22">
        <v>2348.8200000000002</v>
      </c>
    </row>
    <row r="112" spans="1:18" x14ac:dyDescent="0.2">
      <c r="A112" s="21">
        <v>5007</v>
      </c>
      <c r="B112" s="21" t="s">
        <v>8732</v>
      </c>
      <c r="C112" s="21" t="s">
        <v>11854</v>
      </c>
      <c r="D112" s="21" t="s">
        <v>5358</v>
      </c>
      <c r="E112" s="21" t="s">
        <v>48</v>
      </c>
      <c r="F112" s="21" t="s">
        <v>6621</v>
      </c>
      <c r="G112" s="21" t="s">
        <v>6622</v>
      </c>
      <c r="H112" s="21" t="s">
        <v>105</v>
      </c>
      <c r="I112" s="21" t="s">
        <v>23</v>
      </c>
      <c r="J112" s="21" t="s">
        <v>299</v>
      </c>
      <c r="K112" s="21" t="s">
        <v>300</v>
      </c>
      <c r="L112" s="21">
        <v>10035</v>
      </c>
      <c r="M112" s="21" t="s">
        <v>158</v>
      </c>
      <c r="N112" s="21" t="s">
        <v>8733</v>
      </c>
      <c r="O112" s="21" t="s">
        <v>70</v>
      </c>
      <c r="P112" s="21" t="s">
        <v>768</v>
      </c>
      <c r="Q112" s="21" t="s">
        <v>8734</v>
      </c>
      <c r="R112" s="22">
        <v>2321.9</v>
      </c>
    </row>
    <row r="113" spans="1:18" x14ac:dyDescent="0.2">
      <c r="A113" s="21">
        <v>5321</v>
      </c>
      <c r="B113" s="21" t="s">
        <v>8949</v>
      </c>
      <c r="C113" s="21" t="s">
        <v>11907</v>
      </c>
      <c r="D113" s="21" t="s">
        <v>11956</v>
      </c>
      <c r="E113" s="21" t="s">
        <v>206</v>
      </c>
      <c r="F113" s="21" t="s">
        <v>6621</v>
      </c>
      <c r="G113" s="21" t="s">
        <v>6622</v>
      </c>
      <c r="H113" s="21" t="s">
        <v>105</v>
      </c>
      <c r="I113" s="21" t="s">
        <v>23</v>
      </c>
      <c r="J113" s="21" t="s">
        <v>5769</v>
      </c>
      <c r="K113" s="21" t="s">
        <v>378</v>
      </c>
      <c r="L113" s="21">
        <v>37918</v>
      </c>
      <c r="M113" s="21" t="s">
        <v>26</v>
      </c>
      <c r="N113" s="21" t="s">
        <v>2620</v>
      </c>
      <c r="O113" s="21" t="s">
        <v>28</v>
      </c>
      <c r="P113" s="21" t="s">
        <v>54</v>
      </c>
      <c r="Q113" s="21" t="s">
        <v>2621</v>
      </c>
      <c r="R113" s="22">
        <v>2314.116</v>
      </c>
    </row>
    <row r="114" spans="1:18" x14ac:dyDescent="0.2">
      <c r="A114" s="21">
        <v>1002</v>
      </c>
      <c r="B114" s="21" t="s">
        <v>3398</v>
      </c>
      <c r="C114" s="21" t="s">
        <v>1147</v>
      </c>
      <c r="D114" s="21" t="s">
        <v>1147</v>
      </c>
      <c r="E114" s="21" t="s">
        <v>1452</v>
      </c>
      <c r="F114" s="21" t="s">
        <v>2824</v>
      </c>
      <c r="G114" s="21" t="s">
        <v>2825</v>
      </c>
      <c r="H114" s="21" t="s">
        <v>22</v>
      </c>
      <c r="I114" s="21" t="s">
        <v>23</v>
      </c>
      <c r="J114" s="21" t="s">
        <v>299</v>
      </c>
      <c r="K114" s="21" t="s">
        <v>300</v>
      </c>
      <c r="L114" s="21">
        <v>10024</v>
      </c>
      <c r="M114" s="21" t="s">
        <v>158</v>
      </c>
      <c r="N114" s="21" t="s">
        <v>3399</v>
      </c>
      <c r="O114" s="21" t="s">
        <v>70</v>
      </c>
      <c r="P114" s="21" t="s">
        <v>175</v>
      </c>
      <c r="Q114" s="21" t="s">
        <v>3400</v>
      </c>
      <c r="R114" s="22">
        <v>2309.65</v>
      </c>
    </row>
    <row r="115" spans="1:18" x14ac:dyDescent="0.2">
      <c r="A115" s="21">
        <v>6117</v>
      </c>
      <c r="B115" s="21" t="s">
        <v>9513</v>
      </c>
      <c r="C115" s="21" t="s">
        <v>3396</v>
      </c>
      <c r="D115" s="21" t="s">
        <v>2501</v>
      </c>
      <c r="E115" s="21" t="s">
        <v>48</v>
      </c>
      <c r="F115" s="21" t="s">
        <v>4508</v>
      </c>
      <c r="G115" s="21" t="s">
        <v>4509</v>
      </c>
      <c r="H115" s="21" t="s">
        <v>105</v>
      </c>
      <c r="I115" s="21" t="s">
        <v>23</v>
      </c>
      <c r="J115" s="21" t="s">
        <v>299</v>
      </c>
      <c r="K115" s="21" t="s">
        <v>300</v>
      </c>
      <c r="L115" s="21">
        <v>10011</v>
      </c>
      <c r="M115" s="21" t="s">
        <v>158</v>
      </c>
      <c r="N115" s="21" t="s">
        <v>9514</v>
      </c>
      <c r="O115" s="21" t="s">
        <v>70</v>
      </c>
      <c r="P115" s="21" t="s">
        <v>71</v>
      </c>
      <c r="Q115" s="21" t="s">
        <v>9515</v>
      </c>
      <c r="R115" s="22">
        <v>2279.96</v>
      </c>
    </row>
    <row r="116" spans="1:18" x14ac:dyDescent="0.2">
      <c r="A116" s="21">
        <v>5301</v>
      </c>
      <c r="B116" s="21" t="s">
        <v>8937</v>
      </c>
      <c r="C116" s="21" t="s">
        <v>1940</v>
      </c>
      <c r="D116" s="21" t="s">
        <v>12171</v>
      </c>
      <c r="E116" s="21" t="s">
        <v>48</v>
      </c>
      <c r="F116" s="21" t="s">
        <v>7376</v>
      </c>
      <c r="G116" s="21" t="s">
        <v>7377</v>
      </c>
      <c r="H116" s="21" t="s">
        <v>38</v>
      </c>
      <c r="I116" s="21" t="s">
        <v>23</v>
      </c>
      <c r="J116" s="21" t="s">
        <v>356</v>
      </c>
      <c r="K116" s="21" t="s">
        <v>357</v>
      </c>
      <c r="L116" s="21">
        <v>22153</v>
      </c>
      <c r="M116" s="21" t="s">
        <v>26</v>
      </c>
      <c r="N116" s="21" t="s">
        <v>6141</v>
      </c>
      <c r="O116" s="21" t="s">
        <v>28</v>
      </c>
      <c r="P116" s="21" t="s">
        <v>54</v>
      </c>
      <c r="Q116" s="21" t="s">
        <v>6142</v>
      </c>
      <c r="R116" s="22">
        <v>2275.5</v>
      </c>
    </row>
    <row r="117" spans="1:18" x14ac:dyDescent="0.2">
      <c r="A117" s="21">
        <v>6102</v>
      </c>
      <c r="B117" s="21" t="s">
        <v>9503</v>
      </c>
      <c r="C117" s="21" t="s">
        <v>2637</v>
      </c>
      <c r="D117" s="21" t="s">
        <v>2358</v>
      </c>
      <c r="E117" s="21" t="s">
        <v>48</v>
      </c>
      <c r="F117" s="21" t="s">
        <v>2602</v>
      </c>
      <c r="G117" s="21" t="s">
        <v>2603</v>
      </c>
      <c r="H117" s="21" t="s">
        <v>22</v>
      </c>
      <c r="I117" s="21" t="s">
        <v>23</v>
      </c>
      <c r="J117" s="21" t="s">
        <v>299</v>
      </c>
      <c r="K117" s="21" t="s">
        <v>300</v>
      </c>
      <c r="L117" s="21">
        <v>10035</v>
      </c>
      <c r="M117" s="21" t="s">
        <v>158</v>
      </c>
      <c r="N117" s="21" t="s">
        <v>1948</v>
      </c>
      <c r="O117" s="21" t="s">
        <v>28</v>
      </c>
      <c r="P117" s="21" t="s">
        <v>32</v>
      </c>
      <c r="Q117" s="21" t="s">
        <v>1949</v>
      </c>
      <c r="R117" s="22">
        <v>2254.41</v>
      </c>
    </row>
    <row r="118" spans="1:18" x14ac:dyDescent="0.2">
      <c r="A118" s="21">
        <v>4882</v>
      </c>
      <c r="B118" s="21" t="s">
        <v>8637</v>
      </c>
      <c r="C118" s="21" t="s">
        <v>11735</v>
      </c>
      <c r="D118" s="21" t="s">
        <v>11754</v>
      </c>
      <c r="E118" s="21" t="s">
        <v>19</v>
      </c>
      <c r="F118" s="21" t="s">
        <v>5097</v>
      </c>
      <c r="G118" s="21" t="s">
        <v>5098</v>
      </c>
      <c r="H118" s="21" t="s">
        <v>38</v>
      </c>
      <c r="I118" s="21" t="s">
        <v>23</v>
      </c>
      <c r="J118" s="21" t="s">
        <v>24</v>
      </c>
      <c r="K118" s="21" t="s">
        <v>25</v>
      </c>
      <c r="L118" s="21">
        <v>42420</v>
      </c>
      <c r="M118" s="21" t="s">
        <v>26</v>
      </c>
      <c r="N118" s="21" t="s">
        <v>5894</v>
      </c>
      <c r="O118" s="21" t="s">
        <v>70</v>
      </c>
      <c r="P118" s="21" t="s">
        <v>175</v>
      </c>
      <c r="Q118" s="21" t="s">
        <v>5895</v>
      </c>
      <c r="R118" s="22">
        <v>2249.91</v>
      </c>
    </row>
    <row r="119" spans="1:18" x14ac:dyDescent="0.2">
      <c r="A119" s="21">
        <v>7488</v>
      </c>
      <c r="B119" s="21" t="s">
        <v>10359</v>
      </c>
      <c r="C119" s="21" t="s">
        <v>814</v>
      </c>
      <c r="D119" s="21" t="s">
        <v>976</v>
      </c>
      <c r="E119" s="21" t="s">
        <v>19</v>
      </c>
      <c r="F119" s="21" t="s">
        <v>3084</v>
      </c>
      <c r="G119" s="21" t="s">
        <v>3085</v>
      </c>
      <c r="H119" s="21" t="s">
        <v>105</v>
      </c>
      <c r="I119" s="21" t="s">
        <v>23</v>
      </c>
      <c r="J119" s="21" t="s">
        <v>274</v>
      </c>
      <c r="K119" s="21" t="s">
        <v>3052</v>
      </c>
      <c r="L119" s="21">
        <v>3820</v>
      </c>
      <c r="M119" s="21" t="s">
        <v>158</v>
      </c>
      <c r="N119" s="21" t="s">
        <v>5894</v>
      </c>
      <c r="O119" s="21" t="s">
        <v>70</v>
      </c>
      <c r="P119" s="21" t="s">
        <v>175</v>
      </c>
      <c r="Q119" s="21" t="s">
        <v>5895</v>
      </c>
      <c r="R119" s="22">
        <v>2249.91</v>
      </c>
    </row>
    <row r="120" spans="1:18" x14ac:dyDescent="0.2">
      <c r="A120" s="21">
        <v>1156</v>
      </c>
      <c r="B120" s="21" t="s">
        <v>3762</v>
      </c>
      <c r="C120" s="21" t="s">
        <v>3763</v>
      </c>
      <c r="D120" s="21" t="s">
        <v>3764</v>
      </c>
      <c r="E120" s="21" t="s">
        <v>206</v>
      </c>
      <c r="F120" s="21" t="s">
        <v>3649</v>
      </c>
      <c r="G120" s="21" t="s">
        <v>3650</v>
      </c>
      <c r="H120" s="21" t="s">
        <v>105</v>
      </c>
      <c r="I120" s="21" t="s">
        <v>23</v>
      </c>
      <c r="J120" s="21" t="s">
        <v>3765</v>
      </c>
      <c r="K120" s="21" t="s">
        <v>357</v>
      </c>
      <c r="L120" s="21">
        <v>22801</v>
      </c>
      <c r="M120" s="21" t="s">
        <v>26</v>
      </c>
      <c r="N120" s="21" t="s">
        <v>3768</v>
      </c>
      <c r="O120" s="21" t="s">
        <v>28</v>
      </c>
      <c r="P120" s="21" t="s">
        <v>54</v>
      </c>
      <c r="Q120" s="21" t="s">
        <v>3769</v>
      </c>
      <c r="R120" s="22">
        <v>2244.48</v>
      </c>
    </row>
    <row r="121" spans="1:18" x14ac:dyDescent="0.2">
      <c r="A121" s="21">
        <v>8700</v>
      </c>
      <c r="B121" s="21" t="s">
        <v>11053</v>
      </c>
      <c r="C121" s="21" t="s">
        <v>1394</v>
      </c>
      <c r="D121" s="21" t="s">
        <v>484</v>
      </c>
      <c r="E121" s="21" t="s">
        <v>48</v>
      </c>
      <c r="F121" s="21" t="s">
        <v>1285</v>
      </c>
      <c r="G121" s="21" t="s">
        <v>1286</v>
      </c>
      <c r="H121" s="21" t="s">
        <v>38</v>
      </c>
      <c r="I121" s="21" t="s">
        <v>23</v>
      </c>
      <c r="J121" s="21" t="s">
        <v>6336</v>
      </c>
      <c r="K121" s="21" t="s">
        <v>378</v>
      </c>
      <c r="L121" s="21">
        <v>37211</v>
      </c>
      <c r="M121" s="21" t="s">
        <v>26</v>
      </c>
      <c r="N121" s="21" t="s">
        <v>3347</v>
      </c>
      <c r="O121" s="21" t="s">
        <v>70</v>
      </c>
      <c r="P121" s="21" t="s">
        <v>71</v>
      </c>
      <c r="Q121" s="21" t="s">
        <v>3348</v>
      </c>
      <c r="R121" s="22">
        <v>2239.9360000000001</v>
      </c>
    </row>
    <row r="122" spans="1:18" x14ac:dyDescent="0.2">
      <c r="A122" s="21">
        <v>9775</v>
      </c>
      <c r="B122" s="21" t="s">
        <v>11700</v>
      </c>
      <c r="C122" s="21" t="s">
        <v>6013</v>
      </c>
      <c r="D122" s="21" t="s">
        <v>6014</v>
      </c>
      <c r="E122" s="21" t="s">
        <v>48</v>
      </c>
      <c r="F122" s="21" t="s">
        <v>1593</v>
      </c>
      <c r="G122" s="21" t="s">
        <v>1594</v>
      </c>
      <c r="H122" s="21" t="s">
        <v>22</v>
      </c>
      <c r="I122" s="21" t="s">
        <v>23</v>
      </c>
      <c r="J122" s="21" t="s">
        <v>764</v>
      </c>
      <c r="K122" s="21" t="s">
        <v>107</v>
      </c>
      <c r="L122" s="21">
        <v>78207</v>
      </c>
      <c r="M122" s="21" t="s">
        <v>108</v>
      </c>
      <c r="N122" s="21" t="s">
        <v>1412</v>
      </c>
      <c r="O122" s="21" t="s">
        <v>43</v>
      </c>
      <c r="P122" s="21" t="s">
        <v>74</v>
      </c>
      <c r="Q122" s="21" t="s">
        <v>1413</v>
      </c>
      <c r="R122" s="22">
        <v>2177.5839999999998</v>
      </c>
    </row>
    <row r="123" spans="1:18" x14ac:dyDescent="0.2">
      <c r="A123" s="21">
        <v>8425</v>
      </c>
      <c r="B123" s="21" t="s">
        <v>10880</v>
      </c>
      <c r="C123" s="21" t="s">
        <v>11970</v>
      </c>
      <c r="D123" s="21" t="s">
        <v>3523</v>
      </c>
      <c r="E123" s="21" t="s">
        <v>48</v>
      </c>
      <c r="F123" s="21" t="s">
        <v>729</v>
      </c>
      <c r="G123" s="21" t="s">
        <v>730</v>
      </c>
      <c r="H123" s="21" t="s">
        <v>22</v>
      </c>
      <c r="I123" s="21" t="s">
        <v>23</v>
      </c>
      <c r="J123" s="21" t="s">
        <v>1258</v>
      </c>
      <c r="K123" s="21" t="s">
        <v>892</v>
      </c>
      <c r="L123" s="21">
        <v>8701</v>
      </c>
      <c r="M123" s="21" t="s">
        <v>158</v>
      </c>
      <c r="N123" s="21" t="s">
        <v>6464</v>
      </c>
      <c r="O123" s="21" t="s">
        <v>28</v>
      </c>
      <c r="P123" s="21" t="s">
        <v>29</v>
      </c>
      <c r="Q123" s="21" t="s">
        <v>6465</v>
      </c>
      <c r="R123" s="22">
        <v>2154.9</v>
      </c>
    </row>
    <row r="124" spans="1:18" x14ac:dyDescent="0.2">
      <c r="A124" s="21">
        <v>6535</v>
      </c>
      <c r="B124" s="21" t="s">
        <v>9785</v>
      </c>
      <c r="C124" s="21" t="s">
        <v>5612</v>
      </c>
      <c r="D124" s="21" t="s">
        <v>6278</v>
      </c>
      <c r="E124" s="21" t="s">
        <v>48</v>
      </c>
      <c r="F124" s="21" t="s">
        <v>2122</v>
      </c>
      <c r="G124" s="21" t="s">
        <v>2123</v>
      </c>
      <c r="H124" s="21" t="s">
        <v>22</v>
      </c>
      <c r="I124" s="21" t="s">
        <v>23</v>
      </c>
      <c r="J124" s="21" t="s">
        <v>3913</v>
      </c>
      <c r="K124" s="21" t="s">
        <v>300</v>
      </c>
      <c r="L124" s="21">
        <v>14215</v>
      </c>
      <c r="M124" s="21" t="s">
        <v>158</v>
      </c>
      <c r="N124" s="21" t="s">
        <v>5313</v>
      </c>
      <c r="O124" s="21" t="s">
        <v>43</v>
      </c>
      <c r="P124" s="21" t="s">
        <v>74</v>
      </c>
      <c r="Q124" s="21" t="s">
        <v>5314</v>
      </c>
      <c r="R124" s="22">
        <v>2152.7759999999998</v>
      </c>
    </row>
    <row r="125" spans="1:18" x14ac:dyDescent="0.2">
      <c r="A125" s="21">
        <v>8681</v>
      </c>
      <c r="B125" s="21" t="s">
        <v>11041</v>
      </c>
      <c r="C125" s="21" t="s">
        <v>11746</v>
      </c>
      <c r="D125" s="21" t="s">
        <v>11903</v>
      </c>
      <c r="E125" s="21" t="s">
        <v>19</v>
      </c>
      <c r="F125" s="21" t="s">
        <v>654</v>
      </c>
      <c r="G125" s="21" t="s">
        <v>655</v>
      </c>
      <c r="H125" s="21" t="s">
        <v>38</v>
      </c>
      <c r="I125" s="21" t="s">
        <v>23</v>
      </c>
      <c r="J125" s="21" t="s">
        <v>1648</v>
      </c>
      <c r="K125" s="21" t="s">
        <v>357</v>
      </c>
      <c r="L125" s="21">
        <v>23223</v>
      </c>
      <c r="M125" s="21" t="s">
        <v>26</v>
      </c>
      <c r="N125" s="21" t="s">
        <v>1055</v>
      </c>
      <c r="O125" s="21" t="s">
        <v>43</v>
      </c>
      <c r="P125" s="21" t="s">
        <v>77</v>
      </c>
      <c r="Q125" s="21" t="s">
        <v>1056</v>
      </c>
      <c r="R125" s="22">
        <v>2104.5500000000002</v>
      </c>
    </row>
    <row r="126" spans="1:18" x14ac:dyDescent="0.2">
      <c r="A126" s="21">
        <v>6468</v>
      </c>
      <c r="B126" s="21" t="s">
        <v>9747</v>
      </c>
      <c r="C126" s="21" t="s">
        <v>11774</v>
      </c>
      <c r="D126" s="21" t="s">
        <v>11719</v>
      </c>
      <c r="E126" s="21" t="s">
        <v>48</v>
      </c>
      <c r="F126" s="21" t="s">
        <v>4628</v>
      </c>
      <c r="G126" s="21" t="s">
        <v>4629</v>
      </c>
      <c r="H126" s="21" t="s">
        <v>105</v>
      </c>
      <c r="I126" s="21" t="s">
        <v>23</v>
      </c>
      <c r="J126" s="21" t="s">
        <v>4047</v>
      </c>
      <c r="K126" s="21" t="s">
        <v>1574</v>
      </c>
      <c r="L126" s="21">
        <v>2908</v>
      </c>
      <c r="M126" s="21" t="s">
        <v>158</v>
      </c>
      <c r="N126" s="21" t="s">
        <v>1776</v>
      </c>
      <c r="O126" s="21" t="s">
        <v>43</v>
      </c>
      <c r="P126" s="21" t="s">
        <v>57</v>
      </c>
      <c r="Q126" s="21" t="s">
        <v>1777</v>
      </c>
      <c r="R126" s="22">
        <v>2079.4</v>
      </c>
    </row>
    <row r="127" spans="1:18" x14ac:dyDescent="0.2">
      <c r="A127" s="21">
        <v>950</v>
      </c>
      <c r="B127" s="21" t="s">
        <v>3265</v>
      </c>
      <c r="C127" s="21" t="s">
        <v>525</v>
      </c>
      <c r="D127" s="21" t="s">
        <v>11934</v>
      </c>
      <c r="E127" s="21" t="s">
        <v>48</v>
      </c>
      <c r="F127" s="21" t="s">
        <v>1699</v>
      </c>
      <c r="G127" s="21" t="s">
        <v>1700</v>
      </c>
      <c r="H127" s="21" t="s">
        <v>105</v>
      </c>
      <c r="I127" s="21" t="s">
        <v>23</v>
      </c>
      <c r="J127" s="21" t="s">
        <v>156</v>
      </c>
      <c r="K127" s="21" t="s">
        <v>157</v>
      </c>
      <c r="L127" s="21">
        <v>19120</v>
      </c>
      <c r="M127" s="21" t="s">
        <v>158</v>
      </c>
      <c r="N127" s="21" t="s">
        <v>3268</v>
      </c>
      <c r="O127" s="21" t="s">
        <v>28</v>
      </c>
      <c r="P127" s="21" t="s">
        <v>54</v>
      </c>
      <c r="Q127" s="21" t="s">
        <v>3269</v>
      </c>
      <c r="R127" s="22">
        <v>2065.3200000000002</v>
      </c>
    </row>
    <row r="128" spans="1:18" x14ac:dyDescent="0.2">
      <c r="A128" s="21">
        <v>3629</v>
      </c>
      <c r="B128" s="21" t="s">
        <v>7539</v>
      </c>
      <c r="C128" s="21" t="s">
        <v>11772</v>
      </c>
      <c r="D128" s="21" t="s">
        <v>7335</v>
      </c>
      <c r="E128" s="21" t="s">
        <v>48</v>
      </c>
      <c r="F128" s="21" t="s">
        <v>940</v>
      </c>
      <c r="G128" s="21" t="s">
        <v>941</v>
      </c>
      <c r="H128" s="21" t="s">
        <v>22</v>
      </c>
      <c r="I128" s="21" t="s">
        <v>23</v>
      </c>
      <c r="J128" s="21" t="s">
        <v>96</v>
      </c>
      <c r="K128" s="21" t="s">
        <v>97</v>
      </c>
      <c r="L128" s="21">
        <v>98103</v>
      </c>
      <c r="M128" s="21" t="s">
        <v>41</v>
      </c>
      <c r="N128" s="21" t="s">
        <v>7088</v>
      </c>
      <c r="O128" s="21" t="s">
        <v>43</v>
      </c>
      <c r="P128" s="21" t="s">
        <v>74</v>
      </c>
      <c r="Q128" s="21" t="s">
        <v>7089</v>
      </c>
      <c r="R128" s="22">
        <v>2060.7440000000001</v>
      </c>
    </row>
    <row r="129" spans="1:18" x14ac:dyDescent="0.2">
      <c r="A129" s="21">
        <v>3044</v>
      </c>
      <c r="B129" s="21" t="s">
        <v>6961</v>
      </c>
      <c r="C129" s="21" t="s">
        <v>11856</v>
      </c>
      <c r="D129" s="21" t="s">
        <v>11866</v>
      </c>
      <c r="E129" s="21" t="s">
        <v>1452</v>
      </c>
      <c r="F129" s="21" t="s">
        <v>5727</v>
      </c>
      <c r="G129" s="21" t="s">
        <v>5728</v>
      </c>
      <c r="H129" s="21" t="s">
        <v>105</v>
      </c>
      <c r="I129" s="21" t="s">
        <v>23</v>
      </c>
      <c r="J129" s="21" t="s">
        <v>1317</v>
      </c>
      <c r="K129" s="21" t="s">
        <v>40</v>
      </c>
      <c r="L129" s="21">
        <v>90805</v>
      </c>
      <c r="M129" s="21" t="s">
        <v>41</v>
      </c>
      <c r="N129" s="21" t="s">
        <v>6964</v>
      </c>
      <c r="O129" s="21" t="s">
        <v>28</v>
      </c>
      <c r="P129" s="21" t="s">
        <v>32</v>
      </c>
      <c r="Q129" s="21" t="s">
        <v>6965</v>
      </c>
      <c r="R129" s="22">
        <v>2054.2719999999999</v>
      </c>
    </row>
    <row r="130" spans="1:18" x14ac:dyDescent="0.2">
      <c r="A130" s="21">
        <v>8169</v>
      </c>
      <c r="B130" s="21" t="s">
        <v>10731</v>
      </c>
      <c r="C130" s="21" t="s">
        <v>11739</v>
      </c>
      <c r="D130" s="21" t="s">
        <v>423</v>
      </c>
      <c r="E130" s="21" t="s">
        <v>48</v>
      </c>
      <c r="F130" s="21" t="s">
        <v>1406</v>
      </c>
      <c r="G130" s="21" t="s">
        <v>1407</v>
      </c>
      <c r="H130" s="21" t="s">
        <v>105</v>
      </c>
      <c r="I130" s="21" t="s">
        <v>23</v>
      </c>
      <c r="J130" s="21" t="s">
        <v>96</v>
      </c>
      <c r="K130" s="21" t="s">
        <v>97</v>
      </c>
      <c r="L130" s="21">
        <v>98105</v>
      </c>
      <c r="M130" s="21" t="s">
        <v>41</v>
      </c>
      <c r="N130" s="21" t="s">
        <v>1375</v>
      </c>
      <c r="O130" s="21" t="s">
        <v>28</v>
      </c>
      <c r="P130" s="21" t="s">
        <v>54</v>
      </c>
      <c r="Q130" s="21" t="s">
        <v>1376</v>
      </c>
      <c r="R130" s="22">
        <v>2036.86</v>
      </c>
    </row>
    <row r="131" spans="1:18" x14ac:dyDescent="0.2">
      <c r="A131" s="21">
        <v>9616</v>
      </c>
      <c r="B131" s="21" t="s">
        <v>11604</v>
      </c>
      <c r="C131" s="21" t="s">
        <v>11716</v>
      </c>
      <c r="D131" s="21" t="s">
        <v>9427</v>
      </c>
      <c r="E131" s="21" t="s">
        <v>206</v>
      </c>
      <c r="F131" s="21" t="s">
        <v>875</v>
      </c>
      <c r="G131" s="21" t="s">
        <v>876</v>
      </c>
      <c r="H131" s="21" t="s">
        <v>38</v>
      </c>
      <c r="I131" s="21" t="s">
        <v>23</v>
      </c>
      <c r="J131" s="21" t="s">
        <v>96</v>
      </c>
      <c r="K131" s="21" t="s">
        <v>97</v>
      </c>
      <c r="L131" s="21">
        <v>98115</v>
      </c>
      <c r="M131" s="21" t="s">
        <v>41</v>
      </c>
      <c r="N131" s="21" t="s">
        <v>1967</v>
      </c>
      <c r="O131" s="21" t="s">
        <v>43</v>
      </c>
      <c r="P131" s="21" t="s">
        <v>74</v>
      </c>
      <c r="Q131" s="21" t="s">
        <v>1968</v>
      </c>
      <c r="R131" s="22">
        <v>2033.5840000000001</v>
      </c>
    </row>
    <row r="132" spans="1:18" x14ac:dyDescent="0.2">
      <c r="A132" s="21">
        <v>3151</v>
      </c>
      <c r="B132" s="21" t="s">
        <v>7082</v>
      </c>
      <c r="C132" s="21" t="s">
        <v>813</v>
      </c>
      <c r="D132" s="21" t="s">
        <v>2089</v>
      </c>
      <c r="E132" s="21" t="s">
        <v>206</v>
      </c>
      <c r="F132" s="21" t="s">
        <v>1673</v>
      </c>
      <c r="G132" s="21" t="s">
        <v>1674</v>
      </c>
      <c r="H132" s="21" t="s">
        <v>22</v>
      </c>
      <c r="I132" s="21" t="s">
        <v>23</v>
      </c>
      <c r="J132" s="21" t="s">
        <v>684</v>
      </c>
      <c r="K132" s="21" t="s">
        <v>564</v>
      </c>
      <c r="L132" s="21">
        <v>43055</v>
      </c>
      <c r="M132" s="21" t="s">
        <v>158</v>
      </c>
      <c r="N132" s="21" t="s">
        <v>3067</v>
      </c>
      <c r="O132" s="21" t="s">
        <v>70</v>
      </c>
      <c r="P132" s="21" t="s">
        <v>175</v>
      </c>
      <c r="Q132" s="21" t="s">
        <v>4808</v>
      </c>
      <c r="R132" s="22">
        <v>2025.36</v>
      </c>
    </row>
    <row r="133" spans="1:18" x14ac:dyDescent="0.2">
      <c r="A133" s="21">
        <v>9491</v>
      </c>
      <c r="B133" s="21" t="s">
        <v>11525</v>
      </c>
      <c r="C133" s="21" t="s">
        <v>12205</v>
      </c>
      <c r="D133" s="21" t="s">
        <v>11958</v>
      </c>
      <c r="E133" s="21" t="s">
        <v>48</v>
      </c>
      <c r="F133" s="21" t="s">
        <v>1959</v>
      </c>
      <c r="G133" s="21" t="s">
        <v>1960</v>
      </c>
      <c r="H133" s="21" t="s">
        <v>22</v>
      </c>
      <c r="I133" s="21" t="s">
        <v>23</v>
      </c>
      <c r="J133" s="21" t="s">
        <v>134</v>
      </c>
      <c r="K133" s="21" t="s">
        <v>40</v>
      </c>
      <c r="L133" s="21">
        <v>94110</v>
      </c>
      <c r="M133" s="21" t="s">
        <v>41</v>
      </c>
      <c r="N133" s="21" t="s">
        <v>1702</v>
      </c>
      <c r="O133" s="21" t="s">
        <v>43</v>
      </c>
      <c r="P133" s="21" t="s">
        <v>74</v>
      </c>
      <c r="Q133" s="21" t="s">
        <v>1703</v>
      </c>
      <c r="R133" s="22">
        <v>2022.2719999999999</v>
      </c>
    </row>
    <row r="134" spans="1:18" x14ac:dyDescent="0.2">
      <c r="A134" s="21">
        <v>5919</v>
      </c>
      <c r="B134" s="21" t="s">
        <v>9403</v>
      </c>
      <c r="C134" s="21" t="s">
        <v>178</v>
      </c>
      <c r="D134" s="21" t="s">
        <v>6663</v>
      </c>
      <c r="E134" s="21" t="s">
        <v>48</v>
      </c>
      <c r="F134" s="21" t="s">
        <v>7781</v>
      </c>
      <c r="G134" s="21" t="s">
        <v>7782</v>
      </c>
      <c r="H134" s="21" t="s">
        <v>22</v>
      </c>
      <c r="I134" s="21" t="s">
        <v>23</v>
      </c>
      <c r="J134" s="21" t="s">
        <v>299</v>
      </c>
      <c r="K134" s="21" t="s">
        <v>300</v>
      </c>
      <c r="L134" s="21">
        <v>10035</v>
      </c>
      <c r="M134" s="21" t="s">
        <v>158</v>
      </c>
      <c r="N134" s="21" t="s">
        <v>5645</v>
      </c>
      <c r="O134" s="21" t="s">
        <v>28</v>
      </c>
      <c r="P134" s="21" t="s">
        <v>29</v>
      </c>
      <c r="Q134" s="21" t="s">
        <v>5646</v>
      </c>
      <c r="R134" s="22">
        <v>2003.92</v>
      </c>
    </row>
    <row r="135" spans="1:18" x14ac:dyDescent="0.2">
      <c r="A135" s="21">
        <v>6880</v>
      </c>
      <c r="B135" s="21" t="s">
        <v>9995</v>
      </c>
      <c r="C135" s="21" t="s">
        <v>11952</v>
      </c>
      <c r="D135" s="21" t="s">
        <v>12193</v>
      </c>
      <c r="E135" s="21" t="s">
        <v>19</v>
      </c>
      <c r="F135" s="21" t="s">
        <v>699</v>
      </c>
      <c r="G135" s="21" t="s">
        <v>700</v>
      </c>
      <c r="H135" s="21" t="s">
        <v>105</v>
      </c>
      <c r="I135" s="21" t="s">
        <v>23</v>
      </c>
      <c r="J135" s="21" t="s">
        <v>96</v>
      </c>
      <c r="K135" s="21" t="s">
        <v>97</v>
      </c>
      <c r="L135" s="21">
        <v>98105</v>
      </c>
      <c r="M135" s="21" t="s">
        <v>41</v>
      </c>
      <c r="N135" s="21" t="s">
        <v>1948</v>
      </c>
      <c r="O135" s="21" t="s">
        <v>28</v>
      </c>
      <c r="P135" s="21" t="s">
        <v>32</v>
      </c>
      <c r="Q135" s="21" t="s">
        <v>1949</v>
      </c>
      <c r="R135" s="22">
        <v>2003.92</v>
      </c>
    </row>
    <row r="136" spans="1:18" x14ac:dyDescent="0.2">
      <c r="A136" s="21">
        <v>3771</v>
      </c>
      <c r="B136" s="21" t="s">
        <v>7659</v>
      </c>
      <c r="C136" s="21" t="s">
        <v>296</v>
      </c>
      <c r="D136" s="21" t="s">
        <v>7660</v>
      </c>
      <c r="E136" s="21" t="s">
        <v>48</v>
      </c>
      <c r="F136" s="21" t="s">
        <v>3577</v>
      </c>
      <c r="G136" s="21" t="s">
        <v>3578</v>
      </c>
      <c r="H136" s="21" t="s">
        <v>22</v>
      </c>
      <c r="I136" s="21" t="s">
        <v>23</v>
      </c>
      <c r="J136" s="21" t="s">
        <v>134</v>
      </c>
      <c r="K136" s="21" t="s">
        <v>40</v>
      </c>
      <c r="L136" s="21">
        <v>94122</v>
      </c>
      <c r="M136" s="21" t="s">
        <v>41</v>
      </c>
      <c r="N136" s="21" t="s">
        <v>2140</v>
      </c>
      <c r="O136" s="21" t="s">
        <v>28</v>
      </c>
      <c r="P136" s="21" t="s">
        <v>54</v>
      </c>
      <c r="Q136" s="21" t="s">
        <v>2141</v>
      </c>
      <c r="R136" s="22">
        <v>2003.52</v>
      </c>
    </row>
    <row r="137" spans="1:18" x14ac:dyDescent="0.2">
      <c r="A137" s="21">
        <v>8270</v>
      </c>
      <c r="B137" s="21" t="s">
        <v>10785</v>
      </c>
      <c r="C137" s="21" t="s">
        <v>2757</v>
      </c>
      <c r="D137" s="21" t="s">
        <v>12113</v>
      </c>
      <c r="E137" s="21" t="s">
        <v>48</v>
      </c>
      <c r="F137" s="21" t="s">
        <v>4124</v>
      </c>
      <c r="G137" s="21" t="s">
        <v>4125</v>
      </c>
      <c r="H137" s="21" t="s">
        <v>22</v>
      </c>
      <c r="I137" s="21" t="s">
        <v>23</v>
      </c>
      <c r="J137" s="21" t="s">
        <v>515</v>
      </c>
      <c r="K137" s="21" t="s">
        <v>232</v>
      </c>
      <c r="L137" s="21">
        <v>60505</v>
      </c>
      <c r="M137" s="21" t="s">
        <v>108</v>
      </c>
      <c r="N137" s="21" t="s">
        <v>8745</v>
      </c>
      <c r="O137" s="21" t="s">
        <v>70</v>
      </c>
      <c r="P137" s="21" t="s">
        <v>71</v>
      </c>
      <c r="Q137" s="21" t="s">
        <v>8746</v>
      </c>
      <c r="R137" s="22">
        <v>2003.1679999999999</v>
      </c>
    </row>
    <row r="138" spans="1:18" x14ac:dyDescent="0.2">
      <c r="A138" s="21">
        <v>245</v>
      </c>
      <c r="B138" s="21" t="s">
        <v>1047</v>
      </c>
      <c r="C138" s="21" t="s">
        <v>11792</v>
      </c>
      <c r="D138" s="21" t="s">
        <v>11793</v>
      </c>
      <c r="E138" s="21" t="s">
        <v>19</v>
      </c>
      <c r="F138" s="21" t="s">
        <v>1048</v>
      </c>
      <c r="G138" s="21" t="s">
        <v>1049</v>
      </c>
      <c r="H138" s="21" t="s">
        <v>105</v>
      </c>
      <c r="I138" s="21" t="s">
        <v>23</v>
      </c>
      <c r="J138" s="21" t="s">
        <v>1050</v>
      </c>
      <c r="K138" s="21" t="s">
        <v>255</v>
      </c>
      <c r="L138" s="21">
        <v>55044</v>
      </c>
      <c r="M138" s="21" t="s">
        <v>108</v>
      </c>
      <c r="N138" s="21" t="s">
        <v>601</v>
      </c>
      <c r="O138" s="21" t="s">
        <v>28</v>
      </c>
      <c r="P138" s="21" t="s">
        <v>32</v>
      </c>
      <c r="Q138" s="21" t="s">
        <v>602</v>
      </c>
      <c r="R138" s="22">
        <v>2001.86</v>
      </c>
    </row>
    <row r="139" spans="1:18" x14ac:dyDescent="0.2">
      <c r="A139" s="21">
        <v>5757</v>
      </c>
      <c r="B139" s="21" t="s">
        <v>9287</v>
      </c>
      <c r="C139" s="21" t="s">
        <v>8652</v>
      </c>
      <c r="D139" s="21" t="s">
        <v>5442</v>
      </c>
      <c r="E139" s="21" t="s">
        <v>48</v>
      </c>
      <c r="F139" s="21" t="s">
        <v>6479</v>
      </c>
      <c r="G139" s="21" t="s">
        <v>6480</v>
      </c>
      <c r="H139" s="21" t="s">
        <v>22</v>
      </c>
      <c r="I139" s="21" t="s">
        <v>23</v>
      </c>
      <c r="J139" s="21" t="s">
        <v>106</v>
      </c>
      <c r="K139" s="21" t="s">
        <v>107</v>
      </c>
      <c r="L139" s="21">
        <v>76106</v>
      </c>
      <c r="M139" s="21" t="s">
        <v>108</v>
      </c>
      <c r="N139" s="21" t="s">
        <v>2703</v>
      </c>
      <c r="O139" s="21" t="s">
        <v>70</v>
      </c>
      <c r="P139" s="21" t="s">
        <v>1365</v>
      </c>
      <c r="Q139" s="21" t="s">
        <v>2704</v>
      </c>
      <c r="R139" s="22">
        <v>1999.96</v>
      </c>
    </row>
    <row r="140" spans="1:18" x14ac:dyDescent="0.2">
      <c r="A140" s="21">
        <v>6528</v>
      </c>
      <c r="B140" s="21" t="s">
        <v>9777</v>
      </c>
      <c r="C140" s="21" t="s">
        <v>4077</v>
      </c>
      <c r="D140" s="21" t="s">
        <v>3976</v>
      </c>
      <c r="E140" s="21" t="s">
        <v>19</v>
      </c>
      <c r="F140" s="21" t="s">
        <v>6711</v>
      </c>
      <c r="G140" s="21" t="s">
        <v>6712</v>
      </c>
      <c r="H140" s="21" t="s">
        <v>38</v>
      </c>
      <c r="I140" s="21" t="s">
        <v>23</v>
      </c>
      <c r="J140" s="21" t="s">
        <v>1573</v>
      </c>
      <c r="K140" s="21" t="s">
        <v>1574</v>
      </c>
      <c r="L140" s="21">
        <v>2886</v>
      </c>
      <c r="M140" s="21" t="s">
        <v>158</v>
      </c>
      <c r="N140" s="21" t="s">
        <v>2703</v>
      </c>
      <c r="O140" s="21" t="s">
        <v>70</v>
      </c>
      <c r="P140" s="21" t="s">
        <v>1365</v>
      </c>
      <c r="Q140" s="21" t="s">
        <v>2704</v>
      </c>
      <c r="R140" s="22">
        <v>1999.96</v>
      </c>
    </row>
    <row r="141" spans="1:18" x14ac:dyDescent="0.2">
      <c r="A141" s="21">
        <v>807</v>
      </c>
      <c r="B141" s="21" t="s">
        <v>2860</v>
      </c>
      <c r="C141" s="21" t="s">
        <v>11917</v>
      </c>
      <c r="D141" s="21" t="s">
        <v>11918</v>
      </c>
      <c r="E141" s="21" t="s">
        <v>48</v>
      </c>
      <c r="F141" s="21" t="s">
        <v>1498</v>
      </c>
      <c r="G141" s="21" t="s">
        <v>1499</v>
      </c>
      <c r="H141" s="21" t="s">
        <v>22</v>
      </c>
      <c r="I141" s="21" t="s">
        <v>23</v>
      </c>
      <c r="J141" s="21" t="s">
        <v>914</v>
      </c>
      <c r="K141" s="21" t="s">
        <v>516</v>
      </c>
      <c r="L141" s="21">
        <v>80219</v>
      </c>
      <c r="M141" s="21" t="s">
        <v>41</v>
      </c>
      <c r="N141" s="21" t="s">
        <v>2863</v>
      </c>
      <c r="O141" s="21" t="s">
        <v>70</v>
      </c>
      <c r="P141" s="21" t="s">
        <v>71</v>
      </c>
      <c r="Q141" s="21" t="s">
        <v>2864</v>
      </c>
      <c r="R141" s="22">
        <v>1983.9680000000001</v>
      </c>
    </row>
    <row r="142" spans="1:18" x14ac:dyDescent="0.2">
      <c r="A142" s="21">
        <v>1445</v>
      </c>
      <c r="B142" s="21" t="s">
        <v>4390</v>
      </c>
      <c r="C142" s="21" t="s">
        <v>2015</v>
      </c>
      <c r="D142" s="21" t="s">
        <v>2997</v>
      </c>
      <c r="E142" s="21" t="s">
        <v>48</v>
      </c>
      <c r="F142" s="21" t="s">
        <v>1033</v>
      </c>
      <c r="G142" s="21" t="s">
        <v>1034</v>
      </c>
      <c r="H142" s="21" t="s">
        <v>22</v>
      </c>
      <c r="I142" s="21" t="s">
        <v>23</v>
      </c>
      <c r="J142" s="21" t="s">
        <v>341</v>
      </c>
      <c r="K142" s="21" t="s">
        <v>232</v>
      </c>
      <c r="L142" s="21">
        <v>60623</v>
      </c>
      <c r="M142" s="21" t="s">
        <v>108</v>
      </c>
      <c r="N142" s="21" t="s">
        <v>3964</v>
      </c>
      <c r="O142" s="21" t="s">
        <v>70</v>
      </c>
      <c r="P142" s="21" t="s">
        <v>71</v>
      </c>
      <c r="Q142" s="21" t="s">
        <v>3965</v>
      </c>
      <c r="R142" s="22">
        <v>1979.9280000000001</v>
      </c>
    </row>
    <row r="143" spans="1:18" x14ac:dyDescent="0.2">
      <c r="A143" s="21">
        <v>2661</v>
      </c>
      <c r="B143" s="21" t="s">
        <v>6471</v>
      </c>
      <c r="C143" s="21" t="s">
        <v>525</v>
      </c>
      <c r="D143" s="21" t="s">
        <v>11934</v>
      </c>
      <c r="E143" s="21" t="s">
        <v>48</v>
      </c>
      <c r="F143" s="21" t="s">
        <v>3530</v>
      </c>
      <c r="G143" s="21" t="s">
        <v>3531</v>
      </c>
      <c r="H143" s="21" t="s">
        <v>38</v>
      </c>
      <c r="I143" s="21" t="s">
        <v>23</v>
      </c>
      <c r="J143" s="21" t="s">
        <v>299</v>
      </c>
      <c r="K143" s="21" t="s">
        <v>300</v>
      </c>
      <c r="L143" s="21">
        <v>10035</v>
      </c>
      <c r="M143" s="21" t="s">
        <v>158</v>
      </c>
      <c r="N143" s="21" t="s">
        <v>6472</v>
      </c>
      <c r="O143" s="21" t="s">
        <v>70</v>
      </c>
      <c r="P143" s="21" t="s">
        <v>71</v>
      </c>
      <c r="Q143" s="21" t="s">
        <v>6473</v>
      </c>
      <c r="R143" s="22">
        <v>1979.89</v>
      </c>
    </row>
    <row r="144" spans="1:18" x14ac:dyDescent="0.2">
      <c r="A144" s="21">
        <v>5302</v>
      </c>
      <c r="B144" s="21" t="s">
        <v>8937</v>
      </c>
      <c r="C144" s="21" t="s">
        <v>1940</v>
      </c>
      <c r="D144" s="21" t="s">
        <v>12171</v>
      </c>
      <c r="E144" s="21" t="s">
        <v>48</v>
      </c>
      <c r="F144" s="21" t="s">
        <v>7376</v>
      </c>
      <c r="G144" s="21" t="s">
        <v>7377</v>
      </c>
      <c r="H144" s="21" t="s">
        <v>38</v>
      </c>
      <c r="I144" s="21" t="s">
        <v>23</v>
      </c>
      <c r="J144" s="21" t="s">
        <v>356</v>
      </c>
      <c r="K144" s="21" t="s">
        <v>357</v>
      </c>
      <c r="L144" s="21">
        <v>22153</v>
      </c>
      <c r="M144" s="21" t="s">
        <v>26</v>
      </c>
      <c r="N144" s="21" t="s">
        <v>3399</v>
      </c>
      <c r="O144" s="21" t="s">
        <v>70</v>
      </c>
      <c r="P144" s="21" t="s">
        <v>175</v>
      </c>
      <c r="Q144" s="21" t="s">
        <v>3400</v>
      </c>
      <c r="R144" s="22">
        <v>1979.7</v>
      </c>
    </row>
    <row r="145" spans="1:18" x14ac:dyDescent="0.2">
      <c r="A145" s="21">
        <v>150</v>
      </c>
      <c r="B145" s="21" t="s">
        <v>687</v>
      </c>
      <c r="C145" s="21" t="s">
        <v>11714</v>
      </c>
      <c r="D145" s="21" t="s">
        <v>11718</v>
      </c>
      <c r="E145" s="21" t="s">
        <v>48</v>
      </c>
      <c r="F145" s="21" t="s">
        <v>688</v>
      </c>
      <c r="G145" s="21" t="s">
        <v>689</v>
      </c>
      <c r="H145" s="21" t="s">
        <v>38</v>
      </c>
      <c r="I145" s="21" t="s">
        <v>23</v>
      </c>
      <c r="J145" s="21" t="s">
        <v>690</v>
      </c>
      <c r="K145" s="21" t="s">
        <v>118</v>
      </c>
      <c r="L145" s="21">
        <v>53132</v>
      </c>
      <c r="M145" s="21" t="s">
        <v>108</v>
      </c>
      <c r="N145" s="21" t="s">
        <v>31</v>
      </c>
      <c r="O145" s="21" t="s">
        <v>28</v>
      </c>
      <c r="P145" s="21" t="s">
        <v>32</v>
      </c>
      <c r="Q145" s="21" t="s">
        <v>33</v>
      </c>
      <c r="R145" s="22">
        <v>1951.84</v>
      </c>
    </row>
    <row r="146" spans="1:18" x14ac:dyDescent="0.2">
      <c r="A146" s="21">
        <v>1220</v>
      </c>
      <c r="B146" s="21" t="s">
        <v>3885</v>
      </c>
      <c r="C146" s="21" t="s">
        <v>11989</v>
      </c>
      <c r="D146" s="21" t="s">
        <v>3886</v>
      </c>
      <c r="E146" s="21" t="s">
        <v>48</v>
      </c>
      <c r="F146" s="21" t="s">
        <v>3887</v>
      </c>
      <c r="G146" s="21" t="s">
        <v>3888</v>
      </c>
      <c r="H146" s="21" t="s">
        <v>38</v>
      </c>
      <c r="I146" s="21" t="s">
        <v>23</v>
      </c>
      <c r="J146" s="21" t="s">
        <v>156</v>
      </c>
      <c r="K146" s="21" t="s">
        <v>157</v>
      </c>
      <c r="L146" s="21">
        <v>19134</v>
      </c>
      <c r="M146" s="21" t="s">
        <v>158</v>
      </c>
      <c r="N146" s="21" t="s">
        <v>3893</v>
      </c>
      <c r="O146" s="21" t="s">
        <v>70</v>
      </c>
      <c r="P146" s="21" t="s">
        <v>71</v>
      </c>
      <c r="Q146" s="21" t="s">
        <v>3894</v>
      </c>
      <c r="R146" s="22">
        <v>1931.9580000000001</v>
      </c>
    </row>
    <row r="147" spans="1:18" x14ac:dyDescent="0.2">
      <c r="A147" s="21">
        <v>1702</v>
      </c>
      <c r="B147" s="21" t="s">
        <v>4944</v>
      </c>
      <c r="C147" s="21" t="s">
        <v>4945</v>
      </c>
      <c r="D147" s="21" t="s">
        <v>4946</v>
      </c>
      <c r="E147" s="21" t="s">
        <v>19</v>
      </c>
      <c r="F147" s="21" t="s">
        <v>4221</v>
      </c>
      <c r="G147" s="21" t="s">
        <v>4222</v>
      </c>
      <c r="H147" s="21" t="s">
        <v>22</v>
      </c>
      <c r="I147" s="21" t="s">
        <v>23</v>
      </c>
      <c r="J147" s="21" t="s">
        <v>299</v>
      </c>
      <c r="K147" s="21" t="s">
        <v>300</v>
      </c>
      <c r="L147" s="21">
        <v>10035</v>
      </c>
      <c r="M147" s="21" t="s">
        <v>158</v>
      </c>
      <c r="N147" s="21" t="s">
        <v>2043</v>
      </c>
      <c r="O147" s="21" t="s">
        <v>28</v>
      </c>
      <c r="P147" s="21" t="s">
        <v>32</v>
      </c>
      <c r="Q147" s="21" t="s">
        <v>2044</v>
      </c>
      <c r="R147" s="22">
        <v>1931.04</v>
      </c>
    </row>
    <row r="148" spans="1:18" x14ac:dyDescent="0.2">
      <c r="A148" s="21">
        <v>911</v>
      </c>
      <c r="B148" s="21" t="s">
        <v>3163</v>
      </c>
      <c r="C148" s="21" t="s">
        <v>11891</v>
      </c>
      <c r="D148" s="21" t="s">
        <v>11855</v>
      </c>
      <c r="E148" s="21" t="s">
        <v>48</v>
      </c>
      <c r="F148" s="21" t="s">
        <v>3164</v>
      </c>
      <c r="G148" s="21" t="s">
        <v>3165</v>
      </c>
      <c r="H148" s="21" t="s">
        <v>105</v>
      </c>
      <c r="I148" s="21" t="s">
        <v>23</v>
      </c>
      <c r="J148" s="21" t="s">
        <v>370</v>
      </c>
      <c r="K148" s="21" t="s">
        <v>266</v>
      </c>
      <c r="L148" s="21">
        <v>49201</v>
      </c>
      <c r="M148" s="21" t="s">
        <v>108</v>
      </c>
      <c r="N148" s="21" t="s">
        <v>3168</v>
      </c>
      <c r="O148" s="21" t="s">
        <v>70</v>
      </c>
      <c r="P148" s="21" t="s">
        <v>175</v>
      </c>
      <c r="Q148" s="21" t="s">
        <v>3169</v>
      </c>
      <c r="R148" s="22">
        <v>1928.78</v>
      </c>
    </row>
    <row r="149" spans="1:18" x14ac:dyDescent="0.2">
      <c r="A149" s="21">
        <v>8891</v>
      </c>
      <c r="B149" s="21" t="s">
        <v>11162</v>
      </c>
      <c r="C149" s="21" t="s">
        <v>4538</v>
      </c>
      <c r="D149" s="21" t="s">
        <v>1451</v>
      </c>
      <c r="E149" s="21" t="s">
        <v>19</v>
      </c>
      <c r="F149" s="21" t="s">
        <v>9045</v>
      </c>
      <c r="G149" s="21" t="s">
        <v>9046</v>
      </c>
      <c r="H149" s="21" t="s">
        <v>105</v>
      </c>
      <c r="I149" s="21" t="s">
        <v>23</v>
      </c>
      <c r="J149" s="21" t="s">
        <v>432</v>
      </c>
      <c r="K149" s="21" t="s">
        <v>672</v>
      </c>
      <c r="L149" s="21">
        <v>65203</v>
      </c>
      <c r="M149" s="21" t="s">
        <v>108</v>
      </c>
      <c r="N149" s="21" t="s">
        <v>6159</v>
      </c>
      <c r="O149" s="21" t="s">
        <v>43</v>
      </c>
      <c r="P149" s="21" t="s">
        <v>77</v>
      </c>
      <c r="Q149" s="21" t="s">
        <v>6160</v>
      </c>
      <c r="R149" s="22">
        <v>1927.59</v>
      </c>
    </row>
    <row r="150" spans="1:18" x14ac:dyDescent="0.2">
      <c r="A150" s="21">
        <v>2768</v>
      </c>
      <c r="B150" s="21" t="s">
        <v>6631</v>
      </c>
      <c r="C150" s="21" t="s">
        <v>3839</v>
      </c>
      <c r="D150" s="21" t="s">
        <v>6632</v>
      </c>
      <c r="E150" s="21" t="s">
        <v>206</v>
      </c>
      <c r="F150" s="21" t="s">
        <v>3335</v>
      </c>
      <c r="G150" s="21" t="s">
        <v>3336</v>
      </c>
      <c r="H150" s="21" t="s">
        <v>22</v>
      </c>
      <c r="I150" s="21" t="s">
        <v>23</v>
      </c>
      <c r="J150" s="21" t="s">
        <v>156</v>
      </c>
      <c r="K150" s="21" t="s">
        <v>157</v>
      </c>
      <c r="L150" s="21">
        <v>19134</v>
      </c>
      <c r="M150" s="21" t="s">
        <v>158</v>
      </c>
      <c r="N150" s="21" t="s">
        <v>1055</v>
      </c>
      <c r="O150" s="21" t="s">
        <v>43</v>
      </c>
      <c r="P150" s="21" t="s">
        <v>77</v>
      </c>
      <c r="Q150" s="21" t="s">
        <v>1056</v>
      </c>
      <c r="R150" s="22">
        <v>1924.16</v>
      </c>
    </row>
    <row r="151" spans="1:18" x14ac:dyDescent="0.2">
      <c r="A151" s="21">
        <v>2710</v>
      </c>
      <c r="B151" s="21" t="s">
        <v>6544</v>
      </c>
      <c r="C151" s="21" t="s">
        <v>4961</v>
      </c>
      <c r="D151" s="21" t="s">
        <v>12048</v>
      </c>
      <c r="E151" s="21" t="s">
        <v>48</v>
      </c>
      <c r="F151" s="21" t="s">
        <v>2208</v>
      </c>
      <c r="G151" s="21" t="s">
        <v>2209</v>
      </c>
      <c r="H151" s="21" t="s">
        <v>22</v>
      </c>
      <c r="I151" s="21" t="s">
        <v>23</v>
      </c>
      <c r="J151" s="21" t="s">
        <v>39</v>
      </c>
      <c r="K151" s="21" t="s">
        <v>40</v>
      </c>
      <c r="L151" s="21">
        <v>90049</v>
      </c>
      <c r="M151" s="21" t="s">
        <v>41</v>
      </c>
      <c r="N151" s="21" t="s">
        <v>5182</v>
      </c>
      <c r="O151" s="21" t="s">
        <v>70</v>
      </c>
      <c r="P151" s="21" t="s">
        <v>768</v>
      </c>
      <c r="Q151" s="21" t="s">
        <v>5183</v>
      </c>
      <c r="R151" s="22">
        <v>1919.9760000000001</v>
      </c>
    </row>
    <row r="152" spans="1:18" x14ac:dyDescent="0.2">
      <c r="A152" s="21">
        <v>3299</v>
      </c>
      <c r="B152" s="21" t="s">
        <v>7250</v>
      </c>
      <c r="C152" s="21" t="s">
        <v>424</v>
      </c>
      <c r="D152" s="21" t="s">
        <v>424</v>
      </c>
      <c r="E152" s="21" t="s">
        <v>1452</v>
      </c>
      <c r="F152" s="21" t="s">
        <v>3379</v>
      </c>
      <c r="G152" s="21" t="s">
        <v>3380</v>
      </c>
      <c r="H152" s="21" t="s">
        <v>38</v>
      </c>
      <c r="I152" s="21" t="s">
        <v>23</v>
      </c>
      <c r="J152" s="21" t="s">
        <v>134</v>
      </c>
      <c r="K152" s="21" t="s">
        <v>40</v>
      </c>
      <c r="L152" s="21">
        <v>94122</v>
      </c>
      <c r="M152" s="21" t="s">
        <v>41</v>
      </c>
      <c r="N152" s="21" t="s">
        <v>5182</v>
      </c>
      <c r="O152" s="21" t="s">
        <v>70</v>
      </c>
      <c r="P152" s="21" t="s">
        <v>768</v>
      </c>
      <c r="Q152" s="21" t="s">
        <v>5183</v>
      </c>
      <c r="R152" s="22">
        <v>1919.9760000000001</v>
      </c>
    </row>
    <row r="153" spans="1:18" x14ac:dyDescent="0.2">
      <c r="A153" s="21">
        <v>6882</v>
      </c>
      <c r="B153" s="21" t="s">
        <v>9995</v>
      </c>
      <c r="C153" s="21" t="s">
        <v>11952</v>
      </c>
      <c r="D153" s="21" t="s">
        <v>12193</v>
      </c>
      <c r="E153" s="21" t="s">
        <v>19</v>
      </c>
      <c r="F153" s="21" t="s">
        <v>699</v>
      </c>
      <c r="G153" s="21" t="s">
        <v>700</v>
      </c>
      <c r="H153" s="21" t="s">
        <v>105</v>
      </c>
      <c r="I153" s="21" t="s">
        <v>23</v>
      </c>
      <c r="J153" s="21" t="s">
        <v>96</v>
      </c>
      <c r="K153" s="21" t="s">
        <v>97</v>
      </c>
      <c r="L153" s="21">
        <v>98105</v>
      </c>
      <c r="M153" s="21" t="s">
        <v>41</v>
      </c>
      <c r="N153" s="21" t="s">
        <v>1018</v>
      </c>
      <c r="O153" s="21" t="s">
        <v>28</v>
      </c>
      <c r="P153" s="21" t="s">
        <v>54</v>
      </c>
      <c r="Q153" s="21" t="s">
        <v>1019</v>
      </c>
      <c r="R153" s="22">
        <v>1913.4</v>
      </c>
    </row>
    <row r="154" spans="1:18" x14ac:dyDescent="0.2">
      <c r="A154" s="21">
        <v>4992</v>
      </c>
      <c r="B154" s="21" t="s">
        <v>8716</v>
      </c>
      <c r="C154" s="21" t="s">
        <v>11782</v>
      </c>
      <c r="D154" s="21" t="s">
        <v>1131</v>
      </c>
      <c r="E154" s="21" t="s">
        <v>48</v>
      </c>
      <c r="F154" s="21" t="s">
        <v>4107</v>
      </c>
      <c r="G154" s="21" t="s">
        <v>4108</v>
      </c>
      <c r="H154" s="21" t="s">
        <v>38</v>
      </c>
      <c r="I154" s="21" t="s">
        <v>23</v>
      </c>
      <c r="J154" s="21" t="s">
        <v>341</v>
      </c>
      <c r="K154" s="21" t="s">
        <v>232</v>
      </c>
      <c r="L154" s="21">
        <v>60653</v>
      </c>
      <c r="M154" s="21" t="s">
        <v>108</v>
      </c>
      <c r="N154" s="21" t="s">
        <v>7974</v>
      </c>
      <c r="O154" s="21" t="s">
        <v>43</v>
      </c>
      <c r="P154" s="21" t="s">
        <v>74</v>
      </c>
      <c r="Q154" s="21" t="s">
        <v>7975</v>
      </c>
      <c r="R154" s="22">
        <v>1889.99</v>
      </c>
    </row>
    <row r="155" spans="1:18" x14ac:dyDescent="0.2">
      <c r="A155" s="21">
        <v>7510</v>
      </c>
      <c r="B155" s="21" t="s">
        <v>10370</v>
      </c>
      <c r="C155" s="21" t="s">
        <v>5837</v>
      </c>
      <c r="D155" s="21" t="s">
        <v>153</v>
      </c>
      <c r="E155" s="21" t="s">
        <v>48</v>
      </c>
      <c r="F155" s="21" t="s">
        <v>2390</v>
      </c>
      <c r="G155" s="21" t="s">
        <v>2391</v>
      </c>
      <c r="H155" s="21" t="s">
        <v>22</v>
      </c>
      <c r="I155" s="21" t="s">
        <v>23</v>
      </c>
      <c r="J155" s="21" t="s">
        <v>563</v>
      </c>
      <c r="K155" s="21" t="s">
        <v>564</v>
      </c>
      <c r="L155" s="21">
        <v>43229</v>
      </c>
      <c r="M155" s="21" t="s">
        <v>158</v>
      </c>
      <c r="N155" s="21" t="s">
        <v>3347</v>
      </c>
      <c r="O155" s="21" t="s">
        <v>70</v>
      </c>
      <c r="P155" s="21" t="s">
        <v>71</v>
      </c>
      <c r="Q155" s="21" t="s">
        <v>3348</v>
      </c>
      <c r="R155" s="22">
        <v>1889.9459999999999</v>
      </c>
    </row>
    <row r="156" spans="1:18" x14ac:dyDescent="0.2">
      <c r="A156" s="21">
        <v>2549</v>
      </c>
      <c r="B156" s="21" t="s">
        <v>6315</v>
      </c>
      <c r="C156" s="21" t="s">
        <v>991</v>
      </c>
      <c r="D156" s="21" t="s">
        <v>3813</v>
      </c>
      <c r="E156" s="21" t="s">
        <v>48</v>
      </c>
      <c r="F156" s="21" t="s">
        <v>6238</v>
      </c>
      <c r="G156" s="21" t="s">
        <v>6239</v>
      </c>
      <c r="H156" s="21" t="s">
        <v>22</v>
      </c>
      <c r="I156" s="21" t="s">
        <v>23</v>
      </c>
      <c r="J156" s="21" t="s">
        <v>614</v>
      </c>
      <c r="K156" s="21" t="s">
        <v>348</v>
      </c>
      <c r="L156" s="21">
        <v>85023</v>
      </c>
      <c r="M156" s="21" t="s">
        <v>41</v>
      </c>
      <c r="N156" s="21" t="s">
        <v>5166</v>
      </c>
      <c r="O156" s="21" t="s">
        <v>70</v>
      </c>
      <c r="P156" s="21" t="s">
        <v>71</v>
      </c>
      <c r="Q156" s="21" t="s">
        <v>5167</v>
      </c>
      <c r="R156" s="22">
        <v>1879.96</v>
      </c>
    </row>
    <row r="157" spans="1:18" x14ac:dyDescent="0.2">
      <c r="A157" s="21">
        <v>7133</v>
      </c>
      <c r="B157" s="21" t="s">
        <v>10151</v>
      </c>
      <c r="C157" s="21" t="s">
        <v>1679</v>
      </c>
      <c r="D157" s="21" t="s">
        <v>11781</v>
      </c>
      <c r="E157" s="21" t="s">
        <v>48</v>
      </c>
      <c r="F157" s="21" t="s">
        <v>4712</v>
      </c>
      <c r="G157" s="21" t="s">
        <v>4713</v>
      </c>
      <c r="H157" s="21" t="s">
        <v>105</v>
      </c>
      <c r="I157" s="21" t="s">
        <v>23</v>
      </c>
      <c r="J157" s="21" t="s">
        <v>1648</v>
      </c>
      <c r="K157" s="21" t="s">
        <v>286</v>
      </c>
      <c r="L157" s="21">
        <v>47374</v>
      </c>
      <c r="M157" s="21" t="s">
        <v>108</v>
      </c>
      <c r="N157" s="21" t="s">
        <v>5166</v>
      </c>
      <c r="O157" s="21" t="s">
        <v>70</v>
      </c>
      <c r="P157" s="21" t="s">
        <v>71</v>
      </c>
      <c r="Q157" s="21" t="s">
        <v>5167</v>
      </c>
      <c r="R157" s="22">
        <v>1879.96</v>
      </c>
    </row>
    <row r="158" spans="1:18" x14ac:dyDescent="0.2">
      <c r="A158" s="21">
        <v>8994</v>
      </c>
      <c r="B158" s="21" t="s">
        <v>11223</v>
      </c>
      <c r="C158" s="21" t="s">
        <v>3523</v>
      </c>
      <c r="D158" s="21" t="s">
        <v>2025</v>
      </c>
      <c r="E158" s="21" t="s">
        <v>48</v>
      </c>
      <c r="F158" s="21" t="s">
        <v>9833</v>
      </c>
      <c r="G158" s="21" t="s">
        <v>9834</v>
      </c>
      <c r="H158" s="21" t="s">
        <v>38</v>
      </c>
      <c r="I158" s="21" t="s">
        <v>23</v>
      </c>
      <c r="J158" s="21" t="s">
        <v>432</v>
      </c>
      <c r="K158" s="21" t="s">
        <v>378</v>
      </c>
      <c r="L158" s="21">
        <v>38401</v>
      </c>
      <c r="M158" s="21" t="s">
        <v>26</v>
      </c>
      <c r="N158" s="21" t="s">
        <v>5946</v>
      </c>
      <c r="O158" s="21" t="s">
        <v>28</v>
      </c>
      <c r="P158" s="21" t="s">
        <v>54</v>
      </c>
      <c r="Q158" s="21" t="s">
        <v>5947</v>
      </c>
      <c r="R158" s="22">
        <v>1875.258</v>
      </c>
    </row>
    <row r="159" spans="1:18" x14ac:dyDescent="0.2">
      <c r="A159" s="21">
        <v>7847</v>
      </c>
      <c r="B159" s="21" t="s">
        <v>10557</v>
      </c>
      <c r="C159" s="21" t="s">
        <v>4460</v>
      </c>
      <c r="D159" s="21" t="s">
        <v>11801</v>
      </c>
      <c r="E159" s="21" t="s">
        <v>48</v>
      </c>
      <c r="F159" s="21" t="s">
        <v>4954</v>
      </c>
      <c r="G159" s="21" t="s">
        <v>4955</v>
      </c>
      <c r="H159" s="21" t="s">
        <v>22</v>
      </c>
      <c r="I159" s="21" t="s">
        <v>23</v>
      </c>
      <c r="J159" s="21" t="s">
        <v>1267</v>
      </c>
      <c r="K159" s="21" t="s">
        <v>357</v>
      </c>
      <c r="L159" s="21">
        <v>22204</v>
      </c>
      <c r="M159" s="21" t="s">
        <v>26</v>
      </c>
      <c r="N159" s="21" t="s">
        <v>2166</v>
      </c>
      <c r="O159" s="21" t="s">
        <v>70</v>
      </c>
      <c r="P159" s="21" t="s">
        <v>71</v>
      </c>
      <c r="Q159" s="21" t="s">
        <v>2167</v>
      </c>
      <c r="R159" s="22">
        <v>1871.88</v>
      </c>
    </row>
    <row r="160" spans="1:18" x14ac:dyDescent="0.2">
      <c r="A160" s="21">
        <v>7330</v>
      </c>
      <c r="B160" s="21" t="s">
        <v>10275</v>
      </c>
      <c r="C160" s="21" t="s">
        <v>5293</v>
      </c>
      <c r="D160" s="21" t="s">
        <v>4201</v>
      </c>
      <c r="E160" s="21" t="s">
        <v>48</v>
      </c>
      <c r="F160" s="21" t="s">
        <v>3173</v>
      </c>
      <c r="G160" s="21" t="s">
        <v>3174</v>
      </c>
      <c r="H160" s="21" t="s">
        <v>105</v>
      </c>
      <c r="I160" s="21" t="s">
        <v>23</v>
      </c>
      <c r="J160" s="21" t="s">
        <v>10276</v>
      </c>
      <c r="K160" s="21" t="s">
        <v>40</v>
      </c>
      <c r="L160" s="21">
        <v>91505</v>
      </c>
      <c r="M160" s="21" t="s">
        <v>41</v>
      </c>
      <c r="N160" s="21" t="s">
        <v>5625</v>
      </c>
      <c r="O160" s="21" t="s">
        <v>43</v>
      </c>
      <c r="P160" s="21" t="s">
        <v>57</v>
      </c>
      <c r="Q160" s="21" t="s">
        <v>5626</v>
      </c>
      <c r="R160" s="22">
        <v>1856.19</v>
      </c>
    </row>
    <row r="161" spans="1:18" x14ac:dyDescent="0.2">
      <c r="A161" s="21">
        <v>1434</v>
      </c>
      <c r="B161" s="21" t="s">
        <v>4359</v>
      </c>
      <c r="C161" s="21" t="s">
        <v>1710</v>
      </c>
      <c r="D161" s="21" t="s">
        <v>3764</v>
      </c>
      <c r="E161" s="21" t="s">
        <v>19</v>
      </c>
      <c r="F161" s="21" t="s">
        <v>94</v>
      </c>
      <c r="G161" s="21" t="s">
        <v>95</v>
      </c>
      <c r="H161" s="21" t="s">
        <v>22</v>
      </c>
      <c r="I161" s="21" t="s">
        <v>23</v>
      </c>
      <c r="J161" s="21" t="s">
        <v>2924</v>
      </c>
      <c r="K161" s="21" t="s">
        <v>403</v>
      </c>
      <c r="L161" s="21">
        <v>35630</v>
      </c>
      <c r="M161" s="21" t="s">
        <v>26</v>
      </c>
      <c r="N161" s="21" t="s">
        <v>379</v>
      </c>
      <c r="O161" s="21" t="s">
        <v>28</v>
      </c>
      <c r="P161" s="21" t="s">
        <v>32</v>
      </c>
      <c r="Q161" s="21" t="s">
        <v>380</v>
      </c>
      <c r="R161" s="22">
        <v>1819.86</v>
      </c>
    </row>
    <row r="162" spans="1:18" x14ac:dyDescent="0.2">
      <c r="A162" s="21">
        <v>4429</v>
      </c>
      <c r="B162" s="21" t="s">
        <v>8275</v>
      </c>
      <c r="C162" s="21" t="s">
        <v>2794</v>
      </c>
      <c r="D162" s="21" t="s">
        <v>5233</v>
      </c>
      <c r="E162" s="21" t="s">
        <v>48</v>
      </c>
      <c r="F162" s="21" t="s">
        <v>551</v>
      </c>
      <c r="G162" s="21" t="s">
        <v>552</v>
      </c>
      <c r="H162" s="21" t="s">
        <v>22</v>
      </c>
      <c r="I162" s="21" t="s">
        <v>23</v>
      </c>
      <c r="J162" s="21" t="s">
        <v>5122</v>
      </c>
      <c r="K162" s="21" t="s">
        <v>732</v>
      </c>
      <c r="L162" s="21">
        <v>74133</v>
      </c>
      <c r="M162" s="21" t="s">
        <v>108</v>
      </c>
      <c r="N162" s="21" t="s">
        <v>7077</v>
      </c>
      <c r="O162" s="21" t="s">
        <v>28</v>
      </c>
      <c r="P162" s="21" t="s">
        <v>32</v>
      </c>
      <c r="Q162" s="21" t="s">
        <v>7078</v>
      </c>
      <c r="R162" s="22">
        <v>1805.88</v>
      </c>
    </row>
    <row r="163" spans="1:18" x14ac:dyDescent="0.2">
      <c r="A163" s="21">
        <v>2535</v>
      </c>
      <c r="B163" s="21" t="s">
        <v>6294</v>
      </c>
      <c r="C163" s="21" t="s">
        <v>5761</v>
      </c>
      <c r="D163" s="21" t="s">
        <v>2304</v>
      </c>
      <c r="E163" s="21" t="s">
        <v>19</v>
      </c>
      <c r="F163" s="21" t="s">
        <v>3691</v>
      </c>
      <c r="G163" s="21" t="s">
        <v>3692</v>
      </c>
      <c r="H163" s="21" t="s">
        <v>38</v>
      </c>
      <c r="I163" s="21" t="s">
        <v>23</v>
      </c>
      <c r="J163" s="21" t="s">
        <v>156</v>
      </c>
      <c r="K163" s="21" t="s">
        <v>157</v>
      </c>
      <c r="L163" s="21">
        <v>19120</v>
      </c>
      <c r="M163" s="21" t="s">
        <v>158</v>
      </c>
      <c r="N163" s="21" t="s">
        <v>1999</v>
      </c>
      <c r="O163" s="21" t="s">
        <v>43</v>
      </c>
      <c r="P163" s="21" t="s">
        <v>57</v>
      </c>
      <c r="Q163" s="21" t="s">
        <v>2000</v>
      </c>
      <c r="R163" s="22">
        <v>1801.6320000000001</v>
      </c>
    </row>
    <row r="164" spans="1:18" x14ac:dyDescent="0.2">
      <c r="A164" s="21">
        <v>4056</v>
      </c>
      <c r="B164" s="21" t="s">
        <v>7938</v>
      </c>
      <c r="C164" s="21" t="s">
        <v>1447</v>
      </c>
      <c r="D164" s="21" t="s">
        <v>11806</v>
      </c>
      <c r="E164" s="21" t="s">
        <v>48</v>
      </c>
      <c r="F164" s="21" t="s">
        <v>3986</v>
      </c>
      <c r="G164" s="21" t="s">
        <v>3987</v>
      </c>
      <c r="H164" s="21" t="s">
        <v>38</v>
      </c>
      <c r="I164" s="21" t="s">
        <v>23</v>
      </c>
      <c r="J164" s="21" t="s">
        <v>156</v>
      </c>
      <c r="K164" s="21" t="s">
        <v>157</v>
      </c>
      <c r="L164" s="21">
        <v>19134</v>
      </c>
      <c r="M164" s="21" t="s">
        <v>158</v>
      </c>
      <c r="N164" s="21" t="s">
        <v>1999</v>
      </c>
      <c r="O164" s="21" t="s">
        <v>43</v>
      </c>
      <c r="P164" s="21" t="s">
        <v>57</v>
      </c>
      <c r="Q164" s="21" t="s">
        <v>2000</v>
      </c>
      <c r="R164" s="22">
        <v>1801.6320000000001</v>
      </c>
    </row>
    <row r="165" spans="1:18" x14ac:dyDescent="0.2">
      <c r="A165" s="21">
        <v>5186</v>
      </c>
      <c r="B165" s="21" t="s">
        <v>8855</v>
      </c>
      <c r="C165" s="21" t="s">
        <v>12220</v>
      </c>
      <c r="D165" s="21" t="s">
        <v>536</v>
      </c>
      <c r="E165" s="21" t="s">
        <v>48</v>
      </c>
      <c r="F165" s="21" t="s">
        <v>4532</v>
      </c>
      <c r="G165" s="21" t="s">
        <v>4533</v>
      </c>
      <c r="H165" s="21" t="s">
        <v>22</v>
      </c>
      <c r="I165" s="21" t="s">
        <v>23</v>
      </c>
      <c r="J165" s="21" t="s">
        <v>1714</v>
      </c>
      <c r="K165" s="21" t="s">
        <v>52</v>
      </c>
      <c r="L165" s="21">
        <v>32216</v>
      </c>
      <c r="M165" s="21" t="s">
        <v>26</v>
      </c>
      <c r="N165" s="21" t="s">
        <v>1999</v>
      </c>
      <c r="O165" s="21" t="s">
        <v>43</v>
      </c>
      <c r="P165" s="21" t="s">
        <v>57</v>
      </c>
      <c r="Q165" s="21" t="s">
        <v>2000</v>
      </c>
      <c r="R165" s="22">
        <v>1801.6320000000001</v>
      </c>
    </row>
    <row r="166" spans="1:18" x14ac:dyDescent="0.2">
      <c r="A166" s="21">
        <v>3152</v>
      </c>
      <c r="B166" s="21" t="s">
        <v>7082</v>
      </c>
      <c r="C166" s="21" t="s">
        <v>813</v>
      </c>
      <c r="D166" s="21" t="s">
        <v>2089</v>
      </c>
      <c r="E166" s="21" t="s">
        <v>206</v>
      </c>
      <c r="F166" s="21" t="s">
        <v>1673</v>
      </c>
      <c r="G166" s="21" t="s">
        <v>1674</v>
      </c>
      <c r="H166" s="21" t="s">
        <v>22</v>
      </c>
      <c r="I166" s="21" t="s">
        <v>23</v>
      </c>
      <c r="J166" s="21" t="s">
        <v>684</v>
      </c>
      <c r="K166" s="21" t="s">
        <v>564</v>
      </c>
      <c r="L166" s="21">
        <v>43055</v>
      </c>
      <c r="M166" s="21" t="s">
        <v>158</v>
      </c>
      <c r="N166" s="21" t="s">
        <v>7083</v>
      </c>
      <c r="O166" s="21" t="s">
        <v>70</v>
      </c>
      <c r="P166" s="21" t="s">
        <v>768</v>
      </c>
      <c r="Q166" s="21" t="s">
        <v>7084</v>
      </c>
      <c r="R166" s="22">
        <v>1799.9939999999999</v>
      </c>
    </row>
    <row r="167" spans="1:18" x14ac:dyDescent="0.2">
      <c r="A167" s="21">
        <v>393</v>
      </c>
      <c r="B167" s="21" t="s">
        <v>1547</v>
      </c>
      <c r="C167" s="21" t="s">
        <v>1099</v>
      </c>
      <c r="D167" s="21" t="s">
        <v>1548</v>
      </c>
      <c r="E167" s="21" t="s">
        <v>19</v>
      </c>
      <c r="F167" s="21" t="s">
        <v>1549</v>
      </c>
      <c r="G167" s="21" t="s">
        <v>1550</v>
      </c>
      <c r="H167" s="21" t="s">
        <v>22</v>
      </c>
      <c r="I167" s="21" t="s">
        <v>23</v>
      </c>
      <c r="J167" s="21" t="s">
        <v>1551</v>
      </c>
      <c r="K167" s="21" t="s">
        <v>97</v>
      </c>
      <c r="L167" s="21">
        <v>98198</v>
      </c>
      <c r="M167" s="21" t="s">
        <v>41</v>
      </c>
      <c r="N167" s="21" t="s">
        <v>1554</v>
      </c>
      <c r="O167" s="21" t="s">
        <v>70</v>
      </c>
      <c r="P167" s="21" t="s">
        <v>1365</v>
      </c>
      <c r="Q167" s="21" t="s">
        <v>1555</v>
      </c>
      <c r="R167" s="22">
        <v>1799.97</v>
      </c>
    </row>
    <row r="168" spans="1:18" x14ac:dyDescent="0.2">
      <c r="A168" s="21">
        <v>8800</v>
      </c>
      <c r="B168" s="21" t="s">
        <v>11109</v>
      </c>
      <c r="C168" s="21" t="s">
        <v>11986</v>
      </c>
      <c r="D168" s="21" t="s">
        <v>12008</v>
      </c>
      <c r="E168" s="21" t="s">
        <v>206</v>
      </c>
      <c r="F168" s="21" t="s">
        <v>3911</v>
      </c>
      <c r="G168" s="21" t="s">
        <v>3912</v>
      </c>
      <c r="H168" s="21" t="s">
        <v>22</v>
      </c>
      <c r="I168" s="21" t="s">
        <v>23</v>
      </c>
      <c r="J168" s="21" t="s">
        <v>156</v>
      </c>
      <c r="K168" s="21" t="s">
        <v>157</v>
      </c>
      <c r="L168" s="21">
        <v>19134</v>
      </c>
      <c r="M168" s="21" t="s">
        <v>158</v>
      </c>
      <c r="N168" s="21" t="s">
        <v>1364</v>
      </c>
      <c r="O168" s="21" t="s">
        <v>70</v>
      </c>
      <c r="P168" s="21" t="s">
        <v>1365</v>
      </c>
      <c r="Q168" s="21" t="s">
        <v>1366</v>
      </c>
      <c r="R168" s="22">
        <v>1799.97</v>
      </c>
    </row>
    <row r="169" spans="1:18" x14ac:dyDescent="0.2">
      <c r="A169" s="21">
        <v>3385</v>
      </c>
      <c r="B169" s="21" t="s">
        <v>7328</v>
      </c>
      <c r="C169" s="21" t="s">
        <v>11794</v>
      </c>
      <c r="D169" s="21" t="s">
        <v>11871</v>
      </c>
      <c r="E169" s="21" t="s">
        <v>19</v>
      </c>
      <c r="F169" s="21" t="s">
        <v>3130</v>
      </c>
      <c r="G169" s="21" t="s">
        <v>3131</v>
      </c>
      <c r="H169" s="21" t="s">
        <v>22</v>
      </c>
      <c r="I169" s="21" t="s">
        <v>23</v>
      </c>
      <c r="J169" s="21" t="s">
        <v>299</v>
      </c>
      <c r="K169" s="21" t="s">
        <v>300</v>
      </c>
      <c r="L169" s="21">
        <v>10035</v>
      </c>
      <c r="M169" s="21" t="s">
        <v>158</v>
      </c>
      <c r="N169" s="21" t="s">
        <v>3983</v>
      </c>
      <c r="O169" s="21" t="s">
        <v>70</v>
      </c>
      <c r="P169" s="21" t="s">
        <v>71</v>
      </c>
      <c r="Q169" s="21" t="s">
        <v>3984</v>
      </c>
      <c r="R169" s="22">
        <v>1799.75</v>
      </c>
    </row>
    <row r="170" spans="1:18" x14ac:dyDescent="0.2">
      <c r="A170" s="21">
        <v>1897</v>
      </c>
      <c r="B170" s="21" t="s">
        <v>5310</v>
      </c>
      <c r="C170" s="21" t="s">
        <v>12095</v>
      </c>
      <c r="D170" s="21" t="s">
        <v>11908</v>
      </c>
      <c r="E170" s="21" t="s">
        <v>206</v>
      </c>
      <c r="F170" s="21" t="s">
        <v>5311</v>
      </c>
      <c r="G170" s="21" t="s">
        <v>5312</v>
      </c>
      <c r="H170" s="21" t="s">
        <v>22</v>
      </c>
      <c r="I170" s="21" t="s">
        <v>23</v>
      </c>
      <c r="J170" s="21" t="s">
        <v>463</v>
      </c>
      <c r="K170" s="21" t="s">
        <v>255</v>
      </c>
      <c r="L170" s="21">
        <v>55407</v>
      </c>
      <c r="M170" s="21" t="s">
        <v>108</v>
      </c>
      <c r="N170" s="21" t="s">
        <v>5313</v>
      </c>
      <c r="O170" s="21" t="s">
        <v>43</v>
      </c>
      <c r="P170" s="21" t="s">
        <v>74</v>
      </c>
      <c r="Q170" s="21" t="s">
        <v>5314</v>
      </c>
      <c r="R170" s="22">
        <v>1793.98</v>
      </c>
    </row>
    <row r="171" spans="1:18" x14ac:dyDescent="0.2">
      <c r="A171" s="21">
        <v>4861</v>
      </c>
      <c r="B171" s="21" t="s">
        <v>8624</v>
      </c>
      <c r="C171" s="21" t="s">
        <v>1195</v>
      </c>
      <c r="D171" s="21" t="s">
        <v>3975</v>
      </c>
      <c r="E171" s="21" t="s">
        <v>48</v>
      </c>
      <c r="F171" s="21" t="s">
        <v>1323</v>
      </c>
      <c r="G171" s="21" t="s">
        <v>1324</v>
      </c>
      <c r="H171" s="21" t="s">
        <v>38</v>
      </c>
      <c r="I171" s="21" t="s">
        <v>23</v>
      </c>
      <c r="J171" s="21" t="s">
        <v>1127</v>
      </c>
      <c r="K171" s="21" t="s">
        <v>892</v>
      </c>
      <c r="L171" s="21">
        <v>7960</v>
      </c>
      <c r="M171" s="21" t="s">
        <v>158</v>
      </c>
      <c r="N171" s="21" t="s">
        <v>5313</v>
      </c>
      <c r="O171" s="21" t="s">
        <v>43</v>
      </c>
      <c r="P171" s="21" t="s">
        <v>74</v>
      </c>
      <c r="Q171" s="21" t="s">
        <v>5314</v>
      </c>
      <c r="R171" s="22">
        <v>1793.98</v>
      </c>
    </row>
    <row r="172" spans="1:18" x14ac:dyDescent="0.2">
      <c r="A172" s="21">
        <v>9034</v>
      </c>
      <c r="B172" s="21" t="s">
        <v>11249</v>
      </c>
      <c r="C172" s="21" t="s">
        <v>12096</v>
      </c>
      <c r="D172" s="21" t="s">
        <v>12062</v>
      </c>
      <c r="E172" s="21" t="s">
        <v>48</v>
      </c>
      <c r="F172" s="21" t="s">
        <v>1784</v>
      </c>
      <c r="G172" s="21" t="s">
        <v>1785</v>
      </c>
      <c r="H172" s="21" t="s">
        <v>22</v>
      </c>
      <c r="I172" s="21" t="s">
        <v>23</v>
      </c>
      <c r="J172" s="21" t="s">
        <v>1925</v>
      </c>
      <c r="K172" s="21" t="s">
        <v>1926</v>
      </c>
      <c r="L172" s="21">
        <v>72701</v>
      </c>
      <c r="M172" s="21" t="s">
        <v>26</v>
      </c>
      <c r="N172" s="21" t="s">
        <v>5313</v>
      </c>
      <c r="O172" s="21" t="s">
        <v>43</v>
      </c>
      <c r="P172" s="21" t="s">
        <v>74</v>
      </c>
      <c r="Q172" s="21" t="s">
        <v>5314</v>
      </c>
      <c r="R172" s="22">
        <v>1793.98</v>
      </c>
    </row>
    <row r="173" spans="1:18" x14ac:dyDescent="0.2">
      <c r="A173" s="21">
        <v>5067</v>
      </c>
      <c r="B173" s="21" t="s">
        <v>8775</v>
      </c>
      <c r="C173" s="21" t="s">
        <v>3075</v>
      </c>
      <c r="D173" s="21" t="s">
        <v>11782</v>
      </c>
      <c r="E173" s="21" t="s">
        <v>48</v>
      </c>
      <c r="F173" s="21" t="s">
        <v>6190</v>
      </c>
      <c r="G173" s="21" t="s">
        <v>6191</v>
      </c>
      <c r="H173" s="21" t="s">
        <v>22</v>
      </c>
      <c r="I173" s="21" t="s">
        <v>23</v>
      </c>
      <c r="J173" s="21" t="s">
        <v>2511</v>
      </c>
      <c r="K173" s="21" t="s">
        <v>89</v>
      </c>
      <c r="L173" s="21">
        <v>27217</v>
      </c>
      <c r="M173" s="21" t="s">
        <v>26</v>
      </c>
      <c r="N173" s="21" t="s">
        <v>1805</v>
      </c>
      <c r="O173" s="21" t="s">
        <v>28</v>
      </c>
      <c r="P173" s="21" t="s">
        <v>54</v>
      </c>
      <c r="Q173" s="21" t="s">
        <v>1806</v>
      </c>
      <c r="R173" s="22">
        <v>1781.682</v>
      </c>
    </row>
    <row r="174" spans="1:18" x14ac:dyDescent="0.2">
      <c r="A174" s="21">
        <v>7766</v>
      </c>
      <c r="B174" s="21" t="s">
        <v>10512</v>
      </c>
      <c r="C174" s="21" t="s">
        <v>12158</v>
      </c>
      <c r="D174" s="21" t="s">
        <v>12158</v>
      </c>
      <c r="E174" s="21" t="s">
        <v>1452</v>
      </c>
      <c r="F174" s="21" t="s">
        <v>1726</v>
      </c>
      <c r="G174" s="21" t="s">
        <v>1727</v>
      </c>
      <c r="H174" s="21" t="s">
        <v>38</v>
      </c>
      <c r="I174" s="21" t="s">
        <v>23</v>
      </c>
      <c r="J174" s="21" t="s">
        <v>432</v>
      </c>
      <c r="K174" s="21" t="s">
        <v>3106</v>
      </c>
      <c r="L174" s="21">
        <v>21044</v>
      </c>
      <c r="M174" s="21" t="s">
        <v>158</v>
      </c>
      <c r="N174" s="21" t="s">
        <v>1790</v>
      </c>
      <c r="O174" s="21" t="s">
        <v>28</v>
      </c>
      <c r="P174" s="21" t="s">
        <v>32</v>
      </c>
      <c r="Q174" s="21" t="s">
        <v>1791</v>
      </c>
      <c r="R174" s="22">
        <v>1779.9</v>
      </c>
    </row>
    <row r="175" spans="1:18" x14ac:dyDescent="0.2">
      <c r="A175" s="21">
        <v>6632</v>
      </c>
      <c r="B175" s="21" t="s">
        <v>9843</v>
      </c>
      <c r="C175" s="21" t="s">
        <v>4078</v>
      </c>
      <c r="D175" s="21" t="s">
        <v>4364</v>
      </c>
      <c r="E175" s="21" t="s">
        <v>48</v>
      </c>
      <c r="F175" s="21" t="s">
        <v>5403</v>
      </c>
      <c r="G175" s="21" t="s">
        <v>5404</v>
      </c>
      <c r="H175" s="21" t="s">
        <v>22</v>
      </c>
      <c r="I175" s="21" t="s">
        <v>23</v>
      </c>
      <c r="J175" s="21" t="s">
        <v>96</v>
      </c>
      <c r="K175" s="21" t="s">
        <v>97</v>
      </c>
      <c r="L175" s="21">
        <v>98115</v>
      </c>
      <c r="M175" s="21" t="s">
        <v>41</v>
      </c>
      <c r="N175" s="21" t="s">
        <v>4990</v>
      </c>
      <c r="O175" s="21" t="s">
        <v>28</v>
      </c>
      <c r="P175" s="21" t="s">
        <v>54</v>
      </c>
      <c r="Q175" s="21" t="s">
        <v>4991</v>
      </c>
      <c r="R175" s="22">
        <v>1747.25</v>
      </c>
    </row>
    <row r="176" spans="1:18" x14ac:dyDescent="0.2">
      <c r="A176" s="21">
        <v>168</v>
      </c>
      <c r="B176" s="21" t="s">
        <v>761</v>
      </c>
      <c r="C176" s="21" t="s">
        <v>11769</v>
      </c>
      <c r="D176" s="21" t="s">
        <v>11770</v>
      </c>
      <c r="E176" s="21" t="s">
        <v>48</v>
      </c>
      <c r="F176" s="21" t="s">
        <v>762</v>
      </c>
      <c r="G176" s="21" t="s">
        <v>763</v>
      </c>
      <c r="H176" s="21" t="s">
        <v>22</v>
      </c>
      <c r="I176" s="21" t="s">
        <v>23</v>
      </c>
      <c r="J176" s="21" t="s">
        <v>764</v>
      </c>
      <c r="K176" s="21" t="s">
        <v>107</v>
      </c>
      <c r="L176" s="21">
        <v>78207</v>
      </c>
      <c r="M176" s="21" t="s">
        <v>108</v>
      </c>
      <c r="N176" s="21" t="s">
        <v>772</v>
      </c>
      <c r="O176" s="21" t="s">
        <v>28</v>
      </c>
      <c r="P176" s="21" t="s">
        <v>32</v>
      </c>
      <c r="Q176" s="21" t="s">
        <v>773</v>
      </c>
      <c r="R176" s="22">
        <v>1740.06</v>
      </c>
    </row>
    <row r="177" spans="1:18" x14ac:dyDescent="0.2">
      <c r="A177" s="21">
        <v>6296</v>
      </c>
      <c r="B177" s="21" t="s">
        <v>9646</v>
      </c>
      <c r="C177" s="21" t="s">
        <v>598</v>
      </c>
      <c r="D177" s="21" t="s">
        <v>12179</v>
      </c>
      <c r="E177" s="21" t="s">
        <v>48</v>
      </c>
      <c r="F177" s="21" t="s">
        <v>3028</v>
      </c>
      <c r="G177" s="21" t="s">
        <v>3029</v>
      </c>
      <c r="H177" s="21" t="s">
        <v>38</v>
      </c>
      <c r="I177" s="21" t="s">
        <v>23</v>
      </c>
      <c r="J177" s="21" t="s">
        <v>9647</v>
      </c>
      <c r="K177" s="21" t="s">
        <v>1402</v>
      </c>
      <c r="L177" s="21">
        <v>1915</v>
      </c>
      <c r="M177" s="21" t="s">
        <v>158</v>
      </c>
      <c r="N177" s="21" t="s">
        <v>6283</v>
      </c>
      <c r="O177" s="21" t="s">
        <v>43</v>
      </c>
      <c r="P177" s="21" t="s">
        <v>77</v>
      </c>
      <c r="Q177" s="21" t="s">
        <v>6284</v>
      </c>
      <c r="R177" s="22">
        <v>1737.18</v>
      </c>
    </row>
    <row r="178" spans="1:18" x14ac:dyDescent="0.2">
      <c r="A178" s="21">
        <v>1757</v>
      </c>
      <c r="B178" s="21" t="s">
        <v>5027</v>
      </c>
      <c r="C178" s="21" t="s">
        <v>11861</v>
      </c>
      <c r="D178" s="21" t="s">
        <v>11862</v>
      </c>
      <c r="E178" s="21" t="s">
        <v>19</v>
      </c>
      <c r="F178" s="21" t="s">
        <v>4712</v>
      </c>
      <c r="G178" s="21" t="s">
        <v>4713</v>
      </c>
      <c r="H178" s="21" t="s">
        <v>105</v>
      </c>
      <c r="I178" s="21" t="s">
        <v>23</v>
      </c>
      <c r="J178" s="21" t="s">
        <v>106</v>
      </c>
      <c r="K178" s="21" t="s">
        <v>107</v>
      </c>
      <c r="L178" s="21">
        <v>76106</v>
      </c>
      <c r="M178" s="21" t="s">
        <v>108</v>
      </c>
      <c r="N178" s="21" t="s">
        <v>5028</v>
      </c>
      <c r="O178" s="21" t="s">
        <v>70</v>
      </c>
      <c r="P178" s="21" t="s">
        <v>71</v>
      </c>
      <c r="Q178" s="21" t="s">
        <v>5029</v>
      </c>
      <c r="R178" s="22">
        <v>1718.4</v>
      </c>
    </row>
    <row r="179" spans="1:18" x14ac:dyDescent="0.2">
      <c r="A179" s="21">
        <v>11</v>
      </c>
      <c r="B179" s="21" t="s">
        <v>59</v>
      </c>
      <c r="C179" s="21" t="s">
        <v>11713</v>
      </c>
      <c r="D179" s="21" t="s">
        <v>60</v>
      </c>
      <c r="E179" s="21" t="s">
        <v>48</v>
      </c>
      <c r="F179" s="21" t="s">
        <v>61</v>
      </c>
      <c r="G179" s="21" t="s">
        <v>62</v>
      </c>
      <c r="H179" s="21" t="s">
        <v>22</v>
      </c>
      <c r="I179" s="21" t="s">
        <v>23</v>
      </c>
      <c r="J179" s="21" t="s">
        <v>39</v>
      </c>
      <c r="K179" s="21" t="s">
        <v>40</v>
      </c>
      <c r="L179" s="21">
        <v>90032</v>
      </c>
      <c r="M179" s="21" t="s">
        <v>41</v>
      </c>
      <c r="N179" s="21" t="s">
        <v>79</v>
      </c>
      <c r="O179" s="21" t="s">
        <v>28</v>
      </c>
      <c r="P179" s="21" t="s">
        <v>54</v>
      </c>
      <c r="Q179" s="21" t="s">
        <v>80</v>
      </c>
      <c r="R179" s="22">
        <v>1706.184</v>
      </c>
    </row>
    <row r="180" spans="1:18" x14ac:dyDescent="0.2">
      <c r="A180" s="21">
        <v>3296</v>
      </c>
      <c r="B180" s="21" t="s">
        <v>7245</v>
      </c>
      <c r="C180" s="21" t="s">
        <v>11820</v>
      </c>
      <c r="D180" s="21" t="s">
        <v>12095</v>
      </c>
      <c r="E180" s="21" t="s">
        <v>206</v>
      </c>
      <c r="F180" s="21" t="s">
        <v>4508</v>
      </c>
      <c r="G180" s="21" t="s">
        <v>4509</v>
      </c>
      <c r="H180" s="21" t="s">
        <v>105</v>
      </c>
      <c r="I180" s="21" t="s">
        <v>23</v>
      </c>
      <c r="J180" s="21" t="s">
        <v>299</v>
      </c>
      <c r="K180" s="21" t="s">
        <v>300</v>
      </c>
      <c r="L180" s="21">
        <v>10035</v>
      </c>
      <c r="M180" s="21" t="s">
        <v>158</v>
      </c>
      <c r="N180" s="21" t="s">
        <v>7246</v>
      </c>
      <c r="O180" s="21" t="s">
        <v>70</v>
      </c>
      <c r="P180" s="21" t="s">
        <v>768</v>
      </c>
      <c r="Q180" s="21" t="s">
        <v>7247</v>
      </c>
      <c r="R180" s="22">
        <v>1704.89</v>
      </c>
    </row>
    <row r="181" spans="1:18" x14ac:dyDescent="0.2">
      <c r="A181" s="21">
        <v>1251</v>
      </c>
      <c r="B181" s="21" t="s">
        <v>3957</v>
      </c>
      <c r="C181" s="21" t="s">
        <v>3685</v>
      </c>
      <c r="D181" s="21" t="s">
        <v>1604</v>
      </c>
      <c r="E181" s="21" t="s">
        <v>48</v>
      </c>
      <c r="F181" s="21" t="s">
        <v>2502</v>
      </c>
      <c r="G181" s="21" t="s">
        <v>2503</v>
      </c>
      <c r="H181" s="21" t="s">
        <v>22</v>
      </c>
      <c r="I181" s="21" t="s">
        <v>23</v>
      </c>
      <c r="J181" s="21" t="s">
        <v>299</v>
      </c>
      <c r="K181" s="21" t="s">
        <v>300</v>
      </c>
      <c r="L181" s="21">
        <v>10009</v>
      </c>
      <c r="M181" s="21" t="s">
        <v>158</v>
      </c>
      <c r="N181" s="21" t="s">
        <v>794</v>
      </c>
      <c r="O181" s="21" t="s">
        <v>43</v>
      </c>
      <c r="P181" s="21" t="s">
        <v>77</v>
      </c>
      <c r="Q181" s="21" t="s">
        <v>795</v>
      </c>
      <c r="R181" s="22">
        <v>1704.56</v>
      </c>
    </row>
    <row r="182" spans="1:18" x14ac:dyDescent="0.2">
      <c r="A182" s="21">
        <v>1712</v>
      </c>
      <c r="B182" s="21" t="s">
        <v>4953</v>
      </c>
      <c r="C182" s="21" t="s">
        <v>4526</v>
      </c>
      <c r="D182" s="21" t="s">
        <v>11754</v>
      </c>
      <c r="E182" s="21" t="s">
        <v>48</v>
      </c>
      <c r="F182" s="21" t="s">
        <v>4954</v>
      </c>
      <c r="G182" s="21" t="s">
        <v>4955</v>
      </c>
      <c r="H182" s="21" t="s">
        <v>22</v>
      </c>
      <c r="I182" s="21" t="s">
        <v>23</v>
      </c>
      <c r="J182" s="21" t="s">
        <v>134</v>
      </c>
      <c r="K182" s="21" t="s">
        <v>40</v>
      </c>
      <c r="L182" s="21">
        <v>94122</v>
      </c>
      <c r="M182" s="21" t="s">
        <v>41</v>
      </c>
      <c r="N182" s="21" t="s">
        <v>803</v>
      </c>
      <c r="O182" s="21" t="s">
        <v>43</v>
      </c>
      <c r="P182" s="21" t="s">
        <v>77</v>
      </c>
      <c r="Q182" s="21" t="s">
        <v>804</v>
      </c>
      <c r="R182" s="22">
        <v>1702.12</v>
      </c>
    </row>
    <row r="183" spans="1:18" x14ac:dyDescent="0.2">
      <c r="A183" s="21">
        <v>6176</v>
      </c>
      <c r="B183" s="21" t="s">
        <v>9562</v>
      </c>
      <c r="C183" s="21" t="s">
        <v>179</v>
      </c>
      <c r="D183" s="21" t="s">
        <v>1177</v>
      </c>
      <c r="E183" s="21" t="s">
        <v>48</v>
      </c>
      <c r="F183" s="21" t="s">
        <v>6885</v>
      </c>
      <c r="G183" s="21" t="s">
        <v>6886</v>
      </c>
      <c r="H183" s="21" t="s">
        <v>22</v>
      </c>
      <c r="I183" s="21" t="s">
        <v>23</v>
      </c>
      <c r="J183" s="21" t="s">
        <v>432</v>
      </c>
      <c r="K183" s="21" t="s">
        <v>433</v>
      </c>
      <c r="L183" s="21">
        <v>29203</v>
      </c>
      <c r="M183" s="21" t="s">
        <v>26</v>
      </c>
      <c r="N183" s="21" t="s">
        <v>3448</v>
      </c>
      <c r="O183" s="21" t="s">
        <v>28</v>
      </c>
      <c r="P183" s="21" t="s">
        <v>32</v>
      </c>
      <c r="Q183" s="21" t="s">
        <v>3449</v>
      </c>
      <c r="R183" s="22">
        <v>1690.04</v>
      </c>
    </row>
    <row r="184" spans="1:18" x14ac:dyDescent="0.2">
      <c r="A184" s="21">
        <v>3571</v>
      </c>
      <c r="B184" s="21" t="s">
        <v>7492</v>
      </c>
      <c r="C184" s="21" t="s">
        <v>11867</v>
      </c>
      <c r="D184" s="21" t="s">
        <v>11867</v>
      </c>
      <c r="E184" s="21" t="s">
        <v>1452</v>
      </c>
      <c r="F184" s="21" t="s">
        <v>815</v>
      </c>
      <c r="G184" s="21" t="s">
        <v>816</v>
      </c>
      <c r="H184" s="21" t="s">
        <v>105</v>
      </c>
      <c r="I184" s="21" t="s">
        <v>23</v>
      </c>
      <c r="J184" s="21" t="s">
        <v>96</v>
      </c>
      <c r="K184" s="21" t="s">
        <v>97</v>
      </c>
      <c r="L184" s="21">
        <v>98105</v>
      </c>
      <c r="M184" s="21" t="s">
        <v>41</v>
      </c>
      <c r="N184" s="21" t="s">
        <v>3067</v>
      </c>
      <c r="O184" s="21" t="s">
        <v>70</v>
      </c>
      <c r="P184" s="21" t="s">
        <v>175</v>
      </c>
      <c r="Q184" s="21" t="s">
        <v>4808</v>
      </c>
      <c r="R184" s="22">
        <v>1687.8</v>
      </c>
    </row>
    <row r="185" spans="1:18" x14ac:dyDescent="0.2">
      <c r="A185" s="21">
        <v>7680</v>
      </c>
      <c r="B185" s="21" t="s">
        <v>10455</v>
      </c>
      <c r="C185" s="21" t="s">
        <v>2316</v>
      </c>
      <c r="D185" s="21" t="s">
        <v>12265</v>
      </c>
      <c r="E185" s="21" t="s">
        <v>48</v>
      </c>
      <c r="F185" s="21" t="s">
        <v>4306</v>
      </c>
      <c r="G185" s="21" t="s">
        <v>4307</v>
      </c>
      <c r="H185" s="21" t="s">
        <v>105</v>
      </c>
      <c r="I185" s="21" t="s">
        <v>23</v>
      </c>
      <c r="J185" s="21" t="s">
        <v>4047</v>
      </c>
      <c r="K185" s="21" t="s">
        <v>1574</v>
      </c>
      <c r="L185" s="21">
        <v>2908</v>
      </c>
      <c r="M185" s="21" t="s">
        <v>158</v>
      </c>
      <c r="N185" s="21" t="s">
        <v>3067</v>
      </c>
      <c r="O185" s="21" t="s">
        <v>70</v>
      </c>
      <c r="P185" s="21" t="s">
        <v>175</v>
      </c>
      <c r="Q185" s="21" t="s">
        <v>4808</v>
      </c>
      <c r="R185" s="22">
        <v>1687.8</v>
      </c>
    </row>
    <row r="186" spans="1:18" x14ac:dyDescent="0.2">
      <c r="A186" s="21">
        <v>7115</v>
      </c>
      <c r="B186" s="21" t="s">
        <v>10141</v>
      </c>
      <c r="C186" s="21" t="s">
        <v>12016</v>
      </c>
      <c r="D186" s="21" t="s">
        <v>12126</v>
      </c>
      <c r="E186" s="21" t="s">
        <v>206</v>
      </c>
      <c r="F186" s="21" t="s">
        <v>3298</v>
      </c>
      <c r="G186" s="21" t="s">
        <v>3299</v>
      </c>
      <c r="H186" s="21" t="s">
        <v>38</v>
      </c>
      <c r="I186" s="21" t="s">
        <v>23</v>
      </c>
      <c r="J186" s="21" t="s">
        <v>24</v>
      </c>
      <c r="K186" s="21" t="s">
        <v>1567</v>
      </c>
      <c r="L186" s="21">
        <v>89015</v>
      </c>
      <c r="M186" s="21" t="s">
        <v>41</v>
      </c>
      <c r="N186" s="21" t="s">
        <v>8278</v>
      </c>
      <c r="O186" s="21" t="s">
        <v>28</v>
      </c>
      <c r="P186" s="21" t="s">
        <v>54</v>
      </c>
      <c r="Q186" s="21" t="s">
        <v>8279</v>
      </c>
      <c r="R186" s="22">
        <v>1685.88</v>
      </c>
    </row>
    <row r="187" spans="1:18" x14ac:dyDescent="0.2">
      <c r="A187" s="21">
        <v>3892</v>
      </c>
      <c r="B187" s="21" t="s">
        <v>7790</v>
      </c>
      <c r="C187" s="21" t="s">
        <v>728</v>
      </c>
      <c r="D187" s="21" t="s">
        <v>5797</v>
      </c>
      <c r="E187" s="21" t="s">
        <v>48</v>
      </c>
      <c r="F187" s="21" t="s">
        <v>1300</v>
      </c>
      <c r="G187" s="21" t="s">
        <v>1301</v>
      </c>
      <c r="H187" s="21" t="s">
        <v>38</v>
      </c>
      <c r="I187" s="21" t="s">
        <v>23</v>
      </c>
      <c r="J187" s="21" t="s">
        <v>39</v>
      </c>
      <c r="K187" s="21" t="s">
        <v>40</v>
      </c>
      <c r="L187" s="21">
        <v>90036</v>
      </c>
      <c r="M187" s="21" t="s">
        <v>41</v>
      </c>
      <c r="N187" s="21" t="s">
        <v>2897</v>
      </c>
      <c r="O187" s="21" t="s">
        <v>28</v>
      </c>
      <c r="P187" s="21" t="s">
        <v>32</v>
      </c>
      <c r="Q187" s="21" t="s">
        <v>2898</v>
      </c>
      <c r="R187" s="22">
        <v>1684.752</v>
      </c>
    </row>
    <row r="188" spans="1:18" x14ac:dyDescent="0.2">
      <c r="A188" s="21">
        <v>8452</v>
      </c>
      <c r="B188" s="21" t="s">
        <v>10897</v>
      </c>
      <c r="C188" s="21" t="s">
        <v>5060</v>
      </c>
      <c r="D188" s="21" t="s">
        <v>8239</v>
      </c>
      <c r="E188" s="21" t="s">
        <v>206</v>
      </c>
      <c r="F188" s="21" t="s">
        <v>4566</v>
      </c>
      <c r="G188" s="21" t="s">
        <v>4567</v>
      </c>
      <c r="H188" s="21" t="s">
        <v>22</v>
      </c>
      <c r="I188" s="21" t="s">
        <v>23</v>
      </c>
      <c r="J188" s="21" t="s">
        <v>134</v>
      </c>
      <c r="K188" s="21" t="s">
        <v>40</v>
      </c>
      <c r="L188" s="21">
        <v>94122</v>
      </c>
      <c r="M188" s="21" t="s">
        <v>41</v>
      </c>
      <c r="N188" s="21" t="s">
        <v>6855</v>
      </c>
      <c r="O188" s="21" t="s">
        <v>70</v>
      </c>
      <c r="P188" s="21" t="s">
        <v>71</v>
      </c>
      <c r="Q188" s="21" t="s">
        <v>6856</v>
      </c>
      <c r="R188" s="22">
        <v>1679.96</v>
      </c>
    </row>
    <row r="189" spans="1:18" x14ac:dyDescent="0.2">
      <c r="A189" s="21">
        <v>9368</v>
      </c>
      <c r="B189" s="21" t="s">
        <v>11436</v>
      </c>
      <c r="C189" s="21" t="s">
        <v>12148</v>
      </c>
      <c r="D189" s="21" t="s">
        <v>1894</v>
      </c>
      <c r="E189" s="21" t="s">
        <v>48</v>
      </c>
      <c r="F189" s="21" t="s">
        <v>4738</v>
      </c>
      <c r="G189" s="21" t="s">
        <v>4739</v>
      </c>
      <c r="H189" s="21" t="s">
        <v>22</v>
      </c>
      <c r="I189" s="21" t="s">
        <v>23</v>
      </c>
      <c r="J189" s="21" t="s">
        <v>1317</v>
      </c>
      <c r="K189" s="21" t="s">
        <v>300</v>
      </c>
      <c r="L189" s="21">
        <v>11561</v>
      </c>
      <c r="M189" s="21" t="s">
        <v>158</v>
      </c>
      <c r="N189" s="21" t="s">
        <v>6269</v>
      </c>
      <c r="O189" s="21" t="s">
        <v>43</v>
      </c>
      <c r="P189" s="21" t="s">
        <v>57</v>
      </c>
      <c r="Q189" s="21" t="s">
        <v>6270</v>
      </c>
      <c r="R189" s="22">
        <v>1676.88</v>
      </c>
    </row>
    <row r="190" spans="1:18" x14ac:dyDescent="0.2">
      <c r="A190" s="21">
        <v>7998</v>
      </c>
      <c r="B190" s="21" t="s">
        <v>10632</v>
      </c>
      <c r="C190" s="21" t="s">
        <v>11809</v>
      </c>
      <c r="D190" s="21" t="s">
        <v>11754</v>
      </c>
      <c r="E190" s="21" t="s">
        <v>206</v>
      </c>
      <c r="F190" s="21" t="s">
        <v>6137</v>
      </c>
      <c r="G190" s="21" t="s">
        <v>6138</v>
      </c>
      <c r="H190" s="21" t="s">
        <v>105</v>
      </c>
      <c r="I190" s="21" t="s">
        <v>23</v>
      </c>
      <c r="J190" s="21" t="s">
        <v>1066</v>
      </c>
      <c r="K190" s="21" t="s">
        <v>40</v>
      </c>
      <c r="L190" s="21">
        <v>92037</v>
      </c>
      <c r="M190" s="21" t="s">
        <v>41</v>
      </c>
      <c r="N190" s="21" t="s">
        <v>2707</v>
      </c>
      <c r="O190" s="21" t="s">
        <v>28</v>
      </c>
      <c r="P190" s="21" t="s">
        <v>54</v>
      </c>
      <c r="Q190" s="21" t="s">
        <v>2708</v>
      </c>
      <c r="R190" s="22">
        <v>1673.184</v>
      </c>
    </row>
    <row r="191" spans="1:18" x14ac:dyDescent="0.2">
      <c r="A191" s="21">
        <v>1517</v>
      </c>
      <c r="B191" s="21" t="s">
        <v>4568</v>
      </c>
      <c r="C191" s="21" t="s">
        <v>11872</v>
      </c>
      <c r="D191" s="21" t="s">
        <v>933</v>
      </c>
      <c r="E191" s="21" t="s">
        <v>19</v>
      </c>
      <c r="F191" s="21" t="s">
        <v>2515</v>
      </c>
      <c r="G191" s="21" t="s">
        <v>2516</v>
      </c>
      <c r="H191" s="21" t="s">
        <v>22</v>
      </c>
      <c r="I191" s="21" t="s">
        <v>23</v>
      </c>
      <c r="J191" s="21" t="s">
        <v>4569</v>
      </c>
      <c r="K191" s="21" t="s">
        <v>1567</v>
      </c>
      <c r="L191" s="21">
        <v>89031</v>
      </c>
      <c r="M191" s="21" t="s">
        <v>41</v>
      </c>
      <c r="N191" s="21" t="s">
        <v>2140</v>
      </c>
      <c r="O191" s="21" t="s">
        <v>28</v>
      </c>
      <c r="P191" s="21" t="s">
        <v>54</v>
      </c>
      <c r="Q191" s="21" t="s">
        <v>2141</v>
      </c>
      <c r="R191" s="22">
        <v>1669.6</v>
      </c>
    </row>
    <row r="192" spans="1:18" x14ac:dyDescent="0.2">
      <c r="A192" s="21">
        <v>3589</v>
      </c>
      <c r="B192" s="21" t="s">
        <v>7510</v>
      </c>
      <c r="C192" s="21" t="s">
        <v>4381</v>
      </c>
      <c r="D192" s="21" t="s">
        <v>921</v>
      </c>
      <c r="E192" s="21" t="s">
        <v>206</v>
      </c>
      <c r="F192" s="21" t="s">
        <v>5311</v>
      </c>
      <c r="G192" s="21" t="s">
        <v>5312</v>
      </c>
      <c r="H192" s="21" t="s">
        <v>22</v>
      </c>
      <c r="I192" s="21" t="s">
        <v>23</v>
      </c>
      <c r="J192" s="21" t="s">
        <v>4814</v>
      </c>
      <c r="K192" s="21" t="s">
        <v>832</v>
      </c>
      <c r="L192" s="21">
        <v>70506</v>
      </c>
      <c r="M192" s="21" t="s">
        <v>26</v>
      </c>
      <c r="N192" s="21" t="s">
        <v>2036</v>
      </c>
      <c r="O192" s="21" t="s">
        <v>43</v>
      </c>
      <c r="P192" s="21" t="s">
        <v>651</v>
      </c>
      <c r="Q192" s="21" t="s">
        <v>2037</v>
      </c>
      <c r="R192" s="22">
        <v>1665.62</v>
      </c>
    </row>
    <row r="193" spans="1:18" x14ac:dyDescent="0.2">
      <c r="A193" s="21">
        <v>722</v>
      </c>
      <c r="B193" s="21" t="s">
        <v>2618</v>
      </c>
      <c r="C193" s="21" t="s">
        <v>1058</v>
      </c>
      <c r="D193" s="21" t="s">
        <v>2619</v>
      </c>
      <c r="E193" s="21" t="s">
        <v>48</v>
      </c>
      <c r="F193" s="21" t="s">
        <v>1663</v>
      </c>
      <c r="G193" s="21" t="s">
        <v>1664</v>
      </c>
      <c r="H193" s="21" t="s">
        <v>38</v>
      </c>
      <c r="I193" s="21" t="s">
        <v>23</v>
      </c>
      <c r="J193" s="21" t="s">
        <v>994</v>
      </c>
      <c r="K193" s="21" t="s">
        <v>266</v>
      </c>
      <c r="L193" s="21">
        <v>48205</v>
      </c>
      <c r="M193" s="21" t="s">
        <v>108</v>
      </c>
      <c r="N193" s="21" t="s">
        <v>2620</v>
      </c>
      <c r="O193" s="21" t="s">
        <v>28</v>
      </c>
      <c r="P193" s="21" t="s">
        <v>54</v>
      </c>
      <c r="Q193" s="21" t="s">
        <v>2621</v>
      </c>
      <c r="R193" s="22">
        <v>1652.94</v>
      </c>
    </row>
    <row r="194" spans="1:18" x14ac:dyDescent="0.2">
      <c r="A194" s="21">
        <v>6877</v>
      </c>
      <c r="B194" s="21" t="s">
        <v>9993</v>
      </c>
      <c r="C194" s="21" t="s">
        <v>11758</v>
      </c>
      <c r="D194" s="21" t="s">
        <v>11832</v>
      </c>
      <c r="E194" s="21" t="s">
        <v>48</v>
      </c>
      <c r="F194" s="21" t="s">
        <v>4382</v>
      </c>
      <c r="G194" s="21" t="s">
        <v>4383</v>
      </c>
      <c r="H194" s="21" t="s">
        <v>22</v>
      </c>
      <c r="I194" s="21" t="s">
        <v>23</v>
      </c>
      <c r="J194" s="21" t="s">
        <v>5482</v>
      </c>
      <c r="K194" s="21" t="s">
        <v>357</v>
      </c>
      <c r="L194" s="21">
        <v>23320</v>
      </c>
      <c r="M194" s="21" t="s">
        <v>26</v>
      </c>
      <c r="N194" s="21" t="s">
        <v>5696</v>
      </c>
      <c r="O194" s="21" t="s">
        <v>28</v>
      </c>
      <c r="P194" s="21" t="s">
        <v>54</v>
      </c>
      <c r="Q194" s="21" t="s">
        <v>5697</v>
      </c>
      <c r="R194" s="22">
        <v>1652.94</v>
      </c>
    </row>
    <row r="195" spans="1:18" x14ac:dyDescent="0.2">
      <c r="A195" s="21">
        <v>5426</v>
      </c>
      <c r="B195" s="21" t="s">
        <v>9036</v>
      </c>
      <c r="C195" s="21" t="s">
        <v>11903</v>
      </c>
      <c r="D195" s="21" t="s">
        <v>11904</v>
      </c>
      <c r="E195" s="21" t="s">
        <v>206</v>
      </c>
      <c r="F195" s="21" t="s">
        <v>3670</v>
      </c>
      <c r="G195" s="21" t="s">
        <v>3671</v>
      </c>
      <c r="H195" s="21" t="s">
        <v>22</v>
      </c>
      <c r="I195" s="21" t="s">
        <v>23</v>
      </c>
      <c r="J195" s="21" t="s">
        <v>39</v>
      </c>
      <c r="K195" s="21" t="s">
        <v>40</v>
      </c>
      <c r="L195" s="21">
        <v>90045</v>
      </c>
      <c r="M195" s="21" t="s">
        <v>41</v>
      </c>
      <c r="N195" s="21" t="s">
        <v>9037</v>
      </c>
      <c r="O195" s="21" t="s">
        <v>70</v>
      </c>
      <c r="P195" s="21" t="s">
        <v>175</v>
      </c>
      <c r="Q195" s="21" t="s">
        <v>9038</v>
      </c>
      <c r="R195" s="22">
        <v>1649.95</v>
      </c>
    </row>
    <row r="196" spans="1:18" x14ac:dyDescent="0.2">
      <c r="A196" s="21">
        <v>8302</v>
      </c>
      <c r="B196" s="21" t="s">
        <v>10803</v>
      </c>
      <c r="C196" s="21" t="s">
        <v>2201</v>
      </c>
      <c r="D196" s="21" t="s">
        <v>11964</v>
      </c>
      <c r="E196" s="21" t="s">
        <v>48</v>
      </c>
      <c r="F196" s="21" t="s">
        <v>4136</v>
      </c>
      <c r="G196" s="21" t="s">
        <v>4137</v>
      </c>
      <c r="H196" s="21" t="s">
        <v>38</v>
      </c>
      <c r="I196" s="21" t="s">
        <v>23</v>
      </c>
      <c r="J196" s="21" t="s">
        <v>39</v>
      </c>
      <c r="K196" s="21" t="s">
        <v>40</v>
      </c>
      <c r="L196" s="21">
        <v>90036</v>
      </c>
      <c r="M196" s="21" t="s">
        <v>41</v>
      </c>
      <c r="N196" s="21" t="s">
        <v>9037</v>
      </c>
      <c r="O196" s="21" t="s">
        <v>70</v>
      </c>
      <c r="P196" s="21" t="s">
        <v>175</v>
      </c>
      <c r="Q196" s="21" t="s">
        <v>9038</v>
      </c>
      <c r="R196" s="22">
        <v>1649.95</v>
      </c>
    </row>
    <row r="197" spans="1:18" x14ac:dyDescent="0.2">
      <c r="A197" s="21">
        <v>9514</v>
      </c>
      <c r="B197" s="21" t="s">
        <v>11538</v>
      </c>
      <c r="C197" s="21" t="s">
        <v>4498</v>
      </c>
      <c r="D197" s="21" t="s">
        <v>636</v>
      </c>
      <c r="E197" s="21" t="s">
        <v>48</v>
      </c>
      <c r="F197" s="21" t="s">
        <v>6525</v>
      </c>
      <c r="G197" s="21" t="s">
        <v>6526</v>
      </c>
      <c r="H197" s="21" t="s">
        <v>22</v>
      </c>
      <c r="I197" s="21" t="s">
        <v>23</v>
      </c>
      <c r="J197" s="21" t="s">
        <v>4644</v>
      </c>
      <c r="K197" s="21" t="s">
        <v>118</v>
      </c>
      <c r="L197" s="21">
        <v>54915</v>
      </c>
      <c r="M197" s="21" t="s">
        <v>108</v>
      </c>
      <c r="N197" s="21" t="s">
        <v>3399</v>
      </c>
      <c r="O197" s="21" t="s">
        <v>70</v>
      </c>
      <c r="P197" s="21" t="s">
        <v>175</v>
      </c>
      <c r="Q197" s="21" t="s">
        <v>3400</v>
      </c>
      <c r="R197" s="22">
        <v>1649.75</v>
      </c>
    </row>
    <row r="198" spans="1:18" x14ac:dyDescent="0.2">
      <c r="A198" s="21">
        <v>5435</v>
      </c>
      <c r="B198" s="21" t="s">
        <v>9048</v>
      </c>
      <c r="C198" s="21" t="s">
        <v>3051</v>
      </c>
      <c r="D198" s="21" t="s">
        <v>7854</v>
      </c>
      <c r="E198" s="21" t="s">
        <v>48</v>
      </c>
      <c r="F198" s="21" t="s">
        <v>829</v>
      </c>
      <c r="G198" s="21" t="s">
        <v>830</v>
      </c>
      <c r="H198" s="21" t="s">
        <v>105</v>
      </c>
      <c r="I198" s="21" t="s">
        <v>23</v>
      </c>
      <c r="J198" s="21" t="s">
        <v>39</v>
      </c>
      <c r="K198" s="21" t="s">
        <v>40</v>
      </c>
      <c r="L198" s="21">
        <v>90008</v>
      </c>
      <c r="M198" s="21" t="s">
        <v>41</v>
      </c>
      <c r="N198" s="21" t="s">
        <v>9049</v>
      </c>
      <c r="O198" s="21" t="s">
        <v>43</v>
      </c>
      <c r="P198" s="21" t="s">
        <v>77</v>
      </c>
      <c r="Q198" s="21" t="s">
        <v>9050</v>
      </c>
      <c r="R198" s="22">
        <v>1640.7</v>
      </c>
    </row>
    <row r="199" spans="1:18" x14ac:dyDescent="0.2">
      <c r="A199" s="21">
        <v>6839</v>
      </c>
      <c r="B199" s="21" t="s">
        <v>9973</v>
      </c>
      <c r="C199" s="21" t="s">
        <v>11757</v>
      </c>
      <c r="D199" s="21" t="s">
        <v>12114</v>
      </c>
      <c r="E199" s="21" t="s">
        <v>48</v>
      </c>
      <c r="F199" s="21" t="s">
        <v>7495</v>
      </c>
      <c r="G199" s="21" t="s">
        <v>7496</v>
      </c>
      <c r="H199" s="21" t="s">
        <v>38</v>
      </c>
      <c r="I199" s="21" t="s">
        <v>23</v>
      </c>
      <c r="J199" s="21" t="s">
        <v>3251</v>
      </c>
      <c r="K199" s="21" t="s">
        <v>40</v>
      </c>
      <c r="L199" s="21">
        <v>90503</v>
      </c>
      <c r="M199" s="21" t="s">
        <v>41</v>
      </c>
      <c r="N199" s="21" t="s">
        <v>9049</v>
      </c>
      <c r="O199" s="21" t="s">
        <v>43</v>
      </c>
      <c r="P199" s="21" t="s">
        <v>77</v>
      </c>
      <c r="Q199" s="21" t="s">
        <v>9050</v>
      </c>
      <c r="R199" s="22">
        <v>1640.7</v>
      </c>
    </row>
    <row r="200" spans="1:18" x14ac:dyDescent="0.2">
      <c r="A200" s="21">
        <v>2929</v>
      </c>
      <c r="B200" s="21" t="s">
        <v>6832</v>
      </c>
      <c r="C200" s="21" t="s">
        <v>198</v>
      </c>
      <c r="D200" s="21" t="s">
        <v>437</v>
      </c>
      <c r="E200" s="21" t="s">
        <v>48</v>
      </c>
      <c r="F200" s="21" t="s">
        <v>2580</v>
      </c>
      <c r="G200" s="21" t="s">
        <v>2581</v>
      </c>
      <c r="H200" s="21" t="s">
        <v>105</v>
      </c>
      <c r="I200" s="21" t="s">
        <v>23</v>
      </c>
      <c r="J200" s="21" t="s">
        <v>2511</v>
      </c>
      <c r="K200" s="21" t="s">
        <v>89</v>
      </c>
      <c r="L200" s="21">
        <v>27217</v>
      </c>
      <c r="M200" s="21" t="s">
        <v>26</v>
      </c>
      <c r="N200" s="21" t="s">
        <v>1412</v>
      </c>
      <c r="O200" s="21" t="s">
        <v>43</v>
      </c>
      <c r="P200" s="21" t="s">
        <v>74</v>
      </c>
      <c r="Q200" s="21" t="s">
        <v>1413</v>
      </c>
      <c r="R200" s="22">
        <v>1633.1880000000001</v>
      </c>
    </row>
    <row r="201" spans="1:18" x14ac:dyDescent="0.2">
      <c r="A201" s="21">
        <v>3184</v>
      </c>
      <c r="B201" s="21" t="s">
        <v>7116</v>
      </c>
      <c r="C201" s="21" t="s">
        <v>11741</v>
      </c>
      <c r="D201" s="21" t="s">
        <v>11740</v>
      </c>
      <c r="E201" s="21" t="s">
        <v>19</v>
      </c>
      <c r="F201" s="21" t="s">
        <v>2954</v>
      </c>
      <c r="G201" s="21" t="s">
        <v>2955</v>
      </c>
      <c r="H201" s="21" t="s">
        <v>38</v>
      </c>
      <c r="I201" s="21" t="s">
        <v>23</v>
      </c>
      <c r="J201" s="21" t="s">
        <v>432</v>
      </c>
      <c r="K201" s="21" t="s">
        <v>3106</v>
      </c>
      <c r="L201" s="21">
        <v>21044</v>
      </c>
      <c r="M201" s="21" t="s">
        <v>158</v>
      </c>
      <c r="N201" s="21" t="s">
        <v>1143</v>
      </c>
      <c r="O201" s="21" t="s">
        <v>43</v>
      </c>
      <c r="P201" s="21" t="s">
        <v>57</v>
      </c>
      <c r="Q201" s="21" t="s">
        <v>1144</v>
      </c>
      <c r="R201" s="22">
        <v>1633.14</v>
      </c>
    </row>
    <row r="202" spans="1:18" x14ac:dyDescent="0.2">
      <c r="A202" s="21">
        <v>2861</v>
      </c>
      <c r="B202" s="21" t="s">
        <v>6748</v>
      </c>
      <c r="C202" s="21" t="s">
        <v>2338</v>
      </c>
      <c r="D202" s="21" t="s">
        <v>2339</v>
      </c>
      <c r="E202" s="21" t="s">
        <v>48</v>
      </c>
      <c r="F202" s="21" t="s">
        <v>6190</v>
      </c>
      <c r="G202" s="21" t="s">
        <v>6191</v>
      </c>
      <c r="H202" s="21" t="s">
        <v>22</v>
      </c>
      <c r="I202" s="21" t="s">
        <v>23</v>
      </c>
      <c r="J202" s="21" t="s">
        <v>1961</v>
      </c>
      <c r="K202" s="21" t="s">
        <v>1431</v>
      </c>
      <c r="L202" s="21">
        <v>30318</v>
      </c>
      <c r="M202" s="21" t="s">
        <v>26</v>
      </c>
      <c r="N202" s="21" t="s">
        <v>963</v>
      </c>
      <c r="O202" s="21" t="s">
        <v>28</v>
      </c>
      <c r="P202" s="21" t="s">
        <v>29</v>
      </c>
      <c r="Q202" s="21" t="s">
        <v>964</v>
      </c>
      <c r="R202" s="22">
        <v>1628.82</v>
      </c>
    </row>
    <row r="203" spans="1:18" x14ac:dyDescent="0.2">
      <c r="A203" s="21">
        <v>9636</v>
      </c>
      <c r="B203" s="21" t="s">
        <v>11614</v>
      </c>
      <c r="C203" s="21" t="s">
        <v>8652</v>
      </c>
      <c r="D203" s="21" t="s">
        <v>8646</v>
      </c>
      <c r="E203" s="21" t="s">
        <v>206</v>
      </c>
      <c r="F203" s="21" t="s">
        <v>6493</v>
      </c>
      <c r="G203" s="21" t="s">
        <v>6494</v>
      </c>
      <c r="H203" s="21" t="s">
        <v>22</v>
      </c>
      <c r="I203" s="21" t="s">
        <v>23</v>
      </c>
      <c r="J203" s="21" t="s">
        <v>4623</v>
      </c>
      <c r="K203" s="21" t="s">
        <v>1402</v>
      </c>
      <c r="L203" s="21">
        <v>2149</v>
      </c>
      <c r="M203" s="21" t="s">
        <v>158</v>
      </c>
      <c r="N203" s="21" t="s">
        <v>8458</v>
      </c>
      <c r="O203" s="21" t="s">
        <v>28</v>
      </c>
      <c r="P203" s="21" t="s">
        <v>32</v>
      </c>
      <c r="Q203" s="21" t="s">
        <v>8459</v>
      </c>
      <c r="R203" s="22">
        <v>1628.82</v>
      </c>
    </row>
    <row r="204" spans="1:18" x14ac:dyDescent="0.2">
      <c r="A204" s="21">
        <v>7085</v>
      </c>
      <c r="B204" s="21" t="s">
        <v>10125</v>
      </c>
      <c r="C204" s="21" t="s">
        <v>2402</v>
      </c>
      <c r="D204" s="21" t="s">
        <v>2403</v>
      </c>
      <c r="E204" s="21" t="s">
        <v>19</v>
      </c>
      <c r="F204" s="21" t="s">
        <v>2418</v>
      </c>
      <c r="G204" s="21" t="s">
        <v>2419</v>
      </c>
      <c r="H204" s="21" t="s">
        <v>38</v>
      </c>
      <c r="I204" s="21" t="s">
        <v>23</v>
      </c>
      <c r="J204" s="21" t="s">
        <v>88</v>
      </c>
      <c r="K204" s="21" t="s">
        <v>40</v>
      </c>
      <c r="L204" s="21">
        <v>94521</v>
      </c>
      <c r="M204" s="21" t="s">
        <v>41</v>
      </c>
      <c r="N204" s="21" t="s">
        <v>4184</v>
      </c>
      <c r="O204" s="21" t="s">
        <v>70</v>
      </c>
      <c r="P204" s="21" t="s">
        <v>71</v>
      </c>
      <c r="Q204" s="21" t="s">
        <v>4185</v>
      </c>
      <c r="R204" s="22">
        <v>1626.192</v>
      </c>
    </row>
    <row r="205" spans="1:18" x14ac:dyDescent="0.2">
      <c r="A205" s="21">
        <v>2392</v>
      </c>
      <c r="B205" s="21" t="s">
        <v>6086</v>
      </c>
      <c r="C205" s="21" t="s">
        <v>11978</v>
      </c>
      <c r="D205" s="21" t="s">
        <v>12128</v>
      </c>
      <c r="E205" s="21" t="s">
        <v>48</v>
      </c>
      <c r="F205" s="21" t="s">
        <v>6087</v>
      </c>
      <c r="G205" s="21" t="s">
        <v>6088</v>
      </c>
      <c r="H205" s="21" t="s">
        <v>22</v>
      </c>
      <c r="I205" s="21" t="s">
        <v>23</v>
      </c>
      <c r="J205" s="21" t="s">
        <v>299</v>
      </c>
      <c r="K205" s="21" t="s">
        <v>300</v>
      </c>
      <c r="L205" s="21">
        <v>10009</v>
      </c>
      <c r="M205" s="21" t="s">
        <v>158</v>
      </c>
      <c r="N205" s="21" t="s">
        <v>6093</v>
      </c>
      <c r="O205" s="21" t="s">
        <v>70</v>
      </c>
      <c r="P205" s="21" t="s">
        <v>175</v>
      </c>
      <c r="Q205" s="21" t="s">
        <v>6094</v>
      </c>
      <c r="R205" s="22">
        <v>1619.91</v>
      </c>
    </row>
    <row r="206" spans="1:18" x14ac:dyDescent="0.2">
      <c r="A206" s="21">
        <v>1014</v>
      </c>
      <c r="B206" s="21" t="s">
        <v>3426</v>
      </c>
      <c r="C206" s="21" t="s">
        <v>3427</v>
      </c>
      <c r="D206" s="21" t="s">
        <v>976</v>
      </c>
      <c r="E206" s="21" t="s">
        <v>19</v>
      </c>
      <c r="F206" s="21" t="s">
        <v>3428</v>
      </c>
      <c r="G206" s="21" t="s">
        <v>3429</v>
      </c>
      <c r="H206" s="21" t="s">
        <v>22</v>
      </c>
      <c r="I206" s="21" t="s">
        <v>23</v>
      </c>
      <c r="J206" s="21" t="s">
        <v>96</v>
      </c>
      <c r="K206" s="21" t="s">
        <v>97</v>
      </c>
      <c r="L206" s="21">
        <v>98103</v>
      </c>
      <c r="M206" s="21" t="s">
        <v>41</v>
      </c>
      <c r="N206" s="21" t="s">
        <v>997</v>
      </c>
      <c r="O206" s="21" t="s">
        <v>28</v>
      </c>
      <c r="P206" s="21" t="s">
        <v>54</v>
      </c>
      <c r="Q206" s="21" t="s">
        <v>998</v>
      </c>
      <c r="R206" s="22">
        <v>1618.37</v>
      </c>
    </row>
    <row r="207" spans="1:18" x14ac:dyDescent="0.2">
      <c r="A207" s="21">
        <v>7899</v>
      </c>
      <c r="B207" s="21" t="s">
        <v>10585</v>
      </c>
      <c r="C207" s="21" t="s">
        <v>6754</v>
      </c>
      <c r="D207" s="21" t="s">
        <v>2304</v>
      </c>
      <c r="E207" s="21" t="s">
        <v>48</v>
      </c>
      <c r="F207" s="21" t="s">
        <v>4004</v>
      </c>
      <c r="G207" s="21" t="s">
        <v>4005</v>
      </c>
      <c r="H207" s="21" t="s">
        <v>22</v>
      </c>
      <c r="I207" s="21" t="s">
        <v>23</v>
      </c>
      <c r="J207" s="21" t="s">
        <v>377</v>
      </c>
      <c r="K207" s="21" t="s">
        <v>378</v>
      </c>
      <c r="L207" s="21">
        <v>38109</v>
      </c>
      <c r="M207" s="21" t="s">
        <v>26</v>
      </c>
      <c r="N207" s="21" t="s">
        <v>5313</v>
      </c>
      <c r="O207" s="21" t="s">
        <v>43</v>
      </c>
      <c r="P207" s="21" t="s">
        <v>74</v>
      </c>
      <c r="Q207" s="21" t="s">
        <v>5314</v>
      </c>
      <c r="R207" s="22">
        <v>1614.5820000000001</v>
      </c>
    </row>
    <row r="208" spans="1:18" x14ac:dyDescent="0.2">
      <c r="A208" s="21">
        <v>2021</v>
      </c>
      <c r="B208" s="21" t="s">
        <v>5509</v>
      </c>
      <c r="C208" s="21" t="s">
        <v>2442</v>
      </c>
      <c r="D208" s="21" t="s">
        <v>5510</v>
      </c>
      <c r="E208" s="21" t="s">
        <v>206</v>
      </c>
      <c r="F208" s="21" t="s">
        <v>5511</v>
      </c>
      <c r="G208" s="21" t="s">
        <v>5512</v>
      </c>
      <c r="H208" s="21" t="s">
        <v>105</v>
      </c>
      <c r="I208" s="21" t="s">
        <v>23</v>
      </c>
      <c r="J208" s="21" t="s">
        <v>4047</v>
      </c>
      <c r="K208" s="21" t="s">
        <v>1574</v>
      </c>
      <c r="L208" s="21">
        <v>2908</v>
      </c>
      <c r="M208" s="21" t="s">
        <v>158</v>
      </c>
      <c r="N208" s="21" t="s">
        <v>2269</v>
      </c>
      <c r="O208" s="21" t="s">
        <v>43</v>
      </c>
      <c r="P208" s="21" t="s">
        <v>57</v>
      </c>
      <c r="Q208" s="21" t="s">
        <v>2270</v>
      </c>
      <c r="R208" s="22">
        <v>1606.23</v>
      </c>
    </row>
    <row r="209" spans="1:18" x14ac:dyDescent="0.2">
      <c r="A209" s="21">
        <v>4209</v>
      </c>
      <c r="B209" s="21" t="s">
        <v>8076</v>
      </c>
      <c r="C209" s="21" t="s">
        <v>1888</v>
      </c>
      <c r="D209" s="21" t="s">
        <v>12206</v>
      </c>
      <c r="E209" s="21" t="s">
        <v>19</v>
      </c>
      <c r="F209" s="21" t="s">
        <v>5503</v>
      </c>
      <c r="G209" s="21" t="s">
        <v>5504</v>
      </c>
      <c r="H209" s="21" t="s">
        <v>22</v>
      </c>
      <c r="I209" s="21" t="s">
        <v>23</v>
      </c>
      <c r="J209" s="21" t="s">
        <v>8077</v>
      </c>
      <c r="K209" s="21" t="s">
        <v>1574</v>
      </c>
      <c r="L209" s="21">
        <v>2920</v>
      </c>
      <c r="M209" s="21" t="s">
        <v>158</v>
      </c>
      <c r="N209" s="21" t="s">
        <v>6964</v>
      </c>
      <c r="O209" s="21" t="s">
        <v>28</v>
      </c>
      <c r="P209" s="21" t="s">
        <v>32</v>
      </c>
      <c r="Q209" s="21" t="s">
        <v>6965</v>
      </c>
      <c r="R209" s="22">
        <v>1604.9</v>
      </c>
    </row>
    <row r="210" spans="1:18" x14ac:dyDescent="0.2">
      <c r="A210" s="21">
        <v>2857</v>
      </c>
      <c r="B210" s="21" t="s">
        <v>6744</v>
      </c>
      <c r="C210" s="21" t="s">
        <v>3373</v>
      </c>
      <c r="D210" s="21" t="s">
        <v>496</v>
      </c>
      <c r="E210" s="21" t="s">
        <v>206</v>
      </c>
      <c r="F210" s="21" t="s">
        <v>1329</v>
      </c>
      <c r="G210" s="21" t="s">
        <v>1330</v>
      </c>
      <c r="H210" s="21" t="s">
        <v>38</v>
      </c>
      <c r="I210" s="21" t="s">
        <v>23</v>
      </c>
      <c r="J210" s="21" t="s">
        <v>1066</v>
      </c>
      <c r="K210" s="21" t="s">
        <v>40</v>
      </c>
      <c r="L210" s="21">
        <v>92037</v>
      </c>
      <c r="M210" s="21" t="s">
        <v>41</v>
      </c>
      <c r="N210" s="21" t="s">
        <v>1948</v>
      </c>
      <c r="O210" s="21" t="s">
        <v>28</v>
      </c>
      <c r="P210" s="21" t="s">
        <v>32</v>
      </c>
      <c r="Q210" s="21" t="s">
        <v>1949</v>
      </c>
      <c r="R210" s="22">
        <v>1603.136</v>
      </c>
    </row>
    <row r="211" spans="1:18" x14ac:dyDescent="0.2">
      <c r="A211" s="21">
        <v>5870</v>
      </c>
      <c r="B211" s="21" t="s">
        <v>9368</v>
      </c>
      <c r="C211" s="21" t="s">
        <v>11768</v>
      </c>
      <c r="D211" s="21" t="s">
        <v>11937</v>
      </c>
      <c r="E211" s="21" t="s">
        <v>48</v>
      </c>
      <c r="F211" s="21" t="s">
        <v>6860</v>
      </c>
      <c r="G211" s="21" t="s">
        <v>6861</v>
      </c>
      <c r="H211" s="21" t="s">
        <v>105</v>
      </c>
      <c r="I211" s="21" t="s">
        <v>23</v>
      </c>
      <c r="J211" s="21" t="s">
        <v>9369</v>
      </c>
      <c r="K211" s="21" t="s">
        <v>9370</v>
      </c>
      <c r="L211" s="21">
        <v>82001</v>
      </c>
      <c r="M211" s="21" t="s">
        <v>41</v>
      </c>
      <c r="N211" s="21" t="s">
        <v>1948</v>
      </c>
      <c r="O211" s="21" t="s">
        <v>28</v>
      </c>
      <c r="P211" s="21" t="s">
        <v>32</v>
      </c>
      <c r="Q211" s="21" t="s">
        <v>1949</v>
      </c>
      <c r="R211" s="22">
        <v>1603.136</v>
      </c>
    </row>
    <row r="212" spans="1:18" x14ac:dyDescent="0.2">
      <c r="A212" s="21">
        <v>4640</v>
      </c>
      <c r="B212" s="21" t="s">
        <v>8453</v>
      </c>
      <c r="C212" s="21" t="s">
        <v>11744</v>
      </c>
      <c r="D212" s="21" t="s">
        <v>8454</v>
      </c>
      <c r="E212" s="21" t="s">
        <v>48</v>
      </c>
      <c r="F212" s="21" t="s">
        <v>5110</v>
      </c>
      <c r="G212" s="21" t="s">
        <v>5111</v>
      </c>
      <c r="H212" s="21" t="s">
        <v>22</v>
      </c>
      <c r="I212" s="21" t="s">
        <v>23</v>
      </c>
      <c r="J212" s="21" t="s">
        <v>6194</v>
      </c>
      <c r="K212" s="21" t="s">
        <v>357</v>
      </c>
      <c r="L212" s="21">
        <v>23602</v>
      </c>
      <c r="M212" s="21" t="s">
        <v>26</v>
      </c>
      <c r="N212" s="21" t="s">
        <v>8455</v>
      </c>
      <c r="O212" s="21" t="s">
        <v>70</v>
      </c>
      <c r="P212" s="21" t="s">
        <v>1365</v>
      </c>
      <c r="Q212" s="21" t="s">
        <v>8456</v>
      </c>
      <c r="R212" s="22">
        <v>1599.92</v>
      </c>
    </row>
    <row r="213" spans="1:18" x14ac:dyDescent="0.2">
      <c r="A213" s="21">
        <v>4356</v>
      </c>
      <c r="B213" s="21" t="s">
        <v>8221</v>
      </c>
      <c r="C213" s="21" t="s">
        <v>11794</v>
      </c>
      <c r="D213" s="21" t="s">
        <v>11826</v>
      </c>
      <c r="E213" s="21" t="s">
        <v>19</v>
      </c>
      <c r="F213" s="21" t="s">
        <v>1918</v>
      </c>
      <c r="G213" s="21" t="s">
        <v>1919</v>
      </c>
      <c r="H213" s="21" t="s">
        <v>22</v>
      </c>
      <c r="I213" s="21" t="s">
        <v>23</v>
      </c>
      <c r="J213" s="21" t="s">
        <v>5998</v>
      </c>
      <c r="K213" s="21" t="s">
        <v>378</v>
      </c>
      <c r="L213" s="21">
        <v>37042</v>
      </c>
      <c r="M213" s="21" t="s">
        <v>26</v>
      </c>
      <c r="N213" s="21" t="s">
        <v>3048</v>
      </c>
      <c r="O213" s="21" t="s">
        <v>43</v>
      </c>
      <c r="P213" s="21" t="s">
        <v>74</v>
      </c>
      <c r="Q213" s="21" t="s">
        <v>3049</v>
      </c>
      <c r="R213" s="22">
        <v>1598.058</v>
      </c>
    </row>
    <row r="214" spans="1:18" x14ac:dyDescent="0.2">
      <c r="A214" s="21">
        <v>9494</v>
      </c>
      <c r="B214" s="21" t="s">
        <v>11527</v>
      </c>
      <c r="C214" s="21" t="s">
        <v>12123</v>
      </c>
      <c r="D214" s="21" t="s">
        <v>12246</v>
      </c>
      <c r="E214" s="21" t="s">
        <v>48</v>
      </c>
      <c r="F214" s="21" t="s">
        <v>6403</v>
      </c>
      <c r="G214" s="21" t="s">
        <v>6404</v>
      </c>
      <c r="H214" s="21" t="s">
        <v>38</v>
      </c>
      <c r="I214" s="21" t="s">
        <v>23</v>
      </c>
      <c r="J214" s="21" t="s">
        <v>7957</v>
      </c>
      <c r="K214" s="21" t="s">
        <v>732</v>
      </c>
      <c r="L214" s="21">
        <v>74012</v>
      </c>
      <c r="M214" s="21" t="s">
        <v>108</v>
      </c>
      <c r="N214" s="21" t="s">
        <v>1525</v>
      </c>
      <c r="O214" s="21" t="s">
        <v>28</v>
      </c>
      <c r="P214" s="21" t="s">
        <v>54</v>
      </c>
      <c r="Q214" s="21" t="s">
        <v>1526</v>
      </c>
      <c r="R214" s="22">
        <v>1592.85</v>
      </c>
    </row>
    <row r="215" spans="1:18" x14ac:dyDescent="0.2">
      <c r="A215" s="21">
        <v>9404</v>
      </c>
      <c r="B215" s="21" t="s">
        <v>11463</v>
      </c>
      <c r="C215" s="21" t="s">
        <v>11977</v>
      </c>
      <c r="D215" s="21" t="s">
        <v>5013</v>
      </c>
      <c r="E215" s="21" t="s">
        <v>19</v>
      </c>
      <c r="F215" s="21" t="s">
        <v>3950</v>
      </c>
      <c r="G215" s="21" t="s">
        <v>3951</v>
      </c>
      <c r="H215" s="21" t="s">
        <v>22</v>
      </c>
      <c r="I215" s="21" t="s">
        <v>23</v>
      </c>
      <c r="J215" s="21" t="s">
        <v>299</v>
      </c>
      <c r="K215" s="21" t="s">
        <v>300</v>
      </c>
      <c r="L215" s="21">
        <v>10024</v>
      </c>
      <c r="M215" s="21" t="s">
        <v>158</v>
      </c>
      <c r="N215" s="21" t="s">
        <v>5625</v>
      </c>
      <c r="O215" s="21" t="s">
        <v>43</v>
      </c>
      <c r="P215" s="21" t="s">
        <v>57</v>
      </c>
      <c r="Q215" s="21" t="s">
        <v>5626</v>
      </c>
      <c r="R215" s="22">
        <v>1591.02</v>
      </c>
    </row>
    <row r="216" spans="1:18" x14ac:dyDescent="0.2">
      <c r="A216" s="21">
        <v>2057</v>
      </c>
      <c r="B216" s="21" t="s">
        <v>5551</v>
      </c>
      <c r="C216" s="21" t="s">
        <v>667</v>
      </c>
      <c r="D216" s="21" t="s">
        <v>544</v>
      </c>
      <c r="E216" s="21" t="s">
        <v>206</v>
      </c>
      <c r="F216" s="21" t="s">
        <v>2252</v>
      </c>
      <c r="G216" s="21" t="s">
        <v>2253</v>
      </c>
      <c r="H216" s="21" t="s">
        <v>22</v>
      </c>
      <c r="I216" s="21" t="s">
        <v>23</v>
      </c>
      <c r="J216" s="21" t="s">
        <v>994</v>
      </c>
      <c r="K216" s="21" t="s">
        <v>266</v>
      </c>
      <c r="L216" s="21">
        <v>48227</v>
      </c>
      <c r="M216" s="21" t="s">
        <v>108</v>
      </c>
      <c r="N216" s="21" t="s">
        <v>2777</v>
      </c>
      <c r="O216" s="21" t="s">
        <v>28</v>
      </c>
      <c r="P216" s="21" t="s">
        <v>32</v>
      </c>
      <c r="Q216" s="21" t="s">
        <v>2778</v>
      </c>
      <c r="R216" s="22">
        <v>1586.69</v>
      </c>
    </row>
    <row r="217" spans="1:18" x14ac:dyDescent="0.2">
      <c r="A217" s="21">
        <v>2358</v>
      </c>
      <c r="B217" s="21" t="s">
        <v>6033</v>
      </c>
      <c r="C217" s="21" t="s">
        <v>4200</v>
      </c>
      <c r="D217" s="21" t="s">
        <v>879</v>
      </c>
      <c r="E217" s="21" t="s">
        <v>48</v>
      </c>
      <c r="F217" s="21" t="s">
        <v>2717</v>
      </c>
      <c r="G217" s="21" t="s">
        <v>2718</v>
      </c>
      <c r="H217" s="21" t="s">
        <v>38</v>
      </c>
      <c r="I217" s="21" t="s">
        <v>23</v>
      </c>
      <c r="J217" s="21" t="s">
        <v>299</v>
      </c>
      <c r="K217" s="21" t="s">
        <v>300</v>
      </c>
      <c r="L217" s="21">
        <v>10024</v>
      </c>
      <c r="M217" s="21" t="s">
        <v>158</v>
      </c>
      <c r="N217" s="21" t="s">
        <v>1020</v>
      </c>
      <c r="O217" s="21" t="s">
        <v>28</v>
      </c>
      <c r="P217" s="21" t="s">
        <v>54</v>
      </c>
      <c r="Q217" s="21" t="s">
        <v>1021</v>
      </c>
      <c r="R217" s="22">
        <v>1579.7460000000001</v>
      </c>
    </row>
    <row r="218" spans="1:18" x14ac:dyDescent="0.2">
      <c r="A218" s="21">
        <v>3567</v>
      </c>
      <c r="B218" s="21" t="s">
        <v>7490</v>
      </c>
      <c r="C218" s="21" t="s">
        <v>11855</v>
      </c>
      <c r="D218" s="21" t="s">
        <v>368</v>
      </c>
      <c r="E218" s="21" t="s">
        <v>48</v>
      </c>
      <c r="F218" s="21" t="s">
        <v>3505</v>
      </c>
      <c r="G218" s="21" t="s">
        <v>3506</v>
      </c>
      <c r="H218" s="21" t="s">
        <v>105</v>
      </c>
      <c r="I218" s="21" t="s">
        <v>23</v>
      </c>
      <c r="J218" s="21" t="s">
        <v>671</v>
      </c>
      <c r="K218" s="21" t="s">
        <v>672</v>
      </c>
      <c r="L218" s="21">
        <v>64055</v>
      </c>
      <c r="M218" s="21" t="s">
        <v>108</v>
      </c>
      <c r="N218" s="21" t="s">
        <v>582</v>
      </c>
      <c r="O218" s="21" t="s">
        <v>43</v>
      </c>
      <c r="P218" s="21" t="s">
        <v>74</v>
      </c>
      <c r="Q218" s="21" t="s">
        <v>583</v>
      </c>
      <c r="R218" s="22">
        <v>1577.94</v>
      </c>
    </row>
    <row r="219" spans="1:18" x14ac:dyDescent="0.2">
      <c r="A219" s="21">
        <v>9274</v>
      </c>
      <c r="B219" s="21" t="s">
        <v>11388</v>
      </c>
      <c r="C219" s="21" t="s">
        <v>11891</v>
      </c>
      <c r="D219" s="21" t="s">
        <v>11948</v>
      </c>
      <c r="E219" s="21" t="s">
        <v>48</v>
      </c>
      <c r="F219" s="21" t="s">
        <v>1112</v>
      </c>
      <c r="G219" s="21" t="s">
        <v>1113</v>
      </c>
      <c r="H219" s="21" t="s">
        <v>22</v>
      </c>
      <c r="I219" s="21" t="s">
        <v>23</v>
      </c>
      <c r="J219" s="21" t="s">
        <v>24</v>
      </c>
      <c r="K219" s="21" t="s">
        <v>25</v>
      </c>
      <c r="L219" s="21">
        <v>42420</v>
      </c>
      <c r="M219" s="21" t="s">
        <v>26</v>
      </c>
      <c r="N219" s="21" t="s">
        <v>582</v>
      </c>
      <c r="O219" s="21" t="s">
        <v>43</v>
      </c>
      <c r="P219" s="21" t="s">
        <v>74</v>
      </c>
      <c r="Q219" s="21" t="s">
        <v>583</v>
      </c>
      <c r="R219" s="22">
        <v>1577.94</v>
      </c>
    </row>
    <row r="220" spans="1:18" x14ac:dyDescent="0.2">
      <c r="A220" s="21">
        <v>4137</v>
      </c>
      <c r="B220" s="21" t="s">
        <v>8007</v>
      </c>
      <c r="C220" s="21" t="s">
        <v>11907</v>
      </c>
      <c r="D220" s="21" t="s">
        <v>11839</v>
      </c>
      <c r="E220" s="21" t="s">
        <v>48</v>
      </c>
      <c r="F220" s="21" t="s">
        <v>3659</v>
      </c>
      <c r="G220" s="21" t="s">
        <v>3660</v>
      </c>
      <c r="H220" s="21" t="s">
        <v>105</v>
      </c>
      <c r="I220" s="21" t="s">
        <v>23</v>
      </c>
      <c r="J220" s="21" t="s">
        <v>39</v>
      </c>
      <c r="K220" s="21" t="s">
        <v>40</v>
      </c>
      <c r="L220" s="21">
        <v>90036</v>
      </c>
      <c r="M220" s="21" t="s">
        <v>41</v>
      </c>
      <c r="N220" s="21" t="s">
        <v>3977</v>
      </c>
      <c r="O220" s="21" t="s">
        <v>43</v>
      </c>
      <c r="P220" s="21" t="s">
        <v>57</v>
      </c>
      <c r="Q220" s="21" t="s">
        <v>3978</v>
      </c>
      <c r="R220" s="22">
        <v>1575.14</v>
      </c>
    </row>
    <row r="221" spans="1:18" x14ac:dyDescent="0.2">
      <c r="A221" s="21">
        <v>1546</v>
      </c>
      <c r="B221" s="21" t="s">
        <v>4630</v>
      </c>
      <c r="C221" s="21" t="s">
        <v>2316</v>
      </c>
      <c r="D221" s="21" t="s">
        <v>11804</v>
      </c>
      <c r="E221" s="21" t="s">
        <v>19</v>
      </c>
      <c r="F221" s="21" t="s">
        <v>3120</v>
      </c>
      <c r="G221" s="21" t="s">
        <v>3121</v>
      </c>
      <c r="H221" s="21" t="s">
        <v>38</v>
      </c>
      <c r="I221" s="21" t="s">
        <v>23</v>
      </c>
      <c r="J221" s="21" t="s">
        <v>4631</v>
      </c>
      <c r="K221" s="21" t="s">
        <v>300</v>
      </c>
      <c r="L221" s="21">
        <v>13601</v>
      </c>
      <c r="M221" s="21" t="s">
        <v>158</v>
      </c>
      <c r="N221" s="21" t="s">
        <v>865</v>
      </c>
      <c r="O221" s="21" t="s">
        <v>28</v>
      </c>
      <c r="P221" s="21" t="s">
        <v>29</v>
      </c>
      <c r="Q221" s="21" t="s">
        <v>866</v>
      </c>
      <c r="R221" s="22">
        <v>1573.4880000000001</v>
      </c>
    </row>
    <row r="222" spans="1:18" x14ac:dyDescent="0.2">
      <c r="A222" s="21">
        <v>7687</v>
      </c>
      <c r="B222" s="21" t="s">
        <v>10458</v>
      </c>
      <c r="C222" s="21" t="s">
        <v>4470</v>
      </c>
      <c r="D222" s="21" t="s">
        <v>4412</v>
      </c>
      <c r="E222" s="21" t="s">
        <v>48</v>
      </c>
      <c r="F222" s="21" t="s">
        <v>1726</v>
      </c>
      <c r="G222" s="21" t="s">
        <v>1727</v>
      </c>
      <c r="H222" s="21" t="s">
        <v>38</v>
      </c>
      <c r="I222" s="21" t="s">
        <v>23</v>
      </c>
      <c r="J222" s="21" t="s">
        <v>370</v>
      </c>
      <c r="K222" s="21" t="s">
        <v>266</v>
      </c>
      <c r="L222" s="21">
        <v>49201</v>
      </c>
      <c r="M222" s="21" t="s">
        <v>108</v>
      </c>
      <c r="N222" s="21" t="s">
        <v>2707</v>
      </c>
      <c r="O222" s="21" t="s">
        <v>28</v>
      </c>
      <c r="P222" s="21" t="s">
        <v>54</v>
      </c>
      <c r="Q222" s="21" t="s">
        <v>2708</v>
      </c>
      <c r="R222" s="22">
        <v>1568.61</v>
      </c>
    </row>
    <row r="223" spans="1:18" x14ac:dyDescent="0.2">
      <c r="A223" s="21">
        <v>6851</v>
      </c>
      <c r="B223" s="21" t="s">
        <v>9984</v>
      </c>
      <c r="C223" s="21" t="s">
        <v>12246</v>
      </c>
      <c r="D223" s="21" t="s">
        <v>12109</v>
      </c>
      <c r="E223" s="21" t="s">
        <v>48</v>
      </c>
      <c r="F223" s="21" t="s">
        <v>7372</v>
      </c>
      <c r="G223" s="21" t="s">
        <v>7373</v>
      </c>
      <c r="H223" s="21" t="s">
        <v>38</v>
      </c>
      <c r="I223" s="21" t="s">
        <v>23</v>
      </c>
      <c r="J223" s="21" t="s">
        <v>690</v>
      </c>
      <c r="K223" s="21" t="s">
        <v>118</v>
      </c>
      <c r="L223" s="21">
        <v>53132</v>
      </c>
      <c r="M223" s="21" t="s">
        <v>108</v>
      </c>
      <c r="N223" s="21" t="s">
        <v>221</v>
      </c>
      <c r="O223" s="21" t="s">
        <v>28</v>
      </c>
      <c r="P223" s="21" t="s">
        <v>29</v>
      </c>
      <c r="Q223" s="21" t="s">
        <v>222</v>
      </c>
      <c r="R223" s="22">
        <v>1565.88</v>
      </c>
    </row>
    <row r="224" spans="1:18" x14ac:dyDescent="0.2">
      <c r="A224" s="21">
        <v>9149</v>
      </c>
      <c r="B224" s="21" t="s">
        <v>11318</v>
      </c>
      <c r="C224" s="21" t="s">
        <v>6767</v>
      </c>
      <c r="D224" s="21" t="s">
        <v>8190</v>
      </c>
      <c r="E224" s="21" t="s">
        <v>48</v>
      </c>
      <c r="F224" s="21" t="s">
        <v>1119</v>
      </c>
      <c r="G224" s="21" t="s">
        <v>1120</v>
      </c>
      <c r="H224" s="21" t="s">
        <v>38</v>
      </c>
      <c r="I224" s="21" t="s">
        <v>23</v>
      </c>
      <c r="J224" s="21" t="s">
        <v>2511</v>
      </c>
      <c r="K224" s="21" t="s">
        <v>5844</v>
      </c>
      <c r="L224" s="21"/>
      <c r="M224" s="21" t="s">
        <v>158</v>
      </c>
      <c r="N224" s="21" t="s">
        <v>3441</v>
      </c>
      <c r="O224" s="21" t="s">
        <v>43</v>
      </c>
      <c r="P224" s="21" t="s">
        <v>57</v>
      </c>
      <c r="Q224" s="21" t="s">
        <v>3442</v>
      </c>
      <c r="R224" s="22">
        <v>1564.29</v>
      </c>
    </row>
    <row r="225" spans="1:18" x14ac:dyDescent="0.2">
      <c r="A225" s="21">
        <v>8454</v>
      </c>
      <c r="B225" s="21" t="s">
        <v>10898</v>
      </c>
      <c r="C225" s="21" t="s">
        <v>1642</v>
      </c>
      <c r="D225" s="21" t="s">
        <v>1321</v>
      </c>
      <c r="E225" s="21" t="s">
        <v>48</v>
      </c>
      <c r="F225" s="21" t="s">
        <v>9105</v>
      </c>
      <c r="G225" s="21" t="s">
        <v>9106</v>
      </c>
      <c r="H225" s="21" t="s">
        <v>38</v>
      </c>
      <c r="I225" s="21" t="s">
        <v>23</v>
      </c>
      <c r="J225" s="21" t="s">
        <v>202</v>
      </c>
      <c r="K225" s="21" t="s">
        <v>107</v>
      </c>
      <c r="L225" s="21">
        <v>77070</v>
      </c>
      <c r="M225" s="21" t="s">
        <v>108</v>
      </c>
      <c r="N225" s="21" t="s">
        <v>2128</v>
      </c>
      <c r="O225" s="21" t="s">
        <v>43</v>
      </c>
      <c r="P225" s="21" t="s">
        <v>57</v>
      </c>
      <c r="Q225" s="21" t="s">
        <v>2129</v>
      </c>
      <c r="R225" s="22">
        <v>1554.9359999999999</v>
      </c>
    </row>
    <row r="226" spans="1:18" x14ac:dyDescent="0.2">
      <c r="A226" s="21">
        <v>2354</v>
      </c>
      <c r="B226" s="21" t="s">
        <v>6026</v>
      </c>
      <c r="C226" s="21" t="s">
        <v>2724</v>
      </c>
      <c r="D226" s="21" t="s">
        <v>12125</v>
      </c>
      <c r="E226" s="21" t="s">
        <v>206</v>
      </c>
      <c r="F226" s="21" t="s">
        <v>6027</v>
      </c>
      <c r="G226" s="21" t="s">
        <v>6028</v>
      </c>
      <c r="H226" s="21" t="s">
        <v>38</v>
      </c>
      <c r="I226" s="21" t="s">
        <v>23</v>
      </c>
      <c r="J226" s="21" t="s">
        <v>134</v>
      </c>
      <c r="K226" s="21" t="s">
        <v>40</v>
      </c>
      <c r="L226" s="21">
        <v>94122</v>
      </c>
      <c r="M226" s="21" t="s">
        <v>41</v>
      </c>
      <c r="N226" s="21" t="s">
        <v>221</v>
      </c>
      <c r="O226" s="21" t="s">
        <v>28</v>
      </c>
      <c r="P226" s="21" t="s">
        <v>29</v>
      </c>
      <c r="Q226" s="21" t="s">
        <v>222</v>
      </c>
      <c r="R226" s="22">
        <v>1552.8309999999999</v>
      </c>
    </row>
    <row r="227" spans="1:18" x14ac:dyDescent="0.2">
      <c r="A227" s="21">
        <v>7650</v>
      </c>
      <c r="B227" s="21" t="s">
        <v>10436</v>
      </c>
      <c r="C227" s="21" t="s">
        <v>215</v>
      </c>
      <c r="D227" s="21" t="s">
        <v>216</v>
      </c>
      <c r="E227" s="21" t="s">
        <v>48</v>
      </c>
      <c r="F227" s="21" t="s">
        <v>1027</v>
      </c>
      <c r="G227" s="21" t="s">
        <v>1028</v>
      </c>
      <c r="H227" s="21" t="s">
        <v>38</v>
      </c>
      <c r="I227" s="21" t="s">
        <v>23</v>
      </c>
      <c r="J227" s="21" t="s">
        <v>5816</v>
      </c>
      <c r="K227" s="21" t="s">
        <v>564</v>
      </c>
      <c r="L227" s="21">
        <v>43302</v>
      </c>
      <c r="M227" s="21" t="s">
        <v>158</v>
      </c>
      <c r="N227" s="21" t="s">
        <v>3268</v>
      </c>
      <c r="O227" s="21" t="s">
        <v>28</v>
      </c>
      <c r="P227" s="21" t="s">
        <v>54</v>
      </c>
      <c r="Q227" s="21" t="s">
        <v>3269</v>
      </c>
      <c r="R227" s="22">
        <v>1548.99</v>
      </c>
    </row>
    <row r="228" spans="1:18" x14ac:dyDescent="0.2">
      <c r="A228" s="21">
        <v>6114</v>
      </c>
      <c r="B228" s="21" t="s">
        <v>9510</v>
      </c>
      <c r="C228" s="21" t="s">
        <v>11937</v>
      </c>
      <c r="D228" s="21" t="s">
        <v>749</v>
      </c>
      <c r="E228" s="21" t="s">
        <v>48</v>
      </c>
      <c r="F228" s="21" t="s">
        <v>7866</v>
      </c>
      <c r="G228" s="21" t="s">
        <v>7867</v>
      </c>
      <c r="H228" s="21" t="s">
        <v>22</v>
      </c>
      <c r="I228" s="21" t="s">
        <v>23</v>
      </c>
      <c r="J228" s="21" t="s">
        <v>4370</v>
      </c>
      <c r="K228" s="21" t="s">
        <v>564</v>
      </c>
      <c r="L228" s="21">
        <v>44134</v>
      </c>
      <c r="M228" s="21" t="s">
        <v>158</v>
      </c>
      <c r="N228" s="21" t="s">
        <v>31</v>
      </c>
      <c r="O228" s="21" t="s">
        <v>28</v>
      </c>
      <c r="P228" s="21" t="s">
        <v>32</v>
      </c>
      <c r="Q228" s="21" t="s">
        <v>33</v>
      </c>
      <c r="R228" s="22">
        <v>1537.0740000000001</v>
      </c>
    </row>
    <row r="229" spans="1:18" x14ac:dyDescent="0.2">
      <c r="A229" s="21">
        <v>2942</v>
      </c>
      <c r="B229" s="21" t="s">
        <v>6836</v>
      </c>
      <c r="C229" s="21" t="s">
        <v>1750</v>
      </c>
      <c r="D229" s="21" t="s">
        <v>1820</v>
      </c>
      <c r="E229" s="21" t="s">
        <v>48</v>
      </c>
      <c r="F229" s="21" t="s">
        <v>2384</v>
      </c>
      <c r="G229" s="21" t="s">
        <v>2385</v>
      </c>
      <c r="H229" s="21" t="s">
        <v>38</v>
      </c>
      <c r="I229" s="21" t="s">
        <v>23</v>
      </c>
      <c r="J229" s="21" t="s">
        <v>2888</v>
      </c>
      <c r="K229" s="21" t="s">
        <v>118</v>
      </c>
      <c r="L229" s="21">
        <v>53209</v>
      </c>
      <c r="M229" s="21" t="s">
        <v>108</v>
      </c>
      <c r="N229" s="21" t="s">
        <v>2802</v>
      </c>
      <c r="O229" s="21" t="s">
        <v>28</v>
      </c>
      <c r="P229" s="21" t="s">
        <v>32</v>
      </c>
      <c r="Q229" s="21" t="s">
        <v>2803</v>
      </c>
      <c r="R229" s="22">
        <v>1526.56</v>
      </c>
    </row>
    <row r="230" spans="1:18" x14ac:dyDescent="0.2">
      <c r="A230" s="21">
        <v>5311</v>
      </c>
      <c r="B230" s="21" t="s">
        <v>8943</v>
      </c>
      <c r="C230" s="21" t="s">
        <v>1242</v>
      </c>
      <c r="D230" s="21" t="s">
        <v>3498</v>
      </c>
      <c r="E230" s="21" t="s">
        <v>206</v>
      </c>
      <c r="F230" s="21" t="s">
        <v>7700</v>
      </c>
      <c r="G230" s="21" t="s">
        <v>7701</v>
      </c>
      <c r="H230" s="21" t="s">
        <v>22</v>
      </c>
      <c r="I230" s="21" t="s">
        <v>23</v>
      </c>
      <c r="J230" s="21" t="s">
        <v>202</v>
      </c>
      <c r="K230" s="21" t="s">
        <v>107</v>
      </c>
      <c r="L230" s="21">
        <v>77095</v>
      </c>
      <c r="M230" s="21" t="s">
        <v>108</v>
      </c>
      <c r="N230" s="21" t="s">
        <v>1967</v>
      </c>
      <c r="O230" s="21" t="s">
        <v>43</v>
      </c>
      <c r="P230" s="21" t="s">
        <v>74</v>
      </c>
      <c r="Q230" s="21" t="s">
        <v>1968</v>
      </c>
      <c r="R230" s="22">
        <v>1525.1880000000001</v>
      </c>
    </row>
    <row r="231" spans="1:18" x14ac:dyDescent="0.2">
      <c r="A231" s="21">
        <v>6559</v>
      </c>
      <c r="B231" s="21" t="s">
        <v>9798</v>
      </c>
      <c r="C231" s="21" t="s">
        <v>12202</v>
      </c>
      <c r="D231" s="21" t="s">
        <v>12253</v>
      </c>
      <c r="E231" s="21" t="s">
        <v>48</v>
      </c>
      <c r="F231" s="21" t="s">
        <v>4667</v>
      </c>
      <c r="G231" s="21" t="s">
        <v>4668</v>
      </c>
      <c r="H231" s="21" t="s">
        <v>38</v>
      </c>
      <c r="I231" s="21" t="s">
        <v>23</v>
      </c>
      <c r="J231" s="21" t="s">
        <v>3913</v>
      </c>
      <c r="K231" s="21" t="s">
        <v>300</v>
      </c>
      <c r="L231" s="21">
        <v>14215</v>
      </c>
      <c r="M231" s="21" t="s">
        <v>158</v>
      </c>
      <c r="N231" s="21" t="s">
        <v>2177</v>
      </c>
      <c r="O231" s="21" t="s">
        <v>28</v>
      </c>
      <c r="P231" s="21" t="s">
        <v>32</v>
      </c>
      <c r="Q231" s="21" t="s">
        <v>2178</v>
      </c>
      <c r="R231" s="22">
        <v>1522.6379999999999</v>
      </c>
    </row>
    <row r="232" spans="1:18" x14ac:dyDescent="0.2">
      <c r="A232" s="21">
        <v>5189</v>
      </c>
      <c r="B232" s="21" t="s">
        <v>8857</v>
      </c>
      <c r="C232" s="21" t="s">
        <v>7355</v>
      </c>
      <c r="D232" s="21" t="s">
        <v>2191</v>
      </c>
      <c r="E232" s="21" t="s">
        <v>48</v>
      </c>
      <c r="F232" s="21" t="s">
        <v>2227</v>
      </c>
      <c r="G232" s="21" t="s">
        <v>2228</v>
      </c>
      <c r="H232" s="21" t="s">
        <v>22</v>
      </c>
      <c r="I232" s="21" t="s">
        <v>23</v>
      </c>
      <c r="J232" s="21" t="s">
        <v>563</v>
      </c>
      <c r="K232" s="21" t="s">
        <v>286</v>
      </c>
      <c r="L232" s="21">
        <v>47201</v>
      </c>
      <c r="M232" s="21" t="s">
        <v>108</v>
      </c>
      <c r="N232" s="21" t="s">
        <v>1676</v>
      </c>
      <c r="O232" s="21" t="s">
        <v>28</v>
      </c>
      <c r="P232" s="21" t="s">
        <v>32</v>
      </c>
      <c r="Q232" s="21" t="s">
        <v>1677</v>
      </c>
      <c r="R232" s="22">
        <v>1516.2</v>
      </c>
    </row>
    <row r="233" spans="1:18" x14ac:dyDescent="0.2">
      <c r="A233" s="21">
        <v>9222</v>
      </c>
      <c r="B233" s="21" t="s">
        <v>11361</v>
      </c>
      <c r="C233" s="21" t="s">
        <v>1164</v>
      </c>
      <c r="D233" s="21" t="s">
        <v>3103</v>
      </c>
      <c r="E233" s="21" t="s">
        <v>206</v>
      </c>
      <c r="F233" s="21" t="s">
        <v>6683</v>
      </c>
      <c r="G233" s="21" t="s">
        <v>6684</v>
      </c>
      <c r="H233" s="21" t="s">
        <v>22</v>
      </c>
      <c r="I233" s="21" t="s">
        <v>23</v>
      </c>
      <c r="J233" s="21" t="s">
        <v>4814</v>
      </c>
      <c r="K233" s="21" t="s">
        <v>832</v>
      </c>
      <c r="L233" s="21">
        <v>70506</v>
      </c>
      <c r="M233" s="21" t="s">
        <v>26</v>
      </c>
      <c r="N233" s="21" t="s">
        <v>1020</v>
      </c>
      <c r="O233" s="21" t="s">
        <v>28</v>
      </c>
      <c r="P233" s="21" t="s">
        <v>54</v>
      </c>
      <c r="Q233" s="21" t="s">
        <v>1021</v>
      </c>
      <c r="R233" s="22">
        <v>1504.52</v>
      </c>
    </row>
    <row r="234" spans="1:18" x14ac:dyDescent="0.2">
      <c r="A234" s="21">
        <v>248</v>
      </c>
      <c r="B234" s="21" t="s">
        <v>1047</v>
      </c>
      <c r="C234" s="21" t="s">
        <v>11792</v>
      </c>
      <c r="D234" s="21" t="s">
        <v>11793</v>
      </c>
      <c r="E234" s="21" t="s">
        <v>19</v>
      </c>
      <c r="F234" s="21" t="s">
        <v>1048</v>
      </c>
      <c r="G234" s="21" t="s">
        <v>1049</v>
      </c>
      <c r="H234" s="21" t="s">
        <v>105</v>
      </c>
      <c r="I234" s="21" t="s">
        <v>23</v>
      </c>
      <c r="J234" s="21" t="s">
        <v>1050</v>
      </c>
      <c r="K234" s="21" t="s">
        <v>255</v>
      </c>
      <c r="L234" s="21">
        <v>55044</v>
      </c>
      <c r="M234" s="21" t="s">
        <v>108</v>
      </c>
      <c r="N234" s="21" t="s">
        <v>1055</v>
      </c>
      <c r="O234" s="21" t="s">
        <v>43</v>
      </c>
      <c r="P234" s="21" t="s">
        <v>77</v>
      </c>
      <c r="Q234" s="21" t="s">
        <v>1056</v>
      </c>
      <c r="R234" s="22">
        <v>1503.25</v>
      </c>
    </row>
    <row r="235" spans="1:18" x14ac:dyDescent="0.2">
      <c r="A235" s="21">
        <v>5017</v>
      </c>
      <c r="B235" s="21" t="s">
        <v>8744</v>
      </c>
      <c r="C235" s="21" t="s">
        <v>828</v>
      </c>
      <c r="D235" s="21" t="s">
        <v>4515</v>
      </c>
      <c r="E235" s="21" t="s">
        <v>48</v>
      </c>
      <c r="F235" s="21" t="s">
        <v>4868</v>
      </c>
      <c r="G235" s="21" t="s">
        <v>4869</v>
      </c>
      <c r="H235" s="21" t="s">
        <v>22</v>
      </c>
      <c r="I235" s="21" t="s">
        <v>23</v>
      </c>
      <c r="J235" s="21" t="s">
        <v>3216</v>
      </c>
      <c r="K235" s="21" t="s">
        <v>564</v>
      </c>
      <c r="L235" s="21">
        <v>43615</v>
      </c>
      <c r="M235" s="21" t="s">
        <v>158</v>
      </c>
      <c r="N235" s="21" t="s">
        <v>8745</v>
      </c>
      <c r="O235" s="21" t="s">
        <v>70</v>
      </c>
      <c r="P235" s="21" t="s">
        <v>71</v>
      </c>
      <c r="Q235" s="21" t="s">
        <v>8746</v>
      </c>
      <c r="R235" s="22">
        <v>1502.376</v>
      </c>
    </row>
    <row r="236" spans="1:18" x14ac:dyDescent="0.2">
      <c r="A236" s="21">
        <v>9674</v>
      </c>
      <c r="B236" s="21" t="s">
        <v>11635</v>
      </c>
      <c r="C236" s="21" t="s">
        <v>4077</v>
      </c>
      <c r="D236" s="21" t="s">
        <v>3976</v>
      </c>
      <c r="E236" s="21" t="s">
        <v>48</v>
      </c>
      <c r="F236" s="21" t="s">
        <v>850</v>
      </c>
      <c r="G236" s="21" t="s">
        <v>851</v>
      </c>
      <c r="H236" s="21" t="s">
        <v>105</v>
      </c>
      <c r="I236" s="21" t="s">
        <v>23</v>
      </c>
      <c r="J236" s="21" t="s">
        <v>156</v>
      </c>
      <c r="K236" s="21" t="s">
        <v>157</v>
      </c>
      <c r="L236" s="21">
        <v>19143</v>
      </c>
      <c r="M236" s="21" t="s">
        <v>158</v>
      </c>
      <c r="N236" s="21" t="s">
        <v>11636</v>
      </c>
      <c r="O236" s="21" t="s">
        <v>70</v>
      </c>
      <c r="P236" s="21" t="s">
        <v>71</v>
      </c>
      <c r="Q236" s="21" t="s">
        <v>11637</v>
      </c>
      <c r="R236" s="22">
        <v>1499.97</v>
      </c>
    </row>
    <row r="237" spans="1:18" x14ac:dyDescent="0.2">
      <c r="A237" s="21">
        <v>7473</v>
      </c>
      <c r="B237" s="21" t="s">
        <v>10351</v>
      </c>
      <c r="C237" s="21" t="s">
        <v>12163</v>
      </c>
      <c r="D237" s="21" t="s">
        <v>11996</v>
      </c>
      <c r="E237" s="21" t="s">
        <v>206</v>
      </c>
      <c r="F237" s="21" t="s">
        <v>6849</v>
      </c>
      <c r="G237" s="21" t="s">
        <v>6850</v>
      </c>
      <c r="H237" s="21" t="s">
        <v>105</v>
      </c>
      <c r="I237" s="21" t="s">
        <v>23</v>
      </c>
      <c r="J237" s="21" t="s">
        <v>8678</v>
      </c>
      <c r="K237" s="21" t="s">
        <v>127</v>
      </c>
      <c r="L237" s="21">
        <v>84043</v>
      </c>
      <c r="M237" s="21" t="s">
        <v>41</v>
      </c>
      <c r="N237" s="21" t="s">
        <v>6080</v>
      </c>
      <c r="O237" s="21" t="s">
        <v>70</v>
      </c>
      <c r="P237" s="21" t="s">
        <v>1365</v>
      </c>
      <c r="Q237" s="21" t="s">
        <v>6081</v>
      </c>
      <c r="R237" s="22">
        <v>1499.95</v>
      </c>
    </row>
    <row r="238" spans="1:18" x14ac:dyDescent="0.2">
      <c r="A238" s="21">
        <v>7815</v>
      </c>
      <c r="B238" s="21" t="s">
        <v>10538</v>
      </c>
      <c r="C238" s="21" t="s">
        <v>11796</v>
      </c>
      <c r="D238" s="21" t="s">
        <v>11850</v>
      </c>
      <c r="E238" s="21" t="s">
        <v>206</v>
      </c>
      <c r="F238" s="21" t="s">
        <v>682</v>
      </c>
      <c r="G238" s="21" t="s">
        <v>683</v>
      </c>
      <c r="H238" s="21" t="s">
        <v>105</v>
      </c>
      <c r="I238" s="21" t="s">
        <v>23</v>
      </c>
      <c r="J238" s="21" t="s">
        <v>39</v>
      </c>
      <c r="K238" s="21" t="s">
        <v>40</v>
      </c>
      <c r="L238" s="21">
        <v>90049</v>
      </c>
      <c r="M238" s="21" t="s">
        <v>41</v>
      </c>
      <c r="N238" s="21" t="s">
        <v>182</v>
      </c>
      <c r="O238" s="21" t="s">
        <v>28</v>
      </c>
      <c r="P238" s="21" t="s">
        <v>29</v>
      </c>
      <c r="Q238" s="21" t="s">
        <v>183</v>
      </c>
      <c r="R238" s="22">
        <v>1497.6659999999999</v>
      </c>
    </row>
    <row r="239" spans="1:18" x14ac:dyDescent="0.2">
      <c r="A239" s="21">
        <v>5613</v>
      </c>
      <c r="B239" s="21" t="s">
        <v>9189</v>
      </c>
      <c r="C239" s="21" t="s">
        <v>2304</v>
      </c>
      <c r="D239" s="21" t="s">
        <v>4564</v>
      </c>
      <c r="E239" s="21" t="s">
        <v>48</v>
      </c>
      <c r="F239" s="21" t="s">
        <v>2838</v>
      </c>
      <c r="G239" s="21" t="s">
        <v>2839</v>
      </c>
      <c r="H239" s="21" t="s">
        <v>38</v>
      </c>
      <c r="I239" s="21" t="s">
        <v>23</v>
      </c>
      <c r="J239" s="21" t="s">
        <v>96</v>
      </c>
      <c r="K239" s="21" t="s">
        <v>97</v>
      </c>
      <c r="L239" s="21">
        <v>98105</v>
      </c>
      <c r="M239" s="21" t="s">
        <v>41</v>
      </c>
      <c r="N239" s="21" t="s">
        <v>2538</v>
      </c>
      <c r="O239" s="21" t="s">
        <v>70</v>
      </c>
      <c r="P239" s="21" t="s">
        <v>175</v>
      </c>
      <c r="Q239" s="21" t="s">
        <v>2539</v>
      </c>
      <c r="R239" s="22">
        <v>1496.16</v>
      </c>
    </row>
    <row r="240" spans="1:18" x14ac:dyDescent="0.2">
      <c r="A240" s="21">
        <v>378</v>
      </c>
      <c r="B240" s="21" t="s">
        <v>1490</v>
      </c>
      <c r="C240" s="21" t="s">
        <v>1491</v>
      </c>
      <c r="D240" s="21" t="s">
        <v>11823</v>
      </c>
      <c r="E240" s="21" t="s">
        <v>48</v>
      </c>
      <c r="F240" s="21" t="s">
        <v>1492</v>
      </c>
      <c r="G240" s="21" t="s">
        <v>1493</v>
      </c>
      <c r="H240" s="21" t="s">
        <v>38</v>
      </c>
      <c r="I240" s="21" t="s">
        <v>23</v>
      </c>
      <c r="J240" s="21" t="s">
        <v>690</v>
      </c>
      <c r="K240" s="21" t="s">
        <v>1402</v>
      </c>
      <c r="L240" s="21">
        <v>2038</v>
      </c>
      <c r="M240" s="21" t="s">
        <v>158</v>
      </c>
      <c r="N240" s="21" t="s">
        <v>1494</v>
      </c>
      <c r="O240" s="21" t="s">
        <v>28</v>
      </c>
      <c r="P240" s="21" t="s">
        <v>54</v>
      </c>
      <c r="Q240" s="21" t="s">
        <v>1495</v>
      </c>
      <c r="R240" s="22">
        <v>1488.424</v>
      </c>
    </row>
    <row r="241" spans="1:18" x14ac:dyDescent="0.2">
      <c r="A241" s="21">
        <v>5813</v>
      </c>
      <c r="B241" s="21" t="s">
        <v>9327</v>
      </c>
      <c r="C241" s="21" t="s">
        <v>1958</v>
      </c>
      <c r="D241" s="21" t="s">
        <v>2002</v>
      </c>
      <c r="E241" s="21" t="s">
        <v>48</v>
      </c>
      <c r="F241" s="21" t="s">
        <v>2384</v>
      </c>
      <c r="G241" s="21" t="s">
        <v>2385</v>
      </c>
      <c r="H241" s="21" t="s">
        <v>38</v>
      </c>
      <c r="I241" s="21" t="s">
        <v>23</v>
      </c>
      <c r="J241" s="21" t="s">
        <v>1066</v>
      </c>
      <c r="K241" s="21" t="s">
        <v>40</v>
      </c>
      <c r="L241" s="21">
        <v>92037</v>
      </c>
      <c r="M241" s="21" t="s">
        <v>41</v>
      </c>
      <c r="N241" s="21" t="s">
        <v>2863</v>
      </c>
      <c r="O241" s="21" t="s">
        <v>70</v>
      </c>
      <c r="P241" s="21" t="s">
        <v>71</v>
      </c>
      <c r="Q241" s="21" t="s">
        <v>2864</v>
      </c>
      <c r="R241" s="22">
        <v>1487.9760000000001</v>
      </c>
    </row>
    <row r="242" spans="1:18" x14ac:dyDescent="0.2">
      <c r="A242" s="21">
        <v>4378</v>
      </c>
      <c r="B242" s="21" t="s">
        <v>8238</v>
      </c>
      <c r="C242" s="21" t="s">
        <v>3806</v>
      </c>
      <c r="D242" s="21" t="s">
        <v>8239</v>
      </c>
      <c r="E242" s="21" t="s">
        <v>48</v>
      </c>
      <c r="F242" s="21" t="s">
        <v>4335</v>
      </c>
      <c r="G242" s="21" t="s">
        <v>4336</v>
      </c>
      <c r="H242" s="21" t="s">
        <v>105</v>
      </c>
      <c r="I242" s="21" t="s">
        <v>23</v>
      </c>
      <c r="J242" s="21" t="s">
        <v>8240</v>
      </c>
      <c r="K242" s="21" t="s">
        <v>40</v>
      </c>
      <c r="L242" s="21">
        <v>91776</v>
      </c>
      <c r="M242" s="21" t="s">
        <v>41</v>
      </c>
      <c r="N242" s="21" t="s">
        <v>3857</v>
      </c>
      <c r="O242" s="21" t="s">
        <v>28</v>
      </c>
      <c r="P242" s="21" t="s">
        <v>32</v>
      </c>
      <c r="Q242" s="21" t="s">
        <v>3858</v>
      </c>
      <c r="R242" s="22">
        <v>1487.04</v>
      </c>
    </row>
    <row r="243" spans="1:18" x14ac:dyDescent="0.2">
      <c r="A243" s="21">
        <v>7526</v>
      </c>
      <c r="B243" s="21" t="s">
        <v>10373</v>
      </c>
      <c r="C243" s="21" t="s">
        <v>12137</v>
      </c>
      <c r="D243" s="21" t="s">
        <v>3204</v>
      </c>
      <c r="E243" s="21" t="s">
        <v>48</v>
      </c>
      <c r="F243" s="21" t="s">
        <v>551</v>
      </c>
      <c r="G243" s="21" t="s">
        <v>552</v>
      </c>
      <c r="H243" s="21" t="s">
        <v>22</v>
      </c>
      <c r="I243" s="21" t="s">
        <v>23</v>
      </c>
      <c r="J243" s="21" t="s">
        <v>6946</v>
      </c>
      <c r="K243" s="21" t="s">
        <v>474</v>
      </c>
      <c r="L243" s="21">
        <v>97030</v>
      </c>
      <c r="M243" s="21" t="s">
        <v>41</v>
      </c>
      <c r="N243" s="21" t="s">
        <v>3857</v>
      </c>
      <c r="O243" s="21" t="s">
        <v>28</v>
      </c>
      <c r="P243" s="21" t="s">
        <v>32</v>
      </c>
      <c r="Q243" s="21" t="s">
        <v>3858</v>
      </c>
      <c r="R243" s="22">
        <v>1487.04</v>
      </c>
    </row>
    <row r="244" spans="1:18" x14ac:dyDescent="0.2">
      <c r="A244" s="21">
        <v>5460</v>
      </c>
      <c r="B244" s="21" t="s">
        <v>9073</v>
      </c>
      <c r="C244" s="21" t="s">
        <v>12035</v>
      </c>
      <c r="D244" s="21" t="s">
        <v>11948</v>
      </c>
      <c r="E244" s="21" t="s">
        <v>19</v>
      </c>
      <c r="F244" s="21" t="s">
        <v>115</v>
      </c>
      <c r="G244" s="21" t="s">
        <v>116</v>
      </c>
      <c r="H244" s="21" t="s">
        <v>22</v>
      </c>
      <c r="I244" s="21" t="s">
        <v>23</v>
      </c>
      <c r="J244" s="21" t="s">
        <v>134</v>
      </c>
      <c r="K244" s="21" t="s">
        <v>40</v>
      </c>
      <c r="L244" s="21">
        <v>94122</v>
      </c>
      <c r="M244" s="21" t="s">
        <v>41</v>
      </c>
      <c r="N244" s="21" t="s">
        <v>9074</v>
      </c>
      <c r="O244" s="21" t="s">
        <v>28</v>
      </c>
      <c r="P244" s="21" t="s">
        <v>54</v>
      </c>
      <c r="Q244" s="21" t="s">
        <v>9075</v>
      </c>
      <c r="R244" s="22">
        <v>1478.2719999999999</v>
      </c>
    </row>
    <row r="245" spans="1:18" x14ac:dyDescent="0.2">
      <c r="A245" s="21">
        <v>6111</v>
      </c>
      <c r="B245" s="21" t="s">
        <v>9510</v>
      </c>
      <c r="C245" s="21" t="s">
        <v>11937</v>
      </c>
      <c r="D245" s="21" t="s">
        <v>749</v>
      </c>
      <c r="E245" s="21" t="s">
        <v>48</v>
      </c>
      <c r="F245" s="21" t="s">
        <v>7866</v>
      </c>
      <c r="G245" s="21" t="s">
        <v>7867</v>
      </c>
      <c r="H245" s="21" t="s">
        <v>22</v>
      </c>
      <c r="I245" s="21" t="s">
        <v>23</v>
      </c>
      <c r="J245" s="21" t="s">
        <v>4370</v>
      </c>
      <c r="K245" s="21" t="s">
        <v>564</v>
      </c>
      <c r="L245" s="21">
        <v>44134</v>
      </c>
      <c r="M245" s="21" t="s">
        <v>158</v>
      </c>
      <c r="N245" s="21" t="s">
        <v>7077</v>
      </c>
      <c r="O245" s="21" t="s">
        <v>28</v>
      </c>
      <c r="P245" s="21" t="s">
        <v>32</v>
      </c>
      <c r="Q245" s="21" t="s">
        <v>7078</v>
      </c>
      <c r="R245" s="22">
        <v>1474.8019999999999</v>
      </c>
    </row>
    <row r="246" spans="1:18" x14ac:dyDescent="0.2">
      <c r="A246" s="21">
        <v>9187</v>
      </c>
      <c r="B246" s="21" t="s">
        <v>11336</v>
      </c>
      <c r="C246" s="21" t="s">
        <v>12084</v>
      </c>
      <c r="D246" s="21" t="s">
        <v>12147</v>
      </c>
      <c r="E246" s="21" t="s">
        <v>48</v>
      </c>
      <c r="F246" s="21" t="s">
        <v>1416</v>
      </c>
      <c r="G246" s="21" t="s">
        <v>1417</v>
      </c>
      <c r="H246" s="21" t="s">
        <v>22</v>
      </c>
      <c r="I246" s="21" t="s">
        <v>23</v>
      </c>
      <c r="J246" s="21" t="s">
        <v>4486</v>
      </c>
      <c r="K246" s="21" t="s">
        <v>40</v>
      </c>
      <c r="L246" s="21">
        <v>92683</v>
      </c>
      <c r="M246" s="21" t="s">
        <v>41</v>
      </c>
      <c r="N246" s="21" t="s">
        <v>5479</v>
      </c>
      <c r="O246" s="21" t="s">
        <v>43</v>
      </c>
      <c r="P246" s="21" t="s">
        <v>77</v>
      </c>
      <c r="Q246" s="21" t="s">
        <v>5480</v>
      </c>
      <c r="R246" s="22">
        <v>1473.1</v>
      </c>
    </row>
    <row r="247" spans="1:18" x14ac:dyDescent="0.2">
      <c r="A247" s="21">
        <v>6235</v>
      </c>
      <c r="B247" s="21" t="s">
        <v>9596</v>
      </c>
      <c r="C247" s="21" t="s">
        <v>11856</v>
      </c>
      <c r="D247" s="21" t="s">
        <v>11856</v>
      </c>
      <c r="E247" s="21" t="s">
        <v>1452</v>
      </c>
      <c r="F247" s="21" t="s">
        <v>2180</v>
      </c>
      <c r="G247" s="21" t="s">
        <v>2181</v>
      </c>
      <c r="H247" s="21" t="s">
        <v>22</v>
      </c>
      <c r="I247" s="21" t="s">
        <v>23</v>
      </c>
      <c r="J247" s="21" t="s">
        <v>96</v>
      </c>
      <c r="K247" s="21" t="s">
        <v>97</v>
      </c>
      <c r="L247" s="21">
        <v>98105</v>
      </c>
      <c r="M247" s="21" t="s">
        <v>41</v>
      </c>
      <c r="N247" s="21" t="s">
        <v>7088</v>
      </c>
      <c r="O247" s="21" t="s">
        <v>43</v>
      </c>
      <c r="P247" s="21" t="s">
        <v>74</v>
      </c>
      <c r="Q247" s="21" t="s">
        <v>7089</v>
      </c>
      <c r="R247" s="22">
        <v>1471.96</v>
      </c>
    </row>
    <row r="248" spans="1:18" x14ac:dyDescent="0.2">
      <c r="A248" s="21">
        <v>3828</v>
      </c>
      <c r="B248" s="21" t="s">
        <v>7718</v>
      </c>
      <c r="C248" s="21" t="s">
        <v>12139</v>
      </c>
      <c r="D248" s="21" t="s">
        <v>12101</v>
      </c>
      <c r="E248" s="21" t="s">
        <v>48</v>
      </c>
      <c r="F248" s="21" t="s">
        <v>4345</v>
      </c>
      <c r="G248" s="21" t="s">
        <v>4346</v>
      </c>
      <c r="H248" s="21" t="s">
        <v>38</v>
      </c>
      <c r="I248" s="21" t="s">
        <v>23</v>
      </c>
      <c r="J248" s="21" t="s">
        <v>994</v>
      </c>
      <c r="K248" s="21" t="s">
        <v>266</v>
      </c>
      <c r="L248" s="21">
        <v>48234</v>
      </c>
      <c r="M248" s="21" t="s">
        <v>108</v>
      </c>
      <c r="N248" s="21" t="s">
        <v>1277</v>
      </c>
      <c r="O248" s="21" t="s">
        <v>28</v>
      </c>
      <c r="P248" s="21" t="s">
        <v>32</v>
      </c>
      <c r="Q248" s="21" t="s">
        <v>1278</v>
      </c>
      <c r="R248" s="22">
        <v>1458.65</v>
      </c>
    </row>
    <row r="249" spans="1:18" x14ac:dyDescent="0.2">
      <c r="A249" s="21">
        <v>8563</v>
      </c>
      <c r="B249" s="21" t="s">
        <v>10968</v>
      </c>
      <c r="C249" s="21" t="s">
        <v>12189</v>
      </c>
      <c r="D249" s="21" t="s">
        <v>12201</v>
      </c>
      <c r="E249" s="21" t="s">
        <v>19</v>
      </c>
      <c r="F249" s="21" t="s">
        <v>2362</v>
      </c>
      <c r="G249" s="21" t="s">
        <v>2363</v>
      </c>
      <c r="H249" s="21" t="s">
        <v>38</v>
      </c>
      <c r="I249" s="21" t="s">
        <v>23</v>
      </c>
      <c r="J249" s="21" t="s">
        <v>2888</v>
      </c>
      <c r="K249" s="21" t="s">
        <v>118</v>
      </c>
      <c r="L249" s="21">
        <v>53209</v>
      </c>
      <c r="M249" s="21" t="s">
        <v>108</v>
      </c>
      <c r="N249" s="21" t="s">
        <v>4455</v>
      </c>
      <c r="O249" s="21" t="s">
        <v>28</v>
      </c>
      <c r="P249" s="21" t="s">
        <v>32</v>
      </c>
      <c r="Q249" s="21" t="s">
        <v>4456</v>
      </c>
      <c r="R249" s="22">
        <v>1454.9</v>
      </c>
    </row>
    <row r="250" spans="1:18" x14ac:dyDescent="0.2">
      <c r="A250" s="21">
        <v>2190</v>
      </c>
      <c r="B250" s="21" t="s">
        <v>5760</v>
      </c>
      <c r="C250" s="21" t="s">
        <v>12100</v>
      </c>
      <c r="D250" s="21" t="s">
        <v>5761</v>
      </c>
      <c r="E250" s="21" t="s">
        <v>48</v>
      </c>
      <c r="F250" s="21" t="s">
        <v>5739</v>
      </c>
      <c r="G250" s="21" t="s">
        <v>5740</v>
      </c>
      <c r="H250" s="21" t="s">
        <v>22</v>
      </c>
      <c r="I250" s="21" t="s">
        <v>23</v>
      </c>
      <c r="J250" s="21" t="s">
        <v>563</v>
      </c>
      <c r="K250" s="21" t="s">
        <v>286</v>
      </c>
      <c r="L250" s="21">
        <v>47201</v>
      </c>
      <c r="M250" s="21" t="s">
        <v>108</v>
      </c>
      <c r="N250" s="21" t="s">
        <v>1338</v>
      </c>
      <c r="O250" s="21" t="s">
        <v>70</v>
      </c>
      <c r="P250" s="21" t="s">
        <v>71</v>
      </c>
      <c r="Q250" s="21" t="s">
        <v>1339</v>
      </c>
      <c r="R250" s="22">
        <v>1454.49</v>
      </c>
    </row>
    <row r="251" spans="1:18" x14ac:dyDescent="0.2">
      <c r="A251" s="21">
        <v>5764</v>
      </c>
      <c r="B251" s="21" t="s">
        <v>9295</v>
      </c>
      <c r="C251" s="21" t="s">
        <v>11963</v>
      </c>
      <c r="D251" s="21" t="s">
        <v>12083</v>
      </c>
      <c r="E251" s="21" t="s">
        <v>206</v>
      </c>
      <c r="F251" s="21" t="s">
        <v>897</v>
      </c>
      <c r="G251" s="21" t="s">
        <v>898</v>
      </c>
      <c r="H251" s="21" t="s">
        <v>38</v>
      </c>
      <c r="I251" s="21" t="s">
        <v>23</v>
      </c>
      <c r="J251" s="21" t="s">
        <v>1317</v>
      </c>
      <c r="K251" s="21" t="s">
        <v>300</v>
      </c>
      <c r="L251" s="21">
        <v>11561</v>
      </c>
      <c r="M251" s="21" t="s">
        <v>158</v>
      </c>
      <c r="N251" s="21" t="s">
        <v>7648</v>
      </c>
      <c r="O251" s="21" t="s">
        <v>28</v>
      </c>
      <c r="P251" s="21" t="s">
        <v>32</v>
      </c>
      <c r="Q251" s="21" t="s">
        <v>7649</v>
      </c>
      <c r="R251" s="22">
        <v>1448.82</v>
      </c>
    </row>
    <row r="252" spans="1:18" x14ac:dyDescent="0.2">
      <c r="A252" s="21">
        <v>2756</v>
      </c>
      <c r="B252" s="21" t="s">
        <v>6612</v>
      </c>
      <c r="C252" s="21" t="s">
        <v>6613</v>
      </c>
      <c r="D252" s="21" t="s">
        <v>3560</v>
      </c>
      <c r="E252" s="21" t="s">
        <v>48</v>
      </c>
      <c r="F252" s="21" t="s">
        <v>6614</v>
      </c>
      <c r="G252" s="21" t="s">
        <v>6615</v>
      </c>
      <c r="H252" s="21" t="s">
        <v>22</v>
      </c>
      <c r="I252" s="21" t="s">
        <v>23</v>
      </c>
      <c r="J252" s="21" t="s">
        <v>134</v>
      </c>
      <c r="K252" s="21" t="s">
        <v>40</v>
      </c>
      <c r="L252" s="21">
        <v>94122</v>
      </c>
      <c r="M252" s="21" t="s">
        <v>41</v>
      </c>
      <c r="N252" s="21" t="s">
        <v>6283</v>
      </c>
      <c r="O252" s="21" t="s">
        <v>43</v>
      </c>
      <c r="P252" s="21" t="s">
        <v>77</v>
      </c>
      <c r="Q252" s="21" t="s">
        <v>6284</v>
      </c>
      <c r="R252" s="22">
        <v>1447.65</v>
      </c>
    </row>
    <row r="253" spans="1:18" x14ac:dyDescent="0.2">
      <c r="A253" s="21">
        <v>3591</v>
      </c>
      <c r="B253" s="21" t="s">
        <v>7511</v>
      </c>
      <c r="C253" s="21" t="s">
        <v>2121</v>
      </c>
      <c r="D253" s="21" t="s">
        <v>3075</v>
      </c>
      <c r="E253" s="21" t="s">
        <v>48</v>
      </c>
      <c r="F253" s="21" t="s">
        <v>850</v>
      </c>
      <c r="G253" s="21" t="s">
        <v>851</v>
      </c>
      <c r="H253" s="21" t="s">
        <v>105</v>
      </c>
      <c r="I253" s="21" t="s">
        <v>23</v>
      </c>
      <c r="J253" s="21" t="s">
        <v>1648</v>
      </c>
      <c r="K253" s="21" t="s">
        <v>25</v>
      </c>
      <c r="L253" s="21">
        <v>40475</v>
      </c>
      <c r="M253" s="21" t="s">
        <v>26</v>
      </c>
      <c r="N253" s="21" t="s">
        <v>3441</v>
      </c>
      <c r="O253" s="21" t="s">
        <v>43</v>
      </c>
      <c r="P253" s="21" t="s">
        <v>57</v>
      </c>
      <c r="Q253" s="21" t="s">
        <v>3442</v>
      </c>
      <c r="R253" s="22">
        <v>1443.96</v>
      </c>
    </row>
    <row r="254" spans="1:18" x14ac:dyDescent="0.2">
      <c r="A254" s="21">
        <v>1812</v>
      </c>
      <c r="B254" s="21" t="s">
        <v>5130</v>
      </c>
      <c r="C254" s="21" t="s">
        <v>11713</v>
      </c>
      <c r="D254" s="21" t="s">
        <v>12080</v>
      </c>
      <c r="E254" s="21" t="s">
        <v>19</v>
      </c>
      <c r="F254" s="21" t="s">
        <v>3590</v>
      </c>
      <c r="G254" s="21" t="s">
        <v>3591</v>
      </c>
      <c r="H254" s="21" t="s">
        <v>22</v>
      </c>
      <c r="I254" s="21" t="s">
        <v>23</v>
      </c>
      <c r="J254" s="21" t="s">
        <v>3765</v>
      </c>
      <c r="K254" s="21" t="s">
        <v>357</v>
      </c>
      <c r="L254" s="21">
        <v>22801</v>
      </c>
      <c r="M254" s="21" t="s">
        <v>26</v>
      </c>
      <c r="N254" s="21" t="s">
        <v>609</v>
      </c>
      <c r="O254" s="21" t="s">
        <v>28</v>
      </c>
      <c r="P254" s="21" t="s">
        <v>54</v>
      </c>
      <c r="Q254" s="21" t="s">
        <v>610</v>
      </c>
      <c r="R254" s="22">
        <v>1441.3</v>
      </c>
    </row>
    <row r="255" spans="1:18" x14ac:dyDescent="0.2">
      <c r="A255" s="21">
        <v>1834</v>
      </c>
      <c r="B255" s="21" t="s">
        <v>5181</v>
      </c>
      <c r="C255" s="21" t="s">
        <v>11964</v>
      </c>
      <c r="D255" s="21" t="s">
        <v>12084</v>
      </c>
      <c r="E255" s="21" t="s">
        <v>48</v>
      </c>
      <c r="F255" s="21" t="s">
        <v>4189</v>
      </c>
      <c r="G255" s="21" t="s">
        <v>4190</v>
      </c>
      <c r="H255" s="21" t="s">
        <v>38</v>
      </c>
      <c r="I255" s="21" t="s">
        <v>23</v>
      </c>
      <c r="J255" s="21" t="s">
        <v>1392</v>
      </c>
      <c r="K255" s="21" t="s">
        <v>107</v>
      </c>
      <c r="L255" s="21">
        <v>78745</v>
      </c>
      <c r="M255" s="21" t="s">
        <v>108</v>
      </c>
      <c r="N255" s="21" t="s">
        <v>5182</v>
      </c>
      <c r="O255" s="21" t="s">
        <v>70</v>
      </c>
      <c r="P255" s="21" t="s">
        <v>768</v>
      </c>
      <c r="Q255" s="21" t="s">
        <v>5183</v>
      </c>
      <c r="R255" s="22">
        <v>1439.982</v>
      </c>
    </row>
    <row r="256" spans="1:18" x14ac:dyDescent="0.2">
      <c r="A256" s="21">
        <v>1987</v>
      </c>
      <c r="B256" s="21" t="s">
        <v>5458</v>
      </c>
      <c r="C256" s="21" t="s">
        <v>1930</v>
      </c>
      <c r="D256" s="21" t="s">
        <v>2935</v>
      </c>
      <c r="E256" s="21" t="s">
        <v>206</v>
      </c>
      <c r="F256" s="21" t="s">
        <v>5459</v>
      </c>
      <c r="G256" s="21" t="s">
        <v>5460</v>
      </c>
      <c r="H256" s="21" t="s">
        <v>22</v>
      </c>
      <c r="I256" s="21" t="s">
        <v>23</v>
      </c>
      <c r="J256" s="21" t="s">
        <v>563</v>
      </c>
      <c r="K256" s="21" t="s">
        <v>564</v>
      </c>
      <c r="L256" s="21">
        <v>43229</v>
      </c>
      <c r="M256" s="21" t="s">
        <v>158</v>
      </c>
      <c r="N256" s="21" t="s">
        <v>1364</v>
      </c>
      <c r="O256" s="21" t="s">
        <v>70</v>
      </c>
      <c r="P256" s="21" t="s">
        <v>1365</v>
      </c>
      <c r="Q256" s="21" t="s">
        <v>1366</v>
      </c>
      <c r="R256" s="22">
        <v>1439.9760000000001</v>
      </c>
    </row>
    <row r="257" spans="1:18" x14ac:dyDescent="0.2">
      <c r="A257" s="21">
        <v>6201</v>
      </c>
      <c r="B257" s="21" t="s">
        <v>9575</v>
      </c>
      <c r="C257" s="21" t="s">
        <v>3559</v>
      </c>
      <c r="D257" s="21" t="s">
        <v>5949</v>
      </c>
      <c r="E257" s="21" t="s">
        <v>48</v>
      </c>
      <c r="F257" s="21" t="s">
        <v>9172</v>
      </c>
      <c r="G257" s="21" t="s">
        <v>9173</v>
      </c>
      <c r="H257" s="21" t="s">
        <v>22</v>
      </c>
      <c r="I257" s="21" t="s">
        <v>23</v>
      </c>
      <c r="J257" s="21" t="s">
        <v>2687</v>
      </c>
      <c r="K257" s="21" t="s">
        <v>232</v>
      </c>
      <c r="L257" s="21">
        <v>60201</v>
      </c>
      <c r="M257" s="21" t="s">
        <v>108</v>
      </c>
      <c r="N257" s="21" t="s">
        <v>4838</v>
      </c>
      <c r="O257" s="21" t="s">
        <v>70</v>
      </c>
      <c r="P257" s="21" t="s">
        <v>1365</v>
      </c>
      <c r="Q257" s="21" t="s">
        <v>4839</v>
      </c>
      <c r="R257" s="22">
        <v>1439.9680000000001</v>
      </c>
    </row>
    <row r="258" spans="1:18" x14ac:dyDescent="0.2">
      <c r="A258" s="21">
        <v>8925</v>
      </c>
      <c r="B258" s="21" t="s">
        <v>11181</v>
      </c>
      <c r="C258" s="21" t="s">
        <v>6777</v>
      </c>
      <c r="D258" s="21" t="s">
        <v>12159</v>
      </c>
      <c r="E258" s="21" t="s">
        <v>48</v>
      </c>
      <c r="F258" s="21" t="s">
        <v>6568</v>
      </c>
      <c r="G258" s="21" t="s">
        <v>6569</v>
      </c>
      <c r="H258" s="21" t="s">
        <v>22</v>
      </c>
      <c r="I258" s="21" t="s">
        <v>23</v>
      </c>
      <c r="J258" s="21" t="s">
        <v>3524</v>
      </c>
      <c r="K258" s="21" t="s">
        <v>232</v>
      </c>
      <c r="L258" s="21">
        <v>61107</v>
      </c>
      <c r="M258" s="21" t="s">
        <v>108</v>
      </c>
      <c r="N258" s="21" t="s">
        <v>11182</v>
      </c>
      <c r="O258" s="21" t="s">
        <v>70</v>
      </c>
      <c r="P258" s="21" t="s">
        <v>71</v>
      </c>
      <c r="Q258" s="21" t="s">
        <v>11183</v>
      </c>
      <c r="R258" s="22">
        <v>1439.9680000000001</v>
      </c>
    </row>
    <row r="259" spans="1:18" x14ac:dyDescent="0.2">
      <c r="A259" s="21">
        <v>1831</v>
      </c>
      <c r="B259" s="21" t="s">
        <v>5176</v>
      </c>
      <c r="C259" s="21" t="s">
        <v>2025</v>
      </c>
      <c r="D259" s="21" t="s">
        <v>2025</v>
      </c>
      <c r="E259" s="21" t="s">
        <v>1452</v>
      </c>
      <c r="F259" s="21" t="s">
        <v>3369</v>
      </c>
      <c r="G259" s="21" t="s">
        <v>3370</v>
      </c>
      <c r="H259" s="21" t="s">
        <v>105</v>
      </c>
      <c r="I259" s="21" t="s">
        <v>23</v>
      </c>
      <c r="J259" s="21" t="s">
        <v>5177</v>
      </c>
      <c r="K259" s="21" t="s">
        <v>732</v>
      </c>
      <c r="L259" s="21">
        <v>74403</v>
      </c>
      <c r="M259" s="21" t="s">
        <v>108</v>
      </c>
      <c r="N259" s="21" t="s">
        <v>5178</v>
      </c>
      <c r="O259" s="21" t="s">
        <v>70</v>
      </c>
      <c r="P259" s="21" t="s">
        <v>71</v>
      </c>
      <c r="Q259" s="21" t="s">
        <v>5179</v>
      </c>
      <c r="R259" s="22">
        <v>1439.92</v>
      </c>
    </row>
    <row r="260" spans="1:18" x14ac:dyDescent="0.2">
      <c r="A260" s="21">
        <v>9198</v>
      </c>
      <c r="B260" s="21" t="s">
        <v>11342</v>
      </c>
      <c r="C260" s="21" t="s">
        <v>12008</v>
      </c>
      <c r="D260" s="21" t="s">
        <v>123</v>
      </c>
      <c r="E260" s="21" t="s">
        <v>48</v>
      </c>
      <c r="F260" s="21" t="s">
        <v>3928</v>
      </c>
      <c r="G260" s="21" t="s">
        <v>3929</v>
      </c>
      <c r="H260" s="21" t="s">
        <v>22</v>
      </c>
      <c r="I260" s="21" t="s">
        <v>23</v>
      </c>
      <c r="J260" s="21" t="s">
        <v>710</v>
      </c>
      <c r="K260" s="21" t="s">
        <v>40</v>
      </c>
      <c r="L260" s="21">
        <v>95123</v>
      </c>
      <c r="M260" s="21" t="s">
        <v>41</v>
      </c>
      <c r="N260" s="21" t="s">
        <v>5028</v>
      </c>
      <c r="O260" s="21" t="s">
        <v>70</v>
      </c>
      <c r="P260" s="21" t="s">
        <v>71</v>
      </c>
      <c r="Q260" s="21" t="s">
        <v>5029</v>
      </c>
      <c r="R260" s="22">
        <v>1432</v>
      </c>
    </row>
    <row r="261" spans="1:18" x14ac:dyDescent="0.2">
      <c r="A261" s="21">
        <v>3940</v>
      </c>
      <c r="B261" s="21" t="s">
        <v>7832</v>
      </c>
      <c r="C261" s="21" t="s">
        <v>11715</v>
      </c>
      <c r="D261" s="21" t="s">
        <v>11715</v>
      </c>
      <c r="E261" s="21" t="s">
        <v>1452</v>
      </c>
      <c r="F261" s="21" t="s">
        <v>7402</v>
      </c>
      <c r="G261" s="21" t="s">
        <v>7403</v>
      </c>
      <c r="H261" s="21" t="s">
        <v>22</v>
      </c>
      <c r="I261" s="21" t="s">
        <v>23</v>
      </c>
      <c r="J261" s="21" t="s">
        <v>7833</v>
      </c>
      <c r="K261" s="21" t="s">
        <v>286</v>
      </c>
      <c r="L261" s="21">
        <v>46142</v>
      </c>
      <c r="M261" s="21" t="s">
        <v>108</v>
      </c>
      <c r="N261" s="21" t="s">
        <v>2029</v>
      </c>
      <c r="O261" s="21" t="s">
        <v>28</v>
      </c>
      <c r="P261" s="21" t="s">
        <v>32</v>
      </c>
      <c r="Q261" s="21" t="s">
        <v>2030</v>
      </c>
      <c r="R261" s="22">
        <v>1424.9</v>
      </c>
    </row>
    <row r="262" spans="1:18" x14ac:dyDescent="0.2">
      <c r="A262" s="21">
        <v>3481</v>
      </c>
      <c r="B262" s="21" t="s">
        <v>7412</v>
      </c>
      <c r="C262" s="21" t="s">
        <v>11719</v>
      </c>
      <c r="D262" s="21" t="s">
        <v>7202</v>
      </c>
      <c r="E262" s="21" t="s">
        <v>48</v>
      </c>
      <c r="F262" s="21" t="s">
        <v>3887</v>
      </c>
      <c r="G262" s="21" t="s">
        <v>3888</v>
      </c>
      <c r="H262" s="21" t="s">
        <v>38</v>
      </c>
      <c r="I262" s="21" t="s">
        <v>23</v>
      </c>
      <c r="J262" s="21" t="s">
        <v>134</v>
      </c>
      <c r="K262" s="21" t="s">
        <v>40</v>
      </c>
      <c r="L262" s="21">
        <v>94110</v>
      </c>
      <c r="M262" s="21" t="s">
        <v>41</v>
      </c>
      <c r="N262" s="21" t="s">
        <v>5569</v>
      </c>
      <c r="O262" s="21" t="s">
        <v>28</v>
      </c>
      <c r="P262" s="21" t="s">
        <v>54</v>
      </c>
      <c r="Q262" s="21" t="s">
        <v>5570</v>
      </c>
      <c r="R262" s="22">
        <v>1421.664</v>
      </c>
    </row>
    <row r="263" spans="1:18" x14ac:dyDescent="0.2">
      <c r="A263" s="21">
        <v>6640</v>
      </c>
      <c r="B263" s="21" t="s">
        <v>9848</v>
      </c>
      <c r="C263" s="21" t="s">
        <v>1888</v>
      </c>
      <c r="D263" s="21" t="s">
        <v>12206</v>
      </c>
      <c r="E263" s="21" t="s">
        <v>19</v>
      </c>
      <c r="F263" s="21" t="s">
        <v>3028</v>
      </c>
      <c r="G263" s="21" t="s">
        <v>3029</v>
      </c>
      <c r="H263" s="21" t="s">
        <v>38</v>
      </c>
      <c r="I263" s="21" t="s">
        <v>23</v>
      </c>
      <c r="J263" s="21" t="s">
        <v>2979</v>
      </c>
      <c r="K263" s="21" t="s">
        <v>564</v>
      </c>
      <c r="L263" s="21">
        <v>44052</v>
      </c>
      <c r="M263" s="21" t="s">
        <v>158</v>
      </c>
      <c r="N263" s="21" t="s">
        <v>5569</v>
      </c>
      <c r="O263" s="21" t="s">
        <v>28</v>
      </c>
      <c r="P263" s="21" t="s">
        <v>54</v>
      </c>
      <c r="Q263" s="21" t="s">
        <v>5570</v>
      </c>
      <c r="R263" s="22">
        <v>1421.664</v>
      </c>
    </row>
    <row r="264" spans="1:18" x14ac:dyDescent="0.2">
      <c r="A264" s="21">
        <v>7453</v>
      </c>
      <c r="B264" s="21" t="s">
        <v>10340</v>
      </c>
      <c r="C264" s="21" t="s">
        <v>369</v>
      </c>
      <c r="D264" s="21" t="s">
        <v>2720</v>
      </c>
      <c r="E264" s="21" t="s">
        <v>19</v>
      </c>
      <c r="F264" s="21" t="s">
        <v>3011</v>
      </c>
      <c r="G264" s="21" t="s">
        <v>3012</v>
      </c>
      <c r="H264" s="21" t="s">
        <v>105</v>
      </c>
      <c r="I264" s="21" t="s">
        <v>23</v>
      </c>
      <c r="J264" s="21" t="s">
        <v>202</v>
      </c>
      <c r="K264" s="21" t="s">
        <v>107</v>
      </c>
      <c r="L264" s="21">
        <v>77036</v>
      </c>
      <c r="M264" s="21" t="s">
        <v>108</v>
      </c>
      <c r="N264" s="21" t="s">
        <v>7382</v>
      </c>
      <c r="O264" s="21" t="s">
        <v>70</v>
      </c>
      <c r="P264" s="21" t="s">
        <v>71</v>
      </c>
      <c r="Q264" s="21" t="s">
        <v>7383</v>
      </c>
      <c r="R264" s="22">
        <v>1415.76</v>
      </c>
    </row>
    <row r="265" spans="1:18" x14ac:dyDescent="0.2">
      <c r="A265" s="21">
        <v>3427</v>
      </c>
      <c r="B265" s="21" t="s">
        <v>7357</v>
      </c>
      <c r="C265" s="21" t="s">
        <v>4080</v>
      </c>
      <c r="D265" s="21" t="s">
        <v>1178</v>
      </c>
      <c r="E265" s="21" t="s">
        <v>48</v>
      </c>
      <c r="F265" s="21" t="s">
        <v>3465</v>
      </c>
      <c r="G265" s="21" t="s">
        <v>3466</v>
      </c>
      <c r="H265" s="21" t="s">
        <v>105</v>
      </c>
      <c r="I265" s="21" t="s">
        <v>23</v>
      </c>
      <c r="J265" s="21" t="s">
        <v>7358</v>
      </c>
      <c r="K265" s="21" t="s">
        <v>554</v>
      </c>
      <c r="L265" s="21">
        <v>52001</v>
      </c>
      <c r="M265" s="21" t="s">
        <v>108</v>
      </c>
      <c r="N265" s="21" t="s">
        <v>5201</v>
      </c>
      <c r="O265" s="21" t="s">
        <v>28</v>
      </c>
      <c r="P265" s="21" t="s">
        <v>32</v>
      </c>
      <c r="Q265" s="21" t="s">
        <v>5202</v>
      </c>
      <c r="R265" s="22">
        <v>1408.1</v>
      </c>
    </row>
    <row r="266" spans="1:18" x14ac:dyDescent="0.2">
      <c r="A266" s="21">
        <v>2559</v>
      </c>
      <c r="B266" s="21" t="s">
        <v>6332</v>
      </c>
      <c r="C266" s="21" t="s">
        <v>707</v>
      </c>
      <c r="D266" s="21" t="s">
        <v>12081</v>
      </c>
      <c r="E266" s="21" t="s">
        <v>48</v>
      </c>
      <c r="F266" s="21" t="s">
        <v>6110</v>
      </c>
      <c r="G266" s="21" t="s">
        <v>6111</v>
      </c>
      <c r="H266" s="21" t="s">
        <v>22</v>
      </c>
      <c r="I266" s="21" t="s">
        <v>23</v>
      </c>
      <c r="J266" s="21" t="s">
        <v>166</v>
      </c>
      <c r="K266" s="21" t="s">
        <v>127</v>
      </c>
      <c r="L266" s="21">
        <v>84057</v>
      </c>
      <c r="M266" s="21" t="s">
        <v>41</v>
      </c>
      <c r="N266" s="21" t="s">
        <v>6333</v>
      </c>
      <c r="O266" s="21" t="s">
        <v>28</v>
      </c>
      <c r="P266" s="21" t="s">
        <v>29</v>
      </c>
      <c r="Q266" s="21" t="s">
        <v>6334</v>
      </c>
      <c r="R266" s="22">
        <v>1406.86</v>
      </c>
    </row>
    <row r="267" spans="1:18" x14ac:dyDescent="0.2">
      <c r="A267" s="21">
        <v>6918</v>
      </c>
      <c r="B267" s="21" t="s">
        <v>10018</v>
      </c>
      <c r="C267" s="21" t="s">
        <v>3108</v>
      </c>
      <c r="D267" s="21" t="s">
        <v>3764</v>
      </c>
      <c r="E267" s="21" t="s">
        <v>48</v>
      </c>
      <c r="F267" s="21" t="s">
        <v>8141</v>
      </c>
      <c r="G267" s="21" t="s">
        <v>8142</v>
      </c>
      <c r="H267" s="21" t="s">
        <v>38</v>
      </c>
      <c r="I267" s="21" t="s">
        <v>23</v>
      </c>
      <c r="J267" s="21" t="s">
        <v>6045</v>
      </c>
      <c r="K267" s="21" t="s">
        <v>40</v>
      </c>
      <c r="L267" s="21">
        <v>95823</v>
      </c>
      <c r="M267" s="21" t="s">
        <v>41</v>
      </c>
      <c r="N267" s="21" t="s">
        <v>5091</v>
      </c>
      <c r="O267" s="21" t="s">
        <v>28</v>
      </c>
      <c r="P267" s="21" t="s">
        <v>32</v>
      </c>
      <c r="Q267" s="21" t="s">
        <v>5092</v>
      </c>
      <c r="R267" s="22">
        <v>1403.92</v>
      </c>
    </row>
    <row r="268" spans="1:18" x14ac:dyDescent="0.2">
      <c r="A268" s="21">
        <v>9760</v>
      </c>
      <c r="B268" s="21" t="s">
        <v>11688</v>
      </c>
      <c r="C268" s="21" t="s">
        <v>6178</v>
      </c>
      <c r="D268" s="21" t="s">
        <v>12024</v>
      </c>
      <c r="E268" s="21" t="s">
        <v>48</v>
      </c>
      <c r="F268" s="21" t="s">
        <v>2323</v>
      </c>
      <c r="G268" s="21" t="s">
        <v>2324</v>
      </c>
      <c r="H268" s="21" t="s">
        <v>38</v>
      </c>
      <c r="I268" s="21" t="s">
        <v>23</v>
      </c>
      <c r="J268" s="21" t="s">
        <v>134</v>
      </c>
      <c r="K268" s="21" t="s">
        <v>40</v>
      </c>
      <c r="L268" s="21">
        <v>94109</v>
      </c>
      <c r="M268" s="21" t="s">
        <v>41</v>
      </c>
      <c r="N268" s="21" t="s">
        <v>5091</v>
      </c>
      <c r="O268" s="21" t="s">
        <v>28</v>
      </c>
      <c r="P268" s="21" t="s">
        <v>32</v>
      </c>
      <c r="Q268" s="21" t="s">
        <v>5092</v>
      </c>
      <c r="R268" s="22">
        <v>1403.92</v>
      </c>
    </row>
    <row r="269" spans="1:18" x14ac:dyDescent="0.2">
      <c r="A269" s="21">
        <v>7521</v>
      </c>
      <c r="B269" s="21" t="s">
        <v>10371</v>
      </c>
      <c r="C269" s="21" t="s">
        <v>11729</v>
      </c>
      <c r="D269" s="21" t="s">
        <v>11834</v>
      </c>
      <c r="E269" s="21" t="s">
        <v>19</v>
      </c>
      <c r="F269" s="21" t="s">
        <v>2390</v>
      </c>
      <c r="G269" s="21" t="s">
        <v>2391</v>
      </c>
      <c r="H269" s="21" t="s">
        <v>22</v>
      </c>
      <c r="I269" s="21" t="s">
        <v>23</v>
      </c>
      <c r="J269" s="21" t="s">
        <v>1648</v>
      </c>
      <c r="K269" s="21" t="s">
        <v>25</v>
      </c>
      <c r="L269" s="21">
        <v>40475</v>
      </c>
      <c r="M269" s="21" t="s">
        <v>26</v>
      </c>
      <c r="N269" s="21" t="s">
        <v>3919</v>
      </c>
      <c r="O269" s="21" t="s">
        <v>70</v>
      </c>
      <c r="P269" s="21" t="s">
        <v>1365</v>
      </c>
      <c r="Q269" s="21" t="s">
        <v>3920</v>
      </c>
      <c r="R269" s="22">
        <v>1399.98</v>
      </c>
    </row>
    <row r="270" spans="1:18" x14ac:dyDescent="0.2">
      <c r="A270" s="21">
        <v>2573</v>
      </c>
      <c r="B270" s="21" t="s">
        <v>6352</v>
      </c>
      <c r="C270" s="21" t="s">
        <v>11977</v>
      </c>
      <c r="D270" s="21" t="s">
        <v>2368</v>
      </c>
      <c r="E270" s="21" t="s">
        <v>19</v>
      </c>
      <c r="F270" s="21" t="s">
        <v>6353</v>
      </c>
      <c r="G270" s="21" t="s">
        <v>6354</v>
      </c>
      <c r="H270" s="21" t="s">
        <v>22</v>
      </c>
      <c r="I270" s="21" t="s">
        <v>23</v>
      </c>
      <c r="J270" s="21" t="s">
        <v>4756</v>
      </c>
      <c r="K270" s="21" t="s">
        <v>107</v>
      </c>
      <c r="L270" s="21">
        <v>75007</v>
      </c>
      <c r="M270" s="21" t="s">
        <v>108</v>
      </c>
      <c r="N270" s="21" t="s">
        <v>5894</v>
      </c>
      <c r="O270" s="21" t="s">
        <v>70</v>
      </c>
      <c r="P270" s="21" t="s">
        <v>175</v>
      </c>
      <c r="Q270" s="21" t="s">
        <v>5895</v>
      </c>
      <c r="R270" s="22">
        <v>1399.944</v>
      </c>
    </row>
    <row r="271" spans="1:18" x14ac:dyDescent="0.2">
      <c r="A271" s="21">
        <v>815</v>
      </c>
      <c r="B271" s="21" t="s">
        <v>2876</v>
      </c>
      <c r="C271" s="21" t="s">
        <v>2877</v>
      </c>
      <c r="D271" s="21" t="s">
        <v>2877</v>
      </c>
      <c r="E271" s="21" t="s">
        <v>1452</v>
      </c>
      <c r="F271" s="21" t="s">
        <v>2878</v>
      </c>
      <c r="G271" s="21" t="s">
        <v>2879</v>
      </c>
      <c r="H271" s="21" t="s">
        <v>22</v>
      </c>
      <c r="I271" s="21" t="s">
        <v>23</v>
      </c>
      <c r="J271" s="21" t="s">
        <v>2880</v>
      </c>
      <c r="K271" s="21" t="s">
        <v>40</v>
      </c>
      <c r="L271" s="21">
        <v>92704</v>
      </c>
      <c r="M271" s="21" t="s">
        <v>41</v>
      </c>
      <c r="N271" s="21" t="s">
        <v>2881</v>
      </c>
      <c r="O271" s="21" t="s">
        <v>70</v>
      </c>
      <c r="P271" s="21" t="s">
        <v>175</v>
      </c>
      <c r="Q271" s="21" t="s">
        <v>2882</v>
      </c>
      <c r="R271" s="22">
        <v>1399.93</v>
      </c>
    </row>
    <row r="272" spans="1:18" x14ac:dyDescent="0.2">
      <c r="A272" s="21">
        <v>2299</v>
      </c>
      <c r="B272" s="21" t="s">
        <v>5952</v>
      </c>
      <c r="C272" s="21" t="s">
        <v>12058</v>
      </c>
      <c r="D272" s="21" t="s">
        <v>12083</v>
      </c>
      <c r="E272" s="21" t="s">
        <v>48</v>
      </c>
      <c r="F272" s="21" t="s">
        <v>1003</v>
      </c>
      <c r="G272" s="21" t="s">
        <v>1004</v>
      </c>
      <c r="H272" s="21" t="s">
        <v>22</v>
      </c>
      <c r="I272" s="21" t="s">
        <v>23</v>
      </c>
      <c r="J272" s="21" t="s">
        <v>299</v>
      </c>
      <c r="K272" s="21" t="s">
        <v>300</v>
      </c>
      <c r="L272" s="21">
        <v>10011</v>
      </c>
      <c r="M272" s="21" t="s">
        <v>158</v>
      </c>
      <c r="N272" s="21" t="s">
        <v>2881</v>
      </c>
      <c r="O272" s="21" t="s">
        <v>70</v>
      </c>
      <c r="P272" s="21" t="s">
        <v>175</v>
      </c>
      <c r="Q272" s="21" t="s">
        <v>2882</v>
      </c>
      <c r="R272" s="22">
        <v>1399.93</v>
      </c>
    </row>
    <row r="273" spans="1:18" x14ac:dyDescent="0.2">
      <c r="A273" s="21">
        <v>5796</v>
      </c>
      <c r="B273" s="21" t="s">
        <v>9319</v>
      </c>
      <c r="C273" s="21" t="s">
        <v>1447</v>
      </c>
      <c r="D273" s="21" t="s">
        <v>11806</v>
      </c>
      <c r="E273" s="21" t="s">
        <v>19</v>
      </c>
      <c r="F273" s="21" t="s">
        <v>4156</v>
      </c>
      <c r="G273" s="21" t="s">
        <v>4157</v>
      </c>
      <c r="H273" s="21" t="s">
        <v>22</v>
      </c>
      <c r="I273" s="21" t="s">
        <v>23</v>
      </c>
      <c r="J273" s="21" t="s">
        <v>299</v>
      </c>
      <c r="K273" s="21" t="s">
        <v>300</v>
      </c>
      <c r="L273" s="21">
        <v>10011</v>
      </c>
      <c r="M273" s="21" t="s">
        <v>158</v>
      </c>
      <c r="N273" s="21" t="s">
        <v>6803</v>
      </c>
      <c r="O273" s="21" t="s">
        <v>43</v>
      </c>
      <c r="P273" s="21" t="s">
        <v>57</v>
      </c>
      <c r="Q273" s="21" t="s">
        <v>6804</v>
      </c>
      <c r="R273" s="22">
        <v>1395.54</v>
      </c>
    </row>
    <row r="274" spans="1:18" x14ac:dyDescent="0.2">
      <c r="A274" s="21">
        <v>1977</v>
      </c>
      <c r="B274" s="21" t="s">
        <v>5441</v>
      </c>
      <c r="C274" s="21" t="s">
        <v>5442</v>
      </c>
      <c r="D274" s="21" t="s">
        <v>261</v>
      </c>
      <c r="E274" s="21" t="s">
        <v>19</v>
      </c>
      <c r="F274" s="21" t="s">
        <v>1246</v>
      </c>
      <c r="G274" s="21" t="s">
        <v>1247</v>
      </c>
      <c r="H274" s="21" t="s">
        <v>38</v>
      </c>
      <c r="I274" s="21" t="s">
        <v>23</v>
      </c>
      <c r="J274" s="21" t="s">
        <v>2054</v>
      </c>
      <c r="K274" s="21" t="s">
        <v>403</v>
      </c>
      <c r="L274" s="21">
        <v>36116</v>
      </c>
      <c r="M274" s="21" t="s">
        <v>26</v>
      </c>
      <c r="N274" s="21" t="s">
        <v>5443</v>
      </c>
      <c r="O274" s="21" t="s">
        <v>70</v>
      </c>
      <c r="P274" s="21" t="s">
        <v>71</v>
      </c>
      <c r="Q274" s="21" t="s">
        <v>5444</v>
      </c>
      <c r="R274" s="22">
        <v>1394.95</v>
      </c>
    </row>
    <row r="275" spans="1:18" x14ac:dyDescent="0.2">
      <c r="A275" s="21">
        <v>1023</v>
      </c>
      <c r="B275" s="21" t="s">
        <v>3443</v>
      </c>
      <c r="C275" s="21" t="s">
        <v>3444</v>
      </c>
      <c r="D275" s="21" t="s">
        <v>11967</v>
      </c>
      <c r="E275" s="21" t="s">
        <v>48</v>
      </c>
      <c r="F275" s="21" t="s">
        <v>2122</v>
      </c>
      <c r="G275" s="21" t="s">
        <v>2123</v>
      </c>
      <c r="H275" s="21" t="s">
        <v>22</v>
      </c>
      <c r="I275" s="21" t="s">
        <v>23</v>
      </c>
      <c r="J275" s="21" t="s">
        <v>97</v>
      </c>
      <c r="K275" s="21" t="s">
        <v>3445</v>
      </c>
      <c r="L275" s="21">
        <v>20016</v>
      </c>
      <c r="M275" s="21" t="s">
        <v>158</v>
      </c>
      <c r="N275" s="21" t="s">
        <v>3450</v>
      </c>
      <c r="O275" s="21" t="s">
        <v>70</v>
      </c>
      <c r="P275" s="21" t="s">
        <v>768</v>
      </c>
      <c r="Q275" s="21" t="s">
        <v>3451</v>
      </c>
      <c r="R275" s="22">
        <v>1379.92</v>
      </c>
    </row>
    <row r="276" spans="1:18" x14ac:dyDescent="0.2">
      <c r="A276" s="21">
        <v>8209</v>
      </c>
      <c r="B276" s="21" t="s">
        <v>10754</v>
      </c>
      <c r="C276" s="21" t="s">
        <v>7945</v>
      </c>
      <c r="D276" s="21" t="s">
        <v>4080</v>
      </c>
      <c r="E276" s="21" t="s">
        <v>48</v>
      </c>
      <c r="F276" s="21" t="s">
        <v>9186</v>
      </c>
      <c r="G276" s="21" t="s">
        <v>9187</v>
      </c>
      <c r="H276" s="21" t="s">
        <v>22</v>
      </c>
      <c r="I276" s="21" t="s">
        <v>23</v>
      </c>
      <c r="J276" s="21" t="s">
        <v>6336</v>
      </c>
      <c r="K276" s="21" t="s">
        <v>378</v>
      </c>
      <c r="L276" s="21">
        <v>37211</v>
      </c>
      <c r="M276" s="21" t="s">
        <v>26</v>
      </c>
      <c r="N276" s="21" t="s">
        <v>3048</v>
      </c>
      <c r="O276" s="21" t="s">
        <v>43</v>
      </c>
      <c r="P276" s="21" t="s">
        <v>74</v>
      </c>
      <c r="Q276" s="21" t="s">
        <v>3049</v>
      </c>
      <c r="R276" s="22">
        <v>1369.7639999999999</v>
      </c>
    </row>
    <row r="277" spans="1:18" x14ac:dyDescent="0.2">
      <c r="A277" s="21">
        <v>8633</v>
      </c>
      <c r="B277" s="21" t="s">
        <v>11012</v>
      </c>
      <c r="C277" s="21" t="s">
        <v>9242</v>
      </c>
      <c r="D277" s="21" t="s">
        <v>6925</v>
      </c>
      <c r="E277" s="21" t="s">
        <v>206</v>
      </c>
      <c r="F277" s="21" t="s">
        <v>2136</v>
      </c>
      <c r="G277" s="21" t="s">
        <v>2137</v>
      </c>
      <c r="H277" s="21" t="s">
        <v>22</v>
      </c>
      <c r="I277" s="21" t="s">
        <v>23</v>
      </c>
      <c r="J277" s="21" t="s">
        <v>8904</v>
      </c>
      <c r="K277" s="21" t="s">
        <v>157</v>
      </c>
      <c r="L277" s="21">
        <v>18018</v>
      </c>
      <c r="M277" s="21" t="s">
        <v>158</v>
      </c>
      <c r="N277" s="21" t="s">
        <v>3048</v>
      </c>
      <c r="O277" s="21" t="s">
        <v>43</v>
      </c>
      <c r="P277" s="21" t="s">
        <v>74</v>
      </c>
      <c r="Q277" s="21" t="s">
        <v>3049</v>
      </c>
      <c r="R277" s="22">
        <v>1369.7639999999999</v>
      </c>
    </row>
    <row r="278" spans="1:18" x14ac:dyDescent="0.2">
      <c r="A278" s="21">
        <v>5162</v>
      </c>
      <c r="B278" s="21" t="s">
        <v>8842</v>
      </c>
      <c r="C278" s="21" t="s">
        <v>6014</v>
      </c>
      <c r="D278" s="21" t="s">
        <v>11771</v>
      </c>
      <c r="E278" s="21" t="s">
        <v>48</v>
      </c>
      <c r="F278" s="21" t="s">
        <v>8413</v>
      </c>
      <c r="G278" s="21" t="s">
        <v>8414</v>
      </c>
      <c r="H278" s="21" t="s">
        <v>38</v>
      </c>
      <c r="I278" s="21" t="s">
        <v>23</v>
      </c>
      <c r="J278" s="21" t="s">
        <v>96</v>
      </c>
      <c r="K278" s="21" t="s">
        <v>97</v>
      </c>
      <c r="L278" s="21">
        <v>98103</v>
      </c>
      <c r="M278" s="21" t="s">
        <v>41</v>
      </c>
      <c r="N278" s="21" t="s">
        <v>7293</v>
      </c>
      <c r="O278" s="21" t="s">
        <v>28</v>
      </c>
      <c r="P278" s="21" t="s">
        <v>29</v>
      </c>
      <c r="Q278" s="21" t="s">
        <v>7294</v>
      </c>
      <c r="R278" s="22">
        <v>1367.84</v>
      </c>
    </row>
    <row r="279" spans="1:18" x14ac:dyDescent="0.2">
      <c r="A279" s="21">
        <v>793</v>
      </c>
      <c r="B279" s="21" t="s">
        <v>2810</v>
      </c>
      <c r="C279" s="21" t="s">
        <v>2377</v>
      </c>
      <c r="D279" s="21" t="s">
        <v>2377</v>
      </c>
      <c r="E279" s="21" t="s">
        <v>1452</v>
      </c>
      <c r="F279" s="21" t="s">
        <v>2811</v>
      </c>
      <c r="G279" s="21" t="s">
        <v>2812</v>
      </c>
      <c r="H279" s="21" t="s">
        <v>22</v>
      </c>
      <c r="I279" s="21" t="s">
        <v>23</v>
      </c>
      <c r="J279" s="21" t="s">
        <v>2813</v>
      </c>
      <c r="K279" s="21" t="s">
        <v>89</v>
      </c>
      <c r="L279" s="21">
        <v>28806</v>
      </c>
      <c r="M279" s="21" t="s">
        <v>26</v>
      </c>
      <c r="N279" s="21" t="s">
        <v>2814</v>
      </c>
      <c r="O279" s="21" t="s">
        <v>70</v>
      </c>
      <c r="P279" s="21" t="s">
        <v>71</v>
      </c>
      <c r="Q279" s="21" t="s">
        <v>2815</v>
      </c>
      <c r="R279" s="22">
        <v>1363.96</v>
      </c>
    </row>
    <row r="280" spans="1:18" x14ac:dyDescent="0.2">
      <c r="A280" s="21">
        <v>1047</v>
      </c>
      <c r="B280" s="21" t="s">
        <v>3527</v>
      </c>
      <c r="C280" s="21" t="s">
        <v>11971</v>
      </c>
      <c r="D280" s="21" t="s">
        <v>251</v>
      </c>
      <c r="E280" s="21" t="s">
        <v>48</v>
      </c>
      <c r="F280" s="21" t="s">
        <v>2227</v>
      </c>
      <c r="G280" s="21" t="s">
        <v>2228</v>
      </c>
      <c r="H280" s="21" t="s">
        <v>22</v>
      </c>
      <c r="I280" s="21" t="s">
        <v>23</v>
      </c>
      <c r="J280" s="21" t="s">
        <v>1595</v>
      </c>
      <c r="K280" s="21" t="s">
        <v>52</v>
      </c>
      <c r="L280" s="21">
        <v>33142</v>
      </c>
      <c r="M280" s="21" t="s">
        <v>26</v>
      </c>
      <c r="N280" s="21" t="s">
        <v>2814</v>
      </c>
      <c r="O280" s="21" t="s">
        <v>70</v>
      </c>
      <c r="P280" s="21" t="s">
        <v>71</v>
      </c>
      <c r="Q280" s="21" t="s">
        <v>2815</v>
      </c>
      <c r="R280" s="22">
        <v>1363.96</v>
      </c>
    </row>
    <row r="281" spans="1:18" x14ac:dyDescent="0.2">
      <c r="A281" s="21">
        <v>6765</v>
      </c>
      <c r="B281" s="21" t="s">
        <v>9924</v>
      </c>
      <c r="C281" s="21" t="s">
        <v>11745</v>
      </c>
      <c r="D281" s="21" t="s">
        <v>11831</v>
      </c>
      <c r="E281" s="21" t="s">
        <v>48</v>
      </c>
      <c r="F281" s="21" t="s">
        <v>2052</v>
      </c>
      <c r="G281" s="21" t="s">
        <v>2053</v>
      </c>
      <c r="H281" s="21" t="s">
        <v>22</v>
      </c>
      <c r="I281" s="21" t="s">
        <v>23</v>
      </c>
      <c r="J281" s="21" t="s">
        <v>341</v>
      </c>
      <c r="K281" s="21" t="s">
        <v>232</v>
      </c>
      <c r="L281" s="21">
        <v>60623</v>
      </c>
      <c r="M281" s="21" t="s">
        <v>108</v>
      </c>
      <c r="N281" s="21" t="s">
        <v>9925</v>
      </c>
      <c r="O281" s="21" t="s">
        <v>70</v>
      </c>
      <c r="P281" s="21" t="s">
        <v>768</v>
      </c>
      <c r="Q281" s="21" t="s">
        <v>9926</v>
      </c>
      <c r="R281" s="22">
        <v>1362.9</v>
      </c>
    </row>
    <row r="282" spans="1:18" x14ac:dyDescent="0.2">
      <c r="A282" s="21">
        <v>3800</v>
      </c>
      <c r="B282" s="21" t="s">
        <v>7698</v>
      </c>
      <c r="C282" s="21" t="s">
        <v>11887</v>
      </c>
      <c r="D282" s="21" t="s">
        <v>11754</v>
      </c>
      <c r="E282" s="21" t="s">
        <v>206</v>
      </c>
      <c r="F282" s="21" t="s">
        <v>1216</v>
      </c>
      <c r="G282" s="21" t="s">
        <v>1217</v>
      </c>
      <c r="H282" s="21" t="s">
        <v>38</v>
      </c>
      <c r="I282" s="21" t="s">
        <v>23</v>
      </c>
      <c r="J282" s="21" t="s">
        <v>5055</v>
      </c>
      <c r="K282" s="21" t="s">
        <v>89</v>
      </c>
      <c r="L282" s="21">
        <v>27405</v>
      </c>
      <c r="M282" s="21" t="s">
        <v>26</v>
      </c>
      <c r="N282" s="21" t="s">
        <v>5392</v>
      </c>
      <c r="O282" s="21" t="s">
        <v>70</v>
      </c>
      <c r="P282" s="21" t="s">
        <v>71</v>
      </c>
      <c r="Q282" s="21" t="s">
        <v>5393</v>
      </c>
      <c r="R282" s="22">
        <v>1359.96</v>
      </c>
    </row>
    <row r="283" spans="1:18" x14ac:dyDescent="0.2">
      <c r="A283" s="21">
        <v>5056</v>
      </c>
      <c r="B283" s="21" t="s">
        <v>8767</v>
      </c>
      <c r="C283" s="21" t="s">
        <v>12124</v>
      </c>
      <c r="D283" s="21" t="s">
        <v>12200</v>
      </c>
      <c r="E283" s="21" t="s">
        <v>19</v>
      </c>
      <c r="F283" s="21" t="s">
        <v>8027</v>
      </c>
      <c r="G283" s="21" t="s">
        <v>8028</v>
      </c>
      <c r="H283" s="21" t="s">
        <v>22</v>
      </c>
      <c r="I283" s="21" t="s">
        <v>23</v>
      </c>
      <c r="J283" s="21" t="s">
        <v>924</v>
      </c>
      <c r="K283" s="21" t="s">
        <v>107</v>
      </c>
      <c r="L283" s="21">
        <v>75217</v>
      </c>
      <c r="M283" s="21" t="s">
        <v>108</v>
      </c>
      <c r="N283" s="21" t="s">
        <v>2577</v>
      </c>
      <c r="O283" s="21" t="s">
        <v>28</v>
      </c>
      <c r="P283" s="21" t="s">
        <v>29</v>
      </c>
      <c r="Q283" s="21" t="s">
        <v>2578</v>
      </c>
      <c r="R283" s="22">
        <v>1352.3976</v>
      </c>
    </row>
    <row r="284" spans="1:18" x14ac:dyDescent="0.2">
      <c r="A284" s="21">
        <v>7649</v>
      </c>
      <c r="B284" s="21" t="s">
        <v>10435</v>
      </c>
      <c r="C284" s="21" t="s">
        <v>4441</v>
      </c>
      <c r="D284" s="21" t="s">
        <v>698</v>
      </c>
      <c r="E284" s="21" t="s">
        <v>206</v>
      </c>
      <c r="F284" s="21" t="s">
        <v>7495</v>
      </c>
      <c r="G284" s="21" t="s">
        <v>7496</v>
      </c>
      <c r="H284" s="21" t="s">
        <v>38</v>
      </c>
      <c r="I284" s="21" t="s">
        <v>23</v>
      </c>
      <c r="J284" s="21" t="s">
        <v>134</v>
      </c>
      <c r="K284" s="21" t="s">
        <v>40</v>
      </c>
      <c r="L284" s="21">
        <v>94110</v>
      </c>
      <c r="M284" s="21" t="s">
        <v>41</v>
      </c>
      <c r="N284" s="21" t="s">
        <v>3448</v>
      </c>
      <c r="O284" s="21" t="s">
        <v>28</v>
      </c>
      <c r="P284" s="21" t="s">
        <v>32</v>
      </c>
      <c r="Q284" s="21" t="s">
        <v>3449</v>
      </c>
      <c r="R284" s="22">
        <v>1352.0319999999999</v>
      </c>
    </row>
    <row r="285" spans="1:18" x14ac:dyDescent="0.2">
      <c r="A285" s="21">
        <v>7194</v>
      </c>
      <c r="B285" s="21" t="s">
        <v>10186</v>
      </c>
      <c r="C285" s="21" t="s">
        <v>12262</v>
      </c>
      <c r="D285" s="21" t="s">
        <v>10187</v>
      </c>
      <c r="E285" s="21" t="s">
        <v>206</v>
      </c>
      <c r="F285" s="21" t="s">
        <v>3428</v>
      </c>
      <c r="G285" s="21" t="s">
        <v>3429</v>
      </c>
      <c r="H285" s="21" t="s">
        <v>22</v>
      </c>
      <c r="I285" s="21" t="s">
        <v>23</v>
      </c>
      <c r="J285" s="21" t="s">
        <v>1961</v>
      </c>
      <c r="K285" s="21" t="s">
        <v>1431</v>
      </c>
      <c r="L285" s="21">
        <v>30318</v>
      </c>
      <c r="M285" s="21" t="s">
        <v>26</v>
      </c>
      <c r="N285" s="21" t="s">
        <v>3977</v>
      </c>
      <c r="O285" s="21" t="s">
        <v>43</v>
      </c>
      <c r="P285" s="21" t="s">
        <v>57</v>
      </c>
      <c r="Q285" s="21" t="s">
        <v>3978</v>
      </c>
      <c r="R285" s="22">
        <v>1350.12</v>
      </c>
    </row>
    <row r="286" spans="1:18" x14ac:dyDescent="0.2">
      <c r="A286" s="21">
        <v>9399</v>
      </c>
      <c r="B286" s="21" t="s">
        <v>11456</v>
      </c>
      <c r="C286" s="21" t="s">
        <v>604</v>
      </c>
      <c r="D286" s="21" t="s">
        <v>1548</v>
      </c>
      <c r="E286" s="21" t="s">
        <v>206</v>
      </c>
      <c r="F286" s="21" t="s">
        <v>5887</v>
      </c>
      <c r="G286" s="21" t="s">
        <v>5888</v>
      </c>
      <c r="H286" s="21" t="s">
        <v>22</v>
      </c>
      <c r="I286" s="21" t="s">
        <v>23</v>
      </c>
      <c r="J286" s="21" t="s">
        <v>299</v>
      </c>
      <c r="K286" s="21" t="s">
        <v>300</v>
      </c>
      <c r="L286" s="21">
        <v>10011</v>
      </c>
      <c r="M286" s="21" t="s">
        <v>158</v>
      </c>
      <c r="N286" s="21" t="s">
        <v>6112</v>
      </c>
      <c r="O286" s="21" t="s">
        <v>70</v>
      </c>
      <c r="P286" s="21" t="s">
        <v>71</v>
      </c>
      <c r="Q286" s="21" t="s">
        <v>6113</v>
      </c>
      <c r="R286" s="22">
        <v>1349.91</v>
      </c>
    </row>
    <row r="287" spans="1:18" x14ac:dyDescent="0.2">
      <c r="A287" s="21">
        <v>2603</v>
      </c>
      <c r="B287" s="21" t="s">
        <v>6388</v>
      </c>
      <c r="C287" s="21" t="s">
        <v>11726</v>
      </c>
      <c r="D287" s="21" t="s">
        <v>11726</v>
      </c>
      <c r="E287" s="21" t="s">
        <v>1452</v>
      </c>
      <c r="F287" s="21" t="s">
        <v>6389</v>
      </c>
      <c r="G287" s="21" t="s">
        <v>6390</v>
      </c>
      <c r="H287" s="21" t="s">
        <v>22</v>
      </c>
      <c r="I287" s="21" t="s">
        <v>23</v>
      </c>
      <c r="J287" s="21" t="s">
        <v>299</v>
      </c>
      <c r="K287" s="21" t="s">
        <v>300</v>
      </c>
      <c r="L287" s="21">
        <v>10035</v>
      </c>
      <c r="M287" s="21" t="s">
        <v>158</v>
      </c>
      <c r="N287" s="21" t="s">
        <v>6391</v>
      </c>
      <c r="O287" s="21" t="s">
        <v>70</v>
      </c>
      <c r="P287" s="21" t="s">
        <v>768</v>
      </c>
      <c r="Q287" s="21" t="s">
        <v>6392</v>
      </c>
      <c r="R287" s="22">
        <v>1349.85</v>
      </c>
    </row>
    <row r="288" spans="1:18" x14ac:dyDescent="0.2">
      <c r="A288" s="21">
        <v>2540</v>
      </c>
      <c r="B288" s="21" t="s">
        <v>6303</v>
      </c>
      <c r="C288" s="21" t="s">
        <v>6304</v>
      </c>
      <c r="D288" s="21" t="s">
        <v>6304</v>
      </c>
      <c r="E288" s="21" t="s">
        <v>1452</v>
      </c>
      <c r="F288" s="21" t="s">
        <v>6117</v>
      </c>
      <c r="G288" s="21" t="s">
        <v>6118</v>
      </c>
      <c r="H288" s="21" t="s">
        <v>38</v>
      </c>
      <c r="I288" s="21" t="s">
        <v>23</v>
      </c>
      <c r="J288" s="21" t="s">
        <v>134</v>
      </c>
      <c r="K288" s="21" t="s">
        <v>40</v>
      </c>
      <c r="L288" s="21">
        <v>94122</v>
      </c>
      <c r="M288" s="21" t="s">
        <v>41</v>
      </c>
      <c r="N288" s="21" t="s">
        <v>1342</v>
      </c>
      <c r="O288" s="21" t="s">
        <v>28</v>
      </c>
      <c r="P288" s="21" t="s">
        <v>32</v>
      </c>
      <c r="Q288" s="21" t="s">
        <v>1343</v>
      </c>
      <c r="R288" s="22">
        <v>1348.704</v>
      </c>
    </row>
    <row r="289" spans="1:18" x14ac:dyDescent="0.2">
      <c r="A289" s="21">
        <v>4520</v>
      </c>
      <c r="B289" s="21" t="s">
        <v>8345</v>
      </c>
      <c r="C289" s="21" t="s">
        <v>11850</v>
      </c>
      <c r="D289" s="21" t="s">
        <v>8346</v>
      </c>
      <c r="E289" s="21" t="s">
        <v>48</v>
      </c>
      <c r="F289" s="21" t="s">
        <v>5169</v>
      </c>
      <c r="G289" s="21" t="s">
        <v>5170</v>
      </c>
      <c r="H289" s="21" t="s">
        <v>38</v>
      </c>
      <c r="I289" s="21" t="s">
        <v>23</v>
      </c>
      <c r="J289" s="21" t="s">
        <v>1714</v>
      </c>
      <c r="K289" s="21" t="s">
        <v>52</v>
      </c>
      <c r="L289" s="21">
        <v>32216</v>
      </c>
      <c r="M289" s="21" t="s">
        <v>26</v>
      </c>
      <c r="N289" s="21" t="s">
        <v>8347</v>
      </c>
      <c r="O289" s="21" t="s">
        <v>43</v>
      </c>
      <c r="P289" s="21" t="s">
        <v>57</v>
      </c>
      <c r="Q289" s="21" t="s">
        <v>8348</v>
      </c>
      <c r="R289" s="22">
        <v>1347.52</v>
      </c>
    </row>
    <row r="290" spans="1:18" x14ac:dyDescent="0.2">
      <c r="A290" s="21">
        <v>6049</v>
      </c>
      <c r="B290" s="21" t="s">
        <v>9476</v>
      </c>
      <c r="C290" s="21" t="s">
        <v>11853</v>
      </c>
      <c r="D290" s="21" t="s">
        <v>12180</v>
      </c>
      <c r="E290" s="21" t="s">
        <v>48</v>
      </c>
      <c r="F290" s="21" t="s">
        <v>2717</v>
      </c>
      <c r="G290" s="21" t="s">
        <v>2718</v>
      </c>
      <c r="H290" s="21" t="s">
        <v>38</v>
      </c>
      <c r="I290" s="21" t="s">
        <v>23</v>
      </c>
      <c r="J290" s="21" t="s">
        <v>1595</v>
      </c>
      <c r="K290" s="21" t="s">
        <v>52</v>
      </c>
      <c r="L290" s="21">
        <v>33142</v>
      </c>
      <c r="M290" s="21" t="s">
        <v>26</v>
      </c>
      <c r="N290" s="21" t="s">
        <v>5313</v>
      </c>
      <c r="O290" s="21" t="s">
        <v>43</v>
      </c>
      <c r="P290" s="21" t="s">
        <v>74</v>
      </c>
      <c r="Q290" s="21" t="s">
        <v>5314</v>
      </c>
      <c r="R290" s="22">
        <v>1345.4849999999999</v>
      </c>
    </row>
    <row r="291" spans="1:18" x14ac:dyDescent="0.2">
      <c r="A291" s="21">
        <v>413</v>
      </c>
      <c r="B291" s="21" t="s">
        <v>1610</v>
      </c>
      <c r="C291" s="21" t="s">
        <v>11833</v>
      </c>
      <c r="D291" s="21" t="s">
        <v>11834</v>
      </c>
      <c r="E291" s="21" t="s">
        <v>48</v>
      </c>
      <c r="F291" s="21" t="s">
        <v>1611</v>
      </c>
      <c r="G291" s="21" t="s">
        <v>1612</v>
      </c>
      <c r="H291" s="21" t="s">
        <v>22</v>
      </c>
      <c r="I291" s="21" t="s">
        <v>23</v>
      </c>
      <c r="J291" s="21" t="s">
        <v>134</v>
      </c>
      <c r="K291" s="21" t="s">
        <v>40</v>
      </c>
      <c r="L291" s="21">
        <v>94110</v>
      </c>
      <c r="M291" s="21" t="s">
        <v>41</v>
      </c>
      <c r="N291" s="21" t="s">
        <v>1624</v>
      </c>
      <c r="O291" s="21" t="s">
        <v>28</v>
      </c>
      <c r="P291" s="21" t="s">
        <v>29</v>
      </c>
      <c r="Q291" s="21" t="s">
        <v>1625</v>
      </c>
      <c r="R291" s="22">
        <v>1336.829</v>
      </c>
    </row>
    <row r="292" spans="1:18" x14ac:dyDescent="0.2">
      <c r="A292" s="21">
        <v>7388</v>
      </c>
      <c r="B292" s="21" t="s">
        <v>10309</v>
      </c>
      <c r="C292" s="21" t="s">
        <v>2288</v>
      </c>
      <c r="D292" s="21" t="s">
        <v>361</v>
      </c>
      <c r="E292" s="21" t="s">
        <v>48</v>
      </c>
      <c r="F292" s="21" t="s">
        <v>124</v>
      </c>
      <c r="G292" s="21" t="s">
        <v>125</v>
      </c>
      <c r="H292" s="21" t="s">
        <v>22</v>
      </c>
      <c r="I292" s="21" t="s">
        <v>23</v>
      </c>
      <c r="J292" s="21" t="s">
        <v>2866</v>
      </c>
      <c r="K292" s="21" t="s">
        <v>146</v>
      </c>
      <c r="L292" s="21">
        <v>68104</v>
      </c>
      <c r="M292" s="21" t="s">
        <v>108</v>
      </c>
      <c r="N292" s="21" t="s">
        <v>212</v>
      </c>
      <c r="O292" s="21" t="s">
        <v>28</v>
      </c>
      <c r="P292" s="21" t="s">
        <v>64</v>
      </c>
      <c r="Q292" s="21" t="s">
        <v>213</v>
      </c>
      <c r="R292" s="22">
        <v>1336.44</v>
      </c>
    </row>
    <row r="293" spans="1:18" x14ac:dyDescent="0.2">
      <c r="A293" s="21">
        <v>558</v>
      </c>
      <c r="B293" s="21" t="s">
        <v>2135</v>
      </c>
      <c r="C293" s="21" t="s">
        <v>11870</v>
      </c>
      <c r="D293" s="21" t="s">
        <v>399</v>
      </c>
      <c r="E293" s="21" t="s">
        <v>48</v>
      </c>
      <c r="F293" s="21" t="s">
        <v>2136</v>
      </c>
      <c r="G293" s="21" t="s">
        <v>2137</v>
      </c>
      <c r="H293" s="21" t="s">
        <v>22</v>
      </c>
      <c r="I293" s="21" t="s">
        <v>23</v>
      </c>
      <c r="J293" s="21" t="s">
        <v>39</v>
      </c>
      <c r="K293" s="21" t="s">
        <v>40</v>
      </c>
      <c r="L293" s="21">
        <v>90045</v>
      </c>
      <c r="M293" s="21" t="s">
        <v>41</v>
      </c>
      <c r="N293" s="21" t="s">
        <v>2140</v>
      </c>
      <c r="O293" s="21" t="s">
        <v>28</v>
      </c>
      <c r="P293" s="21" t="s">
        <v>54</v>
      </c>
      <c r="Q293" s="21" t="s">
        <v>2141</v>
      </c>
      <c r="R293" s="22">
        <v>1335.68</v>
      </c>
    </row>
    <row r="294" spans="1:18" x14ac:dyDescent="0.2">
      <c r="A294" s="21">
        <v>4459</v>
      </c>
      <c r="B294" s="21" t="s">
        <v>8297</v>
      </c>
      <c r="C294" s="21" t="s">
        <v>5382</v>
      </c>
      <c r="D294" s="21" t="s">
        <v>1749</v>
      </c>
      <c r="E294" s="21" t="s">
        <v>48</v>
      </c>
      <c r="F294" s="21" t="s">
        <v>3191</v>
      </c>
      <c r="G294" s="21" t="s">
        <v>3192</v>
      </c>
      <c r="H294" s="21" t="s">
        <v>22</v>
      </c>
      <c r="I294" s="21" t="s">
        <v>23</v>
      </c>
      <c r="J294" s="21" t="s">
        <v>914</v>
      </c>
      <c r="K294" s="21" t="s">
        <v>516</v>
      </c>
      <c r="L294" s="21">
        <v>80219</v>
      </c>
      <c r="M294" s="21" t="s">
        <v>41</v>
      </c>
      <c r="N294" s="21" t="s">
        <v>2036</v>
      </c>
      <c r="O294" s="21" t="s">
        <v>43</v>
      </c>
      <c r="P294" s="21" t="s">
        <v>651</v>
      </c>
      <c r="Q294" s="21" t="s">
        <v>2037</v>
      </c>
      <c r="R294" s="22">
        <v>1332.4960000000001</v>
      </c>
    </row>
    <row r="295" spans="1:18" x14ac:dyDescent="0.2">
      <c r="A295" s="21">
        <v>2674</v>
      </c>
      <c r="B295" s="21" t="s">
        <v>6485</v>
      </c>
      <c r="C295" s="21" t="s">
        <v>11940</v>
      </c>
      <c r="D295" s="21" t="s">
        <v>11770</v>
      </c>
      <c r="E295" s="21" t="s">
        <v>19</v>
      </c>
      <c r="F295" s="21" t="s">
        <v>6486</v>
      </c>
      <c r="G295" s="21" t="s">
        <v>6487</v>
      </c>
      <c r="H295" s="21" t="s">
        <v>38</v>
      </c>
      <c r="I295" s="21" t="s">
        <v>23</v>
      </c>
      <c r="J295" s="21" t="s">
        <v>1401</v>
      </c>
      <c r="K295" s="21" t="s">
        <v>1402</v>
      </c>
      <c r="L295" s="21">
        <v>1852</v>
      </c>
      <c r="M295" s="21" t="s">
        <v>158</v>
      </c>
      <c r="N295" s="21" t="s">
        <v>5625</v>
      </c>
      <c r="O295" s="21" t="s">
        <v>43</v>
      </c>
      <c r="P295" s="21" t="s">
        <v>57</v>
      </c>
      <c r="Q295" s="21" t="s">
        <v>5626</v>
      </c>
      <c r="R295" s="22">
        <v>1325.85</v>
      </c>
    </row>
    <row r="296" spans="1:18" x14ac:dyDescent="0.2">
      <c r="A296" s="21">
        <v>4938</v>
      </c>
      <c r="B296" s="21" t="s">
        <v>8683</v>
      </c>
      <c r="C296" s="21" t="s">
        <v>2237</v>
      </c>
      <c r="D296" s="21" t="s">
        <v>3324</v>
      </c>
      <c r="E296" s="21" t="s">
        <v>48</v>
      </c>
      <c r="F296" s="21" t="s">
        <v>2021</v>
      </c>
      <c r="G296" s="21" t="s">
        <v>2022</v>
      </c>
      <c r="H296" s="21" t="s">
        <v>22</v>
      </c>
      <c r="I296" s="21" t="s">
        <v>23</v>
      </c>
      <c r="J296" s="21" t="s">
        <v>134</v>
      </c>
      <c r="K296" s="21" t="s">
        <v>40</v>
      </c>
      <c r="L296" s="21">
        <v>94109</v>
      </c>
      <c r="M296" s="21" t="s">
        <v>41</v>
      </c>
      <c r="N296" s="21" t="s">
        <v>5625</v>
      </c>
      <c r="O296" s="21" t="s">
        <v>43</v>
      </c>
      <c r="P296" s="21" t="s">
        <v>57</v>
      </c>
      <c r="Q296" s="21" t="s">
        <v>5626</v>
      </c>
      <c r="R296" s="22">
        <v>1325.85</v>
      </c>
    </row>
    <row r="297" spans="1:18" x14ac:dyDescent="0.2">
      <c r="A297" s="21">
        <v>5560</v>
      </c>
      <c r="B297" s="21" t="s">
        <v>9143</v>
      </c>
      <c r="C297" s="21" t="s">
        <v>11978</v>
      </c>
      <c r="D297" s="21" t="s">
        <v>12128</v>
      </c>
      <c r="E297" s="21" t="s">
        <v>48</v>
      </c>
      <c r="F297" s="21" t="s">
        <v>5739</v>
      </c>
      <c r="G297" s="21" t="s">
        <v>5740</v>
      </c>
      <c r="H297" s="21" t="s">
        <v>22</v>
      </c>
      <c r="I297" s="21" t="s">
        <v>23</v>
      </c>
      <c r="J297" s="21" t="s">
        <v>4569</v>
      </c>
      <c r="K297" s="21" t="s">
        <v>1567</v>
      </c>
      <c r="L297" s="21">
        <v>89031</v>
      </c>
      <c r="M297" s="21" t="s">
        <v>41</v>
      </c>
      <c r="N297" s="21" t="s">
        <v>5625</v>
      </c>
      <c r="O297" s="21" t="s">
        <v>43</v>
      </c>
      <c r="P297" s="21" t="s">
        <v>57</v>
      </c>
      <c r="Q297" s="21" t="s">
        <v>5626</v>
      </c>
      <c r="R297" s="22">
        <v>1325.85</v>
      </c>
    </row>
    <row r="298" spans="1:18" x14ac:dyDescent="0.2">
      <c r="A298" s="21">
        <v>4988</v>
      </c>
      <c r="B298" s="21" t="s">
        <v>8714</v>
      </c>
      <c r="C298" s="21" t="s">
        <v>3829</v>
      </c>
      <c r="D298" s="21" t="s">
        <v>1427</v>
      </c>
      <c r="E298" s="21" t="s">
        <v>48</v>
      </c>
      <c r="F298" s="21" t="s">
        <v>6475</v>
      </c>
      <c r="G298" s="21" t="s">
        <v>6476</v>
      </c>
      <c r="H298" s="21" t="s">
        <v>105</v>
      </c>
      <c r="I298" s="21" t="s">
        <v>23</v>
      </c>
      <c r="J298" s="21" t="s">
        <v>1218</v>
      </c>
      <c r="K298" s="21" t="s">
        <v>516</v>
      </c>
      <c r="L298" s="21">
        <v>80906</v>
      </c>
      <c r="M298" s="21" t="s">
        <v>41</v>
      </c>
      <c r="N298" s="21" t="s">
        <v>772</v>
      </c>
      <c r="O298" s="21" t="s">
        <v>28</v>
      </c>
      <c r="P298" s="21" t="s">
        <v>32</v>
      </c>
      <c r="Q298" s="21" t="s">
        <v>773</v>
      </c>
      <c r="R298" s="22">
        <v>1325.76</v>
      </c>
    </row>
    <row r="299" spans="1:18" x14ac:dyDescent="0.2">
      <c r="A299" s="21">
        <v>5639</v>
      </c>
      <c r="B299" s="21" t="s">
        <v>9213</v>
      </c>
      <c r="C299" s="21" t="s">
        <v>3764</v>
      </c>
      <c r="D299" s="21" t="s">
        <v>3819</v>
      </c>
      <c r="E299" s="21" t="s">
        <v>48</v>
      </c>
      <c r="F299" s="21" t="s">
        <v>2856</v>
      </c>
      <c r="G299" s="21" t="s">
        <v>2857</v>
      </c>
      <c r="H299" s="21" t="s">
        <v>22</v>
      </c>
      <c r="I299" s="21" t="s">
        <v>23</v>
      </c>
      <c r="J299" s="21" t="s">
        <v>1066</v>
      </c>
      <c r="K299" s="21" t="s">
        <v>40</v>
      </c>
      <c r="L299" s="21">
        <v>92024</v>
      </c>
      <c r="M299" s="21" t="s">
        <v>41</v>
      </c>
      <c r="N299" s="21" t="s">
        <v>772</v>
      </c>
      <c r="O299" s="21" t="s">
        <v>28</v>
      </c>
      <c r="P299" s="21" t="s">
        <v>32</v>
      </c>
      <c r="Q299" s="21" t="s">
        <v>773</v>
      </c>
      <c r="R299" s="22">
        <v>1325.76</v>
      </c>
    </row>
    <row r="300" spans="1:18" x14ac:dyDescent="0.2">
      <c r="A300" s="21">
        <v>8010</v>
      </c>
      <c r="B300" s="21" t="s">
        <v>10638</v>
      </c>
      <c r="C300" s="21" t="s">
        <v>512</v>
      </c>
      <c r="D300" s="21" t="s">
        <v>325</v>
      </c>
      <c r="E300" s="21" t="s">
        <v>48</v>
      </c>
      <c r="F300" s="21" t="s">
        <v>7920</v>
      </c>
      <c r="G300" s="21" t="s">
        <v>7921</v>
      </c>
      <c r="H300" s="21" t="s">
        <v>22</v>
      </c>
      <c r="I300" s="21" t="s">
        <v>23</v>
      </c>
      <c r="J300" s="21" t="s">
        <v>5454</v>
      </c>
      <c r="K300" s="21" t="s">
        <v>732</v>
      </c>
      <c r="L300" s="21">
        <v>73120</v>
      </c>
      <c r="M300" s="21" t="s">
        <v>108</v>
      </c>
      <c r="N300" s="21" t="s">
        <v>9976</v>
      </c>
      <c r="O300" s="21" t="s">
        <v>28</v>
      </c>
      <c r="P300" s="21" t="s">
        <v>32</v>
      </c>
      <c r="Q300" s="21" t="s">
        <v>9977</v>
      </c>
      <c r="R300" s="22">
        <v>1323.9</v>
      </c>
    </row>
    <row r="301" spans="1:18" x14ac:dyDescent="0.2">
      <c r="A301" s="21">
        <v>1181</v>
      </c>
      <c r="B301" s="21" t="s">
        <v>3832</v>
      </c>
      <c r="C301" s="21" t="s">
        <v>2525</v>
      </c>
      <c r="D301" s="21" t="s">
        <v>1658</v>
      </c>
      <c r="E301" s="21" t="s">
        <v>48</v>
      </c>
      <c r="F301" s="21" t="s">
        <v>724</v>
      </c>
      <c r="G301" s="21" t="s">
        <v>725</v>
      </c>
      <c r="H301" s="21" t="s">
        <v>22</v>
      </c>
      <c r="I301" s="21" t="s">
        <v>23</v>
      </c>
      <c r="J301" s="21" t="s">
        <v>1258</v>
      </c>
      <c r="K301" s="21" t="s">
        <v>892</v>
      </c>
      <c r="L301" s="21">
        <v>8701</v>
      </c>
      <c r="M301" s="21" t="s">
        <v>158</v>
      </c>
      <c r="N301" s="21" t="s">
        <v>3833</v>
      </c>
      <c r="O301" s="21" t="s">
        <v>70</v>
      </c>
      <c r="P301" s="21" t="s">
        <v>71</v>
      </c>
      <c r="Q301" s="21" t="s">
        <v>3834</v>
      </c>
      <c r="R301" s="22">
        <v>1322.93</v>
      </c>
    </row>
    <row r="302" spans="1:18" x14ac:dyDescent="0.2">
      <c r="A302" s="21">
        <v>2478</v>
      </c>
      <c r="B302" s="21" t="s">
        <v>6212</v>
      </c>
      <c r="C302" s="21" t="s">
        <v>12035</v>
      </c>
      <c r="D302" s="21" t="s">
        <v>11860</v>
      </c>
      <c r="E302" s="21" t="s">
        <v>19</v>
      </c>
      <c r="F302" s="21" t="s">
        <v>6213</v>
      </c>
      <c r="G302" s="21" t="s">
        <v>6214</v>
      </c>
      <c r="H302" s="21" t="s">
        <v>38</v>
      </c>
      <c r="I302" s="21" t="s">
        <v>23</v>
      </c>
      <c r="J302" s="21" t="s">
        <v>39</v>
      </c>
      <c r="K302" s="21" t="s">
        <v>40</v>
      </c>
      <c r="L302" s="21">
        <v>90036</v>
      </c>
      <c r="M302" s="21" t="s">
        <v>41</v>
      </c>
      <c r="N302" s="21" t="s">
        <v>2620</v>
      </c>
      <c r="O302" s="21" t="s">
        <v>28</v>
      </c>
      <c r="P302" s="21" t="s">
        <v>54</v>
      </c>
      <c r="Q302" s="21" t="s">
        <v>2621</v>
      </c>
      <c r="R302" s="22">
        <v>1322.3520000000001</v>
      </c>
    </row>
    <row r="303" spans="1:18" x14ac:dyDescent="0.2">
      <c r="A303" s="21">
        <v>5517</v>
      </c>
      <c r="B303" s="21" t="s">
        <v>9115</v>
      </c>
      <c r="C303" s="21" t="s">
        <v>6267</v>
      </c>
      <c r="D303" s="21" t="s">
        <v>6951</v>
      </c>
      <c r="E303" s="21" t="s">
        <v>19</v>
      </c>
      <c r="F303" s="21" t="s">
        <v>3246</v>
      </c>
      <c r="G303" s="21" t="s">
        <v>3247</v>
      </c>
      <c r="H303" s="21" t="s">
        <v>38</v>
      </c>
      <c r="I303" s="21" t="s">
        <v>23</v>
      </c>
      <c r="J303" s="21" t="s">
        <v>1897</v>
      </c>
      <c r="K303" s="21" t="s">
        <v>403</v>
      </c>
      <c r="L303" s="21">
        <v>35810</v>
      </c>
      <c r="M303" s="21" t="s">
        <v>26</v>
      </c>
      <c r="N303" s="21" t="s">
        <v>9037</v>
      </c>
      <c r="O303" s="21" t="s">
        <v>70</v>
      </c>
      <c r="P303" s="21" t="s">
        <v>175</v>
      </c>
      <c r="Q303" s="21" t="s">
        <v>9038</v>
      </c>
      <c r="R303" s="22">
        <v>1319.96</v>
      </c>
    </row>
    <row r="304" spans="1:18" x14ac:dyDescent="0.2">
      <c r="A304" s="21">
        <v>7228</v>
      </c>
      <c r="B304" s="21" t="s">
        <v>10208</v>
      </c>
      <c r="C304" s="21" t="s">
        <v>5470</v>
      </c>
      <c r="D304" s="21" t="s">
        <v>3852</v>
      </c>
      <c r="E304" s="21" t="s">
        <v>48</v>
      </c>
      <c r="F304" s="21" t="s">
        <v>245</v>
      </c>
      <c r="G304" s="21" t="s">
        <v>246</v>
      </c>
      <c r="H304" s="21" t="s">
        <v>38</v>
      </c>
      <c r="I304" s="21" t="s">
        <v>23</v>
      </c>
      <c r="J304" s="21" t="s">
        <v>156</v>
      </c>
      <c r="K304" s="21" t="s">
        <v>157</v>
      </c>
      <c r="L304" s="21">
        <v>19134</v>
      </c>
      <c r="M304" s="21" t="s">
        <v>158</v>
      </c>
      <c r="N304" s="21" t="s">
        <v>3399</v>
      </c>
      <c r="O304" s="21" t="s">
        <v>70</v>
      </c>
      <c r="P304" s="21" t="s">
        <v>175</v>
      </c>
      <c r="Q304" s="21" t="s">
        <v>3400</v>
      </c>
      <c r="R304" s="22">
        <v>1319.8</v>
      </c>
    </row>
    <row r="305" spans="1:18" x14ac:dyDescent="0.2">
      <c r="A305" s="21">
        <v>5142</v>
      </c>
      <c r="B305" s="21" t="s">
        <v>8829</v>
      </c>
      <c r="C305" s="21" t="s">
        <v>11841</v>
      </c>
      <c r="D305" s="21" t="s">
        <v>11736</v>
      </c>
      <c r="E305" s="21" t="s">
        <v>48</v>
      </c>
      <c r="F305" s="21" t="s">
        <v>2164</v>
      </c>
      <c r="G305" s="21" t="s">
        <v>2165</v>
      </c>
      <c r="H305" s="21" t="s">
        <v>22</v>
      </c>
      <c r="I305" s="21" t="s">
        <v>23</v>
      </c>
      <c r="J305" s="21" t="s">
        <v>299</v>
      </c>
      <c r="K305" s="21" t="s">
        <v>300</v>
      </c>
      <c r="L305" s="21">
        <v>10009</v>
      </c>
      <c r="M305" s="21" t="s">
        <v>158</v>
      </c>
      <c r="N305" s="21" t="s">
        <v>31</v>
      </c>
      <c r="O305" s="21" t="s">
        <v>28</v>
      </c>
      <c r="P305" s="21" t="s">
        <v>32</v>
      </c>
      <c r="Q305" s="21" t="s">
        <v>33</v>
      </c>
      <c r="R305" s="22">
        <v>1317.492</v>
      </c>
    </row>
    <row r="306" spans="1:18" x14ac:dyDescent="0.2">
      <c r="A306" s="21">
        <v>7647</v>
      </c>
      <c r="B306" s="21" t="s">
        <v>10434</v>
      </c>
      <c r="C306" s="21" t="s">
        <v>11940</v>
      </c>
      <c r="D306" s="21" t="s">
        <v>1010</v>
      </c>
      <c r="E306" s="21" t="s">
        <v>48</v>
      </c>
      <c r="F306" s="21" t="s">
        <v>3293</v>
      </c>
      <c r="G306" s="21" t="s">
        <v>3294</v>
      </c>
      <c r="H306" s="21" t="s">
        <v>22</v>
      </c>
      <c r="I306" s="21" t="s">
        <v>23</v>
      </c>
      <c r="J306" s="21" t="s">
        <v>3988</v>
      </c>
      <c r="K306" s="21" t="s">
        <v>89</v>
      </c>
      <c r="L306" s="21">
        <v>27834</v>
      </c>
      <c r="M306" s="21" t="s">
        <v>26</v>
      </c>
      <c r="N306" s="21" t="s">
        <v>9686</v>
      </c>
      <c r="O306" s="21" t="s">
        <v>70</v>
      </c>
      <c r="P306" s="21" t="s">
        <v>768</v>
      </c>
      <c r="Q306" s="21" t="s">
        <v>9687</v>
      </c>
      <c r="R306" s="22">
        <v>1299.99</v>
      </c>
    </row>
    <row r="307" spans="1:18" x14ac:dyDescent="0.2">
      <c r="A307" s="21">
        <v>6101</v>
      </c>
      <c r="B307" s="21" t="s">
        <v>9503</v>
      </c>
      <c r="C307" s="21" t="s">
        <v>2637</v>
      </c>
      <c r="D307" s="21" t="s">
        <v>2358</v>
      </c>
      <c r="E307" s="21" t="s">
        <v>48</v>
      </c>
      <c r="F307" s="21" t="s">
        <v>2602</v>
      </c>
      <c r="G307" s="21" t="s">
        <v>2603</v>
      </c>
      <c r="H307" s="21" t="s">
        <v>22</v>
      </c>
      <c r="I307" s="21" t="s">
        <v>23</v>
      </c>
      <c r="J307" s="21" t="s">
        <v>299</v>
      </c>
      <c r="K307" s="21" t="s">
        <v>300</v>
      </c>
      <c r="L307" s="21">
        <v>10035</v>
      </c>
      <c r="M307" s="21" t="s">
        <v>158</v>
      </c>
      <c r="N307" s="21" t="s">
        <v>5174</v>
      </c>
      <c r="O307" s="21" t="s">
        <v>70</v>
      </c>
      <c r="P307" s="21" t="s">
        <v>71</v>
      </c>
      <c r="Q307" s="21" t="s">
        <v>5175</v>
      </c>
      <c r="R307" s="22">
        <v>1299.6600000000001</v>
      </c>
    </row>
    <row r="308" spans="1:18" x14ac:dyDescent="0.2">
      <c r="A308" s="21">
        <v>811</v>
      </c>
      <c r="B308" s="21" t="s">
        <v>2869</v>
      </c>
      <c r="C308" s="21" t="s">
        <v>2625</v>
      </c>
      <c r="D308" s="21" t="s">
        <v>2870</v>
      </c>
      <c r="E308" s="21" t="s">
        <v>206</v>
      </c>
      <c r="F308" s="21" t="s">
        <v>2227</v>
      </c>
      <c r="G308" s="21" t="s">
        <v>2228</v>
      </c>
      <c r="H308" s="21" t="s">
        <v>22</v>
      </c>
      <c r="I308" s="21" t="s">
        <v>23</v>
      </c>
      <c r="J308" s="21" t="s">
        <v>2871</v>
      </c>
      <c r="K308" s="21" t="s">
        <v>97</v>
      </c>
      <c r="L308" s="21">
        <v>98026</v>
      </c>
      <c r="M308" s="21" t="s">
        <v>41</v>
      </c>
      <c r="N308" s="21" t="s">
        <v>1186</v>
      </c>
      <c r="O308" s="21" t="s">
        <v>28</v>
      </c>
      <c r="P308" s="21" t="s">
        <v>54</v>
      </c>
      <c r="Q308" s="21" t="s">
        <v>1187</v>
      </c>
      <c r="R308" s="22">
        <v>1298.55</v>
      </c>
    </row>
    <row r="309" spans="1:18" x14ac:dyDescent="0.2">
      <c r="A309" s="21">
        <v>7607</v>
      </c>
      <c r="B309" s="21" t="s">
        <v>10413</v>
      </c>
      <c r="C309" s="21" t="s">
        <v>4155</v>
      </c>
      <c r="D309" s="21" t="s">
        <v>3334</v>
      </c>
      <c r="E309" s="21" t="s">
        <v>48</v>
      </c>
      <c r="F309" s="21" t="s">
        <v>5666</v>
      </c>
      <c r="G309" s="21" t="s">
        <v>5667</v>
      </c>
      <c r="H309" s="21" t="s">
        <v>22</v>
      </c>
      <c r="I309" s="21" t="s">
        <v>23</v>
      </c>
      <c r="J309" s="21" t="s">
        <v>341</v>
      </c>
      <c r="K309" s="21" t="s">
        <v>232</v>
      </c>
      <c r="L309" s="21">
        <v>60623</v>
      </c>
      <c r="M309" s="21" t="s">
        <v>108</v>
      </c>
      <c r="N309" s="21" t="s">
        <v>3256</v>
      </c>
      <c r="O309" s="21" t="s">
        <v>43</v>
      </c>
      <c r="P309" s="21" t="s">
        <v>57</v>
      </c>
      <c r="Q309" s="21" t="s">
        <v>3257</v>
      </c>
      <c r="R309" s="22">
        <v>1297.3679999999999</v>
      </c>
    </row>
    <row r="310" spans="1:18" x14ac:dyDescent="0.2">
      <c r="A310" s="21">
        <v>2114</v>
      </c>
      <c r="B310" s="21" t="s">
        <v>5638</v>
      </c>
      <c r="C310" s="21" t="s">
        <v>874</v>
      </c>
      <c r="D310" s="21" t="s">
        <v>874</v>
      </c>
      <c r="E310" s="21" t="s">
        <v>1452</v>
      </c>
      <c r="F310" s="21" t="s">
        <v>669</v>
      </c>
      <c r="G310" s="21" t="s">
        <v>670</v>
      </c>
      <c r="H310" s="21" t="s">
        <v>22</v>
      </c>
      <c r="I310" s="21" t="s">
        <v>23</v>
      </c>
      <c r="J310" s="21" t="s">
        <v>877</v>
      </c>
      <c r="K310" s="21" t="s">
        <v>40</v>
      </c>
      <c r="L310" s="21">
        <v>92374</v>
      </c>
      <c r="M310" s="21" t="s">
        <v>41</v>
      </c>
      <c r="N310" s="21" t="s">
        <v>5641</v>
      </c>
      <c r="O310" s="21" t="s">
        <v>70</v>
      </c>
      <c r="P310" s="21" t="s">
        <v>71</v>
      </c>
      <c r="Q310" s="21" t="s">
        <v>5642</v>
      </c>
      <c r="R310" s="22">
        <v>1295.8399999999999</v>
      </c>
    </row>
    <row r="311" spans="1:18" x14ac:dyDescent="0.2">
      <c r="A311" s="21">
        <v>555</v>
      </c>
      <c r="B311" s="21" t="s">
        <v>2126</v>
      </c>
      <c r="C311" s="21" t="s">
        <v>905</v>
      </c>
      <c r="D311" s="21" t="s">
        <v>11867</v>
      </c>
      <c r="E311" s="21" t="s">
        <v>19</v>
      </c>
      <c r="F311" s="21" t="s">
        <v>1530</v>
      </c>
      <c r="G311" s="21" t="s">
        <v>1531</v>
      </c>
      <c r="H311" s="21" t="s">
        <v>38</v>
      </c>
      <c r="I311" s="21" t="s">
        <v>23</v>
      </c>
      <c r="J311" s="21" t="s">
        <v>2127</v>
      </c>
      <c r="K311" s="21" t="s">
        <v>40</v>
      </c>
      <c r="L311" s="21">
        <v>92804</v>
      </c>
      <c r="M311" s="21" t="s">
        <v>41</v>
      </c>
      <c r="N311" s="21" t="s">
        <v>2128</v>
      </c>
      <c r="O311" s="21" t="s">
        <v>43</v>
      </c>
      <c r="P311" s="21" t="s">
        <v>57</v>
      </c>
      <c r="Q311" s="21" t="s">
        <v>2129</v>
      </c>
      <c r="R311" s="22">
        <v>1295.78</v>
      </c>
    </row>
    <row r="312" spans="1:18" x14ac:dyDescent="0.2">
      <c r="A312" s="21">
        <v>8799</v>
      </c>
      <c r="B312" s="21" t="s">
        <v>11108</v>
      </c>
      <c r="C312" s="21" t="s">
        <v>12201</v>
      </c>
      <c r="D312" s="21" t="s">
        <v>11737</v>
      </c>
      <c r="E312" s="21" t="s">
        <v>48</v>
      </c>
      <c r="F312" s="21" t="s">
        <v>889</v>
      </c>
      <c r="G312" s="21" t="s">
        <v>890</v>
      </c>
      <c r="H312" s="21" t="s">
        <v>105</v>
      </c>
      <c r="I312" s="21" t="s">
        <v>23</v>
      </c>
      <c r="J312" s="21" t="s">
        <v>2511</v>
      </c>
      <c r="K312" s="21" t="s">
        <v>5844</v>
      </c>
      <c r="L312" s="21"/>
      <c r="M312" s="21" t="s">
        <v>158</v>
      </c>
      <c r="N312" s="21" t="s">
        <v>6301</v>
      </c>
      <c r="O312" s="21" t="s">
        <v>70</v>
      </c>
      <c r="P312" s="21" t="s">
        <v>71</v>
      </c>
      <c r="Q312" s="21" t="s">
        <v>6302</v>
      </c>
      <c r="R312" s="22">
        <v>1294.75</v>
      </c>
    </row>
    <row r="313" spans="1:18" x14ac:dyDescent="0.2">
      <c r="A313" s="21">
        <v>5871</v>
      </c>
      <c r="B313" s="21" t="s">
        <v>9371</v>
      </c>
      <c r="C313" s="21" t="s">
        <v>1720</v>
      </c>
      <c r="D313" s="21" t="s">
        <v>1720</v>
      </c>
      <c r="E313" s="21" t="s">
        <v>1452</v>
      </c>
      <c r="F313" s="21" t="s">
        <v>1774</v>
      </c>
      <c r="G313" s="21" t="s">
        <v>1775</v>
      </c>
      <c r="H313" s="21" t="s">
        <v>38</v>
      </c>
      <c r="I313" s="21" t="s">
        <v>23</v>
      </c>
      <c r="J313" s="21" t="s">
        <v>2127</v>
      </c>
      <c r="K313" s="21" t="s">
        <v>40</v>
      </c>
      <c r="L313" s="21">
        <v>92804</v>
      </c>
      <c r="M313" s="21" t="s">
        <v>41</v>
      </c>
      <c r="N313" s="21" t="s">
        <v>9074</v>
      </c>
      <c r="O313" s="21" t="s">
        <v>28</v>
      </c>
      <c r="P313" s="21" t="s">
        <v>54</v>
      </c>
      <c r="Q313" s="21" t="s">
        <v>9075</v>
      </c>
      <c r="R313" s="22">
        <v>1293.4880000000001</v>
      </c>
    </row>
    <row r="314" spans="1:18" x14ac:dyDescent="0.2">
      <c r="A314" s="21">
        <v>2655</v>
      </c>
      <c r="B314" s="21" t="s">
        <v>6461</v>
      </c>
      <c r="C314" s="21" t="s">
        <v>369</v>
      </c>
      <c r="D314" s="21" t="s">
        <v>2823</v>
      </c>
      <c r="E314" s="21" t="s">
        <v>19</v>
      </c>
      <c r="F314" s="21" t="s">
        <v>1246</v>
      </c>
      <c r="G314" s="21" t="s">
        <v>1247</v>
      </c>
      <c r="H314" s="21" t="s">
        <v>38</v>
      </c>
      <c r="I314" s="21" t="s">
        <v>23</v>
      </c>
      <c r="J314" s="21" t="s">
        <v>4263</v>
      </c>
      <c r="K314" s="21" t="s">
        <v>127</v>
      </c>
      <c r="L314" s="21">
        <v>84604</v>
      </c>
      <c r="M314" s="21" t="s">
        <v>41</v>
      </c>
      <c r="N314" s="21" t="s">
        <v>6464</v>
      </c>
      <c r="O314" s="21" t="s">
        <v>28</v>
      </c>
      <c r="P314" s="21" t="s">
        <v>29</v>
      </c>
      <c r="Q314" s="21" t="s">
        <v>6465</v>
      </c>
      <c r="R314" s="22">
        <v>1292.94</v>
      </c>
    </row>
    <row r="315" spans="1:18" x14ac:dyDescent="0.2">
      <c r="A315" s="21">
        <v>3371</v>
      </c>
      <c r="B315" s="21" t="s">
        <v>7313</v>
      </c>
      <c r="C315" s="21" t="s">
        <v>4893</v>
      </c>
      <c r="D315" s="21" t="s">
        <v>4893</v>
      </c>
      <c r="E315" s="21" t="s">
        <v>1452</v>
      </c>
      <c r="F315" s="21" t="s">
        <v>4829</v>
      </c>
      <c r="G315" s="21" t="s">
        <v>4830</v>
      </c>
      <c r="H315" s="21" t="s">
        <v>22</v>
      </c>
      <c r="I315" s="21" t="s">
        <v>23</v>
      </c>
      <c r="J315" s="21" t="s">
        <v>1779</v>
      </c>
      <c r="K315" s="21" t="s">
        <v>732</v>
      </c>
      <c r="L315" s="21">
        <v>73071</v>
      </c>
      <c r="M315" s="21" t="s">
        <v>108</v>
      </c>
      <c r="N315" s="21" t="s">
        <v>1024</v>
      </c>
      <c r="O315" s="21" t="s">
        <v>70</v>
      </c>
      <c r="P315" s="21" t="s">
        <v>175</v>
      </c>
      <c r="Q315" s="21" t="s">
        <v>1025</v>
      </c>
      <c r="R315" s="22">
        <v>1287.45</v>
      </c>
    </row>
    <row r="316" spans="1:18" x14ac:dyDescent="0.2">
      <c r="A316" s="21">
        <v>8587</v>
      </c>
      <c r="B316" s="21" t="s">
        <v>10986</v>
      </c>
      <c r="C316" s="21" t="s">
        <v>12018</v>
      </c>
      <c r="D316" s="21" t="s">
        <v>153</v>
      </c>
      <c r="E316" s="21" t="s">
        <v>48</v>
      </c>
      <c r="F316" s="21" t="s">
        <v>2041</v>
      </c>
      <c r="G316" s="21" t="s">
        <v>2042</v>
      </c>
      <c r="H316" s="21" t="s">
        <v>38</v>
      </c>
      <c r="I316" s="21" t="s">
        <v>23</v>
      </c>
      <c r="J316" s="21" t="s">
        <v>39</v>
      </c>
      <c r="K316" s="21" t="s">
        <v>40</v>
      </c>
      <c r="L316" s="21">
        <v>90049</v>
      </c>
      <c r="M316" s="21" t="s">
        <v>41</v>
      </c>
      <c r="N316" s="21" t="s">
        <v>1024</v>
      </c>
      <c r="O316" s="21" t="s">
        <v>70</v>
      </c>
      <c r="P316" s="21" t="s">
        <v>175</v>
      </c>
      <c r="Q316" s="21" t="s">
        <v>1025</v>
      </c>
      <c r="R316" s="22">
        <v>1287.45</v>
      </c>
    </row>
    <row r="317" spans="1:18" x14ac:dyDescent="0.2">
      <c r="A317" s="21">
        <v>8735</v>
      </c>
      <c r="B317" s="21" t="s">
        <v>11071</v>
      </c>
      <c r="C317" s="21" t="s">
        <v>2904</v>
      </c>
      <c r="D317" s="21" t="s">
        <v>905</v>
      </c>
      <c r="E317" s="21" t="s">
        <v>19</v>
      </c>
      <c r="F317" s="21" t="s">
        <v>4385</v>
      </c>
      <c r="G317" s="21" t="s">
        <v>4386</v>
      </c>
      <c r="H317" s="21" t="s">
        <v>38</v>
      </c>
      <c r="I317" s="21" t="s">
        <v>23</v>
      </c>
      <c r="J317" s="21" t="s">
        <v>96</v>
      </c>
      <c r="K317" s="21" t="s">
        <v>97</v>
      </c>
      <c r="L317" s="21">
        <v>98105</v>
      </c>
      <c r="M317" s="21" t="s">
        <v>41</v>
      </c>
      <c r="N317" s="21" t="s">
        <v>1024</v>
      </c>
      <c r="O317" s="21" t="s">
        <v>70</v>
      </c>
      <c r="P317" s="21" t="s">
        <v>175</v>
      </c>
      <c r="Q317" s="21" t="s">
        <v>1025</v>
      </c>
      <c r="R317" s="22">
        <v>1287.45</v>
      </c>
    </row>
    <row r="318" spans="1:18" x14ac:dyDescent="0.2">
      <c r="A318" s="21">
        <v>1954</v>
      </c>
      <c r="B318" s="21" t="s">
        <v>5412</v>
      </c>
      <c r="C318" s="21" t="s">
        <v>11891</v>
      </c>
      <c r="D318" s="21" t="s">
        <v>11948</v>
      </c>
      <c r="E318" s="21" t="s">
        <v>48</v>
      </c>
      <c r="F318" s="21" t="s">
        <v>5413</v>
      </c>
      <c r="G318" s="21" t="s">
        <v>5414</v>
      </c>
      <c r="H318" s="21" t="s">
        <v>38</v>
      </c>
      <c r="I318" s="21" t="s">
        <v>23</v>
      </c>
      <c r="J318" s="21" t="s">
        <v>299</v>
      </c>
      <c r="K318" s="21" t="s">
        <v>300</v>
      </c>
      <c r="L318" s="21">
        <v>10009</v>
      </c>
      <c r="M318" s="21" t="s">
        <v>158</v>
      </c>
      <c r="N318" s="21" t="s">
        <v>2029</v>
      </c>
      <c r="O318" s="21" t="s">
        <v>28</v>
      </c>
      <c r="P318" s="21" t="s">
        <v>32</v>
      </c>
      <c r="Q318" s="21" t="s">
        <v>2030</v>
      </c>
      <c r="R318" s="22">
        <v>1282.4100000000001</v>
      </c>
    </row>
    <row r="319" spans="1:18" x14ac:dyDescent="0.2">
      <c r="A319" s="21">
        <v>7329</v>
      </c>
      <c r="B319" s="21" t="s">
        <v>10275</v>
      </c>
      <c r="C319" s="21" t="s">
        <v>5293</v>
      </c>
      <c r="D319" s="21" t="s">
        <v>4201</v>
      </c>
      <c r="E319" s="21" t="s">
        <v>48</v>
      </c>
      <c r="F319" s="21" t="s">
        <v>3173</v>
      </c>
      <c r="G319" s="21" t="s">
        <v>3174</v>
      </c>
      <c r="H319" s="21" t="s">
        <v>105</v>
      </c>
      <c r="I319" s="21" t="s">
        <v>23</v>
      </c>
      <c r="J319" s="21" t="s">
        <v>10276</v>
      </c>
      <c r="K319" s="21" t="s">
        <v>40</v>
      </c>
      <c r="L319" s="21">
        <v>91505</v>
      </c>
      <c r="M319" s="21" t="s">
        <v>41</v>
      </c>
      <c r="N319" s="21" t="s">
        <v>986</v>
      </c>
      <c r="O319" s="21" t="s">
        <v>70</v>
      </c>
      <c r="P319" s="21" t="s">
        <v>768</v>
      </c>
      <c r="Q319" s="21" t="s">
        <v>987</v>
      </c>
      <c r="R319" s="22">
        <v>1279.9680000000001</v>
      </c>
    </row>
    <row r="320" spans="1:18" x14ac:dyDescent="0.2">
      <c r="A320" s="21">
        <v>4454</v>
      </c>
      <c r="B320" s="21" t="s">
        <v>8292</v>
      </c>
      <c r="C320" s="21" t="s">
        <v>12214</v>
      </c>
      <c r="D320" s="21" t="s">
        <v>12190</v>
      </c>
      <c r="E320" s="21" t="s">
        <v>206</v>
      </c>
      <c r="F320" s="21" t="s">
        <v>7920</v>
      </c>
      <c r="G320" s="21" t="s">
        <v>7921</v>
      </c>
      <c r="H320" s="21" t="s">
        <v>22</v>
      </c>
      <c r="I320" s="21" t="s">
        <v>23</v>
      </c>
      <c r="J320" s="21" t="s">
        <v>134</v>
      </c>
      <c r="K320" s="21" t="s">
        <v>40</v>
      </c>
      <c r="L320" s="21">
        <v>94109</v>
      </c>
      <c r="M320" s="21" t="s">
        <v>41</v>
      </c>
      <c r="N320" s="21" t="s">
        <v>3513</v>
      </c>
      <c r="O320" s="21" t="s">
        <v>28</v>
      </c>
      <c r="P320" s="21" t="s">
        <v>29</v>
      </c>
      <c r="Q320" s="21" t="s">
        <v>3514</v>
      </c>
      <c r="R320" s="22">
        <v>1279.165</v>
      </c>
    </row>
    <row r="321" spans="1:18" x14ac:dyDescent="0.2">
      <c r="A321" s="21">
        <v>464</v>
      </c>
      <c r="B321" s="21" t="s">
        <v>1801</v>
      </c>
      <c r="C321" s="21" t="s">
        <v>1802</v>
      </c>
      <c r="D321" s="21" t="s">
        <v>1350</v>
      </c>
      <c r="E321" s="21" t="s">
        <v>48</v>
      </c>
      <c r="F321" s="21" t="s">
        <v>1803</v>
      </c>
      <c r="G321" s="21" t="s">
        <v>1804</v>
      </c>
      <c r="H321" s="21" t="s">
        <v>105</v>
      </c>
      <c r="I321" s="21" t="s">
        <v>23</v>
      </c>
      <c r="J321" s="21" t="s">
        <v>614</v>
      </c>
      <c r="K321" s="21" t="s">
        <v>348</v>
      </c>
      <c r="L321" s="21">
        <v>85023</v>
      </c>
      <c r="M321" s="21" t="s">
        <v>41</v>
      </c>
      <c r="N321" s="21" t="s">
        <v>1805</v>
      </c>
      <c r="O321" s="21" t="s">
        <v>28</v>
      </c>
      <c r="P321" s="21" t="s">
        <v>54</v>
      </c>
      <c r="Q321" s="21" t="s">
        <v>1806</v>
      </c>
      <c r="R321" s="22">
        <v>1272.6300000000001</v>
      </c>
    </row>
    <row r="322" spans="1:18" x14ac:dyDescent="0.2">
      <c r="A322" s="21">
        <v>8761</v>
      </c>
      <c r="B322" s="21" t="s">
        <v>11087</v>
      </c>
      <c r="C322" s="21" t="s">
        <v>8723</v>
      </c>
      <c r="D322" s="21" t="s">
        <v>12244</v>
      </c>
      <c r="E322" s="21" t="s">
        <v>48</v>
      </c>
      <c r="F322" s="21" t="s">
        <v>3897</v>
      </c>
      <c r="G322" s="21" t="s">
        <v>3898</v>
      </c>
      <c r="H322" s="21" t="s">
        <v>105</v>
      </c>
      <c r="I322" s="21" t="s">
        <v>23</v>
      </c>
      <c r="J322" s="21" t="s">
        <v>1961</v>
      </c>
      <c r="K322" s="21" t="s">
        <v>1431</v>
      </c>
      <c r="L322" s="21">
        <v>30318</v>
      </c>
      <c r="M322" s="21" t="s">
        <v>26</v>
      </c>
      <c r="N322" s="21" t="s">
        <v>1967</v>
      </c>
      <c r="O322" s="21" t="s">
        <v>43</v>
      </c>
      <c r="P322" s="21" t="s">
        <v>74</v>
      </c>
      <c r="Q322" s="21" t="s">
        <v>1968</v>
      </c>
      <c r="R322" s="22">
        <v>1270.99</v>
      </c>
    </row>
    <row r="323" spans="1:18" x14ac:dyDescent="0.2">
      <c r="A323" s="21">
        <v>4941</v>
      </c>
      <c r="B323" s="21" t="s">
        <v>8684</v>
      </c>
      <c r="C323" s="21" t="s">
        <v>12048</v>
      </c>
      <c r="D323" s="21" t="s">
        <v>952</v>
      </c>
      <c r="E323" s="21" t="s">
        <v>48</v>
      </c>
      <c r="F323" s="21" t="s">
        <v>5739</v>
      </c>
      <c r="G323" s="21" t="s">
        <v>5740</v>
      </c>
      <c r="H323" s="21" t="s">
        <v>22</v>
      </c>
      <c r="I323" s="21" t="s">
        <v>23</v>
      </c>
      <c r="J323" s="21" t="s">
        <v>587</v>
      </c>
      <c r="K323" s="21" t="s">
        <v>275</v>
      </c>
      <c r="L323" s="21">
        <v>19805</v>
      </c>
      <c r="M323" s="21" t="s">
        <v>158</v>
      </c>
      <c r="N323" s="21" t="s">
        <v>3959</v>
      </c>
      <c r="O323" s="21" t="s">
        <v>28</v>
      </c>
      <c r="P323" s="21" t="s">
        <v>32</v>
      </c>
      <c r="Q323" s="21" t="s">
        <v>3960</v>
      </c>
      <c r="R323" s="22">
        <v>1268.82</v>
      </c>
    </row>
    <row r="324" spans="1:18" x14ac:dyDescent="0.2">
      <c r="A324" s="21">
        <v>2988</v>
      </c>
      <c r="B324" s="21" t="s">
        <v>6891</v>
      </c>
      <c r="C324" s="21" t="s">
        <v>2378</v>
      </c>
      <c r="D324" s="21" t="s">
        <v>1940</v>
      </c>
      <c r="E324" s="21" t="s">
        <v>48</v>
      </c>
      <c r="F324" s="21" t="s">
        <v>6892</v>
      </c>
      <c r="G324" s="21" t="s">
        <v>6893</v>
      </c>
      <c r="H324" s="21" t="s">
        <v>105</v>
      </c>
      <c r="I324" s="21" t="s">
        <v>23</v>
      </c>
      <c r="J324" s="21" t="s">
        <v>563</v>
      </c>
      <c r="K324" s="21" t="s">
        <v>1431</v>
      </c>
      <c r="L324" s="21">
        <v>31907</v>
      </c>
      <c r="M324" s="21" t="s">
        <v>26</v>
      </c>
      <c r="N324" s="21" t="s">
        <v>1863</v>
      </c>
      <c r="O324" s="21" t="s">
        <v>43</v>
      </c>
      <c r="P324" s="21" t="s">
        <v>57</v>
      </c>
      <c r="Q324" s="21" t="s">
        <v>1864</v>
      </c>
      <c r="R324" s="22">
        <v>1267.6500000000001</v>
      </c>
    </row>
    <row r="325" spans="1:18" x14ac:dyDescent="0.2">
      <c r="A325" s="21">
        <v>1022</v>
      </c>
      <c r="B325" s="21" t="s">
        <v>3443</v>
      </c>
      <c r="C325" s="21" t="s">
        <v>3444</v>
      </c>
      <c r="D325" s="21" t="s">
        <v>11967</v>
      </c>
      <c r="E325" s="21" t="s">
        <v>48</v>
      </c>
      <c r="F325" s="21" t="s">
        <v>2122</v>
      </c>
      <c r="G325" s="21" t="s">
        <v>2123</v>
      </c>
      <c r="H325" s="21" t="s">
        <v>22</v>
      </c>
      <c r="I325" s="21" t="s">
        <v>23</v>
      </c>
      <c r="J325" s="21" t="s">
        <v>97</v>
      </c>
      <c r="K325" s="21" t="s">
        <v>3445</v>
      </c>
      <c r="L325" s="21">
        <v>20016</v>
      </c>
      <c r="M325" s="21" t="s">
        <v>158</v>
      </c>
      <c r="N325" s="21" t="s">
        <v>3448</v>
      </c>
      <c r="O325" s="21" t="s">
        <v>28</v>
      </c>
      <c r="P325" s="21" t="s">
        <v>32</v>
      </c>
      <c r="Q325" s="21" t="s">
        <v>3449</v>
      </c>
      <c r="R325" s="22">
        <v>1267.53</v>
      </c>
    </row>
    <row r="326" spans="1:18" x14ac:dyDescent="0.2">
      <c r="A326" s="21">
        <v>8232</v>
      </c>
      <c r="B326" s="21" t="s">
        <v>10767</v>
      </c>
      <c r="C326" s="21" t="s">
        <v>7837</v>
      </c>
      <c r="D326" s="21" t="s">
        <v>11847</v>
      </c>
      <c r="E326" s="21" t="s">
        <v>19</v>
      </c>
      <c r="F326" s="21" t="s">
        <v>606</v>
      </c>
      <c r="G326" s="21" t="s">
        <v>607</v>
      </c>
      <c r="H326" s="21" t="s">
        <v>22</v>
      </c>
      <c r="I326" s="21" t="s">
        <v>23</v>
      </c>
      <c r="J326" s="21" t="s">
        <v>8271</v>
      </c>
      <c r="K326" s="21" t="s">
        <v>1431</v>
      </c>
      <c r="L326" s="21">
        <v>30328</v>
      </c>
      <c r="M326" s="21" t="s">
        <v>26</v>
      </c>
      <c r="N326" s="21" t="s">
        <v>963</v>
      </c>
      <c r="O326" s="21" t="s">
        <v>28</v>
      </c>
      <c r="P326" s="21" t="s">
        <v>29</v>
      </c>
      <c r="Q326" s="21" t="s">
        <v>964</v>
      </c>
      <c r="R326" s="22">
        <v>1266.8599999999999</v>
      </c>
    </row>
    <row r="327" spans="1:18" x14ac:dyDescent="0.2">
      <c r="A327" s="21">
        <v>1626</v>
      </c>
      <c r="B327" s="21" t="s">
        <v>4805</v>
      </c>
      <c r="C327" s="21" t="s">
        <v>814</v>
      </c>
      <c r="D327" s="21" t="s">
        <v>976</v>
      </c>
      <c r="E327" s="21" t="s">
        <v>48</v>
      </c>
      <c r="F327" s="21" t="s">
        <v>4806</v>
      </c>
      <c r="G327" s="21" t="s">
        <v>4807</v>
      </c>
      <c r="H327" s="21" t="s">
        <v>22</v>
      </c>
      <c r="I327" s="21" t="s">
        <v>23</v>
      </c>
      <c r="J327" s="21" t="s">
        <v>39</v>
      </c>
      <c r="K327" s="21" t="s">
        <v>40</v>
      </c>
      <c r="L327" s="21">
        <v>90049</v>
      </c>
      <c r="M327" s="21" t="s">
        <v>41</v>
      </c>
      <c r="N327" s="21" t="s">
        <v>3067</v>
      </c>
      <c r="O327" s="21" t="s">
        <v>70</v>
      </c>
      <c r="P327" s="21" t="s">
        <v>175</v>
      </c>
      <c r="Q327" s="21" t="s">
        <v>4808</v>
      </c>
      <c r="R327" s="22">
        <v>1265.8499999999999</v>
      </c>
    </row>
    <row r="328" spans="1:18" x14ac:dyDescent="0.2">
      <c r="A328" s="21">
        <v>4890</v>
      </c>
      <c r="B328" s="21" t="s">
        <v>8641</v>
      </c>
      <c r="C328" s="21" t="s">
        <v>840</v>
      </c>
      <c r="D328" s="21" t="s">
        <v>11746</v>
      </c>
      <c r="E328" s="21" t="s">
        <v>19</v>
      </c>
      <c r="F328" s="21" t="s">
        <v>5673</v>
      </c>
      <c r="G328" s="21" t="s">
        <v>5674</v>
      </c>
      <c r="H328" s="21" t="s">
        <v>38</v>
      </c>
      <c r="I328" s="21" t="s">
        <v>23</v>
      </c>
      <c r="J328" s="21" t="s">
        <v>8578</v>
      </c>
      <c r="K328" s="21" t="s">
        <v>1431</v>
      </c>
      <c r="L328" s="21">
        <v>30062</v>
      </c>
      <c r="M328" s="21" t="s">
        <v>26</v>
      </c>
      <c r="N328" s="21" t="s">
        <v>8347</v>
      </c>
      <c r="O328" s="21" t="s">
        <v>43</v>
      </c>
      <c r="P328" s="21" t="s">
        <v>57</v>
      </c>
      <c r="Q328" s="21" t="s">
        <v>8348</v>
      </c>
      <c r="R328" s="22">
        <v>1263.3</v>
      </c>
    </row>
    <row r="329" spans="1:18" x14ac:dyDescent="0.2">
      <c r="A329" s="21">
        <v>7066</v>
      </c>
      <c r="B329" s="21" t="s">
        <v>10117</v>
      </c>
      <c r="C329" s="21" t="s">
        <v>12033</v>
      </c>
      <c r="D329" s="21" t="s">
        <v>12076</v>
      </c>
      <c r="E329" s="21" t="s">
        <v>206</v>
      </c>
      <c r="F329" s="21" t="s">
        <v>2590</v>
      </c>
      <c r="G329" s="21" t="s">
        <v>2591</v>
      </c>
      <c r="H329" s="21" t="s">
        <v>38</v>
      </c>
      <c r="I329" s="21" t="s">
        <v>23</v>
      </c>
      <c r="J329" s="21" t="s">
        <v>39</v>
      </c>
      <c r="K329" s="21" t="s">
        <v>40</v>
      </c>
      <c r="L329" s="21">
        <v>90008</v>
      </c>
      <c r="M329" s="21" t="s">
        <v>41</v>
      </c>
      <c r="N329" s="21" t="s">
        <v>3256</v>
      </c>
      <c r="O329" s="21" t="s">
        <v>43</v>
      </c>
      <c r="P329" s="21" t="s">
        <v>57</v>
      </c>
      <c r="Q329" s="21" t="s">
        <v>3257</v>
      </c>
      <c r="R329" s="22">
        <v>1261.33</v>
      </c>
    </row>
    <row r="330" spans="1:18" x14ac:dyDescent="0.2">
      <c r="A330" s="21">
        <v>4391</v>
      </c>
      <c r="B330" s="21" t="s">
        <v>8248</v>
      </c>
      <c r="C330" s="21" t="s">
        <v>2145</v>
      </c>
      <c r="D330" s="21" t="s">
        <v>2102</v>
      </c>
      <c r="E330" s="21" t="s">
        <v>206</v>
      </c>
      <c r="F330" s="21" t="s">
        <v>2832</v>
      </c>
      <c r="G330" s="21" t="s">
        <v>2833</v>
      </c>
      <c r="H330" s="21" t="s">
        <v>22</v>
      </c>
      <c r="I330" s="21" t="s">
        <v>23</v>
      </c>
      <c r="J330" s="21" t="s">
        <v>299</v>
      </c>
      <c r="K330" s="21" t="s">
        <v>300</v>
      </c>
      <c r="L330" s="21">
        <v>10035</v>
      </c>
      <c r="M330" s="21" t="s">
        <v>158</v>
      </c>
      <c r="N330" s="21" t="s">
        <v>6855</v>
      </c>
      <c r="O330" s="21" t="s">
        <v>70</v>
      </c>
      <c r="P330" s="21" t="s">
        <v>71</v>
      </c>
      <c r="Q330" s="21" t="s">
        <v>6856</v>
      </c>
      <c r="R330" s="22">
        <v>1259.97</v>
      </c>
    </row>
    <row r="331" spans="1:18" x14ac:dyDescent="0.2">
      <c r="A331" s="21">
        <v>3733</v>
      </c>
      <c r="B331" s="21" t="s">
        <v>7631</v>
      </c>
      <c r="C331" s="21" t="s">
        <v>2191</v>
      </c>
      <c r="D331" s="21" t="s">
        <v>6663</v>
      </c>
      <c r="E331" s="21" t="s">
        <v>48</v>
      </c>
      <c r="F331" s="21" t="s">
        <v>1692</v>
      </c>
      <c r="G331" s="21" t="s">
        <v>1693</v>
      </c>
      <c r="H331" s="21" t="s">
        <v>38</v>
      </c>
      <c r="I331" s="21" t="s">
        <v>23</v>
      </c>
      <c r="J331" s="21" t="s">
        <v>3644</v>
      </c>
      <c r="K331" s="21" t="s">
        <v>3106</v>
      </c>
      <c r="L331" s="21">
        <v>20735</v>
      </c>
      <c r="M331" s="21" t="s">
        <v>158</v>
      </c>
      <c r="N331" s="21" t="s">
        <v>5178</v>
      </c>
      <c r="O331" s="21" t="s">
        <v>70</v>
      </c>
      <c r="P331" s="21" t="s">
        <v>71</v>
      </c>
      <c r="Q331" s="21" t="s">
        <v>5179</v>
      </c>
      <c r="R331" s="22">
        <v>1259.93</v>
      </c>
    </row>
    <row r="332" spans="1:18" x14ac:dyDescent="0.2">
      <c r="A332" s="21">
        <v>5632</v>
      </c>
      <c r="B332" s="21" t="s">
        <v>9203</v>
      </c>
      <c r="C332" s="21" t="s">
        <v>12238</v>
      </c>
      <c r="D332" s="21" t="s">
        <v>9204</v>
      </c>
      <c r="E332" s="21" t="s">
        <v>48</v>
      </c>
      <c r="F332" s="21" t="s">
        <v>1673</v>
      </c>
      <c r="G332" s="21" t="s">
        <v>1674</v>
      </c>
      <c r="H332" s="21" t="s">
        <v>22</v>
      </c>
      <c r="I332" s="21" t="s">
        <v>23</v>
      </c>
      <c r="J332" s="21" t="s">
        <v>5482</v>
      </c>
      <c r="K332" s="21" t="s">
        <v>357</v>
      </c>
      <c r="L332" s="21">
        <v>23320</v>
      </c>
      <c r="M332" s="21" t="s">
        <v>26</v>
      </c>
      <c r="N332" s="21" t="s">
        <v>4549</v>
      </c>
      <c r="O332" s="21" t="s">
        <v>28</v>
      </c>
      <c r="P332" s="21" t="s">
        <v>54</v>
      </c>
      <c r="Q332" s="21" t="s">
        <v>4550</v>
      </c>
      <c r="R332" s="22">
        <v>1256.22</v>
      </c>
    </row>
    <row r="333" spans="1:18" x14ac:dyDescent="0.2">
      <c r="A333" s="21">
        <v>8181</v>
      </c>
      <c r="B333" s="21" t="s">
        <v>10741</v>
      </c>
      <c r="C333" s="21" t="s">
        <v>806</v>
      </c>
      <c r="D333" s="21" t="s">
        <v>2953</v>
      </c>
      <c r="E333" s="21" t="s">
        <v>48</v>
      </c>
      <c r="F333" s="21" t="s">
        <v>8748</v>
      </c>
      <c r="G333" s="21" t="s">
        <v>8749</v>
      </c>
      <c r="H333" s="21" t="s">
        <v>22</v>
      </c>
      <c r="I333" s="21" t="s">
        <v>23</v>
      </c>
      <c r="J333" s="21" t="s">
        <v>156</v>
      </c>
      <c r="K333" s="21" t="s">
        <v>157</v>
      </c>
      <c r="L333" s="21">
        <v>19120</v>
      </c>
      <c r="M333" s="21" t="s">
        <v>158</v>
      </c>
      <c r="N333" s="21" t="s">
        <v>4296</v>
      </c>
      <c r="O333" s="21" t="s">
        <v>28</v>
      </c>
      <c r="P333" s="21" t="s">
        <v>54</v>
      </c>
      <c r="Q333" s="21" t="s">
        <v>4297</v>
      </c>
      <c r="R333" s="22">
        <v>1252.704</v>
      </c>
    </row>
    <row r="334" spans="1:18" x14ac:dyDescent="0.2">
      <c r="A334" s="21">
        <v>1644</v>
      </c>
      <c r="B334" s="21" t="s">
        <v>4837</v>
      </c>
      <c r="C334" s="21" t="s">
        <v>4683</v>
      </c>
      <c r="D334" s="21" t="s">
        <v>2884</v>
      </c>
      <c r="E334" s="21" t="s">
        <v>206</v>
      </c>
      <c r="F334" s="21" t="s">
        <v>897</v>
      </c>
      <c r="G334" s="21" t="s">
        <v>898</v>
      </c>
      <c r="H334" s="21" t="s">
        <v>38</v>
      </c>
      <c r="I334" s="21" t="s">
        <v>23</v>
      </c>
      <c r="J334" s="21" t="s">
        <v>96</v>
      </c>
      <c r="K334" s="21" t="s">
        <v>97</v>
      </c>
      <c r="L334" s="21">
        <v>98115</v>
      </c>
      <c r="M334" s="21" t="s">
        <v>41</v>
      </c>
      <c r="N334" s="21" t="s">
        <v>1776</v>
      </c>
      <c r="O334" s="21" t="s">
        <v>43</v>
      </c>
      <c r="P334" s="21" t="s">
        <v>57</v>
      </c>
      <c r="Q334" s="21" t="s">
        <v>1777</v>
      </c>
      <c r="R334" s="22">
        <v>1247.6400000000001</v>
      </c>
    </row>
    <row r="335" spans="1:18" x14ac:dyDescent="0.2">
      <c r="A335" s="21">
        <v>6505</v>
      </c>
      <c r="B335" s="21" t="s">
        <v>9765</v>
      </c>
      <c r="C335" s="21" t="s">
        <v>2297</v>
      </c>
      <c r="D335" s="21" t="s">
        <v>2102</v>
      </c>
      <c r="E335" s="21" t="s">
        <v>19</v>
      </c>
      <c r="F335" s="21" t="s">
        <v>958</v>
      </c>
      <c r="G335" s="21" t="s">
        <v>959</v>
      </c>
      <c r="H335" s="21" t="s">
        <v>38</v>
      </c>
      <c r="I335" s="21" t="s">
        <v>23</v>
      </c>
      <c r="J335" s="21" t="s">
        <v>299</v>
      </c>
      <c r="K335" s="21" t="s">
        <v>300</v>
      </c>
      <c r="L335" s="21">
        <v>10011</v>
      </c>
      <c r="M335" s="21" t="s">
        <v>158</v>
      </c>
      <c r="N335" s="21" t="s">
        <v>1776</v>
      </c>
      <c r="O335" s="21" t="s">
        <v>43</v>
      </c>
      <c r="P335" s="21" t="s">
        <v>57</v>
      </c>
      <c r="Q335" s="21" t="s">
        <v>1777</v>
      </c>
      <c r="R335" s="22">
        <v>1247.6400000000001</v>
      </c>
    </row>
    <row r="336" spans="1:18" x14ac:dyDescent="0.2">
      <c r="A336" s="21">
        <v>1837</v>
      </c>
      <c r="B336" s="21" t="s">
        <v>5189</v>
      </c>
      <c r="C336" s="21" t="s">
        <v>5190</v>
      </c>
      <c r="D336" s="21" t="s">
        <v>5191</v>
      </c>
      <c r="E336" s="21" t="s">
        <v>19</v>
      </c>
      <c r="F336" s="21" t="s">
        <v>4431</v>
      </c>
      <c r="G336" s="21" t="s">
        <v>4432</v>
      </c>
      <c r="H336" s="21" t="s">
        <v>38</v>
      </c>
      <c r="I336" s="21" t="s">
        <v>23</v>
      </c>
      <c r="J336" s="21" t="s">
        <v>3696</v>
      </c>
      <c r="K336" s="21" t="s">
        <v>1431</v>
      </c>
      <c r="L336" s="21">
        <v>30076</v>
      </c>
      <c r="M336" s="21" t="s">
        <v>26</v>
      </c>
      <c r="N336" s="21" t="s">
        <v>776</v>
      </c>
      <c r="O336" s="21" t="s">
        <v>43</v>
      </c>
      <c r="P336" s="21" t="s">
        <v>77</v>
      </c>
      <c r="Q336" s="21" t="s">
        <v>777</v>
      </c>
      <c r="R336" s="22">
        <v>1245.8599999999999</v>
      </c>
    </row>
    <row r="337" spans="1:18" x14ac:dyDescent="0.2">
      <c r="A337" s="21">
        <v>881</v>
      </c>
      <c r="B337" s="21" t="s">
        <v>3074</v>
      </c>
      <c r="C337" s="21" t="s">
        <v>3075</v>
      </c>
      <c r="D337" s="21" t="s">
        <v>11934</v>
      </c>
      <c r="E337" s="21" t="s">
        <v>19</v>
      </c>
      <c r="F337" s="21" t="s">
        <v>103</v>
      </c>
      <c r="G337" s="21" t="s">
        <v>104</v>
      </c>
      <c r="H337" s="21" t="s">
        <v>105</v>
      </c>
      <c r="I337" s="21" t="s">
        <v>23</v>
      </c>
      <c r="J337" s="21" t="s">
        <v>299</v>
      </c>
      <c r="K337" s="21" t="s">
        <v>300</v>
      </c>
      <c r="L337" s="21">
        <v>10024</v>
      </c>
      <c r="M337" s="21" t="s">
        <v>158</v>
      </c>
      <c r="N337" s="21" t="s">
        <v>772</v>
      </c>
      <c r="O337" s="21" t="s">
        <v>28</v>
      </c>
      <c r="P337" s="21" t="s">
        <v>32</v>
      </c>
      <c r="Q337" s="21" t="s">
        <v>773</v>
      </c>
      <c r="R337" s="22">
        <v>1242.9000000000001</v>
      </c>
    </row>
    <row r="338" spans="1:18" x14ac:dyDescent="0.2">
      <c r="A338" s="21">
        <v>820</v>
      </c>
      <c r="B338" s="21" t="s">
        <v>2893</v>
      </c>
      <c r="C338" s="21" t="s">
        <v>2894</v>
      </c>
      <c r="D338" s="21" t="s">
        <v>11920</v>
      </c>
      <c r="E338" s="21" t="s">
        <v>48</v>
      </c>
      <c r="F338" s="21" t="s">
        <v>2152</v>
      </c>
      <c r="G338" s="21" t="s">
        <v>2153</v>
      </c>
      <c r="H338" s="21" t="s">
        <v>22</v>
      </c>
      <c r="I338" s="21" t="s">
        <v>23</v>
      </c>
      <c r="J338" s="21" t="s">
        <v>156</v>
      </c>
      <c r="K338" s="21" t="s">
        <v>157</v>
      </c>
      <c r="L338" s="21">
        <v>19140</v>
      </c>
      <c r="M338" s="21" t="s">
        <v>158</v>
      </c>
      <c r="N338" s="21" t="s">
        <v>2897</v>
      </c>
      <c r="O338" s="21" t="s">
        <v>28</v>
      </c>
      <c r="P338" s="21" t="s">
        <v>32</v>
      </c>
      <c r="Q338" s="21" t="s">
        <v>2898</v>
      </c>
      <c r="R338" s="22">
        <v>1228.4649999999999</v>
      </c>
    </row>
    <row r="339" spans="1:18" x14ac:dyDescent="0.2">
      <c r="A339" s="21">
        <v>8782</v>
      </c>
      <c r="B339" s="21" t="s">
        <v>11098</v>
      </c>
      <c r="C339" s="21" t="s">
        <v>12187</v>
      </c>
      <c r="D339" s="21" t="s">
        <v>11788</v>
      </c>
      <c r="E339" s="21" t="s">
        <v>206</v>
      </c>
      <c r="F339" s="21" t="s">
        <v>10383</v>
      </c>
      <c r="G339" s="21" t="s">
        <v>10384</v>
      </c>
      <c r="H339" s="21" t="s">
        <v>38</v>
      </c>
      <c r="I339" s="21" t="s">
        <v>23</v>
      </c>
      <c r="J339" s="21" t="s">
        <v>202</v>
      </c>
      <c r="K339" s="21" t="s">
        <v>107</v>
      </c>
      <c r="L339" s="21">
        <v>77070</v>
      </c>
      <c r="M339" s="21" t="s">
        <v>108</v>
      </c>
      <c r="N339" s="21" t="s">
        <v>3513</v>
      </c>
      <c r="O339" s="21" t="s">
        <v>28</v>
      </c>
      <c r="P339" s="21" t="s">
        <v>29</v>
      </c>
      <c r="Q339" s="21" t="s">
        <v>3514</v>
      </c>
      <c r="R339" s="22">
        <v>1227.9983999999999</v>
      </c>
    </row>
    <row r="340" spans="1:18" x14ac:dyDescent="0.2">
      <c r="A340" s="21">
        <v>4116</v>
      </c>
      <c r="B340" s="21" t="s">
        <v>7989</v>
      </c>
      <c r="C340" s="21" t="s">
        <v>728</v>
      </c>
      <c r="D340" s="21" t="s">
        <v>5058</v>
      </c>
      <c r="E340" s="21" t="s">
        <v>206</v>
      </c>
      <c r="F340" s="21" t="s">
        <v>5311</v>
      </c>
      <c r="G340" s="21" t="s">
        <v>5312</v>
      </c>
      <c r="H340" s="21" t="s">
        <v>22</v>
      </c>
      <c r="I340" s="21" t="s">
        <v>23</v>
      </c>
      <c r="J340" s="21" t="s">
        <v>96</v>
      </c>
      <c r="K340" s="21" t="s">
        <v>97</v>
      </c>
      <c r="L340" s="21">
        <v>98105</v>
      </c>
      <c r="M340" s="21" t="s">
        <v>41</v>
      </c>
      <c r="N340" s="21" t="s">
        <v>2498</v>
      </c>
      <c r="O340" s="21" t="s">
        <v>43</v>
      </c>
      <c r="P340" s="21" t="s">
        <v>74</v>
      </c>
      <c r="Q340" s="21" t="s">
        <v>2499</v>
      </c>
      <c r="R340" s="22">
        <v>1219.96</v>
      </c>
    </row>
    <row r="341" spans="1:18" x14ac:dyDescent="0.2">
      <c r="A341" s="21">
        <v>2610</v>
      </c>
      <c r="B341" s="21" t="s">
        <v>6399</v>
      </c>
      <c r="C341" s="21" t="s">
        <v>4699</v>
      </c>
      <c r="D341" s="21" t="s">
        <v>3843</v>
      </c>
      <c r="E341" s="21" t="s">
        <v>48</v>
      </c>
      <c r="F341" s="21" t="s">
        <v>5542</v>
      </c>
      <c r="G341" s="21" t="s">
        <v>5543</v>
      </c>
      <c r="H341" s="21" t="s">
        <v>38</v>
      </c>
      <c r="I341" s="21" t="s">
        <v>23</v>
      </c>
      <c r="J341" s="21" t="s">
        <v>1267</v>
      </c>
      <c r="K341" s="21" t="s">
        <v>107</v>
      </c>
      <c r="L341" s="21">
        <v>76017</v>
      </c>
      <c r="M341" s="21" t="s">
        <v>108</v>
      </c>
      <c r="N341" s="21" t="s">
        <v>53</v>
      </c>
      <c r="O341" s="21" t="s">
        <v>28</v>
      </c>
      <c r="P341" s="21" t="s">
        <v>54</v>
      </c>
      <c r="Q341" s="21" t="s">
        <v>55</v>
      </c>
      <c r="R341" s="22">
        <v>1218.7349999999999</v>
      </c>
    </row>
    <row r="342" spans="1:18" x14ac:dyDescent="0.2">
      <c r="A342" s="21">
        <v>1583</v>
      </c>
      <c r="B342" s="21" t="s">
        <v>4721</v>
      </c>
      <c r="C342" s="21" t="s">
        <v>11787</v>
      </c>
      <c r="D342" s="21" t="s">
        <v>12053</v>
      </c>
      <c r="E342" s="21" t="s">
        <v>206</v>
      </c>
      <c r="F342" s="21" t="s">
        <v>2527</v>
      </c>
      <c r="G342" s="21" t="s">
        <v>2528</v>
      </c>
      <c r="H342" s="21" t="s">
        <v>22</v>
      </c>
      <c r="I342" s="21" t="s">
        <v>23</v>
      </c>
      <c r="J342" s="21" t="s">
        <v>299</v>
      </c>
      <c r="K342" s="21" t="s">
        <v>300</v>
      </c>
      <c r="L342" s="21">
        <v>10024</v>
      </c>
      <c r="M342" s="21" t="s">
        <v>158</v>
      </c>
      <c r="N342" s="21" t="s">
        <v>3048</v>
      </c>
      <c r="O342" s="21" t="s">
        <v>43</v>
      </c>
      <c r="P342" s="21" t="s">
        <v>74</v>
      </c>
      <c r="Q342" s="21" t="s">
        <v>3049</v>
      </c>
      <c r="R342" s="22">
        <v>1217.568</v>
      </c>
    </row>
    <row r="343" spans="1:18" x14ac:dyDescent="0.2">
      <c r="A343" s="21">
        <v>8833</v>
      </c>
      <c r="B343" s="21" t="s">
        <v>11131</v>
      </c>
      <c r="C343" s="21" t="s">
        <v>1378</v>
      </c>
      <c r="D343" s="21" t="s">
        <v>8822</v>
      </c>
      <c r="E343" s="21" t="s">
        <v>48</v>
      </c>
      <c r="F343" s="21" t="s">
        <v>4899</v>
      </c>
      <c r="G343" s="21" t="s">
        <v>4900</v>
      </c>
      <c r="H343" s="21" t="s">
        <v>22</v>
      </c>
      <c r="I343" s="21" t="s">
        <v>23</v>
      </c>
      <c r="J343" s="21" t="s">
        <v>440</v>
      </c>
      <c r="K343" s="21" t="s">
        <v>300</v>
      </c>
      <c r="L343" s="21">
        <v>14609</v>
      </c>
      <c r="M343" s="21" t="s">
        <v>158</v>
      </c>
      <c r="N343" s="21" t="s">
        <v>3048</v>
      </c>
      <c r="O343" s="21" t="s">
        <v>43</v>
      </c>
      <c r="P343" s="21" t="s">
        <v>74</v>
      </c>
      <c r="Q343" s="21" t="s">
        <v>3049</v>
      </c>
      <c r="R343" s="22">
        <v>1217.568</v>
      </c>
    </row>
    <row r="344" spans="1:18" x14ac:dyDescent="0.2">
      <c r="A344" s="21">
        <v>5927</v>
      </c>
      <c r="B344" s="21" t="s">
        <v>9407</v>
      </c>
      <c r="C344" s="21" t="s">
        <v>12025</v>
      </c>
      <c r="D344" s="21" t="s">
        <v>12151</v>
      </c>
      <c r="E344" s="21" t="s">
        <v>48</v>
      </c>
      <c r="F344" s="21" t="s">
        <v>238</v>
      </c>
      <c r="G344" s="21" t="s">
        <v>239</v>
      </c>
      <c r="H344" s="21" t="s">
        <v>38</v>
      </c>
      <c r="I344" s="21" t="s">
        <v>23</v>
      </c>
      <c r="J344" s="21" t="s">
        <v>402</v>
      </c>
      <c r="K344" s="21" t="s">
        <v>403</v>
      </c>
      <c r="L344" s="21">
        <v>35601</v>
      </c>
      <c r="M344" s="21" t="s">
        <v>26</v>
      </c>
      <c r="N344" s="21" t="s">
        <v>9134</v>
      </c>
      <c r="O344" s="21" t="s">
        <v>28</v>
      </c>
      <c r="P344" s="21" t="s">
        <v>54</v>
      </c>
      <c r="Q344" s="21" t="s">
        <v>9135</v>
      </c>
      <c r="R344" s="22">
        <v>1215.92</v>
      </c>
    </row>
    <row r="345" spans="1:18" x14ac:dyDescent="0.2">
      <c r="A345" s="21">
        <v>5150</v>
      </c>
      <c r="B345" s="21" t="s">
        <v>8833</v>
      </c>
      <c r="C345" s="21" t="s">
        <v>2525</v>
      </c>
      <c r="D345" s="21" t="s">
        <v>2525</v>
      </c>
      <c r="E345" s="21" t="s">
        <v>1452</v>
      </c>
      <c r="F345" s="21" t="s">
        <v>4806</v>
      </c>
      <c r="G345" s="21" t="s">
        <v>4807</v>
      </c>
      <c r="H345" s="21" t="s">
        <v>22</v>
      </c>
      <c r="I345" s="21" t="s">
        <v>23</v>
      </c>
      <c r="J345" s="21" t="s">
        <v>1317</v>
      </c>
      <c r="K345" s="21" t="s">
        <v>300</v>
      </c>
      <c r="L345" s="21">
        <v>11561</v>
      </c>
      <c r="M345" s="21" t="s">
        <v>158</v>
      </c>
      <c r="N345" s="21" t="s">
        <v>5641</v>
      </c>
      <c r="O345" s="21" t="s">
        <v>70</v>
      </c>
      <c r="P345" s="21" t="s">
        <v>71</v>
      </c>
      <c r="Q345" s="21" t="s">
        <v>5642</v>
      </c>
      <c r="R345" s="22">
        <v>1214.8499999999999</v>
      </c>
    </row>
    <row r="346" spans="1:18" x14ac:dyDescent="0.2">
      <c r="A346" s="21">
        <v>2258</v>
      </c>
      <c r="B346" s="21" t="s">
        <v>5880</v>
      </c>
      <c r="C346" s="21" t="s">
        <v>1118</v>
      </c>
      <c r="D346" s="21" t="s">
        <v>1395</v>
      </c>
      <c r="E346" s="21" t="s">
        <v>206</v>
      </c>
      <c r="F346" s="21" t="s">
        <v>612</v>
      </c>
      <c r="G346" s="21" t="s">
        <v>613</v>
      </c>
      <c r="H346" s="21" t="s">
        <v>22</v>
      </c>
      <c r="I346" s="21" t="s">
        <v>23</v>
      </c>
      <c r="J346" s="21" t="s">
        <v>134</v>
      </c>
      <c r="K346" s="21" t="s">
        <v>40</v>
      </c>
      <c r="L346" s="21">
        <v>94122</v>
      </c>
      <c r="M346" s="21" t="s">
        <v>41</v>
      </c>
      <c r="N346" s="21" t="s">
        <v>1676</v>
      </c>
      <c r="O346" s="21" t="s">
        <v>28</v>
      </c>
      <c r="P346" s="21" t="s">
        <v>32</v>
      </c>
      <c r="Q346" s="21" t="s">
        <v>1677</v>
      </c>
      <c r="R346" s="22">
        <v>1212.96</v>
      </c>
    </row>
    <row r="347" spans="1:18" x14ac:dyDescent="0.2">
      <c r="A347" s="21">
        <v>9429</v>
      </c>
      <c r="B347" s="21" t="s">
        <v>11479</v>
      </c>
      <c r="C347" s="21" t="s">
        <v>11865</v>
      </c>
      <c r="D347" s="21" t="s">
        <v>2094</v>
      </c>
      <c r="E347" s="21" t="s">
        <v>48</v>
      </c>
      <c r="F347" s="21" t="s">
        <v>958</v>
      </c>
      <c r="G347" s="21" t="s">
        <v>959</v>
      </c>
      <c r="H347" s="21" t="s">
        <v>38</v>
      </c>
      <c r="I347" s="21" t="s">
        <v>23</v>
      </c>
      <c r="J347" s="21" t="s">
        <v>1897</v>
      </c>
      <c r="K347" s="21" t="s">
        <v>107</v>
      </c>
      <c r="L347" s="21">
        <v>77340</v>
      </c>
      <c r="M347" s="21" t="s">
        <v>108</v>
      </c>
      <c r="N347" s="21" t="s">
        <v>1676</v>
      </c>
      <c r="O347" s="21" t="s">
        <v>28</v>
      </c>
      <c r="P347" s="21" t="s">
        <v>32</v>
      </c>
      <c r="Q347" s="21" t="s">
        <v>1677</v>
      </c>
      <c r="R347" s="22">
        <v>1212.96</v>
      </c>
    </row>
    <row r="348" spans="1:18" x14ac:dyDescent="0.2">
      <c r="A348" s="21">
        <v>1487</v>
      </c>
      <c r="B348" s="21" t="s">
        <v>4507</v>
      </c>
      <c r="C348" s="21" t="s">
        <v>11963</v>
      </c>
      <c r="D348" s="21" t="s">
        <v>11853</v>
      </c>
      <c r="E348" s="21" t="s">
        <v>48</v>
      </c>
      <c r="F348" s="21" t="s">
        <v>4508</v>
      </c>
      <c r="G348" s="21" t="s">
        <v>4509</v>
      </c>
      <c r="H348" s="21" t="s">
        <v>105</v>
      </c>
      <c r="I348" s="21" t="s">
        <v>23</v>
      </c>
      <c r="J348" s="21" t="s">
        <v>39</v>
      </c>
      <c r="K348" s="21" t="s">
        <v>40</v>
      </c>
      <c r="L348" s="21">
        <v>90008</v>
      </c>
      <c r="M348" s="21" t="s">
        <v>41</v>
      </c>
      <c r="N348" s="21" t="s">
        <v>4510</v>
      </c>
      <c r="O348" s="21" t="s">
        <v>70</v>
      </c>
      <c r="P348" s="21" t="s">
        <v>71</v>
      </c>
      <c r="Q348" s="21" t="s">
        <v>4511</v>
      </c>
      <c r="R348" s="22">
        <v>1212.848</v>
      </c>
    </row>
    <row r="349" spans="1:18" x14ac:dyDescent="0.2">
      <c r="A349" s="21">
        <v>7633</v>
      </c>
      <c r="B349" s="21" t="s">
        <v>10428</v>
      </c>
      <c r="C349" s="21" t="s">
        <v>1605</v>
      </c>
      <c r="D349" s="21" t="s">
        <v>11950</v>
      </c>
      <c r="E349" s="21" t="s">
        <v>19</v>
      </c>
      <c r="F349" s="21" t="s">
        <v>3273</v>
      </c>
      <c r="G349" s="21" t="s">
        <v>3274</v>
      </c>
      <c r="H349" s="21" t="s">
        <v>22</v>
      </c>
      <c r="I349" s="21" t="s">
        <v>23</v>
      </c>
      <c r="J349" s="21" t="s">
        <v>1659</v>
      </c>
      <c r="K349" s="21" t="s">
        <v>25</v>
      </c>
      <c r="L349" s="21">
        <v>40214</v>
      </c>
      <c r="M349" s="21" t="s">
        <v>26</v>
      </c>
      <c r="N349" s="21" t="s">
        <v>1307</v>
      </c>
      <c r="O349" s="21" t="s">
        <v>28</v>
      </c>
      <c r="P349" s="21" t="s">
        <v>32</v>
      </c>
      <c r="Q349" s="21" t="s">
        <v>1308</v>
      </c>
      <c r="R349" s="22">
        <v>1207.8399999999999</v>
      </c>
    </row>
    <row r="350" spans="1:18" x14ac:dyDescent="0.2">
      <c r="A350" s="21">
        <v>3485</v>
      </c>
      <c r="B350" s="21" t="s">
        <v>7416</v>
      </c>
      <c r="C350" s="21" t="s">
        <v>131</v>
      </c>
      <c r="D350" s="21" t="s">
        <v>4852</v>
      </c>
      <c r="E350" s="21" t="s">
        <v>206</v>
      </c>
      <c r="F350" s="21" t="s">
        <v>5572</v>
      </c>
      <c r="G350" s="21" t="s">
        <v>5573</v>
      </c>
      <c r="H350" s="21" t="s">
        <v>38</v>
      </c>
      <c r="I350" s="21" t="s">
        <v>23</v>
      </c>
      <c r="J350" s="21" t="s">
        <v>356</v>
      </c>
      <c r="K350" s="21" t="s">
        <v>357</v>
      </c>
      <c r="L350" s="21">
        <v>22153</v>
      </c>
      <c r="M350" s="21" t="s">
        <v>26</v>
      </c>
      <c r="N350" s="21" t="s">
        <v>6377</v>
      </c>
      <c r="O350" s="21" t="s">
        <v>28</v>
      </c>
      <c r="P350" s="21" t="s">
        <v>54</v>
      </c>
      <c r="Q350" s="21" t="s">
        <v>6378</v>
      </c>
      <c r="R350" s="22">
        <v>1202.94</v>
      </c>
    </row>
    <row r="351" spans="1:18" x14ac:dyDescent="0.2">
      <c r="A351" s="21">
        <v>7698</v>
      </c>
      <c r="B351" s="21" t="s">
        <v>10465</v>
      </c>
      <c r="C351" s="21" t="s">
        <v>933</v>
      </c>
      <c r="D351" s="21" t="s">
        <v>3685</v>
      </c>
      <c r="E351" s="21" t="s">
        <v>48</v>
      </c>
      <c r="F351" s="21" t="s">
        <v>3897</v>
      </c>
      <c r="G351" s="21" t="s">
        <v>3898</v>
      </c>
      <c r="H351" s="21" t="s">
        <v>105</v>
      </c>
      <c r="I351" s="21" t="s">
        <v>23</v>
      </c>
      <c r="J351" s="21" t="s">
        <v>1665</v>
      </c>
      <c r="K351" s="21" t="s">
        <v>1402</v>
      </c>
      <c r="L351" s="21">
        <v>1841</v>
      </c>
      <c r="M351" s="21" t="s">
        <v>158</v>
      </c>
      <c r="N351" s="21" t="s">
        <v>1554</v>
      </c>
      <c r="O351" s="21" t="s">
        <v>70</v>
      </c>
      <c r="P351" s="21" t="s">
        <v>1365</v>
      </c>
      <c r="Q351" s="21" t="s">
        <v>1555</v>
      </c>
      <c r="R351" s="22">
        <v>1199.98</v>
      </c>
    </row>
    <row r="352" spans="1:18" x14ac:dyDescent="0.2">
      <c r="A352" s="21">
        <v>407</v>
      </c>
      <c r="B352" s="21" t="s">
        <v>1610</v>
      </c>
      <c r="C352" s="21" t="s">
        <v>11833</v>
      </c>
      <c r="D352" s="21" t="s">
        <v>11834</v>
      </c>
      <c r="E352" s="21" t="s">
        <v>48</v>
      </c>
      <c r="F352" s="21" t="s">
        <v>1611</v>
      </c>
      <c r="G352" s="21" t="s">
        <v>1612</v>
      </c>
      <c r="H352" s="21" t="s">
        <v>22</v>
      </c>
      <c r="I352" s="21" t="s">
        <v>23</v>
      </c>
      <c r="J352" s="21" t="s">
        <v>134</v>
      </c>
      <c r="K352" s="21" t="s">
        <v>40</v>
      </c>
      <c r="L352" s="21">
        <v>94110</v>
      </c>
      <c r="M352" s="21" t="s">
        <v>41</v>
      </c>
      <c r="N352" s="21" t="s">
        <v>1613</v>
      </c>
      <c r="O352" s="21" t="s">
        <v>70</v>
      </c>
      <c r="P352" s="21" t="s">
        <v>1365</v>
      </c>
      <c r="Q352" s="21" t="s">
        <v>1614</v>
      </c>
      <c r="R352" s="22">
        <v>1199.9760000000001</v>
      </c>
    </row>
    <row r="353" spans="1:18" x14ac:dyDescent="0.2">
      <c r="A353" s="21">
        <v>596</v>
      </c>
      <c r="B353" s="21" t="s">
        <v>2243</v>
      </c>
      <c r="C353" s="21" t="s">
        <v>11879</v>
      </c>
      <c r="D353" s="21" t="s">
        <v>2244</v>
      </c>
      <c r="E353" s="21" t="s">
        <v>48</v>
      </c>
      <c r="F353" s="21" t="s">
        <v>2245</v>
      </c>
      <c r="G353" s="21" t="s">
        <v>2246</v>
      </c>
      <c r="H353" s="21" t="s">
        <v>22</v>
      </c>
      <c r="I353" s="21" t="s">
        <v>23</v>
      </c>
      <c r="J353" s="21" t="s">
        <v>1066</v>
      </c>
      <c r="K353" s="21" t="s">
        <v>40</v>
      </c>
      <c r="L353" s="21">
        <v>92024</v>
      </c>
      <c r="M353" s="21" t="s">
        <v>41</v>
      </c>
      <c r="N353" s="21" t="s">
        <v>1613</v>
      </c>
      <c r="O353" s="21" t="s">
        <v>70</v>
      </c>
      <c r="P353" s="21" t="s">
        <v>1365</v>
      </c>
      <c r="Q353" s="21" t="s">
        <v>1614</v>
      </c>
      <c r="R353" s="22">
        <v>1199.9760000000001</v>
      </c>
    </row>
    <row r="354" spans="1:18" x14ac:dyDescent="0.2">
      <c r="A354" s="21">
        <v>754</v>
      </c>
      <c r="B354" s="21" t="s">
        <v>2700</v>
      </c>
      <c r="C354" s="21" t="s">
        <v>11909</v>
      </c>
      <c r="D354" s="21" t="s">
        <v>11910</v>
      </c>
      <c r="E354" s="21" t="s">
        <v>206</v>
      </c>
      <c r="F354" s="21" t="s">
        <v>2701</v>
      </c>
      <c r="G354" s="21" t="s">
        <v>2702</v>
      </c>
      <c r="H354" s="21" t="s">
        <v>38</v>
      </c>
      <c r="I354" s="21" t="s">
        <v>23</v>
      </c>
      <c r="J354" s="21" t="s">
        <v>134</v>
      </c>
      <c r="K354" s="21" t="s">
        <v>40</v>
      </c>
      <c r="L354" s="21">
        <v>94110</v>
      </c>
      <c r="M354" s="21" t="s">
        <v>41</v>
      </c>
      <c r="N354" s="21" t="s">
        <v>2703</v>
      </c>
      <c r="O354" s="21" t="s">
        <v>70</v>
      </c>
      <c r="P354" s="21" t="s">
        <v>1365</v>
      </c>
      <c r="Q354" s="21" t="s">
        <v>2704</v>
      </c>
      <c r="R354" s="22">
        <v>1199.9760000000001</v>
      </c>
    </row>
    <row r="355" spans="1:18" x14ac:dyDescent="0.2">
      <c r="A355" s="21">
        <v>4813</v>
      </c>
      <c r="B355" s="21" t="s">
        <v>8587</v>
      </c>
      <c r="C355" s="21" t="s">
        <v>5893</v>
      </c>
      <c r="D355" s="21" t="s">
        <v>2501</v>
      </c>
      <c r="E355" s="21" t="s">
        <v>19</v>
      </c>
      <c r="F355" s="21" t="s">
        <v>7055</v>
      </c>
      <c r="G355" s="21" t="s">
        <v>7056</v>
      </c>
      <c r="H355" s="21" t="s">
        <v>22</v>
      </c>
      <c r="I355" s="21" t="s">
        <v>23</v>
      </c>
      <c r="J355" s="21" t="s">
        <v>156</v>
      </c>
      <c r="K355" s="21" t="s">
        <v>157</v>
      </c>
      <c r="L355" s="21">
        <v>19134</v>
      </c>
      <c r="M355" s="21" t="s">
        <v>158</v>
      </c>
      <c r="N355" s="21" t="s">
        <v>1613</v>
      </c>
      <c r="O355" s="21" t="s">
        <v>70</v>
      </c>
      <c r="P355" s="21" t="s">
        <v>1365</v>
      </c>
      <c r="Q355" s="21" t="s">
        <v>1614</v>
      </c>
      <c r="R355" s="22">
        <v>1199.9760000000001</v>
      </c>
    </row>
    <row r="356" spans="1:18" x14ac:dyDescent="0.2">
      <c r="A356" s="21">
        <v>6063</v>
      </c>
      <c r="B356" s="21" t="s">
        <v>9486</v>
      </c>
      <c r="C356" s="21" t="s">
        <v>4974</v>
      </c>
      <c r="D356" s="21" t="s">
        <v>8586</v>
      </c>
      <c r="E356" s="21" t="s">
        <v>19</v>
      </c>
      <c r="F356" s="21" t="s">
        <v>2520</v>
      </c>
      <c r="G356" s="21" t="s">
        <v>2521</v>
      </c>
      <c r="H356" s="21" t="s">
        <v>22</v>
      </c>
      <c r="I356" s="21" t="s">
        <v>23</v>
      </c>
      <c r="J356" s="21" t="s">
        <v>1066</v>
      </c>
      <c r="K356" s="21" t="s">
        <v>40</v>
      </c>
      <c r="L356" s="21">
        <v>92037</v>
      </c>
      <c r="M356" s="21" t="s">
        <v>41</v>
      </c>
      <c r="N356" s="21" t="s">
        <v>3751</v>
      </c>
      <c r="O356" s="21" t="s">
        <v>70</v>
      </c>
      <c r="P356" s="21" t="s">
        <v>1365</v>
      </c>
      <c r="Q356" s="21" t="s">
        <v>3752</v>
      </c>
      <c r="R356" s="22">
        <v>1199.96</v>
      </c>
    </row>
    <row r="357" spans="1:18" x14ac:dyDescent="0.2">
      <c r="A357" s="21">
        <v>910</v>
      </c>
      <c r="B357" s="21" t="s">
        <v>3163</v>
      </c>
      <c r="C357" s="21" t="s">
        <v>11891</v>
      </c>
      <c r="D357" s="21" t="s">
        <v>11855</v>
      </c>
      <c r="E357" s="21" t="s">
        <v>48</v>
      </c>
      <c r="F357" s="21" t="s">
        <v>3164</v>
      </c>
      <c r="G357" s="21" t="s">
        <v>3165</v>
      </c>
      <c r="H357" s="21" t="s">
        <v>105</v>
      </c>
      <c r="I357" s="21" t="s">
        <v>23</v>
      </c>
      <c r="J357" s="21" t="s">
        <v>370</v>
      </c>
      <c r="K357" s="21" t="s">
        <v>266</v>
      </c>
      <c r="L357" s="21">
        <v>49201</v>
      </c>
      <c r="M357" s="21" t="s">
        <v>108</v>
      </c>
      <c r="N357" s="21" t="s">
        <v>3166</v>
      </c>
      <c r="O357" s="21" t="s">
        <v>70</v>
      </c>
      <c r="P357" s="21" t="s">
        <v>71</v>
      </c>
      <c r="Q357" s="21" t="s">
        <v>3167</v>
      </c>
      <c r="R357" s="22">
        <v>1199.8</v>
      </c>
    </row>
    <row r="358" spans="1:18" x14ac:dyDescent="0.2">
      <c r="A358" s="21">
        <v>6152</v>
      </c>
      <c r="B358" s="21" t="s">
        <v>9547</v>
      </c>
      <c r="C358" s="21" t="s">
        <v>5293</v>
      </c>
      <c r="D358" s="21" t="s">
        <v>879</v>
      </c>
      <c r="E358" s="21" t="s">
        <v>19</v>
      </c>
      <c r="F358" s="21" t="s">
        <v>8043</v>
      </c>
      <c r="G358" s="21" t="s">
        <v>8044</v>
      </c>
      <c r="H358" s="21" t="s">
        <v>105</v>
      </c>
      <c r="I358" s="21" t="s">
        <v>23</v>
      </c>
      <c r="J358" s="21" t="s">
        <v>134</v>
      </c>
      <c r="K358" s="21" t="s">
        <v>40</v>
      </c>
      <c r="L358" s="21">
        <v>94110</v>
      </c>
      <c r="M358" s="21" t="s">
        <v>41</v>
      </c>
      <c r="N358" s="21" t="s">
        <v>7810</v>
      </c>
      <c r="O358" s="21" t="s">
        <v>28</v>
      </c>
      <c r="P358" s="21" t="s">
        <v>29</v>
      </c>
      <c r="Q358" s="21" t="s">
        <v>7811</v>
      </c>
      <c r="R358" s="22">
        <v>1198.33</v>
      </c>
    </row>
    <row r="359" spans="1:18" x14ac:dyDescent="0.2">
      <c r="A359" s="21">
        <v>7459</v>
      </c>
      <c r="B359" s="21" t="s">
        <v>10343</v>
      </c>
      <c r="C359" s="21" t="s">
        <v>3559</v>
      </c>
      <c r="D359" s="21" t="s">
        <v>281</v>
      </c>
      <c r="E359" s="21" t="s">
        <v>206</v>
      </c>
      <c r="F359" s="21" t="s">
        <v>3088</v>
      </c>
      <c r="G359" s="21" t="s">
        <v>3089</v>
      </c>
      <c r="H359" s="21" t="s">
        <v>22</v>
      </c>
      <c r="I359" s="21" t="s">
        <v>23</v>
      </c>
      <c r="J359" s="21" t="s">
        <v>2529</v>
      </c>
      <c r="K359" s="21" t="s">
        <v>357</v>
      </c>
      <c r="L359" s="21">
        <v>22980</v>
      </c>
      <c r="M359" s="21" t="s">
        <v>26</v>
      </c>
      <c r="N359" s="21" t="s">
        <v>5989</v>
      </c>
      <c r="O359" s="21" t="s">
        <v>28</v>
      </c>
      <c r="P359" s="21" t="s">
        <v>64</v>
      </c>
      <c r="Q359" s="21" t="s">
        <v>5990</v>
      </c>
      <c r="R359" s="22">
        <v>1196.8599999999999</v>
      </c>
    </row>
    <row r="360" spans="1:18" x14ac:dyDescent="0.2">
      <c r="A360" s="21">
        <v>5652</v>
      </c>
      <c r="B360" s="21" t="s">
        <v>9224</v>
      </c>
      <c r="C360" s="21" t="s">
        <v>6169</v>
      </c>
      <c r="D360" s="21" t="s">
        <v>5608</v>
      </c>
      <c r="E360" s="21" t="s">
        <v>19</v>
      </c>
      <c r="F360" s="21" t="s">
        <v>2747</v>
      </c>
      <c r="G360" s="21" t="s">
        <v>2748</v>
      </c>
      <c r="H360" s="21" t="s">
        <v>38</v>
      </c>
      <c r="I360" s="21" t="s">
        <v>23</v>
      </c>
      <c r="J360" s="21" t="s">
        <v>6831</v>
      </c>
      <c r="K360" s="21" t="s">
        <v>40</v>
      </c>
      <c r="L360" s="21">
        <v>92307</v>
      </c>
      <c r="M360" s="21" t="s">
        <v>41</v>
      </c>
      <c r="N360" s="21" t="s">
        <v>865</v>
      </c>
      <c r="O360" s="21" t="s">
        <v>28</v>
      </c>
      <c r="P360" s="21" t="s">
        <v>29</v>
      </c>
      <c r="Q360" s="21" t="s">
        <v>866</v>
      </c>
      <c r="R360" s="22">
        <v>1194.165</v>
      </c>
    </row>
    <row r="361" spans="1:18" x14ac:dyDescent="0.2">
      <c r="A361" s="21">
        <v>216</v>
      </c>
      <c r="B361" s="21" t="s">
        <v>957</v>
      </c>
      <c r="C361" s="21" t="s">
        <v>11784</v>
      </c>
      <c r="D361" s="21" t="s">
        <v>11785</v>
      </c>
      <c r="E361" s="21" t="s">
        <v>48</v>
      </c>
      <c r="F361" s="21" t="s">
        <v>958</v>
      </c>
      <c r="G361" s="21" t="s">
        <v>959</v>
      </c>
      <c r="H361" s="21" t="s">
        <v>38</v>
      </c>
      <c r="I361" s="21" t="s">
        <v>23</v>
      </c>
      <c r="J361" s="21" t="s">
        <v>960</v>
      </c>
      <c r="K361" s="21" t="s">
        <v>564</v>
      </c>
      <c r="L361" s="21">
        <v>44256</v>
      </c>
      <c r="M361" s="21" t="s">
        <v>158</v>
      </c>
      <c r="N361" s="21" t="s">
        <v>965</v>
      </c>
      <c r="O361" s="21" t="s">
        <v>70</v>
      </c>
      <c r="P361" s="21" t="s">
        <v>768</v>
      </c>
      <c r="Q361" s="21" t="s">
        <v>966</v>
      </c>
      <c r="R361" s="22">
        <v>1188</v>
      </c>
    </row>
    <row r="362" spans="1:18" x14ac:dyDescent="0.2">
      <c r="A362" s="21">
        <v>7841</v>
      </c>
      <c r="B362" s="21" t="s">
        <v>10553</v>
      </c>
      <c r="C362" s="21" t="s">
        <v>8313</v>
      </c>
      <c r="D362" s="21" t="s">
        <v>12240</v>
      </c>
      <c r="E362" s="21" t="s">
        <v>48</v>
      </c>
      <c r="F362" s="21" t="s">
        <v>6073</v>
      </c>
      <c r="G362" s="21" t="s">
        <v>6074</v>
      </c>
      <c r="H362" s="21" t="s">
        <v>22</v>
      </c>
      <c r="I362" s="21" t="s">
        <v>23</v>
      </c>
      <c r="J362" s="21" t="s">
        <v>1551</v>
      </c>
      <c r="K362" s="21" t="s">
        <v>554</v>
      </c>
      <c r="L362" s="21">
        <v>50315</v>
      </c>
      <c r="M362" s="21" t="s">
        <v>108</v>
      </c>
      <c r="N362" s="21" t="s">
        <v>5569</v>
      </c>
      <c r="O362" s="21" t="s">
        <v>28</v>
      </c>
      <c r="P362" s="21" t="s">
        <v>54</v>
      </c>
      <c r="Q362" s="21" t="s">
        <v>5570</v>
      </c>
      <c r="R362" s="22">
        <v>1184.72</v>
      </c>
    </row>
    <row r="363" spans="1:18" x14ac:dyDescent="0.2">
      <c r="A363" s="21">
        <v>3588</v>
      </c>
      <c r="B363" s="21" t="s">
        <v>7509</v>
      </c>
      <c r="C363" s="21" t="s">
        <v>2357</v>
      </c>
      <c r="D363" s="21" t="s">
        <v>3575</v>
      </c>
      <c r="E363" s="21" t="s">
        <v>48</v>
      </c>
      <c r="F363" s="21" t="s">
        <v>3968</v>
      </c>
      <c r="G363" s="21" t="s">
        <v>3969</v>
      </c>
      <c r="H363" s="21" t="s">
        <v>105</v>
      </c>
      <c r="I363" s="21" t="s">
        <v>23</v>
      </c>
      <c r="J363" s="21" t="s">
        <v>2795</v>
      </c>
      <c r="K363" s="21" t="s">
        <v>564</v>
      </c>
      <c r="L363" s="21">
        <v>43130</v>
      </c>
      <c r="M363" s="21" t="s">
        <v>158</v>
      </c>
      <c r="N363" s="21" t="s">
        <v>5174</v>
      </c>
      <c r="O363" s="21" t="s">
        <v>70</v>
      </c>
      <c r="P363" s="21" t="s">
        <v>71</v>
      </c>
      <c r="Q363" s="21" t="s">
        <v>5175</v>
      </c>
      <c r="R363" s="22">
        <v>1169.694</v>
      </c>
    </row>
    <row r="364" spans="1:18" x14ac:dyDescent="0.2">
      <c r="A364" s="21">
        <v>991</v>
      </c>
      <c r="B364" s="21" t="s">
        <v>3366</v>
      </c>
      <c r="C364" s="21" t="s">
        <v>3367</v>
      </c>
      <c r="D364" s="21" t="s">
        <v>3368</v>
      </c>
      <c r="E364" s="21" t="s">
        <v>19</v>
      </c>
      <c r="F364" s="21" t="s">
        <v>3369</v>
      </c>
      <c r="G364" s="21" t="s">
        <v>3370</v>
      </c>
      <c r="H364" s="21" t="s">
        <v>105</v>
      </c>
      <c r="I364" s="21" t="s">
        <v>23</v>
      </c>
      <c r="J364" s="21" t="s">
        <v>1714</v>
      </c>
      <c r="K364" s="21" t="s">
        <v>52</v>
      </c>
      <c r="L364" s="21">
        <v>32216</v>
      </c>
      <c r="M364" s="21" t="s">
        <v>26</v>
      </c>
      <c r="N364" s="21" t="s">
        <v>1277</v>
      </c>
      <c r="O364" s="21" t="s">
        <v>28</v>
      </c>
      <c r="P364" s="21" t="s">
        <v>32</v>
      </c>
      <c r="Q364" s="21" t="s">
        <v>1278</v>
      </c>
      <c r="R364" s="22">
        <v>1166.92</v>
      </c>
    </row>
    <row r="365" spans="1:18" x14ac:dyDescent="0.2">
      <c r="A365" s="21">
        <v>6271</v>
      </c>
      <c r="B365" s="21" t="s">
        <v>9628</v>
      </c>
      <c r="C365" s="21" t="s">
        <v>11934</v>
      </c>
      <c r="D365" s="21" t="s">
        <v>12136</v>
      </c>
      <c r="E365" s="21" t="s">
        <v>48</v>
      </c>
      <c r="F365" s="21" t="s">
        <v>1726</v>
      </c>
      <c r="G365" s="21" t="s">
        <v>1727</v>
      </c>
      <c r="H365" s="21" t="s">
        <v>38</v>
      </c>
      <c r="I365" s="21" t="s">
        <v>23</v>
      </c>
      <c r="J365" s="21" t="s">
        <v>3630</v>
      </c>
      <c r="K365" s="21" t="s">
        <v>40</v>
      </c>
      <c r="L365" s="21">
        <v>94601</v>
      </c>
      <c r="M365" s="21" t="s">
        <v>41</v>
      </c>
      <c r="N365" s="21" t="s">
        <v>7648</v>
      </c>
      <c r="O365" s="21" t="s">
        <v>28</v>
      </c>
      <c r="P365" s="21" t="s">
        <v>32</v>
      </c>
      <c r="Q365" s="21" t="s">
        <v>7649</v>
      </c>
      <c r="R365" s="22">
        <v>1159.056</v>
      </c>
    </row>
    <row r="366" spans="1:18" x14ac:dyDescent="0.2">
      <c r="A366" s="21">
        <v>5772</v>
      </c>
      <c r="B366" s="21" t="s">
        <v>9302</v>
      </c>
      <c r="C366" s="21" t="s">
        <v>4080</v>
      </c>
      <c r="D366" s="21" t="s">
        <v>1178</v>
      </c>
      <c r="E366" s="21" t="s">
        <v>48</v>
      </c>
      <c r="F366" s="21" t="s">
        <v>4388</v>
      </c>
      <c r="G366" s="21" t="s">
        <v>4389</v>
      </c>
      <c r="H366" s="21" t="s">
        <v>38</v>
      </c>
      <c r="I366" s="21" t="s">
        <v>23</v>
      </c>
      <c r="J366" s="21" t="s">
        <v>39</v>
      </c>
      <c r="K366" s="21" t="s">
        <v>40</v>
      </c>
      <c r="L366" s="21">
        <v>90032</v>
      </c>
      <c r="M366" s="21" t="s">
        <v>41</v>
      </c>
      <c r="N366" s="21" t="s">
        <v>6283</v>
      </c>
      <c r="O366" s="21" t="s">
        <v>43</v>
      </c>
      <c r="P366" s="21" t="s">
        <v>77</v>
      </c>
      <c r="Q366" s="21" t="s">
        <v>6284</v>
      </c>
      <c r="R366" s="22">
        <v>1158.1199999999999</v>
      </c>
    </row>
    <row r="367" spans="1:18" x14ac:dyDescent="0.2">
      <c r="A367" s="21">
        <v>6989</v>
      </c>
      <c r="B367" s="21" t="s">
        <v>10070</v>
      </c>
      <c r="C367" s="21" t="s">
        <v>11742</v>
      </c>
      <c r="D367" s="21" t="s">
        <v>424</v>
      </c>
      <c r="E367" s="21" t="s">
        <v>19</v>
      </c>
      <c r="F367" s="21" t="s">
        <v>1726</v>
      </c>
      <c r="G367" s="21" t="s">
        <v>1727</v>
      </c>
      <c r="H367" s="21" t="s">
        <v>38</v>
      </c>
      <c r="I367" s="21" t="s">
        <v>23</v>
      </c>
      <c r="J367" s="21" t="s">
        <v>51</v>
      </c>
      <c r="K367" s="21" t="s">
        <v>52</v>
      </c>
      <c r="L367" s="21">
        <v>33311</v>
      </c>
      <c r="M367" s="21" t="s">
        <v>26</v>
      </c>
      <c r="N367" s="21" t="s">
        <v>6283</v>
      </c>
      <c r="O367" s="21" t="s">
        <v>43</v>
      </c>
      <c r="P367" s="21" t="s">
        <v>77</v>
      </c>
      <c r="Q367" s="21" t="s">
        <v>6284</v>
      </c>
      <c r="R367" s="22">
        <v>1158.1199999999999</v>
      </c>
    </row>
    <row r="368" spans="1:18" x14ac:dyDescent="0.2">
      <c r="A368" s="21">
        <v>2221</v>
      </c>
      <c r="B368" s="21" t="s">
        <v>5810</v>
      </c>
      <c r="C368" s="21" t="s">
        <v>2716</v>
      </c>
      <c r="D368" s="21" t="s">
        <v>11964</v>
      </c>
      <c r="E368" s="21" t="s">
        <v>48</v>
      </c>
      <c r="F368" s="21" t="s">
        <v>5811</v>
      </c>
      <c r="G368" s="21" t="s">
        <v>5812</v>
      </c>
      <c r="H368" s="21" t="s">
        <v>38</v>
      </c>
      <c r="I368" s="21" t="s">
        <v>23</v>
      </c>
      <c r="J368" s="21" t="s">
        <v>134</v>
      </c>
      <c r="K368" s="21" t="s">
        <v>40</v>
      </c>
      <c r="L368" s="21">
        <v>94110</v>
      </c>
      <c r="M368" s="21" t="s">
        <v>41</v>
      </c>
      <c r="N368" s="21" t="s">
        <v>5028</v>
      </c>
      <c r="O368" s="21" t="s">
        <v>70</v>
      </c>
      <c r="P368" s="21" t="s">
        <v>71</v>
      </c>
      <c r="Q368" s="21" t="s">
        <v>5029</v>
      </c>
      <c r="R368" s="22">
        <v>1145.5999999999999</v>
      </c>
    </row>
    <row r="369" spans="1:18" x14ac:dyDescent="0.2">
      <c r="A369" s="21">
        <v>1250</v>
      </c>
      <c r="B369" s="21" t="s">
        <v>3957</v>
      </c>
      <c r="C369" s="21" t="s">
        <v>3685</v>
      </c>
      <c r="D369" s="21" t="s">
        <v>1604</v>
      </c>
      <c r="E369" s="21" t="s">
        <v>48</v>
      </c>
      <c r="F369" s="21" t="s">
        <v>2502</v>
      </c>
      <c r="G369" s="21" t="s">
        <v>2503</v>
      </c>
      <c r="H369" s="21" t="s">
        <v>22</v>
      </c>
      <c r="I369" s="21" t="s">
        <v>23</v>
      </c>
      <c r="J369" s="21" t="s">
        <v>299</v>
      </c>
      <c r="K369" s="21" t="s">
        <v>300</v>
      </c>
      <c r="L369" s="21">
        <v>10009</v>
      </c>
      <c r="M369" s="21" t="s">
        <v>158</v>
      </c>
      <c r="N369" s="21" t="s">
        <v>3959</v>
      </c>
      <c r="O369" s="21" t="s">
        <v>28</v>
      </c>
      <c r="P369" s="21" t="s">
        <v>32</v>
      </c>
      <c r="Q369" s="21" t="s">
        <v>3960</v>
      </c>
      <c r="R369" s="22">
        <v>1141.9380000000001</v>
      </c>
    </row>
    <row r="370" spans="1:18" x14ac:dyDescent="0.2">
      <c r="A370" s="21">
        <v>870</v>
      </c>
      <c r="B370" s="21" t="s">
        <v>3045</v>
      </c>
      <c r="C370" s="21" t="s">
        <v>11816</v>
      </c>
      <c r="D370" s="21" t="s">
        <v>11758</v>
      </c>
      <c r="E370" s="21" t="s">
        <v>206</v>
      </c>
      <c r="F370" s="21" t="s">
        <v>3046</v>
      </c>
      <c r="G370" s="21" t="s">
        <v>3047</v>
      </c>
      <c r="H370" s="21" t="s">
        <v>105</v>
      </c>
      <c r="I370" s="21" t="s">
        <v>23</v>
      </c>
      <c r="J370" s="21" t="s">
        <v>156</v>
      </c>
      <c r="K370" s="21" t="s">
        <v>157</v>
      </c>
      <c r="L370" s="21">
        <v>19143</v>
      </c>
      <c r="M370" s="21" t="s">
        <v>158</v>
      </c>
      <c r="N370" s="21" t="s">
        <v>3048</v>
      </c>
      <c r="O370" s="21" t="s">
        <v>43</v>
      </c>
      <c r="P370" s="21" t="s">
        <v>74</v>
      </c>
      <c r="Q370" s="21" t="s">
        <v>3049</v>
      </c>
      <c r="R370" s="22">
        <v>1141.47</v>
      </c>
    </row>
    <row r="371" spans="1:18" x14ac:dyDescent="0.2">
      <c r="A371" s="21">
        <v>2841</v>
      </c>
      <c r="B371" s="21" t="s">
        <v>6718</v>
      </c>
      <c r="C371" s="21" t="s">
        <v>3800</v>
      </c>
      <c r="D371" s="21" t="s">
        <v>2266</v>
      </c>
      <c r="E371" s="21" t="s">
        <v>48</v>
      </c>
      <c r="F371" s="21" t="s">
        <v>2609</v>
      </c>
      <c r="G371" s="21" t="s">
        <v>2610</v>
      </c>
      <c r="H371" s="21" t="s">
        <v>105</v>
      </c>
      <c r="I371" s="21" t="s">
        <v>23</v>
      </c>
      <c r="J371" s="21" t="s">
        <v>5482</v>
      </c>
      <c r="K371" s="21" t="s">
        <v>357</v>
      </c>
      <c r="L371" s="21">
        <v>23320</v>
      </c>
      <c r="M371" s="21" t="s">
        <v>26</v>
      </c>
      <c r="N371" s="21" t="s">
        <v>2029</v>
      </c>
      <c r="O371" s="21" t="s">
        <v>28</v>
      </c>
      <c r="P371" s="21" t="s">
        <v>32</v>
      </c>
      <c r="Q371" s="21" t="s">
        <v>2030</v>
      </c>
      <c r="R371" s="22">
        <v>1139.92</v>
      </c>
    </row>
    <row r="372" spans="1:18" x14ac:dyDescent="0.2">
      <c r="A372" s="21">
        <v>2484</v>
      </c>
      <c r="B372" s="21" t="s">
        <v>6221</v>
      </c>
      <c r="C372" s="21" t="s">
        <v>2915</v>
      </c>
      <c r="D372" s="21" t="s">
        <v>11859</v>
      </c>
      <c r="E372" s="21" t="s">
        <v>48</v>
      </c>
      <c r="F372" s="21" t="s">
        <v>5983</v>
      </c>
      <c r="G372" s="21" t="s">
        <v>5984</v>
      </c>
      <c r="H372" s="21" t="s">
        <v>105</v>
      </c>
      <c r="I372" s="21" t="s">
        <v>23</v>
      </c>
      <c r="J372" s="21" t="s">
        <v>96</v>
      </c>
      <c r="K372" s="21" t="s">
        <v>97</v>
      </c>
      <c r="L372" s="21">
        <v>98105</v>
      </c>
      <c r="M372" s="21" t="s">
        <v>41</v>
      </c>
      <c r="N372" s="21" t="s">
        <v>1525</v>
      </c>
      <c r="O372" s="21" t="s">
        <v>28</v>
      </c>
      <c r="P372" s="21" t="s">
        <v>54</v>
      </c>
      <c r="Q372" s="21" t="s">
        <v>1526</v>
      </c>
      <c r="R372" s="22">
        <v>1137.75</v>
      </c>
    </row>
    <row r="373" spans="1:18" x14ac:dyDescent="0.2">
      <c r="A373" s="21">
        <v>5867</v>
      </c>
      <c r="B373" s="21" t="s">
        <v>9366</v>
      </c>
      <c r="C373" s="21" t="s">
        <v>11771</v>
      </c>
      <c r="D373" s="21" t="s">
        <v>12245</v>
      </c>
      <c r="E373" s="21" t="s">
        <v>19</v>
      </c>
      <c r="F373" s="21" t="s">
        <v>5944</v>
      </c>
      <c r="G373" s="21" t="s">
        <v>5945</v>
      </c>
      <c r="H373" s="21" t="s">
        <v>38</v>
      </c>
      <c r="I373" s="21" t="s">
        <v>23</v>
      </c>
      <c r="J373" s="21" t="s">
        <v>5188</v>
      </c>
      <c r="K373" s="21" t="s">
        <v>844</v>
      </c>
      <c r="L373" s="21">
        <v>6450</v>
      </c>
      <c r="M373" s="21" t="s">
        <v>158</v>
      </c>
      <c r="N373" s="21" t="s">
        <v>2777</v>
      </c>
      <c r="O373" s="21" t="s">
        <v>28</v>
      </c>
      <c r="P373" s="21" t="s">
        <v>32</v>
      </c>
      <c r="Q373" s="21" t="s">
        <v>2778</v>
      </c>
      <c r="R373" s="22">
        <v>1133.3499999999999</v>
      </c>
    </row>
    <row r="374" spans="1:18" x14ac:dyDescent="0.2">
      <c r="A374" s="21">
        <v>8784</v>
      </c>
      <c r="B374" s="21" t="s">
        <v>11099</v>
      </c>
      <c r="C374" s="21" t="s">
        <v>2890</v>
      </c>
      <c r="D374" s="21" t="s">
        <v>3200</v>
      </c>
      <c r="E374" s="21" t="s">
        <v>48</v>
      </c>
      <c r="F374" s="21" t="s">
        <v>2384</v>
      </c>
      <c r="G374" s="21" t="s">
        <v>2385</v>
      </c>
      <c r="H374" s="21" t="s">
        <v>38</v>
      </c>
      <c r="I374" s="21" t="s">
        <v>23</v>
      </c>
      <c r="J374" s="21" t="s">
        <v>11100</v>
      </c>
      <c r="K374" s="21" t="s">
        <v>6976</v>
      </c>
      <c r="L374" s="21">
        <v>83301</v>
      </c>
      <c r="M374" s="21" t="s">
        <v>41</v>
      </c>
      <c r="N374" s="21" t="s">
        <v>1020</v>
      </c>
      <c r="O374" s="21" t="s">
        <v>28</v>
      </c>
      <c r="P374" s="21" t="s">
        <v>54</v>
      </c>
      <c r="Q374" s="21" t="s">
        <v>1021</v>
      </c>
      <c r="R374" s="22">
        <v>1128.3900000000001</v>
      </c>
    </row>
    <row r="375" spans="1:18" x14ac:dyDescent="0.2">
      <c r="A375" s="21">
        <v>1828</v>
      </c>
      <c r="B375" s="21" t="s">
        <v>5162</v>
      </c>
      <c r="C375" s="21" t="s">
        <v>12082</v>
      </c>
      <c r="D375" s="21" t="s">
        <v>12079</v>
      </c>
      <c r="E375" s="21" t="s">
        <v>19</v>
      </c>
      <c r="F375" s="21" t="s">
        <v>5163</v>
      </c>
      <c r="G375" s="21" t="s">
        <v>5164</v>
      </c>
      <c r="H375" s="21" t="s">
        <v>105</v>
      </c>
      <c r="I375" s="21" t="s">
        <v>23</v>
      </c>
      <c r="J375" s="21" t="s">
        <v>5165</v>
      </c>
      <c r="K375" s="21" t="s">
        <v>89</v>
      </c>
      <c r="L375" s="21">
        <v>27604</v>
      </c>
      <c r="M375" s="21" t="s">
        <v>26</v>
      </c>
      <c r="N375" s="21" t="s">
        <v>5166</v>
      </c>
      <c r="O375" s="21" t="s">
        <v>70</v>
      </c>
      <c r="P375" s="21" t="s">
        <v>71</v>
      </c>
      <c r="Q375" s="21" t="s">
        <v>5167</v>
      </c>
      <c r="R375" s="22">
        <v>1127.9760000000001</v>
      </c>
    </row>
    <row r="376" spans="1:18" x14ac:dyDescent="0.2">
      <c r="A376" s="21">
        <v>519</v>
      </c>
      <c r="B376" s="21" t="s">
        <v>1988</v>
      </c>
      <c r="C376" s="21" t="s">
        <v>1989</v>
      </c>
      <c r="D376" s="21" t="s">
        <v>1990</v>
      </c>
      <c r="E376" s="21" t="s">
        <v>48</v>
      </c>
      <c r="F376" s="21" t="s">
        <v>599</v>
      </c>
      <c r="G376" s="21" t="s">
        <v>600</v>
      </c>
      <c r="H376" s="21" t="s">
        <v>105</v>
      </c>
      <c r="I376" s="21" t="s">
        <v>23</v>
      </c>
      <c r="J376" s="21" t="s">
        <v>1991</v>
      </c>
      <c r="K376" s="21" t="s">
        <v>1992</v>
      </c>
      <c r="L376" s="21">
        <v>59405</v>
      </c>
      <c r="M376" s="21" t="s">
        <v>41</v>
      </c>
      <c r="N376" s="21" t="s">
        <v>1999</v>
      </c>
      <c r="O376" s="21" t="s">
        <v>43</v>
      </c>
      <c r="P376" s="21" t="s">
        <v>57</v>
      </c>
      <c r="Q376" s="21" t="s">
        <v>2000</v>
      </c>
      <c r="R376" s="22">
        <v>1126.02</v>
      </c>
    </row>
    <row r="377" spans="1:18" x14ac:dyDescent="0.2">
      <c r="A377" s="21">
        <v>4889</v>
      </c>
      <c r="B377" s="21" t="s">
        <v>8641</v>
      </c>
      <c r="C377" s="21" t="s">
        <v>840</v>
      </c>
      <c r="D377" s="21" t="s">
        <v>11746</v>
      </c>
      <c r="E377" s="21" t="s">
        <v>19</v>
      </c>
      <c r="F377" s="21" t="s">
        <v>5673</v>
      </c>
      <c r="G377" s="21" t="s">
        <v>5674</v>
      </c>
      <c r="H377" s="21" t="s">
        <v>38</v>
      </c>
      <c r="I377" s="21" t="s">
        <v>23</v>
      </c>
      <c r="J377" s="21" t="s">
        <v>8578</v>
      </c>
      <c r="K377" s="21" t="s">
        <v>1431</v>
      </c>
      <c r="L377" s="21">
        <v>30062</v>
      </c>
      <c r="M377" s="21" t="s">
        <v>26</v>
      </c>
      <c r="N377" s="21" t="s">
        <v>1999</v>
      </c>
      <c r="O377" s="21" t="s">
        <v>43</v>
      </c>
      <c r="P377" s="21" t="s">
        <v>57</v>
      </c>
      <c r="Q377" s="21" t="s">
        <v>2000</v>
      </c>
      <c r="R377" s="22">
        <v>1126.02</v>
      </c>
    </row>
    <row r="378" spans="1:18" x14ac:dyDescent="0.2">
      <c r="A378" s="21">
        <v>9566</v>
      </c>
      <c r="B378" s="21" t="s">
        <v>11573</v>
      </c>
      <c r="C378" s="21" t="s">
        <v>5830</v>
      </c>
      <c r="D378" s="21" t="s">
        <v>5830</v>
      </c>
      <c r="E378" s="21" t="s">
        <v>1452</v>
      </c>
      <c r="F378" s="21" t="s">
        <v>2193</v>
      </c>
      <c r="G378" s="21" t="s">
        <v>2194</v>
      </c>
      <c r="H378" s="21" t="s">
        <v>22</v>
      </c>
      <c r="I378" s="21" t="s">
        <v>23</v>
      </c>
      <c r="J378" s="21" t="s">
        <v>1017</v>
      </c>
      <c r="K378" s="21" t="s">
        <v>52</v>
      </c>
      <c r="L378" s="21">
        <v>33614</v>
      </c>
      <c r="M378" s="21" t="s">
        <v>26</v>
      </c>
      <c r="N378" s="21" t="s">
        <v>1061</v>
      </c>
      <c r="O378" s="21" t="s">
        <v>28</v>
      </c>
      <c r="P378" s="21" t="s">
        <v>32</v>
      </c>
      <c r="Q378" s="21" t="s">
        <v>1062</v>
      </c>
      <c r="R378" s="22">
        <v>1125.4880000000001</v>
      </c>
    </row>
    <row r="379" spans="1:18" x14ac:dyDescent="0.2">
      <c r="A379" s="21">
        <v>3119</v>
      </c>
      <c r="B379" s="21" t="s">
        <v>7051</v>
      </c>
      <c r="C379" s="21" t="s">
        <v>12168</v>
      </c>
      <c r="D379" s="21" t="s">
        <v>12166</v>
      </c>
      <c r="E379" s="21" t="s">
        <v>206</v>
      </c>
      <c r="F379" s="21" t="s">
        <v>5076</v>
      </c>
      <c r="G379" s="21" t="s">
        <v>5077</v>
      </c>
      <c r="H379" s="21" t="s">
        <v>38</v>
      </c>
      <c r="I379" s="21" t="s">
        <v>23</v>
      </c>
      <c r="J379" s="21" t="s">
        <v>2028</v>
      </c>
      <c r="K379" s="21" t="s">
        <v>52</v>
      </c>
      <c r="L379" s="21">
        <v>33801</v>
      </c>
      <c r="M379" s="21" t="s">
        <v>26</v>
      </c>
      <c r="N379" s="21" t="s">
        <v>1342</v>
      </c>
      <c r="O379" s="21" t="s">
        <v>28</v>
      </c>
      <c r="P379" s="21" t="s">
        <v>32</v>
      </c>
      <c r="Q379" s="21" t="s">
        <v>1343</v>
      </c>
      <c r="R379" s="22">
        <v>1123.92</v>
      </c>
    </row>
    <row r="380" spans="1:18" x14ac:dyDescent="0.2">
      <c r="A380" s="21">
        <v>9144</v>
      </c>
      <c r="B380" s="21" t="s">
        <v>11316</v>
      </c>
      <c r="C380" s="21" t="s">
        <v>6150</v>
      </c>
      <c r="D380" s="21" t="s">
        <v>3363</v>
      </c>
      <c r="E380" s="21" t="s">
        <v>48</v>
      </c>
      <c r="F380" s="21" t="s">
        <v>4738</v>
      </c>
      <c r="G380" s="21" t="s">
        <v>4739</v>
      </c>
      <c r="H380" s="21" t="s">
        <v>22</v>
      </c>
      <c r="I380" s="21" t="s">
        <v>23</v>
      </c>
      <c r="J380" s="21" t="s">
        <v>1566</v>
      </c>
      <c r="K380" s="21" t="s">
        <v>1567</v>
      </c>
      <c r="L380" s="21">
        <v>89115</v>
      </c>
      <c r="M380" s="21" t="s">
        <v>41</v>
      </c>
      <c r="N380" s="21" t="s">
        <v>10040</v>
      </c>
      <c r="O380" s="21" t="s">
        <v>70</v>
      </c>
      <c r="P380" s="21" t="s">
        <v>71</v>
      </c>
      <c r="Q380" s="21" t="s">
        <v>10041</v>
      </c>
      <c r="R380" s="22">
        <v>1123.1279999999999</v>
      </c>
    </row>
    <row r="381" spans="1:18" x14ac:dyDescent="0.2">
      <c r="A381" s="21">
        <v>552</v>
      </c>
      <c r="B381" s="21" t="s">
        <v>2111</v>
      </c>
      <c r="C381" s="21" t="s">
        <v>1697</v>
      </c>
      <c r="D381" s="21" t="s">
        <v>2112</v>
      </c>
      <c r="E381" s="21" t="s">
        <v>19</v>
      </c>
      <c r="F381" s="21" t="s">
        <v>2113</v>
      </c>
      <c r="G381" s="21" t="s">
        <v>2114</v>
      </c>
      <c r="H381" s="21" t="s">
        <v>22</v>
      </c>
      <c r="I381" s="21" t="s">
        <v>23</v>
      </c>
      <c r="J381" s="21" t="s">
        <v>134</v>
      </c>
      <c r="K381" s="21" t="s">
        <v>40</v>
      </c>
      <c r="L381" s="21">
        <v>94110</v>
      </c>
      <c r="M381" s="21" t="s">
        <v>41</v>
      </c>
      <c r="N381" s="21" t="s">
        <v>2115</v>
      </c>
      <c r="O381" s="21" t="s">
        <v>28</v>
      </c>
      <c r="P381" s="21" t="s">
        <v>32</v>
      </c>
      <c r="Q381" s="21" t="s">
        <v>2116</v>
      </c>
      <c r="R381" s="22">
        <v>1121.568</v>
      </c>
    </row>
    <row r="382" spans="1:18" x14ac:dyDescent="0.2">
      <c r="A382" s="21">
        <v>2274</v>
      </c>
      <c r="B382" s="21" t="s">
        <v>5913</v>
      </c>
      <c r="C382" s="21" t="s">
        <v>11751</v>
      </c>
      <c r="D382" s="21" t="s">
        <v>12115</v>
      </c>
      <c r="E382" s="21" t="s">
        <v>48</v>
      </c>
      <c r="F382" s="21" t="s">
        <v>1351</v>
      </c>
      <c r="G382" s="21" t="s">
        <v>1352</v>
      </c>
      <c r="H382" s="21" t="s">
        <v>22</v>
      </c>
      <c r="I382" s="21" t="s">
        <v>23</v>
      </c>
      <c r="J382" s="21" t="s">
        <v>134</v>
      </c>
      <c r="K382" s="21" t="s">
        <v>40</v>
      </c>
      <c r="L382" s="21">
        <v>94122</v>
      </c>
      <c r="M382" s="21" t="s">
        <v>41</v>
      </c>
      <c r="N382" s="21" t="s">
        <v>5916</v>
      </c>
      <c r="O382" s="21" t="s">
        <v>70</v>
      </c>
      <c r="P382" s="21" t="s">
        <v>1365</v>
      </c>
      <c r="Q382" s="21" t="s">
        <v>5917</v>
      </c>
      <c r="R382" s="22">
        <v>1119.9839999999999</v>
      </c>
    </row>
    <row r="383" spans="1:18" x14ac:dyDescent="0.2">
      <c r="A383" s="21">
        <v>8936</v>
      </c>
      <c r="B383" s="21" t="s">
        <v>11188</v>
      </c>
      <c r="C383" s="21" t="s">
        <v>1491</v>
      </c>
      <c r="D383" s="21" t="s">
        <v>1491</v>
      </c>
      <c r="E383" s="21" t="s">
        <v>1452</v>
      </c>
      <c r="F383" s="21" t="s">
        <v>1272</v>
      </c>
      <c r="G383" s="21" t="s">
        <v>1273</v>
      </c>
      <c r="H383" s="21" t="s">
        <v>38</v>
      </c>
      <c r="I383" s="21" t="s">
        <v>23</v>
      </c>
      <c r="J383" s="21" t="s">
        <v>156</v>
      </c>
      <c r="K383" s="21" t="s">
        <v>157</v>
      </c>
      <c r="L383" s="21">
        <v>19120</v>
      </c>
      <c r="M383" s="21" t="s">
        <v>158</v>
      </c>
      <c r="N383" s="21" t="s">
        <v>1326</v>
      </c>
      <c r="O383" s="21" t="s">
        <v>70</v>
      </c>
      <c r="P383" s="21" t="s">
        <v>175</v>
      </c>
      <c r="Q383" s="21" t="s">
        <v>1327</v>
      </c>
      <c r="R383" s="22">
        <v>1119.8879999999999</v>
      </c>
    </row>
    <row r="384" spans="1:18" x14ac:dyDescent="0.2">
      <c r="A384" s="21">
        <v>2511</v>
      </c>
      <c r="B384" s="21" t="s">
        <v>6266</v>
      </c>
      <c r="C384" s="21" t="s">
        <v>6267</v>
      </c>
      <c r="D384" s="21" t="s">
        <v>6268</v>
      </c>
      <c r="E384" s="21" t="s">
        <v>48</v>
      </c>
      <c r="F384" s="21" t="s">
        <v>5786</v>
      </c>
      <c r="G384" s="21" t="s">
        <v>5787</v>
      </c>
      <c r="H384" s="21" t="s">
        <v>105</v>
      </c>
      <c r="I384" s="21" t="s">
        <v>23</v>
      </c>
      <c r="J384" s="21" t="s">
        <v>5454</v>
      </c>
      <c r="K384" s="21" t="s">
        <v>732</v>
      </c>
      <c r="L384" s="21">
        <v>73120</v>
      </c>
      <c r="M384" s="21" t="s">
        <v>108</v>
      </c>
      <c r="N384" s="21" t="s">
        <v>6269</v>
      </c>
      <c r="O384" s="21" t="s">
        <v>43</v>
      </c>
      <c r="P384" s="21" t="s">
        <v>57</v>
      </c>
      <c r="Q384" s="21" t="s">
        <v>6270</v>
      </c>
      <c r="R384" s="22">
        <v>1117.92</v>
      </c>
    </row>
    <row r="385" spans="1:18" x14ac:dyDescent="0.2">
      <c r="A385" s="21">
        <v>4727</v>
      </c>
      <c r="B385" s="21" t="s">
        <v>8518</v>
      </c>
      <c r="C385" s="21" t="s">
        <v>4699</v>
      </c>
      <c r="D385" s="21" t="s">
        <v>4515</v>
      </c>
      <c r="E385" s="21" t="s">
        <v>19</v>
      </c>
      <c r="F385" s="21" t="s">
        <v>4609</v>
      </c>
      <c r="G385" s="21" t="s">
        <v>4610</v>
      </c>
      <c r="H385" s="21" t="s">
        <v>105</v>
      </c>
      <c r="I385" s="21" t="s">
        <v>23</v>
      </c>
      <c r="J385" s="21" t="s">
        <v>299</v>
      </c>
      <c r="K385" s="21" t="s">
        <v>300</v>
      </c>
      <c r="L385" s="21">
        <v>10009</v>
      </c>
      <c r="M385" s="21" t="s">
        <v>158</v>
      </c>
      <c r="N385" s="21" t="s">
        <v>6269</v>
      </c>
      <c r="O385" s="21" t="s">
        <v>43</v>
      </c>
      <c r="P385" s="21" t="s">
        <v>57</v>
      </c>
      <c r="Q385" s="21" t="s">
        <v>6270</v>
      </c>
      <c r="R385" s="22">
        <v>1117.92</v>
      </c>
    </row>
    <row r="386" spans="1:18" x14ac:dyDescent="0.2">
      <c r="A386" s="21">
        <v>4897</v>
      </c>
      <c r="B386" s="21" t="s">
        <v>8642</v>
      </c>
      <c r="C386" s="21" t="s">
        <v>4077</v>
      </c>
      <c r="D386" s="21" t="s">
        <v>4364</v>
      </c>
      <c r="E386" s="21" t="s">
        <v>48</v>
      </c>
      <c r="F386" s="21" t="s">
        <v>5366</v>
      </c>
      <c r="G386" s="21" t="s">
        <v>5367</v>
      </c>
      <c r="H386" s="21" t="s">
        <v>38</v>
      </c>
      <c r="I386" s="21" t="s">
        <v>23</v>
      </c>
      <c r="J386" s="21" t="s">
        <v>96</v>
      </c>
      <c r="K386" s="21" t="s">
        <v>97</v>
      </c>
      <c r="L386" s="21">
        <v>98103</v>
      </c>
      <c r="M386" s="21" t="s">
        <v>41</v>
      </c>
      <c r="N386" s="21" t="s">
        <v>6269</v>
      </c>
      <c r="O386" s="21" t="s">
        <v>43</v>
      </c>
      <c r="P386" s="21" t="s">
        <v>57</v>
      </c>
      <c r="Q386" s="21" t="s">
        <v>6270</v>
      </c>
      <c r="R386" s="22">
        <v>1117.92</v>
      </c>
    </row>
    <row r="387" spans="1:18" x14ac:dyDescent="0.2">
      <c r="A387" s="21">
        <v>6688</v>
      </c>
      <c r="B387" s="21" t="s">
        <v>9874</v>
      </c>
      <c r="C387" s="21" t="s">
        <v>2543</v>
      </c>
      <c r="D387" s="21" t="s">
        <v>8160</v>
      </c>
      <c r="E387" s="21" t="s">
        <v>48</v>
      </c>
      <c r="F387" s="21" t="s">
        <v>6479</v>
      </c>
      <c r="G387" s="21" t="s">
        <v>6480</v>
      </c>
      <c r="H387" s="21" t="s">
        <v>22</v>
      </c>
      <c r="I387" s="21" t="s">
        <v>23</v>
      </c>
      <c r="J387" s="21" t="s">
        <v>39</v>
      </c>
      <c r="K387" s="21" t="s">
        <v>40</v>
      </c>
      <c r="L387" s="21">
        <v>90032</v>
      </c>
      <c r="M387" s="21" t="s">
        <v>41</v>
      </c>
      <c r="N387" s="21" t="s">
        <v>6269</v>
      </c>
      <c r="O387" s="21" t="s">
        <v>43</v>
      </c>
      <c r="P387" s="21" t="s">
        <v>57</v>
      </c>
      <c r="Q387" s="21" t="s">
        <v>6270</v>
      </c>
      <c r="R387" s="22">
        <v>1117.92</v>
      </c>
    </row>
    <row r="388" spans="1:18" x14ac:dyDescent="0.2">
      <c r="A388" s="21">
        <v>2405</v>
      </c>
      <c r="B388" s="21" t="s">
        <v>6108</v>
      </c>
      <c r="C388" s="21" t="s">
        <v>12066</v>
      </c>
      <c r="D388" s="21" t="s">
        <v>12130</v>
      </c>
      <c r="E388" s="21" t="s">
        <v>48</v>
      </c>
      <c r="F388" s="21" t="s">
        <v>2032</v>
      </c>
      <c r="G388" s="21" t="s">
        <v>2033</v>
      </c>
      <c r="H388" s="21" t="s">
        <v>22</v>
      </c>
      <c r="I388" s="21" t="s">
        <v>23</v>
      </c>
      <c r="J388" s="21" t="s">
        <v>39</v>
      </c>
      <c r="K388" s="21" t="s">
        <v>40</v>
      </c>
      <c r="L388" s="21">
        <v>90045</v>
      </c>
      <c r="M388" s="21" t="s">
        <v>41</v>
      </c>
      <c r="N388" s="21" t="s">
        <v>3067</v>
      </c>
      <c r="O388" s="21" t="s">
        <v>70</v>
      </c>
      <c r="P388" s="21" t="s">
        <v>175</v>
      </c>
      <c r="Q388" s="21" t="s">
        <v>3068</v>
      </c>
      <c r="R388" s="22">
        <v>1115.9100000000001</v>
      </c>
    </row>
    <row r="389" spans="1:18" x14ac:dyDescent="0.2">
      <c r="A389" s="21">
        <v>9060</v>
      </c>
      <c r="B389" s="21" t="s">
        <v>11266</v>
      </c>
      <c r="C389" s="21" t="s">
        <v>1720</v>
      </c>
      <c r="D389" s="21" t="s">
        <v>308</v>
      </c>
      <c r="E389" s="21" t="s">
        <v>48</v>
      </c>
      <c r="F389" s="21" t="s">
        <v>2418</v>
      </c>
      <c r="G389" s="21" t="s">
        <v>2419</v>
      </c>
      <c r="H389" s="21" t="s">
        <v>38</v>
      </c>
      <c r="I389" s="21" t="s">
        <v>23</v>
      </c>
      <c r="J389" s="21" t="s">
        <v>96</v>
      </c>
      <c r="K389" s="21" t="s">
        <v>97</v>
      </c>
      <c r="L389" s="21">
        <v>98103</v>
      </c>
      <c r="M389" s="21" t="s">
        <v>41</v>
      </c>
      <c r="N389" s="21" t="s">
        <v>3953</v>
      </c>
      <c r="O389" s="21" t="s">
        <v>28</v>
      </c>
      <c r="P389" s="21" t="s">
        <v>54</v>
      </c>
      <c r="Q389" s="21" t="s">
        <v>3954</v>
      </c>
      <c r="R389" s="22">
        <v>1115.17</v>
      </c>
    </row>
    <row r="390" spans="1:18" x14ac:dyDescent="0.2">
      <c r="A390" s="21">
        <v>282</v>
      </c>
      <c r="B390" s="21" t="s">
        <v>1176</v>
      </c>
      <c r="C390" s="21" t="s">
        <v>1177</v>
      </c>
      <c r="D390" s="21" t="s">
        <v>1178</v>
      </c>
      <c r="E390" s="21" t="s">
        <v>19</v>
      </c>
      <c r="F390" s="21" t="s">
        <v>585</v>
      </c>
      <c r="G390" s="21" t="s">
        <v>586</v>
      </c>
      <c r="H390" s="21" t="s">
        <v>22</v>
      </c>
      <c r="I390" s="21" t="s">
        <v>23</v>
      </c>
      <c r="J390" s="21" t="s">
        <v>202</v>
      </c>
      <c r="K390" s="21" t="s">
        <v>107</v>
      </c>
      <c r="L390" s="21">
        <v>77070</v>
      </c>
      <c r="M390" s="21" t="s">
        <v>108</v>
      </c>
      <c r="N390" s="21" t="s">
        <v>1181</v>
      </c>
      <c r="O390" s="21" t="s">
        <v>70</v>
      </c>
      <c r="P390" s="21" t="s">
        <v>71</v>
      </c>
      <c r="Q390" s="21" t="s">
        <v>1182</v>
      </c>
      <c r="R390" s="22">
        <v>1114.4000000000001</v>
      </c>
    </row>
    <row r="391" spans="1:18" x14ac:dyDescent="0.2">
      <c r="A391" s="21">
        <v>943</v>
      </c>
      <c r="B391" s="21" t="s">
        <v>3250</v>
      </c>
      <c r="C391" s="21" t="s">
        <v>142</v>
      </c>
      <c r="D391" s="21" t="s">
        <v>1196</v>
      </c>
      <c r="E391" s="21" t="s">
        <v>48</v>
      </c>
      <c r="F391" s="21" t="s">
        <v>3183</v>
      </c>
      <c r="G391" s="21" t="s">
        <v>3184</v>
      </c>
      <c r="H391" s="21" t="s">
        <v>38</v>
      </c>
      <c r="I391" s="21" t="s">
        <v>23</v>
      </c>
      <c r="J391" s="21" t="s">
        <v>3251</v>
      </c>
      <c r="K391" s="21" t="s">
        <v>40</v>
      </c>
      <c r="L391" s="21">
        <v>90503</v>
      </c>
      <c r="M391" s="21" t="s">
        <v>41</v>
      </c>
      <c r="N391" s="21" t="s">
        <v>53</v>
      </c>
      <c r="O391" s="21" t="s">
        <v>28</v>
      </c>
      <c r="P391" s="21" t="s">
        <v>54</v>
      </c>
      <c r="Q391" s="21" t="s">
        <v>55</v>
      </c>
      <c r="R391" s="22">
        <v>1114.2719999999999</v>
      </c>
    </row>
    <row r="392" spans="1:18" x14ac:dyDescent="0.2">
      <c r="A392" s="21">
        <v>1049</v>
      </c>
      <c r="B392" s="21" t="s">
        <v>3528</v>
      </c>
      <c r="C392" s="21" t="s">
        <v>2275</v>
      </c>
      <c r="D392" s="21" t="s">
        <v>11792</v>
      </c>
      <c r="E392" s="21" t="s">
        <v>19</v>
      </c>
      <c r="F392" s="21" t="s">
        <v>637</v>
      </c>
      <c r="G392" s="21" t="s">
        <v>638</v>
      </c>
      <c r="H392" s="21" t="s">
        <v>22</v>
      </c>
      <c r="I392" s="21" t="s">
        <v>23</v>
      </c>
      <c r="J392" s="21" t="s">
        <v>134</v>
      </c>
      <c r="K392" s="21" t="s">
        <v>40</v>
      </c>
      <c r="L392" s="21">
        <v>94109</v>
      </c>
      <c r="M392" s="21" t="s">
        <v>41</v>
      </c>
      <c r="N392" s="21" t="s">
        <v>225</v>
      </c>
      <c r="O392" s="21" t="s">
        <v>70</v>
      </c>
      <c r="P392" s="21" t="s">
        <v>71</v>
      </c>
      <c r="Q392" s="21" t="s">
        <v>226</v>
      </c>
      <c r="R392" s="22">
        <v>1113.5039999999999</v>
      </c>
    </row>
    <row r="393" spans="1:18" x14ac:dyDescent="0.2">
      <c r="A393" s="21">
        <v>68</v>
      </c>
      <c r="B393" s="21" t="s">
        <v>344</v>
      </c>
      <c r="C393" s="21" t="s">
        <v>11724</v>
      </c>
      <c r="D393" s="21" t="s">
        <v>11725</v>
      </c>
      <c r="E393" s="21" t="s">
        <v>48</v>
      </c>
      <c r="F393" s="21" t="s">
        <v>345</v>
      </c>
      <c r="G393" s="21" t="s">
        <v>346</v>
      </c>
      <c r="H393" s="21" t="s">
        <v>38</v>
      </c>
      <c r="I393" s="21" t="s">
        <v>23</v>
      </c>
      <c r="J393" s="21" t="s">
        <v>347</v>
      </c>
      <c r="K393" s="21" t="s">
        <v>348</v>
      </c>
      <c r="L393" s="21">
        <v>85234</v>
      </c>
      <c r="M393" s="21" t="s">
        <v>41</v>
      </c>
      <c r="N393" s="21" t="s">
        <v>349</v>
      </c>
      <c r="O393" s="21" t="s">
        <v>43</v>
      </c>
      <c r="P393" s="21" t="s">
        <v>67</v>
      </c>
      <c r="Q393" s="21" t="s">
        <v>350</v>
      </c>
      <c r="R393" s="22">
        <v>1113.0239999999999</v>
      </c>
    </row>
    <row r="394" spans="1:18" x14ac:dyDescent="0.2">
      <c r="A394" s="21">
        <v>9173</v>
      </c>
      <c r="B394" s="21" t="s">
        <v>11332</v>
      </c>
      <c r="C394" s="21" t="s">
        <v>11746</v>
      </c>
      <c r="D394" s="21" t="s">
        <v>11746</v>
      </c>
      <c r="E394" s="21" t="s">
        <v>1452</v>
      </c>
      <c r="F394" s="21" t="s">
        <v>7204</v>
      </c>
      <c r="G394" s="21" t="s">
        <v>7205</v>
      </c>
      <c r="H394" s="21" t="s">
        <v>105</v>
      </c>
      <c r="I394" s="21" t="s">
        <v>23</v>
      </c>
      <c r="J394" s="21" t="s">
        <v>9659</v>
      </c>
      <c r="K394" s="21" t="s">
        <v>40</v>
      </c>
      <c r="L394" s="21">
        <v>93030</v>
      </c>
      <c r="M394" s="21" t="s">
        <v>41</v>
      </c>
      <c r="N394" s="21" t="s">
        <v>3873</v>
      </c>
      <c r="O394" s="21" t="s">
        <v>43</v>
      </c>
      <c r="P394" s="21" t="s">
        <v>57</v>
      </c>
      <c r="Q394" s="21" t="s">
        <v>3874</v>
      </c>
      <c r="R394" s="22">
        <v>1112.94</v>
      </c>
    </row>
    <row r="395" spans="1:18" x14ac:dyDescent="0.2">
      <c r="A395" s="21">
        <v>1082</v>
      </c>
      <c r="B395" s="21" t="s">
        <v>3612</v>
      </c>
      <c r="C395" s="21" t="s">
        <v>2322</v>
      </c>
      <c r="D395" s="21" t="s">
        <v>11794</v>
      </c>
      <c r="E395" s="21" t="s">
        <v>48</v>
      </c>
      <c r="F395" s="21" t="s">
        <v>3613</v>
      </c>
      <c r="G395" s="21" t="s">
        <v>3614</v>
      </c>
      <c r="H395" s="21" t="s">
        <v>38</v>
      </c>
      <c r="I395" s="21" t="s">
        <v>23</v>
      </c>
      <c r="J395" s="21" t="s">
        <v>994</v>
      </c>
      <c r="K395" s="21" t="s">
        <v>266</v>
      </c>
      <c r="L395" s="21">
        <v>48227</v>
      </c>
      <c r="M395" s="21" t="s">
        <v>108</v>
      </c>
      <c r="N395" s="21" t="s">
        <v>3616</v>
      </c>
      <c r="O395" s="21" t="s">
        <v>28</v>
      </c>
      <c r="P395" s="21" t="s">
        <v>32</v>
      </c>
      <c r="Q395" s="21" t="s">
        <v>3617</v>
      </c>
      <c r="R395" s="22">
        <v>1106.9100000000001</v>
      </c>
    </row>
    <row r="396" spans="1:18" x14ac:dyDescent="0.2">
      <c r="A396" s="21">
        <v>4284</v>
      </c>
      <c r="B396" s="21" t="s">
        <v>8153</v>
      </c>
      <c r="C396" s="21" t="s">
        <v>3763</v>
      </c>
      <c r="D396" s="21" t="s">
        <v>7154</v>
      </c>
      <c r="E396" s="21" t="s">
        <v>206</v>
      </c>
      <c r="F396" s="21" t="s">
        <v>4321</v>
      </c>
      <c r="G396" s="21" t="s">
        <v>4322</v>
      </c>
      <c r="H396" s="21" t="s">
        <v>22</v>
      </c>
      <c r="I396" s="21" t="s">
        <v>23</v>
      </c>
      <c r="J396" s="21" t="s">
        <v>4927</v>
      </c>
      <c r="K396" s="21" t="s">
        <v>286</v>
      </c>
      <c r="L396" s="21">
        <v>46203</v>
      </c>
      <c r="M396" s="21" t="s">
        <v>108</v>
      </c>
      <c r="N396" s="21" t="s">
        <v>7088</v>
      </c>
      <c r="O396" s="21" t="s">
        <v>43</v>
      </c>
      <c r="P396" s="21" t="s">
        <v>74</v>
      </c>
      <c r="Q396" s="21" t="s">
        <v>7089</v>
      </c>
      <c r="R396" s="22">
        <v>1103.97</v>
      </c>
    </row>
    <row r="397" spans="1:18" x14ac:dyDescent="0.2">
      <c r="A397" s="21">
        <v>2477</v>
      </c>
      <c r="B397" s="21" t="s">
        <v>6205</v>
      </c>
      <c r="C397" s="21" t="s">
        <v>11748</v>
      </c>
      <c r="D397" s="21" t="s">
        <v>11755</v>
      </c>
      <c r="E397" s="21" t="s">
        <v>206</v>
      </c>
      <c r="F397" s="21" t="s">
        <v>3996</v>
      </c>
      <c r="G397" s="21" t="s">
        <v>3997</v>
      </c>
      <c r="H397" s="21" t="s">
        <v>22</v>
      </c>
      <c r="I397" s="21" t="s">
        <v>23</v>
      </c>
      <c r="J397" s="21" t="s">
        <v>39</v>
      </c>
      <c r="K397" s="21" t="s">
        <v>40</v>
      </c>
      <c r="L397" s="21">
        <v>90032</v>
      </c>
      <c r="M397" s="21" t="s">
        <v>41</v>
      </c>
      <c r="N397" s="21" t="s">
        <v>6159</v>
      </c>
      <c r="O397" s="21" t="s">
        <v>43</v>
      </c>
      <c r="P397" s="21" t="s">
        <v>77</v>
      </c>
      <c r="Q397" s="21" t="s">
        <v>6160</v>
      </c>
      <c r="R397" s="22">
        <v>1101.48</v>
      </c>
    </row>
    <row r="398" spans="1:18" x14ac:dyDescent="0.2">
      <c r="A398" s="21">
        <v>1253</v>
      </c>
      <c r="B398" s="21" t="s">
        <v>3963</v>
      </c>
      <c r="C398" s="21" t="s">
        <v>11991</v>
      </c>
      <c r="D398" s="21" t="s">
        <v>11877</v>
      </c>
      <c r="E398" s="21" t="s">
        <v>48</v>
      </c>
      <c r="F398" s="21" t="s">
        <v>94</v>
      </c>
      <c r="G398" s="21" t="s">
        <v>95</v>
      </c>
      <c r="H398" s="21" t="s">
        <v>22</v>
      </c>
      <c r="I398" s="21" t="s">
        <v>23</v>
      </c>
      <c r="J398" s="21" t="s">
        <v>2888</v>
      </c>
      <c r="K398" s="21" t="s">
        <v>118</v>
      </c>
      <c r="L398" s="21">
        <v>53209</v>
      </c>
      <c r="M398" s="21" t="s">
        <v>108</v>
      </c>
      <c r="N398" s="21" t="s">
        <v>3964</v>
      </c>
      <c r="O398" s="21" t="s">
        <v>70</v>
      </c>
      <c r="P398" s="21" t="s">
        <v>71</v>
      </c>
      <c r="Q398" s="21" t="s">
        <v>3965</v>
      </c>
      <c r="R398" s="22">
        <v>1099.96</v>
      </c>
    </row>
    <row r="399" spans="1:18" x14ac:dyDescent="0.2">
      <c r="A399" s="21">
        <v>9430</v>
      </c>
      <c r="B399" s="21" t="s">
        <v>11480</v>
      </c>
      <c r="C399" s="21" t="s">
        <v>2447</v>
      </c>
      <c r="D399" s="21" t="s">
        <v>11811</v>
      </c>
      <c r="E399" s="21" t="s">
        <v>48</v>
      </c>
      <c r="F399" s="21" t="s">
        <v>1272</v>
      </c>
      <c r="G399" s="21" t="s">
        <v>1273</v>
      </c>
      <c r="H399" s="21" t="s">
        <v>38</v>
      </c>
      <c r="I399" s="21" t="s">
        <v>23</v>
      </c>
      <c r="J399" s="21" t="s">
        <v>924</v>
      </c>
      <c r="K399" s="21" t="s">
        <v>107</v>
      </c>
      <c r="L399" s="21">
        <v>75081</v>
      </c>
      <c r="M399" s="21" t="s">
        <v>108</v>
      </c>
      <c r="N399" s="21" t="s">
        <v>3964</v>
      </c>
      <c r="O399" s="21" t="s">
        <v>70</v>
      </c>
      <c r="P399" s="21" t="s">
        <v>71</v>
      </c>
      <c r="Q399" s="21" t="s">
        <v>3965</v>
      </c>
      <c r="R399" s="22">
        <v>1099.96</v>
      </c>
    </row>
    <row r="400" spans="1:18" x14ac:dyDescent="0.2">
      <c r="A400" s="21">
        <v>5926</v>
      </c>
      <c r="B400" s="21" t="s">
        <v>9406</v>
      </c>
      <c r="C400" s="21" t="s">
        <v>11779</v>
      </c>
      <c r="D400" s="21" t="s">
        <v>11796</v>
      </c>
      <c r="E400" s="21" t="s">
        <v>48</v>
      </c>
      <c r="F400" s="21" t="s">
        <v>2289</v>
      </c>
      <c r="G400" s="21" t="s">
        <v>2290</v>
      </c>
      <c r="H400" s="21" t="s">
        <v>38</v>
      </c>
      <c r="I400" s="21" t="s">
        <v>23</v>
      </c>
      <c r="J400" s="21" t="s">
        <v>6345</v>
      </c>
      <c r="K400" s="21" t="s">
        <v>97</v>
      </c>
      <c r="L400" s="21">
        <v>98226</v>
      </c>
      <c r="M400" s="21" t="s">
        <v>41</v>
      </c>
      <c r="N400" s="21" t="s">
        <v>4374</v>
      </c>
      <c r="O400" s="21" t="s">
        <v>70</v>
      </c>
      <c r="P400" s="21" t="s">
        <v>175</v>
      </c>
      <c r="Q400" s="21" t="s">
        <v>4375</v>
      </c>
      <c r="R400" s="22">
        <v>1099.5</v>
      </c>
    </row>
    <row r="401" spans="1:18" x14ac:dyDescent="0.2">
      <c r="A401" s="21">
        <v>36</v>
      </c>
      <c r="B401" s="21" t="s">
        <v>205</v>
      </c>
      <c r="C401" s="21" t="s">
        <v>11719</v>
      </c>
      <c r="D401" s="21" t="s">
        <v>11715</v>
      </c>
      <c r="E401" s="21" t="s">
        <v>206</v>
      </c>
      <c r="F401" s="21" t="s">
        <v>207</v>
      </c>
      <c r="G401" s="21" t="s">
        <v>208</v>
      </c>
      <c r="H401" s="21" t="s">
        <v>38</v>
      </c>
      <c r="I401" s="21" t="s">
        <v>23</v>
      </c>
      <c r="J401" s="21" t="s">
        <v>209</v>
      </c>
      <c r="K401" s="21" t="s">
        <v>107</v>
      </c>
      <c r="L401" s="21">
        <v>75080</v>
      </c>
      <c r="M401" s="21" t="s">
        <v>108</v>
      </c>
      <c r="N401" s="21" t="s">
        <v>210</v>
      </c>
      <c r="O401" s="21" t="s">
        <v>70</v>
      </c>
      <c r="P401" s="21" t="s">
        <v>71</v>
      </c>
      <c r="Q401" s="21" t="s">
        <v>211</v>
      </c>
      <c r="R401" s="22">
        <v>1097.5440000000001</v>
      </c>
    </row>
    <row r="402" spans="1:18" x14ac:dyDescent="0.2">
      <c r="A402" s="21">
        <v>9505</v>
      </c>
      <c r="B402" s="21" t="s">
        <v>11533</v>
      </c>
      <c r="C402" s="21" t="s">
        <v>4498</v>
      </c>
      <c r="D402" s="21" t="s">
        <v>4499</v>
      </c>
      <c r="E402" s="21" t="s">
        <v>48</v>
      </c>
      <c r="F402" s="21" t="s">
        <v>4385</v>
      </c>
      <c r="G402" s="21" t="s">
        <v>4386</v>
      </c>
      <c r="H402" s="21" t="s">
        <v>38</v>
      </c>
      <c r="I402" s="21" t="s">
        <v>23</v>
      </c>
      <c r="J402" s="21" t="s">
        <v>299</v>
      </c>
      <c r="K402" s="21" t="s">
        <v>300</v>
      </c>
      <c r="L402" s="21">
        <v>10009</v>
      </c>
      <c r="M402" s="21" t="s">
        <v>158</v>
      </c>
      <c r="N402" s="21" t="s">
        <v>10040</v>
      </c>
      <c r="O402" s="21" t="s">
        <v>70</v>
      </c>
      <c r="P402" s="21" t="s">
        <v>71</v>
      </c>
      <c r="Q402" s="21" t="s">
        <v>10041</v>
      </c>
      <c r="R402" s="22">
        <v>1091.93</v>
      </c>
    </row>
    <row r="403" spans="1:18" x14ac:dyDescent="0.2">
      <c r="A403" s="21">
        <v>3392</v>
      </c>
      <c r="B403" s="21" t="s">
        <v>7334</v>
      </c>
      <c r="C403" s="21" t="s">
        <v>11772</v>
      </c>
      <c r="D403" s="21" t="s">
        <v>7335</v>
      </c>
      <c r="E403" s="21" t="s">
        <v>48</v>
      </c>
      <c r="F403" s="21" t="s">
        <v>3553</v>
      </c>
      <c r="G403" s="21" t="s">
        <v>3554</v>
      </c>
      <c r="H403" s="21" t="s">
        <v>105</v>
      </c>
      <c r="I403" s="21" t="s">
        <v>23</v>
      </c>
      <c r="J403" s="21" t="s">
        <v>96</v>
      </c>
      <c r="K403" s="21" t="s">
        <v>97</v>
      </c>
      <c r="L403" s="21">
        <v>98103</v>
      </c>
      <c r="M403" s="21" t="s">
        <v>41</v>
      </c>
      <c r="N403" s="21" t="s">
        <v>2814</v>
      </c>
      <c r="O403" s="21" t="s">
        <v>70</v>
      </c>
      <c r="P403" s="21" t="s">
        <v>71</v>
      </c>
      <c r="Q403" s="21" t="s">
        <v>2815</v>
      </c>
      <c r="R403" s="22">
        <v>1091.1679999999999</v>
      </c>
    </row>
    <row r="404" spans="1:18" x14ac:dyDescent="0.2">
      <c r="A404" s="21">
        <v>9235</v>
      </c>
      <c r="B404" s="21" t="s">
        <v>11368</v>
      </c>
      <c r="C404" s="21" t="s">
        <v>11745</v>
      </c>
      <c r="D404" s="21" t="s">
        <v>11743</v>
      </c>
      <c r="E404" s="21" t="s">
        <v>48</v>
      </c>
      <c r="F404" s="21" t="s">
        <v>2245</v>
      </c>
      <c r="G404" s="21" t="s">
        <v>2246</v>
      </c>
      <c r="H404" s="21" t="s">
        <v>22</v>
      </c>
      <c r="I404" s="21" t="s">
        <v>23</v>
      </c>
      <c r="J404" s="21" t="s">
        <v>39</v>
      </c>
      <c r="K404" s="21" t="s">
        <v>40</v>
      </c>
      <c r="L404" s="21">
        <v>90036</v>
      </c>
      <c r="M404" s="21" t="s">
        <v>41</v>
      </c>
      <c r="N404" s="21" t="s">
        <v>2814</v>
      </c>
      <c r="O404" s="21" t="s">
        <v>70</v>
      </c>
      <c r="P404" s="21" t="s">
        <v>71</v>
      </c>
      <c r="Q404" s="21" t="s">
        <v>2815</v>
      </c>
      <c r="R404" s="22">
        <v>1091.1679999999999</v>
      </c>
    </row>
    <row r="405" spans="1:18" x14ac:dyDescent="0.2">
      <c r="A405" s="21">
        <v>1003</v>
      </c>
      <c r="B405" s="21" t="s">
        <v>3398</v>
      </c>
      <c r="C405" s="21" t="s">
        <v>1147</v>
      </c>
      <c r="D405" s="21" t="s">
        <v>1147</v>
      </c>
      <c r="E405" s="21" t="s">
        <v>1452</v>
      </c>
      <c r="F405" s="21" t="s">
        <v>2824</v>
      </c>
      <c r="G405" s="21" t="s">
        <v>2825</v>
      </c>
      <c r="H405" s="21" t="s">
        <v>22</v>
      </c>
      <c r="I405" s="21" t="s">
        <v>23</v>
      </c>
      <c r="J405" s="21" t="s">
        <v>299</v>
      </c>
      <c r="K405" s="21" t="s">
        <v>300</v>
      </c>
      <c r="L405" s="21">
        <v>10024</v>
      </c>
      <c r="M405" s="21" t="s">
        <v>158</v>
      </c>
      <c r="N405" s="21" t="s">
        <v>1186</v>
      </c>
      <c r="O405" s="21" t="s">
        <v>28</v>
      </c>
      <c r="P405" s="21" t="s">
        <v>54</v>
      </c>
      <c r="Q405" s="21" t="s">
        <v>1187</v>
      </c>
      <c r="R405" s="22">
        <v>1090.7819999999999</v>
      </c>
    </row>
    <row r="406" spans="1:18" x14ac:dyDescent="0.2">
      <c r="A406" s="21">
        <v>1376</v>
      </c>
      <c r="B406" s="21" t="s">
        <v>4266</v>
      </c>
      <c r="C406" s="21" t="s">
        <v>12022</v>
      </c>
      <c r="D406" s="21" t="s">
        <v>11772</v>
      </c>
      <c r="E406" s="21" t="s">
        <v>19</v>
      </c>
      <c r="F406" s="21" t="s">
        <v>1003</v>
      </c>
      <c r="G406" s="21" t="s">
        <v>1004</v>
      </c>
      <c r="H406" s="21" t="s">
        <v>22</v>
      </c>
      <c r="I406" s="21" t="s">
        <v>23</v>
      </c>
      <c r="J406" s="21" t="s">
        <v>4267</v>
      </c>
      <c r="K406" s="21" t="s">
        <v>127</v>
      </c>
      <c r="L406" s="21">
        <v>84062</v>
      </c>
      <c r="M406" s="21" t="s">
        <v>41</v>
      </c>
      <c r="N406" s="21" t="s">
        <v>4268</v>
      </c>
      <c r="O406" s="21" t="s">
        <v>43</v>
      </c>
      <c r="P406" s="21" t="s">
        <v>77</v>
      </c>
      <c r="Q406" s="21" t="s">
        <v>4269</v>
      </c>
      <c r="R406" s="22">
        <v>1089.75</v>
      </c>
    </row>
    <row r="407" spans="1:18" x14ac:dyDescent="0.2">
      <c r="A407" s="21">
        <v>5729</v>
      </c>
      <c r="B407" s="21" t="s">
        <v>9270</v>
      </c>
      <c r="C407" s="21" t="s">
        <v>11833</v>
      </c>
      <c r="D407" s="21" t="s">
        <v>1131</v>
      </c>
      <c r="E407" s="21" t="s">
        <v>48</v>
      </c>
      <c r="F407" s="21" t="s">
        <v>1835</v>
      </c>
      <c r="G407" s="21" t="s">
        <v>1836</v>
      </c>
      <c r="H407" s="21" t="s">
        <v>22</v>
      </c>
      <c r="I407" s="21" t="s">
        <v>23</v>
      </c>
      <c r="J407" s="21" t="s">
        <v>117</v>
      </c>
      <c r="K407" s="21" t="s">
        <v>118</v>
      </c>
      <c r="L407" s="21">
        <v>53711</v>
      </c>
      <c r="M407" s="21" t="s">
        <v>108</v>
      </c>
      <c r="N407" s="21" t="s">
        <v>4268</v>
      </c>
      <c r="O407" s="21" t="s">
        <v>43</v>
      </c>
      <c r="P407" s="21" t="s">
        <v>77</v>
      </c>
      <c r="Q407" s="21" t="s">
        <v>4269</v>
      </c>
      <c r="R407" s="22">
        <v>1089.75</v>
      </c>
    </row>
    <row r="408" spans="1:18" x14ac:dyDescent="0.2">
      <c r="A408" s="21">
        <v>1200</v>
      </c>
      <c r="B408" s="21" t="s">
        <v>3866</v>
      </c>
      <c r="C408" s="21" t="s">
        <v>11817</v>
      </c>
      <c r="D408" s="21" t="s">
        <v>11941</v>
      </c>
      <c r="E408" s="21" t="s">
        <v>48</v>
      </c>
      <c r="F408" s="21" t="s">
        <v>2227</v>
      </c>
      <c r="G408" s="21" t="s">
        <v>2228</v>
      </c>
      <c r="H408" s="21" t="s">
        <v>22</v>
      </c>
      <c r="I408" s="21" t="s">
        <v>23</v>
      </c>
      <c r="J408" s="21" t="s">
        <v>202</v>
      </c>
      <c r="K408" s="21" t="s">
        <v>107</v>
      </c>
      <c r="L408" s="21">
        <v>77041</v>
      </c>
      <c r="M408" s="21" t="s">
        <v>108</v>
      </c>
      <c r="N408" s="21" t="s">
        <v>1412</v>
      </c>
      <c r="O408" s="21" t="s">
        <v>43</v>
      </c>
      <c r="P408" s="21" t="s">
        <v>74</v>
      </c>
      <c r="Q408" s="21" t="s">
        <v>1413</v>
      </c>
      <c r="R408" s="22">
        <v>1088.7919999999999</v>
      </c>
    </row>
    <row r="409" spans="1:18" x14ac:dyDescent="0.2">
      <c r="A409" s="21">
        <v>2819</v>
      </c>
      <c r="B409" s="21" t="s">
        <v>6691</v>
      </c>
      <c r="C409" s="21" t="s">
        <v>11811</v>
      </c>
      <c r="D409" s="21" t="s">
        <v>11734</v>
      </c>
      <c r="E409" s="21" t="s">
        <v>48</v>
      </c>
      <c r="F409" s="21" t="s">
        <v>6692</v>
      </c>
      <c r="G409" s="21" t="s">
        <v>6693</v>
      </c>
      <c r="H409" s="21" t="s">
        <v>105</v>
      </c>
      <c r="I409" s="21" t="s">
        <v>23</v>
      </c>
      <c r="J409" s="21" t="s">
        <v>690</v>
      </c>
      <c r="K409" s="21" t="s">
        <v>1402</v>
      </c>
      <c r="L409" s="21">
        <v>2038</v>
      </c>
      <c r="M409" s="21" t="s">
        <v>158</v>
      </c>
      <c r="N409" s="21" t="s">
        <v>1143</v>
      </c>
      <c r="O409" s="21" t="s">
        <v>43</v>
      </c>
      <c r="P409" s="21" t="s">
        <v>57</v>
      </c>
      <c r="Q409" s="21" t="s">
        <v>1144</v>
      </c>
      <c r="R409" s="22">
        <v>1088.76</v>
      </c>
    </row>
    <row r="410" spans="1:18" x14ac:dyDescent="0.2">
      <c r="A410" s="21">
        <v>3787</v>
      </c>
      <c r="B410" s="21" t="s">
        <v>7681</v>
      </c>
      <c r="C410" s="21" t="s">
        <v>6178</v>
      </c>
      <c r="D410" s="21" t="s">
        <v>11885</v>
      </c>
      <c r="E410" s="21" t="s">
        <v>48</v>
      </c>
      <c r="F410" s="21" t="s">
        <v>654</v>
      </c>
      <c r="G410" s="21" t="s">
        <v>655</v>
      </c>
      <c r="H410" s="21" t="s">
        <v>38</v>
      </c>
      <c r="I410" s="21" t="s">
        <v>23</v>
      </c>
      <c r="J410" s="21" t="s">
        <v>39</v>
      </c>
      <c r="K410" s="21" t="s">
        <v>40</v>
      </c>
      <c r="L410" s="21">
        <v>90045</v>
      </c>
      <c r="M410" s="21" t="s">
        <v>41</v>
      </c>
      <c r="N410" s="21" t="s">
        <v>6803</v>
      </c>
      <c r="O410" s="21" t="s">
        <v>43</v>
      </c>
      <c r="P410" s="21" t="s">
        <v>57</v>
      </c>
      <c r="Q410" s="21" t="s">
        <v>6804</v>
      </c>
      <c r="R410" s="22">
        <v>1085.42</v>
      </c>
    </row>
    <row r="411" spans="1:18" x14ac:dyDescent="0.2">
      <c r="A411" s="21">
        <v>8275</v>
      </c>
      <c r="B411" s="21" t="s">
        <v>10789</v>
      </c>
      <c r="C411" s="21" t="s">
        <v>1563</v>
      </c>
      <c r="D411" s="21" t="s">
        <v>11983</v>
      </c>
      <c r="E411" s="21" t="s">
        <v>48</v>
      </c>
      <c r="F411" s="21" t="s">
        <v>5169</v>
      </c>
      <c r="G411" s="21" t="s">
        <v>5170</v>
      </c>
      <c r="H411" s="21" t="s">
        <v>38</v>
      </c>
      <c r="I411" s="21" t="s">
        <v>23</v>
      </c>
      <c r="J411" s="21" t="s">
        <v>2592</v>
      </c>
      <c r="K411" s="21" t="s">
        <v>300</v>
      </c>
      <c r="L411" s="21">
        <v>10550</v>
      </c>
      <c r="M411" s="21" t="s">
        <v>158</v>
      </c>
      <c r="N411" s="21" t="s">
        <v>6803</v>
      </c>
      <c r="O411" s="21" t="s">
        <v>43</v>
      </c>
      <c r="P411" s="21" t="s">
        <v>57</v>
      </c>
      <c r="Q411" s="21" t="s">
        <v>6804</v>
      </c>
      <c r="R411" s="22">
        <v>1085.42</v>
      </c>
    </row>
    <row r="412" spans="1:18" x14ac:dyDescent="0.2">
      <c r="A412" s="21">
        <v>300</v>
      </c>
      <c r="B412" s="21" t="s">
        <v>1229</v>
      </c>
      <c r="C412" s="21" t="s">
        <v>970</v>
      </c>
      <c r="D412" s="21" t="s">
        <v>11748</v>
      </c>
      <c r="E412" s="21" t="s">
        <v>48</v>
      </c>
      <c r="F412" s="21" t="s">
        <v>654</v>
      </c>
      <c r="G412" s="21" t="s">
        <v>655</v>
      </c>
      <c r="H412" s="21" t="s">
        <v>38</v>
      </c>
      <c r="I412" s="21" t="s">
        <v>23</v>
      </c>
      <c r="J412" s="21" t="s">
        <v>1230</v>
      </c>
      <c r="K412" s="21" t="s">
        <v>892</v>
      </c>
      <c r="L412" s="21">
        <v>7109</v>
      </c>
      <c r="M412" s="21" t="s">
        <v>158</v>
      </c>
      <c r="N412" s="21" t="s">
        <v>1233</v>
      </c>
      <c r="O412" s="21" t="s">
        <v>43</v>
      </c>
      <c r="P412" s="21" t="s">
        <v>57</v>
      </c>
      <c r="Q412" s="21" t="s">
        <v>1234</v>
      </c>
      <c r="R412" s="22">
        <v>1082.48</v>
      </c>
    </row>
    <row r="413" spans="1:18" x14ac:dyDescent="0.2">
      <c r="A413" s="21">
        <v>9713</v>
      </c>
      <c r="B413" s="21" t="s">
        <v>11661</v>
      </c>
      <c r="C413" s="21" t="s">
        <v>12155</v>
      </c>
      <c r="D413" s="21" t="s">
        <v>12175</v>
      </c>
      <c r="E413" s="21" t="s">
        <v>48</v>
      </c>
      <c r="F413" s="21" t="s">
        <v>1923</v>
      </c>
      <c r="G413" s="21" t="s">
        <v>1924</v>
      </c>
      <c r="H413" s="21" t="s">
        <v>22</v>
      </c>
      <c r="I413" s="21" t="s">
        <v>23</v>
      </c>
      <c r="J413" s="21" t="s">
        <v>156</v>
      </c>
      <c r="K413" s="21" t="s">
        <v>157</v>
      </c>
      <c r="L413" s="21">
        <v>19143</v>
      </c>
      <c r="M413" s="21" t="s">
        <v>158</v>
      </c>
      <c r="N413" s="21" t="s">
        <v>3977</v>
      </c>
      <c r="O413" s="21" t="s">
        <v>43</v>
      </c>
      <c r="P413" s="21" t="s">
        <v>57</v>
      </c>
      <c r="Q413" s="21" t="s">
        <v>3978</v>
      </c>
      <c r="R413" s="22">
        <v>1080.096</v>
      </c>
    </row>
    <row r="414" spans="1:18" x14ac:dyDescent="0.2">
      <c r="A414" s="21">
        <v>8124</v>
      </c>
      <c r="B414" s="21" t="s">
        <v>10704</v>
      </c>
      <c r="C414" s="21" t="s">
        <v>11773</v>
      </c>
      <c r="D414" s="21" t="s">
        <v>3056</v>
      </c>
      <c r="E414" s="21" t="s">
        <v>48</v>
      </c>
      <c r="F414" s="21" t="s">
        <v>2164</v>
      </c>
      <c r="G414" s="21" t="s">
        <v>2165</v>
      </c>
      <c r="H414" s="21" t="s">
        <v>22</v>
      </c>
      <c r="I414" s="21" t="s">
        <v>23</v>
      </c>
      <c r="J414" s="21" t="s">
        <v>156</v>
      </c>
      <c r="K414" s="21" t="s">
        <v>157</v>
      </c>
      <c r="L414" s="21">
        <v>19134</v>
      </c>
      <c r="M414" s="21" t="s">
        <v>158</v>
      </c>
      <c r="N414" s="21" t="s">
        <v>4838</v>
      </c>
      <c r="O414" s="21" t="s">
        <v>70</v>
      </c>
      <c r="P414" s="21" t="s">
        <v>1365</v>
      </c>
      <c r="Q414" s="21" t="s">
        <v>4839</v>
      </c>
      <c r="R414" s="22">
        <v>1079.9760000000001</v>
      </c>
    </row>
    <row r="415" spans="1:18" x14ac:dyDescent="0.2">
      <c r="A415" s="21">
        <v>9579</v>
      </c>
      <c r="B415" s="21" t="s">
        <v>11578</v>
      </c>
      <c r="C415" s="21" t="s">
        <v>368</v>
      </c>
      <c r="D415" s="21" t="s">
        <v>1155</v>
      </c>
      <c r="E415" s="21" t="s">
        <v>206</v>
      </c>
      <c r="F415" s="21" t="s">
        <v>471</v>
      </c>
      <c r="G415" s="21" t="s">
        <v>472</v>
      </c>
      <c r="H415" s="21" t="s">
        <v>105</v>
      </c>
      <c r="I415" s="21" t="s">
        <v>23</v>
      </c>
      <c r="J415" s="21" t="s">
        <v>299</v>
      </c>
      <c r="K415" s="21" t="s">
        <v>300</v>
      </c>
      <c r="L415" s="21">
        <v>10035</v>
      </c>
      <c r="M415" s="21" t="s">
        <v>158</v>
      </c>
      <c r="N415" s="21" t="s">
        <v>3983</v>
      </c>
      <c r="O415" s="21" t="s">
        <v>70</v>
      </c>
      <c r="P415" s="21" t="s">
        <v>71</v>
      </c>
      <c r="Q415" s="21" t="s">
        <v>3984</v>
      </c>
      <c r="R415" s="22">
        <v>1079.8499999999999</v>
      </c>
    </row>
    <row r="416" spans="1:18" x14ac:dyDescent="0.2">
      <c r="A416" s="21">
        <v>9289</v>
      </c>
      <c r="B416" s="21" t="s">
        <v>11399</v>
      </c>
      <c r="C416" s="21" t="s">
        <v>3075</v>
      </c>
      <c r="D416" s="21" t="s">
        <v>11795</v>
      </c>
      <c r="E416" s="21" t="s">
        <v>206</v>
      </c>
      <c r="F416" s="21" t="s">
        <v>5688</v>
      </c>
      <c r="G416" s="21" t="s">
        <v>5689</v>
      </c>
      <c r="H416" s="21" t="s">
        <v>22</v>
      </c>
      <c r="I416" s="21" t="s">
        <v>23</v>
      </c>
      <c r="J416" s="21" t="s">
        <v>156</v>
      </c>
      <c r="K416" s="21" t="s">
        <v>157</v>
      </c>
      <c r="L416" s="21">
        <v>19134</v>
      </c>
      <c r="M416" s="21" t="s">
        <v>158</v>
      </c>
      <c r="N416" s="21" t="s">
        <v>5370</v>
      </c>
      <c r="O416" s="21" t="s">
        <v>28</v>
      </c>
      <c r="P416" s="21" t="s">
        <v>32</v>
      </c>
      <c r="Q416" s="21" t="s">
        <v>5371</v>
      </c>
      <c r="R416" s="22">
        <v>1079.316</v>
      </c>
    </row>
    <row r="417" spans="1:18" x14ac:dyDescent="0.2">
      <c r="A417" s="21">
        <v>2794</v>
      </c>
      <c r="B417" s="21" t="s">
        <v>6669</v>
      </c>
      <c r="C417" s="21" t="s">
        <v>12151</v>
      </c>
      <c r="D417" s="21" t="s">
        <v>1385</v>
      </c>
      <c r="E417" s="21" t="s">
        <v>48</v>
      </c>
      <c r="F417" s="21" t="s">
        <v>6394</v>
      </c>
      <c r="G417" s="21" t="s">
        <v>6395</v>
      </c>
      <c r="H417" s="21" t="s">
        <v>38</v>
      </c>
      <c r="I417" s="21" t="s">
        <v>23</v>
      </c>
      <c r="J417" s="21" t="s">
        <v>6670</v>
      </c>
      <c r="K417" s="21" t="s">
        <v>40</v>
      </c>
      <c r="L417" s="21">
        <v>90278</v>
      </c>
      <c r="M417" s="21" t="s">
        <v>41</v>
      </c>
      <c r="N417" s="21" t="s">
        <v>2929</v>
      </c>
      <c r="O417" s="21" t="s">
        <v>70</v>
      </c>
      <c r="P417" s="21" t="s">
        <v>71</v>
      </c>
      <c r="Q417" s="21" t="s">
        <v>2930</v>
      </c>
      <c r="R417" s="22">
        <v>1075.088</v>
      </c>
    </row>
    <row r="418" spans="1:18" x14ac:dyDescent="0.2">
      <c r="A418" s="21">
        <v>2359</v>
      </c>
      <c r="B418" s="21" t="s">
        <v>6033</v>
      </c>
      <c r="C418" s="21" t="s">
        <v>4200</v>
      </c>
      <c r="D418" s="21" t="s">
        <v>879</v>
      </c>
      <c r="E418" s="21" t="s">
        <v>48</v>
      </c>
      <c r="F418" s="21" t="s">
        <v>2717</v>
      </c>
      <c r="G418" s="21" t="s">
        <v>2718</v>
      </c>
      <c r="H418" s="21" t="s">
        <v>38</v>
      </c>
      <c r="I418" s="21" t="s">
        <v>23</v>
      </c>
      <c r="J418" s="21" t="s">
        <v>299</v>
      </c>
      <c r="K418" s="21" t="s">
        <v>300</v>
      </c>
      <c r="L418" s="21">
        <v>10024</v>
      </c>
      <c r="M418" s="21" t="s">
        <v>158</v>
      </c>
      <c r="N418" s="21" t="s">
        <v>5946</v>
      </c>
      <c r="O418" s="21" t="s">
        <v>28</v>
      </c>
      <c r="P418" s="21" t="s">
        <v>54</v>
      </c>
      <c r="Q418" s="21" t="s">
        <v>5947</v>
      </c>
      <c r="R418" s="22">
        <v>1071.576</v>
      </c>
    </row>
    <row r="419" spans="1:18" x14ac:dyDescent="0.2">
      <c r="A419" s="21">
        <v>9408</v>
      </c>
      <c r="B419" s="21" t="s">
        <v>11466</v>
      </c>
      <c r="C419" s="21" t="s">
        <v>2720</v>
      </c>
      <c r="D419" s="21" t="s">
        <v>2357</v>
      </c>
      <c r="E419" s="21" t="s">
        <v>19</v>
      </c>
      <c r="F419" s="21" t="s">
        <v>922</v>
      </c>
      <c r="G419" s="21" t="s">
        <v>923</v>
      </c>
      <c r="H419" s="21" t="s">
        <v>22</v>
      </c>
      <c r="I419" s="21" t="s">
        <v>23</v>
      </c>
      <c r="J419" s="21" t="s">
        <v>299</v>
      </c>
      <c r="K419" s="21" t="s">
        <v>300</v>
      </c>
      <c r="L419" s="21">
        <v>10035</v>
      </c>
      <c r="M419" s="21" t="s">
        <v>158</v>
      </c>
      <c r="N419" s="21" t="s">
        <v>5417</v>
      </c>
      <c r="O419" s="21" t="s">
        <v>70</v>
      </c>
      <c r="P419" s="21" t="s">
        <v>175</v>
      </c>
      <c r="Q419" s="21" t="s">
        <v>5418</v>
      </c>
      <c r="R419" s="22">
        <v>1071</v>
      </c>
    </row>
    <row r="420" spans="1:18" x14ac:dyDescent="0.2">
      <c r="A420" s="21">
        <v>1127</v>
      </c>
      <c r="B420" s="21" t="s">
        <v>3699</v>
      </c>
      <c r="C420" s="21" t="s">
        <v>3700</v>
      </c>
      <c r="D420" s="21" t="s">
        <v>3701</v>
      </c>
      <c r="E420" s="21" t="s">
        <v>48</v>
      </c>
      <c r="F420" s="21" t="s">
        <v>3125</v>
      </c>
      <c r="G420" s="21" t="s">
        <v>3126</v>
      </c>
      <c r="H420" s="21" t="s">
        <v>22</v>
      </c>
      <c r="I420" s="21" t="s">
        <v>23</v>
      </c>
      <c r="J420" s="21" t="s">
        <v>3702</v>
      </c>
      <c r="K420" s="21" t="s">
        <v>1926</v>
      </c>
      <c r="L420" s="21">
        <v>72401</v>
      </c>
      <c r="M420" s="21" t="s">
        <v>26</v>
      </c>
      <c r="N420" s="21" t="s">
        <v>1790</v>
      </c>
      <c r="O420" s="21" t="s">
        <v>28</v>
      </c>
      <c r="P420" s="21" t="s">
        <v>32</v>
      </c>
      <c r="Q420" s="21" t="s">
        <v>1791</v>
      </c>
      <c r="R420" s="22">
        <v>1067.94</v>
      </c>
    </row>
    <row r="421" spans="1:18" x14ac:dyDescent="0.2">
      <c r="A421" s="21">
        <v>6845</v>
      </c>
      <c r="B421" s="21" t="s">
        <v>9975</v>
      </c>
      <c r="C421" s="21" t="s">
        <v>11805</v>
      </c>
      <c r="D421" s="21" t="s">
        <v>451</v>
      </c>
      <c r="E421" s="21" t="s">
        <v>48</v>
      </c>
      <c r="F421" s="21" t="s">
        <v>2747</v>
      </c>
      <c r="G421" s="21" t="s">
        <v>2748</v>
      </c>
      <c r="H421" s="21" t="s">
        <v>38</v>
      </c>
      <c r="I421" s="21" t="s">
        <v>23</v>
      </c>
      <c r="J421" s="21" t="s">
        <v>356</v>
      </c>
      <c r="K421" s="21" t="s">
        <v>357</v>
      </c>
      <c r="L421" s="21">
        <v>22153</v>
      </c>
      <c r="M421" s="21" t="s">
        <v>26</v>
      </c>
      <c r="N421" s="21" t="s">
        <v>9976</v>
      </c>
      <c r="O421" s="21" t="s">
        <v>28</v>
      </c>
      <c r="P421" s="21" t="s">
        <v>32</v>
      </c>
      <c r="Q421" s="21" t="s">
        <v>9977</v>
      </c>
      <c r="R421" s="22">
        <v>1059.1199999999999</v>
      </c>
    </row>
    <row r="422" spans="1:18" x14ac:dyDescent="0.2">
      <c r="A422" s="21">
        <v>3819</v>
      </c>
      <c r="B422" s="21" t="s">
        <v>7712</v>
      </c>
      <c r="C422" s="21" t="s">
        <v>3862</v>
      </c>
      <c r="D422" s="21" t="s">
        <v>3433</v>
      </c>
      <c r="E422" s="21" t="s">
        <v>48</v>
      </c>
      <c r="F422" s="21" t="s">
        <v>4823</v>
      </c>
      <c r="G422" s="21" t="s">
        <v>4824</v>
      </c>
      <c r="H422" s="21" t="s">
        <v>22</v>
      </c>
      <c r="I422" s="21" t="s">
        <v>23</v>
      </c>
      <c r="J422" s="21" t="s">
        <v>4415</v>
      </c>
      <c r="K422" s="21" t="s">
        <v>403</v>
      </c>
      <c r="L422" s="21">
        <v>36608</v>
      </c>
      <c r="M422" s="21" t="s">
        <v>26</v>
      </c>
      <c r="N422" s="21" t="s">
        <v>2326</v>
      </c>
      <c r="O422" s="21" t="s">
        <v>28</v>
      </c>
      <c r="P422" s="21" t="s">
        <v>32</v>
      </c>
      <c r="Q422" s="21" t="s">
        <v>2327</v>
      </c>
      <c r="R422" s="22">
        <v>1056.8599999999999</v>
      </c>
    </row>
    <row r="423" spans="1:18" x14ac:dyDescent="0.2">
      <c r="A423" s="21">
        <v>8555</v>
      </c>
      <c r="B423" s="21" t="s">
        <v>10965</v>
      </c>
      <c r="C423" s="21" t="s">
        <v>11718</v>
      </c>
      <c r="D423" s="21" t="s">
        <v>11722</v>
      </c>
      <c r="E423" s="21" t="s">
        <v>206</v>
      </c>
      <c r="F423" s="21" t="s">
        <v>3789</v>
      </c>
      <c r="G423" s="21" t="s">
        <v>3790</v>
      </c>
      <c r="H423" s="21" t="s">
        <v>22</v>
      </c>
      <c r="I423" s="21" t="s">
        <v>23</v>
      </c>
      <c r="J423" s="21" t="s">
        <v>356</v>
      </c>
      <c r="K423" s="21" t="s">
        <v>357</v>
      </c>
      <c r="L423" s="21">
        <v>22153</v>
      </c>
      <c r="M423" s="21" t="s">
        <v>26</v>
      </c>
      <c r="N423" s="21" t="s">
        <v>4425</v>
      </c>
      <c r="O423" s="21" t="s">
        <v>28</v>
      </c>
      <c r="P423" s="21" t="s">
        <v>54</v>
      </c>
      <c r="Q423" s="21" t="s">
        <v>4426</v>
      </c>
      <c r="R423" s="22">
        <v>1056.8599999999999</v>
      </c>
    </row>
    <row r="424" spans="1:18" x14ac:dyDescent="0.2">
      <c r="A424" s="21">
        <v>7489</v>
      </c>
      <c r="B424" s="21" t="s">
        <v>10359</v>
      </c>
      <c r="C424" s="21" t="s">
        <v>814</v>
      </c>
      <c r="D424" s="21" t="s">
        <v>976</v>
      </c>
      <c r="E424" s="21" t="s">
        <v>19</v>
      </c>
      <c r="F424" s="21" t="s">
        <v>3084</v>
      </c>
      <c r="G424" s="21" t="s">
        <v>3085</v>
      </c>
      <c r="H424" s="21" t="s">
        <v>105</v>
      </c>
      <c r="I424" s="21" t="s">
        <v>23</v>
      </c>
      <c r="J424" s="21" t="s">
        <v>274</v>
      </c>
      <c r="K424" s="21" t="s">
        <v>3052</v>
      </c>
      <c r="L424" s="21">
        <v>3820</v>
      </c>
      <c r="M424" s="21" t="s">
        <v>158</v>
      </c>
      <c r="N424" s="21" t="s">
        <v>1020</v>
      </c>
      <c r="O424" s="21" t="s">
        <v>28</v>
      </c>
      <c r="P424" s="21" t="s">
        <v>54</v>
      </c>
      <c r="Q424" s="21" t="s">
        <v>1021</v>
      </c>
      <c r="R424" s="22">
        <v>1053.164</v>
      </c>
    </row>
    <row r="425" spans="1:18" x14ac:dyDescent="0.2">
      <c r="A425" s="21">
        <v>3834</v>
      </c>
      <c r="B425" s="21" t="s">
        <v>7723</v>
      </c>
      <c r="C425" s="21" t="s">
        <v>828</v>
      </c>
      <c r="D425" s="21" t="s">
        <v>828</v>
      </c>
      <c r="E425" s="21" t="s">
        <v>1452</v>
      </c>
      <c r="F425" s="21" t="s">
        <v>4730</v>
      </c>
      <c r="G425" s="21" t="s">
        <v>4731</v>
      </c>
      <c r="H425" s="21" t="s">
        <v>38</v>
      </c>
      <c r="I425" s="21" t="s">
        <v>23</v>
      </c>
      <c r="J425" s="21" t="s">
        <v>563</v>
      </c>
      <c r="K425" s="21" t="s">
        <v>564</v>
      </c>
      <c r="L425" s="21">
        <v>43229</v>
      </c>
      <c r="M425" s="21" t="s">
        <v>158</v>
      </c>
      <c r="N425" s="21" t="s">
        <v>3347</v>
      </c>
      <c r="O425" s="21" t="s">
        <v>70</v>
      </c>
      <c r="P425" s="21" t="s">
        <v>71</v>
      </c>
      <c r="Q425" s="21" t="s">
        <v>3348</v>
      </c>
      <c r="R425" s="22">
        <v>1049.97</v>
      </c>
    </row>
    <row r="426" spans="1:18" x14ac:dyDescent="0.2">
      <c r="A426" s="21">
        <v>5684</v>
      </c>
      <c r="B426" s="21" t="s">
        <v>9245</v>
      </c>
      <c r="C426" s="21" t="s">
        <v>12240</v>
      </c>
      <c r="D426" s="21" t="s">
        <v>12025</v>
      </c>
      <c r="E426" s="21" t="s">
        <v>48</v>
      </c>
      <c r="F426" s="21" t="s">
        <v>3387</v>
      </c>
      <c r="G426" s="21" t="s">
        <v>3388</v>
      </c>
      <c r="H426" s="21" t="s">
        <v>22</v>
      </c>
      <c r="I426" s="21" t="s">
        <v>23</v>
      </c>
      <c r="J426" s="21" t="s">
        <v>8516</v>
      </c>
      <c r="K426" s="21" t="s">
        <v>1431</v>
      </c>
      <c r="L426" s="21">
        <v>30605</v>
      </c>
      <c r="M426" s="21" t="s">
        <v>26</v>
      </c>
      <c r="N426" s="21" t="s">
        <v>7252</v>
      </c>
      <c r="O426" s="21" t="s">
        <v>70</v>
      </c>
      <c r="P426" s="21" t="s">
        <v>71</v>
      </c>
      <c r="Q426" s="21" t="s">
        <v>7253</v>
      </c>
      <c r="R426" s="22">
        <v>1049.93</v>
      </c>
    </row>
    <row r="427" spans="1:18" x14ac:dyDescent="0.2">
      <c r="A427" s="21">
        <v>6576</v>
      </c>
      <c r="B427" s="21" t="s">
        <v>9808</v>
      </c>
      <c r="C427" s="21" t="s">
        <v>12002</v>
      </c>
      <c r="D427" s="21" t="s">
        <v>11818</v>
      </c>
      <c r="E427" s="21" t="s">
        <v>48</v>
      </c>
      <c r="F427" s="21" t="s">
        <v>7691</v>
      </c>
      <c r="G427" s="21" t="s">
        <v>7692</v>
      </c>
      <c r="H427" s="21" t="s">
        <v>22</v>
      </c>
      <c r="I427" s="21" t="s">
        <v>23</v>
      </c>
      <c r="J427" s="21" t="s">
        <v>39</v>
      </c>
      <c r="K427" s="21" t="s">
        <v>40</v>
      </c>
      <c r="L427" s="21">
        <v>90008</v>
      </c>
      <c r="M427" s="21" t="s">
        <v>41</v>
      </c>
      <c r="N427" s="21" t="s">
        <v>7428</v>
      </c>
      <c r="O427" s="21" t="s">
        <v>70</v>
      </c>
      <c r="P427" s="21" t="s">
        <v>175</v>
      </c>
      <c r="Q427" s="21" t="s">
        <v>7429</v>
      </c>
      <c r="R427" s="22">
        <v>1049.44</v>
      </c>
    </row>
    <row r="428" spans="1:18" x14ac:dyDescent="0.2">
      <c r="A428" s="21">
        <v>639</v>
      </c>
      <c r="B428" s="21" t="s">
        <v>2376</v>
      </c>
      <c r="C428" s="21" t="s">
        <v>2377</v>
      </c>
      <c r="D428" s="21" t="s">
        <v>2378</v>
      </c>
      <c r="E428" s="21" t="s">
        <v>48</v>
      </c>
      <c r="F428" s="21" t="s">
        <v>497</v>
      </c>
      <c r="G428" s="21" t="s">
        <v>498</v>
      </c>
      <c r="H428" s="21" t="s">
        <v>105</v>
      </c>
      <c r="I428" s="21" t="s">
        <v>23</v>
      </c>
      <c r="J428" s="21" t="s">
        <v>2379</v>
      </c>
      <c r="K428" s="21" t="s">
        <v>40</v>
      </c>
      <c r="L428" s="21">
        <v>94591</v>
      </c>
      <c r="M428" s="21" t="s">
        <v>41</v>
      </c>
      <c r="N428" s="21" t="s">
        <v>1037</v>
      </c>
      <c r="O428" s="21" t="s">
        <v>28</v>
      </c>
      <c r="P428" s="21" t="s">
        <v>64</v>
      </c>
      <c r="Q428" s="21" t="s">
        <v>1038</v>
      </c>
      <c r="R428" s="22">
        <v>1049.2</v>
      </c>
    </row>
    <row r="429" spans="1:18" x14ac:dyDescent="0.2">
      <c r="A429" s="21">
        <v>4247</v>
      </c>
      <c r="B429" s="21" t="s">
        <v>8122</v>
      </c>
      <c r="C429" s="21" t="s">
        <v>525</v>
      </c>
      <c r="D429" s="21" t="s">
        <v>11951</v>
      </c>
      <c r="E429" s="21" t="s">
        <v>48</v>
      </c>
      <c r="F429" s="21" t="s">
        <v>620</v>
      </c>
      <c r="G429" s="21" t="s">
        <v>621</v>
      </c>
      <c r="H429" s="21" t="s">
        <v>105</v>
      </c>
      <c r="I429" s="21" t="s">
        <v>23</v>
      </c>
      <c r="J429" s="21" t="s">
        <v>5061</v>
      </c>
      <c r="K429" s="21" t="s">
        <v>3106</v>
      </c>
      <c r="L429" s="21">
        <v>21215</v>
      </c>
      <c r="M429" s="21" t="s">
        <v>158</v>
      </c>
      <c r="N429" s="21" t="s">
        <v>1037</v>
      </c>
      <c r="O429" s="21" t="s">
        <v>28</v>
      </c>
      <c r="P429" s="21" t="s">
        <v>64</v>
      </c>
      <c r="Q429" s="21" t="s">
        <v>1038</v>
      </c>
      <c r="R429" s="22">
        <v>1049.2</v>
      </c>
    </row>
    <row r="430" spans="1:18" x14ac:dyDescent="0.2">
      <c r="A430" s="21">
        <v>1728</v>
      </c>
      <c r="B430" s="21" t="s">
        <v>4986</v>
      </c>
      <c r="C430" s="21" t="s">
        <v>4987</v>
      </c>
      <c r="D430" s="21" t="s">
        <v>12014</v>
      </c>
      <c r="E430" s="21" t="s">
        <v>19</v>
      </c>
      <c r="F430" s="21" t="s">
        <v>4988</v>
      </c>
      <c r="G430" s="21" t="s">
        <v>4989</v>
      </c>
      <c r="H430" s="21" t="s">
        <v>38</v>
      </c>
      <c r="I430" s="21" t="s">
        <v>23</v>
      </c>
      <c r="J430" s="21" t="s">
        <v>979</v>
      </c>
      <c r="K430" s="21" t="s">
        <v>564</v>
      </c>
      <c r="L430" s="21">
        <v>43017</v>
      </c>
      <c r="M430" s="21" t="s">
        <v>158</v>
      </c>
      <c r="N430" s="21" t="s">
        <v>4990</v>
      </c>
      <c r="O430" s="21" t="s">
        <v>28</v>
      </c>
      <c r="P430" s="21" t="s">
        <v>54</v>
      </c>
      <c r="Q430" s="21" t="s">
        <v>4991</v>
      </c>
      <c r="R430" s="22">
        <v>1048.3499999999999</v>
      </c>
    </row>
    <row r="431" spans="1:18" x14ac:dyDescent="0.2">
      <c r="A431" s="21">
        <v>25</v>
      </c>
      <c r="B431" s="21" t="s">
        <v>161</v>
      </c>
      <c r="C431" s="21" t="s">
        <v>162</v>
      </c>
      <c r="D431" s="21" t="s">
        <v>163</v>
      </c>
      <c r="E431" s="21" t="s">
        <v>48</v>
      </c>
      <c r="F431" s="21" t="s">
        <v>164</v>
      </c>
      <c r="G431" s="21" t="s">
        <v>165</v>
      </c>
      <c r="H431" s="21" t="s">
        <v>22</v>
      </c>
      <c r="I431" s="21" t="s">
        <v>23</v>
      </c>
      <c r="J431" s="21" t="s">
        <v>166</v>
      </c>
      <c r="K431" s="21" t="s">
        <v>127</v>
      </c>
      <c r="L431" s="21">
        <v>84057</v>
      </c>
      <c r="M431" s="21" t="s">
        <v>41</v>
      </c>
      <c r="N431" s="21" t="s">
        <v>53</v>
      </c>
      <c r="O431" s="21" t="s">
        <v>28</v>
      </c>
      <c r="P431" s="21" t="s">
        <v>54</v>
      </c>
      <c r="Q431" s="21" t="s">
        <v>55</v>
      </c>
      <c r="R431" s="22">
        <v>1044.6300000000001</v>
      </c>
    </row>
    <row r="432" spans="1:18" x14ac:dyDescent="0.2">
      <c r="A432" s="21">
        <v>1563</v>
      </c>
      <c r="B432" s="21" t="s">
        <v>4673</v>
      </c>
      <c r="C432" s="21" t="s">
        <v>1563</v>
      </c>
      <c r="D432" s="21" t="s">
        <v>1563</v>
      </c>
      <c r="E432" s="21" t="s">
        <v>1452</v>
      </c>
      <c r="F432" s="21" t="s">
        <v>4674</v>
      </c>
      <c r="G432" s="21" t="s">
        <v>4675</v>
      </c>
      <c r="H432" s="21" t="s">
        <v>22</v>
      </c>
      <c r="I432" s="21" t="s">
        <v>23</v>
      </c>
      <c r="J432" s="21" t="s">
        <v>299</v>
      </c>
      <c r="K432" s="21" t="s">
        <v>300</v>
      </c>
      <c r="L432" s="21">
        <v>10011</v>
      </c>
      <c r="M432" s="21" t="s">
        <v>158</v>
      </c>
      <c r="N432" s="21" t="s">
        <v>53</v>
      </c>
      <c r="O432" s="21" t="s">
        <v>28</v>
      </c>
      <c r="P432" s="21" t="s">
        <v>54</v>
      </c>
      <c r="Q432" s="21" t="s">
        <v>55</v>
      </c>
      <c r="R432" s="22">
        <v>1044.6300000000001</v>
      </c>
    </row>
    <row r="433" spans="1:18" x14ac:dyDescent="0.2">
      <c r="A433" s="21">
        <v>370</v>
      </c>
      <c r="B433" s="21" t="s">
        <v>1450</v>
      </c>
      <c r="C433" s="21" t="s">
        <v>1451</v>
      </c>
      <c r="D433" s="21" t="s">
        <v>1451</v>
      </c>
      <c r="E433" s="21" t="s">
        <v>1452</v>
      </c>
      <c r="F433" s="21" t="s">
        <v>1453</v>
      </c>
      <c r="G433" s="21" t="s">
        <v>1454</v>
      </c>
      <c r="H433" s="21" t="s">
        <v>38</v>
      </c>
      <c r="I433" s="21" t="s">
        <v>23</v>
      </c>
      <c r="J433" s="21" t="s">
        <v>1455</v>
      </c>
      <c r="K433" s="21" t="s">
        <v>844</v>
      </c>
      <c r="L433" s="21">
        <v>6040</v>
      </c>
      <c r="M433" s="21" t="s">
        <v>158</v>
      </c>
      <c r="N433" s="21" t="s">
        <v>221</v>
      </c>
      <c r="O433" s="21" t="s">
        <v>28</v>
      </c>
      <c r="P433" s="21" t="s">
        <v>29</v>
      </c>
      <c r="Q433" s="21" t="s">
        <v>222</v>
      </c>
      <c r="R433" s="22">
        <v>1043.92</v>
      </c>
    </row>
    <row r="434" spans="1:18" x14ac:dyDescent="0.2">
      <c r="A434" s="21">
        <v>5616</v>
      </c>
      <c r="B434" s="21" t="s">
        <v>9193</v>
      </c>
      <c r="C434" s="21" t="s">
        <v>2844</v>
      </c>
      <c r="D434" s="21" t="s">
        <v>2675</v>
      </c>
      <c r="E434" s="21" t="s">
        <v>48</v>
      </c>
      <c r="F434" s="21" t="s">
        <v>7063</v>
      </c>
      <c r="G434" s="21" t="s">
        <v>7064</v>
      </c>
      <c r="H434" s="21" t="s">
        <v>38</v>
      </c>
      <c r="I434" s="21" t="s">
        <v>23</v>
      </c>
      <c r="J434" s="21" t="s">
        <v>299</v>
      </c>
      <c r="K434" s="21" t="s">
        <v>300</v>
      </c>
      <c r="L434" s="21">
        <v>10035</v>
      </c>
      <c r="M434" s="21" t="s">
        <v>158</v>
      </c>
      <c r="N434" s="21" t="s">
        <v>404</v>
      </c>
      <c r="O434" s="21" t="s">
        <v>43</v>
      </c>
      <c r="P434" s="21" t="s">
        <v>77</v>
      </c>
      <c r="Q434" s="21" t="s">
        <v>405</v>
      </c>
      <c r="R434" s="22">
        <v>1040.8</v>
      </c>
    </row>
    <row r="435" spans="1:18" x14ac:dyDescent="0.2">
      <c r="A435" s="21">
        <v>6364</v>
      </c>
      <c r="B435" s="21" t="s">
        <v>9684</v>
      </c>
      <c r="C435" s="21" t="s">
        <v>3498</v>
      </c>
      <c r="D435" s="21" t="s">
        <v>5263</v>
      </c>
      <c r="E435" s="21" t="s">
        <v>48</v>
      </c>
      <c r="F435" s="21" t="s">
        <v>2258</v>
      </c>
      <c r="G435" s="21" t="s">
        <v>2259</v>
      </c>
      <c r="H435" s="21" t="s">
        <v>22</v>
      </c>
      <c r="I435" s="21" t="s">
        <v>23</v>
      </c>
      <c r="J435" s="21" t="s">
        <v>9685</v>
      </c>
      <c r="K435" s="21" t="s">
        <v>97</v>
      </c>
      <c r="L435" s="21">
        <v>98059</v>
      </c>
      <c r="M435" s="21" t="s">
        <v>41</v>
      </c>
      <c r="N435" s="21" t="s">
        <v>9686</v>
      </c>
      <c r="O435" s="21" t="s">
        <v>70</v>
      </c>
      <c r="P435" s="21" t="s">
        <v>768</v>
      </c>
      <c r="Q435" s="21" t="s">
        <v>9687</v>
      </c>
      <c r="R435" s="22">
        <v>1039.992</v>
      </c>
    </row>
    <row r="436" spans="1:18" x14ac:dyDescent="0.2">
      <c r="A436" s="21">
        <v>7770</v>
      </c>
      <c r="B436" s="21" t="s">
        <v>10515</v>
      </c>
      <c r="C436" s="21" t="s">
        <v>12260</v>
      </c>
      <c r="D436" s="21" t="s">
        <v>12260</v>
      </c>
      <c r="E436" s="21" t="s">
        <v>1452</v>
      </c>
      <c r="F436" s="21" t="s">
        <v>1285</v>
      </c>
      <c r="G436" s="21" t="s">
        <v>1286</v>
      </c>
      <c r="H436" s="21" t="s">
        <v>38</v>
      </c>
      <c r="I436" s="21" t="s">
        <v>23</v>
      </c>
      <c r="J436" s="21" t="s">
        <v>3239</v>
      </c>
      <c r="K436" s="21" t="s">
        <v>40</v>
      </c>
      <c r="L436" s="21">
        <v>92503</v>
      </c>
      <c r="M436" s="21" t="s">
        <v>41</v>
      </c>
      <c r="N436" s="21" t="s">
        <v>5174</v>
      </c>
      <c r="O436" s="21" t="s">
        <v>70</v>
      </c>
      <c r="P436" s="21" t="s">
        <v>71</v>
      </c>
      <c r="Q436" s="21" t="s">
        <v>5175</v>
      </c>
      <c r="R436" s="22">
        <v>1039.7280000000001</v>
      </c>
    </row>
    <row r="437" spans="1:18" x14ac:dyDescent="0.2">
      <c r="A437" s="21">
        <v>283</v>
      </c>
      <c r="B437" s="21" t="s">
        <v>1183</v>
      </c>
      <c r="C437" s="21" t="s">
        <v>11800</v>
      </c>
      <c r="D437" s="21" t="s">
        <v>11776</v>
      </c>
      <c r="E437" s="21" t="s">
        <v>48</v>
      </c>
      <c r="F437" s="21" t="s">
        <v>1184</v>
      </c>
      <c r="G437" s="21" t="s">
        <v>1185</v>
      </c>
      <c r="H437" s="21" t="s">
        <v>22</v>
      </c>
      <c r="I437" s="21" t="s">
        <v>23</v>
      </c>
      <c r="J437" s="21" t="s">
        <v>39</v>
      </c>
      <c r="K437" s="21" t="s">
        <v>40</v>
      </c>
      <c r="L437" s="21">
        <v>90004</v>
      </c>
      <c r="M437" s="21" t="s">
        <v>41</v>
      </c>
      <c r="N437" s="21" t="s">
        <v>1186</v>
      </c>
      <c r="O437" s="21" t="s">
        <v>28</v>
      </c>
      <c r="P437" s="21" t="s">
        <v>54</v>
      </c>
      <c r="Q437" s="21" t="s">
        <v>1187</v>
      </c>
      <c r="R437" s="22">
        <v>1038.8399999999999</v>
      </c>
    </row>
    <row r="438" spans="1:18" x14ac:dyDescent="0.2">
      <c r="A438" s="21">
        <v>3125</v>
      </c>
      <c r="B438" s="21" t="s">
        <v>7051</v>
      </c>
      <c r="C438" s="21" t="s">
        <v>12168</v>
      </c>
      <c r="D438" s="21" t="s">
        <v>12166</v>
      </c>
      <c r="E438" s="21" t="s">
        <v>206</v>
      </c>
      <c r="F438" s="21" t="s">
        <v>5076</v>
      </c>
      <c r="G438" s="21" t="s">
        <v>5077</v>
      </c>
      <c r="H438" s="21" t="s">
        <v>38</v>
      </c>
      <c r="I438" s="21" t="s">
        <v>23</v>
      </c>
      <c r="J438" s="21" t="s">
        <v>2028</v>
      </c>
      <c r="K438" s="21" t="s">
        <v>52</v>
      </c>
      <c r="L438" s="21">
        <v>33801</v>
      </c>
      <c r="M438" s="21" t="s">
        <v>26</v>
      </c>
      <c r="N438" s="21" t="s">
        <v>2128</v>
      </c>
      <c r="O438" s="21" t="s">
        <v>43</v>
      </c>
      <c r="P438" s="21" t="s">
        <v>57</v>
      </c>
      <c r="Q438" s="21" t="s">
        <v>2129</v>
      </c>
      <c r="R438" s="22">
        <v>1036.624</v>
      </c>
    </row>
    <row r="439" spans="1:18" x14ac:dyDescent="0.2">
      <c r="A439" s="21">
        <v>7456</v>
      </c>
      <c r="B439" s="21" t="s">
        <v>10342</v>
      </c>
      <c r="C439" s="21" t="s">
        <v>5744</v>
      </c>
      <c r="D439" s="21" t="s">
        <v>12072</v>
      </c>
      <c r="E439" s="21" t="s">
        <v>48</v>
      </c>
      <c r="F439" s="21" t="s">
        <v>3273</v>
      </c>
      <c r="G439" s="21" t="s">
        <v>3274</v>
      </c>
      <c r="H439" s="21" t="s">
        <v>22</v>
      </c>
      <c r="I439" s="21" t="s">
        <v>23</v>
      </c>
      <c r="J439" s="21" t="s">
        <v>341</v>
      </c>
      <c r="K439" s="21" t="s">
        <v>232</v>
      </c>
      <c r="L439" s="21">
        <v>60623</v>
      </c>
      <c r="M439" s="21" t="s">
        <v>108</v>
      </c>
      <c r="N439" s="21" t="s">
        <v>2128</v>
      </c>
      <c r="O439" s="21" t="s">
        <v>43</v>
      </c>
      <c r="P439" s="21" t="s">
        <v>57</v>
      </c>
      <c r="Q439" s="21" t="s">
        <v>2129</v>
      </c>
      <c r="R439" s="22">
        <v>1036.624</v>
      </c>
    </row>
    <row r="440" spans="1:18" x14ac:dyDescent="0.2">
      <c r="A440" s="21">
        <v>8478</v>
      </c>
      <c r="B440" s="21" t="s">
        <v>10914</v>
      </c>
      <c r="C440" s="21" t="s">
        <v>5360</v>
      </c>
      <c r="D440" s="21" t="s">
        <v>5360</v>
      </c>
      <c r="E440" s="21" t="s">
        <v>1452</v>
      </c>
      <c r="F440" s="21" t="s">
        <v>2721</v>
      </c>
      <c r="G440" s="21" t="s">
        <v>2722</v>
      </c>
      <c r="H440" s="21" t="s">
        <v>38</v>
      </c>
      <c r="I440" s="21" t="s">
        <v>23</v>
      </c>
      <c r="J440" s="21" t="s">
        <v>299</v>
      </c>
      <c r="K440" s="21" t="s">
        <v>300</v>
      </c>
      <c r="L440" s="21">
        <v>10024</v>
      </c>
      <c r="M440" s="21" t="s">
        <v>158</v>
      </c>
      <c r="N440" s="21" t="s">
        <v>10915</v>
      </c>
      <c r="O440" s="21" t="s">
        <v>70</v>
      </c>
      <c r="P440" s="21" t="s">
        <v>768</v>
      </c>
      <c r="Q440" s="21" t="s">
        <v>10916</v>
      </c>
      <c r="R440" s="22">
        <v>1035.8</v>
      </c>
    </row>
    <row r="441" spans="1:18" x14ac:dyDescent="0.2">
      <c r="A441" s="21">
        <v>55</v>
      </c>
      <c r="B441" s="21" t="s">
        <v>295</v>
      </c>
      <c r="C441" s="21" t="s">
        <v>11722</v>
      </c>
      <c r="D441" s="21" t="s">
        <v>296</v>
      </c>
      <c r="E441" s="21" t="s">
        <v>48</v>
      </c>
      <c r="F441" s="21" t="s">
        <v>297</v>
      </c>
      <c r="G441" s="21" t="s">
        <v>298</v>
      </c>
      <c r="H441" s="21" t="s">
        <v>38</v>
      </c>
      <c r="I441" s="21" t="s">
        <v>23</v>
      </c>
      <c r="J441" s="21" t="s">
        <v>299</v>
      </c>
      <c r="K441" s="21" t="s">
        <v>300</v>
      </c>
      <c r="L441" s="21">
        <v>10024</v>
      </c>
      <c r="M441" s="21" t="s">
        <v>158</v>
      </c>
      <c r="N441" s="21" t="s">
        <v>304</v>
      </c>
      <c r="O441" s="21" t="s">
        <v>70</v>
      </c>
      <c r="P441" s="21" t="s">
        <v>71</v>
      </c>
      <c r="Q441" s="21" t="s">
        <v>305</v>
      </c>
      <c r="R441" s="22">
        <v>1029.95</v>
      </c>
    </row>
    <row r="442" spans="1:18" x14ac:dyDescent="0.2">
      <c r="A442" s="21">
        <v>5395</v>
      </c>
      <c r="B442" s="21" t="s">
        <v>9006</v>
      </c>
      <c r="C442" s="21" t="s">
        <v>827</v>
      </c>
      <c r="D442" s="21" t="s">
        <v>4699</v>
      </c>
      <c r="E442" s="21" t="s">
        <v>48</v>
      </c>
      <c r="F442" s="21" t="s">
        <v>8325</v>
      </c>
      <c r="G442" s="21" t="s">
        <v>8326</v>
      </c>
      <c r="H442" s="21" t="s">
        <v>38</v>
      </c>
      <c r="I442" s="21" t="s">
        <v>23</v>
      </c>
      <c r="J442" s="21" t="s">
        <v>587</v>
      </c>
      <c r="K442" s="21" t="s">
        <v>275</v>
      </c>
      <c r="L442" s="21">
        <v>19805</v>
      </c>
      <c r="M442" s="21" t="s">
        <v>158</v>
      </c>
      <c r="N442" s="21" t="s">
        <v>4751</v>
      </c>
      <c r="O442" s="21" t="s">
        <v>28</v>
      </c>
      <c r="P442" s="21" t="s">
        <v>29</v>
      </c>
      <c r="Q442" s="21" t="s">
        <v>4752</v>
      </c>
      <c r="R442" s="22">
        <v>1025.8800000000001</v>
      </c>
    </row>
    <row r="443" spans="1:18" x14ac:dyDescent="0.2">
      <c r="A443" s="21">
        <v>1464</v>
      </c>
      <c r="B443" s="21" t="s">
        <v>4445</v>
      </c>
      <c r="C443" s="21" t="s">
        <v>3373</v>
      </c>
      <c r="D443" s="21" t="s">
        <v>2432</v>
      </c>
      <c r="E443" s="21" t="s">
        <v>206</v>
      </c>
      <c r="F443" s="21" t="s">
        <v>229</v>
      </c>
      <c r="G443" s="21" t="s">
        <v>230</v>
      </c>
      <c r="H443" s="21" t="s">
        <v>38</v>
      </c>
      <c r="I443" s="21" t="s">
        <v>23</v>
      </c>
      <c r="J443" s="21" t="s">
        <v>678</v>
      </c>
      <c r="K443" s="21" t="s">
        <v>107</v>
      </c>
      <c r="L443" s="21">
        <v>77506</v>
      </c>
      <c r="M443" s="21" t="s">
        <v>108</v>
      </c>
      <c r="N443" s="21" t="s">
        <v>3771</v>
      </c>
      <c r="O443" s="21" t="s">
        <v>28</v>
      </c>
      <c r="P443" s="21" t="s">
        <v>32</v>
      </c>
      <c r="Q443" s="21" t="s">
        <v>3772</v>
      </c>
      <c r="R443" s="22">
        <v>1024.7159999999999</v>
      </c>
    </row>
    <row r="444" spans="1:18" x14ac:dyDescent="0.2">
      <c r="A444" s="21">
        <v>1989</v>
      </c>
      <c r="B444" s="21" t="s">
        <v>5461</v>
      </c>
      <c r="C444" s="21" t="s">
        <v>11854</v>
      </c>
      <c r="D444" s="21" t="s">
        <v>511</v>
      </c>
      <c r="E444" s="21" t="s">
        <v>48</v>
      </c>
      <c r="F444" s="21" t="s">
        <v>5303</v>
      </c>
      <c r="G444" s="21" t="s">
        <v>5304</v>
      </c>
      <c r="H444" s="21" t="s">
        <v>22</v>
      </c>
      <c r="I444" s="21" t="s">
        <v>23</v>
      </c>
      <c r="J444" s="21" t="s">
        <v>356</v>
      </c>
      <c r="K444" s="21" t="s">
        <v>672</v>
      </c>
      <c r="L444" s="21">
        <v>65807</v>
      </c>
      <c r="M444" s="21" t="s">
        <v>108</v>
      </c>
      <c r="N444" s="21" t="s">
        <v>5464</v>
      </c>
      <c r="O444" s="21" t="s">
        <v>28</v>
      </c>
      <c r="P444" s="21" t="s">
        <v>54</v>
      </c>
      <c r="Q444" s="21" t="s">
        <v>5465</v>
      </c>
      <c r="R444" s="22">
        <v>1024.3800000000001</v>
      </c>
    </row>
    <row r="445" spans="1:18" x14ac:dyDescent="0.2">
      <c r="A445" s="21">
        <v>374</v>
      </c>
      <c r="B445" s="21" t="s">
        <v>1471</v>
      </c>
      <c r="C445" s="21" t="s">
        <v>1472</v>
      </c>
      <c r="D445" s="21" t="s">
        <v>1473</v>
      </c>
      <c r="E445" s="21" t="s">
        <v>48</v>
      </c>
      <c r="F445" s="21" t="s">
        <v>1474</v>
      </c>
      <c r="G445" s="21" t="s">
        <v>1475</v>
      </c>
      <c r="H445" s="21" t="s">
        <v>22</v>
      </c>
      <c r="I445" s="21" t="s">
        <v>23</v>
      </c>
      <c r="J445" s="21" t="s">
        <v>1476</v>
      </c>
      <c r="K445" s="21" t="s">
        <v>348</v>
      </c>
      <c r="L445" s="21">
        <v>85705</v>
      </c>
      <c r="M445" s="21" t="s">
        <v>41</v>
      </c>
      <c r="N445" s="21" t="s">
        <v>1477</v>
      </c>
      <c r="O445" s="21" t="s">
        <v>70</v>
      </c>
      <c r="P445" s="21" t="s">
        <v>175</v>
      </c>
      <c r="Q445" s="21" t="s">
        <v>1478</v>
      </c>
      <c r="R445" s="22">
        <v>1023.936</v>
      </c>
    </row>
    <row r="446" spans="1:18" x14ac:dyDescent="0.2">
      <c r="A446" s="21">
        <v>9788</v>
      </c>
      <c r="B446" s="21" t="s">
        <v>11705</v>
      </c>
      <c r="C446" s="21" t="s">
        <v>5233</v>
      </c>
      <c r="D446" s="21" t="s">
        <v>12129</v>
      </c>
      <c r="E446" s="21" t="s">
        <v>48</v>
      </c>
      <c r="F446" s="21" t="s">
        <v>1635</v>
      </c>
      <c r="G446" s="21" t="s">
        <v>1636</v>
      </c>
      <c r="H446" s="21" t="s">
        <v>22</v>
      </c>
      <c r="I446" s="21" t="s">
        <v>23</v>
      </c>
      <c r="J446" s="21" t="s">
        <v>202</v>
      </c>
      <c r="K446" s="21" t="s">
        <v>107</v>
      </c>
      <c r="L446" s="21">
        <v>77070</v>
      </c>
      <c r="M446" s="21" t="s">
        <v>108</v>
      </c>
      <c r="N446" s="21" t="s">
        <v>3513</v>
      </c>
      <c r="O446" s="21" t="s">
        <v>28</v>
      </c>
      <c r="P446" s="21" t="s">
        <v>29</v>
      </c>
      <c r="Q446" s="21" t="s">
        <v>3514</v>
      </c>
      <c r="R446" s="22">
        <v>1023.332</v>
      </c>
    </row>
    <row r="447" spans="1:18" x14ac:dyDescent="0.2">
      <c r="A447" s="21">
        <v>3045</v>
      </c>
      <c r="B447" s="21" t="s">
        <v>6966</v>
      </c>
      <c r="C447" s="21" t="s">
        <v>338</v>
      </c>
      <c r="D447" s="21" t="s">
        <v>11728</v>
      </c>
      <c r="E447" s="21" t="s">
        <v>19</v>
      </c>
      <c r="F447" s="21" t="s">
        <v>5264</v>
      </c>
      <c r="G447" s="21" t="s">
        <v>5265</v>
      </c>
      <c r="H447" s="21" t="s">
        <v>22</v>
      </c>
      <c r="I447" s="21" t="s">
        <v>23</v>
      </c>
      <c r="J447" s="21" t="s">
        <v>311</v>
      </c>
      <c r="K447" s="21" t="s">
        <v>564</v>
      </c>
      <c r="L447" s="21">
        <v>45373</v>
      </c>
      <c r="M447" s="21" t="s">
        <v>158</v>
      </c>
      <c r="N447" s="21" t="s">
        <v>2814</v>
      </c>
      <c r="O447" s="21" t="s">
        <v>70</v>
      </c>
      <c r="P447" s="21" t="s">
        <v>71</v>
      </c>
      <c r="Q447" s="21" t="s">
        <v>2815</v>
      </c>
      <c r="R447" s="22">
        <v>1022.97</v>
      </c>
    </row>
    <row r="448" spans="1:18" x14ac:dyDescent="0.2">
      <c r="A448" s="21">
        <v>1670</v>
      </c>
      <c r="B448" s="21" t="s">
        <v>4887</v>
      </c>
      <c r="C448" s="21" t="s">
        <v>12061</v>
      </c>
      <c r="D448" s="21" t="s">
        <v>4888</v>
      </c>
      <c r="E448" s="21" t="s">
        <v>48</v>
      </c>
      <c r="F448" s="21" t="s">
        <v>4382</v>
      </c>
      <c r="G448" s="21" t="s">
        <v>4383</v>
      </c>
      <c r="H448" s="21" t="s">
        <v>22</v>
      </c>
      <c r="I448" s="21" t="s">
        <v>23</v>
      </c>
      <c r="J448" s="21" t="s">
        <v>299</v>
      </c>
      <c r="K448" s="21" t="s">
        <v>300</v>
      </c>
      <c r="L448" s="21">
        <v>10011</v>
      </c>
      <c r="M448" s="21" t="s">
        <v>158</v>
      </c>
      <c r="N448" s="21" t="s">
        <v>1805</v>
      </c>
      <c r="O448" s="21" t="s">
        <v>28</v>
      </c>
      <c r="P448" s="21" t="s">
        <v>54</v>
      </c>
      <c r="Q448" s="21" t="s">
        <v>1806</v>
      </c>
      <c r="R448" s="22">
        <v>1018.104</v>
      </c>
    </row>
    <row r="449" spans="1:18" x14ac:dyDescent="0.2">
      <c r="A449" s="21">
        <v>2240</v>
      </c>
      <c r="B449" s="21" t="s">
        <v>5855</v>
      </c>
      <c r="C449" s="21" t="s">
        <v>3725</v>
      </c>
      <c r="D449" s="21" t="s">
        <v>3397</v>
      </c>
      <c r="E449" s="21" t="s">
        <v>19</v>
      </c>
      <c r="F449" s="21" t="s">
        <v>5856</v>
      </c>
      <c r="G449" s="21" t="s">
        <v>5857</v>
      </c>
      <c r="H449" s="21" t="s">
        <v>22</v>
      </c>
      <c r="I449" s="21" t="s">
        <v>23</v>
      </c>
      <c r="J449" s="21" t="s">
        <v>39</v>
      </c>
      <c r="K449" s="21" t="s">
        <v>40</v>
      </c>
      <c r="L449" s="21">
        <v>90049</v>
      </c>
      <c r="M449" s="21" t="s">
        <v>41</v>
      </c>
      <c r="N449" s="21" t="s">
        <v>1967</v>
      </c>
      <c r="O449" s="21" t="s">
        <v>43</v>
      </c>
      <c r="P449" s="21" t="s">
        <v>74</v>
      </c>
      <c r="Q449" s="21" t="s">
        <v>1968</v>
      </c>
      <c r="R449" s="22">
        <v>1016.792</v>
      </c>
    </row>
    <row r="450" spans="1:18" x14ac:dyDescent="0.2">
      <c r="A450" s="21">
        <v>3769</v>
      </c>
      <c r="B450" s="21" t="s">
        <v>7658</v>
      </c>
      <c r="C450" s="21" t="s">
        <v>3108</v>
      </c>
      <c r="D450" s="21" t="s">
        <v>3763</v>
      </c>
      <c r="E450" s="21" t="s">
        <v>19</v>
      </c>
      <c r="F450" s="21" t="s">
        <v>143</v>
      </c>
      <c r="G450" s="21" t="s">
        <v>144</v>
      </c>
      <c r="H450" s="21" t="s">
        <v>38</v>
      </c>
      <c r="I450" s="21" t="s">
        <v>23</v>
      </c>
      <c r="J450" s="21" t="s">
        <v>2633</v>
      </c>
      <c r="K450" s="21" t="s">
        <v>52</v>
      </c>
      <c r="L450" s="21">
        <v>33012</v>
      </c>
      <c r="M450" s="21" t="s">
        <v>26</v>
      </c>
      <c r="N450" s="21" t="s">
        <v>5201</v>
      </c>
      <c r="O450" s="21" t="s">
        <v>28</v>
      </c>
      <c r="P450" s="21" t="s">
        <v>32</v>
      </c>
      <c r="Q450" s="21" t="s">
        <v>5202</v>
      </c>
      <c r="R450" s="22">
        <v>1013.832</v>
      </c>
    </row>
    <row r="451" spans="1:18" x14ac:dyDescent="0.2">
      <c r="A451" s="21">
        <v>2877</v>
      </c>
      <c r="B451" s="21" t="s">
        <v>6766</v>
      </c>
      <c r="C451" s="21" t="s">
        <v>3066</v>
      </c>
      <c r="D451" s="21" t="s">
        <v>6767</v>
      </c>
      <c r="E451" s="21" t="s">
        <v>19</v>
      </c>
      <c r="F451" s="21" t="s">
        <v>1399</v>
      </c>
      <c r="G451" s="21" t="s">
        <v>1400</v>
      </c>
      <c r="H451" s="21" t="s">
        <v>22</v>
      </c>
      <c r="I451" s="21" t="s">
        <v>23</v>
      </c>
      <c r="J451" s="21" t="s">
        <v>1066</v>
      </c>
      <c r="K451" s="21" t="s">
        <v>40</v>
      </c>
      <c r="L451" s="21">
        <v>92037</v>
      </c>
      <c r="M451" s="21" t="s">
        <v>41</v>
      </c>
      <c r="N451" s="21" t="s">
        <v>1440</v>
      </c>
      <c r="O451" s="21" t="s">
        <v>28</v>
      </c>
      <c r="P451" s="21" t="s">
        <v>32</v>
      </c>
      <c r="Q451" s="21" t="s">
        <v>1441</v>
      </c>
      <c r="R451" s="22">
        <v>1013.4880000000001</v>
      </c>
    </row>
    <row r="452" spans="1:18" x14ac:dyDescent="0.2">
      <c r="A452" s="21">
        <v>7082</v>
      </c>
      <c r="B452" s="21" t="s">
        <v>10124</v>
      </c>
      <c r="C452" s="21" t="s">
        <v>11745</v>
      </c>
      <c r="D452" s="21" t="s">
        <v>11743</v>
      </c>
      <c r="E452" s="21" t="s">
        <v>48</v>
      </c>
      <c r="F452" s="21" t="s">
        <v>5403</v>
      </c>
      <c r="G452" s="21" t="s">
        <v>5404</v>
      </c>
      <c r="H452" s="21" t="s">
        <v>22</v>
      </c>
      <c r="I452" s="21" t="s">
        <v>23</v>
      </c>
      <c r="J452" s="21" t="s">
        <v>528</v>
      </c>
      <c r="K452" s="21" t="s">
        <v>89</v>
      </c>
      <c r="L452" s="21">
        <v>28205</v>
      </c>
      <c r="M452" s="21" t="s">
        <v>26</v>
      </c>
      <c r="N452" s="21" t="s">
        <v>3067</v>
      </c>
      <c r="O452" s="21" t="s">
        <v>70</v>
      </c>
      <c r="P452" s="21" t="s">
        <v>175</v>
      </c>
      <c r="Q452" s="21" t="s">
        <v>4808</v>
      </c>
      <c r="R452" s="22">
        <v>1012.68</v>
      </c>
    </row>
    <row r="453" spans="1:18" x14ac:dyDescent="0.2">
      <c r="A453" s="21">
        <v>437</v>
      </c>
      <c r="B453" s="21" t="s">
        <v>1719</v>
      </c>
      <c r="C453" s="21" t="s">
        <v>11711</v>
      </c>
      <c r="D453" s="21" t="s">
        <v>1720</v>
      </c>
      <c r="E453" s="21" t="s">
        <v>19</v>
      </c>
      <c r="F453" s="21" t="s">
        <v>1721</v>
      </c>
      <c r="G453" s="21" t="s">
        <v>1722</v>
      </c>
      <c r="H453" s="21" t="s">
        <v>105</v>
      </c>
      <c r="I453" s="21" t="s">
        <v>23</v>
      </c>
      <c r="J453" s="21" t="s">
        <v>341</v>
      </c>
      <c r="K453" s="21" t="s">
        <v>232</v>
      </c>
      <c r="L453" s="21">
        <v>60623</v>
      </c>
      <c r="M453" s="21" t="s">
        <v>108</v>
      </c>
      <c r="N453" s="21" t="s">
        <v>1723</v>
      </c>
      <c r="O453" s="21" t="s">
        <v>70</v>
      </c>
      <c r="P453" s="21" t="s">
        <v>768</v>
      </c>
      <c r="Q453" s="21" t="s">
        <v>1724</v>
      </c>
      <c r="R453" s="22">
        <v>1007.979</v>
      </c>
    </row>
    <row r="454" spans="1:18" x14ac:dyDescent="0.2">
      <c r="A454" s="21">
        <v>6579</v>
      </c>
      <c r="B454" s="21" t="s">
        <v>9810</v>
      </c>
      <c r="C454" s="21" t="s">
        <v>560</v>
      </c>
      <c r="D454" s="21" t="s">
        <v>849</v>
      </c>
      <c r="E454" s="21" t="s">
        <v>48</v>
      </c>
      <c r="F454" s="21" t="s">
        <v>5887</v>
      </c>
      <c r="G454" s="21" t="s">
        <v>5888</v>
      </c>
      <c r="H454" s="21" t="s">
        <v>22</v>
      </c>
      <c r="I454" s="21" t="s">
        <v>23</v>
      </c>
      <c r="J454" s="21" t="s">
        <v>96</v>
      </c>
      <c r="K454" s="21" t="s">
        <v>97</v>
      </c>
      <c r="L454" s="21">
        <v>98103</v>
      </c>
      <c r="M454" s="21" t="s">
        <v>41</v>
      </c>
      <c r="N454" s="21" t="s">
        <v>5178</v>
      </c>
      <c r="O454" s="21" t="s">
        <v>70</v>
      </c>
      <c r="P454" s="21" t="s">
        <v>71</v>
      </c>
      <c r="Q454" s="21" t="s">
        <v>5179</v>
      </c>
      <c r="R454" s="22">
        <v>1007.944</v>
      </c>
    </row>
    <row r="455" spans="1:18" x14ac:dyDescent="0.2">
      <c r="A455" s="21">
        <v>949</v>
      </c>
      <c r="B455" s="21" t="s">
        <v>3265</v>
      </c>
      <c r="C455" s="21" t="s">
        <v>525</v>
      </c>
      <c r="D455" s="21" t="s">
        <v>11934</v>
      </c>
      <c r="E455" s="21" t="s">
        <v>48</v>
      </c>
      <c r="F455" s="21" t="s">
        <v>1699</v>
      </c>
      <c r="G455" s="21" t="s">
        <v>1700</v>
      </c>
      <c r="H455" s="21" t="s">
        <v>105</v>
      </c>
      <c r="I455" s="21" t="s">
        <v>23</v>
      </c>
      <c r="J455" s="21" t="s">
        <v>156</v>
      </c>
      <c r="K455" s="21" t="s">
        <v>157</v>
      </c>
      <c r="L455" s="21">
        <v>19120</v>
      </c>
      <c r="M455" s="21" t="s">
        <v>158</v>
      </c>
      <c r="N455" s="21" t="s">
        <v>1037</v>
      </c>
      <c r="O455" s="21" t="s">
        <v>28</v>
      </c>
      <c r="P455" s="21" t="s">
        <v>64</v>
      </c>
      <c r="Q455" s="21" t="s">
        <v>1038</v>
      </c>
      <c r="R455" s="22">
        <v>1007.232</v>
      </c>
    </row>
    <row r="456" spans="1:18" x14ac:dyDescent="0.2">
      <c r="A456" s="21">
        <v>1631</v>
      </c>
      <c r="B456" s="21" t="s">
        <v>4819</v>
      </c>
      <c r="C456" s="21" t="s">
        <v>12056</v>
      </c>
      <c r="D456" s="21" t="s">
        <v>12056</v>
      </c>
      <c r="E456" s="21" t="s">
        <v>1452</v>
      </c>
      <c r="F456" s="21" t="s">
        <v>551</v>
      </c>
      <c r="G456" s="21" t="s">
        <v>552</v>
      </c>
      <c r="H456" s="21" t="s">
        <v>22</v>
      </c>
      <c r="I456" s="21" t="s">
        <v>23</v>
      </c>
      <c r="J456" s="21" t="s">
        <v>2466</v>
      </c>
      <c r="K456" s="21" t="s">
        <v>564</v>
      </c>
      <c r="L456" s="21">
        <v>44105</v>
      </c>
      <c r="M456" s="21" t="s">
        <v>158</v>
      </c>
      <c r="N456" s="21" t="s">
        <v>4820</v>
      </c>
      <c r="O456" s="21" t="s">
        <v>43</v>
      </c>
      <c r="P456" s="21" t="s">
        <v>57</v>
      </c>
      <c r="Q456" s="21" t="s">
        <v>4821</v>
      </c>
      <c r="R456" s="22">
        <v>1006.056</v>
      </c>
    </row>
    <row r="457" spans="1:18" x14ac:dyDescent="0.2">
      <c r="A457" s="21">
        <v>1506</v>
      </c>
      <c r="B457" s="21" t="s">
        <v>4546</v>
      </c>
      <c r="C457" s="21" t="s">
        <v>12036</v>
      </c>
      <c r="D457" s="21" t="s">
        <v>12037</v>
      </c>
      <c r="E457" s="21" t="s">
        <v>48</v>
      </c>
      <c r="F457" s="21" t="s">
        <v>4547</v>
      </c>
      <c r="G457" s="21" t="s">
        <v>4548</v>
      </c>
      <c r="H457" s="21" t="s">
        <v>105</v>
      </c>
      <c r="I457" s="21" t="s">
        <v>23</v>
      </c>
      <c r="J457" s="21" t="s">
        <v>39</v>
      </c>
      <c r="K457" s="21" t="s">
        <v>40</v>
      </c>
      <c r="L457" s="21">
        <v>90004</v>
      </c>
      <c r="M457" s="21" t="s">
        <v>41</v>
      </c>
      <c r="N457" s="21" t="s">
        <v>4549</v>
      </c>
      <c r="O457" s="21" t="s">
        <v>28</v>
      </c>
      <c r="P457" s="21" t="s">
        <v>54</v>
      </c>
      <c r="Q457" s="21" t="s">
        <v>4550</v>
      </c>
      <c r="R457" s="22">
        <v>1004.976</v>
      </c>
    </row>
    <row r="458" spans="1:18" x14ac:dyDescent="0.2">
      <c r="A458" s="21">
        <v>409</v>
      </c>
      <c r="B458" s="21" t="s">
        <v>1610</v>
      </c>
      <c r="C458" s="21" t="s">
        <v>11833</v>
      </c>
      <c r="D458" s="21" t="s">
        <v>11834</v>
      </c>
      <c r="E458" s="21" t="s">
        <v>48</v>
      </c>
      <c r="F458" s="21" t="s">
        <v>1611</v>
      </c>
      <c r="G458" s="21" t="s">
        <v>1612</v>
      </c>
      <c r="H458" s="21" t="s">
        <v>22</v>
      </c>
      <c r="I458" s="21" t="s">
        <v>23</v>
      </c>
      <c r="J458" s="21" t="s">
        <v>134</v>
      </c>
      <c r="K458" s="21" t="s">
        <v>40</v>
      </c>
      <c r="L458" s="21">
        <v>94110</v>
      </c>
      <c r="M458" s="21" t="s">
        <v>41</v>
      </c>
      <c r="N458" s="21" t="s">
        <v>1617</v>
      </c>
      <c r="O458" s="21" t="s">
        <v>28</v>
      </c>
      <c r="P458" s="21" t="s">
        <v>54</v>
      </c>
      <c r="Q458" s="21" t="s">
        <v>1618</v>
      </c>
      <c r="R458" s="22">
        <v>1004.024</v>
      </c>
    </row>
    <row r="459" spans="1:18" x14ac:dyDescent="0.2">
      <c r="A459" s="21">
        <v>2482</v>
      </c>
      <c r="B459" s="21" t="s">
        <v>6219</v>
      </c>
      <c r="C459" s="21" t="s">
        <v>1604</v>
      </c>
      <c r="D459" s="21" t="s">
        <v>6220</v>
      </c>
      <c r="E459" s="21" t="s">
        <v>48</v>
      </c>
      <c r="F459" s="21" t="s">
        <v>1112</v>
      </c>
      <c r="G459" s="21" t="s">
        <v>1113</v>
      </c>
      <c r="H459" s="21" t="s">
        <v>22</v>
      </c>
      <c r="I459" s="21" t="s">
        <v>23</v>
      </c>
      <c r="J459" s="21" t="s">
        <v>96</v>
      </c>
      <c r="K459" s="21" t="s">
        <v>97</v>
      </c>
      <c r="L459" s="21">
        <v>98105</v>
      </c>
      <c r="M459" s="21" t="s">
        <v>41</v>
      </c>
      <c r="N459" s="21" t="s">
        <v>3320</v>
      </c>
      <c r="O459" s="21" t="s">
        <v>43</v>
      </c>
      <c r="P459" s="21" t="s">
        <v>57</v>
      </c>
      <c r="Q459" s="21" t="s">
        <v>3321</v>
      </c>
      <c r="R459" s="22">
        <v>1003.62</v>
      </c>
    </row>
    <row r="460" spans="1:18" x14ac:dyDescent="0.2">
      <c r="A460" s="21">
        <v>5157</v>
      </c>
      <c r="B460" s="21" t="s">
        <v>8840</v>
      </c>
      <c r="C460" s="21" t="s">
        <v>1563</v>
      </c>
      <c r="D460" s="21" t="s">
        <v>11983</v>
      </c>
      <c r="E460" s="21" t="s">
        <v>19</v>
      </c>
      <c r="F460" s="21" t="s">
        <v>7091</v>
      </c>
      <c r="G460" s="21" t="s">
        <v>7092</v>
      </c>
      <c r="H460" s="21" t="s">
        <v>105</v>
      </c>
      <c r="I460" s="21" t="s">
        <v>23</v>
      </c>
      <c r="J460" s="21" t="s">
        <v>341</v>
      </c>
      <c r="K460" s="21" t="s">
        <v>232</v>
      </c>
      <c r="L460" s="21">
        <v>60653</v>
      </c>
      <c r="M460" s="21" t="s">
        <v>108</v>
      </c>
      <c r="N460" s="21" t="s">
        <v>8745</v>
      </c>
      <c r="O460" s="21" t="s">
        <v>70</v>
      </c>
      <c r="P460" s="21" t="s">
        <v>71</v>
      </c>
      <c r="Q460" s="21" t="s">
        <v>8746</v>
      </c>
      <c r="R460" s="22">
        <v>1001.5839999999999</v>
      </c>
    </row>
    <row r="461" spans="1:18" x14ac:dyDescent="0.2">
      <c r="A461" s="21">
        <v>6908</v>
      </c>
      <c r="B461" s="21" t="s">
        <v>10009</v>
      </c>
      <c r="C461" s="21" t="s">
        <v>6051</v>
      </c>
      <c r="D461" s="21" t="s">
        <v>11938</v>
      </c>
      <c r="E461" s="21" t="s">
        <v>48</v>
      </c>
      <c r="F461" s="21" t="s">
        <v>4899</v>
      </c>
      <c r="G461" s="21" t="s">
        <v>4900</v>
      </c>
      <c r="H461" s="21" t="s">
        <v>22</v>
      </c>
      <c r="I461" s="21" t="s">
        <v>23</v>
      </c>
      <c r="J461" s="21" t="s">
        <v>96</v>
      </c>
      <c r="K461" s="21" t="s">
        <v>97</v>
      </c>
      <c r="L461" s="21">
        <v>98103</v>
      </c>
      <c r="M461" s="21" t="s">
        <v>41</v>
      </c>
      <c r="N461" s="21" t="s">
        <v>8745</v>
      </c>
      <c r="O461" s="21" t="s">
        <v>70</v>
      </c>
      <c r="P461" s="21" t="s">
        <v>71</v>
      </c>
      <c r="Q461" s="21" t="s">
        <v>8746</v>
      </c>
      <c r="R461" s="22">
        <v>1001.5839999999999</v>
      </c>
    </row>
    <row r="462" spans="1:18" x14ac:dyDescent="0.2">
      <c r="A462" s="21">
        <v>1614</v>
      </c>
      <c r="B462" s="21" t="s">
        <v>4784</v>
      </c>
      <c r="C462" s="21" t="s">
        <v>921</v>
      </c>
      <c r="D462" s="21" t="s">
        <v>544</v>
      </c>
      <c r="E462" s="21" t="s">
        <v>48</v>
      </c>
      <c r="F462" s="21" t="s">
        <v>4293</v>
      </c>
      <c r="G462" s="21" t="s">
        <v>4294</v>
      </c>
      <c r="H462" s="21" t="s">
        <v>38</v>
      </c>
      <c r="I462" s="21" t="s">
        <v>23</v>
      </c>
      <c r="J462" s="21" t="s">
        <v>3630</v>
      </c>
      <c r="K462" s="21" t="s">
        <v>40</v>
      </c>
      <c r="L462" s="21">
        <v>94601</v>
      </c>
      <c r="M462" s="21" t="s">
        <v>41</v>
      </c>
      <c r="N462" s="21" t="s">
        <v>1707</v>
      </c>
      <c r="O462" s="21" t="s">
        <v>43</v>
      </c>
      <c r="P462" s="21" t="s">
        <v>57</v>
      </c>
      <c r="Q462" s="21" t="s">
        <v>1708</v>
      </c>
      <c r="R462" s="22">
        <v>1000.02</v>
      </c>
    </row>
    <row r="463" spans="1:18" x14ac:dyDescent="0.2">
      <c r="A463" s="21">
        <v>6211</v>
      </c>
      <c r="B463" s="21" t="s">
        <v>9581</v>
      </c>
      <c r="C463" s="21" t="s">
        <v>2304</v>
      </c>
      <c r="D463" s="21" t="s">
        <v>3060</v>
      </c>
      <c r="E463" s="21" t="s">
        <v>48</v>
      </c>
      <c r="F463" s="21" t="s">
        <v>4293</v>
      </c>
      <c r="G463" s="21" t="s">
        <v>4294</v>
      </c>
      <c r="H463" s="21" t="s">
        <v>38</v>
      </c>
      <c r="I463" s="21" t="s">
        <v>23</v>
      </c>
      <c r="J463" s="21" t="s">
        <v>96</v>
      </c>
      <c r="K463" s="21" t="s">
        <v>97</v>
      </c>
      <c r="L463" s="21">
        <v>98103</v>
      </c>
      <c r="M463" s="21" t="s">
        <v>41</v>
      </c>
      <c r="N463" s="21" t="s">
        <v>1707</v>
      </c>
      <c r="O463" s="21" t="s">
        <v>43</v>
      </c>
      <c r="P463" s="21" t="s">
        <v>57</v>
      </c>
      <c r="Q463" s="21" t="s">
        <v>1708</v>
      </c>
      <c r="R463" s="22">
        <v>1000.02</v>
      </c>
    </row>
    <row r="464" spans="1:18" x14ac:dyDescent="0.2">
      <c r="A464" s="21">
        <v>4073</v>
      </c>
      <c r="B464" s="21" t="s">
        <v>7955</v>
      </c>
      <c r="C464" s="21" t="s">
        <v>11978</v>
      </c>
      <c r="D464" s="21" t="s">
        <v>11861</v>
      </c>
      <c r="E464" s="21" t="s">
        <v>19</v>
      </c>
      <c r="F464" s="21" t="s">
        <v>4471</v>
      </c>
      <c r="G464" s="21" t="s">
        <v>4472</v>
      </c>
      <c r="H464" s="21" t="s">
        <v>105</v>
      </c>
      <c r="I464" s="21" t="s">
        <v>23</v>
      </c>
      <c r="J464" s="21" t="s">
        <v>4927</v>
      </c>
      <c r="K464" s="21" t="s">
        <v>286</v>
      </c>
      <c r="L464" s="21">
        <v>46203</v>
      </c>
      <c r="M464" s="21" t="s">
        <v>108</v>
      </c>
      <c r="N464" s="21" t="s">
        <v>2703</v>
      </c>
      <c r="O464" s="21" t="s">
        <v>70</v>
      </c>
      <c r="P464" s="21" t="s">
        <v>1365</v>
      </c>
      <c r="Q464" s="21" t="s">
        <v>2704</v>
      </c>
      <c r="R464" s="22">
        <v>999.98</v>
      </c>
    </row>
    <row r="465" spans="1:18" x14ac:dyDescent="0.2">
      <c r="A465" s="21">
        <v>8179</v>
      </c>
      <c r="B465" s="21" t="s">
        <v>10739</v>
      </c>
      <c r="C465" s="21" t="s">
        <v>11745</v>
      </c>
      <c r="D465" s="21" t="s">
        <v>11831</v>
      </c>
      <c r="E465" s="21" t="s">
        <v>48</v>
      </c>
      <c r="F465" s="21" t="s">
        <v>5856</v>
      </c>
      <c r="G465" s="21" t="s">
        <v>5857</v>
      </c>
      <c r="H465" s="21" t="s">
        <v>22</v>
      </c>
      <c r="I465" s="21" t="s">
        <v>23</v>
      </c>
      <c r="J465" s="21" t="s">
        <v>1551</v>
      </c>
      <c r="K465" s="21" t="s">
        <v>97</v>
      </c>
      <c r="L465" s="21">
        <v>98198</v>
      </c>
      <c r="M465" s="21" t="s">
        <v>41</v>
      </c>
      <c r="N465" s="21" t="s">
        <v>2703</v>
      </c>
      <c r="O465" s="21" t="s">
        <v>70</v>
      </c>
      <c r="P465" s="21" t="s">
        <v>1365</v>
      </c>
      <c r="Q465" s="21" t="s">
        <v>2704</v>
      </c>
      <c r="R465" s="22">
        <v>999.98</v>
      </c>
    </row>
    <row r="466" spans="1:18" x14ac:dyDescent="0.2">
      <c r="A466" s="21">
        <v>2814</v>
      </c>
      <c r="B466" s="21" t="s">
        <v>6687</v>
      </c>
      <c r="C466" s="21" t="s">
        <v>4810</v>
      </c>
      <c r="D466" s="21" t="s">
        <v>6688</v>
      </c>
      <c r="E466" s="21" t="s">
        <v>19</v>
      </c>
      <c r="F466" s="21" t="s">
        <v>4609</v>
      </c>
      <c r="G466" s="21" t="s">
        <v>4610</v>
      </c>
      <c r="H466" s="21" t="s">
        <v>105</v>
      </c>
      <c r="I466" s="21" t="s">
        <v>23</v>
      </c>
      <c r="J466" s="21" t="s">
        <v>2888</v>
      </c>
      <c r="K466" s="21" t="s">
        <v>118</v>
      </c>
      <c r="L466" s="21">
        <v>53209</v>
      </c>
      <c r="M466" s="21" t="s">
        <v>108</v>
      </c>
      <c r="N466" s="21" t="s">
        <v>5894</v>
      </c>
      <c r="O466" s="21" t="s">
        <v>70</v>
      </c>
      <c r="P466" s="21" t="s">
        <v>175</v>
      </c>
      <c r="Q466" s="21" t="s">
        <v>5895</v>
      </c>
      <c r="R466" s="22">
        <v>999.96</v>
      </c>
    </row>
    <row r="467" spans="1:18" x14ac:dyDescent="0.2">
      <c r="A467" s="21">
        <v>660</v>
      </c>
      <c r="B467" s="21" t="s">
        <v>2445</v>
      </c>
      <c r="C467" s="21" t="s">
        <v>2446</v>
      </c>
      <c r="D467" s="21" t="s">
        <v>2447</v>
      </c>
      <c r="E467" s="21" t="s">
        <v>48</v>
      </c>
      <c r="F467" s="21" t="s">
        <v>881</v>
      </c>
      <c r="G467" s="21" t="s">
        <v>882</v>
      </c>
      <c r="H467" s="21" t="s">
        <v>22</v>
      </c>
      <c r="I467" s="21" t="s">
        <v>23</v>
      </c>
      <c r="J467" s="21" t="s">
        <v>1267</v>
      </c>
      <c r="K467" s="21" t="s">
        <v>107</v>
      </c>
      <c r="L467" s="21">
        <v>76017</v>
      </c>
      <c r="M467" s="21" t="s">
        <v>108</v>
      </c>
      <c r="N467" s="21" t="s">
        <v>2269</v>
      </c>
      <c r="O467" s="21" t="s">
        <v>43</v>
      </c>
      <c r="P467" s="21" t="s">
        <v>57</v>
      </c>
      <c r="Q467" s="21" t="s">
        <v>2270</v>
      </c>
      <c r="R467" s="22">
        <v>999.43200000000002</v>
      </c>
    </row>
    <row r="468" spans="1:18" x14ac:dyDescent="0.2">
      <c r="A468" s="21">
        <v>8573</v>
      </c>
      <c r="B468" s="21" t="s">
        <v>10975</v>
      </c>
      <c r="C468" s="21" t="s">
        <v>5771</v>
      </c>
      <c r="D468" s="21" t="s">
        <v>11893</v>
      </c>
      <c r="E468" s="21" t="s">
        <v>48</v>
      </c>
      <c r="F468" s="21" t="s">
        <v>5132</v>
      </c>
      <c r="G468" s="21" t="s">
        <v>5133</v>
      </c>
      <c r="H468" s="21" t="s">
        <v>22</v>
      </c>
      <c r="I468" s="21" t="s">
        <v>23</v>
      </c>
      <c r="J468" s="21" t="s">
        <v>202</v>
      </c>
      <c r="K468" s="21" t="s">
        <v>107</v>
      </c>
      <c r="L468" s="21">
        <v>77041</v>
      </c>
      <c r="M468" s="21" t="s">
        <v>108</v>
      </c>
      <c r="N468" s="21" t="s">
        <v>4910</v>
      </c>
      <c r="O468" s="21" t="s">
        <v>70</v>
      </c>
      <c r="P468" s="21" t="s">
        <v>768</v>
      </c>
      <c r="Q468" s="21" t="s">
        <v>4911</v>
      </c>
      <c r="R468" s="22">
        <v>998.85</v>
      </c>
    </row>
    <row r="469" spans="1:18" x14ac:dyDescent="0.2">
      <c r="A469" s="21">
        <v>2142</v>
      </c>
      <c r="B469" s="21" t="s">
        <v>5693</v>
      </c>
      <c r="C469" s="21" t="s">
        <v>11793</v>
      </c>
      <c r="D469" s="21" t="s">
        <v>12080</v>
      </c>
      <c r="E469" s="21" t="s">
        <v>48</v>
      </c>
      <c r="F469" s="21" t="s">
        <v>2509</v>
      </c>
      <c r="G469" s="21" t="s">
        <v>2510</v>
      </c>
      <c r="H469" s="21" t="s">
        <v>38</v>
      </c>
      <c r="I469" s="21" t="s">
        <v>23</v>
      </c>
      <c r="J469" s="21" t="s">
        <v>1317</v>
      </c>
      <c r="K469" s="21" t="s">
        <v>300</v>
      </c>
      <c r="L469" s="21">
        <v>11561</v>
      </c>
      <c r="M469" s="21" t="s">
        <v>158</v>
      </c>
      <c r="N469" s="21" t="s">
        <v>5696</v>
      </c>
      <c r="O469" s="21" t="s">
        <v>28</v>
      </c>
      <c r="P469" s="21" t="s">
        <v>54</v>
      </c>
      <c r="Q469" s="21" t="s">
        <v>5697</v>
      </c>
      <c r="R469" s="22">
        <v>991.76400000000001</v>
      </c>
    </row>
    <row r="470" spans="1:18" x14ac:dyDescent="0.2">
      <c r="A470" s="21">
        <v>3824</v>
      </c>
      <c r="B470" s="21" t="s">
        <v>7716</v>
      </c>
      <c r="C470" s="21" t="s">
        <v>2207</v>
      </c>
      <c r="D470" s="21" t="s">
        <v>2191</v>
      </c>
      <c r="E470" s="21" t="s">
        <v>48</v>
      </c>
      <c r="F470" s="21" t="s">
        <v>5053</v>
      </c>
      <c r="G470" s="21" t="s">
        <v>5054</v>
      </c>
      <c r="H470" s="21" t="s">
        <v>22</v>
      </c>
      <c r="I470" s="21" t="s">
        <v>23</v>
      </c>
      <c r="J470" s="21" t="s">
        <v>299</v>
      </c>
      <c r="K470" s="21" t="s">
        <v>300</v>
      </c>
      <c r="L470" s="21">
        <v>10011</v>
      </c>
      <c r="M470" s="21" t="s">
        <v>158</v>
      </c>
      <c r="N470" s="21" t="s">
        <v>2393</v>
      </c>
      <c r="O470" s="21" t="s">
        <v>43</v>
      </c>
      <c r="P470" s="21" t="s">
        <v>57</v>
      </c>
      <c r="Q470" s="21" t="s">
        <v>2394</v>
      </c>
      <c r="R470" s="22">
        <v>991.2</v>
      </c>
    </row>
    <row r="471" spans="1:18" x14ac:dyDescent="0.2">
      <c r="A471" s="21">
        <v>7251</v>
      </c>
      <c r="B471" s="21" t="s">
        <v>10222</v>
      </c>
      <c r="C471" s="21" t="s">
        <v>12081</v>
      </c>
      <c r="D471" s="21" t="s">
        <v>12132</v>
      </c>
      <c r="E471" s="21" t="s">
        <v>19</v>
      </c>
      <c r="F471" s="21" t="s">
        <v>6828</v>
      </c>
      <c r="G471" s="21" t="s">
        <v>6829</v>
      </c>
      <c r="H471" s="21" t="s">
        <v>22</v>
      </c>
      <c r="I471" s="21" t="s">
        <v>23</v>
      </c>
      <c r="J471" s="21" t="s">
        <v>39</v>
      </c>
      <c r="K471" s="21" t="s">
        <v>40</v>
      </c>
      <c r="L471" s="21">
        <v>90008</v>
      </c>
      <c r="M471" s="21" t="s">
        <v>41</v>
      </c>
      <c r="N471" s="21" t="s">
        <v>9037</v>
      </c>
      <c r="O471" s="21" t="s">
        <v>70</v>
      </c>
      <c r="P471" s="21" t="s">
        <v>175</v>
      </c>
      <c r="Q471" s="21" t="s">
        <v>9038</v>
      </c>
      <c r="R471" s="22">
        <v>989.97</v>
      </c>
    </row>
    <row r="472" spans="1:18" x14ac:dyDescent="0.2">
      <c r="A472" s="21">
        <v>3078</v>
      </c>
      <c r="B472" s="21" t="s">
        <v>7008</v>
      </c>
      <c r="C472" s="21" t="s">
        <v>5785</v>
      </c>
      <c r="D472" s="21" t="s">
        <v>7009</v>
      </c>
      <c r="E472" s="21" t="s">
        <v>48</v>
      </c>
      <c r="F472" s="21" t="s">
        <v>4306</v>
      </c>
      <c r="G472" s="21" t="s">
        <v>4307</v>
      </c>
      <c r="H472" s="21" t="s">
        <v>105</v>
      </c>
      <c r="I472" s="21" t="s">
        <v>23</v>
      </c>
      <c r="J472" s="21" t="s">
        <v>924</v>
      </c>
      <c r="K472" s="21" t="s">
        <v>107</v>
      </c>
      <c r="L472" s="21">
        <v>75217</v>
      </c>
      <c r="M472" s="21" t="s">
        <v>108</v>
      </c>
      <c r="N472" s="21" t="s">
        <v>2115</v>
      </c>
      <c r="O472" s="21" t="s">
        <v>28</v>
      </c>
      <c r="P472" s="21" t="s">
        <v>32</v>
      </c>
      <c r="Q472" s="21" t="s">
        <v>2116</v>
      </c>
      <c r="R472" s="22">
        <v>981.37199999999996</v>
      </c>
    </row>
    <row r="473" spans="1:18" x14ac:dyDescent="0.2">
      <c r="A473" s="21">
        <v>534</v>
      </c>
      <c r="B473" s="21" t="s">
        <v>2050</v>
      </c>
      <c r="C473" s="21" t="s">
        <v>2051</v>
      </c>
      <c r="D473" s="21" t="s">
        <v>11857</v>
      </c>
      <c r="E473" s="21" t="s">
        <v>19</v>
      </c>
      <c r="F473" s="21" t="s">
        <v>2052</v>
      </c>
      <c r="G473" s="21" t="s">
        <v>2053</v>
      </c>
      <c r="H473" s="21" t="s">
        <v>22</v>
      </c>
      <c r="I473" s="21" t="s">
        <v>23</v>
      </c>
      <c r="J473" s="21" t="s">
        <v>2054</v>
      </c>
      <c r="K473" s="21" t="s">
        <v>403</v>
      </c>
      <c r="L473" s="21">
        <v>36116</v>
      </c>
      <c r="M473" s="21" t="s">
        <v>26</v>
      </c>
      <c r="N473" s="21" t="s">
        <v>2055</v>
      </c>
      <c r="O473" s="21" t="s">
        <v>70</v>
      </c>
      <c r="P473" s="21" t="s">
        <v>71</v>
      </c>
      <c r="Q473" s="21" t="s">
        <v>2056</v>
      </c>
      <c r="R473" s="22">
        <v>979.95</v>
      </c>
    </row>
    <row r="474" spans="1:18" x14ac:dyDescent="0.2">
      <c r="A474" s="21">
        <v>1586</v>
      </c>
      <c r="B474" s="21" t="s">
        <v>4721</v>
      </c>
      <c r="C474" s="21" t="s">
        <v>11787</v>
      </c>
      <c r="D474" s="21" t="s">
        <v>12053</v>
      </c>
      <c r="E474" s="21" t="s">
        <v>206</v>
      </c>
      <c r="F474" s="21" t="s">
        <v>2527</v>
      </c>
      <c r="G474" s="21" t="s">
        <v>2528</v>
      </c>
      <c r="H474" s="21" t="s">
        <v>22</v>
      </c>
      <c r="I474" s="21" t="s">
        <v>23</v>
      </c>
      <c r="J474" s="21" t="s">
        <v>299</v>
      </c>
      <c r="K474" s="21" t="s">
        <v>300</v>
      </c>
      <c r="L474" s="21">
        <v>10024</v>
      </c>
      <c r="M474" s="21" t="s">
        <v>158</v>
      </c>
      <c r="N474" s="21" t="s">
        <v>2055</v>
      </c>
      <c r="O474" s="21" t="s">
        <v>70</v>
      </c>
      <c r="P474" s="21" t="s">
        <v>71</v>
      </c>
      <c r="Q474" s="21" t="s">
        <v>2056</v>
      </c>
      <c r="R474" s="22">
        <v>979.95</v>
      </c>
    </row>
    <row r="475" spans="1:18" x14ac:dyDescent="0.2">
      <c r="A475" s="21">
        <v>7320</v>
      </c>
      <c r="B475" s="21" t="s">
        <v>10271</v>
      </c>
      <c r="C475" s="21" t="s">
        <v>1679</v>
      </c>
      <c r="D475" s="21" t="s">
        <v>3177</v>
      </c>
      <c r="E475" s="21" t="s">
        <v>19</v>
      </c>
      <c r="F475" s="21" t="s">
        <v>4164</v>
      </c>
      <c r="G475" s="21" t="s">
        <v>4165</v>
      </c>
      <c r="H475" s="21" t="s">
        <v>22</v>
      </c>
      <c r="I475" s="21" t="s">
        <v>23</v>
      </c>
      <c r="J475" s="21" t="s">
        <v>299</v>
      </c>
      <c r="K475" s="21" t="s">
        <v>300</v>
      </c>
      <c r="L475" s="21">
        <v>10009</v>
      </c>
      <c r="M475" s="21" t="s">
        <v>158</v>
      </c>
      <c r="N475" s="21" t="s">
        <v>4274</v>
      </c>
      <c r="O475" s="21" t="s">
        <v>70</v>
      </c>
      <c r="P475" s="21" t="s">
        <v>71</v>
      </c>
      <c r="Q475" s="21" t="s">
        <v>6383</v>
      </c>
      <c r="R475" s="22">
        <v>979.95</v>
      </c>
    </row>
    <row r="476" spans="1:18" x14ac:dyDescent="0.2">
      <c r="A476" s="21">
        <v>9728</v>
      </c>
      <c r="B476" s="21" t="s">
        <v>11671</v>
      </c>
      <c r="C476" s="21" t="s">
        <v>11934</v>
      </c>
      <c r="D476" s="21" t="s">
        <v>11951</v>
      </c>
      <c r="E476" s="21" t="s">
        <v>206</v>
      </c>
      <c r="F476" s="21" t="s">
        <v>327</v>
      </c>
      <c r="G476" s="21" t="s">
        <v>328</v>
      </c>
      <c r="H476" s="21" t="s">
        <v>22</v>
      </c>
      <c r="I476" s="21" t="s">
        <v>23</v>
      </c>
      <c r="J476" s="21" t="s">
        <v>1401</v>
      </c>
      <c r="K476" s="21" t="s">
        <v>1402</v>
      </c>
      <c r="L476" s="21">
        <v>1852</v>
      </c>
      <c r="M476" s="21" t="s">
        <v>158</v>
      </c>
      <c r="N476" s="21" t="s">
        <v>210</v>
      </c>
      <c r="O476" s="21" t="s">
        <v>70</v>
      </c>
      <c r="P476" s="21" t="s">
        <v>71</v>
      </c>
      <c r="Q476" s="21" t="s">
        <v>211</v>
      </c>
      <c r="R476" s="22">
        <v>979.95</v>
      </c>
    </row>
    <row r="477" spans="1:18" x14ac:dyDescent="0.2">
      <c r="A477" s="21">
        <v>4069</v>
      </c>
      <c r="B477" s="21" t="s">
        <v>7950</v>
      </c>
      <c r="C477" s="21" t="s">
        <v>11917</v>
      </c>
      <c r="D477" s="21" t="s">
        <v>12155</v>
      </c>
      <c r="E477" s="21" t="s">
        <v>48</v>
      </c>
      <c r="F477" s="21" t="s">
        <v>1692</v>
      </c>
      <c r="G477" s="21" t="s">
        <v>1693</v>
      </c>
      <c r="H477" s="21" t="s">
        <v>38</v>
      </c>
      <c r="I477" s="21" t="s">
        <v>23</v>
      </c>
      <c r="J477" s="21" t="s">
        <v>528</v>
      </c>
      <c r="K477" s="21" t="s">
        <v>89</v>
      </c>
      <c r="L477" s="21">
        <v>28205</v>
      </c>
      <c r="M477" s="21" t="s">
        <v>26</v>
      </c>
      <c r="N477" s="21" t="s">
        <v>7951</v>
      </c>
      <c r="O477" s="21" t="s">
        <v>70</v>
      </c>
      <c r="P477" s="21" t="s">
        <v>71</v>
      </c>
      <c r="Q477" s="21" t="s">
        <v>7952</v>
      </c>
      <c r="R477" s="22">
        <v>978.84</v>
      </c>
    </row>
    <row r="478" spans="1:18" x14ac:dyDescent="0.2">
      <c r="A478" s="21">
        <v>1493</v>
      </c>
      <c r="B478" s="21" t="s">
        <v>4520</v>
      </c>
      <c r="C478" s="21" t="s">
        <v>2121</v>
      </c>
      <c r="D478" s="21" t="s">
        <v>525</v>
      </c>
      <c r="E478" s="21" t="s">
        <v>48</v>
      </c>
      <c r="F478" s="21" t="s">
        <v>4521</v>
      </c>
      <c r="G478" s="21" t="s">
        <v>4522</v>
      </c>
      <c r="H478" s="21" t="s">
        <v>38</v>
      </c>
      <c r="I478" s="21" t="s">
        <v>23</v>
      </c>
      <c r="J478" s="21" t="s">
        <v>299</v>
      </c>
      <c r="K478" s="21" t="s">
        <v>300</v>
      </c>
      <c r="L478" s="21">
        <v>10035</v>
      </c>
      <c r="M478" s="21" t="s">
        <v>158</v>
      </c>
      <c r="N478" s="21" t="s">
        <v>1440</v>
      </c>
      <c r="O478" s="21" t="s">
        <v>28</v>
      </c>
      <c r="P478" s="21" t="s">
        <v>32</v>
      </c>
      <c r="Q478" s="21" t="s">
        <v>1441</v>
      </c>
      <c r="R478" s="22">
        <v>977.29200000000003</v>
      </c>
    </row>
    <row r="479" spans="1:18" x14ac:dyDescent="0.2">
      <c r="A479" s="21">
        <v>4851</v>
      </c>
      <c r="B479" s="21" t="s">
        <v>8615</v>
      </c>
      <c r="C479" s="21" t="s">
        <v>11769</v>
      </c>
      <c r="D479" s="21" t="s">
        <v>790</v>
      </c>
      <c r="E479" s="21" t="s">
        <v>48</v>
      </c>
      <c r="F479" s="21" t="s">
        <v>4812</v>
      </c>
      <c r="G479" s="21" t="s">
        <v>4813</v>
      </c>
      <c r="H479" s="21" t="s">
        <v>22</v>
      </c>
      <c r="I479" s="21" t="s">
        <v>23</v>
      </c>
      <c r="J479" s="21" t="s">
        <v>8616</v>
      </c>
      <c r="K479" s="21" t="s">
        <v>97</v>
      </c>
      <c r="L479" s="21">
        <v>99301</v>
      </c>
      <c r="M479" s="21" t="s">
        <v>41</v>
      </c>
      <c r="N479" s="21" t="s">
        <v>31</v>
      </c>
      <c r="O479" s="21" t="s">
        <v>28</v>
      </c>
      <c r="P479" s="21" t="s">
        <v>32</v>
      </c>
      <c r="Q479" s="21" t="s">
        <v>33</v>
      </c>
      <c r="R479" s="22">
        <v>975.92</v>
      </c>
    </row>
    <row r="480" spans="1:18" x14ac:dyDescent="0.2">
      <c r="A480" s="21">
        <v>4881</v>
      </c>
      <c r="B480" s="21" t="s">
        <v>8637</v>
      </c>
      <c r="C480" s="21" t="s">
        <v>11735</v>
      </c>
      <c r="D480" s="21" t="s">
        <v>11754</v>
      </c>
      <c r="E480" s="21" t="s">
        <v>19</v>
      </c>
      <c r="F480" s="21" t="s">
        <v>5097</v>
      </c>
      <c r="G480" s="21" t="s">
        <v>5098</v>
      </c>
      <c r="H480" s="21" t="s">
        <v>38</v>
      </c>
      <c r="I480" s="21" t="s">
        <v>23</v>
      </c>
      <c r="J480" s="21" t="s">
        <v>24</v>
      </c>
      <c r="K480" s="21" t="s">
        <v>25</v>
      </c>
      <c r="L480" s="21">
        <v>42420</v>
      </c>
      <c r="M480" s="21" t="s">
        <v>26</v>
      </c>
      <c r="N480" s="21" t="s">
        <v>31</v>
      </c>
      <c r="O480" s="21" t="s">
        <v>28</v>
      </c>
      <c r="P480" s="21" t="s">
        <v>32</v>
      </c>
      <c r="Q480" s="21" t="s">
        <v>33</v>
      </c>
      <c r="R480" s="22">
        <v>975.92</v>
      </c>
    </row>
    <row r="481" spans="1:18" x14ac:dyDescent="0.2">
      <c r="A481" s="21">
        <v>6439</v>
      </c>
      <c r="B481" s="21" t="s">
        <v>9732</v>
      </c>
      <c r="C481" s="21" t="s">
        <v>933</v>
      </c>
      <c r="D481" s="21" t="s">
        <v>4381</v>
      </c>
      <c r="E481" s="21" t="s">
        <v>48</v>
      </c>
      <c r="F481" s="21" t="s">
        <v>637</v>
      </c>
      <c r="G481" s="21" t="s">
        <v>638</v>
      </c>
      <c r="H481" s="21" t="s">
        <v>22</v>
      </c>
      <c r="I481" s="21" t="s">
        <v>23</v>
      </c>
      <c r="J481" s="21" t="s">
        <v>4897</v>
      </c>
      <c r="K481" s="21" t="s">
        <v>107</v>
      </c>
      <c r="L481" s="21">
        <v>75023</v>
      </c>
      <c r="M481" s="21" t="s">
        <v>108</v>
      </c>
      <c r="N481" s="21" t="s">
        <v>53</v>
      </c>
      <c r="O481" s="21" t="s">
        <v>28</v>
      </c>
      <c r="P481" s="21" t="s">
        <v>54</v>
      </c>
      <c r="Q481" s="21" t="s">
        <v>55</v>
      </c>
      <c r="R481" s="22">
        <v>974.98800000000006</v>
      </c>
    </row>
    <row r="482" spans="1:18" x14ac:dyDescent="0.2">
      <c r="A482" s="21">
        <v>7150</v>
      </c>
      <c r="B482" s="21" t="s">
        <v>10158</v>
      </c>
      <c r="C482" s="21" t="s">
        <v>1379</v>
      </c>
      <c r="D482" s="21" t="s">
        <v>2805</v>
      </c>
      <c r="E482" s="21" t="s">
        <v>48</v>
      </c>
      <c r="F482" s="21" t="s">
        <v>1003</v>
      </c>
      <c r="G482" s="21" t="s">
        <v>1004</v>
      </c>
      <c r="H482" s="21" t="s">
        <v>22</v>
      </c>
      <c r="I482" s="21" t="s">
        <v>23</v>
      </c>
      <c r="J482" s="21" t="s">
        <v>202</v>
      </c>
      <c r="K482" s="21" t="s">
        <v>107</v>
      </c>
      <c r="L482" s="21">
        <v>77070</v>
      </c>
      <c r="M482" s="21" t="s">
        <v>108</v>
      </c>
      <c r="N482" s="21" t="s">
        <v>5641</v>
      </c>
      <c r="O482" s="21" t="s">
        <v>70</v>
      </c>
      <c r="P482" s="21" t="s">
        <v>71</v>
      </c>
      <c r="Q482" s="21" t="s">
        <v>5642</v>
      </c>
      <c r="R482" s="22">
        <v>971.88</v>
      </c>
    </row>
    <row r="483" spans="1:18" x14ac:dyDescent="0.2">
      <c r="A483" s="21">
        <v>4402</v>
      </c>
      <c r="B483" s="21" t="s">
        <v>8253</v>
      </c>
      <c r="C483" s="21" t="s">
        <v>2848</v>
      </c>
      <c r="D483" s="21" t="s">
        <v>2848</v>
      </c>
      <c r="E483" s="21" t="s">
        <v>1452</v>
      </c>
      <c r="F483" s="21" t="s">
        <v>506</v>
      </c>
      <c r="G483" s="21" t="s">
        <v>507</v>
      </c>
      <c r="H483" s="21" t="s">
        <v>22</v>
      </c>
      <c r="I483" s="21" t="s">
        <v>23</v>
      </c>
      <c r="J483" s="21" t="s">
        <v>432</v>
      </c>
      <c r="K483" s="21" t="s">
        <v>3106</v>
      </c>
      <c r="L483" s="21">
        <v>21044</v>
      </c>
      <c r="M483" s="21" t="s">
        <v>158</v>
      </c>
      <c r="N483" s="21" t="s">
        <v>2749</v>
      </c>
      <c r="O483" s="21" t="s">
        <v>28</v>
      </c>
      <c r="P483" s="21" t="s">
        <v>64</v>
      </c>
      <c r="Q483" s="21" t="s">
        <v>2750</v>
      </c>
      <c r="R483" s="22">
        <v>971.5</v>
      </c>
    </row>
    <row r="484" spans="1:18" x14ac:dyDescent="0.2">
      <c r="A484" s="21">
        <v>8569</v>
      </c>
      <c r="B484" s="21" t="s">
        <v>10973</v>
      </c>
      <c r="C484" s="21" t="s">
        <v>11904</v>
      </c>
      <c r="D484" s="21" t="s">
        <v>11998</v>
      </c>
      <c r="E484" s="21" t="s">
        <v>48</v>
      </c>
      <c r="F484" s="21" t="s">
        <v>2989</v>
      </c>
      <c r="G484" s="21" t="s">
        <v>2990</v>
      </c>
      <c r="H484" s="21" t="s">
        <v>38</v>
      </c>
      <c r="I484" s="21" t="s">
        <v>23</v>
      </c>
      <c r="J484" s="21" t="s">
        <v>6811</v>
      </c>
      <c r="K484" s="21" t="s">
        <v>300</v>
      </c>
      <c r="L484" s="21">
        <v>11550</v>
      </c>
      <c r="M484" s="21" t="s">
        <v>158</v>
      </c>
      <c r="N484" s="21" t="s">
        <v>7739</v>
      </c>
      <c r="O484" s="21" t="s">
        <v>43</v>
      </c>
      <c r="P484" s="21" t="s">
        <v>74</v>
      </c>
      <c r="Q484" s="21" t="s">
        <v>7740</v>
      </c>
      <c r="R484" s="22">
        <v>968.74400000000003</v>
      </c>
    </row>
    <row r="485" spans="1:18" x14ac:dyDescent="0.2">
      <c r="A485" s="21">
        <v>5291</v>
      </c>
      <c r="B485" s="21" t="s">
        <v>8928</v>
      </c>
      <c r="C485" s="21" t="s">
        <v>11769</v>
      </c>
      <c r="D485" s="21" t="s">
        <v>3129</v>
      </c>
      <c r="E485" s="21" t="s">
        <v>48</v>
      </c>
      <c r="F485" s="21" t="s">
        <v>4230</v>
      </c>
      <c r="G485" s="21" t="s">
        <v>4231</v>
      </c>
      <c r="H485" s="21" t="s">
        <v>22</v>
      </c>
      <c r="I485" s="21" t="s">
        <v>23</v>
      </c>
      <c r="J485" s="21" t="s">
        <v>202</v>
      </c>
      <c r="K485" s="21" t="s">
        <v>107</v>
      </c>
      <c r="L485" s="21">
        <v>77036</v>
      </c>
      <c r="M485" s="21" t="s">
        <v>108</v>
      </c>
      <c r="N485" s="21" t="s">
        <v>772</v>
      </c>
      <c r="O485" s="21" t="s">
        <v>28</v>
      </c>
      <c r="P485" s="21" t="s">
        <v>32</v>
      </c>
      <c r="Q485" s="21" t="s">
        <v>773</v>
      </c>
      <c r="R485" s="22">
        <v>966.7</v>
      </c>
    </row>
    <row r="486" spans="1:18" x14ac:dyDescent="0.2">
      <c r="A486" s="21">
        <v>4442</v>
      </c>
      <c r="B486" s="21" t="s">
        <v>8284</v>
      </c>
      <c r="C486" s="21" t="s">
        <v>237</v>
      </c>
      <c r="D486" s="21" t="s">
        <v>8285</v>
      </c>
      <c r="E486" s="21" t="s">
        <v>48</v>
      </c>
      <c r="F486" s="21" t="s">
        <v>5814</v>
      </c>
      <c r="G486" s="21" t="s">
        <v>5815</v>
      </c>
      <c r="H486" s="21" t="s">
        <v>22</v>
      </c>
      <c r="I486" s="21" t="s">
        <v>23</v>
      </c>
      <c r="J486" s="21" t="s">
        <v>265</v>
      </c>
      <c r="K486" s="21" t="s">
        <v>266</v>
      </c>
      <c r="L486" s="21">
        <v>48185</v>
      </c>
      <c r="M486" s="21" t="s">
        <v>108</v>
      </c>
      <c r="N486" s="21" t="s">
        <v>8286</v>
      </c>
      <c r="O486" s="21" t="s">
        <v>43</v>
      </c>
      <c r="P486" s="21" t="s">
        <v>57</v>
      </c>
      <c r="Q486" s="21" t="s">
        <v>8287</v>
      </c>
      <c r="R486" s="22">
        <v>965.85</v>
      </c>
    </row>
    <row r="487" spans="1:18" x14ac:dyDescent="0.2">
      <c r="A487" s="21">
        <v>3146</v>
      </c>
      <c r="B487" s="21" t="s">
        <v>7074</v>
      </c>
      <c r="C487" s="21" t="s">
        <v>12040</v>
      </c>
      <c r="D487" s="21" t="s">
        <v>6049</v>
      </c>
      <c r="E487" s="21" t="s">
        <v>19</v>
      </c>
      <c r="F487" s="21" t="s">
        <v>7075</v>
      </c>
      <c r="G487" s="21" t="s">
        <v>7076</v>
      </c>
      <c r="H487" s="21" t="s">
        <v>38</v>
      </c>
      <c r="I487" s="21" t="s">
        <v>23</v>
      </c>
      <c r="J487" s="21" t="s">
        <v>96</v>
      </c>
      <c r="K487" s="21" t="s">
        <v>97</v>
      </c>
      <c r="L487" s="21">
        <v>98105</v>
      </c>
      <c r="M487" s="21" t="s">
        <v>41</v>
      </c>
      <c r="N487" s="21" t="s">
        <v>7077</v>
      </c>
      <c r="O487" s="21" t="s">
        <v>28</v>
      </c>
      <c r="P487" s="21" t="s">
        <v>32</v>
      </c>
      <c r="Q487" s="21" t="s">
        <v>7078</v>
      </c>
      <c r="R487" s="22">
        <v>963.13599999999997</v>
      </c>
    </row>
    <row r="488" spans="1:18" x14ac:dyDescent="0.2">
      <c r="A488" s="21">
        <v>6487</v>
      </c>
      <c r="B488" s="21" t="s">
        <v>9755</v>
      </c>
      <c r="C488" s="21" t="s">
        <v>8675</v>
      </c>
      <c r="D488" s="21" t="s">
        <v>2002</v>
      </c>
      <c r="E488" s="21" t="s">
        <v>48</v>
      </c>
      <c r="F488" s="21" t="s">
        <v>4659</v>
      </c>
      <c r="G488" s="21" t="s">
        <v>4660</v>
      </c>
      <c r="H488" s="21" t="s">
        <v>22</v>
      </c>
      <c r="I488" s="21" t="s">
        <v>23</v>
      </c>
      <c r="J488" s="21" t="s">
        <v>1714</v>
      </c>
      <c r="K488" s="21" t="s">
        <v>89</v>
      </c>
      <c r="L488" s="21">
        <v>28540</v>
      </c>
      <c r="M488" s="21" t="s">
        <v>26</v>
      </c>
      <c r="N488" s="21" t="s">
        <v>1055</v>
      </c>
      <c r="O488" s="21" t="s">
        <v>43</v>
      </c>
      <c r="P488" s="21" t="s">
        <v>77</v>
      </c>
      <c r="Q488" s="21" t="s">
        <v>1056</v>
      </c>
      <c r="R488" s="22">
        <v>962.08</v>
      </c>
    </row>
    <row r="489" spans="1:18" x14ac:dyDescent="0.2">
      <c r="A489" s="21">
        <v>289</v>
      </c>
      <c r="B489" s="21" t="s">
        <v>1194</v>
      </c>
      <c r="C489" s="21" t="s">
        <v>1195</v>
      </c>
      <c r="D489" s="21" t="s">
        <v>1196</v>
      </c>
      <c r="E489" s="21" t="s">
        <v>19</v>
      </c>
      <c r="F489" s="21" t="s">
        <v>1197</v>
      </c>
      <c r="G489" s="21" t="s">
        <v>1198</v>
      </c>
      <c r="H489" s="21" t="s">
        <v>38</v>
      </c>
      <c r="I489" s="21" t="s">
        <v>23</v>
      </c>
      <c r="J489" s="21" t="s">
        <v>1199</v>
      </c>
      <c r="K489" s="21" t="s">
        <v>52</v>
      </c>
      <c r="L489" s="21">
        <v>33319</v>
      </c>
      <c r="M489" s="21" t="s">
        <v>26</v>
      </c>
      <c r="N489" s="21" t="s">
        <v>1202</v>
      </c>
      <c r="O489" s="21" t="s">
        <v>43</v>
      </c>
      <c r="P489" s="21" t="s">
        <v>651</v>
      </c>
      <c r="Q489" s="21" t="s">
        <v>1203</v>
      </c>
      <c r="R489" s="22">
        <v>961.48</v>
      </c>
    </row>
    <row r="490" spans="1:18" x14ac:dyDescent="0.2">
      <c r="A490" s="21">
        <v>336</v>
      </c>
      <c r="B490" s="21" t="s">
        <v>1359</v>
      </c>
      <c r="C490" s="21" t="s">
        <v>11811</v>
      </c>
      <c r="D490" s="21" t="s">
        <v>11812</v>
      </c>
      <c r="E490" s="21" t="s">
        <v>19</v>
      </c>
      <c r="F490" s="21" t="s">
        <v>1360</v>
      </c>
      <c r="G490" s="21" t="s">
        <v>1361</v>
      </c>
      <c r="H490" s="21" t="s">
        <v>22</v>
      </c>
      <c r="I490" s="21" t="s">
        <v>23</v>
      </c>
      <c r="J490" s="21" t="s">
        <v>39</v>
      </c>
      <c r="K490" s="21" t="s">
        <v>40</v>
      </c>
      <c r="L490" s="21">
        <v>90045</v>
      </c>
      <c r="M490" s="21" t="s">
        <v>41</v>
      </c>
      <c r="N490" s="21" t="s">
        <v>1364</v>
      </c>
      <c r="O490" s="21" t="s">
        <v>70</v>
      </c>
      <c r="P490" s="21" t="s">
        <v>1365</v>
      </c>
      <c r="Q490" s="21" t="s">
        <v>1366</v>
      </c>
      <c r="R490" s="22">
        <v>959.98400000000004</v>
      </c>
    </row>
    <row r="491" spans="1:18" x14ac:dyDescent="0.2">
      <c r="A491" s="21">
        <v>5569</v>
      </c>
      <c r="B491" s="21" t="s">
        <v>9147</v>
      </c>
      <c r="C491" s="21" t="s">
        <v>5382</v>
      </c>
      <c r="D491" s="21" t="s">
        <v>5382</v>
      </c>
      <c r="E491" s="21" t="s">
        <v>1452</v>
      </c>
      <c r="F491" s="21" t="s">
        <v>7455</v>
      </c>
      <c r="G491" s="21" t="s">
        <v>7456</v>
      </c>
      <c r="H491" s="21" t="s">
        <v>105</v>
      </c>
      <c r="I491" s="21" t="s">
        <v>23</v>
      </c>
      <c r="J491" s="21" t="s">
        <v>341</v>
      </c>
      <c r="K491" s="21" t="s">
        <v>232</v>
      </c>
      <c r="L491" s="21">
        <v>60610</v>
      </c>
      <c r="M491" s="21" t="s">
        <v>108</v>
      </c>
      <c r="N491" s="21" t="s">
        <v>1364</v>
      </c>
      <c r="O491" s="21" t="s">
        <v>70</v>
      </c>
      <c r="P491" s="21" t="s">
        <v>1365</v>
      </c>
      <c r="Q491" s="21" t="s">
        <v>1366</v>
      </c>
      <c r="R491" s="22">
        <v>959.98400000000004</v>
      </c>
    </row>
    <row r="492" spans="1:18" x14ac:dyDescent="0.2">
      <c r="A492" s="21">
        <v>8821</v>
      </c>
      <c r="B492" s="21" t="s">
        <v>11123</v>
      </c>
      <c r="C492" s="21" t="s">
        <v>11809</v>
      </c>
      <c r="D492" s="21" t="s">
        <v>11835</v>
      </c>
      <c r="E492" s="21" t="s">
        <v>48</v>
      </c>
      <c r="F492" s="21" t="s">
        <v>574</v>
      </c>
      <c r="G492" s="21" t="s">
        <v>575</v>
      </c>
      <c r="H492" s="21" t="s">
        <v>22</v>
      </c>
      <c r="I492" s="21" t="s">
        <v>23</v>
      </c>
      <c r="J492" s="21" t="s">
        <v>6752</v>
      </c>
      <c r="K492" s="21" t="s">
        <v>52</v>
      </c>
      <c r="L492" s="21">
        <v>32839</v>
      </c>
      <c r="M492" s="21" t="s">
        <v>26</v>
      </c>
      <c r="N492" s="21" t="s">
        <v>1993</v>
      </c>
      <c r="O492" s="21" t="s">
        <v>70</v>
      </c>
      <c r="P492" s="21" t="s">
        <v>1365</v>
      </c>
      <c r="Q492" s="21" t="s">
        <v>1994</v>
      </c>
      <c r="R492" s="22">
        <v>959.98400000000004</v>
      </c>
    </row>
    <row r="493" spans="1:18" x14ac:dyDescent="0.2">
      <c r="A493" s="21">
        <v>2898</v>
      </c>
      <c r="B493" s="21" t="s">
        <v>6794</v>
      </c>
      <c r="C493" s="21" t="s">
        <v>12094</v>
      </c>
      <c r="D493" s="21" t="s">
        <v>12162</v>
      </c>
      <c r="E493" s="21" t="s">
        <v>48</v>
      </c>
      <c r="F493" s="21" t="s">
        <v>4069</v>
      </c>
      <c r="G493" s="21" t="s">
        <v>4070</v>
      </c>
      <c r="H493" s="21" t="s">
        <v>38</v>
      </c>
      <c r="I493" s="21" t="s">
        <v>23</v>
      </c>
      <c r="J493" s="21" t="s">
        <v>528</v>
      </c>
      <c r="K493" s="21" t="s">
        <v>89</v>
      </c>
      <c r="L493" s="21">
        <v>28205</v>
      </c>
      <c r="M493" s="21" t="s">
        <v>26</v>
      </c>
      <c r="N493" s="21" t="s">
        <v>6080</v>
      </c>
      <c r="O493" s="21" t="s">
        <v>70</v>
      </c>
      <c r="P493" s="21" t="s">
        <v>1365</v>
      </c>
      <c r="Q493" s="21" t="s">
        <v>6081</v>
      </c>
      <c r="R493" s="22">
        <v>959.96799999999996</v>
      </c>
    </row>
    <row r="494" spans="1:18" x14ac:dyDescent="0.2">
      <c r="A494" s="21">
        <v>4</v>
      </c>
      <c r="B494" s="21" t="s">
        <v>46</v>
      </c>
      <c r="C494" s="21" t="s">
        <v>11712</v>
      </c>
      <c r="D494" s="21" t="s">
        <v>47</v>
      </c>
      <c r="E494" s="21" t="s">
        <v>48</v>
      </c>
      <c r="F494" s="21" t="s">
        <v>49</v>
      </c>
      <c r="G494" s="21" t="s">
        <v>50</v>
      </c>
      <c r="H494" s="21" t="s">
        <v>22</v>
      </c>
      <c r="I494" s="21" t="s">
        <v>23</v>
      </c>
      <c r="J494" s="21" t="s">
        <v>51</v>
      </c>
      <c r="K494" s="21" t="s">
        <v>52</v>
      </c>
      <c r="L494" s="21">
        <v>33311</v>
      </c>
      <c r="M494" s="21" t="s">
        <v>26</v>
      </c>
      <c r="N494" s="21" t="s">
        <v>53</v>
      </c>
      <c r="O494" s="21" t="s">
        <v>28</v>
      </c>
      <c r="P494" s="21" t="s">
        <v>54</v>
      </c>
      <c r="Q494" s="21" t="s">
        <v>55</v>
      </c>
      <c r="R494" s="22">
        <v>957.57749999999999</v>
      </c>
    </row>
    <row r="495" spans="1:18" x14ac:dyDescent="0.2">
      <c r="A495" s="21">
        <v>2404</v>
      </c>
      <c r="B495" s="21" t="s">
        <v>6105</v>
      </c>
      <c r="C495" s="21" t="s">
        <v>6051</v>
      </c>
      <c r="D495" s="21" t="s">
        <v>11938</v>
      </c>
      <c r="E495" s="21" t="s">
        <v>48</v>
      </c>
      <c r="F495" s="21" t="s">
        <v>4236</v>
      </c>
      <c r="G495" s="21" t="s">
        <v>4237</v>
      </c>
      <c r="H495" s="21" t="s">
        <v>38</v>
      </c>
      <c r="I495" s="21" t="s">
        <v>23</v>
      </c>
      <c r="J495" s="21" t="s">
        <v>1897</v>
      </c>
      <c r="K495" s="21" t="s">
        <v>107</v>
      </c>
      <c r="L495" s="21">
        <v>77340</v>
      </c>
      <c r="M495" s="21" t="s">
        <v>108</v>
      </c>
      <c r="N495" s="21" t="s">
        <v>6106</v>
      </c>
      <c r="O495" s="21" t="s">
        <v>28</v>
      </c>
      <c r="P495" s="21" t="s">
        <v>29</v>
      </c>
      <c r="Q495" s="21" t="s">
        <v>6107</v>
      </c>
      <c r="R495" s="22">
        <v>956.66480000000001</v>
      </c>
    </row>
    <row r="496" spans="1:18" x14ac:dyDescent="0.2">
      <c r="A496" s="21">
        <v>4267</v>
      </c>
      <c r="B496" s="21" t="s">
        <v>8138</v>
      </c>
      <c r="C496" s="21" t="s">
        <v>12024</v>
      </c>
      <c r="D496" s="21" t="s">
        <v>11923</v>
      </c>
      <c r="E496" s="21" t="s">
        <v>48</v>
      </c>
      <c r="F496" s="21" t="s">
        <v>2064</v>
      </c>
      <c r="G496" s="21" t="s">
        <v>2065</v>
      </c>
      <c r="H496" s="21" t="s">
        <v>22</v>
      </c>
      <c r="I496" s="21" t="s">
        <v>23</v>
      </c>
      <c r="J496" s="21" t="s">
        <v>202</v>
      </c>
      <c r="K496" s="21" t="s">
        <v>107</v>
      </c>
      <c r="L496" s="21">
        <v>77036</v>
      </c>
      <c r="M496" s="21" t="s">
        <v>108</v>
      </c>
      <c r="N496" s="21" t="s">
        <v>6106</v>
      </c>
      <c r="O496" s="21" t="s">
        <v>28</v>
      </c>
      <c r="P496" s="21" t="s">
        <v>29</v>
      </c>
      <c r="Q496" s="21" t="s">
        <v>6107</v>
      </c>
      <c r="R496" s="22">
        <v>956.66480000000001</v>
      </c>
    </row>
    <row r="497" spans="1:18" x14ac:dyDescent="0.2">
      <c r="A497" s="21">
        <v>4720</v>
      </c>
      <c r="B497" s="21" t="s">
        <v>8508</v>
      </c>
      <c r="C497" s="21" t="s">
        <v>281</v>
      </c>
      <c r="D497" s="21" t="s">
        <v>5949</v>
      </c>
      <c r="E497" s="21" t="s">
        <v>19</v>
      </c>
      <c r="F497" s="21" t="s">
        <v>3465</v>
      </c>
      <c r="G497" s="21" t="s">
        <v>3466</v>
      </c>
      <c r="H497" s="21" t="s">
        <v>105</v>
      </c>
      <c r="I497" s="21" t="s">
        <v>23</v>
      </c>
      <c r="J497" s="21" t="s">
        <v>39</v>
      </c>
      <c r="K497" s="21" t="s">
        <v>40</v>
      </c>
      <c r="L497" s="21">
        <v>90004</v>
      </c>
      <c r="M497" s="21" t="s">
        <v>41</v>
      </c>
      <c r="N497" s="21" t="s">
        <v>1233</v>
      </c>
      <c r="O497" s="21" t="s">
        <v>43</v>
      </c>
      <c r="P497" s="21" t="s">
        <v>57</v>
      </c>
      <c r="Q497" s="21" t="s">
        <v>1234</v>
      </c>
      <c r="R497" s="22">
        <v>947.17</v>
      </c>
    </row>
    <row r="498" spans="1:18" x14ac:dyDescent="0.2">
      <c r="A498" s="21">
        <v>9232</v>
      </c>
      <c r="B498" s="21" t="s">
        <v>11367</v>
      </c>
      <c r="C498" s="21" t="s">
        <v>3819</v>
      </c>
      <c r="D498" s="21" t="s">
        <v>2316</v>
      </c>
      <c r="E498" s="21" t="s">
        <v>48</v>
      </c>
      <c r="F498" s="21" t="s">
        <v>2464</v>
      </c>
      <c r="G498" s="21" t="s">
        <v>2465</v>
      </c>
      <c r="H498" s="21" t="s">
        <v>22</v>
      </c>
      <c r="I498" s="21" t="s">
        <v>23</v>
      </c>
      <c r="J498" s="21" t="s">
        <v>614</v>
      </c>
      <c r="K498" s="21" t="s">
        <v>348</v>
      </c>
      <c r="L498" s="21">
        <v>85023</v>
      </c>
      <c r="M498" s="21" t="s">
        <v>41</v>
      </c>
      <c r="N498" s="21" t="s">
        <v>582</v>
      </c>
      <c r="O498" s="21" t="s">
        <v>43</v>
      </c>
      <c r="P498" s="21" t="s">
        <v>74</v>
      </c>
      <c r="Q498" s="21" t="s">
        <v>583</v>
      </c>
      <c r="R498" s="22">
        <v>946.76400000000001</v>
      </c>
    </row>
    <row r="499" spans="1:18" x14ac:dyDescent="0.2">
      <c r="A499" s="21">
        <v>1417</v>
      </c>
      <c r="B499" s="21" t="s">
        <v>4339</v>
      </c>
      <c r="C499" s="21" t="s">
        <v>179</v>
      </c>
      <c r="D499" s="21" t="s">
        <v>4080</v>
      </c>
      <c r="E499" s="21" t="s">
        <v>206</v>
      </c>
      <c r="F499" s="21" t="s">
        <v>4340</v>
      </c>
      <c r="G499" s="21" t="s">
        <v>4341</v>
      </c>
      <c r="H499" s="21" t="s">
        <v>38</v>
      </c>
      <c r="I499" s="21" t="s">
        <v>23</v>
      </c>
      <c r="J499" s="21" t="s">
        <v>202</v>
      </c>
      <c r="K499" s="21" t="s">
        <v>107</v>
      </c>
      <c r="L499" s="21">
        <v>77041</v>
      </c>
      <c r="M499" s="21" t="s">
        <v>108</v>
      </c>
      <c r="N499" s="21" t="s">
        <v>4342</v>
      </c>
      <c r="O499" s="21" t="s">
        <v>70</v>
      </c>
      <c r="P499" s="21" t="s">
        <v>71</v>
      </c>
      <c r="Q499" s="21" t="s">
        <v>4343</v>
      </c>
      <c r="R499" s="22">
        <v>946.34400000000005</v>
      </c>
    </row>
    <row r="500" spans="1:18" x14ac:dyDescent="0.2">
      <c r="A500" s="21">
        <v>5727</v>
      </c>
      <c r="B500" s="21" t="s">
        <v>9269</v>
      </c>
      <c r="C500" s="21" t="s">
        <v>11802</v>
      </c>
      <c r="D500" s="21" t="s">
        <v>11982</v>
      </c>
      <c r="E500" s="21" t="s">
        <v>48</v>
      </c>
      <c r="F500" s="21" t="s">
        <v>7376</v>
      </c>
      <c r="G500" s="21" t="s">
        <v>7377</v>
      </c>
      <c r="H500" s="21" t="s">
        <v>38</v>
      </c>
      <c r="I500" s="21" t="s">
        <v>23</v>
      </c>
      <c r="J500" s="21" t="s">
        <v>202</v>
      </c>
      <c r="K500" s="21" t="s">
        <v>107</v>
      </c>
      <c r="L500" s="21">
        <v>77095</v>
      </c>
      <c r="M500" s="21" t="s">
        <v>108</v>
      </c>
      <c r="N500" s="21" t="s">
        <v>4342</v>
      </c>
      <c r="O500" s="21" t="s">
        <v>70</v>
      </c>
      <c r="P500" s="21" t="s">
        <v>71</v>
      </c>
      <c r="Q500" s="21" t="s">
        <v>4343</v>
      </c>
      <c r="R500" s="22">
        <v>946.34400000000005</v>
      </c>
    </row>
    <row r="501" spans="1:18" x14ac:dyDescent="0.2">
      <c r="A501" s="21">
        <v>6431</v>
      </c>
      <c r="B501" s="21" t="s">
        <v>9729</v>
      </c>
      <c r="C501" s="21" t="s">
        <v>12203</v>
      </c>
      <c r="D501" s="21" t="s">
        <v>11918</v>
      </c>
      <c r="E501" s="21" t="s">
        <v>48</v>
      </c>
      <c r="F501" s="21" t="s">
        <v>1265</v>
      </c>
      <c r="G501" s="21" t="s">
        <v>1266</v>
      </c>
      <c r="H501" s="21" t="s">
        <v>22</v>
      </c>
      <c r="I501" s="21" t="s">
        <v>23</v>
      </c>
      <c r="J501" s="21" t="s">
        <v>1714</v>
      </c>
      <c r="K501" s="21" t="s">
        <v>89</v>
      </c>
      <c r="L501" s="21">
        <v>28540</v>
      </c>
      <c r="M501" s="21" t="s">
        <v>26</v>
      </c>
      <c r="N501" s="21" t="s">
        <v>576</v>
      </c>
      <c r="O501" s="21" t="s">
        <v>28</v>
      </c>
      <c r="P501" s="21" t="s">
        <v>54</v>
      </c>
      <c r="Q501" s="21" t="s">
        <v>577</v>
      </c>
      <c r="R501" s="22">
        <v>945.03599999999994</v>
      </c>
    </row>
    <row r="502" spans="1:18" x14ac:dyDescent="0.2">
      <c r="A502" s="21">
        <v>160</v>
      </c>
      <c r="B502" s="21" t="s">
        <v>726</v>
      </c>
      <c r="C502" s="21" t="s">
        <v>727</v>
      </c>
      <c r="D502" s="21" t="s">
        <v>728</v>
      </c>
      <c r="E502" s="21" t="s">
        <v>48</v>
      </c>
      <c r="F502" s="21" t="s">
        <v>729</v>
      </c>
      <c r="G502" s="21" t="s">
        <v>730</v>
      </c>
      <c r="H502" s="21" t="s">
        <v>22</v>
      </c>
      <c r="I502" s="21" t="s">
        <v>23</v>
      </c>
      <c r="J502" s="21" t="s">
        <v>731</v>
      </c>
      <c r="K502" s="21" t="s">
        <v>732</v>
      </c>
      <c r="L502" s="21">
        <v>73034</v>
      </c>
      <c r="M502" s="21" t="s">
        <v>108</v>
      </c>
      <c r="N502" s="21" t="s">
        <v>735</v>
      </c>
      <c r="O502" s="21" t="s">
        <v>70</v>
      </c>
      <c r="P502" s="21" t="s">
        <v>71</v>
      </c>
      <c r="Q502" s="21" t="s">
        <v>736</v>
      </c>
      <c r="R502" s="22">
        <v>944.93</v>
      </c>
    </row>
    <row r="503" spans="1:18" x14ac:dyDescent="0.2">
      <c r="A503" s="21">
        <v>8772</v>
      </c>
      <c r="B503" s="21" t="s">
        <v>11092</v>
      </c>
      <c r="C503" s="21" t="s">
        <v>368</v>
      </c>
      <c r="D503" s="21" t="s">
        <v>369</v>
      </c>
      <c r="E503" s="21" t="s">
        <v>206</v>
      </c>
      <c r="F503" s="21" t="s">
        <v>5806</v>
      </c>
      <c r="G503" s="21" t="s">
        <v>5807</v>
      </c>
      <c r="H503" s="21" t="s">
        <v>38</v>
      </c>
      <c r="I503" s="21" t="s">
        <v>23</v>
      </c>
      <c r="J503" s="21" t="s">
        <v>5165</v>
      </c>
      <c r="K503" s="21" t="s">
        <v>89</v>
      </c>
      <c r="L503" s="21">
        <v>27604</v>
      </c>
      <c r="M503" s="21" t="s">
        <v>26</v>
      </c>
      <c r="N503" s="21" t="s">
        <v>5479</v>
      </c>
      <c r="O503" s="21" t="s">
        <v>43</v>
      </c>
      <c r="P503" s="21" t="s">
        <v>77</v>
      </c>
      <c r="Q503" s="21" t="s">
        <v>5480</v>
      </c>
      <c r="R503" s="22">
        <v>942.78399999999999</v>
      </c>
    </row>
    <row r="504" spans="1:18" x14ac:dyDescent="0.2">
      <c r="A504" s="21">
        <v>8950</v>
      </c>
      <c r="B504" s="21" t="s">
        <v>11201</v>
      </c>
      <c r="C504" s="21" t="s">
        <v>667</v>
      </c>
      <c r="D504" s="21" t="s">
        <v>1140</v>
      </c>
      <c r="E504" s="21" t="s">
        <v>48</v>
      </c>
      <c r="F504" s="21" t="s">
        <v>7131</v>
      </c>
      <c r="G504" s="21" t="s">
        <v>7132</v>
      </c>
      <c r="H504" s="21" t="s">
        <v>22</v>
      </c>
      <c r="I504" s="21" t="s">
        <v>23</v>
      </c>
      <c r="J504" s="21" t="s">
        <v>370</v>
      </c>
      <c r="K504" s="21" t="s">
        <v>378</v>
      </c>
      <c r="L504" s="21">
        <v>38301</v>
      </c>
      <c r="M504" s="21" t="s">
        <v>26</v>
      </c>
      <c r="N504" s="21" t="s">
        <v>1186</v>
      </c>
      <c r="O504" s="21" t="s">
        <v>28</v>
      </c>
      <c r="P504" s="21" t="s">
        <v>54</v>
      </c>
      <c r="Q504" s="21" t="s">
        <v>1187</v>
      </c>
      <c r="R504" s="22">
        <v>934.95600000000002</v>
      </c>
    </row>
    <row r="505" spans="1:18" x14ac:dyDescent="0.2">
      <c r="A505" s="21">
        <v>1980</v>
      </c>
      <c r="B505" s="21" t="s">
        <v>5450</v>
      </c>
      <c r="C505" s="21" t="s">
        <v>1641</v>
      </c>
      <c r="D505" s="21" t="s">
        <v>1641</v>
      </c>
      <c r="E505" s="21" t="s">
        <v>1452</v>
      </c>
      <c r="F505" s="21" t="s">
        <v>4230</v>
      </c>
      <c r="G505" s="21" t="s">
        <v>4231</v>
      </c>
      <c r="H505" s="21" t="s">
        <v>22</v>
      </c>
      <c r="I505" s="21" t="s">
        <v>23</v>
      </c>
      <c r="J505" s="21" t="s">
        <v>4451</v>
      </c>
      <c r="K505" s="21" t="s">
        <v>348</v>
      </c>
      <c r="L505" s="21">
        <v>85301</v>
      </c>
      <c r="M505" s="21" t="s">
        <v>41</v>
      </c>
      <c r="N505" s="21" t="s">
        <v>1277</v>
      </c>
      <c r="O505" s="21" t="s">
        <v>28</v>
      </c>
      <c r="P505" s="21" t="s">
        <v>32</v>
      </c>
      <c r="Q505" s="21" t="s">
        <v>1278</v>
      </c>
      <c r="R505" s="22">
        <v>933.53599999999994</v>
      </c>
    </row>
    <row r="506" spans="1:18" x14ac:dyDescent="0.2">
      <c r="A506" s="21">
        <v>8413</v>
      </c>
      <c r="B506" s="21" t="s">
        <v>10876</v>
      </c>
      <c r="C506" s="21" t="s">
        <v>11992</v>
      </c>
      <c r="D506" s="21" t="s">
        <v>3967</v>
      </c>
      <c r="E506" s="21" t="s">
        <v>48</v>
      </c>
      <c r="F506" s="21" t="s">
        <v>1923</v>
      </c>
      <c r="G506" s="21" t="s">
        <v>1924</v>
      </c>
      <c r="H506" s="21" t="s">
        <v>22</v>
      </c>
      <c r="I506" s="21" t="s">
        <v>23</v>
      </c>
      <c r="J506" s="21" t="s">
        <v>924</v>
      </c>
      <c r="K506" s="21" t="s">
        <v>107</v>
      </c>
      <c r="L506" s="21">
        <v>75217</v>
      </c>
      <c r="M506" s="21" t="s">
        <v>108</v>
      </c>
      <c r="N506" s="21" t="s">
        <v>2650</v>
      </c>
      <c r="O506" s="21" t="s">
        <v>28</v>
      </c>
      <c r="P506" s="21" t="s">
        <v>54</v>
      </c>
      <c r="Q506" s="21" t="s">
        <v>2651</v>
      </c>
      <c r="R506" s="22">
        <v>933.40800000000002</v>
      </c>
    </row>
    <row r="507" spans="1:18" x14ac:dyDescent="0.2">
      <c r="A507" s="21">
        <v>8236</v>
      </c>
      <c r="B507" s="21" t="s">
        <v>10769</v>
      </c>
      <c r="C507" s="21" t="s">
        <v>12165</v>
      </c>
      <c r="D507" s="21" t="s">
        <v>12060</v>
      </c>
      <c r="E507" s="21" t="s">
        <v>48</v>
      </c>
      <c r="F507" s="21" t="s">
        <v>1635</v>
      </c>
      <c r="G507" s="21" t="s">
        <v>1636</v>
      </c>
      <c r="H507" s="21" t="s">
        <v>22</v>
      </c>
      <c r="I507" s="21" t="s">
        <v>23</v>
      </c>
      <c r="J507" s="21" t="s">
        <v>1714</v>
      </c>
      <c r="K507" s="21" t="s">
        <v>52</v>
      </c>
      <c r="L507" s="21">
        <v>32216</v>
      </c>
      <c r="M507" s="21" t="s">
        <v>26</v>
      </c>
      <c r="N507" s="21" t="s">
        <v>1805</v>
      </c>
      <c r="O507" s="21" t="s">
        <v>28</v>
      </c>
      <c r="P507" s="21" t="s">
        <v>54</v>
      </c>
      <c r="Q507" s="21" t="s">
        <v>1806</v>
      </c>
      <c r="R507" s="22">
        <v>933.26199999999994</v>
      </c>
    </row>
    <row r="508" spans="1:18" x14ac:dyDescent="0.2">
      <c r="A508" s="21">
        <v>3218</v>
      </c>
      <c r="B508" s="21" t="s">
        <v>7159</v>
      </c>
      <c r="C508" s="21" t="s">
        <v>11836</v>
      </c>
      <c r="D508" s="21" t="s">
        <v>424</v>
      </c>
      <c r="E508" s="21" t="s">
        <v>48</v>
      </c>
      <c r="F508" s="21" t="s">
        <v>3726</v>
      </c>
      <c r="G508" s="21" t="s">
        <v>3727</v>
      </c>
      <c r="H508" s="21" t="s">
        <v>38</v>
      </c>
      <c r="I508" s="21" t="s">
        <v>23</v>
      </c>
      <c r="J508" s="21" t="s">
        <v>299</v>
      </c>
      <c r="K508" s="21" t="s">
        <v>300</v>
      </c>
      <c r="L508" s="21">
        <v>10024</v>
      </c>
      <c r="M508" s="21" t="s">
        <v>158</v>
      </c>
      <c r="N508" s="21" t="s">
        <v>3382</v>
      </c>
      <c r="O508" s="21" t="s">
        <v>43</v>
      </c>
      <c r="P508" s="21" t="s">
        <v>74</v>
      </c>
      <c r="Q508" s="21" t="s">
        <v>3383</v>
      </c>
      <c r="R508" s="22">
        <v>931.17600000000004</v>
      </c>
    </row>
    <row r="509" spans="1:18" x14ac:dyDescent="0.2">
      <c r="A509" s="21">
        <v>7531</v>
      </c>
      <c r="B509" s="21" t="s">
        <v>10374</v>
      </c>
      <c r="C509" s="21" t="s">
        <v>2358</v>
      </c>
      <c r="D509" s="21" t="s">
        <v>2358</v>
      </c>
      <c r="E509" s="21" t="s">
        <v>1452</v>
      </c>
      <c r="F509" s="21" t="s">
        <v>238</v>
      </c>
      <c r="G509" s="21" t="s">
        <v>239</v>
      </c>
      <c r="H509" s="21" t="s">
        <v>38</v>
      </c>
      <c r="I509" s="21" t="s">
        <v>23</v>
      </c>
      <c r="J509" s="21" t="s">
        <v>134</v>
      </c>
      <c r="K509" s="21" t="s">
        <v>40</v>
      </c>
      <c r="L509" s="21">
        <v>94109</v>
      </c>
      <c r="M509" s="21" t="s">
        <v>41</v>
      </c>
      <c r="N509" s="21" t="s">
        <v>3382</v>
      </c>
      <c r="O509" s="21" t="s">
        <v>43</v>
      </c>
      <c r="P509" s="21" t="s">
        <v>74</v>
      </c>
      <c r="Q509" s="21" t="s">
        <v>3383</v>
      </c>
      <c r="R509" s="22">
        <v>931.17600000000004</v>
      </c>
    </row>
    <row r="510" spans="1:18" x14ac:dyDescent="0.2">
      <c r="A510" s="21">
        <v>662</v>
      </c>
      <c r="B510" s="21" t="s">
        <v>2445</v>
      </c>
      <c r="C510" s="21" t="s">
        <v>2446</v>
      </c>
      <c r="D510" s="21" t="s">
        <v>2447</v>
      </c>
      <c r="E510" s="21" t="s">
        <v>48</v>
      </c>
      <c r="F510" s="21" t="s">
        <v>881</v>
      </c>
      <c r="G510" s="21" t="s">
        <v>882</v>
      </c>
      <c r="H510" s="21" t="s">
        <v>22</v>
      </c>
      <c r="I510" s="21" t="s">
        <v>23</v>
      </c>
      <c r="J510" s="21" t="s">
        <v>1267</v>
      </c>
      <c r="K510" s="21" t="s">
        <v>107</v>
      </c>
      <c r="L510" s="21">
        <v>76017</v>
      </c>
      <c r="M510" s="21" t="s">
        <v>108</v>
      </c>
      <c r="N510" s="21" t="s">
        <v>576</v>
      </c>
      <c r="O510" s="21" t="s">
        <v>28</v>
      </c>
      <c r="P510" s="21" t="s">
        <v>54</v>
      </c>
      <c r="Q510" s="21" t="s">
        <v>577</v>
      </c>
      <c r="R510" s="22">
        <v>918.78499999999997</v>
      </c>
    </row>
    <row r="511" spans="1:18" x14ac:dyDescent="0.2">
      <c r="A511" s="21">
        <v>4496</v>
      </c>
      <c r="B511" s="21" t="s">
        <v>8322</v>
      </c>
      <c r="C511" s="21" t="s">
        <v>6441</v>
      </c>
      <c r="D511" s="21" t="s">
        <v>2427</v>
      </c>
      <c r="E511" s="21" t="s">
        <v>48</v>
      </c>
      <c r="F511" s="21" t="s">
        <v>1085</v>
      </c>
      <c r="G511" s="21" t="s">
        <v>1086</v>
      </c>
      <c r="H511" s="21" t="s">
        <v>22</v>
      </c>
      <c r="I511" s="21" t="s">
        <v>23</v>
      </c>
      <c r="J511" s="21" t="s">
        <v>39</v>
      </c>
      <c r="K511" s="21" t="s">
        <v>40</v>
      </c>
      <c r="L511" s="21">
        <v>90032</v>
      </c>
      <c r="M511" s="21" t="s">
        <v>41</v>
      </c>
      <c r="N511" s="21" t="s">
        <v>2522</v>
      </c>
      <c r="O511" s="21" t="s">
        <v>28</v>
      </c>
      <c r="P511" s="21" t="s">
        <v>29</v>
      </c>
      <c r="Q511" s="21" t="s">
        <v>2523</v>
      </c>
      <c r="R511" s="22">
        <v>917.92349999999999</v>
      </c>
    </row>
    <row r="512" spans="1:18" x14ac:dyDescent="0.2">
      <c r="A512" s="21">
        <v>6290</v>
      </c>
      <c r="B512" s="21" t="s">
        <v>9642</v>
      </c>
      <c r="C512" s="21" t="s">
        <v>5516</v>
      </c>
      <c r="D512" s="21" t="s">
        <v>4665</v>
      </c>
      <c r="E512" s="21" t="s">
        <v>19</v>
      </c>
      <c r="F512" s="21" t="s">
        <v>3539</v>
      </c>
      <c r="G512" s="21" t="s">
        <v>3540</v>
      </c>
      <c r="H512" s="21" t="s">
        <v>105</v>
      </c>
      <c r="I512" s="21" t="s">
        <v>23</v>
      </c>
      <c r="J512" s="21" t="s">
        <v>9313</v>
      </c>
      <c r="K512" s="21" t="s">
        <v>40</v>
      </c>
      <c r="L512" s="21">
        <v>95928</v>
      </c>
      <c r="M512" s="21" t="s">
        <v>41</v>
      </c>
      <c r="N512" s="21" t="s">
        <v>601</v>
      </c>
      <c r="O512" s="21" t="s">
        <v>28</v>
      </c>
      <c r="P512" s="21" t="s">
        <v>32</v>
      </c>
      <c r="Q512" s="21" t="s">
        <v>602</v>
      </c>
      <c r="R512" s="22">
        <v>915.13599999999997</v>
      </c>
    </row>
    <row r="513" spans="1:18" x14ac:dyDescent="0.2">
      <c r="A513" s="21">
        <v>7873</v>
      </c>
      <c r="B513" s="21" t="s">
        <v>10573</v>
      </c>
      <c r="C513" s="21" t="s">
        <v>11938</v>
      </c>
      <c r="D513" s="21" t="s">
        <v>12186</v>
      </c>
      <c r="E513" s="21" t="s">
        <v>48</v>
      </c>
      <c r="F513" s="21" t="s">
        <v>6273</v>
      </c>
      <c r="G513" s="21" t="s">
        <v>6274</v>
      </c>
      <c r="H513" s="21" t="s">
        <v>105</v>
      </c>
      <c r="I513" s="21" t="s">
        <v>23</v>
      </c>
      <c r="J513" s="21" t="s">
        <v>9294</v>
      </c>
      <c r="K513" s="21" t="s">
        <v>40</v>
      </c>
      <c r="L513" s="21">
        <v>92630</v>
      </c>
      <c r="M513" s="21" t="s">
        <v>41</v>
      </c>
      <c r="N513" s="21" t="s">
        <v>601</v>
      </c>
      <c r="O513" s="21" t="s">
        <v>28</v>
      </c>
      <c r="P513" s="21" t="s">
        <v>32</v>
      </c>
      <c r="Q513" s="21" t="s">
        <v>602</v>
      </c>
      <c r="R513" s="22">
        <v>915.13599999999997</v>
      </c>
    </row>
    <row r="514" spans="1:18" x14ac:dyDescent="0.2">
      <c r="A514" s="21">
        <v>2596</v>
      </c>
      <c r="B514" s="21" t="s">
        <v>6381</v>
      </c>
      <c r="C514" s="21" t="s">
        <v>6149</v>
      </c>
      <c r="D514" s="21" t="s">
        <v>6382</v>
      </c>
      <c r="E514" s="21" t="s">
        <v>48</v>
      </c>
      <c r="F514" s="21" t="s">
        <v>2954</v>
      </c>
      <c r="G514" s="21" t="s">
        <v>2955</v>
      </c>
      <c r="H514" s="21" t="s">
        <v>38</v>
      </c>
      <c r="I514" s="21" t="s">
        <v>23</v>
      </c>
      <c r="J514" s="21" t="s">
        <v>563</v>
      </c>
      <c r="K514" s="21" t="s">
        <v>286</v>
      </c>
      <c r="L514" s="21">
        <v>47201</v>
      </c>
      <c r="M514" s="21" t="s">
        <v>108</v>
      </c>
      <c r="N514" s="21" t="s">
        <v>2498</v>
      </c>
      <c r="O514" s="21" t="s">
        <v>43</v>
      </c>
      <c r="P514" s="21" t="s">
        <v>74</v>
      </c>
      <c r="Q514" s="21" t="s">
        <v>2499</v>
      </c>
      <c r="R514" s="22">
        <v>914.97</v>
      </c>
    </row>
    <row r="515" spans="1:18" x14ac:dyDescent="0.2">
      <c r="A515" s="21">
        <v>4386</v>
      </c>
      <c r="B515" s="21" t="s">
        <v>8244</v>
      </c>
      <c r="C515" s="21" t="s">
        <v>4406</v>
      </c>
      <c r="D515" s="21" t="s">
        <v>6682</v>
      </c>
      <c r="E515" s="21" t="s">
        <v>48</v>
      </c>
      <c r="F515" s="21" t="s">
        <v>1498</v>
      </c>
      <c r="G515" s="21" t="s">
        <v>1499</v>
      </c>
      <c r="H515" s="21" t="s">
        <v>22</v>
      </c>
      <c r="I515" s="21" t="s">
        <v>23</v>
      </c>
      <c r="J515" s="21" t="s">
        <v>6801</v>
      </c>
      <c r="K515" s="21" t="s">
        <v>232</v>
      </c>
      <c r="L515" s="21">
        <v>60035</v>
      </c>
      <c r="M515" s="21" t="s">
        <v>108</v>
      </c>
      <c r="N515" s="21" t="s">
        <v>221</v>
      </c>
      <c r="O515" s="21" t="s">
        <v>28</v>
      </c>
      <c r="P515" s="21" t="s">
        <v>29</v>
      </c>
      <c r="Q515" s="21" t="s">
        <v>222</v>
      </c>
      <c r="R515" s="22">
        <v>913.43</v>
      </c>
    </row>
    <row r="516" spans="1:18" x14ac:dyDescent="0.2">
      <c r="A516" s="21">
        <v>8363</v>
      </c>
      <c r="B516" s="21" t="s">
        <v>10838</v>
      </c>
      <c r="C516" s="21" t="s">
        <v>12010</v>
      </c>
      <c r="D516" s="21" t="s">
        <v>12011</v>
      </c>
      <c r="E516" s="21" t="s">
        <v>19</v>
      </c>
      <c r="F516" s="21" t="s">
        <v>9479</v>
      </c>
      <c r="G516" s="21" t="s">
        <v>9480</v>
      </c>
      <c r="H516" s="21" t="s">
        <v>22</v>
      </c>
      <c r="I516" s="21" t="s">
        <v>23</v>
      </c>
      <c r="J516" s="21" t="s">
        <v>4708</v>
      </c>
      <c r="K516" s="21" t="s">
        <v>107</v>
      </c>
      <c r="L516" s="21">
        <v>79907</v>
      </c>
      <c r="M516" s="21" t="s">
        <v>108</v>
      </c>
      <c r="N516" s="21" t="s">
        <v>4296</v>
      </c>
      <c r="O516" s="21" t="s">
        <v>28</v>
      </c>
      <c r="P516" s="21" t="s">
        <v>54</v>
      </c>
      <c r="Q516" s="21" t="s">
        <v>4297</v>
      </c>
      <c r="R516" s="22">
        <v>913.43</v>
      </c>
    </row>
    <row r="517" spans="1:18" x14ac:dyDescent="0.2">
      <c r="A517" s="21">
        <v>1375</v>
      </c>
      <c r="B517" s="21" t="s">
        <v>4262</v>
      </c>
      <c r="C517" s="21" t="s">
        <v>2207</v>
      </c>
      <c r="D517" s="21" t="s">
        <v>3433</v>
      </c>
      <c r="E517" s="21" t="s">
        <v>48</v>
      </c>
      <c r="F517" s="21" t="s">
        <v>2317</v>
      </c>
      <c r="G517" s="21" t="s">
        <v>2318</v>
      </c>
      <c r="H517" s="21" t="s">
        <v>22</v>
      </c>
      <c r="I517" s="21" t="s">
        <v>23</v>
      </c>
      <c r="J517" s="21" t="s">
        <v>4263</v>
      </c>
      <c r="K517" s="21" t="s">
        <v>127</v>
      </c>
      <c r="L517" s="21">
        <v>84604</v>
      </c>
      <c r="M517" s="21" t="s">
        <v>41</v>
      </c>
      <c r="N517" s="21" t="s">
        <v>4264</v>
      </c>
      <c r="O517" s="21" t="s">
        <v>28</v>
      </c>
      <c r="P517" s="21" t="s">
        <v>54</v>
      </c>
      <c r="Q517" s="21" t="s">
        <v>4265</v>
      </c>
      <c r="R517" s="22">
        <v>912.75</v>
      </c>
    </row>
    <row r="518" spans="1:18" x14ac:dyDescent="0.2">
      <c r="A518" s="21">
        <v>3838</v>
      </c>
      <c r="B518" s="21" t="s">
        <v>7728</v>
      </c>
      <c r="C518" s="21" t="s">
        <v>6013</v>
      </c>
      <c r="D518" s="21" t="s">
        <v>12198</v>
      </c>
      <c r="E518" s="21" t="s">
        <v>48</v>
      </c>
      <c r="F518" s="21" t="s">
        <v>327</v>
      </c>
      <c r="G518" s="21" t="s">
        <v>328</v>
      </c>
      <c r="H518" s="21" t="s">
        <v>22</v>
      </c>
      <c r="I518" s="21" t="s">
        <v>23</v>
      </c>
      <c r="J518" s="21" t="s">
        <v>4569</v>
      </c>
      <c r="K518" s="21" t="s">
        <v>1567</v>
      </c>
      <c r="L518" s="21">
        <v>89031</v>
      </c>
      <c r="M518" s="21" t="s">
        <v>41</v>
      </c>
      <c r="N518" s="21" t="s">
        <v>1891</v>
      </c>
      <c r="O518" s="21" t="s">
        <v>70</v>
      </c>
      <c r="P518" s="21" t="s">
        <v>71</v>
      </c>
      <c r="Q518" s="21" t="s">
        <v>1892</v>
      </c>
      <c r="R518" s="22">
        <v>911.98400000000004</v>
      </c>
    </row>
    <row r="519" spans="1:18" x14ac:dyDescent="0.2">
      <c r="A519" s="21">
        <v>12</v>
      </c>
      <c r="B519" s="21" t="s">
        <v>59</v>
      </c>
      <c r="C519" s="21" t="s">
        <v>11713</v>
      </c>
      <c r="D519" s="21" t="s">
        <v>60</v>
      </c>
      <c r="E519" s="21" t="s">
        <v>48</v>
      </c>
      <c r="F519" s="21" t="s">
        <v>61</v>
      </c>
      <c r="G519" s="21" t="s">
        <v>62</v>
      </c>
      <c r="H519" s="21" t="s">
        <v>22</v>
      </c>
      <c r="I519" s="21" t="s">
        <v>23</v>
      </c>
      <c r="J519" s="21" t="s">
        <v>39</v>
      </c>
      <c r="K519" s="21" t="s">
        <v>40</v>
      </c>
      <c r="L519" s="21">
        <v>90032</v>
      </c>
      <c r="M519" s="21" t="s">
        <v>41</v>
      </c>
      <c r="N519" s="21" t="s">
        <v>81</v>
      </c>
      <c r="O519" s="21" t="s">
        <v>70</v>
      </c>
      <c r="P519" s="21" t="s">
        <v>71</v>
      </c>
      <c r="Q519" s="21" t="s">
        <v>82</v>
      </c>
      <c r="R519" s="22">
        <v>911.42399999999998</v>
      </c>
    </row>
    <row r="520" spans="1:18" x14ac:dyDescent="0.2">
      <c r="A520" s="21">
        <v>4495</v>
      </c>
      <c r="B520" s="21" t="s">
        <v>8321</v>
      </c>
      <c r="C520" s="21" t="s">
        <v>11731</v>
      </c>
      <c r="D520" s="21" t="s">
        <v>12032</v>
      </c>
      <c r="E520" s="21" t="s">
        <v>19</v>
      </c>
      <c r="F520" s="21" t="s">
        <v>2811</v>
      </c>
      <c r="G520" s="21" t="s">
        <v>2812</v>
      </c>
      <c r="H520" s="21" t="s">
        <v>22</v>
      </c>
      <c r="I520" s="21" t="s">
        <v>23</v>
      </c>
      <c r="J520" s="21" t="s">
        <v>563</v>
      </c>
      <c r="K520" s="21" t="s">
        <v>564</v>
      </c>
      <c r="L520" s="21">
        <v>43229</v>
      </c>
      <c r="M520" s="21" t="s">
        <v>158</v>
      </c>
      <c r="N520" s="21" t="s">
        <v>1676</v>
      </c>
      <c r="O520" s="21" t="s">
        <v>28</v>
      </c>
      <c r="P520" s="21" t="s">
        <v>32</v>
      </c>
      <c r="Q520" s="21" t="s">
        <v>1677</v>
      </c>
      <c r="R520" s="22">
        <v>909.72</v>
      </c>
    </row>
    <row r="521" spans="1:18" x14ac:dyDescent="0.2">
      <c r="A521" s="21">
        <v>1906</v>
      </c>
      <c r="B521" s="21" t="s">
        <v>5328</v>
      </c>
      <c r="C521" s="21" t="s">
        <v>2025</v>
      </c>
      <c r="D521" s="21" t="s">
        <v>1773</v>
      </c>
      <c r="E521" s="21" t="s">
        <v>206</v>
      </c>
      <c r="F521" s="21" t="s">
        <v>5329</v>
      </c>
      <c r="G521" s="21" t="s">
        <v>5330</v>
      </c>
      <c r="H521" s="21" t="s">
        <v>38</v>
      </c>
      <c r="I521" s="21" t="s">
        <v>23</v>
      </c>
      <c r="J521" s="21" t="s">
        <v>4927</v>
      </c>
      <c r="K521" s="21" t="s">
        <v>286</v>
      </c>
      <c r="L521" s="21">
        <v>46203</v>
      </c>
      <c r="M521" s="21" t="s">
        <v>108</v>
      </c>
      <c r="N521" s="21" t="s">
        <v>1837</v>
      </c>
      <c r="O521" s="21" t="s">
        <v>43</v>
      </c>
      <c r="P521" s="21" t="s">
        <v>57</v>
      </c>
      <c r="Q521" s="21" t="s">
        <v>1838</v>
      </c>
      <c r="R521" s="22">
        <v>909.12</v>
      </c>
    </row>
    <row r="522" spans="1:18" x14ac:dyDescent="0.2">
      <c r="A522" s="21">
        <v>7184</v>
      </c>
      <c r="B522" s="21" t="s">
        <v>10182</v>
      </c>
      <c r="C522" s="21" t="s">
        <v>799</v>
      </c>
      <c r="D522" s="21" t="s">
        <v>6387</v>
      </c>
      <c r="E522" s="21" t="s">
        <v>206</v>
      </c>
      <c r="F522" s="21" t="s">
        <v>526</v>
      </c>
      <c r="G522" s="21" t="s">
        <v>527</v>
      </c>
      <c r="H522" s="21" t="s">
        <v>22</v>
      </c>
      <c r="I522" s="21" t="s">
        <v>23</v>
      </c>
      <c r="J522" s="21" t="s">
        <v>5061</v>
      </c>
      <c r="K522" s="21" t="s">
        <v>3106</v>
      </c>
      <c r="L522" s="21">
        <v>21215</v>
      </c>
      <c r="M522" s="21" t="s">
        <v>158</v>
      </c>
      <c r="N522" s="21" t="s">
        <v>223</v>
      </c>
      <c r="O522" s="21" t="s">
        <v>28</v>
      </c>
      <c r="P522" s="21" t="s">
        <v>32</v>
      </c>
      <c r="Q522" s="21" t="s">
        <v>224</v>
      </c>
      <c r="R522" s="22">
        <v>908.82</v>
      </c>
    </row>
    <row r="523" spans="1:18" x14ac:dyDescent="0.2">
      <c r="A523" s="21">
        <v>8</v>
      </c>
      <c r="B523" s="21" t="s">
        <v>59</v>
      </c>
      <c r="C523" s="21" t="s">
        <v>11713</v>
      </c>
      <c r="D523" s="21" t="s">
        <v>60</v>
      </c>
      <c r="E523" s="21" t="s">
        <v>48</v>
      </c>
      <c r="F523" s="21" t="s">
        <v>61</v>
      </c>
      <c r="G523" s="21" t="s">
        <v>62</v>
      </c>
      <c r="H523" s="21" t="s">
        <v>22</v>
      </c>
      <c r="I523" s="21" t="s">
        <v>23</v>
      </c>
      <c r="J523" s="21" t="s">
        <v>39</v>
      </c>
      <c r="K523" s="21" t="s">
        <v>40</v>
      </c>
      <c r="L523" s="21">
        <v>90032</v>
      </c>
      <c r="M523" s="21" t="s">
        <v>41</v>
      </c>
      <c r="N523" s="21" t="s">
        <v>69</v>
      </c>
      <c r="O523" s="21" t="s">
        <v>70</v>
      </c>
      <c r="P523" s="21" t="s">
        <v>71</v>
      </c>
      <c r="Q523" s="21" t="s">
        <v>72</v>
      </c>
      <c r="R523" s="22">
        <v>907.15200000000004</v>
      </c>
    </row>
    <row r="524" spans="1:18" x14ac:dyDescent="0.2">
      <c r="A524" s="21">
        <v>7545</v>
      </c>
      <c r="B524" s="21" t="s">
        <v>10381</v>
      </c>
      <c r="C524" s="21" t="s">
        <v>11934</v>
      </c>
      <c r="D524" s="21" t="s">
        <v>12136</v>
      </c>
      <c r="E524" s="21" t="s">
        <v>48</v>
      </c>
      <c r="F524" s="21" t="s">
        <v>4834</v>
      </c>
      <c r="G524" s="21" t="s">
        <v>4835</v>
      </c>
      <c r="H524" s="21" t="s">
        <v>38</v>
      </c>
      <c r="I524" s="21" t="s">
        <v>23</v>
      </c>
      <c r="J524" s="21" t="s">
        <v>914</v>
      </c>
      <c r="K524" s="21" t="s">
        <v>516</v>
      </c>
      <c r="L524" s="21">
        <v>80219</v>
      </c>
      <c r="M524" s="21" t="s">
        <v>41</v>
      </c>
      <c r="N524" s="21" t="s">
        <v>2777</v>
      </c>
      <c r="O524" s="21" t="s">
        <v>28</v>
      </c>
      <c r="P524" s="21" t="s">
        <v>32</v>
      </c>
      <c r="Q524" s="21" t="s">
        <v>2778</v>
      </c>
      <c r="R524" s="22">
        <v>906.68</v>
      </c>
    </row>
    <row r="525" spans="1:18" x14ac:dyDescent="0.2">
      <c r="A525" s="21">
        <v>3007</v>
      </c>
      <c r="B525" s="21" t="s">
        <v>6921</v>
      </c>
      <c r="C525" s="21" t="s">
        <v>1164</v>
      </c>
      <c r="D525" s="21" t="s">
        <v>4148</v>
      </c>
      <c r="E525" s="21" t="s">
        <v>206</v>
      </c>
      <c r="F525" s="21" t="s">
        <v>2433</v>
      </c>
      <c r="G525" s="21" t="s">
        <v>2434</v>
      </c>
      <c r="H525" s="21" t="s">
        <v>22</v>
      </c>
      <c r="I525" s="21" t="s">
        <v>23</v>
      </c>
      <c r="J525" s="21" t="s">
        <v>299</v>
      </c>
      <c r="K525" s="21" t="s">
        <v>300</v>
      </c>
      <c r="L525" s="21">
        <v>10009</v>
      </c>
      <c r="M525" s="21" t="s">
        <v>158</v>
      </c>
      <c r="N525" s="21" t="s">
        <v>4980</v>
      </c>
      <c r="O525" s="21" t="s">
        <v>43</v>
      </c>
      <c r="P525" s="21" t="s">
        <v>77</v>
      </c>
      <c r="Q525" s="21" t="s">
        <v>4981</v>
      </c>
      <c r="R525" s="22">
        <v>904.9</v>
      </c>
    </row>
    <row r="526" spans="1:18" x14ac:dyDescent="0.2">
      <c r="A526" s="21">
        <v>4595</v>
      </c>
      <c r="B526" s="21" t="s">
        <v>8421</v>
      </c>
      <c r="C526" s="21" t="s">
        <v>4363</v>
      </c>
      <c r="D526" s="21" t="s">
        <v>3758</v>
      </c>
      <c r="E526" s="21" t="s">
        <v>48</v>
      </c>
      <c r="F526" s="21" t="s">
        <v>2849</v>
      </c>
      <c r="G526" s="21" t="s">
        <v>2850</v>
      </c>
      <c r="H526" s="21" t="s">
        <v>38</v>
      </c>
      <c r="I526" s="21" t="s">
        <v>23</v>
      </c>
      <c r="J526" s="21" t="s">
        <v>39</v>
      </c>
      <c r="K526" s="21" t="s">
        <v>40</v>
      </c>
      <c r="L526" s="21">
        <v>90004</v>
      </c>
      <c r="M526" s="21" t="s">
        <v>41</v>
      </c>
      <c r="N526" s="21" t="s">
        <v>1020</v>
      </c>
      <c r="O526" s="21" t="s">
        <v>28</v>
      </c>
      <c r="P526" s="21" t="s">
        <v>54</v>
      </c>
      <c r="Q526" s="21" t="s">
        <v>1021</v>
      </c>
      <c r="R526" s="22">
        <v>902.71199999999999</v>
      </c>
    </row>
    <row r="527" spans="1:18" x14ac:dyDescent="0.2">
      <c r="A527" s="21">
        <v>8370</v>
      </c>
      <c r="B527" s="21" t="s">
        <v>10845</v>
      </c>
      <c r="C527" s="21" t="s">
        <v>12133</v>
      </c>
      <c r="D527" s="21" t="s">
        <v>35</v>
      </c>
      <c r="E527" s="21" t="s">
        <v>48</v>
      </c>
      <c r="F527" s="21" t="s">
        <v>2602</v>
      </c>
      <c r="G527" s="21" t="s">
        <v>2603</v>
      </c>
      <c r="H527" s="21" t="s">
        <v>22</v>
      </c>
      <c r="I527" s="21" t="s">
        <v>23</v>
      </c>
      <c r="J527" s="21" t="s">
        <v>39</v>
      </c>
      <c r="K527" s="21" t="s">
        <v>40</v>
      </c>
      <c r="L527" s="21">
        <v>90049</v>
      </c>
      <c r="M527" s="21" t="s">
        <v>41</v>
      </c>
      <c r="N527" s="21" t="s">
        <v>1020</v>
      </c>
      <c r="O527" s="21" t="s">
        <v>28</v>
      </c>
      <c r="P527" s="21" t="s">
        <v>54</v>
      </c>
      <c r="Q527" s="21" t="s">
        <v>1021</v>
      </c>
      <c r="R527" s="22">
        <v>902.71199999999999</v>
      </c>
    </row>
    <row r="528" spans="1:18" x14ac:dyDescent="0.2">
      <c r="A528" s="21">
        <v>4401</v>
      </c>
      <c r="B528" s="21" t="s">
        <v>8253</v>
      </c>
      <c r="C528" s="21" t="s">
        <v>2848</v>
      </c>
      <c r="D528" s="21" t="s">
        <v>2848</v>
      </c>
      <c r="E528" s="21" t="s">
        <v>1452</v>
      </c>
      <c r="F528" s="21" t="s">
        <v>506</v>
      </c>
      <c r="G528" s="21" t="s">
        <v>507</v>
      </c>
      <c r="H528" s="21" t="s">
        <v>22</v>
      </c>
      <c r="I528" s="21" t="s">
        <v>23</v>
      </c>
      <c r="J528" s="21" t="s">
        <v>432</v>
      </c>
      <c r="K528" s="21" t="s">
        <v>3106</v>
      </c>
      <c r="L528" s="21">
        <v>21044</v>
      </c>
      <c r="M528" s="21" t="s">
        <v>158</v>
      </c>
      <c r="N528" s="21" t="s">
        <v>1055</v>
      </c>
      <c r="O528" s="21" t="s">
        <v>43</v>
      </c>
      <c r="P528" s="21" t="s">
        <v>77</v>
      </c>
      <c r="Q528" s="21" t="s">
        <v>1056</v>
      </c>
      <c r="R528" s="22">
        <v>901.95</v>
      </c>
    </row>
    <row r="529" spans="1:18" x14ac:dyDescent="0.2">
      <c r="A529" s="21">
        <v>8395</v>
      </c>
      <c r="B529" s="21" t="s">
        <v>10865</v>
      </c>
      <c r="C529" s="21" t="s">
        <v>11746</v>
      </c>
      <c r="D529" s="21" t="s">
        <v>11904</v>
      </c>
      <c r="E529" s="21" t="s">
        <v>19</v>
      </c>
      <c r="F529" s="21" t="s">
        <v>3943</v>
      </c>
      <c r="G529" s="21" t="s">
        <v>3944</v>
      </c>
      <c r="H529" s="21" t="s">
        <v>22</v>
      </c>
      <c r="I529" s="21" t="s">
        <v>23</v>
      </c>
      <c r="J529" s="21" t="s">
        <v>690</v>
      </c>
      <c r="K529" s="21" t="s">
        <v>1402</v>
      </c>
      <c r="L529" s="21">
        <v>2038</v>
      </c>
      <c r="M529" s="21" t="s">
        <v>158</v>
      </c>
      <c r="N529" s="21" t="s">
        <v>1055</v>
      </c>
      <c r="O529" s="21" t="s">
        <v>43</v>
      </c>
      <c r="P529" s="21" t="s">
        <v>77</v>
      </c>
      <c r="Q529" s="21" t="s">
        <v>1056</v>
      </c>
      <c r="R529" s="22">
        <v>901.95</v>
      </c>
    </row>
    <row r="530" spans="1:18" x14ac:dyDescent="0.2">
      <c r="A530" s="21">
        <v>2016</v>
      </c>
      <c r="B530" s="21" t="s">
        <v>5502</v>
      </c>
      <c r="C530" s="21" t="s">
        <v>361</v>
      </c>
      <c r="D530" s="21" t="s">
        <v>362</v>
      </c>
      <c r="E530" s="21" t="s">
        <v>48</v>
      </c>
      <c r="F530" s="21" t="s">
        <v>5503</v>
      </c>
      <c r="G530" s="21" t="s">
        <v>5504</v>
      </c>
      <c r="H530" s="21" t="s">
        <v>22</v>
      </c>
      <c r="I530" s="21" t="s">
        <v>23</v>
      </c>
      <c r="J530" s="21" t="s">
        <v>1758</v>
      </c>
      <c r="K530" s="21" t="s">
        <v>403</v>
      </c>
      <c r="L530" s="21">
        <v>36830</v>
      </c>
      <c r="M530" s="21" t="s">
        <v>26</v>
      </c>
      <c r="N530" s="21" t="s">
        <v>3977</v>
      </c>
      <c r="O530" s="21" t="s">
        <v>43</v>
      </c>
      <c r="P530" s="21" t="s">
        <v>57</v>
      </c>
      <c r="Q530" s="21" t="s">
        <v>3978</v>
      </c>
      <c r="R530" s="22">
        <v>900.08</v>
      </c>
    </row>
    <row r="531" spans="1:18" x14ac:dyDescent="0.2">
      <c r="A531" s="21">
        <v>3505</v>
      </c>
      <c r="B531" s="21" t="s">
        <v>7435</v>
      </c>
      <c r="C531" s="21" t="s">
        <v>1195</v>
      </c>
      <c r="D531" s="21" t="s">
        <v>1196</v>
      </c>
      <c r="E531" s="21" t="s">
        <v>19</v>
      </c>
      <c r="F531" s="21" t="s">
        <v>4279</v>
      </c>
      <c r="G531" s="21" t="s">
        <v>4280</v>
      </c>
      <c r="H531" s="21" t="s">
        <v>105</v>
      </c>
      <c r="I531" s="21" t="s">
        <v>23</v>
      </c>
      <c r="J531" s="21" t="s">
        <v>299</v>
      </c>
      <c r="K531" s="21" t="s">
        <v>300</v>
      </c>
      <c r="L531" s="21">
        <v>10009</v>
      </c>
      <c r="M531" s="21" t="s">
        <v>158</v>
      </c>
      <c r="N531" s="21" t="s">
        <v>3977</v>
      </c>
      <c r="O531" s="21" t="s">
        <v>43</v>
      </c>
      <c r="P531" s="21" t="s">
        <v>57</v>
      </c>
      <c r="Q531" s="21" t="s">
        <v>3978</v>
      </c>
      <c r="R531" s="22">
        <v>900.08</v>
      </c>
    </row>
    <row r="532" spans="1:18" x14ac:dyDescent="0.2">
      <c r="A532" s="21">
        <v>9618</v>
      </c>
      <c r="B532" s="21" t="s">
        <v>11606</v>
      </c>
      <c r="C532" s="21" t="s">
        <v>424</v>
      </c>
      <c r="D532" s="21" t="s">
        <v>3498</v>
      </c>
      <c r="E532" s="21" t="s">
        <v>48</v>
      </c>
      <c r="F532" s="21" t="s">
        <v>4834</v>
      </c>
      <c r="G532" s="21" t="s">
        <v>4835</v>
      </c>
      <c r="H532" s="21" t="s">
        <v>38</v>
      </c>
      <c r="I532" s="21" t="s">
        <v>23</v>
      </c>
      <c r="J532" s="21" t="s">
        <v>5200</v>
      </c>
      <c r="K532" s="21" t="s">
        <v>564</v>
      </c>
      <c r="L532" s="21">
        <v>43402</v>
      </c>
      <c r="M532" s="21" t="s">
        <v>158</v>
      </c>
      <c r="N532" s="21" t="s">
        <v>2703</v>
      </c>
      <c r="O532" s="21" t="s">
        <v>70</v>
      </c>
      <c r="P532" s="21" t="s">
        <v>1365</v>
      </c>
      <c r="Q532" s="21" t="s">
        <v>2704</v>
      </c>
      <c r="R532" s="22">
        <v>899.98199999999997</v>
      </c>
    </row>
    <row r="533" spans="1:18" x14ac:dyDescent="0.2">
      <c r="A533" s="21">
        <v>3705</v>
      </c>
      <c r="B533" s="21" t="s">
        <v>7611</v>
      </c>
      <c r="C533" s="21" t="s">
        <v>3491</v>
      </c>
      <c r="D533" s="21" t="s">
        <v>7612</v>
      </c>
      <c r="E533" s="21" t="s">
        <v>48</v>
      </c>
      <c r="F533" s="21" t="s">
        <v>7340</v>
      </c>
      <c r="G533" s="21" t="s">
        <v>7341</v>
      </c>
      <c r="H533" s="21" t="s">
        <v>38</v>
      </c>
      <c r="I533" s="21" t="s">
        <v>23</v>
      </c>
      <c r="J533" s="21" t="s">
        <v>402</v>
      </c>
      <c r="K533" s="21" t="s">
        <v>403</v>
      </c>
      <c r="L533" s="21">
        <v>35601</v>
      </c>
      <c r="M533" s="21" t="s">
        <v>26</v>
      </c>
      <c r="N533" s="21" t="s">
        <v>3751</v>
      </c>
      <c r="O533" s="21" t="s">
        <v>70</v>
      </c>
      <c r="P533" s="21" t="s">
        <v>1365</v>
      </c>
      <c r="Q533" s="21" t="s">
        <v>3752</v>
      </c>
      <c r="R533" s="22">
        <v>899.97</v>
      </c>
    </row>
    <row r="534" spans="1:18" x14ac:dyDescent="0.2">
      <c r="A534" s="21">
        <v>5342</v>
      </c>
      <c r="B534" s="21" t="s">
        <v>8963</v>
      </c>
      <c r="C534" s="21" t="s">
        <v>11854</v>
      </c>
      <c r="D534" s="21" t="s">
        <v>5358</v>
      </c>
      <c r="E534" s="21" t="s">
        <v>19</v>
      </c>
      <c r="F534" s="21" t="s">
        <v>2213</v>
      </c>
      <c r="G534" s="21" t="s">
        <v>2214</v>
      </c>
      <c r="H534" s="21" t="s">
        <v>22</v>
      </c>
      <c r="I534" s="21" t="s">
        <v>23</v>
      </c>
      <c r="J534" s="21" t="s">
        <v>2647</v>
      </c>
      <c r="K534" s="21" t="s">
        <v>300</v>
      </c>
      <c r="L534" s="21">
        <v>11572</v>
      </c>
      <c r="M534" s="21" t="s">
        <v>158</v>
      </c>
      <c r="N534" s="21" t="s">
        <v>6093</v>
      </c>
      <c r="O534" s="21" t="s">
        <v>70</v>
      </c>
      <c r="P534" s="21" t="s">
        <v>175</v>
      </c>
      <c r="Q534" s="21" t="s">
        <v>6094</v>
      </c>
      <c r="R534" s="22">
        <v>899.95</v>
      </c>
    </row>
    <row r="535" spans="1:18" x14ac:dyDescent="0.2">
      <c r="A535" s="21">
        <v>461</v>
      </c>
      <c r="B535" s="21" t="s">
        <v>1793</v>
      </c>
      <c r="C535" s="21" t="s">
        <v>813</v>
      </c>
      <c r="D535" s="21" t="s">
        <v>1794</v>
      </c>
      <c r="E535" s="21" t="s">
        <v>48</v>
      </c>
      <c r="F535" s="21" t="s">
        <v>940</v>
      </c>
      <c r="G535" s="21" t="s">
        <v>941</v>
      </c>
      <c r="H535" s="21" t="s">
        <v>22</v>
      </c>
      <c r="I535" s="21" t="s">
        <v>23</v>
      </c>
      <c r="J535" s="21" t="s">
        <v>96</v>
      </c>
      <c r="K535" s="21" t="s">
        <v>97</v>
      </c>
      <c r="L535" s="21">
        <v>98115</v>
      </c>
      <c r="M535" s="21" t="s">
        <v>41</v>
      </c>
      <c r="N535" s="21" t="s">
        <v>1797</v>
      </c>
      <c r="O535" s="21" t="s">
        <v>70</v>
      </c>
      <c r="P535" s="21" t="s">
        <v>175</v>
      </c>
      <c r="Q535" s="21" t="s">
        <v>1798</v>
      </c>
      <c r="R535" s="22">
        <v>899.91</v>
      </c>
    </row>
    <row r="536" spans="1:18" x14ac:dyDescent="0.2">
      <c r="A536" s="21">
        <v>5726</v>
      </c>
      <c r="B536" s="21" t="s">
        <v>9268</v>
      </c>
      <c r="C536" s="21" t="s">
        <v>162</v>
      </c>
      <c r="D536" s="21" t="s">
        <v>4460</v>
      </c>
      <c r="E536" s="21" t="s">
        <v>206</v>
      </c>
      <c r="F536" s="21" t="s">
        <v>1078</v>
      </c>
      <c r="G536" s="21" t="s">
        <v>1079</v>
      </c>
      <c r="H536" s="21" t="s">
        <v>38</v>
      </c>
      <c r="I536" s="21" t="s">
        <v>23</v>
      </c>
      <c r="J536" s="21" t="s">
        <v>299</v>
      </c>
      <c r="K536" s="21" t="s">
        <v>300</v>
      </c>
      <c r="L536" s="21">
        <v>10011</v>
      </c>
      <c r="M536" s="21" t="s">
        <v>158</v>
      </c>
      <c r="N536" s="21" t="s">
        <v>6134</v>
      </c>
      <c r="O536" s="21" t="s">
        <v>70</v>
      </c>
      <c r="P536" s="21" t="s">
        <v>175</v>
      </c>
      <c r="Q536" s="21" t="s">
        <v>6135</v>
      </c>
      <c r="R536" s="22">
        <v>899.91</v>
      </c>
    </row>
    <row r="537" spans="1:18" x14ac:dyDescent="0.2">
      <c r="A537" s="21">
        <v>6408</v>
      </c>
      <c r="B537" s="21" t="s">
        <v>9713</v>
      </c>
      <c r="C537" s="21" t="s">
        <v>2877</v>
      </c>
      <c r="D537" s="21" t="s">
        <v>3284</v>
      </c>
      <c r="E537" s="21" t="s">
        <v>206</v>
      </c>
      <c r="F537" s="21" t="s">
        <v>2122</v>
      </c>
      <c r="G537" s="21" t="s">
        <v>2123</v>
      </c>
      <c r="H537" s="21" t="s">
        <v>22</v>
      </c>
      <c r="I537" s="21" t="s">
        <v>23</v>
      </c>
      <c r="J537" s="21" t="s">
        <v>202</v>
      </c>
      <c r="K537" s="21" t="s">
        <v>107</v>
      </c>
      <c r="L537" s="21">
        <v>77041</v>
      </c>
      <c r="M537" s="21" t="s">
        <v>108</v>
      </c>
      <c r="N537" s="21" t="s">
        <v>5370</v>
      </c>
      <c r="O537" s="21" t="s">
        <v>28</v>
      </c>
      <c r="P537" s="21" t="s">
        <v>32</v>
      </c>
      <c r="Q537" s="21" t="s">
        <v>5371</v>
      </c>
      <c r="R537" s="22">
        <v>899.43</v>
      </c>
    </row>
    <row r="538" spans="1:18" x14ac:dyDescent="0.2">
      <c r="A538" s="21">
        <v>9348</v>
      </c>
      <c r="B538" s="21" t="s">
        <v>11428</v>
      </c>
      <c r="C538" s="21" t="s">
        <v>7756</v>
      </c>
      <c r="D538" s="21" t="s">
        <v>2836</v>
      </c>
      <c r="E538" s="21" t="s">
        <v>206</v>
      </c>
      <c r="F538" s="21" t="s">
        <v>2609</v>
      </c>
      <c r="G538" s="21" t="s">
        <v>2610</v>
      </c>
      <c r="H538" s="21" t="s">
        <v>105</v>
      </c>
      <c r="I538" s="21" t="s">
        <v>23</v>
      </c>
      <c r="J538" s="21" t="s">
        <v>311</v>
      </c>
      <c r="K538" s="21" t="s">
        <v>564</v>
      </c>
      <c r="L538" s="21">
        <v>45373</v>
      </c>
      <c r="M538" s="21" t="s">
        <v>158</v>
      </c>
      <c r="N538" s="21" t="s">
        <v>5370</v>
      </c>
      <c r="O538" s="21" t="s">
        <v>28</v>
      </c>
      <c r="P538" s="21" t="s">
        <v>32</v>
      </c>
      <c r="Q538" s="21" t="s">
        <v>5371</v>
      </c>
      <c r="R538" s="22">
        <v>899.43</v>
      </c>
    </row>
    <row r="539" spans="1:18" x14ac:dyDescent="0.2">
      <c r="A539" s="21">
        <v>190</v>
      </c>
      <c r="B539" s="21" t="s">
        <v>861</v>
      </c>
      <c r="C539" s="21" t="s">
        <v>11775</v>
      </c>
      <c r="D539" s="21" t="s">
        <v>862</v>
      </c>
      <c r="E539" s="21" t="s">
        <v>206</v>
      </c>
      <c r="F539" s="21" t="s">
        <v>863</v>
      </c>
      <c r="G539" s="21" t="s">
        <v>864</v>
      </c>
      <c r="H539" s="21" t="s">
        <v>105</v>
      </c>
      <c r="I539" s="21" t="s">
        <v>23</v>
      </c>
      <c r="J539" s="21" t="s">
        <v>299</v>
      </c>
      <c r="K539" s="21" t="s">
        <v>300</v>
      </c>
      <c r="L539" s="21">
        <v>10035</v>
      </c>
      <c r="M539" s="21" t="s">
        <v>158</v>
      </c>
      <c r="N539" s="21" t="s">
        <v>865</v>
      </c>
      <c r="O539" s="21" t="s">
        <v>28</v>
      </c>
      <c r="P539" s="21" t="s">
        <v>29</v>
      </c>
      <c r="Q539" s="21" t="s">
        <v>866</v>
      </c>
      <c r="R539" s="22">
        <v>899.13599999999997</v>
      </c>
    </row>
    <row r="540" spans="1:18" x14ac:dyDescent="0.2">
      <c r="A540" s="21">
        <v>1368</v>
      </c>
      <c r="B540" s="21" t="s">
        <v>4242</v>
      </c>
      <c r="C540" s="21" t="s">
        <v>11836</v>
      </c>
      <c r="D540" s="21" t="s">
        <v>11742</v>
      </c>
      <c r="E540" s="21" t="s">
        <v>206</v>
      </c>
      <c r="F540" s="21" t="s">
        <v>4243</v>
      </c>
      <c r="G540" s="21" t="s">
        <v>4244</v>
      </c>
      <c r="H540" s="21" t="s">
        <v>38</v>
      </c>
      <c r="I540" s="21" t="s">
        <v>23</v>
      </c>
      <c r="J540" s="21" t="s">
        <v>1476</v>
      </c>
      <c r="K540" s="21" t="s">
        <v>348</v>
      </c>
      <c r="L540" s="21">
        <v>85705</v>
      </c>
      <c r="M540" s="21" t="s">
        <v>41</v>
      </c>
      <c r="N540" s="21" t="s">
        <v>1342</v>
      </c>
      <c r="O540" s="21" t="s">
        <v>28</v>
      </c>
      <c r="P540" s="21" t="s">
        <v>32</v>
      </c>
      <c r="Q540" s="21" t="s">
        <v>1343</v>
      </c>
      <c r="R540" s="22">
        <v>899.13599999999997</v>
      </c>
    </row>
    <row r="541" spans="1:18" x14ac:dyDescent="0.2">
      <c r="A541" s="21">
        <v>4929</v>
      </c>
      <c r="B541" s="21" t="s">
        <v>8670</v>
      </c>
      <c r="C541" s="21" t="s">
        <v>11781</v>
      </c>
      <c r="D541" s="21" t="s">
        <v>12136</v>
      </c>
      <c r="E541" s="21" t="s">
        <v>48</v>
      </c>
      <c r="F541" s="21" t="s">
        <v>599</v>
      </c>
      <c r="G541" s="21" t="s">
        <v>600</v>
      </c>
      <c r="H541" s="21" t="s">
        <v>105</v>
      </c>
      <c r="I541" s="21" t="s">
        <v>23</v>
      </c>
      <c r="J541" s="21" t="s">
        <v>843</v>
      </c>
      <c r="K541" s="21" t="s">
        <v>844</v>
      </c>
      <c r="L541" s="21">
        <v>6824</v>
      </c>
      <c r="M541" s="21" t="s">
        <v>158</v>
      </c>
      <c r="N541" s="21" t="s">
        <v>5326</v>
      </c>
      <c r="O541" s="21" t="s">
        <v>28</v>
      </c>
      <c r="P541" s="21" t="s">
        <v>32</v>
      </c>
      <c r="Q541" s="21" t="s">
        <v>5327</v>
      </c>
      <c r="R541" s="22">
        <v>897.15</v>
      </c>
    </row>
    <row r="542" spans="1:18" x14ac:dyDescent="0.2">
      <c r="A542" s="21">
        <v>3325</v>
      </c>
      <c r="B542" s="21" t="s">
        <v>7267</v>
      </c>
      <c r="C542" s="21" t="s">
        <v>11716</v>
      </c>
      <c r="D542" s="21" t="s">
        <v>5494</v>
      </c>
      <c r="E542" s="21" t="s">
        <v>48</v>
      </c>
      <c r="F542" s="21" t="s">
        <v>354</v>
      </c>
      <c r="G542" s="21" t="s">
        <v>355</v>
      </c>
      <c r="H542" s="21" t="s">
        <v>22</v>
      </c>
      <c r="I542" s="21" t="s">
        <v>23</v>
      </c>
      <c r="J542" s="21" t="s">
        <v>202</v>
      </c>
      <c r="K542" s="21" t="s">
        <v>107</v>
      </c>
      <c r="L542" s="21">
        <v>77095</v>
      </c>
      <c r="M542" s="21" t="s">
        <v>108</v>
      </c>
      <c r="N542" s="21" t="s">
        <v>5313</v>
      </c>
      <c r="O542" s="21" t="s">
        <v>43</v>
      </c>
      <c r="P542" s="21" t="s">
        <v>74</v>
      </c>
      <c r="Q542" s="21" t="s">
        <v>5314</v>
      </c>
      <c r="R542" s="22">
        <v>896.99</v>
      </c>
    </row>
    <row r="543" spans="1:18" x14ac:dyDescent="0.2">
      <c r="A543" s="21">
        <v>9735</v>
      </c>
      <c r="B543" s="21" t="s">
        <v>11674</v>
      </c>
      <c r="C543" s="21" t="s">
        <v>4923</v>
      </c>
      <c r="D543" s="21" t="s">
        <v>560</v>
      </c>
      <c r="E543" s="21" t="s">
        <v>48</v>
      </c>
      <c r="F543" s="21" t="s">
        <v>7528</v>
      </c>
      <c r="G543" s="21" t="s">
        <v>7529</v>
      </c>
      <c r="H543" s="21" t="s">
        <v>38</v>
      </c>
      <c r="I543" s="21" t="s">
        <v>23</v>
      </c>
      <c r="J543" s="21" t="s">
        <v>8339</v>
      </c>
      <c r="K543" s="21" t="s">
        <v>357</v>
      </c>
      <c r="L543" s="21">
        <v>23666</v>
      </c>
      <c r="M543" s="21" t="s">
        <v>26</v>
      </c>
      <c r="N543" s="21" t="s">
        <v>5313</v>
      </c>
      <c r="O543" s="21" t="s">
        <v>43</v>
      </c>
      <c r="P543" s="21" t="s">
        <v>74</v>
      </c>
      <c r="Q543" s="21" t="s">
        <v>5314</v>
      </c>
      <c r="R543" s="22">
        <v>896.99</v>
      </c>
    </row>
    <row r="544" spans="1:18" x14ac:dyDescent="0.2">
      <c r="A544" s="21">
        <v>4292</v>
      </c>
      <c r="B544" s="21" t="s">
        <v>8161</v>
      </c>
      <c r="C544" s="21" t="s">
        <v>11729</v>
      </c>
      <c r="D544" s="21" t="s">
        <v>1131</v>
      </c>
      <c r="E544" s="21" t="s">
        <v>19</v>
      </c>
      <c r="F544" s="21" t="s">
        <v>3820</v>
      </c>
      <c r="G544" s="21" t="s">
        <v>3821</v>
      </c>
      <c r="H544" s="21" t="s">
        <v>105</v>
      </c>
      <c r="I544" s="21" t="s">
        <v>23</v>
      </c>
      <c r="J544" s="21" t="s">
        <v>39</v>
      </c>
      <c r="K544" s="21" t="s">
        <v>40</v>
      </c>
      <c r="L544" s="21">
        <v>90004</v>
      </c>
      <c r="M544" s="21" t="s">
        <v>41</v>
      </c>
      <c r="N544" s="21" t="s">
        <v>997</v>
      </c>
      <c r="O544" s="21" t="s">
        <v>28</v>
      </c>
      <c r="P544" s="21" t="s">
        <v>54</v>
      </c>
      <c r="Q544" s="21" t="s">
        <v>998</v>
      </c>
      <c r="R544" s="22">
        <v>896.32799999999997</v>
      </c>
    </row>
    <row r="545" spans="1:18" x14ac:dyDescent="0.2">
      <c r="A545" s="21">
        <v>1920</v>
      </c>
      <c r="B545" s="21" t="s">
        <v>5363</v>
      </c>
      <c r="C545" s="21" t="s">
        <v>5364</v>
      </c>
      <c r="D545" s="21" t="s">
        <v>5365</v>
      </c>
      <c r="E545" s="21" t="s">
        <v>206</v>
      </c>
      <c r="F545" s="21" t="s">
        <v>5366</v>
      </c>
      <c r="G545" s="21" t="s">
        <v>5367</v>
      </c>
      <c r="H545" s="21" t="s">
        <v>38</v>
      </c>
      <c r="I545" s="21" t="s">
        <v>23</v>
      </c>
      <c r="J545" s="21" t="s">
        <v>4631</v>
      </c>
      <c r="K545" s="21" t="s">
        <v>300</v>
      </c>
      <c r="L545" s="21">
        <v>13601</v>
      </c>
      <c r="M545" s="21" t="s">
        <v>158</v>
      </c>
      <c r="N545" s="21" t="s">
        <v>5368</v>
      </c>
      <c r="O545" s="21" t="s">
        <v>43</v>
      </c>
      <c r="P545" s="21" t="s">
        <v>74</v>
      </c>
      <c r="Q545" s="21" t="s">
        <v>5369</v>
      </c>
      <c r="R545" s="22">
        <v>895.92</v>
      </c>
    </row>
    <row r="546" spans="1:18" x14ac:dyDescent="0.2">
      <c r="A546" s="21">
        <v>2120</v>
      </c>
      <c r="B546" s="21" t="s">
        <v>5652</v>
      </c>
      <c r="C546" s="21" t="s">
        <v>5653</v>
      </c>
      <c r="D546" s="21" t="s">
        <v>84</v>
      </c>
      <c r="E546" s="21" t="s">
        <v>206</v>
      </c>
      <c r="F546" s="21" t="s">
        <v>3183</v>
      </c>
      <c r="G546" s="21" t="s">
        <v>3184</v>
      </c>
      <c r="H546" s="21" t="s">
        <v>38</v>
      </c>
      <c r="I546" s="21" t="s">
        <v>23</v>
      </c>
      <c r="J546" s="21" t="s">
        <v>96</v>
      </c>
      <c r="K546" s="21" t="s">
        <v>97</v>
      </c>
      <c r="L546" s="21">
        <v>98105</v>
      </c>
      <c r="M546" s="21" t="s">
        <v>41</v>
      </c>
      <c r="N546" s="21" t="s">
        <v>5368</v>
      </c>
      <c r="O546" s="21" t="s">
        <v>43</v>
      </c>
      <c r="P546" s="21" t="s">
        <v>74</v>
      </c>
      <c r="Q546" s="21" t="s">
        <v>5369</v>
      </c>
      <c r="R546" s="22">
        <v>895.92</v>
      </c>
    </row>
    <row r="547" spans="1:18" x14ac:dyDescent="0.2">
      <c r="A547" s="21">
        <v>2994</v>
      </c>
      <c r="B547" s="21" t="s">
        <v>6900</v>
      </c>
      <c r="C547" s="21" t="s">
        <v>11819</v>
      </c>
      <c r="D547" s="21" t="s">
        <v>2793</v>
      </c>
      <c r="E547" s="21" t="s">
        <v>48</v>
      </c>
      <c r="F547" s="21" t="s">
        <v>757</v>
      </c>
      <c r="G547" s="21" t="s">
        <v>758</v>
      </c>
      <c r="H547" s="21" t="s">
        <v>22</v>
      </c>
      <c r="I547" s="21" t="s">
        <v>23</v>
      </c>
      <c r="J547" s="21" t="s">
        <v>994</v>
      </c>
      <c r="K547" s="21" t="s">
        <v>266</v>
      </c>
      <c r="L547" s="21">
        <v>48227</v>
      </c>
      <c r="M547" s="21" t="s">
        <v>108</v>
      </c>
      <c r="N547" s="21" t="s">
        <v>5368</v>
      </c>
      <c r="O547" s="21" t="s">
        <v>43</v>
      </c>
      <c r="P547" s="21" t="s">
        <v>74</v>
      </c>
      <c r="Q547" s="21" t="s">
        <v>5369</v>
      </c>
      <c r="R547" s="22">
        <v>895.92</v>
      </c>
    </row>
    <row r="548" spans="1:18" x14ac:dyDescent="0.2">
      <c r="A548" s="21">
        <v>4708</v>
      </c>
      <c r="B548" s="21" t="s">
        <v>8500</v>
      </c>
      <c r="C548" s="21" t="s">
        <v>905</v>
      </c>
      <c r="D548" s="21" t="s">
        <v>1563</v>
      </c>
      <c r="E548" s="21" t="s">
        <v>206</v>
      </c>
      <c r="F548" s="21" t="s">
        <v>5683</v>
      </c>
      <c r="G548" s="21" t="s">
        <v>5684</v>
      </c>
      <c r="H548" s="21" t="s">
        <v>22</v>
      </c>
      <c r="I548" s="21" t="s">
        <v>23</v>
      </c>
      <c r="J548" s="21" t="s">
        <v>39</v>
      </c>
      <c r="K548" s="21" t="s">
        <v>40</v>
      </c>
      <c r="L548" s="21">
        <v>90049</v>
      </c>
      <c r="M548" s="21" t="s">
        <v>41</v>
      </c>
      <c r="N548" s="21" t="s">
        <v>5368</v>
      </c>
      <c r="O548" s="21" t="s">
        <v>43</v>
      </c>
      <c r="P548" s="21" t="s">
        <v>74</v>
      </c>
      <c r="Q548" s="21" t="s">
        <v>5369</v>
      </c>
      <c r="R548" s="22">
        <v>895.92</v>
      </c>
    </row>
    <row r="549" spans="1:18" x14ac:dyDescent="0.2">
      <c r="A549" s="21">
        <v>2290</v>
      </c>
      <c r="B549" s="21" t="s">
        <v>5943</v>
      </c>
      <c r="C549" s="21" t="s">
        <v>12119</v>
      </c>
      <c r="D549" s="21" t="s">
        <v>12120</v>
      </c>
      <c r="E549" s="21" t="s">
        <v>206</v>
      </c>
      <c r="F549" s="21" t="s">
        <v>5944</v>
      </c>
      <c r="G549" s="21" t="s">
        <v>5945</v>
      </c>
      <c r="H549" s="21" t="s">
        <v>38</v>
      </c>
      <c r="I549" s="21" t="s">
        <v>23</v>
      </c>
      <c r="J549" s="21" t="s">
        <v>96</v>
      </c>
      <c r="K549" s="21" t="s">
        <v>97</v>
      </c>
      <c r="L549" s="21">
        <v>98115</v>
      </c>
      <c r="M549" s="21" t="s">
        <v>41</v>
      </c>
      <c r="N549" s="21" t="s">
        <v>5946</v>
      </c>
      <c r="O549" s="21" t="s">
        <v>28</v>
      </c>
      <c r="P549" s="21" t="s">
        <v>54</v>
      </c>
      <c r="Q549" s="21" t="s">
        <v>5947</v>
      </c>
      <c r="R549" s="22">
        <v>892.98</v>
      </c>
    </row>
    <row r="550" spans="1:18" x14ac:dyDescent="0.2">
      <c r="A550" s="21">
        <v>8055</v>
      </c>
      <c r="B550" s="21" t="s">
        <v>10666</v>
      </c>
      <c r="C550" s="21" t="s">
        <v>2447</v>
      </c>
      <c r="D550" s="21" t="s">
        <v>11812</v>
      </c>
      <c r="E550" s="21" t="s">
        <v>48</v>
      </c>
      <c r="F550" s="21" t="s">
        <v>881</v>
      </c>
      <c r="G550" s="21" t="s">
        <v>882</v>
      </c>
      <c r="H550" s="21" t="s">
        <v>22</v>
      </c>
      <c r="I550" s="21" t="s">
        <v>23</v>
      </c>
      <c r="J550" s="21" t="s">
        <v>39</v>
      </c>
      <c r="K550" s="21" t="s">
        <v>40</v>
      </c>
      <c r="L550" s="21">
        <v>90049</v>
      </c>
      <c r="M550" s="21" t="s">
        <v>41</v>
      </c>
      <c r="N550" s="21" t="s">
        <v>2269</v>
      </c>
      <c r="O550" s="21" t="s">
        <v>43</v>
      </c>
      <c r="P550" s="21" t="s">
        <v>57</v>
      </c>
      <c r="Q550" s="21" t="s">
        <v>2270</v>
      </c>
      <c r="R550" s="22">
        <v>892.35</v>
      </c>
    </row>
    <row r="551" spans="1:18" x14ac:dyDescent="0.2">
      <c r="A551" s="21">
        <v>1191</v>
      </c>
      <c r="B551" s="21" t="s">
        <v>3850</v>
      </c>
      <c r="C551" s="21" t="s">
        <v>3851</v>
      </c>
      <c r="D551" s="21" t="s">
        <v>3852</v>
      </c>
      <c r="E551" s="21" t="s">
        <v>19</v>
      </c>
      <c r="F551" s="21" t="s">
        <v>3853</v>
      </c>
      <c r="G551" s="21" t="s">
        <v>3854</v>
      </c>
      <c r="H551" s="21" t="s">
        <v>105</v>
      </c>
      <c r="I551" s="21" t="s">
        <v>23</v>
      </c>
      <c r="J551" s="21" t="s">
        <v>39</v>
      </c>
      <c r="K551" s="21" t="s">
        <v>40</v>
      </c>
      <c r="L551" s="21">
        <v>90036</v>
      </c>
      <c r="M551" s="21" t="s">
        <v>41</v>
      </c>
      <c r="N551" s="21" t="s">
        <v>3857</v>
      </c>
      <c r="O551" s="21" t="s">
        <v>28</v>
      </c>
      <c r="P551" s="21" t="s">
        <v>32</v>
      </c>
      <c r="Q551" s="21" t="s">
        <v>3858</v>
      </c>
      <c r="R551" s="22">
        <v>892.22400000000005</v>
      </c>
    </row>
    <row r="552" spans="1:18" x14ac:dyDescent="0.2">
      <c r="A552" s="21">
        <v>7646</v>
      </c>
      <c r="B552" s="21" t="s">
        <v>10433</v>
      </c>
      <c r="C552" s="21" t="s">
        <v>11752</v>
      </c>
      <c r="D552" s="21" t="s">
        <v>11946</v>
      </c>
      <c r="E552" s="21" t="s">
        <v>48</v>
      </c>
      <c r="F552" s="21" t="s">
        <v>6711</v>
      </c>
      <c r="G552" s="21" t="s">
        <v>6712</v>
      </c>
      <c r="H552" s="21" t="s">
        <v>38</v>
      </c>
      <c r="I552" s="21" t="s">
        <v>23</v>
      </c>
      <c r="J552" s="21" t="s">
        <v>39</v>
      </c>
      <c r="K552" s="21" t="s">
        <v>40</v>
      </c>
      <c r="L552" s="21">
        <v>90036</v>
      </c>
      <c r="M552" s="21" t="s">
        <v>41</v>
      </c>
      <c r="N552" s="21" t="s">
        <v>3857</v>
      </c>
      <c r="O552" s="21" t="s">
        <v>28</v>
      </c>
      <c r="P552" s="21" t="s">
        <v>32</v>
      </c>
      <c r="Q552" s="21" t="s">
        <v>3858</v>
      </c>
      <c r="R552" s="22">
        <v>892.22400000000005</v>
      </c>
    </row>
    <row r="553" spans="1:18" x14ac:dyDescent="0.2">
      <c r="A553" s="21">
        <v>7058</v>
      </c>
      <c r="B553" s="21" t="s">
        <v>10110</v>
      </c>
      <c r="C553" s="21" t="s">
        <v>11722</v>
      </c>
      <c r="D553" s="21" t="s">
        <v>11722</v>
      </c>
      <c r="E553" s="21" t="s">
        <v>1452</v>
      </c>
      <c r="F553" s="21" t="s">
        <v>5683</v>
      </c>
      <c r="G553" s="21" t="s">
        <v>5684</v>
      </c>
      <c r="H553" s="21" t="s">
        <v>22</v>
      </c>
      <c r="I553" s="21" t="s">
        <v>23</v>
      </c>
      <c r="J553" s="21" t="s">
        <v>2127</v>
      </c>
      <c r="K553" s="21" t="s">
        <v>40</v>
      </c>
      <c r="L553" s="21">
        <v>92804</v>
      </c>
      <c r="M553" s="21" t="s">
        <v>41</v>
      </c>
      <c r="N553" s="21" t="s">
        <v>3953</v>
      </c>
      <c r="O553" s="21" t="s">
        <v>28</v>
      </c>
      <c r="P553" s="21" t="s">
        <v>54</v>
      </c>
      <c r="Q553" s="21" t="s">
        <v>3954</v>
      </c>
      <c r="R553" s="22">
        <v>892.13599999999997</v>
      </c>
    </row>
    <row r="554" spans="1:18" x14ac:dyDescent="0.2">
      <c r="A554" s="21">
        <v>7306</v>
      </c>
      <c r="B554" s="21" t="s">
        <v>10259</v>
      </c>
      <c r="C554" s="21" t="s">
        <v>10260</v>
      </c>
      <c r="D554" s="21" t="s">
        <v>12240</v>
      </c>
      <c r="E554" s="21" t="s">
        <v>48</v>
      </c>
      <c r="F554" s="21" t="s">
        <v>2032</v>
      </c>
      <c r="G554" s="21" t="s">
        <v>2033</v>
      </c>
      <c r="H554" s="21" t="s">
        <v>22</v>
      </c>
      <c r="I554" s="21" t="s">
        <v>23</v>
      </c>
      <c r="J554" s="21" t="s">
        <v>4897</v>
      </c>
      <c r="K554" s="21" t="s">
        <v>107</v>
      </c>
      <c r="L554" s="21">
        <v>75023</v>
      </c>
      <c r="M554" s="21" t="s">
        <v>108</v>
      </c>
      <c r="N554" s="21" t="s">
        <v>1805</v>
      </c>
      <c r="O554" s="21" t="s">
        <v>28</v>
      </c>
      <c r="P554" s="21" t="s">
        <v>54</v>
      </c>
      <c r="Q554" s="21" t="s">
        <v>1806</v>
      </c>
      <c r="R554" s="22">
        <v>890.84100000000001</v>
      </c>
    </row>
    <row r="555" spans="1:18" x14ac:dyDescent="0.2">
      <c r="A555" s="21">
        <v>1190</v>
      </c>
      <c r="B555" s="21" t="s">
        <v>3850</v>
      </c>
      <c r="C555" s="21" t="s">
        <v>3851</v>
      </c>
      <c r="D555" s="21" t="s">
        <v>3852</v>
      </c>
      <c r="E555" s="21" t="s">
        <v>19</v>
      </c>
      <c r="F555" s="21" t="s">
        <v>3853</v>
      </c>
      <c r="G555" s="21" t="s">
        <v>3854</v>
      </c>
      <c r="H555" s="21" t="s">
        <v>105</v>
      </c>
      <c r="I555" s="21" t="s">
        <v>23</v>
      </c>
      <c r="J555" s="21" t="s">
        <v>39</v>
      </c>
      <c r="K555" s="21" t="s">
        <v>40</v>
      </c>
      <c r="L555" s="21">
        <v>90036</v>
      </c>
      <c r="M555" s="21" t="s">
        <v>41</v>
      </c>
      <c r="N555" s="21" t="s">
        <v>3855</v>
      </c>
      <c r="O555" s="21" t="s">
        <v>70</v>
      </c>
      <c r="P555" s="21" t="s">
        <v>71</v>
      </c>
      <c r="Q555" s="21" t="s">
        <v>3856</v>
      </c>
      <c r="R555" s="22">
        <v>889.53599999999994</v>
      </c>
    </row>
    <row r="556" spans="1:18" x14ac:dyDescent="0.2">
      <c r="A556" s="21">
        <v>6184</v>
      </c>
      <c r="B556" s="21" t="s">
        <v>9562</v>
      </c>
      <c r="C556" s="21" t="s">
        <v>179</v>
      </c>
      <c r="D556" s="21" t="s">
        <v>1177</v>
      </c>
      <c r="E556" s="21" t="s">
        <v>48</v>
      </c>
      <c r="F556" s="21" t="s">
        <v>6885</v>
      </c>
      <c r="G556" s="21" t="s">
        <v>6886</v>
      </c>
      <c r="H556" s="21" t="s">
        <v>22</v>
      </c>
      <c r="I556" s="21" t="s">
        <v>23</v>
      </c>
      <c r="J556" s="21" t="s">
        <v>432</v>
      </c>
      <c r="K556" s="21" t="s">
        <v>433</v>
      </c>
      <c r="L556" s="21">
        <v>29203</v>
      </c>
      <c r="M556" s="21" t="s">
        <v>26</v>
      </c>
      <c r="N556" s="21" t="s">
        <v>119</v>
      </c>
      <c r="O556" s="21" t="s">
        <v>43</v>
      </c>
      <c r="P556" s="21" t="s">
        <v>57</v>
      </c>
      <c r="Q556" s="21" t="s">
        <v>120</v>
      </c>
      <c r="R556" s="22">
        <v>887.84</v>
      </c>
    </row>
    <row r="557" spans="1:18" x14ac:dyDescent="0.2">
      <c r="A557" s="21">
        <v>7594</v>
      </c>
      <c r="B557" s="21" t="s">
        <v>10406</v>
      </c>
      <c r="C557" s="21" t="s">
        <v>11758</v>
      </c>
      <c r="D557" s="21" t="s">
        <v>11962</v>
      </c>
      <c r="E557" s="21" t="s">
        <v>48</v>
      </c>
      <c r="F557" s="21" t="s">
        <v>2003</v>
      </c>
      <c r="G557" s="21" t="s">
        <v>2004</v>
      </c>
      <c r="H557" s="21" t="s">
        <v>22</v>
      </c>
      <c r="I557" s="21" t="s">
        <v>23</v>
      </c>
      <c r="J557" s="21" t="s">
        <v>156</v>
      </c>
      <c r="K557" s="21" t="s">
        <v>157</v>
      </c>
      <c r="L557" s="21">
        <v>19134</v>
      </c>
      <c r="M557" s="21" t="s">
        <v>158</v>
      </c>
      <c r="N557" s="21" t="s">
        <v>3448</v>
      </c>
      <c r="O557" s="21" t="s">
        <v>28</v>
      </c>
      <c r="P557" s="21" t="s">
        <v>32</v>
      </c>
      <c r="Q557" s="21" t="s">
        <v>3449</v>
      </c>
      <c r="R557" s="22">
        <v>887.27099999999996</v>
      </c>
    </row>
    <row r="558" spans="1:18" x14ac:dyDescent="0.2">
      <c r="A558" s="21">
        <v>9118</v>
      </c>
      <c r="B558" s="21" t="s">
        <v>11296</v>
      </c>
      <c r="C558" s="21" t="s">
        <v>5282</v>
      </c>
      <c r="D558" s="21" t="s">
        <v>6061</v>
      </c>
      <c r="E558" s="21" t="s">
        <v>19</v>
      </c>
      <c r="F558" s="21" t="s">
        <v>4879</v>
      </c>
      <c r="G558" s="21" t="s">
        <v>4880</v>
      </c>
      <c r="H558" s="21" t="s">
        <v>22</v>
      </c>
      <c r="I558" s="21" t="s">
        <v>23</v>
      </c>
      <c r="J558" s="21" t="s">
        <v>156</v>
      </c>
      <c r="K558" s="21" t="s">
        <v>157</v>
      </c>
      <c r="L558" s="21">
        <v>19140</v>
      </c>
      <c r="M558" s="21" t="s">
        <v>158</v>
      </c>
      <c r="N558" s="21" t="s">
        <v>3448</v>
      </c>
      <c r="O558" s="21" t="s">
        <v>28</v>
      </c>
      <c r="P558" s="21" t="s">
        <v>32</v>
      </c>
      <c r="Q558" s="21" t="s">
        <v>3449</v>
      </c>
      <c r="R558" s="22">
        <v>887.27099999999996</v>
      </c>
    </row>
    <row r="559" spans="1:18" x14ac:dyDescent="0.2">
      <c r="A559" s="21">
        <v>4251</v>
      </c>
      <c r="B559" s="21" t="s">
        <v>8124</v>
      </c>
      <c r="C559" s="21" t="s">
        <v>791</v>
      </c>
      <c r="D559" s="21" t="s">
        <v>791</v>
      </c>
      <c r="E559" s="21" t="s">
        <v>1452</v>
      </c>
      <c r="F559" s="21" t="s">
        <v>8125</v>
      </c>
      <c r="G559" s="21" t="s">
        <v>8126</v>
      </c>
      <c r="H559" s="21" t="s">
        <v>38</v>
      </c>
      <c r="I559" s="21" t="s">
        <v>23</v>
      </c>
      <c r="J559" s="21" t="s">
        <v>299</v>
      </c>
      <c r="K559" s="21" t="s">
        <v>300</v>
      </c>
      <c r="L559" s="21">
        <v>10011</v>
      </c>
      <c r="M559" s="21" t="s">
        <v>158</v>
      </c>
      <c r="N559" s="21" t="s">
        <v>5201</v>
      </c>
      <c r="O559" s="21" t="s">
        <v>28</v>
      </c>
      <c r="P559" s="21" t="s">
        <v>32</v>
      </c>
      <c r="Q559" s="21" t="s">
        <v>5202</v>
      </c>
      <c r="R559" s="22">
        <v>887.10299999999995</v>
      </c>
    </row>
    <row r="560" spans="1:18" x14ac:dyDescent="0.2">
      <c r="A560" s="21">
        <v>5883</v>
      </c>
      <c r="B560" s="21" t="s">
        <v>9378</v>
      </c>
      <c r="C560" s="21" t="s">
        <v>361</v>
      </c>
      <c r="D560" s="21" t="s">
        <v>452</v>
      </c>
      <c r="E560" s="21" t="s">
        <v>48</v>
      </c>
      <c r="F560" s="21" t="s">
        <v>4527</v>
      </c>
      <c r="G560" s="21" t="s">
        <v>4528</v>
      </c>
      <c r="H560" s="21" t="s">
        <v>38</v>
      </c>
      <c r="I560" s="21" t="s">
        <v>23</v>
      </c>
      <c r="J560" s="21" t="s">
        <v>1066</v>
      </c>
      <c r="K560" s="21" t="s">
        <v>40</v>
      </c>
      <c r="L560" s="21">
        <v>92105</v>
      </c>
      <c r="M560" s="21" t="s">
        <v>41</v>
      </c>
      <c r="N560" s="21" t="s">
        <v>3616</v>
      </c>
      <c r="O560" s="21" t="s">
        <v>28</v>
      </c>
      <c r="P560" s="21" t="s">
        <v>32</v>
      </c>
      <c r="Q560" s="21" t="s">
        <v>3617</v>
      </c>
      <c r="R560" s="22">
        <v>885.52800000000002</v>
      </c>
    </row>
    <row r="561" spans="1:18" x14ac:dyDescent="0.2">
      <c r="A561" s="21">
        <v>709</v>
      </c>
      <c r="B561" s="21" t="s">
        <v>2574</v>
      </c>
      <c r="C561" s="21" t="s">
        <v>11893</v>
      </c>
      <c r="D561" s="21" t="s">
        <v>11894</v>
      </c>
      <c r="E561" s="21" t="s">
        <v>206</v>
      </c>
      <c r="F561" s="21" t="s">
        <v>2575</v>
      </c>
      <c r="G561" s="21" t="s">
        <v>2576</v>
      </c>
      <c r="H561" s="21" t="s">
        <v>22</v>
      </c>
      <c r="I561" s="21" t="s">
        <v>23</v>
      </c>
      <c r="J561" s="21" t="s">
        <v>299</v>
      </c>
      <c r="K561" s="21" t="s">
        <v>300</v>
      </c>
      <c r="L561" s="21">
        <v>10035</v>
      </c>
      <c r="M561" s="21" t="s">
        <v>158</v>
      </c>
      <c r="N561" s="21" t="s">
        <v>2577</v>
      </c>
      <c r="O561" s="21" t="s">
        <v>28</v>
      </c>
      <c r="P561" s="21" t="s">
        <v>29</v>
      </c>
      <c r="Q561" s="21" t="s">
        <v>2578</v>
      </c>
      <c r="R561" s="22">
        <v>883.92</v>
      </c>
    </row>
    <row r="562" spans="1:18" x14ac:dyDescent="0.2">
      <c r="A562" s="21">
        <v>2660</v>
      </c>
      <c r="B562" s="21" t="s">
        <v>6470</v>
      </c>
      <c r="C562" s="21" t="s">
        <v>976</v>
      </c>
      <c r="D562" s="21" t="s">
        <v>743</v>
      </c>
      <c r="E562" s="21" t="s">
        <v>48</v>
      </c>
      <c r="F562" s="21" t="s">
        <v>3844</v>
      </c>
      <c r="G562" s="21" t="s">
        <v>3845</v>
      </c>
      <c r="H562" s="21" t="s">
        <v>38</v>
      </c>
      <c r="I562" s="21" t="s">
        <v>23</v>
      </c>
      <c r="J562" s="21" t="s">
        <v>347</v>
      </c>
      <c r="K562" s="21" t="s">
        <v>348</v>
      </c>
      <c r="L562" s="21">
        <v>85234</v>
      </c>
      <c r="M562" s="21" t="s">
        <v>41</v>
      </c>
      <c r="N562" s="21" t="s">
        <v>772</v>
      </c>
      <c r="O562" s="21" t="s">
        <v>28</v>
      </c>
      <c r="P562" s="21" t="s">
        <v>32</v>
      </c>
      <c r="Q562" s="21" t="s">
        <v>773</v>
      </c>
      <c r="R562" s="22">
        <v>883.84</v>
      </c>
    </row>
    <row r="563" spans="1:18" x14ac:dyDescent="0.2">
      <c r="A563" s="21">
        <v>6709</v>
      </c>
      <c r="B563" s="21" t="s">
        <v>9893</v>
      </c>
      <c r="C563" s="21" t="s">
        <v>5358</v>
      </c>
      <c r="D563" s="21" t="s">
        <v>6099</v>
      </c>
      <c r="E563" s="21" t="s">
        <v>48</v>
      </c>
      <c r="F563" s="21" t="s">
        <v>506</v>
      </c>
      <c r="G563" s="21" t="s">
        <v>507</v>
      </c>
      <c r="H563" s="21" t="s">
        <v>22</v>
      </c>
      <c r="I563" s="21" t="s">
        <v>23</v>
      </c>
      <c r="J563" s="21" t="s">
        <v>9894</v>
      </c>
      <c r="K563" s="21" t="s">
        <v>753</v>
      </c>
      <c r="L563" s="21">
        <v>87124</v>
      </c>
      <c r="M563" s="21" t="s">
        <v>41</v>
      </c>
      <c r="N563" s="21" t="s">
        <v>772</v>
      </c>
      <c r="O563" s="21" t="s">
        <v>28</v>
      </c>
      <c r="P563" s="21" t="s">
        <v>32</v>
      </c>
      <c r="Q563" s="21" t="s">
        <v>773</v>
      </c>
      <c r="R563" s="22">
        <v>883.84</v>
      </c>
    </row>
    <row r="564" spans="1:18" x14ac:dyDescent="0.2">
      <c r="A564" s="21">
        <v>2202</v>
      </c>
      <c r="B564" s="21" t="s">
        <v>5773</v>
      </c>
      <c r="C564" s="21" t="s">
        <v>11792</v>
      </c>
      <c r="D564" s="21" t="s">
        <v>11793</v>
      </c>
      <c r="E564" s="21" t="s">
        <v>48</v>
      </c>
      <c r="F564" s="21" t="s">
        <v>2800</v>
      </c>
      <c r="G564" s="21" t="s">
        <v>2801</v>
      </c>
      <c r="H564" s="21" t="s">
        <v>22</v>
      </c>
      <c r="I564" s="21" t="s">
        <v>23</v>
      </c>
      <c r="J564" s="21" t="s">
        <v>5774</v>
      </c>
      <c r="K564" s="21" t="s">
        <v>1926</v>
      </c>
      <c r="L564" s="21">
        <v>72209</v>
      </c>
      <c r="M564" s="21" t="s">
        <v>26</v>
      </c>
      <c r="N564" s="21" t="s">
        <v>973</v>
      </c>
      <c r="O564" s="21" t="s">
        <v>70</v>
      </c>
      <c r="P564" s="21" t="s">
        <v>71</v>
      </c>
      <c r="Q564" s="21" t="s">
        <v>974</v>
      </c>
      <c r="R564" s="22">
        <v>881.93</v>
      </c>
    </row>
    <row r="565" spans="1:18" x14ac:dyDescent="0.2">
      <c r="A565" s="21">
        <v>9250</v>
      </c>
      <c r="B565" s="21" t="s">
        <v>11373</v>
      </c>
      <c r="C565" s="21" t="s">
        <v>11749</v>
      </c>
      <c r="D565" s="21" t="s">
        <v>5893</v>
      </c>
      <c r="E565" s="21" t="s">
        <v>48</v>
      </c>
      <c r="F565" s="21" t="s">
        <v>3281</v>
      </c>
      <c r="G565" s="21" t="s">
        <v>3282</v>
      </c>
      <c r="H565" s="21" t="s">
        <v>22</v>
      </c>
      <c r="I565" s="21" t="s">
        <v>23</v>
      </c>
      <c r="J565" s="21" t="s">
        <v>299</v>
      </c>
      <c r="K565" s="21" t="s">
        <v>300</v>
      </c>
      <c r="L565" s="21">
        <v>10009</v>
      </c>
      <c r="M565" s="21" t="s">
        <v>158</v>
      </c>
      <c r="N565" s="21" t="s">
        <v>6581</v>
      </c>
      <c r="O565" s="21" t="s">
        <v>70</v>
      </c>
      <c r="P565" s="21" t="s">
        <v>71</v>
      </c>
      <c r="Q565" s="21" t="s">
        <v>6582</v>
      </c>
      <c r="R565" s="22">
        <v>881.93</v>
      </c>
    </row>
    <row r="566" spans="1:18" x14ac:dyDescent="0.2">
      <c r="A566" s="21">
        <v>3750</v>
      </c>
      <c r="B566" s="21" t="s">
        <v>7645</v>
      </c>
      <c r="C566" s="21" t="s">
        <v>1491</v>
      </c>
      <c r="D566" s="21" t="s">
        <v>3061</v>
      </c>
      <c r="E566" s="21" t="s">
        <v>19</v>
      </c>
      <c r="F566" s="21" t="s">
        <v>1078</v>
      </c>
      <c r="G566" s="21" t="s">
        <v>1079</v>
      </c>
      <c r="H566" s="21" t="s">
        <v>38</v>
      </c>
      <c r="I566" s="21" t="s">
        <v>23</v>
      </c>
      <c r="J566" s="21" t="s">
        <v>1158</v>
      </c>
      <c r="K566" s="21" t="s">
        <v>40</v>
      </c>
      <c r="L566" s="21">
        <v>90301</v>
      </c>
      <c r="M566" s="21" t="s">
        <v>41</v>
      </c>
      <c r="N566" s="21" t="s">
        <v>7597</v>
      </c>
      <c r="O566" s="21" t="s">
        <v>70</v>
      </c>
      <c r="P566" s="21" t="s">
        <v>1365</v>
      </c>
      <c r="Q566" s="21" t="s">
        <v>7598</v>
      </c>
      <c r="R566" s="22">
        <v>879.98400000000004</v>
      </c>
    </row>
    <row r="567" spans="1:18" x14ac:dyDescent="0.2">
      <c r="A567" s="21">
        <v>3825</v>
      </c>
      <c r="B567" s="21" t="s">
        <v>7716</v>
      </c>
      <c r="C567" s="21" t="s">
        <v>2207</v>
      </c>
      <c r="D567" s="21" t="s">
        <v>2191</v>
      </c>
      <c r="E567" s="21" t="s">
        <v>48</v>
      </c>
      <c r="F567" s="21" t="s">
        <v>5053</v>
      </c>
      <c r="G567" s="21" t="s">
        <v>5054</v>
      </c>
      <c r="H567" s="21" t="s">
        <v>22</v>
      </c>
      <c r="I567" s="21" t="s">
        <v>23</v>
      </c>
      <c r="J567" s="21" t="s">
        <v>299</v>
      </c>
      <c r="K567" s="21" t="s">
        <v>300</v>
      </c>
      <c r="L567" s="21">
        <v>10011</v>
      </c>
      <c r="M567" s="21" t="s">
        <v>158</v>
      </c>
      <c r="N567" s="21" t="s">
        <v>7597</v>
      </c>
      <c r="O567" s="21" t="s">
        <v>70</v>
      </c>
      <c r="P567" s="21" t="s">
        <v>1365</v>
      </c>
      <c r="Q567" s="21" t="s">
        <v>7598</v>
      </c>
      <c r="R567" s="22">
        <v>879.98400000000004</v>
      </c>
    </row>
    <row r="568" spans="1:18" x14ac:dyDescent="0.2">
      <c r="A568" s="21">
        <v>7784</v>
      </c>
      <c r="B568" s="21" t="s">
        <v>10523</v>
      </c>
      <c r="C568" s="21" t="s">
        <v>11885</v>
      </c>
      <c r="D568" s="21" t="s">
        <v>11755</v>
      </c>
      <c r="E568" s="21" t="s">
        <v>19</v>
      </c>
      <c r="F568" s="21" t="s">
        <v>490</v>
      </c>
      <c r="G568" s="21" t="s">
        <v>491</v>
      </c>
      <c r="H568" s="21" t="s">
        <v>38</v>
      </c>
      <c r="I568" s="21" t="s">
        <v>23</v>
      </c>
      <c r="J568" s="21" t="s">
        <v>528</v>
      </c>
      <c r="K568" s="21" t="s">
        <v>89</v>
      </c>
      <c r="L568" s="21">
        <v>28205</v>
      </c>
      <c r="M568" s="21" t="s">
        <v>26</v>
      </c>
      <c r="N568" s="21" t="s">
        <v>1243</v>
      </c>
      <c r="O568" s="21" t="s">
        <v>28</v>
      </c>
      <c r="P568" s="21" t="s">
        <v>54</v>
      </c>
      <c r="Q568" s="21" t="s">
        <v>1244</v>
      </c>
      <c r="R568" s="22">
        <v>876.3</v>
      </c>
    </row>
    <row r="569" spans="1:18" x14ac:dyDescent="0.2">
      <c r="A569" s="21">
        <v>1469</v>
      </c>
      <c r="B569" s="21" t="s">
        <v>4454</v>
      </c>
      <c r="C569" s="21" t="s">
        <v>11729</v>
      </c>
      <c r="D569" s="21" t="s">
        <v>1131</v>
      </c>
      <c r="E569" s="21" t="s">
        <v>48</v>
      </c>
      <c r="F569" s="21" t="s">
        <v>4354</v>
      </c>
      <c r="G569" s="21" t="s">
        <v>4355</v>
      </c>
      <c r="H569" s="21" t="s">
        <v>38</v>
      </c>
      <c r="I569" s="21" t="s">
        <v>23</v>
      </c>
      <c r="J569" s="21" t="s">
        <v>994</v>
      </c>
      <c r="K569" s="21" t="s">
        <v>266</v>
      </c>
      <c r="L569" s="21">
        <v>48234</v>
      </c>
      <c r="M569" s="21" t="s">
        <v>108</v>
      </c>
      <c r="N569" s="21" t="s">
        <v>4455</v>
      </c>
      <c r="O569" s="21" t="s">
        <v>28</v>
      </c>
      <c r="P569" s="21" t="s">
        <v>32</v>
      </c>
      <c r="Q569" s="21" t="s">
        <v>4456</v>
      </c>
      <c r="R569" s="22">
        <v>872.94</v>
      </c>
    </row>
    <row r="570" spans="1:18" x14ac:dyDescent="0.2">
      <c r="A570" s="21">
        <v>7691</v>
      </c>
      <c r="B570" s="21" t="s">
        <v>10461</v>
      </c>
      <c r="C570" s="21" t="s">
        <v>3329</v>
      </c>
      <c r="D570" s="21" t="s">
        <v>6169</v>
      </c>
      <c r="E570" s="21" t="s">
        <v>206</v>
      </c>
      <c r="F570" s="21" t="s">
        <v>5944</v>
      </c>
      <c r="G570" s="21" t="s">
        <v>5945</v>
      </c>
      <c r="H570" s="21" t="s">
        <v>38</v>
      </c>
      <c r="I570" s="21" t="s">
        <v>23</v>
      </c>
      <c r="J570" s="21" t="s">
        <v>4901</v>
      </c>
      <c r="K570" s="21" t="s">
        <v>357</v>
      </c>
      <c r="L570" s="21">
        <v>23434</v>
      </c>
      <c r="M570" s="21" t="s">
        <v>26</v>
      </c>
      <c r="N570" s="21" t="s">
        <v>1375</v>
      </c>
      <c r="O570" s="21" t="s">
        <v>28</v>
      </c>
      <c r="P570" s="21" t="s">
        <v>54</v>
      </c>
      <c r="Q570" s="21" t="s">
        <v>1376</v>
      </c>
      <c r="R570" s="22">
        <v>872.94</v>
      </c>
    </row>
    <row r="571" spans="1:18" x14ac:dyDescent="0.2">
      <c r="A571" s="21">
        <v>2024</v>
      </c>
      <c r="B571" s="21" t="s">
        <v>5509</v>
      </c>
      <c r="C571" s="21" t="s">
        <v>2442</v>
      </c>
      <c r="D571" s="21" t="s">
        <v>5510</v>
      </c>
      <c r="E571" s="21" t="s">
        <v>206</v>
      </c>
      <c r="F571" s="21" t="s">
        <v>5511</v>
      </c>
      <c r="G571" s="21" t="s">
        <v>5512</v>
      </c>
      <c r="H571" s="21" t="s">
        <v>105</v>
      </c>
      <c r="I571" s="21" t="s">
        <v>23</v>
      </c>
      <c r="J571" s="21" t="s">
        <v>4047</v>
      </c>
      <c r="K571" s="21" t="s">
        <v>1574</v>
      </c>
      <c r="L571" s="21">
        <v>2908</v>
      </c>
      <c r="M571" s="21" t="s">
        <v>158</v>
      </c>
      <c r="N571" s="21" t="s">
        <v>2802</v>
      </c>
      <c r="O571" s="21" t="s">
        <v>28</v>
      </c>
      <c r="P571" s="21" t="s">
        <v>32</v>
      </c>
      <c r="Q571" s="21" t="s">
        <v>2803</v>
      </c>
      <c r="R571" s="22">
        <v>872.32</v>
      </c>
    </row>
    <row r="572" spans="1:18" x14ac:dyDescent="0.2">
      <c r="A572" s="21">
        <v>6566</v>
      </c>
      <c r="B572" s="21" t="s">
        <v>9801</v>
      </c>
      <c r="C572" s="21" t="s">
        <v>12254</v>
      </c>
      <c r="D572" s="21" t="s">
        <v>12059</v>
      </c>
      <c r="E572" s="21" t="s">
        <v>48</v>
      </c>
      <c r="F572" s="21" t="s">
        <v>5525</v>
      </c>
      <c r="G572" s="21" t="s">
        <v>5526</v>
      </c>
      <c r="H572" s="21" t="s">
        <v>22</v>
      </c>
      <c r="I572" s="21" t="s">
        <v>23</v>
      </c>
      <c r="J572" s="21" t="s">
        <v>1665</v>
      </c>
      <c r="K572" s="21" t="s">
        <v>1402</v>
      </c>
      <c r="L572" s="21">
        <v>1841</v>
      </c>
      <c r="M572" s="21" t="s">
        <v>158</v>
      </c>
      <c r="N572" s="21" t="s">
        <v>2802</v>
      </c>
      <c r="O572" s="21" t="s">
        <v>28</v>
      </c>
      <c r="P572" s="21" t="s">
        <v>32</v>
      </c>
      <c r="Q572" s="21" t="s">
        <v>2803</v>
      </c>
      <c r="R572" s="22">
        <v>872.32</v>
      </c>
    </row>
    <row r="573" spans="1:18" x14ac:dyDescent="0.2">
      <c r="A573" s="21">
        <v>6474</v>
      </c>
      <c r="B573" s="21" t="s">
        <v>9751</v>
      </c>
      <c r="C573" s="21" t="s">
        <v>1916</v>
      </c>
      <c r="D573" s="21" t="s">
        <v>2225</v>
      </c>
      <c r="E573" s="21" t="s">
        <v>19</v>
      </c>
      <c r="F573" s="21" t="s">
        <v>724</v>
      </c>
      <c r="G573" s="21" t="s">
        <v>725</v>
      </c>
      <c r="H573" s="21" t="s">
        <v>22</v>
      </c>
      <c r="I573" s="21" t="s">
        <v>23</v>
      </c>
      <c r="J573" s="21" t="s">
        <v>432</v>
      </c>
      <c r="K573" s="21" t="s">
        <v>378</v>
      </c>
      <c r="L573" s="21">
        <v>38401</v>
      </c>
      <c r="M573" s="21" t="s">
        <v>26</v>
      </c>
      <c r="N573" s="21" t="s">
        <v>4268</v>
      </c>
      <c r="O573" s="21" t="s">
        <v>43</v>
      </c>
      <c r="P573" s="21" t="s">
        <v>77</v>
      </c>
      <c r="Q573" s="21" t="s">
        <v>4269</v>
      </c>
      <c r="R573" s="22">
        <v>871.8</v>
      </c>
    </row>
    <row r="574" spans="1:18" x14ac:dyDescent="0.2">
      <c r="A574" s="21">
        <v>4270</v>
      </c>
      <c r="B574" s="21" t="s">
        <v>8139</v>
      </c>
      <c r="C574" s="21" t="s">
        <v>4816</v>
      </c>
      <c r="D574" s="21" t="s">
        <v>905</v>
      </c>
      <c r="E574" s="21" t="s">
        <v>19</v>
      </c>
      <c r="F574" s="21" t="s">
        <v>5503</v>
      </c>
      <c r="G574" s="21" t="s">
        <v>5504</v>
      </c>
      <c r="H574" s="21" t="s">
        <v>22</v>
      </c>
      <c r="I574" s="21" t="s">
        <v>23</v>
      </c>
      <c r="J574" s="21" t="s">
        <v>96</v>
      </c>
      <c r="K574" s="21" t="s">
        <v>97</v>
      </c>
      <c r="L574" s="21">
        <v>98115</v>
      </c>
      <c r="M574" s="21" t="s">
        <v>41</v>
      </c>
      <c r="N574" s="21" t="s">
        <v>2472</v>
      </c>
      <c r="O574" s="21" t="s">
        <v>28</v>
      </c>
      <c r="P574" s="21" t="s">
        <v>54</v>
      </c>
      <c r="Q574" s="21" t="s">
        <v>2473</v>
      </c>
      <c r="R574" s="22">
        <v>871.4</v>
      </c>
    </row>
    <row r="575" spans="1:18" x14ac:dyDescent="0.2">
      <c r="A575" s="21">
        <v>2521</v>
      </c>
      <c r="B575" s="21" t="s">
        <v>6280</v>
      </c>
      <c r="C575" s="21" t="s">
        <v>5747</v>
      </c>
      <c r="D575" s="21" t="s">
        <v>1451</v>
      </c>
      <c r="E575" s="21" t="s">
        <v>48</v>
      </c>
      <c r="F575" s="21" t="s">
        <v>4948</v>
      </c>
      <c r="G575" s="21" t="s">
        <v>4949</v>
      </c>
      <c r="H575" s="21" t="s">
        <v>105</v>
      </c>
      <c r="I575" s="21" t="s">
        <v>23</v>
      </c>
      <c r="J575" s="21" t="s">
        <v>5454</v>
      </c>
      <c r="K575" s="21" t="s">
        <v>732</v>
      </c>
      <c r="L575" s="21">
        <v>73120</v>
      </c>
      <c r="M575" s="21" t="s">
        <v>108</v>
      </c>
      <c r="N575" s="21" t="s">
        <v>6283</v>
      </c>
      <c r="O575" s="21" t="s">
        <v>43</v>
      </c>
      <c r="P575" s="21" t="s">
        <v>77</v>
      </c>
      <c r="Q575" s="21" t="s">
        <v>6284</v>
      </c>
      <c r="R575" s="22">
        <v>868.59</v>
      </c>
    </row>
    <row r="576" spans="1:18" x14ac:dyDescent="0.2">
      <c r="A576" s="21">
        <v>7397</v>
      </c>
      <c r="B576" s="21" t="s">
        <v>10313</v>
      </c>
      <c r="C576" s="21" t="s">
        <v>4078</v>
      </c>
      <c r="D576" s="21" t="s">
        <v>4364</v>
      </c>
      <c r="E576" s="21" t="s">
        <v>48</v>
      </c>
      <c r="F576" s="21" t="s">
        <v>7542</v>
      </c>
      <c r="G576" s="21" t="s">
        <v>7543</v>
      </c>
      <c r="H576" s="21" t="s">
        <v>38</v>
      </c>
      <c r="I576" s="21" t="s">
        <v>23</v>
      </c>
      <c r="J576" s="21" t="s">
        <v>299</v>
      </c>
      <c r="K576" s="21" t="s">
        <v>300</v>
      </c>
      <c r="L576" s="21">
        <v>10024</v>
      </c>
      <c r="M576" s="21" t="s">
        <v>158</v>
      </c>
      <c r="N576" s="21" t="s">
        <v>2754</v>
      </c>
      <c r="O576" s="21" t="s">
        <v>28</v>
      </c>
      <c r="P576" s="21" t="s">
        <v>32</v>
      </c>
      <c r="Q576" s="21" t="s">
        <v>2755</v>
      </c>
      <c r="R576" s="22">
        <v>866.64599999999996</v>
      </c>
    </row>
    <row r="577" spans="1:18" x14ac:dyDescent="0.2">
      <c r="A577" s="21">
        <v>425</v>
      </c>
      <c r="B577" s="21" t="s">
        <v>1670</v>
      </c>
      <c r="C577" s="21" t="s">
        <v>1671</v>
      </c>
      <c r="D577" s="21" t="s">
        <v>1672</v>
      </c>
      <c r="E577" s="21" t="s">
        <v>19</v>
      </c>
      <c r="F577" s="21" t="s">
        <v>1673</v>
      </c>
      <c r="G577" s="21" t="s">
        <v>1674</v>
      </c>
      <c r="H577" s="21" t="s">
        <v>22</v>
      </c>
      <c r="I577" s="21" t="s">
        <v>23</v>
      </c>
      <c r="J577" s="21" t="s">
        <v>370</v>
      </c>
      <c r="K577" s="21" t="s">
        <v>1675</v>
      </c>
      <c r="L577" s="21">
        <v>39212</v>
      </c>
      <c r="M577" s="21" t="s">
        <v>26</v>
      </c>
      <c r="N577" s="21" t="s">
        <v>1676</v>
      </c>
      <c r="O577" s="21" t="s">
        <v>28</v>
      </c>
      <c r="P577" s="21" t="s">
        <v>32</v>
      </c>
      <c r="Q577" s="21" t="s">
        <v>1677</v>
      </c>
      <c r="R577" s="22">
        <v>866.4</v>
      </c>
    </row>
    <row r="578" spans="1:18" x14ac:dyDescent="0.2">
      <c r="A578" s="21">
        <v>5754</v>
      </c>
      <c r="B578" s="21" t="s">
        <v>9285</v>
      </c>
      <c r="C578" s="21" t="s">
        <v>12159</v>
      </c>
      <c r="D578" s="21" t="s">
        <v>12242</v>
      </c>
      <c r="E578" s="21" t="s">
        <v>48</v>
      </c>
      <c r="F578" s="21" t="s">
        <v>7307</v>
      </c>
      <c r="G578" s="21" t="s">
        <v>7308</v>
      </c>
      <c r="H578" s="21" t="s">
        <v>22</v>
      </c>
      <c r="I578" s="21" t="s">
        <v>23</v>
      </c>
      <c r="J578" s="21" t="s">
        <v>1648</v>
      </c>
      <c r="K578" s="21" t="s">
        <v>25</v>
      </c>
      <c r="L578" s="21">
        <v>40475</v>
      </c>
      <c r="M578" s="21" t="s">
        <v>26</v>
      </c>
      <c r="N578" s="21" t="s">
        <v>1676</v>
      </c>
      <c r="O578" s="21" t="s">
        <v>28</v>
      </c>
      <c r="P578" s="21" t="s">
        <v>32</v>
      </c>
      <c r="Q578" s="21" t="s">
        <v>1677</v>
      </c>
      <c r="R578" s="22">
        <v>866.4</v>
      </c>
    </row>
    <row r="579" spans="1:18" x14ac:dyDescent="0.2">
      <c r="A579" s="21">
        <v>4683</v>
      </c>
      <c r="B579" s="21" t="s">
        <v>8487</v>
      </c>
      <c r="C579" s="21" t="s">
        <v>11746</v>
      </c>
      <c r="D579" s="21" t="s">
        <v>11746</v>
      </c>
      <c r="E579" s="21" t="s">
        <v>1452</v>
      </c>
      <c r="F579" s="21" t="s">
        <v>1543</v>
      </c>
      <c r="G579" s="21" t="s">
        <v>1544</v>
      </c>
      <c r="H579" s="21" t="s">
        <v>22</v>
      </c>
      <c r="I579" s="21" t="s">
        <v>23</v>
      </c>
      <c r="J579" s="21" t="s">
        <v>5165</v>
      </c>
      <c r="K579" s="21" t="s">
        <v>89</v>
      </c>
      <c r="L579" s="21">
        <v>27604</v>
      </c>
      <c r="M579" s="21" t="s">
        <v>26</v>
      </c>
      <c r="N579" s="21" t="s">
        <v>5455</v>
      </c>
      <c r="O579" s="21" t="s">
        <v>70</v>
      </c>
      <c r="P579" s="21" t="s">
        <v>71</v>
      </c>
      <c r="Q579" s="21" t="s">
        <v>5456</v>
      </c>
      <c r="R579" s="22">
        <v>863.928</v>
      </c>
    </row>
    <row r="580" spans="1:18" x14ac:dyDescent="0.2">
      <c r="A580" s="21">
        <v>1261</v>
      </c>
      <c r="B580" s="21" t="s">
        <v>3979</v>
      </c>
      <c r="C580" s="21" t="s">
        <v>199</v>
      </c>
      <c r="D580" s="21" t="s">
        <v>3980</v>
      </c>
      <c r="E580" s="21" t="s">
        <v>48</v>
      </c>
      <c r="F580" s="21" t="s">
        <v>3981</v>
      </c>
      <c r="G580" s="21" t="s">
        <v>3982</v>
      </c>
      <c r="H580" s="21" t="s">
        <v>22</v>
      </c>
      <c r="I580" s="21" t="s">
        <v>23</v>
      </c>
      <c r="J580" s="21" t="s">
        <v>1714</v>
      </c>
      <c r="K580" s="21" t="s">
        <v>52</v>
      </c>
      <c r="L580" s="21">
        <v>32216</v>
      </c>
      <c r="M580" s="21" t="s">
        <v>26</v>
      </c>
      <c r="N580" s="21" t="s">
        <v>3983</v>
      </c>
      <c r="O580" s="21" t="s">
        <v>70</v>
      </c>
      <c r="P580" s="21" t="s">
        <v>71</v>
      </c>
      <c r="Q580" s="21" t="s">
        <v>3984</v>
      </c>
      <c r="R580" s="22">
        <v>863.88</v>
      </c>
    </row>
    <row r="581" spans="1:18" x14ac:dyDescent="0.2">
      <c r="A581" s="21">
        <v>1923</v>
      </c>
      <c r="B581" s="21" t="s">
        <v>5375</v>
      </c>
      <c r="C581" s="21" t="s">
        <v>12098</v>
      </c>
      <c r="D581" s="21" t="s">
        <v>11858</v>
      </c>
      <c r="E581" s="21" t="s">
        <v>19</v>
      </c>
      <c r="F581" s="21" t="s">
        <v>5376</v>
      </c>
      <c r="G581" s="21" t="s">
        <v>5377</v>
      </c>
      <c r="H581" s="21" t="s">
        <v>38</v>
      </c>
      <c r="I581" s="21" t="s">
        <v>23</v>
      </c>
      <c r="J581" s="21" t="s">
        <v>1267</v>
      </c>
      <c r="K581" s="21" t="s">
        <v>107</v>
      </c>
      <c r="L581" s="21">
        <v>76017</v>
      </c>
      <c r="M581" s="21" t="s">
        <v>108</v>
      </c>
      <c r="N581" s="21" t="s">
        <v>5378</v>
      </c>
      <c r="O581" s="21" t="s">
        <v>70</v>
      </c>
      <c r="P581" s="21" t="s">
        <v>71</v>
      </c>
      <c r="Q581" s="21" t="s">
        <v>5379</v>
      </c>
      <c r="R581" s="22">
        <v>863.64</v>
      </c>
    </row>
    <row r="582" spans="1:18" x14ac:dyDescent="0.2">
      <c r="A582" s="21">
        <v>4265</v>
      </c>
      <c r="B582" s="21" t="s">
        <v>8138</v>
      </c>
      <c r="C582" s="21" t="s">
        <v>12024</v>
      </c>
      <c r="D582" s="21" t="s">
        <v>11923</v>
      </c>
      <c r="E582" s="21" t="s">
        <v>48</v>
      </c>
      <c r="F582" s="21" t="s">
        <v>2064</v>
      </c>
      <c r="G582" s="21" t="s">
        <v>2065</v>
      </c>
      <c r="H582" s="21" t="s">
        <v>22</v>
      </c>
      <c r="I582" s="21" t="s">
        <v>23</v>
      </c>
      <c r="J582" s="21" t="s">
        <v>202</v>
      </c>
      <c r="K582" s="21" t="s">
        <v>107</v>
      </c>
      <c r="L582" s="21">
        <v>77036</v>
      </c>
      <c r="M582" s="21" t="s">
        <v>108</v>
      </c>
      <c r="N582" s="21" t="s">
        <v>2564</v>
      </c>
      <c r="O582" s="21" t="s">
        <v>28</v>
      </c>
      <c r="P582" s="21" t="s">
        <v>54</v>
      </c>
      <c r="Q582" s="21" t="s">
        <v>2565</v>
      </c>
      <c r="R582" s="22">
        <v>863.12800000000004</v>
      </c>
    </row>
    <row r="583" spans="1:18" x14ac:dyDescent="0.2">
      <c r="A583" s="21">
        <v>8168</v>
      </c>
      <c r="B583" s="21" t="s">
        <v>10730</v>
      </c>
      <c r="C583" s="21" t="s">
        <v>1931</v>
      </c>
      <c r="D583" s="21" t="s">
        <v>12143</v>
      </c>
      <c r="E583" s="21" t="s">
        <v>48</v>
      </c>
      <c r="F583" s="21" t="s">
        <v>7376</v>
      </c>
      <c r="G583" s="21" t="s">
        <v>7377</v>
      </c>
      <c r="H583" s="21" t="s">
        <v>38</v>
      </c>
      <c r="I583" s="21" t="s">
        <v>23</v>
      </c>
      <c r="J583" s="21" t="s">
        <v>134</v>
      </c>
      <c r="K583" s="21" t="s">
        <v>40</v>
      </c>
      <c r="L583" s="21">
        <v>94122</v>
      </c>
      <c r="M583" s="21" t="s">
        <v>41</v>
      </c>
      <c r="N583" s="21" t="s">
        <v>2564</v>
      </c>
      <c r="O583" s="21" t="s">
        <v>28</v>
      </c>
      <c r="P583" s="21" t="s">
        <v>54</v>
      </c>
      <c r="Q583" s="21" t="s">
        <v>2565</v>
      </c>
      <c r="R583" s="22">
        <v>863.12800000000004</v>
      </c>
    </row>
    <row r="584" spans="1:18" x14ac:dyDescent="0.2">
      <c r="A584" s="21">
        <v>6930</v>
      </c>
      <c r="B584" s="21" t="s">
        <v>10026</v>
      </c>
      <c r="C584" s="21" t="s">
        <v>5597</v>
      </c>
      <c r="D584" s="21" t="s">
        <v>271</v>
      </c>
      <c r="E584" s="21" t="s">
        <v>19</v>
      </c>
      <c r="F584" s="21" t="s">
        <v>750</v>
      </c>
      <c r="G584" s="21" t="s">
        <v>751</v>
      </c>
      <c r="H584" s="21" t="s">
        <v>22</v>
      </c>
      <c r="I584" s="21" t="s">
        <v>23</v>
      </c>
      <c r="J584" s="21" t="s">
        <v>134</v>
      </c>
      <c r="K584" s="21" t="s">
        <v>40</v>
      </c>
      <c r="L584" s="21">
        <v>94109</v>
      </c>
      <c r="M584" s="21" t="s">
        <v>41</v>
      </c>
      <c r="N584" s="21" t="s">
        <v>1552</v>
      </c>
      <c r="O584" s="21" t="s">
        <v>70</v>
      </c>
      <c r="P584" s="21" t="s">
        <v>71</v>
      </c>
      <c r="Q584" s="21" t="s">
        <v>1553</v>
      </c>
      <c r="R584" s="22">
        <v>862.34400000000005</v>
      </c>
    </row>
    <row r="585" spans="1:18" x14ac:dyDescent="0.2">
      <c r="A585" s="21">
        <v>7953</v>
      </c>
      <c r="B585" s="21" t="s">
        <v>10611</v>
      </c>
      <c r="C585" s="21" t="s">
        <v>6099</v>
      </c>
      <c r="D585" s="21" t="s">
        <v>325</v>
      </c>
      <c r="E585" s="21" t="s">
        <v>48</v>
      </c>
      <c r="F585" s="21" t="s">
        <v>485</v>
      </c>
      <c r="G585" s="21" t="s">
        <v>486</v>
      </c>
      <c r="H585" s="21" t="s">
        <v>22</v>
      </c>
      <c r="I585" s="21" t="s">
        <v>23</v>
      </c>
      <c r="J585" s="21" t="s">
        <v>299</v>
      </c>
      <c r="K585" s="21" t="s">
        <v>300</v>
      </c>
      <c r="L585" s="21">
        <v>10035</v>
      </c>
      <c r="M585" s="21" t="s">
        <v>158</v>
      </c>
      <c r="N585" s="21" t="s">
        <v>3893</v>
      </c>
      <c r="O585" s="21" t="s">
        <v>70</v>
      </c>
      <c r="P585" s="21" t="s">
        <v>71</v>
      </c>
      <c r="Q585" s="21" t="s">
        <v>7057</v>
      </c>
      <c r="R585" s="22">
        <v>861.76</v>
      </c>
    </row>
    <row r="586" spans="1:18" x14ac:dyDescent="0.2">
      <c r="A586" s="21">
        <v>3996</v>
      </c>
      <c r="B586" s="21" t="s">
        <v>7892</v>
      </c>
      <c r="C586" s="21" t="s">
        <v>12204</v>
      </c>
      <c r="D586" s="21" t="s">
        <v>12192</v>
      </c>
      <c r="E586" s="21" t="s">
        <v>48</v>
      </c>
      <c r="F586" s="21" t="s">
        <v>7893</v>
      </c>
      <c r="G586" s="21" t="s">
        <v>7894</v>
      </c>
      <c r="H586" s="21" t="s">
        <v>22</v>
      </c>
      <c r="I586" s="21" t="s">
        <v>23</v>
      </c>
      <c r="J586" s="21" t="s">
        <v>5085</v>
      </c>
      <c r="K586" s="21" t="s">
        <v>118</v>
      </c>
      <c r="L586" s="21">
        <v>53142</v>
      </c>
      <c r="M586" s="21" t="s">
        <v>108</v>
      </c>
      <c r="N586" s="21" t="s">
        <v>5754</v>
      </c>
      <c r="O586" s="21" t="s">
        <v>28</v>
      </c>
      <c r="P586" s="21" t="s">
        <v>32</v>
      </c>
      <c r="Q586" s="21" t="s">
        <v>5755</v>
      </c>
      <c r="R586" s="22">
        <v>860.93</v>
      </c>
    </row>
    <row r="587" spans="1:18" x14ac:dyDescent="0.2">
      <c r="A587" s="21">
        <v>5506</v>
      </c>
      <c r="B587" s="21" t="s">
        <v>9104</v>
      </c>
      <c r="C587" s="21" t="s">
        <v>11735</v>
      </c>
      <c r="D587" s="21" t="s">
        <v>11739</v>
      </c>
      <c r="E587" s="21" t="s">
        <v>48</v>
      </c>
      <c r="F587" s="21" t="s">
        <v>9105</v>
      </c>
      <c r="G587" s="21" t="s">
        <v>9106</v>
      </c>
      <c r="H587" s="21" t="s">
        <v>38</v>
      </c>
      <c r="I587" s="21" t="s">
        <v>23</v>
      </c>
      <c r="J587" s="21" t="s">
        <v>156</v>
      </c>
      <c r="K587" s="21" t="s">
        <v>157</v>
      </c>
      <c r="L587" s="21">
        <v>19140</v>
      </c>
      <c r="M587" s="21" t="s">
        <v>158</v>
      </c>
      <c r="N587" s="21" t="s">
        <v>5028</v>
      </c>
      <c r="O587" s="21" t="s">
        <v>70</v>
      </c>
      <c r="P587" s="21" t="s">
        <v>71</v>
      </c>
      <c r="Q587" s="21" t="s">
        <v>5029</v>
      </c>
      <c r="R587" s="22">
        <v>859.2</v>
      </c>
    </row>
    <row r="588" spans="1:18" x14ac:dyDescent="0.2">
      <c r="A588" s="21">
        <v>6041</v>
      </c>
      <c r="B588" s="21" t="s">
        <v>9469</v>
      </c>
      <c r="C588" s="21" t="s">
        <v>2357</v>
      </c>
      <c r="D588" s="21" t="s">
        <v>2605</v>
      </c>
      <c r="E588" s="21" t="s">
        <v>48</v>
      </c>
      <c r="F588" s="21" t="s">
        <v>1315</v>
      </c>
      <c r="G588" s="21" t="s">
        <v>1316</v>
      </c>
      <c r="H588" s="21" t="s">
        <v>38</v>
      </c>
      <c r="I588" s="21" t="s">
        <v>23</v>
      </c>
      <c r="J588" s="21" t="s">
        <v>39</v>
      </c>
      <c r="K588" s="21" t="s">
        <v>40</v>
      </c>
      <c r="L588" s="21">
        <v>90008</v>
      </c>
      <c r="M588" s="21" t="s">
        <v>41</v>
      </c>
      <c r="N588" s="21" t="s">
        <v>5028</v>
      </c>
      <c r="O588" s="21" t="s">
        <v>70</v>
      </c>
      <c r="P588" s="21" t="s">
        <v>71</v>
      </c>
      <c r="Q588" s="21" t="s">
        <v>5029</v>
      </c>
      <c r="R588" s="22">
        <v>859.2</v>
      </c>
    </row>
    <row r="589" spans="1:18" x14ac:dyDescent="0.2">
      <c r="A589" s="21">
        <v>9332</v>
      </c>
      <c r="B589" s="21" t="s">
        <v>11422</v>
      </c>
      <c r="C589" s="21" t="s">
        <v>3035</v>
      </c>
      <c r="D589" s="21" t="s">
        <v>11938</v>
      </c>
      <c r="E589" s="21" t="s">
        <v>48</v>
      </c>
      <c r="F589" s="21" t="s">
        <v>245</v>
      </c>
      <c r="G589" s="21" t="s">
        <v>246</v>
      </c>
      <c r="H589" s="21" t="s">
        <v>38</v>
      </c>
      <c r="I589" s="21" t="s">
        <v>23</v>
      </c>
      <c r="J589" s="21" t="s">
        <v>356</v>
      </c>
      <c r="K589" s="21" t="s">
        <v>474</v>
      </c>
      <c r="L589" s="21">
        <v>97477</v>
      </c>
      <c r="M589" s="21" t="s">
        <v>41</v>
      </c>
      <c r="N589" s="21" t="s">
        <v>5028</v>
      </c>
      <c r="O589" s="21" t="s">
        <v>70</v>
      </c>
      <c r="P589" s="21" t="s">
        <v>71</v>
      </c>
      <c r="Q589" s="21" t="s">
        <v>5029</v>
      </c>
      <c r="R589" s="22">
        <v>859.2</v>
      </c>
    </row>
    <row r="590" spans="1:18" x14ac:dyDescent="0.2">
      <c r="A590" s="21">
        <v>2641</v>
      </c>
      <c r="B590" s="21" t="s">
        <v>6440</v>
      </c>
      <c r="C590" s="21" t="s">
        <v>11797</v>
      </c>
      <c r="D590" s="21" t="s">
        <v>6441</v>
      </c>
      <c r="E590" s="21" t="s">
        <v>48</v>
      </c>
      <c r="F590" s="21" t="s">
        <v>6442</v>
      </c>
      <c r="G590" s="21" t="s">
        <v>6443</v>
      </c>
      <c r="H590" s="21" t="s">
        <v>22</v>
      </c>
      <c r="I590" s="21" t="s">
        <v>23</v>
      </c>
      <c r="J590" s="21" t="s">
        <v>299</v>
      </c>
      <c r="K590" s="21" t="s">
        <v>300</v>
      </c>
      <c r="L590" s="21">
        <v>10035</v>
      </c>
      <c r="M590" s="21" t="s">
        <v>158</v>
      </c>
      <c r="N590" s="21" t="s">
        <v>2043</v>
      </c>
      <c r="O590" s="21" t="s">
        <v>28</v>
      </c>
      <c r="P590" s="21" t="s">
        <v>32</v>
      </c>
      <c r="Q590" s="21" t="s">
        <v>2044</v>
      </c>
      <c r="R590" s="22">
        <v>858.24</v>
      </c>
    </row>
    <row r="591" spans="1:18" x14ac:dyDescent="0.2">
      <c r="A591" s="21">
        <v>8915</v>
      </c>
      <c r="B591" s="21" t="s">
        <v>11175</v>
      </c>
      <c r="C591" s="21" t="s">
        <v>11851</v>
      </c>
      <c r="D591" s="21" t="s">
        <v>4762</v>
      </c>
      <c r="E591" s="21" t="s">
        <v>48</v>
      </c>
      <c r="F591" s="21" t="s">
        <v>546</v>
      </c>
      <c r="G591" s="21" t="s">
        <v>547</v>
      </c>
      <c r="H591" s="21" t="s">
        <v>38</v>
      </c>
      <c r="I591" s="21" t="s">
        <v>23</v>
      </c>
      <c r="J591" s="21" t="s">
        <v>1392</v>
      </c>
      <c r="K591" s="21" t="s">
        <v>107</v>
      </c>
      <c r="L591" s="21">
        <v>78745</v>
      </c>
      <c r="M591" s="21" t="s">
        <v>108</v>
      </c>
      <c r="N591" s="21" t="s">
        <v>2269</v>
      </c>
      <c r="O591" s="21" t="s">
        <v>43</v>
      </c>
      <c r="P591" s="21" t="s">
        <v>57</v>
      </c>
      <c r="Q591" s="21" t="s">
        <v>2270</v>
      </c>
      <c r="R591" s="22">
        <v>856.65599999999995</v>
      </c>
    </row>
    <row r="592" spans="1:18" x14ac:dyDescent="0.2">
      <c r="A592" s="21">
        <v>1031</v>
      </c>
      <c r="B592" s="21" t="s">
        <v>3473</v>
      </c>
      <c r="C592" s="21" t="s">
        <v>11969</v>
      </c>
      <c r="D592" s="21" t="s">
        <v>3474</v>
      </c>
      <c r="E592" s="21" t="s">
        <v>48</v>
      </c>
      <c r="F592" s="21" t="s">
        <v>1516</v>
      </c>
      <c r="G592" s="21" t="s">
        <v>1517</v>
      </c>
      <c r="H592" s="21" t="s">
        <v>38</v>
      </c>
      <c r="I592" s="21" t="s">
        <v>23</v>
      </c>
      <c r="J592" s="21" t="s">
        <v>1287</v>
      </c>
      <c r="K592" s="21" t="s">
        <v>892</v>
      </c>
      <c r="L592" s="21">
        <v>7601</v>
      </c>
      <c r="M592" s="21" t="s">
        <v>158</v>
      </c>
      <c r="N592" s="21" t="s">
        <v>2029</v>
      </c>
      <c r="O592" s="21" t="s">
        <v>28</v>
      </c>
      <c r="P592" s="21" t="s">
        <v>32</v>
      </c>
      <c r="Q592" s="21" t="s">
        <v>2030</v>
      </c>
      <c r="R592" s="22">
        <v>854.94</v>
      </c>
    </row>
    <row r="593" spans="1:18" x14ac:dyDescent="0.2">
      <c r="A593" s="21">
        <v>1203</v>
      </c>
      <c r="B593" s="21" t="s">
        <v>3871</v>
      </c>
      <c r="C593" s="21" t="s">
        <v>3872</v>
      </c>
      <c r="D593" s="21" t="s">
        <v>3690</v>
      </c>
      <c r="E593" s="21" t="s">
        <v>48</v>
      </c>
      <c r="F593" s="21" t="s">
        <v>3036</v>
      </c>
      <c r="G593" s="21" t="s">
        <v>3037</v>
      </c>
      <c r="H593" s="21" t="s">
        <v>38</v>
      </c>
      <c r="I593" s="21" t="s">
        <v>23</v>
      </c>
      <c r="J593" s="21" t="s">
        <v>914</v>
      </c>
      <c r="K593" s="21" t="s">
        <v>516</v>
      </c>
      <c r="L593" s="21">
        <v>80219</v>
      </c>
      <c r="M593" s="21" t="s">
        <v>41</v>
      </c>
      <c r="N593" s="21" t="s">
        <v>1790</v>
      </c>
      <c r="O593" s="21" t="s">
        <v>28</v>
      </c>
      <c r="P593" s="21" t="s">
        <v>32</v>
      </c>
      <c r="Q593" s="21" t="s">
        <v>1791</v>
      </c>
      <c r="R593" s="22">
        <v>854.35199999999998</v>
      </c>
    </row>
    <row r="594" spans="1:18" x14ac:dyDescent="0.2">
      <c r="A594" s="21">
        <v>4023</v>
      </c>
      <c r="B594" s="21" t="s">
        <v>7919</v>
      </c>
      <c r="C594" s="21" t="s">
        <v>1657</v>
      </c>
      <c r="D594" s="21" t="s">
        <v>5922</v>
      </c>
      <c r="E594" s="21" t="s">
        <v>48</v>
      </c>
      <c r="F594" s="21" t="s">
        <v>7920</v>
      </c>
      <c r="G594" s="21" t="s">
        <v>7921</v>
      </c>
      <c r="H594" s="21" t="s">
        <v>22</v>
      </c>
      <c r="I594" s="21" t="s">
        <v>23</v>
      </c>
      <c r="J594" s="21" t="s">
        <v>2547</v>
      </c>
      <c r="K594" s="21" t="s">
        <v>157</v>
      </c>
      <c r="L594" s="21">
        <v>19013</v>
      </c>
      <c r="M594" s="21" t="s">
        <v>158</v>
      </c>
      <c r="N594" s="21" t="s">
        <v>31</v>
      </c>
      <c r="O594" s="21" t="s">
        <v>28</v>
      </c>
      <c r="P594" s="21" t="s">
        <v>32</v>
      </c>
      <c r="Q594" s="21" t="s">
        <v>33</v>
      </c>
      <c r="R594" s="22">
        <v>853.93</v>
      </c>
    </row>
    <row r="595" spans="1:18" x14ac:dyDescent="0.2">
      <c r="A595" s="21">
        <v>8961</v>
      </c>
      <c r="B595" s="21" t="s">
        <v>11205</v>
      </c>
      <c r="C595" s="21" t="s">
        <v>5263</v>
      </c>
      <c r="D595" s="21" t="s">
        <v>3075</v>
      </c>
      <c r="E595" s="21" t="s">
        <v>48</v>
      </c>
      <c r="F595" s="21" t="s">
        <v>1918</v>
      </c>
      <c r="G595" s="21" t="s">
        <v>1919</v>
      </c>
      <c r="H595" s="21" t="s">
        <v>22</v>
      </c>
      <c r="I595" s="21" t="s">
        <v>23</v>
      </c>
      <c r="J595" s="21" t="s">
        <v>202</v>
      </c>
      <c r="K595" s="21" t="s">
        <v>107</v>
      </c>
      <c r="L595" s="21">
        <v>77070</v>
      </c>
      <c r="M595" s="21" t="s">
        <v>108</v>
      </c>
      <c r="N595" s="21" t="s">
        <v>3771</v>
      </c>
      <c r="O595" s="21" t="s">
        <v>28</v>
      </c>
      <c r="P595" s="21" t="s">
        <v>32</v>
      </c>
      <c r="Q595" s="21" t="s">
        <v>3772</v>
      </c>
      <c r="R595" s="22">
        <v>853.93</v>
      </c>
    </row>
    <row r="596" spans="1:18" x14ac:dyDescent="0.2">
      <c r="A596" s="21">
        <v>1690</v>
      </c>
      <c r="B596" s="21" t="s">
        <v>4922</v>
      </c>
      <c r="C596" s="21" t="s">
        <v>1291</v>
      </c>
      <c r="D596" s="21" t="s">
        <v>4923</v>
      </c>
      <c r="E596" s="21" t="s">
        <v>48</v>
      </c>
      <c r="F596" s="21" t="s">
        <v>612</v>
      </c>
      <c r="G596" s="21" t="s">
        <v>613</v>
      </c>
      <c r="H596" s="21" t="s">
        <v>22</v>
      </c>
      <c r="I596" s="21" t="s">
        <v>23</v>
      </c>
      <c r="J596" s="21" t="s">
        <v>156</v>
      </c>
      <c r="K596" s="21" t="s">
        <v>157</v>
      </c>
      <c r="L596" s="21">
        <v>19143</v>
      </c>
      <c r="M596" s="21" t="s">
        <v>158</v>
      </c>
      <c r="N596" s="21" t="s">
        <v>79</v>
      </c>
      <c r="O596" s="21" t="s">
        <v>28</v>
      </c>
      <c r="P596" s="21" t="s">
        <v>54</v>
      </c>
      <c r="Q596" s="21" t="s">
        <v>80</v>
      </c>
      <c r="R596" s="22">
        <v>853.09199999999998</v>
      </c>
    </row>
    <row r="597" spans="1:18" x14ac:dyDescent="0.2">
      <c r="A597" s="21">
        <v>7625</v>
      </c>
      <c r="B597" s="21" t="s">
        <v>10425</v>
      </c>
      <c r="C597" s="21" t="s">
        <v>2789</v>
      </c>
      <c r="D597" s="21" t="s">
        <v>5401</v>
      </c>
      <c r="E597" s="21" t="s">
        <v>19</v>
      </c>
      <c r="F597" s="21" t="s">
        <v>1305</v>
      </c>
      <c r="G597" s="21" t="s">
        <v>1306</v>
      </c>
      <c r="H597" s="21" t="s">
        <v>105</v>
      </c>
      <c r="I597" s="21" t="s">
        <v>23</v>
      </c>
      <c r="J597" s="21" t="s">
        <v>994</v>
      </c>
      <c r="K597" s="21" t="s">
        <v>266</v>
      </c>
      <c r="L597" s="21">
        <v>48234</v>
      </c>
      <c r="M597" s="21" t="s">
        <v>108</v>
      </c>
      <c r="N597" s="21" t="s">
        <v>5145</v>
      </c>
      <c r="O597" s="21" t="s">
        <v>43</v>
      </c>
      <c r="P597" s="21" t="s">
        <v>77</v>
      </c>
      <c r="Q597" s="21" t="s">
        <v>5146</v>
      </c>
      <c r="R597" s="22">
        <v>850.5</v>
      </c>
    </row>
    <row r="598" spans="1:18" x14ac:dyDescent="0.2">
      <c r="A598" s="21">
        <v>9704</v>
      </c>
      <c r="B598" s="21" t="s">
        <v>11658</v>
      </c>
      <c r="C598" s="21" t="s">
        <v>5818</v>
      </c>
      <c r="D598" s="21" t="s">
        <v>11988</v>
      </c>
      <c r="E598" s="21" t="s">
        <v>48</v>
      </c>
      <c r="F598" s="21" t="s">
        <v>7204</v>
      </c>
      <c r="G598" s="21" t="s">
        <v>7205</v>
      </c>
      <c r="H598" s="21" t="s">
        <v>105</v>
      </c>
      <c r="I598" s="21" t="s">
        <v>23</v>
      </c>
      <c r="J598" s="21" t="s">
        <v>587</v>
      </c>
      <c r="K598" s="21" t="s">
        <v>275</v>
      </c>
      <c r="L598" s="21">
        <v>19805</v>
      </c>
      <c r="M598" s="21" t="s">
        <v>158</v>
      </c>
      <c r="N598" s="21" t="s">
        <v>98</v>
      </c>
      <c r="O598" s="21" t="s">
        <v>43</v>
      </c>
      <c r="P598" s="21" t="s">
        <v>74</v>
      </c>
      <c r="Q598" s="21" t="s">
        <v>99</v>
      </c>
      <c r="R598" s="22">
        <v>849.95</v>
      </c>
    </row>
    <row r="599" spans="1:18" x14ac:dyDescent="0.2">
      <c r="A599" s="21">
        <v>1296</v>
      </c>
      <c r="B599" s="21" t="s">
        <v>4063</v>
      </c>
      <c r="C599" s="21" t="s">
        <v>4064</v>
      </c>
      <c r="D599" s="21" t="s">
        <v>3255</v>
      </c>
      <c r="E599" s="21" t="s">
        <v>48</v>
      </c>
      <c r="F599" s="21" t="s">
        <v>4065</v>
      </c>
      <c r="G599" s="21" t="s">
        <v>4066</v>
      </c>
      <c r="H599" s="21" t="s">
        <v>22</v>
      </c>
      <c r="I599" s="21" t="s">
        <v>23</v>
      </c>
      <c r="J599" s="21" t="s">
        <v>4067</v>
      </c>
      <c r="K599" s="21" t="s">
        <v>516</v>
      </c>
      <c r="L599" s="21">
        <v>81001</v>
      </c>
      <c r="M599" s="21" t="s">
        <v>41</v>
      </c>
      <c r="N599" s="21" t="s">
        <v>3197</v>
      </c>
      <c r="O599" s="21" t="s">
        <v>43</v>
      </c>
      <c r="P599" s="21" t="s">
        <v>77</v>
      </c>
      <c r="Q599" s="21" t="s">
        <v>3198</v>
      </c>
      <c r="R599" s="22">
        <v>845.72799999999995</v>
      </c>
    </row>
    <row r="600" spans="1:18" x14ac:dyDescent="0.2">
      <c r="A600" s="21">
        <v>2845</v>
      </c>
      <c r="B600" s="21" t="s">
        <v>6725</v>
      </c>
      <c r="C600" s="21" t="s">
        <v>6726</v>
      </c>
      <c r="D600" s="21" t="s">
        <v>3758</v>
      </c>
      <c r="E600" s="21" t="s">
        <v>48</v>
      </c>
      <c r="F600" s="21" t="s">
        <v>3917</v>
      </c>
      <c r="G600" s="21" t="s">
        <v>3918</v>
      </c>
      <c r="H600" s="21" t="s">
        <v>38</v>
      </c>
      <c r="I600" s="21" t="s">
        <v>23</v>
      </c>
      <c r="J600" s="21" t="s">
        <v>6351</v>
      </c>
      <c r="K600" s="21" t="s">
        <v>232</v>
      </c>
      <c r="L600" s="21">
        <v>60098</v>
      </c>
      <c r="M600" s="21" t="s">
        <v>108</v>
      </c>
      <c r="N600" s="21" t="s">
        <v>2326</v>
      </c>
      <c r="O600" s="21" t="s">
        <v>28</v>
      </c>
      <c r="P600" s="21" t="s">
        <v>32</v>
      </c>
      <c r="Q600" s="21" t="s">
        <v>2327</v>
      </c>
      <c r="R600" s="22">
        <v>845.48800000000006</v>
      </c>
    </row>
    <row r="601" spans="1:18" x14ac:dyDescent="0.2">
      <c r="A601" s="21">
        <v>3552</v>
      </c>
      <c r="B601" s="21" t="s">
        <v>7476</v>
      </c>
      <c r="C601" s="21" t="s">
        <v>7477</v>
      </c>
      <c r="D601" s="21" t="s">
        <v>12189</v>
      </c>
      <c r="E601" s="21" t="s">
        <v>19</v>
      </c>
      <c r="F601" s="21" t="s">
        <v>4421</v>
      </c>
      <c r="G601" s="21" t="s">
        <v>4422</v>
      </c>
      <c r="H601" s="21" t="s">
        <v>105</v>
      </c>
      <c r="I601" s="21" t="s">
        <v>23</v>
      </c>
      <c r="J601" s="21" t="s">
        <v>341</v>
      </c>
      <c r="K601" s="21" t="s">
        <v>232</v>
      </c>
      <c r="L601" s="21">
        <v>60653</v>
      </c>
      <c r="M601" s="21" t="s">
        <v>108</v>
      </c>
      <c r="N601" s="21" t="s">
        <v>1061</v>
      </c>
      <c r="O601" s="21" t="s">
        <v>28</v>
      </c>
      <c r="P601" s="21" t="s">
        <v>32</v>
      </c>
      <c r="Q601" s="21" t="s">
        <v>1062</v>
      </c>
      <c r="R601" s="22">
        <v>844.11599999999999</v>
      </c>
    </row>
    <row r="602" spans="1:18" x14ac:dyDescent="0.2">
      <c r="A602" s="21">
        <v>4662</v>
      </c>
      <c r="B602" s="21" t="s">
        <v>8473</v>
      </c>
      <c r="C602" s="21" t="s">
        <v>11967</v>
      </c>
      <c r="D602" s="21" t="s">
        <v>12031</v>
      </c>
      <c r="E602" s="21" t="s">
        <v>48</v>
      </c>
      <c r="F602" s="21" t="s">
        <v>6497</v>
      </c>
      <c r="G602" s="21" t="s">
        <v>6498</v>
      </c>
      <c r="H602" s="21" t="s">
        <v>22</v>
      </c>
      <c r="I602" s="21" t="s">
        <v>23</v>
      </c>
      <c r="J602" s="21" t="s">
        <v>156</v>
      </c>
      <c r="K602" s="21" t="s">
        <v>157</v>
      </c>
      <c r="L602" s="21">
        <v>19140</v>
      </c>
      <c r="M602" s="21" t="s">
        <v>158</v>
      </c>
      <c r="N602" s="21" t="s">
        <v>1061</v>
      </c>
      <c r="O602" s="21" t="s">
        <v>28</v>
      </c>
      <c r="P602" s="21" t="s">
        <v>32</v>
      </c>
      <c r="Q602" s="21" t="s">
        <v>1062</v>
      </c>
      <c r="R602" s="22">
        <v>844.11599999999999</v>
      </c>
    </row>
    <row r="603" spans="1:18" x14ac:dyDescent="0.2">
      <c r="A603" s="21">
        <v>5612</v>
      </c>
      <c r="B603" s="21" t="s">
        <v>9189</v>
      </c>
      <c r="C603" s="21" t="s">
        <v>2304</v>
      </c>
      <c r="D603" s="21" t="s">
        <v>4564</v>
      </c>
      <c r="E603" s="21" t="s">
        <v>48</v>
      </c>
      <c r="F603" s="21" t="s">
        <v>2838</v>
      </c>
      <c r="G603" s="21" t="s">
        <v>2839</v>
      </c>
      <c r="H603" s="21" t="s">
        <v>38</v>
      </c>
      <c r="I603" s="21" t="s">
        <v>23</v>
      </c>
      <c r="J603" s="21" t="s">
        <v>96</v>
      </c>
      <c r="K603" s="21" t="s">
        <v>97</v>
      </c>
      <c r="L603" s="21">
        <v>98105</v>
      </c>
      <c r="M603" s="21" t="s">
        <v>41</v>
      </c>
      <c r="N603" s="21" t="s">
        <v>3067</v>
      </c>
      <c r="O603" s="21" t="s">
        <v>70</v>
      </c>
      <c r="P603" s="21" t="s">
        <v>175</v>
      </c>
      <c r="Q603" s="21" t="s">
        <v>4808</v>
      </c>
      <c r="R603" s="22">
        <v>843.9</v>
      </c>
    </row>
    <row r="604" spans="1:18" x14ac:dyDescent="0.2">
      <c r="A604" s="21">
        <v>7336</v>
      </c>
      <c r="B604" s="21" t="s">
        <v>10280</v>
      </c>
      <c r="C604" s="21" t="s">
        <v>4974</v>
      </c>
      <c r="D604" s="21" t="s">
        <v>8586</v>
      </c>
      <c r="E604" s="21" t="s">
        <v>48</v>
      </c>
      <c r="F604" s="21" t="s">
        <v>5925</v>
      </c>
      <c r="G604" s="21" t="s">
        <v>5926</v>
      </c>
      <c r="H604" s="21" t="s">
        <v>22</v>
      </c>
      <c r="I604" s="21" t="s">
        <v>23</v>
      </c>
      <c r="J604" s="21" t="s">
        <v>299</v>
      </c>
      <c r="K604" s="21" t="s">
        <v>300</v>
      </c>
      <c r="L604" s="21">
        <v>10024</v>
      </c>
      <c r="M604" s="21" t="s">
        <v>158</v>
      </c>
      <c r="N604" s="21" t="s">
        <v>3067</v>
      </c>
      <c r="O604" s="21" t="s">
        <v>70</v>
      </c>
      <c r="P604" s="21" t="s">
        <v>175</v>
      </c>
      <c r="Q604" s="21" t="s">
        <v>4808</v>
      </c>
      <c r="R604" s="22">
        <v>843.9</v>
      </c>
    </row>
    <row r="605" spans="1:18" x14ac:dyDescent="0.2">
      <c r="A605" s="21">
        <v>4435</v>
      </c>
      <c r="B605" s="21" t="s">
        <v>8277</v>
      </c>
      <c r="C605" s="21" t="s">
        <v>11748</v>
      </c>
      <c r="D605" s="21" t="s">
        <v>11709</v>
      </c>
      <c r="E605" s="21" t="s">
        <v>19</v>
      </c>
      <c r="F605" s="21" t="s">
        <v>2583</v>
      </c>
      <c r="G605" s="21" t="s">
        <v>2584</v>
      </c>
      <c r="H605" s="21" t="s">
        <v>22</v>
      </c>
      <c r="I605" s="21" t="s">
        <v>23</v>
      </c>
      <c r="J605" s="21" t="s">
        <v>24</v>
      </c>
      <c r="K605" s="21" t="s">
        <v>25</v>
      </c>
      <c r="L605" s="21">
        <v>42420</v>
      </c>
      <c r="M605" s="21" t="s">
        <v>26</v>
      </c>
      <c r="N605" s="21" t="s">
        <v>8278</v>
      </c>
      <c r="O605" s="21" t="s">
        <v>28</v>
      </c>
      <c r="P605" s="21" t="s">
        <v>54</v>
      </c>
      <c r="Q605" s="21" t="s">
        <v>8279</v>
      </c>
      <c r="R605" s="22">
        <v>842.94</v>
      </c>
    </row>
    <row r="606" spans="1:18" x14ac:dyDescent="0.2">
      <c r="A606" s="21">
        <v>9349</v>
      </c>
      <c r="B606" s="21" t="s">
        <v>11429</v>
      </c>
      <c r="C606" s="21" t="s">
        <v>2383</v>
      </c>
      <c r="D606" s="21" t="s">
        <v>3976</v>
      </c>
      <c r="E606" s="21" t="s">
        <v>48</v>
      </c>
      <c r="F606" s="21" t="s">
        <v>410</v>
      </c>
      <c r="G606" s="21" t="s">
        <v>411</v>
      </c>
      <c r="H606" s="21" t="s">
        <v>22</v>
      </c>
      <c r="I606" s="21" t="s">
        <v>23</v>
      </c>
      <c r="J606" s="21" t="s">
        <v>8769</v>
      </c>
      <c r="K606" s="21" t="s">
        <v>40</v>
      </c>
      <c r="L606" s="21">
        <v>92553</v>
      </c>
      <c r="M606" s="21" t="s">
        <v>41</v>
      </c>
      <c r="N606" s="21" t="s">
        <v>10032</v>
      </c>
      <c r="O606" s="21" t="s">
        <v>28</v>
      </c>
      <c r="P606" s="21" t="s">
        <v>64</v>
      </c>
      <c r="Q606" s="21" t="s">
        <v>10033</v>
      </c>
      <c r="R606" s="22">
        <v>842.72</v>
      </c>
    </row>
    <row r="607" spans="1:18" x14ac:dyDescent="0.2">
      <c r="A607" s="21">
        <v>5149</v>
      </c>
      <c r="B607" s="21" t="s">
        <v>8831</v>
      </c>
      <c r="C607" s="21" t="s">
        <v>1604</v>
      </c>
      <c r="D607" s="21" t="s">
        <v>6220</v>
      </c>
      <c r="E607" s="21" t="s">
        <v>48</v>
      </c>
      <c r="F607" s="21" t="s">
        <v>2946</v>
      </c>
      <c r="G607" s="21" t="s">
        <v>2947</v>
      </c>
      <c r="H607" s="21" t="s">
        <v>105</v>
      </c>
      <c r="I607" s="21" t="s">
        <v>23</v>
      </c>
      <c r="J607" s="21" t="s">
        <v>8832</v>
      </c>
      <c r="K607" s="21" t="s">
        <v>348</v>
      </c>
      <c r="L607" s="21">
        <v>85224</v>
      </c>
      <c r="M607" s="21" t="s">
        <v>41</v>
      </c>
      <c r="N607" s="21" t="s">
        <v>2897</v>
      </c>
      <c r="O607" s="21" t="s">
        <v>28</v>
      </c>
      <c r="P607" s="21" t="s">
        <v>32</v>
      </c>
      <c r="Q607" s="21" t="s">
        <v>2898</v>
      </c>
      <c r="R607" s="22">
        <v>842.37599999999998</v>
      </c>
    </row>
    <row r="608" spans="1:18" x14ac:dyDescent="0.2">
      <c r="A608" s="21">
        <v>3873</v>
      </c>
      <c r="B608" s="21" t="s">
        <v>7773</v>
      </c>
      <c r="C608" s="21" t="s">
        <v>7774</v>
      </c>
      <c r="D608" s="21" t="s">
        <v>7775</v>
      </c>
      <c r="E608" s="21" t="s">
        <v>19</v>
      </c>
      <c r="F608" s="21" t="s">
        <v>2638</v>
      </c>
      <c r="G608" s="21" t="s">
        <v>2639</v>
      </c>
      <c r="H608" s="21" t="s">
        <v>22</v>
      </c>
      <c r="I608" s="21" t="s">
        <v>23</v>
      </c>
      <c r="J608" s="21" t="s">
        <v>1066</v>
      </c>
      <c r="K608" s="21" t="s">
        <v>40</v>
      </c>
      <c r="L608" s="21">
        <v>92105</v>
      </c>
      <c r="M608" s="21" t="s">
        <v>41</v>
      </c>
      <c r="N608" s="21" t="s">
        <v>5091</v>
      </c>
      <c r="O608" s="21" t="s">
        <v>28</v>
      </c>
      <c r="P608" s="21" t="s">
        <v>32</v>
      </c>
      <c r="Q608" s="21" t="s">
        <v>5092</v>
      </c>
      <c r="R608" s="22">
        <v>842.35199999999998</v>
      </c>
    </row>
    <row r="609" spans="1:18" x14ac:dyDescent="0.2">
      <c r="A609" s="21">
        <v>925</v>
      </c>
      <c r="B609" s="21" t="s">
        <v>3199</v>
      </c>
      <c r="C609" s="21" t="s">
        <v>2890</v>
      </c>
      <c r="D609" s="21" t="s">
        <v>3200</v>
      </c>
      <c r="E609" s="21" t="s">
        <v>48</v>
      </c>
      <c r="F609" s="21" t="s">
        <v>3201</v>
      </c>
      <c r="G609" s="21" t="s">
        <v>3202</v>
      </c>
      <c r="H609" s="21" t="s">
        <v>38</v>
      </c>
      <c r="I609" s="21" t="s">
        <v>23</v>
      </c>
      <c r="J609" s="21" t="s">
        <v>299</v>
      </c>
      <c r="K609" s="21" t="s">
        <v>300</v>
      </c>
      <c r="L609" s="21">
        <v>10011</v>
      </c>
      <c r="M609" s="21" t="s">
        <v>158</v>
      </c>
      <c r="N609" s="21" t="s">
        <v>582</v>
      </c>
      <c r="O609" s="21" t="s">
        <v>43</v>
      </c>
      <c r="P609" s="21" t="s">
        <v>74</v>
      </c>
      <c r="Q609" s="21" t="s">
        <v>583</v>
      </c>
      <c r="R609" s="22">
        <v>841.56799999999998</v>
      </c>
    </row>
    <row r="610" spans="1:18" x14ac:dyDescent="0.2">
      <c r="A610" s="21">
        <v>3754</v>
      </c>
      <c r="B610" s="21" t="s">
        <v>7645</v>
      </c>
      <c r="C610" s="21" t="s">
        <v>1491</v>
      </c>
      <c r="D610" s="21" t="s">
        <v>3061</v>
      </c>
      <c r="E610" s="21" t="s">
        <v>19</v>
      </c>
      <c r="F610" s="21" t="s">
        <v>1078</v>
      </c>
      <c r="G610" s="21" t="s">
        <v>1079</v>
      </c>
      <c r="H610" s="21" t="s">
        <v>38</v>
      </c>
      <c r="I610" s="21" t="s">
        <v>23</v>
      </c>
      <c r="J610" s="21" t="s">
        <v>1158</v>
      </c>
      <c r="K610" s="21" t="s">
        <v>40</v>
      </c>
      <c r="L610" s="21">
        <v>90301</v>
      </c>
      <c r="M610" s="21" t="s">
        <v>41</v>
      </c>
      <c r="N610" s="21" t="s">
        <v>582</v>
      </c>
      <c r="O610" s="21" t="s">
        <v>43</v>
      </c>
      <c r="P610" s="21" t="s">
        <v>74</v>
      </c>
      <c r="Q610" s="21" t="s">
        <v>583</v>
      </c>
      <c r="R610" s="22">
        <v>841.56799999999998</v>
      </c>
    </row>
    <row r="611" spans="1:18" x14ac:dyDescent="0.2">
      <c r="A611" s="21">
        <v>1234</v>
      </c>
      <c r="B611" s="21" t="s">
        <v>3916</v>
      </c>
      <c r="C611" s="21" t="s">
        <v>1940</v>
      </c>
      <c r="D611" s="21" t="s">
        <v>11857</v>
      </c>
      <c r="E611" s="21" t="s">
        <v>206</v>
      </c>
      <c r="F611" s="21" t="s">
        <v>3917</v>
      </c>
      <c r="G611" s="21" t="s">
        <v>3918</v>
      </c>
      <c r="H611" s="21" t="s">
        <v>38</v>
      </c>
      <c r="I611" s="21" t="s">
        <v>23</v>
      </c>
      <c r="J611" s="21" t="s">
        <v>1134</v>
      </c>
      <c r="K611" s="21" t="s">
        <v>564</v>
      </c>
      <c r="L611" s="21">
        <v>45231</v>
      </c>
      <c r="M611" s="21" t="s">
        <v>158</v>
      </c>
      <c r="N611" s="21" t="s">
        <v>3919</v>
      </c>
      <c r="O611" s="21" t="s">
        <v>70</v>
      </c>
      <c r="P611" s="21" t="s">
        <v>1365</v>
      </c>
      <c r="Q611" s="21" t="s">
        <v>3920</v>
      </c>
      <c r="R611" s="22">
        <v>839.98800000000006</v>
      </c>
    </row>
    <row r="612" spans="1:18" x14ac:dyDescent="0.2">
      <c r="A612" s="21">
        <v>145</v>
      </c>
      <c r="B612" s="21" t="s">
        <v>666</v>
      </c>
      <c r="C612" s="21" t="s">
        <v>667</v>
      </c>
      <c r="D612" s="21" t="s">
        <v>668</v>
      </c>
      <c r="E612" s="21" t="s">
        <v>48</v>
      </c>
      <c r="F612" s="21" t="s">
        <v>669</v>
      </c>
      <c r="G612" s="21" t="s">
        <v>670</v>
      </c>
      <c r="H612" s="21" t="s">
        <v>22</v>
      </c>
      <c r="I612" s="21" t="s">
        <v>23</v>
      </c>
      <c r="J612" s="21" t="s">
        <v>671</v>
      </c>
      <c r="K612" s="21" t="s">
        <v>672</v>
      </c>
      <c r="L612" s="21">
        <v>64055</v>
      </c>
      <c r="M612" s="21" t="s">
        <v>108</v>
      </c>
      <c r="N612" s="21" t="s">
        <v>673</v>
      </c>
      <c r="O612" s="21" t="s">
        <v>43</v>
      </c>
      <c r="P612" s="21" t="s">
        <v>77</v>
      </c>
      <c r="Q612" s="21" t="s">
        <v>674</v>
      </c>
      <c r="R612" s="22">
        <v>839.43</v>
      </c>
    </row>
    <row r="613" spans="1:18" x14ac:dyDescent="0.2">
      <c r="A613" s="21">
        <v>6175</v>
      </c>
      <c r="B613" s="21" t="s">
        <v>9561</v>
      </c>
      <c r="C613" s="21" t="s">
        <v>12198</v>
      </c>
      <c r="D613" s="21" t="s">
        <v>11879</v>
      </c>
      <c r="E613" s="21" t="s">
        <v>48</v>
      </c>
      <c r="F613" s="21" t="s">
        <v>1205</v>
      </c>
      <c r="G613" s="21" t="s">
        <v>1206</v>
      </c>
      <c r="H613" s="21" t="s">
        <v>105</v>
      </c>
      <c r="I613" s="21" t="s">
        <v>23</v>
      </c>
      <c r="J613" s="21" t="s">
        <v>356</v>
      </c>
      <c r="K613" s="21" t="s">
        <v>672</v>
      </c>
      <c r="L613" s="21">
        <v>65807</v>
      </c>
      <c r="M613" s="21" t="s">
        <v>108</v>
      </c>
      <c r="N613" s="21" t="s">
        <v>4820</v>
      </c>
      <c r="O613" s="21" t="s">
        <v>43</v>
      </c>
      <c r="P613" s="21" t="s">
        <v>57</v>
      </c>
      <c r="Q613" s="21" t="s">
        <v>4821</v>
      </c>
      <c r="R613" s="22">
        <v>838.38</v>
      </c>
    </row>
    <row r="614" spans="1:18" x14ac:dyDescent="0.2">
      <c r="A614" s="21">
        <v>3113</v>
      </c>
      <c r="B614" s="21" t="s">
        <v>7048</v>
      </c>
      <c r="C614" s="21" t="s">
        <v>2844</v>
      </c>
      <c r="D614" s="21" t="s">
        <v>1335</v>
      </c>
      <c r="E614" s="21" t="s">
        <v>48</v>
      </c>
      <c r="F614" s="21" t="s">
        <v>4504</v>
      </c>
      <c r="G614" s="21" t="s">
        <v>4505</v>
      </c>
      <c r="H614" s="21" t="s">
        <v>22</v>
      </c>
      <c r="I614" s="21" t="s">
        <v>23</v>
      </c>
      <c r="J614" s="21" t="s">
        <v>96</v>
      </c>
      <c r="K614" s="21" t="s">
        <v>97</v>
      </c>
      <c r="L614" s="21">
        <v>98105</v>
      </c>
      <c r="M614" s="21" t="s">
        <v>41</v>
      </c>
      <c r="N614" s="21" t="s">
        <v>7049</v>
      </c>
      <c r="O614" s="21" t="s">
        <v>70</v>
      </c>
      <c r="P614" s="21" t="s">
        <v>768</v>
      </c>
      <c r="Q614" s="21" t="s">
        <v>7050</v>
      </c>
      <c r="R614" s="22">
        <v>837.6</v>
      </c>
    </row>
    <row r="615" spans="1:18" x14ac:dyDescent="0.2">
      <c r="A615" s="21">
        <v>4751</v>
      </c>
      <c r="B615" s="21" t="s">
        <v>8531</v>
      </c>
      <c r="C615" s="21" t="s">
        <v>12186</v>
      </c>
      <c r="D615" s="21" t="s">
        <v>12150</v>
      </c>
      <c r="E615" s="21" t="s">
        <v>206</v>
      </c>
      <c r="F615" s="21" t="s">
        <v>3691</v>
      </c>
      <c r="G615" s="21" t="s">
        <v>3692</v>
      </c>
      <c r="H615" s="21" t="s">
        <v>38</v>
      </c>
      <c r="I615" s="21" t="s">
        <v>23</v>
      </c>
      <c r="J615" s="21" t="s">
        <v>5266</v>
      </c>
      <c r="K615" s="21" t="s">
        <v>97</v>
      </c>
      <c r="L615" s="21">
        <v>99207</v>
      </c>
      <c r="M615" s="21" t="s">
        <v>41</v>
      </c>
      <c r="N615" s="21" t="s">
        <v>7049</v>
      </c>
      <c r="O615" s="21" t="s">
        <v>70</v>
      </c>
      <c r="P615" s="21" t="s">
        <v>768</v>
      </c>
      <c r="Q615" s="21" t="s">
        <v>7050</v>
      </c>
      <c r="R615" s="22">
        <v>837.6</v>
      </c>
    </row>
    <row r="616" spans="1:18" x14ac:dyDescent="0.2">
      <c r="A616" s="21">
        <v>1083</v>
      </c>
      <c r="B616" s="21" t="s">
        <v>3618</v>
      </c>
      <c r="C616" s="21" t="s">
        <v>11976</v>
      </c>
      <c r="D616" s="21" t="s">
        <v>11944</v>
      </c>
      <c r="E616" s="21" t="s">
        <v>48</v>
      </c>
      <c r="F616" s="21" t="s">
        <v>354</v>
      </c>
      <c r="G616" s="21" t="s">
        <v>355</v>
      </c>
      <c r="H616" s="21" t="s">
        <v>22</v>
      </c>
      <c r="I616" s="21" t="s">
        <v>23</v>
      </c>
      <c r="J616" s="21" t="s">
        <v>3619</v>
      </c>
      <c r="K616" s="21" t="s">
        <v>300</v>
      </c>
      <c r="L616" s="21">
        <v>10701</v>
      </c>
      <c r="M616" s="21" t="s">
        <v>158</v>
      </c>
      <c r="N616" s="21" t="s">
        <v>2707</v>
      </c>
      <c r="O616" s="21" t="s">
        <v>28</v>
      </c>
      <c r="P616" s="21" t="s">
        <v>54</v>
      </c>
      <c r="Q616" s="21" t="s">
        <v>2708</v>
      </c>
      <c r="R616" s="22">
        <v>836.59199999999998</v>
      </c>
    </row>
    <row r="617" spans="1:18" x14ac:dyDescent="0.2">
      <c r="A617" s="21">
        <v>3944</v>
      </c>
      <c r="B617" s="21" t="s">
        <v>7836</v>
      </c>
      <c r="C617" s="21" t="s">
        <v>5597</v>
      </c>
      <c r="D617" s="21" t="s">
        <v>7837</v>
      </c>
      <c r="E617" s="21" t="s">
        <v>48</v>
      </c>
      <c r="F617" s="21" t="s">
        <v>7838</v>
      </c>
      <c r="G617" s="21" t="s">
        <v>7839</v>
      </c>
      <c r="H617" s="21" t="s">
        <v>22</v>
      </c>
      <c r="I617" s="21" t="s">
        <v>23</v>
      </c>
      <c r="J617" s="21" t="s">
        <v>3913</v>
      </c>
      <c r="K617" s="21" t="s">
        <v>300</v>
      </c>
      <c r="L617" s="21">
        <v>14215</v>
      </c>
      <c r="M617" s="21" t="s">
        <v>158</v>
      </c>
      <c r="N617" s="21" t="s">
        <v>6585</v>
      </c>
      <c r="O617" s="21" t="s">
        <v>43</v>
      </c>
      <c r="P617" s="21" t="s">
        <v>651</v>
      </c>
      <c r="Q617" s="21" t="s">
        <v>6586</v>
      </c>
      <c r="R617" s="22">
        <v>835.17</v>
      </c>
    </row>
    <row r="618" spans="1:18" x14ac:dyDescent="0.2">
      <c r="A618" s="21">
        <v>7552</v>
      </c>
      <c r="B618" s="21" t="s">
        <v>10386</v>
      </c>
      <c r="C618" s="21" t="s">
        <v>6163</v>
      </c>
      <c r="D618" s="21" t="s">
        <v>4699</v>
      </c>
      <c r="E618" s="21" t="s">
        <v>48</v>
      </c>
      <c r="F618" s="21" t="s">
        <v>5198</v>
      </c>
      <c r="G618" s="21" t="s">
        <v>5199</v>
      </c>
      <c r="H618" s="21" t="s">
        <v>38</v>
      </c>
      <c r="I618" s="21" t="s">
        <v>23</v>
      </c>
      <c r="J618" s="21" t="s">
        <v>299</v>
      </c>
      <c r="K618" s="21" t="s">
        <v>300</v>
      </c>
      <c r="L618" s="21">
        <v>10024</v>
      </c>
      <c r="M618" s="21" t="s">
        <v>158</v>
      </c>
      <c r="N618" s="21" t="s">
        <v>3855</v>
      </c>
      <c r="O618" s="21" t="s">
        <v>70</v>
      </c>
      <c r="P618" s="21" t="s">
        <v>71</v>
      </c>
      <c r="Q618" s="21" t="s">
        <v>3856</v>
      </c>
      <c r="R618" s="22">
        <v>833.94</v>
      </c>
    </row>
    <row r="619" spans="1:18" x14ac:dyDescent="0.2">
      <c r="A619" s="21">
        <v>2210</v>
      </c>
      <c r="B619" s="21" t="s">
        <v>5790</v>
      </c>
      <c r="C619" s="21" t="s">
        <v>3342</v>
      </c>
      <c r="D619" s="21" t="s">
        <v>5791</v>
      </c>
      <c r="E619" s="21" t="s">
        <v>19</v>
      </c>
      <c r="F619" s="21" t="s">
        <v>5792</v>
      </c>
      <c r="G619" s="21" t="s">
        <v>5793</v>
      </c>
      <c r="H619" s="21" t="s">
        <v>22</v>
      </c>
      <c r="I619" s="21" t="s">
        <v>23</v>
      </c>
      <c r="J619" s="21" t="s">
        <v>843</v>
      </c>
      <c r="K619" s="21" t="s">
        <v>844</v>
      </c>
      <c r="L619" s="21">
        <v>6824</v>
      </c>
      <c r="M619" s="21" t="s">
        <v>158</v>
      </c>
      <c r="N619" s="21" t="s">
        <v>5794</v>
      </c>
      <c r="O619" s="21" t="s">
        <v>70</v>
      </c>
      <c r="P619" s="21" t="s">
        <v>71</v>
      </c>
      <c r="Q619" s="21" t="s">
        <v>5795</v>
      </c>
      <c r="R619" s="22">
        <v>832.93</v>
      </c>
    </row>
    <row r="620" spans="1:18" x14ac:dyDescent="0.2">
      <c r="A620" s="21">
        <v>73</v>
      </c>
      <c r="B620" s="21" t="s">
        <v>373</v>
      </c>
      <c r="C620" s="21" t="s">
        <v>374</v>
      </c>
      <c r="D620" s="21" t="s">
        <v>11728</v>
      </c>
      <c r="E620" s="21" t="s">
        <v>48</v>
      </c>
      <c r="F620" s="21" t="s">
        <v>375</v>
      </c>
      <c r="G620" s="21" t="s">
        <v>376</v>
      </c>
      <c r="H620" s="21" t="s">
        <v>22</v>
      </c>
      <c r="I620" s="21" t="s">
        <v>23</v>
      </c>
      <c r="J620" s="21" t="s">
        <v>377</v>
      </c>
      <c r="K620" s="21" t="s">
        <v>378</v>
      </c>
      <c r="L620" s="21">
        <v>38109</v>
      </c>
      <c r="M620" s="21" t="s">
        <v>26</v>
      </c>
      <c r="N620" s="21" t="s">
        <v>379</v>
      </c>
      <c r="O620" s="21" t="s">
        <v>28</v>
      </c>
      <c r="P620" s="21" t="s">
        <v>32</v>
      </c>
      <c r="Q620" s="21" t="s">
        <v>380</v>
      </c>
      <c r="R620" s="22">
        <v>831.93600000000004</v>
      </c>
    </row>
    <row r="621" spans="1:18" x14ac:dyDescent="0.2">
      <c r="A621" s="21">
        <v>1851</v>
      </c>
      <c r="B621" s="21" t="s">
        <v>5214</v>
      </c>
      <c r="C621" s="21" t="s">
        <v>4406</v>
      </c>
      <c r="D621" s="21" t="s">
        <v>3581</v>
      </c>
      <c r="E621" s="21" t="s">
        <v>19</v>
      </c>
      <c r="F621" s="21" t="s">
        <v>3220</v>
      </c>
      <c r="G621" s="21" t="s">
        <v>3221</v>
      </c>
      <c r="H621" s="21" t="s">
        <v>22</v>
      </c>
      <c r="I621" s="21" t="s">
        <v>23</v>
      </c>
      <c r="J621" s="21" t="s">
        <v>5215</v>
      </c>
      <c r="K621" s="21" t="s">
        <v>286</v>
      </c>
      <c r="L621" s="21">
        <v>46614</v>
      </c>
      <c r="M621" s="21" t="s">
        <v>108</v>
      </c>
      <c r="N621" s="21" t="s">
        <v>2538</v>
      </c>
      <c r="O621" s="21" t="s">
        <v>70</v>
      </c>
      <c r="P621" s="21" t="s">
        <v>175</v>
      </c>
      <c r="Q621" s="21" t="s">
        <v>2539</v>
      </c>
      <c r="R621" s="22">
        <v>831.2</v>
      </c>
    </row>
    <row r="622" spans="1:18" x14ac:dyDescent="0.2">
      <c r="A622" s="21">
        <v>9075</v>
      </c>
      <c r="B622" s="21" t="s">
        <v>11276</v>
      </c>
      <c r="C622" s="21" t="s">
        <v>3805</v>
      </c>
      <c r="D622" s="21" t="s">
        <v>6406</v>
      </c>
      <c r="E622" s="21" t="s">
        <v>48</v>
      </c>
      <c r="F622" s="21" t="s">
        <v>5806</v>
      </c>
      <c r="G622" s="21" t="s">
        <v>5807</v>
      </c>
      <c r="H622" s="21" t="s">
        <v>38</v>
      </c>
      <c r="I622" s="21" t="s">
        <v>23</v>
      </c>
      <c r="J622" s="21" t="s">
        <v>24</v>
      </c>
      <c r="K622" s="21" t="s">
        <v>25</v>
      </c>
      <c r="L622" s="21">
        <v>42420</v>
      </c>
      <c r="M622" s="21" t="s">
        <v>26</v>
      </c>
      <c r="N622" s="21" t="s">
        <v>4174</v>
      </c>
      <c r="O622" s="21" t="s">
        <v>43</v>
      </c>
      <c r="P622" s="21" t="s">
        <v>57</v>
      </c>
      <c r="Q622" s="21" t="s">
        <v>4175</v>
      </c>
      <c r="R622" s="22">
        <v>828.84</v>
      </c>
    </row>
    <row r="623" spans="1:18" x14ac:dyDescent="0.2">
      <c r="A623" s="21">
        <v>7136</v>
      </c>
      <c r="B623" s="21" t="s">
        <v>10151</v>
      </c>
      <c r="C623" s="21" t="s">
        <v>1679</v>
      </c>
      <c r="D623" s="21" t="s">
        <v>11781</v>
      </c>
      <c r="E623" s="21" t="s">
        <v>48</v>
      </c>
      <c r="F623" s="21" t="s">
        <v>4712</v>
      </c>
      <c r="G623" s="21" t="s">
        <v>4713</v>
      </c>
      <c r="H623" s="21" t="s">
        <v>105</v>
      </c>
      <c r="I623" s="21" t="s">
        <v>23</v>
      </c>
      <c r="J623" s="21" t="s">
        <v>1648</v>
      </c>
      <c r="K623" s="21" t="s">
        <v>286</v>
      </c>
      <c r="L623" s="21">
        <v>47374</v>
      </c>
      <c r="M623" s="21" t="s">
        <v>108</v>
      </c>
      <c r="N623" s="21" t="s">
        <v>772</v>
      </c>
      <c r="O623" s="21" t="s">
        <v>28</v>
      </c>
      <c r="P623" s="21" t="s">
        <v>32</v>
      </c>
      <c r="Q623" s="21" t="s">
        <v>773</v>
      </c>
      <c r="R623" s="22">
        <v>828.6</v>
      </c>
    </row>
    <row r="624" spans="1:18" x14ac:dyDescent="0.2">
      <c r="A624" s="21">
        <v>3183</v>
      </c>
      <c r="B624" s="21" t="s">
        <v>7116</v>
      </c>
      <c r="C624" s="21" t="s">
        <v>11741</v>
      </c>
      <c r="D624" s="21" t="s">
        <v>11740</v>
      </c>
      <c r="E624" s="21" t="s">
        <v>19</v>
      </c>
      <c r="F624" s="21" t="s">
        <v>2954</v>
      </c>
      <c r="G624" s="21" t="s">
        <v>2955</v>
      </c>
      <c r="H624" s="21" t="s">
        <v>38</v>
      </c>
      <c r="I624" s="21" t="s">
        <v>23</v>
      </c>
      <c r="J624" s="21" t="s">
        <v>432</v>
      </c>
      <c r="K624" s="21" t="s">
        <v>3106</v>
      </c>
      <c r="L624" s="21">
        <v>21044</v>
      </c>
      <c r="M624" s="21" t="s">
        <v>158</v>
      </c>
      <c r="N624" s="21" t="s">
        <v>3168</v>
      </c>
      <c r="O624" s="21" t="s">
        <v>70</v>
      </c>
      <c r="P624" s="21" t="s">
        <v>175</v>
      </c>
      <c r="Q624" s="21" t="s">
        <v>3169</v>
      </c>
      <c r="R624" s="22">
        <v>826.62</v>
      </c>
    </row>
    <row r="625" spans="1:18" x14ac:dyDescent="0.2">
      <c r="A625" s="21">
        <v>2436</v>
      </c>
      <c r="B625" s="21" t="s">
        <v>6158</v>
      </c>
      <c r="C625" s="21" t="s">
        <v>5358</v>
      </c>
      <c r="D625" s="21" t="s">
        <v>512</v>
      </c>
      <c r="E625" s="21" t="s">
        <v>206</v>
      </c>
      <c r="F625" s="21" t="s">
        <v>5932</v>
      </c>
      <c r="G625" s="21" t="s">
        <v>5933</v>
      </c>
      <c r="H625" s="21" t="s">
        <v>38</v>
      </c>
      <c r="I625" s="21" t="s">
        <v>23</v>
      </c>
      <c r="J625" s="21" t="s">
        <v>356</v>
      </c>
      <c r="K625" s="21" t="s">
        <v>357</v>
      </c>
      <c r="L625" s="21">
        <v>22153</v>
      </c>
      <c r="M625" s="21" t="s">
        <v>26</v>
      </c>
      <c r="N625" s="21" t="s">
        <v>6159</v>
      </c>
      <c r="O625" s="21" t="s">
        <v>43</v>
      </c>
      <c r="P625" s="21" t="s">
        <v>77</v>
      </c>
      <c r="Q625" s="21" t="s">
        <v>6160</v>
      </c>
      <c r="R625" s="22">
        <v>826.11</v>
      </c>
    </row>
    <row r="626" spans="1:18" x14ac:dyDescent="0.2">
      <c r="A626" s="21">
        <v>8637</v>
      </c>
      <c r="B626" s="21" t="s">
        <v>11014</v>
      </c>
      <c r="C626" s="21" t="s">
        <v>8239</v>
      </c>
      <c r="D626" s="21" t="s">
        <v>12229</v>
      </c>
      <c r="E626" s="21" t="s">
        <v>206</v>
      </c>
      <c r="F626" s="21" t="s">
        <v>5866</v>
      </c>
      <c r="G626" s="21" t="s">
        <v>5867</v>
      </c>
      <c r="H626" s="21" t="s">
        <v>22</v>
      </c>
      <c r="I626" s="21" t="s">
        <v>23</v>
      </c>
      <c r="J626" s="21" t="s">
        <v>1659</v>
      </c>
      <c r="K626" s="21" t="s">
        <v>25</v>
      </c>
      <c r="L626" s="21">
        <v>40214</v>
      </c>
      <c r="M626" s="21" t="s">
        <v>26</v>
      </c>
      <c r="N626" s="21" t="s">
        <v>2393</v>
      </c>
      <c r="O626" s="21" t="s">
        <v>43</v>
      </c>
      <c r="P626" s="21" t="s">
        <v>57</v>
      </c>
      <c r="Q626" s="21" t="s">
        <v>2394</v>
      </c>
      <c r="R626" s="22">
        <v>826</v>
      </c>
    </row>
    <row r="627" spans="1:18" x14ac:dyDescent="0.2">
      <c r="A627" s="21">
        <v>3513</v>
      </c>
      <c r="B627" s="21" t="s">
        <v>7442</v>
      </c>
      <c r="C627" s="21" t="s">
        <v>12035</v>
      </c>
      <c r="D627" s="21" t="s">
        <v>11948</v>
      </c>
      <c r="E627" s="21" t="s">
        <v>206</v>
      </c>
      <c r="F627" s="21" t="s">
        <v>2838</v>
      </c>
      <c r="G627" s="21" t="s">
        <v>2839</v>
      </c>
      <c r="H627" s="21" t="s">
        <v>38</v>
      </c>
      <c r="I627" s="21" t="s">
        <v>23</v>
      </c>
      <c r="J627" s="21" t="s">
        <v>341</v>
      </c>
      <c r="K627" s="21" t="s">
        <v>232</v>
      </c>
      <c r="L627" s="21">
        <v>60653</v>
      </c>
      <c r="M627" s="21" t="s">
        <v>108</v>
      </c>
      <c r="N627" s="21" t="s">
        <v>7443</v>
      </c>
      <c r="O627" s="21" t="s">
        <v>28</v>
      </c>
      <c r="P627" s="21" t="s">
        <v>29</v>
      </c>
      <c r="Q627" s="21" t="s">
        <v>7444</v>
      </c>
      <c r="R627" s="22">
        <v>825.17399999999998</v>
      </c>
    </row>
    <row r="628" spans="1:18" x14ac:dyDescent="0.2">
      <c r="A628" s="21">
        <v>6969</v>
      </c>
      <c r="B628" s="21" t="s">
        <v>10059</v>
      </c>
      <c r="C628" s="21" t="s">
        <v>10060</v>
      </c>
      <c r="D628" s="21" t="s">
        <v>537</v>
      </c>
      <c r="E628" s="21" t="s">
        <v>19</v>
      </c>
      <c r="F628" s="21" t="s">
        <v>1663</v>
      </c>
      <c r="G628" s="21" t="s">
        <v>1664</v>
      </c>
      <c r="H628" s="21" t="s">
        <v>38</v>
      </c>
      <c r="I628" s="21" t="s">
        <v>23</v>
      </c>
      <c r="J628" s="21" t="s">
        <v>299</v>
      </c>
      <c r="K628" s="21" t="s">
        <v>300</v>
      </c>
      <c r="L628" s="21">
        <v>10011</v>
      </c>
      <c r="M628" s="21" t="s">
        <v>158</v>
      </c>
      <c r="N628" s="21" t="s">
        <v>3964</v>
      </c>
      <c r="O628" s="21" t="s">
        <v>70</v>
      </c>
      <c r="P628" s="21" t="s">
        <v>71</v>
      </c>
      <c r="Q628" s="21" t="s">
        <v>3965</v>
      </c>
      <c r="R628" s="22">
        <v>824.97</v>
      </c>
    </row>
    <row r="629" spans="1:18" x14ac:dyDescent="0.2">
      <c r="A629" s="21">
        <v>6399</v>
      </c>
      <c r="B629" s="21" t="s">
        <v>9709</v>
      </c>
      <c r="C629" s="21" t="s">
        <v>12099</v>
      </c>
      <c r="D629" s="21" t="s">
        <v>12158</v>
      </c>
      <c r="E629" s="21" t="s">
        <v>48</v>
      </c>
      <c r="F629" s="21" t="s">
        <v>446</v>
      </c>
      <c r="G629" s="21" t="s">
        <v>447</v>
      </c>
      <c r="H629" s="21" t="s">
        <v>105</v>
      </c>
      <c r="I629" s="21" t="s">
        <v>23</v>
      </c>
      <c r="J629" s="21" t="s">
        <v>88</v>
      </c>
      <c r="K629" s="21" t="s">
        <v>3052</v>
      </c>
      <c r="L629" s="21">
        <v>3301</v>
      </c>
      <c r="M629" s="21" t="s">
        <v>158</v>
      </c>
      <c r="N629" s="21" t="s">
        <v>6504</v>
      </c>
      <c r="O629" s="21" t="s">
        <v>70</v>
      </c>
      <c r="P629" s="21" t="s">
        <v>71</v>
      </c>
      <c r="Q629" s="21" t="s">
        <v>6505</v>
      </c>
      <c r="R629" s="22">
        <v>824.95</v>
      </c>
    </row>
    <row r="630" spans="1:18" x14ac:dyDescent="0.2">
      <c r="A630" s="21">
        <v>3815</v>
      </c>
      <c r="B630" s="21" t="s">
        <v>7711</v>
      </c>
      <c r="C630" s="21" t="s">
        <v>12098</v>
      </c>
      <c r="D630" s="21" t="s">
        <v>12098</v>
      </c>
      <c r="E630" s="21" t="s">
        <v>1452</v>
      </c>
      <c r="F630" s="21" t="s">
        <v>132</v>
      </c>
      <c r="G630" s="21" t="s">
        <v>133</v>
      </c>
      <c r="H630" s="21" t="s">
        <v>22</v>
      </c>
      <c r="I630" s="21" t="s">
        <v>23</v>
      </c>
      <c r="J630" s="21" t="s">
        <v>1714</v>
      </c>
      <c r="K630" s="21" t="s">
        <v>52</v>
      </c>
      <c r="L630" s="21">
        <v>32216</v>
      </c>
      <c r="M630" s="21" t="s">
        <v>26</v>
      </c>
      <c r="N630" s="21" t="s">
        <v>5243</v>
      </c>
      <c r="O630" s="21" t="s">
        <v>70</v>
      </c>
      <c r="P630" s="21" t="s">
        <v>71</v>
      </c>
      <c r="Q630" s="21" t="s">
        <v>5244</v>
      </c>
      <c r="R630" s="22">
        <v>823.96</v>
      </c>
    </row>
    <row r="631" spans="1:18" x14ac:dyDescent="0.2">
      <c r="A631" s="21">
        <v>3857</v>
      </c>
      <c r="B631" s="21" t="s">
        <v>7749</v>
      </c>
      <c r="C631" s="21" t="s">
        <v>199</v>
      </c>
      <c r="D631" s="21" t="s">
        <v>7750</v>
      </c>
      <c r="E631" s="21" t="s">
        <v>19</v>
      </c>
      <c r="F631" s="21" t="s">
        <v>6695</v>
      </c>
      <c r="G631" s="21" t="s">
        <v>6696</v>
      </c>
      <c r="H631" s="21" t="s">
        <v>22</v>
      </c>
      <c r="I631" s="21" t="s">
        <v>23</v>
      </c>
      <c r="J631" s="21" t="s">
        <v>764</v>
      </c>
      <c r="K631" s="21" t="s">
        <v>107</v>
      </c>
      <c r="L631" s="21">
        <v>78207</v>
      </c>
      <c r="M631" s="21" t="s">
        <v>108</v>
      </c>
      <c r="N631" s="21" t="s">
        <v>5243</v>
      </c>
      <c r="O631" s="21" t="s">
        <v>70</v>
      </c>
      <c r="P631" s="21" t="s">
        <v>71</v>
      </c>
      <c r="Q631" s="21" t="s">
        <v>5244</v>
      </c>
      <c r="R631" s="22">
        <v>823.96</v>
      </c>
    </row>
    <row r="632" spans="1:18" x14ac:dyDescent="0.2">
      <c r="A632" s="21">
        <v>4074</v>
      </c>
      <c r="B632" s="21" t="s">
        <v>7956</v>
      </c>
      <c r="C632" s="21" t="s">
        <v>4080</v>
      </c>
      <c r="D632" s="21" t="s">
        <v>4460</v>
      </c>
      <c r="E632" s="21" t="s">
        <v>206</v>
      </c>
      <c r="F632" s="21" t="s">
        <v>6558</v>
      </c>
      <c r="G632" s="21" t="s">
        <v>6559</v>
      </c>
      <c r="H632" s="21" t="s">
        <v>105</v>
      </c>
      <c r="I632" s="21" t="s">
        <v>23</v>
      </c>
      <c r="J632" s="21" t="s">
        <v>7957</v>
      </c>
      <c r="K632" s="21" t="s">
        <v>732</v>
      </c>
      <c r="L632" s="21">
        <v>74012</v>
      </c>
      <c r="M632" s="21" t="s">
        <v>108</v>
      </c>
      <c r="N632" s="21" t="s">
        <v>7452</v>
      </c>
      <c r="O632" s="21" t="s">
        <v>70</v>
      </c>
      <c r="P632" s="21" t="s">
        <v>71</v>
      </c>
      <c r="Q632" s="21" t="s">
        <v>7453</v>
      </c>
      <c r="R632" s="22">
        <v>821.94</v>
      </c>
    </row>
    <row r="633" spans="1:18" x14ac:dyDescent="0.2">
      <c r="A633" s="21">
        <v>2552</v>
      </c>
      <c r="B633" s="21" t="s">
        <v>6316</v>
      </c>
      <c r="C633" s="21" t="s">
        <v>1242</v>
      </c>
      <c r="D633" s="21" t="s">
        <v>524</v>
      </c>
      <c r="E633" s="21" t="s">
        <v>48</v>
      </c>
      <c r="F633" s="21" t="s">
        <v>4321</v>
      </c>
      <c r="G633" s="21" t="s">
        <v>4322</v>
      </c>
      <c r="H633" s="21" t="s">
        <v>22</v>
      </c>
      <c r="I633" s="21" t="s">
        <v>23</v>
      </c>
      <c r="J633" s="21" t="s">
        <v>24</v>
      </c>
      <c r="K633" s="21" t="s">
        <v>25</v>
      </c>
      <c r="L633" s="21">
        <v>42420</v>
      </c>
      <c r="M633" s="21" t="s">
        <v>26</v>
      </c>
      <c r="N633" s="21" t="s">
        <v>6317</v>
      </c>
      <c r="O633" s="21" t="s">
        <v>28</v>
      </c>
      <c r="P633" s="21" t="s">
        <v>64</v>
      </c>
      <c r="Q633" s="21" t="s">
        <v>6318</v>
      </c>
      <c r="R633" s="22">
        <v>821.88</v>
      </c>
    </row>
    <row r="634" spans="1:18" x14ac:dyDescent="0.2">
      <c r="A634" s="21">
        <v>2649</v>
      </c>
      <c r="B634" s="21" t="s">
        <v>6454</v>
      </c>
      <c r="C634" s="21" t="s">
        <v>12062</v>
      </c>
      <c r="D634" s="21" t="s">
        <v>11770</v>
      </c>
      <c r="E634" s="21" t="s">
        <v>19</v>
      </c>
      <c r="F634" s="21" t="s">
        <v>4571</v>
      </c>
      <c r="G634" s="21" t="s">
        <v>4572</v>
      </c>
      <c r="H634" s="21" t="s">
        <v>22</v>
      </c>
      <c r="I634" s="21" t="s">
        <v>23</v>
      </c>
      <c r="J634" s="21" t="s">
        <v>5122</v>
      </c>
      <c r="K634" s="21" t="s">
        <v>732</v>
      </c>
      <c r="L634" s="21">
        <v>74133</v>
      </c>
      <c r="M634" s="21" t="s">
        <v>108</v>
      </c>
      <c r="N634" s="21" t="s">
        <v>6317</v>
      </c>
      <c r="O634" s="21" t="s">
        <v>28</v>
      </c>
      <c r="P634" s="21" t="s">
        <v>64</v>
      </c>
      <c r="Q634" s="21" t="s">
        <v>6318</v>
      </c>
      <c r="R634" s="22">
        <v>821.88</v>
      </c>
    </row>
    <row r="635" spans="1:18" x14ac:dyDescent="0.2">
      <c r="A635" s="21">
        <v>2697</v>
      </c>
      <c r="B635" s="21" t="s">
        <v>6527</v>
      </c>
      <c r="C635" s="21" t="s">
        <v>5293</v>
      </c>
      <c r="D635" s="21" t="s">
        <v>6528</v>
      </c>
      <c r="E635" s="21" t="s">
        <v>48</v>
      </c>
      <c r="F635" s="21" t="s">
        <v>5897</v>
      </c>
      <c r="G635" s="21" t="s">
        <v>5898</v>
      </c>
      <c r="H635" s="21" t="s">
        <v>105</v>
      </c>
      <c r="I635" s="21" t="s">
        <v>23</v>
      </c>
      <c r="J635" s="21" t="s">
        <v>1714</v>
      </c>
      <c r="K635" s="21" t="s">
        <v>52</v>
      </c>
      <c r="L635" s="21">
        <v>32216</v>
      </c>
      <c r="M635" s="21" t="s">
        <v>26</v>
      </c>
      <c r="N635" s="21" t="s">
        <v>6529</v>
      </c>
      <c r="O635" s="21" t="s">
        <v>70</v>
      </c>
      <c r="P635" s="21" t="s">
        <v>768</v>
      </c>
      <c r="Q635" s="21" t="s">
        <v>6530</v>
      </c>
      <c r="R635" s="22">
        <v>821.3</v>
      </c>
    </row>
    <row r="636" spans="1:18" x14ac:dyDescent="0.2">
      <c r="A636" s="21">
        <v>4507</v>
      </c>
      <c r="B636" s="21" t="s">
        <v>8329</v>
      </c>
      <c r="C636" s="21" t="s">
        <v>1592</v>
      </c>
      <c r="D636" s="21" t="s">
        <v>2710</v>
      </c>
      <c r="E636" s="21" t="s">
        <v>48</v>
      </c>
      <c r="F636" s="21" t="s">
        <v>3897</v>
      </c>
      <c r="G636" s="21" t="s">
        <v>3898</v>
      </c>
      <c r="H636" s="21" t="s">
        <v>105</v>
      </c>
      <c r="I636" s="21" t="s">
        <v>23</v>
      </c>
      <c r="J636" s="21" t="s">
        <v>39</v>
      </c>
      <c r="K636" s="21" t="s">
        <v>40</v>
      </c>
      <c r="L636" s="21">
        <v>90045</v>
      </c>
      <c r="M636" s="21" t="s">
        <v>41</v>
      </c>
      <c r="N636" s="21" t="s">
        <v>2814</v>
      </c>
      <c r="O636" s="21" t="s">
        <v>70</v>
      </c>
      <c r="P636" s="21" t="s">
        <v>71</v>
      </c>
      <c r="Q636" s="21" t="s">
        <v>2815</v>
      </c>
      <c r="R636" s="22">
        <v>818.37599999999998</v>
      </c>
    </row>
    <row r="637" spans="1:18" x14ac:dyDescent="0.2">
      <c r="A637" s="21">
        <v>5630</v>
      </c>
      <c r="B637" s="21" t="s">
        <v>9202</v>
      </c>
      <c r="C637" s="21" t="s">
        <v>2369</v>
      </c>
      <c r="D637" s="21" t="s">
        <v>2844</v>
      </c>
      <c r="E637" s="21" t="s">
        <v>19</v>
      </c>
      <c r="F637" s="21" t="s">
        <v>497</v>
      </c>
      <c r="G637" s="21" t="s">
        <v>498</v>
      </c>
      <c r="H637" s="21" t="s">
        <v>105</v>
      </c>
      <c r="I637" s="21" t="s">
        <v>23</v>
      </c>
      <c r="J637" s="21" t="s">
        <v>156</v>
      </c>
      <c r="K637" s="21" t="s">
        <v>157</v>
      </c>
      <c r="L637" s="21">
        <v>19143</v>
      </c>
      <c r="M637" s="21" t="s">
        <v>158</v>
      </c>
      <c r="N637" s="21" t="s">
        <v>4425</v>
      </c>
      <c r="O637" s="21" t="s">
        <v>28</v>
      </c>
      <c r="P637" s="21" t="s">
        <v>54</v>
      </c>
      <c r="Q637" s="21" t="s">
        <v>4426</v>
      </c>
      <c r="R637" s="22">
        <v>815.29200000000003</v>
      </c>
    </row>
    <row r="638" spans="1:18" x14ac:dyDescent="0.2">
      <c r="A638" s="21">
        <v>3553</v>
      </c>
      <c r="B638" s="21" t="s">
        <v>7476</v>
      </c>
      <c r="C638" s="21" t="s">
        <v>7477</v>
      </c>
      <c r="D638" s="21" t="s">
        <v>12189</v>
      </c>
      <c r="E638" s="21" t="s">
        <v>19</v>
      </c>
      <c r="F638" s="21" t="s">
        <v>4421</v>
      </c>
      <c r="G638" s="21" t="s">
        <v>4422</v>
      </c>
      <c r="H638" s="21" t="s">
        <v>105</v>
      </c>
      <c r="I638" s="21" t="s">
        <v>23</v>
      </c>
      <c r="J638" s="21" t="s">
        <v>341</v>
      </c>
      <c r="K638" s="21" t="s">
        <v>232</v>
      </c>
      <c r="L638" s="21">
        <v>60653</v>
      </c>
      <c r="M638" s="21" t="s">
        <v>108</v>
      </c>
      <c r="N638" s="21" t="s">
        <v>704</v>
      </c>
      <c r="O638" s="21" t="s">
        <v>70</v>
      </c>
      <c r="P638" s="21" t="s">
        <v>71</v>
      </c>
      <c r="Q638" s="21" t="s">
        <v>705</v>
      </c>
      <c r="R638" s="22">
        <v>812.73599999999999</v>
      </c>
    </row>
    <row r="639" spans="1:18" x14ac:dyDescent="0.2">
      <c r="A639" s="21">
        <v>2874</v>
      </c>
      <c r="B639" s="21" t="s">
        <v>6764</v>
      </c>
      <c r="C639" s="21" t="s">
        <v>424</v>
      </c>
      <c r="D639" s="21" t="s">
        <v>2102</v>
      </c>
      <c r="E639" s="21" t="s">
        <v>48</v>
      </c>
      <c r="F639" s="21" t="s">
        <v>3281</v>
      </c>
      <c r="G639" s="21" t="s">
        <v>3282</v>
      </c>
      <c r="H639" s="21" t="s">
        <v>22</v>
      </c>
      <c r="I639" s="21" t="s">
        <v>23</v>
      </c>
      <c r="J639" s="21" t="s">
        <v>1066</v>
      </c>
      <c r="K639" s="21" t="s">
        <v>40</v>
      </c>
      <c r="L639" s="21">
        <v>92105</v>
      </c>
      <c r="M639" s="21" t="s">
        <v>41</v>
      </c>
      <c r="N639" s="21" t="s">
        <v>2350</v>
      </c>
      <c r="O639" s="21" t="s">
        <v>43</v>
      </c>
      <c r="P639" s="21" t="s">
        <v>57</v>
      </c>
      <c r="Q639" s="21" t="s">
        <v>2351</v>
      </c>
      <c r="R639" s="22">
        <v>811.28</v>
      </c>
    </row>
    <row r="640" spans="1:18" x14ac:dyDescent="0.2">
      <c r="A640" s="21">
        <v>9731</v>
      </c>
      <c r="B640" s="21" t="s">
        <v>11672</v>
      </c>
      <c r="C640" s="21" t="s">
        <v>1447</v>
      </c>
      <c r="D640" s="21" t="s">
        <v>12075</v>
      </c>
      <c r="E640" s="21" t="s">
        <v>48</v>
      </c>
      <c r="F640" s="21" t="s">
        <v>4130</v>
      </c>
      <c r="G640" s="21" t="s">
        <v>4131</v>
      </c>
      <c r="H640" s="21" t="s">
        <v>22</v>
      </c>
      <c r="I640" s="21" t="s">
        <v>23</v>
      </c>
      <c r="J640" s="21" t="s">
        <v>96</v>
      </c>
      <c r="K640" s="21" t="s">
        <v>97</v>
      </c>
      <c r="L640" s="21">
        <v>98115</v>
      </c>
      <c r="M640" s="21" t="s">
        <v>41</v>
      </c>
      <c r="N640" s="21" t="s">
        <v>3406</v>
      </c>
      <c r="O640" s="21" t="s">
        <v>43</v>
      </c>
      <c r="P640" s="21" t="s">
        <v>57</v>
      </c>
      <c r="Q640" s="21" t="s">
        <v>3407</v>
      </c>
      <c r="R640" s="22">
        <v>807.75</v>
      </c>
    </row>
    <row r="641" spans="1:18" x14ac:dyDescent="0.2">
      <c r="A641" s="21">
        <v>8244</v>
      </c>
      <c r="B641" s="21" t="s">
        <v>10772</v>
      </c>
      <c r="C641" s="21" t="s">
        <v>12230</v>
      </c>
      <c r="D641" s="21" t="s">
        <v>1291</v>
      </c>
      <c r="E641" s="21" t="s">
        <v>48</v>
      </c>
      <c r="F641" s="21" t="s">
        <v>5634</v>
      </c>
      <c r="G641" s="21" t="s">
        <v>5635</v>
      </c>
      <c r="H641" s="21" t="s">
        <v>22</v>
      </c>
      <c r="I641" s="21" t="s">
        <v>23</v>
      </c>
      <c r="J641" s="21" t="s">
        <v>134</v>
      </c>
      <c r="K641" s="21" t="s">
        <v>40</v>
      </c>
      <c r="L641" s="21">
        <v>94122</v>
      </c>
      <c r="M641" s="21" t="s">
        <v>41</v>
      </c>
      <c r="N641" s="21" t="s">
        <v>6581</v>
      </c>
      <c r="O641" s="21" t="s">
        <v>70</v>
      </c>
      <c r="P641" s="21" t="s">
        <v>71</v>
      </c>
      <c r="Q641" s="21" t="s">
        <v>6582</v>
      </c>
      <c r="R641" s="22">
        <v>806.33600000000001</v>
      </c>
    </row>
    <row r="642" spans="1:18" x14ac:dyDescent="0.2">
      <c r="A642" s="21">
        <v>3584</v>
      </c>
      <c r="B642" s="21" t="s">
        <v>7506</v>
      </c>
      <c r="C642" s="21" t="s">
        <v>12128</v>
      </c>
      <c r="D642" s="21" t="s">
        <v>2799</v>
      </c>
      <c r="E642" s="21" t="s">
        <v>48</v>
      </c>
      <c r="F642" s="21" t="s">
        <v>4447</v>
      </c>
      <c r="G642" s="21" t="s">
        <v>4448</v>
      </c>
      <c r="H642" s="21" t="s">
        <v>38</v>
      </c>
      <c r="I642" s="21" t="s">
        <v>23</v>
      </c>
      <c r="J642" s="21" t="s">
        <v>370</v>
      </c>
      <c r="K642" s="21" t="s">
        <v>266</v>
      </c>
      <c r="L642" s="21">
        <v>49201</v>
      </c>
      <c r="M642" s="21" t="s">
        <v>108</v>
      </c>
      <c r="N642" s="21" t="s">
        <v>6377</v>
      </c>
      <c r="O642" s="21" t="s">
        <v>28</v>
      </c>
      <c r="P642" s="21" t="s">
        <v>54</v>
      </c>
      <c r="Q642" s="21" t="s">
        <v>6378</v>
      </c>
      <c r="R642" s="22">
        <v>801.96</v>
      </c>
    </row>
    <row r="643" spans="1:18" x14ac:dyDescent="0.2">
      <c r="A643" s="21">
        <v>3817</v>
      </c>
      <c r="B643" s="21" t="s">
        <v>7712</v>
      </c>
      <c r="C643" s="21" t="s">
        <v>3862</v>
      </c>
      <c r="D643" s="21" t="s">
        <v>3433</v>
      </c>
      <c r="E643" s="21" t="s">
        <v>48</v>
      </c>
      <c r="F643" s="21" t="s">
        <v>4823</v>
      </c>
      <c r="G643" s="21" t="s">
        <v>4824</v>
      </c>
      <c r="H643" s="21" t="s">
        <v>22</v>
      </c>
      <c r="I643" s="21" t="s">
        <v>23</v>
      </c>
      <c r="J643" s="21" t="s">
        <v>4415</v>
      </c>
      <c r="K643" s="21" t="s">
        <v>403</v>
      </c>
      <c r="L643" s="21">
        <v>36608</v>
      </c>
      <c r="M643" s="21" t="s">
        <v>26</v>
      </c>
      <c r="N643" s="21" t="s">
        <v>6377</v>
      </c>
      <c r="O643" s="21" t="s">
        <v>28</v>
      </c>
      <c r="P643" s="21" t="s">
        <v>54</v>
      </c>
      <c r="Q643" s="21" t="s">
        <v>6378</v>
      </c>
      <c r="R643" s="22">
        <v>801.96</v>
      </c>
    </row>
    <row r="644" spans="1:18" x14ac:dyDescent="0.2">
      <c r="A644" s="21">
        <v>3915</v>
      </c>
      <c r="B644" s="21" t="s">
        <v>7816</v>
      </c>
      <c r="C644" s="21" t="s">
        <v>153</v>
      </c>
      <c r="D644" s="21" t="s">
        <v>2715</v>
      </c>
      <c r="E644" s="21" t="s">
        <v>48</v>
      </c>
      <c r="F644" s="21" t="s">
        <v>5792</v>
      </c>
      <c r="G644" s="21" t="s">
        <v>5793</v>
      </c>
      <c r="H644" s="21" t="s">
        <v>22</v>
      </c>
      <c r="I644" s="21" t="s">
        <v>23</v>
      </c>
      <c r="J644" s="21" t="s">
        <v>614</v>
      </c>
      <c r="K644" s="21" t="s">
        <v>348</v>
      </c>
      <c r="L644" s="21">
        <v>85023</v>
      </c>
      <c r="M644" s="21" t="s">
        <v>41</v>
      </c>
      <c r="N644" s="21" t="s">
        <v>3768</v>
      </c>
      <c r="O644" s="21" t="s">
        <v>28</v>
      </c>
      <c r="P644" s="21" t="s">
        <v>54</v>
      </c>
      <c r="Q644" s="21" t="s">
        <v>3769</v>
      </c>
      <c r="R644" s="22">
        <v>801.6</v>
      </c>
    </row>
    <row r="645" spans="1:18" x14ac:dyDescent="0.2">
      <c r="A645" s="21">
        <v>503</v>
      </c>
      <c r="B645" s="21" t="s">
        <v>1939</v>
      </c>
      <c r="C645" s="21" t="s">
        <v>1940</v>
      </c>
      <c r="D645" s="21" t="s">
        <v>11726</v>
      </c>
      <c r="E645" s="21" t="s">
        <v>48</v>
      </c>
      <c r="F645" s="21" t="s">
        <v>1941</v>
      </c>
      <c r="G645" s="21" t="s">
        <v>1942</v>
      </c>
      <c r="H645" s="21" t="s">
        <v>38</v>
      </c>
      <c r="I645" s="21" t="s">
        <v>23</v>
      </c>
      <c r="J645" s="21" t="s">
        <v>1943</v>
      </c>
      <c r="K645" s="21" t="s">
        <v>516</v>
      </c>
      <c r="L645" s="21">
        <v>80134</v>
      </c>
      <c r="M645" s="21" t="s">
        <v>41</v>
      </c>
      <c r="N645" s="21" t="s">
        <v>1948</v>
      </c>
      <c r="O645" s="21" t="s">
        <v>28</v>
      </c>
      <c r="P645" s="21" t="s">
        <v>32</v>
      </c>
      <c r="Q645" s="21" t="s">
        <v>1949</v>
      </c>
      <c r="R645" s="22">
        <v>801.56799999999998</v>
      </c>
    </row>
    <row r="646" spans="1:18" x14ac:dyDescent="0.2">
      <c r="A646" s="21">
        <v>1872</v>
      </c>
      <c r="B646" s="21" t="s">
        <v>5253</v>
      </c>
      <c r="C646" s="21" t="s">
        <v>5254</v>
      </c>
      <c r="D646" s="21" t="s">
        <v>5255</v>
      </c>
      <c r="E646" s="21" t="s">
        <v>48</v>
      </c>
      <c r="F646" s="21" t="s">
        <v>5256</v>
      </c>
      <c r="G646" s="21" t="s">
        <v>5257</v>
      </c>
      <c r="H646" s="21" t="s">
        <v>38</v>
      </c>
      <c r="I646" s="21" t="s">
        <v>23</v>
      </c>
      <c r="J646" s="21" t="s">
        <v>134</v>
      </c>
      <c r="K646" s="21" t="s">
        <v>40</v>
      </c>
      <c r="L646" s="21">
        <v>94122</v>
      </c>
      <c r="M646" s="21" t="s">
        <v>41</v>
      </c>
      <c r="N646" s="21" t="s">
        <v>1948</v>
      </c>
      <c r="O646" s="21" t="s">
        <v>28</v>
      </c>
      <c r="P646" s="21" t="s">
        <v>32</v>
      </c>
      <c r="Q646" s="21" t="s">
        <v>1949</v>
      </c>
      <c r="R646" s="22">
        <v>801.56799999999998</v>
      </c>
    </row>
    <row r="647" spans="1:18" x14ac:dyDescent="0.2">
      <c r="A647" s="21">
        <v>5881</v>
      </c>
      <c r="B647" s="21" t="s">
        <v>9378</v>
      </c>
      <c r="C647" s="21" t="s">
        <v>361</v>
      </c>
      <c r="D647" s="21" t="s">
        <v>452</v>
      </c>
      <c r="E647" s="21" t="s">
        <v>48</v>
      </c>
      <c r="F647" s="21" t="s">
        <v>4527</v>
      </c>
      <c r="G647" s="21" t="s">
        <v>4528</v>
      </c>
      <c r="H647" s="21" t="s">
        <v>38</v>
      </c>
      <c r="I647" s="21" t="s">
        <v>23</v>
      </c>
      <c r="J647" s="21" t="s">
        <v>1066</v>
      </c>
      <c r="K647" s="21" t="s">
        <v>40</v>
      </c>
      <c r="L647" s="21">
        <v>92105</v>
      </c>
      <c r="M647" s="21" t="s">
        <v>41</v>
      </c>
      <c r="N647" s="21" t="s">
        <v>1948</v>
      </c>
      <c r="O647" s="21" t="s">
        <v>28</v>
      </c>
      <c r="P647" s="21" t="s">
        <v>32</v>
      </c>
      <c r="Q647" s="21" t="s">
        <v>1949</v>
      </c>
      <c r="R647" s="22">
        <v>801.56799999999998</v>
      </c>
    </row>
    <row r="648" spans="1:18" x14ac:dyDescent="0.2">
      <c r="A648" s="21">
        <v>9396</v>
      </c>
      <c r="B648" s="21" t="s">
        <v>11456</v>
      </c>
      <c r="C648" s="21" t="s">
        <v>604</v>
      </c>
      <c r="D648" s="21" t="s">
        <v>1548</v>
      </c>
      <c r="E648" s="21" t="s">
        <v>206</v>
      </c>
      <c r="F648" s="21" t="s">
        <v>5887</v>
      </c>
      <c r="G648" s="21" t="s">
        <v>5888</v>
      </c>
      <c r="H648" s="21" t="s">
        <v>22</v>
      </c>
      <c r="I648" s="21" t="s">
        <v>23</v>
      </c>
      <c r="J648" s="21" t="s">
        <v>299</v>
      </c>
      <c r="K648" s="21" t="s">
        <v>300</v>
      </c>
      <c r="L648" s="21">
        <v>10011</v>
      </c>
      <c r="M648" s="21" t="s">
        <v>158</v>
      </c>
      <c r="N648" s="21" t="s">
        <v>5645</v>
      </c>
      <c r="O648" s="21" t="s">
        <v>28</v>
      </c>
      <c r="P648" s="21" t="s">
        <v>29</v>
      </c>
      <c r="Q648" s="21" t="s">
        <v>5646</v>
      </c>
      <c r="R648" s="22">
        <v>801.56799999999998</v>
      </c>
    </row>
    <row r="649" spans="1:18" x14ac:dyDescent="0.2">
      <c r="A649" s="21">
        <v>4201</v>
      </c>
      <c r="B649" s="21" t="s">
        <v>8075</v>
      </c>
      <c r="C649" s="21" t="s">
        <v>12128</v>
      </c>
      <c r="D649" s="21" t="s">
        <v>12128</v>
      </c>
      <c r="E649" s="21" t="s">
        <v>1452</v>
      </c>
      <c r="F649" s="21" t="s">
        <v>200</v>
      </c>
      <c r="G649" s="21" t="s">
        <v>201</v>
      </c>
      <c r="H649" s="21" t="s">
        <v>105</v>
      </c>
      <c r="I649" s="21" t="s">
        <v>23</v>
      </c>
      <c r="J649" s="21" t="s">
        <v>299</v>
      </c>
      <c r="K649" s="21" t="s">
        <v>300</v>
      </c>
      <c r="L649" s="21">
        <v>10024</v>
      </c>
      <c r="M649" s="21" t="s">
        <v>158</v>
      </c>
      <c r="N649" s="21" t="s">
        <v>2703</v>
      </c>
      <c r="O649" s="21" t="s">
        <v>70</v>
      </c>
      <c r="P649" s="21" t="s">
        <v>1365</v>
      </c>
      <c r="Q649" s="21" t="s">
        <v>2704</v>
      </c>
      <c r="R649" s="22">
        <v>799.98400000000004</v>
      </c>
    </row>
    <row r="650" spans="1:18" x14ac:dyDescent="0.2">
      <c r="A650" s="21">
        <v>2731</v>
      </c>
      <c r="B650" s="21" t="s">
        <v>6572</v>
      </c>
      <c r="C650" s="21" t="s">
        <v>6049</v>
      </c>
      <c r="D650" s="21" t="s">
        <v>5190</v>
      </c>
      <c r="E650" s="21" t="s">
        <v>48</v>
      </c>
      <c r="F650" s="21" t="s">
        <v>6573</v>
      </c>
      <c r="G650" s="21" t="s">
        <v>6574</v>
      </c>
      <c r="H650" s="21" t="s">
        <v>22</v>
      </c>
      <c r="I650" s="21" t="s">
        <v>23</v>
      </c>
      <c r="J650" s="21" t="s">
        <v>96</v>
      </c>
      <c r="K650" s="21" t="s">
        <v>97</v>
      </c>
      <c r="L650" s="21">
        <v>98105</v>
      </c>
      <c r="M650" s="21" t="s">
        <v>41</v>
      </c>
      <c r="N650" s="21" t="s">
        <v>2881</v>
      </c>
      <c r="O650" s="21" t="s">
        <v>70</v>
      </c>
      <c r="P650" s="21" t="s">
        <v>175</v>
      </c>
      <c r="Q650" s="21" t="s">
        <v>2882</v>
      </c>
      <c r="R650" s="22">
        <v>799.96</v>
      </c>
    </row>
    <row r="651" spans="1:18" x14ac:dyDescent="0.2">
      <c r="A651" s="21">
        <v>7277</v>
      </c>
      <c r="B651" s="21" t="s">
        <v>10240</v>
      </c>
      <c r="C651" s="21" t="s">
        <v>12206</v>
      </c>
      <c r="D651" s="21" t="s">
        <v>12216</v>
      </c>
      <c r="E651" s="21" t="s">
        <v>48</v>
      </c>
      <c r="F651" s="21" t="s">
        <v>4279</v>
      </c>
      <c r="G651" s="21" t="s">
        <v>4280</v>
      </c>
      <c r="H651" s="21" t="s">
        <v>105</v>
      </c>
      <c r="I651" s="21" t="s">
        <v>23</v>
      </c>
      <c r="J651" s="21" t="s">
        <v>51</v>
      </c>
      <c r="K651" s="21" t="s">
        <v>52</v>
      </c>
      <c r="L651" s="21">
        <v>33311</v>
      </c>
      <c r="M651" s="21" t="s">
        <v>26</v>
      </c>
      <c r="N651" s="21" t="s">
        <v>6134</v>
      </c>
      <c r="O651" s="21" t="s">
        <v>70</v>
      </c>
      <c r="P651" s="21" t="s">
        <v>175</v>
      </c>
      <c r="Q651" s="21" t="s">
        <v>6135</v>
      </c>
      <c r="R651" s="22">
        <v>799.92</v>
      </c>
    </row>
    <row r="652" spans="1:18" x14ac:dyDescent="0.2">
      <c r="A652" s="21">
        <v>6191</v>
      </c>
      <c r="B652" s="21" t="s">
        <v>9570</v>
      </c>
      <c r="C652" s="21" t="s">
        <v>3975</v>
      </c>
      <c r="D652" s="21" t="s">
        <v>3976</v>
      </c>
      <c r="E652" s="21" t="s">
        <v>48</v>
      </c>
      <c r="F652" s="21" t="s">
        <v>3205</v>
      </c>
      <c r="G652" s="21" t="s">
        <v>3206</v>
      </c>
      <c r="H652" s="21" t="s">
        <v>22</v>
      </c>
      <c r="I652" s="21" t="s">
        <v>23</v>
      </c>
      <c r="J652" s="21" t="s">
        <v>299</v>
      </c>
      <c r="K652" s="21" t="s">
        <v>300</v>
      </c>
      <c r="L652" s="21">
        <v>10035</v>
      </c>
      <c r="M652" s="21" t="s">
        <v>158</v>
      </c>
      <c r="N652" s="21" t="s">
        <v>9052</v>
      </c>
      <c r="O652" s="21" t="s">
        <v>28</v>
      </c>
      <c r="P652" s="21" t="s">
        <v>64</v>
      </c>
      <c r="Q652" s="21" t="s">
        <v>9053</v>
      </c>
      <c r="R652" s="22">
        <v>799.56</v>
      </c>
    </row>
    <row r="653" spans="1:18" x14ac:dyDescent="0.2">
      <c r="A653" s="21">
        <v>917</v>
      </c>
      <c r="B653" s="21" t="s">
        <v>3178</v>
      </c>
      <c r="C653" s="21" t="s">
        <v>3179</v>
      </c>
      <c r="D653" s="21" t="s">
        <v>2525</v>
      </c>
      <c r="E653" s="21" t="s">
        <v>48</v>
      </c>
      <c r="F653" s="21" t="s">
        <v>1216</v>
      </c>
      <c r="G653" s="21" t="s">
        <v>1217</v>
      </c>
      <c r="H653" s="21" t="s">
        <v>38</v>
      </c>
      <c r="I653" s="21" t="s">
        <v>23</v>
      </c>
      <c r="J653" s="21" t="s">
        <v>764</v>
      </c>
      <c r="K653" s="21" t="s">
        <v>107</v>
      </c>
      <c r="L653" s="21">
        <v>78207</v>
      </c>
      <c r="M653" s="21" t="s">
        <v>108</v>
      </c>
      <c r="N653" s="21" t="s">
        <v>2029</v>
      </c>
      <c r="O653" s="21" t="s">
        <v>28</v>
      </c>
      <c r="P653" s="21" t="s">
        <v>32</v>
      </c>
      <c r="Q653" s="21" t="s">
        <v>2030</v>
      </c>
      <c r="R653" s="22">
        <v>797.94399999999996</v>
      </c>
    </row>
    <row r="654" spans="1:18" x14ac:dyDescent="0.2">
      <c r="A654" s="21">
        <v>9749</v>
      </c>
      <c r="B654" s="21" t="s">
        <v>11683</v>
      </c>
      <c r="C654" s="21" t="s">
        <v>11716</v>
      </c>
      <c r="D654" s="21" t="s">
        <v>5494</v>
      </c>
      <c r="E654" s="21" t="s">
        <v>48</v>
      </c>
      <c r="F654" s="21" t="s">
        <v>61</v>
      </c>
      <c r="G654" s="21" t="s">
        <v>62</v>
      </c>
      <c r="H654" s="21" t="s">
        <v>22</v>
      </c>
      <c r="I654" s="21" t="s">
        <v>23</v>
      </c>
      <c r="J654" s="21" t="s">
        <v>341</v>
      </c>
      <c r="K654" s="21" t="s">
        <v>232</v>
      </c>
      <c r="L654" s="21">
        <v>60653</v>
      </c>
      <c r="M654" s="21" t="s">
        <v>108</v>
      </c>
      <c r="N654" s="21" t="s">
        <v>2029</v>
      </c>
      <c r="O654" s="21" t="s">
        <v>28</v>
      </c>
      <c r="P654" s="21" t="s">
        <v>32</v>
      </c>
      <c r="Q654" s="21" t="s">
        <v>2030</v>
      </c>
      <c r="R654" s="22">
        <v>797.94399999999996</v>
      </c>
    </row>
    <row r="655" spans="1:18" x14ac:dyDescent="0.2">
      <c r="A655" s="21">
        <v>3520</v>
      </c>
      <c r="B655" s="21" t="s">
        <v>7447</v>
      </c>
      <c r="C655" s="21" t="s">
        <v>1378</v>
      </c>
      <c r="D655" s="21" t="s">
        <v>4737</v>
      </c>
      <c r="E655" s="21" t="s">
        <v>206</v>
      </c>
      <c r="F655" s="21" t="s">
        <v>6915</v>
      </c>
      <c r="G655" s="21" t="s">
        <v>6916</v>
      </c>
      <c r="H655" s="21" t="s">
        <v>105</v>
      </c>
      <c r="I655" s="21" t="s">
        <v>23</v>
      </c>
      <c r="J655" s="21" t="s">
        <v>515</v>
      </c>
      <c r="K655" s="21" t="s">
        <v>232</v>
      </c>
      <c r="L655" s="21">
        <v>60505</v>
      </c>
      <c r="M655" s="21" t="s">
        <v>108</v>
      </c>
      <c r="N655" s="21" t="s">
        <v>6141</v>
      </c>
      <c r="O655" s="21" t="s">
        <v>28</v>
      </c>
      <c r="P655" s="21" t="s">
        <v>54</v>
      </c>
      <c r="Q655" s="21" t="s">
        <v>6142</v>
      </c>
      <c r="R655" s="22">
        <v>796.42499999999995</v>
      </c>
    </row>
    <row r="656" spans="1:18" x14ac:dyDescent="0.2">
      <c r="A656" s="21">
        <v>5850</v>
      </c>
      <c r="B656" s="21" t="s">
        <v>9355</v>
      </c>
      <c r="C656" s="21" t="s">
        <v>11798</v>
      </c>
      <c r="D656" s="21" t="s">
        <v>5358</v>
      </c>
      <c r="E656" s="21" t="s">
        <v>48</v>
      </c>
      <c r="F656" s="21" t="s">
        <v>1721</v>
      </c>
      <c r="G656" s="21" t="s">
        <v>1722</v>
      </c>
      <c r="H656" s="21" t="s">
        <v>105</v>
      </c>
      <c r="I656" s="21" t="s">
        <v>23</v>
      </c>
      <c r="J656" s="21" t="s">
        <v>639</v>
      </c>
      <c r="K656" s="21" t="s">
        <v>255</v>
      </c>
      <c r="L656" s="21">
        <v>55113</v>
      </c>
      <c r="M656" s="21" t="s">
        <v>108</v>
      </c>
      <c r="N656" s="21" t="s">
        <v>5625</v>
      </c>
      <c r="O656" s="21" t="s">
        <v>43</v>
      </c>
      <c r="P656" s="21" t="s">
        <v>57</v>
      </c>
      <c r="Q656" s="21" t="s">
        <v>5626</v>
      </c>
      <c r="R656" s="22">
        <v>795.51</v>
      </c>
    </row>
    <row r="657" spans="1:18" x14ac:dyDescent="0.2">
      <c r="A657" s="21">
        <v>5745</v>
      </c>
      <c r="B657" s="21" t="s">
        <v>9277</v>
      </c>
      <c r="C657" s="21" t="s">
        <v>5277</v>
      </c>
      <c r="D657" s="21" t="s">
        <v>1820</v>
      </c>
      <c r="E657" s="21" t="s">
        <v>206</v>
      </c>
      <c r="F657" s="21" t="s">
        <v>7340</v>
      </c>
      <c r="G657" s="21" t="s">
        <v>7341</v>
      </c>
      <c r="H657" s="21" t="s">
        <v>38</v>
      </c>
      <c r="I657" s="21" t="s">
        <v>23</v>
      </c>
      <c r="J657" s="21" t="s">
        <v>843</v>
      </c>
      <c r="K657" s="21" t="s">
        <v>40</v>
      </c>
      <c r="L657" s="21">
        <v>94533</v>
      </c>
      <c r="M657" s="21" t="s">
        <v>41</v>
      </c>
      <c r="N657" s="21" t="s">
        <v>1837</v>
      </c>
      <c r="O657" s="21" t="s">
        <v>43</v>
      </c>
      <c r="P657" s="21" t="s">
        <v>57</v>
      </c>
      <c r="Q657" s="21" t="s">
        <v>1838</v>
      </c>
      <c r="R657" s="22">
        <v>795.48</v>
      </c>
    </row>
    <row r="658" spans="1:18" x14ac:dyDescent="0.2">
      <c r="A658" s="21">
        <v>7398</v>
      </c>
      <c r="B658" s="21" t="s">
        <v>10314</v>
      </c>
      <c r="C658" s="21" t="s">
        <v>5089</v>
      </c>
      <c r="D658" s="21" t="s">
        <v>5089</v>
      </c>
      <c r="E658" s="21" t="s">
        <v>1452</v>
      </c>
      <c r="F658" s="21" t="s">
        <v>6948</v>
      </c>
      <c r="G658" s="21" t="s">
        <v>6949</v>
      </c>
      <c r="H658" s="21" t="s">
        <v>38</v>
      </c>
      <c r="I658" s="21" t="s">
        <v>23</v>
      </c>
      <c r="J658" s="21" t="s">
        <v>843</v>
      </c>
      <c r="K658" s="21" t="s">
        <v>564</v>
      </c>
      <c r="L658" s="21">
        <v>45014</v>
      </c>
      <c r="M658" s="21" t="s">
        <v>158</v>
      </c>
      <c r="N658" s="21" t="s">
        <v>925</v>
      </c>
      <c r="O658" s="21" t="s">
        <v>43</v>
      </c>
      <c r="P658" s="21" t="s">
        <v>77</v>
      </c>
      <c r="Q658" s="21" t="s">
        <v>926</v>
      </c>
      <c r="R658" s="22">
        <v>795.40800000000002</v>
      </c>
    </row>
    <row r="659" spans="1:18" x14ac:dyDescent="0.2">
      <c r="A659" s="21">
        <v>5010</v>
      </c>
      <c r="B659" s="21" t="s">
        <v>8735</v>
      </c>
      <c r="C659" s="21" t="s">
        <v>11760</v>
      </c>
      <c r="D659" s="21" t="s">
        <v>2207</v>
      </c>
      <c r="E659" s="21" t="s">
        <v>48</v>
      </c>
      <c r="F659" s="21" t="s">
        <v>8736</v>
      </c>
      <c r="G659" s="21" t="s">
        <v>8737</v>
      </c>
      <c r="H659" s="21" t="s">
        <v>38</v>
      </c>
      <c r="I659" s="21" t="s">
        <v>23</v>
      </c>
      <c r="J659" s="21" t="s">
        <v>156</v>
      </c>
      <c r="K659" s="21" t="s">
        <v>157</v>
      </c>
      <c r="L659" s="21">
        <v>19134</v>
      </c>
      <c r="M659" s="21" t="s">
        <v>158</v>
      </c>
      <c r="N659" s="21" t="s">
        <v>1841</v>
      </c>
      <c r="O659" s="21" t="s">
        <v>70</v>
      </c>
      <c r="P659" s="21" t="s">
        <v>71</v>
      </c>
      <c r="Q659" s="21" t="s">
        <v>1842</v>
      </c>
      <c r="R659" s="22">
        <v>791.96400000000006</v>
      </c>
    </row>
    <row r="660" spans="1:18" x14ac:dyDescent="0.2">
      <c r="A660" s="21">
        <v>9101</v>
      </c>
      <c r="B660" s="21" t="s">
        <v>11291</v>
      </c>
      <c r="C660" s="21" t="s">
        <v>11970</v>
      </c>
      <c r="D660" s="21" t="s">
        <v>3523</v>
      </c>
      <c r="E660" s="21" t="s">
        <v>48</v>
      </c>
      <c r="F660" s="21" t="s">
        <v>3553</v>
      </c>
      <c r="G660" s="21" t="s">
        <v>3554</v>
      </c>
      <c r="H660" s="21" t="s">
        <v>105</v>
      </c>
      <c r="I660" s="21" t="s">
        <v>23</v>
      </c>
      <c r="J660" s="21" t="s">
        <v>924</v>
      </c>
      <c r="K660" s="21" t="s">
        <v>107</v>
      </c>
      <c r="L660" s="21">
        <v>75081</v>
      </c>
      <c r="M660" s="21" t="s">
        <v>108</v>
      </c>
      <c r="N660" s="21" t="s">
        <v>3399</v>
      </c>
      <c r="O660" s="21" t="s">
        <v>70</v>
      </c>
      <c r="P660" s="21" t="s">
        <v>175</v>
      </c>
      <c r="Q660" s="21" t="s">
        <v>3400</v>
      </c>
      <c r="R660" s="22">
        <v>791.88</v>
      </c>
    </row>
    <row r="661" spans="1:18" x14ac:dyDescent="0.2">
      <c r="A661" s="21">
        <v>118</v>
      </c>
      <c r="B661" s="21" t="s">
        <v>573</v>
      </c>
      <c r="C661" s="21" t="s">
        <v>11750</v>
      </c>
      <c r="D661" s="21" t="s">
        <v>11751</v>
      </c>
      <c r="E661" s="21" t="s">
        <v>48</v>
      </c>
      <c r="F661" s="21" t="s">
        <v>574</v>
      </c>
      <c r="G661" s="21" t="s">
        <v>575</v>
      </c>
      <c r="H661" s="21" t="s">
        <v>22</v>
      </c>
      <c r="I661" s="21" t="s">
        <v>23</v>
      </c>
      <c r="J661" s="21" t="s">
        <v>96</v>
      </c>
      <c r="K661" s="21" t="s">
        <v>97</v>
      </c>
      <c r="L661" s="21">
        <v>98103</v>
      </c>
      <c r="M661" s="21" t="s">
        <v>41</v>
      </c>
      <c r="N661" s="21" t="s">
        <v>576</v>
      </c>
      <c r="O661" s="21" t="s">
        <v>28</v>
      </c>
      <c r="P661" s="21" t="s">
        <v>54</v>
      </c>
      <c r="Q661" s="21" t="s">
        <v>577</v>
      </c>
      <c r="R661" s="22">
        <v>787.53</v>
      </c>
    </row>
    <row r="662" spans="1:18" x14ac:dyDescent="0.2">
      <c r="A662" s="21">
        <v>329</v>
      </c>
      <c r="B662" s="21" t="s">
        <v>1334</v>
      </c>
      <c r="C662" s="21" t="s">
        <v>1335</v>
      </c>
      <c r="D662" s="21" t="s">
        <v>11810</v>
      </c>
      <c r="E662" s="21" t="s">
        <v>206</v>
      </c>
      <c r="F662" s="21" t="s">
        <v>1336</v>
      </c>
      <c r="G662" s="21" t="s">
        <v>1337</v>
      </c>
      <c r="H662" s="21" t="s">
        <v>22</v>
      </c>
      <c r="I662" s="21" t="s">
        <v>23</v>
      </c>
      <c r="J662" s="21" t="s">
        <v>156</v>
      </c>
      <c r="K662" s="21" t="s">
        <v>157</v>
      </c>
      <c r="L662" s="21">
        <v>19143</v>
      </c>
      <c r="M662" s="21" t="s">
        <v>158</v>
      </c>
      <c r="N662" s="21" t="s">
        <v>1342</v>
      </c>
      <c r="O662" s="21" t="s">
        <v>28</v>
      </c>
      <c r="P662" s="21" t="s">
        <v>32</v>
      </c>
      <c r="Q662" s="21" t="s">
        <v>1343</v>
      </c>
      <c r="R662" s="22">
        <v>786.74400000000003</v>
      </c>
    </row>
    <row r="663" spans="1:18" x14ac:dyDescent="0.2">
      <c r="A663" s="21">
        <v>1622</v>
      </c>
      <c r="B663" s="21" t="s">
        <v>4797</v>
      </c>
      <c r="C663" s="21" t="s">
        <v>11814</v>
      </c>
      <c r="D663" s="21" t="s">
        <v>3329</v>
      </c>
      <c r="E663" s="21" t="s">
        <v>48</v>
      </c>
      <c r="F663" s="21" t="s">
        <v>4798</v>
      </c>
      <c r="G663" s="21" t="s">
        <v>4799</v>
      </c>
      <c r="H663" s="21" t="s">
        <v>22</v>
      </c>
      <c r="I663" s="21" t="s">
        <v>23</v>
      </c>
      <c r="J663" s="21" t="s">
        <v>4800</v>
      </c>
      <c r="K663" s="21" t="s">
        <v>97</v>
      </c>
      <c r="L663" s="21">
        <v>98031</v>
      </c>
      <c r="M663" s="21" t="s">
        <v>41</v>
      </c>
      <c r="N663" s="21" t="s">
        <v>2222</v>
      </c>
      <c r="O663" s="21" t="s">
        <v>43</v>
      </c>
      <c r="P663" s="21" t="s">
        <v>44</v>
      </c>
      <c r="Q663" s="21" t="s">
        <v>2223</v>
      </c>
      <c r="R663" s="22">
        <v>786.48</v>
      </c>
    </row>
    <row r="664" spans="1:18" x14ac:dyDescent="0.2">
      <c r="A664" s="21">
        <v>2672</v>
      </c>
      <c r="B664" s="21" t="s">
        <v>6485</v>
      </c>
      <c r="C664" s="21" t="s">
        <v>11940</v>
      </c>
      <c r="D664" s="21" t="s">
        <v>11770</v>
      </c>
      <c r="E664" s="21" t="s">
        <v>19</v>
      </c>
      <c r="F664" s="21" t="s">
        <v>6486</v>
      </c>
      <c r="G664" s="21" t="s">
        <v>6487</v>
      </c>
      <c r="H664" s="21" t="s">
        <v>38</v>
      </c>
      <c r="I664" s="21" t="s">
        <v>23</v>
      </c>
      <c r="J664" s="21" t="s">
        <v>1401</v>
      </c>
      <c r="K664" s="21" t="s">
        <v>1402</v>
      </c>
      <c r="L664" s="21">
        <v>1852</v>
      </c>
      <c r="M664" s="21" t="s">
        <v>158</v>
      </c>
      <c r="N664" s="21" t="s">
        <v>6488</v>
      </c>
      <c r="O664" s="21" t="s">
        <v>28</v>
      </c>
      <c r="P664" s="21" t="s">
        <v>32</v>
      </c>
      <c r="Q664" s="21" t="s">
        <v>6489</v>
      </c>
      <c r="R664" s="22">
        <v>785.88</v>
      </c>
    </row>
    <row r="665" spans="1:18" x14ac:dyDescent="0.2">
      <c r="A665" s="21">
        <v>2755</v>
      </c>
      <c r="B665" s="21" t="s">
        <v>6612</v>
      </c>
      <c r="C665" s="21" t="s">
        <v>6613</v>
      </c>
      <c r="D665" s="21" t="s">
        <v>3560</v>
      </c>
      <c r="E665" s="21" t="s">
        <v>48</v>
      </c>
      <c r="F665" s="21" t="s">
        <v>6614</v>
      </c>
      <c r="G665" s="21" t="s">
        <v>6615</v>
      </c>
      <c r="H665" s="21" t="s">
        <v>22</v>
      </c>
      <c r="I665" s="21" t="s">
        <v>23</v>
      </c>
      <c r="J665" s="21" t="s">
        <v>134</v>
      </c>
      <c r="K665" s="21" t="s">
        <v>40</v>
      </c>
      <c r="L665" s="21">
        <v>94122</v>
      </c>
      <c r="M665" s="21" t="s">
        <v>41</v>
      </c>
      <c r="N665" s="21" t="s">
        <v>4274</v>
      </c>
      <c r="O665" s="21" t="s">
        <v>70</v>
      </c>
      <c r="P665" s="21" t="s">
        <v>71</v>
      </c>
      <c r="Q665" s="21" t="s">
        <v>6383</v>
      </c>
      <c r="R665" s="22">
        <v>783.96</v>
      </c>
    </row>
    <row r="666" spans="1:18" x14ac:dyDescent="0.2">
      <c r="A666" s="21">
        <v>2801</v>
      </c>
      <c r="B666" s="21" t="s">
        <v>6672</v>
      </c>
      <c r="C666" s="21" t="s">
        <v>6646</v>
      </c>
      <c r="D666" s="21" t="s">
        <v>970</v>
      </c>
      <c r="E666" s="21" t="s">
        <v>206</v>
      </c>
      <c r="F666" s="21" t="s">
        <v>3094</v>
      </c>
      <c r="G666" s="21" t="s">
        <v>3095</v>
      </c>
      <c r="H666" s="21" t="s">
        <v>38</v>
      </c>
      <c r="I666" s="21" t="s">
        <v>23</v>
      </c>
      <c r="J666" s="21" t="s">
        <v>1595</v>
      </c>
      <c r="K666" s="21" t="s">
        <v>52</v>
      </c>
      <c r="L666" s="21">
        <v>33180</v>
      </c>
      <c r="M666" s="21" t="s">
        <v>26</v>
      </c>
      <c r="N666" s="21" t="s">
        <v>2055</v>
      </c>
      <c r="O666" s="21" t="s">
        <v>70</v>
      </c>
      <c r="P666" s="21" t="s">
        <v>71</v>
      </c>
      <c r="Q666" s="21" t="s">
        <v>2056</v>
      </c>
      <c r="R666" s="22">
        <v>783.96</v>
      </c>
    </row>
    <row r="667" spans="1:18" x14ac:dyDescent="0.2">
      <c r="A667" s="21">
        <v>4759</v>
      </c>
      <c r="B667" s="21" t="s">
        <v>8542</v>
      </c>
      <c r="C667" s="21" t="s">
        <v>12203</v>
      </c>
      <c r="D667" s="21" t="s">
        <v>11918</v>
      </c>
      <c r="E667" s="21" t="s">
        <v>48</v>
      </c>
      <c r="F667" s="21" t="s">
        <v>6087</v>
      </c>
      <c r="G667" s="21" t="s">
        <v>6088</v>
      </c>
      <c r="H667" s="21" t="s">
        <v>22</v>
      </c>
      <c r="I667" s="21" t="s">
        <v>23</v>
      </c>
      <c r="J667" s="21" t="s">
        <v>299</v>
      </c>
      <c r="K667" s="21" t="s">
        <v>300</v>
      </c>
      <c r="L667" s="21">
        <v>10009</v>
      </c>
      <c r="M667" s="21" t="s">
        <v>158</v>
      </c>
      <c r="N667" s="21" t="s">
        <v>2055</v>
      </c>
      <c r="O667" s="21" t="s">
        <v>70</v>
      </c>
      <c r="P667" s="21" t="s">
        <v>71</v>
      </c>
      <c r="Q667" s="21" t="s">
        <v>2056</v>
      </c>
      <c r="R667" s="22">
        <v>783.96</v>
      </c>
    </row>
    <row r="668" spans="1:18" x14ac:dyDescent="0.2">
      <c r="A668" s="21">
        <v>1540</v>
      </c>
      <c r="B668" s="21" t="s">
        <v>4620</v>
      </c>
      <c r="C668" s="21" t="s">
        <v>228</v>
      </c>
      <c r="D668" s="21" t="s">
        <v>369</v>
      </c>
      <c r="E668" s="21" t="s">
        <v>19</v>
      </c>
      <c r="F668" s="21" t="s">
        <v>4621</v>
      </c>
      <c r="G668" s="21" t="s">
        <v>4622</v>
      </c>
      <c r="H668" s="21" t="s">
        <v>22</v>
      </c>
      <c r="I668" s="21" t="s">
        <v>23</v>
      </c>
      <c r="J668" s="21" t="s">
        <v>4623</v>
      </c>
      <c r="K668" s="21" t="s">
        <v>1402</v>
      </c>
      <c r="L668" s="21">
        <v>2149</v>
      </c>
      <c r="M668" s="21" t="s">
        <v>158</v>
      </c>
      <c r="N668" s="21" t="s">
        <v>221</v>
      </c>
      <c r="O668" s="21" t="s">
        <v>28</v>
      </c>
      <c r="P668" s="21" t="s">
        <v>29</v>
      </c>
      <c r="Q668" s="21" t="s">
        <v>222</v>
      </c>
      <c r="R668" s="22">
        <v>782.94</v>
      </c>
    </row>
    <row r="669" spans="1:18" x14ac:dyDescent="0.2">
      <c r="A669" s="21">
        <v>9485</v>
      </c>
      <c r="B669" s="21" t="s">
        <v>11520</v>
      </c>
      <c r="C669" s="21" t="s">
        <v>11774</v>
      </c>
      <c r="D669" s="21" t="s">
        <v>11747</v>
      </c>
      <c r="E669" s="21" t="s">
        <v>19</v>
      </c>
      <c r="F669" s="21" t="s">
        <v>4730</v>
      </c>
      <c r="G669" s="21" t="s">
        <v>4731</v>
      </c>
      <c r="H669" s="21" t="s">
        <v>38</v>
      </c>
      <c r="I669" s="21" t="s">
        <v>23</v>
      </c>
      <c r="J669" s="21" t="s">
        <v>202</v>
      </c>
      <c r="K669" s="21" t="s">
        <v>107</v>
      </c>
      <c r="L669" s="21">
        <v>77036</v>
      </c>
      <c r="M669" s="21" t="s">
        <v>108</v>
      </c>
      <c r="N669" s="21" t="s">
        <v>8449</v>
      </c>
      <c r="O669" s="21" t="s">
        <v>28</v>
      </c>
      <c r="P669" s="21" t="s">
        <v>29</v>
      </c>
      <c r="Q669" s="21" t="s">
        <v>8450</v>
      </c>
      <c r="R669" s="22">
        <v>781.86400000000003</v>
      </c>
    </row>
    <row r="670" spans="1:18" x14ac:dyDescent="0.2">
      <c r="A670" s="21">
        <v>1830</v>
      </c>
      <c r="B670" s="21" t="s">
        <v>5171</v>
      </c>
      <c r="C670" s="21" t="s">
        <v>5172</v>
      </c>
      <c r="D670" s="21" t="s">
        <v>5173</v>
      </c>
      <c r="E670" s="21" t="s">
        <v>48</v>
      </c>
      <c r="F670" s="21" t="s">
        <v>912</v>
      </c>
      <c r="G670" s="21" t="s">
        <v>913</v>
      </c>
      <c r="H670" s="21" t="s">
        <v>22</v>
      </c>
      <c r="I670" s="21" t="s">
        <v>23</v>
      </c>
      <c r="J670" s="21" t="s">
        <v>2466</v>
      </c>
      <c r="K670" s="21" t="s">
        <v>564</v>
      </c>
      <c r="L670" s="21">
        <v>44105</v>
      </c>
      <c r="M670" s="21" t="s">
        <v>158</v>
      </c>
      <c r="N670" s="21" t="s">
        <v>5174</v>
      </c>
      <c r="O670" s="21" t="s">
        <v>70</v>
      </c>
      <c r="P670" s="21" t="s">
        <v>71</v>
      </c>
      <c r="Q670" s="21" t="s">
        <v>5175</v>
      </c>
      <c r="R670" s="22">
        <v>779.79600000000005</v>
      </c>
    </row>
    <row r="671" spans="1:18" x14ac:dyDescent="0.2">
      <c r="A671" s="21">
        <v>5845</v>
      </c>
      <c r="B671" s="21" t="s">
        <v>9352</v>
      </c>
      <c r="C671" s="21" t="s">
        <v>512</v>
      </c>
      <c r="D671" s="21" t="s">
        <v>806</v>
      </c>
      <c r="E671" s="21" t="s">
        <v>48</v>
      </c>
      <c r="F671" s="21" t="s">
        <v>5666</v>
      </c>
      <c r="G671" s="21" t="s">
        <v>5667</v>
      </c>
      <c r="H671" s="21" t="s">
        <v>22</v>
      </c>
      <c r="I671" s="21" t="s">
        <v>23</v>
      </c>
      <c r="J671" s="21" t="s">
        <v>1066</v>
      </c>
      <c r="K671" s="21" t="s">
        <v>40</v>
      </c>
      <c r="L671" s="21">
        <v>92105</v>
      </c>
      <c r="M671" s="21" t="s">
        <v>41</v>
      </c>
      <c r="N671" s="21" t="s">
        <v>8310</v>
      </c>
      <c r="O671" s="21" t="s">
        <v>43</v>
      </c>
      <c r="P671" s="21" t="s">
        <v>57</v>
      </c>
      <c r="Q671" s="21" t="s">
        <v>8311</v>
      </c>
      <c r="R671" s="22">
        <v>777.21</v>
      </c>
    </row>
    <row r="672" spans="1:18" x14ac:dyDescent="0.2">
      <c r="A672" s="21">
        <v>7144</v>
      </c>
      <c r="B672" s="21" t="s">
        <v>10156</v>
      </c>
      <c r="C672" s="21" t="s">
        <v>11819</v>
      </c>
      <c r="D672" s="21" t="s">
        <v>5388</v>
      </c>
      <c r="E672" s="21" t="s">
        <v>48</v>
      </c>
      <c r="F672" s="21" t="s">
        <v>9040</v>
      </c>
      <c r="G672" s="21" t="s">
        <v>9041</v>
      </c>
      <c r="H672" s="21" t="s">
        <v>105</v>
      </c>
      <c r="I672" s="21" t="s">
        <v>23</v>
      </c>
      <c r="J672" s="21" t="s">
        <v>156</v>
      </c>
      <c r="K672" s="21" t="s">
        <v>157</v>
      </c>
      <c r="L672" s="21">
        <v>19140</v>
      </c>
      <c r="M672" s="21" t="s">
        <v>158</v>
      </c>
      <c r="N672" s="21" t="s">
        <v>6301</v>
      </c>
      <c r="O672" s="21" t="s">
        <v>70</v>
      </c>
      <c r="P672" s="21" t="s">
        <v>71</v>
      </c>
      <c r="Q672" s="21" t="s">
        <v>6302</v>
      </c>
      <c r="R672" s="22">
        <v>776.85</v>
      </c>
    </row>
    <row r="673" spans="1:18" x14ac:dyDescent="0.2">
      <c r="A673" s="21">
        <v>8105</v>
      </c>
      <c r="B673" s="21" t="s">
        <v>10690</v>
      </c>
      <c r="C673" s="21" t="s">
        <v>10691</v>
      </c>
      <c r="D673" s="21" t="s">
        <v>8428</v>
      </c>
      <c r="E673" s="21" t="s">
        <v>48</v>
      </c>
      <c r="F673" s="21" t="s">
        <v>9172</v>
      </c>
      <c r="G673" s="21" t="s">
        <v>9173</v>
      </c>
      <c r="H673" s="21" t="s">
        <v>22</v>
      </c>
      <c r="I673" s="21" t="s">
        <v>23</v>
      </c>
      <c r="J673" s="21" t="s">
        <v>39</v>
      </c>
      <c r="K673" s="21" t="s">
        <v>40</v>
      </c>
      <c r="L673" s="21">
        <v>90045</v>
      </c>
      <c r="M673" s="21" t="s">
        <v>41</v>
      </c>
      <c r="N673" s="21" t="s">
        <v>1338</v>
      </c>
      <c r="O673" s="21" t="s">
        <v>70</v>
      </c>
      <c r="P673" s="21" t="s">
        <v>71</v>
      </c>
      <c r="Q673" s="21" t="s">
        <v>1339</v>
      </c>
      <c r="R673" s="22">
        <v>775.72799999999995</v>
      </c>
    </row>
    <row r="674" spans="1:18" x14ac:dyDescent="0.2">
      <c r="A674" s="21">
        <v>4979</v>
      </c>
      <c r="B674" s="21" t="s">
        <v>8708</v>
      </c>
      <c r="C674" s="21" t="s">
        <v>11826</v>
      </c>
      <c r="D674" s="21" t="s">
        <v>11871</v>
      </c>
      <c r="E674" s="21" t="s">
        <v>206</v>
      </c>
      <c r="F674" s="21" t="s">
        <v>1112</v>
      </c>
      <c r="G674" s="21" t="s">
        <v>1113</v>
      </c>
      <c r="H674" s="21" t="s">
        <v>22</v>
      </c>
      <c r="I674" s="21" t="s">
        <v>23</v>
      </c>
      <c r="J674" s="21" t="s">
        <v>299</v>
      </c>
      <c r="K674" s="21" t="s">
        <v>300</v>
      </c>
      <c r="L674" s="21">
        <v>10024</v>
      </c>
      <c r="M674" s="21" t="s">
        <v>158</v>
      </c>
      <c r="N674" s="21" t="s">
        <v>4240</v>
      </c>
      <c r="O674" s="21" t="s">
        <v>70</v>
      </c>
      <c r="P674" s="21" t="s">
        <v>71</v>
      </c>
      <c r="Q674" s="21" t="s">
        <v>4241</v>
      </c>
      <c r="R674" s="22">
        <v>773.94</v>
      </c>
    </row>
    <row r="675" spans="1:18" x14ac:dyDescent="0.2">
      <c r="A675" s="21">
        <v>4671</v>
      </c>
      <c r="B675" s="21" t="s">
        <v>8479</v>
      </c>
      <c r="C675" s="21" t="s">
        <v>12060</v>
      </c>
      <c r="D675" s="21" t="s">
        <v>12101</v>
      </c>
      <c r="E675" s="21" t="s">
        <v>48</v>
      </c>
      <c r="F675" s="21" t="s">
        <v>5806</v>
      </c>
      <c r="G675" s="21" t="s">
        <v>5807</v>
      </c>
      <c r="H675" s="21" t="s">
        <v>38</v>
      </c>
      <c r="I675" s="21" t="s">
        <v>23</v>
      </c>
      <c r="J675" s="21" t="s">
        <v>106</v>
      </c>
      <c r="K675" s="21" t="s">
        <v>107</v>
      </c>
      <c r="L675" s="21">
        <v>76106</v>
      </c>
      <c r="M675" s="21" t="s">
        <v>108</v>
      </c>
      <c r="N675" s="21" t="s">
        <v>8286</v>
      </c>
      <c r="O675" s="21" t="s">
        <v>43</v>
      </c>
      <c r="P675" s="21" t="s">
        <v>57</v>
      </c>
      <c r="Q675" s="21" t="s">
        <v>8287</v>
      </c>
      <c r="R675" s="22">
        <v>772.68</v>
      </c>
    </row>
    <row r="676" spans="1:18" x14ac:dyDescent="0.2">
      <c r="A676" s="21">
        <v>6160</v>
      </c>
      <c r="B676" s="21" t="s">
        <v>9553</v>
      </c>
      <c r="C676" s="21" t="s">
        <v>11903</v>
      </c>
      <c r="D676" s="21" t="s">
        <v>11718</v>
      </c>
      <c r="E676" s="21" t="s">
        <v>48</v>
      </c>
      <c r="F676" s="21" t="s">
        <v>2856</v>
      </c>
      <c r="G676" s="21" t="s">
        <v>2857</v>
      </c>
      <c r="H676" s="21" t="s">
        <v>22</v>
      </c>
      <c r="I676" s="21" t="s">
        <v>23</v>
      </c>
      <c r="J676" s="21" t="s">
        <v>39</v>
      </c>
      <c r="K676" s="21" t="s">
        <v>40</v>
      </c>
      <c r="L676" s="21">
        <v>90049</v>
      </c>
      <c r="M676" s="21" t="s">
        <v>41</v>
      </c>
      <c r="N676" s="21" t="s">
        <v>8286</v>
      </c>
      <c r="O676" s="21" t="s">
        <v>43</v>
      </c>
      <c r="P676" s="21" t="s">
        <v>57</v>
      </c>
      <c r="Q676" s="21" t="s">
        <v>8287</v>
      </c>
      <c r="R676" s="22">
        <v>772.68</v>
      </c>
    </row>
    <row r="677" spans="1:18" x14ac:dyDescent="0.2">
      <c r="A677" s="21">
        <v>8029</v>
      </c>
      <c r="B677" s="21" t="s">
        <v>10647</v>
      </c>
      <c r="C677" s="21" t="s">
        <v>12153</v>
      </c>
      <c r="D677" s="21" t="s">
        <v>3862</v>
      </c>
      <c r="E677" s="21" t="s">
        <v>19</v>
      </c>
      <c r="F677" s="21" t="s">
        <v>8998</v>
      </c>
      <c r="G677" s="21" t="s">
        <v>8999</v>
      </c>
      <c r="H677" s="21" t="s">
        <v>38</v>
      </c>
      <c r="I677" s="21" t="s">
        <v>23</v>
      </c>
      <c r="J677" s="21" t="s">
        <v>299</v>
      </c>
      <c r="K677" s="21" t="s">
        <v>300</v>
      </c>
      <c r="L677" s="21">
        <v>10035</v>
      </c>
      <c r="M677" s="21" t="s">
        <v>158</v>
      </c>
      <c r="N677" s="21" t="s">
        <v>8286</v>
      </c>
      <c r="O677" s="21" t="s">
        <v>43</v>
      </c>
      <c r="P677" s="21" t="s">
        <v>57</v>
      </c>
      <c r="Q677" s="21" t="s">
        <v>8287</v>
      </c>
      <c r="R677" s="22">
        <v>772.68</v>
      </c>
    </row>
    <row r="678" spans="1:18" x14ac:dyDescent="0.2">
      <c r="A678" s="21">
        <v>5019</v>
      </c>
      <c r="B678" s="21" t="s">
        <v>8747</v>
      </c>
      <c r="C678" s="21" t="s">
        <v>5494</v>
      </c>
      <c r="D678" s="21" t="s">
        <v>114</v>
      </c>
      <c r="E678" s="21" t="s">
        <v>206</v>
      </c>
      <c r="F678" s="21" t="s">
        <v>8748</v>
      </c>
      <c r="G678" s="21" t="s">
        <v>8749</v>
      </c>
      <c r="H678" s="21" t="s">
        <v>22</v>
      </c>
      <c r="I678" s="21" t="s">
        <v>23</v>
      </c>
      <c r="J678" s="21" t="s">
        <v>39</v>
      </c>
      <c r="K678" s="21" t="s">
        <v>40</v>
      </c>
      <c r="L678" s="21">
        <v>90008</v>
      </c>
      <c r="M678" s="21" t="s">
        <v>41</v>
      </c>
      <c r="N678" s="21" t="s">
        <v>1024</v>
      </c>
      <c r="O678" s="21" t="s">
        <v>70</v>
      </c>
      <c r="P678" s="21" t="s">
        <v>175</v>
      </c>
      <c r="Q678" s="21" t="s">
        <v>1025</v>
      </c>
      <c r="R678" s="22">
        <v>772.47</v>
      </c>
    </row>
    <row r="679" spans="1:18" x14ac:dyDescent="0.2">
      <c r="A679" s="21">
        <v>5023</v>
      </c>
      <c r="B679" s="21" t="s">
        <v>8751</v>
      </c>
      <c r="C679" s="21" t="s">
        <v>1195</v>
      </c>
      <c r="D679" s="21" t="s">
        <v>3975</v>
      </c>
      <c r="E679" s="21" t="s">
        <v>48</v>
      </c>
      <c r="F679" s="21" t="s">
        <v>1855</v>
      </c>
      <c r="G679" s="21" t="s">
        <v>1856</v>
      </c>
      <c r="H679" s="21" t="s">
        <v>22</v>
      </c>
      <c r="I679" s="21" t="s">
        <v>23</v>
      </c>
      <c r="J679" s="21" t="s">
        <v>1066</v>
      </c>
      <c r="K679" s="21" t="s">
        <v>40</v>
      </c>
      <c r="L679" s="21">
        <v>92037</v>
      </c>
      <c r="M679" s="21" t="s">
        <v>41</v>
      </c>
      <c r="N679" s="21" t="s">
        <v>1024</v>
      </c>
      <c r="O679" s="21" t="s">
        <v>70</v>
      </c>
      <c r="P679" s="21" t="s">
        <v>175</v>
      </c>
      <c r="Q679" s="21" t="s">
        <v>1025</v>
      </c>
      <c r="R679" s="22">
        <v>772.47</v>
      </c>
    </row>
    <row r="680" spans="1:18" x14ac:dyDescent="0.2">
      <c r="A680" s="21">
        <v>5960</v>
      </c>
      <c r="B680" s="21" t="s">
        <v>9424</v>
      </c>
      <c r="C680" s="21" t="s">
        <v>11916</v>
      </c>
      <c r="D680" s="21" t="s">
        <v>4441</v>
      </c>
      <c r="E680" s="21" t="s">
        <v>19</v>
      </c>
      <c r="F680" s="21" t="s">
        <v>1530</v>
      </c>
      <c r="G680" s="21" t="s">
        <v>1531</v>
      </c>
      <c r="H680" s="21" t="s">
        <v>38</v>
      </c>
      <c r="I680" s="21" t="s">
        <v>23</v>
      </c>
      <c r="J680" s="21" t="s">
        <v>134</v>
      </c>
      <c r="K680" s="21" t="s">
        <v>40</v>
      </c>
      <c r="L680" s="21">
        <v>94109</v>
      </c>
      <c r="M680" s="21" t="s">
        <v>41</v>
      </c>
      <c r="N680" s="21" t="s">
        <v>2754</v>
      </c>
      <c r="O680" s="21" t="s">
        <v>28</v>
      </c>
      <c r="P680" s="21" t="s">
        <v>32</v>
      </c>
      <c r="Q680" s="21" t="s">
        <v>2755</v>
      </c>
      <c r="R680" s="22">
        <v>770.35199999999998</v>
      </c>
    </row>
    <row r="681" spans="1:18" x14ac:dyDescent="0.2">
      <c r="A681" s="21">
        <v>3997</v>
      </c>
      <c r="B681" s="21" t="s">
        <v>7892</v>
      </c>
      <c r="C681" s="21" t="s">
        <v>12204</v>
      </c>
      <c r="D681" s="21" t="s">
        <v>12192</v>
      </c>
      <c r="E681" s="21" t="s">
        <v>48</v>
      </c>
      <c r="F681" s="21" t="s">
        <v>7893</v>
      </c>
      <c r="G681" s="21" t="s">
        <v>7894</v>
      </c>
      <c r="H681" s="21" t="s">
        <v>22</v>
      </c>
      <c r="I681" s="21" t="s">
        <v>23</v>
      </c>
      <c r="J681" s="21" t="s">
        <v>5085</v>
      </c>
      <c r="K681" s="21" t="s">
        <v>118</v>
      </c>
      <c r="L681" s="21">
        <v>53142</v>
      </c>
      <c r="M681" s="21" t="s">
        <v>108</v>
      </c>
      <c r="N681" s="21" t="s">
        <v>1552</v>
      </c>
      <c r="O681" s="21" t="s">
        <v>70</v>
      </c>
      <c r="P681" s="21" t="s">
        <v>71</v>
      </c>
      <c r="Q681" s="21" t="s">
        <v>1553</v>
      </c>
      <c r="R681" s="22">
        <v>769.95</v>
      </c>
    </row>
    <row r="682" spans="1:18" x14ac:dyDescent="0.2">
      <c r="A682" s="21">
        <v>9317</v>
      </c>
      <c r="B682" s="21" t="s">
        <v>11412</v>
      </c>
      <c r="C682" s="21" t="s">
        <v>11736</v>
      </c>
      <c r="D682" s="21" t="s">
        <v>11910</v>
      </c>
      <c r="E682" s="21" t="s">
        <v>48</v>
      </c>
      <c r="F682" s="21" t="s">
        <v>4065</v>
      </c>
      <c r="G682" s="21" t="s">
        <v>4066</v>
      </c>
      <c r="H682" s="21" t="s">
        <v>22</v>
      </c>
      <c r="I682" s="21" t="s">
        <v>23</v>
      </c>
      <c r="J682" s="21" t="s">
        <v>156</v>
      </c>
      <c r="K682" s="21" t="s">
        <v>157</v>
      </c>
      <c r="L682" s="21">
        <v>19140</v>
      </c>
      <c r="M682" s="21" t="s">
        <v>158</v>
      </c>
      <c r="N682" s="21" t="s">
        <v>1202</v>
      </c>
      <c r="O682" s="21" t="s">
        <v>43</v>
      </c>
      <c r="P682" s="21" t="s">
        <v>651</v>
      </c>
      <c r="Q682" s="21" t="s">
        <v>1203</v>
      </c>
      <c r="R682" s="22">
        <v>769.18399999999997</v>
      </c>
    </row>
    <row r="683" spans="1:18" x14ac:dyDescent="0.2">
      <c r="A683" s="21">
        <v>4040</v>
      </c>
      <c r="B683" s="21" t="s">
        <v>7932</v>
      </c>
      <c r="C683" s="21" t="s">
        <v>2710</v>
      </c>
      <c r="D683" s="21" t="s">
        <v>11784</v>
      </c>
      <c r="E683" s="21" t="s">
        <v>48</v>
      </c>
      <c r="F683" s="21" t="s">
        <v>2747</v>
      </c>
      <c r="G683" s="21" t="s">
        <v>2748</v>
      </c>
      <c r="H683" s="21" t="s">
        <v>38</v>
      </c>
      <c r="I683" s="21" t="s">
        <v>23</v>
      </c>
      <c r="J683" s="21" t="s">
        <v>134</v>
      </c>
      <c r="K683" s="21" t="s">
        <v>40</v>
      </c>
      <c r="L683" s="21">
        <v>94110</v>
      </c>
      <c r="M683" s="21" t="s">
        <v>41</v>
      </c>
      <c r="N683" s="21" t="s">
        <v>4245</v>
      </c>
      <c r="O683" s="21" t="s">
        <v>70</v>
      </c>
      <c r="P683" s="21" t="s">
        <v>768</v>
      </c>
      <c r="Q683" s="21" t="s">
        <v>4246</v>
      </c>
      <c r="R683" s="22">
        <v>767.952</v>
      </c>
    </row>
    <row r="684" spans="1:18" x14ac:dyDescent="0.2">
      <c r="A684" s="21">
        <v>6132</v>
      </c>
      <c r="B684" s="21" t="s">
        <v>9527</v>
      </c>
      <c r="C684" s="21" t="s">
        <v>3819</v>
      </c>
      <c r="D684" s="21" t="s">
        <v>2316</v>
      </c>
      <c r="E684" s="21" t="s">
        <v>48</v>
      </c>
      <c r="F684" s="21" t="s">
        <v>3301</v>
      </c>
      <c r="G684" s="21" t="s">
        <v>3302</v>
      </c>
      <c r="H684" s="21" t="s">
        <v>105</v>
      </c>
      <c r="I684" s="21" t="s">
        <v>23</v>
      </c>
      <c r="J684" s="21" t="s">
        <v>299</v>
      </c>
      <c r="K684" s="21" t="s">
        <v>300</v>
      </c>
      <c r="L684" s="21">
        <v>10011</v>
      </c>
      <c r="M684" s="21" t="s">
        <v>158</v>
      </c>
      <c r="N684" s="21" t="s">
        <v>1007</v>
      </c>
      <c r="O684" s="21" t="s">
        <v>28</v>
      </c>
      <c r="P684" s="21" t="s">
        <v>32</v>
      </c>
      <c r="Q684" s="21" t="s">
        <v>1008</v>
      </c>
      <c r="R684" s="22">
        <v>767.21400000000006</v>
      </c>
    </row>
    <row r="685" spans="1:18" x14ac:dyDescent="0.2">
      <c r="A685" s="21">
        <v>1714</v>
      </c>
      <c r="B685" s="21" t="s">
        <v>4964</v>
      </c>
      <c r="C685" s="21" t="s">
        <v>11860</v>
      </c>
      <c r="D685" s="21" t="s">
        <v>3886</v>
      </c>
      <c r="E685" s="21" t="s">
        <v>19</v>
      </c>
      <c r="F685" s="21" t="s">
        <v>4873</v>
      </c>
      <c r="G685" s="21" t="s">
        <v>4874</v>
      </c>
      <c r="H685" s="21" t="s">
        <v>22</v>
      </c>
      <c r="I685" s="21" t="s">
        <v>23</v>
      </c>
      <c r="J685" s="21" t="s">
        <v>341</v>
      </c>
      <c r="K685" s="21" t="s">
        <v>232</v>
      </c>
      <c r="L685" s="21">
        <v>60610</v>
      </c>
      <c r="M685" s="21" t="s">
        <v>108</v>
      </c>
      <c r="N685" s="21" t="s">
        <v>915</v>
      </c>
      <c r="O685" s="21" t="s">
        <v>28</v>
      </c>
      <c r="P685" s="21" t="s">
        <v>54</v>
      </c>
      <c r="Q685" s="21" t="s">
        <v>916</v>
      </c>
      <c r="R685" s="22">
        <v>765.625</v>
      </c>
    </row>
    <row r="686" spans="1:18" x14ac:dyDescent="0.2">
      <c r="A686" s="21">
        <v>1246</v>
      </c>
      <c r="B686" s="21" t="s">
        <v>3948</v>
      </c>
      <c r="C686" s="21" t="s">
        <v>11945</v>
      </c>
      <c r="D686" s="21" t="s">
        <v>3949</v>
      </c>
      <c r="E686" s="21" t="s">
        <v>19</v>
      </c>
      <c r="F686" s="21" t="s">
        <v>3950</v>
      </c>
      <c r="G686" s="21" t="s">
        <v>3951</v>
      </c>
      <c r="H686" s="21" t="s">
        <v>22</v>
      </c>
      <c r="I686" s="21" t="s">
        <v>23</v>
      </c>
      <c r="J686" s="21" t="s">
        <v>3952</v>
      </c>
      <c r="K686" s="21" t="s">
        <v>40</v>
      </c>
      <c r="L686" s="21">
        <v>93727</v>
      </c>
      <c r="M686" s="21" t="s">
        <v>41</v>
      </c>
      <c r="N686" s="21" t="s">
        <v>3953</v>
      </c>
      <c r="O686" s="21" t="s">
        <v>28</v>
      </c>
      <c r="P686" s="21" t="s">
        <v>54</v>
      </c>
      <c r="Q686" s="21" t="s">
        <v>3954</v>
      </c>
      <c r="R686" s="22">
        <v>764.68799999999999</v>
      </c>
    </row>
    <row r="687" spans="1:18" x14ac:dyDescent="0.2">
      <c r="A687" s="21">
        <v>3633</v>
      </c>
      <c r="B687" s="21" t="s">
        <v>7541</v>
      </c>
      <c r="C687" s="21" t="s">
        <v>12191</v>
      </c>
      <c r="D687" s="21" t="s">
        <v>12054</v>
      </c>
      <c r="E687" s="21" t="s">
        <v>19</v>
      </c>
      <c r="F687" s="21" t="s">
        <v>7542</v>
      </c>
      <c r="G687" s="21" t="s">
        <v>7543</v>
      </c>
      <c r="H687" s="21" t="s">
        <v>38</v>
      </c>
      <c r="I687" s="21" t="s">
        <v>23</v>
      </c>
      <c r="J687" s="21" t="s">
        <v>39</v>
      </c>
      <c r="K687" s="21" t="s">
        <v>40</v>
      </c>
      <c r="L687" s="21">
        <v>90004</v>
      </c>
      <c r="M687" s="21" t="s">
        <v>41</v>
      </c>
      <c r="N687" s="21" t="s">
        <v>2742</v>
      </c>
      <c r="O687" s="21" t="s">
        <v>43</v>
      </c>
      <c r="P687" s="21" t="s">
        <v>57</v>
      </c>
      <c r="Q687" s="21" t="s">
        <v>2743</v>
      </c>
      <c r="R687" s="22">
        <v>763.44</v>
      </c>
    </row>
    <row r="688" spans="1:18" x14ac:dyDescent="0.2">
      <c r="A688" s="21">
        <v>1576</v>
      </c>
      <c r="B688" s="21" t="s">
        <v>4704</v>
      </c>
      <c r="C688" s="21" t="s">
        <v>3056</v>
      </c>
      <c r="D688" s="21" t="s">
        <v>4705</v>
      </c>
      <c r="E688" s="21" t="s">
        <v>206</v>
      </c>
      <c r="F688" s="21" t="s">
        <v>4706</v>
      </c>
      <c r="G688" s="21" t="s">
        <v>4707</v>
      </c>
      <c r="H688" s="21" t="s">
        <v>22</v>
      </c>
      <c r="I688" s="21" t="s">
        <v>23</v>
      </c>
      <c r="J688" s="21" t="s">
        <v>4708</v>
      </c>
      <c r="K688" s="21" t="s">
        <v>107</v>
      </c>
      <c r="L688" s="21">
        <v>79907</v>
      </c>
      <c r="M688" s="21" t="s">
        <v>108</v>
      </c>
      <c r="N688" s="21" t="s">
        <v>2802</v>
      </c>
      <c r="O688" s="21" t="s">
        <v>28</v>
      </c>
      <c r="P688" s="21" t="s">
        <v>32</v>
      </c>
      <c r="Q688" s="21" t="s">
        <v>2803</v>
      </c>
      <c r="R688" s="22">
        <v>763.28</v>
      </c>
    </row>
    <row r="689" spans="1:18" x14ac:dyDescent="0.2">
      <c r="A689" s="21">
        <v>2847</v>
      </c>
      <c r="B689" s="21" t="s">
        <v>6728</v>
      </c>
      <c r="C689" s="21" t="s">
        <v>11720</v>
      </c>
      <c r="D689" s="21" t="s">
        <v>228</v>
      </c>
      <c r="E689" s="21" t="s">
        <v>48</v>
      </c>
      <c r="F689" s="21" t="s">
        <v>3584</v>
      </c>
      <c r="G689" s="21" t="s">
        <v>3585</v>
      </c>
      <c r="H689" s="21" t="s">
        <v>105</v>
      </c>
      <c r="I689" s="21" t="s">
        <v>23</v>
      </c>
      <c r="J689" s="21" t="s">
        <v>341</v>
      </c>
      <c r="K689" s="21" t="s">
        <v>232</v>
      </c>
      <c r="L689" s="21">
        <v>60653</v>
      </c>
      <c r="M689" s="21" t="s">
        <v>108</v>
      </c>
      <c r="N689" s="21" t="s">
        <v>1967</v>
      </c>
      <c r="O689" s="21" t="s">
        <v>43</v>
      </c>
      <c r="P689" s="21" t="s">
        <v>74</v>
      </c>
      <c r="Q689" s="21" t="s">
        <v>1968</v>
      </c>
      <c r="R689" s="22">
        <v>762.59400000000005</v>
      </c>
    </row>
    <row r="690" spans="1:18" x14ac:dyDescent="0.2">
      <c r="A690" s="21">
        <v>2075</v>
      </c>
      <c r="B690" s="21" t="s">
        <v>5581</v>
      </c>
      <c r="C690" s="21" t="s">
        <v>11835</v>
      </c>
      <c r="D690" s="21" t="s">
        <v>11740</v>
      </c>
      <c r="E690" s="21" t="s">
        <v>19</v>
      </c>
      <c r="F690" s="21" t="s">
        <v>4628</v>
      </c>
      <c r="G690" s="21" t="s">
        <v>4629</v>
      </c>
      <c r="H690" s="21" t="s">
        <v>105</v>
      </c>
      <c r="I690" s="21" t="s">
        <v>23</v>
      </c>
      <c r="J690" s="21" t="s">
        <v>1114</v>
      </c>
      <c r="K690" s="21" t="s">
        <v>40</v>
      </c>
      <c r="L690" s="21">
        <v>94513</v>
      </c>
      <c r="M690" s="21" t="s">
        <v>41</v>
      </c>
      <c r="N690" s="21" t="s">
        <v>5584</v>
      </c>
      <c r="O690" s="21" t="s">
        <v>70</v>
      </c>
      <c r="P690" s="21" t="s">
        <v>71</v>
      </c>
      <c r="Q690" s="21" t="s">
        <v>5585</v>
      </c>
      <c r="R690" s="22">
        <v>761.54399999999998</v>
      </c>
    </row>
    <row r="691" spans="1:18" x14ac:dyDescent="0.2">
      <c r="A691" s="21">
        <v>8641</v>
      </c>
      <c r="B691" s="21" t="s">
        <v>11018</v>
      </c>
      <c r="C691" s="21" t="s">
        <v>12088</v>
      </c>
      <c r="D691" s="21" t="s">
        <v>8032</v>
      </c>
      <c r="E691" s="21" t="s">
        <v>48</v>
      </c>
      <c r="F691" s="21" t="s">
        <v>1027</v>
      </c>
      <c r="G691" s="21" t="s">
        <v>1028</v>
      </c>
      <c r="H691" s="21" t="s">
        <v>38</v>
      </c>
      <c r="I691" s="21" t="s">
        <v>23</v>
      </c>
      <c r="J691" s="21" t="s">
        <v>924</v>
      </c>
      <c r="K691" s="21" t="s">
        <v>107</v>
      </c>
      <c r="L691" s="21">
        <v>75217</v>
      </c>
      <c r="M691" s="21" t="s">
        <v>108</v>
      </c>
      <c r="N691" s="21" t="s">
        <v>3048</v>
      </c>
      <c r="O691" s="21" t="s">
        <v>43</v>
      </c>
      <c r="P691" s="21" t="s">
        <v>74</v>
      </c>
      <c r="Q691" s="21" t="s">
        <v>3049</v>
      </c>
      <c r="R691" s="22">
        <v>760.98</v>
      </c>
    </row>
    <row r="692" spans="1:18" x14ac:dyDescent="0.2">
      <c r="A692" s="21">
        <v>7105</v>
      </c>
      <c r="B692" s="21" t="s">
        <v>10139</v>
      </c>
      <c r="C692" s="21" t="s">
        <v>1395</v>
      </c>
      <c r="D692" s="21" t="s">
        <v>2923</v>
      </c>
      <c r="E692" s="21" t="s">
        <v>19</v>
      </c>
      <c r="F692" s="21" t="s">
        <v>5198</v>
      </c>
      <c r="G692" s="21" t="s">
        <v>5199</v>
      </c>
      <c r="H692" s="21" t="s">
        <v>38</v>
      </c>
      <c r="I692" s="21" t="s">
        <v>23</v>
      </c>
      <c r="J692" s="21" t="s">
        <v>684</v>
      </c>
      <c r="K692" s="21" t="s">
        <v>564</v>
      </c>
      <c r="L692" s="21">
        <v>43055</v>
      </c>
      <c r="M692" s="21" t="s">
        <v>158</v>
      </c>
      <c r="N692" s="21" t="s">
        <v>1440</v>
      </c>
      <c r="O692" s="21" t="s">
        <v>28</v>
      </c>
      <c r="P692" s="21" t="s">
        <v>32</v>
      </c>
      <c r="Q692" s="21" t="s">
        <v>1441</v>
      </c>
      <c r="R692" s="22">
        <v>760.11599999999999</v>
      </c>
    </row>
    <row r="693" spans="1:18" x14ac:dyDescent="0.2">
      <c r="A693" s="21">
        <v>4862</v>
      </c>
      <c r="B693" s="21" t="s">
        <v>8625</v>
      </c>
      <c r="C693" s="21" t="s">
        <v>12196</v>
      </c>
      <c r="D693" s="21" t="s">
        <v>1599</v>
      </c>
      <c r="E693" s="21" t="s">
        <v>19</v>
      </c>
      <c r="F693" s="21" t="s">
        <v>446</v>
      </c>
      <c r="G693" s="21" t="s">
        <v>447</v>
      </c>
      <c r="H693" s="21" t="s">
        <v>105</v>
      </c>
      <c r="I693" s="21" t="s">
        <v>23</v>
      </c>
      <c r="J693" s="21" t="s">
        <v>1392</v>
      </c>
      <c r="K693" s="21" t="s">
        <v>107</v>
      </c>
      <c r="L693" s="21">
        <v>78745</v>
      </c>
      <c r="M693" s="21" t="s">
        <v>108</v>
      </c>
      <c r="N693" s="21" t="s">
        <v>6232</v>
      </c>
      <c r="O693" s="21" t="s">
        <v>70</v>
      </c>
      <c r="P693" s="21" t="s">
        <v>71</v>
      </c>
      <c r="Q693" s="21" t="s">
        <v>6233</v>
      </c>
      <c r="R693" s="22">
        <v>758.35199999999998</v>
      </c>
    </row>
    <row r="694" spans="1:18" x14ac:dyDescent="0.2">
      <c r="A694" s="21">
        <v>7203</v>
      </c>
      <c r="B694" s="21" t="s">
        <v>10192</v>
      </c>
      <c r="C694" s="21" t="s">
        <v>970</v>
      </c>
      <c r="D694" s="21" t="s">
        <v>970</v>
      </c>
      <c r="E694" s="21" t="s">
        <v>1452</v>
      </c>
      <c r="F694" s="21" t="s">
        <v>1429</v>
      </c>
      <c r="G694" s="21" t="s">
        <v>1430</v>
      </c>
      <c r="H694" s="21" t="s">
        <v>38</v>
      </c>
      <c r="I694" s="21" t="s">
        <v>23</v>
      </c>
      <c r="J694" s="21" t="s">
        <v>440</v>
      </c>
      <c r="K694" s="21" t="s">
        <v>300</v>
      </c>
      <c r="L694" s="21">
        <v>14609</v>
      </c>
      <c r="M694" s="21" t="s">
        <v>158</v>
      </c>
      <c r="N694" s="21" t="s">
        <v>10193</v>
      </c>
      <c r="O694" s="21" t="s">
        <v>28</v>
      </c>
      <c r="P694" s="21" t="s">
        <v>64</v>
      </c>
      <c r="Q694" s="21" t="s">
        <v>10194</v>
      </c>
      <c r="R694" s="22">
        <v>756.8</v>
      </c>
    </row>
    <row r="695" spans="1:18" x14ac:dyDescent="0.2">
      <c r="A695" s="21">
        <v>8965</v>
      </c>
      <c r="B695" s="21" t="s">
        <v>11206</v>
      </c>
      <c r="C695" s="21" t="s">
        <v>12024</v>
      </c>
      <c r="D695" s="21" t="s">
        <v>11768</v>
      </c>
      <c r="E695" s="21" t="s">
        <v>206</v>
      </c>
      <c r="F695" s="21" t="s">
        <v>8593</v>
      </c>
      <c r="G695" s="21" t="s">
        <v>8594</v>
      </c>
      <c r="H695" s="21" t="s">
        <v>22</v>
      </c>
      <c r="I695" s="21" t="s">
        <v>23</v>
      </c>
      <c r="J695" s="21" t="s">
        <v>3381</v>
      </c>
      <c r="K695" s="21" t="s">
        <v>357</v>
      </c>
      <c r="L695" s="21">
        <v>23464</v>
      </c>
      <c r="M695" s="21" t="s">
        <v>26</v>
      </c>
      <c r="N695" s="21" t="s">
        <v>10193</v>
      </c>
      <c r="O695" s="21" t="s">
        <v>28</v>
      </c>
      <c r="P695" s="21" t="s">
        <v>64</v>
      </c>
      <c r="Q695" s="21" t="s">
        <v>10194</v>
      </c>
      <c r="R695" s="22">
        <v>756.8</v>
      </c>
    </row>
    <row r="696" spans="1:18" x14ac:dyDescent="0.2">
      <c r="A696" s="21">
        <v>7479</v>
      </c>
      <c r="B696" s="21" t="s">
        <v>10353</v>
      </c>
      <c r="C696" s="21" t="s">
        <v>12234</v>
      </c>
      <c r="D696" s="21" t="s">
        <v>11930</v>
      </c>
      <c r="E696" s="21" t="s">
        <v>48</v>
      </c>
      <c r="F696" s="21" t="s">
        <v>4421</v>
      </c>
      <c r="G696" s="21" t="s">
        <v>4422</v>
      </c>
      <c r="H696" s="21" t="s">
        <v>105</v>
      </c>
      <c r="I696" s="21" t="s">
        <v>23</v>
      </c>
      <c r="J696" s="21" t="s">
        <v>24</v>
      </c>
      <c r="K696" s="21" t="s">
        <v>25</v>
      </c>
      <c r="L696" s="21">
        <v>42420</v>
      </c>
      <c r="M696" s="21" t="s">
        <v>26</v>
      </c>
      <c r="N696" s="21" t="s">
        <v>3833</v>
      </c>
      <c r="O696" s="21" t="s">
        <v>70</v>
      </c>
      <c r="P696" s="21" t="s">
        <v>71</v>
      </c>
      <c r="Q696" s="21" t="s">
        <v>3834</v>
      </c>
      <c r="R696" s="22">
        <v>755.96</v>
      </c>
    </row>
    <row r="697" spans="1:18" x14ac:dyDescent="0.2">
      <c r="A697" s="21">
        <v>7547</v>
      </c>
      <c r="B697" s="21" t="s">
        <v>10382</v>
      </c>
      <c r="C697" s="21" t="s">
        <v>11849</v>
      </c>
      <c r="D697" s="21" t="s">
        <v>2870</v>
      </c>
      <c r="E697" s="21" t="s">
        <v>48</v>
      </c>
      <c r="F697" s="21" t="s">
        <v>10383</v>
      </c>
      <c r="G697" s="21" t="s">
        <v>10384</v>
      </c>
      <c r="H697" s="21" t="s">
        <v>38</v>
      </c>
      <c r="I697" s="21" t="s">
        <v>23</v>
      </c>
      <c r="J697" s="21" t="s">
        <v>1897</v>
      </c>
      <c r="K697" s="21" t="s">
        <v>107</v>
      </c>
      <c r="L697" s="21">
        <v>77340</v>
      </c>
      <c r="M697" s="21" t="s">
        <v>108</v>
      </c>
      <c r="N697" s="21" t="s">
        <v>2293</v>
      </c>
      <c r="O697" s="21" t="s">
        <v>70</v>
      </c>
      <c r="P697" s="21" t="s">
        <v>71</v>
      </c>
      <c r="Q697" s="21" t="s">
        <v>2294</v>
      </c>
      <c r="R697" s="22">
        <v>755.94399999999996</v>
      </c>
    </row>
    <row r="698" spans="1:18" x14ac:dyDescent="0.2">
      <c r="A698" s="21">
        <v>2415</v>
      </c>
      <c r="B698" s="21" t="s">
        <v>6120</v>
      </c>
      <c r="C698" s="21" t="s">
        <v>6121</v>
      </c>
      <c r="D698" s="21" t="s">
        <v>12010</v>
      </c>
      <c r="E698" s="21" t="s">
        <v>48</v>
      </c>
      <c r="F698" s="21" t="s">
        <v>1751</v>
      </c>
      <c r="G698" s="21" t="s">
        <v>1752</v>
      </c>
      <c r="H698" s="21" t="s">
        <v>22</v>
      </c>
      <c r="I698" s="21" t="s">
        <v>23</v>
      </c>
      <c r="J698" s="21" t="s">
        <v>2888</v>
      </c>
      <c r="K698" s="21" t="s">
        <v>118</v>
      </c>
      <c r="L698" s="21">
        <v>53209</v>
      </c>
      <c r="M698" s="21" t="s">
        <v>108</v>
      </c>
      <c r="N698" s="21" t="s">
        <v>6046</v>
      </c>
      <c r="O698" s="21" t="s">
        <v>28</v>
      </c>
      <c r="P698" s="21" t="s">
        <v>32</v>
      </c>
      <c r="Q698" s="21" t="s">
        <v>6047</v>
      </c>
      <c r="R698" s="22">
        <v>754.45</v>
      </c>
    </row>
    <row r="699" spans="1:18" x14ac:dyDescent="0.2">
      <c r="A699" s="21">
        <v>8365</v>
      </c>
      <c r="B699" s="21" t="s">
        <v>10839</v>
      </c>
      <c r="C699" s="21" t="s">
        <v>9069</v>
      </c>
      <c r="D699" s="21" t="s">
        <v>12138</v>
      </c>
      <c r="E699" s="21" t="s">
        <v>48</v>
      </c>
      <c r="F699" s="21" t="s">
        <v>5143</v>
      </c>
      <c r="G699" s="21" t="s">
        <v>5144</v>
      </c>
      <c r="H699" s="21" t="s">
        <v>22</v>
      </c>
      <c r="I699" s="21" t="s">
        <v>23</v>
      </c>
      <c r="J699" s="21" t="s">
        <v>10840</v>
      </c>
      <c r="K699" s="21" t="s">
        <v>52</v>
      </c>
      <c r="L699" s="21">
        <v>34741</v>
      </c>
      <c r="M699" s="21" t="s">
        <v>26</v>
      </c>
      <c r="N699" s="21" t="s">
        <v>5166</v>
      </c>
      <c r="O699" s="21" t="s">
        <v>70</v>
      </c>
      <c r="P699" s="21" t="s">
        <v>71</v>
      </c>
      <c r="Q699" s="21" t="s">
        <v>5167</v>
      </c>
      <c r="R699" s="22">
        <v>751.98400000000004</v>
      </c>
    </row>
    <row r="700" spans="1:18" x14ac:dyDescent="0.2">
      <c r="A700" s="21">
        <v>4250</v>
      </c>
      <c r="B700" s="21" t="s">
        <v>8123</v>
      </c>
      <c r="C700" s="21" t="s">
        <v>11746</v>
      </c>
      <c r="D700" s="21" t="s">
        <v>11714</v>
      </c>
      <c r="E700" s="21" t="s">
        <v>19</v>
      </c>
      <c r="F700" s="21" t="s">
        <v>801</v>
      </c>
      <c r="G700" s="21" t="s">
        <v>802</v>
      </c>
      <c r="H700" s="21" t="s">
        <v>22</v>
      </c>
      <c r="I700" s="21" t="s">
        <v>23</v>
      </c>
      <c r="J700" s="21" t="s">
        <v>843</v>
      </c>
      <c r="K700" s="21" t="s">
        <v>844</v>
      </c>
      <c r="L700" s="21">
        <v>6824</v>
      </c>
      <c r="M700" s="21" t="s">
        <v>158</v>
      </c>
      <c r="N700" s="21" t="s">
        <v>2177</v>
      </c>
      <c r="O700" s="21" t="s">
        <v>28</v>
      </c>
      <c r="P700" s="21" t="s">
        <v>32</v>
      </c>
      <c r="Q700" s="21" t="s">
        <v>2178</v>
      </c>
      <c r="R700" s="22">
        <v>751.92</v>
      </c>
    </row>
    <row r="701" spans="1:18" x14ac:dyDescent="0.2">
      <c r="A701" s="21">
        <v>5475</v>
      </c>
      <c r="B701" s="21" t="s">
        <v>9087</v>
      </c>
      <c r="C701" s="21" t="s">
        <v>3415</v>
      </c>
      <c r="D701" s="21" t="s">
        <v>3415</v>
      </c>
      <c r="E701" s="21" t="s">
        <v>1452</v>
      </c>
      <c r="F701" s="21" t="s">
        <v>2701</v>
      </c>
      <c r="G701" s="21" t="s">
        <v>2702</v>
      </c>
      <c r="H701" s="21" t="s">
        <v>38</v>
      </c>
      <c r="I701" s="21" t="s">
        <v>23</v>
      </c>
      <c r="J701" s="21" t="s">
        <v>145</v>
      </c>
      <c r="K701" s="21" t="s">
        <v>146</v>
      </c>
      <c r="L701" s="21">
        <v>68025</v>
      </c>
      <c r="M701" s="21" t="s">
        <v>108</v>
      </c>
      <c r="N701" s="21" t="s">
        <v>1999</v>
      </c>
      <c r="O701" s="21" t="s">
        <v>43</v>
      </c>
      <c r="P701" s="21" t="s">
        <v>57</v>
      </c>
      <c r="Q701" s="21" t="s">
        <v>2000</v>
      </c>
      <c r="R701" s="22">
        <v>750.68</v>
      </c>
    </row>
    <row r="702" spans="1:18" x14ac:dyDescent="0.2">
      <c r="A702" s="21">
        <v>5187</v>
      </c>
      <c r="B702" s="21" t="s">
        <v>8856</v>
      </c>
      <c r="C702" s="21" t="s">
        <v>1521</v>
      </c>
      <c r="D702" s="21" t="s">
        <v>11825</v>
      </c>
      <c r="E702" s="21" t="s">
        <v>48</v>
      </c>
      <c r="F702" s="21" t="s">
        <v>2443</v>
      </c>
      <c r="G702" s="21" t="s">
        <v>2444</v>
      </c>
      <c r="H702" s="21" t="s">
        <v>105</v>
      </c>
      <c r="I702" s="21" t="s">
        <v>23</v>
      </c>
      <c r="J702" s="21" t="s">
        <v>156</v>
      </c>
      <c r="K702" s="21" t="s">
        <v>157</v>
      </c>
      <c r="L702" s="21">
        <v>19140</v>
      </c>
      <c r="M702" s="21" t="s">
        <v>158</v>
      </c>
      <c r="N702" s="21" t="s">
        <v>7758</v>
      </c>
      <c r="O702" s="21" t="s">
        <v>70</v>
      </c>
      <c r="P702" s="21" t="s">
        <v>71</v>
      </c>
      <c r="Q702" s="21" t="s">
        <v>7759</v>
      </c>
      <c r="R702" s="22">
        <v>748.75199999999995</v>
      </c>
    </row>
    <row r="703" spans="1:18" x14ac:dyDescent="0.2">
      <c r="A703" s="21">
        <v>458</v>
      </c>
      <c r="B703" s="21" t="s">
        <v>1788</v>
      </c>
      <c r="C703" s="21" t="s">
        <v>1789</v>
      </c>
      <c r="D703" s="21" t="s">
        <v>11822</v>
      </c>
      <c r="E703" s="21" t="s">
        <v>48</v>
      </c>
      <c r="F703" s="21" t="s">
        <v>1673</v>
      </c>
      <c r="G703" s="21" t="s">
        <v>1674</v>
      </c>
      <c r="H703" s="21" t="s">
        <v>22</v>
      </c>
      <c r="I703" s="21" t="s">
        <v>23</v>
      </c>
      <c r="J703" s="21" t="s">
        <v>402</v>
      </c>
      <c r="K703" s="21" t="s">
        <v>232</v>
      </c>
      <c r="L703" s="21">
        <v>62521</v>
      </c>
      <c r="M703" s="21" t="s">
        <v>108</v>
      </c>
      <c r="N703" s="21" t="s">
        <v>1790</v>
      </c>
      <c r="O703" s="21" t="s">
        <v>28</v>
      </c>
      <c r="P703" s="21" t="s">
        <v>32</v>
      </c>
      <c r="Q703" s="21" t="s">
        <v>1791</v>
      </c>
      <c r="R703" s="22">
        <v>747.55799999999999</v>
      </c>
    </row>
    <row r="704" spans="1:18" x14ac:dyDescent="0.2">
      <c r="A704" s="21">
        <v>5076</v>
      </c>
      <c r="B704" s="21" t="s">
        <v>8780</v>
      </c>
      <c r="C704" s="21" t="s">
        <v>1600</v>
      </c>
      <c r="D704" s="21" t="s">
        <v>8781</v>
      </c>
      <c r="E704" s="21" t="s">
        <v>19</v>
      </c>
      <c r="F704" s="21" t="s">
        <v>2602</v>
      </c>
      <c r="G704" s="21" t="s">
        <v>2603</v>
      </c>
      <c r="H704" s="21" t="s">
        <v>22</v>
      </c>
      <c r="I704" s="21" t="s">
        <v>23</v>
      </c>
      <c r="J704" s="21" t="s">
        <v>202</v>
      </c>
      <c r="K704" s="21" t="s">
        <v>107</v>
      </c>
      <c r="L704" s="21">
        <v>77070</v>
      </c>
      <c r="M704" s="21" t="s">
        <v>108</v>
      </c>
      <c r="N704" s="21" t="s">
        <v>1018</v>
      </c>
      <c r="O704" s="21" t="s">
        <v>28</v>
      </c>
      <c r="P704" s="21" t="s">
        <v>54</v>
      </c>
      <c r="Q704" s="21" t="s">
        <v>1019</v>
      </c>
      <c r="R704" s="22">
        <v>744.1</v>
      </c>
    </row>
    <row r="705" spans="1:18" x14ac:dyDescent="0.2">
      <c r="A705" s="21">
        <v>8249</v>
      </c>
      <c r="B705" s="21" t="s">
        <v>10775</v>
      </c>
      <c r="C705" s="21" t="s">
        <v>12127</v>
      </c>
      <c r="D705" s="21" t="s">
        <v>4762</v>
      </c>
      <c r="E705" s="21" t="s">
        <v>19</v>
      </c>
      <c r="F705" s="21" t="s">
        <v>425</v>
      </c>
      <c r="G705" s="21" t="s">
        <v>426</v>
      </c>
      <c r="H705" s="21" t="s">
        <v>105</v>
      </c>
      <c r="I705" s="21" t="s">
        <v>23</v>
      </c>
      <c r="J705" s="21" t="s">
        <v>156</v>
      </c>
      <c r="K705" s="21" t="s">
        <v>157</v>
      </c>
      <c r="L705" s="21">
        <v>19134</v>
      </c>
      <c r="M705" s="21" t="s">
        <v>158</v>
      </c>
      <c r="N705" s="21" t="s">
        <v>2863</v>
      </c>
      <c r="O705" s="21" t="s">
        <v>70</v>
      </c>
      <c r="P705" s="21" t="s">
        <v>71</v>
      </c>
      <c r="Q705" s="21" t="s">
        <v>2864</v>
      </c>
      <c r="R705" s="22">
        <v>743.98800000000006</v>
      </c>
    </row>
    <row r="706" spans="1:18" x14ac:dyDescent="0.2">
      <c r="A706" s="21">
        <v>4772</v>
      </c>
      <c r="B706" s="21" t="s">
        <v>8557</v>
      </c>
      <c r="C706" s="21" t="s">
        <v>1888</v>
      </c>
      <c r="D706" s="21" t="s">
        <v>12203</v>
      </c>
      <c r="E706" s="21" t="s">
        <v>19</v>
      </c>
      <c r="F706" s="21" t="s">
        <v>5311</v>
      </c>
      <c r="G706" s="21" t="s">
        <v>5312</v>
      </c>
      <c r="H706" s="21" t="s">
        <v>22</v>
      </c>
      <c r="I706" s="21" t="s">
        <v>23</v>
      </c>
      <c r="J706" s="21" t="s">
        <v>8558</v>
      </c>
      <c r="K706" s="21" t="s">
        <v>348</v>
      </c>
      <c r="L706" s="21">
        <v>85323</v>
      </c>
      <c r="M706" s="21" t="s">
        <v>41</v>
      </c>
      <c r="N706" s="21" t="s">
        <v>225</v>
      </c>
      <c r="O706" s="21" t="s">
        <v>70</v>
      </c>
      <c r="P706" s="21" t="s">
        <v>71</v>
      </c>
      <c r="Q706" s="21" t="s">
        <v>226</v>
      </c>
      <c r="R706" s="22">
        <v>742.33600000000001</v>
      </c>
    </row>
    <row r="707" spans="1:18" x14ac:dyDescent="0.2">
      <c r="A707" s="21">
        <v>3155</v>
      </c>
      <c r="B707" s="21" t="s">
        <v>7085</v>
      </c>
      <c r="C707" s="21" t="s">
        <v>2200</v>
      </c>
      <c r="D707" s="21" t="s">
        <v>7086</v>
      </c>
      <c r="E707" s="21" t="s">
        <v>48</v>
      </c>
      <c r="F707" s="21" t="s">
        <v>3986</v>
      </c>
      <c r="G707" s="21" t="s">
        <v>3987</v>
      </c>
      <c r="H707" s="21" t="s">
        <v>38</v>
      </c>
      <c r="I707" s="21" t="s">
        <v>23</v>
      </c>
      <c r="J707" s="21" t="s">
        <v>7087</v>
      </c>
      <c r="K707" s="21" t="s">
        <v>255</v>
      </c>
      <c r="L707" s="21">
        <v>55369</v>
      </c>
      <c r="M707" s="21" t="s">
        <v>108</v>
      </c>
      <c r="N707" s="21" t="s">
        <v>7088</v>
      </c>
      <c r="O707" s="21" t="s">
        <v>43</v>
      </c>
      <c r="P707" s="21" t="s">
        <v>74</v>
      </c>
      <c r="Q707" s="21" t="s">
        <v>7089</v>
      </c>
      <c r="R707" s="22">
        <v>735.98</v>
      </c>
    </row>
    <row r="708" spans="1:18" x14ac:dyDescent="0.2">
      <c r="A708" s="21">
        <v>6828</v>
      </c>
      <c r="B708" s="21" t="s">
        <v>9964</v>
      </c>
      <c r="C708" s="21" t="s">
        <v>11931</v>
      </c>
      <c r="D708" s="21" t="s">
        <v>12150</v>
      </c>
      <c r="E708" s="21" t="s">
        <v>48</v>
      </c>
      <c r="F708" s="21" t="s">
        <v>5579</v>
      </c>
      <c r="G708" s="21" t="s">
        <v>5580</v>
      </c>
      <c r="H708" s="21" t="s">
        <v>38</v>
      </c>
      <c r="I708" s="21" t="s">
        <v>23</v>
      </c>
      <c r="J708" s="21" t="s">
        <v>4814</v>
      </c>
      <c r="K708" s="21" t="s">
        <v>286</v>
      </c>
      <c r="L708" s="21">
        <v>47905</v>
      </c>
      <c r="M708" s="21" t="s">
        <v>108</v>
      </c>
      <c r="N708" s="21" t="s">
        <v>7088</v>
      </c>
      <c r="O708" s="21" t="s">
        <v>43</v>
      </c>
      <c r="P708" s="21" t="s">
        <v>74</v>
      </c>
      <c r="Q708" s="21" t="s">
        <v>7089</v>
      </c>
      <c r="R708" s="22">
        <v>735.98</v>
      </c>
    </row>
    <row r="709" spans="1:18" x14ac:dyDescent="0.2">
      <c r="A709" s="21">
        <v>3263</v>
      </c>
      <c r="B709" s="21" t="s">
        <v>7211</v>
      </c>
      <c r="C709" s="21" t="s">
        <v>5612</v>
      </c>
      <c r="D709" s="21" t="s">
        <v>827</v>
      </c>
      <c r="E709" s="21" t="s">
        <v>206</v>
      </c>
      <c r="F709" s="21" t="s">
        <v>1285</v>
      </c>
      <c r="G709" s="21" t="s">
        <v>1286</v>
      </c>
      <c r="H709" s="21" t="s">
        <v>38</v>
      </c>
      <c r="I709" s="21" t="s">
        <v>23</v>
      </c>
      <c r="J709" s="21" t="s">
        <v>134</v>
      </c>
      <c r="K709" s="21" t="s">
        <v>40</v>
      </c>
      <c r="L709" s="21">
        <v>94109</v>
      </c>
      <c r="M709" s="21" t="s">
        <v>41</v>
      </c>
      <c r="N709" s="21" t="s">
        <v>2901</v>
      </c>
      <c r="O709" s="21" t="s">
        <v>43</v>
      </c>
      <c r="P709" s="21" t="s">
        <v>91</v>
      </c>
      <c r="Q709" s="21" t="s">
        <v>2902</v>
      </c>
      <c r="R709" s="22">
        <v>733.95</v>
      </c>
    </row>
    <row r="710" spans="1:18" x14ac:dyDescent="0.2">
      <c r="A710" s="21">
        <v>2</v>
      </c>
      <c r="B710" s="21" t="s">
        <v>18</v>
      </c>
      <c r="C710" s="21" t="s">
        <v>11709</v>
      </c>
      <c r="D710" s="21" t="s">
        <v>11710</v>
      </c>
      <c r="E710" s="21" t="s">
        <v>19</v>
      </c>
      <c r="F710" s="21" t="s">
        <v>20</v>
      </c>
      <c r="G710" s="21" t="s">
        <v>21</v>
      </c>
      <c r="H710" s="21" t="s">
        <v>22</v>
      </c>
      <c r="I710" s="21" t="s">
        <v>23</v>
      </c>
      <c r="J710" s="21" t="s">
        <v>24</v>
      </c>
      <c r="K710" s="21" t="s">
        <v>25</v>
      </c>
      <c r="L710" s="21">
        <v>42420</v>
      </c>
      <c r="M710" s="21" t="s">
        <v>26</v>
      </c>
      <c r="N710" s="21" t="s">
        <v>31</v>
      </c>
      <c r="O710" s="21" t="s">
        <v>28</v>
      </c>
      <c r="P710" s="21" t="s">
        <v>32</v>
      </c>
      <c r="Q710" s="21" t="s">
        <v>33</v>
      </c>
      <c r="R710" s="22">
        <v>731.94</v>
      </c>
    </row>
    <row r="711" spans="1:18" x14ac:dyDescent="0.2">
      <c r="A711" s="21">
        <v>9638</v>
      </c>
      <c r="B711" s="21" t="s">
        <v>11615</v>
      </c>
      <c r="C711" s="21" t="s">
        <v>114</v>
      </c>
      <c r="D711" s="21" t="s">
        <v>4699</v>
      </c>
      <c r="E711" s="21" t="s">
        <v>48</v>
      </c>
      <c r="F711" s="21" t="s">
        <v>1829</v>
      </c>
      <c r="G711" s="21" t="s">
        <v>1830</v>
      </c>
      <c r="H711" s="21" t="s">
        <v>38</v>
      </c>
      <c r="I711" s="21" t="s">
        <v>23</v>
      </c>
      <c r="J711" s="21" t="s">
        <v>96</v>
      </c>
      <c r="K711" s="21" t="s">
        <v>97</v>
      </c>
      <c r="L711" s="21">
        <v>98105</v>
      </c>
      <c r="M711" s="21" t="s">
        <v>41</v>
      </c>
      <c r="N711" s="21" t="s">
        <v>4264</v>
      </c>
      <c r="O711" s="21" t="s">
        <v>28</v>
      </c>
      <c r="P711" s="21" t="s">
        <v>54</v>
      </c>
      <c r="Q711" s="21" t="s">
        <v>4265</v>
      </c>
      <c r="R711" s="22">
        <v>730.2</v>
      </c>
    </row>
    <row r="712" spans="1:18" x14ac:dyDescent="0.2">
      <c r="A712" s="21">
        <v>614</v>
      </c>
      <c r="B712" s="21" t="s">
        <v>2287</v>
      </c>
      <c r="C712" s="21" t="s">
        <v>11744</v>
      </c>
      <c r="D712" s="21" t="s">
        <v>2288</v>
      </c>
      <c r="E712" s="21" t="s">
        <v>19</v>
      </c>
      <c r="F712" s="21" t="s">
        <v>2289</v>
      </c>
      <c r="G712" s="21" t="s">
        <v>2290</v>
      </c>
      <c r="H712" s="21" t="s">
        <v>38</v>
      </c>
      <c r="I712" s="21" t="s">
        <v>23</v>
      </c>
      <c r="J712" s="21" t="s">
        <v>156</v>
      </c>
      <c r="K712" s="21" t="s">
        <v>157</v>
      </c>
      <c r="L712" s="21">
        <v>19143</v>
      </c>
      <c r="M712" s="21" t="s">
        <v>158</v>
      </c>
      <c r="N712" s="21" t="s">
        <v>2293</v>
      </c>
      <c r="O712" s="21" t="s">
        <v>70</v>
      </c>
      <c r="P712" s="21" t="s">
        <v>71</v>
      </c>
      <c r="Q712" s="21" t="s">
        <v>2294</v>
      </c>
      <c r="R712" s="22">
        <v>728.94600000000003</v>
      </c>
    </row>
    <row r="713" spans="1:18" x14ac:dyDescent="0.2">
      <c r="A713" s="21">
        <v>8057</v>
      </c>
      <c r="B713" s="21" t="s">
        <v>10666</v>
      </c>
      <c r="C713" s="21" t="s">
        <v>2447</v>
      </c>
      <c r="D713" s="21" t="s">
        <v>11812</v>
      </c>
      <c r="E713" s="21" t="s">
        <v>48</v>
      </c>
      <c r="F713" s="21" t="s">
        <v>881</v>
      </c>
      <c r="G713" s="21" t="s">
        <v>882</v>
      </c>
      <c r="H713" s="21" t="s">
        <v>22</v>
      </c>
      <c r="I713" s="21" t="s">
        <v>23</v>
      </c>
      <c r="J713" s="21" t="s">
        <v>39</v>
      </c>
      <c r="K713" s="21" t="s">
        <v>40</v>
      </c>
      <c r="L713" s="21">
        <v>90049</v>
      </c>
      <c r="M713" s="21" t="s">
        <v>41</v>
      </c>
      <c r="N713" s="21" t="s">
        <v>2005</v>
      </c>
      <c r="O713" s="21" t="s">
        <v>43</v>
      </c>
      <c r="P713" s="21" t="s">
        <v>57</v>
      </c>
      <c r="Q713" s="21" t="s">
        <v>2006</v>
      </c>
      <c r="R713" s="22">
        <v>728.82</v>
      </c>
    </row>
    <row r="714" spans="1:18" x14ac:dyDescent="0.2">
      <c r="A714" s="21">
        <v>1864</v>
      </c>
      <c r="B714" s="21" t="s">
        <v>5237</v>
      </c>
      <c r="C714" s="21" t="s">
        <v>635</v>
      </c>
      <c r="D714" s="21" t="s">
        <v>4538</v>
      </c>
      <c r="E714" s="21" t="s">
        <v>48</v>
      </c>
      <c r="F714" s="21" t="s">
        <v>5238</v>
      </c>
      <c r="G714" s="21" t="s">
        <v>5239</v>
      </c>
      <c r="H714" s="21" t="s">
        <v>38</v>
      </c>
      <c r="I714" s="21" t="s">
        <v>23</v>
      </c>
      <c r="J714" s="21" t="s">
        <v>515</v>
      </c>
      <c r="K714" s="21" t="s">
        <v>516</v>
      </c>
      <c r="L714" s="21">
        <v>80013</v>
      </c>
      <c r="M714" s="21" t="s">
        <v>41</v>
      </c>
      <c r="N714" s="21" t="s">
        <v>1375</v>
      </c>
      <c r="O714" s="21" t="s">
        <v>28</v>
      </c>
      <c r="P714" s="21" t="s">
        <v>54</v>
      </c>
      <c r="Q714" s="21" t="s">
        <v>1376</v>
      </c>
      <c r="R714" s="22">
        <v>727.45</v>
      </c>
    </row>
    <row r="715" spans="1:18" x14ac:dyDescent="0.2">
      <c r="A715" s="21">
        <v>3017</v>
      </c>
      <c r="B715" s="21" t="s">
        <v>6930</v>
      </c>
      <c r="C715" s="21" t="s">
        <v>2844</v>
      </c>
      <c r="D715" s="21" t="s">
        <v>1335</v>
      </c>
      <c r="E715" s="21" t="s">
        <v>48</v>
      </c>
      <c r="F715" s="21" t="s">
        <v>3968</v>
      </c>
      <c r="G715" s="21" t="s">
        <v>3969</v>
      </c>
      <c r="H715" s="21" t="s">
        <v>105</v>
      </c>
      <c r="I715" s="21" t="s">
        <v>23</v>
      </c>
      <c r="J715" s="21" t="s">
        <v>6931</v>
      </c>
      <c r="K715" s="21" t="s">
        <v>107</v>
      </c>
      <c r="L715" s="21">
        <v>78577</v>
      </c>
      <c r="M715" s="21" t="s">
        <v>108</v>
      </c>
      <c r="N715" s="21" t="s">
        <v>1837</v>
      </c>
      <c r="O715" s="21" t="s">
        <v>43</v>
      </c>
      <c r="P715" s="21" t="s">
        <v>57</v>
      </c>
      <c r="Q715" s="21" t="s">
        <v>1838</v>
      </c>
      <c r="R715" s="22">
        <v>727.29600000000005</v>
      </c>
    </row>
    <row r="716" spans="1:18" x14ac:dyDescent="0.2">
      <c r="A716" s="21">
        <v>271</v>
      </c>
      <c r="B716" s="21" t="s">
        <v>1139</v>
      </c>
      <c r="C716" s="21" t="s">
        <v>1140</v>
      </c>
      <c r="D716" s="21" t="s">
        <v>11799</v>
      </c>
      <c r="E716" s="21" t="s">
        <v>19</v>
      </c>
      <c r="F716" s="21" t="s">
        <v>1141</v>
      </c>
      <c r="G716" s="21" t="s">
        <v>1142</v>
      </c>
      <c r="H716" s="21" t="s">
        <v>38</v>
      </c>
      <c r="I716" s="21" t="s">
        <v>23</v>
      </c>
      <c r="J716" s="21" t="s">
        <v>134</v>
      </c>
      <c r="K716" s="21" t="s">
        <v>40</v>
      </c>
      <c r="L716" s="21">
        <v>94110</v>
      </c>
      <c r="M716" s="21" t="s">
        <v>41</v>
      </c>
      <c r="N716" s="21" t="s">
        <v>1143</v>
      </c>
      <c r="O716" s="21" t="s">
        <v>43</v>
      </c>
      <c r="P716" s="21" t="s">
        <v>57</v>
      </c>
      <c r="Q716" s="21" t="s">
        <v>1144</v>
      </c>
      <c r="R716" s="22">
        <v>725.84</v>
      </c>
    </row>
    <row r="717" spans="1:18" x14ac:dyDescent="0.2">
      <c r="A717" s="21">
        <v>5346</v>
      </c>
      <c r="B717" s="21" t="s">
        <v>8968</v>
      </c>
      <c r="C717" s="21" t="s">
        <v>2794</v>
      </c>
      <c r="D717" s="21" t="s">
        <v>2488</v>
      </c>
      <c r="E717" s="21" t="s">
        <v>19</v>
      </c>
      <c r="F717" s="21" t="s">
        <v>585</v>
      </c>
      <c r="G717" s="21" t="s">
        <v>586</v>
      </c>
      <c r="H717" s="21" t="s">
        <v>22</v>
      </c>
      <c r="I717" s="21" t="s">
        <v>23</v>
      </c>
      <c r="J717" s="21" t="s">
        <v>39</v>
      </c>
      <c r="K717" s="21" t="s">
        <v>40</v>
      </c>
      <c r="L717" s="21">
        <v>90045</v>
      </c>
      <c r="M717" s="21" t="s">
        <v>41</v>
      </c>
      <c r="N717" s="21" t="s">
        <v>1143</v>
      </c>
      <c r="O717" s="21" t="s">
        <v>43</v>
      </c>
      <c r="P717" s="21" t="s">
        <v>57</v>
      </c>
      <c r="Q717" s="21" t="s">
        <v>1144</v>
      </c>
      <c r="R717" s="22">
        <v>725.84</v>
      </c>
    </row>
    <row r="718" spans="1:18" x14ac:dyDescent="0.2">
      <c r="A718" s="21">
        <v>7622</v>
      </c>
      <c r="B718" s="21" t="s">
        <v>10423</v>
      </c>
      <c r="C718" s="21" t="s">
        <v>4699</v>
      </c>
      <c r="D718" s="21" t="s">
        <v>4515</v>
      </c>
      <c r="E718" s="21" t="s">
        <v>48</v>
      </c>
      <c r="F718" s="21" t="s">
        <v>5710</v>
      </c>
      <c r="G718" s="21" t="s">
        <v>5711</v>
      </c>
      <c r="H718" s="21" t="s">
        <v>22</v>
      </c>
      <c r="I718" s="21" t="s">
        <v>23</v>
      </c>
      <c r="J718" s="21" t="s">
        <v>39</v>
      </c>
      <c r="K718" s="21" t="s">
        <v>40</v>
      </c>
      <c r="L718" s="21">
        <v>90004</v>
      </c>
      <c r="M718" s="21" t="s">
        <v>41</v>
      </c>
      <c r="N718" s="21" t="s">
        <v>2777</v>
      </c>
      <c r="O718" s="21" t="s">
        <v>28</v>
      </c>
      <c r="P718" s="21" t="s">
        <v>32</v>
      </c>
      <c r="Q718" s="21" t="s">
        <v>2778</v>
      </c>
      <c r="R718" s="22">
        <v>725.34400000000005</v>
      </c>
    </row>
    <row r="719" spans="1:18" x14ac:dyDescent="0.2">
      <c r="A719" s="21">
        <v>661</v>
      </c>
      <c r="B719" s="21" t="s">
        <v>2445</v>
      </c>
      <c r="C719" s="21" t="s">
        <v>2446</v>
      </c>
      <c r="D719" s="21" t="s">
        <v>2447</v>
      </c>
      <c r="E719" s="21" t="s">
        <v>48</v>
      </c>
      <c r="F719" s="21" t="s">
        <v>881</v>
      </c>
      <c r="G719" s="21" t="s">
        <v>882</v>
      </c>
      <c r="H719" s="21" t="s">
        <v>22</v>
      </c>
      <c r="I719" s="21" t="s">
        <v>23</v>
      </c>
      <c r="J719" s="21" t="s">
        <v>1267</v>
      </c>
      <c r="K719" s="21" t="s">
        <v>107</v>
      </c>
      <c r="L719" s="21">
        <v>76017</v>
      </c>
      <c r="M719" s="21" t="s">
        <v>108</v>
      </c>
      <c r="N719" s="21" t="s">
        <v>2448</v>
      </c>
      <c r="O719" s="21" t="s">
        <v>43</v>
      </c>
      <c r="P719" s="21" t="s">
        <v>57</v>
      </c>
      <c r="Q719" s="21" t="s">
        <v>2449</v>
      </c>
      <c r="R719" s="22">
        <v>724.08</v>
      </c>
    </row>
    <row r="720" spans="1:18" x14ac:dyDescent="0.2">
      <c r="A720" s="21">
        <v>2304</v>
      </c>
      <c r="B720" s="21" t="s">
        <v>5958</v>
      </c>
      <c r="C720" s="21" t="s">
        <v>369</v>
      </c>
      <c r="D720" s="21" t="s">
        <v>2720</v>
      </c>
      <c r="E720" s="21" t="s">
        <v>19</v>
      </c>
      <c r="F720" s="21" t="s">
        <v>2333</v>
      </c>
      <c r="G720" s="21" t="s">
        <v>2334</v>
      </c>
      <c r="H720" s="21" t="s">
        <v>105</v>
      </c>
      <c r="I720" s="21" t="s">
        <v>23</v>
      </c>
      <c r="J720" s="21" t="s">
        <v>3696</v>
      </c>
      <c r="K720" s="21" t="s">
        <v>1431</v>
      </c>
      <c r="L720" s="21">
        <v>30076</v>
      </c>
      <c r="M720" s="21" t="s">
        <v>26</v>
      </c>
      <c r="N720" s="21" t="s">
        <v>1440</v>
      </c>
      <c r="O720" s="21" t="s">
        <v>28</v>
      </c>
      <c r="P720" s="21" t="s">
        <v>32</v>
      </c>
      <c r="Q720" s="21" t="s">
        <v>1441</v>
      </c>
      <c r="R720" s="22">
        <v>723.92</v>
      </c>
    </row>
    <row r="721" spans="1:18" x14ac:dyDescent="0.2">
      <c r="A721" s="21">
        <v>8661</v>
      </c>
      <c r="B721" s="21" t="s">
        <v>11027</v>
      </c>
      <c r="C721" s="21" t="s">
        <v>5263</v>
      </c>
      <c r="D721" s="21" t="s">
        <v>3075</v>
      </c>
      <c r="E721" s="21" t="s">
        <v>48</v>
      </c>
      <c r="F721" s="21" t="s">
        <v>4930</v>
      </c>
      <c r="G721" s="21" t="s">
        <v>4931</v>
      </c>
      <c r="H721" s="21" t="s">
        <v>22</v>
      </c>
      <c r="I721" s="21" t="s">
        <v>23</v>
      </c>
      <c r="J721" s="21" t="s">
        <v>51</v>
      </c>
      <c r="K721" s="21" t="s">
        <v>52</v>
      </c>
      <c r="L721" s="21">
        <v>33311</v>
      </c>
      <c r="M721" s="21" t="s">
        <v>26</v>
      </c>
      <c r="N721" s="21" t="s">
        <v>4966</v>
      </c>
      <c r="O721" s="21" t="s">
        <v>28</v>
      </c>
      <c r="P721" s="21" t="s">
        <v>29</v>
      </c>
      <c r="Q721" s="21" t="s">
        <v>4967</v>
      </c>
      <c r="R721" s="22">
        <v>723.92</v>
      </c>
    </row>
    <row r="722" spans="1:18" x14ac:dyDescent="0.2">
      <c r="A722" s="21">
        <v>1043</v>
      </c>
      <c r="B722" s="21" t="s">
        <v>3508</v>
      </c>
      <c r="C722" s="21" t="s">
        <v>11743</v>
      </c>
      <c r="D722" s="21" t="s">
        <v>11962</v>
      </c>
      <c r="E722" s="21" t="s">
        <v>19</v>
      </c>
      <c r="F722" s="21" t="s">
        <v>3509</v>
      </c>
      <c r="G722" s="21" t="s">
        <v>3510</v>
      </c>
      <c r="H722" s="21" t="s">
        <v>22</v>
      </c>
      <c r="I722" s="21" t="s">
        <v>23</v>
      </c>
      <c r="J722" s="21" t="s">
        <v>299</v>
      </c>
      <c r="K722" s="21" t="s">
        <v>300</v>
      </c>
      <c r="L722" s="21">
        <v>10035</v>
      </c>
      <c r="M722" s="21" t="s">
        <v>158</v>
      </c>
      <c r="N722" s="21" t="s">
        <v>3513</v>
      </c>
      <c r="O722" s="21" t="s">
        <v>28</v>
      </c>
      <c r="P722" s="21" t="s">
        <v>29</v>
      </c>
      <c r="Q722" s="21" t="s">
        <v>3514</v>
      </c>
      <c r="R722" s="22">
        <v>722.35199999999998</v>
      </c>
    </row>
    <row r="723" spans="1:18" x14ac:dyDescent="0.2">
      <c r="A723" s="21">
        <v>7407</v>
      </c>
      <c r="B723" s="21" t="s">
        <v>10318</v>
      </c>
      <c r="C723" s="21" t="s">
        <v>2543</v>
      </c>
      <c r="D723" s="21" t="s">
        <v>10319</v>
      </c>
      <c r="E723" s="21" t="s">
        <v>48</v>
      </c>
      <c r="F723" s="21" t="s">
        <v>1119</v>
      </c>
      <c r="G723" s="21" t="s">
        <v>1120</v>
      </c>
      <c r="H723" s="21" t="s">
        <v>38</v>
      </c>
      <c r="I723" s="21" t="s">
        <v>23</v>
      </c>
      <c r="J723" s="21" t="s">
        <v>10201</v>
      </c>
      <c r="K723" s="21" t="s">
        <v>40</v>
      </c>
      <c r="L723" s="21">
        <v>93010</v>
      </c>
      <c r="M723" s="21" t="s">
        <v>41</v>
      </c>
      <c r="N723" s="21" t="s">
        <v>7077</v>
      </c>
      <c r="O723" s="21" t="s">
        <v>28</v>
      </c>
      <c r="P723" s="21" t="s">
        <v>32</v>
      </c>
      <c r="Q723" s="21" t="s">
        <v>7078</v>
      </c>
      <c r="R723" s="22">
        <v>722.35199999999998</v>
      </c>
    </row>
    <row r="724" spans="1:18" x14ac:dyDescent="0.2">
      <c r="A724" s="21">
        <v>7345</v>
      </c>
      <c r="B724" s="21" t="s">
        <v>10287</v>
      </c>
      <c r="C724" s="21" t="s">
        <v>11730</v>
      </c>
      <c r="D724" s="21" t="s">
        <v>920</v>
      </c>
      <c r="E724" s="21" t="s">
        <v>48</v>
      </c>
      <c r="F724" s="21" t="s">
        <v>36</v>
      </c>
      <c r="G724" s="21" t="s">
        <v>37</v>
      </c>
      <c r="H724" s="21" t="s">
        <v>38</v>
      </c>
      <c r="I724" s="21" t="s">
        <v>23</v>
      </c>
      <c r="J724" s="21" t="s">
        <v>1714</v>
      </c>
      <c r="K724" s="21" t="s">
        <v>52</v>
      </c>
      <c r="L724" s="21">
        <v>32216</v>
      </c>
      <c r="M724" s="21" t="s">
        <v>26</v>
      </c>
      <c r="N724" s="21" t="s">
        <v>915</v>
      </c>
      <c r="O724" s="21" t="s">
        <v>28</v>
      </c>
      <c r="P724" s="21" t="s">
        <v>54</v>
      </c>
      <c r="Q724" s="21" t="s">
        <v>916</v>
      </c>
      <c r="R724" s="22">
        <v>721.875</v>
      </c>
    </row>
    <row r="725" spans="1:18" x14ac:dyDescent="0.2">
      <c r="A725" s="21">
        <v>5046</v>
      </c>
      <c r="B725" s="21" t="s">
        <v>8762</v>
      </c>
      <c r="C725" s="21" t="s">
        <v>11749</v>
      </c>
      <c r="D725" s="21" t="s">
        <v>3396</v>
      </c>
      <c r="E725" s="21" t="s">
        <v>19</v>
      </c>
      <c r="F725" s="21" t="s">
        <v>4566</v>
      </c>
      <c r="G725" s="21" t="s">
        <v>4567</v>
      </c>
      <c r="H725" s="21" t="s">
        <v>22</v>
      </c>
      <c r="I725" s="21" t="s">
        <v>23</v>
      </c>
      <c r="J725" s="21" t="s">
        <v>39</v>
      </c>
      <c r="K725" s="21" t="s">
        <v>40</v>
      </c>
      <c r="L725" s="21">
        <v>90036</v>
      </c>
      <c r="M725" s="21" t="s">
        <v>41</v>
      </c>
      <c r="N725" s="21" t="s">
        <v>3256</v>
      </c>
      <c r="O725" s="21" t="s">
        <v>43</v>
      </c>
      <c r="P725" s="21" t="s">
        <v>57</v>
      </c>
      <c r="Q725" s="21" t="s">
        <v>3257</v>
      </c>
      <c r="R725" s="22">
        <v>720.76</v>
      </c>
    </row>
    <row r="726" spans="1:18" x14ac:dyDescent="0.2">
      <c r="A726" s="21">
        <v>5362</v>
      </c>
      <c r="B726" s="21" t="s">
        <v>8980</v>
      </c>
      <c r="C726" s="21" t="s">
        <v>11886</v>
      </c>
      <c r="D726" s="21" t="s">
        <v>11850</v>
      </c>
      <c r="E726" s="21" t="s">
        <v>206</v>
      </c>
      <c r="F726" s="21" t="s">
        <v>5238</v>
      </c>
      <c r="G726" s="21" t="s">
        <v>5239</v>
      </c>
      <c r="H726" s="21" t="s">
        <v>38</v>
      </c>
      <c r="I726" s="21" t="s">
        <v>23</v>
      </c>
      <c r="J726" s="21" t="s">
        <v>924</v>
      </c>
      <c r="K726" s="21" t="s">
        <v>107</v>
      </c>
      <c r="L726" s="21">
        <v>75217</v>
      </c>
      <c r="M726" s="21" t="s">
        <v>108</v>
      </c>
      <c r="N726" s="21" t="s">
        <v>3256</v>
      </c>
      <c r="O726" s="21" t="s">
        <v>43</v>
      </c>
      <c r="P726" s="21" t="s">
        <v>57</v>
      </c>
      <c r="Q726" s="21" t="s">
        <v>3257</v>
      </c>
      <c r="R726" s="22">
        <v>720.76</v>
      </c>
    </row>
    <row r="727" spans="1:18" x14ac:dyDescent="0.2">
      <c r="A727" s="21">
        <v>3784</v>
      </c>
      <c r="B727" s="21" t="s">
        <v>7676</v>
      </c>
      <c r="C727" s="21" t="s">
        <v>423</v>
      </c>
      <c r="D727" s="21" t="s">
        <v>424</v>
      </c>
      <c r="E727" s="21" t="s">
        <v>19</v>
      </c>
      <c r="F727" s="21" t="s">
        <v>4164</v>
      </c>
      <c r="G727" s="21" t="s">
        <v>4165</v>
      </c>
      <c r="H727" s="21" t="s">
        <v>22</v>
      </c>
      <c r="I727" s="21" t="s">
        <v>23</v>
      </c>
      <c r="J727" s="21" t="s">
        <v>377</v>
      </c>
      <c r="K727" s="21" t="s">
        <v>378</v>
      </c>
      <c r="L727" s="21">
        <v>38109</v>
      </c>
      <c r="M727" s="21" t="s">
        <v>26</v>
      </c>
      <c r="N727" s="21" t="s">
        <v>3977</v>
      </c>
      <c r="O727" s="21" t="s">
        <v>43</v>
      </c>
      <c r="P727" s="21" t="s">
        <v>57</v>
      </c>
      <c r="Q727" s="21" t="s">
        <v>3978</v>
      </c>
      <c r="R727" s="22">
        <v>720.06399999999996</v>
      </c>
    </row>
    <row r="728" spans="1:18" x14ac:dyDescent="0.2">
      <c r="A728" s="21">
        <v>7804</v>
      </c>
      <c r="B728" s="21" t="s">
        <v>10535</v>
      </c>
      <c r="C728" s="21" t="s">
        <v>2192</v>
      </c>
      <c r="D728" s="21" t="s">
        <v>1177</v>
      </c>
      <c r="E728" s="21" t="s">
        <v>48</v>
      </c>
      <c r="F728" s="21" t="s">
        <v>3011</v>
      </c>
      <c r="G728" s="21" t="s">
        <v>3012</v>
      </c>
      <c r="H728" s="21" t="s">
        <v>105</v>
      </c>
      <c r="I728" s="21" t="s">
        <v>23</v>
      </c>
      <c r="J728" s="21" t="s">
        <v>690</v>
      </c>
      <c r="K728" s="21" t="s">
        <v>378</v>
      </c>
      <c r="L728" s="21">
        <v>37064</v>
      </c>
      <c r="M728" s="21" t="s">
        <v>26</v>
      </c>
      <c r="N728" s="21" t="s">
        <v>3977</v>
      </c>
      <c r="O728" s="21" t="s">
        <v>43</v>
      </c>
      <c r="P728" s="21" t="s">
        <v>57</v>
      </c>
      <c r="Q728" s="21" t="s">
        <v>3978</v>
      </c>
      <c r="R728" s="22">
        <v>720.06399999999996</v>
      </c>
    </row>
    <row r="729" spans="1:18" x14ac:dyDescent="0.2">
      <c r="A729" s="21">
        <v>8553</v>
      </c>
      <c r="B729" s="21" t="s">
        <v>10963</v>
      </c>
      <c r="C729" s="21" t="s">
        <v>4139</v>
      </c>
      <c r="D729" s="21" t="s">
        <v>12063</v>
      </c>
      <c r="E729" s="21" t="s">
        <v>48</v>
      </c>
      <c r="F729" s="21" t="s">
        <v>4413</v>
      </c>
      <c r="G729" s="21" t="s">
        <v>4414</v>
      </c>
      <c r="H729" s="21" t="s">
        <v>38</v>
      </c>
      <c r="I729" s="21" t="s">
        <v>23</v>
      </c>
      <c r="J729" s="21" t="s">
        <v>341</v>
      </c>
      <c r="K729" s="21" t="s">
        <v>232</v>
      </c>
      <c r="L729" s="21">
        <v>60623</v>
      </c>
      <c r="M729" s="21" t="s">
        <v>108</v>
      </c>
      <c r="N729" s="21" t="s">
        <v>3751</v>
      </c>
      <c r="O729" s="21" t="s">
        <v>70</v>
      </c>
      <c r="P729" s="21" t="s">
        <v>1365</v>
      </c>
      <c r="Q729" s="21" t="s">
        <v>3752</v>
      </c>
      <c r="R729" s="22">
        <v>719.976</v>
      </c>
    </row>
    <row r="730" spans="1:18" x14ac:dyDescent="0.2">
      <c r="A730" s="21">
        <v>2495</v>
      </c>
      <c r="B730" s="21" t="s">
        <v>6241</v>
      </c>
      <c r="C730" s="21" t="s">
        <v>11832</v>
      </c>
      <c r="D730" s="21" t="s">
        <v>1271</v>
      </c>
      <c r="E730" s="21" t="s">
        <v>19</v>
      </c>
      <c r="F730" s="21" t="s">
        <v>3911</v>
      </c>
      <c r="G730" s="21" t="s">
        <v>3912</v>
      </c>
      <c r="H730" s="21" t="s">
        <v>22</v>
      </c>
      <c r="I730" s="21" t="s">
        <v>23</v>
      </c>
      <c r="J730" s="21" t="s">
        <v>202</v>
      </c>
      <c r="K730" s="21" t="s">
        <v>107</v>
      </c>
      <c r="L730" s="21">
        <v>77095</v>
      </c>
      <c r="M730" s="21" t="s">
        <v>108</v>
      </c>
      <c r="N730" s="21" t="s">
        <v>5178</v>
      </c>
      <c r="O730" s="21" t="s">
        <v>70</v>
      </c>
      <c r="P730" s="21" t="s">
        <v>71</v>
      </c>
      <c r="Q730" s="21" t="s">
        <v>5179</v>
      </c>
      <c r="R730" s="22">
        <v>719.96</v>
      </c>
    </row>
    <row r="731" spans="1:18" x14ac:dyDescent="0.2">
      <c r="A731" s="21">
        <v>7546</v>
      </c>
      <c r="B731" s="21" t="s">
        <v>10382</v>
      </c>
      <c r="C731" s="21" t="s">
        <v>11849</v>
      </c>
      <c r="D731" s="21" t="s">
        <v>2870</v>
      </c>
      <c r="E731" s="21" t="s">
        <v>48</v>
      </c>
      <c r="F731" s="21" t="s">
        <v>10383</v>
      </c>
      <c r="G731" s="21" t="s">
        <v>10384</v>
      </c>
      <c r="H731" s="21" t="s">
        <v>38</v>
      </c>
      <c r="I731" s="21" t="s">
        <v>23</v>
      </c>
      <c r="J731" s="21" t="s">
        <v>1897</v>
      </c>
      <c r="K731" s="21" t="s">
        <v>107</v>
      </c>
      <c r="L731" s="21">
        <v>77340</v>
      </c>
      <c r="M731" s="21" t="s">
        <v>108</v>
      </c>
      <c r="N731" s="21" t="s">
        <v>7252</v>
      </c>
      <c r="O731" s="21" t="s">
        <v>70</v>
      </c>
      <c r="P731" s="21" t="s">
        <v>71</v>
      </c>
      <c r="Q731" s="21" t="s">
        <v>7253</v>
      </c>
      <c r="R731" s="22">
        <v>719.952</v>
      </c>
    </row>
    <row r="732" spans="1:18" x14ac:dyDescent="0.2">
      <c r="A732" s="21">
        <v>8085</v>
      </c>
      <c r="B732" s="21" t="s">
        <v>10674</v>
      </c>
      <c r="C732" s="21" t="s">
        <v>3811</v>
      </c>
      <c r="D732" s="21" t="s">
        <v>12058</v>
      </c>
      <c r="E732" s="21" t="s">
        <v>48</v>
      </c>
      <c r="F732" s="21" t="s">
        <v>1141</v>
      </c>
      <c r="G732" s="21" t="s">
        <v>1142</v>
      </c>
      <c r="H732" s="21" t="s">
        <v>38</v>
      </c>
      <c r="I732" s="21" t="s">
        <v>23</v>
      </c>
      <c r="J732" s="21" t="s">
        <v>356</v>
      </c>
      <c r="K732" s="21" t="s">
        <v>474</v>
      </c>
      <c r="L732" s="21">
        <v>97477</v>
      </c>
      <c r="M732" s="21" t="s">
        <v>41</v>
      </c>
      <c r="N732" s="21" t="s">
        <v>1905</v>
      </c>
      <c r="O732" s="21" t="s">
        <v>43</v>
      </c>
      <c r="P732" s="21" t="s">
        <v>57</v>
      </c>
      <c r="Q732" s="21" t="s">
        <v>1906</v>
      </c>
      <c r="R732" s="22">
        <v>718.64</v>
      </c>
    </row>
    <row r="733" spans="1:18" x14ac:dyDescent="0.2">
      <c r="A733" s="21">
        <v>3615</v>
      </c>
      <c r="B733" s="21" t="s">
        <v>7531</v>
      </c>
      <c r="C733" s="21" t="s">
        <v>1242</v>
      </c>
      <c r="D733" s="21" t="s">
        <v>3498</v>
      </c>
      <c r="E733" s="21" t="s">
        <v>206</v>
      </c>
      <c r="F733" s="21" t="s">
        <v>400</v>
      </c>
      <c r="G733" s="21" t="s">
        <v>401</v>
      </c>
      <c r="H733" s="21" t="s">
        <v>38</v>
      </c>
      <c r="I733" s="21" t="s">
        <v>23</v>
      </c>
      <c r="J733" s="21" t="s">
        <v>764</v>
      </c>
      <c r="K733" s="21" t="s">
        <v>107</v>
      </c>
      <c r="L733" s="21">
        <v>78207</v>
      </c>
      <c r="M733" s="21" t="s">
        <v>108</v>
      </c>
      <c r="N733" s="21" t="s">
        <v>4310</v>
      </c>
      <c r="O733" s="21" t="s">
        <v>28</v>
      </c>
      <c r="P733" s="21" t="s">
        <v>54</v>
      </c>
      <c r="Q733" s="21" t="s">
        <v>4311</v>
      </c>
      <c r="R733" s="22">
        <v>718.11599999999999</v>
      </c>
    </row>
    <row r="734" spans="1:18" x14ac:dyDescent="0.2">
      <c r="A734" s="21">
        <v>7168</v>
      </c>
      <c r="B734" s="21" t="s">
        <v>10173</v>
      </c>
      <c r="C734" s="21" t="s">
        <v>1871</v>
      </c>
      <c r="D734" s="21" t="s">
        <v>7009</v>
      </c>
      <c r="E734" s="21" t="s">
        <v>19</v>
      </c>
      <c r="F734" s="21" t="s">
        <v>2527</v>
      </c>
      <c r="G734" s="21" t="s">
        <v>2528</v>
      </c>
      <c r="H734" s="21" t="s">
        <v>22</v>
      </c>
      <c r="I734" s="21" t="s">
        <v>23</v>
      </c>
      <c r="J734" s="21" t="s">
        <v>134</v>
      </c>
      <c r="K734" s="21" t="s">
        <v>40</v>
      </c>
      <c r="L734" s="21">
        <v>94122</v>
      </c>
      <c r="M734" s="21" t="s">
        <v>41</v>
      </c>
      <c r="N734" s="21" t="s">
        <v>5326</v>
      </c>
      <c r="O734" s="21" t="s">
        <v>28</v>
      </c>
      <c r="P734" s="21" t="s">
        <v>32</v>
      </c>
      <c r="Q734" s="21" t="s">
        <v>5327</v>
      </c>
      <c r="R734" s="22">
        <v>717.72</v>
      </c>
    </row>
    <row r="735" spans="1:18" x14ac:dyDescent="0.2">
      <c r="A735" s="21">
        <v>4976</v>
      </c>
      <c r="B735" s="21" t="s">
        <v>8707</v>
      </c>
      <c r="C735" s="21" t="s">
        <v>2191</v>
      </c>
      <c r="D735" s="21" t="s">
        <v>6663</v>
      </c>
      <c r="E735" s="21" t="s">
        <v>19</v>
      </c>
      <c r="F735" s="21" t="s">
        <v>3140</v>
      </c>
      <c r="G735" s="21" t="s">
        <v>3141</v>
      </c>
      <c r="H735" s="21" t="s">
        <v>38</v>
      </c>
      <c r="I735" s="21" t="s">
        <v>23</v>
      </c>
      <c r="J735" s="21" t="s">
        <v>1714</v>
      </c>
      <c r="K735" s="21" t="s">
        <v>52</v>
      </c>
      <c r="L735" s="21">
        <v>32216</v>
      </c>
      <c r="M735" s="21" t="s">
        <v>26</v>
      </c>
      <c r="N735" s="21" t="s">
        <v>3430</v>
      </c>
      <c r="O735" s="21" t="s">
        <v>70</v>
      </c>
      <c r="P735" s="21" t="s">
        <v>175</v>
      </c>
      <c r="Q735" s="21" t="s">
        <v>3431</v>
      </c>
      <c r="R735" s="22">
        <v>717.12</v>
      </c>
    </row>
    <row r="736" spans="1:18" x14ac:dyDescent="0.2">
      <c r="A736" s="21">
        <v>5040</v>
      </c>
      <c r="B736" s="21" t="s">
        <v>8761</v>
      </c>
      <c r="C736" s="21" t="s">
        <v>12105</v>
      </c>
      <c r="D736" s="21" t="s">
        <v>12217</v>
      </c>
      <c r="E736" s="21" t="s">
        <v>206</v>
      </c>
      <c r="F736" s="21" t="s">
        <v>4521</v>
      </c>
      <c r="G736" s="21" t="s">
        <v>4522</v>
      </c>
      <c r="H736" s="21" t="s">
        <v>38</v>
      </c>
      <c r="I736" s="21" t="s">
        <v>23</v>
      </c>
      <c r="J736" s="21" t="s">
        <v>587</v>
      </c>
      <c r="K736" s="21" t="s">
        <v>275</v>
      </c>
      <c r="L736" s="21">
        <v>19805</v>
      </c>
      <c r="M736" s="21" t="s">
        <v>158</v>
      </c>
      <c r="N736" s="21" t="s">
        <v>5028</v>
      </c>
      <c r="O736" s="21" t="s">
        <v>70</v>
      </c>
      <c r="P736" s="21" t="s">
        <v>71</v>
      </c>
      <c r="Q736" s="21" t="s">
        <v>5029</v>
      </c>
      <c r="R736" s="22">
        <v>716</v>
      </c>
    </row>
    <row r="737" spans="1:18" x14ac:dyDescent="0.2">
      <c r="A737" s="21">
        <v>5849</v>
      </c>
      <c r="B737" s="21" t="s">
        <v>9355</v>
      </c>
      <c r="C737" s="21" t="s">
        <v>11798</v>
      </c>
      <c r="D737" s="21" t="s">
        <v>5358</v>
      </c>
      <c r="E737" s="21" t="s">
        <v>48</v>
      </c>
      <c r="F737" s="21" t="s">
        <v>1721</v>
      </c>
      <c r="G737" s="21" t="s">
        <v>1722</v>
      </c>
      <c r="H737" s="21" t="s">
        <v>105</v>
      </c>
      <c r="I737" s="21" t="s">
        <v>23</v>
      </c>
      <c r="J737" s="21" t="s">
        <v>639</v>
      </c>
      <c r="K737" s="21" t="s">
        <v>255</v>
      </c>
      <c r="L737" s="21">
        <v>55113</v>
      </c>
      <c r="M737" s="21" t="s">
        <v>108</v>
      </c>
      <c r="N737" s="21" t="s">
        <v>3744</v>
      </c>
      <c r="O737" s="21" t="s">
        <v>43</v>
      </c>
      <c r="P737" s="21" t="s">
        <v>77</v>
      </c>
      <c r="Q737" s="21" t="s">
        <v>3745</v>
      </c>
      <c r="R737" s="22">
        <v>715.64</v>
      </c>
    </row>
    <row r="738" spans="1:18" x14ac:dyDescent="0.2">
      <c r="A738" s="21">
        <v>7908</v>
      </c>
      <c r="B738" s="21" t="s">
        <v>10588</v>
      </c>
      <c r="C738" s="21" t="s">
        <v>5744</v>
      </c>
      <c r="D738" s="21" t="s">
        <v>12183</v>
      </c>
      <c r="E738" s="21" t="s">
        <v>206</v>
      </c>
      <c r="F738" s="21" t="s">
        <v>3183</v>
      </c>
      <c r="G738" s="21" t="s">
        <v>3184</v>
      </c>
      <c r="H738" s="21" t="s">
        <v>38</v>
      </c>
      <c r="I738" s="21" t="s">
        <v>23</v>
      </c>
      <c r="J738" s="21" t="s">
        <v>134</v>
      </c>
      <c r="K738" s="21" t="s">
        <v>40</v>
      </c>
      <c r="L738" s="21">
        <v>94122</v>
      </c>
      <c r="M738" s="21" t="s">
        <v>41</v>
      </c>
      <c r="N738" s="21" t="s">
        <v>3744</v>
      </c>
      <c r="O738" s="21" t="s">
        <v>43</v>
      </c>
      <c r="P738" s="21" t="s">
        <v>77</v>
      </c>
      <c r="Q738" s="21" t="s">
        <v>3745</v>
      </c>
      <c r="R738" s="22">
        <v>715.64</v>
      </c>
    </row>
    <row r="739" spans="1:18" x14ac:dyDescent="0.2">
      <c r="A739" s="21">
        <v>5275</v>
      </c>
      <c r="B739" s="21" t="s">
        <v>8918</v>
      </c>
      <c r="C739" s="21" t="s">
        <v>11853</v>
      </c>
      <c r="D739" s="21" t="s">
        <v>11854</v>
      </c>
      <c r="E739" s="21" t="s">
        <v>19</v>
      </c>
      <c r="F739" s="21" t="s">
        <v>6497</v>
      </c>
      <c r="G739" s="21" t="s">
        <v>6498</v>
      </c>
      <c r="H739" s="21" t="s">
        <v>22</v>
      </c>
      <c r="I739" s="21" t="s">
        <v>23</v>
      </c>
      <c r="J739" s="21" t="s">
        <v>2511</v>
      </c>
      <c r="K739" s="21" t="s">
        <v>5844</v>
      </c>
      <c r="L739" s="21"/>
      <c r="M739" s="21" t="s">
        <v>158</v>
      </c>
      <c r="N739" s="21" t="s">
        <v>2043</v>
      </c>
      <c r="O739" s="21" t="s">
        <v>28</v>
      </c>
      <c r="P739" s="21" t="s">
        <v>32</v>
      </c>
      <c r="Q739" s="21" t="s">
        <v>2044</v>
      </c>
      <c r="R739" s="22">
        <v>715.2</v>
      </c>
    </row>
    <row r="740" spans="1:18" x14ac:dyDescent="0.2">
      <c r="A740" s="21">
        <v>434</v>
      </c>
      <c r="B740" s="21" t="s">
        <v>1706</v>
      </c>
      <c r="C740" s="21" t="s">
        <v>11727</v>
      </c>
      <c r="D740" s="21" t="s">
        <v>11840</v>
      </c>
      <c r="E740" s="21" t="s">
        <v>206</v>
      </c>
      <c r="F740" s="21" t="s">
        <v>724</v>
      </c>
      <c r="G740" s="21" t="s">
        <v>725</v>
      </c>
      <c r="H740" s="21" t="s">
        <v>22</v>
      </c>
      <c r="I740" s="21" t="s">
        <v>23</v>
      </c>
      <c r="J740" s="21" t="s">
        <v>1401</v>
      </c>
      <c r="K740" s="21" t="s">
        <v>1402</v>
      </c>
      <c r="L740" s="21">
        <v>1852</v>
      </c>
      <c r="M740" s="21" t="s">
        <v>158</v>
      </c>
      <c r="N740" s="21" t="s">
        <v>1707</v>
      </c>
      <c r="O740" s="21" t="s">
        <v>43</v>
      </c>
      <c r="P740" s="21" t="s">
        <v>57</v>
      </c>
      <c r="Q740" s="21" t="s">
        <v>1708</v>
      </c>
      <c r="R740" s="22">
        <v>714.3</v>
      </c>
    </row>
    <row r="741" spans="1:18" x14ac:dyDescent="0.2">
      <c r="A741" s="21">
        <v>5006</v>
      </c>
      <c r="B741" s="21" t="s">
        <v>8731</v>
      </c>
      <c r="C741" s="21" t="s">
        <v>11798</v>
      </c>
      <c r="D741" s="21" t="s">
        <v>5358</v>
      </c>
      <c r="E741" s="21" t="s">
        <v>19</v>
      </c>
      <c r="F741" s="21" t="s">
        <v>2631</v>
      </c>
      <c r="G741" s="21" t="s">
        <v>2632</v>
      </c>
      <c r="H741" s="21" t="s">
        <v>38</v>
      </c>
      <c r="I741" s="21" t="s">
        <v>23</v>
      </c>
      <c r="J741" s="21" t="s">
        <v>1648</v>
      </c>
      <c r="K741" s="21" t="s">
        <v>286</v>
      </c>
      <c r="L741" s="21">
        <v>47374</v>
      </c>
      <c r="M741" s="21" t="s">
        <v>108</v>
      </c>
      <c r="N741" s="21" t="s">
        <v>1707</v>
      </c>
      <c r="O741" s="21" t="s">
        <v>43</v>
      </c>
      <c r="P741" s="21" t="s">
        <v>57</v>
      </c>
      <c r="Q741" s="21" t="s">
        <v>1708</v>
      </c>
      <c r="R741" s="22">
        <v>714.3</v>
      </c>
    </row>
    <row r="742" spans="1:18" x14ac:dyDescent="0.2">
      <c r="A742" s="21">
        <v>6942</v>
      </c>
      <c r="B742" s="21" t="s">
        <v>10038</v>
      </c>
      <c r="C742" s="21" t="s">
        <v>3099</v>
      </c>
      <c r="D742" s="21" t="s">
        <v>1563</v>
      </c>
      <c r="E742" s="21" t="s">
        <v>48</v>
      </c>
      <c r="F742" s="21" t="s">
        <v>6027</v>
      </c>
      <c r="G742" s="21" t="s">
        <v>6028</v>
      </c>
      <c r="H742" s="21" t="s">
        <v>38</v>
      </c>
      <c r="I742" s="21" t="s">
        <v>23</v>
      </c>
      <c r="J742" s="21" t="s">
        <v>299</v>
      </c>
      <c r="K742" s="21" t="s">
        <v>300</v>
      </c>
      <c r="L742" s="21">
        <v>10009</v>
      </c>
      <c r="M742" s="21" t="s">
        <v>158</v>
      </c>
      <c r="N742" s="21" t="s">
        <v>2269</v>
      </c>
      <c r="O742" s="21" t="s">
        <v>43</v>
      </c>
      <c r="P742" s="21" t="s">
        <v>57</v>
      </c>
      <c r="Q742" s="21" t="s">
        <v>2270</v>
      </c>
      <c r="R742" s="22">
        <v>713.88</v>
      </c>
    </row>
    <row r="743" spans="1:18" x14ac:dyDescent="0.2">
      <c r="A743" s="21">
        <v>2070</v>
      </c>
      <c r="B743" s="21" t="s">
        <v>5564</v>
      </c>
      <c r="C743" s="21" t="s">
        <v>5565</v>
      </c>
      <c r="D743" s="21" t="s">
        <v>5566</v>
      </c>
      <c r="E743" s="21" t="s">
        <v>48</v>
      </c>
      <c r="F743" s="21" t="s">
        <v>2227</v>
      </c>
      <c r="G743" s="21" t="s">
        <v>2228</v>
      </c>
      <c r="H743" s="21" t="s">
        <v>22</v>
      </c>
      <c r="I743" s="21" t="s">
        <v>23</v>
      </c>
      <c r="J743" s="21" t="s">
        <v>4562</v>
      </c>
      <c r="K743" s="21" t="s">
        <v>40</v>
      </c>
      <c r="L743" s="21">
        <v>91767</v>
      </c>
      <c r="M743" s="21" t="s">
        <v>41</v>
      </c>
      <c r="N743" s="21" t="s">
        <v>5569</v>
      </c>
      <c r="O743" s="21" t="s">
        <v>28</v>
      </c>
      <c r="P743" s="21" t="s">
        <v>54</v>
      </c>
      <c r="Q743" s="21" t="s">
        <v>5570</v>
      </c>
      <c r="R743" s="22">
        <v>710.83199999999999</v>
      </c>
    </row>
    <row r="744" spans="1:18" x14ac:dyDescent="0.2">
      <c r="A744" s="21">
        <v>9180</v>
      </c>
      <c r="B744" s="21" t="s">
        <v>11336</v>
      </c>
      <c r="C744" s="21" t="s">
        <v>12084</v>
      </c>
      <c r="D744" s="21" t="s">
        <v>12147</v>
      </c>
      <c r="E744" s="21" t="s">
        <v>48</v>
      </c>
      <c r="F744" s="21" t="s">
        <v>1416</v>
      </c>
      <c r="G744" s="21" t="s">
        <v>1417</v>
      </c>
      <c r="H744" s="21" t="s">
        <v>22</v>
      </c>
      <c r="I744" s="21" t="s">
        <v>23</v>
      </c>
      <c r="J744" s="21" t="s">
        <v>4486</v>
      </c>
      <c r="K744" s="21" t="s">
        <v>40</v>
      </c>
      <c r="L744" s="21">
        <v>92683</v>
      </c>
      <c r="M744" s="21" t="s">
        <v>41</v>
      </c>
      <c r="N744" s="21" t="s">
        <v>7382</v>
      </c>
      <c r="O744" s="21" t="s">
        <v>70</v>
      </c>
      <c r="P744" s="21" t="s">
        <v>71</v>
      </c>
      <c r="Q744" s="21" t="s">
        <v>7383</v>
      </c>
      <c r="R744" s="22">
        <v>707.88</v>
      </c>
    </row>
    <row r="745" spans="1:18" x14ac:dyDescent="0.2">
      <c r="A745" s="21">
        <v>5222</v>
      </c>
      <c r="B745" s="21" t="s">
        <v>8876</v>
      </c>
      <c r="C745" s="21" t="s">
        <v>3285</v>
      </c>
      <c r="D745" s="21" t="s">
        <v>6724</v>
      </c>
      <c r="E745" s="21" t="s">
        <v>19</v>
      </c>
      <c r="F745" s="21" t="s">
        <v>4282</v>
      </c>
      <c r="G745" s="21" t="s">
        <v>4283</v>
      </c>
      <c r="H745" s="21" t="s">
        <v>105</v>
      </c>
      <c r="I745" s="21" t="s">
        <v>23</v>
      </c>
      <c r="J745" s="21" t="s">
        <v>356</v>
      </c>
      <c r="K745" s="21" t="s">
        <v>672</v>
      </c>
      <c r="L745" s="21">
        <v>65807</v>
      </c>
      <c r="M745" s="21" t="s">
        <v>108</v>
      </c>
      <c r="N745" s="21" t="s">
        <v>8877</v>
      </c>
      <c r="O745" s="21" t="s">
        <v>43</v>
      </c>
      <c r="P745" s="21" t="s">
        <v>77</v>
      </c>
      <c r="Q745" s="21" t="s">
        <v>8878</v>
      </c>
      <c r="R745" s="22">
        <v>706.86</v>
      </c>
    </row>
    <row r="746" spans="1:18" x14ac:dyDescent="0.2">
      <c r="A746" s="21">
        <v>8049</v>
      </c>
      <c r="B746" s="21" t="s">
        <v>10662</v>
      </c>
      <c r="C746" s="21" t="s">
        <v>11996</v>
      </c>
      <c r="D746" s="21" t="s">
        <v>11902</v>
      </c>
      <c r="E746" s="21" t="s">
        <v>48</v>
      </c>
      <c r="F746" s="21" t="s">
        <v>1530</v>
      </c>
      <c r="G746" s="21" t="s">
        <v>1531</v>
      </c>
      <c r="H746" s="21" t="s">
        <v>38</v>
      </c>
      <c r="I746" s="21" t="s">
        <v>23</v>
      </c>
      <c r="J746" s="21" t="s">
        <v>299</v>
      </c>
      <c r="K746" s="21" t="s">
        <v>300</v>
      </c>
      <c r="L746" s="21">
        <v>10035</v>
      </c>
      <c r="M746" s="21" t="s">
        <v>158</v>
      </c>
      <c r="N746" s="21" t="s">
        <v>8877</v>
      </c>
      <c r="O746" s="21" t="s">
        <v>43</v>
      </c>
      <c r="P746" s="21" t="s">
        <v>77</v>
      </c>
      <c r="Q746" s="21" t="s">
        <v>8878</v>
      </c>
      <c r="R746" s="22">
        <v>706.86</v>
      </c>
    </row>
    <row r="747" spans="1:18" x14ac:dyDescent="0.2">
      <c r="A747" s="21">
        <v>2555</v>
      </c>
      <c r="B747" s="21" t="s">
        <v>6320</v>
      </c>
      <c r="C747" s="21" t="s">
        <v>2368</v>
      </c>
      <c r="D747" s="21" t="s">
        <v>3627</v>
      </c>
      <c r="E747" s="21" t="s">
        <v>48</v>
      </c>
      <c r="F747" s="21" t="s">
        <v>5273</v>
      </c>
      <c r="G747" s="21" t="s">
        <v>5274</v>
      </c>
      <c r="H747" s="21" t="s">
        <v>22</v>
      </c>
      <c r="I747" s="21" t="s">
        <v>23</v>
      </c>
      <c r="J747" s="21" t="s">
        <v>6321</v>
      </c>
      <c r="K747" s="21" t="s">
        <v>52</v>
      </c>
      <c r="L747" s="21">
        <v>32303</v>
      </c>
      <c r="M747" s="21" t="s">
        <v>26</v>
      </c>
      <c r="N747" s="21" t="s">
        <v>6322</v>
      </c>
      <c r="O747" s="21" t="s">
        <v>70</v>
      </c>
      <c r="P747" s="21" t="s">
        <v>71</v>
      </c>
      <c r="Q747" s="21" t="s">
        <v>6323</v>
      </c>
      <c r="R747" s="22">
        <v>705.54399999999998</v>
      </c>
    </row>
    <row r="748" spans="1:18" x14ac:dyDescent="0.2">
      <c r="A748" s="21">
        <v>2809</v>
      </c>
      <c r="B748" s="21" t="s">
        <v>6681</v>
      </c>
      <c r="C748" s="21" t="s">
        <v>3581</v>
      </c>
      <c r="D748" s="21" t="s">
        <v>6682</v>
      </c>
      <c r="E748" s="21" t="s">
        <v>19</v>
      </c>
      <c r="F748" s="21" t="s">
        <v>6683</v>
      </c>
      <c r="G748" s="21" t="s">
        <v>6684</v>
      </c>
      <c r="H748" s="21" t="s">
        <v>22</v>
      </c>
      <c r="I748" s="21" t="s">
        <v>23</v>
      </c>
      <c r="J748" s="21" t="s">
        <v>96</v>
      </c>
      <c r="K748" s="21" t="s">
        <v>97</v>
      </c>
      <c r="L748" s="21">
        <v>98115</v>
      </c>
      <c r="M748" s="21" t="s">
        <v>41</v>
      </c>
      <c r="N748" s="21" t="s">
        <v>5645</v>
      </c>
      <c r="O748" s="21" t="s">
        <v>28</v>
      </c>
      <c r="P748" s="21" t="s">
        <v>29</v>
      </c>
      <c r="Q748" s="21" t="s">
        <v>6204</v>
      </c>
      <c r="R748" s="22">
        <v>704.9</v>
      </c>
    </row>
    <row r="749" spans="1:18" x14ac:dyDescent="0.2">
      <c r="A749" s="21">
        <v>4365</v>
      </c>
      <c r="B749" s="21" t="s">
        <v>8226</v>
      </c>
      <c r="C749" s="21" t="s">
        <v>6150</v>
      </c>
      <c r="D749" s="21" t="s">
        <v>6724</v>
      </c>
      <c r="E749" s="21" t="s">
        <v>19</v>
      </c>
      <c r="F749" s="21" t="s">
        <v>3741</v>
      </c>
      <c r="G749" s="21" t="s">
        <v>3742</v>
      </c>
      <c r="H749" s="21" t="s">
        <v>22</v>
      </c>
      <c r="I749" s="21" t="s">
        <v>23</v>
      </c>
      <c r="J749" s="21" t="s">
        <v>8227</v>
      </c>
      <c r="K749" s="21" t="s">
        <v>8228</v>
      </c>
      <c r="L749" s="21">
        <v>58103</v>
      </c>
      <c r="M749" s="21" t="s">
        <v>108</v>
      </c>
      <c r="N749" s="21" t="s">
        <v>3170</v>
      </c>
      <c r="O749" s="21" t="s">
        <v>43</v>
      </c>
      <c r="P749" s="21" t="s">
        <v>57</v>
      </c>
      <c r="Q749" s="21" t="s">
        <v>3171</v>
      </c>
      <c r="R749" s="22">
        <v>704.76</v>
      </c>
    </row>
    <row r="750" spans="1:18" x14ac:dyDescent="0.2">
      <c r="A750" s="21">
        <v>8649</v>
      </c>
      <c r="B750" s="21" t="s">
        <v>11023</v>
      </c>
      <c r="C750" s="21" t="s">
        <v>6925</v>
      </c>
      <c r="D750" s="21" t="s">
        <v>12239</v>
      </c>
      <c r="E750" s="21" t="s">
        <v>48</v>
      </c>
      <c r="F750" s="21" t="s">
        <v>6602</v>
      </c>
      <c r="G750" s="21" t="s">
        <v>6603</v>
      </c>
      <c r="H750" s="21" t="s">
        <v>22</v>
      </c>
      <c r="I750" s="21" t="s">
        <v>23</v>
      </c>
      <c r="J750" s="21" t="s">
        <v>528</v>
      </c>
      <c r="K750" s="21" t="s">
        <v>89</v>
      </c>
      <c r="L750" s="21">
        <v>28205</v>
      </c>
      <c r="M750" s="21" t="s">
        <v>26</v>
      </c>
      <c r="N750" s="21" t="s">
        <v>3170</v>
      </c>
      <c r="O750" s="21" t="s">
        <v>43</v>
      </c>
      <c r="P750" s="21" t="s">
        <v>57</v>
      </c>
      <c r="Q750" s="21" t="s">
        <v>3171</v>
      </c>
      <c r="R750" s="22">
        <v>704.76</v>
      </c>
    </row>
    <row r="751" spans="1:18" x14ac:dyDescent="0.2">
      <c r="A751" s="21">
        <v>481</v>
      </c>
      <c r="B751" s="21" t="s">
        <v>1857</v>
      </c>
      <c r="C751" s="21" t="s">
        <v>1858</v>
      </c>
      <c r="D751" s="21" t="s">
        <v>11847</v>
      </c>
      <c r="E751" s="21" t="s">
        <v>48</v>
      </c>
      <c r="F751" s="21" t="s">
        <v>1859</v>
      </c>
      <c r="G751" s="21" t="s">
        <v>1860</v>
      </c>
      <c r="H751" s="21" t="s">
        <v>38</v>
      </c>
      <c r="I751" s="21" t="s">
        <v>23</v>
      </c>
      <c r="J751" s="21" t="s">
        <v>299</v>
      </c>
      <c r="K751" s="21" t="s">
        <v>300</v>
      </c>
      <c r="L751" s="21">
        <v>10024</v>
      </c>
      <c r="M751" s="21" t="s">
        <v>158</v>
      </c>
      <c r="N751" s="21" t="s">
        <v>1863</v>
      </c>
      <c r="O751" s="21" t="s">
        <v>43</v>
      </c>
      <c r="P751" s="21" t="s">
        <v>57</v>
      </c>
      <c r="Q751" s="21" t="s">
        <v>1864</v>
      </c>
      <c r="R751" s="22">
        <v>704.25</v>
      </c>
    </row>
    <row r="752" spans="1:18" x14ac:dyDescent="0.2">
      <c r="A752" s="21">
        <v>6297</v>
      </c>
      <c r="B752" s="21" t="s">
        <v>9646</v>
      </c>
      <c r="C752" s="21" t="s">
        <v>598</v>
      </c>
      <c r="D752" s="21" t="s">
        <v>12179</v>
      </c>
      <c r="E752" s="21" t="s">
        <v>48</v>
      </c>
      <c r="F752" s="21" t="s">
        <v>3028</v>
      </c>
      <c r="G752" s="21" t="s">
        <v>3029</v>
      </c>
      <c r="H752" s="21" t="s">
        <v>38</v>
      </c>
      <c r="I752" s="21" t="s">
        <v>23</v>
      </c>
      <c r="J752" s="21" t="s">
        <v>9647</v>
      </c>
      <c r="K752" s="21" t="s">
        <v>1402</v>
      </c>
      <c r="L752" s="21">
        <v>1915</v>
      </c>
      <c r="M752" s="21" t="s">
        <v>158</v>
      </c>
      <c r="N752" s="21" t="s">
        <v>1863</v>
      </c>
      <c r="O752" s="21" t="s">
        <v>43</v>
      </c>
      <c r="P752" s="21" t="s">
        <v>57</v>
      </c>
      <c r="Q752" s="21" t="s">
        <v>1864</v>
      </c>
      <c r="R752" s="22">
        <v>704.25</v>
      </c>
    </row>
    <row r="753" spans="1:18" x14ac:dyDescent="0.2">
      <c r="A753" s="21">
        <v>474</v>
      </c>
      <c r="B753" s="21" t="s">
        <v>1834</v>
      </c>
      <c r="C753" s="21" t="s">
        <v>11808</v>
      </c>
      <c r="D753" s="21" t="s">
        <v>11716</v>
      </c>
      <c r="E753" s="21" t="s">
        <v>19</v>
      </c>
      <c r="F753" s="21" t="s">
        <v>1835</v>
      </c>
      <c r="G753" s="21" t="s">
        <v>1836</v>
      </c>
      <c r="H753" s="21" t="s">
        <v>22</v>
      </c>
      <c r="I753" s="21" t="s">
        <v>23</v>
      </c>
      <c r="J753" s="21" t="s">
        <v>134</v>
      </c>
      <c r="K753" s="21" t="s">
        <v>40</v>
      </c>
      <c r="L753" s="21">
        <v>94110</v>
      </c>
      <c r="M753" s="21" t="s">
        <v>41</v>
      </c>
      <c r="N753" s="21" t="s">
        <v>1841</v>
      </c>
      <c r="O753" s="21" t="s">
        <v>70</v>
      </c>
      <c r="P753" s="21" t="s">
        <v>71</v>
      </c>
      <c r="Q753" s="21" t="s">
        <v>1842</v>
      </c>
      <c r="R753" s="22">
        <v>703.96799999999996</v>
      </c>
    </row>
    <row r="754" spans="1:18" x14ac:dyDescent="0.2">
      <c r="A754" s="21">
        <v>7642</v>
      </c>
      <c r="B754" s="21" t="s">
        <v>10430</v>
      </c>
      <c r="C754" s="21" t="s">
        <v>11939</v>
      </c>
      <c r="D754" s="21" t="s">
        <v>12186</v>
      </c>
      <c r="E754" s="21" t="s">
        <v>206</v>
      </c>
      <c r="F754" s="21" t="s">
        <v>7204</v>
      </c>
      <c r="G754" s="21" t="s">
        <v>7205</v>
      </c>
      <c r="H754" s="21" t="s">
        <v>105</v>
      </c>
      <c r="I754" s="21" t="s">
        <v>23</v>
      </c>
      <c r="J754" s="21" t="s">
        <v>4067</v>
      </c>
      <c r="K754" s="21" t="s">
        <v>516</v>
      </c>
      <c r="L754" s="21">
        <v>81001</v>
      </c>
      <c r="M754" s="21" t="s">
        <v>41</v>
      </c>
      <c r="N754" s="21" t="s">
        <v>10431</v>
      </c>
      <c r="O754" s="21" t="s">
        <v>70</v>
      </c>
      <c r="P754" s="21" t="s">
        <v>768</v>
      </c>
      <c r="Q754" s="21" t="s">
        <v>10432</v>
      </c>
      <c r="R754" s="22">
        <v>703.71</v>
      </c>
    </row>
    <row r="755" spans="1:18" x14ac:dyDescent="0.2">
      <c r="A755" s="21">
        <v>6292</v>
      </c>
      <c r="B755" s="21" t="s">
        <v>9643</v>
      </c>
      <c r="C755" s="21" t="s">
        <v>11934</v>
      </c>
      <c r="D755" s="21" t="s">
        <v>11875</v>
      </c>
      <c r="E755" s="21" t="s">
        <v>206</v>
      </c>
      <c r="F755" s="21" t="s">
        <v>2370</v>
      </c>
      <c r="G755" s="21" t="s">
        <v>2371</v>
      </c>
      <c r="H755" s="21" t="s">
        <v>22</v>
      </c>
      <c r="I755" s="21" t="s">
        <v>23</v>
      </c>
      <c r="J755" s="21" t="s">
        <v>2229</v>
      </c>
      <c r="K755" s="21" t="s">
        <v>357</v>
      </c>
      <c r="L755" s="21">
        <v>24153</v>
      </c>
      <c r="M755" s="21" t="s">
        <v>26</v>
      </c>
      <c r="N755" s="21" t="s">
        <v>5091</v>
      </c>
      <c r="O755" s="21" t="s">
        <v>28</v>
      </c>
      <c r="P755" s="21" t="s">
        <v>32</v>
      </c>
      <c r="Q755" s="21" t="s">
        <v>5092</v>
      </c>
      <c r="R755" s="22">
        <v>701.96</v>
      </c>
    </row>
    <row r="756" spans="1:18" x14ac:dyDescent="0.2">
      <c r="A756" s="21">
        <v>9463</v>
      </c>
      <c r="B756" s="21" t="s">
        <v>11509</v>
      </c>
      <c r="C756" s="21" t="s">
        <v>5263</v>
      </c>
      <c r="D756" s="21" t="s">
        <v>3075</v>
      </c>
      <c r="E756" s="21" t="s">
        <v>19</v>
      </c>
      <c r="F756" s="21" t="s">
        <v>345</v>
      </c>
      <c r="G756" s="21" t="s">
        <v>346</v>
      </c>
      <c r="H756" s="21" t="s">
        <v>38</v>
      </c>
      <c r="I756" s="21" t="s">
        <v>23</v>
      </c>
      <c r="J756" s="21" t="s">
        <v>1659</v>
      </c>
      <c r="K756" s="21" t="s">
        <v>25</v>
      </c>
      <c r="L756" s="21">
        <v>40214</v>
      </c>
      <c r="M756" s="21" t="s">
        <v>26</v>
      </c>
      <c r="N756" s="21" t="s">
        <v>5091</v>
      </c>
      <c r="O756" s="21" t="s">
        <v>28</v>
      </c>
      <c r="P756" s="21" t="s">
        <v>32</v>
      </c>
      <c r="Q756" s="21" t="s">
        <v>5092</v>
      </c>
      <c r="R756" s="22">
        <v>701.96</v>
      </c>
    </row>
    <row r="757" spans="1:18" x14ac:dyDescent="0.2">
      <c r="A757" s="21">
        <v>658</v>
      </c>
      <c r="B757" s="21" t="s">
        <v>2441</v>
      </c>
      <c r="C757" s="21" t="s">
        <v>2442</v>
      </c>
      <c r="D757" s="21" t="s">
        <v>2442</v>
      </c>
      <c r="E757" s="21" t="s">
        <v>1452</v>
      </c>
      <c r="F757" s="21" t="s">
        <v>2443</v>
      </c>
      <c r="G757" s="21" t="s">
        <v>2444</v>
      </c>
      <c r="H757" s="21" t="s">
        <v>105</v>
      </c>
      <c r="I757" s="21" t="s">
        <v>23</v>
      </c>
      <c r="J757" s="21" t="s">
        <v>515</v>
      </c>
      <c r="K757" s="21" t="s">
        <v>232</v>
      </c>
      <c r="L757" s="21">
        <v>60505</v>
      </c>
      <c r="M757" s="21" t="s">
        <v>108</v>
      </c>
      <c r="N757" s="21" t="s">
        <v>1948</v>
      </c>
      <c r="O757" s="21" t="s">
        <v>28</v>
      </c>
      <c r="P757" s="21" t="s">
        <v>32</v>
      </c>
      <c r="Q757" s="21" t="s">
        <v>1949</v>
      </c>
      <c r="R757" s="22">
        <v>701.37199999999996</v>
      </c>
    </row>
    <row r="758" spans="1:18" x14ac:dyDescent="0.2">
      <c r="A758" s="21">
        <v>2541</v>
      </c>
      <c r="B758" s="21" t="s">
        <v>6303</v>
      </c>
      <c r="C758" s="21" t="s">
        <v>6304</v>
      </c>
      <c r="D758" s="21" t="s">
        <v>6304</v>
      </c>
      <c r="E758" s="21" t="s">
        <v>1452</v>
      </c>
      <c r="F758" s="21" t="s">
        <v>6117</v>
      </c>
      <c r="G758" s="21" t="s">
        <v>6118</v>
      </c>
      <c r="H758" s="21" t="s">
        <v>38</v>
      </c>
      <c r="I758" s="21" t="s">
        <v>23</v>
      </c>
      <c r="J758" s="21" t="s">
        <v>134</v>
      </c>
      <c r="K758" s="21" t="s">
        <v>40</v>
      </c>
      <c r="L758" s="21">
        <v>94122</v>
      </c>
      <c r="M758" s="21" t="s">
        <v>41</v>
      </c>
      <c r="N758" s="21" t="s">
        <v>1277</v>
      </c>
      <c r="O758" s="21" t="s">
        <v>28</v>
      </c>
      <c r="P758" s="21" t="s">
        <v>32</v>
      </c>
      <c r="Q758" s="21" t="s">
        <v>1278</v>
      </c>
      <c r="R758" s="22">
        <v>700.15200000000004</v>
      </c>
    </row>
    <row r="759" spans="1:18" x14ac:dyDescent="0.2">
      <c r="A759" s="21">
        <v>2747</v>
      </c>
      <c r="B759" s="21" t="s">
        <v>6596</v>
      </c>
      <c r="C759" s="21" t="s">
        <v>12059</v>
      </c>
      <c r="D759" s="21" t="s">
        <v>5032</v>
      </c>
      <c r="E759" s="21" t="s">
        <v>48</v>
      </c>
      <c r="F759" s="21" t="s">
        <v>3911</v>
      </c>
      <c r="G759" s="21" t="s">
        <v>3912</v>
      </c>
      <c r="H759" s="21" t="s">
        <v>22</v>
      </c>
      <c r="I759" s="21" t="s">
        <v>23</v>
      </c>
      <c r="J759" s="21" t="s">
        <v>690</v>
      </c>
      <c r="K759" s="21" t="s">
        <v>1402</v>
      </c>
      <c r="L759" s="21">
        <v>2038</v>
      </c>
      <c r="M759" s="21" t="s">
        <v>158</v>
      </c>
      <c r="N759" s="21" t="s">
        <v>2650</v>
      </c>
      <c r="O759" s="21" t="s">
        <v>28</v>
      </c>
      <c r="P759" s="21" t="s">
        <v>54</v>
      </c>
      <c r="Q759" s="21" t="s">
        <v>2651</v>
      </c>
      <c r="R759" s="22">
        <v>700.05600000000004</v>
      </c>
    </row>
    <row r="760" spans="1:18" x14ac:dyDescent="0.2">
      <c r="A760" s="21">
        <v>1789</v>
      </c>
      <c r="B760" s="21" t="s">
        <v>5080</v>
      </c>
      <c r="C760" s="21" t="s">
        <v>5081</v>
      </c>
      <c r="D760" s="21" t="s">
        <v>5082</v>
      </c>
      <c r="E760" s="21" t="s">
        <v>48</v>
      </c>
      <c r="F760" s="21" t="s">
        <v>5083</v>
      </c>
      <c r="G760" s="21" t="s">
        <v>5084</v>
      </c>
      <c r="H760" s="21" t="s">
        <v>38</v>
      </c>
      <c r="I760" s="21" t="s">
        <v>23</v>
      </c>
      <c r="J760" s="21" t="s">
        <v>5085</v>
      </c>
      <c r="K760" s="21" t="s">
        <v>118</v>
      </c>
      <c r="L760" s="21">
        <v>53142</v>
      </c>
      <c r="M760" s="21" t="s">
        <v>108</v>
      </c>
      <c r="N760" s="21" t="s">
        <v>3347</v>
      </c>
      <c r="O760" s="21" t="s">
        <v>70</v>
      </c>
      <c r="P760" s="21" t="s">
        <v>71</v>
      </c>
      <c r="Q760" s="21" t="s">
        <v>3348</v>
      </c>
      <c r="R760" s="22">
        <v>699.98</v>
      </c>
    </row>
    <row r="761" spans="1:18" x14ac:dyDescent="0.2">
      <c r="A761" s="21">
        <v>5060</v>
      </c>
      <c r="B761" s="21" t="s">
        <v>8771</v>
      </c>
      <c r="C761" s="21" t="s">
        <v>11714</v>
      </c>
      <c r="D761" s="21" t="s">
        <v>11980</v>
      </c>
      <c r="E761" s="21" t="s">
        <v>19</v>
      </c>
      <c r="F761" s="21" t="s">
        <v>2252</v>
      </c>
      <c r="G761" s="21" t="s">
        <v>2253</v>
      </c>
      <c r="H761" s="21" t="s">
        <v>22</v>
      </c>
      <c r="I761" s="21" t="s">
        <v>23</v>
      </c>
      <c r="J761" s="21" t="s">
        <v>8772</v>
      </c>
      <c r="K761" s="21" t="s">
        <v>25</v>
      </c>
      <c r="L761" s="21">
        <v>40324</v>
      </c>
      <c r="M761" s="21" t="s">
        <v>26</v>
      </c>
      <c r="N761" s="21" t="s">
        <v>3347</v>
      </c>
      <c r="O761" s="21" t="s">
        <v>70</v>
      </c>
      <c r="P761" s="21" t="s">
        <v>71</v>
      </c>
      <c r="Q761" s="21" t="s">
        <v>3348</v>
      </c>
      <c r="R761" s="22">
        <v>699.98</v>
      </c>
    </row>
    <row r="762" spans="1:18" x14ac:dyDescent="0.2">
      <c r="A762" s="21">
        <v>1122</v>
      </c>
      <c r="B762" s="21" t="s">
        <v>3699</v>
      </c>
      <c r="C762" s="21" t="s">
        <v>3700</v>
      </c>
      <c r="D762" s="21" t="s">
        <v>3701</v>
      </c>
      <c r="E762" s="21" t="s">
        <v>48</v>
      </c>
      <c r="F762" s="21" t="s">
        <v>3125</v>
      </c>
      <c r="G762" s="21" t="s">
        <v>3126</v>
      </c>
      <c r="H762" s="21" t="s">
        <v>22</v>
      </c>
      <c r="I762" s="21" t="s">
        <v>23</v>
      </c>
      <c r="J762" s="21" t="s">
        <v>3702</v>
      </c>
      <c r="K762" s="21" t="s">
        <v>1926</v>
      </c>
      <c r="L762" s="21">
        <v>72401</v>
      </c>
      <c r="M762" s="21" t="s">
        <v>26</v>
      </c>
      <c r="N762" s="21" t="s">
        <v>3703</v>
      </c>
      <c r="O762" s="21" t="s">
        <v>70</v>
      </c>
      <c r="P762" s="21" t="s">
        <v>71</v>
      </c>
      <c r="Q762" s="21" t="s">
        <v>3704</v>
      </c>
      <c r="R762" s="22">
        <v>699.93</v>
      </c>
    </row>
    <row r="763" spans="1:18" x14ac:dyDescent="0.2">
      <c r="A763" s="21">
        <v>339</v>
      </c>
      <c r="B763" s="21" t="s">
        <v>1369</v>
      </c>
      <c r="C763" s="21" t="s">
        <v>11813</v>
      </c>
      <c r="D763" s="21" t="s">
        <v>1370</v>
      </c>
      <c r="E763" s="21" t="s">
        <v>48</v>
      </c>
      <c r="F763" s="21" t="s">
        <v>1371</v>
      </c>
      <c r="G763" s="21" t="s">
        <v>1372</v>
      </c>
      <c r="H763" s="21" t="s">
        <v>38</v>
      </c>
      <c r="I763" s="21" t="s">
        <v>23</v>
      </c>
      <c r="J763" s="21" t="s">
        <v>134</v>
      </c>
      <c r="K763" s="21" t="s">
        <v>40</v>
      </c>
      <c r="L763" s="21">
        <v>94122</v>
      </c>
      <c r="M763" s="21" t="s">
        <v>41</v>
      </c>
      <c r="N763" s="21" t="s">
        <v>1375</v>
      </c>
      <c r="O763" s="21" t="s">
        <v>28</v>
      </c>
      <c r="P763" s="21" t="s">
        <v>54</v>
      </c>
      <c r="Q763" s="21" t="s">
        <v>1376</v>
      </c>
      <c r="R763" s="22">
        <v>698.35199999999998</v>
      </c>
    </row>
    <row r="764" spans="1:18" x14ac:dyDescent="0.2">
      <c r="A764" s="21">
        <v>6631</v>
      </c>
      <c r="B764" s="21" t="s">
        <v>9843</v>
      </c>
      <c r="C764" s="21" t="s">
        <v>4078</v>
      </c>
      <c r="D764" s="21" t="s">
        <v>4364</v>
      </c>
      <c r="E764" s="21" t="s">
        <v>48</v>
      </c>
      <c r="F764" s="21" t="s">
        <v>5403</v>
      </c>
      <c r="G764" s="21" t="s">
        <v>5404</v>
      </c>
      <c r="H764" s="21" t="s">
        <v>22</v>
      </c>
      <c r="I764" s="21" t="s">
        <v>23</v>
      </c>
      <c r="J764" s="21" t="s">
        <v>96</v>
      </c>
      <c r="K764" s="21" t="s">
        <v>97</v>
      </c>
      <c r="L764" s="21">
        <v>98115</v>
      </c>
      <c r="M764" s="21" t="s">
        <v>41</v>
      </c>
      <c r="N764" s="21" t="s">
        <v>4455</v>
      </c>
      <c r="O764" s="21" t="s">
        <v>28</v>
      </c>
      <c r="P764" s="21" t="s">
        <v>32</v>
      </c>
      <c r="Q764" s="21" t="s">
        <v>4456</v>
      </c>
      <c r="R764" s="22">
        <v>698.35199999999998</v>
      </c>
    </row>
    <row r="765" spans="1:18" x14ac:dyDescent="0.2">
      <c r="A765" s="21">
        <v>8789</v>
      </c>
      <c r="B765" s="21" t="s">
        <v>11103</v>
      </c>
      <c r="C765" s="21" t="s">
        <v>1394</v>
      </c>
      <c r="D765" s="21" t="s">
        <v>1395</v>
      </c>
      <c r="E765" s="21" t="s">
        <v>48</v>
      </c>
      <c r="F765" s="21" t="s">
        <v>5403</v>
      </c>
      <c r="G765" s="21" t="s">
        <v>5404</v>
      </c>
      <c r="H765" s="21" t="s">
        <v>22</v>
      </c>
      <c r="I765" s="21" t="s">
        <v>23</v>
      </c>
      <c r="J765" s="21" t="s">
        <v>831</v>
      </c>
      <c r="K765" s="21" t="s">
        <v>89</v>
      </c>
      <c r="L765" s="21">
        <v>28110</v>
      </c>
      <c r="M765" s="21" t="s">
        <v>26</v>
      </c>
      <c r="N765" s="21" t="s">
        <v>4455</v>
      </c>
      <c r="O765" s="21" t="s">
        <v>28</v>
      </c>
      <c r="P765" s="21" t="s">
        <v>32</v>
      </c>
      <c r="Q765" s="21" t="s">
        <v>4456</v>
      </c>
      <c r="R765" s="22">
        <v>698.35199999999998</v>
      </c>
    </row>
    <row r="766" spans="1:18" x14ac:dyDescent="0.2">
      <c r="A766" s="21">
        <v>1041</v>
      </c>
      <c r="B766" s="21" t="s">
        <v>3504</v>
      </c>
      <c r="C766" s="21" t="s">
        <v>2225</v>
      </c>
      <c r="D766" s="21" t="s">
        <v>2226</v>
      </c>
      <c r="E766" s="21" t="s">
        <v>48</v>
      </c>
      <c r="F766" s="21" t="s">
        <v>3505</v>
      </c>
      <c r="G766" s="21" t="s">
        <v>3506</v>
      </c>
      <c r="H766" s="21" t="s">
        <v>105</v>
      </c>
      <c r="I766" s="21" t="s">
        <v>23</v>
      </c>
      <c r="J766" s="21" t="s">
        <v>3507</v>
      </c>
      <c r="K766" s="21" t="s">
        <v>672</v>
      </c>
      <c r="L766" s="21">
        <v>63376</v>
      </c>
      <c r="M766" s="21" t="s">
        <v>108</v>
      </c>
      <c r="N766" s="21" t="s">
        <v>2707</v>
      </c>
      <c r="O766" s="21" t="s">
        <v>28</v>
      </c>
      <c r="P766" s="21" t="s">
        <v>54</v>
      </c>
      <c r="Q766" s="21" t="s">
        <v>2708</v>
      </c>
      <c r="R766" s="22">
        <v>697.16</v>
      </c>
    </row>
    <row r="767" spans="1:18" x14ac:dyDescent="0.2">
      <c r="A767" s="21">
        <v>5231</v>
      </c>
      <c r="B767" s="21" t="s">
        <v>8882</v>
      </c>
      <c r="C767" s="21" t="s">
        <v>4477</v>
      </c>
      <c r="D767" s="21" t="s">
        <v>6185</v>
      </c>
      <c r="E767" s="21" t="s">
        <v>19</v>
      </c>
      <c r="F767" s="21" t="s">
        <v>1889</v>
      </c>
      <c r="G767" s="21" t="s">
        <v>1890</v>
      </c>
      <c r="H767" s="21" t="s">
        <v>22</v>
      </c>
      <c r="I767" s="21" t="s">
        <v>23</v>
      </c>
      <c r="J767" s="21" t="s">
        <v>3952</v>
      </c>
      <c r="K767" s="21" t="s">
        <v>40</v>
      </c>
      <c r="L767" s="21">
        <v>93727</v>
      </c>
      <c r="M767" s="21" t="s">
        <v>41</v>
      </c>
      <c r="N767" s="21" t="s">
        <v>2707</v>
      </c>
      <c r="O767" s="21" t="s">
        <v>28</v>
      </c>
      <c r="P767" s="21" t="s">
        <v>54</v>
      </c>
      <c r="Q767" s="21" t="s">
        <v>2708</v>
      </c>
      <c r="R767" s="22">
        <v>697.16</v>
      </c>
    </row>
    <row r="768" spans="1:18" x14ac:dyDescent="0.2">
      <c r="A768" s="21">
        <v>4193</v>
      </c>
      <c r="B768" s="21" t="s">
        <v>8068</v>
      </c>
      <c r="C768" s="21" t="s">
        <v>4810</v>
      </c>
      <c r="D768" s="21" t="s">
        <v>2952</v>
      </c>
      <c r="E768" s="21" t="s">
        <v>48</v>
      </c>
      <c r="F768" s="21" t="s">
        <v>928</v>
      </c>
      <c r="G768" s="21" t="s">
        <v>929</v>
      </c>
      <c r="H768" s="21" t="s">
        <v>38</v>
      </c>
      <c r="I768" s="21" t="s">
        <v>23</v>
      </c>
      <c r="J768" s="21" t="s">
        <v>8069</v>
      </c>
      <c r="K768" s="21" t="s">
        <v>6976</v>
      </c>
      <c r="L768" s="21">
        <v>83704</v>
      </c>
      <c r="M768" s="21" t="s">
        <v>41</v>
      </c>
      <c r="N768" s="21" t="s">
        <v>53</v>
      </c>
      <c r="O768" s="21" t="s">
        <v>28</v>
      </c>
      <c r="P768" s="21" t="s">
        <v>54</v>
      </c>
      <c r="Q768" s="21" t="s">
        <v>55</v>
      </c>
      <c r="R768" s="22">
        <v>696.42</v>
      </c>
    </row>
    <row r="769" spans="1:18" x14ac:dyDescent="0.2">
      <c r="A769" s="21">
        <v>1341</v>
      </c>
      <c r="B769" s="21" t="s">
        <v>4188</v>
      </c>
      <c r="C769" s="21" t="s">
        <v>12010</v>
      </c>
      <c r="D769" s="21" t="s">
        <v>12011</v>
      </c>
      <c r="E769" s="21" t="s">
        <v>206</v>
      </c>
      <c r="F769" s="21" t="s">
        <v>4189</v>
      </c>
      <c r="G769" s="21" t="s">
        <v>4190</v>
      </c>
      <c r="H769" s="21" t="s">
        <v>38</v>
      </c>
      <c r="I769" s="21" t="s">
        <v>23</v>
      </c>
      <c r="J769" s="21" t="s">
        <v>1714</v>
      </c>
      <c r="K769" s="21" t="s">
        <v>89</v>
      </c>
      <c r="L769" s="21">
        <v>28540</v>
      </c>
      <c r="M769" s="21" t="s">
        <v>26</v>
      </c>
      <c r="N769" s="21" t="s">
        <v>4191</v>
      </c>
      <c r="O769" s="21" t="s">
        <v>70</v>
      </c>
      <c r="P769" s="21" t="s">
        <v>768</v>
      </c>
      <c r="Q769" s="21" t="s">
        <v>4192</v>
      </c>
      <c r="R769" s="22">
        <v>695.7</v>
      </c>
    </row>
    <row r="770" spans="1:18" x14ac:dyDescent="0.2">
      <c r="A770" s="21">
        <v>2839</v>
      </c>
      <c r="B770" s="21" t="s">
        <v>6716</v>
      </c>
      <c r="C770" s="21" t="s">
        <v>11791</v>
      </c>
      <c r="D770" s="21" t="s">
        <v>11711</v>
      </c>
      <c r="E770" s="21" t="s">
        <v>206</v>
      </c>
      <c r="F770" s="21" t="s">
        <v>6493</v>
      </c>
      <c r="G770" s="21" t="s">
        <v>6494</v>
      </c>
      <c r="H770" s="21" t="s">
        <v>22</v>
      </c>
      <c r="I770" s="21" t="s">
        <v>23</v>
      </c>
      <c r="J770" s="21" t="s">
        <v>6321</v>
      </c>
      <c r="K770" s="21" t="s">
        <v>52</v>
      </c>
      <c r="L770" s="21">
        <v>32303</v>
      </c>
      <c r="M770" s="21" t="s">
        <v>26</v>
      </c>
      <c r="N770" s="21" t="s">
        <v>4191</v>
      </c>
      <c r="O770" s="21" t="s">
        <v>70</v>
      </c>
      <c r="P770" s="21" t="s">
        <v>768</v>
      </c>
      <c r="Q770" s="21" t="s">
        <v>4192</v>
      </c>
      <c r="R770" s="22">
        <v>695.7</v>
      </c>
    </row>
    <row r="771" spans="1:18" x14ac:dyDescent="0.2">
      <c r="A771" s="21">
        <v>3102</v>
      </c>
      <c r="B771" s="21" t="s">
        <v>7030</v>
      </c>
      <c r="C771" s="21" t="s">
        <v>667</v>
      </c>
      <c r="D771" s="21" t="s">
        <v>668</v>
      </c>
      <c r="E771" s="21" t="s">
        <v>19</v>
      </c>
      <c r="F771" s="21" t="s">
        <v>7031</v>
      </c>
      <c r="G771" s="21" t="s">
        <v>7032</v>
      </c>
      <c r="H771" s="21" t="s">
        <v>38</v>
      </c>
      <c r="I771" s="21" t="s">
        <v>23</v>
      </c>
      <c r="J771" s="21" t="s">
        <v>4047</v>
      </c>
      <c r="K771" s="21" t="s">
        <v>1574</v>
      </c>
      <c r="L771" s="21">
        <v>2908</v>
      </c>
      <c r="M771" s="21" t="s">
        <v>158</v>
      </c>
      <c r="N771" s="21" t="s">
        <v>1809</v>
      </c>
      <c r="O771" s="21" t="s">
        <v>43</v>
      </c>
      <c r="P771" s="21" t="s">
        <v>651</v>
      </c>
      <c r="Q771" s="21" t="s">
        <v>1810</v>
      </c>
      <c r="R771" s="22">
        <v>695.16</v>
      </c>
    </row>
    <row r="772" spans="1:18" x14ac:dyDescent="0.2">
      <c r="A772" s="21">
        <v>6047</v>
      </c>
      <c r="B772" s="21" t="s">
        <v>9475</v>
      </c>
      <c r="C772" s="21" t="s">
        <v>11791</v>
      </c>
      <c r="D772" s="21" t="s">
        <v>35</v>
      </c>
      <c r="E772" s="21" t="s">
        <v>48</v>
      </c>
      <c r="F772" s="21" t="s">
        <v>6996</v>
      </c>
      <c r="G772" s="21" t="s">
        <v>6997</v>
      </c>
      <c r="H772" s="21" t="s">
        <v>105</v>
      </c>
      <c r="I772" s="21" t="s">
        <v>23</v>
      </c>
      <c r="J772" s="21" t="s">
        <v>463</v>
      </c>
      <c r="K772" s="21" t="s">
        <v>255</v>
      </c>
      <c r="L772" s="21">
        <v>55407</v>
      </c>
      <c r="M772" s="21" t="s">
        <v>108</v>
      </c>
      <c r="N772" s="21" t="s">
        <v>9074</v>
      </c>
      <c r="O772" s="21" t="s">
        <v>28</v>
      </c>
      <c r="P772" s="21" t="s">
        <v>54</v>
      </c>
      <c r="Q772" s="21" t="s">
        <v>9075</v>
      </c>
      <c r="R772" s="22">
        <v>692.94</v>
      </c>
    </row>
    <row r="773" spans="1:18" x14ac:dyDescent="0.2">
      <c r="A773" s="21">
        <v>4271</v>
      </c>
      <c r="B773" s="21" t="s">
        <v>8140</v>
      </c>
      <c r="C773" s="21" t="s">
        <v>102</v>
      </c>
      <c r="D773" s="21" t="s">
        <v>326</v>
      </c>
      <c r="E773" s="21" t="s">
        <v>48</v>
      </c>
      <c r="F773" s="21" t="s">
        <v>8141</v>
      </c>
      <c r="G773" s="21" t="s">
        <v>8142</v>
      </c>
      <c r="H773" s="21" t="s">
        <v>38</v>
      </c>
      <c r="I773" s="21" t="s">
        <v>23</v>
      </c>
      <c r="J773" s="21" t="s">
        <v>370</v>
      </c>
      <c r="K773" s="21" t="s">
        <v>378</v>
      </c>
      <c r="L773" s="21">
        <v>38301</v>
      </c>
      <c r="M773" s="21" t="s">
        <v>26</v>
      </c>
      <c r="N773" s="21" t="s">
        <v>8099</v>
      </c>
      <c r="O773" s="21" t="s">
        <v>28</v>
      </c>
      <c r="P773" s="21" t="s">
        <v>64</v>
      </c>
      <c r="Q773" s="21" t="s">
        <v>8100</v>
      </c>
      <c r="R773" s="22">
        <v>692.47199999999998</v>
      </c>
    </row>
    <row r="774" spans="1:18" x14ac:dyDescent="0.2">
      <c r="A774" s="21">
        <v>3849</v>
      </c>
      <c r="B774" s="21" t="s">
        <v>7738</v>
      </c>
      <c r="C774" s="21" t="s">
        <v>2720</v>
      </c>
      <c r="D774" s="21" t="s">
        <v>244</v>
      </c>
      <c r="E774" s="21" t="s">
        <v>206</v>
      </c>
      <c r="F774" s="21" t="s">
        <v>375</v>
      </c>
      <c r="G774" s="21" t="s">
        <v>376</v>
      </c>
      <c r="H774" s="21" t="s">
        <v>22</v>
      </c>
      <c r="I774" s="21" t="s">
        <v>23</v>
      </c>
      <c r="J774" s="21" t="s">
        <v>1925</v>
      </c>
      <c r="K774" s="21" t="s">
        <v>1926</v>
      </c>
      <c r="L774" s="21">
        <v>72701</v>
      </c>
      <c r="M774" s="21" t="s">
        <v>26</v>
      </c>
      <c r="N774" s="21" t="s">
        <v>7739</v>
      </c>
      <c r="O774" s="21" t="s">
        <v>43</v>
      </c>
      <c r="P774" s="21" t="s">
        <v>74</v>
      </c>
      <c r="Q774" s="21" t="s">
        <v>7740</v>
      </c>
      <c r="R774" s="22">
        <v>691.96</v>
      </c>
    </row>
    <row r="775" spans="1:18" x14ac:dyDescent="0.2">
      <c r="A775" s="21">
        <v>9510</v>
      </c>
      <c r="B775" s="21" t="s">
        <v>11534</v>
      </c>
      <c r="C775" s="21" t="s">
        <v>11895</v>
      </c>
      <c r="D775" s="21" t="s">
        <v>11896</v>
      </c>
      <c r="E775" s="21" t="s">
        <v>19</v>
      </c>
      <c r="F775" s="21" t="s">
        <v>750</v>
      </c>
      <c r="G775" s="21" t="s">
        <v>751</v>
      </c>
      <c r="H775" s="21" t="s">
        <v>22</v>
      </c>
      <c r="I775" s="21" t="s">
        <v>23</v>
      </c>
      <c r="J775" s="21" t="s">
        <v>7407</v>
      </c>
      <c r="K775" s="21" t="s">
        <v>266</v>
      </c>
      <c r="L775" s="21">
        <v>48127</v>
      </c>
      <c r="M775" s="21" t="s">
        <v>108</v>
      </c>
      <c r="N775" s="21" t="s">
        <v>770</v>
      </c>
      <c r="O775" s="21" t="s">
        <v>43</v>
      </c>
      <c r="P775" s="21" t="s">
        <v>57</v>
      </c>
      <c r="Q775" s="21" t="s">
        <v>771</v>
      </c>
      <c r="R775" s="22">
        <v>689.82</v>
      </c>
    </row>
    <row r="776" spans="1:18" x14ac:dyDescent="0.2">
      <c r="A776" s="21">
        <v>4991</v>
      </c>
      <c r="B776" s="21" t="s">
        <v>8715</v>
      </c>
      <c r="C776" s="21" t="s">
        <v>4601</v>
      </c>
      <c r="D776" s="21" t="s">
        <v>12035</v>
      </c>
      <c r="E776" s="21" t="s">
        <v>48</v>
      </c>
      <c r="F776" s="21" t="s">
        <v>5786</v>
      </c>
      <c r="G776" s="21" t="s">
        <v>5787</v>
      </c>
      <c r="H776" s="21" t="s">
        <v>105</v>
      </c>
      <c r="I776" s="21" t="s">
        <v>23</v>
      </c>
      <c r="J776" s="21" t="s">
        <v>134</v>
      </c>
      <c r="K776" s="21" t="s">
        <v>40</v>
      </c>
      <c r="L776" s="21">
        <v>94110</v>
      </c>
      <c r="M776" s="21" t="s">
        <v>41</v>
      </c>
      <c r="N776" s="21" t="s">
        <v>3893</v>
      </c>
      <c r="O776" s="21" t="s">
        <v>70</v>
      </c>
      <c r="P776" s="21" t="s">
        <v>71</v>
      </c>
      <c r="Q776" s="21" t="s">
        <v>7057</v>
      </c>
      <c r="R776" s="22">
        <v>689.40800000000002</v>
      </c>
    </row>
    <row r="777" spans="1:18" x14ac:dyDescent="0.2">
      <c r="A777" s="21">
        <v>5035</v>
      </c>
      <c r="B777" s="21" t="s">
        <v>8758</v>
      </c>
      <c r="C777" s="21" t="s">
        <v>11787</v>
      </c>
      <c r="D777" s="21" t="s">
        <v>7286</v>
      </c>
      <c r="E777" s="21" t="s">
        <v>19</v>
      </c>
      <c r="F777" s="21" t="s">
        <v>3459</v>
      </c>
      <c r="G777" s="21" t="s">
        <v>3460</v>
      </c>
      <c r="H777" s="21" t="s">
        <v>105</v>
      </c>
      <c r="I777" s="21" t="s">
        <v>23</v>
      </c>
      <c r="J777" s="21" t="s">
        <v>2888</v>
      </c>
      <c r="K777" s="21" t="s">
        <v>118</v>
      </c>
      <c r="L777" s="21">
        <v>53209</v>
      </c>
      <c r="M777" s="21" t="s">
        <v>108</v>
      </c>
      <c r="N777" s="21" t="s">
        <v>8245</v>
      </c>
      <c r="O777" s="21" t="s">
        <v>28</v>
      </c>
      <c r="P777" s="21" t="s">
        <v>29</v>
      </c>
      <c r="Q777" s="21" t="s">
        <v>8246</v>
      </c>
      <c r="R777" s="22">
        <v>687.4</v>
      </c>
    </row>
    <row r="778" spans="1:18" x14ac:dyDescent="0.2">
      <c r="A778" s="21">
        <v>8869</v>
      </c>
      <c r="B778" s="21" t="s">
        <v>11146</v>
      </c>
      <c r="C778" s="21" t="s">
        <v>11885</v>
      </c>
      <c r="D778" s="21" t="s">
        <v>11709</v>
      </c>
      <c r="E778" s="21" t="s">
        <v>48</v>
      </c>
      <c r="F778" s="21" t="s">
        <v>7174</v>
      </c>
      <c r="G778" s="21" t="s">
        <v>7175</v>
      </c>
      <c r="H778" s="21" t="s">
        <v>22</v>
      </c>
      <c r="I778" s="21" t="s">
        <v>23</v>
      </c>
      <c r="J778" s="21" t="s">
        <v>1066</v>
      </c>
      <c r="K778" s="21" t="s">
        <v>40</v>
      </c>
      <c r="L778" s="21">
        <v>92037</v>
      </c>
      <c r="M778" s="21" t="s">
        <v>41</v>
      </c>
      <c r="N778" s="21" t="s">
        <v>9491</v>
      </c>
      <c r="O778" s="21" t="s">
        <v>70</v>
      </c>
      <c r="P778" s="21" t="s">
        <v>768</v>
      </c>
      <c r="Q778" s="21" t="s">
        <v>9492</v>
      </c>
      <c r="R778" s="22">
        <v>686.4</v>
      </c>
    </row>
    <row r="779" spans="1:18" x14ac:dyDescent="0.2">
      <c r="A779" s="21">
        <v>1145</v>
      </c>
      <c r="B779" s="21" t="s">
        <v>3735</v>
      </c>
      <c r="C779" s="21" t="s">
        <v>1447</v>
      </c>
      <c r="D779" s="21" t="s">
        <v>11806</v>
      </c>
      <c r="E779" s="21" t="s">
        <v>48</v>
      </c>
      <c r="F779" s="21" t="s">
        <v>2583</v>
      </c>
      <c r="G779" s="21" t="s">
        <v>2584</v>
      </c>
      <c r="H779" s="21" t="s">
        <v>22</v>
      </c>
      <c r="I779" s="21" t="s">
        <v>23</v>
      </c>
      <c r="J779" s="21" t="s">
        <v>39</v>
      </c>
      <c r="K779" s="21" t="s">
        <v>40</v>
      </c>
      <c r="L779" s="21">
        <v>90045</v>
      </c>
      <c r="M779" s="21" t="s">
        <v>41</v>
      </c>
      <c r="N779" s="21" t="s">
        <v>3738</v>
      </c>
      <c r="O779" s="21" t="s">
        <v>70</v>
      </c>
      <c r="P779" s="21" t="s">
        <v>768</v>
      </c>
      <c r="Q779" s="21" t="s">
        <v>3739</v>
      </c>
      <c r="R779" s="22">
        <v>686.32</v>
      </c>
    </row>
    <row r="780" spans="1:18" x14ac:dyDescent="0.2">
      <c r="A780" s="21">
        <v>5932</v>
      </c>
      <c r="B780" s="21" t="s">
        <v>9409</v>
      </c>
      <c r="C780" s="21" t="s">
        <v>11993</v>
      </c>
      <c r="D780" s="21" t="s">
        <v>11957</v>
      </c>
      <c r="E780" s="21" t="s">
        <v>206</v>
      </c>
      <c r="F780" s="21" t="s">
        <v>2052</v>
      </c>
      <c r="G780" s="21" t="s">
        <v>2053</v>
      </c>
      <c r="H780" s="21" t="s">
        <v>22</v>
      </c>
      <c r="I780" s="21" t="s">
        <v>23</v>
      </c>
      <c r="J780" s="21" t="s">
        <v>156</v>
      </c>
      <c r="K780" s="21" t="s">
        <v>157</v>
      </c>
      <c r="L780" s="21">
        <v>19120</v>
      </c>
      <c r="M780" s="21" t="s">
        <v>158</v>
      </c>
      <c r="N780" s="21" t="s">
        <v>1891</v>
      </c>
      <c r="O780" s="21" t="s">
        <v>70</v>
      </c>
      <c r="P780" s="21" t="s">
        <v>71</v>
      </c>
      <c r="Q780" s="21" t="s">
        <v>1892</v>
      </c>
      <c r="R780" s="22">
        <v>683.98800000000006</v>
      </c>
    </row>
    <row r="781" spans="1:18" x14ac:dyDescent="0.2">
      <c r="A781" s="21">
        <v>527</v>
      </c>
      <c r="B781" s="21" t="s">
        <v>2024</v>
      </c>
      <c r="C781" s="21" t="s">
        <v>2025</v>
      </c>
      <c r="D781" s="21" t="s">
        <v>437</v>
      </c>
      <c r="E781" s="21" t="s">
        <v>48</v>
      </c>
      <c r="F781" s="21" t="s">
        <v>2026</v>
      </c>
      <c r="G781" s="21" t="s">
        <v>2027</v>
      </c>
      <c r="H781" s="21" t="s">
        <v>105</v>
      </c>
      <c r="I781" s="21" t="s">
        <v>23</v>
      </c>
      <c r="J781" s="21" t="s">
        <v>2028</v>
      </c>
      <c r="K781" s="21" t="s">
        <v>52</v>
      </c>
      <c r="L781" s="21">
        <v>33801</v>
      </c>
      <c r="M781" s="21" t="s">
        <v>26</v>
      </c>
      <c r="N781" s="21" t="s">
        <v>2029</v>
      </c>
      <c r="O781" s="21" t="s">
        <v>28</v>
      </c>
      <c r="P781" s="21" t="s">
        <v>32</v>
      </c>
      <c r="Q781" s="21" t="s">
        <v>2030</v>
      </c>
      <c r="R781" s="22">
        <v>683.952</v>
      </c>
    </row>
    <row r="782" spans="1:18" x14ac:dyDescent="0.2">
      <c r="A782" s="21">
        <v>4781</v>
      </c>
      <c r="B782" s="21" t="s">
        <v>8565</v>
      </c>
      <c r="C782" s="21" t="s">
        <v>11918</v>
      </c>
      <c r="D782" s="21" t="s">
        <v>12089</v>
      </c>
      <c r="E782" s="21" t="s">
        <v>48</v>
      </c>
      <c r="F782" s="21" t="s">
        <v>585</v>
      </c>
      <c r="G782" s="21" t="s">
        <v>586</v>
      </c>
      <c r="H782" s="21" t="s">
        <v>22</v>
      </c>
      <c r="I782" s="21" t="s">
        <v>23</v>
      </c>
      <c r="J782" s="21" t="s">
        <v>202</v>
      </c>
      <c r="K782" s="21" t="s">
        <v>107</v>
      </c>
      <c r="L782" s="21">
        <v>77070</v>
      </c>
      <c r="M782" s="21" t="s">
        <v>108</v>
      </c>
      <c r="N782" s="21" t="s">
        <v>6605</v>
      </c>
      <c r="O782" s="21" t="s">
        <v>28</v>
      </c>
      <c r="P782" s="21" t="s">
        <v>32</v>
      </c>
      <c r="Q782" s="21" t="s">
        <v>6606</v>
      </c>
      <c r="R782" s="22">
        <v>683.14400000000001</v>
      </c>
    </row>
    <row r="783" spans="1:18" x14ac:dyDescent="0.2">
      <c r="A783" s="21">
        <v>3625</v>
      </c>
      <c r="B783" s="21" t="s">
        <v>7538</v>
      </c>
      <c r="C783" s="21" t="s">
        <v>2338</v>
      </c>
      <c r="D783" s="21" t="s">
        <v>3362</v>
      </c>
      <c r="E783" s="21" t="s">
        <v>19</v>
      </c>
      <c r="F783" s="21" t="s">
        <v>5965</v>
      </c>
      <c r="G783" s="21" t="s">
        <v>5966</v>
      </c>
      <c r="H783" s="21" t="s">
        <v>105</v>
      </c>
      <c r="I783" s="21" t="s">
        <v>23</v>
      </c>
      <c r="J783" s="21" t="s">
        <v>134</v>
      </c>
      <c r="K783" s="21" t="s">
        <v>40</v>
      </c>
      <c r="L783" s="21">
        <v>94109</v>
      </c>
      <c r="M783" s="21" t="s">
        <v>41</v>
      </c>
      <c r="N783" s="21" t="s">
        <v>2076</v>
      </c>
      <c r="O783" s="21" t="s">
        <v>28</v>
      </c>
      <c r="P783" s="21" t="s">
        <v>32</v>
      </c>
      <c r="Q783" s="21" t="s">
        <v>2077</v>
      </c>
      <c r="R783" s="22">
        <v>681.40800000000002</v>
      </c>
    </row>
    <row r="784" spans="1:18" x14ac:dyDescent="0.2">
      <c r="A784" s="21">
        <v>6926</v>
      </c>
      <c r="B784" s="21" t="s">
        <v>10024</v>
      </c>
      <c r="C784" s="21" t="s">
        <v>326</v>
      </c>
      <c r="D784" s="21" t="s">
        <v>11794</v>
      </c>
      <c r="E784" s="21" t="s">
        <v>48</v>
      </c>
      <c r="F784" s="21" t="s">
        <v>5143</v>
      </c>
      <c r="G784" s="21" t="s">
        <v>5144</v>
      </c>
      <c r="H784" s="21" t="s">
        <v>22</v>
      </c>
      <c r="I784" s="21" t="s">
        <v>23</v>
      </c>
      <c r="J784" s="21" t="s">
        <v>299</v>
      </c>
      <c r="K784" s="21" t="s">
        <v>300</v>
      </c>
      <c r="L784" s="21">
        <v>10035</v>
      </c>
      <c r="M784" s="21" t="s">
        <v>158</v>
      </c>
      <c r="N784" s="21" t="s">
        <v>7440</v>
      </c>
      <c r="O784" s="21" t="s">
        <v>28</v>
      </c>
      <c r="P784" s="21" t="s">
        <v>29</v>
      </c>
      <c r="Q784" s="21" t="s">
        <v>7441</v>
      </c>
      <c r="R784" s="22">
        <v>681.40800000000002</v>
      </c>
    </row>
    <row r="785" spans="1:18" x14ac:dyDescent="0.2">
      <c r="A785" s="21">
        <v>9163</v>
      </c>
      <c r="B785" s="21" t="s">
        <v>11328</v>
      </c>
      <c r="C785" s="21" t="s">
        <v>11719</v>
      </c>
      <c r="D785" s="21" t="s">
        <v>11998</v>
      </c>
      <c r="E785" s="21" t="s">
        <v>48</v>
      </c>
      <c r="F785" s="21" t="s">
        <v>1474</v>
      </c>
      <c r="G785" s="21" t="s">
        <v>1475</v>
      </c>
      <c r="H785" s="21" t="s">
        <v>22</v>
      </c>
      <c r="I785" s="21" t="s">
        <v>23</v>
      </c>
      <c r="J785" s="21" t="s">
        <v>6920</v>
      </c>
      <c r="K785" s="21" t="s">
        <v>118</v>
      </c>
      <c r="L785" s="21">
        <v>54703</v>
      </c>
      <c r="M785" s="21" t="s">
        <v>108</v>
      </c>
      <c r="N785" s="21" t="s">
        <v>2777</v>
      </c>
      <c r="O785" s="21" t="s">
        <v>28</v>
      </c>
      <c r="P785" s="21" t="s">
        <v>32</v>
      </c>
      <c r="Q785" s="21" t="s">
        <v>2778</v>
      </c>
      <c r="R785" s="22">
        <v>680.01</v>
      </c>
    </row>
    <row r="786" spans="1:18" x14ac:dyDescent="0.2">
      <c r="A786" s="21">
        <v>7618</v>
      </c>
      <c r="B786" s="21" t="s">
        <v>10421</v>
      </c>
      <c r="C786" s="21" t="s">
        <v>11715</v>
      </c>
      <c r="D786" s="21" t="s">
        <v>1825</v>
      </c>
      <c r="E786" s="21" t="s">
        <v>48</v>
      </c>
      <c r="F786" s="21" t="s">
        <v>6353</v>
      </c>
      <c r="G786" s="21" t="s">
        <v>6354</v>
      </c>
      <c r="H786" s="21" t="s">
        <v>22</v>
      </c>
      <c r="I786" s="21" t="s">
        <v>23</v>
      </c>
      <c r="J786" s="21" t="s">
        <v>4631</v>
      </c>
      <c r="K786" s="21" t="s">
        <v>300</v>
      </c>
      <c r="L786" s="21">
        <v>13601</v>
      </c>
      <c r="M786" s="21" t="s">
        <v>158</v>
      </c>
      <c r="N786" s="21" t="s">
        <v>98</v>
      </c>
      <c r="O786" s="21" t="s">
        <v>43</v>
      </c>
      <c r="P786" s="21" t="s">
        <v>74</v>
      </c>
      <c r="Q786" s="21" t="s">
        <v>99</v>
      </c>
      <c r="R786" s="22">
        <v>679.96</v>
      </c>
    </row>
    <row r="787" spans="1:18" x14ac:dyDescent="0.2">
      <c r="A787" s="21">
        <v>1339</v>
      </c>
      <c r="B787" s="21" t="s">
        <v>4179</v>
      </c>
      <c r="C787" s="21" t="s">
        <v>1820</v>
      </c>
      <c r="D787" s="21" t="s">
        <v>12009</v>
      </c>
      <c r="E787" s="21" t="s">
        <v>19</v>
      </c>
      <c r="F787" s="21" t="s">
        <v>4180</v>
      </c>
      <c r="G787" s="21" t="s">
        <v>4181</v>
      </c>
      <c r="H787" s="21" t="s">
        <v>22</v>
      </c>
      <c r="I787" s="21" t="s">
        <v>23</v>
      </c>
      <c r="J787" s="21" t="s">
        <v>299</v>
      </c>
      <c r="K787" s="21" t="s">
        <v>300</v>
      </c>
      <c r="L787" s="21">
        <v>10011</v>
      </c>
      <c r="M787" s="21" t="s">
        <v>158</v>
      </c>
      <c r="N787" s="21" t="s">
        <v>4184</v>
      </c>
      <c r="O787" s="21" t="s">
        <v>70</v>
      </c>
      <c r="P787" s="21" t="s">
        <v>71</v>
      </c>
      <c r="Q787" s="21" t="s">
        <v>4185</v>
      </c>
      <c r="R787" s="22">
        <v>677.58</v>
      </c>
    </row>
    <row r="788" spans="1:18" x14ac:dyDescent="0.2">
      <c r="A788" s="21">
        <v>1662</v>
      </c>
      <c r="B788" s="21" t="s">
        <v>4875</v>
      </c>
      <c r="C788" s="21" t="s">
        <v>4519</v>
      </c>
      <c r="D788" s="21" t="s">
        <v>12060</v>
      </c>
      <c r="E788" s="21" t="s">
        <v>48</v>
      </c>
      <c r="F788" s="21" t="s">
        <v>4073</v>
      </c>
      <c r="G788" s="21" t="s">
        <v>4074</v>
      </c>
      <c r="H788" s="21" t="s">
        <v>38</v>
      </c>
      <c r="I788" s="21" t="s">
        <v>23</v>
      </c>
      <c r="J788" s="21" t="s">
        <v>156</v>
      </c>
      <c r="K788" s="21" t="s">
        <v>157</v>
      </c>
      <c r="L788" s="21">
        <v>19143</v>
      </c>
      <c r="M788" s="21" t="s">
        <v>158</v>
      </c>
      <c r="N788" s="21" t="s">
        <v>4184</v>
      </c>
      <c r="O788" s="21" t="s">
        <v>70</v>
      </c>
      <c r="P788" s="21" t="s">
        <v>71</v>
      </c>
      <c r="Q788" s="21" t="s">
        <v>4185</v>
      </c>
      <c r="R788" s="22">
        <v>677.58</v>
      </c>
    </row>
    <row r="789" spans="1:18" x14ac:dyDescent="0.2">
      <c r="A789" s="21">
        <v>5957</v>
      </c>
      <c r="B789" s="21" t="s">
        <v>9424</v>
      </c>
      <c r="C789" s="21" t="s">
        <v>11916</v>
      </c>
      <c r="D789" s="21" t="s">
        <v>4441</v>
      </c>
      <c r="E789" s="21" t="s">
        <v>19</v>
      </c>
      <c r="F789" s="21" t="s">
        <v>1530</v>
      </c>
      <c r="G789" s="21" t="s">
        <v>1531</v>
      </c>
      <c r="H789" s="21" t="s">
        <v>38</v>
      </c>
      <c r="I789" s="21" t="s">
        <v>23</v>
      </c>
      <c r="J789" s="21" t="s">
        <v>134</v>
      </c>
      <c r="K789" s="21" t="s">
        <v>40</v>
      </c>
      <c r="L789" s="21">
        <v>94109</v>
      </c>
      <c r="M789" s="21" t="s">
        <v>41</v>
      </c>
      <c r="N789" s="21" t="s">
        <v>1233</v>
      </c>
      <c r="O789" s="21" t="s">
        <v>43</v>
      </c>
      <c r="P789" s="21" t="s">
        <v>57</v>
      </c>
      <c r="Q789" s="21" t="s">
        <v>1234</v>
      </c>
      <c r="R789" s="22">
        <v>676.55</v>
      </c>
    </row>
    <row r="790" spans="1:18" x14ac:dyDescent="0.2">
      <c r="A790" s="21">
        <v>1625</v>
      </c>
      <c r="B790" s="21" t="s">
        <v>4805</v>
      </c>
      <c r="C790" s="21" t="s">
        <v>814</v>
      </c>
      <c r="D790" s="21" t="s">
        <v>976</v>
      </c>
      <c r="E790" s="21" t="s">
        <v>48</v>
      </c>
      <c r="F790" s="21" t="s">
        <v>4806</v>
      </c>
      <c r="G790" s="21" t="s">
        <v>4807</v>
      </c>
      <c r="H790" s="21" t="s">
        <v>22</v>
      </c>
      <c r="I790" s="21" t="s">
        <v>23</v>
      </c>
      <c r="J790" s="21" t="s">
        <v>39</v>
      </c>
      <c r="K790" s="21" t="s">
        <v>40</v>
      </c>
      <c r="L790" s="21">
        <v>90049</v>
      </c>
      <c r="M790" s="21" t="s">
        <v>41</v>
      </c>
      <c r="N790" s="21" t="s">
        <v>4342</v>
      </c>
      <c r="O790" s="21" t="s">
        <v>70</v>
      </c>
      <c r="P790" s="21" t="s">
        <v>71</v>
      </c>
      <c r="Q790" s="21" t="s">
        <v>4343</v>
      </c>
      <c r="R790" s="22">
        <v>675.96</v>
      </c>
    </row>
    <row r="791" spans="1:18" x14ac:dyDescent="0.2">
      <c r="A791" s="21">
        <v>2578</v>
      </c>
      <c r="B791" s="21" t="s">
        <v>6356</v>
      </c>
      <c r="C791" s="21" t="s">
        <v>6278</v>
      </c>
      <c r="D791" s="21" t="s">
        <v>4503</v>
      </c>
      <c r="E791" s="21" t="s">
        <v>48</v>
      </c>
      <c r="F791" s="21" t="s">
        <v>238</v>
      </c>
      <c r="G791" s="21" t="s">
        <v>239</v>
      </c>
      <c r="H791" s="21" t="s">
        <v>38</v>
      </c>
      <c r="I791" s="21" t="s">
        <v>23</v>
      </c>
      <c r="J791" s="21" t="s">
        <v>563</v>
      </c>
      <c r="K791" s="21" t="s">
        <v>1431</v>
      </c>
      <c r="L791" s="21">
        <v>31907</v>
      </c>
      <c r="M791" s="21" t="s">
        <v>26</v>
      </c>
      <c r="N791" s="21" t="s">
        <v>6357</v>
      </c>
      <c r="O791" s="21" t="s">
        <v>43</v>
      </c>
      <c r="P791" s="21" t="s">
        <v>77</v>
      </c>
      <c r="Q791" s="21" t="s">
        <v>6358</v>
      </c>
      <c r="R791" s="22">
        <v>675.12</v>
      </c>
    </row>
    <row r="792" spans="1:18" x14ac:dyDescent="0.2">
      <c r="A792" s="21">
        <v>8280</v>
      </c>
      <c r="B792" s="21" t="s">
        <v>10792</v>
      </c>
      <c r="C792" s="21" t="s">
        <v>2854</v>
      </c>
      <c r="D792" s="21" t="s">
        <v>4226</v>
      </c>
      <c r="E792" s="21" t="s">
        <v>48</v>
      </c>
      <c r="F792" s="21" t="s">
        <v>2220</v>
      </c>
      <c r="G792" s="21" t="s">
        <v>2221</v>
      </c>
      <c r="H792" s="21" t="s">
        <v>22</v>
      </c>
      <c r="I792" s="21" t="s">
        <v>23</v>
      </c>
      <c r="J792" s="21" t="s">
        <v>563</v>
      </c>
      <c r="K792" s="21" t="s">
        <v>1431</v>
      </c>
      <c r="L792" s="21">
        <v>31907</v>
      </c>
      <c r="M792" s="21" t="s">
        <v>26</v>
      </c>
      <c r="N792" s="21" t="s">
        <v>3977</v>
      </c>
      <c r="O792" s="21" t="s">
        <v>43</v>
      </c>
      <c r="P792" s="21" t="s">
        <v>57</v>
      </c>
      <c r="Q792" s="21" t="s">
        <v>3978</v>
      </c>
      <c r="R792" s="22">
        <v>675.06</v>
      </c>
    </row>
    <row r="793" spans="1:18" x14ac:dyDescent="0.2">
      <c r="A793" s="21">
        <v>3839</v>
      </c>
      <c r="B793" s="21" t="s">
        <v>7728</v>
      </c>
      <c r="C793" s="21" t="s">
        <v>6013</v>
      </c>
      <c r="D793" s="21" t="s">
        <v>12198</v>
      </c>
      <c r="E793" s="21" t="s">
        <v>48</v>
      </c>
      <c r="F793" s="21" t="s">
        <v>327</v>
      </c>
      <c r="G793" s="21" t="s">
        <v>328</v>
      </c>
      <c r="H793" s="21" t="s">
        <v>22</v>
      </c>
      <c r="I793" s="21" t="s">
        <v>23</v>
      </c>
      <c r="J793" s="21" t="s">
        <v>4569</v>
      </c>
      <c r="K793" s="21" t="s">
        <v>1567</v>
      </c>
      <c r="L793" s="21">
        <v>89031</v>
      </c>
      <c r="M793" s="21" t="s">
        <v>41</v>
      </c>
      <c r="N793" s="21" t="s">
        <v>1342</v>
      </c>
      <c r="O793" s="21" t="s">
        <v>28</v>
      </c>
      <c r="P793" s="21" t="s">
        <v>32</v>
      </c>
      <c r="Q793" s="21" t="s">
        <v>1343</v>
      </c>
      <c r="R793" s="22">
        <v>674.35199999999998</v>
      </c>
    </row>
    <row r="794" spans="1:18" x14ac:dyDescent="0.2">
      <c r="A794" s="21">
        <v>7191</v>
      </c>
      <c r="B794" s="21" t="s">
        <v>10184</v>
      </c>
      <c r="C794" s="21" t="s">
        <v>11937</v>
      </c>
      <c r="D794" s="21" t="s">
        <v>3725</v>
      </c>
      <c r="E794" s="21" t="s">
        <v>206</v>
      </c>
      <c r="F794" s="21" t="s">
        <v>1048</v>
      </c>
      <c r="G794" s="21" t="s">
        <v>1049</v>
      </c>
      <c r="H794" s="21" t="s">
        <v>105</v>
      </c>
      <c r="I794" s="21" t="s">
        <v>23</v>
      </c>
      <c r="J794" s="21" t="s">
        <v>1066</v>
      </c>
      <c r="K794" s="21" t="s">
        <v>40</v>
      </c>
      <c r="L794" s="21">
        <v>92024</v>
      </c>
      <c r="M794" s="21" t="s">
        <v>41</v>
      </c>
      <c r="N794" s="21" t="s">
        <v>8278</v>
      </c>
      <c r="O794" s="21" t="s">
        <v>28</v>
      </c>
      <c r="P794" s="21" t="s">
        <v>54</v>
      </c>
      <c r="Q794" s="21" t="s">
        <v>8279</v>
      </c>
      <c r="R794" s="22">
        <v>674.35199999999998</v>
      </c>
    </row>
    <row r="795" spans="1:18" x14ac:dyDescent="0.2">
      <c r="A795" s="21">
        <v>4905</v>
      </c>
      <c r="B795" s="21" t="s">
        <v>8650</v>
      </c>
      <c r="C795" s="21" t="s">
        <v>11731</v>
      </c>
      <c r="D795" s="21" t="s">
        <v>12032</v>
      </c>
      <c r="E795" s="21" t="s">
        <v>19</v>
      </c>
      <c r="F795" s="21" t="s">
        <v>2011</v>
      </c>
      <c r="G795" s="21" t="s">
        <v>2012</v>
      </c>
      <c r="H795" s="21" t="s">
        <v>38</v>
      </c>
      <c r="I795" s="21" t="s">
        <v>23</v>
      </c>
      <c r="J795" s="21" t="s">
        <v>202</v>
      </c>
      <c r="K795" s="21" t="s">
        <v>107</v>
      </c>
      <c r="L795" s="21">
        <v>77070</v>
      </c>
      <c r="M795" s="21" t="s">
        <v>108</v>
      </c>
      <c r="N795" s="21" t="s">
        <v>2754</v>
      </c>
      <c r="O795" s="21" t="s">
        <v>28</v>
      </c>
      <c r="P795" s="21" t="s">
        <v>32</v>
      </c>
      <c r="Q795" s="21" t="s">
        <v>2755</v>
      </c>
      <c r="R795" s="22">
        <v>674.05799999999999</v>
      </c>
    </row>
    <row r="796" spans="1:18" x14ac:dyDescent="0.2">
      <c r="A796" s="21">
        <v>2230</v>
      </c>
      <c r="B796" s="21" t="s">
        <v>5829</v>
      </c>
      <c r="C796" s="21" t="s">
        <v>5830</v>
      </c>
      <c r="D796" s="21" t="s">
        <v>11895</v>
      </c>
      <c r="E796" s="21" t="s">
        <v>48</v>
      </c>
      <c r="F796" s="21" t="s">
        <v>3774</v>
      </c>
      <c r="G796" s="21" t="s">
        <v>3775</v>
      </c>
      <c r="H796" s="21" t="s">
        <v>22</v>
      </c>
      <c r="I796" s="21" t="s">
        <v>23</v>
      </c>
      <c r="J796" s="21" t="s">
        <v>134</v>
      </c>
      <c r="K796" s="21" t="s">
        <v>40</v>
      </c>
      <c r="L796" s="21">
        <v>94122</v>
      </c>
      <c r="M796" s="21" t="s">
        <v>41</v>
      </c>
      <c r="N796" s="21" t="s">
        <v>5318</v>
      </c>
      <c r="O796" s="21" t="s">
        <v>43</v>
      </c>
      <c r="P796" s="21" t="s">
        <v>74</v>
      </c>
      <c r="Q796" s="21" t="s">
        <v>5319</v>
      </c>
      <c r="R796" s="22">
        <v>673.56799999999998</v>
      </c>
    </row>
    <row r="797" spans="1:18" x14ac:dyDescent="0.2">
      <c r="A797" s="21">
        <v>9782</v>
      </c>
      <c r="B797" s="21" t="s">
        <v>11701</v>
      </c>
      <c r="C797" s="21" t="s">
        <v>1271</v>
      </c>
      <c r="D797" s="21" t="s">
        <v>361</v>
      </c>
      <c r="E797" s="21" t="s">
        <v>48</v>
      </c>
      <c r="F797" s="21" t="s">
        <v>551</v>
      </c>
      <c r="G797" s="21" t="s">
        <v>552</v>
      </c>
      <c r="H797" s="21" t="s">
        <v>22</v>
      </c>
      <c r="I797" s="21" t="s">
        <v>23</v>
      </c>
      <c r="J797" s="21" t="s">
        <v>1317</v>
      </c>
      <c r="K797" s="21" t="s">
        <v>300</v>
      </c>
      <c r="L797" s="21">
        <v>11561</v>
      </c>
      <c r="M797" s="21" t="s">
        <v>158</v>
      </c>
      <c r="N797" s="21" t="s">
        <v>5318</v>
      </c>
      <c r="O797" s="21" t="s">
        <v>43</v>
      </c>
      <c r="P797" s="21" t="s">
        <v>74</v>
      </c>
      <c r="Q797" s="21" t="s">
        <v>5319</v>
      </c>
      <c r="R797" s="22">
        <v>673.56799999999998</v>
      </c>
    </row>
    <row r="798" spans="1:18" x14ac:dyDescent="0.2">
      <c r="A798" s="21">
        <v>9487</v>
      </c>
      <c r="B798" s="21" t="s">
        <v>11521</v>
      </c>
      <c r="C798" s="21" t="s">
        <v>11970</v>
      </c>
      <c r="D798" s="21" t="s">
        <v>11970</v>
      </c>
      <c r="E798" s="21" t="s">
        <v>1452</v>
      </c>
      <c r="F798" s="21" t="s">
        <v>1673</v>
      </c>
      <c r="G798" s="21" t="s">
        <v>1674</v>
      </c>
      <c r="H798" s="21" t="s">
        <v>22</v>
      </c>
      <c r="I798" s="21" t="s">
        <v>23</v>
      </c>
      <c r="J798" s="21" t="s">
        <v>6374</v>
      </c>
      <c r="K798" s="21" t="s">
        <v>10584</v>
      </c>
      <c r="L798" s="21">
        <v>26003</v>
      </c>
      <c r="M798" s="21" t="s">
        <v>158</v>
      </c>
      <c r="N798" s="21" t="s">
        <v>3768</v>
      </c>
      <c r="O798" s="21" t="s">
        <v>28</v>
      </c>
      <c r="P798" s="21" t="s">
        <v>54</v>
      </c>
      <c r="Q798" s="21" t="s">
        <v>3769</v>
      </c>
      <c r="R798" s="22">
        <v>673.34400000000005</v>
      </c>
    </row>
    <row r="799" spans="1:18" x14ac:dyDescent="0.2">
      <c r="A799" s="21">
        <v>2955</v>
      </c>
      <c r="B799" s="21" t="s">
        <v>6848</v>
      </c>
      <c r="C799" s="21" t="s">
        <v>11740</v>
      </c>
      <c r="D799" s="21" t="s">
        <v>11740</v>
      </c>
      <c r="E799" s="21" t="s">
        <v>1452</v>
      </c>
      <c r="F799" s="21" t="s">
        <v>6849</v>
      </c>
      <c r="G799" s="21" t="s">
        <v>6850</v>
      </c>
      <c r="H799" s="21" t="s">
        <v>105</v>
      </c>
      <c r="I799" s="21" t="s">
        <v>23</v>
      </c>
      <c r="J799" s="21" t="s">
        <v>4451</v>
      </c>
      <c r="K799" s="21" t="s">
        <v>348</v>
      </c>
      <c r="L799" s="21">
        <v>85301</v>
      </c>
      <c r="M799" s="21" t="s">
        <v>41</v>
      </c>
      <c r="N799" s="21" t="s">
        <v>6855</v>
      </c>
      <c r="O799" s="21" t="s">
        <v>70</v>
      </c>
      <c r="P799" s="21" t="s">
        <v>71</v>
      </c>
      <c r="Q799" s="21" t="s">
        <v>6856</v>
      </c>
      <c r="R799" s="22">
        <v>671.98400000000004</v>
      </c>
    </row>
    <row r="800" spans="1:18" x14ac:dyDescent="0.2">
      <c r="A800" s="21">
        <v>4164</v>
      </c>
      <c r="B800" s="21" t="s">
        <v>8029</v>
      </c>
      <c r="C800" s="21" t="s">
        <v>8030</v>
      </c>
      <c r="D800" s="21" t="s">
        <v>4665</v>
      </c>
      <c r="E800" s="21" t="s">
        <v>48</v>
      </c>
      <c r="F800" s="21" t="s">
        <v>2064</v>
      </c>
      <c r="G800" s="21" t="s">
        <v>2065</v>
      </c>
      <c r="H800" s="21" t="s">
        <v>22</v>
      </c>
      <c r="I800" s="21" t="s">
        <v>23</v>
      </c>
      <c r="J800" s="21" t="s">
        <v>274</v>
      </c>
      <c r="K800" s="21" t="s">
        <v>3052</v>
      </c>
      <c r="L800" s="21">
        <v>3820</v>
      </c>
      <c r="M800" s="21" t="s">
        <v>158</v>
      </c>
      <c r="N800" s="21" t="s">
        <v>5368</v>
      </c>
      <c r="O800" s="21" t="s">
        <v>43</v>
      </c>
      <c r="P800" s="21" t="s">
        <v>74</v>
      </c>
      <c r="Q800" s="21" t="s">
        <v>5369</v>
      </c>
      <c r="R800" s="22">
        <v>671.94</v>
      </c>
    </row>
    <row r="801" spans="1:18" x14ac:dyDescent="0.2">
      <c r="A801" s="21">
        <v>146</v>
      </c>
      <c r="B801" s="21" t="s">
        <v>675</v>
      </c>
      <c r="C801" s="21" t="s">
        <v>11760</v>
      </c>
      <c r="D801" s="21" t="s">
        <v>11761</v>
      </c>
      <c r="E801" s="21" t="s">
        <v>48</v>
      </c>
      <c r="F801" s="21" t="s">
        <v>676</v>
      </c>
      <c r="G801" s="21" t="s">
        <v>677</v>
      </c>
      <c r="H801" s="21" t="s">
        <v>22</v>
      </c>
      <c r="I801" s="21" t="s">
        <v>23</v>
      </c>
      <c r="J801" s="21" t="s">
        <v>678</v>
      </c>
      <c r="K801" s="21" t="s">
        <v>40</v>
      </c>
      <c r="L801" s="21">
        <v>91104</v>
      </c>
      <c r="M801" s="21" t="s">
        <v>41</v>
      </c>
      <c r="N801" s="21" t="s">
        <v>427</v>
      </c>
      <c r="O801" s="21" t="s">
        <v>43</v>
      </c>
      <c r="P801" s="21" t="s">
        <v>57</v>
      </c>
      <c r="Q801" s="21" t="s">
        <v>428</v>
      </c>
      <c r="R801" s="22">
        <v>671.93</v>
      </c>
    </row>
    <row r="802" spans="1:18" x14ac:dyDescent="0.2">
      <c r="A802" s="21">
        <v>3090</v>
      </c>
      <c r="B802" s="21" t="s">
        <v>7019</v>
      </c>
      <c r="C802" s="21" t="s">
        <v>1820</v>
      </c>
      <c r="D802" s="21" t="s">
        <v>12009</v>
      </c>
      <c r="E802" s="21" t="s">
        <v>19</v>
      </c>
      <c r="F802" s="21" t="s">
        <v>6273</v>
      </c>
      <c r="G802" s="21" t="s">
        <v>6274</v>
      </c>
      <c r="H802" s="21" t="s">
        <v>105</v>
      </c>
      <c r="I802" s="21" t="s">
        <v>23</v>
      </c>
      <c r="J802" s="21" t="s">
        <v>24</v>
      </c>
      <c r="K802" s="21" t="s">
        <v>25</v>
      </c>
      <c r="L802" s="21">
        <v>42420</v>
      </c>
      <c r="M802" s="21" t="s">
        <v>26</v>
      </c>
      <c r="N802" s="21" t="s">
        <v>7020</v>
      </c>
      <c r="O802" s="21" t="s">
        <v>70</v>
      </c>
      <c r="P802" s="21" t="s">
        <v>71</v>
      </c>
      <c r="Q802" s="21" t="s">
        <v>7021</v>
      </c>
      <c r="R802" s="22">
        <v>671.93</v>
      </c>
    </row>
    <row r="803" spans="1:18" x14ac:dyDescent="0.2">
      <c r="A803" s="21">
        <v>4726</v>
      </c>
      <c r="B803" s="21" t="s">
        <v>8517</v>
      </c>
      <c r="C803" s="21" t="s">
        <v>11710</v>
      </c>
      <c r="D803" s="21" t="s">
        <v>3725</v>
      </c>
      <c r="E803" s="21" t="s">
        <v>48</v>
      </c>
      <c r="F803" s="21" t="s">
        <v>7204</v>
      </c>
      <c r="G803" s="21" t="s">
        <v>7205</v>
      </c>
      <c r="H803" s="21" t="s">
        <v>105</v>
      </c>
      <c r="I803" s="21" t="s">
        <v>23</v>
      </c>
      <c r="J803" s="21" t="s">
        <v>5333</v>
      </c>
      <c r="K803" s="21" t="s">
        <v>52</v>
      </c>
      <c r="L803" s="21">
        <v>32712</v>
      </c>
      <c r="M803" s="21" t="s">
        <v>26</v>
      </c>
      <c r="N803" s="21" t="s">
        <v>673</v>
      </c>
      <c r="O803" s="21" t="s">
        <v>43</v>
      </c>
      <c r="P803" s="21" t="s">
        <v>77</v>
      </c>
      <c r="Q803" s="21" t="s">
        <v>674</v>
      </c>
      <c r="R803" s="22">
        <v>671.54399999999998</v>
      </c>
    </row>
    <row r="804" spans="1:18" x14ac:dyDescent="0.2">
      <c r="A804" s="21">
        <v>8128</v>
      </c>
      <c r="B804" s="21" t="s">
        <v>10706</v>
      </c>
      <c r="C804" s="21" t="s">
        <v>12048</v>
      </c>
      <c r="D804" s="21" t="s">
        <v>952</v>
      </c>
      <c r="E804" s="21" t="s">
        <v>48</v>
      </c>
      <c r="F804" s="21" t="s">
        <v>9479</v>
      </c>
      <c r="G804" s="21" t="s">
        <v>9480</v>
      </c>
      <c r="H804" s="21" t="s">
        <v>22</v>
      </c>
      <c r="I804" s="21" t="s">
        <v>23</v>
      </c>
      <c r="J804" s="21" t="s">
        <v>202</v>
      </c>
      <c r="K804" s="21" t="s">
        <v>107</v>
      </c>
      <c r="L804" s="21">
        <v>77070</v>
      </c>
      <c r="M804" s="21" t="s">
        <v>108</v>
      </c>
      <c r="N804" s="21" t="s">
        <v>6269</v>
      </c>
      <c r="O804" s="21" t="s">
        <v>43</v>
      </c>
      <c r="P804" s="21" t="s">
        <v>57</v>
      </c>
      <c r="Q804" s="21" t="s">
        <v>6270</v>
      </c>
      <c r="R804" s="22">
        <v>670.75199999999995</v>
      </c>
    </row>
    <row r="805" spans="1:18" x14ac:dyDescent="0.2">
      <c r="A805" s="21">
        <v>1637</v>
      </c>
      <c r="B805" s="21" t="s">
        <v>4822</v>
      </c>
      <c r="C805" s="21" t="s">
        <v>395</v>
      </c>
      <c r="D805" s="21" t="s">
        <v>11893</v>
      </c>
      <c r="E805" s="21" t="s">
        <v>48</v>
      </c>
      <c r="F805" s="21" t="s">
        <v>4823</v>
      </c>
      <c r="G805" s="21" t="s">
        <v>4824</v>
      </c>
      <c r="H805" s="21" t="s">
        <v>22</v>
      </c>
      <c r="I805" s="21" t="s">
        <v>23</v>
      </c>
      <c r="J805" s="21" t="s">
        <v>4825</v>
      </c>
      <c r="K805" s="21" t="s">
        <v>474</v>
      </c>
      <c r="L805" s="21">
        <v>97224</v>
      </c>
      <c r="M805" s="21" t="s">
        <v>41</v>
      </c>
      <c r="N805" s="21" t="s">
        <v>3320</v>
      </c>
      <c r="O805" s="21" t="s">
        <v>43</v>
      </c>
      <c r="P805" s="21" t="s">
        <v>57</v>
      </c>
      <c r="Q805" s="21" t="s">
        <v>3321</v>
      </c>
      <c r="R805" s="22">
        <v>669.08</v>
      </c>
    </row>
    <row r="806" spans="1:18" x14ac:dyDescent="0.2">
      <c r="A806" s="21">
        <v>9681</v>
      </c>
      <c r="B806" s="21" t="s">
        <v>11642</v>
      </c>
      <c r="C806" s="21" t="s">
        <v>215</v>
      </c>
      <c r="D806" s="21" t="s">
        <v>216</v>
      </c>
      <c r="E806" s="21" t="s">
        <v>48</v>
      </c>
      <c r="F806" s="21" t="s">
        <v>7142</v>
      </c>
      <c r="G806" s="21" t="s">
        <v>7143</v>
      </c>
      <c r="H806" s="21" t="s">
        <v>38</v>
      </c>
      <c r="I806" s="21" t="s">
        <v>23</v>
      </c>
      <c r="J806" s="21" t="s">
        <v>134</v>
      </c>
      <c r="K806" s="21" t="s">
        <v>40</v>
      </c>
      <c r="L806" s="21">
        <v>94122</v>
      </c>
      <c r="M806" s="21" t="s">
        <v>41</v>
      </c>
      <c r="N806" s="21" t="s">
        <v>4032</v>
      </c>
      <c r="O806" s="21" t="s">
        <v>70</v>
      </c>
      <c r="P806" s="21" t="s">
        <v>71</v>
      </c>
      <c r="Q806" s="21" t="s">
        <v>4033</v>
      </c>
      <c r="R806" s="22">
        <v>668.16</v>
      </c>
    </row>
    <row r="807" spans="1:18" x14ac:dyDescent="0.2">
      <c r="A807" s="21">
        <v>3019</v>
      </c>
      <c r="B807" s="21" t="s">
        <v>6930</v>
      </c>
      <c r="C807" s="21" t="s">
        <v>2844</v>
      </c>
      <c r="D807" s="21" t="s">
        <v>1335</v>
      </c>
      <c r="E807" s="21" t="s">
        <v>48</v>
      </c>
      <c r="F807" s="21" t="s">
        <v>3968</v>
      </c>
      <c r="G807" s="21" t="s">
        <v>3969</v>
      </c>
      <c r="H807" s="21" t="s">
        <v>105</v>
      </c>
      <c r="I807" s="21" t="s">
        <v>23</v>
      </c>
      <c r="J807" s="21" t="s">
        <v>6931</v>
      </c>
      <c r="K807" s="21" t="s">
        <v>107</v>
      </c>
      <c r="L807" s="21">
        <v>78577</v>
      </c>
      <c r="M807" s="21" t="s">
        <v>108</v>
      </c>
      <c r="N807" s="21" t="s">
        <v>5417</v>
      </c>
      <c r="O807" s="21" t="s">
        <v>70</v>
      </c>
      <c r="P807" s="21" t="s">
        <v>175</v>
      </c>
      <c r="Q807" s="21" t="s">
        <v>5418</v>
      </c>
      <c r="R807" s="22">
        <v>666.4</v>
      </c>
    </row>
    <row r="808" spans="1:18" x14ac:dyDescent="0.2">
      <c r="A808" s="21">
        <v>4309</v>
      </c>
      <c r="B808" s="21" t="s">
        <v>8176</v>
      </c>
      <c r="C808" s="21" t="s">
        <v>11807</v>
      </c>
      <c r="D808" s="21" t="s">
        <v>11716</v>
      </c>
      <c r="E808" s="21" t="s">
        <v>48</v>
      </c>
      <c r="F808" s="21" t="s">
        <v>5683</v>
      </c>
      <c r="G808" s="21" t="s">
        <v>5684</v>
      </c>
      <c r="H808" s="21" t="s">
        <v>22</v>
      </c>
      <c r="I808" s="21" t="s">
        <v>23</v>
      </c>
      <c r="J808" s="21" t="s">
        <v>39</v>
      </c>
      <c r="K808" s="21" t="s">
        <v>40</v>
      </c>
      <c r="L808" s="21">
        <v>90045</v>
      </c>
      <c r="M808" s="21" t="s">
        <v>41</v>
      </c>
      <c r="N808" s="21" t="s">
        <v>5794</v>
      </c>
      <c r="O808" s="21" t="s">
        <v>70</v>
      </c>
      <c r="P808" s="21" t="s">
        <v>71</v>
      </c>
      <c r="Q808" s="21" t="s">
        <v>5795</v>
      </c>
      <c r="R808" s="22">
        <v>666.34400000000005</v>
      </c>
    </row>
    <row r="809" spans="1:18" x14ac:dyDescent="0.2">
      <c r="A809" s="21">
        <v>530</v>
      </c>
      <c r="B809" s="21" t="s">
        <v>2031</v>
      </c>
      <c r="C809" s="21" t="s">
        <v>11733</v>
      </c>
      <c r="D809" s="21" t="s">
        <v>11760</v>
      </c>
      <c r="E809" s="21" t="s">
        <v>48</v>
      </c>
      <c r="F809" s="21" t="s">
        <v>2032</v>
      </c>
      <c r="G809" s="21" t="s">
        <v>2033</v>
      </c>
      <c r="H809" s="21" t="s">
        <v>22</v>
      </c>
      <c r="I809" s="21" t="s">
        <v>23</v>
      </c>
      <c r="J809" s="21" t="s">
        <v>156</v>
      </c>
      <c r="K809" s="21" t="s">
        <v>157</v>
      </c>
      <c r="L809" s="21">
        <v>19134</v>
      </c>
      <c r="M809" s="21" t="s">
        <v>158</v>
      </c>
      <c r="N809" s="21" t="s">
        <v>2036</v>
      </c>
      <c r="O809" s="21" t="s">
        <v>43</v>
      </c>
      <c r="P809" s="21" t="s">
        <v>651</v>
      </c>
      <c r="Q809" s="21" t="s">
        <v>2037</v>
      </c>
      <c r="R809" s="22">
        <v>666.24800000000005</v>
      </c>
    </row>
    <row r="810" spans="1:18" x14ac:dyDescent="0.2">
      <c r="A810" s="21">
        <v>17</v>
      </c>
      <c r="B810" s="21" t="s">
        <v>113</v>
      </c>
      <c r="C810" s="21" t="s">
        <v>11716</v>
      </c>
      <c r="D810" s="21" t="s">
        <v>114</v>
      </c>
      <c r="E810" s="21" t="s">
        <v>48</v>
      </c>
      <c r="F810" s="21" t="s">
        <v>115</v>
      </c>
      <c r="G810" s="21" t="s">
        <v>116</v>
      </c>
      <c r="H810" s="21" t="s">
        <v>22</v>
      </c>
      <c r="I810" s="21" t="s">
        <v>23</v>
      </c>
      <c r="J810" s="21" t="s">
        <v>117</v>
      </c>
      <c r="K810" s="21" t="s">
        <v>118</v>
      </c>
      <c r="L810" s="21">
        <v>53711</v>
      </c>
      <c r="M810" s="21" t="s">
        <v>108</v>
      </c>
      <c r="N810" s="21" t="s">
        <v>119</v>
      </c>
      <c r="O810" s="21" t="s">
        <v>43</v>
      </c>
      <c r="P810" s="21" t="s">
        <v>57</v>
      </c>
      <c r="Q810" s="21" t="s">
        <v>120</v>
      </c>
      <c r="R810" s="22">
        <v>665.88</v>
      </c>
    </row>
    <row r="811" spans="1:18" x14ac:dyDescent="0.2">
      <c r="A811" s="21">
        <v>3778</v>
      </c>
      <c r="B811" s="21" t="s">
        <v>7668</v>
      </c>
      <c r="C811" s="21" t="s">
        <v>11967</v>
      </c>
      <c r="D811" s="21" t="s">
        <v>11982</v>
      </c>
      <c r="E811" s="21" t="s">
        <v>48</v>
      </c>
      <c r="F811" s="21" t="s">
        <v>6892</v>
      </c>
      <c r="G811" s="21" t="s">
        <v>6893</v>
      </c>
      <c r="H811" s="21" t="s">
        <v>105</v>
      </c>
      <c r="I811" s="21" t="s">
        <v>23</v>
      </c>
      <c r="J811" s="21" t="s">
        <v>7669</v>
      </c>
      <c r="K811" s="21" t="s">
        <v>40</v>
      </c>
      <c r="L811" s="21">
        <v>91911</v>
      </c>
      <c r="M811" s="21" t="s">
        <v>41</v>
      </c>
      <c r="N811" s="21" t="s">
        <v>6052</v>
      </c>
      <c r="O811" s="21" t="s">
        <v>28</v>
      </c>
      <c r="P811" s="21" t="s">
        <v>64</v>
      </c>
      <c r="Q811" s="21" t="s">
        <v>6053</v>
      </c>
      <c r="R811" s="22">
        <v>665.88</v>
      </c>
    </row>
    <row r="812" spans="1:18" x14ac:dyDescent="0.2">
      <c r="A812" s="21">
        <v>455</v>
      </c>
      <c r="B812" s="21" t="s">
        <v>1771</v>
      </c>
      <c r="C812" s="21" t="s">
        <v>1772</v>
      </c>
      <c r="D812" s="21" t="s">
        <v>1773</v>
      </c>
      <c r="E812" s="21" t="s">
        <v>48</v>
      </c>
      <c r="F812" s="21" t="s">
        <v>1774</v>
      </c>
      <c r="G812" s="21" t="s">
        <v>1775</v>
      </c>
      <c r="H812" s="21" t="s">
        <v>38</v>
      </c>
      <c r="I812" s="21" t="s">
        <v>23</v>
      </c>
      <c r="J812" s="21" t="s">
        <v>908</v>
      </c>
      <c r="K812" s="21" t="s">
        <v>564</v>
      </c>
      <c r="L812" s="21">
        <v>44312</v>
      </c>
      <c r="M812" s="21" t="s">
        <v>158</v>
      </c>
      <c r="N812" s="21" t="s">
        <v>1776</v>
      </c>
      <c r="O812" s="21" t="s">
        <v>43</v>
      </c>
      <c r="P812" s="21" t="s">
        <v>57</v>
      </c>
      <c r="Q812" s="21" t="s">
        <v>1777</v>
      </c>
      <c r="R812" s="22">
        <v>665.40800000000002</v>
      </c>
    </row>
    <row r="813" spans="1:18" x14ac:dyDescent="0.2">
      <c r="A813" s="21">
        <v>5501</v>
      </c>
      <c r="B813" s="21" t="s">
        <v>9103</v>
      </c>
      <c r="C813" s="21" t="s">
        <v>3329</v>
      </c>
      <c r="D813" s="21" t="s">
        <v>153</v>
      </c>
      <c r="E813" s="21" t="s">
        <v>19</v>
      </c>
      <c r="F813" s="21" t="s">
        <v>4873</v>
      </c>
      <c r="G813" s="21" t="s">
        <v>4874</v>
      </c>
      <c r="H813" s="21" t="s">
        <v>22</v>
      </c>
      <c r="I813" s="21" t="s">
        <v>23</v>
      </c>
      <c r="J813" s="21" t="s">
        <v>299</v>
      </c>
      <c r="K813" s="21" t="s">
        <v>300</v>
      </c>
      <c r="L813" s="21">
        <v>10024</v>
      </c>
      <c r="M813" s="21" t="s">
        <v>158</v>
      </c>
      <c r="N813" s="21" t="s">
        <v>5754</v>
      </c>
      <c r="O813" s="21" t="s">
        <v>28</v>
      </c>
      <c r="P813" s="21" t="s">
        <v>32</v>
      </c>
      <c r="Q813" s="21" t="s">
        <v>5755</v>
      </c>
      <c r="R813" s="22">
        <v>664.14599999999996</v>
      </c>
    </row>
    <row r="814" spans="1:18" x14ac:dyDescent="0.2">
      <c r="A814" s="21">
        <v>3070</v>
      </c>
      <c r="B814" s="21" t="s">
        <v>7002</v>
      </c>
      <c r="C814" s="21" t="s">
        <v>3075</v>
      </c>
      <c r="D814" s="21" t="s">
        <v>3075</v>
      </c>
      <c r="E814" s="21" t="s">
        <v>1452</v>
      </c>
      <c r="F814" s="21" t="s">
        <v>5044</v>
      </c>
      <c r="G814" s="21" t="s">
        <v>5045</v>
      </c>
      <c r="H814" s="21" t="s">
        <v>105</v>
      </c>
      <c r="I814" s="21" t="s">
        <v>23</v>
      </c>
      <c r="J814" s="21" t="s">
        <v>3216</v>
      </c>
      <c r="K814" s="21" t="s">
        <v>564</v>
      </c>
      <c r="L814" s="21">
        <v>43615</v>
      </c>
      <c r="M814" s="21" t="s">
        <v>158</v>
      </c>
      <c r="N814" s="21" t="s">
        <v>6917</v>
      </c>
      <c r="O814" s="21" t="s">
        <v>43</v>
      </c>
      <c r="P814" s="21" t="s">
        <v>77</v>
      </c>
      <c r="Q814" s="21" t="s">
        <v>6918</v>
      </c>
      <c r="R814" s="22">
        <v>663.93600000000004</v>
      </c>
    </row>
    <row r="815" spans="1:18" x14ac:dyDescent="0.2">
      <c r="A815" s="21">
        <v>8013</v>
      </c>
      <c r="B815" s="21" t="s">
        <v>10642</v>
      </c>
      <c r="C815" s="21" t="s">
        <v>9412</v>
      </c>
      <c r="D815" s="21" t="s">
        <v>9412</v>
      </c>
      <c r="E815" s="21" t="s">
        <v>1452</v>
      </c>
      <c r="F815" s="21" t="s">
        <v>5688</v>
      </c>
      <c r="G815" s="21" t="s">
        <v>5689</v>
      </c>
      <c r="H815" s="21" t="s">
        <v>22</v>
      </c>
      <c r="I815" s="21" t="s">
        <v>23</v>
      </c>
      <c r="J815" s="21" t="s">
        <v>299</v>
      </c>
      <c r="K815" s="21" t="s">
        <v>300</v>
      </c>
      <c r="L815" s="21">
        <v>10009</v>
      </c>
      <c r="M815" s="21" t="s">
        <v>158</v>
      </c>
      <c r="N815" s="21" t="s">
        <v>3940</v>
      </c>
      <c r="O815" s="21" t="s">
        <v>43</v>
      </c>
      <c r="P815" s="21" t="s">
        <v>74</v>
      </c>
      <c r="Q815" s="21" t="s">
        <v>3941</v>
      </c>
      <c r="R815" s="22">
        <v>663.92</v>
      </c>
    </row>
    <row r="816" spans="1:18" x14ac:dyDescent="0.2">
      <c r="A816" s="21">
        <v>9190</v>
      </c>
      <c r="B816" s="21" t="s">
        <v>11339</v>
      </c>
      <c r="C816" s="21" t="s">
        <v>2775</v>
      </c>
      <c r="D816" s="21" t="s">
        <v>3814</v>
      </c>
      <c r="E816" s="21" t="s">
        <v>48</v>
      </c>
      <c r="F816" s="21" t="s">
        <v>5897</v>
      </c>
      <c r="G816" s="21" t="s">
        <v>5898</v>
      </c>
      <c r="H816" s="21" t="s">
        <v>105</v>
      </c>
      <c r="I816" s="21" t="s">
        <v>23</v>
      </c>
      <c r="J816" s="21" t="s">
        <v>4587</v>
      </c>
      <c r="K816" s="21" t="s">
        <v>157</v>
      </c>
      <c r="L816" s="21">
        <v>18103</v>
      </c>
      <c r="M816" s="21" t="s">
        <v>158</v>
      </c>
      <c r="N816" s="21" t="s">
        <v>4174</v>
      </c>
      <c r="O816" s="21" t="s">
        <v>43</v>
      </c>
      <c r="P816" s="21" t="s">
        <v>57</v>
      </c>
      <c r="Q816" s="21" t="s">
        <v>4175</v>
      </c>
      <c r="R816" s="22">
        <v>663.072</v>
      </c>
    </row>
    <row r="817" spans="1:18" x14ac:dyDescent="0.2">
      <c r="A817" s="21">
        <v>1941</v>
      </c>
      <c r="B817" s="21" t="s">
        <v>5402</v>
      </c>
      <c r="C817" s="21" t="s">
        <v>12098</v>
      </c>
      <c r="D817" s="21" t="s">
        <v>11845</v>
      </c>
      <c r="E817" s="21" t="s">
        <v>48</v>
      </c>
      <c r="F817" s="21" t="s">
        <v>5403</v>
      </c>
      <c r="G817" s="21" t="s">
        <v>5404</v>
      </c>
      <c r="H817" s="21" t="s">
        <v>22</v>
      </c>
      <c r="I817" s="21" t="s">
        <v>23</v>
      </c>
      <c r="J817" s="21" t="s">
        <v>5405</v>
      </c>
      <c r="K817" s="21" t="s">
        <v>516</v>
      </c>
      <c r="L817" s="21">
        <v>80020</v>
      </c>
      <c r="M817" s="21" t="s">
        <v>41</v>
      </c>
      <c r="N817" s="21" t="s">
        <v>772</v>
      </c>
      <c r="O817" s="21" t="s">
        <v>28</v>
      </c>
      <c r="P817" s="21" t="s">
        <v>32</v>
      </c>
      <c r="Q817" s="21" t="s">
        <v>773</v>
      </c>
      <c r="R817" s="22">
        <v>662.88</v>
      </c>
    </row>
    <row r="818" spans="1:18" x14ac:dyDescent="0.2">
      <c r="A818" s="21">
        <v>3321</v>
      </c>
      <c r="B818" s="21" t="s">
        <v>7262</v>
      </c>
      <c r="C818" s="21" t="s">
        <v>3763</v>
      </c>
      <c r="D818" s="21" t="s">
        <v>1711</v>
      </c>
      <c r="E818" s="21" t="s">
        <v>48</v>
      </c>
      <c r="F818" s="21" t="s">
        <v>7263</v>
      </c>
      <c r="G818" s="21" t="s">
        <v>7264</v>
      </c>
      <c r="H818" s="21" t="s">
        <v>22</v>
      </c>
      <c r="I818" s="21" t="s">
        <v>23</v>
      </c>
      <c r="J818" s="21" t="s">
        <v>432</v>
      </c>
      <c r="K818" s="21" t="s">
        <v>378</v>
      </c>
      <c r="L818" s="21">
        <v>38401</v>
      </c>
      <c r="M818" s="21" t="s">
        <v>26</v>
      </c>
      <c r="N818" s="21" t="s">
        <v>772</v>
      </c>
      <c r="O818" s="21" t="s">
        <v>28</v>
      </c>
      <c r="P818" s="21" t="s">
        <v>32</v>
      </c>
      <c r="Q818" s="21" t="s">
        <v>773</v>
      </c>
      <c r="R818" s="22">
        <v>662.88</v>
      </c>
    </row>
    <row r="819" spans="1:18" x14ac:dyDescent="0.2">
      <c r="A819" s="21">
        <v>2443</v>
      </c>
      <c r="B819" s="21" t="s">
        <v>6171</v>
      </c>
      <c r="C819" s="21" t="s">
        <v>6172</v>
      </c>
      <c r="D819" s="21" t="s">
        <v>4155</v>
      </c>
      <c r="E819" s="21" t="s">
        <v>48</v>
      </c>
      <c r="F819" s="21" t="s">
        <v>5706</v>
      </c>
      <c r="G819" s="21" t="s">
        <v>5707</v>
      </c>
      <c r="H819" s="21" t="s">
        <v>22</v>
      </c>
      <c r="I819" s="21" t="s">
        <v>23</v>
      </c>
      <c r="J819" s="21" t="s">
        <v>6173</v>
      </c>
      <c r="K819" s="21" t="s">
        <v>892</v>
      </c>
      <c r="L819" s="21">
        <v>7055</v>
      </c>
      <c r="M819" s="21" t="s">
        <v>158</v>
      </c>
      <c r="N819" s="21" t="s">
        <v>925</v>
      </c>
      <c r="O819" s="21" t="s">
        <v>43</v>
      </c>
      <c r="P819" s="21" t="s">
        <v>77</v>
      </c>
      <c r="Q819" s="21" t="s">
        <v>926</v>
      </c>
      <c r="R819" s="22">
        <v>662.84</v>
      </c>
    </row>
    <row r="820" spans="1:18" x14ac:dyDescent="0.2">
      <c r="A820" s="21">
        <v>6286</v>
      </c>
      <c r="B820" s="21" t="s">
        <v>9639</v>
      </c>
      <c r="C820" s="21" t="s">
        <v>1451</v>
      </c>
      <c r="D820" s="21" t="s">
        <v>7418</v>
      </c>
      <c r="E820" s="21" t="s">
        <v>48</v>
      </c>
      <c r="F820" s="21" t="s">
        <v>958</v>
      </c>
      <c r="G820" s="21" t="s">
        <v>959</v>
      </c>
      <c r="H820" s="21" t="s">
        <v>38</v>
      </c>
      <c r="I820" s="21" t="s">
        <v>23</v>
      </c>
      <c r="J820" s="21" t="s">
        <v>1258</v>
      </c>
      <c r="K820" s="21" t="s">
        <v>564</v>
      </c>
      <c r="L820" s="21">
        <v>44107</v>
      </c>
      <c r="M820" s="21" t="s">
        <v>158</v>
      </c>
      <c r="N820" s="21" t="s">
        <v>5696</v>
      </c>
      <c r="O820" s="21" t="s">
        <v>28</v>
      </c>
      <c r="P820" s="21" t="s">
        <v>54</v>
      </c>
      <c r="Q820" s="21" t="s">
        <v>5697</v>
      </c>
      <c r="R820" s="22">
        <v>661.17600000000004</v>
      </c>
    </row>
    <row r="821" spans="1:18" x14ac:dyDescent="0.2">
      <c r="A821" s="21">
        <v>4492</v>
      </c>
      <c r="B821" s="21" t="s">
        <v>8321</v>
      </c>
      <c r="C821" s="21" t="s">
        <v>11731</v>
      </c>
      <c r="D821" s="21" t="s">
        <v>12032</v>
      </c>
      <c r="E821" s="21" t="s">
        <v>19</v>
      </c>
      <c r="F821" s="21" t="s">
        <v>2811</v>
      </c>
      <c r="G821" s="21" t="s">
        <v>2812</v>
      </c>
      <c r="H821" s="21" t="s">
        <v>22</v>
      </c>
      <c r="I821" s="21" t="s">
        <v>23</v>
      </c>
      <c r="J821" s="21" t="s">
        <v>563</v>
      </c>
      <c r="K821" s="21" t="s">
        <v>564</v>
      </c>
      <c r="L821" s="21">
        <v>43229</v>
      </c>
      <c r="M821" s="21" t="s">
        <v>158</v>
      </c>
      <c r="N821" s="21" t="s">
        <v>7597</v>
      </c>
      <c r="O821" s="21" t="s">
        <v>70</v>
      </c>
      <c r="P821" s="21" t="s">
        <v>1365</v>
      </c>
      <c r="Q821" s="21" t="s">
        <v>7598</v>
      </c>
      <c r="R821" s="22">
        <v>659.98800000000006</v>
      </c>
    </row>
    <row r="822" spans="1:18" x14ac:dyDescent="0.2">
      <c r="A822" s="21">
        <v>1931</v>
      </c>
      <c r="B822" s="21" t="s">
        <v>5387</v>
      </c>
      <c r="C822" s="21" t="s">
        <v>5388</v>
      </c>
      <c r="D822" s="21" t="s">
        <v>2487</v>
      </c>
      <c r="E822" s="21" t="s">
        <v>19</v>
      </c>
      <c r="F822" s="21" t="s">
        <v>889</v>
      </c>
      <c r="G822" s="21" t="s">
        <v>890</v>
      </c>
      <c r="H822" s="21" t="s">
        <v>105</v>
      </c>
      <c r="I822" s="21" t="s">
        <v>23</v>
      </c>
      <c r="J822" s="21" t="s">
        <v>96</v>
      </c>
      <c r="K822" s="21" t="s">
        <v>97</v>
      </c>
      <c r="L822" s="21">
        <v>98105</v>
      </c>
      <c r="M822" s="21" t="s">
        <v>41</v>
      </c>
      <c r="N822" s="21" t="s">
        <v>3964</v>
      </c>
      <c r="O822" s="21" t="s">
        <v>70</v>
      </c>
      <c r="P822" s="21" t="s">
        <v>71</v>
      </c>
      <c r="Q822" s="21" t="s">
        <v>3965</v>
      </c>
      <c r="R822" s="22">
        <v>659.976</v>
      </c>
    </row>
    <row r="823" spans="1:18" x14ac:dyDescent="0.2">
      <c r="A823" s="21">
        <v>2247</v>
      </c>
      <c r="B823" s="21" t="s">
        <v>5861</v>
      </c>
      <c r="C823" s="21" t="s">
        <v>3498</v>
      </c>
      <c r="D823" s="21" t="s">
        <v>5263</v>
      </c>
      <c r="E823" s="21" t="s">
        <v>48</v>
      </c>
      <c r="F823" s="21" t="s">
        <v>5862</v>
      </c>
      <c r="G823" s="21" t="s">
        <v>5863</v>
      </c>
      <c r="H823" s="21" t="s">
        <v>105</v>
      </c>
      <c r="I823" s="21" t="s">
        <v>23</v>
      </c>
      <c r="J823" s="21" t="s">
        <v>678</v>
      </c>
      <c r="K823" s="21" t="s">
        <v>40</v>
      </c>
      <c r="L823" s="21">
        <v>91104</v>
      </c>
      <c r="M823" s="21" t="s">
        <v>41</v>
      </c>
      <c r="N823" s="21" t="s">
        <v>3964</v>
      </c>
      <c r="O823" s="21" t="s">
        <v>70</v>
      </c>
      <c r="P823" s="21" t="s">
        <v>71</v>
      </c>
      <c r="Q823" s="21" t="s">
        <v>3965</v>
      </c>
      <c r="R823" s="22">
        <v>659.976</v>
      </c>
    </row>
    <row r="824" spans="1:18" x14ac:dyDescent="0.2">
      <c r="A824" s="21">
        <v>7978</v>
      </c>
      <c r="B824" s="21" t="s">
        <v>10620</v>
      </c>
      <c r="C824" s="21" t="s">
        <v>9911</v>
      </c>
      <c r="D824" s="21" t="s">
        <v>12218</v>
      </c>
      <c r="E824" s="21" t="s">
        <v>48</v>
      </c>
      <c r="F824" s="21" t="s">
        <v>5925</v>
      </c>
      <c r="G824" s="21" t="s">
        <v>5926</v>
      </c>
      <c r="H824" s="21" t="s">
        <v>22</v>
      </c>
      <c r="I824" s="21" t="s">
        <v>23</v>
      </c>
      <c r="J824" s="21" t="s">
        <v>370</v>
      </c>
      <c r="K824" s="21" t="s">
        <v>1675</v>
      </c>
      <c r="L824" s="21">
        <v>39212</v>
      </c>
      <c r="M824" s="21" t="s">
        <v>26</v>
      </c>
      <c r="N824" s="21" t="s">
        <v>1841</v>
      </c>
      <c r="O824" s="21" t="s">
        <v>70</v>
      </c>
      <c r="P824" s="21" t="s">
        <v>71</v>
      </c>
      <c r="Q824" s="21" t="s">
        <v>1842</v>
      </c>
      <c r="R824" s="22">
        <v>659.97</v>
      </c>
    </row>
    <row r="825" spans="1:18" x14ac:dyDescent="0.2">
      <c r="A825" s="21">
        <v>3891</v>
      </c>
      <c r="B825" s="21" t="s">
        <v>7790</v>
      </c>
      <c r="C825" s="21" t="s">
        <v>728</v>
      </c>
      <c r="D825" s="21" t="s">
        <v>5797</v>
      </c>
      <c r="E825" s="21" t="s">
        <v>48</v>
      </c>
      <c r="F825" s="21" t="s">
        <v>1300</v>
      </c>
      <c r="G825" s="21" t="s">
        <v>1301</v>
      </c>
      <c r="H825" s="21" t="s">
        <v>38</v>
      </c>
      <c r="I825" s="21" t="s">
        <v>23</v>
      </c>
      <c r="J825" s="21" t="s">
        <v>39</v>
      </c>
      <c r="K825" s="21" t="s">
        <v>40</v>
      </c>
      <c r="L825" s="21">
        <v>90036</v>
      </c>
      <c r="M825" s="21" t="s">
        <v>41</v>
      </c>
      <c r="N825" s="21" t="s">
        <v>3399</v>
      </c>
      <c r="O825" s="21" t="s">
        <v>70</v>
      </c>
      <c r="P825" s="21" t="s">
        <v>175</v>
      </c>
      <c r="Q825" s="21" t="s">
        <v>3400</v>
      </c>
      <c r="R825" s="22">
        <v>659.9</v>
      </c>
    </row>
    <row r="826" spans="1:18" x14ac:dyDescent="0.2">
      <c r="A826" s="21">
        <v>5610</v>
      </c>
      <c r="B826" s="21" t="s">
        <v>9185</v>
      </c>
      <c r="C826" s="21" t="s">
        <v>4601</v>
      </c>
      <c r="D826" s="21" t="s">
        <v>12041</v>
      </c>
      <c r="E826" s="21" t="s">
        <v>48</v>
      </c>
      <c r="F826" s="21" t="s">
        <v>9186</v>
      </c>
      <c r="G826" s="21" t="s">
        <v>9187</v>
      </c>
      <c r="H826" s="21" t="s">
        <v>22</v>
      </c>
      <c r="I826" s="21" t="s">
        <v>23</v>
      </c>
      <c r="J826" s="21" t="s">
        <v>831</v>
      </c>
      <c r="K826" s="21" t="s">
        <v>832</v>
      </c>
      <c r="L826" s="21">
        <v>71203</v>
      </c>
      <c r="M826" s="21" t="s">
        <v>26</v>
      </c>
      <c r="N826" s="21" t="s">
        <v>3399</v>
      </c>
      <c r="O826" s="21" t="s">
        <v>70</v>
      </c>
      <c r="P826" s="21" t="s">
        <v>175</v>
      </c>
      <c r="Q826" s="21" t="s">
        <v>3400</v>
      </c>
      <c r="R826" s="22">
        <v>659.9</v>
      </c>
    </row>
    <row r="827" spans="1:18" x14ac:dyDescent="0.2">
      <c r="A827" s="21">
        <v>5921</v>
      </c>
      <c r="B827" s="21" t="s">
        <v>9403</v>
      </c>
      <c r="C827" s="21" t="s">
        <v>178</v>
      </c>
      <c r="D827" s="21" t="s">
        <v>6663</v>
      </c>
      <c r="E827" s="21" t="s">
        <v>48</v>
      </c>
      <c r="F827" s="21" t="s">
        <v>7781</v>
      </c>
      <c r="G827" s="21" t="s">
        <v>7782</v>
      </c>
      <c r="H827" s="21" t="s">
        <v>22</v>
      </c>
      <c r="I827" s="21" t="s">
        <v>23</v>
      </c>
      <c r="J827" s="21" t="s">
        <v>299</v>
      </c>
      <c r="K827" s="21" t="s">
        <v>300</v>
      </c>
      <c r="L827" s="21">
        <v>10035</v>
      </c>
      <c r="M827" s="21" t="s">
        <v>158</v>
      </c>
      <c r="N827" s="21" t="s">
        <v>3399</v>
      </c>
      <c r="O827" s="21" t="s">
        <v>70</v>
      </c>
      <c r="P827" s="21" t="s">
        <v>175</v>
      </c>
      <c r="Q827" s="21" t="s">
        <v>3400</v>
      </c>
      <c r="R827" s="22">
        <v>659.9</v>
      </c>
    </row>
    <row r="828" spans="1:18" x14ac:dyDescent="0.2">
      <c r="A828" s="21">
        <v>4550</v>
      </c>
      <c r="B828" s="21" t="s">
        <v>8371</v>
      </c>
      <c r="C828" s="21" t="s">
        <v>12217</v>
      </c>
      <c r="D828" s="21" t="s">
        <v>6649</v>
      </c>
      <c r="E828" s="21" t="s">
        <v>19</v>
      </c>
      <c r="F828" s="21" t="s">
        <v>2052</v>
      </c>
      <c r="G828" s="21" t="s">
        <v>2053</v>
      </c>
      <c r="H828" s="21" t="s">
        <v>22</v>
      </c>
      <c r="I828" s="21" t="s">
        <v>23</v>
      </c>
      <c r="J828" s="21" t="s">
        <v>341</v>
      </c>
      <c r="K828" s="21" t="s">
        <v>232</v>
      </c>
      <c r="L828" s="21">
        <v>60610</v>
      </c>
      <c r="M828" s="21" t="s">
        <v>108</v>
      </c>
      <c r="N828" s="21" t="s">
        <v>2262</v>
      </c>
      <c r="O828" s="21" t="s">
        <v>70</v>
      </c>
      <c r="P828" s="21" t="s">
        <v>71</v>
      </c>
      <c r="Q828" s="21" t="s">
        <v>2263</v>
      </c>
      <c r="R828" s="22">
        <v>659.16800000000001</v>
      </c>
    </row>
    <row r="829" spans="1:18" x14ac:dyDescent="0.2">
      <c r="A829" s="21">
        <v>4735</v>
      </c>
      <c r="B829" s="21" t="s">
        <v>8524</v>
      </c>
      <c r="C829" s="21" t="s">
        <v>11909</v>
      </c>
      <c r="D829" s="21" t="s">
        <v>11941</v>
      </c>
      <c r="E829" s="21" t="s">
        <v>48</v>
      </c>
      <c r="F829" s="21" t="s">
        <v>1094</v>
      </c>
      <c r="G829" s="21" t="s">
        <v>1095</v>
      </c>
      <c r="H829" s="21" t="s">
        <v>38</v>
      </c>
      <c r="I829" s="21" t="s">
        <v>23</v>
      </c>
      <c r="J829" s="21" t="s">
        <v>299</v>
      </c>
      <c r="K829" s="21" t="s">
        <v>300</v>
      </c>
      <c r="L829" s="21">
        <v>10035</v>
      </c>
      <c r="M829" s="21" t="s">
        <v>158</v>
      </c>
      <c r="N829" s="21" t="s">
        <v>31</v>
      </c>
      <c r="O829" s="21" t="s">
        <v>28</v>
      </c>
      <c r="P829" s="21" t="s">
        <v>32</v>
      </c>
      <c r="Q829" s="21" t="s">
        <v>33</v>
      </c>
      <c r="R829" s="22">
        <v>658.74599999999998</v>
      </c>
    </row>
    <row r="830" spans="1:18" x14ac:dyDescent="0.2">
      <c r="A830" s="21">
        <v>3603</v>
      </c>
      <c r="B830" s="21" t="s">
        <v>7520</v>
      </c>
      <c r="C830" s="21" t="s">
        <v>5612</v>
      </c>
      <c r="D830" s="21" t="s">
        <v>828</v>
      </c>
      <c r="E830" s="21" t="s">
        <v>48</v>
      </c>
      <c r="F830" s="21" t="s">
        <v>7521</v>
      </c>
      <c r="G830" s="21" t="s">
        <v>7522</v>
      </c>
      <c r="H830" s="21" t="s">
        <v>22</v>
      </c>
      <c r="I830" s="21" t="s">
        <v>23</v>
      </c>
      <c r="J830" s="21" t="s">
        <v>156</v>
      </c>
      <c r="K830" s="21" t="s">
        <v>157</v>
      </c>
      <c r="L830" s="21">
        <v>19143</v>
      </c>
      <c r="M830" s="21" t="s">
        <v>158</v>
      </c>
      <c r="N830" s="21" t="s">
        <v>2177</v>
      </c>
      <c r="O830" s="21" t="s">
        <v>28</v>
      </c>
      <c r="P830" s="21" t="s">
        <v>32</v>
      </c>
      <c r="Q830" s="21" t="s">
        <v>2178</v>
      </c>
      <c r="R830" s="22">
        <v>657.93</v>
      </c>
    </row>
    <row r="831" spans="1:18" x14ac:dyDescent="0.2">
      <c r="A831" s="21">
        <v>4574</v>
      </c>
      <c r="B831" s="21" t="s">
        <v>8397</v>
      </c>
      <c r="C831" s="21" t="s">
        <v>11998</v>
      </c>
      <c r="D831" s="21" t="s">
        <v>1195</v>
      </c>
      <c r="E831" s="21" t="s">
        <v>48</v>
      </c>
      <c r="F831" s="21" t="s">
        <v>3553</v>
      </c>
      <c r="G831" s="21" t="s">
        <v>3554</v>
      </c>
      <c r="H831" s="21" t="s">
        <v>105</v>
      </c>
      <c r="I831" s="21" t="s">
        <v>23</v>
      </c>
      <c r="J831" s="21" t="s">
        <v>370</v>
      </c>
      <c r="K831" s="21" t="s">
        <v>266</v>
      </c>
      <c r="L831" s="21">
        <v>49201</v>
      </c>
      <c r="M831" s="21" t="s">
        <v>108</v>
      </c>
      <c r="N831" s="21" t="s">
        <v>2354</v>
      </c>
      <c r="O831" s="21" t="s">
        <v>70</v>
      </c>
      <c r="P831" s="21" t="s">
        <v>71</v>
      </c>
      <c r="Q831" s="21" t="s">
        <v>2355</v>
      </c>
      <c r="R831" s="22">
        <v>657.93</v>
      </c>
    </row>
    <row r="832" spans="1:18" x14ac:dyDescent="0.2">
      <c r="A832" s="21">
        <v>8024</v>
      </c>
      <c r="B832" s="21" t="s">
        <v>10646</v>
      </c>
      <c r="C832" s="21" t="s">
        <v>5254</v>
      </c>
      <c r="D832" s="21" t="s">
        <v>5255</v>
      </c>
      <c r="E832" s="21" t="s">
        <v>48</v>
      </c>
      <c r="F832" s="21" t="s">
        <v>4236</v>
      </c>
      <c r="G832" s="21" t="s">
        <v>4237</v>
      </c>
      <c r="H832" s="21" t="s">
        <v>38</v>
      </c>
      <c r="I832" s="21" t="s">
        <v>23</v>
      </c>
      <c r="J832" s="21" t="s">
        <v>924</v>
      </c>
      <c r="K832" s="21" t="s">
        <v>107</v>
      </c>
      <c r="L832" s="21">
        <v>75217</v>
      </c>
      <c r="M832" s="21" t="s">
        <v>108</v>
      </c>
      <c r="N832" s="21" t="s">
        <v>2177</v>
      </c>
      <c r="O832" s="21" t="s">
        <v>28</v>
      </c>
      <c r="P832" s="21" t="s">
        <v>32</v>
      </c>
      <c r="Q832" s="21" t="s">
        <v>2178</v>
      </c>
      <c r="R832" s="22">
        <v>657.93</v>
      </c>
    </row>
    <row r="833" spans="1:18" x14ac:dyDescent="0.2">
      <c r="A833" s="21">
        <v>3525</v>
      </c>
      <c r="B833" s="21" t="s">
        <v>7451</v>
      </c>
      <c r="C833" s="21" t="s">
        <v>728</v>
      </c>
      <c r="D833" s="21" t="s">
        <v>840</v>
      </c>
      <c r="E833" s="21" t="s">
        <v>48</v>
      </c>
      <c r="F833" s="21" t="s">
        <v>6614</v>
      </c>
      <c r="G833" s="21" t="s">
        <v>6615</v>
      </c>
      <c r="H833" s="21" t="s">
        <v>22</v>
      </c>
      <c r="I833" s="21" t="s">
        <v>23</v>
      </c>
      <c r="J833" s="21" t="s">
        <v>924</v>
      </c>
      <c r="K833" s="21" t="s">
        <v>107</v>
      </c>
      <c r="L833" s="21">
        <v>75081</v>
      </c>
      <c r="M833" s="21" t="s">
        <v>108</v>
      </c>
      <c r="N833" s="21" t="s">
        <v>7452</v>
      </c>
      <c r="O833" s="21" t="s">
        <v>70</v>
      </c>
      <c r="P833" s="21" t="s">
        <v>71</v>
      </c>
      <c r="Q833" s="21" t="s">
        <v>7453</v>
      </c>
      <c r="R833" s="22">
        <v>657.55200000000002</v>
      </c>
    </row>
    <row r="834" spans="1:18" x14ac:dyDescent="0.2">
      <c r="A834" s="21">
        <v>4344</v>
      </c>
      <c r="B834" s="21" t="s">
        <v>8211</v>
      </c>
      <c r="C834" s="21" t="s">
        <v>4477</v>
      </c>
      <c r="D834" s="21" t="s">
        <v>6185</v>
      </c>
      <c r="E834" s="21" t="s">
        <v>206</v>
      </c>
      <c r="F834" s="21" t="s">
        <v>4221</v>
      </c>
      <c r="G834" s="21" t="s">
        <v>4222</v>
      </c>
      <c r="H834" s="21" t="s">
        <v>22</v>
      </c>
      <c r="I834" s="21" t="s">
        <v>23</v>
      </c>
      <c r="J834" s="21" t="s">
        <v>134</v>
      </c>
      <c r="K834" s="21" t="s">
        <v>40</v>
      </c>
      <c r="L834" s="21">
        <v>94110</v>
      </c>
      <c r="M834" s="21" t="s">
        <v>41</v>
      </c>
      <c r="N834" s="21" t="s">
        <v>4826</v>
      </c>
      <c r="O834" s="21" t="s">
        <v>70</v>
      </c>
      <c r="P834" s="21" t="s">
        <v>71</v>
      </c>
      <c r="Q834" s="21" t="s">
        <v>4827</v>
      </c>
      <c r="R834" s="22">
        <v>657.50400000000002</v>
      </c>
    </row>
    <row r="835" spans="1:18" x14ac:dyDescent="0.2">
      <c r="A835" s="21">
        <v>3495</v>
      </c>
      <c r="B835" s="21" t="s">
        <v>7424</v>
      </c>
      <c r="C835" s="21" t="s">
        <v>2357</v>
      </c>
      <c r="D835" s="21" t="s">
        <v>3575</v>
      </c>
      <c r="E835" s="21" t="s">
        <v>48</v>
      </c>
      <c r="F835" s="21" t="s">
        <v>2041</v>
      </c>
      <c r="G835" s="21" t="s">
        <v>2042</v>
      </c>
      <c r="H835" s="21" t="s">
        <v>38</v>
      </c>
      <c r="I835" s="21" t="s">
        <v>23</v>
      </c>
      <c r="J835" s="21" t="s">
        <v>7425</v>
      </c>
      <c r="K835" s="21" t="s">
        <v>255</v>
      </c>
      <c r="L835" s="21">
        <v>56301</v>
      </c>
      <c r="M835" s="21" t="s">
        <v>108</v>
      </c>
      <c r="N835" s="21" t="s">
        <v>7428</v>
      </c>
      <c r="O835" s="21" t="s">
        <v>70</v>
      </c>
      <c r="P835" s="21" t="s">
        <v>175</v>
      </c>
      <c r="Q835" s="21" t="s">
        <v>7429</v>
      </c>
      <c r="R835" s="22">
        <v>655.9</v>
      </c>
    </row>
    <row r="836" spans="1:18" x14ac:dyDescent="0.2">
      <c r="A836" s="21">
        <v>2815</v>
      </c>
      <c r="B836" s="21" t="s">
        <v>6687</v>
      </c>
      <c r="C836" s="21" t="s">
        <v>4810</v>
      </c>
      <c r="D836" s="21" t="s">
        <v>6688</v>
      </c>
      <c r="E836" s="21" t="s">
        <v>19</v>
      </c>
      <c r="F836" s="21" t="s">
        <v>4609</v>
      </c>
      <c r="G836" s="21" t="s">
        <v>4610</v>
      </c>
      <c r="H836" s="21" t="s">
        <v>105</v>
      </c>
      <c r="I836" s="21" t="s">
        <v>23</v>
      </c>
      <c r="J836" s="21" t="s">
        <v>2888</v>
      </c>
      <c r="K836" s="21" t="s">
        <v>118</v>
      </c>
      <c r="L836" s="21">
        <v>53209</v>
      </c>
      <c r="M836" s="21" t="s">
        <v>108</v>
      </c>
      <c r="N836" s="21" t="s">
        <v>2472</v>
      </c>
      <c r="O836" s="21" t="s">
        <v>28</v>
      </c>
      <c r="P836" s="21" t="s">
        <v>54</v>
      </c>
      <c r="Q836" s="21" t="s">
        <v>2473</v>
      </c>
      <c r="R836" s="22">
        <v>653.54999999999995</v>
      </c>
    </row>
    <row r="837" spans="1:18" x14ac:dyDescent="0.2">
      <c r="A837" s="21">
        <v>5036</v>
      </c>
      <c r="B837" s="21" t="s">
        <v>8759</v>
      </c>
      <c r="C837" s="21" t="s">
        <v>11932</v>
      </c>
      <c r="D837" s="21" t="s">
        <v>12151</v>
      </c>
      <c r="E837" s="21" t="s">
        <v>48</v>
      </c>
      <c r="F837" s="21" t="s">
        <v>6027</v>
      </c>
      <c r="G837" s="21" t="s">
        <v>6028</v>
      </c>
      <c r="H837" s="21" t="s">
        <v>38</v>
      </c>
      <c r="I837" s="21" t="s">
        <v>23</v>
      </c>
      <c r="J837" s="21" t="s">
        <v>96</v>
      </c>
      <c r="K837" s="21" t="s">
        <v>97</v>
      </c>
      <c r="L837" s="21">
        <v>98115</v>
      </c>
      <c r="M837" s="21" t="s">
        <v>41</v>
      </c>
      <c r="N837" s="21" t="s">
        <v>2472</v>
      </c>
      <c r="O837" s="21" t="s">
        <v>28</v>
      </c>
      <c r="P837" s="21" t="s">
        <v>54</v>
      </c>
      <c r="Q837" s="21" t="s">
        <v>2473</v>
      </c>
      <c r="R837" s="22">
        <v>653.54999999999995</v>
      </c>
    </row>
    <row r="838" spans="1:18" x14ac:dyDescent="0.2">
      <c r="A838" s="21">
        <v>2629</v>
      </c>
      <c r="B838" s="21" t="s">
        <v>6421</v>
      </c>
      <c r="C838" s="21" t="s">
        <v>423</v>
      </c>
      <c r="D838" s="21" t="s">
        <v>1955</v>
      </c>
      <c r="E838" s="21" t="s">
        <v>206</v>
      </c>
      <c r="F838" s="21" t="s">
        <v>1100</v>
      </c>
      <c r="G838" s="21" t="s">
        <v>1101</v>
      </c>
      <c r="H838" s="21" t="s">
        <v>38</v>
      </c>
      <c r="I838" s="21" t="s">
        <v>23</v>
      </c>
      <c r="J838" s="21" t="s">
        <v>356</v>
      </c>
      <c r="K838" s="21" t="s">
        <v>564</v>
      </c>
      <c r="L838" s="21">
        <v>45503</v>
      </c>
      <c r="M838" s="21" t="s">
        <v>158</v>
      </c>
      <c r="N838" s="21" t="s">
        <v>6422</v>
      </c>
      <c r="O838" s="21" t="s">
        <v>70</v>
      </c>
      <c r="P838" s="21" t="s">
        <v>768</v>
      </c>
      <c r="Q838" s="21" t="s">
        <v>6423</v>
      </c>
      <c r="R838" s="22">
        <v>652.995</v>
      </c>
    </row>
    <row r="839" spans="1:18" x14ac:dyDescent="0.2">
      <c r="A839" s="21">
        <v>1395</v>
      </c>
      <c r="B839" s="21" t="s">
        <v>4295</v>
      </c>
      <c r="C839" s="21" t="s">
        <v>12003</v>
      </c>
      <c r="D839" s="21" t="s">
        <v>3103</v>
      </c>
      <c r="E839" s="21" t="s">
        <v>48</v>
      </c>
      <c r="F839" s="21" t="s">
        <v>2983</v>
      </c>
      <c r="G839" s="21" t="s">
        <v>2984</v>
      </c>
      <c r="H839" s="21" t="s">
        <v>38</v>
      </c>
      <c r="I839" s="21" t="s">
        <v>23</v>
      </c>
      <c r="J839" s="21" t="s">
        <v>515</v>
      </c>
      <c r="K839" s="21" t="s">
        <v>232</v>
      </c>
      <c r="L839" s="21">
        <v>60505</v>
      </c>
      <c r="M839" s="21" t="s">
        <v>108</v>
      </c>
      <c r="N839" s="21" t="s">
        <v>4296</v>
      </c>
      <c r="O839" s="21" t="s">
        <v>28</v>
      </c>
      <c r="P839" s="21" t="s">
        <v>54</v>
      </c>
      <c r="Q839" s="21" t="s">
        <v>4297</v>
      </c>
      <c r="R839" s="22">
        <v>652.45000000000005</v>
      </c>
    </row>
    <row r="840" spans="1:18" x14ac:dyDescent="0.2">
      <c r="A840" s="21">
        <v>6309</v>
      </c>
      <c r="B840" s="21" t="s">
        <v>9656</v>
      </c>
      <c r="C840" s="21" t="s">
        <v>11885</v>
      </c>
      <c r="D840" s="21" t="s">
        <v>11755</v>
      </c>
      <c r="E840" s="21" t="s">
        <v>19</v>
      </c>
      <c r="F840" s="21" t="s">
        <v>8033</v>
      </c>
      <c r="G840" s="21" t="s">
        <v>8034</v>
      </c>
      <c r="H840" s="21" t="s">
        <v>38</v>
      </c>
      <c r="I840" s="21" t="s">
        <v>23</v>
      </c>
      <c r="J840" s="21" t="s">
        <v>9657</v>
      </c>
      <c r="K840" s="21" t="s">
        <v>474</v>
      </c>
      <c r="L840" s="21">
        <v>97405</v>
      </c>
      <c r="M840" s="21" t="s">
        <v>41</v>
      </c>
      <c r="N840" s="21" t="s">
        <v>8037</v>
      </c>
      <c r="O840" s="21" t="s">
        <v>28</v>
      </c>
      <c r="P840" s="21" t="s">
        <v>32</v>
      </c>
      <c r="Q840" s="21" t="s">
        <v>8038</v>
      </c>
      <c r="R840" s="22">
        <v>650.35199999999998</v>
      </c>
    </row>
    <row r="841" spans="1:18" x14ac:dyDescent="0.2">
      <c r="A841" s="21">
        <v>7293</v>
      </c>
      <c r="B841" s="21" t="s">
        <v>10251</v>
      </c>
      <c r="C841" s="21" t="s">
        <v>11951</v>
      </c>
      <c r="D841" s="21" t="s">
        <v>11729</v>
      </c>
      <c r="E841" s="21" t="s">
        <v>48</v>
      </c>
      <c r="F841" s="21" t="s">
        <v>2245</v>
      </c>
      <c r="G841" s="21" t="s">
        <v>2246</v>
      </c>
      <c r="H841" s="21" t="s">
        <v>22</v>
      </c>
      <c r="I841" s="21" t="s">
        <v>23</v>
      </c>
      <c r="J841" s="21" t="s">
        <v>6336</v>
      </c>
      <c r="K841" s="21" t="s">
        <v>378</v>
      </c>
      <c r="L841" s="21">
        <v>37211</v>
      </c>
      <c r="M841" s="21" t="s">
        <v>26</v>
      </c>
      <c r="N841" s="21" t="s">
        <v>10252</v>
      </c>
      <c r="O841" s="21" t="s">
        <v>70</v>
      </c>
      <c r="P841" s="21" t="s">
        <v>768</v>
      </c>
      <c r="Q841" s="21" t="s">
        <v>9926</v>
      </c>
      <c r="R841" s="22">
        <v>649</v>
      </c>
    </row>
    <row r="842" spans="1:18" x14ac:dyDescent="0.2">
      <c r="A842" s="21">
        <v>258</v>
      </c>
      <c r="B842" s="21" t="s">
        <v>1076</v>
      </c>
      <c r="C842" s="21" t="s">
        <v>1077</v>
      </c>
      <c r="D842" s="21" t="s">
        <v>11794</v>
      </c>
      <c r="E842" s="21" t="s">
        <v>48</v>
      </c>
      <c r="F842" s="21" t="s">
        <v>1078</v>
      </c>
      <c r="G842" s="21" t="s">
        <v>1079</v>
      </c>
      <c r="H842" s="21" t="s">
        <v>38</v>
      </c>
      <c r="I842" s="21" t="s">
        <v>23</v>
      </c>
      <c r="J842" s="21" t="s">
        <v>341</v>
      </c>
      <c r="K842" s="21" t="s">
        <v>232</v>
      </c>
      <c r="L842" s="21">
        <v>60623</v>
      </c>
      <c r="M842" s="21" t="s">
        <v>108</v>
      </c>
      <c r="N842" s="21" t="s">
        <v>1082</v>
      </c>
      <c r="O842" s="21" t="s">
        <v>70</v>
      </c>
      <c r="P842" s="21" t="s">
        <v>71</v>
      </c>
      <c r="Q842" s="21" t="s">
        <v>1083</v>
      </c>
      <c r="R842" s="22">
        <v>647.904</v>
      </c>
    </row>
    <row r="843" spans="1:18" x14ac:dyDescent="0.2">
      <c r="A843" s="21">
        <v>360</v>
      </c>
      <c r="B843" s="21" t="s">
        <v>1428</v>
      </c>
      <c r="C843" s="21" t="s">
        <v>11818</v>
      </c>
      <c r="D843" s="21" t="s">
        <v>11819</v>
      </c>
      <c r="E843" s="21" t="s">
        <v>206</v>
      </c>
      <c r="F843" s="21" t="s">
        <v>1429</v>
      </c>
      <c r="G843" s="21" t="s">
        <v>1430</v>
      </c>
      <c r="H843" s="21" t="s">
        <v>38</v>
      </c>
      <c r="I843" s="21" t="s">
        <v>23</v>
      </c>
      <c r="J843" s="21" t="s">
        <v>563</v>
      </c>
      <c r="K843" s="21" t="s">
        <v>1431</v>
      </c>
      <c r="L843" s="21">
        <v>31907</v>
      </c>
      <c r="M843" s="21" t="s">
        <v>26</v>
      </c>
      <c r="N843" s="21" t="s">
        <v>1432</v>
      </c>
      <c r="O843" s="21" t="s">
        <v>43</v>
      </c>
      <c r="P843" s="21" t="s">
        <v>77</v>
      </c>
      <c r="Q843" s="21" t="s">
        <v>1433</v>
      </c>
      <c r="R843" s="22">
        <v>647.84</v>
      </c>
    </row>
    <row r="844" spans="1:18" x14ac:dyDescent="0.2">
      <c r="A844" s="21">
        <v>2496</v>
      </c>
      <c r="B844" s="21" t="s">
        <v>6242</v>
      </c>
      <c r="C844" s="21" t="s">
        <v>3015</v>
      </c>
      <c r="D844" s="21" t="s">
        <v>1657</v>
      </c>
      <c r="E844" s="21" t="s">
        <v>48</v>
      </c>
      <c r="F844" s="21" t="s">
        <v>6243</v>
      </c>
      <c r="G844" s="21" t="s">
        <v>6244</v>
      </c>
      <c r="H844" s="21" t="s">
        <v>22</v>
      </c>
      <c r="I844" s="21" t="s">
        <v>23</v>
      </c>
      <c r="J844" s="21" t="s">
        <v>6245</v>
      </c>
      <c r="K844" s="21" t="s">
        <v>286</v>
      </c>
      <c r="L844" s="21">
        <v>46544</v>
      </c>
      <c r="M844" s="21" t="s">
        <v>108</v>
      </c>
      <c r="N844" s="21" t="s">
        <v>1786</v>
      </c>
      <c r="O844" s="21" t="s">
        <v>28</v>
      </c>
      <c r="P844" s="21" t="s">
        <v>32</v>
      </c>
      <c r="Q844" s="21" t="s">
        <v>1787</v>
      </c>
      <c r="R844" s="22">
        <v>647.84</v>
      </c>
    </row>
    <row r="845" spans="1:18" x14ac:dyDescent="0.2">
      <c r="A845" s="21">
        <v>543</v>
      </c>
      <c r="B845" s="21" t="s">
        <v>2088</v>
      </c>
      <c r="C845" s="21" t="s">
        <v>2089</v>
      </c>
      <c r="D845" s="21" t="s">
        <v>2090</v>
      </c>
      <c r="E845" s="21" t="s">
        <v>48</v>
      </c>
      <c r="F845" s="21" t="s">
        <v>2091</v>
      </c>
      <c r="G845" s="21" t="s">
        <v>2092</v>
      </c>
      <c r="H845" s="21" t="s">
        <v>22</v>
      </c>
      <c r="I845" s="21" t="s">
        <v>23</v>
      </c>
      <c r="J845" s="21" t="s">
        <v>356</v>
      </c>
      <c r="K845" s="21" t="s">
        <v>564</v>
      </c>
      <c r="L845" s="21">
        <v>45503</v>
      </c>
      <c r="M845" s="21" t="s">
        <v>158</v>
      </c>
      <c r="N845" s="21" t="s">
        <v>1905</v>
      </c>
      <c r="O845" s="21" t="s">
        <v>43</v>
      </c>
      <c r="P845" s="21" t="s">
        <v>57</v>
      </c>
      <c r="Q845" s="21" t="s">
        <v>1906</v>
      </c>
      <c r="R845" s="22">
        <v>646.77599999999995</v>
      </c>
    </row>
    <row r="846" spans="1:18" x14ac:dyDescent="0.2">
      <c r="A846" s="21">
        <v>766</v>
      </c>
      <c r="B846" s="21" t="s">
        <v>2731</v>
      </c>
      <c r="C846" s="21" t="s">
        <v>2237</v>
      </c>
      <c r="D846" s="21" t="s">
        <v>2732</v>
      </c>
      <c r="E846" s="21" t="s">
        <v>19</v>
      </c>
      <c r="F846" s="21" t="s">
        <v>2733</v>
      </c>
      <c r="G846" s="21" t="s">
        <v>2734</v>
      </c>
      <c r="H846" s="21" t="s">
        <v>38</v>
      </c>
      <c r="I846" s="21" t="s">
        <v>23</v>
      </c>
      <c r="J846" s="21" t="s">
        <v>2735</v>
      </c>
      <c r="K846" s="21" t="s">
        <v>832</v>
      </c>
      <c r="L846" s="21">
        <v>71111</v>
      </c>
      <c r="M846" s="21" t="s">
        <v>26</v>
      </c>
      <c r="N846" s="21" t="s">
        <v>2738</v>
      </c>
      <c r="O846" s="21" t="s">
        <v>70</v>
      </c>
      <c r="P846" s="21" t="s">
        <v>175</v>
      </c>
      <c r="Q846" s="21" t="s">
        <v>2739</v>
      </c>
      <c r="R846" s="22">
        <v>646.74</v>
      </c>
    </row>
    <row r="847" spans="1:18" x14ac:dyDescent="0.2">
      <c r="A847" s="21">
        <v>6025</v>
      </c>
      <c r="B847" s="21" t="s">
        <v>9458</v>
      </c>
      <c r="C847" s="21" t="s">
        <v>9016</v>
      </c>
      <c r="D847" s="21" t="s">
        <v>6557</v>
      </c>
      <c r="E847" s="21" t="s">
        <v>19</v>
      </c>
      <c r="F847" s="21" t="s">
        <v>6695</v>
      </c>
      <c r="G847" s="21" t="s">
        <v>6696</v>
      </c>
      <c r="H847" s="21" t="s">
        <v>22</v>
      </c>
      <c r="I847" s="21" t="s">
        <v>23</v>
      </c>
      <c r="J847" s="21" t="s">
        <v>2795</v>
      </c>
      <c r="K847" s="21" t="s">
        <v>564</v>
      </c>
      <c r="L847" s="21">
        <v>43130</v>
      </c>
      <c r="M847" s="21" t="s">
        <v>158</v>
      </c>
      <c r="N847" s="21" t="s">
        <v>8877</v>
      </c>
      <c r="O847" s="21" t="s">
        <v>43</v>
      </c>
      <c r="P847" s="21" t="s">
        <v>77</v>
      </c>
      <c r="Q847" s="21" t="s">
        <v>8878</v>
      </c>
      <c r="R847" s="22">
        <v>646.27200000000005</v>
      </c>
    </row>
    <row r="848" spans="1:18" x14ac:dyDescent="0.2">
      <c r="A848" s="21">
        <v>4058</v>
      </c>
      <c r="B848" s="21" t="s">
        <v>7941</v>
      </c>
      <c r="C848" s="21" t="s">
        <v>828</v>
      </c>
      <c r="D848" s="21" t="s">
        <v>5771</v>
      </c>
      <c r="E848" s="21" t="s">
        <v>48</v>
      </c>
      <c r="F848" s="21" t="s">
        <v>2072</v>
      </c>
      <c r="G848" s="21" t="s">
        <v>2073</v>
      </c>
      <c r="H848" s="21" t="s">
        <v>22</v>
      </c>
      <c r="I848" s="21" t="s">
        <v>23</v>
      </c>
      <c r="J848" s="21" t="s">
        <v>341</v>
      </c>
      <c r="K848" s="21" t="s">
        <v>232</v>
      </c>
      <c r="L848" s="21">
        <v>60610</v>
      </c>
      <c r="M848" s="21" t="s">
        <v>108</v>
      </c>
      <c r="N848" s="21" t="s">
        <v>3406</v>
      </c>
      <c r="O848" s="21" t="s">
        <v>43</v>
      </c>
      <c r="P848" s="21" t="s">
        <v>57</v>
      </c>
      <c r="Q848" s="21" t="s">
        <v>3407</v>
      </c>
      <c r="R848" s="22">
        <v>646.20000000000005</v>
      </c>
    </row>
    <row r="849" spans="1:18" x14ac:dyDescent="0.2">
      <c r="A849" s="21">
        <v>1147</v>
      </c>
      <c r="B849" s="21" t="s">
        <v>3740</v>
      </c>
      <c r="C849" s="21" t="s">
        <v>11973</v>
      </c>
      <c r="D849" s="21" t="s">
        <v>11973</v>
      </c>
      <c r="E849" s="21" t="s">
        <v>1452</v>
      </c>
      <c r="F849" s="21" t="s">
        <v>3741</v>
      </c>
      <c r="G849" s="21" t="s">
        <v>3742</v>
      </c>
      <c r="H849" s="21" t="s">
        <v>22</v>
      </c>
      <c r="I849" s="21" t="s">
        <v>23</v>
      </c>
      <c r="J849" s="21" t="s">
        <v>3743</v>
      </c>
      <c r="K849" s="21" t="s">
        <v>266</v>
      </c>
      <c r="L849" s="21">
        <v>48911</v>
      </c>
      <c r="M849" s="21" t="s">
        <v>108</v>
      </c>
      <c r="N849" s="21" t="s">
        <v>3744</v>
      </c>
      <c r="O849" s="21" t="s">
        <v>43</v>
      </c>
      <c r="P849" s="21" t="s">
        <v>77</v>
      </c>
      <c r="Q849" s="21" t="s">
        <v>3745</v>
      </c>
      <c r="R849" s="22">
        <v>644.07600000000002</v>
      </c>
    </row>
    <row r="850" spans="1:18" x14ac:dyDescent="0.2">
      <c r="A850" s="21">
        <v>6731</v>
      </c>
      <c r="B850" s="21" t="s">
        <v>9906</v>
      </c>
      <c r="C850" s="21" t="s">
        <v>4143</v>
      </c>
      <c r="D850" s="21" t="s">
        <v>3454</v>
      </c>
      <c r="E850" s="21" t="s">
        <v>206</v>
      </c>
      <c r="F850" s="21" t="s">
        <v>2758</v>
      </c>
      <c r="G850" s="21" t="s">
        <v>2759</v>
      </c>
      <c r="H850" s="21" t="s">
        <v>38</v>
      </c>
      <c r="I850" s="21" t="s">
        <v>23</v>
      </c>
      <c r="J850" s="21" t="s">
        <v>4284</v>
      </c>
      <c r="K850" s="21" t="s">
        <v>378</v>
      </c>
      <c r="L850" s="21">
        <v>37167</v>
      </c>
      <c r="M850" s="21" t="s">
        <v>26</v>
      </c>
      <c r="N850" s="21" t="s">
        <v>1061</v>
      </c>
      <c r="O850" s="21" t="s">
        <v>28</v>
      </c>
      <c r="P850" s="21" t="s">
        <v>32</v>
      </c>
      <c r="Q850" s="21" t="s">
        <v>1062</v>
      </c>
      <c r="R850" s="22">
        <v>643.13599999999997</v>
      </c>
    </row>
    <row r="851" spans="1:18" x14ac:dyDescent="0.2">
      <c r="A851" s="21">
        <v>770</v>
      </c>
      <c r="B851" s="21" t="s">
        <v>2751</v>
      </c>
      <c r="C851" s="21" t="s">
        <v>2752</v>
      </c>
      <c r="D851" s="21" t="s">
        <v>2753</v>
      </c>
      <c r="E851" s="21" t="s">
        <v>48</v>
      </c>
      <c r="F851" s="21" t="s">
        <v>934</v>
      </c>
      <c r="G851" s="21" t="s">
        <v>935</v>
      </c>
      <c r="H851" s="21" t="s">
        <v>22</v>
      </c>
      <c r="I851" s="21" t="s">
        <v>23</v>
      </c>
      <c r="J851" s="21" t="s">
        <v>1267</v>
      </c>
      <c r="K851" s="21" t="s">
        <v>357</v>
      </c>
      <c r="L851" s="21">
        <v>22204</v>
      </c>
      <c r="M851" s="21" t="s">
        <v>26</v>
      </c>
      <c r="N851" s="21" t="s">
        <v>2754</v>
      </c>
      <c r="O851" s="21" t="s">
        <v>28</v>
      </c>
      <c r="P851" s="21" t="s">
        <v>32</v>
      </c>
      <c r="Q851" s="21" t="s">
        <v>2755</v>
      </c>
      <c r="R851" s="22">
        <v>641.96</v>
      </c>
    </row>
    <row r="852" spans="1:18" x14ac:dyDescent="0.2">
      <c r="A852" s="21">
        <v>7461</v>
      </c>
      <c r="B852" s="21" t="s">
        <v>10344</v>
      </c>
      <c r="C852" s="21" t="s">
        <v>11946</v>
      </c>
      <c r="D852" s="21" t="s">
        <v>2561</v>
      </c>
      <c r="E852" s="21" t="s">
        <v>19</v>
      </c>
      <c r="F852" s="21" t="s">
        <v>4552</v>
      </c>
      <c r="G852" s="21" t="s">
        <v>4553</v>
      </c>
      <c r="H852" s="21" t="s">
        <v>22</v>
      </c>
      <c r="I852" s="21" t="s">
        <v>23</v>
      </c>
      <c r="J852" s="21" t="s">
        <v>39</v>
      </c>
      <c r="K852" s="21" t="s">
        <v>40</v>
      </c>
      <c r="L852" s="21">
        <v>90004</v>
      </c>
      <c r="M852" s="21" t="s">
        <v>41</v>
      </c>
      <c r="N852" s="21" t="s">
        <v>8455</v>
      </c>
      <c r="O852" s="21" t="s">
        <v>70</v>
      </c>
      <c r="P852" s="21" t="s">
        <v>1365</v>
      </c>
      <c r="Q852" s="21" t="s">
        <v>8456</v>
      </c>
      <c r="R852" s="22">
        <v>639.96799999999996</v>
      </c>
    </row>
    <row r="853" spans="1:18" x14ac:dyDescent="0.2">
      <c r="A853" s="21">
        <v>4089</v>
      </c>
      <c r="B853" s="21" t="s">
        <v>7966</v>
      </c>
      <c r="C853" s="21" t="s">
        <v>6006</v>
      </c>
      <c r="D853" s="21" t="s">
        <v>848</v>
      </c>
      <c r="E853" s="21" t="s">
        <v>48</v>
      </c>
      <c r="F853" s="21" t="s">
        <v>272</v>
      </c>
      <c r="G853" s="21" t="s">
        <v>273</v>
      </c>
      <c r="H853" s="21" t="s">
        <v>22</v>
      </c>
      <c r="I853" s="21" t="s">
        <v>23</v>
      </c>
      <c r="J853" s="21" t="s">
        <v>3702</v>
      </c>
      <c r="K853" s="21" t="s">
        <v>1926</v>
      </c>
      <c r="L853" s="21">
        <v>72401</v>
      </c>
      <c r="M853" s="21" t="s">
        <v>26</v>
      </c>
      <c r="N853" s="21" t="s">
        <v>7967</v>
      </c>
      <c r="O853" s="21" t="s">
        <v>28</v>
      </c>
      <c r="P853" s="21" t="s">
        <v>29</v>
      </c>
      <c r="Q853" s="21" t="s">
        <v>7968</v>
      </c>
      <c r="R853" s="22">
        <v>638.82000000000005</v>
      </c>
    </row>
    <row r="854" spans="1:18" x14ac:dyDescent="0.2">
      <c r="A854" s="21">
        <v>5733</v>
      </c>
      <c r="B854" s="21" t="s">
        <v>9271</v>
      </c>
      <c r="C854" s="21" t="s">
        <v>905</v>
      </c>
      <c r="D854" s="21" t="s">
        <v>11936</v>
      </c>
      <c r="E854" s="21" t="s">
        <v>206</v>
      </c>
      <c r="F854" s="21" t="s">
        <v>1078</v>
      </c>
      <c r="G854" s="21" t="s">
        <v>1079</v>
      </c>
      <c r="H854" s="21" t="s">
        <v>38</v>
      </c>
      <c r="I854" s="21" t="s">
        <v>23</v>
      </c>
      <c r="J854" s="21" t="s">
        <v>9272</v>
      </c>
      <c r="K854" s="21" t="s">
        <v>844</v>
      </c>
      <c r="L854" s="21">
        <v>6460</v>
      </c>
      <c r="M854" s="21" t="s">
        <v>158</v>
      </c>
      <c r="N854" s="21" t="s">
        <v>7311</v>
      </c>
      <c r="O854" s="21" t="s">
        <v>28</v>
      </c>
      <c r="P854" s="21" t="s">
        <v>29</v>
      </c>
      <c r="Q854" s="21" t="s">
        <v>7312</v>
      </c>
      <c r="R854" s="22">
        <v>638.82000000000005</v>
      </c>
    </row>
    <row r="855" spans="1:18" x14ac:dyDescent="0.2">
      <c r="A855" s="21">
        <v>3655</v>
      </c>
      <c r="B855" s="21" t="s">
        <v>7563</v>
      </c>
      <c r="C855" s="21" t="s">
        <v>4601</v>
      </c>
      <c r="D855" s="21" t="s">
        <v>12041</v>
      </c>
      <c r="E855" s="21" t="s">
        <v>48</v>
      </c>
      <c r="F855" s="21" t="s">
        <v>2131</v>
      </c>
      <c r="G855" s="21" t="s">
        <v>2132</v>
      </c>
      <c r="H855" s="21" t="s">
        <v>22</v>
      </c>
      <c r="I855" s="21" t="s">
        <v>23</v>
      </c>
      <c r="J855" s="21" t="s">
        <v>1665</v>
      </c>
      <c r="K855" s="21" t="s">
        <v>286</v>
      </c>
      <c r="L855" s="21">
        <v>46226</v>
      </c>
      <c r="M855" s="21" t="s">
        <v>108</v>
      </c>
      <c r="N855" s="21" t="s">
        <v>2435</v>
      </c>
      <c r="O855" s="21" t="s">
        <v>43</v>
      </c>
      <c r="P855" s="21" t="s">
        <v>77</v>
      </c>
      <c r="Q855" s="21" t="s">
        <v>2436</v>
      </c>
      <c r="R855" s="22">
        <v>638.73</v>
      </c>
    </row>
    <row r="856" spans="1:18" x14ac:dyDescent="0.2">
      <c r="A856" s="21">
        <v>5775</v>
      </c>
      <c r="B856" s="21" t="s">
        <v>9305</v>
      </c>
      <c r="C856" s="21" t="s">
        <v>11941</v>
      </c>
      <c r="D856" s="21" t="s">
        <v>3710</v>
      </c>
      <c r="E856" s="21" t="s">
        <v>48</v>
      </c>
      <c r="F856" s="21" t="s">
        <v>4211</v>
      </c>
      <c r="G856" s="21" t="s">
        <v>4212</v>
      </c>
      <c r="H856" s="21" t="s">
        <v>22</v>
      </c>
      <c r="I856" s="21" t="s">
        <v>23</v>
      </c>
      <c r="J856" s="21" t="s">
        <v>39</v>
      </c>
      <c r="K856" s="21" t="s">
        <v>40</v>
      </c>
      <c r="L856" s="21">
        <v>90036</v>
      </c>
      <c r="M856" s="21" t="s">
        <v>41</v>
      </c>
      <c r="N856" s="21" t="s">
        <v>9200</v>
      </c>
      <c r="O856" s="21" t="s">
        <v>28</v>
      </c>
      <c r="P856" s="21" t="s">
        <v>32</v>
      </c>
      <c r="Q856" s="21" t="s">
        <v>9201</v>
      </c>
      <c r="R856" s="22">
        <v>638.28800000000001</v>
      </c>
    </row>
    <row r="857" spans="1:18" x14ac:dyDescent="0.2">
      <c r="A857" s="21">
        <v>4003</v>
      </c>
      <c r="B857" s="21" t="s">
        <v>7901</v>
      </c>
      <c r="C857" s="21" t="s">
        <v>12169</v>
      </c>
      <c r="D857" s="21" t="s">
        <v>11971</v>
      </c>
      <c r="E857" s="21" t="s">
        <v>48</v>
      </c>
      <c r="F857" s="21" t="s">
        <v>3993</v>
      </c>
      <c r="G857" s="21" t="s">
        <v>3994</v>
      </c>
      <c r="H857" s="21" t="s">
        <v>22</v>
      </c>
      <c r="I857" s="21" t="s">
        <v>23</v>
      </c>
      <c r="J857" s="21" t="s">
        <v>764</v>
      </c>
      <c r="K857" s="21" t="s">
        <v>107</v>
      </c>
      <c r="L857" s="21">
        <v>78207</v>
      </c>
      <c r="M857" s="21" t="s">
        <v>108</v>
      </c>
      <c r="N857" s="21" t="s">
        <v>1494</v>
      </c>
      <c r="O857" s="21" t="s">
        <v>28</v>
      </c>
      <c r="P857" s="21" t="s">
        <v>54</v>
      </c>
      <c r="Q857" s="21" t="s">
        <v>1495</v>
      </c>
      <c r="R857" s="22">
        <v>637.89599999999996</v>
      </c>
    </row>
    <row r="858" spans="1:18" x14ac:dyDescent="0.2">
      <c r="A858" s="21">
        <v>8449</v>
      </c>
      <c r="B858" s="21" t="s">
        <v>10896</v>
      </c>
      <c r="C858" s="21" t="s">
        <v>199</v>
      </c>
      <c r="D858" s="21" t="s">
        <v>1773</v>
      </c>
      <c r="E858" s="21" t="s">
        <v>206</v>
      </c>
      <c r="F858" s="21" t="s">
        <v>3201</v>
      </c>
      <c r="G858" s="21" t="s">
        <v>3202</v>
      </c>
      <c r="H858" s="21" t="s">
        <v>38</v>
      </c>
      <c r="I858" s="21" t="s">
        <v>23</v>
      </c>
      <c r="J858" s="21" t="s">
        <v>8077</v>
      </c>
      <c r="K858" s="21" t="s">
        <v>1574</v>
      </c>
      <c r="L858" s="21">
        <v>2920</v>
      </c>
      <c r="M858" s="21" t="s">
        <v>158</v>
      </c>
      <c r="N858" s="21" t="s">
        <v>1494</v>
      </c>
      <c r="O858" s="21" t="s">
        <v>28</v>
      </c>
      <c r="P858" s="21" t="s">
        <v>54</v>
      </c>
      <c r="Q858" s="21" t="s">
        <v>1495</v>
      </c>
      <c r="R858" s="22">
        <v>637.89599999999996</v>
      </c>
    </row>
    <row r="859" spans="1:18" x14ac:dyDescent="0.2">
      <c r="A859" s="21">
        <v>8285</v>
      </c>
      <c r="B859" s="21" t="s">
        <v>10794</v>
      </c>
      <c r="C859" s="21" t="s">
        <v>3427</v>
      </c>
      <c r="D859" s="21" t="s">
        <v>2020</v>
      </c>
      <c r="E859" s="21" t="s">
        <v>19</v>
      </c>
      <c r="F859" s="21" t="s">
        <v>4250</v>
      </c>
      <c r="G859" s="21" t="s">
        <v>4251</v>
      </c>
      <c r="H859" s="21" t="s">
        <v>105</v>
      </c>
      <c r="I859" s="21" t="s">
        <v>23</v>
      </c>
      <c r="J859" s="21" t="s">
        <v>10154</v>
      </c>
      <c r="K859" s="21" t="s">
        <v>232</v>
      </c>
      <c r="L859" s="21">
        <v>60174</v>
      </c>
      <c r="M859" s="21" t="s">
        <v>108</v>
      </c>
      <c r="N859" s="21" t="s">
        <v>3430</v>
      </c>
      <c r="O859" s="21" t="s">
        <v>70</v>
      </c>
      <c r="P859" s="21" t="s">
        <v>175</v>
      </c>
      <c r="Q859" s="21" t="s">
        <v>3431</v>
      </c>
      <c r="R859" s="22">
        <v>637.44000000000005</v>
      </c>
    </row>
    <row r="860" spans="1:18" x14ac:dyDescent="0.2">
      <c r="A860" s="21">
        <v>3731</v>
      </c>
      <c r="B860" s="21" t="s">
        <v>7631</v>
      </c>
      <c r="C860" s="21" t="s">
        <v>2191</v>
      </c>
      <c r="D860" s="21" t="s">
        <v>6663</v>
      </c>
      <c r="E860" s="21" t="s">
        <v>48</v>
      </c>
      <c r="F860" s="21" t="s">
        <v>1692</v>
      </c>
      <c r="G860" s="21" t="s">
        <v>1693</v>
      </c>
      <c r="H860" s="21" t="s">
        <v>38</v>
      </c>
      <c r="I860" s="21" t="s">
        <v>23</v>
      </c>
      <c r="J860" s="21" t="s">
        <v>3644</v>
      </c>
      <c r="K860" s="21" t="s">
        <v>3106</v>
      </c>
      <c r="L860" s="21">
        <v>20735</v>
      </c>
      <c r="M860" s="21" t="s">
        <v>158</v>
      </c>
      <c r="N860" s="21" t="s">
        <v>383</v>
      </c>
      <c r="O860" s="21" t="s">
        <v>43</v>
      </c>
      <c r="P860" s="21" t="s">
        <v>57</v>
      </c>
      <c r="Q860" s="21" t="s">
        <v>384</v>
      </c>
      <c r="R860" s="22">
        <v>636.86</v>
      </c>
    </row>
    <row r="861" spans="1:18" x14ac:dyDescent="0.2">
      <c r="A861" s="21">
        <v>2101</v>
      </c>
      <c r="B861" s="21" t="s">
        <v>5624</v>
      </c>
      <c r="C861" s="21" t="s">
        <v>11987</v>
      </c>
      <c r="D861" s="21" t="s">
        <v>4200</v>
      </c>
      <c r="E861" s="21" t="s">
        <v>48</v>
      </c>
      <c r="F861" s="21" t="s">
        <v>3911</v>
      </c>
      <c r="G861" s="21" t="s">
        <v>3912</v>
      </c>
      <c r="H861" s="21" t="s">
        <v>22</v>
      </c>
      <c r="I861" s="21" t="s">
        <v>23</v>
      </c>
      <c r="J861" s="21" t="s">
        <v>914</v>
      </c>
      <c r="K861" s="21" t="s">
        <v>516</v>
      </c>
      <c r="L861" s="21">
        <v>80219</v>
      </c>
      <c r="M861" s="21" t="s">
        <v>41</v>
      </c>
      <c r="N861" s="21" t="s">
        <v>5625</v>
      </c>
      <c r="O861" s="21" t="s">
        <v>43</v>
      </c>
      <c r="P861" s="21" t="s">
        <v>57</v>
      </c>
      <c r="Q861" s="21" t="s">
        <v>5626</v>
      </c>
      <c r="R861" s="22">
        <v>636.40800000000002</v>
      </c>
    </row>
    <row r="862" spans="1:18" x14ac:dyDescent="0.2">
      <c r="A862" s="21">
        <v>4673</v>
      </c>
      <c r="B862" s="21" t="s">
        <v>8480</v>
      </c>
      <c r="C862" s="21" t="s">
        <v>1931</v>
      </c>
      <c r="D862" s="21" t="s">
        <v>12184</v>
      </c>
      <c r="E862" s="21" t="s">
        <v>48</v>
      </c>
      <c r="F862" s="21" t="s">
        <v>1033</v>
      </c>
      <c r="G862" s="21" t="s">
        <v>1034</v>
      </c>
      <c r="H862" s="21" t="s">
        <v>22</v>
      </c>
      <c r="I862" s="21" t="s">
        <v>23</v>
      </c>
      <c r="J862" s="21" t="s">
        <v>994</v>
      </c>
      <c r="K862" s="21" t="s">
        <v>266</v>
      </c>
      <c r="L862" s="21">
        <v>48205</v>
      </c>
      <c r="M862" s="21" t="s">
        <v>108</v>
      </c>
      <c r="N862" s="21" t="s">
        <v>2461</v>
      </c>
      <c r="O862" s="21" t="s">
        <v>70</v>
      </c>
      <c r="P862" s="21" t="s">
        <v>71</v>
      </c>
      <c r="Q862" s="21" t="s">
        <v>2462</v>
      </c>
      <c r="R862" s="22">
        <v>635.96</v>
      </c>
    </row>
    <row r="863" spans="1:18" x14ac:dyDescent="0.2">
      <c r="A863" s="21">
        <v>6548</v>
      </c>
      <c r="B863" s="21" t="s">
        <v>9791</v>
      </c>
      <c r="C863" s="21" t="s">
        <v>11764</v>
      </c>
      <c r="D863" s="21" t="s">
        <v>12241</v>
      </c>
      <c r="E863" s="21" t="s">
        <v>48</v>
      </c>
      <c r="F863" s="21" t="s">
        <v>6737</v>
      </c>
      <c r="G863" s="21" t="s">
        <v>6738</v>
      </c>
      <c r="H863" s="21" t="s">
        <v>105</v>
      </c>
      <c r="I863" s="21" t="s">
        <v>23</v>
      </c>
      <c r="J863" s="21" t="s">
        <v>6139</v>
      </c>
      <c r="K863" s="21" t="s">
        <v>232</v>
      </c>
      <c r="L863" s="21">
        <v>60126</v>
      </c>
      <c r="M863" s="21" t="s">
        <v>108</v>
      </c>
      <c r="N863" s="21" t="s">
        <v>434</v>
      </c>
      <c r="O863" s="21" t="s">
        <v>28</v>
      </c>
      <c r="P863" s="21" t="s">
        <v>32</v>
      </c>
      <c r="Q863" s="21" t="s">
        <v>435</v>
      </c>
      <c r="R863" s="22">
        <v>634.11599999999999</v>
      </c>
    </row>
    <row r="864" spans="1:18" x14ac:dyDescent="0.2">
      <c r="A864" s="21">
        <v>2490</v>
      </c>
      <c r="B864" s="21" t="s">
        <v>6229</v>
      </c>
      <c r="C864" s="21" t="s">
        <v>11882</v>
      </c>
      <c r="D864" s="21" t="s">
        <v>2972</v>
      </c>
      <c r="E864" s="21" t="s">
        <v>19</v>
      </c>
      <c r="F864" s="21" t="s">
        <v>6230</v>
      </c>
      <c r="G864" s="21" t="s">
        <v>6231</v>
      </c>
      <c r="H864" s="21" t="s">
        <v>22</v>
      </c>
      <c r="I864" s="21" t="s">
        <v>23</v>
      </c>
      <c r="J864" s="21" t="s">
        <v>299</v>
      </c>
      <c r="K864" s="21" t="s">
        <v>300</v>
      </c>
      <c r="L864" s="21">
        <v>10024</v>
      </c>
      <c r="M864" s="21" t="s">
        <v>158</v>
      </c>
      <c r="N864" s="21" t="s">
        <v>6232</v>
      </c>
      <c r="O864" s="21" t="s">
        <v>70</v>
      </c>
      <c r="P864" s="21" t="s">
        <v>71</v>
      </c>
      <c r="Q864" s="21" t="s">
        <v>6233</v>
      </c>
      <c r="R864" s="22">
        <v>631.96</v>
      </c>
    </row>
    <row r="865" spans="1:18" x14ac:dyDescent="0.2">
      <c r="A865" s="21">
        <v>9273</v>
      </c>
      <c r="B865" s="21" t="s">
        <v>11387</v>
      </c>
      <c r="C865" s="21" t="s">
        <v>11767</v>
      </c>
      <c r="D865" s="21" t="s">
        <v>5332</v>
      </c>
      <c r="E865" s="21" t="s">
        <v>48</v>
      </c>
      <c r="F865" s="21" t="s">
        <v>4236</v>
      </c>
      <c r="G865" s="21" t="s">
        <v>4237</v>
      </c>
      <c r="H865" s="21" t="s">
        <v>38</v>
      </c>
      <c r="I865" s="21" t="s">
        <v>23</v>
      </c>
      <c r="J865" s="21" t="s">
        <v>299</v>
      </c>
      <c r="K865" s="21" t="s">
        <v>300</v>
      </c>
      <c r="L865" s="21">
        <v>10024</v>
      </c>
      <c r="M865" s="21" t="s">
        <v>158</v>
      </c>
      <c r="N865" s="21" t="s">
        <v>6232</v>
      </c>
      <c r="O865" s="21" t="s">
        <v>70</v>
      </c>
      <c r="P865" s="21" t="s">
        <v>71</v>
      </c>
      <c r="Q865" s="21" t="s">
        <v>6233</v>
      </c>
      <c r="R865" s="22">
        <v>631.96</v>
      </c>
    </row>
    <row r="866" spans="1:18" x14ac:dyDescent="0.2">
      <c r="A866" s="21">
        <v>4347</v>
      </c>
      <c r="B866" s="21" t="s">
        <v>8212</v>
      </c>
      <c r="C866" s="21" t="s">
        <v>361</v>
      </c>
      <c r="D866" s="21" t="s">
        <v>4320</v>
      </c>
      <c r="E866" s="21" t="s">
        <v>48</v>
      </c>
      <c r="F866" s="21" t="s">
        <v>5609</v>
      </c>
      <c r="G866" s="21" t="s">
        <v>5610</v>
      </c>
      <c r="H866" s="21" t="s">
        <v>22</v>
      </c>
      <c r="I866" s="21" t="s">
        <v>23</v>
      </c>
      <c r="J866" s="21" t="s">
        <v>1688</v>
      </c>
      <c r="K866" s="21" t="s">
        <v>300</v>
      </c>
      <c r="L866" s="21">
        <v>10801</v>
      </c>
      <c r="M866" s="21" t="s">
        <v>158</v>
      </c>
      <c r="N866" s="21" t="s">
        <v>2897</v>
      </c>
      <c r="O866" s="21" t="s">
        <v>28</v>
      </c>
      <c r="P866" s="21" t="s">
        <v>32</v>
      </c>
      <c r="Q866" s="21" t="s">
        <v>2898</v>
      </c>
      <c r="R866" s="22">
        <v>631.78200000000004</v>
      </c>
    </row>
    <row r="867" spans="1:18" x14ac:dyDescent="0.2">
      <c r="A867" s="21">
        <v>9395</v>
      </c>
      <c r="B867" s="21" t="s">
        <v>11456</v>
      </c>
      <c r="C867" s="21" t="s">
        <v>604</v>
      </c>
      <c r="D867" s="21" t="s">
        <v>1548</v>
      </c>
      <c r="E867" s="21" t="s">
        <v>206</v>
      </c>
      <c r="F867" s="21" t="s">
        <v>5887</v>
      </c>
      <c r="G867" s="21" t="s">
        <v>5888</v>
      </c>
      <c r="H867" s="21" t="s">
        <v>22</v>
      </c>
      <c r="I867" s="21" t="s">
        <v>23</v>
      </c>
      <c r="J867" s="21" t="s">
        <v>299</v>
      </c>
      <c r="K867" s="21" t="s">
        <v>300</v>
      </c>
      <c r="L867" s="21">
        <v>10011</v>
      </c>
      <c r="M867" s="21" t="s">
        <v>158</v>
      </c>
      <c r="N867" s="21" t="s">
        <v>2897</v>
      </c>
      <c r="O867" s="21" t="s">
        <v>28</v>
      </c>
      <c r="P867" s="21" t="s">
        <v>32</v>
      </c>
      <c r="Q867" s="21" t="s">
        <v>2898</v>
      </c>
      <c r="R867" s="22">
        <v>631.78200000000004</v>
      </c>
    </row>
    <row r="868" spans="1:18" x14ac:dyDescent="0.2">
      <c r="A868" s="21">
        <v>4498</v>
      </c>
      <c r="B868" s="21" t="s">
        <v>8323</v>
      </c>
      <c r="C868" s="21" t="s">
        <v>11934</v>
      </c>
      <c r="D868" s="21" t="s">
        <v>11729</v>
      </c>
      <c r="E868" s="21" t="s">
        <v>48</v>
      </c>
      <c r="F868" s="21" t="s">
        <v>5207</v>
      </c>
      <c r="G868" s="21" t="s">
        <v>5208</v>
      </c>
      <c r="H868" s="21" t="s">
        <v>22</v>
      </c>
      <c r="I868" s="21" t="s">
        <v>23</v>
      </c>
      <c r="J868" s="21" t="s">
        <v>156</v>
      </c>
      <c r="K868" s="21" t="s">
        <v>157</v>
      </c>
      <c r="L868" s="21">
        <v>19140</v>
      </c>
      <c r="M868" s="21" t="s">
        <v>158</v>
      </c>
      <c r="N868" s="21" t="s">
        <v>582</v>
      </c>
      <c r="O868" s="21" t="s">
        <v>43</v>
      </c>
      <c r="P868" s="21" t="s">
        <v>74</v>
      </c>
      <c r="Q868" s="21" t="s">
        <v>583</v>
      </c>
      <c r="R868" s="22">
        <v>631.17600000000004</v>
      </c>
    </row>
    <row r="869" spans="1:18" x14ac:dyDescent="0.2">
      <c r="A869" s="21">
        <v>8411</v>
      </c>
      <c r="B869" s="21" t="s">
        <v>10874</v>
      </c>
      <c r="C869" s="21" t="s">
        <v>3725</v>
      </c>
      <c r="D869" s="21" t="s">
        <v>3725</v>
      </c>
      <c r="E869" s="21" t="s">
        <v>1452</v>
      </c>
      <c r="F869" s="21" t="s">
        <v>252</v>
      </c>
      <c r="G869" s="21" t="s">
        <v>253</v>
      </c>
      <c r="H869" s="21" t="s">
        <v>38</v>
      </c>
      <c r="I869" s="21" t="s">
        <v>23</v>
      </c>
      <c r="J869" s="21" t="s">
        <v>2511</v>
      </c>
      <c r="K869" s="21" t="s">
        <v>89</v>
      </c>
      <c r="L869" s="21">
        <v>27217</v>
      </c>
      <c r="M869" s="21" t="s">
        <v>26</v>
      </c>
      <c r="N869" s="21" t="s">
        <v>576</v>
      </c>
      <c r="O869" s="21" t="s">
        <v>28</v>
      </c>
      <c r="P869" s="21" t="s">
        <v>54</v>
      </c>
      <c r="Q869" s="21" t="s">
        <v>577</v>
      </c>
      <c r="R869" s="22">
        <v>630.024</v>
      </c>
    </row>
    <row r="870" spans="1:18" x14ac:dyDescent="0.2">
      <c r="A870" s="21">
        <v>2729</v>
      </c>
      <c r="B870" s="21" t="s">
        <v>6571</v>
      </c>
      <c r="C870" s="21" t="s">
        <v>667</v>
      </c>
      <c r="D870" s="21" t="s">
        <v>1604</v>
      </c>
      <c r="E870" s="21" t="s">
        <v>206</v>
      </c>
      <c r="F870" s="21" t="s">
        <v>841</v>
      </c>
      <c r="G870" s="21" t="s">
        <v>842</v>
      </c>
      <c r="H870" s="21" t="s">
        <v>22</v>
      </c>
      <c r="I870" s="21" t="s">
        <v>23</v>
      </c>
      <c r="J870" s="21" t="s">
        <v>3216</v>
      </c>
      <c r="K870" s="21" t="s">
        <v>564</v>
      </c>
      <c r="L870" s="21">
        <v>43615</v>
      </c>
      <c r="M870" s="21" t="s">
        <v>158</v>
      </c>
      <c r="N870" s="21" t="s">
        <v>6112</v>
      </c>
      <c r="O870" s="21" t="s">
        <v>70</v>
      </c>
      <c r="P870" s="21" t="s">
        <v>71</v>
      </c>
      <c r="Q870" s="21" t="s">
        <v>6113</v>
      </c>
      <c r="R870" s="22">
        <v>629.95799999999997</v>
      </c>
    </row>
    <row r="871" spans="1:18" x14ac:dyDescent="0.2">
      <c r="A871" s="21">
        <v>4177</v>
      </c>
      <c r="B871" s="21" t="s">
        <v>8045</v>
      </c>
      <c r="C871" s="21" t="s">
        <v>11896</v>
      </c>
      <c r="D871" s="21" t="s">
        <v>12151</v>
      </c>
      <c r="E871" s="21" t="s">
        <v>48</v>
      </c>
      <c r="F871" s="21" t="s">
        <v>2590</v>
      </c>
      <c r="G871" s="21" t="s">
        <v>2591</v>
      </c>
      <c r="H871" s="21" t="s">
        <v>38</v>
      </c>
      <c r="I871" s="21" t="s">
        <v>23</v>
      </c>
      <c r="J871" s="21" t="s">
        <v>432</v>
      </c>
      <c r="K871" s="21" t="s">
        <v>433</v>
      </c>
      <c r="L871" s="21">
        <v>29203</v>
      </c>
      <c r="M871" s="21" t="s">
        <v>26</v>
      </c>
      <c r="N871" s="21" t="s">
        <v>833</v>
      </c>
      <c r="O871" s="21" t="s">
        <v>70</v>
      </c>
      <c r="P871" s="21" t="s">
        <v>71</v>
      </c>
      <c r="Q871" s="21" t="s">
        <v>834</v>
      </c>
      <c r="R871" s="22">
        <v>629.95000000000005</v>
      </c>
    </row>
    <row r="872" spans="1:18" x14ac:dyDescent="0.2">
      <c r="A872" s="21">
        <v>6181</v>
      </c>
      <c r="B872" s="21" t="s">
        <v>9562</v>
      </c>
      <c r="C872" s="21" t="s">
        <v>179</v>
      </c>
      <c r="D872" s="21" t="s">
        <v>1177</v>
      </c>
      <c r="E872" s="21" t="s">
        <v>48</v>
      </c>
      <c r="F872" s="21" t="s">
        <v>6885</v>
      </c>
      <c r="G872" s="21" t="s">
        <v>6886</v>
      </c>
      <c r="H872" s="21" t="s">
        <v>22</v>
      </c>
      <c r="I872" s="21" t="s">
        <v>23</v>
      </c>
      <c r="J872" s="21" t="s">
        <v>432</v>
      </c>
      <c r="K872" s="21" t="s">
        <v>433</v>
      </c>
      <c r="L872" s="21">
        <v>29203</v>
      </c>
      <c r="M872" s="21" t="s">
        <v>26</v>
      </c>
      <c r="N872" s="21" t="s">
        <v>6322</v>
      </c>
      <c r="O872" s="21" t="s">
        <v>70</v>
      </c>
      <c r="P872" s="21" t="s">
        <v>71</v>
      </c>
      <c r="Q872" s="21" t="s">
        <v>6323</v>
      </c>
      <c r="R872" s="22">
        <v>629.95000000000005</v>
      </c>
    </row>
    <row r="873" spans="1:18" x14ac:dyDescent="0.2">
      <c r="A873" s="21">
        <v>6469</v>
      </c>
      <c r="B873" s="21" t="s">
        <v>9747</v>
      </c>
      <c r="C873" s="21" t="s">
        <v>11774</v>
      </c>
      <c r="D873" s="21" t="s">
        <v>11719</v>
      </c>
      <c r="E873" s="21" t="s">
        <v>48</v>
      </c>
      <c r="F873" s="21" t="s">
        <v>4628</v>
      </c>
      <c r="G873" s="21" t="s">
        <v>4629</v>
      </c>
      <c r="H873" s="21" t="s">
        <v>105</v>
      </c>
      <c r="I873" s="21" t="s">
        <v>23</v>
      </c>
      <c r="J873" s="21" t="s">
        <v>4047</v>
      </c>
      <c r="K873" s="21" t="s">
        <v>1574</v>
      </c>
      <c r="L873" s="21">
        <v>2908</v>
      </c>
      <c r="M873" s="21" t="s">
        <v>158</v>
      </c>
      <c r="N873" s="21" t="s">
        <v>4782</v>
      </c>
      <c r="O873" s="21" t="s">
        <v>70</v>
      </c>
      <c r="P873" s="21" t="s">
        <v>71</v>
      </c>
      <c r="Q873" s="21" t="s">
        <v>4783</v>
      </c>
      <c r="R873" s="22">
        <v>629.95000000000005</v>
      </c>
    </row>
    <row r="874" spans="1:18" x14ac:dyDescent="0.2">
      <c r="A874" s="21">
        <v>6747</v>
      </c>
      <c r="B874" s="21" t="s">
        <v>9915</v>
      </c>
      <c r="C874" s="21" t="s">
        <v>423</v>
      </c>
      <c r="D874" s="21" t="s">
        <v>424</v>
      </c>
      <c r="E874" s="21" t="s">
        <v>206</v>
      </c>
      <c r="F874" s="21" t="s">
        <v>386</v>
      </c>
      <c r="G874" s="21" t="s">
        <v>387</v>
      </c>
      <c r="H874" s="21" t="s">
        <v>38</v>
      </c>
      <c r="I874" s="21" t="s">
        <v>23</v>
      </c>
      <c r="J874" s="21" t="s">
        <v>299</v>
      </c>
      <c r="K874" s="21" t="s">
        <v>300</v>
      </c>
      <c r="L874" s="21">
        <v>10009</v>
      </c>
      <c r="M874" s="21" t="s">
        <v>158</v>
      </c>
      <c r="N874" s="21" t="s">
        <v>6749</v>
      </c>
      <c r="O874" s="21" t="s">
        <v>70</v>
      </c>
      <c r="P874" s="21" t="s">
        <v>71</v>
      </c>
      <c r="Q874" s="21" t="s">
        <v>6750</v>
      </c>
      <c r="R874" s="22">
        <v>629.95000000000005</v>
      </c>
    </row>
    <row r="875" spans="1:18" x14ac:dyDescent="0.2">
      <c r="A875" s="21">
        <v>9394</v>
      </c>
      <c r="B875" s="21" t="s">
        <v>11456</v>
      </c>
      <c r="C875" s="21" t="s">
        <v>604</v>
      </c>
      <c r="D875" s="21" t="s">
        <v>1548</v>
      </c>
      <c r="E875" s="21" t="s">
        <v>206</v>
      </c>
      <c r="F875" s="21" t="s">
        <v>5887</v>
      </c>
      <c r="G875" s="21" t="s">
        <v>5888</v>
      </c>
      <c r="H875" s="21" t="s">
        <v>22</v>
      </c>
      <c r="I875" s="21" t="s">
        <v>23</v>
      </c>
      <c r="J875" s="21" t="s">
        <v>299</v>
      </c>
      <c r="K875" s="21" t="s">
        <v>300</v>
      </c>
      <c r="L875" s="21">
        <v>10011</v>
      </c>
      <c r="M875" s="21" t="s">
        <v>158</v>
      </c>
      <c r="N875" s="21" t="s">
        <v>7480</v>
      </c>
      <c r="O875" s="21" t="s">
        <v>70</v>
      </c>
      <c r="P875" s="21" t="s">
        <v>71</v>
      </c>
      <c r="Q875" s="21" t="s">
        <v>7481</v>
      </c>
      <c r="R875" s="22">
        <v>629.95000000000005</v>
      </c>
    </row>
    <row r="876" spans="1:18" x14ac:dyDescent="0.2">
      <c r="A876" s="21">
        <v>5119</v>
      </c>
      <c r="B876" s="21" t="s">
        <v>8814</v>
      </c>
      <c r="C876" s="21" t="s">
        <v>1177</v>
      </c>
      <c r="D876" s="21" t="s">
        <v>11914</v>
      </c>
      <c r="E876" s="21" t="s">
        <v>48</v>
      </c>
      <c r="F876" s="21" t="s">
        <v>4045</v>
      </c>
      <c r="G876" s="21" t="s">
        <v>4046</v>
      </c>
      <c r="H876" s="21" t="s">
        <v>22</v>
      </c>
      <c r="I876" s="21" t="s">
        <v>23</v>
      </c>
      <c r="J876" s="21" t="s">
        <v>2647</v>
      </c>
      <c r="K876" s="21" t="s">
        <v>300</v>
      </c>
      <c r="L876" s="21">
        <v>11572</v>
      </c>
      <c r="M876" s="21" t="s">
        <v>158</v>
      </c>
      <c r="N876" s="21" t="s">
        <v>7465</v>
      </c>
      <c r="O876" s="21" t="s">
        <v>70</v>
      </c>
      <c r="P876" s="21" t="s">
        <v>768</v>
      </c>
      <c r="Q876" s="21" t="s">
        <v>7466</v>
      </c>
      <c r="R876" s="22">
        <v>629.92999999999995</v>
      </c>
    </row>
    <row r="877" spans="1:18" x14ac:dyDescent="0.2">
      <c r="A877" s="21">
        <v>8889</v>
      </c>
      <c r="B877" s="21" t="s">
        <v>11161</v>
      </c>
      <c r="C877" s="21" t="s">
        <v>11781</v>
      </c>
      <c r="D877" s="21" t="s">
        <v>11782</v>
      </c>
      <c r="E877" s="21" t="s">
        <v>48</v>
      </c>
      <c r="F877" s="21" t="s">
        <v>5044</v>
      </c>
      <c r="G877" s="21" t="s">
        <v>5045</v>
      </c>
      <c r="H877" s="21" t="s">
        <v>105</v>
      </c>
      <c r="I877" s="21" t="s">
        <v>23</v>
      </c>
      <c r="J877" s="21" t="s">
        <v>5651</v>
      </c>
      <c r="K877" s="21" t="s">
        <v>40</v>
      </c>
      <c r="L877" s="21">
        <v>95207</v>
      </c>
      <c r="M877" s="21" t="s">
        <v>41</v>
      </c>
      <c r="N877" s="21" t="s">
        <v>2558</v>
      </c>
      <c r="O877" s="21" t="s">
        <v>28</v>
      </c>
      <c r="P877" s="21" t="s">
        <v>64</v>
      </c>
      <c r="Q877" s="21" t="s">
        <v>2559</v>
      </c>
      <c r="R877" s="22">
        <v>629.64</v>
      </c>
    </row>
    <row r="878" spans="1:18" x14ac:dyDescent="0.2">
      <c r="A878" s="21">
        <v>6310</v>
      </c>
      <c r="B878" s="21" t="s">
        <v>9656</v>
      </c>
      <c r="C878" s="21" t="s">
        <v>11885</v>
      </c>
      <c r="D878" s="21" t="s">
        <v>11755</v>
      </c>
      <c r="E878" s="21" t="s">
        <v>19</v>
      </c>
      <c r="F878" s="21" t="s">
        <v>8033</v>
      </c>
      <c r="G878" s="21" t="s">
        <v>8034</v>
      </c>
      <c r="H878" s="21" t="s">
        <v>38</v>
      </c>
      <c r="I878" s="21" t="s">
        <v>23</v>
      </c>
      <c r="J878" s="21" t="s">
        <v>9657</v>
      </c>
      <c r="K878" s="21" t="s">
        <v>474</v>
      </c>
      <c r="L878" s="21">
        <v>97405</v>
      </c>
      <c r="M878" s="21" t="s">
        <v>41</v>
      </c>
      <c r="N878" s="21" t="s">
        <v>2222</v>
      </c>
      <c r="O878" s="21" t="s">
        <v>43</v>
      </c>
      <c r="P878" s="21" t="s">
        <v>44</v>
      </c>
      <c r="Q878" s="21" t="s">
        <v>2223</v>
      </c>
      <c r="R878" s="22">
        <v>629.18399999999997</v>
      </c>
    </row>
    <row r="879" spans="1:18" x14ac:dyDescent="0.2">
      <c r="A879" s="21">
        <v>3400</v>
      </c>
      <c r="B879" s="21" t="s">
        <v>7339</v>
      </c>
      <c r="C879" s="21" t="s">
        <v>5495</v>
      </c>
      <c r="D879" s="21" t="s">
        <v>395</v>
      </c>
      <c r="E879" s="21" t="s">
        <v>48</v>
      </c>
      <c r="F879" s="21" t="s">
        <v>7340</v>
      </c>
      <c r="G879" s="21" t="s">
        <v>7341</v>
      </c>
      <c r="H879" s="21" t="s">
        <v>38</v>
      </c>
      <c r="I879" s="21" t="s">
        <v>23</v>
      </c>
      <c r="J879" s="21" t="s">
        <v>1648</v>
      </c>
      <c r="K879" s="21" t="s">
        <v>25</v>
      </c>
      <c r="L879" s="21">
        <v>40475</v>
      </c>
      <c r="M879" s="21" t="s">
        <v>26</v>
      </c>
      <c r="N879" s="21" t="s">
        <v>4840</v>
      </c>
      <c r="O879" s="21" t="s">
        <v>43</v>
      </c>
      <c r="P879" s="21" t="s">
        <v>91</v>
      </c>
      <c r="Q879" s="21" t="s">
        <v>4841</v>
      </c>
      <c r="R879" s="22">
        <v>629.1</v>
      </c>
    </row>
    <row r="880" spans="1:18" x14ac:dyDescent="0.2">
      <c r="A880" s="21">
        <v>4924</v>
      </c>
      <c r="B880" s="21" t="s">
        <v>8665</v>
      </c>
      <c r="C880" s="21" t="s">
        <v>544</v>
      </c>
      <c r="D880" s="21" t="s">
        <v>1605</v>
      </c>
      <c r="E880" s="21" t="s">
        <v>19</v>
      </c>
      <c r="F880" s="21" t="s">
        <v>3968</v>
      </c>
      <c r="G880" s="21" t="s">
        <v>3969</v>
      </c>
      <c r="H880" s="21" t="s">
        <v>105</v>
      </c>
      <c r="I880" s="21" t="s">
        <v>23</v>
      </c>
      <c r="J880" s="21" t="s">
        <v>1897</v>
      </c>
      <c r="K880" s="21" t="s">
        <v>403</v>
      </c>
      <c r="L880" s="21">
        <v>35810</v>
      </c>
      <c r="M880" s="21" t="s">
        <v>26</v>
      </c>
      <c r="N880" s="21" t="s">
        <v>4039</v>
      </c>
      <c r="O880" s="21" t="s">
        <v>43</v>
      </c>
      <c r="P880" s="21" t="s">
        <v>91</v>
      </c>
      <c r="Q880" s="21" t="s">
        <v>4040</v>
      </c>
      <c r="R880" s="22">
        <v>629.1</v>
      </c>
    </row>
    <row r="881" spans="1:18" x14ac:dyDescent="0.2">
      <c r="A881" s="21">
        <v>7258</v>
      </c>
      <c r="B881" s="21" t="s">
        <v>10227</v>
      </c>
      <c r="C881" s="21" t="s">
        <v>1940</v>
      </c>
      <c r="D881" s="21" t="s">
        <v>11726</v>
      </c>
      <c r="E881" s="21" t="s">
        <v>48</v>
      </c>
      <c r="F881" s="21" t="s">
        <v>6849</v>
      </c>
      <c r="G881" s="21" t="s">
        <v>6850</v>
      </c>
      <c r="H881" s="21" t="s">
        <v>105</v>
      </c>
      <c r="I881" s="21" t="s">
        <v>23</v>
      </c>
      <c r="J881" s="21" t="s">
        <v>7915</v>
      </c>
      <c r="K881" s="21" t="s">
        <v>118</v>
      </c>
      <c r="L881" s="21">
        <v>54880</v>
      </c>
      <c r="M881" s="21" t="s">
        <v>108</v>
      </c>
      <c r="N881" s="21" t="s">
        <v>4039</v>
      </c>
      <c r="O881" s="21" t="s">
        <v>43</v>
      </c>
      <c r="P881" s="21" t="s">
        <v>91</v>
      </c>
      <c r="Q881" s="21" t="s">
        <v>4040</v>
      </c>
      <c r="R881" s="22">
        <v>629.1</v>
      </c>
    </row>
    <row r="882" spans="1:18" x14ac:dyDescent="0.2">
      <c r="A882" s="21">
        <v>2414</v>
      </c>
      <c r="B882" s="21" t="s">
        <v>6119</v>
      </c>
      <c r="C882" s="21" t="s">
        <v>12089</v>
      </c>
      <c r="D882" s="21" t="s">
        <v>5791</v>
      </c>
      <c r="E882" s="21" t="s">
        <v>48</v>
      </c>
      <c r="F882" s="21" t="s">
        <v>3286</v>
      </c>
      <c r="G882" s="21" t="s">
        <v>3287</v>
      </c>
      <c r="H882" s="21" t="s">
        <v>22</v>
      </c>
      <c r="I882" s="21" t="s">
        <v>23</v>
      </c>
      <c r="J882" s="21" t="s">
        <v>39</v>
      </c>
      <c r="K882" s="21" t="s">
        <v>40</v>
      </c>
      <c r="L882" s="21">
        <v>90045</v>
      </c>
      <c r="M882" s="21" t="s">
        <v>41</v>
      </c>
      <c r="N882" s="21" t="s">
        <v>3263</v>
      </c>
      <c r="O882" s="21" t="s">
        <v>28</v>
      </c>
      <c r="P882" s="21" t="s">
        <v>54</v>
      </c>
      <c r="Q882" s="21" t="s">
        <v>3264</v>
      </c>
      <c r="R882" s="22">
        <v>629.06399999999996</v>
      </c>
    </row>
    <row r="883" spans="1:18" x14ac:dyDescent="0.2">
      <c r="A883" s="21">
        <v>2400</v>
      </c>
      <c r="B883" s="21" t="s">
        <v>6103</v>
      </c>
      <c r="C883" s="21" t="s">
        <v>11989</v>
      </c>
      <c r="D883" s="21" t="s">
        <v>228</v>
      </c>
      <c r="E883" s="21" t="s">
        <v>48</v>
      </c>
      <c r="F883" s="21" t="s">
        <v>1100</v>
      </c>
      <c r="G883" s="21" t="s">
        <v>1101</v>
      </c>
      <c r="H883" s="21" t="s">
        <v>38</v>
      </c>
      <c r="I883" s="21" t="s">
        <v>23</v>
      </c>
      <c r="J883" s="21" t="s">
        <v>2924</v>
      </c>
      <c r="K883" s="21" t="s">
        <v>433</v>
      </c>
      <c r="L883" s="21">
        <v>29501</v>
      </c>
      <c r="M883" s="21" t="s">
        <v>26</v>
      </c>
      <c r="N883" s="21" t="s">
        <v>1905</v>
      </c>
      <c r="O883" s="21" t="s">
        <v>43</v>
      </c>
      <c r="P883" s="21" t="s">
        <v>57</v>
      </c>
      <c r="Q883" s="21" t="s">
        <v>1906</v>
      </c>
      <c r="R883" s="22">
        <v>628.80999999999995</v>
      </c>
    </row>
    <row r="884" spans="1:18" x14ac:dyDescent="0.2">
      <c r="A884" s="21">
        <v>3132</v>
      </c>
      <c r="B884" s="21" t="s">
        <v>7061</v>
      </c>
      <c r="C884" s="21" t="s">
        <v>3108</v>
      </c>
      <c r="D884" s="21" t="s">
        <v>4530</v>
      </c>
      <c r="E884" s="21" t="s">
        <v>206</v>
      </c>
      <c r="F884" s="21" t="s">
        <v>3603</v>
      </c>
      <c r="G884" s="21" t="s">
        <v>3604</v>
      </c>
      <c r="H884" s="21" t="s">
        <v>105</v>
      </c>
      <c r="I884" s="21" t="s">
        <v>23</v>
      </c>
      <c r="J884" s="21" t="s">
        <v>39</v>
      </c>
      <c r="K884" s="21" t="s">
        <v>40</v>
      </c>
      <c r="L884" s="21">
        <v>90049</v>
      </c>
      <c r="M884" s="21" t="s">
        <v>41</v>
      </c>
      <c r="N884" s="21" t="s">
        <v>210</v>
      </c>
      <c r="O884" s="21" t="s">
        <v>70</v>
      </c>
      <c r="P884" s="21" t="s">
        <v>71</v>
      </c>
      <c r="Q884" s="21" t="s">
        <v>211</v>
      </c>
      <c r="R884" s="22">
        <v>627.16800000000001</v>
      </c>
    </row>
    <row r="885" spans="1:18" x14ac:dyDescent="0.2">
      <c r="A885" s="21">
        <v>6636</v>
      </c>
      <c r="B885" s="21" t="s">
        <v>9846</v>
      </c>
      <c r="C885" s="21" t="s">
        <v>12060</v>
      </c>
      <c r="D885" s="21" t="s">
        <v>12060</v>
      </c>
      <c r="E885" s="21" t="s">
        <v>1452</v>
      </c>
      <c r="F885" s="21" t="s">
        <v>4442</v>
      </c>
      <c r="G885" s="21" t="s">
        <v>4443</v>
      </c>
      <c r="H885" s="21" t="s">
        <v>22</v>
      </c>
      <c r="I885" s="21" t="s">
        <v>23</v>
      </c>
      <c r="J885" s="21" t="s">
        <v>528</v>
      </c>
      <c r="K885" s="21" t="s">
        <v>89</v>
      </c>
      <c r="L885" s="21">
        <v>28205</v>
      </c>
      <c r="M885" s="21" t="s">
        <v>26</v>
      </c>
      <c r="N885" s="21" t="s">
        <v>210</v>
      </c>
      <c r="O885" s="21" t="s">
        <v>70</v>
      </c>
      <c r="P885" s="21" t="s">
        <v>71</v>
      </c>
      <c r="Q885" s="21" t="s">
        <v>211</v>
      </c>
      <c r="R885" s="22">
        <v>627.16800000000001</v>
      </c>
    </row>
    <row r="886" spans="1:18" x14ac:dyDescent="0.2">
      <c r="A886" s="21">
        <v>193</v>
      </c>
      <c r="B886" s="21" t="s">
        <v>861</v>
      </c>
      <c r="C886" s="21" t="s">
        <v>11775</v>
      </c>
      <c r="D886" s="21" t="s">
        <v>862</v>
      </c>
      <c r="E886" s="21" t="s">
        <v>206</v>
      </c>
      <c r="F886" s="21" t="s">
        <v>863</v>
      </c>
      <c r="G886" s="21" t="s">
        <v>864</v>
      </c>
      <c r="H886" s="21" t="s">
        <v>105</v>
      </c>
      <c r="I886" s="21" t="s">
        <v>23</v>
      </c>
      <c r="J886" s="21" t="s">
        <v>299</v>
      </c>
      <c r="K886" s="21" t="s">
        <v>300</v>
      </c>
      <c r="L886" s="21">
        <v>10035</v>
      </c>
      <c r="M886" s="21" t="s">
        <v>158</v>
      </c>
      <c r="N886" s="21" t="s">
        <v>221</v>
      </c>
      <c r="O886" s="21" t="s">
        <v>28</v>
      </c>
      <c r="P886" s="21" t="s">
        <v>29</v>
      </c>
      <c r="Q886" s="21" t="s">
        <v>222</v>
      </c>
      <c r="R886" s="22">
        <v>626.35199999999998</v>
      </c>
    </row>
    <row r="887" spans="1:18" x14ac:dyDescent="0.2">
      <c r="A887" s="21">
        <v>8712</v>
      </c>
      <c r="B887" s="21" t="s">
        <v>11061</v>
      </c>
      <c r="C887" s="21" t="s">
        <v>11868</v>
      </c>
      <c r="D887" s="21" t="s">
        <v>11869</v>
      </c>
      <c r="E887" s="21" t="s">
        <v>48</v>
      </c>
      <c r="F887" s="21" t="s">
        <v>3943</v>
      </c>
      <c r="G887" s="21" t="s">
        <v>3944</v>
      </c>
      <c r="H887" s="21" t="s">
        <v>22</v>
      </c>
      <c r="I887" s="21" t="s">
        <v>23</v>
      </c>
      <c r="J887" s="21" t="s">
        <v>1066</v>
      </c>
      <c r="K887" s="21" t="s">
        <v>40</v>
      </c>
      <c r="L887" s="21">
        <v>92037</v>
      </c>
      <c r="M887" s="21" t="s">
        <v>41</v>
      </c>
      <c r="N887" s="21" t="s">
        <v>4296</v>
      </c>
      <c r="O887" s="21" t="s">
        <v>28</v>
      </c>
      <c r="P887" s="21" t="s">
        <v>54</v>
      </c>
      <c r="Q887" s="21" t="s">
        <v>4297</v>
      </c>
      <c r="R887" s="22">
        <v>626.35199999999998</v>
      </c>
    </row>
    <row r="888" spans="1:18" x14ac:dyDescent="0.2">
      <c r="A888" s="21">
        <v>8927</v>
      </c>
      <c r="B888" s="21" t="s">
        <v>11181</v>
      </c>
      <c r="C888" s="21" t="s">
        <v>6777</v>
      </c>
      <c r="D888" s="21" t="s">
        <v>12159</v>
      </c>
      <c r="E888" s="21" t="s">
        <v>48</v>
      </c>
      <c r="F888" s="21" t="s">
        <v>6568</v>
      </c>
      <c r="G888" s="21" t="s">
        <v>6569</v>
      </c>
      <c r="H888" s="21" t="s">
        <v>22</v>
      </c>
      <c r="I888" s="21" t="s">
        <v>23</v>
      </c>
      <c r="J888" s="21" t="s">
        <v>3524</v>
      </c>
      <c r="K888" s="21" t="s">
        <v>232</v>
      </c>
      <c r="L888" s="21">
        <v>61107</v>
      </c>
      <c r="M888" s="21" t="s">
        <v>108</v>
      </c>
      <c r="N888" s="21" t="s">
        <v>2140</v>
      </c>
      <c r="O888" s="21" t="s">
        <v>28</v>
      </c>
      <c r="P888" s="21" t="s">
        <v>54</v>
      </c>
      <c r="Q888" s="21" t="s">
        <v>2141</v>
      </c>
      <c r="R888" s="22">
        <v>626.1</v>
      </c>
    </row>
    <row r="889" spans="1:18" x14ac:dyDescent="0.2">
      <c r="A889" s="21">
        <v>7686</v>
      </c>
      <c r="B889" s="21" t="s">
        <v>10457</v>
      </c>
      <c r="C889" s="21" t="s">
        <v>8187</v>
      </c>
      <c r="D889" s="21" t="s">
        <v>6577</v>
      </c>
      <c r="E889" s="21" t="s">
        <v>48</v>
      </c>
      <c r="F889" s="21" t="s">
        <v>738</v>
      </c>
      <c r="G889" s="21" t="s">
        <v>739</v>
      </c>
      <c r="H889" s="21" t="s">
        <v>22</v>
      </c>
      <c r="I889" s="21" t="s">
        <v>23</v>
      </c>
      <c r="J889" s="21" t="s">
        <v>440</v>
      </c>
      <c r="K889" s="21" t="s">
        <v>300</v>
      </c>
      <c r="L889" s="21">
        <v>14609</v>
      </c>
      <c r="M889" s="21" t="s">
        <v>158</v>
      </c>
      <c r="N889" s="21" t="s">
        <v>8745</v>
      </c>
      <c r="O889" s="21" t="s">
        <v>70</v>
      </c>
      <c r="P889" s="21" t="s">
        <v>71</v>
      </c>
      <c r="Q889" s="21" t="s">
        <v>8746</v>
      </c>
      <c r="R889" s="22">
        <v>625.99</v>
      </c>
    </row>
    <row r="890" spans="1:18" x14ac:dyDescent="0.2">
      <c r="A890" s="21">
        <v>6944</v>
      </c>
      <c r="B890" s="21" t="s">
        <v>10039</v>
      </c>
      <c r="C890" s="21" t="s">
        <v>3581</v>
      </c>
      <c r="D890" s="21" t="s">
        <v>1146</v>
      </c>
      <c r="E890" s="21" t="s">
        <v>48</v>
      </c>
      <c r="F890" s="21" t="s">
        <v>7433</v>
      </c>
      <c r="G890" s="21" t="s">
        <v>7434</v>
      </c>
      <c r="H890" s="21" t="s">
        <v>22</v>
      </c>
      <c r="I890" s="21" t="s">
        <v>23</v>
      </c>
      <c r="J890" s="21" t="s">
        <v>39</v>
      </c>
      <c r="K890" s="21" t="s">
        <v>40</v>
      </c>
      <c r="L890" s="21">
        <v>90032</v>
      </c>
      <c r="M890" s="21" t="s">
        <v>41</v>
      </c>
      <c r="N890" s="21" t="s">
        <v>10040</v>
      </c>
      <c r="O890" s="21" t="s">
        <v>70</v>
      </c>
      <c r="P890" s="21" t="s">
        <v>71</v>
      </c>
      <c r="Q890" s="21" t="s">
        <v>10041</v>
      </c>
      <c r="R890" s="22">
        <v>623.96</v>
      </c>
    </row>
    <row r="891" spans="1:18" x14ac:dyDescent="0.2">
      <c r="A891" s="21">
        <v>9115</v>
      </c>
      <c r="B891" s="21" t="s">
        <v>11295</v>
      </c>
      <c r="C891" s="21" t="s">
        <v>12068</v>
      </c>
      <c r="D891" s="21" t="s">
        <v>12242</v>
      </c>
      <c r="E891" s="21" t="s">
        <v>19</v>
      </c>
      <c r="F891" s="21" t="s">
        <v>4069</v>
      </c>
      <c r="G891" s="21" t="s">
        <v>4070</v>
      </c>
      <c r="H891" s="21" t="s">
        <v>38</v>
      </c>
      <c r="I891" s="21" t="s">
        <v>23</v>
      </c>
      <c r="J891" s="21" t="s">
        <v>39</v>
      </c>
      <c r="K891" s="21" t="s">
        <v>40</v>
      </c>
      <c r="L891" s="21">
        <v>90049</v>
      </c>
      <c r="M891" s="21" t="s">
        <v>41</v>
      </c>
      <c r="N891" s="21" t="s">
        <v>10040</v>
      </c>
      <c r="O891" s="21" t="s">
        <v>70</v>
      </c>
      <c r="P891" s="21" t="s">
        <v>71</v>
      </c>
      <c r="Q891" s="21" t="s">
        <v>10041</v>
      </c>
      <c r="R891" s="22">
        <v>623.96</v>
      </c>
    </row>
    <row r="892" spans="1:18" x14ac:dyDescent="0.2">
      <c r="A892" s="21">
        <v>4670</v>
      </c>
      <c r="B892" s="21" t="s">
        <v>8479</v>
      </c>
      <c r="C892" s="21" t="s">
        <v>12060</v>
      </c>
      <c r="D892" s="21" t="s">
        <v>12101</v>
      </c>
      <c r="E892" s="21" t="s">
        <v>48</v>
      </c>
      <c r="F892" s="21" t="s">
        <v>5806</v>
      </c>
      <c r="G892" s="21" t="s">
        <v>5807</v>
      </c>
      <c r="H892" s="21" t="s">
        <v>38</v>
      </c>
      <c r="I892" s="21" t="s">
        <v>23</v>
      </c>
      <c r="J892" s="21" t="s">
        <v>106</v>
      </c>
      <c r="K892" s="21" t="s">
        <v>107</v>
      </c>
      <c r="L892" s="21">
        <v>76106</v>
      </c>
      <c r="M892" s="21" t="s">
        <v>108</v>
      </c>
      <c r="N892" s="21" t="s">
        <v>1839</v>
      </c>
      <c r="O892" s="21" t="s">
        <v>28</v>
      </c>
      <c r="P892" s="21" t="s">
        <v>29</v>
      </c>
      <c r="Q892" s="21" t="s">
        <v>1840</v>
      </c>
      <c r="R892" s="22">
        <v>623.46479999999997</v>
      </c>
    </row>
    <row r="893" spans="1:18" x14ac:dyDescent="0.2">
      <c r="A893" s="21">
        <v>227</v>
      </c>
      <c r="B893" s="21" t="s">
        <v>990</v>
      </c>
      <c r="C893" s="21" t="s">
        <v>11787</v>
      </c>
      <c r="D893" s="21" t="s">
        <v>991</v>
      </c>
      <c r="E893" s="21" t="s">
        <v>48</v>
      </c>
      <c r="F893" s="21" t="s">
        <v>992</v>
      </c>
      <c r="G893" s="21" t="s">
        <v>993</v>
      </c>
      <c r="H893" s="21" t="s">
        <v>38</v>
      </c>
      <c r="I893" s="21" t="s">
        <v>23</v>
      </c>
      <c r="J893" s="21" t="s">
        <v>994</v>
      </c>
      <c r="K893" s="21" t="s">
        <v>266</v>
      </c>
      <c r="L893" s="21">
        <v>48227</v>
      </c>
      <c r="M893" s="21" t="s">
        <v>108</v>
      </c>
      <c r="N893" s="21" t="s">
        <v>997</v>
      </c>
      <c r="O893" s="21" t="s">
        <v>28</v>
      </c>
      <c r="P893" s="21" t="s">
        <v>54</v>
      </c>
      <c r="Q893" s="21" t="s">
        <v>998</v>
      </c>
      <c r="R893" s="22">
        <v>622.45000000000005</v>
      </c>
    </row>
    <row r="894" spans="1:18" x14ac:dyDescent="0.2">
      <c r="A894" s="21">
        <v>6977</v>
      </c>
      <c r="B894" s="21" t="s">
        <v>10064</v>
      </c>
      <c r="C894" s="21" t="s">
        <v>9888</v>
      </c>
      <c r="D894" s="21" t="s">
        <v>12135</v>
      </c>
      <c r="E894" s="21" t="s">
        <v>48</v>
      </c>
      <c r="F894" s="21" t="s">
        <v>3628</v>
      </c>
      <c r="G894" s="21" t="s">
        <v>3629</v>
      </c>
      <c r="H894" s="21" t="s">
        <v>38</v>
      </c>
      <c r="I894" s="21" t="s">
        <v>23</v>
      </c>
      <c r="J894" s="21" t="s">
        <v>347</v>
      </c>
      <c r="K894" s="21" t="s">
        <v>348</v>
      </c>
      <c r="L894" s="21">
        <v>85234</v>
      </c>
      <c r="M894" s="21" t="s">
        <v>41</v>
      </c>
      <c r="N894" s="21" t="s">
        <v>2749</v>
      </c>
      <c r="O894" s="21" t="s">
        <v>28</v>
      </c>
      <c r="P894" s="21" t="s">
        <v>64</v>
      </c>
      <c r="Q894" s="21" t="s">
        <v>2750</v>
      </c>
      <c r="R894" s="22">
        <v>621.76</v>
      </c>
    </row>
    <row r="895" spans="1:18" x14ac:dyDescent="0.2">
      <c r="A895" s="21">
        <v>233</v>
      </c>
      <c r="B895" s="21" t="s">
        <v>1016</v>
      </c>
      <c r="C895" s="21" t="s">
        <v>11789</v>
      </c>
      <c r="D895" s="21" t="s">
        <v>11790</v>
      </c>
      <c r="E895" s="21" t="s">
        <v>48</v>
      </c>
      <c r="F895" s="21" t="s">
        <v>425</v>
      </c>
      <c r="G895" s="21" t="s">
        <v>426</v>
      </c>
      <c r="H895" s="21" t="s">
        <v>105</v>
      </c>
      <c r="I895" s="21" t="s">
        <v>23</v>
      </c>
      <c r="J895" s="21" t="s">
        <v>1017</v>
      </c>
      <c r="K895" s="21" t="s">
        <v>52</v>
      </c>
      <c r="L895" s="21">
        <v>33614</v>
      </c>
      <c r="M895" s="21" t="s">
        <v>26</v>
      </c>
      <c r="N895" s="21" t="s">
        <v>1020</v>
      </c>
      <c r="O895" s="21" t="s">
        <v>28</v>
      </c>
      <c r="P895" s="21" t="s">
        <v>54</v>
      </c>
      <c r="Q895" s="21" t="s">
        <v>1021</v>
      </c>
      <c r="R895" s="22">
        <v>620.61450000000002</v>
      </c>
    </row>
    <row r="896" spans="1:18" x14ac:dyDescent="0.2">
      <c r="A896" s="21">
        <v>1119</v>
      </c>
      <c r="B896" s="21" t="s">
        <v>3693</v>
      </c>
      <c r="C896" s="21" t="s">
        <v>11812</v>
      </c>
      <c r="D896" s="21" t="s">
        <v>11734</v>
      </c>
      <c r="E896" s="21" t="s">
        <v>48</v>
      </c>
      <c r="F896" s="21" t="s">
        <v>3694</v>
      </c>
      <c r="G896" s="21" t="s">
        <v>3695</v>
      </c>
      <c r="H896" s="21" t="s">
        <v>22</v>
      </c>
      <c r="I896" s="21" t="s">
        <v>23</v>
      </c>
      <c r="J896" s="21" t="s">
        <v>3696</v>
      </c>
      <c r="K896" s="21" t="s">
        <v>1431</v>
      </c>
      <c r="L896" s="21">
        <v>30076</v>
      </c>
      <c r="M896" s="21" t="s">
        <v>26</v>
      </c>
      <c r="N896" s="21" t="s">
        <v>3067</v>
      </c>
      <c r="O896" s="21" t="s">
        <v>70</v>
      </c>
      <c r="P896" s="21" t="s">
        <v>175</v>
      </c>
      <c r="Q896" s="21" t="s">
        <v>3068</v>
      </c>
      <c r="R896" s="22">
        <v>619.95000000000005</v>
      </c>
    </row>
    <row r="897" spans="1:18" x14ac:dyDescent="0.2">
      <c r="A897" s="21">
        <v>2681</v>
      </c>
      <c r="B897" s="21" t="s">
        <v>6499</v>
      </c>
      <c r="C897" s="21" t="s">
        <v>2655</v>
      </c>
      <c r="D897" s="21" t="s">
        <v>1990</v>
      </c>
      <c r="E897" s="21" t="s">
        <v>48</v>
      </c>
      <c r="F897" s="21" t="s">
        <v>3968</v>
      </c>
      <c r="G897" s="21" t="s">
        <v>3969</v>
      </c>
      <c r="H897" s="21" t="s">
        <v>105</v>
      </c>
      <c r="I897" s="21" t="s">
        <v>23</v>
      </c>
      <c r="J897" s="21" t="s">
        <v>370</v>
      </c>
      <c r="K897" s="21" t="s">
        <v>266</v>
      </c>
      <c r="L897" s="21">
        <v>49201</v>
      </c>
      <c r="M897" s="21" t="s">
        <v>108</v>
      </c>
      <c r="N897" s="21" t="s">
        <v>3067</v>
      </c>
      <c r="O897" s="21" t="s">
        <v>70</v>
      </c>
      <c r="P897" s="21" t="s">
        <v>175</v>
      </c>
      <c r="Q897" s="21" t="s">
        <v>3068</v>
      </c>
      <c r="R897" s="22">
        <v>619.95000000000005</v>
      </c>
    </row>
    <row r="898" spans="1:18" x14ac:dyDescent="0.2">
      <c r="A898" s="21">
        <v>5716</v>
      </c>
      <c r="B898" s="21" t="s">
        <v>9263</v>
      </c>
      <c r="C898" s="21" t="s">
        <v>11882</v>
      </c>
      <c r="D898" s="21" t="s">
        <v>11775</v>
      </c>
      <c r="E898" s="21" t="s">
        <v>19</v>
      </c>
      <c r="F898" s="21" t="s">
        <v>2954</v>
      </c>
      <c r="G898" s="21" t="s">
        <v>2955</v>
      </c>
      <c r="H898" s="21" t="s">
        <v>38</v>
      </c>
      <c r="I898" s="21" t="s">
        <v>23</v>
      </c>
      <c r="J898" s="21" t="s">
        <v>9207</v>
      </c>
      <c r="K898" s="21" t="s">
        <v>266</v>
      </c>
      <c r="L898" s="21">
        <v>48104</v>
      </c>
      <c r="M898" s="21" t="s">
        <v>108</v>
      </c>
      <c r="N898" s="21" t="s">
        <v>3067</v>
      </c>
      <c r="O898" s="21" t="s">
        <v>70</v>
      </c>
      <c r="P898" s="21" t="s">
        <v>175</v>
      </c>
      <c r="Q898" s="21" t="s">
        <v>3068</v>
      </c>
      <c r="R898" s="22">
        <v>619.95000000000005</v>
      </c>
    </row>
    <row r="899" spans="1:18" x14ac:dyDescent="0.2">
      <c r="A899" s="21">
        <v>8663</v>
      </c>
      <c r="B899" s="21" t="s">
        <v>11028</v>
      </c>
      <c r="C899" s="21" t="s">
        <v>12102</v>
      </c>
      <c r="D899" s="21" t="s">
        <v>2544</v>
      </c>
      <c r="E899" s="21" t="s">
        <v>48</v>
      </c>
      <c r="F899" s="21" t="s">
        <v>4806</v>
      </c>
      <c r="G899" s="21" t="s">
        <v>4807</v>
      </c>
      <c r="H899" s="21" t="s">
        <v>22</v>
      </c>
      <c r="I899" s="21" t="s">
        <v>23</v>
      </c>
      <c r="J899" s="21" t="s">
        <v>202</v>
      </c>
      <c r="K899" s="21" t="s">
        <v>107</v>
      </c>
      <c r="L899" s="21">
        <v>77041</v>
      </c>
      <c r="M899" s="21" t="s">
        <v>108</v>
      </c>
      <c r="N899" s="21" t="s">
        <v>4240</v>
      </c>
      <c r="O899" s="21" t="s">
        <v>70</v>
      </c>
      <c r="P899" s="21" t="s">
        <v>71</v>
      </c>
      <c r="Q899" s="21" t="s">
        <v>4241</v>
      </c>
      <c r="R899" s="22">
        <v>619.15200000000004</v>
      </c>
    </row>
    <row r="900" spans="1:18" x14ac:dyDescent="0.2">
      <c r="A900" s="21">
        <v>236</v>
      </c>
      <c r="B900" s="21" t="s">
        <v>1016</v>
      </c>
      <c r="C900" s="21" t="s">
        <v>11789</v>
      </c>
      <c r="D900" s="21" t="s">
        <v>11790</v>
      </c>
      <c r="E900" s="21" t="s">
        <v>48</v>
      </c>
      <c r="F900" s="21" t="s">
        <v>425</v>
      </c>
      <c r="G900" s="21" t="s">
        <v>426</v>
      </c>
      <c r="H900" s="21" t="s">
        <v>105</v>
      </c>
      <c r="I900" s="21" t="s">
        <v>23</v>
      </c>
      <c r="J900" s="21" t="s">
        <v>1017</v>
      </c>
      <c r="K900" s="21" t="s">
        <v>52</v>
      </c>
      <c r="L900" s="21">
        <v>33614</v>
      </c>
      <c r="M900" s="21" t="s">
        <v>26</v>
      </c>
      <c r="N900" s="21" t="s">
        <v>1024</v>
      </c>
      <c r="O900" s="21" t="s">
        <v>70</v>
      </c>
      <c r="P900" s="21" t="s">
        <v>175</v>
      </c>
      <c r="Q900" s="21" t="s">
        <v>1025</v>
      </c>
      <c r="R900" s="22">
        <v>617.976</v>
      </c>
    </row>
    <row r="901" spans="1:18" x14ac:dyDescent="0.2">
      <c r="A901" s="21">
        <v>8855</v>
      </c>
      <c r="B901" s="21" t="s">
        <v>11139</v>
      </c>
      <c r="C901" s="21" t="s">
        <v>2192</v>
      </c>
      <c r="D901" s="21" t="s">
        <v>162</v>
      </c>
      <c r="E901" s="21" t="s">
        <v>206</v>
      </c>
      <c r="F901" s="21" t="s">
        <v>3590</v>
      </c>
      <c r="G901" s="21" t="s">
        <v>3591</v>
      </c>
      <c r="H901" s="21" t="s">
        <v>22</v>
      </c>
      <c r="I901" s="21" t="s">
        <v>23</v>
      </c>
      <c r="J901" s="21" t="s">
        <v>156</v>
      </c>
      <c r="K901" s="21" t="s">
        <v>157</v>
      </c>
      <c r="L901" s="21">
        <v>19143</v>
      </c>
      <c r="M901" s="21" t="s">
        <v>158</v>
      </c>
      <c r="N901" s="21" t="s">
        <v>1024</v>
      </c>
      <c r="O901" s="21" t="s">
        <v>70</v>
      </c>
      <c r="P901" s="21" t="s">
        <v>175</v>
      </c>
      <c r="Q901" s="21" t="s">
        <v>1025</v>
      </c>
      <c r="R901" s="22">
        <v>617.976</v>
      </c>
    </row>
    <row r="902" spans="1:18" x14ac:dyDescent="0.2">
      <c r="A902" s="21">
        <v>996</v>
      </c>
      <c r="B902" s="21" t="s">
        <v>3376</v>
      </c>
      <c r="C902" s="21" t="s">
        <v>3377</v>
      </c>
      <c r="D902" s="21" t="s">
        <v>3378</v>
      </c>
      <c r="E902" s="21" t="s">
        <v>48</v>
      </c>
      <c r="F902" s="21" t="s">
        <v>3379</v>
      </c>
      <c r="G902" s="21" t="s">
        <v>3380</v>
      </c>
      <c r="H902" s="21" t="s">
        <v>38</v>
      </c>
      <c r="I902" s="21" t="s">
        <v>23</v>
      </c>
      <c r="J902" s="21" t="s">
        <v>3381</v>
      </c>
      <c r="K902" s="21" t="s">
        <v>357</v>
      </c>
      <c r="L902" s="21">
        <v>23464</v>
      </c>
      <c r="M902" s="21" t="s">
        <v>26</v>
      </c>
      <c r="N902" s="21" t="s">
        <v>2814</v>
      </c>
      <c r="O902" s="21" t="s">
        <v>70</v>
      </c>
      <c r="P902" s="21" t="s">
        <v>71</v>
      </c>
      <c r="Q902" s="21" t="s">
        <v>3384</v>
      </c>
      <c r="R902" s="22">
        <v>617.97</v>
      </c>
    </row>
    <row r="903" spans="1:18" x14ac:dyDescent="0.2">
      <c r="A903" s="21">
        <v>4413</v>
      </c>
      <c r="B903" s="21" t="s">
        <v>8261</v>
      </c>
      <c r="C903" s="21" t="s">
        <v>2525</v>
      </c>
      <c r="D903" s="21" t="s">
        <v>5187</v>
      </c>
      <c r="E903" s="21" t="s">
        <v>206</v>
      </c>
      <c r="F903" s="21" t="s">
        <v>4829</v>
      </c>
      <c r="G903" s="21" t="s">
        <v>4830</v>
      </c>
      <c r="H903" s="21" t="s">
        <v>22</v>
      </c>
      <c r="I903" s="21" t="s">
        <v>23</v>
      </c>
      <c r="J903" s="21" t="s">
        <v>299</v>
      </c>
      <c r="K903" s="21" t="s">
        <v>300</v>
      </c>
      <c r="L903" s="21">
        <v>10024</v>
      </c>
      <c r="M903" s="21" t="s">
        <v>158</v>
      </c>
      <c r="N903" s="21" t="s">
        <v>2262</v>
      </c>
      <c r="O903" s="21" t="s">
        <v>70</v>
      </c>
      <c r="P903" s="21" t="s">
        <v>71</v>
      </c>
      <c r="Q903" s="21" t="s">
        <v>2263</v>
      </c>
      <c r="R903" s="22">
        <v>617.97</v>
      </c>
    </row>
    <row r="904" spans="1:18" x14ac:dyDescent="0.2">
      <c r="A904" s="21">
        <v>126</v>
      </c>
      <c r="B904" s="21" t="s">
        <v>603</v>
      </c>
      <c r="C904" s="21" t="s">
        <v>604</v>
      </c>
      <c r="D904" s="21" t="s">
        <v>605</v>
      </c>
      <c r="E904" s="21" t="s">
        <v>48</v>
      </c>
      <c r="F904" s="21" t="s">
        <v>606</v>
      </c>
      <c r="G904" s="21" t="s">
        <v>607</v>
      </c>
      <c r="H904" s="21" t="s">
        <v>22</v>
      </c>
      <c r="I904" s="21" t="s">
        <v>23</v>
      </c>
      <c r="J904" s="21" t="s">
        <v>608</v>
      </c>
      <c r="K904" s="21" t="s">
        <v>232</v>
      </c>
      <c r="L904" s="21">
        <v>61701</v>
      </c>
      <c r="M904" s="21" t="s">
        <v>108</v>
      </c>
      <c r="N904" s="21" t="s">
        <v>609</v>
      </c>
      <c r="O904" s="21" t="s">
        <v>28</v>
      </c>
      <c r="P904" s="21" t="s">
        <v>54</v>
      </c>
      <c r="Q904" s="21" t="s">
        <v>610</v>
      </c>
      <c r="R904" s="22">
        <v>617.70000000000005</v>
      </c>
    </row>
    <row r="905" spans="1:18" x14ac:dyDescent="0.2">
      <c r="A905" s="21">
        <v>3846</v>
      </c>
      <c r="B905" s="21" t="s">
        <v>7734</v>
      </c>
      <c r="C905" s="21" t="s">
        <v>681</v>
      </c>
      <c r="D905" s="21" t="s">
        <v>1888</v>
      </c>
      <c r="E905" s="21" t="s">
        <v>206</v>
      </c>
      <c r="F905" s="21" t="s">
        <v>4521</v>
      </c>
      <c r="G905" s="21" t="s">
        <v>4522</v>
      </c>
      <c r="H905" s="21" t="s">
        <v>38</v>
      </c>
      <c r="I905" s="21" t="s">
        <v>23</v>
      </c>
      <c r="J905" s="21" t="s">
        <v>39</v>
      </c>
      <c r="K905" s="21" t="s">
        <v>40</v>
      </c>
      <c r="L905" s="21">
        <v>90049</v>
      </c>
      <c r="M905" s="21" t="s">
        <v>41</v>
      </c>
      <c r="N905" s="21" t="s">
        <v>1882</v>
      </c>
      <c r="O905" s="21" t="s">
        <v>28</v>
      </c>
      <c r="P905" s="21" t="s">
        <v>29</v>
      </c>
      <c r="Q905" s="21" t="s">
        <v>1883</v>
      </c>
      <c r="R905" s="22">
        <v>616.99800000000005</v>
      </c>
    </row>
    <row r="906" spans="1:18" x14ac:dyDescent="0.2">
      <c r="A906" s="21">
        <v>2281</v>
      </c>
      <c r="B906" s="21" t="s">
        <v>5924</v>
      </c>
      <c r="C906" s="21" t="s">
        <v>4526</v>
      </c>
      <c r="D906" s="21" t="s">
        <v>11735</v>
      </c>
      <c r="E906" s="21" t="s">
        <v>206</v>
      </c>
      <c r="F906" s="21" t="s">
        <v>5925</v>
      </c>
      <c r="G906" s="21" t="s">
        <v>5926</v>
      </c>
      <c r="H906" s="21" t="s">
        <v>22</v>
      </c>
      <c r="I906" s="21" t="s">
        <v>23</v>
      </c>
      <c r="J906" s="21" t="s">
        <v>96</v>
      </c>
      <c r="K906" s="21" t="s">
        <v>97</v>
      </c>
      <c r="L906" s="21">
        <v>98115</v>
      </c>
      <c r="M906" s="21" t="s">
        <v>41</v>
      </c>
      <c r="N906" s="21" t="s">
        <v>4392</v>
      </c>
      <c r="O906" s="21" t="s">
        <v>28</v>
      </c>
      <c r="P906" s="21" t="s">
        <v>32</v>
      </c>
      <c r="Q906" s="21" t="s">
        <v>4393</v>
      </c>
      <c r="R906" s="22">
        <v>614.27200000000005</v>
      </c>
    </row>
    <row r="907" spans="1:18" x14ac:dyDescent="0.2">
      <c r="A907" s="21">
        <v>9692</v>
      </c>
      <c r="B907" s="21" t="s">
        <v>11649</v>
      </c>
      <c r="C907" s="21" t="s">
        <v>511</v>
      </c>
      <c r="D907" s="21" t="s">
        <v>512</v>
      </c>
      <c r="E907" s="21" t="s">
        <v>48</v>
      </c>
      <c r="F907" s="21" t="s">
        <v>1336</v>
      </c>
      <c r="G907" s="21" t="s">
        <v>1337</v>
      </c>
      <c r="H907" s="21" t="s">
        <v>22</v>
      </c>
      <c r="I907" s="21" t="s">
        <v>23</v>
      </c>
      <c r="J907" s="21" t="s">
        <v>202</v>
      </c>
      <c r="K907" s="21" t="s">
        <v>107</v>
      </c>
      <c r="L907" s="21">
        <v>77041</v>
      </c>
      <c r="M907" s="21" t="s">
        <v>108</v>
      </c>
      <c r="N907" s="21" t="s">
        <v>3513</v>
      </c>
      <c r="O907" s="21" t="s">
        <v>28</v>
      </c>
      <c r="P907" s="21" t="s">
        <v>29</v>
      </c>
      <c r="Q907" s="21" t="s">
        <v>3514</v>
      </c>
      <c r="R907" s="22">
        <v>613.99919999999997</v>
      </c>
    </row>
    <row r="908" spans="1:18" x14ac:dyDescent="0.2">
      <c r="A908" s="21">
        <v>2360</v>
      </c>
      <c r="B908" s="21" t="s">
        <v>6033</v>
      </c>
      <c r="C908" s="21" t="s">
        <v>4200</v>
      </c>
      <c r="D908" s="21" t="s">
        <v>879</v>
      </c>
      <c r="E908" s="21" t="s">
        <v>48</v>
      </c>
      <c r="F908" s="21" t="s">
        <v>2717</v>
      </c>
      <c r="G908" s="21" t="s">
        <v>2718</v>
      </c>
      <c r="H908" s="21" t="s">
        <v>38</v>
      </c>
      <c r="I908" s="21" t="s">
        <v>23</v>
      </c>
      <c r="J908" s="21" t="s">
        <v>299</v>
      </c>
      <c r="K908" s="21" t="s">
        <v>300</v>
      </c>
      <c r="L908" s="21">
        <v>10024</v>
      </c>
      <c r="M908" s="21" t="s">
        <v>158</v>
      </c>
      <c r="N908" s="21" t="s">
        <v>5260</v>
      </c>
      <c r="O908" s="21" t="s">
        <v>28</v>
      </c>
      <c r="P908" s="21" t="s">
        <v>54</v>
      </c>
      <c r="Q908" s="21" t="s">
        <v>5261</v>
      </c>
      <c r="R908" s="22">
        <v>613.90800000000002</v>
      </c>
    </row>
    <row r="909" spans="1:18" x14ac:dyDescent="0.2">
      <c r="A909" s="21">
        <v>3835</v>
      </c>
      <c r="B909" s="21" t="s">
        <v>7723</v>
      </c>
      <c r="C909" s="21" t="s">
        <v>828</v>
      </c>
      <c r="D909" s="21" t="s">
        <v>828</v>
      </c>
      <c r="E909" s="21" t="s">
        <v>1452</v>
      </c>
      <c r="F909" s="21" t="s">
        <v>4730</v>
      </c>
      <c r="G909" s="21" t="s">
        <v>4731</v>
      </c>
      <c r="H909" s="21" t="s">
        <v>38</v>
      </c>
      <c r="I909" s="21" t="s">
        <v>23</v>
      </c>
      <c r="J909" s="21" t="s">
        <v>563</v>
      </c>
      <c r="K909" s="21" t="s">
        <v>564</v>
      </c>
      <c r="L909" s="21">
        <v>43229</v>
      </c>
      <c r="M909" s="21" t="s">
        <v>158</v>
      </c>
      <c r="N909" s="21" t="s">
        <v>4455</v>
      </c>
      <c r="O909" s="21" t="s">
        <v>28</v>
      </c>
      <c r="P909" s="21" t="s">
        <v>32</v>
      </c>
      <c r="Q909" s="21" t="s">
        <v>4456</v>
      </c>
      <c r="R909" s="22">
        <v>611.05799999999999</v>
      </c>
    </row>
    <row r="910" spans="1:18" x14ac:dyDescent="0.2">
      <c r="A910" s="21">
        <v>7476</v>
      </c>
      <c r="B910" s="21" t="s">
        <v>10353</v>
      </c>
      <c r="C910" s="21" t="s">
        <v>12234</v>
      </c>
      <c r="D910" s="21" t="s">
        <v>11930</v>
      </c>
      <c r="E910" s="21" t="s">
        <v>48</v>
      </c>
      <c r="F910" s="21" t="s">
        <v>4421</v>
      </c>
      <c r="G910" s="21" t="s">
        <v>4422</v>
      </c>
      <c r="H910" s="21" t="s">
        <v>105</v>
      </c>
      <c r="I910" s="21" t="s">
        <v>23</v>
      </c>
      <c r="J910" s="21" t="s">
        <v>24</v>
      </c>
      <c r="K910" s="21" t="s">
        <v>25</v>
      </c>
      <c r="L910" s="21">
        <v>42420</v>
      </c>
      <c r="M910" s="21" t="s">
        <v>26</v>
      </c>
      <c r="N910" s="21" t="s">
        <v>2498</v>
      </c>
      <c r="O910" s="21" t="s">
        <v>43</v>
      </c>
      <c r="P910" s="21" t="s">
        <v>74</v>
      </c>
      <c r="Q910" s="21" t="s">
        <v>2499</v>
      </c>
      <c r="R910" s="22">
        <v>609.98</v>
      </c>
    </row>
    <row r="911" spans="1:18" x14ac:dyDescent="0.2">
      <c r="A911" s="21">
        <v>8929</v>
      </c>
      <c r="B911" s="21" t="s">
        <v>11185</v>
      </c>
      <c r="C911" s="21" t="s">
        <v>5565</v>
      </c>
      <c r="D911" s="21" t="s">
        <v>6613</v>
      </c>
      <c r="E911" s="21" t="s">
        <v>48</v>
      </c>
      <c r="F911" s="21" t="s">
        <v>2164</v>
      </c>
      <c r="G911" s="21" t="s">
        <v>2165</v>
      </c>
      <c r="H911" s="21" t="s">
        <v>22</v>
      </c>
      <c r="I911" s="21" t="s">
        <v>23</v>
      </c>
      <c r="J911" s="21" t="s">
        <v>1897</v>
      </c>
      <c r="K911" s="21" t="s">
        <v>107</v>
      </c>
      <c r="L911" s="21">
        <v>77340</v>
      </c>
      <c r="M911" s="21" t="s">
        <v>108</v>
      </c>
      <c r="N911" s="21" t="s">
        <v>2472</v>
      </c>
      <c r="O911" s="21" t="s">
        <v>28</v>
      </c>
      <c r="P911" s="21" t="s">
        <v>54</v>
      </c>
      <c r="Q911" s="21" t="s">
        <v>2473</v>
      </c>
      <c r="R911" s="22">
        <v>609.98</v>
      </c>
    </row>
    <row r="912" spans="1:18" x14ac:dyDescent="0.2">
      <c r="A912" s="21">
        <v>8578</v>
      </c>
      <c r="B912" s="21" t="s">
        <v>10980</v>
      </c>
      <c r="C912" s="21" t="s">
        <v>667</v>
      </c>
      <c r="D912" s="21" t="s">
        <v>3415</v>
      </c>
      <c r="E912" s="21" t="s">
        <v>48</v>
      </c>
      <c r="F912" s="21" t="s">
        <v>4677</v>
      </c>
      <c r="G912" s="21" t="s">
        <v>4678</v>
      </c>
      <c r="H912" s="21" t="s">
        <v>22</v>
      </c>
      <c r="I912" s="21" t="s">
        <v>23</v>
      </c>
      <c r="J912" s="21" t="s">
        <v>440</v>
      </c>
      <c r="K912" s="21" t="s">
        <v>255</v>
      </c>
      <c r="L912" s="21">
        <v>55901</v>
      </c>
      <c r="M912" s="21" t="s">
        <v>108</v>
      </c>
      <c r="N912" s="21" t="s">
        <v>1494</v>
      </c>
      <c r="O912" s="21" t="s">
        <v>28</v>
      </c>
      <c r="P912" s="21" t="s">
        <v>54</v>
      </c>
      <c r="Q912" s="21" t="s">
        <v>1495</v>
      </c>
      <c r="R912" s="22">
        <v>607.52</v>
      </c>
    </row>
    <row r="913" spans="1:18" x14ac:dyDescent="0.2">
      <c r="A913" s="21">
        <v>7682</v>
      </c>
      <c r="B913" s="21" t="s">
        <v>10455</v>
      </c>
      <c r="C913" s="21" t="s">
        <v>2316</v>
      </c>
      <c r="D913" s="21" t="s">
        <v>12265</v>
      </c>
      <c r="E913" s="21" t="s">
        <v>48</v>
      </c>
      <c r="F913" s="21" t="s">
        <v>4306</v>
      </c>
      <c r="G913" s="21" t="s">
        <v>4307</v>
      </c>
      <c r="H913" s="21" t="s">
        <v>105</v>
      </c>
      <c r="I913" s="21" t="s">
        <v>23</v>
      </c>
      <c r="J913" s="21" t="s">
        <v>4047</v>
      </c>
      <c r="K913" s="21" t="s">
        <v>1574</v>
      </c>
      <c r="L913" s="21">
        <v>2908</v>
      </c>
      <c r="M913" s="21" t="s">
        <v>158</v>
      </c>
      <c r="N913" s="21" t="s">
        <v>223</v>
      </c>
      <c r="O913" s="21" t="s">
        <v>28</v>
      </c>
      <c r="P913" s="21" t="s">
        <v>32</v>
      </c>
      <c r="Q913" s="21" t="s">
        <v>224</v>
      </c>
      <c r="R913" s="22">
        <v>605.88</v>
      </c>
    </row>
    <row r="914" spans="1:18" x14ac:dyDescent="0.2">
      <c r="A914" s="21">
        <v>5234</v>
      </c>
      <c r="B914" s="21" t="s">
        <v>8883</v>
      </c>
      <c r="C914" s="21" t="s">
        <v>5442</v>
      </c>
      <c r="D914" s="21" t="s">
        <v>680</v>
      </c>
      <c r="E914" s="21" t="s">
        <v>48</v>
      </c>
      <c r="F914" s="21" t="s">
        <v>6252</v>
      </c>
      <c r="G914" s="21" t="s">
        <v>6253</v>
      </c>
      <c r="H914" s="21" t="s">
        <v>38</v>
      </c>
      <c r="I914" s="21" t="s">
        <v>23</v>
      </c>
      <c r="J914" s="21" t="s">
        <v>7794</v>
      </c>
      <c r="K914" s="21" t="s">
        <v>1926</v>
      </c>
      <c r="L914" s="21">
        <v>71854</v>
      </c>
      <c r="M914" s="21" t="s">
        <v>26</v>
      </c>
      <c r="N914" s="21" t="s">
        <v>8753</v>
      </c>
      <c r="O914" s="21" t="s">
        <v>28</v>
      </c>
      <c r="P914" s="21" t="s">
        <v>32</v>
      </c>
      <c r="Q914" s="21" t="s">
        <v>8754</v>
      </c>
      <c r="R914" s="22">
        <v>605.34</v>
      </c>
    </row>
    <row r="915" spans="1:18" x14ac:dyDescent="0.2">
      <c r="A915" s="21">
        <v>8366</v>
      </c>
      <c r="B915" s="21" t="s">
        <v>10841</v>
      </c>
      <c r="C915" s="21" t="s">
        <v>2757</v>
      </c>
      <c r="D915" s="21" t="s">
        <v>11756</v>
      </c>
      <c r="E915" s="21" t="s">
        <v>206</v>
      </c>
      <c r="F915" s="21" t="s">
        <v>4250</v>
      </c>
      <c r="G915" s="21" t="s">
        <v>4251</v>
      </c>
      <c r="H915" s="21" t="s">
        <v>105</v>
      </c>
      <c r="I915" s="21" t="s">
        <v>23</v>
      </c>
      <c r="J915" s="21" t="s">
        <v>96</v>
      </c>
      <c r="K915" s="21" t="s">
        <v>97</v>
      </c>
      <c r="L915" s="21">
        <v>98105</v>
      </c>
      <c r="M915" s="21" t="s">
        <v>41</v>
      </c>
      <c r="N915" s="21" t="s">
        <v>69</v>
      </c>
      <c r="O915" s="21" t="s">
        <v>70</v>
      </c>
      <c r="P915" s="21" t="s">
        <v>71</v>
      </c>
      <c r="Q915" s="21" t="s">
        <v>72</v>
      </c>
      <c r="R915" s="22">
        <v>604.76800000000003</v>
      </c>
    </row>
    <row r="916" spans="1:18" x14ac:dyDescent="0.2">
      <c r="A916" s="21">
        <v>3556</v>
      </c>
      <c r="B916" s="21" t="s">
        <v>7479</v>
      </c>
      <c r="C916" s="21" t="s">
        <v>6528</v>
      </c>
      <c r="D916" s="21" t="s">
        <v>5052</v>
      </c>
      <c r="E916" s="21" t="s">
        <v>19</v>
      </c>
      <c r="F916" s="21" t="s">
        <v>263</v>
      </c>
      <c r="G916" s="21" t="s">
        <v>264</v>
      </c>
      <c r="H916" s="21" t="s">
        <v>22</v>
      </c>
      <c r="I916" s="21" t="s">
        <v>23</v>
      </c>
      <c r="J916" s="21" t="s">
        <v>39</v>
      </c>
      <c r="K916" s="21" t="s">
        <v>40</v>
      </c>
      <c r="L916" s="21">
        <v>90036</v>
      </c>
      <c r="M916" s="21" t="s">
        <v>41</v>
      </c>
      <c r="N916" s="21" t="s">
        <v>7480</v>
      </c>
      <c r="O916" s="21" t="s">
        <v>70</v>
      </c>
      <c r="P916" s="21" t="s">
        <v>71</v>
      </c>
      <c r="Q916" s="21" t="s">
        <v>7481</v>
      </c>
      <c r="R916" s="22">
        <v>604.75199999999995</v>
      </c>
    </row>
    <row r="917" spans="1:18" x14ac:dyDescent="0.2">
      <c r="A917" s="21">
        <v>9422</v>
      </c>
      <c r="B917" s="21" t="s">
        <v>11475</v>
      </c>
      <c r="C917" s="21" t="s">
        <v>1472</v>
      </c>
      <c r="D917" s="21" t="s">
        <v>1473</v>
      </c>
      <c r="E917" s="21" t="s">
        <v>48</v>
      </c>
      <c r="F917" s="21" t="s">
        <v>7528</v>
      </c>
      <c r="G917" s="21" t="s">
        <v>7529</v>
      </c>
      <c r="H917" s="21" t="s">
        <v>38</v>
      </c>
      <c r="I917" s="21" t="s">
        <v>23</v>
      </c>
      <c r="J917" s="21" t="s">
        <v>134</v>
      </c>
      <c r="K917" s="21" t="s">
        <v>40</v>
      </c>
      <c r="L917" s="21">
        <v>94122</v>
      </c>
      <c r="M917" s="21" t="s">
        <v>41</v>
      </c>
      <c r="N917" s="21" t="s">
        <v>4782</v>
      </c>
      <c r="O917" s="21" t="s">
        <v>70</v>
      </c>
      <c r="P917" s="21" t="s">
        <v>71</v>
      </c>
      <c r="Q917" s="21" t="s">
        <v>4783</v>
      </c>
      <c r="R917" s="22">
        <v>604.75199999999995</v>
      </c>
    </row>
    <row r="918" spans="1:18" x14ac:dyDescent="0.2">
      <c r="A918" s="21">
        <v>2517</v>
      </c>
      <c r="B918" s="21" t="s">
        <v>6277</v>
      </c>
      <c r="C918" s="21" t="s">
        <v>5494</v>
      </c>
      <c r="D918" s="21" t="s">
        <v>6278</v>
      </c>
      <c r="E918" s="21" t="s">
        <v>48</v>
      </c>
      <c r="F918" s="21" t="s">
        <v>2685</v>
      </c>
      <c r="G918" s="21" t="s">
        <v>2686</v>
      </c>
      <c r="H918" s="21" t="s">
        <v>22</v>
      </c>
      <c r="I918" s="21" t="s">
        <v>23</v>
      </c>
      <c r="J918" s="21" t="s">
        <v>202</v>
      </c>
      <c r="K918" s="21" t="s">
        <v>107</v>
      </c>
      <c r="L918" s="21">
        <v>77095</v>
      </c>
      <c r="M918" s="21" t="s">
        <v>108</v>
      </c>
      <c r="N918" s="21" t="s">
        <v>4290</v>
      </c>
      <c r="O918" s="21" t="s">
        <v>43</v>
      </c>
      <c r="P918" s="21" t="s">
        <v>189</v>
      </c>
      <c r="Q918" s="21" t="s">
        <v>4291</v>
      </c>
      <c r="R918" s="22">
        <v>604.65599999999995</v>
      </c>
    </row>
    <row r="919" spans="1:18" x14ac:dyDescent="0.2">
      <c r="A919" s="21">
        <v>984</v>
      </c>
      <c r="B919" s="21" t="s">
        <v>3341</v>
      </c>
      <c r="C919" s="21" t="s">
        <v>11716</v>
      </c>
      <c r="D919" s="21" t="s">
        <v>3342</v>
      </c>
      <c r="E919" s="21" t="s">
        <v>19</v>
      </c>
      <c r="F919" s="21" t="s">
        <v>3343</v>
      </c>
      <c r="G919" s="21" t="s">
        <v>3344</v>
      </c>
      <c r="H919" s="21" t="s">
        <v>22</v>
      </c>
      <c r="I919" s="21" t="s">
        <v>23</v>
      </c>
      <c r="J919" s="21" t="s">
        <v>1659</v>
      </c>
      <c r="K919" s="21" t="s">
        <v>516</v>
      </c>
      <c r="L919" s="21">
        <v>80027</v>
      </c>
      <c r="M919" s="21" t="s">
        <v>41</v>
      </c>
      <c r="N919" s="21" t="s">
        <v>2925</v>
      </c>
      <c r="O919" s="21" t="s">
        <v>28</v>
      </c>
      <c r="P919" s="21" t="s">
        <v>32</v>
      </c>
      <c r="Q919" s="21" t="s">
        <v>2926</v>
      </c>
      <c r="R919" s="22">
        <v>603.91999999999996</v>
      </c>
    </row>
    <row r="920" spans="1:18" x14ac:dyDescent="0.2">
      <c r="A920" s="21">
        <v>1571</v>
      </c>
      <c r="B920" s="21" t="s">
        <v>4697</v>
      </c>
      <c r="C920" s="21" t="s">
        <v>4698</v>
      </c>
      <c r="D920" s="21" t="s">
        <v>4699</v>
      </c>
      <c r="E920" s="21" t="s">
        <v>206</v>
      </c>
      <c r="F920" s="21" t="s">
        <v>1784</v>
      </c>
      <c r="G920" s="21" t="s">
        <v>1785</v>
      </c>
      <c r="H920" s="21" t="s">
        <v>22</v>
      </c>
      <c r="I920" s="21" t="s">
        <v>23</v>
      </c>
      <c r="J920" s="21" t="s">
        <v>39</v>
      </c>
      <c r="K920" s="21" t="s">
        <v>40</v>
      </c>
      <c r="L920" s="21">
        <v>90004</v>
      </c>
      <c r="M920" s="21" t="s">
        <v>41</v>
      </c>
      <c r="N920" s="21" t="s">
        <v>434</v>
      </c>
      <c r="O920" s="21" t="s">
        <v>28</v>
      </c>
      <c r="P920" s="21" t="s">
        <v>32</v>
      </c>
      <c r="Q920" s="21" t="s">
        <v>435</v>
      </c>
      <c r="R920" s="22">
        <v>603.91999999999996</v>
      </c>
    </row>
    <row r="921" spans="1:18" x14ac:dyDescent="0.2">
      <c r="A921" s="21">
        <v>3313</v>
      </c>
      <c r="B921" s="21" t="s">
        <v>7258</v>
      </c>
      <c r="C921" s="21" t="s">
        <v>1284</v>
      </c>
      <c r="D921" s="21" t="s">
        <v>12017</v>
      </c>
      <c r="E921" s="21" t="s">
        <v>48</v>
      </c>
      <c r="F921" s="21" t="s">
        <v>4868</v>
      </c>
      <c r="G921" s="21" t="s">
        <v>4869</v>
      </c>
      <c r="H921" s="21" t="s">
        <v>22</v>
      </c>
      <c r="I921" s="21" t="s">
        <v>23</v>
      </c>
      <c r="J921" s="21" t="s">
        <v>1066</v>
      </c>
      <c r="K921" s="21" t="s">
        <v>40</v>
      </c>
      <c r="L921" s="21">
        <v>92037</v>
      </c>
      <c r="M921" s="21" t="s">
        <v>41</v>
      </c>
      <c r="N921" s="21" t="s">
        <v>1307</v>
      </c>
      <c r="O921" s="21" t="s">
        <v>28</v>
      </c>
      <c r="P921" s="21" t="s">
        <v>32</v>
      </c>
      <c r="Q921" s="21" t="s">
        <v>1308</v>
      </c>
      <c r="R921" s="22">
        <v>603.91999999999996</v>
      </c>
    </row>
    <row r="922" spans="1:18" x14ac:dyDescent="0.2">
      <c r="A922" s="21">
        <v>3496</v>
      </c>
      <c r="B922" s="21" t="s">
        <v>7424</v>
      </c>
      <c r="C922" s="21" t="s">
        <v>2357</v>
      </c>
      <c r="D922" s="21" t="s">
        <v>3575</v>
      </c>
      <c r="E922" s="21" t="s">
        <v>48</v>
      </c>
      <c r="F922" s="21" t="s">
        <v>2041</v>
      </c>
      <c r="G922" s="21" t="s">
        <v>2042</v>
      </c>
      <c r="H922" s="21" t="s">
        <v>38</v>
      </c>
      <c r="I922" s="21" t="s">
        <v>23</v>
      </c>
      <c r="J922" s="21" t="s">
        <v>7425</v>
      </c>
      <c r="K922" s="21" t="s">
        <v>255</v>
      </c>
      <c r="L922" s="21">
        <v>56301</v>
      </c>
      <c r="M922" s="21" t="s">
        <v>108</v>
      </c>
      <c r="N922" s="21" t="s">
        <v>2925</v>
      </c>
      <c r="O922" s="21" t="s">
        <v>28</v>
      </c>
      <c r="P922" s="21" t="s">
        <v>32</v>
      </c>
      <c r="Q922" s="21" t="s">
        <v>2926</v>
      </c>
      <c r="R922" s="22">
        <v>603.91999999999996</v>
      </c>
    </row>
    <row r="923" spans="1:18" x14ac:dyDescent="0.2">
      <c r="A923" s="21">
        <v>3716</v>
      </c>
      <c r="B923" s="21" t="s">
        <v>7619</v>
      </c>
      <c r="C923" s="21" t="s">
        <v>12076</v>
      </c>
      <c r="D923" s="21" t="s">
        <v>11725</v>
      </c>
      <c r="E923" s="21" t="s">
        <v>19</v>
      </c>
      <c r="F923" s="21" t="s">
        <v>5925</v>
      </c>
      <c r="G923" s="21" t="s">
        <v>5926</v>
      </c>
      <c r="H923" s="21" t="s">
        <v>22</v>
      </c>
      <c r="I923" s="21" t="s">
        <v>23</v>
      </c>
      <c r="J923" s="21" t="s">
        <v>3423</v>
      </c>
      <c r="K923" s="21" t="s">
        <v>97</v>
      </c>
      <c r="L923" s="21">
        <v>98502</v>
      </c>
      <c r="M923" s="21" t="s">
        <v>41</v>
      </c>
      <c r="N923" s="21" t="s">
        <v>1307</v>
      </c>
      <c r="O923" s="21" t="s">
        <v>28</v>
      </c>
      <c r="P923" s="21" t="s">
        <v>32</v>
      </c>
      <c r="Q923" s="21" t="s">
        <v>1308</v>
      </c>
      <c r="R923" s="22">
        <v>603.91999999999996</v>
      </c>
    </row>
    <row r="924" spans="1:18" x14ac:dyDescent="0.2">
      <c r="A924" s="21">
        <v>6899</v>
      </c>
      <c r="B924" s="21" t="s">
        <v>10001</v>
      </c>
      <c r="C924" s="21" t="s">
        <v>9886</v>
      </c>
      <c r="D924" s="21" t="s">
        <v>8428</v>
      </c>
      <c r="E924" s="21" t="s">
        <v>19</v>
      </c>
      <c r="F924" s="21" t="s">
        <v>8333</v>
      </c>
      <c r="G924" s="21" t="s">
        <v>8334</v>
      </c>
      <c r="H924" s="21" t="s">
        <v>22</v>
      </c>
      <c r="I924" s="21" t="s">
        <v>23</v>
      </c>
      <c r="J924" s="21" t="s">
        <v>231</v>
      </c>
      <c r="K924" s="21" t="s">
        <v>232</v>
      </c>
      <c r="L924" s="21">
        <v>60540</v>
      </c>
      <c r="M924" s="21" t="s">
        <v>108</v>
      </c>
      <c r="N924" s="21" t="s">
        <v>3616</v>
      </c>
      <c r="O924" s="21" t="s">
        <v>28</v>
      </c>
      <c r="P924" s="21" t="s">
        <v>32</v>
      </c>
      <c r="Q924" s="21" t="s">
        <v>3617</v>
      </c>
      <c r="R924" s="22">
        <v>602.65099999999995</v>
      </c>
    </row>
    <row r="925" spans="1:18" x14ac:dyDescent="0.2">
      <c r="A925" s="21">
        <v>1020</v>
      </c>
      <c r="B925" s="21" t="s">
        <v>3434</v>
      </c>
      <c r="C925" s="21" t="s">
        <v>11965</v>
      </c>
      <c r="D925" s="21" t="s">
        <v>11966</v>
      </c>
      <c r="E925" s="21" t="s">
        <v>48</v>
      </c>
      <c r="F925" s="21" t="s">
        <v>3435</v>
      </c>
      <c r="G925" s="21" t="s">
        <v>3436</v>
      </c>
      <c r="H925" s="21" t="s">
        <v>38</v>
      </c>
      <c r="I925" s="21" t="s">
        <v>23</v>
      </c>
      <c r="J925" s="21" t="s">
        <v>299</v>
      </c>
      <c r="K925" s="21" t="s">
        <v>300</v>
      </c>
      <c r="L925" s="21">
        <v>10011</v>
      </c>
      <c r="M925" s="21" t="s">
        <v>158</v>
      </c>
      <c r="N925" s="21" t="s">
        <v>3441</v>
      </c>
      <c r="O925" s="21" t="s">
        <v>43</v>
      </c>
      <c r="P925" s="21" t="s">
        <v>57</v>
      </c>
      <c r="Q925" s="21" t="s">
        <v>3442</v>
      </c>
      <c r="R925" s="22">
        <v>601.65</v>
      </c>
    </row>
    <row r="926" spans="1:18" x14ac:dyDescent="0.2">
      <c r="A926" s="21">
        <v>2786</v>
      </c>
      <c r="B926" s="21" t="s">
        <v>6662</v>
      </c>
      <c r="C926" s="21" t="s">
        <v>179</v>
      </c>
      <c r="D926" s="21" t="s">
        <v>6663</v>
      </c>
      <c r="E926" s="21" t="s">
        <v>206</v>
      </c>
      <c r="F926" s="21" t="s">
        <v>4948</v>
      </c>
      <c r="G926" s="21" t="s">
        <v>4949</v>
      </c>
      <c r="H926" s="21" t="s">
        <v>105</v>
      </c>
      <c r="I926" s="21" t="s">
        <v>23</v>
      </c>
      <c r="J926" s="21" t="s">
        <v>39</v>
      </c>
      <c r="K926" s="21" t="s">
        <v>40</v>
      </c>
      <c r="L926" s="21">
        <v>90036</v>
      </c>
      <c r="M926" s="21" t="s">
        <v>41</v>
      </c>
      <c r="N926" s="21" t="s">
        <v>2177</v>
      </c>
      <c r="O926" s="21" t="s">
        <v>28</v>
      </c>
      <c r="P926" s="21" t="s">
        <v>32</v>
      </c>
      <c r="Q926" s="21" t="s">
        <v>2178</v>
      </c>
      <c r="R926" s="22">
        <v>601.53599999999994</v>
      </c>
    </row>
    <row r="927" spans="1:18" x14ac:dyDescent="0.2">
      <c r="A927" s="21">
        <v>3203</v>
      </c>
      <c r="B927" s="21" t="s">
        <v>7145</v>
      </c>
      <c r="C927" s="21" t="s">
        <v>12175</v>
      </c>
      <c r="D927" s="21" t="s">
        <v>5791</v>
      </c>
      <c r="E927" s="21" t="s">
        <v>48</v>
      </c>
      <c r="F927" s="21" t="s">
        <v>750</v>
      </c>
      <c r="G927" s="21" t="s">
        <v>751</v>
      </c>
      <c r="H927" s="21" t="s">
        <v>22</v>
      </c>
      <c r="I927" s="21" t="s">
        <v>23</v>
      </c>
      <c r="J927" s="21" t="s">
        <v>1066</v>
      </c>
      <c r="K927" s="21" t="s">
        <v>40</v>
      </c>
      <c r="L927" s="21">
        <v>92037</v>
      </c>
      <c r="M927" s="21" t="s">
        <v>41</v>
      </c>
      <c r="N927" s="21" t="s">
        <v>2354</v>
      </c>
      <c r="O927" s="21" t="s">
        <v>70</v>
      </c>
      <c r="P927" s="21" t="s">
        <v>71</v>
      </c>
      <c r="Q927" s="21" t="s">
        <v>2355</v>
      </c>
      <c r="R927" s="22">
        <v>601.53599999999994</v>
      </c>
    </row>
    <row r="928" spans="1:18" x14ac:dyDescent="0.2">
      <c r="A928" s="21">
        <v>2592</v>
      </c>
      <c r="B928" s="21" t="s">
        <v>6373</v>
      </c>
      <c r="C928" s="21" t="s">
        <v>11831</v>
      </c>
      <c r="D928" s="21" t="s">
        <v>1271</v>
      </c>
      <c r="E928" s="21" t="s">
        <v>48</v>
      </c>
      <c r="F928" s="21" t="s">
        <v>3191</v>
      </c>
      <c r="G928" s="21" t="s">
        <v>3192</v>
      </c>
      <c r="H928" s="21" t="s">
        <v>22</v>
      </c>
      <c r="I928" s="21" t="s">
        <v>23</v>
      </c>
      <c r="J928" s="21" t="s">
        <v>6374</v>
      </c>
      <c r="K928" s="21" t="s">
        <v>232</v>
      </c>
      <c r="L928" s="21">
        <v>60090</v>
      </c>
      <c r="M928" s="21" t="s">
        <v>108</v>
      </c>
      <c r="N928" s="21" t="s">
        <v>6377</v>
      </c>
      <c r="O928" s="21" t="s">
        <v>28</v>
      </c>
      <c r="P928" s="21" t="s">
        <v>54</v>
      </c>
      <c r="Q928" s="21" t="s">
        <v>6378</v>
      </c>
      <c r="R928" s="22">
        <v>601.47</v>
      </c>
    </row>
    <row r="929" spans="1:18" x14ac:dyDescent="0.2">
      <c r="A929" s="21">
        <v>5128</v>
      </c>
      <c r="B929" s="21" t="s">
        <v>8818</v>
      </c>
      <c r="C929" s="21" t="s">
        <v>790</v>
      </c>
      <c r="D929" s="21" t="s">
        <v>790</v>
      </c>
      <c r="E929" s="21" t="s">
        <v>1452</v>
      </c>
      <c r="F929" s="21" t="s">
        <v>6695</v>
      </c>
      <c r="G929" s="21" t="s">
        <v>6696</v>
      </c>
      <c r="H929" s="21" t="s">
        <v>22</v>
      </c>
      <c r="I929" s="21" t="s">
        <v>23</v>
      </c>
      <c r="J929" s="21" t="s">
        <v>299</v>
      </c>
      <c r="K929" s="21" t="s">
        <v>300</v>
      </c>
      <c r="L929" s="21">
        <v>10009</v>
      </c>
      <c r="M929" s="21" t="s">
        <v>158</v>
      </c>
      <c r="N929" s="21" t="s">
        <v>1055</v>
      </c>
      <c r="O929" s="21" t="s">
        <v>43</v>
      </c>
      <c r="P929" s="21" t="s">
        <v>77</v>
      </c>
      <c r="Q929" s="21" t="s">
        <v>1056</v>
      </c>
      <c r="R929" s="22">
        <v>601.29999999999995</v>
      </c>
    </row>
    <row r="930" spans="1:18" x14ac:dyDescent="0.2">
      <c r="A930" s="21">
        <v>125</v>
      </c>
      <c r="B930" s="21" t="s">
        <v>596</v>
      </c>
      <c r="C930" s="21" t="s">
        <v>597</v>
      </c>
      <c r="D930" s="21" t="s">
        <v>598</v>
      </c>
      <c r="E930" s="21" t="s">
        <v>19</v>
      </c>
      <c r="F930" s="21" t="s">
        <v>599</v>
      </c>
      <c r="G930" s="21" t="s">
        <v>600</v>
      </c>
      <c r="H930" s="21" t="s">
        <v>105</v>
      </c>
      <c r="I930" s="21" t="s">
        <v>23</v>
      </c>
      <c r="J930" s="21" t="s">
        <v>202</v>
      </c>
      <c r="K930" s="21" t="s">
        <v>107</v>
      </c>
      <c r="L930" s="21">
        <v>77041</v>
      </c>
      <c r="M930" s="21" t="s">
        <v>108</v>
      </c>
      <c r="N930" s="21" t="s">
        <v>601</v>
      </c>
      <c r="O930" s="21" t="s">
        <v>28</v>
      </c>
      <c r="P930" s="21" t="s">
        <v>32</v>
      </c>
      <c r="Q930" s="21" t="s">
        <v>602</v>
      </c>
      <c r="R930" s="22">
        <v>600.55799999999999</v>
      </c>
    </row>
    <row r="931" spans="1:18" x14ac:dyDescent="0.2">
      <c r="A931" s="21">
        <v>8674</v>
      </c>
      <c r="B931" s="21" t="s">
        <v>11037</v>
      </c>
      <c r="C931" s="21" t="s">
        <v>7672</v>
      </c>
      <c r="D931" s="21" t="s">
        <v>5191</v>
      </c>
      <c r="E931" s="21" t="s">
        <v>48</v>
      </c>
      <c r="F931" s="21" t="s">
        <v>5477</v>
      </c>
      <c r="G931" s="21" t="s">
        <v>5478</v>
      </c>
      <c r="H931" s="21" t="s">
        <v>22</v>
      </c>
      <c r="I931" s="21" t="s">
        <v>23</v>
      </c>
      <c r="J931" s="21" t="s">
        <v>402</v>
      </c>
      <c r="K931" s="21" t="s">
        <v>232</v>
      </c>
      <c r="L931" s="21">
        <v>62521</v>
      </c>
      <c r="M931" s="21" t="s">
        <v>108</v>
      </c>
      <c r="N931" s="21" t="s">
        <v>601</v>
      </c>
      <c r="O931" s="21" t="s">
        <v>28</v>
      </c>
      <c r="P931" s="21" t="s">
        <v>32</v>
      </c>
      <c r="Q931" s="21" t="s">
        <v>602</v>
      </c>
      <c r="R931" s="22">
        <v>600.55799999999999</v>
      </c>
    </row>
    <row r="932" spans="1:18" x14ac:dyDescent="0.2">
      <c r="A932" s="21">
        <v>9789</v>
      </c>
      <c r="B932" s="21" t="s">
        <v>11705</v>
      </c>
      <c r="C932" s="21" t="s">
        <v>5233</v>
      </c>
      <c r="D932" s="21" t="s">
        <v>12129</v>
      </c>
      <c r="E932" s="21" t="s">
        <v>48</v>
      </c>
      <c r="F932" s="21" t="s">
        <v>1635</v>
      </c>
      <c r="G932" s="21" t="s">
        <v>1636</v>
      </c>
      <c r="H932" s="21" t="s">
        <v>22</v>
      </c>
      <c r="I932" s="21" t="s">
        <v>23</v>
      </c>
      <c r="J932" s="21" t="s">
        <v>202</v>
      </c>
      <c r="K932" s="21" t="s">
        <v>107</v>
      </c>
      <c r="L932" s="21">
        <v>77070</v>
      </c>
      <c r="M932" s="21" t="s">
        <v>108</v>
      </c>
      <c r="N932" s="21" t="s">
        <v>601</v>
      </c>
      <c r="O932" s="21" t="s">
        <v>28</v>
      </c>
      <c r="P932" s="21" t="s">
        <v>32</v>
      </c>
      <c r="Q932" s="21" t="s">
        <v>602</v>
      </c>
      <c r="R932" s="22">
        <v>600.55799999999999</v>
      </c>
    </row>
    <row r="933" spans="1:18" x14ac:dyDescent="0.2">
      <c r="A933" s="21">
        <v>8283</v>
      </c>
      <c r="B933" s="21" t="s">
        <v>10794</v>
      </c>
      <c r="C933" s="21" t="s">
        <v>3427</v>
      </c>
      <c r="D933" s="21" t="s">
        <v>2020</v>
      </c>
      <c r="E933" s="21" t="s">
        <v>19</v>
      </c>
      <c r="F933" s="21" t="s">
        <v>4250</v>
      </c>
      <c r="G933" s="21" t="s">
        <v>4251</v>
      </c>
      <c r="H933" s="21" t="s">
        <v>105</v>
      </c>
      <c r="I933" s="21" t="s">
        <v>23</v>
      </c>
      <c r="J933" s="21" t="s">
        <v>10154</v>
      </c>
      <c r="K933" s="21" t="s">
        <v>232</v>
      </c>
      <c r="L933" s="21">
        <v>60174</v>
      </c>
      <c r="M933" s="21" t="s">
        <v>108</v>
      </c>
      <c r="N933" s="21" t="s">
        <v>3738</v>
      </c>
      <c r="O933" s="21" t="s">
        <v>70</v>
      </c>
      <c r="P933" s="21" t="s">
        <v>768</v>
      </c>
      <c r="Q933" s="21" t="s">
        <v>3739</v>
      </c>
      <c r="R933" s="22">
        <v>600.53</v>
      </c>
    </row>
    <row r="934" spans="1:18" x14ac:dyDescent="0.2">
      <c r="A934" s="21">
        <v>5773</v>
      </c>
      <c r="B934" s="21" t="s">
        <v>9303</v>
      </c>
      <c r="C934" s="21" t="s">
        <v>102</v>
      </c>
      <c r="D934" s="21" t="s">
        <v>11952</v>
      </c>
      <c r="E934" s="21" t="s">
        <v>48</v>
      </c>
      <c r="F934" s="21" t="s">
        <v>1012</v>
      </c>
      <c r="G934" s="21" t="s">
        <v>1013</v>
      </c>
      <c r="H934" s="21" t="s">
        <v>38</v>
      </c>
      <c r="I934" s="21" t="s">
        <v>23</v>
      </c>
      <c r="J934" s="21" t="s">
        <v>356</v>
      </c>
      <c r="K934" s="21" t="s">
        <v>672</v>
      </c>
      <c r="L934" s="21">
        <v>65807</v>
      </c>
      <c r="M934" s="21" t="s">
        <v>108</v>
      </c>
      <c r="N934" s="21" t="s">
        <v>1554</v>
      </c>
      <c r="O934" s="21" t="s">
        <v>70</v>
      </c>
      <c r="P934" s="21" t="s">
        <v>1365</v>
      </c>
      <c r="Q934" s="21" t="s">
        <v>1555</v>
      </c>
      <c r="R934" s="22">
        <v>599.99</v>
      </c>
    </row>
    <row r="935" spans="1:18" x14ac:dyDescent="0.2">
      <c r="A935" s="21">
        <v>7282</v>
      </c>
      <c r="B935" s="21" t="s">
        <v>10244</v>
      </c>
      <c r="C935" s="21" t="s">
        <v>3523</v>
      </c>
      <c r="D935" s="21" t="s">
        <v>2025</v>
      </c>
      <c r="E935" s="21" t="s">
        <v>48</v>
      </c>
      <c r="F935" s="21" t="s">
        <v>7091</v>
      </c>
      <c r="G935" s="21" t="s">
        <v>7092</v>
      </c>
      <c r="H935" s="21" t="s">
        <v>105</v>
      </c>
      <c r="I935" s="21" t="s">
        <v>23</v>
      </c>
      <c r="J935" s="21" t="s">
        <v>8597</v>
      </c>
      <c r="K935" s="21" t="s">
        <v>348</v>
      </c>
      <c r="L935" s="21">
        <v>85364</v>
      </c>
      <c r="M935" s="21" t="s">
        <v>41</v>
      </c>
      <c r="N935" s="21" t="s">
        <v>986</v>
      </c>
      <c r="O935" s="21" t="s">
        <v>70</v>
      </c>
      <c r="P935" s="21" t="s">
        <v>768</v>
      </c>
      <c r="Q935" s="21" t="s">
        <v>987</v>
      </c>
      <c r="R935" s="22">
        <v>599.98500000000001</v>
      </c>
    </row>
    <row r="936" spans="1:18" x14ac:dyDescent="0.2">
      <c r="A936" s="21">
        <v>1151</v>
      </c>
      <c r="B936" s="21" t="s">
        <v>3740</v>
      </c>
      <c r="C936" s="21" t="s">
        <v>11973</v>
      </c>
      <c r="D936" s="21" t="s">
        <v>11973</v>
      </c>
      <c r="E936" s="21" t="s">
        <v>1452</v>
      </c>
      <c r="F936" s="21" t="s">
        <v>3741</v>
      </c>
      <c r="G936" s="21" t="s">
        <v>3742</v>
      </c>
      <c r="H936" s="21" t="s">
        <v>22</v>
      </c>
      <c r="I936" s="21" t="s">
        <v>23</v>
      </c>
      <c r="J936" s="21" t="s">
        <v>3743</v>
      </c>
      <c r="K936" s="21" t="s">
        <v>266</v>
      </c>
      <c r="L936" s="21">
        <v>48911</v>
      </c>
      <c r="M936" s="21" t="s">
        <v>108</v>
      </c>
      <c r="N936" s="21" t="s">
        <v>3751</v>
      </c>
      <c r="O936" s="21" t="s">
        <v>70</v>
      </c>
      <c r="P936" s="21" t="s">
        <v>1365</v>
      </c>
      <c r="Q936" s="21" t="s">
        <v>3752</v>
      </c>
      <c r="R936" s="22">
        <v>599.98</v>
      </c>
    </row>
    <row r="937" spans="1:18" x14ac:dyDescent="0.2">
      <c r="A937" s="21">
        <v>3526</v>
      </c>
      <c r="B937" s="21" t="s">
        <v>7454</v>
      </c>
      <c r="C937" s="21" t="s">
        <v>11872</v>
      </c>
      <c r="D937" s="21" t="s">
        <v>1542</v>
      </c>
      <c r="E937" s="21" t="s">
        <v>19</v>
      </c>
      <c r="F937" s="21" t="s">
        <v>7455</v>
      </c>
      <c r="G937" s="21" t="s">
        <v>7456</v>
      </c>
      <c r="H937" s="21" t="s">
        <v>105</v>
      </c>
      <c r="I937" s="21" t="s">
        <v>23</v>
      </c>
      <c r="J937" s="21" t="s">
        <v>370</v>
      </c>
      <c r="K937" s="21" t="s">
        <v>1675</v>
      </c>
      <c r="L937" s="21">
        <v>39212</v>
      </c>
      <c r="M937" s="21" t="s">
        <v>26</v>
      </c>
      <c r="N937" s="21" t="s">
        <v>2881</v>
      </c>
      <c r="O937" s="21" t="s">
        <v>70</v>
      </c>
      <c r="P937" s="21" t="s">
        <v>175</v>
      </c>
      <c r="Q937" s="21" t="s">
        <v>2882</v>
      </c>
      <c r="R937" s="22">
        <v>599.97</v>
      </c>
    </row>
    <row r="938" spans="1:18" x14ac:dyDescent="0.2">
      <c r="A938" s="21">
        <v>7043</v>
      </c>
      <c r="B938" s="21" t="s">
        <v>10105</v>
      </c>
      <c r="C938" s="21" t="s">
        <v>153</v>
      </c>
      <c r="D938" s="21" t="s">
        <v>2715</v>
      </c>
      <c r="E938" s="21" t="s">
        <v>48</v>
      </c>
      <c r="F938" s="21" t="s">
        <v>2602</v>
      </c>
      <c r="G938" s="21" t="s">
        <v>2603</v>
      </c>
      <c r="H938" s="21" t="s">
        <v>22</v>
      </c>
      <c r="I938" s="21" t="s">
        <v>23</v>
      </c>
      <c r="J938" s="21" t="s">
        <v>156</v>
      </c>
      <c r="K938" s="21" t="s">
        <v>157</v>
      </c>
      <c r="L938" s="21">
        <v>19134</v>
      </c>
      <c r="M938" s="21" t="s">
        <v>158</v>
      </c>
      <c r="N938" s="21" t="s">
        <v>8455</v>
      </c>
      <c r="O938" s="21" t="s">
        <v>70</v>
      </c>
      <c r="P938" s="21" t="s">
        <v>1365</v>
      </c>
      <c r="Q938" s="21" t="s">
        <v>8456</v>
      </c>
      <c r="R938" s="22">
        <v>599.97</v>
      </c>
    </row>
    <row r="939" spans="1:18" x14ac:dyDescent="0.2">
      <c r="A939" s="21">
        <v>4049</v>
      </c>
      <c r="B939" s="21" t="s">
        <v>7936</v>
      </c>
      <c r="C939" s="21" t="s">
        <v>6304</v>
      </c>
      <c r="D939" s="21" t="s">
        <v>4405</v>
      </c>
      <c r="E939" s="21" t="s">
        <v>206</v>
      </c>
      <c r="F939" s="21" t="s">
        <v>7732</v>
      </c>
      <c r="G939" s="21" t="s">
        <v>7733</v>
      </c>
      <c r="H939" s="21" t="s">
        <v>38</v>
      </c>
      <c r="I939" s="21" t="s">
        <v>23</v>
      </c>
      <c r="J939" s="21" t="s">
        <v>299</v>
      </c>
      <c r="K939" s="21" t="s">
        <v>300</v>
      </c>
      <c r="L939" s="21">
        <v>10035</v>
      </c>
      <c r="M939" s="21" t="s">
        <v>158</v>
      </c>
      <c r="N939" s="21" t="s">
        <v>3867</v>
      </c>
      <c r="O939" s="21" t="s">
        <v>70</v>
      </c>
      <c r="P939" s="21" t="s">
        <v>175</v>
      </c>
      <c r="Q939" s="21" t="s">
        <v>3868</v>
      </c>
      <c r="R939" s="22">
        <v>599.9</v>
      </c>
    </row>
    <row r="940" spans="1:18" x14ac:dyDescent="0.2">
      <c r="A940" s="21">
        <v>981</v>
      </c>
      <c r="B940" s="21" t="s">
        <v>3340</v>
      </c>
      <c r="C940" s="21" t="s">
        <v>11938</v>
      </c>
      <c r="D940" s="21" t="s">
        <v>11960</v>
      </c>
      <c r="E940" s="21" t="s">
        <v>48</v>
      </c>
      <c r="F940" s="21" t="s">
        <v>164</v>
      </c>
      <c r="G940" s="21" t="s">
        <v>165</v>
      </c>
      <c r="H940" s="21" t="s">
        <v>22</v>
      </c>
      <c r="I940" s="21" t="s">
        <v>23</v>
      </c>
      <c r="J940" s="21" t="s">
        <v>299</v>
      </c>
      <c r="K940" s="21" t="s">
        <v>300</v>
      </c>
      <c r="L940" s="21">
        <v>10035</v>
      </c>
      <c r="M940" s="21" t="s">
        <v>158</v>
      </c>
      <c r="N940" s="21" t="s">
        <v>2808</v>
      </c>
      <c r="O940" s="21" t="s">
        <v>28</v>
      </c>
      <c r="P940" s="21" t="s">
        <v>32</v>
      </c>
      <c r="Q940" s="21" t="s">
        <v>2809</v>
      </c>
      <c r="R940" s="22">
        <v>599.29200000000003</v>
      </c>
    </row>
    <row r="941" spans="1:18" x14ac:dyDescent="0.2">
      <c r="A941" s="21">
        <v>5428</v>
      </c>
      <c r="B941" s="21" t="s">
        <v>9039</v>
      </c>
      <c r="C941" s="21" t="s">
        <v>1720</v>
      </c>
      <c r="D941" s="21" t="s">
        <v>1720</v>
      </c>
      <c r="E941" s="21" t="s">
        <v>1452</v>
      </c>
      <c r="F941" s="21" t="s">
        <v>9040</v>
      </c>
      <c r="G941" s="21" t="s">
        <v>9041</v>
      </c>
      <c r="H941" s="21" t="s">
        <v>105</v>
      </c>
      <c r="I941" s="21" t="s">
        <v>23</v>
      </c>
      <c r="J941" s="21" t="s">
        <v>39</v>
      </c>
      <c r="K941" s="21" t="s">
        <v>40</v>
      </c>
      <c r="L941" s="21">
        <v>90036</v>
      </c>
      <c r="M941" s="21" t="s">
        <v>41</v>
      </c>
      <c r="N941" s="21" t="s">
        <v>7810</v>
      </c>
      <c r="O941" s="21" t="s">
        <v>28</v>
      </c>
      <c r="P941" s="21" t="s">
        <v>29</v>
      </c>
      <c r="Q941" s="21" t="s">
        <v>7811</v>
      </c>
      <c r="R941" s="22">
        <v>599.16499999999996</v>
      </c>
    </row>
    <row r="942" spans="1:18" x14ac:dyDescent="0.2">
      <c r="A942" s="21">
        <v>7009</v>
      </c>
      <c r="B942" s="21" t="s">
        <v>10086</v>
      </c>
      <c r="C942" s="21" t="s">
        <v>2775</v>
      </c>
      <c r="D942" s="21" t="s">
        <v>3814</v>
      </c>
      <c r="E942" s="21" t="s">
        <v>48</v>
      </c>
      <c r="F942" s="21" t="s">
        <v>4464</v>
      </c>
      <c r="G942" s="21" t="s">
        <v>4465</v>
      </c>
      <c r="H942" s="21" t="s">
        <v>38</v>
      </c>
      <c r="I942" s="21" t="s">
        <v>23</v>
      </c>
      <c r="J942" s="21" t="s">
        <v>356</v>
      </c>
      <c r="K942" s="21" t="s">
        <v>564</v>
      </c>
      <c r="L942" s="21">
        <v>45503</v>
      </c>
      <c r="M942" s="21" t="s">
        <v>158</v>
      </c>
      <c r="N942" s="21" t="s">
        <v>2029</v>
      </c>
      <c r="O942" s="21" t="s">
        <v>28</v>
      </c>
      <c r="P942" s="21" t="s">
        <v>32</v>
      </c>
      <c r="Q942" s="21" t="s">
        <v>2030</v>
      </c>
      <c r="R942" s="22">
        <v>598.45799999999997</v>
      </c>
    </row>
    <row r="943" spans="1:18" x14ac:dyDescent="0.2">
      <c r="A943" s="21">
        <v>1913</v>
      </c>
      <c r="B943" s="21" t="s">
        <v>5345</v>
      </c>
      <c r="C943" s="21" t="s">
        <v>11867</v>
      </c>
      <c r="D943" s="21" t="s">
        <v>11777</v>
      </c>
      <c r="E943" s="21" t="s">
        <v>19</v>
      </c>
      <c r="F943" s="21" t="s">
        <v>3726</v>
      </c>
      <c r="G943" s="21" t="s">
        <v>3727</v>
      </c>
      <c r="H943" s="21" t="s">
        <v>38</v>
      </c>
      <c r="I943" s="21" t="s">
        <v>23</v>
      </c>
      <c r="J943" s="21" t="s">
        <v>202</v>
      </c>
      <c r="K943" s="21" t="s">
        <v>107</v>
      </c>
      <c r="L943" s="21">
        <v>77041</v>
      </c>
      <c r="M943" s="21" t="s">
        <v>108</v>
      </c>
      <c r="N943" s="21" t="s">
        <v>5348</v>
      </c>
      <c r="O943" s="21" t="s">
        <v>70</v>
      </c>
      <c r="P943" s="21" t="s">
        <v>768</v>
      </c>
      <c r="Q943" s="21" t="s">
        <v>5349</v>
      </c>
      <c r="R943" s="22">
        <v>597.13199999999995</v>
      </c>
    </row>
    <row r="944" spans="1:18" x14ac:dyDescent="0.2">
      <c r="A944" s="21">
        <v>2047</v>
      </c>
      <c r="B944" s="21" t="s">
        <v>5541</v>
      </c>
      <c r="C944" s="21" t="s">
        <v>236</v>
      </c>
      <c r="D944" s="21" t="s">
        <v>2257</v>
      </c>
      <c r="E944" s="21" t="s">
        <v>48</v>
      </c>
      <c r="F944" s="21" t="s">
        <v>5542</v>
      </c>
      <c r="G944" s="21" t="s">
        <v>5543</v>
      </c>
      <c r="H944" s="21" t="s">
        <v>38</v>
      </c>
      <c r="I944" s="21" t="s">
        <v>23</v>
      </c>
      <c r="J944" s="21" t="s">
        <v>5544</v>
      </c>
      <c r="K944" s="21" t="s">
        <v>892</v>
      </c>
      <c r="L944" s="21">
        <v>8861</v>
      </c>
      <c r="M944" s="21" t="s">
        <v>158</v>
      </c>
      <c r="N944" s="21" t="s">
        <v>1181</v>
      </c>
      <c r="O944" s="21" t="s">
        <v>70</v>
      </c>
      <c r="P944" s="21" t="s">
        <v>71</v>
      </c>
      <c r="Q944" s="21" t="s">
        <v>1182</v>
      </c>
      <c r="R944" s="22">
        <v>597</v>
      </c>
    </row>
    <row r="945" spans="1:18" x14ac:dyDescent="0.2">
      <c r="A945" s="21">
        <v>2292</v>
      </c>
      <c r="B945" s="21" t="s">
        <v>5948</v>
      </c>
      <c r="C945" s="21" t="s">
        <v>5949</v>
      </c>
      <c r="D945" s="21" t="s">
        <v>3093</v>
      </c>
      <c r="E945" s="21" t="s">
        <v>48</v>
      </c>
      <c r="F945" s="21" t="s">
        <v>3561</v>
      </c>
      <c r="G945" s="21" t="s">
        <v>3562</v>
      </c>
      <c r="H945" s="21" t="s">
        <v>38</v>
      </c>
      <c r="I945" s="21" t="s">
        <v>23</v>
      </c>
      <c r="J945" s="21" t="s">
        <v>563</v>
      </c>
      <c r="K945" s="21" t="s">
        <v>1431</v>
      </c>
      <c r="L945" s="21">
        <v>31907</v>
      </c>
      <c r="M945" s="21" t="s">
        <v>26</v>
      </c>
      <c r="N945" s="21" t="s">
        <v>4801</v>
      </c>
      <c r="O945" s="21" t="s">
        <v>28</v>
      </c>
      <c r="P945" s="21" t="s">
        <v>64</v>
      </c>
      <c r="Q945" s="21" t="s">
        <v>4802</v>
      </c>
      <c r="R945" s="22">
        <v>595.38</v>
      </c>
    </row>
    <row r="946" spans="1:18" x14ac:dyDescent="0.2">
      <c r="A946" s="21">
        <v>9653</v>
      </c>
      <c r="B946" s="21" t="s">
        <v>11622</v>
      </c>
      <c r="C946" s="21" t="s">
        <v>4052</v>
      </c>
      <c r="D946" s="21" t="s">
        <v>5797</v>
      </c>
      <c r="E946" s="21" t="s">
        <v>48</v>
      </c>
      <c r="F946" s="21" t="s">
        <v>3130</v>
      </c>
      <c r="G946" s="21" t="s">
        <v>3131</v>
      </c>
      <c r="H946" s="21" t="s">
        <v>22</v>
      </c>
      <c r="I946" s="21" t="s">
        <v>23</v>
      </c>
      <c r="J946" s="21" t="s">
        <v>39</v>
      </c>
      <c r="K946" s="21" t="s">
        <v>40</v>
      </c>
      <c r="L946" s="21">
        <v>90045</v>
      </c>
      <c r="M946" s="21" t="s">
        <v>41</v>
      </c>
      <c r="N946" s="21" t="s">
        <v>4801</v>
      </c>
      <c r="O946" s="21" t="s">
        <v>28</v>
      </c>
      <c r="P946" s="21" t="s">
        <v>64</v>
      </c>
      <c r="Q946" s="21" t="s">
        <v>4802</v>
      </c>
      <c r="R946" s="22">
        <v>595.38</v>
      </c>
    </row>
    <row r="947" spans="1:18" x14ac:dyDescent="0.2">
      <c r="A947" s="21">
        <v>2417</v>
      </c>
      <c r="B947" s="21" t="s">
        <v>6124</v>
      </c>
      <c r="C947" s="21" t="s">
        <v>11970</v>
      </c>
      <c r="D947" s="21" t="s">
        <v>4149</v>
      </c>
      <c r="E947" s="21" t="s">
        <v>48</v>
      </c>
      <c r="F947" s="21" t="s">
        <v>6125</v>
      </c>
      <c r="G947" s="21" t="s">
        <v>6126</v>
      </c>
      <c r="H947" s="21" t="s">
        <v>38</v>
      </c>
      <c r="I947" s="21" t="s">
        <v>23</v>
      </c>
      <c r="J947" s="21" t="s">
        <v>6127</v>
      </c>
      <c r="K947" s="21" t="s">
        <v>753</v>
      </c>
      <c r="L947" s="21">
        <v>87105</v>
      </c>
      <c r="M947" s="21" t="s">
        <v>41</v>
      </c>
      <c r="N947" s="21" t="s">
        <v>5417</v>
      </c>
      <c r="O947" s="21" t="s">
        <v>70</v>
      </c>
      <c r="P947" s="21" t="s">
        <v>175</v>
      </c>
      <c r="Q947" s="21" t="s">
        <v>5418</v>
      </c>
      <c r="R947" s="22">
        <v>595</v>
      </c>
    </row>
    <row r="948" spans="1:18" x14ac:dyDescent="0.2">
      <c r="A948" s="21">
        <v>8158</v>
      </c>
      <c r="B948" s="21" t="s">
        <v>10724</v>
      </c>
      <c r="C948" s="21" t="s">
        <v>6267</v>
      </c>
      <c r="D948" s="21" t="s">
        <v>3480</v>
      </c>
      <c r="E948" s="21" t="s">
        <v>48</v>
      </c>
      <c r="F948" s="21" t="s">
        <v>2910</v>
      </c>
      <c r="G948" s="21" t="s">
        <v>2911</v>
      </c>
      <c r="H948" s="21" t="s">
        <v>22</v>
      </c>
      <c r="I948" s="21" t="s">
        <v>23</v>
      </c>
      <c r="J948" s="21" t="s">
        <v>1066</v>
      </c>
      <c r="K948" s="21" t="s">
        <v>40</v>
      </c>
      <c r="L948" s="21">
        <v>92105</v>
      </c>
      <c r="M948" s="21" t="s">
        <v>41</v>
      </c>
      <c r="N948" s="21" t="s">
        <v>5417</v>
      </c>
      <c r="O948" s="21" t="s">
        <v>70</v>
      </c>
      <c r="P948" s="21" t="s">
        <v>175</v>
      </c>
      <c r="Q948" s="21" t="s">
        <v>5418</v>
      </c>
      <c r="R948" s="22">
        <v>595</v>
      </c>
    </row>
    <row r="949" spans="1:18" x14ac:dyDescent="0.2">
      <c r="A949" s="21">
        <v>9325</v>
      </c>
      <c r="B949" s="21" t="s">
        <v>11418</v>
      </c>
      <c r="C949" s="21" t="s">
        <v>244</v>
      </c>
      <c r="D949" s="21" t="s">
        <v>2605</v>
      </c>
      <c r="E949" s="21" t="s">
        <v>48</v>
      </c>
      <c r="F949" s="21" t="s">
        <v>5340</v>
      </c>
      <c r="G949" s="21" t="s">
        <v>5341</v>
      </c>
      <c r="H949" s="21" t="s">
        <v>22</v>
      </c>
      <c r="I949" s="21" t="s">
        <v>23</v>
      </c>
      <c r="J949" s="21" t="s">
        <v>39</v>
      </c>
      <c r="K949" s="21" t="s">
        <v>40</v>
      </c>
      <c r="L949" s="21">
        <v>90036</v>
      </c>
      <c r="M949" s="21" t="s">
        <v>41</v>
      </c>
      <c r="N949" s="21" t="s">
        <v>3857</v>
      </c>
      <c r="O949" s="21" t="s">
        <v>28</v>
      </c>
      <c r="P949" s="21" t="s">
        <v>32</v>
      </c>
      <c r="Q949" s="21" t="s">
        <v>3858</v>
      </c>
      <c r="R949" s="22">
        <v>594.81600000000003</v>
      </c>
    </row>
    <row r="950" spans="1:18" x14ac:dyDescent="0.2">
      <c r="A950" s="21">
        <v>1204</v>
      </c>
      <c r="B950" s="21" t="s">
        <v>3871</v>
      </c>
      <c r="C950" s="21" t="s">
        <v>3872</v>
      </c>
      <c r="D950" s="21" t="s">
        <v>3690</v>
      </c>
      <c r="E950" s="21" t="s">
        <v>48</v>
      </c>
      <c r="F950" s="21" t="s">
        <v>3036</v>
      </c>
      <c r="G950" s="21" t="s">
        <v>3037</v>
      </c>
      <c r="H950" s="21" t="s">
        <v>38</v>
      </c>
      <c r="I950" s="21" t="s">
        <v>23</v>
      </c>
      <c r="J950" s="21" t="s">
        <v>914</v>
      </c>
      <c r="K950" s="21" t="s">
        <v>516</v>
      </c>
      <c r="L950" s="21">
        <v>80219</v>
      </c>
      <c r="M950" s="21" t="s">
        <v>41</v>
      </c>
      <c r="N950" s="21" t="s">
        <v>3873</v>
      </c>
      <c r="O950" s="21" t="s">
        <v>43</v>
      </c>
      <c r="P950" s="21" t="s">
        <v>57</v>
      </c>
      <c r="Q950" s="21" t="s">
        <v>3874</v>
      </c>
      <c r="R950" s="22">
        <v>593.56799999999998</v>
      </c>
    </row>
    <row r="951" spans="1:18" x14ac:dyDescent="0.2">
      <c r="A951" s="21">
        <v>7821</v>
      </c>
      <c r="B951" s="21" t="s">
        <v>10541</v>
      </c>
      <c r="C951" s="21" t="s">
        <v>11833</v>
      </c>
      <c r="D951" s="21" t="s">
        <v>11872</v>
      </c>
      <c r="E951" s="21" t="s">
        <v>19</v>
      </c>
      <c r="F951" s="21" t="s">
        <v>1895</v>
      </c>
      <c r="G951" s="21" t="s">
        <v>1896</v>
      </c>
      <c r="H951" s="21" t="s">
        <v>105</v>
      </c>
      <c r="I951" s="21" t="s">
        <v>23</v>
      </c>
      <c r="J951" s="21" t="s">
        <v>8077</v>
      </c>
      <c r="K951" s="21" t="s">
        <v>1574</v>
      </c>
      <c r="L951" s="21">
        <v>2920</v>
      </c>
      <c r="M951" s="21" t="s">
        <v>158</v>
      </c>
      <c r="N951" s="21" t="s">
        <v>2622</v>
      </c>
      <c r="O951" s="21" t="s">
        <v>43</v>
      </c>
      <c r="P951" s="21" t="s">
        <v>57</v>
      </c>
      <c r="Q951" s="21" t="s">
        <v>2623</v>
      </c>
      <c r="R951" s="22">
        <v>592.74</v>
      </c>
    </row>
    <row r="952" spans="1:18" x14ac:dyDescent="0.2">
      <c r="A952" s="21">
        <v>7573</v>
      </c>
      <c r="B952" s="21" t="s">
        <v>10396</v>
      </c>
      <c r="C952" s="21" t="s">
        <v>5291</v>
      </c>
      <c r="D952" s="21" t="s">
        <v>8173</v>
      </c>
      <c r="E952" s="21" t="s">
        <v>48</v>
      </c>
      <c r="F952" s="21" t="s">
        <v>3726</v>
      </c>
      <c r="G952" s="21" t="s">
        <v>3727</v>
      </c>
      <c r="H952" s="21" t="s">
        <v>38</v>
      </c>
      <c r="I952" s="21" t="s">
        <v>23</v>
      </c>
      <c r="J952" s="21" t="s">
        <v>6194</v>
      </c>
      <c r="K952" s="21" t="s">
        <v>357</v>
      </c>
      <c r="L952" s="21">
        <v>23602</v>
      </c>
      <c r="M952" s="21" t="s">
        <v>26</v>
      </c>
      <c r="N952" s="21" t="s">
        <v>5019</v>
      </c>
      <c r="O952" s="21" t="s">
        <v>28</v>
      </c>
      <c r="P952" s="21" t="s">
        <v>54</v>
      </c>
      <c r="Q952" s="21" t="s">
        <v>5020</v>
      </c>
      <c r="R952" s="22">
        <v>591.32000000000005</v>
      </c>
    </row>
    <row r="953" spans="1:18" x14ac:dyDescent="0.2">
      <c r="A953" s="21">
        <v>4587</v>
      </c>
      <c r="B953" s="21" t="s">
        <v>8415</v>
      </c>
      <c r="C953" s="21" t="s">
        <v>11735</v>
      </c>
      <c r="D953" s="21" t="s">
        <v>11887</v>
      </c>
      <c r="E953" s="21" t="s">
        <v>19</v>
      </c>
      <c r="F953" s="21" t="s">
        <v>6483</v>
      </c>
      <c r="G953" s="21" t="s">
        <v>6484</v>
      </c>
      <c r="H953" s="21" t="s">
        <v>105</v>
      </c>
      <c r="I953" s="21" t="s">
        <v>23</v>
      </c>
      <c r="J953" s="21" t="s">
        <v>8416</v>
      </c>
      <c r="K953" s="21" t="s">
        <v>40</v>
      </c>
      <c r="L953" s="21">
        <v>94526</v>
      </c>
      <c r="M953" s="21" t="s">
        <v>41</v>
      </c>
      <c r="N953" s="21" t="s">
        <v>8417</v>
      </c>
      <c r="O953" s="21" t="s">
        <v>43</v>
      </c>
      <c r="P953" s="21" t="s">
        <v>74</v>
      </c>
      <c r="Q953" s="21" t="s">
        <v>8418</v>
      </c>
      <c r="R953" s="22">
        <v>590.35199999999998</v>
      </c>
    </row>
    <row r="954" spans="1:18" x14ac:dyDescent="0.2">
      <c r="A954" s="21">
        <v>5605</v>
      </c>
      <c r="B954" s="21" t="s">
        <v>9181</v>
      </c>
      <c r="C954" s="21" t="s">
        <v>11825</v>
      </c>
      <c r="D954" s="21" t="s">
        <v>11826</v>
      </c>
      <c r="E954" s="21" t="s">
        <v>48</v>
      </c>
      <c r="F954" s="21" t="s">
        <v>4834</v>
      </c>
      <c r="G954" s="21" t="s">
        <v>4835</v>
      </c>
      <c r="H954" s="21" t="s">
        <v>38</v>
      </c>
      <c r="I954" s="21" t="s">
        <v>23</v>
      </c>
      <c r="J954" s="21" t="s">
        <v>299</v>
      </c>
      <c r="K954" s="21" t="s">
        <v>300</v>
      </c>
      <c r="L954" s="21">
        <v>10011</v>
      </c>
      <c r="M954" s="21" t="s">
        <v>158</v>
      </c>
      <c r="N954" s="21" t="s">
        <v>8417</v>
      </c>
      <c r="O954" s="21" t="s">
        <v>43</v>
      </c>
      <c r="P954" s="21" t="s">
        <v>74</v>
      </c>
      <c r="Q954" s="21" t="s">
        <v>8418</v>
      </c>
      <c r="R954" s="22">
        <v>590.35199999999998</v>
      </c>
    </row>
    <row r="955" spans="1:18" x14ac:dyDescent="0.2">
      <c r="A955" s="21">
        <v>1370</v>
      </c>
      <c r="B955" s="21" t="s">
        <v>4253</v>
      </c>
      <c r="C955" s="21" t="s">
        <v>976</v>
      </c>
      <c r="D955" s="21" t="s">
        <v>743</v>
      </c>
      <c r="E955" s="21" t="s">
        <v>48</v>
      </c>
      <c r="F955" s="21" t="s">
        <v>4171</v>
      </c>
      <c r="G955" s="21" t="s">
        <v>4172</v>
      </c>
      <c r="H955" s="21" t="s">
        <v>22</v>
      </c>
      <c r="I955" s="21" t="s">
        <v>23</v>
      </c>
      <c r="J955" s="21" t="s">
        <v>1218</v>
      </c>
      <c r="K955" s="21" t="s">
        <v>516</v>
      </c>
      <c r="L955" s="21">
        <v>80906</v>
      </c>
      <c r="M955" s="21" t="s">
        <v>41</v>
      </c>
      <c r="N955" s="21" t="s">
        <v>865</v>
      </c>
      <c r="O955" s="21" t="s">
        <v>28</v>
      </c>
      <c r="P955" s="21" t="s">
        <v>29</v>
      </c>
      <c r="Q955" s="21" t="s">
        <v>866</v>
      </c>
      <c r="R955" s="22">
        <v>590.05799999999999</v>
      </c>
    </row>
    <row r="956" spans="1:18" x14ac:dyDescent="0.2">
      <c r="A956" s="21">
        <v>4618</v>
      </c>
      <c r="B956" s="21" t="s">
        <v>8439</v>
      </c>
      <c r="C956" s="21" t="s">
        <v>179</v>
      </c>
      <c r="D956" s="21" t="s">
        <v>1177</v>
      </c>
      <c r="E956" s="21" t="s">
        <v>48</v>
      </c>
      <c r="F956" s="21" t="s">
        <v>2580</v>
      </c>
      <c r="G956" s="21" t="s">
        <v>2581</v>
      </c>
      <c r="H956" s="21" t="s">
        <v>105</v>
      </c>
      <c r="I956" s="21" t="s">
        <v>23</v>
      </c>
      <c r="J956" s="21" t="s">
        <v>4623</v>
      </c>
      <c r="K956" s="21" t="s">
        <v>1402</v>
      </c>
      <c r="L956" s="21">
        <v>2149</v>
      </c>
      <c r="M956" s="21" t="s">
        <v>158</v>
      </c>
      <c r="N956" s="21" t="s">
        <v>7382</v>
      </c>
      <c r="O956" s="21" t="s">
        <v>70</v>
      </c>
      <c r="P956" s="21" t="s">
        <v>71</v>
      </c>
      <c r="Q956" s="21" t="s">
        <v>7383</v>
      </c>
      <c r="R956" s="22">
        <v>589.9</v>
      </c>
    </row>
    <row r="957" spans="1:18" x14ac:dyDescent="0.2">
      <c r="A957" s="21">
        <v>6440</v>
      </c>
      <c r="B957" s="21" t="s">
        <v>9733</v>
      </c>
      <c r="C957" s="21" t="s">
        <v>12075</v>
      </c>
      <c r="D957" s="21" t="s">
        <v>11848</v>
      </c>
      <c r="E957" s="21" t="s">
        <v>206</v>
      </c>
      <c r="F957" s="21" t="s">
        <v>3993</v>
      </c>
      <c r="G957" s="21" t="s">
        <v>3994</v>
      </c>
      <c r="H957" s="21" t="s">
        <v>22</v>
      </c>
      <c r="I957" s="21" t="s">
        <v>23</v>
      </c>
      <c r="J957" s="21" t="s">
        <v>299</v>
      </c>
      <c r="K957" s="21" t="s">
        <v>300</v>
      </c>
      <c r="L957" s="21">
        <v>10024</v>
      </c>
      <c r="M957" s="21" t="s">
        <v>158</v>
      </c>
      <c r="N957" s="21" t="s">
        <v>7705</v>
      </c>
      <c r="O957" s="21" t="s">
        <v>28</v>
      </c>
      <c r="P957" s="21" t="s">
        <v>32</v>
      </c>
      <c r="Q957" s="21" t="s">
        <v>7706</v>
      </c>
      <c r="R957" s="22">
        <v>589.41</v>
      </c>
    </row>
    <row r="958" spans="1:18" x14ac:dyDescent="0.2">
      <c r="A958" s="21">
        <v>9582</v>
      </c>
      <c r="B958" s="21" t="s">
        <v>11578</v>
      </c>
      <c r="C958" s="21" t="s">
        <v>368</v>
      </c>
      <c r="D958" s="21" t="s">
        <v>1155</v>
      </c>
      <c r="E958" s="21" t="s">
        <v>206</v>
      </c>
      <c r="F958" s="21" t="s">
        <v>471</v>
      </c>
      <c r="G958" s="21" t="s">
        <v>472</v>
      </c>
      <c r="H958" s="21" t="s">
        <v>105</v>
      </c>
      <c r="I958" s="21" t="s">
        <v>23</v>
      </c>
      <c r="J958" s="21" t="s">
        <v>299</v>
      </c>
      <c r="K958" s="21" t="s">
        <v>300</v>
      </c>
      <c r="L958" s="21">
        <v>10035</v>
      </c>
      <c r="M958" s="21" t="s">
        <v>158</v>
      </c>
      <c r="N958" s="21" t="s">
        <v>7705</v>
      </c>
      <c r="O958" s="21" t="s">
        <v>28</v>
      </c>
      <c r="P958" s="21" t="s">
        <v>32</v>
      </c>
      <c r="Q958" s="21" t="s">
        <v>7706</v>
      </c>
      <c r="R958" s="22">
        <v>589.41</v>
      </c>
    </row>
    <row r="959" spans="1:18" x14ac:dyDescent="0.2">
      <c r="A959" s="21">
        <v>5440</v>
      </c>
      <c r="B959" s="21" t="s">
        <v>9054</v>
      </c>
      <c r="C959" s="21" t="s">
        <v>12208</v>
      </c>
      <c r="D959" s="21" t="s">
        <v>11910</v>
      </c>
      <c r="E959" s="21" t="s">
        <v>48</v>
      </c>
      <c r="F959" s="21" t="s">
        <v>7215</v>
      </c>
      <c r="G959" s="21" t="s">
        <v>7216</v>
      </c>
      <c r="H959" s="21" t="s">
        <v>22</v>
      </c>
      <c r="I959" s="21" t="s">
        <v>23</v>
      </c>
      <c r="J959" s="21" t="s">
        <v>299</v>
      </c>
      <c r="K959" s="21" t="s">
        <v>300</v>
      </c>
      <c r="L959" s="21">
        <v>10035</v>
      </c>
      <c r="M959" s="21" t="s">
        <v>158</v>
      </c>
      <c r="N959" s="21" t="s">
        <v>7088</v>
      </c>
      <c r="O959" s="21" t="s">
        <v>43</v>
      </c>
      <c r="P959" s="21" t="s">
        <v>74</v>
      </c>
      <c r="Q959" s="21" t="s">
        <v>7089</v>
      </c>
      <c r="R959" s="22">
        <v>588.78399999999999</v>
      </c>
    </row>
    <row r="960" spans="1:18" x14ac:dyDescent="0.2">
      <c r="A960" s="21">
        <v>2597</v>
      </c>
      <c r="B960" s="21" t="s">
        <v>6381</v>
      </c>
      <c r="C960" s="21" t="s">
        <v>6149</v>
      </c>
      <c r="D960" s="21" t="s">
        <v>6382</v>
      </c>
      <c r="E960" s="21" t="s">
        <v>48</v>
      </c>
      <c r="F960" s="21" t="s">
        <v>2954</v>
      </c>
      <c r="G960" s="21" t="s">
        <v>2955</v>
      </c>
      <c r="H960" s="21" t="s">
        <v>38</v>
      </c>
      <c r="I960" s="21" t="s">
        <v>23</v>
      </c>
      <c r="J960" s="21" t="s">
        <v>563</v>
      </c>
      <c r="K960" s="21" t="s">
        <v>286</v>
      </c>
      <c r="L960" s="21">
        <v>47201</v>
      </c>
      <c r="M960" s="21" t="s">
        <v>108</v>
      </c>
      <c r="N960" s="21" t="s">
        <v>4274</v>
      </c>
      <c r="O960" s="21" t="s">
        <v>70</v>
      </c>
      <c r="P960" s="21" t="s">
        <v>71</v>
      </c>
      <c r="Q960" s="21" t="s">
        <v>6383</v>
      </c>
      <c r="R960" s="22">
        <v>587.97</v>
      </c>
    </row>
    <row r="961" spans="1:18" x14ac:dyDescent="0.2">
      <c r="A961" s="21">
        <v>4096</v>
      </c>
      <c r="B961" s="21" t="s">
        <v>7972</v>
      </c>
      <c r="C961" s="21" t="s">
        <v>2446</v>
      </c>
      <c r="D961" s="21" t="s">
        <v>2447</v>
      </c>
      <c r="E961" s="21" t="s">
        <v>48</v>
      </c>
      <c r="F961" s="21" t="s">
        <v>1438</v>
      </c>
      <c r="G961" s="21" t="s">
        <v>1439</v>
      </c>
      <c r="H961" s="21" t="s">
        <v>22</v>
      </c>
      <c r="I961" s="21" t="s">
        <v>23</v>
      </c>
      <c r="J961" s="21" t="s">
        <v>2924</v>
      </c>
      <c r="K961" s="21" t="s">
        <v>25</v>
      </c>
      <c r="L961" s="21">
        <v>41042</v>
      </c>
      <c r="M961" s="21" t="s">
        <v>26</v>
      </c>
      <c r="N961" s="21" t="s">
        <v>7813</v>
      </c>
      <c r="O961" s="21" t="s">
        <v>70</v>
      </c>
      <c r="P961" s="21" t="s">
        <v>71</v>
      </c>
      <c r="Q961" s="21" t="s">
        <v>7814</v>
      </c>
      <c r="R961" s="22">
        <v>587.97</v>
      </c>
    </row>
    <row r="962" spans="1:18" x14ac:dyDescent="0.2">
      <c r="A962" s="21">
        <v>6346</v>
      </c>
      <c r="B962" s="21" t="s">
        <v>9673</v>
      </c>
      <c r="C962" s="21" t="s">
        <v>11979</v>
      </c>
      <c r="D962" s="21" t="s">
        <v>11961</v>
      </c>
      <c r="E962" s="21" t="s">
        <v>206</v>
      </c>
      <c r="F962" s="21" t="s">
        <v>6849</v>
      </c>
      <c r="G962" s="21" t="s">
        <v>6850</v>
      </c>
      <c r="H962" s="21" t="s">
        <v>105</v>
      </c>
      <c r="I962" s="21" t="s">
        <v>23</v>
      </c>
      <c r="J962" s="21" t="s">
        <v>684</v>
      </c>
      <c r="K962" s="21" t="s">
        <v>275</v>
      </c>
      <c r="L962" s="21">
        <v>19711</v>
      </c>
      <c r="M962" s="21" t="s">
        <v>158</v>
      </c>
      <c r="N962" s="21" t="s">
        <v>7813</v>
      </c>
      <c r="O962" s="21" t="s">
        <v>70</v>
      </c>
      <c r="P962" s="21" t="s">
        <v>71</v>
      </c>
      <c r="Q962" s="21" t="s">
        <v>7814</v>
      </c>
      <c r="R962" s="22">
        <v>587.97</v>
      </c>
    </row>
    <row r="963" spans="1:18" x14ac:dyDescent="0.2">
      <c r="A963" s="21">
        <v>7017</v>
      </c>
      <c r="B963" s="21" t="s">
        <v>10089</v>
      </c>
      <c r="C963" s="21" t="s">
        <v>12043</v>
      </c>
      <c r="D963" s="21" t="s">
        <v>10090</v>
      </c>
      <c r="E963" s="21" t="s">
        <v>19</v>
      </c>
      <c r="F963" s="21" t="s">
        <v>4988</v>
      </c>
      <c r="G963" s="21" t="s">
        <v>4989</v>
      </c>
      <c r="H963" s="21" t="s">
        <v>38</v>
      </c>
      <c r="I963" s="21" t="s">
        <v>23</v>
      </c>
      <c r="J963" s="21" t="s">
        <v>1648</v>
      </c>
      <c r="K963" s="21" t="s">
        <v>25</v>
      </c>
      <c r="L963" s="21">
        <v>40475</v>
      </c>
      <c r="M963" s="21" t="s">
        <v>26</v>
      </c>
      <c r="N963" s="21" t="s">
        <v>2055</v>
      </c>
      <c r="O963" s="21" t="s">
        <v>70</v>
      </c>
      <c r="P963" s="21" t="s">
        <v>71</v>
      </c>
      <c r="Q963" s="21" t="s">
        <v>2056</v>
      </c>
      <c r="R963" s="22">
        <v>587.97</v>
      </c>
    </row>
    <row r="964" spans="1:18" x14ac:dyDescent="0.2">
      <c r="A964" s="21">
        <v>4634</v>
      </c>
      <c r="B964" s="21" t="s">
        <v>8448</v>
      </c>
      <c r="C964" s="21" t="s">
        <v>2775</v>
      </c>
      <c r="D964" s="21" t="s">
        <v>5789</v>
      </c>
      <c r="E964" s="21" t="s">
        <v>48</v>
      </c>
      <c r="F964" s="21" t="s">
        <v>992</v>
      </c>
      <c r="G964" s="21" t="s">
        <v>993</v>
      </c>
      <c r="H964" s="21" t="s">
        <v>38</v>
      </c>
      <c r="I964" s="21" t="s">
        <v>23</v>
      </c>
      <c r="J964" s="21" t="s">
        <v>134</v>
      </c>
      <c r="K964" s="21" t="s">
        <v>40</v>
      </c>
      <c r="L964" s="21">
        <v>94122</v>
      </c>
      <c r="M964" s="21" t="s">
        <v>41</v>
      </c>
      <c r="N964" s="21" t="s">
        <v>8449</v>
      </c>
      <c r="O964" s="21" t="s">
        <v>28</v>
      </c>
      <c r="P964" s="21" t="s">
        <v>29</v>
      </c>
      <c r="Q964" s="21" t="s">
        <v>8450</v>
      </c>
      <c r="R964" s="22">
        <v>586.39800000000002</v>
      </c>
    </row>
    <row r="965" spans="1:18" x14ac:dyDescent="0.2">
      <c r="A965" s="21">
        <v>2750</v>
      </c>
      <c r="B965" s="21" t="s">
        <v>6604</v>
      </c>
      <c r="C965" s="21" t="s">
        <v>12148</v>
      </c>
      <c r="D965" s="21" t="s">
        <v>60</v>
      </c>
      <c r="E965" s="21" t="s">
        <v>48</v>
      </c>
      <c r="F965" s="21" t="s">
        <v>2202</v>
      </c>
      <c r="G965" s="21" t="s">
        <v>2203</v>
      </c>
      <c r="H965" s="21" t="s">
        <v>22</v>
      </c>
      <c r="I965" s="21" t="s">
        <v>23</v>
      </c>
      <c r="J965" s="21" t="s">
        <v>96</v>
      </c>
      <c r="K965" s="21" t="s">
        <v>97</v>
      </c>
      <c r="L965" s="21">
        <v>98115</v>
      </c>
      <c r="M965" s="21" t="s">
        <v>41</v>
      </c>
      <c r="N965" s="21" t="s">
        <v>6605</v>
      </c>
      <c r="O965" s="21" t="s">
        <v>28</v>
      </c>
      <c r="P965" s="21" t="s">
        <v>32</v>
      </c>
      <c r="Q965" s="21" t="s">
        <v>6606</v>
      </c>
      <c r="R965" s="22">
        <v>585.55200000000002</v>
      </c>
    </row>
    <row r="966" spans="1:18" x14ac:dyDescent="0.2">
      <c r="A966" s="21">
        <v>5469</v>
      </c>
      <c r="B966" s="21" t="s">
        <v>9084</v>
      </c>
      <c r="C966" s="21" t="s">
        <v>2817</v>
      </c>
      <c r="D966" s="21" t="s">
        <v>1284</v>
      </c>
      <c r="E966" s="21" t="s">
        <v>206</v>
      </c>
      <c r="F966" s="21" t="s">
        <v>5727</v>
      </c>
      <c r="G966" s="21" t="s">
        <v>5728</v>
      </c>
      <c r="H966" s="21" t="s">
        <v>105</v>
      </c>
      <c r="I966" s="21" t="s">
        <v>23</v>
      </c>
      <c r="J966" s="21" t="s">
        <v>1066</v>
      </c>
      <c r="K966" s="21" t="s">
        <v>40</v>
      </c>
      <c r="L966" s="21">
        <v>92105</v>
      </c>
      <c r="M966" s="21" t="s">
        <v>41</v>
      </c>
      <c r="N966" s="21" t="s">
        <v>31</v>
      </c>
      <c r="O966" s="21" t="s">
        <v>28</v>
      </c>
      <c r="P966" s="21" t="s">
        <v>32</v>
      </c>
      <c r="Q966" s="21" t="s">
        <v>33</v>
      </c>
      <c r="R966" s="22">
        <v>585.55200000000002</v>
      </c>
    </row>
    <row r="967" spans="1:18" x14ac:dyDescent="0.2">
      <c r="A967" s="21">
        <v>5061</v>
      </c>
      <c r="B967" s="21" t="s">
        <v>8771</v>
      </c>
      <c r="C967" s="21" t="s">
        <v>11714</v>
      </c>
      <c r="D967" s="21" t="s">
        <v>11980</v>
      </c>
      <c r="E967" s="21" t="s">
        <v>19</v>
      </c>
      <c r="F967" s="21" t="s">
        <v>2252</v>
      </c>
      <c r="G967" s="21" t="s">
        <v>2253</v>
      </c>
      <c r="H967" s="21" t="s">
        <v>22</v>
      </c>
      <c r="I967" s="21" t="s">
        <v>23</v>
      </c>
      <c r="J967" s="21" t="s">
        <v>8772</v>
      </c>
      <c r="K967" s="21" t="s">
        <v>25</v>
      </c>
      <c r="L967" s="21">
        <v>40324</v>
      </c>
      <c r="M967" s="21" t="s">
        <v>26</v>
      </c>
      <c r="N967" s="21" t="s">
        <v>1738</v>
      </c>
      <c r="O967" s="21" t="s">
        <v>43</v>
      </c>
      <c r="P967" s="21" t="s">
        <v>57</v>
      </c>
      <c r="Q967" s="21" t="s">
        <v>1739</v>
      </c>
      <c r="R967" s="22">
        <v>584.82000000000005</v>
      </c>
    </row>
    <row r="968" spans="1:18" x14ac:dyDescent="0.2">
      <c r="A968" s="21">
        <v>8795</v>
      </c>
      <c r="B968" s="21" t="s">
        <v>11106</v>
      </c>
      <c r="C968" s="21" t="s">
        <v>1710</v>
      </c>
      <c r="D968" s="21" t="s">
        <v>3764</v>
      </c>
      <c r="E968" s="21" t="s">
        <v>206</v>
      </c>
      <c r="F968" s="21" t="s">
        <v>1557</v>
      </c>
      <c r="G968" s="21" t="s">
        <v>1558</v>
      </c>
      <c r="H968" s="21" t="s">
        <v>38</v>
      </c>
      <c r="I968" s="21" t="s">
        <v>23</v>
      </c>
      <c r="J968" s="21" t="s">
        <v>39</v>
      </c>
      <c r="K968" s="21" t="s">
        <v>40</v>
      </c>
      <c r="L968" s="21">
        <v>90008</v>
      </c>
      <c r="M968" s="21" t="s">
        <v>41</v>
      </c>
      <c r="N968" s="21" t="s">
        <v>5878</v>
      </c>
      <c r="O968" s="21" t="s">
        <v>70</v>
      </c>
      <c r="P968" s="21" t="s">
        <v>71</v>
      </c>
      <c r="Q968" s="21" t="s">
        <v>5879</v>
      </c>
      <c r="R968" s="22">
        <v>583.79999999999995</v>
      </c>
    </row>
    <row r="969" spans="1:18" x14ac:dyDescent="0.2">
      <c r="A969" s="21">
        <v>9393</v>
      </c>
      <c r="B969" s="21" t="s">
        <v>11455</v>
      </c>
      <c r="C969" s="21" t="s">
        <v>8243</v>
      </c>
      <c r="D969" s="21" t="s">
        <v>8243</v>
      </c>
      <c r="E969" s="21" t="s">
        <v>1452</v>
      </c>
      <c r="F969" s="21" t="s">
        <v>3530</v>
      </c>
      <c r="G969" s="21" t="s">
        <v>3531</v>
      </c>
      <c r="H969" s="21" t="s">
        <v>38</v>
      </c>
      <c r="I969" s="21" t="s">
        <v>23</v>
      </c>
      <c r="J969" s="21" t="s">
        <v>914</v>
      </c>
      <c r="K969" s="21" t="s">
        <v>516</v>
      </c>
      <c r="L969" s="21">
        <v>80219</v>
      </c>
      <c r="M969" s="21" t="s">
        <v>41</v>
      </c>
      <c r="N969" s="21" t="s">
        <v>6837</v>
      </c>
      <c r="O969" s="21" t="s">
        <v>28</v>
      </c>
      <c r="P969" s="21" t="s">
        <v>32</v>
      </c>
      <c r="Q969" s="21" t="s">
        <v>6838</v>
      </c>
      <c r="R969" s="22">
        <v>582.33600000000001</v>
      </c>
    </row>
    <row r="970" spans="1:18" x14ac:dyDescent="0.2">
      <c r="A970" s="21">
        <v>5830</v>
      </c>
      <c r="B970" s="21" t="s">
        <v>9337</v>
      </c>
      <c r="C970" s="21" t="s">
        <v>11903</v>
      </c>
      <c r="D970" s="21" t="s">
        <v>11980</v>
      </c>
      <c r="E970" s="21" t="s">
        <v>48</v>
      </c>
      <c r="F970" s="21" t="s">
        <v>4382</v>
      </c>
      <c r="G970" s="21" t="s">
        <v>4383</v>
      </c>
      <c r="H970" s="21" t="s">
        <v>22</v>
      </c>
      <c r="I970" s="21" t="s">
        <v>23</v>
      </c>
      <c r="J970" s="21" t="s">
        <v>1648</v>
      </c>
      <c r="K970" s="21" t="s">
        <v>286</v>
      </c>
      <c r="L970" s="21">
        <v>47374</v>
      </c>
      <c r="M970" s="21" t="s">
        <v>108</v>
      </c>
      <c r="N970" s="21" t="s">
        <v>1375</v>
      </c>
      <c r="O970" s="21" t="s">
        <v>28</v>
      </c>
      <c r="P970" s="21" t="s">
        <v>54</v>
      </c>
      <c r="Q970" s="21" t="s">
        <v>1376</v>
      </c>
      <c r="R970" s="22">
        <v>581.96</v>
      </c>
    </row>
    <row r="971" spans="1:18" x14ac:dyDescent="0.2">
      <c r="A971" s="21">
        <v>3386</v>
      </c>
      <c r="B971" s="21" t="s">
        <v>7331</v>
      </c>
      <c r="C971" s="21" t="s">
        <v>12066</v>
      </c>
      <c r="D971" s="21" t="s">
        <v>12130</v>
      </c>
      <c r="E971" s="21" t="s">
        <v>48</v>
      </c>
      <c r="F971" s="21" t="s">
        <v>6621</v>
      </c>
      <c r="G971" s="21" t="s">
        <v>6622</v>
      </c>
      <c r="H971" s="21" t="s">
        <v>105</v>
      </c>
      <c r="I971" s="21" t="s">
        <v>23</v>
      </c>
      <c r="J971" s="21" t="s">
        <v>528</v>
      </c>
      <c r="K971" s="21" t="s">
        <v>89</v>
      </c>
      <c r="L971" s="21">
        <v>28205</v>
      </c>
      <c r="M971" s="21" t="s">
        <v>26</v>
      </c>
      <c r="N971" s="21" t="s">
        <v>1143</v>
      </c>
      <c r="O971" s="21" t="s">
        <v>43</v>
      </c>
      <c r="P971" s="21" t="s">
        <v>57</v>
      </c>
      <c r="Q971" s="21" t="s">
        <v>1144</v>
      </c>
      <c r="R971" s="22">
        <v>580.67200000000003</v>
      </c>
    </row>
    <row r="972" spans="1:18" x14ac:dyDescent="0.2">
      <c r="A972" s="21">
        <v>3483</v>
      </c>
      <c r="B972" s="21" t="s">
        <v>7416</v>
      </c>
      <c r="C972" s="21" t="s">
        <v>131</v>
      </c>
      <c r="D972" s="21" t="s">
        <v>4852</v>
      </c>
      <c r="E972" s="21" t="s">
        <v>206</v>
      </c>
      <c r="F972" s="21" t="s">
        <v>5572</v>
      </c>
      <c r="G972" s="21" t="s">
        <v>5573</v>
      </c>
      <c r="H972" s="21" t="s">
        <v>38</v>
      </c>
      <c r="I972" s="21" t="s">
        <v>23</v>
      </c>
      <c r="J972" s="21" t="s">
        <v>356</v>
      </c>
      <c r="K972" s="21" t="s">
        <v>357</v>
      </c>
      <c r="L972" s="21">
        <v>22153</v>
      </c>
      <c r="M972" s="21" t="s">
        <v>26</v>
      </c>
      <c r="N972" s="21" t="s">
        <v>5106</v>
      </c>
      <c r="O972" s="21" t="s">
        <v>70</v>
      </c>
      <c r="P972" s="21" t="s">
        <v>71</v>
      </c>
      <c r="Q972" s="21" t="s">
        <v>5107</v>
      </c>
      <c r="R972" s="22">
        <v>579.95000000000005</v>
      </c>
    </row>
    <row r="973" spans="1:18" x14ac:dyDescent="0.2">
      <c r="A973" s="21">
        <v>9659</v>
      </c>
      <c r="B973" s="21" t="s">
        <v>11624</v>
      </c>
      <c r="C973" s="21" t="s">
        <v>3307</v>
      </c>
      <c r="D973" s="21" t="s">
        <v>1447</v>
      </c>
      <c r="E973" s="21" t="s">
        <v>48</v>
      </c>
      <c r="F973" s="21" t="s">
        <v>5303</v>
      </c>
      <c r="G973" s="21" t="s">
        <v>5304</v>
      </c>
      <c r="H973" s="21" t="s">
        <v>22</v>
      </c>
      <c r="I973" s="21" t="s">
        <v>23</v>
      </c>
      <c r="J973" s="21" t="s">
        <v>299</v>
      </c>
      <c r="K973" s="21" t="s">
        <v>300</v>
      </c>
      <c r="L973" s="21">
        <v>10035</v>
      </c>
      <c r="M973" s="21" t="s">
        <v>158</v>
      </c>
      <c r="N973" s="21" t="s">
        <v>7648</v>
      </c>
      <c r="O973" s="21" t="s">
        <v>28</v>
      </c>
      <c r="P973" s="21" t="s">
        <v>32</v>
      </c>
      <c r="Q973" s="21" t="s">
        <v>7649</v>
      </c>
      <c r="R973" s="22">
        <v>579.52800000000002</v>
      </c>
    </row>
    <row r="974" spans="1:18" x14ac:dyDescent="0.2">
      <c r="A974" s="21">
        <v>6313</v>
      </c>
      <c r="B974" s="21" t="s">
        <v>9660</v>
      </c>
      <c r="C974" s="21" t="s">
        <v>7672</v>
      </c>
      <c r="D974" s="21" t="s">
        <v>5191</v>
      </c>
      <c r="E974" s="21" t="s">
        <v>48</v>
      </c>
      <c r="F974" s="21" t="s">
        <v>2305</v>
      </c>
      <c r="G974" s="21" t="s">
        <v>2306</v>
      </c>
      <c r="H974" s="21" t="s">
        <v>38</v>
      </c>
      <c r="I974" s="21" t="s">
        <v>23</v>
      </c>
      <c r="J974" s="21" t="s">
        <v>843</v>
      </c>
      <c r="K974" s="21" t="s">
        <v>844</v>
      </c>
      <c r="L974" s="21">
        <v>6824</v>
      </c>
      <c r="M974" s="21" t="s">
        <v>158</v>
      </c>
      <c r="N974" s="21" t="s">
        <v>8286</v>
      </c>
      <c r="O974" s="21" t="s">
        <v>43</v>
      </c>
      <c r="P974" s="21" t="s">
        <v>57</v>
      </c>
      <c r="Q974" s="21" t="s">
        <v>8287</v>
      </c>
      <c r="R974" s="22">
        <v>579.51</v>
      </c>
    </row>
    <row r="975" spans="1:18" x14ac:dyDescent="0.2">
      <c r="A975" s="21">
        <v>6737</v>
      </c>
      <c r="B975" s="21" t="s">
        <v>9909</v>
      </c>
      <c r="C975" s="21" t="s">
        <v>11737</v>
      </c>
      <c r="D975" s="21" t="s">
        <v>2112</v>
      </c>
      <c r="E975" s="21" t="s">
        <v>48</v>
      </c>
      <c r="F975" s="21" t="s">
        <v>5132</v>
      </c>
      <c r="G975" s="21" t="s">
        <v>5133</v>
      </c>
      <c r="H975" s="21" t="s">
        <v>22</v>
      </c>
      <c r="I975" s="21" t="s">
        <v>23</v>
      </c>
      <c r="J975" s="21" t="s">
        <v>134</v>
      </c>
      <c r="K975" s="21" t="s">
        <v>40</v>
      </c>
      <c r="L975" s="21">
        <v>94122</v>
      </c>
      <c r="M975" s="21" t="s">
        <v>41</v>
      </c>
      <c r="N975" s="21" t="s">
        <v>8286</v>
      </c>
      <c r="O975" s="21" t="s">
        <v>43</v>
      </c>
      <c r="P975" s="21" t="s">
        <v>57</v>
      </c>
      <c r="Q975" s="21" t="s">
        <v>8287</v>
      </c>
      <c r="R975" s="22">
        <v>579.51</v>
      </c>
    </row>
    <row r="976" spans="1:18" x14ac:dyDescent="0.2">
      <c r="A976" s="21">
        <v>1317</v>
      </c>
      <c r="B976" s="21" t="s">
        <v>4106</v>
      </c>
      <c r="C976" s="21" t="s">
        <v>1195</v>
      </c>
      <c r="D976" s="21" t="s">
        <v>4077</v>
      </c>
      <c r="E976" s="21" t="s">
        <v>48</v>
      </c>
      <c r="F976" s="21" t="s">
        <v>4107</v>
      </c>
      <c r="G976" s="21" t="s">
        <v>4108</v>
      </c>
      <c r="H976" s="21" t="s">
        <v>38</v>
      </c>
      <c r="I976" s="21" t="s">
        <v>23</v>
      </c>
      <c r="J976" s="21" t="s">
        <v>39</v>
      </c>
      <c r="K976" s="21" t="s">
        <v>40</v>
      </c>
      <c r="L976" s="21">
        <v>90032</v>
      </c>
      <c r="M976" s="21" t="s">
        <v>41</v>
      </c>
      <c r="N976" s="21" t="s">
        <v>1809</v>
      </c>
      <c r="O976" s="21" t="s">
        <v>43</v>
      </c>
      <c r="P976" s="21" t="s">
        <v>651</v>
      </c>
      <c r="Q976" s="21" t="s">
        <v>1810</v>
      </c>
      <c r="R976" s="22">
        <v>579.29999999999995</v>
      </c>
    </row>
    <row r="977" spans="1:18" x14ac:dyDescent="0.2">
      <c r="A977" s="21">
        <v>1212</v>
      </c>
      <c r="B977" s="21" t="s">
        <v>3878</v>
      </c>
      <c r="C977" s="21" t="s">
        <v>2085</v>
      </c>
      <c r="D977" s="21" t="s">
        <v>3872</v>
      </c>
      <c r="E977" s="21" t="s">
        <v>19</v>
      </c>
      <c r="F977" s="21" t="s">
        <v>3879</v>
      </c>
      <c r="G977" s="21" t="s">
        <v>3880</v>
      </c>
      <c r="H977" s="21" t="s">
        <v>38</v>
      </c>
      <c r="I977" s="21" t="s">
        <v>23</v>
      </c>
      <c r="J977" s="21" t="s">
        <v>299</v>
      </c>
      <c r="K977" s="21" t="s">
        <v>300</v>
      </c>
      <c r="L977" s="21">
        <v>10009</v>
      </c>
      <c r="M977" s="21" t="s">
        <v>158</v>
      </c>
      <c r="N977" s="21" t="s">
        <v>963</v>
      </c>
      <c r="O977" s="21" t="s">
        <v>28</v>
      </c>
      <c r="P977" s="21" t="s">
        <v>29</v>
      </c>
      <c r="Q977" s="21" t="s">
        <v>964</v>
      </c>
      <c r="R977" s="22">
        <v>579.13599999999997</v>
      </c>
    </row>
    <row r="978" spans="1:18" x14ac:dyDescent="0.2">
      <c r="A978" s="21">
        <v>4643</v>
      </c>
      <c r="B978" s="21" t="s">
        <v>8457</v>
      </c>
      <c r="C978" s="21" t="s">
        <v>5325</v>
      </c>
      <c r="D978" s="21" t="s">
        <v>1773</v>
      </c>
      <c r="E978" s="21" t="s">
        <v>19</v>
      </c>
      <c r="F978" s="21" t="s">
        <v>4328</v>
      </c>
      <c r="G978" s="21" t="s">
        <v>4329</v>
      </c>
      <c r="H978" s="21" t="s">
        <v>22</v>
      </c>
      <c r="I978" s="21" t="s">
        <v>23</v>
      </c>
      <c r="J978" s="21" t="s">
        <v>5985</v>
      </c>
      <c r="K978" s="21" t="s">
        <v>516</v>
      </c>
      <c r="L978" s="21">
        <v>80525</v>
      </c>
      <c r="M978" s="21" t="s">
        <v>41</v>
      </c>
      <c r="N978" s="21" t="s">
        <v>8458</v>
      </c>
      <c r="O978" s="21" t="s">
        <v>28</v>
      </c>
      <c r="P978" s="21" t="s">
        <v>32</v>
      </c>
      <c r="Q978" s="21" t="s">
        <v>8459</v>
      </c>
      <c r="R978" s="22">
        <v>579.13599999999997</v>
      </c>
    </row>
    <row r="979" spans="1:18" x14ac:dyDescent="0.2">
      <c r="A979" s="21">
        <v>8206</v>
      </c>
      <c r="B979" s="21" t="s">
        <v>10752</v>
      </c>
      <c r="C979" s="21" t="s">
        <v>12097</v>
      </c>
      <c r="D979" s="21" t="s">
        <v>12097</v>
      </c>
      <c r="E979" s="21" t="s">
        <v>1452</v>
      </c>
      <c r="F979" s="21" t="s">
        <v>4447</v>
      </c>
      <c r="G979" s="21" t="s">
        <v>4448</v>
      </c>
      <c r="H979" s="21" t="s">
        <v>38</v>
      </c>
      <c r="I979" s="21" t="s">
        <v>23</v>
      </c>
      <c r="J979" s="21" t="s">
        <v>299</v>
      </c>
      <c r="K979" s="21" t="s">
        <v>300</v>
      </c>
      <c r="L979" s="21">
        <v>10024</v>
      </c>
      <c r="M979" s="21" t="s">
        <v>158</v>
      </c>
      <c r="N979" s="21" t="s">
        <v>2754</v>
      </c>
      <c r="O979" s="21" t="s">
        <v>28</v>
      </c>
      <c r="P979" s="21" t="s">
        <v>32</v>
      </c>
      <c r="Q979" s="21" t="s">
        <v>2755</v>
      </c>
      <c r="R979" s="22">
        <v>577.76400000000001</v>
      </c>
    </row>
    <row r="980" spans="1:18" x14ac:dyDescent="0.2">
      <c r="A980" s="21">
        <v>9552</v>
      </c>
      <c r="B980" s="21" t="s">
        <v>11561</v>
      </c>
      <c r="C980" s="21" t="s">
        <v>11798</v>
      </c>
      <c r="D980" s="21" t="s">
        <v>5358</v>
      </c>
      <c r="E980" s="21" t="s">
        <v>48</v>
      </c>
      <c r="F980" s="21" t="s">
        <v>7438</v>
      </c>
      <c r="G980" s="21" t="s">
        <v>7439</v>
      </c>
      <c r="H980" s="21" t="s">
        <v>22</v>
      </c>
      <c r="I980" s="21" t="s">
        <v>23</v>
      </c>
      <c r="J980" s="21" t="s">
        <v>156</v>
      </c>
      <c r="K980" s="21" t="s">
        <v>157</v>
      </c>
      <c r="L980" s="21">
        <v>19140</v>
      </c>
      <c r="M980" s="21" t="s">
        <v>158</v>
      </c>
      <c r="N980" s="21" t="s">
        <v>3441</v>
      </c>
      <c r="O980" s="21" t="s">
        <v>43</v>
      </c>
      <c r="P980" s="21" t="s">
        <v>57</v>
      </c>
      <c r="Q980" s="21" t="s">
        <v>3442</v>
      </c>
      <c r="R980" s="22">
        <v>577.58399999999995</v>
      </c>
    </row>
    <row r="981" spans="1:18" x14ac:dyDescent="0.2">
      <c r="A981" s="21">
        <v>5801</v>
      </c>
      <c r="B981" s="21" t="s">
        <v>9321</v>
      </c>
      <c r="C981" s="21" t="s">
        <v>11969</v>
      </c>
      <c r="D981" s="21" t="s">
        <v>5784</v>
      </c>
      <c r="E981" s="21" t="s">
        <v>206</v>
      </c>
      <c r="F981" s="21" t="s">
        <v>4164</v>
      </c>
      <c r="G981" s="21" t="s">
        <v>4165</v>
      </c>
      <c r="H981" s="21" t="s">
        <v>22</v>
      </c>
      <c r="I981" s="21" t="s">
        <v>23</v>
      </c>
      <c r="J981" s="21" t="s">
        <v>4708</v>
      </c>
      <c r="K981" s="21" t="s">
        <v>107</v>
      </c>
      <c r="L981" s="21">
        <v>79907</v>
      </c>
      <c r="M981" s="21" t="s">
        <v>108</v>
      </c>
      <c r="N981" s="21" t="s">
        <v>5178</v>
      </c>
      <c r="O981" s="21" t="s">
        <v>70</v>
      </c>
      <c r="P981" s="21" t="s">
        <v>71</v>
      </c>
      <c r="Q981" s="21" t="s">
        <v>5179</v>
      </c>
      <c r="R981" s="22">
        <v>575.96799999999996</v>
      </c>
    </row>
    <row r="982" spans="1:18" x14ac:dyDescent="0.2">
      <c r="A982" s="21">
        <v>5962</v>
      </c>
      <c r="B982" s="21" t="s">
        <v>9426</v>
      </c>
      <c r="C982" s="21" t="s">
        <v>11716</v>
      </c>
      <c r="D982" s="21" t="s">
        <v>9427</v>
      </c>
      <c r="E982" s="21" t="s">
        <v>19</v>
      </c>
      <c r="F982" s="21" t="s">
        <v>200</v>
      </c>
      <c r="G982" s="21" t="s">
        <v>201</v>
      </c>
      <c r="H982" s="21" t="s">
        <v>105</v>
      </c>
      <c r="I982" s="21" t="s">
        <v>23</v>
      </c>
      <c r="J982" s="21" t="s">
        <v>39</v>
      </c>
      <c r="K982" s="21" t="s">
        <v>40</v>
      </c>
      <c r="L982" s="21">
        <v>90004</v>
      </c>
      <c r="M982" s="21" t="s">
        <v>41</v>
      </c>
      <c r="N982" s="21" t="s">
        <v>2260</v>
      </c>
      <c r="O982" s="21" t="s">
        <v>70</v>
      </c>
      <c r="P982" s="21" t="s">
        <v>71</v>
      </c>
      <c r="Q982" s="21" t="s">
        <v>2261</v>
      </c>
      <c r="R982" s="22">
        <v>575.928</v>
      </c>
    </row>
    <row r="983" spans="1:18" x14ac:dyDescent="0.2">
      <c r="A983" s="21">
        <v>1319</v>
      </c>
      <c r="B983" s="21" t="s">
        <v>4116</v>
      </c>
      <c r="C983" s="21" t="s">
        <v>11897</v>
      </c>
      <c r="D983" s="21" t="s">
        <v>11888</v>
      </c>
      <c r="E983" s="21" t="s">
        <v>48</v>
      </c>
      <c r="F983" s="21" t="s">
        <v>4117</v>
      </c>
      <c r="G983" s="21" t="s">
        <v>4118</v>
      </c>
      <c r="H983" s="21" t="s">
        <v>38</v>
      </c>
      <c r="I983" s="21" t="s">
        <v>23</v>
      </c>
      <c r="J983" s="21" t="s">
        <v>4119</v>
      </c>
      <c r="K983" s="21" t="s">
        <v>52</v>
      </c>
      <c r="L983" s="21">
        <v>32725</v>
      </c>
      <c r="M983" s="21" t="s">
        <v>26</v>
      </c>
      <c r="N983" s="21" t="s">
        <v>3983</v>
      </c>
      <c r="O983" s="21" t="s">
        <v>70</v>
      </c>
      <c r="P983" s="21" t="s">
        <v>71</v>
      </c>
      <c r="Q983" s="21" t="s">
        <v>3984</v>
      </c>
      <c r="R983" s="22">
        <v>575.91999999999996</v>
      </c>
    </row>
    <row r="984" spans="1:18" x14ac:dyDescent="0.2">
      <c r="A984" s="21">
        <v>4416</v>
      </c>
      <c r="B984" s="21" t="s">
        <v>8263</v>
      </c>
      <c r="C984" s="21" t="s">
        <v>4515</v>
      </c>
      <c r="D984" s="21" t="s">
        <v>12033</v>
      </c>
      <c r="E984" s="21" t="s">
        <v>48</v>
      </c>
      <c r="F984" s="21" t="s">
        <v>1112</v>
      </c>
      <c r="G984" s="21" t="s">
        <v>1113</v>
      </c>
      <c r="H984" s="21" t="s">
        <v>22</v>
      </c>
      <c r="I984" s="21" t="s">
        <v>23</v>
      </c>
      <c r="J984" s="21" t="s">
        <v>134</v>
      </c>
      <c r="K984" s="21" t="s">
        <v>40</v>
      </c>
      <c r="L984" s="21">
        <v>94122</v>
      </c>
      <c r="M984" s="21" t="s">
        <v>41</v>
      </c>
      <c r="N984" s="21" t="s">
        <v>3983</v>
      </c>
      <c r="O984" s="21" t="s">
        <v>70</v>
      </c>
      <c r="P984" s="21" t="s">
        <v>71</v>
      </c>
      <c r="Q984" s="21" t="s">
        <v>3984</v>
      </c>
      <c r="R984" s="22">
        <v>575.91999999999996</v>
      </c>
    </row>
    <row r="985" spans="1:18" x14ac:dyDescent="0.2">
      <c r="A985" s="21">
        <v>9406</v>
      </c>
      <c r="B985" s="21" t="s">
        <v>11465</v>
      </c>
      <c r="C985" s="21" t="s">
        <v>3800</v>
      </c>
      <c r="D985" s="21" t="s">
        <v>4200</v>
      </c>
      <c r="E985" s="21" t="s">
        <v>206</v>
      </c>
      <c r="F985" s="21" t="s">
        <v>497</v>
      </c>
      <c r="G985" s="21" t="s">
        <v>498</v>
      </c>
      <c r="H985" s="21" t="s">
        <v>105</v>
      </c>
      <c r="I985" s="21" t="s">
        <v>23</v>
      </c>
      <c r="J985" s="21" t="s">
        <v>341</v>
      </c>
      <c r="K985" s="21" t="s">
        <v>232</v>
      </c>
      <c r="L985" s="21">
        <v>60653</v>
      </c>
      <c r="M985" s="21" t="s">
        <v>108</v>
      </c>
      <c r="N985" s="21" t="s">
        <v>6529</v>
      </c>
      <c r="O985" s="21" t="s">
        <v>70</v>
      </c>
      <c r="P985" s="21" t="s">
        <v>768</v>
      </c>
      <c r="Q985" s="21" t="s">
        <v>6530</v>
      </c>
      <c r="R985" s="22">
        <v>574.91</v>
      </c>
    </row>
    <row r="986" spans="1:18" x14ac:dyDescent="0.2">
      <c r="A986" s="21">
        <v>4310</v>
      </c>
      <c r="B986" s="21" t="s">
        <v>8176</v>
      </c>
      <c r="C986" s="21" t="s">
        <v>11807</v>
      </c>
      <c r="D986" s="21" t="s">
        <v>11716</v>
      </c>
      <c r="E986" s="21" t="s">
        <v>48</v>
      </c>
      <c r="F986" s="21" t="s">
        <v>5683</v>
      </c>
      <c r="G986" s="21" t="s">
        <v>5684</v>
      </c>
      <c r="H986" s="21" t="s">
        <v>22</v>
      </c>
      <c r="I986" s="21" t="s">
        <v>23</v>
      </c>
      <c r="J986" s="21" t="s">
        <v>39</v>
      </c>
      <c r="K986" s="21" t="s">
        <v>40</v>
      </c>
      <c r="L986" s="21">
        <v>90045</v>
      </c>
      <c r="M986" s="21" t="s">
        <v>41</v>
      </c>
      <c r="N986" s="21" t="s">
        <v>1617</v>
      </c>
      <c r="O986" s="21" t="s">
        <v>28</v>
      </c>
      <c r="P986" s="21" t="s">
        <v>54</v>
      </c>
      <c r="Q986" s="21" t="s">
        <v>1618</v>
      </c>
      <c r="R986" s="22">
        <v>573.72799999999995</v>
      </c>
    </row>
    <row r="987" spans="1:18" x14ac:dyDescent="0.2">
      <c r="A987" s="21">
        <v>9489</v>
      </c>
      <c r="B987" s="21" t="s">
        <v>11523</v>
      </c>
      <c r="C987" s="21" t="s">
        <v>12029</v>
      </c>
      <c r="D987" s="21" t="s">
        <v>11881</v>
      </c>
      <c r="E987" s="21" t="s">
        <v>206</v>
      </c>
      <c r="F987" s="21" t="s">
        <v>744</v>
      </c>
      <c r="G987" s="21" t="s">
        <v>745</v>
      </c>
      <c r="H987" s="21" t="s">
        <v>22</v>
      </c>
      <c r="I987" s="21" t="s">
        <v>23</v>
      </c>
      <c r="J987" s="21" t="s">
        <v>473</v>
      </c>
      <c r="K987" s="21" t="s">
        <v>474</v>
      </c>
      <c r="L987" s="21">
        <v>97206</v>
      </c>
      <c r="M987" s="21" t="s">
        <v>41</v>
      </c>
      <c r="N987" s="21" t="s">
        <v>5028</v>
      </c>
      <c r="O987" s="21" t="s">
        <v>70</v>
      </c>
      <c r="P987" s="21" t="s">
        <v>71</v>
      </c>
      <c r="Q987" s="21" t="s">
        <v>5029</v>
      </c>
      <c r="R987" s="22">
        <v>572.79999999999995</v>
      </c>
    </row>
    <row r="988" spans="1:18" x14ac:dyDescent="0.2">
      <c r="A988" s="21">
        <v>1301</v>
      </c>
      <c r="B988" s="21" t="s">
        <v>4076</v>
      </c>
      <c r="C988" s="21" t="s">
        <v>4077</v>
      </c>
      <c r="D988" s="21" t="s">
        <v>4078</v>
      </c>
      <c r="E988" s="21" t="s">
        <v>19</v>
      </c>
      <c r="F988" s="21" t="s">
        <v>922</v>
      </c>
      <c r="G988" s="21" t="s">
        <v>923</v>
      </c>
      <c r="H988" s="21" t="s">
        <v>22</v>
      </c>
      <c r="I988" s="21" t="s">
        <v>23</v>
      </c>
      <c r="J988" s="21" t="s">
        <v>356</v>
      </c>
      <c r="K988" s="21" t="s">
        <v>357</v>
      </c>
      <c r="L988" s="21">
        <v>22153</v>
      </c>
      <c r="M988" s="21" t="s">
        <v>26</v>
      </c>
      <c r="N988" s="21" t="s">
        <v>212</v>
      </c>
      <c r="O988" s="21" t="s">
        <v>28</v>
      </c>
      <c r="P988" s="21" t="s">
        <v>64</v>
      </c>
      <c r="Q988" s="21" t="s">
        <v>213</v>
      </c>
      <c r="R988" s="22">
        <v>572.76</v>
      </c>
    </row>
    <row r="989" spans="1:18" x14ac:dyDescent="0.2">
      <c r="A989" s="21">
        <v>768</v>
      </c>
      <c r="B989" s="21" t="s">
        <v>2731</v>
      </c>
      <c r="C989" s="21" t="s">
        <v>2237</v>
      </c>
      <c r="D989" s="21" t="s">
        <v>2732</v>
      </c>
      <c r="E989" s="21" t="s">
        <v>19</v>
      </c>
      <c r="F989" s="21" t="s">
        <v>2733</v>
      </c>
      <c r="G989" s="21" t="s">
        <v>2734</v>
      </c>
      <c r="H989" s="21" t="s">
        <v>38</v>
      </c>
      <c r="I989" s="21" t="s">
        <v>23</v>
      </c>
      <c r="J989" s="21" t="s">
        <v>2735</v>
      </c>
      <c r="K989" s="21" t="s">
        <v>832</v>
      </c>
      <c r="L989" s="21">
        <v>71111</v>
      </c>
      <c r="M989" s="21" t="s">
        <v>26</v>
      </c>
      <c r="N989" s="21" t="s">
        <v>2742</v>
      </c>
      <c r="O989" s="21" t="s">
        <v>43</v>
      </c>
      <c r="P989" s="21" t="s">
        <v>57</v>
      </c>
      <c r="Q989" s="21" t="s">
        <v>2743</v>
      </c>
      <c r="R989" s="22">
        <v>572.58000000000004</v>
      </c>
    </row>
    <row r="990" spans="1:18" x14ac:dyDescent="0.2">
      <c r="A990" s="21">
        <v>8041</v>
      </c>
      <c r="B990" s="21" t="s">
        <v>10654</v>
      </c>
      <c r="C990" s="21" t="s">
        <v>1671</v>
      </c>
      <c r="D990" s="21" t="s">
        <v>3060</v>
      </c>
      <c r="E990" s="21" t="s">
        <v>19</v>
      </c>
      <c r="F990" s="21" t="s">
        <v>7207</v>
      </c>
      <c r="G990" s="21" t="s">
        <v>7208</v>
      </c>
      <c r="H990" s="21" t="s">
        <v>38</v>
      </c>
      <c r="I990" s="21" t="s">
        <v>23</v>
      </c>
      <c r="J990" s="21" t="s">
        <v>96</v>
      </c>
      <c r="K990" s="21" t="s">
        <v>97</v>
      </c>
      <c r="L990" s="21">
        <v>98115</v>
      </c>
      <c r="M990" s="21" t="s">
        <v>41</v>
      </c>
      <c r="N990" s="21" t="s">
        <v>2742</v>
      </c>
      <c r="O990" s="21" t="s">
        <v>43</v>
      </c>
      <c r="P990" s="21" t="s">
        <v>57</v>
      </c>
      <c r="Q990" s="21" t="s">
        <v>2743</v>
      </c>
      <c r="R990" s="22">
        <v>572.58000000000004</v>
      </c>
    </row>
    <row r="991" spans="1:18" x14ac:dyDescent="0.2">
      <c r="A991" s="21">
        <v>4060</v>
      </c>
      <c r="B991" s="21" t="s">
        <v>7942</v>
      </c>
      <c r="C991" s="21" t="s">
        <v>2952</v>
      </c>
      <c r="D991" s="21" t="s">
        <v>325</v>
      </c>
      <c r="E991" s="21" t="s">
        <v>48</v>
      </c>
      <c r="F991" s="21" t="s">
        <v>637</v>
      </c>
      <c r="G991" s="21" t="s">
        <v>638</v>
      </c>
      <c r="H991" s="21" t="s">
        <v>22</v>
      </c>
      <c r="I991" s="21" t="s">
        <v>23</v>
      </c>
      <c r="J991" s="21" t="s">
        <v>3630</v>
      </c>
      <c r="K991" s="21" t="s">
        <v>40</v>
      </c>
      <c r="L991" s="21">
        <v>94601</v>
      </c>
      <c r="M991" s="21" t="s">
        <v>41</v>
      </c>
      <c r="N991" s="21" t="s">
        <v>2043</v>
      </c>
      <c r="O991" s="21" t="s">
        <v>28</v>
      </c>
      <c r="P991" s="21" t="s">
        <v>32</v>
      </c>
      <c r="Q991" s="21" t="s">
        <v>2044</v>
      </c>
      <c r="R991" s="22">
        <v>572.16</v>
      </c>
    </row>
    <row r="992" spans="1:18" x14ac:dyDescent="0.2">
      <c r="A992" s="21">
        <v>5640</v>
      </c>
      <c r="B992" s="21" t="s">
        <v>9213</v>
      </c>
      <c r="C992" s="21" t="s">
        <v>3764</v>
      </c>
      <c r="D992" s="21" t="s">
        <v>3819</v>
      </c>
      <c r="E992" s="21" t="s">
        <v>48</v>
      </c>
      <c r="F992" s="21" t="s">
        <v>2856</v>
      </c>
      <c r="G992" s="21" t="s">
        <v>2857</v>
      </c>
      <c r="H992" s="21" t="s">
        <v>22</v>
      </c>
      <c r="I992" s="21" t="s">
        <v>23</v>
      </c>
      <c r="J992" s="21" t="s">
        <v>1066</v>
      </c>
      <c r="K992" s="21" t="s">
        <v>40</v>
      </c>
      <c r="L992" s="21">
        <v>92024</v>
      </c>
      <c r="M992" s="21" t="s">
        <v>41</v>
      </c>
      <c r="N992" s="21" t="s">
        <v>2043</v>
      </c>
      <c r="O992" s="21" t="s">
        <v>28</v>
      </c>
      <c r="P992" s="21" t="s">
        <v>32</v>
      </c>
      <c r="Q992" s="21" t="s">
        <v>2044</v>
      </c>
      <c r="R992" s="22">
        <v>572.16</v>
      </c>
    </row>
    <row r="993" spans="1:18" x14ac:dyDescent="0.2">
      <c r="A993" s="21">
        <v>2468</v>
      </c>
      <c r="B993" s="21" t="s">
        <v>6193</v>
      </c>
      <c r="C993" s="21" t="s">
        <v>12014</v>
      </c>
      <c r="D993" s="21" t="s">
        <v>12054</v>
      </c>
      <c r="E993" s="21" t="s">
        <v>48</v>
      </c>
      <c r="F993" s="21" t="s">
        <v>1712</v>
      </c>
      <c r="G993" s="21" t="s">
        <v>1713</v>
      </c>
      <c r="H993" s="21" t="s">
        <v>22</v>
      </c>
      <c r="I993" s="21" t="s">
        <v>23</v>
      </c>
      <c r="J993" s="21" t="s">
        <v>6194</v>
      </c>
      <c r="K993" s="21" t="s">
        <v>357</v>
      </c>
      <c r="L993" s="21">
        <v>23602</v>
      </c>
      <c r="M993" s="21" t="s">
        <v>26</v>
      </c>
      <c r="N993" s="21" t="s">
        <v>1707</v>
      </c>
      <c r="O993" s="21" t="s">
        <v>43</v>
      </c>
      <c r="P993" s="21" t="s">
        <v>57</v>
      </c>
      <c r="Q993" s="21" t="s">
        <v>1708</v>
      </c>
      <c r="R993" s="22">
        <v>571.44000000000005</v>
      </c>
    </row>
    <row r="994" spans="1:18" x14ac:dyDescent="0.2">
      <c r="A994" s="21">
        <v>7928</v>
      </c>
      <c r="B994" s="21" t="s">
        <v>10603</v>
      </c>
      <c r="C994" s="21" t="s">
        <v>2145</v>
      </c>
      <c r="D994" s="21" t="s">
        <v>2121</v>
      </c>
      <c r="E994" s="21" t="s">
        <v>19</v>
      </c>
      <c r="F994" s="21" t="s">
        <v>5198</v>
      </c>
      <c r="G994" s="21" t="s">
        <v>5199</v>
      </c>
      <c r="H994" s="21" t="s">
        <v>38</v>
      </c>
      <c r="I994" s="21" t="s">
        <v>23</v>
      </c>
      <c r="J994" s="21" t="s">
        <v>299</v>
      </c>
      <c r="K994" s="21" t="s">
        <v>300</v>
      </c>
      <c r="L994" s="21">
        <v>10035</v>
      </c>
      <c r="M994" s="21" t="s">
        <v>158</v>
      </c>
      <c r="N994" s="21" t="s">
        <v>1891</v>
      </c>
      <c r="O994" s="21" t="s">
        <v>70</v>
      </c>
      <c r="P994" s="21" t="s">
        <v>71</v>
      </c>
      <c r="Q994" s="21" t="s">
        <v>1892</v>
      </c>
      <c r="R994" s="22">
        <v>569.99</v>
      </c>
    </row>
    <row r="995" spans="1:18" x14ac:dyDescent="0.2">
      <c r="A995" s="21">
        <v>7457</v>
      </c>
      <c r="B995" s="21" t="s">
        <v>10343</v>
      </c>
      <c r="C995" s="21" t="s">
        <v>3559</v>
      </c>
      <c r="D995" s="21" t="s">
        <v>281</v>
      </c>
      <c r="E995" s="21" t="s">
        <v>206</v>
      </c>
      <c r="F995" s="21" t="s">
        <v>3088</v>
      </c>
      <c r="G995" s="21" t="s">
        <v>3089</v>
      </c>
      <c r="H995" s="21" t="s">
        <v>22</v>
      </c>
      <c r="I995" s="21" t="s">
        <v>23</v>
      </c>
      <c r="J995" s="21" t="s">
        <v>2529</v>
      </c>
      <c r="K995" s="21" t="s">
        <v>357</v>
      </c>
      <c r="L995" s="21">
        <v>22980</v>
      </c>
      <c r="M995" s="21" t="s">
        <v>26</v>
      </c>
      <c r="N995" s="21" t="s">
        <v>81</v>
      </c>
      <c r="O995" s="21" t="s">
        <v>70</v>
      </c>
      <c r="P995" s="21" t="s">
        <v>71</v>
      </c>
      <c r="Q995" s="21" t="s">
        <v>82</v>
      </c>
      <c r="R995" s="22">
        <v>569.64</v>
      </c>
    </row>
    <row r="996" spans="1:18" x14ac:dyDescent="0.2">
      <c r="A996" s="21">
        <v>6406</v>
      </c>
      <c r="B996" s="21" t="s">
        <v>9712</v>
      </c>
      <c r="C996" s="21" t="s">
        <v>4601</v>
      </c>
      <c r="D996" s="21" t="s">
        <v>11891</v>
      </c>
      <c r="E996" s="21" t="s">
        <v>19</v>
      </c>
      <c r="F996" s="21" t="s">
        <v>2886</v>
      </c>
      <c r="G996" s="21" t="s">
        <v>2887</v>
      </c>
      <c r="H996" s="21" t="s">
        <v>38</v>
      </c>
      <c r="I996" s="21" t="s">
        <v>23</v>
      </c>
      <c r="J996" s="21" t="s">
        <v>5266</v>
      </c>
      <c r="K996" s="21" t="s">
        <v>97</v>
      </c>
      <c r="L996" s="21">
        <v>99207</v>
      </c>
      <c r="M996" s="21" t="s">
        <v>41</v>
      </c>
      <c r="N996" s="21" t="s">
        <v>1790</v>
      </c>
      <c r="O996" s="21" t="s">
        <v>28</v>
      </c>
      <c r="P996" s="21" t="s">
        <v>32</v>
      </c>
      <c r="Q996" s="21" t="s">
        <v>1791</v>
      </c>
      <c r="R996" s="22">
        <v>569.56799999999998</v>
      </c>
    </row>
    <row r="997" spans="1:18" x14ac:dyDescent="0.2">
      <c r="A997" s="21">
        <v>3519</v>
      </c>
      <c r="B997" s="21" t="s">
        <v>7446</v>
      </c>
      <c r="C997" s="21" t="s">
        <v>12188</v>
      </c>
      <c r="D997" s="21" t="s">
        <v>11977</v>
      </c>
      <c r="E997" s="21" t="s">
        <v>206</v>
      </c>
      <c r="F997" s="21" t="s">
        <v>676</v>
      </c>
      <c r="G997" s="21" t="s">
        <v>677</v>
      </c>
      <c r="H997" s="21" t="s">
        <v>22</v>
      </c>
      <c r="I997" s="21" t="s">
        <v>23</v>
      </c>
      <c r="J997" s="21" t="s">
        <v>1925</v>
      </c>
      <c r="K997" s="21" t="s">
        <v>89</v>
      </c>
      <c r="L997" s="21">
        <v>28314</v>
      </c>
      <c r="M997" s="21" t="s">
        <v>26</v>
      </c>
      <c r="N997" s="21" t="s">
        <v>776</v>
      </c>
      <c r="O997" s="21" t="s">
        <v>43</v>
      </c>
      <c r="P997" s="21" t="s">
        <v>77</v>
      </c>
      <c r="Q997" s="21" t="s">
        <v>777</v>
      </c>
      <c r="R997" s="22">
        <v>569.53599999999994</v>
      </c>
    </row>
    <row r="998" spans="1:18" x14ac:dyDescent="0.2">
      <c r="A998" s="21">
        <v>5158</v>
      </c>
      <c r="B998" s="21" t="s">
        <v>8840</v>
      </c>
      <c r="C998" s="21" t="s">
        <v>1563</v>
      </c>
      <c r="D998" s="21" t="s">
        <v>11983</v>
      </c>
      <c r="E998" s="21" t="s">
        <v>19</v>
      </c>
      <c r="F998" s="21" t="s">
        <v>7091</v>
      </c>
      <c r="G998" s="21" t="s">
        <v>7092</v>
      </c>
      <c r="H998" s="21" t="s">
        <v>105</v>
      </c>
      <c r="I998" s="21" t="s">
        <v>23</v>
      </c>
      <c r="J998" s="21" t="s">
        <v>341</v>
      </c>
      <c r="K998" s="21" t="s">
        <v>232</v>
      </c>
      <c r="L998" s="21">
        <v>60653</v>
      </c>
      <c r="M998" s="21" t="s">
        <v>108</v>
      </c>
      <c r="N998" s="21" t="s">
        <v>8037</v>
      </c>
      <c r="O998" s="21" t="s">
        <v>28</v>
      </c>
      <c r="P998" s="21" t="s">
        <v>32</v>
      </c>
      <c r="Q998" s="21" t="s">
        <v>8038</v>
      </c>
      <c r="R998" s="22">
        <v>569.05799999999999</v>
      </c>
    </row>
    <row r="999" spans="1:18" x14ac:dyDescent="0.2">
      <c r="A999" s="21">
        <v>3338</v>
      </c>
      <c r="B999" s="21" t="s">
        <v>7275</v>
      </c>
      <c r="C999" s="21" t="s">
        <v>1671</v>
      </c>
      <c r="D999" s="21" t="s">
        <v>4564</v>
      </c>
      <c r="E999" s="21" t="s">
        <v>206</v>
      </c>
      <c r="F999" s="21" t="s">
        <v>7276</v>
      </c>
      <c r="G999" s="21" t="s">
        <v>7277</v>
      </c>
      <c r="H999" s="21" t="s">
        <v>22</v>
      </c>
      <c r="I999" s="21" t="s">
        <v>23</v>
      </c>
      <c r="J999" s="21" t="s">
        <v>3630</v>
      </c>
      <c r="K999" s="21" t="s">
        <v>40</v>
      </c>
      <c r="L999" s="21">
        <v>94601</v>
      </c>
      <c r="M999" s="21" t="s">
        <v>41</v>
      </c>
      <c r="N999" s="21" t="s">
        <v>79</v>
      </c>
      <c r="O999" s="21" t="s">
        <v>28</v>
      </c>
      <c r="P999" s="21" t="s">
        <v>54</v>
      </c>
      <c r="Q999" s="21" t="s">
        <v>80</v>
      </c>
      <c r="R999" s="22">
        <v>568.72799999999995</v>
      </c>
    </row>
    <row r="1000" spans="1:18" x14ac:dyDescent="0.2">
      <c r="A1000" s="21">
        <v>9237</v>
      </c>
      <c r="B1000" s="21" t="s">
        <v>11368</v>
      </c>
      <c r="C1000" s="21" t="s">
        <v>11745</v>
      </c>
      <c r="D1000" s="21" t="s">
        <v>11743</v>
      </c>
      <c r="E1000" s="21" t="s">
        <v>48</v>
      </c>
      <c r="F1000" s="21" t="s">
        <v>2245</v>
      </c>
      <c r="G1000" s="21" t="s">
        <v>2246</v>
      </c>
      <c r="H1000" s="21" t="s">
        <v>22</v>
      </c>
      <c r="I1000" s="21" t="s">
        <v>23</v>
      </c>
      <c r="J1000" s="21" t="s">
        <v>39</v>
      </c>
      <c r="K1000" s="21" t="s">
        <v>40</v>
      </c>
      <c r="L1000" s="21">
        <v>90036</v>
      </c>
      <c r="M1000" s="21" t="s">
        <v>41</v>
      </c>
      <c r="N1000" s="21" t="s">
        <v>79</v>
      </c>
      <c r="O1000" s="21" t="s">
        <v>28</v>
      </c>
      <c r="P1000" s="21" t="s">
        <v>54</v>
      </c>
      <c r="Q1000" s="21" t="s">
        <v>80</v>
      </c>
      <c r="R1000" s="22">
        <v>568.72799999999995</v>
      </c>
    </row>
    <row r="1001" spans="1:18" x14ac:dyDescent="0.2">
      <c r="A1001" s="21">
        <v>747</v>
      </c>
      <c r="B1001" s="21" t="s">
        <v>2682</v>
      </c>
      <c r="C1001" s="21" t="s">
        <v>2275</v>
      </c>
      <c r="D1001" s="21" t="s">
        <v>2275</v>
      </c>
      <c r="E1001" s="21" t="s">
        <v>1452</v>
      </c>
      <c r="F1001" s="21" t="s">
        <v>1829</v>
      </c>
      <c r="G1001" s="21" t="s">
        <v>1830</v>
      </c>
      <c r="H1001" s="21" t="s">
        <v>38</v>
      </c>
      <c r="I1001" s="21" t="s">
        <v>23</v>
      </c>
      <c r="J1001" s="21" t="s">
        <v>1066</v>
      </c>
      <c r="K1001" s="21" t="s">
        <v>40</v>
      </c>
      <c r="L1001" s="21">
        <v>92105</v>
      </c>
      <c r="M1001" s="21" t="s">
        <v>41</v>
      </c>
      <c r="N1001" s="21" t="s">
        <v>1043</v>
      </c>
      <c r="O1001" s="21" t="s">
        <v>28</v>
      </c>
      <c r="P1001" s="21" t="s">
        <v>54</v>
      </c>
      <c r="Q1001" s="21" t="s">
        <v>1044</v>
      </c>
      <c r="R1001" s="22">
        <v>567.12</v>
      </c>
    </row>
    <row r="1002" spans="1:18" x14ac:dyDescent="0.2">
      <c r="A1002" s="21">
        <v>7745</v>
      </c>
      <c r="B1002" s="21" t="s">
        <v>10496</v>
      </c>
      <c r="C1002" s="21" t="s">
        <v>307</v>
      </c>
      <c r="D1002" s="21" t="s">
        <v>4640</v>
      </c>
      <c r="E1002" s="21" t="s">
        <v>48</v>
      </c>
      <c r="F1002" s="21" t="s">
        <v>2717</v>
      </c>
      <c r="G1002" s="21" t="s">
        <v>2718</v>
      </c>
      <c r="H1002" s="21" t="s">
        <v>38</v>
      </c>
      <c r="I1002" s="21" t="s">
        <v>23</v>
      </c>
      <c r="J1002" s="21" t="s">
        <v>8499</v>
      </c>
      <c r="K1002" s="21" t="s">
        <v>844</v>
      </c>
      <c r="L1002" s="21">
        <v>6708</v>
      </c>
      <c r="M1002" s="21" t="s">
        <v>158</v>
      </c>
      <c r="N1002" s="21" t="s">
        <v>3833</v>
      </c>
      <c r="O1002" s="21" t="s">
        <v>70</v>
      </c>
      <c r="P1002" s="21" t="s">
        <v>71</v>
      </c>
      <c r="Q1002" s="21" t="s">
        <v>3834</v>
      </c>
      <c r="R1002" s="22">
        <v>566.97</v>
      </c>
    </row>
    <row r="1003" spans="1:18" x14ac:dyDescent="0.2">
      <c r="A1003" s="21">
        <v>6647</v>
      </c>
      <c r="B1003" s="21" t="s">
        <v>9851</v>
      </c>
      <c r="C1003" s="21" t="s">
        <v>1058</v>
      </c>
      <c r="D1003" s="21" t="s">
        <v>7660</v>
      </c>
      <c r="E1003" s="21" t="s">
        <v>48</v>
      </c>
      <c r="F1003" s="21" t="s">
        <v>4609</v>
      </c>
      <c r="G1003" s="21" t="s">
        <v>4610</v>
      </c>
      <c r="H1003" s="21" t="s">
        <v>105</v>
      </c>
      <c r="I1003" s="21" t="s">
        <v>23</v>
      </c>
      <c r="J1003" s="21" t="s">
        <v>356</v>
      </c>
      <c r="K1003" s="21" t="s">
        <v>474</v>
      </c>
      <c r="L1003" s="21">
        <v>97477</v>
      </c>
      <c r="M1003" s="21" t="s">
        <v>41</v>
      </c>
      <c r="N1003" s="21" t="s">
        <v>1020</v>
      </c>
      <c r="O1003" s="21" t="s">
        <v>28</v>
      </c>
      <c r="P1003" s="21" t="s">
        <v>54</v>
      </c>
      <c r="Q1003" s="21" t="s">
        <v>1021</v>
      </c>
      <c r="R1003" s="22">
        <v>564.19500000000005</v>
      </c>
    </row>
    <row r="1004" spans="1:18" x14ac:dyDescent="0.2">
      <c r="A1004" s="21">
        <v>5168</v>
      </c>
      <c r="B1004" s="21" t="s">
        <v>8845</v>
      </c>
      <c r="C1004" s="21" t="s">
        <v>12175</v>
      </c>
      <c r="D1004" s="21" t="s">
        <v>5791</v>
      </c>
      <c r="E1004" s="21" t="s">
        <v>48</v>
      </c>
      <c r="F1004" s="21" t="s">
        <v>7438</v>
      </c>
      <c r="G1004" s="21" t="s">
        <v>7439</v>
      </c>
      <c r="H1004" s="21" t="s">
        <v>22</v>
      </c>
      <c r="I1004" s="21" t="s">
        <v>23</v>
      </c>
      <c r="J1004" s="21" t="s">
        <v>5956</v>
      </c>
      <c r="K1004" s="21" t="s">
        <v>266</v>
      </c>
      <c r="L1004" s="21">
        <v>48640</v>
      </c>
      <c r="M1004" s="21" t="s">
        <v>108</v>
      </c>
      <c r="N1004" s="21" t="s">
        <v>2177</v>
      </c>
      <c r="O1004" s="21" t="s">
        <v>28</v>
      </c>
      <c r="P1004" s="21" t="s">
        <v>32</v>
      </c>
      <c r="Q1004" s="21" t="s">
        <v>2178</v>
      </c>
      <c r="R1004" s="22">
        <v>563.94000000000005</v>
      </c>
    </row>
    <row r="1005" spans="1:18" x14ac:dyDescent="0.2">
      <c r="A1005" s="21">
        <v>7579</v>
      </c>
      <c r="B1005" s="21" t="s">
        <v>10399</v>
      </c>
      <c r="C1005" s="21" t="s">
        <v>1195</v>
      </c>
      <c r="D1005" s="21" t="s">
        <v>7660</v>
      </c>
      <c r="E1005" s="21" t="s">
        <v>206</v>
      </c>
      <c r="F1005" s="21" t="s">
        <v>478</v>
      </c>
      <c r="G1005" s="21" t="s">
        <v>479</v>
      </c>
      <c r="H1005" s="21" t="s">
        <v>105</v>
      </c>
      <c r="I1005" s="21" t="s">
        <v>23</v>
      </c>
      <c r="J1005" s="21" t="s">
        <v>2866</v>
      </c>
      <c r="K1005" s="21" t="s">
        <v>146</v>
      </c>
      <c r="L1005" s="21">
        <v>68104</v>
      </c>
      <c r="M1005" s="21" t="s">
        <v>108</v>
      </c>
      <c r="N1005" s="21" t="s">
        <v>2177</v>
      </c>
      <c r="O1005" s="21" t="s">
        <v>28</v>
      </c>
      <c r="P1005" s="21" t="s">
        <v>32</v>
      </c>
      <c r="Q1005" s="21" t="s">
        <v>2178</v>
      </c>
      <c r="R1005" s="22">
        <v>563.94000000000005</v>
      </c>
    </row>
    <row r="1006" spans="1:18" x14ac:dyDescent="0.2">
      <c r="A1006" s="21">
        <v>6203</v>
      </c>
      <c r="B1006" s="21" t="s">
        <v>9576</v>
      </c>
      <c r="C1006" s="21" t="s">
        <v>1825</v>
      </c>
      <c r="D1006" s="21" t="s">
        <v>4077</v>
      </c>
      <c r="E1006" s="21" t="s">
        <v>48</v>
      </c>
      <c r="F1006" s="21" t="s">
        <v>115</v>
      </c>
      <c r="G1006" s="21" t="s">
        <v>116</v>
      </c>
      <c r="H1006" s="21" t="s">
        <v>22</v>
      </c>
      <c r="I1006" s="21" t="s">
        <v>23</v>
      </c>
      <c r="J1006" s="21" t="s">
        <v>6831</v>
      </c>
      <c r="K1006" s="21" t="s">
        <v>40</v>
      </c>
      <c r="L1006" s="21">
        <v>92307</v>
      </c>
      <c r="M1006" s="21" t="s">
        <v>41</v>
      </c>
      <c r="N1006" s="21" t="s">
        <v>3959</v>
      </c>
      <c r="O1006" s="21" t="s">
        <v>28</v>
      </c>
      <c r="P1006" s="21" t="s">
        <v>32</v>
      </c>
      <c r="Q1006" s="21" t="s">
        <v>3960</v>
      </c>
      <c r="R1006" s="22">
        <v>563.91999999999996</v>
      </c>
    </row>
    <row r="1007" spans="1:18" x14ac:dyDescent="0.2">
      <c r="A1007" s="21">
        <v>3126</v>
      </c>
      <c r="B1007" s="21" t="s">
        <v>7051</v>
      </c>
      <c r="C1007" s="21" t="s">
        <v>12168</v>
      </c>
      <c r="D1007" s="21" t="s">
        <v>12166</v>
      </c>
      <c r="E1007" s="21" t="s">
        <v>206</v>
      </c>
      <c r="F1007" s="21" t="s">
        <v>5076</v>
      </c>
      <c r="G1007" s="21" t="s">
        <v>5077</v>
      </c>
      <c r="H1007" s="21" t="s">
        <v>38</v>
      </c>
      <c r="I1007" s="21" t="s">
        <v>23</v>
      </c>
      <c r="J1007" s="21" t="s">
        <v>2028</v>
      </c>
      <c r="K1007" s="21" t="s">
        <v>52</v>
      </c>
      <c r="L1007" s="21">
        <v>33801</v>
      </c>
      <c r="M1007" s="21" t="s">
        <v>26</v>
      </c>
      <c r="N1007" s="21" t="s">
        <v>3170</v>
      </c>
      <c r="O1007" s="21" t="s">
        <v>43</v>
      </c>
      <c r="P1007" s="21" t="s">
        <v>57</v>
      </c>
      <c r="Q1007" s="21" t="s">
        <v>3171</v>
      </c>
      <c r="R1007" s="22">
        <v>563.80799999999999</v>
      </c>
    </row>
    <row r="1008" spans="1:18" x14ac:dyDescent="0.2">
      <c r="A1008" s="21">
        <v>3905</v>
      </c>
      <c r="B1008" s="21" t="s">
        <v>7807</v>
      </c>
      <c r="C1008" s="21" t="s">
        <v>11752</v>
      </c>
      <c r="D1008" s="21" t="s">
        <v>11753</v>
      </c>
      <c r="E1008" s="21" t="s">
        <v>48</v>
      </c>
      <c r="F1008" s="21" t="s">
        <v>7808</v>
      </c>
      <c r="G1008" s="21" t="s">
        <v>7809</v>
      </c>
      <c r="H1008" s="21" t="s">
        <v>105</v>
      </c>
      <c r="I1008" s="21" t="s">
        <v>23</v>
      </c>
      <c r="J1008" s="21" t="s">
        <v>156</v>
      </c>
      <c r="K1008" s="21" t="s">
        <v>157</v>
      </c>
      <c r="L1008" s="21">
        <v>19143</v>
      </c>
      <c r="M1008" s="21" t="s">
        <v>158</v>
      </c>
      <c r="N1008" s="21" t="s">
        <v>3170</v>
      </c>
      <c r="O1008" s="21" t="s">
        <v>43</v>
      </c>
      <c r="P1008" s="21" t="s">
        <v>57</v>
      </c>
      <c r="Q1008" s="21" t="s">
        <v>3171</v>
      </c>
      <c r="R1008" s="22">
        <v>563.80799999999999</v>
      </c>
    </row>
    <row r="1009" spans="1:18" x14ac:dyDescent="0.2">
      <c r="A1009" s="21">
        <v>3757</v>
      </c>
      <c r="B1009" s="21" t="s">
        <v>7646</v>
      </c>
      <c r="C1009" s="21" t="s">
        <v>12169</v>
      </c>
      <c r="D1009" s="21" t="s">
        <v>12195</v>
      </c>
      <c r="E1009" s="21" t="s">
        <v>206</v>
      </c>
      <c r="F1009" s="21" t="s">
        <v>7031</v>
      </c>
      <c r="G1009" s="21" t="s">
        <v>7032</v>
      </c>
      <c r="H1009" s="21" t="s">
        <v>38</v>
      </c>
      <c r="I1009" s="21" t="s">
        <v>23</v>
      </c>
      <c r="J1009" s="21" t="s">
        <v>7647</v>
      </c>
      <c r="K1009" s="21" t="s">
        <v>107</v>
      </c>
      <c r="L1009" s="21">
        <v>79762</v>
      </c>
      <c r="M1009" s="21" t="s">
        <v>108</v>
      </c>
      <c r="N1009" s="21" t="s">
        <v>7648</v>
      </c>
      <c r="O1009" s="21" t="s">
        <v>28</v>
      </c>
      <c r="P1009" s="21" t="s">
        <v>32</v>
      </c>
      <c r="Q1009" s="21" t="s">
        <v>7649</v>
      </c>
      <c r="R1009" s="22">
        <v>563.42999999999995</v>
      </c>
    </row>
    <row r="1010" spans="1:18" x14ac:dyDescent="0.2">
      <c r="A1010" s="21">
        <v>1883</v>
      </c>
      <c r="B1010" s="21" t="s">
        <v>5278</v>
      </c>
      <c r="C1010" s="21" t="s">
        <v>12093</v>
      </c>
      <c r="D1010" s="21" t="s">
        <v>12093</v>
      </c>
      <c r="E1010" s="21" t="s">
        <v>1452</v>
      </c>
      <c r="F1010" s="21" t="s">
        <v>1593</v>
      </c>
      <c r="G1010" s="21" t="s">
        <v>1594</v>
      </c>
      <c r="H1010" s="21" t="s">
        <v>22</v>
      </c>
      <c r="I1010" s="21" t="s">
        <v>23</v>
      </c>
      <c r="J1010" s="21" t="s">
        <v>299</v>
      </c>
      <c r="K1010" s="21" t="s">
        <v>300</v>
      </c>
      <c r="L1010" s="21">
        <v>10011</v>
      </c>
      <c r="M1010" s="21" t="s">
        <v>158</v>
      </c>
      <c r="N1010" s="21" t="s">
        <v>1863</v>
      </c>
      <c r="O1010" s="21" t="s">
        <v>43</v>
      </c>
      <c r="P1010" s="21" t="s">
        <v>57</v>
      </c>
      <c r="Q1010" s="21" t="s">
        <v>1864</v>
      </c>
      <c r="R1010" s="22">
        <v>563.4</v>
      </c>
    </row>
    <row r="1011" spans="1:18" x14ac:dyDescent="0.2">
      <c r="A1011" s="21">
        <v>6574</v>
      </c>
      <c r="B1011" s="21" t="s">
        <v>9805</v>
      </c>
      <c r="C1011" s="21" t="s">
        <v>4470</v>
      </c>
      <c r="D1011" s="21" t="s">
        <v>5797</v>
      </c>
      <c r="E1011" s="21" t="s">
        <v>48</v>
      </c>
      <c r="F1011" s="21" t="s">
        <v>9382</v>
      </c>
      <c r="G1011" s="21" t="s">
        <v>9383</v>
      </c>
      <c r="H1011" s="21" t="s">
        <v>38</v>
      </c>
      <c r="I1011" s="21" t="s">
        <v>23</v>
      </c>
      <c r="J1011" s="21" t="s">
        <v>2404</v>
      </c>
      <c r="K1011" s="21" t="s">
        <v>892</v>
      </c>
      <c r="L1011" s="21">
        <v>7060</v>
      </c>
      <c r="M1011" s="21" t="s">
        <v>158</v>
      </c>
      <c r="N1011" s="21" t="s">
        <v>1863</v>
      </c>
      <c r="O1011" s="21" t="s">
        <v>43</v>
      </c>
      <c r="P1011" s="21" t="s">
        <v>57</v>
      </c>
      <c r="Q1011" s="21" t="s">
        <v>1864</v>
      </c>
      <c r="R1011" s="22">
        <v>563.4</v>
      </c>
    </row>
    <row r="1012" spans="1:18" x14ac:dyDescent="0.2">
      <c r="A1012" s="21">
        <v>6285</v>
      </c>
      <c r="B1012" s="21" t="s">
        <v>9638</v>
      </c>
      <c r="C1012" s="21" t="s">
        <v>4105</v>
      </c>
      <c r="D1012" s="21" t="s">
        <v>1484</v>
      </c>
      <c r="E1012" s="21" t="s">
        <v>48</v>
      </c>
      <c r="F1012" s="21" t="s">
        <v>5366</v>
      </c>
      <c r="G1012" s="21" t="s">
        <v>5367</v>
      </c>
      <c r="H1012" s="21" t="s">
        <v>38</v>
      </c>
      <c r="I1012" s="21" t="s">
        <v>23</v>
      </c>
      <c r="J1012" s="21" t="s">
        <v>39</v>
      </c>
      <c r="K1012" s="21" t="s">
        <v>40</v>
      </c>
      <c r="L1012" s="21">
        <v>90049</v>
      </c>
      <c r="M1012" s="21" t="s">
        <v>41</v>
      </c>
      <c r="N1012" s="21" t="s">
        <v>5201</v>
      </c>
      <c r="O1012" s="21" t="s">
        <v>28</v>
      </c>
      <c r="P1012" s="21" t="s">
        <v>32</v>
      </c>
      <c r="Q1012" s="21" t="s">
        <v>5202</v>
      </c>
      <c r="R1012" s="22">
        <v>563.24</v>
      </c>
    </row>
    <row r="1013" spans="1:18" x14ac:dyDescent="0.2">
      <c r="A1013" s="21">
        <v>4867</v>
      </c>
      <c r="B1013" s="21" t="s">
        <v>8628</v>
      </c>
      <c r="C1013" s="21" t="s">
        <v>423</v>
      </c>
      <c r="D1013" s="21" t="s">
        <v>4540</v>
      </c>
      <c r="E1013" s="21" t="s">
        <v>48</v>
      </c>
      <c r="F1013" s="21" t="s">
        <v>738</v>
      </c>
      <c r="G1013" s="21" t="s">
        <v>739</v>
      </c>
      <c r="H1013" s="21" t="s">
        <v>22</v>
      </c>
      <c r="I1013" s="21" t="s">
        <v>23</v>
      </c>
      <c r="J1013" s="21" t="s">
        <v>96</v>
      </c>
      <c r="K1013" s="21" t="s">
        <v>97</v>
      </c>
      <c r="L1013" s="21">
        <v>98103</v>
      </c>
      <c r="M1013" s="21" t="s">
        <v>41</v>
      </c>
      <c r="N1013" s="21" t="s">
        <v>5619</v>
      </c>
      <c r="O1013" s="21" t="s">
        <v>43</v>
      </c>
      <c r="P1013" s="21" t="s">
        <v>74</v>
      </c>
      <c r="Q1013" s="21" t="s">
        <v>5620</v>
      </c>
      <c r="R1013" s="22">
        <v>563.024</v>
      </c>
    </row>
    <row r="1014" spans="1:18" x14ac:dyDescent="0.2">
      <c r="A1014" s="21">
        <v>8137</v>
      </c>
      <c r="B1014" s="21" t="s">
        <v>10711</v>
      </c>
      <c r="C1014" s="21" t="s">
        <v>11977</v>
      </c>
      <c r="D1014" s="21" t="s">
        <v>6469</v>
      </c>
      <c r="E1014" s="21" t="s">
        <v>48</v>
      </c>
      <c r="F1014" s="21" t="s">
        <v>7317</v>
      </c>
      <c r="G1014" s="21" t="s">
        <v>7318</v>
      </c>
      <c r="H1014" s="21" t="s">
        <v>38</v>
      </c>
      <c r="I1014" s="21" t="s">
        <v>23</v>
      </c>
      <c r="J1014" s="21" t="s">
        <v>2028</v>
      </c>
      <c r="K1014" s="21" t="s">
        <v>52</v>
      </c>
      <c r="L1014" s="21">
        <v>33801</v>
      </c>
      <c r="M1014" s="21" t="s">
        <v>26</v>
      </c>
      <c r="N1014" s="21" t="s">
        <v>1243</v>
      </c>
      <c r="O1014" s="21" t="s">
        <v>28</v>
      </c>
      <c r="P1014" s="21" t="s">
        <v>54</v>
      </c>
      <c r="Q1014" s="21" t="s">
        <v>1244</v>
      </c>
      <c r="R1014" s="22">
        <v>562.29250000000002</v>
      </c>
    </row>
    <row r="1015" spans="1:18" x14ac:dyDescent="0.2">
      <c r="A1015" s="21">
        <v>6375</v>
      </c>
      <c r="B1015" s="21" t="s">
        <v>9695</v>
      </c>
      <c r="C1015" s="21" t="s">
        <v>3087</v>
      </c>
      <c r="D1015" s="21" t="s">
        <v>12046</v>
      </c>
      <c r="E1015" s="21" t="s">
        <v>48</v>
      </c>
      <c r="F1015" s="21" t="s">
        <v>1516</v>
      </c>
      <c r="G1015" s="21" t="s">
        <v>1517</v>
      </c>
      <c r="H1015" s="21" t="s">
        <v>38</v>
      </c>
      <c r="I1015" s="21" t="s">
        <v>23</v>
      </c>
      <c r="J1015" s="21" t="s">
        <v>377</v>
      </c>
      <c r="K1015" s="21" t="s">
        <v>378</v>
      </c>
      <c r="L1015" s="21">
        <v>38109</v>
      </c>
      <c r="M1015" s="21" t="s">
        <v>26</v>
      </c>
      <c r="N1015" s="21" t="s">
        <v>2897</v>
      </c>
      <c r="O1015" s="21" t="s">
        <v>28</v>
      </c>
      <c r="P1015" s="21" t="s">
        <v>32</v>
      </c>
      <c r="Q1015" s="21" t="s">
        <v>2898</v>
      </c>
      <c r="R1015" s="22">
        <v>561.58399999999995</v>
      </c>
    </row>
    <row r="1016" spans="1:18" x14ac:dyDescent="0.2">
      <c r="A1016" s="21">
        <v>2810</v>
      </c>
      <c r="B1016" s="21" t="s">
        <v>6681</v>
      </c>
      <c r="C1016" s="21" t="s">
        <v>3581</v>
      </c>
      <c r="D1016" s="21" t="s">
        <v>6682</v>
      </c>
      <c r="E1016" s="21" t="s">
        <v>19</v>
      </c>
      <c r="F1016" s="21" t="s">
        <v>6683</v>
      </c>
      <c r="G1016" s="21" t="s">
        <v>6684</v>
      </c>
      <c r="H1016" s="21" t="s">
        <v>22</v>
      </c>
      <c r="I1016" s="21" t="s">
        <v>23</v>
      </c>
      <c r="J1016" s="21" t="s">
        <v>96</v>
      </c>
      <c r="K1016" s="21" t="s">
        <v>97</v>
      </c>
      <c r="L1016" s="21">
        <v>98115</v>
      </c>
      <c r="M1016" s="21" t="s">
        <v>41</v>
      </c>
      <c r="N1016" s="21" t="s">
        <v>5091</v>
      </c>
      <c r="O1016" s="21" t="s">
        <v>28</v>
      </c>
      <c r="P1016" s="21" t="s">
        <v>32</v>
      </c>
      <c r="Q1016" s="21" t="s">
        <v>5092</v>
      </c>
      <c r="R1016" s="22">
        <v>561.56799999999998</v>
      </c>
    </row>
    <row r="1017" spans="1:18" x14ac:dyDescent="0.2">
      <c r="A1017" s="21">
        <v>1550</v>
      </c>
      <c r="B1017" s="21" t="s">
        <v>4635</v>
      </c>
      <c r="C1017" s="21" t="s">
        <v>11898</v>
      </c>
      <c r="D1017" s="21" t="s">
        <v>11889</v>
      </c>
      <c r="E1017" s="21" t="s">
        <v>206</v>
      </c>
      <c r="F1017" s="21" t="s">
        <v>2064</v>
      </c>
      <c r="G1017" s="21" t="s">
        <v>2065</v>
      </c>
      <c r="H1017" s="21" t="s">
        <v>22</v>
      </c>
      <c r="I1017" s="21" t="s">
        <v>23</v>
      </c>
      <c r="J1017" s="21" t="s">
        <v>299</v>
      </c>
      <c r="K1017" s="21" t="s">
        <v>300</v>
      </c>
      <c r="L1017" s="21">
        <v>10011</v>
      </c>
      <c r="M1017" s="21" t="s">
        <v>158</v>
      </c>
      <c r="N1017" s="21" t="s">
        <v>3919</v>
      </c>
      <c r="O1017" s="21" t="s">
        <v>70</v>
      </c>
      <c r="P1017" s="21" t="s">
        <v>1365</v>
      </c>
      <c r="Q1017" s="21" t="s">
        <v>3920</v>
      </c>
      <c r="R1017" s="22">
        <v>559.99199999999996</v>
      </c>
    </row>
    <row r="1018" spans="1:18" x14ac:dyDescent="0.2">
      <c r="A1018" s="21">
        <v>983</v>
      </c>
      <c r="B1018" s="21" t="s">
        <v>3341</v>
      </c>
      <c r="C1018" s="21" t="s">
        <v>11716</v>
      </c>
      <c r="D1018" s="21" t="s">
        <v>3342</v>
      </c>
      <c r="E1018" s="21" t="s">
        <v>19</v>
      </c>
      <c r="F1018" s="21" t="s">
        <v>3343</v>
      </c>
      <c r="G1018" s="21" t="s">
        <v>3344</v>
      </c>
      <c r="H1018" s="21" t="s">
        <v>22</v>
      </c>
      <c r="I1018" s="21" t="s">
        <v>23</v>
      </c>
      <c r="J1018" s="21" t="s">
        <v>1659</v>
      </c>
      <c r="K1018" s="21" t="s">
        <v>516</v>
      </c>
      <c r="L1018" s="21">
        <v>80027</v>
      </c>
      <c r="M1018" s="21" t="s">
        <v>41</v>
      </c>
      <c r="N1018" s="21" t="s">
        <v>3347</v>
      </c>
      <c r="O1018" s="21" t="s">
        <v>70</v>
      </c>
      <c r="P1018" s="21" t="s">
        <v>71</v>
      </c>
      <c r="Q1018" s="21" t="s">
        <v>3348</v>
      </c>
      <c r="R1018" s="22">
        <v>559.98400000000004</v>
      </c>
    </row>
    <row r="1019" spans="1:18" x14ac:dyDescent="0.2">
      <c r="A1019" s="21">
        <v>6901</v>
      </c>
      <c r="B1019" s="21" t="s">
        <v>10002</v>
      </c>
      <c r="C1019" s="21" t="s">
        <v>11760</v>
      </c>
      <c r="D1019" s="21" t="s">
        <v>12153</v>
      </c>
      <c r="E1019" s="21" t="s">
        <v>48</v>
      </c>
      <c r="F1019" s="21" t="s">
        <v>1803</v>
      </c>
      <c r="G1019" s="21" t="s">
        <v>1804</v>
      </c>
      <c r="H1019" s="21" t="s">
        <v>105</v>
      </c>
      <c r="I1019" s="21" t="s">
        <v>23</v>
      </c>
      <c r="J1019" s="21" t="s">
        <v>299</v>
      </c>
      <c r="K1019" s="21" t="s">
        <v>300</v>
      </c>
      <c r="L1019" s="21">
        <v>10009</v>
      </c>
      <c r="M1019" s="21" t="s">
        <v>158</v>
      </c>
      <c r="N1019" s="21" t="s">
        <v>2907</v>
      </c>
      <c r="O1019" s="21" t="s">
        <v>70</v>
      </c>
      <c r="P1019" s="21" t="s">
        <v>175</v>
      </c>
      <c r="Q1019" s="21" t="s">
        <v>2908</v>
      </c>
      <c r="R1019" s="22">
        <v>559.92999999999995</v>
      </c>
    </row>
    <row r="1020" spans="1:18" x14ac:dyDescent="0.2">
      <c r="A1020" s="21">
        <v>3893</v>
      </c>
      <c r="B1020" s="21" t="s">
        <v>7790</v>
      </c>
      <c r="C1020" s="21" t="s">
        <v>728</v>
      </c>
      <c r="D1020" s="21" t="s">
        <v>5797</v>
      </c>
      <c r="E1020" s="21" t="s">
        <v>48</v>
      </c>
      <c r="F1020" s="21" t="s">
        <v>1300</v>
      </c>
      <c r="G1020" s="21" t="s">
        <v>1301</v>
      </c>
      <c r="H1020" s="21" t="s">
        <v>38</v>
      </c>
      <c r="I1020" s="21" t="s">
        <v>23</v>
      </c>
      <c r="J1020" s="21" t="s">
        <v>39</v>
      </c>
      <c r="K1020" s="21" t="s">
        <v>40</v>
      </c>
      <c r="L1020" s="21">
        <v>90036</v>
      </c>
      <c r="M1020" s="21" t="s">
        <v>41</v>
      </c>
      <c r="N1020" s="21" t="s">
        <v>7149</v>
      </c>
      <c r="O1020" s="21" t="s">
        <v>70</v>
      </c>
      <c r="P1020" s="21" t="s">
        <v>175</v>
      </c>
      <c r="Q1020" s="21" t="s">
        <v>7150</v>
      </c>
      <c r="R1020" s="22">
        <v>559.91999999999996</v>
      </c>
    </row>
    <row r="1021" spans="1:18" x14ac:dyDescent="0.2">
      <c r="A1021" s="21">
        <v>7289</v>
      </c>
      <c r="B1021" s="21" t="s">
        <v>10249</v>
      </c>
      <c r="C1021" s="21" t="s">
        <v>12096</v>
      </c>
      <c r="D1021" s="21" t="s">
        <v>12062</v>
      </c>
      <c r="E1021" s="21" t="s">
        <v>48</v>
      </c>
      <c r="F1021" s="21" t="s">
        <v>1292</v>
      </c>
      <c r="G1021" s="21" t="s">
        <v>1293</v>
      </c>
      <c r="H1021" s="21" t="s">
        <v>38</v>
      </c>
      <c r="I1021" s="21" t="s">
        <v>23</v>
      </c>
      <c r="J1021" s="21" t="s">
        <v>202</v>
      </c>
      <c r="K1021" s="21" t="s">
        <v>107</v>
      </c>
      <c r="L1021" s="21">
        <v>77095</v>
      </c>
      <c r="M1021" s="21" t="s">
        <v>108</v>
      </c>
      <c r="N1021" s="21" t="s">
        <v>6422</v>
      </c>
      <c r="O1021" s="21" t="s">
        <v>70</v>
      </c>
      <c r="P1021" s="21" t="s">
        <v>768</v>
      </c>
      <c r="Q1021" s="21" t="s">
        <v>6423</v>
      </c>
      <c r="R1021" s="22">
        <v>559.71</v>
      </c>
    </row>
    <row r="1022" spans="1:18" x14ac:dyDescent="0.2">
      <c r="A1022" s="21">
        <v>1753</v>
      </c>
      <c r="B1022" s="21" t="s">
        <v>5024</v>
      </c>
      <c r="C1022" s="21" t="s">
        <v>11934</v>
      </c>
      <c r="D1022" s="21" t="s">
        <v>11875</v>
      </c>
      <c r="E1022" s="21" t="s">
        <v>206</v>
      </c>
      <c r="F1022" s="21" t="s">
        <v>958</v>
      </c>
      <c r="G1022" s="21" t="s">
        <v>959</v>
      </c>
      <c r="H1022" s="21" t="s">
        <v>38</v>
      </c>
      <c r="I1022" s="21" t="s">
        <v>23</v>
      </c>
      <c r="J1022" s="21" t="s">
        <v>134</v>
      </c>
      <c r="K1022" s="21" t="s">
        <v>40</v>
      </c>
      <c r="L1022" s="21">
        <v>94122</v>
      </c>
      <c r="M1022" s="21" t="s">
        <v>41</v>
      </c>
      <c r="N1022" s="21" t="s">
        <v>3651</v>
      </c>
      <c r="O1022" s="21" t="s">
        <v>43</v>
      </c>
      <c r="P1022" s="21" t="s">
        <v>57</v>
      </c>
      <c r="Q1022" s="21" t="s">
        <v>3652</v>
      </c>
      <c r="R1022" s="22">
        <v>559.62</v>
      </c>
    </row>
    <row r="1023" spans="1:18" x14ac:dyDescent="0.2">
      <c r="A1023" s="21">
        <v>3425</v>
      </c>
      <c r="B1023" s="21" t="s">
        <v>7356</v>
      </c>
      <c r="C1023" s="21" t="s">
        <v>2997</v>
      </c>
      <c r="D1023" s="21" t="s">
        <v>12171</v>
      </c>
      <c r="E1023" s="21" t="s">
        <v>48</v>
      </c>
      <c r="F1023" s="21" t="s">
        <v>551</v>
      </c>
      <c r="G1023" s="21" t="s">
        <v>552</v>
      </c>
      <c r="H1023" s="21" t="s">
        <v>22</v>
      </c>
      <c r="I1023" s="21" t="s">
        <v>23</v>
      </c>
      <c r="J1023" s="21" t="s">
        <v>39</v>
      </c>
      <c r="K1023" s="21" t="s">
        <v>40</v>
      </c>
      <c r="L1023" s="21">
        <v>90004</v>
      </c>
      <c r="M1023" s="21" t="s">
        <v>41</v>
      </c>
      <c r="N1023" s="21" t="s">
        <v>7049</v>
      </c>
      <c r="O1023" s="21" t="s">
        <v>70</v>
      </c>
      <c r="P1023" s="21" t="s">
        <v>768</v>
      </c>
      <c r="Q1023" s="21" t="s">
        <v>7050</v>
      </c>
      <c r="R1023" s="22">
        <v>558.4</v>
      </c>
    </row>
    <row r="1024" spans="1:18" x14ac:dyDescent="0.2">
      <c r="A1024" s="21">
        <v>4645</v>
      </c>
      <c r="B1024" s="21" t="s">
        <v>8460</v>
      </c>
      <c r="C1024" s="21" t="s">
        <v>12210</v>
      </c>
      <c r="D1024" s="21" t="s">
        <v>12121</v>
      </c>
      <c r="E1024" s="21" t="s">
        <v>48</v>
      </c>
      <c r="F1024" s="21" t="s">
        <v>4516</v>
      </c>
      <c r="G1024" s="21" t="s">
        <v>4517</v>
      </c>
      <c r="H1024" s="21" t="s">
        <v>22</v>
      </c>
      <c r="I1024" s="21" t="s">
        <v>23</v>
      </c>
      <c r="J1024" s="21" t="s">
        <v>96</v>
      </c>
      <c r="K1024" s="21" t="s">
        <v>97</v>
      </c>
      <c r="L1024" s="21">
        <v>98105</v>
      </c>
      <c r="M1024" s="21" t="s">
        <v>41</v>
      </c>
      <c r="N1024" s="21" t="s">
        <v>7049</v>
      </c>
      <c r="O1024" s="21" t="s">
        <v>70</v>
      </c>
      <c r="P1024" s="21" t="s">
        <v>768</v>
      </c>
      <c r="Q1024" s="21" t="s">
        <v>7050</v>
      </c>
      <c r="R1024" s="22">
        <v>558.4</v>
      </c>
    </row>
    <row r="1025" spans="1:18" x14ac:dyDescent="0.2">
      <c r="A1025" s="21">
        <v>8144</v>
      </c>
      <c r="B1025" s="21" t="s">
        <v>10714</v>
      </c>
      <c r="C1025" s="21" t="s">
        <v>12023</v>
      </c>
      <c r="D1025" s="21" t="s">
        <v>12242</v>
      </c>
      <c r="E1025" s="21" t="s">
        <v>48</v>
      </c>
      <c r="F1025" s="21" t="s">
        <v>6153</v>
      </c>
      <c r="G1025" s="21" t="s">
        <v>6154</v>
      </c>
      <c r="H1025" s="21" t="s">
        <v>22</v>
      </c>
      <c r="I1025" s="21" t="s">
        <v>23</v>
      </c>
      <c r="J1025" s="21" t="s">
        <v>1066</v>
      </c>
      <c r="K1025" s="21" t="s">
        <v>40</v>
      </c>
      <c r="L1025" s="21">
        <v>92037</v>
      </c>
      <c r="M1025" s="21" t="s">
        <v>41</v>
      </c>
      <c r="N1025" s="21" t="s">
        <v>2707</v>
      </c>
      <c r="O1025" s="21" t="s">
        <v>28</v>
      </c>
      <c r="P1025" s="21" t="s">
        <v>54</v>
      </c>
      <c r="Q1025" s="21" t="s">
        <v>2708</v>
      </c>
      <c r="R1025" s="22">
        <v>557.72799999999995</v>
      </c>
    </row>
    <row r="1026" spans="1:18" x14ac:dyDescent="0.2">
      <c r="A1026" s="21">
        <v>2348</v>
      </c>
      <c r="B1026" s="21" t="s">
        <v>6019</v>
      </c>
      <c r="C1026" s="21" t="s">
        <v>251</v>
      </c>
      <c r="D1026" s="21" t="s">
        <v>1916</v>
      </c>
      <c r="E1026" s="21" t="s">
        <v>48</v>
      </c>
      <c r="F1026" s="21" t="s">
        <v>2800</v>
      </c>
      <c r="G1026" s="21" t="s">
        <v>2801</v>
      </c>
      <c r="H1026" s="21" t="s">
        <v>22</v>
      </c>
      <c r="I1026" s="21" t="s">
        <v>23</v>
      </c>
      <c r="J1026" s="21" t="s">
        <v>764</v>
      </c>
      <c r="K1026" s="21" t="s">
        <v>107</v>
      </c>
      <c r="L1026" s="21">
        <v>78207</v>
      </c>
      <c r="M1026" s="21" t="s">
        <v>108</v>
      </c>
      <c r="N1026" s="21" t="s">
        <v>3953</v>
      </c>
      <c r="O1026" s="21" t="s">
        <v>28</v>
      </c>
      <c r="P1026" s="21" t="s">
        <v>54</v>
      </c>
      <c r="Q1026" s="21" t="s">
        <v>3954</v>
      </c>
      <c r="R1026" s="22">
        <v>557.58500000000004</v>
      </c>
    </row>
    <row r="1027" spans="1:18" x14ac:dyDescent="0.2">
      <c r="A1027" s="21">
        <v>4024</v>
      </c>
      <c r="B1027" s="21" t="s">
        <v>7922</v>
      </c>
      <c r="C1027" s="21" t="s">
        <v>3980</v>
      </c>
      <c r="D1027" s="21" t="s">
        <v>7750</v>
      </c>
      <c r="E1027" s="21" t="s">
        <v>206</v>
      </c>
      <c r="F1027" s="21" t="s">
        <v>7372</v>
      </c>
      <c r="G1027" s="21" t="s">
        <v>7373</v>
      </c>
      <c r="H1027" s="21" t="s">
        <v>38</v>
      </c>
      <c r="I1027" s="21" t="s">
        <v>23</v>
      </c>
      <c r="J1027" s="21" t="s">
        <v>134</v>
      </c>
      <c r="K1027" s="21" t="s">
        <v>40</v>
      </c>
      <c r="L1027" s="21">
        <v>94110</v>
      </c>
      <c r="M1027" s="21" t="s">
        <v>41</v>
      </c>
      <c r="N1027" s="21" t="s">
        <v>5491</v>
      </c>
      <c r="O1027" s="21" t="s">
        <v>28</v>
      </c>
      <c r="P1027" s="21" t="s">
        <v>29</v>
      </c>
      <c r="Q1027" s="21" t="s">
        <v>5492</v>
      </c>
      <c r="R1027" s="22">
        <v>556.66499999999996</v>
      </c>
    </row>
    <row r="1028" spans="1:18" x14ac:dyDescent="0.2">
      <c r="A1028" s="21">
        <v>5400</v>
      </c>
      <c r="B1028" s="21" t="s">
        <v>9011</v>
      </c>
      <c r="C1028" s="21" t="s">
        <v>11910</v>
      </c>
      <c r="D1028" s="21" t="s">
        <v>1641</v>
      </c>
      <c r="E1028" s="21" t="s">
        <v>48</v>
      </c>
      <c r="F1028" s="21" t="s">
        <v>4925</v>
      </c>
      <c r="G1028" s="21" t="s">
        <v>4926</v>
      </c>
      <c r="H1028" s="21" t="s">
        <v>22</v>
      </c>
      <c r="I1028" s="21" t="s">
        <v>23</v>
      </c>
      <c r="J1028" s="21" t="s">
        <v>39</v>
      </c>
      <c r="K1028" s="21" t="s">
        <v>40</v>
      </c>
      <c r="L1028" s="21">
        <v>90004</v>
      </c>
      <c r="M1028" s="21" t="s">
        <v>41</v>
      </c>
      <c r="N1028" s="21" t="s">
        <v>27</v>
      </c>
      <c r="O1028" s="21" t="s">
        <v>28</v>
      </c>
      <c r="P1028" s="21" t="s">
        <v>29</v>
      </c>
      <c r="Q1028" s="21" t="s">
        <v>30</v>
      </c>
      <c r="R1028" s="22">
        <v>556.66499999999996</v>
      </c>
    </row>
    <row r="1029" spans="1:18" x14ac:dyDescent="0.2">
      <c r="A1029" s="21">
        <v>9134</v>
      </c>
      <c r="B1029" s="21" t="s">
        <v>11310</v>
      </c>
      <c r="C1029" s="21" t="s">
        <v>2724</v>
      </c>
      <c r="D1029" s="21" t="s">
        <v>11812</v>
      </c>
      <c r="E1029" s="21" t="s">
        <v>48</v>
      </c>
      <c r="F1029" s="21" t="s">
        <v>5511</v>
      </c>
      <c r="G1029" s="21" t="s">
        <v>5512</v>
      </c>
      <c r="H1029" s="21" t="s">
        <v>105</v>
      </c>
      <c r="I1029" s="21" t="s">
        <v>23</v>
      </c>
      <c r="J1029" s="21" t="s">
        <v>1066</v>
      </c>
      <c r="K1029" s="21" t="s">
        <v>40</v>
      </c>
      <c r="L1029" s="21">
        <v>92037</v>
      </c>
      <c r="M1029" s="21" t="s">
        <v>41</v>
      </c>
      <c r="N1029" s="21" t="s">
        <v>3855</v>
      </c>
      <c r="O1029" s="21" t="s">
        <v>70</v>
      </c>
      <c r="P1029" s="21" t="s">
        <v>71</v>
      </c>
      <c r="Q1029" s="21" t="s">
        <v>3856</v>
      </c>
      <c r="R1029" s="22">
        <v>555.96</v>
      </c>
    </row>
    <row r="1030" spans="1:18" x14ac:dyDescent="0.2">
      <c r="A1030" s="21">
        <v>624</v>
      </c>
      <c r="B1030" s="21" t="s">
        <v>2321</v>
      </c>
      <c r="C1030" s="21" t="s">
        <v>2322</v>
      </c>
      <c r="D1030" s="21" t="s">
        <v>11825</v>
      </c>
      <c r="E1030" s="21" t="s">
        <v>48</v>
      </c>
      <c r="F1030" s="21" t="s">
        <v>2323</v>
      </c>
      <c r="G1030" s="21" t="s">
        <v>2324</v>
      </c>
      <c r="H1030" s="21" t="s">
        <v>38</v>
      </c>
      <c r="I1030" s="21" t="s">
        <v>23</v>
      </c>
      <c r="J1030" s="21" t="s">
        <v>2325</v>
      </c>
      <c r="K1030" s="21" t="s">
        <v>266</v>
      </c>
      <c r="L1030" s="21">
        <v>48126</v>
      </c>
      <c r="M1030" s="21" t="s">
        <v>108</v>
      </c>
      <c r="N1030" s="21" t="s">
        <v>2328</v>
      </c>
      <c r="O1030" s="21" t="s">
        <v>43</v>
      </c>
      <c r="P1030" s="21" t="s">
        <v>77</v>
      </c>
      <c r="Q1030" s="21" t="s">
        <v>2329</v>
      </c>
      <c r="R1030" s="22">
        <v>555.21</v>
      </c>
    </row>
    <row r="1031" spans="1:18" x14ac:dyDescent="0.2">
      <c r="A1031" s="21">
        <v>1336</v>
      </c>
      <c r="B1031" s="21" t="s">
        <v>4169</v>
      </c>
      <c r="C1031" s="21" t="s">
        <v>4170</v>
      </c>
      <c r="D1031" s="21" t="s">
        <v>2015</v>
      </c>
      <c r="E1031" s="21" t="s">
        <v>48</v>
      </c>
      <c r="F1031" s="21" t="s">
        <v>4171</v>
      </c>
      <c r="G1031" s="21" t="s">
        <v>4172</v>
      </c>
      <c r="H1031" s="21" t="s">
        <v>22</v>
      </c>
      <c r="I1031" s="21" t="s">
        <v>23</v>
      </c>
      <c r="J1031" s="21" t="s">
        <v>4173</v>
      </c>
      <c r="K1031" s="21" t="s">
        <v>844</v>
      </c>
      <c r="L1031" s="21">
        <v>6457</v>
      </c>
      <c r="M1031" s="21" t="s">
        <v>158</v>
      </c>
      <c r="N1031" s="21" t="s">
        <v>4174</v>
      </c>
      <c r="O1031" s="21" t="s">
        <v>43</v>
      </c>
      <c r="P1031" s="21" t="s">
        <v>57</v>
      </c>
      <c r="Q1031" s="21" t="s">
        <v>4175</v>
      </c>
      <c r="R1031" s="22">
        <v>552.55999999999995</v>
      </c>
    </row>
    <row r="1032" spans="1:18" x14ac:dyDescent="0.2">
      <c r="A1032" s="21">
        <v>7420</v>
      </c>
      <c r="B1032" s="21" t="s">
        <v>10325</v>
      </c>
      <c r="C1032" s="21" t="s">
        <v>251</v>
      </c>
      <c r="D1032" s="21" t="s">
        <v>4441</v>
      </c>
      <c r="E1032" s="21" t="s">
        <v>19</v>
      </c>
      <c r="F1032" s="21" t="s">
        <v>400</v>
      </c>
      <c r="G1032" s="21" t="s">
        <v>401</v>
      </c>
      <c r="H1032" s="21" t="s">
        <v>38</v>
      </c>
      <c r="I1032" s="21" t="s">
        <v>23</v>
      </c>
      <c r="J1032" s="21" t="s">
        <v>156</v>
      </c>
      <c r="K1032" s="21" t="s">
        <v>157</v>
      </c>
      <c r="L1032" s="21">
        <v>19134</v>
      </c>
      <c r="M1032" s="21" t="s">
        <v>158</v>
      </c>
      <c r="N1032" s="21" t="s">
        <v>4174</v>
      </c>
      <c r="O1032" s="21" t="s">
        <v>43</v>
      </c>
      <c r="P1032" s="21" t="s">
        <v>57</v>
      </c>
      <c r="Q1032" s="21" t="s">
        <v>4175</v>
      </c>
      <c r="R1032" s="22">
        <v>552.55999999999995</v>
      </c>
    </row>
    <row r="1033" spans="1:18" x14ac:dyDescent="0.2">
      <c r="A1033" s="21">
        <v>5978</v>
      </c>
      <c r="B1033" s="21" t="s">
        <v>9435</v>
      </c>
      <c r="C1033" s="21" t="s">
        <v>2855</v>
      </c>
      <c r="D1033" s="21" t="s">
        <v>800</v>
      </c>
      <c r="E1033" s="21" t="s">
        <v>206</v>
      </c>
      <c r="F1033" s="21" t="s">
        <v>5962</v>
      </c>
      <c r="G1033" s="21" t="s">
        <v>5963</v>
      </c>
      <c r="H1033" s="21" t="s">
        <v>22</v>
      </c>
      <c r="I1033" s="21" t="s">
        <v>23</v>
      </c>
      <c r="J1033" s="21" t="s">
        <v>2060</v>
      </c>
      <c r="K1033" s="21" t="s">
        <v>348</v>
      </c>
      <c r="L1033" s="21">
        <v>85204</v>
      </c>
      <c r="M1033" s="21" t="s">
        <v>41</v>
      </c>
      <c r="N1033" s="21" t="s">
        <v>1353</v>
      </c>
      <c r="O1033" s="21" t="s">
        <v>70</v>
      </c>
      <c r="P1033" s="21" t="s">
        <v>71</v>
      </c>
      <c r="Q1033" s="21" t="s">
        <v>1354</v>
      </c>
      <c r="R1033" s="22">
        <v>552</v>
      </c>
    </row>
    <row r="1034" spans="1:18" x14ac:dyDescent="0.2">
      <c r="A1034" s="21">
        <v>3724</v>
      </c>
      <c r="B1034" s="21" t="s">
        <v>7627</v>
      </c>
      <c r="C1034" s="21" t="s">
        <v>1251</v>
      </c>
      <c r="D1034" s="21" t="s">
        <v>11804</v>
      </c>
      <c r="E1034" s="21" t="s">
        <v>48</v>
      </c>
      <c r="F1034" s="21" t="s">
        <v>7609</v>
      </c>
      <c r="G1034" s="21" t="s">
        <v>7610</v>
      </c>
      <c r="H1034" s="21" t="s">
        <v>38</v>
      </c>
      <c r="I1034" s="21" t="s">
        <v>23</v>
      </c>
      <c r="J1034" s="21" t="s">
        <v>614</v>
      </c>
      <c r="K1034" s="21" t="s">
        <v>348</v>
      </c>
      <c r="L1034" s="21">
        <v>85023</v>
      </c>
      <c r="M1034" s="21" t="s">
        <v>41</v>
      </c>
      <c r="N1034" s="21" t="s">
        <v>7088</v>
      </c>
      <c r="O1034" s="21" t="s">
        <v>43</v>
      </c>
      <c r="P1034" s="21" t="s">
        <v>74</v>
      </c>
      <c r="Q1034" s="21" t="s">
        <v>7089</v>
      </c>
      <c r="R1034" s="22">
        <v>551.98500000000001</v>
      </c>
    </row>
    <row r="1035" spans="1:18" x14ac:dyDescent="0.2">
      <c r="A1035" s="21">
        <v>7813</v>
      </c>
      <c r="B1035" s="21" t="s">
        <v>10537</v>
      </c>
      <c r="C1035" s="21" t="s">
        <v>10187</v>
      </c>
      <c r="D1035" s="21" t="s">
        <v>3938</v>
      </c>
      <c r="E1035" s="21" t="s">
        <v>206</v>
      </c>
      <c r="F1035" s="21" t="s">
        <v>574</v>
      </c>
      <c r="G1035" s="21" t="s">
        <v>575</v>
      </c>
      <c r="H1035" s="21" t="s">
        <v>22</v>
      </c>
      <c r="I1035" s="21" t="s">
        <v>23</v>
      </c>
      <c r="J1035" s="21" t="s">
        <v>3644</v>
      </c>
      <c r="K1035" s="21" t="s">
        <v>3106</v>
      </c>
      <c r="L1035" s="21">
        <v>20735</v>
      </c>
      <c r="M1035" s="21" t="s">
        <v>158</v>
      </c>
      <c r="N1035" s="21" t="s">
        <v>3263</v>
      </c>
      <c r="O1035" s="21" t="s">
        <v>28</v>
      </c>
      <c r="P1035" s="21" t="s">
        <v>54</v>
      </c>
      <c r="Q1035" s="21" t="s">
        <v>3264</v>
      </c>
      <c r="R1035" s="22">
        <v>550.43100000000004</v>
      </c>
    </row>
    <row r="1036" spans="1:18" x14ac:dyDescent="0.2">
      <c r="A1036" s="21">
        <v>5069</v>
      </c>
      <c r="B1036" s="21" t="s">
        <v>8777</v>
      </c>
      <c r="C1036" s="21" t="s">
        <v>11879</v>
      </c>
      <c r="D1036" s="21" t="s">
        <v>12230</v>
      </c>
      <c r="E1036" s="21" t="s">
        <v>48</v>
      </c>
      <c r="F1036" s="21" t="s">
        <v>200</v>
      </c>
      <c r="G1036" s="21" t="s">
        <v>201</v>
      </c>
      <c r="H1036" s="21" t="s">
        <v>105</v>
      </c>
      <c r="I1036" s="21" t="s">
        <v>23</v>
      </c>
      <c r="J1036" s="21" t="s">
        <v>2693</v>
      </c>
      <c r="K1036" s="21" t="s">
        <v>266</v>
      </c>
      <c r="L1036" s="21">
        <v>48183</v>
      </c>
      <c r="M1036" s="21" t="s">
        <v>108</v>
      </c>
      <c r="N1036" s="21" t="s">
        <v>7597</v>
      </c>
      <c r="O1036" s="21" t="s">
        <v>70</v>
      </c>
      <c r="P1036" s="21" t="s">
        <v>1365</v>
      </c>
      <c r="Q1036" s="21" t="s">
        <v>7598</v>
      </c>
      <c r="R1036" s="22">
        <v>549.99</v>
      </c>
    </row>
    <row r="1037" spans="1:18" x14ac:dyDescent="0.2">
      <c r="A1037" s="21">
        <v>5851</v>
      </c>
      <c r="B1037" s="21" t="s">
        <v>9355</v>
      </c>
      <c r="C1037" s="21" t="s">
        <v>11798</v>
      </c>
      <c r="D1037" s="21" t="s">
        <v>5358</v>
      </c>
      <c r="E1037" s="21" t="s">
        <v>48</v>
      </c>
      <c r="F1037" s="21" t="s">
        <v>1721</v>
      </c>
      <c r="G1037" s="21" t="s">
        <v>1722</v>
      </c>
      <c r="H1037" s="21" t="s">
        <v>105</v>
      </c>
      <c r="I1037" s="21" t="s">
        <v>23</v>
      </c>
      <c r="J1037" s="21" t="s">
        <v>639</v>
      </c>
      <c r="K1037" s="21" t="s">
        <v>255</v>
      </c>
      <c r="L1037" s="21">
        <v>55113</v>
      </c>
      <c r="M1037" s="21" t="s">
        <v>108</v>
      </c>
      <c r="N1037" s="21" t="s">
        <v>7597</v>
      </c>
      <c r="O1037" s="21" t="s">
        <v>70</v>
      </c>
      <c r="P1037" s="21" t="s">
        <v>1365</v>
      </c>
      <c r="Q1037" s="21" t="s">
        <v>7598</v>
      </c>
      <c r="R1037" s="22">
        <v>549.99</v>
      </c>
    </row>
    <row r="1038" spans="1:18" x14ac:dyDescent="0.2">
      <c r="A1038" s="21">
        <v>8203</v>
      </c>
      <c r="B1038" s="21" t="s">
        <v>10752</v>
      </c>
      <c r="C1038" s="21" t="s">
        <v>12097</v>
      </c>
      <c r="D1038" s="21" t="s">
        <v>12097</v>
      </c>
      <c r="E1038" s="21" t="s">
        <v>1452</v>
      </c>
      <c r="F1038" s="21" t="s">
        <v>4447</v>
      </c>
      <c r="G1038" s="21" t="s">
        <v>4448</v>
      </c>
      <c r="H1038" s="21" t="s">
        <v>38</v>
      </c>
      <c r="I1038" s="21" t="s">
        <v>23</v>
      </c>
      <c r="J1038" s="21" t="s">
        <v>299</v>
      </c>
      <c r="K1038" s="21" t="s">
        <v>300</v>
      </c>
      <c r="L1038" s="21">
        <v>10024</v>
      </c>
      <c r="M1038" s="21" t="s">
        <v>158</v>
      </c>
      <c r="N1038" s="21" t="s">
        <v>3964</v>
      </c>
      <c r="O1038" s="21" t="s">
        <v>70</v>
      </c>
      <c r="P1038" s="21" t="s">
        <v>71</v>
      </c>
      <c r="Q1038" s="21" t="s">
        <v>3965</v>
      </c>
      <c r="R1038" s="22">
        <v>549.98</v>
      </c>
    </row>
    <row r="1039" spans="1:18" x14ac:dyDescent="0.2">
      <c r="A1039" s="21">
        <v>1597</v>
      </c>
      <c r="B1039" s="21" t="s">
        <v>4754</v>
      </c>
      <c r="C1039" s="21" t="s">
        <v>3523</v>
      </c>
      <c r="D1039" s="21" t="s">
        <v>4149</v>
      </c>
      <c r="E1039" s="21" t="s">
        <v>206</v>
      </c>
      <c r="F1039" s="21" t="s">
        <v>1941</v>
      </c>
      <c r="G1039" s="21" t="s">
        <v>1942</v>
      </c>
      <c r="H1039" s="21" t="s">
        <v>38</v>
      </c>
      <c r="I1039" s="21" t="s">
        <v>23</v>
      </c>
      <c r="J1039" s="21" t="s">
        <v>299</v>
      </c>
      <c r="K1039" s="21" t="s">
        <v>300</v>
      </c>
      <c r="L1039" s="21">
        <v>10011</v>
      </c>
      <c r="M1039" s="21" t="s">
        <v>158</v>
      </c>
      <c r="N1039" s="21" t="s">
        <v>1974</v>
      </c>
      <c r="O1039" s="21" t="s">
        <v>28</v>
      </c>
      <c r="P1039" s="21" t="s">
        <v>64</v>
      </c>
      <c r="Q1039" s="21" t="s">
        <v>1975</v>
      </c>
      <c r="R1039" s="22">
        <v>547.29999999999995</v>
      </c>
    </row>
    <row r="1040" spans="1:18" x14ac:dyDescent="0.2">
      <c r="A1040" s="21">
        <v>2330</v>
      </c>
      <c r="B1040" s="21" t="s">
        <v>5988</v>
      </c>
      <c r="C1040" s="21" t="s">
        <v>4974</v>
      </c>
      <c r="D1040" s="21" t="s">
        <v>5591</v>
      </c>
      <c r="E1040" s="21" t="s">
        <v>48</v>
      </c>
      <c r="F1040" s="21" t="s">
        <v>2384</v>
      </c>
      <c r="G1040" s="21" t="s">
        <v>2385</v>
      </c>
      <c r="H1040" s="21" t="s">
        <v>38</v>
      </c>
      <c r="I1040" s="21" t="s">
        <v>23</v>
      </c>
      <c r="J1040" s="21" t="s">
        <v>156</v>
      </c>
      <c r="K1040" s="21" t="s">
        <v>157</v>
      </c>
      <c r="L1040" s="21">
        <v>19140</v>
      </c>
      <c r="M1040" s="21" t="s">
        <v>158</v>
      </c>
      <c r="N1040" s="21" t="s">
        <v>5989</v>
      </c>
      <c r="O1040" s="21" t="s">
        <v>28</v>
      </c>
      <c r="P1040" s="21" t="s">
        <v>64</v>
      </c>
      <c r="Q1040" s="21" t="s">
        <v>5990</v>
      </c>
      <c r="R1040" s="22">
        <v>547.13599999999997</v>
      </c>
    </row>
    <row r="1041" spans="1:18" x14ac:dyDescent="0.2">
      <c r="A1041" s="21">
        <v>3907</v>
      </c>
      <c r="B1041" s="21" t="s">
        <v>7807</v>
      </c>
      <c r="C1041" s="21" t="s">
        <v>11752</v>
      </c>
      <c r="D1041" s="21" t="s">
        <v>11753</v>
      </c>
      <c r="E1041" s="21" t="s">
        <v>48</v>
      </c>
      <c r="F1041" s="21" t="s">
        <v>7808</v>
      </c>
      <c r="G1041" s="21" t="s">
        <v>7809</v>
      </c>
      <c r="H1041" s="21" t="s">
        <v>105</v>
      </c>
      <c r="I1041" s="21" t="s">
        <v>23</v>
      </c>
      <c r="J1041" s="21" t="s">
        <v>156</v>
      </c>
      <c r="K1041" s="21" t="s">
        <v>157</v>
      </c>
      <c r="L1041" s="21">
        <v>19143</v>
      </c>
      <c r="M1041" s="21" t="s">
        <v>158</v>
      </c>
      <c r="N1041" s="21" t="s">
        <v>5989</v>
      </c>
      <c r="O1041" s="21" t="s">
        <v>28</v>
      </c>
      <c r="P1041" s="21" t="s">
        <v>64</v>
      </c>
      <c r="Q1041" s="21" t="s">
        <v>5990</v>
      </c>
      <c r="R1041" s="22">
        <v>547.13599999999997</v>
      </c>
    </row>
    <row r="1042" spans="1:18" x14ac:dyDescent="0.2">
      <c r="A1042" s="21">
        <v>4698</v>
      </c>
      <c r="B1042" s="21" t="s">
        <v>8495</v>
      </c>
      <c r="C1042" s="21" t="s">
        <v>3236</v>
      </c>
      <c r="D1042" s="21" t="s">
        <v>3236</v>
      </c>
      <c r="E1042" s="21" t="s">
        <v>1452</v>
      </c>
      <c r="F1042" s="21" t="s">
        <v>2390</v>
      </c>
      <c r="G1042" s="21" t="s">
        <v>2391</v>
      </c>
      <c r="H1042" s="21" t="s">
        <v>22</v>
      </c>
      <c r="I1042" s="21" t="s">
        <v>23</v>
      </c>
      <c r="J1042" s="21" t="s">
        <v>994</v>
      </c>
      <c r="K1042" s="21" t="s">
        <v>266</v>
      </c>
      <c r="L1042" s="21">
        <v>48205</v>
      </c>
      <c r="M1042" s="21" t="s">
        <v>108</v>
      </c>
      <c r="N1042" s="21" t="s">
        <v>787</v>
      </c>
      <c r="O1042" s="21" t="s">
        <v>28</v>
      </c>
      <c r="P1042" s="21" t="s">
        <v>32</v>
      </c>
      <c r="Q1042" s="21" t="s">
        <v>788</v>
      </c>
      <c r="R1042" s="22">
        <v>546.66</v>
      </c>
    </row>
    <row r="1043" spans="1:18" x14ac:dyDescent="0.2">
      <c r="A1043" s="21">
        <v>5586</v>
      </c>
      <c r="B1043" s="21" t="s">
        <v>9160</v>
      </c>
      <c r="C1043" s="21" t="s">
        <v>3075</v>
      </c>
      <c r="D1043" s="21" t="s">
        <v>11951</v>
      </c>
      <c r="E1043" s="21" t="s">
        <v>48</v>
      </c>
      <c r="F1043" s="21" t="s">
        <v>1564</v>
      </c>
      <c r="G1043" s="21" t="s">
        <v>1565</v>
      </c>
      <c r="H1043" s="21" t="s">
        <v>105</v>
      </c>
      <c r="I1043" s="21" t="s">
        <v>23</v>
      </c>
      <c r="J1043" s="21" t="s">
        <v>299</v>
      </c>
      <c r="K1043" s="21" t="s">
        <v>300</v>
      </c>
      <c r="L1043" s="21">
        <v>10011</v>
      </c>
      <c r="M1043" s="21" t="s">
        <v>158</v>
      </c>
      <c r="N1043" s="21" t="s">
        <v>9163</v>
      </c>
      <c r="O1043" s="21" t="s">
        <v>70</v>
      </c>
      <c r="P1043" s="21" t="s">
        <v>71</v>
      </c>
      <c r="Q1043" s="21" t="s">
        <v>9164</v>
      </c>
      <c r="R1043" s="22">
        <v>546.05999999999995</v>
      </c>
    </row>
    <row r="1044" spans="1:18" x14ac:dyDescent="0.2">
      <c r="A1044" s="21">
        <v>2979</v>
      </c>
      <c r="B1044" s="21" t="s">
        <v>6881</v>
      </c>
      <c r="C1044" s="21" t="s">
        <v>2237</v>
      </c>
      <c r="D1044" s="21" t="s">
        <v>3323</v>
      </c>
      <c r="E1044" s="21" t="s">
        <v>19</v>
      </c>
      <c r="F1044" s="21" t="s">
        <v>4221</v>
      </c>
      <c r="G1044" s="21" t="s">
        <v>4222</v>
      </c>
      <c r="H1044" s="21" t="s">
        <v>22</v>
      </c>
      <c r="I1044" s="21" t="s">
        <v>23</v>
      </c>
      <c r="J1044" s="21" t="s">
        <v>6882</v>
      </c>
      <c r="K1044" s="21" t="s">
        <v>433</v>
      </c>
      <c r="L1044" s="21">
        <v>29464</v>
      </c>
      <c r="M1044" s="21" t="s">
        <v>26</v>
      </c>
      <c r="N1044" s="21" t="s">
        <v>6837</v>
      </c>
      <c r="O1044" s="21" t="s">
        <v>28</v>
      </c>
      <c r="P1044" s="21" t="s">
        <v>32</v>
      </c>
      <c r="Q1044" s="21" t="s">
        <v>6838</v>
      </c>
      <c r="R1044" s="22">
        <v>545.94000000000005</v>
      </c>
    </row>
    <row r="1045" spans="1:18" x14ac:dyDescent="0.2">
      <c r="A1045" s="21">
        <v>5386</v>
      </c>
      <c r="B1045" s="21" t="s">
        <v>9000</v>
      </c>
      <c r="C1045" s="21" t="s">
        <v>3099</v>
      </c>
      <c r="D1045" s="21" t="s">
        <v>11867</v>
      </c>
      <c r="E1045" s="21" t="s">
        <v>48</v>
      </c>
      <c r="F1045" s="21" t="s">
        <v>3993</v>
      </c>
      <c r="G1045" s="21" t="s">
        <v>3994</v>
      </c>
      <c r="H1045" s="21" t="s">
        <v>22</v>
      </c>
      <c r="I1045" s="21" t="s">
        <v>23</v>
      </c>
      <c r="J1045" s="21" t="s">
        <v>156</v>
      </c>
      <c r="K1045" s="21" t="s">
        <v>157</v>
      </c>
      <c r="L1045" s="21">
        <v>19143</v>
      </c>
      <c r="M1045" s="21" t="s">
        <v>158</v>
      </c>
      <c r="N1045" s="21" t="s">
        <v>6554</v>
      </c>
      <c r="O1045" s="21" t="s">
        <v>70</v>
      </c>
      <c r="P1045" s="21" t="s">
        <v>71</v>
      </c>
      <c r="Q1045" s="21" t="s">
        <v>6555</v>
      </c>
      <c r="R1045" s="22">
        <v>545.91600000000005</v>
      </c>
    </row>
    <row r="1046" spans="1:18" x14ac:dyDescent="0.2">
      <c r="A1046" s="21">
        <v>1978</v>
      </c>
      <c r="B1046" s="21" t="s">
        <v>5441</v>
      </c>
      <c r="C1046" s="21" t="s">
        <v>5442</v>
      </c>
      <c r="D1046" s="21" t="s">
        <v>261</v>
      </c>
      <c r="E1046" s="21" t="s">
        <v>19</v>
      </c>
      <c r="F1046" s="21" t="s">
        <v>1246</v>
      </c>
      <c r="G1046" s="21" t="s">
        <v>1247</v>
      </c>
      <c r="H1046" s="21" t="s">
        <v>38</v>
      </c>
      <c r="I1046" s="21" t="s">
        <v>23</v>
      </c>
      <c r="J1046" s="21" t="s">
        <v>2054</v>
      </c>
      <c r="K1046" s="21" t="s">
        <v>403</v>
      </c>
      <c r="L1046" s="21">
        <v>36116</v>
      </c>
      <c r="M1046" s="21" t="s">
        <v>26</v>
      </c>
      <c r="N1046" s="21" t="s">
        <v>5445</v>
      </c>
      <c r="O1046" s="21" t="s">
        <v>28</v>
      </c>
      <c r="P1046" s="21" t="s">
        <v>32</v>
      </c>
      <c r="Q1046" s="21" t="s">
        <v>5446</v>
      </c>
      <c r="R1046" s="22">
        <v>545.88</v>
      </c>
    </row>
    <row r="1047" spans="1:18" x14ac:dyDescent="0.2">
      <c r="A1047" s="21">
        <v>2437</v>
      </c>
      <c r="B1047" s="21" t="s">
        <v>6161</v>
      </c>
      <c r="C1047" s="21" t="s">
        <v>11867</v>
      </c>
      <c r="D1047" s="21" t="s">
        <v>12134</v>
      </c>
      <c r="E1047" s="21" t="s">
        <v>48</v>
      </c>
      <c r="F1047" s="21" t="s">
        <v>2317</v>
      </c>
      <c r="G1047" s="21" t="s">
        <v>2318</v>
      </c>
      <c r="H1047" s="21" t="s">
        <v>22</v>
      </c>
      <c r="I1047" s="21" t="s">
        <v>23</v>
      </c>
      <c r="J1047" s="21" t="s">
        <v>3233</v>
      </c>
      <c r="K1047" s="21" t="s">
        <v>753</v>
      </c>
      <c r="L1047" s="21">
        <v>87401</v>
      </c>
      <c r="M1047" s="21" t="s">
        <v>41</v>
      </c>
      <c r="N1047" s="21" t="s">
        <v>381</v>
      </c>
      <c r="O1047" s="21" t="s">
        <v>28</v>
      </c>
      <c r="P1047" s="21" t="s">
        <v>64</v>
      </c>
      <c r="Q1047" s="21" t="s">
        <v>382</v>
      </c>
      <c r="R1047" s="22">
        <v>545.85</v>
      </c>
    </row>
    <row r="1048" spans="1:18" x14ac:dyDescent="0.2">
      <c r="A1048" s="21">
        <v>3185</v>
      </c>
      <c r="B1048" s="21" t="s">
        <v>7116</v>
      </c>
      <c r="C1048" s="21" t="s">
        <v>11741</v>
      </c>
      <c r="D1048" s="21" t="s">
        <v>11740</v>
      </c>
      <c r="E1048" s="21" t="s">
        <v>19</v>
      </c>
      <c r="F1048" s="21" t="s">
        <v>2954</v>
      </c>
      <c r="G1048" s="21" t="s">
        <v>2955</v>
      </c>
      <c r="H1048" s="21" t="s">
        <v>38</v>
      </c>
      <c r="I1048" s="21" t="s">
        <v>23</v>
      </c>
      <c r="J1048" s="21" t="s">
        <v>432</v>
      </c>
      <c r="K1048" s="21" t="s">
        <v>3106</v>
      </c>
      <c r="L1048" s="21">
        <v>21044</v>
      </c>
      <c r="M1048" s="21" t="s">
        <v>158</v>
      </c>
      <c r="N1048" s="21" t="s">
        <v>1143</v>
      </c>
      <c r="O1048" s="21" t="s">
        <v>43</v>
      </c>
      <c r="P1048" s="21" t="s">
        <v>57</v>
      </c>
      <c r="Q1048" s="21" t="s">
        <v>1144</v>
      </c>
      <c r="R1048" s="22">
        <v>544.38</v>
      </c>
    </row>
    <row r="1049" spans="1:18" x14ac:dyDescent="0.2">
      <c r="A1049" s="21">
        <v>4342</v>
      </c>
      <c r="B1049" s="21" t="s">
        <v>8210</v>
      </c>
      <c r="C1049" s="21" t="s">
        <v>920</v>
      </c>
      <c r="D1049" s="21" t="s">
        <v>921</v>
      </c>
      <c r="E1049" s="21" t="s">
        <v>48</v>
      </c>
      <c r="F1049" s="21" t="s">
        <v>6885</v>
      </c>
      <c r="G1049" s="21" t="s">
        <v>6886</v>
      </c>
      <c r="H1049" s="21" t="s">
        <v>22</v>
      </c>
      <c r="I1049" s="21" t="s">
        <v>23</v>
      </c>
      <c r="J1049" s="21" t="s">
        <v>1267</v>
      </c>
      <c r="K1049" s="21" t="s">
        <v>357</v>
      </c>
      <c r="L1049" s="21">
        <v>22204</v>
      </c>
      <c r="M1049" s="21" t="s">
        <v>26</v>
      </c>
      <c r="N1049" s="21" t="s">
        <v>1143</v>
      </c>
      <c r="O1049" s="21" t="s">
        <v>43</v>
      </c>
      <c r="P1049" s="21" t="s">
        <v>57</v>
      </c>
      <c r="Q1049" s="21" t="s">
        <v>1144</v>
      </c>
      <c r="R1049" s="22">
        <v>544.38</v>
      </c>
    </row>
    <row r="1050" spans="1:18" x14ac:dyDescent="0.2">
      <c r="A1050" s="21">
        <v>778</v>
      </c>
      <c r="B1050" s="21" t="s">
        <v>2774</v>
      </c>
      <c r="C1050" s="21" t="s">
        <v>2775</v>
      </c>
      <c r="D1050" s="21" t="s">
        <v>2776</v>
      </c>
      <c r="E1050" s="21" t="s">
        <v>206</v>
      </c>
      <c r="F1050" s="21" t="s">
        <v>1205</v>
      </c>
      <c r="G1050" s="21" t="s">
        <v>1206</v>
      </c>
      <c r="H1050" s="21" t="s">
        <v>105</v>
      </c>
      <c r="I1050" s="21" t="s">
        <v>23</v>
      </c>
      <c r="J1050" s="21" t="s">
        <v>134</v>
      </c>
      <c r="K1050" s="21" t="s">
        <v>40</v>
      </c>
      <c r="L1050" s="21">
        <v>94110</v>
      </c>
      <c r="M1050" s="21" t="s">
        <v>41</v>
      </c>
      <c r="N1050" s="21" t="s">
        <v>2777</v>
      </c>
      <c r="O1050" s="21" t="s">
        <v>28</v>
      </c>
      <c r="P1050" s="21" t="s">
        <v>32</v>
      </c>
      <c r="Q1050" s="21" t="s">
        <v>2778</v>
      </c>
      <c r="R1050" s="22">
        <v>544.00800000000004</v>
      </c>
    </row>
    <row r="1051" spans="1:18" x14ac:dyDescent="0.2">
      <c r="A1051" s="21">
        <v>1201</v>
      </c>
      <c r="B1051" s="21" t="s">
        <v>3871</v>
      </c>
      <c r="C1051" s="21" t="s">
        <v>3872</v>
      </c>
      <c r="D1051" s="21" t="s">
        <v>3690</v>
      </c>
      <c r="E1051" s="21" t="s">
        <v>48</v>
      </c>
      <c r="F1051" s="21" t="s">
        <v>3036</v>
      </c>
      <c r="G1051" s="21" t="s">
        <v>3037</v>
      </c>
      <c r="H1051" s="21" t="s">
        <v>38</v>
      </c>
      <c r="I1051" s="21" t="s">
        <v>23</v>
      </c>
      <c r="J1051" s="21" t="s">
        <v>914</v>
      </c>
      <c r="K1051" s="21" t="s">
        <v>516</v>
      </c>
      <c r="L1051" s="21">
        <v>80219</v>
      </c>
      <c r="M1051" s="21" t="s">
        <v>41</v>
      </c>
      <c r="N1051" s="21" t="s">
        <v>2777</v>
      </c>
      <c r="O1051" s="21" t="s">
        <v>28</v>
      </c>
      <c r="P1051" s="21" t="s">
        <v>32</v>
      </c>
      <c r="Q1051" s="21" t="s">
        <v>2778</v>
      </c>
      <c r="R1051" s="22">
        <v>544.00800000000004</v>
      </c>
    </row>
    <row r="1052" spans="1:18" x14ac:dyDescent="0.2">
      <c r="A1052" s="21">
        <v>894</v>
      </c>
      <c r="B1052" s="21" t="s">
        <v>3112</v>
      </c>
      <c r="C1052" s="21" t="s">
        <v>3099</v>
      </c>
      <c r="D1052" s="21" t="s">
        <v>2904</v>
      </c>
      <c r="E1052" s="21" t="s">
        <v>206</v>
      </c>
      <c r="F1052" s="21" t="s">
        <v>2580</v>
      </c>
      <c r="G1052" s="21" t="s">
        <v>2581</v>
      </c>
      <c r="H1052" s="21" t="s">
        <v>105</v>
      </c>
      <c r="I1052" s="21" t="s">
        <v>23</v>
      </c>
      <c r="J1052" s="21" t="s">
        <v>994</v>
      </c>
      <c r="K1052" s="21" t="s">
        <v>266</v>
      </c>
      <c r="L1052" s="21">
        <v>48227</v>
      </c>
      <c r="M1052" s="21" t="s">
        <v>108</v>
      </c>
      <c r="N1052" s="21" t="s">
        <v>3117</v>
      </c>
      <c r="O1052" s="21" t="s">
        <v>70</v>
      </c>
      <c r="P1052" s="21" t="s">
        <v>71</v>
      </c>
      <c r="Q1052" s="21" t="s">
        <v>3118</v>
      </c>
      <c r="R1052" s="22">
        <v>543.91999999999996</v>
      </c>
    </row>
    <row r="1053" spans="1:18" x14ac:dyDescent="0.2">
      <c r="A1053" s="21">
        <v>5298</v>
      </c>
      <c r="B1053" s="21" t="s">
        <v>8935</v>
      </c>
      <c r="C1053" s="21" t="s">
        <v>7997</v>
      </c>
      <c r="D1053" s="21" t="s">
        <v>5818</v>
      </c>
      <c r="E1053" s="21" t="s">
        <v>48</v>
      </c>
      <c r="F1053" s="21" t="s">
        <v>8367</v>
      </c>
      <c r="G1053" s="21" t="s">
        <v>8368</v>
      </c>
      <c r="H1053" s="21" t="s">
        <v>22</v>
      </c>
      <c r="I1053" s="21" t="s">
        <v>23</v>
      </c>
      <c r="J1053" s="21" t="s">
        <v>3619</v>
      </c>
      <c r="K1053" s="21" t="s">
        <v>300</v>
      </c>
      <c r="L1053" s="21">
        <v>10701</v>
      </c>
      <c r="M1053" s="21" t="s">
        <v>158</v>
      </c>
      <c r="N1053" s="21" t="s">
        <v>3117</v>
      </c>
      <c r="O1053" s="21" t="s">
        <v>70</v>
      </c>
      <c r="P1053" s="21" t="s">
        <v>71</v>
      </c>
      <c r="Q1053" s="21" t="s">
        <v>3118</v>
      </c>
      <c r="R1053" s="22">
        <v>543.91999999999996</v>
      </c>
    </row>
    <row r="1054" spans="1:18" x14ac:dyDescent="0.2">
      <c r="A1054" s="21">
        <v>4014</v>
      </c>
      <c r="B1054" s="21" t="s">
        <v>7916</v>
      </c>
      <c r="C1054" s="21" t="s">
        <v>2776</v>
      </c>
      <c r="D1054" s="21" t="s">
        <v>2447</v>
      </c>
      <c r="E1054" s="21" t="s">
        <v>48</v>
      </c>
      <c r="F1054" s="21" t="s">
        <v>6573</v>
      </c>
      <c r="G1054" s="21" t="s">
        <v>6574</v>
      </c>
      <c r="H1054" s="21" t="s">
        <v>22</v>
      </c>
      <c r="I1054" s="21" t="s">
        <v>23</v>
      </c>
      <c r="J1054" s="21" t="s">
        <v>1961</v>
      </c>
      <c r="K1054" s="21" t="s">
        <v>1431</v>
      </c>
      <c r="L1054" s="21">
        <v>30318</v>
      </c>
      <c r="M1054" s="21" t="s">
        <v>26</v>
      </c>
      <c r="N1054" s="21" t="s">
        <v>4980</v>
      </c>
      <c r="O1054" s="21" t="s">
        <v>43</v>
      </c>
      <c r="P1054" s="21" t="s">
        <v>77</v>
      </c>
      <c r="Q1054" s="21" t="s">
        <v>4981</v>
      </c>
      <c r="R1054" s="22">
        <v>542.94000000000005</v>
      </c>
    </row>
    <row r="1055" spans="1:18" x14ac:dyDescent="0.2">
      <c r="A1055" s="21">
        <v>4619</v>
      </c>
      <c r="B1055" s="21" t="s">
        <v>8439</v>
      </c>
      <c r="C1055" s="21" t="s">
        <v>179</v>
      </c>
      <c r="D1055" s="21" t="s">
        <v>1177</v>
      </c>
      <c r="E1055" s="21" t="s">
        <v>48</v>
      </c>
      <c r="F1055" s="21" t="s">
        <v>2580</v>
      </c>
      <c r="G1055" s="21" t="s">
        <v>2581</v>
      </c>
      <c r="H1055" s="21" t="s">
        <v>105</v>
      </c>
      <c r="I1055" s="21" t="s">
        <v>23</v>
      </c>
      <c r="J1055" s="21" t="s">
        <v>4623</v>
      </c>
      <c r="K1055" s="21" t="s">
        <v>1402</v>
      </c>
      <c r="L1055" s="21">
        <v>2149</v>
      </c>
      <c r="M1055" s="21" t="s">
        <v>158</v>
      </c>
      <c r="N1055" s="21" t="s">
        <v>1440</v>
      </c>
      <c r="O1055" s="21" t="s">
        <v>28</v>
      </c>
      <c r="P1055" s="21" t="s">
        <v>32</v>
      </c>
      <c r="Q1055" s="21" t="s">
        <v>1441</v>
      </c>
      <c r="R1055" s="22">
        <v>542.94000000000005</v>
      </c>
    </row>
    <row r="1056" spans="1:18" x14ac:dyDescent="0.2">
      <c r="A1056" s="21">
        <v>5695</v>
      </c>
      <c r="B1056" s="21" t="s">
        <v>9250</v>
      </c>
      <c r="C1056" s="21" t="s">
        <v>12128</v>
      </c>
      <c r="D1056" s="21" t="s">
        <v>2799</v>
      </c>
      <c r="E1056" s="21" t="s">
        <v>48</v>
      </c>
      <c r="F1056" s="21" t="s">
        <v>3435</v>
      </c>
      <c r="G1056" s="21" t="s">
        <v>3436</v>
      </c>
      <c r="H1056" s="21" t="s">
        <v>38</v>
      </c>
      <c r="I1056" s="21" t="s">
        <v>23</v>
      </c>
      <c r="J1056" s="21" t="s">
        <v>5061</v>
      </c>
      <c r="K1056" s="21" t="s">
        <v>3106</v>
      </c>
      <c r="L1056" s="21">
        <v>21215</v>
      </c>
      <c r="M1056" s="21" t="s">
        <v>158</v>
      </c>
      <c r="N1056" s="21" t="s">
        <v>1440</v>
      </c>
      <c r="O1056" s="21" t="s">
        <v>28</v>
      </c>
      <c r="P1056" s="21" t="s">
        <v>32</v>
      </c>
      <c r="Q1056" s="21" t="s">
        <v>1441</v>
      </c>
      <c r="R1056" s="22">
        <v>542.94000000000005</v>
      </c>
    </row>
    <row r="1057" spans="1:18" x14ac:dyDescent="0.2">
      <c r="A1057" s="21">
        <v>5762</v>
      </c>
      <c r="B1057" s="21" t="s">
        <v>9293</v>
      </c>
      <c r="C1057" s="21" t="s">
        <v>12158</v>
      </c>
      <c r="D1057" s="21" t="s">
        <v>5761</v>
      </c>
      <c r="E1057" s="21" t="s">
        <v>206</v>
      </c>
      <c r="F1057" s="21" t="s">
        <v>5866</v>
      </c>
      <c r="G1057" s="21" t="s">
        <v>5867</v>
      </c>
      <c r="H1057" s="21" t="s">
        <v>22</v>
      </c>
      <c r="I1057" s="21" t="s">
        <v>23</v>
      </c>
      <c r="J1057" s="21" t="s">
        <v>9294</v>
      </c>
      <c r="K1057" s="21" t="s">
        <v>40</v>
      </c>
      <c r="L1057" s="21">
        <v>92630</v>
      </c>
      <c r="M1057" s="21" t="s">
        <v>41</v>
      </c>
      <c r="N1057" s="21" t="s">
        <v>4980</v>
      </c>
      <c r="O1057" s="21" t="s">
        <v>43</v>
      </c>
      <c r="P1057" s="21" t="s">
        <v>77</v>
      </c>
      <c r="Q1057" s="21" t="s">
        <v>4981</v>
      </c>
      <c r="R1057" s="22">
        <v>542.94000000000005</v>
      </c>
    </row>
    <row r="1058" spans="1:18" x14ac:dyDescent="0.2">
      <c r="A1058" s="21">
        <v>9389</v>
      </c>
      <c r="B1058" s="21" t="s">
        <v>11452</v>
      </c>
      <c r="C1058" s="21" t="s">
        <v>5282</v>
      </c>
      <c r="D1058" s="21" t="s">
        <v>1732</v>
      </c>
      <c r="E1058" s="21" t="s">
        <v>48</v>
      </c>
      <c r="F1058" s="21" t="s">
        <v>5033</v>
      </c>
      <c r="G1058" s="21" t="s">
        <v>5034</v>
      </c>
      <c r="H1058" s="21" t="s">
        <v>22</v>
      </c>
      <c r="I1058" s="21" t="s">
        <v>23</v>
      </c>
      <c r="J1058" s="21" t="s">
        <v>2511</v>
      </c>
      <c r="K1058" s="21" t="s">
        <v>5844</v>
      </c>
      <c r="L1058" s="21"/>
      <c r="M1058" s="21" t="s">
        <v>158</v>
      </c>
      <c r="N1058" s="21" t="s">
        <v>4980</v>
      </c>
      <c r="O1058" s="21" t="s">
        <v>43</v>
      </c>
      <c r="P1058" s="21" t="s">
        <v>77</v>
      </c>
      <c r="Q1058" s="21" t="s">
        <v>4981</v>
      </c>
      <c r="R1058" s="22">
        <v>542.94000000000005</v>
      </c>
    </row>
    <row r="1059" spans="1:18" x14ac:dyDescent="0.2">
      <c r="A1059" s="21">
        <v>731</v>
      </c>
      <c r="B1059" s="21" t="s">
        <v>2644</v>
      </c>
      <c r="C1059" s="21" t="s">
        <v>11903</v>
      </c>
      <c r="D1059" s="21" t="s">
        <v>11904</v>
      </c>
      <c r="E1059" s="21" t="s">
        <v>206</v>
      </c>
      <c r="F1059" s="21" t="s">
        <v>2645</v>
      </c>
      <c r="G1059" s="21" t="s">
        <v>2646</v>
      </c>
      <c r="H1059" s="21" t="s">
        <v>22</v>
      </c>
      <c r="I1059" s="21" t="s">
        <v>23</v>
      </c>
      <c r="J1059" s="21" t="s">
        <v>2647</v>
      </c>
      <c r="K1059" s="21" t="s">
        <v>300</v>
      </c>
      <c r="L1059" s="21">
        <v>11572</v>
      </c>
      <c r="M1059" s="21" t="s">
        <v>158</v>
      </c>
      <c r="N1059" s="21" t="s">
        <v>1061</v>
      </c>
      <c r="O1059" s="21" t="s">
        <v>28</v>
      </c>
      <c r="P1059" s="21" t="s">
        <v>32</v>
      </c>
      <c r="Q1059" s="21" t="s">
        <v>1062</v>
      </c>
      <c r="R1059" s="22">
        <v>542.64599999999996</v>
      </c>
    </row>
    <row r="1060" spans="1:18" x14ac:dyDescent="0.2">
      <c r="A1060" s="21">
        <v>2251</v>
      </c>
      <c r="B1060" s="21" t="s">
        <v>5864</v>
      </c>
      <c r="C1060" s="21" t="s">
        <v>5081</v>
      </c>
      <c r="D1060" s="21" t="s">
        <v>5865</v>
      </c>
      <c r="E1060" s="21" t="s">
        <v>19</v>
      </c>
      <c r="F1060" s="21" t="s">
        <v>5866</v>
      </c>
      <c r="G1060" s="21" t="s">
        <v>5867</v>
      </c>
      <c r="H1060" s="21" t="s">
        <v>22</v>
      </c>
      <c r="I1060" s="21" t="s">
        <v>23</v>
      </c>
      <c r="J1060" s="21" t="s">
        <v>39</v>
      </c>
      <c r="K1060" s="21" t="s">
        <v>40</v>
      </c>
      <c r="L1060" s="21">
        <v>90004</v>
      </c>
      <c r="M1060" s="21" t="s">
        <v>41</v>
      </c>
      <c r="N1060" s="21" t="s">
        <v>5870</v>
      </c>
      <c r="O1060" s="21" t="s">
        <v>43</v>
      </c>
      <c r="P1060" s="21" t="s">
        <v>77</v>
      </c>
      <c r="Q1060" s="21" t="s">
        <v>5871</v>
      </c>
      <c r="R1060" s="22">
        <v>541.44000000000005</v>
      </c>
    </row>
    <row r="1061" spans="1:18" x14ac:dyDescent="0.2">
      <c r="A1061" s="21">
        <v>8008</v>
      </c>
      <c r="B1061" s="21" t="s">
        <v>10638</v>
      </c>
      <c r="C1061" s="21" t="s">
        <v>512</v>
      </c>
      <c r="D1061" s="21" t="s">
        <v>325</v>
      </c>
      <c r="E1061" s="21" t="s">
        <v>48</v>
      </c>
      <c r="F1061" s="21" t="s">
        <v>7920</v>
      </c>
      <c r="G1061" s="21" t="s">
        <v>7921</v>
      </c>
      <c r="H1061" s="21" t="s">
        <v>22</v>
      </c>
      <c r="I1061" s="21" t="s">
        <v>23</v>
      </c>
      <c r="J1061" s="21" t="s">
        <v>5454</v>
      </c>
      <c r="K1061" s="21" t="s">
        <v>732</v>
      </c>
      <c r="L1061" s="21">
        <v>73120</v>
      </c>
      <c r="M1061" s="21" t="s">
        <v>108</v>
      </c>
      <c r="N1061" s="21" t="s">
        <v>1233</v>
      </c>
      <c r="O1061" s="21" t="s">
        <v>43</v>
      </c>
      <c r="P1061" s="21" t="s">
        <v>57</v>
      </c>
      <c r="Q1061" s="21" t="s">
        <v>1234</v>
      </c>
      <c r="R1061" s="22">
        <v>541.24</v>
      </c>
    </row>
    <row r="1062" spans="1:18" x14ac:dyDescent="0.2">
      <c r="A1062" s="21">
        <v>8872</v>
      </c>
      <c r="B1062" s="21" t="s">
        <v>11147</v>
      </c>
      <c r="C1062" s="21" t="s">
        <v>11781</v>
      </c>
      <c r="D1062" s="21" t="s">
        <v>12136</v>
      </c>
      <c r="E1062" s="21" t="s">
        <v>48</v>
      </c>
      <c r="F1062" s="21" t="s">
        <v>658</v>
      </c>
      <c r="G1062" s="21" t="s">
        <v>659</v>
      </c>
      <c r="H1062" s="21" t="s">
        <v>38</v>
      </c>
      <c r="I1062" s="21" t="s">
        <v>23</v>
      </c>
      <c r="J1062" s="21" t="s">
        <v>96</v>
      </c>
      <c r="K1062" s="21" t="s">
        <v>97</v>
      </c>
      <c r="L1062" s="21">
        <v>98105</v>
      </c>
      <c r="M1062" s="21" t="s">
        <v>41</v>
      </c>
      <c r="N1062" s="21" t="s">
        <v>1233</v>
      </c>
      <c r="O1062" s="21" t="s">
        <v>43</v>
      </c>
      <c r="P1062" s="21" t="s">
        <v>57</v>
      </c>
      <c r="Q1062" s="21" t="s">
        <v>1234</v>
      </c>
      <c r="R1062" s="22">
        <v>541.24</v>
      </c>
    </row>
    <row r="1063" spans="1:18" x14ac:dyDescent="0.2">
      <c r="A1063" s="21">
        <v>945</v>
      </c>
      <c r="B1063" s="21" t="s">
        <v>3254</v>
      </c>
      <c r="C1063" s="21" t="s">
        <v>3255</v>
      </c>
      <c r="D1063" s="21" t="s">
        <v>11763</v>
      </c>
      <c r="E1063" s="21" t="s">
        <v>48</v>
      </c>
      <c r="F1063" s="21" t="s">
        <v>1351</v>
      </c>
      <c r="G1063" s="21" t="s">
        <v>1352</v>
      </c>
      <c r="H1063" s="21" t="s">
        <v>22</v>
      </c>
      <c r="I1063" s="21" t="s">
        <v>23</v>
      </c>
      <c r="J1063" s="21" t="s">
        <v>96</v>
      </c>
      <c r="K1063" s="21" t="s">
        <v>97</v>
      </c>
      <c r="L1063" s="21">
        <v>98105</v>
      </c>
      <c r="M1063" s="21" t="s">
        <v>41</v>
      </c>
      <c r="N1063" s="21" t="s">
        <v>3256</v>
      </c>
      <c r="O1063" s="21" t="s">
        <v>43</v>
      </c>
      <c r="P1063" s="21" t="s">
        <v>57</v>
      </c>
      <c r="Q1063" s="21" t="s">
        <v>3257</v>
      </c>
      <c r="R1063" s="22">
        <v>540.57000000000005</v>
      </c>
    </row>
    <row r="1064" spans="1:18" x14ac:dyDescent="0.2">
      <c r="A1064" s="21">
        <v>7939</v>
      </c>
      <c r="B1064" s="21" t="s">
        <v>10607</v>
      </c>
      <c r="C1064" s="21" t="s">
        <v>5364</v>
      </c>
      <c r="D1064" s="21" t="s">
        <v>9016</v>
      </c>
      <c r="E1064" s="21" t="s">
        <v>48</v>
      </c>
      <c r="F1064" s="21" t="s">
        <v>4345</v>
      </c>
      <c r="G1064" s="21" t="s">
        <v>4346</v>
      </c>
      <c r="H1064" s="21" t="s">
        <v>38</v>
      </c>
      <c r="I1064" s="21" t="s">
        <v>23</v>
      </c>
      <c r="J1064" s="21" t="s">
        <v>1114</v>
      </c>
      <c r="K1064" s="21" t="s">
        <v>40</v>
      </c>
      <c r="L1064" s="21">
        <v>94513</v>
      </c>
      <c r="M1064" s="21" t="s">
        <v>41</v>
      </c>
      <c r="N1064" s="21" t="s">
        <v>3256</v>
      </c>
      <c r="O1064" s="21" t="s">
        <v>43</v>
      </c>
      <c r="P1064" s="21" t="s">
        <v>57</v>
      </c>
      <c r="Q1064" s="21" t="s">
        <v>3257</v>
      </c>
      <c r="R1064" s="22">
        <v>540.57000000000005</v>
      </c>
    </row>
    <row r="1065" spans="1:18" x14ac:dyDescent="0.2">
      <c r="A1065" s="21">
        <v>1259</v>
      </c>
      <c r="B1065" s="21" t="s">
        <v>3974</v>
      </c>
      <c r="C1065" s="21" t="s">
        <v>3975</v>
      </c>
      <c r="D1065" s="21" t="s">
        <v>3976</v>
      </c>
      <c r="E1065" s="21" t="s">
        <v>19</v>
      </c>
      <c r="F1065" s="21" t="s">
        <v>1699</v>
      </c>
      <c r="G1065" s="21" t="s">
        <v>1700</v>
      </c>
      <c r="H1065" s="21" t="s">
        <v>105</v>
      </c>
      <c r="I1065" s="21" t="s">
        <v>23</v>
      </c>
      <c r="J1065" s="21" t="s">
        <v>528</v>
      </c>
      <c r="K1065" s="21" t="s">
        <v>89</v>
      </c>
      <c r="L1065" s="21">
        <v>28205</v>
      </c>
      <c r="M1065" s="21" t="s">
        <v>26</v>
      </c>
      <c r="N1065" s="21" t="s">
        <v>3977</v>
      </c>
      <c r="O1065" s="21" t="s">
        <v>43</v>
      </c>
      <c r="P1065" s="21" t="s">
        <v>57</v>
      </c>
      <c r="Q1065" s="21" t="s">
        <v>3978</v>
      </c>
      <c r="R1065" s="22">
        <v>540.048</v>
      </c>
    </row>
    <row r="1066" spans="1:18" x14ac:dyDescent="0.2">
      <c r="A1066" s="21">
        <v>1502</v>
      </c>
      <c r="B1066" s="21" t="s">
        <v>4539</v>
      </c>
      <c r="C1066" s="21" t="s">
        <v>11740</v>
      </c>
      <c r="D1066" s="21" t="s">
        <v>4540</v>
      </c>
      <c r="E1066" s="21" t="s">
        <v>48</v>
      </c>
      <c r="F1066" s="21" t="s">
        <v>1537</v>
      </c>
      <c r="G1066" s="21" t="s">
        <v>1538</v>
      </c>
      <c r="H1066" s="21" t="s">
        <v>22</v>
      </c>
      <c r="I1066" s="21" t="s">
        <v>23</v>
      </c>
      <c r="J1066" s="21" t="s">
        <v>1392</v>
      </c>
      <c r="K1066" s="21" t="s">
        <v>107</v>
      </c>
      <c r="L1066" s="21">
        <v>78745</v>
      </c>
      <c r="M1066" s="21" t="s">
        <v>108</v>
      </c>
      <c r="N1066" s="21" t="s">
        <v>3977</v>
      </c>
      <c r="O1066" s="21" t="s">
        <v>43</v>
      </c>
      <c r="P1066" s="21" t="s">
        <v>57</v>
      </c>
      <c r="Q1066" s="21" t="s">
        <v>3978</v>
      </c>
      <c r="R1066" s="22">
        <v>540.048</v>
      </c>
    </row>
    <row r="1067" spans="1:18" x14ac:dyDescent="0.2">
      <c r="A1067" s="21">
        <v>3083</v>
      </c>
      <c r="B1067" s="21" t="s">
        <v>7014</v>
      </c>
      <c r="C1067" s="21" t="s">
        <v>7015</v>
      </c>
      <c r="D1067" s="21" t="s">
        <v>12005</v>
      </c>
      <c r="E1067" s="21" t="s">
        <v>48</v>
      </c>
      <c r="F1067" s="21" t="s">
        <v>1048</v>
      </c>
      <c r="G1067" s="21" t="s">
        <v>1049</v>
      </c>
      <c r="H1067" s="21" t="s">
        <v>105</v>
      </c>
      <c r="I1067" s="21" t="s">
        <v>23</v>
      </c>
      <c r="J1067" s="21" t="s">
        <v>1659</v>
      </c>
      <c r="K1067" s="21" t="s">
        <v>25</v>
      </c>
      <c r="L1067" s="21">
        <v>40214</v>
      </c>
      <c r="M1067" s="21" t="s">
        <v>26</v>
      </c>
      <c r="N1067" s="21" t="s">
        <v>6472</v>
      </c>
      <c r="O1067" s="21" t="s">
        <v>70</v>
      </c>
      <c r="P1067" s="21" t="s">
        <v>71</v>
      </c>
      <c r="Q1067" s="21" t="s">
        <v>6473</v>
      </c>
      <c r="R1067" s="22">
        <v>539.97</v>
      </c>
    </row>
    <row r="1068" spans="1:18" x14ac:dyDescent="0.2">
      <c r="A1068" s="21">
        <v>4161</v>
      </c>
      <c r="B1068" s="21" t="s">
        <v>8026</v>
      </c>
      <c r="C1068" s="21" t="s">
        <v>2877</v>
      </c>
      <c r="D1068" s="21" t="s">
        <v>3285</v>
      </c>
      <c r="E1068" s="21" t="s">
        <v>48</v>
      </c>
      <c r="F1068" s="21" t="s">
        <v>8027</v>
      </c>
      <c r="G1068" s="21" t="s">
        <v>8028</v>
      </c>
      <c r="H1068" s="21" t="s">
        <v>22</v>
      </c>
      <c r="I1068" s="21" t="s">
        <v>23</v>
      </c>
      <c r="J1068" s="21" t="s">
        <v>299</v>
      </c>
      <c r="K1068" s="21" t="s">
        <v>300</v>
      </c>
      <c r="L1068" s="21">
        <v>10035</v>
      </c>
      <c r="M1068" s="21" t="s">
        <v>158</v>
      </c>
      <c r="N1068" s="21" t="s">
        <v>6472</v>
      </c>
      <c r="O1068" s="21" t="s">
        <v>70</v>
      </c>
      <c r="P1068" s="21" t="s">
        <v>71</v>
      </c>
      <c r="Q1068" s="21" t="s">
        <v>6473</v>
      </c>
      <c r="R1068" s="22">
        <v>539.97</v>
      </c>
    </row>
    <row r="1069" spans="1:18" x14ac:dyDescent="0.2">
      <c r="A1069" s="21">
        <v>3302</v>
      </c>
      <c r="B1069" s="21" t="s">
        <v>7251</v>
      </c>
      <c r="C1069" s="21" t="s">
        <v>114</v>
      </c>
      <c r="D1069" s="21" t="s">
        <v>6278</v>
      </c>
      <c r="E1069" s="21" t="s">
        <v>48</v>
      </c>
      <c r="F1069" s="21" t="s">
        <v>2202</v>
      </c>
      <c r="G1069" s="21" t="s">
        <v>2203</v>
      </c>
      <c r="H1069" s="21" t="s">
        <v>22</v>
      </c>
      <c r="I1069" s="21" t="s">
        <v>23</v>
      </c>
      <c r="J1069" s="21" t="s">
        <v>156</v>
      </c>
      <c r="K1069" s="21" t="s">
        <v>157</v>
      </c>
      <c r="L1069" s="21">
        <v>19140</v>
      </c>
      <c r="M1069" s="21" t="s">
        <v>158</v>
      </c>
      <c r="N1069" s="21" t="s">
        <v>7252</v>
      </c>
      <c r="O1069" s="21" t="s">
        <v>70</v>
      </c>
      <c r="P1069" s="21" t="s">
        <v>71</v>
      </c>
      <c r="Q1069" s="21" t="s">
        <v>7253</v>
      </c>
      <c r="R1069" s="22">
        <v>539.96400000000006</v>
      </c>
    </row>
    <row r="1070" spans="1:18" x14ac:dyDescent="0.2">
      <c r="A1070" s="21">
        <v>6502</v>
      </c>
      <c r="B1070" s="21" t="s">
        <v>9764</v>
      </c>
      <c r="C1070" s="21" t="s">
        <v>12206</v>
      </c>
      <c r="D1070" s="21" t="s">
        <v>12216</v>
      </c>
      <c r="E1070" s="21" t="s">
        <v>48</v>
      </c>
      <c r="F1070" s="21" t="s">
        <v>7307</v>
      </c>
      <c r="G1070" s="21" t="s">
        <v>7308</v>
      </c>
      <c r="H1070" s="21" t="s">
        <v>22</v>
      </c>
      <c r="I1070" s="21" t="s">
        <v>23</v>
      </c>
      <c r="J1070" s="21" t="s">
        <v>960</v>
      </c>
      <c r="K1070" s="21" t="s">
        <v>564</v>
      </c>
      <c r="L1070" s="21">
        <v>44256</v>
      </c>
      <c r="M1070" s="21" t="s">
        <v>158</v>
      </c>
      <c r="N1070" s="21" t="s">
        <v>7104</v>
      </c>
      <c r="O1070" s="21" t="s">
        <v>70</v>
      </c>
      <c r="P1070" s="21" t="s">
        <v>71</v>
      </c>
      <c r="Q1070" s="21" t="s">
        <v>7105</v>
      </c>
      <c r="R1070" s="22">
        <v>539.96400000000006</v>
      </c>
    </row>
    <row r="1071" spans="1:18" x14ac:dyDescent="0.2">
      <c r="A1071" s="21">
        <v>7621</v>
      </c>
      <c r="B1071" s="21" t="s">
        <v>10423</v>
      </c>
      <c r="C1071" s="21" t="s">
        <v>4699</v>
      </c>
      <c r="D1071" s="21" t="s">
        <v>4515</v>
      </c>
      <c r="E1071" s="21" t="s">
        <v>48</v>
      </c>
      <c r="F1071" s="21" t="s">
        <v>5710</v>
      </c>
      <c r="G1071" s="21" t="s">
        <v>5711</v>
      </c>
      <c r="H1071" s="21" t="s">
        <v>22</v>
      </c>
      <c r="I1071" s="21" t="s">
        <v>23</v>
      </c>
      <c r="J1071" s="21" t="s">
        <v>39</v>
      </c>
      <c r="K1071" s="21" t="s">
        <v>40</v>
      </c>
      <c r="L1071" s="21">
        <v>90004</v>
      </c>
      <c r="M1071" s="21" t="s">
        <v>41</v>
      </c>
      <c r="N1071" s="21" t="s">
        <v>1082</v>
      </c>
      <c r="O1071" s="21" t="s">
        <v>70</v>
      </c>
      <c r="P1071" s="21" t="s">
        <v>71</v>
      </c>
      <c r="Q1071" s="21" t="s">
        <v>1083</v>
      </c>
      <c r="R1071" s="22">
        <v>539.91999999999996</v>
      </c>
    </row>
    <row r="1072" spans="1:18" x14ac:dyDescent="0.2">
      <c r="A1072" s="21">
        <v>7417</v>
      </c>
      <c r="B1072" s="21" t="s">
        <v>10325</v>
      </c>
      <c r="C1072" s="21" t="s">
        <v>251</v>
      </c>
      <c r="D1072" s="21" t="s">
        <v>4441</v>
      </c>
      <c r="E1072" s="21" t="s">
        <v>19</v>
      </c>
      <c r="F1072" s="21" t="s">
        <v>400</v>
      </c>
      <c r="G1072" s="21" t="s">
        <v>401</v>
      </c>
      <c r="H1072" s="21" t="s">
        <v>38</v>
      </c>
      <c r="I1072" s="21" t="s">
        <v>23</v>
      </c>
      <c r="J1072" s="21" t="s">
        <v>156</v>
      </c>
      <c r="K1072" s="21" t="s">
        <v>157</v>
      </c>
      <c r="L1072" s="21">
        <v>19134</v>
      </c>
      <c r="M1072" s="21" t="s">
        <v>158</v>
      </c>
      <c r="N1072" s="21" t="s">
        <v>3166</v>
      </c>
      <c r="O1072" s="21" t="s">
        <v>70</v>
      </c>
      <c r="P1072" s="21" t="s">
        <v>71</v>
      </c>
      <c r="Q1072" s="21" t="s">
        <v>3167</v>
      </c>
      <c r="R1072" s="22">
        <v>539.91</v>
      </c>
    </row>
    <row r="1073" spans="1:18" x14ac:dyDescent="0.2">
      <c r="A1073" s="21">
        <v>2905</v>
      </c>
      <c r="B1073" s="21" t="s">
        <v>6799</v>
      </c>
      <c r="C1073" s="21" t="s">
        <v>6800</v>
      </c>
      <c r="D1073" s="21" t="s">
        <v>12163</v>
      </c>
      <c r="E1073" s="21" t="s">
        <v>48</v>
      </c>
      <c r="F1073" s="21" t="s">
        <v>5198</v>
      </c>
      <c r="G1073" s="21" t="s">
        <v>5199</v>
      </c>
      <c r="H1073" s="21" t="s">
        <v>38</v>
      </c>
      <c r="I1073" s="21" t="s">
        <v>23</v>
      </c>
      <c r="J1073" s="21" t="s">
        <v>6801</v>
      </c>
      <c r="K1073" s="21" t="s">
        <v>232</v>
      </c>
      <c r="L1073" s="21">
        <v>60035</v>
      </c>
      <c r="M1073" s="21" t="s">
        <v>108</v>
      </c>
      <c r="N1073" s="21" t="s">
        <v>5370</v>
      </c>
      <c r="O1073" s="21" t="s">
        <v>28</v>
      </c>
      <c r="P1073" s="21" t="s">
        <v>32</v>
      </c>
      <c r="Q1073" s="21" t="s">
        <v>5371</v>
      </c>
      <c r="R1073" s="22">
        <v>539.65800000000002</v>
      </c>
    </row>
    <row r="1074" spans="1:18" x14ac:dyDescent="0.2">
      <c r="A1074" s="21">
        <v>7463</v>
      </c>
      <c r="B1074" s="21" t="s">
        <v>10345</v>
      </c>
      <c r="C1074" s="21" t="s">
        <v>7686</v>
      </c>
      <c r="D1074" s="21" t="s">
        <v>12187</v>
      </c>
      <c r="E1074" s="21" t="s">
        <v>19</v>
      </c>
      <c r="F1074" s="21" t="s">
        <v>729</v>
      </c>
      <c r="G1074" s="21" t="s">
        <v>730</v>
      </c>
      <c r="H1074" s="21" t="s">
        <v>22</v>
      </c>
      <c r="I1074" s="21" t="s">
        <v>23</v>
      </c>
      <c r="J1074" s="21" t="s">
        <v>96</v>
      </c>
      <c r="K1074" s="21" t="s">
        <v>97</v>
      </c>
      <c r="L1074" s="21">
        <v>98105</v>
      </c>
      <c r="M1074" s="21" t="s">
        <v>41</v>
      </c>
      <c r="N1074" s="21" t="s">
        <v>1481</v>
      </c>
      <c r="O1074" s="21" t="s">
        <v>70</v>
      </c>
      <c r="P1074" s="21" t="s">
        <v>175</v>
      </c>
      <c r="Q1074" s="21" t="s">
        <v>1482</v>
      </c>
      <c r="R1074" s="22">
        <v>538.91999999999996</v>
      </c>
    </row>
    <row r="1075" spans="1:18" x14ac:dyDescent="0.2">
      <c r="A1075" s="21">
        <v>3460</v>
      </c>
      <c r="B1075" s="21" t="s">
        <v>7392</v>
      </c>
      <c r="C1075" s="21" t="s">
        <v>1155</v>
      </c>
      <c r="D1075" s="21" t="s">
        <v>657</v>
      </c>
      <c r="E1075" s="21" t="s">
        <v>206</v>
      </c>
      <c r="F1075" s="21" t="s">
        <v>5303</v>
      </c>
      <c r="G1075" s="21" t="s">
        <v>5304</v>
      </c>
      <c r="H1075" s="21" t="s">
        <v>22</v>
      </c>
      <c r="I1075" s="21" t="s">
        <v>23</v>
      </c>
      <c r="J1075" s="21" t="s">
        <v>156</v>
      </c>
      <c r="K1075" s="21" t="s">
        <v>157</v>
      </c>
      <c r="L1075" s="21">
        <v>19143</v>
      </c>
      <c r="M1075" s="21" t="s">
        <v>158</v>
      </c>
      <c r="N1075" s="21" t="s">
        <v>5313</v>
      </c>
      <c r="O1075" s="21" t="s">
        <v>43</v>
      </c>
      <c r="P1075" s="21" t="s">
        <v>74</v>
      </c>
      <c r="Q1075" s="21" t="s">
        <v>5314</v>
      </c>
      <c r="R1075" s="22">
        <v>538.19399999999996</v>
      </c>
    </row>
    <row r="1076" spans="1:18" x14ac:dyDescent="0.2">
      <c r="A1076" s="21">
        <v>4546</v>
      </c>
      <c r="B1076" s="21" t="s">
        <v>8371</v>
      </c>
      <c r="C1076" s="21" t="s">
        <v>12217</v>
      </c>
      <c r="D1076" s="21" t="s">
        <v>6649</v>
      </c>
      <c r="E1076" s="21" t="s">
        <v>19</v>
      </c>
      <c r="F1076" s="21" t="s">
        <v>2052</v>
      </c>
      <c r="G1076" s="21" t="s">
        <v>2053</v>
      </c>
      <c r="H1076" s="21" t="s">
        <v>22</v>
      </c>
      <c r="I1076" s="21" t="s">
        <v>23</v>
      </c>
      <c r="J1076" s="21" t="s">
        <v>341</v>
      </c>
      <c r="K1076" s="21" t="s">
        <v>232</v>
      </c>
      <c r="L1076" s="21">
        <v>60610</v>
      </c>
      <c r="M1076" s="21" t="s">
        <v>108</v>
      </c>
      <c r="N1076" s="21" t="s">
        <v>7020</v>
      </c>
      <c r="O1076" s="21" t="s">
        <v>70</v>
      </c>
      <c r="P1076" s="21" t="s">
        <v>71</v>
      </c>
      <c r="Q1076" s="21" t="s">
        <v>7021</v>
      </c>
      <c r="R1076" s="22">
        <v>537.54399999999998</v>
      </c>
    </row>
    <row r="1077" spans="1:18" x14ac:dyDescent="0.2">
      <c r="A1077" s="21">
        <v>8792</v>
      </c>
      <c r="B1077" s="21" t="s">
        <v>11105</v>
      </c>
      <c r="C1077" s="21" t="s">
        <v>2487</v>
      </c>
      <c r="D1077" s="21" t="s">
        <v>4478</v>
      </c>
      <c r="E1077" s="21" t="s">
        <v>48</v>
      </c>
      <c r="F1077" s="21" t="s">
        <v>6286</v>
      </c>
      <c r="G1077" s="21" t="s">
        <v>6287</v>
      </c>
      <c r="H1077" s="21" t="s">
        <v>22</v>
      </c>
      <c r="I1077" s="21" t="s">
        <v>23</v>
      </c>
      <c r="J1077" s="21" t="s">
        <v>202</v>
      </c>
      <c r="K1077" s="21" t="s">
        <v>107</v>
      </c>
      <c r="L1077" s="21">
        <v>77041</v>
      </c>
      <c r="M1077" s="21" t="s">
        <v>108</v>
      </c>
      <c r="N1077" s="21" t="s">
        <v>2929</v>
      </c>
      <c r="O1077" s="21" t="s">
        <v>70</v>
      </c>
      <c r="P1077" s="21" t="s">
        <v>71</v>
      </c>
      <c r="Q1077" s="21" t="s">
        <v>2930</v>
      </c>
      <c r="R1077" s="22">
        <v>537.54399999999998</v>
      </c>
    </row>
    <row r="1078" spans="1:18" x14ac:dyDescent="0.2">
      <c r="A1078" s="21">
        <v>4608</v>
      </c>
      <c r="B1078" s="21" t="s">
        <v>8431</v>
      </c>
      <c r="C1078" s="21" t="s">
        <v>718</v>
      </c>
      <c r="D1078" s="21" t="s">
        <v>11762</v>
      </c>
      <c r="E1078" s="21" t="s">
        <v>48</v>
      </c>
      <c r="F1078" s="21" t="s">
        <v>4504</v>
      </c>
      <c r="G1078" s="21" t="s">
        <v>4505</v>
      </c>
      <c r="H1078" s="21" t="s">
        <v>22</v>
      </c>
      <c r="I1078" s="21" t="s">
        <v>23</v>
      </c>
      <c r="J1078" s="21" t="s">
        <v>440</v>
      </c>
      <c r="K1078" s="21" t="s">
        <v>300</v>
      </c>
      <c r="L1078" s="21">
        <v>14609</v>
      </c>
      <c r="M1078" s="21" t="s">
        <v>158</v>
      </c>
      <c r="N1078" s="21" t="s">
        <v>2269</v>
      </c>
      <c r="O1078" s="21" t="s">
        <v>43</v>
      </c>
      <c r="P1078" s="21" t="s">
        <v>57</v>
      </c>
      <c r="Q1078" s="21" t="s">
        <v>2270</v>
      </c>
      <c r="R1078" s="22">
        <v>535.41</v>
      </c>
    </row>
    <row r="1079" spans="1:18" x14ac:dyDescent="0.2">
      <c r="A1079" s="21">
        <v>5170</v>
      </c>
      <c r="B1079" s="21" t="s">
        <v>8845</v>
      </c>
      <c r="C1079" s="21" t="s">
        <v>12175</v>
      </c>
      <c r="D1079" s="21" t="s">
        <v>5791</v>
      </c>
      <c r="E1079" s="21" t="s">
        <v>48</v>
      </c>
      <c r="F1079" s="21" t="s">
        <v>7438</v>
      </c>
      <c r="G1079" s="21" t="s">
        <v>7439</v>
      </c>
      <c r="H1079" s="21" t="s">
        <v>22</v>
      </c>
      <c r="I1079" s="21" t="s">
        <v>23</v>
      </c>
      <c r="J1079" s="21" t="s">
        <v>5956</v>
      </c>
      <c r="K1079" s="21" t="s">
        <v>266</v>
      </c>
      <c r="L1079" s="21">
        <v>48640</v>
      </c>
      <c r="M1079" s="21" t="s">
        <v>108</v>
      </c>
      <c r="N1079" s="21" t="s">
        <v>2269</v>
      </c>
      <c r="O1079" s="21" t="s">
        <v>43</v>
      </c>
      <c r="P1079" s="21" t="s">
        <v>57</v>
      </c>
      <c r="Q1079" s="21" t="s">
        <v>2270</v>
      </c>
      <c r="R1079" s="22">
        <v>535.41</v>
      </c>
    </row>
    <row r="1080" spans="1:18" x14ac:dyDescent="0.2">
      <c r="A1080" s="21">
        <v>8133</v>
      </c>
      <c r="B1080" s="21" t="s">
        <v>10708</v>
      </c>
      <c r="C1080" s="21" t="s">
        <v>5785</v>
      </c>
      <c r="D1080" s="21" t="s">
        <v>1472</v>
      </c>
      <c r="E1080" s="21" t="s">
        <v>206</v>
      </c>
      <c r="F1080" s="21" t="s">
        <v>654</v>
      </c>
      <c r="G1080" s="21" t="s">
        <v>655</v>
      </c>
      <c r="H1080" s="21" t="s">
        <v>38</v>
      </c>
      <c r="I1080" s="21" t="s">
        <v>23</v>
      </c>
      <c r="J1080" s="21" t="s">
        <v>3239</v>
      </c>
      <c r="K1080" s="21" t="s">
        <v>40</v>
      </c>
      <c r="L1080" s="21">
        <v>92503</v>
      </c>
      <c r="M1080" s="21" t="s">
        <v>41</v>
      </c>
      <c r="N1080" s="21" t="s">
        <v>2269</v>
      </c>
      <c r="O1080" s="21" t="s">
        <v>43</v>
      </c>
      <c r="P1080" s="21" t="s">
        <v>57</v>
      </c>
      <c r="Q1080" s="21" t="s">
        <v>2270</v>
      </c>
      <c r="R1080" s="22">
        <v>535.41</v>
      </c>
    </row>
    <row r="1081" spans="1:18" x14ac:dyDescent="0.2">
      <c r="A1081" s="21">
        <v>8737</v>
      </c>
      <c r="B1081" s="21" t="s">
        <v>11073</v>
      </c>
      <c r="C1081" s="21" t="s">
        <v>11953</v>
      </c>
      <c r="D1081" s="21" t="s">
        <v>11962</v>
      </c>
      <c r="E1081" s="21" t="s">
        <v>48</v>
      </c>
      <c r="F1081" s="21" t="s">
        <v>5083</v>
      </c>
      <c r="G1081" s="21" t="s">
        <v>5084</v>
      </c>
      <c r="H1081" s="21" t="s">
        <v>38</v>
      </c>
      <c r="I1081" s="21" t="s">
        <v>23</v>
      </c>
      <c r="J1081" s="21" t="s">
        <v>8970</v>
      </c>
      <c r="K1081" s="21" t="s">
        <v>255</v>
      </c>
      <c r="L1081" s="21">
        <v>55125</v>
      </c>
      <c r="M1081" s="21" t="s">
        <v>108</v>
      </c>
      <c r="N1081" s="21" t="s">
        <v>2269</v>
      </c>
      <c r="O1081" s="21" t="s">
        <v>43</v>
      </c>
      <c r="P1081" s="21" t="s">
        <v>57</v>
      </c>
      <c r="Q1081" s="21" t="s">
        <v>2270</v>
      </c>
      <c r="R1081" s="22">
        <v>535.41</v>
      </c>
    </row>
    <row r="1082" spans="1:18" x14ac:dyDescent="0.2">
      <c r="A1082" s="21">
        <v>7559</v>
      </c>
      <c r="B1082" s="21" t="s">
        <v>10389</v>
      </c>
      <c r="C1082" s="21" t="s">
        <v>11917</v>
      </c>
      <c r="D1082" s="21" t="s">
        <v>12155</v>
      </c>
      <c r="E1082" s="21" t="s">
        <v>48</v>
      </c>
      <c r="F1082" s="21" t="s">
        <v>3293</v>
      </c>
      <c r="G1082" s="21" t="s">
        <v>3294</v>
      </c>
      <c r="H1082" s="21" t="s">
        <v>22</v>
      </c>
      <c r="I1082" s="21" t="s">
        <v>23</v>
      </c>
      <c r="J1082" s="21" t="s">
        <v>1317</v>
      </c>
      <c r="K1082" s="21" t="s">
        <v>300</v>
      </c>
      <c r="L1082" s="21">
        <v>11561</v>
      </c>
      <c r="M1082" s="21" t="s">
        <v>158</v>
      </c>
      <c r="N1082" s="21" t="s">
        <v>776</v>
      </c>
      <c r="O1082" s="21" t="s">
        <v>43</v>
      </c>
      <c r="P1082" s="21" t="s">
        <v>77</v>
      </c>
      <c r="Q1082" s="21" t="s">
        <v>777</v>
      </c>
      <c r="R1082" s="22">
        <v>533.94000000000005</v>
      </c>
    </row>
    <row r="1083" spans="1:18" x14ac:dyDescent="0.2">
      <c r="A1083" s="21">
        <v>5742</v>
      </c>
      <c r="B1083" s="21" t="s">
        <v>9277</v>
      </c>
      <c r="C1083" s="21" t="s">
        <v>5277</v>
      </c>
      <c r="D1083" s="21" t="s">
        <v>1820</v>
      </c>
      <c r="E1083" s="21" t="s">
        <v>206</v>
      </c>
      <c r="F1083" s="21" t="s">
        <v>7340</v>
      </c>
      <c r="G1083" s="21" t="s">
        <v>7341</v>
      </c>
      <c r="H1083" s="21" t="s">
        <v>38</v>
      </c>
      <c r="I1083" s="21" t="s">
        <v>23</v>
      </c>
      <c r="J1083" s="21" t="s">
        <v>843</v>
      </c>
      <c r="K1083" s="21" t="s">
        <v>40</v>
      </c>
      <c r="L1083" s="21">
        <v>94533</v>
      </c>
      <c r="M1083" s="21" t="s">
        <v>41</v>
      </c>
      <c r="N1083" s="21" t="s">
        <v>4910</v>
      </c>
      <c r="O1083" s="21" t="s">
        <v>70</v>
      </c>
      <c r="P1083" s="21" t="s">
        <v>768</v>
      </c>
      <c r="Q1083" s="21" t="s">
        <v>4911</v>
      </c>
      <c r="R1083" s="22">
        <v>532.72</v>
      </c>
    </row>
    <row r="1084" spans="1:18" x14ac:dyDescent="0.2">
      <c r="A1084" s="21">
        <v>2369</v>
      </c>
      <c r="B1084" s="21" t="s">
        <v>6050</v>
      </c>
      <c r="C1084" s="21" t="s">
        <v>362</v>
      </c>
      <c r="D1084" s="21" t="s">
        <v>6051</v>
      </c>
      <c r="E1084" s="21" t="s">
        <v>48</v>
      </c>
      <c r="F1084" s="21" t="s">
        <v>1216</v>
      </c>
      <c r="G1084" s="21" t="s">
        <v>1217</v>
      </c>
      <c r="H1084" s="21" t="s">
        <v>38</v>
      </c>
      <c r="I1084" s="21" t="s">
        <v>23</v>
      </c>
      <c r="J1084" s="21" t="s">
        <v>843</v>
      </c>
      <c r="K1084" s="21" t="s">
        <v>564</v>
      </c>
      <c r="L1084" s="21">
        <v>45014</v>
      </c>
      <c r="M1084" s="21" t="s">
        <v>158</v>
      </c>
      <c r="N1084" s="21" t="s">
        <v>6052</v>
      </c>
      <c r="O1084" s="21" t="s">
        <v>28</v>
      </c>
      <c r="P1084" s="21" t="s">
        <v>64</v>
      </c>
      <c r="Q1084" s="21" t="s">
        <v>6053</v>
      </c>
      <c r="R1084" s="22">
        <v>532.70399999999995</v>
      </c>
    </row>
    <row r="1085" spans="1:18" x14ac:dyDescent="0.2">
      <c r="A1085" s="21">
        <v>3116</v>
      </c>
      <c r="B1085" s="21" t="s">
        <v>7048</v>
      </c>
      <c r="C1085" s="21" t="s">
        <v>2844</v>
      </c>
      <c r="D1085" s="21" t="s">
        <v>1335</v>
      </c>
      <c r="E1085" s="21" t="s">
        <v>48</v>
      </c>
      <c r="F1085" s="21" t="s">
        <v>4504</v>
      </c>
      <c r="G1085" s="21" t="s">
        <v>4505</v>
      </c>
      <c r="H1085" s="21" t="s">
        <v>22</v>
      </c>
      <c r="I1085" s="21" t="s">
        <v>23</v>
      </c>
      <c r="J1085" s="21" t="s">
        <v>96</v>
      </c>
      <c r="K1085" s="21" t="s">
        <v>97</v>
      </c>
      <c r="L1085" s="21">
        <v>98105</v>
      </c>
      <c r="M1085" s="21" t="s">
        <v>41</v>
      </c>
      <c r="N1085" s="21" t="s">
        <v>4015</v>
      </c>
      <c r="O1085" s="21" t="s">
        <v>28</v>
      </c>
      <c r="P1085" s="21" t="s">
        <v>32</v>
      </c>
      <c r="Q1085" s="21" t="s">
        <v>4016</v>
      </c>
      <c r="R1085" s="22">
        <v>532.70399999999995</v>
      </c>
    </row>
    <row r="1086" spans="1:18" x14ac:dyDescent="0.2">
      <c r="A1086" s="21">
        <v>39</v>
      </c>
      <c r="B1086" s="21" t="s">
        <v>214</v>
      </c>
      <c r="C1086" s="21" t="s">
        <v>215</v>
      </c>
      <c r="D1086" s="21" t="s">
        <v>216</v>
      </c>
      <c r="E1086" s="21" t="s">
        <v>48</v>
      </c>
      <c r="F1086" s="21" t="s">
        <v>217</v>
      </c>
      <c r="G1086" s="21" t="s">
        <v>218</v>
      </c>
      <c r="H1086" s="21" t="s">
        <v>105</v>
      </c>
      <c r="I1086" s="21" t="s">
        <v>23</v>
      </c>
      <c r="J1086" s="21" t="s">
        <v>202</v>
      </c>
      <c r="K1086" s="21" t="s">
        <v>107</v>
      </c>
      <c r="L1086" s="21">
        <v>77041</v>
      </c>
      <c r="M1086" s="21" t="s">
        <v>108</v>
      </c>
      <c r="N1086" s="21" t="s">
        <v>221</v>
      </c>
      <c r="O1086" s="21" t="s">
        <v>28</v>
      </c>
      <c r="P1086" s="21" t="s">
        <v>29</v>
      </c>
      <c r="Q1086" s="21" t="s">
        <v>222</v>
      </c>
      <c r="R1086" s="22">
        <v>532.39919999999995</v>
      </c>
    </row>
    <row r="1087" spans="1:18" x14ac:dyDescent="0.2">
      <c r="A1087" s="21">
        <v>2598</v>
      </c>
      <c r="B1087" s="21" t="s">
        <v>6381</v>
      </c>
      <c r="C1087" s="21" t="s">
        <v>6149</v>
      </c>
      <c r="D1087" s="21" t="s">
        <v>6382</v>
      </c>
      <c r="E1087" s="21" t="s">
        <v>48</v>
      </c>
      <c r="F1087" s="21" t="s">
        <v>2954</v>
      </c>
      <c r="G1087" s="21" t="s">
        <v>2955</v>
      </c>
      <c r="H1087" s="21" t="s">
        <v>38</v>
      </c>
      <c r="I1087" s="21" t="s">
        <v>23</v>
      </c>
      <c r="J1087" s="21" t="s">
        <v>563</v>
      </c>
      <c r="K1087" s="21" t="s">
        <v>286</v>
      </c>
      <c r="L1087" s="21">
        <v>47201</v>
      </c>
      <c r="M1087" s="21" t="s">
        <v>108</v>
      </c>
      <c r="N1087" s="21" t="s">
        <v>5625</v>
      </c>
      <c r="O1087" s="21" t="s">
        <v>43</v>
      </c>
      <c r="P1087" s="21" t="s">
        <v>57</v>
      </c>
      <c r="Q1087" s="21" t="s">
        <v>5626</v>
      </c>
      <c r="R1087" s="22">
        <v>530.34</v>
      </c>
    </row>
    <row r="1088" spans="1:18" x14ac:dyDescent="0.2">
      <c r="A1088" s="21">
        <v>6517</v>
      </c>
      <c r="B1088" s="21" t="s">
        <v>9772</v>
      </c>
      <c r="C1088" s="21" t="s">
        <v>228</v>
      </c>
      <c r="D1088" s="21" t="s">
        <v>243</v>
      </c>
      <c r="E1088" s="21" t="s">
        <v>48</v>
      </c>
      <c r="F1088" s="21" t="s">
        <v>4738</v>
      </c>
      <c r="G1088" s="21" t="s">
        <v>4739</v>
      </c>
      <c r="H1088" s="21" t="s">
        <v>22</v>
      </c>
      <c r="I1088" s="21" t="s">
        <v>23</v>
      </c>
      <c r="J1088" s="21" t="s">
        <v>134</v>
      </c>
      <c r="K1088" s="21" t="s">
        <v>40</v>
      </c>
      <c r="L1088" s="21">
        <v>94122</v>
      </c>
      <c r="M1088" s="21" t="s">
        <v>41</v>
      </c>
      <c r="N1088" s="21" t="s">
        <v>4763</v>
      </c>
      <c r="O1088" s="21" t="s">
        <v>28</v>
      </c>
      <c r="P1088" s="21" t="s">
        <v>64</v>
      </c>
      <c r="Q1088" s="21" t="s">
        <v>4764</v>
      </c>
      <c r="R1088" s="22">
        <v>529.9</v>
      </c>
    </row>
    <row r="1089" spans="1:18" x14ac:dyDescent="0.2">
      <c r="A1089" s="21">
        <v>3173</v>
      </c>
      <c r="B1089" s="21" t="s">
        <v>7109</v>
      </c>
      <c r="C1089" s="21" t="s">
        <v>1917</v>
      </c>
      <c r="D1089" s="21" t="s">
        <v>4214</v>
      </c>
      <c r="E1089" s="21" t="s">
        <v>48</v>
      </c>
      <c r="F1089" s="21" t="s">
        <v>4230</v>
      </c>
      <c r="G1089" s="21" t="s">
        <v>4231</v>
      </c>
      <c r="H1089" s="21" t="s">
        <v>22</v>
      </c>
      <c r="I1089" s="21" t="s">
        <v>23</v>
      </c>
      <c r="J1089" s="21" t="s">
        <v>341</v>
      </c>
      <c r="K1089" s="21" t="s">
        <v>232</v>
      </c>
      <c r="L1089" s="21">
        <v>60623</v>
      </c>
      <c r="M1089" s="21" t="s">
        <v>108</v>
      </c>
      <c r="N1089" s="21" t="s">
        <v>2925</v>
      </c>
      <c r="O1089" s="21" t="s">
        <v>28</v>
      </c>
      <c r="P1089" s="21" t="s">
        <v>32</v>
      </c>
      <c r="Q1089" s="21" t="s">
        <v>2926</v>
      </c>
      <c r="R1089" s="22">
        <v>528.42999999999995</v>
      </c>
    </row>
    <row r="1090" spans="1:18" x14ac:dyDescent="0.2">
      <c r="A1090" s="21">
        <v>8777</v>
      </c>
      <c r="B1090" s="21" t="s">
        <v>11095</v>
      </c>
      <c r="C1090" s="21" t="s">
        <v>11847</v>
      </c>
      <c r="D1090" s="21" t="s">
        <v>11996</v>
      </c>
      <c r="E1090" s="21" t="s">
        <v>206</v>
      </c>
      <c r="F1090" s="21" t="s">
        <v>1012</v>
      </c>
      <c r="G1090" s="21" t="s">
        <v>1013</v>
      </c>
      <c r="H1090" s="21" t="s">
        <v>38</v>
      </c>
      <c r="I1090" s="21" t="s">
        <v>23</v>
      </c>
      <c r="J1090" s="21" t="s">
        <v>1897</v>
      </c>
      <c r="K1090" s="21" t="s">
        <v>107</v>
      </c>
      <c r="L1090" s="21">
        <v>77340</v>
      </c>
      <c r="M1090" s="21" t="s">
        <v>108</v>
      </c>
      <c r="N1090" s="21" t="s">
        <v>2925</v>
      </c>
      <c r="O1090" s="21" t="s">
        <v>28</v>
      </c>
      <c r="P1090" s="21" t="s">
        <v>32</v>
      </c>
      <c r="Q1090" s="21" t="s">
        <v>2926</v>
      </c>
      <c r="R1090" s="22">
        <v>528.42999999999995</v>
      </c>
    </row>
    <row r="1091" spans="1:18" x14ac:dyDescent="0.2">
      <c r="A1091" s="21">
        <v>5935</v>
      </c>
      <c r="B1091" s="21" t="s">
        <v>9409</v>
      </c>
      <c r="C1091" s="21" t="s">
        <v>11993</v>
      </c>
      <c r="D1091" s="21" t="s">
        <v>11957</v>
      </c>
      <c r="E1091" s="21" t="s">
        <v>206</v>
      </c>
      <c r="F1091" s="21" t="s">
        <v>2052</v>
      </c>
      <c r="G1091" s="21" t="s">
        <v>2053</v>
      </c>
      <c r="H1091" s="21" t="s">
        <v>22</v>
      </c>
      <c r="I1091" s="21" t="s">
        <v>23</v>
      </c>
      <c r="J1091" s="21" t="s">
        <v>156</v>
      </c>
      <c r="K1091" s="21" t="s">
        <v>157</v>
      </c>
      <c r="L1091" s="21">
        <v>19120</v>
      </c>
      <c r="M1091" s="21" t="s">
        <v>158</v>
      </c>
      <c r="N1091" s="21" t="s">
        <v>3399</v>
      </c>
      <c r="O1091" s="21" t="s">
        <v>70</v>
      </c>
      <c r="P1091" s="21" t="s">
        <v>175</v>
      </c>
      <c r="Q1091" s="21" t="s">
        <v>3400</v>
      </c>
      <c r="R1091" s="22">
        <v>527.91999999999996</v>
      </c>
    </row>
    <row r="1092" spans="1:18" x14ac:dyDescent="0.2">
      <c r="A1092" s="21">
        <v>7702</v>
      </c>
      <c r="B1092" s="21" t="s">
        <v>10465</v>
      </c>
      <c r="C1092" s="21" t="s">
        <v>933</v>
      </c>
      <c r="D1092" s="21" t="s">
        <v>3685</v>
      </c>
      <c r="E1092" s="21" t="s">
        <v>48</v>
      </c>
      <c r="F1092" s="21" t="s">
        <v>3897</v>
      </c>
      <c r="G1092" s="21" t="s">
        <v>3898</v>
      </c>
      <c r="H1092" s="21" t="s">
        <v>105</v>
      </c>
      <c r="I1092" s="21" t="s">
        <v>23</v>
      </c>
      <c r="J1092" s="21" t="s">
        <v>1665</v>
      </c>
      <c r="K1092" s="21" t="s">
        <v>1402</v>
      </c>
      <c r="L1092" s="21">
        <v>1841</v>
      </c>
      <c r="M1092" s="21" t="s">
        <v>158</v>
      </c>
      <c r="N1092" s="21" t="s">
        <v>1020</v>
      </c>
      <c r="O1092" s="21" t="s">
        <v>28</v>
      </c>
      <c r="P1092" s="21" t="s">
        <v>54</v>
      </c>
      <c r="Q1092" s="21" t="s">
        <v>1021</v>
      </c>
      <c r="R1092" s="22">
        <v>526.58199999999999</v>
      </c>
    </row>
    <row r="1093" spans="1:18" x14ac:dyDescent="0.2">
      <c r="A1093" s="21">
        <v>2232</v>
      </c>
      <c r="B1093" s="21" t="s">
        <v>5833</v>
      </c>
      <c r="C1093" s="21" t="s">
        <v>3099</v>
      </c>
      <c r="D1093" s="21" t="s">
        <v>12038</v>
      </c>
      <c r="E1093" s="21" t="s">
        <v>48</v>
      </c>
      <c r="F1093" s="21" t="s">
        <v>5834</v>
      </c>
      <c r="G1093" s="21" t="s">
        <v>5835</v>
      </c>
      <c r="H1093" s="21" t="s">
        <v>22</v>
      </c>
      <c r="I1093" s="21" t="s">
        <v>23</v>
      </c>
      <c r="J1093" s="21" t="s">
        <v>3728</v>
      </c>
      <c r="K1093" s="21" t="s">
        <v>286</v>
      </c>
      <c r="L1093" s="21">
        <v>46350</v>
      </c>
      <c r="M1093" s="21" t="s">
        <v>108</v>
      </c>
      <c r="N1093" s="21" t="s">
        <v>3532</v>
      </c>
      <c r="O1093" s="21" t="s">
        <v>28</v>
      </c>
      <c r="P1093" s="21" t="s">
        <v>64</v>
      </c>
      <c r="Q1093" s="21" t="s">
        <v>3533</v>
      </c>
      <c r="R1093" s="22">
        <v>526.45000000000005</v>
      </c>
    </row>
    <row r="1094" spans="1:18" x14ac:dyDescent="0.2">
      <c r="A1094" s="21">
        <v>2574</v>
      </c>
      <c r="B1094" s="21" t="s">
        <v>6355</v>
      </c>
      <c r="C1094" s="21" t="s">
        <v>11957</v>
      </c>
      <c r="D1094" s="21" t="s">
        <v>5837</v>
      </c>
      <c r="E1094" s="21" t="s">
        <v>48</v>
      </c>
      <c r="F1094" s="21" t="s">
        <v>5897</v>
      </c>
      <c r="G1094" s="21" t="s">
        <v>5898</v>
      </c>
      <c r="H1094" s="21" t="s">
        <v>105</v>
      </c>
      <c r="I1094" s="21" t="s">
        <v>23</v>
      </c>
      <c r="J1094" s="21" t="s">
        <v>4814</v>
      </c>
      <c r="K1094" s="21" t="s">
        <v>286</v>
      </c>
      <c r="L1094" s="21">
        <v>47905</v>
      </c>
      <c r="M1094" s="21" t="s">
        <v>108</v>
      </c>
      <c r="N1094" s="21" t="s">
        <v>3532</v>
      </c>
      <c r="O1094" s="21" t="s">
        <v>28</v>
      </c>
      <c r="P1094" s="21" t="s">
        <v>64</v>
      </c>
      <c r="Q1094" s="21" t="s">
        <v>3533</v>
      </c>
      <c r="R1094" s="22">
        <v>526.45000000000005</v>
      </c>
    </row>
    <row r="1095" spans="1:18" x14ac:dyDescent="0.2">
      <c r="A1095" s="21">
        <v>8119</v>
      </c>
      <c r="B1095" s="21" t="s">
        <v>10702</v>
      </c>
      <c r="C1095" s="21" t="s">
        <v>6170</v>
      </c>
      <c r="D1095" s="21" t="s">
        <v>7997</v>
      </c>
      <c r="E1095" s="21" t="s">
        <v>48</v>
      </c>
      <c r="F1095" s="21" t="s">
        <v>4905</v>
      </c>
      <c r="G1095" s="21" t="s">
        <v>4906</v>
      </c>
      <c r="H1095" s="21" t="s">
        <v>22</v>
      </c>
      <c r="I1095" s="21" t="s">
        <v>23</v>
      </c>
      <c r="J1095" s="21" t="s">
        <v>341</v>
      </c>
      <c r="K1095" s="21" t="s">
        <v>232</v>
      </c>
      <c r="L1095" s="21">
        <v>60653</v>
      </c>
      <c r="M1095" s="21" t="s">
        <v>108</v>
      </c>
      <c r="N1095" s="21" t="s">
        <v>2177</v>
      </c>
      <c r="O1095" s="21" t="s">
        <v>28</v>
      </c>
      <c r="P1095" s="21" t="s">
        <v>32</v>
      </c>
      <c r="Q1095" s="21" t="s">
        <v>2178</v>
      </c>
      <c r="R1095" s="22">
        <v>526.34400000000005</v>
      </c>
    </row>
    <row r="1096" spans="1:18" x14ac:dyDescent="0.2">
      <c r="A1096" s="21">
        <v>3810</v>
      </c>
      <c r="B1096" s="21" t="s">
        <v>7704</v>
      </c>
      <c r="C1096" s="21" t="s">
        <v>12144</v>
      </c>
      <c r="D1096" s="21" t="s">
        <v>6099</v>
      </c>
      <c r="E1096" s="21" t="s">
        <v>48</v>
      </c>
      <c r="F1096" s="21" t="s">
        <v>7376</v>
      </c>
      <c r="G1096" s="21" t="s">
        <v>7377</v>
      </c>
      <c r="H1096" s="21" t="s">
        <v>38</v>
      </c>
      <c r="I1096" s="21" t="s">
        <v>23</v>
      </c>
      <c r="J1096" s="21" t="s">
        <v>7569</v>
      </c>
      <c r="K1096" s="21" t="s">
        <v>52</v>
      </c>
      <c r="L1096" s="21">
        <v>33317</v>
      </c>
      <c r="M1096" s="21" t="s">
        <v>26</v>
      </c>
      <c r="N1096" s="21" t="s">
        <v>7705</v>
      </c>
      <c r="O1096" s="21" t="s">
        <v>28</v>
      </c>
      <c r="P1096" s="21" t="s">
        <v>32</v>
      </c>
      <c r="Q1096" s="21" t="s">
        <v>7706</v>
      </c>
      <c r="R1096" s="22">
        <v>523.91999999999996</v>
      </c>
    </row>
    <row r="1097" spans="1:18" x14ac:dyDescent="0.2">
      <c r="A1097" s="21">
        <v>6946</v>
      </c>
      <c r="B1097" s="21" t="s">
        <v>10043</v>
      </c>
      <c r="C1097" s="21" t="s">
        <v>3602</v>
      </c>
      <c r="D1097" s="21" t="s">
        <v>12209</v>
      </c>
      <c r="E1097" s="21" t="s">
        <v>48</v>
      </c>
      <c r="F1097" s="21" t="s">
        <v>3928</v>
      </c>
      <c r="G1097" s="21" t="s">
        <v>3929</v>
      </c>
      <c r="H1097" s="21" t="s">
        <v>22</v>
      </c>
      <c r="I1097" s="21" t="s">
        <v>23</v>
      </c>
      <c r="J1097" s="21" t="s">
        <v>299</v>
      </c>
      <c r="K1097" s="21" t="s">
        <v>300</v>
      </c>
      <c r="L1097" s="21">
        <v>10011</v>
      </c>
      <c r="M1097" s="21" t="s">
        <v>158</v>
      </c>
      <c r="N1097" s="21" t="s">
        <v>5491</v>
      </c>
      <c r="O1097" s="21" t="s">
        <v>28</v>
      </c>
      <c r="P1097" s="21" t="s">
        <v>29</v>
      </c>
      <c r="Q1097" s="21" t="s">
        <v>5492</v>
      </c>
      <c r="R1097" s="22">
        <v>523.91999999999996</v>
      </c>
    </row>
    <row r="1098" spans="1:18" x14ac:dyDescent="0.2">
      <c r="A1098" s="21">
        <v>3799</v>
      </c>
      <c r="B1098" s="21" t="s">
        <v>7698</v>
      </c>
      <c r="C1098" s="21" t="s">
        <v>11887</v>
      </c>
      <c r="D1098" s="21" t="s">
        <v>11754</v>
      </c>
      <c r="E1098" s="21" t="s">
        <v>206</v>
      </c>
      <c r="F1098" s="21" t="s">
        <v>1216</v>
      </c>
      <c r="G1098" s="21" t="s">
        <v>1217</v>
      </c>
      <c r="H1098" s="21" t="s">
        <v>38</v>
      </c>
      <c r="I1098" s="21" t="s">
        <v>23</v>
      </c>
      <c r="J1098" s="21" t="s">
        <v>5055</v>
      </c>
      <c r="K1098" s="21" t="s">
        <v>89</v>
      </c>
      <c r="L1098" s="21">
        <v>27405</v>
      </c>
      <c r="M1098" s="21" t="s">
        <v>26</v>
      </c>
      <c r="N1098" s="21" t="s">
        <v>1375</v>
      </c>
      <c r="O1098" s="21" t="s">
        <v>28</v>
      </c>
      <c r="P1098" s="21" t="s">
        <v>54</v>
      </c>
      <c r="Q1098" s="21" t="s">
        <v>1376</v>
      </c>
      <c r="R1098" s="22">
        <v>523.76400000000001</v>
      </c>
    </row>
    <row r="1099" spans="1:18" x14ac:dyDescent="0.2">
      <c r="A1099" s="21">
        <v>7360</v>
      </c>
      <c r="B1099" s="21" t="s">
        <v>10297</v>
      </c>
      <c r="C1099" s="21" t="s">
        <v>1251</v>
      </c>
      <c r="D1099" s="21" t="s">
        <v>12124</v>
      </c>
      <c r="E1099" s="21" t="s">
        <v>19</v>
      </c>
      <c r="F1099" s="21" t="s">
        <v>8667</v>
      </c>
      <c r="G1099" s="21" t="s">
        <v>8668</v>
      </c>
      <c r="H1099" s="21" t="s">
        <v>38</v>
      </c>
      <c r="I1099" s="21" t="s">
        <v>23</v>
      </c>
      <c r="J1099" s="21" t="s">
        <v>156</v>
      </c>
      <c r="K1099" s="21" t="s">
        <v>157</v>
      </c>
      <c r="L1099" s="21">
        <v>19143</v>
      </c>
      <c r="M1099" s="21" t="s">
        <v>158</v>
      </c>
      <c r="N1099" s="21" t="s">
        <v>1375</v>
      </c>
      <c r="O1099" s="21" t="s">
        <v>28</v>
      </c>
      <c r="P1099" s="21" t="s">
        <v>54</v>
      </c>
      <c r="Q1099" s="21" t="s">
        <v>1376</v>
      </c>
      <c r="R1099" s="22">
        <v>523.76400000000001</v>
      </c>
    </row>
    <row r="1100" spans="1:18" x14ac:dyDescent="0.2">
      <c r="A1100" s="21">
        <v>625</v>
      </c>
      <c r="B1100" s="21" t="s">
        <v>2321</v>
      </c>
      <c r="C1100" s="21" t="s">
        <v>2322</v>
      </c>
      <c r="D1100" s="21" t="s">
        <v>11825</v>
      </c>
      <c r="E1100" s="21" t="s">
        <v>48</v>
      </c>
      <c r="F1100" s="21" t="s">
        <v>2323</v>
      </c>
      <c r="G1100" s="21" t="s">
        <v>2324</v>
      </c>
      <c r="H1100" s="21" t="s">
        <v>38</v>
      </c>
      <c r="I1100" s="21" t="s">
        <v>23</v>
      </c>
      <c r="J1100" s="21" t="s">
        <v>2325</v>
      </c>
      <c r="K1100" s="21" t="s">
        <v>266</v>
      </c>
      <c r="L1100" s="21">
        <v>48126</v>
      </c>
      <c r="M1100" s="21" t="s">
        <v>108</v>
      </c>
      <c r="N1100" s="21" t="s">
        <v>2330</v>
      </c>
      <c r="O1100" s="21" t="s">
        <v>43</v>
      </c>
      <c r="P1100" s="21" t="s">
        <v>57</v>
      </c>
      <c r="Q1100" s="21" t="s">
        <v>2331</v>
      </c>
      <c r="R1100" s="22">
        <v>523.48</v>
      </c>
    </row>
    <row r="1101" spans="1:18" x14ac:dyDescent="0.2">
      <c r="A1101" s="21">
        <v>7036</v>
      </c>
      <c r="B1101" s="21" t="s">
        <v>10099</v>
      </c>
      <c r="C1101" s="21" t="s">
        <v>11741</v>
      </c>
      <c r="D1101" s="21" t="s">
        <v>423</v>
      </c>
      <c r="E1101" s="21" t="s">
        <v>48</v>
      </c>
      <c r="F1101" s="21" t="s">
        <v>5076</v>
      </c>
      <c r="G1101" s="21" t="s">
        <v>5077</v>
      </c>
      <c r="H1101" s="21" t="s">
        <v>38</v>
      </c>
      <c r="I1101" s="21" t="s">
        <v>23</v>
      </c>
      <c r="J1101" s="21" t="s">
        <v>1066</v>
      </c>
      <c r="K1101" s="21" t="s">
        <v>40</v>
      </c>
      <c r="L1101" s="21">
        <v>92105</v>
      </c>
      <c r="M1101" s="21" t="s">
        <v>41</v>
      </c>
      <c r="N1101" s="21" t="s">
        <v>2802</v>
      </c>
      <c r="O1101" s="21" t="s">
        <v>28</v>
      </c>
      <c r="P1101" s="21" t="s">
        <v>32</v>
      </c>
      <c r="Q1101" s="21" t="s">
        <v>2803</v>
      </c>
      <c r="R1101" s="22">
        <v>523.39200000000005</v>
      </c>
    </row>
    <row r="1102" spans="1:18" x14ac:dyDescent="0.2">
      <c r="A1102" s="21">
        <v>7460</v>
      </c>
      <c r="B1102" s="21" t="s">
        <v>10343</v>
      </c>
      <c r="C1102" s="21" t="s">
        <v>3559</v>
      </c>
      <c r="D1102" s="21" t="s">
        <v>281</v>
      </c>
      <c r="E1102" s="21" t="s">
        <v>206</v>
      </c>
      <c r="F1102" s="21" t="s">
        <v>3088</v>
      </c>
      <c r="G1102" s="21" t="s">
        <v>3089</v>
      </c>
      <c r="H1102" s="21" t="s">
        <v>22</v>
      </c>
      <c r="I1102" s="21" t="s">
        <v>23</v>
      </c>
      <c r="J1102" s="21" t="s">
        <v>2529</v>
      </c>
      <c r="K1102" s="21" t="s">
        <v>357</v>
      </c>
      <c r="L1102" s="21">
        <v>22980</v>
      </c>
      <c r="M1102" s="21" t="s">
        <v>26</v>
      </c>
      <c r="N1102" s="21" t="s">
        <v>2958</v>
      </c>
      <c r="O1102" s="21" t="s">
        <v>28</v>
      </c>
      <c r="P1102" s="21" t="s">
        <v>29</v>
      </c>
      <c r="Q1102" s="21" t="s">
        <v>2959</v>
      </c>
      <c r="R1102" s="22">
        <v>523.26</v>
      </c>
    </row>
    <row r="1103" spans="1:18" x14ac:dyDescent="0.2">
      <c r="A1103" s="21">
        <v>1627</v>
      </c>
      <c r="B1103" s="21" t="s">
        <v>4809</v>
      </c>
      <c r="C1103" s="21" t="s">
        <v>4810</v>
      </c>
      <c r="D1103" s="21" t="s">
        <v>101</v>
      </c>
      <c r="E1103" s="21" t="s">
        <v>48</v>
      </c>
      <c r="F1103" s="21" t="s">
        <v>1721</v>
      </c>
      <c r="G1103" s="21" t="s">
        <v>1722</v>
      </c>
      <c r="H1103" s="21" t="s">
        <v>105</v>
      </c>
      <c r="I1103" s="21" t="s">
        <v>23</v>
      </c>
      <c r="J1103" s="21" t="s">
        <v>299</v>
      </c>
      <c r="K1103" s="21" t="s">
        <v>300</v>
      </c>
      <c r="L1103" s="21">
        <v>10011</v>
      </c>
      <c r="M1103" s="21" t="s">
        <v>158</v>
      </c>
      <c r="N1103" s="21" t="s">
        <v>2410</v>
      </c>
      <c r="O1103" s="21" t="s">
        <v>43</v>
      </c>
      <c r="P1103" s="21" t="s">
        <v>77</v>
      </c>
      <c r="Q1103" s="21" t="s">
        <v>2411</v>
      </c>
      <c r="R1103" s="22">
        <v>523.25</v>
      </c>
    </row>
    <row r="1104" spans="1:18" x14ac:dyDescent="0.2">
      <c r="A1104" s="21">
        <v>4717</v>
      </c>
      <c r="B1104" s="21" t="s">
        <v>8505</v>
      </c>
      <c r="C1104" s="21" t="s">
        <v>11795</v>
      </c>
      <c r="D1104" s="21" t="s">
        <v>11782</v>
      </c>
      <c r="E1104" s="21" t="s">
        <v>19</v>
      </c>
      <c r="F1104" s="21" t="s">
        <v>4508</v>
      </c>
      <c r="G1104" s="21" t="s">
        <v>4509</v>
      </c>
      <c r="H1104" s="21" t="s">
        <v>105</v>
      </c>
      <c r="I1104" s="21" t="s">
        <v>23</v>
      </c>
      <c r="J1104" s="21" t="s">
        <v>96</v>
      </c>
      <c r="K1104" s="21" t="s">
        <v>97</v>
      </c>
      <c r="L1104" s="21">
        <v>98115</v>
      </c>
      <c r="M1104" s="21" t="s">
        <v>41</v>
      </c>
      <c r="N1104" s="21" t="s">
        <v>4296</v>
      </c>
      <c r="O1104" s="21" t="s">
        <v>28</v>
      </c>
      <c r="P1104" s="21" t="s">
        <v>54</v>
      </c>
      <c r="Q1104" s="21" t="s">
        <v>4297</v>
      </c>
      <c r="R1104" s="22">
        <v>521.96</v>
      </c>
    </row>
    <row r="1105" spans="1:18" x14ac:dyDescent="0.2">
      <c r="A1105" s="21">
        <v>5956</v>
      </c>
      <c r="B1105" s="21" t="s">
        <v>9423</v>
      </c>
      <c r="C1105" s="21" t="s">
        <v>11716</v>
      </c>
      <c r="D1105" s="21" t="s">
        <v>5494</v>
      </c>
      <c r="E1105" s="21" t="s">
        <v>19</v>
      </c>
      <c r="F1105" s="21" t="s">
        <v>8413</v>
      </c>
      <c r="G1105" s="21" t="s">
        <v>8414</v>
      </c>
      <c r="H1105" s="21" t="s">
        <v>38</v>
      </c>
      <c r="I1105" s="21" t="s">
        <v>23</v>
      </c>
      <c r="J1105" s="21" t="s">
        <v>5373</v>
      </c>
      <c r="K1105" s="21" t="s">
        <v>157</v>
      </c>
      <c r="L1105" s="21">
        <v>19601</v>
      </c>
      <c r="M1105" s="21" t="s">
        <v>158</v>
      </c>
      <c r="N1105" s="21" t="s">
        <v>221</v>
      </c>
      <c r="O1105" s="21" t="s">
        <v>28</v>
      </c>
      <c r="P1105" s="21" t="s">
        <v>29</v>
      </c>
      <c r="Q1105" s="21" t="s">
        <v>222</v>
      </c>
      <c r="R1105" s="22">
        <v>521.96</v>
      </c>
    </row>
    <row r="1106" spans="1:18" x14ac:dyDescent="0.2">
      <c r="A1106" s="21">
        <v>4360</v>
      </c>
      <c r="B1106" s="21" t="s">
        <v>8222</v>
      </c>
      <c r="C1106" s="21" t="s">
        <v>11730</v>
      </c>
      <c r="D1106" s="21" t="s">
        <v>11730</v>
      </c>
      <c r="E1106" s="21" t="s">
        <v>1452</v>
      </c>
      <c r="F1106" s="21" t="s">
        <v>6255</v>
      </c>
      <c r="G1106" s="21" t="s">
        <v>6256</v>
      </c>
      <c r="H1106" s="21" t="s">
        <v>22</v>
      </c>
      <c r="I1106" s="21" t="s">
        <v>23</v>
      </c>
      <c r="J1106" s="21" t="s">
        <v>515</v>
      </c>
      <c r="K1106" s="21" t="s">
        <v>232</v>
      </c>
      <c r="L1106" s="21">
        <v>60505</v>
      </c>
      <c r="M1106" s="21" t="s">
        <v>108</v>
      </c>
      <c r="N1106" s="21" t="s">
        <v>3857</v>
      </c>
      <c r="O1106" s="21" t="s">
        <v>28</v>
      </c>
      <c r="P1106" s="21" t="s">
        <v>32</v>
      </c>
      <c r="Q1106" s="21" t="s">
        <v>3858</v>
      </c>
      <c r="R1106" s="22">
        <v>520.46400000000006</v>
      </c>
    </row>
    <row r="1107" spans="1:18" x14ac:dyDescent="0.2">
      <c r="A1107" s="21">
        <v>9353</v>
      </c>
      <c r="B1107" s="21" t="s">
        <v>11431</v>
      </c>
      <c r="C1107" s="21" t="s">
        <v>2357</v>
      </c>
      <c r="D1107" s="21" t="s">
        <v>2358</v>
      </c>
      <c r="E1107" s="21" t="s">
        <v>206</v>
      </c>
      <c r="F1107" s="21" t="s">
        <v>1918</v>
      </c>
      <c r="G1107" s="21" t="s">
        <v>1919</v>
      </c>
      <c r="H1107" s="21" t="s">
        <v>22</v>
      </c>
      <c r="I1107" s="21" t="s">
        <v>23</v>
      </c>
      <c r="J1107" s="21" t="s">
        <v>341</v>
      </c>
      <c r="K1107" s="21" t="s">
        <v>232</v>
      </c>
      <c r="L1107" s="21">
        <v>60623</v>
      </c>
      <c r="M1107" s="21" t="s">
        <v>108</v>
      </c>
      <c r="N1107" s="21" t="s">
        <v>3857</v>
      </c>
      <c r="O1107" s="21" t="s">
        <v>28</v>
      </c>
      <c r="P1107" s="21" t="s">
        <v>32</v>
      </c>
      <c r="Q1107" s="21" t="s">
        <v>3858</v>
      </c>
      <c r="R1107" s="22">
        <v>520.46400000000006</v>
      </c>
    </row>
    <row r="1108" spans="1:18" x14ac:dyDescent="0.2">
      <c r="A1108" s="21">
        <v>989</v>
      </c>
      <c r="B1108" s="21" t="s">
        <v>3361</v>
      </c>
      <c r="C1108" s="21" t="s">
        <v>3362</v>
      </c>
      <c r="D1108" s="21" t="s">
        <v>3363</v>
      </c>
      <c r="E1108" s="21" t="s">
        <v>48</v>
      </c>
      <c r="F1108" s="21" t="s">
        <v>1859</v>
      </c>
      <c r="G1108" s="21" t="s">
        <v>1860</v>
      </c>
      <c r="H1108" s="21" t="s">
        <v>38</v>
      </c>
      <c r="I1108" s="21" t="s">
        <v>23</v>
      </c>
      <c r="J1108" s="21" t="s">
        <v>1758</v>
      </c>
      <c r="K1108" s="21" t="s">
        <v>300</v>
      </c>
      <c r="L1108" s="21">
        <v>13021</v>
      </c>
      <c r="M1108" s="21" t="s">
        <v>158</v>
      </c>
      <c r="N1108" s="21" t="s">
        <v>2530</v>
      </c>
      <c r="O1108" s="21" t="s">
        <v>28</v>
      </c>
      <c r="P1108" s="21" t="s">
        <v>64</v>
      </c>
      <c r="Q1108" s="21" t="s">
        <v>2531</v>
      </c>
      <c r="R1108" s="22">
        <v>520.04999999999995</v>
      </c>
    </row>
    <row r="1109" spans="1:18" x14ac:dyDescent="0.2">
      <c r="A1109" s="21">
        <v>5832</v>
      </c>
      <c r="B1109" s="21" t="s">
        <v>9338</v>
      </c>
      <c r="C1109" s="21" t="s">
        <v>9339</v>
      </c>
      <c r="D1109" s="21" t="s">
        <v>9340</v>
      </c>
      <c r="E1109" s="21" t="s">
        <v>48</v>
      </c>
      <c r="F1109" s="21" t="s">
        <v>2691</v>
      </c>
      <c r="G1109" s="21" t="s">
        <v>2692</v>
      </c>
      <c r="H1109" s="21" t="s">
        <v>22</v>
      </c>
      <c r="I1109" s="21" t="s">
        <v>23</v>
      </c>
      <c r="J1109" s="21" t="s">
        <v>1066</v>
      </c>
      <c r="K1109" s="21" t="s">
        <v>40</v>
      </c>
      <c r="L1109" s="21">
        <v>92105</v>
      </c>
      <c r="M1109" s="21" t="s">
        <v>41</v>
      </c>
      <c r="N1109" s="21" t="s">
        <v>5972</v>
      </c>
      <c r="O1109" s="21" t="s">
        <v>70</v>
      </c>
      <c r="P1109" s="21" t="s">
        <v>175</v>
      </c>
      <c r="Q1109" s="21" t="s">
        <v>5973</v>
      </c>
      <c r="R1109" s="22">
        <v>519.96</v>
      </c>
    </row>
    <row r="1110" spans="1:18" x14ac:dyDescent="0.2">
      <c r="A1110" s="21">
        <v>7971</v>
      </c>
      <c r="B1110" s="21" t="s">
        <v>10619</v>
      </c>
      <c r="C1110" s="21" t="s">
        <v>991</v>
      </c>
      <c r="D1110" s="21" t="s">
        <v>7287</v>
      </c>
      <c r="E1110" s="21" t="s">
        <v>48</v>
      </c>
      <c r="F1110" s="21" t="s">
        <v>1300</v>
      </c>
      <c r="G1110" s="21" t="s">
        <v>1301</v>
      </c>
      <c r="H1110" s="21" t="s">
        <v>38</v>
      </c>
      <c r="I1110" s="21" t="s">
        <v>23</v>
      </c>
      <c r="J1110" s="21" t="s">
        <v>156</v>
      </c>
      <c r="K1110" s="21" t="s">
        <v>157</v>
      </c>
      <c r="L1110" s="21">
        <v>19134</v>
      </c>
      <c r="M1110" s="21" t="s">
        <v>158</v>
      </c>
      <c r="N1110" s="21" t="s">
        <v>4510</v>
      </c>
      <c r="O1110" s="21" t="s">
        <v>70</v>
      </c>
      <c r="P1110" s="21" t="s">
        <v>71</v>
      </c>
      <c r="Q1110" s="21" t="s">
        <v>4511</v>
      </c>
      <c r="R1110" s="22">
        <v>519.79200000000003</v>
      </c>
    </row>
    <row r="1111" spans="1:18" x14ac:dyDescent="0.2">
      <c r="A1111" s="21">
        <v>6707</v>
      </c>
      <c r="B1111" s="21" t="s">
        <v>9889</v>
      </c>
      <c r="C1111" s="21" t="s">
        <v>11832</v>
      </c>
      <c r="D1111" s="21" t="s">
        <v>2890</v>
      </c>
      <c r="E1111" s="21" t="s">
        <v>48</v>
      </c>
      <c r="F1111" s="21" t="s">
        <v>2631</v>
      </c>
      <c r="G1111" s="21" t="s">
        <v>2632</v>
      </c>
      <c r="H1111" s="21" t="s">
        <v>38</v>
      </c>
      <c r="I1111" s="21" t="s">
        <v>23</v>
      </c>
      <c r="J1111" s="21" t="s">
        <v>51</v>
      </c>
      <c r="K1111" s="21" t="s">
        <v>52</v>
      </c>
      <c r="L1111" s="21">
        <v>33311</v>
      </c>
      <c r="M1111" s="21" t="s">
        <v>26</v>
      </c>
      <c r="N1111" s="21" t="s">
        <v>4032</v>
      </c>
      <c r="O1111" s="21" t="s">
        <v>70</v>
      </c>
      <c r="P1111" s="21" t="s">
        <v>71</v>
      </c>
      <c r="Q1111" s="21" t="s">
        <v>4033</v>
      </c>
      <c r="R1111" s="22">
        <v>519.67999999999995</v>
      </c>
    </row>
    <row r="1112" spans="1:18" x14ac:dyDescent="0.2">
      <c r="A1112" s="21">
        <v>6068</v>
      </c>
      <c r="B1112" s="21" t="s">
        <v>9490</v>
      </c>
      <c r="C1112" s="21" t="s">
        <v>6150</v>
      </c>
      <c r="D1112" s="21" t="s">
        <v>2589</v>
      </c>
      <c r="E1112" s="21" t="s">
        <v>48</v>
      </c>
      <c r="F1112" s="21" t="s">
        <v>2408</v>
      </c>
      <c r="G1112" s="21" t="s">
        <v>2409</v>
      </c>
      <c r="H1112" s="21" t="s">
        <v>105</v>
      </c>
      <c r="I1112" s="21" t="s">
        <v>23</v>
      </c>
      <c r="J1112" s="21" t="s">
        <v>1258</v>
      </c>
      <c r="K1112" s="21" t="s">
        <v>40</v>
      </c>
      <c r="L1112" s="21">
        <v>90712</v>
      </c>
      <c r="M1112" s="21" t="s">
        <v>41</v>
      </c>
      <c r="N1112" s="21" t="s">
        <v>1786</v>
      </c>
      <c r="O1112" s="21" t="s">
        <v>28</v>
      </c>
      <c r="P1112" s="21" t="s">
        <v>32</v>
      </c>
      <c r="Q1112" s="21" t="s">
        <v>1787</v>
      </c>
      <c r="R1112" s="22">
        <v>518.27200000000005</v>
      </c>
    </row>
    <row r="1113" spans="1:18" x14ac:dyDescent="0.2">
      <c r="A1113" s="21">
        <v>3054</v>
      </c>
      <c r="B1113" s="21" t="s">
        <v>6979</v>
      </c>
      <c r="C1113" s="21" t="s">
        <v>11910</v>
      </c>
      <c r="D1113" s="21" t="s">
        <v>1641</v>
      </c>
      <c r="E1113" s="21" t="s">
        <v>19</v>
      </c>
      <c r="F1113" s="21" t="s">
        <v>6980</v>
      </c>
      <c r="G1113" s="21" t="s">
        <v>6981</v>
      </c>
      <c r="H1113" s="21" t="s">
        <v>105</v>
      </c>
      <c r="I1113" s="21" t="s">
        <v>23</v>
      </c>
      <c r="J1113" s="21" t="s">
        <v>994</v>
      </c>
      <c r="K1113" s="21" t="s">
        <v>266</v>
      </c>
      <c r="L1113" s="21">
        <v>48227</v>
      </c>
      <c r="M1113" s="21" t="s">
        <v>108</v>
      </c>
      <c r="N1113" s="21" t="s">
        <v>6301</v>
      </c>
      <c r="O1113" s="21" t="s">
        <v>70</v>
      </c>
      <c r="P1113" s="21" t="s">
        <v>71</v>
      </c>
      <c r="Q1113" s="21" t="s">
        <v>6302</v>
      </c>
      <c r="R1113" s="22">
        <v>517.9</v>
      </c>
    </row>
    <row r="1114" spans="1:18" x14ac:dyDescent="0.2">
      <c r="A1114" s="21">
        <v>1628</v>
      </c>
      <c r="B1114" s="21" t="s">
        <v>4811</v>
      </c>
      <c r="C1114" s="21" t="s">
        <v>4080</v>
      </c>
      <c r="D1114" s="21" t="s">
        <v>163</v>
      </c>
      <c r="E1114" s="21" t="s">
        <v>48</v>
      </c>
      <c r="F1114" s="21" t="s">
        <v>4812</v>
      </c>
      <c r="G1114" s="21" t="s">
        <v>4813</v>
      </c>
      <c r="H1114" s="21" t="s">
        <v>22</v>
      </c>
      <c r="I1114" s="21" t="s">
        <v>23</v>
      </c>
      <c r="J1114" s="21" t="s">
        <v>4814</v>
      </c>
      <c r="K1114" s="21" t="s">
        <v>832</v>
      </c>
      <c r="L1114" s="21">
        <v>70506</v>
      </c>
      <c r="M1114" s="21" t="s">
        <v>26</v>
      </c>
      <c r="N1114" s="21" t="s">
        <v>3826</v>
      </c>
      <c r="O1114" s="21" t="s">
        <v>28</v>
      </c>
      <c r="P1114" s="21" t="s">
        <v>32</v>
      </c>
      <c r="Q1114" s="21" t="s">
        <v>3827</v>
      </c>
      <c r="R1114" s="22">
        <v>517.5</v>
      </c>
    </row>
    <row r="1115" spans="1:18" x14ac:dyDescent="0.2">
      <c r="A1115" s="21">
        <v>8678</v>
      </c>
      <c r="B1115" s="21" t="s">
        <v>11038</v>
      </c>
      <c r="C1115" s="21" t="s">
        <v>1773</v>
      </c>
      <c r="D1115" s="21" t="s">
        <v>437</v>
      </c>
      <c r="E1115" s="21" t="s">
        <v>206</v>
      </c>
      <c r="F1115" s="21" t="s">
        <v>1336</v>
      </c>
      <c r="G1115" s="21" t="s">
        <v>1337</v>
      </c>
      <c r="H1115" s="21" t="s">
        <v>22</v>
      </c>
      <c r="I1115" s="21" t="s">
        <v>23</v>
      </c>
      <c r="J1115" s="21" t="s">
        <v>11039</v>
      </c>
      <c r="K1115" s="21" t="s">
        <v>107</v>
      </c>
      <c r="L1115" s="21">
        <v>76063</v>
      </c>
      <c r="M1115" s="21" t="s">
        <v>108</v>
      </c>
      <c r="N1115" s="21" t="s">
        <v>5019</v>
      </c>
      <c r="O1115" s="21" t="s">
        <v>28</v>
      </c>
      <c r="P1115" s="21" t="s">
        <v>54</v>
      </c>
      <c r="Q1115" s="21" t="s">
        <v>5020</v>
      </c>
      <c r="R1115" s="22">
        <v>517.40499999999997</v>
      </c>
    </row>
    <row r="1116" spans="1:18" x14ac:dyDescent="0.2">
      <c r="A1116" s="21">
        <v>948</v>
      </c>
      <c r="B1116" s="21" t="s">
        <v>3265</v>
      </c>
      <c r="C1116" s="21" t="s">
        <v>525</v>
      </c>
      <c r="D1116" s="21" t="s">
        <v>11934</v>
      </c>
      <c r="E1116" s="21" t="s">
        <v>48</v>
      </c>
      <c r="F1116" s="21" t="s">
        <v>1699</v>
      </c>
      <c r="G1116" s="21" t="s">
        <v>1700</v>
      </c>
      <c r="H1116" s="21" t="s">
        <v>105</v>
      </c>
      <c r="I1116" s="21" t="s">
        <v>23</v>
      </c>
      <c r="J1116" s="21" t="s">
        <v>156</v>
      </c>
      <c r="K1116" s="21" t="s">
        <v>157</v>
      </c>
      <c r="L1116" s="21">
        <v>19120</v>
      </c>
      <c r="M1116" s="21" t="s">
        <v>158</v>
      </c>
      <c r="N1116" s="21" t="s">
        <v>3266</v>
      </c>
      <c r="O1116" s="21" t="s">
        <v>28</v>
      </c>
      <c r="P1116" s="21" t="s">
        <v>64</v>
      </c>
      <c r="Q1116" s="21" t="s">
        <v>3267</v>
      </c>
      <c r="R1116" s="22">
        <v>516.48800000000006</v>
      </c>
    </row>
    <row r="1117" spans="1:18" x14ac:dyDescent="0.2">
      <c r="A1117" s="21">
        <v>1700</v>
      </c>
      <c r="B1117" s="21" t="s">
        <v>4943</v>
      </c>
      <c r="C1117" s="21" t="s">
        <v>12063</v>
      </c>
      <c r="D1117" s="21" t="s">
        <v>11827</v>
      </c>
      <c r="E1117" s="21" t="s">
        <v>19</v>
      </c>
      <c r="F1117" s="21" t="s">
        <v>585</v>
      </c>
      <c r="G1117" s="21" t="s">
        <v>586</v>
      </c>
      <c r="H1117" s="21" t="s">
        <v>22</v>
      </c>
      <c r="I1117" s="21" t="s">
        <v>23</v>
      </c>
      <c r="J1117" s="21" t="s">
        <v>96</v>
      </c>
      <c r="K1117" s="21" t="s">
        <v>97</v>
      </c>
      <c r="L1117" s="21">
        <v>98115</v>
      </c>
      <c r="M1117" s="21" t="s">
        <v>41</v>
      </c>
      <c r="N1117" s="21" t="s">
        <v>3711</v>
      </c>
      <c r="O1117" s="21" t="s">
        <v>28</v>
      </c>
      <c r="P1117" s="21" t="s">
        <v>54</v>
      </c>
      <c r="Q1117" s="21" t="s">
        <v>3712</v>
      </c>
      <c r="R1117" s="22">
        <v>515.88</v>
      </c>
    </row>
    <row r="1118" spans="1:18" x14ac:dyDescent="0.2">
      <c r="A1118" s="21">
        <v>486</v>
      </c>
      <c r="B1118" s="21" t="s">
        <v>1876</v>
      </c>
      <c r="C1118" s="21" t="s">
        <v>11850</v>
      </c>
      <c r="D1118" s="21" t="s">
        <v>1877</v>
      </c>
      <c r="E1118" s="21" t="s">
        <v>206</v>
      </c>
      <c r="F1118" s="21" t="s">
        <v>1878</v>
      </c>
      <c r="G1118" s="21" t="s">
        <v>1879</v>
      </c>
      <c r="H1118" s="21" t="s">
        <v>105</v>
      </c>
      <c r="I1118" s="21" t="s">
        <v>23</v>
      </c>
      <c r="J1118" s="21" t="s">
        <v>39</v>
      </c>
      <c r="K1118" s="21" t="s">
        <v>40</v>
      </c>
      <c r="L1118" s="21">
        <v>90045</v>
      </c>
      <c r="M1118" s="21" t="s">
        <v>41</v>
      </c>
      <c r="N1118" s="21" t="s">
        <v>1882</v>
      </c>
      <c r="O1118" s="21" t="s">
        <v>28</v>
      </c>
      <c r="P1118" s="21" t="s">
        <v>29</v>
      </c>
      <c r="Q1118" s="21" t="s">
        <v>1883</v>
      </c>
      <c r="R1118" s="22">
        <v>514.16499999999996</v>
      </c>
    </row>
    <row r="1119" spans="1:18" x14ac:dyDescent="0.2">
      <c r="A1119" s="21">
        <v>3497</v>
      </c>
      <c r="B1119" s="21" t="s">
        <v>7430</v>
      </c>
      <c r="C1119" s="21" t="s">
        <v>12073</v>
      </c>
      <c r="D1119" s="21" t="s">
        <v>2368</v>
      </c>
      <c r="E1119" s="21" t="s">
        <v>48</v>
      </c>
      <c r="F1119" s="21" t="s">
        <v>3830</v>
      </c>
      <c r="G1119" s="21" t="s">
        <v>3831</v>
      </c>
      <c r="H1119" s="21" t="s">
        <v>105</v>
      </c>
      <c r="I1119" s="21" t="s">
        <v>23</v>
      </c>
      <c r="J1119" s="21" t="s">
        <v>39</v>
      </c>
      <c r="K1119" s="21" t="s">
        <v>40</v>
      </c>
      <c r="L1119" s="21">
        <v>90036</v>
      </c>
      <c r="M1119" s="21" t="s">
        <v>41</v>
      </c>
      <c r="N1119" s="21" t="s">
        <v>3768</v>
      </c>
      <c r="O1119" s="21" t="s">
        <v>28</v>
      </c>
      <c r="P1119" s="21" t="s">
        <v>54</v>
      </c>
      <c r="Q1119" s="21" t="s">
        <v>3769</v>
      </c>
      <c r="R1119" s="22">
        <v>513.024</v>
      </c>
    </row>
    <row r="1120" spans="1:18" x14ac:dyDescent="0.2">
      <c r="A1120" s="21">
        <v>6757</v>
      </c>
      <c r="B1120" s="21" t="s">
        <v>9918</v>
      </c>
      <c r="C1120" s="21" t="s">
        <v>228</v>
      </c>
      <c r="D1120" s="21" t="s">
        <v>243</v>
      </c>
      <c r="E1120" s="21" t="s">
        <v>48</v>
      </c>
      <c r="F1120" s="21" t="s">
        <v>9919</v>
      </c>
      <c r="G1120" s="21" t="s">
        <v>9920</v>
      </c>
      <c r="H1120" s="21" t="s">
        <v>38</v>
      </c>
      <c r="I1120" s="21" t="s">
        <v>23</v>
      </c>
      <c r="J1120" s="21" t="s">
        <v>1258</v>
      </c>
      <c r="K1120" s="21" t="s">
        <v>892</v>
      </c>
      <c r="L1120" s="21">
        <v>8701</v>
      </c>
      <c r="M1120" s="21" t="s">
        <v>158</v>
      </c>
      <c r="N1120" s="21" t="s">
        <v>7702</v>
      </c>
      <c r="O1120" s="21" t="s">
        <v>28</v>
      </c>
      <c r="P1120" s="21" t="s">
        <v>32</v>
      </c>
      <c r="Q1120" s="21" t="s">
        <v>7703</v>
      </c>
      <c r="R1120" s="22">
        <v>512.96</v>
      </c>
    </row>
    <row r="1121" spans="1:18" x14ac:dyDescent="0.2">
      <c r="A1121" s="21">
        <v>3995</v>
      </c>
      <c r="B1121" s="21" t="s">
        <v>7892</v>
      </c>
      <c r="C1121" s="21" t="s">
        <v>12204</v>
      </c>
      <c r="D1121" s="21" t="s">
        <v>12192</v>
      </c>
      <c r="E1121" s="21" t="s">
        <v>48</v>
      </c>
      <c r="F1121" s="21" t="s">
        <v>7893</v>
      </c>
      <c r="G1121" s="21" t="s">
        <v>7894</v>
      </c>
      <c r="H1121" s="21" t="s">
        <v>22</v>
      </c>
      <c r="I1121" s="21" t="s">
        <v>23</v>
      </c>
      <c r="J1121" s="21" t="s">
        <v>5085</v>
      </c>
      <c r="K1121" s="21" t="s">
        <v>118</v>
      </c>
      <c r="L1121" s="21">
        <v>53142</v>
      </c>
      <c r="M1121" s="21" t="s">
        <v>108</v>
      </c>
      <c r="N1121" s="21" t="s">
        <v>7293</v>
      </c>
      <c r="O1121" s="21" t="s">
        <v>28</v>
      </c>
      <c r="P1121" s="21" t="s">
        <v>29</v>
      </c>
      <c r="Q1121" s="21" t="s">
        <v>7294</v>
      </c>
      <c r="R1121" s="22">
        <v>512.94000000000005</v>
      </c>
    </row>
    <row r="1122" spans="1:18" x14ac:dyDescent="0.2">
      <c r="A1122" s="21">
        <v>8167</v>
      </c>
      <c r="B1122" s="21" t="s">
        <v>10729</v>
      </c>
      <c r="C1122" s="21" t="s">
        <v>11800</v>
      </c>
      <c r="D1122" s="21" t="s">
        <v>11776</v>
      </c>
      <c r="E1122" s="21" t="s">
        <v>48</v>
      </c>
      <c r="F1122" s="21" t="s">
        <v>2800</v>
      </c>
      <c r="G1122" s="21" t="s">
        <v>2801</v>
      </c>
      <c r="H1122" s="21" t="s">
        <v>22</v>
      </c>
      <c r="I1122" s="21" t="s">
        <v>23</v>
      </c>
      <c r="J1122" s="21" t="s">
        <v>1066</v>
      </c>
      <c r="K1122" s="21" t="s">
        <v>40</v>
      </c>
      <c r="L1122" s="21">
        <v>92105</v>
      </c>
      <c r="M1122" s="21" t="s">
        <v>41</v>
      </c>
      <c r="N1122" s="21" t="s">
        <v>6333</v>
      </c>
      <c r="O1122" s="21" t="s">
        <v>28</v>
      </c>
      <c r="P1122" s="21" t="s">
        <v>29</v>
      </c>
      <c r="Q1122" s="21" t="s">
        <v>6334</v>
      </c>
      <c r="R1122" s="22">
        <v>512.49900000000002</v>
      </c>
    </row>
    <row r="1123" spans="1:18" x14ac:dyDescent="0.2">
      <c r="A1123" s="21">
        <v>8314</v>
      </c>
      <c r="B1123" s="21" t="s">
        <v>10810</v>
      </c>
      <c r="C1123" s="21" t="s">
        <v>11813</v>
      </c>
      <c r="D1123" s="21" t="s">
        <v>3896</v>
      </c>
      <c r="E1123" s="21" t="s">
        <v>48</v>
      </c>
      <c r="F1123" s="21" t="s">
        <v>3659</v>
      </c>
      <c r="G1123" s="21" t="s">
        <v>3660</v>
      </c>
      <c r="H1123" s="21" t="s">
        <v>105</v>
      </c>
      <c r="I1123" s="21" t="s">
        <v>23</v>
      </c>
      <c r="J1123" s="21" t="s">
        <v>8659</v>
      </c>
      <c r="K1123" s="21" t="s">
        <v>107</v>
      </c>
      <c r="L1123" s="21">
        <v>77573</v>
      </c>
      <c r="M1123" s="21" t="s">
        <v>108</v>
      </c>
      <c r="N1123" s="21" t="s">
        <v>3771</v>
      </c>
      <c r="O1123" s="21" t="s">
        <v>28</v>
      </c>
      <c r="P1123" s="21" t="s">
        <v>32</v>
      </c>
      <c r="Q1123" s="21" t="s">
        <v>3772</v>
      </c>
      <c r="R1123" s="22">
        <v>512.35799999999995</v>
      </c>
    </row>
    <row r="1124" spans="1:18" x14ac:dyDescent="0.2">
      <c r="A1124" s="21">
        <v>7494</v>
      </c>
      <c r="B1124" s="21" t="s">
        <v>10363</v>
      </c>
      <c r="C1124" s="21" t="s">
        <v>11856</v>
      </c>
      <c r="D1124" s="21" t="s">
        <v>1155</v>
      </c>
      <c r="E1124" s="21" t="s">
        <v>48</v>
      </c>
      <c r="F1124" s="21" t="s">
        <v>7174</v>
      </c>
      <c r="G1124" s="21" t="s">
        <v>7175</v>
      </c>
      <c r="H1124" s="21" t="s">
        <v>22</v>
      </c>
      <c r="I1124" s="21" t="s">
        <v>23</v>
      </c>
      <c r="J1124" s="21" t="s">
        <v>202</v>
      </c>
      <c r="K1124" s="21" t="s">
        <v>107</v>
      </c>
      <c r="L1124" s="21">
        <v>77070</v>
      </c>
      <c r="M1124" s="21" t="s">
        <v>108</v>
      </c>
      <c r="N1124" s="21" t="s">
        <v>5464</v>
      </c>
      <c r="O1124" s="21" t="s">
        <v>28</v>
      </c>
      <c r="P1124" s="21" t="s">
        <v>54</v>
      </c>
      <c r="Q1124" s="21" t="s">
        <v>5465</v>
      </c>
      <c r="R1124" s="22">
        <v>512.19000000000005</v>
      </c>
    </row>
    <row r="1125" spans="1:18" x14ac:dyDescent="0.2">
      <c r="A1125" s="21">
        <v>2096</v>
      </c>
      <c r="B1125" s="21" t="s">
        <v>5618</v>
      </c>
      <c r="C1125" s="21" t="s">
        <v>4658</v>
      </c>
      <c r="D1125" s="21" t="s">
        <v>2377</v>
      </c>
      <c r="E1125" s="21" t="s">
        <v>48</v>
      </c>
      <c r="F1125" s="21" t="s">
        <v>217</v>
      </c>
      <c r="G1125" s="21" t="s">
        <v>218</v>
      </c>
      <c r="H1125" s="21" t="s">
        <v>105</v>
      </c>
      <c r="I1125" s="21" t="s">
        <v>23</v>
      </c>
      <c r="J1125" s="21" t="s">
        <v>370</v>
      </c>
      <c r="K1125" s="21" t="s">
        <v>1675</v>
      </c>
      <c r="L1125" s="21">
        <v>39212</v>
      </c>
      <c r="M1125" s="21" t="s">
        <v>26</v>
      </c>
      <c r="N1125" s="21" t="s">
        <v>5619</v>
      </c>
      <c r="O1125" s="21" t="s">
        <v>43</v>
      </c>
      <c r="P1125" s="21" t="s">
        <v>74</v>
      </c>
      <c r="Q1125" s="21" t="s">
        <v>5620</v>
      </c>
      <c r="R1125" s="22">
        <v>511.84</v>
      </c>
    </row>
    <row r="1126" spans="1:18" x14ac:dyDescent="0.2">
      <c r="A1126" s="21">
        <v>5663</v>
      </c>
      <c r="B1126" s="21" t="s">
        <v>9229</v>
      </c>
      <c r="C1126" s="21" t="s">
        <v>4105</v>
      </c>
      <c r="D1126" s="21" t="s">
        <v>11822</v>
      </c>
      <c r="E1126" s="21" t="s">
        <v>48</v>
      </c>
      <c r="F1126" s="21" t="s">
        <v>6475</v>
      </c>
      <c r="G1126" s="21" t="s">
        <v>6476</v>
      </c>
      <c r="H1126" s="21" t="s">
        <v>105</v>
      </c>
      <c r="I1126" s="21" t="s">
        <v>23</v>
      </c>
      <c r="J1126" s="21" t="s">
        <v>515</v>
      </c>
      <c r="K1126" s="21" t="s">
        <v>516</v>
      </c>
      <c r="L1126" s="21">
        <v>80013</v>
      </c>
      <c r="M1126" s="21" t="s">
        <v>41</v>
      </c>
      <c r="N1126" s="21" t="s">
        <v>4680</v>
      </c>
      <c r="O1126" s="21" t="s">
        <v>43</v>
      </c>
      <c r="P1126" s="21" t="s">
        <v>57</v>
      </c>
      <c r="Q1126" s="21" t="s">
        <v>4681</v>
      </c>
      <c r="R1126" s="22">
        <v>511.05599999999998</v>
      </c>
    </row>
    <row r="1127" spans="1:18" x14ac:dyDescent="0.2">
      <c r="A1127" s="21">
        <v>3711</v>
      </c>
      <c r="B1127" s="21" t="s">
        <v>7615</v>
      </c>
      <c r="C1127" s="21" t="s">
        <v>4148</v>
      </c>
      <c r="D1127" s="21" t="s">
        <v>1165</v>
      </c>
      <c r="E1127" s="21" t="s">
        <v>206</v>
      </c>
      <c r="F1127" s="21" t="s">
        <v>2590</v>
      </c>
      <c r="G1127" s="21" t="s">
        <v>2591</v>
      </c>
      <c r="H1127" s="21" t="s">
        <v>38</v>
      </c>
      <c r="I1127" s="21" t="s">
        <v>23</v>
      </c>
      <c r="J1127" s="21" t="s">
        <v>39</v>
      </c>
      <c r="K1127" s="21" t="s">
        <v>40</v>
      </c>
      <c r="L1127" s="21">
        <v>90045</v>
      </c>
      <c r="M1127" s="21" t="s">
        <v>41</v>
      </c>
      <c r="N1127" s="21" t="s">
        <v>1018</v>
      </c>
      <c r="O1127" s="21" t="s">
        <v>28</v>
      </c>
      <c r="P1127" s="21" t="s">
        <v>54</v>
      </c>
      <c r="Q1127" s="21" t="s">
        <v>1019</v>
      </c>
      <c r="R1127" s="22">
        <v>510.24</v>
      </c>
    </row>
    <row r="1128" spans="1:18" x14ac:dyDescent="0.2">
      <c r="A1128" s="21">
        <v>342</v>
      </c>
      <c r="B1128" s="21" t="s">
        <v>1383</v>
      </c>
      <c r="C1128" s="21" t="s">
        <v>1384</v>
      </c>
      <c r="D1128" s="21" t="s">
        <v>1385</v>
      </c>
      <c r="E1128" s="21" t="s">
        <v>19</v>
      </c>
      <c r="F1128" s="21" t="s">
        <v>654</v>
      </c>
      <c r="G1128" s="21" t="s">
        <v>655</v>
      </c>
      <c r="H1128" s="21" t="s">
        <v>38</v>
      </c>
      <c r="I1128" s="21" t="s">
        <v>23</v>
      </c>
      <c r="J1128" s="21" t="s">
        <v>156</v>
      </c>
      <c r="K1128" s="21" t="s">
        <v>157</v>
      </c>
      <c r="L1128" s="21">
        <v>19140</v>
      </c>
      <c r="M1128" s="21" t="s">
        <v>158</v>
      </c>
      <c r="N1128" s="21" t="s">
        <v>98</v>
      </c>
      <c r="O1128" s="21" t="s">
        <v>43</v>
      </c>
      <c r="P1128" s="21" t="s">
        <v>74</v>
      </c>
      <c r="Q1128" s="21" t="s">
        <v>99</v>
      </c>
      <c r="R1128" s="22">
        <v>509.97</v>
      </c>
    </row>
    <row r="1129" spans="1:18" x14ac:dyDescent="0.2">
      <c r="A1129" s="21">
        <v>7404</v>
      </c>
      <c r="B1129" s="21" t="s">
        <v>10318</v>
      </c>
      <c r="C1129" s="21" t="s">
        <v>2543</v>
      </c>
      <c r="D1129" s="21" t="s">
        <v>10319</v>
      </c>
      <c r="E1129" s="21" t="s">
        <v>48</v>
      </c>
      <c r="F1129" s="21" t="s">
        <v>1119</v>
      </c>
      <c r="G1129" s="21" t="s">
        <v>1120</v>
      </c>
      <c r="H1129" s="21" t="s">
        <v>38</v>
      </c>
      <c r="I1129" s="21" t="s">
        <v>23</v>
      </c>
      <c r="J1129" s="21" t="s">
        <v>10201</v>
      </c>
      <c r="K1129" s="21" t="s">
        <v>40</v>
      </c>
      <c r="L1129" s="21">
        <v>93010</v>
      </c>
      <c r="M1129" s="21" t="s">
        <v>41</v>
      </c>
      <c r="N1129" s="21" t="s">
        <v>2522</v>
      </c>
      <c r="O1129" s="21" t="s">
        <v>28</v>
      </c>
      <c r="P1129" s="21" t="s">
        <v>29</v>
      </c>
      <c r="Q1129" s="21" t="s">
        <v>2523</v>
      </c>
      <c r="R1129" s="22">
        <v>509.95749999999998</v>
      </c>
    </row>
    <row r="1130" spans="1:18" x14ac:dyDescent="0.2">
      <c r="A1130" s="21">
        <v>3512</v>
      </c>
      <c r="B1130" s="21" t="s">
        <v>7436</v>
      </c>
      <c r="C1130" s="21" t="s">
        <v>7437</v>
      </c>
      <c r="D1130" s="21" t="s">
        <v>5187</v>
      </c>
      <c r="E1130" s="21" t="s">
        <v>48</v>
      </c>
      <c r="F1130" s="21" t="s">
        <v>7438</v>
      </c>
      <c r="G1130" s="21" t="s">
        <v>7439</v>
      </c>
      <c r="H1130" s="21" t="s">
        <v>22</v>
      </c>
      <c r="I1130" s="21" t="s">
        <v>23</v>
      </c>
      <c r="J1130" s="21" t="s">
        <v>4897</v>
      </c>
      <c r="K1130" s="21" t="s">
        <v>107</v>
      </c>
      <c r="L1130" s="21">
        <v>75023</v>
      </c>
      <c r="M1130" s="21" t="s">
        <v>108</v>
      </c>
      <c r="N1130" s="21" t="s">
        <v>383</v>
      </c>
      <c r="O1130" s="21" t="s">
        <v>43</v>
      </c>
      <c r="P1130" s="21" t="s">
        <v>57</v>
      </c>
      <c r="Q1130" s="21" t="s">
        <v>384</v>
      </c>
      <c r="R1130" s="22">
        <v>509.488</v>
      </c>
    </row>
    <row r="1131" spans="1:18" x14ac:dyDescent="0.2">
      <c r="A1131" s="21">
        <v>7827</v>
      </c>
      <c r="B1131" s="21" t="s">
        <v>10546</v>
      </c>
      <c r="C1131" s="21" t="s">
        <v>3134</v>
      </c>
      <c r="D1131" s="21" t="s">
        <v>11754</v>
      </c>
      <c r="E1131" s="21" t="s">
        <v>48</v>
      </c>
      <c r="F1131" s="21" t="s">
        <v>3628</v>
      </c>
      <c r="G1131" s="21" t="s">
        <v>3629</v>
      </c>
      <c r="H1131" s="21" t="s">
        <v>38</v>
      </c>
      <c r="I1131" s="21" t="s">
        <v>23</v>
      </c>
      <c r="J1131" s="21" t="s">
        <v>341</v>
      </c>
      <c r="K1131" s="21" t="s">
        <v>232</v>
      </c>
      <c r="L1131" s="21">
        <v>60610</v>
      </c>
      <c r="M1131" s="21" t="s">
        <v>108</v>
      </c>
      <c r="N1131" s="21" t="s">
        <v>2461</v>
      </c>
      <c r="O1131" s="21" t="s">
        <v>70</v>
      </c>
      <c r="P1131" s="21" t="s">
        <v>71</v>
      </c>
      <c r="Q1131" s="21" t="s">
        <v>2462</v>
      </c>
      <c r="R1131" s="22">
        <v>508.76799999999997</v>
      </c>
    </row>
    <row r="1132" spans="1:18" x14ac:dyDescent="0.2">
      <c r="A1132" s="21">
        <v>7543</v>
      </c>
      <c r="B1132" s="21" t="s">
        <v>10381</v>
      </c>
      <c r="C1132" s="21" t="s">
        <v>11934</v>
      </c>
      <c r="D1132" s="21" t="s">
        <v>12136</v>
      </c>
      <c r="E1132" s="21" t="s">
        <v>48</v>
      </c>
      <c r="F1132" s="21" t="s">
        <v>4834</v>
      </c>
      <c r="G1132" s="21" t="s">
        <v>4835</v>
      </c>
      <c r="H1132" s="21" t="s">
        <v>38</v>
      </c>
      <c r="I1132" s="21" t="s">
        <v>23</v>
      </c>
      <c r="J1132" s="21" t="s">
        <v>914</v>
      </c>
      <c r="K1132" s="21" t="s">
        <v>516</v>
      </c>
      <c r="L1132" s="21">
        <v>80219</v>
      </c>
      <c r="M1132" s="21" t="s">
        <v>41</v>
      </c>
      <c r="N1132" s="21" t="s">
        <v>4763</v>
      </c>
      <c r="O1132" s="21" t="s">
        <v>28</v>
      </c>
      <c r="P1132" s="21" t="s">
        <v>64</v>
      </c>
      <c r="Q1132" s="21" t="s">
        <v>4764</v>
      </c>
      <c r="R1132" s="22">
        <v>508.70400000000001</v>
      </c>
    </row>
    <row r="1133" spans="1:18" x14ac:dyDescent="0.2">
      <c r="A1133" s="21">
        <v>6042</v>
      </c>
      <c r="B1133" s="21" t="s">
        <v>9469</v>
      </c>
      <c r="C1133" s="21" t="s">
        <v>2357</v>
      </c>
      <c r="D1133" s="21" t="s">
        <v>2605</v>
      </c>
      <c r="E1133" s="21" t="s">
        <v>48</v>
      </c>
      <c r="F1133" s="21" t="s">
        <v>1315</v>
      </c>
      <c r="G1133" s="21" t="s">
        <v>1316</v>
      </c>
      <c r="H1133" s="21" t="s">
        <v>38</v>
      </c>
      <c r="I1133" s="21" t="s">
        <v>23</v>
      </c>
      <c r="J1133" s="21" t="s">
        <v>39</v>
      </c>
      <c r="K1133" s="21" t="s">
        <v>40</v>
      </c>
      <c r="L1133" s="21">
        <v>90008</v>
      </c>
      <c r="M1133" s="21" t="s">
        <v>41</v>
      </c>
      <c r="N1133" s="21" t="s">
        <v>9470</v>
      </c>
      <c r="O1133" s="21" t="s">
        <v>70</v>
      </c>
      <c r="P1133" s="21" t="s">
        <v>768</v>
      </c>
      <c r="Q1133" s="21" t="s">
        <v>9471</v>
      </c>
      <c r="R1133" s="22">
        <v>506.28</v>
      </c>
    </row>
    <row r="1134" spans="1:18" x14ac:dyDescent="0.2">
      <c r="A1134" s="21">
        <v>6555</v>
      </c>
      <c r="B1134" s="21" t="s">
        <v>9795</v>
      </c>
      <c r="C1134" s="21" t="s">
        <v>261</v>
      </c>
      <c r="D1134" s="21" t="s">
        <v>680</v>
      </c>
      <c r="E1134" s="21" t="s">
        <v>19</v>
      </c>
      <c r="F1134" s="21" t="s">
        <v>620</v>
      </c>
      <c r="G1134" s="21" t="s">
        <v>621</v>
      </c>
      <c r="H1134" s="21" t="s">
        <v>105</v>
      </c>
      <c r="I1134" s="21" t="s">
        <v>23</v>
      </c>
      <c r="J1134" s="21" t="s">
        <v>341</v>
      </c>
      <c r="K1134" s="21" t="s">
        <v>232</v>
      </c>
      <c r="L1134" s="21">
        <v>60653</v>
      </c>
      <c r="M1134" s="21" t="s">
        <v>108</v>
      </c>
      <c r="N1134" s="21" t="s">
        <v>8347</v>
      </c>
      <c r="O1134" s="21" t="s">
        <v>43</v>
      </c>
      <c r="P1134" s="21" t="s">
        <v>57</v>
      </c>
      <c r="Q1134" s="21" t="s">
        <v>8348</v>
      </c>
      <c r="R1134" s="22">
        <v>505.32</v>
      </c>
    </row>
    <row r="1135" spans="1:18" x14ac:dyDescent="0.2">
      <c r="A1135" s="21">
        <v>1899</v>
      </c>
      <c r="B1135" s="21" t="s">
        <v>5315</v>
      </c>
      <c r="C1135" s="21" t="s">
        <v>4852</v>
      </c>
      <c r="D1135" s="21" t="s">
        <v>12096</v>
      </c>
      <c r="E1135" s="21" t="s">
        <v>19</v>
      </c>
      <c r="F1135" s="21" t="s">
        <v>3403</v>
      </c>
      <c r="G1135" s="21" t="s">
        <v>3404</v>
      </c>
      <c r="H1135" s="21" t="s">
        <v>22</v>
      </c>
      <c r="I1135" s="21" t="s">
        <v>23</v>
      </c>
      <c r="J1135" s="21" t="s">
        <v>1595</v>
      </c>
      <c r="K1135" s="21" t="s">
        <v>52</v>
      </c>
      <c r="L1135" s="21">
        <v>33178</v>
      </c>
      <c r="M1135" s="21" t="s">
        <v>26</v>
      </c>
      <c r="N1135" s="21" t="s">
        <v>5318</v>
      </c>
      <c r="O1135" s="21" t="s">
        <v>43</v>
      </c>
      <c r="P1135" s="21" t="s">
        <v>74</v>
      </c>
      <c r="Q1135" s="21" t="s">
        <v>5319</v>
      </c>
      <c r="R1135" s="22">
        <v>505.17599999999999</v>
      </c>
    </row>
    <row r="1136" spans="1:18" x14ac:dyDescent="0.2">
      <c r="A1136" s="21">
        <v>3029</v>
      </c>
      <c r="B1136" s="21" t="s">
        <v>6944</v>
      </c>
      <c r="C1136" s="21" t="s">
        <v>920</v>
      </c>
      <c r="D1136" s="21" t="s">
        <v>921</v>
      </c>
      <c r="E1136" s="21" t="s">
        <v>48</v>
      </c>
      <c r="F1136" s="21" t="s">
        <v>4566</v>
      </c>
      <c r="G1136" s="21" t="s">
        <v>4567</v>
      </c>
      <c r="H1136" s="21" t="s">
        <v>22</v>
      </c>
      <c r="I1136" s="21" t="s">
        <v>23</v>
      </c>
      <c r="J1136" s="21" t="s">
        <v>5482</v>
      </c>
      <c r="K1136" s="21" t="s">
        <v>357</v>
      </c>
      <c r="L1136" s="21">
        <v>23320</v>
      </c>
      <c r="M1136" s="21" t="s">
        <v>26</v>
      </c>
      <c r="N1136" s="21" t="s">
        <v>4097</v>
      </c>
      <c r="O1136" s="21" t="s">
        <v>28</v>
      </c>
      <c r="P1136" s="21" t="s">
        <v>32</v>
      </c>
      <c r="Q1136" s="21" t="s">
        <v>4098</v>
      </c>
      <c r="R1136" s="22">
        <v>504.9</v>
      </c>
    </row>
    <row r="1137" spans="1:18" x14ac:dyDescent="0.2">
      <c r="A1137" s="21">
        <v>5990</v>
      </c>
      <c r="B1137" s="21" t="s">
        <v>9439</v>
      </c>
      <c r="C1137" s="21" t="s">
        <v>1850</v>
      </c>
      <c r="D1137" s="21" t="s">
        <v>1930</v>
      </c>
      <c r="E1137" s="21" t="s">
        <v>48</v>
      </c>
      <c r="F1137" s="21" t="s">
        <v>5477</v>
      </c>
      <c r="G1137" s="21" t="s">
        <v>5478</v>
      </c>
      <c r="H1137" s="21" t="s">
        <v>22</v>
      </c>
      <c r="I1137" s="21" t="s">
        <v>23</v>
      </c>
      <c r="J1137" s="21" t="s">
        <v>8407</v>
      </c>
      <c r="K1137" s="21" t="s">
        <v>1675</v>
      </c>
      <c r="L1137" s="21">
        <v>39401</v>
      </c>
      <c r="M1137" s="21" t="s">
        <v>26</v>
      </c>
      <c r="N1137" s="21" t="s">
        <v>8272</v>
      </c>
      <c r="O1137" s="21" t="s">
        <v>28</v>
      </c>
      <c r="P1137" s="21" t="s">
        <v>29</v>
      </c>
      <c r="Q1137" s="21" t="s">
        <v>8273</v>
      </c>
      <c r="R1137" s="22">
        <v>504.9</v>
      </c>
    </row>
    <row r="1138" spans="1:18" x14ac:dyDescent="0.2">
      <c r="A1138" s="21">
        <v>183</v>
      </c>
      <c r="B1138" s="21" t="s">
        <v>826</v>
      </c>
      <c r="C1138" s="21" t="s">
        <v>827</v>
      </c>
      <c r="D1138" s="21" t="s">
        <v>828</v>
      </c>
      <c r="E1138" s="21" t="s">
        <v>19</v>
      </c>
      <c r="F1138" s="21" t="s">
        <v>829</v>
      </c>
      <c r="G1138" s="21" t="s">
        <v>830</v>
      </c>
      <c r="H1138" s="21" t="s">
        <v>105</v>
      </c>
      <c r="I1138" s="21" t="s">
        <v>23</v>
      </c>
      <c r="J1138" s="21" t="s">
        <v>831</v>
      </c>
      <c r="K1138" s="21" t="s">
        <v>832</v>
      </c>
      <c r="L1138" s="21">
        <v>71203</v>
      </c>
      <c r="M1138" s="21" t="s">
        <v>26</v>
      </c>
      <c r="N1138" s="21" t="s">
        <v>833</v>
      </c>
      <c r="O1138" s="21" t="s">
        <v>70</v>
      </c>
      <c r="P1138" s="21" t="s">
        <v>71</v>
      </c>
      <c r="Q1138" s="21" t="s">
        <v>834</v>
      </c>
      <c r="R1138" s="22">
        <v>503.96</v>
      </c>
    </row>
    <row r="1139" spans="1:18" x14ac:dyDescent="0.2">
      <c r="A1139" s="21">
        <v>2300</v>
      </c>
      <c r="B1139" s="21" t="s">
        <v>5952</v>
      </c>
      <c r="C1139" s="21" t="s">
        <v>12058</v>
      </c>
      <c r="D1139" s="21" t="s">
        <v>12083</v>
      </c>
      <c r="E1139" s="21" t="s">
        <v>48</v>
      </c>
      <c r="F1139" s="21" t="s">
        <v>1003</v>
      </c>
      <c r="G1139" s="21" t="s">
        <v>1004</v>
      </c>
      <c r="H1139" s="21" t="s">
        <v>22</v>
      </c>
      <c r="I1139" s="21" t="s">
        <v>23</v>
      </c>
      <c r="J1139" s="21" t="s">
        <v>299</v>
      </c>
      <c r="K1139" s="21" t="s">
        <v>300</v>
      </c>
      <c r="L1139" s="21">
        <v>10011</v>
      </c>
      <c r="M1139" s="21" t="s">
        <v>158</v>
      </c>
      <c r="N1139" s="21" t="s">
        <v>2097</v>
      </c>
      <c r="O1139" s="21" t="s">
        <v>70</v>
      </c>
      <c r="P1139" s="21" t="s">
        <v>71</v>
      </c>
      <c r="Q1139" s="21" t="s">
        <v>2098</v>
      </c>
      <c r="R1139" s="22">
        <v>503.96</v>
      </c>
    </row>
    <row r="1140" spans="1:18" x14ac:dyDescent="0.2">
      <c r="A1140" s="21">
        <v>6480</v>
      </c>
      <c r="B1140" s="21" t="s">
        <v>9753</v>
      </c>
      <c r="C1140" s="21" t="s">
        <v>11779</v>
      </c>
      <c r="D1140" s="21" t="s">
        <v>11850</v>
      </c>
      <c r="E1140" s="21" t="s">
        <v>48</v>
      </c>
      <c r="F1140" s="21" t="s">
        <v>8512</v>
      </c>
      <c r="G1140" s="21" t="s">
        <v>8513</v>
      </c>
      <c r="H1140" s="21" t="s">
        <v>22</v>
      </c>
      <c r="I1140" s="21" t="s">
        <v>23</v>
      </c>
      <c r="J1140" s="21" t="s">
        <v>1524</v>
      </c>
      <c r="K1140" s="21" t="s">
        <v>52</v>
      </c>
      <c r="L1140" s="21">
        <v>33024</v>
      </c>
      <c r="M1140" s="21" t="s">
        <v>26</v>
      </c>
      <c r="N1140" s="21" t="s">
        <v>4782</v>
      </c>
      <c r="O1140" s="21" t="s">
        <v>70</v>
      </c>
      <c r="P1140" s="21" t="s">
        <v>71</v>
      </c>
      <c r="Q1140" s="21" t="s">
        <v>4783</v>
      </c>
      <c r="R1140" s="22">
        <v>503.96</v>
      </c>
    </row>
    <row r="1141" spans="1:18" x14ac:dyDescent="0.2">
      <c r="A1141" s="21">
        <v>6955</v>
      </c>
      <c r="B1141" s="21" t="s">
        <v>10050</v>
      </c>
      <c r="C1141" s="21" t="s">
        <v>11801</v>
      </c>
      <c r="D1141" s="21" t="s">
        <v>11914</v>
      </c>
      <c r="E1141" s="21" t="s">
        <v>206</v>
      </c>
      <c r="F1141" s="21" t="s">
        <v>363</v>
      </c>
      <c r="G1141" s="21" t="s">
        <v>364</v>
      </c>
      <c r="H1141" s="21" t="s">
        <v>22</v>
      </c>
      <c r="I1141" s="21" t="s">
        <v>23</v>
      </c>
      <c r="J1141" s="21" t="s">
        <v>39</v>
      </c>
      <c r="K1141" s="21" t="s">
        <v>40</v>
      </c>
      <c r="L1141" s="21">
        <v>90008</v>
      </c>
      <c r="M1141" s="21" t="s">
        <v>41</v>
      </c>
      <c r="N1141" s="21" t="s">
        <v>6322</v>
      </c>
      <c r="O1141" s="21" t="s">
        <v>70</v>
      </c>
      <c r="P1141" s="21" t="s">
        <v>71</v>
      </c>
      <c r="Q1141" s="21" t="s">
        <v>6323</v>
      </c>
      <c r="R1141" s="22">
        <v>503.96</v>
      </c>
    </row>
    <row r="1142" spans="1:18" x14ac:dyDescent="0.2">
      <c r="A1142" s="21">
        <v>9690</v>
      </c>
      <c r="B1142" s="21" t="s">
        <v>11647</v>
      </c>
      <c r="C1142" s="21" t="s">
        <v>484</v>
      </c>
      <c r="D1142" s="21" t="s">
        <v>2904</v>
      </c>
      <c r="E1142" s="21" t="s">
        <v>48</v>
      </c>
      <c r="F1142" s="21" t="s">
        <v>438</v>
      </c>
      <c r="G1142" s="21" t="s">
        <v>439</v>
      </c>
      <c r="H1142" s="21" t="s">
        <v>22</v>
      </c>
      <c r="I1142" s="21" t="s">
        <v>23</v>
      </c>
      <c r="J1142" s="21" t="s">
        <v>1648</v>
      </c>
      <c r="K1142" s="21" t="s">
        <v>357</v>
      </c>
      <c r="L1142" s="21">
        <v>23223</v>
      </c>
      <c r="M1142" s="21" t="s">
        <v>26</v>
      </c>
      <c r="N1142" s="21" t="s">
        <v>6581</v>
      </c>
      <c r="O1142" s="21" t="s">
        <v>70</v>
      </c>
      <c r="P1142" s="21" t="s">
        <v>71</v>
      </c>
      <c r="Q1142" s="21" t="s">
        <v>6582</v>
      </c>
      <c r="R1142" s="22">
        <v>503.96</v>
      </c>
    </row>
    <row r="1143" spans="1:18" x14ac:dyDescent="0.2">
      <c r="A1143" s="21">
        <v>6288</v>
      </c>
      <c r="B1143" s="21" t="s">
        <v>9641</v>
      </c>
      <c r="C1143" s="21" t="s">
        <v>11889</v>
      </c>
      <c r="D1143" s="21" t="s">
        <v>11813</v>
      </c>
      <c r="E1143" s="21" t="s">
        <v>48</v>
      </c>
      <c r="F1143" s="21" t="s">
        <v>1774</v>
      </c>
      <c r="G1143" s="21" t="s">
        <v>1775</v>
      </c>
      <c r="H1143" s="21" t="s">
        <v>38</v>
      </c>
      <c r="I1143" s="21" t="s">
        <v>23</v>
      </c>
      <c r="J1143" s="21" t="s">
        <v>134</v>
      </c>
      <c r="K1143" s="21" t="s">
        <v>40</v>
      </c>
      <c r="L1143" s="21">
        <v>94122</v>
      </c>
      <c r="M1143" s="21" t="s">
        <v>41</v>
      </c>
      <c r="N1143" s="21" t="s">
        <v>4549</v>
      </c>
      <c r="O1143" s="21" t="s">
        <v>28</v>
      </c>
      <c r="P1143" s="21" t="s">
        <v>54</v>
      </c>
      <c r="Q1143" s="21" t="s">
        <v>4550</v>
      </c>
      <c r="R1143" s="22">
        <v>502.488</v>
      </c>
    </row>
    <row r="1144" spans="1:18" x14ac:dyDescent="0.2">
      <c r="A1144" s="21">
        <v>970</v>
      </c>
      <c r="B1144" s="21" t="s">
        <v>3311</v>
      </c>
      <c r="C1144" s="21" t="s">
        <v>11954</v>
      </c>
      <c r="D1144" s="21" t="s">
        <v>11955</v>
      </c>
      <c r="E1144" s="21" t="s">
        <v>206</v>
      </c>
      <c r="F1144" s="21" t="s">
        <v>3312</v>
      </c>
      <c r="G1144" s="21" t="s">
        <v>3313</v>
      </c>
      <c r="H1144" s="21" t="s">
        <v>105</v>
      </c>
      <c r="I1144" s="21" t="s">
        <v>23</v>
      </c>
      <c r="J1144" s="21" t="s">
        <v>299</v>
      </c>
      <c r="K1144" s="21" t="s">
        <v>300</v>
      </c>
      <c r="L1144" s="21">
        <v>10011</v>
      </c>
      <c r="M1144" s="21" t="s">
        <v>158</v>
      </c>
      <c r="N1144" s="21" t="s">
        <v>3320</v>
      </c>
      <c r="O1144" s="21" t="s">
        <v>43</v>
      </c>
      <c r="P1144" s="21" t="s">
        <v>57</v>
      </c>
      <c r="Q1144" s="21" t="s">
        <v>3321</v>
      </c>
      <c r="R1144" s="22">
        <v>501.81</v>
      </c>
    </row>
    <row r="1145" spans="1:18" x14ac:dyDescent="0.2">
      <c r="A1145" s="21">
        <v>2157</v>
      </c>
      <c r="B1145" s="21" t="s">
        <v>5717</v>
      </c>
      <c r="C1145" s="21" t="s">
        <v>1657</v>
      </c>
      <c r="D1145" s="21" t="s">
        <v>5187</v>
      </c>
      <c r="E1145" s="21" t="s">
        <v>206</v>
      </c>
      <c r="F1145" s="21" t="s">
        <v>2213</v>
      </c>
      <c r="G1145" s="21" t="s">
        <v>2214</v>
      </c>
      <c r="H1145" s="21" t="s">
        <v>22</v>
      </c>
      <c r="I1145" s="21" t="s">
        <v>23</v>
      </c>
      <c r="J1145" s="21" t="s">
        <v>463</v>
      </c>
      <c r="K1145" s="21" t="s">
        <v>255</v>
      </c>
      <c r="L1145" s="21">
        <v>55407</v>
      </c>
      <c r="M1145" s="21" t="s">
        <v>108</v>
      </c>
      <c r="N1145" s="21" t="s">
        <v>3320</v>
      </c>
      <c r="O1145" s="21" t="s">
        <v>43</v>
      </c>
      <c r="P1145" s="21" t="s">
        <v>57</v>
      </c>
      <c r="Q1145" s="21" t="s">
        <v>3321</v>
      </c>
      <c r="R1145" s="22">
        <v>501.81</v>
      </c>
    </row>
    <row r="1146" spans="1:18" x14ac:dyDescent="0.2">
      <c r="A1146" s="21">
        <v>3848</v>
      </c>
      <c r="B1146" s="21" t="s">
        <v>7737</v>
      </c>
      <c r="C1146" s="21" t="s">
        <v>5263</v>
      </c>
      <c r="D1146" s="21" t="s">
        <v>1970</v>
      </c>
      <c r="E1146" s="21" t="s">
        <v>19</v>
      </c>
      <c r="F1146" s="21" t="s">
        <v>4250</v>
      </c>
      <c r="G1146" s="21" t="s">
        <v>4251</v>
      </c>
      <c r="H1146" s="21" t="s">
        <v>105</v>
      </c>
      <c r="I1146" s="21" t="s">
        <v>23</v>
      </c>
      <c r="J1146" s="21" t="s">
        <v>1680</v>
      </c>
      <c r="K1146" s="21" t="s">
        <v>266</v>
      </c>
      <c r="L1146" s="21">
        <v>48187</v>
      </c>
      <c r="M1146" s="21" t="s">
        <v>108</v>
      </c>
      <c r="N1146" s="21" t="s">
        <v>3320</v>
      </c>
      <c r="O1146" s="21" t="s">
        <v>43</v>
      </c>
      <c r="P1146" s="21" t="s">
        <v>57</v>
      </c>
      <c r="Q1146" s="21" t="s">
        <v>3321</v>
      </c>
      <c r="R1146" s="22">
        <v>501.81</v>
      </c>
    </row>
    <row r="1147" spans="1:18" x14ac:dyDescent="0.2">
      <c r="A1147" s="21">
        <v>9733</v>
      </c>
      <c r="B1147" s="21" t="s">
        <v>11674</v>
      </c>
      <c r="C1147" s="21" t="s">
        <v>4923</v>
      </c>
      <c r="D1147" s="21" t="s">
        <v>560</v>
      </c>
      <c r="E1147" s="21" t="s">
        <v>48</v>
      </c>
      <c r="F1147" s="21" t="s">
        <v>7528</v>
      </c>
      <c r="G1147" s="21" t="s">
        <v>7529</v>
      </c>
      <c r="H1147" s="21" t="s">
        <v>38</v>
      </c>
      <c r="I1147" s="21" t="s">
        <v>23</v>
      </c>
      <c r="J1147" s="21" t="s">
        <v>8339</v>
      </c>
      <c r="K1147" s="21" t="s">
        <v>357</v>
      </c>
      <c r="L1147" s="21">
        <v>23666</v>
      </c>
      <c r="M1147" s="21" t="s">
        <v>26</v>
      </c>
      <c r="N1147" s="21" t="s">
        <v>6878</v>
      </c>
      <c r="O1147" s="21" t="s">
        <v>28</v>
      </c>
      <c r="P1147" s="21" t="s">
        <v>32</v>
      </c>
      <c r="Q1147" s="21" t="s">
        <v>6879</v>
      </c>
      <c r="R1147" s="22">
        <v>500.24</v>
      </c>
    </row>
    <row r="1148" spans="1:18" x14ac:dyDescent="0.2">
      <c r="A1148" s="21">
        <v>3732</v>
      </c>
      <c r="B1148" s="21" t="s">
        <v>7631</v>
      </c>
      <c r="C1148" s="21" t="s">
        <v>2191</v>
      </c>
      <c r="D1148" s="21" t="s">
        <v>6663</v>
      </c>
      <c r="E1148" s="21" t="s">
        <v>48</v>
      </c>
      <c r="F1148" s="21" t="s">
        <v>1692</v>
      </c>
      <c r="G1148" s="21" t="s">
        <v>1693</v>
      </c>
      <c r="H1148" s="21" t="s">
        <v>38</v>
      </c>
      <c r="I1148" s="21" t="s">
        <v>23</v>
      </c>
      <c r="J1148" s="21" t="s">
        <v>3644</v>
      </c>
      <c r="K1148" s="21" t="s">
        <v>3106</v>
      </c>
      <c r="L1148" s="21">
        <v>20735</v>
      </c>
      <c r="M1148" s="21" t="s">
        <v>158</v>
      </c>
      <c r="N1148" s="21" t="s">
        <v>7632</v>
      </c>
      <c r="O1148" s="21" t="s">
        <v>70</v>
      </c>
      <c r="P1148" s="21" t="s">
        <v>71</v>
      </c>
      <c r="Q1148" s="21" t="s">
        <v>7633</v>
      </c>
      <c r="R1148" s="22">
        <v>499.99</v>
      </c>
    </row>
    <row r="1149" spans="1:18" x14ac:dyDescent="0.2">
      <c r="A1149" s="21">
        <v>2264</v>
      </c>
      <c r="B1149" s="21" t="s">
        <v>5892</v>
      </c>
      <c r="C1149" s="21" t="s">
        <v>5893</v>
      </c>
      <c r="D1149" s="21" t="s">
        <v>749</v>
      </c>
      <c r="E1149" s="21" t="s">
        <v>19</v>
      </c>
      <c r="F1149" s="21" t="s">
        <v>2058</v>
      </c>
      <c r="G1149" s="21" t="s">
        <v>2059</v>
      </c>
      <c r="H1149" s="21" t="s">
        <v>22</v>
      </c>
      <c r="I1149" s="21" t="s">
        <v>23</v>
      </c>
      <c r="J1149" s="21" t="s">
        <v>1961</v>
      </c>
      <c r="K1149" s="21" t="s">
        <v>1431</v>
      </c>
      <c r="L1149" s="21">
        <v>30318</v>
      </c>
      <c r="M1149" s="21" t="s">
        <v>26</v>
      </c>
      <c r="N1149" s="21" t="s">
        <v>5894</v>
      </c>
      <c r="O1149" s="21" t="s">
        <v>70</v>
      </c>
      <c r="P1149" s="21" t="s">
        <v>175</v>
      </c>
      <c r="Q1149" s="21" t="s">
        <v>5895</v>
      </c>
      <c r="R1149" s="22">
        <v>499.98</v>
      </c>
    </row>
    <row r="1150" spans="1:18" x14ac:dyDescent="0.2">
      <c r="A1150" s="21">
        <v>5620</v>
      </c>
      <c r="B1150" s="21" t="s">
        <v>9196</v>
      </c>
      <c r="C1150" s="21" t="s">
        <v>4320</v>
      </c>
      <c r="D1150" s="21" t="s">
        <v>3602</v>
      </c>
      <c r="E1150" s="21" t="s">
        <v>48</v>
      </c>
      <c r="F1150" s="21" t="s">
        <v>2631</v>
      </c>
      <c r="G1150" s="21" t="s">
        <v>2632</v>
      </c>
      <c r="H1150" s="21" t="s">
        <v>38</v>
      </c>
      <c r="I1150" s="21" t="s">
        <v>23</v>
      </c>
      <c r="J1150" s="21" t="s">
        <v>8379</v>
      </c>
      <c r="K1150" s="21" t="s">
        <v>118</v>
      </c>
      <c r="L1150" s="21">
        <v>54601</v>
      </c>
      <c r="M1150" s="21" t="s">
        <v>108</v>
      </c>
      <c r="N1150" s="21" t="s">
        <v>1326</v>
      </c>
      <c r="O1150" s="21" t="s">
        <v>70</v>
      </c>
      <c r="P1150" s="21" t="s">
        <v>175</v>
      </c>
      <c r="Q1150" s="21" t="s">
        <v>1327</v>
      </c>
      <c r="R1150" s="22">
        <v>499.95</v>
      </c>
    </row>
    <row r="1151" spans="1:18" x14ac:dyDescent="0.2">
      <c r="A1151" s="21">
        <v>2969</v>
      </c>
      <c r="B1151" s="21" t="s">
        <v>6872</v>
      </c>
      <c r="C1151" s="21" t="s">
        <v>11739</v>
      </c>
      <c r="D1151" s="21" t="s">
        <v>11741</v>
      </c>
      <c r="E1151" s="21" t="s">
        <v>19</v>
      </c>
      <c r="F1151" s="21" t="s">
        <v>5110</v>
      </c>
      <c r="G1151" s="21" t="s">
        <v>5111</v>
      </c>
      <c r="H1151" s="21" t="s">
        <v>22</v>
      </c>
      <c r="I1151" s="21" t="s">
        <v>23</v>
      </c>
      <c r="J1151" s="21" t="s">
        <v>1925</v>
      </c>
      <c r="K1151" s="21" t="s">
        <v>89</v>
      </c>
      <c r="L1151" s="21">
        <v>28314</v>
      </c>
      <c r="M1151" s="21" t="s">
        <v>26</v>
      </c>
      <c r="N1151" s="21" t="s">
        <v>404</v>
      </c>
      <c r="O1151" s="21" t="s">
        <v>43</v>
      </c>
      <c r="P1151" s="21" t="s">
        <v>77</v>
      </c>
      <c r="Q1151" s="21" t="s">
        <v>405</v>
      </c>
      <c r="R1151" s="22">
        <v>499.584</v>
      </c>
    </row>
    <row r="1152" spans="1:18" x14ac:dyDescent="0.2">
      <c r="A1152" s="21">
        <v>8595</v>
      </c>
      <c r="B1152" s="21" t="s">
        <v>10992</v>
      </c>
      <c r="C1152" s="21" t="s">
        <v>11741</v>
      </c>
      <c r="D1152" s="21" t="s">
        <v>423</v>
      </c>
      <c r="E1152" s="21" t="s">
        <v>48</v>
      </c>
      <c r="F1152" s="21" t="s">
        <v>3084</v>
      </c>
      <c r="G1152" s="21" t="s">
        <v>3085</v>
      </c>
      <c r="H1152" s="21" t="s">
        <v>105</v>
      </c>
      <c r="I1152" s="21" t="s">
        <v>23</v>
      </c>
      <c r="J1152" s="21" t="s">
        <v>1714</v>
      </c>
      <c r="K1152" s="21" t="s">
        <v>52</v>
      </c>
      <c r="L1152" s="21">
        <v>32216</v>
      </c>
      <c r="M1152" s="21" t="s">
        <v>26</v>
      </c>
      <c r="N1152" s="21" t="s">
        <v>10040</v>
      </c>
      <c r="O1152" s="21" t="s">
        <v>70</v>
      </c>
      <c r="P1152" s="21" t="s">
        <v>71</v>
      </c>
      <c r="Q1152" s="21" t="s">
        <v>10041</v>
      </c>
      <c r="R1152" s="22">
        <v>499.16800000000001</v>
      </c>
    </row>
    <row r="1153" spans="1:18" x14ac:dyDescent="0.2">
      <c r="A1153" s="21">
        <v>5220</v>
      </c>
      <c r="B1153" s="21" t="s">
        <v>8874</v>
      </c>
      <c r="C1153" s="21" t="s">
        <v>11823</v>
      </c>
      <c r="D1153" s="21" t="s">
        <v>11823</v>
      </c>
      <c r="E1153" s="21" t="s">
        <v>1452</v>
      </c>
      <c r="F1153" s="21" t="s">
        <v>2152</v>
      </c>
      <c r="G1153" s="21" t="s">
        <v>2153</v>
      </c>
      <c r="H1153" s="21" t="s">
        <v>22</v>
      </c>
      <c r="I1153" s="21" t="s">
        <v>23</v>
      </c>
      <c r="J1153" s="21" t="s">
        <v>994</v>
      </c>
      <c r="K1153" s="21" t="s">
        <v>266</v>
      </c>
      <c r="L1153" s="21">
        <v>48205</v>
      </c>
      <c r="M1153" s="21" t="s">
        <v>108</v>
      </c>
      <c r="N1153" s="21" t="s">
        <v>6851</v>
      </c>
      <c r="O1153" s="21" t="s">
        <v>28</v>
      </c>
      <c r="P1153" s="21" t="s">
        <v>32</v>
      </c>
      <c r="Q1153" s="21" t="s">
        <v>6852</v>
      </c>
      <c r="R1153" s="22">
        <v>498.26</v>
      </c>
    </row>
    <row r="1154" spans="1:18" x14ac:dyDescent="0.2">
      <c r="A1154" s="21">
        <v>8339</v>
      </c>
      <c r="B1154" s="21" t="s">
        <v>10828</v>
      </c>
      <c r="C1154" s="21" t="s">
        <v>3819</v>
      </c>
      <c r="D1154" s="21" t="s">
        <v>12124</v>
      </c>
      <c r="E1154" s="21" t="s">
        <v>48</v>
      </c>
      <c r="F1154" s="21" t="s">
        <v>5579</v>
      </c>
      <c r="G1154" s="21" t="s">
        <v>5580</v>
      </c>
      <c r="H1154" s="21" t="s">
        <v>38</v>
      </c>
      <c r="I1154" s="21" t="s">
        <v>23</v>
      </c>
      <c r="J1154" s="21" t="s">
        <v>402</v>
      </c>
      <c r="K1154" s="21" t="s">
        <v>403</v>
      </c>
      <c r="L1154" s="21">
        <v>35601</v>
      </c>
      <c r="M1154" s="21" t="s">
        <v>26</v>
      </c>
      <c r="N1154" s="21" t="s">
        <v>3430</v>
      </c>
      <c r="O1154" s="21" t="s">
        <v>70</v>
      </c>
      <c r="P1154" s="21" t="s">
        <v>175</v>
      </c>
      <c r="Q1154" s="21" t="s">
        <v>3431</v>
      </c>
      <c r="R1154" s="22">
        <v>498</v>
      </c>
    </row>
    <row r="1155" spans="1:18" x14ac:dyDescent="0.2">
      <c r="A1155" s="21">
        <v>7558</v>
      </c>
      <c r="B1155" s="21" t="s">
        <v>10388</v>
      </c>
      <c r="C1155" s="21" t="s">
        <v>1970</v>
      </c>
      <c r="D1155" s="21" t="s">
        <v>11934</v>
      </c>
      <c r="E1155" s="21" t="s">
        <v>48</v>
      </c>
      <c r="F1155" s="21" t="s">
        <v>3140</v>
      </c>
      <c r="G1155" s="21" t="s">
        <v>3141</v>
      </c>
      <c r="H1155" s="21" t="s">
        <v>38</v>
      </c>
      <c r="I1155" s="21" t="s">
        <v>23</v>
      </c>
      <c r="J1155" s="21" t="s">
        <v>563</v>
      </c>
      <c r="K1155" s="21" t="s">
        <v>286</v>
      </c>
      <c r="L1155" s="21">
        <v>47201</v>
      </c>
      <c r="M1155" s="21" t="s">
        <v>108</v>
      </c>
      <c r="N1155" s="21" t="s">
        <v>3940</v>
      </c>
      <c r="O1155" s="21" t="s">
        <v>43</v>
      </c>
      <c r="P1155" s="21" t="s">
        <v>74</v>
      </c>
      <c r="Q1155" s="21" t="s">
        <v>3941</v>
      </c>
      <c r="R1155" s="22">
        <v>497.94</v>
      </c>
    </row>
    <row r="1156" spans="1:18" x14ac:dyDescent="0.2">
      <c r="A1156" s="21">
        <v>1775</v>
      </c>
      <c r="B1156" s="21" t="s">
        <v>5059</v>
      </c>
      <c r="C1156" s="21" t="s">
        <v>5060</v>
      </c>
      <c r="D1156" s="21" t="s">
        <v>12046</v>
      </c>
      <c r="E1156" s="21" t="s">
        <v>48</v>
      </c>
      <c r="F1156" s="21" t="s">
        <v>4730</v>
      </c>
      <c r="G1156" s="21" t="s">
        <v>4731</v>
      </c>
      <c r="H1156" s="21" t="s">
        <v>38</v>
      </c>
      <c r="I1156" s="21" t="s">
        <v>23</v>
      </c>
      <c r="J1156" s="21" t="s">
        <v>5061</v>
      </c>
      <c r="K1156" s="21" t="s">
        <v>3106</v>
      </c>
      <c r="L1156" s="21">
        <v>21215</v>
      </c>
      <c r="M1156" s="21" t="s">
        <v>158</v>
      </c>
      <c r="N1156" s="21" t="s">
        <v>5064</v>
      </c>
      <c r="O1156" s="21" t="s">
        <v>43</v>
      </c>
      <c r="P1156" s="21" t="s">
        <v>57</v>
      </c>
      <c r="Q1156" s="21" t="s">
        <v>5065</v>
      </c>
      <c r="R1156" s="22">
        <v>497.61</v>
      </c>
    </row>
    <row r="1157" spans="1:18" x14ac:dyDescent="0.2">
      <c r="A1157" s="21">
        <v>8533</v>
      </c>
      <c r="B1157" s="21" t="s">
        <v>10950</v>
      </c>
      <c r="C1157" s="21" t="s">
        <v>5797</v>
      </c>
      <c r="D1157" s="21" t="s">
        <v>11904</v>
      </c>
      <c r="E1157" s="21" t="s">
        <v>48</v>
      </c>
      <c r="F1157" s="21" t="s">
        <v>912</v>
      </c>
      <c r="G1157" s="21" t="s">
        <v>913</v>
      </c>
      <c r="H1157" s="21" t="s">
        <v>22</v>
      </c>
      <c r="I1157" s="21" t="s">
        <v>23</v>
      </c>
      <c r="J1157" s="21" t="s">
        <v>994</v>
      </c>
      <c r="K1157" s="21" t="s">
        <v>266</v>
      </c>
      <c r="L1157" s="21">
        <v>48227</v>
      </c>
      <c r="M1157" s="21" t="s">
        <v>108</v>
      </c>
      <c r="N1157" s="21" t="s">
        <v>4680</v>
      </c>
      <c r="O1157" s="21" t="s">
        <v>43</v>
      </c>
      <c r="P1157" s="21" t="s">
        <v>57</v>
      </c>
      <c r="Q1157" s="21" t="s">
        <v>4681</v>
      </c>
      <c r="R1157" s="22">
        <v>496.86</v>
      </c>
    </row>
    <row r="1158" spans="1:18" x14ac:dyDescent="0.2">
      <c r="A1158" s="21">
        <v>2242</v>
      </c>
      <c r="B1158" s="21" t="s">
        <v>5860</v>
      </c>
      <c r="C1158" s="21" t="s">
        <v>4052</v>
      </c>
      <c r="D1158" s="21" t="s">
        <v>11746</v>
      </c>
      <c r="E1158" s="21" t="s">
        <v>48</v>
      </c>
      <c r="F1158" s="21" t="s">
        <v>5525</v>
      </c>
      <c r="G1158" s="21" t="s">
        <v>5526</v>
      </c>
      <c r="H1158" s="21" t="s">
        <v>22</v>
      </c>
      <c r="I1158" s="21" t="s">
        <v>23</v>
      </c>
      <c r="J1158" s="21" t="s">
        <v>156</v>
      </c>
      <c r="K1158" s="21" t="s">
        <v>157</v>
      </c>
      <c r="L1158" s="21">
        <v>19134</v>
      </c>
      <c r="M1158" s="21" t="s">
        <v>158</v>
      </c>
      <c r="N1158" s="21" t="s">
        <v>3964</v>
      </c>
      <c r="O1158" s="21" t="s">
        <v>70</v>
      </c>
      <c r="P1158" s="21" t="s">
        <v>71</v>
      </c>
      <c r="Q1158" s="21" t="s">
        <v>3965</v>
      </c>
      <c r="R1158" s="22">
        <v>494.98200000000003</v>
      </c>
    </row>
    <row r="1159" spans="1:18" x14ac:dyDescent="0.2">
      <c r="A1159" s="21">
        <v>6854</v>
      </c>
      <c r="B1159" s="21" t="s">
        <v>9985</v>
      </c>
      <c r="C1159" s="21" t="s">
        <v>3080</v>
      </c>
      <c r="D1159" s="21" t="s">
        <v>1140</v>
      </c>
      <c r="E1159" s="21" t="s">
        <v>19</v>
      </c>
      <c r="F1159" s="21" t="s">
        <v>8575</v>
      </c>
      <c r="G1159" s="21" t="s">
        <v>8576</v>
      </c>
      <c r="H1159" s="21" t="s">
        <v>38</v>
      </c>
      <c r="I1159" s="21" t="s">
        <v>23</v>
      </c>
      <c r="J1159" s="21" t="s">
        <v>5774</v>
      </c>
      <c r="K1159" s="21" t="s">
        <v>1926</v>
      </c>
      <c r="L1159" s="21">
        <v>72209</v>
      </c>
      <c r="M1159" s="21" t="s">
        <v>26</v>
      </c>
      <c r="N1159" s="21" t="s">
        <v>6504</v>
      </c>
      <c r="O1159" s="21" t="s">
        <v>70</v>
      </c>
      <c r="P1159" s="21" t="s">
        <v>71</v>
      </c>
      <c r="Q1159" s="21" t="s">
        <v>6505</v>
      </c>
      <c r="R1159" s="22">
        <v>494.97</v>
      </c>
    </row>
    <row r="1160" spans="1:18" x14ac:dyDescent="0.2">
      <c r="A1160" s="21">
        <v>8899</v>
      </c>
      <c r="B1160" s="21" t="s">
        <v>11167</v>
      </c>
      <c r="C1160" s="21" t="s">
        <v>12037</v>
      </c>
      <c r="D1160" s="21" t="s">
        <v>11787</v>
      </c>
      <c r="E1160" s="21" t="s">
        <v>19</v>
      </c>
      <c r="F1160" s="21" t="s">
        <v>2961</v>
      </c>
      <c r="G1160" s="21" t="s">
        <v>2962</v>
      </c>
      <c r="H1160" s="21" t="s">
        <v>38</v>
      </c>
      <c r="I1160" s="21" t="s">
        <v>23</v>
      </c>
      <c r="J1160" s="21" t="s">
        <v>356</v>
      </c>
      <c r="K1160" s="21" t="s">
        <v>357</v>
      </c>
      <c r="L1160" s="21">
        <v>22153</v>
      </c>
      <c r="M1160" s="21" t="s">
        <v>26</v>
      </c>
      <c r="N1160" s="21" t="s">
        <v>6504</v>
      </c>
      <c r="O1160" s="21" t="s">
        <v>70</v>
      </c>
      <c r="P1160" s="21" t="s">
        <v>71</v>
      </c>
      <c r="Q1160" s="21" t="s">
        <v>6505</v>
      </c>
      <c r="R1160" s="22">
        <v>494.97</v>
      </c>
    </row>
    <row r="1161" spans="1:18" x14ac:dyDescent="0.2">
      <c r="A1161" s="21">
        <v>601</v>
      </c>
      <c r="B1161" s="21" t="s">
        <v>2256</v>
      </c>
      <c r="C1161" s="21" t="s">
        <v>855</v>
      </c>
      <c r="D1161" s="21" t="s">
        <v>2257</v>
      </c>
      <c r="E1161" s="21" t="s">
        <v>48</v>
      </c>
      <c r="F1161" s="21" t="s">
        <v>2258</v>
      </c>
      <c r="G1161" s="21" t="s">
        <v>2259</v>
      </c>
      <c r="H1161" s="21" t="s">
        <v>22</v>
      </c>
      <c r="I1161" s="21" t="s">
        <v>23</v>
      </c>
      <c r="J1161" s="21" t="s">
        <v>156</v>
      </c>
      <c r="K1161" s="21" t="s">
        <v>157</v>
      </c>
      <c r="L1161" s="21">
        <v>19120</v>
      </c>
      <c r="M1161" s="21" t="s">
        <v>158</v>
      </c>
      <c r="N1161" s="21" t="s">
        <v>2262</v>
      </c>
      <c r="O1161" s="21" t="s">
        <v>70</v>
      </c>
      <c r="P1161" s="21" t="s">
        <v>71</v>
      </c>
      <c r="Q1161" s="21" t="s">
        <v>2263</v>
      </c>
      <c r="R1161" s="22">
        <v>494.37599999999998</v>
      </c>
    </row>
    <row r="1162" spans="1:18" x14ac:dyDescent="0.2">
      <c r="A1162" s="21">
        <v>3288</v>
      </c>
      <c r="B1162" s="21" t="s">
        <v>7236</v>
      </c>
      <c r="C1162" s="21" t="s">
        <v>3235</v>
      </c>
      <c r="D1162" s="21" t="s">
        <v>813</v>
      </c>
      <c r="E1162" s="21" t="s">
        <v>206</v>
      </c>
      <c r="F1162" s="21" t="s">
        <v>3387</v>
      </c>
      <c r="G1162" s="21" t="s">
        <v>3388</v>
      </c>
      <c r="H1162" s="21" t="s">
        <v>22</v>
      </c>
      <c r="I1162" s="21" t="s">
        <v>23</v>
      </c>
      <c r="J1162" s="21" t="s">
        <v>7237</v>
      </c>
      <c r="K1162" s="21" t="s">
        <v>40</v>
      </c>
      <c r="L1162" s="21">
        <v>92592</v>
      </c>
      <c r="M1162" s="21" t="s">
        <v>41</v>
      </c>
      <c r="N1162" s="21" t="s">
        <v>2814</v>
      </c>
      <c r="O1162" s="21" t="s">
        <v>70</v>
      </c>
      <c r="P1162" s="21" t="s">
        <v>71</v>
      </c>
      <c r="Q1162" s="21" t="s">
        <v>3384</v>
      </c>
      <c r="R1162" s="22">
        <v>494.37599999999998</v>
      </c>
    </row>
    <row r="1163" spans="1:18" x14ac:dyDescent="0.2">
      <c r="A1163" s="21">
        <v>4541</v>
      </c>
      <c r="B1163" s="21" t="s">
        <v>8364</v>
      </c>
      <c r="C1163" s="21" t="s">
        <v>7686</v>
      </c>
      <c r="D1163" s="21" t="s">
        <v>11750</v>
      </c>
      <c r="E1163" s="21" t="s">
        <v>48</v>
      </c>
      <c r="F1163" s="21" t="s">
        <v>245</v>
      </c>
      <c r="G1163" s="21" t="s">
        <v>246</v>
      </c>
      <c r="H1163" s="21" t="s">
        <v>38</v>
      </c>
      <c r="I1163" s="21" t="s">
        <v>23</v>
      </c>
      <c r="J1163" s="21" t="s">
        <v>4047</v>
      </c>
      <c r="K1163" s="21" t="s">
        <v>1574</v>
      </c>
      <c r="L1163" s="21">
        <v>2908</v>
      </c>
      <c r="M1163" s="21" t="s">
        <v>158</v>
      </c>
      <c r="N1163" s="21" t="s">
        <v>7296</v>
      </c>
      <c r="O1163" s="21" t="s">
        <v>28</v>
      </c>
      <c r="P1163" s="21" t="s">
        <v>54</v>
      </c>
      <c r="Q1163" s="21" t="s">
        <v>7297</v>
      </c>
      <c r="R1163" s="22">
        <v>493.92</v>
      </c>
    </row>
    <row r="1164" spans="1:18" x14ac:dyDescent="0.2">
      <c r="A1164" s="21">
        <v>8867</v>
      </c>
      <c r="B1164" s="21" t="s">
        <v>11145</v>
      </c>
      <c r="C1164" s="21" t="s">
        <v>604</v>
      </c>
      <c r="D1164" s="21" t="s">
        <v>1548</v>
      </c>
      <c r="E1164" s="21" t="s">
        <v>206</v>
      </c>
      <c r="F1164" s="21" t="s">
        <v>9172</v>
      </c>
      <c r="G1164" s="21" t="s">
        <v>9173</v>
      </c>
      <c r="H1164" s="21" t="s">
        <v>22</v>
      </c>
      <c r="I1164" s="21" t="s">
        <v>23</v>
      </c>
      <c r="J1164" s="21" t="s">
        <v>341</v>
      </c>
      <c r="K1164" s="21" t="s">
        <v>232</v>
      </c>
      <c r="L1164" s="21">
        <v>60653</v>
      </c>
      <c r="M1164" s="21" t="s">
        <v>108</v>
      </c>
      <c r="N1164" s="21" t="s">
        <v>7810</v>
      </c>
      <c r="O1164" s="21" t="s">
        <v>28</v>
      </c>
      <c r="P1164" s="21" t="s">
        <v>29</v>
      </c>
      <c r="Q1164" s="21" t="s">
        <v>7811</v>
      </c>
      <c r="R1164" s="22">
        <v>493.43</v>
      </c>
    </row>
    <row r="1165" spans="1:18" x14ac:dyDescent="0.2">
      <c r="A1165" s="21">
        <v>2448</v>
      </c>
      <c r="B1165" s="21" t="s">
        <v>6177</v>
      </c>
      <c r="C1165" s="21" t="s">
        <v>6178</v>
      </c>
      <c r="D1165" s="21" t="s">
        <v>11755</v>
      </c>
      <c r="E1165" s="21" t="s">
        <v>48</v>
      </c>
      <c r="F1165" s="21" t="s">
        <v>2113</v>
      </c>
      <c r="G1165" s="21" t="s">
        <v>2114</v>
      </c>
      <c r="H1165" s="21" t="s">
        <v>22</v>
      </c>
      <c r="I1165" s="21" t="s">
        <v>23</v>
      </c>
      <c r="J1165" s="21" t="s">
        <v>156</v>
      </c>
      <c r="K1165" s="21" t="s">
        <v>157</v>
      </c>
      <c r="L1165" s="21">
        <v>19143</v>
      </c>
      <c r="M1165" s="21" t="s">
        <v>158</v>
      </c>
      <c r="N1165" s="21" t="s">
        <v>5201</v>
      </c>
      <c r="O1165" s="21" t="s">
        <v>28</v>
      </c>
      <c r="P1165" s="21" t="s">
        <v>32</v>
      </c>
      <c r="Q1165" s="21" t="s">
        <v>5202</v>
      </c>
      <c r="R1165" s="22">
        <v>492.83499999999998</v>
      </c>
    </row>
    <row r="1166" spans="1:18" x14ac:dyDescent="0.2">
      <c r="A1166" s="21">
        <v>3462</v>
      </c>
      <c r="B1166" s="21" t="s">
        <v>7393</v>
      </c>
      <c r="C1166" s="21" t="s">
        <v>11754</v>
      </c>
      <c r="D1166" s="21" t="s">
        <v>11836</v>
      </c>
      <c r="E1166" s="21" t="s">
        <v>19</v>
      </c>
      <c r="F1166" s="21" t="s">
        <v>5968</v>
      </c>
      <c r="G1166" s="21" t="s">
        <v>5969</v>
      </c>
      <c r="H1166" s="21" t="s">
        <v>38</v>
      </c>
      <c r="I1166" s="21" t="s">
        <v>23</v>
      </c>
      <c r="J1166" s="21" t="s">
        <v>924</v>
      </c>
      <c r="K1166" s="21" t="s">
        <v>107</v>
      </c>
      <c r="L1166" s="21">
        <v>75081</v>
      </c>
      <c r="M1166" s="21" t="s">
        <v>108</v>
      </c>
      <c r="N1166" s="21" t="s">
        <v>1552</v>
      </c>
      <c r="O1166" s="21" t="s">
        <v>70</v>
      </c>
      <c r="P1166" s="21" t="s">
        <v>71</v>
      </c>
      <c r="Q1166" s="21" t="s">
        <v>1553</v>
      </c>
      <c r="R1166" s="22">
        <v>492.76799999999997</v>
      </c>
    </row>
    <row r="1167" spans="1:18" x14ac:dyDescent="0.2">
      <c r="A1167" s="21">
        <v>6923</v>
      </c>
      <c r="B1167" s="21" t="s">
        <v>10023</v>
      </c>
      <c r="C1167" s="21" t="s">
        <v>1957</v>
      </c>
      <c r="D1167" s="21" t="s">
        <v>4683</v>
      </c>
      <c r="E1167" s="21" t="s">
        <v>19</v>
      </c>
      <c r="F1167" s="21" t="s">
        <v>3595</v>
      </c>
      <c r="G1167" s="21" t="s">
        <v>3596</v>
      </c>
      <c r="H1167" s="21" t="s">
        <v>22</v>
      </c>
      <c r="I1167" s="21" t="s">
        <v>23</v>
      </c>
      <c r="J1167" s="21" t="s">
        <v>1758</v>
      </c>
      <c r="K1167" s="21" t="s">
        <v>403</v>
      </c>
      <c r="L1167" s="21">
        <v>36830</v>
      </c>
      <c r="M1167" s="21" t="s">
        <v>26</v>
      </c>
      <c r="N1167" s="21" t="s">
        <v>2222</v>
      </c>
      <c r="O1167" s="21" t="s">
        <v>43</v>
      </c>
      <c r="P1167" s="21" t="s">
        <v>44</v>
      </c>
      <c r="Q1167" s="21" t="s">
        <v>2223</v>
      </c>
      <c r="R1167" s="22">
        <v>491.55</v>
      </c>
    </row>
    <row r="1168" spans="1:18" x14ac:dyDescent="0.2">
      <c r="A1168" s="21">
        <v>9697</v>
      </c>
      <c r="B1168" s="21" t="s">
        <v>11653</v>
      </c>
      <c r="C1168" s="21" t="s">
        <v>11828</v>
      </c>
      <c r="D1168" s="21" t="s">
        <v>3179</v>
      </c>
      <c r="E1168" s="21" t="s">
        <v>19</v>
      </c>
      <c r="F1168" s="21" t="s">
        <v>928</v>
      </c>
      <c r="G1168" s="21" t="s">
        <v>929</v>
      </c>
      <c r="H1168" s="21" t="s">
        <v>38</v>
      </c>
      <c r="I1168" s="21" t="s">
        <v>23</v>
      </c>
      <c r="J1168" s="21" t="s">
        <v>994</v>
      </c>
      <c r="K1168" s="21" t="s">
        <v>266</v>
      </c>
      <c r="L1168" s="21">
        <v>48234</v>
      </c>
      <c r="M1168" s="21" t="s">
        <v>108</v>
      </c>
      <c r="N1168" s="21" t="s">
        <v>2222</v>
      </c>
      <c r="O1168" s="21" t="s">
        <v>43</v>
      </c>
      <c r="P1168" s="21" t="s">
        <v>44</v>
      </c>
      <c r="Q1168" s="21" t="s">
        <v>2223</v>
      </c>
      <c r="R1168" s="22">
        <v>491.55</v>
      </c>
    </row>
    <row r="1169" spans="1:18" x14ac:dyDescent="0.2">
      <c r="A1169" s="21">
        <v>2345</v>
      </c>
      <c r="B1169" s="21" t="s">
        <v>6015</v>
      </c>
      <c r="C1169" s="21" t="s">
        <v>3939</v>
      </c>
      <c r="D1169" s="21" t="s">
        <v>6016</v>
      </c>
      <c r="E1169" s="21" t="s">
        <v>48</v>
      </c>
      <c r="F1169" s="21" t="s">
        <v>3659</v>
      </c>
      <c r="G1169" s="21" t="s">
        <v>3660</v>
      </c>
      <c r="H1169" s="21" t="s">
        <v>105</v>
      </c>
      <c r="I1169" s="21" t="s">
        <v>23</v>
      </c>
      <c r="J1169" s="21" t="s">
        <v>2888</v>
      </c>
      <c r="K1169" s="21" t="s">
        <v>118</v>
      </c>
      <c r="L1169" s="21">
        <v>53209</v>
      </c>
      <c r="M1169" s="21" t="s">
        <v>108</v>
      </c>
      <c r="N1169" s="21" t="s">
        <v>6017</v>
      </c>
      <c r="O1169" s="21" t="s">
        <v>43</v>
      </c>
      <c r="P1169" s="21" t="s">
        <v>77</v>
      </c>
      <c r="Q1169" s="21" t="s">
        <v>6018</v>
      </c>
      <c r="R1169" s="22">
        <v>490.32</v>
      </c>
    </row>
    <row r="1170" spans="1:18" x14ac:dyDescent="0.2">
      <c r="A1170" s="21">
        <v>2580</v>
      </c>
      <c r="B1170" s="21" t="s">
        <v>6359</v>
      </c>
      <c r="C1170" s="21" t="s">
        <v>3701</v>
      </c>
      <c r="D1170" s="21" t="s">
        <v>6360</v>
      </c>
      <c r="E1170" s="21" t="s">
        <v>48</v>
      </c>
      <c r="F1170" s="21" t="s">
        <v>1686</v>
      </c>
      <c r="G1170" s="21" t="s">
        <v>1687</v>
      </c>
      <c r="H1170" s="21" t="s">
        <v>105</v>
      </c>
      <c r="I1170" s="21" t="s">
        <v>23</v>
      </c>
      <c r="J1170" s="21" t="s">
        <v>3188</v>
      </c>
      <c r="K1170" s="21" t="s">
        <v>357</v>
      </c>
      <c r="L1170" s="21">
        <v>22304</v>
      </c>
      <c r="M1170" s="21" t="s">
        <v>26</v>
      </c>
      <c r="N1170" s="21" t="s">
        <v>3766</v>
      </c>
      <c r="O1170" s="21" t="s">
        <v>43</v>
      </c>
      <c r="P1170" s="21" t="s">
        <v>57</v>
      </c>
      <c r="Q1170" s="21" t="s">
        <v>3767</v>
      </c>
      <c r="R1170" s="22">
        <v>489.92</v>
      </c>
    </row>
    <row r="1171" spans="1:18" x14ac:dyDescent="0.2">
      <c r="A1171" s="21">
        <v>8894</v>
      </c>
      <c r="B1171" s="21" t="s">
        <v>11165</v>
      </c>
      <c r="C1171" s="21" t="s">
        <v>11771</v>
      </c>
      <c r="D1171" s="21" t="s">
        <v>12230</v>
      </c>
      <c r="E1171" s="21" t="s">
        <v>48</v>
      </c>
      <c r="F1171" s="21" t="s">
        <v>506</v>
      </c>
      <c r="G1171" s="21" t="s">
        <v>507</v>
      </c>
      <c r="H1171" s="21" t="s">
        <v>22</v>
      </c>
      <c r="I1171" s="21" t="s">
        <v>23</v>
      </c>
      <c r="J1171" s="21" t="s">
        <v>9837</v>
      </c>
      <c r="K1171" s="21" t="s">
        <v>107</v>
      </c>
      <c r="L1171" s="21">
        <v>77590</v>
      </c>
      <c r="M1171" s="21" t="s">
        <v>108</v>
      </c>
      <c r="N1171" s="21" t="s">
        <v>4990</v>
      </c>
      <c r="O1171" s="21" t="s">
        <v>28</v>
      </c>
      <c r="P1171" s="21" t="s">
        <v>54</v>
      </c>
      <c r="Q1171" s="21" t="s">
        <v>4991</v>
      </c>
      <c r="R1171" s="22">
        <v>489.23</v>
      </c>
    </row>
    <row r="1172" spans="1:18" x14ac:dyDescent="0.2">
      <c r="A1172" s="21">
        <v>363</v>
      </c>
      <c r="B1172" s="21" t="s">
        <v>1436</v>
      </c>
      <c r="C1172" s="21" t="s">
        <v>1437</v>
      </c>
      <c r="D1172" s="21" t="s">
        <v>11820</v>
      </c>
      <c r="E1172" s="21" t="s">
        <v>48</v>
      </c>
      <c r="F1172" s="21" t="s">
        <v>1438</v>
      </c>
      <c r="G1172" s="21" t="s">
        <v>1439</v>
      </c>
      <c r="H1172" s="21" t="s">
        <v>22</v>
      </c>
      <c r="I1172" s="21" t="s">
        <v>23</v>
      </c>
      <c r="J1172" s="21" t="s">
        <v>299</v>
      </c>
      <c r="K1172" s="21" t="s">
        <v>300</v>
      </c>
      <c r="L1172" s="21">
        <v>10009</v>
      </c>
      <c r="M1172" s="21" t="s">
        <v>158</v>
      </c>
      <c r="N1172" s="21" t="s">
        <v>1440</v>
      </c>
      <c r="O1172" s="21" t="s">
        <v>28</v>
      </c>
      <c r="P1172" s="21" t="s">
        <v>32</v>
      </c>
      <c r="Q1172" s="21" t="s">
        <v>1441</v>
      </c>
      <c r="R1172" s="22">
        <v>488.64600000000002</v>
      </c>
    </row>
    <row r="1173" spans="1:18" x14ac:dyDescent="0.2">
      <c r="A1173" s="21">
        <v>1896</v>
      </c>
      <c r="B1173" s="21" t="s">
        <v>5308</v>
      </c>
      <c r="C1173" s="21" t="s">
        <v>216</v>
      </c>
      <c r="D1173" s="21" t="s">
        <v>12094</v>
      </c>
      <c r="E1173" s="21" t="s">
        <v>48</v>
      </c>
      <c r="F1173" s="21" t="s">
        <v>1184</v>
      </c>
      <c r="G1173" s="21" t="s">
        <v>1185</v>
      </c>
      <c r="H1173" s="21" t="s">
        <v>22</v>
      </c>
      <c r="I1173" s="21" t="s">
        <v>23</v>
      </c>
      <c r="J1173" s="21" t="s">
        <v>5309</v>
      </c>
      <c r="K1173" s="21" t="s">
        <v>1992</v>
      </c>
      <c r="L1173" s="21">
        <v>59801</v>
      </c>
      <c r="M1173" s="21" t="s">
        <v>41</v>
      </c>
      <c r="N1173" s="21" t="s">
        <v>2498</v>
      </c>
      <c r="O1173" s="21" t="s">
        <v>43</v>
      </c>
      <c r="P1173" s="21" t="s">
        <v>74</v>
      </c>
      <c r="Q1173" s="21" t="s">
        <v>2499</v>
      </c>
      <c r="R1173" s="22">
        <v>487.98399999999998</v>
      </c>
    </row>
    <row r="1174" spans="1:18" x14ac:dyDescent="0.2">
      <c r="A1174" s="21">
        <v>3618</v>
      </c>
      <c r="B1174" s="21" t="s">
        <v>7533</v>
      </c>
      <c r="C1174" s="21" t="s">
        <v>12035</v>
      </c>
      <c r="D1174" s="21" t="s">
        <v>11860</v>
      </c>
      <c r="E1174" s="21" t="s">
        <v>48</v>
      </c>
      <c r="F1174" s="21" t="s">
        <v>2520</v>
      </c>
      <c r="G1174" s="21" t="s">
        <v>2521</v>
      </c>
      <c r="H1174" s="21" t="s">
        <v>22</v>
      </c>
      <c r="I1174" s="21" t="s">
        <v>23</v>
      </c>
      <c r="J1174" s="21" t="s">
        <v>39</v>
      </c>
      <c r="K1174" s="21" t="s">
        <v>40</v>
      </c>
      <c r="L1174" s="21">
        <v>90004</v>
      </c>
      <c r="M1174" s="21" t="s">
        <v>41</v>
      </c>
      <c r="N1174" s="21" t="s">
        <v>2498</v>
      </c>
      <c r="O1174" s="21" t="s">
        <v>43</v>
      </c>
      <c r="P1174" s="21" t="s">
        <v>74</v>
      </c>
      <c r="Q1174" s="21" t="s">
        <v>2499</v>
      </c>
      <c r="R1174" s="22">
        <v>487.98399999999998</v>
      </c>
    </row>
    <row r="1175" spans="1:18" x14ac:dyDescent="0.2">
      <c r="A1175" s="21">
        <v>3643</v>
      </c>
      <c r="B1175" s="21" t="s">
        <v>7548</v>
      </c>
      <c r="C1175" s="21" t="s">
        <v>3763</v>
      </c>
      <c r="D1175" s="21" t="s">
        <v>7154</v>
      </c>
      <c r="E1175" s="21" t="s">
        <v>19</v>
      </c>
      <c r="F1175" s="21" t="s">
        <v>2515</v>
      </c>
      <c r="G1175" s="21" t="s">
        <v>2516</v>
      </c>
      <c r="H1175" s="21" t="s">
        <v>22</v>
      </c>
      <c r="I1175" s="21" t="s">
        <v>23</v>
      </c>
      <c r="J1175" s="21" t="s">
        <v>39</v>
      </c>
      <c r="K1175" s="21" t="s">
        <v>40</v>
      </c>
      <c r="L1175" s="21">
        <v>90008</v>
      </c>
      <c r="M1175" s="21" t="s">
        <v>41</v>
      </c>
      <c r="N1175" s="21" t="s">
        <v>2498</v>
      </c>
      <c r="O1175" s="21" t="s">
        <v>43</v>
      </c>
      <c r="P1175" s="21" t="s">
        <v>74</v>
      </c>
      <c r="Q1175" s="21" t="s">
        <v>2499</v>
      </c>
      <c r="R1175" s="22">
        <v>487.98399999999998</v>
      </c>
    </row>
    <row r="1176" spans="1:18" x14ac:dyDescent="0.2">
      <c r="A1176" s="21">
        <v>9033</v>
      </c>
      <c r="B1176" s="21" t="s">
        <v>11248</v>
      </c>
      <c r="C1176" s="21" t="s">
        <v>2476</v>
      </c>
      <c r="D1176" s="21" t="s">
        <v>3099</v>
      </c>
      <c r="E1176" s="21" t="s">
        <v>48</v>
      </c>
      <c r="F1176" s="21" t="s">
        <v>497</v>
      </c>
      <c r="G1176" s="21" t="s">
        <v>498</v>
      </c>
      <c r="H1176" s="21" t="s">
        <v>105</v>
      </c>
      <c r="I1176" s="21" t="s">
        <v>23</v>
      </c>
      <c r="J1176" s="21" t="s">
        <v>994</v>
      </c>
      <c r="K1176" s="21" t="s">
        <v>266</v>
      </c>
      <c r="L1176" s="21">
        <v>48227</v>
      </c>
      <c r="M1176" s="21" t="s">
        <v>108</v>
      </c>
      <c r="N1176" s="21" t="s">
        <v>31</v>
      </c>
      <c r="O1176" s="21" t="s">
        <v>28</v>
      </c>
      <c r="P1176" s="21" t="s">
        <v>32</v>
      </c>
      <c r="Q1176" s="21" t="s">
        <v>33</v>
      </c>
      <c r="R1176" s="22">
        <v>487.96</v>
      </c>
    </row>
    <row r="1177" spans="1:18" x14ac:dyDescent="0.2">
      <c r="A1177" s="21">
        <v>3498</v>
      </c>
      <c r="B1177" s="21" t="s">
        <v>7430</v>
      </c>
      <c r="C1177" s="21" t="s">
        <v>12073</v>
      </c>
      <c r="D1177" s="21" t="s">
        <v>2368</v>
      </c>
      <c r="E1177" s="21" t="s">
        <v>48</v>
      </c>
      <c r="F1177" s="21" t="s">
        <v>3830</v>
      </c>
      <c r="G1177" s="21" t="s">
        <v>3831</v>
      </c>
      <c r="H1177" s="21" t="s">
        <v>105</v>
      </c>
      <c r="I1177" s="21" t="s">
        <v>23</v>
      </c>
      <c r="J1177" s="21" t="s">
        <v>39</v>
      </c>
      <c r="K1177" s="21" t="s">
        <v>40</v>
      </c>
      <c r="L1177" s="21">
        <v>90036</v>
      </c>
      <c r="M1177" s="21" t="s">
        <v>41</v>
      </c>
      <c r="N1177" s="21" t="s">
        <v>3197</v>
      </c>
      <c r="O1177" s="21" t="s">
        <v>43</v>
      </c>
      <c r="P1177" s="21" t="s">
        <v>77</v>
      </c>
      <c r="Q1177" s="21" t="s">
        <v>3198</v>
      </c>
      <c r="R1177" s="22">
        <v>487.92</v>
      </c>
    </row>
    <row r="1178" spans="1:18" x14ac:dyDescent="0.2">
      <c r="A1178" s="21">
        <v>8305</v>
      </c>
      <c r="B1178" s="21" t="s">
        <v>10805</v>
      </c>
      <c r="C1178" s="21" t="s">
        <v>11809</v>
      </c>
      <c r="D1178" s="21" t="s">
        <v>11741</v>
      </c>
      <c r="E1178" s="21" t="s">
        <v>48</v>
      </c>
      <c r="F1178" s="21" t="s">
        <v>7195</v>
      </c>
      <c r="G1178" s="21" t="s">
        <v>7196</v>
      </c>
      <c r="H1178" s="21" t="s">
        <v>22</v>
      </c>
      <c r="I1178" s="21" t="s">
        <v>23</v>
      </c>
      <c r="J1178" s="21" t="s">
        <v>6650</v>
      </c>
      <c r="K1178" s="21" t="s">
        <v>40</v>
      </c>
      <c r="L1178" s="21">
        <v>93309</v>
      </c>
      <c r="M1178" s="21" t="s">
        <v>41</v>
      </c>
      <c r="N1178" s="21" t="s">
        <v>9134</v>
      </c>
      <c r="O1178" s="21" t="s">
        <v>28</v>
      </c>
      <c r="P1178" s="21" t="s">
        <v>54</v>
      </c>
      <c r="Q1178" s="21" t="s">
        <v>9135</v>
      </c>
      <c r="R1178" s="22">
        <v>486.36799999999999</v>
      </c>
    </row>
    <row r="1179" spans="1:18" x14ac:dyDescent="0.2">
      <c r="A1179" s="21">
        <v>2222</v>
      </c>
      <c r="B1179" s="21" t="s">
        <v>5813</v>
      </c>
      <c r="C1179" s="21" t="s">
        <v>11978</v>
      </c>
      <c r="D1179" s="21" t="s">
        <v>11978</v>
      </c>
      <c r="E1179" s="21" t="s">
        <v>1452</v>
      </c>
      <c r="F1179" s="21" t="s">
        <v>5814</v>
      </c>
      <c r="G1179" s="21" t="s">
        <v>5815</v>
      </c>
      <c r="H1179" s="21" t="s">
        <v>22</v>
      </c>
      <c r="I1179" s="21" t="s">
        <v>23</v>
      </c>
      <c r="J1179" s="21" t="s">
        <v>5816</v>
      </c>
      <c r="K1179" s="21" t="s">
        <v>564</v>
      </c>
      <c r="L1179" s="21">
        <v>43302</v>
      </c>
      <c r="M1179" s="21" t="s">
        <v>158</v>
      </c>
      <c r="N1179" s="21" t="s">
        <v>5641</v>
      </c>
      <c r="O1179" s="21" t="s">
        <v>70</v>
      </c>
      <c r="P1179" s="21" t="s">
        <v>71</v>
      </c>
      <c r="Q1179" s="21" t="s">
        <v>5642</v>
      </c>
      <c r="R1179" s="22">
        <v>485.94</v>
      </c>
    </row>
    <row r="1180" spans="1:18" x14ac:dyDescent="0.2">
      <c r="A1180" s="21">
        <v>1186</v>
      </c>
      <c r="B1180" s="21" t="s">
        <v>3842</v>
      </c>
      <c r="C1180" s="21" t="s">
        <v>828</v>
      </c>
      <c r="D1180" s="21" t="s">
        <v>3843</v>
      </c>
      <c r="E1180" s="21" t="s">
        <v>48</v>
      </c>
      <c r="F1180" s="21" t="s">
        <v>3844</v>
      </c>
      <c r="G1180" s="21" t="s">
        <v>3845</v>
      </c>
      <c r="H1180" s="21" t="s">
        <v>38</v>
      </c>
      <c r="I1180" s="21" t="s">
        <v>23</v>
      </c>
      <c r="J1180" s="21" t="s">
        <v>96</v>
      </c>
      <c r="K1180" s="21" t="s">
        <v>97</v>
      </c>
      <c r="L1180" s="21">
        <v>98103</v>
      </c>
      <c r="M1180" s="21" t="s">
        <v>41</v>
      </c>
      <c r="N1180" s="21" t="s">
        <v>3848</v>
      </c>
      <c r="O1180" s="21" t="s">
        <v>43</v>
      </c>
      <c r="P1180" s="21" t="s">
        <v>57</v>
      </c>
      <c r="Q1180" s="21" t="s">
        <v>3849</v>
      </c>
      <c r="R1180" s="22">
        <v>485.88</v>
      </c>
    </row>
    <row r="1181" spans="1:18" x14ac:dyDescent="0.2">
      <c r="A1181" s="21">
        <v>4853</v>
      </c>
      <c r="B1181" s="21" t="s">
        <v>8615</v>
      </c>
      <c r="C1181" s="21" t="s">
        <v>11769</v>
      </c>
      <c r="D1181" s="21" t="s">
        <v>790</v>
      </c>
      <c r="E1181" s="21" t="s">
        <v>48</v>
      </c>
      <c r="F1181" s="21" t="s">
        <v>4812</v>
      </c>
      <c r="G1181" s="21" t="s">
        <v>4813</v>
      </c>
      <c r="H1181" s="21" t="s">
        <v>22</v>
      </c>
      <c r="I1181" s="21" t="s">
        <v>23</v>
      </c>
      <c r="J1181" s="21" t="s">
        <v>8616</v>
      </c>
      <c r="K1181" s="21" t="s">
        <v>97</v>
      </c>
      <c r="L1181" s="21">
        <v>99301</v>
      </c>
      <c r="M1181" s="21" t="s">
        <v>41</v>
      </c>
      <c r="N1181" s="21" t="s">
        <v>2005</v>
      </c>
      <c r="O1181" s="21" t="s">
        <v>43</v>
      </c>
      <c r="P1181" s="21" t="s">
        <v>57</v>
      </c>
      <c r="Q1181" s="21" t="s">
        <v>2006</v>
      </c>
      <c r="R1181" s="22">
        <v>485.88</v>
      </c>
    </row>
    <row r="1182" spans="1:18" x14ac:dyDescent="0.2">
      <c r="A1182" s="21">
        <v>1390</v>
      </c>
      <c r="B1182" s="21" t="s">
        <v>4281</v>
      </c>
      <c r="C1182" s="21" t="s">
        <v>12023</v>
      </c>
      <c r="D1182" s="21" t="s">
        <v>12023</v>
      </c>
      <c r="E1182" s="21" t="s">
        <v>1452</v>
      </c>
      <c r="F1182" s="21" t="s">
        <v>4282</v>
      </c>
      <c r="G1182" s="21" t="s">
        <v>4283</v>
      </c>
      <c r="H1182" s="21" t="s">
        <v>105</v>
      </c>
      <c r="I1182" s="21" t="s">
        <v>23</v>
      </c>
      <c r="J1182" s="21" t="s">
        <v>4284</v>
      </c>
      <c r="K1182" s="21" t="s">
        <v>1431</v>
      </c>
      <c r="L1182" s="21">
        <v>30080</v>
      </c>
      <c r="M1182" s="21" t="s">
        <v>26</v>
      </c>
      <c r="N1182" s="21" t="s">
        <v>1338</v>
      </c>
      <c r="O1182" s="21" t="s">
        <v>70</v>
      </c>
      <c r="P1182" s="21" t="s">
        <v>71</v>
      </c>
      <c r="Q1182" s="21" t="s">
        <v>1339</v>
      </c>
      <c r="R1182" s="22">
        <v>484.83</v>
      </c>
    </row>
    <row r="1183" spans="1:18" x14ac:dyDescent="0.2">
      <c r="A1183" s="21">
        <v>6608</v>
      </c>
      <c r="B1183" s="21" t="s">
        <v>9826</v>
      </c>
      <c r="C1183" s="21" t="s">
        <v>4014</v>
      </c>
      <c r="D1183" s="21" t="s">
        <v>3334</v>
      </c>
      <c r="E1183" s="21" t="s">
        <v>48</v>
      </c>
      <c r="F1183" s="21" t="s">
        <v>6497</v>
      </c>
      <c r="G1183" s="21" t="s">
        <v>6498</v>
      </c>
      <c r="H1183" s="21" t="s">
        <v>22</v>
      </c>
      <c r="I1183" s="21" t="s">
        <v>23</v>
      </c>
      <c r="J1183" s="21" t="s">
        <v>2880</v>
      </c>
      <c r="K1183" s="21" t="s">
        <v>40</v>
      </c>
      <c r="L1183" s="21">
        <v>92704</v>
      </c>
      <c r="M1183" s="21" t="s">
        <v>41</v>
      </c>
      <c r="N1183" s="21" t="s">
        <v>1005</v>
      </c>
      <c r="O1183" s="21" t="s">
        <v>28</v>
      </c>
      <c r="P1183" s="21" t="s">
        <v>32</v>
      </c>
      <c r="Q1183" s="21" t="s">
        <v>1006</v>
      </c>
      <c r="R1183" s="22">
        <v>484.70400000000001</v>
      </c>
    </row>
    <row r="1184" spans="1:18" x14ac:dyDescent="0.2">
      <c r="A1184" s="21">
        <v>1005</v>
      </c>
      <c r="B1184" s="21" t="s">
        <v>3401</v>
      </c>
      <c r="C1184" s="21" t="s">
        <v>3402</v>
      </c>
      <c r="D1184" s="21" t="s">
        <v>2724</v>
      </c>
      <c r="E1184" s="21" t="s">
        <v>48</v>
      </c>
      <c r="F1184" s="21" t="s">
        <v>3403</v>
      </c>
      <c r="G1184" s="21" t="s">
        <v>3404</v>
      </c>
      <c r="H1184" s="21" t="s">
        <v>22</v>
      </c>
      <c r="I1184" s="21" t="s">
        <v>23</v>
      </c>
      <c r="J1184" s="21" t="s">
        <v>3405</v>
      </c>
      <c r="K1184" s="21" t="s">
        <v>40</v>
      </c>
      <c r="L1184" s="21">
        <v>92563</v>
      </c>
      <c r="M1184" s="21" t="s">
        <v>41</v>
      </c>
      <c r="N1184" s="21" t="s">
        <v>3406</v>
      </c>
      <c r="O1184" s="21" t="s">
        <v>43</v>
      </c>
      <c r="P1184" s="21" t="s">
        <v>57</v>
      </c>
      <c r="Q1184" s="21" t="s">
        <v>3407</v>
      </c>
      <c r="R1184" s="22">
        <v>484.65</v>
      </c>
    </row>
    <row r="1185" spans="1:18" x14ac:dyDescent="0.2">
      <c r="A1185" s="21">
        <v>7533</v>
      </c>
      <c r="B1185" s="21" t="s">
        <v>10375</v>
      </c>
      <c r="C1185" s="21" t="s">
        <v>307</v>
      </c>
      <c r="D1185" s="21" t="s">
        <v>3245</v>
      </c>
      <c r="E1185" s="21" t="s">
        <v>206</v>
      </c>
      <c r="F1185" s="21" t="s">
        <v>637</v>
      </c>
      <c r="G1185" s="21" t="s">
        <v>638</v>
      </c>
      <c r="H1185" s="21" t="s">
        <v>22</v>
      </c>
      <c r="I1185" s="21" t="s">
        <v>23</v>
      </c>
      <c r="J1185" s="21" t="s">
        <v>10376</v>
      </c>
      <c r="K1185" s="21" t="s">
        <v>516</v>
      </c>
      <c r="L1185" s="21">
        <v>80501</v>
      </c>
      <c r="M1185" s="21" t="s">
        <v>41</v>
      </c>
      <c r="N1185" s="21" t="s">
        <v>2326</v>
      </c>
      <c r="O1185" s="21" t="s">
        <v>28</v>
      </c>
      <c r="P1185" s="21" t="s">
        <v>32</v>
      </c>
      <c r="Q1185" s="21" t="s">
        <v>2327</v>
      </c>
      <c r="R1185" s="22">
        <v>483.13600000000002</v>
      </c>
    </row>
    <row r="1186" spans="1:18" x14ac:dyDescent="0.2">
      <c r="A1186" s="21">
        <v>9093</v>
      </c>
      <c r="B1186" s="21" t="s">
        <v>11288</v>
      </c>
      <c r="C1186" s="21" t="s">
        <v>9888</v>
      </c>
      <c r="D1186" s="21" t="s">
        <v>11876</v>
      </c>
      <c r="E1186" s="21" t="s">
        <v>19</v>
      </c>
      <c r="F1186" s="21" t="s">
        <v>626</v>
      </c>
      <c r="G1186" s="21" t="s">
        <v>627</v>
      </c>
      <c r="H1186" s="21" t="s">
        <v>38</v>
      </c>
      <c r="I1186" s="21" t="s">
        <v>23</v>
      </c>
      <c r="J1186" s="21" t="s">
        <v>311</v>
      </c>
      <c r="K1186" s="21" t="s">
        <v>564</v>
      </c>
      <c r="L1186" s="21">
        <v>45373</v>
      </c>
      <c r="M1186" s="21" t="s">
        <v>158</v>
      </c>
      <c r="N1186" s="21" t="s">
        <v>5234</v>
      </c>
      <c r="O1186" s="21" t="s">
        <v>28</v>
      </c>
      <c r="P1186" s="21" t="s">
        <v>29</v>
      </c>
      <c r="Q1186" s="21" t="s">
        <v>5235</v>
      </c>
      <c r="R1186" s="22">
        <v>482.94</v>
      </c>
    </row>
    <row r="1187" spans="1:18" x14ac:dyDescent="0.2">
      <c r="A1187" s="21">
        <v>4218</v>
      </c>
      <c r="B1187" s="21" t="s">
        <v>8091</v>
      </c>
      <c r="C1187" s="21" t="s">
        <v>12129</v>
      </c>
      <c r="D1187" s="21" t="s">
        <v>11949</v>
      </c>
      <c r="E1187" s="21" t="s">
        <v>206</v>
      </c>
      <c r="F1187" s="21" t="s">
        <v>7528</v>
      </c>
      <c r="G1187" s="21" t="s">
        <v>7529</v>
      </c>
      <c r="H1187" s="21" t="s">
        <v>38</v>
      </c>
      <c r="I1187" s="21" t="s">
        <v>23</v>
      </c>
      <c r="J1187" s="21" t="s">
        <v>134</v>
      </c>
      <c r="K1187" s="21" t="s">
        <v>40</v>
      </c>
      <c r="L1187" s="21">
        <v>94110</v>
      </c>
      <c r="M1187" s="21" t="s">
        <v>41</v>
      </c>
      <c r="N1187" s="21" t="s">
        <v>8092</v>
      </c>
      <c r="O1187" s="21" t="s">
        <v>28</v>
      </c>
      <c r="P1187" s="21" t="s">
        <v>29</v>
      </c>
      <c r="Q1187" s="21" t="s">
        <v>8093</v>
      </c>
      <c r="R1187" s="22">
        <v>482.66399999999999</v>
      </c>
    </row>
    <row r="1188" spans="1:18" x14ac:dyDescent="0.2">
      <c r="A1188" s="21">
        <v>387</v>
      </c>
      <c r="B1188" s="21" t="s">
        <v>1529</v>
      </c>
      <c r="C1188" s="21" t="s">
        <v>11825</v>
      </c>
      <c r="D1188" s="21" t="s">
        <v>11826</v>
      </c>
      <c r="E1188" s="21" t="s">
        <v>48</v>
      </c>
      <c r="F1188" s="21" t="s">
        <v>1530</v>
      </c>
      <c r="G1188" s="21" t="s">
        <v>1531</v>
      </c>
      <c r="H1188" s="21" t="s">
        <v>38</v>
      </c>
      <c r="I1188" s="21" t="s">
        <v>23</v>
      </c>
      <c r="J1188" s="21" t="s">
        <v>156</v>
      </c>
      <c r="K1188" s="21" t="s">
        <v>157</v>
      </c>
      <c r="L1188" s="21">
        <v>19140</v>
      </c>
      <c r="M1188" s="21" t="s">
        <v>158</v>
      </c>
      <c r="N1188" s="21" t="s">
        <v>1532</v>
      </c>
      <c r="O1188" s="21" t="s">
        <v>70</v>
      </c>
      <c r="P1188" s="21" t="s">
        <v>768</v>
      </c>
      <c r="Q1188" s="21" t="s">
        <v>1533</v>
      </c>
      <c r="R1188" s="22">
        <v>482.34</v>
      </c>
    </row>
    <row r="1189" spans="1:18" x14ac:dyDescent="0.2">
      <c r="A1189" s="21">
        <v>9644</v>
      </c>
      <c r="B1189" s="21" t="s">
        <v>11618</v>
      </c>
      <c r="C1189" s="21" t="s">
        <v>11869</v>
      </c>
      <c r="D1189" s="21" t="s">
        <v>12275</v>
      </c>
      <c r="E1189" s="21" t="s">
        <v>48</v>
      </c>
      <c r="F1189" s="21" t="s">
        <v>10383</v>
      </c>
      <c r="G1189" s="21" t="s">
        <v>10384</v>
      </c>
      <c r="H1189" s="21" t="s">
        <v>38</v>
      </c>
      <c r="I1189" s="21" t="s">
        <v>23</v>
      </c>
      <c r="J1189" s="21" t="s">
        <v>96</v>
      </c>
      <c r="K1189" s="21" t="s">
        <v>97</v>
      </c>
      <c r="L1189" s="21">
        <v>98103</v>
      </c>
      <c r="M1189" s="21" t="s">
        <v>41</v>
      </c>
      <c r="N1189" s="21" t="s">
        <v>7077</v>
      </c>
      <c r="O1189" s="21" t="s">
        <v>28</v>
      </c>
      <c r="P1189" s="21" t="s">
        <v>32</v>
      </c>
      <c r="Q1189" s="21" t="s">
        <v>7078</v>
      </c>
      <c r="R1189" s="22">
        <v>481.56799999999998</v>
      </c>
    </row>
    <row r="1190" spans="1:18" x14ac:dyDescent="0.2">
      <c r="A1190" s="21">
        <v>2760</v>
      </c>
      <c r="B1190" s="21" t="s">
        <v>6617</v>
      </c>
      <c r="C1190" s="21" t="s">
        <v>11721</v>
      </c>
      <c r="D1190" s="21" t="s">
        <v>4441</v>
      </c>
      <c r="E1190" s="21" t="s">
        <v>48</v>
      </c>
      <c r="F1190" s="21" t="s">
        <v>6618</v>
      </c>
      <c r="G1190" s="21" t="s">
        <v>6619</v>
      </c>
      <c r="H1190" s="21" t="s">
        <v>105</v>
      </c>
      <c r="I1190" s="21" t="s">
        <v>23</v>
      </c>
      <c r="J1190" s="21" t="s">
        <v>563</v>
      </c>
      <c r="K1190" s="21" t="s">
        <v>1431</v>
      </c>
      <c r="L1190" s="21">
        <v>31907</v>
      </c>
      <c r="M1190" s="21" t="s">
        <v>26</v>
      </c>
      <c r="N1190" s="21" t="s">
        <v>3441</v>
      </c>
      <c r="O1190" s="21" t="s">
        <v>43</v>
      </c>
      <c r="P1190" s="21" t="s">
        <v>57</v>
      </c>
      <c r="Q1190" s="21" t="s">
        <v>3442</v>
      </c>
      <c r="R1190" s="22">
        <v>481.32</v>
      </c>
    </row>
    <row r="1191" spans="1:18" x14ac:dyDescent="0.2">
      <c r="A1191" s="21">
        <v>4901</v>
      </c>
      <c r="B1191" s="21" t="s">
        <v>8648</v>
      </c>
      <c r="C1191" s="21" t="s">
        <v>920</v>
      </c>
      <c r="D1191" s="21" t="s">
        <v>921</v>
      </c>
      <c r="E1191" s="21" t="s">
        <v>48</v>
      </c>
      <c r="F1191" s="21" t="s">
        <v>1132</v>
      </c>
      <c r="G1191" s="21" t="s">
        <v>1133</v>
      </c>
      <c r="H1191" s="21" t="s">
        <v>38</v>
      </c>
      <c r="I1191" s="21" t="s">
        <v>23</v>
      </c>
      <c r="J1191" s="21" t="s">
        <v>2127</v>
      </c>
      <c r="K1191" s="21" t="s">
        <v>40</v>
      </c>
      <c r="L1191" s="21">
        <v>92804</v>
      </c>
      <c r="M1191" s="21" t="s">
        <v>41</v>
      </c>
      <c r="N1191" s="21" t="s">
        <v>3441</v>
      </c>
      <c r="O1191" s="21" t="s">
        <v>43</v>
      </c>
      <c r="P1191" s="21" t="s">
        <v>57</v>
      </c>
      <c r="Q1191" s="21" t="s">
        <v>3442</v>
      </c>
      <c r="R1191" s="22">
        <v>481.32</v>
      </c>
    </row>
    <row r="1192" spans="1:18" x14ac:dyDescent="0.2">
      <c r="A1192" s="21">
        <v>5760</v>
      </c>
      <c r="B1192" s="21" t="s">
        <v>9292</v>
      </c>
      <c r="C1192" s="21" t="s">
        <v>4364</v>
      </c>
      <c r="D1192" s="21" t="s">
        <v>4364</v>
      </c>
      <c r="E1192" s="21" t="s">
        <v>1452</v>
      </c>
      <c r="F1192" s="21" t="s">
        <v>6618</v>
      </c>
      <c r="G1192" s="21" t="s">
        <v>6619</v>
      </c>
      <c r="H1192" s="21" t="s">
        <v>105</v>
      </c>
      <c r="I1192" s="21" t="s">
        <v>23</v>
      </c>
      <c r="J1192" s="21" t="s">
        <v>39</v>
      </c>
      <c r="K1192" s="21" t="s">
        <v>40</v>
      </c>
      <c r="L1192" s="21">
        <v>90032</v>
      </c>
      <c r="M1192" s="21" t="s">
        <v>41</v>
      </c>
      <c r="N1192" s="21" t="s">
        <v>3441</v>
      </c>
      <c r="O1192" s="21" t="s">
        <v>43</v>
      </c>
      <c r="P1192" s="21" t="s">
        <v>57</v>
      </c>
      <c r="Q1192" s="21" t="s">
        <v>3442</v>
      </c>
      <c r="R1192" s="22">
        <v>481.32</v>
      </c>
    </row>
    <row r="1193" spans="1:18" x14ac:dyDescent="0.2">
      <c r="A1193" s="21">
        <v>8630</v>
      </c>
      <c r="B1193" s="21" t="s">
        <v>11011</v>
      </c>
      <c r="C1193" s="21" t="s">
        <v>11760</v>
      </c>
      <c r="D1193" s="21" t="s">
        <v>11761</v>
      </c>
      <c r="E1193" s="21" t="s">
        <v>48</v>
      </c>
      <c r="F1193" s="21" t="s">
        <v>1292</v>
      </c>
      <c r="G1193" s="21" t="s">
        <v>1293</v>
      </c>
      <c r="H1193" s="21" t="s">
        <v>38</v>
      </c>
      <c r="I1193" s="21" t="s">
        <v>23</v>
      </c>
      <c r="J1193" s="21" t="s">
        <v>299</v>
      </c>
      <c r="K1193" s="21" t="s">
        <v>300</v>
      </c>
      <c r="L1193" s="21">
        <v>10011</v>
      </c>
      <c r="M1193" s="21" t="s">
        <v>158</v>
      </c>
      <c r="N1193" s="21" t="s">
        <v>6377</v>
      </c>
      <c r="O1193" s="21" t="s">
        <v>28</v>
      </c>
      <c r="P1193" s="21" t="s">
        <v>54</v>
      </c>
      <c r="Q1193" s="21" t="s">
        <v>6378</v>
      </c>
      <c r="R1193" s="22">
        <v>481.17599999999999</v>
      </c>
    </row>
    <row r="1194" spans="1:18" x14ac:dyDescent="0.2">
      <c r="A1194" s="21">
        <v>3860</v>
      </c>
      <c r="B1194" s="21" t="s">
        <v>7755</v>
      </c>
      <c r="C1194" s="21" t="s">
        <v>7756</v>
      </c>
      <c r="D1194" s="21" t="s">
        <v>7757</v>
      </c>
      <c r="E1194" s="21" t="s">
        <v>48</v>
      </c>
      <c r="F1194" s="21" t="s">
        <v>4279</v>
      </c>
      <c r="G1194" s="21" t="s">
        <v>4280</v>
      </c>
      <c r="H1194" s="21" t="s">
        <v>105</v>
      </c>
      <c r="I1194" s="21" t="s">
        <v>23</v>
      </c>
      <c r="J1194" s="21" t="s">
        <v>341</v>
      </c>
      <c r="K1194" s="21" t="s">
        <v>232</v>
      </c>
      <c r="L1194" s="21">
        <v>60653</v>
      </c>
      <c r="M1194" s="21" t="s">
        <v>108</v>
      </c>
      <c r="N1194" s="21" t="s">
        <v>3768</v>
      </c>
      <c r="O1194" s="21" t="s">
        <v>28</v>
      </c>
      <c r="P1194" s="21" t="s">
        <v>54</v>
      </c>
      <c r="Q1194" s="21" t="s">
        <v>3769</v>
      </c>
      <c r="R1194" s="22">
        <v>480.96</v>
      </c>
    </row>
    <row r="1195" spans="1:18" x14ac:dyDescent="0.2">
      <c r="A1195" s="21">
        <v>3845</v>
      </c>
      <c r="B1195" s="21" t="s">
        <v>7734</v>
      </c>
      <c r="C1195" s="21" t="s">
        <v>681</v>
      </c>
      <c r="D1195" s="21" t="s">
        <v>1888</v>
      </c>
      <c r="E1195" s="21" t="s">
        <v>206</v>
      </c>
      <c r="F1195" s="21" t="s">
        <v>4521</v>
      </c>
      <c r="G1195" s="21" t="s">
        <v>4522</v>
      </c>
      <c r="H1195" s="21" t="s">
        <v>38</v>
      </c>
      <c r="I1195" s="21" t="s">
        <v>23</v>
      </c>
      <c r="J1195" s="21" t="s">
        <v>39</v>
      </c>
      <c r="K1195" s="21" t="s">
        <v>40</v>
      </c>
      <c r="L1195" s="21">
        <v>90049</v>
      </c>
      <c r="M1195" s="21" t="s">
        <v>41</v>
      </c>
      <c r="N1195" s="21" t="s">
        <v>1202</v>
      </c>
      <c r="O1195" s="21" t="s">
        <v>43</v>
      </c>
      <c r="P1195" s="21" t="s">
        <v>651</v>
      </c>
      <c r="Q1195" s="21" t="s">
        <v>1203</v>
      </c>
      <c r="R1195" s="22">
        <v>480.74</v>
      </c>
    </row>
    <row r="1196" spans="1:18" x14ac:dyDescent="0.2">
      <c r="A1196" s="21">
        <v>8878</v>
      </c>
      <c r="B1196" s="21" t="s">
        <v>11153</v>
      </c>
      <c r="C1196" s="21" t="s">
        <v>369</v>
      </c>
      <c r="D1196" s="21" t="s">
        <v>244</v>
      </c>
      <c r="E1196" s="21" t="s">
        <v>48</v>
      </c>
      <c r="F1196" s="21" t="s">
        <v>506</v>
      </c>
      <c r="G1196" s="21" t="s">
        <v>507</v>
      </c>
      <c r="H1196" s="21" t="s">
        <v>22</v>
      </c>
      <c r="I1196" s="21" t="s">
        <v>23</v>
      </c>
      <c r="J1196" s="21" t="s">
        <v>1127</v>
      </c>
      <c r="K1196" s="21" t="s">
        <v>892</v>
      </c>
      <c r="L1196" s="21">
        <v>7960</v>
      </c>
      <c r="M1196" s="21" t="s">
        <v>158</v>
      </c>
      <c r="N1196" s="21" t="s">
        <v>11154</v>
      </c>
      <c r="O1196" s="21" t="s">
        <v>70</v>
      </c>
      <c r="P1196" s="21" t="s">
        <v>768</v>
      </c>
      <c r="Q1196" s="21" t="s">
        <v>11155</v>
      </c>
      <c r="R1196" s="22">
        <v>480</v>
      </c>
    </row>
    <row r="1197" spans="1:18" x14ac:dyDescent="0.2">
      <c r="A1197" s="21">
        <v>224</v>
      </c>
      <c r="B1197" s="21" t="s">
        <v>975</v>
      </c>
      <c r="C1197" s="21" t="s">
        <v>976</v>
      </c>
      <c r="D1197" s="21" t="s">
        <v>215</v>
      </c>
      <c r="E1197" s="21" t="s">
        <v>206</v>
      </c>
      <c r="F1197" s="21" t="s">
        <v>977</v>
      </c>
      <c r="G1197" s="21" t="s">
        <v>978</v>
      </c>
      <c r="H1197" s="21" t="s">
        <v>22</v>
      </c>
      <c r="I1197" s="21" t="s">
        <v>23</v>
      </c>
      <c r="J1197" s="21" t="s">
        <v>979</v>
      </c>
      <c r="K1197" s="21" t="s">
        <v>564</v>
      </c>
      <c r="L1197" s="21">
        <v>43017</v>
      </c>
      <c r="M1197" s="21" t="s">
        <v>158</v>
      </c>
      <c r="N1197" s="21" t="s">
        <v>986</v>
      </c>
      <c r="O1197" s="21" t="s">
        <v>70</v>
      </c>
      <c r="P1197" s="21" t="s">
        <v>768</v>
      </c>
      <c r="Q1197" s="21" t="s">
        <v>987</v>
      </c>
      <c r="R1197" s="22">
        <v>479.988</v>
      </c>
    </row>
    <row r="1198" spans="1:18" x14ac:dyDescent="0.2">
      <c r="A1198" s="21">
        <v>6952</v>
      </c>
      <c r="B1198" s="21" t="s">
        <v>10047</v>
      </c>
      <c r="C1198" s="21" t="s">
        <v>2952</v>
      </c>
      <c r="D1198" s="21" t="s">
        <v>325</v>
      </c>
      <c r="E1198" s="21" t="s">
        <v>48</v>
      </c>
      <c r="F1198" s="21" t="s">
        <v>1323</v>
      </c>
      <c r="G1198" s="21" t="s">
        <v>1324</v>
      </c>
      <c r="H1198" s="21" t="s">
        <v>38</v>
      </c>
      <c r="I1198" s="21" t="s">
        <v>23</v>
      </c>
      <c r="J1198" s="21" t="s">
        <v>924</v>
      </c>
      <c r="K1198" s="21" t="s">
        <v>107</v>
      </c>
      <c r="L1198" s="21">
        <v>75217</v>
      </c>
      <c r="M1198" s="21" t="s">
        <v>108</v>
      </c>
      <c r="N1198" s="21" t="s">
        <v>10048</v>
      </c>
      <c r="O1198" s="21" t="s">
        <v>70</v>
      </c>
      <c r="P1198" s="21" t="s">
        <v>768</v>
      </c>
      <c r="Q1198" s="21" t="s">
        <v>10049</v>
      </c>
      <c r="R1198" s="22">
        <v>479.988</v>
      </c>
    </row>
    <row r="1199" spans="1:18" x14ac:dyDescent="0.2">
      <c r="A1199" s="21">
        <v>2387</v>
      </c>
      <c r="B1199" s="21" t="s">
        <v>6072</v>
      </c>
      <c r="C1199" s="21" t="s">
        <v>1750</v>
      </c>
      <c r="D1199" s="21" t="s">
        <v>5232</v>
      </c>
      <c r="E1199" s="21" t="s">
        <v>206</v>
      </c>
      <c r="F1199" s="21" t="s">
        <v>6073</v>
      </c>
      <c r="G1199" s="21" t="s">
        <v>6074</v>
      </c>
      <c r="H1199" s="21" t="s">
        <v>22</v>
      </c>
      <c r="I1199" s="21" t="s">
        <v>23</v>
      </c>
      <c r="J1199" s="21" t="s">
        <v>3952</v>
      </c>
      <c r="K1199" s="21" t="s">
        <v>40</v>
      </c>
      <c r="L1199" s="21">
        <v>93727</v>
      </c>
      <c r="M1199" s="21" t="s">
        <v>41</v>
      </c>
      <c r="N1199" s="21" t="s">
        <v>6080</v>
      </c>
      <c r="O1199" s="21" t="s">
        <v>70</v>
      </c>
      <c r="P1199" s="21" t="s">
        <v>1365</v>
      </c>
      <c r="Q1199" s="21" t="s">
        <v>6081</v>
      </c>
      <c r="R1199" s="22">
        <v>479.98399999999998</v>
      </c>
    </row>
    <row r="1200" spans="1:18" x14ac:dyDescent="0.2">
      <c r="A1200" s="21">
        <v>2900</v>
      </c>
      <c r="B1200" s="21" t="s">
        <v>6796</v>
      </c>
      <c r="C1200" s="21" t="s">
        <v>11761</v>
      </c>
      <c r="D1200" s="21" t="s">
        <v>178</v>
      </c>
      <c r="E1200" s="21" t="s">
        <v>48</v>
      </c>
      <c r="F1200" s="21" t="s">
        <v>438</v>
      </c>
      <c r="G1200" s="21" t="s">
        <v>439</v>
      </c>
      <c r="H1200" s="21" t="s">
        <v>22</v>
      </c>
      <c r="I1200" s="21" t="s">
        <v>23</v>
      </c>
      <c r="J1200" s="21" t="s">
        <v>299</v>
      </c>
      <c r="K1200" s="21" t="s">
        <v>300</v>
      </c>
      <c r="L1200" s="21">
        <v>10035</v>
      </c>
      <c r="M1200" s="21" t="s">
        <v>158</v>
      </c>
      <c r="N1200" s="21" t="s">
        <v>6080</v>
      </c>
      <c r="O1200" s="21" t="s">
        <v>70</v>
      </c>
      <c r="P1200" s="21" t="s">
        <v>1365</v>
      </c>
      <c r="Q1200" s="21" t="s">
        <v>6081</v>
      </c>
      <c r="R1200" s="22">
        <v>479.98399999999998</v>
      </c>
    </row>
    <row r="1201" spans="1:18" x14ac:dyDescent="0.2">
      <c r="A1201" s="21">
        <v>4573</v>
      </c>
      <c r="B1201" s="21" t="s">
        <v>8396</v>
      </c>
      <c r="C1201" s="21" t="s">
        <v>6169</v>
      </c>
      <c r="D1201" s="21" t="s">
        <v>2402</v>
      </c>
      <c r="E1201" s="21" t="s">
        <v>48</v>
      </c>
      <c r="F1201" s="21" t="s">
        <v>4159</v>
      </c>
      <c r="G1201" s="21" t="s">
        <v>4160</v>
      </c>
      <c r="H1201" s="21" t="s">
        <v>105</v>
      </c>
      <c r="I1201" s="21" t="s">
        <v>23</v>
      </c>
      <c r="J1201" s="21" t="s">
        <v>39</v>
      </c>
      <c r="K1201" s="21" t="s">
        <v>40</v>
      </c>
      <c r="L1201" s="21">
        <v>90036</v>
      </c>
      <c r="M1201" s="21" t="s">
        <v>41</v>
      </c>
      <c r="N1201" s="21" t="s">
        <v>3751</v>
      </c>
      <c r="O1201" s="21" t="s">
        <v>70</v>
      </c>
      <c r="P1201" s="21" t="s">
        <v>1365</v>
      </c>
      <c r="Q1201" s="21" t="s">
        <v>3752</v>
      </c>
      <c r="R1201" s="22">
        <v>479.98399999999998</v>
      </c>
    </row>
    <row r="1202" spans="1:18" x14ac:dyDescent="0.2">
      <c r="A1202" s="21">
        <v>7037</v>
      </c>
      <c r="B1202" s="21" t="s">
        <v>10100</v>
      </c>
      <c r="C1202" s="21" t="s">
        <v>12229</v>
      </c>
      <c r="D1202" s="21" t="s">
        <v>11935</v>
      </c>
      <c r="E1202" s="21" t="s">
        <v>19</v>
      </c>
      <c r="F1202" s="21" t="s">
        <v>8552</v>
      </c>
      <c r="G1202" s="21" t="s">
        <v>8553</v>
      </c>
      <c r="H1202" s="21" t="s">
        <v>22</v>
      </c>
      <c r="I1202" s="21" t="s">
        <v>23</v>
      </c>
      <c r="J1202" s="21" t="s">
        <v>2028</v>
      </c>
      <c r="K1202" s="21" t="s">
        <v>52</v>
      </c>
      <c r="L1202" s="21">
        <v>33801</v>
      </c>
      <c r="M1202" s="21" t="s">
        <v>26</v>
      </c>
      <c r="N1202" s="21" t="s">
        <v>3751</v>
      </c>
      <c r="O1202" s="21" t="s">
        <v>70</v>
      </c>
      <c r="P1202" s="21" t="s">
        <v>1365</v>
      </c>
      <c r="Q1202" s="21" t="s">
        <v>3752</v>
      </c>
      <c r="R1202" s="22">
        <v>479.98399999999998</v>
      </c>
    </row>
    <row r="1203" spans="1:18" x14ac:dyDescent="0.2">
      <c r="A1203" s="21">
        <v>8540</v>
      </c>
      <c r="B1203" s="21" t="s">
        <v>10956</v>
      </c>
      <c r="C1203" s="21" t="s">
        <v>11838</v>
      </c>
      <c r="D1203" s="21" t="s">
        <v>5382</v>
      </c>
      <c r="E1203" s="21" t="s">
        <v>48</v>
      </c>
      <c r="F1203" s="21" t="s">
        <v>461</v>
      </c>
      <c r="G1203" s="21" t="s">
        <v>462</v>
      </c>
      <c r="H1203" s="21" t="s">
        <v>22</v>
      </c>
      <c r="I1203" s="21" t="s">
        <v>23</v>
      </c>
      <c r="J1203" s="21" t="s">
        <v>39</v>
      </c>
      <c r="K1203" s="21" t="s">
        <v>40</v>
      </c>
      <c r="L1203" s="21">
        <v>90008</v>
      </c>
      <c r="M1203" s="21" t="s">
        <v>41</v>
      </c>
      <c r="N1203" s="21" t="s">
        <v>6080</v>
      </c>
      <c r="O1203" s="21" t="s">
        <v>70</v>
      </c>
      <c r="P1203" s="21" t="s">
        <v>1365</v>
      </c>
      <c r="Q1203" s="21" t="s">
        <v>6081</v>
      </c>
      <c r="R1203" s="22">
        <v>479.98399999999998</v>
      </c>
    </row>
    <row r="1204" spans="1:18" x14ac:dyDescent="0.2">
      <c r="A1204" s="21">
        <v>8571</v>
      </c>
      <c r="B1204" s="21" t="s">
        <v>10973</v>
      </c>
      <c r="C1204" s="21" t="s">
        <v>11904</v>
      </c>
      <c r="D1204" s="21" t="s">
        <v>11998</v>
      </c>
      <c r="E1204" s="21" t="s">
        <v>48</v>
      </c>
      <c r="F1204" s="21" t="s">
        <v>2989</v>
      </c>
      <c r="G1204" s="21" t="s">
        <v>2990</v>
      </c>
      <c r="H1204" s="21" t="s">
        <v>38</v>
      </c>
      <c r="I1204" s="21" t="s">
        <v>23</v>
      </c>
      <c r="J1204" s="21" t="s">
        <v>6811</v>
      </c>
      <c r="K1204" s="21" t="s">
        <v>300</v>
      </c>
      <c r="L1204" s="21">
        <v>11550</v>
      </c>
      <c r="M1204" s="21" t="s">
        <v>158</v>
      </c>
      <c r="N1204" s="21" t="s">
        <v>3751</v>
      </c>
      <c r="O1204" s="21" t="s">
        <v>70</v>
      </c>
      <c r="P1204" s="21" t="s">
        <v>1365</v>
      </c>
      <c r="Q1204" s="21" t="s">
        <v>3752</v>
      </c>
      <c r="R1204" s="22">
        <v>479.98399999999998</v>
      </c>
    </row>
    <row r="1205" spans="1:18" x14ac:dyDescent="0.2">
      <c r="A1205" s="21">
        <v>8494</v>
      </c>
      <c r="B1205" s="21" t="s">
        <v>10930</v>
      </c>
      <c r="C1205" s="21" t="s">
        <v>7774</v>
      </c>
      <c r="D1205" s="21" t="s">
        <v>3386</v>
      </c>
      <c r="E1205" s="21" t="s">
        <v>48</v>
      </c>
      <c r="F1205" s="21" t="s">
        <v>5053</v>
      </c>
      <c r="G1205" s="21" t="s">
        <v>5054</v>
      </c>
      <c r="H1205" s="21" t="s">
        <v>22</v>
      </c>
      <c r="I1205" s="21" t="s">
        <v>23</v>
      </c>
      <c r="J1205" s="21" t="s">
        <v>5488</v>
      </c>
      <c r="K1205" s="21" t="s">
        <v>107</v>
      </c>
      <c r="L1205" s="21">
        <v>79424</v>
      </c>
      <c r="M1205" s="21" t="s">
        <v>108</v>
      </c>
      <c r="N1205" s="21" t="s">
        <v>8455</v>
      </c>
      <c r="O1205" s="21" t="s">
        <v>70</v>
      </c>
      <c r="P1205" s="21" t="s">
        <v>1365</v>
      </c>
      <c r="Q1205" s="21" t="s">
        <v>8456</v>
      </c>
      <c r="R1205" s="22">
        <v>479.976</v>
      </c>
    </row>
    <row r="1206" spans="1:18" x14ac:dyDescent="0.2">
      <c r="A1206" s="21">
        <v>686</v>
      </c>
      <c r="B1206" s="21" t="s">
        <v>2514</v>
      </c>
      <c r="C1206" s="21" t="s">
        <v>11888</v>
      </c>
      <c r="D1206" s="21" t="s">
        <v>11889</v>
      </c>
      <c r="E1206" s="21" t="s">
        <v>206</v>
      </c>
      <c r="F1206" s="21" t="s">
        <v>2515</v>
      </c>
      <c r="G1206" s="21" t="s">
        <v>2516</v>
      </c>
      <c r="H1206" s="21" t="s">
        <v>22</v>
      </c>
      <c r="I1206" s="21" t="s">
        <v>23</v>
      </c>
      <c r="J1206" s="21" t="s">
        <v>370</v>
      </c>
      <c r="K1206" s="21" t="s">
        <v>1675</v>
      </c>
      <c r="L1206" s="21">
        <v>39212</v>
      </c>
      <c r="M1206" s="21" t="s">
        <v>26</v>
      </c>
      <c r="N1206" s="21" t="s">
        <v>1477</v>
      </c>
      <c r="O1206" s="21" t="s">
        <v>70</v>
      </c>
      <c r="P1206" s="21" t="s">
        <v>175</v>
      </c>
      <c r="Q1206" s="21" t="s">
        <v>1478</v>
      </c>
      <c r="R1206" s="22">
        <v>479.97</v>
      </c>
    </row>
    <row r="1207" spans="1:18" x14ac:dyDescent="0.2">
      <c r="A1207" s="21">
        <v>4030</v>
      </c>
      <c r="B1207" s="21" t="s">
        <v>7927</v>
      </c>
      <c r="C1207" s="21" t="s">
        <v>1604</v>
      </c>
      <c r="D1207" s="21" t="s">
        <v>1140</v>
      </c>
      <c r="E1207" s="21" t="s">
        <v>48</v>
      </c>
      <c r="F1207" s="21" t="s">
        <v>3694</v>
      </c>
      <c r="G1207" s="21" t="s">
        <v>3695</v>
      </c>
      <c r="H1207" s="21" t="s">
        <v>22</v>
      </c>
      <c r="I1207" s="21" t="s">
        <v>23</v>
      </c>
      <c r="J1207" s="21" t="s">
        <v>4814</v>
      </c>
      <c r="K1207" s="21" t="s">
        <v>832</v>
      </c>
      <c r="L1207" s="21">
        <v>70506</v>
      </c>
      <c r="M1207" s="21" t="s">
        <v>26</v>
      </c>
      <c r="N1207" s="21" t="s">
        <v>4245</v>
      </c>
      <c r="O1207" s="21" t="s">
        <v>70</v>
      </c>
      <c r="P1207" s="21" t="s">
        <v>768</v>
      </c>
      <c r="Q1207" s="21" t="s">
        <v>4246</v>
      </c>
      <c r="R1207" s="22">
        <v>479.97</v>
      </c>
    </row>
    <row r="1208" spans="1:18" x14ac:dyDescent="0.2">
      <c r="A1208" s="21">
        <v>7706</v>
      </c>
      <c r="B1208" s="21" t="s">
        <v>10466</v>
      </c>
      <c r="C1208" s="21" t="s">
        <v>3373</v>
      </c>
      <c r="D1208" s="21" t="s">
        <v>11745</v>
      </c>
      <c r="E1208" s="21" t="s">
        <v>48</v>
      </c>
      <c r="F1208" s="21" t="s">
        <v>86</v>
      </c>
      <c r="G1208" s="21" t="s">
        <v>87</v>
      </c>
      <c r="H1208" s="21" t="s">
        <v>22</v>
      </c>
      <c r="I1208" s="21" t="s">
        <v>23</v>
      </c>
      <c r="J1208" s="21" t="s">
        <v>994</v>
      </c>
      <c r="K1208" s="21" t="s">
        <v>266</v>
      </c>
      <c r="L1208" s="21">
        <v>48234</v>
      </c>
      <c r="M1208" s="21" t="s">
        <v>108</v>
      </c>
      <c r="N1208" s="21" t="s">
        <v>1477</v>
      </c>
      <c r="O1208" s="21" t="s">
        <v>70</v>
      </c>
      <c r="P1208" s="21" t="s">
        <v>175</v>
      </c>
      <c r="Q1208" s="21" t="s">
        <v>1478</v>
      </c>
      <c r="R1208" s="22">
        <v>479.97</v>
      </c>
    </row>
    <row r="1209" spans="1:18" x14ac:dyDescent="0.2">
      <c r="A1209" s="21">
        <v>8498</v>
      </c>
      <c r="B1209" s="21" t="s">
        <v>10932</v>
      </c>
      <c r="C1209" s="21" t="s">
        <v>12241</v>
      </c>
      <c r="D1209" s="21" t="s">
        <v>11985</v>
      </c>
      <c r="E1209" s="21" t="s">
        <v>19</v>
      </c>
      <c r="F1209" s="21" t="s">
        <v>4655</v>
      </c>
      <c r="G1209" s="21" t="s">
        <v>4656</v>
      </c>
      <c r="H1209" s="21" t="s">
        <v>22</v>
      </c>
      <c r="I1209" s="21" t="s">
        <v>23</v>
      </c>
      <c r="J1209" s="21" t="s">
        <v>3619</v>
      </c>
      <c r="K1209" s="21" t="s">
        <v>300</v>
      </c>
      <c r="L1209" s="21">
        <v>10701</v>
      </c>
      <c r="M1209" s="21" t="s">
        <v>158</v>
      </c>
      <c r="N1209" s="21" t="s">
        <v>1211</v>
      </c>
      <c r="O1209" s="21" t="s">
        <v>70</v>
      </c>
      <c r="P1209" s="21" t="s">
        <v>175</v>
      </c>
      <c r="Q1209" s="21" t="s">
        <v>1212</v>
      </c>
      <c r="R1209" s="22">
        <v>479.97</v>
      </c>
    </row>
    <row r="1210" spans="1:18" x14ac:dyDescent="0.2">
      <c r="A1210" s="21">
        <v>8614</v>
      </c>
      <c r="B1210" s="21" t="s">
        <v>11002</v>
      </c>
      <c r="C1210" s="21" t="s">
        <v>11923</v>
      </c>
      <c r="D1210" s="21" t="s">
        <v>5893</v>
      </c>
      <c r="E1210" s="21" t="s">
        <v>48</v>
      </c>
      <c r="F1210" s="21" t="s">
        <v>606</v>
      </c>
      <c r="G1210" s="21" t="s">
        <v>607</v>
      </c>
      <c r="H1210" s="21" t="s">
        <v>22</v>
      </c>
      <c r="I1210" s="21" t="s">
        <v>23</v>
      </c>
      <c r="J1210" s="21" t="s">
        <v>3630</v>
      </c>
      <c r="K1210" s="21" t="s">
        <v>40</v>
      </c>
      <c r="L1210" s="21">
        <v>94601</v>
      </c>
      <c r="M1210" s="21" t="s">
        <v>41</v>
      </c>
      <c r="N1210" s="21" t="s">
        <v>1211</v>
      </c>
      <c r="O1210" s="21" t="s">
        <v>70</v>
      </c>
      <c r="P1210" s="21" t="s">
        <v>175</v>
      </c>
      <c r="Q1210" s="21" t="s">
        <v>1212</v>
      </c>
      <c r="R1210" s="22">
        <v>479.97</v>
      </c>
    </row>
    <row r="1211" spans="1:18" x14ac:dyDescent="0.2">
      <c r="A1211" s="21">
        <v>9044</v>
      </c>
      <c r="B1211" s="21" t="s">
        <v>11257</v>
      </c>
      <c r="C1211" s="21" t="s">
        <v>11768</v>
      </c>
      <c r="D1211" s="21" t="s">
        <v>3396</v>
      </c>
      <c r="E1211" s="21" t="s">
        <v>48</v>
      </c>
      <c r="F1211" s="21" t="s">
        <v>4780</v>
      </c>
      <c r="G1211" s="21" t="s">
        <v>4781</v>
      </c>
      <c r="H1211" s="21" t="s">
        <v>38</v>
      </c>
      <c r="I1211" s="21" t="s">
        <v>23</v>
      </c>
      <c r="J1211" s="21" t="s">
        <v>134</v>
      </c>
      <c r="K1211" s="21" t="s">
        <v>40</v>
      </c>
      <c r="L1211" s="21">
        <v>94122</v>
      </c>
      <c r="M1211" s="21" t="s">
        <v>41</v>
      </c>
      <c r="N1211" s="21" t="s">
        <v>1477</v>
      </c>
      <c r="O1211" s="21" t="s">
        <v>70</v>
      </c>
      <c r="P1211" s="21" t="s">
        <v>175</v>
      </c>
      <c r="Q1211" s="21" t="s">
        <v>1478</v>
      </c>
      <c r="R1211" s="22">
        <v>479.97</v>
      </c>
    </row>
    <row r="1212" spans="1:18" x14ac:dyDescent="0.2">
      <c r="A1212" s="21">
        <v>1983</v>
      </c>
      <c r="B1212" s="21" t="s">
        <v>5453</v>
      </c>
      <c r="C1212" s="21" t="s">
        <v>12032</v>
      </c>
      <c r="D1212" s="21" t="s">
        <v>11773</v>
      </c>
      <c r="E1212" s="21" t="s">
        <v>48</v>
      </c>
      <c r="F1212" s="21" t="s">
        <v>1537</v>
      </c>
      <c r="G1212" s="21" t="s">
        <v>1538</v>
      </c>
      <c r="H1212" s="21" t="s">
        <v>22</v>
      </c>
      <c r="I1212" s="21" t="s">
        <v>23</v>
      </c>
      <c r="J1212" s="21" t="s">
        <v>5454</v>
      </c>
      <c r="K1212" s="21" t="s">
        <v>732</v>
      </c>
      <c r="L1212" s="21">
        <v>73120</v>
      </c>
      <c r="M1212" s="21" t="s">
        <v>108</v>
      </c>
      <c r="N1212" s="21" t="s">
        <v>5455</v>
      </c>
      <c r="O1212" s="21" t="s">
        <v>70</v>
      </c>
      <c r="P1212" s="21" t="s">
        <v>71</v>
      </c>
      <c r="Q1212" s="21" t="s">
        <v>5456</v>
      </c>
      <c r="R1212" s="22">
        <v>479.96</v>
      </c>
    </row>
    <row r="1213" spans="1:18" x14ac:dyDescent="0.2">
      <c r="A1213" s="21">
        <v>6745</v>
      </c>
      <c r="B1213" s="21" t="s">
        <v>9914</v>
      </c>
      <c r="C1213" s="21" t="s">
        <v>1118</v>
      </c>
      <c r="D1213" s="21" t="s">
        <v>6441</v>
      </c>
      <c r="E1213" s="21" t="s">
        <v>19</v>
      </c>
      <c r="F1213" s="21" t="s">
        <v>3694</v>
      </c>
      <c r="G1213" s="21" t="s">
        <v>3695</v>
      </c>
      <c r="H1213" s="21" t="s">
        <v>22</v>
      </c>
      <c r="I1213" s="21" t="s">
        <v>23</v>
      </c>
      <c r="J1213" s="21" t="s">
        <v>979</v>
      </c>
      <c r="K1213" s="21" t="s">
        <v>564</v>
      </c>
      <c r="L1213" s="21">
        <v>43017</v>
      </c>
      <c r="M1213" s="21" t="s">
        <v>158</v>
      </c>
      <c r="N1213" s="21" t="s">
        <v>2595</v>
      </c>
      <c r="O1213" s="21" t="s">
        <v>70</v>
      </c>
      <c r="P1213" s="21" t="s">
        <v>175</v>
      </c>
      <c r="Q1213" s="21" t="s">
        <v>2596</v>
      </c>
      <c r="R1213" s="22">
        <v>479.952</v>
      </c>
    </row>
    <row r="1214" spans="1:18" x14ac:dyDescent="0.2">
      <c r="A1214" s="21">
        <v>7095</v>
      </c>
      <c r="B1214" s="21" t="s">
        <v>10131</v>
      </c>
      <c r="C1214" s="21" t="s">
        <v>11783</v>
      </c>
      <c r="D1214" s="21" t="s">
        <v>952</v>
      </c>
      <c r="E1214" s="21" t="s">
        <v>19</v>
      </c>
      <c r="F1214" s="21" t="s">
        <v>5110</v>
      </c>
      <c r="G1214" s="21" t="s">
        <v>5111</v>
      </c>
      <c r="H1214" s="21" t="s">
        <v>22</v>
      </c>
      <c r="I1214" s="21" t="s">
        <v>23</v>
      </c>
      <c r="J1214" s="21" t="s">
        <v>402</v>
      </c>
      <c r="K1214" s="21" t="s">
        <v>232</v>
      </c>
      <c r="L1214" s="21">
        <v>62521</v>
      </c>
      <c r="M1214" s="21" t="s">
        <v>108</v>
      </c>
      <c r="N1214" s="21" t="s">
        <v>1326</v>
      </c>
      <c r="O1214" s="21" t="s">
        <v>70</v>
      </c>
      <c r="P1214" s="21" t="s">
        <v>175</v>
      </c>
      <c r="Q1214" s="21" t="s">
        <v>1327</v>
      </c>
      <c r="R1214" s="22">
        <v>479.952</v>
      </c>
    </row>
    <row r="1215" spans="1:18" x14ac:dyDescent="0.2">
      <c r="A1215" s="21">
        <v>3092</v>
      </c>
      <c r="B1215" s="21" t="s">
        <v>7022</v>
      </c>
      <c r="C1215" s="21" t="s">
        <v>12169</v>
      </c>
      <c r="D1215" s="21" t="s">
        <v>11971</v>
      </c>
      <c r="E1215" s="21" t="s">
        <v>48</v>
      </c>
      <c r="F1215" s="21" t="s">
        <v>61</v>
      </c>
      <c r="G1215" s="21" t="s">
        <v>62</v>
      </c>
      <c r="H1215" s="21" t="s">
        <v>22</v>
      </c>
      <c r="I1215" s="21" t="s">
        <v>23</v>
      </c>
      <c r="J1215" s="21" t="s">
        <v>684</v>
      </c>
      <c r="K1215" s="21" t="s">
        <v>275</v>
      </c>
      <c r="L1215" s="21">
        <v>19711</v>
      </c>
      <c r="M1215" s="21" t="s">
        <v>158</v>
      </c>
      <c r="N1215" s="21" t="s">
        <v>2929</v>
      </c>
      <c r="O1215" s="21" t="s">
        <v>70</v>
      </c>
      <c r="P1215" s="21" t="s">
        <v>71</v>
      </c>
      <c r="Q1215" s="21" t="s">
        <v>2930</v>
      </c>
      <c r="R1215" s="22">
        <v>479.95</v>
      </c>
    </row>
    <row r="1216" spans="1:18" x14ac:dyDescent="0.2">
      <c r="A1216" s="21">
        <v>2510</v>
      </c>
      <c r="B1216" s="21" t="s">
        <v>6263</v>
      </c>
      <c r="C1216" s="21" t="s">
        <v>12074</v>
      </c>
      <c r="D1216" s="21" t="s">
        <v>11818</v>
      </c>
      <c r="E1216" s="21" t="s">
        <v>48</v>
      </c>
      <c r="F1216" s="21" t="s">
        <v>1941</v>
      </c>
      <c r="G1216" s="21" t="s">
        <v>1942</v>
      </c>
      <c r="H1216" s="21" t="s">
        <v>38</v>
      </c>
      <c r="I1216" s="21" t="s">
        <v>23</v>
      </c>
      <c r="J1216" s="21" t="s">
        <v>39</v>
      </c>
      <c r="K1216" s="21" t="s">
        <v>40</v>
      </c>
      <c r="L1216" s="21">
        <v>90045</v>
      </c>
      <c r="M1216" s="21" t="s">
        <v>41</v>
      </c>
      <c r="N1216" s="21" t="s">
        <v>4017</v>
      </c>
      <c r="O1216" s="21" t="s">
        <v>70</v>
      </c>
      <c r="P1216" s="21" t="s">
        <v>175</v>
      </c>
      <c r="Q1216" s="21" t="s">
        <v>4018</v>
      </c>
      <c r="R1216" s="22">
        <v>479.94</v>
      </c>
    </row>
    <row r="1217" spans="1:18" x14ac:dyDescent="0.2">
      <c r="A1217" s="21">
        <v>7836</v>
      </c>
      <c r="B1217" s="21" t="s">
        <v>10551</v>
      </c>
      <c r="C1217" s="21" t="s">
        <v>5565</v>
      </c>
      <c r="D1217" s="21" t="s">
        <v>6613</v>
      </c>
      <c r="E1217" s="21" t="s">
        <v>19</v>
      </c>
      <c r="F1217" s="21" t="s">
        <v>7055</v>
      </c>
      <c r="G1217" s="21" t="s">
        <v>7056</v>
      </c>
      <c r="H1217" s="21" t="s">
        <v>22</v>
      </c>
      <c r="I1217" s="21" t="s">
        <v>23</v>
      </c>
      <c r="J1217" s="21" t="s">
        <v>39</v>
      </c>
      <c r="K1217" s="21" t="s">
        <v>40</v>
      </c>
      <c r="L1217" s="21">
        <v>90045</v>
      </c>
      <c r="M1217" s="21" t="s">
        <v>41</v>
      </c>
      <c r="N1217" s="21" t="s">
        <v>3166</v>
      </c>
      <c r="O1217" s="21" t="s">
        <v>70</v>
      </c>
      <c r="P1217" s="21" t="s">
        <v>71</v>
      </c>
      <c r="Q1217" s="21" t="s">
        <v>3167</v>
      </c>
      <c r="R1217" s="22">
        <v>479.92</v>
      </c>
    </row>
    <row r="1218" spans="1:18" x14ac:dyDescent="0.2">
      <c r="A1218" s="21">
        <v>2093</v>
      </c>
      <c r="B1218" s="21" t="s">
        <v>5611</v>
      </c>
      <c r="C1218" s="21" t="s">
        <v>5612</v>
      </c>
      <c r="D1218" s="21" t="s">
        <v>5495</v>
      </c>
      <c r="E1218" s="21" t="s">
        <v>48</v>
      </c>
      <c r="F1218" s="21" t="s">
        <v>863</v>
      </c>
      <c r="G1218" s="21" t="s">
        <v>864</v>
      </c>
      <c r="H1218" s="21" t="s">
        <v>105</v>
      </c>
      <c r="I1218" s="21" t="s">
        <v>23</v>
      </c>
      <c r="J1218" s="21" t="s">
        <v>5613</v>
      </c>
      <c r="K1218" s="21" t="s">
        <v>255</v>
      </c>
      <c r="L1218" s="21">
        <v>56560</v>
      </c>
      <c r="M1218" s="21" t="s">
        <v>108</v>
      </c>
      <c r="N1218" s="21" t="s">
        <v>4392</v>
      </c>
      <c r="O1218" s="21" t="s">
        <v>28</v>
      </c>
      <c r="P1218" s="21" t="s">
        <v>32</v>
      </c>
      <c r="Q1218" s="21" t="s">
        <v>4393</v>
      </c>
      <c r="R1218" s="22">
        <v>479.9</v>
      </c>
    </row>
    <row r="1219" spans="1:18" x14ac:dyDescent="0.2">
      <c r="A1219" s="21">
        <v>6939</v>
      </c>
      <c r="B1219" s="21" t="s">
        <v>10035</v>
      </c>
      <c r="C1219" s="21" t="s">
        <v>12024</v>
      </c>
      <c r="D1219" s="21" t="s">
        <v>11923</v>
      </c>
      <c r="E1219" s="21" t="s">
        <v>48</v>
      </c>
      <c r="F1219" s="21" t="s">
        <v>3950</v>
      </c>
      <c r="G1219" s="21" t="s">
        <v>3951</v>
      </c>
      <c r="H1219" s="21" t="s">
        <v>22</v>
      </c>
      <c r="I1219" s="21" t="s">
        <v>23</v>
      </c>
      <c r="J1219" s="21" t="s">
        <v>96</v>
      </c>
      <c r="K1219" s="21" t="s">
        <v>97</v>
      </c>
      <c r="L1219" s="21">
        <v>98105</v>
      </c>
      <c r="M1219" s="21" t="s">
        <v>41</v>
      </c>
      <c r="N1219" s="21" t="s">
        <v>10036</v>
      </c>
      <c r="O1219" s="21" t="s">
        <v>70</v>
      </c>
      <c r="P1219" s="21" t="s">
        <v>175</v>
      </c>
      <c r="Q1219" s="21" t="s">
        <v>10037</v>
      </c>
      <c r="R1219" s="22">
        <v>479.72</v>
      </c>
    </row>
    <row r="1220" spans="1:18" x14ac:dyDescent="0.2">
      <c r="A1220" s="21">
        <v>376</v>
      </c>
      <c r="B1220" s="21" t="s">
        <v>1471</v>
      </c>
      <c r="C1220" s="21" t="s">
        <v>1472</v>
      </c>
      <c r="D1220" s="21" t="s">
        <v>1473</v>
      </c>
      <c r="E1220" s="21" t="s">
        <v>48</v>
      </c>
      <c r="F1220" s="21" t="s">
        <v>1474</v>
      </c>
      <c r="G1220" s="21" t="s">
        <v>1475</v>
      </c>
      <c r="H1220" s="21" t="s">
        <v>22</v>
      </c>
      <c r="I1220" s="21" t="s">
        <v>23</v>
      </c>
      <c r="J1220" s="21" t="s">
        <v>1476</v>
      </c>
      <c r="K1220" s="21" t="s">
        <v>348</v>
      </c>
      <c r="L1220" s="21">
        <v>85705</v>
      </c>
      <c r="M1220" s="21" t="s">
        <v>41</v>
      </c>
      <c r="N1220" s="21" t="s">
        <v>1481</v>
      </c>
      <c r="O1220" s="21" t="s">
        <v>70</v>
      </c>
      <c r="P1220" s="21" t="s">
        <v>175</v>
      </c>
      <c r="Q1220" s="21" t="s">
        <v>1482</v>
      </c>
      <c r="R1220" s="22">
        <v>479.04</v>
      </c>
    </row>
    <row r="1221" spans="1:18" x14ac:dyDescent="0.2">
      <c r="A1221" s="21">
        <v>1904</v>
      </c>
      <c r="B1221" s="21" t="s">
        <v>5324</v>
      </c>
      <c r="C1221" s="21" t="s">
        <v>2025</v>
      </c>
      <c r="D1221" s="21" t="s">
        <v>5325</v>
      </c>
      <c r="E1221" s="21" t="s">
        <v>206</v>
      </c>
      <c r="F1221" s="21" t="s">
        <v>4354</v>
      </c>
      <c r="G1221" s="21" t="s">
        <v>4355</v>
      </c>
      <c r="H1221" s="21" t="s">
        <v>38</v>
      </c>
      <c r="I1221" s="21" t="s">
        <v>23</v>
      </c>
      <c r="J1221" s="21" t="s">
        <v>356</v>
      </c>
      <c r="K1221" s="21" t="s">
        <v>474</v>
      </c>
      <c r="L1221" s="21">
        <v>97477</v>
      </c>
      <c r="M1221" s="21" t="s">
        <v>41</v>
      </c>
      <c r="N1221" s="21" t="s">
        <v>5326</v>
      </c>
      <c r="O1221" s="21" t="s">
        <v>28</v>
      </c>
      <c r="P1221" s="21" t="s">
        <v>32</v>
      </c>
      <c r="Q1221" s="21" t="s">
        <v>5327</v>
      </c>
      <c r="R1221" s="22">
        <v>478.48</v>
      </c>
    </row>
    <row r="1222" spans="1:18" x14ac:dyDescent="0.2">
      <c r="A1222" s="21">
        <v>6846</v>
      </c>
      <c r="B1222" s="21" t="s">
        <v>9978</v>
      </c>
      <c r="C1222" s="21" t="s">
        <v>11898</v>
      </c>
      <c r="D1222" s="21" t="s">
        <v>11813</v>
      </c>
      <c r="E1222" s="21" t="s">
        <v>48</v>
      </c>
      <c r="F1222" s="21" t="s">
        <v>5965</v>
      </c>
      <c r="G1222" s="21" t="s">
        <v>5966</v>
      </c>
      <c r="H1222" s="21" t="s">
        <v>105</v>
      </c>
      <c r="I1222" s="21" t="s">
        <v>23</v>
      </c>
      <c r="J1222" s="21" t="s">
        <v>9979</v>
      </c>
      <c r="K1222" s="21" t="s">
        <v>40</v>
      </c>
      <c r="L1222" s="21">
        <v>92020</v>
      </c>
      <c r="M1222" s="21" t="s">
        <v>41</v>
      </c>
      <c r="N1222" s="21" t="s">
        <v>5326</v>
      </c>
      <c r="O1222" s="21" t="s">
        <v>28</v>
      </c>
      <c r="P1222" s="21" t="s">
        <v>32</v>
      </c>
      <c r="Q1222" s="21" t="s">
        <v>5327</v>
      </c>
      <c r="R1222" s="22">
        <v>478.48</v>
      </c>
    </row>
    <row r="1223" spans="1:18" x14ac:dyDescent="0.2">
      <c r="A1223" s="21">
        <v>4418</v>
      </c>
      <c r="B1223" s="21" t="s">
        <v>8264</v>
      </c>
      <c r="C1223" s="21" t="s">
        <v>11954</v>
      </c>
      <c r="D1223" s="21" t="s">
        <v>11790</v>
      </c>
      <c r="E1223" s="21" t="s">
        <v>19</v>
      </c>
      <c r="F1223" s="21" t="s">
        <v>1033</v>
      </c>
      <c r="G1223" s="21" t="s">
        <v>1034</v>
      </c>
      <c r="H1223" s="21" t="s">
        <v>22</v>
      </c>
      <c r="I1223" s="21" t="s">
        <v>23</v>
      </c>
      <c r="J1223" s="21" t="s">
        <v>994</v>
      </c>
      <c r="K1223" s="21" t="s">
        <v>266</v>
      </c>
      <c r="L1223" s="21">
        <v>48205</v>
      </c>
      <c r="M1223" s="21" t="s">
        <v>108</v>
      </c>
      <c r="N1223" s="21" t="s">
        <v>4330</v>
      </c>
      <c r="O1223" s="21" t="s">
        <v>43</v>
      </c>
      <c r="P1223" s="21" t="s">
        <v>74</v>
      </c>
      <c r="Q1223" s="21" t="s">
        <v>4331</v>
      </c>
      <c r="R1223" s="22">
        <v>478.24</v>
      </c>
    </row>
    <row r="1224" spans="1:18" x14ac:dyDescent="0.2">
      <c r="A1224" s="21">
        <v>2569</v>
      </c>
      <c r="B1224" s="21" t="s">
        <v>6348</v>
      </c>
      <c r="C1224" s="21" t="s">
        <v>11855</v>
      </c>
      <c r="D1224" s="21" t="s">
        <v>11856</v>
      </c>
      <c r="E1224" s="21" t="s">
        <v>48</v>
      </c>
      <c r="F1224" s="21" t="s">
        <v>3887</v>
      </c>
      <c r="G1224" s="21" t="s">
        <v>3888</v>
      </c>
      <c r="H1224" s="21" t="s">
        <v>38</v>
      </c>
      <c r="I1224" s="21" t="s">
        <v>23</v>
      </c>
      <c r="J1224" s="21" t="s">
        <v>299</v>
      </c>
      <c r="K1224" s="21" t="s">
        <v>300</v>
      </c>
      <c r="L1224" s="21">
        <v>10011</v>
      </c>
      <c r="M1224" s="21" t="s">
        <v>158</v>
      </c>
      <c r="N1224" s="21" t="s">
        <v>248</v>
      </c>
      <c r="O1224" s="21" t="s">
        <v>43</v>
      </c>
      <c r="P1224" s="21" t="s">
        <v>57</v>
      </c>
      <c r="Q1224" s="21" t="s">
        <v>249</v>
      </c>
      <c r="R1224" s="22">
        <v>478.08</v>
      </c>
    </row>
    <row r="1225" spans="1:18" x14ac:dyDescent="0.2">
      <c r="A1225" s="21">
        <v>9538</v>
      </c>
      <c r="B1225" s="21" t="s">
        <v>11554</v>
      </c>
      <c r="C1225" s="21" t="s">
        <v>4320</v>
      </c>
      <c r="D1225" s="21" t="s">
        <v>6051</v>
      </c>
      <c r="E1225" s="21" t="s">
        <v>206</v>
      </c>
      <c r="F1225" s="21" t="s">
        <v>4189</v>
      </c>
      <c r="G1225" s="21" t="s">
        <v>4190</v>
      </c>
      <c r="H1225" s="21" t="s">
        <v>38</v>
      </c>
      <c r="I1225" s="21" t="s">
        <v>23</v>
      </c>
      <c r="J1225" s="21" t="s">
        <v>134</v>
      </c>
      <c r="K1225" s="21" t="s">
        <v>40</v>
      </c>
      <c r="L1225" s="21">
        <v>94110</v>
      </c>
      <c r="M1225" s="21" t="s">
        <v>41</v>
      </c>
      <c r="N1225" s="21" t="s">
        <v>865</v>
      </c>
      <c r="O1225" s="21" t="s">
        <v>28</v>
      </c>
      <c r="P1225" s="21" t="s">
        <v>29</v>
      </c>
      <c r="Q1225" s="21" t="s">
        <v>866</v>
      </c>
      <c r="R1225" s="22">
        <v>477.666</v>
      </c>
    </row>
    <row r="1226" spans="1:18" x14ac:dyDescent="0.2">
      <c r="A1226" s="21">
        <v>9663</v>
      </c>
      <c r="B1226" s="21" t="s">
        <v>11626</v>
      </c>
      <c r="C1226" s="21" t="s">
        <v>11727</v>
      </c>
      <c r="D1226" s="21" t="s">
        <v>12133</v>
      </c>
      <c r="E1226" s="21" t="s">
        <v>48</v>
      </c>
      <c r="F1226" s="21" t="s">
        <v>4421</v>
      </c>
      <c r="G1226" s="21" t="s">
        <v>4422</v>
      </c>
      <c r="H1226" s="21" t="s">
        <v>105</v>
      </c>
      <c r="I1226" s="21" t="s">
        <v>23</v>
      </c>
      <c r="J1226" s="21" t="s">
        <v>9121</v>
      </c>
      <c r="K1226" s="21" t="s">
        <v>40</v>
      </c>
      <c r="L1226" s="21">
        <v>93101</v>
      </c>
      <c r="M1226" s="21" t="s">
        <v>41</v>
      </c>
      <c r="N1226" s="21" t="s">
        <v>1181</v>
      </c>
      <c r="O1226" s="21" t="s">
        <v>70</v>
      </c>
      <c r="P1226" s="21" t="s">
        <v>71</v>
      </c>
      <c r="Q1226" s="21" t="s">
        <v>1182</v>
      </c>
      <c r="R1226" s="22">
        <v>477.6</v>
      </c>
    </row>
    <row r="1227" spans="1:18" x14ac:dyDescent="0.2">
      <c r="A1227" s="21">
        <v>6693</v>
      </c>
      <c r="B1227" s="21" t="s">
        <v>9878</v>
      </c>
      <c r="C1227" s="21" t="s">
        <v>12147</v>
      </c>
      <c r="D1227" s="21" t="s">
        <v>6754</v>
      </c>
      <c r="E1227" s="21" t="s">
        <v>19</v>
      </c>
      <c r="F1227" s="21" t="s">
        <v>6692</v>
      </c>
      <c r="G1227" s="21" t="s">
        <v>6693</v>
      </c>
      <c r="H1227" s="21" t="s">
        <v>105</v>
      </c>
      <c r="I1227" s="21" t="s">
        <v>23</v>
      </c>
      <c r="J1227" s="21" t="s">
        <v>6786</v>
      </c>
      <c r="K1227" s="21" t="s">
        <v>832</v>
      </c>
      <c r="L1227" s="21">
        <v>70601</v>
      </c>
      <c r="M1227" s="21" t="s">
        <v>26</v>
      </c>
      <c r="N1227" s="21" t="s">
        <v>6024</v>
      </c>
      <c r="O1227" s="21" t="s">
        <v>43</v>
      </c>
      <c r="P1227" s="21" t="s">
        <v>74</v>
      </c>
      <c r="Q1227" s="21" t="s">
        <v>6025</v>
      </c>
      <c r="R1227" s="22">
        <v>477.51</v>
      </c>
    </row>
    <row r="1228" spans="1:18" x14ac:dyDescent="0.2">
      <c r="A1228" s="21">
        <v>9448</v>
      </c>
      <c r="B1228" s="21" t="s">
        <v>11495</v>
      </c>
      <c r="C1228" s="21" t="s">
        <v>7015</v>
      </c>
      <c r="D1228" s="21" t="s">
        <v>11779</v>
      </c>
      <c r="E1228" s="21" t="s">
        <v>48</v>
      </c>
      <c r="F1228" s="21" t="s">
        <v>410</v>
      </c>
      <c r="G1228" s="21" t="s">
        <v>411</v>
      </c>
      <c r="H1228" s="21" t="s">
        <v>22</v>
      </c>
      <c r="I1228" s="21" t="s">
        <v>23</v>
      </c>
      <c r="J1228" s="21" t="s">
        <v>5122</v>
      </c>
      <c r="K1228" s="21" t="s">
        <v>732</v>
      </c>
      <c r="L1228" s="21">
        <v>74133</v>
      </c>
      <c r="M1228" s="21" t="s">
        <v>108</v>
      </c>
      <c r="N1228" s="21" t="s">
        <v>212</v>
      </c>
      <c r="O1228" s="21" t="s">
        <v>28</v>
      </c>
      <c r="P1228" s="21" t="s">
        <v>64</v>
      </c>
      <c r="Q1228" s="21" t="s">
        <v>213</v>
      </c>
      <c r="R1228" s="22">
        <v>477.3</v>
      </c>
    </row>
    <row r="1229" spans="1:18" x14ac:dyDescent="0.2">
      <c r="A1229" s="21">
        <v>2740</v>
      </c>
      <c r="B1229" s="21" t="s">
        <v>6583</v>
      </c>
      <c r="C1229" s="21" t="s">
        <v>4576</v>
      </c>
      <c r="D1229" s="21" t="s">
        <v>5246</v>
      </c>
      <c r="E1229" s="21" t="s">
        <v>206</v>
      </c>
      <c r="F1229" s="21" t="s">
        <v>4667</v>
      </c>
      <c r="G1229" s="21" t="s">
        <v>4668</v>
      </c>
      <c r="H1229" s="21" t="s">
        <v>38</v>
      </c>
      <c r="I1229" s="21" t="s">
        <v>23</v>
      </c>
      <c r="J1229" s="21" t="s">
        <v>6584</v>
      </c>
      <c r="K1229" s="21" t="s">
        <v>403</v>
      </c>
      <c r="L1229" s="21">
        <v>35244</v>
      </c>
      <c r="M1229" s="21" t="s">
        <v>26</v>
      </c>
      <c r="N1229" s="21" t="s">
        <v>6585</v>
      </c>
      <c r="O1229" s="21" t="s">
        <v>43</v>
      </c>
      <c r="P1229" s="21" t="s">
        <v>651</v>
      </c>
      <c r="Q1229" s="21" t="s">
        <v>6586</v>
      </c>
      <c r="R1229" s="22">
        <v>477.24</v>
      </c>
    </row>
    <row r="1230" spans="1:18" x14ac:dyDescent="0.2">
      <c r="A1230" s="21">
        <v>6437</v>
      </c>
      <c r="B1230" s="21" t="s">
        <v>9731</v>
      </c>
      <c r="C1230" s="21" t="s">
        <v>7015</v>
      </c>
      <c r="D1230" s="21" t="s">
        <v>1463</v>
      </c>
      <c r="E1230" s="21" t="s">
        <v>206</v>
      </c>
      <c r="F1230" s="21" t="s">
        <v>4806</v>
      </c>
      <c r="G1230" s="21" t="s">
        <v>4807</v>
      </c>
      <c r="H1230" s="21" t="s">
        <v>22</v>
      </c>
      <c r="I1230" s="21" t="s">
        <v>23</v>
      </c>
      <c r="J1230" s="21" t="s">
        <v>9235</v>
      </c>
      <c r="K1230" s="21" t="s">
        <v>6976</v>
      </c>
      <c r="L1230" s="21">
        <v>83201</v>
      </c>
      <c r="M1230" s="21" t="s">
        <v>41</v>
      </c>
      <c r="N1230" s="21" t="s">
        <v>2742</v>
      </c>
      <c r="O1230" s="21" t="s">
        <v>43</v>
      </c>
      <c r="P1230" s="21" t="s">
        <v>57</v>
      </c>
      <c r="Q1230" s="21" t="s">
        <v>2743</v>
      </c>
      <c r="R1230" s="22">
        <v>477.15</v>
      </c>
    </row>
    <row r="1231" spans="1:18" x14ac:dyDescent="0.2">
      <c r="A1231" s="21">
        <v>3830</v>
      </c>
      <c r="B1231" s="21" t="s">
        <v>7718</v>
      </c>
      <c r="C1231" s="21" t="s">
        <v>12139</v>
      </c>
      <c r="D1231" s="21" t="s">
        <v>12101</v>
      </c>
      <c r="E1231" s="21" t="s">
        <v>48</v>
      </c>
      <c r="F1231" s="21" t="s">
        <v>4345</v>
      </c>
      <c r="G1231" s="21" t="s">
        <v>4346</v>
      </c>
      <c r="H1231" s="21" t="s">
        <v>38</v>
      </c>
      <c r="I1231" s="21" t="s">
        <v>23</v>
      </c>
      <c r="J1231" s="21" t="s">
        <v>994</v>
      </c>
      <c r="K1231" s="21" t="s">
        <v>266</v>
      </c>
      <c r="L1231" s="21">
        <v>48234</v>
      </c>
      <c r="M1231" s="21" t="s">
        <v>108</v>
      </c>
      <c r="N1231" s="21" t="s">
        <v>2043</v>
      </c>
      <c r="O1231" s="21" t="s">
        <v>28</v>
      </c>
      <c r="P1231" s="21" t="s">
        <v>32</v>
      </c>
      <c r="Q1231" s="21" t="s">
        <v>2044</v>
      </c>
      <c r="R1231" s="22">
        <v>476.8</v>
      </c>
    </row>
    <row r="1232" spans="1:18" x14ac:dyDescent="0.2">
      <c r="A1232" s="21">
        <v>8603</v>
      </c>
      <c r="B1232" s="21" t="s">
        <v>10996</v>
      </c>
      <c r="C1232" s="21" t="s">
        <v>2316</v>
      </c>
      <c r="D1232" s="21" t="s">
        <v>2316</v>
      </c>
      <c r="E1232" s="21" t="s">
        <v>1452</v>
      </c>
      <c r="F1232" s="21" t="s">
        <v>2946</v>
      </c>
      <c r="G1232" s="21" t="s">
        <v>2947</v>
      </c>
      <c r="H1232" s="21" t="s">
        <v>105</v>
      </c>
      <c r="I1232" s="21" t="s">
        <v>23</v>
      </c>
      <c r="J1232" s="21" t="s">
        <v>3759</v>
      </c>
      <c r="K1232" s="21" t="s">
        <v>1567</v>
      </c>
      <c r="L1232" s="21">
        <v>89502</v>
      </c>
      <c r="M1232" s="21" t="s">
        <v>41</v>
      </c>
      <c r="N1232" s="21" t="s">
        <v>7068</v>
      </c>
      <c r="O1232" s="21" t="s">
        <v>70</v>
      </c>
      <c r="P1232" s="21" t="s">
        <v>71</v>
      </c>
      <c r="Q1232" s="21" t="s">
        <v>7069</v>
      </c>
      <c r="R1232" s="22">
        <v>475.94400000000002</v>
      </c>
    </row>
    <row r="1233" spans="1:18" x14ac:dyDescent="0.2">
      <c r="A1233" s="21">
        <v>9140</v>
      </c>
      <c r="B1233" s="21" t="s">
        <v>11313</v>
      </c>
      <c r="C1233" s="21" t="s">
        <v>12096</v>
      </c>
      <c r="D1233" s="21" t="s">
        <v>11769</v>
      </c>
      <c r="E1233" s="21" t="s">
        <v>48</v>
      </c>
      <c r="F1233" s="21" t="s">
        <v>2782</v>
      </c>
      <c r="G1233" s="21" t="s">
        <v>2783</v>
      </c>
      <c r="H1233" s="21" t="s">
        <v>22</v>
      </c>
      <c r="I1233" s="21" t="s">
        <v>23</v>
      </c>
      <c r="J1233" s="21" t="s">
        <v>9281</v>
      </c>
      <c r="K1233" s="21" t="s">
        <v>232</v>
      </c>
      <c r="L1233" s="21">
        <v>60089</v>
      </c>
      <c r="M1233" s="21" t="s">
        <v>108</v>
      </c>
      <c r="N1233" s="21" t="s">
        <v>541</v>
      </c>
      <c r="O1233" s="21" t="s">
        <v>70</v>
      </c>
      <c r="P1233" s="21" t="s">
        <v>175</v>
      </c>
      <c r="Q1233" s="21" t="s">
        <v>542</v>
      </c>
      <c r="R1233" s="22">
        <v>475.94400000000002</v>
      </c>
    </row>
    <row r="1234" spans="1:18" x14ac:dyDescent="0.2">
      <c r="A1234" s="21">
        <v>8178</v>
      </c>
      <c r="B1234" s="21" t="s">
        <v>10738</v>
      </c>
      <c r="C1234" s="21" t="s">
        <v>667</v>
      </c>
      <c r="D1234" s="21" t="s">
        <v>1604</v>
      </c>
      <c r="E1234" s="21" t="s">
        <v>206</v>
      </c>
      <c r="F1234" s="21" t="s">
        <v>4180</v>
      </c>
      <c r="G1234" s="21" t="s">
        <v>4181</v>
      </c>
      <c r="H1234" s="21" t="s">
        <v>22</v>
      </c>
      <c r="I1234" s="21" t="s">
        <v>23</v>
      </c>
      <c r="J1234" s="21" t="s">
        <v>39</v>
      </c>
      <c r="K1234" s="21" t="s">
        <v>40</v>
      </c>
      <c r="L1234" s="21">
        <v>90008</v>
      </c>
      <c r="M1234" s="21" t="s">
        <v>41</v>
      </c>
      <c r="N1234" s="21" t="s">
        <v>7271</v>
      </c>
      <c r="O1234" s="21" t="s">
        <v>70</v>
      </c>
      <c r="P1234" s="21" t="s">
        <v>175</v>
      </c>
      <c r="Q1234" s="21" t="s">
        <v>7272</v>
      </c>
      <c r="R1234" s="22">
        <v>474.95</v>
      </c>
    </row>
    <row r="1235" spans="1:18" x14ac:dyDescent="0.2">
      <c r="A1235" s="21">
        <v>4010</v>
      </c>
      <c r="B1235" s="21" t="s">
        <v>7910</v>
      </c>
      <c r="C1235" s="21" t="s">
        <v>11924</v>
      </c>
      <c r="D1235" s="21" t="s">
        <v>12154</v>
      </c>
      <c r="E1235" s="21" t="s">
        <v>48</v>
      </c>
      <c r="F1235" s="21" t="s">
        <v>585</v>
      </c>
      <c r="G1235" s="21" t="s">
        <v>586</v>
      </c>
      <c r="H1235" s="21" t="s">
        <v>22</v>
      </c>
      <c r="I1235" s="21" t="s">
        <v>23</v>
      </c>
      <c r="J1235" s="21" t="s">
        <v>39</v>
      </c>
      <c r="K1235" s="21" t="s">
        <v>40</v>
      </c>
      <c r="L1235" s="21">
        <v>90036</v>
      </c>
      <c r="M1235" s="21" t="s">
        <v>41</v>
      </c>
      <c r="N1235" s="21" t="s">
        <v>7911</v>
      </c>
      <c r="O1235" s="21" t="s">
        <v>28</v>
      </c>
      <c r="P1235" s="21" t="s">
        <v>64</v>
      </c>
      <c r="Q1235" s="21" t="s">
        <v>7912</v>
      </c>
      <c r="R1235" s="22">
        <v>474.43</v>
      </c>
    </row>
    <row r="1236" spans="1:18" x14ac:dyDescent="0.2">
      <c r="A1236" s="21">
        <v>7081</v>
      </c>
      <c r="B1236" s="21" t="s">
        <v>10124</v>
      </c>
      <c r="C1236" s="21" t="s">
        <v>11745</v>
      </c>
      <c r="D1236" s="21" t="s">
        <v>11743</v>
      </c>
      <c r="E1236" s="21" t="s">
        <v>48</v>
      </c>
      <c r="F1236" s="21" t="s">
        <v>5403</v>
      </c>
      <c r="G1236" s="21" t="s">
        <v>5404</v>
      </c>
      <c r="H1236" s="21" t="s">
        <v>22</v>
      </c>
      <c r="I1236" s="21" t="s">
        <v>23</v>
      </c>
      <c r="J1236" s="21" t="s">
        <v>528</v>
      </c>
      <c r="K1236" s="21" t="s">
        <v>89</v>
      </c>
      <c r="L1236" s="21">
        <v>28205</v>
      </c>
      <c r="M1236" s="21" t="s">
        <v>26</v>
      </c>
      <c r="N1236" s="21" t="s">
        <v>576</v>
      </c>
      <c r="O1236" s="21" t="s">
        <v>28</v>
      </c>
      <c r="P1236" s="21" t="s">
        <v>54</v>
      </c>
      <c r="Q1236" s="21" t="s">
        <v>577</v>
      </c>
      <c r="R1236" s="22">
        <v>472.51799999999997</v>
      </c>
    </row>
    <row r="1237" spans="1:18" x14ac:dyDescent="0.2">
      <c r="A1237" s="21">
        <v>3453</v>
      </c>
      <c r="B1237" s="21" t="s">
        <v>7381</v>
      </c>
      <c r="C1237" s="21" t="s">
        <v>4625</v>
      </c>
      <c r="D1237" s="21" t="s">
        <v>879</v>
      </c>
      <c r="E1237" s="21" t="s">
        <v>19</v>
      </c>
      <c r="F1237" s="21" t="s">
        <v>5983</v>
      </c>
      <c r="G1237" s="21" t="s">
        <v>5984</v>
      </c>
      <c r="H1237" s="21" t="s">
        <v>105</v>
      </c>
      <c r="I1237" s="21" t="s">
        <v>23</v>
      </c>
      <c r="J1237" s="21" t="s">
        <v>5165</v>
      </c>
      <c r="K1237" s="21" t="s">
        <v>89</v>
      </c>
      <c r="L1237" s="21">
        <v>27604</v>
      </c>
      <c r="M1237" s="21" t="s">
        <v>26</v>
      </c>
      <c r="N1237" s="21" t="s">
        <v>7382</v>
      </c>
      <c r="O1237" s="21" t="s">
        <v>70</v>
      </c>
      <c r="P1237" s="21" t="s">
        <v>71</v>
      </c>
      <c r="Q1237" s="21" t="s">
        <v>7383</v>
      </c>
      <c r="R1237" s="22">
        <v>471.92</v>
      </c>
    </row>
    <row r="1238" spans="1:18" x14ac:dyDescent="0.2">
      <c r="A1238" s="21">
        <v>6973</v>
      </c>
      <c r="B1238" s="21" t="s">
        <v>10062</v>
      </c>
      <c r="C1238" s="21" t="s">
        <v>243</v>
      </c>
      <c r="D1238" s="21" t="s">
        <v>1437</v>
      </c>
      <c r="E1238" s="21" t="s">
        <v>48</v>
      </c>
      <c r="F1238" s="21" t="s">
        <v>4321</v>
      </c>
      <c r="G1238" s="21" t="s">
        <v>4322</v>
      </c>
      <c r="H1238" s="21" t="s">
        <v>22</v>
      </c>
      <c r="I1238" s="21" t="s">
        <v>23</v>
      </c>
      <c r="J1238" s="21" t="s">
        <v>614</v>
      </c>
      <c r="K1238" s="21" t="s">
        <v>348</v>
      </c>
      <c r="L1238" s="21">
        <v>85023</v>
      </c>
      <c r="M1238" s="21" t="s">
        <v>41</v>
      </c>
      <c r="N1238" s="21" t="s">
        <v>7382</v>
      </c>
      <c r="O1238" s="21" t="s">
        <v>70</v>
      </c>
      <c r="P1238" s="21" t="s">
        <v>71</v>
      </c>
      <c r="Q1238" s="21" t="s">
        <v>7383</v>
      </c>
      <c r="R1238" s="22">
        <v>471.92</v>
      </c>
    </row>
    <row r="1239" spans="1:18" x14ac:dyDescent="0.2">
      <c r="A1239" s="21">
        <v>8146</v>
      </c>
      <c r="B1239" s="21" t="s">
        <v>10715</v>
      </c>
      <c r="C1239" s="21" t="s">
        <v>7437</v>
      </c>
      <c r="D1239" s="21" t="s">
        <v>5922</v>
      </c>
      <c r="E1239" s="21" t="s">
        <v>48</v>
      </c>
      <c r="F1239" s="21" t="s">
        <v>4516</v>
      </c>
      <c r="G1239" s="21" t="s">
        <v>4517</v>
      </c>
      <c r="H1239" s="21" t="s">
        <v>22</v>
      </c>
      <c r="I1239" s="21" t="s">
        <v>23</v>
      </c>
      <c r="J1239" s="21" t="s">
        <v>8309</v>
      </c>
      <c r="K1239" s="21" t="s">
        <v>732</v>
      </c>
      <c r="L1239" s="21">
        <v>73505</v>
      </c>
      <c r="M1239" s="21" t="s">
        <v>108</v>
      </c>
      <c r="N1239" s="21" t="s">
        <v>5195</v>
      </c>
      <c r="O1239" s="21" t="s">
        <v>43</v>
      </c>
      <c r="P1239" s="21" t="s">
        <v>77</v>
      </c>
      <c r="Q1239" s="21" t="s">
        <v>5196</v>
      </c>
      <c r="R1239" s="22">
        <v>471.9</v>
      </c>
    </row>
    <row r="1240" spans="1:18" x14ac:dyDescent="0.2">
      <c r="A1240" s="21">
        <v>582</v>
      </c>
      <c r="B1240" s="21" t="s">
        <v>2212</v>
      </c>
      <c r="C1240" s="21" t="s">
        <v>11781</v>
      </c>
      <c r="D1240" s="21" t="s">
        <v>11875</v>
      </c>
      <c r="E1240" s="21" t="s">
        <v>48</v>
      </c>
      <c r="F1240" s="21" t="s">
        <v>2213</v>
      </c>
      <c r="G1240" s="21" t="s">
        <v>2214</v>
      </c>
      <c r="H1240" s="21" t="s">
        <v>22</v>
      </c>
      <c r="I1240" s="21" t="s">
        <v>23</v>
      </c>
      <c r="J1240" s="21" t="s">
        <v>914</v>
      </c>
      <c r="K1240" s="21" t="s">
        <v>516</v>
      </c>
      <c r="L1240" s="21">
        <v>80219</v>
      </c>
      <c r="M1240" s="21" t="s">
        <v>41</v>
      </c>
      <c r="N1240" s="21" t="s">
        <v>210</v>
      </c>
      <c r="O1240" s="21" t="s">
        <v>70</v>
      </c>
      <c r="P1240" s="21" t="s">
        <v>71</v>
      </c>
      <c r="Q1240" s="21" t="s">
        <v>211</v>
      </c>
      <c r="R1240" s="22">
        <v>470.37599999999998</v>
      </c>
    </row>
    <row r="1241" spans="1:18" x14ac:dyDescent="0.2">
      <c r="A1241" s="21">
        <v>1877</v>
      </c>
      <c r="B1241" s="21" t="s">
        <v>5271</v>
      </c>
      <c r="C1241" s="21" t="s">
        <v>1750</v>
      </c>
      <c r="D1241" s="21" t="s">
        <v>5272</v>
      </c>
      <c r="E1241" s="21" t="s">
        <v>48</v>
      </c>
      <c r="F1241" s="21" t="s">
        <v>5273</v>
      </c>
      <c r="G1241" s="21" t="s">
        <v>5274</v>
      </c>
      <c r="H1241" s="21" t="s">
        <v>22</v>
      </c>
      <c r="I1241" s="21" t="s">
        <v>23</v>
      </c>
      <c r="J1241" s="21" t="s">
        <v>764</v>
      </c>
      <c r="K1241" s="21" t="s">
        <v>107</v>
      </c>
      <c r="L1241" s="21">
        <v>78207</v>
      </c>
      <c r="M1241" s="21" t="s">
        <v>108</v>
      </c>
      <c r="N1241" s="21" t="s">
        <v>2055</v>
      </c>
      <c r="O1241" s="21" t="s">
        <v>70</v>
      </c>
      <c r="P1241" s="21" t="s">
        <v>71</v>
      </c>
      <c r="Q1241" s="21" t="s">
        <v>2056</v>
      </c>
      <c r="R1241" s="22">
        <v>470.37599999999998</v>
      </c>
    </row>
    <row r="1242" spans="1:18" x14ac:dyDescent="0.2">
      <c r="A1242" s="21">
        <v>3912</v>
      </c>
      <c r="B1242" s="21" t="s">
        <v>7812</v>
      </c>
      <c r="C1242" s="21" t="s">
        <v>12118</v>
      </c>
      <c r="D1242" s="21" t="s">
        <v>12006</v>
      </c>
      <c r="E1242" s="21" t="s">
        <v>206</v>
      </c>
      <c r="F1242" s="21" t="s">
        <v>4321</v>
      </c>
      <c r="G1242" s="21" t="s">
        <v>4322</v>
      </c>
      <c r="H1242" s="21" t="s">
        <v>22</v>
      </c>
      <c r="I1242" s="21" t="s">
        <v>23</v>
      </c>
      <c r="J1242" s="21" t="s">
        <v>7152</v>
      </c>
      <c r="K1242" s="21" t="s">
        <v>107</v>
      </c>
      <c r="L1242" s="21">
        <v>77581</v>
      </c>
      <c r="M1242" s="21" t="s">
        <v>108</v>
      </c>
      <c r="N1242" s="21" t="s">
        <v>7813</v>
      </c>
      <c r="O1242" s="21" t="s">
        <v>70</v>
      </c>
      <c r="P1242" s="21" t="s">
        <v>71</v>
      </c>
      <c r="Q1242" s="21" t="s">
        <v>7814</v>
      </c>
      <c r="R1242" s="22">
        <v>470.37599999999998</v>
      </c>
    </row>
    <row r="1243" spans="1:18" x14ac:dyDescent="0.2">
      <c r="A1243" s="21">
        <v>7502</v>
      </c>
      <c r="B1243" s="21" t="s">
        <v>10364</v>
      </c>
      <c r="C1243" s="21" t="s">
        <v>5837</v>
      </c>
      <c r="D1243" s="21" t="s">
        <v>153</v>
      </c>
      <c r="E1243" s="21" t="s">
        <v>48</v>
      </c>
      <c r="F1243" s="21" t="s">
        <v>6493</v>
      </c>
      <c r="G1243" s="21" t="s">
        <v>6494</v>
      </c>
      <c r="H1243" s="21" t="s">
        <v>22</v>
      </c>
      <c r="I1243" s="21" t="s">
        <v>23</v>
      </c>
      <c r="J1243" s="21" t="s">
        <v>4486</v>
      </c>
      <c r="K1243" s="21" t="s">
        <v>40</v>
      </c>
      <c r="L1243" s="21">
        <v>92683</v>
      </c>
      <c r="M1243" s="21" t="s">
        <v>41</v>
      </c>
      <c r="N1243" s="21" t="s">
        <v>210</v>
      </c>
      <c r="O1243" s="21" t="s">
        <v>70</v>
      </c>
      <c r="P1243" s="21" t="s">
        <v>71</v>
      </c>
      <c r="Q1243" s="21" t="s">
        <v>211</v>
      </c>
      <c r="R1243" s="22">
        <v>470.37599999999998</v>
      </c>
    </row>
    <row r="1244" spans="1:18" x14ac:dyDescent="0.2">
      <c r="A1244" s="21">
        <v>9693</v>
      </c>
      <c r="B1244" s="21" t="s">
        <v>11650</v>
      </c>
      <c r="C1244" s="21" t="s">
        <v>2447</v>
      </c>
      <c r="D1244" s="21" t="s">
        <v>12125</v>
      </c>
      <c r="E1244" s="21" t="s">
        <v>48</v>
      </c>
      <c r="F1244" s="21" t="s">
        <v>3986</v>
      </c>
      <c r="G1244" s="21" t="s">
        <v>3987</v>
      </c>
      <c r="H1244" s="21" t="s">
        <v>38</v>
      </c>
      <c r="I1244" s="21" t="s">
        <v>23</v>
      </c>
      <c r="J1244" s="21" t="s">
        <v>843</v>
      </c>
      <c r="K1244" s="21" t="s">
        <v>844</v>
      </c>
      <c r="L1244" s="21">
        <v>6824</v>
      </c>
      <c r="M1244" s="21" t="s">
        <v>158</v>
      </c>
      <c r="N1244" s="21" t="s">
        <v>6225</v>
      </c>
      <c r="O1244" s="21" t="s">
        <v>43</v>
      </c>
      <c r="P1244" s="21" t="s">
        <v>57</v>
      </c>
      <c r="Q1244" s="21" t="s">
        <v>6226</v>
      </c>
      <c r="R1244" s="22">
        <v>470.36</v>
      </c>
    </row>
    <row r="1245" spans="1:18" x14ac:dyDescent="0.2">
      <c r="A1245" s="21">
        <v>1447</v>
      </c>
      <c r="B1245" s="21" t="s">
        <v>4391</v>
      </c>
      <c r="C1245" s="21" t="s">
        <v>1877</v>
      </c>
      <c r="D1245" s="21" t="s">
        <v>1118</v>
      </c>
      <c r="E1245" s="21" t="s">
        <v>206</v>
      </c>
      <c r="F1245" s="21" t="s">
        <v>1686</v>
      </c>
      <c r="G1245" s="21" t="s">
        <v>1687</v>
      </c>
      <c r="H1245" s="21" t="s">
        <v>105</v>
      </c>
      <c r="I1245" s="21" t="s">
        <v>23</v>
      </c>
      <c r="J1245" s="21" t="s">
        <v>341</v>
      </c>
      <c r="K1245" s="21" t="s">
        <v>232</v>
      </c>
      <c r="L1245" s="21">
        <v>60653</v>
      </c>
      <c r="M1245" s="21" t="s">
        <v>108</v>
      </c>
      <c r="N1245" s="21" t="s">
        <v>4392</v>
      </c>
      <c r="O1245" s="21" t="s">
        <v>28</v>
      </c>
      <c r="P1245" s="21" t="s">
        <v>32</v>
      </c>
      <c r="Q1245" s="21" t="s">
        <v>4393</v>
      </c>
      <c r="R1245" s="22">
        <v>470.30200000000002</v>
      </c>
    </row>
    <row r="1246" spans="1:18" x14ac:dyDescent="0.2">
      <c r="A1246" s="21">
        <v>8968</v>
      </c>
      <c r="B1246" s="21" t="s">
        <v>11208</v>
      </c>
      <c r="C1246" s="21" t="s">
        <v>11748</v>
      </c>
      <c r="D1246" s="21" t="s">
        <v>11768</v>
      </c>
      <c r="E1246" s="21" t="s">
        <v>48</v>
      </c>
      <c r="F1246" s="21" t="s">
        <v>6618</v>
      </c>
      <c r="G1246" s="21" t="s">
        <v>6619</v>
      </c>
      <c r="H1246" s="21" t="s">
        <v>105</v>
      </c>
      <c r="I1246" s="21" t="s">
        <v>23</v>
      </c>
      <c r="J1246" s="21" t="s">
        <v>156</v>
      </c>
      <c r="K1246" s="21" t="s">
        <v>157</v>
      </c>
      <c r="L1246" s="21">
        <v>19120</v>
      </c>
      <c r="M1246" s="21" t="s">
        <v>158</v>
      </c>
      <c r="N1246" s="21" t="s">
        <v>1645</v>
      </c>
      <c r="O1246" s="21" t="s">
        <v>28</v>
      </c>
      <c r="P1246" s="21" t="s">
        <v>32</v>
      </c>
      <c r="Q1246" s="21" t="s">
        <v>1646</v>
      </c>
      <c r="R1246" s="22">
        <v>470.15499999999997</v>
      </c>
    </row>
    <row r="1247" spans="1:18" x14ac:dyDescent="0.2">
      <c r="A1247" s="21">
        <v>7799</v>
      </c>
      <c r="B1247" s="21" t="s">
        <v>10532</v>
      </c>
      <c r="C1247" s="21" t="s">
        <v>4478</v>
      </c>
      <c r="D1247" s="21" t="s">
        <v>5233</v>
      </c>
      <c r="E1247" s="21" t="s">
        <v>206</v>
      </c>
      <c r="F1247" s="21" t="s">
        <v>3844</v>
      </c>
      <c r="G1247" s="21" t="s">
        <v>3845</v>
      </c>
      <c r="H1247" s="21" t="s">
        <v>38</v>
      </c>
      <c r="I1247" s="21" t="s">
        <v>23</v>
      </c>
      <c r="J1247" s="21" t="s">
        <v>299</v>
      </c>
      <c r="K1247" s="21" t="s">
        <v>300</v>
      </c>
      <c r="L1247" s="21">
        <v>10035</v>
      </c>
      <c r="M1247" s="21" t="s">
        <v>158</v>
      </c>
      <c r="N1247" s="21" t="s">
        <v>5166</v>
      </c>
      <c r="O1247" s="21" t="s">
        <v>70</v>
      </c>
      <c r="P1247" s="21" t="s">
        <v>71</v>
      </c>
      <c r="Q1247" s="21" t="s">
        <v>5167</v>
      </c>
      <c r="R1247" s="22">
        <v>469.99</v>
      </c>
    </row>
    <row r="1248" spans="1:18" x14ac:dyDescent="0.2">
      <c r="A1248" s="21">
        <v>6614</v>
      </c>
      <c r="B1248" s="21" t="s">
        <v>9829</v>
      </c>
      <c r="C1248" s="21" t="s">
        <v>3560</v>
      </c>
      <c r="D1248" s="21" t="s">
        <v>1497</v>
      </c>
      <c r="E1248" s="21" t="s">
        <v>48</v>
      </c>
      <c r="F1248" s="21" t="s">
        <v>9127</v>
      </c>
      <c r="G1248" s="21" t="s">
        <v>9128</v>
      </c>
      <c r="H1248" s="21" t="s">
        <v>22</v>
      </c>
      <c r="I1248" s="21" t="s">
        <v>23</v>
      </c>
      <c r="J1248" s="21" t="s">
        <v>1659</v>
      </c>
      <c r="K1248" s="21" t="s">
        <v>25</v>
      </c>
      <c r="L1248" s="21">
        <v>40214</v>
      </c>
      <c r="M1248" s="21" t="s">
        <v>26</v>
      </c>
      <c r="N1248" s="21" t="s">
        <v>2354</v>
      </c>
      <c r="O1248" s="21" t="s">
        <v>70</v>
      </c>
      <c r="P1248" s="21" t="s">
        <v>71</v>
      </c>
      <c r="Q1248" s="21" t="s">
        <v>2355</v>
      </c>
      <c r="R1248" s="22">
        <v>469.95</v>
      </c>
    </row>
    <row r="1249" spans="1:18" x14ac:dyDescent="0.2">
      <c r="A1249" s="21">
        <v>541</v>
      </c>
      <c r="B1249" s="21" t="s">
        <v>2078</v>
      </c>
      <c r="C1249" s="21" t="s">
        <v>11863</v>
      </c>
      <c r="D1249" s="21" t="s">
        <v>11864</v>
      </c>
      <c r="E1249" s="21" t="s">
        <v>206</v>
      </c>
      <c r="F1249" s="21" t="s">
        <v>2079</v>
      </c>
      <c r="G1249" s="21" t="s">
        <v>2080</v>
      </c>
      <c r="H1249" s="21" t="s">
        <v>22</v>
      </c>
      <c r="I1249" s="21" t="s">
        <v>23</v>
      </c>
      <c r="J1249" s="21" t="s">
        <v>2081</v>
      </c>
      <c r="K1249" s="21" t="s">
        <v>118</v>
      </c>
      <c r="L1249" s="21">
        <v>54302</v>
      </c>
      <c r="M1249" s="21" t="s">
        <v>108</v>
      </c>
      <c r="N1249" s="21" t="s">
        <v>2082</v>
      </c>
      <c r="O1249" s="21" t="s">
        <v>70</v>
      </c>
      <c r="P1249" s="21" t="s">
        <v>175</v>
      </c>
      <c r="Q1249" s="21" t="s">
        <v>2083</v>
      </c>
      <c r="R1249" s="22">
        <v>468.9</v>
      </c>
    </row>
    <row r="1250" spans="1:18" x14ac:dyDescent="0.2">
      <c r="A1250" s="21">
        <v>6077</v>
      </c>
      <c r="B1250" s="21" t="s">
        <v>9496</v>
      </c>
      <c r="C1250" s="21" t="s">
        <v>11810</v>
      </c>
      <c r="D1250" s="21" t="s">
        <v>11759</v>
      </c>
      <c r="E1250" s="21" t="s">
        <v>48</v>
      </c>
      <c r="F1250" s="21" t="s">
        <v>2910</v>
      </c>
      <c r="G1250" s="21" t="s">
        <v>2911</v>
      </c>
      <c r="H1250" s="21" t="s">
        <v>22</v>
      </c>
      <c r="I1250" s="21" t="s">
        <v>23</v>
      </c>
      <c r="J1250" s="21" t="s">
        <v>299</v>
      </c>
      <c r="K1250" s="21" t="s">
        <v>300</v>
      </c>
      <c r="L1250" s="21">
        <v>10011</v>
      </c>
      <c r="M1250" s="21" t="s">
        <v>158</v>
      </c>
      <c r="N1250" s="21" t="s">
        <v>2082</v>
      </c>
      <c r="O1250" s="21" t="s">
        <v>70</v>
      </c>
      <c r="P1250" s="21" t="s">
        <v>175</v>
      </c>
      <c r="Q1250" s="21" t="s">
        <v>2083</v>
      </c>
      <c r="R1250" s="22">
        <v>468.9</v>
      </c>
    </row>
    <row r="1251" spans="1:18" x14ac:dyDescent="0.2">
      <c r="A1251" s="21">
        <v>7752</v>
      </c>
      <c r="B1251" s="21" t="s">
        <v>10499</v>
      </c>
      <c r="C1251" s="21" t="s">
        <v>4143</v>
      </c>
      <c r="D1251" s="21" t="s">
        <v>10500</v>
      </c>
      <c r="E1251" s="21" t="s">
        <v>48</v>
      </c>
      <c r="F1251" s="21" t="s">
        <v>1611</v>
      </c>
      <c r="G1251" s="21" t="s">
        <v>1612</v>
      </c>
      <c r="H1251" s="21" t="s">
        <v>22</v>
      </c>
      <c r="I1251" s="21" t="s">
        <v>23</v>
      </c>
      <c r="J1251" s="21" t="s">
        <v>1267</v>
      </c>
      <c r="K1251" s="21" t="s">
        <v>357</v>
      </c>
      <c r="L1251" s="21">
        <v>22204</v>
      </c>
      <c r="M1251" s="21" t="s">
        <v>26</v>
      </c>
      <c r="N1251" s="21" t="s">
        <v>2166</v>
      </c>
      <c r="O1251" s="21" t="s">
        <v>70</v>
      </c>
      <c r="P1251" s="21" t="s">
        <v>71</v>
      </c>
      <c r="Q1251" s="21" t="s">
        <v>2167</v>
      </c>
      <c r="R1251" s="22">
        <v>467.97</v>
      </c>
    </row>
    <row r="1252" spans="1:18" x14ac:dyDescent="0.2">
      <c r="A1252" s="21">
        <v>5044</v>
      </c>
      <c r="B1252" s="21" t="s">
        <v>8762</v>
      </c>
      <c r="C1252" s="21" t="s">
        <v>11749</v>
      </c>
      <c r="D1252" s="21" t="s">
        <v>3396</v>
      </c>
      <c r="E1252" s="21" t="s">
        <v>19</v>
      </c>
      <c r="F1252" s="21" t="s">
        <v>4566</v>
      </c>
      <c r="G1252" s="21" t="s">
        <v>4567</v>
      </c>
      <c r="H1252" s="21" t="s">
        <v>22</v>
      </c>
      <c r="I1252" s="21" t="s">
        <v>23</v>
      </c>
      <c r="J1252" s="21" t="s">
        <v>39</v>
      </c>
      <c r="K1252" s="21" t="s">
        <v>40</v>
      </c>
      <c r="L1252" s="21">
        <v>90036</v>
      </c>
      <c r="M1252" s="21" t="s">
        <v>41</v>
      </c>
      <c r="N1252" s="21" t="s">
        <v>3032</v>
      </c>
      <c r="O1252" s="21" t="s">
        <v>28</v>
      </c>
      <c r="P1252" s="21" t="s">
        <v>64</v>
      </c>
      <c r="Q1252" s="21" t="s">
        <v>3033</v>
      </c>
      <c r="R1252" s="22">
        <v>467.46</v>
      </c>
    </row>
    <row r="1253" spans="1:18" x14ac:dyDescent="0.2">
      <c r="A1253" s="21">
        <v>4966</v>
      </c>
      <c r="B1253" s="21" t="s">
        <v>8703</v>
      </c>
      <c r="C1253" s="21" t="s">
        <v>4064</v>
      </c>
      <c r="D1253" s="21" t="s">
        <v>718</v>
      </c>
      <c r="E1253" s="21" t="s">
        <v>19</v>
      </c>
      <c r="F1253" s="21" t="s">
        <v>3628</v>
      </c>
      <c r="G1253" s="21" t="s">
        <v>3629</v>
      </c>
      <c r="H1253" s="21" t="s">
        <v>38</v>
      </c>
      <c r="I1253" s="21" t="s">
        <v>23</v>
      </c>
      <c r="J1253" s="21" t="s">
        <v>432</v>
      </c>
      <c r="K1253" s="21" t="s">
        <v>378</v>
      </c>
      <c r="L1253" s="21">
        <v>38401</v>
      </c>
      <c r="M1253" s="21" t="s">
        <v>26</v>
      </c>
      <c r="N1253" s="21" t="s">
        <v>5878</v>
      </c>
      <c r="O1253" s="21" t="s">
        <v>70</v>
      </c>
      <c r="P1253" s="21" t="s">
        <v>71</v>
      </c>
      <c r="Q1253" s="21" t="s">
        <v>5879</v>
      </c>
      <c r="R1253" s="22">
        <v>467.04</v>
      </c>
    </row>
    <row r="1254" spans="1:18" x14ac:dyDescent="0.2">
      <c r="A1254" s="21">
        <v>311</v>
      </c>
      <c r="B1254" s="21" t="s">
        <v>1270</v>
      </c>
      <c r="C1254" s="21" t="s">
        <v>11805</v>
      </c>
      <c r="D1254" s="21" t="s">
        <v>1271</v>
      </c>
      <c r="E1254" s="21" t="s">
        <v>19</v>
      </c>
      <c r="F1254" s="21" t="s">
        <v>1272</v>
      </c>
      <c r="G1254" s="21" t="s">
        <v>1273</v>
      </c>
      <c r="H1254" s="21" t="s">
        <v>38</v>
      </c>
      <c r="I1254" s="21" t="s">
        <v>23</v>
      </c>
      <c r="J1254" s="21" t="s">
        <v>1274</v>
      </c>
      <c r="K1254" s="21" t="s">
        <v>516</v>
      </c>
      <c r="L1254" s="21">
        <v>80004</v>
      </c>
      <c r="M1254" s="21" t="s">
        <v>41</v>
      </c>
      <c r="N1254" s="21" t="s">
        <v>1277</v>
      </c>
      <c r="O1254" s="21" t="s">
        <v>28</v>
      </c>
      <c r="P1254" s="21" t="s">
        <v>32</v>
      </c>
      <c r="Q1254" s="21" t="s">
        <v>1278</v>
      </c>
      <c r="R1254" s="22">
        <v>466.76799999999997</v>
      </c>
    </row>
    <row r="1255" spans="1:18" x14ac:dyDescent="0.2">
      <c r="A1255" s="21">
        <v>5087</v>
      </c>
      <c r="B1255" s="21" t="s">
        <v>8790</v>
      </c>
      <c r="C1255" s="21" t="s">
        <v>12093</v>
      </c>
      <c r="D1255" s="21" t="s">
        <v>12116</v>
      </c>
      <c r="E1255" s="21" t="s">
        <v>48</v>
      </c>
      <c r="F1255" s="21" t="s">
        <v>4464</v>
      </c>
      <c r="G1255" s="21" t="s">
        <v>4465</v>
      </c>
      <c r="H1255" s="21" t="s">
        <v>38</v>
      </c>
      <c r="I1255" s="21" t="s">
        <v>23</v>
      </c>
      <c r="J1255" s="21" t="s">
        <v>156</v>
      </c>
      <c r="K1255" s="21" t="s">
        <v>157</v>
      </c>
      <c r="L1255" s="21">
        <v>19120</v>
      </c>
      <c r="M1255" s="21" t="s">
        <v>158</v>
      </c>
      <c r="N1255" s="21" t="s">
        <v>8791</v>
      </c>
      <c r="O1255" s="21" t="s">
        <v>70</v>
      </c>
      <c r="P1255" s="21" t="s">
        <v>71</v>
      </c>
      <c r="Q1255" s="21" t="s">
        <v>8792</v>
      </c>
      <c r="R1255" s="22">
        <v>466.15800000000002</v>
      </c>
    </row>
    <row r="1256" spans="1:18" x14ac:dyDescent="0.2">
      <c r="A1256" s="21">
        <v>3593</v>
      </c>
      <c r="B1256" s="21" t="s">
        <v>7513</v>
      </c>
      <c r="C1256" s="21" t="s">
        <v>11714</v>
      </c>
      <c r="D1256" s="21" t="s">
        <v>11980</v>
      </c>
      <c r="E1256" s="21" t="s">
        <v>19</v>
      </c>
      <c r="F1256" s="21" t="s">
        <v>4806</v>
      </c>
      <c r="G1256" s="21" t="s">
        <v>4807</v>
      </c>
      <c r="H1256" s="21" t="s">
        <v>22</v>
      </c>
      <c r="I1256" s="21" t="s">
        <v>23</v>
      </c>
      <c r="J1256" s="21" t="s">
        <v>299</v>
      </c>
      <c r="K1256" s="21" t="s">
        <v>300</v>
      </c>
      <c r="L1256" s="21">
        <v>10024</v>
      </c>
      <c r="M1256" s="21" t="s">
        <v>158</v>
      </c>
      <c r="N1256" s="21" t="s">
        <v>6803</v>
      </c>
      <c r="O1256" s="21" t="s">
        <v>43</v>
      </c>
      <c r="P1256" s="21" t="s">
        <v>57</v>
      </c>
      <c r="Q1256" s="21" t="s">
        <v>6804</v>
      </c>
      <c r="R1256" s="22">
        <v>465.18</v>
      </c>
    </row>
    <row r="1257" spans="1:18" x14ac:dyDescent="0.2">
      <c r="A1257" s="21">
        <v>5211</v>
      </c>
      <c r="B1257" s="21" t="s">
        <v>8867</v>
      </c>
      <c r="C1257" s="21" t="s">
        <v>12233</v>
      </c>
      <c r="D1257" s="21" t="s">
        <v>8868</v>
      </c>
      <c r="E1257" s="21" t="s">
        <v>48</v>
      </c>
      <c r="F1257" s="21" t="s">
        <v>4293</v>
      </c>
      <c r="G1257" s="21" t="s">
        <v>4294</v>
      </c>
      <c r="H1257" s="21" t="s">
        <v>38</v>
      </c>
      <c r="I1257" s="21" t="s">
        <v>23</v>
      </c>
      <c r="J1257" s="21" t="s">
        <v>684</v>
      </c>
      <c r="K1257" s="21" t="s">
        <v>275</v>
      </c>
      <c r="L1257" s="21">
        <v>19711</v>
      </c>
      <c r="M1257" s="21" t="s">
        <v>158</v>
      </c>
      <c r="N1257" s="21" t="s">
        <v>6803</v>
      </c>
      <c r="O1257" s="21" t="s">
        <v>43</v>
      </c>
      <c r="P1257" s="21" t="s">
        <v>57</v>
      </c>
      <c r="Q1257" s="21" t="s">
        <v>6804</v>
      </c>
      <c r="R1257" s="22">
        <v>465.18</v>
      </c>
    </row>
    <row r="1258" spans="1:18" x14ac:dyDescent="0.2">
      <c r="A1258" s="21">
        <v>6250</v>
      </c>
      <c r="B1258" s="21" t="s">
        <v>9608</v>
      </c>
      <c r="C1258" s="21" t="s">
        <v>1463</v>
      </c>
      <c r="D1258" s="21" t="s">
        <v>11821</v>
      </c>
      <c r="E1258" s="21" t="s">
        <v>48</v>
      </c>
      <c r="F1258" s="21" t="s">
        <v>5792</v>
      </c>
      <c r="G1258" s="21" t="s">
        <v>5793</v>
      </c>
      <c r="H1258" s="21" t="s">
        <v>22</v>
      </c>
      <c r="I1258" s="21" t="s">
        <v>23</v>
      </c>
      <c r="J1258" s="21" t="s">
        <v>563</v>
      </c>
      <c r="K1258" s="21" t="s">
        <v>286</v>
      </c>
      <c r="L1258" s="21">
        <v>47201</v>
      </c>
      <c r="M1258" s="21" t="s">
        <v>108</v>
      </c>
      <c r="N1258" s="21" t="s">
        <v>9609</v>
      </c>
      <c r="O1258" s="21" t="s">
        <v>43</v>
      </c>
      <c r="P1258" s="21" t="s">
        <v>77</v>
      </c>
      <c r="Q1258" s="21" t="s">
        <v>9610</v>
      </c>
      <c r="R1258" s="22">
        <v>465.16</v>
      </c>
    </row>
    <row r="1259" spans="1:18" x14ac:dyDescent="0.2">
      <c r="A1259" s="21">
        <v>7232</v>
      </c>
      <c r="B1259" s="21" t="s">
        <v>10210</v>
      </c>
      <c r="C1259" s="21" t="s">
        <v>5382</v>
      </c>
      <c r="D1259" s="21" t="s">
        <v>8639</v>
      </c>
      <c r="E1259" s="21" t="s">
        <v>206</v>
      </c>
      <c r="F1259" s="21" t="s">
        <v>6190</v>
      </c>
      <c r="G1259" s="21" t="s">
        <v>6191</v>
      </c>
      <c r="H1259" s="21" t="s">
        <v>22</v>
      </c>
      <c r="I1259" s="21" t="s">
        <v>23</v>
      </c>
      <c r="J1259" s="21" t="s">
        <v>843</v>
      </c>
      <c r="K1259" s="21" t="s">
        <v>844</v>
      </c>
      <c r="L1259" s="21">
        <v>6824</v>
      </c>
      <c r="M1259" s="21" t="s">
        <v>158</v>
      </c>
      <c r="N1259" s="21" t="s">
        <v>9609</v>
      </c>
      <c r="O1259" s="21" t="s">
        <v>43</v>
      </c>
      <c r="P1259" s="21" t="s">
        <v>77</v>
      </c>
      <c r="Q1259" s="21" t="s">
        <v>9610</v>
      </c>
      <c r="R1259" s="22">
        <v>465.16</v>
      </c>
    </row>
    <row r="1260" spans="1:18" x14ac:dyDescent="0.2">
      <c r="A1260" s="21">
        <v>3679</v>
      </c>
      <c r="B1260" s="21" t="s">
        <v>7587</v>
      </c>
      <c r="C1260" s="21" t="s">
        <v>11877</v>
      </c>
      <c r="D1260" s="21" t="s">
        <v>7386</v>
      </c>
      <c r="E1260" s="21" t="s">
        <v>48</v>
      </c>
      <c r="F1260" s="21" t="s">
        <v>5132</v>
      </c>
      <c r="G1260" s="21" t="s">
        <v>5133</v>
      </c>
      <c r="H1260" s="21" t="s">
        <v>22</v>
      </c>
      <c r="I1260" s="21" t="s">
        <v>23</v>
      </c>
      <c r="J1260" s="21" t="s">
        <v>3644</v>
      </c>
      <c r="K1260" s="21" t="s">
        <v>3106</v>
      </c>
      <c r="L1260" s="21">
        <v>20735</v>
      </c>
      <c r="M1260" s="21" t="s">
        <v>158</v>
      </c>
      <c r="N1260" s="21" t="s">
        <v>7246</v>
      </c>
      <c r="O1260" s="21" t="s">
        <v>70</v>
      </c>
      <c r="P1260" s="21" t="s">
        <v>768</v>
      </c>
      <c r="Q1260" s="21" t="s">
        <v>7247</v>
      </c>
      <c r="R1260" s="22">
        <v>464.97</v>
      </c>
    </row>
    <row r="1261" spans="1:18" x14ac:dyDescent="0.2">
      <c r="A1261" s="21">
        <v>4859</v>
      </c>
      <c r="B1261" s="21" t="s">
        <v>8618</v>
      </c>
      <c r="C1261" s="21" t="s">
        <v>8619</v>
      </c>
      <c r="D1261" s="21" t="s">
        <v>1814</v>
      </c>
      <c r="E1261" s="21" t="s">
        <v>48</v>
      </c>
      <c r="F1261" s="21" t="s">
        <v>1643</v>
      </c>
      <c r="G1261" s="21" t="s">
        <v>1644</v>
      </c>
      <c r="H1261" s="21" t="s">
        <v>22</v>
      </c>
      <c r="I1261" s="21" t="s">
        <v>23</v>
      </c>
      <c r="J1261" s="21" t="s">
        <v>39</v>
      </c>
      <c r="K1261" s="21" t="s">
        <v>40</v>
      </c>
      <c r="L1261" s="21">
        <v>90004</v>
      </c>
      <c r="M1261" s="21" t="s">
        <v>41</v>
      </c>
      <c r="N1261" s="21" t="s">
        <v>8620</v>
      </c>
      <c r="O1261" s="21" t="s">
        <v>28</v>
      </c>
      <c r="P1261" s="21" t="s">
        <v>64</v>
      </c>
      <c r="Q1261" s="21" t="s">
        <v>8621</v>
      </c>
      <c r="R1261" s="22">
        <v>464.85</v>
      </c>
    </row>
    <row r="1262" spans="1:18" x14ac:dyDescent="0.2">
      <c r="A1262" s="21">
        <v>5125</v>
      </c>
      <c r="B1262" s="21" t="s">
        <v>8818</v>
      </c>
      <c r="C1262" s="21" t="s">
        <v>790</v>
      </c>
      <c r="D1262" s="21" t="s">
        <v>790</v>
      </c>
      <c r="E1262" s="21" t="s">
        <v>1452</v>
      </c>
      <c r="F1262" s="21" t="s">
        <v>6695</v>
      </c>
      <c r="G1262" s="21" t="s">
        <v>6696</v>
      </c>
      <c r="H1262" s="21" t="s">
        <v>22</v>
      </c>
      <c r="I1262" s="21" t="s">
        <v>23</v>
      </c>
      <c r="J1262" s="21" t="s">
        <v>299</v>
      </c>
      <c r="K1262" s="21" t="s">
        <v>300</v>
      </c>
      <c r="L1262" s="21">
        <v>10009</v>
      </c>
      <c r="M1262" s="21" t="s">
        <v>158</v>
      </c>
      <c r="N1262" s="21" t="s">
        <v>4315</v>
      </c>
      <c r="O1262" s="21" t="s">
        <v>28</v>
      </c>
      <c r="P1262" s="21" t="s">
        <v>54</v>
      </c>
      <c r="Q1262" s="21" t="s">
        <v>3712</v>
      </c>
      <c r="R1262" s="22">
        <v>464.29199999999997</v>
      </c>
    </row>
    <row r="1263" spans="1:18" x14ac:dyDescent="0.2">
      <c r="A1263" s="21">
        <v>7858</v>
      </c>
      <c r="B1263" s="21" t="s">
        <v>10563</v>
      </c>
      <c r="C1263" s="21" t="s">
        <v>4139</v>
      </c>
      <c r="D1263" s="21" t="s">
        <v>11792</v>
      </c>
      <c r="E1263" s="21" t="s">
        <v>206</v>
      </c>
      <c r="F1263" s="21" t="s">
        <v>4117</v>
      </c>
      <c r="G1263" s="21" t="s">
        <v>4118</v>
      </c>
      <c r="H1263" s="21" t="s">
        <v>38</v>
      </c>
      <c r="I1263" s="21" t="s">
        <v>23</v>
      </c>
      <c r="J1263" s="21" t="s">
        <v>299</v>
      </c>
      <c r="K1263" s="21" t="s">
        <v>300</v>
      </c>
      <c r="L1263" s="21">
        <v>10024</v>
      </c>
      <c r="M1263" s="21" t="s">
        <v>158</v>
      </c>
      <c r="N1263" s="21" t="s">
        <v>4032</v>
      </c>
      <c r="O1263" s="21" t="s">
        <v>70</v>
      </c>
      <c r="P1263" s="21" t="s">
        <v>71</v>
      </c>
      <c r="Q1263" s="21" t="s">
        <v>4033</v>
      </c>
      <c r="R1263" s="22">
        <v>464</v>
      </c>
    </row>
    <row r="1264" spans="1:18" x14ac:dyDescent="0.2">
      <c r="A1264" s="21">
        <v>4821</v>
      </c>
      <c r="B1264" s="21" t="s">
        <v>8595</v>
      </c>
      <c r="C1264" s="21" t="s">
        <v>12149</v>
      </c>
      <c r="D1264" s="21" t="s">
        <v>11946</v>
      </c>
      <c r="E1264" s="21" t="s">
        <v>48</v>
      </c>
      <c r="F1264" s="21" t="s">
        <v>7781</v>
      </c>
      <c r="G1264" s="21" t="s">
        <v>7782</v>
      </c>
      <c r="H1264" s="21" t="s">
        <v>22</v>
      </c>
      <c r="I1264" s="21" t="s">
        <v>23</v>
      </c>
      <c r="J1264" s="21" t="s">
        <v>764</v>
      </c>
      <c r="K1264" s="21" t="s">
        <v>107</v>
      </c>
      <c r="L1264" s="21">
        <v>78207</v>
      </c>
      <c r="M1264" s="21" t="s">
        <v>108</v>
      </c>
      <c r="N1264" s="21" t="s">
        <v>6283</v>
      </c>
      <c r="O1264" s="21" t="s">
        <v>43</v>
      </c>
      <c r="P1264" s="21" t="s">
        <v>77</v>
      </c>
      <c r="Q1264" s="21" t="s">
        <v>6284</v>
      </c>
      <c r="R1264" s="22">
        <v>463.24799999999999</v>
      </c>
    </row>
    <row r="1265" spans="1:18" x14ac:dyDescent="0.2">
      <c r="A1265" s="21">
        <v>1921</v>
      </c>
      <c r="B1265" s="21" t="s">
        <v>5363</v>
      </c>
      <c r="C1265" s="21" t="s">
        <v>5364</v>
      </c>
      <c r="D1265" s="21" t="s">
        <v>5365</v>
      </c>
      <c r="E1265" s="21" t="s">
        <v>206</v>
      </c>
      <c r="F1265" s="21" t="s">
        <v>5366</v>
      </c>
      <c r="G1265" s="21" t="s">
        <v>5367</v>
      </c>
      <c r="H1265" s="21" t="s">
        <v>38</v>
      </c>
      <c r="I1265" s="21" t="s">
        <v>23</v>
      </c>
      <c r="J1265" s="21" t="s">
        <v>4631</v>
      </c>
      <c r="K1265" s="21" t="s">
        <v>300</v>
      </c>
      <c r="L1265" s="21">
        <v>13601</v>
      </c>
      <c r="M1265" s="21" t="s">
        <v>158</v>
      </c>
      <c r="N1265" s="21" t="s">
        <v>5370</v>
      </c>
      <c r="O1265" s="21" t="s">
        <v>28</v>
      </c>
      <c r="P1265" s="21" t="s">
        <v>32</v>
      </c>
      <c r="Q1265" s="21" t="s">
        <v>5371</v>
      </c>
      <c r="R1265" s="22">
        <v>462.56400000000002</v>
      </c>
    </row>
    <row r="1266" spans="1:18" x14ac:dyDescent="0.2">
      <c r="A1266" s="21">
        <v>5026</v>
      </c>
      <c r="B1266" s="21" t="s">
        <v>8752</v>
      </c>
      <c r="C1266" s="21" t="s">
        <v>4998</v>
      </c>
      <c r="D1266" s="21" t="s">
        <v>11883</v>
      </c>
      <c r="E1266" s="21" t="s">
        <v>48</v>
      </c>
      <c r="F1266" s="21" t="s">
        <v>2691</v>
      </c>
      <c r="G1266" s="21" t="s">
        <v>2692</v>
      </c>
      <c r="H1266" s="21" t="s">
        <v>22</v>
      </c>
      <c r="I1266" s="21" t="s">
        <v>23</v>
      </c>
      <c r="J1266" s="21" t="s">
        <v>5454</v>
      </c>
      <c r="K1266" s="21" t="s">
        <v>732</v>
      </c>
      <c r="L1266" s="21">
        <v>73120</v>
      </c>
      <c r="M1266" s="21" t="s">
        <v>108</v>
      </c>
      <c r="N1266" s="21" t="s">
        <v>1552</v>
      </c>
      <c r="O1266" s="21" t="s">
        <v>70</v>
      </c>
      <c r="P1266" s="21" t="s">
        <v>71</v>
      </c>
      <c r="Q1266" s="21" t="s">
        <v>1553</v>
      </c>
      <c r="R1266" s="22">
        <v>461.97</v>
      </c>
    </row>
    <row r="1267" spans="1:18" x14ac:dyDescent="0.2">
      <c r="A1267" s="21">
        <v>664</v>
      </c>
      <c r="B1267" s="21" t="s">
        <v>2450</v>
      </c>
      <c r="C1267" s="21" t="s">
        <v>2451</v>
      </c>
      <c r="D1267" s="21" t="s">
        <v>2452</v>
      </c>
      <c r="E1267" s="21" t="s">
        <v>48</v>
      </c>
      <c r="F1267" s="21" t="s">
        <v>2453</v>
      </c>
      <c r="G1267" s="21" t="s">
        <v>2454</v>
      </c>
      <c r="H1267" s="21" t="s">
        <v>38</v>
      </c>
      <c r="I1267" s="21" t="s">
        <v>23</v>
      </c>
      <c r="J1267" s="21" t="s">
        <v>299</v>
      </c>
      <c r="K1267" s="21" t="s">
        <v>300</v>
      </c>
      <c r="L1267" s="21">
        <v>10011</v>
      </c>
      <c r="M1267" s="21" t="s">
        <v>158</v>
      </c>
      <c r="N1267" s="21" t="s">
        <v>949</v>
      </c>
      <c r="O1267" s="21" t="s">
        <v>43</v>
      </c>
      <c r="P1267" s="21" t="s">
        <v>57</v>
      </c>
      <c r="Q1267" s="21" t="s">
        <v>950</v>
      </c>
      <c r="R1267" s="22">
        <v>459.95</v>
      </c>
    </row>
    <row r="1268" spans="1:18" x14ac:dyDescent="0.2">
      <c r="A1268" s="21">
        <v>5731</v>
      </c>
      <c r="B1268" s="21" t="s">
        <v>9270</v>
      </c>
      <c r="C1268" s="21" t="s">
        <v>11833</v>
      </c>
      <c r="D1268" s="21" t="s">
        <v>1131</v>
      </c>
      <c r="E1268" s="21" t="s">
        <v>48</v>
      </c>
      <c r="F1268" s="21" t="s">
        <v>1835</v>
      </c>
      <c r="G1268" s="21" t="s">
        <v>1836</v>
      </c>
      <c r="H1268" s="21" t="s">
        <v>22</v>
      </c>
      <c r="I1268" s="21" t="s">
        <v>23</v>
      </c>
      <c r="J1268" s="21" t="s">
        <v>117</v>
      </c>
      <c r="K1268" s="21" t="s">
        <v>118</v>
      </c>
      <c r="L1268" s="21">
        <v>53711</v>
      </c>
      <c r="M1268" s="21" t="s">
        <v>108</v>
      </c>
      <c r="N1268" s="21" t="s">
        <v>5041</v>
      </c>
      <c r="O1268" s="21" t="s">
        <v>28</v>
      </c>
      <c r="P1268" s="21" t="s">
        <v>29</v>
      </c>
      <c r="Q1268" s="21" t="s">
        <v>5042</v>
      </c>
      <c r="R1268" s="22">
        <v>459.92</v>
      </c>
    </row>
    <row r="1269" spans="1:18" x14ac:dyDescent="0.2">
      <c r="A1269" s="21">
        <v>7110</v>
      </c>
      <c r="B1269" s="21" t="s">
        <v>10140</v>
      </c>
      <c r="C1269" s="21" t="s">
        <v>4309</v>
      </c>
      <c r="D1269" s="21" t="s">
        <v>3486</v>
      </c>
      <c r="E1269" s="21" t="s">
        <v>48</v>
      </c>
      <c r="F1269" s="21" t="s">
        <v>327</v>
      </c>
      <c r="G1269" s="21" t="s">
        <v>328</v>
      </c>
      <c r="H1269" s="21" t="s">
        <v>22</v>
      </c>
      <c r="I1269" s="21" t="s">
        <v>23</v>
      </c>
      <c r="J1269" s="21" t="s">
        <v>299</v>
      </c>
      <c r="K1269" s="21" t="s">
        <v>300</v>
      </c>
      <c r="L1269" s="21">
        <v>10035</v>
      </c>
      <c r="M1269" s="21" t="s">
        <v>158</v>
      </c>
      <c r="N1269" s="21" t="s">
        <v>770</v>
      </c>
      <c r="O1269" s="21" t="s">
        <v>43</v>
      </c>
      <c r="P1269" s="21" t="s">
        <v>57</v>
      </c>
      <c r="Q1269" s="21" t="s">
        <v>771</v>
      </c>
      <c r="R1269" s="22">
        <v>459.88</v>
      </c>
    </row>
    <row r="1270" spans="1:18" x14ac:dyDescent="0.2">
      <c r="A1270" s="21">
        <v>5996</v>
      </c>
      <c r="B1270" s="21" t="s">
        <v>9441</v>
      </c>
      <c r="C1270" s="21" t="s">
        <v>11722</v>
      </c>
      <c r="D1270" s="21" t="s">
        <v>11722</v>
      </c>
      <c r="E1270" s="21" t="s">
        <v>1452</v>
      </c>
      <c r="F1270" s="21" t="s">
        <v>3516</v>
      </c>
      <c r="G1270" s="21" t="s">
        <v>3517</v>
      </c>
      <c r="H1270" s="21" t="s">
        <v>38</v>
      </c>
      <c r="I1270" s="21" t="s">
        <v>23</v>
      </c>
      <c r="J1270" s="21" t="s">
        <v>563</v>
      </c>
      <c r="K1270" s="21" t="s">
        <v>564</v>
      </c>
      <c r="L1270" s="21">
        <v>43229</v>
      </c>
      <c r="M1270" s="21" t="s">
        <v>158</v>
      </c>
      <c r="N1270" s="21" t="s">
        <v>7705</v>
      </c>
      <c r="O1270" s="21" t="s">
        <v>28</v>
      </c>
      <c r="P1270" s="21" t="s">
        <v>32</v>
      </c>
      <c r="Q1270" s="21" t="s">
        <v>7706</v>
      </c>
      <c r="R1270" s="22">
        <v>458.43</v>
      </c>
    </row>
    <row r="1271" spans="1:18" x14ac:dyDescent="0.2">
      <c r="A1271" s="21">
        <v>9000</v>
      </c>
      <c r="B1271" s="21" t="s">
        <v>11227</v>
      </c>
      <c r="C1271" s="21" t="s">
        <v>6149</v>
      </c>
      <c r="D1271" s="21" t="s">
        <v>6382</v>
      </c>
      <c r="E1271" s="21" t="s">
        <v>48</v>
      </c>
      <c r="F1271" s="21" t="s">
        <v>3968</v>
      </c>
      <c r="G1271" s="21" t="s">
        <v>3969</v>
      </c>
      <c r="H1271" s="21" t="s">
        <v>105</v>
      </c>
      <c r="I1271" s="21" t="s">
        <v>23</v>
      </c>
      <c r="J1271" s="21" t="s">
        <v>156</v>
      </c>
      <c r="K1271" s="21" t="s">
        <v>157</v>
      </c>
      <c r="L1271" s="21">
        <v>19140</v>
      </c>
      <c r="M1271" s="21" t="s">
        <v>158</v>
      </c>
      <c r="N1271" s="21" t="s">
        <v>2365</v>
      </c>
      <c r="O1271" s="21" t="s">
        <v>28</v>
      </c>
      <c r="P1271" s="21" t="s">
        <v>32</v>
      </c>
      <c r="Q1271" s="21" t="s">
        <v>2366</v>
      </c>
      <c r="R1271" s="22">
        <v>458.43</v>
      </c>
    </row>
    <row r="1272" spans="1:18" x14ac:dyDescent="0.2">
      <c r="A1272" s="21">
        <v>158</v>
      </c>
      <c r="B1272" s="21" t="s">
        <v>723</v>
      </c>
      <c r="C1272" s="21" t="s">
        <v>11764</v>
      </c>
      <c r="D1272" s="21" t="s">
        <v>11765</v>
      </c>
      <c r="E1272" s="21" t="s">
        <v>19</v>
      </c>
      <c r="F1272" s="21" t="s">
        <v>724</v>
      </c>
      <c r="G1272" s="21" t="s">
        <v>725</v>
      </c>
      <c r="H1272" s="21" t="s">
        <v>22</v>
      </c>
      <c r="I1272" s="21" t="s">
        <v>23</v>
      </c>
      <c r="J1272" s="21" t="s">
        <v>96</v>
      </c>
      <c r="K1272" s="21" t="s">
        <v>97</v>
      </c>
      <c r="L1272" s="21">
        <v>98115</v>
      </c>
      <c r="M1272" s="21" t="s">
        <v>41</v>
      </c>
      <c r="N1272" s="21" t="s">
        <v>601</v>
      </c>
      <c r="O1272" s="21" t="s">
        <v>28</v>
      </c>
      <c r="P1272" s="21" t="s">
        <v>32</v>
      </c>
      <c r="Q1272" s="21" t="s">
        <v>602</v>
      </c>
      <c r="R1272" s="22">
        <v>457.56799999999998</v>
      </c>
    </row>
    <row r="1273" spans="1:18" x14ac:dyDescent="0.2">
      <c r="A1273" s="21">
        <v>9288</v>
      </c>
      <c r="B1273" s="21" t="s">
        <v>11398</v>
      </c>
      <c r="C1273" s="21" t="s">
        <v>1395</v>
      </c>
      <c r="D1273" s="21" t="s">
        <v>3099</v>
      </c>
      <c r="E1273" s="21" t="s">
        <v>48</v>
      </c>
      <c r="F1273" s="21" t="s">
        <v>4628</v>
      </c>
      <c r="G1273" s="21" t="s">
        <v>4629</v>
      </c>
      <c r="H1273" s="21" t="s">
        <v>105</v>
      </c>
      <c r="I1273" s="21" t="s">
        <v>23</v>
      </c>
      <c r="J1273" s="21" t="s">
        <v>924</v>
      </c>
      <c r="K1273" s="21" t="s">
        <v>107</v>
      </c>
      <c r="L1273" s="21">
        <v>75081</v>
      </c>
      <c r="M1273" s="21" t="s">
        <v>108</v>
      </c>
      <c r="N1273" s="21" t="s">
        <v>2472</v>
      </c>
      <c r="O1273" s="21" t="s">
        <v>28</v>
      </c>
      <c r="P1273" s="21" t="s">
        <v>54</v>
      </c>
      <c r="Q1273" s="21" t="s">
        <v>2473</v>
      </c>
      <c r="R1273" s="22">
        <v>457.48500000000001</v>
      </c>
    </row>
    <row r="1274" spans="1:18" x14ac:dyDescent="0.2">
      <c r="A1274" s="21">
        <v>7772</v>
      </c>
      <c r="B1274" s="21" t="s">
        <v>10516</v>
      </c>
      <c r="C1274" s="21" t="s">
        <v>4470</v>
      </c>
      <c r="D1274" s="21" t="s">
        <v>11774</v>
      </c>
      <c r="E1274" s="21" t="s">
        <v>48</v>
      </c>
      <c r="F1274" s="21" t="s">
        <v>4482</v>
      </c>
      <c r="G1274" s="21" t="s">
        <v>4483</v>
      </c>
      <c r="H1274" s="21" t="s">
        <v>22</v>
      </c>
      <c r="I1274" s="21" t="s">
        <v>23</v>
      </c>
      <c r="J1274" s="21" t="s">
        <v>2795</v>
      </c>
      <c r="K1274" s="21" t="s">
        <v>564</v>
      </c>
      <c r="L1274" s="21">
        <v>43130</v>
      </c>
      <c r="M1274" s="21" t="s">
        <v>158</v>
      </c>
      <c r="N1274" s="21" t="s">
        <v>3048</v>
      </c>
      <c r="O1274" s="21" t="s">
        <v>43</v>
      </c>
      <c r="P1274" s="21" t="s">
        <v>74</v>
      </c>
      <c r="Q1274" s="21" t="s">
        <v>3049</v>
      </c>
      <c r="R1274" s="22">
        <v>456.58800000000002</v>
      </c>
    </row>
    <row r="1275" spans="1:18" x14ac:dyDescent="0.2">
      <c r="A1275" s="21">
        <v>5543</v>
      </c>
      <c r="B1275" s="21" t="s">
        <v>9133</v>
      </c>
      <c r="C1275" s="21" t="s">
        <v>2619</v>
      </c>
      <c r="D1275" s="21" t="s">
        <v>4078</v>
      </c>
      <c r="E1275" s="21" t="s">
        <v>48</v>
      </c>
      <c r="F1275" s="21" t="s">
        <v>245</v>
      </c>
      <c r="G1275" s="21" t="s">
        <v>246</v>
      </c>
      <c r="H1275" s="21" t="s">
        <v>38</v>
      </c>
      <c r="I1275" s="21" t="s">
        <v>23</v>
      </c>
      <c r="J1275" s="21" t="s">
        <v>1476</v>
      </c>
      <c r="K1275" s="21" t="s">
        <v>348</v>
      </c>
      <c r="L1275" s="21">
        <v>85705</v>
      </c>
      <c r="M1275" s="21" t="s">
        <v>41</v>
      </c>
      <c r="N1275" s="21" t="s">
        <v>9134</v>
      </c>
      <c r="O1275" s="21" t="s">
        <v>28</v>
      </c>
      <c r="P1275" s="21" t="s">
        <v>54</v>
      </c>
      <c r="Q1275" s="21" t="s">
        <v>9135</v>
      </c>
      <c r="R1275" s="22">
        <v>455.97</v>
      </c>
    </row>
    <row r="1276" spans="1:18" x14ac:dyDescent="0.2">
      <c r="A1276" s="21">
        <v>9344</v>
      </c>
      <c r="B1276" s="21" t="s">
        <v>11428</v>
      </c>
      <c r="C1276" s="21" t="s">
        <v>7756</v>
      </c>
      <c r="D1276" s="21" t="s">
        <v>2836</v>
      </c>
      <c r="E1276" s="21" t="s">
        <v>206</v>
      </c>
      <c r="F1276" s="21" t="s">
        <v>2609</v>
      </c>
      <c r="G1276" s="21" t="s">
        <v>2610</v>
      </c>
      <c r="H1276" s="21" t="s">
        <v>105</v>
      </c>
      <c r="I1276" s="21" t="s">
        <v>23</v>
      </c>
      <c r="J1276" s="21" t="s">
        <v>311</v>
      </c>
      <c r="K1276" s="21" t="s">
        <v>564</v>
      </c>
      <c r="L1276" s="21">
        <v>45373</v>
      </c>
      <c r="M1276" s="21" t="s">
        <v>158</v>
      </c>
      <c r="N1276" s="21" t="s">
        <v>9134</v>
      </c>
      <c r="O1276" s="21" t="s">
        <v>28</v>
      </c>
      <c r="P1276" s="21" t="s">
        <v>54</v>
      </c>
      <c r="Q1276" s="21" t="s">
        <v>9135</v>
      </c>
      <c r="R1276" s="22">
        <v>455.97</v>
      </c>
    </row>
    <row r="1277" spans="1:18" x14ac:dyDescent="0.2">
      <c r="A1277" s="21">
        <v>9328</v>
      </c>
      <c r="B1277" s="21" t="s">
        <v>11419</v>
      </c>
      <c r="C1277" s="21" t="s">
        <v>11855</v>
      </c>
      <c r="D1277" s="21" t="s">
        <v>11720</v>
      </c>
      <c r="E1277" s="21" t="s">
        <v>206</v>
      </c>
      <c r="F1277" s="21" t="s">
        <v>3996</v>
      </c>
      <c r="G1277" s="21" t="s">
        <v>3997</v>
      </c>
      <c r="H1277" s="21" t="s">
        <v>22</v>
      </c>
      <c r="I1277" s="21" t="s">
        <v>23</v>
      </c>
      <c r="J1277" s="21" t="s">
        <v>2871</v>
      </c>
      <c r="K1277" s="21" t="s">
        <v>97</v>
      </c>
      <c r="L1277" s="21">
        <v>98026</v>
      </c>
      <c r="M1277" s="21" t="s">
        <v>41</v>
      </c>
      <c r="N1277" s="21" t="s">
        <v>81</v>
      </c>
      <c r="O1277" s="21" t="s">
        <v>70</v>
      </c>
      <c r="P1277" s="21" t="s">
        <v>71</v>
      </c>
      <c r="Q1277" s="21" t="s">
        <v>82</v>
      </c>
      <c r="R1277" s="22">
        <v>455.71199999999999</v>
      </c>
    </row>
    <row r="1278" spans="1:18" x14ac:dyDescent="0.2">
      <c r="A1278" s="21">
        <v>1158</v>
      </c>
      <c r="B1278" s="21" t="s">
        <v>3762</v>
      </c>
      <c r="C1278" s="21" t="s">
        <v>3763</v>
      </c>
      <c r="D1278" s="21" t="s">
        <v>3764</v>
      </c>
      <c r="E1278" s="21" t="s">
        <v>206</v>
      </c>
      <c r="F1278" s="21" t="s">
        <v>3649</v>
      </c>
      <c r="G1278" s="21" t="s">
        <v>3650</v>
      </c>
      <c r="H1278" s="21" t="s">
        <v>105</v>
      </c>
      <c r="I1278" s="21" t="s">
        <v>23</v>
      </c>
      <c r="J1278" s="21" t="s">
        <v>3765</v>
      </c>
      <c r="K1278" s="21" t="s">
        <v>357</v>
      </c>
      <c r="L1278" s="21">
        <v>22801</v>
      </c>
      <c r="M1278" s="21" t="s">
        <v>26</v>
      </c>
      <c r="N1278" s="21" t="s">
        <v>1525</v>
      </c>
      <c r="O1278" s="21" t="s">
        <v>28</v>
      </c>
      <c r="P1278" s="21" t="s">
        <v>54</v>
      </c>
      <c r="Q1278" s="21" t="s">
        <v>1526</v>
      </c>
      <c r="R1278" s="22">
        <v>455.1</v>
      </c>
    </row>
    <row r="1279" spans="1:18" x14ac:dyDescent="0.2">
      <c r="A1279" s="21">
        <v>9088</v>
      </c>
      <c r="B1279" s="21" t="s">
        <v>11284</v>
      </c>
      <c r="C1279" s="21" t="s">
        <v>1789</v>
      </c>
      <c r="D1279" s="21" t="s">
        <v>3602</v>
      </c>
      <c r="E1279" s="21" t="s">
        <v>48</v>
      </c>
      <c r="F1279" s="21" t="s">
        <v>8736</v>
      </c>
      <c r="G1279" s="21" t="s">
        <v>8737</v>
      </c>
      <c r="H1279" s="21" t="s">
        <v>38</v>
      </c>
      <c r="I1279" s="21" t="s">
        <v>23</v>
      </c>
      <c r="J1279" s="21" t="s">
        <v>202</v>
      </c>
      <c r="K1279" s="21" t="s">
        <v>107</v>
      </c>
      <c r="L1279" s="21">
        <v>77041</v>
      </c>
      <c r="M1279" s="21" t="s">
        <v>108</v>
      </c>
      <c r="N1279" s="21" t="s">
        <v>379</v>
      </c>
      <c r="O1279" s="21" t="s">
        <v>28</v>
      </c>
      <c r="P1279" s="21" t="s">
        <v>32</v>
      </c>
      <c r="Q1279" s="21" t="s">
        <v>380</v>
      </c>
      <c r="R1279" s="22">
        <v>454.96499999999997</v>
      </c>
    </row>
    <row r="1280" spans="1:18" x14ac:dyDescent="0.2">
      <c r="A1280" s="21">
        <v>1718</v>
      </c>
      <c r="B1280" s="21" t="s">
        <v>4970</v>
      </c>
      <c r="C1280" s="21" t="s">
        <v>2752</v>
      </c>
      <c r="D1280" s="21" t="s">
        <v>2753</v>
      </c>
      <c r="E1280" s="21" t="s">
        <v>48</v>
      </c>
      <c r="F1280" s="21" t="s">
        <v>1982</v>
      </c>
      <c r="G1280" s="21" t="s">
        <v>1983</v>
      </c>
      <c r="H1280" s="21" t="s">
        <v>22</v>
      </c>
      <c r="I1280" s="21" t="s">
        <v>23</v>
      </c>
      <c r="J1280" s="21" t="s">
        <v>299</v>
      </c>
      <c r="K1280" s="21" t="s">
        <v>300</v>
      </c>
      <c r="L1280" s="21">
        <v>10011</v>
      </c>
      <c r="M1280" s="21" t="s">
        <v>158</v>
      </c>
      <c r="N1280" s="21" t="s">
        <v>383</v>
      </c>
      <c r="O1280" s="21" t="s">
        <v>43</v>
      </c>
      <c r="P1280" s="21" t="s">
        <v>57</v>
      </c>
      <c r="Q1280" s="21" t="s">
        <v>384</v>
      </c>
      <c r="R1280" s="22">
        <v>454.9</v>
      </c>
    </row>
    <row r="1281" spans="1:18" x14ac:dyDescent="0.2">
      <c r="A1281" s="21">
        <v>4119</v>
      </c>
      <c r="B1281" s="21" t="s">
        <v>7990</v>
      </c>
      <c r="C1281" s="21" t="s">
        <v>325</v>
      </c>
      <c r="D1281" s="21" t="s">
        <v>2322</v>
      </c>
      <c r="E1281" s="21" t="s">
        <v>48</v>
      </c>
      <c r="F1281" s="21" t="s">
        <v>3357</v>
      </c>
      <c r="G1281" s="21" t="s">
        <v>3358</v>
      </c>
      <c r="H1281" s="21" t="s">
        <v>22</v>
      </c>
      <c r="I1281" s="21" t="s">
        <v>23</v>
      </c>
      <c r="J1281" s="21" t="s">
        <v>39</v>
      </c>
      <c r="K1281" s="21" t="s">
        <v>40</v>
      </c>
      <c r="L1281" s="21">
        <v>90036</v>
      </c>
      <c r="M1281" s="21" t="s">
        <v>41</v>
      </c>
      <c r="N1281" s="21" t="s">
        <v>1738</v>
      </c>
      <c r="O1281" s="21" t="s">
        <v>43</v>
      </c>
      <c r="P1281" s="21" t="s">
        <v>57</v>
      </c>
      <c r="Q1281" s="21" t="s">
        <v>1739</v>
      </c>
      <c r="R1281" s="22">
        <v>454.86</v>
      </c>
    </row>
    <row r="1282" spans="1:18" x14ac:dyDescent="0.2">
      <c r="A1282" s="21">
        <v>8070</v>
      </c>
      <c r="B1282" s="21" t="s">
        <v>10670</v>
      </c>
      <c r="C1282" s="21" t="s">
        <v>11924</v>
      </c>
      <c r="D1282" s="21" t="s">
        <v>12154</v>
      </c>
      <c r="E1282" s="21" t="s">
        <v>48</v>
      </c>
      <c r="F1282" s="21" t="s">
        <v>526</v>
      </c>
      <c r="G1282" s="21" t="s">
        <v>527</v>
      </c>
      <c r="H1282" s="21" t="s">
        <v>22</v>
      </c>
      <c r="I1282" s="21" t="s">
        <v>23</v>
      </c>
      <c r="J1282" s="21" t="s">
        <v>1897</v>
      </c>
      <c r="K1282" s="21" t="s">
        <v>107</v>
      </c>
      <c r="L1282" s="21">
        <v>77340</v>
      </c>
      <c r="M1282" s="21" t="s">
        <v>108</v>
      </c>
      <c r="N1282" s="21" t="s">
        <v>1837</v>
      </c>
      <c r="O1282" s="21" t="s">
        <v>43</v>
      </c>
      <c r="P1282" s="21" t="s">
        <v>57</v>
      </c>
      <c r="Q1282" s="21" t="s">
        <v>1838</v>
      </c>
      <c r="R1282" s="22">
        <v>454.56</v>
      </c>
    </row>
    <row r="1283" spans="1:18" x14ac:dyDescent="0.2">
      <c r="A1283" s="21">
        <v>6424</v>
      </c>
      <c r="B1283" s="21" t="s">
        <v>9722</v>
      </c>
      <c r="C1283" s="21" t="s">
        <v>7854</v>
      </c>
      <c r="D1283" s="21" t="s">
        <v>7775</v>
      </c>
      <c r="E1283" s="21" t="s">
        <v>206</v>
      </c>
      <c r="F1283" s="21" t="s">
        <v>3505</v>
      </c>
      <c r="G1283" s="21" t="s">
        <v>3506</v>
      </c>
      <c r="H1283" s="21" t="s">
        <v>105</v>
      </c>
      <c r="I1283" s="21" t="s">
        <v>23</v>
      </c>
      <c r="J1283" s="21" t="s">
        <v>3630</v>
      </c>
      <c r="K1283" s="21" t="s">
        <v>40</v>
      </c>
      <c r="L1283" s="21">
        <v>94601</v>
      </c>
      <c r="M1283" s="21" t="s">
        <v>41</v>
      </c>
      <c r="N1283" s="21" t="s">
        <v>1626</v>
      </c>
      <c r="O1283" s="21" t="s">
        <v>28</v>
      </c>
      <c r="P1283" s="21" t="s">
        <v>32</v>
      </c>
      <c r="Q1283" s="21" t="s">
        <v>1627</v>
      </c>
      <c r="R1283" s="22">
        <v>454.27199999999999</v>
      </c>
    </row>
    <row r="1284" spans="1:18" x14ac:dyDescent="0.2">
      <c r="A1284" s="21">
        <v>9550</v>
      </c>
      <c r="B1284" s="21" t="s">
        <v>11559</v>
      </c>
      <c r="C1284" s="21" t="s">
        <v>308</v>
      </c>
      <c r="D1284" s="21" t="s">
        <v>270</v>
      </c>
      <c r="E1284" s="21" t="s">
        <v>19</v>
      </c>
      <c r="F1284" s="21" t="s">
        <v>400</v>
      </c>
      <c r="G1284" s="21" t="s">
        <v>401</v>
      </c>
      <c r="H1284" s="21" t="s">
        <v>38</v>
      </c>
      <c r="I1284" s="21" t="s">
        <v>23</v>
      </c>
      <c r="J1284" s="21" t="s">
        <v>156</v>
      </c>
      <c r="K1284" s="21" t="s">
        <v>157</v>
      </c>
      <c r="L1284" s="21">
        <v>19134</v>
      </c>
      <c r="M1284" s="21" t="s">
        <v>158</v>
      </c>
      <c r="N1284" s="21" t="s">
        <v>5145</v>
      </c>
      <c r="O1284" s="21" t="s">
        <v>43</v>
      </c>
      <c r="P1284" s="21" t="s">
        <v>77</v>
      </c>
      <c r="Q1284" s="21" t="s">
        <v>5146</v>
      </c>
      <c r="R1284" s="22">
        <v>453.6</v>
      </c>
    </row>
    <row r="1285" spans="1:18" x14ac:dyDescent="0.2">
      <c r="A1285" s="21">
        <v>1566</v>
      </c>
      <c r="B1285" s="21" t="s">
        <v>4682</v>
      </c>
      <c r="C1285" s="21" t="s">
        <v>4683</v>
      </c>
      <c r="D1285" s="21" t="s">
        <v>4684</v>
      </c>
      <c r="E1285" s="21" t="s">
        <v>48</v>
      </c>
      <c r="F1285" s="21" t="s">
        <v>2545</v>
      </c>
      <c r="G1285" s="21" t="s">
        <v>2546</v>
      </c>
      <c r="H1285" s="21" t="s">
        <v>105</v>
      </c>
      <c r="I1285" s="21" t="s">
        <v>23</v>
      </c>
      <c r="J1285" s="21" t="s">
        <v>96</v>
      </c>
      <c r="K1285" s="21" t="s">
        <v>97</v>
      </c>
      <c r="L1285" s="21">
        <v>98105</v>
      </c>
      <c r="M1285" s="21" t="s">
        <v>41</v>
      </c>
      <c r="N1285" s="21" t="s">
        <v>3833</v>
      </c>
      <c r="O1285" s="21" t="s">
        <v>70</v>
      </c>
      <c r="P1285" s="21" t="s">
        <v>71</v>
      </c>
      <c r="Q1285" s="21" t="s">
        <v>3834</v>
      </c>
      <c r="R1285" s="22">
        <v>453.57600000000002</v>
      </c>
    </row>
    <row r="1286" spans="1:18" x14ac:dyDescent="0.2">
      <c r="A1286" s="21">
        <v>8558</v>
      </c>
      <c r="B1286" s="21" t="s">
        <v>10967</v>
      </c>
      <c r="C1286" s="21" t="s">
        <v>4077</v>
      </c>
      <c r="D1286" s="21" t="s">
        <v>4363</v>
      </c>
      <c r="E1286" s="21" t="s">
        <v>19</v>
      </c>
      <c r="F1286" s="21" t="s">
        <v>1516</v>
      </c>
      <c r="G1286" s="21" t="s">
        <v>1517</v>
      </c>
      <c r="H1286" s="21" t="s">
        <v>38</v>
      </c>
      <c r="I1286" s="21" t="s">
        <v>23</v>
      </c>
      <c r="J1286" s="21" t="s">
        <v>202</v>
      </c>
      <c r="K1286" s="21" t="s">
        <v>107</v>
      </c>
      <c r="L1286" s="21">
        <v>77041</v>
      </c>
      <c r="M1286" s="21" t="s">
        <v>108</v>
      </c>
      <c r="N1286" s="21" t="s">
        <v>3833</v>
      </c>
      <c r="O1286" s="21" t="s">
        <v>70</v>
      </c>
      <c r="P1286" s="21" t="s">
        <v>71</v>
      </c>
      <c r="Q1286" s="21" t="s">
        <v>3834</v>
      </c>
      <c r="R1286" s="22">
        <v>453.57600000000002</v>
      </c>
    </row>
    <row r="1287" spans="1:18" x14ac:dyDescent="0.2">
      <c r="A1287" s="21">
        <v>1457</v>
      </c>
      <c r="B1287" s="21" t="s">
        <v>4420</v>
      </c>
      <c r="C1287" s="21" t="s">
        <v>11797</v>
      </c>
      <c r="D1287" s="21" t="s">
        <v>1395</v>
      </c>
      <c r="E1287" s="21" t="s">
        <v>48</v>
      </c>
      <c r="F1287" s="21" t="s">
        <v>4421</v>
      </c>
      <c r="G1287" s="21" t="s">
        <v>4422</v>
      </c>
      <c r="H1287" s="21" t="s">
        <v>105</v>
      </c>
      <c r="I1287" s="21" t="s">
        <v>23</v>
      </c>
      <c r="J1287" s="21" t="s">
        <v>563</v>
      </c>
      <c r="K1287" s="21" t="s">
        <v>1431</v>
      </c>
      <c r="L1287" s="21">
        <v>31907</v>
      </c>
      <c r="M1287" s="21" t="s">
        <v>26</v>
      </c>
      <c r="N1287" s="21" t="s">
        <v>4425</v>
      </c>
      <c r="O1287" s="21" t="s">
        <v>28</v>
      </c>
      <c r="P1287" s="21" t="s">
        <v>54</v>
      </c>
      <c r="Q1287" s="21" t="s">
        <v>4426</v>
      </c>
      <c r="R1287" s="22">
        <v>452.94</v>
      </c>
    </row>
    <row r="1288" spans="1:18" x14ac:dyDescent="0.2">
      <c r="A1288" s="21">
        <v>4590</v>
      </c>
      <c r="B1288" s="21" t="s">
        <v>8415</v>
      </c>
      <c r="C1288" s="21" t="s">
        <v>11735</v>
      </c>
      <c r="D1288" s="21" t="s">
        <v>11887</v>
      </c>
      <c r="E1288" s="21" t="s">
        <v>19</v>
      </c>
      <c r="F1288" s="21" t="s">
        <v>6483</v>
      </c>
      <c r="G1288" s="21" t="s">
        <v>6484</v>
      </c>
      <c r="H1288" s="21" t="s">
        <v>105</v>
      </c>
      <c r="I1288" s="21" t="s">
        <v>23</v>
      </c>
      <c r="J1288" s="21" t="s">
        <v>8416</v>
      </c>
      <c r="K1288" s="21" t="s">
        <v>40</v>
      </c>
      <c r="L1288" s="21">
        <v>94526</v>
      </c>
      <c r="M1288" s="21" t="s">
        <v>41</v>
      </c>
      <c r="N1288" s="21" t="s">
        <v>2448</v>
      </c>
      <c r="O1288" s="21" t="s">
        <v>43</v>
      </c>
      <c r="P1288" s="21" t="s">
        <v>57</v>
      </c>
      <c r="Q1288" s="21" t="s">
        <v>2449</v>
      </c>
      <c r="R1288" s="22">
        <v>452.55</v>
      </c>
    </row>
    <row r="1289" spans="1:18" x14ac:dyDescent="0.2">
      <c r="A1289" s="21">
        <v>214</v>
      </c>
      <c r="B1289" s="21" t="s">
        <v>957</v>
      </c>
      <c r="C1289" s="21" t="s">
        <v>11784</v>
      </c>
      <c r="D1289" s="21" t="s">
        <v>11785</v>
      </c>
      <c r="E1289" s="21" t="s">
        <v>48</v>
      </c>
      <c r="F1289" s="21" t="s">
        <v>958</v>
      </c>
      <c r="G1289" s="21" t="s">
        <v>959</v>
      </c>
      <c r="H1289" s="21" t="s">
        <v>38</v>
      </c>
      <c r="I1289" s="21" t="s">
        <v>23</v>
      </c>
      <c r="J1289" s="21" t="s">
        <v>960</v>
      </c>
      <c r="K1289" s="21" t="s">
        <v>564</v>
      </c>
      <c r="L1289" s="21">
        <v>44256</v>
      </c>
      <c r="M1289" s="21" t="s">
        <v>158</v>
      </c>
      <c r="N1289" s="21" t="s">
        <v>963</v>
      </c>
      <c r="O1289" s="21" t="s">
        <v>28</v>
      </c>
      <c r="P1289" s="21" t="s">
        <v>29</v>
      </c>
      <c r="Q1289" s="21" t="s">
        <v>964</v>
      </c>
      <c r="R1289" s="22">
        <v>452.45</v>
      </c>
    </row>
    <row r="1290" spans="1:18" x14ac:dyDescent="0.2">
      <c r="A1290" s="21">
        <v>570</v>
      </c>
      <c r="B1290" s="21" t="s">
        <v>2168</v>
      </c>
      <c r="C1290" s="21" t="s">
        <v>11820</v>
      </c>
      <c r="D1290" s="21" t="s">
        <v>11839</v>
      </c>
      <c r="E1290" s="21" t="s">
        <v>48</v>
      </c>
      <c r="F1290" s="21" t="s">
        <v>2169</v>
      </c>
      <c r="G1290" s="21" t="s">
        <v>2170</v>
      </c>
      <c r="H1290" s="21" t="s">
        <v>38</v>
      </c>
      <c r="I1290" s="21" t="s">
        <v>23</v>
      </c>
      <c r="J1290" s="21" t="s">
        <v>96</v>
      </c>
      <c r="K1290" s="21" t="s">
        <v>97</v>
      </c>
      <c r="L1290" s="21">
        <v>98105</v>
      </c>
      <c r="M1290" s="21" t="s">
        <v>41</v>
      </c>
      <c r="N1290" s="21" t="s">
        <v>2177</v>
      </c>
      <c r="O1290" s="21" t="s">
        <v>28</v>
      </c>
      <c r="P1290" s="21" t="s">
        <v>32</v>
      </c>
      <c r="Q1290" s="21" t="s">
        <v>2178</v>
      </c>
      <c r="R1290" s="22">
        <v>451.15199999999999</v>
      </c>
    </row>
    <row r="1291" spans="1:18" x14ac:dyDescent="0.2">
      <c r="A1291" s="21">
        <v>8121</v>
      </c>
      <c r="B1291" s="21" t="s">
        <v>10703</v>
      </c>
      <c r="C1291" s="21" t="s">
        <v>11710</v>
      </c>
      <c r="D1291" s="21" t="s">
        <v>749</v>
      </c>
      <c r="E1291" s="21" t="s">
        <v>48</v>
      </c>
      <c r="F1291" s="21" t="s">
        <v>2146</v>
      </c>
      <c r="G1291" s="21" t="s">
        <v>2147</v>
      </c>
      <c r="H1291" s="21" t="s">
        <v>22</v>
      </c>
      <c r="I1291" s="21" t="s">
        <v>23</v>
      </c>
      <c r="J1291" s="21" t="s">
        <v>134</v>
      </c>
      <c r="K1291" s="21" t="s">
        <v>40</v>
      </c>
      <c r="L1291" s="21">
        <v>94110</v>
      </c>
      <c r="M1291" s="21" t="s">
        <v>41</v>
      </c>
      <c r="N1291" s="21" t="s">
        <v>2177</v>
      </c>
      <c r="O1291" s="21" t="s">
        <v>28</v>
      </c>
      <c r="P1291" s="21" t="s">
        <v>32</v>
      </c>
      <c r="Q1291" s="21" t="s">
        <v>2178</v>
      </c>
      <c r="R1291" s="22">
        <v>451.15199999999999</v>
      </c>
    </row>
    <row r="1292" spans="1:18" x14ac:dyDescent="0.2">
      <c r="A1292" s="21">
        <v>2472</v>
      </c>
      <c r="B1292" s="21" t="s">
        <v>6199</v>
      </c>
      <c r="C1292" s="21" t="s">
        <v>1125</v>
      </c>
      <c r="D1292" s="21" t="s">
        <v>1126</v>
      </c>
      <c r="E1292" s="21" t="s">
        <v>48</v>
      </c>
      <c r="F1292" s="21" t="s">
        <v>6200</v>
      </c>
      <c r="G1292" s="21" t="s">
        <v>6201</v>
      </c>
      <c r="H1292" s="21" t="s">
        <v>22</v>
      </c>
      <c r="I1292" s="21" t="s">
        <v>23</v>
      </c>
      <c r="J1292" s="21" t="s">
        <v>1925</v>
      </c>
      <c r="K1292" s="21" t="s">
        <v>89</v>
      </c>
      <c r="L1292" s="21">
        <v>28314</v>
      </c>
      <c r="M1292" s="21" t="s">
        <v>26</v>
      </c>
      <c r="N1292" s="21" t="s">
        <v>5645</v>
      </c>
      <c r="O1292" s="21" t="s">
        <v>28</v>
      </c>
      <c r="P1292" s="21" t="s">
        <v>29</v>
      </c>
      <c r="Q1292" s="21" t="s">
        <v>6204</v>
      </c>
      <c r="R1292" s="22">
        <v>451.13600000000002</v>
      </c>
    </row>
    <row r="1293" spans="1:18" x14ac:dyDescent="0.2">
      <c r="A1293" s="21">
        <v>7750</v>
      </c>
      <c r="B1293" s="21" t="s">
        <v>10499</v>
      </c>
      <c r="C1293" s="21" t="s">
        <v>4143</v>
      </c>
      <c r="D1293" s="21" t="s">
        <v>10500</v>
      </c>
      <c r="E1293" s="21" t="s">
        <v>48</v>
      </c>
      <c r="F1293" s="21" t="s">
        <v>1611</v>
      </c>
      <c r="G1293" s="21" t="s">
        <v>1612</v>
      </c>
      <c r="H1293" s="21" t="s">
        <v>22</v>
      </c>
      <c r="I1293" s="21" t="s">
        <v>23</v>
      </c>
      <c r="J1293" s="21" t="s">
        <v>1267</v>
      </c>
      <c r="K1293" s="21" t="s">
        <v>357</v>
      </c>
      <c r="L1293" s="21">
        <v>22204</v>
      </c>
      <c r="M1293" s="21" t="s">
        <v>26</v>
      </c>
      <c r="N1293" s="21" t="s">
        <v>3977</v>
      </c>
      <c r="O1293" s="21" t="s">
        <v>43</v>
      </c>
      <c r="P1293" s="21" t="s">
        <v>57</v>
      </c>
      <c r="Q1293" s="21" t="s">
        <v>3978</v>
      </c>
      <c r="R1293" s="22">
        <v>450.04</v>
      </c>
    </row>
    <row r="1294" spans="1:18" x14ac:dyDescent="0.2">
      <c r="A1294" s="21">
        <v>8694</v>
      </c>
      <c r="B1294" s="21" t="s">
        <v>11049</v>
      </c>
      <c r="C1294" s="21" t="s">
        <v>3083</v>
      </c>
      <c r="D1294" s="21" t="s">
        <v>970</v>
      </c>
      <c r="E1294" s="21" t="s">
        <v>48</v>
      </c>
      <c r="F1294" s="21" t="s">
        <v>5005</v>
      </c>
      <c r="G1294" s="21" t="s">
        <v>5006</v>
      </c>
      <c r="H1294" s="21" t="s">
        <v>105</v>
      </c>
      <c r="I1294" s="21" t="s">
        <v>23</v>
      </c>
      <c r="J1294" s="21" t="s">
        <v>134</v>
      </c>
      <c r="K1294" s="21" t="s">
        <v>40</v>
      </c>
      <c r="L1294" s="21">
        <v>94110</v>
      </c>
      <c r="M1294" s="21" t="s">
        <v>41</v>
      </c>
      <c r="N1294" s="21" t="s">
        <v>1311</v>
      </c>
      <c r="O1294" s="21" t="s">
        <v>70</v>
      </c>
      <c r="P1294" s="21" t="s">
        <v>175</v>
      </c>
      <c r="Q1294" s="21" t="s">
        <v>1312</v>
      </c>
      <c r="R1294" s="22">
        <v>450</v>
      </c>
    </row>
    <row r="1295" spans="1:18" x14ac:dyDescent="0.2">
      <c r="A1295" s="21">
        <v>8890</v>
      </c>
      <c r="B1295" s="21" t="s">
        <v>11162</v>
      </c>
      <c r="C1295" s="21" t="s">
        <v>4538</v>
      </c>
      <c r="D1295" s="21" t="s">
        <v>1451</v>
      </c>
      <c r="E1295" s="21" t="s">
        <v>19</v>
      </c>
      <c r="F1295" s="21" t="s">
        <v>9045</v>
      </c>
      <c r="G1295" s="21" t="s">
        <v>9046</v>
      </c>
      <c r="H1295" s="21" t="s">
        <v>105</v>
      </c>
      <c r="I1295" s="21" t="s">
        <v>23</v>
      </c>
      <c r="J1295" s="21" t="s">
        <v>432</v>
      </c>
      <c r="K1295" s="21" t="s">
        <v>672</v>
      </c>
      <c r="L1295" s="21">
        <v>65203</v>
      </c>
      <c r="M1295" s="21" t="s">
        <v>108</v>
      </c>
      <c r="N1295" s="21" t="s">
        <v>6112</v>
      </c>
      <c r="O1295" s="21" t="s">
        <v>70</v>
      </c>
      <c r="P1295" s="21" t="s">
        <v>71</v>
      </c>
      <c r="Q1295" s="21" t="s">
        <v>6113</v>
      </c>
      <c r="R1295" s="22">
        <v>449.97</v>
      </c>
    </row>
    <row r="1296" spans="1:18" x14ac:dyDescent="0.2">
      <c r="A1296" s="21">
        <v>6778</v>
      </c>
      <c r="B1296" s="21" t="s">
        <v>9936</v>
      </c>
      <c r="C1296" s="21" t="s">
        <v>4333</v>
      </c>
      <c r="D1296" s="21" t="s">
        <v>12222</v>
      </c>
      <c r="E1296" s="21" t="s">
        <v>48</v>
      </c>
      <c r="F1296" s="21" t="s">
        <v>6475</v>
      </c>
      <c r="G1296" s="21" t="s">
        <v>6476</v>
      </c>
      <c r="H1296" s="21" t="s">
        <v>105</v>
      </c>
      <c r="I1296" s="21" t="s">
        <v>23</v>
      </c>
      <c r="J1296" s="21" t="s">
        <v>299</v>
      </c>
      <c r="K1296" s="21" t="s">
        <v>300</v>
      </c>
      <c r="L1296" s="21">
        <v>10009</v>
      </c>
      <c r="M1296" s="21" t="s">
        <v>158</v>
      </c>
      <c r="N1296" s="21" t="s">
        <v>5567</v>
      </c>
      <c r="O1296" s="21" t="s">
        <v>70</v>
      </c>
      <c r="P1296" s="21" t="s">
        <v>175</v>
      </c>
      <c r="Q1296" s="21" t="s">
        <v>5568</v>
      </c>
      <c r="R1296" s="22">
        <v>449.91</v>
      </c>
    </row>
    <row r="1297" spans="1:18" x14ac:dyDescent="0.2">
      <c r="A1297" s="21">
        <v>7337</v>
      </c>
      <c r="B1297" s="21" t="s">
        <v>10280</v>
      </c>
      <c r="C1297" s="21" t="s">
        <v>4974</v>
      </c>
      <c r="D1297" s="21" t="s">
        <v>8586</v>
      </c>
      <c r="E1297" s="21" t="s">
        <v>48</v>
      </c>
      <c r="F1297" s="21" t="s">
        <v>5925</v>
      </c>
      <c r="G1297" s="21" t="s">
        <v>5926</v>
      </c>
      <c r="H1297" s="21" t="s">
        <v>22</v>
      </c>
      <c r="I1297" s="21" t="s">
        <v>23</v>
      </c>
      <c r="J1297" s="21" t="s">
        <v>299</v>
      </c>
      <c r="K1297" s="21" t="s">
        <v>300</v>
      </c>
      <c r="L1297" s="21">
        <v>10024</v>
      </c>
      <c r="M1297" s="21" t="s">
        <v>158</v>
      </c>
      <c r="N1297" s="21" t="s">
        <v>865</v>
      </c>
      <c r="O1297" s="21" t="s">
        <v>28</v>
      </c>
      <c r="P1297" s="21" t="s">
        <v>29</v>
      </c>
      <c r="Q1297" s="21" t="s">
        <v>866</v>
      </c>
      <c r="R1297" s="22">
        <v>449.56799999999998</v>
      </c>
    </row>
    <row r="1298" spans="1:18" x14ac:dyDescent="0.2">
      <c r="A1298" s="21">
        <v>8170</v>
      </c>
      <c r="B1298" s="21" t="s">
        <v>10731</v>
      </c>
      <c r="C1298" s="21" t="s">
        <v>11739</v>
      </c>
      <c r="D1298" s="21" t="s">
        <v>423</v>
      </c>
      <c r="E1298" s="21" t="s">
        <v>48</v>
      </c>
      <c r="F1298" s="21" t="s">
        <v>1406</v>
      </c>
      <c r="G1298" s="21" t="s">
        <v>1407</v>
      </c>
      <c r="H1298" s="21" t="s">
        <v>105</v>
      </c>
      <c r="I1298" s="21" t="s">
        <v>23</v>
      </c>
      <c r="J1298" s="21" t="s">
        <v>96</v>
      </c>
      <c r="K1298" s="21" t="s">
        <v>97</v>
      </c>
      <c r="L1298" s="21">
        <v>98105</v>
      </c>
      <c r="M1298" s="21" t="s">
        <v>41</v>
      </c>
      <c r="N1298" s="21" t="s">
        <v>1342</v>
      </c>
      <c r="O1298" s="21" t="s">
        <v>28</v>
      </c>
      <c r="P1298" s="21" t="s">
        <v>32</v>
      </c>
      <c r="Q1298" s="21" t="s">
        <v>1343</v>
      </c>
      <c r="R1298" s="22">
        <v>449.56799999999998</v>
      </c>
    </row>
    <row r="1299" spans="1:18" x14ac:dyDescent="0.2">
      <c r="A1299" s="21">
        <v>6115</v>
      </c>
      <c r="B1299" s="21" t="s">
        <v>9510</v>
      </c>
      <c r="C1299" s="21" t="s">
        <v>11937</v>
      </c>
      <c r="D1299" s="21" t="s">
        <v>749</v>
      </c>
      <c r="E1299" s="21" t="s">
        <v>48</v>
      </c>
      <c r="F1299" s="21" t="s">
        <v>7866</v>
      </c>
      <c r="G1299" s="21" t="s">
        <v>7867</v>
      </c>
      <c r="H1299" s="21" t="s">
        <v>22</v>
      </c>
      <c r="I1299" s="21" t="s">
        <v>23</v>
      </c>
      <c r="J1299" s="21" t="s">
        <v>4370</v>
      </c>
      <c r="K1299" s="21" t="s">
        <v>564</v>
      </c>
      <c r="L1299" s="21">
        <v>44134</v>
      </c>
      <c r="M1299" s="21" t="s">
        <v>158</v>
      </c>
      <c r="N1299" s="21" t="s">
        <v>2754</v>
      </c>
      <c r="O1299" s="21" t="s">
        <v>28</v>
      </c>
      <c r="P1299" s="21" t="s">
        <v>32</v>
      </c>
      <c r="Q1299" s="21" t="s">
        <v>2755</v>
      </c>
      <c r="R1299" s="22">
        <v>449.37200000000001</v>
      </c>
    </row>
    <row r="1300" spans="1:18" x14ac:dyDescent="0.2">
      <c r="A1300" s="21">
        <v>492</v>
      </c>
      <c r="B1300" s="21" t="s">
        <v>1902</v>
      </c>
      <c r="C1300" s="21" t="s">
        <v>790</v>
      </c>
      <c r="D1300" s="21" t="s">
        <v>791</v>
      </c>
      <c r="E1300" s="21" t="s">
        <v>48</v>
      </c>
      <c r="F1300" s="21" t="s">
        <v>1903</v>
      </c>
      <c r="G1300" s="21" t="s">
        <v>1904</v>
      </c>
      <c r="H1300" s="21" t="s">
        <v>22</v>
      </c>
      <c r="I1300" s="21" t="s">
        <v>23</v>
      </c>
      <c r="J1300" s="21" t="s">
        <v>440</v>
      </c>
      <c r="K1300" s="21" t="s">
        <v>300</v>
      </c>
      <c r="L1300" s="21">
        <v>14609</v>
      </c>
      <c r="M1300" s="21" t="s">
        <v>158</v>
      </c>
      <c r="N1300" s="21" t="s">
        <v>1905</v>
      </c>
      <c r="O1300" s="21" t="s">
        <v>43</v>
      </c>
      <c r="P1300" s="21" t="s">
        <v>57</v>
      </c>
      <c r="Q1300" s="21" t="s">
        <v>1906</v>
      </c>
      <c r="R1300" s="22">
        <v>449.15</v>
      </c>
    </row>
    <row r="1301" spans="1:18" x14ac:dyDescent="0.2">
      <c r="A1301" s="21">
        <v>2991</v>
      </c>
      <c r="B1301" s="21" t="s">
        <v>6896</v>
      </c>
      <c r="C1301" s="21" t="s">
        <v>6897</v>
      </c>
      <c r="D1301" s="21" t="s">
        <v>6898</v>
      </c>
      <c r="E1301" s="21" t="s">
        <v>19</v>
      </c>
      <c r="F1301" s="21" t="s">
        <v>6414</v>
      </c>
      <c r="G1301" s="21" t="s">
        <v>6415</v>
      </c>
      <c r="H1301" s="21" t="s">
        <v>38</v>
      </c>
      <c r="I1301" s="21" t="s">
        <v>23</v>
      </c>
      <c r="J1301" s="21" t="s">
        <v>39</v>
      </c>
      <c r="K1301" s="21" t="s">
        <v>40</v>
      </c>
      <c r="L1301" s="21">
        <v>90032</v>
      </c>
      <c r="M1301" s="21" t="s">
        <v>41</v>
      </c>
      <c r="N1301" s="21" t="s">
        <v>1905</v>
      </c>
      <c r="O1301" s="21" t="s">
        <v>43</v>
      </c>
      <c r="P1301" s="21" t="s">
        <v>57</v>
      </c>
      <c r="Q1301" s="21" t="s">
        <v>1906</v>
      </c>
      <c r="R1301" s="22">
        <v>449.15</v>
      </c>
    </row>
    <row r="1302" spans="1:18" x14ac:dyDescent="0.2">
      <c r="A1302" s="21">
        <v>7423</v>
      </c>
      <c r="B1302" s="21" t="s">
        <v>10325</v>
      </c>
      <c r="C1302" s="21" t="s">
        <v>251</v>
      </c>
      <c r="D1302" s="21" t="s">
        <v>4441</v>
      </c>
      <c r="E1302" s="21" t="s">
        <v>19</v>
      </c>
      <c r="F1302" s="21" t="s">
        <v>400</v>
      </c>
      <c r="G1302" s="21" t="s">
        <v>401</v>
      </c>
      <c r="H1302" s="21" t="s">
        <v>38</v>
      </c>
      <c r="I1302" s="21" t="s">
        <v>23</v>
      </c>
      <c r="J1302" s="21" t="s">
        <v>156</v>
      </c>
      <c r="K1302" s="21" t="s">
        <v>157</v>
      </c>
      <c r="L1302" s="21">
        <v>19134</v>
      </c>
      <c r="M1302" s="21" t="s">
        <v>158</v>
      </c>
      <c r="N1302" s="21" t="s">
        <v>986</v>
      </c>
      <c r="O1302" s="21" t="s">
        <v>70</v>
      </c>
      <c r="P1302" s="21" t="s">
        <v>768</v>
      </c>
      <c r="Q1302" s="21" t="s">
        <v>7493</v>
      </c>
      <c r="R1302" s="22">
        <v>449.1</v>
      </c>
    </row>
    <row r="1303" spans="1:18" x14ac:dyDescent="0.2">
      <c r="A1303" s="21">
        <v>4313</v>
      </c>
      <c r="B1303" s="21" t="s">
        <v>8176</v>
      </c>
      <c r="C1303" s="21" t="s">
        <v>11807</v>
      </c>
      <c r="D1303" s="21" t="s">
        <v>11716</v>
      </c>
      <c r="E1303" s="21" t="s">
        <v>48</v>
      </c>
      <c r="F1303" s="21" t="s">
        <v>5683</v>
      </c>
      <c r="G1303" s="21" t="s">
        <v>5684</v>
      </c>
      <c r="H1303" s="21" t="s">
        <v>22</v>
      </c>
      <c r="I1303" s="21" t="s">
        <v>23</v>
      </c>
      <c r="J1303" s="21" t="s">
        <v>39</v>
      </c>
      <c r="K1303" s="21" t="s">
        <v>40</v>
      </c>
      <c r="L1303" s="21">
        <v>90045</v>
      </c>
      <c r="M1303" s="21" t="s">
        <v>41</v>
      </c>
      <c r="N1303" s="21" t="s">
        <v>8177</v>
      </c>
      <c r="O1303" s="21" t="s">
        <v>70</v>
      </c>
      <c r="P1303" s="21" t="s">
        <v>768</v>
      </c>
      <c r="Q1303" s="21" t="s">
        <v>8178</v>
      </c>
      <c r="R1303" s="22">
        <v>447.96800000000002</v>
      </c>
    </row>
    <row r="1304" spans="1:18" x14ac:dyDescent="0.2">
      <c r="A1304" s="21">
        <v>3859</v>
      </c>
      <c r="B1304" s="21" t="s">
        <v>7751</v>
      </c>
      <c r="C1304" s="21" t="s">
        <v>3763</v>
      </c>
      <c r="D1304" s="21" t="s">
        <v>3763</v>
      </c>
      <c r="E1304" s="21" t="s">
        <v>1452</v>
      </c>
      <c r="F1304" s="21" t="s">
        <v>6493</v>
      </c>
      <c r="G1304" s="21" t="s">
        <v>6494</v>
      </c>
      <c r="H1304" s="21" t="s">
        <v>22</v>
      </c>
      <c r="I1304" s="21" t="s">
        <v>23</v>
      </c>
      <c r="J1304" s="21" t="s">
        <v>7752</v>
      </c>
      <c r="K1304" s="21" t="s">
        <v>516</v>
      </c>
      <c r="L1304" s="21">
        <v>80229</v>
      </c>
      <c r="M1304" s="21" t="s">
        <v>41</v>
      </c>
      <c r="N1304" s="21" t="s">
        <v>7753</v>
      </c>
      <c r="O1304" s="21" t="s">
        <v>70</v>
      </c>
      <c r="P1304" s="21" t="s">
        <v>175</v>
      </c>
      <c r="Q1304" s="21" t="s">
        <v>7754</v>
      </c>
      <c r="R1304" s="22">
        <v>447.94400000000002</v>
      </c>
    </row>
    <row r="1305" spans="1:18" x14ac:dyDescent="0.2">
      <c r="A1305" s="21">
        <v>8556</v>
      </c>
      <c r="B1305" s="21" t="s">
        <v>10966</v>
      </c>
      <c r="C1305" s="21" t="s">
        <v>1958</v>
      </c>
      <c r="D1305" s="21" t="s">
        <v>1958</v>
      </c>
      <c r="E1305" s="21" t="s">
        <v>1452</v>
      </c>
      <c r="F1305" s="21" t="s">
        <v>2711</v>
      </c>
      <c r="G1305" s="21" t="s">
        <v>2712</v>
      </c>
      <c r="H1305" s="21" t="s">
        <v>22</v>
      </c>
      <c r="I1305" s="21" t="s">
        <v>23</v>
      </c>
      <c r="J1305" s="21" t="s">
        <v>7569</v>
      </c>
      <c r="K1305" s="21" t="s">
        <v>52</v>
      </c>
      <c r="L1305" s="21">
        <v>33317</v>
      </c>
      <c r="M1305" s="21" t="s">
        <v>26</v>
      </c>
      <c r="N1305" s="21" t="s">
        <v>1874</v>
      </c>
      <c r="O1305" s="21" t="s">
        <v>70</v>
      </c>
      <c r="P1305" s="21" t="s">
        <v>175</v>
      </c>
      <c r="Q1305" s="21" t="s">
        <v>1875</v>
      </c>
      <c r="R1305" s="22">
        <v>447.94400000000002</v>
      </c>
    </row>
    <row r="1306" spans="1:18" x14ac:dyDescent="0.2">
      <c r="A1306" s="21">
        <v>1167</v>
      </c>
      <c r="B1306" s="21" t="s">
        <v>3791</v>
      </c>
      <c r="C1306" s="21" t="s">
        <v>11800</v>
      </c>
      <c r="D1306" s="21" t="s">
        <v>11800</v>
      </c>
      <c r="E1306" s="21" t="s">
        <v>1452</v>
      </c>
      <c r="F1306" s="21" t="s">
        <v>1064</v>
      </c>
      <c r="G1306" s="21" t="s">
        <v>1065</v>
      </c>
      <c r="H1306" s="21" t="s">
        <v>22</v>
      </c>
      <c r="I1306" s="21" t="s">
        <v>23</v>
      </c>
      <c r="J1306" s="21" t="s">
        <v>96</v>
      </c>
      <c r="K1306" s="21" t="s">
        <v>97</v>
      </c>
      <c r="L1306" s="21">
        <v>98115</v>
      </c>
      <c r="M1306" s="21" t="s">
        <v>41</v>
      </c>
      <c r="N1306" s="21" t="s">
        <v>517</v>
      </c>
      <c r="O1306" s="21" t="s">
        <v>70</v>
      </c>
      <c r="P1306" s="21" t="s">
        <v>175</v>
      </c>
      <c r="Q1306" s="21" t="s">
        <v>518</v>
      </c>
      <c r="R1306" s="22">
        <v>447.93</v>
      </c>
    </row>
    <row r="1307" spans="1:18" x14ac:dyDescent="0.2">
      <c r="A1307" s="21">
        <v>3091</v>
      </c>
      <c r="B1307" s="21" t="s">
        <v>7022</v>
      </c>
      <c r="C1307" s="21" t="s">
        <v>12169</v>
      </c>
      <c r="D1307" s="21" t="s">
        <v>11971</v>
      </c>
      <c r="E1307" s="21" t="s">
        <v>48</v>
      </c>
      <c r="F1307" s="21" t="s">
        <v>61</v>
      </c>
      <c r="G1307" s="21" t="s">
        <v>62</v>
      </c>
      <c r="H1307" s="21" t="s">
        <v>22</v>
      </c>
      <c r="I1307" s="21" t="s">
        <v>23</v>
      </c>
      <c r="J1307" s="21" t="s">
        <v>684</v>
      </c>
      <c r="K1307" s="21" t="s">
        <v>275</v>
      </c>
      <c r="L1307" s="21">
        <v>19711</v>
      </c>
      <c r="M1307" s="21" t="s">
        <v>158</v>
      </c>
      <c r="N1307" s="21" t="s">
        <v>2943</v>
      </c>
      <c r="O1307" s="21" t="s">
        <v>43</v>
      </c>
      <c r="P1307" s="21" t="s">
        <v>74</v>
      </c>
      <c r="Q1307" s="21" t="s">
        <v>2944</v>
      </c>
      <c r="R1307" s="22">
        <v>447.86</v>
      </c>
    </row>
    <row r="1308" spans="1:18" x14ac:dyDescent="0.2">
      <c r="A1308" s="21">
        <v>5877</v>
      </c>
      <c r="B1308" s="21" t="s">
        <v>9376</v>
      </c>
      <c r="C1308" s="21" t="s">
        <v>3377</v>
      </c>
      <c r="D1308" s="21" t="s">
        <v>4779</v>
      </c>
      <c r="E1308" s="21" t="s">
        <v>48</v>
      </c>
      <c r="F1308" s="21" t="s">
        <v>4150</v>
      </c>
      <c r="G1308" s="21" t="s">
        <v>4151</v>
      </c>
      <c r="H1308" s="21" t="s">
        <v>105</v>
      </c>
      <c r="I1308" s="21" t="s">
        <v>23</v>
      </c>
      <c r="J1308" s="21" t="s">
        <v>1665</v>
      </c>
      <c r="K1308" s="21" t="s">
        <v>1402</v>
      </c>
      <c r="L1308" s="21">
        <v>1841</v>
      </c>
      <c r="M1308" s="21" t="s">
        <v>158</v>
      </c>
      <c r="N1308" s="21" t="s">
        <v>2943</v>
      </c>
      <c r="O1308" s="21" t="s">
        <v>43</v>
      </c>
      <c r="P1308" s="21" t="s">
        <v>74</v>
      </c>
      <c r="Q1308" s="21" t="s">
        <v>2944</v>
      </c>
      <c r="R1308" s="22">
        <v>447.86</v>
      </c>
    </row>
    <row r="1309" spans="1:18" x14ac:dyDescent="0.2">
      <c r="A1309" s="21">
        <v>6663</v>
      </c>
      <c r="B1309" s="21" t="s">
        <v>9855</v>
      </c>
      <c r="C1309" s="21" t="s">
        <v>12122</v>
      </c>
      <c r="D1309" s="21" t="s">
        <v>12057</v>
      </c>
      <c r="E1309" s="21" t="s">
        <v>19</v>
      </c>
      <c r="F1309" s="21" t="s">
        <v>5834</v>
      </c>
      <c r="G1309" s="21" t="s">
        <v>5835</v>
      </c>
      <c r="H1309" s="21" t="s">
        <v>22</v>
      </c>
      <c r="I1309" s="21" t="s">
        <v>23</v>
      </c>
      <c r="J1309" s="21" t="s">
        <v>1665</v>
      </c>
      <c r="K1309" s="21" t="s">
        <v>1402</v>
      </c>
      <c r="L1309" s="21">
        <v>1841</v>
      </c>
      <c r="M1309" s="21" t="s">
        <v>158</v>
      </c>
      <c r="N1309" s="21" t="s">
        <v>5619</v>
      </c>
      <c r="O1309" s="21" t="s">
        <v>43</v>
      </c>
      <c r="P1309" s="21" t="s">
        <v>74</v>
      </c>
      <c r="Q1309" s="21" t="s">
        <v>5620</v>
      </c>
      <c r="R1309" s="22">
        <v>447.86</v>
      </c>
    </row>
    <row r="1310" spans="1:18" x14ac:dyDescent="0.2">
      <c r="A1310" s="21">
        <v>1098</v>
      </c>
      <c r="B1310" s="21" t="s">
        <v>3655</v>
      </c>
      <c r="C1310" s="21" t="s">
        <v>1658</v>
      </c>
      <c r="D1310" s="21" t="s">
        <v>2894</v>
      </c>
      <c r="E1310" s="21" t="s">
        <v>206</v>
      </c>
      <c r="F1310" s="21" t="s">
        <v>3516</v>
      </c>
      <c r="G1310" s="21" t="s">
        <v>3517</v>
      </c>
      <c r="H1310" s="21" t="s">
        <v>38</v>
      </c>
      <c r="I1310" s="21" t="s">
        <v>23</v>
      </c>
      <c r="J1310" s="21" t="s">
        <v>39</v>
      </c>
      <c r="K1310" s="21" t="s">
        <v>40</v>
      </c>
      <c r="L1310" s="21">
        <v>90049</v>
      </c>
      <c r="M1310" s="21" t="s">
        <v>41</v>
      </c>
      <c r="N1310" s="21" t="s">
        <v>3656</v>
      </c>
      <c r="O1310" s="21" t="s">
        <v>28</v>
      </c>
      <c r="P1310" s="21" t="s">
        <v>54</v>
      </c>
      <c r="Q1310" s="21" t="s">
        <v>3657</v>
      </c>
      <c r="R1310" s="22">
        <v>447.84</v>
      </c>
    </row>
    <row r="1311" spans="1:18" x14ac:dyDescent="0.2">
      <c r="A1311" s="21">
        <v>1377</v>
      </c>
      <c r="B1311" s="21" t="s">
        <v>4266</v>
      </c>
      <c r="C1311" s="21" t="s">
        <v>12022</v>
      </c>
      <c r="D1311" s="21" t="s">
        <v>11772</v>
      </c>
      <c r="E1311" s="21" t="s">
        <v>19</v>
      </c>
      <c r="F1311" s="21" t="s">
        <v>1003</v>
      </c>
      <c r="G1311" s="21" t="s">
        <v>1004</v>
      </c>
      <c r="H1311" s="21" t="s">
        <v>22</v>
      </c>
      <c r="I1311" s="21" t="s">
        <v>23</v>
      </c>
      <c r="J1311" s="21" t="s">
        <v>4267</v>
      </c>
      <c r="K1311" s="21" t="s">
        <v>127</v>
      </c>
      <c r="L1311" s="21">
        <v>84062</v>
      </c>
      <c r="M1311" s="21" t="s">
        <v>41</v>
      </c>
      <c r="N1311" s="21" t="s">
        <v>4270</v>
      </c>
      <c r="O1311" s="21" t="s">
        <v>43</v>
      </c>
      <c r="P1311" s="21" t="s">
        <v>91</v>
      </c>
      <c r="Q1311" s="21" t="s">
        <v>4271</v>
      </c>
      <c r="R1311" s="22">
        <v>447.84</v>
      </c>
    </row>
    <row r="1312" spans="1:18" x14ac:dyDescent="0.2">
      <c r="A1312" s="21">
        <v>7705</v>
      </c>
      <c r="B1312" s="21" t="s">
        <v>10466</v>
      </c>
      <c r="C1312" s="21" t="s">
        <v>3373</v>
      </c>
      <c r="D1312" s="21" t="s">
        <v>11745</v>
      </c>
      <c r="E1312" s="21" t="s">
        <v>48</v>
      </c>
      <c r="F1312" s="21" t="s">
        <v>86</v>
      </c>
      <c r="G1312" s="21" t="s">
        <v>87</v>
      </c>
      <c r="H1312" s="21" t="s">
        <v>22</v>
      </c>
      <c r="I1312" s="21" t="s">
        <v>23</v>
      </c>
      <c r="J1312" s="21" t="s">
        <v>994</v>
      </c>
      <c r="K1312" s="21" t="s">
        <v>266</v>
      </c>
      <c r="L1312" s="21">
        <v>48234</v>
      </c>
      <c r="M1312" s="21" t="s">
        <v>108</v>
      </c>
      <c r="N1312" s="21" t="s">
        <v>3656</v>
      </c>
      <c r="O1312" s="21" t="s">
        <v>28</v>
      </c>
      <c r="P1312" s="21" t="s">
        <v>54</v>
      </c>
      <c r="Q1312" s="21" t="s">
        <v>3657</v>
      </c>
      <c r="R1312" s="22">
        <v>447.84</v>
      </c>
    </row>
    <row r="1313" spans="1:18" x14ac:dyDescent="0.2">
      <c r="A1313" s="21">
        <v>7897</v>
      </c>
      <c r="B1313" s="21" t="s">
        <v>10583</v>
      </c>
      <c r="C1313" s="21" t="s">
        <v>2923</v>
      </c>
      <c r="D1313" s="21" t="s">
        <v>4816</v>
      </c>
      <c r="E1313" s="21" t="s">
        <v>48</v>
      </c>
      <c r="F1313" s="21" t="s">
        <v>2443</v>
      </c>
      <c r="G1313" s="21" t="s">
        <v>2444</v>
      </c>
      <c r="H1313" s="21" t="s">
        <v>105</v>
      </c>
      <c r="I1313" s="21" t="s">
        <v>23</v>
      </c>
      <c r="J1313" s="21" t="s">
        <v>6374</v>
      </c>
      <c r="K1313" s="21" t="s">
        <v>10584</v>
      </c>
      <c r="L1313" s="21">
        <v>26003</v>
      </c>
      <c r="M1313" s="21" t="s">
        <v>158</v>
      </c>
      <c r="N1313" s="21" t="s">
        <v>1408</v>
      </c>
      <c r="O1313" s="21" t="s">
        <v>43</v>
      </c>
      <c r="P1313" s="21" t="s">
        <v>91</v>
      </c>
      <c r="Q1313" s="21" t="s">
        <v>1623</v>
      </c>
      <c r="R1313" s="22">
        <v>447.84</v>
      </c>
    </row>
    <row r="1314" spans="1:18" x14ac:dyDescent="0.2">
      <c r="A1314" s="21">
        <v>937</v>
      </c>
      <c r="B1314" s="21" t="s">
        <v>3224</v>
      </c>
      <c r="C1314" s="21" t="s">
        <v>270</v>
      </c>
      <c r="D1314" s="21" t="s">
        <v>3225</v>
      </c>
      <c r="E1314" s="21" t="s">
        <v>48</v>
      </c>
      <c r="F1314" s="21" t="s">
        <v>3226</v>
      </c>
      <c r="G1314" s="21" t="s">
        <v>3227</v>
      </c>
      <c r="H1314" s="21" t="s">
        <v>105</v>
      </c>
      <c r="I1314" s="21" t="s">
        <v>23</v>
      </c>
      <c r="J1314" s="21" t="s">
        <v>156</v>
      </c>
      <c r="K1314" s="21" t="s">
        <v>157</v>
      </c>
      <c r="L1314" s="21">
        <v>19120</v>
      </c>
      <c r="M1314" s="21" t="s">
        <v>158</v>
      </c>
      <c r="N1314" s="21" t="s">
        <v>673</v>
      </c>
      <c r="O1314" s="21" t="s">
        <v>43</v>
      </c>
      <c r="P1314" s="21" t="s">
        <v>77</v>
      </c>
      <c r="Q1314" s="21" t="s">
        <v>674</v>
      </c>
      <c r="R1314" s="22">
        <v>447.69600000000003</v>
      </c>
    </row>
    <row r="1315" spans="1:18" x14ac:dyDescent="0.2">
      <c r="A1315" s="21">
        <v>7675</v>
      </c>
      <c r="B1315" s="21" t="s">
        <v>10450</v>
      </c>
      <c r="C1315" s="21" t="s">
        <v>1521</v>
      </c>
      <c r="D1315" s="21" t="s">
        <v>2322</v>
      </c>
      <c r="E1315" s="21" t="s">
        <v>19</v>
      </c>
      <c r="F1315" s="21" t="s">
        <v>200</v>
      </c>
      <c r="G1315" s="21" t="s">
        <v>201</v>
      </c>
      <c r="H1315" s="21" t="s">
        <v>105</v>
      </c>
      <c r="I1315" s="21" t="s">
        <v>23</v>
      </c>
      <c r="J1315" s="21" t="s">
        <v>4623</v>
      </c>
      <c r="K1315" s="21" t="s">
        <v>1402</v>
      </c>
      <c r="L1315" s="21">
        <v>2149</v>
      </c>
      <c r="M1315" s="21" t="s">
        <v>158</v>
      </c>
      <c r="N1315" s="21" t="s">
        <v>3953</v>
      </c>
      <c r="O1315" s="21" t="s">
        <v>28</v>
      </c>
      <c r="P1315" s="21" t="s">
        <v>54</v>
      </c>
      <c r="Q1315" s="21" t="s">
        <v>3954</v>
      </c>
      <c r="R1315" s="22">
        <v>446.06799999999998</v>
      </c>
    </row>
    <row r="1316" spans="1:18" x14ac:dyDescent="0.2">
      <c r="A1316" s="21">
        <v>597</v>
      </c>
      <c r="B1316" s="21" t="s">
        <v>2243</v>
      </c>
      <c r="C1316" s="21" t="s">
        <v>11879</v>
      </c>
      <c r="D1316" s="21" t="s">
        <v>2244</v>
      </c>
      <c r="E1316" s="21" t="s">
        <v>48</v>
      </c>
      <c r="F1316" s="21" t="s">
        <v>2245</v>
      </c>
      <c r="G1316" s="21" t="s">
        <v>2246</v>
      </c>
      <c r="H1316" s="21" t="s">
        <v>22</v>
      </c>
      <c r="I1316" s="21" t="s">
        <v>23</v>
      </c>
      <c r="J1316" s="21" t="s">
        <v>1066</v>
      </c>
      <c r="K1316" s="21" t="s">
        <v>40</v>
      </c>
      <c r="L1316" s="21">
        <v>92024</v>
      </c>
      <c r="M1316" s="21" t="s">
        <v>41</v>
      </c>
      <c r="N1316" s="21" t="s">
        <v>1295</v>
      </c>
      <c r="O1316" s="21" t="s">
        <v>70</v>
      </c>
      <c r="P1316" s="21" t="s">
        <v>71</v>
      </c>
      <c r="Q1316" s="21" t="s">
        <v>1296</v>
      </c>
      <c r="R1316" s="22">
        <v>445.96</v>
      </c>
    </row>
    <row r="1317" spans="1:18" x14ac:dyDescent="0.2">
      <c r="A1317" s="21">
        <v>5405</v>
      </c>
      <c r="B1317" s="21" t="s">
        <v>9017</v>
      </c>
      <c r="C1317" s="21" t="s">
        <v>3939</v>
      </c>
      <c r="D1317" s="21" t="s">
        <v>6898</v>
      </c>
      <c r="E1317" s="21" t="s">
        <v>48</v>
      </c>
      <c r="F1317" s="21" t="s">
        <v>3343</v>
      </c>
      <c r="G1317" s="21" t="s">
        <v>3344</v>
      </c>
      <c r="H1317" s="21" t="s">
        <v>22</v>
      </c>
      <c r="I1317" s="21" t="s">
        <v>23</v>
      </c>
      <c r="J1317" s="21" t="s">
        <v>39</v>
      </c>
      <c r="K1317" s="21" t="s">
        <v>40</v>
      </c>
      <c r="L1317" s="21">
        <v>90045</v>
      </c>
      <c r="M1317" s="21" t="s">
        <v>41</v>
      </c>
      <c r="N1317" s="21" t="s">
        <v>1295</v>
      </c>
      <c r="O1317" s="21" t="s">
        <v>70</v>
      </c>
      <c r="P1317" s="21" t="s">
        <v>71</v>
      </c>
      <c r="Q1317" s="21" t="s">
        <v>1296</v>
      </c>
      <c r="R1317" s="22">
        <v>445.96</v>
      </c>
    </row>
    <row r="1318" spans="1:18" x14ac:dyDescent="0.2">
      <c r="A1318" s="21">
        <v>7484</v>
      </c>
      <c r="B1318" s="21" t="s">
        <v>10356</v>
      </c>
      <c r="C1318" s="21" t="s">
        <v>3056</v>
      </c>
      <c r="D1318" s="21" t="s">
        <v>4530</v>
      </c>
      <c r="E1318" s="21" t="s">
        <v>19</v>
      </c>
      <c r="F1318" s="21" t="s">
        <v>1774</v>
      </c>
      <c r="G1318" s="21" t="s">
        <v>1775</v>
      </c>
      <c r="H1318" s="21" t="s">
        <v>38</v>
      </c>
      <c r="I1318" s="21" t="s">
        <v>23</v>
      </c>
      <c r="J1318" s="21" t="s">
        <v>156</v>
      </c>
      <c r="K1318" s="21" t="s">
        <v>157</v>
      </c>
      <c r="L1318" s="21">
        <v>19140</v>
      </c>
      <c r="M1318" s="21" t="s">
        <v>158</v>
      </c>
      <c r="N1318" s="21" t="s">
        <v>5445</v>
      </c>
      <c r="O1318" s="21" t="s">
        <v>28</v>
      </c>
      <c r="P1318" s="21" t="s">
        <v>32</v>
      </c>
      <c r="Q1318" s="21" t="s">
        <v>5446</v>
      </c>
      <c r="R1318" s="22">
        <v>445.80200000000002</v>
      </c>
    </row>
    <row r="1319" spans="1:18" x14ac:dyDescent="0.2">
      <c r="A1319" s="21">
        <v>7353</v>
      </c>
      <c r="B1319" s="21" t="s">
        <v>10292</v>
      </c>
      <c r="C1319" s="21" t="s">
        <v>5388</v>
      </c>
      <c r="D1319" s="21" t="s">
        <v>2487</v>
      </c>
      <c r="E1319" s="21" t="s">
        <v>19</v>
      </c>
      <c r="F1319" s="21" t="s">
        <v>3553</v>
      </c>
      <c r="G1319" s="21" t="s">
        <v>3554</v>
      </c>
      <c r="H1319" s="21" t="s">
        <v>105</v>
      </c>
      <c r="I1319" s="21" t="s">
        <v>23</v>
      </c>
      <c r="J1319" s="21" t="s">
        <v>1258</v>
      </c>
      <c r="K1319" s="21" t="s">
        <v>564</v>
      </c>
      <c r="L1319" s="21">
        <v>44107</v>
      </c>
      <c r="M1319" s="21" t="s">
        <v>158</v>
      </c>
      <c r="N1319" s="21" t="s">
        <v>4032</v>
      </c>
      <c r="O1319" s="21" t="s">
        <v>70</v>
      </c>
      <c r="P1319" s="21" t="s">
        <v>71</v>
      </c>
      <c r="Q1319" s="21" t="s">
        <v>4033</v>
      </c>
      <c r="R1319" s="22">
        <v>445.44</v>
      </c>
    </row>
    <row r="1320" spans="1:18" x14ac:dyDescent="0.2">
      <c r="A1320" s="21">
        <v>206</v>
      </c>
      <c r="B1320" s="21" t="s">
        <v>932</v>
      </c>
      <c r="C1320" s="21" t="s">
        <v>11729</v>
      </c>
      <c r="D1320" s="21" t="s">
        <v>933</v>
      </c>
      <c r="E1320" s="21" t="s">
        <v>48</v>
      </c>
      <c r="F1320" s="21" t="s">
        <v>934</v>
      </c>
      <c r="G1320" s="21" t="s">
        <v>935</v>
      </c>
      <c r="H1320" s="21" t="s">
        <v>22</v>
      </c>
      <c r="I1320" s="21" t="s">
        <v>23</v>
      </c>
      <c r="J1320" s="21" t="s">
        <v>936</v>
      </c>
      <c r="K1320" s="21" t="s">
        <v>40</v>
      </c>
      <c r="L1320" s="21">
        <v>90604</v>
      </c>
      <c r="M1320" s="21" t="s">
        <v>41</v>
      </c>
      <c r="N1320" s="21" t="s">
        <v>937</v>
      </c>
      <c r="O1320" s="21" t="s">
        <v>70</v>
      </c>
      <c r="P1320" s="21" t="s">
        <v>71</v>
      </c>
      <c r="Q1320" s="21" t="s">
        <v>938</v>
      </c>
      <c r="R1320" s="22">
        <v>444.76799999999997</v>
      </c>
    </row>
    <row r="1321" spans="1:18" x14ac:dyDescent="0.2">
      <c r="A1321" s="21">
        <v>2832</v>
      </c>
      <c r="B1321" s="21" t="s">
        <v>6707</v>
      </c>
      <c r="C1321" s="21" t="s">
        <v>11917</v>
      </c>
      <c r="D1321" s="21" t="s">
        <v>12155</v>
      </c>
      <c r="E1321" s="21" t="s">
        <v>48</v>
      </c>
      <c r="F1321" s="21" t="s">
        <v>4221</v>
      </c>
      <c r="G1321" s="21" t="s">
        <v>4222</v>
      </c>
      <c r="H1321" s="21" t="s">
        <v>22</v>
      </c>
      <c r="I1321" s="21" t="s">
        <v>23</v>
      </c>
      <c r="J1321" s="21" t="s">
        <v>473</v>
      </c>
      <c r="K1321" s="21" t="s">
        <v>474</v>
      </c>
      <c r="L1321" s="21">
        <v>97206</v>
      </c>
      <c r="M1321" s="21" t="s">
        <v>41</v>
      </c>
      <c r="N1321" s="21" t="s">
        <v>6708</v>
      </c>
      <c r="O1321" s="21" t="s">
        <v>43</v>
      </c>
      <c r="P1321" s="21" t="s">
        <v>57</v>
      </c>
      <c r="Q1321" s="21" t="s">
        <v>6709</v>
      </c>
      <c r="R1321" s="22">
        <v>443.92</v>
      </c>
    </row>
    <row r="1322" spans="1:18" x14ac:dyDescent="0.2">
      <c r="A1322" s="21">
        <v>3396</v>
      </c>
      <c r="B1322" s="21" t="s">
        <v>7338</v>
      </c>
      <c r="C1322" s="21" t="s">
        <v>12038</v>
      </c>
      <c r="D1322" s="21" t="s">
        <v>11814</v>
      </c>
      <c r="E1322" s="21" t="s">
        <v>48</v>
      </c>
      <c r="F1322" s="21" t="s">
        <v>5727</v>
      </c>
      <c r="G1322" s="21" t="s">
        <v>5728</v>
      </c>
      <c r="H1322" s="21" t="s">
        <v>105</v>
      </c>
      <c r="I1322" s="21" t="s">
        <v>23</v>
      </c>
      <c r="J1322" s="21" t="s">
        <v>4927</v>
      </c>
      <c r="K1322" s="21" t="s">
        <v>286</v>
      </c>
      <c r="L1322" s="21">
        <v>46203</v>
      </c>
      <c r="M1322" s="21" t="s">
        <v>108</v>
      </c>
      <c r="N1322" s="21" t="s">
        <v>6708</v>
      </c>
      <c r="O1322" s="21" t="s">
        <v>43</v>
      </c>
      <c r="P1322" s="21" t="s">
        <v>57</v>
      </c>
      <c r="Q1322" s="21" t="s">
        <v>6709</v>
      </c>
      <c r="R1322" s="22">
        <v>443.92</v>
      </c>
    </row>
    <row r="1323" spans="1:18" x14ac:dyDescent="0.2">
      <c r="A1323" s="21">
        <v>5619</v>
      </c>
      <c r="B1323" s="21" t="s">
        <v>9195</v>
      </c>
      <c r="C1323" s="21" t="s">
        <v>2191</v>
      </c>
      <c r="D1323" s="21" t="s">
        <v>179</v>
      </c>
      <c r="E1323" s="21" t="s">
        <v>206</v>
      </c>
      <c r="F1323" s="21" t="s">
        <v>4677</v>
      </c>
      <c r="G1323" s="21" t="s">
        <v>4678</v>
      </c>
      <c r="H1323" s="21" t="s">
        <v>22</v>
      </c>
      <c r="I1323" s="21" t="s">
        <v>23</v>
      </c>
      <c r="J1323" s="21" t="s">
        <v>1066</v>
      </c>
      <c r="K1323" s="21" t="s">
        <v>40</v>
      </c>
      <c r="L1323" s="21">
        <v>92105</v>
      </c>
      <c r="M1323" s="21" t="s">
        <v>41</v>
      </c>
      <c r="N1323" s="21" t="s">
        <v>119</v>
      </c>
      <c r="O1323" s="21" t="s">
        <v>43</v>
      </c>
      <c r="P1323" s="21" t="s">
        <v>57</v>
      </c>
      <c r="Q1323" s="21" t="s">
        <v>120</v>
      </c>
      <c r="R1323" s="22">
        <v>443.92</v>
      </c>
    </row>
    <row r="1324" spans="1:18" x14ac:dyDescent="0.2">
      <c r="A1324" s="21">
        <v>2182</v>
      </c>
      <c r="B1324" s="21" t="s">
        <v>5753</v>
      </c>
      <c r="C1324" s="21" t="s">
        <v>11994</v>
      </c>
      <c r="D1324" s="21" t="s">
        <v>11766</v>
      </c>
      <c r="E1324" s="21" t="s">
        <v>48</v>
      </c>
      <c r="F1324" s="21" t="s">
        <v>1635</v>
      </c>
      <c r="G1324" s="21" t="s">
        <v>1636</v>
      </c>
      <c r="H1324" s="21" t="s">
        <v>22</v>
      </c>
      <c r="I1324" s="21" t="s">
        <v>23</v>
      </c>
      <c r="J1324" s="21" t="s">
        <v>299</v>
      </c>
      <c r="K1324" s="21" t="s">
        <v>300</v>
      </c>
      <c r="L1324" s="21">
        <v>10009</v>
      </c>
      <c r="M1324" s="21" t="s">
        <v>158</v>
      </c>
      <c r="N1324" s="21" t="s">
        <v>5754</v>
      </c>
      <c r="O1324" s="21" t="s">
        <v>28</v>
      </c>
      <c r="P1324" s="21" t="s">
        <v>32</v>
      </c>
      <c r="Q1324" s="21" t="s">
        <v>5755</v>
      </c>
      <c r="R1324" s="22">
        <v>442.76400000000001</v>
      </c>
    </row>
    <row r="1325" spans="1:18" x14ac:dyDescent="0.2">
      <c r="A1325" s="21">
        <v>1745</v>
      </c>
      <c r="B1325" s="21" t="s">
        <v>5007</v>
      </c>
      <c r="C1325" s="21" t="s">
        <v>4526</v>
      </c>
      <c r="D1325" s="21" t="s">
        <v>11809</v>
      </c>
      <c r="E1325" s="21" t="s">
        <v>48</v>
      </c>
      <c r="F1325" s="21" t="s">
        <v>4706</v>
      </c>
      <c r="G1325" s="21" t="s">
        <v>4707</v>
      </c>
      <c r="H1325" s="21" t="s">
        <v>22</v>
      </c>
      <c r="I1325" s="21" t="s">
        <v>23</v>
      </c>
      <c r="J1325" s="21" t="s">
        <v>156</v>
      </c>
      <c r="K1325" s="21" t="s">
        <v>157</v>
      </c>
      <c r="L1325" s="21">
        <v>19140</v>
      </c>
      <c r="M1325" s="21" t="s">
        <v>158</v>
      </c>
      <c r="N1325" s="21" t="s">
        <v>2421</v>
      </c>
      <c r="O1325" s="21" t="s">
        <v>70</v>
      </c>
      <c r="P1325" s="21" t="s">
        <v>175</v>
      </c>
      <c r="Q1325" s="21" t="s">
        <v>2422</v>
      </c>
      <c r="R1325" s="22">
        <v>442.4</v>
      </c>
    </row>
    <row r="1326" spans="1:18" x14ac:dyDescent="0.2">
      <c r="A1326" s="21">
        <v>6263</v>
      </c>
      <c r="B1326" s="21" t="s">
        <v>9622</v>
      </c>
      <c r="C1326" s="21" t="s">
        <v>4105</v>
      </c>
      <c r="D1326" s="21" t="s">
        <v>1789</v>
      </c>
      <c r="E1326" s="21" t="s">
        <v>206</v>
      </c>
      <c r="F1326" s="21" t="s">
        <v>1453</v>
      </c>
      <c r="G1326" s="21" t="s">
        <v>1454</v>
      </c>
      <c r="H1326" s="21" t="s">
        <v>38</v>
      </c>
      <c r="I1326" s="21" t="s">
        <v>23</v>
      </c>
      <c r="J1326" s="21" t="s">
        <v>3524</v>
      </c>
      <c r="K1326" s="21" t="s">
        <v>232</v>
      </c>
      <c r="L1326" s="21">
        <v>61107</v>
      </c>
      <c r="M1326" s="21" t="s">
        <v>108</v>
      </c>
      <c r="N1326" s="21" t="s">
        <v>1702</v>
      </c>
      <c r="O1326" s="21" t="s">
        <v>43</v>
      </c>
      <c r="P1326" s="21" t="s">
        <v>74</v>
      </c>
      <c r="Q1326" s="21" t="s">
        <v>1703</v>
      </c>
      <c r="R1326" s="22">
        <v>442.37200000000001</v>
      </c>
    </row>
    <row r="1327" spans="1:18" x14ac:dyDescent="0.2">
      <c r="A1327" s="21">
        <v>7640</v>
      </c>
      <c r="B1327" s="21" t="s">
        <v>10429</v>
      </c>
      <c r="C1327" s="21" t="s">
        <v>12074</v>
      </c>
      <c r="D1327" s="21" t="s">
        <v>11818</v>
      </c>
      <c r="E1327" s="21" t="s">
        <v>48</v>
      </c>
      <c r="F1327" s="21" t="s">
        <v>5806</v>
      </c>
      <c r="G1327" s="21" t="s">
        <v>5807</v>
      </c>
      <c r="H1327" s="21" t="s">
        <v>38</v>
      </c>
      <c r="I1327" s="21" t="s">
        <v>23</v>
      </c>
      <c r="J1327" s="21" t="s">
        <v>684</v>
      </c>
      <c r="K1327" s="21" t="s">
        <v>275</v>
      </c>
      <c r="L1327" s="21">
        <v>19711</v>
      </c>
      <c r="M1327" s="21" t="s">
        <v>158</v>
      </c>
      <c r="N1327" s="21" t="s">
        <v>7033</v>
      </c>
      <c r="O1327" s="21" t="s">
        <v>28</v>
      </c>
      <c r="P1327" s="21" t="s">
        <v>29</v>
      </c>
      <c r="Q1327" s="21" t="s">
        <v>7034</v>
      </c>
      <c r="R1327" s="22">
        <v>441.96</v>
      </c>
    </row>
    <row r="1328" spans="1:18" x14ac:dyDescent="0.2">
      <c r="A1328" s="21">
        <v>7866</v>
      </c>
      <c r="B1328" s="21" t="s">
        <v>10566</v>
      </c>
      <c r="C1328" s="21" t="s">
        <v>7386</v>
      </c>
      <c r="D1328" s="21" t="s">
        <v>4405</v>
      </c>
      <c r="E1328" s="21" t="s">
        <v>19</v>
      </c>
      <c r="F1328" s="21" t="s">
        <v>5856</v>
      </c>
      <c r="G1328" s="21" t="s">
        <v>5857</v>
      </c>
      <c r="H1328" s="21" t="s">
        <v>22</v>
      </c>
      <c r="I1328" s="21" t="s">
        <v>23</v>
      </c>
      <c r="J1328" s="21" t="s">
        <v>2060</v>
      </c>
      <c r="K1328" s="21" t="s">
        <v>348</v>
      </c>
      <c r="L1328" s="21">
        <v>85204</v>
      </c>
      <c r="M1328" s="21" t="s">
        <v>41</v>
      </c>
      <c r="N1328" s="21" t="s">
        <v>772</v>
      </c>
      <c r="O1328" s="21" t="s">
        <v>28</v>
      </c>
      <c r="P1328" s="21" t="s">
        <v>32</v>
      </c>
      <c r="Q1328" s="21" t="s">
        <v>773</v>
      </c>
      <c r="R1328" s="22">
        <v>441.92</v>
      </c>
    </row>
    <row r="1329" spans="1:18" x14ac:dyDescent="0.2">
      <c r="A1329" s="21">
        <v>4688</v>
      </c>
      <c r="B1329" s="21" t="s">
        <v>8489</v>
      </c>
      <c r="C1329" s="21" t="s">
        <v>3225</v>
      </c>
      <c r="D1329" s="21" t="s">
        <v>7837</v>
      </c>
      <c r="E1329" s="21" t="s">
        <v>48</v>
      </c>
      <c r="F1329" s="21" t="s">
        <v>3125</v>
      </c>
      <c r="G1329" s="21" t="s">
        <v>3126</v>
      </c>
      <c r="H1329" s="21" t="s">
        <v>22</v>
      </c>
      <c r="I1329" s="21" t="s">
        <v>23</v>
      </c>
      <c r="J1329" s="21" t="s">
        <v>1648</v>
      </c>
      <c r="K1329" s="21" t="s">
        <v>286</v>
      </c>
      <c r="L1329" s="21">
        <v>47374</v>
      </c>
      <c r="M1329" s="21" t="s">
        <v>108</v>
      </c>
      <c r="N1329" s="21" t="s">
        <v>8490</v>
      </c>
      <c r="O1329" s="21" t="s">
        <v>70</v>
      </c>
      <c r="P1329" s="21" t="s">
        <v>71</v>
      </c>
      <c r="Q1329" s="21" t="s">
        <v>8491</v>
      </c>
      <c r="R1329" s="22">
        <v>440.91</v>
      </c>
    </row>
    <row r="1330" spans="1:18" x14ac:dyDescent="0.2">
      <c r="A1330" s="21">
        <v>4649</v>
      </c>
      <c r="B1330" s="21" t="s">
        <v>8466</v>
      </c>
      <c r="C1330" s="21" t="s">
        <v>2877</v>
      </c>
      <c r="D1330" s="21" t="s">
        <v>2338</v>
      </c>
      <c r="E1330" s="21" t="s">
        <v>48</v>
      </c>
      <c r="F1330" s="21" t="s">
        <v>143</v>
      </c>
      <c r="G1330" s="21" t="s">
        <v>144</v>
      </c>
      <c r="H1330" s="21" t="s">
        <v>38</v>
      </c>
      <c r="I1330" s="21" t="s">
        <v>23</v>
      </c>
      <c r="J1330" s="21" t="s">
        <v>96</v>
      </c>
      <c r="K1330" s="21" t="s">
        <v>97</v>
      </c>
      <c r="L1330" s="21">
        <v>98103</v>
      </c>
      <c r="M1330" s="21" t="s">
        <v>41</v>
      </c>
      <c r="N1330" s="21" t="s">
        <v>8467</v>
      </c>
      <c r="O1330" s="21" t="s">
        <v>43</v>
      </c>
      <c r="P1330" s="21" t="s">
        <v>91</v>
      </c>
      <c r="Q1330" s="21" t="s">
        <v>8468</v>
      </c>
      <c r="R1330" s="22">
        <v>440.19</v>
      </c>
    </row>
    <row r="1331" spans="1:18" x14ac:dyDescent="0.2">
      <c r="A1331" s="21">
        <v>3692</v>
      </c>
      <c r="B1331" s="21" t="s">
        <v>7596</v>
      </c>
      <c r="C1331" s="21" t="s">
        <v>5360</v>
      </c>
      <c r="D1331" s="21" t="s">
        <v>11800</v>
      </c>
      <c r="E1331" s="21" t="s">
        <v>19</v>
      </c>
      <c r="F1331" s="21" t="s">
        <v>1315</v>
      </c>
      <c r="G1331" s="21" t="s">
        <v>1316</v>
      </c>
      <c r="H1331" s="21" t="s">
        <v>38</v>
      </c>
      <c r="I1331" s="21" t="s">
        <v>23</v>
      </c>
      <c r="J1331" s="21" t="s">
        <v>914</v>
      </c>
      <c r="K1331" s="21" t="s">
        <v>516</v>
      </c>
      <c r="L1331" s="21">
        <v>80219</v>
      </c>
      <c r="M1331" s="21" t="s">
        <v>41</v>
      </c>
      <c r="N1331" s="21" t="s">
        <v>7597</v>
      </c>
      <c r="O1331" s="21" t="s">
        <v>70</v>
      </c>
      <c r="P1331" s="21" t="s">
        <v>1365</v>
      </c>
      <c r="Q1331" s="21" t="s">
        <v>7598</v>
      </c>
      <c r="R1331" s="22">
        <v>439.99200000000002</v>
      </c>
    </row>
    <row r="1332" spans="1:18" x14ac:dyDescent="0.2">
      <c r="A1332" s="21">
        <v>4287</v>
      </c>
      <c r="B1332" s="21" t="s">
        <v>8156</v>
      </c>
      <c r="C1332" s="21" t="s">
        <v>806</v>
      </c>
      <c r="D1332" s="21" t="s">
        <v>102</v>
      </c>
      <c r="E1332" s="21" t="s">
        <v>19</v>
      </c>
      <c r="F1332" s="21" t="s">
        <v>6711</v>
      </c>
      <c r="G1332" s="21" t="s">
        <v>6712</v>
      </c>
      <c r="H1332" s="21" t="s">
        <v>38</v>
      </c>
      <c r="I1332" s="21" t="s">
        <v>23</v>
      </c>
      <c r="J1332" s="21" t="s">
        <v>8157</v>
      </c>
      <c r="K1332" s="21" t="s">
        <v>107</v>
      </c>
      <c r="L1332" s="21">
        <v>77642</v>
      </c>
      <c r="M1332" s="21" t="s">
        <v>108</v>
      </c>
      <c r="N1332" s="21" t="s">
        <v>7597</v>
      </c>
      <c r="O1332" s="21" t="s">
        <v>70</v>
      </c>
      <c r="P1332" s="21" t="s">
        <v>1365</v>
      </c>
      <c r="Q1332" s="21" t="s">
        <v>7598</v>
      </c>
      <c r="R1332" s="22">
        <v>439.99200000000002</v>
      </c>
    </row>
    <row r="1333" spans="1:18" x14ac:dyDescent="0.2">
      <c r="A1333" s="21">
        <v>3560</v>
      </c>
      <c r="B1333" s="21" t="s">
        <v>7483</v>
      </c>
      <c r="C1333" s="21" t="s">
        <v>11835</v>
      </c>
      <c r="D1333" s="21" t="s">
        <v>11740</v>
      </c>
      <c r="E1333" s="21" t="s">
        <v>48</v>
      </c>
      <c r="F1333" s="21" t="s">
        <v>7263</v>
      </c>
      <c r="G1333" s="21" t="s">
        <v>7264</v>
      </c>
      <c r="H1333" s="21" t="s">
        <v>22</v>
      </c>
      <c r="I1333" s="21" t="s">
        <v>23</v>
      </c>
      <c r="J1333" s="21" t="s">
        <v>134</v>
      </c>
      <c r="K1333" s="21" t="s">
        <v>40</v>
      </c>
      <c r="L1333" s="21">
        <v>94122</v>
      </c>
      <c r="M1333" s="21" t="s">
        <v>41</v>
      </c>
      <c r="N1333" s="21" t="s">
        <v>4374</v>
      </c>
      <c r="O1333" s="21" t="s">
        <v>70</v>
      </c>
      <c r="P1333" s="21" t="s">
        <v>175</v>
      </c>
      <c r="Q1333" s="21" t="s">
        <v>4375</v>
      </c>
      <c r="R1333" s="22">
        <v>439.8</v>
      </c>
    </row>
    <row r="1334" spans="1:18" x14ac:dyDescent="0.2">
      <c r="A1334" s="21">
        <v>2795</v>
      </c>
      <c r="B1334" s="21" t="s">
        <v>6669</v>
      </c>
      <c r="C1334" s="21" t="s">
        <v>12151</v>
      </c>
      <c r="D1334" s="21" t="s">
        <v>1385</v>
      </c>
      <c r="E1334" s="21" t="s">
        <v>48</v>
      </c>
      <c r="F1334" s="21" t="s">
        <v>6394</v>
      </c>
      <c r="G1334" s="21" t="s">
        <v>6395</v>
      </c>
      <c r="H1334" s="21" t="s">
        <v>38</v>
      </c>
      <c r="I1334" s="21" t="s">
        <v>23</v>
      </c>
      <c r="J1334" s="21" t="s">
        <v>6670</v>
      </c>
      <c r="K1334" s="21" t="s">
        <v>40</v>
      </c>
      <c r="L1334" s="21">
        <v>90278</v>
      </c>
      <c r="M1334" s="21" t="s">
        <v>41</v>
      </c>
      <c r="N1334" s="21" t="s">
        <v>3639</v>
      </c>
      <c r="O1334" s="21" t="s">
        <v>70</v>
      </c>
      <c r="P1334" s="21" t="s">
        <v>71</v>
      </c>
      <c r="Q1334" s="21" t="s">
        <v>3640</v>
      </c>
      <c r="R1334" s="22">
        <v>438.36799999999999</v>
      </c>
    </row>
    <row r="1335" spans="1:18" x14ac:dyDescent="0.2">
      <c r="A1335" s="21">
        <v>6644</v>
      </c>
      <c r="B1335" s="21" t="s">
        <v>9850</v>
      </c>
      <c r="C1335" s="21" t="s">
        <v>12057</v>
      </c>
      <c r="D1335" s="21" t="s">
        <v>991</v>
      </c>
      <c r="E1335" s="21" t="s">
        <v>48</v>
      </c>
      <c r="F1335" s="21" t="s">
        <v>5683</v>
      </c>
      <c r="G1335" s="21" t="s">
        <v>5684</v>
      </c>
      <c r="H1335" s="21" t="s">
        <v>22</v>
      </c>
      <c r="I1335" s="21" t="s">
        <v>23</v>
      </c>
      <c r="J1335" s="21" t="s">
        <v>5159</v>
      </c>
      <c r="K1335" s="21" t="s">
        <v>474</v>
      </c>
      <c r="L1335" s="21">
        <v>97756</v>
      </c>
      <c r="M1335" s="21" t="s">
        <v>41</v>
      </c>
      <c r="N1335" s="21" t="s">
        <v>3639</v>
      </c>
      <c r="O1335" s="21" t="s">
        <v>70</v>
      </c>
      <c r="P1335" s="21" t="s">
        <v>71</v>
      </c>
      <c r="Q1335" s="21" t="s">
        <v>3640</v>
      </c>
      <c r="R1335" s="22">
        <v>438.36799999999999</v>
      </c>
    </row>
    <row r="1336" spans="1:18" x14ac:dyDescent="0.2">
      <c r="A1336" s="21">
        <v>1638</v>
      </c>
      <c r="B1336" s="21" t="s">
        <v>4822</v>
      </c>
      <c r="C1336" s="21" t="s">
        <v>395</v>
      </c>
      <c r="D1336" s="21" t="s">
        <v>11893</v>
      </c>
      <c r="E1336" s="21" t="s">
        <v>48</v>
      </c>
      <c r="F1336" s="21" t="s">
        <v>4823</v>
      </c>
      <c r="G1336" s="21" t="s">
        <v>4824</v>
      </c>
      <c r="H1336" s="21" t="s">
        <v>22</v>
      </c>
      <c r="I1336" s="21" t="s">
        <v>23</v>
      </c>
      <c r="J1336" s="21" t="s">
        <v>4825</v>
      </c>
      <c r="K1336" s="21" t="s">
        <v>474</v>
      </c>
      <c r="L1336" s="21">
        <v>97224</v>
      </c>
      <c r="M1336" s="21" t="s">
        <v>41</v>
      </c>
      <c r="N1336" s="21" t="s">
        <v>4826</v>
      </c>
      <c r="O1336" s="21" t="s">
        <v>70</v>
      </c>
      <c r="P1336" s="21" t="s">
        <v>71</v>
      </c>
      <c r="Q1336" s="21" t="s">
        <v>4827</v>
      </c>
      <c r="R1336" s="22">
        <v>438.33600000000001</v>
      </c>
    </row>
    <row r="1337" spans="1:18" x14ac:dyDescent="0.2">
      <c r="A1337" s="21">
        <v>8108</v>
      </c>
      <c r="B1337" s="21" t="s">
        <v>10692</v>
      </c>
      <c r="C1337" s="21" t="s">
        <v>7756</v>
      </c>
      <c r="D1337" s="21" t="s">
        <v>5190</v>
      </c>
      <c r="E1337" s="21" t="s">
        <v>206</v>
      </c>
      <c r="F1337" s="21" t="s">
        <v>8050</v>
      </c>
      <c r="G1337" s="21" t="s">
        <v>8051</v>
      </c>
      <c r="H1337" s="21" t="s">
        <v>105</v>
      </c>
      <c r="I1337" s="21" t="s">
        <v>23</v>
      </c>
      <c r="J1337" s="21" t="s">
        <v>202</v>
      </c>
      <c r="K1337" s="21" t="s">
        <v>107</v>
      </c>
      <c r="L1337" s="21">
        <v>77041</v>
      </c>
      <c r="M1337" s="21" t="s">
        <v>108</v>
      </c>
      <c r="N1337" s="21" t="s">
        <v>4826</v>
      </c>
      <c r="O1337" s="21" t="s">
        <v>70</v>
      </c>
      <c r="P1337" s="21" t="s">
        <v>71</v>
      </c>
      <c r="Q1337" s="21" t="s">
        <v>4827</v>
      </c>
      <c r="R1337" s="22">
        <v>438.33600000000001</v>
      </c>
    </row>
    <row r="1338" spans="1:18" x14ac:dyDescent="0.2">
      <c r="A1338" s="21">
        <v>2256</v>
      </c>
      <c r="B1338" s="21" t="s">
        <v>5875</v>
      </c>
      <c r="C1338" s="21" t="s">
        <v>451</v>
      </c>
      <c r="D1338" s="21" t="s">
        <v>452</v>
      </c>
      <c r="E1338" s="21" t="s">
        <v>48</v>
      </c>
      <c r="F1338" s="21" t="s">
        <v>1516</v>
      </c>
      <c r="G1338" s="21" t="s">
        <v>1517</v>
      </c>
      <c r="H1338" s="21" t="s">
        <v>38</v>
      </c>
      <c r="I1338" s="21" t="s">
        <v>23</v>
      </c>
      <c r="J1338" s="21" t="s">
        <v>5876</v>
      </c>
      <c r="K1338" s="21" t="s">
        <v>5877</v>
      </c>
      <c r="L1338" s="21">
        <v>4401</v>
      </c>
      <c r="M1338" s="21" t="s">
        <v>158</v>
      </c>
      <c r="N1338" s="21" t="s">
        <v>5878</v>
      </c>
      <c r="O1338" s="21" t="s">
        <v>70</v>
      </c>
      <c r="P1338" s="21" t="s">
        <v>71</v>
      </c>
      <c r="Q1338" s="21" t="s">
        <v>5879</v>
      </c>
      <c r="R1338" s="22">
        <v>437.85</v>
      </c>
    </row>
    <row r="1339" spans="1:18" x14ac:dyDescent="0.2">
      <c r="A1339" s="21">
        <v>5596</v>
      </c>
      <c r="B1339" s="21" t="s">
        <v>9170</v>
      </c>
      <c r="C1339" s="21" t="s">
        <v>2357</v>
      </c>
      <c r="D1339" s="21" t="s">
        <v>2357</v>
      </c>
      <c r="E1339" s="21" t="s">
        <v>1452</v>
      </c>
      <c r="F1339" s="21" t="s">
        <v>1557</v>
      </c>
      <c r="G1339" s="21" t="s">
        <v>1558</v>
      </c>
      <c r="H1339" s="21" t="s">
        <v>38</v>
      </c>
      <c r="I1339" s="21" t="s">
        <v>23</v>
      </c>
      <c r="J1339" s="21" t="s">
        <v>1665</v>
      </c>
      <c r="K1339" s="21" t="s">
        <v>1402</v>
      </c>
      <c r="L1339" s="21">
        <v>1841</v>
      </c>
      <c r="M1339" s="21" t="s">
        <v>158</v>
      </c>
      <c r="N1339" s="21" t="s">
        <v>5878</v>
      </c>
      <c r="O1339" s="21" t="s">
        <v>70</v>
      </c>
      <c r="P1339" s="21" t="s">
        <v>71</v>
      </c>
      <c r="Q1339" s="21" t="s">
        <v>5879</v>
      </c>
      <c r="R1339" s="22">
        <v>437.85</v>
      </c>
    </row>
    <row r="1340" spans="1:18" x14ac:dyDescent="0.2">
      <c r="A1340" s="21">
        <v>9781</v>
      </c>
      <c r="B1340" s="21" t="s">
        <v>11701</v>
      </c>
      <c r="C1340" s="21" t="s">
        <v>1271</v>
      </c>
      <c r="D1340" s="21" t="s">
        <v>361</v>
      </c>
      <c r="E1340" s="21" t="s">
        <v>48</v>
      </c>
      <c r="F1340" s="21" t="s">
        <v>551</v>
      </c>
      <c r="G1340" s="21" t="s">
        <v>552</v>
      </c>
      <c r="H1340" s="21" t="s">
        <v>22</v>
      </c>
      <c r="I1340" s="21" t="s">
        <v>23</v>
      </c>
      <c r="J1340" s="21" t="s">
        <v>1317</v>
      </c>
      <c r="K1340" s="21" t="s">
        <v>300</v>
      </c>
      <c r="L1340" s="21">
        <v>11561</v>
      </c>
      <c r="M1340" s="21" t="s">
        <v>158</v>
      </c>
      <c r="N1340" s="21" t="s">
        <v>5878</v>
      </c>
      <c r="O1340" s="21" t="s">
        <v>70</v>
      </c>
      <c r="P1340" s="21" t="s">
        <v>71</v>
      </c>
      <c r="Q1340" s="21" t="s">
        <v>5879</v>
      </c>
      <c r="R1340" s="22">
        <v>437.85</v>
      </c>
    </row>
    <row r="1341" spans="1:18" x14ac:dyDescent="0.2">
      <c r="A1341" s="21">
        <v>8340</v>
      </c>
      <c r="B1341" s="21" t="s">
        <v>10829</v>
      </c>
      <c r="C1341" s="21" t="s">
        <v>5653</v>
      </c>
      <c r="D1341" s="21" t="s">
        <v>1264</v>
      </c>
      <c r="E1341" s="21" t="s">
        <v>48</v>
      </c>
      <c r="F1341" s="21" t="s">
        <v>4293</v>
      </c>
      <c r="G1341" s="21" t="s">
        <v>4294</v>
      </c>
      <c r="H1341" s="21" t="s">
        <v>38</v>
      </c>
      <c r="I1341" s="21" t="s">
        <v>23</v>
      </c>
      <c r="J1341" s="21" t="s">
        <v>1325</v>
      </c>
      <c r="K1341" s="21" t="s">
        <v>40</v>
      </c>
      <c r="L1341" s="21">
        <v>92345</v>
      </c>
      <c r="M1341" s="21" t="s">
        <v>41</v>
      </c>
      <c r="N1341" s="21" t="s">
        <v>5445</v>
      </c>
      <c r="O1341" s="21" t="s">
        <v>28</v>
      </c>
      <c r="P1341" s="21" t="s">
        <v>32</v>
      </c>
      <c r="Q1341" s="21" t="s">
        <v>5446</v>
      </c>
      <c r="R1341" s="22">
        <v>436.70400000000001</v>
      </c>
    </row>
    <row r="1342" spans="1:18" x14ac:dyDescent="0.2">
      <c r="A1342" s="21">
        <v>9643</v>
      </c>
      <c r="B1342" s="21" t="s">
        <v>11618</v>
      </c>
      <c r="C1342" s="21" t="s">
        <v>11869</v>
      </c>
      <c r="D1342" s="21" t="s">
        <v>12275</v>
      </c>
      <c r="E1342" s="21" t="s">
        <v>48</v>
      </c>
      <c r="F1342" s="21" t="s">
        <v>10383</v>
      </c>
      <c r="G1342" s="21" t="s">
        <v>10384</v>
      </c>
      <c r="H1342" s="21" t="s">
        <v>38</v>
      </c>
      <c r="I1342" s="21" t="s">
        <v>23</v>
      </c>
      <c r="J1342" s="21" t="s">
        <v>96</v>
      </c>
      <c r="K1342" s="21" t="s">
        <v>97</v>
      </c>
      <c r="L1342" s="21">
        <v>98103</v>
      </c>
      <c r="M1342" s="21" t="s">
        <v>41</v>
      </c>
      <c r="N1342" s="21" t="s">
        <v>11415</v>
      </c>
      <c r="O1342" s="21" t="s">
        <v>28</v>
      </c>
      <c r="P1342" s="21" t="s">
        <v>32</v>
      </c>
      <c r="Q1342" s="21" t="s">
        <v>11416</v>
      </c>
      <c r="R1342" s="22">
        <v>436.70400000000001</v>
      </c>
    </row>
    <row r="1343" spans="1:18" x14ac:dyDescent="0.2">
      <c r="A1343" s="21">
        <v>3352</v>
      </c>
      <c r="B1343" s="21" t="s">
        <v>7292</v>
      </c>
      <c r="C1343" s="21" t="s">
        <v>1548</v>
      </c>
      <c r="D1343" s="21" t="s">
        <v>4135</v>
      </c>
      <c r="E1343" s="21" t="s">
        <v>48</v>
      </c>
      <c r="F1343" s="21" t="s">
        <v>2954</v>
      </c>
      <c r="G1343" s="21" t="s">
        <v>2955</v>
      </c>
      <c r="H1343" s="21" t="s">
        <v>38</v>
      </c>
      <c r="I1343" s="21" t="s">
        <v>23</v>
      </c>
      <c r="J1343" s="21" t="s">
        <v>1066</v>
      </c>
      <c r="K1343" s="21" t="s">
        <v>40</v>
      </c>
      <c r="L1343" s="21">
        <v>92037</v>
      </c>
      <c r="M1343" s="21" t="s">
        <v>41</v>
      </c>
      <c r="N1343" s="21" t="s">
        <v>7293</v>
      </c>
      <c r="O1343" s="21" t="s">
        <v>28</v>
      </c>
      <c r="P1343" s="21" t="s">
        <v>29</v>
      </c>
      <c r="Q1343" s="21" t="s">
        <v>7294</v>
      </c>
      <c r="R1343" s="22">
        <v>435.99900000000002</v>
      </c>
    </row>
    <row r="1344" spans="1:18" x14ac:dyDescent="0.2">
      <c r="A1344" s="21">
        <v>8039</v>
      </c>
      <c r="B1344" s="21" t="s">
        <v>10653</v>
      </c>
      <c r="C1344" s="21" t="s">
        <v>1563</v>
      </c>
      <c r="D1344" s="21" t="s">
        <v>11936</v>
      </c>
      <c r="E1344" s="21" t="s">
        <v>19</v>
      </c>
      <c r="F1344" s="21" t="s">
        <v>5273</v>
      </c>
      <c r="G1344" s="21" t="s">
        <v>5274</v>
      </c>
      <c r="H1344" s="21" t="s">
        <v>22</v>
      </c>
      <c r="I1344" s="21" t="s">
        <v>23</v>
      </c>
      <c r="J1344" s="21" t="s">
        <v>39</v>
      </c>
      <c r="K1344" s="21" t="s">
        <v>40</v>
      </c>
      <c r="L1344" s="21">
        <v>90032</v>
      </c>
      <c r="M1344" s="21" t="s">
        <v>41</v>
      </c>
      <c r="N1344" s="21" t="s">
        <v>4977</v>
      </c>
      <c r="O1344" s="21" t="s">
        <v>28</v>
      </c>
      <c r="P1344" s="21" t="s">
        <v>29</v>
      </c>
      <c r="Q1344" s="21" t="s">
        <v>4978</v>
      </c>
      <c r="R1344" s="22">
        <v>435.99900000000002</v>
      </c>
    </row>
    <row r="1345" spans="1:18" x14ac:dyDescent="0.2">
      <c r="A1345" s="21">
        <v>5941</v>
      </c>
      <c r="B1345" s="21" t="s">
        <v>9413</v>
      </c>
      <c r="C1345" s="21" t="s">
        <v>11970</v>
      </c>
      <c r="D1345" s="21" t="s">
        <v>3103</v>
      </c>
      <c r="E1345" s="21" t="s">
        <v>19</v>
      </c>
      <c r="F1345" s="21" t="s">
        <v>3335</v>
      </c>
      <c r="G1345" s="21" t="s">
        <v>3336</v>
      </c>
      <c r="H1345" s="21" t="s">
        <v>22</v>
      </c>
      <c r="I1345" s="21" t="s">
        <v>23</v>
      </c>
      <c r="J1345" s="21" t="s">
        <v>39</v>
      </c>
      <c r="K1345" s="21" t="s">
        <v>40</v>
      </c>
      <c r="L1345" s="21">
        <v>90049</v>
      </c>
      <c r="M1345" s="21" t="s">
        <v>41</v>
      </c>
      <c r="N1345" s="21" t="s">
        <v>2095</v>
      </c>
      <c r="O1345" s="21" t="s">
        <v>70</v>
      </c>
      <c r="P1345" s="21" t="s">
        <v>175</v>
      </c>
      <c r="Q1345" s="21" t="s">
        <v>2096</v>
      </c>
      <c r="R1345" s="22">
        <v>435.84</v>
      </c>
    </row>
    <row r="1346" spans="1:18" x14ac:dyDescent="0.2">
      <c r="A1346" s="21">
        <v>3492</v>
      </c>
      <c r="B1346" s="21" t="s">
        <v>7422</v>
      </c>
      <c r="C1346" s="21" t="s">
        <v>12135</v>
      </c>
      <c r="D1346" s="21" t="s">
        <v>11965</v>
      </c>
      <c r="E1346" s="21" t="s">
        <v>48</v>
      </c>
      <c r="F1346" s="21" t="s">
        <v>5758</v>
      </c>
      <c r="G1346" s="21" t="s">
        <v>5759</v>
      </c>
      <c r="H1346" s="21" t="s">
        <v>22</v>
      </c>
      <c r="I1346" s="21" t="s">
        <v>23</v>
      </c>
      <c r="J1346" s="21" t="s">
        <v>7423</v>
      </c>
      <c r="K1346" s="21" t="s">
        <v>232</v>
      </c>
      <c r="L1346" s="21">
        <v>60188</v>
      </c>
      <c r="M1346" s="21" t="s">
        <v>108</v>
      </c>
      <c r="N1346" s="21" t="s">
        <v>1143</v>
      </c>
      <c r="O1346" s="21" t="s">
        <v>43</v>
      </c>
      <c r="P1346" s="21" t="s">
        <v>57</v>
      </c>
      <c r="Q1346" s="21" t="s">
        <v>1144</v>
      </c>
      <c r="R1346" s="22">
        <v>435.50400000000002</v>
      </c>
    </row>
    <row r="1347" spans="1:18" x14ac:dyDescent="0.2">
      <c r="A1347" s="21">
        <v>9519</v>
      </c>
      <c r="B1347" s="21" t="s">
        <v>11542</v>
      </c>
      <c r="C1347" s="21" t="s">
        <v>2446</v>
      </c>
      <c r="D1347" s="21" t="s">
        <v>5789</v>
      </c>
      <c r="E1347" s="21" t="s">
        <v>19</v>
      </c>
      <c r="F1347" s="21" t="s">
        <v>3595</v>
      </c>
      <c r="G1347" s="21" t="s">
        <v>3596</v>
      </c>
      <c r="H1347" s="21" t="s">
        <v>22</v>
      </c>
      <c r="I1347" s="21" t="s">
        <v>23</v>
      </c>
      <c r="J1347" s="21" t="s">
        <v>5200</v>
      </c>
      <c r="K1347" s="21" t="s">
        <v>564</v>
      </c>
      <c r="L1347" s="21">
        <v>43402</v>
      </c>
      <c r="M1347" s="21" t="s">
        <v>158</v>
      </c>
      <c r="N1347" s="21" t="s">
        <v>1143</v>
      </c>
      <c r="O1347" s="21" t="s">
        <v>43</v>
      </c>
      <c r="P1347" s="21" t="s">
        <v>57</v>
      </c>
      <c r="Q1347" s="21" t="s">
        <v>1144</v>
      </c>
      <c r="R1347" s="22">
        <v>435.50400000000002</v>
      </c>
    </row>
    <row r="1348" spans="1:18" x14ac:dyDescent="0.2">
      <c r="A1348" s="21">
        <v>2273</v>
      </c>
      <c r="B1348" s="21" t="s">
        <v>5913</v>
      </c>
      <c r="C1348" s="21" t="s">
        <v>11751</v>
      </c>
      <c r="D1348" s="21" t="s">
        <v>12115</v>
      </c>
      <c r="E1348" s="21" t="s">
        <v>48</v>
      </c>
      <c r="F1348" s="21" t="s">
        <v>1351</v>
      </c>
      <c r="G1348" s="21" t="s">
        <v>1352</v>
      </c>
      <c r="H1348" s="21" t="s">
        <v>22</v>
      </c>
      <c r="I1348" s="21" t="s">
        <v>23</v>
      </c>
      <c r="J1348" s="21" t="s">
        <v>134</v>
      </c>
      <c r="K1348" s="21" t="s">
        <v>40</v>
      </c>
      <c r="L1348" s="21">
        <v>94122</v>
      </c>
      <c r="M1348" s="21" t="s">
        <v>41</v>
      </c>
      <c r="N1348" s="21" t="s">
        <v>5914</v>
      </c>
      <c r="O1348" s="21" t="s">
        <v>28</v>
      </c>
      <c r="P1348" s="21" t="s">
        <v>64</v>
      </c>
      <c r="Q1348" s="21" t="s">
        <v>5915</v>
      </c>
      <c r="R1348" s="22">
        <v>435.26</v>
      </c>
    </row>
    <row r="1349" spans="1:18" x14ac:dyDescent="0.2">
      <c r="A1349" s="21">
        <v>7565</v>
      </c>
      <c r="B1349" s="21" t="s">
        <v>10393</v>
      </c>
      <c r="C1349" s="21" t="s">
        <v>6777</v>
      </c>
      <c r="D1349" s="21" t="s">
        <v>12177</v>
      </c>
      <c r="E1349" s="21" t="s">
        <v>19</v>
      </c>
      <c r="F1349" s="21" t="s">
        <v>6230</v>
      </c>
      <c r="G1349" s="21" t="s">
        <v>6231</v>
      </c>
      <c r="H1349" s="21" t="s">
        <v>22</v>
      </c>
      <c r="I1349" s="21" t="s">
        <v>23</v>
      </c>
      <c r="J1349" s="21" t="s">
        <v>96</v>
      </c>
      <c r="K1349" s="21" t="s">
        <v>97</v>
      </c>
      <c r="L1349" s="21">
        <v>98103</v>
      </c>
      <c r="M1349" s="21" t="s">
        <v>41</v>
      </c>
      <c r="N1349" s="21" t="s">
        <v>6206</v>
      </c>
      <c r="O1349" s="21" t="s">
        <v>28</v>
      </c>
      <c r="P1349" s="21" t="s">
        <v>32</v>
      </c>
      <c r="Q1349" s="21" t="s">
        <v>6207</v>
      </c>
      <c r="R1349" s="22">
        <v>435.16800000000001</v>
      </c>
    </row>
    <row r="1350" spans="1:18" x14ac:dyDescent="0.2">
      <c r="A1350" s="21">
        <v>7956</v>
      </c>
      <c r="B1350" s="21" t="s">
        <v>10613</v>
      </c>
      <c r="C1350" s="21" t="s">
        <v>11956</v>
      </c>
      <c r="D1350" s="21" t="s">
        <v>12004</v>
      </c>
      <c r="E1350" s="21" t="s">
        <v>48</v>
      </c>
      <c r="F1350" s="21" t="s">
        <v>579</v>
      </c>
      <c r="G1350" s="21" t="s">
        <v>580</v>
      </c>
      <c r="H1350" s="21" t="s">
        <v>38</v>
      </c>
      <c r="I1350" s="21" t="s">
        <v>23</v>
      </c>
      <c r="J1350" s="21" t="s">
        <v>9313</v>
      </c>
      <c r="K1350" s="21" t="s">
        <v>40</v>
      </c>
      <c r="L1350" s="21">
        <v>95928</v>
      </c>
      <c r="M1350" s="21" t="s">
        <v>41</v>
      </c>
      <c r="N1350" s="21" t="s">
        <v>6206</v>
      </c>
      <c r="O1350" s="21" t="s">
        <v>28</v>
      </c>
      <c r="P1350" s="21" t="s">
        <v>32</v>
      </c>
      <c r="Q1350" s="21" t="s">
        <v>6207</v>
      </c>
      <c r="R1350" s="22">
        <v>435.16800000000001</v>
      </c>
    </row>
    <row r="1351" spans="1:18" x14ac:dyDescent="0.2">
      <c r="A1351" s="21">
        <v>4648</v>
      </c>
      <c r="B1351" s="21" t="s">
        <v>8463</v>
      </c>
      <c r="C1351" s="21" t="s">
        <v>3486</v>
      </c>
      <c r="D1351" s="21" t="s">
        <v>11880</v>
      </c>
      <c r="E1351" s="21" t="s">
        <v>48</v>
      </c>
      <c r="F1351" s="21" t="s">
        <v>8464</v>
      </c>
      <c r="G1351" s="21" t="s">
        <v>8465</v>
      </c>
      <c r="H1351" s="21" t="s">
        <v>105</v>
      </c>
      <c r="I1351" s="21" t="s">
        <v>23</v>
      </c>
      <c r="J1351" s="21" t="s">
        <v>299</v>
      </c>
      <c r="K1351" s="21" t="s">
        <v>300</v>
      </c>
      <c r="L1351" s="21">
        <v>10009</v>
      </c>
      <c r="M1351" s="21" t="s">
        <v>158</v>
      </c>
      <c r="N1351" s="21" t="s">
        <v>7648</v>
      </c>
      <c r="O1351" s="21" t="s">
        <v>28</v>
      </c>
      <c r="P1351" s="21" t="s">
        <v>32</v>
      </c>
      <c r="Q1351" s="21" t="s">
        <v>7649</v>
      </c>
      <c r="R1351" s="22">
        <v>434.64600000000002</v>
      </c>
    </row>
    <row r="1352" spans="1:18" x14ac:dyDescent="0.2">
      <c r="A1352" s="21">
        <v>1725</v>
      </c>
      <c r="B1352" s="21" t="s">
        <v>4979</v>
      </c>
      <c r="C1352" s="21" t="s">
        <v>814</v>
      </c>
      <c r="D1352" s="21" t="s">
        <v>1391</v>
      </c>
      <c r="E1352" s="21" t="s">
        <v>206</v>
      </c>
      <c r="F1352" s="21" t="s">
        <v>2562</v>
      </c>
      <c r="G1352" s="21" t="s">
        <v>2563</v>
      </c>
      <c r="H1352" s="21" t="s">
        <v>22</v>
      </c>
      <c r="I1352" s="21" t="s">
        <v>23</v>
      </c>
      <c r="J1352" s="21" t="s">
        <v>156</v>
      </c>
      <c r="K1352" s="21" t="s">
        <v>157</v>
      </c>
      <c r="L1352" s="21">
        <v>19143</v>
      </c>
      <c r="M1352" s="21" t="s">
        <v>158</v>
      </c>
      <c r="N1352" s="21" t="s">
        <v>4980</v>
      </c>
      <c r="O1352" s="21" t="s">
        <v>43</v>
      </c>
      <c r="P1352" s="21" t="s">
        <v>77</v>
      </c>
      <c r="Q1352" s="21" t="s">
        <v>4981</v>
      </c>
      <c r="R1352" s="22">
        <v>434.35199999999998</v>
      </c>
    </row>
    <row r="1353" spans="1:18" x14ac:dyDescent="0.2">
      <c r="A1353" s="21">
        <v>4169</v>
      </c>
      <c r="B1353" s="21" t="s">
        <v>8036</v>
      </c>
      <c r="C1353" s="21" t="s">
        <v>12178</v>
      </c>
      <c r="D1353" s="21" t="s">
        <v>2625</v>
      </c>
      <c r="E1353" s="21" t="s">
        <v>206</v>
      </c>
      <c r="F1353" s="21" t="s">
        <v>676</v>
      </c>
      <c r="G1353" s="21" t="s">
        <v>677</v>
      </c>
      <c r="H1353" s="21" t="s">
        <v>22</v>
      </c>
      <c r="I1353" s="21" t="s">
        <v>23</v>
      </c>
      <c r="J1353" s="21" t="s">
        <v>678</v>
      </c>
      <c r="K1353" s="21" t="s">
        <v>40</v>
      </c>
      <c r="L1353" s="21">
        <v>91104</v>
      </c>
      <c r="M1353" s="21" t="s">
        <v>41</v>
      </c>
      <c r="N1353" s="21" t="s">
        <v>8037</v>
      </c>
      <c r="O1353" s="21" t="s">
        <v>28</v>
      </c>
      <c r="P1353" s="21" t="s">
        <v>32</v>
      </c>
      <c r="Q1353" s="21" t="s">
        <v>8038</v>
      </c>
      <c r="R1353" s="22">
        <v>433.56799999999998</v>
      </c>
    </row>
    <row r="1354" spans="1:18" x14ac:dyDescent="0.2">
      <c r="A1354" s="21">
        <v>8279</v>
      </c>
      <c r="B1354" s="21" t="s">
        <v>10791</v>
      </c>
      <c r="C1354" s="21" t="s">
        <v>6897</v>
      </c>
      <c r="D1354" s="21" t="s">
        <v>6590</v>
      </c>
      <c r="E1354" s="21" t="s">
        <v>48</v>
      </c>
      <c r="F1354" s="21" t="s">
        <v>10676</v>
      </c>
      <c r="G1354" s="21" t="s">
        <v>10677</v>
      </c>
      <c r="H1354" s="21" t="s">
        <v>105</v>
      </c>
      <c r="I1354" s="21" t="s">
        <v>23</v>
      </c>
      <c r="J1354" s="21" t="s">
        <v>1017</v>
      </c>
      <c r="K1354" s="21" t="s">
        <v>52</v>
      </c>
      <c r="L1354" s="21">
        <v>33614</v>
      </c>
      <c r="M1354" s="21" t="s">
        <v>26</v>
      </c>
      <c r="N1354" s="21" t="s">
        <v>3256</v>
      </c>
      <c r="O1354" s="21" t="s">
        <v>43</v>
      </c>
      <c r="P1354" s="21" t="s">
        <v>57</v>
      </c>
      <c r="Q1354" s="21" t="s">
        <v>3257</v>
      </c>
      <c r="R1354" s="22">
        <v>432.45600000000002</v>
      </c>
    </row>
    <row r="1355" spans="1:18" x14ac:dyDescent="0.2">
      <c r="A1355" s="21">
        <v>2538</v>
      </c>
      <c r="B1355" s="21" t="s">
        <v>6299</v>
      </c>
      <c r="C1355" s="21" t="s">
        <v>5529</v>
      </c>
      <c r="D1355" s="21" t="s">
        <v>6300</v>
      </c>
      <c r="E1355" s="21" t="s">
        <v>19</v>
      </c>
      <c r="F1355" s="21" t="s">
        <v>2602</v>
      </c>
      <c r="G1355" s="21" t="s">
        <v>2603</v>
      </c>
      <c r="H1355" s="21" t="s">
        <v>22</v>
      </c>
      <c r="I1355" s="21" t="s">
        <v>23</v>
      </c>
      <c r="J1355" s="21" t="s">
        <v>2466</v>
      </c>
      <c r="K1355" s="21" t="s">
        <v>564</v>
      </c>
      <c r="L1355" s="21">
        <v>44105</v>
      </c>
      <c r="M1355" s="21" t="s">
        <v>158</v>
      </c>
      <c r="N1355" s="21" t="s">
        <v>5178</v>
      </c>
      <c r="O1355" s="21" t="s">
        <v>70</v>
      </c>
      <c r="P1355" s="21" t="s">
        <v>71</v>
      </c>
      <c r="Q1355" s="21" t="s">
        <v>5179</v>
      </c>
      <c r="R1355" s="22">
        <v>431.976</v>
      </c>
    </row>
    <row r="1356" spans="1:18" x14ac:dyDescent="0.2">
      <c r="A1356" s="21">
        <v>2935</v>
      </c>
      <c r="B1356" s="21" t="s">
        <v>6835</v>
      </c>
      <c r="C1356" s="21" t="s">
        <v>11904</v>
      </c>
      <c r="D1356" s="21" t="s">
        <v>11998</v>
      </c>
      <c r="E1356" s="21" t="s">
        <v>48</v>
      </c>
      <c r="F1356" s="21" t="s">
        <v>2122</v>
      </c>
      <c r="G1356" s="21" t="s">
        <v>2123</v>
      </c>
      <c r="H1356" s="21" t="s">
        <v>22</v>
      </c>
      <c r="I1356" s="21" t="s">
        <v>23</v>
      </c>
      <c r="J1356" s="21" t="s">
        <v>96</v>
      </c>
      <c r="K1356" s="21" t="s">
        <v>97</v>
      </c>
      <c r="L1356" s="21">
        <v>98105</v>
      </c>
      <c r="M1356" s="21" t="s">
        <v>41</v>
      </c>
      <c r="N1356" s="21" t="s">
        <v>6472</v>
      </c>
      <c r="O1356" s="21" t="s">
        <v>70</v>
      </c>
      <c r="P1356" s="21" t="s">
        <v>71</v>
      </c>
      <c r="Q1356" s="21" t="s">
        <v>6473</v>
      </c>
      <c r="R1356" s="22">
        <v>431.976</v>
      </c>
    </row>
    <row r="1357" spans="1:18" x14ac:dyDescent="0.2">
      <c r="A1357" s="21">
        <v>5201</v>
      </c>
      <c r="B1357" s="21" t="s">
        <v>8864</v>
      </c>
      <c r="C1357" s="21" t="s">
        <v>12169</v>
      </c>
      <c r="D1357" s="21" t="s">
        <v>11971</v>
      </c>
      <c r="E1357" s="21" t="s">
        <v>48</v>
      </c>
      <c r="F1357" s="21" t="s">
        <v>3774</v>
      </c>
      <c r="G1357" s="21" t="s">
        <v>3775</v>
      </c>
      <c r="H1357" s="21" t="s">
        <v>22</v>
      </c>
      <c r="I1357" s="21" t="s">
        <v>23</v>
      </c>
      <c r="J1357" s="21" t="s">
        <v>3279</v>
      </c>
      <c r="K1357" s="21" t="s">
        <v>107</v>
      </c>
      <c r="L1357" s="21">
        <v>78664</v>
      </c>
      <c r="M1357" s="21" t="s">
        <v>108</v>
      </c>
      <c r="N1357" s="21" t="s">
        <v>5178</v>
      </c>
      <c r="O1357" s="21" t="s">
        <v>70</v>
      </c>
      <c r="P1357" s="21" t="s">
        <v>71</v>
      </c>
      <c r="Q1357" s="21" t="s">
        <v>5179</v>
      </c>
      <c r="R1357" s="22">
        <v>431.976</v>
      </c>
    </row>
    <row r="1358" spans="1:18" x14ac:dyDescent="0.2">
      <c r="A1358" s="21">
        <v>7730</v>
      </c>
      <c r="B1358" s="21" t="s">
        <v>10483</v>
      </c>
      <c r="C1358" s="21" t="s">
        <v>1789</v>
      </c>
      <c r="D1358" s="21" t="s">
        <v>11822</v>
      </c>
      <c r="E1358" s="21" t="s">
        <v>48</v>
      </c>
      <c r="F1358" s="21" t="s">
        <v>1803</v>
      </c>
      <c r="G1358" s="21" t="s">
        <v>1804</v>
      </c>
      <c r="H1358" s="21" t="s">
        <v>105</v>
      </c>
      <c r="I1358" s="21" t="s">
        <v>23</v>
      </c>
      <c r="J1358" s="21" t="s">
        <v>6321</v>
      </c>
      <c r="K1358" s="21" t="s">
        <v>52</v>
      </c>
      <c r="L1358" s="21">
        <v>32303</v>
      </c>
      <c r="M1358" s="21" t="s">
        <v>26</v>
      </c>
      <c r="N1358" s="21" t="s">
        <v>6093</v>
      </c>
      <c r="O1358" s="21" t="s">
        <v>70</v>
      </c>
      <c r="P1358" s="21" t="s">
        <v>175</v>
      </c>
      <c r="Q1358" s="21" t="s">
        <v>6094</v>
      </c>
      <c r="R1358" s="22">
        <v>431.976</v>
      </c>
    </row>
    <row r="1359" spans="1:18" x14ac:dyDescent="0.2">
      <c r="A1359" s="21">
        <v>9562</v>
      </c>
      <c r="B1359" s="21" t="s">
        <v>11567</v>
      </c>
      <c r="C1359" s="21" t="s">
        <v>12213</v>
      </c>
      <c r="D1359" s="21" t="s">
        <v>12016</v>
      </c>
      <c r="E1359" s="21" t="s">
        <v>206</v>
      </c>
      <c r="F1359" s="21" t="s">
        <v>11568</v>
      </c>
      <c r="G1359" s="21" t="s">
        <v>11569</v>
      </c>
      <c r="H1359" s="21" t="s">
        <v>22</v>
      </c>
      <c r="I1359" s="21" t="s">
        <v>23</v>
      </c>
      <c r="J1359" s="21" t="s">
        <v>684</v>
      </c>
      <c r="K1359" s="21" t="s">
        <v>564</v>
      </c>
      <c r="L1359" s="21">
        <v>43055</v>
      </c>
      <c r="M1359" s="21" t="s">
        <v>158</v>
      </c>
      <c r="N1359" s="21" t="s">
        <v>6093</v>
      </c>
      <c r="O1359" s="21" t="s">
        <v>70</v>
      </c>
      <c r="P1359" s="21" t="s">
        <v>175</v>
      </c>
      <c r="Q1359" s="21" t="s">
        <v>6094</v>
      </c>
      <c r="R1359" s="22">
        <v>431.976</v>
      </c>
    </row>
    <row r="1360" spans="1:18" x14ac:dyDescent="0.2">
      <c r="A1360" s="21">
        <v>3336</v>
      </c>
      <c r="B1360" s="21" t="s">
        <v>7275</v>
      </c>
      <c r="C1360" s="21" t="s">
        <v>1671</v>
      </c>
      <c r="D1360" s="21" t="s">
        <v>4564</v>
      </c>
      <c r="E1360" s="21" t="s">
        <v>206</v>
      </c>
      <c r="F1360" s="21" t="s">
        <v>7276</v>
      </c>
      <c r="G1360" s="21" t="s">
        <v>7277</v>
      </c>
      <c r="H1360" s="21" t="s">
        <v>22</v>
      </c>
      <c r="I1360" s="21" t="s">
        <v>23</v>
      </c>
      <c r="J1360" s="21" t="s">
        <v>3630</v>
      </c>
      <c r="K1360" s="21" t="s">
        <v>40</v>
      </c>
      <c r="L1360" s="21">
        <v>94601</v>
      </c>
      <c r="M1360" s="21" t="s">
        <v>41</v>
      </c>
      <c r="N1360" s="21" t="s">
        <v>2293</v>
      </c>
      <c r="O1360" s="21" t="s">
        <v>70</v>
      </c>
      <c r="P1360" s="21" t="s">
        <v>71</v>
      </c>
      <c r="Q1360" s="21" t="s">
        <v>2294</v>
      </c>
      <c r="R1360" s="22">
        <v>431.96800000000002</v>
      </c>
    </row>
    <row r="1361" spans="1:18" x14ac:dyDescent="0.2">
      <c r="A1361" s="21">
        <v>8443</v>
      </c>
      <c r="B1361" s="21" t="s">
        <v>10895</v>
      </c>
      <c r="C1361" s="21" t="s">
        <v>12195</v>
      </c>
      <c r="D1361" s="21" t="s">
        <v>12092</v>
      </c>
      <c r="E1361" s="21" t="s">
        <v>48</v>
      </c>
      <c r="F1361" s="21" t="s">
        <v>6892</v>
      </c>
      <c r="G1361" s="21" t="s">
        <v>6893</v>
      </c>
      <c r="H1361" s="21" t="s">
        <v>105</v>
      </c>
      <c r="I1361" s="21" t="s">
        <v>23</v>
      </c>
      <c r="J1361" s="21" t="s">
        <v>156</v>
      </c>
      <c r="K1361" s="21" t="s">
        <v>157</v>
      </c>
      <c r="L1361" s="21">
        <v>19120</v>
      </c>
      <c r="M1361" s="21" t="s">
        <v>158</v>
      </c>
      <c r="N1361" s="21" t="s">
        <v>3983</v>
      </c>
      <c r="O1361" s="21" t="s">
        <v>70</v>
      </c>
      <c r="P1361" s="21" t="s">
        <v>71</v>
      </c>
      <c r="Q1361" s="21" t="s">
        <v>3984</v>
      </c>
      <c r="R1361" s="22">
        <v>431.94</v>
      </c>
    </row>
    <row r="1362" spans="1:18" x14ac:dyDescent="0.2">
      <c r="A1362" s="21">
        <v>1198</v>
      </c>
      <c r="B1362" s="21" t="s">
        <v>3866</v>
      </c>
      <c r="C1362" s="21" t="s">
        <v>11817</v>
      </c>
      <c r="D1362" s="21" t="s">
        <v>11941</v>
      </c>
      <c r="E1362" s="21" t="s">
        <v>48</v>
      </c>
      <c r="F1362" s="21" t="s">
        <v>2227</v>
      </c>
      <c r="G1362" s="21" t="s">
        <v>2228</v>
      </c>
      <c r="H1362" s="21" t="s">
        <v>22</v>
      </c>
      <c r="I1362" s="21" t="s">
        <v>23</v>
      </c>
      <c r="J1362" s="21" t="s">
        <v>202</v>
      </c>
      <c r="K1362" s="21" t="s">
        <v>107</v>
      </c>
      <c r="L1362" s="21">
        <v>77041</v>
      </c>
      <c r="M1362" s="21" t="s">
        <v>108</v>
      </c>
      <c r="N1362" s="21" t="s">
        <v>3867</v>
      </c>
      <c r="O1362" s="21" t="s">
        <v>70</v>
      </c>
      <c r="P1362" s="21" t="s">
        <v>175</v>
      </c>
      <c r="Q1362" s="21" t="s">
        <v>3868</v>
      </c>
      <c r="R1362" s="22">
        <v>431.928</v>
      </c>
    </row>
    <row r="1363" spans="1:18" x14ac:dyDescent="0.2">
      <c r="A1363" s="21">
        <v>3601</v>
      </c>
      <c r="B1363" s="21" t="s">
        <v>7519</v>
      </c>
      <c r="C1363" s="21" t="s">
        <v>3099</v>
      </c>
      <c r="D1363" s="21" t="s">
        <v>1563</v>
      </c>
      <c r="E1363" s="21" t="s">
        <v>48</v>
      </c>
      <c r="F1363" s="21" t="s">
        <v>3950</v>
      </c>
      <c r="G1363" s="21" t="s">
        <v>3951</v>
      </c>
      <c r="H1363" s="21" t="s">
        <v>22</v>
      </c>
      <c r="I1363" s="21" t="s">
        <v>23</v>
      </c>
      <c r="J1363" s="21" t="s">
        <v>914</v>
      </c>
      <c r="K1363" s="21" t="s">
        <v>516</v>
      </c>
      <c r="L1363" s="21">
        <v>80219</v>
      </c>
      <c r="M1363" s="21" t="s">
        <v>41</v>
      </c>
      <c r="N1363" s="21" t="s">
        <v>3867</v>
      </c>
      <c r="O1363" s="21" t="s">
        <v>70</v>
      </c>
      <c r="P1363" s="21" t="s">
        <v>175</v>
      </c>
      <c r="Q1363" s="21" t="s">
        <v>3868</v>
      </c>
      <c r="R1363" s="22">
        <v>431.928</v>
      </c>
    </row>
    <row r="1364" spans="1:18" x14ac:dyDescent="0.2">
      <c r="A1364" s="21">
        <v>7757</v>
      </c>
      <c r="B1364" s="21" t="s">
        <v>10503</v>
      </c>
      <c r="C1364" s="21" t="s">
        <v>2297</v>
      </c>
      <c r="D1364" s="21" t="s">
        <v>3498</v>
      </c>
      <c r="E1364" s="21" t="s">
        <v>48</v>
      </c>
      <c r="F1364" s="21" t="s">
        <v>2298</v>
      </c>
      <c r="G1364" s="21" t="s">
        <v>2299</v>
      </c>
      <c r="H1364" s="21" t="s">
        <v>22</v>
      </c>
      <c r="I1364" s="21" t="s">
        <v>23</v>
      </c>
      <c r="J1364" s="21" t="s">
        <v>528</v>
      </c>
      <c r="K1364" s="21" t="s">
        <v>89</v>
      </c>
      <c r="L1364" s="21">
        <v>28205</v>
      </c>
      <c r="M1364" s="21" t="s">
        <v>26</v>
      </c>
      <c r="N1364" s="21" t="s">
        <v>2738</v>
      </c>
      <c r="O1364" s="21" t="s">
        <v>70</v>
      </c>
      <c r="P1364" s="21" t="s">
        <v>175</v>
      </c>
      <c r="Q1364" s="21" t="s">
        <v>2739</v>
      </c>
      <c r="R1364" s="22">
        <v>431.16</v>
      </c>
    </row>
    <row r="1365" spans="1:18" x14ac:dyDescent="0.2">
      <c r="A1365" s="21">
        <v>9778</v>
      </c>
      <c r="B1365" s="21" t="s">
        <v>11700</v>
      </c>
      <c r="C1365" s="21" t="s">
        <v>6013</v>
      </c>
      <c r="D1365" s="21" t="s">
        <v>6014</v>
      </c>
      <c r="E1365" s="21" t="s">
        <v>48</v>
      </c>
      <c r="F1365" s="21" t="s">
        <v>1593</v>
      </c>
      <c r="G1365" s="21" t="s">
        <v>1594</v>
      </c>
      <c r="H1365" s="21" t="s">
        <v>22</v>
      </c>
      <c r="I1365" s="21" t="s">
        <v>23</v>
      </c>
      <c r="J1365" s="21" t="s">
        <v>764</v>
      </c>
      <c r="K1365" s="21" t="s">
        <v>107</v>
      </c>
      <c r="L1365" s="21">
        <v>78207</v>
      </c>
      <c r="M1365" s="21" t="s">
        <v>108</v>
      </c>
      <c r="N1365" s="21" t="s">
        <v>1481</v>
      </c>
      <c r="O1365" s="21" t="s">
        <v>70</v>
      </c>
      <c r="P1365" s="21" t="s">
        <v>175</v>
      </c>
      <c r="Q1365" s="21" t="s">
        <v>1482</v>
      </c>
      <c r="R1365" s="22">
        <v>431.13600000000002</v>
      </c>
    </row>
    <row r="1366" spans="1:18" x14ac:dyDescent="0.2">
      <c r="A1366" s="21">
        <v>3219</v>
      </c>
      <c r="B1366" s="21" t="s">
        <v>7159</v>
      </c>
      <c r="C1366" s="21" t="s">
        <v>11836</v>
      </c>
      <c r="D1366" s="21" t="s">
        <v>424</v>
      </c>
      <c r="E1366" s="21" t="s">
        <v>48</v>
      </c>
      <c r="F1366" s="21" t="s">
        <v>3726</v>
      </c>
      <c r="G1366" s="21" t="s">
        <v>3727</v>
      </c>
      <c r="H1366" s="21" t="s">
        <v>38</v>
      </c>
      <c r="I1366" s="21" t="s">
        <v>23</v>
      </c>
      <c r="J1366" s="21" t="s">
        <v>299</v>
      </c>
      <c r="K1366" s="21" t="s">
        <v>300</v>
      </c>
      <c r="L1366" s="21">
        <v>10024</v>
      </c>
      <c r="M1366" s="21" t="s">
        <v>158</v>
      </c>
      <c r="N1366" s="21" t="s">
        <v>3893</v>
      </c>
      <c r="O1366" s="21" t="s">
        <v>70</v>
      </c>
      <c r="P1366" s="21" t="s">
        <v>71</v>
      </c>
      <c r="Q1366" s="21" t="s">
        <v>7057</v>
      </c>
      <c r="R1366" s="22">
        <v>430.88</v>
      </c>
    </row>
    <row r="1367" spans="1:18" x14ac:dyDescent="0.2">
      <c r="A1367" s="21">
        <v>5979</v>
      </c>
      <c r="B1367" s="21" t="s">
        <v>9436</v>
      </c>
      <c r="C1367" s="21" t="s">
        <v>12062</v>
      </c>
      <c r="D1367" s="21" t="s">
        <v>1010</v>
      </c>
      <c r="E1367" s="21" t="s">
        <v>48</v>
      </c>
      <c r="F1367" s="21" t="s">
        <v>497</v>
      </c>
      <c r="G1367" s="21" t="s">
        <v>498</v>
      </c>
      <c r="H1367" s="21" t="s">
        <v>105</v>
      </c>
      <c r="I1367" s="21" t="s">
        <v>23</v>
      </c>
      <c r="J1367" s="21" t="s">
        <v>5122</v>
      </c>
      <c r="K1367" s="21" t="s">
        <v>732</v>
      </c>
      <c r="L1367" s="21">
        <v>74133</v>
      </c>
      <c r="M1367" s="21" t="s">
        <v>108</v>
      </c>
      <c r="N1367" s="21" t="s">
        <v>4315</v>
      </c>
      <c r="O1367" s="21" t="s">
        <v>28</v>
      </c>
      <c r="P1367" s="21" t="s">
        <v>54</v>
      </c>
      <c r="Q1367" s="21" t="s">
        <v>3712</v>
      </c>
      <c r="R1367" s="22">
        <v>429.9</v>
      </c>
    </row>
    <row r="1368" spans="1:18" x14ac:dyDescent="0.2">
      <c r="A1368" s="21">
        <v>9116</v>
      </c>
      <c r="B1368" s="21" t="s">
        <v>11296</v>
      </c>
      <c r="C1368" s="21" t="s">
        <v>5282</v>
      </c>
      <c r="D1368" s="21" t="s">
        <v>6061</v>
      </c>
      <c r="E1368" s="21" t="s">
        <v>19</v>
      </c>
      <c r="F1368" s="21" t="s">
        <v>4879</v>
      </c>
      <c r="G1368" s="21" t="s">
        <v>4880</v>
      </c>
      <c r="H1368" s="21" t="s">
        <v>22</v>
      </c>
      <c r="I1368" s="21" t="s">
        <v>23</v>
      </c>
      <c r="J1368" s="21" t="s">
        <v>156</v>
      </c>
      <c r="K1368" s="21" t="s">
        <v>157</v>
      </c>
      <c r="L1368" s="21">
        <v>19140</v>
      </c>
      <c r="M1368" s="21" t="s">
        <v>158</v>
      </c>
      <c r="N1368" s="21" t="s">
        <v>5028</v>
      </c>
      <c r="O1368" s="21" t="s">
        <v>70</v>
      </c>
      <c r="P1368" s="21" t="s">
        <v>71</v>
      </c>
      <c r="Q1368" s="21" t="s">
        <v>5029</v>
      </c>
      <c r="R1368" s="22">
        <v>429.6</v>
      </c>
    </row>
    <row r="1369" spans="1:18" x14ac:dyDescent="0.2">
      <c r="A1369" s="21">
        <v>9361</v>
      </c>
      <c r="B1369" s="21" t="s">
        <v>11433</v>
      </c>
      <c r="C1369" s="21" t="s">
        <v>8189</v>
      </c>
      <c r="D1369" s="21" t="s">
        <v>1126</v>
      </c>
      <c r="E1369" s="21" t="s">
        <v>19</v>
      </c>
      <c r="F1369" s="21" t="s">
        <v>654</v>
      </c>
      <c r="G1369" s="21" t="s">
        <v>655</v>
      </c>
      <c r="H1369" s="21" t="s">
        <v>38</v>
      </c>
      <c r="I1369" s="21" t="s">
        <v>23</v>
      </c>
      <c r="J1369" s="21" t="s">
        <v>299</v>
      </c>
      <c r="K1369" s="21" t="s">
        <v>300</v>
      </c>
      <c r="L1369" s="21">
        <v>10024</v>
      </c>
      <c r="M1369" s="21" t="s">
        <v>158</v>
      </c>
      <c r="N1369" s="21" t="s">
        <v>3766</v>
      </c>
      <c r="O1369" s="21" t="s">
        <v>43</v>
      </c>
      <c r="P1369" s="21" t="s">
        <v>57</v>
      </c>
      <c r="Q1369" s="21" t="s">
        <v>3767</v>
      </c>
      <c r="R1369" s="22">
        <v>428.68</v>
      </c>
    </row>
    <row r="1370" spans="1:18" x14ac:dyDescent="0.2">
      <c r="A1370" s="21">
        <v>6275</v>
      </c>
      <c r="B1370" s="21" t="s">
        <v>9631</v>
      </c>
      <c r="C1370" s="21" t="s">
        <v>236</v>
      </c>
      <c r="D1370" s="21" t="s">
        <v>237</v>
      </c>
      <c r="E1370" s="21" t="s">
        <v>19</v>
      </c>
      <c r="F1370" s="21" t="s">
        <v>5814</v>
      </c>
      <c r="G1370" s="21" t="s">
        <v>5815</v>
      </c>
      <c r="H1370" s="21" t="s">
        <v>22</v>
      </c>
      <c r="I1370" s="21" t="s">
        <v>23</v>
      </c>
      <c r="J1370" s="21" t="s">
        <v>96</v>
      </c>
      <c r="K1370" s="21" t="s">
        <v>97</v>
      </c>
      <c r="L1370" s="21">
        <v>98105</v>
      </c>
      <c r="M1370" s="21" t="s">
        <v>41</v>
      </c>
      <c r="N1370" s="21" t="s">
        <v>9632</v>
      </c>
      <c r="O1370" s="21" t="s">
        <v>70</v>
      </c>
      <c r="P1370" s="21" t="s">
        <v>175</v>
      </c>
      <c r="Q1370" s="21" t="s">
        <v>9633</v>
      </c>
      <c r="R1370" s="22">
        <v>428.4</v>
      </c>
    </row>
    <row r="1371" spans="1:18" x14ac:dyDescent="0.2">
      <c r="A1371" s="21">
        <v>9533</v>
      </c>
      <c r="B1371" s="21" t="s">
        <v>11552</v>
      </c>
      <c r="C1371" s="21" t="s">
        <v>1854</v>
      </c>
      <c r="D1371" s="21" t="s">
        <v>6178</v>
      </c>
      <c r="E1371" s="21" t="s">
        <v>48</v>
      </c>
      <c r="F1371" s="21" t="s">
        <v>5634</v>
      </c>
      <c r="G1371" s="21" t="s">
        <v>5635</v>
      </c>
      <c r="H1371" s="21" t="s">
        <v>22</v>
      </c>
      <c r="I1371" s="21" t="s">
        <v>23</v>
      </c>
      <c r="J1371" s="21" t="s">
        <v>299</v>
      </c>
      <c r="K1371" s="21" t="s">
        <v>300</v>
      </c>
      <c r="L1371" s="21">
        <v>10011</v>
      </c>
      <c r="M1371" s="21" t="s">
        <v>158</v>
      </c>
      <c r="N1371" s="21" t="s">
        <v>5803</v>
      </c>
      <c r="O1371" s="21" t="s">
        <v>28</v>
      </c>
      <c r="P1371" s="21" t="s">
        <v>32</v>
      </c>
      <c r="Q1371" s="21" t="s">
        <v>5804</v>
      </c>
      <c r="R1371" s="22">
        <v>427.64400000000001</v>
      </c>
    </row>
    <row r="1372" spans="1:18" x14ac:dyDescent="0.2">
      <c r="A1372" s="21">
        <v>1430</v>
      </c>
      <c r="B1372" s="21" t="s">
        <v>4353</v>
      </c>
      <c r="C1372" s="21" t="s">
        <v>874</v>
      </c>
      <c r="D1372" s="21" t="s">
        <v>11830</v>
      </c>
      <c r="E1372" s="21" t="s">
        <v>19</v>
      </c>
      <c r="F1372" s="21" t="s">
        <v>4354</v>
      </c>
      <c r="G1372" s="21" t="s">
        <v>4355</v>
      </c>
      <c r="H1372" s="21" t="s">
        <v>38</v>
      </c>
      <c r="I1372" s="21" t="s">
        <v>23</v>
      </c>
      <c r="J1372" s="21" t="s">
        <v>2991</v>
      </c>
      <c r="K1372" s="21" t="s">
        <v>40</v>
      </c>
      <c r="L1372" s="21">
        <v>93905</v>
      </c>
      <c r="M1372" s="21" t="s">
        <v>41</v>
      </c>
      <c r="N1372" s="21" t="s">
        <v>2550</v>
      </c>
      <c r="O1372" s="21" t="s">
        <v>43</v>
      </c>
      <c r="P1372" s="21" t="s">
        <v>44</v>
      </c>
      <c r="Q1372" s="21" t="s">
        <v>2551</v>
      </c>
      <c r="R1372" s="22">
        <v>427.42</v>
      </c>
    </row>
    <row r="1373" spans="1:18" x14ac:dyDescent="0.2">
      <c r="A1373" s="21">
        <v>2337</v>
      </c>
      <c r="B1373" s="21" t="s">
        <v>5999</v>
      </c>
      <c r="C1373" s="21" t="s">
        <v>11872</v>
      </c>
      <c r="D1373" s="21" t="s">
        <v>11872</v>
      </c>
      <c r="E1373" s="21" t="s">
        <v>1452</v>
      </c>
      <c r="F1373" s="21" t="s">
        <v>3993</v>
      </c>
      <c r="G1373" s="21" t="s">
        <v>3994</v>
      </c>
      <c r="H1373" s="21" t="s">
        <v>22</v>
      </c>
      <c r="I1373" s="21" t="s">
        <v>23</v>
      </c>
      <c r="J1373" s="21" t="s">
        <v>843</v>
      </c>
      <c r="K1373" s="21" t="s">
        <v>844</v>
      </c>
      <c r="L1373" s="21">
        <v>6824</v>
      </c>
      <c r="M1373" s="21" t="s">
        <v>158</v>
      </c>
      <c r="N1373" s="21" t="s">
        <v>6000</v>
      </c>
      <c r="O1373" s="21" t="s">
        <v>43</v>
      </c>
      <c r="P1373" s="21" t="s">
        <v>77</v>
      </c>
      <c r="Q1373" s="21" t="s">
        <v>6001</v>
      </c>
      <c r="R1373" s="22">
        <v>426.79</v>
      </c>
    </row>
    <row r="1374" spans="1:18" x14ac:dyDescent="0.2">
      <c r="A1374" s="21">
        <v>2116</v>
      </c>
      <c r="B1374" s="21" t="s">
        <v>5638</v>
      </c>
      <c r="C1374" s="21" t="s">
        <v>874</v>
      </c>
      <c r="D1374" s="21" t="s">
        <v>874</v>
      </c>
      <c r="E1374" s="21" t="s">
        <v>1452</v>
      </c>
      <c r="F1374" s="21" t="s">
        <v>669</v>
      </c>
      <c r="G1374" s="21" t="s">
        <v>670</v>
      </c>
      <c r="H1374" s="21" t="s">
        <v>22</v>
      </c>
      <c r="I1374" s="21" t="s">
        <v>23</v>
      </c>
      <c r="J1374" s="21" t="s">
        <v>877</v>
      </c>
      <c r="K1374" s="21" t="s">
        <v>40</v>
      </c>
      <c r="L1374" s="21">
        <v>92374</v>
      </c>
      <c r="M1374" s="21" t="s">
        <v>41</v>
      </c>
      <c r="N1374" s="21" t="s">
        <v>5645</v>
      </c>
      <c r="O1374" s="21" t="s">
        <v>28</v>
      </c>
      <c r="P1374" s="21" t="s">
        <v>29</v>
      </c>
      <c r="Q1374" s="21" t="s">
        <v>5646</v>
      </c>
      <c r="R1374" s="22">
        <v>425.83300000000003</v>
      </c>
    </row>
    <row r="1375" spans="1:18" x14ac:dyDescent="0.2">
      <c r="A1375" s="21">
        <v>2651</v>
      </c>
      <c r="B1375" s="21" t="s">
        <v>6460</v>
      </c>
      <c r="C1375" s="21" t="s">
        <v>1789</v>
      </c>
      <c r="D1375" s="21" t="s">
        <v>11822</v>
      </c>
      <c r="E1375" s="21" t="s">
        <v>48</v>
      </c>
      <c r="F1375" s="21" t="s">
        <v>658</v>
      </c>
      <c r="G1375" s="21" t="s">
        <v>659</v>
      </c>
      <c r="H1375" s="21" t="s">
        <v>38</v>
      </c>
      <c r="I1375" s="21" t="s">
        <v>23</v>
      </c>
      <c r="J1375" s="21" t="s">
        <v>1325</v>
      </c>
      <c r="K1375" s="21" t="s">
        <v>40</v>
      </c>
      <c r="L1375" s="21">
        <v>92345</v>
      </c>
      <c r="M1375" s="21" t="s">
        <v>41</v>
      </c>
      <c r="N1375" s="21" t="s">
        <v>3955</v>
      </c>
      <c r="O1375" s="21" t="s">
        <v>28</v>
      </c>
      <c r="P1375" s="21" t="s">
        <v>29</v>
      </c>
      <c r="Q1375" s="21" t="s">
        <v>3956</v>
      </c>
      <c r="R1375" s="22">
        <v>424.95749999999998</v>
      </c>
    </row>
    <row r="1376" spans="1:18" x14ac:dyDescent="0.2">
      <c r="A1376" s="21">
        <v>9382</v>
      </c>
      <c r="B1376" s="21" t="s">
        <v>11449</v>
      </c>
      <c r="C1376" s="21" t="s">
        <v>7154</v>
      </c>
      <c r="D1376" s="21" t="s">
        <v>3819</v>
      </c>
      <c r="E1376" s="21" t="s">
        <v>19</v>
      </c>
      <c r="F1376" s="21" t="s">
        <v>1085</v>
      </c>
      <c r="G1376" s="21" t="s">
        <v>1086</v>
      </c>
      <c r="H1376" s="21" t="s">
        <v>22</v>
      </c>
      <c r="I1376" s="21" t="s">
        <v>23</v>
      </c>
      <c r="J1376" s="21" t="s">
        <v>1017</v>
      </c>
      <c r="K1376" s="21" t="s">
        <v>52</v>
      </c>
      <c r="L1376" s="21">
        <v>33614</v>
      </c>
      <c r="M1376" s="21" t="s">
        <v>26</v>
      </c>
      <c r="N1376" s="21" t="s">
        <v>5625</v>
      </c>
      <c r="O1376" s="21" t="s">
        <v>43</v>
      </c>
      <c r="P1376" s="21" t="s">
        <v>57</v>
      </c>
      <c r="Q1376" s="21" t="s">
        <v>5626</v>
      </c>
      <c r="R1376" s="22">
        <v>424.27199999999999</v>
      </c>
    </row>
    <row r="1377" spans="1:18" x14ac:dyDescent="0.2">
      <c r="A1377" s="21">
        <v>7301</v>
      </c>
      <c r="B1377" s="21" t="s">
        <v>10257</v>
      </c>
      <c r="C1377" s="21" t="s">
        <v>114</v>
      </c>
      <c r="D1377" s="21" t="s">
        <v>5495</v>
      </c>
      <c r="E1377" s="21" t="s">
        <v>206</v>
      </c>
      <c r="F1377" s="21" t="s">
        <v>2811</v>
      </c>
      <c r="G1377" s="21" t="s">
        <v>2812</v>
      </c>
      <c r="H1377" s="21" t="s">
        <v>22</v>
      </c>
      <c r="I1377" s="21" t="s">
        <v>23</v>
      </c>
      <c r="J1377" s="21" t="s">
        <v>9569</v>
      </c>
      <c r="K1377" s="21" t="s">
        <v>232</v>
      </c>
      <c r="L1377" s="21">
        <v>60016</v>
      </c>
      <c r="M1377" s="21" t="s">
        <v>108</v>
      </c>
      <c r="N1377" s="21" t="s">
        <v>8272</v>
      </c>
      <c r="O1377" s="21" t="s">
        <v>28</v>
      </c>
      <c r="P1377" s="21" t="s">
        <v>29</v>
      </c>
      <c r="Q1377" s="21" t="s">
        <v>8273</v>
      </c>
      <c r="R1377" s="22">
        <v>424.11599999999999</v>
      </c>
    </row>
    <row r="1378" spans="1:18" x14ac:dyDescent="0.2">
      <c r="A1378" s="21">
        <v>7904</v>
      </c>
      <c r="B1378" s="21" t="s">
        <v>10585</v>
      </c>
      <c r="C1378" s="21" t="s">
        <v>6754</v>
      </c>
      <c r="D1378" s="21" t="s">
        <v>2304</v>
      </c>
      <c r="E1378" s="21" t="s">
        <v>48</v>
      </c>
      <c r="F1378" s="21" t="s">
        <v>4004</v>
      </c>
      <c r="G1378" s="21" t="s">
        <v>4005</v>
      </c>
      <c r="H1378" s="21" t="s">
        <v>22</v>
      </c>
      <c r="I1378" s="21" t="s">
        <v>23</v>
      </c>
      <c r="J1378" s="21" t="s">
        <v>377</v>
      </c>
      <c r="K1378" s="21" t="s">
        <v>378</v>
      </c>
      <c r="L1378" s="21">
        <v>38109</v>
      </c>
      <c r="M1378" s="21" t="s">
        <v>26</v>
      </c>
      <c r="N1378" s="21" t="s">
        <v>9976</v>
      </c>
      <c r="O1378" s="21" t="s">
        <v>28</v>
      </c>
      <c r="P1378" s="21" t="s">
        <v>32</v>
      </c>
      <c r="Q1378" s="21" t="s">
        <v>9977</v>
      </c>
      <c r="R1378" s="22">
        <v>423.64800000000002</v>
      </c>
    </row>
    <row r="1379" spans="1:18" x14ac:dyDescent="0.2">
      <c r="A1379" s="21">
        <v>2751</v>
      </c>
      <c r="B1379" s="21" t="s">
        <v>6607</v>
      </c>
      <c r="C1379" s="21" t="s">
        <v>11879</v>
      </c>
      <c r="D1379" s="21" t="s">
        <v>11990</v>
      </c>
      <c r="E1379" s="21" t="s">
        <v>19</v>
      </c>
      <c r="F1379" s="21" t="s">
        <v>6110</v>
      </c>
      <c r="G1379" s="21" t="s">
        <v>6111</v>
      </c>
      <c r="H1379" s="21" t="s">
        <v>22</v>
      </c>
      <c r="I1379" s="21" t="s">
        <v>23</v>
      </c>
      <c r="J1379" s="21" t="s">
        <v>6608</v>
      </c>
      <c r="K1379" s="21" t="s">
        <v>40</v>
      </c>
      <c r="L1379" s="21">
        <v>95687</v>
      </c>
      <c r="M1379" s="21" t="s">
        <v>41</v>
      </c>
      <c r="N1379" s="21" t="s">
        <v>6609</v>
      </c>
      <c r="O1379" s="21" t="s">
        <v>43</v>
      </c>
      <c r="P1379" s="21" t="s">
        <v>57</v>
      </c>
      <c r="Q1379" s="21" t="s">
        <v>6610</v>
      </c>
      <c r="R1379" s="22">
        <v>423.28</v>
      </c>
    </row>
    <row r="1380" spans="1:18" x14ac:dyDescent="0.2">
      <c r="A1380" s="21">
        <v>7582</v>
      </c>
      <c r="B1380" s="21" t="s">
        <v>10401</v>
      </c>
      <c r="C1380" s="21" t="s">
        <v>7286</v>
      </c>
      <c r="D1380" s="21" t="s">
        <v>991</v>
      </c>
      <c r="E1380" s="21" t="s">
        <v>206</v>
      </c>
      <c r="F1380" s="21" t="s">
        <v>7691</v>
      </c>
      <c r="G1380" s="21" t="s">
        <v>7692</v>
      </c>
      <c r="H1380" s="21" t="s">
        <v>22</v>
      </c>
      <c r="I1380" s="21" t="s">
        <v>23</v>
      </c>
      <c r="J1380" s="21" t="s">
        <v>156</v>
      </c>
      <c r="K1380" s="21" t="s">
        <v>157</v>
      </c>
      <c r="L1380" s="21">
        <v>19143</v>
      </c>
      <c r="M1380" s="21" t="s">
        <v>158</v>
      </c>
      <c r="N1380" s="21" t="s">
        <v>3170</v>
      </c>
      <c r="O1380" s="21" t="s">
        <v>43</v>
      </c>
      <c r="P1380" s="21" t="s">
        <v>57</v>
      </c>
      <c r="Q1380" s="21" t="s">
        <v>3171</v>
      </c>
      <c r="R1380" s="22">
        <v>422.85599999999999</v>
      </c>
    </row>
    <row r="1381" spans="1:18" x14ac:dyDescent="0.2">
      <c r="A1381" s="21">
        <v>8543</v>
      </c>
      <c r="B1381" s="21" t="s">
        <v>10957</v>
      </c>
      <c r="C1381" s="21" t="s">
        <v>1794</v>
      </c>
      <c r="D1381" s="21" t="s">
        <v>2090</v>
      </c>
      <c r="E1381" s="21" t="s">
        <v>206</v>
      </c>
      <c r="F1381" s="21" t="s">
        <v>3844</v>
      </c>
      <c r="G1381" s="21" t="s">
        <v>3845</v>
      </c>
      <c r="H1381" s="21" t="s">
        <v>38</v>
      </c>
      <c r="I1381" s="21" t="s">
        <v>23</v>
      </c>
      <c r="J1381" s="21" t="s">
        <v>156</v>
      </c>
      <c r="K1381" s="21" t="s">
        <v>157</v>
      </c>
      <c r="L1381" s="21">
        <v>19140</v>
      </c>
      <c r="M1381" s="21" t="s">
        <v>158</v>
      </c>
      <c r="N1381" s="21" t="s">
        <v>3826</v>
      </c>
      <c r="O1381" s="21" t="s">
        <v>28</v>
      </c>
      <c r="P1381" s="21" t="s">
        <v>32</v>
      </c>
      <c r="Q1381" s="21" t="s">
        <v>3827</v>
      </c>
      <c r="R1381" s="22">
        <v>422.625</v>
      </c>
    </row>
    <row r="1382" spans="1:18" x14ac:dyDescent="0.2">
      <c r="A1382" s="21">
        <v>2146</v>
      </c>
      <c r="B1382" s="21" t="s">
        <v>5699</v>
      </c>
      <c r="C1382" s="21" t="s">
        <v>271</v>
      </c>
      <c r="D1382" s="21" t="s">
        <v>4933</v>
      </c>
      <c r="E1382" s="21" t="s">
        <v>48</v>
      </c>
      <c r="F1382" s="21" t="s">
        <v>3561</v>
      </c>
      <c r="G1382" s="21" t="s">
        <v>3562</v>
      </c>
      <c r="H1382" s="21" t="s">
        <v>38</v>
      </c>
      <c r="I1382" s="21" t="s">
        <v>23</v>
      </c>
      <c r="J1382" s="21" t="s">
        <v>5700</v>
      </c>
      <c r="K1382" s="21" t="s">
        <v>157</v>
      </c>
      <c r="L1382" s="21">
        <v>17403</v>
      </c>
      <c r="M1382" s="21" t="s">
        <v>158</v>
      </c>
      <c r="N1382" s="21" t="s">
        <v>1061</v>
      </c>
      <c r="O1382" s="21" t="s">
        <v>28</v>
      </c>
      <c r="P1382" s="21" t="s">
        <v>32</v>
      </c>
      <c r="Q1382" s="21" t="s">
        <v>1062</v>
      </c>
      <c r="R1382" s="22">
        <v>422.05799999999999</v>
      </c>
    </row>
    <row r="1383" spans="1:18" x14ac:dyDescent="0.2">
      <c r="A1383" s="21">
        <v>5800</v>
      </c>
      <c r="B1383" s="21" t="s">
        <v>9320</v>
      </c>
      <c r="C1383" s="21" t="s">
        <v>4923</v>
      </c>
      <c r="D1383" s="21" t="s">
        <v>560</v>
      </c>
      <c r="E1383" s="21" t="s">
        <v>19</v>
      </c>
      <c r="F1383" s="21" t="s">
        <v>2433</v>
      </c>
      <c r="G1383" s="21" t="s">
        <v>2434</v>
      </c>
      <c r="H1383" s="21" t="s">
        <v>22</v>
      </c>
      <c r="I1383" s="21" t="s">
        <v>23</v>
      </c>
      <c r="J1383" s="21" t="s">
        <v>341</v>
      </c>
      <c r="K1383" s="21" t="s">
        <v>232</v>
      </c>
      <c r="L1383" s="21">
        <v>60610</v>
      </c>
      <c r="M1383" s="21" t="s">
        <v>108</v>
      </c>
      <c r="N1383" s="21" t="s">
        <v>7077</v>
      </c>
      <c r="O1383" s="21" t="s">
        <v>28</v>
      </c>
      <c r="P1383" s="21" t="s">
        <v>32</v>
      </c>
      <c r="Q1383" s="21" t="s">
        <v>7078</v>
      </c>
      <c r="R1383" s="22">
        <v>421.37200000000001</v>
      </c>
    </row>
    <row r="1384" spans="1:18" x14ac:dyDescent="0.2">
      <c r="A1384" s="21">
        <v>7104</v>
      </c>
      <c r="B1384" s="21" t="s">
        <v>10138</v>
      </c>
      <c r="C1384" s="21" t="s">
        <v>12035</v>
      </c>
      <c r="D1384" s="21" t="s">
        <v>11860</v>
      </c>
      <c r="E1384" s="21" t="s">
        <v>48</v>
      </c>
      <c r="F1384" s="21" t="s">
        <v>3943</v>
      </c>
      <c r="G1384" s="21" t="s">
        <v>3944</v>
      </c>
      <c r="H1384" s="21" t="s">
        <v>22</v>
      </c>
      <c r="I1384" s="21" t="s">
        <v>23</v>
      </c>
      <c r="J1384" s="21" t="s">
        <v>2880</v>
      </c>
      <c r="K1384" s="21" t="s">
        <v>40</v>
      </c>
      <c r="L1384" s="21">
        <v>92704</v>
      </c>
      <c r="M1384" s="21" t="s">
        <v>41</v>
      </c>
      <c r="N1384" s="21" t="s">
        <v>8347</v>
      </c>
      <c r="O1384" s="21" t="s">
        <v>43</v>
      </c>
      <c r="P1384" s="21" t="s">
        <v>57</v>
      </c>
      <c r="Q1384" s="21" t="s">
        <v>8348</v>
      </c>
      <c r="R1384" s="22">
        <v>421.1</v>
      </c>
    </row>
    <row r="1385" spans="1:18" x14ac:dyDescent="0.2">
      <c r="A1385" s="21">
        <v>1306</v>
      </c>
      <c r="B1385" s="21" t="s">
        <v>4090</v>
      </c>
      <c r="C1385" s="21" t="s">
        <v>2085</v>
      </c>
      <c r="D1385" s="21" t="s">
        <v>855</v>
      </c>
      <c r="E1385" s="21" t="s">
        <v>19</v>
      </c>
      <c r="F1385" s="21" t="s">
        <v>2782</v>
      </c>
      <c r="G1385" s="21" t="s">
        <v>2783</v>
      </c>
      <c r="H1385" s="21" t="s">
        <v>22</v>
      </c>
      <c r="I1385" s="21" t="s">
        <v>23</v>
      </c>
      <c r="J1385" s="21" t="s">
        <v>202</v>
      </c>
      <c r="K1385" s="21" t="s">
        <v>107</v>
      </c>
      <c r="L1385" s="21">
        <v>77036</v>
      </c>
      <c r="M1385" s="21" t="s">
        <v>108</v>
      </c>
      <c r="N1385" s="21" t="s">
        <v>4091</v>
      </c>
      <c r="O1385" s="21" t="s">
        <v>70</v>
      </c>
      <c r="P1385" s="21" t="s">
        <v>71</v>
      </c>
      <c r="Q1385" s="21" t="s">
        <v>4092</v>
      </c>
      <c r="R1385" s="22">
        <v>419.94400000000002</v>
      </c>
    </row>
    <row r="1386" spans="1:18" x14ac:dyDescent="0.2">
      <c r="A1386" s="21">
        <v>9374</v>
      </c>
      <c r="B1386" s="21" t="s">
        <v>11440</v>
      </c>
      <c r="C1386" s="21" t="s">
        <v>12139</v>
      </c>
      <c r="D1386" s="21" t="s">
        <v>12101</v>
      </c>
      <c r="E1386" s="21" t="s">
        <v>48</v>
      </c>
      <c r="F1386" s="21" t="s">
        <v>2202</v>
      </c>
      <c r="G1386" s="21" t="s">
        <v>2203</v>
      </c>
      <c r="H1386" s="21" t="s">
        <v>22</v>
      </c>
      <c r="I1386" s="21" t="s">
        <v>23</v>
      </c>
      <c r="J1386" s="21" t="s">
        <v>678</v>
      </c>
      <c r="K1386" s="21" t="s">
        <v>40</v>
      </c>
      <c r="L1386" s="21">
        <v>91104</v>
      </c>
      <c r="M1386" s="21" t="s">
        <v>41</v>
      </c>
      <c r="N1386" s="21" t="s">
        <v>4091</v>
      </c>
      <c r="O1386" s="21" t="s">
        <v>70</v>
      </c>
      <c r="P1386" s="21" t="s">
        <v>71</v>
      </c>
      <c r="Q1386" s="21" t="s">
        <v>4092</v>
      </c>
      <c r="R1386" s="22">
        <v>419.94400000000002</v>
      </c>
    </row>
    <row r="1387" spans="1:18" x14ac:dyDescent="0.2">
      <c r="A1387" s="21">
        <v>6560</v>
      </c>
      <c r="B1387" s="21" t="s">
        <v>9799</v>
      </c>
      <c r="C1387" s="21" t="s">
        <v>2257</v>
      </c>
      <c r="D1387" s="21" t="s">
        <v>8285</v>
      </c>
      <c r="E1387" s="21" t="s">
        <v>48</v>
      </c>
      <c r="F1387" s="21" t="s">
        <v>4354</v>
      </c>
      <c r="G1387" s="21" t="s">
        <v>4355</v>
      </c>
      <c r="H1387" s="21" t="s">
        <v>38</v>
      </c>
      <c r="I1387" s="21" t="s">
        <v>23</v>
      </c>
      <c r="J1387" s="21" t="s">
        <v>639</v>
      </c>
      <c r="K1387" s="21" t="s">
        <v>40</v>
      </c>
      <c r="L1387" s="21">
        <v>95661</v>
      </c>
      <c r="M1387" s="21" t="s">
        <v>41</v>
      </c>
      <c r="N1387" s="21" t="s">
        <v>4290</v>
      </c>
      <c r="O1387" s="21" t="s">
        <v>43</v>
      </c>
      <c r="P1387" s="21" t="s">
        <v>189</v>
      </c>
      <c r="Q1387" s="21" t="s">
        <v>4291</v>
      </c>
      <c r="R1387" s="22">
        <v>419.9</v>
      </c>
    </row>
    <row r="1388" spans="1:18" x14ac:dyDescent="0.2">
      <c r="A1388" s="21">
        <v>239</v>
      </c>
      <c r="B1388" s="21" t="s">
        <v>1032</v>
      </c>
      <c r="C1388" s="21" t="s">
        <v>11726</v>
      </c>
      <c r="D1388" s="21" t="s">
        <v>11791</v>
      </c>
      <c r="E1388" s="21" t="s">
        <v>19</v>
      </c>
      <c r="F1388" s="21" t="s">
        <v>1033</v>
      </c>
      <c r="G1388" s="21" t="s">
        <v>1034</v>
      </c>
      <c r="H1388" s="21" t="s">
        <v>22</v>
      </c>
      <c r="I1388" s="21" t="s">
        <v>23</v>
      </c>
      <c r="J1388" s="21" t="s">
        <v>341</v>
      </c>
      <c r="K1388" s="21" t="s">
        <v>232</v>
      </c>
      <c r="L1388" s="21">
        <v>60610</v>
      </c>
      <c r="M1388" s="21" t="s">
        <v>108</v>
      </c>
      <c r="N1388" s="21" t="s">
        <v>1037</v>
      </c>
      <c r="O1388" s="21" t="s">
        <v>28</v>
      </c>
      <c r="P1388" s="21" t="s">
        <v>64</v>
      </c>
      <c r="Q1388" s="21" t="s">
        <v>1038</v>
      </c>
      <c r="R1388" s="22">
        <v>419.68</v>
      </c>
    </row>
    <row r="1389" spans="1:18" x14ac:dyDescent="0.2">
      <c r="A1389" s="21">
        <v>1404</v>
      </c>
      <c r="B1389" s="21" t="s">
        <v>4308</v>
      </c>
      <c r="C1389" s="21" t="s">
        <v>4309</v>
      </c>
      <c r="D1389" s="21" t="s">
        <v>1349</v>
      </c>
      <c r="E1389" s="21" t="s">
        <v>48</v>
      </c>
      <c r="F1389" s="21" t="s">
        <v>446</v>
      </c>
      <c r="G1389" s="21" t="s">
        <v>447</v>
      </c>
      <c r="H1389" s="21" t="s">
        <v>105</v>
      </c>
      <c r="I1389" s="21" t="s">
        <v>23</v>
      </c>
      <c r="J1389" s="21" t="s">
        <v>563</v>
      </c>
      <c r="K1389" s="21" t="s">
        <v>564</v>
      </c>
      <c r="L1389" s="21">
        <v>43229</v>
      </c>
      <c r="M1389" s="21" t="s">
        <v>158</v>
      </c>
      <c r="N1389" s="21" t="s">
        <v>4312</v>
      </c>
      <c r="O1389" s="21" t="s">
        <v>43</v>
      </c>
      <c r="P1389" s="21" t="s">
        <v>91</v>
      </c>
      <c r="Q1389" s="21" t="s">
        <v>4313</v>
      </c>
      <c r="R1389" s="22">
        <v>419.4</v>
      </c>
    </row>
    <row r="1390" spans="1:18" x14ac:dyDescent="0.2">
      <c r="A1390" s="21">
        <v>5826</v>
      </c>
      <c r="B1390" s="21" t="s">
        <v>9336</v>
      </c>
      <c r="C1390" s="21" t="s">
        <v>11859</v>
      </c>
      <c r="D1390" s="21" t="s">
        <v>11948</v>
      </c>
      <c r="E1390" s="21" t="s">
        <v>19</v>
      </c>
      <c r="F1390" s="21" t="s">
        <v>7012</v>
      </c>
      <c r="G1390" s="21" t="s">
        <v>7013</v>
      </c>
      <c r="H1390" s="21" t="s">
        <v>105</v>
      </c>
      <c r="I1390" s="21" t="s">
        <v>23</v>
      </c>
      <c r="J1390" s="21" t="s">
        <v>299</v>
      </c>
      <c r="K1390" s="21" t="s">
        <v>300</v>
      </c>
      <c r="L1390" s="21">
        <v>10035</v>
      </c>
      <c r="M1390" s="21" t="s">
        <v>158</v>
      </c>
      <c r="N1390" s="21" t="s">
        <v>4312</v>
      </c>
      <c r="O1390" s="21" t="s">
        <v>43</v>
      </c>
      <c r="P1390" s="21" t="s">
        <v>91</v>
      </c>
      <c r="Q1390" s="21" t="s">
        <v>4313</v>
      </c>
      <c r="R1390" s="22">
        <v>419.4</v>
      </c>
    </row>
    <row r="1391" spans="1:18" x14ac:dyDescent="0.2">
      <c r="A1391" s="21">
        <v>6771</v>
      </c>
      <c r="B1391" s="21" t="s">
        <v>9930</v>
      </c>
      <c r="C1391" s="21" t="s">
        <v>11729</v>
      </c>
      <c r="D1391" s="21" t="s">
        <v>1131</v>
      </c>
      <c r="E1391" s="21" t="s">
        <v>48</v>
      </c>
      <c r="F1391" s="21" t="s">
        <v>7528</v>
      </c>
      <c r="G1391" s="21" t="s">
        <v>7529</v>
      </c>
      <c r="H1391" s="21" t="s">
        <v>38</v>
      </c>
      <c r="I1391" s="21" t="s">
        <v>23</v>
      </c>
      <c r="J1391" s="21" t="s">
        <v>614</v>
      </c>
      <c r="K1391" s="21" t="s">
        <v>348</v>
      </c>
      <c r="L1391" s="21">
        <v>85023</v>
      </c>
      <c r="M1391" s="21" t="s">
        <v>41</v>
      </c>
      <c r="N1391" s="21" t="s">
        <v>4840</v>
      </c>
      <c r="O1391" s="21" t="s">
        <v>43</v>
      </c>
      <c r="P1391" s="21" t="s">
        <v>91</v>
      </c>
      <c r="Q1391" s="21" t="s">
        <v>4841</v>
      </c>
      <c r="R1391" s="22">
        <v>419.4</v>
      </c>
    </row>
    <row r="1392" spans="1:18" x14ac:dyDescent="0.2">
      <c r="A1392" s="21">
        <v>7448</v>
      </c>
      <c r="B1392" s="21" t="s">
        <v>10338</v>
      </c>
      <c r="C1392" s="21" t="s">
        <v>12000</v>
      </c>
      <c r="D1392" s="21" t="s">
        <v>12232</v>
      </c>
      <c r="E1392" s="21" t="s">
        <v>19</v>
      </c>
      <c r="F1392" s="21" t="s">
        <v>2614</v>
      </c>
      <c r="G1392" s="21" t="s">
        <v>2615</v>
      </c>
      <c r="H1392" s="21" t="s">
        <v>105</v>
      </c>
      <c r="I1392" s="21" t="s">
        <v>23</v>
      </c>
      <c r="J1392" s="21" t="s">
        <v>341</v>
      </c>
      <c r="K1392" s="21" t="s">
        <v>232</v>
      </c>
      <c r="L1392" s="21">
        <v>60610</v>
      </c>
      <c r="M1392" s="21" t="s">
        <v>108</v>
      </c>
      <c r="N1392" s="21" t="s">
        <v>4312</v>
      </c>
      <c r="O1392" s="21" t="s">
        <v>43</v>
      </c>
      <c r="P1392" s="21" t="s">
        <v>91</v>
      </c>
      <c r="Q1392" s="21" t="s">
        <v>4313</v>
      </c>
      <c r="R1392" s="22">
        <v>419.4</v>
      </c>
    </row>
    <row r="1393" spans="1:18" x14ac:dyDescent="0.2">
      <c r="A1393" s="21">
        <v>4564</v>
      </c>
      <c r="B1393" s="21" t="s">
        <v>8389</v>
      </c>
      <c r="C1393" s="21" t="s">
        <v>2358</v>
      </c>
      <c r="D1393" s="21" t="s">
        <v>3576</v>
      </c>
      <c r="E1393" s="21" t="s">
        <v>48</v>
      </c>
      <c r="F1393" s="21" t="s">
        <v>3011</v>
      </c>
      <c r="G1393" s="21" t="s">
        <v>3012</v>
      </c>
      <c r="H1393" s="21" t="s">
        <v>105</v>
      </c>
      <c r="I1393" s="21" t="s">
        <v>23</v>
      </c>
      <c r="J1393" s="21" t="s">
        <v>7959</v>
      </c>
      <c r="K1393" s="21" t="s">
        <v>52</v>
      </c>
      <c r="L1393" s="21">
        <v>33023</v>
      </c>
      <c r="M1393" s="21" t="s">
        <v>26</v>
      </c>
      <c r="N1393" s="21" t="s">
        <v>7705</v>
      </c>
      <c r="O1393" s="21" t="s">
        <v>28</v>
      </c>
      <c r="P1393" s="21" t="s">
        <v>32</v>
      </c>
      <c r="Q1393" s="21" t="s">
        <v>7706</v>
      </c>
      <c r="R1393" s="22">
        <v>419.13600000000002</v>
      </c>
    </row>
    <row r="1394" spans="1:18" x14ac:dyDescent="0.2">
      <c r="A1394" s="21">
        <v>5485</v>
      </c>
      <c r="B1394" s="21" t="s">
        <v>9092</v>
      </c>
      <c r="C1394" s="21" t="s">
        <v>2757</v>
      </c>
      <c r="D1394" s="21" t="s">
        <v>12235</v>
      </c>
      <c r="E1394" s="21" t="s">
        <v>48</v>
      </c>
      <c r="F1394" s="21" t="s">
        <v>164</v>
      </c>
      <c r="G1394" s="21" t="s">
        <v>165</v>
      </c>
      <c r="H1394" s="21" t="s">
        <v>22</v>
      </c>
      <c r="I1394" s="21" t="s">
        <v>23</v>
      </c>
      <c r="J1394" s="21" t="s">
        <v>1595</v>
      </c>
      <c r="K1394" s="21" t="s">
        <v>52</v>
      </c>
      <c r="L1394" s="21">
        <v>33142</v>
      </c>
      <c r="M1394" s="21" t="s">
        <v>26</v>
      </c>
      <c r="N1394" s="21" t="s">
        <v>9093</v>
      </c>
      <c r="O1394" s="21" t="s">
        <v>28</v>
      </c>
      <c r="P1394" s="21" t="s">
        <v>32</v>
      </c>
      <c r="Q1394" s="21" t="s">
        <v>9094</v>
      </c>
      <c r="R1394" s="22">
        <v>419.13600000000002</v>
      </c>
    </row>
    <row r="1395" spans="1:18" x14ac:dyDescent="0.2">
      <c r="A1395" s="21">
        <v>3511</v>
      </c>
      <c r="B1395" s="21" t="s">
        <v>7436</v>
      </c>
      <c r="C1395" s="21" t="s">
        <v>7437</v>
      </c>
      <c r="D1395" s="21" t="s">
        <v>5187</v>
      </c>
      <c r="E1395" s="21" t="s">
        <v>48</v>
      </c>
      <c r="F1395" s="21" t="s">
        <v>7438</v>
      </c>
      <c r="G1395" s="21" t="s">
        <v>7439</v>
      </c>
      <c r="H1395" s="21" t="s">
        <v>22</v>
      </c>
      <c r="I1395" s="21" t="s">
        <v>23</v>
      </c>
      <c r="J1395" s="21" t="s">
        <v>4897</v>
      </c>
      <c r="K1395" s="21" t="s">
        <v>107</v>
      </c>
      <c r="L1395" s="21">
        <v>75023</v>
      </c>
      <c r="M1395" s="21" t="s">
        <v>108</v>
      </c>
      <c r="N1395" s="21" t="s">
        <v>7049</v>
      </c>
      <c r="O1395" s="21" t="s">
        <v>70</v>
      </c>
      <c r="P1395" s="21" t="s">
        <v>768</v>
      </c>
      <c r="Q1395" s="21" t="s">
        <v>7050</v>
      </c>
      <c r="R1395" s="22">
        <v>418.8</v>
      </c>
    </row>
    <row r="1396" spans="1:18" x14ac:dyDescent="0.2">
      <c r="A1396" s="21">
        <v>9314</v>
      </c>
      <c r="B1396" s="21" t="s">
        <v>11411</v>
      </c>
      <c r="C1396" s="21" t="s">
        <v>12180</v>
      </c>
      <c r="D1396" s="21" t="s">
        <v>12180</v>
      </c>
      <c r="E1396" s="21" t="s">
        <v>1452</v>
      </c>
      <c r="F1396" s="21" t="s">
        <v>1166</v>
      </c>
      <c r="G1396" s="21" t="s">
        <v>1167</v>
      </c>
      <c r="H1396" s="21" t="s">
        <v>38</v>
      </c>
      <c r="I1396" s="21" t="s">
        <v>23</v>
      </c>
      <c r="J1396" s="21" t="s">
        <v>994</v>
      </c>
      <c r="K1396" s="21" t="s">
        <v>266</v>
      </c>
      <c r="L1396" s="21">
        <v>48234</v>
      </c>
      <c r="M1396" s="21" t="s">
        <v>108</v>
      </c>
      <c r="N1396" s="21" t="s">
        <v>248</v>
      </c>
      <c r="O1396" s="21" t="s">
        <v>43</v>
      </c>
      <c r="P1396" s="21" t="s">
        <v>57</v>
      </c>
      <c r="Q1396" s="21" t="s">
        <v>249</v>
      </c>
      <c r="R1396" s="22">
        <v>418.32</v>
      </c>
    </row>
    <row r="1397" spans="1:18" x14ac:dyDescent="0.2">
      <c r="A1397" s="21">
        <v>4491</v>
      </c>
      <c r="B1397" s="21" t="s">
        <v>8320</v>
      </c>
      <c r="C1397" s="21" t="s">
        <v>6101</v>
      </c>
      <c r="D1397" s="21" t="s">
        <v>1671</v>
      </c>
      <c r="E1397" s="21" t="s">
        <v>48</v>
      </c>
      <c r="F1397" s="21" t="s">
        <v>526</v>
      </c>
      <c r="G1397" s="21" t="s">
        <v>527</v>
      </c>
      <c r="H1397" s="21" t="s">
        <v>22</v>
      </c>
      <c r="I1397" s="21" t="s">
        <v>23</v>
      </c>
      <c r="J1397" s="21" t="s">
        <v>39</v>
      </c>
      <c r="K1397" s="21" t="s">
        <v>40</v>
      </c>
      <c r="L1397" s="21">
        <v>90032</v>
      </c>
      <c r="M1397" s="21" t="s">
        <v>41</v>
      </c>
      <c r="N1397" s="21" t="s">
        <v>2707</v>
      </c>
      <c r="O1397" s="21" t="s">
        <v>28</v>
      </c>
      <c r="P1397" s="21" t="s">
        <v>54</v>
      </c>
      <c r="Q1397" s="21" t="s">
        <v>2708</v>
      </c>
      <c r="R1397" s="22">
        <v>418.29599999999999</v>
      </c>
    </row>
    <row r="1398" spans="1:18" x14ac:dyDescent="0.2">
      <c r="A1398" s="21">
        <v>2315</v>
      </c>
      <c r="B1398" s="21" t="s">
        <v>5967</v>
      </c>
      <c r="C1398" s="21" t="s">
        <v>2200</v>
      </c>
      <c r="D1398" s="21" t="s">
        <v>2403</v>
      </c>
      <c r="E1398" s="21" t="s">
        <v>48</v>
      </c>
      <c r="F1398" s="21" t="s">
        <v>5968</v>
      </c>
      <c r="G1398" s="21" t="s">
        <v>5969</v>
      </c>
      <c r="H1398" s="21" t="s">
        <v>38</v>
      </c>
      <c r="I1398" s="21" t="s">
        <v>23</v>
      </c>
      <c r="J1398" s="21" t="s">
        <v>5970</v>
      </c>
      <c r="K1398" s="21" t="s">
        <v>5971</v>
      </c>
      <c r="L1398" s="21">
        <v>57103</v>
      </c>
      <c r="M1398" s="21" t="s">
        <v>108</v>
      </c>
      <c r="N1398" s="21" t="s">
        <v>404</v>
      </c>
      <c r="O1398" s="21" t="s">
        <v>43</v>
      </c>
      <c r="P1398" s="21" t="s">
        <v>77</v>
      </c>
      <c r="Q1398" s="21" t="s">
        <v>405</v>
      </c>
      <c r="R1398" s="22">
        <v>416.32</v>
      </c>
    </row>
    <row r="1399" spans="1:18" x14ac:dyDescent="0.2">
      <c r="A1399" s="21">
        <v>5842</v>
      </c>
      <c r="B1399" s="21" t="s">
        <v>9352</v>
      </c>
      <c r="C1399" s="21" t="s">
        <v>512</v>
      </c>
      <c r="D1399" s="21" t="s">
        <v>806</v>
      </c>
      <c r="E1399" s="21" t="s">
        <v>48</v>
      </c>
      <c r="F1399" s="21" t="s">
        <v>5666</v>
      </c>
      <c r="G1399" s="21" t="s">
        <v>5667</v>
      </c>
      <c r="H1399" s="21" t="s">
        <v>22</v>
      </c>
      <c r="I1399" s="21" t="s">
        <v>23</v>
      </c>
      <c r="J1399" s="21" t="s">
        <v>1066</v>
      </c>
      <c r="K1399" s="21" t="s">
        <v>40</v>
      </c>
      <c r="L1399" s="21">
        <v>92105</v>
      </c>
      <c r="M1399" s="21" t="s">
        <v>41</v>
      </c>
      <c r="N1399" s="21" t="s">
        <v>9353</v>
      </c>
      <c r="O1399" s="21" t="s">
        <v>70</v>
      </c>
      <c r="P1399" s="21" t="s">
        <v>71</v>
      </c>
      <c r="Q1399" s="21" t="s">
        <v>9354</v>
      </c>
      <c r="R1399" s="22">
        <v>415.96800000000002</v>
      </c>
    </row>
    <row r="1400" spans="1:18" x14ac:dyDescent="0.2">
      <c r="A1400" s="21">
        <v>4350</v>
      </c>
      <c r="B1400" s="21" t="s">
        <v>8215</v>
      </c>
      <c r="C1400" s="21" t="s">
        <v>2121</v>
      </c>
      <c r="D1400" s="21" t="s">
        <v>3177</v>
      </c>
      <c r="E1400" s="21" t="s">
        <v>19</v>
      </c>
      <c r="F1400" s="21" t="s">
        <v>5890</v>
      </c>
      <c r="G1400" s="21" t="s">
        <v>5891</v>
      </c>
      <c r="H1400" s="21" t="s">
        <v>22</v>
      </c>
      <c r="I1400" s="21" t="s">
        <v>23</v>
      </c>
      <c r="J1400" s="21" t="s">
        <v>2060</v>
      </c>
      <c r="K1400" s="21" t="s">
        <v>348</v>
      </c>
      <c r="L1400" s="21">
        <v>85204</v>
      </c>
      <c r="M1400" s="21" t="s">
        <v>41</v>
      </c>
      <c r="N1400" s="21" t="s">
        <v>1738</v>
      </c>
      <c r="O1400" s="21" t="s">
        <v>43</v>
      </c>
      <c r="P1400" s="21" t="s">
        <v>57</v>
      </c>
      <c r="Q1400" s="21" t="s">
        <v>1739</v>
      </c>
      <c r="R1400" s="22">
        <v>415.87200000000001</v>
      </c>
    </row>
    <row r="1401" spans="1:18" x14ac:dyDescent="0.2">
      <c r="A1401" s="21">
        <v>6696</v>
      </c>
      <c r="B1401" s="21" t="s">
        <v>9881</v>
      </c>
      <c r="C1401" s="21" t="s">
        <v>11774</v>
      </c>
      <c r="D1401" s="21" t="s">
        <v>11980</v>
      </c>
      <c r="E1401" s="21" t="s">
        <v>48</v>
      </c>
      <c r="F1401" s="21" t="s">
        <v>4177</v>
      </c>
      <c r="G1401" s="21" t="s">
        <v>4178</v>
      </c>
      <c r="H1401" s="21" t="s">
        <v>22</v>
      </c>
      <c r="I1401" s="21" t="s">
        <v>23</v>
      </c>
      <c r="J1401" s="21" t="s">
        <v>299</v>
      </c>
      <c r="K1401" s="21" t="s">
        <v>300</v>
      </c>
      <c r="L1401" s="21">
        <v>10024</v>
      </c>
      <c r="M1401" s="21" t="s">
        <v>158</v>
      </c>
      <c r="N1401" s="21" t="s">
        <v>7739</v>
      </c>
      <c r="O1401" s="21" t="s">
        <v>43</v>
      </c>
      <c r="P1401" s="21" t="s">
        <v>74</v>
      </c>
      <c r="Q1401" s="21" t="s">
        <v>7740</v>
      </c>
      <c r="R1401" s="22">
        <v>415.17599999999999</v>
      </c>
    </row>
    <row r="1402" spans="1:18" x14ac:dyDescent="0.2">
      <c r="A1402" s="21">
        <v>5974</v>
      </c>
      <c r="B1402" s="21" t="s">
        <v>9432</v>
      </c>
      <c r="C1402" s="21" t="s">
        <v>4974</v>
      </c>
      <c r="D1402" s="21" t="s">
        <v>5591</v>
      </c>
      <c r="E1402" s="21" t="s">
        <v>48</v>
      </c>
      <c r="F1402" s="21" t="s">
        <v>815</v>
      </c>
      <c r="G1402" s="21" t="s">
        <v>816</v>
      </c>
      <c r="H1402" s="21" t="s">
        <v>105</v>
      </c>
      <c r="I1402" s="21" t="s">
        <v>23</v>
      </c>
      <c r="J1402" s="21" t="s">
        <v>299</v>
      </c>
      <c r="K1402" s="21" t="s">
        <v>300</v>
      </c>
      <c r="L1402" s="21">
        <v>10011</v>
      </c>
      <c r="M1402" s="21" t="s">
        <v>158</v>
      </c>
      <c r="N1402" s="21" t="s">
        <v>6917</v>
      </c>
      <c r="O1402" s="21" t="s">
        <v>43</v>
      </c>
      <c r="P1402" s="21" t="s">
        <v>77</v>
      </c>
      <c r="Q1402" s="21" t="s">
        <v>6918</v>
      </c>
      <c r="R1402" s="22">
        <v>414.96</v>
      </c>
    </row>
    <row r="1403" spans="1:18" x14ac:dyDescent="0.2">
      <c r="A1403" s="21">
        <v>3975</v>
      </c>
      <c r="B1403" s="21" t="s">
        <v>7871</v>
      </c>
      <c r="C1403" s="21" t="s">
        <v>7477</v>
      </c>
      <c r="D1403" s="21" t="s">
        <v>12189</v>
      </c>
      <c r="E1403" s="21" t="s">
        <v>48</v>
      </c>
      <c r="F1403" s="21" t="s">
        <v>526</v>
      </c>
      <c r="G1403" s="21" t="s">
        <v>527</v>
      </c>
      <c r="H1403" s="21" t="s">
        <v>22</v>
      </c>
      <c r="I1403" s="21" t="s">
        <v>23</v>
      </c>
      <c r="J1403" s="21" t="s">
        <v>299</v>
      </c>
      <c r="K1403" s="21" t="s">
        <v>300</v>
      </c>
      <c r="L1403" s="21">
        <v>10009</v>
      </c>
      <c r="M1403" s="21" t="s">
        <v>158</v>
      </c>
      <c r="N1403" s="21" t="s">
        <v>186</v>
      </c>
      <c r="O1403" s="21" t="s">
        <v>28</v>
      </c>
      <c r="P1403" s="21" t="s">
        <v>64</v>
      </c>
      <c r="Q1403" s="21" t="s">
        <v>187</v>
      </c>
      <c r="R1403" s="22">
        <v>414</v>
      </c>
    </row>
    <row r="1404" spans="1:18" x14ac:dyDescent="0.2">
      <c r="A1404" s="21">
        <v>6895</v>
      </c>
      <c r="B1404" s="21" t="s">
        <v>9999</v>
      </c>
      <c r="C1404" s="21" t="s">
        <v>657</v>
      </c>
      <c r="D1404" s="21" t="s">
        <v>2720</v>
      </c>
      <c r="E1404" s="21" t="s">
        <v>48</v>
      </c>
      <c r="F1404" s="21" t="s">
        <v>1571</v>
      </c>
      <c r="G1404" s="21" t="s">
        <v>1572</v>
      </c>
      <c r="H1404" s="21" t="s">
        <v>38</v>
      </c>
      <c r="I1404" s="21" t="s">
        <v>23</v>
      </c>
      <c r="J1404" s="21" t="s">
        <v>563</v>
      </c>
      <c r="K1404" s="21" t="s">
        <v>1431</v>
      </c>
      <c r="L1404" s="21">
        <v>31907</v>
      </c>
      <c r="M1404" s="21" t="s">
        <v>26</v>
      </c>
      <c r="N1404" s="21" t="s">
        <v>304</v>
      </c>
      <c r="O1404" s="21" t="s">
        <v>70</v>
      </c>
      <c r="P1404" s="21" t="s">
        <v>71</v>
      </c>
      <c r="Q1404" s="21" t="s">
        <v>305</v>
      </c>
      <c r="R1404" s="22">
        <v>411.98</v>
      </c>
    </row>
    <row r="1405" spans="1:18" x14ac:dyDescent="0.2">
      <c r="A1405" s="21">
        <v>2059</v>
      </c>
      <c r="B1405" s="21" t="s">
        <v>5551</v>
      </c>
      <c r="C1405" s="21" t="s">
        <v>667</v>
      </c>
      <c r="D1405" s="21" t="s">
        <v>544</v>
      </c>
      <c r="E1405" s="21" t="s">
        <v>206</v>
      </c>
      <c r="F1405" s="21" t="s">
        <v>2252</v>
      </c>
      <c r="G1405" s="21" t="s">
        <v>2253</v>
      </c>
      <c r="H1405" s="21" t="s">
        <v>22</v>
      </c>
      <c r="I1405" s="21" t="s">
        <v>23</v>
      </c>
      <c r="J1405" s="21" t="s">
        <v>994</v>
      </c>
      <c r="K1405" s="21" t="s">
        <v>266</v>
      </c>
      <c r="L1405" s="21">
        <v>48227</v>
      </c>
      <c r="M1405" s="21" t="s">
        <v>108</v>
      </c>
      <c r="N1405" s="21" t="s">
        <v>609</v>
      </c>
      <c r="O1405" s="21" t="s">
        <v>28</v>
      </c>
      <c r="P1405" s="21" t="s">
        <v>54</v>
      </c>
      <c r="Q1405" s="21" t="s">
        <v>610</v>
      </c>
      <c r="R1405" s="22">
        <v>411.8</v>
      </c>
    </row>
    <row r="1406" spans="1:18" x14ac:dyDescent="0.2">
      <c r="A1406" s="21">
        <v>3049</v>
      </c>
      <c r="B1406" s="21" t="s">
        <v>6971</v>
      </c>
      <c r="C1406" s="21" t="s">
        <v>12009</v>
      </c>
      <c r="D1406" s="21" t="s">
        <v>11844</v>
      </c>
      <c r="E1406" s="21" t="s">
        <v>206</v>
      </c>
      <c r="F1406" s="21" t="s">
        <v>6972</v>
      </c>
      <c r="G1406" s="21" t="s">
        <v>6973</v>
      </c>
      <c r="H1406" s="21" t="s">
        <v>105</v>
      </c>
      <c r="I1406" s="21" t="s">
        <v>23</v>
      </c>
      <c r="J1406" s="21" t="s">
        <v>563</v>
      </c>
      <c r="K1406" s="21" t="s">
        <v>1431</v>
      </c>
      <c r="L1406" s="21">
        <v>31907</v>
      </c>
      <c r="M1406" s="21" t="s">
        <v>26</v>
      </c>
      <c r="N1406" s="21" t="s">
        <v>609</v>
      </c>
      <c r="O1406" s="21" t="s">
        <v>28</v>
      </c>
      <c r="P1406" s="21" t="s">
        <v>54</v>
      </c>
      <c r="Q1406" s="21" t="s">
        <v>610</v>
      </c>
      <c r="R1406" s="22">
        <v>411.8</v>
      </c>
    </row>
    <row r="1407" spans="1:18" x14ac:dyDescent="0.2">
      <c r="A1407" s="21">
        <v>1761</v>
      </c>
      <c r="B1407" s="21" t="s">
        <v>5036</v>
      </c>
      <c r="C1407" s="21" t="s">
        <v>11912</v>
      </c>
      <c r="D1407" s="21" t="s">
        <v>12069</v>
      </c>
      <c r="E1407" s="21" t="s">
        <v>48</v>
      </c>
      <c r="F1407" s="21" t="s">
        <v>1474</v>
      </c>
      <c r="G1407" s="21" t="s">
        <v>1475</v>
      </c>
      <c r="H1407" s="21" t="s">
        <v>22</v>
      </c>
      <c r="I1407" s="21" t="s">
        <v>23</v>
      </c>
      <c r="J1407" s="21" t="s">
        <v>1066</v>
      </c>
      <c r="K1407" s="21" t="s">
        <v>40</v>
      </c>
      <c r="L1407" s="21">
        <v>92105</v>
      </c>
      <c r="M1407" s="21" t="s">
        <v>41</v>
      </c>
      <c r="N1407" s="21" t="s">
        <v>5037</v>
      </c>
      <c r="O1407" s="21" t="s">
        <v>28</v>
      </c>
      <c r="P1407" s="21" t="s">
        <v>29</v>
      </c>
      <c r="Q1407" s="21" t="s">
        <v>5038</v>
      </c>
      <c r="R1407" s="22">
        <v>411.33199999999999</v>
      </c>
    </row>
    <row r="1408" spans="1:18" x14ac:dyDescent="0.2">
      <c r="A1408" s="21">
        <v>5495</v>
      </c>
      <c r="B1408" s="21" t="s">
        <v>9100</v>
      </c>
      <c r="C1408" s="21" t="s">
        <v>5771</v>
      </c>
      <c r="D1408" s="21" t="s">
        <v>5771</v>
      </c>
      <c r="E1408" s="21" t="s">
        <v>1452</v>
      </c>
      <c r="F1408" s="21" t="s">
        <v>7743</v>
      </c>
      <c r="G1408" s="21" t="s">
        <v>7744</v>
      </c>
      <c r="H1408" s="21" t="s">
        <v>105</v>
      </c>
      <c r="I1408" s="21" t="s">
        <v>23</v>
      </c>
      <c r="J1408" s="21" t="s">
        <v>134</v>
      </c>
      <c r="K1408" s="21" t="s">
        <v>40</v>
      </c>
      <c r="L1408" s="21">
        <v>94122</v>
      </c>
      <c r="M1408" s="21" t="s">
        <v>41</v>
      </c>
      <c r="N1408" s="21" t="s">
        <v>5037</v>
      </c>
      <c r="O1408" s="21" t="s">
        <v>28</v>
      </c>
      <c r="P1408" s="21" t="s">
        <v>29</v>
      </c>
      <c r="Q1408" s="21" t="s">
        <v>5038</v>
      </c>
      <c r="R1408" s="22">
        <v>411.33199999999999</v>
      </c>
    </row>
    <row r="1409" spans="1:18" x14ac:dyDescent="0.2">
      <c r="A1409" s="21">
        <v>6433</v>
      </c>
      <c r="B1409" s="21" t="s">
        <v>9729</v>
      </c>
      <c r="C1409" s="21" t="s">
        <v>12203</v>
      </c>
      <c r="D1409" s="21" t="s">
        <v>11918</v>
      </c>
      <c r="E1409" s="21" t="s">
        <v>48</v>
      </c>
      <c r="F1409" s="21" t="s">
        <v>1265</v>
      </c>
      <c r="G1409" s="21" t="s">
        <v>1266</v>
      </c>
      <c r="H1409" s="21" t="s">
        <v>22</v>
      </c>
      <c r="I1409" s="21" t="s">
        <v>23</v>
      </c>
      <c r="J1409" s="21" t="s">
        <v>1714</v>
      </c>
      <c r="K1409" s="21" t="s">
        <v>89</v>
      </c>
      <c r="L1409" s="21">
        <v>28540</v>
      </c>
      <c r="M1409" s="21" t="s">
        <v>26</v>
      </c>
      <c r="N1409" s="21" t="s">
        <v>5989</v>
      </c>
      <c r="O1409" s="21" t="s">
        <v>28</v>
      </c>
      <c r="P1409" s="21" t="s">
        <v>64</v>
      </c>
      <c r="Q1409" s="21" t="s">
        <v>5990</v>
      </c>
      <c r="R1409" s="22">
        <v>410.35199999999998</v>
      </c>
    </row>
    <row r="1410" spans="1:18" x14ac:dyDescent="0.2">
      <c r="A1410" s="21">
        <v>9626</v>
      </c>
      <c r="B1410" s="21" t="s">
        <v>11608</v>
      </c>
      <c r="C1410" s="21" t="s">
        <v>905</v>
      </c>
      <c r="D1410" s="21" t="s">
        <v>1563</v>
      </c>
      <c r="E1410" s="21" t="s">
        <v>206</v>
      </c>
      <c r="F1410" s="21" t="s">
        <v>2370</v>
      </c>
      <c r="G1410" s="21" t="s">
        <v>2371</v>
      </c>
      <c r="H1410" s="21" t="s">
        <v>22</v>
      </c>
      <c r="I1410" s="21" t="s">
        <v>23</v>
      </c>
      <c r="J1410" s="21" t="s">
        <v>924</v>
      </c>
      <c r="K1410" s="21" t="s">
        <v>107</v>
      </c>
      <c r="L1410" s="21">
        <v>75220</v>
      </c>
      <c r="M1410" s="21" t="s">
        <v>108</v>
      </c>
      <c r="N1410" s="21" t="s">
        <v>6106</v>
      </c>
      <c r="O1410" s="21" t="s">
        <v>28</v>
      </c>
      <c r="P1410" s="21" t="s">
        <v>29</v>
      </c>
      <c r="Q1410" s="21" t="s">
        <v>6107</v>
      </c>
      <c r="R1410" s="22">
        <v>409.99919999999997</v>
      </c>
    </row>
    <row r="1411" spans="1:18" x14ac:dyDescent="0.2">
      <c r="A1411" s="21">
        <v>1890</v>
      </c>
      <c r="B1411" s="21" t="s">
        <v>5290</v>
      </c>
      <c r="C1411" s="21" t="s">
        <v>5291</v>
      </c>
      <c r="D1411" s="21" t="s">
        <v>680</v>
      </c>
      <c r="E1411" s="21" t="s">
        <v>206</v>
      </c>
      <c r="F1411" s="21" t="s">
        <v>180</v>
      </c>
      <c r="G1411" s="21" t="s">
        <v>181</v>
      </c>
      <c r="H1411" s="21" t="s">
        <v>22</v>
      </c>
      <c r="I1411" s="21" t="s">
        <v>23</v>
      </c>
      <c r="J1411" s="21" t="s">
        <v>843</v>
      </c>
      <c r="K1411" s="21" t="s">
        <v>564</v>
      </c>
      <c r="L1411" s="21">
        <v>45014</v>
      </c>
      <c r="M1411" s="21" t="s">
        <v>158</v>
      </c>
      <c r="N1411" s="21" t="s">
        <v>1525</v>
      </c>
      <c r="O1411" s="21" t="s">
        <v>28</v>
      </c>
      <c r="P1411" s="21" t="s">
        <v>54</v>
      </c>
      <c r="Q1411" s="21" t="s">
        <v>1526</v>
      </c>
      <c r="R1411" s="22">
        <v>409.59</v>
      </c>
    </row>
    <row r="1412" spans="1:18" x14ac:dyDescent="0.2">
      <c r="A1412" s="21">
        <v>4053</v>
      </c>
      <c r="B1412" s="21" t="s">
        <v>7938</v>
      </c>
      <c r="C1412" s="21" t="s">
        <v>1447</v>
      </c>
      <c r="D1412" s="21" t="s">
        <v>11806</v>
      </c>
      <c r="E1412" s="21" t="s">
        <v>48</v>
      </c>
      <c r="F1412" s="21" t="s">
        <v>3986</v>
      </c>
      <c r="G1412" s="21" t="s">
        <v>3987</v>
      </c>
      <c r="H1412" s="21" t="s">
        <v>38</v>
      </c>
      <c r="I1412" s="21" t="s">
        <v>23</v>
      </c>
      <c r="J1412" s="21" t="s">
        <v>156</v>
      </c>
      <c r="K1412" s="21" t="s">
        <v>157</v>
      </c>
      <c r="L1412" s="21">
        <v>19134</v>
      </c>
      <c r="M1412" s="21" t="s">
        <v>158</v>
      </c>
      <c r="N1412" s="21" t="s">
        <v>5260</v>
      </c>
      <c r="O1412" s="21" t="s">
        <v>28</v>
      </c>
      <c r="P1412" s="21" t="s">
        <v>54</v>
      </c>
      <c r="Q1412" s="21" t="s">
        <v>5261</v>
      </c>
      <c r="R1412" s="22">
        <v>409.27199999999999</v>
      </c>
    </row>
    <row r="1413" spans="1:18" x14ac:dyDescent="0.2">
      <c r="A1413" s="21">
        <v>6121</v>
      </c>
      <c r="B1413" s="21" t="s">
        <v>9516</v>
      </c>
      <c r="C1413" s="21" t="s">
        <v>243</v>
      </c>
      <c r="D1413" s="21" t="s">
        <v>1437</v>
      </c>
      <c r="E1413" s="21" t="s">
        <v>48</v>
      </c>
      <c r="F1413" s="21" t="s">
        <v>3140</v>
      </c>
      <c r="G1413" s="21" t="s">
        <v>3141</v>
      </c>
      <c r="H1413" s="21" t="s">
        <v>38</v>
      </c>
      <c r="I1413" s="21" t="s">
        <v>23</v>
      </c>
      <c r="J1413" s="21" t="s">
        <v>356</v>
      </c>
      <c r="K1413" s="21" t="s">
        <v>474</v>
      </c>
      <c r="L1413" s="21">
        <v>97477</v>
      </c>
      <c r="M1413" s="21" t="s">
        <v>41</v>
      </c>
      <c r="N1413" s="21" t="s">
        <v>1935</v>
      </c>
      <c r="O1413" s="21" t="s">
        <v>28</v>
      </c>
      <c r="P1413" s="21" t="s">
        <v>64</v>
      </c>
      <c r="Q1413" s="21" t="s">
        <v>1936</v>
      </c>
      <c r="R1413" s="22">
        <v>409.21600000000001</v>
      </c>
    </row>
    <row r="1414" spans="1:18" x14ac:dyDescent="0.2">
      <c r="A1414" s="21">
        <v>182</v>
      </c>
      <c r="B1414" s="21" t="s">
        <v>819</v>
      </c>
      <c r="C1414" s="21" t="s">
        <v>11724</v>
      </c>
      <c r="D1414" s="21" t="s">
        <v>11773</v>
      </c>
      <c r="E1414" s="21" t="s">
        <v>19</v>
      </c>
      <c r="F1414" s="21" t="s">
        <v>820</v>
      </c>
      <c r="G1414" s="21" t="s">
        <v>821</v>
      </c>
      <c r="H1414" s="21" t="s">
        <v>38</v>
      </c>
      <c r="I1414" s="21" t="s">
        <v>23</v>
      </c>
      <c r="J1414" s="21" t="s">
        <v>402</v>
      </c>
      <c r="K1414" s="21" t="s">
        <v>232</v>
      </c>
      <c r="L1414" s="21">
        <v>62521</v>
      </c>
      <c r="M1414" s="21" t="s">
        <v>108</v>
      </c>
      <c r="N1414" s="21" t="s">
        <v>824</v>
      </c>
      <c r="O1414" s="21" t="s">
        <v>70</v>
      </c>
      <c r="P1414" s="21" t="s">
        <v>175</v>
      </c>
      <c r="Q1414" s="21" t="s">
        <v>825</v>
      </c>
      <c r="R1414" s="22">
        <v>408.74400000000003</v>
      </c>
    </row>
    <row r="1415" spans="1:18" x14ac:dyDescent="0.2">
      <c r="A1415" s="21">
        <v>431</v>
      </c>
      <c r="B1415" s="21" t="s">
        <v>1696</v>
      </c>
      <c r="C1415" s="21" t="s">
        <v>1697</v>
      </c>
      <c r="D1415" s="21" t="s">
        <v>1698</v>
      </c>
      <c r="E1415" s="21" t="s">
        <v>48</v>
      </c>
      <c r="F1415" s="21" t="s">
        <v>1699</v>
      </c>
      <c r="G1415" s="21" t="s">
        <v>1700</v>
      </c>
      <c r="H1415" s="21" t="s">
        <v>105</v>
      </c>
      <c r="I1415" s="21" t="s">
        <v>23</v>
      </c>
      <c r="J1415" s="21" t="s">
        <v>1701</v>
      </c>
      <c r="K1415" s="21" t="s">
        <v>89</v>
      </c>
      <c r="L1415" s="21">
        <v>28052</v>
      </c>
      <c r="M1415" s="21" t="s">
        <v>26</v>
      </c>
      <c r="N1415" s="21" t="s">
        <v>824</v>
      </c>
      <c r="O1415" s="21" t="s">
        <v>70</v>
      </c>
      <c r="P1415" s="21" t="s">
        <v>175</v>
      </c>
      <c r="Q1415" s="21" t="s">
        <v>825</v>
      </c>
      <c r="R1415" s="22">
        <v>408.74400000000003</v>
      </c>
    </row>
    <row r="1416" spans="1:18" x14ac:dyDescent="0.2">
      <c r="A1416" s="21">
        <v>1972</v>
      </c>
      <c r="B1416" s="21" t="s">
        <v>5433</v>
      </c>
      <c r="C1416" s="21" t="s">
        <v>12060</v>
      </c>
      <c r="D1416" s="21" t="s">
        <v>12101</v>
      </c>
      <c r="E1416" s="21" t="s">
        <v>48</v>
      </c>
      <c r="F1416" s="21" t="s">
        <v>5044</v>
      </c>
      <c r="G1416" s="21" t="s">
        <v>5045</v>
      </c>
      <c r="H1416" s="21" t="s">
        <v>105</v>
      </c>
      <c r="I1416" s="21" t="s">
        <v>23</v>
      </c>
      <c r="J1416" s="21" t="s">
        <v>341</v>
      </c>
      <c r="K1416" s="21" t="s">
        <v>232</v>
      </c>
      <c r="L1416" s="21">
        <v>60623</v>
      </c>
      <c r="M1416" s="21" t="s">
        <v>108</v>
      </c>
      <c r="N1416" s="21" t="s">
        <v>824</v>
      </c>
      <c r="O1416" s="21" t="s">
        <v>70</v>
      </c>
      <c r="P1416" s="21" t="s">
        <v>175</v>
      </c>
      <c r="Q1416" s="21" t="s">
        <v>825</v>
      </c>
      <c r="R1416" s="22">
        <v>408.74400000000003</v>
      </c>
    </row>
    <row r="1417" spans="1:18" x14ac:dyDescent="0.2">
      <c r="A1417" s="21">
        <v>2899</v>
      </c>
      <c r="B1417" s="21" t="s">
        <v>6795</v>
      </c>
      <c r="C1417" s="21" t="s">
        <v>374</v>
      </c>
      <c r="D1417" s="21" t="s">
        <v>338</v>
      </c>
      <c r="E1417" s="21" t="s">
        <v>48</v>
      </c>
      <c r="F1417" s="21" t="s">
        <v>6164</v>
      </c>
      <c r="G1417" s="21" t="s">
        <v>6165</v>
      </c>
      <c r="H1417" s="21" t="s">
        <v>22</v>
      </c>
      <c r="I1417" s="21" t="s">
        <v>23</v>
      </c>
      <c r="J1417" s="21" t="s">
        <v>202</v>
      </c>
      <c r="K1417" s="21" t="s">
        <v>107</v>
      </c>
      <c r="L1417" s="21">
        <v>77036</v>
      </c>
      <c r="M1417" s="21" t="s">
        <v>108</v>
      </c>
      <c r="N1417" s="21" t="s">
        <v>1277</v>
      </c>
      <c r="O1417" s="21" t="s">
        <v>28</v>
      </c>
      <c r="P1417" s="21" t="s">
        <v>32</v>
      </c>
      <c r="Q1417" s="21" t="s">
        <v>1278</v>
      </c>
      <c r="R1417" s="22">
        <v>408.42200000000003</v>
      </c>
    </row>
    <row r="1418" spans="1:18" x14ac:dyDescent="0.2">
      <c r="A1418" s="21">
        <v>3489</v>
      </c>
      <c r="B1418" s="21" t="s">
        <v>7422</v>
      </c>
      <c r="C1418" s="21" t="s">
        <v>12135</v>
      </c>
      <c r="D1418" s="21" t="s">
        <v>11965</v>
      </c>
      <c r="E1418" s="21" t="s">
        <v>48</v>
      </c>
      <c r="F1418" s="21" t="s">
        <v>5758</v>
      </c>
      <c r="G1418" s="21" t="s">
        <v>5759</v>
      </c>
      <c r="H1418" s="21" t="s">
        <v>22</v>
      </c>
      <c r="I1418" s="21" t="s">
        <v>23</v>
      </c>
      <c r="J1418" s="21" t="s">
        <v>7423</v>
      </c>
      <c r="K1418" s="21" t="s">
        <v>232</v>
      </c>
      <c r="L1418" s="21">
        <v>60188</v>
      </c>
      <c r="M1418" s="21" t="s">
        <v>108</v>
      </c>
      <c r="N1418" s="21" t="s">
        <v>1277</v>
      </c>
      <c r="O1418" s="21" t="s">
        <v>28</v>
      </c>
      <c r="P1418" s="21" t="s">
        <v>32</v>
      </c>
      <c r="Q1418" s="21" t="s">
        <v>1278</v>
      </c>
      <c r="R1418" s="22">
        <v>408.42200000000003</v>
      </c>
    </row>
    <row r="1419" spans="1:18" x14ac:dyDescent="0.2">
      <c r="A1419" s="21">
        <v>1412</v>
      </c>
      <c r="B1419" s="21" t="s">
        <v>4324</v>
      </c>
      <c r="C1419" s="21" t="s">
        <v>12026</v>
      </c>
      <c r="D1419" s="21" t="s">
        <v>4325</v>
      </c>
      <c r="E1419" s="21" t="s">
        <v>48</v>
      </c>
      <c r="F1419" s="21" t="s">
        <v>654</v>
      </c>
      <c r="G1419" s="21" t="s">
        <v>655</v>
      </c>
      <c r="H1419" s="21" t="s">
        <v>38</v>
      </c>
      <c r="I1419" s="21" t="s">
        <v>23</v>
      </c>
      <c r="J1419" s="21" t="s">
        <v>299</v>
      </c>
      <c r="K1419" s="21" t="s">
        <v>300</v>
      </c>
      <c r="L1419" s="21">
        <v>10035</v>
      </c>
      <c r="M1419" s="21" t="s">
        <v>158</v>
      </c>
      <c r="N1419" s="21" t="s">
        <v>2777</v>
      </c>
      <c r="O1419" s="21" t="s">
        <v>28</v>
      </c>
      <c r="P1419" s="21" t="s">
        <v>32</v>
      </c>
      <c r="Q1419" s="21" t="s">
        <v>2778</v>
      </c>
      <c r="R1419" s="22">
        <v>408.00599999999997</v>
      </c>
    </row>
    <row r="1420" spans="1:18" x14ac:dyDescent="0.2">
      <c r="A1420" s="21">
        <v>4531</v>
      </c>
      <c r="B1420" s="21" t="s">
        <v>8360</v>
      </c>
      <c r="C1420" s="21" t="s">
        <v>5893</v>
      </c>
      <c r="D1420" s="21" t="s">
        <v>3397</v>
      </c>
      <c r="E1420" s="21" t="s">
        <v>206</v>
      </c>
      <c r="F1420" s="21" t="s">
        <v>906</v>
      </c>
      <c r="G1420" s="21" t="s">
        <v>907</v>
      </c>
      <c r="H1420" s="21" t="s">
        <v>22</v>
      </c>
      <c r="I1420" s="21" t="s">
        <v>23</v>
      </c>
      <c r="J1420" s="21" t="s">
        <v>299</v>
      </c>
      <c r="K1420" s="21" t="s">
        <v>300</v>
      </c>
      <c r="L1420" s="21">
        <v>10009</v>
      </c>
      <c r="M1420" s="21" t="s">
        <v>158</v>
      </c>
      <c r="N1420" s="21" t="s">
        <v>2777</v>
      </c>
      <c r="O1420" s="21" t="s">
        <v>28</v>
      </c>
      <c r="P1420" s="21" t="s">
        <v>32</v>
      </c>
      <c r="Q1420" s="21" t="s">
        <v>2778</v>
      </c>
      <c r="R1420" s="22">
        <v>408.00599999999997</v>
      </c>
    </row>
    <row r="1421" spans="1:18" x14ac:dyDescent="0.2">
      <c r="A1421" s="21">
        <v>14</v>
      </c>
      <c r="B1421" s="21" t="s">
        <v>93</v>
      </c>
      <c r="C1421" s="21" t="s">
        <v>11714</v>
      </c>
      <c r="D1421" s="21" t="s">
        <v>11715</v>
      </c>
      <c r="E1421" s="21" t="s">
        <v>48</v>
      </c>
      <c r="F1421" s="21" t="s">
        <v>94</v>
      </c>
      <c r="G1421" s="21" t="s">
        <v>95</v>
      </c>
      <c r="H1421" s="21" t="s">
        <v>22</v>
      </c>
      <c r="I1421" s="21" t="s">
        <v>23</v>
      </c>
      <c r="J1421" s="21" t="s">
        <v>96</v>
      </c>
      <c r="K1421" s="21" t="s">
        <v>97</v>
      </c>
      <c r="L1421" s="21">
        <v>98103</v>
      </c>
      <c r="M1421" s="21" t="s">
        <v>41</v>
      </c>
      <c r="N1421" s="21" t="s">
        <v>98</v>
      </c>
      <c r="O1421" s="21" t="s">
        <v>43</v>
      </c>
      <c r="P1421" s="21" t="s">
        <v>74</v>
      </c>
      <c r="Q1421" s="21" t="s">
        <v>99</v>
      </c>
      <c r="R1421" s="22">
        <v>407.976</v>
      </c>
    </row>
    <row r="1422" spans="1:18" x14ac:dyDescent="0.2">
      <c r="A1422" s="21">
        <v>924</v>
      </c>
      <c r="B1422" s="21" t="s">
        <v>3189</v>
      </c>
      <c r="C1422" s="21" t="s">
        <v>11946</v>
      </c>
      <c r="D1422" s="21" t="s">
        <v>3190</v>
      </c>
      <c r="E1422" s="21" t="s">
        <v>48</v>
      </c>
      <c r="F1422" s="21" t="s">
        <v>3191</v>
      </c>
      <c r="G1422" s="21" t="s">
        <v>3192</v>
      </c>
      <c r="H1422" s="21" t="s">
        <v>22</v>
      </c>
      <c r="I1422" s="21" t="s">
        <v>23</v>
      </c>
      <c r="J1422" s="21" t="s">
        <v>299</v>
      </c>
      <c r="K1422" s="21" t="s">
        <v>300</v>
      </c>
      <c r="L1422" s="21">
        <v>10009</v>
      </c>
      <c r="M1422" s="21" t="s">
        <v>158</v>
      </c>
      <c r="N1422" s="21" t="s">
        <v>3197</v>
      </c>
      <c r="O1422" s="21" t="s">
        <v>43</v>
      </c>
      <c r="P1422" s="21" t="s">
        <v>77</v>
      </c>
      <c r="Q1422" s="21" t="s">
        <v>3198</v>
      </c>
      <c r="R1422" s="22">
        <v>406.6</v>
      </c>
    </row>
    <row r="1423" spans="1:18" x14ac:dyDescent="0.2">
      <c r="A1423" s="21">
        <v>5271</v>
      </c>
      <c r="B1423" s="21" t="s">
        <v>8915</v>
      </c>
      <c r="C1423" s="21" t="s">
        <v>11856</v>
      </c>
      <c r="D1423" s="21" t="s">
        <v>11856</v>
      </c>
      <c r="E1423" s="21" t="s">
        <v>1452</v>
      </c>
      <c r="F1423" s="21" t="s">
        <v>881</v>
      </c>
      <c r="G1423" s="21" t="s">
        <v>882</v>
      </c>
      <c r="H1423" s="21" t="s">
        <v>22</v>
      </c>
      <c r="I1423" s="21" t="s">
        <v>23</v>
      </c>
      <c r="J1423" s="21" t="s">
        <v>134</v>
      </c>
      <c r="K1423" s="21" t="s">
        <v>40</v>
      </c>
      <c r="L1423" s="21">
        <v>94110</v>
      </c>
      <c r="M1423" s="21" t="s">
        <v>41</v>
      </c>
      <c r="N1423" s="21" t="s">
        <v>3197</v>
      </c>
      <c r="O1423" s="21" t="s">
        <v>43</v>
      </c>
      <c r="P1423" s="21" t="s">
        <v>77</v>
      </c>
      <c r="Q1423" s="21" t="s">
        <v>3198</v>
      </c>
      <c r="R1423" s="22">
        <v>406.6</v>
      </c>
    </row>
    <row r="1424" spans="1:18" x14ac:dyDescent="0.2">
      <c r="A1424" s="21">
        <v>586</v>
      </c>
      <c r="B1424" s="21" t="s">
        <v>2212</v>
      </c>
      <c r="C1424" s="21" t="s">
        <v>11781</v>
      </c>
      <c r="D1424" s="21" t="s">
        <v>11875</v>
      </c>
      <c r="E1424" s="21" t="s">
        <v>48</v>
      </c>
      <c r="F1424" s="21" t="s">
        <v>2213</v>
      </c>
      <c r="G1424" s="21" t="s">
        <v>2214</v>
      </c>
      <c r="H1424" s="21" t="s">
        <v>22</v>
      </c>
      <c r="I1424" s="21" t="s">
        <v>23</v>
      </c>
      <c r="J1424" s="21" t="s">
        <v>914</v>
      </c>
      <c r="K1424" s="21" t="s">
        <v>516</v>
      </c>
      <c r="L1424" s="21">
        <v>80219</v>
      </c>
      <c r="M1424" s="21" t="s">
        <v>41</v>
      </c>
      <c r="N1424" s="21" t="s">
        <v>704</v>
      </c>
      <c r="O1424" s="21" t="s">
        <v>70</v>
      </c>
      <c r="P1424" s="21" t="s">
        <v>71</v>
      </c>
      <c r="Q1424" s="21" t="s">
        <v>705</v>
      </c>
      <c r="R1424" s="22">
        <v>406.36799999999999</v>
      </c>
    </row>
    <row r="1425" spans="1:18" x14ac:dyDescent="0.2">
      <c r="A1425" s="21">
        <v>9162</v>
      </c>
      <c r="B1425" s="21" t="s">
        <v>11328</v>
      </c>
      <c r="C1425" s="21" t="s">
        <v>11719</v>
      </c>
      <c r="D1425" s="21" t="s">
        <v>11998</v>
      </c>
      <c r="E1425" s="21" t="s">
        <v>48</v>
      </c>
      <c r="F1425" s="21" t="s">
        <v>1474</v>
      </c>
      <c r="G1425" s="21" t="s">
        <v>1475</v>
      </c>
      <c r="H1425" s="21" t="s">
        <v>22</v>
      </c>
      <c r="I1425" s="21" t="s">
        <v>23</v>
      </c>
      <c r="J1425" s="21" t="s">
        <v>6920</v>
      </c>
      <c r="K1425" s="21" t="s">
        <v>118</v>
      </c>
      <c r="L1425" s="21">
        <v>54703</v>
      </c>
      <c r="M1425" s="21" t="s">
        <v>108</v>
      </c>
      <c r="N1425" s="21" t="s">
        <v>6312</v>
      </c>
      <c r="O1425" s="21" t="s">
        <v>28</v>
      </c>
      <c r="P1425" s="21" t="s">
        <v>29</v>
      </c>
      <c r="Q1425" s="21" t="s">
        <v>6313</v>
      </c>
      <c r="R1425" s="22">
        <v>405.86</v>
      </c>
    </row>
    <row r="1426" spans="1:18" x14ac:dyDescent="0.2">
      <c r="A1426" s="21">
        <v>2065</v>
      </c>
      <c r="B1426" s="21" t="s">
        <v>5554</v>
      </c>
      <c r="C1426" s="21" t="s">
        <v>1888</v>
      </c>
      <c r="D1426" s="21" t="s">
        <v>11807</v>
      </c>
      <c r="E1426" s="21" t="s">
        <v>48</v>
      </c>
      <c r="F1426" s="21" t="s">
        <v>579</v>
      </c>
      <c r="G1426" s="21" t="s">
        <v>580</v>
      </c>
      <c r="H1426" s="21" t="s">
        <v>38</v>
      </c>
      <c r="I1426" s="21" t="s">
        <v>23</v>
      </c>
      <c r="J1426" s="21" t="s">
        <v>39</v>
      </c>
      <c r="K1426" s="21" t="s">
        <v>40</v>
      </c>
      <c r="L1426" s="21">
        <v>90049</v>
      </c>
      <c r="M1426" s="21" t="s">
        <v>41</v>
      </c>
      <c r="N1426" s="21" t="s">
        <v>2350</v>
      </c>
      <c r="O1426" s="21" t="s">
        <v>43</v>
      </c>
      <c r="P1426" s="21" t="s">
        <v>57</v>
      </c>
      <c r="Q1426" s="21" t="s">
        <v>2351</v>
      </c>
      <c r="R1426" s="22">
        <v>405.64</v>
      </c>
    </row>
    <row r="1427" spans="1:18" x14ac:dyDescent="0.2">
      <c r="A1427" s="21">
        <v>3523</v>
      </c>
      <c r="B1427" s="21" t="s">
        <v>7449</v>
      </c>
      <c r="C1427" s="21" t="s">
        <v>6951</v>
      </c>
      <c r="D1427" s="21" t="s">
        <v>4470</v>
      </c>
      <c r="E1427" s="21" t="s">
        <v>19</v>
      </c>
      <c r="F1427" s="21" t="s">
        <v>6730</v>
      </c>
      <c r="G1427" s="21" t="s">
        <v>6731</v>
      </c>
      <c r="H1427" s="21" t="s">
        <v>38</v>
      </c>
      <c r="I1427" s="21" t="s">
        <v>23</v>
      </c>
      <c r="J1427" s="21" t="s">
        <v>1551</v>
      </c>
      <c r="K1427" s="21" t="s">
        <v>554</v>
      </c>
      <c r="L1427" s="21">
        <v>50315</v>
      </c>
      <c r="M1427" s="21" t="s">
        <v>108</v>
      </c>
      <c r="N1427" s="21" t="s">
        <v>1082</v>
      </c>
      <c r="O1427" s="21" t="s">
        <v>70</v>
      </c>
      <c r="P1427" s="21" t="s">
        <v>71</v>
      </c>
      <c r="Q1427" s="21" t="s">
        <v>1083</v>
      </c>
      <c r="R1427" s="22">
        <v>404.94</v>
      </c>
    </row>
    <row r="1428" spans="1:18" x14ac:dyDescent="0.2">
      <c r="A1428" s="21">
        <v>4098</v>
      </c>
      <c r="B1428" s="21" t="s">
        <v>7973</v>
      </c>
      <c r="C1428" s="21" t="s">
        <v>1548</v>
      </c>
      <c r="D1428" s="21" t="s">
        <v>4135</v>
      </c>
      <c r="E1428" s="21" t="s">
        <v>48</v>
      </c>
      <c r="F1428" s="21" t="s">
        <v>1784</v>
      </c>
      <c r="G1428" s="21" t="s">
        <v>1785</v>
      </c>
      <c r="H1428" s="21" t="s">
        <v>22</v>
      </c>
      <c r="I1428" s="21" t="s">
        <v>23</v>
      </c>
      <c r="J1428" s="21" t="s">
        <v>463</v>
      </c>
      <c r="K1428" s="21" t="s">
        <v>255</v>
      </c>
      <c r="L1428" s="21">
        <v>55407</v>
      </c>
      <c r="M1428" s="21" t="s">
        <v>108</v>
      </c>
      <c r="N1428" s="21" t="s">
        <v>2005</v>
      </c>
      <c r="O1428" s="21" t="s">
        <v>43</v>
      </c>
      <c r="P1428" s="21" t="s">
        <v>57</v>
      </c>
      <c r="Q1428" s="21" t="s">
        <v>2006</v>
      </c>
      <c r="R1428" s="22">
        <v>404.9</v>
      </c>
    </row>
    <row r="1429" spans="1:18" x14ac:dyDescent="0.2">
      <c r="A1429" s="21">
        <v>6185</v>
      </c>
      <c r="B1429" s="21" t="s">
        <v>9565</v>
      </c>
      <c r="C1429" s="21" t="s">
        <v>11722</v>
      </c>
      <c r="D1429" s="21" t="s">
        <v>142</v>
      </c>
      <c r="E1429" s="21" t="s">
        <v>206</v>
      </c>
      <c r="F1429" s="21" t="s">
        <v>4628</v>
      </c>
      <c r="G1429" s="21" t="s">
        <v>4629</v>
      </c>
      <c r="H1429" s="21" t="s">
        <v>105</v>
      </c>
      <c r="I1429" s="21" t="s">
        <v>23</v>
      </c>
      <c r="J1429" s="21" t="s">
        <v>473</v>
      </c>
      <c r="K1429" s="21" t="s">
        <v>474</v>
      </c>
      <c r="L1429" s="21">
        <v>97206</v>
      </c>
      <c r="M1429" s="21" t="s">
        <v>41</v>
      </c>
      <c r="N1429" s="21" t="s">
        <v>223</v>
      </c>
      <c r="O1429" s="21" t="s">
        <v>28</v>
      </c>
      <c r="P1429" s="21" t="s">
        <v>32</v>
      </c>
      <c r="Q1429" s="21" t="s">
        <v>224</v>
      </c>
      <c r="R1429" s="22">
        <v>403.92</v>
      </c>
    </row>
    <row r="1430" spans="1:18" x14ac:dyDescent="0.2">
      <c r="A1430" s="21">
        <v>9095</v>
      </c>
      <c r="B1430" s="21" t="s">
        <v>11289</v>
      </c>
      <c r="C1430" s="21" t="s">
        <v>12012</v>
      </c>
      <c r="D1430" s="21" t="s">
        <v>12202</v>
      </c>
      <c r="E1430" s="21" t="s">
        <v>48</v>
      </c>
      <c r="F1430" s="21" t="s">
        <v>2131</v>
      </c>
      <c r="G1430" s="21" t="s">
        <v>2132</v>
      </c>
      <c r="H1430" s="21" t="s">
        <v>22</v>
      </c>
      <c r="I1430" s="21" t="s">
        <v>23</v>
      </c>
      <c r="J1430" s="21" t="s">
        <v>994</v>
      </c>
      <c r="K1430" s="21" t="s">
        <v>266</v>
      </c>
      <c r="L1430" s="21">
        <v>48227</v>
      </c>
      <c r="M1430" s="21" t="s">
        <v>108</v>
      </c>
      <c r="N1430" s="21" t="s">
        <v>4847</v>
      </c>
      <c r="O1430" s="21" t="s">
        <v>43</v>
      </c>
      <c r="P1430" s="21" t="s">
        <v>74</v>
      </c>
      <c r="Q1430" s="21" t="s">
        <v>4848</v>
      </c>
      <c r="R1430" s="22">
        <v>403.68</v>
      </c>
    </row>
    <row r="1431" spans="1:18" x14ac:dyDescent="0.2">
      <c r="A1431" s="21">
        <v>3030</v>
      </c>
      <c r="B1431" s="21" t="s">
        <v>6945</v>
      </c>
      <c r="C1431" s="21" t="s">
        <v>2226</v>
      </c>
      <c r="D1431" s="21" t="s">
        <v>4214</v>
      </c>
      <c r="E1431" s="21" t="s">
        <v>48</v>
      </c>
      <c r="F1431" s="21" t="s">
        <v>1078</v>
      </c>
      <c r="G1431" s="21" t="s">
        <v>1079</v>
      </c>
      <c r="H1431" s="21" t="s">
        <v>38</v>
      </c>
      <c r="I1431" s="21" t="s">
        <v>23</v>
      </c>
      <c r="J1431" s="21" t="s">
        <v>6946</v>
      </c>
      <c r="K1431" s="21" t="s">
        <v>474</v>
      </c>
      <c r="L1431" s="21">
        <v>97030</v>
      </c>
      <c r="M1431" s="21" t="s">
        <v>41</v>
      </c>
      <c r="N1431" s="21" t="s">
        <v>6581</v>
      </c>
      <c r="O1431" s="21" t="s">
        <v>70</v>
      </c>
      <c r="P1431" s="21" t="s">
        <v>71</v>
      </c>
      <c r="Q1431" s="21" t="s">
        <v>6582</v>
      </c>
      <c r="R1431" s="22">
        <v>403.16800000000001</v>
      </c>
    </row>
    <row r="1432" spans="1:18" x14ac:dyDescent="0.2">
      <c r="A1432" s="21">
        <v>5078</v>
      </c>
      <c r="B1432" s="21" t="s">
        <v>8780</v>
      </c>
      <c r="C1432" s="21" t="s">
        <v>1600</v>
      </c>
      <c r="D1432" s="21" t="s">
        <v>8781</v>
      </c>
      <c r="E1432" s="21" t="s">
        <v>19</v>
      </c>
      <c r="F1432" s="21" t="s">
        <v>2602</v>
      </c>
      <c r="G1432" s="21" t="s">
        <v>2603</v>
      </c>
      <c r="H1432" s="21" t="s">
        <v>22</v>
      </c>
      <c r="I1432" s="21" t="s">
        <v>23</v>
      </c>
      <c r="J1432" s="21" t="s">
        <v>202</v>
      </c>
      <c r="K1432" s="21" t="s">
        <v>107</v>
      </c>
      <c r="L1432" s="21">
        <v>77070</v>
      </c>
      <c r="M1432" s="21" t="s">
        <v>108</v>
      </c>
      <c r="N1432" s="21" t="s">
        <v>8306</v>
      </c>
      <c r="O1432" s="21" t="s">
        <v>28</v>
      </c>
      <c r="P1432" s="21" t="s">
        <v>54</v>
      </c>
      <c r="Q1432" s="21" t="s">
        <v>8307</v>
      </c>
      <c r="R1432" s="22">
        <v>401.59</v>
      </c>
    </row>
    <row r="1433" spans="1:18" x14ac:dyDescent="0.2">
      <c r="A1433" s="21">
        <v>7326</v>
      </c>
      <c r="B1433" s="21" t="s">
        <v>10274</v>
      </c>
      <c r="C1433" s="21" t="s">
        <v>11836</v>
      </c>
      <c r="D1433" s="21" t="s">
        <v>2297</v>
      </c>
      <c r="E1433" s="21" t="s">
        <v>48</v>
      </c>
      <c r="F1433" s="21" t="s">
        <v>2515</v>
      </c>
      <c r="G1433" s="21" t="s">
        <v>2516</v>
      </c>
      <c r="H1433" s="21" t="s">
        <v>22</v>
      </c>
      <c r="I1433" s="21" t="s">
        <v>23</v>
      </c>
      <c r="J1433" s="21" t="s">
        <v>8616</v>
      </c>
      <c r="K1433" s="21" t="s">
        <v>97</v>
      </c>
      <c r="L1433" s="21">
        <v>99301</v>
      </c>
      <c r="M1433" s="21" t="s">
        <v>41</v>
      </c>
      <c r="N1433" s="21" t="s">
        <v>6042</v>
      </c>
      <c r="O1433" s="21" t="s">
        <v>43</v>
      </c>
      <c r="P1433" s="21" t="s">
        <v>77</v>
      </c>
      <c r="Q1433" s="21" t="s">
        <v>6043</v>
      </c>
      <c r="R1433" s="22">
        <v>400.8</v>
      </c>
    </row>
    <row r="1434" spans="1:18" x14ac:dyDescent="0.2">
      <c r="A1434" s="21">
        <v>9584</v>
      </c>
      <c r="B1434" s="21" t="s">
        <v>11580</v>
      </c>
      <c r="C1434" s="21" t="s">
        <v>4816</v>
      </c>
      <c r="D1434" s="21" t="s">
        <v>2904</v>
      </c>
      <c r="E1434" s="21" t="s">
        <v>19</v>
      </c>
      <c r="F1434" s="21" t="s">
        <v>9172</v>
      </c>
      <c r="G1434" s="21" t="s">
        <v>9173</v>
      </c>
      <c r="H1434" s="21" t="s">
        <v>22</v>
      </c>
      <c r="I1434" s="21" t="s">
        <v>23</v>
      </c>
      <c r="J1434" s="21" t="s">
        <v>299</v>
      </c>
      <c r="K1434" s="21" t="s">
        <v>300</v>
      </c>
      <c r="L1434" s="21">
        <v>10024</v>
      </c>
      <c r="M1434" s="21" t="s">
        <v>158</v>
      </c>
      <c r="N1434" s="21" t="s">
        <v>5645</v>
      </c>
      <c r="O1434" s="21" t="s">
        <v>28</v>
      </c>
      <c r="P1434" s="21" t="s">
        <v>29</v>
      </c>
      <c r="Q1434" s="21" t="s">
        <v>5646</v>
      </c>
      <c r="R1434" s="22">
        <v>400.78399999999999</v>
      </c>
    </row>
    <row r="1435" spans="1:18" x14ac:dyDescent="0.2">
      <c r="A1435" s="21">
        <v>729</v>
      </c>
      <c r="B1435" s="21" t="s">
        <v>2644</v>
      </c>
      <c r="C1435" s="21" t="s">
        <v>11903</v>
      </c>
      <c r="D1435" s="21" t="s">
        <v>11904</v>
      </c>
      <c r="E1435" s="21" t="s">
        <v>206</v>
      </c>
      <c r="F1435" s="21" t="s">
        <v>2645</v>
      </c>
      <c r="G1435" s="21" t="s">
        <v>2646</v>
      </c>
      <c r="H1435" s="21" t="s">
        <v>22</v>
      </c>
      <c r="I1435" s="21" t="s">
        <v>23</v>
      </c>
      <c r="J1435" s="21" t="s">
        <v>2647</v>
      </c>
      <c r="K1435" s="21" t="s">
        <v>300</v>
      </c>
      <c r="L1435" s="21">
        <v>11572</v>
      </c>
      <c r="M1435" s="21" t="s">
        <v>158</v>
      </c>
      <c r="N1435" s="21" t="s">
        <v>2650</v>
      </c>
      <c r="O1435" s="21" t="s">
        <v>28</v>
      </c>
      <c r="P1435" s="21" t="s">
        <v>54</v>
      </c>
      <c r="Q1435" s="21" t="s">
        <v>2651</v>
      </c>
      <c r="R1435" s="22">
        <v>400.03199999999998</v>
      </c>
    </row>
    <row r="1436" spans="1:18" x14ac:dyDescent="0.2">
      <c r="A1436" s="21">
        <v>7891</v>
      </c>
      <c r="B1436" s="21" t="s">
        <v>10581</v>
      </c>
      <c r="C1436" s="21" t="s">
        <v>4078</v>
      </c>
      <c r="D1436" s="21" t="s">
        <v>6121</v>
      </c>
      <c r="E1436" s="21" t="s">
        <v>48</v>
      </c>
      <c r="F1436" s="21" t="s">
        <v>9479</v>
      </c>
      <c r="G1436" s="21" t="s">
        <v>9480</v>
      </c>
      <c r="H1436" s="21" t="s">
        <v>22</v>
      </c>
      <c r="I1436" s="21" t="s">
        <v>23</v>
      </c>
      <c r="J1436" s="21" t="s">
        <v>1925</v>
      </c>
      <c r="K1436" s="21" t="s">
        <v>1926</v>
      </c>
      <c r="L1436" s="21">
        <v>72701</v>
      </c>
      <c r="M1436" s="21" t="s">
        <v>26</v>
      </c>
      <c r="N1436" s="21" t="s">
        <v>2881</v>
      </c>
      <c r="O1436" s="21" t="s">
        <v>70</v>
      </c>
      <c r="P1436" s="21" t="s">
        <v>175</v>
      </c>
      <c r="Q1436" s="21" t="s">
        <v>2882</v>
      </c>
      <c r="R1436" s="22">
        <v>399.98</v>
      </c>
    </row>
    <row r="1437" spans="1:18" x14ac:dyDescent="0.2">
      <c r="A1437" s="21">
        <v>1379</v>
      </c>
      <c r="B1437" s="21" t="s">
        <v>4266</v>
      </c>
      <c r="C1437" s="21" t="s">
        <v>12022</v>
      </c>
      <c r="D1437" s="21" t="s">
        <v>11772</v>
      </c>
      <c r="E1437" s="21" t="s">
        <v>19</v>
      </c>
      <c r="F1437" s="21" t="s">
        <v>1003</v>
      </c>
      <c r="G1437" s="21" t="s">
        <v>1004</v>
      </c>
      <c r="H1437" s="21" t="s">
        <v>22</v>
      </c>
      <c r="I1437" s="21" t="s">
        <v>23</v>
      </c>
      <c r="J1437" s="21" t="s">
        <v>4267</v>
      </c>
      <c r="K1437" s="21" t="s">
        <v>127</v>
      </c>
      <c r="L1437" s="21">
        <v>84062</v>
      </c>
      <c r="M1437" s="21" t="s">
        <v>41</v>
      </c>
      <c r="N1437" s="21" t="s">
        <v>4274</v>
      </c>
      <c r="O1437" s="21" t="s">
        <v>70</v>
      </c>
      <c r="P1437" s="21" t="s">
        <v>71</v>
      </c>
      <c r="Q1437" s="21" t="s">
        <v>4275</v>
      </c>
      <c r="R1437" s="22">
        <v>399.96</v>
      </c>
    </row>
    <row r="1438" spans="1:18" x14ac:dyDescent="0.2">
      <c r="A1438" s="21">
        <v>7048</v>
      </c>
      <c r="B1438" s="21" t="s">
        <v>10107</v>
      </c>
      <c r="C1438" s="21" t="s">
        <v>12025</v>
      </c>
      <c r="D1438" s="21" t="s">
        <v>12151</v>
      </c>
      <c r="E1438" s="21" t="s">
        <v>48</v>
      </c>
      <c r="F1438" s="21" t="s">
        <v>1305</v>
      </c>
      <c r="G1438" s="21" t="s">
        <v>1306</v>
      </c>
      <c r="H1438" s="21" t="s">
        <v>105</v>
      </c>
      <c r="I1438" s="21" t="s">
        <v>23</v>
      </c>
      <c r="J1438" s="21" t="s">
        <v>88</v>
      </c>
      <c r="K1438" s="21" t="s">
        <v>40</v>
      </c>
      <c r="L1438" s="21">
        <v>94521</v>
      </c>
      <c r="M1438" s="21" t="s">
        <v>41</v>
      </c>
      <c r="N1438" s="21" t="s">
        <v>1326</v>
      </c>
      <c r="O1438" s="21" t="s">
        <v>70</v>
      </c>
      <c r="P1438" s="21" t="s">
        <v>175</v>
      </c>
      <c r="Q1438" s="21" t="s">
        <v>1327</v>
      </c>
      <c r="R1438" s="22">
        <v>399.96</v>
      </c>
    </row>
    <row r="1439" spans="1:18" x14ac:dyDescent="0.2">
      <c r="A1439" s="21">
        <v>6534</v>
      </c>
      <c r="B1439" s="21" t="s">
        <v>9784</v>
      </c>
      <c r="C1439" s="21" t="s">
        <v>11951</v>
      </c>
      <c r="D1439" s="21" t="s">
        <v>11833</v>
      </c>
      <c r="E1439" s="21" t="s">
        <v>48</v>
      </c>
      <c r="F1439" s="21" t="s">
        <v>2252</v>
      </c>
      <c r="G1439" s="21" t="s">
        <v>2253</v>
      </c>
      <c r="H1439" s="21" t="s">
        <v>22</v>
      </c>
      <c r="I1439" s="21" t="s">
        <v>23</v>
      </c>
      <c r="J1439" s="21" t="s">
        <v>440</v>
      </c>
      <c r="K1439" s="21" t="s">
        <v>255</v>
      </c>
      <c r="L1439" s="21">
        <v>55901</v>
      </c>
      <c r="M1439" s="21" t="s">
        <v>108</v>
      </c>
      <c r="N1439" s="21" t="s">
        <v>7753</v>
      </c>
      <c r="O1439" s="21" t="s">
        <v>70</v>
      </c>
      <c r="P1439" s="21" t="s">
        <v>175</v>
      </c>
      <c r="Q1439" s="21" t="s">
        <v>7754</v>
      </c>
      <c r="R1439" s="22">
        <v>399.95</v>
      </c>
    </row>
    <row r="1440" spans="1:18" x14ac:dyDescent="0.2">
      <c r="A1440" s="21">
        <v>8639</v>
      </c>
      <c r="B1440" s="21" t="s">
        <v>11016</v>
      </c>
      <c r="C1440" s="21" t="s">
        <v>2715</v>
      </c>
      <c r="D1440" s="21" t="s">
        <v>7086</v>
      </c>
      <c r="E1440" s="21" t="s">
        <v>206</v>
      </c>
      <c r="F1440" s="21" t="s">
        <v>1721</v>
      </c>
      <c r="G1440" s="21" t="s">
        <v>1722</v>
      </c>
      <c r="H1440" s="21" t="s">
        <v>105</v>
      </c>
      <c r="I1440" s="21" t="s">
        <v>23</v>
      </c>
      <c r="J1440" s="21" t="s">
        <v>5085</v>
      </c>
      <c r="K1440" s="21" t="s">
        <v>118</v>
      </c>
      <c r="L1440" s="21">
        <v>53142</v>
      </c>
      <c r="M1440" s="21" t="s">
        <v>108</v>
      </c>
      <c r="N1440" s="21" t="s">
        <v>4975</v>
      </c>
      <c r="O1440" s="21" t="s">
        <v>70</v>
      </c>
      <c r="P1440" s="21" t="s">
        <v>175</v>
      </c>
      <c r="Q1440" s="21" t="s">
        <v>4976</v>
      </c>
      <c r="R1440" s="22">
        <v>399.95</v>
      </c>
    </row>
    <row r="1441" spans="1:18" x14ac:dyDescent="0.2">
      <c r="A1441" s="21">
        <v>5273</v>
      </c>
      <c r="B1441" s="21" t="s">
        <v>8916</v>
      </c>
      <c r="C1441" s="21" t="s">
        <v>8032</v>
      </c>
      <c r="D1441" s="21" t="s">
        <v>8032</v>
      </c>
      <c r="E1441" s="21" t="s">
        <v>1452</v>
      </c>
      <c r="F1441" s="21" t="s">
        <v>7372</v>
      </c>
      <c r="G1441" s="21" t="s">
        <v>7373</v>
      </c>
      <c r="H1441" s="21" t="s">
        <v>38</v>
      </c>
      <c r="I1441" s="21" t="s">
        <v>23</v>
      </c>
      <c r="J1441" s="21" t="s">
        <v>39</v>
      </c>
      <c r="K1441" s="21" t="s">
        <v>40</v>
      </c>
      <c r="L1441" s="21">
        <v>90008</v>
      </c>
      <c r="M1441" s="21" t="s">
        <v>41</v>
      </c>
      <c r="N1441" s="21" t="s">
        <v>3180</v>
      </c>
      <c r="O1441" s="21" t="s">
        <v>28</v>
      </c>
      <c r="P1441" s="21" t="s">
        <v>54</v>
      </c>
      <c r="Q1441" s="21" t="s">
        <v>3181</v>
      </c>
      <c r="R1441" s="22">
        <v>399.67200000000003</v>
      </c>
    </row>
    <row r="1442" spans="1:18" x14ac:dyDescent="0.2">
      <c r="A1442" s="21">
        <v>8619</v>
      </c>
      <c r="B1442" s="21" t="s">
        <v>11004</v>
      </c>
      <c r="C1442" s="21" t="s">
        <v>12002</v>
      </c>
      <c r="D1442" s="21" t="s">
        <v>11818</v>
      </c>
      <c r="E1442" s="21" t="s">
        <v>48</v>
      </c>
      <c r="F1442" s="21" t="s">
        <v>3613</v>
      </c>
      <c r="G1442" s="21" t="s">
        <v>3614</v>
      </c>
      <c r="H1442" s="21" t="s">
        <v>38</v>
      </c>
      <c r="I1442" s="21" t="s">
        <v>23</v>
      </c>
      <c r="J1442" s="21" t="s">
        <v>39</v>
      </c>
      <c r="K1442" s="21" t="s">
        <v>40</v>
      </c>
      <c r="L1442" s="21">
        <v>90004</v>
      </c>
      <c r="M1442" s="21" t="s">
        <v>41</v>
      </c>
      <c r="N1442" s="21" t="s">
        <v>3180</v>
      </c>
      <c r="O1442" s="21" t="s">
        <v>28</v>
      </c>
      <c r="P1442" s="21" t="s">
        <v>54</v>
      </c>
      <c r="Q1442" s="21" t="s">
        <v>3181</v>
      </c>
      <c r="R1442" s="22">
        <v>399.67200000000003</v>
      </c>
    </row>
    <row r="1443" spans="1:18" x14ac:dyDescent="0.2">
      <c r="A1443" s="21">
        <v>1682</v>
      </c>
      <c r="B1443" s="21" t="s">
        <v>4907</v>
      </c>
      <c r="C1443" s="21" t="s">
        <v>12062</v>
      </c>
      <c r="D1443" s="21" t="s">
        <v>1010</v>
      </c>
      <c r="E1443" s="21" t="s">
        <v>48</v>
      </c>
      <c r="F1443" s="21" t="s">
        <v>1100</v>
      </c>
      <c r="G1443" s="21" t="s">
        <v>1101</v>
      </c>
      <c r="H1443" s="21" t="s">
        <v>38</v>
      </c>
      <c r="I1443" s="21" t="s">
        <v>23</v>
      </c>
      <c r="J1443" s="21" t="s">
        <v>156</v>
      </c>
      <c r="K1443" s="21" t="s">
        <v>157</v>
      </c>
      <c r="L1443" s="21">
        <v>19134</v>
      </c>
      <c r="M1443" s="21" t="s">
        <v>158</v>
      </c>
      <c r="N1443" s="21" t="s">
        <v>4910</v>
      </c>
      <c r="O1443" s="21" t="s">
        <v>70</v>
      </c>
      <c r="P1443" s="21" t="s">
        <v>768</v>
      </c>
      <c r="Q1443" s="21" t="s">
        <v>4911</v>
      </c>
      <c r="R1443" s="22">
        <v>399.54</v>
      </c>
    </row>
    <row r="1444" spans="1:18" x14ac:dyDescent="0.2">
      <c r="A1444" s="21">
        <v>9577</v>
      </c>
      <c r="B1444" s="21" t="s">
        <v>11577</v>
      </c>
      <c r="C1444" s="21" t="s">
        <v>8428</v>
      </c>
      <c r="D1444" s="21" t="s">
        <v>718</v>
      </c>
      <c r="E1444" s="21" t="s">
        <v>19</v>
      </c>
      <c r="F1444" s="21" t="s">
        <v>4913</v>
      </c>
      <c r="G1444" s="21" t="s">
        <v>4914</v>
      </c>
      <c r="H1444" s="21" t="s">
        <v>22</v>
      </c>
      <c r="I1444" s="21" t="s">
        <v>23</v>
      </c>
      <c r="J1444" s="21" t="s">
        <v>764</v>
      </c>
      <c r="K1444" s="21" t="s">
        <v>107</v>
      </c>
      <c r="L1444" s="21">
        <v>78207</v>
      </c>
      <c r="M1444" s="21" t="s">
        <v>108</v>
      </c>
      <c r="N1444" s="21" t="s">
        <v>4910</v>
      </c>
      <c r="O1444" s="21" t="s">
        <v>70</v>
      </c>
      <c r="P1444" s="21" t="s">
        <v>768</v>
      </c>
      <c r="Q1444" s="21" t="s">
        <v>4911</v>
      </c>
      <c r="R1444" s="22">
        <v>399.54</v>
      </c>
    </row>
    <row r="1445" spans="1:18" x14ac:dyDescent="0.2">
      <c r="A1445" s="21">
        <v>9280</v>
      </c>
      <c r="B1445" s="21" t="s">
        <v>11391</v>
      </c>
      <c r="C1445" s="21" t="s">
        <v>11781</v>
      </c>
      <c r="D1445" s="21" t="s">
        <v>11875</v>
      </c>
      <c r="E1445" s="21" t="s">
        <v>48</v>
      </c>
      <c r="F1445" s="21" t="s">
        <v>2398</v>
      </c>
      <c r="G1445" s="21" t="s">
        <v>2399</v>
      </c>
      <c r="H1445" s="21" t="s">
        <v>22</v>
      </c>
      <c r="I1445" s="21" t="s">
        <v>23</v>
      </c>
      <c r="J1445" s="21" t="s">
        <v>156</v>
      </c>
      <c r="K1445" s="21" t="s">
        <v>157</v>
      </c>
      <c r="L1445" s="21">
        <v>19140</v>
      </c>
      <c r="M1445" s="21" t="s">
        <v>158</v>
      </c>
      <c r="N1445" s="21" t="s">
        <v>2029</v>
      </c>
      <c r="O1445" s="21" t="s">
        <v>28</v>
      </c>
      <c r="P1445" s="21" t="s">
        <v>32</v>
      </c>
      <c r="Q1445" s="21" t="s">
        <v>2030</v>
      </c>
      <c r="R1445" s="22">
        <v>398.97199999999998</v>
      </c>
    </row>
    <row r="1446" spans="1:18" x14ac:dyDescent="0.2">
      <c r="A1446" s="21">
        <v>5054</v>
      </c>
      <c r="B1446" s="21" t="s">
        <v>8767</v>
      </c>
      <c r="C1446" s="21" t="s">
        <v>12124</v>
      </c>
      <c r="D1446" s="21" t="s">
        <v>12200</v>
      </c>
      <c r="E1446" s="21" t="s">
        <v>19</v>
      </c>
      <c r="F1446" s="21" t="s">
        <v>8027</v>
      </c>
      <c r="G1446" s="21" t="s">
        <v>8028</v>
      </c>
      <c r="H1446" s="21" t="s">
        <v>22</v>
      </c>
      <c r="I1446" s="21" t="s">
        <v>23</v>
      </c>
      <c r="J1446" s="21" t="s">
        <v>924</v>
      </c>
      <c r="K1446" s="21" t="s">
        <v>107</v>
      </c>
      <c r="L1446" s="21">
        <v>75217</v>
      </c>
      <c r="M1446" s="21" t="s">
        <v>108</v>
      </c>
      <c r="N1446" s="21" t="s">
        <v>3430</v>
      </c>
      <c r="O1446" s="21" t="s">
        <v>70</v>
      </c>
      <c r="P1446" s="21" t="s">
        <v>175</v>
      </c>
      <c r="Q1446" s="21" t="s">
        <v>3431</v>
      </c>
      <c r="R1446" s="22">
        <v>398.4</v>
      </c>
    </row>
    <row r="1447" spans="1:18" x14ac:dyDescent="0.2">
      <c r="A1447" s="21">
        <v>1243</v>
      </c>
      <c r="B1447" s="21" t="s">
        <v>3937</v>
      </c>
      <c r="C1447" s="21" t="s">
        <v>3938</v>
      </c>
      <c r="D1447" s="21" t="s">
        <v>3939</v>
      </c>
      <c r="E1447" s="21" t="s">
        <v>48</v>
      </c>
      <c r="F1447" s="21" t="s">
        <v>2910</v>
      </c>
      <c r="G1447" s="21" t="s">
        <v>2911</v>
      </c>
      <c r="H1447" s="21" t="s">
        <v>22</v>
      </c>
      <c r="I1447" s="21" t="s">
        <v>23</v>
      </c>
      <c r="J1447" s="21" t="s">
        <v>299</v>
      </c>
      <c r="K1447" s="21" t="s">
        <v>300</v>
      </c>
      <c r="L1447" s="21">
        <v>10009</v>
      </c>
      <c r="M1447" s="21" t="s">
        <v>158</v>
      </c>
      <c r="N1447" s="21" t="s">
        <v>3940</v>
      </c>
      <c r="O1447" s="21" t="s">
        <v>43</v>
      </c>
      <c r="P1447" s="21" t="s">
        <v>74</v>
      </c>
      <c r="Q1447" s="21" t="s">
        <v>3941</v>
      </c>
      <c r="R1447" s="22">
        <v>398.35199999999998</v>
      </c>
    </row>
    <row r="1448" spans="1:18" x14ac:dyDescent="0.2">
      <c r="A1448" s="21">
        <v>1888</v>
      </c>
      <c r="B1448" s="21" t="s">
        <v>5289</v>
      </c>
      <c r="C1448" s="21" t="s">
        <v>122</v>
      </c>
      <c r="D1448" s="21" t="s">
        <v>123</v>
      </c>
      <c r="E1448" s="21" t="s">
        <v>206</v>
      </c>
      <c r="F1448" s="21" t="s">
        <v>3587</v>
      </c>
      <c r="G1448" s="21" t="s">
        <v>3588</v>
      </c>
      <c r="H1448" s="21" t="s">
        <v>105</v>
      </c>
      <c r="I1448" s="21" t="s">
        <v>23</v>
      </c>
      <c r="J1448" s="21" t="s">
        <v>2633</v>
      </c>
      <c r="K1448" s="21" t="s">
        <v>52</v>
      </c>
      <c r="L1448" s="21">
        <v>33012</v>
      </c>
      <c r="M1448" s="21" t="s">
        <v>26</v>
      </c>
      <c r="N1448" s="21" t="s">
        <v>3940</v>
      </c>
      <c r="O1448" s="21" t="s">
        <v>43</v>
      </c>
      <c r="P1448" s="21" t="s">
        <v>74</v>
      </c>
      <c r="Q1448" s="21" t="s">
        <v>3941</v>
      </c>
      <c r="R1448" s="22">
        <v>398.35199999999998</v>
      </c>
    </row>
    <row r="1449" spans="1:18" x14ac:dyDescent="0.2">
      <c r="A1449" s="21">
        <v>2109</v>
      </c>
      <c r="B1449" s="21" t="s">
        <v>5638</v>
      </c>
      <c r="C1449" s="21" t="s">
        <v>874</v>
      </c>
      <c r="D1449" s="21" t="s">
        <v>874</v>
      </c>
      <c r="E1449" s="21" t="s">
        <v>1452</v>
      </c>
      <c r="F1449" s="21" t="s">
        <v>669</v>
      </c>
      <c r="G1449" s="21" t="s">
        <v>670</v>
      </c>
      <c r="H1449" s="21" t="s">
        <v>22</v>
      </c>
      <c r="I1449" s="21" t="s">
        <v>23</v>
      </c>
      <c r="J1449" s="21" t="s">
        <v>877</v>
      </c>
      <c r="K1449" s="21" t="s">
        <v>40</v>
      </c>
      <c r="L1449" s="21">
        <v>92374</v>
      </c>
      <c r="M1449" s="21" t="s">
        <v>41</v>
      </c>
      <c r="N1449" s="21" t="s">
        <v>3940</v>
      </c>
      <c r="O1449" s="21" t="s">
        <v>43</v>
      </c>
      <c r="P1449" s="21" t="s">
        <v>74</v>
      </c>
      <c r="Q1449" s="21" t="s">
        <v>3941</v>
      </c>
      <c r="R1449" s="22">
        <v>398.35199999999998</v>
      </c>
    </row>
    <row r="1450" spans="1:18" x14ac:dyDescent="0.2">
      <c r="A1450" s="21">
        <v>5193</v>
      </c>
      <c r="B1450" s="21" t="s">
        <v>8862</v>
      </c>
      <c r="C1450" s="21" t="s">
        <v>5771</v>
      </c>
      <c r="D1450" s="21" t="s">
        <v>11731</v>
      </c>
      <c r="E1450" s="21" t="s">
        <v>19</v>
      </c>
      <c r="F1450" s="21" t="s">
        <v>2733</v>
      </c>
      <c r="G1450" s="21" t="s">
        <v>2734</v>
      </c>
      <c r="H1450" s="21" t="s">
        <v>38</v>
      </c>
      <c r="I1450" s="21" t="s">
        <v>23</v>
      </c>
      <c r="J1450" s="21" t="s">
        <v>432</v>
      </c>
      <c r="K1450" s="21" t="s">
        <v>433</v>
      </c>
      <c r="L1450" s="21">
        <v>29203</v>
      </c>
      <c r="M1450" s="21" t="s">
        <v>26</v>
      </c>
      <c r="N1450" s="21" t="s">
        <v>623</v>
      </c>
      <c r="O1450" s="21" t="s">
        <v>28</v>
      </c>
      <c r="P1450" s="21" t="s">
        <v>64</v>
      </c>
      <c r="Q1450" s="21" t="s">
        <v>624</v>
      </c>
      <c r="R1450" s="22">
        <v>397.6</v>
      </c>
    </row>
    <row r="1451" spans="1:18" x14ac:dyDescent="0.2">
      <c r="A1451" s="21">
        <v>6395</v>
      </c>
      <c r="B1451" s="21" t="s">
        <v>9705</v>
      </c>
      <c r="C1451" s="21" t="s">
        <v>7202</v>
      </c>
      <c r="D1451" s="21" t="s">
        <v>2619</v>
      </c>
      <c r="E1451" s="21" t="s">
        <v>48</v>
      </c>
      <c r="F1451" s="21" t="s">
        <v>115</v>
      </c>
      <c r="G1451" s="21" t="s">
        <v>116</v>
      </c>
      <c r="H1451" s="21" t="s">
        <v>22</v>
      </c>
      <c r="I1451" s="21" t="s">
        <v>23</v>
      </c>
      <c r="J1451" s="21" t="s">
        <v>299</v>
      </c>
      <c r="K1451" s="21" t="s">
        <v>300</v>
      </c>
      <c r="L1451" s="21">
        <v>10011</v>
      </c>
      <c r="M1451" s="21" t="s">
        <v>158</v>
      </c>
      <c r="N1451" s="21" t="s">
        <v>4801</v>
      </c>
      <c r="O1451" s="21" t="s">
        <v>28</v>
      </c>
      <c r="P1451" s="21" t="s">
        <v>64</v>
      </c>
      <c r="Q1451" s="21" t="s">
        <v>4802</v>
      </c>
      <c r="R1451" s="22">
        <v>396.92</v>
      </c>
    </row>
    <row r="1452" spans="1:18" x14ac:dyDescent="0.2">
      <c r="A1452" s="21">
        <v>7512</v>
      </c>
      <c r="B1452" s="21" t="s">
        <v>10370</v>
      </c>
      <c r="C1452" s="21" t="s">
        <v>5837</v>
      </c>
      <c r="D1452" s="21" t="s">
        <v>153</v>
      </c>
      <c r="E1452" s="21" t="s">
        <v>48</v>
      </c>
      <c r="F1452" s="21" t="s">
        <v>2390</v>
      </c>
      <c r="G1452" s="21" t="s">
        <v>2391</v>
      </c>
      <c r="H1452" s="21" t="s">
        <v>22</v>
      </c>
      <c r="I1452" s="21" t="s">
        <v>23</v>
      </c>
      <c r="J1452" s="21" t="s">
        <v>563</v>
      </c>
      <c r="K1452" s="21" t="s">
        <v>564</v>
      </c>
      <c r="L1452" s="21">
        <v>43229</v>
      </c>
      <c r="M1452" s="21" t="s">
        <v>158</v>
      </c>
      <c r="N1452" s="21" t="s">
        <v>4801</v>
      </c>
      <c r="O1452" s="21" t="s">
        <v>28</v>
      </c>
      <c r="P1452" s="21" t="s">
        <v>64</v>
      </c>
      <c r="Q1452" s="21" t="s">
        <v>4802</v>
      </c>
      <c r="R1452" s="22">
        <v>396.92</v>
      </c>
    </row>
    <row r="1453" spans="1:18" x14ac:dyDescent="0.2">
      <c r="A1453" s="21">
        <v>178</v>
      </c>
      <c r="B1453" s="21" t="s">
        <v>805</v>
      </c>
      <c r="C1453" s="21" t="s">
        <v>806</v>
      </c>
      <c r="D1453" s="21" t="s">
        <v>807</v>
      </c>
      <c r="E1453" s="21" t="s">
        <v>19</v>
      </c>
      <c r="F1453" s="21" t="s">
        <v>375</v>
      </c>
      <c r="G1453" s="21" t="s">
        <v>376</v>
      </c>
      <c r="H1453" s="21" t="s">
        <v>22</v>
      </c>
      <c r="I1453" s="21" t="s">
        <v>23</v>
      </c>
      <c r="J1453" s="21" t="s">
        <v>684</v>
      </c>
      <c r="K1453" s="21" t="s">
        <v>564</v>
      </c>
      <c r="L1453" s="21">
        <v>43055</v>
      </c>
      <c r="M1453" s="21" t="s">
        <v>158</v>
      </c>
      <c r="N1453" s="21" t="s">
        <v>808</v>
      </c>
      <c r="O1453" s="21" t="s">
        <v>28</v>
      </c>
      <c r="P1453" s="21" t="s">
        <v>32</v>
      </c>
      <c r="Q1453" s="21" t="s">
        <v>809</v>
      </c>
      <c r="R1453" s="22">
        <v>396.80200000000002</v>
      </c>
    </row>
    <row r="1454" spans="1:18" x14ac:dyDescent="0.2">
      <c r="A1454" s="21">
        <v>1508</v>
      </c>
      <c r="B1454" s="21" t="s">
        <v>4554</v>
      </c>
      <c r="C1454" s="21" t="s">
        <v>451</v>
      </c>
      <c r="D1454" s="21" t="s">
        <v>362</v>
      </c>
      <c r="E1454" s="21" t="s">
        <v>48</v>
      </c>
      <c r="F1454" s="21" t="s">
        <v>4482</v>
      </c>
      <c r="G1454" s="21" t="s">
        <v>4483</v>
      </c>
      <c r="H1454" s="21" t="s">
        <v>22</v>
      </c>
      <c r="I1454" s="21" t="s">
        <v>23</v>
      </c>
      <c r="J1454" s="21" t="s">
        <v>563</v>
      </c>
      <c r="K1454" s="21" t="s">
        <v>1431</v>
      </c>
      <c r="L1454" s="21">
        <v>31907</v>
      </c>
      <c r="M1454" s="21" t="s">
        <v>26</v>
      </c>
      <c r="N1454" s="21" t="s">
        <v>4555</v>
      </c>
      <c r="O1454" s="21" t="s">
        <v>70</v>
      </c>
      <c r="P1454" s="21" t="s">
        <v>768</v>
      </c>
      <c r="Q1454" s="21" t="s">
        <v>4556</v>
      </c>
      <c r="R1454" s="22">
        <v>396</v>
      </c>
    </row>
    <row r="1455" spans="1:18" x14ac:dyDescent="0.2">
      <c r="A1455" s="21">
        <v>6758</v>
      </c>
      <c r="B1455" s="21" t="s">
        <v>9918</v>
      </c>
      <c r="C1455" s="21" t="s">
        <v>228</v>
      </c>
      <c r="D1455" s="21" t="s">
        <v>243</v>
      </c>
      <c r="E1455" s="21" t="s">
        <v>48</v>
      </c>
      <c r="F1455" s="21" t="s">
        <v>9919</v>
      </c>
      <c r="G1455" s="21" t="s">
        <v>9920</v>
      </c>
      <c r="H1455" s="21" t="s">
        <v>38</v>
      </c>
      <c r="I1455" s="21" t="s">
        <v>23</v>
      </c>
      <c r="J1455" s="21" t="s">
        <v>1258</v>
      </c>
      <c r="K1455" s="21" t="s">
        <v>892</v>
      </c>
      <c r="L1455" s="21">
        <v>8701</v>
      </c>
      <c r="M1455" s="21" t="s">
        <v>158</v>
      </c>
      <c r="N1455" s="21" t="s">
        <v>3565</v>
      </c>
      <c r="O1455" s="21" t="s">
        <v>70</v>
      </c>
      <c r="P1455" s="21" t="s">
        <v>71</v>
      </c>
      <c r="Q1455" s="21" t="s">
        <v>3566</v>
      </c>
      <c r="R1455" s="22">
        <v>395.94</v>
      </c>
    </row>
    <row r="1456" spans="1:18" x14ac:dyDescent="0.2">
      <c r="A1456" s="21">
        <v>3131</v>
      </c>
      <c r="B1456" s="21" t="s">
        <v>7061</v>
      </c>
      <c r="C1456" s="21" t="s">
        <v>3108</v>
      </c>
      <c r="D1456" s="21" t="s">
        <v>4530</v>
      </c>
      <c r="E1456" s="21" t="s">
        <v>206</v>
      </c>
      <c r="F1456" s="21" t="s">
        <v>3603</v>
      </c>
      <c r="G1456" s="21" t="s">
        <v>3604</v>
      </c>
      <c r="H1456" s="21" t="s">
        <v>105</v>
      </c>
      <c r="I1456" s="21" t="s">
        <v>23</v>
      </c>
      <c r="J1456" s="21" t="s">
        <v>39</v>
      </c>
      <c r="K1456" s="21" t="s">
        <v>40</v>
      </c>
      <c r="L1456" s="21">
        <v>90049</v>
      </c>
      <c r="M1456" s="21" t="s">
        <v>41</v>
      </c>
      <c r="N1456" s="21" t="s">
        <v>2421</v>
      </c>
      <c r="O1456" s="21" t="s">
        <v>70</v>
      </c>
      <c r="P1456" s="21" t="s">
        <v>175</v>
      </c>
      <c r="Q1456" s="21" t="s">
        <v>2422</v>
      </c>
      <c r="R1456" s="22">
        <v>395</v>
      </c>
    </row>
    <row r="1457" spans="1:18" x14ac:dyDescent="0.2">
      <c r="A1457" s="21">
        <v>4198</v>
      </c>
      <c r="B1457" s="21" t="s">
        <v>8074</v>
      </c>
      <c r="C1457" s="21" t="s">
        <v>11903</v>
      </c>
      <c r="D1457" s="21" t="s">
        <v>11719</v>
      </c>
      <c r="E1457" s="21" t="s">
        <v>48</v>
      </c>
      <c r="F1457" s="21" t="s">
        <v>1635</v>
      </c>
      <c r="G1457" s="21" t="s">
        <v>1636</v>
      </c>
      <c r="H1457" s="21" t="s">
        <v>22</v>
      </c>
      <c r="I1457" s="21" t="s">
        <v>23</v>
      </c>
      <c r="J1457" s="21" t="s">
        <v>156</v>
      </c>
      <c r="K1457" s="21" t="s">
        <v>157</v>
      </c>
      <c r="L1457" s="21">
        <v>19134</v>
      </c>
      <c r="M1457" s="21" t="s">
        <v>158</v>
      </c>
      <c r="N1457" s="21" t="s">
        <v>2328</v>
      </c>
      <c r="O1457" s="21" t="s">
        <v>43</v>
      </c>
      <c r="P1457" s="21" t="s">
        <v>77</v>
      </c>
      <c r="Q1457" s="21" t="s">
        <v>2329</v>
      </c>
      <c r="R1457" s="22">
        <v>394.81599999999997</v>
      </c>
    </row>
    <row r="1458" spans="1:18" x14ac:dyDescent="0.2">
      <c r="A1458" s="21">
        <v>1878</v>
      </c>
      <c r="B1458" s="21" t="s">
        <v>5275</v>
      </c>
      <c r="C1458" s="21" t="s">
        <v>1605</v>
      </c>
      <c r="D1458" s="21" t="s">
        <v>11799</v>
      </c>
      <c r="E1458" s="21" t="s">
        <v>48</v>
      </c>
      <c r="F1458" s="21" t="s">
        <v>4806</v>
      </c>
      <c r="G1458" s="21" t="s">
        <v>4807</v>
      </c>
      <c r="H1458" s="21" t="s">
        <v>22</v>
      </c>
      <c r="I1458" s="21" t="s">
        <v>23</v>
      </c>
      <c r="J1458" s="21" t="s">
        <v>39</v>
      </c>
      <c r="K1458" s="21" t="s">
        <v>40</v>
      </c>
      <c r="L1458" s="21">
        <v>90049</v>
      </c>
      <c r="M1458" s="21" t="s">
        <v>41</v>
      </c>
      <c r="N1458" s="21" t="s">
        <v>3616</v>
      </c>
      <c r="O1458" s="21" t="s">
        <v>28</v>
      </c>
      <c r="P1458" s="21" t="s">
        <v>32</v>
      </c>
      <c r="Q1458" s="21" t="s">
        <v>3617</v>
      </c>
      <c r="R1458" s="22">
        <v>393.56799999999998</v>
      </c>
    </row>
    <row r="1459" spans="1:18" x14ac:dyDescent="0.2">
      <c r="A1459" s="21">
        <v>6678</v>
      </c>
      <c r="B1459" s="21" t="s">
        <v>9866</v>
      </c>
      <c r="C1459" s="21" t="s">
        <v>806</v>
      </c>
      <c r="D1459" s="21" t="s">
        <v>807</v>
      </c>
      <c r="E1459" s="21" t="s">
        <v>19</v>
      </c>
      <c r="F1459" s="21" t="s">
        <v>6675</v>
      </c>
      <c r="G1459" s="21" t="s">
        <v>6676</v>
      </c>
      <c r="H1459" s="21" t="s">
        <v>22</v>
      </c>
      <c r="I1459" s="21" t="s">
        <v>23</v>
      </c>
      <c r="J1459" s="21" t="s">
        <v>1665</v>
      </c>
      <c r="K1459" s="21" t="s">
        <v>286</v>
      </c>
      <c r="L1459" s="21">
        <v>46226</v>
      </c>
      <c r="M1459" s="21" t="s">
        <v>108</v>
      </c>
      <c r="N1459" s="21" t="s">
        <v>7428</v>
      </c>
      <c r="O1459" s="21" t="s">
        <v>70</v>
      </c>
      <c r="P1459" s="21" t="s">
        <v>175</v>
      </c>
      <c r="Q1459" s="21" t="s">
        <v>7429</v>
      </c>
      <c r="R1459" s="22">
        <v>393.54</v>
      </c>
    </row>
    <row r="1460" spans="1:18" x14ac:dyDescent="0.2">
      <c r="A1460" s="21">
        <v>8046</v>
      </c>
      <c r="B1460" s="21" t="s">
        <v>10659</v>
      </c>
      <c r="C1460" s="21" t="s">
        <v>3200</v>
      </c>
      <c r="D1460" s="21" t="s">
        <v>4105</v>
      </c>
      <c r="E1460" s="21" t="s">
        <v>48</v>
      </c>
      <c r="F1460" s="21" t="s">
        <v>4328</v>
      </c>
      <c r="G1460" s="21" t="s">
        <v>4329</v>
      </c>
      <c r="H1460" s="21" t="s">
        <v>22</v>
      </c>
      <c r="I1460" s="21" t="s">
        <v>23</v>
      </c>
      <c r="J1460" s="21" t="s">
        <v>299</v>
      </c>
      <c r="K1460" s="21" t="s">
        <v>300</v>
      </c>
      <c r="L1460" s="21">
        <v>10035</v>
      </c>
      <c r="M1460" s="21" t="s">
        <v>158</v>
      </c>
      <c r="N1460" s="21" t="s">
        <v>5195</v>
      </c>
      <c r="O1460" s="21" t="s">
        <v>43</v>
      </c>
      <c r="P1460" s="21" t="s">
        <v>77</v>
      </c>
      <c r="Q1460" s="21" t="s">
        <v>5196</v>
      </c>
      <c r="R1460" s="22">
        <v>393.25</v>
      </c>
    </row>
    <row r="1461" spans="1:18" x14ac:dyDescent="0.2">
      <c r="A1461" s="21">
        <v>947</v>
      </c>
      <c r="B1461" s="21" t="s">
        <v>3260</v>
      </c>
      <c r="C1461" s="21" t="s">
        <v>3261</v>
      </c>
      <c r="D1461" s="21" t="s">
        <v>3262</v>
      </c>
      <c r="E1461" s="21" t="s">
        <v>206</v>
      </c>
      <c r="F1461" s="21" t="s">
        <v>2152</v>
      </c>
      <c r="G1461" s="21" t="s">
        <v>2153</v>
      </c>
      <c r="H1461" s="21" t="s">
        <v>22</v>
      </c>
      <c r="I1461" s="21" t="s">
        <v>23</v>
      </c>
      <c r="J1461" s="21" t="s">
        <v>2060</v>
      </c>
      <c r="K1461" s="21" t="s">
        <v>348</v>
      </c>
      <c r="L1461" s="21">
        <v>85204</v>
      </c>
      <c r="M1461" s="21" t="s">
        <v>41</v>
      </c>
      <c r="N1461" s="21" t="s">
        <v>3263</v>
      </c>
      <c r="O1461" s="21" t="s">
        <v>28</v>
      </c>
      <c r="P1461" s="21" t="s">
        <v>54</v>
      </c>
      <c r="Q1461" s="21" t="s">
        <v>3264</v>
      </c>
      <c r="R1461" s="22">
        <v>393.16500000000002</v>
      </c>
    </row>
    <row r="1462" spans="1:18" x14ac:dyDescent="0.2">
      <c r="A1462" s="21">
        <v>1410</v>
      </c>
      <c r="B1462" s="21" t="s">
        <v>4319</v>
      </c>
      <c r="C1462" s="21" t="s">
        <v>4320</v>
      </c>
      <c r="D1462" s="21" t="s">
        <v>3602</v>
      </c>
      <c r="E1462" s="21" t="s">
        <v>48</v>
      </c>
      <c r="F1462" s="21" t="s">
        <v>4321</v>
      </c>
      <c r="G1462" s="21" t="s">
        <v>4322</v>
      </c>
      <c r="H1462" s="21" t="s">
        <v>22</v>
      </c>
      <c r="I1462" s="21" t="s">
        <v>23</v>
      </c>
      <c r="J1462" s="21" t="s">
        <v>614</v>
      </c>
      <c r="K1462" s="21" t="s">
        <v>348</v>
      </c>
      <c r="L1462" s="21">
        <v>85023</v>
      </c>
      <c r="M1462" s="21" t="s">
        <v>41</v>
      </c>
      <c r="N1462" s="21" t="s">
        <v>3263</v>
      </c>
      <c r="O1462" s="21" t="s">
        <v>28</v>
      </c>
      <c r="P1462" s="21" t="s">
        <v>54</v>
      </c>
      <c r="Q1462" s="21" t="s">
        <v>3264</v>
      </c>
      <c r="R1462" s="22">
        <v>393.16500000000002</v>
      </c>
    </row>
    <row r="1463" spans="1:18" x14ac:dyDescent="0.2">
      <c r="A1463" s="21">
        <v>636</v>
      </c>
      <c r="B1463" s="21" t="s">
        <v>2361</v>
      </c>
      <c r="C1463" s="21" t="s">
        <v>11881</v>
      </c>
      <c r="D1463" s="21" t="s">
        <v>11882</v>
      </c>
      <c r="E1463" s="21" t="s">
        <v>19</v>
      </c>
      <c r="F1463" s="21" t="s">
        <v>2362</v>
      </c>
      <c r="G1463" s="21" t="s">
        <v>2363</v>
      </c>
      <c r="H1463" s="21" t="s">
        <v>38</v>
      </c>
      <c r="I1463" s="21" t="s">
        <v>23</v>
      </c>
      <c r="J1463" s="21" t="s">
        <v>2364</v>
      </c>
      <c r="K1463" s="21" t="s">
        <v>1431</v>
      </c>
      <c r="L1463" s="21">
        <v>31088</v>
      </c>
      <c r="M1463" s="21" t="s">
        <v>26</v>
      </c>
      <c r="N1463" s="21" t="s">
        <v>2365</v>
      </c>
      <c r="O1463" s="21" t="s">
        <v>28</v>
      </c>
      <c r="P1463" s="21" t="s">
        <v>32</v>
      </c>
      <c r="Q1463" s="21" t="s">
        <v>2366</v>
      </c>
      <c r="R1463" s="22">
        <v>392.94</v>
      </c>
    </row>
    <row r="1464" spans="1:18" x14ac:dyDescent="0.2">
      <c r="A1464" s="21">
        <v>9285</v>
      </c>
      <c r="B1464" s="21" t="s">
        <v>11396</v>
      </c>
      <c r="C1464" s="21" t="s">
        <v>114</v>
      </c>
      <c r="D1464" s="21" t="s">
        <v>4698</v>
      </c>
      <c r="E1464" s="21" t="s">
        <v>48</v>
      </c>
      <c r="F1464" s="21" t="s">
        <v>1453</v>
      </c>
      <c r="G1464" s="21" t="s">
        <v>1454</v>
      </c>
      <c r="H1464" s="21" t="s">
        <v>38</v>
      </c>
      <c r="I1464" s="21" t="s">
        <v>23</v>
      </c>
      <c r="J1464" s="21" t="s">
        <v>690</v>
      </c>
      <c r="K1464" s="21" t="s">
        <v>118</v>
      </c>
      <c r="L1464" s="21">
        <v>53132</v>
      </c>
      <c r="M1464" s="21" t="s">
        <v>108</v>
      </c>
      <c r="N1464" s="21" t="s">
        <v>2365</v>
      </c>
      <c r="O1464" s="21" t="s">
        <v>28</v>
      </c>
      <c r="P1464" s="21" t="s">
        <v>32</v>
      </c>
      <c r="Q1464" s="21" t="s">
        <v>2366</v>
      </c>
      <c r="R1464" s="22">
        <v>392.94</v>
      </c>
    </row>
    <row r="1465" spans="1:18" x14ac:dyDescent="0.2">
      <c r="A1465" s="21">
        <v>5065</v>
      </c>
      <c r="B1465" s="21" t="s">
        <v>8774</v>
      </c>
      <c r="C1465" s="21" t="s">
        <v>2720</v>
      </c>
      <c r="D1465" s="21" t="s">
        <v>2357</v>
      </c>
      <c r="E1465" s="21" t="s">
        <v>206</v>
      </c>
      <c r="F1465" s="21" t="s">
        <v>2317</v>
      </c>
      <c r="G1465" s="21" t="s">
        <v>2318</v>
      </c>
      <c r="H1465" s="21" t="s">
        <v>22</v>
      </c>
      <c r="I1465" s="21" t="s">
        <v>23</v>
      </c>
      <c r="J1465" s="21" t="s">
        <v>587</v>
      </c>
      <c r="K1465" s="21" t="s">
        <v>275</v>
      </c>
      <c r="L1465" s="21">
        <v>19805</v>
      </c>
      <c r="M1465" s="21" t="s">
        <v>158</v>
      </c>
      <c r="N1465" s="21" t="s">
        <v>210</v>
      </c>
      <c r="O1465" s="21" t="s">
        <v>70</v>
      </c>
      <c r="P1465" s="21" t="s">
        <v>71</v>
      </c>
      <c r="Q1465" s="21" t="s">
        <v>211</v>
      </c>
      <c r="R1465" s="22">
        <v>391.98</v>
      </c>
    </row>
    <row r="1466" spans="1:18" x14ac:dyDescent="0.2">
      <c r="A1466" s="21">
        <v>5595</v>
      </c>
      <c r="B1466" s="21" t="s">
        <v>9170</v>
      </c>
      <c r="C1466" s="21" t="s">
        <v>2357</v>
      </c>
      <c r="D1466" s="21" t="s">
        <v>2357</v>
      </c>
      <c r="E1466" s="21" t="s">
        <v>1452</v>
      </c>
      <c r="F1466" s="21" t="s">
        <v>1557</v>
      </c>
      <c r="G1466" s="21" t="s">
        <v>1558</v>
      </c>
      <c r="H1466" s="21" t="s">
        <v>38</v>
      </c>
      <c r="I1466" s="21" t="s">
        <v>23</v>
      </c>
      <c r="J1466" s="21" t="s">
        <v>1665</v>
      </c>
      <c r="K1466" s="21" t="s">
        <v>1402</v>
      </c>
      <c r="L1466" s="21">
        <v>1841</v>
      </c>
      <c r="M1466" s="21" t="s">
        <v>158</v>
      </c>
      <c r="N1466" s="21" t="s">
        <v>2055</v>
      </c>
      <c r="O1466" s="21" t="s">
        <v>70</v>
      </c>
      <c r="P1466" s="21" t="s">
        <v>71</v>
      </c>
      <c r="Q1466" s="21" t="s">
        <v>2056</v>
      </c>
      <c r="R1466" s="22">
        <v>391.98</v>
      </c>
    </row>
    <row r="1467" spans="1:18" x14ac:dyDescent="0.2">
      <c r="A1467" s="21">
        <v>7478</v>
      </c>
      <c r="B1467" s="21" t="s">
        <v>10353</v>
      </c>
      <c r="C1467" s="21" t="s">
        <v>12234</v>
      </c>
      <c r="D1467" s="21" t="s">
        <v>11930</v>
      </c>
      <c r="E1467" s="21" t="s">
        <v>48</v>
      </c>
      <c r="F1467" s="21" t="s">
        <v>4421</v>
      </c>
      <c r="G1467" s="21" t="s">
        <v>4422</v>
      </c>
      <c r="H1467" s="21" t="s">
        <v>105</v>
      </c>
      <c r="I1467" s="21" t="s">
        <v>23</v>
      </c>
      <c r="J1467" s="21" t="s">
        <v>24</v>
      </c>
      <c r="K1467" s="21" t="s">
        <v>25</v>
      </c>
      <c r="L1467" s="21">
        <v>42420</v>
      </c>
      <c r="M1467" s="21" t="s">
        <v>26</v>
      </c>
      <c r="N1467" s="21" t="s">
        <v>210</v>
      </c>
      <c r="O1467" s="21" t="s">
        <v>70</v>
      </c>
      <c r="P1467" s="21" t="s">
        <v>71</v>
      </c>
      <c r="Q1467" s="21" t="s">
        <v>211</v>
      </c>
      <c r="R1467" s="22">
        <v>391.98</v>
      </c>
    </row>
    <row r="1468" spans="1:18" x14ac:dyDescent="0.2">
      <c r="A1468" s="21">
        <v>2308</v>
      </c>
      <c r="B1468" s="21" t="s">
        <v>5961</v>
      </c>
      <c r="C1468" s="21" t="s">
        <v>11754</v>
      </c>
      <c r="D1468" s="21" t="s">
        <v>11741</v>
      </c>
      <c r="E1468" s="21" t="s">
        <v>48</v>
      </c>
      <c r="F1468" s="21" t="s">
        <v>5962</v>
      </c>
      <c r="G1468" s="21" t="s">
        <v>5963</v>
      </c>
      <c r="H1468" s="21" t="s">
        <v>22</v>
      </c>
      <c r="I1468" s="21" t="s">
        <v>23</v>
      </c>
      <c r="J1468" s="21" t="s">
        <v>299</v>
      </c>
      <c r="K1468" s="21" t="s">
        <v>300</v>
      </c>
      <c r="L1468" s="21">
        <v>10009</v>
      </c>
      <c r="M1468" s="21" t="s">
        <v>158</v>
      </c>
      <c r="N1468" s="21" t="s">
        <v>2082</v>
      </c>
      <c r="O1468" s="21" t="s">
        <v>70</v>
      </c>
      <c r="P1468" s="21" t="s">
        <v>175</v>
      </c>
      <c r="Q1468" s="21" t="s">
        <v>2083</v>
      </c>
      <c r="R1468" s="22">
        <v>390.75</v>
      </c>
    </row>
    <row r="1469" spans="1:18" x14ac:dyDescent="0.2">
      <c r="A1469" s="21">
        <v>7390</v>
      </c>
      <c r="B1469" s="21" t="s">
        <v>10310</v>
      </c>
      <c r="C1469" s="21" t="s">
        <v>3177</v>
      </c>
      <c r="D1469" s="21" t="s">
        <v>11795</v>
      </c>
      <c r="E1469" s="21" t="s">
        <v>48</v>
      </c>
      <c r="F1469" s="21" t="s">
        <v>738</v>
      </c>
      <c r="G1469" s="21" t="s">
        <v>739</v>
      </c>
      <c r="H1469" s="21" t="s">
        <v>22</v>
      </c>
      <c r="I1469" s="21" t="s">
        <v>23</v>
      </c>
      <c r="J1469" s="21" t="s">
        <v>6960</v>
      </c>
      <c r="K1469" s="21" t="s">
        <v>378</v>
      </c>
      <c r="L1469" s="21">
        <v>37421</v>
      </c>
      <c r="M1469" s="21" t="s">
        <v>26</v>
      </c>
      <c r="N1469" s="21" t="s">
        <v>31</v>
      </c>
      <c r="O1469" s="21" t="s">
        <v>28</v>
      </c>
      <c r="P1469" s="21" t="s">
        <v>32</v>
      </c>
      <c r="Q1469" s="21" t="s">
        <v>33</v>
      </c>
      <c r="R1469" s="22">
        <v>390.36799999999999</v>
      </c>
    </row>
    <row r="1470" spans="1:18" x14ac:dyDescent="0.2">
      <c r="A1470" s="21">
        <v>3169</v>
      </c>
      <c r="B1470" s="21" t="s">
        <v>7107</v>
      </c>
      <c r="C1470" s="21" t="s">
        <v>2997</v>
      </c>
      <c r="D1470" s="21" t="s">
        <v>12171</v>
      </c>
      <c r="E1470" s="21" t="s">
        <v>48</v>
      </c>
      <c r="F1470" s="21" t="s">
        <v>1629</v>
      </c>
      <c r="G1470" s="21" t="s">
        <v>1630</v>
      </c>
      <c r="H1470" s="21" t="s">
        <v>38</v>
      </c>
      <c r="I1470" s="21" t="s">
        <v>23</v>
      </c>
      <c r="J1470" s="21" t="s">
        <v>6321</v>
      </c>
      <c r="K1470" s="21" t="s">
        <v>52</v>
      </c>
      <c r="L1470" s="21">
        <v>32303</v>
      </c>
      <c r="M1470" s="21" t="s">
        <v>26</v>
      </c>
      <c r="N1470" s="21" t="s">
        <v>5546</v>
      </c>
      <c r="O1470" s="21" t="s">
        <v>28</v>
      </c>
      <c r="P1470" s="21" t="s">
        <v>32</v>
      </c>
      <c r="Q1470" s="21" t="s">
        <v>5547</v>
      </c>
      <c r="R1470" s="22">
        <v>390.27199999999999</v>
      </c>
    </row>
    <row r="1471" spans="1:18" x14ac:dyDescent="0.2">
      <c r="A1471" s="21">
        <v>2319</v>
      </c>
      <c r="B1471" s="21" t="s">
        <v>5967</v>
      </c>
      <c r="C1471" s="21" t="s">
        <v>2200</v>
      </c>
      <c r="D1471" s="21" t="s">
        <v>2403</v>
      </c>
      <c r="E1471" s="21" t="s">
        <v>48</v>
      </c>
      <c r="F1471" s="21" t="s">
        <v>5968</v>
      </c>
      <c r="G1471" s="21" t="s">
        <v>5969</v>
      </c>
      <c r="H1471" s="21" t="s">
        <v>38</v>
      </c>
      <c r="I1471" s="21" t="s">
        <v>23</v>
      </c>
      <c r="J1471" s="21" t="s">
        <v>5970</v>
      </c>
      <c r="K1471" s="21" t="s">
        <v>5971</v>
      </c>
      <c r="L1471" s="21">
        <v>57103</v>
      </c>
      <c r="M1471" s="21" t="s">
        <v>108</v>
      </c>
      <c r="N1471" s="21" t="s">
        <v>5972</v>
      </c>
      <c r="O1471" s="21" t="s">
        <v>70</v>
      </c>
      <c r="P1471" s="21" t="s">
        <v>175</v>
      </c>
      <c r="Q1471" s="21" t="s">
        <v>5973</v>
      </c>
      <c r="R1471" s="22">
        <v>389.97</v>
      </c>
    </row>
    <row r="1472" spans="1:18" x14ac:dyDescent="0.2">
      <c r="A1472" s="21">
        <v>5670</v>
      </c>
      <c r="B1472" s="21" t="s">
        <v>9233</v>
      </c>
      <c r="C1472" s="21" t="s">
        <v>12133</v>
      </c>
      <c r="D1472" s="21" t="s">
        <v>399</v>
      </c>
      <c r="E1472" s="21" t="s">
        <v>48</v>
      </c>
      <c r="F1472" s="21" t="s">
        <v>3191</v>
      </c>
      <c r="G1472" s="21" t="s">
        <v>3192</v>
      </c>
      <c r="H1472" s="21" t="s">
        <v>22</v>
      </c>
      <c r="I1472" s="21" t="s">
        <v>23</v>
      </c>
      <c r="J1472" s="21" t="s">
        <v>96</v>
      </c>
      <c r="K1472" s="21" t="s">
        <v>97</v>
      </c>
      <c r="L1472" s="21">
        <v>98103</v>
      </c>
      <c r="M1472" s="21" t="s">
        <v>41</v>
      </c>
      <c r="N1472" s="21" t="s">
        <v>5972</v>
      </c>
      <c r="O1472" s="21" t="s">
        <v>70</v>
      </c>
      <c r="P1472" s="21" t="s">
        <v>175</v>
      </c>
      <c r="Q1472" s="21" t="s">
        <v>5973</v>
      </c>
      <c r="R1472" s="22">
        <v>389.97</v>
      </c>
    </row>
    <row r="1473" spans="1:18" x14ac:dyDescent="0.2">
      <c r="A1473" s="21">
        <v>7279</v>
      </c>
      <c r="B1473" s="21" t="s">
        <v>10241</v>
      </c>
      <c r="C1473" s="21" t="s">
        <v>1850</v>
      </c>
      <c r="D1473" s="21" t="s">
        <v>2257</v>
      </c>
      <c r="E1473" s="21" t="s">
        <v>206</v>
      </c>
      <c r="F1473" s="21" t="s">
        <v>4081</v>
      </c>
      <c r="G1473" s="21" t="s">
        <v>4082</v>
      </c>
      <c r="H1473" s="21" t="s">
        <v>105</v>
      </c>
      <c r="I1473" s="21" t="s">
        <v>23</v>
      </c>
      <c r="J1473" s="21" t="s">
        <v>134</v>
      </c>
      <c r="K1473" s="21" t="s">
        <v>40</v>
      </c>
      <c r="L1473" s="21">
        <v>94110</v>
      </c>
      <c r="M1473" s="21" t="s">
        <v>41</v>
      </c>
      <c r="N1473" s="21" t="s">
        <v>5972</v>
      </c>
      <c r="O1473" s="21" t="s">
        <v>70</v>
      </c>
      <c r="P1473" s="21" t="s">
        <v>175</v>
      </c>
      <c r="Q1473" s="21" t="s">
        <v>5973</v>
      </c>
      <c r="R1473" s="22">
        <v>389.97</v>
      </c>
    </row>
    <row r="1474" spans="1:18" x14ac:dyDescent="0.2">
      <c r="A1474" s="21">
        <v>8534</v>
      </c>
      <c r="B1474" s="21" t="s">
        <v>10950</v>
      </c>
      <c r="C1474" s="21" t="s">
        <v>5797</v>
      </c>
      <c r="D1474" s="21" t="s">
        <v>11904</v>
      </c>
      <c r="E1474" s="21" t="s">
        <v>48</v>
      </c>
      <c r="F1474" s="21" t="s">
        <v>912</v>
      </c>
      <c r="G1474" s="21" t="s">
        <v>913</v>
      </c>
      <c r="H1474" s="21" t="s">
        <v>22</v>
      </c>
      <c r="I1474" s="21" t="s">
        <v>23</v>
      </c>
      <c r="J1474" s="21" t="s">
        <v>994</v>
      </c>
      <c r="K1474" s="21" t="s">
        <v>266</v>
      </c>
      <c r="L1474" s="21">
        <v>48227</v>
      </c>
      <c r="M1474" s="21" t="s">
        <v>108</v>
      </c>
      <c r="N1474" s="21" t="s">
        <v>379</v>
      </c>
      <c r="O1474" s="21" t="s">
        <v>28</v>
      </c>
      <c r="P1474" s="21" t="s">
        <v>32</v>
      </c>
      <c r="Q1474" s="21" t="s">
        <v>380</v>
      </c>
      <c r="R1474" s="22">
        <v>389.97</v>
      </c>
    </row>
    <row r="1475" spans="1:18" x14ac:dyDescent="0.2">
      <c r="A1475" s="21">
        <v>9263</v>
      </c>
      <c r="B1475" s="21" t="s">
        <v>11382</v>
      </c>
      <c r="C1475" s="21" t="s">
        <v>11882</v>
      </c>
      <c r="D1475" s="21" t="s">
        <v>2972</v>
      </c>
      <c r="E1475" s="21" t="s">
        <v>48</v>
      </c>
      <c r="F1475" s="21" t="s">
        <v>2348</v>
      </c>
      <c r="G1475" s="21" t="s">
        <v>2349</v>
      </c>
      <c r="H1475" s="21" t="s">
        <v>22</v>
      </c>
      <c r="I1475" s="21" t="s">
        <v>23</v>
      </c>
      <c r="J1475" s="21" t="s">
        <v>994</v>
      </c>
      <c r="K1475" s="21" t="s">
        <v>266</v>
      </c>
      <c r="L1475" s="21">
        <v>48227</v>
      </c>
      <c r="M1475" s="21" t="s">
        <v>108</v>
      </c>
      <c r="N1475" s="21" t="s">
        <v>379</v>
      </c>
      <c r="O1475" s="21" t="s">
        <v>28</v>
      </c>
      <c r="P1475" s="21" t="s">
        <v>32</v>
      </c>
      <c r="Q1475" s="21" t="s">
        <v>380</v>
      </c>
      <c r="R1475" s="22">
        <v>389.97</v>
      </c>
    </row>
    <row r="1476" spans="1:18" x14ac:dyDescent="0.2">
      <c r="A1476" s="21">
        <v>230</v>
      </c>
      <c r="B1476" s="21" t="s">
        <v>1001</v>
      </c>
      <c r="C1476" s="21" t="s">
        <v>1002</v>
      </c>
      <c r="D1476" s="21" t="s">
        <v>11788</v>
      </c>
      <c r="E1476" s="21" t="s">
        <v>48</v>
      </c>
      <c r="F1476" s="21" t="s">
        <v>1003</v>
      </c>
      <c r="G1476" s="21" t="s">
        <v>1004</v>
      </c>
      <c r="H1476" s="21" t="s">
        <v>22</v>
      </c>
      <c r="I1476" s="21" t="s">
        <v>23</v>
      </c>
      <c r="J1476" s="21" t="s">
        <v>432</v>
      </c>
      <c r="K1476" s="21" t="s">
        <v>378</v>
      </c>
      <c r="L1476" s="21">
        <v>38401</v>
      </c>
      <c r="M1476" s="21" t="s">
        <v>26</v>
      </c>
      <c r="N1476" s="21" t="s">
        <v>1007</v>
      </c>
      <c r="O1476" s="21" t="s">
        <v>28</v>
      </c>
      <c r="P1476" s="21" t="s">
        <v>32</v>
      </c>
      <c r="Q1476" s="21" t="s">
        <v>1008</v>
      </c>
      <c r="R1476" s="22">
        <v>389.69600000000003</v>
      </c>
    </row>
    <row r="1477" spans="1:18" x14ac:dyDescent="0.2">
      <c r="A1477" s="21">
        <v>7964</v>
      </c>
      <c r="B1477" s="21" t="s">
        <v>10614</v>
      </c>
      <c r="C1477" s="21" t="s">
        <v>4540</v>
      </c>
      <c r="D1477" s="21" t="s">
        <v>524</v>
      </c>
      <c r="E1477" s="21" t="s">
        <v>19</v>
      </c>
      <c r="F1477" s="21" t="s">
        <v>453</v>
      </c>
      <c r="G1477" s="21" t="s">
        <v>454</v>
      </c>
      <c r="H1477" s="21" t="s">
        <v>38</v>
      </c>
      <c r="I1477" s="21" t="s">
        <v>23</v>
      </c>
      <c r="J1477" s="21" t="s">
        <v>7959</v>
      </c>
      <c r="K1477" s="21" t="s">
        <v>52</v>
      </c>
      <c r="L1477" s="21">
        <v>33023</v>
      </c>
      <c r="M1477" s="21" t="s">
        <v>26</v>
      </c>
      <c r="N1477" s="21" t="s">
        <v>803</v>
      </c>
      <c r="O1477" s="21" t="s">
        <v>43</v>
      </c>
      <c r="P1477" s="21" t="s">
        <v>77</v>
      </c>
      <c r="Q1477" s="21" t="s">
        <v>804</v>
      </c>
      <c r="R1477" s="22">
        <v>389.05599999999998</v>
      </c>
    </row>
    <row r="1478" spans="1:18" x14ac:dyDescent="0.2">
      <c r="A1478" s="21">
        <v>355</v>
      </c>
      <c r="B1478" s="21" t="s">
        <v>1414</v>
      </c>
      <c r="C1478" s="21" t="s">
        <v>11817</v>
      </c>
      <c r="D1478" s="21" t="s">
        <v>1415</v>
      </c>
      <c r="E1478" s="21" t="s">
        <v>48</v>
      </c>
      <c r="F1478" s="21" t="s">
        <v>1416</v>
      </c>
      <c r="G1478" s="21" t="s">
        <v>1417</v>
      </c>
      <c r="H1478" s="21" t="s">
        <v>22</v>
      </c>
      <c r="I1478" s="21" t="s">
        <v>23</v>
      </c>
      <c r="J1478" s="21" t="s">
        <v>299</v>
      </c>
      <c r="K1478" s="21" t="s">
        <v>300</v>
      </c>
      <c r="L1478" s="21">
        <v>10035</v>
      </c>
      <c r="M1478" s="21" t="s">
        <v>158</v>
      </c>
      <c r="N1478" s="21" t="s">
        <v>1418</v>
      </c>
      <c r="O1478" s="21" t="s">
        <v>28</v>
      </c>
      <c r="P1478" s="21" t="s">
        <v>29</v>
      </c>
      <c r="Q1478" s="21" t="s">
        <v>1419</v>
      </c>
      <c r="R1478" s="22">
        <v>388.70400000000001</v>
      </c>
    </row>
    <row r="1479" spans="1:18" x14ac:dyDescent="0.2">
      <c r="A1479" s="21">
        <v>8040</v>
      </c>
      <c r="B1479" s="21" t="s">
        <v>10654</v>
      </c>
      <c r="C1479" s="21" t="s">
        <v>1671</v>
      </c>
      <c r="D1479" s="21" t="s">
        <v>3060</v>
      </c>
      <c r="E1479" s="21" t="s">
        <v>19</v>
      </c>
      <c r="F1479" s="21" t="s">
        <v>7207</v>
      </c>
      <c r="G1479" s="21" t="s">
        <v>7208</v>
      </c>
      <c r="H1479" s="21" t="s">
        <v>38</v>
      </c>
      <c r="I1479" s="21" t="s">
        <v>23</v>
      </c>
      <c r="J1479" s="21" t="s">
        <v>96</v>
      </c>
      <c r="K1479" s="21" t="s">
        <v>97</v>
      </c>
      <c r="L1479" s="21">
        <v>98115</v>
      </c>
      <c r="M1479" s="21" t="s">
        <v>41</v>
      </c>
      <c r="N1479" s="21" t="s">
        <v>808</v>
      </c>
      <c r="O1479" s="21" t="s">
        <v>28</v>
      </c>
      <c r="P1479" s="21" t="s">
        <v>32</v>
      </c>
      <c r="Q1479" s="21" t="s">
        <v>809</v>
      </c>
      <c r="R1479" s="22">
        <v>388.70400000000001</v>
      </c>
    </row>
    <row r="1480" spans="1:18" x14ac:dyDescent="0.2">
      <c r="A1480" s="21">
        <v>1275</v>
      </c>
      <c r="B1480" s="21" t="s">
        <v>4013</v>
      </c>
      <c r="C1480" s="21" t="s">
        <v>4014</v>
      </c>
      <c r="D1480" s="21" t="s">
        <v>4014</v>
      </c>
      <c r="E1480" s="21" t="s">
        <v>1452</v>
      </c>
      <c r="F1480" s="21" t="s">
        <v>3595</v>
      </c>
      <c r="G1480" s="21" t="s">
        <v>3596</v>
      </c>
      <c r="H1480" s="21" t="s">
        <v>22</v>
      </c>
      <c r="I1480" s="21" t="s">
        <v>23</v>
      </c>
      <c r="J1480" s="21" t="s">
        <v>106</v>
      </c>
      <c r="K1480" s="21" t="s">
        <v>107</v>
      </c>
      <c r="L1480" s="21">
        <v>76106</v>
      </c>
      <c r="M1480" s="21" t="s">
        <v>108</v>
      </c>
      <c r="N1480" s="21" t="s">
        <v>4015</v>
      </c>
      <c r="O1480" s="21" t="s">
        <v>28</v>
      </c>
      <c r="P1480" s="21" t="s">
        <v>32</v>
      </c>
      <c r="Q1480" s="21" t="s">
        <v>4016</v>
      </c>
      <c r="R1480" s="22">
        <v>388.43</v>
      </c>
    </row>
    <row r="1481" spans="1:18" x14ac:dyDescent="0.2">
      <c r="A1481" s="21">
        <v>4415</v>
      </c>
      <c r="B1481" s="21" t="s">
        <v>8262</v>
      </c>
      <c r="C1481" s="21" t="s">
        <v>5365</v>
      </c>
      <c r="D1481" s="21" t="s">
        <v>1672</v>
      </c>
      <c r="E1481" s="21" t="s">
        <v>48</v>
      </c>
      <c r="F1481" s="21" t="s">
        <v>792</v>
      </c>
      <c r="G1481" s="21" t="s">
        <v>793</v>
      </c>
      <c r="H1481" s="21" t="s">
        <v>38</v>
      </c>
      <c r="I1481" s="21" t="s">
        <v>23</v>
      </c>
      <c r="J1481" s="21" t="s">
        <v>1665</v>
      </c>
      <c r="K1481" s="21" t="s">
        <v>1402</v>
      </c>
      <c r="L1481" s="21">
        <v>1841</v>
      </c>
      <c r="M1481" s="21" t="s">
        <v>158</v>
      </c>
      <c r="N1481" s="21" t="s">
        <v>3382</v>
      </c>
      <c r="O1481" s="21" t="s">
        <v>43</v>
      </c>
      <c r="P1481" s="21" t="s">
        <v>74</v>
      </c>
      <c r="Q1481" s="21" t="s">
        <v>3383</v>
      </c>
      <c r="R1481" s="22">
        <v>387.99</v>
      </c>
    </row>
    <row r="1482" spans="1:18" x14ac:dyDescent="0.2">
      <c r="A1482" s="21">
        <v>5975</v>
      </c>
      <c r="B1482" s="21" t="s">
        <v>9433</v>
      </c>
      <c r="C1482" s="21" t="s">
        <v>11960</v>
      </c>
      <c r="D1482" s="21" t="s">
        <v>635</v>
      </c>
      <c r="E1482" s="21" t="s">
        <v>48</v>
      </c>
      <c r="F1482" s="21" t="s">
        <v>1360</v>
      </c>
      <c r="G1482" s="21" t="s">
        <v>1361</v>
      </c>
      <c r="H1482" s="21" t="s">
        <v>22</v>
      </c>
      <c r="I1482" s="21" t="s">
        <v>23</v>
      </c>
      <c r="J1482" s="21" t="s">
        <v>528</v>
      </c>
      <c r="K1482" s="21" t="s">
        <v>89</v>
      </c>
      <c r="L1482" s="21">
        <v>28205</v>
      </c>
      <c r="M1482" s="21" t="s">
        <v>26</v>
      </c>
      <c r="N1482" s="21" t="s">
        <v>3905</v>
      </c>
      <c r="O1482" s="21" t="s">
        <v>43</v>
      </c>
      <c r="P1482" s="21" t="s">
        <v>57</v>
      </c>
      <c r="Q1482" s="21" t="s">
        <v>3906</v>
      </c>
      <c r="R1482" s="22">
        <v>387.72</v>
      </c>
    </row>
    <row r="1483" spans="1:18" x14ac:dyDescent="0.2">
      <c r="A1483" s="21">
        <v>2911</v>
      </c>
      <c r="B1483" s="21" t="s">
        <v>6809</v>
      </c>
      <c r="C1483" s="21" t="s">
        <v>12083</v>
      </c>
      <c r="D1483" s="21" t="s">
        <v>11854</v>
      </c>
      <c r="E1483" s="21" t="s">
        <v>48</v>
      </c>
      <c r="F1483" s="21" t="s">
        <v>1003</v>
      </c>
      <c r="G1483" s="21" t="s">
        <v>1004</v>
      </c>
      <c r="H1483" s="21" t="s">
        <v>22</v>
      </c>
      <c r="I1483" s="21" t="s">
        <v>23</v>
      </c>
      <c r="J1483" s="21" t="s">
        <v>3863</v>
      </c>
      <c r="K1483" s="21" t="s">
        <v>52</v>
      </c>
      <c r="L1483" s="21">
        <v>33065</v>
      </c>
      <c r="M1483" s="21" t="s">
        <v>26</v>
      </c>
      <c r="N1483" s="21" t="s">
        <v>2845</v>
      </c>
      <c r="O1483" s="21" t="s">
        <v>43</v>
      </c>
      <c r="P1483" s="21" t="s">
        <v>77</v>
      </c>
      <c r="Q1483" s="21" t="s">
        <v>3776</v>
      </c>
      <c r="R1483" s="22">
        <v>387.13600000000002</v>
      </c>
    </row>
    <row r="1484" spans="1:18" x14ac:dyDescent="0.2">
      <c r="A1484" s="21">
        <v>5997</v>
      </c>
      <c r="B1484" s="21" t="s">
        <v>9441</v>
      </c>
      <c r="C1484" s="21" t="s">
        <v>11722</v>
      </c>
      <c r="D1484" s="21" t="s">
        <v>11722</v>
      </c>
      <c r="E1484" s="21" t="s">
        <v>1452</v>
      </c>
      <c r="F1484" s="21" t="s">
        <v>3516</v>
      </c>
      <c r="G1484" s="21" t="s">
        <v>3517</v>
      </c>
      <c r="H1484" s="21" t="s">
        <v>38</v>
      </c>
      <c r="I1484" s="21" t="s">
        <v>23</v>
      </c>
      <c r="J1484" s="21" t="s">
        <v>563</v>
      </c>
      <c r="K1484" s="21" t="s">
        <v>564</v>
      </c>
      <c r="L1484" s="21">
        <v>43229</v>
      </c>
      <c r="M1484" s="21" t="s">
        <v>158</v>
      </c>
      <c r="N1484" s="21" t="s">
        <v>2845</v>
      </c>
      <c r="O1484" s="21" t="s">
        <v>43</v>
      </c>
      <c r="P1484" s="21" t="s">
        <v>77</v>
      </c>
      <c r="Q1484" s="21" t="s">
        <v>3776</v>
      </c>
      <c r="R1484" s="22">
        <v>387.13600000000002</v>
      </c>
    </row>
    <row r="1485" spans="1:18" x14ac:dyDescent="0.2">
      <c r="A1485" s="21">
        <v>8273</v>
      </c>
      <c r="B1485" s="21" t="s">
        <v>10787</v>
      </c>
      <c r="C1485" s="21" t="s">
        <v>1979</v>
      </c>
      <c r="D1485" s="21" t="s">
        <v>6646</v>
      </c>
      <c r="E1485" s="21" t="s">
        <v>48</v>
      </c>
      <c r="F1485" s="21" t="s">
        <v>4730</v>
      </c>
      <c r="G1485" s="21" t="s">
        <v>4731</v>
      </c>
      <c r="H1485" s="21" t="s">
        <v>38</v>
      </c>
      <c r="I1485" s="21" t="s">
        <v>23</v>
      </c>
      <c r="J1485" s="21" t="s">
        <v>9979</v>
      </c>
      <c r="K1485" s="21" t="s">
        <v>40</v>
      </c>
      <c r="L1485" s="21">
        <v>92020</v>
      </c>
      <c r="M1485" s="21" t="s">
        <v>41</v>
      </c>
      <c r="N1485" s="21" t="s">
        <v>8660</v>
      </c>
      <c r="O1485" s="21" t="s">
        <v>28</v>
      </c>
      <c r="P1485" s="21" t="s">
        <v>32</v>
      </c>
      <c r="Q1485" s="21" t="s">
        <v>8661</v>
      </c>
      <c r="R1485" s="22">
        <v>387.13600000000002</v>
      </c>
    </row>
    <row r="1486" spans="1:18" x14ac:dyDescent="0.2">
      <c r="A1486" s="21">
        <v>8470</v>
      </c>
      <c r="B1486" s="21" t="s">
        <v>10910</v>
      </c>
      <c r="C1486" s="21" t="s">
        <v>6387</v>
      </c>
      <c r="D1486" s="21" t="s">
        <v>3668</v>
      </c>
      <c r="E1486" s="21" t="s">
        <v>48</v>
      </c>
      <c r="F1486" s="21" t="s">
        <v>478</v>
      </c>
      <c r="G1486" s="21" t="s">
        <v>479</v>
      </c>
      <c r="H1486" s="21" t="s">
        <v>105</v>
      </c>
      <c r="I1486" s="21" t="s">
        <v>23</v>
      </c>
      <c r="J1486" s="21" t="s">
        <v>5998</v>
      </c>
      <c r="K1486" s="21" t="s">
        <v>378</v>
      </c>
      <c r="L1486" s="21">
        <v>37042</v>
      </c>
      <c r="M1486" s="21" t="s">
        <v>26</v>
      </c>
      <c r="N1486" s="21" t="s">
        <v>1624</v>
      </c>
      <c r="O1486" s="21" t="s">
        <v>28</v>
      </c>
      <c r="P1486" s="21" t="s">
        <v>29</v>
      </c>
      <c r="Q1486" s="21" t="s">
        <v>1625</v>
      </c>
      <c r="R1486" s="22">
        <v>387.13600000000002</v>
      </c>
    </row>
    <row r="1487" spans="1:18" x14ac:dyDescent="0.2">
      <c r="A1487" s="21">
        <v>6660</v>
      </c>
      <c r="B1487" s="21" t="s">
        <v>9853</v>
      </c>
      <c r="C1487" s="21" t="s">
        <v>2836</v>
      </c>
      <c r="D1487" s="21" t="s">
        <v>9854</v>
      </c>
      <c r="E1487" s="21" t="s">
        <v>48</v>
      </c>
      <c r="F1487" s="21" t="s">
        <v>4306</v>
      </c>
      <c r="G1487" s="21" t="s">
        <v>4307</v>
      </c>
      <c r="H1487" s="21" t="s">
        <v>105</v>
      </c>
      <c r="I1487" s="21" t="s">
        <v>23</v>
      </c>
      <c r="J1487" s="21" t="s">
        <v>347</v>
      </c>
      <c r="K1487" s="21" t="s">
        <v>348</v>
      </c>
      <c r="L1487" s="21">
        <v>85234</v>
      </c>
      <c r="M1487" s="21" t="s">
        <v>41</v>
      </c>
      <c r="N1487" s="21" t="s">
        <v>4315</v>
      </c>
      <c r="O1487" s="21" t="s">
        <v>28</v>
      </c>
      <c r="P1487" s="21" t="s">
        <v>54</v>
      </c>
      <c r="Q1487" s="21" t="s">
        <v>3712</v>
      </c>
      <c r="R1487" s="22">
        <v>386.91</v>
      </c>
    </row>
    <row r="1488" spans="1:18" x14ac:dyDescent="0.2">
      <c r="A1488" s="21">
        <v>7415</v>
      </c>
      <c r="B1488" s="21" t="s">
        <v>10325</v>
      </c>
      <c r="C1488" s="21" t="s">
        <v>251</v>
      </c>
      <c r="D1488" s="21" t="s">
        <v>4441</v>
      </c>
      <c r="E1488" s="21" t="s">
        <v>19</v>
      </c>
      <c r="F1488" s="21" t="s">
        <v>400</v>
      </c>
      <c r="G1488" s="21" t="s">
        <v>401</v>
      </c>
      <c r="H1488" s="21" t="s">
        <v>38</v>
      </c>
      <c r="I1488" s="21" t="s">
        <v>23</v>
      </c>
      <c r="J1488" s="21" t="s">
        <v>156</v>
      </c>
      <c r="K1488" s="21" t="s">
        <v>157</v>
      </c>
      <c r="L1488" s="21">
        <v>19134</v>
      </c>
      <c r="M1488" s="21" t="s">
        <v>158</v>
      </c>
      <c r="N1488" s="21" t="s">
        <v>772</v>
      </c>
      <c r="O1488" s="21" t="s">
        <v>28</v>
      </c>
      <c r="P1488" s="21" t="s">
        <v>32</v>
      </c>
      <c r="Q1488" s="21" t="s">
        <v>773</v>
      </c>
      <c r="R1488" s="22">
        <v>386.68</v>
      </c>
    </row>
    <row r="1489" spans="1:18" x14ac:dyDescent="0.2">
      <c r="A1489" s="21">
        <v>8830</v>
      </c>
      <c r="B1489" s="21" t="s">
        <v>11128</v>
      </c>
      <c r="C1489" s="21" t="s">
        <v>11848</v>
      </c>
      <c r="D1489" s="21" t="s">
        <v>12224</v>
      </c>
      <c r="E1489" s="21" t="s">
        <v>206</v>
      </c>
      <c r="F1489" s="21" t="s">
        <v>9833</v>
      </c>
      <c r="G1489" s="21" t="s">
        <v>9834</v>
      </c>
      <c r="H1489" s="21" t="s">
        <v>38</v>
      </c>
      <c r="I1489" s="21" t="s">
        <v>23</v>
      </c>
      <c r="J1489" s="21" t="s">
        <v>4927</v>
      </c>
      <c r="K1489" s="21" t="s">
        <v>286</v>
      </c>
      <c r="L1489" s="21">
        <v>46203</v>
      </c>
      <c r="M1489" s="21" t="s">
        <v>108</v>
      </c>
      <c r="N1489" s="21" t="s">
        <v>8286</v>
      </c>
      <c r="O1489" s="21" t="s">
        <v>43</v>
      </c>
      <c r="P1489" s="21" t="s">
        <v>57</v>
      </c>
      <c r="Q1489" s="21" t="s">
        <v>8287</v>
      </c>
      <c r="R1489" s="22">
        <v>386.34</v>
      </c>
    </row>
    <row r="1490" spans="1:18" x14ac:dyDescent="0.2">
      <c r="A1490" s="21">
        <v>4222</v>
      </c>
      <c r="B1490" s="21" t="s">
        <v>8094</v>
      </c>
      <c r="C1490" s="21" t="s">
        <v>12052</v>
      </c>
      <c r="D1490" s="21" t="s">
        <v>1877</v>
      </c>
      <c r="E1490" s="21" t="s">
        <v>19</v>
      </c>
      <c r="F1490" s="21" t="s">
        <v>4571</v>
      </c>
      <c r="G1490" s="21" t="s">
        <v>4572</v>
      </c>
      <c r="H1490" s="21" t="s">
        <v>22</v>
      </c>
      <c r="I1490" s="21" t="s">
        <v>23</v>
      </c>
      <c r="J1490" s="21" t="s">
        <v>96</v>
      </c>
      <c r="K1490" s="21" t="s">
        <v>97</v>
      </c>
      <c r="L1490" s="21">
        <v>98103</v>
      </c>
      <c r="M1490" s="21" t="s">
        <v>41</v>
      </c>
      <c r="N1490" s="21" t="s">
        <v>8095</v>
      </c>
      <c r="O1490" s="21" t="s">
        <v>70</v>
      </c>
      <c r="P1490" s="21" t="s">
        <v>768</v>
      </c>
      <c r="Q1490" s="21" t="s">
        <v>8096</v>
      </c>
      <c r="R1490" s="22">
        <v>385.8</v>
      </c>
    </row>
    <row r="1491" spans="1:18" x14ac:dyDescent="0.2">
      <c r="A1491" s="21">
        <v>4210</v>
      </c>
      <c r="B1491" s="21" t="s">
        <v>8076</v>
      </c>
      <c r="C1491" s="21" t="s">
        <v>1888</v>
      </c>
      <c r="D1491" s="21" t="s">
        <v>12206</v>
      </c>
      <c r="E1491" s="21" t="s">
        <v>19</v>
      </c>
      <c r="F1491" s="21" t="s">
        <v>5503</v>
      </c>
      <c r="G1491" s="21" t="s">
        <v>5504</v>
      </c>
      <c r="H1491" s="21" t="s">
        <v>22</v>
      </c>
      <c r="I1491" s="21" t="s">
        <v>23</v>
      </c>
      <c r="J1491" s="21" t="s">
        <v>8077</v>
      </c>
      <c r="K1491" s="21" t="s">
        <v>1574</v>
      </c>
      <c r="L1491" s="21">
        <v>2920</v>
      </c>
      <c r="M1491" s="21" t="s">
        <v>158</v>
      </c>
      <c r="N1491" s="21" t="s">
        <v>5696</v>
      </c>
      <c r="O1491" s="21" t="s">
        <v>28</v>
      </c>
      <c r="P1491" s="21" t="s">
        <v>54</v>
      </c>
      <c r="Q1491" s="21" t="s">
        <v>5697</v>
      </c>
      <c r="R1491" s="22">
        <v>385.68599999999998</v>
      </c>
    </row>
    <row r="1492" spans="1:18" x14ac:dyDescent="0.2">
      <c r="A1492" s="21">
        <v>1511</v>
      </c>
      <c r="B1492" s="21" t="s">
        <v>4561</v>
      </c>
      <c r="C1492" s="21" t="s">
        <v>904</v>
      </c>
      <c r="D1492" s="21" t="s">
        <v>12038</v>
      </c>
      <c r="E1492" s="21" t="s">
        <v>48</v>
      </c>
      <c r="F1492" s="21" t="s">
        <v>4431</v>
      </c>
      <c r="G1492" s="21" t="s">
        <v>4432</v>
      </c>
      <c r="H1492" s="21" t="s">
        <v>38</v>
      </c>
      <c r="I1492" s="21" t="s">
        <v>23</v>
      </c>
      <c r="J1492" s="21" t="s">
        <v>4562</v>
      </c>
      <c r="K1492" s="21" t="s">
        <v>40</v>
      </c>
      <c r="L1492" s="21">
        <v>91767</v>
      </c>
      <c r="M1492" s="21" t="s">
        <v>41</v>
      </c>
      <c r="N1492" s="21" t="s">
        <v>1261</v>
      </c>
      <c r="O1492" s="21" t="s">
        <v>43</v>
      </c>
      <c r="P1492" s="21" t="s">
        <v>67</v>
      </c>
      <c r="Q1492" s="21" t="s">
        <v>1262</v>
      </c>
      <c r="R1492" s="22">
        <v>385.6</v>
      </c>
    </row>
    <row r="1493" spans="1:18" x14ac:dyDescent="0.2">
      <c r="A1493" s="21">
        <v>4384</v>
      </c>
      <c r="B1493" s="21" t="s">
        <v>8244</v>
      </c>
      <c r="C1493" s="21" t="s">
        <v>4406</v>
      </c>
      <c r="D1493" s="21" t="s">
        <v>6682</v>
      </c>
      <c r="E1493" s="21" t="s">
        <v>48</v>
      </c>
      <c r="F1493" s="21" t="s">
        <v>1498</v>
      </c>
      <c r="G1493" s="21" t="s">
        <v>1499</v>
      </c>
      <c r="H1493" s="21" t="s">
        <v>22</v>
      </c>
      <c r="I1493" s="21" t="s">
        <v>23</v>
      </c>
      <c r="J1493" s="21" t="s">
        <v>6801</v>
      </c>
      <c r="K1493" s="21" t="s">
        <v>232</v>
      </c>
      <c r="L1493" s="21">
        <v>60035</v>
      </c>
      <c r="M1493" s="21" t="s">
        <v>108</v>
      </c>
      <c r="N1493" s="21" t="s">
        <v>8245</v>
      </c>
      <c r="O1493" s="21" t="s">
        <v>28</v>
      </c>
      <c r="P1493" s="21" t="s">
        <v>29</v>
      </c>
      <c r="Q1493" s="21" t="s">
        <v>8246</v>
      </c>
      <c r="R1493" s="22">
        <v>384.94400000000002</v>
      </c>
    </row>
    <row r="1494" spans="1:18" x14ac:dyDescent="0.2">
      <c r="A1494" s="21">
        <v>6484</v>
      </c>
      <c r="B1494" s="21" t="s">
        <v>9754</v>
      </c>
      <c r="C1494" s="21" t="s">
        <v>11779</v>
      </c>
      <c r="D1494" s="21" t="s">
        <v>11886</v>
      </c>
      <c r="E1494" s="21" t="s">
        <v>48</v>
      </c>
      <c r="F1494" s="21" t="s">
        <v>4464</v>
      </c>
      <c r="G1494" s="21" t="s">
        <v>4465</v>
      </c>
      <c r="H1494" s="21" t="s">
        <v>38</v>
      </c>
      <c r="I1494" s="21" t="s">
        <v>23</v>
      </c>
      <c r="J1494" s="21" t="s">
        <v>299</v>
      </c>
      <c r="K1494" s="21" t="s">
        <v>300</v>
      </c>
      <c r="L1494" s="21">
        <v>10011</v>
      </c>
      <c r="M1494" s="21" t="s">
        <v>158</v>
      </c>
      <c r="N1494" s="21" t="s">
        <v>3768</v>
      </c>
      <c r="O1494" s="21" t="s">
        <v>28</v>
      </c>
      <c r="P1494" s="21" t="s">
        <v>54</v>
      </c>
      <c r="Q1494" s="21" t="s">
        <v>3769</v>
      </c>
      <c r="R1494" s="22">
        <v>384.76799999999997</v>
      </c>
    </row>
    <row r="1495" spans="1:18" x14ac:dyDescent="0.2">
      <c r="A1495" s="21">
        <v>6258</v>
      </c>
      <c r="B1495" s="21" t="s">
        <v>9616</v>
      </c>
      <c r="C1495" s="21" t="s">
        <v>11735</v>
      </c>
      <c r="D1495" s="21" t="s">
        <v>11739</v>
      </c>
      <c r="E1495" s="21" t="s">
        <v>19</v>
      </c>
      <c r="F1495" s="21" t="s">
        <v>2418</v>
      </c>
      <c r="G1495" s="21" t="s">
        <v>2419</v>
      </c>
      <c r="H1495" s="21" t="s">
        <v>38</v>
      </c>
      <c r="I1495" s="21" t="s">
        <v>23</v>
      </c>
      <c r="J1495" s="21" t="s">
        <v>563</v>
      </c>
      <c r="K1495" s="21" t="s">
        <v>564</v>
      </c>
      <c r="L1495" s="21">
        <v>43229</v>
      </c>
      <c r="M1495" s="21" t="s">
        <v>158</v>
      </c>
      <c r="N1495" s="21" t="s">
        <v>1202</v>
      </c>
      <c r="O1495" s="21" t="s">
        <v>43</v>
      </c>
      <c r="P1495" s="21" t="s">
        <v>651</v>
      </c>
      <c r="Q1495" s="21" t="s">
        <v>1203</v>
      </c>
      <c r="R1495" s="22">
        <v>384.59199999999998</v>
      </c>
    </row>
    <row r="1496" spans="1:18" x14ac:dyDescent="0.2">
      <c r="A1496" s="21">
        <v>148</v>
      </c>
      <c r="B1496" s="21" t="s">
        <v>687</v>
      </c>
      <c r="C1496" s="21" t="s">
        <v>11714</v>
      </c>
      <c r="D1496" s="21" t="s">
        <v>11718</v>
      </c>
      <c r="E1496" s="21" t="s">
        <v>48</v>
      </c>
      <c r="F1496" s="21" t="s">
        <v>688</v>
      </c>
      <c r="G1496" s="21" t="s">
        <v>689</v>
      </c>
      <c r="H1496" s="21" t="s">
        <v>38</v>
      </c>
      <c r="I1496" s="21" t="s">
        <v>23</v>
      </c>
      <c r="J1496" s="21" t="s">
        <v>690</v>
      </c>
      <c r="K1496" s="21" t="s">
        <v>118</v>
      </c>
      <c r="L1496" s="21">
        <v>53132</v>
      </c>
      <c r="M1496" s="21" t="s">
        <v>108</v>
      </c>
      <c r="N1496" s="21" t="s">
        <v>691</v>
      </c>
      <c r="O1496" s="21" t="s">
        <v>70</v>
      </c>
      <c r="P1496" s="21" t="s">
        <v>71</v>
      </c>
      <c r="Q1496" s="21" t="s">
        <v>692</v>
      </c>
      <c r="R1496" s="22">
        <v>384.45</v>
      </c>
    </row>
    <row r="1497" spans="1:18" x14ac:dyDescent="0.2">
      <c r="A1497" s="21">
        <v>3384</v>
      </c>
      <c r="B1497" s="21" t="s">
        <v>7328</v>
      </c>
      <c r="C1497" s="21" t="s">
        <v>11794</v>
      </c>
      <c r="D1497" s="21" t="s">
        <v>11871</v>
      </c>
      <c r="E1497" s="21" t="s">
        <v>19</v>
      </c>
      <c r="F1497" s="21" t="s">
        <v>3130</v>
      </c>
      <c r="G1497" s="21" t="s">
        <v>3131</v>
      </c>
      <c r="H1497" s="21" t="s">
        <v>22</v>
      </c>
      <c r="I1497" s="21" t="s">
        <v>23</v>
      </c>
      <c r="J1497" s="21" t="s">
        <v>299</v>
      </c>
      <c r="K1497" s="21" t="s">
        <v>300</v>
      </c>
      <c r="L1497" s="21">
        <v>10035</v>
      </c>
      <c r="M1497" s="21" t="s">
        <v>158</v>
      </c>
      <c r="N1497" s="21" t="s">
        <v>7329</v>
      </c>
      <c r="O1497" s="21" t="s">
        <v>28</v>
      </c>
      <c r="P1497" s="21" t="s">
        <v>32</v>
      </c>
      <c r="Q1497" s="21" t="s">
        <v>7330</v>
      </c>
      <c r="R1497" s="22">
        <v>384.17399999999998</v>
      </c>
    </row>
    <row r="1498" spans="1:18" x14ac:dyDescent="0.2">
      <c r="A1498" s="21">
        <v>3775</v>
      </c>
      <c r="B1498" s="21" t="s">
        <v>7663</v>
      </c>
      <c r="C1498" s="21" t="s">
        <v>12196</v>
      </c>
      <c r="D1498" s="21" t="s">
        <v>1384</v>
      </c>
      <c r="E1498" s="21" t="s">
        <v>19</v>
      </c>
      <c r="F1498" s="21" t="s">
        <v>2562</v>
      </c>
      <c r="G1498" s="21" t="s">
        <v>2563</v>
      </c>
      <c r="H1498" s="21" t="s">
        <v>22</v>
      </c>
      <c r="I1498" s="21" t="s">
        <v>23</v>
      </c>
      <c r="J1498" s="21" t="s">
        <v>1595</v>
      </c>
      <c r="K1498" s="21" t="s">
        <v>52</v>
      </c>
      <c r="L1498" s="21">
        <v>33180</v>
      </c>
      <c r="M1498" s="21" t="s">
        <v>26</v>
      </c>
      <c r="N1498" s="21" t="s">
        <v>1211</v>
      </c>
      <c r="O1498" s="21" t="s">
        <v>70</v>
      </c>
      <c r="P1498" s="21" t="s">
        <v>175</v>
      </c>
      <c r="Q1498" s="21" t="s">
        <v>1212</v>
      </c>
      <c r="R1498" s="22">
        <v>383.976</v>
      </c>
    </row>
    <row r="1499" spans="1:18" x14ac:dyDescent="0.2">
      <c r="A1499" s="21">
        <v>5066</v>
      </c>
      <c r="B1499" s="21" t="s">
        <v>8775</v>
      </c>
      <c r="C1499" s="21" t="s">
        <v>3075</v>
      </c>
      <c r="D1499" s="21" t="s">
        <v>11782</v>
      </c>
      <c r="E1499" s="21" t="s">
        <v>48</v>
      </c>
      <c r="F1499" s="21" t="s">
        <v>6190</v>
      </c>
      <c r="G1499" s="21" t="s">
        <v>6191</v>
      </c>
      <c r="H1499" s="21" t="s">
        <v>22</v>
      </c>
      <c r="I1499" s="21" t="s">
        <v>23</v>
      </c>
      <c r="J1499" s="21" t="s">
        <v>2511</v>
      </c>
      <c r="K1499" s="21" t="s">
        <v>89</v>
      </c>
      <c r="L1499" s="21">
        <v>27217</v>
      </c>
      <c r="M1499" s="21" t="s">
        <v>26</v>
      </c>
      <c r="N1499" s="21" t="s">
        <v>1211</v>
      </c>
      <c r="O1499" s="21" t="s">
        <v>70</v>
      </c>
      <c r="P1499" s="21" t="s">
        <v>175</v>
      </c>
      <c r="Q1499" s="21" t="s">
        <v>1212</v>
      </c>
      <c r="R1499" s="22">
        <v>383.976</v>
      </c>
    </row>
    <row r="1500" spans="1:18" x14ac:dyDescent="0.2">
      <c r="A1500" s="21">
        <v>4306</v>
      </c>
      <c r="B1500" s="21" t="s">
        <v>8172</v>
      </c>
      <c r="C1500" s="21" t="s">
        <v>8173</v>
      </c>
      <c r="D1500" s="21" t="s">
        <v>8174</v>
      </c>
      <c r="E1500" s="21" t="s">
        <v>19</v>
      </c>
      <c r="F1500" s="21" t="s">
        <v>8079</v>
      </c>
      <c r="G1500" s="21" t="s">
        <v>8080</v>
      </c>
      <c r="H1500" s="21" t="s">
        <v>22</v>
      </c>
      <c r="I1500" s="21" t="s">
        <v>23</v>
      </c>
      <c r="J1500" s="21" t="s">
        <v>96</v>
      </c>
      <c r="K1500" s="21" t="s">
        <v>97</v>
      </c>
      <c r="L1500" s="21">
        <v>98105</v>
      </c>
      <c r="M1500" s="21" t="s">
        <v>41</v>
      </c>
      <c r="N1500" s="21" t="s">
        <v>7020</v>
      </c>
      <c r="O1500" s="21" t="s">
        <v>70</v>
      </c>
      <c r="P1500" s="21" t="s">
        <v>71</v>
      </c>
      <c r="Q1500" s="21" t="s">
        <v>7021</v>
      </c>
      <c r="R1500" s="22">
        <v>383.96</v>
      </c>
    </row>
    <row r="1501" spans="1:18" x14ac:dyDescent="0.2">
      <c r="A1501" s="21">
        <v>7923</v>
      </c>
      <c r="B1501" s="21" t="s">
        <v>10601</v>
      </c>
      <c r="C1501" s="21" t="s">
        <v>2357</v>
      </c>
      <c r="D1501" s="21" t="s">
        <v>2605</v>
      </c>
      <c r="E1501" s="21" t="s">
        <v>48</v>
      </c>
      <c r="F1501" s="21" t="s">
        <v>4282</v>
      </c>
      <c r="G1501" s="21" t="s">
        <v>4283</v>
      </c>
      <c r="H1501" s="21" t="s">
        <v>105</v>
      </c>
      <c r="I1501" s="21" t="s">
        <v>23</v>
      </c>
      <c r="J1501" s="21" t="s">
        <v>8005</v>
      </c>
      <c r="K1501" s="21" t="s">
        <v>52</v>
      </c>
      <c r="L1501" s="21">
        <v>33021</v>
      </c>
      <c r="M1501" s="21" t="s">
        <v>26</v>
      </c>
      <c r="N1501" s="21" t="s">
        <v>7020</v>
      </c>
      <c r="O1501" s="21" t="s">
        <v>70</v>
      </c>
      <c r="P1501" s="21" t="s">
        <v>71</v>
      </c>
      <c r="Q1501" s="21" t="s">
        <v>7021</v>
      </c>
      <c r="R1501" s="22">
        <v>383.96</v>
      </c>
    </row>
    <row r="1502" spans="1:18" x14ac:dyDescent="0.2">
      <c r="A1502" s="21">
        <v>4036</v>
      </c>
      <c r="B1502" s="21" t="s">
        <v>7930</v>
      </c>
      <c r="C1502" s="21" t="s">
        <v>11998</v>
      </c>
      <c r="D1502" s="21" t="s">
        <v>11998</v>
      </c>
      <c r="E1502" s="21" t="s">
        <v>1452</v>
      </c>
      <c r="F1502" s="21" t="s">
        <v>4613</v>
      </c>
      <c r="G1502" s="21" t="s">
        <v>4614</v>
      </c>
      <c r="H1502" s="21" t="s">
        <v>38</v>
      </c>
      <c r="I1502" s="21" t="s">
        <v>23</v>
      </c>
      <c r="J1502" s="21" t="s">
        <v>2979</v>
      </c>
      <c r="K1502" s="21" t="s">
        <v>564</v>
      </c>
      <c r="L1502" s="21">
        <v>44052</v>
      </c>
      <c r="M1502" s="21" t="s">
        <v>158</v>
      </c>
      <c r="N1502" s="21" t="s">
        <v>1874</v>
      </c>
      <c r="O1502" s="21" t="s">
        <v>70</v>
      </c>
      <c r="P1502" s="21" t="s">
        <v>175</v>
      </c>
      <c r="Q1502" s="21" t="s">
        <v>1875</v>
      </c>
      <c r="R1502" s="22">
        <v>383.952</v>
      </c>
    </row>
    <row r="1503" spans="1:18" x14ac:dyDescent="0.2">
      <c r="A1503" s="21">
        <v>4822</v>
      </c>
      <c r="B1503" s="21" t="s">
        <v>8595</v>
      </c>
      <c r="C1503" s="21" t="s">
        <v>12149</v>
      </c>
      <c r="D1503" s="21" t="s">
        <v>11946</v>
      </c>
      <c r="E1503" s="21" t="s">
        <v>48</v>
      </c>
      <c r="F1503" s="21" t="s">
        <v>7781</v>
      </c>
      <c r="G1503" s="21" t="s">
        <v>7782</v>
      </c>
      <c r="H1503" s="21" t="s">
        <v>22</v>
      </c>
      <c r="I1503" s="21" t="s">
        <v>23</v>
      </c>
      <c r="J1503" s="21" t="s">
        <v>764</v>
      </c>
      <c r="K1503" s="21" t="s">
        <v>107</v>
      </c>
      <c r="L1503" s="21">
        <v>78207</v>
      </c>
      <c r="M1503" s="21" t="s">
        <v>108</v>
      </c>
      <c r="N1503" s="21" t="s">
        <v>2907</v>
      </c>
      <c r="O1503" s="21" t="s">
        <v>70</v>
      </c>
      <c r="P1503" s="21" t="s">
        <v>175</v>
      </c>
      <c r="Q1503" s="21" t="s">
        <v>2908</v>
      </c>
      <c r="R1503" s="22">
        <v>383.952</v>
      </c>
    </row>
    <row r="1504" spans="1:18" x14ac:dyDescent="0.2">
      <c r="A1504" s="21">
        <v>6190</v>
      </c>
      <c r="B1504" s="21" t="s">
        <v>9568</v>
      </c>
      <c r="C1504" s="21" t="s">
        <v>11844</v>
      </c>
      <c r="D1504" s="21" t="s">
        <v>12156</v>
      </c>
      <c r="E1504" s="21" t="s">
        <v>48</v>
      </c>
      <c r="F1504" s="21" t="s">
        <v>5503</v>
      </c>
      <c r="G1504" s="21" t="s">
        <v>5504</v>
      </c>
      <c r="H1504" s="21" t="s">
        <v>22</v>
      </c>
      <c r="I1504" s="21" t="s">
        <v>23</v>
      </c>
      <c r="J1504" s="21" t="s">
        <v>9569</v>
      </c>
      <c r="K1504" s="21" t="s">
        <v>232</v>
      </c>
      <c r="L1504" s="21">
        <v>60016</v>
      </c>
      <c r="M1504" s="21" t="s">
        <v>108</v>
      </c>
      <c r="N1504" s="21" t="s">
        <v>5378</v>
      </c>
      <c r="O1504" s="21" t="s">
        <v>70</v>
      </c>
      <c r="P1504" s="21" t="s">
        <v>71</v>
      </c>
      <c r="Q1504" s="21" t="s">
        <v>5379</v>
      </c>
      <c r="R1504" s="22">
        <v>383.84</v>
      </c>
    </row>
    <row r="1505" spans="1:18" x14ac:dyDescent="0.2">
      <c r="A1505" s="21">
        <v>418</v>
      </c>
      <c r="B1505" s="21" t="s">
        <v>1640</v>
      </c>
      <c r="C1505" s="21" t="s">
        <v>1641</v>
      </c>
      <c r="D1505" s="21" t="s">
        <v>1642</v>
      </c>
      <c r="E1505" s="21" t="s">
        <v>48</v>
      </c>
      <c r="F1505" s="21" t="s">
        <v>1643</v>
      </c>
      <c r="G1505" s="21" t="s">
        <v>1644</v>
      </c>
      <c r="H1505" s="21" t="s">
        <v>22</v>
      </c>
      <c r="I1505" s="21" t="s">
        <v>23</v>
      </c>
      <c r="J1505" s="21" t="s">
        <v>39</v>
      </c>
      <c r="K1505" s="21" t="s">
        <v>40</v>
      </c>
      <c r="L1505" s="21">
        <v>90004</v>
      </c>
      <c r="M1505" s="21" t="s">
        <v>41</v>
      </c>
      <c r="N1505" s="21" t="s">
        <v>1645</v>
      </c>
      <c r="O1505" s="21" t="s">
        <v>28</v>
      </c>
      <c r="P1505" s="21" t="s">
        <v>32</v>
      </c>
      <c r="Q1505" s="21" t="s">
        <v>1646</v>
      </c>
      <c r="R1505" s="22">
        <v>383.8</v>
      </c>
    </row>
    <row r="1506" spans="1:18" x14ac:dyDescent="0.2">
      <c r="A1506" s="21">
        <v>5577</v>
      </c>
      <c r="B1506" s="21" t="s">
        <v>9155</v>
      </c>
      <c r="C1506" s="21" t="s">
        <v>11998</v>
      </c>
      <c r="D1506" s="21" t="s">
        <v>1825</v>
      </c>
      <c r="E1506" s="21" t="s">
        <v>48</v>
      </c>
      <c r="F1506" s="21" t="s">
        <v>1606</v>
      </c>
      <c r="G1506" s="21" t="s">
        <v>1607</v>
      </c>
      <c r="H1506" s="21" t="s">
        <v>22</v>
      </c>
      <c r="I1506" s="21" t="s">
        <v>23</v>
      </c>
      <c r="J1506" s="21" t="s">
        <v>678</v>
      </c>
      <c r="K1506" s="21" t="s">
        <v>40</v>
      </c>
      <c r="L1506" s="21">
        <v>91104</v>
      </c>
      <c r="M1506" s="21" t="s">
        <v>41</v>
      </c>
      <c r="N1506" s="21" t="s">
        <v>1935</v>
      </c>
      <c r="O1506" s="21" t="s">
        <v>28</v>
      </c>
      <c r="P1506" s="21" t="s">
        <v>64</v>
      </c>
      <c r="Q1506" s="21" t="s">
        <v>1936</v>
      </c>
      <c r="R1506" s="22">
        <v>383.64</v>
      </c>
    </row>
    <row r="1507" spans="1:18" x14ac:dyDescent="0.2">
      <c r="A1507" s="21">
        <v>1882</v>
      </c>
      <c r="B1507" s="21" t="s">
        <v>5278</v>
      </c>
      <c r="C1507" s="21" t="s">
        <v>12093</v>
      </c>
      <c r="D1507" s="21" t="s">
        <v>12093</v>
      </c>
      <c r="E1507" s="21" t="s">
        <v>1452</v>
      </c>
      <c r="F1507" s="21" t="s">
        <v>1593</v>
      </c>
      <c r="G1507" s="21" t="s">
        <v>1594</v>
      </c>
      <c r="H1507" s="21" t="s">
        <v>22</v>
      </c>
      <c r="I1507" s="21" t="s">
        <v>23</v>
      </c>
      <c r="J1507" s="21" t="s">
        <v>299</v>
      </c>
      <c r="K1507" s="21" t="s">
        <v>300</v>
      </c>
      <c r="L1507" s="21">
        <v>10011</v>
      </c>
      <c r="M1507" s="21" t="s">
        <v>158</v>
      </c>
      <c r="N1507" s="21" t="s">
        <v>342</v>
      </c>
      <c r="O1507" s="21" t="s">
        <v>28</v>
      </c>
      <c r="P1507" s="21" t="s">
        <v>32</v>
      </c>
      <c r="Q1507" s="21" t="s">
        <v>343</v>
      </c>
      <c r="R1507" s="22">
        <v>383.60700000000003</v>
      </c>
    </row>
    <row r="1508" spans="1:18" x14ac:dyDescent="0.2">
      <c r="A1508" s="21">
        <v>4544</v>
      </c>
      <c r="B1508" s="21" t="s">
        <v>8371</v>
      </c>
      <c r="C1508" s="21" t="s">
        <v>12217</v>
      </c>
      <c r="D1508" s="21" t="s">
        <v>6649</v>
      </c>
      <c r="E1508" s="21" t="s">
        <v>19</v>
      </c>
      <c r="F1508" s="21" t="s">
        <v>2052</v>
      </c>
      <c r="G1508" s="21" t="s">
        <v>2053</v>
      </c>
      <c r="H1508" s="21" t="s">
        <v>22</v>
      </c>
      <c r="I1508" s="21" t="s">
        <v>23</v>
      </c>
      <c r="J1508" s="21" t="s">
        <v>341</v>
      </c>
      <c r="K1508" s="21" t="s">
        <v>232</v>
      </c>
      <c r="L1508" s="21">
        <v>60610</v>
      </c>
      <c r="M1508" s="21" t="s">
        <v>108</v>
      </c>
      <c r="N1508" s="21" t="s">
        <v>1007</v>
      </c>
      <c r="O1508" s="21" t="s">
        <v>28</v>
      </c>
      <c r="P1508" s="21" t="s">
        <v>32</v>
      </c>
      <c r="Q1508" s="21" t="s">
        <v>1008</v>
      </c>
      <c r="R1508" s="22">
        <v>383.60700000000003</v>
      </c>
    </row>
    <row r="1509" spans="1:18" x14ac:dyDescent="0.2">
      <c r="A1509" s="21">
        <v>756</v>
      </c>
      <c r="B1509" s="21" t="s">
        <v>2706</v>
      </c>
      <c r="C1509" s="21" t="s">
        <v>361</v>
      </c>
      <c r="D1509" s="21" t="s">
        <v>452</v>
      </c>
      <c r="E1509" s="21" t="s">
        <v>48</v>
      </c>
      <c r="F1509" s="21" t="s">
        <v>2283</v>
      </c>
      <c r="G1509" s="21" t="s">
        <v>2284</v>
      </c>
      <c r="H1509" s="21" t="s">
        <v>38</v>
      </c>
      <c r="I1509" s="21" t="s">
        <v>23</v>
      </c>
      <c r="J1509" s="21" t="s">
        <v>1714</v>
      </c>
      <c r="K1509" s="21" t="s">
        <v>52</v>
      </c>
      <c r="L1509" s="21">
        <v>32216</v>
      </c>
      <c r="M1509" s="21" t="s">
        <v>26</v>
      </c>
      <c r="N1509" s="21" t="s">
        <v>2707</v>
      </c>
      <c r="O1509" s="21" t="s">
        <v>28</v>
      </c>
      <c r="P1509" s="21" t="s">
        <v>54</v>
      </c>
      <c r="Q1509" s="21" t="s">
        <v>2708</v>
      </c>
      <c r="R1509" s="22">
        <v>383.43799999999999</v>
      </c>
    </row>
    <row r="1510" spans="1:18" x14ac:dyDescent="0.2">
      <c r="A1510" s="21">
        <v>1581</v>
      </c>
      <c r="B1510" s="21" t="s">
        <v>4721</v>
      </c>
      <c r="C1510" s="21" t="s">
        <v>11787</v>
      </c>
      <c r="D1510" s="21" t="s">
        <v>12053</v>
      </c>
      <c r="E1510" s="21" t="s">
        <v>206</v>
      </c>
      <c r="F1510" s="21" t="s">
        <v>2527</v>
      </c>
      <c r="G1510" s="21" t="s">
        <v>2528</v>
      </c>
      <c r="H1510" s="21" t="s">
        <v>22</v>
      </c>
      <c r="I1510" s="21" t="s">
        <v>23</v>
      </c>
      <c r="J1510" s="21" t="s">
        <v>299</v>
      </c>
      <c r="K1510" s="21" t="s">
        <v>300</v>
      </c>
      <c r="L1510" s="21">
        <v>10024</v>
      </c>
      <c r="M1510" s="21" t="s">
        <v>158</v>
      </c>
      <c r="N1510" s="21" t="s">
        <v>1043</v>
      </c>
      <c r="O1510" s="21" t="s">
        <v>28</v>
      </c>
      <c r="P1510" s="21" t="s">
        <v>54</v>
      </c>
      <c r="Q1510" s="21" t="s">
        <v>1044</v>
      </c>
      <c r="R1510" s="22">
        <v>382.80599999999998</v>
      </c>
    </row>
    <row r="1511" spans="1:18" x14ac:dyDescent="0.2">
      <c r="A1511" s="21">
        <v>3490</v>
      </c>
      <c r="B1511" s="21" t="s">
        <v>7422</v>
      </c>
      <c r="C1511" s="21" t="s">
        <v>12135</v>
      </c>
      <c r="D1511" s="21" t="s">
        <v>11965</v>
      </c>
      <c r="E1511" s="21" t="s">
        <v>48</v>
      </c>
      <c r="F1511" s="21" t="s">
        <v>5758</v>
      </c>
      <c r="G1511" s="21" t="s">
        <v>5759</v>
      </c>
      <c r="H1511" s="21" t="s">
        <v>22</v>
      </c>
      <c r="I1511" s="21" t="s">
        <v>23</v>
      </c>
      <c r="J1511" s="21" t="s">
        <v>7423</v>
      </c>
      <c r="K1511" s="21" t="s">
        <v>232</v>
      </c>
      <c r="L1511" s="21">
        <v>60188</v>
      </c>
      <c r="M1511" s="21" t="s">
        <v>108</v>
      </c>
      <c r="N1511" s="21" t="s">
        <v>5445</v>
      </c>
      <c r="O1511" s="21" t="s">
        <v>28</v>
      </c>
      <c r="P1511" s="21" t="s">
        <v>32</v>
      </c>
      <c r="Q1511" s="21" t="s">
        <v>5446</v>
      </c>
      <c r="R1511" s="22">
        <v>382.11599999999999</v>
      </c>
    </row>
    <row r="1512" spans="1:18" x14ac:dyDescent="0.2">
      <c r="A1512" s="21">
        <v>7303</v>
      </c>
      <c r="B1512" s="21" t="s">
        <v>10257</v>
      </c>
      <c r="C1512" s="21" t="s">
        <v>114</v>
      </c>
      <c r="D1512" s="21" t="s">
        <v>5495</v>
      </c>
      <c r="E1512" s="21" t="s">
        <v>206</v>
      </c>
      <c r="F1512" s="21" t="s">
        <v>2811</v>
      </c>
      <c r="G1512" s="21" t="s">
        <v>2812</v>
      </c>
      <c r="H1512" s="21" t="s">
        <v>22</v>
      </c>
      <c r="I1512" s="21" t="s">
        <v>23</v>
      </c>
      <c r="J1512" s="21" t="s">
        <v>9569</v>
      </c>
      <c r="K1512" s="21" t="s">
        <v>232</v>
      </c>
      <c r="L1512" s="21">
        <v>60016</v>
      </c>
      <c r="M1512" s="21" t="s">
        <v>108</v>
      </c>
      <c r="N1512" s="21" t="s">
        <v>2742</v>
      </c>
      <c r="O1512" s="21" t="s">
        <v>43</v>
      </c>
      <c r="P1512" s="21" t="s">
        <v>57</v>
      </c>
      <c r="Q1512" s="21" t="s">
        <v>2743</v>
      </c>
      <c r="R1512" s="22">
        <v>381.72</v>
      </c>
    </row>
    <row r="1513" spans="1:18" x14ac:dyDescent="0.2">
      <c r="A1513" s="21">
        <v>668</v>
      </c>
      <c r="B1513" s="21" t="s">
        <v>2456</v>
      </c>
      <c r="C1513" s="21" t="s">
        <v>11796</v>
      </c>
      <c r="D1513" s="21" t="s">
        <v>11850</v>
      </c>
      <c r="E1513" s="21" t="s">
        <v>19</v>
      </c>
      <c r="F1513" s="21" t="s">
        <v>2457</v>
      </c>
      <c r="G1513" s="21" t="s">
        <v>2458</v>
      </c>
      <c r="H1513" s="21" t="s">
        <v>38</v>
      </c>
      <c r="I1513" s="21" t="s">
        <v>23</v>
      </c>
      <c r="J1513" s="21" t="s">
        <v>924</v>
      </c>
      <c r="K1513" s="21" t="s">
        <v>107</v>
      </c>
      <c r="L1513" s="21">
        <v>75081</v>
      </c>
      <c r="M1513" s="21" t="s">
        <v>108</v>
      </c>
      <c r="N1513" s="21" t="s">
        <v>2461</v>
      </c>
      <c r="O1513" s="21" t="s">
        <v>70</v>
      </c>
      <c r="P1513" s="21" t="s">
        <v>71</v>
      </c>
      <c r="Q1513" s="21" t="s">
        <v>2462</v>
      </c>
      <c r="R1513" s="22">
        <v>381.57600000000002</v>
      </c>
    </row>
    <row r="1514" spans="1:18" x14ac:dyDescent="0.2">
      <c r="A1514" s="21">
        <v>1574</v>
      </c>
      <c r="B1514" s="21" t="s">
        <v>4697</v>
      </c>
      <c r="C1514" s="21" t="s">
        <v>4698</v>
      </c>
      <c r="D1514" s="21" t="s">
        <v>4699</v>
      </c>
      <c r="E1514" s="21" t="s">
        <v>206</v>
      </c>
      <c r="F1514" s="21" t="s">
        <v>1784</v>
      </c>
      <c r="G1514" s="21" t="s">
        <v>1785</v>
      </c>
      <c r="H1514" s="21" t="s">
        <v>22</v>
      </c>
      <c r="I1514" s="21" t="s">
        <v>23</v>
      </c>
      <c r="J1514" s="21" t="s">
        <v>39</v>
      </c>
      <c r="K1514" s="21" t="s">
        <v>40</v>
      </c>
      <c r="L1514" s="21">
        <v>90004</v>
      </c>
      <c r="M1514" s="21" t="s">
        <v>41</v>
      </c>
      <c r="N1514" s="21" t="s">
        <v>2043</v>
      </c>
      <c r="O1514" s="21" t="s">
        <v>28</v>
      </c>
      <c r="P1514" s="21" t="s">
        <v>32</v>
      </c>
      <c r="Q1514" s="21" t="s">
        <v>2044</v>
      </c>
      <c r="R1514" s="22">
        <v>381.44</v>
      </c>
    </row>
    <row r="1515" spans="1:18" x14ac:dyDescent="0.2">
      <c r="A1515" s="21">
        <v>9228</v>
      </c>
      <c r="B1515" s="21" t="s">
        <v>11364</v>
      </c>
      <c r="C1515" s="21" t="s">
        <v>4477</v>
      </c>
      <c r="D1515" s="21" t="s">
        <v>4478</v>
      </c>
      <c r="E1515" s="21" t="s">
        <v>48</v>
      </c>
      <c r="F1515" s="21" t="s">
        <v>4136</v>
      </c>
      <c r="G1515" s="21" t="s">
        <v>4137</v>
      </c>
      <c r="H1515" s="21" t="s">
        <v>38</v>
      </c>
      <c r="I1515" s="21" t="s">
        <v>23</v>
      </c>
      <c r="J1515" s="21" t="s">
        <v>39</v>
      </c>
      <c r="K1515" s="21" t="s">
        <v>40</v>
      </c>
      <c r="L1515" s="21">
        <v>90008</v>
      </c>
      <c r="M1515" s="21" t="s">
        <v>41</v>
      </c>
      <c r="N1515" s="21" t="s">
        <v>6017</v>
      </c>
      <c r="O1515" s="21" t="s">
        <v>43</v>
      </c>
      <c r="P1515" s="21" t="s">
        <v>77</v>
      </c>
      <c r="Q1515" s="21" t="s">
        <v>6018</v>
      </c>
      <c r="R1515" s="22">
        <v>381.36</v>
      </c>
    </row>
    <row r="1516" spans="1:18" x14ac:dyDescent="0.2">
      <c r="A1516" s="21">
        <v>542</v>
      </c>
      <c r="B1516" s="21" t="s">
        <v>2084</v>
      </c>
      <c r="C1516" s="21" t="s">
        <v>2085</v>
      </c>
      <c r="D1516" s="21" t="s">
        <v>236</v>
      </c>
      <c r="E1516" s="21" t="s">
        <v>206</v>
      </c>
      <c r="F1516" s="21" t="s">
        <v>245</v>
      </c>
      <c r="G1516" s="21" t="s">
        <v>246</v>
      </c>
      <c r="H1516" s="21" t="s">
        <v>38</v>
      </c>
      <c r="I1516" s="21" t="s">
        <v>23</v>
      </c>
      <c r="J1516" s="21" t="s">
        <v>1476</v>
      </c>
      <c r="K1516" s="21" t="s">
        <v>348</v>
      </c>
      <c r="L1516" s="21">
        <v>85705</v>
      </c>
      <c r="M1516" s="21" t="s">
        <v>41</v>
      </c>
      <c r="N1516" s="21" t="s">
        <v>2086</v>
      </c>
      <c r="O1516" s="21" t="s">
        <v>70</v>
      </c>
      <c r="P1516" s="21" t="s">
        <v>71</v>
      </c>
      <c r="Q1516" s="21" t="s">
        <v>2087</v>
      </c>
      <c r="R1516" s="22">
        <v>380.86399999999998</v>
      </c>
    </row>
    <row r="1517" spans="1:18" x14ac:dyDescent="0.2">
      <c r="A1517" s="21">
        <v>4812</v>
      </c>
      <c r="B1517" s="21" t="s">
        <v>8587</v>
      </c>
      <c r="C1517" s="21" t="s">
        <v>5893</v>
      </c>
      <c r="D1517" s="21" t="s">
        <v>2501</v>
      </c>
      <c r="E1517" s="21" t="s">
        <v>19</v>
      </c>
      <c r="F1517" s="21" t="s">
        <v>7055</v>
      </c>
      <c r="G1517" s="21" t="s">
        <v>7056</v>
      </c>
      <c r="H1517" s="21" t="s">
        <v>22</v>
      </c>
      <c r="I1517" s="21" t="s">
        <v>23</v>
      </c>
      <c r="J1517" s="21" t="s">
        <v>156</v>
      </c>
      <c r="K1517" s="21" t="s">
        <v>157</v>
      </c>
      <c r="L1517" s="21">
        <v>19134</v>
      </c>
      <c r="M1517" s="21" t="s">
        <v>158</v>
      </c>
      <c r="N1517" s="21" t="s">
        <v>1440</v>
      </c>
      <c r="O1517" s="21" t="s">
        <v>28</v>
      </c>
      <c r="P1517" s="21" t="s">
        <v>32</v>
      </c>
      <c r="Q1517" s="21" t="s">
        <v>1441</v>
      </c>
      <c r="R1517" s="22">
        <v>380.05799999999999</v>
      </c>
    </row>
    <row r="1518" spans="1:18" x14ac:dyDescent="0.2">
      <c r="A1518" s="21">
        <v>7416</v>
      </c>
      <c r="B1518" s="21" t="s">
        <v>10325</v>
      </c>
      <c r="C1518" s="21" t="s">
        <v>251</v>
      </c>
      <c r="D1518" s="21" t="s">
        <v>4441</v>
      </c>
      <c r="E1518" s="21" t="s">
        <v>19</v>
      </c>
      <c r="F1518" s="21" t="s">
        <v>400</v>
      </c>
      <c r="G1518" s="21" t="s">
        <v>401</v>
      </c>
      <c r="H1518" s="21" t="s">
        <v>38</v>
      </c>
      <c r="I1518" s="21" t="s">
        <v>23</v>
      </c>
      <c r="J1518" s="21" t="s">
        <v>156</v>
      </c>
      <c r="K1518" s="21" t="s">
        <v>157</v>
      </c>
      <c r="L1518" s="21">
        <v>19134</v>
      </c>
      <c r="M1518" s="21" t="s">
        <v>158</v>
      </c>
      <c r="N1518" s="21" t="s">
        <v>7271</v>
      </c>
      <c r="O1518" s="21" t="s">
        <v>70</v>
      </c>
      <c r="P1518" s="21" t="s">
        <v>175</v>
      </c>
      <c r="Q1518" s="21" t="s">
        <v>7272</v>
      </c>
      <c r="R1518" s="22">
        <v>379.96</v>
      </c>
    </row>
    <row r="1519" spans="1:18" x14ac:dyDescent="0.2">
      <c r="A1519" s="21">
        <v>652</v>
      </c>
      <c r="B1519" s="21" t="s">
        <v>2423</v>
      </c>
      <c r="C1519" s="21" t="s">
        <v>1980</v>
      </c>
      <c r="D1519" s="21" t="s">
        <v>1507</v>
      </c>
      <c r="E1519" s="21" t="s">
        <v>48</v>
      </c>
      <c r="F1519" s="21" t="s">
        <v>2424</v>
      </c>
      <c r="G1519" s="21" t="s">
        <v>2425</v>
      </c>
      <c r="H1519" s="21" t="s">
        <v>105</v>
      </c>
      <c r="I1519" s="21" t="s">
        <v>23</v>
      </c>
      <c r="J1519" s="21" t="s">
        <v>299</v>
      </c>
      <c r="K1519" s="21" t="s">
        <v>300</v>
      </c>
      <c r="L1519" s="21">
        <v>10024</v>
      </c>
      <c r="M1519" s="21" t="s">
        <v>158</v>
      </c>
      <c r="N1519" s="21" t="s">
        <v>358</v>
      </c>
      <c r="O1519" s="21" t="s">
        <v>43</v>
      </c>
      <c r="P1519" s="21" t="s">
        <v>91</v>
      </c>
      <c r="Q1519" s="21" t="s">
        <v>359</v>
      </c>
      <c r="R1519" s="22">
        <v>379.4</v>
      </c>
    </row>
    <row r="1520" spans="1:18" x14ac:dyDescent="0.2">
      <c r="A1520" s="21">
        <v>8721</v>
      </c>
      <c r="B1520" s="21" t="s">
        <v>11066</v>
      </c>
      <c r="C1520" s="21" t="s">
        <v>11711</v>
      </c>
      <c r="D1520" s="21" t="s">
        <v>35</v>
      </c>
      <c r="E1520" s="21" t="s">
        <v>19</v>
      </c>
      <c r="F1520" s="21" t="s">
        <v>5786</v>
      </c>
      <c r="G1520" s="21" t="s">
        <v>5787</v>
      </c>
      <c r="H1520" s="21" t="s">
        <v>105</v>
      </c>
      <c r="I1520" s="21" t="s">
        <v>23</v>
      </c>
      <c r="J1520" s="21" t="s">
        <v>202</v>
      </c>
      <c r="K1520" s="21" t="s">
        <v>107</v>
      </c>
      <c r="L1520" s="21">
        <v>77070</v>
      </c>
      <c r="M1520" s="21" t="s">
        <v>108</v>
      </c>
      <c r="N1520" s="21" t="s">
        <v>8037</v>
      </c>
      <c r="O1520" s="21" t="s">
        <v>28</v>
      </c>
      <c r="P1520" s="21" t="s">
        <v>32</v>
      </c>
      <c r="Q1520" s="21" t="s">
        <v>8038</v>
      </c>
      <c r="R1520" s="22">
        <v>379.37200000000001</v>
      </c>
    </row>
    <row r="1521" spans="1:18" x14ac:dyDescent="0.2">
      <c r="A1521" s="21">
        <v>7385</v>
      </c>
      <c r="B1521" s="21" t="s">
        <v>10309</v>
      </c>
      <c r="C1521" s="21" t="s">
        <v>2288</v>
      </c>
      <c r="D1521" s="21" t="s">
        <v>361</v>
      </c>
      <c r="E1521" s="21" t="s">
        <v>48</v>
      </c>
      <c r="F1521" s="21" t="s">
        <v>124</v>
      </c>
      <c r="G1521" s="21" t="s">
        <v>125</v>
      </c>
      <c r="H1521" s="21" t="s">
        <v>22</v>
      </c>
      <c r="I1521" s="21" t="s">
        <v>23</v>
      </c>
      <c r="J1521" s="21" t="s">
        <v>2866</v>
      </c>
      <c r="K1521" s="21" t="s">
        <v>146</v>
      </c>
      <c r="L1521" s="21">
        <v>68104</v>
      </c>
      <c r="M1521" s="21" t="s">
        <v>108</v>
      </c>
      <c r="N1521" s="21" t="s">
        <v>5145</v>
      </c>
      <c r="O1521" s="21" t="s">
        <v>43</v>
      </c>
      <c r="P1521" s="21" t="s">
        <v>77</v>
      </c>
      <c r="Q1521" s="21" t="s">
        <v>5146</v>
      </c>
      <c r="R1521" s="22">
        <v>378</v>
      </c>
    </row>
    <row r="1522" spans="1:18" x14ac:dyDescent="0.2">
      <c r="A1522" s="21">
        <v>2718</v>
      </c>
      <c r="B1522" s="21" t="s">
        <v>6560</v>
      </c>
      <c r="C1522" s="21" t="s">
        <v>12062</v>
      </c>
      <c r="D1522" s="21" t="s">
        <v>1010</v>
      </c>
      <c r="E1522" s="21" t="s">
        <v>48</v>
      </c>
      <c r="F1522" s="21" t="s">
        <v>5814</v>
      </c>
      <c r="G1522" s="21" t="s">
        <v>5815</v>
      </c>
      <c r="H1522" s="21" t="s">
        <v>22</v>
      </c>
      <c r="I1522" s="21" t="s">
        <v>23</v>
      </c>
      <c r="J1522" s="21" t="s">
        <v>299</v>
      </c>
      <c r="K1522" s="21" t="s">
        <v>300</v>
      </c>
      <c r="L1522" s="21">
        <v>10024</v>
      </c>
      <c r="M1522" s="21" t="s">
        <v>158</v>
      </c>
      <c r="N1522" s="21" t="s">
        <v>6561</v>
      </c>
      <c r="O1522" s="21" t="s">
        <v>70</v>
      </c>
      <c r="P1522" s="21" t="s">
        <v>71</v>
      </c>
      <c r="Q1522" s="21" t="s">
        <v>6562</v>
      </c>
      <c r="R1522" s="22">
        <v>377.97</v>
      </c>
    </row>
    <row r="1523" spans="1:18" x14ac:dyDescent="0.2">
      <c r="A1523" s="21">
        <v>2736</v>
      </c>
      <c r="B1523" s="21" t="s">
        <v>6580</v>
      </c>
      <c r="C1523" s="21" t="s">
        <v>511</v>
      </c>
      <c r="D1523" s="21" t="s">
        <v>6099</v>
      </c>
      <c r="E1523" s="21" t="s">
        <v>48</v>
      </c>
      <c r="F1523" s="21" t="s">
        <v>1033</v>
      </c>
      <c r="G1523" s="21" t="s">
        <v>1034</v>
      </c>
      <c r="H1523" s="21" t="s">
        <v>22</v>
      </c>
      <c r="I1523" s="21" t="s">
        <v>23</v>
      </c>
      <c r="J1523" s="21" t="s">
        <v>684</v>
      </c>
      <c r="K1523" s="21" t="s">
        <v>275</v>
      </c>
      <c r="L1523" s="21">
        <v>19711</v>
      </c>
      <c r="M1523" s="21" t="s">
        <v>158</v>
      </c>
      <c r="N1523" s="21" t="s">
        <v>6581</v>
      </c>
      <c r="O1523" s="21" t="s">
        <v>70</v>
      </c>
      <c r="P1523" s="21" t="s">
        <v>71</v>
      </c>
      <c r="Q1523" s="21" t="s">
        <v>6582</v>
      </c>
      <c r="R1523" s="22">
        <v>377.97</v>
      </c>
    </row>
    <row r="1524" spans="1:18" x14ac:dyDescent="0.2">
      <c r="A1524" s="21">
        <v>2860</v>
      </c>
      <c r="B1524" s="21" t="s">
        <v>6748</v>
      </c>
      <c r="C1524" s="21" t="s">
        <v>2338</v>
      </c>
      <c r="D1524" s="21" t="s">
        <v>2339</v>
      </c>
      <c r="E1524" s="21" t="s">
        <v>48</v>
      </c>
      <c r="F1524" s="21" t="s">
        <v>6190</v>
      </c>
      <c r="G1524" s="21" t="s">
        <v>6191</v>
      </c>
      <c r="H1524" s="21" t="s">
        <v>22</v>
      </c>
      <c r="I1524" s="21" t="s">
        <v>23</v>
      </c>
      <c r="J1524" s="21" t="s">
        <v>1961</v>
      </c>
      <c r="K1524" s="21" t="s">
        <v>1431</v>
      </c>
      <c r="L1524" s="21">
        <v>30318</v>
      </c>
      <c r="M1524" s="21" t="s">
        <v>26</v>
      </c>
      <c r="N1524" s="21" t="s">
        <v>6749</v>
      </c>
      <c r="O1524" s="21" t="s">
        <v>70</v>
      </c>
      <c r="P1524" s="21" t="s">
        <v>71</v>
      </c>
      <c r="Q1524" s="21" t="s">
        <v>6750</v>
      </c>
      <c r="R1524" s="22">
        <v>377.97</v>
      </c>
    </row>
    <row r="1525" spans="1:18" x14ac:dyDescent="0.2">
      <c r="A1525" s="21">
        <v>3662</v>
      </c>
      <c r="B1525" s="21" t="s">
        <v>7575</v>
      </c>
      <c r="C1525" s="21" t="s">
        <v>1105</v>
      </c>
      <c r="D1525" s="21" t="s">
        <v>399</v>
      </c>
      <c r="E1525" s="21" t="s">
        <v>19</v>
      </c>
      <c r="F1525" s="21" t="s">
        <v>3173</v>
      </c>
      <c r="G1525" s="21" t="s">
        <v>3174</v>
      </c>
      <c r="H1525" s="21" t="s">
        <v>105</v>
      </c>
      <c r="I1525" s="21" t="s">
        <v>23</v>
      </c>
      <c r="J1525" s="21" t="s">
        <v>370</v>
      </c>
      <c r="K1525" s="21" t="s">
        <v>266</v>
      </c>
      <c r="L1525" s="21">
        <v>49201</v>
      </c>
      <c r="M1525" s="21" t="s">
        <v>108</v>
      </c>
      <c r="N1525" s="21" t="s">
        <v>7480</v>
      </c>
      <c r="O1525" s="21" t="s">
        <v>70</v>
      </c>
      <c r="P1525" s="21" t="s">
        <v>71</v>
      </c>
      <c r="Q1525" s="21" t="s">
        <v>7481</v>
      </c>
      <c r="R1525" s="22">
        <v>377.97</v>
      </c>
    </row>
    <row r="1526" spans="1:18" x14ac:dyDescent="0.2">
      <c r="A1526" s="21">
        <v>5063</v>
      </c>
      <c r="B1526" s="21" t="s">
        <v>8773</v>
      </c>
      <c r="C1526" s="21" t="s">
        <v>11982</v>
      </c>
      <c r="D1526" s="21" t="s">
        <v>12102</v>
      </c>
      <c r="E1526" s="21" t="s">
        <v>48</v>
      </c>
      <c r="F1526" s="21" t="s">
        <v>3293</v>
      </c>
      <c r="G1526" s="21" t="s">
        <v>3294</v>
      </c>
      <c r="H1526" s="21" t="s">
        <v>22</v>
      </c>
      <c r="I1526" s="21" t="s">
        <v>23</v>
      </c>
      <c r="J1526" s="21" t="s">
        <v>463</v>
      </c>
      <c r="K1526" s="21" t="s">
        <v>255</v>
      </c>
      <c r="L1526" s="21">
        <v>55407</v>
      </c>
      <c r="M1526" s="21" t="s">
        <v>108</v>
      </c>
      <c r="N1526" s="21" t="s">
        <v>4782</v>
      </c>
      <c r="O1526" s="21" t="s">
        <v>70</v>
      </c>
      <c r="P1526" s="21" t="s">
        <v>71</v>
      </c>
      <c r="Q1526" s="21" t="s">
        <v>4783</v>
      </c>
      <c r="R1526" s="22">
        <v>377.97</v>
      </c>
    </row>
    <row r="1527" spans="1:18" x14ac:dyDescent="0.2">
      <c r="A1527" s="21">
        <v>3210</v>
      </c>
      <c r="B1527" s="21" t="s">
        <v>7148</v>
      </c>
      <c r="C1527" s="21" t="s">
        <v>12162</v>
      </c>
      <c r="D1527" s="21" t="s">
        <v>6769</v>
      </c>
      <c r="E1527" s="21" t="s">
        <v>48</v>
      </c>
      <c r="F1527" s="21" t="s">
        <v>1516</v>
      </c>
      <c r="G1527" s="21" t="s">
        <v>1517</v>
      </c>
      <c r="H1527" s="21" t="s">
        <v>38</v>
      </c>
      <c r="I1527" s="21" t="s">
        <v>23</v>
      </c>
      <c r="J1527" s="21" t="s">
        <v>3952</v>
      </c>
      <c r="K1527" s="21" t="s">
        <v>40</v>
      </c>
      <c r="L1527" s="21">
        <v>93727</v>
      </c>
      <c r="M1527" s="21" t="s">
        <v>41</v>
      </c>
      <c r="N1527" s="21" t="s">
        <v>351</v>
      </c>
      <c r="O1527" s="21" t="s">
        <v>70</v>
      </c>
      <c r="P1527" s="21" t="s">
        <v>71</v>
      </c>
      <c r="Q1527" s="21" t="s">
        <v>352</v>
      </c>
      <c r="R1527" s="22">
        <v>377.928</v>
      </c>
    </row>
    <row r="1528" spans="1:18" x14ac:dyDescent="0.2">
      <c r="A1528" s="21">
        <v>5659</v>
      </c>
      <c r="B1528" s="21" t="s">
        <v>9228</v>
      </c>
      <c r="C1528" s="21" t="s">
        <v>1195</v>
      </c>
      <c r="D1528" s="21" t="s">
        <v>7660</v>
      </c>
      <c r="E1528" s="21" t="s">
        <v>206</v>
      </c>
      <c r="F1528" s="21" t="s">
        <v>5629</v>
      </c>
      <c r="G1528" s="21" t="s">
        <v>5630</v>
      </c>
      <c r="H1528" s="21" t="s">
        <v>105</v>
      </c>
      <c r="I1528" s="21" t="s">
        <v>23</v>
      </c>
      <c r="J1528" s="21" t="s">
        <v>2229</v>
      </c>
      <c r="K1528" s="21" t="s">
        <v>474</v>
      </c>
      <c r="L1528" s="21">
        <v>97301</v>
      </c>
      <c r="M1528" s="21" t="s">
        <v>41</v>
      </c>
      <c r="N1528" s="21" t="s">
        <v>4425</v>
      </c>
      <c r="O1528" s="21" t="s">
        <v>28</v>
      </c>
      <c r="P1528" s="21" t="s">
        <v>54</v>
      </c>
      <c r="Q1528" s="21" t="s">
        <v>4426</v>
      </c>
      <c r="R1528" s="22">
        <v>377.45</v>
      </c>
    </row>
    <row r="1529" spans="1:18" x14ac:dyDescent="0.2">
      <c r="A1529" s="21">
        <v>9604</v>
      </c>
      <c r="B1529" s="21" t="s">
        <v>11595</v>
      </c>
      <c r="C1529" s="21" t="s">
        <v>307</v>
      </c>
      <c r="D1529" s="21" t="s">
        <v>5597</v>
      </c>
      <c r="E1529" s="21" t="s">
        <v>48</v>
      </c>
      <c r="F1529" s="21" t="s">
        <v>6730</v>
      </c>
      <c r="G1529" s="21" t="s">
        <v>6731</v>
      </c>
      <c r="H1529" s="21" t="s">
        <v>38</v>
      </c>
      <c r="I1529" s="21" t="s">
        <v>23</v>
      </c>
      <c r="J1529" s="21" t="s">
        <v>440</v>
      </c>
      <c r="K1529" s="21" t="s">
        <v>300</v>
      </c>
      <c r="L1529" s="21">
        <v>14609</v>
      </c>
      <c r="M1529" s="21" t="s">
        <v>158</v>
      </c>
      <c r="N1529" s="21" t="s">
        <v>4549</v>
      </c>
      <c r="O1529" s="21" t="s">
        <v>28</v>
      </c>
      <c r="P1529" s="21" t="s">
        <v>54</v>
      </c>
      <c r="Q1529" s="21" t="s">
        <v>4550</v>
      </c>
      <c r="R1529" s="22">
        <v>376.86599999999999</v>
      </c>
    </row>
    <row r="1530" spans="1:18" x14ac:dyDescent="0.2">
      <c r="A1530" s="21">
        <v>6985</v>
      </c>
      <c r="B1530" s="21" t="s">
        <v>10069</v>
      </c>
      <c r="C1530" s="21" t="s">
        <v>11810</v>
      </c>
      <c r="D1530" s="21" t="s">
        <v>11758</v>
      </c>
      <c r="E1530" s="21" t="s">
        <v>48</v>
      </c>
      <c r="F1530" s="21" t="s">
        <v>3286</v>
      </c>
      <c r="G1530" s="21" t="s">
        <v>3287</v>
      </c>
      <c r="H1530" s="21" t="s">
        <v>22</v>
      </c>
      <c r="I1530" s="21" t="s">
        <v>23</v>
      </c>
      <c r="J1530" s="21" t="s">
        <v>994</v>
      </c>
      <c r="K1530" s="21" t="s">
        <v>266</v>
      </c>
      <c r="L1530" s="21">
        <v>48227</v>
      </c>
      <c r="M1530" s="21" t="s">
        <v>108</v>
      </c>
      <c r="N1530" s="21" t="s">
        <v>2410</v>
      </c>
      <c r="O1530" s="21" t="s">
        <v>43</v>
      </c>
      <c r="P1530" s="21" t="s">
        <v>77</v>
      </c>
      <c r="Q1530" s="21" t="s">
        <v>2411</v>
      </c>
      <c r="R1530" s="22">
        <v>376.74</v>
      </c>
    </row>
    <row r="1531" spans="1:18" x14ac:dyDescent="0.2">
      <c r="A1531" s="21">
        <v>8311</v>
      </c>
      <c r="B1531" s="21" t="s">
        <v>10808</v>
      </c>
      <c r="C1531" s="21" t="s">
        <v>11764</v>
      </c>
      <c r="D1531" s="21" t="s">
        <v>11869</v>
      </c>
      <c r="E1531" s="21" t="s">
        <v>48</v>
      </c>
      <c r="F1531" s="21" t="s">
        <v>5207</v>
      </c>
      <c r="G1531" s="21" t="s">
        <v>5208</v>
      </c>
      <c r="H1531" s="21" t="s">
        <v>22</v>
      </c>
      <c r="I1531" s="21" t="s">
        <v>23</v>
      </c>
      <c r="J1531" s="21" t="s">
        <v>202</v>
      </c>
      <c r="K1531" s="21" t="s">
        <v>107</v>
      </c>
      <c r="L1531" s="21">
        <v>77036</v>
      </c>
      <c r="M1531" s="21" t="s">
        <v>108</v>
      </c>
      <c r="N1531" s="21" t="s">
        <v>5919</v>
      </c>
      <c r="O1531" s="21" t="s">
        <v>28</v>
      </c>
      <c r="P1531" s="21" t="s">
        <v>54</v>
      </c>
      <c r="Q1531" s="21" t="s">
        <v>5920</v>
      </c>
      <c r="R1531" s="22">
        <v>376.50900000000001</v>
      </c>
    </row>
    <row r="1532" spans="1:18" x14ac:dyDescent="0.2">
      <c r="A1532" s="21">
        <v>385</v>
      </c>
      <c r="B1532" s="21" t="s">
        <v>1520</v>
      </c>
      <c r="C1532" s="21" t="s">
        <v>1521</v>
      </c>
      <c r="D1532" s="21" t="s">
        <v>11824</v>
      </c>
      <c r="E1532" s="21" t="s">
        <v>48</v>
      </c>
      <c r="F1532" s="21" t="s">
        <v>1522</v>
      </c>
      <c r="G1532" s="21" t="s">
        <v>1523</v>
      </c>
      <c r="H1532" s="21" t="s">
        <v>22</v>
      </c>
      <c r="I1532" s="21" t="s">
        <v>23</v>
      </c>
      <c r="J1532" s="21" t="s">
        <v>1524</v>
      </c>
      <c r="K1532" s="21" t="s">
        <v>52</v>
      </c>
      <c r="L1532" s="21">
        <v>33024</v>
      </c>
      <c r="M1532" s="21" t="s">
        <v>26</v>
      </c>
      <c r="N1532" s="21" t="s">
        <v>1525</v>
      </c>
      <c r="O1532" s="21" t="s">
        <v>28</v>
      </c>
      <c r="P1532" s="21" t="s">
        <v>54</v>
      </c>
      <c r="Q1532" s="21" t="s">
        <v>1526</v>
      </c>
      <c r="R1532" s="22">
        <v>375.45749999999998</v>
      </c>
    </row>
    <row r="1533" spans="1:18" x14ac:dyDescent="0.2">
      <c r="A1533" s="21">
        <v>3230</v>
      </c>
      <c r="B1533" s="21" t="s">
        <v>7166</v>
      </c>
      <c r="C1533" s="21" t="s">
        <v>11990</v>
      </c>
      <c r="D1533" s="21" t="s">
        <v>1291</v>
      </c>
      <c r="E1533" s="21" t="s">
        <v>48</v>
      </c>
      <c r="F1533" s="21" t="s">
        <v>1033</v>
      </c>
      <c r="G1533" s="21" t="s">
        <v>1034</v>
      </c>
      <c r="H1533" s="21" t="s">
        <v>22</v>
      </c>
      <c r="I1533" s="21" t="s">
        <v>23</v>
      </c>
      <c r="J1533" s="21" t="s">
        <v>299</v>
      </c>
      <c r="K1533" s="21" t="s">
        <v>300</v>
      </c>
      <c r="L1533" s="21">
        <v>10035</v>
      </c>
      <c r="M1533" s="21" t="s">
        <v>158</v>
      </c>
      <c r="N1533" s="21" t="s">
        <v>1999</v>
      </c>
      <c r="O1533" s="21" t="s">
        <v>43</v>
      </c>
      <c r="P1533" s="21" t="s">
        <v>57</v>
      </c>
      <c r="Q1533" s="21" t="s">
        <v>2000</v>
      </c>
      <c r="R1533" s="22">
        <v>375.34</v>
      </c>
    </row>
    <row r="1534" spans="1:18" x14ac:dyDescent="0.2">
      <c r="A1534" s="21">
        <v>4944</v>
      </c>
      <c r="B1534" s="21" t="s">
        <v>8685</v>
      </c>
      <c r="C1534" s="21" t="s">
        <v>921</v>
      </c>
      <c r="D1534" s="21" t="s">
        <v>668</v>
      </c>
      <c r="E1534" s="21" t="s">
        <v>48</v>
      </c>
      <c r="F1534" s="21" t="s">
        <v>4124</v>
      </c>
      <c r="G1534" s="21" t="s">
        <v>4125</v>
      </c>
      <c r="H1534" s="21" t="s">
        <v>22</v>
      </c>
      <c r="I1534" s="21" t="s">
        <v>23</v>
      </c>
      <c r="J1534" s="21" t="s">
        <v>4814</v>
      </c>
      <c r="K1534" s="21" t="s">
        <v>286</v>
      </c>
      <c r="L1534" s="21">
        <v>47905</v>
      </c>
      <c r="M1534" s="21" t="s">
        <v>108</v>
      </c>
      <c r="N1534" s="21" t="s">
        <v>1999</v>
      </c>
      <c r="O1534" s="21" t="s">
        <v>43</v>
      </c>
      <c r="P1534" s="21" t="s">
        <v>57</v>
      </c>
      <c r="Q1534" s="21" t="s">
        <v>2000</v>
      </c>
      <c r="R1534" s="22">
        <v>375.34</v>
      </c>
    </row>
    <row r="1535" spans="1:18" x14ac:dyDescent="0.2">
      <c r="A1535" s="21">
        <v>566</v>
      </c>
      <c r="B1535" s="21" t="s">
        <v>2163</v>
      </c>
      <c r="C1535" s="21" t="s">
        <v>11782</v>
      </c>
      <c r="D1535" s="21" t="s">
        <v>11872</v>
      </c>
      <c r="E1535" s="21" t="s">
        <v>206</v>
      </c>
      <c r="F1535" s="21" t="s">
        <v>2164</v>
      </c>
      <c r="G1535" s="21" t="s">
        <v>2165</v>
      </c>
      <c r="H1535" s="21" t="s">
        <v>22</v>
      </c>
      <c r="I1535" s="21" t="s">
        <v>23</v>
      </c>
      <c r="J1535" s="21" t="s">
        <v>39</v>
      </c>
      <c r="K1535" s="21" t="s">
        <v>40</v>
      </c>
      <c r="L1535" s="21">
        <v>90008</v>
      </c>
      <c r="M1535" s="21" t="s">
        <v>41</v>
      </c>
      <c r="N1535" s="21" t="s">
        <v>2166</v>
      </c>
      <c r="O1535" s="21" t="s">
        <v>70</v>
      </c>
      <c r="P1535" s="21" t="s">
        <v>71</v>
      </c>
      <c r="Q1535" s="21" t="s">
        <v>2167</v>
      </c>
      <c r="R1535" s="22">
        <v>374.37599999999998</v>
      </c>
    </row>
    <row r="1536" spans="1:18" x14ac:dyDescent="0.2">
      <c r="A1536" s="21">
        <v>8354</v>
      </c>
      <c r="B1536" s="21" t="s">
        <v>10835</v>
      </c>
      <c r="C1536" s="21" t="s">
        <v>12191</v>
      </c>
      <c r="D1536" s="21" t="s">
        <v>12054</v>
      </c>
      <c r="E1536" s="21" t="s">
        <v>48</v>
      </c>
      <c r="F1536" s="21" t="s">
        <v>6403</v>
      </c>
      <c r="G1536" s="21" t="s">
        <v>6404</v>
      </c>
      <c r="H1536" s="21" t="s">
        <v>38</v>
      </c>
      <c r="I1536" s="21" t="s">
        <v>23</v>
      </c>
      <c r="J1536" s="21" t="s">
        <v>156</v>
      </c>
      <c r="K1536" s="21" t="s">
        <v>157</v>
      </c>
      <c r="L1536" s="21">
        <v>19134</v>
      </c>
      <c r="M1536" s="21" t="s">
        <v>158</v>
      </c>
      <c r="N1536" s="21" t="s">
        <v>997</v>
      </c>
      <c r="O1536" s="21" t="s">
        <v>28</v>
      </c>
      <c r="P1536" s="21" t="s">
        <v>54</v>
      </c>
      <c r="Q1536" s="21" t="s">
        <v>998</v>
      </c>
      <c r="R1536" s="22">
        <v>373.47</v>
      </c>
    </row>
    <row r="1537" spans="1:18" x14ac:dyDescent="0.2">
      <c r="A1537" s="21">
        <v>3999</v>
      </c>
      <c r="B1537" s="21" t="s">
        <v>7892</v>
      </c>
      <c r="C1537" s="21" t="s">
        <v>12204</v>
      </c>
      <c r="D1537" s="21" t="s">
        <v>12192</v>
      </c>
      <c r="E1537" s="21" t="s">
        <v>48</v>
      </c>
      <c r="F1537" s="21" t="s">
        <v>7893</v>
      </c>
      <c r="G1537" s="21" t="s">
        <v>7894</v>
      </c>
      <c r="H1537" s="21" t="s">
        <v>22</v>
      </c>
      <c r="I1537" s="21" t="s">
        <v>23</v>
      </c>
      <c r="J1537" s="21" t="s">
        <v>5085</v>
      </c>
      <c r="K1537" s="21" t="s">
        <v>118</v>
      </c>
      <c r="L1537" s="21">
        <v>53142</v>
      </c>
      <c r="M1537" s="21" t="s">
        <v>108</v>
      </c>
      <c r="N1537" s="21" t="s">
        <v>5914</v>
      </c>
      <c r="O1537" s="21" t="s">
        <v>28</v>
      </c>
      <c r="P1537" s="21" t="s">
        <v>64</v>
      </c>
      <c r="Q1537" s="21" t="s">
        <v>5915</v>
      </c>
      <c r="R1537" s="22">
        <v>373.08</v>
      </c>
    </row>
    <row r="1538" spans="1:18" x14ac:dyDescent="0.2">
      <c r="A1538" s="21">
        <v>7387</v>
      </c>
      <c r="B1538" s="21" t="s">
        <v>10309</v>
      </c>
      <c r="C1538" s="21" t="s">
        <v>2288</v>
      </c>
      <c r="D1538" s="21" t="s">
        <v>361</v>
      </c>
      <c r="E1538" s="21" t="s">
        <v>48</v>
      </c>
      <c r="F1538" s="21" t="s">
        <v>124</v>
      </c>
      <c r="G1538" s="21" t="s">
        <v>125</v>
      </c>
      <c r="H1538" s="21" t="s">
        <v>22</v>
      </c>
      <c r="I1538" s="21" t="s">
        <v>23</v>
      </c>
      <c r="J1538" s="21" t="s">
        <v>2866</v>
      </c>
      <c r="K1538" s="21" t="s">
        <v>146</v>
      </c>
      <c r="L1538" s="21">
        <v>68104</v>
      </c>
      <c r="M1538" s="21" t="s">
        <v>108</v>
      </c>
      <c r="N1538" s="21" t="s">
        <v>3651</v>
      </c>
      <c r="O1538" s="21" t="s">
        <v>43</v>
      </c>
      <c r="P1538" s="21" t="s">
        <v>57</v>
      </c>
      <c r="Q1538" s="21" t="s">
        <v>3652</v>
      </c>
      <c r="R1538" s="22">
        <v>373.08</v>
      </c>
    </row>
    <row r="1539" spans="1:18" x14ac:dyDescent="0.2">
      <c r="A1539" s="21">
        <v>8364</v>
      </c>
      <c r="B1539" s="21" t="s">
        <v>10838</v>
      </c>
      <c r="C1539" s="21" t="s">
        <v>12010</v>
      </c>
      <c r="D1539" s="21" t="s">
        <v>12011</v>
      </c>
      <c r="E1539" s="21" t="s">
        <v>19</v>
      </c>
      <c r="F1539" s="21" t="s">
        <v>9479</v>
      </c>
      <c r="G1539" s="21" t="s">
        <v>9480</v>
      </c>
      <c r="H1539" s="21" t="s">
        <v>22</v>
      </c>
      <c r="I1539" s="21" t="s">
        <v>23</v>
      </c>
      <c r="J1539" s="21" t="s">
        <v>4708</v>
      </c>
      <c r="K1539" s="21" t="s">
        <v>107</v>
      </c>
      <c r="L1539" s="21">
        <v>79907</v>
      </c>
      <c r="M1539" s="21" t="s">
        <v>108</v>
      </c>
      <c r="N1539" s="21" t="s">
        <v>6803</v>
      </c>
      <c r="O1539" s="21" t="s">
        <v>43</v>
      </c>
      <c r="P1539" s="21" t="s">
        <v>57</v>
      </c>
      <c r="Q1539" s="21" t="s">
        <v>6804</v>
      </c>
      <c r="R1539" s="22">
        <v>372.14400000000001</v>
      </c>
    </row>
    <row r="1540" spans="1:18" x14ac:dyDescent="0.2">
      <c r="A1540" s="21">
        <v>6609</v>
      </c>
      <c r="B1540" s="21" t="s">
        <v>9826</v>
      </c>
      <c r="C1540" s="21" t="s">
        <v>4014</v>
      </c>
      <c r="D1540" s="21" t="s">
        <v>3334</v>
      </c>
      <c r="E1540" s="21" t="s">
        <v>48</v>
      </c>
      <c r="F1540" s="21" t="s">
        <v>6497</v>
      </c>
      <c r="G1540" s="21" t="s">
        <v>6498</v>
      </c>
      <c r="H1540" s="21" t="s">
        <v>22</v>
      </c>
      <c r="I1540" s="21" t="s">
        <v>23</v>
      </c>
      <c r="J1540" s="21" t="s">
        <v>2880</v>
      </c>
      <c r="K1540" s="21" t="s">
        <v>40</v>
      </c>
      <c r="L1540" s="21">
        <v>92704</v>
      </c>
      <c r="M1540" s="21" t="s">
        <v>41</v>
      </c>
      <c r="N1540" s="21" t="s">
        <v>7246</v>
      </c>
      <c r="O1540" s="21" t="s">
        <v>70</v>
      </c>
      <c r="P1540" s="21" t="s">
        <v>768</v>
      </c>
      <c r="Q1540" s="21" t="s">
        <v>7247</v>
      </c>
      <c r="R1540" s="22">
        <v>371.976</v>
      </c>
    </row>
    <row r="1541" spans="1:18" x14ac:dyDescent="0.2">
      <c r="A1541" s="21">
        <v>878</v>
      </c>
      <c r="B1541" s="21" t="s">
        <v>3064</v>
      </c>
      <c r="C1541" s="21" t="s">
        <v>3065</v>
      </c>
      <c r="D1541" s="21" t="s">
        <v>3066</v>
      </c>
      <c r="E1541" s="21" t="s">
        <v>48</v>
      </c>
      <c r="F1541" s="21" t="s">
        <v>2408</v>
      </c>
      <c r="G1541" s="21" t="s">
        <v>2409</v>
      </c>
      <c r="H1541" s="21" t="s">
        <v>105</v>
      </c>
      <c r="I1541" s="21" t="s">
        <v>23</v>
      </c>
      <c r="J1541" s="21" t="s">
        <v>88</v>
      </c>
      <c r="K1541" s="21" t="s">
        <v>3052</v>
      </c>
      <c r="L1541" s="21">
        <v>3301</v>
      </c>
      <c r="M1541" s="21" t="s">
        <v>158</v>
      </c>
      <c r="N1541" s="21" t="s">
        <v>3067</v>
      </c>
      <c r="O1541" s="21" t="s">
        <v>70</v>
      </c>
      <c r="P1541" s="21" t="s">
        <v>175</v>
      </c>
      <c r="Q1541" s="21" t="s">
        <v>3068</v>
      </c>
      <c r="R1541" s="22">
        <v>371.97</v>
      </c>
    </row>
    <row r="1542" spans="1:18" x14ac:dyDescent="0.2">
      <c r="A1542" s="21">
        <v>2261</v>
      </c>
      <c r="B1542" s="21" t="s">
        <v>5883</v>
      </c>
      <c r="C1542" s="21" t="s">
        <v>12097</v>
      </c>
      <c r="D1542" s="21" t="s">
        <v>11798</v>
      </c>
      <c r="E1542" s="21" t="s">
        <v>19</v>
      </c>
      <c r="F1542" s="21" t="s">
        <v>5884</v>
      </c>
      <c r="G1542" s="21" t="s">
        <v>5885</v>
      </c>
      <c r="H1542" s="21" t="s">
        <v>105</v>
      </c>
      <c r="I1542" s="21" t="s">
        <v>23</v>
      </c>
      <c r="J1542" s="21" t="s">
        <v>1066</v>
      </c>
      <c r="K1542" s="21" t="s">
        <v>40</v>
      </c>
      <c r="L1542" s="21">
        <v>92024</v>
      </c>
      <c r="M1542" s="21" t="s">
        <v>41</v>
      </c>
      <c r="N1542" s="21" t="s">
        <v>3067</v>
      </c>
      <c r="O1542" s="21" t="s">
        <v>70</v>
      </c>
      <c r="P1542" s="21" t="s">
        <v>175</v>
      </c>
      <c r="Q1542" s="21" t="s">
        <v>3068</v>
      </c>
      <c r="R1542" s="22">
        <v>371.97</v>
      </c>
    </row>
    <row r="1543" spans="1:18" x14ac:dyDescent="0.2">
      <c r="A1543" s="21">
        <v>6374</v>
      </c>
      <c r="B1543" s="21" t="s">
        <v>9694</v>
      </c>
      <c r="C1543" s="21" t="s">
        <v>12095</v>
      </c>
      <c r="D1543" s="21" t="s">
        <v>11956</v>
      </c>
      <c r="E1543" s="21" t="s">
        <v>19</v>
      </c>
      <c r="F1543" s="21" t="s">
        <v>2408</v>
      </c>
      <c r="G1543" s="21" t="s">
        <v>2409</v>
      </c>
      <c r="H1543" s="21" t="s">
        <v>105</v>
      </c>
      <c r="I1543" s="21" t="s">
        <v>23</v>
      </c>
      <c r="J1543" s="21" t="s">
        <v>299</v>
      </c>
      <c r="K1543" s="21" t="s">
        <v>300</v>
      </c>
      <c r="L1543" s="21">
        <v>10009</v>
      </c>
      <c r="M1543" s="21" t="s">
        <v>158</v>
      </c>
      <c r="N1543" s="21" t="s">
        <v>3067</v>
      </c>
      <c r="O1543" s="21" t="s">
        <v>70</v>
      </c>
      <c r="P1543" s="21" t="s">
        <v>175</v>
      </c>
      <c r="Q1543" s="21" t="s">
        <v>3068</v>
      </c>
      <c r="R1543" s="22">
        <v>371.97</v>
      </c>
    </row>
    <row r="1544" spans="1:18" x14ac:dyDescent="0.2">
      <c r="A1544" s="21">
        <v>6840</v>
      </c>
      <c r="B1544" s="21" t="s">
        <v>9973</v>
      </c>
      <c r="C1544" s="21" t="s">
        <v>11757</v>
      </c>
      <c r="D1544" s="21" t="s">
        <v>12114</v>
      </c>
      <c r="E1544" s="21" t="s">
        <v>48</v>
      </c>
      <c r="F1544" s="21" t="s">
        <v>7495</v>
      </c>
      <c r="G1544" s="21" t="s">
        <v>7496</v>
      </c>
      <c r="H1544" s="21" t="s">
        <v>38</v>
      </c>
      <c r="I1544" s="21" t="s">
        <v>23</v>
      </c>
      <c r="J1544" s="21" t="s">
        <v>3251</v>
      </c>
      <c r="K1544" s="21" t="s">
        <v>40</v>
      </c>
      <c r="L1544" s="21">
        <v>90503</v>
      </c>
      <c r="M1544" s="21" t="s">
        <v>41</v>
      </c>
      <c r="N1544" s="21" t="s">
        <v>4032</v>
      </c>
      <c r="O1544" s="21" t="s">
        <v>70</v>
      </c>
      <c r="P1544" s="21" t="s">
        <v>71</v>
      </c>
      <c r="Q1544" s="21" t="s">
        <v>4033</v>
      </c>
      <c r="R1544" s="22">
        <v>371.2</v>
      </c>
    </row>
    <row r="1545" spans="1:18" x14ac:dyDescent="0.2">
      <c r="A1545" s="21">
        <v>41</v>
      </c>
      <c r="B1545" s="21" t="s">
        <v>214</v>
      </c>
      <c r="C1545" s="21" t="s">
        <v>215</v>
      </c>
      <c r="D1545" s="21" t="s">
        <v>216</v>
      </c>
      <c r="E1545" s="21" t="s">
        <v>48</v>
      </c>
      <c r="F1545" s="21" t="s">
        <v>217</v>
      </c>
      <c r="G1545" s="21" t="s">
        <v>218</v>
      </c>
      <c r="H1545" s="21" t="s">
        <v>105</v>
      </c>
      <c r="I1545" s="21" t="s">
        <v>23</v>
      </c>
      <c r="J1545" s="21" t="s">
        <v>202</v>
      </c>
      <c r="K1545" s="21" t="s">
        <v>107</v>
      </c>
      <c r="L1545" s="21">
        <v>77041</v>
      </c>
      <c r="M1545" s="21" t="s">
        <v>108</v>
      </c>
      <c r="N1545" s="21" t="s">
        <v>225</v>
      </c>
      <c r="O1545" s="21" t="s">
        <v>70</v>
      </c>
      <c r="P1545" s="21" t="s">
        <v>71</v>
      </c>
      <c r="Q1545" s="21" t="s">
        <v>226</v>
      </c>
      <c r="R1545" s="22">
        <v>371.16800000000001</v>
      </c>
    </row>
    <row r="1546" spans="1:18" x14ac:dyDescent="0.2">
      <c r="A1546" s="21">
        <v>1866</v>
      </c>
      <c r="B1546" s="21" t="s">
        <v>5242</v>
      </c>
      <c r="C1546" s="21" t="s">
        <v>11740</v>
      </c>
      <c r="D1546" s="21" t="s">
        <v>11740</v>
      </c>
      <c r="E1546" s="21" t="s">
        <v>1452</v>
      </c>
      <c r="F1546" s="21" t="s">
        <v>2305</v>
      </c>
      <c r="G1546" s="21" t="s">
        <v>2306</v>
      </c>
      <c r="H1546" s="21" t="s">
        <v>38</v>
      </c>
      <c r="I1546" s="21" t="s">
        <v>23</v>
      </c>
      <c r="J1546" s="21" t="s">
        <v>684</v>
      </c>
      <c r="K1546" s="21" t="s">
        <v>564</v>
      </c>
      <c r="L1546" s="21">
        <v>43055</v>
      </c>
      <c r="M1546" s="21" t="s">
        <v>158</v>
      </c>
      <c r="N1546" s="21" t="s">
        <v>5243</v>
      </c>
      <c r="O1546" s="21" t="s">
        <v>70</v>
      </c>
      <c r="P1546" s="21" t="s">
        <v>71</v>
      </c>
      <c r="Q1546" s="21" t="s">
        <v>5244</v>
      </c>
      <c r="R1546" s="22">
        <v>370.78199999999998</v>
      </c>
    </row>
    <row r="1547" spans="1:18" x14ac:dyDescent="0.2">
      <c r="A1547" s="21">
        <v>2665</v>
      </c>
      <c r="B1547" s="21" t="s">
        <v>6477</v>
      </c>
      <c r="C1547" s="21" t="s">
        <v>11880</v>
      </c>
      <c r="D1547" s="21" t="s">
        <v>12067</v>
      </c>
      <c r="E1547" s="21" t="s">
        <v>206</v>
      </c>
      <c r="F1547" s="21" t="s">
        <v>4925</v>
      </c>
      <c r="G1547" s="21" t="s">
        <v>4926</v>
      </c>
      <c r="H1547" s="21" t="s">
        <v>22</v>
      </c>
      <c r="I1547" s="21" t="s">
        <v>23</v>
      </c>
      <c r="J1547" s="21" t="s">
        <v>377</v>
      </c>
      <c r="K1547" s="21" t="s">
        <v>378</v>
      </c>
      <c r="L1547" s="21">
        <v>38109</v>
      </c>
      <c r="M1547" s="21" t="s">
        <v>26</v>
      </c>
      <c r="N1547" s="21" t="s">
        <v>609</v>
      </c>
      <c r="O1547" s="21" t="s">
        <v>28</v>
      </c>
      <c r="P1547" s="21" t="s">
        <v>54</v>
      </c>
      <c r="Q1547" s="21" t="s">
        <v>610</v>
      </c>
      <c r="R1547" s="22">
        <v>370.62</v>
      </c>
    </row>
    <row r="1548" spans="1:18" x14ac:dyDescent="0.2">
      <c r="A1548" s="21">
        <v>8467</v>
      </c>
      <c r="B1548" s="21" t="s">
        <v>10907</v>
      </c>
      <c r="C1548" s="21" t="s">
        <v>11892</v>
      </c>
      <c r="D1548" s="21" t="s">
        <v>2561</v>
      </c>
      <c r="E1548" s="21" t="s">
        <v>48</v>
      </c>
      <c r="F1548" s="21" t="s">
        <v>4641</v>
      </c>
      <c r="G1548" s="21" t="s">
        <v>4642</v>
      </c>
      <c r="H1548" s="21" t="s">
        <v>22</v>
      </c>
      <c r="I1548" s="21" t="s">
        <v>23</v>
      </c>
      <c r="J1548" s="21" t="s">
        <v>3175</v>
      </c>
      <c r="K1548" s="21" t="s">
        <v>844</v>
      </c>
      <c r="L1548" s="21">
        <v>6360</v>
      </c>
      <c r="M1548" s="21" t="s">
        <v>158</v>
      </c>
      <c r="N1548" s="21" t="s">
        <v>2328</v>
      </c>
      <c r="O1548" s="21" t="s">
        <v>43</v>
      </c>
      <c r="P1548" s="21" t="s">
        <v>77</v>
      </c>
      <c r="Q1548" s="21" t="s">
        <v>2329</v>
      </c>
      <c r="R1548" s="22">
        <v>370.14</v>
      </c>
    </row>
    <row r="1549" spans="1:18" x14ac:dyDescent="0.2">
      <c r="A1549" s="21">
        <v>704</v>
      </c>
      <c r="B1549" s="21" t="s">
        <v>2560</v>
      </c>
      <c r="C1549" s="21" t="s">
        <v>11892</v>
      </c>
      <c r="D1549" s="21" t="s">
        <v>2561</v>
      </c>
      <c r="E1549" s="21" t="s">
        <v>48</v>
      </c>
      <c r="F1549" s="21" t="s">
        <v>2562</v>
      </c>
      <c r="G1549" s="21" t="s">
        <v>2563</v>
      </c>
      <c r="H1549" s="21" t="s">
        <v>22</v>
      </c>
      <c r="I1549" s="21" t="s">
        <v>23</v>
      </c>
      <c r="J1549" s="21" t="s">
        <v>1317</v>
      </c>
      <c r="K1549" s="21" t="s">
        <v>40</v>
      </c>
      <c r="L1549" s="21">
        <v>90805</v>
      </c>
      <c r="M1549" s="21" t="s">
        <v>41</v>
      </c>
      <c r="N1549" s="21" t="s">
        <v>2564</v>
      </c>
      <c r="O1549" s="21" t="s">
        <v>28</v>
      </c>
      <c r="P1549" s="21" t="s">
        <v>54</v>
      </c>
      <c r="Q1549" s="21" t="s">
        <v>2565</v>
      </c>
      <c r="R1549" s="22">
        <v>369.91199999999998</v>
      </c>
    </row>
    <row r="1550" spans="1:18" x14ac:dyDescent="0.2">
      <c r="A1550" s="21">
        <v>611</v>
      </c>
      <c r="B1550" s="21" t="s">
        <v>2282</v>
      </c>
      <c r="C1550" s="21" t="s">
        <v>1427</v>
      </c>
      <c r="D1550" s="21" t="s">
        <v>11880</v>
      </c>
      <c r="E1550" s="21" t="s">
        <v>206</v>
      </c>
      <c r="F1550" s="21" t="s">
        <v>2283</v>
      </c>
      <c r="G1550" s="21" t="s">
        <v>2284</v>
      </c>
      <c r="H1550" s="21" t="s">
        <v>38</v>
      </c>
      <c r="I1550" s="21" t="s">
        <v>23</v>
      </c>
      <c r="J1550" s="21" t="s">
        <v>924</v>
      </c>
      <c r="K1550" s="21" t="s">
        <v>107</v>
      </c>
      <c r="L1550" s="21">
        <v>75217</v>
      </c>
      <c r="M1550" s="21" t="s">
        <v>108</v>
      </c>
      <c r="N1550" s="21" t="s">
        <v>1552</v>
      </c>
      <c r="O1550" s="21" t="s">
        <v>70</v>
      </c>
      <c r="P1550" s="21" t="s">
        <v>71</v>
      </c>
      <c r="Q1550" s="21" t="s">
        <v>1553</v>
      </c>
      <c r="R1550" s="22">
        <v>369.57600000000002</v>
      </c>
    </row>
    <row r="1551" spans="1:18" x14ac:dyDescent="0.2">
      <c r="A1551" s="21">
        <v>5992</v>
      </c>
      <c r="B1551" s="21" t="s">
        <v>9440</v>
      </c>
      <c r="C1551" s="21" t="s">
        <v>228</v>
      </c>
      <c r="D1551" s="21" t="s">
        <v>2823</v>
      </c>
      <c r="E1551" s="21" t="s">
        <v>48</v>
      </c>
      <c r="F1551" s="21" t="s">
        <v>2818</v>
      </c>
      <c r="G1551" s="21" t="s">
        <v>2819</v>
      </c>
      <c r="H1551" s="21" t="s">
        <v>22</v>
      </c>
      <c r="I1551" s="21" t="s">
        <v>23</v>
      </c>
      <c r="J1551" s="21" t="s">
        <v>39</v>
      </c>
      <c r="K1551" s="21" t="s">
        <v>40</v>
      </c>
      <c r="L1551" s="21">
        <v>90049</v>
      </c>
      <c r="M1551" s="21" t="s">
        <v>41</v>
      </c>
      <c r="N1551" s="21" t="s">
        <v>945</v>
      </c>
      <c r="O1551" s="21" t="s">
        <v>70</v>
      </c>
      <c r="P1551" s="21" t="s">
        <v>71</v>
      </c>
      <c r="Q1551" s="21" t="s">
        <v>946</v>
      </c>
      <c r="R1551" s="22">
        <v>369.54399999999998</v>
      </c>
    </row>
    <row r="1552" spans="1:18" x14ac:dyDescent="0.2">
      <c r="A1552" s="21">
        <v>9099</v>
      </c>
      <c r="B1552" s="21" t="s">
        <v>11291</v>
      </c>
      <c r="C1552" s="21" t="s">
        <v>11970</v>
      </c>
      <c r="D1552" s="21" t="s">
        <v>3523</v>
      </c>
      <c r="E1552" s="21" t="s">
        <v>48</v>
      </c>
      <c r="F1552" s="21" t="s">
        <v>3553</v>
      </c>
      <c r="G1552" s="21" t="s">
        <v>3554</v>
      </c>
      <c r="H1552" s="21" t="s">
        <v>105</v>
      </c>
      <c r="I1552" s="21" t="s">
        <v>23</v>
      </c>
      <c r="J1552" s="21" t="s">
        <v>924</v>
      </c>
      <c r="K1552" s="21" t="s">
        <v>107</v>
      </c>
      <c r="L1552" s="21">
        <v>75081</v>
      </c>
      <c r="M1552" s="21" t="s">
        <v>108</v>
      </c>
      <c r="N1552" s="21" t="s">
        <v>2931</v>
      </c>
      <c r="O1552" s="21" t="s">
        <v>70</v>
      </c>
      <c r="P1552" s="21" t="s">
        <v>71</v>
      </c>
      <c r="Q1552" s="21" t="s">
        <v>2932</v>
      </c>
      <c r="R1552" s="22">
        <v>369.54399999999998</v>
      </c>
    </row>
    <row r="1553" spans="1:18" x14ac:dyDescent="0.2">
      <c r="A1553" s="21">
        <v>9545</v>
      </c>
      <c r="B1553" s="21" t="s">
        <v>11557</v>
      </c>
      <c r="C1553" s="21" t="s">
        <v>12121</v>
      </c>
      <c r="D1553" s="21" t="s">
        <v>12057</v>
      </c>
      <c r="E1553" s="21" t="s">
        <v>48</v>
      </c>
      <c r="F1553" s="21" t="s">
        <v>3237</v>
      </c>
      <c r="G1553" s="21" t="s">
        <v>3238</v>
      </c>
      <c r="H1553" s="21" t="s">
        <v>38</v>
      </c>
      <c r="I1553" s="21" t="s">
        <v>23</v>
      </c>
      <c r="J1553" s="21" t="s">
        <v>202</v>
      </c>
      <c r="K1553" s="21" t="s">
        <v>107</v>
      </c>
      <c r="L1553" s="21">
        <v>77095</v>
      </c>
      <c r="M1553" s="21" t="s">
        <v>108</v>
      </c>
      <c r="N1553" s="21" t="s">
        <v>4966</v>
      </c>
      <c r="O1553" s="21" t="s">
        <v>28</v>
      </c>
      <c r="P1553" s="21" t="s">
        <v>29</v>
      </c>
      <c r="Q1553" s="21" t="s">
        <v>4967</v>
      </c>
      <c r="R1553" s="22">
        <v>369.19920000000002</v>
      </c>
    </row>
    <row r="1554" spans="1:18" x14ac:dyDescent="0.2">
      <c r="A1554" s="21">
        <v>7207</v>
      </c>
      <c r="B1554" s="21" t="s">
        <v>10197</v>
      </c>
      <c r="C1554" s="21" t="s">
        <v>11907</v>
      </c>
      <c r="D1554" s="21" t="s">
        <v>11908</v>
      </c>
      <c r="E1554" s="21" t="s">
        <v>48</v>
      </c>
      <c r="F1554" s="21" t="s">
        <v>4180</v>
      </c>
      <c r="G1554" s="21" t="s">
        <v>4181</v>
      </c>
      <c r="H1554" s="21" t="s">
        <v>22</v>
      </c>
      <c r="I1554" s="21" t="s">
        <v>23</v>
      </c>
      <c r="J1554" s="21" t="s">
        <v>134</v>
      </c>
      <c r="K1554" s="21" t="s">
        <v>40</v>
      </c>
      <c r="L1554" s="21">
        <v>94109</v>
      </c>
      <c r="M1554" s="21" t="s">
        <v>41</v>
      </c>
      <c r="N1554" s="21" t="s">
        <v>9867</v>
      </c>
      <c r="O1554" s="21" t="s">
        <v>70</v>
      </c>
      <c r="P1554" s="21" t="s">
        <v>768</v>
      </c>
      <c r="Q1554" s="21" t="s">
        <v>9868</v>
      </c>
      <c r="R1554" s="22">
        <v>369.16</v>
      </c>
    </row>
    <row r="1555" spans="1:18" x14ac:dyDescent="0.2">
      <c r="A1555" s="21">
        <v>2943</v>
      </c>
      <c r="B1555" s="21" t="s">
        <v>6836</v>
      </c>
      <c r="C1555" s="21" t="s">
        <v>1750</v>
      </c>
      <c r="D1555" s="21" t="s">
        <v>1820</v>
      </c>
      <c r="E1555" s="21" t="s">
        <v>48</v>
      </c>
      <c r="F1555" s="21" t="s">
        <v>2384</v>
      </c>
      <c r="G1555" s="21" t="s">
        <v>2385</v>
      </c>
      <c r="H1555" s="21" t="s">
        <v>38</v>
      </c>
      <c r="I1555" s="21" t="s">
        <v>23</v>
      </c>
      <c r="J1555" s="21" t="s">
        <v>2888</v>
      </c>
      <c r="K1555" s="21" t="s">
        <v>118</v>
      </c>
      <c r="L1555" s="21">
        <v>53209</v>
      </c>
      <c r="M1555" s="21" t="s">
        <v>108</v>
      </c>
      <c r="N1555" s="21" t="s">
        <v>3616</v>
      </c>
      <c r="O1555" s="21" t="s">
        <v>28</v>
      </c>
      <c r="P1555" s="21" t="s">
        <v>32</v>
      </c>
      <c r="Q1555" s="21" t="s">
        <v>3617</v>
      </c>
      <c r="R1555" s="22">
        <v>368.97</v>
      </c>
    </row>
    <row r="1556" spans="1:18" x14ac:dyDescent="0.2">
      <c r="A1556" s="21">
        <v>3747</v>
      </c>
      <c r="B1556" s="21" t="s">
        <v>7644</v>
      </c>
      <c r="C1556" s="21" t="s">
        <v>362</v>
      </c>
      <c r="D1556" s="21" t="s">
        <v>1484</v>
      </c>
      <c r="E1556" s="21" t="s">
        <v>19</v>
      </c>
      <c r="F1556" s="21" t="s">
        <v>1498</v>
      </c>
      <c r="G1556" s="21" t="s">
        <v>1499</v>
      </c>
      <c r="H1556" s="21" t="s">
        <v>22</v>
      </c>
      <c r="I1556" s="21" t="s">
        <v>23</v>
      </c>
      <c r="J1556" s="21" t="s">
        <v>563</v>
      </c>
      <c r="K1556" s="21" t="s">
        <v>1431</v>
      </c>
      <c r="L1556" s="21">
        <v>31907</v>
      </c>
      <c r="M1556" s="21" t="s">
        <v>26</v>
      </c>
      <c r="N1556" s="21" t="s">
        <v>5754</v>
      </c>
      <c r="O1556" s="21" t="s">
        <v>28</v>
      </c>
      <c r="P1556" s="21" t="s">
        <v>32</v>
      </c>
      <c r="Q1556" s="21" t="s">
        <v>5755</v>
      </c>
      <c r="R1556" s="22">
        <v>368.97</v>
      </c>
    </row>
    <row r="1557" spans="1:18" x14ac:dyDescent="0.2">
      <c r="A1557" s="21">
        <v>6420</v>
      </c>
      <c r="B1557" s="21" t="s">
        <v>9720</v>
      </c>
      <c r="C1557" s="21" t="s">
        <v>6178</v>
      </c>
      <c r="D1557" s="21" t="s">
        <v>12024</v>
      </c>
      <c r="E1557" s="21" t="s">
        <v>48</v>
      </c>
      <c r="F1557" s="21" t="s">
        <v>2838</v>
      </c>
      <c r="G1557" s="21" t="s">
        <v>2839</v>
      </c>
      <c r="H1557" s="21" t="s">
        <v>38</v>
      </c>
      <c r="I1557" s="21" t="s">
        <v>23</v>
      </c>
      <c r="J1557" s="21" t="s">
        <v>5122</v>
      </c>
      <c r="K1557" s="21" t="s">
        <v>732</v>
      </c>
      <c r="L1557" s="21">
        <v>74133</v>
      </c>
      <c r="M1557" s="21" t="s">
        <v>108</v>
      </c>
      <c r="N1557" s="21" t="s">
        <v>5754</v>
      </c>
      <c r="O1557" s="21" t="s">
        <v>28</v>
      </c>
      <c r="P1557" s="21" t="s">
        <v>32</v>
      </c>
      <c r="Q1557" s="21" t="s">
        <v>5755</v>
      </c>
      <c r="R1557" s="22">
        <v>368.97</v>
      </c>
    </row>
    <row r="1558" spans="1:18" x14ac:dyDescent="0.2">
      <c r="A1558" s="21">
        <v>1778</v>
      </c>
      <c r="B1558" s="21" t="s">
        <v>5068</v>
      </c>
      <c r="C1558" s="21" t="s">
        <v>325</v>
      </c>
      <c r="D1558" s="21" t="s">
        <v>1077</v>
      </c>
      <c r="E1558" s="21" t="s">
        <v>48</v>
      </c>
      <c r="F1558" s="21" t="s">
        <v>283</v>
      </c>
      <c r="G1558" s="21" t="s">
        <v>284</v>
      </c>
      <c r="H1558" s="21" t="s">
        <v>22</v>
      </c>
      <c r="I1558" s="21" t="s">
        <v>23</v>
      </c>
      <c r="J1558" s="21" t="s">
        <v>39</v>
      </c>
      <c r="K1558" s="21" t="s">
        <v>40</v>
      </c>
      <c r="L1558" s="21">
        <v>90004</v>
      </c>
      <c r="M1558" s="21" t="s">
        <v>41</v>
      </c>
      <c r="N1558" s="21" t="s">
        <v>5069</v>
      </c>
      <c r="O1558" s="21" t="s">
        <v>43</v>
      </c>
      <c r="P1558" s="21" t="s">
        <v>91</v>
      </c>
      <c r="Q1558" s="21" t="s">
        <v>5070</v>
      </c>
      <c r="R1558" s="22">
        <v>368.91</v>
      </c>
    </row>
    <row r="1559" spans="1:18" x14ac:dyDescent="0.2">
      <c r="A1559" s="21">
        <v>5882</v>
      </c>
      <c r="B1559" s="21" t="s">
        <v>9378</v>
      </c>
      <c r="C1559" s="21" t="s">
        <v>361</v>
      </c>
      <c r="D1559" s="21" t="s">
        <v>452</v>
      </c>
      <c r="E1559" s="21" t="s">
        <v>48</v>
      </c>
      <c r="F1559" s="21" t="s">
        <v>4527</v>
      </c>
      <c r="G1559" s="21" t="s">
        <v>4528</v>
      </c>
      <c r="H1559" s="21" t="s">
        <v>38</v>
      </c>
      <c r="I1559" s="21" t="s">
        <v>23</v>
      </c>
      <c r="J1559" s="21" t="s">
        <v>1066</v>
      </c>
      <c r="K1559" s="21" t="s">
        <v>40</v>
      </c>
      <c r="L1559" s="21">
        <v>92105</v>
      </c>
      <c r="M1559" s="21" t="s">
        <v>41</v>
      </c>
      <c r="N1559" s="21" t="s">
        <v>3713</v>
      </c>
      <c r="O1559" s="21" t="s">
        <v>43</v>
      </c>
      <c r="P1559" s="21" t="s">
        <v>91</v>
      </c>
      <c r="Q1559" s="21" t="s">
        <v>3714</v>
      </c>
      <c r="R1559" s="22">
        <v>368.91</v>
      </c>
    </row>
    <row r="1560" spans="1:18" x14ac:dyDescent="0.2">
      <c r="A1560" s="21">
        <v>8260</v>
      </c>
      <c r="B1560" s="21" t="s">
        <v>10778</v>
      </c>
      <c r="C1560" s="21" t="s">
        <v>1858</v>
      </c>
      <c r="D1560" s="21" t="s">
        <v>1858</v>
      </c>
      <c r="E1560" s="21" t="s">
        <v>1452</v>
      </c>
      <c r="F1560" s="21" t="s">
        <v>3584</v>
      </c>
      <c r="G1560" s="21" t="s">
        <v>3585</v>
      </c>
      <c r="H1560" s="21" t="s">
        <v>105</v>
      </c>
      <c r="I1560" s="21" t="s">
        <v>23</v>
      </c>
      <c r="J1560" s="21" t="s">
        <v>639</v>
      </c>
      <c r="K1560" s="21" t="s">
        <v>266</v>
      </c>
      <c r="L1560" s="21">
        <v>48066</v>
      </c>
      <c r="M1560" s="21" t="s">
        <v>108</v>
      </c>
      <c r="N1560" s="21" t="s">
        <v>1952</v>
      </c>
      <c r="O1560" s="21" t="s">
        <v>43</v>
      </c>
      <c r="P1560" s="21" t="s">
        <v>91</v>
      </c>
      <c r="Q1560" s="21" t="s">
        <v>1953</v>
      </c>
      <c r="R1560" s="22">
        <v>368.91</v>
      </c>
    </row>
    <row r="1561" spans="1:18" x14ac:dyDescent="0.2">
      <c r="A1561" s="21">
        <v>6855</v>
      </c>
      <c r="B1561" s="21" t="s">
        <v>9985</v>
      </c>
      <c r="C1561" s="21" t="s">
        <v>3080</v>
      </c>
      <c r="D1561" s="21" t="s">
        <v>1140</v>
      </c>
      <c r="E1561" s="21" t="s">
        <v>19</v>
      </c>
      <c r="F1561" s="21" t="s">
        <v>8575</v>
      </c>
      <c r="G1561" s="21" t="s">
        <v>8576</v>
      </c>
      <c r="H1561" s="21" t="s">
        <v>38</v>
      </c>
      <c r="I1561" s="21" t="s">
        <v>23</v>
      </c>
      <c r="J1561" s="21" t="s">
        <v>5774</v>
      </c>
      <c r="K1561" s="21" t="s">
        <v>1926</v>
      </c>
      <c r="L1561" s="21">
        <v>72209</v>
      </c>
      <c r="M1561" s="21" t="s">
        <v>26</v>
      </c>
      <c r="N1561" s="21" t="s">
        <v>949</v>
      </c>
      <c r="O1561" s="21" t="s">
        <v>43</v>
      </c>
      <c r="P1561" s="21" t="s">
        <v>57</v>
      </c>
      <c r="Q1561" s="21" t="s">
        <v>950</v>
      </c>
      <c r="R1561" s="22">
        <v>367.96</v>
      </c>
    </row>
    <row r="1562" spans="1:18" x14ac:dyDescent="0.2">
      <c r="A1562" s="21">
        <v>2433</v>
      </c>
      <c r="B1562" s="21" t="s">
        <v>6152</v>
      </c>
      <c r="C1562" s="21" t="s">
        <v>880</v>
      </c>
      <c r="D1562" s="21" t="s">
        <v>12021</v>
      </c>
      <c r="E1562" s="21" t="s">
        <v>48</v>
      </c>
      <c r="F1562" s="21" t="s">
        <v>6153</v>
      </c>
      <c r="G1562" s="21" t="s">
        <v>6154</v>
      </c>
      <c r="H1562" s="21" t="s">
        <v>22</v>
      </c>
      <c r="I1562" s="21" t="s">
        <v>23</v>
      </c>
      <c r="J1562" s="21" t="s">
        <v>299</v>
      </c>
      <c r="K1562" s="21" t="s">
        <v>300</v>
      </c>
      <c r="L1562" s="21">
        <v>10009</v>
      </c>
      <c r="M1562" s="21" t="s">
        <v>158</v>
      </c>
      <c r="N1562" s="21" t="s">
        <v>6155</v>
      </c>
      <c r="O1562" s="21" t="s">
        <v>28</v>
      </c>
      <c r="P1562" s="21" t="s">
        <v>32</v>
      </c>
      <c r="Q1562" s="21" t="s">
        <v>6156</v>
      </c>
      <c r="R1562" s="22">
        <v>366.786</v>
      </c>
    </row>
    <row r="1563" spans="1:18" x14ac:dyDescent="0.2">
      <c r="A1563" s="21">
        <v>7002</v>
      </c>
      <c r="B1563" s="21" t="s">
        <v>10080</v>
      </c>
      <c r="C1563" s="21" t="s">
        <v>6331</v>
      </c>
      <c r="D1563" s="21" t="s">
        <v>12243</v>
      </c>
      <c r="E1563" s="21" t="s">
        <v>48</v>
      </c>
      <c r="F1563" s="21" t="s">
        <v>6692</v>
      </c>
      <c r="G1563" s="21" t="s">
        <v>6693</v>
      </c>
      <c r="H1563" s="21" t="s">
        <v>105</v>
      </c>
      <c r="I1563" s="21" t="s">
        <v>23</v>
      </c>
      <c r="J1563" s="21" t="s">
        <v>10081</v>
      </c>
      <c r="K1563" s="21" t="s">
        <v>232</v>
      </c>
      <c r="L1563" s="21">
        <v>61761</v>
      </c>
      <c r="M1563" s="21" t="s">
        <v>108</v>
      </c>
      <c r="N1563" s="21" t="s">
        <v>7705</v>
      </c>
      <c r="O1563" s="21" t="s">
        <v>28</v>
      </c>
      <c r="P1563" s="21" t="s">
        <v>32</v>
      </c>
      <c r="Q1563" s="21" t="s">
        <v>7706</v>
      </c>
      <c r="R1563" s="22">
        <v>366.74400000000003</v>
      </c>
    </row>
    <row r="1564" spans="1:18" x14ac:dyDescent="0.2">
      <c r="A1564" s="21">
        <v>8505</v>
      </c>
      <c r="B1564" s="21" t="s">
        <v>10935</v>
      </c>
      <c r="C1564" s="21" t="s">
        <v>11975</v>
      </c>
      <c r="D1564" s="21" t="s">
        <v>12126</v>
      </c>
      <c r="E1564" s="21" t="s">
        <v>48</v>
      </c>
      <c r="F1564" s="21" t="s">
        <v>8512</v>
      </c>
      <c r="G1564" s="21" t="s">
        <v>8513</v>
      </c>
      <c r="H1564" s="21" t="s">
        <v>22</v>
      </c>
      <c r="I1564" s="21" t="s">
        <v>23</v>
      </c>
      <c r="J1564" s="21" t="s">
        <v>1821</v>
      </c>
      <c r="K1564" s="21" t="s">
        <v>107</v>
      </c>
      <c r="L1564" s="21">
        <v>79109</v>
      </c>
      <c r="M1564" s="21" t="s">
        <v>108</v>
      </c>
      <c r="N1564" s="21" t="s">
        <v>7705</v>
      </c>
      <c r="O1564" s="21" t="s">
        <v>28</v>
      </c>
      <c r="P1564" s="21" t="s">
        <v>32</v>
      </c>
      <c r="Q1564" s="21" t="s">
        <v>7706</v>
      </c>
      <c r="R1564" s="22">
        <v>366.74400000000003</v>
      </c>
    </row>
    <row r="1565" spans="1:18" x14ac:dyDescent="0.2">
      <c r="A1565" s="21">
        <v>8396</v>
      </c>
      <c r="B1565" s="21" t="s">
        <v>10865</v>
      </c>
      <c r="C1565" s="21" t="s">
        <v>11746</v>
      </c>
      <c r="D1565" s="21" t="s">
        <v>11904</v>
      </c>
      <c r="E1565" s="21" t="s">
        <v>19</v>
      </c>
      <c r="F1565" s="21" t="s">
        <v>3943</v>
      </c>
      <c r="G1565" s="21" t="s">
        <v>3944</v>
      </c>
      <c r="H1565" s="21" t="s">
        <v>22</v>
      </c>
      <c r="I1565" s="21" t="s">
        <v>23</v>
      </c>
      <c r="J1565" s="21" t="s">
        <v>690</v>
      </c>
      <c r="K1565" s="21" t="s">
        <v>1402</v>
      </c>
      <c r="L1565" s="21">
        <v>2038</v>
      </c>
      <c r="M1565" s="21" t="s">
        <v>158</v>
      </c>
      <c r="N1565" s="21" t="s">
        <v>2707</v>
      </c>
      <c r="O1565" s="21" t="s">
        <v>28</v>
      </c>
      <c r="P1565" s="21" t="s">
        <v>54</v>
      </c>
      <c r="Q1565" s="21" t="s">
        <v>2708</v>
      </c>
      <c r="R1565" s="22">
        <v>366.00900000000001</v>
      </c>
    </row>
    <row r="1566" spans="1:18" x14ac:dyDescent="0.2">
      <c r="A1566" s="21">
        <v>4791</v>
      </c>
      <c r="B1566" s="21" t="s">
        <v>8569</v>
      </c>
      <c r="C1566" s="21" t="s">
        <v>11862</v>
      </c>
      <c r="D1566" s="21" t="s">
        <v>2799</v>
      </c>
      <c r="E1566" s="21" t="s">
        <v>48</v>
      </c>
      <c r="F1566" s="21" t="s">
        <v>94</v>
      </c>
      <c r="G1566" s="21" t="s">
        <v>95</v>
      </c>
      <c r="H1566" s="21" t="s">
        <v>22</v>
      </c>
      <c r="I1566" s="21" t="s">
        <v>23</v>
      </c>
      <c r="J1566" s="21" t="s">
        <v>1218</v>
      </c>
      <c r="K1566" s="21" t="s">
        <v>516</v>
      </c>
      <c r="L1566" s="21">
        <v>80906</v>
      </c>
      <c r="M1566" s="21" t="s">
        <v>41</v>
      </c>
      <c r="N1566" s="21" t="s">
        <v>6166</v>
      </c>
      <c r="O1566" s="21" t="s">
        <v>28</v>
      </c>
      <c r="P1566" s="21" t="s">
        <v>54</v>
      </c>
      <c r="Q1566" s="21" t="s">
        <v>6167</v>
      </c>
      <c r="R1566" s="22">
        <v>364.95</v>
      </c>
    </row>
    <row r="1567" spans="1:18" x14ac:dyDescent="0.2">
      <c r="A1567" s="21">
        <v>2325</v>
      </c>
      <c r="B1567" s="21" t="s">
        <v>5978</v>
      </c>
      <c r="C1567" s="21" t="s">
        <v>216</v>
      </c>
      <c r="D1567" s="21" t="s">
        <v>12123</v>
      </c>
      <c r="E1567" s="21" t="s">
        <v>19</v>
      </c>
      <c r="F1567" s="21" t="s">
        <v>3246</v>
      </c>
      <c r="G1567" s="21" t="s">
        <v>3247</v>
      </c>
      <c r="H1567" s="21" t="s">
        <v>38</v>
      </c>
      <c r="I1567" s="21" t="s">
        <v>23</v>
      </c>
      <c r="J1567" s="21" t="s">
        <v>24</v>
      </c>
      <c r="K1567" s="21" t="s">
        <v>25</v>
      </c>
      <c r="L1567" s="21">
        <v>42420</v>
      </c>
      <c r="M1567" s="21" t="s">
        <v>26</v>
      </c>
      <c r="N1567" s="21" t="s">
        <v>4423</v>
      </c>
      <c r="O1567" s="21" t="s">
        <v>43</v>
      </c>
      <c r="P1567" s="21" t="s">
        <v>74</v>
      </c>
      <c r="Q1567" s="21" t="s">
        <v>4424</v>
      </c>
      <c r="R1567" s="22">
        <v>364.8</v>
      </c>
    </row>
    <row r="1568" spans="1:18" x14ac:dyDescent="0.2">
      <c r="A1568" s="21">
        <v>9059</v>
      </c>
      <c r="B1568" s="21" t="s">
        <v>11265</v>
      </c>
      <c r="C1568" s="21" t="s">
        <v>537</v>
      </c>
      <c r="D1568" s="21" t="s">
        <v>7854</v>
      </c>
      <c r="E1568" s="21" t="s">
        <v>48</v>
      </c>
      <c r="F1568" s="21" t="s">
        <v>6497</v>
      </c>
      <c r="G1568" s="21" t="s">
        <v>6498</v>
      </c>
      <c r="H1568" s="21" t="s">
        <v>22</v>
      </c>
      <c r="I1568" s="21" t="s">
        <v>23</v>
      </c>
      <c r="J1568" s="21" t="s">
        <v>39</v>
      </c>
      <c r="K1568" s="21" t="s">
        <v>40</v>
      </c>
      <c r="L1568" s="21">
        <v>90045</v>
      </c>
      <c r="M1568" s="21" t="s">
        <v>41</v>
      </c>
      <c r="N1568" s="21" t="s">
        <v>9134</v>
      </c>
      <c r="O1568" s="21" t="s">
        <v>28</v>
      </c>
      <c r="P1568" s="21" t="s">
        <v>54</v>
      </c>
      <c r="Q1568" s="21" t="s">
        <v>9135</v>
      </c>
      <c r="R1568" s="22">
        <v>364.77600000000001</v>
      </c>
    </row>
    <row r="1569" spans="1:18" x14ac:dyDescent="0.2">
      <c r="A1569" s="21">
        <v>7254</v>
      </c>
      <c r="B1569" s="21" t="s">
        <v>10227</v>
      </c>
      <c r="C1569" s="21" t="s">
        <v>1940</v>
      </c>
      <c r="D1569" s="21" t="s">
        <v>11726</v>
      </c>
      <c r="E1569" s="21" t="s">
        <v>48</v>
      </c>
      <c r="F1569" s="21" t="s">
        <v>6849</v>
      </c>
      <c r="G1569" s="21" t="s">
        <v>6850</v>
      </c>
      <c r="H1569" s="21" t="s">
        <v>105</v>
      </c>
      <c r="I1569" s="21" t="s">
        <v>23</v>
      </c>
      <c r="J1569" s="21" t="s">
        <v>7915</v>
      </c>
      <c r="K1569" s="21" t="s">
        <v>118</v>
      </c>
      <c r="L1569" s="21">
        <v>54880</v>
      </c>
      <c r="M1569" s="21" t="s">
        <v>108</v>
      </c>
      <c r="N1569" s="21" t="s">
        <v>803</v>
      </c>
      <c r="O1569" s="21" t="s">
        <v>43</v>
      </c>
      <c r="P1569" s="21" t="s">
        <v>77</v>
      </c>
      <c r="Q1569" s="21" t="s">
        <v>804</v>
      </c>
      <c r="R1569" s="22">
        <v>364.74</v>
      </c>
    </row>
    <row r="1570" spans="1:18" x14ac:dyDescent="0.2">
      <c r="A1570" s="21">
        <v>3883</v>
      </c>
      <c r="B1570" s="21" t="s">
        <v>7779</v>
      </c>
      <c r="C1570" s="21" t="s">
        <v>7780</v>
      </c>
      <c r="D1570" s="21" t="s">
        <v>3454</v>
      </c>
      <c r="E1570" s="21" t="s">
        <v>48</v>
      </c>
      <c r="F1570" s="21" t="s">
        <v>7781</v>
      </c>
      <c r="G1570" s="21" t="s">
        <v>7782</v>
      </c>
      <c r="H1570" s="21" t="s">
        <v>22</v>
      </c>
      <c r="I1570" s="21" t="s">
        <v>23</v>
      </c>
      <c r="J1570" s="21" t="s">
        <v>347</v>
      </c>
      <c r="K1570" s="21" t="s">
        <v>348</v>
      </c>
      <c r="L1570" s="21">
        <v>85234</v>
      </c>
      <c r="M1570" s="21" t="s">
        <v>41</v>
      </c>
      <c r="N1570" s="21" t="s">
        <v>7768</v>
      </c>
      <c r="O1570" s="21" t="s">
        <v>28</v>
      </c>
      <c r="P1570" s="21" t="s">
        <v>64</v>
      </c>
      <c r="Q1570" s="21" t="s">
        <v>7769</v>
      </c>
      <c r="R1570" s="22">
        <v>364.70400000000001</v>
      </c>
    </row>
    <row r="1571" spans="1:18" x14ac:dyDescent="0.2">
      <c r="A1571" s="21">
        <v>3375</v>
      </c>
      <c r="B1571" s="21" t="s">
        <v>7315</v>
      </c>
      <c r="C1571" s="21" t="s">
        <v>11794</v>
      </c>
      <c r="D1571" s="21" t="s">
        <v>12128</v>
      </c>
      <c r="E1571" s="21" t="s">
        <v>48</v>
      </c>
      <c r="F1571" s="21" t="s">
        <v>49</v>
      </c>
      <c r="G1571" s="21" t="s">
        <v>50</v>
      </c>
      <c r="H1571" s="21" t="s">
        <v>22</v>
      </c>
      <c r="I1571" s="21" t="s">
        <v>23</v>
      </c>
      <c r="J1571" s="21" t="s">
        <v>6811</v>
      </c>
      <c r="K1571" s="21" t="s">
        <v>300</v>
      </c>
      <c r="L1571" s="21">
        <v>11550</v>
      </c>
      <c r="M1571" s="21" t="s">
        <v>158</v>
      </c>
      <c r="N1571" s="21" t="s">
        <v>1744</v>
      </c>
      <c r="O1571" s="21" t="s">
        <v>28</v>
      </c>
      <c r="P1571" s="21" t="s">
        <v>32</v>
      </c>
      <c r="Q1571" s="21" t="s">
        <v>1745</v>
      </c>
      <c r="R1571" s="22">
        <v>364.41</v>
      </c>
    </row>
    <row r="1572" spans="1:18" x14ac:dyDescent="0.2">
      <c r="A1572" s="21">
        <v>9746</v>
      </c>
      <c r="B1572" s="21" t="s">
        <v>11682</v>
      </c>
      <c r="C1572" s="21" t="s">
        <v>2121</v>
      </c>
      <c r="D1572" s="21" t="s">
        <v>2121</v>
      </c>
      <c r="E1572" s="21" t="s">
        <v>1452</v>
      </c>
      <c r="F1572" s="21" t="s">
        <v>4211</v>
      </c>
      <c r="G1572" s="21" t="s">
        <v>4212</v>
      </c>
      <c r="H1572" s="21" t="s">
        <v>22</v>
      </c>
      <c r="I1572" s="21" t="s">
        <v>23</v>
      </c>
      <c r="J1572" s="21" t="s">
        <v>39</v>
      </c>
      <c r="K1572" s="21" t="s">
        <v>40</v>
      </c>
      <c r="L1572" s="21">
        <v>90008</v>
      </c>
      <c r="M1572" s="21" t="s">
        <v>41</v>
      </c>
      <c r="N1572" s="21" t="s">
        <v>1525</v>
      </c>
      <c r="O1572" s="21" t="s">
        <v>28</v>
      </c>
      <c r="P1572" s="21" t="s">
        <v>54</v>
      </c>
      <c r="Q1572" s="21" t="s">
        <v>1526</v>
      </c>
      <c r="R1572" s="22">
        <v>364.08</v>
      </c>
    </row>
    <row r="1573" spans="1:18" x14ac:dyDescent="0.2">
      <c r="A1573" s="21">
        <v>5834</v>
      </c>
      <c r="B1573" s="21" t="s">
        <v>9341</v>
      </c>
      <c r="C1573" s="21" t="s">
        <v>2257</v>
      </c>
      <c r="D1573" s="21" t="s">
        <v>8285</v>
      </c>
      <c r="E1573" s="21" t="s">
        <v>48</v>
      </c>
      <c r="F1573" s="21" t="s">
        <v>4211</v>
      </c>
      <c r="G1573" s="21" t="s">
        <v>4212</v>
      </c>
      <c r="H1573" s="21" t="s">
        <v>22</v>
      </c>
      <c r="I1573" s="21" t="s">
        <v>23</v>
      </c>
      <c r="J1573" s="21" t="s">
        <v>88</v>
      </c>
      <c r="K1573" s="21" t="s">
        <v>89</v>
      </c>
      <c r="L1573" s="21">
        <v>28027</v>
      </c>
      <c r="M1573" s="21" t="s">
        <v>26</v>
      </c>
      <c r="N1573" s="21" t="s">
        <v>4232</v>
      </c>
      <c r="O1573" s="21" t="s">
        <v>28</v>
      </c>
      <c r="P1573" s="21" t="s">
        <v>32</v>
      </c>
      <c r="Q1573" s="21" t="s">
        <v>4233</v>
      </c>
      <c r="R1573" s="22">
        <v>363.92</v>
      </c>
    </row>
    <row r="1574" spans="1:18" x14ac:dyDescent="0.2">
      <c r="A1574" s="21">
        <v>7055</v>
      </c>
      <c r="B1574" s="21" t="s">
        <v>10110</v>
      </c>
      <c r="C1574" s="21" t="s">
        <v>11722</v>
      </c>
      <c r="D1574" s="21" t="s">
        <v>11722</v>
      </c>
      <c r="E1574" s="21" t="s">
        <v>1452</v>
      </c>
      <c r="F1574" s="21" t="s">
        <v>5683</v>
      </c>
      <c r="G1574" s="21" t="s">
        <v>5684</v>
      </c>
      <c r="H1574" s="21" t="s">
        <v>22</v>
      </c>
      <c r="I1574" s="21" t="s">
        <v>23</v>
      </c>
      <c r="J1574" s="21" t="s">
        <v>2127</v>
      </c>
      <c r="K1574" s="21" t="s">
        <v>40</v>
      </c>
      <c r="L1574" s="21">
        <v>92804</v>
      </c>
      <c r="M1574" s="21" t="s">
        <v>41</v>
      </c>
      <c r="N1574" s="21" t="s">
        <v>5445</v>
      </c>
      <c r="O1574" s="21" t="s">
        <v>28</v>
      </c>
      <c r="P1574" s="21" t="s">
        <v>32</v>
      </c>
      <c r="Q1574" s="21" t="s">
        <v>5446</v>
      </c>
      <c r="R1574" s="22">
        <v>363.92</v>
      </c>
    </row>
    <row r="1575" spans="1:18" x14ac:dyDescent="0.2">
      <c r="A1575" s="21">
        <v>1426</v>
      </c>
      <c r="B1575" s="21" t="s">
        <v>4344</v>
      </c>
      <c r="C1575" s="21" t="s">
        <v>1177</v>
      </c>
      <c r="D1575" s="21" t="s">
        <v>163</v>
      </c>
      <c r="E1575" s="21" t="s">
        <v>48</v>
      </c>
      <c r="F1575" s="21" t="s">
        <v>4345</v>
      </c>
      <c r="G1575" s="21" t="s">
        <v>4346</v>
      </c>
      <c r="H1575" s="21" t="s">
        <v>38</v>
      </c>
      <c r="I1575" s="21" t="s">
        <v>23</v>
      </c>
      <c r="J1575" s="21" t="s">
        <v>2060</v>
      </c>
      <c r="K1575" s="21" t="s">
        <v>348</v>
      </c>
      <c r="L1575" s="21">
        <v>85204</v>
      </c>
      <c r="M1575" s="21" t="s">
        <v>41</v>
      </c>
      <c r="N1575" s="21" t="s">
        <v>1837</v>
      </c>
      <c r="O1575" s="21" t="s">
        <v>43</v>
      </c>
      <c r="P1575" s="21" t="s">
        <v>57</v>
      </c>
      <c r="Q1575" s="21" t="s">
        <v>1838</v>
      </c>
      <c r="R1575" s="22">
        <v>363.64800000000002</v>
      </c>
    </row>
    <row r="1576" spans="1:18" x14ac:dyDescent="0.2">
      <c r="A1576" s="21">
        <v>1160</v>
      </c>
      <c r="B1576" s="21" t="s">
        <v>3773</v>
      </c>
      <c r="C1576" s="21" t="s">
        <v>905</v>
      </c>
      <c r="D1576" s="21" t="s">
        <v>11983</v>
      </c>
      <c r="E1576" s="21" t="s">
        <v>48</v>
      </c>
      <c r="F1576" s="21" t="s">
        <v>3774</v>
      </c>
      <c r="G1576" s="21" t="s">
        <v>3775</v>
      </c>
      <c r="H1576" s="21" t="s">
        <v>22</v>
      </c>
      <c r="I1576" s="21" t="s">
        <v>23</v>
      </c>
      <c r="J1576" s="21" t="s">
        <v>463</v>
      </c>
      <c r="K1576" s="21" t="s">
        <v>255</v>
      </c>
      <c r="L1576" s="21">
        <v>55407</v>
      </c>
      <c r="M1576" s="21" t="s">
        <v>108</v>
      </c>
      <c r="N1576" s="21" t="s">
        <v>2845</v>
      </c>
      <c r="O1576" s="21" t="s">
        <v>43</v>
      </c>
      <c r="P1576" s="21" t="s">
        <v>77</v>
      </c>
      <c r="Q1576" s="21" t="s">
        <v>3776</v>
      </c>
      <c r="R1576" s="22">
        <v>362.94</v>
      </c>
    </row>
    <row r="1577" spans="1:18" x14ac:dyDescent="0.2">
      <c r="A1577" s="21">
        <v>5238</v>
      </c>
      <c r="B1577" s="21" t="s">
        <v>8886</v>
      </c>
      <c r="C1577" s="21" t="s">
        <v>604</v>
      </c>
      <c r="D1577" s="21" t="s">
        <v>1314</v>
      </c>
      <c r="E1577" s="21" t="s">
        <v>48</v>
      </c>
      <c r="F1577" s="21" t="s">
        <v>410</v>
      </c>
      <c r="G1577" s="21" t="s">
        <v>411</v>
      </c>
      <c r="H1577" s="21" t="s">
        <v>22</v>
      </c>
      <c r="I1577" s="21" t="s">
        <v>23</v>
      </c>
      <c r="J1577" s="21" t="s">
        <v>432</v>
      </c>
      <c r="K1577" s="21" t="s">
        <v>3106</v>
      </c>
      <c r="L1577" s="21">
        <v>21044</v>
      </c>
      <c r="M1577" s="21" t="s">
        <v>158</v>
      </c>
      <c r="N1577" s="21" t="s">
        <v>1882</v>
      </c>
      <c r="O1577" s="21" t="s">
        <v>28</v>
      </c>
      <c r="P1577" s="21" t="s">
        <v>29</v>
      </c>
      <c r="Q1577" s="21" t="s">
        <v>1883</v>
      </c>
      <c r="R1577" s="22">
        <v>362.94</v>
      </c>
    </row>
    <row r="1578" spans="1:18" x14ac:dyDescent="0.2">
      <c r="A1578" s="21">
        <v>1085</v>
      </c>
      <c r="B1578" s="21" t="s">
        <v>3618</v>
      </c>
      <c r="C1578" s="21" t="s">
        <v>11976</v>
      </c>
      <c r="D1578" s="21" t="s">
        <v>11944</v>
      </c>
      <c r="E1578" s="21" t="s">
        <v>48</v>
      </c>
      <c r="F1578" s="21" t="s">
        <v>354</v>
      </c>
      <c r="G1578" s="21" t="s">
        <v>355</v>
      </c>
      <c r="H1578" s="21" t="s">
        <v>22</v>
      </c>
      <c r="I1578" s="21" t="s">
        <v>23</v>
      </c>
      <c r="J1578" s="21" t="s">
        <v>3619</v>
      </c>
      <c r="K1578" s="21" t="s">
        <v>300</v>
      </c>
      <c r="L1578" s="21">
        <v>10701</v>
      </c>
      <c r="M1578" s="21" t="s">
        <v>158</v>
      </c>
      <c r="N1578" s="21" t="s">
        <v>1143</v>
      </c>
      <c r="O1578" s="21" t="s">
        <v>43</v>
      </c>
      <c r="P1578" s="21" t="s">
        <v>57</v>
      </c>
      <c r="Q1578" s="21" t="s">
        <v>1144</v>
      </c>
      <c r="R1578" s="22">
        <v>362.92</v>
      </c>
    </row>
    <row r="1579" spans="1:18" x14ac:dyDescent="0.2">
      <c r="A1579" s="21">
        <v>7508</v>
      </c>
      <c r="B1579" s="21" t="s">
        <v>10369</v>
      </c>
      <c r="C1579" s="21" t="s">
        <v>12206</v>
      </c>
      <c r="D1579" s="21" t="s">
        <v>12216</v>
      </c>
      <c r="E1579" s="21" t="s">
        <v>48</v>
      </c>
      <c r="F1579" s="21" t="s">
        <v>1265</v>
      </c>
      <c r="G1579" s="21" t="s">
        <v>1266</v>
      </c>
      <c r="H1579" s="21" t="s">
        <v>22</v>
      </c>
      <c r="I1579" s="21" t="s">
        <v>23</v>
      </c>
      <c r="J1579" s="21" t="s">
        <v>134</v>
      </c>
      <c r="K1579" s="21" t="s">
        <v>40</v>
      </c>
      <c r="L1579" s="21">
        <v>94122</v>
      </c>
      <c r="M1579" s="21" t="s">
        <v>41</v>
      </c>
      <c r="N1579" s="21" t="s">
        <v>1143</v>
      </c>
      <c r="O1579" s="21" t="s">
        <v>43</v>
      </c>
      <c r="P1579" s="21" t="s">
        <v>57</v>
      </c>
      <c r="Q1579" s="21" t="s">
        <v>1144</v>
      </c>
      <c r="R1579" s="22">
        <v>362.92</v>
      </c>
    </row>
    <row r="1580" spans="1:18" x14ac:dyDescent="0.2">
      <c r="A1580" s="21">
        <v>1848</v>
      </c>
      <c r="B1580" s="21" t="s">
        <v>5213</v>
      </c>
      <c r="C1580" s="21" t="s">
        <v>11720</v>
      </c>
      <c r="D1580" s="21" t="s">
        <v>11720</v>
      </c>
      <c r="E1580" s="21" t="s">
        <v>1452</v>
      </c>
      <c r="F1580" s="21" t="s">
        <v>3726</v>
      </c>
      <c r="G1580" s="21" t="s">
        <v>3727</v>
      </c>
      <c r="H1580" s="21" t="s">
        <v>38</v>
      </c>
      <c r="I1580" s="21" t="s">
        <v>23</v>
      </c>
      <c r="J1580" s="21" t="s">
        <v>39</v>
      </c>
      <c r="K1580" s="21" t="s">
        <v>40</v>
      </c>
      <c r="L1580" s="21">
        <v>90004</v>
      </c>
      <c r="M1580" s="21" t="s">
        <v>41</v>
      </c>
      <c r="N1580" s="21" t="s">
        <v>1307</v>
      </c>
      <c r="O1580" s="21" t="s">
        <v>28</v>
      </c>
      <c r="P1580" s="21" t="s">
        <v>32</v>
      </c>
      <c r="Q1580" s="21" t="s">
        <v>1308</v>
      </c>
      <c r="R1580" s="22">
        <v>362.35199999999998</v>
      </c>
    </row>
    <row r="1581" spans="1:18" x14ac:dyDescent="0.2">
      <c r="A1581" s="21">
        <v>8303</v>
      </c>
      <c r="B1581" s="21" t="s">
        <v>10803</v>
      </c>
      <c r="C1581" s="21" t="s">
        <v>2201</v>
      </c>
      <c r="D1581" s="21" t="s">
        <v>11964</v>
      </c>
      <c r="E1581" s="21" t="s">
        <v>48</v>
      </c>
      <c r="F1581" s="21" t="s">
        <v>4136</v>
      </c>
      <c r="G1581" s="21" t="s">
        <v>4137</v>
      </c>
      <c r="H1581" s="21" t="s">
        <v>38</v>
      </c>
      <c r="I1581" s="21" t="s">
        <v>23</v>
      </c>
      <c r="J1581" s="21" t="s">
        <v>39</v>
      </c>
      <c r="K1581" s="21" t="s">
        <v>40</v>
      </c>
      <c r="L1581" s="21">
        <v>90036</v>
      </c>
      <c r="M1581" s="21" t="s">
        <v>41</v>
      </c>
      <c r="N1581" s="21" t="s">
        <v>2925</v>
      </c>
      <c r="O1581" s="21" t="s">
        <v>28</v>
      </c>
      <c r="P1581" s="21" t="s">
        <v>32</v>
      </c>
      <c r="Q1581" s="21" t="s">
        <v>2926</v>
      </c>
      <c r="R1581" s="22">
        <v>362.35199999999998</v>
      </c>
    </row>
    <row r="1582" spans="1:18" x14ac:dyDescent="0.2">
      <c r="A1582" s="21">
        <v>7949</v>
      </c>
      <c r="B1582" s="21" t="s">
        <v>10610</v>
      </c>
      <c r="C1582" s="21" t="s">
        <v>11764</v>
      </c>
      <c r="D1582" s="21" t="s">
        <v>12241</v>
      </c>
      <c r="E1582" s="21" t="s">
        <v>48</v>
      </c>
      <c r="F1582" s="21" t="s">
        <v>6190</v>
      </c>
      <c r="G1582" s="21" t="s">
        <v>6191</v>
      </c>
      <c r="H1582" s="21" t="s">
        <v>22</v>
      </c>
      <c r="I1582" s="21" t="s">
        <v>23</v>
      </c>
      <c r="J1582" s="21" t="s">
        <v>4708</v>
      </c>
      <c r="K1582" s="21" t="s">
        <v>107</v>
      </c>
      <c r="L1582" s="21">
        <v>79907</v>
      </c>
      <c r="M1582" s="21" t="s">
        <v>108</v>
      </c>
      <c r="N1582" s="21" t="s">
        <v>3826</v>
      </c>
      <c r="O1582" s="21" t="s">
        <v>28</v>
      </c>
      <c r="P1582" s="21" t="s">
        <v>32</v>
      </c>
      <c r="Q1582" s="21" t="s">
        <v>3827</v>
      </c>
      <c r="R1582" s="22">
        <v>362.25</v>
      </c>
    </row>
    <row r="1583" spans="1:18" x14ac:dyDescent="0.2">
      <c r="A1583" s="21">
        <v>3467</v>
      </c>
      <c r="B1583" s="21" t="s">
        <v>7399</v>
      </c>
      <c r="C1583" s="21" t="s">
        <v>11874</v>
      </c>
      <c r="D1583" s="21" t="s">
        <v>2207</v>
      </c>
      <c r="E1583" s="21" t="s">
        <v>48</v>
      </c>
      <c r="F1583" s="21" t="s">
        <v>5366</v>
      </c>
      <c r="G1583" s="21" t="s">
        <v>5367</v>
      </c>
      <c r="H1583" s="21" t="s">
        <v>38</v>
      </c>
      <c r="I1583" s="21" t="s">
        <v>23</v>
      </c>
      <c r="J1583" s="21" t="s">
        <v>7304</v>
      </c>
      <c r="K1583" s="21" t="s">
        <v>1402</v>
      </c>
      <c r="L1583" s="21">
        <v>2151</v>
      </c>
      <c r="M1583" s="21" t="s">
        <v>158</v>
      </c>
      <c r="N1583" s="21" t="s">
        <v>963</v>
      </c>
      <c r="O1583" s="21" t="s">
        <v>28</v>
      </c>
      <c r="P1583" s="21" t="s">
        <v>29</v>
      </c>
      <c r="Q1583" s="21" t="s">
        <v>964</v>
      </c>
      <c r="R1583" s="22">
        <v>361.96</v>
      </c>
    </row>
    <row r="1584" spans="1:18" x14ac:dyDescent="0.2">
      <c r="A1584" s="21">
        <v>4505</v>
      </c>
      <c r="B1584" s="21" t="s">
        <v>8329</v>
      </c>
      <c r="C1584" s="21" t="s">
        <v>1592</v>
      </c>
      <c r="D1584" s="21" t="s">
        <v>2710</v>
      </c>
      <c r="E1584" s="21" t="s">
        <v>48</v>
      </c>
      <c r="F1584" s="21" t="s">
        <v>3897</v>
      </c>
      <c r="G1584" s="21" t="s">
        <v>3898</v>
      </c>
      <c r="H1584" s="21" t="s">
        <v>105</v>
      </c>
      <c r="I1584" s="21" t="s">
        <v>23</v>
      </c>
      <c r="J1584" s="21" t="s">
        <v>39</v>
      </c>
      <c r="K1584" s="21" t="s">
        <v>40</v>
      </c>
      <c r="L1584" s="21">
        <v>90045</v>
      </c>
      <c r="M1584" s="21" t="s">
        <v>41</v>
      </c>
      <c r="N1584" s="21" t="s">
        <v>4980</v>
      </c>
      <c r="O1584" s="21" t="s">
        <v>43</v>
      </c>
      <c r="P1584" s="21" t="s">
        <v>77</v>
      </c>
      <c r="Q1584" s="21" t="s">
        <v>4981</v>
      </c>
      <c r="R1584" s="22">
        <v>361.96</v>
      </c>
    </row>
    <row r="1585" spans="1:18" x14ac:dyDescent="0.2">
      <c r="A1585" s="21">
        <v>254</v>
      </c>
      <c r="B1585" s="21" t="s">
        <v>1069</v>
      </c>
      <c r="C1585" s="21" t="s">
        <v>11715</v>
      </c>
      <c r="D1585" s="21" t="s">
        <v>142</v>
      </c>
      <c r="E1585" s="21" t="s">
        <v>206</v>
      </c>
      <c r="F1585" s="21" t="s">
        <v>1070</v>
      </c>
      <c r="G1585" s="21" t="s">
        <v>1071</v>
      </c>
      <c r="H1585" s="21" t="s">
        <v>22</v>
      </c>
      <c r="I1585" s="21" t="s">
        <v>23</v>
      </c>
      <c r="J1585" s="21" t="s">
        <v>299</v>
      </c>
      <c r="K1585" s="21" t="s">
        <v>300</v>
      </c>
      <c r="L1585" s="21">
        <v>10024</v>
      </c>
      <c r="M1585" s="21" t="s">
        <v>158</v>
      </c>
      <c r="N1585" s="21" t="s">
        <v>1074</v>
      </c>
      <c r="O1585" s="21" t="s">
        <v>43</v>
      </c>
      <c r="P1585" s="21" t="s">
        <v>189</v>
      </c>
      <c r="Q1585" s="21" t="s">
        <v>1075</v>
      </c>
      <c r="R1585" s="22">
        <v>361.92</v>
      </c>
    </row>
    <row r="1586" spans="1:18" x14ac:dyDescent="0.2">
      <c r="A1586" s="21">
        <v>3377</v>
      </c>
      <c r="B1586" s="21" t="s">
        <v>7315</v>
      </c>
      <c r="C1586" s="21" t="s">
        <v>11794</v>
      </c>
      <c r="D1586" s="21" t="s">
        <v>12128</v>
      </c>
      <c r="E1586" s="21" t="s">
        <v>48</v>
      </c>
      <c r="F1586" s="21" t="s">
        <v>49</v>
      </c>
      <c r="G1586" s="21" t="s">
        <v>50</v>
      </c>
      <c r="H1586" s="21" t="s">
        <v>22</v>
      </c>
      <c r="I1586" s="21" t="s">
        <v>23</v>
      </c>
      <c r="J1586" s="21" t="s">
        <v>6811</v>
      </c>
      <c r="K1586" s="21" t="s">
        <v>300</v>
      </c>
      <c r="L1586" s="21">
        <v>11550</v>
      </c>
      <c r="M1586" s="21" t="s">
        <v>158</v>
      </c>
      <c r="N1586" s="21" t="s">
        <v>1061</v>
      </c>
      <c r="O1586" s="21" t="s">
        <v>28</v>
      </c>
      <c r="P1586" s="21" t="s">
        <v>32</v>
      </c>
      <c r="Q1586" s="21" t="s">
        <v>1062</v>
      </c>
      <c r="R1586" s="22">
        <v>361.76400000000001</v>
      </c>
    </row>
    <row r="1587" spans="1:18" x14ac:dyDescent="0.2">
      <c r="A1587" s="21">
        <v>4397</v>
      </c>
      <c r="B1587" s="21" t="s">
        <v>8251</v>
      </c>
      <c r="C1587" s="21" t="s">
        <v>3725</v>
      </c>
      <c r="D1587" s="21" t="s">
        <v>2501</v>
      </c>
      <c r="E1587" s="21" t="s">
        <v>48</v>
      </c>
      <c r="F1587" s="21" t="s">
        <v>7376</v>
      </c>
      <c r="G1587" s="21" t="s">
        <v>7377</v>
      </c>
      <c r="H1587" s="21" t="s">
        <v>38</v>
      </c>
      <c r="I1587" s="21" t="s">
        <v>23</v>
      </c>
      <c r="J1587" s="21" t="s">
        <v>1066</v>
      </c>
      <c r="K1587" s="21" t="s">
        <v>40</v>
      </c>
      <c r="L1587" s="21">
        <v>92024</v>
      </c>
      <c r="M1587" s="21" t="s">
        <v>41</v>
      </c>
      <c r="N1587" s="21" t="s">
        <v>4184</v>
      </c>
      <c r="O1587" s="21" t="s">
        <v>70</v>
      </c>
      <c r="P1587" s="21" t="s">
        <v>71</v>
      </c>
      <c r="Q1587" s="21" t="s">
        <v>4185</v>
      </c>
      <c r="R1587" s="22">
        <v>361.37599999999998</v>
      </c>
    </row>
    <row r="1588" spans="1:18" x14ac:dyDescent="0.2">
      <c r="A1588" s="21">
        <v>6352</v>
      </c>
      <c r="B1588" s="21" t="s">
        <v>9677</v>
      </c>
      <c r="C1588" s="21" t="s">
        <v>11809</v>
      </c>
      <c r="D1588" s="21" t="s">
        <v>12152</v>
      </c>
      <c r="E1588" s="21" t="s">
        <v>48</v>
      </c>
      <c r="F1588" s="21" t="s">
        <v>6761</v>
      </c>
      <c r="G1588" s="21" t="s">
        <v>6762</v>
      </c>
      <c r="H1588" s="21" t="s">
        <v>38</v>
      </c>
      <c r="I1588" s="21" t="s">
        <v>23</v>
      </c>
      <c r="J1588" s="21" t="s">
        <v>1595</v>
      </c>
      <c r="K1588" s="21" t="s">
        <v>52</v>
      </c>
      <c r="L1588" s="21">
        <v>33178</v>
      </c>
      <c r="M1588" s="21" t="s">
        <v>26</v>
      </c>
      <c r="N1588" s="21" t="s">
        <v>4184</v>
      </c>
      <c r="O1588" s="21" t="s">
        <v>70</v>
      </c>
      <c r="P1588" s="21" t="s">
        <v>71</v>
      </c>
      <c r="Q1588" s="21" t="s">
        <v>4185</v>
      </c>
      <c r="R1588" s="22">
        <v>361.37599999999998</v>
      </c>
    </row>
    <row r="1589" spans="1:18" x14ac:dyDescent="0.2">
      <c r="A1589" s="21">
        <v>1756</v>
      </c>
      <c r="B1589" s="21" t="s">
        <v>5027</v>
      </c>
      <c r="C1589" s="21" t="s">
        <v>11861</v>
      </c>
      <c r="D1589" s="21" t="s">
        <v>11862</v>
      </c>
      <c r="E1589" s="21" t="s">
        <v>19</v>
      </c>
      <c r="F1589" s="21" t="s">
        <v>4712</v>
      </c>
      <c r="G1589" s="21" t="s">
        <v>4713</v>
      </c>
      <c r="H1589" s="21" t="s">
        <v>105</v>
      </c>
      <c r="I1589" s="21" t="s">
        <v>23</v>
      </c>
      <c r="J1589" s="21" t="s">
        <v>106</v>
      </c>
      <c r="K1589" s="21" t="s">
        <v>107</v>
      </c>
      <c r="L1589" s="21">
        <v>76106</v>
      </c>
      <c r="M1589" s="21" t="s">
        <v>108</v>
      </c>
      <c r="N1589" s="21" t="s">
        <v>3713</v>
      </c>
      <c r="O1589" s="21" t="s">
        <v>43</v>
      </c>
      <c r="P1589" s="21" t="s">
        <v>91</v>
      </c>
      <c r="Q1589" s="21" t="s">
        <v>3714</v>
      </c>
      <c r="R1589" s="22">
        <v>360.71199999999999</v>
      </c>
    </row>
    <row r="1590" spans="1:18" x14ac:dyDescent="0.2">
      <c r="A1590" s="21">
        <v>3727</v>
      </c>
      <c r="B1590" s="21" t="s">
        <v>7630</v>
      </c>
      <c r="C1590" s="21" t="s">
        <v>11981</v>
      </c>
      <c r="D1590" s="21" t="s">
        <v>12133</v>
      </c>
      <c r="E1590" s="21" t="s">
        <v>48</v>
      </c>
      <c r="F1590" s="21" t="s">
        <v>5143</v>
      </c>
      <c r="G1590" s="21" t="s">
        <v>5144</v>
      </c>
      <c r="H1590" s="21" t="s">
        <v>22</v>
      </c>
      <c r="I1590" s="21" t="s">
        <v>23</v>
      </c>
      <c r="J1590" s="21" t="s">
        <v>684</v>
      </c>
      <c r="K1590" s="21" t="s">
        <v>275</v>
      </c>
      <c r="L1590" s="21">
        <v>19711</v>
      </c>
      <c r="M1590" s="21" t="s">
        <v>158</v>
      </c>
      <c r="N1590" s="21" t="s">
        <v>3256</v>
      </c>
      <c r="O1590" s="21" t="s">
        <v>43</v>
      </c>
      <c r="P1590" s="21" t="s">
        <v>57</v>
      </c>
      <c r="Q1590" s="21" t="s">
        <v>3257</v>
      </c>
      <c r="R1590" s="22">
        <v>360.38</v>
      </c>
    </row>
    <row r="1591" spans="1:18" x14ac:dyDescent="0.2">
      <c r="A1591" s="21">
        <v>5976</v>
      </c>
      <c r="B1591" s="21" t="s">
        <v>9434</v>
      </c>
      <c r="C1591" s="21" t="s">
        <v>896</v>
      </c>
      <c r="D1591" s="21" t="s">
        <v>6169</v>
      </c>
      <c r="E1591" s="21" t="s">
        <v>48</v>
      </c>
      <c r="F1591" s="21" t="s">
        <v>6486</v>
      </c>
      <c r="G1591" s="21" t="s">
        <v>6487</v>
      </c>
      <c r="H1591" s="21" t="s">
        <v>38</v>
      </c>
      <c r="I1591" s="21" t="s">
        <v>23</v>
      </c>
      <c r="J1591" s="21" t="s">
        <v>7227</v>
      </c>
      <c r="K1591" s="21" t="s">
        <v>5103</v>
      </c>
      <c r="L1591" s="21">
        <v>66212</v>
      </c>
      <c r="M1591" s="21" t="s">
        <v>108</v>
      </c>
      <c r="N1591" s="21" t="s">
        <v>3256</v>
      </c>
      <c r="O1591" s="21" t="s">
        <v>43</v>
      </c>
      <c r="P1591" s="21" t="s">
        <v>57</v>
      </c>
      <c r="Q1591" s="21" t="s">
        <v>3257</v>
      </c>
      <c r="R1591" s="22">
        <v>360.38</v>
      </c>
    </row>
    <row r="1592" spans="1:18" x14ac:dyDescent="0.2">
      <c r="A1592" s="21">
        <v>6240</v>
      </c>
      <c r="B1592" s="21" t="s">
        <v>9602</v>
      </c>
      <c r="C1592" s="21" t="s">
        <v>11911</v>
      </c>
      <c r="D1592" s="21" t="s">
        <v>2799</v>
      </c>
      <c r="E1592" s="21" t="s">
        <v>48</v>
      </c>
      <c r="F1592" s="21" t="s">
        <v>4328</v>
      </c>
      <c r="G1592" s="21" t="s">
        <v>4329</v>
      </c>
      <c r="H1592" s="21" t="s">
        <v>22</v>
      </c>
      <c r="I1592" s="21" t="s">
        <v>23</v>
      </c>
      <c r="J1592" s="21" t="s">
        <v>710</v>
      </c>
      <c r="K1592" s="21" t="s">
        <v>40</v>
      </c>
      <c r="L1592" s="21">
        <v>95123</v>
      </c>
      <c r="M1592" s="21" t="s">
        <v>41</v>
      </c>
      <c r="N1592" s="21" t="s">
        <v>3256</v>
      </c>
      <c r="O1592" s="21" t="s">
        <v>43</v>
      </c>
      <c r="P1592" s="21" t="s">
        <v>57</v>
      </c>
      <c r="Q1592" s="21" t="s">
        <v>3257</v>
      </c>
      <c r="R1592" s="22">
        <v>360.38</v>
      </c>
    </row>
    <row r="1593" spans="1:18" x14ac:dyDescent="0.2">
      <c r="A1593" s="21">
        <v>321</v>
      </c>
      <c r="B1593" s="21" t="s">
        <v>1304</v>
      </c>
      <c r="C1593" s="21" t="s">
        <v>11807</v>
      </c>
      <c r="D1593" s="21" t="s">
        <v>11808</v>
      </c>
      <c r="E1593" s="21" t="s">
        <v>48</v>
      </c>
      <c r="F1593" s="21" t="s">
        <v>1305</v>
      </c>
      <c r="G1593" s="21" t="s">
        <v>1306</v>
      </c>
      <c r="H1593" s="21" t="s">
        <v>105</v>
      </c>
      <c r="I1593" s="21" t="s">
        <v>23</v>
      </c>
      <c r="J1593" s="21" t="s">
        <v>299</v>
      </c>
      <c r="K1593" s="21" t="s">
        <v>300</v>
      </c>
      <c r="L1593" s="21">
        <v>10024</v>
      </c>
      <c r="M1593" s="21" t="s">
        <v>158</v>
      </c>
      <c r="N1593" s="21" t="s">
        <v>1311</v>
      </c>
      <c r="O1593" s="21" t="s">
        <v>70</v>
      </c>
      <c r="P1593" s="21" t="s">
        <v>175</v>
      </c>
      <c r="Q1593" s="21" t="s">
        <v>1312</v>
      </c>
      <c r="R1593" s="22">
        <v>360</v>
      </c>
    </row>
    <row r="1594" spans="1:18" x14ac:dyDescent="0.2">
      <c r="A1594" s="21">
        <v>3050</v>
      </c>
      <c r="B1594" s="21" t="s">
        <v>6971</v>
      </c>
      <c r="C1594" s="21" t="s">
        <v>12009</v>
      </c>
      <c r="D1594" s="21" t="s">
        <v>11844</v>
      </c>
      <c r="E1594" s="21" t="s">
        <v>206</v>
      </c>
      <c r="F1594" s="21" t="s">
        <v>6972</v>
      </c>
      <c r="G1594" s="21" t="s">
        <v>6973</v>
      </c>
      <c r="H1594" s="21" t="s">
        <v>105</v>
      </c>
      <c r="I1594" s="21" t="s">
        <v>23</v>
      </c>
      <c r="J1594" s="21" t="s">
        <v>563</v>
      </c>
      <c r="K1594" s="21" t="s">
        <v>1431</v>
      </c>
      <c r="L1594" s="21">
        <v>31907</v>
      </c>
      <c r="M1594" s="21" t="s">
        <v>26</v>
      </c>
      <c r="N1594" s="21" t="s">
        <v>1311</v>
      </c>
      <c r="O1594" s="21" t="s">
        <v>70</v>
      </c>
      <c r="P1594" s="21" t="s">
        <v>175</v>
      </c>
      <c r="Q1594" s="21" t="s">
        <v>1312</v>
      </c>
      <c r="R1594" s="22">
        <v>360</v>
      </c>
    </row>
    <row r="1595" spans="1:18" x14ac:dyDescent="0.2">
      <c r="A1595" s="21">
        <v>3354</v>
      </c>
      <c r="B1595" s="21" t="s">
        <v>7295</v>
      </c>
      <c r="C1595" s="21" t="s">
        <v>7220</v>
      </c>
      <c r="D1595" s="21" t="s">
        <v>7009</v>
      </c>
      <c r="E1595" s="21" t="s">
        <v>48</v>
      </c>
      <c r="F1595" s="21" t="s">
        <v>1132</v>
      </c>
      <c r="G1595" s="21" t="s">
        <v>1133</v>
      </c>
      <c r="H1595" s="21" t="s">
        <v>38</v>
      </c>
      <c r="I1595" s="21" t="s">
        <v>23</v>
      </c>
      <c r="J1595" s="21" t="s">
        <v>581</v>
      </c>
      <c r="K1595" s="21" t="s">
        <v>844</v>
      </c>
      <c r="L1595" s="21">
        <v>6010</v>
      </c>
      <c r="M1595" s="21" t="s">
        <v>158</v>
      </c>
      <c r="N1595" s="21" t="s">
        <v>5178</v>
      </c>
      <c r="O1595" s="21" t="s">
        <v>70</v>
      </c>
      <c r="P1595" s="21" t="s">
        <v>71</v>
      </c>
      <c r="Q1595" s="21" t="s">
        <v>5179</v>
      </c>
      <c r="R1595" s="22">
        <v>359.98</v>
      </c>
    </row>
    <row r="1596" spans="1:18" x14ac:dyDescent="0.2">
      <c r="A1596" s="21">
        <v>5625</v>
      </c>
      <c r="B1596" s="21" t="s">
        <v>9197</v>
      </c>
      <c r="C1596" s="21" t="s">
        <v>3083</v>
      </c>
      <c r="D1596" s="21" t="s">
        <v>970</v>
      </c>
      <c r="E1596" s="21" t="s">
        <v>19</v>
      </c>
      <c r="F1596" s="21" t="s">
        <v>958</v>
      </c>
      <c r="G1596" s="21" t="s">
        <v>959</v>
      </c>
      <c r="H1596" s="21" t="s">
        <v>38</v>
      </c>
      <c r="I1596" s="21" t="s">
        <v>23</v>
      </c>
      <c r="J1596" s="21" t="s">
        <v>39</v>
      </c>
      <c r="K1596" s="21" t="s">
        <v>40</v>
      </c>
      <c r="L1596" s="21">
        <v>90032</v>
      </c>
      <c r="M1596" s="21" t="s">
        <v>41</v>
      </c>
      <c r="N1596" s="21" t="s">
        <v>6093</v>
      </c>
      <c r="O1596" s="21" t="s">
        <v>70</v>
      </c>
      <c r="P1596" s="21" t="s">
        <v>175</v>
      </c>
      <c r="Q1596" s="21" t="s">
        <v>6094</v>
      </c>
      <c r="R1596" s="22">
        <v>359.98</v>
      </c>
    </row>
    <row r="1597" spans="1:18" x14ac:dyDescent="0.2">
      <c r="A1597" s="21">
        <v>2409</v>
      </c>
      <c r="B1597" s="21" t="s">
        <v>6109</v>
      </c>
      <c r="C1597" s="21" t="s">
        <v>1731</v>
      </c>
      <c r="D1597" s="21" t="s">
        <v>2010</v>
      </c>
      <c r="E1597" s="21" t="s">
        <v>48</v>
      </c>
      <c r="F1597" s="21" t="s">
        <v>6110</v>
      </c>
      <c r="G1597" s="21" t="s">
        <v>6111</v>
      </c>
      <c r="H1597" s="21" t="s">
        <v>22</v>
      </c>
      <c r="I1597" s="21" t="s">
        <v>23</v>
      </c>
      <c r="J1597" s="21" t="s">
        <v>134</v>
      </c>
      <c r="K1597" s="21" t="s">
        <v>40</v>
      </c>
      <c r="L1597" s="21">
        <v>94122</v>
      </c>
      <c r="M1597" s="21" t="s">
        <v>41</v>
      </c>
      <c r="N1597" s="21" t="s">
        <v>6112</v>
      </c>
      <c r="O1597" s="21" t="s">
        <v>70</v>
      </c>
      <c r="P1597" s="21" t="s">
        <v>71</v>
      </c>
      <c r="Q1597" s="21" t="s">
        <v>6113</v>
      </c>
      <c r="R1597" s="22">
        <v>359.976</v>
      </c>
    </row>
    <row r="1598" spans="1:18" x14ac:dyDescent="0.2">
      <c r="A1598" s="21">
        <v>3922</v>
      </c>
      <c r="B1598" s="21" t="s">
        <v>7820</v>
      </c>
      <c r="C1598" s="21" t="s">
        <v>5598</v>
      </c>
      <c r="D1598" s="21" t="s">
        <v>11847</v>
      </c>
      <c r="E1598" s="21" t="s">
        <v>19</v>
      </c>
      <c r="F1598" s="21" t="s">
        <v>2691</v>
      </c>
      <c r="G1598" s="21" t="s">
        <v>2692</v>
      </c>
      <c r="H1598" s="21" t="s">
        <v>22</v>
      </c>
      <c r="I1598" s="21" t="s">
        <v>23</v>
      </c>
      <c r="J1598" s="21" t="s">
        <v>341</v>
      </c>
      <c r="K1598" s="21" t="s">
        <v>232</v>
      </c>
      <c r="L1598" s="21">
        <v>60610</v>
      </c>
      <c r="M1598" s="21" t="s">
        <v>108</v>
      </c>
      <c r="N1598" s="21" t="s">
        <v>7104</v>
      </c>
      <c r="O1598" s="21" t="s">
        <v>70</v>
      </c>
      <c r="P1598" s="21" t="s">
        <v>71</v>
      </c>
      <c r="Q1598" s="21" t="s">
        <v>7105</v>
      </c>
      <c r="R1598" s="22">
        <v>359.976</v>
      </c>
    </row>
    <row r="1599" spans="1:18" x14ac:dyDescent="0.2">
      <c r="A1599" s="21">
        <v>2263</v>
      </c>
      <c r="B1599" s="21" t="s">
        <v>5889</v>
      </c>
      <c r="C1599" s="21" t="s">
        <v>12113</v>
      </c>
      <c r="D1599" s="21" t="s">
        <v>12114</v>
      </c>
      <c r="E1599" s="21" t="s">
        <v>206</v>
      </c>
      <c r="F1599" s="21" t="s">
        <v>5890</v>
      </c>
      <c r="G1599" s="21" t="s">
        <v>5891</v>
      </c>
      <c r="H1599" s="21" t="s">
        <v>22</v>
      </c>
      <c r="I1599" s="21" t="s">
        <v>23</v>
      </c>
      <c r="J1599" s="21" t="s">
        <v>1267</v>
      </c>
      <c r="K1599" s="21" t="s">
        <v>357</v>
      </c>
      <c r="L1599" s="21">
        <v>22204</v>
      </c>
      <c r="M1599" s="21" t="s">
        <v>26</v>
      </c>
      <c r="N1599" s="21" t="s">
        <v>2522</v>
      </c>
      <c r="O1599" s="21" t="s">
        <v>28</v>
      </c>
      <c r="P1599" s="21" t="s">
        <v>29</v>
      </c>
      <c r="Q1599" s="21" t="s">
        <v>2523</v>
      </c>
      <c r="R1599" s="22">
        <v>359.97</v>
      </c>
    </row>
    <row r="1600" spans="1:18" x14ac:dyDescent="0.2">
      <c r="A1600" s="21">
        <v>2726</v>
      </c>
      <c r="B1600" s="21" t="s">
        <v>6570</v>
      </c>
      <c r="C1600" s="21" t="s">
        <v>11835</v>
      </c>
      <c r="D1600" s="21" t="s">
        <v>423</v>
      </c>
      <c r="E1600" s="21" t="s">
        <v>48</v>
      </c>
      <c r="F1600" s="21" t="s">
        <v>2064</v>
      </c>
      <c r="G1600" s="21" t="s">
        <v>2065</v>
      </c>
      <c r="H1600" s="21" t="s">
        <v>22</v>
      </c>
      <c r="I1600" s="21" t="s">
        <v>23</v>
      </c>
      <c r="J1600" s="21" t="s">
        <v>156</v>
      </c>
      <c r="K1600" s="21" t="s">
        <v>157</v>
      </c>
      <c r="L1600" s="21">
        <v>19120</v>
      </c>
      <c r="M1600" s="21" t="s">
        <v>158</v>
      </c>
      <c r="N1600" s="21" t="s">
        <v>5455</v>
      </c>
      <c r="O1600" s="21" t="s">
        <v>70</v>
      </c>
      <c r="P1600" s="21" t="s">
        <v>71</v>
      </c>
      <c r="Q1600" s="21" t="s">
        <v>5456</v>
      </c>
      <c r="R1600" s="22">
        <v>359.97</v>
      </c>
    </row>
    <row r="1601" spans="1:18" x14ac:dyDescent="0.2">
      <c r="A1601" s="21">
        <v>8064</v>
      </c>
      <c r="B1601" s="21" t="s">
        <v>10668</v>
      </c>
      <c r="C1601" s="21" t="s">
        <v>11768</v>
      </c>
      <c r="D1601" s="21" t="s">
        <v>11923</v>
      </c>
      <c r="E1601" s="21" t="s">
        <v>206</v>
      </c>
      <c r="F1601" s="21" t="s">
        <v>5484</v>
      </c>
      <c r="G1601" s="21" t="s">
        <v>5485</v>
      </c>
      <c r="H1601" s="21" t="s">
        <v>22</v>
      </c>
      <c r="I1601" s="21" t="s">
        <v>23</v>
      </c>
      <c r="J1601" s="21" t="s">
        <v>440</v>
      </c>
      <c r="K1601" s="21" t="s">
        <v>300</v>
      </c>
      <c r="L1601" s="21">
        <v>14609</v>
      </c>
      <c r="M1601" s="21" t="s">
        <v>158</v>
      </c>
      <c r="N1601" s="21" t="s">
        <v>5455</v>
      </c>
      <c r="O1601" s="21" t="s">
        <v>70</v>
      </c>
      <c r="P1601" s="21" t="s">
        <v>71</v>
      </c>
      <c r="Q1601" s="21" t="s">
        <v>5456</v>
      </c>
      <c r="R1601" s="22">
        <v>359.97</v>
      </c>
    </row>
    <row r="1602" spans="1:18" x14ac:dyDescent="0.2">
      <c r="A1602" s="21">
        <v>4768</v>
      </c>
      <c r="B1602" s="21" t="s">
        <v>8550</v>
      </c>
      <c r="C1602" s="21" t="s">
        <v>12116</v>
      </c>
      <c r="D1602" s="21" t="s">
        <v>12192</v>
      </c>
      <c r="E1602" s="21" t="s">
        <v>206</v>
      </c>
      <c r="F1602" s="21" t="s">
        <v>3516</v>
      </c>
      <c r="G1602" s="21" t="s">
        <v>3517</v>
      </c>
      <c r="H1602" s="21" t="s">
        <v>38</v>
      </c>
      <c r="I1602" s="21" t="s">
        <v>23</v>
      </c>
      <c r="J1602" s="21" t="s">
        <v>764</v>
      </c>
      <c r="K1602" s="21" t="s">
        <v>107</v>
      </c>
      <c r="L1602" s="21">
        <v>78207</v>
      </c>
      <c r="M1602" s="21" t="s">
        <v>108</v>
      </c>
      <c r="N1602" s="21" t="s">
        <v>5361</v>
      </c>
      <c r="O1602" s="21" t="s">
        <v>70</v>
      </c>
      <c r="P1602" s="21" t="s">
        <v>71</v>
      </c>
      <c r="Q1602" s="21" t="s">
        <v>5362</v>
      </c>
      <c r="R1602" s="22">
        <v>359.88</v>
      </c>
    </row>
    <row r="1603" spans="1:18" x14ac:dyDescent="0.2">
      <c r="A1603" s="21">
        <v>6741</v>
      </c>
      <c r="B1603" s="21" t="s">
        <v>9910</v>
      </c>
      <c r="C1603" s="21" t="s">
        <v>4779</v>
      </c>
      <c r="D1603" s="21" t="s">
        <v>9911</v>
      </c>
      <c r="E1603" s="21" t="s">
        <v>48</v>
      </c>
      <c r="F1603" s="21" t="s">
        <v>4873</v>
      </c>
      <c r="G1603" s="21" t="s">
        <v>4874</v>
      </c>
      <c r="H1603" s="21" t="s">
        <v>22</v>
      </c>
      <c r="I1603" s="21" t="s">
        <v>23</v>
      </c>
      <c r="J1603" s="21" t="s">
        <v>341</v>
      </c>
      <c r="K1603" s="21" t="s">
        <v>232</v>
      </c>
      <c r="L1603" s="21">
        <v>60623</v>
      </c>
      <c r="M1603" s="21" t="s">
        <v>108</v>
      </c>
      <c r="N1603" s="21" t="s">
        <v>5370</v>
      </c>
      <c r="O1603" s="21" t="s">
        <v>28</v>
      </c>
      <c r="P1603" s="21" t="s">
        <v>32</v>
      </c>
      <c r="Q1603" s="21" t="s">
        <v>5371</v>
      </c>
      <c r="R1603" s="22">
        <v>359.77199999999999</v>
      </c>
    </row>
    <row r="1604" spans="1:18" x14ac:dyDescent="0.2">
      <c r="A1604" s="21">
        <v>5080</v>
      </c>
      <c r="B1604" s="21" t="s">
        <v>8783</v>
      </c>
      <c r="C1604" s="21" t="s">
        <v>5263</v>
      </c>
      <c r="D1604" s="21" t="s">
        <v>3177</v>
      </c>
      <c r="E1604" s="21" t="s">
        <v>48</v>
      </c>
      <c r="F1604" s="21" t="s">
        <v>2079</v>
      </c>
      <c r="G1604" s="21" t="s">
        <v>2080</v>
      </c>
      <c r="H1604" s="21" t="s">
        <v>22</v>
      </c>
      <c r="I1604" s="21" t="s">
        <v>23</v>
      </c>
      <c r="J1604" s="21" t="s">
        <v>134</v>
      </c>
      <c r="K1604" s="21" t="s">
        <v>40</v>
      </c>
      <c r="L1604" s="21">
        <v>94122</v>
      </c>
      <c r="M1604" s="21" t="s">
        <v>41</v>
      </c>
      <c r="N1604" s="21" t="s">
        <v>5645</v>
      </c>
      <c r="O1604" s="21" t="s">
        <v>28</v>
      </c>
      <c r="P1604" s="21" t="s">
        <v>29</v>
      </c>
      <c r="Q1604" s="21" t="s">
        <v>6204</v>
      </c>
      <c r="R1604" s="22">
        <v>359.49900000000002</v>
      </c>
    </row>
    <row r="1605" spans="1:18" x14ac:dyDescent="0.2">
      <c r="A1605" s="21">
        <v>8713</v>
      </c>
      <c r="B1605" s="21" t="s">
        <v>11062</v>
      </c>
      <c r="C1605" s="21" t="s">
        <v>11825</v>
      </c>
      <c r="D1605" s="21" t="s">
        <v>11826</v>
      </c>
      <c r="E1605" s="21" t="s">
        <v>48</v>
      </c>
      <c r="F1605" s="21" t="s">
        <v>6164</v>
      </c>
      <c r="G1605" s="21" t="s">
        <v>6165</v>
      </c>
      <c r="H1605" s="21" t="s">
        <v>22</v>
      </c>
      <c r="I1605" s="21" t="s">
        <v>23</v>
      </c>
      <c r="J1605" s="21" t="s">
        <v>134</v>
      </c>
      <c r="K1605" s="21" t="s">
        <v>40</v>
      </c>
      <c r="L1605" s="21">
        <v>94110</v>
      </c>
      <c r="M1605" s="21" t="s">
        <v>41</v>
      </c>
      <c r="N1605" s="21" t="s">
        <v>5645</v>
      </c>
      <c r="O1605" s="21" t="s">
        <v>28</v>
      </c>
      <c r="P1605" s="21" t="s">
        <v>29</v>
      </c>
      <c r="Q1605" s="21" t="s">
        <v>6204</v>
      </c>
      <c r="R1605" s="22">
        <v>359.49900000000002</v>
      </c>
    </row>
    <row r="1606" spans="1:18" x14ac:dyDescent="0.2">
      <c r="A1606" s="21">
        <v>748</v>
      </c>
      <c r="B1606" s="21" t="s">
        <v>2682</v>
      </c>
      <c r="C1606" s="21" t="s">
        <v>2275</v>
      </c>
      <c r="D1606" s="21" t="s">
        <v>2275</v>
      </c>
      <c r="E1606" s="21" t="s">
        <v>1452</v>
      </c>
      <c r="F1606" s="21" t="s">
        <v>1829</v>
      </c>
      <c r="G1606" s="21" t="s">
        <v>1830</v>
      </c>
      <c r="H1606" s="21" t="s">
        <v>38</v>
      </c>
      <c r="I1606" s="21" t="s">
        <v>23</v>
      </c>
      <c r="J1606" s="21" t="s">
        <v>1066</v>
      </c>
      <c r="K1606" s="21" t="s">
        <v>40</v>
      </c>
      <c r="L1606" s="21">
        <v>92105</v>
      </c>
      <c r="M1606" s="21" t="s">
        <v>41</v>
      </c>
      <c r="N1606" s="21" t="s">
        <v>1905</v>
      </c>
      <c r="O1606" s="21" t="s">
        <v>43</v>
      </c>
      <c r="P1606" s="21" t="s">
        <v>57</v>
      </c>
      <c r="Q1606" s="21" t="s">
        <v>1906</v>
      </c>
      <c r="R1606" s="22">
        <v>359.32</v>
      </c>
    </row>
    <row r="1607" spans="1:18" x14ac:dyDescent="0.2">
      <c r="A1607" s="21">
        <v>9365</v>
      </c>
      <c r="B1607" s="21" t="s">
        <v>11434</v>
      </c>
      <c r="C1607" s="21" t="s">
        <v>2794</v>
      </c>
      <c r="D1607" s="21" t="s">
        <v>1750</v>
      </c>
      <c r="E1607" s="21" t="s">
        <v>48</v>
      </c>
      <c r="F1607" s="21" t="s">
        <v>339</v>
      </c>
      <c r="G1607" s="21" t="s">
        <v>340</v>
      </c>
      <c r="H1607" s="21" t="s">
        <v>105</v>
      </c>
      <c r="I1607" s="21" t="s">
        <v>23</v>
      </c>
      <c r="J1607" s="21" t="s">
        <v>96</v>
      </c>
      <c r="K1607" s="21" t="s">
        <v>97</v>
      </c>
      <c r="L1607" s="21">
        <v>98105</v>
      </c>
      <c r="M1607" s="21" t="s">
        <v>41</v>
      </c>
      <c r="N1607" s="21" t="s">
        <v>1905</v>
      </c>
      <c r="O1607" s="21" t="s">
        <v>43</v>
      </c>
      <c r="P1607" s="21" t="s">
        <v>57</v>
      </c>
      <c r="Q1607" s="21" t="s">
        <v>1906</v>
      </c>
      <c r="R1607" s="22">
        <v>359.32</v>
      </c>
    </row>
    <row r="1608" spans="1:18" x14ac:dyDescent="0.2">
      <c r="A1608" s="21">
        <v>1595</v>
      </c>
      <c r="B1608" s="21" t="s">
        <v>4746</v>
      </c>
      <c r="C1608" s="21" t="s">
        <v>4747</v>
      </c>
      <c r="D1608" s="21" t="s">
        <v>4748</v>
      </c>
      <c r="E1608" s="21" t="s">
        <v>206</v>
      </c>
      <c r="F1608" s="21" t="s">
        <v>4749</v>
      </c>
      <c r="G1608" s="21" t="s">
        <v>4750</v>
      </c>
      <c r="H1608" s="21" t="s">
        <v>105</v>
      </c>
      <c r="I1608" s="21" t="s">
        <v>23</v>
      </c>
      <c r="J1608" s="21" t="s">
        <v>1559</v>
      </c>
      <c r="K1608" s="21" t="s">
        <v>232</v>
      </c>
      <c r="L1608" s="21">
        <v>61604</v>
      </c>
      <c r="M1608" s="21" t="s">
        <v>108</v>
      </c>
      <c r="N1608" s="21" t="s">
        <v>4751</v>
      </c>
      <c r="O1608" s="21" t="s">
        <v>28</v>
      </c>
      <c r="P1608" s="21" t="s">
        <v>29</v>
      </c>
      <c r="Q1608" s="21" t="s">
        <v>4752</v>
      </c>
      <c r="R1608" s="22">
        <v>359.05799999999999</v>
      </c>
    </row>
    <row r="1609" spans="1:18" x14ac:dyDescent="0.2">
      <c r="A1609" s="21">
        <v>1724</v>
      </c>
      <c r="B1609" s="21" t="s">
        <v>4973</v>
      </c>
      <c r="C1609" s="21" t="s">
        <v>1391</v>
      </c>
      <c r="D1609" s="21" t="s">
        <v>4974</v>
      </c>
      <c r="E1609" s="21" t="s">
        <v>48</v>
      </c>
      <c r="F1609" s="21" t="s">
        <v>485</v>
      </c>
      <c r="G1609" s="21" t="s">
        <v>486</v>
      </c>
      <c r="H1609" s="21" t="s">
        <v>22</v>
      </c>
      <c r="I1609" s="21" t="s">
        <v>23</v>
      </c>
      <c r="J1609" s="21" t="s">
        <v>341</v>
      </c>
      <c r="K1609" s="21" t="s">
        <v>232</v>
      </c>
      <c r="L1609" s="21">
        <v>60623</v>
      </c>
      <c r="M1609" s="21" t="s">
        <v>108</v>
      </c>
      <c r="N1609" s="21" t="s">
        <v>4977</v>
      </c>
      <c r="O1609" s="21" t="s">
        <v>28</v>
      </c>
      <c r="P1609" s="21" t="s">
        <v>29</v>
      </c>
      <c r="Q1609" s="21" t="s">
        <v>4978</v>
      </c>
      <c r="R1609" s="22">
        <v>359.05799999999999</v>
      </c>
    </row>
    <row r="1610" spans="1:18" x14ac:dyDescent="0.2">
      <c r="A1610" s="21">
        <v>6825</v>
      </c>
      <c r="B1610" s="21" t="s">
        <v>9963</v>
      </c>
      <c r="C1610" s="21" t="s">
        <v>3581</v>
      </c>
      <c r="D1610" s="21" t="s">
        <v>3582</v>
      </c>
      <c r="E1610" s="21" t="s">
        <v>48</v>
      </c>
      <c r="F1610" s="21" t="s">
        <v>4293</v>
      </c>
      <c r="G1610" s="21" t="s">
        <v>4294</v>
      </c>
      <c r="H1610" s="21" t="s">
        <v>38</v>
      </c>
      <c r="I1610" s="21" t="s">
        <v>23</v>
      </c>
      <c r="J1610" s="21" t="s">
        <v>2054</v>
      </c>
      <c r="K1610" s="21" t="s">
        <v>403</v>
      </c>
      <c r="L1610" s="21">
        <v>36116</v>
      </c>
      <c r="M1610" s="21" t="s">
        <v>26</v>
      </c>
      <c r="N1610" s="21" t="s">
        <v>1617</v>
      </c>
      <c r="O1610" s="21" t="s">
        <v>28</v>
      </c>
      <c r="P1610" s="21" t="s">
        <v>54</v>
      </c>
      <c r="Q1610" s="21" t="s">
        <v>1618</v>
      </c>
      <c r="R1610" s="22">
        <v>358.58</v>
      </c>
    </row>
    <row r="1611" spans="1:18" x14ac:dyDescent="0.2">
      <c r="A1611" s="21">
        <v>5385</v>
      </c>
      <c r="B1611" s="21" t="s">
        <v>9000</v>
      </c>
      <c r="C1611" s="21" t="s">
        <v>3099</v>
      </c>
      <c r="D1611" s="21" t="s">
        <v>11867</v>
      </c>
      <c r="E1611" s="21" t="s">
        <v>48</v>
      </c>
      <c r="F1611" s="21" t="s">
        <v>3993</v>
      </c>
      <c r="G1611" s="21" t="s">
        <v>3994</v>
      </c>
      <c r="H1611" s="21" t="s">
        <v>22</v>
      </c>
      <c r="I1611" s="21" t="s">
        <v>23</v>
      </c>
      <c r="J1611" s="21" t="s">
        <v>156</v>
      </c>
      <c r="K1611" s="21" t="s">
        <v>157</v>
      </c>
      <c r="L1611" s="21">
        <v>19143</v>
      </c>
      <c r="M1611" s="21" t="s">
        <v>158</v>
      </c>
      <c r="N1611" s="21" t="s">
        <v>1181</v>
      </c>
      <c r="O1611" s="21" t="s">
        <v>70</v>
      </c>
      <c r="P1611" s="21" t="s">
        <v>71</v>
      </c>
      <c r="Q1611" s="21" t="s">
        <v>1182</v>
      </c>
      <c r="R1611" s="22">
        <v>358.2</v>
      </c>
    </row>
    <row r="1612" spans="1:18" x14ac:dyDescent="0.2">
      <c r="A1612" s="21">
        <v>5449</v>
      </c>
      <c r="B1612" s="21" t="s">
        <v>9065</v>
      </c>
      <c r="C1612" s="21" t="s">
        <v>11770</v>
      </c>
      <c r="D1612" s="21" t="s">
        <v>791</v>
      </c>
      <c r="E1612" s="21" t="s">
        <v>48</v>
      </c>
      <c r="F1612" s="21" t="s">
        <v>6417</v>
      </c>
      <c r="G1612" s="21" t="s">
        <v>6418</v>
      </c>
      <c r="H1612" s="21" t="s">
        <v>105</v>
      </c>
      <c r="I1612" s="21" t="s">
        <v>23</v>
      </c>
      <c r="J1612" s="21" t="s">
        <v>5102</v>
      </c>
      <c r="K1612" s="21" t="s">
        <v>5103</v>
      </c>
      <c r="L1612" s="21">
        <v>66062</v>
      </c>
      <c r="M1612" s="21" t="s">
        <v>108</v>
      </c>
      <c r="N1612" s="21" t="s">
        <v>6585</v>
      </c>
      <c r="O1612" s="21" t="s">
        <v>43</v>
      </c>
      <c r="P1612" s="21" t="s">
        <v>651</v>
      </c>
      <c r="Q1612" s="21" t="s">
        <v>6586</v>
      </c>
      <c r="R1612" s="22">
        <v>357.93</v>
      </c>
    </row>
    <row r="1613" spans="1:18" x14ac:dyDescent="0.2">
      <c r="A1613" s="21">
        <v>5709</v>
      </c>
      <c r="B1613" s="21" t="s">
        <v>9259</v>
      </c>
      <c r="C1613" s="21" t="s">
        <v>11982</v>
      </c>
      <c r="D1613" s="21" t="s">
        <v>9218</v>
      </c>
      <c r="E1613" s="21" t="s">
        <v>48</v>
      </c>
      <c r="F1613" s="21" t="s">
        <v>4823</v>
      </c>
      <c r="G1613" s="21" t="s">
        <v>4824</v>
      </c>
      <c r="H1613" s="21" t="s">
        <v>22</v>
      </c>
      <c r="I1613" s="21" t="s">
        <v>23</v>
      </c>
      <c r="J1613" s="21" t="s">
        <v>299</v>
      </c>
      <c r="K1613" s="21" t="s">
        <v>300</v>
      </c>
      <c r="L1613" s="21">
        <v>10024</v>
      </c>
      <c r="M1613" s="21" t="s">
        <v>158</v>
      </c>
      <c r="N1613" s="21" t="s">
        <v>6585</v>
      </c>
      <c r="O1613" s="21" t="s">
        <v>43</v>
      </c>
      <c r="P1613" s="21" t="s">
        <v>651</v>
      </c>
      <c r="Q1613" s="21" t="s">
        <v>6586</v>
      </c>
      <c r="R1613" s="22">
        <v>357.93</v>
      </c>
    </row>
    <row r="1614" spans="1:18" x14ac:dyDescent="0.2">
      <c r="A1614" s="21">
        <v>8243</v>
      </c>
      <c r="B1614" s="21" t="s">
        <v>10771</v>
      </c>
      <c r="C1614" s="21" t="s">
        <v>11717</v>
      </c>
      <c r="D1614" s="21" t="s">
        <v>11984</v>
      </c>
      <c r="E1614" s="21" t="s">
        <v>48</v>
      </c>
      <c r="F1614" s="21" t="s">
        <v>272</v>
      </c>
      <c r="G1614" s="21" t="s">
        <v>273</v>
      </c>
      <c r="H1614" s="21" t="s">
        <v>22</v>
      </c>
      <c r="I1614" s="21" t="s">
        <v>23</v>
      </c>
      <c r="J1614" s="21" t="s">
        <v>299</v>
      </c>
      <c r="K1614" s="21" t="s">
        <v>300</v>
      </c>
      <c r="L1614" s="21">
        <v>10009</v>
      </c>
      <c r="M1614" s="21" t="s">
        <v>158</v>
      </c>
      <c r="N1614" s="21" t="s">
        <v>5417</v>
      </c>
      <c r="O1614" s="21" t="s">
        <v>70</v>
      </c>
      <c r="P1614" s="21" t="s">
        <v>175</v>
      </c>
      <c r="Q1614" s="21" t="s">
        <v>5418</v>
      </c>
      <c r="R1614" s="22">
        <v>357</v>
      </c>
    </row>
    <row r="1615" spans="1:18" x14ac:dyDescent="0.2">
      <c r="A1615" s="21">
        <v>3890</v>
      </c>
      <c r="B1615" s="21" t="s">
        <v>7789</v>
      </c>
      <c r="C1615" s="21" t="s">
        <v>11900</v>
      </c>
      <c r="D1615" s="21" t="s">
        <v>11793</v>
      </c>
      <c r="E1615" s="21" t="s">
        <v>48</v>
      </c>
      <c r="F1615" s="21" t="s">
        <v>6497</v>
      </c>
      <c r="G1615" s="21" t="s">
        <v>6498</v>
      </c>
      <c r="H1615" s="21" t="s">
        <v>22</v>
      </c>
      <c r="I1615" s="21" t="s">
        <v>23</v>
      </c>
      <c r="J1615" s="21" t="s">
        <v>3696</v>
      </c>
      <c r="K1615" s="21" t="s">
        <v>1431</v>
      </c>
      <c r="L1615" s="21">
        <v>30076</v>
      </c>
      <c r="M1615" s="21" t="s">
        <v>26</v>
      </c>
      <c r="N1615" s="21" t="s">
        <v>2269</v>
      </c>
      <c r="O1615" s="21" t="s">
        <v>43</v>
      </c>
      <c r="P1615" s="21" t="s">
        <v>57</v>
      </c>
      <c r="Q1615" s="21" t="s">
        <v>2270</v>
      </c>
      <c r="R1615" s="22">
        <v>356.94</v>
      </c>
    </row>
    <row r="1616" spans="1:18" x14ac:dyDescent="0.2">
      <c r="A1616" s="21">
        <v>6664</v>
      </c>
      <c r="B1616" s="21" t="s">
        <v>9856</v>
      </c>
      <c r="C1616" s="21" t="s">
        <v>437</v>
      </c>
      <c r="D1616" s="21" t="s">
        <v>12141</v>
      </c>
      <c r="E1616" s="21" t="s">
        <v>48</v>
      </c>
      <c r="F1616" s="21" t="s">
        <v>2136</v>
      </c>
      <c r="G1616" s="21" t="s">
        <v>2137</v>
      </c>
      <c r="H1616" s="21" t="s">
        <v>22</v>
      </c>
      <c r="I1616" s="21" t="s">
        <v>23</v>
      </c>
      <c r="J1616" s="21" t="s">
        <v>3381</v>
      </c>
      <c r="K1616" s="21" t="s">
        <v>357</v>
      </c>
      <c r="L1616" s="21">
        <v>23464</v>
      </c>
      <c r="M1616" s="21" t="s">
        <v>26</v>
      </c>
      <c r="N1616" s="21" t="s">
        <v>3180</v>
      </c>
      <c r="O1616" s="21" t="s">
        <v>28</v>
      </c>
      <c r="P1616" s="21" t="s">
        <v>54</v>
      </c>
      <c r="Q1616" s="21" t="s">
        <v>3181</v>
      </c>
      <c r="R1616" s="22">
        <v>356.85</v>
      </c>
    </row>
    <row r="1617" spans="1:18" x14ac:dyDescent="0.2">
      <c r="A1617" s="21">
        <v>6921</v>
      </c>
      <c r="B1617" s="21" t="s">
        <v>10021</v>
      </c>
      <c r="C1617" s="21" t="s">
        <v>3851</v>
      </c>
      <c r="D1617" s="21" t="s">
        <v>12074</v>
      </c>
      <c r="E1617" s="21" t="s">
        <v>48</v>
      </c>
      <c r="F1617" s="21" t="s">
        <v>762</v>
      </c>
      <c r="G1617" s="21" t="s">
        <v>763</v>
      </c>
      <c r="H1617" s="21" t="s">
        <v>22</v>
      </c>
      <c r="I1617" s="21" t="s">
        <v>23</v>
      </c>
      <c r="J1617" s="21" t="s">
        <v>9121</v>
      </c>
      <c r="K1617" s="21" t="s">
        <v>40</v>
      </c>
      <c r="L1617" s="21">
        <v>93101</v>
      </c>
      <c r="M1617" s="21" t="s">
        <v>41</v>
      </c>
      <c r="N1617" s="21" t="s">
        <v>2374</v>
      </c>
      <c r="O1617" s="21" t="s">
        <v>43</v>
      </c>
      <c r="P1617" s="21" t="s">
        <v>77</v>
      </c>
      <c r="Q1617" s="21" t="s">
        <v>2375</v>
      </c>
      <c r="R1617" s="22">
        <v>356.79</v>
      </c>
    </row>
    <row r="1618" spans="1:18" x14ac:dyDescent="0.2">
      <c r="A1618" s="21">
        <v>1095</v>
      </c>
      <c r="B1618" s="21" t="s">
        <v>3641</v>
      </c>
      <c r="C1618" s="21" t="s">
        <v>215</v>
      </c>
      <c r="D1618" s="21" t="s">
        <v>216</v>
      </c>
      <c r="E1618" s="21" t="s">
        <v>48</v>
      </c>
      <c r="F1618" s="21" t="s">
        <v>3642</v>
      </c>
      <c r="G1618" s="21" t="s">
        <v>3643</v>
      </c>
      <c r="H1618" s="21" t="s">
        <v>105</v>
      </c>
      <c r="I1618" s="21" t="s">
        <v>23</v>
      </c>
      <c r="J1618" s="21" t="s">
        <v>3644</v>
      </c>
      <c r="K1618" s="21" t="s">
        <v>3106</v>
      </c>
      <c r="L1618" s="21">
        <v>20735</v>
      </c>
      <c r="M1618" s="21" t="s">
        <v>158</v>
      </c>
      <c r="N1618" s="21" t="s">
        <v>776</v>
      </c>
      <c r="O1618" s="21" t="s">
        <v>43</v>
      </c>
      <c r="P1618" s="21" t="s">
        <v>77</v>
      </c>
      <c r="Q1618" s="21" t="s">
        <v>777</v>
      </c>
      <c r="R1618" s="22">
        <v>355.96</v>
      </c>
    </row>
    <row r="1619" spans="1:18" x14ac:dyDescent="0.2">
      <c r="A1619" s="21">
        <v>5751</v>
      </c>
      <c r="B1619" s="21" t="s">
        <v>9280</v>
      </c>
      <c r="C1619" s="21" t="s">
        <v>4139</v>
      </c>
      <c r="D1619" s="21" t="s">
        <v>12218</v>
      </c>
      <c r="E1619" s="21" t="s">
        <v>48</v>
      </c>
      <c r="F1619" s="21" t="s">
        <v>8748</v>
      </c>
      <c r="G1619" s="21" t="s">
        <v>8749</v>
      </c>
      <c r="H1619" s="21" t="s">
        <v>22</v>
      </c>
      <c r="I1619" s="21" t="s">
        <v>23</v>
      </c>
      <c r="J1619" s="21" t="s">
        <v>9281</v>
      </c>
      <c r="K1619" s="21" t="s">
        <v>232</v>
      </c>
      <c r="L1619" s="21">
        <v>60089</v>
      </c>
      <c r="M1619" s="21" t="s">
        <v>108</v>
      </c>
      <c r="N1619" s="21" t="s">
        <v>79</v>
      </c>
      <c r="O1619" s="21" t="s">
        <v>28</v>
      </c>
      <c r="P1619" s="21" t="s">
        <v>54</v>
      </c>
      <c r="Q1619" s="21" t="s">
        <v>80</v>
      </c>
      <c r="R1619" s="22">
        <v>355.45499999999998</v>
      </c>
    </row>
    <row r="1620" spans="1:18" x14ac:dyDescent="0.2">
      <c r="A1620" s="21">
        <v>5671</v>
      </c>
      <c r="B1620" s="21" t="s">
        <v>9234</v>
      </c>
      <c r="C1620" s="21" t="s">
        <v>12132</v>
      </c>
      <c r="D1620" s="21" t="s">
        <v>12168</v>
      </c>
      <c r="E1620" s="21" t="s">
        <v>19</v>
      </c>
      <c r="F1620" s="21" t="s">
        <v>2193</v>
      </c>
      <c r="G1620" s="21" t="s">
        <v>2194</v>
      </c>
      <c r="H1620" s="21" t="s">
        <v>22</v>
      </c>
      <c r="I1620" s="21" t="s">
        <v>23</v>
      </c>
      <c r="J1620" s="21" t="s">
        <v>9235</v>
      </c>
      <c r="K1620" s="21" t="s">
        <v>6976</v>
      </c>
      <c r="L1620" s="21">
        <v>83201</v>
      </c>
      <c r="M1620" s="21" t="s">
        <v>41</v>
      </c>
      <c r="N1620" s="21" t="s">
        <v>9052</v>
      </c>
      <c r="O1620" s="21" t="s">
        <v>28</v>
      </c>
      <c r="P1620" s="21" t="s">
        <v>64</v>
      </c>
      <c r="Q1620" s="21" t="s">
        <v>9053</v>
      </c>
      <c r="R1620" s="22">
        <v>355.36</v>
      </c>
    </row>
    <row r="1621" spans="1:18" x14ac:dyDescent="0.2">
      <c r="A1621" s="21">
        <v>803</v>
      </c>
      <c r="B1621" s="21" t="s">
        <v>2842</v>
      </c>
      <c r="C1621" s="21" t="s">
        <v>2843</v>
      </c>
      <c r="D1621" s="21" t="s">
        <v>2844</v>
      </c>
      <c r="E1621" s="21" t="s">
        <v>19</v>
      </c>
      <c r="F1621" s="21" t="s">
        <v>2838</v>
      </c>
      <c r="G1621" s="21" t="s">
        <v>2839</v>
      </c>
      <c r="H1621" s="21" t="s">
        <v>38</v>
      </c>
      <c r="I1621" s="21" t="s">
        <v>23</v>
      </c>
      <c r="J1621" s="21" t="s">
        <v>299</v>
      </c>
      <c r="K1621" s="21" t="s">
        <v>300</v>
      </c>
      <c r="L1621" s="21">
        <v>10024</v>
      </c>
      <c r="M1621" s="21" t="s">
        <v>158</v>
      </c>
      <c r="N1621" s="21" t="s">
        <v>2845</v>
      </c>
      <c r="O1621" s="21" t="s">
        <v>43</v>
      </c>
      <c r="P1621" s="21" t="s">
        <v>77</v>
      </c>
      <c r="Q1621" s="21" t="s">
        <v>2846</v>
      </c>
      <c r="R1621" s="22">
        <v>355.32</v>
      </c>
    </row>
    <row r="1622" spans="1:18" x14ac:dyDescent="0.2">
      <c r="A1622" s="21">
        <v>1565</v>
      </c>
      <c r="B1622" s="21" t="s">
        <v>4679</v>
      </c>
      <c r="C1622" s="21" t="s">
        <v>12051</v>
      </c>
      <c r="D1622" s="21" t="s">
        <v>12051</v>
      </c>
      <c r="E1622" s="21" t="s">
        <v>1452</v>
      </c>
      <c r="F1622" s="21" t="s">
        <v>551</v>
      </c>
      <c r="G1622" s="21" t="s">
        <v>552</v>
      </c>
      <c r="H1622" s="21" t="s">
        <v>22</v>
      </c>
      <c r="I1622" s="21" t="s">
        <v>23</v>
      </c>
      <c r="J1622" s="21" t="s">
        <v>432</v>
      </c>
      <c r="K1622" s="21" t="s">
        <v>433</v>
      </c>
      <c r="L1622" s="21">
        <v>29203</v>
      </c>
      <c r="M1622" s="21" t="s">
        <v>26</v>
      </c>
      <c r="N1622" s="21" t="s">
        <v>4680</v>
      </c>
      <c r="O1622" s="21" t="s">
        <v>43</v>
      </c>
      <c r="P1622" s="21" t="s">
        <v>57</v>
      </c>
      <c r="Q1622" s="21" t="s">
        <v>4681</v>
      </c>
      <c r="R1622" s="22">
        <v>354.9</v>
      </c>
    </row>
    <row r="1623" spans="1:18" x14ac:dyDescent="0.2">
      <c r="A1623" s="21">
        <v>3755</v>
      </c>
      <c r="B1623" s="21" t="s">
        <v>7645</v>
      </c>
      <c r="C1623" s="21" t="s">
        <v>1491</v>
      </c>
      <c r="D1623" s="21" t="s">
        <v>3061</v>
      </c>
      <c r="E1623" s="21" t="s">
        <v>19</v>
      </c>
      <c r="F1623" s="21" t="s">
        <v>1078</v>
      </c>
      <c r="G1623" s="21" t="s">
        <v>1079</v>
      </c>
      <c r="H1623" s="21" t="s">
        <v>38</v>
      </c>
      <c r="I1623" s="21" t="s">
        <v>23</v>
      </c>
      <c r="J1623" s="21" t="s">
        <v>1158</v>
      </c>
      <c r="K1623" s="21" t="s">
        <v>40</v>
      </c>
      <c r="L1623" s="21">
        <v>90301</v>
      </c>
      <c r="M1623" s="21" t="s">
        <v>41</v>
      </c>
      <c r="N1623" s="21" t="s">
        <v>4680</v>
      </c>
      <c r="O1623" s="21" t="s">
        <v>43</v>
      </c>
      <c r="P1623" s="21" t="s">
        <v>57</v>
      </c>
      <c r="Q1623" s="21" t="s">
        <v>4681</v>
      </c>
      <c r="R1623" s="22">
        <v>354.9</v>
      </c>
    </row>
    <row r="1624" spans="1:18" x14ac:dyDescent="0.2">
      <c r="A1624" s="21">
        <v>6151</v>
      </c>
      <c r="B1624" s="21" t="s">
        <v>9546</v>
      </c>
      <c r="C1624" s="21" t="s">
        <v>11817</v>
      </c>
      <c r="D1624" s="21" t="s">
        <v>12247</v>
      </c>
      <c r="E1624" s="21" t="s">
        <v>206</v>
      </c>
      <c r="F1624" s="21" t="s">
        <v>5033</v>
      </c>
      <c r="G1624" s="21" t="s">
        <v>5034</v>
      </c>
      <c r="H1624" s="21" t="s">
        <v>22</v>
      </c>
      <c r="I1624" s="21" t="s">
        <v>23</v>
      </c>
      <c r="J1624" s="21" t="s">
        <v>563</v>
      </c>
      <c r="K1624" s="21" t="s">
        <v>1431</v>
      </c>
      <c r="L1624" s="21">
        <v>31907</v>
      </c>
      <c r="M1624" s="21" t="s">
        <v>26</v>
      </c>
      <c r="N1624" s="21" t="s">
        <v>7440</v>
      </c>
      <c r="O1624" s="21" t="s">
        <v>28</v>
      </c>
      <c r="P1624" s="21" t="s">
        <v>29</v>
      </c>
      <c r="Q1624" s="21" t="s">
        <v>7441</v>
      </c>
      <c r="R1624" s="22">
        <v>354.9</v>
      </c>
    </row>
    <row r="1625" spans="1:18" x14ac:dyDescent="0.2">
      <c r="A1625" s="21">
        <v>7246</v>
      </c>
      <c r="B1625" s="21" t="s">
        <v>10220</v>
      </c>
      <c r="C1625" s="21" t="s">
        <v>12114</v>
      </c>
      <c r="D1625" s="21" t="s">
        <v>6049</v>
      </c>
      <c r="E1625" s="21" t="s">
        <v>48</v>
      </c>
      <c r="F1625" s="21" t="s">
        <v>6442</v>
      </c>
      <c r="G1625" s="21" t="s">
        <v>6443</v>
      </c>
      <c r="H1625" s="21" t="s">
        <v>22</v>
      </c>
      <c r="I1625" s="21" t="s">
        <v>23</v>
      </c>
      <c r="J1625" s="21" t="s">
        <v>39</v>
      </c>
      <c r="K1625" s="21" t="s">
        <v>40</v>
      </c>
      <c r="L1625" s="21">
        <v>90032</v>
      </c>
      <c r="M1625" s="21" t="s">
        <v>41</v>
      </c>
      <c r="N1625" s="21" t="s">
        <v>4680</v>
      </c>
      <c r="O1625" s="21" t="s">
        <v>43</v>
      </c>
      <c r="P1625" s="21" t="s">
        <v>57</v>
      </c>
      <c r="Q1625" s="21" t="s">
        <v>4681</v>
      </c>
      <c r="R1625" s="22">
        <v>354.9</v>
      </c>
    </row>
    <row r="1626" spans="1:18" x14ac:dyDescent="0.2">
      <c r="A1626" s="21">
        <v>8333</v>
      </c>
      <c r="B1626" s="21" t="s">
        <v>10822</v>
      </c>
      <c r="C1626" s="21" t="s">
        <v>12269</v>
      </c>
      <c r="D1626" s="21" t="s">
        <v>11916</v>
      </c>
      <c r="E1626" s="21" t="s">
        <v>206</v>
      </c>
      <c r="F1626" s="21" t="s">
        <v>4913</v>
      </c>
      <c r="G1626" s="21" t="s">
        <v>4914</v>
      </c>
      <c r="H1626" s="21" t="s">
        <v>22</v>
      </c>
      <c r="I1626" s="21" t="s">
        <v>23</v>
      </c>
      <c r="J1626" s="21" t="s">
        <v>10823</v>
      </c>
      <c r="K1626" s="21" t="s">
        <v>1402</v>
      </c>
      <c r="L1626" s="21">
        <v>1810</v>
      </c>
      <c r="M1626" s="21" t="s">
        <v>158</v>
      </c>
      <c r="N1626" s="21" t="s">
        <v>2076</v>
      </c>
      <c r="O1626" s="21" t="s">
        <v>28</v>
      </c>
      <c r="P1626" s="21" t="s">
        <v>32</v>
      </c>
      <c r="Q1626" s="21" t="s">
        <v>2077</v>
      </c>
      <c r="R1626" s="22">
        <v>354.9</v>
      </c>
    </row>
    <row r="1627" spans="1:18" x14ac:dyDescent="0.2">
      <c r="A1627" s="21">
        <v>5765</v>
      </c>
      <c r="B1627" s="21" t="s">
        <v>9296</v>
      </c>
      <c r="C1627" s="21" t="s">
        <v>11874</v>
      </c>
      <c r="D1627" s="21" t="s">
        <v>11761</v>
      </c>
      <c r="E1627" s="21" t="s">
        <v>19</v>
      </c>
      <c r="F1627" s="21" t="s">
        <v>4121</v>
      </c>
      <c r="G1627" s="21" t="s">
        <v>4122</v>
      </c>
      <c r="H1627" s="21" t="s">
        <v>22</v>
      </c>
      <c r="I1627" s="21" t="s">
        <v>23</v>
      </c>
      <c r="J1627" s="21" t="s">
        <v>96</v>
      </c>
      <c r="K1627" s="21" t="s">
        <v>97</v>
      </c>
      <c r="L1627" s="21">
        <v>98103</v>
      </c>
      <c r="M1627" s="21" t="s">
        <v>41</v>
      </c>
      <c r="N1627" s="21" t="s">
        <v>9191</v>
      </c>
      <c r="O1627" s="21" t="s">
        <v>43</v>
      </c>
      <c r="P1627" s="21" t="s">
        <v>57</v>
      </c>
      <c r="Q1627" s="21" t="s">
        <v>9192</v>
      </c>
      <c r="R1627" s="22">
        <v>353.88</v>
      </c>
    </row>
    <row r="1628" spans="1:18" x14ac:dyDescent="0.2">
      <c r="A1628" s="21">
        <v>5228</v>
      </c>
      <c r="B1628" s="21" t="s">
        <v>8880</v>
      </c>
      <c r="C1628" s="21" t="s">
        <v>4094</v>
      </c>
      <c r="D1628" s="21" t="s">
        <v>1858</v>
      </c>
      <c r="E1628" s="21" t="s">
        <v>48</v>
      </c>
      <c r="F1628" s="21" t="s">
        <v>5303</v>
      </c>
      <c r="G1628" s="21" t="s">
        <v>5304</v>
      </c>
      <c r="H1628" s="21" t="s">
        <v>22</v>
      </c>
      <c r="I1628" s="21" t="s">
        <v>23</v>
      </c>
      <c r="J1628" s="21" t="s">
        <v>299</v>
      </c>
      <c r="K1628" s="21" t="s">
        <v>300</v>
      </c>
      <c r="L1628" s="21">
        <v>10011</v>
      </c>
      <c r="M1628" s="21" t="s">
        <v>158</v>
      </c>
      <c r="N1628" s="21" t="s">
        <v>2577</v>
      </c>
      <c r="O1628" s="21" t="s">
        <v>28</v>
      </c>
      <c r="P1628" s="21" t="s">
        <v>29</v>
      </c>
      <c r="Q1628" s="21" t="s">
        <v>2578</v>
      </c>
      <c r="R1628" s="22">
        <v>353.56799999999998</v>
      </c>
    </row>
    <row r="1629" spans="1:18" x14ac:dyDescent="0.2">
      <c r="A1629" s="21">
        <v>8610</v>
      </c>
      <c r="B1629" s="21" t="s">
        <v>10999</v>
      </c>
      <c r="C1629" s="21" t="s">
        <v>12091</v>
      </c>
      <c r="D1629" s="21" t="s">
        <v>11713</v>
      </c>
      <c r="E1629" s="21" t="s">
        <v>48</v>
      </c>
      <c r="F1629" s="21" t="s">
        <v>5822</v>
      </c>
      <c r="G1629" s="21" t="s">
        <v>5823</v>
      </c>
      <c r="H1629" s="21" t="s">
        <v>22</v>
      </c>
      <c r="I1629" s="21" t="s">
        <v>23</v>
      </c>
      <c r="J1629" s="21" t="s">
        <v>299</v>
      </c>
      <c r="K1629" s="21" t="s">
        <v>300</v>
      </c>
      <c r="L1629" s="21">
        <v>10035</v>
      </c>
      <c r="M1629" s="21" t="s">
        <v>158</v>
      </c>
      <c r="N1629" s="21" t="s">
        <v>2577</v>
      </c>
      <c r="O1629" s="21" t="s">
        <v>28</v>
      </c>
      <c r="P1629" s="21" t="s">
        <v>29</v>
      </c>
      <c r="Q1629" s="21" t="s">
        <v>2578</v>
      </c>
      <c r="R1629" s="22">
        <v>353.56799999999998</v>
      </c>
    </row>
    <row r="1630" spans="1:18" x14ac:dyDescent="0.2">
      <c r="A1630" s="21">
        <v>3911</v>
      </c>
      <c r="B1630" s="21" t="s">
        <v>7807</v>
      </c>
      <c r="C1630" s="21" t="s">
        <v>11752</v>
      </c>
      <c r="D1630" s="21" t="s">
        <v>11753</v>
      </c>
      <c r="E1630" s="21" t="s">
        <v>48</v>
      </c>
      <c r="F1630" s="21" t="s">
        <v>7808</v>
      </c>
      <c r="G1630" s="21" t="s">
        <v>7809</v>
      </c>
      <c r="H1630" s="21" t="s">
        <v>105</v>
      </c>
      <c r="I1630" s="21" t="s">
        <v>23</v>
      </c>
      <c r="J1630" s="21" t="s">
        <v>156</v>
      </c>
      <c r="K1630" s="21" t="s">
        <v>157</v>
      </c>
      <c r="L1630" s="21">
        <v>19143</v>
      </c>
      <c r="M1630" s="21" t="s">
        <v>158</v>
      </c>
      <c r="N1630" s="21" t="s">
        <v>7810</v>
      </c>
      <c r="O1630" s="21" t="s">
        <v>28</v>
      </c>
      <c r="P1630" s="21" t="s">
        <v>29</v>
      </c>
      <c r="Q1630" s="21" t="s">
        <v>7811</v>
      </c>
      <c r="R1630" s="22">
        <v>352.45</v>
      </c>
    </row>
    <row r="1631" spans="1:18" x14ac:dyDescent="0.2">
      <c r="A1631" s="21">
        <v>912</v>
      </c>
      <c r="B1631" s="21" t="s">
        <v>3163</v>
      </c>
      <c r="C1631" s="21" t="s">
        <v>11891</v>
      </c>
      <c r="D1631" s="21" t="s">
        <v>11855</v>
      </c>
      <c r="E1631" s="21" t="s">
        <v>48</v>
      </c>
      <c r="F1631" s="21" t="s">
        <v>3164</v>
      </c>
      <c r="G1631" s="21" t="s">
        <v>3165</v>
      </c>
      <c r="H1631" s="21" t="s">
        <v>105</v>
      </c>
      <c r="I1631" s="21" t="s">
        <v>23</v>
      </c>
      <c r="J1631" s="21" t="s">
        <v>370</v>
      </c>
      <c r="K1631" s="21" t="s">
        <v>266</v>
      </c>
      <c r="L1631" s="21">
        <v>49201</v>
      </c>
      <c r="M1631" s="21" t="s">
        <v>108</v>
      </c>
      <c r="N1631" s="21" t="s">
        <v>3170</v>
      </c>
      <c r="O1631" s="21" t="s">
        <v>43</v>
      </c>
      <c r="P1631" s="21" t="s">
        <v>57</v>
      </c>
      <c r="Q1631" s="21" t="s">
        <v>3171</v>
      </c>
      <c r="R1631" s="22">
        <v>352.38</v>
      </c>
    </row>
    <row r="1632" spans="1:18" x14ac:dyDescent="0.2">
      <c r="A1632" s="21">
        <v>5591</v>
      </c>
      <c r="B1632" s="21" t="s">
        <v>9167</v>
      </c>
      <c r="C1632" s="21" t="s">
        <v>11719</v>
      </c>
      <c r="D1632" s="21" t="s">
        <v>11722</v>
      </c>
      <c r="E1632" s="21" t="s">
        <v>19</v>
      </c>
      <c r="F1632" s="21" t="s">
        <v>1360</v>
      </c>
      <c r="G1632" s="21" t="s">
        <v>1361</v>
      </c>
      <c r="H1632" s="21" t="s">
        <v>22</v>
      </c>
      <c r="I1632" s="21" t="s">
        <v>23</v>
      </c>
      <c r="J1632" s="21" t="s">
        <v>134</v>
      </c>
      <c r="K1632" s="21" t="s">
        <v>40</v>
      </c>
      <c r="L1632" s="21">
        <v>94110</v>
      </c>
      <c r="M1632" s="21" t="s">
        <v>41</v>
      </c>
      <c r="N1632" s="21" t="s">
        <v>3170</v>
      </c>
      <c r="O1632" s="21" t="s">
        <v>43</v>
      </c>
      <c r="P1632" s="21" t="s">
        <v>57</v>
      </c>
      <c r="Q1632" s="21" t="s">
        <v>3171</v>
      </c>
      <c r="R1632" s="22">
        <v>352.38</v>
      </c>
    </row>
    <row r="1633" spans="1:18" x14ac:dyDescent="0.2">
      <c r="A1633" s="21">
        <v>4552</v>
      </c>
      <c r="B1633" s="21" t="s">
        <v>8375</v>
      </c>
      <c r="C1633" s="21" t="s">
        <v>8376</v>
      </c>
      <c r="D1633" s="21" t="s">
        <v>1370</v>
      </c>
      <c r="E1633" s="21" t="s">
        <v>48</v>
      </c>
      <c r="F1633" s="21" t="s">
        <v>1323</v>
      </c>
      <c r="G1633" s="21" t="s">
        <v>1324</v>
      </c>
      <c r="H1633" s="21" t="s">
        <v>38</v>
      </c>
      <c r="I1633" s="21" t="s">
        <v>23</v>
      </c>
      <c r="J1633" s="21" t="s">
        <v>39</v>
      </c>
      <c r="K1633" s="21" t="s">
        <v>40</v>
      </c>
      <c r="L1633" s="21">
        <v>90049</v>
      </c>
      <c r="M1633" s="21" t="s">
        <v>41</v>
      </c>
      <c r="N1633" s="21" t="s">
        <v>5464</v>
      </c>
      <c r="O1633" s="21" t="s">
        <v>28</v>
      </c>
      <c r="P1633" s="21" t="s">
        <v>54</v>
      </c>
      <c r="Q1633" s="21" t="s">
        <v>5465</v>
      </c>
      <c r="R1633" s="22">
        <v>351.21600000000001</v>
      </c>
    </row>
    <row r="1634" spans="1:18" x14ac:dyDescent="0.2">
      <c r="A1634" s="21">
        <v>2014</v>
      </c>
      <c r="B1634" s="21" t="s">
        <v>5502</v>
      </c>
      <c r="C1634" s="21" t="s">
        <v>361</v>
      </c>
      <c r="D1634" s="21" t="s">
        <v>362</v>
      </c>
      <c r="E1634" s="21" t="s">
        <v>48</v>
      </c>
      <c r="F1634" s="21" t="s">
        <v>5503</v>
      </c>
      <c r="G1634" s="21" t="s">
        <v>5504</v>
      </c>
      <c r="H1634" s="21" t="s">
        <v>22</v>
      </c>
      <c r="I1634" s="21" t="s">
        <v>23</v>
      </c>
      <c r="J1634" s="21" t="s">
        <v>1758</v>
      </c>
      <c r="K1634" s="21" t="s">
        <v>403</v>
      </c>
      <c r="L1634" s="21">
        <v>36830</v>
      </c>
      <c r="M1634" s="21" t="s">
        <v>26</v>
      </c>
      <c r="N1634" s="21" t="s">
        <v>5091</v>
      </c>
      <c r="O1634" s="21" t="s">
        <v>28</v>
      </c>
      <c r="P1634" s="21" t="s">
        <v>32</v>
      </c>
      <c r="Q1634" s="21" t="s">
        <v>5092</v>
      </c>
      <c r="R1634" s="22">
        <v>350.98</v>
      </c>
    </row>
    <row r="1635" spans="1:18" x14ac:dyDescent="0.2">
      <c r="A1635" s="21">
        <v>2683</v>
      </c>
      <c r="B1635" s="21" t="s">
        <v>6499</v>
      </c>
      <c r="C1635" s="21" t="s">
        <v>2655</v>
      </c>
      <c r="D1635" s="21" t="s">
        <v>1990</v>
      </c>
      <c r="E1635" s="21" t="s">
        <v>48</v>
      </c>
      <c r="F1635" s="21" t="s">
        <v>3968</v>
      </c>
      <c r="G1635" s="21" t="s">
        <v>3969</v>
      </c>
      <c r="H1635" s="21" t="s">
        <v>105</v>
      </c>
      <c r="I1635" s="21" t="s">
        <v>23</v>
      </c>
      <c r="J1635" s="21" t="s">
        <v>370</v>
      </c>
      <c r="K1635" s="21" t="s">
        <v>266</v>
      </c>
      <c r="L1635" s="21">
        <v>49201</v>
      </c>
      <c r="M1635" s="21" t="s">
        <v>108</v>
      </c>
      <c r="N1635" s="21" t="s">
        <v>6502</v>
      </c>
      <c r="O1635" s="21" t="s">
        <v>70</v>
      </c>
      <c r="P1635" s="21" t="s">
        <v>768</v>
      </c>
      <c r="Q1635" s="21" t="s">
        <v>6503</v>
      </c>
      <c r="R1635" s="22">
        <v>350.97300000000001</v>
      </c>
    </row>
    <row r="1636" spans="1:18" x14ac:dyDescent="0.2">
      <c r="A1636" s="21">
        <v>2727</v>
      </c>
      <c r="B1636" s="21" t="s">
        <v>6570</v>
      </c>
      <c r="C1636" s="21" t="s">
        <v>11835</v>
      </c>
      <c r="D1636" s="21" t="s">
        <v>423</v>
      </c>
      <c r="E1636" s="21" t="s">
        <v>48</v>
      </c>
      <c r="F1636" s="21" t="s">
        <v>2064</v>
      </c>
      <c r="G1636" s="21" t="s">
        <v>2065</v>
      </c>
      <c r="H1636" s="21" t="s">
        <v>22</v>
      </c>
      <c r="I1636" s="21" t="s">
        <v>23</v>
      </c>
      <c r="J1636" s="21" t="s">
        <v>156</v>
      </c>
      <c r="K1636" s="21" t="s">
        <v>157</v>
      </c>
      <c r="L1636" s="21">
        <v>19120</v>
      </c>
      <c r="M1636" s="21" t="s">
        <v>158</v>
      </c>
      <c r="N1636" s="21" t="s">
        <v>6166</v>
      </c>
      <c r="O1636" s="21" t="s">
        <v>28</v>
      </c>
      <c r="P1636" s="21" t="s">
        <v>54</v>
      </c>
      <c r="Q1636" s="21" t="s">
        <v>6167</v>
      </c>
      <c r="R1636" s="22">
        <v>350.35199999999998</v>
      </c>
    </row>
    <row r="1637" spans="1:18" x14ac:dyDescent="0.2">
      <c r="A1637" s="21">
        <v>7555</v>
      </c>
      <c r="B1637" s="21" t="s">
        <v>10387</v>
      </c>
      <c r="C1637" s="21" t="s">
        <v>12008</v>
      </c>
      <c r="D1637" s="21" t="s">
        <v>2745</v>
      </c>
      <c r="E1637" s="21" t="s">
        <v>19</v>
      </c>
      <c r="F1637" s="21" t="s">
        <v>2974</v>
      </c>
      <c r="G1637" s="21" t="s">
        <v>2975</v>
      </c>
      <c r="H1637" s="21" t="s">
        <v>22</v>
      </c>
      <c r="I1637" s="21" t="s">
        <v>23</v>
      </c>
      <c r="J1637" s="21" t="s">
        <v>156</v>
      </c>
      <c r="K1637" s="21" t="s">
        <v>157</v>
      </c>
      <c r="L1637" s="21">
        <v>19134</v>
      </c>
      <c r="M1637" s="21" t="s">
        <v>158</v>
      </c>
      <c r="N1637" s="21" t="s">
        <v>3955</v>
      </c>
      <c r="O1637" s="21" t="s">
        <v>28</v>
      </c>
      <c r="P1637" s="21" t="s">
        <v>29</v>
      </c>
      <c r="Q1637" s="21" t="s">
        <v>3956</v>
      </c>
      <c r="R1637" s="22">
        <v>349.96499999999997</v>
      </c>
    </row>
    <row r="1638" spans="1:18" x14ac:dyDescent="0.2">
      <c r="A1638" s="21">
        <v>3209</v>
      </c>
      <c r="B1638" s="21" t="s">
        <v>7148</v>
      </c>
      <c r="C1638" s="21" t="s">
        <v>12162</v>
      </c>
      <c r="D1638" s="21" t="s">
        <v>6769</v>
      </c>
      <c r="E1638" s="21" t="s">
        <v>48</v>
      </c>
      <c r="F1638" s="21" t="s">
        <v>1516</v>
      </c>
      <c r="G1638" s="21" t="s">
        <v>1517</v>
      </c>
      <c r="H1638" s="21" t="s">
        <v>38</v>
      </c>
      <c r="I1638" s="21" t="s">
        <v>23</v>
      </c>
      <c r="J1638" s="21" t="s">
        <v>3952</v>
      </c>
      <c r="K1638" s="21" t="s">
        <v>40</v>
      </c>
      <c r="L1638" s="21">
        <v>93727</v>
      </c>
      <c r="M1638" s="21" t="s">
        <v>41</v>
      </c>
      <c r="N1638" s="21" t="s">
        <v>7149</v>
      </c>
      <c r="O1638" s="21" t="s">
        <v>70</v>
      </c>
      <c r="P1638" s="21" t="s">
        <v>175</v>
      </c>
      <c r="Q1638" s="21" t="s">
        <v>7150</v>
      </c>
      <c r="R1638" s="22">
        <v>349.95</v>
      </c>
    </row>
    <row r="1639" spans="1:18" x14ac:dyDescent="0.2">
      <c r="A1639" s="21">
        <v>788</v>
      </c>
      <c r="B1639" s="21" t="s">
        <v>2798</v>
      </c>
      <c r="C1639" s="21" t="s">
        <v>11911</v>
      </c>
      <c r="D1639" s="21" t="s">
        <v>2799</v>
      </c>
      <c r="E1639" s="21" t="s">
        <v>48</v>
      </c>
      <c r="F1639" s="21" t="s">
        <v>2800</v>
      </c>
      <c r="G1639" s="21" t="s">
        <v>2801</v>
      </c>
      <c r="H1639" s="21" t="s">
        <v>22</v>
      </c>
      <c r="I1639" s="21" t="s">
        <v>23</v>
      </c>
      <c r="J1639" s="21" t="s">
        <v>2795</v>
      </c>
      <c r="K1639" s="21" t="s">
        <v>40</v>
      </c>
      <c r="L1639" s="21">
        <v>93534</v>
      </c>
      <c r="M1639" s="21" t="s">
        <v>41</v>
      </c>
      <c r="N1639" s="21" t="s">
        <v>2802</v>
      </c>
      <c r="O1639" s="21" t="s">
        <v>28</v>
      </c>
      <c r="P1639" s="21" t="s">
        <v>32</v>
      </c>
      <c r="Q1639" s="21" t="s">
        <v>2803</v>
      </c>
      <c r="R1639" s="22">
        <v>348.928</v>
      </c>
    </row>
    <row r="1640" spans="1:18" x14ac:dyDescent="0.2">
      <c r="A1640" s="21">
        <v>1384</v>
      </c>
      <c r="B1640" s="21" t="s">
        <v>4281</v>
      </c>
      <c r="C1640" s="21" t="s">
        <v>12023</v>
      </c>
      <c r="D1640" s="21" t="s">
        <v>12023</v>
      </c>
      <c r="E1640" s="21" t="s">
        <v>1452</v>
      </c>
      <c r="F1640" s="21" t="s">
        <v>4282</v>
      </c>
      <c r="G1640" s="21" t="s">
        <v>4283</v>
      </c>
      <c r="H1640" s="21" t="s">
        <v>105</v>
      </c>
      <c r="I1640" s="21" t="s">
        <v>23</v>
      </c>
      <c r="J1640" s="21" t="s">
        <v>4284</v>
      </c>
      <c r="K1640" s="21" t="s">
        <v>1431</v>
      </c>
      <c r="L1640" s="21">
        <v>30080</v>
      </c>
      <c r="M1640" s="21" t="s">
        <v>26</v>
      </c>
      <c r="N1640" s="21" t="s">
        <v>4285</v>
      </c>
      <c r="O1640" s="21" t="s">
        <v>43</v>
      </c>
      <c r="P1640" s="21" t="s">
        <v>91</v>
      </c>
      <c r="Q1640" s="21" t="s">
        <v>4286</v>
      </c>
      <c r="R1640" s="22">
        <v>348.84</v>
      </c>
    </row>
    <row r="1641" spans="1:18" x14ac:dyDescent="0.2">
      <c r="A1641" s="21">
        <v>9091</v>
      </c>
      <c r="B1641" s="21" t="s">
        <v>11287</v>
      </c>
      <c r="C1641" s="21" t="s">
        <v>1164</v>
      </c>
      <c r="D1641" s="21" t="s">
        <v>4148</v>
      </c>
      <c r="E1641" s="21" t="s">
        <v>206</v>
      </c>
      <c r="F1641" s="21" t="s">
        <v>1112</v>
      </c>
      <c r="G1641" s="21" t="s">
        <v>1113</v>
      </c>
      <c r="H1641" s="21" t="s">
        <v>22</v>
      </c>
      <c r="I1641" s="21" t="s">
        <v>23</v>
      </c>
      <c r="J1641" s="21" t="s">
        <v>1659</v>
      </c>
      <c r="K1641" s="21" t="s">
        <v>25</v>
      </c>
      <c r="L1641" s="21">
        <v>40214</v>
      </c>
      <c r="M1641" s="21" t="s">
        <v>26</v>
      </c>
      <c r="N1641" s="21" t="s">
        <v>617</v>
      </c>
      <c r="O1641" s="21" t="s">
        <v>43</v>
      </c>
      <c r="P1641" s="21" t="s">
        <v>57</v>
      </c>
      <c r="Q1641" s="21" t="s">
        <v>618</v>
      </c>
      <c r="R1641" s="22">
        <v>348.56</v>
      </c>
    </row>
    <row r="1642" spans="1:18" x14ac:dyDescent="0.2">
      <c r="A1642" s="21">
        <v>5378</v>
      </c>
      <c r="B1642" s="21" t="s">
        <v>8993</v>
      </c>
      <c r="C1642" s="21" t="s">
        <v>11724</v>
      </c>
      <c r="D1642" s="21" t="s">
        <v>12174</v>
      </c>
      <c r="E1642" s="21" t="s">
        <v>206</v>
      </c>
      <c r="F1642" s="21" t="s">
        <v>2283</v>
      </c>
      <c r="G1642" s="21" t="s">
        <v>2284</v>
      </c>
      <c r="H1642" s="21" t="s">
        <v>38</v>
      </c>
      <c r="I1642" s="21" t="s">
        <v>23</v>
      </c>
      <c r="J1642" s="21" t="s">
        <v>156</v>
      </c>
      <c r="K1642" s="21" t="s">
        <v>157</v>
      </c>
      <c r="L1642" s="21">
        <v>19134</v>
      </c>
      <c r="M1642" s="21" t="s">
        <v>158</v>
      </c>
      <c r="N1642" s="21" t="s">
        <v>2790</v>
      </c>
      <c r="O1642" s="21" t="s">
        <v>43</v>
      </c>
      <c r="P1642" s="21" t="s">
        <v>189</v>
      </c>
      <c r="Q1642" s="21" t="s">
        <v>2791</v>
      </c>
      <c r="R1642" s="22">
        <v>348.488</v>
      </c>
    </row>
    <row r="1643" spans="1:18" x14ac:dyDescent="0.2">
      <c r="A1643" s="21">
        <v>1096</v>
      </c>
      <c r="B1643" s="21" t="s">
        <v>3647</v>
      </c>
      <c r="C1643" s="21" t="s">
        <v>2655</v>
      </c>
      <c r="D1643" s="21" t="s">
        <v>3648</v>
      </c>
      <c r="E1643" s="21" t="s">
        <v>48</v>
      </c>
      <c r="F1643" s="21" t="s">
        <v>3649</v>
      </c>
      <c r="G1643" s="21" t="s">
        <v>3650</v>
      </c>
      <c r="H1643" s="21" t="s">
        <v>105</v>
      </c>
      <c r="I1643" s="21" t="s">
        <v>23</v>
      </c>
      <c r="J1643" s="21" t="s">
        <v>528</v>
      </c>
      <c r="K1643" s="21" t="s">
        <v>89</v>
      </c>
      <c r="L1643" s="21">
        <v>28205</v>
      </c>
      <c r="M1643" s="21" t="s">
        <v>26</v>
      </c>
      <c r="N1643" s="21" t="s">
        <v>3651</v>
      </c>
      <c r="O1643" s="21" t="s">
        <v>43</v>
      </c>
      <c r="P1643" s="21" t="s">
        <v>57</v>
      </c>
      <c r="Q1643" s="21" t="s">
        <v>3652</v>
      </c>
      <c r="R1643" s="22">
        <v>348.20800000000003</v>
      </c>
    </row>
    <row r="1644" spans="1:18" x14ac:dyDescent="0.2">
      <c r="A1644" s="21">
        <v>1797</v>
      </c>
      <c r="B1644" s="21" t="s">
        <v>5104</v>
      </c>
      <c r="C1644" s="21" t="s">
        <v>1491</v>
      </c>
      <c r="D1644" s="21" t="s">
        <v>5105</v>
      </c>
      <c r="E1644" s="21" t="s">
        <v>206</v>
      </c>
      <c r="F1644" s="21" t="s">
        <v>2626</v>
      </c>
      <c r="G1644" s="21" t="s">
        <v>2627</v>
      </c>
      <c r="H1644" s="21" t="s">
        <v>105</v>
      </c>
      <c r="I1644" s="21" t="s">
        <v>23</v>
      </c>
      <c r="J1644" s="21" t="s">
        <v>299</v>
      </c>
      <c r="K1644" s="21" t="s">
        <v>300</v>
      </c>
      <c r="L1644" s="21">
        <v>10024</v>
      </c>
      <c r="M1644" s="21" t="s">
        <v>158</v>
      </c>
      <c r="N1644" s="21" t="s">
        <v>5106</v>
      </c>
      <c r="O1644" s="21" t="s">
        <v>70</v>
      </c>
      <c r="P1644" s="21" t="s">
        <v>71</v>
      </c>
      <c r="Q1644" s="21" t="s">
        <v>5107</v>
      </c>
      <c r="R1644" s="22">
        <v>347.97</v>
      </c>
    </row>
    <row r="1645" spans="1:18" x14ac:dyDescent="0.2">
      <c r="A1645" s="21">
        <v>3145</v>
      </c>
      <c r="B1645" s="21" t="s">
        <v>7073</v>
      </c>
      <c r="C1645" s="21" t="s">
        <v>11758</v>
      </c>
      <c r="D1645" s="21" t="s">
        <v>11744</v>
      </c>
      <c r="E1645" s="21" t="s">
        <v>48</v>
      </c>
      <c r="F1645" s="21" t="s">
        <v>2418</v>
      </c>
      <c r="G1645" s="21" t="s">
        <v>2419</v>
      </c>
      <c r="H1645" s="21" t="s">
        <v>38</v>
      </c>
      <c r="I1645" s="21" t="s">
        <v>23</v>
      </c>
      <c r="J1645" s="21" t="s">
        <v>1392</v>
      </c>
      <c r="K1645" s="21" t="s">
        <v>107</v>
      </c>
      <c r="L1645" s="21">
        <v>78745</v>
      </c>
      <c r="M1645" s="21" t="s">
        <v>108</v>
      </c>
      <c r="N1645" s="21" t="s">
        <v>2076</v>
      </c>
      <c r="O1645" s="21" t="s">
        <v>28</v>
      </c>
      <c r="P1645" s="21" t="s">
        <v>32</v>
      </c>
      <c r="Q1645" s="21" t="s">
        <v>2077</v>
      </c>
      <c r="R1645" s="22">
        <v>347.80200000000002</v>
      </c>
    </row>
    <row r="1646" spans="1:18" x14ac:dyDescent="0.2">
      <c r="A1646" s="21">
        <v>7368</v>
      </c>
      <c r="B1646" s="21" t="s">
        <v>10299</v>
      </c>
      <c r="C1646" s="21" t="s">
        <v>840</v>
      </c>
      <c r="D1646" s="21" t="s">
        <v>11747</v>
      </c>
      <c r="E1646" s="21" t="s">
        <v>48</v>
      </c>
      <c r="F1646" s="21" t="s">
        <v>992</v>
      </c>
      <c r="G1646" s="21" t="s">
        <v>993</v>
      </c>
      <c r="H1646" s="21" t="s">
        <v>38</v>
      </c>
      <c r="I1646" s="21" t="s">
        <v>23</v>
      </c>
      <c r="J1646" s="21" t="s">
        <v>156</v>
      </c>
      <c r="K1646" s="21" t="s">
        <v>157</v>
      </c>
      <c r="L1646" s="21">
        <v>19140</v>
      </c>
      <c r="M1646" s="21" t="s">
        <v>158</v>
      </c>
      <c r="N1646" s="21" t="s">
        <v>2076</v>
      </c>
      <c r="O1646" s="21" t="s">
        <v>28</v>
      </c>
      <c r="P1646" s="21" t="s">
        <v>32</v>
      </c>
      <c r="Q1646" s="21" t="s">
        <v>2077</v>
      </c>
      <c r="R1646" s="22">
        <v>347.80200000000002</v>
      </c>
    </row>
    <row r="1647" spans="1:18" x14ac:dyDescent="0.2">
      <c r="A1647" s="21">
        <v>5021</v>
      </c>
      <c r="B1647" s="21" t="s">
        <v>8750</v>
      </c>
      <c r="C1647" s="21" t="s">
        <v>2488</v>
      </c>
      <c r="D1647" s="21" t="s">
        <v>1750</v>
      </c>
      <c r="E1647" s="21" t="s">
        <v>19</v>
      </c>
      <c r="F1647" s="21" t="s">
        <v>875</v>
      </c>
      <c r="G1647" s="21" t="s">
        <v>876</v>
      </c>
      <c r="H1647" s="21" t="s">
        <v>38</v>
      </c>
      <c r="I1647" s="21" t="s">
        <v>23</v>
      </c>
      <c r="J1647" s="21" t="s">
        <v>299</v>
      </c>
      <c r="K1647" s="21" t="s">
        <v>300</v>
      </c>
      <c r="L1647" s="21">
        <v>10011</v>
      </c>
      <c r="M1647" s="21" t="s">
        <v>158</v>
      </c>
      <c r="N1647" s="21" t="s">
        <v>1809</v>
      </c>
      <c r="O1647" s="21" t="s">
        <v>43</v>
      </c>
      <c r="P1647" s="21" t="s">
        <v>651</v>
      </c>
      <c r="Q1647" s="21" t="s">
        <v>1810</v>
      </c>
      <c r="R1647" s="22">
        <v>347.58</v>
      </c>
    </row>
    <row r="1648" spans="1:18" x14ac:dyDescent="0.2">
      <c r="A1648" s="21">
        <v>5374</v>
      </c>
      <c r="B1648" s="21" t="s">
        <v>8990</v>
      </c>
      <c r="C1648" s="21" t="s">
        <v>7854</v>
      </c>
      <c r="D1648" s="21" t="s">
        <v>5360</v>
      </c>
      <c r="E1648" s="21" t="s">
        <v>48</v>
      </c>
      <c r="F1648" s="21" t="s">
        <v>1166</v>
      </c>
      <c r="G1648" s="21" t="s">
        <v>1167</v>
      </c>
      <c r="H1648" s="21" t="s">
        <v>38</v>
      </c>
      <c r="I1648" s="21" t="s">
        <v>23</v>
      </c>
      <c r="J1648" s="21" t="s">
        <v>202</v>
      </c>
      <c r="K1648" s="21" t="s">
        <v>107</v>
      </c>
      <c r="L1648" s="21">
        <v>77041</v>
      </c>
      <c r="M1648" s="21" t="s">
        <v>108</v>
      </c>
      <c r="N1648" s="21" t="s">
        <v>1043</v>
      </c>
      <c r="O1648" s="21" t="s">
        <v>28</v>
      </c>
      <c r="P1648" s="21" t="s">
        <v>54</v>
      </c>
      <c r="Q1648" s="21" t="s">
        <v>1044</v>
      </c>
      <c r="R1648" s="22">
        <v>347.36099999999999</v>
      </c>
    </row>
    <row r="1649" spans="1:18" x14ac:dyDescent="0.2">
      <c r="A1649" s="21">
        <v>2441</v>
      </c>
      <c r="B1649" s="21" t="s">
        <v>6171</v>
      </c>
      <c r="C1649" s="21" t="s">
        <v>6172</v>
      </c>
      <c r="D1649" s="21" t="s">
        <v>4155</v>
      </c>
      <c r="E1649" s="21" t="s">
        <v>48</v>
      </c>
      <c r="F1649" s="21" t="s">
        <v>5706</v>
      </c>
      <c r="G1649" s="21" t="s">
        <v>5707</v>
      </c>
      <c r="H1649" s="21" t="s">
        <v>22</v>
      </c>
      <c r="I1649" s="21" t="s">
        <v>23</v>
      </c>
      <c r="J1649" s="21" t="s">
        <v>6173</v>
      </c>
      <c r="K1649" s="21" t="s">
        <v>892</v>
      </c>
      <c r="L1649" s="21">
        <v>7055</v>
      </c>
      <c r="M1649" s="21" t="s">
        <v>158</v>
      </c>
      <c r="N1649" s="21" t="s">
        <v>1353</v>
      </c>
      <c r="O1649" s="21" t="s">
        <v>70</v>
      </c>
      <c r="P1649" s="21" t="s">
        <v>71</v>
      </c>
      <c r="Q1649" s="21" t="s">
        <v>1354</v>
      </c>
      <c r="R1649" s="22">
        <v>345</v>
      </c>
    </row>
    <row r="1650" spans="1:18" x14ac:dyDescent="0.2">
      <c r="A1650" s="21">
        <v>4002</v>
      </c>
      <c r="B1650" s="21" t="s">
        <v>7898</v>
      </c>
      <c r="C1650" s="21" t="s">
        <v>12178</v>
      </c>
      <c r="D1650" s="21" t="s">
        <v>409</v>
      </c>
      <c r="E1650" s="21" t="s">
        <v>48</v>
      </c>
      <c r="F1650" s="21" t="s">
        <v>6621</v>
      </c>
      <c r="G1650" s="21" t="s">
        <v>6622</v>
      </c>
      <c r="H1650" s="21" t="s">
        <v>105</v>
      </c>
      <c r="I1650" s="21" t="s">
        <v>23</v>
      </c>
      <c r="J1650" s="21" t="s">
        <v>96</v>
      </c>
      <c r="K1650" s="21" t="s">
        <v>97</v>
      </c>
      <c r="L1650" s="21">
        <v>98115</v>
      </c>
      <c r="M1650" s="21" t="s">
        <v>41</v>
      </c>
      <c r="N1650" s="21" t="s">
        <v>7899</v>
      </c>
      <c r="O1650" s="21" t="s">
        <v>70</v>
      </c>
      <c r="P1650" s="21" t="s">
        <v>175</v>
      </c>
      <c r="Q1650" s="21" t="s">
        <v>7900</v>
      </c>
      <c r="R1650" s="22">
        <v>345</v>
      </c>
    </row>
    <row r="1651" spans="1:18" x14ac:dyDescent="0.2">
      <c r="A1651" s="21">
        <v>8974</v>
      </c>
      <c r="B1651" s="21" t="s">
        <v>11213</v>
      </c>
      <c r="C1651" s="21" t="s">
        <v>800</v>
      </c>
      <c r="D1651" s="21" t="s">
        <v>3668</v>
      </c>
      <c r="E1651" s="21" t="s">
        <v>19</v>
      </c>
      <c r="F1651" s="21" t="s">
        <v>2052</v>
      </c>
      <c r="G1651" s="21" t="s">
        <v>2053</v>
      </c>
      <c r="H1651" s="21" t="s">
        <v>22</v>
      </c>
      <c r="I1651" s="21" t="s">
        <v>23</v>
      </c>
      <c r="J1651" s="21" t="s">
        <v>39</v>
      </c>
      <c r="K1651" s="21" t="s">
        <v>40</v>
      </c>
      <c r="L1651" s="21">
        <v>90008</v>
      </c>
      <c r="M1651" s="21" t="s">
        <v>41</v>
      </c>
      <c r="N1651" s="21" t="s">
        <v>1213</v>
      </c>
      <c r="O1651" s="21" t="s">
        <v>28</v>
      </c>
      <c r="P1651" s="21" t="s">
        <v>29</v>
      </c>
      <c r="Q1651" s="21" t="s">
        <v>1214</v>
      </c>
      <c r="R1651" s="22">
        <v>344.98099999999999</v>
      </c>
    </row>
    <row r="1652" spans="1:18" x14ac:dyDescent="0.2">
      <c r="A1652" s="21">
        <v>6779</v>
      </c>
      <c r="B1652" s="21" t="s">
        <v>9937</v>
      </c>
      <c r="C1652" s="21" t="s">
        <v>11816</v>
      </c>
      <c r="D1652" s="21" t="s">
        <v>11831</v>
      </c>
      <c r="E1652" s="21" t="s">
        <v>19</v>
      </c>
      <c r="F1652" s="21" t="s">
        <v>4925</v>
      </c>
      <c r="G1652" s="21" t="s">
        <v>4926</v>
      </c>
      <c r="H1652" s="21" t="s">
        <v>22</v>
      </c>
      <c r="I1652" s="21" t="s">
        <v>23</v>
      </c>
      <c r="J1652" s="21" t="s">
        <v>5061</v>
      </c>
      <c r="K1652" s="21" t="s">
        <v>3106</v>
      </c>
      <c r="L1652" s="21">
        <v>21215</v>
      </c>
      <c r="M1652" s="21" t="s">
        <v>158</v>
      </c>
      <c r="N1652" s="21" t="s">
        <v>5041</v>
      </c>
      <c r="O1652" s="21" t="s">
        <v>28</v>
      </c>
      <c r="P1652" s="21" t="s">
        <v>29</v>
      </c>
      <c r="Q1652" s="21" t="s">
        <v>5042</v>
      </c>
      <c r="R1652" s="22">
        <v>344.94</v>
      </c>
    </row>
    <row r="1653" spans="1:18" x14ac:dyDescent="0.2">
      <c r="A1653" s="21">
        <v>4184</v>
      </c>
      <c r="B1653" s="21" t="s">
        <v>8049</v>
      </c>
      <c r="C1653" s="21" t="s">
        <v>11908</v>
      </c>
      <c r="D1653" s="21" t="s">
        <v>11970</v>
      </c>
      <c r="E1653" s="21" t="s">
        <v>48</v>
      </c>
      <c r="F1653" s="21" t="s">
        <v>8050</v>
      </c>
      <c r="G1653" s="21" t="s">
        <v>8051</v>
      </c>
      <c r="H1653" s="21" t="s">
        <v>105</v>
      </c>
      <c r="I1653" s="21" t="s">
        <v>23</v>
      </c>
      <c r="J1653" s="21" t="s">
        <v>299</v>
      </c>
      <c r="K1653" s="21" t="s">
        <v>300</v>
      </c>
      <c r="L1653" s="21">
        <v>10035</v>
      </c>
      <c r="M1653" s="21" t="s">
        <v>158</v>
      </c>
      <c r="N1653" s="21" t="s">
        <v>770</v>
      </c>
      <c r="O1653" s="21" t="s">
        <v>43</v>
      </c>
      <c r="P1653" s="21" t="s">
        <v>57</v>
      </c>
      <c r="Q1653" s="21" t="s">
        <v>771</v>
      </c>
      <c r="R1653" s="22">
        <v>344.91</v>
      </c>
    </row>
    <row r="1654" spans="1:18" x14ac:dyDescent="0.2">
      <c r="A1654" s="21">
        <v>4868</v>
      </c>
      <c r="B1654" s="21" t="s">
        <v>8628</v>
      </c>
      <c r="C1654" s="21" t="s">
        <v>423</v>
      </c>
      <c r="D1654" s="21" t="s">
        <v>4540</v>
      </c>
      <c r="E1654" s="21" t="s">
        <v>48</v>
      </c>
      <c r="F1654" s="21" t="s">
        <v>738</v>
      </c>
      <c r="G1654" s="21" t="s">
        <v>739</v>
      </c>
      <c r="H1654" s="21" t="s">
        <v>22</v>
      </c>
      <c r="I1654" s="21" t="s">
        <v>23</v>
      </c>
      <c r="J1654" s="21" t="s">
        <v>96</v>
      </c>
      <c r="K1654" s="21" t="s">
        <v>97</v>
      </c>
      <c r="L1654" s="21">
        <v>98103</v>
      </c>
      <c r="M1654" s="21" t="s">
        <v>41</v>
      </c>
      <c r="N1654" s="21" t="s">
        <v>770</v>
      </c>
      <c r="O1654" s="21" t="s">
        <v>43</v>
      </c>
      <c r="P1654" s="21" t="s">
        <v>57</v>
      </c>
      <c r="Q1654" s="21" t="s">
        <v>771</v>
      </c>
      <c r="R1654" s="22">
        <v>344.91</v>
      </c>
    </row>
    <row r="1655" spans="1:18" x14ac:dyDescent="0.2">
      <c r="A1655" s="21">
        <v>8246</v>
      </c>
      <c r="B1655" s="21" t="s">
        <v>10773</v>
      </c>
      <c r="C1655" s="21" t="s">
        <v>6006</v>
      </c>
      <c r="D1655" s="21" t="s">
        <v>5540</v>
      </c>
      <c r="E1655" s="21" t="s">
        <v>48</v>
      </c>
      <c r="F1655" s="21" t="s">
        <v>8125</v>
      </c>
      <c r="G1655" s="21" t="s">
        <v>8126</v>
      </c>
      <c r="H1655" s="21" t="s">
        <v>38</v>
      </c>
      <c r="I1655" s="21" t="s">
        <v>23</v>
      </c>
      <c r="J1655" s="21" t="s">
        <v>563</v>
      </c>
      <c r="K1655" s="21" t="s">
        <v>1431</v>
      </c>
      <c r="L1655" s="21">
        <v>31907</v>
      </c>
      <c r="M1655" s="21" t="s">
        <v>26</v>
      </c>
      <c r="N1655" s="21" t="s">
        <v>770</v>
      </c>
      <c r="O1655" s="21" t="s">
        <v>43</v>
      </c>
      <c r="P1655" s="21" t="s">
        <v>57</v>
      </c>
      <c r="Q1655" s="21" t="s">
        <v>771</v>
      </c>
      <c r="R1655" s="22">
        <v>344.91</v>
      </c>
    </row>
    <row r="1656" spans="1:18" x14ac:dyDescent="0.2">
      <c r="A1656" s="21">
        <v>8711</v>
      </c>
      <c r="B1656" s="21" t="s">
        <v>11060</v>
      </c>
      <c r="C1656" s="21" t="s">
        <v>5791</v>
      </c>
      <c r="D1656" s="21" t="s">
        <v>114</v>
      </c>
      <c r="E1656" s="21" t="s">
        <v>206</v>
      </c>
      <c r="F1656" s="21" t="s">
        <v>2384</v>
      </c>
      <c r="G1656" s="21" t="s">
        <v>2385</v>
      </c>
      <c r="H1656" s="21" t="s">
        <v>38</v>
      </c>
      <c r="I1656" s="21" t="s">
        <v>23</v>
      </c>
      <c r="J1656" s="21" t="s">
        <v>39</v>
      </c>
      <c r="K1656" s="21" t="s">
        <v>40</v>
      </c>
      <c r="L1656" s="21">
        <v>90008</v>
      </c>
      <c r="M1656" s="21" t="s">
        <v>41</v>
      </c>
      <c r="N1656" s="21" t="s">
        <v>770</v>
      </c>
      <c r="O1656" s="21" t="s">
        <v>43</v>
      </c>
      <c r="P1656" s="21" t="s">
        <v>57</v>
      </c>
      <c r="Q1656" s="21" t="s">
        <v>771</v>
      </c>
      <c r="R1656" s="22">
        <v>344.91</v>
      </c>
    </row>
    <row r="1657" spans="1:18" x14ac:dyDescent="0.2">
      <c r="A1657" s="21">
        <v>4715</v>
      </c>
      <c r="B1657" s="21" t="s">
        <v>8503</v>
      </c>
      <c r="C1657" s="21" t="s">
        <v>3285</v>
      </c>
      <c r="D1657" s="21" t="s">
        <v>6150</v>
      </c>
      <c r="E1657" s="21" t="s">
        <v>206</v>
      </c>
      <c r="F1657" s="21" t="s">
        <v>4321</v>
      </c>
      <c r="G1657" s="21" t="s">
        <v>4322</v>
      </c>
      <c r="H1657" s="21" t="s">
        <v>22</v>
      </c>
      <c r="I1657" s="21" t="s">
        <v>23</v>
      </c>
      <c r="J1657" s="21" t="s">
        <v>473</v>
      </c>
      <c r="K1657" s="21" t="s">
        <v>474</v>
      </c>
      <c r="L1657" s="21">
        <v>97206</v>
      </c>
      <c r="M1657" s="21" t="s">
        <v>41</v>
      </c>
      <c r="N1657" s="21" t="s">
        <v>3893</v>
      </c>
      <c r="O1657" s="21" t="s">
        <v>70</v>
      </c>
      <c r="P1657" s="21" t="s">
        <v>71</v>
      </c>
      <c r="Q1657" s="21" t="s">
        <v>7057</v>
      </c>
      <c r="R1657" s="22">
        <v>344.70400000000001</v>
      </c>
    </row>
    <row r="1658" spans="1:18" x14ac:dyDescent="0.2">
      <c r="A1658" s="21">
        <v>9194</v>
      </c>
      <c r="B1658" s="21" t="s">
        <v>11340</v>
      </c>
      <c r="C1658" s="21" t="s">
        <v>11800</v>
      </c>
      <c r="D1658" s="21" t="s">
        <v>11853</v>
      </c>
      <c r="E1658" s="21" t="s">
        <v>48</v>
      </c>
      <c r="F1658" s="21" t="s">
        <v>1156</v>
      </c>
      <c r="G1658" s="21" t="s">
        <v>1157</v>
      </c>
      <c r="H1658" s="21" t="s">
        <v>38</v>
      </c>
      <c r="I1658" s="21" t="s">
        <v>23</v>
      </c>
      <c r="J1658" s="21" t="s">
        <v>764</v>
      </c>
      <c r="K1658" s="21" t="s">
        <v>107</v>
      </c>
      <c r="L1658" s="21">
        <v>78207</v>
      </c>
      <c r="M1658" s="21" t="s">
        <v>108</v>
      </c>
      <c r="N1658" s="21" t="s">
        <v>3893</v>
      </c>
      <c r="O1658" s="21" t="s">
        <v>70</v>
      </c>
      <c r="P1658" s="21" t="s">
        <v>71</v>
      </c>
      <c r="Q1658" s="21" t="s">
        <v>7057</v>
      </c>
      <c r="R1658" s="22">
        <v>344.70400000000001</v>
      </c>
    </row>
    <row r="1659" spans="1:18" x14ac:dyDescent="0.2">
      <c r="A1659" s="21">
        <v>7917</v>
      </c>
      <c r="B1659" s="21" t="s">
        <v>10596</v>
      </c>
      <c r="C1659" s="21" t="s">
        <v>2952</v>
      </c>
      <c r="D1659" s="21" t="s">
        <v>325</v>
      </c>
      <c r="E1659" s="21" t="s">
        <v>48</v>
      </c>
      <c r="F1659" s="21" t="s">
        <v>2668</v>
      </c>
      <c r="G1659" s="21" t="s">
        <v>2669</v>
      </c>
      <c r="H1659" s="21" t="s">
        <v>105</v>
      </c>
      <c r="I1659" s="21" t="s">
        <v>23</v>
      </c>
      <c r="J1659" s="21" t="s">
        <v>156</v>
      </c>
      <c r="K1659" s="21" t="s">
        <v>157</v>
      </c>
      <c r="L1659" s="21">
        <v>19140</v>
      </c>
      <c r="M1659" s="21" t="s">
        <v>158</v>
      </c>
      <c r="N1659" s="21" t="s">
        <v>3616</v>
      </c>
      <c r="O1659" s="21" t="s">
        <v>28</v>
      </c>
      <c r="P1659" s="21" t="s">
        <v>32</v>
      </c>
      <c r="Q1659" s="21" t="s">
        <v>3617</v>
      </c>
      <c r="R1659" s="22">
        <v>344.37200000000001</v>
      </c>
    </row>
    <row r="1660" spans="1:18" x14ac:dyDescent="0.2">
      <c r="A1660" s="21">
        <v>8453</v>
      </c>
      <c r="B1660" s="21" t="s">
        <v>10898</v>
      </c>
      <c r="C1660" s="21" t="s">
        <v>1642</v>
      </c>
      <c r="D1660" s="21" t="s">
        <v>1321</v>
      </c>
      <c r="E1660" s="21" t="s">
        <v>48</v>
      </c>
      <c r="F1660" s="21" t="s">
        <v>9105</v>
      </c>
      <c r="G1660" s="21" t="s">
        <v>9106</v>
      </c>
      <c r="H1660" s="21" t="s">
        <v>38</v>
      </c>
      <c r="I1660" s="21" t="s">
        <v>23</v>
      </c>
      <c r="J1660" s="21" t="s">
        <v>202</v>
      </c>
      <c r="K1660" s="21" t="s">
        <v>107</v>
      </c>
      <c r="L1660" s="21">
        <v>77070</v>
      </c>
      <c r="M1660" s="21" t="s">
        <v>108</v>
      </c>
      <c r="N1660" s="21" t="s">
        <v>3616</v>
      </c>
      <c r="O1660" s="21" t="s">
        <v>28</v>
      </c>
      <c r="P1660" s="21" t="s">
        <v>32</v>
      </c>
      <c r="Q1660" s="21" t="s">
        <v>3617</v>
      </c>
      <c r="R1660" s="22">
        <v>344.37200000000001</v>
      </c>
    </row>
    <row r="1661" spans="1:18" x14ac:dyDescent="0.2">
      <c r="A1661" s="21">
        <v>3016</v>
      </c>
      <c r="B1661" s="21" t="s">
        <v>6929</v>
      </c>
      <c r="C1661" s="21" t="s">
        <v>178</v>
      </c>
      <c r="D1661" s="21" t="s">
        <v>179</v>
      </c>
      <c r="E1661" s="21" t="s">
        <v>48</v>
      </c>
      <c r="F1661" s="21" t="s">
        <v>620</v>
      </c>
      <c r="G1661" s="21" t="s">
        <v>621</v>
      </c>
      <c r="H1661" s="21" t="s">
        <v>105</v>
      </c>
      <c r="I1661" s="21" t="s">
        <v>23</v>
      </c>
      <c r="J1661" s="21" t="s">
        <v>299</v>
      </c>
      <c r="K1661" s="21" t="s">
        <v>300</v>
      </c>
      <c r="L1661" s="21">
        <v>10035</v>
      </c>
      <c r="M1661" s="21" t="s">
        <v>158</v>
      </c>
      <c r="N1661" s="21" t="s">
        <v>3268</v>
      </c>
      <c r="O1661" s="21" t="s">
        <v>28</v>
      </c>
      <c r="P1661" s="21" t="s">
        <v>54</v>
      </c>
      <c r="Q1661" s="21" t="s">
        <v>3269</v>
      </c>
      <c r="R1661" s="22">
        <v>344.22</v>
      </c>
    </row>
    <row r="1662" spans="1:18" x14ac:dyDescent="0.2">
      <c r="A1662" s="21">
        <v>4474</v>
      </c>
      <c r="B1662" s="21" t="s">
        <v>8304</v>
      </c>
      <c r="C1662" s="21" t="s">
        <v>2605</v>
      </c>
      <c r="D1662" s="21" t="s">
        <v>2605</v>
      </c>
      <c r="E1662" s="21" t="s">
        <v>1452</v>
      </c>
      <c r="F1662" s="21" t="s">
        <v>682</v>
      </c>
      <c r="G1662" s="21" t="s">
        <v>683</v>
      </c>
      <c r="H1662" s="21" t="s">
        <v>105</v>
      </c>
      <c r="I1662" s="21" t="s">
        <v>23</v>
      </c>
      <c r="J1662" s="21" t="s">
        <v>8305</v>
      </c>
      <c r="K1662" s="21" t="s">
        <v>564</v>
      </c>
      <c r="L1662" s="21">
        <v>44060</v>
      </c>
      <c r="M1662" s="21" t="s">
        <v>158</v>
      </c>
      <c r="N1662" s="21" t="s">
        <v>8306</v>
      </c>
      <c r="O1662" s="21" t="s">
        <v>28</v>
      </c>
      <c r="P1662" s="21" t="s">
        <v>54</v>
      </c>
      <c r="Q1662" s="21" t="s">
        <v>8307</v>
      </c>
      <c r="R1662" s="22">
        <v>344.22</v>
      </c>
    </row>
    <row r="1663" spans="1:18" x14ac:dyDescent="0.2">
      <c r="A1663" s="21">
        <v>1130</v>
      </c>
      <c r="B1663" s="21" t="s">
        <v>3709</v>
      </c>
      <c r="C1663" s="21" t="s">
        <v>11941</v>
      </c>
      <c r="D1663" s="21" t="s">
        <v>3710</v>
      </c>
      <c r="E1663" s="21" t="s">
        <v>48</v>
      </c>
      <c r="F1663" s="21" t="s">
        <v>2021</v>
      </c>
      <c r="G1663" s="21" t="s">
        <v>2022</v>
      </c>
      <c r="H1663" s="21" t="s">
        <v>22</v>
      </c>
      <c r="I1663" s="21" t="s">
        <v>23</v>
      </c>
      <c r="J1663" s="21" t="s">
        <v>356</v>
      </c>
      <c r="K1663" s="21" t="s">
        <v>357</v>
      </c>
      <c r="L1663" s="21">
        <v>22153</v>
      </c>
      <c r="M1663" s="21" t="s">
        <v>26</v>
      </c>
      <c r="N1663" s="21" t="s">
        <v>3711</v>
      </c>
      <c r="O1663" s="21" t="s">
        <v>28</v>
      </c>
      <c r="P1663" s="21" t="s">
        <v>54</v>
      </c>
      <c r="Q1663" s="21" t="s">
        <v>3712</v>
      </c>
      <c r="R1663" s="22">
        <v>343.92</v>
      </c>
    </row>
    <row r="1664" spans="1:18" x14ac:dyDescent="0.2">
      <c r="A1664" s="21">
        <v>7892</v>
      </c>
      <c r="B1664" s="21" t="s">
        <v>10581</v>
      </c>
      <c r="C1664" s="21" t="s">
        <v>4078</v>
      </c>
      <c r="D1664" s="21" t="s">
        <v>6121</v>
      </c>
      <c r="E1664" s="21" t="s">
        <v>48</v>
      </c>
      <c r="F1664" s="21" t="s">
        <v>9479</v>
      </c>
      <c r="G1664" s="21" t="s">
        <v>9480</v>
      </c>
      <c r="H1664" s="21" t="s">
        <v>22</v>
      </c>
      <c r="I1664" s="21" t="s">
        <v>23</v>
      </c>
      <c r="J1664" s="21" t="s">
        <v>1925</v>
      </c>
      <c r="K1664" s="21" t="s">
        <v>1926</v>
      </c>
      <c r="L1664" s="21">
        <v>72701</v>
      </c>
      <c r="M1664" s="21" t="s">
        <v>26</v>
      </c>
      <c r="N1664" s="21" t="s">
        <v>2496</v>
      </c>
      <c r="O1664" s="21" t="s">
        <v>28</v>
      </c>
      <c r="P1664" s="21" t="s">
        <v>64</v>
      </c>
      <c r="Q1664" s="21" t="s">
        <v>2497</v>
      </c>
      <c r="R1664" s="22">
        <v>343.85</v>
      </c>
    </row>
    <row r="1665" spans="1:18" x14ac:dyDescent="0.2">
      <c r="A1665" s="21">
        <v>6070</v>
      </c>
      <c r="B1665" s="21" t="s">
        <v>9490</v>
      </c>
      <c r="C1665" s="21" t="s">
        <v>6150</v>
      </c>
      <c r="D1665" s="21" t="s">
        <v>2589</v>
      </c>
      <c r="E1665" s="21" t="s">
        <v>48</v>
      </c>
      <c r="F1665" s="21" t="s">
        <v>2408</v>
      </c>
      <c r="G1665" s="21" t="s">
        <v>2409</v>
      </c>
      <c r="H1665" s="21" t="s">
        <v>105</v>
      </c>
      <c r="I1665" s="21" t="s">
        <v>23</v>
      </c>
      <c r="J1665" s="21" t="s">
        <v>1258</v>
      </c>
      <c r="K1665" s="21" t="s">
        <v>40</v>
      </c>
      <c r="L1665" s="21">
        <v>90712</v>
      </c>
      <c r="M1665" s="21" t="s">
        <v>41</v>
      </c>
      <c r="N1665" s="21" t="s">
        <v>9491</v>
      </c>
      <c r="O1665" s="21" t="s">
        <v>70</v>
      </c>
      <c r="P1665" s="21" t="s">
        <v>768</v>
      </c>
      <c r="Q1665" s="21" t="s">
        <v>9492</v>
      </c>
      <c r="R1665" s="22">
        <v>343.2</v>
      </c>
    </row>
    <row r="1666" spans="1:18" x14ac:dyDescent="0.2">
      <c r="A1666" s="21">
        <v>3076</v>
      </c>
      <c r="B1666" s="21" t="s">
        <v>7008</v>
      </c>
      <c r="C1666" s="21" t="s">
        <v>5785</v>
      </c>
      <c r="D1666" s="21" t="s">
        <v>7009</v>
      </c>
      <c r="E1666" s="21" t="s">
        <v>48</v>
      </c>
      <c r="F1666" s="21" t="s">
        <v>4306</v>
      </c>
      <c r="G1666" s="21" t="s">
        <v>4307</v>
      </c>
      <c r="H1666" s="21" t="s">
        <v>105</v>
      </c>
      <c r="I1666" s="21" t="s">
        <v>23</v>
      </c>
      <c r="J1666" s="21" t="s">
        <v>924</v>
      </c>
      <c r="K1666" s="21" t="s">
        <v>107</v>
      </c>
      <c r="L1666" s="21">
        <v>75217</v>
      </c>
      <c r="M1666" s="21" t="s">
        <v>108</v>
      </c>
      <c r="N1666" s="21" t="s">
        <v>1707</v>
      </c>
      <c r="O1666" s="21" t="s">
        <v>43</v>
      </c>
      <c r="P1666" s="21" t="s">
        <v>57</v>
      </c>
      <c r="Q1666" s="21" t="s">
        <v>1708</v>
      </c>
      <c r="R1666" s="22">
        <v>342.86399999999998</v>
      </c>
    </row>
    <row r="1667" spans="1:18" x14ac:dyDescent="0.2">
      <c r="A1667" s="21">
        <v>1393</v>
      </c>
      <c r="B1667" s="21" t="s">
        <v>4281</v>
      </c>
      <c r="C1667" s="21" t="s">
        <v>12023</v>
      </c>
      <c r="D1667" s="21" t="s">
        <v>12023</v>
      </c>
      <c r="E1667" s="21" t="s">
        <v>1452</v>
      </c>
      <c r="F1667" s="21" t="s">
        <v>4282</v>
      </c>
      <c r="G1667" s="21" t="s">
        <v>4283</v>
      </c>
      <c r="H1667" s="21" t="s">
        <v>105</v>
      </c>
      <c r="I1667" s="21" t="s">
        <v>23</v>
      </c>
      <c r="J1667" s="21" t="s">
        <v>4284</v>
      </c>
      <c r="K1667" s="21" t="s">
        <v>1431</v>
      </c>
      <c r="L1667" s="21">
        <v>30080</v>
      </c>
      <c r="M1667" s="21" t="s">
        <v>26</v>
      </c>
      <c r="N1667" s="21" t="s">
        <v>333</v>
      </c>
      <c r="O1667" s="21" t="s">
        <v>43</v>
      </c>
      <c r="P1667" s="21" t="s">
        <v>91</v>
      </c>
      <c r="Q1667" s="21" t="s">
        <v>334</v>
      </c>
      <c r="R1667" s="22">
        <v>342.37</v>
      </c>
    </row>
    <row r="1668" spans="1:18" x14ac:dyDescent="0.2">
      <c r="A1668" s="21">
        <v>7238</v>
      </c>
      <c r="B1668" s="21" t="s">
        <v>10213</v>
      </c>
      <c r="C1668" s="21" t="s">
        <v>11858</v>
      </c>
      <c r="D1668" s="21" t="s">
        <v>11858</v>
      </c>
      <c r="E1668" s="21" t="s">
        <v>1452</v>
      </c>
      <c r="F1668" s="21" t="s">
        <v>1012</v>
      </c>
      <c r="G1668" s="21" t="s">
        <v>1013</v>
      </c>
      <c r="H1668" s="21" t="s">
        <v>38</v>
      </c>
      <c r="I1668" s="21" t="s">
        <v>23</v>
      </c>
      <c r="J1668" s="21" t="s">
        <v>156</v>
      </c>
      <c r="K1668" s="21" t="s">
        <v>157</v>
      </c>
      <c r="L1668" s="21">
        <v>19143</v>
      </c>
      <c r="M1668" s="21" t="s">
        <v>158</v>
      </c>
      <c r="N1668" s="21" t="s">
        <v>10214</v>
      </c>
      <c r="O1668" s="21" t="s">
        <v>70</v>
      </c>
      <c r="P1668" s="21" t="s">
        <v>768</v>
      </c>
      <c r="Q1668" s="21" t="s">
        <v>10215</v>
      </c>
      <c r="R1668" s="22">
        <v>341.99099999999999</v>
      </c>
    </row>
    <row r="1669" spans="1:18" x14ac:dyDescent="0.2">
      <c r="A1669" s="21">
        <v>3317</v>
      </c>
      <c r="B1669" s="21" t="s">
        <v>7260</v>
      </c>
      <c r="C1669" s="21" t="s">
        <v>11836</v>
      </c>
      <c r="D1669" s="21" t="s">
        <v>1955</v>
      </c>
      <c r="E1669" s="21" t="s">
        <v>19</v>
      </c>
      <c r="F1669" s="21" t="s">
        <v>4667</v>
      </c>
      <c r="G1669" s="21" t="s">
        <v>4668</v>
      </c>
      <c r="H1669" s="21" t="s">
        <v>38</v>
      </c>
      <c r="I1669" s="21" t="s">
        <v>23</v>
      </c>
      <c r="J1669" s="21" t="s">
        <v>3279</v>
      </c>
      <c r="K1669" s="21" t="s">
        <v>107</v>
      </c>
      <c r="L1669" s="21">
        <v>78664</v>
      </c>
      <c r="M1669" s="21" t="s">
        <v>108</v>
      </c>
      <c r="N1669" s="21" t="s">
        <v>5989</v>
      </c>
      <c r="O1669" s="21" t="s">
        <v>28</v>
      </c>
      <c r="P1669" s="21" t="s">
        <v>64</v>
      </c>
      <c r="Q1669" s="21" t="s">
        <v>5990</v>
      </c>
      <c r="R1669" s="22">
        <v>341.96</v>
      </c>
    </row>
    <row r="1670" spans="1:18" x14ac:dyDescent="0.2">
      <c r="A1670" s="21">
        <v>7681</v>
      </c>
      <c r="B1670" s="21" t="s">
        <v>10455</v>
      </c>
      <c r="C1670" s="21" t="s">
        <v>2316</v>
      </c>
      <c r="D1670" s="21" t="s">
        <v>12265</v>
      </c>
      <c r="E1670" s="21" t="s">
        <v>48</v>
      </c>
      <c r="F1670" s="21" t="s">
        <v>4306</v>
      </c>
      <c r="G1670" s="21" t="s">
        <v>4307</v>
      </c>
      <c r="H1670" s="21" t="s">
        <v>105</v>
      </c>
      <c r="I1670" s="21" t="s">
        <v>23</v>
      </c>
      <c r="J1670" s="21" t="s">
        <v>4047</v>
      </c>
      <c r="K1670" s="21" t="s">
        <v>1574</v>
      </c>
      <c r="L1670" s="21">
        <v>2908</v>
      </c>
      <c r="M1670" s="21" t="s">
        <v>158</v>
      </c>
      <c r="N1670" s="21" t="s">
        <v>4751</v>
      </c>
      <c r="O1670" s="21" t="s">
        <v>28</v>
      </c>
      <c r="P1670" s="21" t="s">
        <v>29</v>
      </c>
      <c r="Q1670" s="21" t="s">
        <v>4752</v>
      </c>
      <c r="R1670" s="22">
        <v>341.96</v>
      </c>
    </row>
    <row r="1671" spans="1:18" x14ac:dyDescent="0.2">
      <c r="A1671" s="21">
        <v>8803</v>
      </c>
      <c r="B1671" s="21" t="s">
        <v>11111</v>
      </c>
      <c r="C1671" s="21" t="s">
        <v>11749</v>
      </c>
      <c r="D1671" s="21" t="s">
        <v>11937</v>
      </c>
      <c r="E1671" s="21" t="s">
        <v>206</v>
      </c>
      <c r="F1671" s="21" t="s">
        <v>8700</v>
      </c>
      <c r="G1671" s="21" t="s">
        <v>8701</v>
      </c>
      <c r="H1671" s="21" t="s">
        <v>22</v>
      </c>
      <c r="I1671" s="21" t="s">
        <v>23</v>
      </c>
      <c r="J1671" s="21" t="s">
        <v>5454</v>
      </c>
      <c r="K1671" s="21" t="s">
        <v>732</v>
      </c>
      <c r="L1671" s="21">
        <v>73120</v>
      </c>
      <c r="M1671" s="21" t="s">
        <v>108</v>
      </c>
      <c r="N1671" s="21" t="s">
        <v>4977</v>
      </c>
      <c r="O1671" s="21" t="s">
        <v>28</v>
      </c>
      <c r="P1671" s="21" t="s">
        <v>29</v>
      </c>
      <c r="Q1671" s="21" t="s">
        <v>4978</v>
      </c>
      <c r="R1671" s="22">
        <v>341.96</v>
      </c>
    </row>
    <row r="1672" spans="1:18" x14ac:dyDescent="0.2">
      <c r="A1672" s="21">
        <v>2052</v>
      </c>
      <c r="B1672" s="21" t="s">
        <v>5545</v>
      </c>
      <c r="C1672" s="21" t="s">
        <v>12105</v>
      </c>
      <c r="D1672" s="21" t="s">
        <v>4945</v>
      </c>
      <c r="E1672" s="21" t="s">
        <v>206</v>
      </c>
      <c r="F1672" s="21" t="s">
        <v>2298</v>
      </c>
      <c r="G1672" s="21" t="s">
        <v>2299</v>
      </c>
      <c r="H1672" s="21" t="s">
        <v>22</v>
      </c>
      <c r="I1672" s="21" t="s">
        <v>23</v>
      </c>
      <c r="J1672" s="21" t="s">
        <v>156</v>
      </c>
      <c r="K1672" s="21" t="s">
        <v>157</v>
      </c>
      <c r="L1672" s="21">
        <v>19134</v>
      </c>
      <c r="M1672" s="21" t="s">
        <v>158</v>
      </c>
      <c r="N1672" s="21" t="s">
        <v>5546</v>
      </c>
      <c r="O1672" s="21" t="s">
        <v>28</v>
      </c>
      <c r="P1672" s="21" t="s">
        <v>32</v>
      </c>
      <c r="Q1672" s="21" t="s">
        <v>5547</v>
      </c>
      <c r="R1672" s="22">
        <v>341.488</v>
      </c>
    </row>
    <row r="1673" spans="1:18" x14ac:dyDescent="0.2">
      <c r="A1673" s="21">
        <v>472</v>
      </c>
      <c r="B1673" s="21" t="s">
        <v>1834</v>
      </c>
      <c r="C1673" s="21" t="s">
        <v>11808</v>
      </c>
      <c r="D1673" s="21" t="s">
        <v>11716</v>
      </c>
      <c r="E1673" s="21" t="s">
        <v>19</v>
      </c>
      <c r="F1673" s="21" t="s">
        <v>1835</v>
      </c>
      <c r="G1673" s="21" t="s">
        <v>1836</v>
      </c>
      <c r="H1673" s="21" t="s">
        <v>22</v>
      </c>
      <c r="I1673" s="21" t="s">
        <v>23</v>
      </c>
      <c r="J1673" s="21" t="s">
        <v>134</v>
      </c>
      <c r="K1673" s="21" t="s">
        <v>40</v>
      </c>
      <c r="L1673" s="21">
        <v>94110</v>
      </c>
      <c r="M1673" s="21" t="s">
        <v>41</v>
      </c>
      <c r="N1673" s="21" t="s">
        <v>1837</v>
      </c>
      <c r="O1673" s="21" t="s">
        <v>43</v>
      </c>
      <c r="P1673" s="21" t="s">
        <v>57</v>
      </c>
      <c r="Q1673" s="21" t="s">
        <v>1838</v>
      </c>
      <c r="R1673" s="22">
        <v>340.92</v>
      </c>
    </row>
    <row r="1674" spans="1:18" x14ac:dyDescent="0.2">
      <c r="A1674" s="21">
        <v>9710</v>
      </c>
      <c r="B1674" s="21" t="s">
        <v>11660</v>
      </c>
      <c r="C1674" s="21" t="s">
        <v>1451</v>
      </c>
      <c r="D1674" s="21" t="s">
        <v>1854</v>
      </c>
      <c r="E1674" s="21" t="s">
        <v>48</v>
      </c>
      <c r="F1674" s="21" t="s">
        <v>2202</v>
      </c>
      <c r="G1674" s="21" t="s">
        <v>2203</v>
      </c>
      <c r="H1674" s="21" t="s">
        <v>22</v>
      </c>
      <c r="I1674" s="21" t="s">
        <v>23</v>
      </c>
      <c r="J1674" s="21" t="s">
        <v>39</v>
      </c>
      <c r="K1674" s="21" t="s">
        <v>40</v>
      </c>
      <c r="L1674" s="21">
        <v>90045</v>
      </c>
      <c r="M1674" s="21" t="s">
        <v>41</v>
      </c>
      <c r="N1674" s="21" t="s">
        <v>1837</v>
      </c>
      <c r="O1674" s="21" t="s">
        <v>43</v>
      </c>
      <c r="P1674" s="21" t="s">
        <v>57</v>
      </c>
      <c r="Q1674" s="21" t="s">
        <v>1838</v>
      </c>
      <c r="R1674" s="22">
        <v>340.92</v>
      </c>
    </row>
    <row r="1675" spans="1:18" x14ac:dyDescent="0.2">
      <c r="A1675" s="21">
        <v>6150</v>
      </c>
      <c r="B1675" s="21" t="s">
        <v>9545</v>
      </c>
      <c r="C1675" s="21" t="s">
        <v>1140</v>
      </c>
      <c r="D1675" s="21" t="s">
        <v>6220</v>
      </c>
      <c r="E1675" s="21" t="s">
        <v>206</v>
      </c>
      <c r="F1675" s="21" t="s">
        <v>7031</v>
      </c>
      <c r="G1675" s="21" t="s">
        <v>7032</v>
      </c>
      <c r="H1675" s="21" t="s">
        <v>38</v>
      </c>
      <c r="I1675" s="21" t="s">
        <v>23</v>
      </c>
      <c r="J1675" s="21" t="s">
        <v>1317</v>
      </c>
      <c r="K1675" s="21" t="s">
        <v>40</v>
      </c>
      <c r="L1675" s="21">
        <v>90805</v>
      </c>
      <c r="M1675" s="21" t="s">
        <v>41</v>
      </c>
      <c r="N1675" s="21" t="s">
        <v>316</v>
      </c>
      <c r="O1675" s="21" t="s">
        <v>28</v>
      </c>
      <c r="P1675" s="21" t="s">
        <v>32</v>
      </c>
      <c r="Q1675" s="21" t="s">
        <v>317</v>
      </c>
      <c r="R1675" s="22">
        <v>340.70400000000001</v>
      </c>
    </row>
    <row r="1676" spans="1:18" x14ac:dyDescent="0.2">
      <c r="A1676" s="21">
        <v>7364</v>
      </c>
      <c r="B1676" s="21" t="s">
        <v>10299</v>
      </c>
      <c r="C1676" s="21" t="s">
        <v>840</v>
      </c>
      <c r="D1676" s="21" t="s">
        <v>11747</v>
      </c>
      <c r="E1676" s="21" t="s">
        <v>48</v>
      </c>
      <c r="F1676" s="21" t="s">
        <v>992</v>
      </c>
      <c r="G1676" s="21" t="s">
        <v>993</v>
      </c>
      <c r="H1676" s="21" t="s">
        <v>38</v>
      </c>
      <c r="I1676" s="21" t="s">
        <v>23</v>
      </c>
      <c r="J1676" s="21" t="s">
        <v>156</v>
      </c>
      <c r="K1676" s="21" t="s">
        <v>157</v>
      </c>
      <c r="L1676" s="21">
        <v>19140</v>
      </c>
      <c r="M1676" s="21" t="s">
        <v>158</v>
      </c>
      <c r="N1676" s="21" t="s">
        <v>3833</v>
      </c>
      <c r="O1676" s="21" t="s">
        <v>70</v>
      </c>
      <c r="P1676" s="21" t="s">
        <v>71</v>
      </c>
      <c r="Q1676" s="21" t="s">
        <v>3834</v>
      </c>
      <c r="R1676" s="22">
        <v>340.18200000000002</v>
      </c>
    </row>
    <row r="1677" spans="1:18" x14ac:dyDescent="0.2">
      <c r="A1677" s="21">
        <v>174</v>
      </c>
      <c r="B1677" s="21" t="s">
        <v>780</v>
      </c>
      <c r="C1677" s="21" t="s">
        <v>11771</v>
      </c>
      <c r="D1677" s="21" t="s">
        <v>11772</v>
      </c>
      <c r="E1677" s="21" t="s">
        <v>48</v>
      </c>
      <c r="F1677" s="21" t="s">
        <v>781</v>
      </c>
      <c r="G1677" s="21" t="s">
        <v>782</v>
      </c>
      <c r="H1677" s="21" t="s">
        <v>22</v>
      </c>
      <c r="I1677" s="21" t="s">
        <v>23</v>
      </c>
      <c r="J1677" s="21" t="s">
        <v>39</v>
      </c>
      <c r="K1677" s="21" t="s">
        <v>40</v>
      </c>
      <c r="L1677" s="21">
        <v>90004</v>
      </c>
      <c r="M1677" s="21" t="s">
        <v>41</v>
      </c>
      <c r="N1677" s="21" t="s">
        <v>787</v>
      </c>
      <c r="O1677" s="21" t="s">
        <v>28</v>
      </c>
      <c r="P1677" s="21" t="s">
        <v>32</v>
      </c>
      <c r="Q1677" s="21" t="s">
        <v>788</v>
      </c>
      <c r="R1677" s="22">
        <v>340.14400000000001</v>
      </c>
    </row>
    <row r="1678" spans="1:18" x14ac:dyDescent="0.2">
      <c r="A1678" s="21">
        <v>5278</v>
      </c>
      <c r="B1678" s="21" t="s">
        <v>8920</v>
      </c>
      <c r="C1678" s="21" t="s">
        <v>1010</v>
      </c>
      <c r="D1678" s="21" t="s">
        <v>1011</v>
      </c>
      <c r="E1678" s="21" t="s">
        <v>48</v>
      </c>
      <c r="F1678" s="21" t="s">
        <v>5965</v>
      </c>
      <c r="G1678" s="21" t="s">
        <v>5966</v>
      </c>
      <c r="H1678" s="21" t="s">
        <v>105</v>
      </c>
      <c r="I1678" s="21" t="s">
        <v>23</v>
      </c>
      <c r="J1678" s="21" t="s">
        <v>7647</v>
      </c>
      <c r="K1678" s="21" t="s">
        <v>107</v>
      </c>
      <c r="L1678" s="21">
        <v>79762</v>
      </c>
      <c r="M1678" s="21" t="s">
        <v>108</v>
      </c>
      <c r="N1678" s="21" t="s">
        <v>808</v>
      </c>
      <c r="O1678" s="21" t="s">
        <v>28</v>
      </c>
      <c r="P1678" s="21" t="s">
        <v>32</v>
      </c>
      <c r="Q1678" s="21" t="s">
        <v>809</v>
      </c>
      <c r="R1678" s="22">
        <v>340.11599999999999</v>
      </c>
    </row>
    <row r="1679" spans="1:18" x14ac:dyDescent="0.2">
      <c r="A1679" s="21">
        <v>110</v>
      </c>
      <c r="B1679" s="21" t="s">
        <v>535</v>
      </c>
      <c r="C1679" s="21" t="s">
        <v>536</v>
      </c>
      <c r="D1679" s="21" t="s">
        <v>537</v>
      </c>
      <c r="E1679" s="21" t="s">
        <v>48</v>
      </c>
      <c r="F1679" s="21" t="s">
        <v>538</v>
      </c>
      <c r="G1679" s="21" t="s">
        <v>539</v>
      </c>
      <c r="H1679" s="21" t="s">
        <v>105</v>
      </c>
      <c r="I1679" s="21" t="s">
        <v>23</v>
      </c>
      <c r="J1679" s="21" t="s">
        <v>540</v>
      </c>
      <c r="K1679" s="21" t="s">
        <v>232</v>
      </c>
      <c r="L1679" s="21">
        <v>60462</v>
      </c>
      <c r="M1679" s="21" t="s">
        <v>108</v>
      </c>
      <c r="N1679" s="21" t="s">
        <v>541</v>
      </c>
      <c r="O1679" s="21" t="s">
        <v>70</v>
      </c>
      <c r="P1679" s="21" t="s">
        <v>175</v>
      </c>
      <c r="Q1679" s="21" t="s">
        <v>542</v>
      </c>
      <c r="R1679" s="22">
        <v>339.96</v>
      </c>
    </row>
    <row r="1680" spans="1:18" x14ac:dyDescent="0.2">
      <c r="A1680" s="21">
        <v>2534</v>
      </c>
      <c r="B1680" s="21" t="s">
        <v>6292</v>
      </c>
      <c r="C1680" s="21" t="s">
        <v>5539</v>
      </c>
      <c r="D1680" s="21" t="s">
        <v>6063</v>
      </c>
      <c r="E1680" s="21" t="s">
        <v>48</v>
      </c>
      <c r="F1680" s="21" t="s">
        <v>1329</v>
      </c>
      <c r="G1680" s="21" t="s">
        <v>1330</v>
      </c>
      <c r="H1680" s="21" t="s">
        <v>38</v>
      </c>
      <c r="I1680" s="21" t="s">
        <v>23</v>
      </c>
      <c r="J1680" s="21" t="s">
        <v>5774</v>
      </c>
      <c r="K1680" s="21" t="s">
        <v>1926</v>
      </c>
      <c r="L1680" s="21">
        <v>72209</v>
      </c>
      <c r="M1680" s="21" t="s">
        <v>26</v>
      </c>
      <c r="N1680" s="21" t="s">
        <v>541</v>
      </c>
      <c r="O1680" s="21" t="s">
        <v>70</v>
      </c>
      <c r="P1680" s="21" t="s">
        <v>175</v>
      </c>
      <c r="Q1680" s="21" t="s">
        <v>542</v>
      </c>
      <c r="R1680" s="22">
        <v>339.96</v>
      </c>
    </row>
    <row r="1681" spans="1:18" x14ac:dyDescent="0.2">
      <c r="A1681" s="21">
        <v>6338</v>
      </c>
      <c r="B1681" s="21" t="s">
        <v>9670</v>
      </c>
      <c r="C1681" s="21" t="s">
        <v>1335</v>
      </c>
      <c r="D1681" s="21" t="s">
        <v>11743</v>
      </c>
      <c r="E1681" s="21" t="s">
        <v>48</v>
      </c>
      <c r="F1681" s="21" t="s">
        <v>7195</v>
      </c>
      <c r="G1681" s="21" t="s">
        <v>7196</v>
      </c>
      <c r="H1681" s="21" t="s">
        <v>22</v>
      </c>
      <c r="I1681" s="21" t="s">
        <v>23</v>
      </c>
      <c r="J1681" s="21" t="s">
        <v>39</v>
      </c>
      <c r="K1681" s="21" t="s">
        <v>40</v>
      </c>
      <c r="L1681" s="21">
        <v>90008</v>
      </c>
      <c r="M1681" s="21" t="s">
        <v>41</v>
      </c>
      <c r="N1681" s="21" t="s">
        <v>7068</v>
      </c>
      <c r="O1681" s="21" t="s">
        <v>70</v>
      </c>
      <c r="P1681" s="21" t="s">
        <v>71</v>
      </c>
      <c r="Q1681" s="21" t="s">
        <v>7069</v>
      </c>
      <c r="R1681" s="22">
        <v>339.96</v>
      </c>
    </row>
    <row r="1682" spans="1:18" x14ac:dyDescent="0.2">
      <c r="A1682" s="21">
        <v>7219</v>
      </c>
      <c r="B1682" s="21" t="s">
        <v>10203</v>
      </c>
      <c r="C1682" s="21" t="s">
        <v>11967</v>
      </c>
      <c r="D1682" s="21" t="s">
        <v>12249</v>
      </c>
      <c r="E1682" s="21" t="s">
        <v>206</v>
      </c>
      <c r="F1682" s="21" t="s">
        <v>513</v>
      </c>
      <c r="G1682" s="21" t="s">
        <v>514</v>
      </c>
      <c r="H1682" s="21" t="s">
        <v>22</v>
      </c>
      <c r="I1682" s="21" t="s">
        <v>23</v>
      </c>
      <c r="J1682" s="21" t="s">
        <v>134</v>
      </c>
      <c r="K1682" s="21" t="s">
        <v>40</v>
      </c>
      <c r="L1682" s="21">
        <v>94109</v>
      </c>
      <c r="M1682" s="21" t="s">
        <v>41</v>
      </c>
      <c r="N1682" s="21" t="s">
        <v>541</v>
      </c>
      <c r="O1682" s="21" t="s">
        <v>70</v>
      </c>
      <c r="P1682" s="21" t="s">
        <v>175</v>
      </c>
      <c r="Q1682" s="21" t="s">
        <v>542</v>
      </c>
      <c r="R1682" s="22">
        <v>339.96</v>
      </c>
    </row>
    <row r="1683" spans="1:18" x14ac:dyDescent="0.2">
      <c r="A1683" s="21">
        <v>7275</v>
      </c>
      <c r="B1683" s="21" t="s">
        <v>10239</v>
      </c>
      <c r="C1683" s="21" t="s">
        <v>511</v>
      </c>
      <c r="D1683" s="21" t="s">
        <v>512</v>
      </c>
      <c r="E1683" s="21" t="s">
        <v>48</v>
      </c>
      <c r="F1683" s="21" t="s">
        <v>5786</v>
      </c>
      <c r="G1683" s="21" t="s">
        <v>5787</v>
      </c>
      <c r="H1683" s="21" t="s">
        <v>105</v>
      </c>
      <c r="I1683" s="21" t="s">
        <v>23</v>
      </c>
      <c r="J1683" s="21" t="s">
        <v>8836</v>
      </c>
      <c r="K1683" s="21" t="s">
        <v>1992</v>
      </c>
      <c r="L1683" s="21">
        <v>59601</v>
      </c>
      <c r="M1683" s="21" t="s">
        <v>41</v>
      </c>
      <c r="N1683" s="21" t="s">
        <v>7068</v>
      </c>
      <c r="O1683" s="21" t="s">
        <v>70</v>
      </c>
      <c r="P1683" s="21" t="s">
        <v>71</v>
      </c>
      <c r="Q1683" s="21" t="s">
        <v>7069</v>
      </c>
      <c r="R1683" s="22">
        <v>339.96</v>
      </c>
    </row>
    <row r="1684" spans="1:18" x14ac:dyDescent="0.2">
      <c r="A1684" s="21">
        <v>9770</v>
      </c>
      <c r="B1684" s="21" t="s">
        <v>11697</v>
      </c>
      <c r="C1684" s="21" t="s">
        <v>728</v>
      </c>
      <c r="D1684" s="21" t="s">
        <v>5797</v>
      </c>
      <c r="E1684" s="21" t="s">
        <v>48</v>
      </c>
      <c r="F1684" s="21" t="s">
        <v>3173</v>
      </c>
      <c r="G1684" s="21" t="s">
        <v>3174</v>
      </c>
      <c r="H1684" s="21" t="s">
        <v>105</v>
      </c>
      <c r="I1684" s="21" t="s">
        <v>23</v>
      </c>
      <c r="J1684" s="21" t="s">
        <v>2633</v>
      </c>
      <c r="K1684" s="21" t="s">
        <v>52</v>
      </c>
      <c r="L1684" s="21">
        <v>33012</v>
      </c>
      <c r="M1684" s="21" t="s">
        <v>26</v>
      </c>
      <c r="N1684" s="21" t="s">
        <v>2660</v>
      </c>
      <c r="O1684" s="21" t="s">
        <v>28</v>
      </c>
      <c r="P1684" s="21" t="s">
        <v>29</v>
      </c>
      <c r="Q1684" s="21" t="s">
        <v>2661</v>
      </c>
      <c r="R1684" s="22">
        <v>339.92</v>
      </c>
    </row>
    <row r="1685" spans="1:18" x14ac:dyDescent="0.2">
      <c r="A1685" s="21">
        <v>4076</v>
      </c>
      <c r="B1685" s="21" t="s">
        <v>7958</v>
      </c>
      <c r="C1685" s="21" t="s">
        <v>1955</v>
      </c>
      <c r="D1685" s="21" t="s">
        <v>2145</v>
      </c>
      <c r="E1685" s="21" t="s">
        <v>48</v>
      </c>
      <c r="F1685" s="21" t="s">
        <v>7893</v>
      </c>
      <c r="G1685" s="21" t="s">
        <v>7894</v>
      </c>
      <c r="H1685" s="21" t="s">
        <v>22</v>
      </c>
      <c r="I1685" s="21" t="s">
        <v>23</v>
      </c>
      <c r="J1685" s="21" t="s">
        <v>7959</v>
      </c>
      <c r="K1685" s="21" t="s">
        <v>52</v>
      </c>
      <c r="L1685" s="21">
        <v>33023</v>
      </c>
      <c r="M1685" s="21" t="s">
        <v>26</v>
      </c>
      <c r="N1685" s="21" t="s">
        <v>4763</v>
      </c>
      <c r="O1685" s="21" t="s">
        <v>28</v>
      </c>
      <c r="P1685" s="21" t="s">
        <v>64</v>
      </c>
      <c r="Q1685" s="21" t="s">
        <v>4764</v>
      </c>
      <c r="R1685" s="22">
        <v>339.13600000000002</v>
      </c>
    </row>
    <row r="1686" spans="1:18" x14ac:dyDescent="0.2">
      <c r="A1686" s="21">
        <v>5999</v>
      </c>
      <c r="B1686" s="21" t="s">
        <v>9442</v>
      </c>
      <c r="C1686" s="21" t="s">
        <v>11725</v>
      </c>
      <c r="D1686" s="21" t="s">
        <v>3949</v>
      </c>
      <c r="E1686" s="21" t="s">
        <v>48</v>
      </c>
      <c r="F1686" s="21" t="s">
        <v>658</v>
      </c>
      <c r="G1686" s="21" t="s">
        <v>659</v>
      </c>
      <c r="H1686" s="21" t="s">
        <v>38</v>
      </c>
      <c r="I1686" s="21" t="s">
        <v>23</v>
      </c>
      <c r="J1686" s="21" t="s">
        <v>9443</v>
      </c>
      <c r="K1686" s="21" t="s">
        <v>6976</v>
      </c>
      <c r="L1686" s="21">
        <v>83605</v>
      </c>
      <c r="M1686" s="21" t="s">
        <v>41</v>
      </c>
      <c r="N1686" s="21" t="s">
        <v>3959</v>
      </c>
      <c r="O1686" s="21" t="s">
        <v>28</v>
      </c>
      <c r="P1686" s="21" t="s">
        <v>32</v>
      </c>
      <c r="Q1686" s="21" t="s">
        <v>3960</v>
      </c>
      <c r="R1686" s="22">
        <v>338.35199999999998</v>
      </c>
    </row>
    <row r="1687" spans="1:18" x14ac:dyDescent="0.2">
      <c r="A1687" s="21">
        <v>1205</v>
      </c>
      <c r="B1687" s="21" t="s">
        <v>3871</v>
      </c>
      <c r="C1687" s="21" t="s">
        <v>3872</v>
      </c>
      <c r="D1687" s="21" t="s">
        <v>3690</v>
      </c>
      <c r="E1687" s="21" t="s">
        <v>48</v>
      </c>
      <c r="F1687" s="21" t="s">
        <v>3036</v>
      </c>
      <c r="G1687" s="21" t="s">
        <v>3037</v>
      </c>
      <c r="H1687" s="21" t="s">
        <v>38</v>
      </c>
      <c r="I1687" s="21" t="s">
        <v>23</v>
      </c>
      <c r="J1687" s="21" t="s">
        <v>914</v>
      </c>
      <c r="K1687" s="21" t="s">
        <v>516</v>
      </c>
      <c r="L1687" s="21">
        <v>80219</v>
      </c>
      <c r="M1687" s="21" t="s">
        <v>41</v>
      </c>
      <c r="N1687" s="21" t="s">
        <v>1863</v>
      </c>
      <c r="O1687" s="21" t="s">
        <v>43</v>
      </c>
      <c r="P1687" s="21" t="s">
        <v>57</v>
      </c>
      <c r="Q1687" s="21" t="s">
        <v>1864</v>
      </c>
      <c r="R1687" s="22">
        <v>338.04</v>
      </c>
    </row>
    <row r="1688" spans="1:18" x14ac:dyDescent="0.2">
      <c r="A1688" s="21">
        <v>1733</v>
      </c>
      <c r="B1688" s="21" t="s">
        <v>4996</v>
      </c>
      <c r="C1688" s="21" t="s">
        <v>11858</v>
      </c>
      <c r="D1688" s="21" t="s">
        <v>2085</v>
      </c>
      <c r="E1688" s="21" t="s">
        <v>48</v>
      </c>
      <c r="F1688" s="21" t="s">
        <v>1059</v>
      </c>
      <c r="G1688" s="21" t="s">
        <v>1060</v>
      </c>
      <c r="H1688" s="21" t="s">
        <v>22</v>
      </c>
      <c r="I1688" s="21" t="s">
        <v>23</v>
      </c>
      <c r="J1688" s="21" t="s">
        <v>924</v>
      </c>
      <c r="K1688" s="21" t="s">
        <v>107</v>
      </c>
      <c r="L1688" s="21">
        <v>75081</v>
      </c>
      <c r="M1688" s="21" t="s">
        <v>108</v>
      </c>
      <c r="N1688" s="21" t="s">
        <v>1863</v>
      </c>
      <c r="O1688" s="21" t="s">
        <v>43</v>
      </c>
      <c r="P1688" s="21" t="s">
        <v>57</v>
      </c>
      <c r="Q1688" s="21" t="s">
        <v>1864</v>
      </c>
      <c r="R1688" s="22">
        <v>338.04</v>
      </c>
    </row>
    <row r="1689" spans="1:18" x14ac:dyDescent="0.2">
      <c r="A1689" s="21">
        <v>6355</v>
      </c>
      <c r="B1689" s="21" t="s">
        <v>9679</v>
      </c>
      <c r="C1689" s="21" t="s">
        <v>12111</v>
      </c>
      <c r="D1689" s="21" t="s">
        <v>11761</v>
      </c>
      <c r="E1689" s="21" t="s">
        <v>48</v>
      </c>
      <c r="F1689" s="21" t="s">
        <v>345</v>
      </c>
      <c r="G1689" s="21" t="s">
        <v>346</v>
      </c>
      <c r="H1689" s="21" t="s">
        <v>38</v>
      </c>
      <c r="I1689" s="21" t="s">
        <v>23</v>
      </c>
      <c r="J1689" s="21" t="s">
        <v>299</v>
      </c>
      <c r="K1689" s="21" t="s">
        <v>300</v>
      </c>
      <c r="L1689" s="21">
        <v>10011</v>
      </c>
      <c r="M1689" s="21" t="s">
        <v>158</v>
      </c>
      <c r="N1689" s="21" t="s">
        <v>4342</v>
      </c>
      <c r="O1689" s="21" t="s">
        <v>70</v>
      </c>
      <c r="P1689" s="21" t="s">
        <v>71</v>
      </c>
      <c r="Q1689" s="21" t="s">
        <v>4343</v>
      </c>
      <c r="R1689" s="22">
        <v>337.98</v>
      </c>
    </row>
    <row r="1690" spans="1:18" x14ac:dyDescent="0.2">
      <c r="A1690" s="21">
        <v>7880</v>
      </c>
      <c r="B1690" s="21" t="s">
        <v>10577</v>
      </c>
      <c r="C1690" s="21" t="s">
        <v>1720</v>
      </c>
      <c r="D1690" s="21" t="s">
        <v>4094</v>
      </c>
      <c r="E1690" s="21" t="s">
        <v>48</v>
      </c>
      <c r="F1690" s="21" t="s">
        <v>453</v>
      </c>
      <c r="G1690" s="21" t="s">
        <v>454</v>
      </c>
      <c r="H1690" s="21" t="s">
        <v>38</v>
      </c>
      <c r="I1690" s="21" t="s">
        <v>23</v>
      </c>
      <c r="J1690" s="21" t="s">
        <v>156</v>
      </c>
      <c r="K1690" s="21" t="s">
        <v>157</v>
      </c>
      <c r="L1690" s="21">
        <v>19140</v>
      </c>
      <c r="M1690" s="21" t="s">
        <v>158</v>
      </c>
      <c r="N1690" s="21" t="s">
        <v>8278</v>
      </c>
      <c r="O1690" s="21" t="s">
        <v>28</v>
      </c>
      <c r="P1690" s="21" t="s">
        <v>54</v>
      </c>
      <c r="Q1690" s="21" t="s">
        <v>8279</v>
      </c>
      <c r="R1690" s="22">
        <v>337.17599999999999</v>
      </c>
    </row>
    <row r="1691" spans="1:18" x14ac:dyDescent="0.2">
      <c r="A1691" s="21">
        <v>9042</v>
      </c>
      <c r="B1691" s="21" t="s">
        <v>11255</v>
      </c>
      <c r="C1691" s="21" t="s">
        <v>4135</v>
      </c>
      <c r="D1691" s="21" t="s">
        <v>11806</v>
      </c>
      <c r="E1691" s="21" t="s">
        <v>48</v>
      </c>
      <c r="F1691" s="21" t="s">
        <v>1866</v>
      </c>
      <c r="G1691" s="21" t="s">
        <v>1867</v>
      </c>
      <c r="H1691" s="21" t="s">
        <v>22</v>
      </c>
      <c r="I1691" s="21" t="s">
        <v>23</v>
      </c>
      <c r="J1691" s="21" t="s">
        <v>8005</v>
      </c>
      <c r="K1691" s="21" t="s">
        <v>52</v>
      </c>
      <c r="L1691" s="21">
        <v>33021</v>
      </c>
      <c r="M1691" s="21" t="s">
        <v>26</v>
      </c>
      <c r="N1691" s="21" t="s">
        <v>10032</v>
      </c>
      <c r="O1691" s="21" t="s">
        <v>28</v>
      </c>
      <c r="P1691" s="21" t="s">
        <v>64</v>
      </c>
      <c r="Q1691" s="21" t="s">
        <v>10033</v>
      </c>
      <c r="R1691" s="22">
        <v>337.08800000000002</v>
      </c>
    </row>
    <row r="1692" spans="1:18" x14ac:dyDescent="0.2">
      <c r="A1692" s="21">
        <v>987</v>
      </c>
      <c r="B1692" s="21" t="s">
        <v>3349</v>
      </c>
      <c r="C1692" s="21" t="s">
        <v>2605</v>
      </c>
      <c r="D1692" s="21" t="s">
        <v>11956</v>
      </c>
      <c r="E1692" s="21" t="s">
        <v>48</v>
      </c>
      <c r="F1692" s="21" t="s">
        <v>3350</v>
      </c>
      <c r="G1692" s="21" t="s">
        <v>3351</v>
      </c>
      <c r="H1692" s="21" t="s">
        <v>105</v>
      </c>
      <c r="I1692" s="21" t="s">
        <v>23</v>
      </c>
      <c r="J1692" s="21" t="s">
        <v>678</v>
      </c>
      <c r="K1692" s="21" t="s">
        <v>107</v>
      </c>
      <c r="L1692" s="21">
        <v>77506</v>
      </c>
      <c r="M1692" s="21" t="s">
        <v>108</v>
      </c>
      <c r="N1692" s="21" t="s">
        <v>3354</v>
      </c>
      <c r="O1692" s="21" t="s">
        <v>70</v>
      </c>
      <c r="P1692" s="21" t="s">
        <v>768</v>
      </c>
      <c r="Q1692" s="21" t="s">
        <v>3355</v>
      </c>
      <c r="R1692" s="22">
        <v>336.51</v>
      </c>
    </row>
    <row r="1693" spans="1:18" x14ac:dyDescent="0.2">
      <c r="A1693" s="21">
        <v>3777</v>
      </c>
      <c r="B1693" s="21" t="s">
        <v>7663</v>
      </c>
      <c r="C1693" s="21" t="s">
        <v>12196</v>
      </c>
      <c r="D1693" s="21" t="s">
        <v>1384</v>
      </c>
      <c r="E1693" s="21" t="s">
        <v>19</v>
      </c>
      <c r="F1693" s="21" t="s">
        <v>2562</v>
      </c>
      <c r="G1693" s="21" t="s">
        <v>2563</v>
      </c>
      <c r="H1693" s="21" t="s">
        <v>22</v>
      </c>
      <c r="I1693" s="21" t="s">
        <v>23</v>
      </c>
      <c r="J1693" s="21" t="s">
        <v>1595</v>
      </c>
      <c r="K1693" s="21" t="s">
        <v>52</v>
      </c>
      <c r="L1693" s="21">
        <v>33180</v>
      </c>
      <c r="M1693" s="21" t="s">
        <v>26</v>
      </c>
      <c r="N1693" s="21" t="s">
        <v>7666</v>
      </c>
      <c r="O1693" s="21" t="s">
        <v>70</v>
      </c>
      <c r="P1693" s="21" t="s">
        <v>175</v>
      </c>
      <c r="Q1693" s="21" t="s">
        <v>7667</v>
      </c>
      <c r="R1693" s="22">
        <v>335.94400000000002</v>
      </c>
    </row>
    <row r="1694" spans="1:18" x14ac:dyDescent="0.2">
      <c r="A1694" s="21">
        <v>8195</v>
      </c>
      <c r="B1694" s="21" t="s">
        <v>10748</v>
      </c>
      <c r="C1694" s="21" t="s">
        <v>326</v>
      </c>
      <c r="D1694" s="21" t="s">
        <v>11825</v>
      </c>
      <c r="E1694" s="21" t="s">
        <v>206</v>
      </c>
      <c r="F1694" s="21" t="s">
        <v>2245</v>
      </c>
      <c r="G1694" s="21" t="s">
        <v>2246</v>
      </c>
      <c r="H1694" s="21" t="s">
        <v>22</v>
      </c>
      <c r="I1694" s="21" t="s">
        <v>23</v>
      </c>
      <c r="J1694" s="21" t="s">
        <v>419</v>
      </c>
      <c r="K1694" s="21" t="s">
        <v>89</v>
      </c>
      <c r="L1694" s="21">
        <v>27707</v>
      </c>
      <c r="M1694" s="21" t="s">
        <v>26</v>
      </c>
      <c r="N1694" s="21" t="s">
        <v>1037</v>
      </c>
      <c r="O1694" s="21" t="s">
        <v>28</v>
      </c>
      <c r="P1694" s="21" t="s">
        <v>64</v>
      </c>
      <c r="Q1694" s="21" t="s">
        <v>1038</v>
      </c>
      <c r="R1694" s="22">
        <v>335.74400000000003</v>
      </c>
    </row>
    <row r="1695" spans="1:18" x14ac:dyDescent="0.2">
      <c r="A1695" s="21">
        <v>7630</v>
      </c>
      <c r="B1695" s="21" t="s">
        <v>10427</v>
      </c>
      <c r="C1695" s="21" t="s">
        <v>6793</v>
      </c>
      <c r="D1695" s="21" t="s">
        <v>12021</v>
      </c>
      <c r="E1695" s="21" t="s">
        <v>206</v>
      </c>
      <c r="F1695" s="21" t="s">
        <v>863</v>
      </c>
      <c r="G1695" s="21" t="s">
        <v>864</v>
      </c>
      <c r="H1695" s="21" t="s">
        <v>105</v>
      </c>
      <c r="I1695" s="21" t="s">
        <v>23</v>
      </c>
      <c r="J1695" s="21" t="s">
        <v>3579</v>
      </c>
      <c r="K1695" s="21" t="s">
        <v>107</v>
      </c>
      <c r="L1695" s="21">
        <v>78521</v>
      </c>
      <c r="M1695" s="21" t="s">
        <v>108</v>
      </c>
      <c r="N1695" s="21" t="s">
        <v>2439</v>
      </c>
      <c r="O1695" s="21" t="s">
        <v>43</v>
      </c>
      <c r="P1695" s="21" t="s">
        <v>189</v>
      </c>
      <c r="Q1695" s="21" t="s">
        <v>2440</v>
      </c>
      <c r="R1695" s="22">
        <v>335.72</v>
      </c>
    </row>
    <row r="1696" spans="1:18" x14ac:dyDescent="0.2">
      <c r="A1696" s="21">
        <v>822</v>
      </c>
      <c r="B1696" s="21" t="s">
        <v>2893</v>
      </c>
      <c r="C1696" s="21" t="s">
        <v>2894</v>
      </c>
      <c r="D1696" s="21" t="s">
        <v>11920</v>
      </c>
      <c r="E1696" s="21" t="s">
        <v>48</v>
      </c>
      <c r="F1696" s="21" t="s">
        <v>2152</v>
      </c>
      <c r="G1696" s="21" t="s">
        <v>2153</v>
      </c>
      <c r="H1696" s="21" t="s">
        <v>22</v>
      </c>
      <c r="I1696" s="21" t="s">
        <v>23</v>
      </c>
      <c r="J1696" s="21" t="s">
        <v>156</v>
      </c>
      <c r="K1696" s="21" t="s">
        <v>157</v>
      </c>
      <c r="L1696" s="21">
        <v>19140</v>
      </c>
      <c r="M1696" s="21" t="s">
        <v>158</v>
      </c>
      <c r="N1696" s="21" t="s">
        <v>2901</v>
      </c>
      <c r="O1696" s="21" t="s">
        <v>43</v>
      </c>
      <c r="P1696" s="21" t="s">
        <v>91</v>
      </c>
      <c r="Q1696" s="21" t="s">
        <v>2902</v>
      </c>
      <c r="R1696" s="22">
        <v>335.52</v>
      </c>
    </row>
    <row r="1697" spans="1:18" x14ac:dyDescent="0.2">
      <c r="A1697" s="21">
        <v>1547</v>
      </c>
      <c r="B1697" s="21" t="s">
        <v>4632</v>
      </c>
      <c r="C1697" s="21" t="s">
        <v>807</v>
      </c>
      <c r="D1697" s="21" t="s">
        <v>1521</v>
      </c>
      <c r="E1697" s="21" t="s">
        <v>48</v>
      </c>
      <c r="F1697" s="21" t="s">
        <v>1429</v>
      </c>
      <c r="G1697" s="21" t="s">
        <v>1430</v>
      </c>
      <c r="H1697" s="21" t="s">
        <v>38</v>
      </c>
      <c r="I1697" s="21" t="s">
        <v>23</v>
      </c>
      <c r="J1697" s="21" t="s">
        <v>764</v>
      </c>
      <c r="K1697" s="21" t="s">
        <v>107</v>
      </c>
      <c r="L1697" s="21">
        <v>78207</v>
      </c>
      <c r="M1697" s="21" t="s">
        <v>108</v>
      </c>
      <c r="N1697" s="21" t="s">
        <v>4039</v>
      </c>
      <c r="O1697" s="21" t="s">
        <v>43</v>
      </c>
      <c r="P1697" s="21" t="s">
        <v>91</v>
      </c>
      <c r="Q1697" s="21" t="s">
        <v>4040</v>
      </c>
      <c r="R1697" s="22">
        <v>335.52</v>
      </c>
    </row>
    <row r="1698" spans="1:18" x14ac:dyDescent="0.2">
      <c r="A1698" s="21">
        <v>8820</v>
      </c>
      <c r="B1698" s="21" t="s">
        <v>11122</v>
      </c>
      <c r="C1698" s="21" t="s">
        <v>1077</v>
      </c>
      <c r="D1698" s="21" t="s">
        <v>11824</v>
      </c>
      <c r="E1698" s="21" t="s">
        <v>48</v>
      </c>
      <c r="F1698" s="21" t="s">
        <v>4130</v>
      </c>
      <c r="G1698" s="21" t="s">
        <v>4131</v>
      </c>
      <c r="H1698" s="21" t="s">
        <v>22</v>
      </c>
      <c r="I1698" s="21" t="s">
        <v>23</v>
      </c>
      <c r="J1698" s="21" t="s">
        <v>1392</v>
      </c>
      <c r="K1698" s="21" t="s">
        <v>107</v>
      </c>
      <c r="L1698" s="21">
        <v>78745</v>
      </c>
      <c r="M1698" s="21" t="s">
        <v>108</v>
      </c>
      <c r="N1698" s="21" t="s">
        <v>2901</v>
      </c>
      <c r="O1698" s="21" t="s">
        <v>43</v>
      </c>
      <c r="P1698" s="21" t="s">
        <v>91</v>
      </c>
      <c r="Q1698" s="21" t="s">
        <v>2902</v>
      </c>
      <c r="R1698" s="22">
        <v>335.52</v>
      </c>
    </row>
    <row r="1699" spans="1:18" x14ac:dyDescent="0.2">
      <c r="A1699" s="21">
        <v>3638</v>
      </c>
      <c r="B1699" s="21" t="s">
        <v>7544</v>
      </c>
      <c r="C1699" s="21" t="s">
        <v>11749</v>
      </c>
      <c r="D1699" s="21" t="s">
        <v>5893</v>
      </c>
      <c r="E1699" s="21" t="s">
        <v>48</v>
      </c>
      <c r="F1699" s="21" t="s">
        <v>4282</v>
      </c>
      <c r="G1699" s="21" t="s">
        <v>4283</v>
      </c>
      <c r="H1699" s="21" t="s">
        <v>105</v>
      </c>
      <c r="I1699" s="21" t="s">
        <v>23</v>
      </c>
      <c r="J1699" s="21" t="s">
        <v>356</v>
      </c>
      <c r="K1699" s="21" t="s">
        <v>564</v>
      </c>
      <c r="L1699" s="21">
        <v>45503</v>
      </c>
      <c r="M1699" s="21" t="s">
        <v>158</v>
      </c>
      <c r="N1699" s="21" t="s">
        <v>2410</v>
      </c>
      <c r="O1699" s="21" t="s">
        <v>43</v>
      </c>
      <c r="P1699" s="21" t="s">
        <v>77</v>
      </c>
      <c r="Q1699" s="21" t="s">
        <v>2411</v>
      </c>
      <c r="R1699" s="22">
        <v>334.88</v>
      </c>
    </row>
    <row r="1700" spans="1:18" x14ac:dyDescent="0.2">
      <c r="A1700" s="21">
        <v>1414</v>
      </c>
      <c r="B1700" s="21" t="s">
        <v>4326</v>
      </c>
      <c r="C1700" s="21" t="s">
        <v>4327</v>
      </c>
      <c r="D1700" s="21" t="s">
        <v>11888</v>
      </c>
      <c r="E1700" s="21" t="s">
        <v>48</v>
      </c>
      <c r="F1700" s="21" t="s">
        <v>4328</v>
      </c>
      <c r="G1700" s="21" t="s">
        <v>4329</v>
      </c>
      <c r="H1700" s="21" t="s">
        <v>22</v>
      </c>
      <c r="I1700" s="21" t="s">
        <v>23</v>
      </c>
      <c r="J1700" s="21" t="s">
        <v>299</v>
      </c>
      <c r="K1700" s="21" t="s">
        <v>300</v>
      </c>
      <c r="L1700" s="21">
        <v>10024</v>
      </c>
      <c r="M1700" s="21" t="s">
        <v>158</v>
      </c>
      <c r="N1700" s="21" t="s">
        <v>4330</v>
      </c>
      <c r="O1700" s="21" t="s">
        <v>43</v>
      </c>
      <c r="P1700" s="21" t="s">
        <v>74</v>
      </c>
      <c r="Q1700" s="21" t="s">
        <v>4331</v>
      </c>
      <c r="R1700" s="22">
        <v>334.76799999999997</v>
      </c>
    </row>
    <row r="1701" spans="1:18" x14ac:dyDescent="0.2">
      <c r="A1701" s="21">
        <v>4939</v>
      </c>
      <c r="B1701" s="21" t="s">
        <v>8683</v>
      </c>
      <c r="C1701" s="21" t="s">
        <v>2237</v>
      </c>
      <c r="D1701" s="21" t="s">
        <v>3324</v>
      </c>
      <c r="E1701" s="21" t="s">
        <v>48</v>
      </c>
      <c r="F1701" s="21" t="s">
        <v>2021</v>
      </c>
      <c r="G1701" s="21" t="s">
        <v>2022</v>
      </c>
      <c r="H1701" s="21" t="s">
        <v>22</v>
      </c>
      <c r="I1701" s="21" t="s">
        <v>23</v>
      </c>
      <c r="J1701" s="21" t="s">
        <v>134</v>
      </c>
      <c r="K1701" s="21" t="s">
        <v>40</v>
      </c>
      <c r="L1701" s="21">
        <v>94109</v>
      </c>
      <c r="M1701" s="21" t="s">
        <v>41</v>
      </c>
      <c r="N1701" s="21" t="s">
        <v>5491</v>
      </c>
      <c r="O1701" s="21" t="s">
        <v>28</v>
      </c>
      <c r="P1701" s="21" t="s">
        <v>29</v>
      </c>
      <c r="Q1701" s="21" t="s">
        <v>5492</v>
      </c>
      <c r="R1701" s="22">
        <v>333.99900000000002</v>
      </c>
    </row>
    <row r="1702" spans="1:18" x14ac:dyDescent="0.2">
      <c r="A1702" s="21">
        <v>5246</v>
      </c>
      <c r="B1702" s="21" t="s">
        <v>8893</v>
      </c>
      <c r="C1702" s="21" t="s">
        <v>12183</v>
      </c>
      <c r="D1702" s="21" t="s">
        <v>12072</v>
      </c>
      <c r="E1702" s="21" t="s">
        <v>19</v>
      </c>
      <c r="F1702" s="21" t="s">
        <v>2721</v>
      </c>
      <c r="G1702" s="21" t="s">
        <v>2722</v>
      </c>
      <c r="H1702" s="21" t="s">
        <v>38</v>
      </c>
      <c r="I1702" s="21" t="s">
        <v>23</v>
      </c>
      <c r="J1702" s="21" t="s">
        <v>39</v>
      </c>
      <c r="K1702" s="21" t="s">
        <v>40</v>
      </c>
      <c r="L1702" s="21">
        <v>90032</v>
      </c>
      <c r="M1702" s="21" t="s">
        <v>41</v>
      </c>
      <c r="N1702" s="21" t="s">
        <v>937</v>
      </c>
      <c r="O1702" s="21" t="s">
        <v>70</v>
      </c>
      <c r="P1702" s="21" t="s">
        <v>71</v>
      </c>
      <c r="Q1702" s="21" t="s">
        <v>938</v>
      </c>
      <c r="R1702" s="22">
        <v>333.57600000000002</v>
      </c>
    </row>
    <row r="1703" spans="1:18" x14ac:dyDescent="0.2">
      <c r="A1703" s="21">
        <v>5766</v>
      </c>
      <c r="B1703" s="21" t="s">
        <v>9297</v>
      </c>
      <c r="C1703" s="21" t="s">
        <v>12146</v>
      </c>
      <c r="D1703" s="21" t="s">
        <v>3342</v>
      </c>
      <c r="E1703" s="21" t="s">
        <v>48</v>
      </c>
      <c r="F1703" s="21" t="s">
        <v>164</v>
      </c>
      <c r="G1703" s="21" t="s">
        <v>165</v>
      </c>
      <c r="H1703" s="21" t="s">
        <v>22</v>
      </c>
      <c r="I1703" s="21" t="s">
        <v>23</v>
      </c>
      <c r="J1703" s="21" t="s">
        <v>9298</v>
      </c>
      <c r="K1703" s="21" t="s">
        <v>40</v>
      </c>
      <c r="L1703" s="21">
        <v>96003</v>
      </c>
      <c r="M1703" s="21" t="s">
        <v>41</v>
      </c>
      <c r="N1703" s="21" t="s">
        <v>3855</v>
      </c>
      <c r="O1703" s="21" t="s">
        <v>70</v>
      </c>
      <c r="P1703" s="21" t="s">
        <v>71</v>
      </c>
      <c r="Q1703" s="21" t="s">
        <v>3856</v>
      </c>
      <c r="R1703" s="22">
        <v>333.57600000000002</v>
      </c>
    </row>
    <row r="1704" spans="1:18" x14ac:dyDescent="0.2">
      <c r="A1704" s="21">
        <v>6655</v>
      </c>
      <c r="B1704" s="21" t="s">
        <v>9853</v>
      </c>
      <c r="C1704" s="21" t="s">
        <v>2836</v>
      </c>
      <c r="D1704" s="21" t="s">
        <v>9854</v>
      </c>
      <c r="E1704" s="21" t="s">
        <v>48</v>
      </c>
      <c r="F1704" s="21" t="s">
        <v>4306</v>
      </c>
      <c r="G1704" s="21" t="s">
        <v>4307</v>
      </c>
      <c r="H1704" s="21" t="s">
        <v>105</v>
      </c>
      <c r="I1704" s="21" t="s">
        <v>23</v>
      </c>
      <c r="J1704" s="21" t="s">
        <v>347</v>
      </c>
      <c r="K1704" s="21" t="s">
        <v>348</v>
      </c>
      <c r="L1704" s="21">
        <v>85234</v>
      </c>
      <c r="M1704" s="21" t="s">
        <v>41</v>
      </c>
      <c r="N1704" s="21" t="s">
        <v>3855</v>
      </c>
      <c r="O1704" s="21" t="s">
        <v>70</v>
      </c>
      <c r="P1704" s="21" t="s">
        <v>71</v>
      </c>
      <c r="Q1704" s="21" t="s">
        <v>3856</v>
      </c>
      <c r="R1704" s="22">
        <v>333.57600000000002</v>
      </c>
    </row>
    <row r="1705" spans="1:18" x14ac:dyDescent="0.2">
      <c r="A1705" s="21">
        <v>4478</v>
      </c>
      <c r="B1705" s="21" t="s">
        <v>8308</v>
      </c>
      <c r="C1705" s="21" t="s">
        <v>5325</v>
      </c>
      <c r="D1705" s="21" t="s">
        <v>5325</v>
      </c>
      <c r="E1705" s="21" t="s">
        <v>1452</v>
      </c>
      <c r="F1705" s="21" t="s">
        <v>3572</v>
      </c>
      <c r="G1705" s="21" t="s">
        <v>3573</v>
      </c>
      <c r="H1705" s="21" t="s">
        <v>22</v>
      </c>
      <c r="I1705" s="21" t="s">
        <v>23</v>
      </c>
      <c r="J1705" s="21" t="s">
        <v>8309</v>
      </c>
      <c r="K1705" s="21" t="s">
        <v>732</v>
      </c>
      <c r="L1705" s="21">
        <v>73505</v>
      </c>
      <c r="M1705" s="21" t="s">
        <v>108</v>
      </c>
      <c r="N1705" s="21" t="s">
        <v>8310</v>
      </c>
      <c r="O1705" s="21" t="s">
        <v>43</v>
      </c>
      <c r="P1705" s="21" t="s">
        <v>57</v>
      </c>
      <c r="Q1705" s="21" t="s">
        <v>8311</v>
      </c>
      <c r="R1705" s="22">
        <v>333.09</v>
      </c>
    </row>
    <row r="1706" spans="1:18" x14ac:dyDescent="0.2">
      <c r="A1706" s="21">
        <v>2010</v>
      </c>
      <c r="B1706" s="21" t="s">
        <v>5493</v>
      </c>
      <c r="C1706" s="21" t="s">
        <v>5494</v>
      </c>
      <c r="D1706" s="21" t="s">
        <v>5495</v>
      </c>
      <c r="E1706" s="21" t="s">
        <v>48</v>
      </c>
      <c r="F1706" s="21" t="s">
        <v>4177</v>
      </c>
      <c r="G1706" s="21" t="s">
        <v>4178</v>
      </c>
      <c r="H1706" s="21" t="s">
        <v>22</v>
      </c>
      <c r="I1706" s="21" t="s">
        <v>23</v>
      </c>
      <c r="J1706" s="21" t="s">
        <v>5496</v>
      </c>
      <c r="K1706" s="21" t="s">
        <v>378</v>
      </c>
      <c r="L1706" s="21">
        <v>37604</v>
      </c>
      <c r="M1706" s="21" t="s">
        <v>26</v>
      </c>
      <c r="N1706" s="21" t="s">
        <v>404</v>
      </c>
      <c r="O1706" s="21" t="s">
        <v>43</v>
      </c>
      <c r="P1706" s="21" t="s">
        <v>77</v>
      </c>
      <c r="Q1706" s="21" t="s">
        <v>405</v>
      </c>
      <c r="R1706" s="22">
        <v>333.05599999999998</v>
      </c>
    </row>
    <row r="1707" spans="1:18" x14ac:dyDescent="0.2">
      <c r="A1707" s="21">
        <v>3796</v>
      </c>
      <c r="B1707" s="21" t="s">
        <v>7689</v>
      </c>
      <c r="C1707" s="21" t="s">
        <v>7690</v>
      </c>
      <c r="D1707" s="21" t="s">
        <v>12064</v>
      </c>
      <c r="E1707" s="21" t="s">
        <v>48</v>
      </c>
      <c r="F1707" s="21" t="s">
        <v>7691</v>
      </c>
      <c r="G1707" s="21" t="s">
        <v>7692</v>
      </c>
      <c r="H1707" s="21" t="s">
        <v>22</v>
      </c>
      <c r="I1707" s="21" t="s">
        <v>23</v>
      </c>
      <c r="J1707" s="21" t="s">
        <v>1066</v>
      </c>
      <c r="K1707" s="21" t="s">
        <v>40</v>
      </c>
      <c r="L1707" s="21">
        <v>92037</v>
      </c>
      <c r="M1707" s="21" t="s">
        <v>41</v>
      </c>
      <c r="N1707" s="21" t="s">
        <v>7693</v>
      </c>
      <c r="O1707" s="21" t="s">
        <v>28</v>
      </c>
      <c r="P1707" s="21" t="s">
        <v>54</v>
      </c>
      <c r="Q1707" s="21" t="s">
        <v>7694</v>
      </c>
      <c r="R1707" s="22">
        <v>333</v>
      </c>
    </row>
    <row r="1708" spans="1:18" x14ac:dyDescent="0.2">
      <c r="A1708" s="21">
        <v>792</v>
      </c>
      <c r="B1708" s="21" t="s">
        <v>2804</v>
      </c>
      <c r="C1708" s="21" t="s">
        <v>1379</v>
      </c>
      <c r="D1708" s="21" t="s">
        <v>2805</v>
      </c>
      <c r="E1708" s="21" t="s">
        <v>48</v>
      </c>
      <c r="F1708" s="21" t="s">
        <v>1889</v>
      </c>
      <c r="G1708" s="21" t="s">
        <v>1890</v>
      </c>
      <c r="H1708" s="21" t="s">
        <v>22</v>
      </c>
      <c r="I1708" s="21" t="s">
        <v>23</v>
      </c>
      <c r="J1708" s="21" t="s">
        <v>1648</v>
      </c>
      <c r="K1708" s="21" t="s">
        <v>357</v>
      </c>
      <c r="L1708" s="21">
        <v>23223</v>
      </c>
      <c r="M1708" s="21" t="s">
        <v>26</v>
      </c>
      <c r="N1708" s="21" t="s">
        <v>2808</v>
      </c>
      <c r="O1708" s="21" t="s">
        <v>28</v>
      </c>
      <c r="P1708" s="21" t="s">
        <v>32</v>
      </c>
      <c r="Q1708" s="21" t="s">
        <v>2809</v>
      </c>
      <c r="R1708" s="22">
        <v>332.94</v>
      </c>
    </row>
    <row r="1709" spans="1:18" x14ac:dyDescent="0.2">
      <c r="A1709" s="21">
        <v>5240</v>
      </c>
      <c r="B1709" s="21" t="s">
        <v>8887</v>
      </c>
      <c r="C1709" s="21" t="s">
        <v>11744</v>
      </c>
      <c r="D1709" s="21" t="s">
        <v>451</v>
      </c>
      <c r="E1709" s="21" t="s">
        <v>48</v>
      </c>
      <c r="F1709" s="21" t="s">
        <v>7055</v>
      </c>
      <c r="G1709" s="21" t="s">
        <v>7056</v>
      </c>
      <c r="H1709" s="21" t="s">
        <v>22</v>
      </c>
      <c r="I1709" s="21" t="s">
        <v>23</v>
      </c>
      <c r="J1709" s="21" t="s">
        <v>710</v>
      </c>
      <c r="K1709" s="21" t="s">
        <v>40</v>
      </c>
      <c r="L1709" s="21">
        <v>95123</v>
      </c>
      <c r="M1709" s="21" t="s">
        <v>41</v>
      </c>
      <c r="N1709" s="21" t="s">
        <v>119</v>
      </c>
      <c r="O1709" s="21" t="s">
        <v>43</v>
      </c>
      <c r="P1709" s="21" t="s">
        <v>57</v>
      </c>
      <c r="Q1709" s="21" t="s">
        <v>120</v>
      </c>
      <c r="R1709" s="22">
        <v>332.94</v>
      </c>
    </row>
    <row r="1710" spans="1:18" x14ac:dyDescent="0.2">
      <c r="A1710" s="21">
        <v>6422</v>
      </c>
      <c r="B1710" s="21" t="s">
        <v>9720</v>
      </c>
      <c r="C1710" s="21" t="s">
        <v>6178</v>
      </c>
      <c r="D1710" s="21" t="s">
        <v>12024</v>
      </c>
      <c r="E1710" s="21" t="s">
        <v>48</v>
      </c>
      <c r="F1710" s="21" t="s">
        <v>2838</v>
      </c>
      <c r="G1710" s="21" t="s">
        <v>2839</v>
      </c>
      <c r="H1710" s="21" t="s">
        <v>38</v>
      </c>
      <c r="I1710" s="21" t="s">
        <v>23</v>
      </c>
      <c r="J1710" s="21" t="s">
        <v>5122</v>
      </c>
      <c r="K1710" s="21" t="s">
        <v>732</v>
      </c>
      <c r="L1710" s="21">
        <v>74133</v>
      </c>
      <c r="M1710" s="21" t="s">
        <v>108</v>
      </c>
      <c r="N1710" s="21" t="s">
        <v>6708</v>
      </c>
      <c r="O1710" s="21" t="s">
        <v>43</v>
      </c>
      <c r="P1710" s="21" t="s">
        <v>57</v>
      </c>
      <c r="Q1710" s="21" t="s">
        <v>6709</v>
      </c>
      <c r="R1710" s="22">
        <v>332.94</v>
      </c>
    </row>
    <row r="1711" spans="1:18" x14ac:dyDescent="0.2">
      <c r="A1711" s="21">
        <v>9258</v>
      </c>
      <c r="B1711" s="21" t="s">
        <v>11378</v>
      </c>
      <c r="C1711" s="21" t="s">
        <v>12238</v>
      </c>
      <c r="D1711" s="21" t="s">
        <v>9204</v>
      </c>
      <c r="E1711" s="21" t="s">
        <v>19</v>
      </c>
      <c r="F1711" s="21" t="s">
        <v>2977</v>
      </c>
      <c r="G1711" s="21" t="s">
        <v>2978</v>
      </c>
      <c r="H1711" s="21" t="s">
        <v>22</v>
      </c>
      <c r="I1711" s="21" t="s">
        <v>23</v>
      </c>
      <c r="J1711" s="21" t="s">
        <v>432</v>
      </c>
      <c r="K1711" s="21" t="s">
        <v>672</v>
      </c>
      <c r="L1711" s="21">
        <v>65203</v>
      </c>
      <c r="M1711" s="21" t="s">
        <v>108</v>
      </c>
      <c r="N1711" s="21" t="s">
        <v>6052</v>
      </c>
      <c r="O1711" s="21" t="s">
        <v>28</v>
      </c>
      <c r="P1711" s="21" t="s">
        <v>64</v>
      </c>
      <c r="Q1711" s="21" t="s">
        <v>6053</v>
      </c>
      <c r="R1711" s="22">
        <v>332.94</v>
      </c>
    </row>
    <row r="1712" spans="1:18" x14ac:dyDescent="0.2">
      <c r="A1712" s="21">
        <v>9756</v>
      </c>
      <c r="B1712" s="21" t="s">
        <v>11687</v>
      </c>
      <c r="C1712" s="21" t="s">
        <v>5233</v>
      </c>
      <c r="D1712" s="21" t="s">
        <v>5272</v>
      </c>
      <c r="E1712" s="21" t="s">
        <v>19</v>
      </c>
      <c r="F1712" s="21" t="s">
        <v>513</v>
      </c>
      <c r="G1712" s="21" t="s">
        <v>514</v>
      </c>
      <c r="H1712" s="21" t="s">
        <v>22</v>
      </c>
      <c r="I1712" s="21" t="s">
        <v>23</v>
      </c>
      <c r="J1712" s="21" t="s">
        <v>1648</v>
      </c>
      <c r="K1712" s="21" t="s">
        <v>357</v>
      </c>
      <c r="L1712" s="21">
        <v>23223</v>
      </c>
      <c r="M1712" s="21" t="s">
        <v>26</v>
      </c>
      <c r="N1712" s="21" t="s">
        <v>6708</v>
      </c>
      <c r="O1712" s="21" t="s">
        <v>43</v>
      </c>
      <c r="P1712" s="21" t="s">
        <v>57</v>
      </c>
      <c r="Q1712" s="21" t="s">
        <v>6709</v>
      </c>
      <c r="R1712" s="22">
        <v>332.94</v>
      </c>
    </row>
    <row r="1713" spans="1:18" x14ac:dyDescent="0.2">
      <c r="A1713" s="21">
        <v>6508</v>
      </c>
      <c r="B1713" s="21" t="s">
        <v>9769</v>
      </c>
      <c r="C1713" s="21" t="s">
        <v>12150</v>
      </c>
      <c r="D1713" s="21" t="s">
        <v>12252</v>
      </c>
      <c r="E1713" s="21" t="s">
        <v>19</v>
      </c>
      <c r="F1713" s="21" t="s">
        <v>2453</v>
      </c>
      <c r="G1713" s="21" t="s">
        <v>2454</v>
      </c>
      <c r="H1713" s="21" t="s">
        <v>38</v>
      </c>
      <c r="I1713" s="21" t="s">
        <v>23</v>
      </c>
      <c r="J1713" s="21" t="s">
        <v>156</v>
      </c>
      <c r="K1713" s="21" t="s">
        <v>157</v>
      </c>
      <c r="L1713" s="21">
        <v>19143</v>
      </c>
      <c r="M1713" s="21" t="s">
        <v>158</v>
      </c>
      <c r="N1713" s="21" t="s">
        <v>2530</v>
      </c>
      <c r="O1713" s="21" t="s">
        <v>28</v>
      </c>
      <c r="P1713" s="21" t="s">
        <v>64</v>
      </c>
      <c r="Q1713" s="21" t="s">
        <v>2531</v>
      </c>
      <c r="R1713" s="22">
        <v>332.83199999999999</v>
      </c>
    </row>
    <row r="1714" spans="1:18" x14ac:dyDescent="0.2">
      <c r="A1714" s="21">
        <v>6156</v>
      </c>
      <c r="B1714" s="21" t="s">
        <v>9549</v>
      </c>
      <c r="C1714" s="21" t="s">
        <v>85</v>
      </c>
      <c r="D1714" s="21" t="s">
        <v>6387</v>
      </c>
      <c r="E1714" s="21" t="s">
        <v>206</v>
      </c>
      <c r="F1714" s="21" t="s">
        <v>546</v>
      </c>
      <c r="G1714" s="21" t="s">
        <v>547</v>
      </c>
      <c r="H1714" s="21" t="s">
        <v>38</v>
      </c>
      <c r="I1714" s="21" t="s">
        <v>23</v>
      </c>
      <c r="J1714" s="21" t="s">
        <v>156</v>
      </c>
      <c r="K1714" s="21" t="s">
        <v>157</v>
      </c>
      <c r="L1714" s="21">
        <v>19120</v>
      </c>
      <c r="M1714" s="21" t="s">
        <v>158</v>
      </c>
      <c r="N1714" s="21" t="s">
        <v>1776</v>
      </c>
      <c r="O1714" s="21" t="s">
        <v>43</v>
      </c>
      <c r="P1714" s="21" t="s">
        <v>57</v>
      </c>
      <c r="Q1714" s="21" t="s">
        <v>1777</v>
      </c>
      <c r="R1714" s="22">
        <v>332.70400000000001</v>
      </c>
    </row>
    <row r="1715" spans="1:18" x14ac:dyDescent="0.2">
      <c r="A1715" s="21">
        <v>4230</v>
      </c>
      <c r="B1715" s="21" t="s">
        <v>8104</v>
      </c>
      <c r="C1715" s="21" t="s">
        <v>11829</v>
      </c>
      <c r="D1715" s="21" t="s">
        <v>12134</v>
      </c>
      <c r="E1715" s="21" t="s">
        <v>48</v>
      </c>
      <c r="F1715" s="21" t="s">
        <v>3036</v>
      </c>
      <c r="G1715" s="21" t="s">
        <v>3037</v>
      </c>
      <c r="H1715" s="21" t="s">
        <v>38</v>
      </c>
      <c r="I1715" s="21" t="s">
        <v>23</v>
      </c>
      <c r="J1715" s="21" t="s">
        <v>924</v>
      </c>
      <c r="K1715" s="21" t="s">
        <v>107</v>
      </c>
      <c r="L1715" s="21">
        <v>75220</v>
      </c>
      <c r="M1715" s="21" t="s">
        <v>108</v>
      </c>
      <c r="N1715" s="21" t="s">
        <v>3266</v>
      </c>
      <c r="O1715" s="21" t="s">
        <v>28</v>
      </c>
      <c r="P1715" s="21" t="s">
        <v>64</v>
      </c>
      <c r="Q1715" s="21" t="s">
        <v>3267</v>
      </c>
      <c r="R1715" s="22">
        <v>332.02800000000002</v>
      </c>
    </row>
    <row r="1716" spans="1:18" x14ac:dyDescent="0.2">
      <c r="A1716" s="21">
        <v>5451</v>
      </c>
      <c r="B1716" s="21" t="s">
        <v>9065</v>
      </c>
      <c r="C1716" s="21" t="s">
        <v>11770</v>
      </c>
      <c r="D1716" s="21" t="s">
        <v>791</v>
      </c>
      <c r="E1716" s="21" t="s">
        <v>48</v>
      </c>
      <c r="F1716" s="21" t="s">
        <v>6417</v>
      </c>
      <c r="G1716" s="21" t="s">
        <v>6418</v>
      </c>
      <c r="H1716" s="21" t="s">
        <v>105</v>
      </c>
      <c r="I1716" s="21" t="s">
        <v>23</v>
      </c>
      <c r="J1716" s="21" t="s">
        <v>5102</v>
      </c>
      <c r="K1716" s="21" t="s">
        <v>5103</v>
      </c>
      <c r="L1716" s="21">
        <v>66062</v>
      </c>
      <c r="M1716" s="21" t="s">
        <v>108</v>
      </c>
      <c r="N1716" s="21" t="s">
        <v>3940</v>
      </c>
      <c r="O1716" s="21" t="s">
        <v>43</v>
      </c>
      <c r="P1716" s="21" t="s">
        <v>74</v>
      </c>
      <c r="Q1716" s="21" t="s">
        <v>3941</v>
      </c>
      <c r="R1716" s="22">
        <v>331.96</v>
      </c>
    </row>
    <row r="1717" spans="1:18" x14ac:dyDescent="0.2">
      <c r="A1717" s="21">
        <v>5725</v>
      </c>
      <c r="B1717" s="21" t="s">
        <v>9267</v>
      </c>
      <c r="C1717" s="21" t="s">
        <v>3307</v>
      </c>
      <c r="D1717" s="21" t="s">
        <v>1284</v>
      </c>
      <c r="E1717" s="21" t="s">
        <v>48</v>
      </c>
      <c r="F1717" s="21" t="s">
        <v>4727</v>
      </c>
      <c r="G1717" s="21" t="s">
        <v>4728</v>
      </c>
      <c r="H1717" s="21" t="s">
        <v>38</v>
      </c>
      <c r="I1717" s="21" t="s">
        <v>23</v>
      </c>
      <c r="J1717" s="21" t="s">
        <v>341</v>
      </c>
      <c r="K1717" s="21" t="s">
        <v>232</v>
      </c>
      <c r="L1717" s="21">
        <v>60653</v>
      </c>
      <c r="M1717" s="21" t="s">
        <v>108</v>
      </c>
      <c r="N1717" s="21" t="s">
        <v>4174</v>
      </c>
      <c r="O1717" s="21" t="s">
        <v>43</v>
      </c>
      <c r="P1717" s="21" t="s">
        <v>57</v>
      </c>
      <c r="Q1717" s="21" t="s">
        <v>4175</v>
      </c>
      <c r="R1717" s="22">
        <v>331.536</v>
      </c>
    </row>
    <row r="1718" spans="1:18" x14ac:dyDescent="0.2">
      <c r="A1718" s="21">
        <v>7727</v>
      </c>
      <c r="B1718" s="21" t="s">
        <v>10480</v>
      </c>
      <c r="C1718" s="21" t="s">
        <v>4320</v>
      </c>
      <c r="D1718" s="21" t="s">
        <v>3035</v>
      </c>
      <c r="E1718" s="21" t="s">
        <v>48</v>
      </c>
      <c r="F1718" s="21" t="s">
        <v>7263</v>
      </c>
      <c r="G1718" s="21" t="s">
        <v>7264</v>
      </c>
      <c r="H1718" s="21" t="s">
        <v>22</v>
      </c>
      <c r="I1718" s="21" t="s">
        <v>23</v>
      </c>
      <c r="J1718" s="21" t="s">
        <v>2466</v>
      </c>
      <c r="K1718" s="21" t="s">
        <v>564</v>
      </c>
      <c r="L1718" s="21">
        <v>44105</v>
      </c>
      <c r="M1718" s="21" t="s">
        <v>158</v>
      </c>
      <c r="N1718" s="21" t="s">
        <v>4174</v>
      </c>
      <c r="O1718" s="21" t="s">
        <v>43</v>
      </c>
      <c r="P1718" s="21" t="s">
        <v>57</v>
      </c>
      <c r="Q1718" s="21" t="s">
        <v>4175</v>
      </c>
      <c r="R1718" s="22">
        <v>331.536</v>
      </c>
    </row>
    <row r="1719" spans="1:18" x14ac:dyDescent="0.2">
      <c r="A1719" s="21">
        <v>7202</v>
      </c>
      <c r="B1719" s="21" t="s">
        <v>10191</v>
      </c>
      <c r="C1719" s="21" t="s">
        <v>5058</v>
      </c>
      <c r="D1719" s="21" t="s">
        <v>11903</v>
      </c>
      <c r="E1719" s="21" t="s">
        <v>48</v>
      </c>
      <c r="F1719" s="21" t="s">
        <v>4925</v>
      </c>
      <c r="G1719" s="21" t="s">
        <v>4926</v>
      </c>
      <c r="H1719" s="21" t="s">
        <v>22</v>
      </c>
      <c r="I1719" s="21" t="s">
        <v>23</v>
      </c>
      <c r="J1719" s="21" t="s">
        <v>51</v>
      </c>
      <c r="K1719" s="21" t="s">
        <v>52</v>
      </c>
      <c r="L1719" s="21">
        <v>33311</v>
      </c>
      <c r="M1719" s="21" t="s">
        <v>26</v>
      </c>
      <c r="N1719" s="21" t="s">
        <v>4315</v>
      </c>
      <c r="O1719" s="21" t="s">
        <v>28</v>
      </c>
      <c r="P1719" s="21" t="s">
        <v>54</v>
      </c>
      <c r="Q1719" s="21" t="s">
        <v>3712</v>
      </c>
      <c r="R1719" s="22">
        <v>331.02300000000002</v>
      </c>
    </row>
    <row r="1720" spans="1:18" x14ac:dyDescent="0.2">
      <c r="A1720" s="21">
        <v>2229</v>
      </c>
      <c r="B1720" s="21" t="s">
        <v>5828</v>
      </c>
      <c r="C1720" s="21" t="s">
        <v>11822</v>
      </c>
      <c r="D1720" s="21" t="s">
        <v>12112</v>
      </c>
      <c r="E1720" s="21" t="s">
        <v>48</v>
      </c>
      <c r="F1720" s="21" t="s">
        <v>3928</v>
      </c>
      <c r="G1720" s="21" t="s">
        <v>3929</v>
      </c>
      <c r="H1720" s="21" t="s">
        <v>22</v>
      </c>
      <c r="I1720" s="21" t="s">
        <v>23</v>
      </c>
      <c r="J1720" s="21" t="s">
        <v>299</v>
      </c>
      <c r="K1720" s="21" t="s">
        <v>300</v>
      </c>
      <c r="L1720" s="21">
        <v>10024</v>
      </c>
      <c r="M1720" s="21" t="s">
        <v>158</v>
      </c>
      <c r="N1720" s="21" t="s">
        <v>5696</v>
      </c>
      <c r="O1720" s="21" t="s">
        <v>28</v>
      </c>
      <c r="P1720" s="21" t="s">
        <v>54</v>
      </c>
      <c r="Q1720" s="21" t="s">
        <v>5697</v>
      </c>
      <c r="R1720" s="22">
        <v>330.58800000000002</v>
      </c>
    </row>
    <row r="1721" spans="1:18" x14ac:dyDescent="0.2">
      <c r="A1721" s="21">
        <v>642</v>
      </c>
      <c r="B1721" s="21" t="s">
        <v>2388</v>
      </c>
      <c r="C1721" s="21" t="s">
        <v>2389</v>
      </c>
      <c r="D1721" s="21" t="s">
        <v>11883</v>
      </c>
      <c r="E1721" s="21" t="s">
        <v>19</v>
      </c>
      <c r="F1721" s="21" t="s">
        <v>2390</v>
      </c>
      <c r="G1721" s="21" t="s">
        <v>2391</v>
      </c>
      <c r="H1721" s="21" t="s">
        <v>22</v>
      </c>
      <c r="I1721" s="21" t="s">
        <v>23</v>
      </c>
      <c r="J1721" s="21" t="s">
        <v>2392</v>
      </c>
      <c r="K1721" s="21" t="s">
        <v>40</v>
      </c>
      <c r="L1721" s="21">
        <v>92691</v>
      </c>
      <c r="M1721" s="21" t="s">
        <v>41</v>
      </c>
      <c r="N1721" s="21" t="s">
        <v>2393</v>
      </c>
      <c r="O1721" s="21" t="s">
        <v>43</v>
      </c>
      <c r="P1721" s="21" t="s">
        <v>57</v>
      </c>
      <c r="Q1721" s="21" t="s">
        <v>2394</v>
      </c>
      <c r="R1721" s="22">
        <v>330.4</v>
      </c>
    </row>
    <row r="1722" spans="1:18" x14ac:dyDescent="0.2">
      <c r="A1722" s="21">
        <v>3555</v>
      </c>
      <c r="B1722" s="21" t="s">
        <v>7479</v>
      </c>
      <c r="C1722" s="21" t="s">
        <v>6528</v>
      </c>
      <c r="D1722" s="21" t="s">
        <v>5052</v>
      </c>
      <c r="E1722" s="21" t="s">
        <v>19</v>
      </c>
      <c r="F1722" s="21" t="s">
        <v>263</v>
      </c>
      <c r="G1722" s="21" t="s">
        <v>264</v>
      </c>
      <c r="H1722" s="21" t="s">
        <v>22</v>
      </c>
      <c r="I1722" s="21" t="s">
        <v>23</v>
      </c>
      <c r="J1722" s="21" t="s">
        <v>39</v>
      </c>
      <c r="K1722" s="21" t="s">
        <v>40</v>
      </c>
      <c r="L1722" s="21">
        <v>90036</v>
      </c>
      <c r="M1722" s="21" t="s">
        <v>41</v>
      </c>
      <c r="N1722" s="21" t="s">
        <v>2393</v>
      </c>
      <c r="O1722" s="21" t="s">
        <v>43</v>
      </c>
      <c r="P1722" s="21" t="s">
        <v>57</v>
      </c>
      <c r="Q1722" s="21" t="s">
        <v>2394</v>
      </c>
      <c r="R1722" s="22">
        <v>330.4</v>
      </c>
    </row>
    <row r="1723" spans="1:18" x14ac:dyDescent="0.2">
      <c r="A1723" s="21">
        <v>6196</v>
      </c>
      <c r="B1723" s="21" t="s">
        <v>9573</v>
      </c>
      <c r="C1723" s="21" t="s">
        <v>2025</v>
      </c>
      <c r="D1723" s="21" t="s">
        <v>7750</v>
      </c>
      <c r="E1723" s="21" t="s">
        <v>48</v>
      </c>
      <c r="F1723" s="21" t="s">
        <v>3577</v>
      </c>
      <c r="G1723" s="21" t="s">
        <v>3578</v>
      </c>
      <c r="H1723" s="21" t="s">
        <v>22</v>
      </c>
      <c r="I1723" s="21" t="s">
        <v>23</v>
      </c>
      <c r="J1723" s="21" t="s">
        <v>156</v>
      </c>
      <c r="K1723" s="21" t="s">
        <v>157</v>
      </c>
      <c r="L1723" s="21">
        <v>19143</v>
      </c>
      <c r="M1723" s="21" t="s">
        <v>158</v>
      </c>
      <c r="N1723" s="21" t="s">
        <v>3964</v>
      </c>
      <c r="O1723" s="21" t="s">
        <v>70</v>
      </c>
      <c r="P1723" s="21" t="s">
        <v>71</v>
      </c>
      <c r="Q1723" s="21" t="s">
        <v>3965</v>
      </c>
      <c r="R1723" s="22">
        <v>329.988</v>
      </c>
    </row>
    <row r="1724" spans="1:18" x14ac:dyDescent="0.2">
      <c r="A1724" s="21">
        <v>5353</v>
      </c>
      <c r="B1724" s="21" t="s">
        <v>8972</v>
      </c>
      <c r="C1724" s="21" t="s">
        <v>11743</v>
      </c>
      <c r="D1724" s="21" t="s">
        <v>11805</v>
      </c>
      <c r="E1724" s="21" t="s">
        <v>48</v>
      </c>
      <c r="F1724" s="21" t="s">
        <v>2701</v>
      </c>
      <c r="G1724" s="21" t="s">
        <v>2702</v>
      </c>
      <c r="H1724" s="21" t="s">
        <v>38</v>
      </c>
      <c r="I1724" s="21" t="s">
        <v>23</v>
      </c>
      <c r="J1724" s="21" t="s">
        <v>924</v>
      </c>
      <c r="K1724" s="21" t="s">
        <v>107</v>
      </c>
      <c r="L1724" s="21">
        <v>75217</v>
      </c>
      <c r="M1724" s="21" t="s">
        <v>108</v>
      </c>
      <c r="N1724" s="21" t="s">
        <v>304</v>
      </c>
      <c r="O1724" s="21" t="s">
        <v>70</v>
      </c>
      <c r="P1724" s="21" t="s">
        <v>71</v>
      </c>
      <c r="Q1724" s="21" t="s">
        <v>305</v>
      </c>
      <c r="R1724" s="22">
        <v>329.584</v>
      </c>
    </row>
    <row r="1725" spans="1:18" x14ac:dyDescent="0.2">
      <c r="A1725" s="21">
        <v>3307</v>
      </c>
      <c r="B1725" s="21" t="s">
        <v>7254</v>
      </c>
      <c r="C1725" s="21" t="s">
        <v>1251</v>
      </c>
      <c r="D1725" s="21" t="s">
        <v>12179</v>
      </c>
      <c r="E1725" s="21" t="s">
        <v>19</v>
      </c>
      <c r="F1725" s="21" t="s">
        <v>3887</v>
      </c>
      <c r="G1725" s="21" t="s">
        <v>3888</v>
      </c>
      <c r="H1725" s="21" t="s">
        <v>38</v>
      </c>
      <c r="I1725" s="21" t="s">
        <v>23</v>
      </c>
      <c r="J1725" s="21" t="s">
        <v>2240</v>
      </c>
      <c r="K1725" s="21" t="s">
        <v>107</v>
      </c>
      <c r="L1725" s="21">
        <v>78041</v>
      </c>
      <c r="M1725" s="21" t="s">
        <v>108</v>
      </c>
      <c r="N1725" s="21" t="s">
        <v>3639</v>
      </c>
      <c r="O1725" s="21" t="s">
        <v>70</v>
      </c>
      <c r="P1725" s="21" t="s">
        <v>71</v>
      </c>
      <c r="Q1725" s="21" t="s">
        <v>3640</v>
      </c>
      <c r="R1725" s="22">
        <v>328.77600000000001</v>
      </c>
    </row>
    <row r="1726" spans="1:18" x14ac:dyDescent="0.2">
      <c r="A1726" s="21">
        <v>5998</v>
      </c>
      <c r="B1726" s="21" t="s">
        <v>9441</v>
      </c>
      <c r="C1726" s="21" t="s">
        <v>11722</v>
      </c>
      <c r="D1726" s="21" t="s">
        <v>11722</v>
      </c>
      <c r="E1726" s="21" t="s">
        <v>1452</v>
      </c>
      <c r="F1726" s="21" t="s">
        <v>3516</v>
      </c>
      <c r="G1726" s="21" t="s">
        <v>3517</v>
      </c>
      <c r="H1726" s="21" t="s">
        <v>38</v>
      </c>
      <c r="I1726" s="21" t="s">
        <v>23</v>
      </c>
      <c r="J1726" s="21" t="s">
        <v>563</v>
      </c>
      <c r="K1726" s="21" t="s">
        <v>564</v>
      </c>
      <c r="L1726" s="21">
        <v>43229</v>
      </c>
      <c r="M1726" s="21" t="s">
        <v>158</v>
      </c>
      <c r="N1726" s="21" t="s">
        <v>4264</v>
      </c>
      <c r="O1726" s="21" t="s">
        <v>28</v>
      </c>
      <c r="P1726" s="21" t="s">
        <v>54</v>
      </c>
      <c r="Q1726" s="21" t="s">
        <v>4265</v>
      </c>
      <c r="R1726" s="22">
        <v>328.59</v>
      </c>
    </row>
    <row r="1727" spans="1:18" x14ac:dyDescent="0.2">
      <c r="A1727" s="21">
        <v>6537</v>
      </c>
      <c r="B1727" s="21" t="s">
        <v>9786</v>
      </c>
      <c r="C1727" s="21" t="s">
        <v>261</v>
      </c>
      <c r="D1727" s="21" t="s">
        <v>9787</v>
      </c>
      <c r="E1727" s="21" t="s">
        <v>206</v>
      </c>
      <c r="F1727" s="21" t="s">
        <v>897</v>
      </c>
      <c r="G1727" s="21" t="s">
        <v>898</v>
      </c>
      <c r="H1727" s="21" t="s">
        <v>38</v>
      </c>
      <c r="I1727" s="21" t="s">
        <v>23</v>
      </c>
      <c r="J1727" s="21" t="s">
        <v>5769</v>
      </c>
      <c r="K1727" s="21" t="s">
        <v>378</v>
      </c>
      <c r="L1727" s="21">
        <v>37918</v>
      </c>
      <c r="M1727" s="21" t="s">
        <v>26</v>
      </c>
      <c r="N1727" s="21" t="s">
        <v>4264</v>
      </c>
      <c r="O1727" s="21" t="s">
        <v>28</v>
      </c>
      <c r="P1727" s="21" t="s">
        <v>54</v>
      </c>
      <c r="Q1727" s="21" t="s">
        <v>4265</v>
      </c>
      <c r="R1727" s="22">
        <v>328.59</v>
      </c>
    </row>
    <row r="1728" spans="1:18" x14ac:dyDescent="0.2">
      <c r="A1728" s="21">
        <v>5176</v>
      </c>
      <c r="B1728" s="21" t="s">
        <v>8848</v>
      </c>
      <c r="C1728" s="21" t="s">
        <v>198</v>
      </c>
      <c r="D1728" s="21" t="s">
        <v>1773</v>
      </c>
      <c r="E1728" s="21" t="s">
        <v>48</v>
      </c>
      <c r="F1728" s="21" t="s">
        <v>2317</v>
      </c>
      <c r="G1728" s="21" t="s">
        <v>2318</v>
      </c>
      <c r="H1728" s="21" t="s">
        <v>22</v>
      </c>
      <c r="I1728" s="21" t="s">
        <v>23</v>
      </c>
      <c r="J1728" s="21" t="s">
        <v>8849</v>
      </c>
      <c r="K1728" s="21" t="s">
        <v>107</v>
      </c>
      <c r="L1728" s="21">
        <v>76706</v>
      </c>
      <c r="M1728" s="21" t="s">
        <v>108</v>
      </c>
      <c r="N1728" s="21" t="s">
        <v>7986</v>
      </c>
      <c r="O1728" s="21" t="s">
        <v>28</v>
      </c>
      <c r="P1728" s="21" t="s">
        <v>29</v>
      </c>
      <c r="Q1728" s="21" t="s">
        <v>7987</v>
      </c>
      <c r="R1728" s="22">
        <v>328.39920000000001</v>
      </c>
    </row>
    <row r="1729" spans="1:18" x14ac:dyDescent="0.2">
      <c r="A1729" s="21">
        <v>265</v>
      </c>
      <c r="B1729" s="21" t="s">
        <v>1104</v>
      </c>
      <c r="C1729" s="21" t="s">
        <v>11727</v>
      </c>
      <c r="D1729" s="21" t="s">
        <v>1105</v>
      </c>
      <c r="E1729" s="21" t="s">
        <v>48</v>
      </c>
      <c r="F1729" s="21" t="s">
        <v>1106</v>
      </c>
      <c r="G1729" s="21" t="s">
        <v>1107</v>
      </c>
      <c r="H1729" s="21" t="s">
        <v>22</v>
      </c>
      <c r="I1729" s="21" t="s">
        <v>23</v>
      </c>
      <c r="J1729" s="21" t="s">
        <v>341</v>
      </c>
      <c r="K1729" s="21" t="s">
        <v>232</v>
      </c>
      <c r="L1729" s="21">
        <v>60610</v>
      </c>
      <c r="M1729" s="21" t="s">
        <v>108</v>
      </c>
      <c r="N1729" s="21" t="s">
        <v>1108</v>
      </c>
      <c r="O1729" s="21" t="s">
        <v>70</v>
      </c>
      <c r="P1729" s="21" t="s">
        <v>71</v>
      </c>
      <c r="Q1729" s="21" t="s">
        <v>1109</v>
      </c>
      <c r="R1729" s="22">
        <v>328.22399999999999</v>
      </c>
    </row>
    <row r="1730" spans="1:18" x14ac:dyDescent="0.2">
      <c r="A1730" s="21">
        <v>6128</v>
      </c>
      <c r="B1730" s="21" t="s">
        <v>9522</v>
      </c>
      <c r="C1730" s="21" t="s">
        <v>4215</v>
      </c>
      <c r="D1730" s="21" t="s">
        <v>12201</v>
      </c>
      <c r="E1730" s="21" t="s">
        <v>48</v>
      </c>
      <c r="F1730" s="21" t="s">
        <v>5352</v>
      </c>
      <c r="G1730" s="21" t="s">
        <v>5353</v>
      </c>
      <c r="H1730" s="21" t="s">
        <v>22</v>
      </c>
      <c r="I1730" s="21" t="s">
        <v>23</v>
      </c>
      <c r="J1730" s="21" t="s">
        <v>299</v>
      </c>
      <c r="K1730" s="21" t="s">
        <v>300</v>
      </c>
      <c r="L1730" s="21">
        <v>10009</v>
      </c>
      <c r="M1730" s="21" t="s">
        <v>158</v>
      </c>
      <c r="N1730" s="21" t="s">
        <v>787</v>
      </c>
      <c r="O1730" s="21" t="s">
        <v>28</v>
      </c>
      <c r="P1730" s="21" t="s">
        <v>32</v>
      </c>
      <c r="Q1730" s="21" t="s">
        <v>788</v>
      </c>
      <c r="R1730" s="22">
        <v>327.99599999999998</v>
      </c>
    </row>
    <row r="1731" spans="1:18" x14ac:dyDescent="0.2">
      <c r="A1731" s="21">
        <v>2594</v>
      </c>
      <c r="B1731" s="21" t="s">
        <v>6379</v>
      </c>
      <c r="C1731" s="21" t="s">
        <v>2121</v>
      </c>
      <c r="D1731" s="21" t="s">
        <v>1679</v>
      </c>
      <c r="E1731" s="21" t="s">
        <v>19</v>
      </c>
      <c r="F1731" s="21" t="s">
        <v>2590</v>
      </c>
      <c r="G1731" s="21" t="s">
        <v>2591</v>
      </c>
      <c r="H1731" s="21" t="s">
        <v>38</v>
      </c>
      <c r="I1731" s="21" t="s">
        <v>23</v>
      </c>
      <c r="J1731" s="21" t="s">
        <v>6380</v>
      </c>
      <c r="K1731" s="21" t="s">
        <v>433</v>
      </c>
      <c r="L1731" s="21">
        <v>29483</v>
      </c>
      <c r="M1731" s="21" t="s">
        <v>26</v>
      </c>
      <c r="N1731" s="21" t="s">
        <v>3550</v>
      </c>
      <c r="O1731" s="21" t="s">
        <v>43</v>
      </c>
      <c r="P1731" s="21" t="s">
        <v>74</v>
      </c>
      <c r="Q1731" s="21" t="s">
        <v>3551</v>
      </c>
      <c r="R1731" s="22">
        <v>327.84</v>
      </c>
    </row>
    <row r="1732" spans="1:18" x14ac:dyDescent="0.2">
      <c r="A1732" s="21">
        <v>598</v>
      </c>
      <c r="B1732" s="21" t="s">
        <v>2243</v>
      </c>
      <c r="C1732" s="21" t="s">
        <v>11879</v>
      </c>
      <c r="D1732" s="21" t="s">
        <v>2244</v>
      </c>
      <c r="E1732" s="21" t="s">
        <v>48</v>
      </c>
      <c r="F1732" s="21" t="s">
        <v>2245</v>
      </c>
      <c r="G1732" s="21" t="s">
        <v>2246</v>
      </c>
      <c r="H1732" s="21" t="s">
        <v>22</v>
      </c>
      <c r="I1732" s="21" t="s">
        <v>23</v>
      </c>
      <c r="J1732" s="21" t="s">
        <v>1066</v>
      </c>
      <c r="K1732" s="21" t="s">
        <v>40</v>
      </c>
      <c r="L1732" s="21">
        <v>92024</v>
      </c>
      <c r="M1732" s="21" t="s">
        <v>41</v>
      </c>
      <c r="N1732" s="21" t="s">
        <v>2249</v>
      </c>
      <c r="O1732" s="21" t="s">
        <v>28</v>
      </c>
      <c r="P1732" s="21" t="s">
        <v>64</v>
      </c>
      <c r="Q1732" s="21" t="s">
        <v>2250</v>
      </c>
      <c r="R1732" s="22">
        <v>327.76</v>
      </c>
    </row>
    <row r="1733" spans="1:18" x14ac:dyDescent="0.2">
      <c r="A1733" s="21">
        <v>6291</v>
      </c>
      <c r="B1733" s="21" t="s">
        <v>9642</v>
      </c>
      <c r="C1733" s="21" t="s">
        <v>5516</v>
      </c>
      <c r="D1733" s="21" t="s">
        <v>4665</v>
      </c>
      <c r="E1733" s="21" t="s">
        <v>19</v>
      </c>
      <c r="F1733" s="21" t="s">
        <v>3539</v>
      </c>
      <c r="G1733" s="21" t="s">
        <v>3540</v>
      </c>
      <c r="H1733" s="21" t="s">
        <v>105</v>
      </c>
      <c r="I1733" s="21" t="s">
        <v>23</v>
      </c>
      <c r="J1733" s="21" t="s">
        <v>9313</v>
      </c>
      <c r="K1733" s="21" t="s">
        <v>40</v>
      </c>
      <c r="L1733" s="21">
        <v>95928</v>
      </c>
      <c r="M1733" s="21" t="s">
        <v>41</v>
      </c>
      <c r="N1733" s="21" t="s">
        <v>2249</v>
      </c>
      <c r="O1733" s="21" t="s">
        <v>28</v>
      </c>
      <c r="P1733" s="21" t="s">
        <v>64</v>
      </c>
      <c r="Q1733" s="21" t="s">
        <v>2250</v>
      </c>
      <c r="R1733" s="22">
        <v>327.76</v>
      </c>
    </row>
    <row r="1734" spans="1:18" x14ac:dyDescent="0.2">
      <c r="A1734" s="21">
        <v>3024</v>
      </c>
      <c r="B1734" s="21" t="s">
        <v>6935</v>
      </c>
      <c r="C1734" s="21" t="s">
        <v>2297</v>
      </c>
      <c r="D1734" s="21" t="s">
        <v>524</v>
      </c>
      <c r="E1734" s="21" t="s">
        <v>48</v>
      </c>
      <c r="F1734" s="21" t="s">
        <v>6936</v>
      </c>
      <c r="G1734" s="21" t="s">
        <v>6937</v>
      </c>
      <c r="H1734" s="21" t="s">
        <v>22</v>
      </c>
      <c r="I1734" s="21" t="s">
        <v>23</v>
      </c>
      <c r="J1734" s="21" t="s">
        <v>3579</v>
      </c>
      <c r="K1734" s="21" t="s">
        <v>107</v>
      </c>
      <c r="L1734" s="21">
        <v>78521</v>
      </c>
      <c r="M1734" s="21" t="s">
        <v>108</v>
      </c>
      <c r="N1734" s="21" t="s">
        <v>5825</v>
      </c>
      <c r="O1734" s="21" t="s">
        <v>28</v>
      </c>
      <c r="P1734" s="21" t="s">
        <v>29</v>
      </c>
      <c r="Q1734" s="21" t="s">
        <v>5826</v>
      </c>
      <c r="R1734" s="22">
        <v>327.7328</v>
      </c>
    </row>
    <row r="1735" spans="1:18" x14ac:dyDescent="0.2">
      <c r="A1735" s="21">
        <v>6551</v>
      </c>
      <c r="B1735" s="21" t="s">
        <v>9793</v>
      </c>
      <c r="C1735" s="21" t="s">
        <v>12058</v>
      </c>
      <c r="D1735" s="21" t="s">
        <v>11963</v>
      </c>
      <c r="E1735" s="21" t="s">
        <v>19</v>
      </c>
      <c r="F1735" s="21" t="s">
        <v>4065</v>
      </c>
      <c r="G1735" s="21" t="s">
        <v>4066</v>
      </c>
      <c r="H1735" s="21" t="s">
        <v>22</v>
      </c>
      <c r="I1735" s="21" t="s">
        <v>23</v>
      </c>
      <c r="J1735" s="21" t="s">
        <v>299</v>
      </c>
      <c r="K1735" s="21" t="s">
        <v>300</v>
      </c>
      <c r="L1735" s="21">
        <v>10035</v>
      </c>
      <c r="M1735" s="21" t="s">
        <v>158</v>
      </c>
      <c r="N1735" s="21" t="s">
        <v>6837</v>
      </c>
      <c r="O1735" s="21" t="s">
        <v>28</v>
      </c>
      <c r="P1735" s="21" t="s">
        <v>32</v>
      </c>
      <c r="Q1735" s="21" t="s">
        <v>6838</v>
      </c>
      <c r="R1735" s="22">
        <v>327.56400000000002</v>
      </c>
    </row>
    <row r="1736" spans="1:18" x14ac:dyDescent="0.2">
      <c r="A1736" s="21">
        <v>9722</v>
      </c>
      <c r="B1736" s="21" t="s">
        <v>11667</v>
      </c>
      <c r="C1736" s="21" t="s">
        <v>5150</v>
      </c>
      <c r="D1736" s="21" t="s">
        <v>5151</v>
      </c>
      <c r="E1736" s="21" t="s">
        <v>48</v>
      </c>
      <c r="F1736" s="21" t="s">
        <v>5110</v>
      </c>
      <c r="G1736" s="21" t="s">
        <v>5111</v>
      </c>
      <c r="H1736" s="21" t="s">
        <v>22</v>
      </c>
      <c r="I1736" s="21" t="s">
        <v>23</v>
      </c>
      <c r="J1736" s="21" t="s">
        <v>299</v>
      </c>
      <c r="K1736" s="21" t="s">
        <v>300</v>
      </c>
      <c r="L1736" s="21">
        <v>10024</v>
      </c>
      <c r="M1736" s="21" t="s">
        <v>158</v>
      </c>
      <c r="N1736" s="21" t="s">
        <v>8660</v>
      </c>
      <c r="O1736" s="21" t="s">
        <v>28</v>
      </c>
      <c r="P1736" s="21" t="s">
        <v>32</v>
      </c>
      <c r="Q1736" s="21" t="s">
        <v>8661</v>
      </c>
      <c r="R1736" s="22">
        <v>326.64600000000002</v>
      </c>
    </row>
    <row r="1737" spans="1:18" x14ac:dyDescent="0.2">
      <c r="A1737" s="21">
        <v>4543</v>
      </c>
      <c r="B1737" s="21" t="s">
        <v>8366</v>
      </c>
      <c r="C1737" s="21" t="s">
        <v>7333</v>
      </c>
      <c r="D1737" s="21" t="s">
        <v>1820</v>
      </c>
      <c r="E1737" s="21" t="s">
        <v>206</v>
      </c>
      <c r="F1737" s="21" t="s">
        <v>8367</v>
      </c>
      <c r="G1737" s="21" t="s">
        <v>8368</v>
      </c>
      <c r="H1737" s="21" t="s">
        <v>22</v>
      </c>
      <c r="I1737" s="21" t="s">
        <v>23</v>
      </c>
      <c r="J1737" s="21" t="s">
        <v>5454</v>
      </c>
      <c r="K1737" s="21" t="s">
        <v>732</v>
      </c>
      <c r="L1737" s="21">
        <v>73120</v>
      </c>
      <c r="M1737" s="21" t="s">
        <v>108</v>
      </c>
      <c r="N1737" s="21" t="s">
        <v>8369</v>
      </c>
      <c r="O1737" s="21" t="s">
        <v>43</v>
      </c>
      <c r="P1737" s="21" t="s">
        <v>189</v>
      </c>
      <c r="Q1737" s="21" t="s">
        <v>8370</v>
      </c>
      <c r="R1737" s="22">
        <v>325.86</v>
      </c>
    </row>
    <row r="1738" spans="1:18" x14ac:dyDescent="0.2">
      <c r="A1738" s="21">
        <v>7627</v>
      </c>
      <c r="B1738" s="21" t="s">
        <v>10426</v>
      </c>
      <c r="C1738" s="21" t="s">
        <v>806</v>
      </c>
      <c r="D1738" s="21" t="s">
        <v>807</v>
      </c>
      <c r="E1738" s="21" t="s">
        <v>19</v>
      </c>
      <c r="F1738" s="21" t="s">
        <v>2961</v>
      </c>
      <c r="G1738" s="21" t="s">
        <v>2962</v>
      </c>
      <c r="H1738" s="21" t="s">
        <v>38</v>
      </c>
      <c r="I1738" s="21" t="s">
        <v>23</v>
      </c>
      <c r="J1738" s="21" t="s">
        <v>614</v>
      </c>
      <c r="K1738" s="21" t="s">
        <v>348</v>
      </c>
      <c r="L1738" s="21">
        <v>85023</v>
      </c>
      <c r="M1738" s="21" t="s">
        <v>41</v>
      </c>
      <c r="N1738" s="21" t="s">
        <v>7282</v>
      </c>
      <c r="O1738" s="21" t="s">
        <v>43</v>
      </c>
      <c r="P1738" s="21" t="s">
        <v>77</v>
      </c>
      <c r="Q1738" s="21" t="s">
        <v>7283</v>
      </c>
      <c r="R1738" s="22">
        <v>325.63200000000001</v>
      </c>
    </row>
    <row r="1739" spans="1:18" x14ac:dyDescent="0.2">
      <c r="A1739" s="21">
        <v>2087</v>
      </c>
      <c r="B1739" s="21" t="s">
        <v>5596</v>
      </c>
      <c r="C1739" s="21" t="s">
        <v>5597</v>
      </c>
      <c r="D1739" s="21" t="s">
        <v>5598</v>
      </c>
      <c r="E1739" s="21" t="s">
        <v>48</v>
      </c>
      <c r="F1739" s="21" t="s">
        <v>94</v>
      </c>
      <c r="G1739" s="21" t="s">
        <v>95</v>
      </c>
      <c r="H1739" s="21" t="s">
        <v>22</v>
      </c>
      <c r="I1739" s="21" t="s">
        <v>23</v>
      </c>
      <c r="J1739" s="21" t="s">
        <v>299</v>
      </c>
      <c r="K1739" s="21" t="s">
        <v>300</v>
      </c>
      <c r="L1739" s="21">
        <v>10009</v>
      </c>
      <c r="M1739" s="21" t="s">
        <v>158</v>
      </c>
      <c r="N1739" s="21" t="s">
        <v>1738</v>
      </c>
      <c r="O1739" s="21" t="s">
        <v>43</v>
      </c>
      <c r="P1739" s="21" t="s">
        <v>57</v>
      </c>
      <c r="Q1739" s="21" t="s">
        <v>1739</v>
      </c>
      <c r="R1739" s="22">
        <v>324.89999999999998</v>
      </c>
    </row>
    <row r="1740" spans="1:18" x14ac:dyDescent="0.2">
      <c r="A1740" s="21">
        <v>3247</v>
      </c>
      <c r="B1740" s="21" t="s">
        <v>7188</v>
      </c>
      <c r="C1740" s="21" t="s">
        <v>11872</v>
      </c>
      <c r="D1740" s="21" t="s">
        <v>11834</v>
      </c>
      <c r="E1740" s="21" t="s">
        <v>19</v>
      </c>
      <c r="F1740" s="21" t="s">
        <v>1272</v>
      </c>
      <c r="G1740" s="21" t="s">
        <v>1273</v>
      </c>
      <c r="H1740" s="21" t="s">
        <v>38</v>
      </c>
      <c r="I1740" s="21" t="s">
        <v>23</v>
      </c>
      <c r="J1740" s="21" t="s">
        <v>96</v>
      </c>
      <c r="K1740" s="21" t="s">
        <v>97</v>
      </c>
      <c r="L1740" s="21">
        <v>98103</v>
      </c>
      <c r="M1740" s="21" t="s">
        <v>41</v>
      </c>
      <c r="N1740" s="21" t="s">
        <v>1738</v>
      </c>
      <c r="O1740" s="21" t="s">
        <v>43</v>
      </c>
      <c r="P1740" s="21" t="s">
        <v>57</v>
      </c>
      <c r="Q1740" s="21" t="s">
        <v>1739</v>
      </c>
      <c r="R1740" s="22">
        <v>324.89999999999998</v>
      </c>
    </row>
    <row r="1741" spans="1:18" x14ac:dyDescent="0.2">
      <c r="A1741" s="21">
        <v>7801</v>
      </c>
      <c r="B1741" s="21" t="s">
        <v>10533</v>
      </c>
      <c r="C1741" s="21" t="s">
        <v>12117</v>
      </c>
      <c r="D1741" s="21" t="s">
        <v>12006</v>
      </c>
      <c r="E1741" s="21" t="s">
        <v>48</v>
      </c>
      <c r="F1741" s="21" t="s">
        <v>9289</v>
      </c>
      <c r="G1741" s="21" t="s">
        <v>9290</v>
      </c>
      <c r="H1741" s="21" t="s">
        <v>22</v>
      </c>
      <c r="I1741" s="21" t="s">
        <v>23</v>
      </c>
      <c r="J1741" s="21" t="s">
        <v>156</v>
      </c>
      <c r="K1741" s="21" t="s">
        <v>157</v>
      </c>
      <c r="L1741" s="21">
        <v>19120</v>
      </c>
      <c r="M1741" s="21" t="s">
        <v>158</v>
      </c>
      <c r="N1741" s="21" t="s">
        <v>1233</v>
      </c>
      <c r="O1741" s="21" t="s">
        <v>43</v>
      </c>
      <c r="P1741" s="21" t="s">
        <v>57</v>
      </c>
      <c r="Q1741" s="21" t="s">
        <v>1234</v>
      </c>
      <c r="R1741" s="22">
        <v>324.74400000000003</v>
      </c>
    </row>
    <row r="1742" spans="1:18" x14ac:dyDescent="0.2">
      <c r="A1742" s="21">
        <v>4323</v>
      </c>
      <c r="B1742" s="21" t="s">
        <v>8186</v>
      </c>
      <c r="C1742" s="21" t="s">
        <v>8187</v>
      </c>
      <c r="D1742" s="21" t="s">
        <v>5082</v>
      </c>
      <c r="E1742" s="21" t="s">
        <v>48</v>
      </c>
      <c r="F1742" s="21" t="s">
        <v>461</v>
      </c>
      <c r="G1742" s="21" t="s">
        <v>462</v>
      </c>
      <c r="H1742" s="21" t="s">
        <v>22</v>
      </c>
      <c r="I1742" s="21" t="s">
        <v>23</v>
      </c>
      <c r="J1742" s="21" t="s">
        <v>908</v>
      </c>
      <c r="K1742" s="21" t="s">
        <v>564</v>
      </c>
      <c r="L1742" s="21">
        <v>44312</v>
      </c>
      <c r="M1742" s="21" t="s">
        <v>158</v>
      </c>
      <c r="N1742" s="21" t="s">
        <v>6472</v>
      </c>
      <c r="O1742" s="21" t="s">
        <v>70</v>
      </c>
      <c r="P1742" s="21" t="s">
        <v>71</v>
      </c>
      <c r="Q1742" s="21" t="s">
        <v>6473</v>
      </c>
      <c r="R1742" s="22">
        <v>323.98200000000003</v>
      </c>
    </row>
    <row r="1743" spans="1:18" x14ac:dyDescent="0.2">
      <c r="A1743" s="21">
        <v>903</v>
      </c>
      <c r="B1743" s="21" t="s">
        <v>3150</v>
      </c>
      <c r="C1743" s="21" t="s">
        <v>228</v>
      </c>
      <c r="D1743" s="21" t="s">
        <v>369</v>
      </c>
      <c r="E1743" s="21" t="s">
        <v>206</v>
      </c>
      <c r="F1743" s="21" t="s">
        <v>724</v>
      </c>
      <c r="G1743" s="21" t="s">
        <v>725</v>
      </c>
      <c r="H1743" s="21" t="s">
        <v>22</v>
      </c>
      <c r="I1743" s="21" t="s">
        <v>23</v>
      </c>
      <c r="J1743" s="21" t="s">
        <v>341</v>
      </c>
      <c r="K1743" s="21" t="s">
        <v>232</v>
      </c>
      <c r="L1743" s="21">
        <v>60653</v>
      </c>
      <c r="M1743" s="21" t="s">
        <v>108</v>
      </c>
      <c r="N1743" s="21" t="s">
        <v>735</v>
      </c>
      <c r="O1743" s="21" t="s">
        <v>70</v>
      </c>
      <c r="P1743" s="21" t="s">
        <v>71</v>
      </c>
      <c r="Q1743" s="21" t="s">
        <v>736</v>
      </c>
      <c r="R1743" s="22">
        <v>323.976</v>
      </c>
    </row>
    <row r="1744" spans="1:18" x14ac:dyDescent="0.2">
      <c r="A1744" s="21">
        <v>6161</v>
      </c>
      <c r="B1744" s="21" t="s">
        <v>9554</v>
      </c>
      <c r="C1744" s="21" t="s">
        <v>2266</v>
      </c>
      <c r="D1744" s="21" t="s">
        <v>879</v>
      </c>
      <c r="E1744" s="21" t="s">
        <v>206</v>
      </c>
      <c r="F1744" s="21" t="s">
        <v>2011</v>
      </c>
      <c r="G1744" s="21" t="s">
        <v>2012</v>
      </c>
      <c r="H1744" s="21" t="s">
        <v>38</v>
      </c>
      <c r="I1744" s="21" t="s">
        <v>23</v>
      </c>
      <c r="J1744" s="21" t="s">
        <v>2028</v>
      </c>
      <c r="K1744" s="21" t="s">
        <v>52</v>
      </c>
      <c r="L1744" s="21">
        <v>33801</v>
      </c>
      <c r="M1744" s="21" t="s">
        <v>26</v>
      </c>
      <c r="N1744" s="21" t="s">
        <v>2293</v>
      </c>
      <c r="O1744" s="21" t="s">
        <v>70</v>
      </c>
      <c r="P1744" s="21" t="s">
        <v>71</v>
      </c>
      <c r="Q1744" s="21" t="s">
        <v>2294</v>
      </c>
      <c r="R1744" s="22">
        <v>323.976</v>
      </c>
    </row>
    <row r="1745" spans="1:18" x14ac:dyDescent="0.2">
      <c r="A1745" s="21">
        <v>9522</v>
      </c>
      <c r="B1745" s="21" t="s">
        <v>11545</v>
      </c>
      <c r="C1745" s="21" t="s">
        <v>1710</v>
      </c>
      <c r="D1745" s="21" t="s">
        <v>1711</v>
      </c>
      <c r="E1745" s="21" t="s">
        <v>48</v>
      </c>
      <c r="F1745" s="21" t="s">
        <v>6087</v>
      </c>
      <c r="G1745" s="21" t="s">
        <v>6088</v>
      </c>
      <c r="H1745" s="21" t="s">
        <v>22</v>
      </c>
      <c r="I1745" s="21" t="s">
        <v>23</v>
      </c>
      <c r="J1745" s="21" t="s">
        <v>341</v>
      </c>
      <c r="K1745" s="21" t="s">
        <v>232</v>
      </c>
      <c r="L1745" s="21">
        <v>60623</v>
      </c>
      <c r="M1745" s="21" t="s">
        <v>108</v>
      </c>
      <c r="N1745" s="21" t="s">
        <v>11546</v>
      </c>
      <c r="O1745" s="21" t="s">
        <v>70</v>
      </c>
      <c r="P1745" s="21" t="s">
        <v>71</v>
      </c>
      <c r="Q1745" s="21" t="s">
        <v>11547</v>
      </c>
      <c r="R1745" s="22">
        <v>323.976</v>
      </c>
    </row>
    <row r="1746" spans="1:18" x14ac:dyDescent="0.2">
      <c r="A1746" s="21">
        <v>2754</v>
      </c>
      <c r="B1746" s="21" t="s">
        <v>6612</v>
      </c>
      <c r="C1746" s="21" t="s">
        <v>6613</v>
      </c>
      <c r="D1746" s="21" t="s">
        <v>3560</v>
      </c>
      <c r="E1746" s="21" t="s">
        <v>48</v>
      </c>
      <c r="F1746" s="21" t="s">
        <v>6614</v>
      </c>
      <c r="G1746" s="21" t="s">
        <v>6615</v>
      </c>
      <c r="H1746" s="21" t="s">
        <v>22</v>
      </c>
      <c r="I1746" s="21" t="s">
        <v>23</v>
      </c>
      <c r="J1746" s="21" t="s">
        <v>134</v>
      </c>
      <c r="K1746" s="21" t="s">
        <v>40</v>
      </c>
      <c r="L1746" s="21">
        <v>94122</v>
      </c>
      <c r="M1746" s="21" t="s">
        <v>41</v>
      </c>
      <c r="N1746" s="21" t="s">
        <v>2738</v>
      </c>
      <c r="O1746" s="21" t="s">
        <v>70</v>
      </c>
      <c r="P1746" s="21" t="s">
        <v>175</v>
      </c>
      <c r="Q1746" s="21" t="s">
        <v>2739</v>
      </c>
      <c r="R1746" s="22">
        <v>323.37</v>
      </c>
    </row>
    <row r="1747" spans="1:18" x14ac:dyDescent="0.2">
      <c r="A1747" s="21">
        <v>5534</v>
      </c>
      <c r="B1747" s="21" t="s">
        <v>9129</v>
      </c>
      <c r="C1747" s="21" t="s">
        <v>11727</v>
      </c>
      <c r="D1747" s="21" t="s">
        <v>11840</v>
      </c>
      <c r="E1747" s="21" t="s">
        <v>206</v>
      </c>
      <c r="F1747" s="21" t="s">
        <v>2298</v>
      </c>
      <c r="G1747" s="21" t="s">
        <v>2299</v>
      </c>
      <c r="H1747" s="21" t="s">
        <v>22</v>
      </c>
      <c r="I1747" s="21" t="s">
        <v>23</v>
      </c>
      <c r="J1747" s="21" t="s">
        <v>5774</v>
      </c>
      <c r="K1747" s="21" t="s">
        <v>1926</v>
      </c>
      <c r="L1747" s="21">
        <v>72209</v>
      </c>
      <c r="M1747" s="21" t="s">
        <v>26</v>
      </c>
      <c r="N1747" s="21" t="s">
        <v>2738</v>
      </c>
      <c r="O1747" s="21" t="s">
        <v>70</v>
      </c>
      <c r="P1747" s="21" t="s">
        <v>175</v>
      </c>
      <c r="Q1747" s="21" t="s">
        <v>2739</v>
      </c>
      <c r="R1747" s="22">
        <v>323.37</v>
      </c>
    </row>
    <row r="1748" spans="1:18" x14ac:dyDescent="0.2">
      <c r="A1748" s="21">
        <v>907</v>
      </c>
      <c r="B1748" s="21" t="s">
        <v>3156</v>
      </c>
      <c r="C1748" s="21" t="s">
        <v>545</v>
      </c>
      <c r="D1748" s="21" t="s">
        <v>11942</v>
      </c>
      <c r="E1748" s="21" t="s">
        <v>48</v>
      </c>
      <c r="F1748" s="21" t="s">
        <v>263</v>
      </c>
      <c r="G1748" s="21" t="s">
        <v>264</v>
      </c>
      <c r="H1748" s="21" t="s">
        <v>22</v>
      </c>
      <c r="I1748" s="21" t="s">
        <v>23</v>
      </c>
      <c r="J1748" s="21" t="s">
        <v>299</v>
      </c>
      <c r="K1748" s="21" t="s">
        <v>300</v>
      </c>
      <c r="L1748" s="21">
        <v>10009</v>
      </c>
      <c r="M1748" s="21" t="s">
        <v>158</v>
      </c>
      <c r="N1748" s="21" t="s">
        <v>3157</v>
      </c>
      <c r="O1748" s="21" t="s">
        <v>28</v>
      </c>
      <c r="P1748" s="21" t="s">
        <v>29</v>
      </c>
      <c r="Q1748" s="21" t="s">
        <v>3158</v>
      </c>
      <c r="R1748" s="22">
        <v>323.13600000000002</v>
      </c>
    </row>
    <row r="1749" spans="1:18" x14ac:dyDescent="0.2">
      <c r="A1749" s="21">
        <v>2112</v>
      </c>
      <c r="B1749" s="21" t="s">
        <v>5638</v>
      </c>
      <c r="C1749" s="21" t="s">
        <v>874</v>
      </c>
      <c r="D1749" s="21" t="s">
        <v>874</v>
      </c>
      <c r="E1749" s="21" t="s">
        <v>1452</v>
      </c>
      <c r="F1749" s="21" t="s">
        <v>669</v>
      </c>
      <c r="G1749" s="21" t="s">
        <v>670</v>
      </c>
      <c r="H1749" s="21" t="s">
        <v>22</v>
      </c>
      <c r="I1749" s="21" t="s">
        <v>23</v>
      </c>
      <c r="J1749" s="21" t="s">
        <v>877</v>
      </c>
      <c r="K1749" s="21" t="s">
        <v>40</v>
      </c>
      <c r="L1749" s="21">
        <v>92374</v>
      </c>
      <c r="M1749" s="21" t="s">
        <v>41</v>
      </c>
      <c r="N1749" s="21" t="s">
        <v>223</v>
      </c>
      <c r="O1749" s="21" t="s">
        <v>28</v>
      </c>
      <c r="P1749" s="21" t="s">
        <v>32</v>
      </c>
      <c r="Q1749" s="21" t="s">
        <v>224</v>
      </c>
      <c r="R1749" s="22">
        <v>323.13600000000002</v>
      </c>
    </row>
    <row r="1750" spans="1:18" x14ac:dyDescent="0.2">
      <c r="A1750" s="21">
        <v>2561</v>
      </c>
      <c r="B1750" s="21" t="s">
        <v>6332</v>
      </c>
      <c r="C1750" s="21" t="s">
        <v>707</v>
      </c>
      <c r="D1750" s="21" t="s">
        <v>12081</v>
      </c>
      <c r="E1750" s="21" t="s">
        <v>48</v>
      </c>
      <c r="F1750" s="21" t="s">
        <v>6110</v>
      </c>
      <c r="G1750" s="21" t="s">
        <v>6111</v>
      </c>
      <c r="H1750" s="21" t="s">
        <v>22</v>
      </c>
      <c r="I1750" s="21" t="s">
        <v>23</v>
      </c>
      <c r="J1750" s="21" t="s">
        <v>166</v>
      </c>
      <c r="K1750" s="21" t="s">
        <v>127</v>
      </c>
      <c r="L1750" s="21">
        <v>84057</v>
      </c>
      <c r="M1750" s="21" t="s">
        <v>41</v>
      </c>
      <c r="N1750" s="21" t="s">
        <v>3406</v>
      </c>
      <c r="O1750" s="21" t="s">
        <v>43</v>
      </c>
      <c r="P1750" s="21" t="s">
        <v>57</v>
      </c>
      <c r="Q1750" s="21" t="s">
        <v>3407</v>
      </c>
      <c r="R1750" s="22">
        <v>323.10000000000002</v>
      </c>
    </row>
    <row r="1751" spans="1:18" x14ac:dyDescent="0.2">
      <c r="A1751" s="21">
        <v>2637</v>
      </c>
      <c r="B1751" s="21" t="s">
        <v>6435</v>
      </c>
      <c r="C1751" s="21" t="s">
        <v>6436</v>
      </c>
      <c r="D1751" s="21" t="s">
        <v>6437</v>
      </c>
      <c r="E1751" s="21" t="s">
        <v>48</v>
      </c>
      <c r="F1751" s="21" t="s">
        <v>6438</v>
      </c>
      <c r="G1751" s="21" t="s">
        <v>6439</v>
      </c>
      <c r="H1751" s="21" t="s">
        <v>38</v>
      </c>
      <c r="I1751" s="21" t="s">
        <v>23</v>
      </c>
      <c r="J1751" s="21" t="s">
        <v>39</v>
      </c>
      <c r="K1751" s="21" t="s">
        <v>40</v>
      </c>
      <c r="L1751" s="21">
        <v>90045</v>
      </c>
      <c r="M1751" s="21" t="s">
        <v>41</v>
      </c>
      <c r="N1751" s="21" t="s">
        <v>3406</v>
      </c>
      <c r="O1751" s="21" t="s">
        <v>43</v>
      </c>
      <c r="P1751" s="21" t="s">
        <v>57</v>
      </c>
      <c r="Q1751" s="21" t="s">
        <v>3407</v>
      </c>
      <c r="R1751" s="22">
        <v>323.10000000000002</v>
      </c>
    </row>
    <row r="1752" spans="1:18" x14ac:dyDescent="0.2">
      <c r="A1752" s="21">
        <v>4277</v>
      </c>
      <c r="B1752" s="21" t="s">
        <v>8147</v>
      </c>
      <c r="C1752" s="21" t="s">
        <v>2304</v>
      </c>
      <c r="D1752" s="21" t="s">
        <v>4564</v>
      </c>
      <c r="E1752" s="21" t="s">
        <v>48</v>
      </c>
      <c r="F1752" s="21" t="s">
        <v>3539</v>
      </c>
      <c r="G1752" s="21" t="s">
        <v>3540</v>
      </c>
      <c r="H1752" s="21" t="s">
        <v>105</v>
      </c>
      <c r="I1752" s="21" t="s">
        <v>23</v>
      </c>
      <c r="J1752" s="21" t="s">
        <v>96</v>
      </c>
      <c r="K1752" s="21" t="s">
        <v>97</v>
      </c>
      <c r="L1752" s="21">
        <v>98105</v>
      </c>
      <c r="M1752" s="21" t="s">
        <v>41</v>
      </c>
      <c r="N1752" s="21" t="s">
        <v>3406</v>
      </c>
      <c r="O1752" s="21" t="s">
        <v>43</v>
      </c>
      <c r="P1752" s="21" t="s">
        <v>57</v>
      </c>
      <c r="Q1752" s="21" t="s">
        <v>3407</v>
      </c>
      <c r="R1752" s="22">
        <v>323.10000000000002</v>
      </c>
    </row>
    <row r="1753" spans="1:18" x14ac:dyDescent="0.2">
      <c r="A1753" s="21">
        <v>9680</v>
      </c>
      <c r="B1753" s="21" t="s">
        <v>11642</v>
      </c>
      <c r="C1753" s="21" t="s">
        <v>215</v>
      </c>
      <c r="D1753" s="21" t="s">
        <v>216</v>
      </c>
      <c r="E1753" s="21" t="s">
        <v>48</v>
      </c>
      <c r="F1753" s="21" t="s">
        <v>7142</v>
      </c>
      <c r="G1753" s="21" t="s">
        <v>7143</v>
      </c>
      <c r="H1753" s="21" t="s">
        <v>38</v>
      </c>
      <c r="I1753" s="21" t="s">
        <v>23</v>
      </c>
      <c r="J1753" s="21" t="s">
        <v>134</v>
      </c>
      <c r="K1753" s="21" t="s">
        <v>40</v>
      </c>
      <c r="L1753" s="21">
        <v>94122</v>
      </c>
      <c r="M1753" s="21" t="s">
        <v>41</v>
      </c>
      <c r="N1753" s="21" t="s">
        <v>3406</v>
      </c>
      <c r="O1753" s="21" t="s">
        <v>43</v>
      </c>
      <c r="P1753" s="21" t="s">
        <v>57</v>
      </c>
      <c r="Q1753" s="21" t="s">
        <v>3407</v>
      </c>
      <c r="R1753" s="22">
        <v>323.10000000000002</v>
      </c>
    </row>
    <row r="1754" spans="1:18" x14ac:dyDescent="0.2">
      <c r="A1754" s="21">
        <v>876</v>
      </c>
      <c r="B1754" s="21" t="s">
        <v>3064</v>
      </c>
      <c r="C1754" s="21" t="s">
        <v>3065</v>
      </c>
      <c r="D1754" s="21" t="s">
        <v>3066</v>
      </c>
      <c r="E1754" s="21" t="s">
        <v>48</v>
      </c>
      <c r="F1754" s="21" t="s">
        <v>2408</v>
      </c>
      <c r="G1754" s="21" t="s">
        <v>2409</v>
      </c>
      <c r="H1754" s="21" t="s">
        <v>105</v>
      </c>
      <c r="I1754" s="21" t="s">
        <v>23</v>
      </c>
      <c r="J1754" s="21" t="s">
        <v>88</v>
      </c>
      <c r="K1754" s="21" t="s">
        <v>3052</v>
      </c>
      <c r="L1754" s="21">
        <v>3301</v>
      </c>
      <c r="M1754" s="21" t="s">
        <v>158</v>
      </c>
      <c r="N1754" s="21" t="s">
        <v>1022</v>
      </c>
      <c r="O1754" s="21" t="s">
        <v>28</v>
      </c>
      <c r="P1754" s="21" t="s">
        <v>64</v>
      </c>
      <c r="Q1754" s="21" t="s">
        <v>1023</v>
      </c>
      <c r="R1754" s="22">
        <v>322.58999999999997</v>
      </c>
    </row>
    <row r="1755" spans="1:18" x14ac:dyDescent="0.2">
      <c r="A1755" s="21">
        <v>4147</v>
      </c>
      <c r="B1755" s="21" t="s">
        <v>8019</v>
      </c>
      <c r="C1755" s="21" t="s">
        <v>1077</v>
      </c>
      <c r="D1755" s="21" t="s">
        <v>11794</v>
      </c>
      <c r="E1755" s="21" t="s">
        <v>48</v>
      </c>
      <c r="F1755" s="21" t="s">
        <v>5902</v>
      </c>
      <c r="G1755" s="21" t="s">
        <v>5903</v>
      </c>
      <c r="H1755" s="21" t="s">
        <v>22</v>
      </c>
      <c r="I1755" s="21" t="s">
        <v>23</v>
      </c>
      <c r="J1755" s="21" t="s">
        <v>4194</v>
      </c>
      <c r="K1755" s="21" t="s">
        <v>300</v>
      </c>
      <c r="L1755" s="21">
        <v>11520</v>
      </c>
      <c r="M1755" s="21" t="s">
        <v>158</v>
      </c>
      <c r="N1755" s="21" t="s">
        <v>1022</v>
      </c>
      <c r="O1755" s="21" t="s">
        <v>28</v>
      </c>
      <c r="P1755" s="21" t="s">
        <v>64</v>
      </c>
      <c r="Q1755" s="21" t="s">
        <v>1023</v>
      </c>
      <c r="R1755" s="22">
        <v>322.58999999999997</v>
      </c>
    </row>
    <row r="1756" spans="1:18" x14ac:dyDescent="0.2">
      <c r="A1756" s="21">
        <v>9064</v>
      </c>
      <c r="B1756" s="21" t="s">
        <v>11269</v>
      </c>
      <c r="C1756" s="21" t="s">
        <v>8652</v>
      </c>
      <c r="D1756" s="21" t="s">
        <v>261</v>
      </c>
      <c r="E1756" s="21" t="s">
        <v>48</v>
      </c>
      <c r="F1756" s="21" t="s">
        <v>2079</v>
      </c>
      <c r="G1756" s="21" t="s">
        <v>2080</v>
      </c>
      <c r="H1756" s="21" t="s">
        <v>22</v>
      </c>
      <c r="I1756" s="21" t="s">
        <v>23</v>
      </c>
      <c r="J1756" s="21" t="s">
        <v>341</v>
      </c>
      <c r="K1756" s="21" t="s">
        <v>232</v>
      </c>
      <c r="L1756" s="21">
        <v>60653</v>
      </c>
      <c r="M1756" s="21" t="s">
        <v>108</v>
      </c>
      <c r="N1756" s="21" t="s">
        <v>6069</v>
      </c>
      <c r="O1756" s="21" t="s">
        <v>43</v>
      </c>
      <c r="P1756" s="21" t="s">
        <v>91</v>
      </c>
      <c r="Q1756" s="21" t="s">
        <v>6070</v>
      </c>
      <c r="R1756" s="22">
        <v>322.19200000000001</v>
      </c>
    </row>
    <row r="1757" spans="1:18" x14ac:dyDescent="0.2">
      <c r="A1757" s="21">
        <v>3749</v>
      </c>
      <c r="B1757" s="21" t="s">
        <v>7645</v>
      </c>
      <c r="C1757" s="21" t="s">
        <v>1491</v>
      </c>
      <c r="D1757" s="21" t="s">
        <v>3061</v>
      </c>
      <c r="E1757" s="21" t="s">
        <v>19</v>
      </c>
      <c r="F1757" s="21" t="s">
        <v>1078</v>
      </c>
      <c r="G1757" s="21" t="s">
        <v>1079</v>
      </c>
      <c r="H1757" s="21" t="s">
        <v>38</v>
      </c>
      <c r="I1757" s="21" t="s">
        <v>23</v>
      </c>
      <c r="J1757" s="21" t="s">
        <v>1158</v>
      </c>
      <c r="K1757" s="21" t="s">
        <v>40</v>
      </c>
      <c r="L1757" s="21">
        <v>90301</v>
      </c>
      <c r="M1757" s="21" t="s">
        <v>41</v>
      </c>
      <c r="N1757" s="21" t="s">
        <v>6638</v>
      </c>
      <c r="O1757" s="21" t="s">
        <v>43</v>
      </c>
      <c r="P1757" s="21" t="s">
        <v>77</v>
      </c>
      <c r="Q1757" s="21" t="s">
        <v>6639</v>
      </c>
      <c r="R1757" s="22">
        <v>321.92</v>
      </c>
    </row>
    <row r="1758" spans="1:18" x14ac:dyDescent="0.2">
      <c r="A1758" s="21">
        <v>250</v>
      </c>
      <c r="B1758" s="21" t="s">
        <v>1057</v>
      </c>
      <c r="C1758" s="21" t="s">
        <v>11715</v>
      </c>
      <c r="D1758" s="21" t="s">
        <v>1058</v>
      </c>
      <c r="E1758" s="21" t="s">
        <v>19</v>
      </c>
      <c r="F1758" s="21" t="s">
        <v>1059</v>
      </c>
      <c r="G1758" s="21" t="s">
        <v>1060</v>
      </c>
      <c r="H1758" s="21" t="s">
        <v>22</v>
      </c>
      <c r="I1758" s="21" t="s">
        <v>23</v>
      </c>
      <c r="J1758" s="21" t="s">
        <v>134</v>
      </c>
      <c r="K1758" s="21" t="s">
        <v>40</v>
      </c>
      <c r="L1758" s="21">
        <v>94109</v>
      </c>
      <c r="M1758" s="21" t="s">
        <v>41</v>
      </c>
      <c r="N1758" s="21" t="s">
        <v>1061</v>
      </c>
      <c r="O1758" s="21" t="s">
        <v>28</v>
      </c>
      <c r="P1758" s="21" t="s">
        <v>32</v>
      </c>
      <c r="Q1758" s="21" t="s">
        <v>1062</v>
      </c>
      <c r="R1758" s="22">
        <v>321.56799999999998</v>
      </c>
    </row>
    <row r="1759" spans="1:18" x14ac:dyDescent="0.2">
      <c r="A1759" s="21">
        <v>961</v>
      </c>
      <c r="B1759" s="21" t="s">
        <v>3297</v>
      </c>
      <c r="C1759" s="21" t="s">
        <v>2296</v>
      </c>
      <c r="D1759" s="21" t="s">
        <v>1242</v>
      </c>
      <c r="E1759" s="21" t="s">
        <v>48</v>
      </c>
      <c r="F1759" s="21" t="s">
        <v>3298</v>
      </c>
      <c r="G1759" s="21" t="s">
        <v>3299</v>
      </c>
      <c r="H1759" s="21" t="s">
        <v>38</v>
      </c>
      <c r="I1759" s="21" t="s">
        <v>23</v>
      </c>
      <c r="J1759" s="21" t="s">
        <v>134</v>
      </c>
      <c r="K1759" s="21" t="s">
        <v>40</v>
      </c>
      <c r="L1759" s="21">
        <v>94110</v>
      </c>
      <c r="M1759" s="21" t="s">
        <v>41</v>
      </c>
      <c r="N1759" s="21" t="s">
        <v>1061</v>
      </c>
      <c r="O1759" s="21" t="s">
        <v>28</v>
      </c>
      <c r="P1759" s="21" t="s">
        <v>32</v>
      </c>
      <c r="Q1759" s="21" t="s">
        <v>1062</v>
      </c>
      <c r="R1759" s="22">
        <v>321.56799999999998</v>
      </c>
    </row>
    <row r="1760" spans="1:18" x14ac:dyDescent="0.2">
      <c r="A1760" s="21">
        <v>4469</v>
      </c>
      <c r="B1760" s="21" t="s">
        <v>8302</v>
      </c>
      <c r="C1760" s="21" t="s">
        <v>2121</v>
      </c>
      <c r="D1760" s="21" t="s">
        <v>11781</v>
      </c>
      <c r="E1760" s="21" t="s">
        <v>48</v>
      </c>
      <c r="F1760" s="21" t="s">
        <v>5575</v>
      </c>
      <c r="G1760" s="21" t="s">
        <v>5576</v>
      </c>
      <c r="H1760" s="21" t="s">
        <v>22</v>
      </c>
      <c r="I1760" s="21" t="s">
        <v>23</v>
      </c>
      <c r="J1760" s="21" t="s">
        <v>299</v>
      </c>
      <c r="K1760" s="21" t="s">
        <v>300</v>
      </c>
      <c r="L1760" s="21">
        <v>10035</v>
      </c>
      <c r="M1760" s="21" t="s">
        <v>158</v>
      </c>
      <c r="N1760" s="21" t="s">
        <v>6106</v>
      </c>
      <c r="O1760" s="21" t="s">
        <v>28</v>
      </c>
      <c r="P1760" s="21" t="s">
        <v>29</v>
      </c>
      <c r="Q1760" s="21" t="s">
        <v>6107</v>
      </c>
      <c r="R1760" s="22">
        <v>321.56799999999998</v>
      </c>
    </row>
    <row r="1761" spans="1:18" x14ac:dyDescent="0.2">
      <c r="A1761" s="21">
        <v>9462</v>
      </c>
      <c r="B1761" s="21" t="s">
        <v>11508</v>
      </c>
      <c r="C1761" s="21" t="s">
        <v>4743</v>
      </c>
      <c r="D1761" s="21" t="s">
        <v>6291</v>
      </c>
      <c r="E1761" s="21" t="s">
        <v>48</v>
      </c>
      <c r="F1761" s="21" t="s">
        <v>2443</v>
      </c>
      <c r="G1761" s="21" t="s">
        <v>2444</v>
      </c>
      <c r="H1761" s="21" t="s">
        <v>105</v>
      </c>
      <c r="I1761" s="21" t="s">
        <v>23</v>
      </c>
      <c r="J1761" s="21" t="s">
        <v>1258</v>
      </c>
      <c r="K1761" s="21" t="s">
        <v>40</v>
      </c>
      <c r="L1761" s="21">
        <v>90712</v>
      </c>
      <c r="M1761" s="21" t="s">
        <v>41</v>
      </c>
      <c r="N1761" s="21" t="s">
        <v>4870</v>
      </c>
      <c r="O1761" s="21" t="s">
        <v>70</v>
      </c>
      <c r="P1761" s="21" t="s">
        <v>71</v>
      </c>
      <c r="Q1761" s="21" t="s">
        <v>4871</v>
      </c>
      <c r="R1761" s="22">
        <v>321.55200000000002</v>
      </c>
    </row>
    <row r="1762" spans="1:18" x14ac:dyDescent="0.2">
      <c r="A1762" s="21">
        <v>1984</v>
      </c>
      <c r="B1762" s="21" t="s">
        <v>5457</v>
      </c>
      <c r="C1762" s="21" t="s">
        <v>4699</v>
      </c>
      <c r="D1762" s="21" t="s">
        <v>4503</v>
      </c>
      <c r="E1762" s="21" t="s">
        <v>19</v>
      </c>
      <c r="F1762" s="21" t="s">
        <v>4117</v>
      </c>
      <c r="G1762" s="21" t="s">
        <v>4118</v>
      </c>
      <c r="H1762" s="21" t="s">
        <v>38</v>
      </c>
      <c r="I1762" s="21" t="s">
        <v>23</v>
      </c>
      <c r="J1762" s="21" t="s">
        <v>1114</v>
      </c>
      <c r="K1762" s="21" t="s">
        <v>40</v>
      </c>
      <c r="L1762" s="21">
        <v>94513</v>
      </c>
      <c r="M1762" s="21" t="s">
        <v>41</v>
      </c>
      <c r="N1762" s="21" t="s">
        <v>2874</v>
      </c>
      <c r="O1762" s="21" t="s">
        <v>43</v>
      </c>
      <c r="P1762" s="21" t="s">
        <v>77</v>
      </c>
      <c r="Q1762" s="21" t="s">
        <v>2875</v>
      </c>
      <c r="R1762" s="22">
        <v>320.88</v>
      </c>
    </row>
    <row r="1763" spans="1:18" x14ac:dyDescent="0.2">
      <c r="A1763" s="21">
        <v>7855</v>
      </c>
      <c r="B1763" s="21" t="s">
        <v>10562</v>
      </c>
      <c r="C1763" s="21" t="s">
        <v>11782</v>
      </c>
      <c r="D1763" s="21" t="s">
        <v>11834</v>
      </c>
      <c r="E1763" s="21" t="s">
        <v>48</v>
      </c>
      <c r="F1763" s="21" t="s">
        <v>61</v>
      </c>
      <c r="G1763" s="21" t="s">
        <v>62</v>
      </c>
      <c r="H1763" s="21" t="s">
        <v>22</v>
      </c>
      <c r="I1763" s="21" t="s">
        <v>23</v>
      </c>
      <c r="J1763" s="21" t="s">
        <v>8407</v>
      </c>
      <c r="K1763" s="21" t="s">
        <v>1675</v>
      </c>
      <c r="L1763" s="21">
        <v>39401</v>
      </c>
      <c r="M1763" s="21" t="s">
        <v>26</v>
      </c>
      <c r="N1763" s="21" t="s">
        <v>6042</v>
      </c>
      <c r="O1763" s="21" t="s">
        <v>43</v>
      </c>
      <c r="P1763" s="21" t="s">
        <v>77</v>
      </c>
      <c r="Q1763" s="21" t="s">
        <v>6043</v>
      </c>
      <c r="R1763" s="22">
        <v>320.64</v>
      </c>
    </row>
    <row r="1764" spans="1:18" x14ac:dyDescent="0.2">
      <c r="A1764" s="21">
        <v>6650</v>
      </c>
      <c r="B1764" s="21" t="s">
        <v>9852</v>
      </c>
      <c r="C1764" s="21" t="s">
        <v>11860</v>
      </c>
      <c r="D1764" s="21" t="s">
        <v>11856</v>
      </c>
      <c r="E1764" s="21" t="s">
        <v>206</v>
      </c>
      <c r="F1764" s="21" t="s">
        <v>2721</v>
      </c>
      <c r="G1764" s="21" t="s">
        <v>2722</v>
      </c>
      <c r="H1764" s="21" t="s">
        <v>38</v>
      </c>
      <c r="I1764" s="21" t="s">
        <v>23</v>
      </c>
      <c r="J1764" s="21" t="s">
        <v>1267</v>
      </c>
      <c r="K1764" s="21" t="s">
        <v>107</v>
      </c>
      <c r="L1764" s="21">
        <v>76017</v>
      </c>
      <c r="M1764" s="21" t="s">
        <v>108</v>
      </c>
      <c r="N1764" s="21" t="s">
        <v>8455</v>
      </c>
      <c r="O1764" s="21" t="s">
        <v>70</v>
      </c>
      <c r="P1764" s="21" t="s">
        <v>1365</v>
      </c>
      <c r="Q1764" s="21" t="s">
        <v>8456</v>
      </c>
      <c r="R1764" s="22">
        <v>319.98399999999998</v>
      </c>
    </row>
    <row r="1765" spans="1:18" x14ac:dyDescent="0.2">
      <c r="A1765" s="21">
        <v>9483</v>
      </c>
      <c r="B1765" s="21" t="s">
        <v>11518</v>
      </c>
      <c r="C1765" s="21" t="s">
        <v>3454</v>
      </c>
      <c r="D1765" s="21" t="s">
        <v>10500</v>
      </c>
      <c r="E1765" s="21" t="s">
        <v>19</v>
      </c>
      <c r="F1765" s="21" t="s">
        <v>5965</v>
      </c>
      <c r="G1765" s="21" t="s">
        <v>5966</v>
      </c>
      <c r="H1765" s="21" t="s">
        <v>105</v>
      </c>
      <c r="I1765" s="21" t="s">
        <v>23</v>
      </c>
      <c r="J1765" s="21" t="s">
        <v>156</v>
      </c>
      <c r="K1765" s="21" t="s">
        <v>157</v>
      </c>
      <c r="L1765" s="21">
        <v>19134</v>
      </c>
      <c r="M1765" s="21" t="s">
        <v>158</v>
      </c>
      <c r="N1765" s="21" t="s">
        <v>2881</v>
      </c>
      <c r="O1765" s="21" t="s">
        <v>70</v>
      </c>
      <c r="P1765" s="21" t="s">
        <v>175</v>
      </c>
      <c r="Q1765" s="21" t="s">
        <v>2882</v>
      </c>
      <c r="R1765" s="22">
        <v>319.98399999999998</v>
      </c>
    </row>
    <row r="1766" spans="1:18" x14ac:dyDescent="0.2">
      <c r="A1766" s="21">
        <v>2234</v>
      </c>
      <c r="B1766" s="21" t="s">
        <v>5840</v>
      </c>
      <c r="C1766" s="21" t="s">
        <v>5452</v>
      </c>
      <c r="D1766" s="21" t="s">
        <v>2799</v>
      </c>
      <c r="E1766" s="21" t="s">
        <v>19</v>
      </c>
      <c r="F1766" s="21" t="s">
        <v>2502</v>
      </c>
      <c r="G1766" s="21" t="s">
        <v>2503</v>
      </c>
      <c r="H1766" s="21" t="s">
        <v>22</v>
      </c>
      <c r="I1766" s="21" t="s">
        <v>23</v>
      </c>
      <c r="J1766" s="21" t="s">
        <v>473</v>
      </c>
      <c r="K1766" s="21" t="s">
        <v>474</v>
      </c>
      <c r="L1766" s="21">
        <v>97206</v>
      </c>
      <c r="M1766" s="21" t="s">
        <v>41</v>
      </c>
      <c r="N1766" s="21" t="s">
        <v>5841</v>
      </c>
      <c r="O1766" s="21" t="s">
        <v>70</v>
      </c>
      <c r="P1766" s="21" t="s">
        <v>71</v>
      </c>
      <c r="Q1766" s="21" t="s">
        <v>5842</v>
      </c>
      <c r="R1766" s="22">
        <v>319.96800000000002</v>
      </c>
    </row>
    <row r="1767" spans="1:18" x14ac:dyDescent="0.2">
      <c r="A1767" s="21">
        <v>6554</v>
      </c>
      <c r="B1767" s="21" t="s">
        <v>9795</v>
      </c>
      <c r="C1767" s="21" t="s">
        <v>261</v>
      </c>
      <c r="D1767" s="21" t="s">
        <v>680</v>
      </c>
      <c r="E1767" s="21" t="s">
        <v>19</v>
      </c>
      <c r="F1767" s="21" t="s">
        <v>620</v>
      </c>
      <c r="G1767" s="21" t="s">
        <v>621</v>
      </c>
      <c r="H1767" s="21" t="s">
        <v>105</v>
      </c>
      <c r="I1767" s="21" t="s">
        <v>23</v>
      </c>
      <c r="J1767" s="21" t="s">
        <v>341</v>
      </c>
      <c r="K1767" s="21" t="s">
        <v>232</v>
      </c>
      <c r="L1767" s="21">
        <v>60653</v>
      </c>
      <c r="M1767" s="21" t="s">
        <v>108</v>
      </c>
      <c r="N1767" s="21" t="s">
        <v>2595</v>
      </c>
      <c r="O1767" s="21" t="s">
        <v>70</v>
      </c>
      <c r="P1767" s="21" t="s">
        <v>175</v>
      </c>
      <c r="Q1767" s="21" t="s">
        <v>2596</v>
      </c>
      <c r="R1767" s="22">
        <v>319.96800000000002</v>
      </c>
    </row>
    <row r="1768" spans="1:18" x14ac:dyDescent="0.2">
      <c r="A1768" s="21">
        <v>7694</v>
      </c>
      <c r="B1768" s="21" t="s">
        <v>10462</v>
      </c>
      <c r="C1768" s="21" t="s">
        <v>2710</v>
      </c>
      <c r="D1768" s="21" t="s">
        <v>12124</v>
      </c>
      <c r="E1768" s="21" t="s">
        <v>48</v>
      </c>
      <c r="F1768" s="21" t="s">
        <v>4566</v>
      </c>
      <c r="G1768" s="21" t="s">
        <v>4567</v>
      </c>
      <c r="H1768" s="21" t="s">
        <v>22</v>
      </c>
      <c r="I1768" s="21" t="s">
        <v>23</v>
      </c>
      <c r="J1768" s="21" t="s">
        <v>1114</v>
      </c>
      <c r="K1768" s="21" t="s">
        <v>40</v>
      </c>
      <c r="L1768" s="21">
        <v>94513</v>
      </c>
      <c r="M1768" s="21" t="s">
        <v>41</v>
      </c>
      <c r="N1768" s="21" t="s">
        <v>5841</v>
      </c>
      <c r="O1768" s="21" t="s">
        <v>70</v>
      </c>
      <c r="P1768" s="21" t="s">
        <v>71</v>
      </c>
      <c r="Q1768" s="21" t="s">
        <v>5842</v>
      </c>
      <c r="R1768" s="22">
        <v>319.96800000000002</v>
      </c>
    </row>
    <row r="1769" spans="1:18" x14ac:dyDescent="0.2">
      <c r="A1769" s="21">
        <v>4182</v>
      </c>
      <c r="B1769" s="21" t="s">
        <v>8049</v>
      </c>
      <c r="C1769" s="21" t="s">
        <v>11908</v>
      </c>
      <c r="D1769" s="21" t="s">
        <v>11970</v>
      </c>
      <c r="E1769" s="21" t="s">
        <v>48</v>
      </c>
      <c r="F1769" s="21" t="s">
        <v>8050</v>
      </c>
      <c r="G1769" s="21" t="s">
        <v>8051</v>
      </c>
      <c r="H1769" s="21" t="s">
        <v>105</v>
      </c>
      <c r="I1769" s="21" t="s">
        <v>23</v>
      </c>
      <c r="J1769" s="21" t="s">
        <v>299</v>
      </c>
      <c r="K1769" s="21" t="s">
        <v>300</v>
      </c>
      <c r="L1769" s="21">
        <v>10035</v>
      </c>
      <c r="M1769" s="21" t="s">
        <v>158</v>
      </c>
      <c r="N1769" s="21" t="s">
        <v>7753</v>
      </c>
      <c r="O1769" s="21" t="s">
        <v>70</v>
      </c>
      <c r="P1769" s="21" t="s">
        <v>175</v>
      </c>
      <c r="Q1769" s="21" t="s">
        <v>7754</v>
      </c>
      <c r="R1769" s="22">
        <v>319.95999999999998</v>
      </c>
    </row>
    <row r="1770" spans="1:18" x14ac:dyDescent="0.2">
      <c r="A1770" s="21">
        <v>6575</v>
      </c>
      <c r="B1770" s="21" t="s">
        <v>9805</v>
      </c>
      <c r="C1770" s="21" t="s">
        <v>4470</v>
      </c>
      <c r="D1770" s="21" t="s">
        <v>5797</v>
      </c>
      <c r="E1770" s="21" t="s">
        <v>48</v>
      </c>
      <c r="F1770" s="21" t="s">
        <v>9382</v>
      </c>
      <c r="G1770" s="21" t="s">
        <v>9383</v>
      </c>
      <c r="H1770" s="21" t="s">
        <v>38</v>
      </c>
      <c r="I1770" s="21" t="s">
        <v>23</v>
      </c>
      <c r="J1770" s="21" t="s">
        <v>2404</v>
      </c>
      <c r="K1770" s="21" t="s">
        <v>892</v>
      </c>
      <c r="L1770" s="21">
        <v>7060</v>
      </c>
      <c r="M1770" s="21" t="s">
        <v>158</v>
      </c>
      <c r="N1770" s="21" t="s">
        <v>9806</v>
      </c>
      <c r="O1770" s="21" t="s">
        <v>70</v>
      </c>
      <c r="P1770" s="21" t="s">
        <v>768</v>
      </c>
      <c r="Q1770" s="21" t="s">
        <v>9807</v>
      </c>
      <c r="R1770" s="22">
        <v>319.92</v>
      </c>
    </row>
    <row r="1771" spans="1:18" x14ac:dyDescent="0.2">
      <c r="A1771" s="21">
        <v>2576</v>
      </c>
      <c r="B1771" s="21" t="s">
        <v>6356</v>
      </c>
      <c r="C1771" s="21" t="s">
        <v>6278</v>
      </c>
      <c r="D1771" s="21" t="s">
        <v>4503</v>
      </c>
      <c r="E1771" s="21" t="s">
        <v>48</v>
      </c>
      <c r="F1771" s="21" t="s">
        <v>238</v>
      </c>
      <c r="G1771" s="21" t="s">
        <v>239</v>
      </c>
      <c r="H1771" s="21" t="s">
        <v>38</v>
      </c>
      <c r="I1771" s="21" t="s">
        <v>23</v>
      </c>
      <c r="J1771" s="21" t="s">
        <v>563</v>
      </c>
      <c r="K1771" s="21" t="s">
        <v>1431</v>
      </c>
      <c r="L1771" s="21">
        <v>31907</v>
      </c>
      <c r="M1771" s="21" t="s">
        <v>26</v>
      </c>
      <c r="N1771" s="21" t="s">
        <v>2943</v>
      </c>
      <c r="O1771" s="21" t="s">
        <v>43</v>
      </c>
      <c r="P1771" s="21" t="s">
        <v>74</v>
      </c>
      <c r="Q1771" s="21" t="s">
        <v>2944</v>
      </c>
      <c r="R1771" s="22">
        <v>319.89999999999998</v>
      </c>
    </row>
    <row r="1772" spans="1:18" x14ac:dyDescent="0.2">
      <c r="A1772" s="21">
        <v>9169</v>
      </c>
      <c r="B1772" s="21" t="s">
        <v>11331</v>
      </c>
      <c r="C1772" s="21" t="s">
        <v>4441</v>
      </c>
      <c r="D1772" s="21" t="s">
        <v>4786</v>
      </c>
      <c r="E1772" s="21" t="s">
        <v>48</v>
      </c>
      <c r="F1772" s="21" t="s">
        <v>3011</v>
      </c>
      <c r="G1772" s="21" t="s">
        <v>3012</v>
      </c>
      <c r="H1772" s="21" t="s">
        <v>105</v>
      </c>
      <c r="I1772" s="21" t="s">
        <v>23</v>
      </c>
      <c r="J1772" s="21" t="s">
        <v>370</v>
      </c>
      <c r="K1772" s="21" t="s">
        <v>1675</v>
      </c>
      <c r="L1772" s="21">
        <v>39212</v>
      </c>
      <c r="M1772" s="21" t="s">
        <v>26</v>
      </c>
      <c r="N1772" s="21" t="s">
        <v>2648</v>
      </c>
      <c r="O1772" s="21" t="s">
        <v>43</v>
      </c>
      <c r="P1772" s="21" t="s">
        <v>91</v>
      </c>
      <c r="Q1772" s="21" t="s">
        <v>2649</v>
      </c>
      <c r="R1772" s="22">
        <v>319.76</v>
      </c>
    </row>
    <row r="1773" spans="1:18" x14ac:dyDescent="0.2">
      <c r="A1773" s="21">
        <v>58</v>
      </c>
      <c r="B1773" s="21" t="s">
        <v>306</v>
      </c>
      <c r="C1773" s="21" t="s">
        <v>307</v>
      </c>
      <c r="D1773" s="21" t="s">
        <v>308</v>
      </c>
      <c r="E1773" s="21" t="s">
        <v>206</v>
      </c>
      <c r="F1773" s="21" t="s">
        <v>309</v>
      </c>
      <c r="G1773" s="21" t="s">
        <v>310</v>
      </c>
      <c r="H1773" s="21" t="s">
        <v>22</v>
      </c>
      <c r="I1773" s="21" t="s">
        <v>23</v>
      </c>
      <c r="J1773" s="21" t="s">
        <v>311</v>
      </c>
      <c r="K1773" s="21" t="s">
        <v>300</v>
      </c>
      <c r="L1773" s="21">
        <v>12180</v>
      </c>
      <c r="M1773" s="21" t="s">
        <v>158</v>
      </c>
      <c r="N1773" s="21" t="s">
        <v>316</v>
      </c>
      <c r="O1773" s="21" t="s">
        <v>28</v>
      </c>
      <c r="P1773" s="21" t="s">
        <v>32</v>
      </c>
      <c r="Q1773" s="21" t="s">
        <v>317</v>
      </c>
      <c r="R1773" s="22">
        <v>319.41000000000003</v>
      </c>
    </row>
    <row r="1774" spans="1:18" x14ac:dyDescent="0.2">
      <c r="A1774" s="21">
        <v>7099</v>
      </c>
      <c r="B1774" s="21" t="s">
        <v>10133</v>
      </c>
      <c r="C1774" s="21" t="s">
        <v>11739</v>
      </c>
      <c r="D1774" s="21" t="s">
        <v>11836</v>
      </c>
      <c r="E1774" s="21" t="s">
        <v>48</v>
      </c>
      <c r="F1774" s="21" t="s">
        <v>2489</v>
      </c>
      <c r="G1774" s="21" t="s">
        <v>2490</v>
      </c>
      <c r="H1774" s="21" t="s">
        <v>22</v>
      </c>
      <c r="I1774" s="21" t="s">
        <v>23</v>
      </c>
      <c r="J1774" s="21" t="s">
        <v>299</v>
      </c>
      <c r="K1774" s="21" t="s">
        <v>300</v>
      </c>
      <c r="L1774" s="21">
        <v>10011</v>
      </c>
      <c r="M1774" s="21" t="s">
        <v>158</v>
      </c>
      <c r="N1774" s="21" t="s">
        <v>8987</v>
      </c>
      <c r="O1774" s="21" t="s">
        <v>43</v>
      </c>
      <c r="P1774" s="21" t="s">
        <v>91</v>
      </c>
      <c r="Q1774" s="21" t="s">
        <v>8988</v>
      </c>
      <c r="R1774" s="22">
        <v>318.95999999999998</v>
      </c>
    </row>
    <row r="1775" spans="1:18" x14ac:dyDescent="0.2">
      <c r="A1775" s="21">
        <v>3239</v>
      </c>
      <c r="B1775" s="21" t="s">
        <v>7176</v>
      </c>
      <c r="C1775" s="21" t="s">
        <v>727</v>
      </c>
      <c r="D1775" s="21" t="s">
        <v>5058</v>
      </c>
      <c r="E1775" s="21" t="s">
        <v>48</v>
      </c>
      <c r="F1775" s="21" t="s">
        <v>7177</v>
      </c>
      <c r="G1775" s="21" t="s">
        <v>7178</v>
      </c>
      <c r="H1775" s="21" t="s">
        <v>38</v>
      </c>
      <c r="I1775" s="21" t="s">
        <v>23</v>
      </c>
      <c r="J1775" s="21" t="s">
        <v>202</v>
      </c>
      <c r="K1775" s="21" t="s">
        <v>107</v>
      </c>
      <c r="L1775" s="21">
        <v>77095</v>
      </c>
      <c r="M1775" s="21" t="s">
        <v>108</v>
      </c>
      <c r="N1775" s="21" t="s">
        <v>5445</v>
      </c>
      <c r="O1775" s="21" t="s">
        <v>28</v>
      </c>
      <c r="P1775" s="21" t="s">
        <v>32</v>
      </c>
      <c r="Q1775" s="21" t="s">
        <v>5446</v>
      </c>
      <c r="R1775" s="22">
        <v>318.43</v>
      </c>
    </row>
    <row r="1776" spans="1:18" x14ac:dyDescent="0.2">
      <c r="A1776" s="21">
        <v>7451</v>
      </c>
      <c r="B1776" s="21" t="s">
        <v>10340</v>
      </c>
      <c r="C1776" s="21" t="s">
        <v>369</v>
      </c>
      <c r="D1776" s="21" t="s">
        <v>2720</v>
      </c>
      <c r="E1776" s="21" t="s">
        <v>19</v>
      </c>
      <c r="F1776" s="21" t="s">
        <v>3011</v>
      </c>
      <c r="G1776" s="21" t="s">
        <v>3012</v>
      </c>
      <c r="H1776" s="21" t="s">
        <v>105</v>
      </c>
      <c r="I1776" s="21" t="s">
        <v>23</v>
      </c>
      <c r="J1776" s="21" t="s">
        <v>202</v>
      </c>
      <c r="K1776" s="21" t="s">
        <v>107</v>
      </c>
      <c r="L1776" s="21">
        <v>77036</v>
      </c>
      <c r="M1776" s="21" t="s">
        <v>108</v>
      </c>
      <c r="N1776" s="21" t="s">
        <v>5445</v>
      </c>
      <c r="O1776" s="21" t="s">
        <v>28</v>
      </c>
      <c r="P1776" s="21" t="s">
        <v>32</v>
      </c>
      <c r="Q1776" s="21" t="s">
        <v>5446</v>
      </c>
      <c r="R1776" s="22">
        <v>318.43</v>
      </c>
    </row>
    <row r="1777" spans="1:18" x14ac:dyDescent="0.2">
      <c r="A1777" s="21">
        <v>3225</v>
      </c>
      <c r="B1777" s="21" t="s">
        <v>7161</v>
      </c>
      <c r="C1777" s="21" t="s">
        <v>12176</v>
      </c>
      <c r="D1777" s="21" t="s">
        <v>12107</v>
      </c>
      <c r="E1777" s="21" t="s">
        <v>206</v>
      </c>
      <c r="F1777" s="21" t="s">
        <v>245</v>
      </c>
      <c r="G1777" s="21" t="s">
        <v>246</v>
      </c>
      <c r="H1777" s="21" t="s">
        <v>38</v>
      </c>
      <c r="I1777" s="21" t="s">
        <v>23</v>
      </c>
      <c r="J1777" s="21" t="s">
        <v>4602</v>
      </c>
      <c r="K1777" s="21" t="s">
        <v>348</v>
      </c>
      <c r="L1777" s="21">
        <v>85281</v>
      </c>
      <c r="M1777" s="21" t="s">
        <v>41</v>
      </c>
      <c r="N1777" s="21" t="s">
        <v>1181</v>
      </c>
      <c r="O1777" s="21" t="s">
        <v>70</v>
      </c>
      <c r="P1777" s="21" t="s">
        <v>71</v>
      </c>
      <c r="Q1777" s="21" t="s">
        <v>1182</v>
      </c>
      <c r="R1777" s="22">
        <v>318.39999999999998</v>
      </c>
    </row>
    <row r="1778" spans="1:18" x14ac:dyDescent="0.2">
      <c r="A1778" s="21">
        <v>9079</v>
      </c>
      <c r="B1778" s="21" t="s">
        <v>11279</v>
      </c>
      <c r="C1778" s="21" t="s">
        <v>5150</v>
      </c>
      <c r="D1778" s="21" t="s">
        <v>8562</v>
      </c>
      <c r="E1778" s="21" t="s">
        <v>48</v>
      </c>
      <c r="F1778" s="21" t="s">
        <v>5207</v>
      </c>
      <c r="G1778" s="21" t="s">
        <v>5208</v>
      </c>
      <c r="H1778" s="21" t="s">
        <v>22</v>
      </c>
      <c r="I1778" s="21" t="s">
        <v>23</v>
      </c>
      <c r="J1778" s="21" t="s">
        <v>24</v>
      </c>
      <c r="K1778" s="21" t="s">
        <v>25</v>
      </c>
      <c r="L1778" s="21">
        <v>42420</v>
      </c>
      <c r="M1778" s="21" t="s">
        <v>26</v>
      </c>
      <c r="N1778" s="21" t="s">
        <v>623</v>
      </c>
      <c r="O1778" s="21" t="s">
        <v>28</v>
      </c>
      <c r="P1778" s="21" t="s">
        <v>64</v>
      </c>
      <c r="Q1778" s="21" t="s">
        <v>624</v>
      </c>
      <c r="R1778" s="22">
        <v>318.08</v>
      </c>
    </row>
    <row r="1779" spans="1:18" x14ac:dyDescent="0.2">
      <c r="A1779" s="21">
        <v>3245</v>
      </c>
      <c r="B1779" s="21" t="s">
        <v>7183</v>
      </c>
      <c r="C1779" s="21" t="s">
        <v>11781</v>
      </c>
      <c r="D1779" s="21" t="s">
        <v>11875</v>
      </c>
      <c r="E1779" s="21" t="s">
        <v>48</v>
      </c>
      <c r="F1779" s="21" t="s">
        <v>7184</v>
      </c>
      <c r="G1779" s="21" t="s">
        <v>7185</v>
      </c>
      <c r="H1779" s="21" t="s">
        <v>22</v>
      </c>
      <c r="I1779" s="21" t="s">
        <v>23</v>
      </c>
      <c r="J1779" s="21" t="s">
        <v>858</v>
      </c>
      <c r="K1779" s="21" t="s">
        <v>107</v>
      </c>
      <c r="L1779" s="21">
        <v>75051</v>
      </c>
      <c r="M1779" s="21" t="s">
        <v>108</v>
      </c>
      <c r="N1779" s="21" t="s">
        <v>1307</v>
      </c>
      <c r="O1779" s="21" t="s">
        <v>28</v>
      </c>
      <c r="P1779" s="21" t="s">
        <v>32</v>
      </c>
      <c r="Q1779" s="21" t="s">
        <v>1308</v>
      </c>
      <c r="R1779" s="22">
        <v>317.05799999999999</v>
      </c>
    </row>
    <row r="1780" spans="1:18" x14ac:dyDescent="0.2">
      <c r="A1780" s="21">
        <v>6570</v>
      </c>
      <c r="B1780" s="21" t="s">
        <v>9803</v>
      </c>
      <c r="C1780" s="21" t="s">
        <v>7464</v>
      </c>
      <c r="D1780" s="21" t="s">
        <v>8781</v>
      </c>
      <c r="E1780" s="21" t="s">
        <v>48</v>
      </c>
      <c r="F1780" s="21" t="s">
        <v>327</v>
      </c>
      <c r="G1780" s="21" t="s">
        <v>328</v>
      </c>
      <c r="H1780" s="21" t="s">
        <v>22</v>
      </c>
      <c r="I1780" s="21" t="s">
        <v>23</v>
      </c>
      <c r="J1780" s="21" t="s">
        <v>202</v>
      </c>
      <c r="K1780" s="21" t="s">
        <v>107</v>
      </c>
      <c r="L1780" s="21">
        <v>77095</v>
      </c>
      <c r="M1780" s="21" t="s">
        <v>108</v>
      </c>
      <c r="N1780" s="21" t="s">
        <v>1307</v>
      </c>
      <c r="O1780" s="21" t="s">
        <v>28</v>
      </c>
      <c r="P1780" s="21" t="s">
        <v>32</v>
      </c>
      <c r="Q1780" s="21" t="s">
        <v>1308</v>
      </c>
      <c r="R1780" s="22">
        <v>317.05799999999999</v>
      </c>
    </row>
    <row r="1781" spans="1:18" x14ac:dyDescent="0.2">
      <c r="A1781" s="21">
        <v>6766</v>
      </c>
      <c r="B1781" s="21" t="s">
        <v>9927</v>
      </c>
      <c r="C1781" s="21" t="s">
        <v>85</v>
      </c>
      <c r="D1781" s="21" t="s">
        <v>2855</v>
      </c>
      <c r="E1781" s="21" t="s">
        <v>48</v>
      </c>
      <c r="F1781" s="21" t="s">
        <v>7184</v>
      </c>
      <c r="G1781" s="21" t="s">
        <v>7185</v>
      </c>
      <c r="H1781" s="21" t="s">
        <v>22</v>
      </c>
      <c r="I1781" s="21" t="s">
        <v>23</v>
      </c>
      <c r="J1781" s="21" t="s">
        <v>341</v>
      </c>
      <c r="K1781" s="21" t="s">
        <v>232</v>
      </c>
      <c r="L1781" s="21">
        <v>60653</v>
      </c>
      <c r="M1781" s="21" t="s">
        <v>108</v>
      </c>
      <c r="N1781" s="21" t="s">
        <v>1307</v>
      </c>
      <c r="O1781" s="21" t="s">
        <v>28</v>
      </c>
      <c r="P1781" s="21" t="s">
        <v>32</v>
      </c>
      <c r="Q1781" s="21" t="s">
        <v>1308</v>
      </c>
      <c r="R1781" s="22">
        <v>317.05799999999999</v>
      </c>
    </row>
    <row r="1782" spans="1:18" x14ac:dyDescent="0.2">
      <c r="A1782" s="21">
        <v>9372</v>
      </c>
      <c r="B1782" s="21" t="s">
        <v>11439</v>
      </c>
      <c r="C1782" s="21" t="s">
        <v>3255</v>
      </c>
      <c r="D1782" s="21" t="s">
        <v>707</v>
      </c>
      <c r="E1782" s="21" t="s">
        <v>206</v>
      </c>
      <c r="F1782" s="21" t="s">
        <v>9833</v>
      </c>
      <c r="G1782" s="21" t="s">
        <v>9834</v>
      </c>
      <c r="H1782" s="21" t="s">
        <v>38</v>
      </c>
      <c r="I1782" s="21" t="s">
        <v>23</v>
      </c>
      <c r="J1782" s="21" t="s">
        <v>563</v>
      </c>
      <c r="K1782" s="21" t="s">
        <v>564</v>
      </c>
      <c r="L1782" s="21">
        <v>43229</v>
      </c>
      <c r="M1782" s="21" t="s">
        <v>158</v>
      </c>
      <c r="N1782" s="21" t="s">
        <v>434</v>
      </c>
      <c r="O1782" s="21" t="s">
        <v>28</v>
      </c>
      <c r="P1782" s="21" t="s">
        <v>32</v>
      </c>
      <c r="Q1782" s="21" t="s">
        <v>435</v>
      </c>
      <c r="R1782" s="22">
        <v>317.05799999999999</v>
      </c>
    </row>
    <row r="1783" spans="1:18" x14ac:dyDescent="0.2">
      <c r="A1783" s="21">
        <v>651</v>
      </c>
      <c r="B1783" s="21" t="s">
        <v>2417</v>
      </c>
      <c r="C1783" s="21" t="s">
        <v>11722</v>
      </c>
      <c r="D1783" s="21" t="s">
        <v>1825</v>
      </c>
      <c r="E1783" s="21" t="s">
        <v>19</v>
      </c>
      <c r="F1783" s="21" t="s">
        <v>2418</v>
      </c>
      <c r="G1783" s="21" t="s">
        <v>2419</v>
      </c>
      <c r="H1783" s="21" t="s">
        <v>38</v>
      </c>
      <c r="I1783" s="21" t="s">
        <v>23</v>
      </c>
      <c r="J1783" s="21" t="s">
        <v>2420</v>
      </c>
      <c r="K1783" s="21" t="s">
        <v>97</v>
      </c>
      <c r="L1783" s="21">
        <v>98661</v>
      </c>
      <c r="M1783" s="21" t="s">
        <v>41</v>
      </c>
      <c r="N1783" s="21" t="s">
        <v>2421</v>
      </c>
      <c r="O1783" s="21" t="s">
        <v>70</v>
      </c>
      <c r="P1783" s="21" t="s">
        <v>175</v>
      </c>
      <c r="Q1783" s="21" t="s">
        <v>2422</v>
      </c>
      <c r="R1783" s="22">
        <v>316</v>
      </c>
    </row>
    <row r="1784" spans="1:18" x14ac:dyDescent="0.2">
      <c r="A1784" s="21">
        <v>2303</v>
      </c>
      <c r="B1784" s="21" t="s">
        <v>5957</v>
      </c>
      <c r="C1784" s="21" t="s">
        <v>3065</v>
      </c>
      <c r="D1784" s="21" t="s">
        <v>3066</v>
      </c>
      <c r="E1784" s="21" t="s">
        <v>48</v>
      </c>
      <c r="F1784" s="21" t="s">
        <v>3691</v>
      </c>
      <c r="G1784" s="21" t="s">
        <v>3692</v>
      </c>
      <c r="H1784" s="21" t="s">
        <v>38</v>
      </c>
      <c r="I1784" s="21" t="s">
        <v>23</v>
      </c>
      <c r="J1784" s="21" t="s">
        <v>563</v>
      </c>
      <c r="K1784" s="21" t="s">
        <v>1431</v>
      </c>
      <c r="L1784" s="21">
        <v>31907</v>
      </c>
      <c r="M1784" s="21" t="s">
        <v>26</v>
      </c>
      <c r="N1784" s="21" t="s">
        <v>2421</v>
      </c>
      <c r="O1784" s="21" t="s">
        <v>70</v>
      </c>
      <c r="P1784" s="21" t="s">
        <v>175</v>
      </c>
      <c r="Q1784" s="21" t="s">
        <v>2422</v>
      </c>
      <c r="R1784" s="22">
        <v>316</v>
      </c>
    </row>
    <row r="1785" spans="1:18" x14ac:dyDescent="0.2">
      <c r="A1785" s="21">
        <v>9202</v>
      </c>
      <c r="B1785" s="21" t="s">
        <v>11343</v>
      </c>
      <c r="C1785" s="21" t="s">
        <v>4538</v>
      </c>
      <c r="D1785" s="21" t="s">
        <v>1979</v>
      </c>
      <c r="E1785" s="21" t="s">
        <v>206</v>
      </c>
      <c r="F1785" s="21" t="s">
        <v>8512</v>
      </c>
      <c r="G1785" s="21" t="s">
        <v>8513</v>
      </c>
      <c r="H1785" s="21" t="s">
        <v>22</v>
      </c>
      <c r="I1785" s="21" t="s">
        <v>23</v>
      </c>
      <c r="J1785" s="21" t="s">
        <v>5544</v>
      </c>
      <c r="K1785" s="21" t="s">
        <v>892</v>
      </c>
      <c r="L1785" s="21">
        <v>8861</v>
      </c>
      <c r="M1785" s="21" t="s">
        <v>158</v>
      </c>
      <c r="N1785" s="21" t="s">
        <v>1702</v>
      </c>
      <c r="O1785" s="21" t="s">
        <v>43</v>
      </c>
      <c r="P1785" s="21" t="s">
        <v>74</v>
      </c>
      <c r="Q1785" s="21" t="s">
        <v>1703</v>
      </c>
      <c r="R1785" s="22">
        <v>315.98</v>
      </c>
    </row>
    <row r="1786" spans="1:18" x14ac:dyDescent="0.2">
      <c r="A1786" s="21">
        <v>7270</v>
      </c>
      <c r="B1786" s="21" t="s">
        <v>10233</v>
      </c>
      <c r="C1786" s="21" t="s">
        <v>10234</v>
      </c>
      <c r="D1786" s="21" t="s">
        <v>169</v>
      </c>
      <c r="E1786" s="21" t="s">
        <v>48</v>
      </c>
      <c r="F1786" s="21" t="s">
        <v>1583</v>
      </c>
      <c r="G1786" s="21" t="s">
        <v>1584</v>
      </c>
      <c r="H1786" s="21" t="s">
        <v>22</v>
      </c>
      <c r="I1786" s="21" t="s">
        <v>23</v>
      </c>
      <c r="J1786" s="21" t="s">
        <v>88</v>
      </c>
      <c r="K1786" s="21" t="s">
        <v>89</v>
      </c>
      <c r="L1786" s="21">
        <v>28027</v>
      </c>
      <c r="M1786" s="21" t="s">
        <v>26</v>
      </c>
      <c r="N1786" s="21" t="s">
        <v>10235</v>
      </c>
      <c r="O1786" s="21" t="s">
        <v>28</v>
      </c>
      <c r="P1786" s="21" t="s">
        <v>64</v>
      </c>
      <c r="Q1786" s="21" t="s">
        <v>10236</v>
      </c>
      <c r="R1786" s="22">
        <v>315.77600000000001</v>
      </c>
    </row>
    <row r="1787" spans="1:18" x14ac:dyDescent="0.2">
      <c r="A1787" s="21">
        <v>9113</v>
      </c>
      <c r="B1787" s="21" t="s">
        <v>11294</v>
      </c>
      <c r="C1787" s="21" t="s">
        <v>2625</v>
      </c>
      <c r="D1787" s="21" t="s">
        <v>2870</v>
      </c>
      <c r="E1787" s="21" t="s">
        <v>206</v>
      </c>
      <c r="F1787" s="21" t="s">
        <v>6860</v>
      </c>
      <c r="G1787" s="21" t="s">
        <v>6861</v>
      </c>
      <c r="H1787" s="21" t="s">
        <v>105</v>
      </c>
      <c r="I1787" s="21" t="s">
        <v>23</v>
      </c>
      <c r="J1787" s="21" t="s">
        <v>1648</v>
      </c>
      <c r="K1787" s="21" t="s">
        <v>357</v>
      </c>
      <c r="L1787" s="21">
        <v>23223</v>
      </c>
      <c r="M1787" s="21" t="s">
        <v>26</v>
      </c>
      <c r="N1787" s="21" t="s">
        <v>10326</v>
      </c>
      <c r="O1787" s="21" t="s">
        <v>43</v>
      </c>
      <c r="P1787" s="21" t="s">
        <v>57</v>
      </c>
      <c r="Q1787" s="21" t="s">
        <v>10327</v>
      </c>
      <c r="R1787" s="22">
        <v>315.2</v>
      </c>
    </row>
    <row r="1788" spans="1:18" x14ac:dyDescent="0.2">
      <c r="A1788" s="21">
        <v>9031</v>
      </c>
      <c r="B1788" s="21" t="s">
        <v>11247</v>
      </c>
      <c r="C1788" s="21" t="s">
        <v>11823</v>
      </c>
      <c r="D1788" s="21" t="s">
        <v>11823</v>
      </c>
      <c r="E1788" s="21" t="s">
        <v>1452</v>
      </c>
      <c r="F1788" s="21" t="s">
        <v>4345</v>
      </c>
      <c r="G1788" s="21" t="s">
        <v>4346</v>
      </c>
      <c r="H1788" s="21" t="s">
        <v>38</v>
      </c>
      <c r="I1788" s="21" t="s">
        <v>23</v>
      </c>
      <c r="J1788" s="21" t="s">
        <v>96</v>
      </c>
      <c r="K1788" s="21" t="s">
        <v>97</v>
      </c>
      <c r="L1788" s="21">
        <v>98103</v>
      </c>
      <c r="M1788" s="21" t="s">
        <v>41</v>
      </c>
      <c r="N1788" s="21" t="s">
        <v>5195</v>
      </c>
      <c r="O1788" s="21" t="s">
        <v>43</v>
      </c>
      <c r="P1788" s="21" t="s">
        <v>77</v>
      </c>
      <c r="Q1788" s="21" t="s">
        <v>5196</v>
      </c>
      <c r="R1788" s="22">
        <v>314.60000000000002</v>
      </c>
    </row>
    <row r="1789" spans="1:18" x14ac:dyDescent="0.2">
      <c r="A1789" s="21">
        <v>2163</v>
      </c>
      <c r="B1789" s="21" t="s">
        <v>5726</v>
      </c>
      <c r="C1789" s="21" t="s">
        <v>5382</v>
      </c>
      <c r="D1789" s="21" t="s">
        <v>4477</v>
      </c>
      <c r="E1789" s="21" t="s">
        <v>48</v>
      </c>
      <c r="F1789" s="21" t="s">
        <v>5727</v>
      </c>
      <c r="G1789" s="21" t="s">
        <v>5728</v>
      </c>
      <c r="H1789" s="21" t="s">
        <v>105</v>
      </c>
      <c r="I1789" s="21" t="s">
        <v>23</v>
      </c>
      <c r="J1789" s="21" t="s">
        <v>5729</v>
      </c>
      <c r="K1789" s="21" t="s">
        <v>40</v>
      </c>
      <c r="L1789" s="21">
        <v>95336</v>
      </c>
      <c r="M1789" s="21" t="s">
        <v>41</v>
      </c>
      <c r="N1789" s="21" t="s">
        <v>4840</v>
      </c>
      <c r="O1789" s="21" t="s">
        <v>43</v>
      </c>
      <c r="P1789" s="21" t="s">
        <v>91</v>
      </c>
      <c r="Q1789" s="21" t="s">
        <v>4841</v>
      </c>
      <c r="R1789" s="22">
        <v>314.55</v>
      </c>
    </row>
    <row r="1790" spans="1:18" x14ac:dyDescent="0.2">
      <c r="A1790" s="21">
        <v>4408</v>
      </c>
      <c r="B1790" s="21" t="s">
        <v>8259</v>
      </c>
      <c r="C1790" s="21" t="s">
        <v>727</v>
      </c>
      <c r="D1790" s="21" t="s">
        <v>4470</v>
      </c>
      <c r="E1790" s="21" t="s">
        <v>48</v>
      </c>
      <c r="F1790" s="21" t="s">
        <v>5193</v>
      </c>
      <c r="G1790" s="21" t="s">
        <v>5194</v>
      </c>
      <c r="H1790" s="21" t="s">
        <v>38</v>
      </c>
      <c r="I1790" s="21" t="s">
        <v>23</v>
      </c>
      <c r="J1790" s="21" t="s">
        <v>563</v>
      </c>
      <c r="K1790" s="21" t="s">
        <v>286</v>
      </c>
      <c r="L1790" s="21">
        <v>47201</v>
      </c>
      <c r="M1790" s="21" t="s">
        <v>108</v>
      </c>
      <c r="N1790" s="21" t="s">
        <v>4312</v>
      </c>
      <c r="O1790" s="21" t="s">
        <v>43</v>
      </c>
      <c r="P1790" s="21" t="s">
        <v>91</v>
      </c>
      <c r="Q1790" s="21" t="s">
        <v>4313</v>
      </c>
      <c r="R1790" s="22">
        <v>314.55</v>
      </c>
    </row>
    <row r="1791" spans="1:18" x14ac:dyDescent="0.2">
      <c r="A1791" s="21">
        <v>4487</v>
      </c>
      <c r="B1791" s="21" t="s">
        <v>8316</v>
      </c>
      <c r="C1791" s="21" t="s">
        <v>11748</v>
      </c>
      <c r="D1791" s="21" t="s">
        <v>11709</v>
      </c>
      <c r="E1791" s="21" t="s">
        <v>48</v>
      </c>
      <c r="F1791" s="21" t="s">
        <v>1866</v>
      </c>
      <c r="G1791" s="21" t="s">
        <v>1867</v>
      </c>
      <c r="H1791" s="21" t="s">
        <v>22</v>
      </c>
      <c r="I1791" s="21" t="s">
        <v>23</v>
      </c>
      <c r="J1791" s="21" t="s">
        <v>39</v>
      </c>
      <c r="K1791" s="21" t="s">
        <v>40</v>
      </c>
      <c r="L1791" s="21">
        <v>90049</v>
      </c>
      <c r="M1791" s="21" t="s">
        <v>41</v>
      </c>
      <c r="N1791" s="21" t="s">
        <v>4840</v>
      </c>
      <c r="O1791" s="21" t="s">
        <v>43</v>
      </c>
      <c r="P1791" s="21" t="s">
        <v>91</v>
      </c>
      <c r="Q1791" s="21" t="s">
        <v>4841</v>
      </c>
      <c r="R1791" s="22">
        <v>314.55</v>
      </c>
    </row>
    <row r="1792" spans="1:18" x14ac:dyDescent="0.2">
      <c r="A1792" s="21">
        <v>5173</v>
      </c>
      <c r="B1792" s="21" t="s">
        <v>8846</v>
      </c>
      <c r="C1792" s="21" t="s">
        <v>4155</v>
      </c>
      <c r="D1792" s="21" t="s">
        <v>2051</v>
      </c>
      <c r="E1792" s="21" t="s">
        <v>19</v>
      </c>
      <c r="F1792" s="21" t="s">
        <v>1516</v>
      </c>
      <c r="G1792" s="21" t="s">
        <v>1517</v>
      </c>
      <c r="H1792" s="21" t="s">
        <v>38</v>
      </c>
      <c r="I1792" s="21" t="s">
        <v>23</v>
      </c>
      <c r="J1792" s="21" t="s">
        <v>994</v>
      </c>
      <c r="K1792" s="21" t="s">
        <v>266</v>
      </c>
      <c r="L1792" s="21">
        <v>48205</v>
      </c>
      <c r="M1792" s="21" t="s">
        <v>108</v>
      </c>
      <c r="N1792" s="21" t="s">
        <v>4039</v>
      </c>
      <c r="O1792" s="21" t="s">
        <v>43</v>
      </c>
      <c r="P1792" s="21" t="s">
        <v>91</v>
      </c>
      <c r="Q1792" s="21" t="s">
        <v>4040</v>
      </c>
      <c r="R1792" s="22">
        <v>314.55</v>
      </c>
    </row>
    <row r="1793" spans="1:18" x14ac:dyDescent="0.2">
      <c r="A1793" s="21">
        <v>6105</v>
      </c>
      <c r="B1793" s="21" t="s">
        <v>9506</v>
      </c>
      <c r="C1793" s="21" t="s">
        <v>4564</v>
      </c>
      <c r="D1793" s="21" t="s">
        <v>9016</v>
      </c>
      <c r="E1793" s="21" t="s">
        <v>206</v>
      </c>
      <c r="F1793" s="21" t="s">
        <v>6621</v>
      </c>
      <c r="G1793" s="21" t="s">
        <v>6622</v>
      </c>
      <c r="H1793" s="21" t="s">
        <v>105</v>
      </c>
      <c r="I1793" s="21" t="s">
        <v>23</v>
      </c>
      <c r="J1793" s="21" t="s">
        <v>156</v>
      </c>
      <c r="K1793" s="21" t="s">
        <v>157</v>
      </c>
      <c r="L1793" s="21">
        <v>19143</v>
      </c>
      <c r="M1793" s="21" t="s">
        <v>158</v>
      </c>
      <c r="N1793" s="21" t="s">
        <v>3263</v>
      </c>
      <c r="O1793" s="21" t="s">
        <v>28</v>
      </c>
      <c r="P1793" s="21" t="s">
        <v>54</v>
      </c>
      <c r="Q1793" s="21" t="s">
        <v>3264</v>
      </c>
      <c r="R1793" s="22">
        <v>314.53199999999998</v>
      </c>
    </row>
    <row r="1794" spans="1:18" x14ac:dyDescent="0.2">
      <c r="A1794" s="21">
        <v>2872</v>
      </c>
      <c r="B1794" s="21" t="s">
        <v>6760</v>
      </c>
      <c r="C1794" s="21" t="s">
        <v>5051</v>
      </c>
      <c r="D1794" s="21" t="s">
        <v>5052</v>
      </c>
      <c r="E1794" s="21" t="s">
        <v>48</v>
      </c>
      <c r="F1794" s="21" t="s">
        <v>6761</v>
      </c>
      <c r="G1794" s="21" t="s">
        <v>6762</v>
      </c>
      <c r="H1794" s="21" t="s">
        <v>38</v>
      </c>
      <c r="I1794" s="21" t="s">
        <v>23</v>
      </c>
      <c r="J1794" s="21" t="s">
        <v>1476</v>
      </c>
      <c r="K1794" s="21" t="s">
        <v>348</v>
      </c>
      <c r="L1794" s="21">
        <v>85705</v>
      </c>
      <c r="M1794" s="21" t="s">
        <v>41</v>
      </c>
      <c r="N1794" s="21" t="s">
        <v>2365</v>
      </c>
      <c r="O1794" s="21" t="s">
        <v>28</v>
      </c>
      <c r="P1794" s="21" t="s">
        <v>32</v>
      </c>
      <c r="Q1794" s="21" t="s">
        <v>2366</v>
      </c>
      <c r="R1794" s="22">
        <v>314.35199999999998</v>
      </c>
    </row>
    <row r="1795" spans="1:18" x14ac:dyDescent="0.2">
      <c r="A1795" s="21">
        <v>3821</v>
      </c>
      <c r="B1795" s="21" t="s">
        <v>7713</v>
      </c>
      <c r="C1795" s="21" t="s">
        <v>12003</v>
      </c>
      <c r="D1795" s="21" t="s">
        <v>3103</v>
      </c>
      <c r="E1795" s="21" t="s">
        <v>48</v>
      </c>
      <c r="F1795" s="21" t="s">
        <v>6784</v>
      </c>
      <c r="G1795" s="21" t="s">
        <v>6785</v>
      </c>
      <c r="H1795" s="21" t="s">
        <v>22</v>
      </c>
      <c r="I1795" s="21" t="s">
        <v>23</v>
      </c>
      <c r="J1795" s="21" t="s">
        <v>299</v>
      </c>
      <c r="K1795" s="21" t="s">
        <v>300</v>
      </c>
      <c r="L1795" s="21">
        <v>10024</v>
      </c>
      <c r="M1795" s="21" t="s">
        <v>158</v>
      </c>
      <c r="N1795" s="21" t="s">
        <v>5491</v>
      </c>
      <c r="O1795" s="21" t="s">
        <v>28</v>
      </c>
      <c r="P1795" s="21" t="s">
        <v>29</v>
      </c>
      <c r="Q1795" s="21" t="s">
        <v>5492</v>
      </c>
      <c r="R1795" s="22">
        <v>314.35199999999998</v>
      </c>
    </row>
    <row r="1796" spans="1:18" x14ac:dyDescent="0.2">
      <c r="A1796" s="21">
        <v>6044</v>
      </c>
      <c r="B1796" s="21" t="s">
        <v>9473</v>
      </c>
      <c r="C1796" s="21" t="s">
        <v>2338</v>
      </c>
      <c r="D1796" s="21" t="s">
        <v>2589</v>
      </c>
      <c r="E1796" s="21" t="s">
        <v>19</v>
      </c>
      <c r="F1796" s="21" t="s">
        <v>3201</v>
      </c>
      <c r="G1796" s="21" t="s">
        <v>3202</v>
      </c>
      <c r="H1796" s="21" t="s">
        <v>38</v>
      </c>
      <c r="I1796" s="21" t="s">
        <v>23</v>
      </c>
      <c r="J1796" s="21" t="s">
        <v>5769</v>
      </c>
      <c r="K1796" s="21" t="s">
        <v>378</v>
      </c>
      <c r="L1796" s="21">
        <v>37918</v>
      </c>
      <c r="M1796" s="21" t="s">
        <v>26</v>
      </c>
      <c r="N1796" s="21" t="s">
        <v>2365</v>
      </c>
      <c r="O1796" s="21" t="s">
        <v>28</v>
      </c>
      <c r="P1796" s="21" t="s">
        <v>32</v>
      </c>
      <c r="Q1796" s="21" t="s">
        <v>2366</v>
      </c>
      <c r="R1796" s="22">
        <v>314.35199999999998</v>
      </c>
    </row>
    <row r="1797" spans="1:18" x14ac:dyDescent="0.2">
      <c r="A1797" s="21">
        <v>9335</v>
      </c>
      <c r="B1797" s="21" t="s">
        <v>11424</v>
      </c>
      <c r="C1797" s="21" t="s">
        <v>12165</v>
      </c>
      <c r="D1797" s="21" t="s">
        <v>12138</v>
      </c>
      <c r="E1797" s="21" t="s">
        <v>206</v>
      </c>
      <c r="F1797" s="21" t="s">
        <v>1474</v>
      </c>
      <c r="G1797" s="21" t="s">
        <v>1475</v>
      </c>
      <c r="H1797" s="21" t="s">
        <v>22</v>
      </c>
      <c r="I1797" s="21" t="s">
        <v>23</v>
      </c>
      <c r="J1797" s="21" t="s">
        <v>3863</v>
      </c>
      <c r="K1797" s="21" t="s">
        <v>52</v>
      </c>
      <c r="L1797" s="21">
        <v>33065</v>
      </c>
      <c r="M1797" s="21" t="s">
        <v>26</v>
      </c>
      <c r="N1797" s="21" t="s">
        <v>27</v>
      </c>
      <c r="O1797" s="21" t="s">
        <v>28</v>
      </c>
      <c r="P1797" s="21" t="s">
        <v>29</v>
      </c>
      <c r="Q1797" s="21" t="s">
        <v>30</v>
      </c>
      <c r="R1797" s="22">
        <v>314.35199999999998</v>
      </c>
    </row>
    <row r="1798" spans="1:18" x14ac:dyDescent="0.2">
      <c r="A1798" s="21">
        <v>8213</v>
      </c>
      <c r="B1798" s="21" t="s">
        <v>10756</v>
      </c>
      <c r="C1798" s="21" t="s">
        <v>11768</v>
      </c>
      <c r="D1798" s="21" t="s">
        <v>11937</v>
      </c>
      <c r="E1798" s="21" t="s">
        <v>48</v>
      </c>
      <c r="F1798" s="21" t="s">
        <v>2515</v>
      </c>
      <c r="G1798" s="21" t="s">
        <v>2516</v>
      </c>
      <c r="H1798" s="21" t="s">
        <v>22</v>
      </c>
      <c r="I1798" s="21" t="s">
        <v>23</v>
      </c>
      <c r="J1798" s="21" t="s">
        <v>924</v>
      </c>
      <c r="K1798" s="21" t="s">
        <v>107</v>
      </c>
      <c r="L1798" s="21">
        <v>75220</v>
      </c>
      <c r="M1798" s="21" t="s">
        <v>108</v>
      </c>
      <c r="N1798" s="21" t="s">
        <v>2330</v>
      </c>
      <c r="O1798" s="21" t="s">
        <v>43</v>
      </c>
      <c r="P1798" s="21" t="s">
        <v>57</v>
      </c>
      <c r="Q1798" s="21" t="s">
        <v>2331</v>
      </c>
      <c r="R1798" s="22">
        <v>314.08800000000002</v>
      </c>
    </row>
    <row r="1799" spans="1:18" x14ac:dyDescent="0.2">
      <c r="A1799" s="21">
        <v>9359</v>
      </c>
      <c r="B1799" s="21" t="s">
        <v>11433</v>
      </c>
      <c r="C1799" s="21" t="s">
        <v>8189</v>
      </c>
      <c r="D1799" s="21" t="s">
        <v>1126</v>
      </c>
      <c r="E1799" s="21" t="s">
        <v>19</v>
      </c>
      <c r="F1799" s="21" t="s">
        <v>654</v>
      </c>
      <c r="G1799" s="21" t="s">
        <v>655</v>
      </c>
      <c r="H1799" s="21" t="s">
        <v>38</v>
      </c>
      <c r="I1799" s="21" t="s">
        <v>23</v>
      </c>
      <c r="J1799" s="21" t="s">
        <v>299</v>
      </c>
      <c r="K1799" s="21" t="s">
        <v>300</v>
      </c>
      <c r="L1799" s="21">
        <v>10024</v>
      </c>
      <c r="M1799" s="21" t="s">
        <v>158</v>
      </c>
      <c r="N1799" s="21" t="s">
        <v>2707</v>
      </c>
      <c r="O1799" s="21" t="s">
        <v>28</v>
      </c>
      <c r="P1799" s="21" t="s">
        <v>54</v>
      </c>
      <c r="Q1799" s="21" t="s">
        <v>2708</v>
      </c>
      <c r="R1799" s="22">
        <v>313.72199999999998</v>
      </c>
    </row>
    <row r="1800" spans="1:18" x14ac:dyDescent="0.2">
      <c r="A1800" s="21">
        <v>438</v>
      </c>
      <c r="B1800" s="21" t="s">
        <v>1719</v>
      </c>
      <c r="C1800" s="21" t="s">
        <v>11711</v>
      </c>
      <c r="D1800" s="21" t="s">
        <v>1720</v>
      </c>
      <c r="E1800" s="21" t="s">
        <v>19</v>
      </c>
      <c r="F1800" s="21" t="s">
        <v>1721</v>
      </c>
      <c r="G1800" s="21" t="s">
        <v>1722</v>
      </c>
      <c r="H1800" s="21" t="s">
        <v>105</v>
      </c>
      <c r="I1800" s="21" t="s">
        <v>23</v>
      </c>
      <c r="J1800" s="21" t="s">
        <v>341</v>
      </c>
      <c r="K1800" s="21" t="s">
        <v>232</v>
      </c>
      <c r="L1800" s="21">
        <v>60623</v>
      </c>
      <c r="M1800" s="21" t="s">
        <v>108</v>
      </c>
      <c r="N1800" s="21" t="s">
        <v>1408</v>
      </c>
      <c r="O1800" s="21" t="s">
        <v>43</v>
      </c>
      <c r="P1800" s="21" t="s">
        <v>91</v>
      </c>
      <c r="Q1800" s="21" t="s">
        <v>1623</v>
      </c>
      <c r="R1800" s="22">
        <v>313.488</v>
      </c>
    </row>
    <row r="1801" spans="1:18" x14ac:dyDescent="0.2">
      <c r="A1801" s="21">
        <v>5924</v>
      </c>
      <c r="B1801" s="21" t="s">
        <v>9404</v>
      </c>
      <c r="C1801" s="21" t="s">
        <v>4052</v>
      </c>
      <c r="D1801" s="21" t="s">
        <v>5797</v>
      </c>
      <c r="E1801" s="21" t="s">
        <v>19</v>
      </c>
      <c r="F1801" s="21" t="s">
        <v>1530</v>
      </c>
      <c r="G1801" s="21" t="s">
        <v>1531</v>
      </c>
      <c r="H1801" s="21" t="s">
        <v>38</v>
      </c>
      <c r="I1801" s="21" t="s">
        <v>23</v>
      </c>
      <c r="J1801" s="21" t="s">
        <v>299</v>
      </c>
      <c r="K1801" s="21" t="s">
        <v>300</v>
      </c>
      <c r="L1801" s="21">
        <v>10011</v>
      </c>
      <c r="M1801" s="21" t="s">
        <v>158</v>
      </c>
      <c r="N1801" s="21" t="s">
        <v>4296</v>
      </c>
      <c r="O1801" s="21" t="s">
        <v>28</v>
      </c>
      <c r="P1801" s="21" t="s">
        <v>54</v>
      </c>
      <c r="Q1801" s="21" t="s">
        <v>4297</v>
      </c>
      <c r="R1801" s="22">
        <v>313.17599999999999</v>
      </c>
    </row>
    <row r="1802" spans="1:18" x14ac:dyDescent="0.2">
      <c r="A1802" s="21">
        <v>7396</v>
      </c>
      <c r="B1802" s="21" t="s">
        <v>10313</v>
      </c>
      <c r="C1802" s="21" t="s">
        <v>4078</v>
      </c>
      <c r="D1802" s="21" t="s">
        <v>4364</v>
      </c>
      <c r="E1802" s="21" t="s">
        <v>48</v>
      </c>
      <c r="F1802" s="21" t="s">
        <v>7542</v>
      </c>
      <c r="G1802" s="21" t="s">
        <v>7543</v>
      </c>
      <c r="H1802" s="21" t="s">
        <v>38</v>
      </c>
      <c r="I1802" s="21" t="s">
        <v>23</v>
      </c>
      <c r="J1802" s="21" t="s">
        <v>299</v>
      </c>
      <c r="K1802" s="21" t="s">
        <v>300</v>
      </c>
      <c r="L1802" s="21">
        <v>10024</v>
      </c>
      <c r="M1802" s="21" t="s">
        <v>158</v>
      </c>
      <c r="N1802" s="21" t="s">
        <v>4296</v>
      </c>
      <c r="O1802" s="21" t="s">
        <v>28</v>
      </c>
      <c r="P1802" s="21" t="s">
        <v>54</v>
      </c>
      <c r="Q1802" s="21" t="s">
        <v>4297</v>
      </c>
      <c r="R1802" s="22">
        <v>313.17599999999999</v>
      </c>
    </row>
    <row r="1803" spans="1:18" x14ac:dyDescent="0.2">
      <c r="A1803" s="21">
        <v>2550</v>
      </c>
      <c r="B1803" s="21" t="s">
        <v>6315</v>
      </c>
      <c r="C1803" s="21" t="s">
        <v>991</v>
      </c>
      <c r="D1803" s="21" t="s">
        <v>3813</v>
      </c>
      <c r="E1803" s="21" t="s">
        <v>48</v>
      </c>
      <c r="F1803" s="21" t="s">
        <v>6238</v>
      </c>
      <c r="G1803" s="21" t="s">
        <v>6239</v>
      </c>
      <c r="H1803" s="21" t="s">
        <v>22</v>
      </c>
      <c r="I1803" s="21" t="s">
        <v>23</v>
      </c>
      <c r="J1803" s="21" t="s">
        <v>614</v>
      </c>
      <c r="K1803" s="21" t="s">
        <v>348</v>
      </c>
      <c r="L1803" s="21">
        <v>85023</v>
      </c>
      <c r="M1803" s="21" t="s">
        <v>41</v>
      </c>
      <c r="N1803" s="21" t="s">
        <v>5346</v>
      </c>
      <c r="O1803" s="21" t="s">
        <v>43</v>
      </c>
      <c r="P1803" s="21" t="s">
        <v>91</v>
      </c>
      <c r="Q1803" s="21" t="s">
        <v>5347</v>
      </c>
      <c r="R1803" s="22">
        <v>313.024</v>
      </c>
    </row>
    <row r="1804" spans="1:18" x14ac:dyDescent="0.2">
      <c r="A1804" s="21">
        <v>2685</v>
      </c>
      <c r="B1804" s="21" t="s">
        <v>6506</v>
      </c>
      <c r="C1804" s="21" t="s">
        <v>905</v>
      </c>
      <c r="D1804" s="21" t="s">
        <v>11777</v>
      </c>
      <c r="E1804" s="21" t="s">
        <v>48</v>
      </c>
      <c r="F1804" s="21" t="s">
        <v>5525</v>
      </c>
      <c r="G1804" s="21" t="s">
        <v>5526</v>
      </c>
      <c r="H1804" s="21" t="s">
        <v>22</v>
      </c>
      <c r="I1804" s="21" t="s">
        <v>23</v>
      </c>
      <c r="J1804" s="21" t="s">
        <v>39</v>
      </c>
      <c r="K1804" s="21" t="s">
        <v>40</v>
      </c>
      <c r="L1804" s="21">
        <v>90004</v>
      </c>
      <c r="M1804" s="21" t="s">
        <v>41</v>
      </c>
      <c r="N1804" s="21" t="s">
        <v>6024</v>
      </c>
      <c r="O1804" s="21" t="s">
        <v>43</v>
      </c>
      <c r="P1804" s="21" t="s">
        <v>74</v>
      </c>
      <c r="Q1804" s="21" t="s">
        <v>6025</v>
      </c>
      <c r="R1804" s="22">
        <v>312.55200000000002</v>
      </c>
    </row>
    <row r="1805" spans="1:18" x14ac:dyDescent="0.2">
      <c r="A1805" s="21">
        <v>8895</v>
      </c>
      <c r="B1805" s="21" t="s">
        <v>11166</v>
      </c>
      <c r="C1805" s="21" t="s">
        <v>2368</v>
      </c>
      <c r="D1805" s="21" t="s">
        <v>2431</v>
      </c>
      <c r="E1805" s="21" t="s">
        <v>48</v>
      </c>
      <c r="F1805" s="21" t="s">
        <v>2113</v>
      </c>
      <c r="G1805" s="21" t="s">
        <v>2114</v>
      </c>
      <c r="H1805" s="21" t="s">
        <v>22</v>
      </c>
      <c r="I1805" s="21" t="s">
        <v>23</v>
      </c>
      <c r="J1805" s="21" t="s">
        <v>39</v>
      </c>
      <c r="K1805" s="21" t="s">
        <v>40</v>
      </c>
      <c r="L1805" s="21">
        <v>90004</v>
      </c>
      <c r="M1805" s="21" t="s">
        <v>41</v>
      </c>
      <c r="N1805" s="21" t="s">
        <v>2530</v>
      </c>
      <c r="O1805" s="21" t="s">
        <v>28</v>
      </c>
      <c r="P1805" s="21" t="s">
        <v>64</v>
      </c>
      <c r="Q1805" s="21" t="s">
        <v>2531</v>
      </c>
      <c r="R1805" s="22">
        <v>312.02999999999997</v>
      </c>
    </row>
    <row r="1806" spans="1:18" x14ac:dyDescent="0.2">
      <c r="A1806" s="21">
        <v>6268</v>
      </c>
      <c r="B1806" s="21" t="s">
        <v>9626</v>
      </c>
      <c r="C1806" s="21" t="s">
        <v>12029</v>
      </c>
      <c r="D1806" s="21" t="s">
        <v>11881</v>
      </c>
      <c r="E1806" s="21" t="s">
        <v>19</v>
      </c>
      <c r="F1806" s="21" t="s">
        <v>829</v>
      </c>
      <c r="G1806" s="21" t="s">
        <v>830</v>
      </c>
      <c r="H1806" s="21" t="s">
        <v>105</v>
      </c>
      <c r="I1806" s="21" t="s">
        <v>23</v>
      </c>
      <c r="J1806" s="21" t="s">
        <v>9627</v>
      </c>
      <c r="K1806" s="21" t="s">
        <v>1402</v>
      </c>
      <c r="L1806" s="21">
        <v>2138</v>
      </c>
      <c r="M1806" s="21" t="s">
        <v>158</v>
      </c>
      <c r="N1806" s="21" t="s">
        <v>2166</v>
      </c>
      <c r="O1806" s="21" t="s">
        <v>70</v>
      </c>
      <c r="P1806" s="21" t="s">
        <v>71</v>
      </c>
      <c r="Q1806" s="21" t="s">
        <v>2167</v>
      </c>
      <c r="R1806" s="22">
        <v>311.98</v>
      </c>
    </row>
    <row r="1807" spans="1:18" x14ac:dyDescent="0.2">
      <c r="A1807" s="21">
        <v>3919</v>
      </c>
      <c r="B1807" s="21" t="s">
        <v>7816</v>
      </c>
      <c r="C1807" s="21" t="s">
        <v>153</v>
      </c>
      <c r="D1807" s="21" t="s">
        <v>2715</v>
      </c>
      <c r="E1807" s="21" t="s">
        <v>48</v>
      </c>
      <c r="F1807" s="21" t="s">
        <v>5792</v>
      </c>
      <c r="G1807" s="21" t="s">
        <v>5793</v>
      </c>
      <c r="H1807" s="21" t="s">
        <v>22</v>
      </c>
      <c r="I1807" s="21" t="s">
        <v>23</v>
      </c>
      <c r="J1807" s="21" t="s">
        <v>614</v>
      </c>
      <c r="K1807" s="21" t="s">
        <v>348</v>
      </c>
      <c r="L1807" s="21">
        <v>85023</v>
      </c>
      <c r="M1807" s="21" t="s">
        <v>41</v>
      </c>
      <c r="N1807" s="21" t="s">
        <v>379</v>
      </c>
      <c r="O1807" s="21" t="s">
        <v>28</v>
      </c>
      <c r="P1807" s="21" t="s">
        <v>32</v>
      </c>
      <c r="Q1807" s="21" t="s">
        <v>380</v>
      </c>
      <c r="R1807" s="22">
        <v>311.976</v>
      </c>
    </row>
    <row r="1808" spans="1:18" x14ac:dyDescent="0.2">
      <c r="A1808" s="21">
        <v>7831</v>
      </c>
      <c r="B1808" s="21" t="s">
        <v>10547</v>
      </c>
      <c r="C1808" s="21" t="s">
        <v>374</v>
      </c>
      <c r="D1808" s="21" t="s">
        <v>12030</v>
      </c>
      <c r="E1808" s="21" t="s">
        <v>48</v>
      </c>
      <c r="F1808" s="21" t="s">
        <v>2886</v>
      </c>
      <c r="G1808" s="21" t="s">
        <v>2887</v>
      </c>
      <c r="H1808" s="21" t="s">
        <v>38</v>
      </c>
      <c r="I1808" s="21" t="s">
        <v>23</v>
      </c>
      <c r="J1808" s="21" t="s">
        <v>1066</v>
      </c>
      <c r="K1808" s="21" t="s">
        <v>40</v>
      </c>
      <c r="L1808" s="21">
        <v>92105</v>
      </c>
      <c r="M1808" s="21" t="s">
        <v>41</v>
      </c>
      <c r="N1808" s="21" t="s">
        <v>9353</v>
      </c>
      <c r="O1808" s="21" t="s">
        <v>70</v>
      </c>
      <c r="P1808" s="21" t="s">
        <v>71</v>
      </c>
      <c r="Q1808" s="21" t="s">
        <v>9354</v>
      </c>
      <c r="R1808" s="22">
        <v>311.976</v>
      </c>
    </row>
    <row r="1809" spans="1:18" x14ac:dyDescent="0.2">
      <c r="A1809" s="21">
        <v>6390</v>
      </c>
      <c r="B1809" s="21" t="s">
        <v>9704</v>
      </c>
      <c r="C1809" s="21" t="s">
        <v>12251</v>
      </c>
      <c r="D1809" s="21" t="s">
        <v>12086</v>
      </c>
      <c r="E1809" s="21" t="s">
        <v>48</v>
      </c>
      <c r="F1809" s="21" t="s">
        <v>4354</v>
      </c>
      <c r="G1809" s="21" t="s">
        <v>4355</v>
      </c>
      <c r="H1809" s="21" t="s">
        <v>38</v>
      </c>
      <c r="I1809" s="21" t="s">
        <v>23</v>
      </c>
      <c r="J1809" s="21" t="s">
        <v>356</v>
      </c>
      <c r="K1809" s="21" t="s">
        <v>357</v>
      </c>
      <c r="L1809" s="21">
        <v>22153</v>
      </c>
      <c r="M1809" s="21" t="s">
        <v>26</v>
      </c>
      <c r="N1809" s="21" t="s">
        <v>2790</v>
      </c>
      <c r="O1809" s="21" t="s">
        <v>43</v>
      </c>
      <c r="P1809" s="21" t="s">
        <v>189</v>
      </c>
      <c r="Q1809" s="21" t="s">
        <v>2791</v>
      </c>
      <c r="R1809" s="22">
        <v>311.14999999999998</v>
      </c>
    </row>
    <row r="1810" spans="1:18" x14ac:dyDescent="0.2">
      <c r="A1810" s="21">
        <v>769</v>
      </c>
      <c r="B1810" s="21" t="s">
        <v>2744</v>
      </c>
      <c r="C1810" s="21" t="s">
        <v>2745</v>
      </c>
      <c r="D1810" s="21" t="s">
        <v>2746</v>
      </c>
      <c r="E1810" s="21" t="s">
        <v>48</v>
      </c>
      <c r="F1810" s="21" t="s">
        <v>2747</v>
      </c>
      <c r="G1810" s="21" t="s">
        <v>2748</v>
      </c>
      <c r="H1810" s="21" t="s">
        <v>38</v>
      </c>
      <c r="I1810" s="21" t="s">
        <v>23</v>
      </c>
      <c r="J1810" s="21" t="s">
        <v>1294</v>
      </c>
      <c r="K1810" s="21" t="s">
        <v>52</v>
      </c>
      <c r="L1810" s="21">
        <v>33710</v>
      </c>
      <c r="M1810" s="21" t="s">
        <v>26</v>
      </c>
      <c r="N1810" s="21" t="s">
        <v>2749</v>
      </c>
      <c r="O1810" s="21" t="s">
        <v>28</v>
      </c>
      <c r="P1810" s="21" t="s">
        <v>64</v>
      </c>
      <c r="Q1810" s="21" t="s">
        <v>2750</v>
      </c>
      <c r="R1810" s="22">
        <v>310.88</v>
      </c>
    </row>
    <row r="1811" spans="1:18" x14ac:dyDescent="0.2">
      <c r="A1811" s="21">
        <v>1689</v>
      </c>
      <c r="B1811" s="21" t="s">
        <v>4921</v>
      </c>
      <c r="C1811" s="21" t="s">
        <v>11872</v>
      </c>
      <c r="D1811" s="21" t="s">
        <v>11834</v>
      </c>
      <c r="E1811" s="21" t="s">
        <v>206</v>
      </c>
      <c r="F1811" s="21" t="s">
        <v>4686</v>
      </c>
      <c r="G1811" s="21" t="s">
        <v>4687</v>
      </c>
      <c r="H1811" s="21" t="s">
        <v>22</v>
      </c>
      <c r="I1811" s="21" t="s">
        <v>23</v>
      </c>
      <c r="J1811" s="21" t="s">
        <v>156</v>
      </c>
      <c r="K1811" s="21" t="s">
        <v>157</v>
      </c>
      <c r="L1811" s="21">
        <v>19140</v>
      </c>
      <c r="M1811" s="21" t="s">
        <v>158</v>
      </c>
      <c r="N1811" s="21" t="s">
        <v>2749</v>
      </c>
      <c r="O1811" s="21" t="s">
        <v>28</v>
      </c>
      <c r="P1811" s="21" t="s">
        <v>64</v>
      </c>
      <c r="Q1811" s="21" t="s">
        <v>2750</v>
      </c>
      <c r="R1811" s="22">
        <v>310.88</v>
      </c>
    </row>
    <row r="1812" spans="1:18" x14ac:dyDescent="0.2">
      <c r="A1812" s="21">
        <v>8072</v>
      </c>
      <c r="B1812" s="21" t="s">
        <v>10670</v>
      </c>
      <c r="C1812" s="21" t="s">
        <v>11924</v>
      </c>
      <c r="D1812" s="21" t="s">
        <v>12154</v>
      </c>
      <c r="E1812" s="21" t="s">
        <v>48</v>
      </c>
      <c r="F1812" s="21" t="s">
        <v>526</v>
      </c>
      <c r="G1812" s="21" t="s">
        <v>527</v>
      </c>
      <c r="H1812" s="21" t="s">
        <v>22</v>
      </c>
      <c r="I1812" s="21" t="s">
        <v>23</v>
      </c>
      <c r="J1812" s="21" t="s">
        <v>1897</v>
      </c>
      <c r="K1812" s="21" t="s">
        <v>107</v>
      </c>
      <c r="L1812" s="21">
        <v>77340</v>
      </c>
      <c r="M1812" s="21" t="s">
        <v>108</v>
      </c>
      <c r="N1812" s="21" t="s">
        <v>2808</v>
      </c>
      <c r="O1812" s="21" t="s">
        <v>28</v>
      </c>
      <c r="P1812" s="21" t="s">
        <v>32</v>
      </c>
      <c r="Q1812" s="21" t="s">
        <v>2809</v>
      </c>
      <c r="R1812" s="22">
        <v>310.74400000000003</v>
      </c>
    </row>
    <row r="1813" spans="1:18" x14ac:dyDescent="0.2">
      <c r="A1813" s="21">
        <v>8397</v>
      </c>
      <c r="B1813" s="21" t="s">
        <v>10866</v>
      </c>
      <c r="C1813" s="21" t="s">
        <v>4327</v>
      </c>
      <c r="D1813" s="21" t="s">
        <v>4327</v>
      </c>
      <c r="E1813" s="21" t="s">
        <v>1452</v>
      </c>
      <c r="F1813" s="21" t="s">
        <v>3572</v>
      </c>
      <c r="G1813" s="21" t="s">
        <v>3573</v>
      </c>
      <c r="H1813" s="21" t="s">
        <v>22</v>
      </c>
      <c r="I1813" s="21" t="s">
        <v>23</v>
      </c>
      <c r="J1813" s="21" t="s">
        <v>587</v>
      </c>
      <c r="K1813" s="21" t="s">
        <v>89</v>
      </c>
      <c r="L1813" s="21">
        <v>28403</v>
      </c>
      <c r="M1813" s="21" t="s">
        <v>26</v>
      </c>
      <c r="N1813" s="21" t="s">
        <v>785</v>
      </c>
      <c r="O1813" s="21" t="s">
        <v>43</v>
      </c>
      <c r="P1813" s="21" t="s">
        <v>91</v>
      </c>
      <c r="Q1813" s="21" t="s">
        <v>786</v>
      </c>
      <c r="R1813" s="22">
        <v>310.68799999999999</v>
      </c>
    </row>
    <row r="1814" spans="1:18" x14ac:dyDescent="0.2">
      <c r="A1814" s="21">
        <v>2092</v>
      </c>
      <c r="B1814" s="21" t="s">
        <v>5607</v>
      </c>
      <c r="C1814" s="21" t="s">
        <v>3329</v>
      </c>
      <c r="D1814" s="21" t="s">
        <v>5608</v>
      </c>
      <c r="E1814" s="21" t="s">
        <v>48</v>
      </c>
      <c r="F1814" s="21" t="s">
        <v>5609</v>
      </c>
      <c r="G1814" s="21" t="s">
        <v>5610</v>
      </c>
      <c r="H1814" s="21" t="s">
        <v>22</v>
      </c>
      <c r="I1814" s="21" t="s">
        <v>23</v>
      </c>
      <c r="J1814" s="21" t="s">
        <v>587</v>
      </c>
      <c r="K1814" s="21" t="s">
        <v>275</v>
      </c>
      <c r="L1814" s="21">
        <v>19805</v>
      </c>
      <c r="M1814" s="21" t="s">
        <v>158</v>
      </c>
      <c r="N1814" s="21" t="s">
        <v>5019</v>
      </c>
      <c r="O1814" s="21" t="s">
        <v>28</v>
      </c>
      <c r="P1814" s="21" t="s">
        <v>54</v>
      </c>
      <c r="Q1814" s="21" t="s">
        <v>5020</v>
      </c>
      <c r="R1814" s="22">
        <v>310.44299999999998</v>
      </c>
    </row>
    <row r="1815" spans="1:18" x14ac:dyDescent="0.2">
      <c r="A1815" s="21">
        <v>6036</v>
      </c>
      <c r="B1815" s="21" t="s">
        <v>9467</v>
      </c>
      <c r="C1815" s="21" t="s">
        <v>5566</v>
      </c>
      <c r="D1815" s="21" t="s">
        <v>3093</v>
      </c>
      <c r="E1815" s="21" t="s">
        <v>48</v>
      </c>
      <c r="F1815" s="21" t="s">
        <v>2910</v>
      </c>
      <c r="G1815" s="21" t="s">
        <v>2911</v>
      </c>
      <c r="H1815" s="21" t="s">
        <v>22</v>
      </c>
      <c r="I1815" s="21" t="s">
        <v>23</v>
      </c>
      <c r="J1815" s="21" t="s">
        <v>4756</v>
      </c>
      <c r="K1815" s="21" t="s">
        <v>107</v>
      </c>
      <c r="L1815" s="21">
        <v>75007</v>
      </c>
      <c r="M1815" s="21" t="s">
        <v>108</v>
      </c>
      <c r="N1815" s="21" t="s">
        <v>3382</v>
      </c>
      <c r="O1815" s="21" t="s">
        <v>43</v>
      </c>
      <c r="P1815" s="21" t="s">
        <v>74</v>
      </c>
      <c r="Q1815" s="21" t="s">
        <v>3383</v>
      </c>
      <c r="R1815" s="22">
        <v>310.392</v>
      </c>
    </row>
    <row r="1816" spans="1:18" x14ac:dyDescent="0.2">
      <c r="A1816" s="21">
        <v>2906</v>
      </c>
      <c r="B1816" s="21" t="s">
        <v>6802</v>
      </c>
      <c r="C1816" s="21" t="s">
        <v>2817</v>
      </c>
      <c r="D1816" s="21" t="s">
        <v>5089</v>
      </c>
      <c r="E1816" s="21" t="s">
        <v>48</v>
      </c>
      <c r="F1816" s="21" t="s">
        <v>425</v>
      </c>
      <c r="G1816" s="21" t="s">
        <v>426</v>
      </c>
      <c r="H1816" s="21" t="s">
        <v>105</v>
      </c>
      <c r="I1816" s="21" t="s">
        <v>23</v>
      </c>
      <c r="J1816" s="21" t="s">
        <v>96</v>
      </c>
      <c r="K1816" s="21" t="s">
        <v>97</v>
      </c>
      <c r="L1816" s="21">
        <v>98115</v>
      </c>
      <c r="M1816" s="21" t="s">
        <v>41</v>
      </c>
      <c r="N1816" s="21" t="s">
        <v>6803</v>
      </c>
      <c r="O1816" s="21" t="s">
        <v>43</v>
      </c>
      <c r="P1816" s="21" t="s">
        <v>57</v>
      </c>
      <c r="Q1816" s="21" t="s">
        <v>6804</v>
      </c>
      <c r="R1816" s="22">
        <v>310.12</v>
      </c>
    </row>
    <row r="1817" spans="1:18" x14ac:dyDescent="0.2">
      <c r="A1817" s="21">
        <v>9738</v>
      </c>
      <c r="B1817" s="21" t="s">
        <v>11677</v>
      </c>
      <c r="C1817" s="21" t="s">
        <v>5388</v>
      </c>
      <c r="D1817" s="21" t="s">
        <v>2794</v>
      </c>
      <c r="E1817" s="21" t="s">
        <v>48</v>
      </c>
      <c r="F1817" s="21" t="s">
        <v>6306</v>
      </c>
      <c r="G1817" s="21" t="s">
        <v>6307</v>
      </c>
      <c r="H1817" s="21" t="s">
        <v>38</v>
      </c>
      <c r="I1817" s="21" t="s">
        <v>23</v>
      </c>
      <c r="J1817" s="21" t="s">
        <v>39</v>
      </c>
      <c r="K1817" s="21" t="s">
        <v>40</v>
      </c>
      <c r="L1817" s="21">
        <v>90032</v>
      </c>
      <c r="M1817" s="21" t="s">
        <v>41</v>
      </c>
      <c r="N1817" s="21" t="s">
        <v>6803</v>
      </c>
      <c r="O1817" s="21" t="s">
        <v>43</v>
      </c>
      <c r="P1817" s="21" t="s">
        <v>57</v>
      </c>
      <c r="Q1817" s="21" t="s">
        <v>6804</v>
      </c>
      <c r="R1817" s="22">
        <v>310.12</v>
      </c>
    </row>
    <row r="1818" spans="1:18" x14ac:dyDescent="0.2">
      <c r="A1818" s="21">
        <v>1363</v>
      </c>
      <c r="B1818" s="21" t="s">
        <v>4234</v>
      </c>
      <c r="C1818" s="21" t="s">
        <v>198</v>
      </c>
      <c r="D1818" s="21" t="s">
        <v>4235</v>
      </c>
      <c r="E1818" s="21" t="s">
        <v>48</v>
      </c>
      <c r="F1818" s="21" t="s">
        <v>4236</v>
      </c>
      <c r="G1818" s="21" t="s">
        <v>4237</v>
      </c>
      <c r="H1818" s="21" t="s">
        <v>38</v>
      </c>
      <c r="I1818" s="21" t="s">
        <v>23</v>
      </c>
      <c r="J1818" s="21" t="s">
        <v>156</v>
      </c>
      <c r="K1818" s="21" t="s">
        <v>157</v>
      </c>
      <c r="L1818" s="21">
        <v>19120</v>
      </c>
      <c r="M1818" s="21" t="s">
        <v>158</v>
      </c>
      <c r="N1818" s="21" t="s">
        <v>4240</v>
      </c>
      <c r="O1818" s="21" t="s">
        <v>70</v>
      </c>
      <c r="P1818" s="21" t="s">
        <v>71</v>
      </c>
      <c r="Q1818" s="21" t="s">
        <v>4241</v>
      </c>
      <c r="R1818" s="22">
        <v>309.57600000000002</v>
      </c>
    </row>
    <row r="1819" spans="1:18" x14ac:dyDescent="0.2">
      <c r="A1819" s="21">
        <v>7079</v>
      </c>
      <c r="B1819" s="21" t="s">
        <v>10124</v>
      </c>
      <c r="C1819" s="21" t="s">
        <v>11745</v>
      </c>
      <c r="D1819" s="21" t="s">
        <v>11743</v>
      </c>
      <c r="E1819" s="21" t="s">
        <v>48</v>
      </c>
      <c r="F1819" s="21" t="s">
        <v>5403</v>
      </c>
      <c r="G1819" s="21" t="s">
        <v>5404</v>
      </c>
      <c r="H1819" s="21" t="s">
        <v>22</v>
      </c>
      <c r="I1819" s="21" t="s">
        <v>23</v>
      </c>
      <c r="J1819" s="21" t="s">
        <v>528</v>
      </c>
      <c r="K1819" s="21" t="s">
        <v>89</v>
      </c>
      <c r="L1819" s="21">
        <v>28205</v>
      </c>
      <c r="M1819" s="21" t="s">
        <v>26</v>
      </c>
      <c r="N1819" s="21" t="s">
        <v>6633</v>
      </c>
      <c r="O1819" s="21" t="s">
        <v>43</v>
      </c>
      <c r="P1819" s="21" t="s">
        <v>77</v>
      </c>
      <c r="Q1819" s="21" t="s">
        <v>6634</v>
      </c>
      <c r="R1819" s="22">
        <v>309.45600000000002</v>
      </c>
    </row>
    <row r="1820" spans="1:18" x14ac:dyDescent="0.2">
      <c r="A1820" s="21">
        <v>2797</v>
      </c>
      <c r="B1820" s="21" t="s">
        <v>6669</v>
      </c>
      <c r="C1820" s="21" t="s">
        <v>12151</v>
      </c>
      <c r="D1820" s="21" t="s">
        <v>1385</v>
      </c>
      <c r="E1820" s="21" t="s">
        <v>48</v>
      </c>
      <c r="F1820" s="21" t="s">
        <v>6394</v>
      </c>
      <c r="G1820" s="21" t="s">
        <v>6395</v>
      </c>
      <c r="H1820" s="21" t="s">
        <v>38</v>
      </c>
      <c r="I1820" s="21" t="s">
        <v>23</v>
      </c>
      <c r="J1820" s="21" t="s">
        <v>6670</v>
      </c>
      <c r="K1820" s="21" t="s">
        <v>40</v>
      </c>
      <c r="L1820" s="21">
        <v>90278</v>
      </c>
      <c r="M1820" s="21" t="s">
        <v>41</v>
      </c>
      <c r="N1820" s="21" t="s">
        <v>1882</v>
      </c>
      <c r="O1820" s="21" t="s">
        <v>28</v>
      </c>
      <c r="P1820" s="21" t="s">
        <v>29</v>
      </c>
      <c r="Q1820" s="21" t="s">
        <v>1883</v>
      </c>
      <c r="R1820" s="22">
        <v>308.49900000000002</v>
      </c>
    </row>
    <row r="1821" spans="1:18" x14ac:dyDescent="0.2">
      <c r="A1821" s="21">
        <v>714</v>
      </c>
      <c r="B1821" s="21" t="s">
        <v>2588</v>
      </c>
      <c r="C1821" s="21" t="s">
        <v>2338</v>
      </c>
      <c r="D1821" s="21" t="s">
        <v>2589</v>
      </c>
      <c r="E1821" s="21" t="s">
        <v>48</v>
      </c>
      <c r="F1821" s="21" t="s">
        <v>2590</v>
      </c>
      <c r="G1821" s="21" t="s">
        <v>2591</v>
      </c>
      <c r="H1821" s="21" t="s">
        <v>38</v>
      </c>
      <c r="I1821" s="21" t="s">
        <v>23</v>
      </c>
      <c r="J1821" s="21" t="s">
        <v>2592</v>
      </c>
      <c r="K1821" s="21" t="s">
        <v>300</v>
      </c>
      <c r="L1821" s="21">
        <v>10550</v>
      </c>
      <c r="M1821" s="21" t="s">
        <v>158</v>
      </c>
      <c r="N1821" s="21" t="s">
        <v>1552</v>
      </c>
      <c r="O1821" s="21" t="s">
        <v>70</v>
      </c>
      <c r="P1821" s="21" t="s">
        <v>71</v>
      </c>
      <c r="Q1821" s="21" t="s">
        <v>1553</v>
      </c>
      <c r="R1821" s="22">
        <v>307.98</v>
      </c>
    </row>
    <row r="1822" spans="1:18" x14ac:dyDescent="0.2">
      <c r="A1822" s="21">
        <v>1580</v>
      </c>
      <c r="B1822" s="21" t="s">
        <v>4721</v>
      </c>
      <c r="C1822" s="21" t="s">
        <v>11787</v>
      </c>
      <c r="D1822" s="21" t="s">
        <v>12053</v>
      </c>
      <c r="E1822" s="21" t="s">
        <v>206</v>
      </c>
      <c r="F1822" s="21" t="s">
        <v>2527</v>
      </c>
      <c r="G1822" s="21" t="s">
        <v>2528</v>
      </c>
      <c r="H1822" s="21" t="s">
        <v>22</v>
      </c>
      <c r="I1822" s="21" t="s">
        <v>23</v>
      </c>
      <c r="J1822" s="21" t="s">
        <v>299</v>
      </c>
      <c r="K1822" s="21" t="s">
        <v>300</v>
      </c>
      <c r="L1822" s="21">
        <v>10024</v>
      </c>
      <c r="M1822" s="21" t="s">
        <v>158</v>
      </c>
      <c r="N1822" s="21" t="s">
        <v>1552</v>
      </c>
      <c r="O1822" s="21" t="s">
        <v>70</v>
      </c>
      <c r="P1822" s="21" t="s">
        <v>71</v>
      </c>
      <c r="Q1822" s="21" t="s">
        <v>1553</v>
      </c>
      <c r="R1822" s="22">
        <v>307.98</v>
      </c>
    </row>
    <row r="1823" spans="1:18" x14ac:dyDescent="0.2">
      <c r="A1823" s="21">
        <v>8163</v>
      </c>
      <c r="B1823" s="21" t="s">
        <v>10728</v>
      </c>
      <c r="C1823" s="21" t="s">
        <v>1178</v>
      </c>
      <c r="D1823" s="21" t="s">
        <v>11914</v>
      </c>
      <c r="E1823" s="21" t="s">
        <v>19</v>
      </c>
      <c r="F1823" s="21" t="s">
        <v>3493</v>
      </c>
      <c r="G1823" s="21" t="s">
        <v>3494</v>
      </c>
      <c r="H1823" s="21" t="s">
        <v>22</v>
      </c>
      <c r="I1823" s="21" t="s">
        <v>23</v>
      </c>
      <c r="J1823" s="21" t="s">
        <v>299</v>
      </c>
      <c r="K1823" s="21" t="s">
        <v>300</v>
      </c>
      <c r="L1823" s="21">
        <v>10035</v>
      </c>
      <c r="M1823" s="21" t="s">
        <v>158</v>
      </c>
      <c r="N1823" s="21" t="s">
        <v>1552</v>
      </c>
      <c r="O1823" s="21" t="s">
        <v>70</v>
      </c>
      <c r="P1823" s="21" t="s">
        <v>71</v>
      </c>
      <c r="Q1823" s="21" t="s">
        <v>1553</v>
      </c>
      <c r="R1823" s="22">
        <v>307.98</v>
      </c>
    </row>
    <row r="1824" spans="1:18" x14ac:dyDescent="0.2">
      <c r="A1824" s="21">
        <v>8815</v>
      </c>
      <c r="B1824" s="21" t="s">
        <v>11119</v>
      </c>
      <c r="C1824" s="21" t="s">
        <v>807</v>
      </c>
      <c r="D1824" s="21" t="s">
        <v>2953</v>
      </c>
      <c r="E1824" s="21" t="s">
        <v>19</v>
      </c>
      <c r="F1824" s="21" t="s">
        <v>6164</v>
      </c>
      <c r="G1824" s="21" t="s">
        <v>6165</v>
      </c>
      <c r="H1824" s="21" t="s">
        <v>22</v>
      </c>
      <c r="I1824" s="21" t="s">
        <v>23</v>
      </c>
      <c r="J1824" s="21" t="s">
        <v>587</v>
      </c>
      <c r="K1824" s="21" t="s">
        <v>275</v>
      </c>
      <c r="L1824" s="21">
        <v>19805</v>
      </c>
      <c r="M1824" s="21" t="s">
        <v>158</v>
      </c>
      <c r="N1824" s="21" t="s">
        <v>1552</v>
      </c>
      <c r="O1824" s="21" t="s">
        <v>70</v>
      </c>
      <c r="P1824" s="21" t="s">
        <v>71</v>
      </c>
      <c r="Q1824" s="21" t="s">
        <v>1553</v>
      </c>
      <c r="R1824" s="22">
        <v>307.98</v>
      </c>
    </row>
    <row r="1825" spans="1:18" x14ac:dyDescent="0.2">
      <c r="A1825" s="21">
        <v>2886</v>
      </c>
      <c r="B1825" s="21" t="s">
        <v>6778</v>
      </c>
      <c r="C1825" s="21" t="s">
        <v>4499</v>
      </c>
      <c r="D1825" s="21" t="s">
        <v>3082</v>
      </c>
      <c r="E1825" s="21" t="s">
        <v>48</v>
      </c>
      <c r="F1825" s="21" t="s">
        <v>2064</v>
      </c>
      <c r="G1825" s="21" t="s">
        <v>2065</v>
      </c>
      <c r="H1825" s="21" t="s">
        <v>22</v>
      </c>
      <c r="I1825" s="21" t="s">
        <v>23</v>
      </c>
      <c r="J1825" s="21" t="s">
        <v>4602</v>
      </c>
      <c r="K1825" s="21" t="s">
        <v>348</v>
      </c>
      <c r="L1825" s="21">
        <v>85281</v>
      </c>
      <c r="M1825" s="21" t="s">
        <v>41</v>
      </c>
      <c r="N1825" s="21" t="s">
        <v>1733</v>
      </c>
      <c r="O1825" s="21" t="s">
        <v>28</v>
      </c>
      <c r="P1825" s="21" t="s">
        <v>32</v>
      </c>
      <c r="Q1825" s="21" t="s">
        <v>1734</v>
      </c>
      <c r="R1825" s="22">
        <v>307.92</v>
      </c>
    </row>
    <row r="1826" spans="1:18" x14ac:dyDescent="0.2">
      <c r="A1826" s="21">
        <v>5338</v>
      </c>
      <c r="B1826" s="21" t="s">
        <v>8962</v>
      </c>
      <c r="C1826" s="21" t="s">
        <v>3523</v>
      </c>
      <c r="D1826" s="21" t="s">
        <v>2025</v>
      </c>
      <c r="E1826" s="21" t="s">
        <v>48</v>
      </c>
      <c r="F1826" s="21" t="s">
        <v>3028</v>
      </c>
      <c r="G1826" s="21" t="s">
        <v>3029</v>
      </c>
      <c r="H1826" s="21" t="s">
        <v>38</v>
      </c>
      <c r="I1826" s="21" t="s">
        <v>23</v>
      </c>
      <c r="J1826" s="21" t="s">
        <v>701</v>
      </c>
      <c r="K1826" s="21" t="s">
        <v>348</v>
      </c>
      <c r="L1826" s="21">
        <v>85254</v>
      </c>
      <c r="M1826" s="21" t="s">
        <v>41</v>
      </c>
      <c r="N1826" s="21" t="s">
        <v>6462</v>
      </c>
      <c r="O1826" s="21" t="s">
        <v>43</v>
      </c>
      <c r="P1826" s="21" t="s">
        <v>91</v>
      </c>
      <c r="Q1826" s="21" t="s">
        <v>6463</v>
      </c>
      <c r="R1826" s="22">
        <v>307.77600000000001</v>
      </c>
    </row>
    <row r="1827" spans="1:18" x14ac:dyDescent="0.2">
      <c r="A1827" s="21">
        <v>1715</v>
      </c>
      <c r="B1827" s="21" t="s">
        <v>4965</v>
      </c>
      <c r="C1827" s="21" t="s">
        <v>12066</v>
      </c>
      <c r="D1827" s="21" t="s">
        <v>1164</v>
      </c>
      <c r="E1827" s="21" t="s">
        <v>48</v>
      </c>
      <c r="F1827" s="21" t="s">
        <v>2711</v>
      </c>
      <c r="G1827" s="21" t="s">
        <v>2712</v>
      </c>
      <c r="H1827" s="21" t="s">
        <v>22</v>
      </c>
      <c r="I1827" s="21" t="s">
        <v>23</v>
      </c>
      <c r="J1827" s="21" t="s">
        <v>134</v>
      </c>
      <c r="K1827" s="21" t="s">
        <v>40</v>
      </c>
      <c r="L1827" s="21">
        <v>94110</v>
      </c>
      <c r="M1827" s="21" t="s">
        <v>41</v>
      </c>
      <c r="N1827" s="21" t="s">
        <v>4966</v>
      </c>
      <c r="O1827" s="21" t="s">
        <v>28</v>
      </c>
      <c r="P1827" s="21" t="s">
        <v>29</v>
      </c>
      <c r="Q1827" s="21" t="s">
        <v>4967</v>
      </c>
      <c r="R1827" s="22">
        <v>307.666</v>
      </c>
    </row>
    <row r="1828" spans="1:18" x14ac:dyDescent="0.2">
      <c r="A1828" s="21">
        <v>8056</v>
      </c>
      <c r="B1828" s="21" t="s">
        <v>10666</v>
      </c>
      <c r="C1828" s="21" t="s">
        <v>2447</v>
      </c>
      <c r="D1828" s="21" t="s">
        <v>11812</v>
      </c>
      <c r="E1828" s="21" t="s">
        <v>48</v>
      </c>
      <c r="F1828" s="21" t="s">
        <v>881</v>
      </c>
      <c r="G1828" s="21" t="s">
        <v>882</v>
      </c>
      <c r="H1828" s="21" t="s">
        <v>22</v>
      </c>
      <c r="I1828" s="21" t="s">
        <v>23</v>
      </c>
      <c r="J1828" s="21" t="s">
        <v>39</v>
      </c>
      <c r="K1828" s="21" t="s">
        <v>40</v>
      </c>
      <c r="L1828" s="21">
        <v>90049</v>
      </c>
      <c r="M1828" s="21" t="s">
        <v>41</v>
      </c>
      <c r="N1828" s="21" t="s">
        <v>963</v>
      </c>
      <c r="O1828" s="21" t="s">
        <v>28</v>
      </c>
      <c r="P1828" s="21" t="s">
        <v>29</v>
      </c>
      <c r="Q1828" s="21" t="s">
        <v>964</v>
      </c>
      <c r="R1828" s="22">
        <v>307.666</v>
      </c>
    </row>
    <row r="1829" spans="1:18" x14ac:dyDescent="0.2">
      <c r="A1829" s="21">
        <v>9625</v>
      </c>
      <c r="B1829" s="21" t="s">
        <v>11608</v>
      </c>
      <c r="C1829" s="21" t="s">
        <v>905</v>
      </c>
      <c r="D1829" s="21" t="s">
        <v>1563</v>
      </c>
      <c r="E1829" s="21" t="s">
        <v>206</v>
      </c>
      <c r="F1829" s="21" t="s">
        <v>2370</v>
      </c>
      <c r="G1829" s="21" t="s">
        <v>2371</v>
      </c>
      <c r="H1829" s="21" t="s">
        <v>22</v>
      </c>
      <c r="I1829" s="21" t="s">
        <v>23</v>
      </c>
      <c r="J1829" s="21" t="s">
        <v>924</v>
      </c>
      <c r="K1829" s="21" t="s">
        <v>107</v>
      </c>
      <c r="L1829" s="21">
        <v>75220</v>
      </c>
      <c r="M1829" s="21" t="s">
        <v>108</v>
      </c>
      <c r="N1829" s="21" t="s">
        <v>5464</v>
      </c>
      <c r="O1829" s="21" t="s">
        <v>28</v>
      </c>
      <c r="P1829" s="21" t="s">
        <v>54</v>
      </c>
      <c r="Q1829" s="21" t="s">
        <v>5465</v>
      </c>
      <c r="R1829" s="22">
        <v>307.31400000000002</v>
      </c>
    </row>
    <row r="1830" spans="1:18" x14ac:dyDescent="0.2">
      <c r="A1830" s="21">
        <v>7796</v>
      </c>
      <c r="B1830" s="21" t="s">
        <v>10530</v>
      </c>
      <c r="C1830" s="21" t="s">
        <v>12217</v>
      </c>
      <c r="D1830" s="21" t="s">
        <v>9339</v>
      </c>
      <c r="E1830" s="21" t="s">
        <v>48</v>
      </c>
      <c r="F1830" s="21" t="s">
        <v>2348</v>
      </c>
      <c r="G1830" s="21" t="s">
        <v>2349</v>
      </c>
      <c r="H1830" s="21" t="s">
        <v>22</v>
      </c>
      <c r="I1830" s="21" t="s">
        <v>23</v>
      </c>
      <c r="J1830" s="21" t="s">
        <v>1821</v>
      </c>
      <c r="K1830" s="21" t="s">
        <v>107</v>
      </c>
      <c r="L1830" s="21">
        <v>79109</v>
      </c>
      <c r="M1830" s="21" t="s">
        <v>108</v>
      </c>
      <c r="N1830" s="21" t="s">
        <v>7020</v>
      </c>
      <c r="O1830" s="21" t="s">
        <v>70</v>
      </c>
      <c r="P1830" s="21" t="s">
        <v>71</v>
      </c>
      <c r="Q1830" s="21" t="s">
        <v>7021</v>
      </c>
      <c r="R1830" s="22">
        <v>307.16800000000001</v>
      </c>
    </row>
    <row r="1831" spans="1:18" x14ac:dyDescent="0.2">
      <c r="A1831" s="21">
        <v>416</v>
      </c>
      <c r="B1831" s="21" t="s">
        <v>1628</v>
      </c>
      <c r="C1831" s="21" t="s">
        <v>11809</v>
      </c>
      <c r="D1831" s="21" t="s">
        <v>11835</v>
      </c>
      <c r="E1831" s="21" t="s">
        <v>48</v>
      </c>
      <c r="F1831" s="21" t="s">
        <v>1629</v>
      </c>
      <c r="G1831" s="21" t="s">
        <v>1630</v>
      </c>
      <c r="H1831" s="21" t="s">
        <v>38</v>
      </c>
      <c r="I1831" s="21" t="s">
        <v>23</v>
      </c>
      <c r="J1831" s="21" t="s">
        <v>96</v>
      </c>
      <c r="K1831" s="21" t="s">
        <v>97</v>
      </c>
      <c r="L1831" s="21">
        <v>98105</v>
      </c>
      <c r="M1831" s="21" t="s">
        <v>41</v>
      </c>
      <c r="N1831" s="21" t="s">
        <v>1221</v>
      </c>
      <c r="O1831" s="21" t="s">
        <v>28</v>
      </c>
      <c r="P1831" s="21" t="s">
        <v>32</v>
      </c>
      <c r="Q1831" s="21" t="s">
        <v>1222</v>
      </c>
      <c r="R1831" s="22">
        <v>307.13600000000002</v>
      </c>
    </row>
    <row r="1832" spans="1:18" x14ac:dyDescent="0.2">
      <c r="A1832" s="21">
        <v>7837</v>
      </c>
      <c r="B1832" s="21" t="s">
        <v>10552</v>
      </c>
      <c r="C1832" s="21" t="s">
        <v>162</v>
      </c>
      <c r="D1832" s="21" t="s">
        <v>163</v>
      </c>
      <c r="E1832" s="21" t="s">
        <v>48</v>
      </c>
      <c r="F1832" s="21" t="s">
        <v>658</v>
      </c>
      <c r="G1832" s="21" t="s">
        <v>659</v>
      </c>
      <c r="H1832" s="21" t="s">
        <v>38</v>
      </c>
      <c r="I1832" s="21" t="s">
        <v>23</v>
      </c>
      <c r="J1832" s="21" t="s">
        <v>96</v>
      </c>
      <c r="K1832" s="21" t="s">
        <v>97</v>
      </c>
      <c r="L1832" s="21">
        <v>98103</v>
      </c>
      <c r="M1832" s="21" t="s">
        <v>41</v>
      </c>
      <c r="N1832" s="21" t="s">
        <v>4392</v>
      </c>
      <c r="O1832" s="21" t="s">
        <v>28</v>
      </c>
      <c r="P1832" s="21" t="s">
        <v>32</v>
      </c>
      <c r="Q1832" s="21" t="s">
        <v>4393</v>
      </c>
      <c r="R1832" s="22">
        <v>307.13600000000002</v>
      </c>
    </row>
    <row r="1833" spans="1:18" x14ac:dyDescent="0.2">
      <c r="A1833" s="21">
        <v>5372</v>
      </c>
      <c r="B1833" s="21" t="s">
        <v>8989</v>
      </c>
      <c r="C1833" s="21" t="s">
        <v>12156</v>
      </c>
      <c r="D1833" s="21" t="s">
        <v>11790</v>
      </c>
      <c r="E1833" s="21" t="s">
        <v>48</v>
      </c>
      <c r="F1833" s="21" t="s">
        <v>4431</v>
      </c>
      <c r="G1833" s="21" t="s">
        <v>4432</v>
      </c>
      <c r="H1833" s="21" t="s">
        <v>38</v>
      </c>
      <c r="I1833" s="21" t="s">
        <v>23</v>
      </c>
      <c r="J1833" s="21" t="s">
        <v>8623</v>
      </c>
      <c r="K1833" s="21" t="s">
        <v>266</v>
      </c>
      <c r="L1833" s="21">
        <v>48237</v>
      </c>
      <c r="M1833" s="21" t="s">
        <v>108</v>
      </c>
      <c r="N1833" s="21" t="s">
        <v>3295</v>
      </c>
      <c r="O1833" s="21" t="s">
        <v>28</v>
      </c>
      <c r="P1833" s="21" t="s">
        <v>64</v>
      </c>
      <c r="Q1833" s="21" t="s">
        <v>3296</v>
      </c>
      <c r="R1833" s="22">
        <v>306.89999999999998</v>
      </c>
    </row>
    <row r="1834" spans="1:18" x14ac:dyDescent="0.2">
      <c r="A1834" s="21">
        <v>2277</v>
      </c>
      <c r="B1834" s="21" t="s">
        <v>5921</v>
      </c>
      <c r="C1834" s="21" t="s">
        <v>5922</v>
      </c>
      <c r="D1834" s="21" t="s">
        <v>11897</v>
      </c>
      <c r="E1834" s="21" t="s">
        <v>48</v>
      </c>
      <c r="F1834" s="21" t="s">
        <v>2091</v>
      </c>
      <c r="G1834" s="21" t="s">
        <v>2092</v>
      </c>
      <c r="H1834" s="21" t="s">
        <v>22</v>
      </c>
      <c r="I1834" s="21" t="s">
        <v>23</v>
      </c>
      <c r="J1834" s="21" t="s">
        <v>5923</v>
      </c>
      <c r="K1834" s="21" t="s">
        <v>1675</v>
      </c>
      <c r="L1834" s="21">
        <v>38671</v>
      </c>
      <c r="M1834" s="21" t="s">
        <v>26</v>
      </c>
      <c r="N1834" s="21" t="s">
        <v>3766</v>
      </c>
      <c r="O1834" s="21" t="s">
        <v>43</v>
      </c>
      <c r="P1834" s="21" t="s">
        <v>57</v>
      </c>
      <c r="Q1834" s="21" t="s">
        <v>3767</v>
      </c>
      <c r="R1834" s="22">
        <v>306.2</v>
      </c>
    </row>
    <row r="1835" spans="1:18" x14ac:dyDescent="0.2">
      <c r="A1835" s="21">
        <v>8710</v>
      </c>
      <c r="B1835" s="21" t="s">
        <v>11060</v>
      </c>
      <c r="C1835" s="21" t="s">
        <v>5791</v>
      </c>
      <c r="D1835" s="21" t="s">
        <v>114</v>
      </c>
      <c r="E1835" s="21" t="s">
        <v>206</v>
      </c>
      <c r="F1835" s="21" t="s">
        <v>2384</v>
      </c>
      <c r="G1835" s="21" t="s">
        <v>2385</v>
      </c>
      <c r="H1835" s="21" t="s">
        <v>38</v>
      </c>
      <c r="I1835" s="21" t="s">
        <v>23</v>
      </c>
      <c r="J1835" s="21" t="s">
        <v>39</v>
      </c>
      <c r="K1835" s="21" t="s">
        <v>40</v>
      </c>
      <c r="L1835" s="21">
        <v>90008</v>
      </c>
      <c r="M1835" s="21" t="s">
        <v>41</v>
      </c>
      <c r="N1835" s="21" t="s">
        <v>2522</v>
      </c>
      <c r="O1835" s="21" t="s">
        <v>28</v>
      </c>
      <c r="P1835" s="21" t="s">
        <v>29</v>
      </c>
      <c r="Q1835" s="21" t="s">
        <v>2523</v>
      </c>
      <c r="R1835" s="22">
        <v>305.97449999999998</v>
      </c>
    </row>
    <row r="1836" spans="1:18" x14ac:dyDescent="0.2">
      <c r="A1836" s="21">
        <v>2172</v>
      </c>
      <c r="B1836" s="21" t="s">
        <v>5736</v>
      </c>
      <c r="C1836" s="21" t="s">
        <v>1242</v>
      </c>
      <c r="D1836" s="21" t="s">
        <v>5263</v>
      </c>
      <c r="E1836" s="21" t="s">
        <v>48</v>
      </c>
      <c r="F1836" s="21" t="s">
        <v>229</v>
      </c>
      <c r="G1836" s="21" t="s">
        <v>230</v>
      </c>
      <c r="H1836" s="21" t="s">
        <v>38</v>
      </c>
      <c r="I1836" s="21" t="s">
        <v>23</v>
      </c>
      <c r="J1836" s="21" t="s">
        <v>5737</v>
      </c>
      <c r="K1836" s="21" t="s">
        <v>107</v>
      </c>
      <c r="L1836" s="21">
        <v>76903</v>
      </c>
      <c r="M1836" s="21" t="s">
        <v>108</v>
      </c>
      <c r="N1836" s="21" t="s">
        <v>2802</v>
      </c>
      <c r="O1836" s="21" t="s">
        <v>28</v>
      </c>
      <c r="P1836" s="21" t="s">
        <v>32</v>
      </c>
      <c r="Q1836" s="21" t="s">
        <v>2803</v>
      </c>
      <c r="R1836" s="22">
        <v>305.31200000000001</v>
      </c>
    </row>
    <row r="1837" spans="1:18" x14ac:dyDescent="0.2">
      <c r="A1837" s="21">
        <v>2944</v>
      </c>
      <c r="B1837" s="21" t="s">
        <v>6839</v>
      </c>
      <c r="C1837" s="21" t="s">
        <v>1242</v>
      </c>
      <c r="D1837" s="21" t="s">
        <v>2121</v>
      </c>
      <c r="E1837" s="21" t="s">
        <v>48</v>
      </c>
      <c r="F1837" s="21" t="s">
        <v>4706</v>
      </c>
      <c r="G1837" s="21" t="s">
        <v>4707</v>
      </c>
      <c r="H1837" s="21" t="s">
        <v>22</v>
      </c>
      <c r="I1837" s="21" t="s">
        <v>23</v>
      </c>
      <c r="J1837" s="21" t="s">
        <v>39</v>
      </c>
      <c r="K1837" s="21" t="s">
        <v>40</v>
      </c>
      <c r="L1837" s="21">
        <v>90049</v>
      </c>
      <c r="M1837" s="21" t="s">
        <v>41</v>
      </c>
      <c r="N1837" s="21" t="s">
        <v>1340</v>
      </c>
      <c r="O1837" s="21" t="s">
        <v>43</v>
      </c>
      <c r="P1837" s="21" t="s">
        <v>57</v>
      </c>
      <c r="Q1837" s="21" t="s">
        <v>1341</v>
      </c>
      <c r="R1837" s="22">
        <v>305.01</v>
      </c>
    </row>
    <row r="1838" spans="1:18" x14ac:dyDescent="0.2">
      <c r="A1838" s="21">
        <v>7290</v>
      </c>
      <c r="B1838" s="21" t="s">
        <v>10250</v>
      </c>
      <c r="C1838" s="21" t="s">
        <v>6777</v>
      </c>
      <c r="D1838" s="21" t="s">
        <v>8723</v>
      </c>
      <c r="E1838" s="21" t="s">
        <v>206</v>
      </c>
      <c r="F1838" s="21" t="s">
        <v>585</v>
      </c>
      <c r="G1838" s="21" t="s">
        <v>586</v>
      </c>
      <c r="H1838" s="21" t="s">
        <v>22</v>
      </c>
      <c r="I1838" s="21" t="s">
        <v>23</v>
      </c>
      <c r="J1838" s="21" t="s">
        <v>134</v>
      </c>
      <c r="K1838" s="21" t="s">
        <v>40</v>
      </c>
      <c r="L1838" s="21">
        <v>94122</v>
      </c>
      <c r="M1838" s="21" t="s">
        <v>41</v>
      </c>
      <c r="N1838" s="21" t="s">
        <v>1340</v>
      </c>
      <c r="O1838" s="21" t="s">
        <v>43</v>
      </c>
      <c r="P1838" s="21" t="s">
        <v>57</v>
      </c>
      <c r="Q1838" s="21" t="s">
        <v>1341</v>
      </c>
      <c r="R1838" s="22">
        <v>305.01</v>
      </c>
    </row>
    <row r="1839" spans="1:18" x14ac:dyDescent="0.2">
      <c r="A1839" s="21">
        <v>9481</v>
      </c>
      <c r="B1839" s="21" t="s">
        <v>11515</v>
      </c>
      <c r="C1839" s="21" t="s">
        <v>12062</v>
      </c>
      <c r="D1839" s="21" t="s">
        <v>790</v>
      </c>
      <c r="E1839" s="21" t="s">
        <v>48</v>
      </c>
      <c r="F1839" s="21" t="s">
        <v>8748</v>
      </c>
      <c r="G1839" s="21" t="s">
        <v>8749</v>
      </c>
      <c r="H1839" s="21" t="s">
        <v>22</v>
      </c>
      <c r="I1839" s="21" t="s">
        <v>23</v>
      </c>
      <c r="J1839" s="21" t="s">
        <v>11516</v>
      </c>
      <c r="K1839" s="21" t="s">
        <v>232</v>
      </c>
      <c r="L1839" s="21">
        <v>60543</v>
      </c>
      <c r="M1839" s="21" t="s">
        <v>108</v>
      </c>
      <c r="N1839" s="21" t="s">
        <v>2498</v>
      </c>
      <c r="O1839" s="21" t="s">
        <v>43</v>
      </c>
      <c r="P1839" s="21" t="s">
        <v>74</v>
      </c>
      <c r="Q1839" s="21" t="s">
        <v>2499</v>
      </c>
      <c r="R1839" s="22">
        <v>304.99</v>
      </c>
    </row>
    <row r="1840" spans="1:18" x14ac:dyDescent="0.2">
      <c r="A1840" s="21">
        <v>5843</v>
      </c>
      <c r="B1840" s="21" t="s">
        <v>9352</v>
      </c>
      <c r="C1840" s="21" t="s">
        <v>512</v>
      </c>
      <c r="D1840" s="21" t="s">
        <v>806</v>
      </c>
      <c r="E1840" s="21" t="s">
        <v>48</v>
      </c>
      <c r="F1840" s="21" t="s">
        <v>5666</v>
      </c>
      <c r="G1840" s="21" t="s">
        <v>5667</v>
      </c>
      <c r="H1840" s="21" t="s">
        <v>22</v>
      </c>
      <c r="I1840" s="21" t="s">
        <v>23</v>
      </c>
      <c r="J1840" s="21" t="s">
        <v>1066</v>
      </c>
      <c r="K1840" s="21" t="s">
        <v>40</v>
      </c>
      <c r="L1840" s="21">
        <v>92105</v>
      </c>
      <c r="M1840" s="21" t="s">
        <v>41</v>
      </c>
      <c r="N1840" s="21" t="s">
        <v>3903</v>
      </c>
      <c r="O1840" s="21" t="s">
        <v>43</v>
      </c>
      <c r="P1840" s="21" t="s">
        <v>57</v>
      </c>
      <c r="Q1840" s="21" t="s">
        <v>3904</v>
      </c>
      <c r="R1840" s="22">
        <v>304.89999999999998</v>
      </c>
    </row>
    <row r="1841" spans="1:18" x14ac:dyDescent="0.2">
      <c r="A1841" s="21">
        <v>6284</v>
      </c>
      <c r="B1841" s="21" t="s">
        <v>9638</v>
      </c>
      <c r="C1841" s="21" t="s">
        <v>4105</v>
      </c>
      <c r="D1841" s="21" t="s">
        <v>1484</v>
      </c>
      <c r="E1841" s="21" t="s">
        <v>48</v>
      </c>
      <c r="F1841" s="21" t="s">
        <v>5366</v>
      </c>
      <c r="G1841" s="21" t="s">
        <v>5367</v>
      </c>
      <c r="H1841" s="21" t="s">
        <v>38</v>
      </c>
      <c r="I1841" s="21" t="s">
        <v>23</v>
      </c>
      <c r="J1841" s="21" t="s">
        <v>39</v>
      </c>
      <c r="K1841" s="21" t="s">
        <v>40</v>
      </c>
      <c r="L1841" s="21">
        <v>90049</v>
      </c>
      <c r="M1841" s="21" t="s">
        <v>41</v>
      </c>
      <c r="N1841" s="21" t="s">
        <v>8545</v>
      </c>
      <c r="O1841" s="21" t="s">
        <v>43</v>
      </c>
      <c r="P1841" s="21" t="s">
        <v>189</v>
      </c>
      <c r="Q1841" s="21" t="s">
        <v>8546</v>
      </c>
      <c r="R1841" s="22">
        <v>304.89999999999998</v>
      </c>
    </row>
    <row r="1842" spans="1:18" x14ac:dyDescent="0.2">
      <c r="A1842" s="21">
        <v>4194</v>
      </c>
      <c r="B1842" s="21" t="s">
        <v>8068</v>
      </c>
      <c r="C1842" s="21" t="s">
        <v>4810</v>
      </c>
      <c r="D1842" s="21" t="s">
        <v>2952</v>
      </c>
      <c r="E1842" s="21" t="s">
        <v>48</v>
      </c>
      <c r="F1842" s="21" t="s">
        <v>928</v>
      </c>
      <c r="G1842" s="21" t="s">
        <v>929</v>
      </c>
      <c r="H1842" s="21" t="s">
        <v>38</v>
      </c>
      <c r="I1842" s="21" t="s">
        <v>23</v>
      </c>
      <c r="J1842" s="21" t="s">
        <v>8069</v>
      </c>
      <c r="K1842" s="21" t="s">
        <v>6976</v>
      </c>
      <c r="L1842" s="21">
        <v>83704</v>
      </c>
      <c r="M1842" s="21" t="s">
        <v>41</v>
      </c>
      <c r="N1842" s="21" t="s">
        <v>704</v>
      </c>
      <c r="O1842" s="21" t="s">
        <v>70</v>
      </c>
      <c r="P1842" s="21" t="s">
        <v>71</v>
      </c>
      <c r="Q1842" s="21" t="s">
        <v>705</v>
      </c>
      <c r="R1842" s="22">
        <v>304.77600000000001</v>
      </c>
    </row>
    <row r="1843" spans="1:18" x14ac:dyDescent="0.2">
      <c r="A1843" s="21">
        <v>2004</v>
      </c>
      <c r="B1843" s="21" t="s">
        <v>5486</v>
      </c>
      <c r="C1843" s="21" t="s">
        <v>544</v>
      </c>
      <c r="D1843" s="21" t="s">
        <v>1140</v>
      </c>
      <c r="E1843" s="21" t="s">
        <v>19</v>
      </c>
      <c r="F1843" s="21" t="s">
        <v>5022</v>
      </c>
      <c r="G1843" s="21" t="s">
        <v>5023</v>
      </c>
      <c r="H1843" s="21" t="s">
        <v>22</v>
      </c>
      <c r="I1843" s="21" t="s">
        <v>23</v>
      </c>
      <c r="J1843" s="21" t="s">
        <v>1659</v>
      </c>
      <c r="K1843" s="21" t="s">
        <v>25</v>
      </c>
      <c r="L1843" s="21">
        <v>40214</v>
      </c>
      <c r="M1843" s="21" t="s">
        <v>26</v>
      </c>
      <c r="N1843" s="21" t="s">
        <v>342</v>
      </c>
      <c r="O1843" s="21" t="s">
        <v>28</v>
      </c>
      <c r="P1843" s="21" t="s">
        <v>32</v>
      </c>
      <c r="Q1843" s="21" t="s">
        <v>343</v>
      </c>
      <c r="R1843" s="22">
        <v>304.45</v>
      </c>
    </row>
    <row r="1844" spans="1:18" x14ac:dyDescent="0.2">
      <c r="A1844" s="21">
        <v>4317</v>
      </c>
      <c r="B1844" s="21" t="s">
        <v>8180</v>
      </c>
      <c r="C1844" s="21" t="s">
        <v>4737</v>
      </c>
      <c r="D1844" s="21" t="s">
        <v>12090</v>
      </c>
      <c r="E1844" s="21" t="s">
        <v>48</v>
      </c>
      <c r="F1844" s="21" t="s">
        <v>2536</v>
      </c>
      <c r="G1844" s="21" t="s">
        <v>2537</v>
      </c>
      <c r="H1844" s="21" t="s">
        <v>22</v>
      </c>
      <c r="I1844" s="21" t="s">
        <v>23</v>
      </c>
      <c r="J1844" s="21" t="s">
        <v>39</v>
      </c>
      <c r="K1844" s="21" t="s">
        <v>40</v>
      </c>
      <c r="L1844" s="21">
        <v>90045</v>
      </c>
      <c r="M1844" s="21" t="s">
        <v>41</v>
      </c>
      <c r="N1844" s="21" t="s">
        <v>2350</v>
      </c>
      <c r="O1844" s="21" t="s">
        <v>43</v>
      </c>
      <c r="P1844" s="21" t="s">
        <v>57</v>
      </c>
      <c r="Q1844" s="21" t="s">
        <v>2351</v>
      </c>
      <c r="R1844" s="22">
        <v>304.23</v>
      </c>
    </row>
    <row r="1845" spans="1:18" x14ac:dyDescent="0.2">
      <c r="A1845" s="21">
        <v>8430</v>
      </c>
      <c r="B1845" s="21" t="s">
        <v>10885</v>
      </c>
      <c r="C1845" s="21" t="s">
        <v>2619</v>
      </c>
      <c r="D1845" s="21" t="s">
        <v>7660</v>
      </c>
      <c r="E1845" s="21" t="s">
        <v>19</v>
      </c>
      <c r="F1845" s="21" t="s">
        <v>551</v>
      </c>
      <c r="G1845" s="21" t="s">
        <v>552</v>
      </c>
      <c r="H1845" s="21" t="s">
        <v>22</v>
      </c>
      <c r="I1845" s="21" t="s">
        <v>23</v>
      </c>
      <c r="J1845" s="21" t="s">
        <v>5373</v>
      </c>
      <c r="K1845" s="21" t="s">
        <v>157</v>
      </c>
      <c r="L1845" s="21">
        <v>19601</v>
      </c>
      <c r="M1845" s="21" t="s">
        <v>158</v>
      </c>
      <c r="N1845" s="21" t="s">
        <v>7768</v>
      </c>
      <c r="O1845" s="21" t="s">
        <v>28</v>
      </c>
      <c r="P1845" s="21" t="s">
        <v>64</v>
      </c>
      <c r="Q1845" s="21" t="s">
        <v>7769</v>
      </c>
      <c r="R1845" s="22">
        <v>303.92</v>
      </c>
    </row>
    <row r="1846" spans="1:18" x14ac:dyDescent="0.2">
      <c r="A1846" s="21">
        <v>4852</v>
      </c>
      <c r="B1846" s="21" t="s">
        <v>8615</v>
      </c>
      <c r="C1846" s="21" t="s">
        <v>11769</v>
      </c>
      <c r="D1846" s="21" t="s">
        <v>790</v>
      </c>
      <c r="E1846" s="21" t="s">
        <v>48</v>
      </c>
      <c r="F1846" s="21" t="s">
        <v>4812</v>
      </c>
      <c r="G1846" s="21" t="s">
        <v>4813</v>
      </c>
      <c r="H1846" s="21" t="s">
        <v>22</v>
      </c>
      <c r="I1846" s="21" t="s">
        <v>23</v>
      </c>
      <c r="J1846" s="21" t="s">
        <v>8616</v>
      </c>
      <c r="K1846" s="21" t="s">
        <v>97</v>
      </c>
      <c r="L1846" s="21">
        <v>99301</v>
      </c>
      <c r="M1846" s="21" t="s">
        <v>41</v>
      </c>
      <c r="N1846" s="21" t="s">
        <v>555</v>
      </c>
      <c r="O1846" s="21" t="s">
        <v>43</v>
      </c>
      <c r="P1846" s="21" t="s">
        <v>67</v>
      </c>
      <c r="Q1846" s="21" t="s">
        <v>556</v>
      </c>
      <c r="R1846" s="22">
        <v>303.83999999999997</v>
      </c>
    </row>
    <row r="1847" spans="1:18" x14ac:dyDescent="0.2">
      <c r="A1847" s="21">
        <v>4376</v>
      </c>
      <c r="B1847" s="21" t="s">
        <v>8238</v>
      </c>
      <c r="C1847" s="21" t="s">
        <v>3806</v>
      </c>
      <c r="D1847" s="21" t="s">
        <v>8239</v>
      </c>
      <c r="E1847" s="21" t="s">
        <v>48</v>
      </c>
      <c r="F1847" s="21" t="s">
        <v>4335</v>
      </c>
      <c r="G1847" s="21" t="s">
        <v>4336</v>
      </c>
      <c r="H1847" s="21" t="s">
        <v>105</v>
      </c>
      <c r="I1847" s="21" t="s">
        <v>23</v>
      </c>
      <c r="J1847" s="21" t="s">
        <v>8240</v>
      </c>
      <c r="K1847" s="21" t="s">
        <v>40</v>
      </c>
      <c r="L1847" s="21">
        <v>91776</v>
      </c>
      <c r="M1847" s="21" t="s">
        <v>41</v>
      </c>
      <c r="N1847" s="21" t="s">
        <v>381</v>
      </c>
      <c r="O1847" s="21" t="s">
        <v>28</v>
      </c>
      <c r="P1847" s="21" t="s">
        <v>64</v>
      </c>
      <c r="Q1847" s="21" t="s">
        <v>382</v>
      </c>
      <c r="R1847" s="22">
        <v>303.25</v>
      </c>
    </row>
    <row r="1848" spans="1:18" x14ac:dyDescent="0.2">
      <c r="A1848" s="21">
        <v>4424</v>
      </c>
      <c r="B1848" s="21" t="s">
        <v>8270</v>
      </c>
      <c r="C1848" s="21" t="s">
        <v>3285</v>
      </c>
      <c r="D1848" s="21" t="s">
        <v>2338</v>
      </c>
      <c r="E1848" s="21" t="s">
        <v>206</v>
      </c>
      <c r="F1848" s="21" t="s">
        <v>4053</v>
      </c>
      <c r="G1848" s="21" t="s">
        <v>4054</v>
      </c>
      <c r="H1848" s="21" t="s">
        <v>38</v>
      </c>
      <c r="I1848" s="21" t="s">
        <v>23</v>
      </c>
      <c r="J1848" s="21" t="s">
        <v>8271</v>
      </c>
      <c r="K1848" s="21" t="s">
        <v>1431</v>
      </c>
      <c r="L1848" s="21">
        <v>30328</v>
      </c>
      <c r="M1848" s="21" t="s">
        <v>26</v>
      </c>
      <c r="N1848" s="21" t="s">
        <v>8272</v>
      </c>
      <c r="O1848" s="21" t="s">
        <v>28</v>
      </c>
      <c r="P1848" s="21" t="s">
        <v>29</v>
      </c>
      <c r="Q1848" s="21" t="s">
        <v>8273</v>
      </c>
      <c r="R1848" s="22">
        <v>302.94</v>
      </c>
    </row>
    <row r="1849" spans="1:18" x14ac:dyDescent="0.2">
      <c r="A1849" s="21">
        <v>4696</v>
      </c>
      <c r="B1849" s="21" t="s">
        <v>8495</v>
      </c>
      <c r="C1849" s="21" t="s">
        <v>3236</v>
      </c>
      <c r="D1849" s="21" t="s">
        <v>3236</v>
      </c>
      <c r="E1849" s="21" t="s">
        <v>1452</v>
      </c>
      <c r="F1849" s="21" t="s">
        <v>2390</v>
      </c>
      <c r="G1849" s="21" t="s">
        <v>2391</v>
      </c>
      <c r="H1849" s="21" t="s">
        <v>22</v>
      </c>
      <c r="I1849" s="21" t="s">
        <v>23</v>
      </c>
      <c r="J1849" s="21" t="s">
        <v>994</v>
      </c>
      <c r="K1849" s="21" t="s">
        <v>266</v>
      </c>
      <c r="L1849" s="21">
        <v>48205</v>
      </c>
      <c r="M1849" s="21" t="s">
        <v>108</v>
      </c>
      <c r="N1849" s="21" t="s">
        <v>4097</v>
      </c>
      <c r="O1849" s="21" t="s">
        <v>28</v>
      </c>
      <c r="P1849" s="21" t="s">
        <v>32</v>
      </c>
      <c r="Q1849" s="21" t="s">
        <v>4098</v>
      </c>
      <c r="R1849" s="22">
        <v>302.94</v>
      </c>
    </row>
    <row r="1850" spans="1:18" x14ac:dyDescent="0.2">
      <c r="A1850" s="21">
        <v>6588</v>
      </c>
      <c r="B1850" s="21" t="s">
        <v>9815</v>
      </c>
      <c r="C1850" s="21" t="s">
        <v>2402</v>
      </c>
      <c r="D1850" s="21" t="s">
        <v>7997</v>
      </c>
      <c r="E1850" s="21" t="s">
        <v>48</v>
      </c>
      <c r="F1850" s="21" t="s">
        <v>5503</v>
      </c>
      <c r="G1850" s="21" t="s">
        <v>5504</v>
      </c>
      <c r="H1850" s="21" t="s">
        <v>22</v>
      </c>
      <c r="I1850" s="21" t="s">
        <v>23</v>
      </c>
      <c r="J1850" s="21" t="s">
        <v>2229</v>
      </c>
      <c r="K1850" s="21" t="s">
        <v>357</v>
      </c>
      <c r="L1850" s="21">
        <v>24153</v>
      </c>
      <c r="M1850" s="21" t="s">
        <v>26</v>
      </c>
      <c r="N1850" s="21" t="s">
        <v>3157</v>
      </c>
      <c r="O1850" s="21" t="s">
        <v>28</v>
      </c>
      <c r="P1850" s="21" t="s">
        <v>29</v>
      </c>
      <c r="Q1850" s="21" t="s">
        <v>3158</v>
      </c>
      <c r="R1850" s="22">
        <v>302.94</v>
      </c>
    </row>
    <row r="1851" spans="1:18" x14ac:dyDescent="0.2">
      <c r="A1851" s="21">
        <v>8521</v>
      </c>
      <c r="B1851" s="21" t="s">
        <v>10944</v>
      </c>
      <c r="C1851" s="21" t="s">
        <v>11951</v>
      </c>
      <c r="D1851" s="21" t="s">
        <v>11872</v>
      </c>
      <c r="E1851" s="21" t="s">
        <v>48</v>
      </c>
      <c r="F1851" s="21" t="s">
        <v>9344</v>
      </c>
      <c r="G1851" s="21" t="s">
        <v>9345</v>
      </c>
      <c r="H1851" s="21" t="s">
        <v>22</v>
      </c>
      <c r="I1851" s="21" t="s">
        <v>23</v>
      </c>
      <c r="J1851" s="21" t="s">
        <v>5429</v>
      </c>
      <c r="K1851" s="21" t="s">
        <v>892</v>
      </c>
      <c r="L1851" s="21">
        <v>7501</v>
      </c>
      <c r="M1851" s="21" t="s">
        <v>158</v>
      </c>
      <c r="N1851" s="21" t="s">
        <v>1005</v>
      </c>
      <c r="O1851" s="21" t="s">
        <v>28</v>
      </c>
      <c r="P1851" s="21" t="s">
        <v>32</v>
      </c>
      <c r="Q1851" s="21" t="s">
        <v>1006</v>
      </c>
      <c r="R1851" s="22">
        <v>302.94</v>
      </c>
    </row>
    <row r="1852" spans="1:18" x14ac:dyDescent="0.2">
      <c r="A1852" s="21">
        <v>9593</v>
      </c>
      <c r="B1852" s="21" t="s">
        <v>11587</v>
      </c>
      <c r="C1852" s="21" t="s">
        <v>9242</v>
      </c>
      <c r="D1852" s="21" t="s">
        <v>12260</v>
      </c>
      <c r="E1852" s="21" t="s">
        <v>48</v>
      </c>
      <c r="F1852" s="21" t="s">
        <v>5862</v>
      </c>
      <c r="G1852" s="21" t="s">
        <v>5863</v>
      </c>
      <c r="H1852" s="21" t="s">
        <v>105</v>
      </c>
      <c r="I1852" s="21" t="s">
        <v>23</v>
      </c>
      <c r="J1852" s="21" t="s">
        <v>678</v>
      </c>
      <c r="K1852" s="21" t="s">
        <v>107</v>
      </c>
      <c r="L1852" s="21">
        <v>77506</v>
      </c>
      <c r="M1852" s="21" t="s">
        <v>108</v>
      </c>
      <c r="N1852" s="21" t="s">
        <v>10193</v>
      </c>
      <c r="O1852" s="21" t="s">
        <v>28</v>
      </c>
      <c r="P1852" s="21" t="s">
        <v>64</v>
      </c>
      <c r="Q1852" s="21" t="s">
        <v>10194</v>
      </c>
      <c r="R1852" s="22">
        <v>302.72000000000003</v>
      </c>
    </row>
    <row r="1853" spans="1:18" x14ac:dyDescent="0.2">
      <c r="A1853" s="21">
        <v>5028</v>
      </c>
      <c r="B1853" s="21" t="s">
        <v>8752</v>
      </c>
      <c r="C1853" s="21" t="s">
        <v>4998</v>
      </c>
      <c r="D1853" s="21" t="s">
        <v>11883</v>
      </c>
      <c r="E1853" s="21" t="s">
        <v>48</v>
      </c>
      <c r="F1853" s="21" t="s">
        <v>2691</v>
      </c>
      <c r="G1853" s="21" t="s">
        <v>2692</v>
      </c>
      <c r="H1853" s="21" t="s">
        <v>22</v>
      </c>
      <c r="I1853" s="21" t="s">
        <v>23</v>
      </c>
      <c r="J1853" s="21" t="s">
        <v>5454</v>
      </c>
      <c r="K1853" s="21" t="s">
        <v>732</v>
      </c>
      <c r="L1853" s="21">
        <v>73120</v>
      </c>
      <c r="M1853" s="21" t="s">
        <v>108</v>
      </c>
      <c r="N1853" s="21" t="s">
        <v>8753</v>
      </c>
      <c r="O1853" s="21" t="s">
        <v>28</v>
      </c>
      <c r="P1853" s="21" t="s">
        <v>32</v>
      </c>
      <c r="Q1853" s="21" t="s">
        <v>8754</v>
      </c>
      <c r="R1853" s="22">
        <v>302.67</v>
      </c>
    </row>
    <row r="1854" spans="1:18" x14ac:dyDescent="0.2">
      <c r="A1854" s="21">
        <v>6522</v>
      </c>
      <c r="B1854" s="21" t="s">
        <v>9773</v>
      </c>
      <c r="C1854" s="21" t="s">
        <v>8032</v>
      </c>
      <c r="D1854" s="21" t="s">
        <v>6632</v>
      </c>
      <c r="E1854" s="21" t="s">
        <v>19</v>
      </c>
      <c r="F1854" s="21" t="s">
        <v>4552</v>
      </c>
      <c r="G1854" s="21" t="s">
        <v>4553</v>
      </c>
      <c r="H1854" s="21" t="s">
        <v>22</v>
      </c>
      <c r="I1854" s="21" t="s">
        <v>23</v>
      </c>
      <c r="J1854" s="21" t="s">
        <v>370</v>
      </c>
      <c r="K1854" s="21" t="s">
        <v>266</v>
      </c>
      <c r="L1854" s="21">
        <v>49201</v>
      </c>
      <c r="M1854" s="21" t="s">
        <v>108</v>
      </c>
      <c r="N1854" s="21" t="s">
        <v>8753</v>
      </c>
      <c r="O1854" s="21" t="s">
        <v>28</v>
      </c>
      <c r="P1854" s="21" t="s">
        <v>32</v>
      </c>
      <c r="Q1854" s="21" t="s">
        <v>8754</v>
      </c>
      <c r="R1854" s="22">
        <v>302.67</v>
      </c>
    </row>
    <row r="1855" spans="1:18" x14ac:dyDescent="0.2">
      <c r="A1855" s="21">
        <v>7248</v>
      </c>
      <c r="B1855" s="21" t="s">
        <v>10221</v>
      </c>
      <c r="C1855" s="21" t="s">
        <v>11868</v>
      </c>
      <c r="D1855" s="21" t="s">
        <v>11985</v>
      </c>
      <c r="E1855" s="21" t="s">
        <v>48</v>
      </c>
      <c r="F1855" s="21" t="s">
        <v>3094</v>
      </c>
      <c r="G1855" s="21" t="s">
        <v>3095</v>
      </c>
      <c r="H1855" s="21" t="s">
        <v>38</v>
      </c>
      <c r="I1855" s="21" t="s">
        <v>23</v>
      </c>
      <c r="J1855" s="21" t="s">
        <v>563</v>
      </c>
      <c r="K1855" s="21" t="s">
        <v>564</v>
      </c>
      <c r="L1855" s="21">
        <v>43229</v>
      </c>
      <c r="M1855" s="21" t="s">
        <v>158</v>
      </c>
      <c r="N1855" s="21" t="s">
        <v>1624</v>
      </c>
      <c r="O1855" s="21" t="s">
        <v>28</v>
      </c>
      <c r="P1855" s="21" t="s">
        <v>29</v>
      </c>
      <c r="Q1855" s="21" t="s">
        <v>1625</v>
      </c>
      <c r="R1855" s="22">
        <v>302.45</v>
      </c>
    </row>
    <row r="1856" spans="1:18" x14ac:dyDescent="0.2">
      <c r="A1856" s="21">
        <v>4086</v>
      </c>
      <c r="B1856" s="21" t="s">
        <v>7965</v>
      </c>
      <c r="C1856" s="21" t="s">
        <v>12072</v>
      </c>
      <c r="D1856" s="21" t="s">
        <v>12184</v>
      </c>
      <c r="E1856" s="21" t="s">
        <v>19</v>
      </c>
      <c r="F1856" s="21" t="s">
        <v>229</v>
      </c>
      <c r="G1856" s="21" t="s">
        <v>230</v>
      </c>
      <c r="H1856" s="21" t="s">
        <v>38</v>
      </c>
      <c r="I1856" s="21" t="s">
        <v>23</v>
      </c>
      <c r="J1856" s="21" t="s">
        <v>6045</v>
      </c>
      <c r="K1856" s="21" t="s">
        <v>40</v>
      </c>
      <c r="L1856" s="21">
        <v>95823</v>
      </c>
      <c r="M1856" s="21" t="s">
        <v>41</v>
      </c>
      <c r="N1856" s="21" t="s">
        <v>69</v>
      </c>
      <c r="O1856" s="21" t="s">
        <v>70</v>
      </c>
      <c r="P1856" s="21" t="s">
        <v>71</v>
      </c>
      <c r="Q1856" s="21" t="s">
        <v>72</v>
      </c>
      <c r="R1856" s="22">
        <v>302.38400000000001</v>
      </c>
    </row>
    <row r="1857" spans="1:18" x14ac:dyDescent="0.2">
      <c r="A1857" s="21">
        <v>4592</v>
      </c>
      <c r="B1857" s="21" t="s">
        <v>8421</v>
      </c>
      <c r="C1857" s="21" t="s">
        <v>4363</v>
      </c>
      <c r="D1857" s="21" t="s">
        <v>3758</v>
      </c>
      <c r="E1857" s="21" t="s">
        <v>48</v>
      </c>
      <c r="F1857" s="21" t="s">
        <v>2849</v>
      </c>
      <c r="G1857" s="21" t="s">
        <v>2850</v>
      </c>
      <c r="H1857" s="21" t="s">
        <v>38</v>
      </c>
      <c r="I1857" s="21" t="s">
        <v>23</v>
      </c>
      <c r="J1857" s="21" t="s">
        <v>39</v>
      </c>
      <c r="K1857" s="21" t="s">
        <v>40</v>
      </c>
      <c r="L1857" s="21">
        <v>90004</v>
      </c>
      <c r="M1857" s="21" t="s">
        <v>41</v>
      </c>
      <c r="N1857" s="21" t="s">
        <v>69</v>
      </c>
      <c r="O1857" s="21" t="s">
        <v>70</v>
      </c>
      <c r="P1857" s="21" t="s">
        <v>71</v>
      </c>
      <c r="Q1857" s="21" t="s">
        <v>72</v>
      </c>
      <c r="R1857" s="22">
        <v>302.38400000000001</v>
      </c>
    </row>
    <row r="1858" spans="1:18" x14ac:dyDescent="0.2">
      <c r="A1858" s="21">
        <v>219</v>
      </c>
      <c r="B1858" s="21" t="s">
        <v>969</v>
      </c>
      <c r="C1858" s="21" t="s">
        <v>970</v>
      </c>
      <c r="D1858" s="21" t="s">
        <v>11786</v>
      </c>
      <c r="E1858" s="21" t="s">
        <v>48</v>
      </c>
      <c r="F1858" s="21" t="s">
        <v>971</v>
      </c>
      <c r="G1858" s="21" t="s">
        <v>972</v>
      </c>
      <c r="H1858" s="21" t="s">
        <v>22</v>
      </c>
      <c r="I1858" s="21" t="s">
        <v>23</v>
      </c>
      <c r="J1858" s="21" t="s">
        <v>39</v>
      </c>
      <c r="K1858" s="21" t="s">
        <v>40</v>
      </c>
      <c r="L1858" s="21">
        <v>90032</v>
      </c>
      <c r="M1858" s="21" t="s">
        <v>41</v>
      </c>
      <c r="N1858" s="21" t="s">
        <v>973</v>
      </c>
      <c r="O1858" s="21" t="s">
        <v>70</v>
      </c>
      <c r="P1858" s="21" t="s">
        <v>71</v>
      </c>
      <c r="Q1858" s="21" t="s">
        <v>974</v>
      </c>
      <c r="R1858" s="22">
        <v>302.37599999999998</v>
      </c>
    </row>
    <row r="1859" spans="1:18" x14ac:dyDescent="0.2">
      <c r="A1859" s="21">
        <v>650</v>
      </c>
      <c r="B1859" s="21" t="s">
        <v>2417</v>
      </c>
      <c r="C1859" s="21" t="s">
        <v>11722</v>
      </c>
      <c r="D1859" s="21" t="s">
        <v>1825</v>
      </c>
      <c r="E1859" s="21" t="s">
        <v>19</v>
      </c>
      <c r="F1859" s="21" t="s">
        <v>2418</v>
      </c>
      <c r="G1859" s="21" t="s">
        <v>2419</v>
      </c>
      <c r="H1859" s="21" t="s">
        <v>38</v>
      </c>
      <c r="I1859" s="21" t="s">
        <v>23</v>
      </c>
      <c r="J1859" s="21" t="s">
        <v>2420</v>
      </c>
      <c r="K1859" s="21" t="s">
        <v>97</v>
      </c>
      <c r="L1859" s="21">
        <v>98661</v>
      </c>
      <c r="M1859" s="21" t="s">
        <v>41</v>
      </c>
      <c r="N1859" s="21" t="s">
        <v>833</v>
      </c>
      <c r="O1859" s="21" t="s">
        <v>70</v>
      </c>
      <c r="P1859" s="21" t="s">
        <v>71</v>
      </c>
      <c r="Q1859" s="21" t="s">
        <v>834</v>
      </c>
      <c r="R1859" s="22">
        <v>302.37599999999998</v>
      </c>
    </row>
    <row r="1860" spans="1:18" x14ac:dyDescent="0.2">
      <c r="A1860" s="21">
        <v>1879</v>
      </c>
      <c r="B1860" s="21" t="s">
        <v>5275</v>
      </c>
      <c r="C1860" s="21" t="s">
        <v>1605</v>
      </c>
      <c r="D1860" s="21" t="s">
        <v>11799</v>
      </c>
      <c r="E1860" s="21" t="s">
        <v>48</v>
      </c>
      <c r="F1860" s="21" t="s">
        <v>4806</v>
      </c>
      <c r="G1860" s="21" t="s">
        <v>4807</v>
      </c>
      <c r="H1860" s="21" t="s">
        <v>22</v>
      </c>
      <c r="I1860" s="21" t="s">
        <v>23</v>
      </c>
      <c r="J1860" s="21" t="s">
        <v>39</v>
      </c>
      <c r="K1860" s="21" t="s">
        <v>40</v>
      </c>
      <c r="L1860" s="21">
        <v>90049</v>
      </c>
      <c r="M1860" s="21" t="s">
        <v>41</v>
      </c>
      <c r="N1860" s="21" t="s">
        <v>973</v>
      </c>
      <c r="O1860" s="21" t="s">
        <v>70</v>
      </c>
      <c r="P1860" s="21" t="s">
        <v>71</v>
      </c>
      <c r="Q1860" s="21" t="s">
        <v>974</v>
      </c>
      <c r="R1860" s="22">
        <v>302.37599999999998</v>
      </c>
    </row>
    <row r="1861" spans="1:18" x14ac:dyDescent="0.2">
      <c r="A1861" s="21">
        <v>2714</v>
      </c>
      <c r="B1861" s="21" t="s">
        <v>6550</v>
      </c>
      <c r="C1861" s="21" t="s">
        <v>3806</v>
      </c>
      <c r="D1861" s="21" t="s">
        <v>3087</v>
      </c>
      <c r="E1861" s="21" t="s">
        <v>48</v>
      </c>
      <c r="F1861" s="21" t="s">
        <v>637</v>
      </c>
      <c r="G1861" s="21" t="s">
        <v>638</v>
      </c>
      <c r="H1861" s="21" t="s">
        <v>22</v>
      </c>
      <c r="I1861" s="21" t="s">
        <v>23</v>
      </c>
      <c r="J1861" s="21" t="s">
        <v>587</v>
      </c>
      <c r="K1861" s="21" t="s">
        <v>89</v>
      </c>
      <c r="L1861" s="21">
        <v>28403</v>
      </c>
      <c r="M1861" s="21" t="s">
        <v>26</v>
      </c>
      <c r="N1861" s="21" t="s">
        <v>3195</v>
      </c>
      <c r="O1861" s="21" t="s">
        <v>70</v>
      </c>
      <c r="P1861" s="21" t="s">
        <v>71</v>
      </c>
      <c r="Q1861" s="21" t="s">
        <v>6551</v>
      </c>
      <c r="R1861" s="22">
        <v>302.37599999999998</v>
      </c>
    </row>
    <row r="1862" spans="1:18" x14ac:dyDescent="0.2">
      <c r="A1862" s="21">
        <v>2822</v>
      </c>
      <c r="B1862" s="21" t="s">
        <v>6697</v>
      </c>
      <c r="C1862" s="21" t="s">
        <v>3758</v>
      </c>
      <c r="D1862" s="21" t="s">
        <v>12154</v>
      </c>
      <c r="E1862" s="21" t="s">
        <v>48</v>
      </c>
      <c r="F1862" s="21" t="s">
        <v>3572</v>
      </c>
      <c r="G1862" s="21" t="s">
        <v>3573</v>
      </c>
      <c r="H1862" s="21" t="s">
        <v>22</v>
      </c>
      <c r="I1862" s="21" t="s">
        <v>23</v>
      </c>
      <c r="J1862" s="21" t="s">
        <v>2127</v>
      </c>
      <c r="K1862" s="21" t="s">
        <v>40</v>
      </c>
      <c r="L1862" s="21">
        <v>92804</v>
      </c>
      <c r="M1862" s="21" t="s">
        <v>41</v>
      </c>
      <c r="N1862" s="21" t="s">
        <v>973</v>
      </c>
      <c r="O1862" s="21" t="s">
        <v>70</v>
      </c>
      <c r="P1862" s="21" t="s">
        <v>71</v>
      </c>
      <c r="Q1862" s="21" t="s">
        <v>974</v>
      </c>
      <c r="R1862" s="22">
        <v>302.37599999999998</v>
      </c>
    </row>
    <row r="1863" spans="1:18" x14ac:dyDescent="0.2">
      <c r="A1863" s="21">
        <v>6438</v>
      </c>
      <c r="B1863" s="21" t="s">
        <v>9731</v>
      </c>
      <c r="C1863" s="21" t="s">
        <v>7015</v>
      </c>
      <c r="D1863" s="21" t="s">
        <v>1463</v>
      </c>
      <c r="E1863" s="21" t="s">
        <v>206</v>
      </c>
      <c r="F1863" s="21" t="s">
        <v>4806</v>
      </c>
      <c r="G1863" s="21" t="s">
        <v>4807</v>
      </c>
      <c r="H1863" s="21" t="s">
        <v>22</v>
      </c>
      <c r="I1863" s="21" t="s">
        <v>23</v>
      </c>
      <c r="J1863" s="21" t="s">
        <v>9235</v>
      </c>
      <c r="K1863" s="21" t="s">
        <v>6976</v>
      </c>
      <c r="L1863" s="21">
        <v>83201</v>
      </c>
      <c r="M1863" s="21" t="s">
        <v>41</v>
      </c>
      <c r="N1863" s="21" t="s">
        <v>6749</v>
      </c>
      <c r="O1863" s="21" t="s">
        <v>70</v>
      </c>
      <c r="P1863" s="21" t="s">
        <v>71</v>
      </c>
      <c r="Q1863" s="21" t="s">
        <v>6750</v>
      </c>
      <c r="R1863" s="22">
        <v>302.37599999999998</v>
      </c>
    </row>
    <row r="1864" spans="1:18" x14ac:dyDescent="0.2">
      <c r="A1864" s="21">
        <v>8464</v>
      </c>
      <c r="B1864" s="21" t="s">
        <v>10904</v>
      </c>
      <c r="C1864" s="21" t="s">
        <v>8313</v>
      </c>
      <c r="D1864" s="21" t="s">
        <v>12021</v>
      </c>
      <c r="E1864" s="21" t="s">
        <v>48</v>
      </c>
      <c r="F1864" s="21" t="s">
        <v>6692</v>
      </c>
      <c r="G1864" s="21" t="s">
        <v>6693</v>
      </c>
      <c r="H1864" s="21" t="s">
        <v>105</v>
      </c>
      <c r="I1864" s="21" t="s">
        <v>23</v>
      </c>
      <c r="J1864" s="21" t="s">
        <v>6127</v>
      </c>
      <c r="K1864" s="21" t="s">
        <v>753</v>
      </c>
      <c r="L1864" s="21">
        <v>87105</v>
      </c>
      <c r="M1864" s="21" t="s">
        <v>41</v>
      </c>
      <c r="N1864" s="21" t="s">
        <v>833</v>
      </c>
      <c r="O1864" s="21" t="s">
        <v>70</v>
      </c>
      <c r="P1864" s="21" t="s">
        <v>71</v>
      </c>
      <c r="Q1864" s="21" t="s">
        <v>834</v>
      </c>
      <c r="R1864" s="22">
        <v>302.37599999999998</v>
      </c>
    </row>
    <row r="1865" spans="1:18" x14ac:dyDescent="0.2">
      <c r="A1865" s="21">
        <v>9424</v>
      </c>
      <c r="B1865" s="21" t="s">
        <v>11475</v>
      </c>
      <c r="C1865" s="21" t="s">
        <v>1472</v>
      </c>
      <c r="D1865" s="21" t="s">
        <v>1473</v>
      </c>
      <c r="E1865" s="21" t="s">
        <v>48</v>
      </c>
      <c r="F1865" s="21" t="s">
        <v>7528</v>
      </c>
      <c r="G1865" s="21" t="s">
        <v>7529</v>
      </c>
      <c r="H1865" s="21" t="s">
        <v>38</v>
      </c>
      <c r="I1865" s="21" t="s">
        <v>23</v>
      </c>
      <c r="J1865" s="21" t="s">
        <v>134</v>
      </c>
      <c r="K1865" s="21" t="s">
        <v>40</v>
      </c>
      <c r="L1865" s="21">
        <v>94122</v>
      </c>
      <c r="M1865" s="21" t="s">
        <v>41</v>
      </c>
      <c r="N1865" s="21" t="s">
        <v>3195</v>
      </c>
      <c r="O1865" s="21" t="s">
        <v>70</v>
      </c>
      <c r="P1865" s="21" t="s">
        <v>71</v>
      </c>
      <c r="Q1865" s="21" t="s">
        <v>6551</v>
      </c>
      <c r="R1865" s="22">
        <v>302.37599999999998</v>
      </c>
    </row>
    <row r="1866" spans="1:18" x14ac:dyDescent="0.2">
      <c r="A1866" s="21">
        <v>86</v>
      </c>
      <c r="B1866" s="21" t="s">
        <v>429</v>
      </c>
      <c r="C1866" s="21" t="s">
        <v>430</v>
      </c>
      <c r="D1866" s="21" t="s">
        <v>431</v>
      </c>
      <c r="E1866" s="21" t="s">
        <v>19</v>
      </c>
      <c r="F1866" s="21" t="s">
        <v>263</v>
      </c>
      <c r="G1866" s="21" t="s">
        <v>264</v>
      </c>
      <c r="H1866" s="21" t="s">
        <v>22</v>
      </c>
      <c r="I1866" s="21" t="s">
        <v>23</v>
      </c>
      <c r="J1866" s="21" t="s">
        <v>432</v>
      </c>
      <c r="K1866" s="21" t="s">
        <v>433</v>
      </c>
      <c r="L1866" s="21">
        <v>29203</v>
      </c>
      <c r="M1866" s="21" t="s">
        <v>26</v>
      </c>
      <c r="N1866" s="21" t="s">
        <v>434</v>
      </c>
      <c r="O1866" s="21" t="s">
        <v>28</v>
      </c>
      <c r="P1866" s="21" t="s">
        <v>32</v>
      </c>
      <c r="Q1866" s="21" t="s">
        <v>435</v>
      </c>
      <c r="R1866" s="22">
        <v>301.95999999999998</v>
      </c>
    </row>
    <row r="1867" spans="1:18" x14ac:dyDescent="0.2">
      <c r="A1867" s="21">
        <v>623</v>
      </c>
      <c r="B1867" s="21" t="s">
        <v>2321</v>
      </c>
      <c r="C1867" s="21" t="s">
        <v>2322</v>
      </c>
      <c r="D1867" s="21" t="s">
        <v>11825</v>
      </c>
      <c r="E1867" s="21" t="s">
        <v>48</v>
      </c>
      <c r="F1867" s="21" t="s">
        <v>2323</v>
      </c>
      <c r="G1867" s="21" t="s">
        <v>2324</v>
      </c>
      <c r="H1867" s="21" t="s">
        <v>38</v>
      </c>
      <c r="I1867" s="21" t="s">
        <v>23</v>
      </c>
      <c r="J1867" s="21" t="s">
        <v>2325</v>
      </c>
      <c r="K1867" s="21" t="s">
        <v>266</v>
      </c>
      <c r="L1867" s="21">
        <v>48126</v>
      </c>
      <c r="M1867" s="21" t="s">
        <v>108</v>
      </c>
      <c r="N1867" s="21" t="s">
        <v>2326</v>
      </c>
      <c r="O1867" s="21" t="s">
        <v>28</v>
      </c>
      <c r="P1867" s="21" t="s">
        <v>32</v>
      </c>
      <c r="Q1867" s="21" t="s">
        <v>2327</v>
      </c>
      <c r="R1867" s="22">
        <v>301.95999999999998</v>
      </c>
    </row>
    <row r="1868" spans="1:18" x14ac:dyDescent="0.2">
      <c r="A1868" s="21">
        <v>830</v>
      </c>
      <c r="B1868" s="21" t="s">
        <v>2922</v>
      </c>
      <c r="C1868" s="21" t="s">
        <v>1118</v>
      </c>
      <c r="D1868" s="21" t="s">
        <v>2923</v>
      </c>
      <c r="E1868" s="21" t="s">
        <v>19</v>
      </c>
      <c r="F1868" s="21" t="s">
        <v>375</v>
      </c>
      <c r="G1868" s="21" t="s">
        <v>376</v>
      </c>
      <c r="H1868" s="21" t="s">
        <v>22</v>
      </c>
      <c r="I1868" s="21" t="s">
        <v>23</v>
      </c>
      <c r="J1868" s="21" t="s">
        <v>2924</v>
      </c>
      <c r="K1868" s="21" t="s">
        <v>25</v>
      </c>
      <c r="L1868" s="21">
        <v>41042</v>
      </c>
      <c r="M1868" s="21" t="s">
        <v>26</v>
      </c>
      <c r="N1868" s="21" t="s">
        <v>2925</v>
      </c>
      <c r="O1868" s="21" t="s">
        <v>28</v>
      </c>
      <c r="P1868" s="21" t="s">
        <v>32</v>
      </c>
      <c r="Q1868" s="21" t="s">
        <v>2926</v>
      </c>
      <c r="R1868" s="22">
        <v>301.95999999999998</v>
      </c>
    </row>
    <row r="1869" spans="1:18" x14ac:dyDescent="0.2">
      <c r="A1869" s="21">
        <v>2416</v>
      </c>
      <c r="B1869" s="21" t="s">
        <v>6122</v>
      </c>
      <c r="C1869" s="21" t="s">
        <v>11965</v>
      </c>
      <c r="D1869" s="21" t="s">
        <v>12105</v>
      </c>
      <c r="E1869" s="21" t="s">
        <v>48</v>
      </c>
      <c r="F1869" s="21" t="s">
        <v>4282</v>
      </c>
      <c r="G1869" s="21" t="s">
        <v>4283</v>
      </c>
      <c r="H1869" s="21" t="s">
        <v>105</v>
      </c>
      <c r="I1869" s="21" t="s">
        <v>23</v>
      </c>
      <c r="J1869" s="21" t="s">
        <v>6123</v>
      </c>
      <c r="K1869" s="21" t="s">
        <v>1402</v>
      </c>
      <c r="L1869" s="21">
        <v>1040</v>
      </c>
      <c r="M1869" s="21" t="s">
        <v>158</v>
      </c>
      <c r="N1869" s="21" t="s">
        <v>1822</v>
      </c>
      <c r="O1869" s="21" t="s">
        <v>28</v>
      </c>
      <c r="P1869" s="21" t="s">
        <v>29</v>
      </c>
      <c r="Q1869" s="21" t="s">
        <v>1823</v>
      </c>
      <c r="R1869" s="22">
        <v>301.95999999999998</v>
      </c>
    </row>
    <row r="1870" spans="1:18" x14ac:dyDescent="0.2">
      <c r="A1870" s="21">
        <v>5163</v>
      </c>
      <c r="B1870" s="21" t="s">
        <v>8843</v>
      </c>
      <c r="C1870" s="21" t="s">
        <v>6267</v>
      </c>
      <c r="D1870" s="21" t="s">
        <v>6268</v>
      </c>
      <c r="E1870" s="21" t="s">
        <v>19</v>
      </c>
      <c r="F1870" s="21" t="s">
        <v>2131</v>
      </c>
      <c r="G1870" s="21" t="s">
        <v>2132</v>
      </c>
      <c r="H1870" s="21" t="s">
        <v>22</v>
      </c>
      <c r="I1870" s="21" t="s">
        <v>23</v>
      </c>
      <c r="J1870" s="21" t="s">
        <v>1252</v>
      </c>
      <c r="K1870" s="21" t="s">
        <v>266</v>
      </c>
      <c r="L1870" s="21">
        <v>48180</v>
      </c>
      <c r="M1870" s="21" t="s">
        <v>108</v>
      </c>
      <c r="N1870" s="21" t="s">
        <v>434</v>
      </c>
      <c r="O1870" s="21" t="s">
        <v>28</v>
      </c>
      <c r="P1870" s="21" t="s">
        <v>32</v>
      </c>
      <c r="Q1870" s="21" t="s">
        <v>435</v>
      </c>
      <c r="R1870" s="22">
        <v>301.95999999999998</v>
      </c>
    </row>
    <row r="1871" spans="1:18" x14ac:dyDescent="0.2">
      <c r="A1871" s="21">
        <v>5860</v>
      </c>
      <c r="B1871" s="21" t="s">
        <v>9359</v>
      </c>
      <c r="C1871" s="21" t="s">
        <v>12058</v>
      </c>
      <c r="D1871" s="21" t="s">
        <v>12097</v>
      </c>
      <c r="E1871" s="21" t="s">
        <v>48</v>
      </c>
      <c r="F1871" s="21" t="s">
        <v>6592</v>
      </c>
      <c r="G1871" s="21" t="s">
        <v>6593</v>
      </c>
      <c r="H1871" s="21" t="s">
        <v>22</v>
      </c>
      <c r="I1871" s="21" t="s">
        <v>23</v>
      </c>
      <c r="J1871" s="21" t="s">
        <v>9360</v>
      </c>
      <c r="K1871" s="21" t="s">
        <v>1926</v>
      </c>
      <c r="L1871" s="21">
        <v>72032</v>
      </c>
      <c r="M1871" s="21" t="s">
        <v>26</v>
      </c>
      <c r="N1871" s="21" t="s">
        <v>4425</v>
      </c>
      <c r="O1871" s="21" t="s">
        <v>28</v>
      </c>
      <c r="P1871" s="21" t="s">
        <v>54</v>
      </c>
      <c r="Q1871" s="21" t="s">
        <v>4426</v>
      </c>
      <c r="R1871" s="22">
        <v>301.95999999999998</v>
      </c>
    </row>
    <row r="1872" spans="1:18" x14ac:dyDescent="0.2">
      <c r="A1872" s="21">
        <v>9130</v>
      </c>
      <c r="B1872" s="21" t="s">
        <v>11307</v>
      </c>
      <c r="C1872" s="21" t="s">
        <v>2226</v>
      </c>
      <c r="D1872" s="21" t="s">
        <v>2451</v>
      </c>
      <c r="E1872" s="21" t="s">
        <v>19</v>
      </c>
      <c r="F1872" s="21" t="s">
        <v>4004</v>
      </c>
      <c r="G1872" s="21" t="s">
        <v>4005</v>
      </c>
      <c r="H1872" s="21" t="s">
        <v>22</v>
      </c>
      <c r="I1872" s="21" t="s">
        <v>23</v>
      </c>
      <c r="J1872" s="21" t="s">
        <v>2466</v>
      </c>
      <c r="K1872" s="21" t="s">
        <v>564</v>
      </c>
      <c r="L1872" s="21">
        <v>44105</v>
      </c>
      <c r="M1872" s="21" t="s">
        <v>158</v>
      </c>
      <c r="N1872" s="21" t="s">
        <v>6333</v>
      </c>
      <c r="O1872" s="21" t="s">
        <v>28</v>
      </c>
      <c r="P1872" s="21" t="s">
        <v>29</v>
      </c>
      <c r="Q1872" s="21" t="s">
        <v>6334</v>
      </c>
      <c r="R1872" s="22">
        <v>301.47000000000003</v>
      </c>
    </row>
    <row r="1873" spans="1:18" x14ac:dyDescent="0.2">
      <c r="A1873" s="21">
        <v>9220</v>
      </c>
      <c r="B1873" s="21" t="s">
        <v>11360</v>
      </c>
      <c r="C1873" s="21" t="s">
        <v>991</v>
      </c>
      <c r="D1873" s="21" t="s">
        <v>7287</v>
      </c>
      <c r="E1873" s="21" t="s">
        <v>48</v>
      </c>
      <c r="F1873" s="21" t="s">
        <v>5022</v>
      </c>
      <c r="G1873" s="21" t="s">
        <v>5023</v>
      </c>
      <c r="H1873" s="21" t="s">
        <v>22</v>
      </c>
      <c r="I1873" s="21" t="s">
        <v>23</v>
      </c>
      <c r="J1873" s="21" t="s">
        <v>156</v>
      </c>
      <c r="K1873" s="21" t="s">
        <v>157</v>
      </c>
      <c r="L1873" s="21">
        <v>19120</v>
      </c>
      <c r="M1873" s="21" t="s">
        <v>158</v>
      </c>
      <c r="N1873" s="21" t="s">
        <v>6106</v>
      </c>
      <c r="O1873" s="21" t="s">
        <v>28</v>
      </c>
      <c r="P1873" s="21" t="s">
        <v>29</v>
      </c>
      <c r="Q1873" s="21" t="s">
        <v>6107</v>
      </c>
      <c r="R1873" s="22">
        <v>301.47000000000003</v>
      </c>
    </row>
    <row r="1874" spans="1:18" x14ac:dyDescent="0.2">
      <c r="A1874" s="21">
        <v>7636</v>
      </c>
      <c r="B1874" s="21" t="s">
        <v>10428</v>
      </c>
      <c r="C1874" s="21" t="s">
        <v>1605</v>
      </c>
      <c r="D1874" s="21" t="s">
        <v>11950</v>
      </c>
      <c r="E1874" s="21" t="s">
        <v>19</v>
      </c>
      <c r="F1874" s="21" t="s">
        <v>3273</v>
      </c>
      <c r="G1874" s="21" t="s">
        <v>3274</v>
      </c>
      <c r="H1874" s="21" t="s">
        <v>22</v>
      </c>
      <c r="I1874" s="21" t="s">
        <v>23</v>
      </c>
      <c r="J1874" s="21" t="s">
        <v>1659</v>
      </c>
      <c r="K1874" s="21" t="s">
        <v>25</v>
      </c>
      <c r="L1874" s="21">
        <v>40214</v>
      </c>
      <c r="M1874" s="21" t="s">
        <v>26</v>
      </c>
      <c r="N1874" s="21" t="s">
        <v>7077</v>
      </c>
      <c r="O1874" s="21" t="s">
        <v>28</v>
      </c>
      <c r="P1874" s="21" t="s">
        <v>32</v>
      </c>
      <c r="Q1874" s="21" t="s">
        <v>7078</v>
      </c>
      <c r="R1874" s="22">
        <v>300.98</v>
      </c>
    </row>
    <row r="1875" spans="1:18" x14ac:dyDescent="0.2">
      <c r="A1875" s="21">
        <v>2494</v>
      </c>
      <c r="B1875" s="21" t="s">
        <v>6241</v>
      </c>
      <c r="C1875" s="21" t="s">
        <v>11832</v>
      </c>
      <c r="D1875" s="21" t="s">
        <v>1271</v>
      </c>
      <c r="E1875" s="21" t="s">
        <v>19</v>
      </c>
      <c r="F1875" s="21" t="s">
        <v>3911</v>
      </c>
      <c r="G1875" s="21" t="s">
        <v>3912</v>
      </c>
      <c r="H1875" s="21" t="s">
        <v>22</v>
      </c>
      <c r="I1875" s="21" t="s">
        <v>23</v>
      </c>
      <c r="J1875" s="21" t="s">
        <v>202</v>
      </c>
      <c r="K1875" s="21" t="s">
        <v>107</v>
      </c>
      <c r="L1875" s="21">
        <v>77095</v>
      </c>
      <c r="M1875" s="21" t="s">
        <v>108</v>
      </c>
      <c r="N1875" s="21" t="s">
        <v>3711</v>
      </c>
      <c r="O1875" s="21" t="s">
        <v>28</v>
      </c>
      <c r="P1875" s="21" t="s">
        <v>54</v>
      </c>
      <c r="Q1875" s="21" t="s">
        <v>3712</v>
      </c>
      <c r="R1875" s="22">
        <v>300.93</v>
      </c>
    </row>
    <row r="1876" spans="1:18" x14ac:dyDescent="0.2">
      <c r="A1876" s="21">
        <v>1355</v>
      </c>
      <c r="B1876" s="21" t="s">
        <v>4218</v>
      </c>
      <c r="C1876" s="21" t="s">
        <v>12014</v>
      </c>
      <c r="D1876" s="21" t="s">
        <v>12015</v>
      </c>
      <c r="E1876" s="21" t="s">
        <v>48</v>
      </c>
      <c r="F1876" s="21" t="s">
        <v>3298</v>
      </c>
      <c r="G1876" s="21" t="s">
        <v>3299</v>
      </c>
      <c r="H1876" s="21" t="s">
        <v>38</v>
      </c>
      <c r="I1876" s="21" t="s">
        <v>23</v>
      </c>
      <c r="J1876" s="21" t="s">
        <v>134</v>
      </c>
      <c r="K1876" s="21" t="s">
        <v>40</v>
      </c>
      <c r="L1876" s="21">
        <v>94109</v>
      </c>
      <c r="M1876" s="21" t="s">
        <v>41</v>
      </c>
      <c r="N1876" s="21" t="s">
        <v>1020</v>
      </c>
      <c r="O1876" s="21" t="s">
        <v>28</v>
      </c>
      <c r="P1876" s="21" t="s">
        <v>54</v>
      </c>
      <c r="Q1876" s="21" t="s">
        <v>1021</v>
      </c>
      <c r="R1876" s="22">
        <v>300.904</v>
      </c>
    </row>
    <row r="1877" spans="1:18" x14ac:dyDescent="0.2">
      <c r="A1877" s="21">
        <v>8696</v>
      </c>
      <c r="B1877" s="21" t="s">
        <v>11052</v>
      </c>
      <c r="C1877" s="21" t="s">
        <v>228</v>
      </c>
      <c r="D1877" s="21" t="s">
        <v>369</v>
      </c>
      <c r="E1877" s="21" t="s">
        <v>19</v>
      </c>
      <c r="F1877" s="21" t="s">
        <v>425</v>
      </c>
      <c r="G1877" s="21" t="s">
        <v>426</v>
      </c>
      <c r="H1877" s="21" t="s">
        <v>105</v>
      </c>
      <c r="I1877" s="21" t="s">
        <v>23</v>
      </c>
      <c r="J1877" s="21" t="s">
        <v>134</v>
      </c>
      <c r="K1877" s="21" t="s">
        <v>40</v>
      </c>
      <c r="L1877" s="21">
        <v>94109</v>
      </c>
      <c r="M1877" s="21" t="s">
        <v>41</v>
      </c>
      <c r="N1877" s="21" t="s">
        <v>1020</v>
      </c>
      <c r="O1877" s="21" t="s">
        <v>28</v>
      </c>
      <c r="P1877" s="21" t="s">
        <v>54</v>
      </c>
      <c r="Q1877" s="21" t="s">
        <v>1021</v>
      </c>
      <c r="R1877" s="22">
        <v>300.904</v>
      </c>
    </row>
    <row r="1878" spans="1:18" x14ac:dyDescent="0.2">
      <c r="A1878" s="21">
        <v>633</v>
      </c>
      <c r="B1878" s="21" t="s">
        <v>2347</v>
      </c>
      <c r="C1878" s="21" t="s">
        <v>11722</v>
      </c>
      <c r="D1878" s="21" t="s">
        <v>142</v>
      </c>
      <c r="E1878" s="21" t="s">
        <v>19</v>
      </c>
      <c r="F1878" s="21" t="s">
        <v>2348</v>
      </c>
      <c r="G1878" s="21" t="s">
        <v>2349</v>
      </c>
      <c r="H1878" s="21" t="s">
        <v>22</v>
      </c>
      <c r="I1878" s="21" t="s">
        <v>23</v>
      </c>
      <c r="J1878" s="21" t="s">
        <v>515</v>
      </c>
      <c r="K1878" s="21" t="s">
        <v>516</v>
      </c>
      <c r="L1878" s="21">
        <v>80013</v>
      </c>
      <c r="M1878" s="21" t="s">
        <v>41</v>
      </c>
      <c r="N1878" s="21" t="s">
        <v>2354</v>
      </c>
      <c r="O1878" s="21" t="s">
        <v>70</v>
      </c>
      <c r="P1878" s="21" t="s">
        <v>71</v>
      </c>
      <c r="Q1878" s="21" t="s">
        <v>2355</v>
      </c>
      <c r="R1878" s="22">
        <v>300.76799999999997</v>
      </c>
    </row>
    <row r="1879" spans="1:18" x14ac:dyDescent="0.2">
      <c r="A1879" s="21">
        <v>2826</v>
      </c>
      <c r="B1879" s="21" t="s">
        <v>6699</v>
      </c>
      <c r="C1879" s="21" t="s">
        <v>605</v>
      </c>
      <c r="D1879" s="21" t="s">
        <v>5089</v>
      </c>
      <c r="E1879" s="21" t="s">
        <v>48</v>
      </c>
      <c r="F1879" s="21" t="s">
        <v>1878</v>
      </c>
      <c r="G1879" s="21" t="s">
        <v>1879</v>
      </c>
      <c r="H1879" s="21" t="s">
        <v>105</v>
      </c>
      <c r="I1879" s="21" t="s">
        <v>23</v>
      </c>
      <c r="J1879" s="21" t="s">
        <v>202</v>
      </c>
      <c r="K1879" s="21" t="s">
        <v>107</v>
      </c>
      <c r="L1879" s="21">
        <v>77041</v>
      </c>
      <c r="M1879" s="21" t="s">
        <v>108</v>
      </c>
      <c r="N1879" s="21" t="s">
        <v>2577</v>
      </c>
      <c r="O1879" s="21" t="s">
        <v>28</v>
      </c>
      <c r="P1879" s="21" t="s">
        <v>29</v>
      </c>
      <c r="Q1879" s="21" t="s">
        <v>2578</v>
      </c>
      <c r="R1879" s="22">
        <v>300.53280000000001</v>
      </c>
    </row>
    <row r="1880" spans="1:18" x14ac:dyDescent="0.2">
      <c r="A1880" s="21">
        <v>294</v>
      </c>
      <c r="B1880" s="21" t="s">
        <v>1215</v>
      </c>
      <c r="C1880" s="21" t="s">
        <v>597</v>
      </c>
      <c r="D1880" s="21" t="s">
        <v>598</v>
      </c>
      <c r="E1880" s="21" t="s">
        <v>206</v>
      </c>
      <c r="F1880" s="21" t="s">
        <v>1216</v>
      </c>
      <c r="G1880" s="21" t="s">
        <v>1217</v>
      </c>
      <c r="H1880" s="21" t="s">
        <v>38</v>
      </c>
      <c r="I1880" s="21" t="s">
        <v>23</v>
      </c>
      <c r="J1880" s="21" t="s">
        <v>1218</v>
      </c>
      <c r="K1880" s="21" t="s">
        <v>516</v>
      </c>
      <c r="L1880" s="21">
        <v>80906</v>
      </c>
      <c r="M1880" s="21" t="s">
        <v>41</v>
      </c>
      <c r="N1880" s="21" t="s">
        <v>1219</v>
      </c>
      <c r="O1880" s="21" t="s">
        <v>28</v>
      </c>
      <c r="P1880" s="21" t="s">
        <v>64</v>
      </c>
      <c r="Q1880" s="21" t="s">
        <v>1220</v>
      </c>
      <c r="R1880" s="22">
        <v>300.416</v>
      </c>
    </row>
    <row r="1881" spans="1:18" x14ac:dyDescent="0.2">
      <c r="A1881" s="21">
        <v>8254</v>
      </c>
      <c r="B1881" s="21" t="s">
        <v>10777</v>
      </c>
      <c r="C1881" s="21" t="s">
        <v>12158</v>
      </c>
      <c r="D1881" s="21" t="s">
        <v>5365</v>
      </c>
      <c r="E1881" s="21" t="s">
        <v>48</v>
      </c>
      <c r="F1881" s="21" t="s">
        <v>7893</v>
      </c>
      <c r="G1881" s="21" t="s">
        <v>7894</v>
      </c>
      <c r="H1881" s="21" t="s">
        <v>22</v>
      </c>
      <c r="I1881" s="21" t="s">
        <v>23</v>
      </c>
      <c r="J1881" s="21" t="s">
        <v>96</v>
      </c>
      <c r="K1881" s="21" t="s">
        <v>97</v>
      </c>
      <c r="L1881" s="21">
        <v>98103</v>
      </c>
      <c r="M1881" s="21" t="s">
        <v>41</v>
      </c>
      <c r="N1881" s="21" t="s">
        <v>6080</v>
      </c>
      <c r="O1881" s="21" t="s">
        <v>70</v>
      </c>
      <c r="P1881" s="21" t="s">
        <v>1365</v>
      </c>
      <c r="Q1881" s="21" t="s">
        <v>6081</v>
      </c>
      <c r="R1881" s="22">
        <v>299.99</v>
      </c>
    </row>
    <row r="1882" spans="1:18" x14ac:dyDescent="0.2">
      <c r="A1882" s="21">
        <v>5073</v>
      </c>
      <c r="B1882" s="21" t="s">
        <v>8777</v>
      </c>
      <c r="C1882" s="21" t="s">
        <v>11879</v>
      </c>
      <c r="D1882" s="21" t="s">
        <v>12230</v>
      </c>
      <c r="E1882" s="21" t="s">
        <v>48</v>
      </c>
      <c r="F1882" s="21" t="s">
        <v>200</v>
      </c>
      <c r="G1882" s="21" t="s">
        <v>201</v>
      </c>
      <c r="H1882" s="21" t="s">
        <v>105</v>
      </c>
      <c r="I1882" s="21" t="s">
        <v>23</v>
      </c>
      <c r="J1882" s="21" t="s">
        <v>2693</v>
      </c>
      <c r="K1882" s="21" t="s">
        <v>266</v>
      </c>
      <c r="L1882" s="21">
        <v>48183</v>
      </c>
      <c r="M1882" s="21" t="s">
        <v>108</v>
      </c>
      <c r="N1882" s="21" t="s">
        <v>7252</v>
      </c>
      <c r="O1882" s="21" t="s">
        <v>70</v>
      </c>
      <c r="P1882" s="21" t="s">
        <v>71</v>
      </c>
      <c r="Q1882" s="21" t="s">
        <v>7253</v>
      </c>
      <c r="R1882" s="22">
        <v>299.98</v>
      </c>
    </row>
    <row r="1883" spans="1:18" x14ac:dyDescent="0.2">
      <c r="A1883" s="21">
        <v>9094</v>
      </c>
      <c r="B1883" s="21" t="s">
        <v>11289</v>
      </c>
      <c r="C1883" s="21" t="s">
        <v>12012</v>
      </c>
      <c r="D1883" s="21" t="s">
        <v>12202</v>
      </c>
      <c r="E1883" s="21" t="s">
        <v>48</v>
      </c>
      <c r="F1883" s="21" t="s">
        <v>2131</v>
      </c>
      <c r="G1883" s="21" t="s">
        <v>2132</v>
      </c>
      <c r="H1883" s="21" t="s">
        <v>22</v>
      </c>
      <c r="I1883" s="21" t="s">
        <v>23</v>
      </c>
      <c r="J1883" s="21" t="s">
        <v>994</v>
      </c>
      <c r="K1883" s="21" t="s">
        <v>266</v>
      </c>
      <c r="L1883" s="21">
        <v>48227</v>
      </c>
      <c r="M1883" s="21" t="s">
        <v>108</v>
      </c>
      <c r="N1883" s="21" t="s">
        <v>7104</v>
      </c>
      <c r="O1883" s="21" t="s">
        <v>70</v>
      </c>
      <c r="P1883" s="21" t="s">
        <v>71</v>
      </c>
      <c r="Q1883" s="21" t="s">
        <v>7105</v>
      </c>
      <c r="R1883" s="22">
        <v>299.98</v>
      </c>
    </row>
    <row r="1884" spans="1:18" x14ac:dyDescent="0.2">
      <c r="A1884" s="21">
        <v>6382</v>
      </c>
      <c r="B1884" s="21" t="s">
        <v>9700</v>
      </c>
      <c r="C1884" s="21" t="s">
        <v>7477</v>
      </c>
      <c r="D1884" s="21" t="s">
        <v>12189</v>
      </c>
      <c r="E1884" s="21" t="s">
        <v>48</v>
      </c>
      <c r="F1884" s="21" t="s">
        <v>1751</v>
      </c>
      <c r="G1884" s="21" t="s">
        <v>1752</v>
      </c>
      <c r="H1884" s="21" t="s">
        <v>22</v>
      </c>
      <c r="I1884" s="21" t="s">
        <v>23</v>
      </c>
      <c r="J1884" s="21" t="s">
        <v>356</v>
      </c>
      <c r="K1884" s="21" t="s">
        <v>564</v>
      </c>
      <c r="L1884" s="21">
        <v>45503</v>
      </c>
      <c r="M1884" s="21" t="s">
        <v>158</v>
      </c>
      <c r="N1884" s="21" t="s">
        <v>2522</v>
      </c>
      <c r="O1884" s="21" t="s">
        <v>28</v>
      </c>
      <c r="P1884" s="21" t="s">
        <v>29</v>
      </c>
      <c r="Q1884" s="21" t="s">
        <v>2523</v>
      </c>
      <c r="R1884" s="22">
        <v>299.97500000000002</v>
      </c>
    </row>
    <row r="1885" spans="1:18" x14ac:dyDescent="0.2">
      <c r="A1885" s="21">
        <v>715</v>
      </c>
      <c r="B1885" s="21" t="s">
        <v>2588</v>
      </c>
      <c r="C1885" s="21" t="s">
        <v>2338</v>
      </c>
      <c r="D1885" s="21" t="s">
        <v>2589</v>
      </c>
      <c r="E1885" s="21" t="s">
        <v>48</v>
      </c>
      <c r="F1885" s="21" t="s">
        <v>2590</v>
      </c>
      <c r="G1885" s="21" t="s">
        <v>2591</v>
      </c>
      <c r="H1885" s="21" t="s">
        <v>38</v>
      </c>
      <c r="I1885" s="21" t="s">
        <v>23</v>
      </c>
      <c r="J1885" s="21" t="s">
        <v>2592</v>
      </c>
      <c r="K1885" s="21" t="s">
        <v>300</v>
      </c>
      <c r="L1885" s="21">
        <v>10550</v>
      </c>
      <c r="M1885" s="21" t="s">
        <v>158</v>
      </c>
      <c r="N1885" s="21" t="s">
        <v>2595</v>
      </c>
      <c r="O1885" s="21" t="s">
        <v>70</v>
      </c>
      <c r="P1885" s="21" t="s">
        <v>175</v>
      </c>
      <c r="Q1885" s="21" t="s">
        <v>2596</v>
      </c>
      <c r="R1885" s="22">
        <v>299.97000000000003</v>
      </c>
    </row>
    <row r="1886" spans="1:18" x14ac:dyDescent="0.2">
      <c r="A1886" s="21">
        <v>2738</v>
      </c>
      <c r="B1886" s="21" t="s">
        <v>6580</v>
      </c>
      <c r="C1886" s="21" t="s">
        <v>511</v>
      </c>
      <c r="D1886" s="21" t="s">
        <v>6099</v>
      </c>
      <c r="E1886" s="21" t="s">
        <v>48</v>
      </c>
      <c r="F1886" s="21" t="s">
        <v>1033</v>
      </c>
      <c r="G1886" s="21" t="s">
        <v>1034</v>
      </c>
      <c r="H1886" s="21" t="s">
        <v>22</v>
      </c>
      <c r="I1886" s="21" t="s">
        <v>23</v>
      </c>
      <c r="J1886" s="21" t="s">
        <v>684</v>
      </c>
      <c r="K1886" s="21" t="s">
        <v>275</v>
      </c>
      <c r="L1886" s="21">
        <v>19711</v>
      </c>
      <c r="M1886" s="21" t="s">
        <v>158</v>
      </c>
      <c r="N1886" s="21" t="s">
        <v>3955</v>
      </c>
      <c r="O1886" s="21" t="s">
        <v>28</v>
      </c>
      <c r="P1886" s="21" t="s">
        <v>29</v>
      </c>
      <c r="Q1886" s="21" t="s">
        <v>3956</v>
      </c>
      <c r="R1886" s="22">
        <v>299.97000000000003</v>
      </c>
    </row>
    <row r="1887" spans="1:18" x14ac:dyDescent="0.2">
      <c r="A1887" s="21">
        <v>5950</v>
      </c>
      <c r="B1887" s="21" t="s">
        <v>9417</v>
      </c>
      <c r="C1887" s="21" t="s">
        <v>12197</v>
      </c>
      <c r="D1887" s="21" t="s">
        <v>12197</v>
      </c>
      <c r="E1887" s="21" t="s">
        <v>1452</v>
      </c>
      <c r="F1887" s="21" t="s">
        <v>1119</v>
      </c>
      <c r="G1887" s="21" t="s">
        <v>1120</v>
      </c>
      <c r="H1887" s="21" t="s">
        <v>38</v>
      </c>
      <c r="I1887" s="21" t="s">
        <v>23</v>
      </c>
      <c r="J1887" s="21" t="s">
        <v>5923</v>
      </c>
      <c r="K1887" s="21" t="s">
        <v>1675</v>
      </c>
      <c r="L1887" s="21">
        <v>38671</v>
      </c>
      <c r="M1887" s="21" t="s">
        <v>26</v>
      </c>
      <c r="N1887" s="21" t="s">
        <v>1797</v>
      </c>
      <c r="O1887" s="21" t="s">
        <v>70</v>
      </c>
      <c r="P1887" s="21" t="s">
        <v>175</v>
      </c>
      <c r="Q1887" s="21" t="s">
        <v>1798</v>
      </c>
      <c r="R1887" s="22">
        <v>299.97000000000003</v>
      </c>
    </row>
    <row r="1888" spans="1:18" x14ac:dyDescent="0.2">
      <c r="A1888" s="21">
        <v>8841</v>
      </c>
      <c r="B1888" s="21" t="s">
        <v>11133</v>
      </c>
      <c r="C1888" s="21" t="s">
        <v>11932</v>
      </c>
      <c r="D1888" s="21" t="s">
        <v>11933</v>
      </c>
      <c r="E1888" s="21" t="s">
        <v>19</v>
      </c>
      <c r="F1888" s="21" t="s">
        <v>3726</v>
      </c>
      <c r="G1888" s="21" t="s">
        <v>3727</v>
      </c>
      <c r="H1888" s="21" t="s">
        <v>38</v>
      </c>
      <c r="I1888" s="21" t="s">
        <v>23</v>
      </c>
      <c r="J1888" s="21" t="s">
        <v>39</v>
      </c>
      <c r="K1888" s="21" t="s">
        <v>40</v>
      </c>
      <c r="L1888" s="21">
        <v>90004</v>
      </c>
      <c r="M1888" s="21" t="s">
        <v>41</v>
      </c>
      <c r="N1888" s="21" t="s">
        <v>6134</v>
      </c>
      <c r="O1888" s="21" t="s">
        <v>70</v>
      </c>
      <c r="P1888" s="21" t="s">
        <v>175</v>
      </c>
      <c r="Q1888" s="21" t="s">
        <v>6135</v>
      </c>
      <c r="R1888" s="22">
        <v>299.97000000000003</v>
      </c>
    </row>
    <row r="1889" spans="1:18" x14ac:dyDescent="0.2">
      <c r="A1889" s="21">
        <v>8959</v>
      </c>
      <c r="B1889" s="21" t="s">
        <v>11205</v>
      </c>
      <c r="C1889" s="21" t="s">
        <v>5263</v>
      </c>
      <c r="D1889" s="21" t="s">
        <v>3075</v>
      </c>
      <c r="E1889" s="21" t="s">
        <v>48</v>
      </c>
      <c r="F1889" s="21" t="s">
        <v>1918</v>
      </c>
      <c r="G1889" s="21" t="s">
        <v>1919</v>
      </c>
      <c r="H1889" s="21" t="s">
        <v>22</v>
      </c>
      <c r="I1889" s="21" t="s">
        <v>23</v>
      </c>
      <c r="J1889" s="21" t="s">
        <v>202</v>
      </c>
      <c r="K1889" s="21" t="s">
        <v>107</v>
      </c>
      <c r="L1889" s="21">
        <v>77070</v>
      </c>
      <c r="M1889" s="21" t="s">
        <v>108</v>
      </c>
      <c r="N1889" s="21" t="s">
        <v>4091</v>
      </c>
      <c r="O1889" s="21" t="s">
        <v>70</v>
      </c>
      <c r="P1889" s="21" t="s">
        <v>71</v>
      </c>
      <c r="Q1889" s="21" t="s">
        <v>4092</v>
      </c>
      <c r="R1889" s="22">
        <v>299.95999999999998</v>
      </c>
    </row>
    <row r="1890" spans="1:18" x14ac:dyDescent="0.2">
      <c r="A1890" s="21">
        <v>8002</v>
      </c>
      <c r="B1890" s="21" t="s">
        <v>10635</v>
      </c>
      <c r="C1890" s="21" t="s">
        <v>11911</v>
      </c>
      <c r="D1890" s="21" t="s">
        <v>813</v>
      </c>
      <c r="E1890" s="21" t="s">
        <v>206</v>
      </c>
      <c r="F1890" s="21" t="s">
        <v>354</v>
      </c>
      <c r="G1890" s="21" t="s">
        <v>355</v>
      </c>
      <c r="H1890" s="21" t="s">
        <v>22</v>
      </c>
      <c r="I1890" s="21" t="s">
        <v>23</v>
      </c>
      <c r="J1890" s="21" t="s">
        <v>39</v>
      </c>
      <c r="K1890" s="21" t="s">
        <v>40</v>
      </c>
      <c r="L1890" s="21">
        <v>90032</v>
      </c>
      <c r="M1890" s="21" t="s">
        <v>41</v>
      </c>
      <c r="N1890" s="21" t="s">
        <v>5116</v>
      </c>
      <c r="O1890" s="21" t="s">
        <v>70</v>
      </c>
      <c r="P1890" s="21" t="s">
        <v>175</v>
      </c>
      <c r="Q1890" s="21" t="s">
        <v>5117</v>
      </c>
      <c r="R1890" s="22">
        <v>299.94</v>
      </c>
    </row>
    <row r="1891" spans="1:18" x14ac:dyDescent="0.2">
      <c r="A1891" s="21">
        <v>1919</v>
      </c>
      <c r="B1891" s="21" t="s">
        <v>5359</v>
      </c>
      <c r="C1891" s="21" t="s">
        <v>5360</v>
      </c>
      <c r="D1891" s="21" t="s">
        <v>12058</v>
      </c>
      <c r="E1891" s="21" t="s">
        <v>19</v>
      </c>
      <c r="F1891" s="21" t="s">
        <v>5163</v>
      </c>
      <c r="G1891" s="21" t="s">
        <v>5164</v>
      </c>
      <c r="H1891" s="21" t="s">
        <v>105</v>
      </c>
      <c r="I1891" s="21" t="s">
        <v>23</v>
      </c>
      <c r="J1891" s="21" t="s">
        <v>994</v>
      </c>
      <c r="K1891" s="21" t="s">
        <v>266</v>
      </c>
      <c r="L1891" s="21">
        <v>48227</v>
      </c>
      <c r="M1891" s="21" t="s">
        <v>108</v>
      </c>
      <c r="N1891" s="21" t="s">
        <v>5361</v>
      </c>
      <c r="O1891" s="21" t="s">
        <v>70</v>
      </c>
      <c r="P1891" s="21" t="s">
        <v>71</v>
      </c>
      <c r="Q1891" s="21" t="s">
        <v>5362</v>
      </c>
      <c r="R1891" s="22">
        <v>299.89999999999998</v>
      </c>
    </row>
    <row r="1892" spans="1:18" x14ac:dyDescent="0.2">
      <c r="A1892" s="21">
        <v>8295</v>
      </c>
      <c r="B1892" s="21" t="s">
        <v>10798</v>
      </c>
      <c r="C1892" s="21" t="s">
        <v>5382</v>
      </c>
      <c r="D1892" s="21" t="s">
        <v>2793</v>
      </c>
      <c r="E1892" s="21" t="s">
        <v>48</v>
      </c>
      <c r="F1892" s="21" t="s">
        <v>3410</v>
      </c>
      <c r="G1892" s="21" t="s">
        <v>3411</v>
      </c>
      <c r="H1892" s="21" t="s">
        <v>22</v>
      </c>
      <c r="I1892" s="21" t="s">
        <v>23</v>
      </c>
      <c r="J1892" s="21" t="s">
        <v>299</v>
      </c>
      <c r="K1892" s="21" t="s">
        <v>300</v>
      </c>
      <c r="L1892" s="21">
        <v>10011</v>
      </c>
      <c r="M1892" s="21" t="s">
        <v>158</v>
      </c>
      <c r="N1892" s="21" t="s">
        <v>5361</v>
      </c>
      <c r="O1892" s="21" t="s">
        <v>70</v>
      </c>
      <c r="P1892" s="21" t="s">
        <v>71</v>
      </c>
      <c r="Q1892" s="21" t="s">
        <v>5362</v>
      </c>
      <c r="R1892" s="22">
        <v>299.89999999999998</v>
      </c>
    </row>
    <row r="1893" spans="1:18" x14ac:dyDescent="0.2">
      <c r="A1893" s="21">
        <v>8336</v>
      </c>
      <c r="B1893" s="21" t="s">
        <v>10824</v>
      </c>
      <c r="C1893" s="21" t="s">
        <v>6149</v>
      </c>
      <c r="D1893" s="21" t="s">
        <v>3285</v>
      </c>
      <c r="E1893" s="21" t="s">
        <v>19</v>
      </c>
      <c r="F1893" s="21" t="s">
        <v>1895</v>
      </c>
      <c r="G1893" s="21" t="s">
        <v>1896</v>
      </c>
      <c r="H1893" s="21" t="s">
        <v>105</v>
      </c>
      <c r="I1893" s="21" t="s">
        <v>23</v>
      </c>
      <c r="J1893" s="21" t="s">
        <v>684</v>
      </c>
      <c r="K1893" s="21" t="s">
        <v>275</v>
      </c>
      <c r="L1893" s="21">
        <v>19711</v>
      </c>
      <c r="M1893" s="21" t="s">
        <v>158</v>
      </c>
      <c r="N1893" s="21" t="s">
        <v>5406</v>
      </c>
      <c r="O1893" s="21" t="s">
        <v>43</v>
      </c>
      <c r="P1893" s="21" t="s">
        <v>74</v>
      </c>
      <c r="Q1893" s="21" t="s">
        <v>5407</v>
      </c>
      <c r="R1893" s="22">
        <v>299.52</v>
      </c>
    </row>
    <row r="1894" spans="1:18" x14ac:dyDescent="0.2">
      <c r="A1894" s="21">
        <v>2821</v>
      </c>
      <c r="B1894" s="21" t="s">
        <v>6694</v>
      </c>
      <c r="C1894" s="21" t="s">
        <v>12016</v>
      </c>
      <c r="D1894" s="21" t="s">
        <v>12056</v>
      </c>
      <c r="E1894" s="21" t="s">
        <v>206</v>
      </c>
      <c r="F1894" s="21" t="s">
        <v>6695</v>
      </c>
      <c r="G1894" s="21" t="s">
        <v>6696</v>
      </c>
      <c r="H1894" s="21" t="s">
        <v>22</v>
      </c>
      <c r="I1894" s="21" t="s">
        <v>23</v>
      </c>
      <c r="J1894" s="21" t="s">
        <v>3686</v>
      </c>
      <c r="K1894" s="21" t="s">
        <v>40</v>
      </c>
      <c r="L1894" s="21">
        <v>92024</v>
      </c>
      <c r="M1894" s="21" t="s">
        <v>41</v>
      </c>
      <c r="N1894" s="21" t="s">
        <v>997</v>
      </c>
      <c r="O1894" s="21" t="s">
        <v>28</v>
      </c>
      <c r="P1894" s="21" t="s">
        <v>54</v>
      </c>
      <c r="Q1894" s="21" t="s">
        <v>998</v>
      </c>
      <c r="R1894" s="22">
        <v>298.77600000000001</v>
      </c>
    </row>
    <row r="1895" spans="1:18" x14ac:dyDescent="0.2">
      <c r="A1895" s="21">
        <v>3107</v>
      </c>
      <c r="B1895" s="21" t="s">
        <v>7044</v>
      </c>
      <c r="C1895" s="21" t="s">
        <v>12134</v>
      </c>
      <c r="D1895" s="21" t="s">
        <v>5837</v>
      </c>
      <c r="E1895" s="21" t="s">
        <v>48</v>
      </c>
      <c r="F1895" s="21" t="s">
        <v>4150</v>
      </c>
      <c r="G1895" s="21" t="s">
        <v>4151</v>
      </c>
      <c r="H1895" s="21" t="s">
        <v>105</v>
      </c>
      <c r="I1895" s="21" t="s">
        <v>23</v>
      </c>
      <c r="J1895" s="21" t="s">
        <v>515</v>
      </c>
      <c r="K1895" s="21" t="s">
        <v>232</v>
      </c>
      <c r="L1895" s="21">
        <v>60505</v>
      </c>
      <c r="M1895" s="21" t="s">
        <v>108</v>
      </c>
      <c r="N1895" s="21" t="s">
        <v>3651</v>
      </c>
      <c r="O1895" s="21" t="s">
        <v>43</v>
      </c>
      <c r="P1895" s="21" t="s">
        <v>57</v>
      </c>
      <c r="Q1895" s="21" t="s">
        <v>3652</v>
      </c>
      <c r="R1895" s="22">
        <v>298.464</v>
      </c>
    </row>
    <row r="1896" spans="1:18" x14ac:dyDescent="0.2">
      <c r="A1896" s="21">
        <v>7930</v>
      </c>
      <c r="B1896" s="21" t="s">
        <v>10604</v>
      </c>
      <c r="C1896" s="21" t="s">
        <v>2403</v>
      </c>
      <c r="D1896" s="21" t="s">
        <v>7997</v>
      </c>
      <c r="E1896" s="21" t="s">
        <v>206</v>
      </c>
      <c r="F1896" s="21" t="s">
        <v>9525</v>
      </c>
      <c r="G1896" s="21" t="s">
        <v>9526</v>
      </c>
      <c r="H1896" s="21" t="s">
        <v>105</v>
      </c>
      <c r="I1896" s="21" t="s">
        <v>23</v>
      </c>
      <c r="J1896" s="21" t="s">
        <v>924</v>
      </c>
      <c r="K1896" s="21" t="s">
        <v>107</v>
      </c>
      <c r="L1896" s="21">
        <v>75217</v>
      </c>
      <c r="M1896" s="21" t="s">
        <v>108</v>
      </c>
      <c r="N1896" s="21" t="s">
        <v>5267</v>
      </c>
      <c r="O1896" s="21" t="s">
        <v>28</v>
      </c>
      <c r="P1896" s="21" t="s">
        <v>54</v>
      </c>
      <c r="Q1896" s="21" t="s">
        <v>5268</v>
      </c>
      <c r="R1896" s="22">
        <v>298.11599999999999</v>
      </c>
    </row>
    <row r="1897" spans="1:18" x14ac:dyDescent="0.2">
      <c r="A1897" s="21">
        <v>1665</v>
      </c>
      <c r="B1897" s="21" t="s">
        <v>4878</v>
      </c>
      <c r="C1897" s="21" t="s">
        <v>728</v>
      </c>
      <c r="D1897" s="21" t="s">
        <v>4052</v>
      </c>
      <c r="E1897" s="21" t="s">
        <v>19</v>
      </c>
      <c r="F1897" s="21" t="s">
        <v>4879</v>
      </c>
      <c r="G1897" s="21" t="s">
        <v>4880</v>
      </c>
      <c r="H1897" s="21" t="s">
        <v>22</v>
      </c>
      <c r="I1897" s="21" t="s">
        <v>23</v>
      </c>
      <c r="J1897" s="21" t="s">
        <v>924</v>
      </c>
      <c r="K1897" s="21" t="s">
        <v>107</v>
      </c>
      <c r="L1897" s="21">
        <v>75217</v>
      </c>
      <c r="M1897" s="21" t="s">
        <v>108</v>
      </c>
      <c r="N1897" s="21" t="s">
        <v>3067</v>
      </c>
      <c r="O1897" s="21" t="s">
        <v>70</v>
      </c>
      <c r="P1897" s="21" t="s">
        <v>175</v>
      </c>
      <c r="Q1897" s="21" t="s">
        <v>3068</v>
      </c>
      <c r="R1897" s="22">
        <v>297.57600000000002</v>
      </c>
    </row>
    <row r="1898" spans="1:18" x14ac:dyDescent="0.2">
      <c r="A1898" s="21">
        <v>1961</v>
      </c>
      <c r="B1898" s="21" t="s">
        <v>5419</v>
      </c>
      <c r="C1898" s="21" t="s">
        <v>11720</v>
      </c>
      <c r="D1898" s="21" t="s">
        <v>228</v>
      </c>
      <c r="E1898" s="21" t="s">
        <v>19</v>
      </c>
      <c r="F1898" s="21" t="s">
        <v>3335</v>
      </c>
      <c r="G1898" s="21" t="s">
        <v>3336</v>
      </c>
      <c r="H1898" s="21" t="s">
        <v>22</v>
      </c>
      <c r="I1898" s="21" t="s">
        <v>23</v>
      </c>
      <c r="J1898" s="21" t="s">
        <v>356</v>
      </c>
      <c r="K1898" s="21" t="s">
        <v>672</v>
      </c>
      <c r="L1898" s="21">
        <v>65807</v>
      </c>
      <c r="M1898" s="21" t="s">
        <v>108</v>
      </c>
      <c r="N1898" s="21" t="s">
        <v>4883</v>
      </c>
      <c r="O1898" s="21" t="s">
        <v>70</v>
      </c>
      <c r="P1898" s="21" t="s">
        <v>175</v>
      </c>
      <c r="Q1898" s="21" t="s">
        <v>4884</v>
      </c>
      <c r="R1898" s="22">
        <v>296.85000000000002</v>
      </c>
    </row>
    <row r="1899" spans="1:18" x14ac:dyDescent="0.2">
      <c r="A1899" s="21">
        <v>9724</v>
      </c>
      <c r="B1899" s="21" t="s">
        <v>11668</v>
      </c>
      <c r="C1899" s="21" t="s">
        <v>8494</v>
      </c>
      <c r="D1899" s="21" t="s">
        <v>597</v>
      </c>
      <c r="E1899" s="21" t="s">
        <v>48</v>
      </c>
      <c r="F1899" s="21" t="s">
        <v>699</v>
      </c>
      <c r="G1899" s="21" t="s">
        <v>700</v>
      </c>
      <c r="H1899" s="21" t="s">
        <v>105</v>
      </c>
      <c r="I1899" s="21" t="s">
        <v>23</v>
      </c>
      <c r="J1899" s="21" t="s">
        <v>299</v>
      </c>
      <c r="K1899" s="21" t="s">
        <v>300</v>
      </c>
      <c r="L1899" s="21">
        <v>10011</v>
      </c>
      <c r="M1899" s="21" t="s">
        <v>158</v>
      </c>
      <c r="N1899" s="21" t="s">
        <v>3076</v>
      </c>
      <c r="O1899" s="21" t="s">
        <v>43</v>
      </c>
      <c r="P1899" s="21" t="s">
        <v>74</v>
      </c>
      <c r="Q1899" s="21" t="s">
        <v>3077</v>
      </c>
      <c r="R1899" s="22">
        <v>296.71199999999999</v>
      </c>
    </row>
    <row r="1900" spans="1:18" x14ac:dyDescent="0.2">
      <c r="A1900" s="21">
        <v>723</v>
      </c>
      <c r="B1900" s="21" t="s">
        <v>2618</v>
      </c>
      <c r="C1900" s="21" t="s">
        <v>1058</v>
      </c>
      <c r="D1900" s="21" t="s">
        <v>2619</v>
      </c>
      <c r="E1900" s="21" t="s">
        <v>48</v>
      </c>
      <c r="F1900" s="21" t="s">
        <v>1663</v>
      </c>
      <c r="G1900" s="21" t="s">
        <v>1664</v>
      </c>
      <c r="H1900" s="21" t="s">
        <v>38</v>
      </c>
      <c r="I1900" s="21" t="s">
        <v>23</v>
      </c>
      <c r="J1900" s="21" t="s">
        <v>994</v>
      </c>
      <c r="K1900" s="21" t="s">
        <v>266</v>
      </c>
      <c r="L1900" s="21">
        <v>48205</v>
      </c>
      <c r="M1900" s="21" t="s">
        <v>108</v>
      </c>
      <c r="N1900" s="21" t="s">
        <v>2622</v>
      </c>
      <c r="O1900" s="21" t="s">
        <v>43</v>
      </c>
      <c r="P1900" s="21" t="s">
        <v>57</v>
      </c>
      <c r="Q1900" s="21" t="s">
        <v>2623</v>
      </c>
      <c r="R1900" s="22">
        <v>296.37</v>
      </c>
    </row>
    <row r="1901" spans="1:18" x14ac:dyDescent="0.2">
      <c r="A1901" s="21">
        <v>5307</v>
      </c>
      <c r="B1901" s="21" t="s">
        <v>8940</v>
      </c>
      <c r="C1901" s="21" t="s">
        <v>6897</v>
      </c>
      <c r="D1901" s="21" t="s">
        <v>6898</v>
      </c>
      <c r="E1901" s="21" t="s">
        <v>48</v>
      </c>
      <c r="F1901" s="21" t="s">
        <v>2758</v>
      </c>
      <c r="G1901" s="21" t="s">
        <v>2759</v>
      </c>
      <c r="H1901" s="21" t="s">
        <v>38</v>
      </c>
      <c r="I1901" s="21" t="s">
        <v>23</v>
      </c>
      <c r="J1901" s="21" t="s">
        <v>2647</v>
      </c>
      <c r="K1901" s="21" t="s">
        <v>300</v>
      </c>
      <c r="L1901" s="21">
        <v>11572</v>
      </c>
      <c r="M1901" s="21" t="s">
        <v>158</v>
      </c>
      <c r="N1901" s="21" t="s">
        <v>2622</v>
      </c>
      <c r="O1901" s="21" t="s">
        <v>43</v>
      </c>
      <c r="P1901" s="21" t="s">
        <v>57</v>
      </c>
      <c r="Q1901" s="21" t="s">
        <v>2623</v>
      </c>
      <c r="R1901" s="22">
        <v>296.37</v>
      </c>
    </row>
    <row r="1902" spans="1:18" x14ac:dyDescent="0.2">
      <c r="A1902" s="21">
        <v>6489</v>
      </c>
      <c r="B1902" s="21" t="s">
        <v>9755</v>
      </c>
      <c r="C1902" s="21" t="s">
        <v>8675</v>
      </c>
      <c r="D1902" s="21" t="s">
        <v>2002</v>
      </c>
      <c r="E1902" s="21" t="s">
        <v>48</v>
      </c>
      <c r="F1902" s="21" t="s">
        <v>4659</v>
      </c>
      <c r="G1902" s="21" t="s">
        <v>4660</v>
      </c>
      <c r="H1902" s="21" t="s">
        <v>22</v>
      </c>
      <c r="I1902" s="21" t="s">
        <v>23</v>
      </c>
      <c r="J1902" s="21" t="s">
        <v>1714</v>
      </c>
      <c r="K1902" s="21" t="s">
        <v>89</v>
      </c>
      <c r="L1902" s="21">
        <v>28540</v>
      </c>
      <c r="M1902" s="21" t="s">
        <v>26</v>
      </c>
      <c r="N1902" s="21" t="s">
        <v>713</v>
      </c>
      <c r="O1902" s="21" t="s">
        <v>43</v>
      </c>
      <c r="P1902" s="21" t="s">
        <v>91</v>
      </c>
      <c r="Q1902" s="21" t="s">
        <v>714</v>
      </c>
      <c r="R1902" s="22">
        <v>295.45600000000002</v>
      </c>
    </row>
    <row r="1903" spans="1:18" x14ac:dyDescent="0.2">
      <c r="A1903" s="21">
        <v>9090</v>
      </c>
      <c r="B1903" s="21" t="s">
        <v>11286</v>
      </c>
      <c r="C1903" s="21" t="s">
        <v>451</v>
      </c>
      <c r="D1903" s="21" t="s">
        <v>3200</v>
      </c>
      <c r="E1903" s="21" t="s">
        <v>19</v>
      </c>
      <c r="F1903" s="21" t="s">
        <v>612</v>
      </c>
      <c r="G1903" s="21" t="s">
        <v>613</v>
      </c>
      <c r="H1903" s="21" t="s">
        <v>22</v>
      </c>
      <c r="I1903" s="21" t="s">
        <v>23</v>
      </c>
      <c r="J1903" s="21" t="s">
        <v>356</v>
      </c>
      <c r="K1903" s="21" t="s">
        <v>564</v>
      </c>
      <c r="L1903" s="21">
        <v>45503</v>
      </c>
      <c r="M1903" s="21" t="s">
        <v>158</v>
      </c>
      <c r="N1903" s="21" t="s">
        <v>1089</v>
      </c>
      <c r="O1903" s="21" t="s">
        <v>43</v>
      </c>
      <c r="P1903" s="21" t="s">
        <v>57</v>
      </c>
      <c r="Q1903" s="21" t="s">
        <v>1090</v>
      </c>
      <c r="R1903" s="22">
        <v>295.39999999999998</v>
      </c>
    </row>
    <row r="1904" spans="1:18" x14ac:dyDescent="0.2">
      <c r="A1904" s="21">
        <v>8045</v>
      </c>
      <c r="B1904" s="21" t="s">
        <v>10658</v>
      </c>
      <c r="C1904" s="21" t="s">
        <v>228</v>
      </c>
      <c r="D1904" s="21" t="s">
        <v>369</v>
      </c>
      <c r="E1904" s="21" t="s">
        <v>19</v>
      </c>
      <c r="F1904" s="21" t="s">
        <v>9344</v>
      </c>
      <c r="G1904" s="21" t="s">
        <v>9345</v>
      </c>
      <c r="H1904" s="21" t="s">
        <v>22</v>
      </c>
      <c r="I1904" s="21" t="s">
        <v>23</v>
      </c>
      <c r="J1904" s="21" t="s">
        <v>5750</v>
      </c>
      <c r="K1904" s="21" t="s">
        <v>127</v>
      </c>
      <c r="L1904" s="21">
        <v>84106</v>
      </c>
      <c r="M1904" s="21" t="s">
        <v>41</v>
      </c>
      <c r="N1904" s="21" t="s">
        <v>521</v>
      </c>
      <c r="O1904" s="21" t="s">
        <v>43</v>
      </c>
      <c r="P1904" s="21" t="s">
        <v>74</v>
      </c>
      <c r="Q1904" s="21" t="s">
        <v>522</v>
      </c>
      <c r="R1904" s="22">
        <v>295.05599999999998</v>
      </c>
    </row>
    <row r="1905" spans="1:18" x14ac:dyDescent="0.2">
      <c r="A1905" s="21">
        <v>588</v>
      </c>
      <c r="B1905" s="21" t="s">
        <v>2219</v>
      </c>
      <c r="C1905" s="21" t="s">
        <v>11876</v>
      </c>
      <c r="D1905" s="21" t="s">
        <v>11877</v>
      </c>
      <c r="E1905" s="21" t="s">
        <v>48</v>
      </c>
      <c r="F1905" s="21" t="s">
        <v>2220</v>
      </c>
      <c r="G1905" s="21" t="s">
        <v>2221</v>
      </c>
      <c r="H1905" s="21" t="s">
        <v>22</v>
      </c>
      <c r="I1905" s="21" t="s">
        <v>23</v>
      </c>
      <c r="J1905" s="21" t="s">
        <v>1648</v>
      </c>
      <c r="K1905" s="21" t="s">
        <v>25</v>
      </c>
      <c r="L1905" s="21">
        <v>40475</v>
      </c>
      <c r="M1905" s="21" t="s">
        <v>26</v>
      </c>
      <c r="N1905" s="21" t="s">
        <v>2222</v>
      </c>
      <c r="O1905" s="21" t="s">
        <v>43</v>
      </c>
      <c r="P1905" s="21" t="s">
        <v>44</v>
      </c>
      <c r="Q1905" s="21" t="s">
        <v>2223</v>
      </c>
      <c r="R1905" s="22">
        <v>294.93</v>
      </c>
    </row>
    <row r="1906" spans="1:18" x14ac:dyDescent="0.2">
      <c r="A1906" s="21">
        <v>1996</v>
      </c>
      <c r="B1906" s="21" t="s">
        <v>5476</v>
      </c>
      <c r="C1906" s="21" t="s">
        <v>11934</v>
      </c>
      <c r="D1906" s="21" t="s">
        <v>11951</v>
      </c>
      <c r="E1906" s="21" t="s">
        <v>19</v>
      </c>
      <c r="F1906" s="21" t="s">
        <v>5477</v>
      </c>
      <c r="G1906" s="21" t="s">
        <v>5478</v>
      </c>
      <c r="H1906" s="21" t="s">
        <v>22</v>
      </c>
      <c r="I1906" s="21" t="s">
        <v>23</v>
      </c>
      <c r="J1906" s="21" t="s">
        <v>202</v>
      </c>
      <c r="K1906" s="21" t="s">
        <v>107</v>
      </c>
      <c r="L1906" s="21">
        <v>77036</v>
      </c>
      <c r="M1906" s="21" t="s">
        <v>108</v>
      </c>
      <c r="N1906" s="21" t="s">
        <v>5479</v>
      </c>
      <c r="O1906" s="21" t="s">
        <v>43</v>
      </c>
      <c r="P1906" s="21" t="s">
        <v>77</v>
      </c>
      <c r="Q1906" s="21" t="s">
        <v>5480</v>
      </c>
      <c r="R1906" s="22">
        <v>294.62</v>
      </c>
    </row>
    <row r="1907" spans="1:18" x14ac:dyDescent="0.2">
      <c r="A1907" s="21">
        <v>8210</v>
      </c>
      <c r="B1907" s="21" t="s">
        <v>10754</v>
      </c>
      <c r="C1907" s="21" t="s">
        <v>7945</v>
      </c>
      <c r="D1907" s="21" t="s">
        <v>4080</v>
      </c>
      <c r="E1907" s="21" t="s">
        <v>48</v>
      </c>
      <c r="F1907" s="21" t="s">
        <v>9186</v>
      </c>
      <c r="G1907" s="21" t="s">
        <v>9187</v>
      </c>
      <c r="H1907" s="21" t="s">
        <v>22</v>
      </c>
      <c r="I1907" s="21" t="s">
        <v>23</v>
      </c>
      <c r="J1907" s="21" t="s">
        <v>6336</v>
      </c>
      <c r="K1907" s="21" t="s">
        <v>378</v>
      </c>
      <c r="L1907" s="21">
        <v>37211</v>
      </c>
      <c r="M1907" s="21" t="s">
        <v>26</v>
      </c>
      <c r="N1907" s="21" t="s">
        <v>949</v>
      </c>
      <c r="O1907" s="21" t="s">
        <v>43</v>
      </c>
      <c r="P1907" s="21" t="s">
        <v>57</v>
      </c>
      <c r="Q1907" s="21" t="s">
        <v>950</v>
      </c>
      <c r="R1907" s="22">
        <v>294.36799999999999</v>
      </c>
    </row>
    <row r="1908" spans="1:18" x14ac:dyDescent="0.2">
      <c r="A1908" s="21">
        <v>8162</v>
      </c>
      <c r="B1908" s="21" t="s">
        <v>10728</v>
      </c>
      <c r="C1908" s="21" t="s">
        <v>1178</v>
      </c>
      <c r="D1908" s="21" t="s">
        <v>11914</v>
      </c>
      <c r="E1908" s="21" t="s">
        <v>19</v>
      </c>
      <c r="F1908" s="21" t="s">
        <v>3493</v>
      </c>
      <c r="G1908" s="21" t="s">
        <v>3494</v>
      </c>
      <c r="H1908" s="21" t="s">
        <v>22</v>
      </c>
      <c r="I1908" s="21" t="s">
        <v>23</v>
      </c>
      <c r="J1908" s="21" t="s">
        <v>299</v>
      </c>
      <c r="K1908" s="21" t="s">
        <v>300</v>
      </c>
      <c r="L1908" s="21">
        <v>10035</v>
      </c>
      <c r="M1908" s="21" t="s">
        <v>158</v>
      </c>
      <c r="N1908" s="21" t="s">
        <v>1811</v>
      </c>
      <c r="O1908" s="21" t="s">
        <v>43</v>
      </c>
      <c r="P1908" s="21" t="s">
        <v>77</v>
      </c>
      <c r="Q1908" s="21" t="s">
        <v>1812</v>
      </c>
      <c r="R1908" s="22">
        <v>293.52</v>
      </c>
    </row>
    <row r="1909" spans="1:18" x14ac:dyDescent="0.2">
      <c r="A1909" s="21">
        <v>1763</v>
      </c>
      <c r="B1909" s="21" t="s">
        <v>5036</v>
      </c>
      <c r="C1909" s="21" t="s">
        <v>11912</v>
      </c>
      <c r="D1909" s="21" t="s">
        <v>12069</v>
      </c>
      <c r="E1909" s="21" t="s">
        <v>48</v>
      </c>
      <c r="F1909" s="21" t="s">
        <v>1474</v>
      </c>
      <c r="G1909" s="21" t="s">
        <v>1475</v>
      </c>
      <c r="H1909" s="21" t="s">
        <v>22</v>
      </c>
      <c r="I1909" s="21" t="s">
        <v>23</v>
      </c>
      <c r="J1909" s="21" t="s">
        <v>1066</v>
      </c>
      <c r="K1909" s="21" t="s">
        <v>40</v>
      </c>
      <c r="L1909" s="21">
        <v>92105</v>
      </c>
      <c r="M1909" s="21" t="s">
        <v>41</v>
      </c>
      <c r="N1909" s="21" t="s">
        <v>5041</v>
      </c>
      <c r="O1909" s="21" t="s">
        <v>28</v>
      </c>
      <c r="P1909" s="21" t="s">
        <v>29</v>
      </c>
      <c r="Q1909" s="21" t="s">
        <v>5042</v>
      </c>
      <c r="R1909" s="22">
        <v>293.19900000000001</v>
      </c>
    </row>
    <row r="1910" spans="1:18" x14ac:dyDescent="0.2">
      <c r="A1910" s="21">
        <v>1268</v>
      </c>
      <c r="B1910" s="21" t="s">
        <v>4000</v>
      </c>
      <c r="C1910" s="21" t="s">
        <v>1592</v>
      </c>
      <c r="D1910" s="21" t="s">
        <v>2710</v>
      </c>
      <c r="E1910" s="21" t="s">
        <v>48</v>
      </c>
      <c r="F1910" s="21" t="s">
        <v>417</v>
      </c>
      <c r="G1910" s="21" t="s">
        <v>418</v>
      </c>
      <c r="H1910" s="21" t="s">
        <v>38</v>
      </c>
      <c r="I1910" s="21" t="s">
        <v>23</v>
      </c>
      <c r="J1910" s="21" t="s">
        <v>39</v>
      </c>
      <c r="K1910" s="21" t="s">
        <v>40</v>
      </c>
      <c r="L1910" s="21">
        <v>90045</v>
      </c>
      <c r="M1910" s="21" t="s">
        <v>41</v>
      </c>
      <c r="N1910" s="21" t="s">
        <v>342</v>
      </c>
      <c r="O1910" s="21" t="s">
        <v>28</v>
      </c>
      <c r="P1910" s="21" t="s">
        <v>32</v>
      </c>
      <c r="Q1910" s="21" t="s">
        <v>343</v>
      </c>
      <c r="R1910" s="22">
        <v>292.27199999999999</v>
      </c>
    </row>
    <row r="1911" spans="1:18" x14ac:dyDescent="0.2">
      <c r="A1911" s="21">
        <v>7299</v>
      </c>
      <c r="B1911" s="21" t="s">
        <v>10257</v>
      </c>
      <c r="C1911" s="21" t="s">
        <v>114</v>
      </c>
      <c r="D1911" s="21" t="s">
        <v>5495</v>
      </c>
      <c r="E1911" s="21" t="s">
        <v>206</v>
      </c>
      <c r="F1911" s="21" t="s">
        <v>2811</v>
      </c>
      <c r="G1911" s="21" t="s">
        <v>2812</v>
      </c>
      <c r="H1911" s="21" t="s">
        <v>22</v>
      </c>
      <c r="I1911" s="21" t="s">
        <v>23</v>
      </c>
      <c r="J1911" s="21" t="s">
        <v>9569</v>
      </c>
      <c r="K1911" s="21" t="s">
        <v>232</v>
      </c>
      <c r="L1911" s="21">
        <v>60016</v>
      </c>
      <c r="M1911" s="21" t="s">
        <v>108</v>
      </c>
      <c r="N1911" s="21" t="s">
        <v>1243</v>
      </c>
      <c r="O1911" s="21" t="s">
        <v>28</v>
      </c>
      <c r="P1911" s="21" t="s">
        <v>54</v>
      </c>
      <c r="Q1911" s="21" t="s">
        <v>1244</v>
      </c>
      <c r="R1911" s="22">
        <v>292.10000000000002</v>
      </c>
    </row>
    <row r="1912" spans="1:18" x14ac:dyDescent="0.2">
      <c r="A1912" s="21">
        <v>9757</v>
      </c>
      <c r="B1912" s="21" t="s">
        <v>11687</v>
      </c>
      <c r="C1912" s="21" t="s">
        <v>5233</v>
      </c>
      <c r="D1912" s="21" t="s">
        <v>5272</v>
      </c>
      <c r="E1912" s="21" t="s">
        <v>19</v>
      </c>
      <c r="F1912" s="21" t="s">
        <v>513</v>
      </c>
      <c r="G1912" s="21" t="s">
        <v>514</v>
      </c>
      <c r="H1912" s="21" t="s">
        <v>22</v>
      </c>
      <c r="I1912" s="21" t="s">
        <v>23</v>
      </c>
      <c r="J1912" s="21" t="s">
        <v>1648</v>
      </c>
      <c r="K1912" s="21" t="s">
        <v>357</v>
      </c>
      <c r="L1912" s="21">
        <v>23223</v>
      </c>
      <c r="M1912" s="21" t="s">
        <v>26</v>
      </c>
      <c r="N1912" s="21" t="s">
        <v>1243</v>
      </c>
      <c r="O1912" s="21" t="s">
        <v>28</v>
      </c>
      <c r="P1912" s="21" t="s">
        <v>54</v>
      </c>
      <c r="Q1912" s="21" t="s">
        <v>1244</v>
      </c>
      <c r="R1912" s="22">
        <v>292.10000000000002</v>
      </c>
    </row>
    <row r="1913" spans="1:18" x14ac:dyDescent="0.2">
      <c r="A1913" s="21">
        <v>432</v>
      </c>
      <c r="B1913" s="21" t="s">
        <v>1696</v>
      </c>
      <c r="C1913" s="21" t="s">
        <v>1697</v>
      </c>
      <c r="D1913" s="21" t="s">
        <v>1698</v>
      </c>
      <c r="E1913" s="21" t="s">
        <v>48</v>
      </c>
      <c r="F1913" s="21" t="s">
        <v>1699</v>
      </c>
      <c r="G1913" s="21" t="s">
        <v>1700</v>
      </c>
      <c r="H1913" s="21" t="s">
        <v>105</v>
      </c>
      <c r="I1913" s="21" t="s">
        <v>23</v>
      </c>
      <c r="J1913" s="21" t="s">
        <v>1701</v>
      </c>
      <c r="K1913" s="21" t="s">
        <v>89</v>
      </c>
      <c r="L1913" s="21">
        <v>28052</v>
      </c>
      <c r="M1913" s="21" t="s">
        <v>26</v>
      </c>
      <c r="N1913" s="21" t="s">
        <v>824</v>
      </c>
      <c r="O1913" s="21" t="s">
        <v>70</v>
      </c>
      <c r="P1913" s="21" t="s">
        <v>175</v>
      </c>
      <c r="Q1913" s="21" t="s">
        <v>825</v>
      </c>
      <c r="R1913" s="22">
        <v>291.95999999999998</v>
      </c>
    </row>
    <row r="1914" spans="1:18" x14ac:dyDescent="0.2">
      <c r="A1914" s="21">
        <v>1970</v>
      </c>
      <c r="B1914" s="21" t="s">
        <v>5432</v>
      </c>
      <c r="C1914" s="21" t="s">
        <v>244</v>
      </c>
      <c r="D1914" s="21" t="s">
        <v>2605</v>
      </c>
      <c r="E1914" s="21" t="s">
        <v>48</v>
      </c>
      <c r="F1914" s="21" t="s">
        <v>2113</v>
      </c>
      <c r="G1914" s="21" t="s">
        <v>2114</v>
      </c>
      <c r="H1914" s="21" t="s">
        <v>22</v>
      </c>
      <c r="I1914" s="21" t="s">
        <v>23</v>
      </c>
      <c r="J1914" s="21" t="s">
        <v>5122</v>
      </c>
      <c r="K1914" s="21" t="s">
        <v>732</v>
      </c>
      <c r="L1914" s="21">
        <v>74133</v>
      </c>
      <c r="M1914" s="21" t="s">
        <v>108</v>
      </c>
      <c r="N1914" s="21" t="s">
        <v>824</v>
      </c>
      <c r="O1914" s="21" t="s">
        <v>70</v>
      </c>
      <c r="P1914" s="21" t="s">
        <v>175</v>
      </c>
      <c r="Q1914" s="21" t="s">
        <v>825</v>
      </c>
      <c r="R1914" s="22">
        <v>291.95999999999998</v>
      </c>
    </row>
    <row r="1915" spans="1:18" x14ac:dyDescent="0.2">
      <c r="A1915" s="21">
        <v>6227</v>
      </c>
      <c r="B1915" s="21" t="s">
        <v>9591</v>
      </c>
      <c r="C1915" s="21" t="s">
        <v>11947</v>
      </c>
      <c r="D1915" s="21" t="s">
        <v>11882</v>
      </c>
      <c r="E1915" s="21" t="s">
        <v>48</v>
      </c>
      <c r="F1915" s="21" t="s">
        <v>2159</v>
      </c>
      <c r="G1915" s="21" t="s">
        <v>2160</v>
      </c>
      <c r="H1915" s="21" t="s">
        <v>22</v>
      </c>
      <c r="I1915" s="21" t="s">
        <v>23</v>
      </c>
      <c r="J1915" s="21" t="s">
        <v>473</v>
      </c>
      <c r="K1915" s="21" t="s">
        <v>474</v>
      </c>
      <c r="L1915" s="21">
        <v>97206</v>
      </c>
      <c r="M1915" s="21" t="s">
        <v>41</v>
      </c>
      <c r="N1915" s="21" t="s">
        <v>6837</v>
      </c>
      <c r="O1915" s="21" t="s">
        <v>28</v>
      </c>
      <c r="P1915" s="21" t="s">
        <v>32</v>
      </c>
      <c r="Q1915" s="21" t="s">
        <v>6838</v>
      </c>
      <c r="R1915" s="22">
        <v>291.16800000000001</v>
      </c>
    </row>
    <row r="1916" spans="1:18" x14ac:dyDescent="0.2">
      <c r="A1916" s="21">
        <v>7731</v>
      </c>
      <c r="B1916" s="21" t="s">
        <v>10484</v>
      </c>
      <c r="C1916" s="21" t="s">
        <v>1877</v>
      </c>
      <c r="D1916" s="21" t="s">
        <v>1395</v>
      </c>
      <c r="E1916" s="21" t="s">
        <v>48</v>
      </c>
      <c r="F1916" s="21" t="s">
        <v>699</v>
      </c>
      <c r="G1916" s="21" t="s">
        <v>700</v>
      </c>
      <c r="H1916" s="21" t="s">
        <v>105</v>
      </c>
      <c r="I1916" s="21" t="s">
        <v>23</v>
      </c>
      <c r="J1916" s="21" t="s">
        <v>96</v>
      </c>
      <c r="K1916" s="21" t="s">
        <v>97</v>
      </c>
      <c r="L1916" s="21">
        <v>98103</v>
      </c>
      <c r="M1916" s="21" t="s">
        <v>41</v>
      </c>
      <c r="N1916" s="21" t="s">
        <v>5445</v>
      </c>
      <c r="O1916" s="21" t="s">
        <v>28</v>
      </c>
      <c r="P1916" s="21" t="s">
        <v>32</v>
      </c>
      <c r="Q1916" s="21" t="s">
        <v>5446</v>
      </c>
      <c r="R1916" s="22">
        <v>291.13600000000002</v>
      </c>
    </row>
    <row r="1917" spans="1:18" x14ac:dyDescent="0.2">
      <c r="A1917" s="21">
        <v>6540</v>
      </c>
      <c r="B1917" s="21" t="s">
        <v>9788</v>
      </c>
      <c r="C1917" s="21" t="s">
        <v>8243</v>
      </c>
      <c r="D1917" s="21" t="s">
        <v>5360</v>
      </c>
      <c r="E1917" s="21" t="s">
        <v>48</v>
      </c>
      <c r="F1917" s="21" t="s">
        <v>928</v>
      </c>
      <c r="G1917" s="21" t="s">
        <v>929</v>
      </c>
      <c r="H1917" s="21" t="s">
        <v>38</v>
      </c>
      <c r="I1917" s="21" t="s">
        <v>23</v>
      </c>
      <c r="J1917" s="21" t="s">
        <v>684</v>
      </c>
      <c r="K1917" s="21" t="s">
        <v>275</v>
      </c>
      <c r="L1917" s="21">
        <v>19711</v>
      </c>
      <c r="M1917" s="21" t="s">
        <v>158</v>
      </c>
      <c r="N1917" s="21" t="s">
        <v>6155</v>
      </c>
      <c r="O1917" s="21" t="s">
        <v>28</v>
      </c>
      <c r="P1917" s="21" t="s">
        <v>32</v>
      </c>
      <c r="Q1917" s="21" t="s">
        <v>6156</v>
      </c>
      <c r="R1917" s="22">
        <v>291.10000000000002</v>
      </c>
    </row>
    <row r="1918" spans="1:18" x14ac:dyDescent="0.2">
      <c r="A1918" s="21">
        <v>4515</v>
      </c>
      <c r="B1918" s="21" t="s">
        <v>8338</v>
      </c>
      <c r="C1918" s="21" t="s">
        <v>1854</v>
      </c>
      <c r="D1918" s="21" t="s">
        <v>11786</v>
      </c>
      <c r="E1918" s="21" t="s">
        <v>19</v>
      </c>
      <c r="F1918" s="21" t="s">
        <v>5634</v>
      </c>
      <c r="G1918" s="21" t="s">
        <v>5635</v>
      </c>
      <c r="H1918" s="21" t="s">
        <v>22</v>
      </c>
      <c r="I1918" s="21" t="s">
        <v>23</v>
      </c>
      <c r="J1918" s="21" t="s">
        <v>8339</v>
      </c>
      <c r="K1918" s="21" t="s">
        <v>357</v>
      </c>
      <c r="L1918" s="21">
        <v>23666</v>
      </c>
      <c r="M1918" s="21" t="s">
        <v>26</v>
      </c>
      <c r="N1918" s="21" t="s">
        <v>4455</v>
      </c>
      <c r="O1918" s="21" t="s">
        <v>28</v>
      </c>
      <c r="P1918" s="21" t="s">
        <v>32</v>
      </c>
      <c r="Q1918" s="21" t="s">
        <v>4456</v>
      </c>
      <c r="R1918" s="22">
        <v>290.98</v>
      </c>
    </row>
    <row r="1919" spans="1:18" x14ac:dyDescent="0.2">
      <c r="A1919" s="21">
        <v>327</v>
      </c>
      <c r="B1919" s="21" t="s">
        <v>1334</v>
      </c>
      <c r="C1919" s="21" t="s">
        <v>1335</v>
      </c>
      <c r="D1919" s="21" t="s">
        <v>11810</v>
      </c>
      <c r="E1919" s="21" t="s">
        <v>206</v>
      </c>
      <c r="F1919" s="21" t="s">
        <v>1336</v>
      </c>
      <c r="G1919" s="21" t="s">
        <v>1337</v>
      </c>
      <c r="H1919" s="21" t="s">
        <v>22</v>
      </c>
      <c r="I1919" s="21" t="s">
        <v>23</v>
      </c>
      <c r="J1919" s="21" t="s">
        <v>156</v>
      </c>
      <c r="K1919" s="21" t="s">
        <v>157</v>
      </c>
      <c r="L1919" s="21">
        <v>19143</v>
      </c>
      <c r="M1919" s="21" t="s">
        <v>158</v>
      </c>
      <c r="N1919" s="21" t="s">
        <v>1338</v>
      </c>
      <c r="O1919" s="21" t="s">
        <v>70</v>
      </c>
      <c r="P1919" s="21" t="s">
        <v>71</v>
      </c>
      <c r="Q1919" s="21" t="s">
        <v>1339</v>
      </c>
      <c r="R1919" s="22">
        <v>290.89800000000002</v>
      </c>
    </row>
    <row r="1920" spans="1:18" x14ac:dyDescent="0.2">
      <c r="A1920" s="21">
        <v>1611</v>
      </c>
      <c r="B1920" s="21" t="s">
        <v>4778</v>
      </c>
      <c r="C1920" s="21" t="s">
        <v>4779</v>
      </c>
      <c r="D1920" s="21" t="s">
        <v>4139</v>
      </c>
      <c r="E1920" s="21" t="s">
        <v>48</v>
      </c>
      <c r="F1920" s="21" t="s">
        <v>4780</v>
      </c>
      <c r="G1920" s="21" t="s">
        <v>4781</v>
      </c>
      <c r="H1920" s="21" t="s">
        <v>38</v>
      </c>
      <c r="I1920" s="21" t="s">
        <v>23</v>
      </c>
      <c r="J1920" s="21" t="s">
        <v>39</v>
      </c>
      <c r="K1920" s="21" t="s">
        <v>40</v>
      </c>
      <c r="L1920" s="21">
        <v>90008</v>
      </c>
      <c r="M1920" s="21" t="s">
        <v>41</v>
      </c>
      <c r="N1920" s="21" t="s">
        <v>4751</v>
      </c>
      <c r="O1920" s="21" t="s">
        <v>28</v>
      </c>
      <c r="P1920" s="21" t="s">
        <v>29</v>
      </c>
      <c r="Q1920" s="21" t="s">
        <v>4752</v>
      </c>
      <c r="R1920" s="22">
        <v>290.666</v>
      </c>
    </row>
    <row r="1921" spans="1:18" x14ac:dyDescent="0.2">
      <c r="A1921" s="21">
        <v>3366</v>
      </c>
      <c r="B1921" s="21" t="s">
        <v>7306</v>
      </c>
      <c r="C1921" s="21" t="s">
        <v>6360</v>
      </c>
      <c r="D1921" s="21" t="s">
        <v>12064</v>
      </c>
      <c r="E1921" s="21" t="s">
        <v>206</v>
      </c>
      <c r="F1921" s="21" t="s">
        <v>7307</v>
      </c>
      <c r="G1921" s="21" t="s">
        <v>7308</v>
      </c>
      <c r="H1921" s="21" t="s">
        <v>22</v>
      </c>
      <c r="I1921" s="21" t="s">
        <v>23</v>
      </c>
      <c r="J1921" s="21" t="s">
        <v>2392</v>
      </c>
      <c r="K1921" s="21" t="s">
        <v>40</v>
      </c>
      <c r="L1921" s="21">
        <v>92691</v>
      </c>
      <c r="M1921" s="21" t="s">
        <v>41</v>
      </c>
      <c r="N1921" s="21" t="s">
        <v>4977</v>
      </c>
      <c r="O1921" s="21" t="s">
        <v>28</v>
      </c>
      <c r="P1921" s="21" t="s">
        <v>29</v>
      </c>
      <c r="Q1921" s="21" t="s">
        <v>4978</v>
      </c>
      <c r="R1921" s="22">
        <v>290.666</v>
      </c>
    </row>
    <row r="1922" spans="1:18" x14ac:dyDescent="0.2">
      <c r="A1922" s="21">
        <v>7140</v>
      </c>
      <c r="B1922" s="21" t="s">
        <v>10152</v>
      </c>
      <c r="C1922" s="21" t="s">
        <v>2952</v>
      </c>
      <c r="D1922" s="21" t="s">
        <v>1521</v>
      </c>
      <c r="E1922" s="21" t="s">
        <v>48</v>
      </c>
      <c r="F1922" s="21" t="s">
        <v>2676</v>
      </c>
      <c r="G1922" s="21" t="s">
        <v>2677</v>
      </c>
      <c r="H1922" s="21" t="s">
        <v>22</v>
      </c>
      <c r="I1922" s="21" t="s">
        <v>23</v>
      </c>
      <c r="J1922" s="21" t="s">
        <v>1595</v>
      </c>
      <c r="K1922" s="21" t="s">
        <v>52</v>
      </c>
      <c r="L1922" s="21">
        <v>33180</v>
      </c>
      <c r="M1922" s="21" t="s">
        <v>26</v>
      </c>
      <c r="N1922" s="21" t="s">
        <v>1882</v>
      </c>
      <c r="O1922" s="21" t="s">
        <v>28</v>
      </c>
      <c r="P1922" s="21" t="s">
        <v>29</v>
      </c>
      <c r="Q1922" s="21" t="s">
        <v>1883</v>
      </c>
      <c r="R1922" s="22">
        <v>290.35199999999998</v>
      </c>
    </row>
    <row r="1923" spans="1:18" x14ac:dyDescent="0.2">
      <c r="A1923" s="21">
        <v>2049</v>
      </c>
      <c r="B1923" s="21" t="s">
        <v>5545</v>
      </c>
      <c r="C1923" s="21" t="s">
        <v>12105</v>
      </c>
      <c r="D1923" s="21" t="s">
        <v>4945</v>
      </c>
      <c r="E1923" s="21" t="s">
        <v>206</v>
      </c>
      <c r="F1923" s="21" t="s">
        <v>2298</v>
      </c>
      <c r="G1923" s="21" t="s">
        <v>2299</v>
      </c>
      <c r="H1923" s="21" t="s">
        <v>22</v>
      </c>
      <c r="I1923" s="21" t="s">
        <v>23</v>
      </c>
      <c r="J1923" s="21" t="s">
        <v>156</v>
      </c>
      <c r="K1923" s="21" t="s">
        <v>157</v>
      </c>
      <c r="L1923" s="21">
        <v>19134</v>
      </c>
      <c r="M1923" s="21" t="s">
        <v>158</v>
      </c>
      <c r="N1923" s="21" t="s">
        <v>186</v>
      </c>
      <c r="O1923" s="21" t="s">
        <v>28</v>
      </c>
      <c r="P1923" s="21" t="s">
        <v>64</v>
      </c>
      <c r="Q1923" s="21" t="s">
        <v>187</v>
      </c>
      <c r="R1923" s="22">
        <v>289.8</v>
      </c>
    </row>
    <row r="1924" spans="1:18" x14ac:dyDescent="0.2">
      <c r="A1924" s="21">
        <v>6492</v>
      </c>
      <c r="B1924" s="21" t="s">
        <v>9758</v>
      </c>
      <c r="C1924" s="21" t="s">
        <v>727</v>
      </c>
      <c r="D1924" s="21" t="s">
        <v>4470</v>
      </c>
      <c r="E1924" s="21" t="s">
        <v>48</v>
      </c>
      <c r="F1924" s="21" t="s">
        <v>1315</v>
      </c>
      <c r="G1924" s="21" t="s">
        <v>1316</v>
      </c>
      <c r="H1924" s="21" t="s">
        <v>38</v>
      </c>
      <c r="I1924" s="21" t="s">
        <v>23</v>
      </c>
      <c r="J1924" s="21" t="s">
        <v>6752</v>
      </c>
      <c r="K1924" s="21" t="s">
        <v>52</v>
      </c>
      <c r="L1924" s="21">
        <v>32839</v>
      </c>
      <c r="M1924" s="21" t="s">
        <v>26</v>
      </c>
      <c r="N1924" s="21" t="s">
        <v>963</v>
      </c>
      <c r="O1924" s="21" t="s">
        <v>28</v>
      </c>
      <c r="P1924" s="21" t="s">
        <v>29</v>
      </c>
      <c r="Q1924" s="21" t="s">
        <v>964</v>
      </c>
      <c r="R1924" s="22">
        <v>289.56799999999998</v>
      </c>
    </row>
    <row r="1925" spans="1:18" x14ac:dyDescent="0.2">
      <c r="A1925" s="21">
        <v>7003</v>
      </c>
      <c r="B1925" s="21" t="s">
        <v>10082</v>
      </c>
      <c r="C1925" s="21" t="s">
        <v>6006</v>
      </c>
      <c r="D1925" s="21" t="s">
        <v>6063</v>
      </c>
      <c r="E1925" s="21" t="s">
        <v>19</v>
      </c>
      <c r="F1925" s="21" t="s">
        <v>7177</v>
      </c>
      <c r="G1925" s="21" t="s">
        <v>7178</v>
      </c>
      <c r="H1925" s="21" t="s">
        <v>38</v>
      </c>
      <c r="I1925" s="21" t="s">
        <v>23</v>
      </c>
      <c r="J1925" s="21" t="s">
        <v>39</v>
      </c>
      <c r="K1925" s="21" t="s">
        <v>40</v>
      </c>
      <c r="L1925" s="21">
        <v>90045</v>
      </c>
      <c r="M1925" s="21" t="s">
        <v>41</v>
      </c>
      <c r="N1925" s="21" t="s">
        <v>2099</v>
      </c>
      <c r="O1925" s="21" t="s">
        <v>28</v>
      </c>
      <c r="P1925" s="21" t="s">
        <v>64</v>
      </c>
      <c r="Q1925" s="21" t="s">
        <v>2100</v>
      </c>
      <c r="R1925" s="22">
        <v>289.24</v>
      </c>
    </row>
    <row r="1926" spans="1:18" x14ac:dyDescent="0.2">
      <c r="A1926" s="21">
        <v>308</v>
      </c>
      <c r="B1926" s="21" t="s">
        <v>1255</v>
      </c>
      <c r="C1926" s="21" t="s">
        <v>11792</v>
      </c>
      <c r="D1926" s="21" t="s">
        <v>11793</v>
      </c>
      <c r="E1926" s="21" t="s">
        <v>48</v>
      </c>
      <c r="F1926" s="21" t="s">
        <v>1256</v>
      </c>
      <c r="G1926" s="21" t="s">
        <v>1257</v>
      </c>
      <c r="H1926" s="21" t="s">
        <v>105</v>
      </c>
      <c r="I1926" s="21" t="s">
        <v>23</v>
      </c>
      <c r="J1926" s="21" t="s">
        <v>1258</v>
      </c>
      <c r="K1926" s="21" t="s">
        <v>892</v>
      </c>
      <c r="L1926" s="21">
        <v>8701</v>
      </c>
      <c r="M1926" s="21" t="s">
        <v>158</v>
      </c>
      <c r="N1926" s="21" t="s">
        <v>1261</v>
      </c>
      <c r="O1926" s="21" t="s">
        <v>43</v>
      </c>
      <c r="P1926" s="21" t="s">
        <v>67</v>
      </c>
      <c r="Q1926" s="21" t="s">
        <v>1262</v>
      </c>
      <c r="R1926" s="22">
        <v>289.2</v>
      </c>
    </row>
    <row r="1927" spans="1:18" x14ac:dyDescent="0.2">
      <c r="A1927" s="21">
        <v>3069</v>
      </c>
      <c r="B1927" s="21" t="s">
        <v>6995</v>
      </c>
      <c r="C1927" s="21" t="s">
        <v>5382</v>
      </c>
      <c r="D1927" s="21" t="s">
        <v>2487</v>
      </c>
      <c r="E1927" s="21" t="s">
        <v>19</v>
      </c>
      <c r="F1927" s="21" t="s">
        <v>6996</v>
      </c>
      <c r="G1927" s="21" t="s">
        <v>6997</v>
      </c>
      <c r="H1927" s="21" t="s">
        <v>105</v>
      </c>
      <c r="I1927" s="21" t="s">
        <v>23</v>
      </c>
      <c r="J1927" s="21" t="s">
        <v>6127</v>
      </c>
      <c r="K1927" s="21" t="s">
        <v>753</v>
      </c>
      <c r="L1927" s="21">
        <v>87105</v>
      </c>
      <c r="M1927" s="21" t="s">
        <v>41</v>
      </c>
      <c r="N1927" s="21" t="s">
        <v>6542</v>
      </c>
      <c r="O1927" s="21" t="s">
        <v>43</v>
      </c>
      <c r="P1927" s="21" t="s">
        <v>91</v>
      </c>
      <c r="Q1927" s="21" t="s">
        <v>6543</v>
      </c>
      <c r="R1927" s="22">
        <v>288.24</v>
      </c>
    </row>
    <row r="1928" spans="1:18" x14ac:dyDescent="0.2">
      <c r="A1928" s="21">
        <v>8769</v>
      </c>
      <c r="B1928" s="21" t="s">
        <v>11090</v>
      </c>
      <c r="C1928" s="21" t="s">
        <v>11947</v>
      </c>
      <c r="D1928" s="21" t="s">
        <v>11882</v>
      </c>
      <c r="E1928" s="21" t="s">
        <v>48</v>
      </c>
      <c r="F1928" s="21" t="s">
        <v>5739</v>
      </c>
      <c r="G1928" s="21" t="s">
        <v>5740</v>
      </c>
      <c r="H1928" s="21" t="s">
        <v>22</v>
      </c>
      <c r="I1928" s="21" t="s">
        <v>23</v>
      </c>
      <c r="J1928" s="21" t="s">
        <v>563</v>
      </c>
      <c r="K1928" s="21" t="s">
        <v>564</v>
      </c>
      <c r="L1928" s="21">
        <v>43229</v>
      </c>
      <c r="M1928" s="21" t="s">
        <v>158</v>
      </c>
      <c r="N1928" s="21" t="s">
        <v>1311</v>
      </c>
      <c r="O1928" s="21" t="s">
        <v>70</v>
      </c>
      <c r="P1928" s="21" t="s">
        <v>175</v>
      </c>
      <c r="Q1928" s="21" t="s">
        <v>1312</v>
      </c>
      <c r="R1928" s="22">
        <v>288</v>
      </c>
    </row>
    <row r="1929" spans="1:18" x14ac:dyDescent="0.2">
      <c r="A1929" s="21">
        <v>8779</v>
      </c>
      <c r="B1929" s="21" t="s">
        <v>11096</v>
      </c>
      <c r="C1929" s="21" t="s">
        <v>1131</v>
      </c>
      <c r="D1929" s="21" t="s">
        <v>3685</v>
      </c>
      <c r="E1929" s="21" t="s">
        <v>48</v>
      </c>
      <c r="F1929" s="21" t="s">
        <v>1557</v>
      </c>
      <c r="G1929" s="21" t="s">
        <v>1558</v>
      </c>
      <c r="H1929" s="21" t="s">
        <v>38</v>
      </c>
      <c r="I1929" s="21" t="s">
        <v>23</v>
      </c>
      <c r="J1929" s="21" t="s">
        <v>299</v>
      </c>
      <c r="K1929" s="21" t="s">
        <v>300</v>
      </c>
      <c r="L1929" s="21">
        <v>10024</v>
      </c>
      <c r="M1929" s="21" t="s">
        <v>158</v>
      </c>
      <c r="N1929" s="21" t="s">
        <v>2522</v>
      </c>
      <c r="O1929" s="21" t="s">
        <v>28</v>
      </c>
      <c r="P1929" s="21" t="s">
        <v>29</v>
      </c>
      <c r="Q1929" s="21" t="s">
        <v>2523</v>
      </c>
      <c r="R1929" s="22">
        <v>287.976</v>
      </c>
    </row>
    <row r="1930" spans="1:18" x14ac:dyDescent="0.2">
      <c r="A1930" s="21">
        <v>1305</v>
      </c>
      <c r="B1930" s="21" t="s">
        <v>4085</v>
      </c>
      <c r="C1930" s="21" t="s">
        <v>11867</v>
      </c>
      <c r="D1930" s="21" t="s">
        <v>11993</v>
      </c>
      <c r="E1930" s="21" t="s">
        <v>48</v>
      </c>
      <c r="F1930" s="21" t="s">
        <v>4086</v>
      </c>
      <c r="G1930" s="21" t="s">
        <v>4087</v>
      </c>
      <c r="H1930" s="21" t="s">
        <v>22</v>
      </c>
      <c r="I1930" s="21" t="s">
        <v>23</v>
      </c>
      <c r="J1930" s="21" t="s">
        <v>563</v>
      </c>
      <c r="K1930" s="21" t="s">
        <v>1431</v>
      </c>
      <c r="L1930" s="21">
        <v>31907</v>
      </c>
      <c r="M1930" s="21" t="s">
        <v>26</v>
      </c>
      <c r="N1930" s="21" t="s">
        <v>2929</v>
      </c>
      <c r="O1930" s="21" t="s">
        <v>70</v>
      </c>
      <c r="P1930" s="21" t="s">
        <v>71</v>
      </c>
      <c r="Q1930" s="21" t="s">
        <v>2930</v>
      </c>
      <c r="R1930" s="22">
        <v>287.97000000000003</v>
      </c>
    </row>
    <row r="1931" spans="1:18" x14ac:dyDescent="0.2">
      <c r="A1931" s="21">
        <v>2291</v>
      </c>
      <c r="B1931" s="21" t="s">
        <v>5948</v>
      </c>
      <c r="C1931" s="21" t="s">
        <v>5949</v>
      </c>
      <c r="D1931" s="21" t="s">
        <v>3093</v>
      </c>
      <c r="E1931" s="21" t="s">
        <v>48</v>
      </c>
      <c r="F1931" s="21" t="s">
        <v>3561</v>
      </c>
      <c r="G1931" s="21" t="s">
        <v>3562</v>
      </c>
      <c r="H1931" s="21" t="s">
        <v>38</v>
      </c>
      <c r="I1931" s="21" t="s">
        <v>23</v>
      </c>
      <c r="J1931" s="21" t="s">
        <v>563</v>
      </c>
      <c r="K1931" s="21" t="s">
        <v>1431</v>
      </c>
      <c r="L1931" s="21">
        <v>31907</v>
      </c>
      <c r="M1931" s="21" t="s">
        <v>26</v>
      </c>
      <c r="N1931" s="21" t="s">
        <v>2929</v>
      </c>
      <c r="O1931" s="21" t="s">
        <v>70</v>
      </c>
      <c r="P1931" s="21" t="s">
        <v>71</v>
      </c>
      <c r="Q1931" s="21" t="s">
        <v>2930</v>
      </c>
      <c r="R1931" s="22">
        <v>287.97000000000003</v>
      </c>
    </row>
    <row r="1932" spans="1:18" x14ac:dyDescent="0.2">
      <c r="A1932" s="21">
        <v>5130</v>
      </c>
      <c r="B1932" s="21" t="s">
        <v>8818</v>
      </c>
      <c r="C1932" s="21" t="s">
        <v>790</v>
      </c>
      <c r="D1932" s="21" t="s">
        <v>790</v>
      </c>
      <c r="E1932" s="21" t="s">
        <v>1452</v>
      </c>
      <c r="F1932" s="21" t="s">
        <v>6695</v>
      </c>
      <c r="G1932" s="21" t="s">
        <v>6696</v>
      </c>
      <c r="H1932" s="21" t="s">
        <v>22</v>
      </c>
      <c r="I1932" s="21" t="s">
        <v>23</v>
      </c>
      <c r="J1932" s="21" t="s">
        <v>299</v>
      </c>
      <c r="K1932" s="21" t="s">
        <v>300</v>
      </c>
      <c r="L1932" s="21">
        <v>10009</v>
      </c>
      <c r="M1932" s="21" t="s">
        <v>158</v>
      </c>
      <c r="N1932" s="21" t="s">
        <v>7020</v>
      </c>
      <c r="O1932" s="21" t="s">
        <v>70</v>
      </c>
      <c r="P1932" s="21" t="s">
        <v>71</v>
      </c>
      <c r="Q1932" s="21" t="s">
        <v>7021</v>
      </c>
      <c r="R1932" s="22">
        <v>287.97000000000003</v>
      </c>
    </row>
    <row r="1933" spans="1:18" x14ac:dyDescent="0.2">
      <c r="A1933" s="21">
        <v>3533</v>
      </c>
      <c r="B1933" s="21" t="s">
        <v>7463</v>
      </c>
      <c r="C1933" s="21" t="s">
        <v>7464</v>
      </c>
      <c r="D1933" s="21" t="s">
        <v>4397</v>
      </c>
      <c r="E1933" s="21" t="s">
        <v>48</v>
      </c>
      <c r="F1933" s="21" t="s">
        <v>2390</v>
      </c>
      <c r="G1933" s="21" t="s">
        <v>2391</v>
      </c>
      <c r="H1933" s="21" t="s">
        <v>22</v>
      </c>
      <c r="I1933" s="21" t="s">
        <v>23</v>
      </c>
      <c r="J1933" s="21" t="s">
        <v>39</v>
      </c>
      <c r="K1933" s="21" t="s">
        <v>40</v>
      </c>
      <c r="L1933" s="21">
        <v>90049</v>
      </c>
      <c r="M1933" s="21" t="s">
        <v>41</v>
      </c>
      <c r="N1933" s="21" t="s">
        <v>7465</v>
      </c>
      <c r="O1933" s="21" t="s">
        <v>70</v>
      </c>
      <c r="P1933" s="21" t="s">
        <v>768</v>
      </c>
      <c r="Q1933" s="21" t="s">
        <v>7466</v>
      </c>
      <c r="R1933" s="22">
        <v>287.96800000000002</v>
      </c>
    </row>
    <row r="1934" spans="1:18" x14ac:dyDescent="0.2">
      <c r="A1934" s="21">
        <v>3983</v>
      </c>
      <c r="B1934" s="21" t="s">
        <v>7878</v>
      </c>
      <c r="C1934" s="21" t="s">
        <v>11902</v>
      </c>
      <c r="D1934" s="21" t="s">
        <v>12026</v>
      </c>
      <c r="E1934" s="21" t="s">
        <v>19</v>
      </c>
      <c r="F1934" s="21" t="s">
        <v>6746</v>
      </c>
      <c r="G1934" s="21" t="s">
        <v>6747</v>
      </c>
      <c r="H1934" s="21" t="s">
        <v>22</v>
      </c>
      <c r="I1934" s="21" t="s">
        <v>23</v>
      </c>
      <c r="J1934" s="21" t="s">
        <v>39</v>
      </c>
      <c r="K1934" s="21" t="s">
        <v>40</v>
      </c>
      <c r="L1934" s="21">
        <v>90045</v>
      </c>
      <c r="M1934" s="21" t="s">
        <v>41</v>
      </c>
      <c r="N1934" s="21" t="s">
        <v>293</v>
      </c>
      <c r="O1934" s="21" t="s">
        <v>28</v>
      </c>
      <c r="P1934" s="21" t="s">
        <v>32</v>
      </c>
      <c r="Q1934" s="21" t="s">
        <v>294</v>
      </c>
      <c r="R1934" s="22">
        <v>287.96800000000002</v>
      </c>
    </row>
    <row r="1935" spans="1:18" x14ac:dyDescent="0.2">
      <c r="A1935" s="21">
        <v>848</v>
      </c>
      <c r="B1935" s="21" t="s">
        <v>2971</v>
      </c>
      <c r="C1935" s="21" t="s">
        <v>2972</v>
      </c>
      <c r="D1935" s="21" t="s">
        <v>2973</v>
      </c>
      <c r="E1935" s="21" t="s">
        <v>48</v>
      </c>
      <c r="F1935" s="21" t="s">
        <v>2974</v>
      </c>
      <c r="G1935" s="21" t="s">
        <v>2975</v>
      </c>
      <c r="H1935" s="21" t="s">
        <v>22</v>
      </c>
      <c r="I1935" s="21" t="s">
        <v>23</v>
      </c>
      <c r="J1935" s="21" t="s">
        <v>1659</v>
      </c>
      <c r="K1935" s="21" t="s">
        <v>25</v>
      </c>
      <c r="L1935" s="21">
        <v>40214</v>
      </c>
      <c r="M1935" s="21" t="s">
        <v>26</v>
      </c>
      <c r="N1935" s="21" t="s">
        <v>1221</v>
      </c>
      <c r="O1935" s="21" t="s">
        <v>28</v>
      </c>
      <c r="P1935" s="21" t="s">
        <v>32</v>
      </c>
      <c r="Q1935" s="21" t="s">
        <v>1222</v>
      </c>
      <c r="R1935" s="22">
        <v>287.94</v>
      </c>
    </row>
    <row r="1936" spans="1:18" x14ac:dyDescent="0.2">
      <c r="A1936" s="21">
        <v>427</v>
      </c>
      <c r="B1936" s="21" t="s">
        <v>1678</v>
      </c>
      <c r="C1936" s="21" t="s">
        <v>524</v>
      </c>
      <c r="D1936" s="21" t="s">
        <v>1679</v>
      </c>
      <c r="E1936" s="21" t="s">
        <v>19</v>
      </c>
      <c r="F1936" s="21" t="s">
        <v>297</v>
      </c>
      <c r="G1936" s="21" t="s">
        <v>298</v>
      </c>
      <c r="H1936" s="21" t="s">
        <v>38</v>
      </c>
      <c r="I1936" s="21" t="s">
        <v>23</v>
      </c>
      <c r="J1936" s="21" t="s">
        <v>1680</v>
      </c>
      <c r="K1936" s="21" t="s">
        <v>266</v>
      </c>
      <c r="L1936" s="21">
        <v>48187</v>
      </c>
      <c r="M1936" s="21" t="s">
        <v>108</v>
      </c>
      <c r="N1936" s="21" t="s">
        <v>1683</v>
      </c>
      <c r="O1936" s="21" t="s">
        <v>43</v>
      </c>
      <c r="P1936" s="21" t="s">
        <v>74</v>
      </c>
      <c r="Q1936" s="21" t="s">
        <v>1684</v>
      </c>
      <c r="R1936" s="22">
        <v>287.92</v>
      </c>
    </row>
    <row r="1937" spans="1:18" x14ac:dyDescent="0.2">
      <c r="A1937" s="21">
        <v>4004</v>
      </c>
      <c r="B1937" s="21" t="s">
        <v>7901</v>
      </c>
      <c r="C1937" s="21" t="s">
        <v>12169</v>
      </c>
      <c r="D1937" s="21" t="s">
        <v>11971</v>
      </c>
      <c r="E1937" s="21" t="s">
        <v>48</v>
      </c>
      <c r="F1937" s="21" t="s">
        <v>3993</v>
      </c>
      <c r="G1937" s="21" t="s">
        <v>3994</v>
      </c>
      <c r="H1937" s="21" t="s">
        <v>22</v>
      </c>
      <c r="I1937" s="21" t="s">
        <v>23</v>
      </c>
      <c r="J1937" s="21" t="s">
        <v>764</v>
      </c>
      <c r="K1937" s="21" t="s">
        <v>107</v>
      </c>
      <c r="L1937" s="21">
        <v>78207</v>
      </c>
      <c r="M1937" s="21" t="s">
        <v>108</v>
      </c>
      <c r="N1937" s="21" t="s">
        <v>7902</v>
      </c>
      <c r="O1937" s="21" t="s">
        <v>70</v>
      </c>
      <c r="P1937" s="21" t="s">
        <v>768</v>
      </c>
      <c r="Q1937" s="21" t="s">
        <v>7903</v>
      </c>
      <c r="R1937" s="22">
        <v>287.91000000000003</v>
      </c>
    </row>
    <row r="1938" spans="1:18" x14ac:dyDescent="0.2">
      <c r="A1938" s="21">
        <v>9107</v>
      </c>
      <c r="B1938" s="21" t="s">
        <v>11292</v>
      </c>
      <c r="C1938" s="21" t="s">
        <v>11853</v>
      </c>
      <c r="D1938" s="21" t="s">
        <v>12144</v>
      </c>
      <c r="E1938" s="21" t="s">
        <v>48</v>
      </c>
      <c r="F1938" s="21" t="s">
        <v>4321</v>
      </c>
      <c r="G1938" s="21" t="s">
        <v>4322</v>
      </c>
      <c r="H1938" s="21" t="s">
        <v>22</v>
      </c>
      <c r="I1938" s="21" t="s">
        <v>23</v>
      </c>
      <c r="J1938" s="21" t="s">
        <v>202</v>
      </c>
      <c r="K1938" s="21" t="s">
        <v>107</v>
      </c>
      <c r="L1938" s="21">
        <v>77041</v>
      </c>
      <c r="M1938" s="21" t="s">
        <v>108</v>
      </c>
      <c r="N1938" s="21" t="s">
        <v>7902</v>
      </c>
      <c r="O1938" s="21" t="s">
        <v>70</v>
      </c>
      <c r="P1938" s="21" t="s">
        <v>768</v>
      </c>
      <c r="Q1938" s="21" t="s">
        <v>7903</v>
      </c>
      <c r="R1938" s="22">
        <v>287.91000000000003</v>
      </c>
    </row>
    <row r="1939" spans="1:18" x14ac:dyDescent="0.2">
      <c r="A1939" s="21">
        <v>6013</v>
      </c>
      <c r="B1939" s="21" t="s">
        <v>9450</v>
      </c>
      <c r="C1939" s="21" t="s">
        <v>8586</v>
      </c>
      <c r="D1939" s="21" t="s">
        <v>12123</v>
      </c>
      <c r="E1939" s="21" t="s">
        <v>48</v>
      </c>
      <c r="F1939" s="21" t="s">
        <v>551</v>
      </c>
      <c r="G1939" s="21" t="s">
        <v>552</v>
      </c>
      <c r="H1939" s="21" t="s">
        <v>22</v>
      </c>
      <c r="I1939" s="21" t="s">
        <v>23</v>
      </c>
      <c r="J1939" s="21" t="s">
        <v>39</v>
      </c>
      <c r="K1939" s="21" t="s">
        <v>40</v>
      </c>
      <c r="L1939" s="21">
        <v>90049</v>
      </c>
      <c r="M1939" s="21" t="s">
        <v>41</v>
      </c>
      <c r="N1939" s="21" t="s">
        <v>5378</v>
      </c>
      <c r="O1939" s="21" t="s">
        <v>70</v>
      </c>
      <c r="P1939" s="21" t="s">
        <v>71</v>
      </c>
      <c r="Q1939" s="21" t="s">
        <v>5379</v>
      </c>
      <c r="R1939" s="22">
        <v>287.88</v>
      </c>
    </row>
    <row r="1940" spans="1:18" x14ac:dyDescent="0.2">
      <c r="A1940" s="21">
        <v>8560</v>
      </c>
      <c r="B1940" s="21" t="s">
        <v>10967</v>
      </c>
      <c r="C1940" s="21" t="s">
        <v>4077</v>
      </c>
      <c r="D1940" s="21" t="s">
        <v>4363</v>
      </c>
      <c r="E1940" s="21" t="s">
        <v>19</v>
      </c>
      <c r="F1940" s="21" t="s">
        <v>1516</v>
      </c>
      <c r="G1940" s="21" t="s">
        <v>1517</v>
      </c>
      <c r="H1940" s="21" t="s">
        <v>38</v>
      </c>
      <c r="I1940" s="21" t="s">
        <v>23</v>
      </c>
      <c r="J1940" s="21" t="s">
        <v>202</v>
      </c>
      <c r="K1940" s="21" t="s">
        <v>107</v>
      </c>
      <c r="L1940" s="21">
        <v>77041</v>
      </c>
      <c r="M1940" s="21" t="s">
        <v>108</v>
      </c>
      <c r="N1940" s="21" t="s">
        <v>5378</v>
      </c>
      <c r="O1940" s="21" t="s">
        <v>70</v>
      </c>
      <c r="P1940" s="21" t="s">
        <v>71</v>
      </c>
      <c r="Q1940" s="21" t="s">
        <v>5379</v>
      </c>
      <c r="R1940" s="22">
        <v>287.88</v>
      </c>
    </row>
    <row r="1941" spans="1:18" x14ac:dyDescent="0.2">
      <c r="A1941" s="21">
        <v>1137</v>
      </c>
      <c r="B1941" s="21" t="s">
        <v>3724</v>
      </c>
      <c r="C1941" s="21" t="s">
        <v>11937</v>
      </c>
      <c r="D1941" s="21" t="s">
        <v>3725</v>
      </c>
      <c r="E1941" s="21" t="s">
        <v>19</v>
      </c>
      <c r="F1941" s="21" t="s">
        <v>3726</v>
      </c>
      <c r="G1941" s="21" t="s">
        <v>3727</v>
      </c>
      <c r="H1941" s="21" t="s">
        <v>38</v>
      </c>
      <c r="I1941" s="21" t="s">
        <v>23</v>
      </c>
      <c r="J1941" s="21" t="s">
        <v>3728</v>
      </c>
      <c r="K1941" s="21" t="s">
        <v>286</v>
      </c>
      <c r="L1941" s="21">
        <v>46350</v>
      </c>
      <c r="M1941" s="21" t="s">
        <v>108</v>
      </c>
      <c r="N1941" s="21" t="s">
        <v>3729</v>
      </c>
      <c r="O1941" s="21" t="s">
        <v>43</v>
      </c>
      <c r="P1941" s="21" t="s">
        <v>189</v>
      </c>
      <c r="Q1941" s="21" t="s">
        <v>3730</v>
      </c>
      <c r="R1941" s="22">
        <v>287.52</v>
      </c>
    </row>
    <row r="1942" spans="1:18" x14ac:dyDescent="0.2">
      <c r="A1942" s="21">
        <v>2862</v>
      </c>
      <c r="B1942" s="21" t="s">
        <v>6748</v>
      </c>
      <c r="C1942" s="21" t="s">
        <v>2338</v>
      </c>
      <c r="D1942" s="21" t="s">
        <v>2339</v>
      </c>
      <c r="E1942" s="21" t="s">
        <v>48</v>
      </c>
      <c r="F1942" s="21" t="s">
        <v>6190</v>
      </c>
      <c r="G1942" s="21" t="s">
        <v>6191</v>
      </c>
      <c r="H1942" s="21" t="s">
        <v>22</v>
      </c>
      <c r="I1942" s="21" t="s">
        <v>23</v>
      </c>
      <c r="J1942" s="21" t="s">
        <v>1961</v>
      </c>
      <c r="K1942" s="21" t="s">
        <v>1431</v>
      </c>
      <c r="L1942" s="21">
        <v>30318</v>
      </c>
      <c r="M1942" s="21" t="s">
        <v>26</v>
      </c>
      <c r="N1942" s="21" t="s">
        <v>3713</v>
      </c>
      <c r="O1942" s="21" t="s">
        <v>43</v>
      </c>
      <c r="P1942" s="21" t="s">
        <v>91</v>
      </c>
      <c r="Q1942" s="21" t="s">
        <v>3714</v>
      </c>
      <c r="R1942" s="22">
        <v>286.93</v>
      </c>
    </row>
    <row r="1943" spans="1:18" x14ac:dyDescent="0.2">
      <c r="A1943" s="21">
        <v>6514</v>
      </c>
      <c r="B1943" s="21" t="s">
        <v>9771</v>
      </c>
      <c r="C1943" s="21" t="s">
        <v>12194</v>
      </c>
      <c r="D1943" s="21" t="s">
        <v>11992</v>
      </c>
      <c r="E1943" s="21" t="s">
        <v>48</v>
      </c>
      <c r="F1943" s="21" t="s">
        <v>9045</v>
      </c>
      <c r="G1943" s="21" t="s">
        <v>9046</v>
      </c>
      <c r="H1943" s="21" t="s">
        <v>105</v>
      </c>
      <c r="I1943" s="21" t="s">
        <v>23</v>
      </c>
      <c r="J1943" s="21" t="s">
        <v>134</v>
      </c>
      <c r="K1943" s="21" t="s">
        <v>40</v>
      </c>
      <c r="L1943" s="21">
        <v>94109</v>
      </c>
      <c r="M1943" s="21" t="s">
        <v>41</v>
      </c>
      <c r="N1943" s="21" t="s">
        <v>7268</v>
      </c>
      <c r="O1943" s="21" t="s">
        <v>43</v>
      </c>
      <c r="P1943" s="21" t="s">
        <v>91</v>
      </c>
      <c r="Q1943" s="21" t="s">
        <v>7269</v>
      </c>
      <c r="R1943" s="22">
        <v>286.93</v>
      </c>
    </row>
    <row r="1944" spans="1:18" x14ac:dyDescent="0.2">
      <c r="A1944" s="21">
        <v>9727</v>
      </c>
      <c r="B1944" s="21" t="s">
        <v>11671</v>
      </c>
      <c r="C1944" s="21" t="s">
        <v>11934</v>
      </c>
      <c r="D1944" s="21" t="s">
        <v>11951</v>
      </c>
      <c r="E1944" s="21" t="s">
        <v>206</v>
      </c>
      <c r="F1944" s="21" t="s">
        <v>327</v>
      </c>
      <c r="G1944" s="21" t="s">
        <v>328</v>
      </c>
      <c r="H1944" s="21" t="s">
        <v>22</v>
      </c>
      <c r="I1944" s="21" t="s">
        <v>23</v>
      </c>
      <c r="J1944" s="21" t="s">
        <v>1401</v>
      </c>
      <c r="K1944" s="21" t="s">
        <v>1402</v>
      </c>
      <c r="L1944" s="21">
        <v>1852</v>
      </c>
      <c r="M1944" s="21" t="s">
        <v>158</v>
      </c>
      <c r="N1944" s="21" t="s">
        <v>6261</v>
      </c>
      <c r="O1944" s="21" t="s">
        <v>43</v>
      </c>
      <c r="P1944" s="21" t="s">
        <v>77</v>
      </c>
      <c r="Q1944" s="21" t="s">
        <v>6262</v>
      </c>
      <c r="R1944" s="22">
        <v>286.86</v>
      </c>
    </row>
    <row r="1945" spans="1:18" x14ac:dyDescent="0.2">
      <c r="A1945" s="21">
        <v>8419</v>
      </c>
      <c r="B1945" s="21" t="s">
        <v>10879</v>
      </c>
      <c r="C1945" s="21" t="s">
        <v>12015</v>
      </c>
      <c r="D1945" s="21" t="s">
        <v>12101</v>
      </c>
      <c r="E1945" s="21" t="s">
        <v>206</v>
      </c>
      <c r="F1945" s="21" t="s">
        <v>7204</v>
      </c>
      <c r="G1945" s="21" t="s">
        <v>7205</v>
      </c>
      <c r="H1945" s="21" t="s">
        <v>105</v>
      </c>
      <c r="I1945" s="21" t="s">
        <v>23</v>
      </c>
      <c r="J1945" s="21" t="s">
        <v>96</v>
      </c>
      <c r="K1945" s="21" t="s">
        <v>97</v>
      </c>
      <c r="L1945" s="21">
        <v>98105</v>
      </c>
      <c r="M1945" s="21" t="s">
        <v>41</v>
      </c>
      <c r="N1945" s="21" t="s">
        <v>3268</v>
      </c>
      <c r="O1945" s="21" t="s">
        <v>28</v>
      </c>
      <c r="P1945" s="21" t="s">
        <v>54</v>
      </c>
      <c r="Q1945" s="21" t="s">
        <v>3269</v>
      </c>
      <c r="R1945" s="22">
        <v>286.85000000000002</v>
      </c>
    </row>
    <row r="1946" spans="1:18" x14ac:dyDescent="0.2">
      <c r="A1946" s="21">
        <v>3463</v>
      </c>
      <c r="B1946" s="21" t="s">
        <v>7394</v>
      </c>
      <c r="C1946" s="21" t="s">
        <v>6449</v>
      </c>
      <c r="D1946" s="21" t="s">
        <v>6578</v>
      </c>
      <c r="E1946" s="21" t="s">
        <v>19</v>
      </c>
      <c r="F1946" s="21" t="s">
        <v>5575</v>
      </c>
      <c r="G1946" s="21" t="s">
        <v>5576</v>
      </c>
      <c r="H1946" s="21" t="s">
        <v>22</v>
      </c>
      <c r="I1946" s="21" t="s">
        <v>23</v>
      </c>
      <c r="J1946" s="21" t="s">
        <v>5544</v>
      </c>
      <c r="K1946" s="21" t="s">
        <v>892</v>
      </c>
      <c r="L1946" s="21">
        <v>8861</v>
      </c>
      <c r="M1946" s="21" t="s">
        <v>158</v>
      </c>
      <c r="N1946" s="21" t="s">
        <v>3932</v>
      </c>
      <c r="O1946" s="21" t="s">
        <v>43</v>
      </c>
      <c r="P1946" s="21" t="s">
        <v>67</v>
      </c>
      <c r="Q1946" s="21" t="s">
        <v>3933</v>
      </c>
      <c r="R1946" s="22">
        <v>286.79000000000002</v>
      </c>
    </row>
    <row r="1947" spans="1:18" x14ac:dyDescent="0.2">
      <c r="A1947" s="21">
        <v>7315</v>
      </c>
      <c r="B1947" s="21" t="s">
        <v>10265</v>
      </c>
      <c r="C1947" s="21" t="s">
        <v>2997</v>
      </c>
      <c r="D1947" s="21" t="s">
        <v>12157</v>
      </c>
      <c r="E1947" s="21" t="s">
        <v>48</v>
      </c>
      <c r="F1947" s="21" t="s">
        <v>1803</v>
      </c>
      <c r="G1947" s="21" t="s">
        <v>1804</v>
      </c>
      <c r="H1947" s="21" t="s">
        <v>105</v>
      </c>
      <c r="I1947" s="21" t="s">
        <v>23</v>
      </c>
      <c r="J1947" s="21" t="s">
        <v>1818</v>
      </c>
      <c r="K1947" s="21" t="s">
        <v>232</v>
      </c>
      <c r="L1947" s="21">
        <v>60068</v>
      </c>
      <c r="M1947" s="21" t="s">
        <v>108</v>
      </c>
      <c r="N1947" s="21" t="s">
        <v>5028</v>
      </c>
      <c r="O1947" s="21" t="s">
        <v>70</v>
      </c>
      <c r="P1947" s="21" t="s">
        <v>71</v>
      </c>
      <c r="Q1947" s="21" t="s">
        <v>5029</v>
      </c>
      <c r="R1947" s="22">
        <v>286.39999999999998</v>
      </c>
    </row>
    <row r="1948" spans="1:18" x14ac:dyDescent="0.2">
      <c r="A1948" s="21">
        <v>1302</v>
      </c>
      <c r="B1948" s="21" t="s">
        <v>4076</v>
      </c>
      <c r="C1948" s="21" t="s">
        <v>4077</v>
      </c>
      <c r="D1948" s="21" t="s">
        <v>4078</v>
      </c>
      <c r="E1948" s="21" t="s">
        <v>19</v>
      </c>
      <c r="F1948" s="21" t="s">
        <v>922</v>
      </c>
      <c r="G1948" s="21" t="s">
        <v>923</v>
      </c>
      <c r="H1948" s="21" t="s">
        <v>22</v>
      </c>
      <c r="I1948" s="21" t="s">
        <v>23</v>
      </c>
      <c r="J1948" s="21" t="s">
        <v>356</v>
      </c>
      <c r="K1948" s="21" t="s">
        <v>357</v>
      </c>
      <c r="L1948" s="21">
        <v>22153</v>
      </c>
      <c r="M1948" s="21" t="s">
        <v>26</v>
      </c>
      <c r="N1948" s="21" t="s">
        <v>212</v>
      </c>
      <c r="O1948" s="21" t="s">
        <v>28</v>
      </c>
      <c r="P1948" s="21" t="s">
        <v>64</v>
      </c>
      <c r="Q1948" s="21" t="s">
        <v>213</v>
      </c>
      <c r="R1948" s="22">
        <v>286.38</v>
      </c>
    </row>
    <row r="1949" spans="1:18" x14ac:dyDescent="0.2">
      <c r="A1949" s="21">
        <v>3991</v>
      </c>
      <c r="B1949" s="21" t="s">
        <v>7890</v>
      </c>
      <c r="C1949" s="21" t="s">
        <v>12203</v>
      </c>
      <c r="D1949" s="21" t="s">
        <v>12146</v>
      </c>
      <c r="E1949" s="21" t="s">
        <v>48</v>
      </c>
      <c r="F1949" s="21" t="s">
        <v>4504</v>
      </c>
      <c r="G1949" s="21" t="s">
        <v>4505</v>
      </c>
      <c r="H1949" s="21" t="s">
        <v>22</v>
      </c>
      <c r="I1949" s="21" t="s">
        <v>23</v>
      </c>
      <c r="J1949" s="21" t="s">
        <v>2795</v>
      </c>
      <c r="K1949" s="21" t="s">
        <v>157</v>
      </c>
      <c r="L1949" s="21">
        <v>17602</v>
      </c>
      <c r="M1949" s="21" t="s">
        <v>158</v>
      </c>
      <c r="N1949" s="21" t="s">
        <v>6585</v>
      </c>
      <c r="O1949" s="21" t="s">
        <v>43</v>
      </c>
      <c r="P1949" s="21" t="s">
        <v>651</v>
      </c>
      <c r="Q1949" s="21" t="s">
        <v>6586</v>
      </c>
      <c r="R1949" s="22">
        <v>286.34399999999999</v>
      </c>
    </row>
    <row r="1950" spans="1:18" x14ac:dyDescent="0.2">
      <c r="A1950" s="21">
        <v>1965</v>
      </c>
      <c r="B1950" s="21" t="s">
        <v>5419</v>
      </c>
      <c r="C1950" s="21" t="s">
        <v>11720</v>
      </c>
      <c r="D1950" s="21" t="s">
        <v>228</v>
      </c>
      <c r="E1950" s="21" t="s">
        <v>19</v>
      </c>
      <c r="F1950" s="21" t="s">
        <v>3335</v>
      </c>
      <c r="G1950" s="21" t="s">
        <v>3336</v>
      </c>
      <c r="H1950" s="21" t="s">
        <v>22</v>
      </c>
      <c r="I1950" s="21" t="s">
        <v>23</v>
      </c>
      <c r="J1950" s="21" t="s">
        <v>356</v>
      </c>
      <c r="K1950" s="21" t="s">
        <v>672</v>
      </c>
      <c r="L1950" s="21">
        <v>65807</v>
      </c>
      <c r="M1950" s="21" t="s">
        <v>108</v>
      </c>
      <c r="N1950" s="21" t="s">
        <v>2742</v>
      </c>
      <c r="O1950" s="21" t="s">
        <v>43</v>
      </c>
      <c r="P1950" s="21" t="s">
        <v>57</v>
      </c>
      <c r="Q1950" s="21" t="s">
        <v>2743</v>
      </c>
      <c r="R1950" s="22">
        <v>286.29000000000002</v>
      </c>
    </row>
    <row r="1951" spans="1:18" x14ac:dyDescent="0.2">
      <c r="A1951" s="21">
        <v>7725</v>
      </c>
      <c r="B1951" s="21" t="s">
        <v>10480</v>
      </c>
      <c r="C1951" s="21" t="s">
        <v>4320</v>
      </c>
      <c r="D1951" s="21" t="s">
        <v>3035</v>
      </c>
      <c r="E1951" s="21" t="s">
        <v>48</v>
      </c>
      <c r="F1951" s="21" t="s">
        <v>7263</v>
      </c>
      <c r="G1951" s="21" t="s">
        <v>7264</v>
      </c>
      <c r="H1951" s="21" t="s">
        <v>22</v>
      </c>
      <c r="I1951" s="21" t="s">
        <v>23</v>
      </c>
      <c r="J1951" s="21" t="s">
        <v>2466</v>
      </c>
      <c r="K1951" s="21" t="s">
        <v>564</v>
      </c>
      <c r="L1951" s="21">
        <v>44105</v>
      </c>
      <c r="M1951" s="21" t="s">
        <v>158</v>
      </c>
      <c r="N1951" s="21" t="s">
        <v>3744</v>
      </c>
      <c r="O1951" s="21" t="s">
        <v>43</v>
      </c>
      <c r="P1951" s="21" t="s">
        <v>77</v>
      </c>
      <c r="Q1951" s="21" t="s">
        <v>3745</v>
      </c>
      <c r="R1951" s="22">
        <v>286.25599999999997</v>
      </c>
    </row>
    <row r="1952" spans="1:18" x14ac:dyDescent="0.2">
      <c r="A1952" s="21">
        <v>6380</v>
      </c>
      <c r="B1952" s="21" t="s">
        <v>9698</v>
      </c>
      <c r="C1952" s="21" t="s">
        <v>11927</v>
      </c>
      <c r="D1952" s="21" t="s">
        <v>3215</v>
      </c>
      <c r="E1952" s="21" t="s">
        <v>48</v>
      </c>
      <c r="F1952" s="21" t="s">
        <v>8464</v>
      </c>
      <c r="G1952" s="21" t="s">
        <v>8465</v>
      </c>
      <c r="H1952" s="21" t="s">
        <v>105</v>
      </c>
      <c r="I1952" s="21" t="s">
        <v>23</v>
      </c>
      <c r="J1952" s="21" t="s">
        <v>8499</v>
      </c>
      <c r="K1952" s="21" t="s">
        <v>844</v>
      </c>
      <c r="L1952" s="21">
        <v>6708</v>
      </c>
      <c r="M1952" s="21" t="s">
        <v>158</v>
      </c>
      <c r="N1952" s="21" t="s">
        <v>5838</v>
      </c>
      <c r="O1952" s="21" t="s">
        <v>43</v>
      </c>
      <c r="P1952" s="21" t="s">
        <v>57</v>
      </c>
      <c r="Q1952" s="21" t="s">
        <v>5839</v>
      </c>
      <c r="R1952" s="22">
        <v>286.14999999999998</v>
      </c>
    </row>
    <row r="1953" spans="1:18" x14ac:dyDescent="0.2">
      <c r="A1953" s="21">
        <v>9439</v>
      </c>
      <c r="B1953" s="21" t="s">
        <v>11485</v>
      </c>
      <c r="C1953" s="21" t="s">
        <v>5818</v>
      </c>
      <c r="D1953" s="21" t="s">
        <v>12027</v>
      </c>
      <c r="E1953" s="21" t="s">
        <v>48</v>
      </c>
      <c r="F1953" s="21" t="s">
        <v>3928</v>
      </c>
      <c r="G1953" s="21" t="s">
        <v>3929</v>
      </c>
      <c r="H1953" s="21" t="s">
        <v>22</v>
      </c>
      <c r="I1953" s="21" t="s">
        <v>23</v>
      </c>
      <c r="J1953" s="21" t="s">
        <v>156</v>
      </c>
      <c r="K1953" s="21" t="s">
        <v>157</v>
      </c>
      <c r="L1953" s="21">
        <v>19134</v>
      </c>
      <c r="M1953" s="21" t="s">
        <v>158</v>
      </c>
      <c r="N1953" s="21" t="s">
        <v>5794</v>
      </c>
      <c r="O1953" s="21" t="s">
        <v>70</v>
      </c>
      <c r="P1953" s="21" t="s">
        <v>71</v>
      </c>
      <c r="Q1953" s="21" t="s">
        <v>5795</v>
      </c>
      <c r="R1953" s="22">
        <v>285.57600000000002</v>
      </c>
    </row>
    <row r="1954" spans="1:18" x14ac:dyDescent="0.2">
      <c r="A1954" s="21">
        <v>1322</v>
      </c>
      <c r="B1954" s="21" t="s">
        <v>4120</v>
      </c>
      <c r="C1954" s="21" t="s">
        <v>12000</v>
      </c>
      <c r="D1954" s="21" t="s">
        <v>12001</v>
      </c>
      <c r="E1954" s="21" t="s">
        <v>48</v>
      </c>
      <c r="F1954" s="21" t="s">
        <v>4121</v>
      </c>
      <c r="G1954" s="21" t="s">
        <v>4122</v>
      </c>
      <c r="H1954" s="21" t="s">
        <v>22</v>
      </c>
      <c r="I1954" s="21" t="s">
        <v>23</v>
      </c>
      <c r="J1954" s="21" t="s">
        <v>1134</v>
      </c>
      <c r="K1954" s="21" t="s">
        <v>564</v>
      </c>
      <c r="L1954" s="21">
        <v>45231</v>
      </c>
      <c r="M1954" s="21" t="s">
        <v>158</v>
      </c>
      <c r="N1954" s="21" t="s">
        <v>2269</v>
      </c>
      <c r="O1954" s="21" t="s">
        <v>43</v>
      </c>
      <c r="P1954" s="21" t="s">
        <v>57</v>
      </c>
      <c r="Q1954" s="21" t="s">
        <v>2270</v>
      </c>
      <c r="R1954" s="22">
        <v>285.55200000000002</v>
      </c>
    </row>
    <row r="1955" spans="1:18" x14ac:dyDescent="0.2">
      <c r="A1955" s="21">
        <v>5823</v>
      </c>
      <c r="B1955" s="21" t="s">
        <v>9334</v>
      </c>
      <c r="C1955" s="21" t="s">
        <v>12055</v>
      </c>
      <c r="D1955" s="21" t="s">
        <v>3285</v>
      </c>
      <c r="E1955" s="21" t="s">
        <v>48</v>
      </c>
      <c r="F1955" s="21" t="s">
        <v>7884</v>
      </c>
      <c r="G1955" s="21" t="s">
        <v>7885</v>
      </c>
      <c r="H1955" s="21" t="s">
        <v>38</v>
      </c>
      <c r="I1955" s="21" t="s">
        <v>23</v>
      </c>
      <c r="J1955" s="21" t="s">
        <v>134</v>
      </c>
      <c r="K1955" s="21" t="s">
        <v>40</v>
      </c>
      <c r="L1955" s="21">
        <v>94122</v>
      </c>
      <c r="M1955" s="21" t="s">
        <v>41</v>
      </c>
      <c r="N1955" s="21" t="s">
        <v>3180</v>
      </c>
      <c r="O1955" s="21" t="s">
        <v>28</v>
      </c>
      <c r="P1955" s="21" t="s">
        <v>54</v>
      </c>
      <c r="Q1955" s="21" t="s">
        <v>3181</v>
      </c>
      <c r="R1955" s="22">
        <v>285.48</v>
      </c>
    </row>
    <row r="1956" spans="1:18" x14ac:dyDescent="0.2">
      <c r="A1956" s="21">
        <v>5637</v>
      </c>
      <c r="B1956" s="21" t="s">
        <v>9208</v>
      </c>
      <c r="C1956" s="21" t="s">
        <v>11859</v>
      </c>
      <c r="D1956" s="21" t="s">
        <v>11860</v>
      </c>
      <c r="E1956" s="21" t="s">
        <v>48</v>
      </c>
      <c r="F1956" s="21" t="s">
        <v>3173</v>
      </c>
      <c r="G1956" s="21" t="s">
        <v>3174</v>
      </c>
      <c r="H1956" s="21" t="s">
        <v>105</v>
      </c>
      <c r="I1956" s="21" t="s">
        <v>23</v>
      </c>
      <c r="J1956" s="21" t="s">
        <v>9209</v>
      </c>
      <c r="K1956" s="21" t="s">
        <v>40</v>
      </c>
      <c r="L1956" s="21">
        <v>91941</v>
      </c>
      <c r="M1956" s="21" t="s">
        <v>41</v>
      </c>
      <c r="N1956" s="21" t="s">
        <v>7271</v>
      </c>
      <c r="O1956" s="21" t="s">
        <v>70</v>
      </c>
      <c r="P1956" s="21" t="s">
        <v>175</v>
      </c>
      <c r="Q1956" s="21" t="s">
        <v>7272</v>
      </c>
      <c r="R1956" s="22">
        <v>284.97000000000003</v>
      </c>
    </row>
    <row r="1957" spans="1:18" x14ac:dyDescent="0.2">
      <c r="A1957" s="21">
        <v>691</v>
      </c>
      <c r="B1957" s="21" t="s">
        <v>2524</v>
      </c>
      <c r="C1957" s="21" t="s">
        <v>2525</v>
      </c>
      <c r="D1957" s="21" t="s">
        <v>2526</v>
      </c>
      <c r="E1957" s="21" t="s">
        <v>19</v>
      </c>
      <c r="F1957" s="21" t="s">
        <v>2527</v>
      </c>
      <c r="G1957" s="21" t="s">
        <v>2528</v>
      </c>
      <c r="H1957" s="21" t="s">
        <v>22</v>
      </c>
      <c r="I1957" s="21" t="s">
        <v>23</v>
      </c>
      <c r="J1957" s="21" t="s">
        <v>2529</v>
      </c>
      <c r="K1957" s="21" t="s">
        <v>357</v>
      </c>
      <c r="L1957" s="21">
        <v>22980</v>
      </c>
      <c r="M1957" s="21" t="s">
        <v>26</v>
      </c>
      <c r="N1957" s="21" t="s">
        <v>81</v>
      </c>
      <c r="O1957" s="21" t="s">
        <v>70</v>
      </c>
      <c r="P1957" s="21" t="s">
        <v>71</v>
      </c>
      <c r="Q1957" s="21" t="s">
        <v>82</v>
      </c>
      <c r="R1957" s="22">
        <v>284.82</v>
      </c>
    </row>
    <row r="1958" spans="1:18" x14ac:dyDescent="0.2">
      <c r="A1958" s="21">
        <v>454</v>
      </c>
      <c r="B1958" s="21" t="s">
        <v>1771</v>
      </c>
      <c r="C1958" s="21" t="s">
        <v>1772</v>
      </c>
      <c r="D1958" s="21" t="s">
        <v>1773</v>
      </c>
      <c r="E1958" s="21" t="s">
        <v>48</v>
      </c>
      <c r="F1958" s="21" t="s">
        <v>1774</v>
      </c>
      <c r="G1958" s="21" t="s">
        <v>1775</v>
      </c>
      <c r="H1958" s="21" t="s">
        <v>38</v>
      </c>
      <c r="I1958" s="21" t="s">
        <v>23</v>
      </c>
      <c r="J1958" s="21" t="s">
        <v>908</v>
      </c>
      <c r="K1958" s="21" t="s">
        <v>564</v>
      </c>
      <c r="L1958" s="21">
        <v>44312</v>
      </c>
      <c r="M1958" s="21" t="s">
        <v>158</v>
      </c>
      <c r="N1958" s="21" t="s">
        <v>79</v>
      </c>
      <c r="O1958" s="21" t="s">
        <v>28</v>
      </c>
      <c r="P1958" s="21" t="s">
        <v>54</v>
      </c>
      <c r="Q1958" s="21" t="s">
        <v>80</v>
      </c>
      <c r="R1958" s="22">
        <v>284.36399999999998</v>
      </c>
    </row>
    <row r="1959" spans="1:18" x14ac:dyDescent="0.2">
      <c r="A1959" s="21">
        <v>3157</v>
      </c>
      <c r="B1959" s="21" t="s">
        <v>7093</v>
      </c>
      <c r="C1959" s="21" t="s">
        <v>2446</v>
      </c>
      <c r="D1959" s="21" t="s">
        <v>2447</v>
      </c>
      <c r="E1959" s="21" t="s">
        <v>48</v>
      </c>
      <c r="F1959" s="21" t="s">
        <v>6117</v>
      </c>
      <c r="G1959" s="21" t="s">
        <v>6118</v>
      </c>
      <c r="H1959" s="21" t="s">
        <v>38</v>
      </c>
      <c r="I1959" s="21" t="s">
        <v>23</v>
      </c>
      <c r="J1959" s="21" t="s">
        <v>299</v>
      </c>
      <c r="K1959" s="21" t="s">
        <v>300</v>
      </c>
      <c r="L1959" s="21">
        <v>10009</v>
      </c>
      <c r="M1959" s="21" t="s">
        <v>158</v>
      </c>
      <c r="N1959" s="21" t="s">
        <v>79</v>
      </c>
      <c r="O1959" s="21" t="s">
        <v>28</v>
      </c>
      <c r="P1959" s="21" t="s">
        <v>54</v>
      </c>
      <c r="Q1959" s="21" t="s">
        <v>80</v>
      </c>
      <c r="R1959" s="22">
        <v>284.36399999999998</v>
      </c>
    </row>
    <row r="1960" spans="1:18" x14ac:dyDescent="0.2">
      <c r="A1960" s="21">
        <v>8140</v>
      </c>
      <c r="B1960" s="21" t="s">
        <v>10713</v>
      </c>
      <c r="C1960" s="21" t="s">
        <v>3872</v>
      </c>
      <c r="D1960" s="21" t="s">
        <v>237</v>
      </c>
      <c r="E1960" s="21" t="s">
        <v>48</v>
      </c>
      <c r="F1960" s="21" t="s">
        <v>719</v>
      </c>
      <c r="G1960" s="21" t="s">
        <v>720</v>
      </c>
      <c r="H1960" s="21" t="s">
        <v>105</v>
      </c>
      <c r="I1960" s="21" t="s">
        <v>23</v>
      </c>
      <c r="J1960" s="21" t="s">
        <v>156</v>
      </c>
      <c r="K1960" s="21" t="s">
        <v>157</v>
      </c>
      <c r="L1960" s="21">
        <v>19140</v>
      </c>
      <c r="M1960" s="21" t="s">
        <v>158</v>
      </c>
      <c r="N1960" s="21" t="s">
        <v>3722</v>
      </c>
      <c r="O1960" s="21" t="s">
        <v>43</v>
      </c>
      <c r="P1960" s="21" t="s">
        <v>57</v>
      </c>
      <c r="Q1960" s="21" t="s">
        <v>3723</v>
      </c>
      <c r="R1960" s="22">
        <v>284.08</v>
      </c>
    </row>
    <row r="1961" spans="1:18" x14ac:dyDescent="0.2">
      <c r="A1961" s="21">
        <v>540</v>
      </c>
      <c r="B1961" s="21" t="s">
        <v>2071</v>
      </c>
      <c r="C1961" s="21" t="s">
        <v>11826</v>
      </c>
      <c r="D1961" s="21" t="s">
        <v>11862</v>
      </c>
      <c r="E1961" s="21" t="s">
        <v>48</v>
      </c>
      <c r="F1961" s="21" t="s">
        <v>2072</v>
      </c>
      <c r="G1961" s="21" t="s">
        <v>2073</v>
      </c>
      <c r="H1961" s="21" t="s">
        <v>22</v>
      </c>
      <c r="I1961" s="21" t="s">
        <v>23</v>
      </c>
      <c r="J1961" s="21" t="s">
        <v>24</v>
      </c>
      <c r="K1961" s="21" t="s">
        <v>25</v>
      </c>
      <c r="L1961" s="21">
        <v>42420</v>
      </c>
      <c r="M1961" s="21" t="s">
        <v>26</v>
      </c>
      <c r="N1961" s="21" t="s">
        <v>2076</v>
      </c>
      <c r="O1961" s="21" t="s">
        <v>28</v>
      </c>
      <c r="P1961" s="21" t="s">
        <v>32</v>
      </c>
      <c r="Q1961" s="21" t="s">
        <v>2077</v>
      </c>
      <c r="R1961" s="22">
        <v>283.92</v>
      </c>
    </row>
    <row r="1962" spans="1:18" x14ac:dyDescent="0.2">
      <c r="A1962" s="21">
        <v>800</v>
      </c>
      <c r="B1962" s="21" t="s">
        <v>2831</v>
      </c>
      <c r="C1962" s="21" t="s">
        <v>1521</v>
      </c>
      <c r="D1962" s="21" t="s">
        <v>11825</v>
      </c>
      <c r="E1962" s="21" t="s">
        <v>48</v>
      </c>
      <c r="F1962" s="21" t="s">
        <v>2832</v>
      </c>
      <c r="G1962" s="21" t="s">
        <v>2833</v>
      </c>
      <c r="H1962" s="21" t="s">
        <v>22</v>
      </c>
      <c r="I1962" s="21" t="s">
        <v>23</v>
      </c>
      <c r="J1962" s="21" t="s">
        <v>2834</v>
      </c>
      <c r="K1962" s="21" t="s">
        <v>40</v>
      </c>
      <c r="L1962" s="21">
        <v>92530</v>
      </c>
      <c r="M1962" s="21" t="s">
        <v>41</v>
      </c>
      <c r="N1962" s="21" t="s">
        <v>2076</v>
      </c>
      <c r="O1962" s="21" t="s">
        <v>28</v>
      </c>
      <c r="P1962" s="21" t="s">
        <v>32</v>
      </c>
      <c r="Q1962" s="21" t="s">
        <v>2077</v>
      </c>
      <c r="R1962" s="22">
        <v>283.92</v>
      </c>
    </row>
    <row r="1963" spans="1:18" x14ac:dyDescent="0.2">
      <c r="A1963" s="21">
        <v>2072</v>
      </c>
      <c r="B1963" s="21" t="s">
        <v>5574</v>
      </c>
      <c r="C1963" s="21" t="s">
        <v>2145</v>
      </c>
      <c r="D1963" s="21" t="s">
        <v>5263</v>
      </c>
      <c r="E1963" s="21" t="s">
        <v>48</v>
      </c>
      <c r="F1963" s="21" t="s">
        <v>5575</v>
      </c>
      <c r="G1963" s="21" t="s">
        <v>5576</v>
      </c>
      <c r="H1963" s="21" t="s">
        <v>22</v>
      </c>
      <c r="I1963" s="21" t="s">
        <v>23</v>
      </c>
      <c r="J1963" s="21" t="s">
        <v>5577</v>
      </c>
      <c r="K1963" s="21" t="s">
        <v>40</v>
      </c>
      <c r="L1963" s="21">
        <v>91761</v>
      </c>
      <c r="M1963" s="21" t="s">
        <v>41</v>
      </c>
      <c r="N1963" s="21" t="s">
        <v>1626</v>
      </c>
      <c r="O1963" s="21" t="s">
        <v>28</v>
      </c>
      <c r="P1963" s="21" t="s">
        <v>32</v>
      </c>
      <c r="Q1963" s="21" t="s">
        <v>1627</v>
      </c>
      <c r="R1963" s="22">
        <v>283.92</v>
      </c>
    </row>
    <row r="1964" spans="1:18" x14ac:dyDescent="0.2">
      <c r="A1964" s="21">
        <v>4942</v>
      </c>
      <c r="B1964" s="21" t="s">
        <v>8684</v>
      </c>
      <c r="C1964" s="21" t="s">
        <v>12048</v>
      </c>
      <c r="D1964" s="21" t="s">
        <v>952</v>
      </c>
      <c r="E1964" s="21" t="s">
        <v>48</v>
      </c>
      <c r="F1964" s="21" t="s">
        <v>5739</v>
      </c>
      <c r="G1964" s="21" t="s">
        <v>5740</v>
      </c>
      <c r="H1964" s="21" t="s">
        <v>22</v>
      </c>
      <c r="I1964" s="21" t="s">
        <v>23</v>
      </c>
      <c r="J1964" s="21" t="s">
        <v>587</v>
      </c>
      <c r="K1964" s="21" t="s">
        <v>275</v>
      </c>
      <c r="L1964" s="21">
        <v>19805</v>
      </c>
      <c r="M1964" s="21" t="s">
        <v>158</v>
      </c>
      <c r="N1964" s="21" t="s">
        <v>7311</v>
      </c>
      <c r="O1964" s="21" t="s">
        <v>28</v>
      </c>
      <c r="P1964" s="21" t="s">
        <v>29</v>
      </c>
      <c r="Q1964" s="21" t="s">
        <v>7312</v>
      </c>
      <c r="R1964" s="22">
        <v>283.92</v>
      </c>
    </row>
    <row r="1965" spans="1:18" x14ac:dyDescent="0.2">
      <c r="A1965" s="21">
        <v>9032</v>
      </c>
      <c r="B1965" s="21" t="s">
        <v>11247</v>
      </c>
      <c r="C1965" s="21" t="s">
        <v>11823</v>
      </c>
      <c r="D1965" s="21" t="s">
        <v>11823</v>
      </c>
      <c r="E1965" s="21" t="s">
        <v>1452</v>
      </c>
      <c r="F1965" s="21" t="s">
        <v>4345</v>
      </c>
      <c r="G1965" s="21" t="s">
        <v>4346</v>
      </c>
      <c r="H1965" s="21" t="s">
        <v>38</v>
      </c>
      <c r="I1965" s="21" t="s">
        <v>23</v>
      </c>
      <c r="J1965" s="21" t="s">
        <v>96</v>
      </c>
      <c r="K1965" s="21" t="s">
        <v>97</v>
      </c>
      <c r="L1965" s="21">
        <v>98103</v>
      </c>
      <c r="M1965" s="21" t="s">
        <v>41</v>
      </c>
      <c r="N1965" s="21" t="s">
        <v>1043</v>
      </c>
      <c r="O1965" s="21" t="s">
        <v>28</v>
      </c>
      <c r="P1965" s="21" t="s">
        <v>54</v>
      </c>
      <c r="Q1965" s="21" t="s">
        <v>1044</v>
      </c>
      <c r="R1965" s="22">
        <v>283.56</v>
      </c>
    </row>
    <row r="1966" spans="1:18" x14ac:dyDescent="0.2">
      <c r="A1966" s="21">
        <v>4672</v>
      </c>
      <c r="B1966" s="21" t="s">
        <v>8480</v>
      </c>
      <c r="C1966" s="21" t="s">
        <v>1931</v>
      </c>
      <c r="D1966" s="21" t="s">
        <v>12184</v>
      </c>
      <c r="E1966" s="21" t="s">
        <v>48</v>
      </c>
      <c r="F1966" s="21" t="s">
        <v>1033</v>
      </c>
      <c r="G1966" s="21" t="s">
        <v>1034</v>
      </c>
      <c r="H1966" s="21" t="s">
        <v>22</v>
      </c>
      <c r="I1966" s="21" t="s">
        <v>23</v>
      </c>
      <c r="J1966" s="21" t="s">
        <v>994</v>
      </c>
      <c r="K1966" s="21" t="s">
        <v>266</v>
      </c>
      <c r="L1966" s="21">
        <v>48205</v>
      </c>
      <c r="M1966" s="21" t="s">
        <v>108</v>
      </c>
      <c r="N1966" s="21" t="s">
        <v>5195</v>
      </c>
      <c r="O1966" s="21" t="s">
        <v>43</v>
      </c>
      <c r="P1966" s="21" t="s">
        <v>77</v>
      </c>
      <c r="Q1966" s="21" t="s">
        <v>5196</v>
      </c>
      <c r="R1966" s="22">
        <v>283.14</v>
      </c>
    </row>
    <row r="1967" spans="1:18" x14ac:dyDescent="0.2">
      <c r="A1967" s="21">
        <v>1053</v>
      </c>
      <c r="B1967" s="21" t="s">
        <v>3529</v>
      </c>
      <c r="C1967" s="21" t="s">
        <v>11876</v>
      </c>
      <c r="D1967" s="21" t="s">
        <v>11972</v>
      </c>
      <c r="E1967" s="21" t="s">
        <v>206</v>
      </c>
      <c r="F1967" s="21" t="s">
        <v>3530</v>
      </c>
      <c r="G1967" s="21" t="s">
        <v>3531</v>
      </c>
      <c r="H1967" s="21" t="s">
        <v>38</v>
      </c>
      <c r="I1967" s="21" t="s">
        <v>23</v>
      </c>
      <c r="J1967" s="21" t="s">
        <v>156</v>
      </c>
      <c r="K1967" s="21" t="s">
        <v>157</v>
      </c>
      <c r="L1967" s="21">
        <v>19134</v>
      </c>
      <c r="M1967" s="21" t="s">
        <v>158</v>
      </c>
      <c r="N1967" s="21" t="s">
        <v>3536</v>
      </c>
      <c r="O1967" s="21" t="s">
        <v>28</v>
      </c>
      <c r="P1967" s="21" t="s">
        <v>64</v>
      </c>
      <c r="Q1967" s="21" t="s">
        <v>3537</v>
      </c>
      <c r="R1967" s="22">
        <v>282.88799999999998</v>
      </c>
    </row>
    <row r="1968" spans="1:18" x14ac:dyDescent="0.2">
      <c r="A1968" s="21">
        <v>9610</v>
      </c>
      <c r="B1968" s="21" t="s">
        <v>11601</v>
      </c>
      <c r="C1968" s="21" t="s">
        <v>4170</v>
      </c>
      <c r="D1968" s="21" t="s">
        <v>2752</v>
      </c>
      <c r="E1968" s="21" t="s">
        <v>19</v>
      </c>
      <c r="F1968" s="21" t="s">
        <v>1784</v>
      </c>
      <c r="G1968" s="21" t="s">
        <v>1785</v>
      </c>
      <c r="H1968" s="21" t="s">
        <v>22</v>
      </c>
      <c r="I1968" s="21" t="s">
        <v>23</v>
      </c>
      <c r="J1968" s="21" t="s">
        <v>39</v>
      </c>
      <c r="K1968" s="21" t="s">
        <v>40</v>
      </c>
      <c r="L1968" s="21">
        <v>90045</v>
      </c>
      <c r="M1968" s="21" t="s">
        <v>41</v>
      </c>
      <c r="N1968" s="21" t="s">
        <v>6825</v>
      </c>
      <c r="O1968" s="21" t="s">
        <v>28</v>
      </c>
      <c r="P1968" s="21" t="s">
        <v>64</v>
      </c>
      <c r="Q1968" s="21" t="s">
        <v>6826</v>
      </c>
      <c r="R1968" s="22">
        <v>282.83999999999997</v>
      </c>
    </row>
    <row r="1969" spans="1:18" x14ac:dyDescent="0.2">
      <c r="A1969" s="21">
        <v>1967</v>
      </c>
      <c r="B1969" s="21" t="s">
        <v>5428</v>
      </c>
      <c r="C1969" s="21" t="s">
        <v>921</v>
      </c>
      <c r="D1969" s="21" t="s">
        <v>1140</v>
      </c>
      <c r="E1969" s="21" t="s">
        <v>48</v>
      </c>
      <c r="F1969" s="21" t="s">
        <v>2003</v>
      </c>
      <c r="G1969" s="21" t="s">
        <v>2004</v>
      </c>
      <c r="H1969" s="21" t="s">
        <v>22</v>
      </c>
      <c r="I1969" s="21" t="s">
        <v>23</v>
      </c>
      <c r="J1969" s="21" t="s">
        <v>5429</v>
      </c>
      <c r="K1969" s="21" t="s">
        <v>892</v>
      </c>
      <c r="L1969" s="21">
        <v>7501</v>
      </c>
      <c r="M1969" s="21" t="s">
        <v>158</v>
      </c>
      <c r="N1969" s="21" t="s">
        <v>2354</v>
      </c>
      <c r="O1969" s="21" t="s">
        <v>70</v>
      </c>
      <c r="P1969" s="21" t="s">
        <v>71</v>
      </c>
      <c r="Q1969" s="21" t="s">
        <v>2355</v>
      </c>
      <c r="R1969" s="22">
        <v>281.97000000000003</v>
      </c>
    </row>
    <row r="1970" spans="1:18" x14ac:dyDescent="0.2">
      <c r="A1970" s="21">
        <v>9649</v>
      </c>
      <c r="B1970" s="21" t="s">
        <v>11620</v>
      </c>
      <c r="C1970" s="21" t="s">
        <v>827</v>
      </c>
      <c r="D1970" s="21" t="s">
        <v>828</v>
      </c>
      <c r="E1970" s="21" t="s">
        <v>48</v>
      </c>
      <c r="F1970" s="21" t="s">
        <v>5887</v>
      </c>
      <c r="G1970" s="21" t="s">
        <v>5888</v>
      </c>
      <c r="H1970" s="21" t="s">
        <v>22</v>
      </c>
      <c r="I1970" s="21" t="s">
        <v>23</v>
      </c>
      <c r="J1970" s="21" t="s">
        <v>11621</v>
      </c>
      <c r="K1970" s="21" t="s">
        <v>255</v>
      </c>
      <c r="L1970" s="21">
        <v>55433</v>
      </c>
      <c r="M1970" s="21" t="s">
        <v>108</v>
      </c>
      <c r="N1970" s="21" t="s">
        <v>2354</v>
      </c>
      <c r="O1970" s="21" t="s">
        <v>70</v>
      </c>
      <c r="P1970" s="21" t="s">
        <v>71</v>
      </c>
      <c r="Q1970" s="21" t="s">
        <v>2355</v>
      </c>
      <c r="R1970" s="22">
        <v>281.97000000000003</v>
      </c>
    </row>
    <row r="1971" spans="1:18" x14ac:dyDescent="0.2">
      <c r="A1971" s="21">
        <v>3266</v>
      </c>
      <c r="B1971" s="21" t="s">
        <v>7213</v>
      </c>
      <c r="C1971" s="21" t="s">
        <v>12178</v>
      </c>
      <c r="D1971" s="21" t="s">
        <v>2870</v>
      </c>
      <c r="E1971" s="21" t="s">
        <v>48</v>
      </c>
      <c r="F1971" s="21" t="s">
        <v>5110</v>
      </c>
      <c r="G1971" s="21" t="s">
        <v>5111</v>
      </c>
      <c r="H1971" s="21" t="s">
        <v>22</v>
      </c>
      <c r="I1971" s="21" t="s">
        <v>23</v>
      </c>
      <c r="J1971" s="21" t="s">
        <v>156</v>
      </c>
      <c r="K1971" s="21" t="s">
        <v>157</v>
      </c>
      <c r="L1971" s="21">
        <v>19120</v>
      </c>
      <c r="M1971" s="21" t="s">
        <v>158</v>
      </c>
      <c r="N1971" s="21" t="s">
        <v>3170</v>
      </c>
      <c r="O1971" s="21" t="s">
        <v>43</v>
      </c>
      <c r="P1971" s="21" t="s">
        <v>57</v>
      </c>
      <c r="Q1971" s="21" t="s">
        <v>3171</v>
      </c>
      <c r="R1971" s="22">
        <v>281.904</v>
      </c>
    </row>
    <row r="1972" spans="1:18" x14ac:dyDescent="0.2">
      <c r="A1972" s="21">
        <v>1357</v>
      </c>
      <c r="B1972" s="21" t="s">
        <v>4219</v>
      </c>
      <c r="C1972" s="21" t="s">
        <v>11888</v>
      </c>
      <c r="D1972" s="21" t="s">
        <v>11888</v>
      </c>
      <c r="E1972" s="21" t="s">
        <v>1452</v>
      </c>
      <c r="F1972" s="21" t="s">
        <v>4004</v>
      </c>
      <c r="G1972" s="21" t="s">
        <v>4005</v>
      </c>
      <c r="H1972" s="21" t="s">
        <v>22</v>
      </c>
      <c r="I1972" s="21" t="s">
        <v>23</v>
      </c>
      <c r="J1972" s="21" t="s">
        <v>202</v>
      </c>
      <c r="K1972" s="21" t="s">
        <v>107</v>
      </c>
      <c r="L1972" s="21">
        <v>77036</v>
      </c>
      <c r="M1972" s="21" t="s">
        <v>108</v>
      </c>
      <c r="N1972" s="21" t="s">
        <v>4009</v>
      </c>
      <c r="O1972" s="21" t="s">
        <v>43</v>
      </c>
      <c r="P1972" s="21" t="s">
        <v>57</v>
      </c>
      <c r="Q1972" s="21" t="s">
        <v>4010</v>
      </c>
      <c r="R1972" s="22">
        <v>281.42399999999998</v>
      </c>
    </row>
    <row r="1973" spans="1:18" x14ac:dyDescent="0.2">
      <c r="A1973" s="21">
        <v>3406</v>
      </c>
      <c r="B1973" s="21" t="s">
        <v>7348</v>
      </c>
      <c r="C1973" s="21" t="s">
        <v>4397</v>
      </c>
      <c r="D1973" s="21" t="s">
        <v>7349</v>
      </c>
      <c r="E1973" s="21" t="s">
        <v>48</v>
      </c>
      <c r="F1973" s="21" t="s">
        <v>7204</v>
      </c>
      <c r="G1973" s="21" t="s">
        <v>7205</v>
      </c>
      <c r="H1973" s="21" t="s">
        <v>105</v>
      </c>
      <c r="I1973" s="21" t="s">
        <v>23</v>
      </c>
      <c r="J1973" s="21" t="s">
        <v>563</v>
      </c>
      <c r="K1973" s="21" t="s">
        <v>564</v>
      </c>
      <c r="L1973" s="21">
        <v>43229</v>
      </c>
      <c r="M1973" s="21" t="s">
        <v>158</v>
      </c>
      <c r="N1973" s="21" t="s">
        <v>1061</v>
      </c>
      <c r="O1973" s="21" t="s">
        <v>28</v>
      </c>
      <c r="P1973" s="21" t="s">
        <v>32</v>
      </c>
      <c r="Q1973" s="21" t="s">
        <v>1062</v>
      </c>
      <c r="R1973" s="22">
        <v>281.37200000000001</v>
      </c>
    </row>
    <row r="1974" spans="1:18" x14ac:dyDescent="0.2">
      <c r="A1974" s="21">
        <v>3407</v>
      </c>
      <c r="B1974" s="21" t="s">
        <v>7348</v>
      </c>
      <c r="C1974" s="21" t="s">
        <v>4397</v>
      </c>
      <c r="D1974" s="21" t="s">
        <v>7349</v>
      </c>
      <c r="E1974" s="21" t="s">
        <v>48</v>
      </c>
      <c r="F1974" s="21" t="s">
        <v>7204</v>
      </c>
      <c r="G1974" s="21" t="s">
        <v>7205</v>
      </c>
      <c r="H1974" s="21" t="s">
        <v>105</v>
      </c>
      <c r="I1974" s="21" t="s">
        <v>23</v>
      </c>
      <c r="J1974" s="21" t="s">
        <v>563</v>
      </c>
      <c r="K1974" s="21" t="s">
        <v>564</v>
      </c>
      <c r="L1974" s="21">
        <v>43229</v>
      </c>
      <c r="M1974" s="21" t="s">
        <v>158</v>
      </c>
      <c r="N1974" s="21" t="s">
        <v>1061</v>
      </c>
      <c r="O1974" s="21" t="s">
        <v>28</v>
      </c>
      <c r="P1974" s="21" t="s">
        <v>32</v>
      </c>
      <c r="Q1974" s="21" t="s">
        <v>1062</v>
      </c>
      <c r="R1974" s="22">
        <v>281.37200000000001</v>
      </c>
    </row>
    <row r="1975" spans="1:18" x14ac:dyDescent="0.2">
      <c r="A1975" s="21">
        <v>713</v>
      </c>
      <c r="B1975" s="21" t="s">
        <v>2588</v>
      </c>
      <c r="C1975" s="21" t="s">
        <v>2338</v>
      </c>
      <c r="D1975" s="21" t="s">
        <v>2589</v>
      </c>
      <c r="E1975" s="21" t="s">
        <v>48</v>
      </c>
      <c r="F1975" s="21" t="s">
        <v>2590</v>
      </c>
      <c r="G1975" s="21" t="s">
        <v>2591</v>
      </c>
      <c r="H1975" s="21" t="s">
        <v>38</v>
      </c>
      <c r="I1975" s="21" t="s">
        <v>23</v>
      </c>
      <c r="J1975" s="21" t="s">
        <v>2592</v>
      </c>
      <c r="K1975" s="21" t="s">
        <v>300</v>
      </c>
      <c r="L1975" s="21">
        <v>10550</v>
      </c>
      <c r="M1975" s="21" t="s">
        <v>158</v>
      </c>
      <c r="N1975" s="21" t="s">
        <v>2593</v>
      </c>
      <c r="O1975" s="21" t="s">
        <v>43</v>
      </c>
      <c r="P1975" s="21" t="s">
        <v>77</v>
      </c>
      <c r="Q1975" s="21" t="s">
        <v>2594</v>
      </c>
      <c r="R1975" s="22">
        <v>281.33999999999997</v>
      </c>
    </row>
    <row r="1976" spans="1:18" x14ac:dyDescent="0.2">
      <c r="A1976" s="21">
        <v>2309</v>
      </c>
      <c r="B1976" s="21" t="s">
        <v>5964</v>
      </c>
      <c r="C1976" s="21" t="s">
        <v>12052</v>
      </c>
      <c r="D1976" s="21" t="s">
        <v>11797</v>
      </c>
      <c r="E1976" s="21" t="s">
        <v>206</v>
      </c>
      <c r="F1976" s="21" t="s">
        <v>5965</v>
      </c>
      <c r="G1976" s="21" t="s">
        <v>5966</v>
      </c>
      <c r="H1976" s="21" t="s">
        <v>105</v>
      </c>
      <c r="I1976" s="21" t="s">
        <v>23</v>
      </c>
      <c r="J1976" s="21" t="s">
        <v>1559</v>
      </c>
      <c r="K1976" s="21" t="s">
        <v>348</v>
      </c>
      <c r="L1976" s="21">
        <v>85345</v>
      </c>
      <c r="M1976" s="21" t="s">
        <v>41</v>
      </c>
      <c r="N1976" s="21" t="s">
        <v>2897</v>
      </c>
      <c r="O1976" s="21" t="s">
        <v>28</v>
      </c>
      <c r="P1976" s="21" t="s">
        <v>32</v>
      </c>
      <c r="Q1976" s="21" t="s">
        <v>2898</v>
      </c>
      <c r="R1976" s="22">
        <v>280.79199999999997</v>
      </c>
    </row>
    <row r="1977" spans="1:18" x14ac:dyDescent="0.2">
      <c r="A1977" s="21">
        <v>871</v>
      </c>
      <c r="B1977" s="21" t="s">
        <v>3045</v>
      </c>
      <c r="C1977" s="21" t="s">
        <v>11816</v>
      </c>
      <c r="D1977" s="21" t="s">
        <v>11758</v>
      </c>
      <c r="E1977" s="21" t="s">
        <v>206</v>
      </c>
      <c r="F1977" s="21" t="s">
        <v>3046</v>
      </c>
      <c r="G1977" s="21" t="s">
        <v>3047</v>
      </c>
      <c r="H1977" s="21" t="s">
        <v>105</v>
      </c>
      <c r="I1977" s="21" t="s">
        <v>23</v>
      </c>
      <c r="J1977" s="21" t="s">
        <v>156</v>
      </c>
      <c r="K1977" s="21" t="s">
        <v>157</v>
      </c>
      <c r="L1977" s="21">
        <v>19143</v>
      </c>
      <c r="M1977" s="21" t="s">
        <v>158</v>
      </c>
      <c r="N1977" s="21" t="s">
        <v>2166</v>
      </c>
      <c r="O1977" s="21" t="s">
        <v>70</v>
      </c>
      <c r="P1977" s="21" t="s">
        <v>71</v>
      </c>
      <c r="Q1977" s="21" t="s">
        <v>2167</v>
      </c>
      <c r="R1977" s="22">
        <v>280.78199999999998</v>
      </c>
    </row>
    <row r="1978" spans="1:18" x14ac:dyDescent="0.2">
      <c r="A1978" s="21">
        <v>5421</v>
      </c>
      <c r="B1978" s="21" t="s">
        <v>9030</v>
      </c>
      <c r="C1978" s="21" t="s">
        <v>4215</v>
      </c>
      <c r="D1978" s="21" t="s">
        <v>12189</v>
      </c>
      <c r="E1978" s="21" t="s">
        <v>19</v>
      </c>
      <c r="F1978" s="21" t="s">
        <v>2202</v>
      </c>
      <c r="G1978" s="21" t="s">
        <v>2203</v>
      </c>
      <c r="H1978" s="21" t="s">
        <v>22</v>
      </c>
      <c r="I1978" s="21" t="s">
        <v>23</v>
      </c>
      <c r="J1978" s="21" t="s">
        <v>156</v>
      </c>
      <c r="K1978" s="21" t="s">
        <v>157</v>
      </c>
      <c r="L1978" s="21">
        <v>19134</v>
      </c>
      <c r="M1978" s="21" t="s">
        <v>158</v>
      </c>
      <c r="N1978" s="21" t="s">
        <v>7758</v>
      </c>
      <c r="O1978" s="21" t="s">
        <v>70</v>
      </c>
      <c r="P1978" s="21" t="s">
        <v>71</v>
      </c>
      <c r="Q1978" s="21" t="s">
        <v>7759</v>
      </c>
      <c r="R1978" s="22">
        <v>280.78199999999998</v>
      </c>
    </row>
    <row r="1979" spans="1:18" x14ac:dyDescent="0.2">
      <c r="A1979" s="21">
        <v>487</v>
      </c>
      <c r="B1979" s="21" t="s">
        <v>1876</v>
      </c>
      <c r="C1979" s="21" t="s">
        <v>11850</v>
      </c>
      <c r="D1979" s="21" t="s">
        <v>1877</v>
      </c>
      <c r="E1979" s="21" t="s">
        <v>206</v>
      </c>
      <c r="F1979" s="21" t="s">
        <v>1878</v>
      </c>
      <c r="G1979" s="21" t="s">
        <v>1879</v>
      </c>
      <c r="H1979" s="21" t="s">
        <v>105</v>
      </c>
      <c r="I1979" s="21" t="s">
        <v>23</v>
      </c>
      <c r="J1979" s="21" t="s">
        <v>39</v>
      </c>
      <c r="K1979" s="21" t="s">
        <v>40</v>
      </c>
      <c r="L1979" s="21">
        <v>90045</v>
      </c>
      <c r="M1979" s="21" t="s">
        <v>41</v>
      </c>
      <c r="N1979" s="21" t="s">
        <v>1884</v>
      </c>
      <c r="O1979" s="21" t="s">
        <v>70</v>
      </c>
      <c r="P1979" s="21" t="s">
        <v>71</v>
      </c>
      <c r="Q1979" s="21" t="s">
        <v>1885</v>
      </c>
      <c r="R1979" s="22">
        <v>279.95999999999998</v>
      </c>
    </row>
    <row r="1980" spans="1:18" x14ac:dyDescent="0.2">
      <c r="A1980" s="21">
        <v>5816</v>
      </c>
      <c r="B1980" s="21" t="s">
        <v>9332</v>
      </c>
      <c r="C1980" s="21" t="s">
        <v>395</v>
      </c>
      <c r="D1980" s="21" t="s">
        <v>395</v>
      </c>
      <c r="E1980" s="21" t="s">
        <v>1452</v>
      </c>
      <c r="F1980" s="21" t="s">
        <v>1971</v>
      </c>
      <c r="G1980" s="21" t="s">
        <v>1972</v>
      </c>
      <c r="H1980" s="21" t="s">
        <v>22</v>
      </c>
      <c r="I1980" s="21" t="s">
        <v>23</v>
      </c>
      <c r="J1980" s="21" t="s">
        <v>9333</v>
      </c>
      <c r="K1980" s="21" t="s">
        <v>300</v>
      </c>
      <c r="L1980" s="21">
        <v>13501</v>
      </c>
      <c r="M1980" s="21" t="s">
        <v>158</v>
      </c>
      <c r="N1980" s="21" t="s">
        <v>2642</v>
      </c>
      <c r="O1980" s="21" t="s">
        <v>70</v>
      </c>
      <c r="P1980" s="21" t="s">
        <v>71</v>
      </c>
      <c r="Q1980" s="21" t="s">
        <v>2643</v>
      </c>
      <c r="R1980" s="22">
        <v>279.95999999999998</v>
      </c>
    </row>
    <row r="1981" spans="1:18" x14ac:dyDescent="0.2">
      <c r="A1981" s="21">
        <v>8693</v>
      </c>
      <c r="B1981" s="21" t="s">
        <v>11048</v>
      </c>
      <c r="C1981" s="21" t="s">
        <v>8906</v>
      </c>
      <c r="D1981" s="21" t="s">
        <v>2843</v>
      </c>
      <c r="E1981" s="21" t="s">
        <v>48</v>
      </c>
      <c r="F1981" s="21" t="s">
        <v>708</v>
      </c>
      <c r="G1981" s="21" t="s">
        <v>709</v>
      </c>
      <c r="H1981" s="21" t="s">
        <v>38</v>
      </c>
      <c r="I1981" s="21" t="s">
        <v>23</v>
      </c>
      <c r="J1981" s="21" t="s">
        <v>908</v>
      </c>
      <c r="K1981" s="21" t="s">
        <v>564</v>
      </c>
      <c r="L1981" s="21">
        <v>44312</v>
      </c>
      <c r="M1981" s="21" t="s">
        <v>158</v>
      </c>
      <c r="N1981" s="21" t="s">
        <v>7149</v>
      </c>
      <c r="O1981" s="21" t="s">
        <v>70</v>
      </c>
      <c r="P1981" s="21" t="s">
        <v>175</v>
      </c>
      <c r="Q1981" s="21" t="s">
        <v>7150</v>
      </c>
      <c r="R1981" s="22">
        <v>279.95999999999998</v>
      </c>
    </row>
    <row r="1982" spans="1:18" x14ac:dyDescent="0.2">
      <c r="A1982" s="21">
        <v>9074</v>
      </c>
      <c r="B1982" s="21" t="s">
        <v>11275</v>
      </c>
      <c r="C1982" s="21" t="s">
        <v>11953</v>
      </c>
      <c r="D1982" s="21" t="s">
        <v>11831</v>
      </c>
      <c r="E1982" s="21" t="s">
        <v>48</v>
      </c>
      <c r="F1982" s="21" t="s">
        <v>4442</v>
      </c>
      <c r="G1982" s="21" t="s">
        <v>4443</v>
      </c>
      <c r="H1982" s="21" t="s">
        <v>22</v>
      </c>
      <c r="I1982" s="21" t="s">
        <v>23</v>
      </c>
      <c r="J1982" s="21" t="s">
        <v>356</v>
      </c>
      <c r="K1982" s="21" t="s">
        <v>672</v>
      </c>
      <c r="L1982" s="21">
        <v>65807</v>
      </c>
      <c r="M1982" s="21" t="s">
        <v>108</v>
      </c>
      <c r="N1982" s="21" t="s">
        <v>967</v>
      </c>
      <c r="O1982" s="21" t="s">
        <v>70</v>
      </c>
      <c r="P1982" s="21" t="s">
        <v>175</v>
      </c>
      <c r="Q1982" s="21" t="s">
        <v>968</v>
      </c>
      <c r="R1982" s="22">
        <v>279.95</v>
      </c>
    </row>
    <row r="1983" spans="1:18" x14ac:dyDescent="0.2">
      <c r="A1983" s="21">
        <v>2100</v>
      </c>
      <c r="B1983" s="21" t="s">
        <v>5623</v>
      </c>
      <c r="C1983" s="21" t="s">
        <v>11855</v>
      </c>
      <c r="D1983" s="21" t="s">
        <v>11866</v>
      </c>
      <c r="E1983" s="21" t="s">
        <v>48</v>
      </c>
      <c r="F1983" s="21" t="s">
        <v>750</v>
      </c>
      <c r="G1983" s="21" t="s">
        <v>751</v>
      </c>
      <c r="H1983" s="21" t="s">
        <v>22</v>
      </c>
      <c r="I1983" s="21" t="s">
        <v>23</v>
      </c>
      <c r="J1983" s="21" t="s">
        <v>473</v>
      </c>
      <c r="K1983" s="21" t="s">
        <v>474</v>
      </c>
      <c r="L1983" s="21">
        <v>97206</v>
      </c>
      <c r="M1983" s="21" t="s">
        <v>41</v>
      </c>
      <c r="N1983" s="21" t="s">
        <v>5116</v>
      </c>
      <c r="O1983" s="21" t="s">
        <v>70</v>
      </c>
      <c r="P1983" s="21" t="s">
        <v>175</v>
      </c>
      <c r="Q1983" s="21" t="s">
        <v>5117</v>
      </c>
      <c r="R1983" s="22">
        <v>279.94400000000002</v>
      </c>
    </row>
    <row r="1984" spans="1:18" x14ac:dyDescent="0.2">
      <c r="A1984" s="21">
        <v>3894</v>
      </c>
      <c r="B1984" s="21" t="s">
        <v>7791</v>
      </c>
      <c r="C1984" s="21" t="s">
        <v>11749</v>
      </c>
      <c r="D1984" s="21" t="s">
        <v>5893</v>
      </c>
      <c r="E1984" s="21" t="s">
        <v>48</v>
      </c>
      <c r="F1984" s="21" t="s">
        <v>4504</v>
      </c>
      <c r="G1984" s="21" t="s">
        <v>4505</v>
      </c>
      <c r="H1984" s="21" t="s">
        <v>22</v>
      </c>
      <c r="I1984" s="21" t="s">
        <v>23</v>
      </c>
      <c r="J1984" s="21" t="s">
        <v>202</v>
      </c>
      <c r="K1984" s="21" t="s">
        <v>107</v>
      </c>
      <c r="L1984" s="21">
        <v>77036</v>
      </c>
      <c r="M1984" s="21" t="s">
        <v>108</v>
      </c>
      <c r="N1984" s="21" t="s">
        <v>2867</v>
      </c>
      <c r="O1984" s="21" t="s">
        <v>70</v>
      </c>
      <c r="P1984" s="21" t="s">
        <v>175</v>
      </c>
      <c r="Q1984" s="21" t="s">
        <v>2868</v>
      </c>
      <c r="R1984" s="22">
        <v>279.94400000000002</v>
      </c>
    </row>
    <row r="1985" spans="1:18" x14ac:dyDescent="0.2">
      <c r="A1985" s="21">
        <v>1118</v>
      </c>
      <c r="B1985" s="21" t="s">
        <v>3693</v>
      </c>
      <c r="C1985" s="21" t="s">
        <v>11812</v>
      </c>
      <c r="D1985" s="21" t="s">
        <v>11734</v>
      </c>
      <c r="E1985" s="21" t="s">
        <v>48</v>
      </c>
      <c r="F1985" s="21" t="s">
        <v>3694</v>
      </c>
      <c r="G1985" s="21" t="s">
        <v>3695</v>
      </c>
      <c r="H1985" s="21" t="s">
        <v>22</v>
      </c>
      <c r="I1985" s="21" t="s">
        <v>23</v>
      </c>
      <c r="J1985" s="21" t="s">
        <v>3696</v>
      </c>
      <c r="K1985" s="21" t="s">
        <v>1431</v>
      </c>
      <c r="L1985" s="21">
        <v>30076</v>
      </c>
      <c r="M1985" s="21" t="s">
        <v>26</v>
      </c>
      <c r="N1985" s="21" t="s">
        <v>1408</v>
      </c>
      <c r="O1985" s="21" t="s">
        <v>43</v>
      </c>
      <c r="P1985" s="21" t="s">
        <v>91</v>
      </c>
      <c r="Q1985" s="21" t="s">
        <v>1623</v>
      </c>
      <c r="R1985" s="22">
        <v>279.89999999999998</v>
      </c>
    </row>
    <row r="1986" spans="1:18" x14ac:dyDescent="0.2">
      <c r="A1986" s="21">
        <v>4784</v>
      </c>
      <c r="B1986" s="21" t="s">
        <v>8568</v>
      </c>
      <c r="C1986" s="21" t="s">
        <v>4333</v>
      </c>
      <c r="D1986" s="21" t="s">
        <v>12222</v>
      </c>
      <c r="E1986" s="21" t="s">
        <v>48</v>
      </c>
      <c r="F1986" s="21" t="s">
        <v>6885</v>
      </c>
      <c r="G1986" s="21" t="s">
        <v>6886</v>
      </c>
      <c r="H1986" s="21" t="s">
        <v>22</v>
      </c>
      <c r="I1986" s="21" t="s">
        <v>23</v>
      </c>
      <c r="J1986" s="21" t="s">
        <v>8013</v>
      </c>
      <c r="K1986" s="21" t="s">
        <v>5103</v>
      </c>
      <c r="L1986" s="21">
        <v>67212</v>
      </c>
      <c r="M1986" s="21" t="s">
        <v>108</v>
      </c>
      <c r="N1986" s="21" t="s">
        <v>4270</v>
      </c>
      <c r="O1986" s="21" t="s">
        <v>43</v>
      </c>
      <c r="P1986" s="21" t="s">
        <v>91</v>
      </c>
      <c r="Q1986" s="21" t="s">
        <v>4271</v>
      </c>
      <c r="R1986" s="22">
        <v>279.89999999999998</v>
      </c>
    </row>
    <row r="1987" spans="1:18" x14ac:dyDescent="0.2">
      <c r="A1987" s="21">
        <v>6509</v>
      </c>
      <c r="B1987" s="21" t="s">
        <v>9770</v>
      </c>
      <c r="C1987" s="21" t="s">
        <v>3458</v>
      </c>
      <c r="D1987" s="21" t="s">
        <v>3415</v>
      </c>
      <c r="E1987" s="21" t="s">
        <v>48</v>
      </c>
      <c r="F1987" s="21" t="s">
        <v>820</v>
      </c>
      <c r="G1987" s="21" t="s">
        <v>821</v>
      </c>
      <c r="H1987" s="21" t="s">
        <v>38</v>
      </c>
      <c r="I1987" s="21" t="s">
        <v>23</v>
      </c>
      <c r="J1987" s="21" t="s">
        <v>299</v>
      </c>
      <c r="K1987" s="21" t="s">
        <v>300</v>
      </c>
      <c r="L1987" s="21">
        <v>10009</v>
      </c>
      <c r="M1987" s="21" t="s">
        <v>158</v>
      </c>
      <c r="N1987" s="21" t="s">
        <v>1408</v>
      </c>
      <c r="O1987" s="21" t="s">
        <v>43</v>
      </c>
      <c r="P1987" s="21" t="s">
        <v>91</v>
      </c>
      <c r="Q1987" s="21" t="s">
        <v>1623</v>
      </c>
      <c r="R1987" s="22">
        <v>279.89999999999998</v>
      </c>
    </row>
    <row r="1988" spans="1:18" x14ac:dyDescent="0.2">
      <c r="A1988" s="21">
        <v>6500</v>
      </c>
      <c r="B1988" s="21" t="s">
        <v>9760</v>
      </c>
      <c r="C1988" s="21" t="s">
        <v>9761</v>
      </c>
      <c r="D1988" s="21" t="s">
        <v>3262</v>
      </c>
      <c r="E1988" s="21" t="s">
        <v>48</v>
      </c>
      <c r="F1988" s="21" t="s">
        <v>9762</v>
      </c>
      <c r="G1988" s="21" t="s">
        <v>9763</v>
      </c>
      <c r="H1988" s="21" t="s">
        <v>105</v>
      </c>
      <c r="I1988" s="21" t="s">
        <v>23</v>
      </c>
      <c r="J1988" s="21" t="s">
        <v>1659</v>
      </c>
      <c r="K1988" s="21" t="s">
        <v>25</v>
      </c>
      <c r="L1988" s="21">
        <v>40214</v>
      </c>
      <c r="M1988" s="21" t="s">
        <v>26</v>
      </c>
      <c r="N1988" s="21" t="s">
        <v>5582</v>
      </c>
      <c r="O1988" s="21" t="s">
        <v>70</v>
      </c>
      <c r="P1988" s="21" t="s">
        <v>175</v>
      </c>
      <c r="Q1988" s="21" t="s">
        <v>5583</v>
      </c>
      <c r="R1988" s="22">
        <v>279.86</v>
      </c>
    </row>
    <row r="1989" spans="1:18" x14ac:dyDescent="0.2">
      <c r="A1989" s="21">
        <v>6629</v>
      </c>
      <c r="B1989" s="21" t="s">
        <v>9840</v>
      </c>
      <c r="C1989" s="21" t="s">
        <v>3433</v>
      </c>
      <c r="D1989" s="21" t="s">
        <v>2192</v>
      </c>
      <c r="E1989" s="21" t="s">
        <v>19</v>
      </c>
      <c r="F1989" s="21" t="s">
        <v>5207</v>
      </c>
      <c r="G1989" s="21" t="s">
        <v>5208</v>
      </c>
      <c r="H1989" s="21" t="s">
        <v>22</v>
      </c>
      <c r="I1989" s="21" t="s">
        <v>23</v>
      </c>
      <c r="J1989" s="21" t="s">
        <v>299</v>
      </c>
      <c r="K1989" s="21" t="s">
        <v>300</v>
      </c>
      <c r="L1989" s="21">
        <v>10024</v>
      </c>
      <c r="M1989" s="21" t="s">
        <v>158</v>
      </c>
      <c r="N1989" s="21" t="s">
        <v>1041</v>
      </c>
      <c r="O1989" s="21" t="s">
        <v>70</v>
      </c>
      <c r="P1989" s="21" t="s">
        <v>71</v>
      </c>
      <c r="Q1989" s="21" t="s">
        <v>1042</v>
      </c>
      <c r="R1989" s="22">
        <v>279.86</v>
      </c>
    </row>
    <row r="1990" spans="1:18" x14ac:dyDescent="0.2">
      <c r="A1990" s="21">
        <v>5355</v>
      </c>
      <c r="B1990" s="21" t="s">
        <v>8974</v>
      </c>
      <c r="C1990" s="21" t="s">
        <v>122</v>
      </c>
      <c r="D1990" s="21" t="s">
        <v>8015</v>
      </c>
      <c r="E1990" s="21" t="s">
        <v>48</v>
      </c>
      <c r="F1990" s="21" t="s">
        <v>7142</v>
      </c>
      <c r="G1990" s="21" t="s">
        <v>7143</v>
      </c>
      <c r="H1990" s="21" t="s">
        <v>38</v>
      </c>
      <c r="I1990" s="21" t="s">
        <v>23</v>
      </c>
      <c r="J1990" s="21" t="s">
        <v>39</v>
      </c>
      <c r="K1990" s="21" t="s">
        <v>40</v>
      </c>
      <c r="L1990" s="21">
        <v>90004</v>
      </c>
      <c r="M1990" s="21" t="s">
        <v>41</v>
      </c>
      <c r="N1990" s="21" t="s">
        <v>6155</v>
      </c>
      <c r="O1990" s="21" t="s">
        <v>28</v>
      </c>
      <c r="P1990" s="21" t="s">
        <v>32</v>
      </c>
      <c r="Q1990" s="21" t="s">
        <v>6156</v>
      </c>
      <c r="R1990" s="22">
        <v>279.45600000000002</v>
      </c>
    </row>
    <row r="1991" spans="1:18" x14ac:dyDescent="0.2">
      <c r="A1991" s="21">
        <v>3468</v>
      </c>
      <c r="B1991" s="21" t="s">
        <v>7399</v>
      </c>
      <c r="C1991" s="21" t="s">
        <v>11874</v>
      </c>
      <c r="D1991" s="21" t="s">
        <v>2207</v>
      </c>
      <c r="E1991" s="21" t="s">
        <v>48</v>
      </c>
      <c r="F1991" s="21" t="s">
        <v>5366</v>
      </c>
      <c r="G1991" s="21" t="s">
        <v>5367</v>
      </c>
      <c r="H1991" s="21" t="s">
        <v>38</v>
      </c>
      <c r="I1991" s="21" t="s">
        <v>23</v>
      </c>
      <c r="J1991" s="21" t="s">
        <v>7304</v>
      </c>
      <c r="K1991" s="21" t="s">
        <v>1402</v>
      </c>
      <c r="L1991" s="21">
        <v>2151</v>
      </c>
      <c r="M1991" s="21" t="s">
        <v>158</v>
      </c>
      <c r="N1991" s="21" t="s">
        <v>1488</v>
      </c>
      <c r="O1991" s="21" t="s">
        <v>43</v>
      </c>
      <c r="P1991" s="21" t="s">
        <v>91</v>
      </c>
      <c r="Q1991" s="21" t="s">
        <v>1489</v>
      </c>
      <c r="R1991" s="22">
        <v>278.82</v>
      </c>
    </row>
    <row r="1992" spans="1:18" x14ac:dyDescent="0.2">
      <c r="A1992" s="21">
        <v>1281</v>
      </c>
      <c r="B1992" s="21" t="s">
        <v>4030</v>
      </c>
      <c r="C1992" s="21" t="s">
        <v>11758</v>
      </c>
      <c r="D1992" s="21" t="s">
        <v>11743</v>
      </c>
      <c r="E1992" s="21" t="s">
        <v>206</v>
      </c>
      <c r="F1992" s="21" t="s">
        <v>2905</v>
      </c>
      <c r="G1992" s="21" t="s">
        <v>2906</v>
      </c>
      <c r="H1992" s="21" t="s">
        <v>22</v>
      </c>
      <c r="I1992" s="21" t="s">
        <v>23</v>
      </c>
      <c r="J1992" s="21" t="s">
        <v>4031</v>
      </c>
      <c r="K1992" s="21" t="s">
        <v>554</v>
      </c>
      <c r="L1992" s="21">
        <v>52402</v>
      </c>
      <c r="M1992" s="21" t="s">
        <v>108</v>
      </c>
      <c r="N1992" s="21" t="s">
        <v>4032</v>
      </c>
      <c r="O1992" s="21" t="s">
        <v>70</v>
      </c>
      <c r="P1992" s="21" t="s">
        <v>71</v>
      </c>
      <c r="Q1992" s="21" t="s">
        <v>4033</v>
      </c>
      <c r="R1992" s="22">
        <v>278.39999999999998</v>
      </c>
    </row>
    <row r="1993" spans="1:18" x14ac:dyDescent="0.2">
      <c r="A1993" s="21">
        <v>8180</v>
      </c>
      <c r="B1993" s="21" t="s">
        <v>10740</v>
      </c>
      <c r="C1993" s="21" t="s">
        <v>12210</v>
      </c>
      <c r="D1993" s="21" t="s">
        <v>12121</v>
      </c>
      <c r="E1993" s="21" t="s">
        <v>48</v>
      </c>
      <c r="F1993" s="21" t="s">
        <v>2072</v>
      </c>
      <c r="G1993" s="21" t="s">
        <v>2073</v>
      </c>
      <c r="H1993" s="21" t="s">
        <v>22</v>
      </c>
      <c r="I1993" s="21" t="s">
        <v>23</v>
      </c>
      <c r="J1993" s="21" t="s">
        <v>356</v>
      </c>
      <c r="K1993" s="21" t="s">
        <v>474</v>
      </c>
      <c r="L1993" s="21">
        <v>97477</v>
      </c>
      <c r="M1993" s="21" t="s">
        <v>41</v>
      </c>
      <c r="N1993" s="21" t="s">
        <v>7693</v>
      </c>
      <c r="O1993" s="21" t="s">
        <v>28</v>
      </c>
      <c r="P1993" s="21" t="s">
        <v>54</v>
      </c>
      <c r="Q1993" s="21" t="s">
        <v>7694</v>
      </c>
      <c r="R1993" s="22">
        <v>277.5</v>
      </c>
    </row>
    <row r="1994" spans="1:18" x14ac:dyDescent="0.2">
      <c r="A1994" s="21">
        <v>2333</v>
      </c>
      <c r="B1994" s="21" t="s">
        <v>5994</v>
      </c>
      <c r="C1994" s="21" t="s">
        <v>2794</v>
      </c>
      <c r="D1994" s="21" t="s">
        <v>1750</v>
      </c>
      <c r="E1994" s="21" t="s">
        <v>48</v>
      </c>
      <c r="F1994" s="21" t="s">
        <v>3335</v>
      </c>
      <c r="G1994" s="21" t="s">
        <v>3336</v>
      </c>
      <c r="H1994" s="21" t="s">
        <v>22</v>
      </c>
      <c r="I1994" s="21" t="s">
        <v>23</v>
      </c>
      <c r="J1994" s="21" t="s">
        <v>4814</v>
      </c>
      <c r="K1994" s="21" t="s">
        <v>286</v>
      </c>
      <c r="L1994" s="21">
        <v>47905</v>
      </c>
      <c r="M1994" s="21" t="s">
        <v>108</v>
      </c>
      <c r="N1994" s="21" t="s">
        <v>1832</v>
      </c>
      <c r="O1994" s="21" t="s">
        <v>43</v>
      </c>
      <c r="P1994" s="21" t="s">
        <v>91</v>
      </c>
      <c r="Q1994" s="21" t="s">
        <v>1833</v>
      </c>
      <c r="R1994" s="22">
        <v>277.39999999999998</v>
      </c>
    </row>
    <row r="1995" spans="1:18" x14ac:dyDescent="0.2">
      <c r="A1995" s="21">
        <v>3604</v>
      </c>
      <c r="B1995" s="21" t="s">
        <v>7523</v>
      </c>
      <c r="C1995" s="21" t="s">
        <v>1671</v>
      </c>
      <c r="D1995" s="21" t="s">
        <v>1491</v>
      </c>
      <c r="E1995" s="21" t="s">
        <v>48</v>
      </c>
      <c r="F1995" s="21" t="s">
        <v>2580</v>
      </c>
      <c r="G1995" s="21" t="s">
        <v>2581</v>
      </c>
      <c r="H1995" s="21" t="s">
        <v>105</v>
      </c>
      <c r="I1995" s="21" t="s">
        <v>23</v>
      </c>
      <c r="J1995" s="21" t="s">
        <v>432</v>
      </c>
      <c r="K1995" s="21" t="s">
        <v>3106</v>
      </c>
      <c r="L1995" s="21">
        <v>21044</v>
      </c>
      <c r="M1995" s="21" t="s">
        <v>158</v>
      </c>
      <c r="N1995" s="21" t="s">
        <v>1952</v>
      </c>
      <c r="O1995" s="21" t="s">
        <v>43</v>
      </c>
      <c r="P1995" s="21" t="s">
        <v>91</v>
      </c>
      <c r="Q1995" s="21" t="s">
        <v>5632</v>
      </c>
      <c r="R1995" s="22">
        <v>277.39999999999998</v>
      </c>
    </row>
    <row r="1996" spans="1:18" x14ac:dyDescent="0.2">
      <c r="A1996" s="21">
        <v>7097</v>
      </c>
      <c r="B1996" s="21" t="s">
        <v>10132</v>
      </c>
      <c r="C1996" s="21" t="s">
        <v>9531</v>
      </c>
      <c r="D1996" s="21" t="s">
        <v>3627</v>
      </c>
      <c r="E1996" s="21" t="s">
        <v>206</v>
      </c>
      <c r="F1996" s="21" t="s">
        <v>2464</v>
      </c>
      <c r="G1996" s="21" t="s">
        <v>2465</v>
      </c>
      <c r="H1996" s="21" t="s">
        <v>22</v>
      </c>
      <c r="I1996" s="21" t="s">
        <v>23</v>
      </c>
      <c r="J1996" s="21" t="s">
        <v>299</v>
      </c>
      <c r="K1996" s="21" t="s">
        <v>300</v>
      </c>
      <c r="L1996" s="21">
        <v>10009</v>
      </c>
      <c r="M1996" s="21" t="s">
        <v>158</v>
      </c>
      <c r="N1996" s="21" t="s">
        <v>7739</v>
      </c>
      <c r="O1996" s="21" t="s">
        <v>43</v>
      </c>
      <c r="P1996" s="21" t="s">
        <v>74</v>
      </c>
      <c r="Q1996" s="21" t="s">
        <v>7740</v>
      </c>
      <c r="R1996" s="22">
        <v>276.78399999999999</v>
      </c>
    </row>
    <row r="1997" spans="1:18" x14ac:dyDescent="0.2">
      <c r="A1997" s="21">
        <v>8067</v>
      </c>
      <c r="B1997" s="21" t="s">
        <v>10668</v>
      </c>
      <c r="C1997" s="21" t="s">
        <v>11768</v>
      </c>
      <c r="D1997" s="21" t="s">
        <v>11923</v>
      </c>
      <c r="E1997" s="21" t="s">
        <v>206</v>
      </c>
      <c r="F1997" s="21" t="s">
        <v>5484</v>
      </c>
      <c r="G1997" s="21" t="s">
        <v>5485</v>
      </c>
      <c r="H1997" s="21" t="s">
        <v>22</v>
      </c>
      <c r="I1997" s="21" t="s">
        <v>23</v>
      </c>
      <c r="J1997" s="21" t="s">
        <v>440</v>
      </c>
      <c r="K1997" s="21" t="s">
        <v>300</v>
      </c>
      <c r="L1997" s="21">
        <v>14609</v>
      </c>
      <c r="M1997" s="21" t="s">
        <v>158</v>
      </c>
      <c r="N1997" s="21" t="s">
        <v>7739</v>
      </c>
      <c r="O1997" s="21" t="s">
        <v>43</v>
      </c>
      <c r="P1997" s="21" t="s">
        <v>74</v>
      </c>
      <c r="Q1997" s="21" t="s">
        <v>7740</v>
      </c>
      <c r="R1997" s="22">
        <v>276.78399999999999</v>
      </c>
    </row>
    <row r="1998" spans="1:18" x14ac:dyDescent="0.2">
      <c r="A1998" s="21">
        <v>9086</v>
      </c>
      <c r="B1998" s="21" t="s">
        <v>11283</v>
      </c>
      <c r="C1998" s="21" t="s">
        <v>11832</v>
      </c>
      <c r="D1998" s="21" t="s">
        <v>11805</v>
      </c>
      <c r="E1998" s="21" t="s">
        <v>19</v>
      </c>
      <c r="F1998" s="21" t="s">
        <v>2213</v>
      </c>
      <c r="G1998" s="21" t="s">
        <v>2214</v>
      </c>
      <c r="H1998" s="21" t="s">
        <v>22</v>
      </c>
      <c r="I1998" s="21" t="s">
        <v>23</v>
      </c>
      <c r="J1998" s="21" t="s">
        <v>39</v>
      </c>
      <c r="K1998" s="21" t="s">
        <v>40</v>
      </c>
      <c r="L1998" s="21">
        <v>90049</v>
      </c>
      <c r="M1998" s="21" t="s">
        <v>41</v>
      </c>
      <c r="N1998" s="21" t="s">
        <v>7739</v>
      </c>
      <c r="O1998" s="21" t="s">
        <v>43</v>
      </c>
      <c r="P1998" s="21" t="s">
        <v>74</v>
      </c>
      <c r="Q1998" s="21" t="s">
        <v>7740</v>
      </c>
      <c r="R1998" s="22">
        <v>276.78399999999999</v>
      </c>
    </row>
    <row r="1999" spans="1:18" x14ac:dyDescent="0.2">
      <c r="A1999" s="21">
        <v>9597</v>
      </c>
      <c r="B1999" s="21" t="s">
        <v>11589</v>
      </c>
      <c r="C1999" s="21" t="s">
        <v>6061</v>
      </c>
      <c r="D1999" s="21" t="s">
        <v>7787</v>
      </c>
      <c r="E1999" s="21" t="s">
        <v>48</v>
      </c>
      <c r="F1999" s="21" t="s">
        <v>4447</v>
      </c>
      <c r="G1999" s="21" t="s">
        <v>4448</v>
      </c>
      <c r="H1999" s="21" t="s">
        <v>38</v>
      </c>
      <c r="I1999" s="21" t="s">
        <v>23</v>
      </c>
      <c r="J1999" s="21" t="s">
        <v>710</v>
      </c>
      <c r="K1999" s="21" t="s">
        <v>40</v>
      </c>
      <c r="L1999" s="21">
        <v>95123</v>
      </c>
      <c r="M1999" s="21" t="s">
        <v>41</v>
      </c>
      <c r="N1999" s="21" t="s">
        <v>7739</v>
      </c>
      <c r="O1999" s="21" t="s">
        <v>43</v>
      </c>
      <c r="P1999" s="21" t="s">
        <v>74</v>
      </c>
      <c r="Q1999" s="21" t="s">
        <v>7740</v>
      </c>
      <c r="R1999" s="22">
        <v>276.78399999999999</v>
      </c>
    </row>
    <row r="2000" spans="1:18" x14ac:dyDescent="0.2">
      <c r="A2000" s="21">
        <v>4050</v>
      </c>
      <c r="B2000" s="21" t="s">
        <v>7937</v>
      </c>
      <c r="C2000" s="21" t="s">
        <v>904</v>
      </c>
      <c r="D2000" s="21" t="s">
        <v>3099</v>
      </c>
      <c r="E2000" s="21" t="s">
        <v>19</v>
      </c>
      <c r="F2000" s="21" t="s">
        <v>6614</v>
      </c>
      <c r="G2000" s="21" t="s">
        <v>6615</v>
      </c>
      <c r="H2000" s="21" t="s">
        <v>22</v>
      </c>
      <c r="I2000" s="21" t="s">
        <v>23</v>
      </c>
      <c r="J2000" s="21" t="s">
        <v>299</v>
      </c>
      <c r="K2000" s="21" t="s">
        <v>300</v>
      </c>
      <c r="L2000" s="21">
        <v>10011</v>
      </c>
      <c r="M2000" s="21" t="s">
        <v>158</v>
      </c>
      <c r="N2000" s="21" t="s">
        <v>3266</v>
      </c>
      <c r="O2000" s="21" t="s">
        <v>28</v>
      </c>
      <c r="P2000" s="21" t="s">
        <v>64</v>
      </c>
      <c r="Q2000" s="21" t="s">
        <v>3267</v>
      </c>
      <c r="R2000" s="22">
        <v>276.69</v>
      </c>
    </row>
    <row r="2001" spans="1:18" x14ac:dyDescent="0.2">
      <c r="A2001" s="21">
        <v>7497</v>
      </c>
      <c r="B2001" s="21" t="s">
        <v>10364</v>
      </c>
      <c r="C2001" s="21" t="s">
        <v>5837</v>
      </c>
      <c r="D2001" s="21" t="s">
        <v>153</v>
      </c>
      <c r="E2001" s="21" t="s">
        <v>48</v>
      </c>
      <c r="F2001" s="21" t="s">
        <v>6493</v>
      </c>
      <c r="G2001" s="21" t="s">
        <v>6494</v>
      </c>
      <c r="H2001" s="21" t="s">
        <v>22</v>
      </c>
      <c r="I2001" s="21" t="s">
        <v>23</v>
      </c>
      <c r="J2001" s="21" t="s">
        <v>4486</v>
      </c>
      <c r="K2001" s="21" t="s">
        <v>40</v>
      </c>
      <c r="L2001" s="21">
        <v>92683</v>
      </c>
      <c r="M2001" s="21" t="s">
        <v>41</v>
      </c>
      <c r="N2001" s="21" t="s">
        <v>3266</v>
      </c>
      <c r="O2001" s="21" t="s">
        <v>28</v>
      </c>
      <c r="P2001" s="21" t="s">
        <v>64</v>
      </c>
      <c r="Q2001" s="21" t="s">
        <v>3267</v>
      </c>
      <c r="R2001" s="22">
        <v>276.69</v>
      </c>
    </row>
    <row r="2002" spans="1:18" x14ac:dyDescent="0.2">
      <c r="A2002" s="21">
        <v>8888</v>
      </c>
      <c r="B2002" s="21" t="s">
        <v>11160</v>
      </c>
      <c r="C2002" s="21" t="s">
        <v>1473</v>
      </c>
      <c r="D2002" s="21" t="s">
        <v>6014</v>
      </c>
      <c r="E2002" s="21" t="s">
        <v>19</v>
      </c>
      <c r="F2002" s="21" t="s">
        <v>1156</v>
      </c>
      <c r="G2002" s="21" t="s">
        <v>1157</v>
      </c>
      <c r="H2002" s="21" t="s">
        <v>38</v>
      </c>
      <c r="I2002" s="21" t="s">
        <v>23</v>
      </c>
      <c r="J2002" s="21" t="s">
        <v>39</v>
      </c>
      <c r="K2002" s="21" t="s">
        <v>40</v>
      </c>
      <c r="L2002" s="21">
        <v>90036</v>
      </c>
      <c r="M2002" s="21" t="s">
        <v>41</v>
      </c>
      <c r="N2002" s="21" t="s">
        <v>4174</v>
      </c>
      <c r="O2002" s="21" t="s">
        <v>43</v>
      </c>
      <c r="P2002" s="21" t="s">
        <v>57</v>
      </c>
      <c r="Q2002" s="21" t="s">
        <v>4175</v>
      </c>
      <c r="R2002" s="22">
        <v>276.27999999999997</v>
      </c>
    </row>
    <row r="2003" spans="1:18" x14ac:dyDescent="0.2">
      <c r="A2003" s="21">
        <v>1976</v>
      </c>
      <c r="B2003" s="21" t="s">
        <v>5441</v>
      </c>
      <c r="C2003" s="21" t="s">
        <v>5442</v>
      </c>
      <c r="D2003" s="21" t="s">
        <v>261</v>
      </c>
      <c r="E2003" s="21" t="s">
        <v>19</v>
      </c>
      <c r="F2003" s="21" t="s">
        <v>1246</v>
      </c>
      <c r="G2003" s="21" t="s">
        <v>1247</v>
      </c>
      <c r="H2003" s="21" t="s">
        <v>38</v>
      </c>
      <c r="I2003" s="21" t="s">
        <v>23</v>
      </c>
      <c r="J2003" s="21" t="s">
        <v>2054</v>
      </c>
      <c r="K2003" s="21" t="s">
        <v>403</v>
      </c>
      <c r="L2003" s="21">
        <v>36116</v>
      </c>
      <c r="M2003" s="21" t="s">
        <v>26</v>
      </c>
      <c r="N2003" s="21" t="s">
        <v>949</v>
      </c>
      <c r="O2003" s="21" t="s">
        <v>43</v>
      </c>
      <c r="P2003" s="21" t="s">
        <v>57</v>
      </c>
      <c r="Q2003" s="21" t="s">
        <v>950</v>
      </c>
      <c r="R2003" s="22">
        <v>275.97000000000003</v>
      </c>
    </row>
    <row r="2004" spans="1:18" x14ac:dyDescent="0.2">
      <c r="A2004" s="21">
        <v>4728</v>
      </c>
      <c r="B2004" s="21" t="s">
        <v>8518</v>
      </c>
      <c r="C2004" s="21" t="s">
        <v>4699</v>
      </c>
      <c r="D2004" s="21" t="s">
        <v>4515</v>
      </c>
      <c r="E2004" s="21" t="s">
        <v>19</v>
      </c>
      <c r="F2004" s="21" t="s">
        <v>4609</v>
      </c>
      <c r="G2004" s="21" t="s">
        <v>4610</v>
      </c>
      <c r="H2004" s="21" t="s">
        <v>105</v>
      </c>
      <c r="I2004" s="21" t="s">
        <v>23</v>
      </c>
      <c r="J2004" s="21" t="s">
        <v>299</v>
      </c>
      <c r="K2004" s="21" t="s">
        <v>300</v>
      </c>
      <c r="L2004" s="21">
        <v>10009</v>
      </c>
      <c r="M2004" s="21" t="s">
        <v>158</v>
      </c>
      <c r="N2004" s="21" t="s">
        <v>5041</v>
      </c>
      <c r="O2004" s="21" t="s">
        <v>28</v>
      </c>
      <c r="P2004" s="21" t="s">
        <v>29</v>
      </c>
      <c r="Q2004" s="21" t="s">
        <v>5042</v>
      </c>
      <c r="R2004" s="22">
        <v>275.952</v>
      </c>
    </row>
    <row r="2005" spans="1:18" x14ac:dyDescent="0.2">
      <c r="A2005" s="21">
        <v>320</v>
      </c>
      <c r="B2005" s="21" t="s">
        <v>1304</v>
      </c>
      <c r="C2005" s="21" t="s">
        <v>11807</v>
      </c>
      <c r="D2005" s="21" t="s">
        <v>11808</v>
      </c>
      <c r="E2005" s="21" t="s">
        <v>48</v>
      </c>
      <c r="F2005" s="21" t="s">
        <v>1305</v>
      </c>
      <c r="G2005" s="21" t="s">
        <v>1306</v>
      </c>
      <c r="H2005" s="21" t="s">
        <v>105</v>
      </c>
      <c r="I2005" s="21" t="s">
        <v>23</v>
      </c>
      <c r="J2005" s="21" t="s">
        <v>299</v>
      </c>
      <c r="K2005" s="21" t="s">
        <v>300</v>
      </c>
      <c r="L2005" s="21">
        <v>10024</v>
      </c>
      <c r="M2005" s="21" t="s">
        <v>158</v>
      </c>
      <c r="N2005" s="21" t="s">
        <v>233</v>
      </c>
      <c r="O2005" s="21" t="s">
        <v>70</v>
      </c>
      <c r="P2005" s="21" t="s">
        <v>71</v>
      </c>
      <c r="Q2005" s="21" t="s">
        <v>234</v>
      </c>
      <c r="R2005" s="22">
        <v>275.94</v>
      </c>
    </row>
    <row r="2006" spans="1:18" x14ac:dyDescent="0.2">
      <c r="A2006" s="21">
        <v>167</v>
      </c>
      <c r="B2006" s="21" t="s">
        <v>761</v>
      </c>
      <c r="C2006" s="21" t="s">
        <v>11769</v>
      </c>
      <c r="D2006" s="21" t="s">
        <v>11770</v>
      </c>
      <c r="E2006" s="21" t="s">
        <v>48</v>
      </c>
      <c r="F2006" s="21" t="s">
        <v>762</v>
      </c>
      <c r="G2006" s="21" t="s">
        <v>763</v>
      </c>
      <c r="H2006" s="21" t="s">
        <v>22</v>
      </c>
      <c r="I2006" s="21" t="s">
        <v>23</v>
      </c>
      <c r="J2006" s="21" t="s">
        <v>764</v>
      </c>
      <c r="K2006" s="21" t="s">
        <v>107</v>
      </c>
      <c r="L2006" s="21">
        <v>78207</v>
      </c>
      <c r="M2006" s="21" t="s">
        <v>108</v>
      </c>
      <c r="N2006" s="21" t="s">
        <v>770</v>
      </c>
      <c r="O2006" s="21" t="s">
        <v>43</v>
      </c>
      <c r="P2006" s="21" t="s">
        <v>57</v>
      </c>
      <c r="Q2006" s="21" t="s">
        <v>771</v>
      </c>
      <c r="R2006" s="22">
        <v>275.928</v>
      </c>
    </row>
    <row r="2007" spans="1:18" x14ac:dyDescent="0.2">
      <c r="A2007" s="21">
        <v>7155</v>
      </c>
      <c r="B2007" s="21" t="s">
        <v>10163</v>
      </c>
      <c r="C2007" s="21" t="s">
        <v>4974</v>
      </c>
      <c r="D2007" s="21" t="s">
        <v>215</v>
      </c>
      <c r="E2007" s="21" t="s">
        <v>19</v>
      </c>
      <c r="F2007" s="21" t="s">
        <v>272</v>
      </c>
      <c r="G2007" s="21" t="s">
        <v>273</v>
      </c>
      <c r="H2007" s="21" t="s">
        <v>22</v>
      </c>
      <c r="I2007" s="21" t="s">
        <v>23</v>
      </c>
      <c r="J2007" s="21" t="s">
        <v>563</v>
      </c>
      <c r="K2007" s="21" t="s">
        <v>1431</v>
      </c>
      <c r="L2007" s="21">
        <v>31907</v>
      </c>
      <c r="M2007" s="21" t="s">
        <v>26</v>
      </c>
      <c r="N2007" s="21" t="s">
        <v>9328</v>
      </c>
      <c r="O2007" s="21" t="s">
        <v>28</v>
      </c>
      <c r="P2007" s="21" t="s">
        <v>64</v>
      </c>
      <c r="Q2007" s="21" t="s">
        <v>9329</v>
      </c>
      <c r="R2007" s="22">
        <v>275.88</v>
      </c>
    </row>
    <row r="2008" spans="1:18" x14ac:dyDescent="0.2">
      <c r="A2008" s="21">
        <v>2985</v>
      </c>
      <c r="B2008" s="21" t="s">
        <v>6890</v>
      </c>
      <c r="C2008" s="21" t="s">
        <v>12033</v>
      </c>
      <c r="D2008" s="21" t="s">
        <v>12167</v>
      </c>
      <c r="E2008" s="21" t="s">
        <v>19</v>
      </c>
      <c r="F2008" s="21" t="s">
        <v>561</v>
      </c>
      <c r="G2008" s="21" t="s">
        <v>562</v>
      </c>
      <c r="H2008" s="21" t="s">
        <v>22</v>
      </c>
      <c r="I2008" s="21" t="s">
        <v>23</v>
      </c>
      <c r="J2008" s="21" t="s">
        <v>356</v>
      </c>
      <c r="K2008" s="21" t="s">
        <v>474</v>
      </c>
      <c r="L2008" s="21">
        <v>97477</v>
      </c>
      <c r="M2008" s="21" t="s">
        <v>41</v>
      </c>
      <c r="N2008" s="21" t="s">
        <v>5696</v>
      </c>
      <c r="O2008" s="21" t="s">
        <v>28</v>
      </c>
      <c r="P2008" s="21" t="s">
        <v>54</v>
      </c>
      <c r="Q2008" s="21" t="s">
        <v>5697</v>
      </c>
      <c r="R2008" s="22">
        <v>275.49</v>
      </c>
    </row>
    <row r="2009" spans="1:18" x14ac:dyDescent="0.2">
      <c r="A2009" s="21">
        <v>6755</v>
      </c>
      <c r="B2009" s="21" t="s">
        <v>9917</v>
      </c>
      <c r="C2009" s="21" t="s">
        <v>5598</v>
      </c>
      <c r="D2009" s="21" t="s">
        <v>7837</v>
      </c>
      <c r="E2009" s="21" t="s">
        <v>19</v>
      </c>
      <c r="F2009" s="21" t="s">
        <v>6828</v>
      </c>
      <c r="G2009" s="21" t="s">
        <v>6829</v>
      </c>
      <c r="H2009" s="21" t="s">
        <v>22</v>
      </c>
      <c r="I2009" s="21" t="s">
        <v>23</v>
      </c>
      <c r="J2009" s="21" t="s">
        <v>5429</v>
      </c>
      <c r="K2009" s="21" t="s">
        <v>892</v>
      </c>
      <c r="L2009" s="21">
        <v>7501</v>
      </c>
      <c r="M2009" s="21" t="s">
        <v>158</v>
      </c>
      <c r="N2009" s="21" t="s">
        <v>109</v>
      </c>
      <c r="O2009" s="21" t="s">
        <v>43</v>
      </c>
      <c r="P2009" s="21" t="s">
        <v>77</v>
      </c>
      <c r="Q2009" s="21" t="s">
        <v>110</v>
      </c>
      <c r="R2009" s="22">
        <v>275.24</v>
      </c>
    </row>
    <row r="2010" spans="1:18" x14ac:dyDescent="0.2">
      <c r="A2010" s="21">
        <v>5690</v>
      </c>
      <c r="B2010" s="21" t="s">
        <v>9249</v>
      </c>
      <c r="C2010" s="21" t="s">
        <v>2020</v>
      </c>
      <c r="D2010" s="21" t="s">
        <v>216</v>
      </c>
      <c r="E2010" s="21" t="s">
        <v>48</v>
      </c>
      <c r="F2010" s="21" t="s">
        <v>471</v>
      </c>
      <c r="G2010" s="21" t="s">
        <v>472</v>
      </c>
      <c r="H2010" s="21" t="s">
        <v>105</v>
      </c>
      <c r="I2010" s="21" t="s">
        <v>23</v>
      </c>
      <c r="J2010" s="21" t="s">
        <v>202</v>
      </c>
      <c r="K2010" s="21" t="s">
        <v>107</v>
      </c>
      <c r="L2010" s="21">
        <v>77070</v>
      </c>
      <c r="M2010" s="21" t="s">
        <v>108</v>
      </c>
      <c r="N2010" s="21" t="s">
        <v>9093</v>
      </c>
      <c r="O2010" s="21" t="s">
        <v>28</v>
      </c>
      <c r="P2010" s="21" t="s">
        <v>32</v>
      </c>
      <c r="Q2010" s="21" t="s">
        <v>9094</v>
      </c>
      <c r="R2010" s="22">
        <v>275.05799999999999</v>
      </c>
    </row>
    <row r="2011" spans="1:18" x14ac:dyDescent="0.2">
      <c r="A2011" s="21">
        <v>6861</v>
      </c>
      <c r="B2011" s="21" t="s">
        <v>9986</v>
      </c>
      <c r="C2011" s="21" t="s">
        <v>1264</v>
      </c>
      <c r="D2011" s="21" t="s">
        <v>2854</v>
      </c>
      <c r="E2011" s="21" t="s">
        <v>48</v>
      </c>
      <c r="F2011" s="21" t="s">
        <v>4913</v>
      </c>
      <c r="G2011" s="21" t="s">
        <v>4914</v>
      </c>
      <c r="H2011" s="21" t="s">
        <v>22</v>
      </c>
      <c r="I2011" s="21" t="s">
        <v>23</v>
      </c>
      <c r="J2011" s="21" t="s">
        <v>39</v>
      </c>
      <c r="K2011" s="21" t="s">
        <v>40</v>
      </c>
      <c r="L2011" s="21">
        <v>90008</v>
      </c>
      <c r="M2011" s="21" t="s">
        <v>41</v>
      </c>
      <c r="N2011" s="21" t="s">
        <v>2665</v>
      </c>
      <c r="O2011" s="21" t="s">
        <v>70</v>
      </c>
      <c r="P2011" s="21" t="s">
        <v>175</v>
      </c>
      <c r="Q2011" s="21" t="s">
        <v>2666</v>
      </c>
      <c r="R2011" s="22">
        <v>274.89</v>
      </c>
    </row>
    <row r="2012" spans="1:18" x14ac:dyDescent="0.2">
      <c r="A2012" s="21">
        <v>6141</v>
      </c>
      <c r="B2012" s="21" t="s">
        <v>9540</v>
      </c>
      <c r="C2012" s="21" t="s">
        <v>11957</v>
      </c>
      <c r="D2012" s="21" t="s">
        <v>3329</v>
      </c>
      <c r="E2012" s="21" t="s">
        <v>48</v>
      </c>
      <c r="F2012" s="21" t="s">
        <v>4177</v>
      </c>
      <c r="G2012" s="21" t="s">
        <v>4178</v>
      </c>
      <c r="H2012" s="21" t="s">
        <v>22</v>
      </c>
      <c r="I2012" s="21" t="s">
        <v>23</v>
      </c>
      <c r="J2012" s="21" t="s">
        <v>1455</v>
      </c>
      <c r="K2012" s="21" t="s">
        <v>844</v>
      </c>
      <c r="L2012" s="21">
        <v>6040</v>
      </c>
      <c r="M2012" s="21" t="s">
        <v>158</v>
      </c>
      <c r="N2012" s="21" t="s">
        <v>9364</v>
      </c>
      <c r="O2012" s="21" t="s">
        <v>43</v>
      </c>
      <c r="P2012" s="21" t="s">
        <v>91</v>
      </c>
      <c r="Q2012" s="21" t="s">
        <v>9365</v>
      </c>
      <c r="R2012" s="22">
        <v>274.8</v>
      </c>
    </row>
    <row r="2013" spans="1:18" x14ac:dyDescent="0.2">
      <c r="A2013" s="21">
        <v>9783</v>
      </c>
      <c r="B2013" s="21" t="s">
        <v>11702</v>
      </c>
      <c r="C2013" s="21" t="s">
        <v>707</v>
      </c>
      <c r="D2013" s="21" t="s">
        <v>11762</v>
      </c>
      <c r="E2013" s="21" t="s">
        <v>19</v>
      </c>
      <c r="F2013" s="21" t="s">
        <v>5968</v>
      </c>
      <c r="G2013" s="21" t="s">
        <v>5969</v>
      </c>
      <c r="H2013" s="21" t="s">
        <v>38</v>
      </c>
      <c r="I2013" s="21" t="s">
        <v>23</v>
      </c>
      <c r="J2013" s="21" t="s">
        <v>5429</v>
      </c>
      <c r="K2013" s="21" t="s">
        <v>892</v>
      </c>
      <c r="L2013" s="21">
        <v>7501</v>
      </c>
      <c r="M2013" s="21" t="s">
        <v>158</v>
      </c>
      <c r="N2013" s="21" t="s">
        <v>2271</v>
      </c>
      <c r="O2013" s="21" t="s">
        <v>43</v>
      </c>
      <c r="P2013" s="21" t="s">
        <v>91</v>
      </c>
      <c r="Q2013" s="21" t="s">
        <v>2272</v>
      </c>
      <c r="R2013" s="22">
        <v>274.8</v>
      </c>
    </row>
    <row r="2014" spans="1:18" x14ac:dyDescent="0.2">
      <c r="A2014" s="21">
        <v>4043</v>
      </c>
      <c r="B2014" s="21" t="s">
        <v>7932</v>
      </c>
      <c r="C2014" s="21" t="s">
        <v>2710</v>
      </c>
      <c r="D2014" s="21" t="s">
        <v>11784</v>
      </c>
      <c r="E2014" s="21" t="s">
        <v>48</v>
      </c>
      <c r="F2014" s="21" t="s">
        <v>2747</v>
      </c>
      <c r="G2014" s="21" t="s">
        <v>2748</v>
      </c>
      <c r="H2014" s="21" t="s">
        <v>38</v>
      </c>
      <c r="I2014" s="21" t="s">
        <v>23</v>
      </c>
      <c r="J2014" s="21" t="s">
        <v>134</v>
      </c>
      <c r="K2014" s="21" t="s">
        <v>40</v>
      </c>
      <c r="L2014" s="21">
        <v>94110</v>
      </c>
      <c r="M2014" s="21" t="s">
        <v>41</v>
      </c>
      <c r="N2014" s="21" t="s">
        <v>4102</v>
      </c>
      <c r="O2014" s="21" t="s">
        <v>43</v>
      </c>
      <c r="P2014" s="21" t="s">
        <v>44</v>
      </c>
      <c r="Q2014" s="21" t="s">
        <v>4103</v>
      </c>
      <c r="R2014" s="22">
        <v>274.77</v>
      </c>
    </row>
    <row r="2015" spans="1:18" x14ac:dyDescent="0.2">
      <c r="A2015" s="21">
        <v>7221</v>
      </c>
      <c r="B2015" s="21" t="s">
        <v>10204</v>
      </c>
      <c r="C2015" s="21" t="s">
        <v>12263</v>
      </c>
      <c r="D2015" s="21" t="s">
        <v>5655</v>
      </c>
      <c r="E2015" s="21" t="s">
        <v>48</v>
      </c>
      <c r="F2015" s="21" t="s">
        <v>4211</v>
      </c>
      <c r="G2015" s="21" t="s">
        <v>4212</v>
      </c>
      <c r="H2015" s="21" t="s">
        <v>22</v>
      </c>
      <c r="I2015" s="21" t="s">
        <v>23</v>
      </c>
      <c r="J2015" s="21" t="s">
        <v>156</v>
      </c>
      <c r="K2015" s="21" t="s">
        <v>157</v>
      </c>
      <c r="L2015" s="21">
        <v>19140</v>
      </c>
      <c r="M2015" s="21" t="s">
        <v>158</v>
      </c>
      <c r="N2015" s="21" t="s">
        <v>2498</v>
      </c>
      <c r="O2015" s="21" t="s">
        <v>43</v>
      </c>
      <c r="P2015" s="21" t="s">
        <v>74</v>
      </c>
      <c r="Q2015" s="21" t="s">
        <v>2499</v>
      </c>
      <c r="R2015" s="22">
        <v>274.49099999999999</v>
      </c>
    </row>
    <row r="2016" spans="1:18" x14ac:dyDescent="0.2">
      <c r="A2016" s="21">
        <v>8432</v>
      </c>
      <c r="B2016" s="21" t="s">
        <v>10887</v>
      </c>
      <c r="C2016" s="21" t="s">
        <v>12152</v>
      </c>
      <c r="D2016" s="21" t="s">
        <v>423</v>
      </c>
      <c r="E2016" s="21" t="s">
        <v>48</v>
      </c>
      <c r="F2016" s="21" t="s">
        <v>6394</v>
      </c>
      <c r="G2016" s="21" t="s">
        <v>6395</v>
      </c>
      <c r="H2016" s="21" t="s">
        <v>38</v>
      </c>
      <c r="I2016" s="21" t="s">
        <v>23</v>
      </c>
      <c r="J2016" s="21" t="s">
        <v>5061</v>
      </c>
      <c r="K2016" s="21" t="s">
        <v>3106</v>
      </c>
      <c r="L2016" s="21">
        <v>21215</v>
      </c>
      <c r="M2016" s="21" t="s">
        <v>158</v>
      </c>
      <c r="N2016" s="21" t="s">
        <v>3972</v>
      </c>
      <c r="O2016" s="21" t="s">
        <v>28</v>
      </c>
      <c r="P2016" s="21" t="s">
        <v>64</v>
      </c>
      <c r="Q2016" s="21" t="s">
        <v>3973</v>
      </c>
      <c r="R2016" s="22">
        <v>274.2</v>
      </c>
    </row>
    <row r="2017" spans="1:18" x14ac:dyDescent="0.2">
      <c r="A2017" s="21">
        <v>8999</v>
      </c>
      <c r="B2017" s="21" t="s">
        <v>11226</v>
      </c>
      <c r="C2017" s="21" t="s">
        <v>1749</v>
      </c>
      <c r="D2017" s="21" t="s">
        <v>1749</v>
      </c>
      <c r="E2017" s="21" t="s">
        <v>1452</v>
      </c>
      <c r="F2017" s="21" t="s">
        <v>6784</v>
      </c>
      <c r="G2017" s="21" t="s">
        <v>6785</v>
      </c>
      <c r="H2017" s="21" t="s">
        <v>22</v>
      </c>
      <c r="I2017" s="21" t="s">
        <v>23</v>
      </c>
      <c r="J2017" s="21" t="s">
        <v>202</v>
      </c>
      <c r="K2017" s="21" t="s">
        <v>107</v>
      </c>
      <c r="L2017" s="21">
        <v>77041</v>
      </c>
      <c r="M2017" s="21" t="s">
        <v>108</v>
      </c>
      <c r="N2017" s="21" t="s">
        <v>630</v>
      </c>
      <c r="O2017" s="21" t="s">
        <v>43</v>
      </c>
      <c r="P2017" s="21" t="s">
        <v>91</v>
      </c>
      <c r="Q2017" s="21" t="s">
        <v>631</v>
      </c>
      <c r="R2017" s="22">
        <v>274.06400000000002</v>
      </c>
    </row>
    <row r="2018" spans="1:18" x14ac:dyDescent="0.2">
      <c r="A2018" s="21">
        <v>3781</v>
      </c>
      <c r="B2018" s="21" t="s">
        <v>7673</v>
      </c>
      <c r="C2018" s="21" t="s">
        <v>5791</v>
      </c>
      <c r="D2018" s="21" t="s">
        <v>6163</v>
      </c>
      <c r="E2018" s="21" t="s">
        <v>48</v>
      </c>
      <c r="F2018" s="21" t="s">
        <v>5511</v>
      </c>
      <c r="G2018" s="21" t="s">
        <v>5512</v>
      </c>
      <c r="H2018" s="21" t="s">
        <v>105</v>
      </c>
      <c r="I2018" s="21" t="s">
        <v>23</v>
      </c>
      <c r="J2018" s="21" t="s">
        <v>7674</v>
      </c>
      <c r="K2018" s="21" t="s">
        <v>5103</v>
      </c>
      <c r="L2018" s="21">
        <v>66502</v>
      </c>
      <c r="M2018" s="21" t="s">
        <v>108</v>
      </c>
      <c r="N2018" s="21" t="s">
        <v>4826</v>
      </c>
      <c r="O2018" s="21" t="s">
        <v>70</v>
      </c>
      <c r="P2018" s="21" t="s">
        <v>71</v>
      </c>
      <c r="Q2018" s="21" t="s">
        <v>4827</v>
      </c>
      <c r="R2018" s="22">
        <v>273.95999999999998</v>
      </c>
    </row>
    <row r="2019" spans="1:18" x14ac:dyDescent="0.2">
      <c r="A2019" s="21">
        <v>5371</v>
      </c>
      <c r="B2019" s="21" t="s">
        <v>8989</v>
      </c>
      <c r="C2019" s="21" t="s">
        <v>12156</v>
      </c>
      <c r="D2019" s="21" t="s">
        <v>11790</v>
      </c>
      <c r="E2019" s="21" t="s">
        <v>48</v>
      </c>
      <c r="F2019" s="21" t="s">
        <v>4431</v>
      </c>
      <c r="G2019" s="21" t="s">
        <v>4432</v>
      </c>
      <c r="H2019" s="21" t="s">
        <v>38</v>
      </c>
      <c r="I2019" s="21" t="s">
        <v>23</v>
      </c>
      <c r="J2019" s="21" t="s">
        <v>8623</v>
      </c>
      <c r="K2019" s="21" t="s">
        <v>266</v>
      </c>
      <c r="L2019" s="21">
        <v>48237</v>
      </c>
      <c r="M2019" s="21" t="s">
        <v>108</v>
      </c>
      <c r="N2019" s="21" t="s">
        <v>6317</v>
      </c>
      <c r="O2019" s="21" t="s">
        <v>28</v>
      </c>
      <c r="P2019" s="21" t="s">
        <v>64</v>
      </c>
      <c r="Q2019" s="21" t="s">
        <v>6318</v>
      </c>
      <c r="R2019" s="22">
        <v>273.95999999999998</v>
      </c>
    </row>
    <row r="2020" spans="1:18" x14ac:dyDescent="0.2">
      <c r="A2020" s="21">
        <v>8963</v>
      </c>
      <c r="B2020" s="21" t="s">
        <v>11206</v>
      </c>
      <c r="C2020" s="21" t="s">
        <v>12024</v>
      </c>
      <c r="D2020" s="21" t="s">
        <v>11768</v>
      </c>
      <c r="E2020" s="21" t="s">
        <v>206</v>
      </c>
      <c r="F2020" s="21" t="s">
        <v>8593</v>
      </c>
      <c r="G2020" s="21" t="s">
        <v>8594</v>
      </c>
      <c r="H2020" s="21" t="s">
        <v>22</v>
      </c>
      <c r="I2020" s="21" t="s">
        <v>23</v>
      </c>
      <c r="J2020" s="21" t="s">
        <v>3381</v>
      </c>
      <c r="K2020" s="21" t="s">
        <v>357</v>
      </c>
      <c r="L2020" s="21">
        <v>23464</v>
      </c>
      <c r="M2020" s="21" t="s">
        <v>26</v>
      </c>
      <c r="N2020" s="21" t="s">
        <v>6317</v>
      </c>
      <c r="O2020" s="21" t="s">
        <v>28</v>
      </c>
      <c r="P2020" s="21" t="s">
        <v>64</v>
      </c>
      <c r="Q2020" s="21" t="s">
        <v>6318</v>
      </c>
      <c r="R2020" s="22">
        <v>273.95999999999998</v>
      </c>
    </row>
    <row r="2021" spans="1:18" x14ac:dyDescent="0.2">
      <c r="A2021" s="21">
        <v>6711</v>
      </c>
      <c r="B2021" s="21" t="s">
        <v>9895</v>
      </c>
      <c r="C2021" s="21" t="s">
        <v>11718</v>
      </c>
      <c r="D2021" s="21" t="s">
        <v>11998</v>
      </c>
      <c r="E2021" s="21" t="s">
        <v>206</v>
      </c>
      <c r="F2021" s="21" t="s">
        <v>708</v>
      </c>
      <c r="G2021" s="21" t="s">
        <v>709</v>
      </c>
      <c r="H2021" s="21" t="s">
        <v>38</v>
      </c>
      <c r="I2021" s="21" t="s">
        <v>23</v>
      </c>
      <c r="J2021" s="21" t="s">
        <v>5651</v>
      </c>
      <c r="K2021" s="21" t="s">
        <v>40</v>
      </c>
      <c r="L2021" s="21">
        <v>95207</v>
      </c>
      <c r="M2021" s="21" t="s">
        <v>41</v>
      </c>
      <c r="N2021" s="21" t="s">
        <v>5226</v>
      </c>
      <c r="O2021" s="21" t="s">
        <v>43</v>
      </c>
      <c r="P2021" s="21" t="s">
        <v>74</v>
      </c>
      <c r="Q2021" s="21" t="s">
        <v>5227</v>
      </c>
      <c r="R2021" s="22">
        <v>273.92</v>
      </c>
    </row>
    <row r="2022" spans="1:18" x14ac:dyDescent="0.2">
      <c r="A2022" s="21">
        <v>1912</v>
      </c>
      <c r="B2022" s="21" t="s">
        <v>5345</v>
      </c>
      <c r="C2022" s="21" t="s">
        <v>11867</v>
      </c>
      <c r="D2022" s="21" t="s">
        <v>11777</v>
      </c>
      <c r="E2022" s="21" t="s">
        <v>19</v>
      </c>
      <c r="F2022" s="21" t="s">
        <v>3726</v>
      </c>
      <c r="G2022" s="21" t="s">
        <v>3727</v>
      </c>
      <c r="H2022" s="21" t="s">
        <v>38</v>
      </c>
      <c r="I2022" s="21" t="s">
        <v>23</v>
      </c>
      <c r="J2022" s="21" t="s">
        <v>202</v>
      </c>
      <c r="K2022" s="21" t="s">
        <v>107</v>
      </c>
      <c r="L2022" s="21">
        <v>77041</v>
      </c>
      <c r="M2022" s="21" t="s">
        <v>108</v>
      </c>
      <c r="N2022" s="21" t="s">
        <v>5346</v>
      </c>
      <c r="O2022" s="21" t="s">
        <v>43</v>
      </c>
      <c r="P2022" s="21" t="s">
        <v>91</v>
      </c>
      <c r="Q2022" s="21" t="s">
        <v>5347</v>
      </c>
      <c r="R2022" s="22">
        <v>273.89600000000002</v>
      </c>
    </row>
    <row r="2023" spans="1:18" x14ac:dyDescent="0.2">
      <c r="A2023" s="21">
        <v>7271</v>
      </c>
      <c r="B2023" s="21" t="s">
        <v>10237</v>
      </c>
      <c r="C2023" s="21" t="s">
        <v>8454</v>
      </c>
      <c r="D2023" s="21" t="s">
        <v>452</v>
      </c>
      <c r="E2023" s="21" t="s">
        <v>48</v>
      </c>
      <c r="F2023" s="21" t="s">
        <v>4447</v>
      </c>
      <c r="G2023" s="21" t="s">
        <v>4448</v>
      </c>
      <c r="H2023" s="21" t="s">
        <v>38</v>
      </c>
      <c r="I2023" s="21" t="s">
        <v>23</v>
      </c>
      <c r="J2023" s="21" t="s">
        <v>710</v>
      </c>
      <c r="K2023" s="21" t="s">
        <v>40</v>
      </c>
      <c r="L2023" s="21">
        <v>95123</v>
      </c>
      <c r="M2023" s="21" t="s">
        <v>41</v>
      </c>
      <c r="N2023" s="21" t="s">
        <v>5234</v>
      </c>
      <c r="O2023" s="21" t="s">
        <v>28</v>
      </c>
      <c r="P2023" s="21" t="s">
        <v>29</v>
      </c>
      <c r="Q2023" s="21" t="s">
        <v>5235</v>
      </c>
      <c r="R2023" s="22">
        <v>273.666</v>
      </c>
    </row>
    <row r="2024" spans="1:18" x14ac:dyDescent="0.2">
      <c r="A2024" s="21">
        <v>9711</v>
      </c>
      <c r="B2024" s="21" t="s">
        <v>11661</v>
      </c>
      <c r="C2024" s="21" t="s">
        <v>12155</v>
      </c>
      <c r="D2024" s="21" t="s">
        <v>12175</v>
      </c>
      <c r="E2024" s="21" t="s">
        <v>48</v>
      </c>
      <c r="F2024" s="21" t="s">
        <v>1923</v>
      </c>
      <c r="G2024" s="21" t="s">
        <v>1924</v>
      </c>
      <c r="H2024" s="21" t="s">
        <v>22</v>
      </c>
      <c r="I2024" s="21" t="s">
        <v>23</v>
      </c>
      <c r="J2024" s="21" t="s">
        <v>156</v>
      </c>
      <c r="K2024" s="21" t="s">
        <v>157</v>
      </c>
      <c r="L2024" s="21">
        <v>19143</v>
      </c>
      <c r="M2024" s="21" t="s">
        <v>158</v>
      </c>
      <c r="N2024" s="21" t="s">
        <v>5989</v>
      </c>
      <c r="O2024" s="21" t="s">
        <v>28</v>
      </c>
      <c r="P2024" s="21" t="s">
        <v>64</v>
      </c>
      <c r="Q2024" s="21" t="s">
        <v>5990</v>
      </c>
      <c r="R2024" s="22">
        <v>273.56799999999998</v>
      </c>
    </row>
    <row r="2025" spans="1:18" x14ac:dyDescent="0.2">
      <c r="A2025" s="21">
        <v>5629</v>
      </c>
      <c r="B2025" s="21" t="s">
        <v>9199</v>
      </c>
      <c r="C2025" s="21" t="s">
        <v>3099</v>
      </c>
      <c r="D2025" s="21" t="s">
        <v>12038</v>
      </c>
      <c r="E2025" s="21" t="s">
        <v>48</v>
      </c>
      <c r="F2025" s="21" t="s">
        <v>1078</v>
      </c>
      <c r="G2025" s="21" t="s">
        <v>1079</v>
      </c>
      <c r="H2025" s="21" t="s">
        <v>38</v>
      </c>
      <c r="I2025" s="21" t="s">
        <v>23</v>
      </c>
      <c r="J2025" s="21" t="s">
        <v>1595</v>
      </c>
      <c r="K2025" s="21" t="s">
        <v>52</v>
      </c>
      <c r="L2025" s="21">
        <v>33180</v>
      </c>
      <c r="M2025" s="21" t="s">
        <v>26</v>
      </c>
      <c r="N2025" s="21" t="s">
        <v>9200</v>
      </c>
      <c r="O2025" s="21" t="s">
        <v>28</v>
      </c>
      <c r="P2025" s="21" t="s">
        <v>32</v>
      </c>
      <c r="Q2025" s="21" t="s">
        <v>9201</v>
      </c>
      <c r="R2025" s="22">
        <v>273.55200000000002</v>
      </c>
    </row>
    <row r="2026" spans="1:18" x14ac:dyDescent="0.2">
      <c r="A2026" s="21">
        <v>2426</v>
      </c>
      <c r="B2026" s="21" t="s">
        <v>6140</v>
      </c>
      <c r="C2026" s="21" t="s">
        <v>544</v>
      </c>
      <c r="D2026" s="21" t="s">
        <v>545</v>
      </c>
      <c r="E2026" s="21" t="s">
        <v>48</v>
      </c>
      <c r="F2026" s="21" t="s">
        <v>5962</v>
      </c>
      <c r="G2026" s="21" t="s">
        <v>5963</v>
      </c>
      <c r="H2026" s="21" t="s">
        <v>22</v>
      </c>
      <c r="I2026" s="21" t="s">
        <v>23</v>
      </c>
      <c r="J2026" s="21" t="s">
        <v>843</v>
      </c>
      <c r="K2026" s="21" t="s">
        <v>564</v>
      </c>
      <c r="L2026" s="21">
        <v>45014</v>
      </c>
      <c r="M2026" s="21" t="s">
        <v>158</v>
      </c>
      <c r="N2026" s="21" t="s">
        <v>6141</v>
      </c>
      <c r="O2026" s="21" t="s">
        <v>28</v>
      </c>
      <c r="P2026" s="21" t="s">
        <v>54</v>
      </c>
      <c r="Q2026" s="21" t="s">
        <v>6142</v>
      </c>
      <c r="R2026" s="22">
        <v>273.06</v>
      </c>
    </row>
    <row r="2027" spans="1:18" x14ac:dyDescent="0.2">
      <c r="A2027" s="21">
        <v>9370</v>
      </c>
      <c r="B2027" s="21" t="s">
        <v>11438</v>
      </c>
      <c r="C2027" s="21" t="s">
        <v>11835</v>
      </c>
      <c r="D2027" s="21" t="s">
        <v>11741</v>
      </c>
      <c r="E2027" s="21" t="s">
        <v>19</v>
      </c>
      <c r="F2027" s="21" t="s">
        <v>4464</v>
      </c>
      <c r="G2027" s="21" t="s">
        <v>4465</v>
      </c>
      <c r="H2027" s="21" t="s">
        <v>38</v>
      </c>
      <c r="I2027" s="21" t="s">
        <v>23</v>
      </c>
      <c r="J2027" s="21" t="s">
        <v>3644</v>
      </c>
      <c r="K2027" s="21" t="s">
        <v>3106</v>
      </c>
      <c r="L2027" s="21">
        <v>20735</v>
      </c>
      <c r="M2027" s="21" t="s">
        <v>158</v>
      </c>
      <c r="N2027" s="21" t="s">
        <v>6837</v>
      </c>
      <c r="O2027" s="21" t="s">
        <v>28</v>
      </c>
      <c r="P2027" s="21" t="s">
        <v>32</v>
      </c>
      <c r="Q2027" s="21" t="s">
        <v>6838</v>
      </c>
      <c r="R2027" s="22">
        <v>272.97000000000003</v>
      </c>
    </row>
    <row r="2028" spans="1:18" x14ac:dyDescent="0.2">
      <c r="A2028" s="21">
        <v>1169</v>
      </c>
      <c r="B2028" s="21" t="s">
        <v>3792</v>
      </c>
      <c r="C2028" s="21" t="s">
        <v>11833</v>
      </c>
      <c r="D2028" s="21" t="s">
        <v>11872</v>
      </c>
      <c r="E2028" s="21" t="s">
        <v>19</v>
      </c>
      <c r="F2028" s="21" t="s">
        <v>1070</v>
      </c>
      <c r="G2028" s="21" t="s">
        <v>1071</v>
      </c>
      <c r="H2028" s="21" t="s">
        <v>22</v>
      </c>
      <c r="I2028" s="21" t="s">
        <v>23</v>
      </c>
      <c r="J2028" s="21" t="s">
        <v>299</v>
      </c>
      <c r="K2028" s="21" t="s">
        <v>300</v>
      </c>
      <c r="L2028" s="21">
        <v>10035</v>
      </c>
      <c r="M2028" s="21" t="s">
        <v>158</v>
      </c>
      <c r="N2028" s="21" t="s">
        <v>383</v>
      </c>
      <c r="O2028" s="21" t="s">
        <v>43</v>
      </c>
      <c r="P2028" s="21" t="s">
        <v>57</v>
      </c>
      <c r="Q2028" s="21" t="s">
        <v>384</v>
      </c>
      <c r="R2028" s="22">
        <v>272.94</v>
      </c>
    </row>
    <row r="2029" spans="1:18" x14ac:dyDescent="0.2">
      <c r="A2029" s="21">
        <v>4675</v>
      </c>
      <c r="B2029" s="21" t="s">
        <v>8480</v>
      </c>
      <c r="C2029" s="21" t="s">
        <v>1931</v>
      </c>
      <c r="D2029" s="21" t="s">
        <v>12184</v>
      </c>
      <c r="E2029" s="21" t="s">
        <v>48</v>
      </c>
      <c r="F2029" s="21" t="s">
        <v>1033</v>
      </c>
      <c r="G2029" s="21" t="s">
        <v>1034</v>
      </c>
      <c r="H2029" s="21" t="s">
        <v>22</v>
      </c>
      <c r="I2029" s="21" t="s">
        <v>23</v>
      </c>
      <c r="J2029" s="21" t="s">
        <v>994</v>
      </c>
      <c r="K2029" s="21" t="s">
        <v>266</v>
      </c>
      <c r="L2029" s="21">
        <v>48205</v>
      </c>
      <c r="M2029" s="21" t="s">
        <v>108</v>
      </c>
      <c r="N2029" s="21" t="s">
        <v>1223</v>
      </c>
      <c r="O2029" s="21" t="s">
        <v>28</v>
      </c>
      <c r="P2029" s="21" t="s">
        <v>64</v>
      </c>
      <c r="Q2029" s="21" t="s">
        <v>1224</v>
      </c>
      <c r="R2029" s="22">
        <v>272.94</v>
      </c>
    </row>
    <row r="2030" spans="1:18" x14ac:dyDescent="0.2">
      <c r="A2030" s="21">
        <v>6328</v>
      </c>
      <c r="B2030" s="21" t="s">
        <v>9668</v>
      </c>
      <c r="C2030" s="21" t="s">
        <v>3700</v>
      </c>
      <c r="D2030" s="21" t="s">
        <v>3701</v>
      </c>
      <c r="E2030" s="21" t="s">
        <v>48</v>
      </c>
      <c r="F2030" s="21" t="s">
        <v>1866</v>
      </c>
      <c r="G2030" s="21" t="s">
        <v>1867</v>
      </c>
      <c r="H2030" s="21" t="s">
        <v>22</v>
      </c>
      <c r="I2030" s="21" t="s">
        <v>23</v>
      </c>
      <c r="J2030" s="21" t="s">
        <v>265</v>
      </c>
      <c r="K2030" s="21" t="s">
        <v>266</v>
      </c>
      <c r="L2030" s="21">
        <v>48185</v>
      </c>
      <c r="M2030" s="21" t="s">
        <v>108</v>
      </c>
      <c r="N2030" s="21" t="s">
        <v>1223</v>
      </c>
      <c r="O2030" s="21" t="s">
        <v>28</v>
      </c>
      <c r="P2030" s="21" t="s">
        <v>64</v>
      </c>
      <c r="Q2030" s="21" t="s">
        <v>1224</v>
      </c>
      <c r="R2030" s="22">
        <v>272.94</v>
      </c>
    </row>
    <row r="2031" spans="1:18" x14ac:dyDescent="0.2">
      <c r="A2031" s="21">
        <v>6761</v>
      </c>
      <c r="B2031" s="21" t="s">
        <v>9922</v>
      </c>
      <c r="C2031" s="21" t="s">
        <v>3099</v>
      </c>
      <c r="D2031" s="21" t="s">
        <v>1563</v>
      </c>
      <c r="E2031" s="21" t="s">
        <v>48</v>
      </c>
      <c r="F2031" s="21" t="s">
        <v>1522</v>
      </c>
      <c r="G2031" s="21" t="s">
        <v>1523</v>
      </c>
      <c r="H2031" s="21" t="s">
        <v>22</v>
      </c>
      <c r="I2031" s="21" t="s">
        <v>23</v>
      </c>
      <c r="J2031" s="21" t="s">
        <v>299</v>
      </c>
      <c r="K2031" s="21" t="s">
        <v>300</v>
      </c>
      <c r="L2031" s="21">
        <v>10035</v>
      </c>
      <c r="M2031" s="21" t="s">
        <v>158</v>
      </c>
      <c r="N2031" s="21" t="s">
        <v>383</v>
      </c>
      <c r="O2031" s="21" t="s">
        <v>43</v>
      </c>
      <c r="P2031" s="21" t="s">
        <v>57</v>
      </c>
      <c r="Q2031" s="21" t="s">
        <v>384</v>
      </c>
      <c r="R2031" s="22">
        <v>272.94</v>
      </c>
    </row>
    <row r="2032" spans="1:18" x14ac:dyDescent="0.2">
      <c r="A2032" s="21">
        <v>1873</v>
      </c>
      <c r="B2032" s="21" t="s">
        <v>5253</v>
      </c>
      <c r="C2032" s="21" t="s">
        <v>5254</v>
      </c>
      <c r="D2032" s="21" t="s">
        <v>5255</v>
      </c>
      <c r="E2032" s="21" t="s">
        <v>48</v>
      </c>
      <c r="F2032" s="21" t="s">
        <v>5256</v>
      </c>
      <c r="G2032" s="21" t="s">
        <v>5257</v>
      </c>
      <c r="H2032" s="21" t="s">
        <v>38</v>
      </c>
      <c r="I2032" s="21" t="s">
        <v>23</v>
      </c>
      <c r="J2032" s="21" t="s">
        <v>134</v>
      </c>
      <c r="K2032" s="21" t="s">
        <v>40</v>
      </c>
      <c r="L2032" s="21">
        <v>94122</v>
      </c>
      <c r="M2032" s="21" t="s">
        <v>41</v>
      </c>
      <c r="N2032" s="21" t="s">
        <v>5260</v>
      </c>
      <c r="O2032" s="21" t="s">
        <v>28</v>
      </c>
      <c r="P2032" s="21" t="s">
        <v>54</v>
      </c>
      <c r="Q2032" s="21" t="s">
        <v>5261</v>
      </c>
      <c r="R2032" s="22">
        <v>272.84800000000001</v>
      </c>
    </row>
    <row r="2033" spans="1:18" x14ac:dyDescent="0.2">
      <c r="A2033" s="21">
        <v>741</v>
      </c>
      <c r="B2033" s="21" t="s">
        <v>2667</v>
      </c>
      <c r="C2033" s="21" t="s">
        <v>11905</v>
      </c>
      <c r="D2033" s="21" t="s">
        <v>11906</v>
      </c>
      <c r="E2033" s="21" t="s">
        <v>48</v>
      </c>
      <c r="F2033" s="21" t="s">
        <v>2668</v>
      </c>
      <c r="G2033" s="21" t="s">
        <v>2669</v>
      </c>
      <c r="H2033" s="21" t="s">
        <v>105</v>
      </c>
      <c r="I2033" s="21" t="s">
        <v>23</v>
      </c>
      <c r="J2033" s="21" t="s">
        <v>231</v>
      </c>
      <c r="K2033" s="21" t="s">
        <v>232</v>
      </c>
      <c r="L2033" s="21">
        <v>60540</v>
      </c>
      <c r="M2033" s="21" t="s">
        <v>108</v>
      </c>
      <c r="N2033" s="21" t="s">
        <v>1837</v>
      </c>
      <c r="O2033" s="21" t="s">
        <v>43</v>
      </c>
      <c r="P2033" s="21" t="s">
        <v>57</v>
      </c>
      <c r="Q2033" s="21" t="s">
        <v>1838</v>
      </c>
      <c r="R2033" s="22">
        <v>272.73599999999999</v>
      </c>
    </row>
    <row r="2034" spans="1:18" x14ac:dyDescent="0.2">
      <c r="A2034" s="21">
        <v>7864</v>
      </c>
      <c r="B2034" s="21" t="s">
        <v>10566</v>
      </c>
      <c r="C2034" s="21" t="s">
        <v>7386</v>
      </c>
      <c r="D2034" s="21" t="s">
        <v>4405</v>
      </c>
      <c r="E2034" s="21" t="s">
        <v>19</v>
      </c>
      <c r="F2034" s="21" t="s">
        <v>5856</v>
      </c>
      <c r="G2034" s="21" t="s">
        <v>5857</v>
      </c>
      <c r="H2034" s="21" t="s">
        <v>22</v>
      </c>
      <c r="I2034" s="21" t="s">
        <v>23</v>
      </c>
      <c r="J2034" s="21" t="s">
        <v>2060</v>
      </c>
      <c r="K2034" s="21" t="s">
        <v>348</v>
      </c>
      <c r="L2034" s="21">
        <v>85204</v>
      </c>
      <c r="M2034" s="21" t="s">
        <v>41</v>
      </c>
      <c r="N2034" s="21" t="s">
        <v>1837</v>
      </c>
      <c r="O2034" s="21" t="s">
        <v>43</v>
      </c>
      <c r="P2034" s="21" t="s">
        <v>57</v>
      </c>
      <c r="Q2034" s="21" t="s">
        <v>1838</v>
      </c>
      <c r="R2034" s="22">
        <v>272.73599999999999</v>
      </c>
    </row>
    <row r="2035" spans="1:18" x14ac:dyDescent="0.2">
      <c r="A2035" s="21">
        <v>6091</v>
      </c>
      <c r="B2035" s="21" t="s">
        <v>9503</v>
      </c>
      <c r="C2035" s="21" t="s">
        <v>2637</v>
      </c>
      <c r="D2035" s="21" t="s">
        <v>2358</v>
      </c>
      <c r="E2035" s="21" t="s">
        <v>48</v>
      </c>
      <c r="F2035" s="21" t="s">
        <v>2602</v>
      </c>
      <c r="G2035" s="21" t="s">
        <v>2603</v>
      </c>
      <c r="H2035" s="21" t="s">
        <v>22</v>
      </c>
      <c r="I2035" s="21" t="s">
        <v>23</v>
      </c>
      <c r="J2035" s="21" t="s">
        <v>299</v>
      </c>
      <c r="K2035" s="21" t="s">
        <v>300</v>
      </c>
      <c r="L2035" s="21">
        <v>10035</v>
      </c>
      <c r="M2035" s="21" t="s">
        <v>158</v>
      </c>
      <c r="N2035" s="21" t="s">
        <v>4097</v>
      </c>
      <c r="O2035" s="21" t="s">
        <v>28</v>
      </c>
      <c r="P2035" s="21" t="s">
        <v>32</v>
      </c>
      <c r="Q2035" s="21" t="s">
        <v>4098</v>
      </c>
      <c r="R2035" s="22">
        <v>272.64600000000002</v>
      </c>
    </row>
    <row r="2036" spans="1:18" x14ac:dyDescent="0.2">
      <c r="A2036" s="21">
        <v>6052</v>
      </c>
      <c r="B2036" s="21" t="s">
        <v>9478</v>
      </c>
      <c r="C2036" s="21" t="s">
        <v>3093</v>
      </c>
      <c r="D2036" s="21" t="s">
        <v>338</v>
      </c>
      <c r="E2036" s="21" t="s">
        <v>48</v>
      </c>
      <c r="F2036" s="21" t="s">
        <v>9479</v>
      </c>
      <c r="G2036" s="21" t="s">
        <v>9480</v>
      </c>
      <c r="H2036" s="21" t="s">
        <v>22</v>
      </c>
      <c r="I2036" s="21" t="s">
        <v>23</v>
      </c>
      <c r="J2036" s="21" t="s">
        <v>2888</v>
      </c>
      <c r="K2036" s="21" t="s">
        <v>118</v>
      </c>
      <c r="L2036" s="21">
        <v>53209</v>
      </c>
      <c r="M2036" s="21" t="s">
        <v>108</v>
      </c>
      <c r="N2036" s="21" t="s">
        <v>6017</v>
      </c>
      <c r="O2036" s="21" t="s">
        <v>43</v>
      </c>
      <c r="P2036" s="21" t="s">
        <v>77</v>
      </c>
      <c r="Q2036" s="21" t="s">
        <v>6018</v>
      </c>
      <c r="R2036" s="22">
        <v>272.39999999999998</v>
      </c>
    </row>
    <row r="2037" spans="1:18" x14ac:dyDescent="0.2">
      <c r="A2037" s="21">
        <v>7898</v>
      </c>
      <c r="B2037" s="21" t="s">
        <v>10585</v>
      </c>
      <c r="C2037" s="21" t="s">
        <v>6754</v>
      </c>
      <c r="D2037" s="21" t="s">
        <v>2304</v>
      </c>
      <c r="E2037" s="21" t="s">
        <v>48</v>
      </c>
      <c r="F2037" s="21" t="s">
        <v>4004</v>
      </c>
      <c r="G2037" s="21" t="s">
        <v>4005</v>
      </c>
      <c r="H2037" s="21" t="s">
        <v>22</v>
      </c>
      <c r="I2037" s="21" t="s">
        <v>23</v>
      </c>
      <c r="J2037" s="21" t="s">
        <v>377</v>
      </c>
      <c r="K2037" s="21" t="s">
        <v>378</v>
      </c>
      <c r="L2037" s="21">
        <v>38109</v>
      </c>
      <c r="M2037" s="21" t="s">
        <v>26</v>
      </c>
      <c r="N2037" s="21" t="s">
        <v>2342</v>
      </c>
      <c r="O2037" s="21" t="s">
        <v>43</v>
      </c>
      <c r="P2037" s="21" t="s">
        <v>77</v>
      </c>
      <c r="Q2037" s="21" t="s">
        <v>2343</v>
      </c>
      <c r="R2037" s="22">
        <v>272.048</v>
      </c>
    </row>
    <row r="2038" spans="1:18" x14ac:dyDescent="0.2">
      <c r="A2038" s="21">
        <v>1932</v>
      </c>
      <c r="B2038" s="21" t="s">
        <v>5391</v>
      </c>
      <c r="C2038" s="21" t="s">
        <v>5058</v>
      </c>
      <c r="D2038" s="21" t="s">
        <v>4412</v>
      </c>
      <c r="E2038" s="21" t="s">
        <v>19</v>
      </c>
      <c r="F2038" s="21" t="s">
        <v>1085</v>
      </c>
      <c r="G2038" s="21" t="s">
        <v>1086</v>
      </c>
      <c r="H2038" s="21" t="s">
        <v>22</v>
      </c>
      <c r="I2038" s="21" t="s">
        <v>23</v>
      </c>
      <c r="J2038" s="21" t="s">
        <v>701</v>
      </c>
      <c r="K2038" s="21" t="s">
        <v>348</v>
      </c>
      <c r="L2038" s="21">
        <v>85254</v>
      </c>
      <c r="M2038" s="21" t="s">
        <v>41</v>
      </c>
      <c r="N2038" s="21" t="s">
        <v>5392</v>
      </c>
      <c r="O2038" s="21" t="s">
        <v>70</v>
      </c>
      <c r="P2038" s="21" t="s">
        <v>71</v>
      </c>
      <c r="Q2038" s="21" t="s">
        <v>5393</v>
      </c>
      <c r="R2038" s="22">
        <v>271.99200000000002</v>
      </c>
    </row>
    <row r="2039" spans="1:18" x14ac:dyDescent="0.2">
      <c r="A2039" s="21">
        <v>3412</v>
      </c>
      <c r="B2039" s="21" t="s">
        <v>7351</v>
      </c>
      <c r="C2039" s="21" t="s">
        <v>3200</v>
      </c>
      <c r="D2039" s="21" t="s">
        <v>4105</v>
      </c>
      <c r="E2039" s="21" t="s">
        <v>48</v>
      </c>
      <c r="F2039" s="21" t="s">
        <v>6213</v>
      </c>
      <c r="G2039" s="21" t="s">
        <v>6214</v>
      </c>
      <c r="H2039" s="21" t="s">
        <v>38</v>
      </c>
      <c r="I2039" s="21" t="s">
        <v>23</v>
      </c>
      <c r="J2039" s="21" t="s">
        <v>134</v>
      </c>
      <c r="K2039" s="21" t="s">
        <v>40</v>
      </c>
      <c r="L2039" s="21">
        <v>94122</v>
      </c>
      <c r="M2039" s="21" t="s">
        <v>41</v>
      </c>
      <c r="N2039" s="21" t="s">
        <v>98</v>
      </c>
      <c r="O2039" s="21" t="s">
        <v>43</v>
      </c>
      <c r="P2039" s="21" t="s">
        <v>74</v>
      </c>
      <c r="Q2039" s="21" t="s">
        <v>99</v>
      </c>
      <c r="R2039" s="22">
        <v>271.98399999999998</v>
      </c>
    </row>
    <row r="2040" spans="1:18" x14ac:dyDescent="0.2">
      <c r="A2040" s="21">
        <v>8788</v>
      </c>
      <c r="B2040" s="21" t="s">
        <v>11102</v>
      </c>
      <c r="C2040" s="21" t="s">
        <v>430</v>
      </c>
      <c r="D2040" s="21" t="s">
        <v>12005</v>
      </c>
      <c r="E2040" s="21" t="s">
        <v>48</v>
      </c>
      <c r="F2040" s="21" t="s">
        <v>7207</v>
      </c>
      <c r="G2040" s="21" t="s">
        <v>7208</v>
      </c>
      <c r="H2040" s="21" t="s">
        <v>38</v>
      </c>
      <c r="I2040" s="21" t="s">
        <v>23</v>
      </c>
      <c r="J2040" s="21" t="s">
        <v>614</v>
      </c>
      <c r="K2040" s="21" t="s">
        <v>348</v>
      </c>
      <c r="L2040" s="21">
        <v>85023</v>
      </c>
      <c r="M2040" s="21" t="s">
        <v>41</v>
      </c>
      <c r="N2040" s="21" t="s">
        <v>541</v>
      </c>
      <c r="O2040" s="21" t="s">
        <v>70</v>
      </c>
      <c r="P2040" s="21" t="s">
        <v>175</v>
      </c>
      <c r="Q2040" s="21" t="s">
        <v>542</v>
      </c>
      <c r="R2040" s="22">
        <v>271.96800000000002</v>
      </c>
    </row>
    <row r="2041" spans="1:18" x14ac:dyDescent="0.2">
      <c r="A2041" s="21">
        <v>1206</v>
      </c>
      <c r="B2041" s="21" t="s">
        <v>3875</v>
      </c>
      <c r="C2041" s="21" t="s">
        <v>11964</v>
      </c>
      <c r="D2041" s="21" t="s">
        <v>11988</v>
      </c>
      <c r="E2041" s="21" t="s">
        <v>206</v>
      </c>
      <c r="F2041" s="21" t="s">
        <v>3876</v>
      </c>
      <c r="G2041" s="21" t="s">
        <v>3877</v>
      </c>
      <c r="H2041" s="21" t="s">
        <v>22</v>
      </c>
      <c r="I2041" s="21" t="s">
        <v>23</v>
      </c>
      <c r="J2041" s="21" t="s">
        <v>528</v>
      </c>
      <c r="K2041" s="21" t="s">
        <v>89</v>
      </c>
      <c r="L2041" s="21">
        <v>28205</v>
      </c>
      <c r="M2041" s="21" t="s">
        <v>26</v>
      </c>
      <c r="N2041" s="21" t="s">
        <v>3117</v>
      </c>
      <c r="O2041" s="21" t="s">
        <v>70</v>
      </c>
      <c r="P2041" s="21" t="s">
        <v>71</v>
      </c>
      <c r="Q2041" s="21" t="s">
        <v>3118</v>
      </c>
      <c r="R2041" s="22">
        <v>271.95999999999998</v>
      </c>
    </row>
    <row r="2042" spans="1:18" x14ac:dyDescent="0.2">
      <c r="A2042" s="21">
        <v>6585</v>
      </c>
      <c r="B2042" s="21" t="s">
        <v>9815</v>
      </c>
      <c r="C2042" s="21" t="s">
        <v>2402</v>
      </c>
      <c r="D2042" s="21" t="s">
        <v>7997</v>
      </c>
      <c r="E2042" s="21" t="s">
        <v>48</v>
      </c>
      <c r="F2042" s="21" t="s">
        <v>5503</v>
      </c>
      <c r="G2042" s="21" t="s">
        <v>5504</v>
      </c>
      <c r="H2042" s="21" t="s">
        <v>22</v>
      </c>
      <c r="I2042" s="21" t="s">
        <v>23</v>
      </c>
      <c r="J2042" s="21" t="s">
        <v>2229</v>
      </c>
      <c r="K2042" s="21" t="s">
        <v>357</v>
      </c>
      <c r="L2042" s="21">
        <v>24153</v>
      </c>
      <c r="M2042" s="21" t="s">
        <v>26</v>
      </c>
      <c r="N2042" s="21" t="s">
        <v>3117</v>
      </c>
      <c r="O2042" s="21" t="s">
        <v>70</v>
      </c>
      <c r="P2042" s="21" t="s">
        <v>71</v>
      </c>
      <c r="Q2042" s="21" t="s">
        <v>3118</v>
      </c>
      <c r="R2042" s="22">
        <v>271.95999999999998</v>
      </c>
    </row>
    <row r="2043" spans="1:18" x14ac:dyDescent="0.2">
      <c r="A2043" s="21">
        <v>8004</v>
      </c>
      <c r="B2043" s="21" t="s">
        <v>10636</v>
      </c>
      <c r="C2043" s="21" t="s">
        <v>11731</v>
      </c>
      <c r="D2043" s="21" t="s">
        <v>12032</v>
      </c>
      <c r="E2043" s="21" t="s">
        <v>206</v>
      </c>
      <c r="F2043" s="21" t="s">
        <v>7920</v>
      </c>
      <c r="G2043" s="21" t="s">
        <v>7921</v>
      </c>
      <c r="H2043" s="21" t="s">
        <v>22</v>
      </c>
      <c r="I2043" s="21" t="s">
        <v>23</v>
      </c>
      <c r="J2043" s="21" t="s">
        <v>1401</v>
      </c>
      <c r="K2043" s="21" t="s">
        <v>1402</v>
      </c>
      <c r="L2043" s="21">
        <v>1852</v>
      </c>
      <c r="M2043" s="21" t="s">
        <v>158</v>
      </c>
      <c r="N2043" s="21" t="s">
        <v>7951</v>
      </c>
      <c r="O2043" s="21" t="s">
        <v>70</v>
      </c>
      <c r="P2043" s="21" t="s">
        <v>71</v>
      </c>
      <c r="Q2043" s="21" t="s">
        <v>7952</v>
      </c>
      <c r="R2043" s="22">
        <v>271.89999999999998</v>
      </c>
    </row>
    <row r="2044" spans="1:18" x14ac:dyDescent="0.2">
      <c r="A2044" s="21">
        <v>3315</v>
      </c>
      <c r="B2044" s="21" t="s">
        <v>7259</v>
      </c>
      <c r="C2044" s="21" t="s">
        <v>1604</v>
      </c>
      <c r="D2044" s="21" t="s">
        <v>1140</v>
      </c>
      <c r="E2044" s="21" t="s">
        <v>48</v>
      </c>
      <c r="F2044" s="21" t="s">
        <v>6479</v>
      </c>
      <c r="G2044" s="21" t="s">
        <v>6480</v>
      </c>
      <c r="H2044" s="21" t="s">
        <v>22</v>
      </c>
      <c r="I2044" s="21" t="s">
        <v>23</v>
      </c>
      <c r="J2044" s="21" t="s">
        <v>2647</v>
      </c>
      <c r="K2044" s="21" t="s">
        <v>300</v>
      </c>
      <c r="L2044" s="21">
        <v>11572</v>
      </c>
      <c r="M2044" s="21" t="s">
        <v>158</v>
      </c>
      <c r="N2044" s="21" t="s">
        <v>1307</v>
      </c>
      <c r="O2044" s="21" t="s">
        <v>28</v>
      </c>
      <c r="P2044" s="21" t="s">
        <v>32</v>
      </c>
      <c r="Q2044" s="21" t="s">
        <v>1308</v>
      </c>
      <c r="R2044" s="22">
        <v>271.76400000000001</v>
      </c>
    </row>
    <row r="2045" spans="1:18" x14ac:dyDescent="0.2">
      <c r="A2045" s="21">
        <v>3420</v>
      </c>
      <c r="B2045" s="21" t="s">
        <v>7354</v>
      </c>
      <c r="C2045" s="21" t="s">
        <v>12111</v>
      </c>
      <c r="D2045" s="21" t="s">
        <v>7355</v>
      </c>
      <c r="E2045" s="21" t="s">
        <v>48</v>
      </c>
      <c r="F2045" s="21" t="s">
        <v>2408</v>
      </c>
      <c r="G2045" s="21" t="s">
        <v>2409</v>
      </c>
      <c r="H2045" s="21" t="s">
        <v>105</v>
      </c>
      <c r="I2045" s="21" t="s">
        <v>23</v>
      </c>
      <c r="J2045" s="21" t="s">
        <v>299</v>
      </c>
      <c r="K2045" s="21" t="s">
        <v>300</v>
      </c>
      <c r="L2045" s="21">
        <v>10024</v>
      </c>
      <c r="M2045" s="21" t="s">
        <v>158</v>
      </c>
      <c r="N2045" s="21" t="s">
        <v>2925</v>
      </c>
      <c r="O2045" s="21" t="s">
        <v>28</v>
      </c>
      <c r="P2045" s="21" t="s">
        <v>32</v>
      </c>
      <c r="Q2045" s="21" t="s">
        <v>2926</v>
      </c>
      <c r="R2045" s="22">
        <v>271.76400000000001</v>
      </c>
    </row>
    <row r="2046" spans="1:18" x14ac:dyDescent="0.2">
      <c r="A2046" s="21">
        <v>8972</v>
      </c>
      <c r="B2046" s="21" t="s">
        <v>11211</v>
      </c>
      <c r="C2046" s="21" t="s">
        <v>4478</v>
      </c>
      <c r="D2046" s="21" t="s">
        <v>5277</v>
      </c>
      <c r="E2046" s="21" t="s">
        <v>48</v>
      </c>
      <c r="F2046" s="21" t="s">
        <v>5890</v>
      </c>
      <c r="G2046" s="21" t="s">
        <v>5891</v>
      </c>
      <c r="H2046" s="21" t="s">
        <v>22</v>
      </c>
      <c r="I2046" s="21" t="s">
        <v>23</v>
      </c>
      <c r="J2046" s="21" t="s">
        <v>299</v>
      </c>
      <c r="K2046" s="21" t="s">
        <v>300</v>
      </c>
      <c r="L2046" s="21">
        <v>10011</v>
      </c>
      <c r="M2046" s="21" t="s">
        <v>158</v>
      </c>
      <c r="N2046" s="21" t="s">
        <v>2925</v>
      </c>
      <c r="O2046" s="21" t="s">
        <v>28</v>
      </c>
      <c r="P2046" s="21" t="s">
        <v>32</v>
      </c>
      <c r="Q2046" s="21" t="s">
        <v>2926</v>
      </c>
      <c r="R2046" s="22">
        <v>271.76400000000001</v>
      </c>
    </row>
    <row r="2047" spans="1:18" x14ac:dyDescent="0.2">
      <c r="A2047" s="21">
        <v>4561</v>
      </c>
      <c r="B2047" s="21" t="s">
        <v>8384</v>
      </c>
      <c r="C2047" s="21" t="s">
        <v>11794</v>
      </c>
      <c r="D2047" s="21" t="s">
        <v>11871</v>
      </c>
      <c r="E2047" s="21" t="s">
        <v>19</v>
      </c>
      <c r="F2047" s="21" t="s">
        <v>4236</v>
      </c>
      <c r="G2047" s="21" t="s">
        <v>4237</v>
      </c>
      <c r="H2047" s="21" t="s">
        <v>38</v>
      </c>
      <c r="I2047" s="21" t="s">
        <v>23</v>
      </c>
      <c r="J2047" s="21" t="s">
        <v>39</v>
      </c>
      <c r="K2047" s="21" t="s">
        <v>40</v>
      </c>
      <c r="L2047" s="21">
        <v>90049</v>
      </c>
      <c r="M2047" s="21" t="s">
        <v>41</v>
      </c>
      <c r="N2047" s="21" t="s">
        <v>1074</v>
      </c>
      <c r="O2047" s="21" t="s">
        <v>43</v>
      </c>
      <c r="P2047" s="21" t="s">
        <v>189</v>
      </c>
      <c r="Q2047" s="21" t="s">
        <v>1075</v>
      </c>
      <c r="R2047" s="22">
        <v>271.44</v>
      </c>
    </row>
    <row r="2048" spans="1:18" x14ac:dyDescent="0.2">
      <c r="A2048" s="21">
        <v>6012</v>
      </c>
      <c r="B2048" s="21" t="s">
        <v>9450</v>
      </c>
      <c r="C2048" s="21" t="s">
        <v>8586</v>
      </c>
      <c r="D2048" s="21" t="s">
        <v>12123</v>
      </c>
      <c r="E2048" s="21" t="s">
        <v>48</v>
      </c>
      <c r="F2048" s="21" t="s">
        <v>551</v>
      </c>
      <c r="G2048" s="21" t="s">
        <v>552</v>
      </c>
      <c r="H2048" s="21" t="s">
        <v>22</v>
      </c>
      <c r="I2048" s="21" t="s">
        <v>23</v>
      </c>
      <c r="J2048" s="21" t="s">
        <v>39</v>
      </c>
      <c r="K2048" s="21" t="s">
        <v>40</v>
      </c>
      <c r="L2048" s="21">
        <v>90049</v>
      </c>
      <c r="M2048" s="21" t="s">
        <v>41</v>
      </c>
      <c r="N2048" s="21" t="s">
        <v>1074</v>
      </c>
      <c r="O2048" s="21" t="s">
        <v>43</v>
      </c>
      <c r="P2048" s="21" t="s">
        <v>189</v>
      </c>
      <c r="Q2048" s="21" t="s">
        <v>1075</v>
      </c>
      <c r="R2048" s="22">
        <v>271.44</v>
      </c>
    </row>
    <row r="2049" spans="1:18" x14ac:dyDescent="0.2">
      <c r="A2049" s="21">
        <v>4377</v>
      </c>
      <c r="B2049" s="21" t="s">
        <v>8238</v>
      </c>
      <c r="C2049" s="21" t="s">
        <v>3806</v>
      </c>
      <c r="D2049" s="21" t="s">
        <v>8239</v>
      </c>
      <c r="E2049" s="21" t="s">
        <v>48</v>
      </c>
      <c r="F2049" s="21" t="s">
        <v>4335</v>
      </c>
      <c r="G2049" s="21" t="s">
        <v>4336</v>
      </c>
      <c r="H2049" s="21" t="s">
        <v>105</v>
      </c>
      <c r="I2049" s="21" t="s">
        <v>23</v>
      </c>
      <c r="J2049" s="21" t="s">
        <v>8240</v>
      </c>
      <c r="K2049" s="21" t="s">
        <v>40</v>
      </c>
      <c r="L2049" s="21">
        <v>91776</v>
      </c>
      <c r="M2049" s="21" t="s">
        <v>41</v>
      </c>
      <c r="N2049" s="21" t="s">
        <v>5870</v>
      </c>
      <c r="O2049" s="21" t="s">
        <v>43</v>
      </c>
      <c r="P2049" s="21" t="s">
        <v>77</v>
      </c>
      <c r="Q2049" s="21" t="s">
        <v>5871</v>
      </c>
      <c r="R2049" s="22">
        <v>270.72000000000003</v>
      </c>
    </row>
    <row r="2050" spans="1:18" x14ac:dyDescent="0.2">
      <c r="A2050" s="21">
        <v>6076</v>
      </c>
      <c r="B2050" s="21" t="s">
        <v>9495</v>
      </c>
      <c r="C2050" s="21" t="s">
        <v>544</v>
      </c>
      <c r="D2050" s="21" t="s">
        <v>1605</v>
      </c>
      <c r="E2050" s="21" t="s">
        <v>48</v>
      </c>
      <c r="F2050" s="21" t="s">
        <v>897</v>
      </c>
      <c r="G2050" s="21" t="s">
        <v>898</v>
      </c>
      <c r="H2050" s="21" t="s">
        <v>38</v>
      </c>
      <c r="I2050" s="21" t="s">
        <v>23</v>
      </c>
      <c r="J2050" s="21" t="s">
        <v>39</v>
      </c>
      <c r="K2050" s="21" t="s">
        <v>40</v>
      </c>
      <c r="L2050" s="21">
        <v>90008</v>
      </c>
      <c r="M2050" s="21" t="s">
        <v>41</v>
      </c>
      <c r="N2050" s="21" t="s">
        <v>1233</v>
      </c>
      <c r="O2050" s="21" t="s">
        <v>43</v>
      </c>
      <c r="P2050" s="21" t="s">
        <v>57</v>
      </c>
      <c r="Q2050" s="21" t="s">
        <v>1234</v>
      </c>
      <c r="R2050" s="22">
        <v>270.62</v>
      </c>
    </row>
    <row r="2051" spans="1:18" x14ac:dyDescent="0.2">
      <c r="A2051" s="21">
        <v>3903</v>
      </c>
      <c r="B2051" s="21" t="s">
        <v>7806</v>
      </c>
      <c r="C2051" s="21" t="s">
        <v>11801</v>
      </c>
      <c r="D2051" s="21" t="s">
        <v>11999</v>
      </c>
      <c r="E2051" s="21" t="s">
        <v>19</v>
      </c>
      <c r="F2051" s="21" t="s">
        <v>425</v>
      </c>
      <c r="G2051" s="21" t="s">
        <v>426</v>
      </c>
      <c r="H2051" s="21" t="s">
        <v>105</v>
      </c>
      <c r="I2051" s="21" t="s">
        <v>23</v>
      </c>
      <c r="J2051" s="21" t="s">
        <v>39</v>
      </c>
      <c r="K2051" s="21" t="s">
        <v>40</v>
      </c>
      <c r="L2051" s="21">
        <v>90045</v>
      </c>
      <c r="M2051" s="21" t="s">
        <v>41</v>
      </c>
      <c r="N2051" s="21" t="s">
        <v>5500</v>
      </c>
      <c r="O2051" s="21" t="s">
        <v>43</v>
      </c>
      <c r="P2051" s="21" t="s">
        <v>57</v>
      </c>
      <c r="Q2051" s="21" t="s">
        <v>5501</v>
      </c>
      <c r="R2051" s="22">
        <v>270.33999999999997</v>
      </c>
    </row>
    <row r="2052" spans="1:18" x14ac:dyDescent="0.2">
      <c r="A2052" s="21">
        <v>5436</v>
      </c>
      <c r="B2052" s="21" t="s">
        <v>9048</v>
      </c>
      <c r="C2052" s="21" t="s">
        <v>3051</v>
      </c>
      <c r="D2052" s="21" t="s">
        <v>7854</v>
      </c>
      <c r="E2052" s="21" t="s">
        <v>48</v>
      </c>
      <c r="F2052" s="21" t="s">
        <v>829</v>
      </c>
      <c r="G2052" s="21" t="s">
        <v>830</v>
      </c>
      <c r="H2052" s="21" t="s">
        <v>105</v>
      </c>
      <c r="I2052" s="21" t="s">
        <v>23</v>
      </c>
      <c r="J2052" s="21" t="s">
        <v>39</v>
      </c>
      <c r="K2052" s="21" t="s">
        <v>40</v>
      </c>
      <c r="L2052" s="21">
        <v>90008</v>
      </c>
      <c r="M2052" s="21" t="s">
        <v>41</v>
      </c>
      <c r="N2052" s="21" t="s">
        <v>1311</v>
      </c>
      <c r="O2052" s="21" t="s">
        <v>70</v>
      </c>
      <c r="P2052" s="21" t="s">
        <v>175</v>
      </c>
      <c r="Q2052" s="21" t="s">
        <v>1312</v>
      </c>
      <c r="R2052" s="22">
        <v>270</v>
      </c>
    </row>
    <row r="2053" spans="1:18" x14ac:dyDescent="0.2">
      <c r="A2053" s="21">
        <v>3782</v>
      </c>
      <c r="B2053" s="21" t="s">
        <v>7675</v>
      </c>
      <c r="C2053" s="21" t="s">
        <v>11877</v>
      </c>
      <c r="D2053" s="21" t="s">
        <v>7386</v>
      </c>
      <c r="E2053" s="21" t="s">
        <v>19</v>
      </c>
      <c r="F2053" s="21" t="s">
        <v>4121</v>
      </c>
      <c r="G2053" s="21" t="s">
        <v>4122</v>
      </c>
      <c r="H2053" s="21" t="s">
        <v>22</v>
      </c>
      <c r="I2053" s="21" t="s">
        <v>23</v>
      </c>
      <c r="J2053" s="21" t="s">
        <v>156</v>
      </c>
      <c r="K2053" s="21" t="s">
        <v>157</v>
      </c>
      <c r="L2053" s="21">
        <v>19120</v>
      </c>
      <c r="M2053" s="21" t="s">
        <v>158</v>
      </c>
      <c r="N2053" s="21" t="s">
        <v>6112</v>
      </c>
      <c r="O2053" s="21" t="s">
        <v>70</v>
      </c>
      <c r="P2053" s="21" t="s">
        <v>71</v>
      </c>
      <c r="Q2053" s="21" t="s">
        <v>6113</v>
      </c>
      <c r="R2053" s="22">
        <v>269.98200000000003</v>
      </c>
    </row>
    <row r="2054" spans="1:18" x14ac:dyDescent="0.2">
      <c r="A2054" s="21">
        <v>4526</v>
      </c>
      <c r="B2054" s="21" t="s">
        <v>8354</v>
      </c>
      <c r="C2054" s="21" t="s">
        <v>6169</v>
      </c>
      <c r="D2054" s="21" t="s">
        <v>2715</v>
      </c>
      <c r="E2054" s="21" t="s">
        <v>48</v>
      </c>
      <c r="F2054" s="21" t="s">
        <v>3164</v>
      </c>
      <c r="G2054" s="21" t="s">
        <v>3165</v>
      </c>
      <c r="H2054" s="21" t="s">
        <v>105</v>
      </c>
      <c r="I2054" s="21" t="s">
        <v>23</v>
      </c>
      <c r="J2054" s="21" t="s">
        <v>8355</v>
      </c>
      <c r="K2054" s="21" t="s">
        <v>300</v>
      </c>
      <c r="L2054" s="21">
        <v>13440</v>
      </c>
      <c r="M2054" s="21" t="s">
        <v>158</v>
      </c>
      <c r="N2054" s="21" t="s">
        <v>735</v>
      </c>
      <c r="O2054" s="21" t="s">
        <v>70</v>
      </c>
      <c r="P2054" s="21" t="s">
        <v>71</v>
      </c>
      <c r="Q2054" s="21" t="s">
        <v>736</v>
      </c>
      <c r="R2054" s="22">
        <v>269.98</v>
      </c>
    </row>
    <row r="2055" spans="1:18" x14ac:dyDescent="0.2">
      <c r="A2055" s="21">
        <v>9737</v>
      </c>
      <c r="B2055" s="21" t="s">
        <v>11676</v>
      </c>
      <c r="C2055" s="21" t="s">
        <v>1515</v>
      </c>
      <c r="D2055" s="21" t="s">
        <v>11876</v>
      </c>
      <c r="E2055" s="21" t="s">
        <v>48</v>
      </c>
      <c r="F2055" s="21" t="s">
        <v>8109</v>
      </c>
      <c r="G2055" s="21" t="s">
        <v>8110</v>
      </c>
      <c r="H2055" s="21" t="s">
        <v>105</v>
      </c>
      <c r="I2055" s="21" t="s">
        <v>23</v>
      </c>
      <c r="J2055" s="21" t="s">
        <v>2866</v>
      </c>
      <c r="K2055" s="21" t="s">
        <v>146</v>
      </c>
      <c r="L2055" s="21">
        <v>68104</v>
      </c>
      <c r="M2055" s="21" t="s">
        <v>108</v>
      </c>
      <c r="N2055" s="21" t="s">
        <v>2293</v>
      </c>
      <c r="O2055" s="21" t="s">
        <v>70</v>
      </c>
      <c r="P2055" s="21" t="s">
        <v>71</v>
      </c>
      <c r="Q2055" s="21" t="s">
        <v>2294</v>
      </c>
      <c r="R2055" s="22">
        <v>269.98</v>
      </c>
    </row>
    <row r="2056" spans="1:18" x14ac:dyDescent="0.2">
      <c r="A2056" s="21">
        <v>2036</v>
      </c>
      <c r="B2056" s="21" t="s">
        <v>5524</v>
      </c>
      <c r="C2056" s="21" t="s">
        <v>1437</v>
      </c>
      <c r="D2056" s="21" t="s">
        <v>2605</v>
      </c>
      <c r="E2056" s="21" t="s">
        <v>48</v>
      </c>
      <c r="F2056" s="21" t="s">
        <v>5525</v>
      </c>
      <c r="G2056" s="21" t="s">
        <v>5526</v>
      </c>
      <c r="H2056" s="21" t="s">
        <v>22</v>
      </c>
      <c r="I2056" s="21" t="s">
        <v>23</v>
      </c>
      <c r="J2056" s="21" t="s">
        <v>440</v>
      </c>
      <c r="K2056" s="21" t="s">
        <v>255</v>
      </c>
      <c r="L2056" s="21">
        <v>55901</v>
      </c>
      <c r="M2056" s="21" t="s">
        <v>108</v>
      </c>
      <c r="N2056" s="21" t="s">
        <v>293</v>
      </c>
      <c r="O2056" s="21" t="s">
        <v>28</v>
      </c>
      <c r="P2056" s="21" t="s">
        <v>32</v>
      </c>
      <c r="Q2056" s="21" t="s">
        <v>294</v>
      </c>
      <c r="R2056" s="22">
        <v>269.97000000000003</v>
      </c>
    </row>
    <row r="2057" spans="1:18" x14ac:dyDescent="0.2">
      <c r="A2057" s="21">
        <v>6801</v>
      </c>
      <c r="B2057" s="21" t="s">
        <v>9952</v>
      </c>
      <c r="C2057" s="21" t="s">
        <v>4078</v>
      </c>
      <c r="D2057" s="21" t="s">
        <v>11924</v>
      </c>
      <c r="E2057" s="21" t="s">
        <v>48</v>
      </c>
      <c r="F2057" s="21" t="s">
        <v>4117</v>
      </c>
      <c r="G2057" s="21" t="s">
        <v>4118</v>
      </c>
      <c r="H2057" s="21" t="s">
        <v>38</v>
      </c>
      <c r="I2057" s="21" t="s">
        <v>23</v>
      </c>
      <c r="J2057" s="21" t="s">
        <v>614</v>
      </c>
      <c r="K2057" s="21" t="s">
        <v>348</v>
      </c>
      <c r="L2057" s="21">
        <v>85023</v>
      </c>
      <c r="M2057" s="21" t="s">
        <v>41</v>
      </c>
      <c r="N2057" s="21" t="s">
        <v>6391</v>
      </c>
      <c r="O2057" s="21" t="s">
        <v>70</v>
      </c>
      <c r="P2057" s="21" t="s">
        <v>768</v>
      </c>
      <c r="Q2057" s="21" t="s">
        <v>6392</v>
      </c>
      <c r="R2057" s="22">
        <v>269.97000000000003</v>
      </c>
    </row>
    <row r="2058" spans="1:18" x14ac:dyDescent="0.2">
      <c r="A2058" s="21">
        <v>9264</v>
      </c>
      <c r="B2058" s="21" t="s">
        <v>11382</v>
      </c>
      <c r="C2058" s="21" t="s">
        <v>11882</v>
      </c>
      <c r="D2058" s="21" t="s">
        <v>2972</v>
      </c>
      <c r="E2058" s="21" t="s">
        <v>48</v>
      </c>
      <c r="F2058" s="21" t="s">
        <v>2348</v>
      </c>
      <c r="G2058" s="21" t="s">
        <v>2349</v>
      </c>
      <c r="H2058" s="21" t="s">
        <v>22</v>
      </c>
      <c r="I2058" s="21" t="s">
        <v>23</v>
      </c>
      <c r="J2058" s="21" t="s">
        <v>994</v>
      </c>
      <c r="K2058" s="21" t="s">
        <v>266</v>
      </c>
      <c r="L2058" s="21">
        <v>48227</v>
      </c>
      <c r="M2058" s="21" t="s">
        <v>108</v>
      </c>
      <c r="N2058" s="21" t="s">
        <v>3610</v>
      </c>
      <c r="O2058" s="21" t="s">
        <v>43</v>
      </c>
      <c r="P2058" s="21" t="s">
        <v>77</v>
      </c>
      <c r="Q2058" s="21" t="s">
        <v>3611</v>
      </c>
      <c r="R2058" s="22">
        <v>269.91000000000003</v>
      </c>
    </row>
    <row r="2059" spans="1:18" x14ac:dyDescent="0.2">
      <c r="A2059" s="21">
        <v>4907</v>
      </c>
      <c r="B2059" s="21" t="s">
        <v>8651</v>
      </c>
      <c r="C2059" s="21" t="s">
        <v>8652</v>
      </c>
      <c r="D2059" s="21" t="s">
        <v>409</v>
      </c>
      <c r="E2059" s="21" t="s">
        <v>19</v>
      </c>
      <c r="F2059" s="21" t="s">
        <v>5076</v>
      </c>
      <c r="G2059" s="21" t="s">
        <v>5077</v>
      </c>
      <c r="H2059" s="21" t="s">
        <v>38</v>
      </c>
      <c r="I2059" s="21" t="s">
        <v>23</v>
      </c>
      <c r="J2059" s="21" t="s">
        <v>88</v>
      </c>
      <c r="K2059" s="21" t="s">
        <v>3052</v>
      </c>
      <c r="L2059" s="21">
        <v>3301</v>
      </c>
      <c r="M2059" s="21" t="s">
        <v>158</v>
      </c>
      <c r="N2059" s="21" t="s">
        <v>1761</v>
      </c>
      <c r="O2059" s="21" t="s">
        <v>43</v>
      </c>
      <c r="P2059" s="21" t="s">
        <v>57</v>
      </c>
      <c r="Q2059" s="21" t="s">
        <v>1762</v>
      </c>
      <c r="R2059" s="22">
        <v>269.89999999999998</v>
      </c>
    </row>
    <row r="2060" spans="1:18" x14ac:dyDescent="0.2">
      <c r="A2060" s="21">
        <v>2449</v>
      </c>
      <c r="B2060" s="21" t="s">
        <v>6179</v>
      </c>
      <c r="C2060" s="21" t="s">
        <v>2207</v>
      </c>
      <c r="D2060" s="21" t="s">
        <v>178</v>
      </c>
      <c r="E2060" s="21" t="s">
        <v>19</v>
      </c>
      <c r="F2060" s="21" t="s">
        <v>1959</v>
      </c>
      <c r="G2060" s="21" t="s">
        <v>1960</v>
      </c>
      <c r="H2060" s="21" t="s">
        <v>22</v>
      </c>
      <c r="I2060" s="21" t="s">
        <v>23</v>
      </c>
      <c r="J2060" s="21" t="s">
        <v>6180</v>
      </c>
      <c r="K2060" s="21" t="s">
        <v>433</v>
      </c>
      <c r="L2060" s="21">
        <v>29406</v>
      </c>
      <c r="M2060" s="21" t="s">
        <v>26</v>
      </c>
      <c r="N2060" s="21" t="s">
        <v>1905</v>
      </c>
      <c r="O2060" s="21" t="s">
        <v>43</v>
      </c>
      <c r="P2060" s="21" t="s">
        <v>57</v>
      </c>
      <c r="Q2060" s="21" t="s">
        <v>1906</v>
      </c>
      <c r="R2060" s="22">
        <v>269.49</v>
      </c>
    </row>
    <row r="2061" spans="1:18" x14ac:dyDescent="0.2">
      <c r="A2061" s="21">
        <v>5587</v>
      </c>
      <c r="B2061" s="21" t="s">
        <v>9160</v>
      </c>
      <c r="C2061" s="21" t="s">
        <v>3075</v>
      </c>
      <c r="D2061" s="21" t="s">
        <v>11951</v>
      </c>
      <c r="E2061" s="21" t="s">
        <v>48</v>
      </c>
      <c r="F2061" s="21" t="s">
        <v>1564</v>
      </c>
      <c r="G2061" s="21" t="s">
        <v>1565</v>
      </c>
      <c r="H2061" s="21" t="s">
        <v>105</v>
      </c>
      <c r="I2061" s="21" t="s">
        <v>23</v>
      </c>
      <c r="J2061" s="21" t="s">
        <v>299</v>
      </c>
      <c r="K2061" s="21" t="s">
        <v>300</v>
      </c>
      <c r="L2061" s="21">
        <v>10011</v>
      </c>
      <c r="M2061" s="21" t="s">
        <v>158</v>
      </c>
      <c r="N2061" s="21" t="s">
        <v>1905</v>
      </c>
      <c r="O2061" s="21" t="s">
        <v>43</v>
      </c>
      <c r="P2061" s="21" t="s">
        <v>57</v>
      </c>
      <c r="Q2061" s="21" t="s">
        <v>1906</v>
      </c>
      <c r="R2061" s="22">
        <v>269.49</v>
      </c>
    </row>
    <row r="2062" spans="1:18" x14ac:dyDescent="0.2">
      <c r="A2062" s="21">
        <v>8091</v>
      </c>
      <c r="B2062" s="21" t="s">
        <v>10682</v>
      </c>
      <c r="C2062" s="21" t="s">
        <v>12174</v>
      </c>
      <c r="D2062" s="21" t="s">
        <v>5096</v>
      </c>
      <c r="E2062" s="21" t="s">
        <v>48</v>
      </c>
      <c r="F2062" s="21" t="s">
        <v>3350</v>
      </c>
      <c r="G2062" s="21" t="s">
        <v>3351</v>
      </c>
      <c r="H2062" s="21" t="s">
        <v>105</v>
      </c>
      <c r="I2062" s="21" t="s">
        <v>23</v>
      </c>
      <c r="J2062" s="21" t="s">
        <v>96</v>
      </c>
      <c r="K2062" s="21" t="s">
        <v>97</v>
      </c>
      <c r="L2062" s="21">
        <v>98103</v>
      </c>
      <c r="M2062" s="21" t="s">
        <v>41</v>
      </c>
      <c r="N2062" s="21" t="s">
        <v>6609</v>
      </c>
      <c r="O2062" s="21" t="s">
        <v>43</v>
      </c>
      <c r="P2062" s="21" t="s">
        <v>57</v>
      </c>
      <c r="Q2062" s="21" t="s">
        <v>6610</v>
      </c>
      <c r="R2062" s="22">
        <v>269.36</v>
      </c>
    </row>
    <row r="2063" spans="1:18" x14ac:dyDescent="0.2">
      <c r="A2063" s="21">
        <v>4722</v>
      </c>
      <c r="B2063" s="21" t="s">
        <v>8511</v>
      </c>
      <c r="C2063" s="21" t="s">
        <v>11827</v>
      </c>
      <c r="D2063" s="21" t="s">
        <v>12080</v>
      </c>
      <c r="E2063" s="21" t="s">
        <v>19</v>
      </c>
      <c r="F2063" s="21" t="s">
        <v>8512</v>
      </c>
      <c r="G2063" s="21" t="s">
        <v>8513</v>
      </c>
      <c r="H2063" s="21" t="s">
        <v>22</v>
      </c>
      <c r="I2063" s="21" t="s">
        <v>23</v>
      </c>
      <c r="J2063" s="21" t="s">
        <v>515</v>
      </c>
      <c r="K2063" s="21" t="s">
        <v>232</v>
      </c>
      <c r="L2063" s="21">
        <v>60505</v>
      </c>
      <c r="M2063" s="21" t="s">
        <v>108</v>
      </c>
      <c r="N2063" s="21" t="s">
        <v>1617</v>
      </c>
      <c r="O2063" s="21" t="s">
        <v>28</v>
      </c>
      <c r="P2063" s="21" t="s">
        <v>54</v>
      </c>
      <c r="Q2063" s="21" t="s">
        <v>1618</v>
      </c>
      <c r="R2063" s="22">
        <v>268.935</v>
      </c>
    </row>
    <row r="2064" spans="1:18" x14ac:dyDescent="0.2">
      <c r="A2064" s="21">
        <v>7909</v>
      </c>
      <c r="B2064" s="21" t="s">
        <v>10589</v>
      </c>
      <c r="C2064" s="21" t="s">
        <v>11903</v>
      </c>
      <c r="D2064" s="21" t="s">
        <v>11980</v>
      </c>
      <c r="E2064" s="21" t="s">
        <v>48</v>
      </c>
      <c r="F2064" s="21" t="s">
        <v>8197</v>
      </c>
      <c r="G2064" s="21" t="s">
        <v>8198</v>
      </c>
      <c r="H2064" s="21" t="s">
        <v>22</v>
      </c>
      <c r="I2064" s="21" t="s">
        <v>23</v>
      </c>
      <c r="J2064" s="21" t="s">
        <v>10590</v>
      </c>
      <c r="K2064" s="21" t="s">
        <v>40</v>
      </c>
      <c r="L2064" s="21">
        <v>95037</v>
      </c>
      <c r="M2064" s="21" t="s">
        <v>41</v>
      </c>
      <c r="N2064" s="21" t="s">
        <v>3656</v>
      </c>
      <c r="O2064" s="21" t="s">
        <v>28</v>
      </c>
      <c r="P2064" s="21" t="s">
        <v>54</v>
      </c>
      <c r="Q2064" s="21" t="s">
        <v>3657</v>
      </c>
      <c r="R2064" s="22">
        <v>268.70400000000001</v>
      </c>
    </row>
    <row r="2065" spans="1:18" x14ac:dyDescent="0.2">
      <c r="A2065" s="21">
        <v>9745</v>
      </c>
      <c r="B2065" s="21" t="s">
        <v>11681</v>
      </c>
      <c r="C2065" s="21" t="s">
        <v>2655</v>
      </c>
      <c r="D2065" s="21" t="s">
        <v>2010</v>
      </c>
      <c r="E2065" s="21" t="s">
        <v>48</v>
      </c>
      <c r="F2065" s="21" t="s">
        <v>6525</v>
      </c>
      <c r="G2065" s="21" t="s">
        <v>6526</v>
      </c>
      <c r="H2065" s="21" t="s">
        <v>22</v>
      </c>
      <c r="I2065" s="21" t="s">
        <v>23</v>
      </c>
      <c r="J2065" s="21" t="s">
        <v>515</v>
      </c>
      <c r="K2065" s="21" t="s">
        <v>232</v>
      </c>
      <c r="L2065" s="21">
        <v>60505</v>
      </c>
      <c r="M2065" s="21" t="s">
        <v>108</v>
      </c>
      <c r="N2065" s="21" t="s">
        <v>2439</v>
      </c>
      <c r="O2065" s="21" t="s">
        <v>43</v>
      </c>
      <c r="P2065" s="21" t="s">
        <v>189</v>
      </c>
      <c r="Q2065" s="21" t="s">
        <v>2440</v>
      </c>
      <c r="R2065" s="22">
        <v>268.57600000000002</v>
      </c>
    </row>
    <row r="2066" spans="1:18" x14ac:dyDescent="0.2">
      <c r="A2066" s="21">
        <v>7756</v>
      </c>
      <c r="B2066" s="21" t="s">
        <v>10503</v>
      </c>
      <c r="C2066" s="21" t="s">
        <v>2297</v>
      </c>
      <c r="D2066" s="21" t="s">
        <v>3498</v>
      </c>
      <c r="E2066" s="21" t="s">
        <v>48</v>
      </c>
      <c r="F2066" s="21" t="s">
        <v>2298</v>
      </c>
      <c r="G2066" s="21" t="s">
        <v>2299</v>
      </c>
      <c r="H2066" s="21" t="s">
        <v>22</v>
      </c>
      <c r="I2066" s="21" t="s">
        <v>23</v>
      </c>
      <c r="J2066" s="21" t="s">
        <v>528</v>
      </c>
      <c r="K2066" s="21" t="s">
        <v>89</v>
      </c>
      <c r="L2066" s="21">
        <v>28205</v>
      </c>
      <c r="M2066" s="21" t="s">
        <v>26</v>
      </c>
      <c r="N2066" s="21" t="s">
        <v>10504</v>
      </c>
      <c r="O2066" s="21" t="s">
        <v>43</v>
      </c>
      <c r="P2066" s="21" t="s">
        <v>91</v>
      </c>
      <c r="Q2066" s="21" t="s">
        <v>10505</v>
      </c>
      <c r="R2066" s="22">
        <v>268.24</v>
      </c>
    </row>
    <row r="2067" spans="1:18" x14ac:dyDescent="0.2">
      <c r="A2067" s="21">
        <v>5344</v>
      </c>
      <c r="B2067" s="21" t="s">
        <v>8964</v>
      </c>
      <c r="C2067" s="21" t="s">
        <v>5495</v>
      </c>
      <c r="D2067" s="21" t="s">
        <v>4503</v>
      </c>
      <c r="E2067" s="21" t="s">
        <v>48</v>
      </c>
      <c r="F2067" s="21" t="s">
        <v>8965</v>
      </c>
      <c r="G2067" s="21" t="s">
        <v>8966</v>
      </c>
      <c r="H2067" s="21" t="s">
        <v>38</v>
      </c>
      <c r="I2067" s="21" t="s">
        <v>23</v>
      </c>
      <c r="J2067" s="21" t="s">
        <v>924</v>
      </c>
      <c r="K2067" s="21" t="s">
        <v>107</v>
      </c>
      <c r="L2067" s="21">
        <v>75220</v>
      </c>
      <c r="M2067" s="21" t="s">
        <v>108</v>
      </c>
      <c r="N2067" s="21" t="s">
        <v>4870</v>
      </c>
      <c r="O2067" s="21" t="s">
        <v>70</v>
      </c>
      <c r="P2067" s="21" t="s">
        <v>71</v>
      </c>
      <c r="Q2067" s="21" t="s">
        <v>4871</v>
      </c>
      <c r="R2067" s="22">
        <v>267.95999999999998</v>
      </c>
    </row>
    <row r="2068" spans="1:18" x14ac:dyDescent="0.2">
      <c r="A2068" s="21">
        <v>6713</v>
      </c>
      <c r="B2068" s="21" t="s">
        <v>9897</v>
      </c>
      <c r="C2068" s="21" t="s">
        <v>933</v>
      </c>
      <c r="D2068" s="21" t="s">
        <v>933</v>
      </c>
      <c r="E2068" s="21" t="s">
        <v>1452</v>
      </c>
      <c r="F2068" s="21" t="s">
        <v>724</v>
      </c>
      <c r="G2068" s="21" t="s">
        <v>725</v>
      </c>
      <c r="H2068" s="21" t="s">
        <v>22</v>
      </c>
      <c r="I2068" s="21" t="s">
        <v>23</v>
      </c>
      <c r="J2068" s="21" t="s">
        <v>4836</v>
      </c>
      <c r="K2068" s="21" t="s">
        <v>232</v>
      </c>
      <c r="L2068" s="21">
        <v>60076</v>
      </c>
      <c r="M2068" s="21" t="s">
        <v>108</v>
      </c>
      <c r="N2068" s="21" t="s">
        <v>6052</v>
      </c>
      <c r="O2068" s="21" t="s">
        <v>28</v>
      </c>
      <c r="P2068" s="21" t="s">
        <v>64</v>
      </c>
      <c r="Q2068" s="21" t="s">
        <v>6053</v>
      </c>
      <c r="R2068" s="22">
        <v>266.35199999999998</v>
      </c>
    </row>
    <row r="2069" spans="1:18" x14ac:dyDescent="0.2">
      <c r="A2069" s="21">
        <v>7532</v>
      </c>
      <c r="B2069" s="21" t="s">
        <v>10375</v>
      </c>
      <c r="C2069" s="21" t="s">
        <v>307</v>
      </c>
      <c r="D2069" s="21" t="s">
        <v>3245</v>
      </c>
      <c r="E2069" s="21" t="s">
        <v>206</v>
      </c>
      <c r="F2069" s="21" t="s">
        <v>637</v>
      </c>
      <c r="G2069" s="21" t="s">
        <v>638</v>
      </c>
      <c r="H2069" s="21" t="s">
        <v>22</v>
      </c>
      <c r="I2069" s="21" t="s">
        <v>23</v>
      </c>
      <c r="J2069" s="21" t="s">
        <v>10376</v>
      </c>
      <c r="K2069" s="21" t="s">
        <v>516</v>
      </c>
      <c r="L2069" s="21">
        <v>80501</v>
      </c>
      <c r="M2069" s="21" t="s">
        <v>41</v>
      </c>
      <c r="N2069" s="21" t="s">
        <v>6052</v>
      </c>
      <c r="O2069" s="21" t="s">
        <v>28</v>
      </c>
      <c r="P2069" s="21" t="s">
        <v>64</v>
      </c>
      <c r="Q2069" s="21" t="s">
        <v>6053</v>
      </c>
      <c r="R2069" s="22">
        <v>266.35199999999998</v>
      </c>
    </row>
    <row r="2070" spans="1:18" x14ac:dyDescent="0.2">
      <c r="A2070" s="21">
        <v>8814</v>
      </c>
      <c r="B2070" s="21" t="s">
        <v>11118</v>
      </c>
      <c r="C2070" s="21" t="s">
        <v>3261</v>
      </c>
      <c r="D2070" s="21" t="s">
        <v>1147</v>
      </c>
      <c r="E2070" s="21" t="s">
        <v>48</v>
      </c>
      <c r="F2070" s="21" t="s">
        <v>2983</v>
      </c>
      <c r="G2070" s="21" t="s">
        <v>2984</v>
      </c>
      <c r="H2070" s="21" t="s">
        <v>38</v>
      </c>
      <c r="I2070" s="21" t="s">
        <v>23</v>
      </c>
      <c r="J2070" s="21" t="s">
        <v>4451</v>
      </c>
      <c r="K2070" s="21" t="s">
        <v>348</v>
      </c>
      <c r="L2070" s="21">
        <v>85301</v>
      </c>
      <c r="M2070" s="21" t="s">
        <v>41</v>
      </c>
      <c r="N2070" s="21" t="s">
        <v>2808</v>
      </c>
      <c r="O2070" s="21" t="s">
        <v>28</v>
      </c>
      <c r="P2070" s="21" t="s">
        <v>32</v>
      </c>
      <c r="Q2070" s="21" t="s">
        <v>2809</v>
      </c>
      <c r="R2070" s="22">
        <v>266.35199999999998</v>
      </c>
    </row>
    <row r="2071" spans="1:18" x14ac:dyDescent="0.2">
      <c r="A2071" s="21">
        <v>2321</v>
      </c>
      <c r="B2071" s="21" t="s">
        <v>5975</v>
      </c>
      <c r="C2071" s="21" t="s">
        <v>1749</v>
      </c>
      <c r="D2071" s="21" t="s">
        <v>4478</v>
      </c>
      <c r="E2071" s="21" t="s">
        <v>48</v>
      </c>
      <c r="F2071" s="21" t="s">
        <v>2838</v>
      </c>
      <c r="G2071" s="21" t="s">
        <v>2839</v>
      </c>
      <c r="H2071" s="21" t="s">
        <v>38</v>
      </c>
      <c r="I2071" s="21" t="s">
        <v>23</v>
      </c>
      <c r="J2071" s="21" t="s">
        <v>96</v>
      </c>
      <c r="K2071" s="21" t="s">
        <v>97</v>
      </c>
      <c r="L2071" s="21">
        <v>98115</v>
      </c>
      <c r="M2071" s="21" t="s">
        <v>41</v>
      </c>
      <c r="N2071" s="21" t="s">
        <v>5976</v>
      </c>
      <c r="O2071" s="21" t="s">
        <v>70</v>
      </c>
      <c r="P2071" s="21" t="s">
        <v>175</v>
      </c>
      <c r="Q2071" s="21" t="s">
        <v>5977</v>
      </c>
      <c r="R2071" s="22">
        <v>265.93</v>
      </c>
    </row>
    <row r="2072" spans="1:18" x14ac:dyDescent="0.2">
      <c r="A2072" s="21">
        <v>6673</v>
      </c>
      <c r="B2072" s="21" t="s">
        <v>9861</v>
      </c>
      <c r="C2072" s="21" t="s">
        <v>12153</v>
      </c>
      <c r="D2072" s="21" t="s">
        <v>9862</v>
      </c>
      <c r="E2072" s="21" t="s">
        <v>48</v>
      </c>
      <c r="F2072" s="21" t="s">
        <v>1100</v>
      </c>
      <c r="G2072" s="21" t="s">
        <v>1101</v>
      </c>
      <c r="H2072" s="21" t="s">
        <v>38</v>
      </c>
      <c r="I2072" s="21" t="s">
        <v>23</v>
      </c>
      <c r="J2072" s="21" t="s">
        <v>1066</v>
      </c>
      <c r="K2072" s="21" t="s">
        <v>40</v>
      </c>
      <c r="L2072" s="21">
        <v>92024</v>
      </c>
      <c r="M2072" s="21" t="s">
        <v>41</v>
      </c>
      <c r="N2072" s="21" t="s">
        <v>555</v>
      </c>
      <c r="O2072" s="21" t="s">
        <v>43</v>
      </c>
      <c r="P2072" s="21" t="s">
        <v>67</v>
      </c>
      <c r="Q2072" s="21" t="s">
        <v>556</v>
      </c>
      <c r="R2072" s="22">
        <v>265.86</v>
      </c>
    </row>
    <row r="2073" spans="1:18" x14ac:dyDescent="0.2">
      <c r="A2073" s="21">
        <v>6994</v>
      </c>
      <c r="B2073" s="21" t="s">
        <v>10075</v>
      </c>
      <c r="C2073" s="21" t="s">
        <v>12097</v>
      </c>
      <c r="D2073" s="21" t="s">
        <v>511</v>
      </c>
      <c r="E2073" s="21" t="s">
        <v>19</v>
      </c>
      <c r="F2073" s="21" t="s">
        <v>5758</v>
      </c>
      <c r="G2073" s="21" t="s">
        <v>5759</v>
      </c>
      <c r="H2073" s="21" t="s">
        <v>22</v>
      </c>
      <c r="I2073" s="21" t="s">
        <v>23</v>
      </c>
      <c r="J2073" s="21" t="s">
        <v>8339</v>
      </c>
      <c r="K2073" s="21" t="s">
        <v>357</v>
      </c>
      <c r="L2073" s="21">
        <v>23666</v>
      </c>
      <c r="M2073" s="21" t="s">
        <v>26</v>
      </c>
      <c r="N2073" s="21" t="s">
        <v>555</v>
      </c>
      <c r="O2073" s="21" t="s">
        <v>43</v>
      </c>
      <c r="P2073" s="21" t="s">
        <v>67</v>
      </c>
      <c r="Q2073" s="21" t="s">
        <v>556</v>
      </c>
      <c r="R2073" s="22">
        <v>265.86</v>
      </c>
    </row>
    <row r="2074" spans="1:18" x14ac:dyDescent="0.2">
      <c r="A2074" s="21">
        <v>836</v>
      </c>
      <c r="B2074" s="21" t="s">
        <v>2933</v>
      </c>
      <c r="C2074" s="21" t="s">
        <v>2934</v>
      </c>
      <c r="D2074" s="21" t="s">
        <v>2935</v>
      </c>
      <c r="E2074" s="21" t="s">
        <v>48</v>
      </c>
      <c r="F2074" s="21" t="s">
        <v>792</v>
      </c>
      <c r="G2074" s="21" t="s">
        <v>793</v>
      </c>
      <c r="H2074" s="21" t="s">
        <v>38</v>
      </c>
      <c r="I2074" s="21" t="s">
        <v>23</v>
      </c>
      <c r="J2074" s="21" t="s">
        <v>1017</v>
      </c>
      <c r="K2074" s="21" t="s">
        <v>52</v>
      </c>
      <c r="L2074" s="21">
        <v>33614</v>
      </c>
      <c r="M2074" s="21" t="s">
        <v>26</v>
      </c>
      <c r="N2074" s="21" t="s">
        <v>2940</v>
      </c>
      <c r="O2074" s="21" t="s">
        <v>70</v>
      </c>
      <c r="P2074" s="21" t="s">
        <v>768</v>
      </c>
      <c r="Q2074" s="21" t="s">
        <v>2941</v>
      </c>
      <c r="R2074" s="22">
        <v>265.47500000000002</v>
      </c>
    </row>
    <row r="2075" spans="1:18" x14ac:dyDescent="0.2">
      <c r="A2075" s="21">
        <v>3112</v>
      </c>
      <c r="B2075" s="21" t="s">
        <v>7045</v>
      </c>
      <c r="C2075" s="21" t="s">
        <v>236</v>
      </c>
      <c r="D2075" s="21" t="s">
        <v>237</v>
      </c>
      <c r="E2075" s="21" t="s">
        <v>48</v>
      </c>
      <c r="F2075" s="21" t="s">
        <v>86</v>
      </c>
      <c r="G2075" s="21" t="s">
        <v>87</v>
      </c>
      <c r="H2075" s="21" t="s">
        <v>22</v>
      </c>
      <c r="I2075" s="21" t="s">
        <v>23</v>
      </c>
      <c r="J2075" s="21" t="s">
        <v>356</v>
      </c>
      <c r="K2075" s="21" t="s">
        <v>672</v>
      </c>
      <c r="L2075" s="21">
        <v>65807</v>
      </c>
      <c r="M2075" s="21" t="s">
        <v>108</v>
      </c>
      <c r="N2075" s="21" t="s">
        <v>5625</v>
      </c>
      <c r="O2075" s="21" t="s">
        <v>43</v>
      </c>
      <c r="P2075" s="21" t="s">
        <v>57</v>
      </c>
      <c r="Q2075" s="21" t="s">
        <v>5626</v>
      </c>
      <c r="R2075" s="22">
        <v>265.17</v>
      </c>
    </row>
    <row r="2076" spans="1:18" x14ac:dyDescent="0.2">
      <c r="A2076" s="21">
        <v>2516</v>
      </c>
      <c r="B2076" s="21" t="s">
        <v>6276</v>
      </c>
      <c r="C2076" s="21" t="s">
        <v>11984</v>
      </c>
      <c r="D2076" s="21" t="s">
        <v>12137</v>
      </c>
      <c r="E2076" s="21" t="s">
        <v>48</v>
      </c>
      <c r="F2076" s="21" t="s">
        <v>3950</v>
      </c>
      <c r="G2076" s="21" t="s">
        <v>3951</v>
      </c>
      <c r="H2076" s="21" t="s">
        <v>22</v>
      </c>
      <c r="I2076" s="21" t="s">
        <v>23</v>
      </c>
      <c r="J2076" s="21" t="s">
        <v>5200</v>
      </c>
      <c r="K2076" s="21" t="s">
        <v>564</v>
      </c>
      <c r="L2076" s="21">
        <v>43402</v>
      </c>
      <c r="M2076" s="21" t="s">
        <v>158</v>
      </c>
      <c r="N2076" s="21" t="s">
        <v>2393</v>
      </c>
      <c r="O2076" s="21" t="s">
        <v>43</v>
      </c>
      <c r="P2076" s="21" t="s">
        <v>57</v>
      </c>
      <c r="Q2076" s="21" t="s">
        <v>2394</v>
      </c>
      <c r="R2076" s="22">
        <v>264.32</v>
      </c>
    </row>
    <row r="2077" spans="1:18" x14ac:dyDescent="0.2">
      <c r="A2077" s="21">
        <v>7608</v>
      </c>
      <c r="B2077" s="21" t="s">
        <v>10414</v>
      </c>
      <c r="C2077" s="21" t="s">
        <v>1604</v>
      </c>
      <c r="D2077" s="21" t="s">
        <v>668</v>
      </c>
      <c r="E2077" s="21" t="s">
        <v>206</v>
      </c>
      <c r="F2077" s="21" t="s">
        <v>4879</v>
      </c>
      <c r="G2077" s="21" t="s">
        <v>4880</v>
      </c>
      <c r="H2077" s="21" t="s">
        <v>22</v>
      </c>
      <c r="I2077" s="21" t="s">
        <v>23</v>
      </c>
      <c r="J2077" s="21" t="s">
        <v>924</v>
      </c>
      <c r="K2077" s="21" t="s">
        <v>107</v>
      </c>
      <c r="L2077" s="21">
        <v>75220</v>
      </c>
      <c r="M2077" s="21" t="s">
        <v>108</v>
      </c>
      <c r="N2077" s="21" t="s">
        <v>2393</v>
      </c>
      <c r="O2077" s="21" t="s">
        <v>43</v>
      </c>
      <c r="P2077" s="21" t="s">
        <v>57</v>
      </c>
      <c r="Q2077" s="21" t="s">
        <v>2394</v>
      </c>
      <c r="R2077" s="22">
        <v>264.32</v>
      </c>
    </row>
    <row r="2078" spans="1:18" x14ac:dyDescent="0.2">
      <c r="A2078" s="21">
        <v>8172</v>
      </c>
      <c r="B2078" s="21" t="s">
        <v>10732</v>
      </c>
      <c r="C2078" s="21" t="s">
        <v>10187</v>
      </c>
      <c r="D2078" s="21" t="s">
        <v>2999</v>
      </c>
      <c r="E2078" s="21" t="s">
        <v>48</v>
      </c>
      <c r="F2078" s="21" t="s">
        <v>2348</v>
      </c>
      <c r="G2078" s="21" t="s">
        <v>2349</v>
      </c>
      <c r="H2078" s="21" t="s">
        <v>22</v>
      </c>
      <c r="I2078" s="21" t="s">
        <v>23</v>
      </c>
      <c r="J2078" s="21" t="s">
        <v>370</v>
      </c>
      <c r="K2078" s="21" t="s">
        <v>1675</v>
      </c>
      <c r="L2078" s="21">
        <v>39212</v>
      </c>
      <c r="M2078" s="21" t="s">
        <v>26</v>
      </c>
      <c r="N2078" s="21" t="s">
        <v>4317</v>
      </c>
      <c r="O2078" s="21" t="s">
        <v>43</v>
      </c>
      <c r="P2078" s="21" t="s">
        <v>67</v>
      </c>
      <c r="Q2078" s="21" t="s">
        <v>4318</v>
      </c>
      <c r="R2078" s="22">
        <v>264.18</v>
      </c>
    </row>
    <row r="2079" spans="1:18" x14ac:dyDescent="0.2">
      <c r="A2079" s="21">
        <v>1425</v>
      </c>
      <c r="B2079" s="21" t="s">
        <v>4344</v>
      </c>
      <c r="C2079" s="21" t="s">
        <v>1177</v>
      </c>
      <c r="D2079" s="21" t="s">
        <v>163</v>
      </c>
      <c r="E2079" s="21" t="s">
        <v>48</v>
      </c>
      <c r="F2079" s="21" t="s">
        <v>4345</v>
      </c>
      <c r="G2079" s="21" t="s">
        <v>4346</v>
      </c>
      <c r="H2079" s="21" t="s">
        <v>38</v>
      </c>
      <c r="I2079" s="21" t="s">
        <v>23</v>
      </c>
      <c r="J2079" s="21" t="s">
        <v>2060</v>
      </c>
      <c r="K2079" s="21" t="s">
        <v>348</v>
      </c>
      <c r="L2079" s="21">
        <v>85204</v>
      </c>
      <c r="M2079" s="21" t="s">
        <v>41</v>
      </c>
      <c r="N2079" s="21" t="s">
        <v>4351</v>
      </c>
      <c r="O2079" s="21" t="s">
        <v>70</v>
      </c>
      <c r="P2079" s="21" t="s">
        <v>71</v>
      </c>
      <c r="Q2079" s="21" t="s">
        <v>4352</v>
      </c>
      <c r="R2079" s="22">
        <v>263.95999999999998</v>
      </c>
    </row>
    <row r="2080" spans="1:18" x14ac:dyDescent="0.2">
      <c r="A2080" s="21">
        <v>2917</v>
      </c>
      <c r="B2080" s="21" t="s">
        <v>6815</v>
      </c>
      <c r="C2080" s="21" t="s">
        <v>11775</v>
      </c>
      <c r="D2080" s="21" t="s">
        <v>2973</v>
      </c>
      <c r="E2080" s="21" t="s">
        <v>19</v>
      </c>
      <c r="F2080" s="21" t="s">
        <v>3293</v>
      </c>
      <c r="G2080" s="21" t="s">
        <v>3294</v>
      </c>
      <c r="H2080" s="21" t="s">
        <v>22</v>
      </c>
      <c r="I2080" s="21" t="s">
        <v>23</v>
      </c>
      <c r="J2080" s="21" t="s">
        <v>6816</v>
      </c>
      <c r="K2080" s="21" t="s">
        <v>286</v>
      </c>
      <c r="L2080" s="21">
        <v>46060</v>
      </c>
      <c r="M2080" s="21" t="s">
        <v>108</v>
      </c>
      <c r="N2080" s="21" t="s">
        <v>4351</v>
      </c>
      <c r="O2080" s="21" t="s">
        <v>70</v>
      </c>
      <c r="P2080" s="21" t="s">
        <v>71</v>
      </c>
      <c r="Q2080" s="21" t="s">
        <v>4352</v>
      </c>
      <c r="R2080" s="22">
        <v>263.95999999999998</v>
      </c>
    </row>
    <row r="2081" spans="1:18" x14ac:dyDescent="0.2">
      <c r="A2081" s="21">
        <v>4847</v>
      </c>
      <c r="B2081" s="21" t="s">
        <v>8614</v>
      </c>
      <c r="C2081" s="21" t="s">
        <v>1658</v>
      </c>
      <c r="D2081" s="21" t="s">
        <v>5922</v>
      </c>
      <c r="E2081" s="21" t="s">
        <v>19</v>
      </c>
      <c r="F2081" s="21" t="s">
        <v>1323</v>
      </c>
      <c r="G2081" s="21" t="s">
        <v>1324</v>
      </c>
      <c r="H2081" s="21" t="s">
        <v>38</v>
      </c>
      <c r="I2081" s="21" t="s">
        <v>23</v>
      </c>
      <c r="J2081" s="21" t="s">
        <v>2229</v>
      </c>
      <c r="K2081" s="21" t="s">
        <v>474</v>
      </c>
      <c r="L2081" s="21">
        <v>97301</v>
      </c>
      <c r="M2081" s="21" t="s">
        <v>41</v>
      </c>
      <c r="N2081" s="21" t="s">
        <v>3565</v>
      </c>
      <c r="O2081" s="21" t="s">
        <v>70</v>
      </c>
      <c r="P2081" s="21" t="s">
        <v>71</v>
      </c>
      <c r="Q2081" s="21" t="s">
        <v>3566</v>
      </c>
      <c r="R2081" s="22">
        <v>263.95999999999998</v>
      </c>
    </row>
    <row r="2082" spans="1:18" x14ac:dyDescent="0.2">
      <c r="A2082" s="21">
        <v>5705</v>
      </c>
      <c r="B2082" s="21" t="s">
        <v>9256</v>
      </c>
      <c r="C2082" s="21" t="s">
        <v>3949</v>
      </c>
      <c r="D2082" s="21" t="s">
        <v>3764</v>
      </c>
      <c r="E2082" s="21" t="s">
        <v>48</v>
      </c>
      <c r="F2082" s="21" t="s">
        <v>2676</v>
      </c>
      <c r="G2082" s="21" t="s">
        <v>2677</v>
      </c>
      <c r="H2082" s="21" t="s">
        <v>22</v>
      </c>
      <c r="I2082" s="21" t="s">
        <v>23</v>
      </c>
      <c r="J2082" s="21" t="s">
        <v>5816</v>
      </c>
      <c r="K2082" s="21" t="s">
        <v>564</v>
      </c>
      <c r="L2082" s="21">
        <v>43302</v>
      </c>
      <c r="M2082" s="21" t="s">
        <v>158</v>
      </c>
      <c r="N2082" s="21" t="s">
        <v>3399</v>
      </c>
      <c r="O2082" s="21" t="s">
        <v>70</v>
      </c>
      <c r="P2082" s="21" t="s">
        <v>175</v>
      </c>
      <c r="Q2082" s="21" t="s">
        <v>3400</v>
      </c>
      <c r="R2082" s="22">
        <v>263.95999999999998</v>
      </c>
    </row>
    <row r="2083" spans="1:18" x14ac:dyDescent="0.2">
      <c r="A2083" s="21">
        <v>8001</v>
      </c>
      <c r="B2083" s="21" t="s">
        <v>10634</v>
      </c>
      <c r="C2083" s="21" t="s">
        <v>12097</v>
      </c>
      <c r="D2083" s="21" t="s">
        <v>12144</v>
      </c>
      <c r="E2083" s="21" t="s">
        <v>48</v>
      </c>
      <c r="F2083" s="21" t="s">
        <v>3387</v>
      </c>
      <c r="G2083" s="21" t="s">
        <v>3388</v>
      </c>
      <c r="H2083" s="21" t="s">
        <v>22</v>
      </c>
      <c r="I2083" s="21" t="s">
        <v>23</v>
      </c>
      <c r="J2083" s="21" t="s">
        <v>7358</v>
      </c>
      <c r="K2083" s="21" t="s">
        <v>554</v>
      </c>
      <c r="L2083" s="21">
        <v>52001</v>
      </c>
      <c r="M2083" s="21" t="s">
        <v>108</v>
      </c>
      <c r="N2083" s="21" t="s">
        <v>3475</v>
      </c>
      <c r="O2083" s="21" t="s">
        <v>70</v>
      </c>
      <c r="P2083" s="21" t="s">
        <v>71</v>
      </c>
      <c r="Q2083" s="21" t="s">
        <v>3476</v>
      </c>
      <c r="R2083" s="22">
        <v>263.95999999999998</v>
      </c>
    </row>
    <row r="2084" spans="1:18" x14ac:dyDescent="0.2">
      <c r="A2084" s="21">
        <v>8063</v>
      </c>
      <c r="B2084" s="21" t="s">
        <v>10668</v>
      </c>
      <c r="C2084" s="21" t="s">
        <v>11768</v>
      </c>
      <c r="D2084" s="21" t="s">
        <v>11923</v>
      </c>
      <c r="E2084" s="21" t="s">
        <v>206</v>
      </c>
      <c r="F2084" s="21" t="s">
        <v>5484</v>
      </c>
      <c r="G2084" s="21" t="s">
        <v>5485</v>
      </c>
      <c r="H2084" s="21" t="s">
        <v>22</v>
      </c>
      <c r="I2084" s="21" t="s">
        <v>23</v>
      </c>
      <c r="J2084" s="21" t="s">
        <v>440</v>
      </c>
      <c r="K2084" s="21" t="s">
        <v>300</v>
      </c>
      <c r="L2084" s="21">
        <v>14609</v>
      </c>
      <c r="M2084" s="21" t="s">
        <v>158</v>
      </c>
      <c r="N2084" s="21" t="s">
        <v>2215</v>
      </c>
      <c r="O2084" s="21" t="s">
        <v>70</v>
      </c>
      <c r="P2084" s="21" t="s">
        <v>71</v>
      </c>
      <c r="Q2084" s="21" t="s">
        <v>2216</v>
      </c>
      <c r="R2084" s="22">
        <v>263.95999999999998</v>
      </c>
    </row>
    <row r="2085" spans="1:18" x14ac:dyDescent="0.2">
      <c r="A2085" s="21">
        <v>450</v>
      </c>
      <c r="B2085" s="21" t="s">
        <v>1755</v>
      </c>
      <c r="C2085" s="21" t="s">
        <v>11841</v>
      </c>
      <c r="D2085" s="21" t="s">
        <v>11842</v>
      </c>
      <c r="E2085" s="21" t="s">
        <v>19</v>
      </c>
      <c r="F2085" s="21" t="s">
        <v>1756</v>
      </c>
      <c r="G2085" s="21" t="s">
        <v>1757</v>
      </c>
      <c r="H2085" s="21" t="s">
        <v>22</v>
      </c>
      <c r="I2085" s="21" t="s">
        <v>23</v>
      </c>
      <c r="J2085" s="21" t="s">
        <v>1758</v>
      </c>
      <c r="K2085" s="21" t="s">
        <v>300</v>
      </c>
      <c r="L2085" s="21">
        <v>13021</v>
      </c>
      <c r="M2085" s="21" t="s">
        <v>158</v>
      </c>
      <c r="N2085" s="21" t="s">
        <v>1763</v>
      </c>
      <c r="O2085" s="21" t="s">
        <v>43</v>
      </c>
      <c r="P2085" s="21" t="s">
        <v>67</v>
      </c>
      <c r="Q2085" s="21" t="s">
        <v>1764</v>
      </c>
      <c r="R2085" s="22">
        <v>263.88</v>
      </c>
    </row>
    <row r="2086" spans="1:18" x14ac:dyDescent="0.2">
      <c r="A2086" s="21">
        <v>1438</v>
      </c>
      <c r="B2086" s="21" t="s">
        <v>4373</v>
      </c>
      <c r="C2086" s="21" t="s">
        <v>536</v>
      </c>
      <c r="D2086" s="21" t="s">
        <v>536</v>
      </c>
      <c r="E2086" s="21" t="s">
        <v>1452</v>
      </c>
      <c r="F2086" s="21" t="s">
        <v>375</v>
      </c>
      <c r="G2086" s="21" t="s">
        <v>376</v>
      </c>
      <c r="H2086" s="21" t="s">
        <v>22</v>
      </c>
      <c r="I2086" s="21" t="s">
        <v>23</v>
      </c>
      <c r="J2086" s="21" t="s">
        <v>1821</v>
      </c>
      <c r="K2086" s="21" t="s">
        <v>107</v>
      </c>
      <c r="L2086" s="21">
        <v>79109</v>
      </c>
      <c r="M2086" s="21" t="s">
        <v>108</v>
      </c>
      <c r="N2086" s="21" t="s">
        <v>4374</v>
      </c>
      <c r="O2086" s="21" t="s">
        <v>70</v>
      </c>
      <c r="P2086" s="21" t="s">
        <v>175</v>
      </c>
      <c r="Q2086" s="21" t="s">
        <v>4375</v>
      </c>
      <c r="R2086" s="22">
        <v>263.88</v>
      </c>
    </row>
    <row r="2087" spans="1:18" x14ac:dyDescent="0.2">
      <c r="A2087" s="21">
        <v>3154</v>
      </c>
      <c r="B2087" s="21" t="s">
        <v>7082</v>
      </c>
      <c r="C2087" s="21" t="s">
        <v>813</v>
      </c>
      <c r="D2087" s="21" t="s">
        <v>2089</v>
      </c>
      <c r="E2087" s="21" t="s">
        <v>206</v>
      </c>
      <c r="F2087" s="21" t="s">
        <v>1673</v>
      </c>
      <c r="G2087" s="21" t="s">
        <v>1674</v>
      </c>
      <c r="H2087" s="21" t="s">
        <v>22</v>
      </c>
      <c r="I2087" s="21" t="s">
        <v>23</v>
      </c>
      <c r="J2087" s="21" t="s">
        <v>684</v>
      </c>
      <c r="K2087" s="21" t="s">
        <v>564</v>
      </c>
      <c r="L2087" s="21">
        <v>43055</v>
      </c>
      <c r="M2087" s="21" t="s">
        <v>158</v>
      </c>
      <c r="N2087" s="21" t="s">
        <v>1219</v>
      </c>
      <c r="O2087" s="21" t="s">
        <v>28</v>
      </c>
      <c r="P2087" s="21" t="s">
        <v>64</v>
      </c>
      <c r="Q2087" s="21" t="s">
        <v>1220</v>
      </c>
      <c r="R2087" s="22">
        <v>262.86399999999998</v>
      </c>
    </row>
    <row r="2088" spans="1:18" x14ac:dyDescent="0.2">
      <c r="A2088" s="21">
        <v>3329</v>
      </c>
      <c r="B2088" s="21" t="s">
        <v>7267</v>
      </c>
      <c r="C2088" s="21" t="s">
        <v>11716</v>
      </c>
      <c r="D2088" s="21" t="s">
        <v>5494</v>
      </c>
      <c r="E2088" s="21" t="s">
        <v>48</v>
      </c>
      <c r="F2088" s="21" t="s">
        <v>354</v>
      </c>
      <c r="G2088" s="21" t="s">
        <v>355</v>
      </c>
      <c r="H2088" s="21" t="s">
        <v>22</v>
      </c>
      <c r="I2088" s="21" t="s">
        <v>23</v>
      </c>
      <c r="J2088" s="21" t="s">
        <v>202</v>
      </c>
      <c r="K2088" s="21" t="s">
        <v>107</v>
      </c>
      <c r="L2088" s="21">
        <v>77095</v>
      </c>
      <c r="M2088" s="21" t="s">
        <v>108</v>
      </c>
      <c r="N2088" s="21" t="s">
        <v>7268</v>
      </c>
      <c r="O2088" s="21" t="s">
        <v>43</v>
      </c>
      <c r="P2088" s="21" t="s">
        <v>91</v>
      </c>
      <c r="Q2088" s="21" t="s">
        <v>7269</v>
      </c>
      <c r="R2088" s="22">
        <v>262.33600000000001</v>
      </c>
    </row>
    <row r="2089" spans="1:18" x14ac:dyDescent="0.2">
      <c r="A2089" s="21">
        <v>3421</v>
      </c>
      <c r="B2089" s="21" t="s">
        <v>7356</v>
      </c>
      <c r="C2089" s="21" t="s">
        <v>2997</v>
      </c>
      <c r="D2089" s="21" t="s">
        <v>12171</v>
      </c>
      <c r="E2089" s="21" t="s">
        <v>48</v>
      </c>
      <c r="F2089" s="21" t="s">
        <v>551</v>
      </c>
      <c r="G2089" s="21" t="s">
        <v>552</v>
      </c>
      <c r="H2089" s="21" t="s">
        <v>22</v>
      </c>
      <c r="I2089" s="21" t="s">
        <v>23</v>
      </c>
      <c r="J2089" s="21" t="s">
        <v>39</v>
      </c>
      <c r="K2089" s="21" t="s">
        <v>40</v>
      </c>
      <c r="L2089" s="21">
        <v>90004</v>
      </c>
      <c r="M2089" s="21" t="s">
        <v>41</v>
      </c>
      <c r="N2089" s="21" t="s">
        <v>794</v>
      </c>
      <c r="O2089" s="21" t="s">
        <v>43</v>
      </c>
      <c r="P2089" s="21" t="s">
        <v>77</v>
      </c>
      <c r="Q2089" s="21" t="s">
        <v>795</v>
      </c>
      <c r="R2089" s="22">
        <v>262.24</v>
      </c>
    </row>
    <row r="2090" spans="1:18" x14ac:dyDescent="0.2">
      <c r="A2090" s="21">
        <v>5951</v>
      </c>
      <c r="B2090" s="21" t="s">
        <v>9417</v>
      </c>
      <c r="C2090" s="21" t="s">
        <v>12197</v>
      </c>
      <c r="D2090" s="21" t="s">
        <v>12197</v>
      </c>
      <c r="E2090" s="21" t="s">
        <v>1452</v>
      </c>
      <c r="F2090" s="21" t="s">
        <v>1119</v>
      </c>
      <c r="G2090" s="21" t="s">
        <v>1120</v>
      </c>
      <c r="H2090" s="21" t="s">
        <v>38</v>
      </c>
      <c r="I2090" s="21" t="s">
        <v>23</v>
      </c>
      <c r="J2090" s="21" t="s">
        <v>5923</v>
      </c>
      <c r="K2090" s="21" t="s">
        <v>1675</v>
      </c>
      <c r="L2090" s="21">
        <v>38671</v>
      </c>
      <c r="M2090" s="21" t="s">
        <v>26</v>
      </c>
      <c r="N2090" s="21" t="s">
        <v>794</v>
      </c>
      <c r="O2090" s="21" t="s">
        <v>43</v>
      </c>
      <c r="P2090" s="21" t="s">
        <v>77</v>
      </c>
      <c r="Q2090" s="21" t="s">
        <v>795</v>
      </c>
      <c r="R2090" s="22">
        <v>262.24</v>
      </c>
    </row>
    <row r="2091" spans="1:18" x14ac:dyDescent="0.2">
      <c r="A2091" s="21">
        <v>1832</v>
      </c>
      <c r="B2091" s="21" t="s">
        <v>5176</v>
      </c>
      <c r="C2091" s="21" t="s">
        <v>2025</v>
      </c>
      <c r="D2091" s="21" t="s">
        <v>2025</v>
      </c>
      <c r="E2091" s="21" t="s">
        <v>1452</v>
      </c>
      <c r="F2091" s="21" t="s">
        <v>3369</v>
      </c>
      <c r="G2091" s="21" t="s">
        <v>3370</v>
      </c>
      <c r="H2091" s="21" t="s">
        <v>105</v>
      </c>
      <c r="I2091" s="21" t="s">
        <v>23</v>
      </c>
      <c r="J2091" s="21" t="s">
        <v>5177</v>
      </c>
      <c r="K2091" s="21" t="s">
        <v>732</v>
      </c>
      <c r="L2091" s="21">
        <v>74403</v>
      </c>
      <c r="M2091" s="21" t="s">
        <v>108</v>
      </c>
      <c r="N2091" s="21" t="s">
        <v>3263</v>
      </c>
      <c r="O2091" s="21" t="s">
        <v>28</v>
      </c>
      <c r="P2091" s="21" t="s">
        <v>54</v>
      </c>
      <c r="Q2091" s="21" t="s">
        <v>3264</v>
      </c>
      <c r="R2091" s="22">
        <v>262.11</v>
      </c>
    </row>
    <row r="2092" spans="1:18" x14ac:dyDescent="0.2">
      <c r="A2092" s="21">
        <v>1</v>
      </c>
      <c r="B2092" s="21" t="s">
        <v>18</v>
      </c>
      <c r="C2092" s="21" t="s">
        <v>11709</v>
      </c>
      <c r="D2092" s="21" t="s">
        <v>11710</v>
      </c>
      <c r="E2092" s="21" t="s">
        <v>19</v>
      </c>
      <c r="F2092" s="21" t="s">
        <v>20</v>
      </c>
      <c r="G2092" s="21" t="s">
        <v>21</v>
      </c>
      <c r="H2092" s="21" t="s">
        <v>22</v>
      </c>
      <c r="I2092" s="21" t="s">
        <v>23</v>
      </c>
      <c r="J2092" s="21" t="s">
        <v>24</v>
      </c>
      <c r="K2092" s="21" t="s">
        <v>25</v>
      </c>
      <c r="L2092" s="21">
        <v>42420</v>
      </c>
      <c r="M2092" s="21" t="s">
        <v>26</v>
      </c>
      <c r="N2092" s="21" t="s">
        <v>27</v>
      </c>
      <c r="O2092" s="21" t="s">
        <v>28</v>
      </c>
      <c r="P2092" s="21" t="s">
        <v>29</v>
      </c>
      <c r="Q2092" s="21" t="s">
        <v>30</v>
      </c>
      <c r="R2092" s="22">
        <v>261.95999999999998</v>
      </c>
    </row>
    <row r="2093" spans="1:18" x14ac:dyDescent="0.2">
      <c r="A2093" s="21">
        <v>6463</v>
      </c>
      <c r="B2093" s="21" t="s">
        <v>9743</v>
      </c>
      <c r="C2093" s="21" t="s">
        <v>2877</v>
      </c>
      <c r="D2093" s="21" t="s">
        <v>6382</v>
      </c>
      <c r="E2093" s="21" t="s">
        <v>206</v>
      </c>
      <c r="F2093" s="21" t="s">
        <v>3028</v>
      </c>
      <c r="G2093" s="21" t="s">
        <v>3029</v>
      </c>
      <c r="H2093" s="21" t="s">
        <v>38</v>
      </c>
      <c r="I2093" s="21" t="s">
        <v>23</v>
      </c>
      <c r="J2093" s="21" t="s">
        <v>5061</v>
      </c>
      <c r="K2093" s="21" t="s">
        <v>3106</v>
      </c>
      <c r="L2093" s="21">
        <v>21215</v>
      </c>
      <c r="M2093" s="21" t="s">
        <v>158</v>
      </c>
      <c r="N2093" s="21" t="s">
        <v>7705</v>
      </c>
      <c r="O2093" s="21" t="s">
        <v>28</v>
      </c>
      <c r="P2093" s="21" t="s">
        <v>32</v>
      </c>
      <c r="Q2093" s="21" t="s">
        <v>7706</v>
      </c>
      <c r="R2093" s="22">
        <v>261.95999999999998</v>
      </c>
    </row>
    <row r="2094" spans="1:18" x14ac:dyDescent="0.2">
      <c r="A2094" s="21">
        <v>2657</v>
      </c>
      <c r="B2094" s="21" t="s">
        <v>6461</v>
      </c>
      <c r="C2094" s="21" t="s">
        <v>369</v>
      </c>
      <c r="D2094" s="21" t="s">
        <v>2823</v>
      </c>
      <c r="E2094" s="21" t="s">
        <v>19</v>
      </c>
      <c r="F2094" s="21" t="s">
        <v>1246</v>
      </c>
      <c r="G2094" s="21" t="s">
        <v>1247</v>
      </c>
      <c r="H2094" s="21" t="s">
        <v>38</v>
      </c>
      <c r="I2094" s="21" t="s">
        <v>23</v>
      </c>
      <c r="J2094" s="21" t="s">
        <v>4263</v>
      </c>
      <c r="K2094" s="21" t="s">
        <v>127</v>
      </c>
      <c r="L2094" s="21">
        <v>84604</v>
      </c>
      <c r="M2094" s="21" t="s">
        <v>41</v>
      </c>
      <c r="N2094" s="21" t="s">
        <v>2330</v>
      </c>
      <c r="O2094" s="21" t="s">
        <v>43</v>
      </c>
      <c r="P2094" s="21" t="s">
        <v>57</v>
      </c>
      <c r="Q2094" s="21" t="s">
        <v>2331</v>
      </c>
      <c r="R2094" s="22">
        <v>261.74</v>
      </c>
    </row>
    <row r="2095" spans="1:18" x14ac:dyDescent="0.2">
      <c r="A2095" s="21">
        <v>7466</v>
      </c>
      <c r="B2095" s="21" t="s">
        <v>10346</v>
      </c>
      <c r="C2095" s="21" t="s">
        <v>11831</v>
      </c>
      <c r="D2095" s="21" t="s">
        <v>2890</v>
      </c>
      <c r="E2095" s="21" t="s">
        <v>48</v>
      </c>
      <c r="F2095" s="21" t="s">
        <v>4124</v>
      </c>
      <c r="G2095" s="21" t="s">
        <v>4125</v>
      </c>
      <c r="H2095" s="21" t="s">
        <v>22</v>
      </c>
      <c r="I2095" s="21" t="s">
        <v>23</v>
      </c>
      <c r="J2095" s="21" t="s">
        <v>7222</v>
      </c>
      <c r="K2095" s="21" t="s">
        <v>40</v>
      </c>
      <c r="L2095" s="21">
        <v>93277</v>
      </c>
      <c r="M2095" s="21" t="s">
        <v>41</v>
      </c>
      <c r="N2095" s="21" t="s">
        <v>2330</v>
      </c>
      <c r="O2095" s="21" t="s">
        <v>43</v>
      </c>
      <c r="P2095" s="21" t="s">
        <v>57</v>
      </c>
      <c r="Q2095" s="21" t="s">
        <v>2331</v>
      </c>
      <c r="R2095" s="22">
        <v>261.74</v>
      </c>
    </row>
    <row r="2096" spans="1:18" x14ac:dyDescent="0.2">
      <c r="A2096" s="21">
        <v>7671</v>
      </c>
      <c r="B2096" s="21" t="s">
        <v>10450</v>
      </c>
      <c r="C2096" s="21" t="s">
        <v>1521</v>
      </c>
      <c r="D2096" s="21" t="s">
        <v>2322</v>
      </c>
      <c r="E2096" s="21" t="s">
        <v>19</v>
      </c>
      <c r="F2096" s="21" t="s">
        <v>200</v>
      </c>
      <c r="G2096" s="21" t="s">
        <v>201</v>
      </c>
      <c r="H2096" s="21" t="s">
        <v>105</v>
      </c>
      <c r="I2096" s="21" t="s">
        <v>23</v>
      </c>
      <c r="J2096" s="21" t="s">
        <v>4623</v>
      </c>
      <c r="K2096" s="21" t="s">
        <v>1402</v>
      </c>
      <c r="L2096" s="21">
        <v>2149</v>
      </c>
      <c r="M2096" s="21" t="s">
        <v>158</v>
      </c>
      <c r="N2096" s="21" t="s">
        <v>5972</v>
      </c>
      <c r="O2096" s="21" t="s">
        <v>70</v>
      </c>
      <c r="P2096" s="21" t="s">
        <v>175</v>
      </c>
      <c r="Q2096" s="21" t="s">
        <v>5973</v>
      </c>
      <c r="R2096" s="22">
        <v>259.98</v>
      </c>
    </row>
    <row r="2097" spans="1:18" x14ac:dyDescent="0.2">
      <c r="A2097" s="21">
        <v>5899</v>
      </c>
      <c r="B2097" s="21" t="s">
        <v>9393</v>
      </c>
      <c r="C2097" s="21" t="s">
        <v>11842</v>
      </c>
      <c r="D2097" s="21" t="s">
        <v>11910</v>
      </c>
      <c r="E2097" s="21" t="s">
        <v>48</v>
      </c>
      <c r="F2097" s="21" t="s">
        <v>132</v>
      </c>
      <c r="G2097" s="21" t="s">
        <v>133</v>
      </c>
      <c r="H2097" s="21" t="s">
        <v>22</v>
      </c>
      <c r="I2097" s="21" t="s">
        <v>23</v>
      </c>
      <c r="J2097" s="21" t="s">
        <v>1648</v>
      </c>
      <c r="K2097" s="21" t="s">
        <v>286</v>
      </c>
      <c r="L2097" s="21">
        <v>47374</v>
      </c>
      <c r="M2097" s="21" t="s">
        <v>108</v>
      </c>
      <c r="N2097" s="21" t="s">
        <v>6554</v>
      </c>
      <c r="O2097" s="21" t="s">
        <v>70</v>
      </c>
      <c r="P2097" s="21" t="s">
        <v>71</v>
      </c>
      <c r="Q2097" s="21" t="s">
        <v>6555</v>
      </c>
      <c r="R2097" s="22">
        <v>259.95999999999998</v>
      </c>
    </row>
    <row r="2098" spans="1:18" x14ac:dyDescent="0.2">
      <c r="A2098" s="21">
        <v>6786</v>
      </c>
      <c r="B2098" s="21" t="s">
        <v>9938</v>
      </c>
      <c r="C2098" s="21" t="s">
        <v>2403</v>
      </c>
      <c r="D2098" s="21" t="s">
        <v>2716</v>
      </c>
      <c r="E2098" s="21" t="s">
        <v>19</v>
      </c>
      <c r="F2098" s="21" t="s">
        <v>5273</v>
      </c>
      <c r="G2098" s="21" t="s">
        <v>5274</v>
      </c>
      <c r="H2098" s="21" t="s">
        <v>22</v>
      </c>
      <c r="I2098" s="21" t="s">
        <v>23</v>
      </c>
      <c r="J2098" s="21" t="s">
        <v>156</v>
      </c>
      <c r="K2098" s="21" t="s">
        <v>157</v>
      </c>
      <c r="L2098" s="21">
        <v>19143</v>
      </c>
      <c r="M2098" s="21" t="s">
        <v>158</v>
      </c>
      <c r="N2098" s="21" t="s">
        <v>1738</v>
      </c>
      <c r="O2098" s="21" t="s">
        <v>43</v>
      </c>
      <c r="P2098" s="21" t="s">
        <v>57</v>
      </c>
      <c r="Q2098" s="21" t="s">
        <v>1739</v>
      </c>
      <c r="R2098" s="22">
        <v>259.92</v>
      </c>
    </row>
    <row r="2099" spans="1:18" x14ac:dyDescent="0.2">
      <c r="A2099" s="21">
        <v>6887</v>
      </c>
      <c r="B2099" s="21" t="s">
        <v>9997</v>
      </c>
      <c r="C2099" s="21" t="s">
        <v>11720</v>
      </c>
      <c r="D2099" s="21" t="s">
        <v>369</v>
      </c>
      <c r="E2099" s="21" t="s">
        <v>48</v>
      </c>
      <c r="F2099" s="21" t="s">
        <v>4328</v>
      </c>
      <c r="G2099" s="21" t="s">
        <v>4329</v>
      </c>
      <c r="H2099" s="21" t="s">
        <v>22</v>
      </c>
      <c r="I2099" s="21" t="s">
        <v>23</v>
      </c>
      <c r="J2099" s="21" t="s">
        <v>356</v>
      </c>
      <c r="K2099" s="21" t="s">
        <v>564</v>
      </c>
      <c r="L2099" s="21">
        <v>45503</v>
      </c>
      <c r="M2099" s="21" t="s">
        <v>158</v>
      </c>
      <c r="N2099" s="21" t="s">
        <v>4510</v>
      </c>
      <c r="O2099" s="21" t="s">
        <v>70</v>
      </c>
      <c r="P2099" s="21" t="s">
        <v>71</v>
      </c>
      <c r="Q2099" s="21" t="s">
        <v>4511</v>
      </c>
      <c r="R2099" s="22">
        <v>259.89600000000002</v>
      </c>
    </row>
    <row r="2100" spans="1:18" x14ac:dyDescent="0.2">
      <c r="A2100" s="21">
        <v>8691</v>
      </c>
      <c r="B2100" s="21" t="s">
        <v>11048</v>
      </c>
      <c r="C2100" s="21" t="s">
        <v>8906</v>
      </c>
      <c r="D2100" s="21" t="s">
        <v>2843</v>
      </c>
      <c r="E2100" s="21" t="s">
        <v>48</v>
      </c>
      <c r="F2100" s="21" t="s">
        <v>708</v>
      </c>
      <c r="G2100" s="21" t="s">
        <v>709</v>
      </c>
      <c r="H2100" s="21" t="s">
        <v>38</v>
      </c>
      <c r="I2100" s="21" t="s">
        <v>23</v>
      </c>
      <c r="J2100" s="21" t="s">
        <v>908</v>
      </c>
      <c r="K2100" s="21" t="s">
        <v>564</v>
      </c>
      <c r="L2100" s="21">
        <v>44312</v>
      </c>
      <c r="M2100" s="21" t="s">
        <v>158</v>
      </c>
      <c r="N2100" s="21" t="s">
        <v>4510</v>
      </c>
      <c r="O2100" s="21" t="s">
        <v>70</v>
      </c>
      <c r="P2100" s="21" t="s">
        <v>71</v>
      </c>
      <c r="Q2100" s="21" t="s">
        <v>4511</v>
      </c>
      <c r="R2100" s="22">
        <v>259.89600000000002</v>
      </c>
    </row>
    <row r="2101" spans="1:18" x14ac:dyDescent="0.2">
      <c r="A2101" s="21">
        <v>9158</v>
      </c>
      <c r="B2101" s="21" t="s">
        <v>11326</v>
      </c>
      <c r="C2101" s="21" t="s">
        <v>12022</v>
      </c>
      <c r="D2101" s="21" t="s">
        <v>11879</v>
      </c>
      <c r="E2101" s="21" t="s">
        <v>48</v>
      </c>
      <c r="F2101" s="21" t="s">
        <v>4780</v>
      </c>
      <c r="G2101" s="21" t="s">
        <v>4781</v>
      </c>
      <c r="H2101" s="21" t="s">
        <v>38</v>
      </c>
      <c r="I2101" s="21" t="s">
        <v>23</v>
      </c>
      <c r="J2101" s="21" t="s">
        <v>5876</v>
      </c>
      <c r="K2101" s="21" t="s">
        <v>5877</v>
      </c>
      <c r="L2101" s="21">
        <v>4401</v>
      </c>
      <c r="M2101" s="21" t="s">
        <v>158</v>
      </c>
      <c r="N2101" s="21" t="s">
        <v>8356</v>
      </c>
      <c r="O2101" s="21" t="s">
        <v>43</v>
      </c>
      <c r="P2101" s="21" t="s">
        <v>91</v>
      </c>
      <c r="Q2101" s="21" t="s">
        <v>8357</v>
      </c>
      <c r="R2101" s="22">
        <v>259.74</v>
      </c>
    </row>
    <row r="2102" spans="1:18" x14ac:dyDescent="0.2">
      <c r="A2102" s="21">
        <v>2297</v>
      </c>
      <c r="B2102" s="21" t="s">
        <v>5952</v>
      </c>
      <c r="C2102" s="21" t="s">
        <v>12058</v>
      </c>
      <c r="D2102" s="21" t="s">
        <v>12083</v>
      </c>
      <c r="E2102" s="21" t="s">
        <v>48</v>
      </c>
      <c r="F2102" s="21" t="s">
        <v>1003</v>
      </c>
      <c r="G2102" s="21" t="s">
        <v>1004</v>
      </c>
      <c r="H2102" s="21" t="s">
        <v>22</v>
      </c>
      <c r="I2102" s="21" t="s">
        <v>23</v>
      </c>
      <c r="J2102" s="21" t="s">
        <v>299</v>
      </c>
      <c r="K2102" s="21" t="s">
        <v>300</v>
      </c>
      <c r="L2102" s="21">
        <v>10011</v>
      </c>
      <c r="M2102" s="21" t="s">
        <v>158</v>
      </c>
      <c r="N2102" s="21" t="s">
        <v>3032</v>
      </c>
      <c r="O2102" s="21" t="s">
        <v>28</v>
      </c>
      <c r="P2102" s="21" t="s">
        <v>64</v>
      </c>
      <c r="Q2102" s="21" t="s">
        <v>3033</v>
      </c>
      <c r="R2102" s="22">
        <v>259.7</v>
      </c>
    </row>
    <row r="2103" spans="1:18" x14ac:dyDescent="0.2">
      <c r="A2103" s="21">
        <v>2103</v>
      </c>
      <c r="B2103" s="21" t="s">
        <v>5627</v>
      </c>
      <c r="C2103" s="21" t="s">
        <v>5628</v>
      </c>
      <c r="D2103" s="21" t="s">
        <v>5628</v>
      </c>
      <c r="E2103" s="21" t="s">
        <v>1452</v>
      </c>
      <c r="F2103" s="21" t="s">
        <v>5629</v>
      </c>
      <c r="G2103" s="21" t="s">
        <v>5630</v>
      </c>
      <c r="H2103" s="21" t="s">
        <v>105</v>
      </c>
      <c r="I2103" s="21" t="s">
        <v>23</v>
      </c>
      <c r="J2103" s="21" t="s">
        <v>1476</v>
      </c>
      <c r="K2103" s="21" t="s">
        <v>348</v>
      </c>
      <c r="L2103" s="21">
        <v>85705</v>
      </c>
      <c r="M2103" s="21" t="s">
        <v>41</v>
      </c>
      <c r="N2103" s="21" t="s">
        <v>1744</v>
      </c>
      <c r="O2103" s="21" t="s">
        <v>28</v>
      </c>
      <c r="P2103" s="21" t="s">
        <v>32</v>
      </c>
      <c r="Q2103" s="21" t="s">
        <v>1745</v>
      </c>
      <c r="R2103" s="22">
        <v>259.13600000000002</v>
      </c>
    </row>
    <row r="2104" spans="1:18" x14ac:dyDescent="0.2">
      <c r="A2104" s="21">
        <v>2973</v>
      </c>
      <c r="B2104" s="21" t="s">
        <v>6872</v>
      </c>
      <c r="C2104" s="21" t="s">
        <v>11739</v>
      </c>
      <c r="D2104" s="21" t="s">
        <v>11741</v>
      </c>
      <c r="E2104" s="21" t="s">
        <v>19</v>
      </c>
      <c r="F2104" s="21" t="s">
        <v>5110</v>
      </c>
      <c r="G2104" s="21" t="s">
        <v>5111</v>
      </c>
      <c r="H2104" s="21" t="s">
        <v>22</v>
      </c>
      <c r="I2104" s="21" t="s">
        <v>23</v>
      </c>
      <c r="J2104" s="21" t="s">
        <v>1925</v>
      </c>
      <c r="K2104" s="21" t="s">
        <v>89</v>
      </c>
      <c r="L2104" s="21">
        <v>28314</v>
      </c>
      <c r="M2104" s="21" t="s">
        <v>26</v>
      </c>
      <c r="N2104" s="21" t="s">
        <v>2005</v>
      </c>
      <c r="O2104" s="21" t="s">
        <v>43</v>
      </c>
      <c r="P2104" s="21" t="s">
        <v>57</v>
      </c>
      <c r="Q2104" s="21" t="s">
        <v>2006</v>
      </c>
      <c r="R2104" s="22">
        <v>259.13600000000002</v>
      </c>
    </row>
    <row r="2105" spans="1:18" x14ac:dyDescent="0.2">
      <c r="A2105" s="21">
        <v>4151</v>
      </c>
      <c r="B2105" s="21" t="s">
        <v>8020</v>
      </c>
      <c r="C2105" s="21" t="s">
        <v>199</v>
      </c>
      <c r="D2105" s="21" t="s">
        <v>7750</v>
      </c>
      <c r="E2105" s="21" t="s">
        <v>48</v>
      </c>
      <c r="F2105" s="21" t="s">
        <v>7521</v>
      </c>
      <c r="G2105" s="21" t="s">
        <v>7522</v>
      </c>
      <c r="H2105" s="21" t="s">
        <v>22</v>
      </c>
      <c r="I2105" s="21" t="s">
        <v>23</v>
      </c>
      <c r="J2105" s="21" t="s">
        <v>1392</v>
      </c>
      <c r="K2105" s="21" t="s">
        <v>107</v>
      </c>
      <c r="L2105" s="21">
        <v>78745</v>
      </c>
      <c r="M2105" s="21" t="s">
        <v>108</v>
      </c>
      <c r="N2105" s="21" t="s">
        <v>3848</v>
      </c>
      <c r="O2105" s="21" t="s">
        <v>43</v>
      </c>
      <c r="P2105" s="21" t="s">
        <v>57</v>
      </c>
      <c r="Q2105" s="21" t="s">
        <v>3849</v>
      </c>
      <c r="R2105" s="22">
        <v>259.13600000000002</v>
      </c>
    </row>
    <row r="2106" spans="1:18" x14ac:dyDescent="0.2">
      <c r="A2106" s="21">
        <v>3663</v>
      </c>
      <c r="B2106" s="21" t="s">
        <v>7576</v>
      </c>
      <c r="C2106" s="21" t="s">
        <v>11867</v>
      </c>
      <c r="D2106" s="21" t="s">
        <v>11957</v>
      </c>
      <c r="E2106" s="21" t="s">
        <v>48</v>
      </c>
      <c r="F2106" s="21" t="s">
        <v>850</v>
      </c>
      <c r="G2106" s="21" t="s">
        <v>851</v>
      </c>
      <c r="H2106" s="21" t="s">
        <v>105</v>
      </c>
      <c r="I2106" s="21" t="s">
        <v>23</v>
      </c>
      <c r="J2106" s="21" t="s">
        <v>1487</v>
      </c>
      <c r="K2106" s="21" t="s">
        <v>1402</v>
      </c>
      <c r="L2106" s="21">
        <v>2169</v>
      </c>
      <c r="M2106" s="21" t="s">
        <v>158</v>
      </c>
      <c r="N2106" s="21" t="s">
        <v>5002</v>
      </c>
      <c r="O2106" s="21" t="s">
        <v>70</v>
      </c>
      <c r="P2106" s="21" t="s">
        <v>175</v>
      </c>
      <c r="Q2106" s="21" t="s">
        <v>5003</v>
      </c>
      <c r="R2106" s="22">
        <v>258.89999999999998</v>
      </c>
    </row>
    <row r="2107" spans="1:18" x14ac:dyDescent="0.2">
      <c r="A2107" s="21">
        <v>7637</v>
      </c>
      <c r="B2107" s="21" t="s">
        <v>10428</v>
      </c>
      <c r="C2107" s="21" t="s">
        <v>1605</v>
      </c>
      <c r="D2107" s="21" t="s">
        <v>11950</v>
      </c>
      <c r="E2107" s="21" t="s">
        <v>19</v>
      </c>
      <c r="F2107" s="21" t="s">
        <v>3273</v>
      </c>
      <c r="G2107" s="21" t="s">
        <v>3274</v>
      </c>
      <c r="H2107" s="21" t="s">
        <v>22</v>
      </c>
      <c r="I2107" s="21" t="s">
        <v>23</v>
      </c>
      <c r="J2107" s="21" t="s">
        <v>1659</v>
      </c>
      <c r="K2107" s="21" t="s">
        <v>25</v>
      </c>
      <c r="L2107" s="21">
        <v>40214</v>
      </c>
      <c r="M2107" s="21" t="s">
        <v>26</v>
      </c>
      <c r="N2107" s="21" t="s">
        <v>3826</v>
      </c>
      <c r="O2107" s="21" t="s">
        <v>28</v>
      </c>
      <c r="P2107" s="21" t="s">
        <v>32</v>
      </c>
      <c r="Q2107" s="21" t="s">
        <v>3827</v>
      </c>
      <c r="R2107" s="22">
        <v>258.75</v>
      </c>
    </row>
    <row r="2108" spans="1:18" x14ac:dyDescent="0.2">
      <c r="A2108" s="21">
        <v>1180</v>
      </c>
      <c r="B2108" s="21" t="s">
        <v>3828</v>
      </c>
      <c r="C2108" s="21" t="s">
        <v>3829</v>
      </c>
      <c r="D2108" s="21" t="s">
        <v>1322</v>
      </c>
      <c r="E2108" s="21" t="s">
        <v>19</v>
      </c>
      <c r="F2108" s="21" t="s">
        <v>3830</v>
      </c>
      <c r="G2108" s="21" t="s">
        <v>3831</v>
      </c>
      <c r="H2108" s="21" t="s">
        <v>105</v>
      </c>
      <c r="I2108" s="21" t="s">
        <v>23</v>
      </c>
      <c r="J2108" s="21" t="s">
        <v>202</v>
      </c>
      <c r="K2108" s="21" t="s">
        <v>107</v>
      </c>
      <c r="L2108" s="21">
        <v>77070</v>
      </c>
      <c r="M2108" s="21" t="s">
        <v>108</v>
      </c>
      <c r="N2108" s="21" t="s">
        <v>2738</v>
      </c>
      <c r="O2108" s="21" t="s">
        <v>70</v>
      </c>
      <c r="P2108" s="21" t="s">
        <v>175</v>
      </c>
      <c r="Q2108" s="21" t="s">
        <v>2739</v>
      </c>
      <c r="R2108" s="22">
        <v>258.69600000000003</v>
      </c>
    </row>
    <row r="2109" spans="1:18" x14ac:dyDescent="0.2">
      <c r="A2109" s="21">
        <v>1219</v>
      </c>
      <c r="B2109" s="21" t="s">
        <v>3885</v>
      </c>
      <c r="C2109" s="21" t="s">
        <v>11989</v>
      </c>
      <c r="D2109" s="21" t="s">
        <v>3886</v>
      </c>
      <c r="E2109" s="21" t="s">
        <v>48</v>
      </c>
      <c r="F2109" s="21" t="s">
        <v>3887</v>
      </c>
      <c r="G2109" s="21" t="s">
        <v>3888</v>
      </c>
      <c r="H2109" s="21" t="s">
        <v>38</v>
      </c>
      <c r="I2109" s="21" t="s">
        <v>23</v>
      </c>
      <c r="J2109" s="21" t="s">
        <v>156</v>
      </c>
      <c r="K2109" s="21" t="s">
        <v>157</v>
      </c>
      <c r="L2109" s="21">
        <v>19134</v>
      </c>
      <c r="M2109" s="21" t="s">
        <v>158</v>
      </c>
      <c r="N2109" s="21" t="s">
        <v>2738</v>
      </c>
      <c r="O2109" s="21" t="s">
        <v>70</v>
      </c>
      <c r="P2109" s="21" t="s">
        <v>175</v>
      </c>
      <c r="Q2109" s="21" t="s">
        <v>2739</v>
      </c>
      <c r="R2109" s="22">
        <v>258.69600000000003</v>
      </c>
    </row>
    <row r="2110" spans="1:18" x14ac:dyDescent="0.2">
      <c r="A2110" s="21">
        <v>5180</v>
      </c>
      <c r="B2110" s="21" t="s">
        <v>8852</v>
      </c>
      <c r="C2110" s="21" t="s">
        <v>5565</v>
      </c>
      <c r="D2110" s="21" t="s">
        <v>5566</v>
      </c>
      <c r="E2110" s="21" t="s">
        <v>48</v>
      </c>
      <c r="F2110" s="21" t="s">
        <v>3613</v>
      </c>
      <c r="G2110" s="21" t="s">
        <v>3614</v>
      </c>
      <c r="H2110" s="21" t="s">
        <v>38</v>
      </c>
      <c r="I2110" s="21" t="s">
        <v>23</v>
      </c>
      <c r="J2110" s="21" t="s">
        <v>39</v>
      </c>
      <c r="K2110" s="21" t="s">
        <v>40</v>
      </c>
      <c r="L2110" s="21">
        <v>90036</v>
      </c>
      <c r="M2110" s="21" t="s">
        <v>41</v>
      </c>
      <c r="N2110" s="21" t="s">
        <v>1338</v>
      </c>
      <c r="O2110" s="21" t="s">
        <v>70</v>
      </c>
      <c r="P2110" s="21" t="s">
        <v>71</v>
      </c>
      <c r="Q2110" s="21" t="s">
        <v>1339</v>
      </c>
      <c r="R2110" s="22">
        <v>258.57600000000002</v>
      </c>
    </row>
    <row r="2111" spans="1:18" x14ac:dyDescent="0.2">
      <c r="A2111" s="21">
        <v>3127</v>
      </c>
      <c r="B2111" s="21" t="s">
        <v>7054</v>
      </c>
      <c r="C2111" s="21" t="s">
        <v>11860</v>
      </c>
      <c r="D2111" s="21" t="s">
        <v>11866</v>
      </c>
      <c r="E2111" s="21" t="s">
        <v>48</v>
      </c>
      <c r="F2111" s="21" t="s">
        <v>7055</v>
      </c>
      <c r="G2111" s="21" t="s">
        <v>7056</v>
      </c>
      <c r="H2111" s="21" t="s">
        <v>22</v>
      </c>
      <c r="I2111" s="21" t="s">
        <v>23</v>
      </c>
      <c r="J2111" s="21" t="s">
        <v>156</v>
      </c>
      <c r="K2111" s="21" t="s">
        <v>157</v>
      </c>
      <c r="L2111" s="21">
        <v>19134</v>
      </c>
      <c r="M2111" s="21" t="s">
        <v>158</v>
      </c>
      <c r="N2111" s="21" t="s">
        <v>3893</v>
      </c>
      <c r="O2111" s="21" t="s">
        <v>70</v>
      </c>
      <c r="P2111" s="21" t="s">
        <v>71</v>
      </c>
      <c r="Q2111" s="21" t="s">
        <v>7057</v>
      </c>
      <c r="R2111" s="22">
        <v>258.52800000000002</v>
      </c>
    </row>
    <row r="2112" spans="1:18" x14ac:dyDescent="0.2">
      <c r="A2112" s="21">
        <v>4625</v>
      </c>
      <c r="B2112" s="21" t="s">
        <v>8442</v>
      </c>
      <c r="C2112" s="21" t="s">
        <v>11989</v>
      </c>
      <c r="D2112" s="21" t="s">
        <v>368</v>
      </c>
      <c r="E2112" s="21" t="s">
        <v>48</v>
      </c>
      <c r="F2112" s="21" t="s">
        <v>49</v>
      </c>
      <c r="G2112" s="21" t="s">
        <v>50</v>
      </c>
      <c r="H2112" s="21" t="s">
        <v>22</v>
      </c>
      <c r="I2112" s="21" t="s">
        <v>23</v>
      </c>
      <c r="J2112" s="21" t="s">
        <v>432</v>
      </c>
      <c r="K2112" s="21" t="s">
        <v>378</v>
      </c>
      <c r="L2112" s="21">
        <v>38401</v>
      </c>
      <c r="M2112" s="21" t="s">
        <v>26</v>
      </c>
      <c r="N2112" s="21" t="s">
        <v>3406</v>
      </c>
      <c r="O2112" s="21" t="s">
        <v>43</v>
      </c>
      <c r="P2112" s="21" t="s">
        <v>57</v>
      </c>
      <c r="Q2112" s="21" t="s">
        <v>3407</v>
      </c>
      <c r="R2112" s="22">
        <v>258.48</v>
      </c>
    </row>
    <row r="2113" spans="1:18" x14ac:dyDescent="0.2">
      <c r="A2113" s="21">
        <v>1351</v>
      </c>
      <c r="B2113" s="21" t="s">
        <v>4210</v>
      </c>
      <c r="C2113" s="21" t="s">
        <v>11806</v>
      </c>
      <c r="D2113" s="21" t="s">
        <v>12013</v>
      </c>
      <c r="E2113" s="21" t="s">
        <v>19</v>
      </c>
      <c r="F2113" s="21" t="s">
        <v>4211</v>
      </c>
      <c r="G2113" s="21" t="s">
        <v>4212</v>
      </c>
      <c r="H2113" s="21" t="s">
        <v>22</v>
      </c>
      <c r="I2113" s="21" t="s">
        <v>23</v>
      </c>
      <c r="J2113" s="21" t="s">
        <v>2687</v>
      </c>
      <c r="K2113" s="21" t="s">
        <v>232</v>
      </c>
      <c r="L2113" s="21">
        <v>60201</v>
      </c>
      <c r="M2113" s="21" t="s">
        <v>108</v>
      </c>
      <c r="N2113" s="21" t="s">
        <v>3616</v>
      </c>
      <c r="O2113" s="21" t="s">
        <v>28</v>
      </c>
      <c r="P2113" s="21" t="s">
        <v>32</v>
      </c>
      <c r="Q2113" s="21" t="s">
        <v>3617</v>
      </c>
      <c r="R2113" s="22">
        <v>258.279</v>
      </c>
    </row>
    <row r="2114" spans="1:18" x14ac:dyDescent="0.2">
      <c r="A2114" s="21">
        <v>235</v>
      </c>
      <c r="B2114" s="21" t="s">
        <v>1016</v>
      </c>
      <c r="C2114" s="21" t="s">
        <v>11789</v>
      </c>
      <c r="D2114" s="21" t="s">
        <v>11790</v>
      </c>
      <c r="E2114" s="21" t="s">
        <v>48</v>
      </c>
      <c r="F2114" s="21" t="s">
        <v>425</v>
      </c>
      <c r="G2114" s="21" t="s">
        <v>426</v>
      </c>
      <c r="H2114" s="21" t="s">
        <v>105</v>
      </c>
      <c r="I2114" s="21" t="s">
        <v>23</v>
      </c>
      <c r="J2114" s="21" t="s">
        <v>1017</v>
      </c>
      <c r="K2114" s="21" t="s">
        <v>52</v>
      </c>
      <c r="L2114" s="21">
        <v>33614</v>
      </c>
      <c r="M2114" s="21" t="s">
        <v>26</v>
      </c>
      <c r="N2114" s="21" t="s">
        <v>1022</v>
      </c>
      <c r="O2114" s="21" t="s">
        <v>28</v>
      </c>
      <c r="P2114" s="21" t="s">
        <v>64</v>
      </c>
      <c r="Q2114" s="21" t="s">
        <v>1023</v>
      </c>
      <c r="R2114" s="22">
        <v>258.072</v>
      </c>
    </row>
    <row r="2115" spans="1:18" x14ac:dyDescent="0.2">
      <c r="A2115" s="21">
        <v>2446</v>
      </c>
      <c r="B2115" s="21" t="s">
        <v>6171</v>
      </c>
      <c r="C2115" s="21" t="s">
        <v>6172</v>
      </c>
      <c r="D2115" s="21" t="s">
        <v>4155</v>
      </c>
      <c r="E2115" s="21" t="s">
        <v>48</v>
      </c>
      <c r="F2115" s="21" t="s">
        <v>5706</v>
      </c>
      <c r="G2115" s="21" t="s">
        <v>5707</v>
      </c>
      <c r="H2115" s="21" t="s">
        <v>22</v>
      </c>
      <c r="I2115" s="21" t="s">
        <v>23</v>
      </c>
      <c r="J2115" s="21" t="s">
        <v>6173</v>
      </c>
      <c r="K2115" s="21" t="s">
        <v>892</v>
      </c>
      <c r="L2115" s="21">
        <v>7055</v>
      </c>
      <c r="M2115" s="21" t="s">
        <v>158</v>
      </c>
      <c r="N2115" s="21" t="s">
        <v>4240</v>
      </c>
      <c r="O2115" s="21" t="s">
        <v>70</v>
      </c>
      <c r="P2115" s="21" t="s">
        <v>71</v>
      </c>
      <c r="Q2115" s="21" t="s">
        <v>4241</v>
      </c>
      <c r="R2115" s="22">
        <v>257.98</v>
      </c>
    </row>
    <row r="2116" spans="1:18" x14ac:dyDescent="0.2">
      <c r="A2116" s="21">
        <v>2783</v>
      </c>
      <c r="B2116" s="21" t="s">
        <v>6657</v>
      </c>
      <c r="C2116" s="21" t="s">
        <v>11710</v>
      </c>
      <c r="D2116" s="21" t="s">
        <v>749</v>
      </c>
      <c r="E2116" s="21" t="s">
        <v>48</v>
      </c>
      <c r="F2116" s="21" t="s">
        <v>4156</v>
      </c>
      <c r="G2116" s="21" t="s">
        <v>4157</v>
      </c>
      <c r="H2116" s="21" t="s">
        <v>22</v>
      </c>
      <c r="I2116" s="21" t="s">
        <v>23</v>
      </c>
      <c r="J2116" s="21" t="s">
        <v>994</v>
      </c>
      <c r="K2116" s="21" t="s">
        <v>266</v>
      </c>
      <c r="L2116" s="21">
        <v>48234</v>
      </c>
      <c r="M2116" s="21" t="s">
        <v>108</v>
      </c>
      <c r="N2116" s="21" t="s">
        <v>4240</v>
      </c>
      <c r="O2116" s="21" t="s">
        <v>70</v>
      </c>
      <c r="P2116" s="21" t="s">
        <v>71</v>
      </c>
      <c r="Q2116" s="21" t="s">
        <v>4241</v>
      </c>
      <c r="R2116" s="22">
        <v>257.98</v>
      </c>
    </row>
    <row r="2117" spans="1:18" x14ac:dyDescent="0.2">
      <c r="A2117" s="21">
        <v>6143</v>
      </c>
      <c r="B2117" s="21" t="s">
        <v>9540</v>
      </c>
      <c r="C2117" s="21" t="s">
        <v>11957</v>
      </c>
      <c r="D2117" s="21" t="s">
        <v>3329</v>
      </c>
      <c r="E2117" s="21" t="s">
        <v>48</v>
      </c>
      <c r="F2117" s="21" t="s">
        <v>4177</v>
      </c>
      <c r="G2117" s="21" t="s">
        <v>4178</v>
      </c>
      <c r="H2117" s="21" t="s">
        <v>22</v>
      </c>
      <c r="I2117" s="21" t="s">
        <v>23</v>
      </c>
      <c r="J2117" s="21" t="s">
        <v>1455</v>
      </c>
      <c r="K2117" s="21" t="s">
        <v>844</v>
      </c>
      <c r="L2117" s="21">
        <v>6040</v>
      </c>
      <c r="M2117" s="21" t="s">
        <v>158</v>
      </c>
      <c r="N2117" s="21" t="s">
        <v>4240</v>
      </c>
      <c r="O2117" s="21" t="s">
        <v>70</v>
      </c>
      <c r="P2117" s="21" t="s">
        <v>71</v>
      </c>
      <c r="Q2117" s="21" t="s">
        <v>4241</v>
      </c>
      <c r="R2117" s="22">
        <v>257.98</v>
      </c>
    </row>
    <row r="2118" spans="1:18" x14ac:dyDescent="0.2">
      <c r="A2118" s="21">
        <v>7371</v>
      </c>
      <c r="B2118" s="21" t="s">
        <v>10302</v>
      </c>
      <c r="C2118" s="21" t="s">
        <v>681</v>
      </c>
      <c r="D2118" s="21" t="s">
        <v>11917</v>
      </c>
      <c r="E2118" s="21" t="s">
        <v>48</v>
      </c>
      <c r="F2118" s="21" t="s">
        <v>3613</v>
      </c>
      <c r="G2118" s="21" t="s">
        <v>3614</v>
      </c>
      <c r="H2118" s="21" t="s">
        <v>38</v>
      </c>
      <c r="I2118" s="21" t="s">
        <v>23</v>
      </c>
      <c r="J2118" s="21" t="s">
        <v>10303</v>
      </c>
      <c r="K2118" s="21" t="s">
        <v>5103</v>
      </c>
      <c r="L2118" s="21">
        <v>67846</v>
      </c>
      <c r="M2118" s="21" t="s">
        <v>108</v>
      </c>
      <c r="N2118" s="21" t="s">
        <v>4240</v>
      </c>
      <c r="O2118" s="21" t="s">
        <v>70</v>
      </c>
      <c r="P2118" s="21" t="s">
        <v>71</v>
      </c>
      <c r="Q2118" s="21" t="s">
        <v>4241</v>
      </c>
      <c r="R2118" s="22">
        <v>257.98</v>
      </c>
    </row>
    <row r="2119" spans="1:18" x14ac:dyDescent="0.2">
      <c r="A2119" s="21">
        <v>7132</v>
      </c>
      <c r="B2119" s="21" t="s">
        <v>10151</v>
      </c>
      <c r="C2119" s="21" t="s">
        <v>1679</v>
      </c>
      <c r="D2119" s="21" t="s">
        <v>11781</v>
      </c>
      <c r="E2119" s="21" t="s">
        <v>48</v>
      </c>
      <c r="F2119" s="21" t="s">
        <v>4712</v>
      </c>
      <c r="G2119" s="21" t="s">
        <v>4713</v>
      </c>
      <c r="H2119" s="21" t="s">
        <v>105</v>
      </c>
      <c r="I2119" s="21" t="s">
        <v>23</v>
      </c>
      <c r="J2119" s="21" t="s">
        <v>1648</v>
      </c>
      <c r="K2119" s="21" t="s">
        <v>286</v>
      </c>
      <c r="L2119" s="21">
        <v>47374</v>
      </c>
      <c r="M2119" s="21" t="s">
        <v>108</v>
      </c>
      <c r="N2119" s="21" t="s">
        <v>4315</v>
      </c>
      <c r="O2119" s="21" t="s">
        <v>28</v>
      </c>
      <c r="P2119" s="21" t="s">
        <v>54</v>
      </c>
      <c r="Q2119" s="21" t="s">
        <v>3712</v>
      </c>
      <c r="R2119" s="22">
        <v>257.94</v>
      </c>
    </row>
    <row r="2120" spans="1:18" x14ac:dyDescent="0.2">
      <c r="A2120" s="21">
        <v>2744</v>
      </c>
      <c r="B2120" s="21" t="s">
        <v>6594</v>
      </c>
      <c r="C2120" s="21" t="s">
        <v>3454</v>
      </c>
      <c r="D2120" s="21" t="s">
        <v>4737</v>
      </c>
      <c r="E2120" s="21" t="s">
        <v>19</v>
      </c>
      <c r="F2120" s="21" t="s">
        <v>400</v>
      </c>
      <c r="G2120" s="21" t="s">
        <v>401</v>
      </c>
      <c r="H2120" s="21" t="s">
        <v>38</v>
      </c>
      <c r="I2120" s="21" t="s">
        <v>23</v>
      </c>
      <c r="J2120" s="21" t="s">
        <v>134</v>
      </c>
      <c r="K2120" s="21" t="s">
        <v>40</v>
      </c>
      <c r="L2120" s="21">
        <v>94122</v>
      </c>
      <c r="M2120" s="21" t="s">
        <v>41</v>
      </c>
      <c r="N2120" s="21" t="s">
        <v>2606</v>
      </c>
      <c r="O2120" s="21" t="s">
        <v>28</v>
      </c>
      <c r="P2120" s="21" t="s">
        <v>64</v>
      </c>
      <c r="Q2120" s="21" t="s">
        <v>2607</v>
      </c>
      <c r="R2120" s="22">
        <v>257.64</v>
      </c>
    </row>
    <row r="2121" spans="1:18" x14ac:dyDescent="0.2">
      <c r="A2121" s="21">
        <v>1861</v>
      </c>
      <c r="B2121" s="21" t="s">
        <v>5231</v>
      </c>
      <c r="C2121" s="21" t="s">
        <v>5232</v>
      </c>
      <c r="D2121" s="21" t="s">
        <v>5233</v>
      </c>
      <c r="E2121" s="21" t="s">
        <v>206</v>
      </c>
      <c r="F2121" s="21" t="s">
        <v>2856</v>
      </c>
      <c r="G2121" s="21" t="s">
        <v>2857</v>
      </c>
      <c r="H2121" s="21" t="s">
        <v>22</v>
      </c>
      <c r="I2121" s="21" t="s">
        <v>23</v>
      </c>
      <c r="J2121" s="21" t="s">
        <v>299</v>
      </c>
      <c r="K2121" s="21" t="s">
        <v>300</v>
      </c>
      <c r="L2121" s="21">
        <v>10009</v>
      </c>
      <c r="M2121" s="21" t="s">
        <v>158</v>
      </c>
      <c r="N2121" s="21" t="s">
        <v>5234</v>
      </c>
      <c r="O2121" s="21" t="s">
        <v>28</v>
      </c>
      <c r="P2121" s="21" t="s">
        <v>29</v>
      </c>
      <c r="Q2121" s="21" t="s">
        <v>5235</v>
      </c>
      <c r="R2121" s="22">
        <v>257.56799999999998</v>
      </c>
    </row>
    <row r="2122" spans="1:18" x14ac:dyDescent="0.2">
      <c r="A2122" s="21">
        <v>3986</v>
      </c>
      <c r="B2122" s="21" t="s">
        <v>7879</v>
      </c>
      <c r="C2122" s="21" t="s">
        <v>2112</v>
      </c>
      <c r="D2122" s="21" t="s">
        <v>1698</v>
      </c>
      <c r="E2122" s="21" t="s">
        <v>48</v>
      </c>
      <c r="F2122" s="21" t="s">
        <v>3205</v>
      </c>
      <c r="G2122" s="21" t="s">
        <v>3206</v>
      </c>
      <c r="H2122" s="21" t="s">
        <v>22</v>
      </c>
      <c r="I2122" s="21" t="s">
        <v>23</v>
      </c>
      <c r="J2122" s="21" t="s">
        <v>1258</v>
      </c>
      <c r="K2122" s="21" t="s">
        <v>40</v>
      </c>
      <c r="L2122" s="21">
        <v>90712</v>
      </c>
      <c r="M2122" s="21" t="s">
        <v>41</v>
      </c>
      <c r="N2122" s="21" t="s">
        <v>3157</v>
      </c>
      <c r="O2122" s="21" t="s">
        <v>28</v>
      </c>
      <c r="P2122" s="21" t="s">
        <v>29</v>
      </c>
      <c r="Q2122" s="21" t="s">
        <v>3158</v>
      </c>
      <c r="R2122" s="22">
        <v>257.49900000000002</v>
      </c>
    </row>
    <row r="2123" spans="1:18" x14ac:dyDescent="0.2">
      <c r="A2123" s="21">
        <v>9200</v>
      </c>
      <c r="B2123" s="21" t="s">
        <v>11342</v>
      </c>
      <c r="C2123" s="21" t="s">
        <v>12008</v>
      </c>
      <c r="D2123" s="21" t="s">
        <v>123</v>
      </c>
      <c r="E2123" s="21" t="s">
        <v>48</v>
      </c>
      <c r="F2123" s="21" t="s">
        <v>3928</v>
      </c>
      <c r="G2123" s="21" t="s">
        <v>3929</v>
      </c>
      <c r="H2123" s="21" t="s">
        <v>22</v>
      </c>
      <c r="I2123" s="21" t="s">
        <v>23</v>
      </c>
      <c r="J2123" s="21" t="s">
        <v>710</v>
      </c>
      <c r="K2123" s="21" t="s">
        <v>40</v>
      </c>
      <c r="L2123" s="21">
        <v>95123</v>
      </c>
      <c r="M2123" s="21" t="s">
        <v>41</v>
      </c>
      <c r="N2123" s="21" t="s">
        <v>6964</v>
      </c>
      <c r="O2123" s="21" t="s">
        <v>28</v>
      </c>
      <c r="P2123" s="21" t="s">
        <v>32</v>
      </c>
      <c r="Q2123" s="21" t="s">
        <v>6965</v>
      </c>
      <c r="R2123" s="22">
        <v>256.78399999999999</v>
      </c>
    </row>
    <row r="2124" spans="1:18" x14ac:dyDescent="0.2">
      <c r="A2124" s="21">
        <v>292</v>
      </c>
      <c r="B2124" s="21" t="s">
        <v>1204</v>
      </c>
      <c r="C2124" s="21" t="s">
        <v>727</v>
      </c>
      <c r="D2124" s="21" t="s">
        <v>728</v>
      </c>
      <c r="E2124" s="21" t="s">
        <v>19</v>
      </c>
      <c r="F2124" s="21" t="s">
        <v>1205</v>
      </c>
      <c r="G2124" s="21" t="s">
        <v>1206</v>
      </c>
      <c r="H2124" s="21" t="s">
        <v>105</v>
      </c>
      <c r="I2124" s="21" t="s">
        <v>23</v>
      </c>
      <c r="J2124" s="21" t="s">
        <v>563</v>
      </c>
      <c r="K2124" s="21" t="s">
        <v>564</v>
      </c>
      <c r="L2124" s="21">
        <v>43229</v>
      </c>
      <c r="M2124" s="21" t="s">
        <v>158</v>
      </c>
      <c r="N2124" s="21" t="s">
        <v>1211</v>
      </c>
      <c r="O2124" s="21" t="s">
        <v>70</v>
      </c>
      <c r="P2124" s="21" t="s">
        <v>175</v>
      </c>
      <c r="Q2124" s="21" t="s">
        <v>1212</v>
      </c>
      <c r="R2124" s="22">
        <v>255.98400000000001</v>
      </c>
    </row>
    <row r="2125" spans="1:18" x14ac:dyDescent="0.2">
      <c r="A2125" s="21">
        <v>1468</v>
      </c>
      <c r="B2125" s="21" t="s">
        <v>4452</v>
      </c>
      <c r="C2125" s="21" t="s">
        <v>4453</v>
      </c>
      <c r="D2125" s="21" t="s">
        <v>4453</v>
      </c>
      <c r="E2125" s="21" t="s">
        <v>1452</v>
      </c>
      <c r="F2125" s="21" t="s">
        <v>2580</v>
      </c>
      <c r="G2125" s="21" t="s">
        <v>2581</v>
      </c>
      <c r="H2125" s="21" t="s">
        <v>105</v>
      </c>
      <c r="I2125" s="21" t="s">
        <v>23</v>
      </c>
      <c r="J2125" s="21" t="s">
        <v>1714</v>
      </c>
      <c r="K2125" s="21" t="s">
        <v>52</v>
      </c>
      <c r="L2125" s="21">
        <v>32216</v>
      </c>
      <c r="M2125" s="21" t="s">
        <v>26</v>
      </c>
      <c r="N2125" s="21" t="s">
        <v>2907</v>
      </c>
      <c r="O2125" s="21" t="s">
        <v>70</v>
      </c>
      <c r="P2125" s="21" t="s">
        <v>175</v>
      </c>
      <c r="Q2125" s="21" t="s">
        <v>2908</v>
      </c>
      <c r="R2125" s="22">
        <v>255.96799999999999</v>
      </c>
    </row>
    <row r="2126" spans="1:18" x14ac:dyDescent="0.2">
      <c r="A2126" s="21">
        <v>1723</v>
      </c>
      <c r="B2126" s="21" t="s">
        <v>4973</v>
      </c>
      <c r="C2126" s="21" t="s">
        <v>1391</v>
      </c>
      <c r="D2126" s="21" t="s">
        <v>4974</v>
      </c>
      <c r="E2126" s="21" t="s">
        <v>48</v>
      </c>
      <c r="F2126" s="21" t="s">
        <v>485</v>
      </c>
      <c r="G2126" s="21" t="s">
        <v>486</v>
      </c>
      <c r="H2126" s="21" t="s">
        <v>22</v>
      </c>
      <c r="I2126" s="21" t="s">
        <v>23</v>
      </c>
      <c r="J2126" s="21" t="s">
        <v>341</v>
      </c>
      <c r="K2126" s="21" t="s">
        <v>232</v>
      </c>
      <c r="L2126" s="21">
        <v>60623</v>
      </c>
      <c r="M2126" s="21" t="s">
        <v>108</v>
      </c>
      <c r="N2126" s="21" t="s">
        <v>4975</v>
      </c>
      <c r="O2126" s="21" t="s">
        <v>70</v>
      </c>
      <c r="P2126" s="21" t="s">
        <v>175</v>
      </c>
      <c r="Q2126" s="21" t="s">
        <v>4976</v>
      </c>
      <c r="R2126" s="22">
        <v>255.96799999999999</v>
      </c>
    </row>
    <row r="2127" spans="1:18" x14ac:dyDescent="0.2">
      <c r="A2127" s="21">
        <v>5522</v>
      </c>
      <c r="B2127" s="21" t="s">
        <v>9116</v>
      </c>
      <c r="C2127" s="21" t="s">
        <v>11951</v>
      </c>
      <c r="D2127" s="21" t="s">
        <v>11729</v>
      </c>
      <c r="E2127" s="21" t="s">
        <v>48</v>
      </c>
      <c r="F2127" s="21" t="s">
        <v>953</v>
      </c>
      <c r="G2127" s="21" t="s">
        <v>954</v>
      </c>
      <c r="H2127" s="21" t="s">
        <v>38</v>
      </c>
      <c r="I2127" s="21" t="s">
        <v>23</v>
      </c>
      <c r="J2127" s="21" t="s">
        <v>156</v>
      </c>
      <c r="K2127" s="21" t="s">
        <v>157</v>
      </c>
      <c r="L2127" s="21">
        <v>19134</v>
      </c>
      <c r="M2127" s="21" t="s">
        <v>158</v>
      </c>
      <c r="N2127" s="21" t="s">
        <v>4017</v>
      </c>
      <c r="O2127" s="21" t="s">
        <v>70</v>
      </c>
      <c r="P2127" s="21" t="s">
        <v>175</v>
      </c>
      <c r="Q2127" s="21" t="s">
        <v>4018</v>
      </c>
      <c r="R2127" s="22">
        <v>255.96799999999999</v>
      </c>
    </row>
    <row r="2128" spans="1:18" x14ac:dyDescent="0.2">
      <c r="A2128" s="21">
        <v>1222</v>
      </c>
      <c r="B2128" s="21" t="s">
        <v>3895</v>
      </c>
      <c r="C2128" s="21" t="s">
        <v>11813</v>
      </c>
      <c r="D2128" s="21" t="s">
        <v>3896</v>
      </c>
      <c r="E2128" s="21" t="s">
        <v>48</v>
      </c>
      <c r="F2128" s="21" t="s">
        <v>3897</v>
      </c>
      <c r="G2128" s="21" t="s">
        <v>3898</v>
      </c>
      <c r="H2128" s="21" t="s">
        <v>105</v>
      </c>
      <c r="I2128" s="21" t="s">
        <v>23</v>
      </c>
      <c r="J2128" s="21" t="s">
        <v>39</v>
      </c>
      <c r="K2128" s="21" t="s">
        <v>40</v>
      </c>
      <c r="L2128" s="21">
        <v>90036</v>
      </c>
      <c r="M2128" s="21" t="s">
        <v>41</v>
      </c>
      <c r="N2128" s="21" t="s">
        <v>3899</v>
      </c>
      <c r="O2128" s="21" t="s">
        <v>70</v>
      </c>
      <c r="P2128" s="21" t="s">
        <v>71</v>
      </c>
      <c r="Q2128" s="21" t="s">
        <v>3900</v>
      </c>
      <c r="R2128" s="22">
        <v>255.93600000000001</v>
      </c>
    </row>
    <row r="2129" spans="1:18" x14ac:dyDescent="0.2">
      <c r="A2129" s="21">
        <v>9275</v>
      </c>
      <c r="B2129" s="21" t="s">
        <v>11389</v>
      </c>
      <c r="C2129" s="21" t="s">
        <v>11849</v>
      </c>
      <c r="D2129" s="21" t="s">
        <v>11849</v>
      </c>
      <c r="E2129" s="21" t="s">
        <v>1452</v>
      </c>
      <c r="F2129" s="21" t="s">
        <v>7495</v>
      </c>
      <c r="G2129" s="21" t="s">
        <v>7496</v>
      </c>
      <c r="H2129" s="21" t="s">
        <v>38</v>
      </c>
      <c r="I2129" s="21" t="s">
        <v>23</v>
      </c>
      <c r="J2129" s="21" t="s">
        <v>6127</v>
      </c>
      <c r="K2129" s="21" t="s">
        <v>753</v>
      </c>
      <c r="L2129" s="21">
        <v>87105</v>
      </c>
      <c r="M2129" s="21" t="s">
        <v>41</v>
      </c>
      <c r="N2129" s="21" t="s">
        <v>10693</v>
      </c>
      <c r="O2129" s="21" t="s">
        <v>43</v>
      </c>
      <c r="P2129" s="21" t="s">
        <v>67</v>
      </c>
      <c r="Q2129" s="21" t="s">
        <v>10694</v>
      </c>
      <c r="R2129" s="22">
        <v>255.85</v>
      </c>
    </row>
    <row r="2130" spans="1:18" x14ac:dyDescent="0.2">
      <c r="A2130" s="21">
        <v>498</v>
      </c>
      <c r="B2130" s="21" t="s">
        <v>1929</v>
      </c>
      <c r="C2130" s="21" t="s">
        <v>1930</v>
      </c>
      <c r="D2130" s="21" t="s">
        <v>1931</v>
      </c>
      <c r="E2130" s="21" t="s">
        <v>48</v>
      </c>
      <c r="F2130" s="21" t="s">
        <v>1784</v>
      </c>
      <c r="G2130" s="21" t="s">
        <v>1785</v>
      </c>
      <c r="H2130" s="21" t="s">
        <v>22</v>
      </c>
      <c r="I2130" s="21" t="s">
        <v>23</v>
      </c>
      <c r="J2130" s="21" t="s">
        <v>1932</v>
      </c>
      <c r="K2130" s="21" t="s">
        <v>40</v>
      </c>
      <c r="L2130" s="21">
        <v>92627</v>
      </c>
      <c r="M2130" s="21" t="s">
        <v>41</v>
      </c>
      <c r="N2130" s="21" t="s">
        <v>1935</v>
      </c>
      <c r="O2130" s="21" t="s">
        <v>28</v>
      </c>
      <c r="P2130" s="21" t="s">
        <v>64</v>
      </c>
      <c r="Q2130" s="21" t="s">
        <v>1936</v>
      </c>
      <c r="R2130" s="22">
        <v>255.76</v>
      </c>
    </row>
    <row r="2131" spans="1:18" x14ac:dyDescent="0.2">
      <c r="A2131" s="21">
        <v>1260</v>
      </c>
      <c r="B2131" s="21" t="s">
        <v>3974</v>
      </c>
      <c r="C2131" s="21" t="s">
        <v>3975</v>
      </c>
      <c r="D2131" s="21" t="s">
        <v>3976</v>
      </c>
      <c r="E2131" s="21" t="s">
        <v>19</v>
      </c>
      <c r="F2131" s="21" t="s">
        <v>1699</v>
      </c>
      <c r="G2131" s="21" t="s">
        <v>1700</v>
      </c>
      <c r="H2131" s="21" t="s">
        <v>105</v>
      </c>
      <c r="I2131" s="21" t="s">
        <v>23</v>
      </c>
      <c r="J2131" s="21" t="s">
        <v>528</v>
      </c>
      <c r="K2131" s="21" t="s">
        <v>89</v>
      </c>
      <c r="L2131" s="21">
        <v>28205</v>
      </c>
      <c r="M2131" s="21" t="s">
        <v>26</v>
      </c>
      <c r="N2131" s="21" t="s">
        <v>1115</v>
      </c>
      <c r="O2131" s="21" t="s">
        <v>70</v>
      </c>
      <c r="P2131" s="21" t="s">
        <v>175</v>
      </c>
      <c r="Q2131" s="21" t="s">
        <v>1116</v>
      </c>
      <c r="R2131" s="22">
        <v>255.68</v>
      </c>
    </row>
    <row r="2132" spans="1:18" x14ac:dyDescent="0.2">
      <c r="A2132" s="21">
        <v>9159</v>
      </c>
      <c r="B2132" s="21" t="s">
        <v>11326</v>
      </c>
      <c r="C2132" s="21" t="s">
        <v>12022</v>
      </c>
      <c r="D2132" s="21" t="s">
        <v>11879</v>
      </c>
      <c r="E2132" s="21" t="s">
        <v>48</v>
      </c>
      <c r="F2132" s="21" t="s">
        <v>4780</v>
      </c>
      <c r="G2132" s="21" t="s">
        <v>4781</v>
      </c>
      <c r="H2132" s="21" t="s">
        <v>38</v>
      </c>
      <c r="I2132" s="21" t="s">
        <v>23</v>
      </c>
      <c r="J2132" s="21" t="s">
        <v>5876</v>
      </c>
      <c r="K2132" s="21" t="s">
        <v>5877</v>
      </c>
      <c r="L2132" s="21">
        <v>4401</v>
      </c>
      <c r="M2132" s="21" t="s">
        <v>158</v>
      </c>
      <c r="N2132" s="21" t="s">
        <v>3193</v>
      </c>
      <c r="O2132" s="21" t="s">
        <v>70</v>
      </c>
      <c r="P2132" s="21" t="s">
        <v>175</v>
      </c>
      <c r="Q2132" s="21" t="s">
        <v>3194</v>
      </c>
      <c r="R2132" s="22">
        <v>255.42</v>
      </c>
    </row>
    <row r="2133" spans="1:18" x14ac:dyDescent="0.2">
      <c r="A2133" s="21">
        <v>3951</v>
      </c>
      <c r="B2133" s="21" t="s">
        <v>7842</v>
      </c>
      <c r="C2133" s="21" t="s">
        <v>6267</v>
      </c>
      <c r="D2133" s="21" t="s">
        <v>3480</v>
      </c>
      <c r="E2133" s="21" t="s">
        <v>48</v>
      </c>
      <c r="F2133" s="21" t="s">
        <v>217</v>
      </c>
      <c r="G2133" s="21" t="s">
        <v>218</v>
      </c>
      <c r="H2133" s="21" t="s">
        <v>105</v>
      </c>
      <c r="I2133" s="21" t="s">
        <v>23</v>
      </c>
      <c r="J2133" s="21" t="s">
        <v>678</v>
      </c>
      <c r="K2133" s="21" t="s">
        <v>107</v>
      </c>
      <c r="L2133" s="21">
        <v>77506</v>
      </c>
      <c r="M2133" s="21" t="s">
        <v>108</v>
      </c>
      <c r="N2133" s="21" t="s">
        <v>787</v>
      </c>
      <c r="O2133" s="21" t="s">
        <v>28</v>
      </c>
      <c r="P2133" s="21" t="s">
        <v>32</v>
      </c>
      <c r="Q2133" s="21" t="s">
        <v>788</v>
      </c>
      <c r="R2133" s="22">
        <v>255.108</v>
      </c>
    </row>
    <row r="2134" spans="1:18" x14ac:dyDescent="0.2">
      <c r="A2134" s="21">
        <v>1248</v>
      </c>
      <c r="B2134" s="21" t="s">
        <v>3948</v>
      </c>
      <c r="C2134" s="21" t="s">
        <v>11945</v>
      </c>
      <c r="D2134" s="21" t="s">
        <v>3949</v>
      </c>
      <c r="E2134" s="21" t="s">
        <v>19</v>
      </c>
      <c r="F2134" s="21" t="s">
        <v>3950</v>
      </c>
      <c r="G2134" s="21" t="s">
        <v>3951</v>
      </c>
      <c r="H2134" s="21" t="s">
        <v>22</v>
      </c>
      <c r="I2134" s="21" t="s">
        <v>23</v>
      </c>
      <c r="J2134" s="21" t="s">
        <v>3952</v>
      </c>
      <c r="K2134" s="21" t="s">
        <v>40</v>
      </c>
      <c r="L2134" s="21">
        <v>93727</v>
      </c>
      <c r="M2134" s="21" t="s">
        <v>41</v>
      </c>
      <c r="N2134" s="21" t="s">
        <v>3955</v>
      </c>
      <c r="O2134" s="21" t="s">
        <v>28</v>
      </c>
      <c r="P2134" s="21" t="s">
        <v>29</v>
      </c>
      <c r="Q2134" s="21" t="s">
        <v>3956</v>
      </c>
      <c r="R2134" s="22">
        <v>254.97450000000001</v>
      </c>
    </row>
    <row r="2135" spans="1:18" x14ac:dyDescent="0.2">
      <c r="A2135" s="21">
        <v>2880</v>
      </c>
      <c r="B2135" s="21" t="s">
        <v>6768</v>
      </c>
      <c r="C2135" s="21" t="s">
        <v>6769</v>
      </c>
      <c r="D2135" s="21" t="s">
        <v>6770</v>
      </c>
      <c r="E2135" s="21" t="s">
        <v>48</v>
      </c>
      <c r="F2135" s="21" t="s">
        <v>6621</v>
      </c>
      <c r="G2135" s="21" t="s">
        <v>6622</v>
      </c>
      <c r="H2135" s="21" t="s">
        <v>105</v>
      </c>
      <c r="I2135" s="21" t="s">
        <v>23</v>
      </c>
      <c r="J2135" s="21" t="s">
        <v>891</v>
      </c>
      <c r="K2135" s="21" t="s">
        <v>892</v>
      </c>
      <c r="L2135" s="21">
        <v>7090</v>
      </c>
      <c r="M2135" s="21" t="s">
        <v>158</v>
      </c>
      <c r="N2135" s="21" t="s">
        <v>541</v>
      </c>
      <c r="O2135" s="21" t="s">
        <v>70</v>
      </c>
      <c r="P2135" s="21" t="s">
        <v>175</v>
      </c>
      <c r="Q2135" s="21" t="s">
        <v>542</v>
      </c>
      <c r="R2135" s="22">
        <v>254.97</v>
      </c>
    </row>
    <row r="2136" spans="1:18" x14ac:dyDescent="0.2">
      <c r="A2136" s="21">
        <v>6867</v>
      </c>
      <c r="B2136" s="21" t="s">
        <v>9988</v>
      </c>
      <c r="C2136" s="21" t="s">
        <v>2369</v>
      </c>
      <c r="D2136" s="21" t="s">
        <v>2432</v>
      </c>
      <c r="E2136" s="21" t="s">
        <v>48</v>
      </c>
      <c r="F2136" s="21" t="s">
        <v>5376</v>
      </c>
      <c r="G2136" s="21" t="s">
        <v>5377</v>
      </c>
      <c r="H2136" s="21" t="s">
        <v>38</v>
      </c>
      <c r="I2136" s="21" t="s">
        <v>23</v>
      </c>
      <c r="J2136" s="21" t="s">
        <v>39</v>
      </c>
      <c r="K2136" s="21" t="s">
        <v>40</v>
      </c>
      <c r="L2136" s="21">
        <v>90004</v>
      </c>
      <c r="M2136" s="21" t="s">
        <v>41</v>
      </c>
      <c r="N2136" s="21" t="s">
        <v>541</v>
      </c>
      <c r="O2136" s="21" t="s">
        <v>70</v>
      </c>
      <c r="P2136" s="21" t="s">
        <v>175</v>
      </c>
      <c r="Q2136" s="21" t="s">
        <v>542</v>
      </c>
      <c r="R2136" s="22">
        <v>254.97</v>
      </c>
    </row>
    <row r="2137" spans="1:18" x14ac:dyDescent="0.2">
      <c r="A2137" s="21">
        <v>3181</v>
      </c>
      <c r="B2137" s="21" t="s">
        <v>7115</v>
      </c>
      <c r="C2137" s="21" t="s">
        <v>11875</v>
      </c>
      <c r="D2137" s="21" t="s">
        <v>11730</v>
      </c>
      <c r="E2137" s="21" t="s">
        <v>48</v>
      </c>
      <c r="F2137" s="21" t="s">
        <v>3986</v>
      </c>
      <c r="G2137" s="21" t="s">
        <v>3987</v>
      </c>
      <c r="H2137" s="21" t="s">
        <v>38</v>
      </c>
      <c r="I2137" s="21" t="s">
        <v>23</v>
      </c>
      <c r="J2137" s="21" t="s">
        <v>299</v>
      </c>
      <c r="K2137" s="21" t="s">
        <v>300</v>
      </c>
      <c r="L2137" s="21">
        <v>10011</v>
      </c>
      <c r="M2137" s="21" t="s">
        <v>158</v>
      </c>
      <c r="N2137" s="21" t="s">
        <v>2074</v>
      </c>
      <c r="O2137" s="21" t="s">
        <v>43</v>
      </c>
      <c r="P2137" s="21" t="s">
        <v>77</v>
      </c>
      <c r="Q2137" s="21" t="s">
        <v>2075</v>
      </c>
      <c r="R2137" s="22">
        <v>254.9</v>
      </c>
    </row>
    <row r="2138" spans="1:18" x14ac:dyDescent="0.2">
      <c r="A2138" s="21">
        <v>7983</v>
      </c>
      <c r="B2138" s="21" t="s">
        <v>10623</v>
      </c>
      <c r="C2138" s="21" t="s">
        <v>12137</v>
      </c>
      <c r="D2138" s="21" t="s">
        <v>1010</v>
      </c>
      <c r="E2138" s="21" t="s">
        <v>206</v>
      </c>
      <c r="F2138" s="21" t="s">
        <v>154</v>
      </c>
      <c r="G2138" s="21" t="s">
        <v>155</v>
      </c>
      <c r="H2138" s="21" t="s">
        <v>22</v>
      </c>
      <c r="I2138" s="21" t="s">
        <v>23</v>
      </c>
      <c r="J2138" s="21" t="s">
        <v>10624</v>
      </c>
      <c r="K2138" s="21" t="s">
        <v>892</v>
      </c>
      <c r="L2138" s="21">
        <v>7011</v>
      </c>
      <c r="M2138" s="21" t="s">
        <v>158</v>
      </c>
      <c r="N2138" s="21" t="s">
        <v>5204</v>
      </c>
      <c r="O2138" s="21" t="s">
        <v>28</v>
      </c>
      <c r="P2138" s="21" t="s">
        <v>64</v>
      </c>
      <c r="Q2138" s="21" t="s">
        <v>5205</v>
      </c>
      <c r="R2138" s="22">
        <v>254.9</v>
      </c>
    </row>
    <row r="2139" spans="1:18" x14ac:dyDescent="0.2">
      <c r="A2139" s="21">
        <v>468</v>
      </c>
      <c r="B2139" s="21" t="s">
        <v>1813</v>
      </c>
      <c r="C2139" s="21" t="s">
        <v>1814</v>
      </c>
      <c r="D2139" s="21" t="s">
        <v>1815</v>
      </c>
      <c r="E2139" s="21" t="s">
        <v>48</v>
      </c>
      <c r="F2139" s="21" t="s">
        <v>1816</v>
      </c>
      <c r="G2139" s="21" t="s">
        <v>1817</v>
      </c>
      <c r="H2139" s="21" t="s">
        <v>105</v>
      </c>
      <c r="I2139" s="21" t="s">
        <v>23</v>
      </c>
      <c r="J2139" s="21" t="s">
        <v>1818</v>
      </c>
      <c r="K2139" s="21" t="s">
        <v>232</v>
      </c>
      <c r="L2139" s="21">
        <v>60068</v>
      </c>
      <c r="M2139" s="21" t="s">
        <v>108</v>
      </c>
      <c r="N2139" s="21" t="s">
        <v>1223</v>
      </c>
      <c r="O2139" s="21" t="s">
        <v>28</v>
      </c>
      <c r="P2139" s="21" t="s">
        <v>64</v>
      </c>
      <c r="Q2139" s="21" t="s">
        <v>1224</v>
      </c>
      <c r="R2139" s="22">
        <v>254.744</v>
      </c>
    </row>
    <row r="2140" spans="1:18" x14ac:dyDescent="0.2">
      <c r="A2140" s="21">
        <v>1046</v>
      </c>
      <c r="B2140" s="21" t="s">
        <v>3522</v>
      </c>
      <c r="C2140" s="21" t="s">
        <v>11970</v>
      </c>
      <c r="D2140" s="21" t="s">
        <v>3523</v>
      </c>
      <c r="E2140" s="21" t="s">
        <v>48</v>
      </c>
      <c r="F2140" s="21" t="s">
        <v>217</v>
      </c>
      <c r="G2140" s="21" t="s">
        <v>218</v>
      </c>
      <c r="H2140" s="21" t="s">
        <v>105</v>
      </c>
      <c r="I2140" s="21" t="s">
        <v>23</v>
      </c>
      <c r="J2140" s="21" t="s">
        <v>3524</v>
      </c>
      <c r="K2140" s="21" t="s">
        <v>232</v>
      </c>
      <c r="L2140" s="21">
        <v>61107</v>
      </c>
      <c r="M2140" s="21" t="s">
        <v>108</v>
      </c>
      <c r="N2140" s="21" t="s">
        <v>3525</v>
      </c>
      <c r="O2140" s="21" t="s">
        <v>28</v>
      </c>
      <c r="P2140" s="21" t="s">
        <v>32</v>
      </c>
      <c r="Q2140" s="21" t="s">
        <v>3526</v>
      </c>
      <c r="R2140" s="22">
        <v>254.60400000000001</v>
      </c>
    </row>
    <row r="2141" spans="1:18" x14ac:dyDescent="0.2">
      <c r="A2141" s="21">
        <v>1949</v>
      </c>
      <c r="B2141" s="21" t="s">
        <v>5412</v>
      </c>
      <c r="C2141" s="21" t="s">
        <v>11891</v>
      </c>
      <c r="D2141" s="21" t="s">
        <v>11948</v>
      </c>
      <c r="E2141" s="21" t="s">
        <v>48</v>
      </c>
      <c r="F2141" s="21" t="s">
        <v>5413</v>
      </c>
      <c r="G2141" s="21" t="s">
        <v>5414</v>
      </c>
      <c r="H2141" s="21" t="s">
        <v>38</v>
      </c>
      <c r="I2141" s="21" t="s">
        <v>23</v>
      </c>
      <c r="J2141" s="21" t="s">
        <v>299</v>
      </c>
      <c r="K2141" s="21" t="s">
        <v>300</v>
      </c>
      <c r="L2141" s="21">
        <v>10009</v>
      </c>
      <c r="M2141" s="21" t="s">
        <v>158</v>
      </c>
      <c r="N2141" s="21" t="s">
        <v>1805</v>
      </c>
      <c r="O2141" s="21" t="s">
        <v>28</v>
      </c>
      <c r="P2141" s="21" t="s">
        <v>54</v>
      </c>
      <c r="Q2141" s="21" t="s">
        <v>1806</v>
      </c>
      <c r="R2141" s="22">
        <v>254.52600000000001</v>
      </c>
    </row>
    <row r="2142" spans="1:18" x14ac:dyDescent="0.2">
      <c r="A2142" s="21">
        <v>2148</v>
      </c>
      <c r="B2142" s="21" t="s">
        <v>5699</v>
      </c>
      <c r="C2142" s="21" t="s">
        <v>271</v>
      </c>
      <c r="D2142" s="21" t="s">
        <v>4933</v>
      </c>
      <c r="E2142" s="21" t="s">
        <v>48</v>
      </c>
      <c r="F2142" s="21" t="s">
        <v>3561</v>
      </c>
      <c r="G2142" s="21" t="s">
        <v>3562</v>
      </c>
      <c r="H2142" s="21" t="s">
        <v>38</v>
      </c>
      <c r="I2142" s="21" t="s">
        <v>23</v>
      </c>
      <c r="J2142" s="21" t="s">
        <v>5700</v>
      </c>
      <c r="K2142" s="21" t="s">
        <v>157</v>
      </c>
      <c r="L2142" s="21">
        <v>17403</v>
      </c>
      <c r="M2142" s="21" t="s">
        <v>158</v>
      </c>
      <c r="N2142" s="21" t="s">
        <v>267</v>
      </c>
      <c r="O2142" s="21" t="s">
        <v>43</v>
      </c>
      <c r="P2142" s="21" t="s">
        <v>57</v>
      </c>
      <c r="Q2142" s="21" t="s">
        <v>268</v>
      </c>
      <c r="R2142" s="22">
        <v>254.352</v>
      </c>
    </row>
    <row r="2143" spans="1:18" x14ac:dyDescent="0.2">
      <c r="A2143" s="21">
        <v>3027</v>
      </c>
      <c r="B2143" s="21" t="s">
        <v>6939</v>
      </c>
      <c r="C2143" s="21" t="s">
        <v>2854</v>
      </c>
      <c r="D2143" s="21" t="s">
        <v>4226</v>
      </c>
      <c r="E2143" s="21" t="s">
        <v>48</v>
      </c>
      <c r="F2143" s="21" t="s">
        <v>2333</v>
      </c>
      <c r="G2143" s="21" t="s">
        <v>2334</v>
      </c>
      <c r="H2143" s="21" t="s">
        <v>105</v>
      </c>
      <c r="I2143" s="21" t="s">
        <v>23</v>
      </c>
      <c r="J2143" s="21" t="s">
        <v>156</v>
      </c>
      <c r="K2143" s="21" t="s">
        <v>157</v>
      </c>
      <c r="L2143" s="21">
        <v>19140</v>
      </c>
      <c r="M2143" s="21" t="s">
        <v>158</v>
      </c>
      <c r="N2143" s="21" t="s">
        <v>4763</v>
      </c>
      <c r="O2143" s="21" t="s">
        <v>28</v>
      </c>
      <c r="P2143" s="21" t="s">
        <v>64</v>
      </c>
      <c r="Q2143" s="21" t="s">
        <v>4764</v>
      </c>
      <c r="R2143" s="22">
        <v>254.352</v>
      </c>
    </row>
    <row r="2144" spans="1:18" x14ac:dyDescent="0.2">
      <c r="A2144" s="21">
        <v>7975</v>
      </c>
      <c r="B2144" s="21" t="s">
        <v>10619</v>
      </c>
      <c r="C2144" s="21" t="s">
        <v>991</v>
      </c>
      <c r="D2144" s="21" t="s">
        <v>7287</v>
      </c>
      <c r="E2144" s="21" t="s">
        <v>48</v>
      </c>
      <c r="F2144" s="21" t="s">
        <v>1300</v>
      </c>
      <c r="G2144" s="21" t="s">
        <v>1301</v>
      </c>
      <c r="H2144" s="21" t="s">
        <v>38</v>
      </c>
      <c r="I2144" s="21" t="s">
        <v>23</v>
      </c>
      <c r="J2144" s="21" t="s">
        <v>156</v>
      </c>
      <c r="K2144" s="21" t="s">
        <v>157</v>
      </c>
      <c r="L2144" s="21">
        <v>19134</v>
      </c>
      <c r="M2144" s="21" t="s">
        <v>158</v>
      </c>
      <c r="N2144" s="21" t="s">
        <v>4763</v>
      </c>
      <c r="O2144" s="21" t="s">
        <v>28</v>
      </c>
      <c r="P2144" s="21" t="s">
        <v>64</v>
      </c>
      <c r="Q2144" s="21" t="s">
        <v>4764</v>
      </c>
      <c r="R2144" s="22">
        <v>254.352</v>
      </c>
    </row>
    <row r="2145" spans="1:18" x14ac:dyDescent="0.2">
      <c r="A2145" s="21">
        <v>1808</v>
      </c>
      <c r="B2145" s="21" t="s">
        <v>5118</v>
      </c>
      <c r="C2145" s="21" t="s">
        <v>4078</v>
      </c>
      <c r="D2145" s="21" t="s">
        <v>3976</v>
      </c>
      <c r="E2145" s="21" t="s">
        <v>206</v>
      </c>
      <c r="F2145" s="21" t="s">
        <v>1323</v>
      </c>
      <c r="G2145" s="21" t="s">
        <v>1324</v>
      </c>
      <c r="H2145" s="21" t="s">
        <v>38</v>
      </c>
      <c r="I2145" s="21" t="s">
        <v>23</v>
      </c>
      <c r="J2145" s="21" t="s">
        <v>39</v>
      </c>
      <c r="K2145" s="21" t="s">
        <v>40</v>
      </c>
      <c r="L2145" s="21">
        <v>90049</v>
      </c>
      <c r="M2145" s="21" t="s">
        <v>41</v>
      </c>
      <c r="N2145" s="21" t="s">
        <v>2095</v>
      </c>
      <c r="O2145" s="21" t="s">
        <v>70</v>
      </c>
      <c r="P2145" s="21" t="s">
        <v>175</v>
      </c>
      <c r="Q2145" s="21" t="s">
        <v>2096</v>
      </c>
      <c r="R2145" s="22">
        <v>254.24</v>
      </c>
    </row>
    <row r="2146" spans="1:18" x14ac:dyDescent="0.2">
      <c r="A2146" s="21">
        <v>287</v>
      </c>
      <c r="B2146" s="21" t="s">
        <v>1194</v>
      </c>
      <c r="C2146" s="21" t="s">
        <v>1195</v>
      </c>
      <c r="D2146" s="21" t="s">
        <v>1196</v>
      </c>
      <c r="E2146" s="21" t="s">
        <v>19</v>
      </c>
      <c r="F2146" s="21" t="s">
        <v>1197</v>
      </c>
      <c r="G2146" s="21" t="s">
        <v>1198</v>
      </c>
      <c r="H2146" s="21" t="s">
        <v>38</v>
      </c>
      <c r="I2146" s="21" t="s">
        <v>23</v>
      </c>
      <c r="J2146" s="21" t="s">
        <v>1199</v>
      </c>
      <c r="K2146" s="21" t="s">
        <v>52</v>
      </c>
      <c r="L2146" s="21">
        <v>33319</v>
      </c>
      <c r="M2146" s="21" t="s">
        <v>26</v>
      </c>
      <c r="N2146" s="21" t="s">
        <v>1200</v>
      </c>
      <c r="O2146" s="21" t="s">
        <v>43</v>
      </c>
      <c r="P2146" s="21" t="s">
        <v>74</v>
      </c>
      <c r="Q2146" s="21" t="s">
        <v>1201</v>
      </c>
      <c r="R2146" s="22">
        <v>254.05799999999999</v>
      </c>
    </row>
    <row r="2147" spans="1:18" x14ac:dyDescent="0.2">
      <c r="A2147" s="21">
        <v>4918</v>
      </c>
      <c r="B2147" s="21" t="s">
        <v>8658</v>
      </c>
      <c r="C2147" s="21" t="s">
        <v>12003</v>
      </c>
      <c r="D2147" s="21" t="s">
        <v>12130</v>
      </c>
      <c r="E2147" s="21" t="s">
        <v>19</v>
      </c>
      <c r="F2147" s="21" t="s">
        <v>906</v>
      </c>
      <c r="G2147" s="21" t="s">
        <v>907</v>
      </c>
      <c r="H2147" s="21" t="s">
        <v>22</v>
      </c>
      <c r="I2147" s="21" t="s">
        <v>23</v>
      </c>
      <c r="J2147" s="21" t="s">
        <v>8659</v>
      </c>
      <c r="K2147" s="21" t="s">
        <v>107</v>
      </c>
      <c r="L2147" s="21">
        <v>77573</v>
      </c>
      <c r="M2147" s="21" t="s">
        <v>108</v>
      </c>
      <c r="N2147" s="21" t="s">
        <v>8660</v>
      </c>
      <c r="O2147" s="21" t="s">
        <v>28</v>
      </c>
      <c r="P2147" s="21" t="s">
        <v>32</v>
      </c>
      <c r="Q2147" s="21" t="s">
        <v>8661</v>
      </c>
      <c r="R2147" s="22">
        <v>254.05799999999999</v>
      </c>
    </row>
    <row r="2148" spans="1:18" x14ac:dyDescent="0.2">
      <c r="A2148" s="21">
        <v>6762</v>
      </c>
      <c r="B2148" s="21" t="s">
        <v>9923</v>
      </c>
      <c r="C2148" s="21" t="s">
        <v>3690</v>
      </c>
      <c r="D2148" s="21" t="s">
        <v>8285</v>
      </c>
      <c r="E2148" s="21" t="s">
        <v>19</v>
      </c>
      <c r="F2148" s="21" t="s">
        <v>7542</v>
      </c>
      <c r="G2148" s="21" t="s">
        <v>7543</v>
      </c>
      <c r="H2148" s="21" t="s">
        <v>38</v>
      </c>
      <c r="I2148" s="21" t="s">
        <v>23</v>
      </c>
      <c r="J2148" s="21" t="s">
        <v>299</v>
      </c>
      <c r="K2148" s="21" t="s">
        <v>300</v>
      </c>
      <c r="L2148" s="21">
        <v>10035</v>
      </c>
      <c r="M2148" s="21" t="s">
        <v>158</v>
      </c>
      <c r="N2148" s="21" t="s">
        <v>3959</v>
      </c>
      <c r="O2148" s="21" t="s">
        <v>28</v>
      </c>
      <c r="P2148" s="21" t="s">
        <v>32</v>
      </c>
      <c r="Q2148" s="21" t="s">
        <v>3960</v>
      </c>
      <c r="R2148" s="22">
        <v>253.76400000000001</v>
      </c>
    </row>
    <row r="2149" spans="1:18" x14ac:dyDescent="0.2">
      <c r="A2149" s="21">
        <v>2375</v>
      </c>
      <c r="B2149" s="21" t="s">
        <v>6057</v>
      </c>
      <c r="C2149" s="21" t="s">
        <v>11902</v>
      </c>
      <c r="D2149" s="21" t="s">
        <v>12077</v>
      </c>
      <c r="E2149" s="21" t="s">
        <v>19</v>
      </c>
      <c r="F2149" s="21" t="s">
        <v>2721</v>
      </c>
      <c r="G2149" s="21" t="s">
        <v>2722</v>
      </c>
      <c r="H2149" s="21" t="s">
        <v>38</v>
      </c>
      <c r="I2149" s="21" t="s">
        <v>23</v>
      </c>
      <c r="J2149" s="21" t="s">
        <v>515</v>
      </c>
      <c r="K2149" s="21" t="s">
        <v>232</v>
      </c>
      <c r="L2149" s="21">
        <v>60505</v>
      </c>
      <c r="M2149" s="21" t="s">
        <v>108</v>
      </c>
      <c r="N2149" s="21" t="s">
        <v>1440</v>
      </c>
      <c r="O2149" s="21" t="s">
        <v>28</v>
      </c>
      <c r="P2149" s="21" t="s">
        <v>32</v>
      </c>
      <c r="Q2149" s="21" t="s">
        <v>1441</v>
      </c>
      <c r="R2149" s="22">
        <v>253.37200000000001</v>
      </c>
    </row>
    <row r="2150" spans="1:18" x14ac:dyDescent="0.2">
      <c r="A2150" s="21">
        <v>4382</v>
      </c>
      <c r="B2150" s="21" t="s">
        <v>8242</v>
      </c>
      <c r="C2150" s="21" t="s">
        <v>8243</v>
      </c>
      <c r="D2150" s="21" t="s">
        <v>5360</v>
      </c>
      <c r="E2150" s="21" t="s">
        <v>48</v>
      </c>
      <c r="F2150" s="21" t="s">
        <v>5688</v>
      </c>
      <c r="G2150" s="21" t="s">
        <v>5689</v>
      </c>
      <c r="H2150" s="21" t="s">
        <v>22</v>
      </c>
      <c r="I2150" s="21" t="s">
        <v>23</v>
      </c>
      <c r="J2150" s="21" t="s">
        <v>134</v>
      </c>
      <c r="K2150" s="21" t="s">
        <v>40</v>
      </c>
      <c r="L2150" s="21">
        <v>94110</v>
      </c>
      <c r="M2150" s="21" t="s">
        <v>41</v>
      </c>
      <c r="N2150" s="21" t="s">
        <v>1920</v>
      </c>
      <c r="O2150" s="21" t="s">
        <v>28</v>
      </c>
      <c r="P2150" s="21" t="s">
        <v>54</v>
      </c>
      <c r="Q2150" s="21" t="s">
        <v>1921</v>
      </c>
      <c r="R2150" s="22">
        <v>253.17599999999999</v>
      </c>
    </row>
    <row r="2151" spans="1:18" x14ac:dyDescent="0.2">
      <c r="A2151" s="21">
        <v>9436</v>
      </c>
      <c r="B2151" s="21" t="s">
        <v>11482</v>
      </c>
      <c r="C2151" s="21" t="s">
        <v>4428</v>
      </c>
      <c r="D2151" s="21" t="s">
        <v>2776</v>
      </c>
      <c r="E2151" s="21" t="s">
        <v>48</v>
      </c>
      <c r="F2151" s="21" t="s">
        <v>585</v>
      </c>
      <c r="G2151" s="21" t="s">
        <v>586</v>
      </c>
      <c r="H2151" s="21" t="s">
        <v>22</v>
      </c>
      <c r="I2151" s="21" t="s">
        <v>23</v>
      </c>
      <c r="J2151" s="21" t="s">
        <v>1559</v>
      </c>
      <c r="K2151" s="21" t="s">
        <v>348</v>
      </c>
      <c r="L2151" s="21">
        <v>85345</v>
      </c>
      <c r="M2151" s="21" t="s">
        <v>41</v>
      </c>
      <c r="N2151" s="21" t="s">
        <v>2421</v>
      </c>
      <c r="O2151" s="21" t="s">
        <v>70</v>
      </c>
      <c r="P2151" s="21" t="s">
        <v>175</v>
      </c>
      <c r="Q2151" s="21" t="s">
        <v>2422</v>
      </c>
      <c r="R2151" s="22">
        <v>252.8</v>
      </c>
    </row>
    <row r="2152" spans="1:18" x14ac:dyDescent="0.2">
      <c r="A2152" s="21">
        <v>3085</v>
      </c>
      <c r="B2152" s="21" t="s">
        <v>7018</v>
      </c>
      <c r="C2152" s="21" t="s">
        <v>12114</v>
      </c>
      <c r="D2152" s="21" t="s">
        <v>4574</v>
      </c>
      <c r="E2152" s="21" t="s">
        <v>48</v>
      </c>
      <c r="F2152" s="21" t="s">
        <v>5902</v>
      </c>
      <c r="G2152" s="21" t="s">
        <v>5903</v>
      </c>
      <c r="H2152" s="21" t="s">
        <v>22</v>
      </c>
      <c r="I2152" s="21" t="s">
        <v>23</v>
      </c>
      <c r="J2152" s="21" t="s">
        <v>202</v>
      </c>
      <c r="K2152" s="21" t="s">
        <v>107</v>
      </c>
      <c r="L2152" s="21">
        <v>77070</v>
      </c>
      <c r="M2152" s="21" t="s">
        <v>108</v>
      </c>
      <c r="N2152" s="21" t="s">
        <v>1702</v>
      </c>
      <c r="O2152" s="21" t="s">
        <v>43</v>
      </c>
      <c r="P2152" s="21" t="s">
        <v>74</v>
      </c>
      <c r="Q2152" s="21" t="s">
        <v>1703</v>
      </c>
      <c r="R2152" s="22">
        <v>252.78399999999999</v>
      </c>
    </row>
    <row r="2153" spans="1:18" x14ac:dyDescent="0.2">
      <c r="A2153" s="21">
        <v>927</v>
      </c>
      <c r="B2153" s="21" t="s">
        <v>3203</v>
      </c>
      <c r="C2153" s="21" t="s">
        <v>1010</v>
      </c>
      <c r="D2153" s="21" t="s">
        <v>3204</v>
      </c>
      <c r="E2153" s="21" t="s">
        <v>206</v>
      </c>
      <c r="F2153" s="21" t="s">
        <v>3205</v>
      </c>
      <c r="G2153" s="21" t="s">
        <v>3206</v>
      </c>
      <c r="H2153" s="21" t="s">
        <v>22</v>
      </c>
      <c r="I2153" s="21" t="s">
        <v>23</v>
      </c>
      <c r="J2153" s="21" t="s">
        <v>156</v>
      </c>
      <c r="K2153" s="21" t="s">
        <v>157</v>
      </c>
      <c r="L2153" s="21">
        <v>19143</v>
      </c>
      <c r="M2153" s="21" t="s">
        <v>158</v>
      </c>
      <c r="N2153" s="21" t="s">
        <v>3209</v>
      </c>
      <c r="O2153" s="21" t="s">
        <v>70</v>
      </c>
      <c r="P2153" s="21" t="s">
        <v>175</v>
      </c>
      <c r="Q2153" s="21" t="s">
        <v>3210</v>
      </c>
      <c r="R2153" s="22">
        <v>252</v>
      </c>
    </row>
    <row r="2154" spans="1:18" x14ac:dyDescent="0.2">
      <c r="A2154" s="21">
        <v>2371</v>
      </c>
      <c r="B2154" s="21" t="s">
        <v>6056</v>
      </c>
      <c r="C2154" s="21" t="s">
        <v>11993</v>
      </c>
      <c r="D2154" s="21" t="s">
        <v>11957</v>
      </c>
      <c r="E2154" s="21" t="s">
        <v>19</v>
      </c>
      <c r="F2154" s="21" t="s">
        <v>1663</v>
      </c>
      <c r="G2154" s="21" t="s">
        <v>1664</v>
      </c>
      <c r="H2154" s="21" t="s">
        <v>38</v>
      </c>
      <c r="I2154" s="21" t="s">
        <v>23</v>
      </c>
      <c r="J2154" s="21" t="s">
        <v>1573</v>
      </c>
      <c r="K2154" s="21" t="s">
        <v>1574</v>
      </c>
      <c r="L2154" s="21">
        <v>2886</v>
      </c>
      <c r="M2154" s="21" t="s">
        <v>158</v>
      </c>
      <c r="N2154" s="21" t="s">
        <v>3209</v>
      </c>
      <c r="O2154" s="21" t="s">
        <v>70</v>
      </c>
      <c r="P2154" s="21" t="s">
        <v>175</v>
      </c>
      <c r="Q2154" s="21" t="s">
        <v>3210</v>
      </c>
      <c r="R2154" s="22">
        <v>252</v>
      </c>
    </row>
    <row r="2155" spans="1:18" x14ac:dyDescent="0.2">
      <c r="A2155" s="21">
        <v>7359</v>
      </c>
      <c r="B2155" s="21" t="s">
        <v>10297</v>
      </c>
      <c r="C2155" s="21" t="s">
        <v>1251</v>
      </c>
      <c r="D2155" s="21" t="s">
        <v>12124</v>
      </c>
      <c r="E2155" s="21" t="s">
        <v>19</v>
      </c>
      <c r="F2155" s="21" t="s">
        <v>8667</v>
      </c>
      <c r="G2155" s="21" t="s">
        <v>8668</v>
      </c>
      <c r="H2155" s="21" t="s">
        <v>38</v>
      </c>
      <c r="I2155" s="21" t="s">
        <v>23</v>
      </c>
      <c r="J2155" s="21" t="s">
        <v>156</v>
      </c>
      <c r="K2155" s="21" t="s">
        <v>157</v>
      </c>
      <c r="L2155" s="21">
        <v>19143</v>
      </c>
      <c r="M2155" s="21" t="s">
        <v>158</v>
      </c>
      <c r="N2155" s="21" t="s">
        <v>2642</v>
      </c>
      <c r="O2155" s="21" t="s">
        <v>70</v>
      </c>
      <c r="P2155" s="21" t="s">
        <v>71</v>
      </c>
      <c r="Q2155" s="21" t="s">
        <v>2643</v>
      </c>
      <c r="R2155" s="22">
        <v>251.964</v>
      </c>
    </row>
    <row r="2156" spans="1:18" x14ac:dyDescent="0.2">
      <c r="A2156" s="21">
        <v>7631</v>
      </c>
      <c r="B2156" s="21" t="s">
        <v>10427</v>
      </c>
      <c r="C2156" s="21" t="s">
        <v>6793</v>
      </c>
      <c r="D2156" s="21" t="s">
        <v>12021</v>
      </c>
      <c r="E2156" s="21" t="s">
        <v>206</v>
      </c>
      <c r="F2156" s="21" t="s">
        <v>863</v>
      </c>
      <c r="G2156" s="21" t="s">
        <v>864</v>
      </c>
      <c r="H2156" s="21" t="s">
        <v>105</v>
      </c>
      <c r="I2156" s="21" t="s">
        <v>23</v>
      </c>
      <c r="J2156" s="21" t="s">
        <v>3579</v>
      </c>
      <c r="K2156" s="21" t="s">
        <v>107</v>
      </c>
      <c r="L2156" s="21">
        <v>78521</v>
      </c>
      <c r="M2156" s="21" t="s">
        <v>108</v>
      </c>
      <c r="N2156" s="21" t="s">
        <v>3634</v>
      </c>
      <c r="O2156" s="21" t="s">
        <v>70</v>
      </c>
      <c r="P2156" s="21" t="s">
        <v>71</v>
      </c>
      <c r="Q2156" s="21" t="s">
        <v>3635</v>
      </c>
      <c r="R2156" s="22">
        <v>251.94399999999999</v>
      </c>
    </row>
    <row r="2157" spans="1:18" x14ac:dyDescent="0.2">
      <c r="A2157" s="21">
        <v>2067</v>
      </c>
      <c r="B2157" s="21" t="s">
        <v>5554</v>
      </c>
      <c r="C2157" s="21" t="s">
        <v>1888</v>
      </c>
      <c r="D2157" s="21" t="s">
        <v>11807</v>
      </c>
      <c r="E2157" s="21" t="s">
        <v>48</v>
      </c>
      <c r="F2157" s="21" t="s">
        <v>579</v>
      </c>
      <c r="G2157" s="21" t="s">
        <v>580</v>
      </c>
      <c r="H2157" s="21" t="s">
        <v>38</v>
      </c>
      <c r="I2157" s="21" t="s">
        <v>23</v>
      </c>
      <c r="J2157" s="21" t="s">
        <v>39</v>
      </c>
      <c r="K2157" s="21" t="s">
        <v>40</v>
      </c>
      <c r="L2157" s="21">
        <v>90049</v>
      </c>
      <c r="M2157" s="21" t="s">
        <v>41</v>
      </c>
      <c r="N2157" s="21" t="s">
        <v>5086</v>
      </c>
      <c r="O2157" s="21" t="s">
        <v>70</v>
      </c>
      <c r="P2157" s="21" t="s">
        <v>175</v>
      </c>
      <c r="Q2157" s="21" t="s">
        <v>5087</v>
      </c>
      <c r="R2157" s="22">
        <v>251.91</v>
      </c>
    </row>
    <row r="2158" spans="1:18" x14ac:dyDescent="0.2">
      <c r="A2158" s="21">
        <v>4019</v>
      </c>
      <c r="B2158" s="21" t="s">
        <v>7916</v>
      </c>
      <c r="C2158" s="21" t="s">
        <v>2776</v>
      </c>
      <c r="D2158" s="21" t="s">
        <v>2447</v>
      </c>
      <c r="E2158" s="21" t="s">
        <v>48</v>
      </c>
      <c r="F2158" s="21" t="s">
        <v>6573</v>
      </c>
      <c r="G2158" s="21" t="s">
        <v>6574</v>
      </c>
      <c r="H2158" s="21" t="s">
        <v>22</v>
      </c>
      <c r="I2158" s="21" t="s">
        <v>23</v>
      </c>
      <c r="J2158" s="21" t="s">
        <v>1961</v>
      </c>
      <c r="K2158" s="21" t="s">
        <v>1431</v>
      </c>
      <c r="L2158" s="21">
        <v>30318</v>
      </c>
      <c r="M2158" s="21" t="s">
        <v>26</v>
      </c>
      <c r="N2158" s="21" t="s">
        <v>5086</v>
      </c>
      <c r="O2158" s="21" t="s">
        <v>70</v>
      </c>
      <c r="P2158" s="21" t="s">
        <v>175</v>
      </c>
      <c r="Q2158" s="21" t="s">
        <v>5087</v>
      </c>
      <c r="R2158" s="22">
        <v>251.91</v>
      </c>
    </row>
    <row r="2159" spans="1:18" x14ac:dyDescent="0.2">
      <c r="A2159" s="21">
        <v>1402</v>
      </c>
      <c r="B2159" s="21" t="s">
        <v>4305</v>
      </c>
      <c r="C2159" s="21" t="s">
        <v>11786</v>
      </c>
      <c r="D2159" s="21" t="s">
        <v>12024</v>
      </c>
      <c r="E2159" s="21" t="s">
        <v>48</v>
      </c>
      <c r="F2159" s="21" t="s">
        <v>4306</v>
      </c>
      <c r="G2159" s="21" t="s">
        <v>4307</v>
      </c>
      <c r="H2159" s="21" t="s">
        <v>105</v>
      </c>
      <c r="I2159" s="21" t="s">
        <v>23</v>
      </c>
      <c r="J2159" s="21" t="s">
        <v>2229</v>
      </c>
      <c r="K2159" s="21" t="s">
        <v>357</v>
      </c>
      <c r="L2159" s="21">
        <v>24153</v>
      </c>
      <c r="M2159" s="21" t="s">
        <v>26</v>
      </c>
      <c r="N2159" s="21" t="s">
        <v>2439</v>
      </c>
      <c r="O2159" s="21" t="s">
        <v>43</v>
      </c>
      <c r="P2159" s="21" t="s">
        <v>189</v>
      </c>
      <c r="Q2159" s="21" t="s">
        <v>2440</v>
      </c>
      <c r="R2159" s="22">
        <v>251.79</v>
      </c>
    </row>
    <row r="2160" spans="1:18" x14ac:dyDescent="0.2">
      <c r="A2160" s="21">
        <v>1284</v>
      </c>
      <c r="B2160" s="21" t="s">
        <v>4034</v>
      </c>
      <c r="C2160" s="21" t="s">
        <v>11954</v>
      </c>
      <c r="D2160" s="21" t="s">
        <v>11955</v>
      </c>
      <c r="E2160" s="21" t="s">
        <v>206</v>
      </c>
      <c r="F2160" s="21" t="s">
        <v>1889</v>
      </c>
      <c r="G2160" s="21" t="s">
        <v>1890</v>
      </c>
      <c r="H2160" s="21" t="s">
        <v>22</v>
      </c>
      <c r="I2160" s="21" t="s">
        <v>23</v>
      </c>
      <c r="J2160" s="21" t="s">
        <v>1714</v>
      </c>
      <c r="K2160" s="21" t="s">
        <v>52</v>
      </c>
      <c r="L2160" s="21">
        <v>32216</v>
      </c>
      <c r="M2160" s="21" t="s">
        <v>26</v>
      </c>
      <c r="N2160" s="21" t="s">
        <v>4039</v>
      </c>
      <c r="O2160" s="21" t="s">
        <v>43</v>
      </c>
      <c r="P2160" s="21" t="s">
        <v>91</v>
      </c>
      <c r="Q2160" s="21" t="s">
        <v>4040</v>
      </c>
      <c r="R2160" s="22">
        <v>251.64</v>
      </c>
    </row>
    <row r="2161" spans="1:18" x14ac:dyDescent="0.2">
      <c r="A2161" s="21">
        <v>3798</v>
      </c>
      <c r="B2161" s="21" t="s">
        <v>7697</v>
      </c>
      <c r="C2161" s="21" t="s">
        <v>244</v>
      </c>
      <c r="D2161" s="21" t="s">
        <v>2358</v>
      </c>
      <c r="E2161" s="21" t="s">
        <v>206</v>
      </c>
      <c r="F2161" s="21" t="s">
        <v>6525</v>
      </c>
      <c r="G2161" s="21" t="s">
        <v>6526</v>
      </c>
      <c r="H2161" s="21" t="s">
        <v>22</v>
      </c>
      <c r="I2161" s="21" t="s">
        <v>23</v>
      </c>
      <c r="J2161" s="21" t="s">
        <v>1595</v>
      </c>
      <c r="K2161" s="21" t="s">
        <v>52</v>
      </c>
      <c r="L2161" s="21">
        <v>33178</v>
      </c>
      <c r="M2161" s="21" t="s">
        <v>26</v>
      </c>
      <c r="N2161" s="21" t="s">
        <v>2901</v>
      </c>
      <c r="O2161" s="21" t="s">
        <v>43</v>
      </c>
      <c r="P2161" s="21" t="s">
        <v>91</v>
      </c>
      <c r="Q2161" s="21" t="s">
        <v>2902</v>
      </c>
      <c r="R2161" s="22">
        <v>251.64</v>
      </c>
    </row>
    <row r="2162" spans="1:18" x14ac:dyDescent="0.2">
      <c r="A2162" s="21">
        <v>6665</v>
      </c>
      <c r="B2162" s="21" t="s">
        <v>9856</v>
      </c>
      <c r="C2162" s="21" t="s">
        <v>437</v>
      </c>
      <c r="D2162" s="21" t="s">
        <v>12141</v>
      </c>
      <c r="E2162" s="21" t="s">
        <v>48</v>
      </c>
      <c r="F2162" s="21" t="s">
        <v>2136</v>
      </c>
      <c r="G2162" s="21" t="s">
        <v>2137</v>
      </c>
      <c r="H2162" s="21" t="s">
        <v>22</v>
      </c>
      <c r="I2162" s="21" t="s">
        <v>23</v>
      </c>
      <c r="J2162" s="21" t="s">
        <v>3381</v>
      </c>
      <c r="K2162" s="21" t="s">
        <v>357</v>
      </c>
      <c r="L2162" s="21">
        <v>23464</v>
      </c>
      <c r="M2162" s="21" t="s">
        <v>26</v>
      </c>
      <c r="N2162" s="21" t="s">
        <v>3729</v>
      </c>
      <c r="O2162" s="21" t="s">
        <v>43</v>
      </c>
      <c r="P2162" s="21" t="s">
        <v>189</v>
      </c>
      <c r="Q2162" s="21" t="s">
        <v>3730</v>
      </c>
      <c r="R2162" s="22">
        <v>251.58</v>
      </c>
    </row>
    <row r="2163" spans="1:18" x14ac:dyDescent="0.2">
      <c r="A2163" s="21">
        <v>324</v>
      </c>
      <c r="B2163" s="21" t="s">
        <v>1320</v>
      </c>
      <c r="C2163" s="21" t="s">
        <v>1321</v>
      </c>
      <c r="D2163" s="21" t="s">
        <v>1322</v>
      </c>
      <c r="E2163" s="21" t="s">
        <v>48</v>
      </c>
      <c r="F2163" s="21" t="s">
        <v>1323</v>
      </c>
      <c r="G2163" s="21" t="s">
        <v>1324</v>
      </c>
      <c r="H2163" s="21" t="s">
        <v>38</v>
      </c>
      <c r="I2163" s="21" t="s">
        <v>23</v>
      </c>
      <c r="J2163" s="21" t="s">
        <v>1325</v>
      </c>
      <c r="K2163" s="21" t="s">
        <v>40</v>
      </c>
      <c r="L2163" s="21">
        <v>92345</v>
      </c>
      <c r="M2163" s="21" t="s">
        <v>41</v>
      </c>
      <c r="N2163" s="21" t="s">
        <v>1225</v>
      </c>
      <c r="O2163" s="21" t="s">
        <v>43</v>
      </c>
      <c r="P2163" s="21" t="s">
        <v>74</v>
      </c>
      <c r="Q2163" s="21" t="s">
        <v>1226</v>
      </c>
      <c r="R2163" s="22">
        <v>251.52</v>
      </c>
    </row>
    <row r="2164" spans="1:18" x14ac:dyDescent="0.2">
      <c r="A2164" s="21">
        <v>3439</v>
      </c>
      <c r="B2164" s="21" t="s">
        <v>7367</v>
      </c>
      <c r="C2164" s="21" t="s">
        <v>4526</v>
      </c>
      <c r="D2164" s="21" t="s">
        <v>4526</v>
      </c>
      <c r="E2164" s="21" t="s">
        <v>1452</v>
      </c>
      <c r="F2164" s="21" t="s">
        <v>3403</v>
      </c>
      <c r="G2164" s="21" t="s">
        <v>3404</v>
      </c>
      <c r="H2164" s="21" t="s">
        <v>22</v>
      </c>
      <c r="I2164" s="21" t="s">
        <v>23</v>
      </c>
      <c r="J2164" s="21" t="s">
        <v>924</v>
      </c>
      <c r="K2164" s="21" t="s">
        <v>107</v>
      </c>
      <c r="L2164" s="21">
        <v>75217</v>
      </c>
      <c r="M2164" s="21" t="s">
        <v>108</v>
      </c>
      <c r="N2164" s="21" t="s">
        <v>1617</v>
      </c>
      <c r="O2164" s="21" t="s">
        <v>28</v>
      </c>
      <c r="P2164" s="21" t="s">
        <v>54</v>
      </c>
      <c r="Q2164" s="21" t="s">
        <v>1618</v>
      </c>
      <c r="R2164" s="22">
        <v>251.006</v>
      </c>
    </row>
    <row r="2165" spans="1:18" x14ac:dyDescent="0.2">
      <c r="A2165" s="21">
        <v>549</v>
      </c>
      <c r="B2165" s="21" t="s">
        <v>2109</v>
      </c>
      <c r="C2165" s="21" t="s">
        <v>1111</v>
      </c>
      <c r="D2165" s="21" t="s">
        <v>512</v>
      </c>
      <c r="E2165" s="21" t="s">
        <v>19</v>
      </c>
      <c r="F2165" s="21" t="s">
        <v>1530</v>
      </c>
      <c r="G2165" s="21" t="s">
        <v>1531</v>
      </c>
      <c r="H2165" s="21" t="s">
        <v>38</v>
      </c>
      <c r="I2165" s="21" t="s">
        <v>23</v>
      </c>
      <c r="J2165" s="21" t="s">
        <v>341</v>
      </c>
      <c r="K2165" s="21" t="s">
        <v>232</v>
      </c>
      <c r="L2165" s="21">
        <v>60653</v>
      </c>
      <c r="M2165" s="21" t="s">
        <v>108</v>
      </c>
      <c r="N2165" s="21" t="s">
        <v>312</v>
      </c>
      <c r="O2165" s="21" t="s">
        <v>43</v>
      </c>
      <c r="P2165" s="21" t="s">
        <v>57</v>
      </c>
      <c r="Q2165" s="21" t="s">
        <v>313</v>
      </c>
      <c r="R2165" s="22">
        <v>250.27199999999999</v>
      </c>
    </row>
    <row r="2166" spans="1:18" x14ac:dyDescent="0.2">
      <c r="A2166" s="21">
        <v>7715</v>
      </c>
      <c r="B2166" s="21" t="s">
        <v>10471</v>
      </c>
      <c r="C2166" s="21" t="s">
        <v>11724</v>
      </c>
      <c r="D2166" s="21" t="s">
        <v>12174</v>
      </c>
      <c r="E2166" s="21" t="s">
        <v>206</v>
      </c>
      <c r="F2166" s="21" t="s">
        <v>977</v>
      </c>
      <c r="G2166" s="21" t="s">
        <v>978</v>
      </c>
      <c r="H2166" s="21" t="s">
        <v>22</v>
      </c>
      <c r="I2166" s="21" t="s">
        <v>23</v>
      </c>
      <c r="J2166" s="21" t="s">
        <v>39</v>
      </c>
      <c r="K2166" s="21" t="s">
        <v>40</v>
      </c>
      <c r="L2166" s="21">
        <v>90032</v>
      </c>
      <c r="M2166" s="21" t="s">
        <v>41</v>
      </c>
      <c r="N2166" s="21" t="s">
        <v>2572</v>
      </c>
      <c r="O2166" s="21" t="s">
        <v>43</v>
      </c>
      <c r="P2166" s="21" t="s">
        <v>77</v>
      </c>
      <c r="Q2166" s="21" t="s">
        <v>2573</v>
      </c>
      <c r="R2166" s="22">
        <v>250.26</v>
      </c>
    </row>
    <row r="2167" spans="1:18" x14ac:dyDescent="0.2">
      <c r="A2167" s="21">
        <v>3719</v>
      </c>
      <c r="B2167" s="21" t="s">
        <v>7621</v>
      </c>
      <c r="C2167" s="21" t="s">
        <v>2442</v>
      </c>
      <c r="D2167" s="21" t="s">
        <v>362</v>
      </c>
      <c r="E2167" s="21" t="s">
        <v>48</v>
      </c>
      <c r="F2167" s="21" t="s">
        <v>2252</v>
      </c>
      <c r="G2167" s="21" t="s">
        <v>2253</v>
      </c>
      <c r="H2167" s="21" t="s">
        <v>22</v>
      </c>
      <c r="I2167" s="21" t="s">
        <v>23</v>
      </c>
      <c r="J2167" s="21" t="s">
        <v>563</v>
      </c>
      <c r="K2167" s="21" t="s">
        <v>1431</v>
      </c>
      <c r="L2167" s="21">
        <v>31907</v>
      </c>
      <c r="M2167" s="21" t="s">
        <v>26</v>
      </c>
      <c r="N2167" s="21" t="s">
        <v>5116</v>
      </c>
      <c r="O2167" s="21" t="s">
        <v>70</v>
      </c>
      <c r="P2167" s="21" t="s">
        <v>175</v>
      </c>
      <c r="Q2167" s="21" t="s">
        <v>5117</v>
      </c>
      <c r="R2167" s="22">
        <v>249.95</v>
      </c>
    </row>
    <row r="2168" spans="1:18" x14ac:dyDescent="0.2">
      <c r="A2168" s="21">
        <v>5251</v>
      </c>
      <c r="B2168" s="21" t="s">
        <v>8900</v>
      </c>
      <c r="C2168" s="21" t="s">
        <v>11998</v>
      </c>
      <c r="D2168" s="21" t="s">
        <v>1195</v>
      </c>
      <c r="E2168" s="21" t="s">
        <v>48</v>
      </c>
      <c r="F2168" s="21" t="s">
        <v>7039</v>
      </c>
      <c r="G2168" s="21" t="s">
        <v>7040</v>
      </c>
      <c r="H2168" s="21" t="s">
        <v>22</v>
      </c>
      <c r="I2168" s="21" t="s">
        <v>23</v>
      </c>
      <c r="J2168" s="21" t="s">
        <v>563</v>
      </c>
      <c r="K2168" s="21" t="s">
        <v>1431</v>
      </c>
      <c r="L2168" s="21">
        <v>31907</v>
      </c>
      <c r="M2168" s="21" t="s">
        <v>26</v>
      </c>
      <c r="N2168" s="21" t="s">
        <v>4247</v>
      </c>
      <c r="O2168" s="21" t="s">
        <v>70</v>
      </c>
      <c r="P2168" s="21" t="s">
        <v>175</v>
      </c>
      <c r="Q2168" s="21" t="s">
        <v>4248</v>
      </c>
      <c r="R2168" s="22">
        <v>249.95</v>
      </c>
    </row>
    <row r="2169" spans="1:18" x14ac:dyDescent="0.2">
      <c r="A2169" s="21">
        <v>5448</v>
      </c>
      <c r="B2169" s="21" t="s">
        <v>9064</v>
      </c>
      <c r="C2169" s="21" t="s">
        <v>3373</v>
      </c>
      <c r="D2169" s="21" t="s">
        <v>7954</v>
      </c>
      <c r="E2169" s="21" t="s">
        <v>48</v>
      </c>
      <c r="F2169" s="21" t="s">
        <v>1078</v>
      </c>
      <c r="G2169" s="21" t="s">
        <v>1079</v>
      </c>
      <c r="H2169" s="21" t="s">
        <v>38</v>
      </c>
      <c r="I2169" s="21" t="s">
        <v>23</v>
      </c>
      <c r="J2169" s="21" t="s">
        <v>299</v>
      </c>
      <c r="K2169" s="21" t="s">
        <v>300</v>
      </c>
      <c r="L2169" s="21">
        <v>10035</v>
      </c>
      <c r="M2169" s="21" t="s">
        <v>158</v>
      </c>
      <c r="N2169" s="21" t="s">
        <v>5567</v>
      </c>
      <c r="O2169" s="21" t="s">
        <v>70</v>
      </c>
      <c r="P2169" s="21" t="s">
        <v>175</v>
      </c>
      <c r="Q2169" s="21" t="s">
        <v>5568</v>
      </c>
      <c r="R2169" s="22">
        <v>249.95</v>
      </c>
    </row>
    <row r="2170" spans="1:18" x14ac:dyDescent="0.2">
      <c r="A2170" s="21">
        <v>1221</v>
      </c>
      <c r="B2170" s="21" t="s">
        <v>3895</v>
      </c>
      <c r="C2170" s="21" t="s">
        <v>11813</v>
      </c>
      <c r="D2170" s="21" t="s">
        <v>3896</v>
      </c>
      <c r="E2170" s="21" t="s">
        <v>48</v>
      </c>
      <c r="F2170" s="21" t="s">
        <v>3897</v>
      </c>
      <c r="G2170" s="21" t="s">
        <v>3898</v>
      </c>
      <c r="H2170" s="21" t="s">
        <v>105</v>
      </c>
      <c r="I2170" s="21" t="s">
        <v>23</v>
      </c>
      <c r="J2170" s="21" t="s">
        <v>39</v>
      </c>
      <c r="K2170" s="21" t="s">
        <v>40</v>
      </c>
      <c r="L2170" s="21">
        <v>90036</v>
      </c>
      <c r="M2170" s="21" t="s">
        <v>41</v>
      </c>
      <c r="N2170" s="21" t="s">
        <v>128</v>
      </c>
      <c r="O2170" s="21" t="s">
        <v>43</v>
      </c>
      <c r="P2170" s="21" t="s">
        <v>57</v>
      </c>
      <c r="Q2170" s="21" t="s">
        <v>129</v>
      </c>
      <c r="R2170" s="22">
        <v>249.75</v>
      </c>
    </row>
    <row r="2171" spans="1:18" x14ac:dyDescent="0.2">
      <c r="A2171" s="21">
        <v>3120</v>
      </c>
      <c r="B2171" s="21" t="s">
        <v>7051</v>
      </c>
      <c r="C2171" s="21" t="s">
        <v>12168</v>
      </c>
      <c r="D2171" s="21" t="s">
        <v>12166</v>
      </c>
      <c r="E2171" s="21" t="s">
        <v>206</v>
      </c>
      <c r="F2171" s="21" t="s">
        <v>5076</v>
      </c>
      <c r="G2171" s="21" t="s">
        <v>5077</v>
      </c>
      <c r="H2171" s="21" t="s">
        <v>38</v>
      </c>
      <c r="I2171" s="21" t="s">
        <v>23</v>
      </c>
      <c r="J2171" s="21" t="s">
        <v>2028</v>
      </c>
      <c r="K2171" s="21" t="s">
        <v>52</v>
      </c>
      <c r="L2171" s="21">
        <v>33801</v>
      </c>
      <c r="M2171" s="21" t="s">
        <v>26</v>
      </c>
      <c r="N2171" s="21" t="s">
        <v>2166</v>
      </c>
      <c r="O2171" s="21" t="s">
        <v>70</v>
      </c>
      <c r="P2171" s="21" t="s">
        <v>71</v>
      </c>
      <c r="Q2171" s="21" t="s">
        <v>2167</v>
      </c>
      <c r="R2171" s="22">
        <v>249.584</v>
      </c>
    </row>
    <row r="2172" spans="1:18" x14ac:dyDescent="0.2">
      <c r="A2172" s="21">
        <v>5747</v>
      </c>
      <c r="B2172" s="21" t="s">
        <v>9278</v>
      </c>
      <c r="C2172" s="21" t="s">
        <v>11719</v>
      </c>
      <c r="D2172" s="21" t="s">
        <v>11998</v>
      </c>
      <c r="E2172" s="21" t="s">
        <v>48</v>
      </c>
      <c r="F2172" s="21" t="s">
        <v>272</v>
      </c>
      <c r="G2172" s="21" t="s">
        <v>273</v>
      </c>
      <c r="H2172" s="21" t="s">
        <v>22</v>
      </c>
      <c r="I2172" s="21" t="s">
        <v>23</v>
      </c>
      <c r="J2172" s="21" t="s">
        <v>3988</v>
      </c>
      <c r="K2172" s="21" t="s">
        <v>89</v>
      </c>
      <c r="L2172" s="21">
        <v>27834</v>
      </c>
      <c r="M2172" s="21" t="s">
        <v>26</v>
      </c>
      <c r="N2172" s="21" t="s">
        <v>2166</v>
      </c>
      <c r="O2172" s="21" t="s">
        <v>70</v>
      </c>
      <c r="P2172" s="21" t="s">
        <v>71</v>
      </c>
      <c r="Q2172" s="21" t="s">
        <v>2167</v>
      </c>
      <c r="R2172" s="22">
        <v>249.584</v>
      </c>
    </row>
    <row r="2173" spans="1:18" x14ac:dyDescent="0.2">
      <c r="A2173" s="21">
        <v>9415</v>
      </c>
      <c r="B2173" s="21" t="s">
        <v>11471</v>
      </c>
      <c r="C2173" s="21" t="s">
        <v>47</v>
      </c>
      <c r="D2173" s="21" t="s">
        <v>3810</v>
      </c>
      <c r="E2173" s="21" t="s">
        <v>48</v>
      </c>
      <c r="F2173" s="21" t="s">
        <v>5273</v>
      </c>
      <c r="G2173" s="21" t="s">
        <v>5274</v>
      </c>
      <c r="H2173" s="21" t="s">
        <v>22</v>
      </c>
      <c r="I2173" s="21" t="s">
        <v>23</v>
      </c>
      <c r="J2173" s="21" t="s">
        <v>96</v>
      </c>
      <c r="K2173" s="21" t="s">
        <v>97</v>
      </c>
      <c r="L2173" s="21">
        <v>98115</v>
      </c>
      <c r="M2173" s="21" t="s">
        <v>41</v>
      </c>
      <c r="N2173" s="21" t="s">
        <v>10040</v>
      </c>
      <c r="O2173" s="21" t="s">
        <v>70</v>
      </c>
      <c r="P2173" s="21" t="s">
        <v>71</v>
      </c>
      <c r="Q2173" s="21" t="s">
        <v>10041</v>
      </c>
      <c r="R2173" s="22">
        <v>249.584</v>
      </c>
    </row>
    <row r="2174" spans="1:18" x14ac:dyDescent="0.2">
      <c r="A2174" s="21">
        <v>4479</v>
      </c>
      <c r="B2174" s="21" t="s">
        <v>8308</v>
      </c>
      <c r="C2174" s="21" t="s">
        <v>5325</v>
      </c>
      <c r="D2174" s="21" t="s">
        <v>5325</v>
      </c>
      <c r="E2174" s="21" t="s">
        <v>1452</v>
      </c>
      <c r="F2174" s="21" t="s">
        <v>3572</v>
      </c>
      <c r="G2174" s="21" t="s">
        <v>3573</v>
      </c>
      <c r="H2174" s="21" t="s">
        <v>22</v>
      </c>
      <c r="I2174" s="21" t="s">
        <v>23</v>
      </c>
      <c r="J2174" s="21" t="s">
        <v>8309</v>
      </c>
      <c r="K2174" s="21" t="s">
        <v>732</v>
      </c>
      <c r="L2174" s="21">
        <v>73505</v>
      </c>
      <c r="M2174" s="21" t="s">
        <v>108</v>
      </c>
      <c r="N2174" s="21" t="s">
        <v>997</v>
      </c>
      <c r="O2174" s="21" t="s">
        <v>28</v>
      </c>
      <c r="P2174" s="21" t="s">
        <v>54</v>
      </c>
      <c r="Q2174" s="21" t="s">
        <v>998</v>
      </c>
      <c r="R2174" s="22">
        <v>248.98</v>
      </c>
    </row>
    <row r="2175" spans="1:18" x14ac:dyDescent="0.2">
      <c r="A2175" s="21">
        <v>3290</v>
      </c>
      <c r="B2175" s="21" t="s">
        <v>7236</v>
      </c>
      <c r="C2175" s="21" t="s">
        <v>3235</v>
      </c>
      <c r="D2175" s="21" t="s">
        <v>813</v>
      </c>
      <c r="E2175" s="21" t="s">
        <v>206</v>
      </c>
      <c r="F2175" s="21" t="s">
        <v>3387</v>
      </c>
      <c r="G2175" s="21" t="s">
        <v>3388</v>
      </c>
      <c r="H2175" s="21" t="s">
        <v>22</v>
      </c>
      <c r="I2175" s="21" t="s">
        <v>23</v>
      </c>
      <c r="J2175" s="21" t="s">
        <v>7237</v>
      </c>
      <c r="K2175" s="21" t="s">
        <v>40</v>
      </c>
      <c r="L2175" s="21">
        <v>92592</v>
      </c>
      <c r="M2175" s="21" t="s">
        <v>41</v>
      </c>
      <c r="N2175" s="21" t="s">
        <v>517</v>
      </c>
      <c r="O2175" s="21" t="s">
        <v>70</v>
      </c>
      <c r="P2175" s="21" t="s">
        <v>175</v>
      </c>
      <c r="Q2175" s="21" t="s">
        <v>518</v>
      </c>
      <c r="R2175" s="22">
        <v>248.85</v>
      </c>
    </row>
    <row r="2176" spans="1:18" x14ac:dyDescent="0.2">
      <c r="A2176" s="21">
        <v>2587</v>
      </c>
      <c r="B2176" s="21" t="s">
        <v>6369</v>
      </c>
      <c r="C2176" s="21" t="s">
        <v>1563</v>
      </c>
      <c r="D2176" s="21" t="s">
        <v>11777</v>
      </c>
      <c r="E2176" s="21" t="s">
        <v>48</v>
      </c>
      <c r="F2176" s="21" t="s">
        <v>2520</v>
      </c>
      <c r="G2176" s="21" t="s">
        <v>2521</v>
      </c>
      <c r="H2176" s="21" t="s">
        <v>22</v>
      </c>
      <c r="I2176" s="21" t="s">
        <v>23</v>
      </c>
      <c r="J2176" s="21" t="s">
        <v>299</v>
      </c>
      <c r="K2176" s="21" t="s">
        <v>300</v>
      </c>
      <c r="L2176" s="21">
        <v>10024</v>
      </c>
      <c r="M2176" s="21" t="s">
        <v>158</v>
      </c>
      <c r="N2176" s="21" t="s">
        <v>3722</v>
      </c>
      <c r="O2176" s="21" t="s">
        <v>43</v>
      </c>
      <c r="P2176" s="21" t="s">
        <v>57</v>
      </c>
      <c r="Q2176" s="21" t="s">
        <v>3723</v>
      </c>
      <c r="R2176" s="22">
        <v>248.57</v>
      </c>
    </row>
    <row r="2177" spans="1:18" x14ac:dyDescent="0.2">
      <c r="A2177" s="21">
        <v>8112</v>
      </c>
      <c r="B2177" s="21" t="s">
        <v>10697</v>
      </c>
      <c r="C2177" s="21" t="s">
        <v>11746</v>
      </c>
      <c r="D2177" s="21" t="s">
        <v>11903</v>
      </c>
      <c r="E2177" s="21" t="s">
        <v>19</v>
      </c>
      <c r="F2177" s="21" t="s">
        <v>6238</v>
      </c>
      <c r="G2177" s="21" t="s">
        <v>6239</v>
      </c>
      <c r="H2177" s="21" t="s">
        <v>22</v>
      </c>
      <c r="I2177" s="21" t="s">
        <v>23</v>
      </c>
      <c r="J2177" s="21" t="s">
        <v>5737</v>
      </c>
      <c r="K2177" s="21" t="s">
        <v>107</v>
      </c>
      <c r="L2177" s="21">
        <v>76903</v>
      </c>
      <c r="M2177" s="21" t="s">
        <v>108</v>
      </c>
      <c r="N2177" s="21" t="s">
        <v>2076</v>
      </c>
      <c r="O2177" s="21" t="s">
        <v>28</v>
      </c>
      <c r="P2177" s="21" t="s">
        <v>32</v>
      </c>
      <c r="Q2177" s="21" t="s">
        <v>2077</v>
      </c>
      <c r="R2177" s="22">
        <v>248.43</v>
      </c>
    </row>
    <row r="2178" spans="1:18" x14ac:dyDescent="0.2">
      <c r="A2178" s="21">
        <v>2938</v>
      </c>
      <c r="B2178" s="21" t="s">
        <v>6835</v>
      </c>
      <c r="C2178" s="21" t="s">
        <v>11904</v>
      </c>
      <c r="D2178" s="21" t="s">
        <v>11998</v>
      </c>
      <c r="E2178" s="21" t="s">
        <v>48</v>
      </c>
      <c r="F2178" s="21" t="s">
        <v>2122</v>
      </c>
      <c r="G2178" s="21" t="s">
        <v>2123</v>
      </c>
      <c r="H2178" s="21" t="s">
        <v>22</v>
      </c>
      <c r="I2178" s="21" t="s">
        <v>23</v>
      </c>
      <c r="J2178" s="21" t="s">
        <v>96</v>
      </c>
      <c r="K2178" s="21" t="s">
        <v>97</v>
      </c>
      <c r="L2178" s="21">
        <v>98105</v>
      </c>
      <c r="M2178" s="21" t="s">
        <v>41</v>
      </c>
      <c r="N2178" s="21" t="s">
        <v>642</v>
      </c>
      <c r="O2178" s="21" t="s">
        <v>43</v>
      </c>
      <c r="P2178" s="21" t="s">
        <v>91</v>
      </c>
      <c r="Q2178" s="21" t="s">
        <v>643</v>
      </c>
      <c r="R2178" s="22">
        <v>248.08</v>
      </c>
    </row>
    <row r="2179" spans="1:18" x14ac:dyDescent="0.2">
      <c r="A2179" s="21">
        <v>7164</v>
      </c>
      <c r="B2179" s="21" t="s">
        <v>10171</v>
      </c>
      <c r="C2179" s="21" t="s">
        <v>8781</v>
      </c>
      <c r="D2179" s="21" t="s">
        <v>4398</v>
      </c>
      <c r="E2179" s="21" t="s">
        <v>19</v>
      </c>
      <c r="F2179" s="21" t="s">
        <v>7142</v>
      </c>
      <c r="G2179" s="21" t="s">
        <v>7143</v>
      </c>
      <c r="H2179" s="21" t="s">
        <v>38</v>
      </c>
      <c r="I2179" s="21" t="s">
        <v>23</v>
      </c>
      <c r="J2179" s="21" t="s">
        <v>311</v>
      </c>
      <c r="K2179" s="21" t="s">
        <v>300</v>
      </c>
      <c r="L2179" s="21">
        <v>12180</v>
      </c>
      <c r="M2179" s="21" t="s">
        <v>158</v>
      </c>
      <c r="N2179" s="21" t="s">
        <v>7118</v>
      </c>
      <c r="O2179" s="21" t="s">
        <v>43</v>
      </c>
      <c r="P2179" s="21" t="s">
        <v>189</v>
      </c>
      <c r="Q2179" s="21" t="s">
        <v>755</v>
      </c>
      <c r="R2179" s="22">
        <v>247.84</v>
      </c>
    </row>
    <row r="2180" spans="1:18" x14ac:dyDescent="0.2">
      <c r="A2180" s="21">
        <v>436</v>
      </c>
      <c r="B2180" s="21" t="s">
        <v>1709</v>
      </c>
      <c r="C2180" s="21" t="s">
        <v>1710</v>
      </c>
      <c r="D2180" s="21" t="s">
        <v>1711</v>
      </c>
      <c r="E2180" s="21" t="s">
        <v>48</v>
      </c>
      <c r="F2180" s="21" t="s">
        <v>1712</v>
      </c>
      <c r="G2180" s="21" t="s">
        <v>1713</v>
      </c>
      <c r="H2180" s="21" t="s">
        <v>22</v>
      </c>
      <c r="I2180" s="21" t="s">
        <v>23</v>
      </c>
      <c r="J2180" s="21" t="s">
        <v>1714</v>
      </c>
      <c r="K2180" s="21" t="s">
        <v>52</v>
      </c>
      <c r="L2180" s="21">
        <v>32216</v>
      </c>
      <c r="M2180" s="21" t="s">
        <v>26</v>
      </c>
      <c r="N2180" s="21" t="s">
        <v>1717</v>
      </c>
      <c r="O2180" s="21" t="s">
        <v>70</v>
      </c>
      <c r="P2180" s="21" t="s">
        <v>175</v>
      </c>
      <c r="Q2180" s="21" t="s">
        <v>1718</v>
      </c>
      <c r="R2180" s="22">
        <v>247.8</v>
      </c>
    </row>
    <row r="2181" spans="1:18" x14ac:dyDescent="0.2">
      <c r="A2181" s="21">
        <v>1589</v>
      </c>
      <c r="B2181" s="21" t="s">
        <v>4721</v>
      </c>
      <c r="C2181" s="21" t="s">
        <v>11787</v>
      </c>
      <c r="D2181" s="21" t="s">
        <v>12053</v>
      </c>
      <c r="E2181" s="21" t="s">
        <v>206</v>
      </c>
      <c r="F2181" s="21" t="s">
        <v>2527</v>
      </c>
      <c r="G2181" s="21" t="s">
        <v>2528</v>
      </c>
      <c r="H2181" s="21" t="s">
        <v>22</v>
      </c>
      <c r="I2181" s="21" t="s">
        <v>23</v>
      </c>
      <c r="J2181" s="21" t="s">
        <v>299</v>
      </c>
      <c r="K2181" s="21" t="s">
        <v>300</v>
      </c>
      <c r="L2181" s="21">
        <v>10024</v>
      </c>
      <c r="M2181" s="21" t="s">
        <v>158</v>
      </c>
      <c r="N2181" s="21" t="s">
        <v>1717</v>
      </c>
      <c r="O2181" s="21" t="s">
        <v>70</v>
      </c>
      <c r="P2181" s="21" t="s">
        <v>175</v>
      </c>
      <c r="Q2181" s="21" t="s">
        <v>1718</v>
      </c>
      <c r="R2181" s="22">
        <v>247.8</v>
      </c>
    </row>
    <row r="2182" spans="1:18" x14ac:dyDescent="0.2">
      <c r="A2182" s="21">
        <v>6330</v>
      </c>
      <c r="B2182" s="21" t="s">
        <v>9668</v>
      </c>
      <c r="C2182" s="21" t="s">
        <v>3700</v>
      </c>
      <c r="D2182" s="21" t="s">
        <v>3701</v>
      </c>
      <c r="E2182" s="21" t="s">
        <v>48</v>
      </c>
      <c r="F2182" s="21" t="s">
        <v>1866</v>
      </c>
      <c r="G2182" s="21" t="s">
        <v>1867</v>
      </c>
      <c r="H2182" s="21" t="s">
        <v>22</v>
      </c>
      <c r="I2182" s="21" t="s">
        <v>23</v>
      </c>
      <c r="J2182" s="21" t="s">
        <v>265</v>
      </c>
      <c r="K2182" s="21" t="s">
        <v>266</v>
      </c>
      <c r="L2182" s="21">
        <v>48185</v>
      </c>
      <c r="M2182" s="21" t="s">
        <v>108</v>
      </c>
      <c r="N2182" s="21" t="s">
        <v>109</v>
      </c>
      <c r="O2182" s="21" t="s">
        <v>43</v>
      </c>
      <c r="P2182" s="21" t="s">
        <v>77</v>
      </c>
      <c r="Q2182" s="21" t="s">
        <v>110</v>
      </c>
      <c r="R2182" s="22">
        <v>247.71600000000001</v>
      </c>
    </row>
    <row r="2183" spans="1:18" x14ac:dyDescent="0.2">
      <c r="A2183" s="21">
        <v>6242</v>
      </c>
      <c r="B2183" s="21" t="s">
        <v>9604</v>
      </c>
      <c r="C2183" s="21" t="s">
        <v>430</v>
      </c>
      <c r="D2183" s="21" t="s">
        <v>8992</v>
      </c>
      <c r="E2183" s="21" t="s">
        <v>19</v>
      </c>
      <c r="F2183" s="21" t="s">
        <v>6296</v>
      </c>
      <c r="G2183" s="21" t="s">
        <v>6297</v>
      </c>
      <c r="H2183" s="21" t="s">
        <v>38</v>
      </c>
      <c r="I2183" s="21" t="s">
        <v>23</v>
      </c>
      <c r="J2183" s="21" t="s">
        <v>88</v>
      </c>
      <c r="K2183" s="21" t="s">
        <v>3052</v>
      </c>
      <c r="L2183" s="21">
        <v>3301</v>
      </c>
      <c r="M2183" s="21" t="s">
        <v>158</v>
      </c>
      <c r="N2183" s="21" t="s">
        <v>6689</v>
      </c>
      <c r="O2183" s="21" t="s">
        <v>28</v>
      </c>
      <c r="P2183" s="21" t="s">
        <v>64</v>
      </c>
      <c r="Q2183" s="21" t="s">
        <v>6690</v>
      </c>
      <c r="R2183" s="22">
        <v>247.44</v>
      </c>
    </row>
    <row r="2184" spans="1:18" x14ac:dyDescent="0.2">
      <c r="A2184" s="21">
        <v>8692</v>
      </c>
      <c r="B2184" s="21" t="s">
        <v>11048</v>
      </c>
      <c r="C2184" s="21" t="s">
        <v>8906</v>
      </c>
      <c r="D2184" s="21" t="s">
        <v>2843</v>
      </c>
      <c r="E2184" s="21" t="s">
        <v>48</v>
      </c>
      <c r="F2184" s="21" t="s">
        <v>708</v>
      </c>
      <c r="G2184" s="21" t="s">
        <v>709</v>
      </c>
      <c r="H2184" s="21" t="s">
        <v>38</v>
      </c>
      <c r="I2184" s="21" t="s">
        <v>23</v>
      </c>
      <c r="J2184" s="21" t="s">
        <v>908</v>
      </c>
      <c r="K2184" s="21" t="s">
        <v>564</v>
      </c>
      <c r="L2184" s="21">
        <v>44312</v>
      </c>
      <c r="M2184" s="21" t="s">
        <v>158</v>
      </c>
      <c r="N2184" s="21" t="s">
        <v>2814</v>
      </c>
      <c r="O2184" s="21" t="s">
        <v>70</v>
      </c>
      <c r="P2184" s="21" t="s">
        <v>71</v>
      </c>
      <c r="Q2184" s="21" t="s">
        <v>3384</v>
      </c>
      <c r="R2184" s="22">
        <v>247.18799999999999</v>
      </c>
    </row>
    <row r="2185" spans="1:18" x14ac:dyDescent="0.2">
      <c r="A2185" s="21">
        <v>1525</v>
      </c>
      <c r="B2185" s="21" t="s">
        <v>4581</v>
      </c>
      <c r="C2185" s="21" t="s">
        <v>11978</v>
      </c>
      <c r="D2185" s="21" t="s">
        <v>11862</v>
      </c>
      <c r="E2185" s="21" t="s">
        <v>48</v>
      </c>
      <c r="F2185" s="21" t="s">
        <v>4582</v>
      </c>
      <c r="G2185" s="21" t="s">
        <v>4583</v>
      </c>
      <c r="H2185" s="21" t="s">
        <v>22</v>
      </c>
      <c r="I2185" s="21" t="s">
        <v>23</v>
      </c>
      <c r="J2185" s="21" t="s">
        <v>1476</v>
      </c>
      <c r="K2185" s="21" t="s">
        <v>348</v>
      </c>
      <c r="L2185" s="21">
        <v>85705</v>
      </c>
      <c r="M2185" s="21" t="s">
        <v>41</v>
      </c>
      <c r="N2185" s="21" t="s">
        <v>1080</v>
      </c>
      <c r="O2185" s="21" t="s">
        <v>43</v>
      </c>
      <c r="P2185" s="21" t="s">
        <v>57</v>
      </c>
      <c r="Q2185" s="21" t="s">
        <v>1081</v>
      </c>
      <c r="R2185" s="22">
        <v>247.10400000000001</v>
      </c>
    </row>
    <row r="2186" spans="1:18" x14ac:dyDescent="0.2">
      <c r="A2186" s="21">
        <v>392</v>
      </c>
      <c r="B2186" s="21" t="s">
        <v>1547</v>
      </c>
      <c r="C2186" s="21" t="s">
        <v>1099</v>
      </c>
      <c r="D2186" s="21" t="s">
        <v>1548</v>
      </c>
      <c r="E2186" s="21" t="s">
        <v>19</v>
      </c>
      <c r="F2186" s="21" t="s">
        <v>1549</v>
      </c>
      <c r="G2186" s="21" t="s">
        <v>1550</v>
      </c>
      <c r="H2186" s="21" t="s">
        <v>22</v>
      </c>
      <c r="I2186" s="21" t="s">
        <v>23</v>
      </c>
      <c r="J2186" s="21" t="s">
        <v>1551</v>
      </c>
      <c r="K2186" s="21" t="s">
        <v>97</v>
      </c>
      <c r="L2186" s="21">
        <v>98198</v>
      </c>
      <c r="M2186" s="21" t="s">
        <v>41</v>
      </c>
      <c r="N2186" s="21" t="s">
        <v>1552</v>
      </c>
      <c r="O2186" s="21" t="s">
        <v>70</v>
      </c>
      <c r="P2186" s="21" t="s">
        <v>71</v>
      </c>
      <c r="Q2186" s="21" t="s">
        <v>1553</v>
      </c>
      <c r="R2186" s="22">
        <v>246.38399999999999</v>
      </c>
    </row>
    <row r="2187" spans="1:18" x14ac:dyDescent="0.2">
      <c r="A2187" s="21">
        <v>2590</v>
      </c>
      <c r="B2187" s="21" t="s">
        <v>6372</v>
      </c>
      <c r="C2187" s="21" t="s">
        <v>12016</v>
      </c>
      <c r="D2187" s="21" t="s">
        <v>11851</v>
      </c>
      <c r="E2187" s="21" t="s">
        <v>48</v>
      </c>
      <c r="F2187" s="21" t="s">
        <v>5862</v>
      </c>
      <c r="G2187" s="21" t="s">
        <v>5863</v>
      </c>
      <c r="H2187" s="21" t="s">
        <v>105</v>
      </c>
      <c r="I2187" s="21" t="s">
        <v>23</v>
      </c>
      <c r="J2187" s="21" t="s">
        <v>39</v>
      </c>
      <c r="K2187" s="21" t="s">
        <v>40</v>
      </c>
      <c r="L2187" s="21">
        <v>90004</v>
      </c>
      <c r="M2187" s="21" t="s">
        <v>41</v>
      </c>
      <c r="N2187" s="21" t="s">
        <v>1108</v>
      </c>
      <c r="O2187" s="21" t="s">
        <v>70</v>
      </c>
      <c r="P2187" s="21" t="s">
        <v>71</v>
      </c>
      <c r="Q2187" s="21" t="s">
        <v>1109</v>
      </c>
      <c r="R2187" s="22">
        <v>246.16800000000001</v>
      </c>
    </row>
    <row r="2188" spans="1:18" x14ac:dyDescent="0.2">
      <c r="A2188" s="21">
        <v>9089</v>
      </c>
      <c r="B2188" s="21" t="s">
        <v>11285</v>
      </c>
      <c r="C2188" s="21" t="s">
        <v>813</v>
      </c>
      <c r="D2188" s="21" t="s">
        <v>1391</v>
      </c>
      <c r="E2188" s="21" t="s">
        <v>48</v>
      </c>
      <c r="F2188" s="21" t="s">
        <v>6486</v>
      </c>
      <c r="G2188" s="21" t="s">
        <v>6487</v>
      </c>
      <c r="H2188" s="21" t="s">
        <v>38</v>
      </c>
      <c r="I2188" s="21" t="s">
        <v>23</v>
      </c>
      <c r="J2188" s="21" t="s">
        <v>2569</v>
      </c>
      <c r="K2188" s="21" t="s">
        <v>89</v>
      </c>
      <c r="L2188" s="21">
        <v>27511</v>
      </c>
      <c r="M2188" s="21" t="s">
        <v>26</v>
      </c>
      <c r="N2188" s="21" t="s">
        <v>1108</v>
      </c>
      <c r="O2188" s="21" t="s">
        <v>70</v>
      </c>
      <c r="P2188" s="21" t="s">
        <v>71</v>
      </c>
      <c r="Q2188" s="21" t="s">
        <v>1109</v>
      </c>
      <c r="R2188" s="22">
        <v>246.16800000000001</v>
      </c>
    </row>
    <row r="2189" spans="1:18" x14ac:dyDescent="0.2">
      <c r="A2189" s="21">
        <v>4285</v>
      </c>
      <c r="B2189" s="21" t="s">
        <v>8156</v>
      </c>
      <c r="C2189" s="21" t="s">
        <v>806</v>
      </c>
      <c r="D2189" s="21" t="s">
        <v>102</v>
      </c>
      <c r="E2189" s="21" t="s">
        <v>19</v>
      </c>
      <c r="F2189" s="21" t="s">
        <v>6711</v>
      </c>
      <c r="G2189" s="21" t="s">
        <v>6712</v>
      </c>
      <c r="H2189" s="21" t="s">
        <v>38</v>
      </c>
      <c r="I2189" s="21" t="s">
        <v>23</v>
      </c>
      <c r="J2189" s="21" t="s">
        <v>8157</v>
      </c>
      <c r="K2189" s="21" t="s">
        <v>107</v>
      </c>
      <c r="L2189" s="21">
        <v>77642</v>
      </c>
      <c r="M2189" s="21" t="s">
        <v>108</v>
      </c>
      <c r="N2189" s="21" t="s">
        <v>4966</v>
      </c>
      <c r="O2189" s="21" t="s">
        <v>28</v>
      </c>
      <c r="P2189" s="21" t="s">
        <v>29</v>
      </c>
      <c r="Q2189" s="21" t="s">
        <v>4967</v>
      </c>
      <c r="R2189" s="22">
        <v>246.1328</v>
      </c>
    </row>
    <row r="2190" spans="1:18" x14ac:dyDescent="0.2">
      <c r="A2190" s="21">
        <v>5592</v>
      </c>
      <c r="B2190" s="21" t="s">
        <v>9168</v>
      </c>
      <c r="C2190" s="21" t="s">
        <v>2625</v>
      </c>
      <c r="D2190" s="21" t="s">
        <v>5442</v>
      </c>
      <c r="E2190" s="21" t="s">
        <v>19</v>
      </c>
      <c r="F2190" s="21" t="s">
        <v>4780</v>
      </c>
      <c r="G2190" s="21" t="s">
        <v>4781</v>
      </c>
      <c r="H2190" s="21" t="s">
        <v>38</v>
      </c>
      <c r="I2190" s="21" t="s">
        <v>23</v>
      </c>
      <c r="J2190" s="21" t="s">
        <v>1258</v>
      </c>
      <c r="K2190" s="21" t="s">
        <v>892</v>
      </c>
      <c r="L2190" s="21">
        <v>8701</v>
      </c>
      <c r="M2190" s="21" t="s">
        <v>158</v>
      </c>
      <c r="N2190" s="21" t="s">
        <v>3616</v>
      </c>
      <c r="O2190" s="21" t="s">
        <v>28</v>
      </c>
      <c r="P2190" s="21" t="s">
        <v>32</v>
      </c>
      <c r="Q2190" s="21" t="s">
        <v>3617</v>
      </c>
      <c r="R2190" s="22">
        <v>245.98</v>
      </c>
    </row>
    <row r="2191" spans="1:18" x14ac:dyDescent="0.2">
      <c r="A2191" s="21">
        <v>5988</v>
      </c>
      <c r="B2191" s="21" t="s">
        <v>9439</v>
      </c>
      <c r="C2191" s="21" t="s">
        <v>1850</v>
      </c>
      <c r="D2191" s="21" t="s">
        <v>1930</v>
      </c>
      <c r="E2191" s="21" t="s">
        <v>48</v>
      </c>
      <c r="F2191" s="21" t="s">
        <v>5477</v>
      </c>
      <c r="G2191" s="21" t="s">
        <v>5478</v>
      </c>
      <c r="H2191" s="21" t="s">
        <v>22</v>
      </c>
      <c r="I2191" s="21" t="s">
        <v>23</v>
      </c>
      <c r="J2191" s="21" t="s">
        <v>8407</v>
      </c>
      <c r="K2191" s="21" t="s">
        <v>1675</v>
      </c>
      <c r="L2191" s="21">
        <v>39401</v>
      </c>
      <c r="M2191" s="21" t="s">
        <v>26</v>
      </c>
      <c r="N2191" s="21" t="s">
        <v>7268</v>
      </c>
      <c r="O2191" s="21" t="s">
        <v>43</v>
      </c>
      <c r="P2191" s="21" t="s">
        <v>91</v>
      </c>
      <c r="Q2191" s="21" t="s">
        <v>7269</v>
      </c>
      <c r="R2191" s="22">
        <v>245.94</v>
      </c>
    </row>
    <row r="2192" spans="1:18" x14ac:dyDescent="0.2">
      <c r="A2192" s="21">
        <v>4831</v>
      </c>
      <c r="B2192" s="21" t="s">
        <v>8604</v>
      </c>
      <c r="C2192" s="21" t="s">
        <v>11918</v>
      </c>
      <c r="D2192" s="21" t="s">
        <v>12089</v>
      </c>
      <c r="E2192" s="21" t="s">
        <v>48</v>
      </c>
      <c r="F2192" s="21" t="s">
        <v>3130</v>
      </c>
      <c r="G2192" s="21" t="s">
        <v>3131</v>
      </c>
      <c r="H2192" s="21" t="s">
        <v>22</v>
      </c>
      <c r="I2192" s="21" t="s">
        <v>23</v>
      </c>
      <c r="J2192" s="21" t="s">
        <v>8605</v>
      </c>
      <c r="K2192" s="21" t="s">
        <v>118</v>
      </c>
      <c r="L2192" s="21">
        <v>54401</v>
      </c>
      <c r="M2192" s="21" t="s">
        <v>108</v>
      </c>
      <c r="N2192" s="21" t="s">
        <v>6261</v>
      </c>
      <c r="O2192" s="21" t="s">
        <v>43</v>
      </c>
      <c r="P2192" s="21" t="s">
        <v>77</v>
      </c>
      <c r="Q2192" s="21" t="s">
        <v>6262</v>
      </c>
      <c r="R2192" s="22">
        <v>245.88</v>
      </c>
    </row>
    <row r="2193" spans="1:18" x14ac:dyDescent="0.2">
      <c r="A2193" s="21">
        <v>5879</v>
      </c>
      <c r="B2193" s="21" t="s">
        <v>9376</v>
      </c>
      <c r="C2193" s="21" t="s">
        <v>3377</v>
      </c>
      <c r="D2193" s="21" t="s">
        <v>4779</v>
      </c>
      <c r="E2193" s="21" t="s">
        <v>48</v>
      </c>
      <c r="F2193" s="21" t="s">
        <v>4150</v>
      </c>
      <c r="G2193" s="21" t="s">
        <v>4151</v>
      </c>
      <c r="H2193" s="21" t="s">
        <v>105</v>
      </c>
      <c r="I2193" s="21" t="s">
        <v>23</v>
      </c>
      <c r="J2193" s="21" t="s">
        <v>1665</v>
      </c>
      <c r="K2193" s="21" t="s">
        <v>1402</v>
      </c>
      <c r="L2193" s="21">
        <v>1841</v>
      </c>
      <c r="M2193" s="21" t="s">
        <v>158</v>
      </c>
      <c r="N2193" s="21" t="s">
        <v>6261</v>
      </c>
      <c r="O2193" s="21" t="s">
        <v>43</v>
      </c>
      <c r="P2193" s="21" t="s">
        <v>77</v>
      </c>
      <c r="Q2193" s="21" t="s">
        <v>6262</v>
      </c>
      <c r="R2193" s="22">
        <v>245.88</v>
      </c>
    </row>
    <row r="2194" spans="1:18" x14ac:dyDescent="0.2">
      <c r="A2194" s="21">
        <v>7033</v>
      </c>
      <c r="B2194" s="21" t="s">
        <v>10098</v>
      </c>
      <c r="C2194" s="21" t="s">
        <v>11710</v>
      </c>
      <c r="D2194" s="21" t="s">
        <v>749</v>
      </c>
      <c r="E2194" s="21" t="s">
        <v>48</v>
      </c>
      <c r="F2194" s="21" t="s">
        <v>4667</v>
      </c>
      <c r="G2194" s="21" t="s">
        <v>4668</v>
      </c>
      <c r="H2194" s="21" t="s">
        <v>38</v>
      </c>
      <c r="I2194" s="21" t="s">
        <v>23</v>
      </c>
      <c r="J2194" s="21" t="s">
        <v>299</v>
      </c>
      <c r="K2194" s="21" t="s">
        <v>300</v>
      </c>
      <c r="L2194" s="21">
        <v>10011</v>
      </c>
      <c r="M2194" s="21" t="s">
        <v>158</v>
      </c>
      <c r="N2194" s="21" t="s">
        <v>5445</v>
      </c>
      <c r="O2194" s="21" t="s">
        <v>28</v>
      </c>
      <c r="P2194" s="21" t="s">
        <v>32</v>
      </c>
      <c r="Q2194" s="21" t="s">
        <v>5446</v>
      </c>
      <c r="R2194" s="22">
        <v>245.64599999999999</v>
      </c>
    </row>
    <row r="2195" spans="1:18" x14ac:dyDescent="0.2">
      <c r="A2195" s="21">
        <v>6494</v>
      </c>
      <c r="B2195" s="21" t="s">
        <v>9758</v>
      </c>
      <c r="C2195" s="21" t="s">
        <v>727</v>
      </c>
      <c r="D2195" s="21" t="s">
        <v>4470</v>
      </c>
      <c r="E2195" s="21" t="s">
        <v>48</v>
      </c>
      <c r="F2195" s="21" t="s">
        <v>1315</v>
      </c>
      <c r="G2195" s="21" t="s">
        <v>1316</v>
      </c>
      <c r="H2195" s="21" t="s">
        <v>38</v>
      </c>
      <c r="I2195" s="21" t="s">
        <v>23</v>
      </c>
      <c r="J2195" s="21" t="s">
        <v>6752</v>
      </c>
      <c r="K2195" s="21" t="s">
        <v>52</v>
      </c>
      <c r="L2195" s="21">
        <v>32839</v>
      </c>
      <c r="M2195" s="21" t="s">
        <v>26</v>
      </c>
      <c r="N2195" s="21" t="s">
        <v>4849</v>
      </c>
      <c r="O2195" s="21" t="s">
        <v>70</v>
      </c>
      <c r="P2195" s="21" t="s">
        <v>71</v>
      </c>
      <c r="Q2195" s="21" t="s">
        <v>4850</v>
      </c>
      <c r="R2195" s="22">
        <v>244.768</v>
      </c>
    </row>
    <row r="2196" spans="1:18" x14ac:dyDescent="0.2">
      <c r="A2196" s="21">
        <v>9298</v>
      </c>
      <c r="B2196" s="21" t="s">
        <v>11406</v>
      </c>
      <c r="C2196" s="21" t="s">
        <v>281</v>
      </c>
      <c r="D2196" s="21" t="s">
        <v>282</v>
      </c>
      <c r="E2196" s="21" t="s">
        <v>19</v>
      </c>
      <c r="F2196" s="21" t="s">
        <v>1663</v>
      </c>
      <c r="G2196" s="21" t="s">
        <v>1664</v>
      </c>
      <c r="H2196" s="21" t="s">
        <v>38</v>
      </c>
      <c r="I2196" s="21" t="s">
        <v>23</v>
      </c>
      <c r="J2196" s="21" t="s">
        <v>8059</v>
      </c>
      <c r="K2196" s="21" t="s">
        <v>107</v>
      </c>
      <c r="L2196" s="21">
        <v>78501</v>
      </c>
      <c r="M2196" s="21" t="s">
        <v>108</v>
      </c>
      <c r="N2196" s="21" t="s">
        <v>4849</v>
      </c>
      <c r="O2196" s="21" t="s">
        <v>70</v>
      </c>
      <c r="P2196" s="21" t="s">
        <v>71</v>
      </c>
      <c r="Q2196" s="21" t="s">
        <v>4850</v>
      </c>
      <c r="R2196" s="22">
        <v>244.768</v>
      </c>
    </row>
    <row r="2197" spans="1:18" x14ac:dyDescent="0.2">
      <c r="A2197" s="21">
        <v>3343</v>
      </c>
      <c r="B2197" s="21" t="s">
        <v>7284</v>
      </c>
      <c r="C2197" s="21" t="s">
        <v>2675</v>
      </c>
      <c r="D2197" s="21" t="s">
        <v>11810</v>
      </c>
      <c r="E2197" s="21" t="s">
        <v>19</v>
      </c>
      <c r="F2197" s="21" t="s">
        <v>309</v>
      </c>
      <c r="G2197" s="21" t="s">
        <v>310</v>
      </c>
      <c r="H2197" s="21" t="s">
        <v>22</v>
      </c>
      <c r="I2197" s="21" t="s">
        <v>23</v>
      </c>
      <c r="J2197" s="21" t="s">
        <v>1487</v>
      </c>
      <c r="K2197" s="21" t="s">
        <v>1402</v>
      </c>
      <c r="L2197" s="21">
        <v>2169</v>
      </c>
      <c r="M2197" s="21" t="s">
        <v>158</v>
      </c>
      <c r="N2197" s="21" t="s">
        <v>4990</v>
      </c>
      <c r="O2197" s="21" t="s">
        <v>28</v>
      </c>
      <c r="P2197" s="21" t="s">
        <v>54</v>
      </c>
      <c r="Q2197" s="21" t="s">
        <v>4991</v>
      </c>
      <c r="R2197" s="22">
        <v>244.61500000000001</v>
      </c>
    </row>
    <row r="2198" spans="1:18" x14ac:dyDescent="0.2">
      <c r="A2198" s="21">
        <v>1935</v>
      </c>
      <c r="B2198" s="21" t="s">
        <v>5397</v>
      </c>
      <c r="C2198" s="21" t="s">
        <v>1970</v>
      </c>
      <c r="D2198" s="21" t="s">
        <v>11795</v>
      </c>
      <c r="E2198" s="21" t="s">
        <v>48</v>
      </c>
      <c r="F2198" s="21" t="s">
        <v>3298</v>
      </c>
      <c r="G2198" s="21" t="s">
        <v>3299</v>
      </c>
      <c r="H2198" s="21" t="s">
        <v>38</v>
      </c>
      <c r="I2198" s="21" t="s">
        <v>23</v>
      </c>
      <c r="J2198" s="21" t="s">
        <v>134</v>
      </c>
      <c r="K2198" s="21" t="s">
        <v>40</v>
      </c>
      <c r="L2198" s="21">
        <v>94109</v>
      </c>
      <c r="M2198" s="21" t="s">
        <v>41</v>
      </c>
      <c r="N2198" s="21" t="s">
        <v>5220</v>
      </c>
      <c r="O2198" s="21" t="s">
        <v>43</v>
      </c>
      <c r="P2198" s="21" t="s">
        <v>91</v>
      </c>
      <c r="Q2198" s="21" t="s">
        <v>5221</v>
      </c>
      <c r="R2198" s="22">
        <v>244.55</v>
      </c>
    </row>
    <row r="2199" spans="1:18" x14ac:dyDescent="0.2">
      <c r="A2199" s="21">
        <v>4458</v>
      </c>
      <c r="B2199" s="21" t="s">
        <v>8296</v>
      </c>
      <c r="C2199" s="21" t="s">
        <v>12084</v>
      </c>
      <c r="D2199" s="21" t="s">
        <v>12158</v>
      </c>
      <c r="E2199" s="21" t="s">
        <v>48</v>
      </c>
      <c r="F2199" s="21" t="s">
        <v>4121</v>
      </c>
      <c r="G2199" s="21" t="s">
        <v>4122</v>
      </c>
      <c r="H2199" s="21" t="s">
        <v>22</v>
      </c>
      <c r="I2199" s="21" t="s">
        <v>23</v>
      </c>
      <c r="J2199" s="21" t="s">
        <v>710</v>
      </c>
      <c r="K2199" s="21" t="s">
        <v>40</v>
      </c>
      <c r="L2199" s="21">
        <v>95123</v>
      </c>
      <c r="M2199" s="21" t="s">
        <v>41</v>
      </c>
      <c r="N2199" s="21" t="s">
        <v>5346</v>
      </c>
      <c r="O2199" s="21" t="s">
        <v>43</v>
      </c>
      <c r="P2199" s="21" t="s">
        <v>91</v>
      </c>
      <c r="Q2199" s="21" t="s">
        <v>5347</v>
      </c>
      <c r="R2199" s="22">
        <v>244.55</v>
      </c>
    </row>
    <row r="2200" spans="1:18" x14ac:dyDescent="0.2">
      <c r="A2200" s="21">
        <v>4651</v>
      </c>
      <c r="B2200" s="21" t="s">
        <v>8469</v>
      </c>
      <c r="C2200" s="21" t="s">
        <v>12156</v>
      </c>
      <c r="D2200" s="21" t="s">
        <v>11790</v>
      </c>
      <c r="E2200" s="21" t="s">
        <v>48</v>
      </c>
      <c r="F2200" s="21" t="s">
        <v>5629</v>
      </c>
      <c r="G2200" s="21" t="s">
        <v>5630</v>
      </c>
      <c r="H2200" s="21" t="s">
        <v>105</v>
      </c>
      <c r="I2200" s="21" t="s">
        <v>23</v>
      </c>
      <c r="J2200" s="21" t="s">
        <v>134</v>
      </c>
      <c r="K2200" s="21" t="s">
        <v>40</v>
      </c>
      <c r="L2200" s="21">
        <v>94110</v>
      </c>
      <c r="M2200" s="21" t="s">
        <v>41</v>
      </c>
      <c r="N2200" s="21" t="s">
        <v>5346</v>
      </c>
      <c r="O2200" s="21" t="s">
        <v>43</v>
      </c>
      <c r="P2200" s="21" t="s">
        <v>91</v>
      </c>
      <c r="Q2200" s="21" t="s">
        <v>5347</v>
      </c>
      <c r="R2200" s="22">
        <v>244.55</v>
      </c>
    </row>
    <row r="2201" spans="1:18" x14ac:dyDescent="0.2">
      <c r="A2201" s="21">
        <v>5339</v>
      </c>
      <c r="B2201" s="21" t="s">
        <v>8963</v>
      </c>
      <c r="C2201" s="21" t="s">
        <v>11854</v>
      </c>
      <c r="D2201" s="21" t="s">
        <v>5358</v>
      </c>
      <c r="E2201" s="21" t="s">
        <v>19</v>
      </c>
      <c r="F2201" s="21" t="s">
        <v>2213</v>
      </c>
      <c r="G2201" s="21" t="s">
        <v>2214</v>
      </c>
      <c r="H2201" s="21" t="s">
        <v>22</v>
      </c>
      <c r="I2201" s="21" t="s">
        <v>23</v>
      </c>
      <c r="J2201" s="21" t="s">
        <v>2647</v>
      </c>
      <c r="K2201" s="21" t="s">
        <v>300</v>
      </c>
      <c r="L2201" s="21">
        <v>11572</v>
      </c>
      <c r="M2201" s="21" t="s">
        <v>158</v>
      </c>
      <c r="N2201" s="21" t="s">
        <v>5250</v>
      </c>
      <c r="O2201" s="21" t="s">
        <v>43</v>
      </c>
      <c r="P2201" s="21" t="s">
        <v>57</v>
      </c>
      <c r="Q2201" s="21" t="s">
        <v>5251</v>
      </c>
      <c r="R2201" s="22">
        <v>244.55</v>
      </c>
    </row>
    <row r="2202" spans="1:18" x14ac:dyDescent="0.2">
      <c r="A2202" s="21">
        <v>6897</v>
      </c>
      <c r="B2202" s="21" t="s">
        <v>9999</v>
      </c>
      <c r="C2202" s="21" t="s">
        <v>657</v>
      </c>
      <c r="D2202" s="21" t="s">
        <v>2720</v>
      </c>
      <c r="E2202" s="21" t="s">
        <v>48</v>
      </c>
      <c r="F2202" s="21" t="s">
        <v>1571</v>
      </c>
      <c r="G2202" s="21" t="s">
        <v>1572</v>
      </c>
      <c r="H2202" s="21" t="s">
        <v>38</v>
      </c>
      <c r="I2202" s="21" t="s">
        <v>23</v>
      </c>
      <c r="J2202" s="21" t="s">
        <v>563</v>
      </c>
      <c r="K2202" s="21" t="s">
        <v>1431</v>
      </c>
      <c r="L2202" s="21">
        <v>31907</v>
      </c>
      <c r="M2202" s="21" t="s">
        <v>26</v>
      </c>
      <c r="N2202" s="21" t="s">
        <v>8467</v>
      </c>
      <c r="O2202" s="21" t="s">
        <v>43</v>
      </c>
      <c r="P2202" s="21" t="s">
        <v>91</v>
      </c>
      <c r="Q2202" s="21" t="s">
        <v>8468</v>
      </c>
      <c r="R2202" s="22">
        <v>244.55</v>
      </c>
    </row>
    <row r="2203" spans="1:18" x14ac:dyDescent="0.2">
      <c r="A2203" s="21">
        <v>1462</v>
      </c>
      <c r="B2203" s="21" t="s">
        <v>4440</v>
      </c>
      <c r="C2203" s="21" t="s">
        <v>11721</v>
      </c>
      <c r="D2203" s="21" t="s">
        <v>4441</v>
      </c>
      <c r="E2203" s="21" t="s">
        <v>48</v>
      </c>
      <c r="F2203" s="21" t="s">
        <v>4442</v>
      </c>
      <c r="G2203" s="21" t="s">
        <v>4443</v>
      </c>
      <c r="H2203" s="21" t="s">
        <v>22</v>
      </c>
      <c r="I2203" s="21" t="s">
        <v>23</v>
      </c>
      <c r="J2203" s="21" t="s">
        <v>4444</v>
      </c>
      <c r="K2203" s="21" t="s">
        <v>892</v>
      </c>
      <c r="L2203" s="21">
        <v>8360</v>
      </c>
      <c r="M2203" s="21" t="s">
        <v>158</v>
      </c>
      <c r="N2203" s="21" t="s">
        <v>2707</v>
      </c>
      <c r="O2203" s="21" t="s">
        <v>28</v>
      </c>
      <c r="P2203" s="21" t="s">
        <v>54</v>
      </c>
      <c r="Q2203" s="21" t="s">
        <v>2708</v>
      </c>
      <c r="R2203" s="22">
        <v>244.006</v>
      </c>
    </row>
    <row r="2204" spans="1:18" x14ac:dyDescent="0.2">
      <c r="A2204" s="21">
        <v>2975</v>
      </c>
      <c r="B2204" s="21" t="s">
        <v>6874</v>
      </c>
      <c r="C2204" s="21" t="s">
        <v>12031</v>
      </c>
      <c r="D2204" s="21" t="s">
        <v>12102</v>
      </c>
      <c r="E2204" s="21" t="s">
        <v>48</v>
      </c>
      <c r="F2204" s="21" t="s">
        <v>1583</v>
      </c>
      <c r="G2204" s="21" t="s">
        <v>1584</v>
      </c>
      <c r="H2204" s="21" t="s">
        <v>22</v>
      </c>
      <c r="I2204" s="21" t="s">
        <v>23</v>
      </c>
      <c r="J2204" s="21" t="s">
        <v>4688</v>
      </c>
      <c r="K2204" s="21" t="s">
        <v>107</v>
      </c>
      <c r="L2204" s="21">
        <v>75002</v>
      </c>
      <c r="M2204" s="21" t="s">
        <v>108</v>
      </c>
      <c r="N2204" s="21" t="s">
        <v>2707</v>
      </c>
      <c r="O2204" s="21" t="s">
        <v>28</v>
      </c>
      <c r="P2204" s="21" t="s">
        <v>54</v>
      </c>
      <c r="Q2204" s="21" t="s">
        <v>2708</v>
      </c>
      <c r="R2204" s="22">
        <v>244.006</v>
      </c>
    </row>
    <row r="2205" spans="1:18" x14ac:dyDescent="0.2">
      <c r="A2205" s="21">
        <v>128</v>
      </c>
      <c r="B2205" s="21" t="s">
        <v>611</v>
      </c>
      <c r="C2205" s="21" t="s">
        <v>11754</v>
      </c>
      <c r="D2205" s="21" t="s">
        <v>11740</v>
      </c>
      <c r="E2205" s="21" t="s">
        <v>48</v>
      </c>
      <c r="F2205" s="21" t="s">
        <v>612</v>
      </c>
      <c r="G2205" s="21" t="s">
        <v>613</v>
      </c>
      <c r="H2205" s="21" t="s">
        <v>22</v>
      </c>
      <c r="I2205" s="21" t="s">
        <v>23</v>
      </c>
      <c r="J2205" s="21" t="s">
        <v>614</v>
      </c>
      <c r="K2205" s="21" t="s">
        <v>348</v>
      </c>
      <c r="L2205" s="21">
        <v>85023</v>
      </c>
      <c r="M2205" s="21" t="s">
        <v>41</v>
      </c>
      <c r="N2205" s="21" t="s">
        <v>617</v>
      </c>
      <c r="O2205" s="21" t="s">
        <v>43</v>
      </c>
      <c r="P2205" s="21" t="s">
        <v>57</v>
      </c>
      <c r="Q2205" s="21" t="s">
        <v>618</v>
      </c>
      <c r="R2205" s="22">
        <v>243.99199999999999</v>
      </c>
    </row>
    <row r="2206" spans="1:18" x14ac:dyDescent="0.2">
      <c r="A2206" s="21">
        <v>6567</v>
      </c>
      <c r="B2206" s="21" t="s">
        <v>9802</v>
      </c>
      <c r="C2206" s="21" t="s">
        <v>11757</v>
      </c>
      <c r="D2206" s="21" t="s">
        <v>12001</v>
      </c>
      <c r="E2206" s="21" t="s">
        <v>19</v>
      </c>
      <c r="F2206" s="21" t="s">
        <v>881</v>
      </c>
      <c r="G2206" s="21" t="s">
        <v>882</v>
      </c>
      <c r="H2206" s="21" t="s">
        <v>22</v>
      </c>
      <c r="I2206" s="21" t="s">
        <v>23</v>
      </c>
      <c r="J2206" s="21" t="s">
        <v>8849</v>
      </c>
      <c r="K2206" s="21" t="s">
        <v>107</v>
      </c>
      <c r="L2206" s="21">
        <v>76706</v>
      </c>
      <c r="M2206" s="21" t="s">
        <v>108</v>
      </c>
      <c r="N2206" s="21" t="s">
        <v>2498</v>
      </c>
      <c r="O2206" s="21" t="s">
        <v>43</v>
      </c>
      <c r="P2206" s="21" t="s">
        <v>74</v>
      </c>
      <c r="Q2206" s="21" t="s">
        <v>2499</v>
      </c>
      <c r="R2206" s="22">
        <v>243.99199999999999</v>
      </c>
    </row>
    <row r="2207" spans="1:18" x14ac:dyDescent="0.2">
      <c r="A2207" s="21">
        <v>4843</v>
      </c>
      <c r="B2207" s="21" t="s">
        <v>8610</v>
      </c>
      <c r="C2207" s="21" t="s">
        <v>2605</v>
      </c>
      <c r="D2207" s="21" t="s">
        <v>12223</v>
      </c>
      <c r="E2207" s="21" t="s">
        <v>48</v>
      </c>
      <c r="F2207" s="21" t="s">
        <v>1184</v>
      </c>
      <c r="G2207" s="21" t="s">
        <v>1185</v>
      </c>
      <c r="H2207" s="21" t="s">
        <v>22</v>
      </c>
      <c r="I2207" s="21" t="s">
        <v>23</v>
      </c>
      <c r="J2207" s="21" t="s">
        <v>377</v>
      </c>
      <c r="K2207" s="21" t="s">
        <v>378</v>
      </c>
      <c r="L2207" s="21">
        <v>38109</v>
      </c>
      <c r="M2207" s="21" t="s">
        <v>26</v>
      </c>
      <c r="N2207" s="21" t="s">
        <v>3903</v>
      </c>
      <c r="O2207" s="21" t="s">
        <v>43</v>
      </c>
      <c r="P2207" s="21" t="s">
        <v>57</v>
      </c>
      <c r="Q2207" s="21" t="s">
        <v>3904</v>
      </c>
      <c r="R2207" s="22">
        <v>243.92</v>
      </c>
    </row>
    <row r="2208" spans="1:18" x14ac:dyDescent="0.2">
      <c r="A2208" s="21">
        <v>5580</v>
      </c>
      <c r="B2208" s="21" t="s">
        <v>9156</v>
      </c>
      <c r="C2208" s="21" t="s">
        <v>11989</v>
      </c>
      <c r="D2208" s="21" t="s">
        <v>368</v>
      </c>
      <c r="E2208" s="21" t="s">
        <v>19</v>
      </c>
      <c r="F2208" s="21" t="s">
        <v>7307</v>
      </c>
      <c r="G2208" s="21" t="s">
        <v>7308</v>
      </c>
      <c r="H2208" s="21" t="s">
        <v>22</v>
      </c>
      <c r="I2208" s="21" t="s">
        <v>23</v>
      </c>
      <c r="J2208" s="21" t="s">
        <v>39</v>
      </c>
      <c r="K2208" s="21" t="s">
        <v>40</v>
      </c>
      <c r="L2208" s="21">
        <v>90004</v>
      </c>
      <c r="M2208" s="21" t="s">
        <v>41</v>
      </c>
      <c r="N2208" s="21" t="s">
        <v>5546</v>
      </c>
      <c r="O2208" s="21" t="s">
        <v>28</v>
      </c>
      <c r="P2208" s="21" t="s">
        <v>32</v>
      </c>
      <c r="Q2208" s="21" t="s">
        <v>5547</v>
      </c>
      <c r="R2208" s="22">
        <v>243.92</v>
      </c>
    </row>
    <row r="2209" spans="1:18" x14ac:dyDescent="0.2">
      <c r="A2209" s="21">
        <v>3010</v>
      </c>
      <c r="B2209" s="21" t="s">
        <v>6924</v>
      </c>
      <c r="C2209" s="21" t="s">
        <v>1930</v>
      </c>
      <c r="D2209" s="21" t="s">
        <v>6925</v>
      </c>
      <c r="E2209" s="21" t="s">
        <v>48</v>
      </c>
      <c r="F2209" s="21" t="s">
        <v>6486</v>
      </c>
      <c r="G2209" s="21" t="s">
        <v>6487</v>
      </c>
      <c r="H2209" s="21" t="s">
        <v>38</v>
      </c>
      <c r="I2209" s="21" t="s">
        <v>23</v>
      </c>
      <c r="J2209" s="21" t="s">
        <v>3216</v>
      </c>
      <c r="K2209" s="21" t="s">
        <v>564</v>
      </c>
      <c r="L2209" s="21">
        <v>43615</v>
      </c>
      <c r="M2209" s="21" t="s">
        <v>158</v>
      </c>
      <c r="N2209" s="21" t="s">
        <v>6000</v>
      </c>
      <c r="O2209" s="21" t="s">
        <v>43</v>
      </c>
      <c r="P2209" s="21" t="s">
        <v>77</v>
      </c>
      <c r="Q2209" s="21" t="s">
        <v>6001</v>
      </c>
      <c r="R2209" s="22">
        <v>243.88</v>
      </c>
    </row>
    <row r="2210" spans="1:18" x14ac:dyDescent="0.2">
      <c r="A2210" s="21">
        <v>631</v>
      </c>
      <c r="B2210" s="21" t="s">
        <v>2347</v>
      </c>
      <c r="C2210" s="21" t="s">
        <v>11722</v>
      </c>
      <c r="D2210" s="21" t="s">
        <v>142</v>
      </c>
      <c r="E2210" s="21" t="s">
        <v>19</v>
      </c>
      <c r="F2210" s="21" t="s">
        <v>2348</v>
      </c>
      <c r="G2210" s="21" t="s">
        <v>2349</v>
      </c>
      <c r="H2210" s="21" t="s">
        <v>22</v>
      </c>
      <c r="I2210" s="21" t="s">
        <v>23</v>
      </c>
      <c r="J2210" s="21" t="s">
        <v>515</v>
      </c>
      <c r="K2210" s="21" t="s">
        <v>516</v>
      </c>
      <c r="L2210" s="21">
        <v>80013</v>
      </c>
      <c r="M2210" s="21" t="s">
        <v>41</v>
      </c>
      <c r="N2210" s="21" t="s">
        <v>2350</v>
      </c>
      <c r="O2210" s="21" t="s">
        <v>43</v>
      </c>
      <c r="P2210" s="21" t="s">
        <v>57</v>
      </c>
      <c r="Q2210" s="21" t="s">
        <v>2351</v>
      </c>
      <c r="R2210" s="22">
        <v>243.38399999999999</v>
      </c>
    </row>
    <row r="2211" spans="1:18" x14ac:dyDescent="0.2">
      <c r="A2211" s="21">
        <v>445</v>
      </c>
      <c r="B2211" s="21" t="s">
        <v>1735</v>
      </c>
      <c r="C2211" s="21" t="s">
        <v>11758</v>
      </c>
      <c r="D2211" s="21" t="s">
        <v>11759</v>
      </c>
      <c r="E2211" s="21" t="s">
        <v>19</v>
      </c>
      <c r="F2211" s="21" t="s">
        <v>115</v>
      </c>
      <c r="G2211" s="21" t="s">
        <v>116</v>
      </c>
      <c r="H2211" s="21" t="s">
        <v>22</v>
      </c>
      <c r="I2211" s="21" t="s">
        <v>23</v>
      </c>
      <c r="J2211" s="21" t="s">
        <v>994</v>
      </c>
      <c r="K2211" s="21" t="s">
        <v>266</v>
      </c>
      <c r="L2211" s="21">
        <v>48227</v>
      </c>
      <c r="M2211" s="21" t="s">
        <v>108</v>
      </c>
      <c r="N2211" s="21" t="s">
        <v>1744</v>
      </c>
      <c r="O2211" s="21" t="s">
        <v>28</v>
      </c>
      <c r="P2211" s="21" t="s">
        <v>32</v>
      </c>
      <c r="Q2211" s="21" t="s">
        <v>1745</v>
      </c>
      <c r="R2211" s="22">
        <v>242.94</v>
      </c>
    </row>
    <row r="2212" spans="1:18" x14ac:dyDescent="0.2">
      <c r="A2212" s="21">
        <v>733</v>
      </c>
      <c r="B2212" s="21" t="s">
        <v>2654</v>
      </c>
      <c r="C2212" s="21" t="s">
        <v>2655</v>
      </c>
      <c r="D2212" s="21" t="s">
        <v>2010</v>
      </c>
      <c r="E2212" s="21" t="s">
        <v>48</v>
      </c>
      <c r="F2212" s="21" t="s">
        <v>2656</v>
      </c>
      <c r="G2212" s="21" t="s">
        <v>2657</v>
      </c>
      <c r="H2212" s="21" t="s">
        <v>105</v>
      </c>
      <c r="I2212" s="21" t="s">
        <v>23</v>
      </c>
      <c r="J2212" s="21" t="s">
        <v>96</v>
      </c>
      <c r="K2212" s="21" t="s">
        <v>97</v>
      </c>
      <c r="L2212" s="21">
        <v>98115</v>
      </c>
      <c r="M2212" s="21" t="s">
        <v>41</v>
      </c>
      <c r="N2212" s="21" t="s">
        <v>2005</v>
      </c>
      <c r="O2212" s="21" t="s">
        <v>43</v>
      </c>
      <c r="P2212" s="21" t="s">
        <v>57</v>
      </c>
      <c r="Q2212" s="21" t="s">
        <v>2006</v>
      </c>
      <c r="R2212" s="22">
        <v>242.94</v>
      </c>
    </row>
    <row r="2213" spans="1:18" x14ac:dyDescent="0.2">
      <c r="A2213" s="21">
        <v>855</v>
      </c>
      <c r="B2213" s="21" t="s">
        <v>2998</v>
      </c>
      <c r="C2213" s="21" t="s">
        <v>2999</v>
      </c>
      <c r="D2213" s="21" t="s">
        <v>3000</v>
      </c>
      <c r="E2213" s="21" t="s">
        <v>48</v>
      </c>
      <c r="F2213" s="21" t="s">
        <v>2122</v>
      </c>
      <c r="G2213" s="21" t="s">
        <v>2123</v>
      </c>
      <c r="H2213" s="21" t="s">
        <v>22</v>
      </c>
      <c r="I2213" s="21" t="s">
        <v>23</v>
      </c>
      <c r="J2213" s="21" t="s">
        <v>299</v>
      </c>
      <c r="K2213" s="21" t="s">
        <v>300</v>
      </c>
      <c r="L2213" s="21">
        <v>10035</v>
      </c>
      <c r="M2213" s="21" t="s">
        <v>158</v>
      </c>
      <c r="N2213" s="21" t="s">
        <v>2005</v>
      </c>
      <c r="O2213" s="21" t="s">
        <v>43</v>
      </c>
      <c r="P2213" s="21" t="s">
        <v>57</v>
      </c>
      <c r="Q2213" s="21" t="s">
        <v>2006</v>
      </c>
      <c r="R2213" s="22">
        <v>242.94</v>
      </c>
    </row>
    <row r="2214" spans="1:18" x14ac:dyDescent="0.2">
      <c r="A2214" s="21">
        <v>3109</v>
      </c>
      <c r="B2214" s="21" t="s">
        <v>7045</v>
      </c>
      <c r="C2214" s="21" t="s">
        <v>236</v>
      </c>
      <c r="D2214" s="21" t="s">
        <v>237</v>
      </c>
      <c r="E2214" s="21" t="s">
        <v>48</v>
      </c>
      <c r="F2214" s="21" t="s">
        <v>86</v>
      </c>
      <c r="G2214" s="21" t="s">
        <v>87</v>
      </c>
      <c r="H2214" s="21" t="s">
        <v>22</v>
      </c>
      <c r="I2214" s="21" t="s">
        <v>23</v>
      </c>
      <c r="J2214" s="21" t="s">
        <v>356</v>
      </c>
      <c r="K2214" s="21" t="s">
        <v>672</v>
      </c>
      <c r="L2214" s="21">
        <v>65807</v>
      </c>
      <c r="M2214" s="21" t="s">
        <v>108</v>
      </c>
      <c r="N2214" s="21" t="s">
        <v>3848</v>
      </c>
      <c r="O2214" s="21" t="s">
        <v>43</v>
      </c>
      <c r="P2214" s="21" t="s">
        <v>57</v>
      </c>
      <c r="Q2214" s="21" t="s">
        <v>3849</v>
      </c>
      <c r="R2214" s="22">
        <v>242.94</v>
      </c>
    </row>
    <row r="2215" spans="1:18" x14ac:dyDescent="0.2">
      <c r="A2215" s="21">
        <v>4636</v>
      </c>
      <c r="B2215" s="21" t="s">
        <v>8451</v>
      </c>
      <c r="C2215" s="21" t="s">
        <v>12020</v>
      </c>
      <c r="D2215" s="21" t="s">
        <v>2793</v>
      </c>
      <c r="E2215" s="21" t="s">
        <v>48</v>
      </c>
      <c r="F2215" s="21" t="s">
        <v>4834</v>
      </c>
      <c r="G2215" s="21" t="s">
        <v>4835</v>
      </c>
      <c r="H2215" s="21" t="s">
        <v>38</v>
      </c>
      <c r="I2215" s="21" t="s">
        <v>23</v>
      </c>
      <c r="J2215" s="21" t="s">
        <v>134</v>
      </c>
      <c r="K2215" s="21" t="s">
        <v>40</v>
      </c>
      <c r="L2215" s="21">
        <v>94122</v>
      </c>
      <c r="M2215" s="21" t="s">
        <v>41</v>
      </c>
      <c r="N2215" s="21" t="s">
        <v>2005</v>
      </c>
      <c r="O2215" s="21" t="s">
        <v>43</v>
      </c>
      <c r="P2215" s="21" t="s">
        <v>57</v>
      </c>
      <c r="Q2215" s="21" t="s">
        <v>2006</v>
      </c>
      <c r="R2215" s="22">
        <v>242.94</v>
      </c>
    </row>
    <row r="2216" spans="1:18" x14ac:dyDescent="0.2">
      <c r="A2216" s="21">
        <v>4964</v>
      </c>
      <c r="B2216" s="21" t="s">
        <v>8699</v>
      </c>
      <c r="C2216" s="21" t="s">
        <v>11869</v>
      </c>
      <c r="D2216" s="21" t="s">
        <v>11985</v>
      </c>
      <c r="E2216" s="21" t="s">
        <v>206</v>
      </c>
      <c r="F2216" s="21" t="s">
        <v>8700</v>
      </c>
      <c r="G2216" s="21" t="s">
        <v>8701</v>
      </c>
      <c r="H2216" s="21" t="s">
        <v>22</v>
      </c>
      <c r="I2216" s="21" t="s">
        <v>23</v>
      </c>
      <c r="J2216" s="21" t="s">
        <v>96</v>
      </c>
      <c r="K2216" s="21" t="s">
        <v>97</v>
      </c>
      <c r="L2216" s="21">
        <v>98103</v>
      </c>
      <c r="M2216" s="21" t="s">
        <v>41</v>
      </c>
      <c r="N2216" s="21" t="s">
        <v>3848</v>
      </c>
      <c r="O2216" s="21" t="s">
        <v>43</v>
      </c>
      <c r="P2216" s="21" t="s">
        <v>57</v>
      </c>
      <c r="Q2216" s="21" t="s">
        <v>3849</v>
      </c>
      <c r="R2216" s="22">
        <v>242.94</v>
      </c>
    </row>
    <row r="2217" spans="1:18" x14ac:dyDescent="0.2">
      <c r="A2217" s="21">
        <v>1717</v>
      </c>
      <c r="B2217" s="21" t="s">
        <v>4970</v>
      </c>
      <c r="C2217" s="21" t="s">
        <v>2752</v>
      </c>
      <c r="D2217" s="21" t="s">
        <v>2753</v>
      </c>
      <c r="E2217" s="21" t="s">
        <v>48</v>
      </c>
      <c r="F2217" s="21" t="s">
        <v>1982</v>
      </c>
      <c r="G2217" s="21" t="s">
        <v>1983</v>
      </c>
      <c r="H2217" s="21" t="s">
        <v>22</v>
      </c>
      <c r="I2217" s="21" t="s">
        <v>23</v>
      </c>
      <c r="J2217" s="21" t="s">
        <v>299</v>
      </c>
      <c r="K2217" s="21" t="s">
        <v>300</v>
      </c>
      <c r="L2217" s="21">
        <v>10011</v>
      </c>
      <c r="M2217" s="21" t="s">
        <v>158</v>
      </c>
      <c r="N2217" s="21" t="s">
        <v>2342</v>
      </c>
      <c r="O2217" s="21" t="s">
        <v>43</v>
      </c>
      <c r="P2217" s="21" t="s">
        <v>77</v>
      </c>
      <c r="Q2217" s="21" t="s">
        <v>2343</v>
      </c>
      <c r="R2217" s="22">
        <v>242.9</v>
      </c>
    </row>
    <row r="2218" spans="1:18" x14ac:dyDescent="0.2">
      <c r="A2218" s="21">
        <v>8256</v>
      </c>
      <c r="B2218" s="21" t="s">
        <v>10777</v>
      </c>
      <c r="C2218" s="21" t="s">
        <v>12158</v>
      </c>
      <c r="D2218" s="21" t="s">
        <v>5365</v>
      </c>
      <c r="E2218" s="21" t="s">
        <v>48</v>
      </c>
      <c r="F2218" s="21" t="s">
        <v>7893</v>
      </c>
      <c r="G2218" s="21" t="s">
        <v>7894</v>
      </c>
      <c r="H2218" s="21" t="s">
        <v>22</v>
      </c>
      <c r="I2218" s="21" t="s">
        <v>23</v>
      </c>
      <c r="J2218" s="21" t="s">
        <v>96</v>
      </c>
      <c r="K2218" s="21" t="s">
        <v>97</v>
      </c>
      <c r="L2218" s="21">
        <v>98103</v>
      </c>
      <c r="M2218" s="21" t="s">
        <v>41</v>
      </c>
      <c r="N2218" s="21" t="s">
        <v>2313</v>
      </c>
      <c r="O2218" s="21" t="s">
        <v>70</v>
      </c>
      <c r="P2218" s="21" t="s">
        <v>71</v>
      </c>
      <c r="Q2218" s="21" t="s">
        <v>2314</v>
      </c>
      <c r="R2218" s="22">
        <v>242.624</v>
      </c>
    </row>
    <row r="2219" spans="1:18" x14ac:dyDescent="0.2">
      <c r="A2219" s="21">
        <v>1541</v>
      </c>
      <c r="B2219" s="21" t="s">
        <v>4620</v>
      </c>
      <c r="C2219" s="21" t="s">
        <v>228</v>
      </c>
      <c r="D2219" s="21" t="s">
        <v>369</v>
      </c>
      <c r="E2219" s="21" t="s">
        <v>19</v>
      </c>
      <c r="F2219" s="21" t="s">
        <v>4621</v>
      </c>
      <c r="G2219" s="21" t="s">
        <v>4622</v>
      </c>
      <c r="H2219" s="21" t="s">
        <v>22</v>
      </c>
      <c r="I2219" s="21" t="s">
        <v>23</v>
      </c>
      <c r="J2219" s="21" t="s">
        <v>4623</v>
      </c>
      <c r="K2219" s="21" t="s">
        <v>1402</v>
      </c>
      <c r="L2219" s="21">
        <v>2149</v>
      </c>
      <c r="M2219" s="21" t="s">
        <v>158</v>
      </c>
      <c r="N2219" s="21" t="s">
        <v>4438</v>
      </c>
      <c r="O2219" s="21" t="s">
        <v>43</v>
      </c>
      <c r="P2219" s="21" t="s">
        <v>74</v>
      </c>
      <c r="Q2219" s="21" t="s">
        <v>4439</v>
      </c>
      <c r="R2219" s="22">
        <v>242.48</v>
      </c>
    </row>
    <row r="2220" spans="1:18" x14ac:dyDescent="0.2">
      <c r="A2220" s="21">
        <v>3101</v>
      </c>
      <c r="B2220" s="21" t="s">
        <v>7028</v>
      </c>
      <c r="C2220" s="21" t="s">
        <v>3215</v>
      </c>
      <c r="D2220" s="21" t="s">
        <v>7029</v>
      </c>
      <c r="E2220" s="21" t="s">
        <v>48</v>
      </c>
      <c r="F2220" s="21" t="s">
        <v>3694</v>
      </c>
      <c r="G2220" s="21" t="s">
        <v>3695</v>
      </c>
      <c r="H2220" s="21" t="s">
        <v>22</v>
      </c>
      <c r="I2220" s="21" t="s">
        <v>23</v>
      </c>
      <c r="J2220" s="21" t="s">
        <v>299</v>
      </c>
      <c r="K2220" s="21" t="s">
        <v>300</v>
      </c>
      <c r="L2220" s="21">
        <v>10024</v>
      </c>
      <c r="M2220" s="21" t="s">
        <v>158</v>
      </c>
      <c r="N2220" s="21" t="s">
        <v>3157</v>
      </c>
      <c r="O2220" s="21" t="s">
        <v>28</v>
      </c>
      <c r="P2220" s="21" t="s">
        <v>29</v>
      </c>
      <c r="Q2220" s="21" t="s">
        <v>3158</v>
      </c>
      <c r="R2220" s="22">
        <v>242.352</v>
      </c>
    </row>
    <row r="2221" spans="1:18" x14ac:dyDescent="0.2">
      <c r="A2221" s="21">
        <v>4692</v>
      </c>
      <c r="B2221" s="21" t="s">
        <v>8493</v>
      </c>
      <c r="C2221" s="21" t="s">
        <v>3763</v>
      </c>
      <c r="D2221" s="21" t="s">
        <v>8494</v>
      </c>
      <c r="E2221" s="21" t="s">
        <v>206</v>
      </c>
      <c r="F2221" s="21" t="s">
        <v>5525</v>
      </c>
      <c r="G2221" s="21" t="s">
        <v>5526</v>
      </c>
      <c r="H2221" s="21" t="s">
        <v>22</v>
      </c>
      <c r="I2221" s="21" t="s">
        <v>23</v>
      </c>
      <c r="J2221" s="21" t="s">
        <v>1476</v>
      </c>
      <c r="K2221" s="21" t="s">
        <v>348</v>
      </c>
      <c r="L2221" s="21">
        <v>85705</v>
      </c>
      <c r="M2221" s="21" t="s">
        <v>41</v>
      </c>
      <c r="N2221" s="21" t="s">
        <v>1005</v>
      </c>
      <c r="O2221" s="21" t="s">
        <v>28</v>
      </c>
      <c r="P2221" s="21" t="s">
        <v>32</v>
      </c>
      <c r="Q2221" s="21" t="s">
        <v>1006</v>
      </c>
      <c r="R2221" s="22">
        <v>242.352</v>
      </c>
    </row>
    <row r="2222" spans="1:18" x14ac:dyDescent="0.2">
      <c r="A2222" s="21">
        <v>7541</v>
      </c>
      <c r="B2222" s="21" t="s">
        <v>10381</v>
      </c>
      <c r="C2222" s="21" t="s">
        <v>11934</v>
      </c>
      <c r="D2222" s="21" t="s">
        <v>12136</v>
      </c>
      <c r="E2222" s="21" t="s">
        <v>48</v>
      </c>
      <c r="F2222" s="21" t="s">
        <v>4834</v>
      </c>
      <c r="G2222" s="21" t="s">
        <v>4835</v>
      </c>
      <c r="H2222" s="21" t="s">
        <v>38</v>
      </c>
      <c r="I2222" s="21" t="s">
        <v>23</v>
      </c>
      <c r="J2222" s="21" t="s">
        <v>914</v>
      </c>
      <c r="K2222" s="21" t="s">
        <v>516</v>
      </c>
      <c r="L2222" s="21">
        <v>80219</v>
      </c>
      <c r="M2222" s="21" t="s">
        <v>41</v>
      </c>
      <c r="N2222" s="21" t="s">
        <v>8272</v>
      </c>
      <c r="O2222" s="21" t="s">
        <v>28</v>
      </c>
      <c r="P2222" s="21" t="s">
        <v>29</v>
      </c>
      <c r="Q2222" s="21" t="s">
        <v>8273</v>
      </c>
      <c r="R2222" s="22">
        <v>242.352</v>
      </c>
    </row>
    <row r="2223" spans="1:18" x14ac:dyDescent="0.2">
      <c r="A2223" s="21">
        <v>7879</v>
      </c>
      <c r="B2223" s="21" t="s">
        <v>10576</v>
      </c>
      <c r="C2223" s="21" t="s">
        <v>4412</v>
      </c>
      <c r="D2223" s="21" t="s">
        <v>11747</v>
      </c>
      <c r="E2223" s="21" t="s">
        <v>19</v>
      </c>
      <c r="F2223" s="21" t="s">
        <v>6692</v>
      </c>
      <c r="G2223" s="21" t="s">
        <v>6693</v>
      </c>
      <c r="H2223" s="21" t="s">
        <v>105</v>
      </c>
      <c r="I2223" s="21" t="s">
        <v>23</v>
      </c>
      <c r="J2223" s="21" t="s">
        <v>515</v>
      </c>
      <c r="K2223" s="21" t="s">
        <v>232</v>
      </c>
      <c r="L2223" s="21">
        <v>60505</v>
      </c>
      <c r="M2223" s="21" t="s">
        <v>108</v>
      </c>
      <c r="N2223" s="21" t="s">
        <v>10193</v>
      </c>
      <c r="O2223" s="21" t="s">
        <v>28</v>
      </c>
      <c r="P2223" s="21" t="s">
        <v>64</v>
      </c>
      <c r="Q2223" s="21" t="s">
        <v>10194</v>
      </c>
      <c r="R2223" s="22">
        <v>242.17599999999999</v>
      </c>
    </row>
    <row r="2224" spans="1:18" x14ac:dyDescent="0.2">
      <c r="A2224" s="21">
        <v>9707</v>
      </c>
      <c r="B2224" s="21" t="s">
        <v>11660</v>
      </c>
      <c r="C2224" s="21" t="s">
        <v>1451</v>
      </c>
      <c r="D2224" s="21" t="s">
        <v>1854</v>
      </c>
      <c r="E2224" s="21" t="s">
        <v>48</v>
      </c>
      <c r="F2224" s="21" t="s">
        <v>2202</v>
      </c>
      <c r="G2224" s="21" t="s">
        <v>2203</v>
      </c>
      <c r="H2224" s="21" t="s">
        <v>22</v>
      </c>
      <c r="I2224" s="21" t="s">
        <v>23</v>
      </c>
      <c r="J2224" s="21" t="s">
        <v>39</v>
      </c>
      <c r="K2224" s="21" t="s">
        <v>40</v>
      </c>
      <c r="L2224" s="21">
        <v>90045</v>
      </c>
      <c r="M2224" s="21" t="s">
        <v>41</v>
      </c>
      <c r="N2224" s="21" t="s">
        <v>8753</v>
      </c>
      <c r="O2224" s="21" t="s">
        <v>28</v>
      </c>
      <c r="P2224" s="21" t="s">
        <v>32</v>
      </c>
      <c r="Q2224" s="21" t="s">
        <v>8754</v>
      </c>
      <c r="R2224" s="22">
        <v>242.136</v>
      </c>
    </row>
    <row r="2225" spans="1:18" x14ac:dyDescent="0.2">
      <c r="A2225" s="21">
        <v>2123</v>
      </c>
      <c r="B2225" s="21" t="s">
        <v>5659</v>
      </c>
      <c r="C2225" s="21" t="s">
        <v>2720</v>
      </c>
      <c r="D2225" s="21" t="s">
        <v>2357</v>
      </c>
      <c r="E2225" s="21" t="s">
        <v>19</v>
      </c>
      <c r="F2225" s="21" t="s">
        <v>3587</v>
      </c>
      <c r="G2225" s="21" t="s">
        <v>3588</v>
      </c>
      <c r="H2225" s="21" t="s">
        <v>105</v>
      </c>
      <c r="I2225" s="21" t="s">
        <v>23</v>
      </c>
      <c r="J2225" s="21" t="s">
        <v>3743</v>
      </c>
      <c r="K2225" s="21" t="s">
        <v>266</v>
      </c>
      <c r="L2225" s="21">
        <v>48911</v>
      </c>
      <c r="M2225" s="21" t="s">
        <v>108</v>
      </c>
      <c r="N2225" s="21" t="s">
        <v>1624</v>
      </c>
      <c r="O2225" s="21" t="s">
        <v>28</v>
      </c>
      <c r="P2225" s="21" t="s">
        <v>29</v>
      </c>
      <c r="Q2225" s="21" t="s">
        <v>1625</v>
      </c>
      <c r="R2225" s="22">
        <v>241.96</v>
      </c>
    </row>
    <row r="2226" spans="1:18" x14ac:dyDescent="0.2">
      <c r="A2226" s="21">
        <v>2216</v>
      </c>
      <c r="B2226" s="21" t="s">
        <v>5802</v>
      </c>
      <c r="C2226" s="21" t="s">
        <v>11820</v>
      </c>
      <c r="D2226" s="21" t="s">
        <v>11907</v>
      </c>
      <c r="E2226" s="21" t="s">
        <v>206</v>
      </c>
      <c r="F2226" s="21" t="s">
        <v>4879</v>
      </c>
      <c r="G2226" s="21" t="s">
        <v>4880</v>
      </c>
      <c r="H2226" s="21" t="s">
        <v>22</v>
      </c>
      <c r="I2226" s="21" t="s">
        <v>23</v>
      </c>
      <c r="J2226" s="21" t="s">
        <v>710</v>
      </c>
      <c r="K2226" s="21" t="s">
        <v>40</v>
      </c>
      <c r="L2226" s="21">
        <v>95123</v>
      </c>
      <c r="M2226" s="21" t="s">
        <v>41</v>
      </c>
      <c r="N2226" s="21" t="s">
        <v>2845</v>
      </c>
      <c r="O2226" s="21" t="s">
        <v>43</v>
      </c>
      <c r="P2226" s="21" t="s">
        <v>77</v>
      </c>
      <c r="Q2226" s="21" t="s">
        <v>3776</v>
      </c>
      <c r="R2226" s="22">
        <v>241.96</v>
      </c>
    </row>
    <row r="2227" spans="1:18" x14ac:dyDescent="0.2">
      <c r="A2227" s="21">
        <v>3763</v>
      </c>
      <c r="B2227" s="21" t="s">
        <v>7653</v>
      </c>
      <c r="C2227" s="21" t="s">
        <v>5012</v>
      </c>
      <c r="D2227" s="21" t="s">
        <v>2843</v>
      </c>
      <c r="E2227" s="21" t="s">
        <v>19</v>
      </c>
      <c r="F2227" s="21" t="s">
        <v>3561</v>
      </c>
      <c r="G2227" s="21" t="s">
        <v>3562</v>
      </c>
      <c r="H2227" s="21" t="s">
        <v>38</v>
      </c>
      <c r="I2227" s="21" t="s">
        <v>23</v>
      </c>
      <c r="J2227" s="21" t="s">
        <v>7654</v>
      </c>
      <c r="K2227" s="21" t="s">
        <v>118</v>
      </c>
      <c r="L2227" s="21">
        <v>53214</v>
      </c>
      <c r="M2227" s="21" t="s">
        <v>108</v>
      </c>
      <c r="N2227" s="21" t="s">
        <v>1882</v>
      </c>
      <c r="O2227" s="21" t="s">
        <v>28</v>
      </c>
      <c r="P2227" s="21" t="s">
        <v>29</v>
      </c>
      <c r="Q2227" s="21" t="s">
        <v>1883</v>
      </c>
      <c r="R2227" s="22">
        <v>241.96</v>
      </c>
    </row>
    <row r="2228" spans="1:18" x14ac:dyDescent="0.2">
      <c r="A2228" s="21">
        <v>6402</v>
      </c>
      <c r="B2228" s="21" t="s">
        <v>9710</v>
      </c>
      <c r="C2228" s="21" t="s">
        <v>431</v>
      </c>
      <c r="D2228" s="21" t="s">
        <v>8992</v>
      </c>
      <c r="E2228" s="21" t="s">
        <v>206</v>
      </c>
      <c r="F2228" s="21" t="s">
        <v>2220</v>
      </c>
      <c r="G2228" s="21" t="s">
        <v>2221</v>
      </c>
      <c r="H2228" s="21" t="s">
        <v>22</v>
      </c>
      <c r="I2228" s="21" t="s">
        <v>23</v>
      </c>
      <c r="J2228" s="21" t="s">
        <v>4814</v>
      </c>
      <c r="K2228" s="21" t="s">
        <v>832</v>
      </c>
      <c r="L2228" s="21">
        <v>70506</v>
      </c>
      <c r="M2228" s="21" t="s">
        <v>26</v>
      </c>
      <c r="N2228" s="21" t="s">
        <v>5037</v>
      </c>
      <c r="O2228" s="21" t="s">
        <v>28</v>
      </c>
      <c r="P2228" s="21" t="s">
        <v>29</v>
      </c>
      <c r="Q2228" s="21" t="s">
        <v>5038</v>
      </c>
      <c r="R2228" s="22">
        <v>241.96</v>
      </c>
    </row>
    <row r="2229" spans="1:18" x14ac:dyDescent="0.2">
      <c r="A2229" s="21">
        <v>4684</v>
      </c>
      <c r="B2229" s="21" t="s">
        <v>8488</v>
      </c>
      <c r="C2229" s="21" t="s">
        <v>496</v>
      </c>
      <c r="D2229" s="21" t="s">
        <v>11816</v>
      </c>
      <c r="E2229" s="21" t="s">
        <v>48</v>
      </c>
      <c r="F2229" s="21" t="s">
        <v>3135</v>
      </c>
      <c r="G2229" s="21" t="s">
        <v>3136</v>
      </c>
      <c r="H2229" s="21" t="s">
        <v>38</v>
      </c>
      <c r="I2229" s="21" t="s">
        <v>23</v>
      </c>
      <c r="J2229" s="21" t="s">
        <v>156</v>
      </c>
      <c r="K2229" s="21" t="s">
        <v>157</v>
      </c>
      <c r="L2229" s="21">
        <v>19120</v>
      </c>
      <c r="M2229" s="21" t="s">
        <v>158</v>
      </c>
      <c r="N2229" s="21" t="s">
        <v>7296</v>
      </c>
      <c r="O2229" s="21" t="s">
        <v>28</v>
      </c>
      <c r="P2229" s="21" t="s">
        <v>54</v>
      </c>
      <c r="Q2229" s="21" t="s">
        <v>7297</v>
      </c>
      <c r="R2229" s="22">
        <v>241.92</v>
      </c>
    </row>
    <row r="2230" spans="1:18" x14ac:dyDescent="0.2">
      <c r="A2230" s="21">
        <v>499</v>
      </c>
      <c r="B2230" s="21" t="s">
        <v>1929</v>
      </c>
      <c r="C2230" s="21" t="s">
        <v>1930</v>
      </c>
      <c r="D2230" s="21" t="s">
        <v>1931</v>
      </c>
      <c r="E2230" s="21" t="s">
        <v>48</v>
      </c>
      <c r="F2230" s="21" t="s">
        <v>1784</v>
      </c>
      <c r="G2230" s="21" t="s">
        <v>1785</v>
      </c>
      <c r="H2230" s="21" t="s">
        <v>22</v>
      </c>
      <c r="I2230" s="21" t="s">
        <v>23</v>
      </c>
      <c r="J2230" s="21" t="s">
        <v>1932</v>
      </c>
      <c r="K2230" s="21" t="s">
        <v>40</v>
      </c>
      <c r="L2230" s="21">
        <v>92627</v>
      </c>
      <c r="M2230" s="21" t="s">
        <v>41</v>
      </c>
      <c r="N2230" s="21" t="s">
        <v>1307</v>
      </c>
      <c r="O2230" s="21" t="s">
        <v>28</v>
      </c>
      <c r="P2230" s="21" t="s">
        <v>32</v>
      </c>
      <c r="Q2230" s="21" t="s">
        <v>1308</v>
      </c>
      <c r="R2230" s="22">
        <v>241.56800000000001</v>
      </c>
    </row>
    <row r="2231" spans="1:18" x14ac:dyDescent="0.2">
      <c r="A2231" s="21">
        <v>3130</v>
      </c>
      <c r="B2231" s="21" t="s">
        <v>7061</v>
      </c>
      <c r="C2231" s="21" t="s">
        <v>3108</v>
      </c>
      <c r="D2231" s="21" t="s">
        <v>4530</v>
      </c>
      <c r="E2231" s="21" t="s">
        <v>206</v>
      </c>
      <c r="F2231" s="21" t="s">
        <v>3603</v>
      </c>
      <c r="G2231" s="21" t="s">
        <v>3604</v>
      </c>
      <c r="H2231" s="21" t="s">
        <v>105</v>
      </c>
      <c r="I2231" s="21" t="s">
        <v>23</v>
      </c>
      <c r="J2231" s="21" t="s">
        <v>39</v>
      </c>
      <c r="K2231" s="21" t="s">
        <v>40</v>
      </c>
      <c r="L2231" s="21">
        <v>90049</v>
      </c>
      <c r="M2231" s="21" t="s">
        <v>41</v>
      </c>
      <c r="N2231" s="21" t="s">
        <v>1307</v>
      </c>
      <c r="O2231" s="21" t="s">
        <v>28</v>
      </c>
      <c r="P2231" s="21" t="s">
        <v>32</v>
      </c>
      <c r="Q2231" s="21" t="s">
        <v>1308</v>
      </c>
      <c r="R2231" s="22">
        <v>241.56800000000001</v>
      </c>
    </row>
    <row r="2232" spans="1:18" x14ac:dyDescent="0.2">
      <c r="A2232" s="21">
        <v>6482</v>
      </c>
      <c r="B2232" s="21" t="s">
        <v>9753</v>
      </c>
      <c r="C2232" s="21" t="s">
        <v>11779</v>
      </c>
      <c r="D2232" s="21" t="s">
        <v>11850</v>
      </c>
      <c r="E2232" s="21" t="s">
        <v>48</v>
      </c>
      <c r="F2232" s="21" t="s">
        <v>8512</v>
      </c>
      <c r="G2232" s="21" t="s">
        <v>8513</v>
      </c>
      <c r="H2232" s="21" t="s">
        <v>22</v>
      </c>
      <c r="I2232" s="21" t="s">
        <v>23</v>
      </c>
      <c r="J2232" s="21" t="s">
        <v>1524</v>
      </c>
      <c r="K2232" s="21" t="s">
        <v>52</v>
      </c>
      <c r="L2232" s="21">
        <v>33024</v>
      </c>
      <c r="M2232" s="21" t="s">
        <v>26</v>
      </c>
      <c r="N2232" s="21" t="s">
        <v>1822</v>
      </c>
      <c r="O2232" s="21" t="s">
        <v>28</v>
      </c>
      <c r="P2232" s="21" t="s">
        <v>29</v>
      </c>
      <c r="Q2232" s="21" t="s">
        <v>1823</v>
      </c>
      <c r="R2232" s="22">
        <v>241.56800000000001</v>
      </c>
    </row>
    <row r="2233" spans="1:18" x14ac:dyDescent="0.2">
      <c r="A2233" s="21">
        <v>7835</v>
      </c>
      <c r="B2233" s="21" t="s">
        <v>10551</v>
      </c>
      <c r="C2233" s="21" t="s">
        <v>5565</v>
      </c>
      <c r="D2233" s="21" t="s">
        <v>6613</v>
      </c>
      <c r="E2233" s="21" t="s">
        <v>19</v>
      </c>
      <c r="F2233" s="21" t="s">
        <v>7055</v>
      </c>
      <c r="G2233" s="21" t="s">
        <v>7056</v>
      </c>
      <c r="H2233" s="21" t="s">
        <v>22</v>
      </c>
      <c r="I2233" s="21" t="s">
        <v>23</v>
      </c>
      <c r="J2233" s="21" t="s">
        <v>39</v>
      </c>
      <c r="K2233" s="21" t="s">
        <v>40</v>
      </c>
      <c r="L2233" s="21">
        <v>90045</v>
      </c>
      <c r="M2233" s="21" t="s">
        <v>41</v>
      </c>
      <c r="N2233" s="21" t="s">
        <v>4425</v>
      </c>
      <c r="O2233" s="21" t="s">
        <v>28</v>
      </c>
      <c r="P2233" s="21" t="s">
        <v>54</v>
      </c>
      <c r="Q2233" s="21" t="s">
        <v>4426</v>
      </c>
      <c r="R2233" s="22">
        <v>241.56800000000001</v>
      </c>
    </row>
    <row r="2234" spans="1:18" x14ac:dyDescent="0.2">
      <c r="A2234" s="21">
        <v>8383</v>
      </c>
      <c r="B2234" s="21" t="s">
        <v>10855</v>
      </c>
      <c r="C2234" s="21" t="s">
        <v>12082</v>
      </c>
      <c r="D2234" s="21" t="s">
        <v>3938</v>
      </c>
      <c r="E2234" s="21" t="s">
        <v>48</v>
      </c>
      <c r="F2234" s="21" t="s">
        <v>9559</v>
      </c>
      <c r="G2234" s="21" t="s">
        <v>9560</v>
      </c>
      <c r="H2234" s="21" t="s">
        <v>38</v>
      </c>
      <c r="I2234" s="21" t="s">
        <v>23</v>
      </c>
      <c r="J2234" s="21" t="s">
        <v>202</v>
      </c>
      <c r="K2234" s="21" t="s">
        <v>107</v>
      </c>
      <c r="L2234" s="21">
        <v>77036</v>
      </c>
      <c r="M2234" s="21" t="s">
        <v>108</v>
      </c>
      <c r="N2234" s="21" t="s">
        <v>3826</v>
      </c>
      <c r="O2234" s="21" t="s">
        <v>28</v>
      </c>
      <c r="P2234" s="21" t="s">
        <v>32</v>
      </c>
      <c r="Q2234" s="21" t="s">
        <v>3827</v>
      </c>
      <c r="R2234" s="22">
        <v>241.5</v>
      </c>
    </row>
    <row r="2235" spans="1:18" x14ac:dyDescent="0.2">
      <c r="A2235" s="21">
        <v>3264</v>
      </c>
      <c r="B2235" s="21" t="s">
        <v>7211</v>
      </c>
      <c r="C2235" s="21" t="s">
        <v>5612</v>
      </c>
      <c r="D2235" s="21" t="s">
        <v>827</v>
      </c>
      <c r="E2235" s="21" t="s">
        <v>206</v>
      </c>
      <c r="F2235" s="21" t="s">
        <v>1285</v>
      </c>
      <c r="G2235" s="21" t="s">
        <v>1286</v>
      </c>
      <c r="H2235" s="21" t="s">
        <v>38</v>
      </c>
      <c r="I2235" s="21" t="s">
        <v>23</v>
      </c>
      <c r="J2235" s="21" t="s">
        <v>134</v>
      </c>
      <c r="K2235" s="21" t="s">
        <v>40</v>
      </c>
      <c r="L2235" s="21">
        <v>94109</v>
      </c>
      <c r="M2235" s="21" t="s">
        <v>41</v>
      </c>
      <c r="N2235" s="21" t="s">
        <v>6638</v>
      </c>
      <c r="O2235" s="21" t="s">
        <v>43</v>
      </c>
      <c r="P2235" s="21" t="s">
        <v>77</v>
      </c>
      <c r="Q2235" s="21" t="s">
        <v>6639</v>
      </c>
      <c r="R2235" s="22">
        <v>241.44</v>
      </c>
    </row>
    <row r="2236" spans="1:18" x14ac:dyDescent="0.2">
      <c r="A2236" s="21">
        <v>9168</v>
      </c>
      <c r="B2236" s="21" t="s">
        <v>11330</v>
      </c>
      <c r="C2236" s="21" t="s">
        <v>3225</v>
      </c>
      <c r="D2236" s="21" t="s">
        <v>1858</v>
      </c>
      <c r="E2236" s="21" t="s">
        <v>19</v>
      </c>
      <c r="F2236" s="21" t="s">
        <v>757</v>
      </c>
      <c r="G2236" s="21" t="s">
        <v>758</v>
      </c>
      <c r="H2236" s="21" t="s">
        <v>22</v>
      </c>
      <c r="I2236" s="21" t="s">
        <v>23</v>
      </c>
      <c r="J2236" s="21" t="s">
        <v>1066</v>
      </c>
      <c r="K2236" s="21" t="s">
        <v>40</v>
      </c>
      <c r="L2236" s="21">
        <v>92037</v>
      </c>
      <c r="M2236" s="21" t="s">
        <v>41</v>
      </c>
      <c r="N2236" s="21" t="s">
        <v>6638</v>
      </c>
      <c r="O2236" s="21" t="s">
        <v>43</v>
      </c>
      <c r="P2236" s="21" t="s">
        <v>77</v>
      </c>
      <c r="Q2236" s="21" t="s">
        <v>6639</v>
      </c>
      <c r="R2236" s="22">
        <v>241.44</v>
      </c>
    </row>
    <row r="2237" spans="1:18" x14ac:dyDescent="0.2">
      <c r="A2237" s="21">
        <v>8530</v>
      </c>
      <c r="B2237" s="21" t="s">
        <v>10949</v>
      </c>
      <c r="C2237" s="21" t="s">
        <v>11836</v>
      </c>
      <c r="D2237" s="21" t="s">
        <v>2297</v>
      </c>
      <c r="E2237" s="21" t="s">
        <v>48</v>
      </c>
      <c r="F2237" s="21" t="s">
        <v>4421</v>
      </c>
      <c r="G2237" s="21" t="s">
        <v>4422</v>
      </c>
      <c r="H2237" s="21" t="s">
        <v>105</v>
      </c>
      <c r="I2237" s="21" t="s">
        <v>23</v>
      </c>
      <c r="J2237" s="21" t="s">
        <v>39</v>
      </c>
      <c r="K2237" s="21" t="s">
        <v>40</v>
      </c>
      <c r="L2237" s="21">
        <v>90008</v>
      </c>
      <c r="M2237" s="21" t="s">
        <v>41</v>
      </c>
      <c r="N2237" s="21" t="s">
        <v>6046</v>
      </c>
      <c r="O2237" s="21" t="s">
        <v>28</v>
      </c>
      <c r="P2237" s="21" t="s">
        <v>32</v>
      </c>
      <c r="Q2237" s="21" t="s">
        <v>6047</v>
      </c>
      <c r="R2237" s="22">
        <v>241.42400000000001</v>
      </c>
    </row>
    <row r="2238" spans="1:18" x14ac:dyDescent="0.2">
      <c r="A2238" s="21">
        <v>3929</v>
      </c>
      <c r="B2238" s="21" t="s">
        <v>7825</v>
      </c>
      <c r="C2238" s="21" t="s">
        <v>4929</v>
      </c>
      <c r="D2238" s="21" t="s">
        <v>2848</v>
      </c>
      <c r="E2238" s="21" t="s">
        <v>206</v>
      </c>
      <c r="F2238" s="21" t="s">
        <v>3428</v>
      </c>
      <c r="G2238" s="21" t="s">
        <v>3429</v>
      </c>
      <c r="H2238" s="21" t="s">
        <v>22</v>
      </c>
      <c r="I2238" s="21" t="s">
        <v>23</v>
      </c>
      <c r="J2238" s="21" t="s">
        <v>1466</v>
      </c>
      <c r="K2238" s="21" t="s">
        <v>107</v>
      </c>
      <c r="L2238" s="21">
        <v>78550</v>
      </c>
      <c r="M2238" s="21" t="s">
        <v>108</v>
      </c>
      <c r="N2238" s="21" t="s">
        <v>2784</v>
      </c>
      <c r="O2238" s="21" t="s">
        <v>28</v>
      </c>
      <c r="P2238" s="21" t="s">
        <v>29</v>
      </c>
      <c r="Q2238" s="21" t="s">
        <v>2785</v>
      </c>
      <c r="R2238" s="22">
        <v>241.33199999999999</v>
      </c>
    </row>
    <row r="2239" spans="1:18" x14ac:dyDescent="0.2">
      <c r="A2239" s="21">
        <v>3331</v>
      </c>
      <c r="B2239" s="21" t="s">
        <v>7267</v>
      </c>
      <c r="C2239" s="21" t="s">
        <v>11716</v>
      </c>
      <c r="D2239" s="21" t="s">
        <v>5494</v>
      </c>
      <c r="E2239" s="21" t="s">
        <v>48</v>
      </c>
      <c r="F2239" s="21" t="s">
        <v>354</v>
      </c>
      <c r="G2239" s="21" t="s">
        <v>355</v>
      </c>
      <c r="H2239" s="21" t="s">
        <v>22</v>
      </c>
      <c r="I2239" s="21" t="s">
        <v>23</v>
      </c>
      <c r="J2239" s="21" t="s">
        <v>202</v>
      </c>
      <c r="K2239" s="21" t="s">
        <v>107</v>
      </c>
      <c r="L2239" s="21">
        <v>77095</v>
      </c>
      <c r="M2239" s="21" t="s">
        <v>108</v>
      </c>
      <c r="N2239" s="21" t="s">
        <v>5229</v>
      </c>
      <c r="O2239" s="21" t="s">
        <v>70</v>
      </c>
      <c r="P2239" s="21" t="s">
        <v>71</v>
      </c>
      <c r="Q2239" s="21" t="s">
        <v>5230</v>
      </c>
      <c r="R2239" s="22">
        <v>241.17599999999999</v>
      </c>
    </row>
    <row r="2240" spans="1:18" x14ac:dyDescent="0.2">
      <c r="A2240" s="21">
        <v>6815</v>
      </c>
      <c r="B2240" s="21" t="s">
        <v>9957</v>
      </c>
      <c r="C2240" s="21" t="s">
        <v>368</v>
      </c>
      <c r="D2240" s="21" t="s">
        <v>228</v>
      </c>
      <c r="E2240" s="21" t="s">
        <v>206</v>
      </c>
      <c r="F2240" s="21" t="s">
        <v>4913</v>
      </c>
      <c r="G2240" s="21" t="s">
        <v>4914</v>
      </c>
      <c r="H2240" s="21" t="s">
        <v>22</v>
      </c>
      <c r="I2240" s="21" t="s">
        <v>23</v>
      </c>
      <c r="J2240" s="21" t="s">
        <v>156</v>
      </c>
      <c r="K2240" s="21" t="s">
        <v>157</v>
      </c>
      <c r="L2240" s="21">
        <v>19140</v>
      </c>
      <c r="M2240" s="21" t="s">
        <v>158</v>
      </c>
      <c r="N2240" s="21" t="s">
        <v>1532</v>
      </c>
      <c r="O2240" s="21" t="s">
        <v>70</v>
      </c>
      <c r="P2240" s="21" t="s">
        <v>768</v>
      </c>
      <c r="Q2240" s="21" t="s">
        <v>1533</v>
      </c>
      <c r="R2240" s="22">
        <v>241.17</v>
      </c>
    </row>
    <row r="2241" spans="1:18" x14ac:dyDescent="0.2">
      <c r="A2241" s="21">
        <v>3869</v>
      </c>
      <c r="B2241" s="21" t="s">
        <v>7773</v>
      </c>
      <c r="C2241" s="21" t="s">
        <v>7774</v>
      </c>
      <c r="D2241" s="21" t="s">
        <v>7775</v>
      </c>
      <c r="E2241" s="21" t="s">
        <v>19</v>
      </c>
      <c r="F2241" s="21" t="s">
        <v>2638</v>
      </c>
      <c r="G2241" s="21" t="s">
        <v>2639</v>
      </c>
      <c r="H2241" s="21" t="s">
        <v>22</v>
      </c>
      <c r="I2241" s="21" t="s">
        <v>23</v>
      </c>
      <c r="J2241" s="21" t="s">
        <v>1066</v>
      </c>
      <c r="K2241" s="21" t="s">
        <v>40</v>
      </c>
      <c r="L2241" s="21">
        <v>92105</v>
      </c>
      <c r="M2241" s="21" t="s">
        <v>41</v>
      </c>
      <c r="N2241" s="21" t="s">
        <v>7077</v>
      </c>
      <c r="O2241" s="21" t="s">
        <v>28</v>
      </c>
      <c r="P2241" s="21" t="s">
        <v>32</v>
      </c>
      <c r="Q2241" s="21" t="s">
        <v>7078</v>
      </c>
      <c r="R2241" s="22">
        <v>240.78399999999999</v>
      </c>
    </row>
    <row r="2242" spans="1:18" x14ac:dyDescent="0.2">
      <c r="A2242" s="21">
        <v>5973</v>
      </c>
      <c r="B2242" s="21" t="s">
        <v>9431</v>
      </c>
      <c r="C2242" s="21" t="s">
        <v>12113</v>
      </c>
      <c r="D2242" s="21" t="s">
        <v>12040</v>
      </c>
      <c r="E2242" s="21" t="s">
        <v>48</v>
      </c>
      <c r="F2242" s="21" t="s">
        <v>4020</v>
      </c>
      <c r="G2242" s="21" t="s">
        <v>4021</v>
      </c>
      <c r="H2242" s="21" t="s">
        <v>22</v>
      </c>
      <c r="I2242" s="21" t="s">
        <v>23</v>
      </c>
      <c r="J2242" s="21" t="s">
        <v>299</v>
      </c>
      <c r="K2242" s="21" t="s">
        <v>300</v>
      </c>
      <c r="L2242" s="21">
        <v>10024</v>
      </c>
      <c r="M2242" s="21" t="s">
        <v>158</v>
      </c>
      <c r="N2242" s="21" t="s">
        <v>3513</v>
      </c>
      <c r="O2242" s="21" t="s">
        <v>28</v>
      </c>
      <c r="P2242" s="21" t="s">
        <v>29</v>
      </c>
      <c r="Q2242" s="21" t="s">
        <v>3514</v>
      </c>
      <c r="R2242" s="22">
        <v>240.78399999999999</v>
      </c>
    </row>
    <row r="2243" spans="1:18" x14ac:dyDescent="0.2">
      <c r="A2243" s="21">
        <v>8446</v>
      </c>
      <c r="B2243" s="21" t="s">
        <v>10896</v>
      </c>
      <c r="C2243" s="21" t="s">
        <v>199</v>
      </c>
      <c r="D2243" s="21" t="s">
        <v>1773</v>
      </c>
      <c r="E2243" s="21" t="s">
        <v>206</v>
      </c>
      <c r="F2243" s="21" t="s">
        <v>3201</v>
      </c>
      <c r="G2243" s="21" t="s">
        <v>3202</v>
      </c>
      <c r="H2243" s="21" t="s">
        <v>38</v>
      </c>
      <c r="I2243" s="21" t="s">
        <v>23</v>
      </c>
      <c r="J2243" s="21" t="s">
        <v>8077</v>
      </c>
      <c r="K2243" s="21" t="s">
        <v>1574</v>
      </c>
      <c r="L2243" s="21">
        <v>2920</v>
      </c>
      <c r="M2243" s="21" t="s">
        <v>158</v>
      </c>
      <c r="N2243" s="21" t="s">
        <v>4315</v>
      </c>
      <c r="O2243" s="21" t="s">
        <v>28</v>
      </c>
      <c r="P2243" s="21" t="s">
        <v>54</v>
      </c>
      <c r="Q2243" s="21" t="s">
        <v>3712</v>
      </c>
      <c r="R2243" s="22">
        <v>240.744</v>
      </c>
    </row>
    <row r="2244" spans="1:18" x14ac:dyDescent="0.2">
      <c r="A2244" s="21">
        <v>6367</v>
      </c>
      <c r="B2244" s="21" t="s">
        <v>9688</v>
      </c>
      <c r="C2244" s="21" t="s">
        <v>11844</v>
      </c>
      <c r="D2244" s="21" t="s">
        <v>12108</v>
      </c>
      <c r="E2244" s="21" t="s">
        <v>206</v>
      </c>
      <c r="F2244" s="21" t="s">
        <v>2656</v>
      </c>
      <c r="G2244" s="21" t="s">
        <v>2657</v>
      </c>
      <c r="H2244" s="21" t="s">
        <v>105</v>
      </c>
      <c r="I2244" s="21" t="s">
        <v>23</v>
      </c>
      <c r="J2244" s="21" t="s">
        <v>299</v>
      </c>
      <c r="K2244" s="21" t="s">
        <v>300</v>
      </c>
      <c r="L2244" s="21">
        <v>10009</v>
      </c>
      <c r="M2244" s="21" t="s">
        <v>158</v>
      </c>
      <c r="N2244" s="21" t="s">
        <v>1202</v>
      </c>
      <c r="O2244" s="21" t="s">
        <v>43</v>
      </c>
      <c r="P2244" s="21" t="s">
        <v>651</v>
      </c>
      <c r="Q2244" s="21" t="s">
        <v>1203</v>
      </c>
      <c r="R2244" s="22">
        <v>240.37</v>
      </c>
    </row>
    <row r="2245" spans="1:18" x14ac:dyDescent="0.2">
      <c r="A2245" s="21">
        <v>3166</v>
      </c>
      <c r="B2245" s="21" t="s">
        <v>7101</v>
      </c>
      <c r="C2245" s="21" t="s">
        <v>1099</v>
      </c>
      <c r="D2245" s="21" t="s">
        <v>605</v>
      </c>
      <c r="E2245" s="21" t="s">
        <v>48</v>
      </c>
      <c r="F2245" s="21" t="s">
        <v>4925</v>
      </c>
      <c r="G2245" s="21" t="s">
        <v>4926</v>
      </c>
      <c r="H2245" s="21" t="s">
        <v>22</v>
      </c>
      <c r="I2245" s="21" t="s">
        <v>23</v>
      </c>
      <c r="J2245" s="21" t="s">
        <v>134</v>
      </c>
      <c r="K2245" s="21" t="s">
        <v>40</v>
      </c>
      <c r="L2245" s="21">
        <v>94109</v>
      </c>
      <c r="M2245" s="21" t="s">
        <v>41</v>
      </c>
      <c r="N2245" s="21" t="s">
        <v>7104</v>
      </c>
      <c r="O2245" s="21" t="s">
        <v>70</v>
      </c>
      <c r="P2245" s="21" t="s">
        <v>71</v>
      </c>
      <c r="Q2245" s="21" t="s">
        <v>7105</v>
      </c>
      <c r="R2245" s="22">
        <v>239.98400000000001</v>
      </c>
    </row>
    <row r="2246" spans="1:18" x14ac:dyDescent="0.2">
      <c r="A2246" s="21">
        <v>8749</v>
      </c>
      <c r="B2246" s="21" t="s">
        <v>11080</v>
      </c>
      <c r="C2246" s="21" t="s">
        <v>11756</v>
      </c>
      <c r="D2246" s="21" t="s">
        <v>12232</v>
      </c>
      <c r="E2246" s="21" t="s">
        <v>48</v>
      </c>
      <c r="F2246" s="21" t="s">
        <v>6403</v>
      </c>
      <c r="G2246" s="21" t="s">
        <v>6404</v>
      </c>
      <c r="H2246" s="21" t="s">
        <v>38</v>
      </c>
      <c r="I2246" s="21" t="s">
        <v>23</v>
      </c>
      <c r="J2246" s="21" t="s">
        <v>1066</v>
      </c>
      <c r="K2246" s="21" t="s">
        <v>40</v>
      </c>
      <c r="L2246" s="21">
        <v>92105</v>
      </c>
      <c r="M2246" s="21" t="s">
        <v>41</v>
      </c>
      <c r="N2246" s="21" t="s">
        <v>9148</v>
      </c>
      <c r="O2246" s="21" t="s">
        <v>70</v>
      </c>
      <c r="P2246" s="21" t="s">
        <v>768</v>
      </c>
      <c r="Q2246" s="21" t="s">
        <v>9149</v>
      </c>
      <c r="R2246" s="22">
        <v>239.98400000000001</v>
      </c>
    </row>
    <row r="2247" spans="1:18" x14ac:dyDescent="0.2">
      <c r="A2247" s="21">
        <v>9613</v>
      </c>
      <c r="B2247" s="21" t="s">
        <v>11603</v>
      </c>
      <c r="C2247" s="21" t="s">
        <v>361</v>
      </c>
      <c r="D2247" s="21" t="s">
        <v>452</v>
      </c>
      <c r="E2247" s="21" t="s">
        <v>48</v>
      </c>
      <c r="F2247" s="21" t="s">
        <v>2113</v>
      </c>
      <c r="G2247" s="21" t="s">
        <v>2114</v>
      </c>
      <c r="H2247" s="21" t="s">
        <v>22</v>
      </c>
      <c r="I2247" s="21" t="s">
        <v>23</v>
      </c>
      <c r="J2247" s="21" t="s">
        <v>7121</v>
      </c>
      <c r="K2247" s="21" t="s">
        <v>40</v>
      </c>
      <c r="L2247" s="21">
        <v>95695</v>
      </c>
      <c r="M2247" s="21" t="s">
        <v>41</v>
      </c>
      <c r="N2247" s="21" t="s">
        <v>7104</v>
      </c>
      <c r="O2247" s="21" t="s">
        <v>70</v>
      </c>
      <c r="P2247" s="21" t="s">
        <v>71</v>
      </c>
      <c r="Q2247" s="21" t="s">
        <v>7105</v>
      </c>
      <c r="R2247" s="22">
        <v>239.98400000000001</v>
      </c>
    </row>
    <row r="2248" spans="1:18" x14ac:dyDescent="0.2">
      <c r="A2248" s="21">
        <v>1387</v>
      </c>
      <c r="B2248" s="21" t="s">
        <v>4281</v>
      </c>
      <c r="C2248" s="21" t="s">
        <v>12023</v>
      </c>
      <c r="D2248" s="21" t="s">
        <v>12023</v>
      </c>
      <c r="E2248" s="21" t="s">
        <v>1452</v>
      </c>
      <c r="F2248" s="21" t="s">
        <v>4282</v>
      </c>
      <c r="G2248" s="21" t="s">
        <v>4283</v>
      </c>
      <c r="H2248" s="21" t="s">
        <v>105</v>
      </c>
      <c r="I2248" s="21" t="s">
        <v>23</v>
      </c>
      <c r="J2248" s="21" t="s">
        <v>4284</v>
      </c>
      <c r="K2248" s="21" t="s">
        <v>1431</v>
      </c>
      <c r="L2248" s="21">
        <v>30080</v>
      </c>
      <c r="M2248" s="21" t="s">
        <v>26</v>
      </c>
      <c r="N2248" s="21" t="s">
        <v>2522</v>
      </c>
      <c r="O2248" s="21" t="s">
        <v>28</v>
      </c>
      <c r="P2248" s="21" t="s">
        <v>29</v>
      </c>
      <c r="Q2248" s="21" t="s">
        <v>2523</v>
      </c>
      <c r="R2248" s="22">
        <v>239.98</v>
      </c>
    </row>
    <row r="2249" spans="1:18" x14ac:dyDescent="0.2">
      <c r="A2249" s="21">
        <v>2357</v>
      </c>
      <c r="B2249" s="21" t="s">
        <v>6026</v>
      </c>
      <c r="C2249" s="21" t="s">
        <v>2724</v>
      </c>
      <c r="D2249" s="21" t="s">
        <v>12125</v>
      </c>
      <c r="E2249" s="21" t="s">
        <v>206</v>
      </c>
      <c r="F2249" s="21" t="s">
        <v>6027</v>
      </c>
      <c r="G2249" s="21" t="s">
        <v>6028</v>
      </c>
      <c r="H2249" s="21" t="s">
        <v>38</v>
      </c>
      <c r="I2249" s="21" t="s">
        <v>23</v>
      </c>
      <c r="J2249" s="21" t="s">
        <v>134</v>
      </c>
      <c r="K2249" s="21" t="s">
        <v>40</v>
      </c>
      <c r="L2249" s="21">
        <v>94122</v>
      </c>
      <c r="M2249" s="21" t="s">
        <v>41</v>
      </c>
      <c r="N2249" s="21" t="s">
        <v>6031</v>
      </c>
      <c r="O2249" s="21" t="s">
        <v>70</v>
      </c>
      <c r="P2249" s="21" t="s">
        <v>768</v>
      </c>
      <c r="Q2249" s="21" t="s">
        <v>6032</v>
      </c>
      <c r="R2249" s="22">
        <v>239.976</v>
      </c>
    </row>
    <row r="2250" spans="1:18" x14ac:dyDescent="0.2">
      <c r="A2250" s="21">
        <v>4473</v>
      </c>
      <c r="B2250" s="21" t="s">
        <v>8304</v>
      </c>
      <c r="C2250" s="21" t="s">
        <v>2605</v>
      </c>
      <c r="D2250" s="21" t="s">
        <v>2605</v>
      </c>
      <c r="E2250" s="21" t="s">
        <v>1452</v>
      </c>
      <c r="F2250" s="21" t="s">
        <v>682</v>
      </c>
      <c r="G2250" s="21" t="s">
        <v>683</v>
      </c>
      <c r="H2250" s="21" t="s">
        <v>105</v>
      </c>
      <c r="I2250" s="21" t="s">
        <v>23</v>
      </c>
      <c r="J2250" s="21" t="s">
        <v>8305</v>
      </c>
      <c r="K2250" s="21" t="s">
        <v>564</v>
      </c>
      <c r="L2250" s="21">
        <v>44060</v>
      </c>
      <c r="M2250" s="21" t="s">
        <v>158</v>
      </c>
      <c r="N2250" s="21" t="s">
        <v>1797</v>
      </c>
      <c r="O2250" s="21" t="s">
        <v>70</v>
      </c>
      <c r="P2250" s="21" t="s">
        <v>175</v>
      </c>
      <c r="Q2250" s="21" t="s">
        <v>1798</v>
      </c>
      <c r="R2250" s="22">
        <v>239.976</v>
      </c>
    </row>
    <row r="2251" spans="1:18" x14ac:dyDescent="0.2">
      <c r="A2251" s="21">
        <v>5029</v>
      </c>
      <c r="B2251" s="21" t="s">
        <v>8755</v>
      </c>
      <c r="C2251" s="21" t="s">
        <v>12096</v>
      </c>
      <c r="D2251" s="21" t="s">
        <v>12062</v>
      </c>
      <c r="E2251" s="21" t="s">
        <v>19</v>
      </c>
      <c r="F2251" s="21" t="s">
        <v>6073</v>
      </c>
      <c r="G2251" s="21" t="s">
        <v>6074</v>
      </c>
      <c r="H2251" s="21" t="s">
        <v>22</v>
      </c>
      <c r="I2251" s="21" t="s">
        <v>23</v>
      </c>
      <c r="J2251" s="21" t="s">
        <v>341</v>
      </c>
      <c r="K2251" s="21" t="s">
        <v>232</v>
      </c>
      <c r="L2251" s="21">
        <v>60653</v>
      </c>
      <c r="M2251" s="21" t="s">
        <v>108</v>
      </c>
      <c r="N2251" s="21" t="s">
        <v>2595</v>
      </c>
      <c r="O2251" s="21" t="s">
        <v>70</v>
      </c>
      <c r="P2251" s="21" t="s">
        <v>175</v>
      </c>
      <c r="Q2251" s="21" t="s">
        <v>2596</v>
      </c>
      <c r="R2251" s="22">
        <v>239.976</v>
      </c>
    </row>
    <row r="2252" spans="1:18" x14ac:dyDescent="0.2">
      <c r="A2252" s="21">
        <v>6287</v>
      </c>
      <c r="B2252" s="21" t="s">
        <v>9640</v>
      </c>
      <c r="C2252" s="21" t="s">
        <v>3083</v>
      </c>
      <c r="D2252" s="21" t="s">
        <v>6178</v>
      </c>
      <c r="E2252" s="21" t="s">
        <v>48</v>
      </c>
      <c r="F2252" s="21" t="s">
        <v>3226</v>
      </c>
      <c r="G2252" s="21" t="s">
        <v>3227</v>
      </c>
      <c r="H2252" s="21" t="s">
        <v>105</v>
      </c>
      <c r="I2252" s="21" t="s">
        <v>23</v>
      </c>
      <c r="J2252" s="21" t="s">
        <v>9529</v>
      </c>
      <c r="K2252" s="21" t="s">
        <v>378</v>
      </c>
      <c r="L2252" s="21">
        <v>37087</v>
      </c>
      <c r="M2252" s="21" t="s">
        <v>26</v>
      </c>
      <c r="N2252" s="21" t="s">
        <v>3703</v>
      </c>
      <c r="O2252" s="21" t="s">
        <v>70</v>
      </c>
      <c r="P2252" s="21" t="s">
        <v>71</v>
      </c>
      <c r="Q2252" s="21" t="s">
        <v>3704</v>
      </c>
      <c r="R2252" s="22">
        <v>239.976</v>
      </c>
    </row>
    <row r="2253" spans="1:18" x14ac:dyDescent="0.2">
      <c r="A2253" s="21">
        <v>6795</v>
      </c>
      <c r="B2253" s="21" t="s">
        <v>9948</v>
      </c>
      <c r="C2253" s="21" t="s">
        <v>4810</v>
      </c>
      <c r="D2253" s="21" t="s">
        <v>2952</v>
      </c>
      <c r="E2253" s="21" t="s">
        <v>48</v>
      </c>
      <c r="F2253" s="21" t="s">
        <v>2011</v>
      </c>
      <c r="G2253" s="21" t="s">
        <v>2012</v>
      </c>
      <c r="H2253" s="21" t="s">
        <v>38</v>
      </c>
      <c r="I2253" s="21" t="s">
        <v>23</v>
      </c>
      <c r="J2253" s="21" t="s">
        <v>341</v>
      </c>
      <c r="K2253" s="21" t="s">
        <v>232</v>
      </c>
      <c r="L2253" s="21">
        <v>60610</v>
      </c>
      <c r="M2253" s="21" t="s">
        <v>108</v>
      </c>
      <c r="N2253" s="21" t="s">
        <v>5841</v>
      </c>
      <c r="O2253" s="21" t="s">
        <v>70</v>
      </c>
      <c r="P2253" s="21" t="s">
        <v>71</v>
      </c>
      <c r="Q2253" s="21" t="s">
        <v>5842</v>
      </c>
      <c r="R2253" s="22">
        <v>239.976</v>
      </c>
    </row>
    <row r="2254" spans="1:18" x14ac:dyDescent="0.2">
      <c r="A2254" s="21">
        <v>8697</v>
      </c>
      <c r="B2254" s="21" t="s">
        <v>11053</v>
      </c>
      <c r="C2254" s="21" t="s">
        <v>1394</v>
      </c>
      <c r="D2254" s="21" t="s">
        <v>484</v>
      </c>
      <c r="E2254" s="21" t="s">
        <v>48</v>
      </c>
      <c r="F2254" s="21" t="s">
        <v>1285</v>
      </c>
      <c r="G2254" s="21" t="s">
        <v>1286</v>
      </c>
      <c r="H2254" s="21" t="s">
        <v>38</v>
      </c>
      <c r="I2254" s="21" t="s">
        <v>23</v>
      </c>
      <c r="J2254" s="21" t="s">
        <v>6336</v>
      </c>
      <c r="K2254" s="21" t="s">
        <v>378</v>
      </c>
      <c r="L2254" s="21">
        <v>37211</v>
      </c>
      <c r="M2254" s="21" t="s">
        <v>26</v>
      </c>
      <c r="N2254" s="21" t="s">
        <v>5841</v>
      </c>
      <c r="O2254" s="21" t="s">
        <v>70</v>
      </c>
      <c r="P2254" s="21" t="s">
        <v>71</v>
      </c>
      <c r="Q2254" s="21" t="s">
        <v>5842</v>
      </c>
      <c r="R2254" s="22">
        <v>239.976</v>
      </c>
    </row>
    <row r="2255" spans="1:18" x14ac:dyDescent="0.2">
      <c r="A2255" s="21">
        <v>8931</v>
      </c>
      <c r="B2255" s="21" t="s">
        <v>11185</v>
      </c>
      <c r="C2255" s="21" t="s">
        <v>5565</v>
      </c>
      <c r="D2255" s="21" t="s">
        <v>6613</v>
      </c>
      <c r="E2255" s="21" t="s">
        <v>48</v>
      </c>
      <c r="F2255" s="21" t="s">
        <v>2164</v>
      </c>
      <c r="G2255" s="21" t="s">
        <v>2165</v>
      </c>
      <c r="H2255" s="21" t="s">
        <v>22</v>
      </c>
      <c r="I2255" s="21" t="s">
        <v>23</v>
      </c>
      <c r="J2255" s="21" t="s">
        <v>1897</v>
      </c>
      <c r="K2255" s="21" t="s">
        <v>107</v>
      </c>
      <c r="L2255" s="21">
        <v>77340</v>
      </c>
      <c r="M2255" s="21" t="s">
        <v>108</v>
      </c>
      <c r="N2255" s="21" t="s">
        <v>3703</v>
      </c>
      <c r="O2255" s="21" t="s">
        <v>70</v>
      </c>
      <c r="P2255" s="21" t="s">
        <v>71</v>
      </c>
      <c r="Q2255" s="21" t="s">
        <v>3704</v>
      </c>
      <c r="R2255" s="22">
        <v>239.976</v>
      </c>
    </row>
    <row r="2256" spans="1:18" x14ac:dyDescent="0.2">
      <c r="A2256" s="21">
        <v>823</v>
      </c>
      <c r="B2256" s="21" t="s">
        <v>2903</v>
      </c>
      <c r="C2256" s="21" t="s">
        <v>484</v>
      </c>
      <c r="D2256" s="21" t="s">
        <v>2904</v>
      </c>
      <c r="E2256" s="21" t="s">
        <v>48</v>
      </c>
      <c r="F2256" s="21" t="s">
        <v>2905</v>
      </c>
      <c r="G2256" s="21" t="s">
        <v>2906</v>
      </c>
      <c r="H2256" s="21" t="s">
        <v>22</v>
      </c>
      <c r="I2256" s="21" t="s">
        <v>23</v>
      </c>
      <c r="J2256" s="21" t="s">
        <v>1230</v>
      </c>
      <c r="K2256" s="21" t="s">
        <v>892</v>
      </c>
      <c r="L2256" s="21">
        <v>7109</v>
      </c>
      <c r="M2256" s="21" t="s">
        <v>158</v>
      </c>
      <c r="N2256" s="21" t="s">
        <v>2907</v>
      </c>
      <c r="O2256" s="21" t="s">
        <v>70</v>
      </c>
      <c r="P2256" s="21" t="s">
        <v>175</v>
      </c>
      <c r="Q2256" s="21" t="s">
        <v>2908</v>
      </c>
      <c r="R2256" s="22">
        <v>239.97</v>
      </c>
    </row>
    <row r="2257" spans="1:18" x14ac:dyDescent="0.2">
      <c r="A2257" s="21">
        <v>1415</v>
      </c>
      <c r="B2257" s="21" t="s">
        <v>4332</v>
      </c>
      <c r="C2257" s="21" t="s">
        <v>4333</v>
      </c>
      <c r="D2257" s="21" t="s">
        <v>4334</v>
      </c>
      <c r="E2257" s="21" t="s">
        <v>19</v>
      </c>
      <c r="F2257" s="21" t="s">
        <v>4335</v>
      </c>
      <c r="G2257" s="21" t="s">
        <v>4336</v>
      </c>
      <c r="H2257" s="21" t="s">
        <v>105</v>
      </c>
      <c r="I2257" s="21" t="s">
        <v>23</v>
      </c>
      <c r="J2257" s="21" t="s">
        <v>1932</v>
      </c>
      <c r="K2257" s="21" t="s">
        <v>40</v>
      </c>
      <c r="L2257" s="21">
        <v>92627</v>
      </c>
      <c r="M2257" s="21" t="s">
        <v>41</v>
      </c>
      <c r="N2257" s="21" t="s">
        <v>4017</v>
      </c>
      <c r="O2257" s="21" t="s">
        <v>70</v>
      </c>
      <c r="P2257" s="21" t="s">
        <v>175</v>
      </c>
      <c r="Q2257" s="21" t="s">
        <v>4018</v>
      </c>
      <c r="R2257" s="22">
        <v>239.97</v>
      </c>
    </row>
    <row r="2258" spans="1:18" x14ac:dyDescent="0.2">
      <c r="A2258" s="21">
        <v>2758</v>
      </c>
      <c r="B2258" s="21" t="s">
        <v>6616</v>
      </c>
      <c r="C2258" s="21" t="s">
        <v>12133</v>
      </c>
      <c r="D2258" s="21" t="s">
        <v>1105</v>
      </c>
      <c r="E2258" s="21" t="s">
        <v>19</v>
      </c>
      <c r="F2258" s="21" t="s">
        <v>2818</v>
      </c>
      <c r="G2258" s="21" t="s">
        <v>2819</v>
      </c>
      <c r="H2258" s="21" t="s">
        <v>22</v>
      </c>
      <c r="I2258" s="21" t="s">
        <v>23</v>
      </c>
      <c r="J2258" s="21" t="s">
        <v>299</v>
      </c>
      <c r="K2258" s="21" t="s">
        <v>300</v>
      </c>
      <c r="L2258" s="21">
        <v>10035</v>
      </c>
      <c r="M2258" s="21" t="s">
        <v>158</v>
      </c>
      <c r="N2258" s="21" t="s">
        <v>2907</v>
      </c>
      <c r="O2258" s="21" t="s">
        <v>70</v>
      </c>
      <c r="P2258" s="21" t="s">
        <v>175</v>
      </c>
      <c r="Q2258" s="21" t="s">
        <v>2908</v>
      </c>
      <c r="R2258" s="22">
        <v>239.97</v>
      </c>
    </row>
    <row r="2259" spans="1:18" x14ac:dyDescent="0.2">
      <c r="A2259" s="21">
        <v>3889</v>
      </c>
      <c r="B2259" s="21" t="s">
        <v>7789</v>
      </c>
      <c r="C2259" s="21" t="s">
        <v>11900</v>
      </c>
      <c r="D2259" s="21" t="s">
        <v>11793</v>
      </c>
      <c r="E2259" s="21" t="s">
        <v>48</v>
      </c>
      <c r="F2259" s="21" t="s">
        <v>6497</v>
      </c>
      <c r="G2259" s="21" t="s">
        <v>6498</v>
      </c>
      <c r="H2259" s="21" t="s">
        <v>22</v>
      </c>
      <c r="I2259" s="21" t="s">
        <v>23</v>
      </c>
      <c r="J2259" s="21" t="s">
        <v>3696</v>
      </c>
      <c r="K2259" s="21" t="s">
        <v>1431</v>
      </c>
      <c r="L2259" s="21">
        <v>30076</v>
      </c>
      <c r="M2259" s="21" t="s">
        <v>26</v>
      </c>
      <c r="N2259" s="21" t="s">
        <v>2260</v>
      </c>
      <c r="O2259" s="21" t="s">
        <v>70</v>
      </c>
      <c r="P2259" s="21" t="s">
        <v>71</v>
      </c>
      <c r="Q2259" s="21" t="s">
        <v>2261</v>
      </c>
      <c r="R2259" s="22">
        <v>239.97</v>
      </c>
    </row>
    <row r="2260" spans="1:18" x14ac:dyDescent="0.2">
      <c r="A2260" s="21">
        <v>4865</v>
      </c>
      <c r="B2260" s="21" t="s">
        <v>8627</v>
      </c>
      <c r="C2260" s="21" t="s">
        <v>3099</v>
      </c>
      <c r="D2260" s="21" t="s">
        <v>1563</v>
      </c>
      <c r="E2260" s="21" t="s">
        <v>48</v>
      </c>
      <c r="F2260" s="21" t="s">
        <v>585</v>
      </c>
      <c r="G2260" s="21" t="s">
        <v>586</v>
      </c>
      <c r="H2260" s="21" t="s">
        <v>22</v>
      </c>
      <c r="I2260" s="21" t="s">
        <v>23</v>
      </c>
      <c r="J2260" s="21" t="s">
        <v>299</v>
      </c>
      <c r="K2260" s="21" t="s">
        <v>300</v>
      </c>
      <c r="L2260" s="21">
        <v>10024</v>
      </c>
      <c r="M2260" s="21" t="s">
        <v>158</v>
      </c>
      <c r="N2260" s="21" t="s">
        <v>2260</v>
      </c>
      <c r="O2260" s="21" t="s">
        <v>70</v>
      </c>
      <c r="P2260" s="21" t="s">
        <v>71</v>
      </c>
      <c r="Q2260" s="21" t="s">
        <v>2261</v>
      </c>
      <c r="R2260" s="22">
        <v>239.97</v>
      </c>
    </row>
    <row r="2261" spans="1:18" x14ac:dyDescent="0.2">
      <c r="A2261" s="21">
        <v>5514</v>
      </c>
      <c r="B2261" s="21" t="s">
        <v>9113</v>
      </c>
      <c r="C2261" s="21" t="s">
        <v>7249</v>
      </c>
      <c r="D2261" s="21" t="s">
        <v>12012</v>
      </c>
      <c r="E2261" s="21" t="s">
        <v>206</v>
      </c>
      <c r="F2261" s="21" t="s">
        <v>6389</v>
      </c>
      <c r="G2261" s="21" t="s">
        <v>6390</v>
      </c>
      <c r="H2261" s="21" t="s">
        <v>22</v>
      </c>
      <c r="I2261" s="21" t="s">
        <v>23</v>
      </c>
      <c r="J2261" s="21" t="s">
        <v>299</v>
      </c>
      <c r="K2261" s="21" t="s">
        <v>300</v>
      </c>
      <c r="L2261" s="21">
        <v>10009</v>
      </c>
      <c r="M2261" s="21" t="s">
        <v>158</v>
      </c>
      <c r="N2261" s="21" t="s">
        <v>2863</v>
      </c>
      <c r="O2261" s="21" t="s">
        <v>70</v>
      </c>
      <c r="P2261" s="21" t="s">
        <v>71</v>
      </c>
      <c r="Q2261" s="21" t="s">
        <v>9114</v>
      </c>
      <c r="R2261" s="22">
        <v>239.97</v>
      </c>
    </row>
    <row r="2262" spans="1:18" x14ac:dyDescent="0.2">
      <c r="A2262" s="21">
        <v>8068</v>
      </c>
      <c r="B2262" s="21" t="s">
        <v>10669</v>
      </c>
      <c r="C2262" s="21" t="s">
        <v>537</v>
      </c>
      <c r="D2262" s="21" t="s">
        <v>7854</v>
      </c>
      <c r="E2262" s="21" t="s">
        <v>48</v>
      </c>
      <c r="F2262" s="21" t="s">
        <v>3516</v>
      </c>
      <c r="G2262" s="21" t="s">
        <v>3517</v>
      </c>
      <c r="H2262" s="21" t="s">
        <v>38</v>
      </c>
      <c r="I2262" s="21" t="s">
        <v>23</v>
      </c>
      <c r="J2262" s="21" t="s">
        <v>134</v>
      </c>
      <c r="K2262" s="21" t="s">
        <v>40</v>
      </c>
      <c r="L2262" s="21">
        <v>94109</v>
      </c>
      <c r="M2262" s="21" t="s">
        <v>41</v>
      </c>
      <c r="N2262" s="21" t="s">
        <v>1874</v>
      </c>
      <c r="O2262" s="21" t="s">
        <v>70</v>
      </c>
      <c r="P2262" s="21" t="s">
        <v>175</v>
      </c>
      <c r="Q2262" s="21" t="s">
        <v>1875</v>
      </c>
      <c r="R2262" s="22">
        <v>239.97</v>
      </c>
    </row>
    <row r="2263" spans="1:18" x14ac:dyDescent="0.2">
      <c r="A2263" s="21">
        <v>8881</v>
      </c>
      <c r="B2263" s="21" t="s">
        <v>11156</v>
      </c>
      <c r="C2263" s="21" t="s">
        <v>2885</v>
      </c>
      <c r="D2263" s="21" t="s">
        <v>4684</v>
      </c>
      <c r="E2263" s="21" t="s">
        <v>206</v>
      </c>
      <c r="F2263" s="21" t="s">
        <v>856</v>
      </c>
      <c r="G2263" s="21" t="s">
        <v>857</v>
      </c>
      <c r="H2263" s="21" t="s">
        <v>38</v>
      </c>
      <c r="I2263" s="21" t="s">
        <v>23</v>
      </c>
      <c r="J2263" s="21" t="s">
        <v>39</v>
      </c>
      <c r="K2263" s="21" t="s">
        <v>40</v>
      </c>
      <c r="L2263" s="21">
        <v>90008</v>
      </c>
      <c r="M2263" s="21" t="s">
        <v>41</v>
      </c>
      <c r="N2263" s="21" t="s">
        <v>4975</v>
      </c>
      <c r="O2263" s="21" t="s">
        <v>70</v>
      </c>
      <c r="P2263" s="21" t="s">
        <v>175</v>
      </c>
      <c r="Q2263" s="21" t="s">
        <v>4976</v>
      </c>
      <c r="R2263" s="22">
        <v>239.97</v>
      </c>
    </row>
    <row r="2264" spans="1:18" x14ac:dyDescent="0.2">
      <c r="A2264" s="21">
        <v>9762</v>
      </c>
      <c r="B2264" s="21" t="s">
        <v>11691</v>
      </c>
      <c r="C2264" s="21" t="s">
        <v>9081</v>
      </c>
      <c r="D2264" s="21" t="s">
        <v>1783</v>
      </c>
      <c r="E2264" s="21" t="s">
        <v>48</v>
      </c>
      <c r="F2264" s="21" t="s">
        <v>4780</v>
      </c>
      <c r="G2264" s="21" t="s">
        <v>4781</v>
      </c>
      <c r="H2264" s="21" t="s">
        <v>38</v>
      </c>
      <c r="I2264" s="21" t="s">
        <v>23</v>
      </c>
      <c r="J2264" s="21" t="s">
        <v>96</v>
      </c>
      <c r="K2264" s="21" t="s">
        <v>97</v>
      </c>
      <c r="L2264" s="21">
        <v>98103</v>
      </c>
      <c r="M2264" s="21" t="s">
        <v>41</v>
      </c>
      <c r="N2264" s="21" t="s">
        <v>4975</v>
      </c>
      <c r="O2264" s="21" t="s">
        <v>70</v>
      </c>
      <c r="P2264" s="21" t="s">
        <v>175</v>
      </c>
      <c r="Q2264" s="21" t="s">
        <v>4976</v>
      </c>
      <c r="R2264" s="22">
        <v>239.97</v>
      </c>
    </row>
    <row r="2265" spans="1:18" x14ac:dyDescent="0.2">
      <c r="A2265" s="21">
        <v>5038</v>
      </c>
      <c r="B2265" s="21" t="s">
        <v>8760</v>
      </c>
      <c r="C2265" s="21" t="s">
        <v>2297</v>
      </c>
      <c r="D2265" s="21" t="s">
        <v>3498</v>
      </c>
      <c r="E2265" s="21" t="s">
        <v>19</v>
      </c>
      <c r="F2265" s="21" t="s">
        <v>2645</v>
      </c>
      <c r="G2265" s="21" t="s">
        <v>2646</v>
      </c>
      <c r="H2265" s="21" t="s">
        <v>22</v>
      </c>
      <c r="I2265" s="21" t="s">
        <v>23</v>
      </c>
      <c r="J2265" s="21" t="s">
        <v>231</v>
      </c>
      <c r="K2265" s="21" t="s">
        <v>232</v>
      </c>
      <c r="L2265" s="21">
        <v>60540</v>
      </c>
      <c r="M2265" s="21" t="s">
        <v>108</v>
      </c>
      <c r="N2265" s="21" t="s">
        <v>2658</v>
      </c>
      <c r="O2265" s="21" t="s">
        <v>70</v>
      </c>
      <c r="P2265" s="21" t="s">
        <v>175</v>
      </c>
      <c r="Q2265" s="21" t="s">
        <v>2659</v>
      </c>
      <c r="R2265" s="22">
        <v>239.96</v>
      </c>
    </row>
    <row r="2266" spans="1:18" x14ac:dyDescent="0.2">
      <c r="A2266" s="21">
        <v>5483</v>
      </c>
      <c r="B2266" s="21" t="s">
        <v>9091</v>
      </c>
      <c r="C2266" s="21" t="s">
        <v>11839</v>
      </c>
      <c r="D2266" s="21" t="s">
        <v>3103</v>
      </c>
      <c r="E2266" s="21" t="s">
        <v>48</v>
      </c>
      <c r="F2266" s="21" t="s">
        <v>2733</v>
      </c>
      <c r="G2266" s="21" t="s">
        <v>2734</v>
      </c>
      <c r="H2266" s="21" t="s">
        <v>38</v>
      </c>
      <c r="I2266" s="21" t="s">
        <v>23</v>
      </c>
      <c r="J2266" s="21" t="s">
        <v>1066</v>
      </c>
      <c r="K2266" s="21" t="s">
        <v>40</v>
      </c>
      <c r="L2266" s="21">
        <v>92105</v>
      </c>
      <c r="M2266" s="21" t="s">
        <v>41</v>
      </c>
      <c r="N2266" s="21" t="s">
        <v>2658</v>
      </c>
      <c r="O2266" s="21" t="s">
        <v>70</v>
      </c>
      <c r="P2266" s="21" t="s">
        <v>175</v>
      </c>
      <c r="Q2266" s="21" t="s">
        <v>2659</v>
      </c>
      <c r="R2266" s="22">
        <v>239.96</v>
      </c>
    </row>
    <row r="2267" spans="1:18" x14ac:dyDescent="0.2">
      <c r="A2267" s="21">
        <v>5518</v>
      </c>
      <c r="B2267" s="21" t="s">
        <v>9116</v>
      </c>
      <c r="C2267" s="21" t="s">
        <v>11951</v>
      </c>
      <c r="D2267" s="21" t="s">
        <v>11729</v>
      </c>
      <c r="E2267" s="21" t="s">
        <v>48</v>
      </c>
      <c r="F2267" s="21" t="s">
        <v>953</v>
      </c>
      <c r="G2267" s="21" t="s">
        <v>954</v>
      </c>
      <c r="H2267" s="21" t="s">
        <v>38</v>
      </c>
      <c r="I2267" s="21" t="s">
        <v>23</v>
      </c>
      <c r="J2267" s="21" t="s">
        <v>156</v>
      </c>
      <c r="K2267" s="21" t="s">
        <v>157</v>
      </c>
      <c r="L2267" s="21">
        <v>19134</v>
      </c>
      <c r="M2267" s="21" t="s">
        <v>158</v>
      </c>
      <c r="N2267" s="21" t="s">
        <v>3869</v>
      </c>
      <c r="O2267" s="21" t="s">
        <v>28</v>
      </c>
      <c r="P2267" s="21" t="s">
        <v>32</v>
      </c>
      <c r="Q2267" s="21" t="s">
        <v>3870</v>
      </c>
      <c r="R2267" s="22">
        <v>239.96</v>
      </c>
    </row>
    <row r="2268" spans="1:18" x14ac:dyDescent="0.2">
      <c r="A2268" s="21">
        <v>1366</v>
      </c>
      <c r="B2268" s="21" t="s">
        <v>4242</v>
      </c>
      <c r="C2268" s="21" t="s">
        <v>11836</v>
      </c>
      <c r="D2268" s="21" t="s">
        <v>11742</v>
      </c>
      <c r="E2268" s="21" t="s">
        <v>206</v>
      </c>
      <c r="F2268" s="21" t="s">
        <v>4243</v>
      </c>
      <c r="G2268" s="21" t="s">
        <v>4244</v>
      </c>
      <c r="H2268" s="21" t="s">
        <v>38</v>
      </c>
      <c r="I2268" s="21" t="s">
        <v>23</v>
      </c>
      <c r="J2268" s="21" t="s">
        <v>1476</v>
      </c>
      <c r="K2268" s="21" t="s">
        <v>348</v>
      </c>
      <c r="L2268" s="21">
        <v>85705</v>
      </c>
      <c r="M2268" s="21" t="s">
        <v>41</v>
      </c>
      <c r="N2268" s="21" t="s">
        <v>4247</v>
      </c>
      <c r="O2268" s="21" t="s">
        <v>70</v>
      </c>
      <c r="P2268" s="21" t="s">
        <v>175</v>
      </c>
      <c r="Q2268" s="21" t="s">
        <v>4248</v>
      </c>
      <c r="R2268" s="22">
        <v>239.952</v>
      </c>
    </row>
    <row r="2269" spans="1:18" x14ac:dyDescent="0.2">
      <c r="A2269" s="21">
        <v>9004</v>
      </c>
      <c r="B2269" s="21" t="s">
        <v>11230</v>
      </c>
      <c r="C2269" s="21" t="s">
        <v>11752</v>
      </c>
      <c r="D2269" s="21" t="s">
        <v>12140</v>
      </c>
      <c r="E2269" s="21" t="s">
        <v>1452</v>
      </c>
      <c r="F2269" s="21" t="s">
        <v>2180</v>
      </c>
      <c r="G2269" s="21" t="s">
        <v>2181</v>
      </c>
      <c r="H2269" s="21" t="s">
        <v>22</v>
      </c>
      <c r="I2269" s="21" t="s">
        <v>23</v>
      </c>
      <c r="J2269" s="21" t="s">
        <v>5266</v>
      </c>
      <c r="K2269" s="21" t="s">
        <v>97</v>
      </c>
      <c r="L2269" s="21">
        <v>99207</v>
      </c>
      <c r="M2269" s="21" t="s">
        <v>41</v>
      </c>
      <c r="N2269" s="21" t="s">
        <v>501</v>
      </c>
      <c r="O2269" s="21" t="s">
        <v>70</v>
      </c>
      <c r="P2269" s="21" t="s">
        <v>175</v>
      </c>
      <c r="Q2269" s="21" t="s">
        <v>502</v>
      </c>
      <c r="R2269" s="22">
        <v>239.94</v>
      </c>
    </row>
    <row r="2270" spans="1:18" x14ac:dyDescent="0.2">
      <c r="A2270" s="21">
        <v>8554</v>
      </c>
      <c r="B2270" s="21" t="s">
        <v>10964</v>
      </c>
      <c r="C2270" s="21" t="s">
        <v>423</v>
      </c>
      <c r="D2270" s="21" t="s">
        <v>2145</v>
      </c>
      <c r="E2270" s="21" t="s">
        <v>48</v>
      </c>
      <c r="F2270" s="21" t="s">
        <v>881</v>
      </c>
      <c r="G2270" s="21" t="s">
        <v>882</v>
      </c>
      <c r="H2270" s="21" t="s">
        <v>22</v>
      </c>
      <c r="I2270" s="21" t="s">
        <v>23</v>
      </c>
      <c r="J2270" s="21" t="s">
        <v>402</v>
      </c>
      <c r="K2270" s="21" t="s">
        <v>403</v>
      </c>
      <c r="L2270" s="21">
        <v>35601</v>
      </c>
      <c r="M2270" s="21" t="s">
        <v>26</v>
      </c>
      <c r="N2270" s="21" t="s">
        <v>3110</v>
      </c>
      <c r="O2270" s="21" t="s">
        <v>70</v>
      </c>
      <c r="P2270" s="21" t="s">
        <v>175</v>
      </c>
      <c r="Q2270" s="21" t="s">
        <v>3111</v>
      </c>
      <c r="R2270" s="22">
        <v>239.92</v>
      </c>
    </row>
    <row r="2271" spans="1:18" x14ac:dyDescent="0.2">
      <c r="A2271" s="21">
        <v>4811</v>
      </c>
      <c r="B2271" s="21" t="s">
        <v>8585</v>
      </c>
      <c r="C2271" s="21" t="s">
        <v>215</v>
      </c>
      <c r="D2271" s="21" t="s">
        <v>8586</v>
      </c>
      <c r="E2271" s="21" t="s">
        <v>206</v>
      </c>
      <c r="F2271" s="21" t="s">
        <v>6988</v>
      </c>
      <c r="G2271" s="21" t="s">
        <v>6989</v>
      </c>
      <c r="H2271" s="21" t="s">
        <v>22</v>
      </c>
      <c r="I2271" s="21" t="s">
        <v>23</v>
      </c>
      <c r="J2271" s="21" t="s">
        <v>6920</v>
      </c>
      <c r="K2271" s="21" t="s">
        <v>118</v>
      </c>
      <c r="L2271" s="21">
        <v>54703</v>
      </c>
      <c r="M2271" s="21" t="s">
        <v>108</v>
      </c>
      <c r="N2271" s="21" t="s">
        <v>5378</v>
      </c>
      <c r="O2271" s="21" t="s">
        <v>70</v>
      </c>
      <c r="P2271" s="21" t="s">
        <v>71</v>
      </c>
      <c r="Q2271" s="21" t="s">
        <v>5379</v>
      </c>
      <c r="R2271" s="22">
        <v>239.9</v>
      </c>
    </row>
    <row r="2272" spans="1:18" x14ac:dyDescent="0.2">
      <c r="A2272" s="21">
        <v>6602</v>
      </c>
      <c r="B2272" s="21" t="s">
        <v>9823</v>
      </c>
      <c r="C2272" s="21" t="s">
        <v>11893</v>
      </c>
      <c r="D2272" s="21" t="s">
        <v>12174</v>
      </c>
      <c r="E2272" s="21" t="s">
        <v>48</v>
      </c>
      <c r="F2272" s="21" t="s">
        <v>252</v>
      </c>
      <c r="G2272" s="21" t="s">
        <v>253</v>
      </c>
      <c r="H2272" s="21" t="s">
        <v>38</v>
      </c>
      <c r="I2272" s="21" t="s">
        <v>23</v>
      </c>
      <c r="J2272" s="21" t="s">
        <v>3644</v>
      </c>
      <c r="K2272" s="21" t="s">
        <v>3106</v>
      </c>
      <c r="L2272" s="21">
        <v>20735</v>
      </c>
      <c r="M2272" s="21" t="s">
        <v>158</v>
      </c>
      <c r="N2272" s="21" t="s">
        <v>5154</v>
      </c>
      <c r="O2272" s="21" t="s">
        <v>28</v>
      </c>
      <c r="P2272" s="21" t="s">
        <v>32</v>
      </c>
      <c r="Q2272" s="21" t="s">
        <v>5155</v>
      </c>
      <c r="R2272" s="22">
        <v>239.84</v>
      </c>
    </row>
    <row r="2273" spans="1:18" x14ac:dyDescent="0.2">
      <c r="A2273" s="21">
        <v>285</v>
      </c>
      <c r="B2273" s="21" t="s">
        <v>1188</v>
      </c>
      <c r="C2273" s="21" t="s">
        <v>1177</v>
      </c>
      <c r="D2273" s="21" t="s">
        <v>11801</v>
      </c>
      <c r="E2273" s="21" t="s">
        <v>48</v>
      </c>
      <c r="F2273" s="21" t="s">
        <v>180</v>
      </c>
      <c r="G2273" s="21" t="s">
        <v>181</v>
      </c>
      <c r="H2273" s="21" t="s">
        <v>22</v>
      </c>
      <c r="I2273" s="21" t="s">
        <v>23</v>
      </c>
      <c r="J2273" s="21" t="s">
        <v>473</v>
      </c>
      <c r="K2273" s="21" t="s">
        <v>474</v>
      </c>
      <c r="L2273" s="21">
        <v>97206</v>
      </c>
      <c r="M2273" s="21" t="s">
        <v>41</v>
      </c>
      <c r="N2273" s="21" t="s">
        <v>1190</v>
      </c>
      <c r="O2273" s="21" t="s">
        <v>70</v>
      </c>
      <c r="P2273" s="21" t="s">
        <v>175</v>
      </c>
      <c r="Q2273" s="21" t="s">
        <v>1191</v>
      </c>
      <c r="R2273" s="22">
        <v>239.8</v>
      </c>
    </row>
    <row r="2274" spans="1:18" x14ac:dyDescent="0.2">
      <c r="A2274" s="21">
        <v>4581</v>
      </c>
      <c r="B2274" s="21" t="s">
        <v>8406</v>
      </c>
      <c r="C2274" s="21" t="s">
        <v>1147</v>
      </c>
      <c r="D2274" s="21" t="s">
        <v>12121</v>
      </c>
      <c r="E2274" s="21" t="s">
        <v>48</v>
      </c>
      <c r="F2274" s="21" t="s">
        <v>1492</v>
      </c>
      <c r="G2274" s="21" t="s">
        <v>1493</v>
      </c>
      <c r="H2274" s="21" t="s">
        <v>38</v>
      </c>
      <c r="I2274" s="21" t="s">
        <v>23</v>
      </c>
      <c r="J2274" s="21" t="s">
        <v>8407</v>
      </c>
      <c r="K2274" s="21" t="s">
        <v>1675</v>
      </c>
      <c r="L2274" s="21">
        <v>39401</v>
      </c>
      <c r="M2274" s="21" t="s">
        <v>26</v>
      </c>
      <c r="N2274" s="21" t="s">
        <v>1115</v>
      </c>
      <c r="O2274" s="21" t="s">
        <v>70</v>
      </c>
      <c r="P2274" s="21" t="s">
        <v>175</v>
      </c>
      <c r="Q2274" s="21" t="s">
        <v>1116</v>
      </c>
      <c r="R2274" s="22">
        <v>239.7</v>
      </c>
    </row>
    <row r="2275" spans="1:18" x14ac:dyDescent="0.2">
      <c r="A2275" s="21">
        <v>5859</v>
      </c>
      <c r="B2275" s="21" t="s">
        <v>9358</v>
      </c>
      <c r="C2275" s="21" t="s">
        <v>11859</v>
      </c>
      <c r="D2275" s="21" t="s">
        <v>11855</v>
      </c>
      <c r="E2275" s="21" t="s">
        <v>19</v>
      </c>
      <c r="F2275" s="21" t="s">
        <v>2811</v>
      </c>
      <c r="G2275" s="21" t="s">
        <v>2812</v>
      </c>
      <c r="H2275" s="21" t="s">
        <v>22</v>
      </c>
      <c r="I2275" s="21" t="s">
        <v>23</v>
      </c>
      <c r="J2275" s="21" t="s">
        <v>88</v>
      </c>
      <c r="K2275" s="21" t="s">
        <v>40</v>
      </c>
      <c r="L2275" s="21">
        <v>94521</v>
      </c>
      <c r="M2275" s="21" t="s">
        <v>41</v>
      </c>
      <c r="N2275" s="21" t="s">
        <v>7810</v>
      </c>
      <c r="O2275" s="21" t="s">
        <v>28</v>
      </c>
      <c r="P2275" s="21" t="s">
        <v>29</v>
      </c>
      <c r="Q2275" s="21" t="s">
        <v>7811</v>
      </c>
      <c r="R2275" s="22">
        <v>239.666</v>
      </c>
    </row>
    <row r="2276" spans="1:18" x14ac:dyDescent="0.2">
      <c r="A2276" s="21">
        <v>6616</v>
      </c>
      <c r="B2276" s="21" t="s">
        <v>9830</v>
      </c>
      <c r="C2276" s="21" t="s">
        <v>307</v>
      </c>
      <c r="D2276" s="21" t="s">
        <v>3245</v>
      </c>
      <c r="E2276" s="21" t="s">
        <v>206</v>
      </c>
      <c r="F2276" s="21" t="s">
        <v>1543</v>
      </c>
      <c r="G2276" s="21" t="s">
        <v>1544</v>
      </c>
      <c r="H2276" s="21" t="s">
        <v>22</v>
      </c>
      <c r="I2276" s="21" t="s">
        <v>23</v>
      </c>
      <c r="J2276" s="21" t="s">
        <v>39</v>
      </c>
      <c r="K2276" s="21" t="s">
        <v>40</v>
      </c>
      <c r="L2276" s="21">
        <v>90045</v>
      </c>
      <c r="M2276" s="21" t="s">
        <v>41</v>
      </c>
      <c r="N2276" s="21" t="s">
        <v>7810</v>
      </c>
      <c r="O2276" s="21" t="s">
        <v>28</v>
      </c>
      <c r="P2276" s="21" t="s">
        <v>29</v>
      </c>
      <c r="Q2276" s="21" t="s">
        <v>7811</v>
      </c>
      <c r="R2276" s="22">
        <v>239.666</v>
      </c>
    </row>
    <row r="2277" spans="1:18" x14ac:dyDescent="0.2">
      <c r="A2277" s="21">
        <v>9602</v>
      </c>
      <c r="B2277" s="21" t="s">
        <v>11593</v>
      </c>
      <c r="C2277" s="21" t="s">
        <v>11953</v>
      </c>
      <c r="D2277" s="21" t="s">
        <v>11962</v>
      </c>
      <c r="E2277" s="21" t="s">
        <v>48</v>
      </c>
      <c r="F2277" s="21" t="s">
        <v>1835</v>
      </c>
      <c r="G2277" s="21" t="s">
        <v>1836</v>
      </c>
      <c r="H2277" s="21" t="s">
        <v>22</v>
      </c>
      <c r="I2277" s="21" t="s">
        <v>23</v>
      </c>
      <c r="J2277" s="21" t="s">
        <v>3702</v>
      </c>
      <c r="K2277" s="21" t="s">
        <v>1926</v>
      </c>
      <c r="L2277" s="21">
        <v>72401</v>
      </c>
      <c r="M2277" s="21" t="s">
        <v>26</v>
      </c>
      <c r="N2277" s="21" t="s">
        <v>4722</v>
      </c>
      <c r="O2277" s="21" t="s">
        <v>43</v>
      </c>
      <c r="P2277" s="21" t="s">
        <v>91</v>
      </c>
      <c r="Q2277" s="21" t="s">
        <v>4723</v>
      </c>
      <c r="R2277" s="22">
        <v>239.5</v>
      </c>
    </row>
    <row r="2278" spans="1:18" x14ac:dyDescent="0.2">
      <c r="A2278" s="21">
        <v>7513</v>
      </c>
      <c r="B2278" s="21" t="s">
        <v>10370</v>
      </c>
      <c r="C2278" s="21" t="s">
        <v>5837</v>
      </c>
      <c r="D2278" s="21" t="s">
        <v>153</v>
      </c>
      <c r="E2278" s="21" t="s">
        <v>48</v>
      </c>
      <c r="F2278" s="21" t="s">
        <v>2390</v>
      </c>
      <c r="G2278" s="21" t="s">
        <v>2391</v>
      </c>
      <c r="H2278" s="21" t="s">
        <v>22</v>
      </c>
      <c r="I2278" s="21" t="s">
        <v>23</v>
      </c>
      <c r="J2278" s="21" t="s">
        <v>563</v>
      </c>
      <c r="K2278" s="21" t="s">
        <v>564</v>
      </c>
      <c r="L2278" s="21">
        <v>43229</v>
      </c>
      <c r="M2278" s="21" t="s">
        <v>158</v>
      </c>
      <c r="N2278" s="21" t="s">
        <v>6225</v>
      </c>
      <c r="O2278" s="21" t="s">
        <v>43</v>
      </c>
      <c r="P2278" s="21" t="s">
        <v>57</v>
      </c>
      <c r="Q2278" s="21" t="s">
        <v>6226</v>
      </c>
      <c r="R2278" s="22">
        <v>239.45599999999999</v>
      </c>
    </row>
    <row r="2279" spans="1:18" x14ac:dyDescent="0.2">
      <c r="A2279" s="21">
        <v>8157</v>
      </c>
      <c r="B2279" s="21" t="s">
        <v>10723</v>
      </c>
      <c r="C2279" s="21" t="s">
        <v>12209</v>
      </c>
      <c r="D2279" s="21" t="s">
        <v>12150</v>
      </c>
      <c r="E2279" s="21" t="s">
        <v>48</v>
      </c>
      <c r="F2279" s="21" t="s">
        <v>2238</v>
      </c>
      <c r="G2279" s="21" t="s">
        <v>2239</v>
      </c>
      <c r="H2279" s="21" t="s">
        <v>22</v>
      </c>
      <c r="I2279" s="21" t="s">
        <v>23</v>
      </c>
      <c r="J2279" s="21" t="s">
        <v>5061</v>
      </c>
      <c r="K2279" s="21" t="s">
        <v>3106</v>
      </c>
      <c r="L2279" s="21">
        <v>21215</v>
      </c>
      <c r="M2279" s="21" t="s">
        <v>158</v>
      </c>
      <c r="N2279" s="21" t="s">
        <v>4310</v>
      </c>
      <c r="O2279" s="21" t="s">
        <v>28</v>
      </c>
      <c r="P2279" s="21" t="s">
        <v>54</v>
      </c>
      <c r="Q2279" s="21" t="s">
        <v>4311</v>
      </c>
      <c r="R2279" s="22">
        <v>239.37200000000001</v>
      </c>
    </row>
    <row r="2280" spans="1:18" x14ac:dyDescent="0.2">
      <c r="A2280" s="21">
        <v>8944</v>
      </c>
      <c r="B2280" s="21" t="s">
        <v>11196</v>
      </c>
      <c r="C2280" s="21" t="s">
        <v>12004</v>
      </c>
      <c r="D2280" s="21" t="s">
        <v>3523</v>
      </c>
      <c r="E2280" s="21" t="s">
        <v>48</v>
      </c>
      <c r="F2280" s="21" t="s">
        <v>5649</v>
      </c>
      <c r="G2280" s="21" t="s">
        <v>5650</v>
      </c>
      <c r="H2280" s="21" t="s">
        <v>22</v>
      </c>
      <c r="I2280" s="21" t="s">
        <v>23</v>
      </c>
      <c r="J2280" s="21" t="s">
        <v>515</v>
      </c>
      <c r="K2280" s="21" t="s">
        <v>232</v>
      </c>
      <c r="L2280" s="21">
        <v>60505</v>
      </c>
      <c r="M2280" s="21" t="s">
        <v>108</v>
      </c>
      <c r="N2280" s="21" t="s">
        <v>9200</v>
      </c>
      <c r="O2280" s="21" t="s">
        <v>28</v>
      </c>
      <c r="P2280" s="21" t="s">
        <v>32</v>
      </c>
      <c r="Q2280" s="21" t="s">
        <v>9201</v>
      </c>
      <c r="R2280" s="22">
        <v>239.358</v>
      </c>
    </row>
    <row r="2281" spans="1:18" x14ac:dyDescent="0.2">
      <c r="A2281" s="21">
        <v>6031</v>
      </c>
      <c r="B2281" s="21" t="s">
        <v>9462</v>
      </c>
      <c r="C2281" s="21" t="s">
        <v>11777</v>
      </c>
      <c r="D2281" s="21" t="s">
        <v>11777</v>
      </c>
      <c r="E2281" s="21" t="s">
        <v>1452</v>
      </c>
      <c r="F2281" s="21" t="s">
        <v>8079</v>
      </c>
      <c r="G2281" s="21" t="s">
        <v>8080</v>
      </c>
      <c r="H2281" s="21" t="s">
        <v>22</v>
      </c>
      <c r="I2281" s="21" t="s">
        <v>23</v>
      </c>
      <c r="J2281" s="21" t="s">
        <v>1595</v>
      </c>
      <c r="K2281" s="21" t="s">
        <v>52</v>
      </c>
      <c r="L2281" s="21">
        <v>33142</v>
      </c>
      <c r="M2281" s="21" t="s">
        <v>26</v>
      </c>
      <c r="N2281" s="21" t="s">
        <v>5326</v>
      </c>
      <c r="O2281" s="21" t="s">
        <v>28</v>
      </c>
      <c r="P2281" s="21" t="s">
        <v>32</v>
      </c>
      <c r="Q2281" s="21" t="s">
        <v>5327</v>
      </c>
      <c r="R2281" s="22">
        <v>239.24</v>
      </c>
    </row>
    <row r="2282" spans="1:18" x14ac:dyDescent="0.2">
      <c r="A2282" s="21">
        <v>2025</v>
      </c>
      <c r="B2282" s="21" t="s">
        <v>5513</v>
      </c>
      <c r="C2282" s="21" t="s">
        <v>5514</v>
      </c>
      <c r="D2282" s="21" t="s">
        <v>4564</v>
      </c>
      <c r="E2282" s="21" t="s">
        <v>19</v>
      </c>
      <c r="F2282" s="21" t="s">
        <v>4045</v>
      </c>
      <c r="G2282" s="21" t="s">
        <v>4046</v>
      </c>
      <c r="H2282" s="21" t="s">
        <v>22</v>
      </c>
      <c r="I2282" s="21" t="s">
        <v>23</v>
      </c>
      <c r="J2282" s="21" t="s">
        <v>3952</v>
      </c>
      <c r="K2282" s="21" t="s">
        <v>40</v>
      </c>
      <c r="L2282" s="21">
        <v>93727</v>
      </c>
      <c r="M2282" s="21" t="s">
        <v>41</v>
      </c>
      <c r="N2282" s="21" t="s">
        <v>4330</v>
      </c>
      <c r="O2282" s="21" t="s">
        <v>43</v>
      </c>
      <c r="P2282" s="21" t="s">
        <v>74</v>
      </c>
      <c r="Q2282" s="21" t="s">
        <v>4331</v>
      </c>
      <c r="R2282" s="22">
        <v>239.12</v>
      </c>
    </row>
    <row r="2283" spans="1:18" x14ac:dyDescent="0.2">
      <c r="A2283" s="21">
        <v>104</v>
      </c>
      <c r="B2283" s="21" t="s">
        <v>510</v>
      </c>
      <c r="C2283" s="21" t="s">
        <v>511</v>
      </c>
      <c r="D2283" s="21" t="s">
        <v>512</v>
      </c>
      <c r="E2283" s="21" t="s">
        <v>48</v>
      </c>
      <c r="F2283" s="21" t="s">
        <v>513</v>
      </c>
      <c r="G2283" s="21" t="s">
        <v>514</v>
      </c>
      <c r="H2283" s="21" t="s">
        <v>22</v>
      </c>
      <c r="I2283" s="21" t="s">
        <v>23</v>
      </c>
      <c r="J2283" s="21" t="s">
        <v>515</v>
      </c>
      <c r="K2283" s="21" t="s">
        <v>516</v>
      </c>
      <c r="L2283" s="21">
        <v>80013</v>
      </c>
      <c r="M2283" s="21" t="s">
        <v>41</v>
      </c>
      <c r="N2283" s="21" t="s">
        <v>517</v>
      </c>
      <c r="O2283" s="21" t="s">
        <v>70</v>
      </c>
      <c r="P2283" s="21" t="s">
        <v>175</v>
      </c>
      <c r="Q2283" s="21" t="s">
        <v>518</v>
      </c>
      <c r="R2283" s="22">
        <v>238.89599999999999</v>
      </c>
    </row>
    <row r="2284" spans="1:18" x14ac:dyDescent="0.2">
      <c r="A2284" s="21">
        <v>5821</v>
      </c>
      <c r="B2284" s="21" t="s">
        <v>9334</v>
      </c>
      <c r="C2284" s="21" t="s">
        <v>12055</v>
      </c>
      <c r="D2284" s="21" t="s">
        <v>3285</v>
      </c>
      <c r="E2284" s="21" t="s">
        <v>48</v>
      </c>
      <c r="F2284" s="21" t="s">
        <v>7884</v>
      </c>
      <c r="G2284" s="21" t="s">
        <v>7885</v>
      </c>
      <c r="H2284" s="21" t="s">
        <v>38</v>
      </c>
      <c r="I2284" s="21" t="s">
        <v>23</v>
      </c>
      <c r="J2284" s="21" t="s">
        <v>134</v>
      </c>
      <c r="K2284" s="21" t="s">
        <v>40</v>
      </c>
      <c r="L2284" s="21">
        <v>94122</v>
      </c>
      <c r="M2284" s="21" t="s">
        <v>41</v>
      </c>
      <c r="N2284" s="21" t="s">
        <v>6585</v>
      </c>
      <c r="O2284" s="21" t="s">
        <v>43</v>
      </c>
      <c r="P2284" s="21" t="s">
        <v>651</v>
      </c>
      <c r="Q2284" s="21" t="s">
        <v>6586</v>
      </c>
      <c r="R2284" s="22">
        <v>238.62</v>
      </c>
    </row>
    <row r="2285" spans="1:18" x14ac:dyDescent="0.2">
      <c r="A2285" s="21">
        <v>9764</v>
      </c>
      <c r="B2285" s="21" t="s">
        <v>11691</v>
      </c>
      <c r="C2285" s="21" t="s">
        <v>9081</v>
      </c>
      <c r="D2285" s="21" t="s">
        <v>1783</v>
      </c>
      <c r="E2285" s="21" t="s">
        <v>48</v>
      </c>
      <c r="F2285" s="21" t="s">
        <v>4780</v>
      </c>
      <c r="G2285" s="21" t="s">
        <v>4781</v>
      </c>
      <c r="H2285" s="21" t="s">
        <v>38</v>
      </c>
      <c r="I2285" s="21" t="s">
        <v>23</v>
      </c>
      <c r="J2285" s="21" t="s">
        <v>96</v>
      </c>
      <c r="K2285" s="21" t="s">
        <v>97</v>
      </c>
      <c r="L2285" s="21">
        <v>98103</v>
      </c>
      <c r="M2285" s="21" t="s">
        <v>41</v>
      </c>
      <c r="N2285" s="21" t="s">
        <v>6585</v>
      </c>
      <c r="O2285" s="21" t="s">
        <v>43</v>
      </c>
      <c r="P2285" s="21" t="s">
        <v>651</v>
      </c>
      <c r="Q2285" s="21" t="s">
        <v>6586</v>
      </c>
      <c r="R2285" s="22">
        <v>238.62</v>
      </c>
    </row>
    <row r="2286" spans="1:18" x14ac:dyDescent="0.2">
      <c r="A2286" s="21">
        <v>130</v>
      </c>
      <c r="B2286" s="21" t="s">
        <v>619</v>
      </c>
      <c r="C2286" s="21" t="s">
        <v>11755</v>
      </c>
      <c r="D2286" s="21" t="s">
        <v>11749</v>
      </c>
      <c r="E2286" s="21" t="s">
        <v>19</v>
      </c>
      <c r="F2286" s="21" t="s">
        <v>620</v>
      </c>
      <c r="G2286" s="21" t="s">
        <v>621</v>
      </c>
      <c r="H2286" s="21" t="s">
        <v>105</v>
      </c>
      <c r="I2286" s="21" t="s">
        <v>23</v>
      </c>
      <c r="J2286" s="21" t="s">
        <v>39</v>
      </c>
      <c r="K2286" s="21" t="s">
        <v>40</v>
      </c>
      <c r="L2286" s="21">
        <v>90004</v>
      </c>
      <c r="M2286" s="21" t="s">
        <v>41</v>
      </c>
      <c r="N2286" s="21" t="s">
        <v>623</v>
      </c>
      <c r="O2286" s="21" t="s">
        <v>28</v>
      </c>
      <c r="P2286" s="21" t="s">
        <v>64</v>
      </c>
      <c r="Q2286" s="21" t="s">
        <v>624</v>
      </c>
      <c r="R2286" s="22">
        <v>238.56</v>
      </c>
    </row>
    <row r="2287" spans="1:18" x14ac:dyDescent="0.2">
      <c r="A2287" s="21">
        <v>6046</v>
      </c>
      <c r="B2287" s="21" t="s">
        <v>9474</v>
      </c>
      <c r="C2287" s="21" t="s">
        <v>11733</v>
      </c>
      <c r="D2287" s="21" t="s">
        <v>11734</v>
      </c>
      <c r="E2287" s="21" t="s">
        <v>48</v>
      </c>
      <c r="F2287" s="21" t="s">
        <v>4145</v>
      </c>
      <c r="G2287" s="21" t="s">
        <v>4146</v>
      </c>
      <c r="H2287" s="21" t="s">
        <v>38</v>
      </c>
      <c r="I2287" s="21" t="s">
        <v>23</v>
      </c>
      <c r="J2287" s="21" t="s">
        <v>1476</v>
      </c>
      <c r="K2287" s="21" t="s">
        <v>348</v>
      </c>
      <c r="L2287" s="21">
        <v>85705</v>
      </c>
      <c r="M2287" s="21" t="s">
        <v>41</v>
      </c>
      <c r="N2287" s="21" t="s">
        <v>4801</v>
      </c>
      <c r="O2287" s="21" t="s">
        <v>28</v>
      </c>
      <c r="P2287" s="21" t="s">
        <v>64</v>
      </c>
      <c r="Q2287" s="21" t="s">
        <v>4802</v>
      </c>
      <c r="R2287" s="22">
        <v>238.15199999999999</v>
      </c>
    </row>
    <row r="2288" spans="1:18" x14ac:dyDescent="0.2">
      <c r="A2288" s="21">
        <v>1956</v>
      </c>
      <c r="B2288" s="21" t="s">
        <v>5412</v>
      </c>
      <c r="C2288" s="21" t="s">
        <v>11891</v>
      </c>
      <c r="D2288" s="21" t="s">
        <v>11948</v>
      </c>
      <c r="E2288" s="21" t="s">
        <v>48</v>
      </c>
      <c r="F2288" s="21" t="s">
        <v>5413</v>
      </c>
      <c r="G2288" s="21" t="s">
        <v>5414</v>
      </c>
      <c r="H2288" s="21" t="s">
        <v>38</v>
      </c>
      <c r="I2288" s="21" t="s">
        <v>23</v>
      </c>
      <c r="J2288" s="21" t="s">
        <v>299</v>
      </c>
      <c r="K2288" s="21" t="s">
        <v>300</v>
      </c>
      <c r="L2288" s="21">
        <v>10009</v>
      </c>
      <c r="M2288" s="21" t="s">
        <v>158</v>
      </c>
      <c r="N2288" s="21" t="s">
        <v>5417</v>
      </c>
      <c r="O2288" s="21" t="s">
        <v>70</v>
      </c>
      <c r="P2288" s="21" t="s">
        <v>175</v>
      </c>
      <c r="Q2288" s="21" t="s">
        <v>5418</v>
      </c>
      <c r="R2288" s="22">
        <v>238</v>
      </c>
    </row>
    <row r="2289" spans="1:18" x14ac:dyDescent="0.2">
      <c r="A2289" s="21">
        <v>3866</v>
      </c>
      <c r="B2289" s="21" t="s">
        <v>7770</v>
      </c>
      <c r="C2289" s="21" t="s">
        <v>1473</v>
      </c>
      <c r="D2289" s="21" t="s">
        <v>7771</v>
      </c>
      <c r="E2289" s="21" t="s">
        <v>19</v>
      </c>
      <c r="F2289" s="21" t="s">
        <v>5207</v>
      </c>
      <c r="G2289" s="21" t="s">
        <v>5208</v>
      </c>
      <c r="H2289" s="21" t="s">
        <v>22</v>
      </c>
      <c r="I2289" s="21" t="s">
        <v>23</v>
      </c>
      <c r="J2289" s="21" t="s">
        <v>134</v>
      </c>
      <c r="K2289" s="21" t="s">
        <v>40</v>
      </c>
      <c r="L2289" s="21">
        <v>94122</v>
      </c>
      <c r="M2289" s="21" t="s">
        <v>41</v>
      </c>
      <c r="N2289" s="21" t="s">
        <v>5417</v>
      </c>
      <c r="O2289" s="21" t="s">
        <v>70</v>
      </c>
      <c r="P2289" s="21" t="s">
        <v>175</v>
      </c>
      <c r="Q2289" s="21" t="s">
        <v>5418</v>
      </c>
      <c r="R2289" s="22">
        <v>238</v>
      </c>
    </row>
    <row r="2290" spans="1:18" x14ac:dyDescent="0.2">
      <c r="A2290" s="21">
        <v>8155</v>
      </c>
      <c r="B2290" s="21" t="s">
        <v>10722</v>
      </c>
      <c r="C2290" s="21" t="s">
        <v>1749</v>
      </c>
      <c r="D2290" s="21" t="s">
        <v>4478</v>
      </c>
      <c r="E2290" s="21" t="s">
        <v>48</v>
      </c>
      <c r="F2290" s="21" t="s">
        <v>8197</v>
      </c>
      <c r="G2290" s="21" t="s">
        <v>8198</v>
      </c>
      <c r="H2290" s="21" t="s">
        <v>22</v>
      </c>
      <c r="I2290" s="21" t="s">
        <v>23</v>
      </c>
      <c r="J2290" s="21" t="s">
        <v>4173</v>
      </c>
      <c r="K2290" s="21" t="s">
        <v>844</v>
      </c>
      <c r="L2290" s="21">
        <v>6457</v>
      </c>
      <c r="M2290" s="21" t="s">
        <v>158</v>
      </c>
      <c r="N2290" s="21" t="s">
        <v>5417</v>
      </c>
      <c r="O2290" s="21" t="s">
        <v>70</v>
      </c>
      <c r="P2290" s="21" t="s">
        <v>175</v>
      </c>
      <c r="Q2290" s="21" t="s">
        <v>5418</v>
      </c>
      <c r="R2290" s="22">
        <v>238</v>
      </c>
    </row>
    <row r="2291" spans="1:18" x14ac:dyDescent="0.2">
      <c r="A2291" s="21">
        <v>7444</v>
      </c>
      <c r="B2291" s="21" t="s">
        <v>10337</v>
      </c>
      <c r="C2291" s="21" t="s">
        <v>11773</v>
      </c>
      <c r="D2291" s="21" t="s">
        <v>12167</v>
      </c>
      <c r="E2291" s="21" t="s">
        <v>206</v>
      </c>
      <c r="F2291" s="21" t="s">
        <v>9833</v>
      </c>
      <c r="G2291" s="21" t="s">
        <v>9834</v>
      </c>
      <c r="H2291" s="21" t="s">
        <v>38</v>
      </c>
      <c r="I2291" s="21" t="s">
        <v>23</v>
      </c>
      <c r="J2291" s="21" t="s">
        <v>3579</v>
      </c>
      <c r="K2291" s="21" t="s">
        <v>107</v>
      </c>
      <c r="L2291" s="21">
        <v>78521</v>
      </c>
      <c r="M2291" s="21" t="s">
        <v>108</v>
      </c>
      <c r="N2291" s="21" t="s">
        <v>2622</v>
      </c>
      <c r="O2291" s="21" t="s">
        <v>43</v>
      </c>
      <c r="P2291" s="21" t="s">
        <v>57</v>
      </c>
      <c r="Q2291" s="21" t="s">
        <v>2623</v>
      </c>
      <c r="R2291" s="22">
        <v>237.096</v>
      </c>
    </row>
    <row r="2292" spans="1:18" x14ac:dyDescent="0.2">
      <c r="A2292" s="21">
        <v>4032</v>
      </c>
      <c r="B2292" s="21" t="s">
        <v>7928</v>
      </c>
      <c r="C2292" s="21" t="s">
        <v>1789</v>
      </c>
      <c r="D2292" s="21" t="s">
        <v>3602</v>
      </c>
      <c r="E2292" s="21" t="s">
        <v>48</v>
      </c>
      <c r="F2292" s="21" t="s">
        <v>217</v>
      </c>
      <c r="G2292" s="21" t="s">
        <v>218</v>
      </c>
      <c r="H2292" s="21" t="s">
        <v>105</v>
      </c>
      <c r="I2292" s="21" t="s">
        <v>23</v>
      </c>
      <c r="J2292" s="21" t="s">
        <v>7929</v>
      </c>
      <c r="K2292" s="21" t="s">
        <v>97</v>
      </c>
      <c r="L2292" s="21">
        <v>98042</v>
      </c>
      <c r="M2292" s="21" t="s">
        <v>41</v>
      </c>
      <c r="N2292" s="21" t="s">
        <v>2845</v>
      </c>
      <c r="O2292" s="21" t="s">
        <v>43</v>
      </c>
      <c r="P2292" s="21" t="s">
        <v>77</v>
      </c>
      <c r="Q2292" s="21" t="s">
        <v>2846</v>
      </c>
      <c r="R2292" s="22">
        <v>236.88</v>
      </c>
    </row>
    <row r="2293" spans="1:18" x14ac:dyDescent="0.2">
      <c r="A2293" s="21">
        <v>7441</v>
      </c>
      <c r="B2293" s="21" t="s">
        <v>10335</v>
      </c>
      <c r="C2293" s="21" t="s">
        <v>11891</v>
      </c>
      <c r="D2293" s="21" t="s">
        <v>11948</v>
      </c>
      <c r="E2293" s="21" t="s">
        <v>48</v>
      </c>
      <c r="F2293" s="21" t="s">
        <v>5143</v>
      </c>
      <c r="G2293" s="21" t="s">
        <v>5144</v>
      </c>
      <c r="H2293" s="21" t="s">
        <v>22</v>
      </c>
      <c r="I2293" s="21" t="s">
        <v>23</v>
      </c>
      <c r="J2293" s="21" t="s">
        <v>39</v>
      </c>
      <c r="K2293" s="21" t="s">
        <v>40</v>
      </c>
      <c r="L2293" s="21">
        <v>90049</v>
      </c>
      <c r="M2293" s="21" t="s">
        <v>41</v>
      </c>
      <c r="N2293" s="21" t="s">
        <v>5019</v>
      </c>
      <c r="O2293" s="21" t="s">
        <v>28</v>
      </c>
      <c r="P2293" s="21" t="s">
        <v>54</v>
      </c>
      <c r="Q2293" s="21" t="s">
        <v>5020</v>
      </c>
      <c r="R2293" s="22">
        <v>236.52799999999999</v>
      </c>
    </row>
    <row r="2294" spans="1:18" x14ac:dyDescent="0.2">
      <c r="A2294" s="21">
        <v>7169</v>
      </c>
      <c r="B2294" s="21" t="s">
        <v>10173</v>
      </c>
      <c r="C2294" s="21" t="s">
        <v>1871</v>
      </c>
      <c r="D2294" s="21" t="s">
        <v>7009</v>
      </c>
      <c r="E2294" s="21" t="s">
        <v>19</v>
      </c>
      <c r="F2294" s="21" t="s">
        <v>2527</v>
      </c>
      <c r="G2294" s="21" t="s">
        <v>2528</v>
      </c>
      <c r="H2294" s="21" t="s">
        <v>22</v>
      </c>
      <c r="I2294" s="21" t="s">
        <v>23</v>
      </c>
      <c r="J2294" s="21" t="s">
        <v>134</v>
      </c>
      <c r="K2294" s="21" t="s">
        <v>40</v>
      </c>
      <c r="L2294" s="21">
        <v>94122</v>
      </c>
      <c r="M2294" s="21" t="s">
        <v>41</v>
      </c>
      <c r="N2294" s="21" t="s">
        <v>1740</v>
      </c>
      <c r="O2294" s="21" t="s">
        <v>43</v>
      </c>
      <c r="P2294" s="21" t="s">
        <v>57</v>
      </c>
      <c r="Q2294" s="21" t="s">
        <v>1741</v>
      </c>
      <c r="R2294" s="22">
        <v>236.5</v>
      </c>
    </row>
    <row r="2295" spans="1:18" x14ac:dyDescent="0.2">
      <c r="A2295" s="21">
        <v>7576</v>
      </c>
      <c r="B2295" s="21" t="s">
        <v>10397</v>
      </c>
      <c r="C2295" s="21" t="s">
        <v>11861</v>
      </c>
      <c r="D2295" s="21" t="s">
        <v>11911</v>
      </c>
      <c r="E2295" s="21" t="s">
        <v>48</v>
      </c>
      <c r="F2295" s="21" t="s">
        <v>4293</v>
      </c>
      <c r="G2295" s="21" t="s">
        <v>4294</v>
      </c>
      <c r="H2295" s="21" t="s">
        <v>38</v>
      </c>
      <c r="I2295" s="21" t="s">
        <v>23</v>
      </c>
      <c r="J2295" s="21" t="s">
        <v>39</v>
      </c>
      <c r="K2295" s="21" t="s">
        <v>40</v>
      </c>
      <c r="L2295" s="21">
        <v>90036</v>
      </c>
      <c r="M2295" s="21" t="s">
        <v>41</v>
      </c>
      <c r="N2295" s="21" t="s">
        <v>4500</v>
      </c>
      <c r="O2295" s="21" t="s">
        <v>70</v>
      </c>
      <c r="P2295" s="21" t="s">
        <v>175</v>
      </c>
      <c r="Q2295" s="21" t="s">
        <v>4501</v>
      </c>
      <c r="R2295" s="22">
        <v>236</v>
      </c>
    </row>
    <row r="2296" spans="1:18" x14ac:dyDescent="0.2">
      <c r="A2296" s="21">
        <v>7859</v>
      </c>
      <c r="B2296" s="21" t="s">
        <v>10563</v>
      </c>
      <c r="C2296" s="21" t="s">
        <v>4139</v>
      </c>
      <c r="D2296" s="21" t="s">
        <v>11792</v>
      </c>
      <c r="E2296" s="21" t="s">
        <v>206</v>
      </c>
      <c r="F2296" s="21" t="s">
        <v>4117</v>
      </c>
      <c r="G2296" s="21" t="s">
        <v>4118</v>
      </c>
      <c r="H2296" s="21" t="s">
        <v>38</v>
      </c>
      <c r="I2296" s="21" t="s">
        <v>23</v>
      </c>
      <c r="J2296" s="21" t="s">
        <v>299</v>
      </c>
      <c r="K2296" s="21" t="s">
        <v>300</v>
      </c>
      <c r="L2296" s="21">
        <v>10024</v>
      </c>
      <c r="M2296" s="21" t="s">
        <v>158</v>
      </c>
      <c r="N2296" s="21" t="s">
        <v>5195</v>
      </c>
      <c r="O2296" s="21" t="s">
        <v>43</v>
      </c>
      <c r="P2296" s="21" t="s">
        <v>77</v>
      </c>
      <c r="Q2296" s="21" t="s">
        <v>5196</v>
      </c>
      <c r="R2296" s="22">
        <v>235.95</v>
      </c>
    </row>
    <row r="2297" spans="1:18" x14ac:dyDescent="0.2">
      <c r="A2297" s="21">
        <v>635</v>
      </c>
      <c r="B2297" s="21" t="s">
        <v>2356</v>
      </c>
      <c r="C2297" s="21" t="s">
        <v>2357</v>
      </c>
      <c r="D2297" s="21" t="s">
        <v>2358</v>
      </c>
      <c r="E2297" s="21" t="s">
        <v>19</v>
      </c>
      <c r="F2297" s="21" t="s">
        <v>2021</v>
      </c>
      <c r="G2297" s="21" t="s">
        <v>2022</v>
      </c>
      <c r="H2297" s="21" t="s">
        <v>22</v>
      </c>
      <c r="I2297" s="21" t="s">
        <v>23</v>
      </c>
      <c r="J2297" s="21" t="s">
        <v>1595</v>
      </c>
      <c r="K2297" s="21" t="s">
        <v>52</v>
      </c>
      <c r="L2297" s="21">
        <v>33180</v>
      </c>
      <c r="M2297" s="21" t="s">
        <v>26</v>
      </c>
      <c r="N2297" s="21" t="s">
        <v>2222</v>
      </c>
      <c r="O2297" s="21" t="s">
        <v>43</v>
      </c>
      <c r="P2297" s="21" t="s">
        <v>44</v>
      </c>
      <c r="Q2297" s="21" t="s">
        <v>2223</v>
      </c>
      <c r="R2297" s="22">
        <v>235.94399999999999</v>
      </c>
    </row>
    <row r="2298" spans="1:18" x14ac:dyDescent="0.2">
      <c r="A2298" s="21">
        <v>6905</v>
      </c>
      <c r="B2298" s="21" t="s">
        <v>10004</v>
      </c>
      <c r="C2298" s="21" t="s">
        <v>11891</v>
      </c>
      <c r="D2298" s="21" t="s">
        <v>11860</v>
      </c>
      <c r="E2298" s="21" t="s">
        <v>48</v>
      </c>
      <c r="F2298" s="21" t="s">
        <v>3094</v>
      </c>
      <c r="G2298" s="21" t="s">
        <v>3095</v>
      </c>
      <c r="H2298" s="21" t="s">
        <v>38</v>
      </c>
      <c r="I2298" s="21" t="s">
        <v>23</v>
      </c>
      <c r="J2298" s="21" t="s">
        <v>341</v>
      </c>
      <c r="K2298" s="21" t="s">
        <v>232</v>
      </c>
      <c r="L2298" s="21">
        <v>60653</v>
      </c>
      <c r="M2298" s="21" t="s">
        <v>108</v>
      </c>
      <c r="N2298" s="21" t="s">
        <v>9191</v>
      </c>
      <c r="O2298" s="21" t="s">
        <v>43</v>
      </c>
      <c r="P2298" s="21" t="s">
        <v>57</v>
      </c>
      <c r="Q2298" s="21" t="s">
        <v>9192</v>
      </c>
      <c r="R2298" s="22">
        <v>235.92</v>
      </c>
    </row>
    <row r="2299" spans="1:18" x14ac:dyDescent="0.2">
      <c r="A2299" s="21">
        <v>9798</v>
      </c>
      <c r="B2299" s="21" t="s">
        <v>11708</v>
      </c>
      <c r="C2299" s="21" t="s">
        <v>12233</v>
      </c>
      <c r="D2299" s="21" t="s">
        <v>1814</v>
      </c>
      <c r="E2299" s="21" t="s">
        <v>48</v>
      </c>
      <c r="F2299" s="21" t="s">
        <v>7317</v>
      </c>
      <c r="G2299" s="21" t="s">
        <v>7318</v>
      </c>
      <c r="H2299" s="21" t="s">
        <v>38</v>
      </c>
      <c r="I2299" s="21" t="s">
        <v>23</v>
      </c>
      <c r="J2299" s="21" t="s">
        <v>3216</v>
      </c>
      <c r="K2299" s="21" t="s">
        <v>564</v>
      </c>
      <c r="L2299" s="21">
        <v>43615</v>
      </c>
      <c r="M2299" s="21" t="s">
        <v>158</v>
      </c>
      <c r="N2299" s="21" t="s">
        <v>210</v>
      </c>
      <c r="O2299" s="21" t="s">
        <v>70</v>
      </c>
      <c r="P2299" s="21" t="s">
        <v>71</v>
      </c>
      <c r="Q2299" s="21" t="s">
        <v>211</v>
      </c>
      <c r="R2299" s="22">
        <v>235.18799999999999</v>
      </c>
    </row>
    <row r="2300" spans="1:18" x14ac:dyDescent="0.2">
      <c r="A2300" s="21">
        <v>6204</v>
      </c>
      <c r="B2300" s="21" t="s">
        <v>9577</v>
      </c>
      <c r="C2300" s="21" t="s">
        <v>1451</v>
      </c>
      <c r="D2300" s="21" t="s">
        <v>1854</v>
      </c>
      <c r="E2300" s="21" t="s">
        <v>48</v>
      </c>
      <c r="F2300" s="21" t="s">
        <v>5962</v>
      </c>
      <c r="G2300" s="21" t="s">
        <v>5963</v>
      </c>
      <c r="H2300" s="21" t="s">
        <v>22</v>
      </c>
      <c r="I2300" s="21" t="s">
        <v>23</v>
      </c>
      <c r="J2300" s="21" t="s">
        <v>563</v>
      </c>
      <c r="K2300" s="21" t="s">
        <v>564</v>
      </c>
      <c r="L2300" s="21">
        <v>43229</v>
      </c>
      <c r="M2300" s="21" t="s">
        <v>158</v>
      </c>
      <c r="N2300" s="21" t="s">
        <v>8490</v>
      </c>
      <c r="O2300" s="21" t="s">
        <v>70</v>
      </c>
      <c r="P2300" s="21" t="s">
        <v>71</v>
      </c>
      <c r="Q2300" s="21" t="s">
        <v>8491</v>
      </c>
      <c r="R2300" s="22">
        <v>235.15199999999999</v>
      </c>
    </row>
    <row r="2301" spans="1:18" x14ac:dyDescent="0.2">
      <c r="A2301" s="21">
        <v>8097</v>
      </c>
      <c r="B2301" s="21" t="s">
        <v>10685</v>
      </c>
      <c r="C2301" s="21" t="s">
        <v>7997</v>
      </c>
      <c r="D2301" s="21" t="s">
        <v>11964</v>
      </c>
      <c r="E2301" s="21" t="s">
        <v>19</v>
      </c>
      <c r="F2301" s="21" t="s">
        <v>5814</v>
      </c>
      <c r="G2301" s="21" t="s">
        <v>5815</v>
      </c>
      <c r="H2301" s="21" t="s">
        <v>22</v>
      </c>
      <c r="I2301" s="21" t="s">
        <v>23</v>
      </c>
      <c r="J2301" s="21" t="s">
        <v>96</v>
      </c>
      <c r="K2301" s="21" t="s">
        <v>97</v>
      </c>
      <c r="L2301" s="21">
        <v>98115</v>
      </c>
      <c r="M2301" s="21" t="s">
        <v>41</v>
      </c>
      <c r="N2301" s="21" t="s">
        <v>1913</v>
      </c>
      <c r="O2301" s="21" t="s">
        <v>70</v>
      </c>
      <c r="P2301" s="21" t="s">
        <v>175</v>
      </c>
      <c r="Q2301" s="21" t="s">
        <v>1914</v>
      </c>
      <c r="R2301" s="22">
        <v>234.95</v>
      </c>
    </row>
    <row r="2302" spans="1:18" x14ac:dyDescent="0.2">
      <c r="A2302" s="21">
        <v>5631</v>
      </c>
      <c r="B2302" s="21" t="s">
        <v>9203</v>
      </c>
      <c r="C2302" s="21" t="s">
        <v>12238</v>
      </c>
      <c r="D2302" s="21" t="s">
        <v>9204</v>
      </c>
      <c r="E2302" s="21" t="s">
        <v>48</v>
      </c>
      <c r="F2302" s="21" t="s">
        <v>1673</v>
      </c>
      <c r="G2302" s="21" t="s">
        <v>1674</v>
      </c>
      <c r="H2302" s="21" t="s">
        <v>22</v>
      </c>
      <c r="I2302" s="21" t="s">
        <v>23</v>
      </c>
      <c r="J2302" s="21" t="s">
        <v>5482</v>
      </c>
      <c r="K2302" s="21" t="s">
        <v>357</v>
      </c>
      <c r="L2302" s="21">
        <v>23320</v>
      </c>
      <c r="M2302" s="21" t="s">
        <v>26</v>
      </c>
      <c r="N2302" s="21" t="s">
        <v>2082</v>
      </c>
      <c r="O2302" s="21" t="s">
        <v>70</v>
      </c>
      <c r="P2302" s="21" t="s">
        <v>175</v>
      </c>
      <c r="Q2302" s="21" t="s">
        <v>2083</v>
      </c>
      <c r="R2302" s="22">
        <v>234.45</v>
      </c>
    </row>
    <row r="2303" spans="1:18" x14ac:dyDescent="0.2">
      <c r="A2303" s="21">
        <v>5952</v>
      </c>
      <c r="B2303" s="21" t="s">
        <v>9417</v>
      </c>
      <c r="C2303" s="21" t="s">
        <v>12197</v>
      </c>
      <c r="D2303" s="21" t="s">
        <v>12197</v>
      </c>
      <c r="E2303" s="21" t="s">
        <v>1452</v>
      </c>
      <c r="F2303" s="21" t="s">
        <v>1119</v>
      </c>
      <c r="G2303" s="21" t="s">
        <v>1120</v>
      </c>
      <c r="H2303" s="21" t="s">
        <v>38</v>
      </c>
      <c r="I2303" s="21" t="s">
        <v>23</v>
      </c>
      <c r="J2303" s="21" t="s">
        <v>5923</v>
      </c>
      <c r="K2303" s="21" t="s">
        <v>1675</v>
      </c>
      <c r="L2303" s="21">
        <v>38671</v>
      </c>
      <c r="M2303" s="21" t="s">
        <v>26</v>
      </c>
      <c r="N2303" s="21" t="s">
        <v>4037</v>
      </c>
      <c r="O2303" s="21" t="s">
        <v>43</v>
      </c>
      <c r="P2303" s="21" t="s">
        <v>74</v>
      </c>
      <c r="Q2303" s="21" t="s">
        <v>9418</v>
      </c>
      <c r="R2303" s="22">
        <v>234.36</v>
      </c>
    </row>
    <row r="2304" spans="1:18" x14ac:dyDescent="0.2">
      <c r="A2304" s="21">
        <v>232</v>
      </c>
      <c r="B2304" s="21" t="s">
        <v>1016</v>
      </c>
      <c r="C2304" s="21" t="s">
        <v>11789</v>
      </c>
      <c r="D2304" s="21" t="s">
        <v>11790</v>
      </c>
      <c r="E2304" s="21" t="s">
        <v>48</v>
      </c>
      <c r="F2304" s="21" t="s">
        <v>425</v>
      </c>
      <c r="G2304" s="21" t="s">
        <v>426</v>
      </c>
      <c r="H2304" s="21" t="s">
        <v>105</v>
      </c>
      <c r="I2304" s="21" t="s">
        <v>23</v>
      </c>
      <c r="J2304" s="21" t="s">
        <v>1017</v>
      </c>
      <c r="K2304" s="21" t="s">
        <v>52</v>
      </c>
      <c r="L2304" s="21">
        <v>33614</v>
      </c>
      <c r="M2304" s="21" t="s">
        <v>26</v>
      </c>
      <c r="N2304" s="21" t="s">
        <v>1018</v>
      </c>
      <c r="O2304" s="21" t="s">
        <v>28</v>
      </c>
      <c r="P2304" s="21" t="s">
        <v>54</v>
      </c>
      <c r="Q2304" s="21" t="s">
        <v>1019</v>
      </c>
      <c r="R2304" s="22">
        <v>233.86</v>
      </c>
    </row>
    <row r="2305" spans="1:18" x14ac:dyDescent="0.2">
      <c r="A2305" s="21">
        <v>2151</v>
      </c>
      <c r="B2305" s="21" t="s">
        <v>5705</v>
      </c>
      <c r="C2305" s="21" t="s">
        <v>1242</v>
      </c>
      <c r="D2305" s="21" t="s">
        <v>1679</v>
      </c>
      <c r="E2305" s="21" t="s">
        <v>48</v>
      </c>
      <c r="F2305" s="21" t="s">
        <v>5706</v>
      </c>
      <c r="G2305" s="21" t="s">
        <v>5707</v>
      </c>
      <c r="H2305" s="21" t="s">
        <v>22</v>
      </c>
      <c r="I2305" s="21" t="s">
        <v>23</v>
      </c>
      <c r="J2305" s="21" t="s">
        <v>5708</v>
      </c>
      <c r="K2305" s="21" t="s">
        <v>107</v>
      </c>
      <c r="L2305" s="21">
        <v>77840</v>
      </c>
      <c r="M2305" s="21" t="s">
        <v>108</v>
      </c>
      <c r="N2305" s="21" t="s">
        <v>4015</v>
      </c>
      <c r="O2305" s="21" t="s">
        <v>28</v>
      </c>
      <c r="P2305" s="21" t="s">
        <v>32</v>
      </c>
      <c r="Q2305" s="21" t="s">
        <v>4016</v>
      </c>
      <c r="R2305" s="22">
        <v>233.05799999999999</v>
      </c>
    </row>
    <row r="2306" spans="1:18" x14ac:dyDescent="0.2">
      <c r="A2306" s="21">
        <v>3695</v>
      </c>
      <c r="B2306" s="21" t="s">
        <v>7601</v>
      </c>
      <c r="C2306" s="21" t="s">
        <v>5747</v>
      </c>
      <c r="D2306" s="21" t="s">
        <v>1979</v>
      </c>
      <c r="E2306" s="21" t="s">
        <v>48</v>
      </c>
      <c r="F2306" s="21" t="s">
        <v>4073</v>
      </c>
      <c r="G2306" s="21" t="s">
        <v>4074</v>
      </c>
      <c r="H2306" s="21" t="s">
        <v>38</v>
      </c>
      <c r="I2306" s="21" t="s">
        <v>23</v>
      </c>
      <c r="J2306" s="21" t="s">
        <v>356</v>
      </c>
      <c r="K2306" s="21" t="s">
        <v>357</v>
      </c>
      <c r="L2306" s="21">
        <v>22153</v>
      </c>
      <c r="M2306" s="21" t="s">
        <v>26</v>
      </c>
      <c r="N2306" s="21" t="s">
        <v>5406</v>
      </c>
      <c r="O2306" s="21" t="s">
        <v>43</v>
      </c>
      <c r="P2306" s="21" t="s">
        <v>74</v>
      </c>
      <c r="Q2306" s="21" t="s">
        <v>5407</v>
      </c>
      <c r="R2306" s="22">
        <v>232.96</v>
      </c>
    </row>
    <row r="2307" spans="1:18" x14ac:dyDescent="0.2">
      <c r="A2307" s="21">
        <v>4031</v>
      </c>
      <c r="B2307" s="21" t="s">
        <v>7927</v>
      </c>
      <c r="C2307" s="21" t="s">
        <v>1604</v>
      </c>
      <c r="D2307" s="21" t="s">
        <v>1140</v>
      </c>
      <c r="E2307" s="21" t="s">
        <v>48</v>
      </c>
      <c r="F2307" s="21" t="s">
        <v>3694</v>
      </c>
      <c r="G2307" s="21" t="s">
        <v>3695</v>
      </c>
      <c r="H2307" s="21" t="s">
        <v>22</v>
      </c>
      <c r="I2307" s="21" t="s">
        <v>23</v>
      </c>
      <c r="J2307" s="21" t="s">
        <v>4814</v>
      </c>
      <c r="K2307" s="21" t="s">
        <v>832</v>
      </c>
      <c r="L2307" s="21">
        <v>70506</v>
      </c>
      <c r="M2307" s="21" t="s">
        <v>26</v>
      </c>
      <c r="N2307" s="21" t="s">
        <v>6155</v>
      </c>
      <c r="O2307" s="21" t="s">
        <v>28</v>
      </c>
      <c r="P2307" s="21" t="s">
        <v>32</v>
      </c>
      <c r="Q2307" s="21" t="s">
        <v>6156</v>
      </c>
      <c r="R2307" s="22">
        <v>232.88</v>
      </c>
    </row>
    <row r="2308" spans="1:18" x14ac:dyDescent="0.2">
      <c r="A2308" s="21">
        <v>7825</v>
      </c>
      <c r="B2308" s="21" t="s">
        <v>10544</v>
      </c>
      <c r="C2308" s="21" t="s">
        <v>2094</v>
      </c>
      <c r="D2308" s="21" t="s">
        <v>2274</v>
      </c>
      <c r="E2308" s="21" t="s">
        <v>48</v>
      </c>
      <c r="F2308" s="21" t="s">
        <v>4385</v>
      </c>
      <c r="G2308" s="21" t="s">
        <v>4386</v>
      </c>
      <c r="H2308" s="21" t="s">
        <v>38</v>
      </c>
      <c r="I2308" s="21" t="s">
        <v>23</v>
      </c>
      <c r="J2308" s="21" t="s">
        <v>39</v>
      </c>
      <c r="K2308" s="21" t="s">
        <v>40</v>
      </c>
      <c r="L2308" s="21">
        <v>90036</v>
      </c>
      <c r="M2308" s="21" t="s">
        <v>41</v>
      </c>
      <c r="N2308" s="21" t="s">
        <v>6155</v>
      </c>
      <c r="O2308" s="21" t="s">
        <v>28</v>
      </c>
      <c r="P2308" s="21" t="s">
        <v>32</v>
      </c>
      <c r="Q2308" s="21" t="s">
        <v>6156</v>
      </c>
      <c r="R2308" s="22">
        <v>232.88</v>
      </c>
    </row>
    <row r="2309" spans="1:18" x14ac:dyDescent="0.2">
      <c r="A2309" s="21">
        <v>5121</v>
      </c>
      <c r="B2309" s="21" t="s">
        <v>8815</v>
      </c>
      <c r="C2309" s="21" t="s">
        <v>12049</v>
      </c>
      <c r="D2309" s="21" t="s">
        <v>12025</v>
      </c>
      <c r="E2309" s="21" t="s">
        <v>48</v>
      </c>
      <c r="F2309" s="21" t="s">
        <v>143</v>
      </c>
      <c r="G2309" s="21" t="s">
        <v>144</v>
      </c>
      <c r="H2309" s="21" t="s">
        <v>38</v>
      </c>
      <c r="I2309" s="21" t="s">
        <v>23</v>
      </c>
      <c r="J2309" s="21" t="s">
        <v>4814</v>
      </c>
      <c r="K2309" s="21" t="s">
        <v>832</v>
      </c>
      <c r="L2309" s="21">
        <v>70506</v>
      </c>
      <c r="M2309" s="21" t="s">
        <v>26</v>
      </c>
      <c r="N2309" s="21" t="s">
        <v>1135</v>
      </c>
      <c r="O2309" s="21" t="s">
        <v>43</v>
      </c>
      <c r="P2309" s="21" t="s">
        <v>57</v>
      </c>
      <c r="Q2309" s="21" t="s">
        <v>1136</v>
      </c>
      <c r="R2309" s="22">
        <v>232.55</v>
      </c>
    </row>
    <row r="2310" spans="1:18" x14ac:dyDescent="0.2">
      <c r="A2310" s="21">
        <v>3311</v>
      </c>
      <c r="B2310" s="21" t="s">
        <v>7256</v>
      </c>
      <c r="C2310" s="21" t="s">
        <v>451</v>
      </c>
      <c r="D2310" s="21" t="s">
        <v>452</v>
      </c>
      <c r="E2310" s="21" t="s">
        <v>48</v>
      </c>
      <c r="F2310" s="21" t="s">
        <v>5484</v>
      </c>
      <c r="G2310" s="21" t="s">
        <v>5485</v>
      </c>
      <c r="H2310" s="21" t="s">
        <v>22</v>
      </c>
      <c r="I2310" s="21" t="s">
        <v>23</v>
      </c>
      <c r="J2310" s="21" t="s">
        <v>299</v>
      </c>
      <c r="K2310" s="21" t="s">
        <v>300</v>
      </c>
      <c r="L2310" s="21">
        <v>10035</v>
      </c>
      <c r="M2310" s="21" t="s">
        <v>158</v>
      </c>
      <c r="N2310" s="21" t="s">
        <v>4037</v>
      </c>
      <c r="O2310" s="21" t="s">
        <v>43</v>
      </c>
      <c r="P2310" s="21" t="s">
        <v>74</v>
      </c>
      <c r="Q2310" s="21" t="s">
        <v>4038</v>
      </c>
      <c r="R2310" s="22">
        <v>232.4</v>
      </c>
    </row>
    <row r="2311" spans="1:18" x14ac:dyDescent="0.2">
      <c r="A2311" s="21">
        <v>8401</v>
      </c>
      <c r="B2311" s="21" t="s">
        <v>10870</v>
      </c>
      <c r="C2311" s="21" t="s">
        <v>12193</v>
      </c>
      <c r="D2311" s="21" t="s">
        <v>11871</v>
      </c>
      <c r="E2311" s="21" t="s">
        <v>19</v>
      </c>
      <c r="F2311" s="21" t="s">
        <v>6342</v>
      </c>
      <c r="G2311" s="21" t="s">
        <v>6343</v>
      </c>
      <c r="H2311" s="21" t="s">
        <v>22</v>
      </c>
      <c r="I2311" s="21" t="s">
        <v>23</v>
      </c>
      <c r="J2311" s="21" t="s">
        <v>299</v>
      </c>
      <c r="K2311" s="21" t="s">
        <v>300</v>
      </c>
      <c r="L2311" s="21">
        <v>10009</v>
      </c>
      <c r="M2311" s="21" t="s">
        <v>158</v>
      </c>
      <c r="N2311" s="21" t="s">
        <v>4037</v>
      </c>
      <c r="O2311" s="21" t="s">
        <v>43</v>
      </c>
      <c r="P2311" s="21" t="s">
        <v>74</v>
      </c>
      <c r="Q2311" s="21" t="s">
        <v>4038</v>
      </c>
      <c r="R2311" s="22">
        <v>232.4</v>
      </c>
    </row>
    <row r="2312" spans="1:18" x14ac:dyDescent="0.2">
      <c r="A2312" s="21">
        <v>4920</v>
      </c>
      <c r="B2312" s="21" t="s">
        <v>8662</v>
      </c>
      <c r="C2312" s="21" t="s">
        <v>11852</v>
      </c>
      <c r="D2312" s="21" t="s">
        <v>11929</v>
      </c>
      <c r="E2312" s="21" t="s">
        <v>48</v>
      </c>
      <c r="F2312" s="21" t="s">
        <v>5980</v>
      </c>
      <c r="G2312" s="21" t="s">
        <v>5981</v>
      </c>
      <c r="H2312" s="21" t="s">
        <v>38</v>
      </c>
      <c r="I2312" s="21" t="s">
        <v>23</v>
      </c>
      <c r="J2312" s="21" t="s">
        <v>8663</v>
      </c>
      <c r="K2312" s="21" t="s">
        <v>3106</v>
      </c>
      <c r="L2312" s="21">
        <v>20877</v>
      </c>
      <c r="M2312" s="21" t="s">
        <v>158</v>
      </c>
      <c r="N2312" s="21" t="s">
        <v>5106</v>
      </c>
      <c r="O2312" s="21" t="s">
        <v>70</v>
      </c>
      <c r="P2312" s="21" t="s">
        <v>71</v>
      </c>
      <c r="Q2312" s="21" t="s">
        <v>5107</v>
      </c>
      <c r="R2312" s="22">
        <v>231.98</v>
      </c>
    </row>
    <row r="2313" spans="1:18" x14ac:dyDescent="0.2">
      <c r="A2313" s="21">
        <v>4000</v>
      </c>
      <c r="B2313" s="21" t="s">
        <v>7897</v>
      </c>
      <c r="C2313" s="21" t="s">
        <v>6649</v>
      </c>
      <c r="D2313" s="21" t="s">
        <v>4406</v>
      </c>
      <c r="E2313" s="21" t="s">
        <v>19</v>
      </c>
      <c r="F2313" s="21" t="s">
        <v>1663</v>
      </c>
      <c r="G2313" s="21" t="s">
        <v>1664</v>
      </c>
      <c r="H2313" s="21" t="s">
        <v>38</v>
      </c>
      <c r="I2313" s="21" t="s">
        <v>23</v>
      </c>
      <c r="J2313" s="21" t="s">
        <v>7594</v>
      </c>
      <c r="K2313" s="21" t="s">
        <v>52</v>
      </c>
      <c r="L2313" s="21">
        <v>34952</v>
      </c>
      <c r="M2313" s="21" t="s">
        <v>26</v>
      </c>
      <c r="N2313" s="21" t="s">
        <v>1213</v>
      </c>
      <c r="O2313" s="21" t="s">
        <v>28</v>
      </c>
      <c r="P2313" s="21" t="s">
        <v>29</v>
      </c>
      <c r="Q2313" s="21" t="s">
        <v>1214</v>
      </c>
      <c r="R2313" s="22">
        <v>231.92</v>
      </c>
    </row>
    <row r="2314" spans="1:18" x14ac:dyDescent="0.2">
      <c r="A2314" s="21">
        <v>7535</v>
      </c>
      <c r="B2314" s="21" t="s">
        <v>10377</v>
      </c>
      <c r="C2314" s="21" t="s">
        <v>7233</v>
      </c>
      <c r="D2314" s="21" t="s">
        <v>12106</v>
      </c>
      <c r="E2314" s="21" t="s">
        <v>48</v>
      </c>
      <c r="F2314" s="21" t="s">
        <v>5649</v>
      </c>
      <c r="G2314" s="21" t="s">
        <v>5650</v>
      </c>
      <c r="H2314" s="21" t="s">
        <v>22</v>
      </c>
      <c r="I2314" s="21" t="s">
        <v>23</v>
      </c>
      <c r="J2314" s="21" t="s">
        <v>3988</v>
      </c>
      <c r="K2314" s="21" t="s">
        <v>89</v>
      </c>
      <c r="L2314" s="21">
        <v>27834</v>
      </c>
      <c r="M2314" s="21" t="s">
        <v>26</v>
      </c>
      <c r="N2314" s="21" t="s">
        <v>1213</v>
      </c>
      <c r="O2314" s="21" t="s">
        <v>28</v>
      </c>
      <c r="P2314" s="21" t="s">
        <v>29</v>
      </c>
      <c r="Q2314" s="21" t="s">
        <v>1214</v>
      </c>
      <c r="R2314" s="22">
        <v>231.92</v>
      </c>
    </row>
    <row r="2315" spans="1:18" x14ac:dyDescent="0.2">
      <c r="A2315" s="21">
        <v>6590</v>
      </c>
      <c r="B2315" s="21" t="s">
        <v>9815</v>
      </c>
      <c r="C2315" s="21" t="s">
        <v>2402</v>
      </c>
      <c r="D2315" s="21" t="s">
        <v>7997</v>
      </c>
      <c r="E2315" s="21" t="s">
        <v>48</v>
      </c>
      <c r="F2315" s="21" t="s">
        <v>5503</v>
      </c>
      <c r="G2315" s="21" t="s">
        <v>5504</v>
      </c>
      <c r="H2315" s="21" t="s">
        <v>22</v>
      </c>
      <c r="I2315" s="21" t="s">
        <v>23</v>
      </c>
      <c r="J2315" s="21" t="s">
        <v>2229</v>
      </c>
      <c r="K2315" s="21" t="s">
        <v>357</v>
      </c>
      <c r="L2315" s="21">
        <v>24153</v>
      </c>
      <c r="M2315" s="21" t="s">
        <v>26</v>
      </c>
      <c r="N2315" s="21" t="s">
        <v>1809</v>
      </c>
      <c r="O2315" s="21" t="s">
        <v>43</v>
      </c>
      <c r="P2315" s="21" t="s">
        <v>651</v>
      </c>
      <c r="Q2315" s="21" t="s">
        <v>1810</v>
      </c>
      <c r="R2315" s="22">
        <v>231.72</v>
      </c>
    </row>
    <row r="2316" spans="1:18" x14ac:dyDescent="0.2">
      <c r="A2316" s="21">
        <v>8687</v>
      </c>
      <c r="B2316" s="21" t="s">
        <v>11046</v>
      </c>
      <c r="C2316" s="21" t="s">
        <v>1858</v>
      </c>
      <c r="D2316" s="21" t="s">
        <v>1858</v>
      </c>
      <c r="E2316" s="21" t="s">
        <v>1452</v>
      </c>
      <c r="F2316" s="21" t="s">
        <v>3201</v>
      </c>
      <c r="G2316" s="21" t="s">
        <v>3202</v>
      </c>
      <c r="H2316" s="21" t="s">
        <v>38</v>
      </c>
      <c r="I2316" s="21" t="s">
        <v>23</v>
      </c>
      <c r="J2316" s="21" t="s">
        <v>39</v>
      </c>
      <c r="K2316" s="21" t="s">
        <v>40</v>
      </c>
      <c r="L2316" s="21">
        <v>90036</v>
      </c>
      <c r="M2316" s="21" t="s">
        <v>41</v>
      </c>
      <c r="N2316" s="21" t="s">
        <v>1809</v>
      </c>
      <c r="O2316" s="21" t="s">
        <v>43</v>
      </c>
      <c r="P2316" s="21" t="s">
        <v>651</v>
      </c>
      <c r="Q2316" s="21" t="s">
        <v>1810</v>
      </c>
      <c r="R2316" s="22">
        <v>231.72</v>
      </c>
    </row>
    <row r="2317" spans="1:18" x14ac:dyDescent="0.2">
      <c r="A2317" s="21">
        <v>85</v>
      </c>
      <c r="B2317" s="21" t="s">
        <v>422</v>
      </c>
      <c r="C2317" s="21" t="s">
        <v>423</v>
      </c>
      <c r="D2317" s="21" t="s">
        <v>424</v>
      </c>
      <c r="E2317" s="21" t="s">
        <v>206</v>
      </c>
      <c r="F2317" s="21" t="s">
        <v>425</v>
      </c>
      <c r="G2317" s="21" t="s">
        <v>426</v>
      </c>
      <c r="H2317" s="21" t="s">
        <v>105</v>
      </c>
      <c r="I2317" s="21" t="s">
        <v>23</v>
      </c>
      <c r="J2317" s="21" t="s">
        <v>341</v>
      </c>
      <c r="K2317" s="21" t="s">
        <v>232</v>
      </c>
      <c r="L2317" s="21">
        <v>60623</v>
      </c>
      <c r="M2317" s="21" t="s">
        <v>108</v>
      </c>
      <c r="N2317" s="21" t="s">
        <v>427</v>
      </c>
      <c r="O2317" s="21" t="s">
        <v>43</v>
      </c>
      <c r="P2317" s="21" t="s">
        <v>57</v>
      </c>
      <c r="Q2317" s="21" t="s">
        <v>428</v>
      </c>
      <c r="R2317" s="22">
        <v>230.376</v>
      </c>
    </row>
    <row r="2318" spans="1:18" x14ac:dyDescent="0.2">
      <c r="A2318" s="21">
        <v>2422</v>
      </c>
      <c r="B2318" s="21" t="s">
        <v>6136</v>
      </c>
      <c r="C2318" s="21" t="s">
        <v>1642</v>
      </c>
      <c r="D2318" s="21" t="s">
        <v>1321</v>
      </c>
      <c r="E2318" s="21" t="s">
        <v>48</v>
      </c>
      <c r="F2318" s="21" t="s">
        <v>6137</v>
      </c>
      <c r="G2318" s="21" t="s">
        <v>6138</v>
      </c>
      <c r="H2318" s="21" t="s">
        <v>105</v>
      </c>
      <c r="I2318" s="21" t="s">
        <v>23</v>
      </c>
      <c r="J2318" s="21" t="s">
        <v>6139</v>
      </c>
      <c r="K2318" s="21" t="s">
        <v>232</v>
      </c>
      <c r="L2318" s="21">
        <v>60126</v>
      </c>
      <c r="M2318" s="21" t="s">
        <v>108</v>
      </c>
      <c r="N2318" s="21" t="s">
        <v>427</v>
      </c>
      <c r="O2318" s="21" t="s">
        <v>43</v>
      </c>
      <c r="P2318" s="21" t="s">
        <v>57</v>
      </c>
      <c r="Q2318" s="21" t="s">
        <v>428</v>
      </c>
      <c r="R2318" s="22">
        <v>230.376</v>
      </c>
    </row>
    <row r="2319" spans="1:18" x14ac:dyDescent="0.2">
      <c r="A2319" s="21">
        <v>3228</v>
      </c>
      <c r="B2319" s="21" t="s">
        <v>7161</v>
      </c>
      <c r="C2319" s="21" t="s">
        <v>12176</v>
      </c>
      <c r="D2319" s="21" t="s">
        <v>12107</v>
      </c>
      <c r="E2319" s="21" t="s">
        <v>206</v>
      </c>
      <c r="F2319" s="21" t="s">
        <v>245</v>
      </c>
      <c r="G2319" s="21" t="s">
        <v>246</v>
      </c>
      <c r="H2319" s="21" t="s">
        <v>38</v>
      </c>
      <c r="I2319" s="21" t="s">
        <v>23</v>
      </c>
      <c r="J2319" s="21" t="s">
        <v>4602</v>
      </c>
      <c r="K2319" s="21" t="s">
        <v>348</v>
      </c>
      <c r="L2319" s="21">
        <v>85281</v>
      </c>
      <c r="M2319" s="21" t="s">
        <v>41</v>
      </c>
      <c r="N2319" s="21" t="s">
        <v>2929</v>
      </c>
      <c r="O2319" s="21" t="s">
        <v>70</v>
      </c>
      <c r="P2319" s="21" t="s">
        <v>71</v>
      </c>
      <c r="Q2319" s="21" t="s">
        <v>2930</v>
      </c>
      <c r="R2319" s="22">
        <v>230.376</v>
      </c>
    </row>
    <row r="2320" spans="1:18" x14ac:dyDescent="0.2">
      <c r="A2320" s="21">
        <v>295</v>
      </c>
      <c r="B2320" s="21" t="s">
        <v>1215</v>
      </c>
      <c r="C2320" s="21" t="s">
        <v>597</v>
      </c>
      <c r="D2320" s="21" t="s">
        <v>598</v>
      </c>
      <c r="E2320" s="21" t="s">
        <v>206</v>
      </c>
      <c r="F2320" s="21" t="s">
        <v>1216</v>
      </c>
      <c r="G2320" s="21" t="s">
        <v>1217</v>
      </c>
      <c r="H2320" s="21" t="s">
        <v>38</v>
      </c>
      <c r="I2320" s="21" t="s">
        <v>23</v>
      </c>
      <c r="J2320" s="21" t="s">
        <v>1218</v>
      </c>
      <c r="K2320" s="21" t="s">
        <v>516</v>
      </c>
      <c r="L2320" s="21">
        <v>80906</v>
      </c>
      <c r="M2320" s="21" t="s">
        <v>41</v>
      </c>
      <c r="N2320" s="21" t="s">
        <v>1221</v>
      </c>
      <c r="O2320" s="21" t="s">
        <v>28</v>
      </c>
      <c r="P2320" s="21" t="s">
        <v>32</v>
      </c>
      <c r="Q2320" s="21" t="s">
        <v>1222</v>
      </c>
      <c r="R2320" s="22">
        <v>230.352</v>
      </c>
    </row>
    <row r="2321" spans="1:18" x14ac:dyDescent="0.2">
      <c r="A2321" s="21">
        <v>6710</v>
      </c>
      <c r="B2321" s="21" t="s">
        <v>9893</v>
      </c>
      <c r="C2321" s="21" t="s">
        <v>5358</v>
      </c>
      <c r="D2321" s="21" t="s">
        <v>6099</v>
      </c>
      <c r="E2321" s="21" t="s">
        <v>48</v>
      </c>
      <c r="F2321" s="21" t="s">
        <v>506</v>
      </c>
      <c r="G2321" s="21" t="s">
        <v>507</v>
      </c>
      <c r="H2321" s="21" t="s">
        <v>22</v>
      </c>
      <c r="I2321" s="21" t="s">
        <v>23</v>
      </c>
      <c r="J2321" s="21" t="s">
        <v>9894</v>
      </c>
      <c r="K2321" s="21" t="s">
        <v>753</v>
      </c>
      <c r="L2321" s="21">
        <v>87124</v>
      </c>
      <c r="M2321" s="21" t="s">
        <v>41</v>
      </c>
      <c r="N2321" s="21" t="s">
        <v>1221</v>
      </c>
      <c r="O2321" s="21" t="s">
        <v>28</v>
      </c>
      <c r="P2321" s="21" t="s">
        <v>32</v>
      </c>
      <c r="Q2321" s="21" t="s">
        <v>1222</v>
      </c>
      <c r="R2321" s="22">
        <v>230.352</v>
      </c>
    </row>
    <row r="2322" spans="1:18" x14ac:dyDescent="0.2">
      <c r="A2322" s="21">
        <v>2615</v>
      </c>
      <c r="B2322" s="21" t="s">
        <v>6405</v>
      </c>
      <c r="C2322" s="21" t="s">
        <v>6406</v>
      </c>
      <c r="D2322" s="21" t="s">
        <v>12046</v>
      </c>
      <c r="E2322" s="21" t="s">
        <v>48</v>
      </c>
      <c r="F2322" s="21" t="s">
        <v>6407</v>
      </c>
      <c r="G2322" s="21" t="s">
        <v>6408</v>
      </c>
      <c r="H2322" s="21" t="s">
        <v>38</v>
      </c>
      <c r="I2322" s="21" t="s">
        <v>23</v>
      </c>
      <c r="J2322" s="21" t="s">
        <v>39</v>
      </c>
      <c r="K2322" s="21" t="s">
        <v>40</v>
      </c>
      <c r="L2322" s="21">
        <v>90049</v>
      </c>
      <c r="M2322" s="21" t="s">
        <v>41</v>
      </c>
      <c r="N2322" s="21" t="s">
        <v>1645</v>
      </c>
      <c r="O2322" s="21" t="s">
        <v>28</v>
      </c>
      <c r="P2322" s="21" t="s">
        <v>32</v>
      </c>
      <c r="Q2322" s="21" t="s">
        <v>1646</v>
      </c>
      <c r="R2322" s="22">
        <v>230.28</v>
      </c>
    </row>
    <row r="2323" spans="1:18" x14ac:dyDescent="0.2">
      <c r="A2323" s="21">
        <v>3752</v>
      </c>
      <c r="B2323" s="21" t="s">
        <v>7645</v>
      </c>
      <c r="C2323" s="21" t="s">
        <v>1491</v>
      </c>
      <c r="D2323" s="21" t="s">
        <v>3061</v>
      </c>
      <c r="E2323" s="21" t="s">
        <v>19</v>
      </c>
      <c r="F2323" s="21" t="s">
        <v>1078</v>
      </c>
      <c r="G2323" s="21" t="s">
        <v>1079</v>
      </c>
      <c r="H2323" s="21" t="s">
        <v>38</v>
      </c>
      <c r="I2323" s="21" t="s">
        <v>23</v>
      </c>
      <c r="J2323" s="21" t="s">
        <v>1158</v>
      </c>
      <c r="K2323" s="21" t="s">
        <v>40</v>
      </c>
      <c r="L2323" s="21">
        <v>90301</v>
      </c>
      <c r="M2323" s="21" t="s">
        <v>41</v>
      </c>
      <c r="N2323" s="21" t="s">
        <v>1645</v>
      </c>
      <c r="O2323" s="21" t="s">
        <v>28</v>
      </c>
      <c r="P2323" s="21" t="s">
        <v>32</v>
      </c>
      <c r="Q2323" s="21" t="s">
        <v>1646</v>
      </c>
      <c r="R2323" s="22">
        <v>230.28</v>
      </c>
    </row>
    <row r="2324" spans="1:18" x14ac:dyDescent="0.2">
      <c r="A2324" s="21">
        <v>4553</v>
      </c>
      <c r="B2324" s="21" t="s">
        <v>8377</v>
      </c>
      <c r="C2324" s="21" t="s">
        <v>3819</v>
      </c>
      <c r="D2324" s="21" t="s">
        <v>11784</v>
      </c>
      <c r="E2324" s="21" t="s">
        <v>48</v>
      </c>
      <c r="F2324" s="21" t="s">
        <v>2159</v>
      </c>
      <c r="G2324" s="21" t="s">
        <v>2160</v>
      </c>
      <c r="H2324" s="21" t="s">
        <v>22</v>
      </c>
      <c r="I2324" s="21" t="s">
        <v>23</v>
      </c>
      <c r="J2324" s="21" t="s">
        <v>134</v>
      </c>
      <c r="K2324" s="21" t="s">
        <v>40</v>
      </c>
      <c r="L2324" s="21">
        <v>94122</v>
      </c>
      <c r="M2324" s="21" t="s">
        <v>41</v>
      </c>
      <c r="N2324" s="21" t="s">
        <v>1645</v>
      </c>
      <c r="O2324" s="21" t="s">
        <v>28</v>
      </c>
      <c r="P2324" s="21" t="s">
        <v>32</v>
      </c>
      <c r="Q2324" s="21" t="s">
        <v>1646</v>
      </c>
      <c r="R2324" s="22">
        <v>230.28</v>
      </c>
    </row>
    <row r="2325" spans="1:18" x14ac:dyDescent="0.2">
      <c r="A2325" s="21">
        <v>7932</v>
      </c>
      <c r="B2325" s="21" t="s">
        <v>10606</v>
      </c>
      <c r="C2325" s="21" t="s">
        <v>5849</v>
      </c>
      <c r="D2325" s="21" t="s">
        <v>10058</v>
      </c>
      <c r="E2325" s="21" t="s">
        <v>48</v>
      </c>
      <c r="F2325" s="21" t="s">
        <v>4413</v>
      </c>
      <c r="G2325" s="21" t="s">
        <v>4414</v>
      </c>
      <c r="H2325" s="21" t="s">
        <v>38</v>
      </c>
      <c r="I2325" s="21" t="s">
        <v>23</v>
      </c>
      <c r="J2325" s="21" t="s">
        <v>473</v>
      </c>
      <c r="K2325" s="21" t="s">
        <v>474</v>
      </c>
      <c r="L2325" s="21">
        <v>97206</v>
      </c>
      <c r="M2325" s="21" t="s">
        <v>41</v>
      </c>
      <c r="N2325" s="21" t="s">
        <v>1645</v>
      </c>
      <c r="O2325" s="21" t="s">
        <v>28</v>
      </c>
      <c r="P2325" s="21" t="s">
        <v>32</v>
      </c>
      <c r="Q2325" s="21" t="s">
        <v>1646</v>
      </c>
      <c r="R2325" s="22">
        <v>230.28</v>
      </c>
    </row>
    <row r="2326" spans="1:18" x14ac:dyDescent="0.2">
      <c r="A2326" s="21">
        <v>6389</v>
      </c>
      <c r="B2326" s="21" t="s">
        <v>9702</v>
      </c>
      <c r="C2326" s="21" t="s">
        <v>9703</v>
      </c>
      <c r="D2326" s="21" t="s">
        <v>12044</v>
      </c>
      <c r="E2326" s="21" t="s">
        <v>48</v>
      </c>
      <c r="F2326" s="21" t="s">
        <v>1543</v>
      </c>
      <c r="G2326" s="21" t="s">
        <v>1544</v>
      </c>
      <c r="H2326" s="21" t="s">
        <v>22</v>
      </c>
      <c r="I2326" s="21" t="s">
        <v>23</v>
      </c>
      <c r="J2326" s="21" t="s">
        <v>994</v>
      </c>
      <c r="K2326" s="21" t="s">
        <v>266</v>
      </c>
      <c r="L2326" s="21">
        <v>48234</v>
      </c>
      <c r="M2326" s="21" t="s">
        <v>108</v>
      </c>
      <c r="N2326" s="21" t="s">
        <v>770</v>
      </c>
      <c r="O2326" s="21" t="s">
        <v>43</v>
      </c>
      <c r="P2326" s="21" t="s">
        <v>57</v>
      </c>
      <c r="Q2326" s="21" t="s">
        <v>771</v>
      </c>
      <c r="R2326" s="22">
        <v>229.94</v>
      </c>
    </row>
    <row r="2327" spans="1:18" x14ac:dyDescent="0.2">
      <c r="A2327" s="21">
        <v>2842</v>
      </c>
      <c r="B2327" s="21" t="s">
        <v>6719</v>
      </c>
      <c r="C2327" s="21" t="s">
        <v>4601</v>
      </c>
      <c r="D2327" s="21" t="s">
        <v>12035</v>
      </c>
      <c r="E2327" s="21" t="s">
        <v>19</v>
      </c>
      <c r="F2327" s="21" t="s">
        <v>2052</v>
      </c>
      <c r="G2327" s="21" t="s">
        <v>2053</v>
      </c>
      <c r="H2327" s="21" t="s">
        <v>22</v>
      </c>
      <c r="I2327" s="21" t="s">
        <v>23</v>
      </c>
      <c r="J2327" s="21" t="s">
        <v>1925</v>
      </c>
      <c r="K2327" s="21" t="s">
        <v>89</v>
      </c>
      <c r="L2327" s="21">
        <v>28314</v>
      </c>
      <c r="M2327" s="21" t="s">
        <v>26</v>
      </c>
      <c r="N2327" s="21" t="s">
        <v>3713</v>
      </c>
      <c r="O2327" s="21" t="s">
        <v>43</v>
      </c>
      <c r="P2327" s="21" t="s">
        <v>91</v>
      </c>
      <c r="Q2327" s="21" t="s">
        <v>3714</v>
      </c>
      <c r="R2327" s="22">
        <v>229.54400000000001</v>
      </c>
    </row>
    <row r="2328" spans="1:18" x14ac:dyDescent="0.2">
      <c r="A2328" s="21">
        <v>4871</v>
      </c>
      <c r="B2328" s="21" t="s">
        <v>8629</v>
      </c>
      <c r="C2328" s="21" t="s">
        <v>2121</v>
      </c>
      <c r="D2328" s="21" t="s">
        <v>3177</v>
      </c>
      <c r="E2328" s="21" t="s">
        <v>48</v>
      </c>
      <c r="F2328" s="21" t="s">
        <v>4388</v>
      </c>
      <c r="G2328" s="21" t="s">
        <v>4389</v>
      </c>
      <c r="H2328" s="21" t="s">
        <v>38</v>
      </c>
      <c r="I2328" s="21" t="s">
        <v>23</v>
      </c>
      <c r="J2328" s="21" t="s">
        <v>2795</v>
      </c>
      <c r="K2328" s="21" t="s">
        <v>157</v>
      </c>
      <c r="L2328" s="21">
        <v>17602</v>
      </c>
      <c r="M2328" s="21" t="s">
        <v>158</v>
      </c>
      <c r="N2328" s="21" t="s">
        <v>5069</v>
      </c>
      <c r="O2328" s="21" t="s">
        <v>43</v>
      </c>
      <c r="P2328" s="21" t="s">
        <v>91</v>
      </c>
      <c r="Q2328" s="21" t="s">
        <v>5070</v>
      </c>
      <c r="R2328" s="22">
        <v>229.54400000000001</v>
      </c>
    </row>
    <row r="2329" spans="1:18" x14ac:dyDescent="0.2">
      <c r="A2329" s="21">
        <v>2233</v>
      </c>
      <c r="B2329" s="21" t="s">
        <v>5836</v>
      </c>
      <c r="C2329" s="21" t="s">
        <v>11957</v>
      </c>
      <c r="D2329" s="21" t="s">
        <v>5837</v>
      </c>
      <c r="E2329" s="21" t="s">
        <v>48</v>
      </c>
      <c r="F2329" s="21" t="s">
        <v>5734</v>
      </c>
      <c r="G2329" s="21" t="s">
        <v>5735</v>
      </c>
      <c r="H2329" s="21" t="s">
        <v>22</v>
      </c>
      <c r="I2329" s="21" t="s">
        <v>23</v>
      </c>
      <c r="J2329" s="21" t="s">
        <v>341</v>
      </c>
      <c r="K2329" s="21" t="s">
        <v>232</v>
      </c>
      <c r="L2329" s="21">
        <v>60610</v>
      </c>
      <c r="M2329" s="21" t="s">
        <v>108</v>
      </c>
      <c r="N2329" s="21" t="s">
        <v>5838</v>
      </c>
      <c r="O2329" s="21" t="s">
        <v>43</v>
      </c>
      <c r="P2329" s="21" t="s">
        <v>57</v>
      </c>
      <c r="Q2329" s="21" t="s">
        <v>5839</v>
      </c>
      <c r="R2329" s="22">
        <v>228.92</v>
      </c>
    </row>
    <row r="2330" spans="1:18" x14ac:dyDescent="0.2">
      <c r="A2330" s="21">
        <v>9391</v>
      </c>
      <c r="B2330" s="21" t="s">
        <v>11453</v>
      </c>
      <c r="C2330" s="21" t="s">
        <v>7612</v>
      </c>
      <c r="D2330" s="21" t="s">
        <v>10500</v>
      </c>
      <c r="E2330" s="21" t="s">
        <v>48</v>
      </c>
      <c r="F2330" s="21" t="s">
        <v>4306</v>
      </c>
      <c r="G2330" s="21" t="s">
        <v>4307</v>
      </c>
      <c r="H2330" s="21" t="s">
        <v>105</v>
      </c>
      <c r="I2330" s="21" t="s">
        <v>23</v>
      </c>
      <c r="J2330" s="21" t="s">
        <v>202</v>
      </c>
      <c r="K2330" s="21" t="s">
        <v>107</v>
      </c>
      <c r="L2330" s="21">
        <v>77070</v>
      </c>
      <c r="M2330" s="21" t="s">
        <v>108</v>
      </c>
      <c r="N2330" s="21" t="s">
        <v>5838</v>
      </c>
      <c r="O2330" s="21" t="s">
        <v>43</v>
      </c>
      <c r="P2330" s="21" t="s">
        <v>57</v>
      </c>
      <c r="Q2330" s="21" t="s">
        <v>5839</v>
      </c>
      <c r="R2330" s="22">
        <v>228.92</v>
      </c>
    </row>
    <row r="2331" spans="1:18" x14ac:dyDescent="0.2">
      <c r="A2331" s="21">
        <v>3332</v>
      </c>
      <c r="B2331" s="21" t="s">
        <v>7270</v>
      </c>
      <c r="C2331" s="21" t="s">
        <v>933</v>
      </c>
      <c r="D2331" s="21" t="s">
        <v>3458</v>
      </c>
      <c r="E2331" s="21" t="s">
        <v>48</v>
      </c>
      <c r="F2331" s="21" t="s">
        <v>446</v>
      </c>
      <c r="G2331" s="21" t="s">
        <v>447</v>
      </c>
      <c r="H2331" s="21" t="s">
        <v>105</v>
      </c>
      <c r="I2331" s="21" t="s">
        <v>23</v>
      </c>
      <c r="J2331" s="21" t="s">
        <v>341</v>
      </c>
      <c r="K2331" s="21" t="s">
        <v>232</v>
      </c>
      <c r="L2331" s="21">
        <v>60653</v>
      </c>
      <c r="M2331" s="21" t="s">
        <v>108</v>
      </c>
      <c r="N2331" s="21" t="s">
        <v>7271</v>
      </c>
      <c r="O2331" s="21" t="s">
        <v>70</v>
      </c>
      <c r="P2331" s="21" t="s">
        <v>175</v>
      </c>
      <c r="Q2331" s="21" t="s">
        <v>7272</v>
      </c>
      <c r="R2331" s="22">
        <v>227.976</v>
      </c>
    </row>
    <row r="2332" spans="1:18" x14ac:dyDescent="0.2">
      <c r="A2332" s="21">
        <v>6572</v>
      </c>
      <c r="B2332" s="21" t="s">
        <v>9803</v>
      </c>
      <c r="C2332" s="21" t="s">
        <v>7464</v>
      </c>
      <c r="D2332" s="21" t="s">
        <v>8781</v>
      </c>
      <c r="E2332" s="21" t="s">
        <v>48</v>
      </c>
      <c r="F2332" s="21" t="s">
        <v>327</v>
      </c>
      <c r="G2332" s="21" t="s">
        <v>328</v>
      </c>
      <c r="H2332" s="21" t="s">
        <v>22</v>
      </c>
      <c r="I2332" s="21" t="s">
        <v>23</v>
      </c>
      <c r="J2332" s="21" t="s">
        <v>202</v>
      </c>
      <c r="K2332" s="21" t="s">
        <v>107</v>
      </c>
      <c r="L2332" s="21">
        <v>77095</v>
      </c>
      <c r="M2332" s="21" t="s">
        <v>108</v>
      </c>
      <c r="N2332" s="21" t="s">
        <v>7271</v>
      </c>
      <c r="O2332" s="21" t="s">
        <v>70</v>
      </c>
      <c r="P2332" s="21" t="s">
        <v>175</v>
      </c>
      <c r="Q2332" s="21" t="s">
        <v>7272</v>
      </c>
      <c r="R2332" s="22">
        <v>227.976</v>
      </c>
    </row>
    <row r="2333" spans="1:18" x14ac:dyDescent="0.2">
      <c r="A2333" s="21">
        <v>8161</v>
      </c>
      <c r="B2333" s="21" t="s">
        <v>10727</v>
      </c>
      <c r="C2333" s="21" t="s">
        <v>5150</v>
      </c>
      <c r="D2333" s="21" t="s">
        <v>5151</v>
      </c>
      <c r="E2333" s="21" t="s">
        <v>48</v>
      </c>
      <c r="F2333" s="21" t="s">
        <v>4532</v>
      </c>
      <c r="G2333" s="21" t="s">
        <v>4533</v>
      </c>
      <c r="H2333" s="21" t="s">
        <v>22</v>
      </c>
      <c r="I2333" s="21" t="s">
        <v>23</v>
      </c>
      <c r="J2333" s="21" t="s">
        <v>1230</v>
      </c>
      <c r="K2333" s="21" t="s">
        <v>892</v>
      </c>
      <c r="L2333" s="21">
        <v>7109</v>
      </c>
      <c r="M2333" s="21" t="s">
        <v>158</v>
      </c>
      <c r="N2333" s="21" t="s">
        <v>9200</v>
      </c>
      <c r="O2333" s="21" t="s">
        <v>28</v>
      </c>
      <c r="P2333" s="21" t="s">
        <v>32</v>
      </c>
      <c r="Q2333" s="21" t="s">
        <v>9201</v>
      </c>
      <c r="R2333" s="22">
        <v>227.96</v>
      </c>
    </row>
    <row r="2334" spans="1:18" x14ac:dyDescent="0.2">
      <c r="A2334" s="21">
        <v>6401</v>
      </c>
      <c r="B2334" s="21" t="s">
        <v>9709</v>
      </c>
      <c r="C2334" s="21" t="s">
        <v>12099</v>
      </c>
      <c r="D2334" s="21" t="s">
        <v>12158</v>
      </c>
      <c r="E2334" s="21" t="s">
        <v>48</v>
      </c>
      <c r="F2334" s="21" t="s">
        <v>446</v>
      </c>
      <c r="G2334" s="21" t="s">
        <v>447</v>
      </c>
      <c r="H2334" s="21" t="s">
        <v>105</v>
      </c>
      <c r="I2334" s="21" t="s">
        <v>23</v>
      </c>
      <c r="J2334" s="21" t="s">
        <v>88</v>
      </c>
      <c r="K2334" s="21" t="s">
        <v>3052</v>
      </c>
      <c r="L2334" s="21">
        <v>3301</v>
      </c>
      <c r="M2334" s="21" t="s">
        <v>158</v>
      </c>
      <c r="N2334" s="21" t="s">
        <v>555</v>
      </c>
      <c r="O2334" s="21" t="s">
        <v>43</v>
      </c>
      <c r="P2334" s="21" t="s">
        <v>67</v>
      </c>
      <c r="Q2334" s="21" t="s">
        <v>556</v>
      </c>
      <c r="R2334" s="22">
        <v>227.88</v>
      </c>
    </row>
    <row r="2335" spans="1:18" x14ac:dyDescent="0.2">
      <c r="A2335" s="21">
        <v>3052</v>
      </c>
      <c r="B2335" s="21" t="s">
        <v>6974</v>
      </c>
      <c r="C2335" s="21" t="s">
        <v>11908</v>
      </c>
      <c r="D2335" s="21" t="s">
        <v>12130</v>
      </c>
      <c r="E2335" s="21" t="s">
        <v>48</v>
      </c>
      <c r="F2335" s="21" t="s">
        <v>1205</v>
      </c>
      <c r="G2335" s="21" t="s">
        <v>1206</v>
      </c>
      <c r="H2335" s="21" t="s">
        <v>105</v>
      </c>
      <c r="I2335" s="21" t="s">
        <v>23</v>
      </c>
      <c r="J2335" s="21" t="s">
        <v>6975</v>
      </c>
      <c r="K2335" s="21" t="s">
        <v>6976</v>
      </c>
      <c r="L2335" s="21">
        <v>83642</v>
      </c>
      <c r="M2335" s="21" t="s">
        <v>41</v>
      </c>
      <c r="N2335" s="21" t="s">
        <v>4719</v>
      </c>
      <c r="O2335" s="21" t="s">
        <v>43</v>
      </c>
      <c r="P2335" s="21" t="s">
        <v>77</v>
      </c>
      <c r="Q2335" s="21" t="s">
        <v>4720</v>
      </c>
      <c r="R2335" s="22">
        <v>227.84</v>
      </c>
    </row>
    <row r="2336" spans="1:18" x14ac:dyDescent="0.2">
      <c r="A2336" s="21">
        <v>7026</v>
      </c>
      <c r="B2336" s="21" t="s">
        <v>10095</v>
      </c>
      <c r="C2336" s="21" t="s">
        <v>12113</v>
      </c>
      <c r="D2336" s="21" t="s">
        <v>12259</v>
      </c>
      <c r="E2336" s="21" t="s">
        <v>48</v>
      </c>
      <c r="F2336" s="21" t="s">
        <v>2453</v>
      </c>
      <c r="G2336" s="21" t="s">
        <v>2454</v>
      </c>
      <c r="H2336" s="21" t="s">
        <v>38</v>
      </c>
      <c r="I2336" s="21" t="s">
        <v>23</v>
      </c>
      <c r="J2336" s="21" t="s">
        <v>299</v>
      </c>
      <c r="K2336" s="21" t="s">
        <v>300</v>
      </c>
      <c r="L2336" s="21">
        <v>10024</v>
      </c>
      <c r="M2336" s="21" t="s">
        <v>158</v>
      </c>
      <c r="N2336" s="21" t="s">
        <v>2313</v>
      </c>
      <c r="O2336" s="21" t="s">
        <v>70</v>
      </c>
      <c r="P2336" s="21" t="s">
        <v>71</v>
      </c>
      <c r="Q2336" s="21" t="s">
        <v>2314</v>
      </c>
      <c r="R2336" s="22">
        <v>227.46</v>
      </c>
    </row>
    <row r="2337" spans="1:18" x14ac:dyDescent="0.2">
      <c r="A2337" s="21">
        <v>2709</v>
      </c>
      <c r="B2337" s="21" t="s">
        <v>6544</v>
      </c>
      <c r="C2337" s="21" t="s">
        <v>4961</v>
      </c>
      <c r="D2337" s="21" t="s">
        <v>12048</v>
      </c>
      <c r="E2337" s="21" t="s">
        <v>48</v>
      </c>
      <c r="F2337" s="21" t="s">
        <v>2208</v>
      </c>
      <c r="G2337" s="21" t="s">
        <v>2209</v>
      </c>
      <c r="H2337" s="21" t="s">
        <v>22</v>
      </c>
      <c r="I2337" s="21" t="s">
        <v>23</v>
      </c>
      <c r="J2337" s="21" t="s">
        <v>39</v>
      </c>
      <c r="K2337" s="21" t="s">
        <v>40</v>
      </c>
      <c r="L2337" s="21">
        <v>90049</v>
      </c>
      <c r="M2337" s="21" t="s">
        <v>41</v>
      </c>
      <c r="N2337" s="21" t="s">
        <v>6545</v>
      </c>
      <c r="O2337" s="21" t="s">
        <v>28</v>
      </c>
      <c r="P2337" s="21" t="s">
        <v>64</v>
      </c>
      <c r="Q2337" s="21" t="s">
        <v>6546</v>
      </c>
      <c r="R2337" s="22">
        <v>227.36</v>
      </c>
    </row>
    <row r="2338" spans="1:18" x14ac:dyDescent="0.2">
      <c r="A2338" s="21">
        <v>4894</v>
      </c>
      <c r="B2338" s="21" t="s">
        <v>8642</v>
      </c>
      <c r="C2338" s="21" t="s">
        <v>4077</v>
      </c>
      <c r="D2338" s="21" t="s">
        <v>4364</v>
      </c>
      <c r="E2338" s="21" t="s">
        <v>48</v>
      </c>
      <c r="F2338" s="21" t="s">
        <v>5366</v>
      </c>
      <c r="G2338" s="21" t="s">
        <v>5367</v>
      </c>
      <c r="H2338" s="21" t="s">
        <v>38</v>
      </c>
      <c r="I2338" s="21" t="s">
        <v>23</v>
      </c>
      <c r="J2338" s="21" t="s">
        <v>96</v>
      </c>
      <c r="K2338" s="21" t="s">
        <v>97</v>
      </c>
      <c r="L2338" s="21">
        <v>98103</v>
      </c>
      <c r="M2338" s="21" t="s">
        <v>41</v>
      </c>
      <c r="N2338" s="21" t="s">
        <v>1837</v>
      </c>
      <c r="O2338" s="21" t="s">
        <v>43</v>
      </c>
      <c r="P2338" s="21" t="s">
        <v>57</v>
      </c>
      <c r="Q2338" s="21" t="s">
        <v>1838</v>
      </c>
      <c r="R2338" s="22">
        <v>227.28</v>
      </c>
    </row>
    <row r="2339" spans="1:18" x14ac:dyDescent="0.2">
      <c r="A2339" s="21">
        <v>4819</v>
      </c>
      <c r="B2339" s="21" t="s">
        <v>8591</v>
      </c>
      <c r="C2339" s="21" t="s">
        <v>597</v>
      </c>
      <c r="D2339" s="21" t="s">
        <v>2316</v>
      </c>
      <c r="E2339" s="21" t="s">
        <v>48</v>
      </c>
      <c r="F2339" s="21" t="s">
        <v>7838</v>
      </c>
      <c r="G2339" s="21" t="s">
        <v>7839</v>
      </c>
      <c r="H2339" s="21" t="s">
        <v>22</v>
      </c>
      <c r="I2339" s="21" t="s">
        <v>23</v>
      </c>
      <c r="J2339" s="21" t="s">
        <v>156</v>
      </c>
      <c r="K2339" s="21" t="s">
        <v>157</v>
      </c>
      <c r="L2339" s="21">
        <v>19134</v>
      </c>
      <c r="M2339" s="21" t="s">
        <v>158</v>
      </c>
      <c r="N2339" s="21" t="s">
        <v>4680</v>
      </c>
      <c r="O2339" s="21" t="s">
        <v>43</v>
      </c>
      <c r="P2339" s="21" t="s">
        <v>57</v>
      </c>
      <c r="Q2339" s="21" t="s">
        <v>4681</v>
      </c>
      <c r="R2339" s="22">
        <v>227.136</v>
      </c>
    </row>
    <row r="2340" spans="1:18" x14ac:dyDescent="0.2">
      <c r="A2340" s="21">
        <v>122</v>
      </c>
      <c r="B2340" s="21" t="s">
        <v>584</v>
      </c>
      <c r="C2340" s="21" t="s">
        <v>11711</v>
      </c>
      <c r="D2340" s="21" t="s">
        <v>399</v>
      </c>
      <c r="E2340" s="21" t="s">
        <v>206</v>
      </c>
      <c r="F2340" s="21" t="s">
        <v>585</v>
      </c>
      <c r="G2340" s="21" t="s">
        <v>586</v>
      </c>
      <c r="H2340" s="21" t="s">
        <v>22</v>
      </c>
      <c r="I2340" s="21" t="s">
        <v>23</v>
      </c>
      <c r="J2340" s="21" t="s">
        <v>587</v>
      </c>
      <c r="K2340" s="21" t="s">
        <v>275</v>
      </c>
      <c r="L2340" s="21">
        <v>19805</v>
      </c>
      <c r="M2340" s="21" t="s">
        <v>158</v>
      </c>
      <c r="N2340" s="21" t="s">
        <v>590</v>
      </c>
      <c r="O2340" s="21" t="s">
        <v>43</v>
      </c>
      <c r="P2340" s="21" t="s">
        <v>57</v>
      </c>
      <c r="Q2340" s="21" t="s">
        <v>591</v>
      </c>
      <c r="R2340" s="22">
        <v>226.56</v>
      </c>
    </row>
    <row r="2341" spans="1:18" x14ac:dyDescent="0.2">
      <c r="A2341" s="21">
        <v>5966</v>
      </c>
      <c r="B2341" s="21" t="s">
        <v>9428</v>
      </c>
      <c r="C2341" s="21" t="s">
        <v>5514</v>
      </c>
      <c r="D2341" s="21" t="s">
        <v>3060</v>
      </c>
      <c r="E2341" s="21" t="s">
        <v>48</v>
      </c>
      <c r="F2341" s="21" t="s">
        <v>8736</v>
      </c>
      <c r="G2341" s="21" t="s">
        <v>8737</v>
      </c>
      <c r="H2341" s="21" t="s">
        <v>38</v>
      </c>
      <c r="I2341" s="21" t="s">
        <v>23</v>
      </c>
      <c r="J2341" s="21" t="s">
        <v>134</v>
      </c>
      <c r="K2341" s="21" t="s">
        <v>40</v>
      </c>
      <c r="L2341" s="21">
        <v>94109</v>
      </c>
      <c r="M2341" s="21" t="s">
        <v>41</v>
      </c>
      <c r="N2341" s="21" t="s">
        <v>590</v>
      </c>
      <c r="O2341" s="21" t="s">
        <v>43</v>
      </c>
      <c r="P2341" s="21" t="s">
        <v>57</v>
      </c>
      <c r="Q2341" s="21" t="s">
        <v>591</v>
      </c>
      <c r="R2341" s="22">
        <v>226.56</v>
      </c>
    </row>
    <row r="2342" spans="1:18" x14ac:dyDescent="0.2">
      <c r="A2342" s="21">
        <v>6992</v>
      </c>
      <c r="B2342" s="21" t="s">
        <v>10075</v>
      </c>
      <c r="C2342" s="21" t="s">
        <v>12097</v>
      </c>
      <c r="D2342" s="21" t="s">
        <v>511</v>
      </c>
      <c r="E2342" s="21" t="s">
        <v>19</v>
      </c>
      <c r="F2342" s="21" t="s">
        <v>5758</v>
      </c>
      <c r="G2342" s="21" t="s">
        <v>5759</v>
      </c>
      <c r="H2342" s="21" t="s">
        <v>22</v>
      </c>
      <c r="I2342" s="21" t="s">
        <v>23</v>
      </c>
      <c r="J2342" s="21" t="s">
        <v>8339</v>
      </c>
      <c r="K2342" s="21" t="s">
        <v>357</v>
      </c>
      <c r="L2342" s="21">
        <v>23666</v>
      </c>
      <c r="M2342" s="21" t="s">
        <v>26</v>
      </c>
      <c r="N2342" s="21" t="s">
        <v>6520</v>
      </c>
      <c r="O2342" s="21" t="s">
        <v>70</v>
      </c>
      <c r="P2342" s="21" t="s">
        <v>71</v>
      </c>
      <c r="Q2342" s="21" t="s">
        <v>6521</v>
      </c>
      <c r="R2342" s="22">
        <v>226.2</v>
      </c>
    </row>
    <row r="2343" spans="1:18" x14ac:dyDescent="0.2">
      <c r="A2343" s="21">
        <v>7597</v>
      </c>
      <c r="B2343" s="21" t="s">
        <v>10408</v>
      </c>
      <c r="C2343" s="21" t="s">
        <v>7780</v>
      </c>
      <c r="D2343" s="21" t="s">
        <v>7612</v>
      </c>
      <c r="E2343" s="21" t="s">
        <v>48</v>
      </c>
      <c r="F2343" s="21" t="s">
        <v>1323</v>
      </c>
      <c r="G2343" s="21" t="s">
        <v>1324</v>
      </c>
      <c r="H2343" s="21" t="s">
        <v>38</v>
      </c>
      <c r="I2343" s="21" t="s">
        <v>23</v>
      </c>
      <c r="J2343" s="21" t="s">
        <v>39</v>
      </c>
      <c r="K2343" s="21" t="s">
        <v>40</v>
      </c>
      <c r="L2343" s="21">
        <v>90004</v>
      </c>
      <c r="M2343" s="21" t="s">
        <v>41</v>
      </c>
      <c r="N2343" s="21" t="s">
        <v>2354</v>
      </c>
      <c r="O2343" s="21" t="s">
        <v>70</v>
      </c>
      <c r="P2343" s="21" t="s">
        <v>71</v>
      </c>
      <c r="Q2343" s="21" t="s">
        <v>2355</v>
      </c>
      <c r="R2343" s="22">
        <v>225.57599999999999</v>
      </c>
    </row>
    <row r="2344" spans="1:18" x14ac:dyDescent="0.2">
      <c r="A2344" s="21">
        <v>5847</v>
      </c>
      <c r="B2344" s="21" t="s">
        <v>9352</v>
      </c>
      <c r="C2344" s="21" t="s">
        <v>512</v>
      </c>
      <c r="D2344" s="21" t="s">
        <v>806</v>
      </c>
      <c r="E2344" s="21" t="s">
        <v>48</v>
      </c>
      <c r="F2344" s="21" t="s">
        <v>5666</v>
      </c>
      <c r="G2344" s="21" t="s">
        <v>5667</v>
      </c>
      <c r="H2344" s="21" t="s">
        <v>22</v>
      </c>
      <c r="I2344" s="21" t="s">
        <v>23</v>
      </c>
      <c r="J2344" s="21" t="s">
        <v>1066</v>
      </c>
      <c r="K2344" s="21" t="s">
        <v>40</v>
      </c>
      <c r="L2344" s="21">
        <v>92105</v>
      </c>
      <c r="M2344" s="21" t="s">
        <v>41</v>
      </c>
      <c r="N2344" s="21" t="s">
        <v>3959</v>
      </c>
      <c r="O2344" s="21" t="s">
        <v>28</v>
      </c>
      <c r="P2344" s="21" t="s">
        <v>32</v>
      </c>
      <c r="Q2344" s="21" t="s">
        <v>3960</v>
      </c>
      <c r="R2344" s="22">
        <v>225.56800000000001</v>
      </c>
    </row>
    <row r="2345" spans="1:18" x14ac:dyDescent="0.2">
      <c r="A2345" s="21">
        <v>2752</v>
      </c>
      <c r="B2345" s="21" t="s">
        <v>6611</v>
      </c>
      <c r="C2345" s="21" t="s">
        <v>4779</v>
      </c>
      <c r="D2345" s="21" t="s">
        <v>4139</v>
      </c>
      <c r="E2345" s="21" t="s">
        <v>48</v>
      </c>
      <c r="F2345" s="21" t="s">
        <v>4925</v>
      </c>
      <c r="G2345" s="21" t="s">
        <v>4926</v>
      </c>
      <c r="H2345" s="21" t="s">
        <v>22</v>
      </c>
      <c r="I2345" s="21" t="s">
        <v>23</v>
      </c>
      <c r="J2345" s="21" t="s">
        <v>39</v>
      </c>
      <c r="K2345" s="21" t="s">
        <v>40</v>
      </c>
      <c r="L2345" s="21">
        <v>90008</v>
      </c>
      <c r="M2345" s="21" t="s">
        <v>41</v>
      </c>
      <c r="N2345" s="21" t="s">
        <v>5201</v>
      </c>
      <c r="O2345" s="21" t="s">
        <v>28</v>
      </c>
      <c r="P2345" s="21" t="s">
        <v>32</v>
      </c>
      <c r="Q2345" s="21" t="s">
        <v>5202</v>
      </c>
      <c r="R2345" s="22">
        <v>225.29599999999999</v>
      </c>
    </row>
    <row r="2346" spans="1:18" x14ac:dyDescent="0.2">
      <c r="A2346" s="21">
        <v>2858</v>
      </c>
      <c r="B2346" s="21" t="s">
        <v>6745</v>
      </c>
      <c r="C2346" s="21" t="s">
        <v>2368</v>
      </c>
      <c r="D2346" s="21" t="s">
        <v>5013</v>
      </c>
      <c r="E2346" s="21" t="s">
        <v>19</v>
      </c>
      <c r="F2346" s="21" t="s">
        <v>6746</v>
      </c>
      <c r="G2346" s="21" t="s">
        <v>6747</v>
      </c>
      <c r="H2346" s="21" t="s">
        <v>22</v>
      </c>
      <c r="I2346" s="21" t="s">
        <v>23</v>
      </c>
      <c r="J2346" s="21" t="s">
        <v>1925</v>
      </c>
      <c r="K2346" s="21" t="s">
        <v>89</v>
      </c>
      <c r="L2346" s="21">
        <v>28314</v>
      </c>
      <c r="M2346" s="21" t="s">
        <v>26</v>
      </c>
      <c r="N2346" s="21" t="s">
        <v>5201</v>
      </c>
      <c r="O2346" s="21" t="s">
        <v>28</v>
      </c>
      <c r="P2346" s="21" t="s">
        <v>32</v>
      </c>
      <c r="Q2346" s="21" t="s">
        <v>5202</v>
      </c>
      <c r="R2346" s="22">
        <v>225.29599999999999</v>
      </c>
    </row>
    <row r="2347" spans="1:18" x14ac:dyDescent="0.2">
      <c r="A2347" s="21">
        <v>6700</v>
      </c>
      <c r="B2347" s="21" t="s">
        <v>9882</v>
      </c>
      <c r="C2347" s="21" t="s">
        <v>2402</v>
      </c>
      <c r="D2347" s="21" t="s">
        <v>2403</v>
      </c>
      <c r="E2347" s="21" t="s">
        <v>48</v>
      </c>
      <c r="F2347" s="21" t="s">
        <v>4899</v>
      </c>
      <c r="G2347" s="21" t="s">
        <v>4900</v>
      </c>
      <c r="H2347" s="21" t="s">
        <v>22</v>
      </c>
      <c r="I2347" s="21" t="s">
        <v>23</v>
      </c>
      <c r="J2347" s="21" t="s">
        <v>1066</v>
      </c>
      <c r="K2347" s="21" t="s">
        <v>40</v>
      </c>
      <c r="L2347" s="21">
        <v>92024</v>
      </c>
      <c r="M2347" s="21" t="s">
        <v>41</v>
      </c>
      <c r="N2347" s="21" t="s">
        <v>5201</v>
      </c>
      <c r="O2347" s="21" t="s">
        <v>28</v>
      </c>
      <c r="P2347" s="21" t="s">
        <v>32</v>
      </c>
      <c r="Q2347" s="21" t="s">
        <v>5202</v>
      </c>
      <c r="R2347" s="22">
        <v>225.29599999999999</v>
      </c>
    </row>
    <row r="2348" spans="1:18" x14ac:dyDescent="0.2">
      <c r="A2348" s="21">
        <v>9563</v>
      </c>
      <c r="B2348" s="21" t="s">
        <v>11567</v>
      </c>
      <c r="C2348" s="21" t="s">
        <v>12213</v>
      </c>
      <c r="D2348" s="21" t="s">
        <v>12016</v>
      </c>
      <c r="E2348" s="21" t="s">
        <v>206</v>
      </c>
      <c r="F2348" s="21" t="s">
        <v>11568</v>
      </c>
      <c r="G2348" s="21" t="s">
        <v>11569</v>
      </c>
      <c r="H2348" s="21" t="s">
        <v>22</v>
      </c>
      <c r="I2348" s="21" t="s">
        <v>23</v>
      </c>
      <c r="J2348" s="21" t="s">
        <v>684</v>
      </c>
      <c r="K2348" s="21" t="s">
        <v>564</v>
      </c>
      <c r="L2348" s="21">
        <v>43055</v>
      </c>
      <c r="M2348" s="21" t="s">
        <v>158</v>
      </c>
      <c r="N2348" s="21" t="s">
        <v>11570</v>
      </c>
      <c r="O2348" s="21" t="s">
        <v>70</v>
      </c>
      <c r="P2348" s="21" t="s">
        <v>768</v>
      </c>
      <c r="Q2348" s="21" t="s">
        <v>11571</v>
      </c>
      <c r="R2348" s="22">
        <v>224.93700000000001</v>
      </c>
    </row>
    <row r="2349" spans="1:18" x14ac:dyDescent="0.2">
      <c r="A2349" s="21">
        <v>5414</v>
      </c>
      <c r="B2349" s="21" t="s">
        <v>9024</v>
      </c>
      <c r="C2349" s="21" t="s">
        <v>11744</v>
      </c>
      <c r="D2349" s="21" t="s">
        <v>1271</v>
      </c>
      <c r="E2349" s="21" t="s">
        <v>206</v>
      </c>
      <c r="F2349" s="21" t="s">
        <v>5688</v>
      </c>
      <c r="G2349" s="21" t="s">
        <v>5689</v>
      </c>
      <c r="H2349" s="21" t="s">
        <v>22</v>
      </c>
      <c r="I2349" s="21" t="s">
        <v>23</v>
      </c>
      <c r="J2349" s="21" t="s">
        <v>8013</v>
      </c>
      <c r="K2349" s="21" t="s">
        <v>5103</v>
      </c>
      <c r="L2349" s="21">
        <v>67212</v>
      </c>
      <c r="M2349" s="21" t="s">
        <v>108</v>
      </c>
      <c r="N2349" s="21" t="s">
        <v>7217</v>
      </c>
      <c r="O2349" s="21" t="s">
        <v>70</v>
      </c>
      <c r="P2349" s="21" t="s">
        <v>71</v>
      </c>
      <c r="Q2349" s="21" t="s">
        <v>7218</v>
      </c>
      <c r="R2349" s="22">
        <v>224.75</v>
      </c>
    </row>
    <row r="2350" spans="1:18" x14ac:dyDescent="0.2">
      <c r="A2350" s="21">
        <v>2279</v>
      </c>
      <c r="B2350" s="21" t="s">
        <v>5921</v>
      </c>
      <c r="C2350" s="21" t="s">
        <v>5922</v>
      </c>
      <c r="D2350" s="21" t="s">
        <v>11897</v>
      </c>
      <c r="E2350" s="21" t="s">
        <v>48</v>
      </c>
      <c r="F2350" s="21" t="s">
        <v>2091</v>
      </c>
      <c r="G2350" s="21" t="s">
        <v>2092</v>
      </c>
      <c r="H2350" s="21" t="s">
        <v>22</v>
      </c>
      <c r="I2350" s="21" t="s">
        <v>23</v>
      </c>
      <c r="J2350" s="21" t="s">
        <v>5923</v>
      </c>
      <c r="K2350" s="21" t="s">
        <v>1675</v>
      </c>
      <c r="L2350" s="21">
        <v>38671</v>
      </c>
      <c r="M2350" s="21" t="s">
        <v>26</v>
      </c>
      <c r="N2350" s="21" t="s">
        <v>967</v>
      </c>
      <c r="O2350" s="21" t="s">
        <v>70</v>
      </c>
      <c r="P2350" s="21" t="s">
        <v>175</v>
      </c>
      <c r="Q2350" s="21" t="s">
        <v>968</v>
      </c>
      <c r="R2350" s="22">
        <v>223.96</v>
      </c>
    </row>
    <row r="2351" spans="1:18" x14ac:dyDescent="0.2">
      <c r="A2351" s="21">
        <v>9719</v>
      </c>
      <c r="B2351" s="21" t="s">
        <v>11664</v>
      </c>
      <c r="C2351" s="21" t="s">
        <v>1940</v>
      </c>
      <c r="D2351" s="21" t="s">
        <v>3334</v>
      </c>
      <c r="E2351" s="21" t="s">
        <v>1452</v>
      </c>
      <c r="F2351" s="21" t="s">
        <v>2340</v>
      </c>
      <c r="G2351" s="21" t="s">
        <v>2341</v>
      </c>
      <c r="H2351" s="21" t="s">
        <v>22</v>
      </c>
      <c r="I2351" s="21" t="s">
        <v>23</v>
      </c>
      <c r="J2351" s="21" t="s">
        <v>202</v>
      </c>
      <c r="K2351" s="21" t="s">
        <v>107</v>
      </c>
      <c r="L2351" s="21">
        <v>77041</v>
      </c>
      <c r="M2351" s="21" t="s">
        <v>108</v>
      </c>
      <c r="N2351" s="21" t="s">
        <v>967</v>
      </c>
      <c r="O2351" s="21" t="s">
        <v>70</v>
      </c>
      <c r="P2351" s="21" t="s">
        <v>175</v>
      </c>
      <c r="Q2351" s="21" t="s">
        <v>968</v>
      </c>
      <c r="R2351" s="22">
        <v>223.96</v>
      </c>
    </row>
    <row r="2352" spans="1:18" x14ac:dyDescent="0.2">
      <c r="A2352" s="21">
        <v>1192</v>
      </c>
      <c r="B2352" s="21" t="s">
        <v>3850</v>
      </c>
      <c r="C2352" s="21" t="s">
        <v>3851</v>
      </c>
      <c r="D2352" s="21" t="s">
        <v>3852</v>
      </c>
      <c r="E2352" s="21" t="s">
        <v>19</v>
      </c>
      <c r="F2352" s="21" t="s">
        <v>3853</v>
      </c>
      <c r="G2352" s="21" t="s">
        <v>3854</v>
      </c>
      <c r="H2352" s="21" t="s">
        <v>105</v>
      </c>
      <c r="I2352" s="21" t="s">
        <v>23</v>
      </c>
      <c r="J2352" s="21" t="s">
        <v>39</v>
      </c>
      <c r="K2352" s="21" t="s">
        <v>40</v>
      </c>
      <c r="L2352" s="21">
        <v>90036</v>
      </c>
      <c r="M2352" s="21" t="s">
        <v>41</v>
      </c>
      <c r="N2352" s="21" t="s">
        <v>1408</v>
      </c>
      <c r="O2352" s="21" t="s">
        <v>43</v>
      </c>
      <c r="P2352" s="21" t="s">
        <v>91</v>
      </c>
      <c r="Q2352" s="21" t="s">
        <v>1623</v>
      </c>
      <c r="R2352" s="22">
        <v>223.92</v>
      </c>
    </row>
    <row r="2353" spans="1:18" x14ac:dyDescent="0.2">
      <c r="A2353" s="21">
        <v>8380</v>
      </c>
      <c r="B2353" s="21" t="s">
        <v>10852</v>
      </c>
      <c r="C2353" s="21" t="s">
        <v>12144</v>
      </c>
      <c r="D2353" s="21" t="s">
        <v>6688</v>
      </c>
      <c r="E2353" s="21" t="s">
        <v>48</v>
      </c>
      <c r="F2353" s="21" t="s">
        <v>8575</v>
      </c>
      <c r="G2353" s="21" t="s">
        <v>8576</v>
      </c>
      <c r="H2353" s="21" t="s">
        <v>38</v>
      </c>
      <c r="I2353" s="21" t="s">
        <v>23</v>
      </c>
      <c r="J2353" s="21" t="s">
        <v>202</v>
      </c>
      <c r="K2353" s="21" t="s">
        <v>107</v>
      </c>
      <c r="L2353" s="21">
        <v>77095</v>
      </c>
      <c r="M2353" s="21" t="s">
        <v>108</v>
      </c>
      <c r="N2353" s="21" t="s">
        <v>3914</v>
      </c>
      <c r="O2353" s="21" t="s">
        <v>43</v>
      </c>
      <c r="P2353" s="21" t="s">
        <v>189</v>
      </c>
      <c r="Q2353" s="21" t="s">
        <v>3915</v>
      </c>
      <c r="R2353" s="22">
        <v>223.88800000000001</v>
      </c>
    </row>
    <row r="2354" spans="1:18" x14ac:dyDescent="0.2">
      <c r="A2354" s="21">
        <v>1501</v>
      </c>
      <c r="B2354" s="21" t="s">
        <v>4539</v>
      </c>
      <c r="C2354" s="21" t="s">
        <v>11740</v>
      </c>
      <c r="D2354" s="21" t="s">
        <v>4540</v>
      </c>
      <c r="E2354" s="21" t="s">
        <v>48</v>
      </c>
      <c r="F2354" s="21" t="s">
        <v>1537</v>
      </c>
      <c r="G2354" s="21" t="s">
        <v>1538</v>
      </c>
      <c r="H2354" s="21" t="s">
        <v>22</v>
      </c>
      <c r="I2354" s="21" t="s">
        <v>23</v>
      </c>
      <c r="J2354" s="21" t="s">
        <v>1392</v>
      </c>
      <c r="K2354" s="21" t="s">
        <v>107</v>
      </c>
      <c r="L2354" s="21">
        <v>78745</v>
      </c>
      <c r="M2354" s="21" t="s">
        <v>108</v>
      </c>
      <c r="N2354" s="21" t="s">
        <v>4541</v>
      </c>
      <c r="O2354" s="21" t="s">
        <v>43</v>
      </c>
      <c r="P2354" s="21" t="s">
        <v>91</v>
      </c>
      <c r="Q2354" s="21" t="s">
        <v>4542</v>
      </c>
      <c r="R2354" s="22">
        <v>223.05600000000001</v>
      </c>
    </row>
    <row r="2355" spans="1:18" x14ac:dyDescent="0.2">
      <c r="A2355" s="21">
        <v>7025</v>
      </c>
      <c r="B2355" s="21" t="s">
        <v>10092</v>
      </c>
      <c r="C2355" s="21" t="s">
        <v>5540</v>
      </c>
      <c r="D2355" s="21" t="s">
        <v>131</v>
      </c>
      <c r="E2355" s="21" t="s">
        <v>48</v>
      </c>
      <c r="F2355" s="21" t="s">
        <v>2583</v>
      </c>
      <c r="G2355" s="21" t="s">
        <v>2584</v>
      </c>
      <c r="H2355" s="21" t="s">
        <v>22</v>
      </c>
      <c r="I2355" s="21" t="s">
        <v>23</v>
      </c>
      <c r="J2355" s="21" t="s">
        <v>914</v>
      </c>
      <c r="K2355" s="21" t="s">
        <v>516</v>
      </c>
      <c r="L2355" s="21">
        <v>80219</v>
      </c>
      <c r="M2355" s="21" t="s">
        <v>41</v>
      </c>
      <c r="N2355" s="21" t="s">
        <v>4598</v>
      </c>
      <c r="O2355" s="21" t="s">
        <v>43</v>
      </c>
      <c r="P2355" s="21" t="s">
        <v>91</v>
      </c>
      <c r="Q2355" s="21" t="s">
        <v>4599</v>
      </c>
      <c r="R2355" s="22">
        <v>223.05600000000001</v>
      </c>
    </row>
    <row r="2356" spans="1:18" x14ac:dyDescent="0.2">
      <c r="A2356" s="21">
        <v>473</v>
      </c>
      <c r="B2356" s="21" t="s">
        <v>1834</v>
      </c>
      <c r="C2356" s="21" t="s">
        <v>11808</v>
      </c>
      <c r="D2356" s="21" t="s">
        <v>11716</v>
      </c>
      <c r="E2356" s="21" t="s">
        <v>19</v>
      </c>
      <c r="F2356" s="21" t="s">
        <v>1835</v>
      </c>
      <c r="G2356" s="21" t="s">
        <v>1836</v>
      </c>
      <c r="H2356" s="21" t="s">
        <v>22</v>
      </c>
      <c r="I2356" s="21" t="s">
        <v>23</v>
      </c>
      <c r="J2356" s="21" t="s">
        <v>134</v>
      </c>
      <c r="K2356" s="21" t="s">
        <v>40</v>
      </c>
      <c r="L2356" s="21">
        <v>94110</v>
      </c>
      <c r="M2356" s="21" t="s">
        <v>41</v>
      </c>
      <c r="N2356" s="21" t="s">
        <v>1839</v>
      </c>
      <c r="O2356" s="21" t="s">
        <v>28</v>
      </c>
      <c r="P2356" s="21" t="s">
        <v>29</v>
      </c>
      <c r="Q2356" s="21" t="s">
        <v>1840</v>
      </c>
      <c r="R2356" s="22">
        <v>222.666</v>
      </c>
    </row>
    <row r="2357" spans="1:18" x14ac:dyDescent="0.2">
      <c r="A2357" s="21">
        <v>3388</v>
      </c>
      <c r="B2357" s="21" t="s">
        <v>7331</v>
      </c>
      <c r="C2357" s="21" t="s">
        <v>12066</v>
      </c>
      <c r="D2357" s="21" t="s">
        <v>12130</v>
      </c>
      <c r="E2357" s="21" t="s">
        <v>48</v>
      </c>
      <c r="F2357" s="21" t="s">
        <v>6621</v>
      </c>
      <c r="G2357" s="21" t="s">
        <v>6622</v>
      </c>
      <c r="H2357" s="21" t="s">
        <v>105</v>
      </c>
      <c r="I2357" s="21" t="s">
        <v>23</v>
      </c>
      <c r="J2357" s="21" t="s">
        <v>528</v>
      </c>
      <c r="K2357" s="21" t="s">
        <v>89</v>
      </c>
      <c r="L2357" s="21">
        <v>28205</v>
      </c>
      <c r="M2357" s="21" t="s">
        <v>26</v>
      </c>
      <c r="N2357" s="21" t="s">
        <v>3855</v>
      </c>
      <c r="O2357" s="21" t="s">
        <v>70</v>
      </c>
      <c r="P2357" s="21" t="s">
        <v>71</v>
      </c>
      <c r="Q2357" s="21" t="s">
        <v>3856</v>
      </c>
      <c r="R2357" s="22">
        <v>222.38399999999999</v>
      </c>
    </row>
    <row r="2358" spans="1:18" x14ac:dyDescent="0.2">
      <c r="A2358" s="21">
        <v>4775</v>
      </c>
      <c r="B2358" s="21" t="s">
        <v>8559</v>
      </c>
      <c r="C2358" s="21" t="s">
        <v>524</v>
      </c>
      <c r="D2358" s="21" t="s">
        <v>1970</v>
      </c>
      <c r="E2358" s="21" t="s">
        <v>48</v>
      </c>
      <c r="F2358" s="21" t="s">
        <v>1959</v>
      </c>
      <c r="G2358" s="21" t="s">
        <v>1960</v>
      </c>
      <c r="H2358" s="21" t="s">
        <v>22</v>
      </c>
      <c r="I2358" s="21" t="s">
        <v>23</v>
      </c>
      <c r="J2358" s="21" t="s">
        <v>341</v>
      </c>
      <c r="K2358" s="21" t="s">
        <v>232</v>
      </c>
      <c r="L2358" s="21">
        <v>60610</v>
      </c>
      <c r="M2358" s="21" t="s">
        <v>108</v>
      </c>
      <c r="N2358" s="21" t="s">
        <v>3855</v>
      </c>
      <c r="O2358" s="21" t="s">
        <v>70</v>
      </c>
      <c r="P2358" s="21" t="s">
        <v>71</v>
      </c>
      <c r="Q2358" s="21" t="s">
        <v>3856</v>
      </c>
      <c r="R2358" s="22">
        <v>222.38399999999999</v>
      </c>
    </row>
    <row r="2359" spans="1:18" x14ac:dyDescent="0.2">
      <c r="A2359" s="21">
        <v>7160</v>
      </c>
      <c r="B2359" s="21" t="s">
        <v>10168</v>
      </c>
      <c r="C2359" s="21" t="s">
        <v>10169</v>
      </c>
      <c r="D2359" s="21" t="s">
        <v>9620</v>
      </c>
      <c r="E2359" s="21" t="s">
        <v>19</v>
      </c>
      <c r="F2359" s="21" t="s">
        <v>3897</v>
      </c>
      <c r="G2359" s="21" t="s">
        <v>3898</v>
      </c>
      <c r="H2359" s="21" t="s">
        <v>105</v>
      </c>
      <c r="I2359" s="21" t="s">
        <v>23</v>
      </c>
      <c r="J2359" s="21" t="s">
        <v>341</v>
      </c>
      <c r="K2359" s="21" t="s">
        <v>232</v>
      </c>
      <c r="L2359" s="21">
        <v>60623</v>
      </c>
      <c r="M2359" s="21" t="s">
        <v>108</v>
      </c>
      <c r="N2359" s="21" t="s">
        <v>3855</v>
      </c>
      <c r="O2359" s="21" t="s">
        <v>70</v>
      </c>
      <c r="P2359" s="21" t="s">
        <v>71</v>
      </c>
      <c r="Q2359" s="21" t="s">
        <v>3856</v>
      </c>
      <c r="R2359" s="22">
        <v>222.38399999999999</v>
      </c>
    </row>
    <row r="2360" spans="1:18" x14ac:dyDescent="0.2">
      <c r="A2360" s="21">
        <v>8456</v>
      </c>
      <c r="B2360" s="21" t="s">
        <v>10899</v>
      </c>
      <c r="C2360" s="21" t="s">
        <v>6172</v>
      </c>
      <c r="D2360" s="21" t="s">
        <v>2051</v>
      </c>
      <c r="E2360" s="21" t="s">
        <v>48</v>
      </c>
      <c r="F2360" s="21" t="s">
        <v>5076</v>
      </c>
      <c r="G2360" s="21" t="s">
        <v>5077</v>
      </c>
      <c r="H2360" s="21" t="s">
        <v>38</v>
      </c>
      <c r="I2360" s="21" t="s">
        <v>23</v>
      </c>
      <c r="J2360" s="21" t="s">
        <v>39</v>
      </c>
      <c r="K2360" s="21" t="s">
        <v>40</v>
      </c>
      <c r="L2360" s="21">
        <v>90049</v>
      </c>
      <c r="M2360" s="21" t="s">
        <v>41</v>
      </c>
      <c r="N2360" s="21" t="s">
        <v>937</v>
      </c>
      <c r="O2360" s="21" t="s">
        <v>70</v>
      </c>
      <c r="P2360" s="21" t="s">
        <v>71</v>
      </c>
      <c r="Q2360" s="21" t="s">
        <v>938</v>
      </c>
      <c r="R2360" s="22">
        <v>222.38399999999999</v>
      </c>
    </row>
    <row r="2361" spans="1:18" x14ac:dyDescent="0.2">
      <c r="A2361" s="21">
        <v>8570</v>
      </c>
      <c r="B2361" s="21" t="s">
        <v>10973</v>
      </c>
      <c r="C2361" s="21" t="s">
        <v>11904</v>
      </c>
      <c r="D2361" s="21" t="s">
        <v>11998</v>
      </c>
      <c r="E2361" s="21" t="s">
        <v>48</v>
      </c>
      <c r="F2361" s="21" t="s">
        <v>2989</v>
      </c>
      <c r="G2361" s="21" t="s">
        <v>2990</v>
      </c>
      <c r="H2361" s="21" t="s">
        <v>38</v>
      </c>
      <c r="I2361" s="21" t="s">
        <v>23</v>
      </c>
      <c r="J2361" s="21" t="s">
        <v>6811</v>
      </c>
      <c r="K2361" s="21" t="s">
        <v>300</v>
      </c>
      <c r="L2361" s="21">
        <v>11550</v>
      </c>
      <c r="M2361" s="21" t="s">
        <v>158</v>
      </c>
      <c r="N2361" s="21" t="s">
        <v>487</v>
      </c>
      <c r="O2361" s="21" t="s">
        <v>43</v>
      </c>
      <c r="P2361" s="21" t="s">
        <v>74</v>
      </c>
      <c r="Q2361" s="21" t="s">
        <v>488</v>
      </c>
      <c r="R2361" s="22">
        <v>222.352</v>
      </c>
    </row>
    <row r="2362" spans="1:18" x14ac:dyDescent="0.2">
      <c r="A2362" s="21">
        <v>5014</v>
      </c>
      <c r="B2362" s="21" t="s">
        <v>8739</v>
      </c>
      <c r="C2362" s="21" t="s">
        <v>2402</v>
      </c>
      <c r="D2362" s="21" t="s">
        <v>2201</v>
      </c>
      <c r="E2362" s="21" t="s">
        <v>48</v>
      </c>
      <c r="F2362" s="21" t="s">
        <v>6980</v>
      </c>
      <c r="G2362" s="21" t="s">
        <v>6981</v>
      </c>
      <c r="H2362" s="21" t="s">
        <v>105</v>
      </c>
      <c r="I2362" s="21" t="s">
        <v>23</v>
      </c>
      <c r="J2362" s="21" t="s">
        <v>2466</v>
      </c>
      <c r="K2362" s="21" t="s">
        <v>564</v>
      </c>
      <c r="L2362" s="21">
        <v>44105</v>
      </c>
      <c r="M2362" s="21" t="s">
        <v>158</v>
      </c>
      <c r="N2362" s="21" t="s">
        <v>8740</v>
      </c>
      <c r="O2362" s="21" t="s">
        <v>43</v>
      </c>
      <c r="P2362" s="21" t="s">
        <v>57</v>
      </c>
      <c r="Q2362" s="21" t="s">
        <v>8741</v>
      </c>
      <c r="R2362" s="22">
        <v>222.32</v>
      </c>
    </row>
    <row r="2363" spans="1:18" x14ac:dyDescent="0.2">
      <c r="A2363" s="21">
        <v>8802</v>
      </c>
      <c r="B2363" s="21" t="s">
        <v>11111</v>
      </c>
      <c r="C2363" s="21" t="s">
        <v>11749</v>
      </c>
      <c r="D2363" s="21" t="s">
        <v>11937</v>
      </c>
      <c r="E2363" s="21" t="s">
        <v>206</v>
      </c>
      <c r="F2363" s="21" t="s">
        <v>8700</v>
      </c>
      <c r="G2363" s="21" t="s">
        <v>8701</v>
      </c>
      <c r="H2363" s="21" t="s">
        <v>22</v>
      </c>
      <c r="I2363" s="21" t="s">
        <v>23</v>
      </c>
      <c r="J2363" s="21" t="s">
        <v>5454</v>
      </c>
      <c r="K2363" s="21" t="s">
        <v>732</v>
      </c>
      <c r="L2363" s="21">
        <v>73120</v>
      </c>
      <c r="M2363" s="21" t="s">
        <v>108</v>
      </c>
      <c r="N2363" s="21" t="s">
        <v>8791</v>
      </c>
      <c r="O2363" s="21" t="s">
        <v>70</v>
      </c>
      <c r="P2363" s="21" t="s">
        <v>71</v>
      </c>
      <c r="Q2363" s="21" t="s">
        <v>8792</v>
      </c>
      <c r="R2363" s="22">
        <v>221.98</v>
      </c>
    </row>
    <row r="2364" spans="1:18" x14ac:dyDescent="0.2">
      <c r="A2364" s="21">
        <v>7575</v>
      </c>
      <c r="B2364" s="21" t="s">
        <v>10397</v>
      </c>
      <c r="C2364" s="21" t="s">
        <v>11861</v>
      </c>
      <c r="D2364" s="21" t="s">
        <v>11911</v>
      </c>
      <c r="E2364" s="21" t="s">
        <v>48</v>
      </c>
      <c r="F2364" s="21" t="s">
        <v>4293</v>
      </c>
      <c r="G2364" s="21" t="s">
        <v>4294</v>
      </c>
      <c r="H2364" s="21" t="s">
        <v>38</v>
      </c>
      <c r="I2364" s="21" t="s">
        <v>23</v>
      </c>
      <c r="J2364" s="21" t="s">
        <v>39</v>
      </c>
      <c r="K2364" s="21" t="s">
        <v>40</v>
      </c>
      <c r="L2364" s="21">
        <v>90036</v>
      </c>
      <c r="M2364" s="21" t="s">
        <v>41</v>
      </c>
      <c r="N2364" s="21" t="s">
        <v>119</v>
      </c>
      <c r="O2364" s="21" t="s">
        <v>43</v>
      </c>
      <c r="P2364" s="21" t="s">
        <v>57</v>
      </c>
      <c r="Q2364" s="21" t="s">
        <v>120</v>
      </c>
      <c r="R2364" s="22">
        <v>221.96</v>
      </c>
    </row>
    <row r="2365" spans="1:18" x14ac:dyDescent="0.2">
      <c r="A2365" s="21">
        <v>2104</v>
      </c>
      <c r="B2365" s="21" t="s">
        <v>5631</v>
      </c>
      <c r="C2365" s="21" t="s">
        <v>4478</v>
      </c>
      <c r="D2365" s="21" t="s">
        <v>5277</v>
      </c>
      <c r="E2365" s="21" t="s">
        <v>19</v>
      </c>
      <c r="F2365" s="21" t="s">
        <v>2954</v>
      </c>
      <c r="G2365" s="21" t="s">
        <v>2955</v>
      </c>
      <c r="H2365" s="21" t="s">
        <v>38</v>
      </c>
      <c r="I2365" s="21" t="s">
        <v>23</v>
      </c>
      <c r="J2365" s="21" t="s">
        <v>299</v>
      </c>
      <c r="K2365" s="21" t="s">
        <v>300</v>
      </c>
      <c r="L2365" s="21">
        <v>10009</v>
      </c>
      <c r="M2365" s="21" t="s">
        <v>158</v>
      </c>
      <c r="N2365" s="21" t="s">
        <v>1952</v>
      </c>
      <c r="O2365" s="21" t="s">
        <v>43</v>
      </c>
      <c r="P2365" s="21" t="s">
        <v>91</v>
      </c>
      <c r="Q2365" s="21" t="s">
        <v>5632</v>
      </c>
      <c r="R2365" s="22">
        <v>221.92</v>
      </c>
    </row>
    <row r="2366" spans="1:18" x14ac:dyDescent="0.2">
      <c r="A2366" s="21">
        <v>4693</v>
      </c>
      <c r="B2366" s="21" t="s">
        <v>8493</v>
      </c>
      <c r="C2366" s="21" t="s">
        <v>3763</v>
      </c>
      <c r="D2366" s="21" t="s">
        <v>8494</v>
      </c>
      <c r="E2366" s="21" t="s">
        <v>206</v>
      </c>
      <c r="F2366" s="21" t="s">
        <v>5525</v>
      </c>
      <c r="G2366" s="21" t="s">
        <v>5526</v>
      </c>
      <c r="H2366" s="21" t="s">
        <v>22</v>
      </c>
      <c r="I2366" s="21" t="s">
        <v>23</v>
      </c>
      <c r="J2366" s="21" t="s">
        <v>1476</v>
      </c>
      <c r="K2366" s="21" t="s">
        <v>348</v>
      </c>
      <c r="L2366" s="21">
        <v>85705</v>
      </c>
      <c r="M2366" s="21" t="s">
        <v>41</v>
      </c>
      <c r="N2366" s="21" t="s">
        <v>1952</v>
      </c>
      <c r="O2366" s="21" t="s">
        <v>43</v>
      </c>
      <c r="P2366" s="21" t="s">
        <v>91</v>
      </c>
      <c r="Q2366" s="21" t="s">
        <v>5632</v>
      </c>
      <c r="R2366" s="22">
        <v>221.92</v>
      </c>
    </row>
    <row r="2367" spans="1:18" x14ac:dyDescent="0.2">
      <c r="A2367" s="21">
        <v>260</v>
      </c>
      <c r="B2367" s="21" t="s">
        <v>1084</v>
      </c>
      <c r="C2367" s="21" t="s">
        <v>11781</v>
      </c>
      <c r="D2367" s="21" t="s">
        <v>11795</v>
      </c>
      <c r="E2367" s="21" t="s">
        <v>19</v>
      </c>
      <c r="F2367" s="21" t="s">
        <v>1085</v>
      </c>
      <c r="G2367" s="21" t="s">
        <v>1086</v>
      </c>
      <c r="H2367" s="21" t="s">
        <v>22</v>
      </c>
      <c r="I2367" s="21" t="s">
        <v>23</v>
      </c>
      <c r="J2367" s="21" t="s">
        <v>299</v>
      </c>
      <c r="K2367" s="21" t="s">
        <v>300</v>
      </c>
      <c r="L2367" s="21">
        <v>10009</v>
      </c>
      <c r="M2367" s="21" t="s">
        <v>158</v>
      </c>
      <c r="N2367" s="21" t="s">
        <v>1089</v>
      </c>
      <c r="O2367" s="21" t="s">
        <v>43</v>
      </c>
      <c r="P2367" s="21" t="s">
        <v>57</v>
      </c>
      <c r="Q2367" s="21" t="s">
        <v>1090</v>
      </c>
      <c r="R2367" s="22">
        <v>221.55</v>
      </c>
    </row>
    <row r="2368" spans="1:18" x14ac:dyDescent="0.2">
      <c r="A2368" s="21">
        <v>6340</v>
      </c>
      <c r="B2368" s="21" t="s">
        <v>9671</v>
      </c>
      <c r="C2368" s="21" t="s">
        <v>11956</v>
      </c>
      <c r="D2368" s="21" t="s">
        <v>12003</v>
      </c>
      <c r="E2368" s="21" t="s">
        <v>48</v>
      </c>
      <c r="F2368" s="21" t="s">
        <v>4521</v>
      </c>
      <c r="G2368" s="21" t="s">
        <v>4522</v>
      </c>
      <c r="H2368" s="21" t="s">
        <v>38</v>
      </c>
      <c r="I2368" s="21" t="s">
        <v>23</v>
      </c>
      <c r="J2368" s="21" t="s">
        <v>299</v>
      </c>
      <c r="K2368" s="21" t="s">
        <v>300</v>
      </c>
      <c r="L2368" s="21">
        <v>10035</v>
      </c>
      <c r="M2368" s="21" t="s">
        <v>158</v>
      </c>
      <c r="N2368" s="21" t="s">
        <v>3616</v>
      </c>
      <c r="O2368" s="21" t="s">
        <v>28</v>
      </c>
      <c r="P2368" s="21" t="s">
        <v>32</v>
      </c>
      <c r="Q2368" s="21" t="s">
        <v>3617</v>
      </c>
      <c r="R2368" s="22">
        <v>221.38200000000001</v>
      </c>
    </row>
    <row r="2369" spans="1:18" x14ac:dyDescent="0.2">
      <c r="A2369" s="21">
        <v>4745</v>
      </c>
      <c r="B2369" s="21" t="s">
        <v>8528</v>
      </c>
      <c r="C2369" s="21" t="s">
        <v>12197</v>
      </c>
      <c r="D2369" s="21" t="s">
        <v>12197</v>
      </c>
      <c r="E2369" s="21" t="s">
        <v>1452</v>
      </c>
      <c r="F2369" s="21" t="s">
        <v>1448</v>
      </c>
      <c r="G2369" s="21" t="s">
        <v>1449</v>
      </c>
      <c r="H2369" s="21" t="s">
        <v>22</v>
      </c>
      <c r="I2369" s="21" t="s">
        <v>23</v>
      </c>
      <c r="J2369" s="21" t="s">
        <v>440</v>
      </c>
      <c r="K2369" s="21" t="s">
        <v>255</v>
      </c>
      <c r="L2369" s="21">
        <v>55901</v>
      </c>
      <c r="M2369" s="21" t="s">
        <v>108</v>
      </c>
      <c r="N2369" s="21" t="s">
        <v>5064</v>
      </c>
      <c r="O2369" s="21" t="s">
        <v>43</v>
      </c>
      <c r="P2369" s="21" t="s">
        <v>57</v>
      </c>
      <c r="Q2369" s="21" t="s">
        <v>5065</v>
      </c>
      <c r="R2369" s="22">
        <v>221.16</v>
      </c>
    </row>
    <row r="2370" spans="1:18" x14ac:dyDescent="0.2">
      <c r="A2370" s="21">
        <v>9648</v>
      </c>
      <c r="B2370" s="21" t="s">
        <v>11620</v>
      </c>
      <c r="C2370" s="21" t="s">
        <v>827</v>
      </c>
      <c r="D2370" s="21" t="s">
        <v>828</v>
      </c>
      <c r="E2370" s="21" t="s">
        <v>48</v>
      </c>
      <c r="F2370" s="21" t="s">
        <v>5887</v>
      </c>
      <c r="G2370" s="21" t="s">
        <v>5888</v>
      </c>
      <c r="H2370" s="21" t="s">
        <v>22</v>
      </c>
      <c r="I2370" s="21" t="s">
        <v>23</v>
      </c>
      <c r="J2370" s="21" t="s">
        <v>11621</v>
      </c>
      <c r="K2370" s="21" t="s">
        <v>255</v>
      </c>
      <c r="L2370" s="21">
        <v>55433</v>
      </c>
      <c r="M2370" s="21" t="s">
        <v>108</v>
      </c>
      <c r="N2370" s="21" t="s">
        <v>5064</v>
      </c>
      <c r="O2370" s="21" t="s">
        <v>43</v>
      </c>
      <c r="P2370" s="21" t="s">
        <v>57</v>
      </c>
      <c r="Q2370" s="21" t="s">
        <v>5065</v>
      </c>
      <c r="R2370" s="22">
        <v>221.16</v>
      </c>
    </row>
    <row r="2371" spans="1:18" x14ac:dyDescent="0.2">
      <c r="A2371" s="21">
        <v>5041</v>
      </c>
      <c r="B2371" s="21" t="s">
        <v>8761</v>
      </c>
      <c r="C2371" s="21" t="s">
        <v>12105</v>
      </c>
      <c r="D2371" s="21" t="s">
        <v>12217</v>
      </c>
      <c r="E2371" s="21" t="s">
        <v>206</v>
      </c>
      <c r="F2371" s="21" t="s">
        <v>4521</v>
      </c>
      <c r="G2371" s="21" t="s">
        <v>4522</v>
      </c>
      <c r="H2371" s="21" t="s">
        <v>38</v>
      </c>
      <c r="I2371" s="21" t="s">
        <v>23</v>
      </c>
      <c r="J2371" s="21" t="s">
        <v>587</v>
      </c>
      <c r="K2371" s="21" t="s">
        <v>275</v>
      </c>
      <c r="L2371" s="21">
        <v>19805</v>
      </c>
      <c r="M2371" s="21" t="s">
        <v>158</v>
      </c>
      <c r="N2371" s="21" t="s">
        <v>1568</v>
      </c>
      <c r="O2371" s="21" t="s">
        <v>43</v>
      </c>
      <c r="P2371" s="21" t="s">
        <v>74</v>
      </c>
      <c r="Q2371" s="21" t="s">
        <v>1569</v>
      </c>
      <c r="R2371" s="22">
        <v>221.06</v>
      </c>
    </row>
    <row r="2372" spans="1:18" x14ac:dyDescent="0.2">
      <c r="A2372" s="21">
        <v>7940</v>
      </c>
      <c r="B2372" s="21" t="s">
        <v>10607</v>
      </c>
      <c r="C2372" s="21" t="s">
        <v>5364</v>
      </c>
      <c r="D2372" s="21" t="s">
        <v>9016</v>
      </c>
      <c r="E2372" s="21" t="s">
        <v>48</v>
      </c>
      <c r="F2372" s="21" t="s">
        <v>4345</v>
      </c>
      <c r="G2372" s="21" t="s">
        <v>4346</v>
      </c>
      <c r="H2372" s="21" t="s">
        <v>38</v>
      </c>
      <c r="I2372" s="21" t="s">
        <v>23</v>
      </c>
      <c r="J2372" s="21" t="s">
        <v>1114</v>
      </c>
      <c r="K2372" s="21" t="s">
        <v>40</v>
      </c>
      <c r="L2372" s="21">
        <v>94513</v>
      </c>
      <c r="M2372" s="21" t="s">
        <v>41</v>
      </c>
      <c r="N2372" s="21" t="s">
        <v>2899</v>
      </c>
      <c r="O2372" s="21" t="s">
        <v>43</v>
      </c>
      <c r="P2372" s="21" t="s">
        <v>74</v>
      </c>
      <c r="Q2372" s="21" t="s">
        <v>2900</v>
      </c>
      <c r="R2372" s="22">
        <v>221.05600000000001</v>
      </c>
    </row>
    <row r="2373" spans="1:18" x14ac:dyDescent="0.2">
      <c r="A2373" s="21">
        <v>4093</v>
      </c>
      <c r="B2373" s="21" t="s">
        <v>7970</v>
      </c>
      <c r="C2373" s="21" t="s">
        <v>7971</v>
      </c>
      <c r="D2373" s="21" t="s">
        <v>3285</v>
      </c>
      <c r="E2373" s="21" t="s">
        <v>206</v>
      </c>
      <c r="F2373" s="21" t="s">
        <v>6238</v>
      </c>
      <c r="G2373" s="21" t="s">
        <v>6239</v>
      </c>
      <c r="H2373" s="21" t="s">
        <v>22</v>
      </c>
      <c r="I2373" s="21" t="s">
        <v>23</v>
      </c>
      <c r="J2373" s="21" t="s">
        <v>908</v>
      </c>
      <c r="K2373" s="21" t="s">
        <v>564</v>
      </c>
      <c r="L2373" s="21">
        <v>44312</v>
      </c>
      <c r="M2373" s="21" t="s">
        <v>158</v>
      </c>
      <c r="N2373" s="21" t="s">
        <v>4174</v>
      </c>
      <c r="O2373" s="21" t="s">
        <v>43</v>
      </c>
      <c r="P2373" s="21" t="s">
        <v>57</v>
      </c>
      <c r="Q2373" s="21" t="s">
        <v>4175</v>
      </c>
      <c r="R2373" s="22">
        <v>221.024</v>
      </c>
    </row>
    <row r="2374" spans="1:18" x14ac:dyDescent="0.2">
      <c r="A2374" s="21">
        <v>6948</v>
      </c>
      <c r="B2374" s="21" t="s">
        <v>10045</v>
      </c>
      <c r="C2374" s="21" t="s">
        <v>3093</v>
      </c>
      <c r="D2374" s="21" t="s">
        <v>9362</v>
      </c>
      <c r="E2374" s="21" t="s">
        <v>48</v>
      </c>
      <c r="F2374" s="21" t="s">
        <v>2227</v>
      </c>
      <c r="G2374" s="21" t="s">
        <v>2228</v>
      </c>
      <c r="H2374" s="21" t="s">
        <v>22</v>
      </c>
      <c r="I2374" s="21" t="s">
        <v>23</v>
      </c>
      <c r="J2374" s="21" t="s">
        <v>515</v>
      </c>
      <c r="K2374" s="21" t="s">
        <v>232</v>
      </c>
      <c r="L2374" s="21">
        <v>60505</v>
      </c>
      <c r="M2374" s="21" t="s">
        <v>108</v>
      </c>
      <c r="N2374" s="21" t="s">
        <v>4174</v>
      </c>
      <c r="O2374" s="21" t="s">
        <v>43</v>
      </c>
      <c r="P2374" s="21" t="s">
        <v>57</v>
      </c>
      <c r="Q2374" s="21" t="s">
        <v>4175</v>
      </c>
      <c r="R2374" s="22">
        <v>221.024</v>
      </c>
    </row>
    <row r="2375" spans="1:18" x14ac:dyDescent="0.2">
      <c r="A2375" s="21">
        <v>9720</v>
      </c>
      <c r="B2375" s="21" t="s">
        <v>11665</v>
      </c>
      <c r="C2375" s="21" t="s">
        <v>11740</v>
      </c>
      <c r="D2375" s="21" t="s">
        <v>2296</v>
      </c>
      <c r="E2375" s="21" t="s">
        <v>19</v>
      </c>
      <c r="F2375" s="21" t="s">
        <v>5814</v>
      </c>
      <c r="G2375" s="21" t="s">
        <v>5815</v>
      </c>
      <c r="H2375" s="21" t="s">
        <v>22</v>
      </c>
      <c r="I2375" s="21" t="s">
        <v>23</v>
      </c>
      <c r="J2375" s="21" t="s">
        <v>2795</v>
      </c>
      <c r="K2375" s="21" t="s">
        <v>157</v>
      </c>
      <c r="L2375" s="21">
        <v>17602</v>
      </c>
      <c r="M2375" s="21" t="s">
        <v>158</v>
      </c>
      <c r="N2375" s="21" t="s">
        <v>4174</v>
      </c>
      <c r="O2375" s="21" t="s">
        <v>43</v>
      </c>
      <c r="P2375" s="21" t="s">
        <v>57</v>
      </c>
      <c r="Q2375" s="21" t="s">
        <v>4175</v>
      </c>
      <c r="R2375" s="22">
        <v>221.024</v>
      </c>
    </row>
    <row r="2376" spans="1:18" x14ac:dyDescent="0.2">
      <c r="A2376" s="21">
        <v>3103</v>
      </c>
      <c r="B2376" s="21" t="s">
        <v>7030</v>
      </c>
      <c r="C2376" s="21" t="s">
        <v>667</v>
      </c>
      <c r="D2376" s="21" t="s">
        <v>668</v>
      </c>
      <c r="E2376" s="21" t="s">
        <v>19</v>
      </c>
      <c r="F2376" s="21" t="s">
        <v>7031</v>
      </c>
      <c r="G2376" s="21" t="s">
        <v>7032</v>
      </c>
      <c r="H2376" s="21" t="s">
        <v>38</v>
      </c>
      <c r="I2376" s="21" t="s">
        <v>23</v>
      </c>
      <c r="J2376" s="21" t="s">
        <v>4047</v>
      </c>
      <c r="K2376" s="21" t="s">
        <v>1574</v>
      </c>
      <c r="L2376" s="21">
        <v>2908</v>
      </c>
      <c r="M2376" s="21" t="s">
        <v>158</v>
      </c>
      <c r="N2376" s="21" t="s">
        <v>7033</v>
      </c>
      <c r="O2376" s="21" t="s">
        <v>28</v>
      </c>
      <c r="P2376" s="21" t="s">
        <v>29</v>
      </c>
      <c r="Q2376" s="21" t="s">
        <v>7034</v>
      </c>
      <c r="R2376" s="22">
        <v>220.98</v>
      </c>
    </row>
    <row r="2377" spans="1:18" x14ac:dyDescent="0.2">
      <c r="A2377" s="21">
        <v>2634</v>
      </c>
      <c r="B2377" s="21" t="s">
        <v>6427</v>
      </c>
      <c r="C2377" s="21" t="s">
        <v>3284</v>
      </c>
      <c r="D2377" s="21" t="s">
        <v>6150</v>
      </c>
      <c r="E2377" s="21" t="s">
        <v>48</v>
      </c>
      <c r="F2377" s="21" t="s">
        <v>6428</v>
      </c>
      <c r="G2377" s="21" t="s">
        <v>6429</v>
      </c>
      <c r="H2377" s="21" t="s">
        <v>22</v>
      </c>
      <c r="I2377" s="21" t="s">
        <v>23</v>
      </c>
      <c r="J2377" s="21" t="s">
        <v>96</v>
      </c>
      <c r="K2377" s="21" t="s">
        <v>97</v>
      </c>
      <c r="L2377" s="21">
        <v>98103</v>
      </c>
      <c r="M2377" s="21" t="s">
        <v>41</v>
      </c>
      <c r="N2377" s="21" t="s">
        <v>772</v>
      </c>
      <c r="O2377" s="21" t="s">
        <v>28</v>
      </c>
      <c r="P2377" s="21" t="s">
        <v>32</v>
      </c>
      <c r="Q2377" s="21" t="s">
        <v>773</v>
      </c>
      <c r="R2377" s="22">
        <v>220.96</v>
      </c>
    </row>
    <row r="2378" spans="1:18" x14ac:dyDescent="0.2">
      <c r="A2378" s="21">
        <v>1356</v>
      </c>
      <c r="B2378" s="21" t="s">
        <v>4219</v>
      </c>
      <c r="C2378" s="21" t="s">
        <v>11888</v>
      </c>
      <c r="D2378" s="21" t="s">
        <v>11888</v>
      </c>
      <c r="E2378" s="21" t="s">
        <v>1452</v>
      </c>
      <c r="F2378" s="21" t="s">
        <v>4004</v>
      </c>
      <c r="G2378" s="21" t="s">
        <v>4005</v>
      </c>
      <c r="H2378" s="21" t="s">
        <v>22</v>
      </c>
      <c r="I2378" s="21" t="s">
        <v>23</v>
      </c>
      <c r="J2378" s="21" t="s">
        <v>202</v>
      </c>
      <c r="K2378" s="21" t="s">
        <v>107</v>
      </c>
      <c r="L2378" s="21">
        <v>77036</v>
      </c>
      <c r="M2378" s="21" t="s">
        <v>108</v>
      </c>
      <c r="N2378" s="21" t="s">
        <v>949</v>
      </c>
      <c r="O2378" s="21" t="s">
        <v>43</v>
      </c>
      <c r="P2378" s="21" t="s">
        <v>57</v>
      </c>
      <c r="Q2378" s="21" t="s">
        <v>950</v>
      </c>
      <c r="R2378" s="22">
        <v>220.77600000000001</v>
      </c>
    </row>
    <row r="2379" spans="1:18" x14ac:dyDescent="0.2">
      <c r="A2379" s="21">
        <v>1431</v>
      </c>
      <c r="B2379" s="21" t="s">
        <v>4358</v>
      </c>
      <c r="C2379" s="21" t="s">
        <v>1679</v>
      </c>
      <c r="D2379" s="21" t="s">
        <v>3075</v>
      </c>
      <c r="E2379" s="21" t="s">
        <v>48</v>
      </c>
      <c r="F2379" s="21" t="s">
        <v>2800</v>
      </c>
      <c r="G2379" s="21" t="s">
        <v>2801</v>
      </c>
      <c r="H2379" s="21" t="s">
        <v>22</v>
      </c>
      <c r="I2379" s="21" t="s">
        <v>23</v>
      </c>
      <c r="J2379" s="21" t="s">
        <v>563</v>
      </c>
      <c r="K2379" s="21" t="s">
        <v>564</v>
      </c>
      <c r="L2379" s="21">
        <v>43229</v>
      </c>
      <c r="M2379" s="21" t="s">
        <v>158</v>
      </c>
      <c r="N2379" s="21" t="s">
        <v>2280</v>
      </c>
      <c r="O2379" s="21" t="s">
        <v>70</v>
      </c>
      <c r="P2379" s="21" t="s">
        <v>71</v>
      </c>
      <c r="Q2379" s="21" t="s">
        <v>2281</v>
      </c>
      <c r="R2379" s="22">
        <v>220.75200000000001</v>
      </c>
    </row>
    <row r="2380" spans="1:18" x14ac:dyDescent="0.2">
      <c r="A2380" s="21">
        <v>8565</v>
      </c>
      <c r="B2380" s="21" t="s">
        <v>10969</v>
      </c>
      <c r="C2380" s="21" t="s">
        <v>4519</v>
      </c>
      <c r="D2380" s="21" t="s">
        <v>12014</v>
      </c>
      <c r="E2380" s="21" t="s">
        <v>48</v>
      </c>
      <c r="F2380" s="21" t="s">
        <v>3968</v>
      </c>
      <c r="G2380" s="21" t="s">
        <v>3969</v>
      </c>
      <c r="H2380" s="21" t="s">
        <v>105</v>
      </c>
      <c r="I2380" s="21" t="s">
        <v>23</v>
      </c>
      <c r="J2380" s="21" t="s">
        <v>10970</v>
      </c>
      <c r="K2380" s="21" t="s">
        <v>52</v>
      </c>
      <c r="L2380" s="21">
        <v>32771</v>
      </c>
      <c r="M2380" s="21" t="s">
        <v>26</v>
      </c>
      <c r="N2380" s="21" t="s">
        <v>9328</v>
      </c>
      <c r="O2380" s="21" t="s">
        <v>28</v>
      </c>
      <c r="P2380" s="21" t="s">
        <v>64</v>
      </c>
      <c r="Q2380" s="21" t="s">
        <v>9329</v>
      </c>
      <c r="R2380" s="22">
        <v>220.70400000000001</v>
      </c>
    </row>
    <row r="2381" spans="1:18" x14ac:dyDescent="0.2">
      <c r="A2381" s="21">
        <v>3099</v>
      </c>
      <c r="B2381" s="21" t="s">
        <v>7027</v>
      </c>
      <c r="C2381" s="21" t="s">
        <v>3668</v>
      </c>
      <c r="D2381" s="21" t="s">
        <v>12165</v>
      </c>
      <c r="E2381" s="21" t="s">
        <v>48</v>
      </c>
      <c r="F2381" s="21" t="s">
        <v>546</v>
      </c>
      <c r="G2381" s="21" t="s">
        <v>547</v>
      </c>
      <c r="H2381" s="21" t="s">
        <v>38</v>
      </c>
      <c r="I2381" s="21" t="s">
        <v>23</v>
      </c>
      <c r="J2381" s="21" t="s">
        <v>106</v>
      </c>
      <c r="K2381" s="21" t="s">
        <v>107</v>
      </c>
      <c r="L2381" s="21">
        <v>76106</v>
      </c>
      <c r="M2381" s="21" t="s">
        <v>108</v>
      </c>
      <c r="N2381" s="21" t="s">
        <v>1418</v>
      </c>
      <c r="O2381" s="21" t="s">
        <v>28</v>
      </c>
      <c r="P2381" s="21" t="s">
        <v>29</v>
      </c>
      <c r="Q2381" s="21" t="s">
        <v>1419</v>
      </c>
      <c r="R2381" s="22">
        <v>220.26560000000001</v>
      </c>
    </row>
    <row r="2382" spans="1:18" x14ac:dyDescent="0.2">
      <c r="A2382" s="21">
        <v>4075</v>
      </c>
      <c r="B2382" s="21" t="s">
        <v>7958</v>
      </c>
      <c r="C2382" s="21" t="s">
        <v>1955</v>
      </c>
      <c r="D2382" s="21" t="s">
        <v>2145</v>
      </c>
      <c r="E2382" s="21" t="s">
        <v>48</v>
      </c>
      <c r="F2382" s="21" t="s">
        <v>7893</v>
      </c>
      <c r="G2382" s="21" t="s">
        <v>7894</v>
      </c>
      <c r="H2382" s="21" t="s">
        <v>22</v>
      </c>
      <c r="I2382" s="21" t="s">
        <v>23</v>
      </c>
      <c r="J2382" s="21" t="s">
        <v>7959</v>
      </c>
      <c r="K2382" s="21" t="s">
        <v>52</v>
      </c>
      <c r="L2382" s="21">
        <v>33023</v>
      </c>
      <c r="M2382" s="21" t="s">
        <v>26</v>
      </c>
      <c r="N2382" s="21" t="s">
        <v>2496</v>
      </c>
      <c r="O2382" s="21" t="s">
        <v>28</v>
      </c>
      <c r="P2382" s="21" t="s">
        <v>64</v>
      </c>
      <c r="Q2382" s="21" t="s">
        <v>2497</v>
      </c>
      <c r="R2382" s="22">
        <v>220.06399999999999</v>
      </c>
    </row>
    <row r="2383" spans="1:18" x14ac:dyDescent="0.2">
      <c r="A2383" s="21">
        <v>7767</v>
      </c>
      <c r="B2383" s="21" t="s">
        <v>10512</v>
      </c>
      <c r="C2383" s="21" t="s">
        <v>12158</v>
      </c>
      <c r="D2383" s="21" t="s">
        <v>12158</v>
      </c>
      <c r="E2383" s="21" t="s">
        <v>1452</v>
      </c>
      <c r="F2383" s="21" t="s">
        <v>1726</v>
      </c>
      <c r="G2383" s="21" t="s">
        <v>1727</v>
      </c>
      <c r="H2383" s="21" t="s">
        <v>38</v>
      </c>
      <c r="I2383" s="21" t="s">
        <v>23</v>
      </c>
      <c r="J2383" s="21" t="s">
        <v>432</v>
      </c>
      <c r="K2383" s="21" t="s">
        <v>3106</v>
      </c>
      <c r="L2383" s="21">
        <v>21044</v>
      </c>
      <c r="M2383" s="21" t="s">
        <v>158</v>
      </c>
      <c r="N2383" s="21" t="s">
        <v>1763</v>
      </c>
      <c r="O2383" s="21" t="s">
        <v>43</v>
      </c>
      <c r="P2383" s="21" t="s">
        <v>67</v>
      </c>
      <c r="Q2383" s="21" t="s">
        <v>1764</v>
      </c>
      <c r="R2383" s="22">
        <v>219.9</v>
      </c>
    </row>
    <row r="2384" spans="1:18" x14ac:dyDescent="0.2">
      <c r="A2384" s="21">
        <v>1784</v>
      </c>
      <c r="B2384" s="21" t="s">
        <v>5075</v>
      </c>
      <c r="C2384" s="21" t="s">
        <v>2720</v>
      </c>
      <c r="D2384" s="21" t="s">
        <v>2358</v>
      </c>
      <c r="E2384" s="21" t="s">
        <v>48</v>
      </c>
      <c r="F2384" s="21" t="s">
        <v>5076</v>
      </c>
      <c r="G2384" s="21" t="s">
        <v>5077</v>
      </c>
      <c r="H2384" s="21" t="s">
        <v>38</v>
      </c>
      <c r="I2384" s="21" t="s">
        <v>23</v>
      </c>
      <c r="J2384" s="21" t="s">
        <v>2888</v>
      </c>
      <c r="K2384" s="21" t="s">
        <v>118</v>
      </c>
      <c r="L2384" s="21">
        <v>53209</v>
      </c>
      <c r="M2384" s="21" t="s">
        <v>108</v>
      </c>
      <c r="N2384" s="21" t="s">
        <v>4855</v>
      </c>
      <c r="O2384" s="21" t="s">
        <v>43</v>
      </c>
      <c r="P2384" s="21" t="s">
        <v>91</v>
      </c>
      <c r="Q2384" s="21" t="s">
        <v>4856</v>
      </c>
      <c r="R2384" s="22">
        <v>219.84</v>
      </c>
    </row>
    <row r="2385" spans="1:18" x14ac:dyDescent="0.2">
      <c r="A2385" s="21">
        <v>6618</v>
      </c>
      <c r="B2385" s="21" t="s">
        <v>9830</v>
      </c>
      <c r="C2385" s="21" t="s">
        <v>307</v>
      </c>
      <c r="D2385" s="21" t="s">
        <v>3245</v>
      </c>
      <c r="E2385" s="21" t="s">
        <v>206</v>
      </c>
      <c r="F2385" s="21" t="s">
        <v>1543</v>
      </c>
      <c r="G2385" s="21" t="s">
        <v>1544</v>
      </c>
      <c r="H2385" s="21" t="s">
        <v>22</v>
      </c>
      <c r="I2385" s="21" t="s">
        <v>23</v>
      </c>
      <c r="J2385" s="21" t="s">
        <v>39</v>
      </c>
      <c r="K2385" s="21" t="s">
        <v>40</v>
      </c>
      <c r="L2385" s="21">
        <v>90045</v>
      </c>
      <c r="M2385" s="21" t="s">
        <v>41</v>
      </c>
      <c r="N2385" s="21" t="s">
        <v>9364</v>
      </c>
      <c r="O2385" s="21" t="s">
        <v>43</v>
      </c>
      <c r="P2385" s="21" t="s">
        <v>91</v>
      </c>
      <c r="Q2385" s="21" t="s">
        <v>9365</v>
      </c>
      <c r="R2385" s="22">
        <v>219.84</v>
      </c>
    </row>
    <row r="2386" spans="1:18" x14ac:dyDescent="0.2">
      <c r="A2386" s="21">
        <v>6666</v>
      </c>
      <c r="B2386" s="21" t="s">
        <v>9857</v>
      </c>
      <c r="C2386" s="21" t="s">
        <v>2085</v>
      </c>
      <c r="D2386" s="21" t="s">
        <v>3872</v>
      </c>
      <c r="E2386" s="21" t="s">
        <v>19</v>
      </c>
      <c r="F2386" s="21" t="s">
        <v>3428</v>
      </c>
      <c r="G2386" s="21" t="s">
        <v>3429</v>
      </c>
      <c r="H2386" s="21" t="s">
        <v>22</v>
      </c>
      <c r="I2386" s="21" t="s">
        <v>23</v>
      </c>
      <c r="J2386" s="21" t="s">
        <v>4433</v>
      </c>
      <c r="K2386" s="21" t="s">
        <v>107</v>
      </c>
      <c r="L2386" s="21">
        <v>75061</v>
      </c>
      <c r="M2386" s="21" t="s">
        <v>108</v>
      </c>
      <c r="N2386" s="21" t="s">
        <v>9364</v>
      </c>
      <c r="O2386" s="21" t="s">
        <v>43</v>
      </c>
      <c r="P2386" s="21" t="s">
        <v>91</v>
      </c>
      <c r="Q2386" s="21" t="s">
        <v>9365</v>
      </c>
      <c r="R2386" s="22">
        <v>219.84</v>
      </c>
    </row>
    <row r="2387" spans="1:18" x14ac:dyDescent="0.2">
      <c r="A2387" s="21">
        <v>3244</v>
      </c>
      <c r="B2387" s="21" t="s">
        <v>7183</v>
      </c>
      <c r="C2387" s="21" t="s">
        <v>11781</v>
      </c>
      <c r="D2387" s="21" t="s">
        <v>11875</v>
      </c>
      <c r="E2387" s="21" t="s">
        <v>48</v>
      </c>
      <c r="F2387" s="21" t="s">
        <v>7184</v>
      </c>
      <c r="G2387" s="21" t="s">
        <v>7185</v>
      </c>
      <c r="H2387" s="21" t="s">
        <v>22</v>
      </c>
      <c r="I2387" s="21" t="s">
        <v>23</v>
      </c>
      <c r="J2387" s="21" t="s">
        <v>858</v>
      </c>
      <c r="K2387" s="21" t="s">
        <v>107</v>
      </c>
      <c r="L2387" s="21">
        <v>75051</v>
      </c>
      <c r="M2387" s="21" t="s">
        <v>108</v>
      </c>
      <c r="N2387" s="21" t="s">
        <v>7186</v>
      </c>
      <c r="O2387" s="21" t="s">
        <v>70</v>
      </c>
      <c r="P2387" s="21" t="s">
        <v>71</v>
      </c>
      <c r="Q2387" s="21" t="s">
        <v>7187</v>
      </c>
      <c r="R2387" s="22">
        <v>219.8</v>
      </c>
    </row>
    <row r="2388" spans="1:18" x14ac:dyDescent="0.2">
      <c r="A2388" s="21">
        <v>1093</v>
      </c>
      <c r="B2388" s="21" t="s">
        <v>3636</v>
      </c>
      <c r="C2388" s="21" t="s">
        <v>11978</v>
      </c>
      <c r="D2388" s="21" t="s">
        <v>3235</v>
      </c>
      <c r="E2388" s="21" t="s">
        <v>48</v>
      </c>
      <c r="F2388" s="21" t="s">
        <v>2527</v>
      </c>
      <c r="G2388" s="21" t="s">
        <v>2528</v>
      </c>
      <c r="H2388" s="21" t="s">
        <v>22</v>
      </c>
      <c r="I2388" s="21" t="s">
        <v>23</v>
      </c>
      <c r="J2388" s="21" t="s">
        <v>1066</v>
      </c>
      <c r="K2388" s="21" t="s">
        <v>40</v>
      </c>
      <c r="L2388" s="21">
        <v>92105</v>
      </c>
      <c r="M2388" s="21" t="s">
        <v>41</v>
      </c>
      <c r="N2388" s="21" t="s">
        <v>3639</v>
      </c>
      <c r="O2388" s="21" t="s">
        <v>70</v>
      </c>
      <c r="P2388" s="21" t="s">
        <v>71</v>
      </c>
      <c r="Q2388" s="21" t="s">
        <v>3640</v>
      </c>
      <c r="R2388" s="22">
        <v>219.184</v>
      </c>
    </row>
    <row r="2389" spans="1:18" x14ac:dyDescent="0.2">
      <c r="A2389" s="21">
        <v>9444</v>
      </c>
      <c r="B2389" s="21" t="s">
        <v>11491</v>
      </c>
      <c r="C2389" s="21" t="s">
        <v>11789</v>
      </c>
      <c r="D2389" s="21" t="s">
        <v>11955</v>
      </c>
      <c r="E2389" s="21" t="s">
        <v>48</v>
      </c>
      <c r="F2389" s="21" t="s">
        <v>3459</v>
      </c>
      <c r="G2389" s="21" t="s">
        <v>3460</v>
      </c>
      <c r="H2389" s="21" t="s">
        <v>105</v>
      </c>
      <c r="I2389" s="21" t="s">
        <v>23</v>
      </c>
      <c r="J2389" s="21" t="s">
        <v>1714</v>
      </c>
      <c r="K2389" s="21" t="s">
        <v>52</v>
      </c>
      <c r="L2389" s="21">
        <v>32216</v>
      </c>
      <c r="M2389" s="21" t="s">
        <v>26</v>
      </c>
      <c r="N2389" s="21" t="s">
        <v>3639</v>
      </c>
      <c r="O2389" s="21" t="s">
        <v>70</v>
      </c>
      <c r="P2389" s="21" t="s">
        <v>71</v>
      </c>
      <c r="Q2389" s="21" t="s">
        <v>3640</v>
      </c>
      <c r="R2389" s="22">
        <v>219.184</v>
      </c>
    </row>
    <row r="2390" spans="1:18" x14ac:dyDescent="0.2">
      <c r="A2390" s="21">
        <v>3393</v>
      </c>
      <c r="B2390" s="21" t="s">
        <v>7334</v>
      </c>
      <c r="C2390" s="21" t="s">
        <v>11772</v>
      </c>
      <c r="D2390" s="21" t="s">
        <v>7335</v>
      </c>
      <c r="E2390" s="21" t="s">
        <v>48</v>
      </c>
      <c r="F2390" s="21" t="s">
        <v>3553</v>
      </c>
      <c r="G2390" s="21" t="s">
        <v>3554</v>
      </c>
      <c r="H2390" s="21" t="s">
        <v>105</v>
      </c>
      <c r="I2390" s="21" t="s">
        <v>23</v>
      </c>
      <c r="J2390" s="21" t="s">
        <v>96</v>
      </c>
      <c r="K2390" s="21" t="s">
        <v>97</v>
      </c>
      <c r="L2390" s="21">
        <v>98103</v>
      </c>
      <c r="M2390" s="21" t="s">
        <v>41</v>
      </c>
      <c r="N2390" s="21" t="s">
        <v>4826</v>
      </c>
      <c r="O2390" s="21" t="s">
        <v>70</v>
      </c>
      <c r="P2390" s="21" t="s">
        <v>71</v>
      </c>
      <c r="Q2390" s="21" t="s">
        <v>4827</v>
      </c>
      <c r="R2390" s="22">
        <v>219.16800000000001</v>
      </c>
    </row>
    <row r="2391" spans="1:18" x14ac:dyDescent="0.2">
      <c r="A2391" s="21">
        <v>304</v>
      </c>
      <c r="B2391" s="21" t="s">
        <v>1241</v>
      </c>
      <c r="C2391" s="21" t="s">
        <v>1242</v>
      </c>
      <c r="D2391" s="21" t="s">
        <v>524</v>
      </c>
      <c r="E2391" s="21" t="s">
        <v>48</v>
      </c>
      <c r="F2391" s="21" t="s">
        <v>971</v>
      </c>
      <c r="G2391" s="21" t="s">
        <v>972</v>
      </c>
      <c r="H2391" s="21" t="s">
        <v>22</v>
      </c>
      <c r="I2391" s="21" t="s">
        <v>23</v>
      </c>
      <c r="J2391" s="21" t="s">
        <v>341</v>
      </c>
      <c r="K2391" s="21" t="s">
        <v>232</v>
      </c>
      <c r="L2391" s="21">
        <v>60623</v>
      </c>
      <c r="M2391" s="21" t="s">
        <v>108</v>
      </c>
      <c r="N2391" s="21" t="s">
        <v>1243</v>
      </c>
      <c r="O2391" s="21" t="s">
        <v>28</v>
      </c>
      <c r="P2391" s="21" t="s">
        <v>54</v>
      </c>
      <c r="Q2391" s="21" t="s">
        <v>1244</v>
      </c>
      <c r="R2391" s="22">
        <v>219.07499999999999</v>
      </c>
    </row>
    <row r="2392" spans="1:18" x14ac:dyDescent="0.2">
      <c r="A2392" s="21">
        <v>202</v>
      </c>
      <c r="B2392" s="21" t="s">
        <v>911</v>
      </c>
      <c r="C2392" s="21" t="s">
        <v>11778</v>
      </c>
      <c r="D2392" s="21" t="s">
        <v>11771</v>
      </c>
      <c r="E2392" s="21" t="s">
        <v>206</v>
      </c>
      <c r="F2392" s="21" t="s">
        <v>912</v>
      </c>
      <c r="G2392" s="21" t="s">
        <v>913</v>
      </c>
      <c r="H2392" s="21" t="s">
        <v>22</v>
      </c>
      <c r="I2392" s="21" t="s">
        <v>23</v>
      </c>
      <c r="J2392" s="21" t="s">
        <v>914</v>
      </c>
      <c r="K2392" s="21" t="s">
        <v>516</v>
      </c>
      <c r="L2392" s="21">
        <v>80219</v>
      </c>
      <c r="M2392" s="21" t="s">
        <v>41</v>
      </c>
      <c r="N2392" s="21" t="s">
        <v>915</v>
      </c>
      <c r="O2392" s="21" t="s">
        <v>28</v>
      </c>
      <c r="P2392" s="21" t="s">
        <v>54</v>
      </c>
      <c r="Q2392" s="21" t="s">
        <v>916</v>
      </c>
      <c r="R2392" s="22">
        <v>218.75</v>
      </c>
    </row>
    <row r="2393" spans="1:18" x14ac:dyDescent="0.2">
      <c r="A2393" s="21">
        <v>8346</v>
      </c>
      <c r="B2393" s="21" t="s">
        <v>10833</v>
      </c>
      <c r="C2393" s="21" t="s">
        <v>879</v>
      </c>
      <c r="D2393" s="21" t="s">
        <v>880</v>
      </c>
      <c r="E2393" s="21" t="s">
        <v>48</v>
      </c>
      <c r="F2393" s="21" t="s">
        <v>2856</v>
      </c>
      <c r="G2393" s="21" t="s">
        <v>2857</v>
      </c>
      <c r="H2393" s="21" t="s">
        <v>22</v>
      </c>
      <c r="I2393" s="21" t="s">
        <v>23</v>
      </c>
      <c r="J2393" s="21" t="s">
        <v>5769</v>
      </c>
      <c r="K2393" s="21" t="s">
        <v>378</v>
      </c>
      <c r="L2393" s="21">
        <v>37918</v>
      </c>
      <c r="M2393" s="21" t="s">
        <v>26</v>
      </c>
      <c r="N2393" s="21" t="s">
        <v>6837</v>
      </c>
      <c r="O2393" s="21" t="s">
        <v>28</v>
      </c>
      <c r="P2393" s="21" t="s">
        <v>32</v>
      </c>
      <c r="Q2393" s="21" t="s">
        <v>6838</v>
      </c>
      <c r="R2393" s="22">
        <v>218.376</v>
      </c>
    </row>
    <row r="2394" spans="1:18" x14ac:dyDescent="0.2">
      <c r="A2394" s="21">
        <v>296</v>
      </c>
      <c r="B2394" s="21" t="s">
        <v>1215</v>
      </c>
      <c r="C2394" s="21" t="s">
        <v>597</v>
      </c>
      <c r="D2394" s="21" t="s">
        <v>598</v>
      </c>
      <c r="E2394" s="21" t="s">
        <v>206</v>
      </c>
      <c r="F2394" s="21" t="s">
        <v>1216</v>
      </c>
      <c r="G2394" s="21" t="s">
        <v>1217</v>
      </c>
      <c r="H2394" s="21" t="s">
        <v>38</v>
      </c>
      <c r="I2394" s="21" t="s">
        <v>23</v>
      </c>
      <c r="J2394" s="21" t="s">
        <v>1218</v>
      </c>
      <c r="K2394" s="21" t="s">
        <v>516</v>
      </c>
      <c r="L2394" s="21">
        <v>80906</v>
      </c>
      <c r="M2394" s="21" t="s">
        <v>41</v>
      </c>
      <c r="N2394" s="21" t="s">
        <v>1223</v>
      </c>
      <c r="O2394" s="21" t="s">
        <v>28</v>
      </c>
      <c r="P2394" s="21" t="s">
        <v>64</v>
      </c>
      <c r="Q2394" s="21" t="s">
        <v>1224</v>
      </c>
      <c r="R2394" s="22">
        <v>218.352</v>
      </c>
    </row>
    <row r="2395" spans="1:18" x14ac:dyDescent="0.2">
      <c r="A2395" s="21">
        <v>5491</v>
      </c>
      <c r="B2395" s="21" t="s">
        <v>9098</v>
      </c>
      <c r="C2395" s="21" t="s">
        <v>12129</v>
      </c>
      <c r="D2395" s="21" t="s">
        <v>11844</v>
      </c>
      <c r="E2395" s="21" t="s">
        <v>19</v>
      </c>
      <c r="F2395" s="21" t="s">
        <v>2721</v>
      </c>
      <c r="G2395" s="21" t="s">
        <v>2722</v>
      </c>
      <c r="H2395" s="21" t="s">
        <v>38</v>
      </c>
      <c r="I2395" s="21" t="s">
        <v>23</v>
      </c>
      <c r="J2395" s="21" t="s">
        <v>1714</v>
      </c>
      <c r="K2395" s="21" t="s">
        <v>52</v>
      </c>
      <c r="L2395" s="21">
        <v>32216</v>
      </c>
      <c r="M2395" s="21" t="s">
        <v>26</v>
      </c>
      <c r="N2395" s="21" t="s">
        <v>5445</v>
      </c>
      <c r="O2395" s="21" t="s">
        <v>28</v>
      </c>
      <c r="P2395" s="21" t="s">
        <v>32</v>
      </c>
      <c r="Q2395" s="21" t="s">
        <v>5446</v>
      </c>
      <c r="R2395" s="22">
        <v>218.352</v>
      </c>
    </row>
    <row r="2396" spans="1:18" x14ac:dyDescent="0.2">
      <c r="A2396" s="21">
        <v>6225</v>
      </c>
      <c r="B2396" s="21" t="s">
        <v>9589</v>
      </c>
      <c r="C2396" s="21" t="s">
        <v>3080</v>
      </c>
      <c r="D2396" s="21" t="s">
        <v>668</v>
      </c>
      <c r="E2396" s="21" t="s">
        <v>48</v>
      </c>
      <c r="F2396" s="21" t="s">
        <v>2072</v>
      </c>
      <c r="G2396" s="21" t="s">
        <v>2073</v>
      </c>
      <c r="H2396" s="21" t="s">
        <v>22</v>
      </c>
      <c r="I2396" s="21" t="s">
        <v>23</v>
      </c>
      <c r="J2396" s="21" t="s">
        <v>9590</v>
      </c>
      <c r="K2396" s="21" t="s">
        <v>378</v>
      </c>
      <c r="L2396" s="21">
        <v>37075</v>
      </c>
      <c r="M2396" s="21" t="s">
        <v>26</v>
      </c>
      <c r="N2396" s="21" t="s">
        <v>383</v>
      </c>
      <c r="O2396" s="21" t="s">
        <v>43</v>
      </c>
      <c r="P2396" s="21" t="s">
        <v>57</v>
      </c>
      <c r="Q2396" s="21" t="s">
        <v>384</v>
      </c>
      <c r="R2396" s="22">
        <v>218.352</v>
      </c>
    </row>
    <row r="2397" spans="1:18" x14ac:dyDescent="0.2">
      <c r="A2397" s="21">
        <v>6516</v>
      </c>
      <c r="B2397" s="21" t="s">
        <v>9772</v>
      </c>
      <c r="C2397" s="21" t="s">
        <v>228</v>
      </c>
      <c r="D2397" s="21" t="s">
        <v>243</v>
      </c>
      <c r="E2397" s="21" t="s">
        <v>48</v>
      </c>
      <c r="F2397" s="21" t="s">
        <v>4738</v>
      </c>
      <c r="G2397" s="21" t="s">
        <v>4739</v>
      </c>
      <c r="H2397" s="21" t="s">
        <v>22</v>
      </c>
      <c r="I2397" s="21" t="s">
        <v>23</v>
      </c>
      <c r="J2397" s="21" t="s">
        <v>134</v>
      </c>
      <c r="K2397" s="21" t="s">
        <v>40</v>
      </c>
      <c r="L2397" s="21">
        <v>94122</v>
      </c>
      <c r="M2397" s="21" t="s">
        <v>41</v>
      </c>
      <c r="N2397" s="21" t="s">
        <v>4232</v>
      </c>
      <c r="O2397" s="21" t="s">
        <v>28</v>
      </c>
      <c r="P2397" s="21" t="s">
        <v>32</v>
      </c>
      <c r="Q2397" s="21" t="s">
        <v>4233</v>
      </c>
      <c r="R2397" s="22">
        <v>218.352</v>
      </c>
    </row>
    <row r="2398" spans="1:18" x14ac:dyDescent="0.2">
      <c r="A2398" s="21">
        <v>6863</v>
      </c>
      <c r="B2398" s="21" t="s">
        <v>9986</v>
      </c>
      <c r="C2398" s="21" t="s">
        <v>1264</v>
      </c>
      <c r="D2398" s="21" t="s">
        <v>2854</v>
      </c>
      <c r="E2398" s="21" t="s">
        <v>48</v>
      </c>
      <c r="F2398" s="21" t="s">
        <v>4913</v>
      </c>
      <c r="G2398" s="21" t="s">
        <v>4914</v>
      </c>
      <c r="H2398" s="21" t="s">
        <v>22</v>
      </c>
      <c r="I2398" s="21" t="s">
        <v>23</v>
      </c>
      <c r="J2398" s="21" t="s">
        <v>39</v>
      </c>
      <c r="K2398" s="21" t="s">
        <v>40</v>
      </c>
      <c r="L2398" s="21">
        <v>90008</v>
      </c>
      <c r="M2398" s="21" t="s">
        <v>41</v>
      </c>
      <c r="N2398" s="21" t="s">
        <v>5445</v>
      </c>
      <c r="O2398" s="21" t="s">
        <v>28</v>
      </c>
      <c r="P2398" s="21" t="s">
        <v>32</v>
      </c>
      <c r="Q2398" s="21" t="s">
        <v>5446</v>
      </c>
      <c r="R2398" s="22">
        <v>218.352</v>
      </c>
    </row>
    <row r="2399" spans="1:18" x14ac:dyDescent="0.2">
      <c r="A2399" s="21">
        <v>3620</v>
      </c>
      <c r="B2399" s="21" t="s">
        <v>7533</v>
      </c>
      <c r="C2399" s="21" t="s">
        <v>12035</v>
      </c>
      <c r="D2399" s="21" t="s">
        <v>11860</v>
      </c>
      <c r="E2399" s="21" t="s">
        <v>48</v>
      </c>
      <c r="F2399" s="21" t="s">
        <v>2520</v>
      </c>
      <c r="G2399" s="21" t="s">
        <v>2521</v>
      </c>
      <c r="H2399" s="21" t="s">
        <v>22</v>
      </c>
      <c r="I2399" s="21" t="s">
        <v>23</v>
      </c>
      <c r="J2399" s="21" t="s">
        <v>39</v>
      </c>
      <c r="K2399" s="21" t="s">
        <v>40</v>
      </c>
      <c r="L2399" s="21">
        <v>90004</v>
      </c>
      <c r="M2399" s="21" t="s">
        <v>41</v>
      </c>
      <c r="N2399" s="21" t="s">
        <v>617</v>
      </c>
      <c r="O2399" s="21" t="s">
        <v>43</v>
      </c>
      <c r="P2399" s="21" t="s">
        <v>57</v>
      </c>
      <c r="Q2399" s="21" t="s">
        <v>618</v>
      </c>
      <c r="R2399" s="22">
        <v>217.85</v>
      </c>
    </row>
    <row r="2400" spans="1:18" x14ac:dyDescent="0.2">
      <c r="A2400" s="21">
        <v>5785</v>
      </c>
      <c r="B2400" s="21" t="s">
        <v>9314</v>
      </c>
      <c r="C2400" s="21" t="s">
        <v>11907</v>
      </c>
      <c r="D2400" s="21" t="s">
        <v>11839</v>
      </c>
      <c r="E2400" s="21" t="s">
        <v>48</v>
      </c>
      <c r="F2400" s="21" t="s">
        <v>9127</v>
      </c>
      <c r="G2400" s="21" t="s">
        <v>9128</v>
      </c>
      <c r="H2400" s="21" t="s">
        <v>22</v>
      </c>
      <c r="I2400" s="21" t="s">
        <v>23</v>
      </c>
      <c r="J2400" s="21" t="s">
        <v>356</v>
      </c>
      <c r="K2400" s="21" t="s">
        <v>474</v>
      </c>
      <c r="L2400" s="21">
        <v>97477</v>
      </c>
      <c r="M2400" s="21" t="s">
        <v>41</v>
      </c>
      <c r="N2400" s="21" t="s">
        <v>1624</v>
      </c>
      <c r="O2400" s="21" t="s">
        <v>28</v>
      </c>
      <c r="P2400" s="21" t="s">
        <v>29</v>
      </c>
      <c r="Q2400" s="21" t="s">
        <v>1625</v>
      </c>
      <c r="R2400" s="22">
        <v>217.76400000000001</v>
      </c>
    </row>
    <row r="2401" spans="1:18" x14ac:dyDescent="0.2">
      <c r="A2401" s="21">
        <v>2474</v>
      </c>
      <c r="B2401" s="21" t="s">
        <v>6205</v>
      </c>
      <c r="C2401" s="21" t="s">
        <v>11748</v>
      </c>
      <c r="D2401" s="21" t="s">
        <v>11755</v>
      </c>
      <c r="E2401" s="21" t="s">
        <v>206</v>
      </c>
      <c r="F2401" s="21" t="s">
        <v>3996</v>
      </c>
      <c r="G2401" s="21" t="s">
        <v>3997</v>
      </c>
      <c r="H2401" s="21" t="s">
        <v>22</v>
      </c>
      <c r="I2401" s="21" t="s">
        <v>23</v>
      </c>
      <c r="J2401" s="21" t="s">
        <v>39</v>
      </c>
      <c r="K2401" s="21" t="s">
        <v>40</v>
      </c>
      <c r="L2401" s="21">
        <v>90032</v>
      </c>
      <c r="M2401" s="21" t="s">
        <v>41</v>
      </c>
      <c r="N2401" s="21" t="s">
        <v>6206</v>
      </c>
      <c r="O2401" s="21" t="s">
        <v>28</v>
      </c>
      <c r="P2401" s="21" t="s">
        <v>32</v>
      </c>
      <c r="Q2401" s="21" t="s">
        <v>6207</v>
      </c>
      <c r="R2401" s="22">
        <v>217.584</v>
      </c>
    </row>
    <row r="2402" spans="1:18" x14ac:dyDescent="0.2">
      <c r="A2402" s="21">
        <v>3306</v>
      </c>
      <c r="B2402" s="21" t="s">
        <v>7254</v>
      </c>
      <c r="C2402" s="21" t="s">
        <v>1251</v>
      </c>
      <c r="D2402" s="21" t="s">
        <v>12179</v>
      </c>
      <c r="E2402" s="21" t="s">
        <v>19</v>
      </c>
      <c r="F2402" s="21" t="s">
        <v>3887</v>
      </c>
      <c r="G2402" s="21" t="s">
        <v>3888</v>
      </c>
      <c r="H2402" s="21" t="s">
        <v>38</v>
      </c>
      <c r="I2402" s="21" t="s">
        <v>23</v>
      </c>
      <c r="J2402" s="21" t="s">
        <v>2240</v>
      </c>
      <c r="K2402" s="21" t="s">
        <v>107</v>
      </c>
      <c r="L2402" s="21">
        <v>78041</v>
      </c>
      <c r="M2402" s="21" t="s">
        <v>108</v>
      </c>
      <c r="N2402" s="21" t="s">
        <v>5584</v>
      </c>
      <c r="O2402" s="21" t="s">
        <v>70</v>
      </c>
      <c r="P2402" s="21" t="s">
        <v>71</v>
      </c>
      <c r="Q2402" s="21" t="s">
        <v>5585</v>
      </c>
      <c r="R2402" s="22">
        <v>217.584</v>
      </c>
    </row>
    <row r="2403" spans="1:18" x14ac:dyDescent="0.2">
      <c r="A2403" s="21">
        <v>6704</v>
      </c>
      <c r="B2403" s="21" t="s">
        <v>9887</v>
      </c>
      <c r="C2403" s="21" t="s">
        <v>4736</v>
      </c>
      <c r="D2403" s="21" t="s">
        <v>9888</v>
      </c>
      <c r="E2403" s="21" t="s">
        <v>48</v>
      </c>
      <c r="F2403" s="21" t="s">
        <v>3694</v>
      </c>
      <c r="G2403" s="21" t="s">
        <v>3695</v>
      </c>
      <c r="H2403" s="21" t="s">
        <v>22</v>
      </c>
      <c r="I2403" s="21" t="s">
        <v>23</v>
      </c>
      <c r="J2403" s="21" t="s">
        <v>1317</v>
      </c>
      <c r="K2403" s="21" t="s">
        <v>40</v>
      </c>
      <c r="L2403" s="21">
        <v>90805</v>
      </c>
      <c r="M2403" s="21" t="s">
        <v>41</v>
      </c>
      <c r="N2403" s="21" t="s">
        <v>5584</v>
      </c>
      <c r="O2403" s="21" t="s">
        <v>70</v>
      </c>
      <c r="P2403" s="21" t="s">
        <v>71</v>
      </c>
      <c r="Q2403" s="21" t="s">
        <v>5585</v>
      </c>
      <c r="R2403" s="22">
        <v>217.584</v>
      </c>
    </row>
    <row r="2404" spans="1:18" x14ac:dyDescent="0.2">
      <c r="A2404" s="21">
        <v>8360</v>
      </c>
      <c r="B2404" s="21" t="s">
        <v>10837</v>
      </c>
      <c r="C2404" s="21" t="s">
        <v>12196</v>
      </c>
      <c r="D2404" s="21" t="s">
        <v>7464</v>
      </c>
      <c r="E2404" s="21" t="s">
        <v>48</v>
      </c>
      <c r="F2404" s="21" t="s">
        <v>4873</v>
      </c>
      <c r="G2404" s="21" t="s">
        <v>4874</v>
      </c>
      <c r="H2404" s="21" t="s">
        <v>22</v>
      </c>
      <c r="I2404" s="21" t="s">
        <v>23</v>
      </c>
      <c r="J2404" s="21" t="s">
        <v>1991</v>
      </c>
      <c r="K2404" s="21" t="s">
        <v>1992</v>
      </c>
      <c r="L2404" s="21">
        <v>59405</v>
      </c>
      <c r="M2404" s="21" t="s">
        <v>41</v>
      </c>
      <c r="N2404" s="21" t="s">
        <v>7238</v>
      </c>
      <c r="O2404" s="21" t="s">
        <v>70</v>
      </c>
      <c r="P2404" s="21" t="s">
        <v>175</v>
      </c>
      <c r="Q2404" s="21" t="s">
        <v>7239</v>
      </c>
      <c r="R2404" s="22">
        <v>217.44</v>
      </c>
    </row>
    <row r="2405" spans="1:18" x14ac:dyDescent="0.2">
      <c r="A2405" s="21">
        <v>1884</v>
      </c>
      <c r="B2405" s="21" t="s">
        <v>5280</v>
      </c>
      <c r="C2405" s="21" t="s">
        <v>3396</v>
      </c>
      <c r="D2405" s="21" t="s">
        <v>3397</v>
      </c>
      <c r="E2405" s="21" t="s">
        <v>48</v>
      </c>
      <c r="F2405" s="21" t="s">
        <v>2408</v>
      </c>
      <c r="G2405" s="21" t="s">
        <v>2409</v>
      </c>
      <c r="H2405" s="21" t="s">
        <v>105</v>
      </c>
      <c r="I2405" s="21" t="s">
        <v>23</v>
      </c>
      <c r="J2405" s="21" t="s">
        <v>156</v>
      </c>
      <c r="K2405" s="21" t="s">
        <v>157</v>
      </c>
      <c r="L2405" s="21">
        <v>19143</v>
      </c>
      <c r="M2405" s="21" t="s">
        <v>158</v>
      </c>
      <c r="N2405" s="21" t="s">
        <v>4285</v>
      </c>
      <c r="O2405" s="21" t="s">
        <v>43</v>
      </c>
      <c r="P2405" s="21" t="s">
        <v>91</v>
      </c>
      <c r="Q2405" s="21" t="s">
        <v>4286</v>
      </c>
      <c r="R2405" s="22">
        <v>217.05600000000001</v>
      </c>
    </row>
    <row r="2406" spans="1:18" x14ac:dyDescent="0.2">
      <c r="A2406" s="21">
        <v>6529</v>
      </c>
      <c r="B2406" s="21" t="s">
        <v>9778</v>
      </c>
      <c r="C2406" s="21" t="s">
        <v>8494</v>
      </c>
      <c r="D2406" s="21" t="s">
        <v>597</v>
      </c>
      <c r="E2406" s="21" t="s">
        <v>48</v>
      </c>
      <c r="F2406" s="21" t="s">
        <v>3853</v>
      </c>
      <c r="G2406" s="21" t="s">
        <v>3854</v>
      </c>
      <c r="H2406" s="21" t="s">
        <v>105</v>
      </c>
      <c r="I2406" s="21" t="s">
        <v>23</v>
      </c>
      <c r="J2406" s="21" t="s">
        <v>299</v>
      </c>
      <c r="K2406" s="21" t="s">
        <v>300</v>
      </c>
      <c r="L2406" s="21">
        <v>10024</v>
      </c>
      <c r="M2406" s="21" t="s">
        <v>158</v>
      </c>
      <c r="N2406" s="21" t="s">
        <v>9779</v>
      </c>
      <c r="O2406" s="21" t="s">
        <v>43</v>
      </c>
      <c r="P2406" s="21" t="s">
        <v>57</v>
      </c>
      <c r="Q2406" s="21" t="s">
        <v>9780</v>
      </c>
      <c r="R2406" s="22">
        <v>216.4</v>
      </c>
    </row>
    <row r="2407" spans="1:18" x14ac:dyDescent="0.2">
      <c r="A2407" s="21">
        <v>2122</v>
      </c>
      <c r="B2407" s="21" t="s">
        <v>5657</v>
      </c>
      <c r="C2407" s="21" t="s">
        <v>11741</v>
      </c>
      <c r="D2407" s="21" t="s">
        <v>11742</v>
      </c>
      <c r="E2407" s="21" t="s">
        <v>206</v>
      </c>
      <c r="F2407" s="21" t="s">
        <v>792</v>
      </c>
      <c r="G2407" s="21" t="s">
        <v>793</v>
      </c>
      <c r="H2407" s="21" t="s">
        <v>38</v>
      </c>
      <c r="I2407" s="21" t="s">
        <v>23</v>
      </c>
      <c r="J2407" s="21" t="s">
        <v>5658</v>
      </c>
      <c r="K2407" s="21" t="s">
        <v>40</v>
      </c>
      <c r="L2407" s="21">
        <v>94086</v>
      </c>
      <c r="M2407" s="21" t="s">
        <v>41</v>
      </c>
      <c r="N2407" s="21" t="s">
        <v>293</v>
      </c>
      <c r="O2407" s="21" t="s">
        <v>28</v>
      </c>
      <c r="P2407" s="21" t="s">
        <v>32</v>
      </c>
      <c r="Q2407" s="21" t="s">
        <v>294</v>
      </c>
      <c r="R2407" s="22">
        <v>215.976</v>
      </c>
    </row>
    <row r="2408" spans="1:18" x14ac:dyDescent="0.2">
      <c r="A2408" s="21">
        <v>9069</v>
      </c>
      <c r="B2408" s="21" t="s">
        <v>11272</v>
      </c>
      <c r="C2408" s="21" t="s">
        <v>11745</v>
      </c>
      <c r="D2408" s="21" t="s">
        <v>11758</v>
      </c>
      <c r="E2408" s="21" t="s">
        <v>19</v>
      </c>
      <c r="F2408" s="21" t="s">
        <v>762</v>
      </c>
      <c r="G2408" s="21" t="s">
        <v>763</v>
      </c>
      <c r="H2408" s="21" t="s">
        <v>22</v>
      </c>
      <c r="I2408" s="21" t="s">
        <v>23</v>
      </c>
      <c r="J2408" s="21" t="s">
        <v>1551</v>
      </c>
      <c r="K2408" s="21" t="s">
        <v>97</v>
      </c>
      <c r="L2408" s="21">
        <v>98198</v>
      </c>
      <c r="M2408" s="21" t="s">
        <v>41</v>
      </c>
      <c r="N2408" s="21" t="s">
        <v>293</v>
      </c>
      <c r="O2408" s="21" t="s">
        <v>28</v>
      </c>
      <c r="P2408" s="21" t="s">
        <v>32</v>
      </c>
      <c r="Q2408" s="21" t="s">
        <v>294</v>
      </c>
      <c r="R2408" s="22">
        <v>215.976</v>
      </c>
    </row>
    <row r="2409" spans="1:18" x14ac:dyDescent="0.2">
      <c r="A2409" s="21">
        <v>9262</v>
      </c>
      <c r="B2409" s="21" t="s">
        <v>11381</v>
      </c>
      <c r="C2409" s="21" t="s">
        <v>11891</v>
      </c>
      <c r="D2409" s="21" t="s">
        <v>11891</v>
      </c>
      <c r="E2409" s="21" t="s">
        <v>1452</v>
      </c>
      <c r="F2409" s="21" t="s">
        <v>7455</v>
      </c>
      <c r="G2409" s="21" t="s">
        <v>7456</v>
      </c>
      <c r="H2409" s="21" t="s">
        <v>105</v>
      </c>
      <c r="I2409" s="21" t="s">
        <v>23</v>
      </c>
      <c r="J2409" s="21" t="s">
        <v>96</v>
      </c>
      <c r="K2409" s="21" t="s">
        <v>97</v>
      </c>
      <c r="L2409" s="21">
        <v>98103</v>
      </c>
      <c r="M2409" s="21" t="s">
        <v>41</v>
      </c>
      <c r="N2409" s="21" t="s">
        <v>293</v>
      </c>
      <c r="O2409" s="21" t="s">
        <v>28</v>
      </c>
      <c r="P2409" s="21" t="s">
        <v>32</v>
      </c>
      <c r="Q2409" s="21" t="s">
        <v>294</v>
      </c>
      <c r="R2409" s="22">
        <v>215.976</v>
      </c>
    </row>
    <row r="2410" spans="1:18" x14ac:dyDescent="0.2">
      <c r="A2410" s="21">
        <v>802</v>
      </c>
      <c r="B2410" s="21" t="s">
        <v>2835</v>
      </c>
      <c r="C2410" s="21" t="s">
        <v>2836</v>
      </c>
      <c r="D2410" s="21" t="s">
        <v>2837</v>
      </c>
      <c r="E2410" s="21" t="s">
        <v>206</v>
      </c>
      <c r="F2410" s="21" t="s">
        <v>2838</v>
      </c>
      <c r="G2410" s="21" t="s">
        <v>2839</v>
      </c>
      <c r="H2410" s="21" t="s">
        <v>38</v>
      </c>
      <c r="I2410" s="21" t="s">
        <v>23</v>
      </c>
      <c r="J2410" s="21" t="s">
        <v>1066</v>
      </c>
      <c r="K2410" s="21" t="s">
        <v>40</v>
      </c>
      <c r="L2410" s="21">
        <v>92105</v>
      </c>
      <c r="M2410" s="21" t="s">
        <v>41</v>
      </c>
      <c r="N2410" s="21" t="s">
        <v>1082</v>
      </c>
      <c r="O2410" s="21" t="s">
        <v>70</v>
      </c>
      <c r="P2410" s="21" t="s">
        <v>71</v>
      </c>
      <c r="Q2410" s="21" t="s">
        <v>1083</v>
      </c>
      <c r="R2410" s="22">
        <v>215.96799999999999</v>
      </c>
    </row>
    <row r="2411" spans="1:18" x14ac:dyDescent="0.2">
      <c r="A2411" s="21">
        <v>1799</v>
      </c>
      <c r="B2411" s="21" t="s">
        <v>5108</v>
      </c>
      <c r="C2411" s="21" t="s">
        <v>11902</v>
      </c>
      <c r="D2411" s="21" t="s">
        <v>12077</v>
      </c>
      <c r="E2411" s="21" t="s">
        <v>48</v>
      </c>
      <c r="F2411" s="21" t="s">
        <v>5033</v>
      </c>
      <c r="G2411" s="21" t="s">
        <v>5034</v>
      </c>
      <c r="H2411" s="21" t="s">
        <v>22</v>
      </c>
      <c r="I2411" s="21" t="s">
        <v>23</v>
      </c>
      <c r="J2411" s="21" t="s">
        <v>710</v>
      </c>
      <c r="K2411" s="21" t="s">
        <v>40</v>
      </c>
      <c r="L2411" s="21">
        <v>95123</v>
      </c>
      <c r="M2411" s="21" t="s">
        <v>41</v>
      </c>
      <c r="N2411" s="21" t="s">
        <v>2118</v>
      </c>
      <c r="O2411" s="21" t="s">
        <v>28</v>
      </c>
      <c r="P2411" s="21" t="s">
        <v>64</v>
      </c>
      <c r="Q2411" s="21" t="s">
        <v>2119</v>
      </c>
      <c r="R2411" s="22">
        <v>215.65</v>
      </c>
    </row>
    <row r="2412" spans="1:18" x14ac:dyDescent="0.2">
      <c r="A2412" s="21">
        <v>2313</v>
      </c>
      <c r="B2412" s="21" t="s">
        <v>5964</v>
      </c>
      <c r="C2412" s="21" t="s">
        <v>12052</v>
      </c>
      <c r="D2412" s="21" t="s">
        <v>11797</v>
      </c>
      <c r="E2412" s="21" t="s">
        <v>206</v>
      </c>
      <c r="F2412" s="21" t="s">
        <v>5965</v>
      </c>
      <c r="G2412" s="21" t="s">
        <v>5966</v>
      </c>
      <c r="H2412" s="21" t="s">
        <v>105</v>
      </c>
      <c r="I2412" s="21" t="s">
        <v>23</v>
      </c>
      <c r="J2412" s="21" t="s">
        <v>1559</v>
      </c>
      <c r="K2412" s="21" t="s">
        <v>348</v>
      </c>
      <c r="L2412" s="21">
        <v>85345</v>
      </c>
      <c r="M2412" s="21" t="s">
        <v>41</v>
      </c>
      <c r="N2412" s="21" t="s">
        <v>1905</v>
      </c>
      <c r="O2412" s="21" t="s">
        <v>43</v>
      </c>
      <c r="P2412" s="21" t="s">
        <v>57</v>
      </c>
      <c r="Q2412" s="21" t="s">
        <v>1906</v>
      </c>
      <c r="R2412" s="22">
        <v>215.59200000000001</v>
      </c>
    </row>
    <row r="2413" spans="1:18" x14ac:dyDescent="0.2">
      <c r="A2413" s="21">
        <v>8109</v>
      </c>
      <c r="B2413" s="21" t="s">
        <v>10695</v>
      </c>
      <c r="C2413" s="21" t="s">
        <v>11833</v>
      </c>
      <c r="D2413" s="21" t="s">
        <v>1542</v>
      </c>
      <c r="E2413" s="21" t="s">
        <v>48</v>
      </c>
      <c r="F2413" s="21" t="s">
        <v>2645</v>
      </c>
      <c r="G2413" s="21" t="s">
        <v>2646</v>
      </c>
      <c r="H2413" s="21" t="s">
        <v>22</v>
      </c>
      <c r="I2413" s="21" t="s">
        <v>23</v>
      </c>
      <c r="J2413" s="21" t="s">
        <v>156</v>
      </c>
      <c r="K2413" s="21" t="s">
        <v>157</v>
      </c>
      <c r="L2413" s="21">
        <v>19140</v>
      </c>
      <c r="M2413" s="21" t="s">
        <v>158</v>
      </c>
      <c r="N2413" s="21" t="s">
        <v>1733</v>
      </c>
      <c r="O2413" s="21" t="s">
        <v>28</v>
      </c>
      <c r="P2413" s="21" t="s">
        <v>32</v>
      </c>
      <c r="Q2413" s="21" t="s">
        <v>1734</v>
      </c>
      <c r="R2413" s="22">
        <v>215.54400000000001</v>
      </c>
    </row>
    <row r="2414" spans="1:18" x14ac:dyDescent="0.2">
      <c r="A2414" s="21">
        <v>3429</v>
      </c>
      <c r="B2414" s="21" t="s">
        <v>7359</v>
      </c>
      <c r="C2414" s="21" t="s">
        <v>11867</v>
      </c>
      <c r="D2414" s="21" t="s">
        <v>11777</v>
      </c>
      <c r="E2414" s="21" t="s">
        <v>19</v>
      </c>
      <c r="F2414" s="21" t="s">
        <v>4250</v>
      </c>
      <c r="G2414" s="21" t="s">
        <v>4251</v>
      </c>
      <c r="H2414" s="21" t="s">
        <v>105</v>
      </c>
      <c r="I2414" s="21" t="s">
        <v>23</v>
      </c>
      <c r="J2414" s="21" t="s">
        <v>2795</v>
      </c>
      <c r="K2414" s="21" t="s">
        <v>564</v>
      </c>
      <c r="L2414" s="21">
        <v>43130</v>
      </c>
      <c r="M2414" s="21" t="s">
        <v>158</v>
      </c>
      <c r="N2414" s="21" t="s">
        <v>1617</v>
      </c>
      <c r="O2414" s="21" t="s">
        <v>28</v>
      </c>
      <c r="P2414" s="21" t="s">
        <v>54</v>
      </c>
      <c r="Q2414" s="21" t="s">
        <v>1618</v>
      </c>
      <c r="R2414" s="22">
        <v>215.148</v>
      </c>
    </row>
    <row r="2415" spans="1:18" x14ac:dyDescent="0.2">
      <c r="A2415" s="21">
        <v>3067</v>
      </c>
      <c r="B2415" s="21" t="s">
        <v>6995</v>
      </c>
      <c r="C2415" s="21" t="s">
        <v>5382</v>
      </c>
      <c r="D2415" s="21" t="s">
        <v>2487</v>
      </c>
      <c r="E2415" s="21" t="s">
        <v>19</v>
      </c>
      <c r="F2415" s="21" t="s">
        <v>6996</v>
      </c>
      <c r="G2415" s="21" t="s">
        <v>6997</v>
      </c>
      <c r="H2415" s="21" t="s">
        <v>105</v>
      </c>
      <c r="I2415" s="21" t="s">
        <v>23</v>
      </c>
      <c r="J2415" s="21" t="s">
        <v>6127</v>
      </c>
      <c r="K2415" s="21" t="s">
        <v>753</v>
      </c>
      <c r="L2415" s="21">
        <v>87105</v>
      </c>
      <c r="M2415" s="21" t="s">
        <v>41</v>
      </c>
      <c r="N2415" s="21" t="s">
        <v>6998</v>
      </c>
      <c r="O2415" s="21" t="s">
        <v>70</v>
      </c>
      <c r="P2415" s="21" t="s">
        <v>175</v>
      </c>
      <c r="Q2415" s="21" t="s">
        <v>6999</v>
      </c>
      <c r="R2415" s="22">
        <v>214.95</v>
      </c>
    </row>
    <row r="2416" spans="1:18" x14ac:dyDescent="0.2">
      <c r="A2416" s="21">
        <v>5095</v>
      </c>
      <c r="B2416" s="21" t="s">
        <v>8797</v>
      </c>
      <c r="C2416" s="21" t="s">
        <v>12033</v>
      </c>
      <c r="D2416" s="21" t="s">
        <v>11725</v>
      </c>
      <c r="E2416" s="21" t="s">
        <v>48</v>
      </c>
      <c r="F2416" s="21" t="s">
        <v>3002</v>
      </c>
      <c r="G2416" s="21" t="s">
        <v>3003</v>
      </c>
      <c r="H2416" s="21" t="s">
        <v>22</v>
      </c>
      <c r="I2416" s="21" t="s">
        <v>23</v>
      </c>
      <c r="J2416" s="21" t="s">
        <v>341</v>
      </c>
      <c r="K2416" s="21" t="s">
        <v>232</v>
      </c>
      <c r="L2416" s="21">
        <v>60610</v>
      </c>
      <c r="M2416" s="21" t="s">
        <v>108</v>
      </c>
      <c r="N2416" s="21" t="s">
        <v>3711</v>
      </c>
      <c r="O2416" s="21" t="s">
        <v>28</v>
      </c>
      <c r="P2416" s="21" t="s">
        <v>54</v>
      </c>
      <c r="Q2416" s="21" t="s">
        <v>3712</v>
      </c>
      <c r="R2416" s="22">
        <v>214.95</v>
      </c>
    </row>
    <row r="2417" spans="1:18" x14ac:dyDescent="0.2">
      <c r="A2417" s="21">
        <v>7516</v>
      </c>
      <c r="B2417" s="21" t="s">
        <v>10371</v>
      </c>
      <c r="C2417" s="21" t="s">
        <v>11729</v>
      </c>
      <c r="D2417" s="21" t="s">
        <v>11834</v>
      </c>
      <c r="E2417" s="21" t="s">
        <v>19</v>
      </c>
      <c r="F2417" s="21" t="s">
        <v>2390</v>
      </c>
      <c r="G2417" s="21" t="s">
        <v>2391</v>
      </c>
      <c r="H2417" s="21" t="s">
        <v>22</v>
      </c>
      <c r="I2417" s="21" t="s">
        <v>23</v>
      </c>
      <c r="J2417" s="21" t="s">
        <v>1648</v>
      </c>
      <c r="K2417" s="21" t="s">
        <v>25</v>
      </c>
      <c r="L2417" s="21">
        <v>40475</v>
      </c>
      <c r="M2417" s="21" t="s">
        <v>26</v>
      </c>
      <c r="N2417" s="21" t="s">
        <v>6633</v>
      </c>
      <c r="O2417" s="21" t="s">
        <v>43</v>
      </c>
      <c r="P2417" s="21" t="s">
        <v>77</v>
      </c>
      <c r="Q2417" s="21" t="s">
        <v>6634</v>
      </c>
      <c r="R2417" s="22">
        <v>214.9</v>
      </c>
    </row>
    <row r="2418" spans="1:18" x14ac:dyDescent="0.2">
      <c r="A2418" s="21">
        <v>2813</v>
      </c>
      <c r="B2418" s="21" t="s">
        <v>6687</v>
      </c>
      <c r="C2418" s="21" t="s">
        <v>4810</v>
      </c>
      <c r="D2418" s="21" t="s">
        <v>6688</v>
      </c>
      <c r="E2418" s="21" t="s">
        <v>19</v>
      </c>
      <c r="F2418" s="21" t="s">
        <v>4609</v>
      </c>
      <c r="G2418" s="21" t="s">
        <v>4610</v>
      </c>
      <c r="H2418" s="21" t="s">
        <v>105</v>
      </c>
      <c r="I2418" s="21" t="s">
        <v>23</v>
      </c>
      <c r="J2418" s="21" t="s">
        <v>2888</v>
      </c>
      <c r="K2418" s="21" t="s">
        <v>118</v>
      </c>
      <c r="L2418" s="21">
        <v>53209</v>
      </c>
      <c r="M2418" s="21" t="s">
        <v>108</v>
      </c>
      <c r="N2418" s="21" t="s">
        <v>3180</v>
      </c>
      <c r="O2418" s="21" t="s">
        <v>28</v>
      </c>
      <c r="P2418" s="21" t="s">
        <v>54</v>
      </c>
      <c r="Q2418" s="21" t="s">
        <v>3181</v>
      </c>
      <c r="R2418" s="22">
        <v>214.11</v>
      </c>
    </row>
    <row r="2419" spans="1:18" x14ac:dyDescent="0.2">
      <c r="A2419" s="21">
        <v>812</v>
      </c>
      <c r="B2419" s="21" t="s">
        <v>2869</v>
      </c>
      <c r="C2419" s="21" t="s">
        <v>2625</v>
      </c>
      <c r="D2419" s="21" t="s">
        <v>2870</v>
      </c>
      <c r="E2419" s="21" t="s">
        <v>206</v>
      </c>
      <c r="F2419" s="21" t="s">
        <v>2227</v>
      </c>
      <c r="G2419" s="21" t="s">
        <v>2228</v>
      </c>
      <c r="H2419" s="21" t="s">
        <v>22</v>
      </c>
      <c r="I2419" s="21" t="s">
        <v>23</v>
      </c>
      <c r="J2419" s="21" t="s">
        <v>2871</v>
      </c>
      <c r="K2419" s="21" t="s">
        <v>97</v>
      </c>
      <c r="L2419" s="21">
        <v>98026</v>
      </c>
      <c r="M2419" s="21" t="s">
        <v>41</v>
      </c>
      <c r="N2419" s="21" t="s">
        <v>2874</v>
      </c>
      <c r="O2419" s="21" t="s">
        <v>43</v>
      </c>
      <c r="P2419" s="21" t="s">
        <v>77</v>
      </c>
      <c r="Q2419" s="21" t="s">
        <v>2875</v>
      </c>
      <c r="R2419" s="22">
        <v>213.92</v>
      </c>
    </row>
    <row r="2420" spans="1:18" x14ac:dyDescent="0.2">
      <c r="A2420" s="21">
        <v>20</v>
      </c>
      <c r="B2420" s="21" t="s">
        <v>130</v>
      </c>
      <c r="C2420" s="21" t="s">
        <v>131</v>
      </c>
      <c r="D2420" s="21" t="s">
        <v>11717</v>
      </c>
      <c r="E2420" s="21" t="s">
        <v>19</v>
      </c>
      <c r="F2420" s="21" t="s">
        <v>132</v>
      </c>
      <c r="G2420" s="21" t="s">
        <v>133</v>
      </c>
      <c r="H2420" s="21" t="s">
        <v>22</v>
      </c>
      <c r="I2420" s="21" t="s">
        <v>23</v>
      </c>
      <c r="J2420" s="21" t="s">
        <v>134</v>
      </c>
      <c r="K2420" s="21" t="s">
        <v>40</v>
      </c>
      <c r="L2420" s="21">
        <v>94109</v>
      </c>
      <c r="M2420" s="21" t="s">
        <v>41</v>
      </c>
      <c r="N2420" s="21" t="s">
        <v>137</v>
      </c>
      <c r="O2420" s="21" t="s">
        <v>70</v>
      </c>
      <c r="P2420" s="21" t="s">
        <v>71</v>
      </c>
      <c r="Q2420" s="21" t="s">
        <v>138</v>
      </c>
      <c r="R2420" s="22">
        <v>213.48</v>
      </c>
    </row>
    <row r="2421" spans="1:18" x14ac:dyDescent="0.2">
      <c r="A2421" s="21">
        <v>6654</v>
      </c>
      <c r="B2421" s="21" t="s">
        <v>9852</v>
      </c>
      <c r="C2421" s="21" t="s">
        <v>11860</v>
      </c>
      <c r="D2421" s="21" t="s">
        <v>11856</v>
      </c>
      <c r="E2421" s="21" t="s">
        <v>206</v>
      </c>
      <c r="F2421" s="21" t="s">
        <v>2721</v>
      </c>
      <c r="G2421" s="21" t="s">
        <v>2722</v>
      </c>
      <c r="H2421" s="21" t="s">
        <v>38</v>
      </c>
      <c r="I2421" s="21" t="s">
        <v>23</v>
      </c>
      <c r="J2421" s="21" t="s">
        <v>1267</v>
      </c>
      <c r="K2421" s="21" t="s">
        <v>107</v>
      </c>
      <c r="L2421" s="21">
        <v>76017</v>
      </c>
      <c r="M2421" s="21" t="s">
        <v>108</v>
      </c>
      <c r="N2421" s="21" t="s">
        <v>7329</v>
      </c>
      <c r="O2421" s="21" t="s">
        <v>28</v>
      </c>
      <c r="P2421" s="21" t="s">
        <v>32</v>
      </c>
      <c r="Q2421" s="21" t="s">
        <v>7330</v>
      </c>
      <c r="R2421" s="22">
        <v>213.43</v>
      </c>
    </row>
    <row r="2422" spans="1:18" x14ac:dyDescent="0.2">
      <c r="A2422" s="21">
        <v>5439</v>
      </c>
      <c r="B2422" s="21" t="s">
        <v>9051</v>
      </c>
      <c r="C2422" s="21" t="s">
        <v>11888</v>
      </c>
      <c r="D2422" s="21" t="s">
        <v>11889</v>
      </c>
      <c r="E2422" s="21" t="s">
        <v>206</v>
      </c>
      <c r="F2422" s="21" t="s">
        <v>8998</v>
      </c>
      <c r="G2422" s="21" t="s">
        <v>8999</v>
      </c>
      <c r="H2422" s="21" t="s">
        <v>38</v>
      </c>
      <c r="I2422" s="21" t="s">
        <v>23</v>
      </c>
      <c r="J2422" s="21" t="s">
        <v>2585</v>
      </c>
      <c r="K2422" s="21" t="s">
        <v>52</v>
      </c>
      <c r="L2422" s="21">
        <v>32137</v>
      </c>
      <c r="M2422" s="21" t="s">
        <v>26</v>
      </c>
      <c r="N2422" s="21" t="s">
        <v>9052</v>
      </c>
      <c r="O2422" s="21" t="s">
        <v>28</v>
      </c>
      <c r="P2422" s="21" t="s">
        <v>64</v>
      </c>
      <c r="Q2422" s="21" t="s">
        <v>9053</v>
      </c>
      <c r="R2422" s="22">
        <v>213.21600000000001</v>
      </c>
    </row>
    <row r="2423" spans="1:18" x14ac:dyDescent="0.2">
      <c r="A2423" s="21">
        <v>3631</v>
      </c>
      <c r="B2423" s="21" t="s">
        <v>7540</v>
      </c>
      <c r="C2423" s="21" t="s">
        <v>1679</v>
      </c>
      <c r="D2423" s="21" t="s">
        <v>3075</v>
      </c>
      <c r="E2423" s="21" t="s">
        <v>48</v>
      </c>
      <c r="F2423" s="21" t="s">
        <v>5572</v>
      </c>
      <c r="G2423" s="21" t="s">
        <v>5573</v>
      </c>
      <c r="H2423" s="21" t="s">
        <v>38</v>
      </c>
      <c r="I2423" s="21" t="s">
        <v>23</v>
      </c>
      <c r="J2423" s="21" t="s">
        <v>563</v>
      </c>
      <c r="K2423" s="21" t="s">
        <v>564</v>
      </c>
      <c r="L2423" s="21">
        <v>43229</v>
      </c>
      <c r="M2423" s="21" t="s">
        <v>158</v>
      </c>
      <c r="N2423" s="21" t="s">
        <v>2247</v>
      </c>
      <c r="O2423" s="21" t="s">
        <v>43</v>
      </c>
      <c r="P2423" s="21" t="s">
        <v>77</v>
      </c>
      <c r="Q2423" s="21" t="s">
        <v>2248</v>
      </c>
      <c r="R2423" s="22">
        <v>213.136</v>
      </c>
    </row>
    <row r="2424" spans="1:18" x14ac:dyDescent="0.2">
      <c r="A2424" s="21">
        <v>67</v>
      </c>
      <c r="B2424" s="21" t="s">
        <v>337</v>
      </c>
      <c r="C2424" s="21" t="s">
        <v>338</v>
      </c>
      <c r="D2424" s="21" t="s">
        <v>11723</v>
      </c>
      <c r="E2424" s="21" t="s">
        <v>48</v>
      </c>
      <c r="F2424" s="21" t="s">
        <v>339</v>
      </c>
      <c r="G2424" s="21" t="s">
        <v>340</v>
      </c>
      <c r="H2424" s="21" t="s">
        <v>105</v>
      </c>
      <c r="I2424" s="21" t="s">
        <v>23</v>
      </c>
      <c r="J2424" s="21" t="s">
        <v>341</v>
      </c>
      <c r="K2424" s="21" t="s">
        <v>232</v>
      </c>
      <c r="L2424" s="21">
        <v>60610</v>
      </c>
      <c r="M2424" s="21" t="s">
        <v>108</v>
      </c>
      <c r="N2424" s="21" t="s">
        <v>342</v>
      </c>
      <c r="O2424" s="21" t="s">
        <v>28</v>
      </c>
      <c r="P2424" s="21" t="s">
        <v>32</v>
      </c>
      <c r="Q2424" s="21" t="s">
        <v>343</v>
      </c>
      <c r="R2424" s="22">
        <v>213.11500000000001</v>
      </c>
    </row>
    <row r="2425" spans="1:18" x14ac:dyDescent="0.2">
      <c r="A2425" s="21">
        <v>5394</v>
      </c>
      <c r="B2425" s="21" t="s">
        <v>9006</v>
      </c>
      <c r="C2425" s="21" t="s">
        <v>827</v>
      </c>
      <c r="D2425" s="21" t="s">
        <v>4699</v>
      </c>
      <c r="E2425" s="21" t="s">
        <v>48</v>
      </c>
      <c r="F2425" s="21" t="s">
        <v>8325</v>
      </c>
      <c r="G2425" s="21" t="s">
        <v>8326</v>
      </c>
      <c r="H2425" s="21" t="s">
        <v>38</v>
      </c>
      <c r="I2425" s="21" t="s">
        <v>23</v>
      </c>
      <c r="J2425" s="21" t="s">
        <v>587</v>
      </c>
      <c r="K2425" s="21" t="s">
        <v>275</v>
      </c>
      <c r="L2425" s="21">
        <v>19805</v>
      </c>
      <c r="M2425" s="21" t="s">
        <v>158</v>
      </c>
      <c r="N2425" s="21" t="s">
        <v>2066</v>
      </c>
      <c r="O2425" s="21" t="s">
        <v>43</v>
      </c>
      <c r="P2425" s="21" t="s">
        <v>74</v>
      </c>
      <c r="Q2425" s="21" t="s">
        <v>2067</v>
      </c>
      <c r="R2425" s="22">
        <v>213.08</v>
      </c>
    </row>
    <row r="2426" spans="1:18" x14ac:dyDescent="0.2">
      <c r="A2426" s="21">
        <v>5033</v>
      </c>
      <c r="B2426" s="21" t="s">
        <v>8757</v>
      </c>
      <c r="C2426" s="21" t="s">
        <v>4363</v>
      </c>
      <c r="D2426" s="21" t="s">
        <v>12010</v>
      </c>
      <c r="E2426" s="21" t="s">
        <v>48</v>
      </c>
      <c r="F2426" s="21" t="s">
        <v>1726</v>
      </c>
      <c r="G2426" s="21" t="s">
        <v>1727</v>
      </c>
      <c r="H2426" s="21" t="s">
        <v>38</v>
      </c>
      <c r="I2426" s="21" t="s">
        <v>23</v>
      </c>
      <c r="J2426" s="21" t="s">
        <v>4444</v>
      </c>
      <c r="K2426" s="21" t="s">
        <v>892</v>
      </c>
      <c r="L2426" s="21">
        <v>8360</v>
      </c>
      <c r="M2426" s="21" t="s">
        <v>158</v>
      </c>
      <c r="N2426" s="21" t="s">
        <v>316</v>
      </c>
      <c r="O2426" s="21" t="s">
        <v>28</v>
      </c>
      <c r="P2426" s="21" t="s">
        <v>32</v>
      </c>
      <c r="Q2426" s="21" t="s">
        <v>317</v>
      </c>
      <c r="R2426" s="22">
        <v>212.94</v>
      </c>
    </row>
    <row r="2427" spans="1:18" x14ac:dyDescent="0.2">
      <c r="A2427" s="21">
        <v>5156</v>
      </c>
      <c r="B2427" s="21" t="s">
        <v>8838</v>
      </c>
      <c r="C2427" s="21" t="s">
        <v>12037</v>
      </c>
      <c r="D2427" s="21" t="s">
        <v>12122</v>
      </c>
      <c r="E2427" s="21" t="s">
        <v>206</v>
      </c>
      <c r="F2427" s="21" t="s">
        <v>5996</v>
      </c>
      <c r="G2427" s="21" t="s">
        <v>5997</v>
      </c>
      <c r="H2427" s="21" t="s">
        <v>22</v>
      </c>
      <c r="I2427" s="21" t="s">
        <v>23</v>
      </c>
      <c r="J2427" s="21" t="s">
        <v>8839</v>
      </c>
      <c r="K2427" s="21" t="s">
        <v>672</v>
      </c>
      <c r="L2427" s="21">
        <v>63122</v>
      </c>
      <c r="M2427" s="21" t="s">
        <v>108</v>
      </c>
      <c r="N2427" s="21" t="s">
        <v>6853</v>
      </c>
      <c r="O2427" s="21" t="s">
        <v>28</v>
      </c>
      <c r="P2427" s="21" t="s">
        <v>64</v>
      </c>
      <c r="Q2427" s="21" t="s">
        <v>6854</v>
      </c>
      <c r="R2427" s="22">
        <v>212.94</v>
      </c>
    </row>
    <row r="2428" spans="1:18" x14ac:dyDescent="0.2">
      <c r="A2428" s="21">
        <v>5221</v>
      </c>
      <c r="B2428" s="21" t="s">
        <v>8875</v>
      </c>
      <c r="C2428" s="21" t="s">
        <v>60</v>
      </c>
      <c r="D2428" s="21" t="s">
        <v>7437</v>
      </c>
      <c r="E2428" s="21" t="s">
        <v>48</v>
      </c>
      <c r="F2428" s="21" t="s">
        <v>6927</v>
      </c>
      <c r="G2428" s="21" t="s">
        <v>6928</v>
      </c>
      <c r="H2428" s="21" t="s">
        <v>105</v>
      </c>
      <c r="I2428" s="21" t="s">
        <v>23</v>
      </c>
      <c r="J2428" s="21" t="s">
        <v>994</v>
      </c>
      <c r="K2428" s="21" t="s">
        <v>266</v>
      </c>
      <c r="L2428" s="21">
        <v>48234</v>
      </c>
      <c r="M2428" s="21" t="s">
        <v>108</v>
      </c>
      <c r="N2428" s="21" t="s">
        <v>7967</v>
      </c>
      <c r="O2428" s="21" t="s">
        <v>28</v>
      </c>
      <c r="P2428" s="21" t="s">
        <v>29</v>
      </c>
      <c r="Q2428" s="21" t="s">
        <v>7968</v>
      </c>
      <c r="R2428" s="22">
        <v>212.94</v>
      </c>
    </row>
    <row r="2429" spans="1:18" x14ac:dyDescent="0.2">
      <c r="A2429" s="21">
        <v>6622</v>
      </c>
      <c r="B2429" s="21" t="s">
        <v>9831</v>
      </c>
      <c r="C2429" s="21" t="s">
        <v>5655</v>
      </c>
      <c r="D2429" s="21" t="s">
        <v>6632</v>
      </c>
      <c r="E2429" s="21" t="s">
        <v>19</v>
      </c>
      <c r="F2429" s="21" t="s">
        <v>4145</v>
      </c>
      <c r="G2429" s="21" t="s">
        <v>4146</v>
      </c>
      <c r="H2429" s="21" t="s">
        <v>38</v>
      </c>
      <c r="I2429" s="21" t="s">
        <v>23</v>
      </c>
      <c r="J2429" s="21" t="s">
        <v>356</v>
      </c>
      <c r="K2429" s="21" t="s">
        <v>672</v>
      </c>
      <c r="L2429" s="21">
        <v>65807</v>
      </c>
      <c r="M2429" s="21" t="s">
        <v>108</v>
      </c>
      <c r="N2429" s="21" t="s">
        <v>7440</v>
      </c>
      <c r="O2429" s="21" t="s">
        <v>28</v>
      </c>
      <c r="P2429" s="21" t="s">
        <v>29</v>
      </c>
      <c r="Q2429" s="21" t="s">
        <v>7441</v>
      </c>
      <c r="R2429" s="22">
        <v>212.94</v>
      </c>
    </row>
    <row r="2430" spans="1:18" x14ac:dyDescent="0.2">
      <c r="A2430" s="21">
        <v>1534</v>
      </c>
      <c r="B2430" s="21" t="s">
        <v>4605</v>
      </c>
      <c r="C2430" s="21" t="s">
        <v>11747</v>
      </c>
      <c r="D2430" s="21" t="s">
        <v>11719</v>
      </c>
      <c r="E2430" s="21" t="s">
        <v>48</v>
      </c>
      <c r="F2430" s="21" t="s">
        <v>2169</v>
      </c>
      <c r="G2430" s="21" t="s">
        <v>2170</v>
      </c>
      <c r="H2430" s="21" t="s">
        <v>38</v>
      </c>
      <c r="I2430" s="21" t="s">
        <v>23</v>
      </c>
      <c r="J2430" s="21" t="s">
        <v>299</v>
      </c>
      <c r="K2430" s="21" t="s">
        <v>300</v>
      </c>
      <c r="L2430" s="21">
        <v>10035</v>
      </c>
      <c r="M2430" s="21" t="s">
        <v>158</v>
      </c>
      <c r="N2430" s="21" t="s">
        <v>4606</v>
      </c>
      <c r="O2430" s="21" t="s">
        <v>43</v>
      </c>
      <c r="P2430" s="21" t="s">
        <v>57</v>
      </c>
      <c r="Q2430" s="21" t="s">
        <v>4607</v>
      </c>
      <c r="R2430" s="22">
        <v>212.88</v>
      </c>
    </row>
    <row r="2431" spans="1:18" x14ac:dyDescent="0.2">
      <c r="A2431" s="21">
        <v>6092</v>
      </c>
      <c r="B2431" s="21" t="s">
        <v>9503</v>
      </c>
      <c r="C2431" s="21" t="s">
        <v>2637</v>
      </c>
      <c r="D2431" s="21" t="s">
        <v>2358</v>
      </c>
      <c r="E2431" s="21" t="s">
        <v>48</v>
      </c>
      <c r="F2431" s="21" t="s">
        <v>2602</v>
      </c>
      <c r="G2431" s="21" t="s">
        <v>2603</v>
      </c>
      <c r="H2431" s="21" t="s">
        <v>22</v>
      </c>
      <c r="I2431" s="21" t="s">
        <v>23</v>
      </c>
      <c r="J2431" s="21" t="s">
        <v>299</v>
      </c>
      <c r="K2431" s="21" t="s">
        <v>300</v>
      </c>
      <c r="L2431" s="21">
        <v>10035</v>
      </c>
      <c r="M2431" s="21" t="s">
        <v>158</v>
      </c>
      <c r="N2431" s="21" t="s">
        <v>9504</v>
      </c>
      <c r="O2431" s="21" t="s">
        <v>70</v>
      </c>
      <c r="P2431" s="21" t="s">
        <v>175</v>
      </c>
      <c r="Q2431" s="21" t="s">
        <v>9505</v>
      </c>
      <c r="R2431" s="22">
        <v>212.8</v>
      </c>
    </row>
    <row r="2432" spans="1:18" x14ac:dyDescent="0.2">
      <c r="A2432" s="21">
        <v>4731</v>
      </c>
      <c r="B2432" s="21" t="s">
        <v>8523</v>
      </c>
      <c r="C2432" s="21" t="s">
        <v>3367</v>
      </c>
      <c r="D2432" s="21" t="s">
        <v>3368</v>
      </c>
      <c r="E2432" s="21" t="s">
        <v>19</v>
      </c>
      <c r="F2432" s="21" t="s">
        <v>5710</v>
      </c>
      <c r="G2432" s="21" t="s">
        <v>5711</v>
      </c>
      <c r="H2432" s="21" t="s">
        <v>22</v>
      </c>
      <c r="I2432" s="21" t="s">
        <v>23</v>
      </c>
      <c r="J2432" s="21" t="s">
        <v>1066</v>
      </c>
      <c r="K2432" s="21" t="s">
        <v>40</v>
      </c>
      <c r="L2432" s="21">
        <v>92105</v>
      </c>
      <c r="M2432" s="21" t="s">
        <v>41</v>
      </c>
      <c r="N2432" s="21" t="s">
        <v>642</v>
      </c>
      <c r="O2432" s="21" t="s">
        <v>43</v>
      </c>
      <c r="P2432" s="21" t="s">
        <v>91</v>
      </c>
      <c r="Q2432" s="21" t="s">
        <v>643</v>
      </c>
      <c r="R2432" s="22">
        <v>212.64</v>
      </c>
    </row>
    <row r="2433" spans="1:18" x14ac:dyDescent="0.2">
      <c r="A2433" s="21">
        <v>7100</v>
      </c>
      <c r="B2433" s="21" t="s">
        <v>10134</v>
      </c>
      <c r="C2433" s="21" t="s">
        <v>2020</v>
      </c>
      <c r="D2433" s="21" t="s">
        <v>8586</v>
      </c>
      <c r="E2433" s="21" t="s">
        <v>19</v>
      </c>
      <c r="F2433" s="21" t="s">
        <v>6568</v>
      </c>
      <c r="G2433" s="21" t="s">
        <v>6569</v>
      </c>
      <c r="H2433" s="21" t="s">
        <v>22</v>
      </c>
      <c r="I2433" s="21" t="s">
        <v>23</v>
      </c>
      <c r="J2433" s="21" t="s">
        <v>299</v>
      </c>
      <c r="K2433" s="21" t="s">
        <v>300</v>
      </c>
      <c r="L2433" s="21">
        <v>10009</v>
      </c>
      <c r="M2433" s="21" t="s">
        <v>158</v>
      </c>
      <c r="N2433" s="21" t="s">
        <v>8987</v>
      </c>
      <c r="O2433" s="21" t="s">
        <v>43</v>
      </c>
      <c r="P2433" s="21" t="s">
        <v>91</v>
      </c>
      <c r="Q2433" s="21" t="s">
        <v>8988</v>
      </c>
      <c r="R2433" s="22">
        <v>212.64</v>
      </c>
    </row>
    <row r="2434" spans="1:18" x14ac:dyDescent="0.2">
      <c r="A2434" s="21">
        <v>4699</v>
      </c>
      <c r="B2434" s="21" t="s">
        <v>8495</v>
      </c>
      <c r="C2434" s="21" t="s">
        <v>3236</v>
      </c>
      <c r="D2434" s="21" t="s">
        <v>3236</v>
      </c>
      <c r="E2434" s="21" t="s">
        <v>1452</v>
      </c>
      <c r="F2434" s="21" t="s">
        <v>2390</v>
      </c>
      <c r="G2434" s="21" t="s">
        <v>2391</v>
      </c>
      <c r="H2434" s="21" t="s">
        <v>22</v>
      </c>
      <c r="I2434" s="21" t="s">
        <v>23</v>
      </c>
      <c r="J2434" s="21" t="s">
        <v>994</v>
      </c>
      <c r="K2434" s="21" t="s">
        <v>266</v>
      </c>
      <c r="L2434" s="21">
        <v>48205</v>
      </c>
      <c r="M2434" s="21" t="s">
        <v>108</v>
      </c>
      <c r="N2434" s="21" t="s">
        <v>6825</v>
      </c>
      <c r="O2434" s="21" t="s">
        <v>28</v>
      </c>
      <c r="P2434" s="21" t="s">
        <v>64</v>
      </c>
      <c r="Q2434" s="21" t="s">
        <v>6826</v>
      </c>
      <c r="R2434" s="22">
        <v>212.13</v>
      </c>
    </row>
    <row r="2435" spans="1:18" x14ac:dyDescent="0.2">
      <c r="A2435" s="21">
        <v>40</v>
      </c>
      <c r="B2435" s="21" t="s">
        <v>214</v>
      </c>
      <c r="C2435" s="21" t="s">
        <v>215</v>
      </c>
      <c r="D2435" s="21" t="s">
        <v>216</v>
      </c>
      <c r="E2435" s="21" t="s">
        <v>48</v>
      </c>
      <c r="F2435" s="21" t="s">
        <v>217</v>
      </c>
      <c r="G2435" s="21" t="s">
        <v>218</v>
      </c>
      <c r="H2435" s="21" t="s">
        <v>105</v>
      </c>
      <c r="I2435" s="21" t="s">
        <v>23</v>
      </c>
      <c r="J2435" s="21" t="s">
        <v>202</v>
      </c>
      <c r="K2435" s="21" t="s">
        <v>107</v>
      </c>
      <c r="L2435" s="21">
        <v>77041</v>
      </c>
      <c r="M2435" s="21" t="s">
        <v>108</v>
      </c>
      <c r="N2435" s="21" t="s">
        <v>223</v>
      </c>
      <c r="O2435" s="21" t="s">
        <v>28</v>
      </c>
      <c r="P2435" s="21" t="s">
        <v>32</v>
      </c>
      <c r="Q2435" s="21" t="s">
        <v>224</v>
      </c>
      <c r="R2435" s="22">
        <v>212.05799999999999</v>
      </c>
    </row>
    <row r="2436" spans="1:18" x14ac:dyDescent="0.2">
      <c r="A2436" s="21">
        <v>47</v>
      </c>
      <c r="B2436" s="21" t="s">
        <v>260</v>
      </c>
      <c r="C2436" s="21" t="s">
        <v>261</v>
      </c>
      <c r="D2436" s="21" t="s">
        <v>262</v>
      </c>
      <c r="E2436" s="21" t="s">
        <v>19</v>
      </c>
      <c r="F2436" s="21" t="s">
        <v>263</v>
      </c>
      <c r="G2436" s="21" t="s">
        <v>264</v>
      </c>
      <c r="H2436" s="21" t="s">
        <v>22</v>
      </c>
      <c r="I2436" s="21" t="s">
        <v>23</v>
      </c>
      <c r="J2436" s="21" t="s">
        <v>265</v>
      </c>
      <c r="K2436" s="21" t="s">
        <v>266</v>
      </c>
      <c r="L2436" s="21">
        <v>48185</v>
      </c>
      <c r="M2436" s="21" t="s">
        <v>108</v>
      </c>
      <c r="N2436" s="21" t="s">
        <v>267</v>
      </c>
      <c r="O2436" s="21" t="s">
        <v>43</v>
      </c>
      <c r="P2436" s="21" t="s">
        <v>57</v>
      </c>
      <c r="Q2436" s="21" t="s">
        <v>268</v>
      </c>
      <c r="R2436" s="22">
        <v>211.96</v>
      </c>
    </row>
    <row r="2437" spans="1:18" x14ac:dyDescent="0.2">
      <c r="A2437" s="21">
        <v>366</v>
      </c>
      <c r="B2437" s="21" t="s">
        <v>1446</v>
      </c>
      <c r="C2437" s="21" t="s">
        <v>1314</v>
      </c>
      <c r="D2437" s="21" t="s">
        <v>1447</v>
      </c>
      <c r="E2437" s="21" t="s">
        <v>48</v>
      </c>
      <c r="F2437" s="21" t="s">
        <v>1448</v>
      </c>
      <c r="G2437" s="21" t="s">
        <v>1449</v>
      </c>
      <c r="H2437" s="21" t="s">
        <v>22</v>
      </c>
      <c r="I2437" s="21" t="s">
        <v>23</v>
      </c>
      <c r="J2437" s="21" t="s">
        <v>134</v>
      </c>
      <c r="K2437" s="21" t="s">
        <v>40</v>
      </c>
      <c r="L2437" s="21">
        <v>94109</v>
      </c>
      <c r="M2437" s="21" t="s">
        <v>41</v>
      </c>
      <c r="N2437" s="21" t="s">
        <v>267</v>
      </c>
      <c r="O2437" s="21" t="s">
        <v>43</v>
      </c>
      <c r="P2437" s="21" t="s">
        <v>57</v>
      </c>
      <c r="Q2437" s="21" t="s">
        <v>268</v>
      </c>
      <c r="R2437" s="22">
        <v>211.96</v>
      </c>
    </row>
    <row r="2438" spans="1:18" x14ac:dyDescent="0.2">
      <c r="A2438" s="21">
        <v>1602</v>
      </c>
      <c r="B2438" s="21" t="s">
        <v>4761</v>
      </c>
      <c r="C2438" s="21" t="s">
        <v>12056</v>
      </c>
      <c r="D2438" s="21" t="s">
        <v>4762</v>
      </c>
      <c r="E2438" s="21" t="s">
        <v>19</v>
      </c>
      <c r="F2438" s="21" t="s">
        <v>3135</v>
      </c>
      <c r="G2438" s="21" t="s">
        <v>3136</v>
      </c>
      <c r="H2438" s="21" t="s">
        <v>38</v>
      </c>
      <c r="I2438" s="21" t="s">
        <v>23</v>
      </c>
      <c r="J2438" s="21" t="s">
        <v>274</v>
      </c>
      <c r="K2438" s="21" t="s">
        <v>275</v>
      </c>
      <c r="L2438" s="21">
        <v>19901</v>
      </c>
      <c r="M2438" s="21" t="s">
        <v>158</v>
      </c>
      <c r="N2438" s="21" t="s">
        <v>4763</v>
      </c>
      <c r="O2438" s="21" t="s">
        <v>28</v>
      </c>
      <c r="P2438" s="21" t="s">
        <v>64</v>
      </c>
      <c r="Q2438" s="21" t="s">
        <v>4764</v>
      </c>
      <c r="R2438" s="22">
        <v>211.96</v>
      </c>
    </row>
    <row r="2439" spans="1:18" x14ac:dyDescent="0.2">
      <c r="A2439" s="21">
        <v>2410</v>
      </c>
      <c r="B2439" s="21" t="s">
        <v>6114</v>
      </c>
      <c r="C2439" s="21" t="s">
        <v>2488</v>
      </c>
      <c r="D2439" s="21" t="s">
        <v>1750</v>
      </c>
      <c r="E2439" s="21" t="s">
        <v>206</v>
      </c>
      <c r="F2439" s="21" t="s">
        <v>3164</v>
      </c>
      <c r="G2439" s="21" t="s">
        <v>3165</v>
      </c>
      <c r="H2439" s="21" t="s">
        <v>105</v>
      </c>
      <c r="I2439" s="21" t="s">
        <v>23</v>
      </c>
      <c r="J2439" s="21" t="s">
        <v>134</v>
      </c>
      <c r="K2439" s="21" t="s">
        <v>40</v>
      </c>
      <c r="L2439" s="21">
        <v>94122</v>
      </c>
      <c r="M2439" s="21" t="s">
        <v>41</v>
      </c>
      <c r="N2439" s="21" t="s">
        <v>4908</v>
      </c>
      <c r="O2439" s="21" t="s">
        <v>28</v>
      </c>
      <c r="P2439" s="21" t="s">
        <v>64</v>
      </c>
      <c r="Q2439" s="21" t="s">
        <v>4909</v>
      </c>
      <c r="R2439" s="22">
        <v>211.84</v>
      </c>
    </row>
    <row r="2440" spans="1:18" x14ac:dyDescent="0.2">
      <c r="A2440" s="21">
        <v>8930</v>
      </c>
      <c r="B2440" s="21" t="s">
        <v>11185</v>
      </c>
      <c r="C2440" s="21" t="s">
        <v>5565</v>
      </c>
      <c r="D2440" s="21" t="s">
        <v>6613</v>
      </c>
      <c r="E2440" s="21" t="s">
        <v>48</v>
      </c>
      <c r="F2440" s="21" t="s">
        <v>2164</v>
      </c>
      <c r="G2440" s="21" t="s">
        <v>2165</v>
      </c>
      <c r="H2440" s="21" t="s">
        <v>22</v>
      </c>
      <c r="I2440" s="21" t="s">
        <v>23</v>
      </c>
      <c r="J2440" s="21" t="s">
        <v>1897</v>
      </c>
      <c r="K2440" s="21" t="s">
        <v>107</v>
      </c>
      <c r="L2440" s="21">
        <v>77340</v>
      </c>
      <c r="M2440" s="21" t="s">
        <v>108</v>
      </c>
      <c r="N2440" s="21" t="s">
        <v>4425</v>
      </c>
      <c r="O2440" s="21" t="s">
        <v>28</v>
      </c>
      <c r="P2440" s="21" t="s">
        <v>54</v>
      </c>
      <c r="Q2440" s="21" t="s">
        <v>4426</v>
      </c>
      <c r="R2440" s="22">
        <v>211.37200000000001</v>
      </c>
    </row>
    <row r="2441" spans="1:18" x14ac:dyDescent="0.2">
      <c r="A2441" s="21">
        <v>8290</v>
      </c>
      <c r="B2441" s="21" t="s">
        <v>10795</v>
      </c>
      <c r="C2441" s="21" t="s">
        <v>12230</v>
      </c>
      <c r="D2441" s="21" t="s">
        <v>1291</v>
      </c>
      <c r="E2441" s="21" t="s">
        <v>48</v>
      </c>
      <c r="F2441" s="21" t="s">
        <v>7743</v>
      </c>
      <c r="G2441" s="21" t="s">
        <v>7744</v>
      </c>
      <c r="H2441" s="21" t="s">
        <v>105</v>
      </c>
      <c r="I2441" s="21" t="s">
        <v>23</v>
      </c>
      <c r="J2441" s="21" t="s">
        <v>1595</v>
      </c>
      <c r="K2441" s="21" t="s">
        <v>52</v>
      </c>
      <c r="L2441" s="21">
        <v>33180</v>
      </c>
      <c r="M2441" s="21" t="s">
        <v>26</v>
      </c>
      <c r="N2441" s="21" t="s">
        <v>6075</v>
      </c>
      <c r="O2441" s="21" t="s">
        <v>43</v>
      </c>
      <c r="P2441" s="21" t="s">
        <v>77</v>
      </c>
      <c r="Q2441" s="21" t="s">
        <v>6076</v>
      </c>
      <c r="R2441" s="22">
        <v>211.24799999999999</v>
      </c>
    </row>
    <row r="2442" spans="1:18" x14ac:dyDescent="0.2">
      <c r="A2442" s="21">
        <v>9791</v>
      </c>
      <c r="B2442" s="21" t="s">
        <v>11705</v>
      </c>
      <c r="C2442" s="21" t="s">
        <v>5233</v>
      </c>
      <c r="D2442" s="21" t="s">
        <v>12129</v>
      </c>
      <c r="E2442" s="21" t="s">
        <v>48</v>
      </c>
      <c r="F2442" s="21" t="s">
        <v>1635</v>
      </c>
      <c r="G2442" s="21" t="s">
        <v>1636</v>
      </c>
      <c r="H2442" s="21" t="s">
        <v>22</v>
      </c>
      <c r="I2442" s="21" t="s">
        <v>23</v>
      </c>
      <c r="J2442" s="21" t="s">
        <v>202</v>
      </c>
      <c r="K2442" s="21" t="s">
        <v>107</v>
      </c>
      <c r="L2442" s="21">
        <v>77070</v>
      </c>
      <c r="M2442" s="21" t="s">
        <v>108</v>
      </c>
      <c r="N2442" s="21" t="s">
        <v>6046</v>
      </c>
      <c r="O2442" s="21" t="s">
        <v>28</v>
      </c>
      <c r="P2442" s="21" t="s">
        <v>32</v>
      </c>
      <c r="Q2442" s="21" t="s">
        <v>6047</v>
      </c>
      <c r="R2442" s="22">
        <v>211.24600000000001</v>
      </c>
    </row>
    <row r="2443" spans="1:18" x14ac:dyDescent="0.2">
      <c r="A2443" s="21">
        <v>2386</v>
      </c>
      <c r="B2443" s="21" t="s">
        <v>6072</v>
      </c>
      <c r="C2443" s="21" t="s">
        <v>1750</v>
      </c>
      <c r="D2443" s="21" t="s">
        <v>5232</v>
      </c>
      <c r="E2443" s="21" t="s">
        <v>206</v>
      </c>
      <c r="F2443" s="21" t="s">
        <v>6073</v>
      </c>
      <c r="G2443" s="21" t="s">
        <v>6074</v>
      </c>
      <c r="H2443" s="21" t="s">
        <v>22</v>
      </c>
      <c r="I2443" s="21" t="s">
        <v>23</v>
      </c>
      <c r="J2443" s="21" t="s">
        <v>3952</v>
      </c>
      <c r="K2443" s="21" t="s">
        <v>40</v>
      </c>
      <c r="L2443" s="21">
        <v>93727</v>
      </c>
      <c r="M2443" s="21" t="s">
        <v>41</v>
      </c>
      <c r="N2443" s="21" t="s">
        <v>6078</v>
      </c>
      <c r="O2443" s="21" t="s">
        <v>70</v>
      </c>
      <c r="P2443" s="21" t="s">
        <v>71</v>
      </c>
      <c r="Q2443" s="21" t="s">
        <v>6079</v>
      </c>
      <c r="R2443" s="22">
        <v>211.16800000000001</v>
      </c>
    </row>
    <row r="2444" spans="1:18" x14ac:dyDescent="0.2">
      <c r="A2444" s="21">
        <v>5943</v>
      </c>
      <c r="B2444" s="21" t="s">
        <v>9414</v>
      </c>
      <c r="C2444" s="21" t="s">
        <v>12184</v>
      </c>
      <c r="D2444" s="21" t="s">
        <v>5012</v>
      </c>
      <c r="E2444" s="21" t="s">
        <v>48</v>
      </c>
      <c r="F2444" s="21" t="s">
        <v>3418</v>
      </c>
      <c r="G2444" s="21" t="s">
        <v>3419</v>
      </c>
      <c r="H2444" s="21" t="s">
        <v>22</v>
      </c>
      <c r="I2444" s="21" t="s">
        <v>23</v>
      </c>
      <c r="J2444" s="21" t="s">
        <v>39</v>
      </c>
      <c r="K2444" s="21" t="s">
        <v>40</v>
      </c>
      <c r="L2444" s="21">
        <v>90032</v>
      </c>
      <c r="M2444" s="21" t="s">
        <v>41</v>
      </c>
      <c r="N2444" s="21" t="s">
        <v>945</v>
      </c>
      <c r="O2444" s="21" t="s">
        <v>70</v>
      </c>
      <c r="P2444" s="21" t="s">
        <v>71</v>
      </c>
      <c r="Q2444" s="21" t="s">
        <v>946</v>
      </c>
      <c r="R2444" s="22">
        <v>211.16800000000001</v>
      </c>
    </row>
    <row r="2445" spans="1:18" x14ac:dyDescent="0.2">
      <c r="A2445" s="21">
        <v>6607</v>
      </c>
      <c r="B2445" s="21" t="s">
        <v>9826</v>
      </c>
      <c r="C2445" s="21" t="s">
        <v>4014</v>
      </c>
      <c r="D2445" s="21" t="s">
        <v>3334</v>
      </c>
      <c r="E2445" s="21" t="s">
        <v>48</v>
      </c>
      <c r="F2445" s="21" t="s">
        <v>6497</v>
      </c>
      <c r="G2445" s="21" t="s">
        <v>6498</v>
      </c>
      <c r="H2445" s="21" t="s">
        <v>22</v>
      </c>
      <c r="I2445" s="21" t="s">
        <v>23</v>
      </c>
      <c r="J2445" s="21" t="s">
        <v>2880</v>
      </c>
      <c r="K2445" s="21" t="s">
        <v>40</v>
      </c>
      <c r="L2445" s="21">
        <v>92704</v>
      </c>
      <c r="M2445" s="21" t="s">
        <v>41</v>
      </c>
      <c r="N2445" s="21" t="s">
        <v>3475</v>
      </c>
      <c r="O2445" s="21" t="s">
        <v>70</v>
      </c>
      <c r="P2445" s="21" t="s">
        <v>71</v>
      </c>
      <c r="Q2445" s="21" t="s">
        <v>3476</v>
      </c>
      <c r="R2445" s="22">
        <v>211.16800000000001</v>
      </c>
    </row>
    <row r="2446" spans="1:18" x14ac:dyDescent="0.2">
      <c r="A2446" s="21">
        <v>8796</v>
      </c>
      <c r="B2446" s="21" t="s">
        <v>11106</v>
      </c>
      <c r="C2446" s="21" t="s">
        <v>1710</v>
      </c>
      <c r="D2446" s="21" t="s">
        <v>3764</v>
      </c>
      <c r="E2446" s="21" t="s">
        <v>206</v>
      </c>
      <c r="F2446" s="21" t="s">
        <v>1557</v>
      </c>
      <c r="G2446" s="21" t="s">
        <v>1558</v>
      </c>
      <c r="H2446" s="21" t="s">
        <v>38</v>
      </c>
      <c r="I2446" s="21" t="s">
        <v>23</v>
      </c>
      <c r="J2446" s="21" t="s">
        <v>39</v>
      </c>
      <c r="K2446" s="21" t="s">
        <v>40</v>
      </c>
      <c r="L2446" s="21">
        <v>90008</v>
      </c>
      <c r="M2446" s="21" t="s">
        <v>41</v>
      </c>
      <c r="N2446" s="21" t="s">
        <v>2931</v>
      </c>
      <c r="O2446" s="21" t="s">
        <v>70</v>
      </c>
      <c r="P2446" s="21" t="s">
        <v>71</v>
      </c>
      <c r="Q2446" s="21" t="s">
        <v>2932</v>
      </c>
      <c r="R2446" s="22">
        <v>211.16800000000001</v>
      </c>
    </row>
    <row r="2447" spans="1:18" x14ac:dyDescent="0.2">
      <c r="A2447" s="21">
        <v>9324</v>
      </c>
      <c r="B2447" s="21" t="s">
        <v>11418</v>
      </c>
      <c r="C2447" s="21" t="s">
        <v>244</v>
      </c>
      <c r="D2447" s="21" t="s">
        <v>2605</v>
      </c>
      <c r="E2447" s="21" t="s">
        <v>48</v>
      </c>
      <c r="F2447" s="21" t="s">
        <v>5340</v>
      </c>
      <c r="G2447" s="21" t="s">
        <v>5341</v>
      </c>
      <c r="H2447" s="21" t="s">
        <v>22</v>
      </c>
      <c r="I2447" s="21" t="s">
        <v>23</v>
      </c>
      <c r="J2447" s="21" t="s">
        <v>39</v>
      </c>
      <c r="K2447" s="21" t="s">
        <v>40</v>
      </c>
      <c r="L2447" s="21">
        <v>90036</v>
      </c>
      <c r="M2447" s="21" t="s">
        <v>41</v>
      </c>
      <c r="N2447" s="21" t="s">
        <v>4223</v>
      </c>
      <c r="O2447" s="21" t="s">
        <v>43</v>
      </c>
      <c r="P2447" s="21" t="s">
        <v>91</v>
      </c>
      <c r="Q2447" s="21" t="s">
        <v>4224</v>
      </c>
      <c r="R2447" s="22">
        <v>211.04</v>
      </c>
    </row>
    <row r="2448" spans="1:18" x14ac:dyDescent="0.2">
      <c r="A2448" s="21">
        <v>523</v>
      </c>
      <c r="B2448" s="21" t="s">
        <v>2009</v>
      </c>
      <c r="C2448" s="21" t="s">
        <v>1732</v>
      </c>
      <c r="D2448" s="21" t="s">
        <v>2010</v>
      </c>
      <c r="E2448" s="21" t="s">
        <v>206</v>
      </c>
      <c r="F2448" s="21" t="s">
        <v>2011</v>
      </c>
      <c r="G2448" s="21" t="s">
        <v>2012</v>
      </c>
      <c r="H2448" s="21" t="s">
        <v>38</v>
      </c>
      <c r="I2448" s="21" t="s">
        <v>23</v>
      </c>
      <c r="J2448" s="21" t="s">
        <v>994</v>
      </c>
      <c r="K2448" s="21" t="s">
        <v>266</v>
      </c>
      <c r="L2448" s="21">
        <v>48234</v>
      </c>
      <c r="M2448" s="21" t="s">
        <v>108</v>
      </c>
      <c r="N2448" s="21" t="s">
        <v>1920</v>
      </c>
      <c r="O2448" s="21" t="s">
        <v>28</v>
      </c>
      <c r="P2448" s="21" t="s">
        <v>54</v>
      </c>
      <c r="Q2448" s="21" t="s">
        <v>1921</v>
      </c>
      <c r="R2448" s="22">
        <v>210.98</v>
      </c>
    </row>
    <row r="2449" spans="1:18" x14ac:dyDescent="0.2">
      <c r="A2449" s="21">
        <v>6326</v>
      </c>
      <c r="B2449" s="21" t="s">
        <v>9667</v>
      </c>
      <c r="C2449" s="21" t="s">
        <v>9097</v>
      </c>
      <c r="D2449" s="21" t="s">
        <v>11800</v>
      </c>
      <c r="E2449" s="21" t="s">
        <v>48</v>
      </c>
      <c r="F2449" s="21" t="s">
        <v>2283</v>
      </c>
      <c r="G2449" s="21" t="s">
        <v>2284</v>
      </c>
      <c r="H2449" s="21" t="s">
        <v>38</v>
      </c>
      <c r="I2449" s="21" t="s">
        <v>23</v>
      </c>
      <c r="J2449" s="21" t="s">
        <v>134</v>
      </c>
      <c r="K2449" s="21" t="s">
        <v>40</v>
      </c>
      <c r="L2449" s="21">
        <v>94109</v>
      </c>
      <c r="M2449" s="21" t="s">
        <v>41</v>
      </c>
      <c r="N2449" s="21" t="s">
        <v>1927</v>
      </c>
      <c r="O2449" s="21" t="s">
        <v>43</v>
      </c>
      <c r="P2449" s="21" t="s">
        <v>189</v>
      </c>
      <c r="Q2449" s="21" t="s">
        <v>1928</v>
      </c>
      <c r="R2449" s="22">
        <v>210.84</v>
      </c>
    </row>
    <row r="2450" spans="1:18" x14ac:dyDescent="0.2">
      <c r="A2450" s="21">
        <v>8026</v>
      </c>
      <c r="B2450" s="21" t="s">
        <v>10647</v>
      </c>
      <c r="C2450" s="21" t="s">
        <v>12153</v>
      </c>
      <c r="D2450" s="21" t="s">
        <v>3862</v>
      </c>
      <c r="E2450" s="21" t="s">
        <v>19</v>
      </c>
      <c r="F2450" s="21" t="s">
        <v>8998</v>
      </c>
      <c r="G2450" s="21" t="s">
        <v>8999</v>
      </c>
      <c r="H2450" s="21" t="s">
        <v>38</v>
      </c>
      <c r="I2450" s="21" t="s">
        <v>23</v>
      </c>
      <c r="J2450" s="21" t="s">
        <v>299</v>
      </c>
      <c r="K2450" s="21" t="s">
        <v>300</v>
      </c>
      <c r="L2450" s="21">
        <v>10035</v>
      </c>
      <c r="M2450" s="21" t="s">
        <v>158</v>
      </c>
      <c r="N2450" s="21" t="s">
        <v>10032</v>
      </c>
      <c r="O2450" s="21" t="s">
        <v>28</v>
      </c>
      <c r="P2450" s="21" t="s">
        <v>64</v>
      </c>
      <c r="Q2450" s="21" t="s">
        <v>10033</v>
      </c>
      <c r="R2450" s="22">
        <v>210.68</v>
      </c>
    </row>
    <row r="2451" spans="1:18" x14ac:dyDescent="0.2">
      <c r="A2451" s="21">
        <v>8448</v>
      </c>
      <c r="B2451" s="21" t="s">
        <v>10896</v>
      </c>
      <c r="C2451" s="21" t="s">
        <v>199</v>
      </c>
      <c r="D2451" s="21" t="s">
        <v>1773</v>
      </c>
      <c r="E2451" s="21" t="s">
        <v>206</v>
      </c>
      <c r="F2451" s="21" t="s">
        <v>3201</v>
      </c>
      <c r="G2451" s="21" t="s">
        <v>3202</v>
      </c>
      <c r="H2451" s="21" t="s">
        <v>38</v>
      </c>
      <c r="I2451" s="21" t="s">
        <v>23</v>
      </c>
      <c r="J2451" s="21" t="s">
        <v>8077</v>
      </c>
      <c r="K2451" s="21" t="s">
        <v>1574</v>
      </c>
      <c r="L2451" s="21">
        <v>2920</v>
      </c>
      <c r="M2451" s="21" t="s">
        <v>158</v>
      </c>
      <c r="N2451" s="21" t="s">
        <v>10032</v>
      </c>
      <c r="O2451" s="21" t="s">
        <v>28</v>
      </c>
      <c r="P2451" s="21" t="s">
        <v>64</v>
      </c>
      <c r="Q2451" s="21" t="s">
        <v>10033</v>
      </c>
      <c r="R2451" s="22">
        <v>210.68</v>
      </c>
    </row>
    <row r="2452" spans="1:18" x14ac:dyDescent="0.2">
      <c r="A2452" s="21">
        <v>8747</v>
      </c>
      <c r="B2452" s="21" t="s">
        <v>11080</v>
      </c>
      <c r="C2452" s="21" t="s">
        <v>11756</v>
      </c>
      <c r="D2452" s="21" t="s">
        <v>12232</v>
      </c>
      <c r="E2452" s="21" t="s">
        <v>48</v>
      </c>
      <c r="F2452" s="21" t="s">
        <v>6403</v>
      </c>
      <c r="G2452" s="21" t="s">
        <v>6404</v>
      </c>
      <c r="H2452" s="21" t="s">
        <v>38</v>
      </c>
      <c r="I2452" s="21" t="s">
        <v>23</v>
      </c>
      <c r="J2452" s="21" t="s">
        <v>1066</v>
      </c>
      <c r="K2452" s="21" t="s">
        <v>40</v>
      </c>
      <c r="L2452" s="21">
        <v>92105</v>
      </c>
      <c r="M2452" s="21" t="s">
        <v>41</v>
      </c>
      <c r="N2452" s="21" t="s">
        <v>3532</v>
      </c>
      <c r="O2452" s="21" t="s">
        <v>28</v>
      </c>
      <c r="P2452" s="21" t="s">
        <v>64</v>
      </c>
      <c r="Q2452" s="21" t="s">
        <v>3533</v>
      </c>
      <c r="R2452" s="22">
        <v>210.58</v>
      </c>
    </row>
    <row r="2453" spans="1:18" x14ac:dyDescent="0.2">
      <c r="A2453" s="21">
        <v>5015</v>
      </c>
      <c r="B2453" s="21" t="s">
        <v>8739</v>
      </c>
      <c r="C2453" s="21" t="s">
        <v>2402</v>
      </c>
      <c r="D2453" s="21" t="s">
        <v>2201</v>
      </c>
      <c r="E2453" s="21" t="s">
        <v>48</v>
      </c>
      <c r="F2453" s="21" t="s">
        <v>6980</v>
      </c>
      <c r="G2453" s="21" t="s">
        <v>6981</v>
      </c>
      <c r="H2453" s="21" t="s">
        <v>105</v>
      </c>
      <c r="I2453" s="21" t="s">
        <v>23</v>
      </c>
      <c r="J2453" s="21" t="s">
        <v>2466</v>
      </c>
      <c r="K2453" s="21" t="s">
        <v>564</v>
      </c>
      <c r="L2453" s="21">
        <v>44105</v>
      </c>
      <c r="M2453" s="21" t="s">
        <v>158</v>
      </c>
      <c r="N2453" s="21" t="s">
        <v>8742</v>
      </c>
      <c r="O2453" s="21" t="s">
        <v>70</v>
      </c>
      <c r="P2453" s="21" t="s">
        <v>71</v>
      </c>
      <c r="Q2453" s="21" t="s">
        <v>8743</v>
      </c>
      <c r="R2453" s="22">
        <v>210.56399999999999</v>
      </c>
    </row>
    <row r="2454" spans="1:18" x14ac:dyDescent="0.2">
      <c r="A2454" s="21">
        <v>3142</v>
      </c>
      <c r="B2454" s="21" t="s">
        <v>7071</v>
      </c>
      <c r="C2454" s="21" t="s">
        <v>11945</v>
      </c>
      <c r="D2454" s="21" t="s">
        <v>11945</v>
      </c>
      <c r="E2454" s="21" t="s">
        <v>1452</v>
      </c>
      <c r="F2454" s="21" t="s">
        <v>3628</v>
      </c>
      <c r="G2454" s="21" t="s">
        <v>3629</v>
      </c>
      <c r="H2454" s="21" t="s">
        <v>38</v>
      </c>
      <c r="I2454" s="21" t="s">
        <v>23</v>
      </c>
      <c r="J2454" s="21" t="s">
        <v>764</v>
      </c>
      <c r="K2454" s="21" t="s">
        <v>107</v>
      </c>
      <c r="L2454" s="21">
        <v>78207</v>
      </c>
      <c r="M2454" s="21" t="s">
        <v>108</v>
      </c>
      <c r="N2454" s="21" t="s">
        <v>582</v>
      </c>
      <c r="O2454" s="21" t="s">
        <v>43</v>
      </c>
      <c r="P2454" s="21" t="s">
        <v>74</v>
      </c>
      <c r="Q2454" s="21" t="s">
        <v>583</v>
      </c>
      <c r="R2454" s="22">
        <v>210.392</v>
      </c>
    </row>
    <row r="2455" spans="1:18" x14ac:dyDescent="0.2">
      <c r="A2455" s="21">
        <v>5235</v>
      </c>
      <c r="B2455" s="21" t="s">
        <v>8884</v>
      </c>
      <c r="C2455" s="21" t="s">
        <v>4564</v>
      </c>
      <c r="D2455" s="21" t="s">
        <v>1672</v>
      </c>
      <c r="E2455" s="21" t="s">
        <v>206</v>
      </c>
      <c r="F2455" s="21" t="s">
        <v>8367</v>
      </c>
      <c r="G2455" s="21" t="s">
        <v>8368</v>
      </c>
      <c r="H2455" s="21" t="s">
        <v>22</v>
      </c>
      <c r="I2455" s="21" t="s">
        <v>23</v>
      </c>
      <c r="J2455" s="21" t="s">
        <v>134</v>
      </c>
      <c r="K2455" s="21" t="s">
        <v>40</v>
      </c>
      <c r="L2455" s="21">
        <v>94110</v>
      </c>
      <c r="M2455" s="21" t="s">
        <v>41</v>
      </c>
      <c r="N2455" s="21" t="s">
        <v>576</v>
      </c>
      <c r="O2455" s="21" t="s">
        <v>28</v>
      </c>
      <c r="P2455" s="21" t="s">
        <v>54</v>
      </c>
      <c r="Q2455" s="21" t="s">
        <v>577</v>
      </c>
      <c r="R2455" s="22">
        <v>210.00800000000001</v>
      </c>
    </row>
    <row r="2456" spans="1:18" x14ac:dyDescent="0.2">
      <c r="A2456" s="21">
        <v>5566</v>
      </c>
      <c r="B2456" s="21" t="s">
        <v>9147</v>
      </c>
      <c r="C2456" s="21" t="s">
        <v>5382</v>
      </c>
      <c r="D2456" s="21" t="s">
        <v>5382</v>
      </c>
      <c r="E2456" s="21" t="s">
        <v>1452</v>
      </c>
      <c r="F2456" s="21" t="s">
        <v>7455</v>
      </c>
      <c r="G2456" s="21" t="s">
        <v>7456</v>
      </c>
      <c r="H2456" s="21" t="s">
        <v>105</v>
      </c>
      <c r="I2456" s="21" t="s">
        <v>23</v>
      </c>
      <c r="J2456" s="21" t="s">
        <v>341</v>
      </c>
      <c r="K2456" s="21" t="s">
        <v>232</v>
      </c>
      <c r="L2456" s="21">
        <v>60610</v>
      </c>
      <c r="M2456" s="21" t="s">
        <v>108</v>
      </c>
      <c r="N2456" s="21" t="s">
        <v>9148</v>
      </c>
      <c r="O2456" s="21" t="s">
        <v>70</v>
      </c>
      <c r="P2456" s="21" t="s">
        <v>768</v>
      </c>
      <c r="Q2456" s="21" t="s">
        <v>9149</v>
      </c>
      <c r="R2456" s="22">
        <v>209.98599999999999</v>
      </c>
    </row>
    <row r="2457" spans="1:18" x14ac:dyDescent="0.2">
      <c r="A2457" s="21">
        <v>5012</v>
      </c>
      <c r="B2457" s="21" t="s">
        <v>8738</v>
      </c>
      <c r="C2457" s="21" t="s">
        <v>12101</v>
      </c>
      <c r="D2457" s="21" t="s">
        <v>6149</v>
      </c>
      <c r="E2457" s="21" t="s">
        <v>206</v>
      </c>
      <c r="F2457" s="21" t="s">
        <v>4521</v>
      </c>
      <c r="G2457" s="21" t="s">
        <v>4522</v>
      </c>
      <c r="H2457" s="21" t="s">
        <v>38</v>
      </c>
      <c r="I2457" s="21" t="s">
        <v>23</v>
      </c>
      <c r="J2457" s="21" t="s">
        <v>614</v>
      </c>
      <c r="K2457" s="21" t="s">
        <v>348</v>
      </c>
      <c r="L2457" s="21">
        <v>85023</v>
      </c>
      <c r="M2457" s="21" t="s">
        <v>41</v>
      </c>
      <c r="N2457" s="21" t="s">
        <v>3955</v>
      </c>
      <c r="O2457" s="21" t="s">
        <v>28</v>
      </c>
      <c r="P2457" s="21" t="s">
        <v>29</v>
      </c>
      <c r="Q2457" s="21" t="s">
        <v>3956</v>
      </c>
      <c r="R2457" s="22">
        <v>209.97900000000001</v>
      </c>
    </row>
    <row r="2458" spans="1:18" x14ac:dyDescent="0.2">
      <c r="A2458" s="21">
        <v>3500</v>
      </c>
      <c r="B2458" s="21" t="s">
        <v>7431</v>
      </c>
      <c r="C2458" s="21" t="s">
        <v>3035</v>
      </c>
      <c r="D2458" s="21" t="s">
        <v>11938</v>
      </c>
      <c r="E2458" s="21" t="s">
        <v>48</v>
      </c>
      <c r="F2458" s="21" t="s">
        <v>2811</v>
      </c>
      <c r="G2458" s="21" t="s">
        <v>2812</v>
      </c>
      <c r="H2458" s="21" t="s">
        <v>22</v>
      </c>
      <c r="I2458" s="21" t="s">
        <v>23</v>
      </c>
      <c r="J2458" s="21" t="s">
        <v>4415</v>
      </c>
      <c r="K2458" s="21" t="s">
        <v>403</v>
      </c>
      <c r="L2458" s="21">
        <v>36608</v>
      </c>
      <c r="M2458" s="21" t="s">
        <v>26</v>
      </c>
      <c r="N2458" s="21" t="s">
        <v>7149</v>
      </c>
      <c r="O2458" s="21" t="s">
        <v>70</v>
      </c>
      <c r="P2458" s="21" t="s">
        <v>175</v>
      </c>
      <c r="Q2458" s="21" t="s">
        <v>7150</v>
      </c>
      <c r="R2458" s="22">
        <v>209.97</v>
      </c>
    </row>
    <row r="2459" spans="1:18" x14ac:dyDescent="0.2">
      <c r="A2459" s="21">
        <v>4135</v>
      </c>
      <c r="B2459" s="21" t="s">
        <v>8006</v>
      </c>
      <c r="C2459" s="21" t="s">
        <v>11769</v>
      </c>
      <c r="D2459" s="21" t="s">
        <v>1010</v>
      </c>
      <c r="E2459" s="21" t="s">
        <v>48</v>
      </c>
      <c r="F2459" s="21" t="s">
        <v>738</v>
      </c>
      <c r="G2459" s="21" t="s">
        <v>739</v>
      </c>
      <c r="H2459" s="21" t="s">
        <v>22</v>
      </c>
      <c r="I2459" s="21" t="s">
        <v>23</v>
      </c>
      <c r="J2459" s="21" t="s">
        <v>5482</v>
      </c>
      <c r="K2459" s="21" t="s">
        <v>357</v>
      </c>
      <c r="L2459" s="21">
        <v>23320</v>
      </c>
      <c r="M2459" s="21" t="s">
        <v>26</v>
      </c>
      <c r="N2459" s="21" t="s">
        <v>1689</v>
      </c>
      <c r="O2459" s="21" t="s">
        <v>70</v>
      </c>
      <c r="P2459" s="21" t="s">
        <v>768</v>
      </c>
      <c r="Q2459" s="21" t="s">
        <v>1690</v>
      </c>
      <c r="R2459" s="22">
        <v>209.97</v>
      </c>
    </row>
    <row r="2460" spans="1:18" x14ac:dyDescent="0.2">
      <c r="A2460" s="21">
        <v>5920</v>
      </c>
      <c r="B2460" s="21" t="s">
        <v>9403</v>
      </c>
      <c r="C2460" s="21" t="s">
        <v>178</v>
      </c>
      <c r="D2460" s="21" t="s">
        <v>6663</v>
      </c>
      <c r="E2460" s="21" t="s">
        <v>48</v>
      </c>
      <c r="F2460" s="21" t="s">
        <v>7781</v>
      </c>
      <c r="G2460" s="21" t="s">
        <v>7782</v>
      </c>
      <c r="H2460" s="21" t="s">
        <v>22</v>
      </c>
      <c r="I2460" s="21" t="s">
        <v>23</v>
      </c>
      <c r="J2460" s="21" t="s">
        <v>299</v>
      </c>
      <c r="K2460" s="21" t="s">
        <v>300</v>
      </c>
      <c r="L2460" s="21">
        <v>10035</v>
      </c>
      <c r="M2460" s="21" t="s">
        <v>158</v>
      </c>
      <c r="N2460" s="21" t="s">
        <v>2642</v>
      </c>
      <c r="O2460" s="21" t="s">
        <v>70</v>
      </c>
      <c r="P2460" s="21" t="s">
        <v>71</v>
      </c>
      <c r="Q2460" s="21" t="s">
        <v>2643</v>
      </c>
      <c r="R2460" s="22">
        <v>209.97</v>
      </c>
    </row>
    <row r="2461" spans="1:18" x14ac:dyDescent="0.2">
      <c r="A2461" s="21">
        <v>7704</v>
      </c>
      <c r="B2461" s="21" t="s">
        <v>10466</v>
      </c>
      <c r="C2461" s="21" t="s">
        <v>3373</v>
      </c>
      <c r="D2461" s="21" t="s">
        <v>11745</v>
      </c>
      <c r="E2461" s="21" t="s">
        <v>48</v>
      </c>
      <c r="F2461" s="21" t="s">
        <v>86</v>
      </c>
      <c r="G2461" s="21" t="s">
        <v>87</v>
      </c>
      <c r="H2461" s="21" t="s">
        <v>22</v>
      </c>
      <c r="I2461" s="21" t="s">
        <v>23</v>
      </c>
      <c r="J2461" s="21" t="s">
        <v>994</v>
      </c>
      <c r="K2461" s="21" t="s">
        <v>266</v>
      </c>
      <c r="L2461" s="21">
        <v>48234</v>
      </c>
      <c r="M2461" s="21" t="s">
        <v>108</v>
      </c>
      <c r="N2461" s="21" t="s">
        <v>2642</v>
      </c>
      <c r="O2461" s="21" t="s">
        <v>70</v>
      </c>
      <c r="P2461" s="21" t="s">
        <v>71</v>
      </c>
      <c r="Q2461" s="21" t="s">
        <v>2643</v>
      </c>
      <c r="R2461" s="22">
        <v>209.97</v>
      </c>
    </row>
    <row r="2462" spans="1:18" x14ac:dyDescent="0.2">
      <c r="A2462" s="21">
        <v>6620</v>
      </c>
      <c r="B2462" s="21" t="s">
        <v>9831</v>
      </c>
      <c r="C2462" s="21" t="s">
        <v>5655</v>
      </c>
      <c r="D2462" s="21" t="s">
        <v>6632</v>
      </c>
      <c r="E2462" s="21" t="s">
        <v>19</v>
      </c>
      <c r="F2462" s="21" t="s">
        <v>4145</v>
      </c>
      <c r="G2462" s="21" t="s">
        <v>4146</v>
      </c>
      <c r="H2462" s="21" t="s">
        <v>38</v>
      </c>
      <c r="I2462" s="21" t="s">
        <v>23</v>
      </c>
      <c r="J2462" s="21" t="s">
        <v>356</v>
      </c>
      <c r="K2462" s="21" t="s">
        <v>672</v>
      </c>
      <c r="L2462" s="21">
        <v>65807</v>
      </c>
      <c r="M2462" s="21" t="s">
        <v>108</v>
      </c>
      <c r="N2462" s="21" t="s">
        <v>9176</v>
      </c>
      <c r="O2462" s="21" t="s">
        <v>43</v>
      </c>
      <c r="P2462" s="21" t="s">
        <v>67</v>
      </c>
      <c r="Q2462" s="21" t="s">
        <v>9177</v>
      </c>
      <c r="R2462" s="22">
        <v>209.94</v>
      </c>
    </row>
    <row r="2463" spans="1:18" x14ac:dyDescent="0.2">
      <c r="A2463" s="21">
        <v>8857</v>
      </c>
      <c r="B2463" s="21" t="s">
        <v>11141</v>
      </c>
      <c r="C2463" s="21" t="s">
        <v>1164</v>
      </c>
      <c r="D2463" s="21" t="s">
        <v>1772</v>
      </c>
      <c r="E2463" s="21" t="s">
        <v>48</v>
      </c>
      <c r="F2463" s="21" t="s">
        <v>4527</v>
      </c>
      <c r="G2463" s="21" t="s">
        <v>4528</v>
      </c>
      <c r="H2463" s="21" t="s">
        <v>38</v>
      </c>
      <c r="I2463" s="21" t="s">
        <v>23</v>
      </c>
      <c r="J2463" s="21" t="s">
        <v>6045</v>
      </c>
      <c r="K2463" s="21" t="s">
        <v>40</v>
      </c>
      <c r="L2463" s="21">
        <v>95823</v>
      </c>
      <c r="M2463" s="21" t="s">
        <v>41</v>
      </c>
      <c r="N2463" s="21" t="s">
        <v>1527</v>
      </c>
      <c r="O2463" s="21" t="s">
        <v>70</v>
      </c>
      <c r="P2463" s="21" t="s">
        <v>175</v>
      </c>
      <c r="Q2463" s="21" t="s">
        <v>1528</v>
      </c>
      <c r="R2463" s="22">
        <v>209.94</v>
      </c>
    </row>
    <row r="2464" spans="1:18" x14ac:dyDescent="0.2">
      <c r="A2464" s="21">
        <v>272</v>
      </c>
      <c r="B2464" s="21" t="s">
        <v>1145</v>
      </c>
      <c r="C2464" s="21" t="s">
        <v>1146</v>
      </c>
      <c r="D2464" s="21" t="s">
        <v>1147</v>
      </c>
      <c r="E2464" s="21" t="s">
        <v>206</v>
      </c>
      <c r="F2464" s="21" t="s">
        <v>676</v>
      </c>
      <c r="G2464" s="21" t="s">
        <v>677</v>
      </c>
      <c r="H2464" s="21" t="s">
        <v>22</v>
      </c>
      <c r="I2464" s="21" t="s">
        <v>23</v>
      </c>
      <c r="J2464" s="21" t="s">
        <v>134</v>
      </c>
      <c r="K2464" s="21" t="s">
        <v>40</v>
      </c>
      <c r="L2464" s="21">
        <v>94109</v>
      </c>
      <c r="M2464" s="21" t="s">
        <v>41</v>
      </c>
      <c r="N2464" s="21" t="s">
        <v>1148</v>
      </c>
      <c r="O2464" s="21" t="s">
        <v>70</v>
      </c>
      <c r="P2464" s="21" t="s">
        <v>175</v>
      </c>
      <c r="Q2464" s="21" t="s">
        <v>1149</v>
      </c>
      <c r="R2464" s="22">
        <v>209.93</v>
      </c>
    </row>
    <row r="2465" spans="1:18" x14ac:dyDescent="0.2">
      <c r="A2465" s="21">
        <v>703</v>
      </c>
      <c r="B2465" s="21" t="s">
        <v>2557</v>
      </c>
      <c r="C2465" s="21" t="s">
        <v>11885</v>
      </c>
      <c r="D2465" s="21" t="s">
        <v>11709</v>
      </c>
      <c r="E2465" s="21" t="s">
        <v>19</v>
      </c>
      <c r="F2465" s="21" t="s">
        <v>1508</v>
      </c>
      <c r="G2465" s="21" t="s">
        <v>1509</v>
      </c>
      <c r="H2465" s="21" t="s">
        <v>38</v>
      </c>
      <c r="I2465" s="21" t="s">
        <v>23</v>
      </c>
      <c r="J2465" s="21" t="s">
        <v>96</v>
      </c>
      <c r="K2465" s="21" t="s">
        <v>97</v>
      </c>
      <c r="L2465" s="21">
        <v>98103</v>
      </c>
      <c r="M2465" s="21" t="s">
        <v>41</v>
      </c>
      <c r="N2465" s="21" t="s">
        <v>2558</v>
      </c>
      <c r="O2465" s="21" t="s">
        <v>28</v>
      </c>
      <c r="P2465" s="21" t="s">
        <v>64</v>
      </c>
      <c r="Q2465" s="21" t="s">
        <v>2559</v>
      </c>
      <c r="R2465" s="22">
        <v>209.88</v>
      </c>
    </row>
    <row r="2466" spans="1:18" x14ac:dyDescent="0.2">
      <c r="A2466" s="21">
        <v>6615</v>
      </c>
      <c r="B2466" s="21" t="s">
        <v>9829</v>
      </c>
      <c r="C2466" s="21" t="s">
        <v>3560</v>
      </c>
      <c r="D2466" s="21" t="s">
        <v>1497</v>
      </c>
      <c r="E2466" s="21" t="s">
        <v>48</v>
      </c>
      <c r="F2466" s="21" t="s">
        <v>9127</v>
      </c>
      <c r="G2466" s="21" t="s">
        <v>9128</v>
      </c>
      <c r="H2466" s="21" t="s">
        <v>22</v>
      </c>
      <c r="I2466" s="21" t="s">
        <v>23</v>
      </c>
      <c r="J2466" s="21" t="s">
        <v>1659</v>
      </c>
      <c r="K2466" s="21" t="s">
        <v>25</v>
      </c>
      <c r="L2466" s="21">
        <v>40214</v>
      </c>
      <c r="M2466" s="21" t="s">
        <v>26</v>
      </c>
      <c r="N2466" s="21" t="s">
        <v>2558</v>
      </c>
      <c r="O2466" s="21" t="s">
        <v>28</v>
      </c>
      <c r="P2466" s="21" t="s">
        <v>64</v>
      </c>
      <c r="Q2466" s="21" t="s">
        <v>2559</v>
      </c>
      <c r="R2466" s="22">
        <v>209.88</v>
      </c>
    </row>
    <row r="2467" spans="1:18" x14ac:dyDescent="0.2">
      <c r="A2467" s="21">
        <v>4465</v>
      </c>
      <c r="B2467" s="21" t="s">
        <v>8298</v>
      </c>
      <c r="C2467" s="21" t="s">
        <v>3575</v>
      </c>
      <c r="D2467" s="21" t="s">
        <v>11820</v>
      </c>
      <c r="E2467" s="21" t="s">
        <v>206</v>
      </c>
      <c r="F2467" s="21" t="s">
        <v>2656</v>
      </c>
      <c r="G2467" s="21" t="s">
        <v>2657</v>
      </c>
      <c r="H2467" s="21" t="s">
        <v>105</v>
      </c>
      <c r="I2467" s="21" t="s">
        <v>23</v>
      </c>
      <c r="J2467" s="21" t="s">
        <v>515</v>
      </c>
      <c r="K2467" s="21" t="s">
        <v>516</v>
      </c>
      <c r="L2467" s="21">
        <v>80013</v>
      </c>
      <c r="M2467" s="21" t="s">
        <v>41</v>
      </c>
      <c r="N2467" s="21" t="s">
        <v>794</v>
      </c>
      <c r="O2467" s="21" t="s">
        <v>43</v>
      </c>
      <c r="P2467" s="21" t="s">
        <v>77</v>
      </c>
      <c r="Q2467" s="21" t="s">
        <v>795</v>
      </c>
      <c r="R2467" s="22">
        <v>209.792</v>
      </c>
    </row>
    <row r="2468" spans="1:18" x14ac:dyDescent="0.2">
      <c r="A2468" s="21">
        <v>1646</v>
      </c>
      <c r="B2468" s="21" t="s">
        <v>4837</v>
      </c>
      <c r="C2468" s="21" t="s">
        <v>4683</v>
      </c>
      <c r="D2468" s="21" t="s">
        <v>2884</v>
      </c>
      <c r="E2468" s="21" t="s">
        <v>206</v>
      </c>
      <c r="F2468" s="21" t="s">
        <v>897</v>
      </c>
      <c r="G2468" s="21" t="s">
        <v>898</v>
      </c>
      <c r="H2468" s="21" t="s">
        <v>38</v>
      </c>
      <c r="I2468" s="21" t="s">
        <v>23</v>
      </c>
      <c r="J2468" s="21" t="s">
        <v>96</v>
      </c>
      <c r="K2468" s="21" t="s">
        <v>97</v>
      </c>
      <c r="L2468" s="21">
        <v>98115</v>
      </c>
      <c r="M2468" s="21" t="s">
        <v>41</v>
      </c>
      <c r="N2468" s="21" t="s">
        <v>4840</v>
      </c>
      <c r="O2468" s="21" t="s">
        <v>43</v>
      </c>
      <c r="P2468" s="21" t="s">
        <v>91</v>
      </c>
      <c r="Q2468" s="21" t="s">
        <v>4841</v>
      </c>
      <c r="R2468" s="22">
        <v>209.7</v>
      </c>
    </row>
    <row r="2469" spans="1:18" x14ac:dyDescent="0.2">
      <c r="A2469" s="21">
        <v>4240</v>
      </c>
      <c r="B2469" s="21" t="s">
        <v>8117</v>
      </c>
      <c r="C2469" s="21" t="s">
        <v>1605</v>
      </c>
      <c r="D2469" s="21" t="s">
        <v>11873</v>
      </c>
      <c r="E2469" s="21" t="s">
        <v>48</v>
      </c>
      <c r="F2469" s="21" t="s">
        <v>386</v>
      </c>
      <c r="G2469" s="21" t="s">
        <v>387</v>
      </c>
      <c r="H2469" s="21" t="s">
        <v>38</v>
      </c>
      <c r="I2469" s="21" t="s">
        <v>23</v>
      </c>
      <c r="J2469" s="21" t="s">
        <v>7193</v>
      </c>
      <c r="K2469" s="21" t="s">
        <v>266</v>
      </c>
      <c r="L2469" s="21">
        <v>49505</v>
      </c>
      <c r="M2469" s="21" t="s">
        <v>108</v>
      </c>
      <c r="N2469" s="21" t="s">
        <v>4039</v>
      </c>
      <c r="O2469" s="21" t="s">
        <v>43</v>
      </c>
      <c r="P2469" s="21" t="s">
        <v>91</v>
      </c>
      <c r="Q2469" s="21" t="s">
        <v>4040</v>
      </c>
      <c r="R2469" s="22">
        <v>209.7</v>
      </c>
    </row>
    <row r="2470" spans="1:18" x14ac:dyDescent="0.2">
      <c r="A2470" s="21">
        <v>2117</v>
      </c>
      <c r="B2470" s="21" t="s">
        <v>5647</v>
      </c>
      <c r="C2470" s="21" t="s">
        <v>11775</v>
      </c>
      <c r="D2470" s="21" t="s">
        <v>2973</v>
      </c>
      <c r="E2470" s="21" t="s">
        <v>19</v>
      </c>
      <c r="F2470" s="21" t="s">
        <v>3220</v>
      </c>
      <c r="G2470" s="21" t="s">
        <v>3221</v>
      </c>
      <c r="H2470" s="21" t="s">
        <v>22</v>
      </c>
      <c r="I2470" s="21" t="s">
        <v>23</v>
      </c>
      <c r="J2470" s="21" t="s">
        <v>440</v>
      </c>
      <c r="K2470" s="21" t="s">
        <v>300</v>
      </c>
      <c r="L2470" s="21">
        <v>14609</v>
      </c>
      <c r="M2470" s="21" t="s">
        <v>158</v>
      </c>
      <c r="N2470" s="21" t="s">
        <v>4990</v>
      </c>
      <c r="O2470" s="21" t="s">
        <v>28</v>
      </c>
      <c r="P2470" s="21" t="s">
        <v>54</v>
      </c>
      <c r="Q2470" s="21" t="s">
        <v>4991</v>
      </c>
      <c r="R2470" s="22">
        <v>209.67</v>
      </c>
    </row>
    <row r="2471" spans="1:18" x14ac:dyDescent="0.2">
      <c r="A2471" s="21">
        <v>7051</v>
      </c>
      <c r="B2471" s="21" t="s">
        <v>10110</v>
      </c>
      <c r="C2471" s="21" t="s">
        <v>11722</v>
      </c>
      <c r="D2471" s="21" t="s">
        <v>11722</v>
      </c>
      <c r="E2471" s="21" t="s">
        <v>1452</v>
      </c>
      <c r="F2471" s="21" t="s">
        <v>5683</v>
      </c>
      <c r="G2471" s="21" t="s">
        <v>5684</v>
      </c>
      <c r="H2471" s="21" t="s">
        <v>22</v>
      </c>
      <c r="I2471" s="21" t="s">
        <v>23</v>
      </c>
      <c r="J2471" s="21" t="s">
        <v>2127</v>
      </c>
      <c r="K2471" s="21" t="s">
        <v>40</v>
      </c>
      <c r="L2471" s="21">
        <v>92804</v>
      </c>
      <c r="M2471" s="21" t="s">
        <v>41</v>
      </c>
      <c r="N2471" s="21" t="s">
        <v>1225</v>
      </c>
      <c r="O2471" s="21" t="s">
        <v>43</v>
      </c>
      <c r="P2471" s="21" t="s">
        <v>74</v>
      </c>
      <c r="Q2471" s="21" t="s">
        <v>1226</v>
      </c>
      <c r="R2471" s="22">
        <v>209.6</v>
      </c>
    </row>
    <row r="2472" spans="1:18" x14ac:dyDescent="0.2">
      <c r="A2472" s="21">
        <v>8863</v>
      </c>
      <c r="B2472" s="21" t="s">
        <v>11143</v>
      </c>
      <c r="C2472" s="21" t="s">
        <v>12153</v>
      </c>
      <c r="D2472" s="21" t="s">
        <v>2191</v>
      </c>
      <c r="E2472" s="21" t="s">
        <v>48</v>
      </c>
      <c r="F2472" s="21" t="s">
        <v>3584</v>
      </c>
      <c r="G2472" s="21" t="s">
        <v>3585</v>
      </c>
      <c r="H2472" s="21" t="s">
        <v>105</v>
      </c>
      <c r="I2472" s="21" t="s">
        <v>23</v>
      </c>
      <c r="J2472" s="21" t="s">
        <v>5429</v>
      </c>
      <c r="K2472" s="21" t="s">
        <v>892</v>
      </c>
      <c r="L2472" s="21">
        <v>7501</v>
      </c>
      <c r="M2472" s="21" t="s">
        <v>158</v>
      </c>
      <c r="N2472" s="21" t="s">
        <v>1225</v>
      </c>
      <c r="O2472" s="21" t="s">
        <v>43</v>
      </c>
      <c r="P2472" s="21" t="s">
        <v>74</v>
      </c>
      <c r="Q2472" s="21" t="s">
        <v>1226</v>
      </c>
      <c r="R2472" s="22">
        <v>209.6</v>
      </c>
    </row>
    <row r="2473" spans="1:18" x14ac:dyDescent="0.2">
      <c r="A2473" s="21">
        <v>4753</v>
      </c>
      <c r="B2473" s="21" t="s">
        <v>8533</v>
      </c>
      <c r="C2473" s="21" t="s">
        <v>2145</v>
      </c>
      <c r="D2473" s="21" t="s">
        <v>2121</v>
      </c>
      <c r="E2473" s="21" t="s">
        <v>48</v>
      </c>
      <c r="F2473" s="21" t="s">
        <v>2818</v>
      </c>
      <c r="G2473" s="21" t="s">
        <v>2819</v>
      </c>
      <c r="H2473" s="21" t="s">
        <v>22</v>
      </c>
      <c r="I2473" s="21" t="s">
        <v>23</v>
      </c>
      <c r="J2473" s="21" t="s">
        <v>370</v>
      </c>
      <c r="K2473" s="21" t="s">
        <v>378</v>
      </c>
      <c r="L2473" s="21">
        <v>38301</v>
      </c>
      <c r="M2473" s="21" t="s">
        <v>26</v>
      </c>
      <c r="N2473" s="21" t="s">
        <v>2365</v>
      </c>
      <c r="O2473" s="21" t="s">
        <v>28</v>
      </c>
      <c r="P2473" s="21" t="s">
        <v>32</v>
      </c>
      <c r="Q2473" s="21" t="s">
        <v>2366</v>
      </c>
      <c r="R2473" s="22">
        <v>209.56800000000001</v>
      </c>
    </row>
    <row r="2474" spans="1:18" x14ac:dyDescent="0.2">
      <c r="A2474" s="21">
        <v>8349</v>
      </c>
      <c r="B2474" s="21" t="s">
        <v>10834</v>
      </c>
      <c r="C2474" s="21" t="s">
        <v>338</v>
      </c>
      <c r="D2474" s="21" t="s">
        <v>11802</v>
      </c>
      <c r="E2474" s="21" t="s">
        <v>48</v>
      </c>
      <c r="F2474" s="21" t="s">
        <v>4527</v>
      </c>
      <c r="G2474" s="21" t="s">
        <v>4528</v>
      </c>
      <c r="H2474" s="21" t="s">
        <v>38</v>
      </c>
      <c r="I2474" s="21" t="s">
        <v>23</v>
      </c>
      <c r="J2474" s="21" t="s">
        <v>1665</v>
      </c>
      <c r="K2474" s="21" t="s">
        <v>1402</v>
      </c>
      <c r="L2474" s="21">
        <v>1841</v>
      </c>
      <c r="M2474" s="21" t="s">
        <v>158</v>
      </c>
      <c r="N2474" s="21" t="s">
        <v>4544</v>
      </c>
      <c r="O2474" s="21" t="s">
        <v>70</v>
      </c>
      <c r="P2474" s="21" t="s">
        <v>71</v>
      </c>
      <c r="Q2474" s="21" t="s">
        <v>4545</v>
      </c>
      <c r="R2474" s="22">
        <v>209.5</v>
      </c>
    </row>
    <row r="2475" spans="1:18" x14ac:dyDescent="0.2">
      <c r="A2475" s="21">
        <v>646</v>
      </c>
      <c r="B2475" s="21" t="s">
        <v>2407</v>
      </c>
      <c r="C2475" s="21" t="s">
        <v>545</v>
      </c>
      <c r="D2475" s="21" t="s">
        <v>11884</v>
      </c>
      <c r="E2475" s="21" t="s">
        <v>48</v>
      </c>
      <c r="F2475" s="21" t="s">
        <v>2408</v>
      </c>
      <c r="G2475" s="21" t="s">
        <v>2409</v>
      </c>
      <c r="H2475" s="21" t="s">
        <v>105</v>
      </c>
      <c r="I2475" s="21" t="s">
        <v>23</v>
      </c>
      <c r="J2475" s="21" t="s">
        <v>563</v>
      </c>
      <c r="K2475" s="21" t="s">
        <v>286</v>
      </c>
      <c r="L2475" s="21">
        <v>47201</v>
      </c>
      <c r="M2475" s="21" t="s">
        <v>108</v>
      </c>
      <c r="N2475" s="21" t="s">
        <v>2410</v>
      </c>
      <c r="O2475" s="21" t="s">
        <v>43</v>
      </c>
      <c r="P2475" s="21" t="s">
        <v>77</v>
      </c>
      <c r="Q2475" s="21" t="s">
        <v>2411</v>
      </c>
      <c r="R2475" s="22">
        <v>209.3</v>
      </c>
    </row>
    <row r="2476" spans="1:18" x14ac:dyDescent="0.2">
      <c r="A2476" s="21">
        <v>9403</v>
      </c>
      <c r="B2476" s="21" t="s">
        <v>11463</v>
      </c>
      <c r="C2476" s="21" t="s">
        <v>11977</v>
      </c>
      <c r="D2476" s="21" t="s">
        <v>5013</v>
      </c>
      <c r="E2476" s="21" t="s">
        <v>19</v>
      </c>
      <c r="F2476" s="21" t="s">
        <v>3950</v>
      </c>
      <c r="G2476" s="21" t="s">
        <v>3951</v>
      </c>
      <c r="H2476" s="21" t="s">
        <v>22</v>
      </c>
      <c r="I2476" s="21" t="s">
        <v>23</v>
      </c>
      <c r="J2476" s="21" t="s">
        <v>299</v>
      </c>
      <c r="K2476" s="21" t="s">
        <v>300</v>
      </c>
      <c r="L2476" s="21">
        <v>10024</v>
      </c>
      <c r="M2476" s="21" t="s">
        <v>158</v>
      </c>
      <c r="N2476" s="21" t="s">
        <v>2707</v>
      </c>
      <c r="O2476" s="21" t="s">
        <v>28</v>
      </c>
      <c r="P2476" s="21" t="s">
        <v>54</v>
      </c>
      <c r="Q2476" s="21" t="s">
        <v>2708</v>
      </c>
      <c r="R2476" s="22">
        <v>209.148</v>
      </c>
    </row>
    <row r="2477" spans="1:18" x14ac:dyDescent="0.2">
      <c r="A2477" s="21">
        <v>56</v>
      </c>
      <c r="B2477" s="21" t="s">
        <v>306</v>
      </c>
      <c r="C2477" s="21" t="s">
        <v>307</v>
      </c>
      <c r="D2477" s="21" t="s">
        <v>308</v>
      </c>
      <c r="E2477" s="21" t="s">
        <v>206</v>
      </c>
      <c r="F2477" s="21" t="s">
        <v>309</v>
      </c>
      <c r="G2477" s="21" t="s">
        <v>310</v>
      </c>
      <c r="H2477" s="21" t="s">
        <v>22</v>
      </c>
      <c r="I2477" s="21" t="s">
        <v>23</v>
      </c>
      <c r="J2477" s="21" t="s">
        <v>311</v>
      </c>
      <c r="K2477" s="21" t="s">
        <v>300</v>
      </c>
      <c r="L2477" s="21">
        <v>12180</v>
      </c>
      <c r="M2477" s="21" t="s">
        <v>158</v>
      </c>
      <c r="N2477" s="21" t="s">
        <v>312</v>
      </c>
      <c r="O2477" s="21" t="s">
        <v>43</v>
      </c>
      <c r="P2477" s="21" t="s">
        <v>57</v>
      </c>
      <c r="Q2477" s="21" t="s">
        <v>313</v>
      </c>
      <c r="R2477" s="22">
        <v>208.56</v>
      </c>
    </row>
    <row r="2478" spans="1:18" x14ac:dyDescent="0.2">
      <c r="A2478" s="21">
        <v>7000</v>
      </c>
      <c r="B2478" s="21" t="s">
        <v>10079</v>
      </c>
      <c r="C2478" s="21" t="s">
        <v>3363</v>
      </c>
      <c r="D2478" s="21" t="s">
        <v>1463</v>
      </c>
      <c r="E2478" s="21" t="s">
        <v>206</v>
      </c>
      <c r="F2478" s="21" t="s">
        <v>1629</v>
      </c>
      <c r="G2478" s="21" t="s">
        <v>1630</v>
      </c>
      <c r="H2478" s="21" t="s">
        <v>38</v>
      </c>
      <c r="I2478" s="21" t="s">
        <v>23</v>
      </c>
      <c r="J2478" s="21" t="s">
        <v>1659</v>
      </c>
      <c r="K2478" s="21" t="s">
        <v>25</v>
      </c>
      <c r="L2478" s="21">
        <v>40214</v>
      </c>
      <c r="M2478" s="21" t="s">
        <v>26</v>
      </c>
      <c r="N2478" s="21" t="s">
        <v>8692</v>
      </c>
      <c r="O2478" s="21" t="s">
        <v>43</v>
      </c>
      <c r="P2478" s="21" t="s">
        <v>77</v>
      </c>
      <c r="Q2478" s="21" t="s">
        <v>8693</v>
      </c>
      <c r="R2478" s="22">
        <v>208.44</v>
      </c>
    </row>
    <row r="2479" spans="1:18" x14ac:dyDescent="0.2">
      <c r="A2479" s="21">
        <v>80</v>
      </c>
      <c r="B2479" s="21" t="s">
        <v>398</v>
      </c>
      <c r="C2479" s="21" t="s">
        <v>11711</v>
      </c>
      <c r="D2479" s="21" t="s">
        <v>399</v>
      </c>
      <c r="E2479" s="21" t="s">
        <v>206</v>
      </c>
      <c r="F2479" s="21" t="s">
        <v>400</v>
      </c>
      <c r="G2479" s="21" t="s">
        <v>401</v>
      </c>
      <c r="H2479" s="21" t="s">
        <v>38</v>
      </c>
      <c r="I2479" s="21" t="s">
        <v>23</v>
      </c>
      <c r="J2479" s="21" t="s">
        <v>402</v>
      </c>
      <c r="K2479" s="21" t="s">
        <v>403</v>
      </c>
      <c r="L2479" s="21">
        <v>35601</v>
      </c>
      <c r="M2479" s="21" t="s">
        <v>26</v>
      </c>
      <c r="N2479" s="21" t="s">
        <v>404</v>
      </c>
      <c r="O2479" s="21" t="s">
        <v>43</v>
      </c>
      <c r="P2479" s="21" t="s">
        <v>77</v>
      </c>
      <c r="Q2479" s="21" t="s">
        <v>405</v>
      </c>
      <c r="R2479" s="22">
        <v>208.16</v>
      </c>
    </row>
    <row r="2480" spans="1:18" x14ac:dyDescent="0.2">
      <c r="A2480" s="21">
        <v>7013</v>
      </c>
      <c r="B2480" s="21" t="s">
        <v>10087</v>
      </c>
      <c r="C2480" s="21" t="s">
        <v>2274</v>
      </c>
      <c r="D2480" s="21" t="s">
        <v>2275</v>
      </c>
      <c r="E2480" s="21" t="s">
        <v>48</v>
      </c>
      <c r="F2480" s="21" t="s">
        <v>2122</v>
      </c>
      <c r="G2480" s="21" t="s">
        <v>2123</v>
      </c>
      <c r="H2480" s="21" t="s">
        <v>22</v>
      </c>
      <c r="I2480" s="21" t="s">
        <v>23</v>
      </c>
      <c r="J2480" s="21" t="s">
        <v>299</v>
      </c>
      <c r="K2480" s="21" t="s">
        <v>300</v>
      </c>
      <c r="L2480" s="21">
        <v>10035</v>
      </c>
      <c r="M2480" s="21" t="s">
        <v>158</v>
      </c>
      <c r="N2480" s="21" t="s">
        <v>404</v>
      </c>
      <c r="O2480" s="21" t="s">
        <v>43</v>
      </c>
      <c r="P2480" s="21" t="s">
        <v>77</v>
      </c>
      <c r="Q2480" s="21" t="s">
        <v>405</v>
      </c>
      <c r="R2480" s="22">
        <v>208.16</v>
      </c>
    </row>
    <row r="2481" spans="1:18" x14ac:dyDescent="0.2">
      <c r="A2481" s="21">
        <v>4971</v>
      </c>
      <c r="B2481" s="21" t="s">
        <v>8705</v>
      </c>
      <c r="C2481" s="21" t="s">
        <v>11755</v>
      </c>
      <c r="D2481" s="21" t="s">
        <v>11923</v>
      </c>
      <c r="E2481" s="21" t="s">
        <v>206</v>
      </c>
      <c r="F2481" s="21" t="s">
        <v>1216</v>
      </c>
      <c r="G2481" s="21" t="s">
        <v>1217</v>
      </c>
      <c r="H2481" s="21" t="s">
        <v>38</v>
      </c>
      <c r="I2481" s="21" t="s">
        <v>23</v>
      </c>
      <c r="J2481" s="21" t="s">
        <v>1714</v>
      </c>
      <c r="K2481" s="21" t="s">
        <v>52</v>
      </c>
      <c r="L2481" s="21">
        <v>32216</v>
      </c>
      <c r="M2481" s="21" t="s">
        <v>26</v>
      </c>
      <c r="N2481" s="21" t="s">
        <v>379</v>
      </c>
      <c r="O2481" s="21" t="s">
        <v>28</v>
      </c>
      <c r="P2481" s="21" t="s">
        <v>32</v>
      </c>
      <c r="Q2481" s="21" t="s">
        <v>380</v>
      </c>
      <c r="R2481" s="22">
        <v>207.98400000000001</v>
      </c>
    </row>
    <row r="2482" spans="1:18" x14ac:dyDescent="0.2">
      <c r="A2482" s="21">
        <v>9110</v>
      </c>
      <c r="B2482" s="21" t="s">
        <v>11293</v>
      </c>
      <c r="C2482" s="21" t="s">
        <v>4064</v>
      </c>
      <c r="D2482" s="21" t="s">
        <v>718</v>
      </c>
      <c r="E2482" s="21" t="s">
        <v>206</v>
      </c>
      <c r="F2482" s="21" t="s">
        <v>1485</v>
      </c>
      <c r="G2482" s="21" t="s">
        <v>1486</v>
      </c>
      <c r="H2482" s="21" t="s">
        <v>38</v>
      </c>
      <c r="I2482" s="21" t="s">
        <v>23</v>
      </c>
      <c r="J2482" s="21" t="s">
        <v>6368</v>
      </c>
      <c r="K2482" s="21" t="s">
        <v>107</v>
      </c>
      <c r="L2482" s="21">
        <v>76117</v>
      </c>
      <c r="M2482" s="21" t="s">
        <v>108</v>
      </c>
      <c r="N2482" s="21" t="s">
        <v>5972</v>
      </c>
      <c r="O2482" s="21" t="s">
        <v>70</v>
      </c>
      <c r="P2482" s="21" t="s">
        <v>175</v>
      </c>
      <c r="Q2482" s="21" t="s">
        <v>5973</v>
      </c>
      <c r="R2482" s="22">
        <v>207.98400000000001</v>
      </c>
    </row>
    <row r="2483" spans="1:18" x14ac:dyDescent="0.2">
      <c r="A2483" s="21">
        <v>440</v>
      </c>
      <c r="B2483" s="21" t="s">
        <v>1730</v>
      </c>
      <c r="C2483" s="21" t="s">
        <v>1731</v>
      </c>
      <c r="D2483" s="21" t="s">
        <v>1732</v>
      </c>
      <c r="E2483" s="21" t="s">
        <v>19</v>
      </c>
      <c r="F2483" s="21" t="s">
        <v>546</v>
      </c>
      <c r="G2483" s="21" t="s">
        <v>547</v>
      </c>
      <c r="H2483" s="21" t="s">
        <v>38</v>
      </c>
      <c r="I2483" s="21" t="s">
        <v>23</v>
      </c>
      <c r="J2483" s="21" t="s">
        <v>299</v>
      </c>
      <c r="K2483" s="21" t="s">
        <v>300</v>
      </c>
      <c r="L2483" s="21">
        <v>10024</v>
      </c>
      <c r="M2483" s="21" t="s">
        <v>158</v>
      </c>
      <c r="N2483" s="21" t="s">
        <v>1733</v>
      </c>
      <c r="O2483" s="21" t="s">
        <v>28</v>
      </c>
      <c r="P2483" s="21" t="s">
        <v>32</v>
      </c>
      <c r="Q2483" s="21" t="s">
        <v>1734</v>
      </c>
      <c r="R2483" s="22">
        <v>207.846</v>
      </c>
    </row>
    <row r="2484" spans="1:18" x14ac:dyDescent="0.2">
      <c r="A2484" s="21">
        <v>7800</v>
      </c>
      <c r="B2484" s="21" t="s">
        <v>10532</v>
      </c>
      <c r="C2484" s="21" t="s">
        <v>4478</v>
      </c>
      <c r="D2484" s="21" t="s">
        <v>5233</v>
      </c>
      <c r="E2484" s="21" t="s">
        <v>206</v>
      </c>
      <c r="F2484" s="21" t="s">
        <v>3844</v>
      </c>
      <c r="G2484" s="21" t="s">
        <v>3845</v>
      </c>
      <c r="H2484" s="21" t="s">
        <v>38</v>
      </c>
      <c r="I2484" s="21" t="s">
        <v>23</v>
      </c>
      <c r="J2484" s="21" t="s">
        <v>299</v>
      </c>
      <c r="K2484" s="21" t="s">
        <v>300</v>
      </c>
      <c r="L2484" s="21">
        <v>10035</v>
      </c>
      <c r="M2484" s="21" t="s">
        <v>158</v>
      </c>
      <c r="N2484" s="21" t="s">
        <v>1733</v>
      </c>
      <c r="O2484" s="21" t="s">
        <v>28</v>
      </c>
      <c r="P2484" s="21" t="s">
        <v>32</v>
      </c>
      <c r="Q2484" s="21" t="s">
        <v>1734</v>
      </c>
      <c r="R2484" s="22">
        <v>207.846</v>
      </c>
    </row>
    <row r="2485" spans="1:18" x14ac:dyDescent="0.2">
      <c r="A2485" s="21">
        <v>4272</v>
      </c>
      <c r="B2485" s="21" t="s">
        <v>8143</v>
      </c>
      <c r="C2485" s="21" t="s">
        <v>728</v>
      </c>
      <c r="D2485" s="21" t="s">
        <v>5058</v>
      </c>
      <c r="E2485" s="21" t="s">
        <v>19</v>
      </c>
      <c r="F2485" s="21" t="s">
        <v>1516</v>
      </c>
      <c r="G2485" s="21" t="s">
        <v>1517</v>
      </c>
      <c r="H2485" s="21" t="s">
        <v>38</v>
      </c>
      <c r="I2485" s="21" t="s">
        <v>23</v>
      </c>
      <c r="J2485" s="21" t="s">
        <v>5061</v>
      </c>
      <c r="K2485" s="21" t="s">
        <v>3106</v>
      </c>
      <c r="L2485" s="21">
        <v>21215</v>
      </c>
      <c r="M2485" s="21" t="s">
        <v>158</v>
      </c>
      <c r="N2485" s="21" t="s">
        <v>3032</v>
      </c>
      <c r="O2485" s="21" t="s">
        <v>28</v>
      </c>
      <c r="P2485" s="21" t="s">
        <v>64</v>
      </c>
      <c r="Q2485" s="21" t="s">
        <v>3033</v>
      </c>
      <c r="R2485" s="22">
        <v>207.76</v>
      </c>
    </row>
    <row r="2486" spans="1:18" x14ac:dyDescent="0.2">
      <c r="A2486" s="21">
        <v>3005</v>
      </c>
      <c r="B2486" s="21" t="s">
        <v>6914</v>
      </c>
      <c r="C2486" s="21" t="s">
        <v>11831</v>
      </c>
      <c r="D2486" s="21" t="s">
        <v>11832</v>
      </c>
      <c r="E2486" s="21" t="s">
        <v>206</v>
      </c>
      <c r="F2486" s="21" t="s">
        <v>6915</v>
      </c>
      <c r="G2486" s="21" t="s">
        <v>6916</v>
      </c>
      <c r="H2486" s="21" t="s">
        <v>105</v>
      </c>
      <c r="I2486" s="21" t="s">
        <v>23</v>
      </c>
      <c r="J2486" s="21" t="s">
        <v>299</v>
      </c>
      <c r="K2486" s="21" t="s">
        <v>300</v>
      </c>
      <c r="L2486" s="21">
        <v>10011</v>
      </c>
      <c r="M2486" s="21" t="s">
        <v>158</v>
      </c>
      <c r="N2486" s="21" t="s">
        <v>6917</v>
      </c>
      <c r="O2486" s="21" t="s">
        <v>43</v>
      </c>
      <c r="P2486" s="21" t="s">
        <v>77</v>
      </c>
      <c r="Q2486" s="21" t="s">
        <v>6918</v>
      </c>
      <c r="R2486" s="22">
        <v>207.48</v>
      </c>
    </row>
    <row r="2487" spans="1:18" x14ac:dyDescent="0.2">
      <c r="A2487" s="21">
        <v>3213</v>
      </c>
      <c r="B2487" s="21" t="s">
        <v>7153</v>
      </c>
      <c r="C2487" s="21" t="s">
        <v>7154</v>
      </c>
      <c r="D2487" s="21" t="s">
        <v>598</v>
      </c>
      <c r="E2487" s="21" t="s">
        <v>48</v>
      </c>
      <c r="F2487" s="21" t="s">
        <v>2185</v>
      </c>
      <c r="G2487" s="21" t="s">
        <v>2186</v>
      </c>
      <c r="H2487" s="21" t="s">
        <v>22</v>
      </c>
      <c r="I2487" s="21" t="s">
        <v>23</v>
      </c>
      <c r="J2487" s="21" t="s">
        <v>1648</v>
      </c>
      <c r="K2487" s="21" t="s">
        <v>286</v>
      </c>
      <c r="L2487" s="21">
        <v>47374</v>
      </c>
      <c r="M2487" s="21" t="s">
        <v>108</v>
      </c>
      <c r="N2487" s="21" t="s">
        <v>2415</v>
      </c>
      <c r="O2487" s="21" t="s">
        <v>43</v>
      </c>
      <c r="P2487" s="21" t="s">
        <v>77</v>
      </c>
      <c r="Q2487" s="21" t="s">
        <v>2416</v>
      </c>
      <c r="R2487" s="22">
        <v>207.24</v>
      </c>
    </row>
    <row r="2488" spans="1:18" x14ac:dyDescent="0.2">
      <c r="A2488" s="21">
        <v>9186</v>
      </c>
      <c r="B2488" s="21" t="s">
        <v>11336</v>
      </c>
      <c r="C2488" s="21" t="s">
        <v>12084</v>
      </c>
      <c r="D2488" s="21" t="s">
        <v>12147</v>
      </c>
      <c r="E2488" s="21" t="s">
        <v>48</v>
      </c>
      <c r="F2488" s="21" t="s">
        <v>1416</v>
      </c>
      <c r="G2488" s="21" t="s">
        <v>1417</v>
      </c>
      <c r="H2488" s="21" t="s">
        <v>22</v>
      </c>
      <c r="I2488" s="21" t="s">
        <v>23</v>
      </c>
      <c r="J2488" s="21" t="s">
        <v>4486</v>
      </c>
      <c r="K2488" s="21" t="s">
        <v>40</v>
      </c>
      <c r="L2488" s="21">
        <v>92683</v>
      </c>
      <c r="M2488" s="21" t="s">
        <v>41</v>
      </c>
      <c r="N2488" s="21" t="s">
        <v>11337</v>
      </c>
      <c r="O2488" s="21" t="s">
        <v>28</v>
      </c>
      <c r="P2488" s="21" t="s">
        <v>32</v>
      </c>
      <c r="Q2488" s="21" t="s">
        <v>11338</v>
      </c>
      <c r="R2488" s="22">
        <v>207.184</v>
      </c>
    </row>
    <row r="2489" spans="1:18" x14ac:dyDescent="0.2">
      <c r="A2489" s="21">
        <v>8812</v>
      </c>
      <c r="B2489" s="21" t="s">
        <v>11117</v>
      </c>
      <c r="C2489" s="21" t="s">
        <v>11971</v>
      </c>
      <c r="D2489" s="21" t="s">
        <v>251</v>
      </c>
      <c r="E2489" s="21" t="s">
        <v>48</v>
      </c>
      <c r="F2489" s="21" t="s">
        <v>708</v>
      </c>
      <c r="G2489" s="21" t="s">
        <v>709</v>
      </c>
      <c r="H2489" s="21" t="s">
        <v>38</v>
      </c>
      <c r="I2489" s="21" t="s">
        <v>23</v>
      </c>
      <c r="J2489" s="21" t="s">
        <v>370</v>
      </c>
      <c r="K2489" s="21" t="s">
        <v>266</v>
      </c>
      <c r="L2489" s="21">
        <v>49201</v>
      </c>
      <c r="M2489" s="21" t="s">
        <v>108</v>
      </c>
      <c r="N2489" s="21" t="s">
        <v>5152</v>
      </c>
      <c r="O2489" s="21" t="s">
        <v>43</v>
      </c>
      <c r="P2489" s="21" t="s">
        <v>77</v>
      </c>
      <c r="Q2489" s="21" t="s">
        <v>5153</v>
      </c>
      <c r="R2489" s="22">
        <v>207.14400000000001</v>
      </c>
    </row>
    <row r="2490" spans="1:18" x14ac:dyDescent="0.2">
      <c r="A2490" s="21">
        <v>772</v>
      </c>
      <c r="B2490" s="21" t="s">
        <v>2756</v>
      </c>
      <c r="C2490" s="21" t="s">
        <v>2757</v>
      </c>
      <c r="D2490" s="21" t="s">
        <v>11757</v>
      </c>
      <c r="E2490" s="21" t="s">
        <v>48</v>
      </c>
      <c r="F2490" s="21" t="s">
        <v>2758</v>
      </c>
      <c r="G2490" s="21" t="s">
        <v>2759</v>
      </c>
      <c r="H2490" s="21" t="s">
        <v>38</v>
      </c>
      <c r="I2490" s="21" t="s">
        <v>23</v>
      </c>
      <c r="J2490" s="21" t="s">
        <v>1551</v>
      </c>
      <c r="K2490" s="21" t="s">
        <v>554</v>
      </c>
      <c r="L2490" s="21">
        <v>50315</v>
      </c>
      <c r="M2490" s="21" t="s">
        <v>108</v>
      </c>
      <c r="N2490" s="21" t="s">
        <v>1353</v>
      </c>
      <c r="O2490" s="21" t="s">
        <v>70</v>
      </c>
      <c r="P2490" s="21" t="s">
        <v>71</v>
      </c>
      <c r="Q2490" s="21" t="s">
        <v>1354</v>
      </c>
      <c r="R2490" s="22">
        <v>207</v>
      </c>
    </row>
    <row r="2491" spans="1:18" x14ac:dyDescent="0.2">
      <c r="A2491" s="21">
        <v>1833</v>
      </c>
      <c r="B2491" s="21" t="s">
        <v>5180</v>
      </c>
      <c r="C2491" s="21" t="s">
        <v>12083</v>
      </c>
      <c r="D2491" s="21" t="s">
        <v>11854</v>
      </c>
      <c r="E2491" s="21" t="s">
        <v>48</v>
      </c>
      <c r="F2491" s="21" t="s">
        <v>3135</v>
      </c>
      <c r="G2491" s="21" t="s">
        <v>3136</v>
      </c>
      <c r="H2491" s="21" t="s">
        <v>38</v>
      </c>
      <c r="I2491" s="21" t="s">
        <v>23</v>
      </c>
      <c r="J2491" s="21" t="s">
        <v>831</v>
      </c>
      <c r="K2491" s="21" t="s">
        <v>89</v>
      </c>
      <c r="L2491" s="21">
        <v>28110</v>
      </c>
      <c r="M2491" s="21" t="s">
        <v>26</v>
      </c>
      <c r="N2491" s="21" t="s">
        <v>3826</v>
      </c>
      <c r="O2491" s="21" t="s">
        <v>28</v>
      </c>
      <c r="P2491" s="21" t="s">
        <v>32</v>
      </c>
      <c r="Q2491" s="21" t="s">
        <v>3827</v>
      </c>
      <c r="R2491" s="22">
        <v>207</v>
      </c>
    </row>
    <row r="2492" spans="1:18" x14ac:dyDescent="0.2">
      <c r="A2492" s="21">
        <v>8282</v>
      </c>
      <c r="B2492" s="21" t="s">
        <v>10793</v>
      </c>
      <c r="C2492" s="21" t="s">
        <v>12015</v>
      </c>
      <c r="D2492" s="21" t="s">
        <v>12248</v>
      </c>
      <c r="E2492" s="21" t="s">
        <v>206</v>
      </c>
      <c r="F2492" s="21" t="s">
        <v>2011</v>
      </c>
      <c r="G2492" s="21" t="s">
        <v>2012</v>
      </c>
      <c r="H2492" s="21" t="s">
        <v>38</v>
      </c>
      <c r="I2492" s="21" t="s">
        <v>23</v>
      </c>
      <c r="J2492" s="21" t="s">
        <v>1714</v>
      </c>
      <c r="K2492" s="21" t="s">
        <v>89</v>
      </c>
      <c r="L2492" s="21">
        <v>28540</v>
      </c>
      <c r="M2492" s="21" t="s">
        <v>26</v>
      </c>
      <c r="N2492" s="21" t="s">
        <v>3826</v>
      </c>
      <c r="O2492" s="21" t="s">
        <v>28</v>
      </c>
      <c r="P2492" s="21" t="s">
        <v>32</v>
      </c>
      <c r="Q2492" s="21" t="s">
        <v>3827</v>
      </c>
      <c r="R2492" s="22">
        <v>207</v>
      </c>
    </row>
    <row r="2493" spans="1:18" x14ac:dyDescent="0.2">
      <c r="A2493" s="21">
        <v>3000</v>
      </c>
      <c r="B2493" s="21" t="s">
        <v>6904</v>
      </c>
      <c r="C2493" s="21" t="s">
        <v>2525</v>
      </c>
      <c r="D2493" s="21" t="s">
        <v>1658</v>
      </c>
      <c r="E2493" s="21" t="s">
        <v>48</v>
      </c>
      <c r="F2493" s="21" t="s">
        <v>4823</v>
      </c>
      <c r="G2493" s="21" t="s">
        <v>4824</v>
      </c>
      <c r="H2493" s="21" t="s">
        <v>22</v>
      </c>
      <c r="I2493" s="21" t="s">
        <v>23</v>
      </c>
      <c r="J2493" s="21" t="s">
        <v>156</v>
      </c>
      <c r="K2493" s="21" t="s">
        <v>157</v>
      </c>
      <c r="L2493" s="21">
        <v>19120</v>
      </c>
      <c r="M2493" s="21" t="s">
        <v>158</v>
      </c>
      <c r="N2493" s="21" t="s">
        <v>6907</v>
      </c>
      <c r="O2493" s="21" t="s">
        <v>70</v>
      </c>
      <c r="P2493" s="21" t="s">
        <v>768</v>
      </c>
      <c r="Q2493" s="21" t="s">
        <v>6908</v>
      </c>
      <c r="R2493" s="22">
        <v>206.99100000000001</v>
      </c>
    </row>
    <row r="2494" spans="1:18" x14ac:dyDescent="0.2">
      <c r="A2494" s="21">
        <v>1751</v>
      </c>
      <c r="B2494" s="21" t="s">
        <v>5018</v>
      </c>
      <c r="C2494" s="21" t="s">
        <v>101</v>
      </c>
      <c r="D2494" s="21" t="s">
        <v>1521</v>
      </c>
      <c r="E2494" s="21" t="s">
        <v>48</v>
      </c>
      <c r="F2494" s="21" t="s">
        <v>2333</v>
      </c>
      <c r="G2494" s="21" t="s">
        <v>2334</v>
      </c>
      <c r="H2494" s="21" t="s">
        <v>105</v>
      </c>
      <c r="I2494" s="21" t="s">
        <v>23</v>
      </c>
      <c r="J2494" s="21" t="s">
        <v>764</v>
      </c>
      <c r="K2494" s="21" t="s">
        <v>107</v>
      </c>
      <c r="L2494" s="21">
        <v>78207</v>
      </c>
      <c r="M2494" s="21" t="s">
        <v>108</v>
      </c>
      <c r="N2494" s="21" t="s">
        <v>5019</v>
      </c>
      <c r="O2494" s="21" t="s">
        <v>28</v>
      </c>
      <c r="P2494" s="21" t="s">
        <v>54</v>
      </c>
      <c r="Q2494" s="21" t="s">
        <v>5020</v>
      </c>
      <c r="R2494" s="22">
        <v>206.96199999999999</v>
      </c>
    </row>
    <row r="2495" spans="1:18" x14ac:dyDescent="0.2">
      <c r="A2495" s="21">
        <v>3141</v>
      </c>
      <c r="B2495" s="21" t="s">
        <v>7070</v>
      </c>
      <c r="C2495" s="21" t="s">
        <v>3093</v>
      </c>
      <c r="D2495" s="21" t="s">
        <v>1497</v>
      </c>
      <c r="E2495" s="21" t="s">
        <v>206</v>
      </c>
      <c r="F2495" s="21" t="s">
        <v>1351</v>
      </c>
      <c r="G2495" s="21" t="s">
        <v>1352</v>
      </c>
      <c r="H2495" s="21" t="s">
        <v>22</v>
      </c>
      <c r="I2495" s="21" t="s">
        <v>23</v>
      </c>
      <c r="J2495" s="21" t="s">
        <v>299</v>
      </c>
      <c r="K2495" s="21" t="s">
        <v>300</v>
      </c>
      <c r="L2495" s="21">
        <v>10035</v>
      </c>
      <c r="M2495" s="21" t="s">
        <v>158</v>
      </c>
      <c r="N2495" s="21" t="s">
        <v>109</v>
      </c>
      <c r="O2495" s="21" t="s">
        <v>43</v>
      </c>
      <c r="P2495" s="21" t="s">
        <v>77</v>
      </c>
      <c r="Q2495" s="21" t="s">
        <v>110</v>
      </c>
      <c r="R2495" s="22">
        <v>206.43</v>
      </c>
    </row>
    <row r="2496" spans="1:18" x14ac:dyDescent="0.2">
      <c r="A2496" s="21">
        <v>6515</v>
      </c>
      <c r="B2496" s="21" t="s">
        <v>9771</v>
      </c>
      <c r="C2496" s="21" t="s">
        <v>12194</v>
      </c>
      <c r="D2496" s="21" t="s">
        <v>11992</v>
      </c>
      <c r="E2496" s="21" t="s">
        <v>48</v>
      </c>
      <c r="F2496" s="21" t="s">
        <v>9045</v>
      </c>
      <c r="G2496" s="21" t="s">
        <v>9046</v>
      </c>
      <c r="H2496" s="21" t="s">
        <v>105</v>
      </c>
      <c r="I2496" s="21" t="s">
        <v>23</v>
      </c>
      <c r="J2496" s="21" t="s">
        <v>134</v>
      </c>
      <c r="K2496" s="21" t="s">
        <v>40</v>
      </c>
      <c r="L2496" s="21">
        <v>94109</v>
      </c>
      <c r="M2496" s="21" t="s">
        <v>41</v>
      </c>
      <c r="N2496" s="21" t="s">
        <v>4240</v>
      </c>
      <c r="O2496" s="21" t="s">
        <v>70</v>
      </c>
      <c r="P2496" s="21" t="s">
        <v>71</v>
      </c>
      <c r="Q2496" s="21" t="s">
        <v>4241</v>
      </c>
      <c r="R2496" s="22">
        <v>206.38399999999999</v>
      </c>
    </row>
    <row r="2497" spans="1:18" x14ac:dyDescent="0.2">
      <c r="A2497" s="21">
        <v>7960</v>
      </c>
      <c r="B2497" s="21" t="s">
        <v>10613</v>
      </c>
      <c r="C2497" s="21" t="s">
        <v>11956</v>
      </c>
      <c r="D2497" s="21" t="s">
        <v>12004</v>
      </c>
      <c r="E2497" s="21" t="s">
        <v>48</v>
      </c>
      <c r="F2497" s="21" t="s">
        <v>579</v>
      </c>
      <c r="G2497" s="21" t="s">
        <v>580</v>
      </c>
      <c r="H2497" s="21" t="s">
        <v>38</v>
      </c>
      <c r="I2497" s="21" t="s">
        <v>23</v>
      </c>
      <c r="J2497" s="21" t="s">
        <v>9313</v>
      </c>
      <c r="K2497" s="21" t="s">
        <v>40</v>
      </c>
      <c r="L2497" s="21">
        <v>95928</v>
      </c>
      <c r="M2497" s="21" t="s">
        <v>41</v>
      </c>
      <c r="N2497" s="21" t="s">
        <v>3711</v>
      </c>
      <c r="O2497" s="21" t="s">
        <v>28</v>
      </c>
      <c r="P2497" s="21" t="s">
        <v>54</v>
      </c>
      <c r="Q2497" s="21" t="s">
        <v>3712</v>
      </c>
      <c r="R2497" s="22">
        <v>206.352</v>
      </c>
    </row>
    <row r="2498" spans="1:18" x14ac:dyDescent="0.2">
      <c r="A2498" s="21">
        <v>1522</v>
      </c>
      <c r="B2498" s="21" t="s">
        <v>4581</v>
      </c>
      <c r="C2498" s="21" t="s">
        <v>11978</v>
      </c>
      <c r="D2498" s="21" t="s">
        <v>11862</v>
      </c>
      <c r="E2498" s="21" t="s">
        <v>48</v>
      </c>
      <c r="F2498" s="21" t="s">
        <v>4582</v>
      </c>
      <c r="G2498" s="21" t="s">
        <v>4583</v>
      </c>
      <c r="H2498" s="21" t="s">
        <v>22</v>
      </c>
      <c r="I2498" s="21" t="s">
        <v>23</v>
      </c>
      <c r="J2498" s="21" t="s">
        <v>1476</v>
      </c>
      <c r="K2498" s="21" t="s">
        <v>348</v>
      </c>
      <c r="L2498" s="21">
        <v>85705</v>
      </c>
      <c r="M2498" s="21" t="s">
        <v>41</v>
      </c>
      <c r="N2498" s="21" t="s">
        <v>2606</v>
      </c>
      <c r="O2498" s="21" t="s">
        <v>28</v>
      </c>
      <c r="P2498" s="21" t="s">
        <v>64</v>
      </c>
      <c r="Q2498" s="21" t="s">
        <v>2607</v>
      </c>
      <c r="R2498" s="22">
        <v>206.11199999999999</v>
      </c>
    </row>
    <row r="2499" spans="1:18" x14ac:dyDescent="0.2">
      <c r="A2499" s="21">
        <v>9758</v>
      </c>
      <c r="B2499" s="21" t="s">
        <v>11687</v>
      </c>
      <c r="C2499" s="21" t="s">
        <v>5233</v>
      </c>
      <c r="D2499" s="21" t="s">
        <v>5272</v>
      </c>
      <c r="E2499" s="21" t="s">
        <v>19</v>
      </c>
      <c r="F2499" s="21" t="s">
        <v>513</v>
      </c>
      <c r="G2499" s="21" t="s">
        <v>514</v>
      </c>
      <c r="H2499" s="21" t="s">
        <v>22</v>
      </c>
      <c r="I2499" s="21" t="s">
        <v>23</v>
      </c>
      <c r="J2499" s="21" t="s">
        <v>1648</v>
      </c>
      <c r="K2499" s="21" t="s">
        <v>357</v>
      </c>
      <c r="L2499" s="21">
        <v>23223</v>
      </c>
      <c r="M2499" s="21" t="s">
        <v>26</v>
      </c>
      <c r="N2499" s="21" t="s">
        <v>9689</v>
      </c>
      <c r="O2499" s="21" t="s">
        <v>70</v>
      </c>
      <c r="P2499" s="21" t="s">
        <v>71</v>
      </c>
      <c r="Q2499" s="21" t="s">
        <v>9690</v>
      </c>
      <c r="R2499" s="22">
        <v>206.1</v>
      </c>
    </row>
    <row r="2500" spans="1:18" x14ac:dyDescent="0.2">
      <c r="A2500" s="21">
        <v>5806</v>
      </c>
      <c r="B2500" s="21" t="s">
        <v>9324</v>
      </c>
      <c r="C2500" s="21" t="s">
        <v>423</v>
      </c>
      <c r="D2500" s="21" t="s">
        <v>1242</v>
      </c>
      <c r="E2500" s="21" t="s">
        <v>48</v>
      </c>
      <c r="F2500" s="21" t="s">
        <v>7732</v>
      </c>
      <c r="G2500" s="21" t="s">
        <v>7733</v>
      </c>
      <c r="H2500" s="21" t="s">
        <v>38</v>
      </c>
      <c r="I2500" s="21" t="s">
        <v>23</v>
      </c>
      <c r="J2500" s="21" t="s">
        <v>924</v>
      </c>
      <c r="K2500" s="21" t="s">
        <v>107</v>
      </c>
      <c r="L2500" s="21">
        <v>75220</v>
      </c>
      <c r="M2500" s="21" t="s">
        <v>108</v>
      </c>
      <c r="N2500" s="21" t="s">
        <v>3157</v>
      </c>
      <c r="O2500" s="21" t="s">
        <v>28</v>
      </c>
      <c r="P2500" s="21" t="s">
        <v>29</v>
      </c>
      <c r="Q2500" s="21" t="s">
        <v>3158</v>
      </c>
      <c r="R2500" s="22">
        <v>205.9992</v>
      </c>
    </row>
    <row r="2501" spans="1:18" x14ac:dyDescent="0.2">
      <c r="A2501" s="21">
        <v>6478</v>
      </c>
      <c r="B2501" s="21" t="s">
        <v>9753</v>
      </c>
      <c r="C2501" s="21" t="s">
        <v>11779</v>
      </c>
      <c r="D2501" s="21" t="s">
        <v>11850</v>
      </c>
      <c r="E2501" s="21" t="s">
        <v>48</v>
      </c>
      <c r="F2501" s="21" t="s">
        <v>8512</v>
      </c>
      <c r="G2501" s="21" t="s">
        <v>8513</v>
      </c>
      <c r="H2501" s="21" t="s">
        <v>22</v>
      </c>
      <c r="I2501" s="21" t="s">
        <v>23</v>
      </c>
      <c r="J2501" s="21" t="s">
        <v>1524</v>
      </c>
      <c r="K2501" s="21" t="s">
        <v>52</v>
      </c>
      <c r="L2501" s="21">
        <v>33024</v>
      </c>
      <c r="M2501" s="21" t="s">
        <v>26</v>
      </c>
      <c r="N2501" s="21" t="s">
        <v>1024</v>
      </c>
      <c r="O2501" s="21" t="s">
        <v>70</v>
      </c>
      <c r="P2501" s="21" t="s">
        <v>175</v>
      </c>
      <c r="Q2501" s="21" t="s">
        <v>1025</v>
      </c>
      <c r="R2501" s="22">
        <v>205.99199999999999</v>
      </c>
    </row>
    <row r="2502" spans="1:18" x14ac:dyDescent="0.2">
      <c r="A2502" s="21">
        <v>2546</v>
      </c>
      <c r="B2502" s="21" t="s">
        <v>6314</v>
      </c>
      <c r="C2502" s="21" t="s">
        <v>4576</v>
      </c>
      <c r="D2502" s="21" t="s">
        <v>85</v>
      </c>
      <c r="E2502" s="21" t="s">
        <v>48</v>
      </c>
      <c r="F2502" s="21" t="s">
        <v>375</v>
      </c>
      <c r="G2502" s="21" t="s">
        <v>376</v>
      </c>
      <c r="H2502" s="21" t="s">
        <v>22</v>
      </c>
      <c r="I2502" s="21" t="s">
        <v>23</v>
      </c>
      <c r="J2502" s="21" t="s">
        <v>710</v>
      </c>
      <c r="K2502" s="21" t="s">
        <v>40</v>
      </c>
      <c r="L2502" s="21">
        <v>95123</v>
      </c>
      <c r="M2502" s="21" t="s">
        <v>41</v>
      </c>
      <c r="N2502" s="21" t="s">
        <v>1080</v>
      </c>
      <c r="O2502" s="21" t="s">
        <v>43</v>
      </c>
      <c r="P2502" s="21" t="s">
        <v>57</v>
      </c>
      <c r="Q2502" s="21" t="s">
        <v>1081</v>
      </c>
      <c r="R2502" s="22">
        <v>205.92</v>
      </c>
    </row>
    <row r="2503" spans="1:18" x14ac:dyDescent="0.2">
      <c r="A2503" s="21">
        <v>6139</v>
      </c>
      <c r="B2503" s="21" t="s">
        <v>9537</v>
      </c>
      <c r="C2503" s="21" t="s">
        <v>6793</v>
      </c>
      <c r="D2503" s="21" t="s">
        <v>12049</v>
      </c>
      <c r="E2503" s="21" t="s">
        <v>48</v>
      </c>
      <c r="F2503" s="21" t="s">
        <v>2977</v>
      </c>
      <c r="G2503" s="21" t="s">
        <v>2978</v>
      </c>
      <c r="H2503" s="21" t="s">
        <v>22</v>
      </c>
      <c r="I2503" s="21" t="s">
        <v>23</v>
      </c>
      <c r="J2503" s="21" t="s">
        <v>134</v>
      </c>
      <c r="K2503" s="21" t="s">
        <v>40</v>
      </c>
      <c r="L2503" s="21">
        <v>94110</v>
      </c>
      <c r="M2503" s="21" t="s">
        <v>41</v>
      </c>
      <c r="N2503" s="21" t="s">
        <v>1882</v>
      </c>
      <c r="O2503" s="21" t="s">
        <v>28</v>
      </c>
      <c r="P2503" s="21" t="s">
        <v>29</v>
      </c>
      <c r="Q2503" s="21" t="s">
        <v>1883</v>
      </c>
      <c r="R2503" s="22">
        <v>205.666</v>
      </c>
    </row>
    <row r="2504" spans="1:18" x14ac:dyDescent="0.2">
      <c r="A2504" s="21">
        <v>7912</v>
      </c>
      <c r="B2504" s="21" t="s">
        <v>10589</v>
      </c>
      <c r="C2504" s="21" t="s">
        <v>11903</v>
      </c>
      <c r="D2504" s="21" t="s">
        <v>11980</v>
      </c>
      <c r="E2504" s="21" t="s">
        <v>48</v>
      </c>
      <c r="F2504" s="21" t="s">
        <v>8197</v>
      </c>
      <c r="G2504" s="21" t="s">
        <v>8198</v>
      </c>
      <c r="H2504" s="21" t="s">
        <v>22</v>
      </c>
      <c r="I2504" s="21" t="s">
        <v>23</v>
      </c>
      <c r="J2504" s="21" t="s">
        <v>10590</v>
      </c>
      <c r="K2504" s="21" t="s">
        <v>40</v>
      </c>
      <c r="L2504" s="21">
        <v>95037</v>
      </c>
      <c r="M2504" s="21" t="s">
        <v>41</v>
      </c>
      <c r="N2504" s="21" t="s">
        <v>1882</v>
      </c>
      <c r="O2504" s="21" t="s">
        <v>28</v>
      </c>
      <c r="P2504" s="21" t="s">
        <v>29</v>
      </c>
      <c r="Q2504" s="21" t="s">
        <v>1883</v>
      </c>
      <c r="R2504" s="22">
        <v>205.666</v>
      </c>
    </row>
    <row r="2505" spans="1:18" x14ac:dyDescent="0.2">
      <c r="A2505" s="21">
        <v>469</v>
      </c>
      <c r="B2505" s="21" t="s">
        <v>1819</v>
      </c>
      <c r="C2505" s="21" t="s">
        <v>1820</v>
      </c>
      <c r="D2505" s="21" t="s">
        <v>11844</v>
      </c>
      <c r="E2505" s="21" t="s">
        <v>48</v>
      </c>
      <c r="F2505" s="21" t="s">
        <v>992</v>
      </c>
      <c r="G2505" s="21" t="s">
        <v>993</v>
      </c>
      <c r="H2505" s="21" t="s">
        <v>38</v>
      </c>
      <c r="I2505" s="21" t="s">
        <v>23</v>
      </c>
      <c r="J2505" s="21" t="s">
        <v>1821</v>
      </c>
      <c r="K2505" s="21" t="s">
        <v>107</v>
      </c>
      <c r="L2505" s="21">
        <v>79109</v>
      </c>
      <c r="M2505" s="21" t="s">
        <v>108</v>
      </c>
      <c r="N2505" s="21" t="s">
        <v>1822</v>
      </c>
      <c r="O2505" s="21" t="s">
        <v>28</v>
      </c>
      <c r="P2505" s="21" t="s">
        <v>29</v>
      </c>
      <c r="Q2505" s="21" t="s">
        <v>1823</v>
      </c>
      <c r="R2505" s="22">
        <v>205.33279999999999</v>
      </c>
    </row>
    <row r="2506" spans="1:18" x14ac:dyDescent="0.2">
      <c r="A2506" s="21">
        <v>1403</v>
      </c>
      <c r="B2506" s="21" t="s">
        <v>4308</v>
      </c>
      <c r="C2506" s="21" t="s">
        <v>4309</v>
      </c>
      <c r="D2506" s="21" t="s">
        <v>1349</v>
      </c>
      <c r="E2506" s="21" t="s">
        <v>48</v>
      </c>
      <c r="F2506" s="21" t="s">
        <v>446</v>
      </c>
      <c r="G2506" s="21" t="s">
        <v>447</v>
      </c>
      <c r="H2506" s="21" t="s">
        <v>105</v>
      </c>
      <c r="I2506" s="21" t="s">
        <v>23</v>
      </c>
      <c r="J2506" s="21" t="s">
        <v>563</v>
      </c>
      <c r="K2506" s="21" t="s">
        <v>564</v>
      </c>
      <c r="L2506" s="21">
        <v>43229</v>
      </c>
      <c r="M2506" s="21" t="s">
        <v>158</v>
      </c>
      <c r="N2506" s="21" t="s">
        <v>4310</v>
      </c>
      <c r="O2506" s="21" t="s">
        <v>28</v>
      </c>
      <c r="P2506" s="21" t="s">
        <v>54</v>
      </c>
      <c r="Q2506" s="21" t="s">
        <v>4311</v>
      </c>
      <c r="R2506" s="22">
        <v>205.17599999999999</v>
      </c>
    </row>
    <row r="2507" spans="1:18" x14ac:dyDescent="0.2">
      <c r="A2507" s="21">
        <v>7006</v>
      </c>
      <c r="B2507" s="21" t="s">
        <v>10084</v>
      </c>
      <c r="C2507" s="21" t="s">
        <v>12058</v>
      </c>
      <c r="D2507" s="21" t="s">
        <v>12083</v>
      </c>
      <c r="E2507" s="21" t="s">
        <v>48</v>
      </c>
      <c r="F2507" s="21" t="s">
        <v>2159</v>
      </c>
      <c r="G2507" s="21" t="s">
        <v>2160</v>
      </c>
      <c r="H2507" s="21" t="s">
        <v>22</v>
      </c>
      <c r="I2507" s="21" t="s">
        <v>23</v>
      </c>
      <c r="J2507" s="21" t="s">
        <v>299</v>
      </c>
      <c r="K2507" s="21" t="s">
        <v>300</v>
      </c>
      <c r="L2507" s="21">
        <v>10009</v>
      </c>
      <c r="M2507" s="21" t="s">
        <v>158</v>
      </c>
      <c r="N2507" s="21" t="s">
        <v>9200</v>
      </c>
      <c r="O2507" s="21" t="s">
        <v>28</v>
      </c>
      <c r="P2507" s="21" t="s">
        <v>32</v>
      </c>
      <c r="Q2507" s="21" t="s">
        <v>9201</v>
      </c>
      <c r="R2507" s="22">
        <v>205.16399999999999</v>
      </c>
    </row>
    <row r="2508" spans="1:18" x14ac:dyDescent="0.2">
      <c r="A2508" s="21">
        <v>2235</v>
      </c>
      <c r="B2508" s="21" t="s">
        <v>5843</v>
      </c>
      <c r="C2508" s="21" t="s">
        <v>11875</v>
      </c>
      <c r="D2508" s="21" t="s">
        <v>11872</v>
      </c>
      <c r="E2508" s="21" t="s">
        <v>48</v>
      </c>
      <c r="F2508" s="21" t="s">
        <v>4073</v>
      </c>
      <c r="G2508" s="21" t="s">
        <v>4074</v>
      </c>
      <c r="H2508" s="21" t="s">
        <v>38</v>
      </c>
      <c r="I2508" s="21" t="s">
        <v>23</v>
      </c>
      <c r="J2508" s="21" t="s">
        <v>2511</v>
      </c>
      <c r="K2508" s="21" t="s">
        <v>5844</v>
      </c>
      <c r="L2508" s="21"/>
      <c r="M2508" s="21" t="s">
        <v>158</v>
      </c>
      <c r="N2508" s="21" t="s">
        <v>3663</v>
      </c>
      <c r="O2508" s="21" t="s">
        <v>70</v>
      </c>
      <c r="P2508" s="21" t="s">
        <v>175</v>
      </c>
      <c r="Q2508" s="21" t="s">
        <v>3664</v>
      </c>
      <c r="R2508" s="22">
        <v>205.03</v>
      </c>
    </row>
    <row r="2509" spans="1:18" x14ac:dyDescent="0.2">
      <c r="A2509" s="21">
        <v>3712</v>
      </c>
      <c r="B2509" s="21" t="s">
        <v>7615</v>
      </c>
      <c r="C2509" s="21" t="s">
        <v>4148</v>
      </c>
      <c r="D2509" s="21" t="s">
        <v>1165</v>
      </c>
      <c r="E2509" s="21" t="s">
        <v>206</v>
      </c>
      <c r="F2509" s="21" t="s">
        <v>2590</v>
      </c>
      <c r="G2509" s="21" t="s">
        <v>2591</v>
      </c>
      <c r="H2509" s="21" t="s">
        <v>38</v>
      </c>
      <c r="I2509" s="21" t="s">
        <v>23</v>
      </c>
      <c r="J2509" s="21" t="s">
        <v>39</v>
      </c>
      <c r="K2509" s="21" t="s">
        <v>40</v>
      </c>
      <c r="L2509" s="21">
        <v>90045</v>
      </c>
      <c r="M2509" s="21" t="s">
        <v>41</v>
      </c>
      <c r="N2509" s="21" t="s">
        <v>5069</v>
      </c>
      <c r="O2509" s="21" t="s">
        <v>43</v>
      </c>
      <c r="P2509" s="21" t="s">
        <v>91</v>
      </c>
      <c r="Q2509" s="21" t="s">
        <v>5070</v>
      </c>
      <c r="R2509" s="22">
        <v>204.95</v>
      </c>
    </row>
    <row r="2510" spans="1:18" x14ac:dyDescent="0.2">
      <c r="A2510" s="21">
        <v>8118</v>
      </c>
      <c r="B2510" s="21" t="s">
        <v>10701</v>
      </c>
      <c r="C2510" s="21" t="s">
        <v>1563</v>
      </c>
      <c r="D2510" s="21" t="s">
        <v>11829</v>
      </c>
      <c r="E2510" s="21" t="s">
        <v>48</v>
      </c>
      <c r="F2510" s="21" t="s">
        <v>6286</v>
      </c>
      <c r="G2510" s="21" t="s">
        <v>6287</v>
      </c>
      <c r="H2510" s="21" t="s">
        <v>22</v>
      </c>
      <c r="I2510" s="21" t="s">
        <v>23</v>
      </c>
      <c r="J2510" s="21" t="s">
        <v>39</v>
      </c>
      <c r="K2510" s="21" t="s">
        <v>40</v>
      </c>
      <c r="L2510" s="21">
        <v>90045</v>
      </c>
      <c r="M2510" s="21" t="s">
        <v>41</v>
      </c>
      <c r="N2510" s="21" t="s">
        <v>5069</v>
      </c>
      <c r="O2510" s="21" t="s">
        <v>43</v>
      </c>
      <c r="P2510" s="21" t="s">
        <v>91</v>
      </c>
      <c r="Q2510" s="21" t="s">
        <v>5070</v>
      </c>
      <c r="R2510" s="22">
        <v>204.95</v>
      </c>
    </row>
    <row r="2511" spans="1:18" x14ac:dyDescent="0.2">
      <c r="A2511" s="21">
        <v>9642</v>
      </c>
      <c r="B2511" s="21" t="s">
        <v>11618</v>
      </c>
      <c r="C2511" s="21" t="s">
        <v>11869</v>
      </c>
      <c r="D2511" s="21" t="s">
        <v>12275</v>
      </c>
      <c r="E2511" s="21" t="s">
        <v>48</v>
      </c>
      <c r="F2511" s="21" t="s">
        <v>10383</v>
      </c>
      <c r="G2511" s="21" t="s">
        <v>10384</v>
      </c>
      <c r="H2511" s="21" t="s">
        <v>38</v>
      </c>
      <c r="I2511" s="21" t="s">
        <v>23</v>
      </c>
      <c r="J2511" s="21" t="s">
        <v>96</v>
      </c>
      <c r="K2511" s="21" t="s">
        <v>97</v>
      </c>
      <c r="L2511" s="21">
        <v>98103</v>
      </c>
      <c r="M2511" s="21" t="s">
        <v>41</v>
      </c>
      <c r="N2511" s="21" t="s">
        <v>1587</v>
      </c>
      <c r="O2511" s="21" t="s">
        <v>43</v>
      </c>
      <c r="P2511" s="21" t="s">
        <v>57</v>
      </c>
      <c r="Q2511" s="21" t="s">
        <v>1588</v>
      </c>
      <c r="R2511" s="22">
        <v>204.9</v>
      </c>
    </row>
    <row r="2512" spans="1:18" x14ac:dyDescent="0.2">
      <c r="A2512" s="21">
        <v>4045</v>
      </c>
      <c r="B2512" s="21" t="s">
        <v>7933</v>
      </c>
      <c r="C2512" s="21" t="s">
        <v>4737</v>
      </c>
      <c r="D2512" s="21" t="s">
        <v>2805</v>
      </c>
      <c r="E2512" s="21" t="s">
        <v>48</v>
      </c>
      <c r="F2512" s="21" t="s">
        <v>5110</v>
      </c>
      <c r="G2512" s="21" t="s">
        <v>5111</v>
      </c>
      <c r="H2512" s="21" t="s">
        <v>22</v>
      </c>
      <c r="I2512" s="21" t="s">
        <v>23</v>
      </c>
      <c r="J2512" s="21" t="s">
        <v>134</v>
      </c>
      <c r="K2512" s="21" t="s">
        <v>40</v>
      </c>
      <c r="L2512" s="21">
        <v>94110</v>
      </c>
      <c r="M2512" s="21" t="s">
        <v>41</v>
      </c>
      <c r="N2512" s="21" t="s">
        <v>2249</v>
      </c>
      <c r="O2512" s="21" t="s">
        <v>28</v>
      </c>
      <c r="P2512" s="21" t="s">
        <v>64</v>
      </c>
      <c r="Q2512" s="21" t="s">
        <v>2250</v>
      </c>
      <c r="R2512" s="22">
        <v>204.85</v>
      </c>
    </row>
    <row r="2513" spans="1:18" x14ac:dyDescent="0.2">
      <c r="A2513" s="21">
        <v>8937</v>
      </c>
      <c r="B2513" s="21" t="s">
        <v>11189</v>
      </c>
      <c r="C2513" s="21" t="s">
        <v>3236</v>
      </c>
      <c r="D2513" s="21" t="s">
        <v>814</v>
      </c>
      <c r="E2513" s="21" t="s">
        <v>19</v>
      </c>
      <c r="F2513" s="21" t="s">
        <v>438</v>
      </c>
      <c r="G2513" s="21" t="s">
        <v>439</v>
      </c>
      <c r="H2513" s="21" t="s">
        <v>22</v>
      </c>
      <c r="I2513" s="21" t="s">
        <v>23</v>
      </c>
      <c r="J2513" s="21" t="s">
        <v>39</v>
      </c>
      <c r="K2513" s="21" t="s">
        <v>40</v>
      </c>
      <c r="L2513" s="21">
        <v>90008</v>
      </c>
      <c r="M2513" s="21" t="s">
        <v>41</v>
      </c>
      <c r="N2513" s="21" t="s">
        <v>3932</v>
      </c>
      <c r="O2513" s="21" t="s">
        <v>43</v>
      </c>
      <c r="P2513" s="21" t="s">
        <v>67</v>
      </c>
      <c r="Q2513" s="21" t="s">
        <v>3933</v>
      </c>
      <c r="R2513" s="22">
        <v>204.85</v>
      </c>
    </row>
    <row r="2514" spans="1:18" x14ac:dyDescent="0.2">
      <c r="A2514" s="21">
        <v>9513</v>
      </c>
      <c r="B2514" s="21" t="s">
        <v>11537</v>
      </c>
      <c r="C2514" s="21" t="s">
        <v>431</v>
      </c>
      <c r="D2514" s="21" t="s">
        <v>11779</v>
      </c>
      <c r="E2514" s="21" t="s">
        <v>19</v>
      </c>
      <c r="F2514" s="21" t="s">
        <v>3911</v>
      </c>
      <c r="G2514" s="21" t="s">
        <v>3912</v>
      </c>
      <c r="H2514" s="21" t="s">
        <v>22</v>
      </c>
      <c r="I2514" s="21" t="s">
        <v>23</v>
      </c>
      <c r="J2514" s="21" t="s">
        <v>924</v>
      </c>
      <c r="K2514" s="21" t="s">
        <v>107</v>
      </c>
      <c r="L2514" s="21">
        <v>75217</v>
      </c>
      <c r="M2514" s="21" t="s">
        <v>108</v>
      </c>
      <c r="N2514" s="21" t="s">
        <v>3513</v>
      </c>
      <c r="O2514" s="21" t="s">
        <v>28</v>
      </c>
      <c r="P2514" s="21" t="s">
        <v>29</v>
      </c>
      <c r="Q2514" s="21" t="s">
        <v>3514</v>
      </c>
      <c r="R2514" s="22">
        <v>204.66640000000001</v>
      </c>
    </row>
    <row r="2515" spans="1:18" x14ac:dyDescent="0.2">
      <c r="A2515" s="21">
        <v>960</v>
      </c>
      <c r="B2515" s="21" t="s">
        <v>3292</v>
      </c>
      <c r="C2515" s="21" t="s">
        <v>2192</v>
      </c>
      <c r="D2515" s="21" t="s">
        <v>2192</v>
      </c>
      <c r="E2515" s="21" t="s">
        <v>1452</v>
      </c>
      <c r="F2515" s="21" t="s">
        <v>3293</v>
      </c>
      <c r="G2515" s="21" t="s">
        <v>3294</v>
      </c>
      <c r="H2515" s="21" t="s">
        <v>22</v>
      </c>
      <c r="I2515" s="21" t="s">
        <v>23</v>
      </c>
      <c r="J2515" s="21" t="s">
        <v>2647</v>
      </c>
      <c r="K2515" s="21" t="s">
        <v>40</v>
      </c>
      <c r="L2515" s="21">
        <v>92054</v>
      </c>
      <c r="M2515" s="21" t="s">
        <v>41</v>
      </c>
      <c r="N2515" s="21" t="s">
        <v>3295</v>
      </c>
      <c r="O2515" s="21" t="s">
        <v>28</v>
      </c>
      <c r="P2515" s="21" t="s">
        <v>64</v>
      </c>
      <c r="Q2515" s="21" t="s">
        <v>3296</v>
      </c>
      <c r="R2515" s="22">
        <v>204.6</v>
      </c>
    </row>
    <row r="2516" spans="1:18" x14ac:dyDescent="0.2">
      <c r="A2516" s="21">
        <v>1142</v>
      </c>
      <c r="B2516" s="21" t="s">
        <v>3735</v>
      </c>
      <c r="C2516" s="21" t="s">
        <v>1447</v>
      </c>
      <c r="D2516" s="21" t="s">
        <v>11806</v>
      </c>
      <c r="E2516" s="21" t="s">
        <v>48</v>
      </c>
      <c r="F2516" s="21" t="s">
        <v>2583</v>
      </c>
      <c r="G2516" s="21" t="s">
        <v>2584</v>
      </c>
      <c r="H2516" s="21" t="s">
        <v>22</v>
      </c>
      <c r="I2516" s="21" t="s">
        <v>23</v>
      </c>
      <c r="J2516" s="21" t="s">
        <v>39</v>
      </c>
      <c r="K2516" s="21" t="s">
        <v>40</v>
      </c>
      <c r="L2516" s="21">
        <v>90045</v>
      </c>
      <c r="M2516" s="21" t="s">
        <v>41</v>
      </c>
      <c r="N2516" s="21" t="s">
        <v>3295</v>
      </c>
      <c r="O2516" s="21" t="s">
        <v>28</v>
      </c>
      <c r="P2516" s="21" t="s">
        <v>64</v>
      </c>
      <c r="Q2516" s="21" t="s">
        <v>3296</v>
      </c>
      <c r="R2516" s="22">
        <v>204.6</v>
      </c>
    </row>
    <row r="2517" spans="1:18" x14ac:dyDescent="0.2">
      <c r="A2517" s="21">
        <v>1535</v>
      </c>
      <c r="B2517" s="21" t="s">
        <v>4608</v>
      </c>
      <c r="C2517" s="21" t="s">
        <v>12042</v>
      </c>
      <c r="D2517" s="21" t="s">
        <v>4574</v>
      </c>
      <c r="E2517" s="21" t="s">
        <v>48</v>
      </c>
      <c r="F2517" s="21" t="s">
        <v>4609</v>
      </c>
      <c r="G2517" s="21" t="s">
        <v>4610</v>
      </c>
      <c r="H2517" s="21" t="s">
        <v>105</v>
      </c>
      <c r="I2517" s="21" t="s">
        <v>23</v>
      </c>
      <c r="J2517" s="21" t="s">
        <v>4611</v>
      </c>
      <c r="K2517" s="21" t="s">
        <v>40</v>
      </c>
      <c r="L2517" s="21">
        <v>92677</v>
      </c>
      <c r="M2517" s="21" t="s">
        <v>41</v>
      </c>
      <c r="N2517" s="21" t="s">
        <v>2522</v>
      </c>
      <c r="O2517" s="21" t="s">
        <v>28</v>
      </c>
      <c r="P2517" s="21" t="s">
        <v>29</v>
      </c>
      <c r="Q2517" s="21" t="s">
        <v>2523</v>
      </c>
      <c r="R2517" s="22">
        <v>203.983</v>
      </c>
    </row>
    <row r="2518" spans="1:18" x14ac:dyDescent="0.2">
      <c r="A2518" s="21">
        <v>7190</v>
      </c>
      <c r="B2518" s="21" t="s">
        <v>10184</v>
      </c>
      <c r="C2518" s="21" t="s">
        <v>11937</v>
      </c>
      <c r="D2518" s="21" t="s">
        <v>3725</v>
      </c>
      <c r="E2518" s="21" t="s">
        <v>206</v>
      </c>
      <c r="F2518" s="21" t="s">
        <v>1048</v>
      </c>
      <c r="G2518" s="21" t="s">
        <v>1049</v>
      </c>
      <c r="H2518" s="21" t="s">
        <v>105</v>
      </c>
      <c r="I2518" s="21" t="s">
        <v>23</v>
      </c>
      <c r="J2518" s="21" t="s">
        <v>1066</v>
      </c>
      <c r="K2518" s="21" t="s">
        <v>40</v>
      </c>
      <c r="L2518" s="21">
        <v>92024</v>
      </c>
      <c r="M2518" s="21" t="s">
        <v>41</v>
      </c>
      <c r="N2518" s="21" t="s">
        <v>7068</v>
      </c>
      <c r="O2518" s="21" t="s">
        <v>70</v>
      </c>
      <c r="P2518" s="21" t="s">
        <v>71</v>
      </c>
      <c r="Q2518" s="21" t="s">
        <v>7069</v>
      </c>
      <c r="R2518" s="22">
        <v>203.976</v>
      </c>
    </row>
    <row r="2519" spans="1:18" x14ac:dyDescent="0.2">
      <c r="A2519" s="21">
        <v>3273</v>
      </c>
      <c r="B2519" s="21" t="s">
        <v>7223</v>
      </c>
      <c r="C2519" s="21" t="s">
        <v>11783</v>
      </c>
      <c r="D2519" s="21" t="s">
        <v>7224</v>
      </c>
      <c r="E2519" s="21" t="s">
        <v>48</v>
      </c>
      <c r="F2519" s="21" t="s">
        <v>7184</v>
      </c>
      <c r="G2519" s="21" t="s">
        <v>7185</v>
      </c>
      <c r="H2519" s="21" t="s">
        <v>22</v>
      </c>
      <c r="I2519" s="21" t="s">
        <v>23</v>
      </c>
      <c r="J2519" s="21" t="s">
        <v>39</v>
      </c>
      <c r="K2519" s="21" t="s">
        <v>40</v>
      </c>
      <c r="L2519" s="21">
        <v>90049</v>
      </c>
      <c r="M2519" s="21" t="s">
        <v>41</v>
      </c>
      <c r="N2519" s="21" t="s">
        <v>159</v>
      </c>
      <c r="O2519" s="21" t="s">
        <v>28</v>
      </c>
      <c r="P2519" s="21" t="s">
        <v>32</v>
      </c>
      <c r="Q2519" s="21" t="s">
        <v>160</v>
      </c>
      <c r="R2519" s="22">
        <v>203.92</v>
      </c>
    </row>
    <row r="2520" spans="1:18" x14ac:dyDescent="0.2">
      <c r="A2520" s="21">
        <v>7780</v>
      </c>
      <c r="B2520" s="21" t="s">
        <v>10521</v>
      </c>
      <c r="C2520" s="21" t="s">
        <v>1642</v>
      </c>
      <c r="D2520" s="21" t="s">
        <v>1802</v>
      </c>
      <c r="E2520" s="21" t="s">
        <v>48</v>
      </c>
      <c r="F2520" s="21" t="s">
        <v>1606</v>
      </c>
      <c r="G2520" s="21" t="s">
        <v>1607</v>
      </c>
      <c r="H2520" s="21" t="s">
        <v>22</v>
      </c>
      <c r="I2520" s="21" t="s">
        <v>23</v>
      </c>
      <c r="J2520" s="21" t="s">
        <v>5482</v>
      </c>
      <c r="K2520" s="21" t="s">
        <v>357</v>
      </c>
      <c r="L2520" s="21">
        <v>23320</v>
      </c>
      <c r="M2520" s="21" t="s">
        <v>26</v>
      </c>
      <c r="N2520" s="21" t="s">
        <v>2074</v>
      </c>
      <c r="O2520" s="21" t="s">
        <v>43</v>
      </c>
      <c r="P2520" s="21" t="s">
        <v>77</v>
      </c>
      <c r="Q2520" s="21" t="s">
        <v>2075</v>
      </c>
      <c r="R2520" s="22">
        <v>203.92</v>
      </c>
    </row>
    <row r="2521" spans="1:18" x14ac:dyDescent="0.2">
      <c r="A2521" s="21">
        <v>8083</v>
      </c>
      <c r="B2521" s="21" t="s">
        <v>10674</v>
      </c>
      <c r="C2521" s="21" t="s">
        <v>3811</v>
      </c>
      <c r="D2521" s="21" t="s">
        <v>12058</v>
      </c>
      <c r="E2521" s="21" t="s">
        <v>48</v>
      </c>
      <c r="F2521" s="21" t="s">
        <v>1141</v>
      </c>
      <c r="G2521" s="21" t="s">
        <v>1142</v>
      </c>
      <c r="H2521" s="21" t="s">
        <v>38</v>
      </c>
      <c r="I2521" s="21" t="s">
        <v>23</v>
      </c>
      <c r="J2521" s="21" t="s">
        <v>356</v>
      </c>
      <c r="K2521" s="21" t="s">
        <v>474</v>
      </c>
      <c r="L2521" s="21">
        <v>97477</v>
      </c>
      <c r="M2521" s="21" t="s">
        <v>41</v>
      </c>
      <c r="N2521" s="21" t="s">
        <v>2374</v>
      </c>
      <c r="O2521" s="21" t="s">
        <v>43</v>
      </c>
      <c r="P2521" s="21" t="s">
        <v>77</v>
      </c>
      <c r="Q2521" s="21" t="s">
        <v>2375</v>
      </c>
      <c r="R2521" s="22">
        <v>203.88</v>
      </c>
    </row>
    <row r="2522" spans="1:18" x14ac:dyDescent="0.2">
      <c r="A2522" s="21">
        <v>3340</v>
      </c>
      <c r="B2522" s="21" t="s">
        <v>7275</v>
      </c>
      <c r="C2522" s="21" t="s">
        <v>1671</v>
      </c>
      <c r="D2522" s="21" t="s">
        <v>4564</v>
      </c>
      <c r="E2522" s="21" t="s">
        <v>206</v>
      </c>
      <c r="F2522" s="21" t="s">
        <v>7276</v>
      </c>
      <c r="G2522" s="21" t="s">
        <v>7277</v>
      </c>
      <c r="H2522" s="21" t="s">
        <v>22</v>
      </c>
      <c r="I2522" s="21" t="s">
        <v>23</v>
      </c>
      <c r="J2522" s="21" t="s">
        <v>3630</v>
      </c>
      <c r="K2522" s="21" t="s">
        <v>40</v>
      </c>
      <c r="L2522" s="21">
        <v>94601</v>
      </c>
      <c r="M2522" s="21" t="s">
        <v>41</v>
      </c>
      <c r="N2522" s="21" t="s">
        <v>7282</v>
      </c>
      <c r="O2522" s="21" t="s">
        <v>43</v>
      </c>
      <c r="P2522" s="21" t="s">
        <v>77</v>
      </c>
      <c r="Q2522" s="21" t="s">
        <v>7283</v>
      </c>
      <c r="R2522" s="22">
        <v>203.52</v>
      </c>
    </row>
    <row r="2523" spans="1:18" x14ac:dyDescent="0.2">
      <c r="A2523" s="21">
        <v>153</v>
      </c>
      <c r="B2523" s="21" t="s">
        <v>697</v>
      </c>
      <c r="C2523" s="21" t="s">
        <v>251</v>
      </c>
      <c r="D2523" s="21" t="s">
        <v>698</v>
      </c>
      <c r="E2523" s="21" t="s">
        <v>206</v>
      </c>
      <c r="F2523" s="21" t="s">
        <v>699</v>
      </c>
      <c r="G2523" s="21" t="s">
        <v>700</v>
      </c>
      <c r="H2523" s="21" t="s">
        <v>105</v>
      </c>
      <c r="I2523" s="21" t="s">
        <v>23</v>
      </c>
      <c r="J2523" s="21" t="s">
        <v>701</v>
      </c>
      <c r="K2523" s="21" t="s">
        <v>348</v>
      </c>
      <c r="L2523" s="21">
        <v>85254</v>
      </c>
      <c r="M2523" s="21" t="s">
        <v>41</v>
      </c>
      <c r="N2523" s="21" t="s">
        <v>704</v>
      </c>
      <c r="O2523" s="21" t="s">
        <v>70</v>
      </c>
      <c r="P2523" s="21" t="s">
        <v>71</v>
      </c>
      <c r="Q2523" s="21" t="s">
        <v>705</v>
      </c>
      <c r="R2523" s="22">
        <v>203.184</v>
      </c>
    </row>
    <row r="2524" spans="1:18" x14ac:dyDescent="0.2">
      <c r="A2524" s="21">
        <v>5622</v>
      </c>
      <c r="B2524" s="21" t="s">
        <v>9196</v>
      </c>
      <c r="C2524" s="21" t="s">
        <v>4320</v>
      </c>
      <c r="D2524" s="21" t="s">
        <v>3602</v>
      </c>
      <c r="E2524" s="21" t="s">
        <v>48</v>
      </c>
      <c r="F2524" s="21" t="s">
        <v>2631</v>
      </c>
      <c r="G2524" s="21" t="s">
        <v>2632</v>
      </c>
      <c r="H2524" s="21" t="s">
        <v>38</v>
      </c>
      <c r="I2524" s="21" t="s">
        <v>23</v>
      </c>
      <c r="J2524" s="21" t="s">
        <v>8379</v>
      </c>
      <c r="K2524" s="21" t="s">
        <v>118</v>
      </c>
      <c r="L2524" s="21">
        <v>54601</v>
      </c>
      <c r="M2524" s="21" t="s">
        <v>108</v>
      </c>
      <c r="N2524" s="21" t="s">
        <v>223</v>
      </c>
      <c r="O2524" s="21" t="s">
        <v>28</v>
      </c>
      <c r="P2524" s="21" t="s">
        <v>32</v>
      </c>
      <c r="Q2524" s="21" t="s">
        <v>224</v>
      </c>
      <c r="R2524" s="22">
        <v>201.96</v>
      </c>
    </row>
    <row r="2525" spans="1:18" x14ac:dyDescent="0.2">
      <c r="A2525" s="21">
        <v>1367</v>
      </c>
      <c r="B2525" s="21" t="s">
        <v>4242</v>
      </c>
      <c r="C2525" s="21" t="s">
        <v>11836</v>
      </c>
      <c r="D2525" s="21" t="s">
        <v>11742</v>
      </c>
      <c r="E2525" s="21" t="s">
        <v>206</v>
      </c>
      <c r="F2525" s="21" t="s">
        <v>4243</v>
      </c>
      <c r="G2525" s="21" t="s">
        <v>4244</v>
      </c>
      <c r="H2525" s="21" t="s">
        <v>38</v>
      </c>
      <c r="I2525" s="21" t="s">
        <v>23</v>
      </c>
      <c r="J2525" s="21" t="s">
        <v>1476</v>
      </c>
      <c r="K2525" s="21" t="s">
        <v>348</v>
      </c>
      <c r="L2525" s="21">
        <v>85705</v>
      </c>
      <c r="M2525" s="21" t="s">
        <v>41</v>
      </c>
      <c r="N2525" s="21" t="s">
        <v>973</v>
      </c>
      <c r="O2525" s="21" t="s">
        <v>70</v>
      </c>
      <c r="P2525" s="21" t="s">
        <v>71</v>
      </c>
      <c r="Q2525" s="21" t="s">
        <v>974</v>
      </c>
      <c r="R2525" s="22">
        <v>201.584</v>
      </c>
    </row>
    <row r="2526" spans="1:18" x14ac:dyDescent="0.2">
      <c r="A2526" s="21">
        <v>1612</v>
      </c>
      <c r="B2526" s="21" t="s">
        <v>4778</v>
      </c>
      <c r="C2526" s="21" t="s">
        <v>4779</v>
      </c>
      <c r="D2526" s="21" t="s">
        <v>4139</v>
      </c>
      <c r="E2526" s="21" t="s">
        <v>48</v>
      </c>
      <c r="F2526" s="21" t="s">
        <v>4780</v>
      </c>
      <c r="G2526" s="21" t="s">
        <v>4781</v>
      </c>
      <c r="H2526" s="21" t="s">
        <v>38</v>
      </c>
      <c r="I2526" s="21" t="s">
        <v>23</v>
      </c>
      <c r="J2526" s="21" t="s">
        <v>39</v>
      </c>
      <c r="K2526" s="21" t="s">
        <v>40</v>
      </c>
      <c r="L2526" s="21">
        <v>90008</v>
      </c>
      <c r="M2526" s="21" t="s">
        <v>41</v>
      </c>
      <c r="N2526" s="21" t="s">
        <v>4782</v>
      </c>
      <c r="O2526" s="21" t="s">
        <v>70</v>
      </c>
      <c r="P2526" s="21" t="s">
        <v>71</v>
      </c>
      <c r="Q2526" s="21" t="s">
        <v>4783</v>
      </c>
      <c r="R2526" s="22">
        <v>201.584</v>
      </c>
    </row>
    <row r="2527" spans="1:18" x14ac:dyDescent="0.2">
      <c r="A2527" s="21">
        <v>3506</v>
      </c>
      <c r="B2527" s="21" t="s">
        <v>7436</v>
      </c>
      <c r="C2527" s="21" t="s">
        <v>7437</v>
      </c>
      <c r="D2527" s="21" t="s">
        <v>5187</v>
      </c>
      <c r="E2527" s="21" t="s">
        <v>48</v>
      </c>
      <c r="F2527" s="21" t="s">
        <v>7438</v>
      </c>
      <c r="G2527" s="21" t="s">
        <v>7439</v>
      </c>
      <c r="H2527" s="21" t="s">
        <v>22</v>
      </c>
      <c r="I2527" s="21" t="s">
        <v>23</v>
      </c>
      <c r="J2527" s="21" t="s">
        <v>4897</v>
      </c>
      <c r="K2527" s="21" t="s">
        <v>107</v>
      </c>
      <c r="L2527" s="21">
        <v>75023</v>
      </c>
      <c r="M2527" s="21" t="s">
        <v>108</v>
      </c>
      <c r="N2527" s="21" t="s">
        <v>6322</v>
      </c>
      <c r="O2527" s="21" t="s">
        <v>70</v>
      </c>
      <c r="P2527" s="21" t="s">
        <v>71</v>
      </c>
      <c r="Q2527" s="21" t="s">
        <v>6323</v>
      </c>
      <c r="R2527" s="22">
        <v>201.584</v>
      </c>
    </row>
    <row r="2528" spans="1:18" x14ac:dyDescent="0.2">
      <c r="A2528" s="21">
        <v>3936</v>
      </c>
      <c r="B2528" s="21" t="s">
        <v>7829</v>
      </c>
      <c r="C2528" s="21" t="s">
        <v>11891</v>
      </c>
      <c r="D2528" s="21" t="s">
        <v>11860</v>
      </c>
      <c r="E2528" s="21" t="s">
        <v>48</v>
      </c>
      <c r="F2528" s="21" t="s">
        <v>4686</v>
      </c>
      <c r="G2528" s="21" t="s">
        <v>4687</v>
      </c>
      <c r="H2528" s="21" t="s">
        <v>22</v>
      </c>
      <c r="I2528" s="21" t="s">
        <v>23</v>
      </c>
      <c r="J2528" s="21" t="s">
        <v>6650</v>
      </c>
      <c r="K2528" s="21" t="s">
        <v>40</v>
      </c>
      <c r="L2528" s="21">
        <v>93309</v>
      </c>
      <c r="M2528" s="21" t="s">
        <v>41</v>
      </c>
      <c r="N2528" s="21" t="s">
        <v>7480</v>
      </c>
      <c r="O2528" s="21" t="s">
        <v>70</v>
      </c>
      <c r="P2528" s="21" t="s">
        <v>71</v>
      </c>
      <c r="Q2528" s="21" t="s">
        <v>7481</v>
      </c>
      <c r="R2528" s="22">
        <v>201.584</v>
      </c>
    </row>
    <row r="2529" spans="1:18" x14ac:dyDescent="0.2">
      <c r="A2529" s="21">
        <v>4716</v>
      </c>
      <c r="B2529" s="21" t="s">
        <v>8504</v>
      </c>
      <c r="C2529" s="21" t="s">
        <v>12102</v>
      </c>
      <c r="D2529" s="21" t="s">
        <v>4453</v>
      </c>
      <c r="E2529" s="21" t="s">
        <v>48</v>
      </c>
      <c r="F2529" s="21" t="s">
        <v>3778</v>
      </c>
      <c r="G2529" s="21" t="s">
        <v>3779</v>
      </c>
      <c r="H2529" s="21" t="s">
        <v>22</v>
      </c>
      <c r="I2529" s="21" t="s">
        <v>23</v>
      </c>
      <c r="J2529" s="21" t="s">
        <v>1659</v>
      </c>
      <c r="K2529" s="21" t="s">
        <v>516</v>
      </c>
      <c r="L2529" s="21">
        <v>80027</v>
      </c>
      <c r="M2529" s="21" t="s">
        <v>41</v>
      </c>
      <c r="N2529" s="21" t="s">
        <v>4782</v>
      </c>
      <c r="O2529" s="21" t="s">
        <v>70</v>
      </c>
      <c r="P2529" s="21" t="s">
        <v>71</v>
      </c>
      <c r="Q2529" s="21" t="s">
        <v>4783</v>
      </c>
      <c r="R2529" s="22">
        <v>201.584</v>
      </c>
    </row>
    <row r="2530" spans="1:18" x14ac:dyDescent="0.2">
      <c r="A2530" s="21">
        <v>6149</v>
      </c>
      <c r="B2530" s="21" t="s">
        <v>9544</v>
      </c>
      <c r="C2530" s="21" t="s">
        <v>6800</v>
      </c>
      <c r="D2530" s="21" t="s">
        <v>4933</v>
      </c>
      <c r="E2530" s="21" t="s">
        <v>19</v>
      </c>
      <c r="F2530" s="21" t="s">
        <v>6721</v>
      </c>
      <c r="G2530" s="21" t="s">
        <v>6722</v>
      </c>
      <c r="H2530" s="21" t="s">
        <v>22</v>
      </c>
      <c r="I2530" s="21" t="s">
        <v>23</v>
      </c>
      <c r="J2530" s="21" t="s">
        <v>134</v>
      </c>
      <c r="K2530" s="21" t="s">
        <v>40</v>
      </c>
      <c r="L2530" s="21">
        <v>94109</v>
      </c>
      <c r="M2530" s="21" t="s">
        <v>41</v>
      </c>
      <c r="N2530" s="21" t="s">
        <v>7480</v>
      </c>
      <c r="O2530" s="21" t="s">
        <v>70</v>
      </c>
      <c r="P2530" s="21" t="s">
        <v>71</v>
      </c>
      <c r="Q2530" s="21" t="s">
        <v>7481</v>
      </c>
      <c r="R2530" s="22">
        <v>201.584</v>
      </c>
    </row>
    <row r="2531" spans="1:18" x14ac:dyDescent="0.2">
      <c r="A2531" s="21">
        <v>1593</v>
      </c>
      <c r="B2531" s="21" t="s">
        <v>4735</v>
      </c>
      <c r="C2531" s="21" t="s">
        <v>4736</v>
      </c>
      <c r="D2531" s="21" t="s">
        <v>4737</v>
      </c>
      <c r="E2531" s="21" t="s">
        <v>19</v>
      </c>
      <c r="F2531" s="21" t="s">
        <v>4738</v>
      </c>
      <c r="G2531" s="21" t="s">
        <v>4739</v>
      </c>
      <c r="H2531" s="21" t="s">
        <v>22</v>
      </c>
      <c r="I2531" s="21" t="s">
        <v>23</v>
      </c>
      <c r="J2531" s="21" t="s">
        <v>3423</v>
      </c>
      <c r="K2531" s="21" t="s">
        <v>97</v>
      </c>
      <c r="L2531" s="21">
        <v>98502</v>
      </c>
      <c r="M2531" s="21" t="s">
        <v>41</v>
      </c>
      <c r="N2531" s="21" t="s">
        <v>4740</v>
      </c>
      <c r="O2531" s="21" t="s">
        <v>70</v>
      </c>
      <c r="P2531" s="21" t="s">
        <v>71</v>
      </c>
      <c r="Q2531" s="21" t="s">
        <v>4741</v>
      </c>
      <c r="R2531" s="22">
        <v>201.56800000000001</v>
      </c>
    </row>
    <row r="2532" spans="1:18" x14ac:dyDescent="0.2">
      <c r="A2532" s="21">
        <v>3267</v>
      </c>
      <c r="B2532" s="21" t="s">
        <v>7213</v>
      </c>
      <c r="C2532" s="21" t="s">
        <v>12178</v>
      </c>
      <c r="D2532" s="21" t="s">
        <v>2870</v>
      </c>
      <c r="E2532" s="21" t="s">
        <v>48</v>
      </c>
      <c r="F2532" s="21" t="s">
        <v>5110</v>
      </c>
      <c r="G2532" s="21" t="s">
        <v>5111</v>
      </c>
      <c r="H2532" s="21" t="s">
        <v>22</v>
      </c>
      <c r="I2532" s="21" t="s">
        <v>23</v>
      </c>
      <c r="J2532" s="21" t="s">
        <v>156</v>
      </c>
      <c r="K2532" s="21" t="s">
        <v>157</v>
      </c>
      <c r="L2532" s="21">
        <v>19120</v>
      </c>
      <c r="M2532" s="21" t="s">
        <v>158</v>
      </c>
      <c r="N2532" s="21" t="s">
        <v>2439</v>
      </c>
      <c r="O2532" s="21" t="s">
        <v>43</v>
      </c>
      <c r="P2532" s="21" t="s">
        <v>189</v>
      </c>
      <c r="Q2532" s="21" t="s">
        <v>2440</v>
      </c>
      <c r="R2532" s="22">
        <v>201.43199999999999</v>
      </c>
    </row>
    <row r="2533" spans="1:18" x14ac:dyDescent="0.2">
      <c r="A2533" s="21">
        <v>9684</v>
      </c>
      <c r="B2533" s="21" t="s">
        <v>11643</v>
      </c>
      <c r="C2533" s="21" t="s">
        <v>1131</v>
      </c>
      <c r="D2533" s="21" t="s">
        <v>3685</v>
      </c>
      <c r="E2533" s="21" t="s">
        <v>48</v>
      </c>
      <c r="F2533" s="21" t="s">
        <v>2064</v>
      </c>
      <c r="G2533" s="21" t="s">
        <v>2065</v>
      </c>
      <c r="H2533" s="21" t="s">
        <v>22</v>
      </c>
      <c r="I2533" s="21" t="s">
        <v>23</v>
      </c>
      <c r="J2533" s="21" t="s">
        <v>134</v>
      </c>
      <c r="K2533" s="21" t="s">
        <v>40</v>
      </c>
      <c r="L2533" s="21">
        <v>94122</v>
      </c>
      <c r="M2533" s="21" t="s">
        <v>41</v>
      </c>
      <c r="N2533" s="21" t="s">
        <v>4435</v>
      </c>
      <c r="O2533" s="21" t="s">
        <v>28</v>
      </c>
      <c r="P2533" s="21" t="s">
        <v>64</v>
      </c>
      <c r="Q2533" s="21" t="s">
        <v>5779</v>
      </c>
      <c r="R2533" s="22">
        <v>201.04</v>
      </c>
    </row>
    <row r="2534" spans="1:18" x14ac:dyDescent="0.2">
      <c r="A2534" s="21">
        <v>84</v>
      </c>
      <c r="B2534" s="21" t="s">
        <v>416</v>
      </c>
      <c r="C2534" s="21" t="s">
        <v>11733</v>
      </c>
      <c r="D2534" s="21" t="s">
        <v>11734</v>
      </c>
      <c r="E2534" s="21" t="s">
        <v>48</v>
      </c>
      <c r="F2534" s="21" t="s">
        <v>417</v>
      </c>
      <c r="G2534" s="21" t="s">
        <v>418</v>
      </c>
      <c r="H2534" s="21" t="s">
        <v>38</v>
      </c>
      <c r="I2534" s="21" t="s">
        <v>23</v>
      </c>
      <c r="J2534" s="21" t="s">
        <v>419</v>
      </c>
      <c r="K2534" s="21" t="s">
        <v>89</v>
      </c>
      <c r="L2534" s="21">
        <v>27707</v>
      </c>
      <c r="M2534" s="21" t="s">
        <v>26</v>
      </c>
      <c r="N2534" s="21" t="s">
        <v>420</v>
      </c>
      <c r="O2534" s="21" t="s">
        <v>43</v>
      </c>
      <c r="P2534" s="21" t="s">
        <v>189</v>
      </c>
      <c r="Q2534" s="21" t="s">
        <v>421</v>
      </c>
      <c r="R2534" s="22">
        <v>200.98400000000001</v>
      </c>
    </row>
    <row r="2535" spans="1:18" x14ac:dyDescent="0.2">
      <c r="A2535" s="21">
        <v>697</v>
      </c>
      <c r="B2535" s="21" t="s">
        <v>2542</v>
      </c>
      <c r="C2535" s="21" t="s">
        <v>2543</v>
      </c>
      <c r="D2535" s="21" t="s">
        <v>2544</v>
      </c>
      <c r="E2535" s="21" t="s">
        <v>206</v>
      </c>
      <c r="F2535" s="21" t="s">
        <v>2545</v>
      </c>
      <c r="G2535" s="21" t="s">
        <v>2546</v>
      </c>
      <c r="H2535" s="21" t="s">
        <v>105</v>
      </c>
      <c r="I2535" s="21" t="s">
        <v>23</v>
      </c>
      <c r="J2535" s="21" t="s">
        <v>2547</v>
      </c>
      <c r="K2535" s="21" t="s">
        <v>157</v>
      </c>
      <c r="L2535" s="21">
        <v>19013</v>
      </c>
      <c r="M2535" s="21" t="s">
        <v>158</v>
      </c>
      <c r="N2535" s="21" t="s">
        <v>420</v>
      </c>
      <c r="O2535" s="21" t="s">
        <v>43</v>
      </c>
      <c r="P2535" s="21" t="s">
        <v>189</v>
      </c>
      <c r="Q2535" s="21" t="s">
        <v>421</v>
      </c>
      <c r="R2535" s="22">
        <v>200.98400000000001</v>
      </c>
    </row>
    <row r="2536" spans="1:18" x14ac:dyDescent="0.2">
      <c r="A2536" s="21">
        <v>6254</v>
      </c>
      <c r="B2536" s="21" t="s">
        <v>9612</v>
      </c>
      <c r="C2536" s="21" t="s">
        <v>11896</v>
      </c>
      <c r="D2536" s="21" t="s">
        <v>11896</v>
      </c>
      <c r="E2536" s="21" t="s">
        <v>1452</v>
      </c>
      <c r="F2536" s="21" t="s">
        <v>889</v>
      </c>
      <c r="G2536" s="21" t="s">
        <v>890</v>
      </c>
      <c r="H2536" s="21" t="s">
        <v>105</v>
      </c>
      <c r="I2536" s="21" t="s">
        <v>23</v>
      </c>
      <c r="J2536" s="21" t="s">
        <v>8578</v>
      </c>
      <c r="K2536" s="21" t="s">
        <v>1431</v>
      </c>
      <c r="L2536" s="21">
        <v>30062</v>
      </c>
      <c r="M2536" s="21" t="s">
        <v>26</v>
      </c>
      <c r="N2536" s="21" t="s">
        <v>4870</v>
      </c>
      <c r="O2536" s="21" t="s">
        <v>70</v>
      </c>
      <c r="P2536" s="21" t="s">
        <v>71</v>
      </c>
      <c r="Q2536" s="21" t="s">
        <v>4871</v>
      </c>
      <c r="R2536" s="22">
        <v>200.97</v>
      </c>
    </row>
    <row r="2537" spans="1:18" x14ac:dyDescent="0.2">
      <c r="A2537" s="21">
        <v>5263</v>
      </c>
      <c r="B2537" s="21" t="s">
        <v>8910</v>
      </c>
      <c r="C2537" s="21" t="s">
        <v>12062</v>
      </c>
      <c r="D2537" s="21" t="s">
        <v>12137</v>
      </c>
      <c r="E2537" s="21" t="s">
        <v>206</v>
      </c>
      <c r="F2537" s="21" t="s">
        <v>4250</v>
      </c>
      <c r="G2537" s="21" t="s">
        <v>4251</v>
      </c>
      <c r="H2537" s="21" t="s">
        <v>105</v>
      </c>
      <c r="I2537" s="21" t="s">
        <v>23</v>
      </c>
      <c r="J2537" s="21" t="s">
        <v>202</v>
      </c>
      <c r="K2537" s="21" t="s">
        <v>107</v>
      </c>
      <c r="L2537" s="21">
        <v>77036</v>
      </c>
      <c r="M2537" s="21" t="s">
        <v>108</v>
      </c>
      <c r="N2537" s="21" t="s">
        <v>3268</v>
      </c>
      <c r="O2537" s="21" t="s">
        <v>28</v>
      </c>
      <c r="P2537" s="21" t="s">
        <v>54</v>
      </c>
      <c r="Q2537" s="21" t="s">
        <v>3269</v>
      </c>
      <c r="R2537" s="22">
        <v>200.79499999999999</v>
      </c>
    </row>
    <row r="2538" spans="1:18" x14ac:dyDescent="0.2">
      <c r="A2538" s="21">
        <v>1513</v>
      </c>
      <c r="B2538" s="21" t="s">
        <v>4563</v>
      </c>
      <c r="C2538" s="21" t="s">
        <v>2304</v>
      </c>
      <c r="D2538" s="21" t="s">
        <v>4564</v>
      </c>
      <c r="E2538" s="21" t="s">
        <v>48</v>
      </c>
      <c r="F2538" s="21" t="s">
        <v>1498</v>
      </c>
      <c r="G2538" s="21" t="s">
        <v>1499</v>
      </c>
      <c r="H2538" s="21" t="s">
        <v>22</v>
      </c>
      <c r="I2538" s="21" t="s">
        <v>23</v>
      </c>
      <c r="J2538" s="21" t="s">
        <v>924</v>
      </c>
      <c r="K2538" s="21" t="s">
        <v>107</v>
      </c>
      <c r="L2538" s="21">
        <v>75220</v>
      </c>
      <c r="M2538" s="21" t="s">
        <v>108</v>
      </c>
      <c r="N2538" s="21" t="s">
        <v>1051</v>
      </c>
      <c r="O2538" s="21" t="s">
        <v>43</v>
      </c>
      <c r="P2538" s="21" t="s">
        <v>57</v>
      </c>
      <c r="Q2538" s="21" t="s">
        <v>1052</v>
      </c>
      <c r="R2538" s="22">
        <v>200.06399999999999</v>
      </c>
    </row>
    <row r="2539" spans="1:18" x14ac:dyDescent="0.2">
      <c r="A2539" s="21">
        <v>6634</v>
      </c>
      <c r="B2539" s="21" t="s">
        <v>9845</v>
      </c>
      <c r="C2539" s="21" t="s">
        <v>3083</v>
      </c>
      <c r="D2539" s="21" t="s">
        <v>3083</v>
      </c>
      <c r="E2539" s="21" t="s">
        <v>1452</v>
      </c>
      <c r="F2539" s="21" t="s">
        <v>1911</v>
      </c>
      <c r="G2539" s="21" t="s">
        <v>1912</v>
      </c>
      <c r="H2539" s="21" t="s">
        <v>22</v>
      </c>
      <c r="I2539" s="21" t="s">
        <v>23</v>
      </c>
      <c r="J2539" s="21" t="s">
        <v>134</v>
      </c>
      <c r="K2539" s="21" t="s">
        <v>40</v>
      </c>
      <c r="L2539" s="21">
        <v>94109</v>
      </c>
      <c r="M2539" s="21" t="s">
        <v>41</v>
      </c>
      <c r="N2539" s="21" t="s">
        <v>2881</v>
      </c>
      <c r="O2539" s="21" t="s">
        <v>70</v>
      </c>
      <c r="P2539" s="21" t="s">
        <v>175</v>
      </c>
      <c r="Q2539" s="21" t="s">
        <v>2882</v>
      </c>
      <c r="R2539" s="22">
        <v>199.99</v>
      </c>
    </row>
    <row r="2540" spans="1:18" x14ac:dyDescent="0.2">
      <c r="A2540" s="21">
        <v>1926</v>
      </c>
      <c r="B2540" s="21" t="s">
        <v>5381</v>
      </c>
      <c r="C2540" s="21" t="s">
        <v>11838</v>
      </c>
      <c r="D2540" s="21" t="s">
        <v>5382</v>
      </c>
      <c r="E2540" s="21" t="s">
        <v>48</v>
      </c>
      <c r="F2540" s="21" t="s">
        <v>3298</v>
      </c>
      <c r="G2540" s="21" t="s">
        <v>3299</v>
      </c>
      <c r="H2540" s="21" t="s">
        <v>38</v>
      </c>
      <c r="I2540" s="21" t="s">
        <v>23</v>
      </c>
      <c r="J2540" s="21" t="s">
        <v>134</v>
      </c>
      <c r="K2540" s="21" t="s">
        <v>40</v>
      </c>
      <c r="L2540" s="21">
        <v>94110</v>
      </c>
      <c r="M2540" s="21" t="s">
        <v>41</v>
      </c>
      <c r="N2540" s="21" t="s">
        <v>1326</v>
      </c>
      <c r="O2540" s="21" t="s">
        <v>70</v>
      </c>
      <c r="P2540" s="21" t="s">
        <v>175</v>
      </c>
      <c r="Q2540" s="21" t="s">
        <v>1327</v>
      </c>
      <c r="R2540" s="22">
        <v>199.98</v>
      </c>
    </row>
    <row r="2541" spans="1:18" x14ac:dyDescent="0.2">
      <c r="A2541" s="21">
        <v>2282</v>
      </c>
      <c r="B2541" s="21" t="s">
        <v>5924</v>
      </c>
      <c r="C2541" s="21" t="s">
        <v>4526</v>
      </c>
      <c r="D2541" s="21" t="s">
        <v>11735</v>
      </c>
      <c r="E2541" s="21" t="s">
        <v>206</v>
      </c>
      <c r="F2541" s="21" t="s">
        <v>5925</v>
      </c>
      <c r="G2541" s="21" t="s">
        <v>5926</v>
      </c>
      <c r="H2541" s="21" t="s">
        <v>22</v>
      </c>
      <c r="I2541" s="21" t="s">
        <v>23</v>
      </c>
      <c r="J2541" s="21" t="s">
        <v>96</v>
      </c>
      <c r="K2541" s="21" t="s">
        <v>97</v>
      </c>
      <c r="L2541" s="21">
        <v>98115</v>
      </c>
      <c r="M2541" s="21" t="s">
        <v>41</v>
      </c>
      <c r="N2541" s="21" t="s">
        <v>3955</v>
      </c>
      <c r="O2541" s="21" t="s">
        <v>28</v>
      </c>
      <c r="P2541" s="21" t="s">
        <v>29</v>
      </c>
      <c r="Q2541" s="21" t="s">
        <v>3956</v>
      </c>
      <c r="R2541" s="22">
        <v>199.98</v>
      </c>
    </row>
    <row r="2542" spans="1:18" x14ac:dyDescent="0.2">
      <c r="A2542" s="21">
        <v>4969</v>
      </c>
      <c r="B2542" s="21" t="s">
        <v>8704</v>
      </c>
      <c r="C2542" s="21" t="s">
        <v>12210</v>
      </c>
      <c r="D2542" s="21" t="s">
        <v>12226</v>
      </c>
      <c r="E2542" s="21" t="s">
        <v>19</v>
      </c>
      <c r="F2542" s="21" t="s">
        <v>5100</v>
      </c>
      <c r="G2542" s="21" t="s">
        <v>5101</v>
      </c>
      <c r="H2542" s="21" t="s">
        <v>105</v>
      </c>
      <c r="I2542" s="21" t="s">
        <v>23</v>
      </c>
      <c r="J2542" s="21" t="s">
        <v>4047</v>
      </c>
      <c r="K2542" s="21" t="s">
        <v>1574</v>
      </c>
      <c r="L2542" s="21">
        <v>2908</v>
      </c>
      <c r="M2542" s="21" t="s">
        <v>158</v>
      </c>
      <c r="N2542" s="21" t="s">
        <v>1797</v>
      </c>
      <c r="O2542" s="21" t="s">
        <v>70</v>
      </c>
      <c r="P2542" s="21" t="s">
        <v>175</v>
      </c>
      <c r="Q2542" s="21" t="s">
        <v>1798</v>
      </c>
      <c r="R2542" s="22">
        <v>199.98</v>
      </c>
    </row>
    <row r="2543" spans="1:18" x14ac:dyDescent="0.2">
      <c r="A2543" s="21">
        <v>8421</v>
      </c>
      <c r="B2543" s="21" t="s">
        <v>10879</v>
      </c>
      <c r="C2543" s="21" t="s">
        <v>12015</v>
      </c>
      <c r="D2543" s="21" t="s">
        <v>12101</v>
      </c>
      <c r="E2543" s="21" t="s">
        <v>206</v>
      </c>
      <c r="F2543" s="21" t="s">
        <v>7204</v>
      </c>
      <c r="G2543" s="21" t="s">
        <v>7205</v>
      </c>
      <c r="H2543" s="21" t="s">
        <v>105</v>
      </c>
      <c r="I2543" s="21" t="s">
        <v>23</v>
      </c>
      <c r="J2543" s="21" t="s">
        <v>96</v>
      </c>
      <c r="K2543" s="21" t="s">
        <v>97</v>
      </c>
      <c r="L2543" s="21">
        <v>98105</v>
      </c>
      <c r="M2543" s="21" t="s">
        <v>41</v>
      </c>
      <c r="N2543" s="21" t="s">
        <v>6134</v>
      </c>
      <c r="O2543" s="21" t="s">
        <v>70</v>
      </c>
      <c r="P2543" s="21" t="s">
        <v>175</v>
      </c>
      <c r="Q2543" s="21" t="s">
        <v>6135</v>
      </c>
      <c r="R2543" s="22">
        <v>199.98</v>
      </c>
    </row>
    <row r="2544" spans="1:18" x14ac:dyDescent="0.2">
      <c r="A2544" s="21">
        <v>8544</v>
      </c>
      <c r="B2544" s="21" t="s">
        <v>10958</v>
      </c>
      <c r="C2544" s="21" t="s">
        <v>12131</v>
      </c>
      <c r="D2544" s="21" t="s">
        <v>11990</v>
      </c>
      <c r="E2544" s="21" t="s">
        <v>48</v>
      </c>
      <c r="F2544" s="21" t="s">
        <v>5688</v>
      </c>
      <c r="G2544" s="21" t="s">
        <v>5689</v>
      </c>
      <c r="H2544" s="21" t="s">
        <v>22</v>
      </c>
      <c r="I2544" s="21" t="s">
        <v>23</v>
      </c>
      <c r="J2544" s="21" t="s">
        <v>299</v>
      </c>
      <c r="K2544" s="21" t="s">
        <v>300</v>
      </c>
      <c r="L2544" s="21">
        <v>10035</v>
      </c>
      <c r="M2544" s="21" t="s">
        <v>158</v>
      </c>
      <c r="N2544" s="21" t="s">
        <v>1797</v>
      </c>
      <c r="O2544" s="21" t="s">
        <v>70</v>
      </c>
      <c r="P2544" s="21" t="s">
        <v>175</v>
      </c>
      <c r="Q2544" s="21" t="s">
        <v>1798</v>
      </c>
      <c r="R2544" s="22">
        <v>199.98</v>
      </c>
    </row>
    <row r="2545" spans="1:18" x14ac:dyDescent="0.2">
      <c r="A2545" s="21">
        <v>8654</v>
      </c>
      <c r="B2545" s="21" t="s">
        <v>11024</v>
      </c>
      <c r="C2545" s="21" t="s">
        <v>1010</v>
      </c>
      <c r="D2545" s="21" t="s">
        <v>1010</v>
      </c>
      <c r="E2545" s="21" t="s">
        <v>1452</v>
      </c>
      <c r="F2545" s="21" t="s">
        <v>2464</v>
      </c>
      <c r="G2545" s="21" t="s">
        <v>2465</v>
      </c>
      <c r="H2545" s="21" t="s">
        <v>22</v>
      </c>
      <c r="I2545" s="21" t="s">
        <v>23</v>
      </c>
      <c r="J2545" s="21" t="s">
        <v>96</v>
      </c>
      <c r="K2545" s="21" t="s">
        <v>97</v>
      </c>
      <c r="L2545" s="21">
        <v>98103</v>
      </c>
      <c r="M2545" s="21" t="s">
        <v>41</v>
      </c>
      <c r="N2545" s="21" t="s">
        <v>2595</v>
      </c>
      <c r="O2545" s="21" t="s">
        <v>70</v>
      </c>
      <c r="P2545" s="21" t="s">
        <v>175</v>
      </c>
      <c r="Q2545" s="21" t="s">
        <v>2596</v>
      </c>
      <c r="R2545" s="22">
        <v>199.98</v>
      </c>
    </row>
    <row r="2546" spans="1:18" x14ac:dyDescent="0.2">
      <c r="A2546" s="21">
        <v>2069</v>
      </c>
      <c r="B2546" s="21" t="s">
        <v>5564</v>
      </c>
      <c r="C2546" s="21" t="s">
        <v>5565</v>
      </c>
      <c r="D2546" s="21" t="s">
        <v>5566</v>
      </c>
      <c r="E2546" s="21" t="s">
        <v>48</v>
      </c>
      <c r="F2546" s="21" t="s">
        <v>2227</v>
      </c>
      <c r="G2546" s="21" t="s">
        <v>2228</v>
      </c>
      <c r="H2546" s="21" t="s">
        <v>22</v>
      </c>
      <c r="I2546" s="21" t="s">
        <v>23</v>
      </c>
      <c r="J2546" s="21" t="s">
        <v>4562</v>
      </c>
      <c r="K2546" s="21" t="s">
        <v>40</v>
      </c>
      <c r="L2546" s="21">
        <v>91767</v>
      </c>
      <c r="M2546" s="21" t="s">
        <v>41</v>
      </c>
      <c r="N2546" s="21" t="s">
        <v>5567</v>
      </c>
      <c r="O2546" s="21" t="s">
        <v>70</v>
      </c>
      <c r="P2546" s="21" t="s">
        <v>175</v>
      </c>
      <c r="Q2546" s="21" t="s">
        <v>5568</v>
      </c>
      <c r="R2546" s="22">
        <v>199.96</v>
      </c>
    </row>
    <row r="2547" spans="1:18" x14ac:dyDescent="0.2">
      <c r="A2547" s="21">
        <v>4346</v>
      </c>
      <c r="B2547" s="21" t="s">
        <v>8211</v>
      </c>
      <c r="C2547" s="21" t="s">
        <v>4477</v>
      </c>
      <c r="D2547" s="21" t="s">
        <v>6185</v>
      </c>
      <c r="E2547" s="21" t="s">
        <v>206</v>
      </c>
      <c r="F2547" s="21" t="s">
        <v>4221</v>
      </c>
      <c r="G2547" s="21" t="s">
        <v>4222</v>
      </c>
      <c r="H2547" s="21" t="s">
        <v>22</v>
      </c>
      <c r="I2547" s="21" t="s">
        <v>23</v>
      </c>
      <c r="J2547" s="21" t="s">
        <v>134</v>
      </c>
      <c r="K2547" s="21" t="s">
        <v>40</v>
      </c>
      <c r="L2547" s="21">
        <v>94110</v>
      </c>
      <c r="M2547" s="21" t="s">
        <v>41</v>
      </c>
      <c r="N2547" s="21" t="s">
        <v>5116</v>
      </c>
      <c r="O2547" s="21" t="s">
        <v>70</v>
      </c>
      <c r="P2547" s="21" t="s">
        <v>175</v>
      </c>
      <c r="Q2547" s="21" t="s">
        <v>5117</v>
      </c>
      <c r="R2547" s="22">
        <v>199.96</v>
      </c>
    </row>
    <row r="2548" spans="1:18" x14ac:dyDescent="0.2">
      <c r="A2548" s="21">
        <v>5188</v>
      </c>
      <c r="B2548" s="21" t="s">
        <v>8857</v>
      </c>
      <c r="C2548" s="21" t="s">
        <v>7355</v>
      </c>
      <c r="D2548" s="21" t="s">
        <v>2191</v>
      </c>
      <c r="E2548" s="21" t="s">
        <v>48</v>
      </c>
      <c r="F2548" s="21" t="s">
        <v>2227</v>
      </c>
      <c r="G2548" s="21" t="s">
        <v>2228</v>
      </c>
      <c r="H2548" s="21" t="s">
        <v>22</v>
      </c>
      <c r="I2548" s="21" t="s">
        <v>23</v>
      </c>
      <c r="J2548" s="21" t="s">
        <v>563</v>
      </c>
      <c r="K2548" s="21" t="s">
        <v>286</v>
      </c>
      <c r="L2548" s="21">
        <v>47201</v>
      </c>
      <c r="M2548" s="21" t="s">
        <v>108</v>
      </c>
      <c r="N2548" s="21" t="s">
        <v>4247</v>
      </c>
      <c r="O2548" s="21" t="s">
        <v>70</v>
      </c>
      <c r="P2548" s="21" t="s">
        <v>175</v>
      </c>
      <c r="Q2548" s="21" t="s">
        <v>4248</v>
      </c>
      <c r="R2548" s="22">
        <v>199.96</v>
      </c>
    </row>
    <row r="2549" spans="1:18" x14ac:dyDescent="0.2">
      <c r="A2549" s="21">
        <v>2001</v>
      </c>
      <c r="B2549" s="21" t="s">
        <v>5483</v>
      </c>
      <c r="C2549" s="21" t="s">
        <v>11955</v>
      </c>
      <c r="D2549" s="21" t="s">
        <v>5246</v>
      </c>
      <c r="E2549" s="21" t="s">
        <v>48</v>
      </c>
      <c r="F2549" s="21" t="s">
        <v>5484</v>
      </c>
      <c r="G2549" s="21" t="s">
        <v>5485</v>
      </c>
      <c r="H2549" s="21" t="s">
        <v>22</v>
      </c>
      <c r="I2549" s="21" t="s">
        <v>23</v>
      </c>
      <c r="J2549" s="21" t="s">
        <v>678</v>
      </c>
      <c r="K2549" s="21" t="s">
        <v>40</v>
      </c>
      <c r="L2549" s="21">
        <v>91104</v>
      </c>
      <c r="M2549" s="21" t="s">
        <v>41</v>
      </c>
      <c r="N2549" s="21" t="s">
        <v>501</v>
      </c>
      <c r="O2549" s="21" t="s">
        <v>70</v>
      </c>
      <c r="P2549" s="21" t="s">
        <v>175</v>
      </c>
      <c r="Q2549" s="21" t="s">
        <v>502</v>
      </c>
      <c r="R2549" s="22">
        <v>199.95</v>
      </c>
    </row>
    <row r="2550" spans="1:18" x14ac:dyDescent="0.2">
      <c r="A2550" s="21">
        <v>2056</v>
      </c>
      <c r="B2550" s="21" t="s">
        <v>5551</v>
      </c>
      <c r="C2550" s="21" t="s">
        <v>667</v>
      </c>
      <c r="D2550" s="21" t="s">
        <v>544</v>
      </c>
      <c r="E2550" s="21" t="s">
        <v>206</v>
      </c>
      <c r="F2550" s="21" t="s">
        <v>2252</v>
      </c>
      <c r="G2550" s="21" t="s">
        <v>2253</v>
      </c>
      <c r="H2550" s="21" t="s">
        <v>22</v>
      </c>
      <c r="I2550" s="21" t="s">
        <v>23</v>
      </c>
      <c r="J2550" s="21" t="s">
        <v>994</v>
      </c>
      <c r="K2550" s="21" t="s">
        <v>266</v>
      </c>
      <c r="L2550" s="21">
        <v>48227</v>
      </c>
      <c r="M2550" s="21" t="s">
        <v>108</v>
      </c>
      <c r="N2550" s="21" t="s">
        <v>5552</v>
      </c>
      <c r="O2550" s="21" t="s">
        <v>70</v>
      </c>
      <c r="P2550" s="21" t="s">
        <v>175</v>
      </c>
      <c r="Q2550" s="21" t="s">
        <v>5553</v>
      </c>
      <c r="R2550" s="22">
        <v>199.95</v>
      </c>
    </row>
    <row r="2551" spans="1:18" x14ac:dyDescent="0.2">
      <c r="A2551" s="21">
        <v>2184</v>
      </c>
      <c r="B2551" s="21" t="s">
        <v>5753</v>
      </c>
      <c r="C2551" s="21" t="s">
        <v>11994</v>
      </c>
      <c r="D2551" s="21" t="s">
        <v>11766</v>
      </c>
      <c r="E2551" s="21" t="s">
        <v>48</v>
      </c>
      <c r="F2551" s="21" t="s">
        <v>1635</v>
      </c>
      <c r="G2551" s="21" t="s">
        <v>1636</v>
      </c>
      <c r="H2551" s="21" t="s">
        <v>22</v>
      </c>
      <c r="I2551" s="21" t="s">
        <v>23</v>
      </c>
      <c r="J2551" s="21" t="s">
        <v>299</v>
      </c>
      <c r="K2551" s="21" t="s">
        <v>300</v>
      </c>
      <c r="L2551" s="21">
        <v>10009</v>
      </c>
      <c r="M2551" s="21" t="s">
        <v>158</v>
      </c>
      <c r="N2551" s="21" t="s">
        <v>501</v>
      </c>
      <c r="O2551" s="21" t="s">
        <v>70</v>
      </c>
      <c r="P2551" s="21" t="s">
        <v>175</v>
      </c>
      <c r="Q2551" s="21" t="s">
        <v>502</v>
      </c>
      <c r="R2551" s="22">
        <v>199.95</v>
      </c>
    </row>
    <row r="2552" spans="1:18" x14ac:dyDescent="0.2">
      <c r="A2552" s="21">
        <v>9253</v>
      </c>
      <c r="B2552" s="21" t="s">
        <v>11376</v>
      </c>
      <c r="C2552" s="21" t="s">
        <v>244</v>
      </c>
      <c r="D2552" s="21" t="s">
        <v>1437</v>
      </c>
      <c r="E2552" s="21" t="s">
        <v>19</v>
      </c>
      <c r="F2552" s="21" t="s">
        <v>9344</v>
      </c>
      <c r="G2552" s="21" t="s">
        <v>9345</v>
      </c>
      <c r="H2552" s="21" t="s">
        <v>22</v>
      </c>
      <c r="I2552" s="21" t="s">
        <v>23</v>
      </c>
      <c r="J2552" s="21" t="s">
        <v>11377</v>
      </c>
      <c r="K2552" s="21" t="s">
        <v>1926</v>
      </c>
      <c r="L2552" s="21">
        <v>71603</v>
      </c>
      <c r="M2552" s="21" t="s">
        <v>26</v>
      </c>
      <c r="N2552" s="21" t="s">
        <v>5552</v>
      </c>
      <c r="O2552" s="21" t="s">
        <v>70</v>
      </c>
      <c r="P2552" s="21" t="s">
        <v>175</v>
      </c>
      <c r="Q2552" s="21" t="s">
        <v>5553</v>
      </c>
      <c r="R2552" s="22">
        <v>199.95</v>
      </c>
    </row>
    <row r="2553" spans="1:18" x14ac:dyDescent="0.2">
      <c r="A2553" s="21">
        <v>4400</v>
      </c>
      <c r="B2553" s="21" t="s">
        <v>8253</v>
      </c>
      <c r="C2553" s="21" t="s">
        <v>2848</v>
      </c>
      <c r="D2553" s="21" t="s">
        <v>2848</v>
      </c>
      <c r="E2553" s="21" t="s">
        <v>1452</v>
      </c>
      <c r="F2553" s="21" t="s">
        <v>506</v>
      </c>
      <c r="G2553" s="21" t="s">
        <v>507</v>
      </c>
      <c r="H2553" s="21" t="s">
        <v>22</v>
      </c>
      <c r="I2553" s="21" t="s">
        <v>23</v>
      </c>
      <c r="J2553" s="21" t="s">
        <v>432</v>
      </c>
      <c r="K2553" s="21" t="s">
        <v>3106</v>
      </c>
      <c r="L2553" s="21">
        <v>21044</v>
      </c>
      <c r="M2553" s="21" t="s">
        <v>158</v>
      </c>
      <c r="N2553" s="21" t="s">
        <v>3914</v>
      </c>
      <c r="O2553" s="21" t="s">
        <v>43</v>
      </c>
      <c r="P2553" s="21" t="s">
        <v>189</v>
      </c>
      <c r="Q2553" s="21" t="s">
        <v>3915</v>
      </c>
      <c r="R2553" s="22">
        <v>199.9</v>
      </c>
    </row>
    <row r="2554" spans="1:18" x14ac:dyDescent="0.2">
      <c r="A2554" s="21">
        <v>9428</v>
      </c>
      <c r="B2554" s="21" t="s">
        <v>11478</v>
      </c>
      <c r="C2554" s="21" t="s">
        <v>4503</v>
      </c>
      <c r="D2554" s="21" t="s">
        <v>11731</v>
      </c>
      <c r="E2554" s="21" t="s">
        <v>48</v>
      </c>
      <c r="F2554" s="21" t="s">
        <v>7372</v>
      </c>
      <c r="G2554" s="21" t="s">
        <v>7373</v>
      </c>
      <c r="H2554" s="21" t="s">
        <v>38</v>
      </c>
      <c r="I2554" s="21" t="s">
        <v>23</v>
      </c>
      <c r="J2554" s="21" t="s">
        <v>3913</v>
      </c>
      <c r="K2554" s="21" t="s">
        <v>300</v>
      </c>
      <c r="L2554" s="21">
        <v>14215</v>
      </c>
      <c r="M2554" s="21" t="s">
        <v>158</v>
      </c>
      <c r="N2554" s="21" t="s">
        <v>3925</v>
      </c>
      <c r="O2554" s="21" t="s">
        <v>28</v>
      </c>
      <c r="P2554" s="21" t="s">
        <v>64</v>
      </c>
      <c r="Q2554" s="21" t="s">
        <v>3926</v>
      </c>
      <c r="R2554" s="22">
        <v>199.9</v>
      </c>
    </row>
    <row r="2555" spans="1:18" x14ac:dyDescent="0.2">
      <c r="A2555" s="21">
        <v>9526</v>
      </c>
      <c r="B2555" s="21" t="s">
        <v>11548</v>
      </c>
      <c r="C2555" s="21" t="s">
        <v>11875</v>
      </c>
      <c r="D2555" s="21" t="s">
        <v>12136</v>
      </c>
      <c r="E2555" s="21" t="s">
        <v>206</v>
      </c>
      <c r="F2555" s="21" t="s">
        <v>5748</v>
      </c>
      <c r="G2555" s="21" t="s">
        <v>5749</v>
      </c>
      <c r="H2555" s="21" t="s">
        <v>105</v>
      </c>
      <c r="I2555" s="21" t="s">
        <v>23</v>
      </c>
      <c r="J2555" s="21" t="s">
        <v>96</v>
      </c>
      <c r="K2555" s="21" t="s">
        <v>97</v>
      </c>
      <c r="L2555" s="21">
        <v>98115</v>
      </c>
      <c r="M2555" s="21" t="s">
        <v>41</v>
      </c>
      <c r="N2555" s="21" t="s">
        <v>3925</v>
      </c>
      <c r="O2555" s="21" t="s">
        <v>28</v>
      </c>
      <c r="P2555" s="21" t="s">
        <v>64</v>
      </c>
      <c r="Q2555" s="21" t="s">
        <v>3926</v>
      </c>
      <c r="R2555" s="22">
        <v>199.9</v>
      </c>
    </row>
    <row r="2556" spans="1:18" x14ac:dyDescent="0.2">
      <c r="A2556" s="21">
        <v>5039</v>
      </c>
      <c r="B2556" s="21" t="s">
        <v>8761</v>
      </c>
      <c r="C2556" s="21" t="s">
        <v>12105</v>
      </c>
      <c r="D2556" s="21" t="s">
        <v>12217</v>
      </c>
      <c r="E2556" s="21" t="s">
        <v>206</v>
      </c>
      <c r="F2556" s="21" t="s">
        <v>4521</v>
      </c>
      <c r="G2556" s="21" t="s">
        <v>4522</v>
      </c>
      <c r="H2556" s="21" t="s">
        <v>38</v>
      </c>
      <c r="I2556" s="21" t="s">
        <v>23</v>
      </c>
      <c r="J2556" s="21" t="s">
        <v>587</v>
      </c>
      <c r="K2556" s="21" t="s">
        <v>275</v>
      </c>
      <c r="L2556" s="21">
        <v>19805</v>
      </c>
      <c r="M2556" s="21" t="s">
        <v>158</v>
      </c>
      <c r="N2556" s="21" t="s">
        <v>3180</v>
      </c>
      <c r="O2556" s="21" t="s">
        <v>28</v>
      </c>
      <c r="P2556" s="21" t="s">
        <v>54</v>
      </c>
      <c r="Q2556" s="21" t="s">
        <v>3181</v>
      </c>
      <c r="R2556" s="22">
        <v>199.83600000000001</v>
      </c>
    </row>
    <row r="2557" spans="1:18" x14ac:dyDescent="0.2">
      <c r="A2557" s="21">
        <v>8485</v>
      </c>
      <c r="B2557" s="21" t="s">
        <v>10924</v>
      </c>
      <c r="C2557" s="21" t="s">
        <v>2357</v>
      </c>
      <c r="D2557" s="21" t="s">
        <v>2357</v>
      </c>
      <c r="E2557" s="21" t="s">
        <v>1452</v>
      </c>
      <c r="F2557" s="21" t="s">
        <v>1643</v>
      </c>
      <c r="G2557" s="21" t="s">
        <v>1644</v>
      </c>
      <c r="H2557" s="21" t="s">
        <v>22</v>
      </c>
      <c r="I2557" s="21" t="s">
        <v>23</v>
      </c>
      <c r="J2557" s="21" t="s">
        <v>96</v>
      </c>
      <c r="K2557" s="21" t="s">
        <v>97</v>
      </c>
      <c r="L2557" s="21">
        <v>98115</v>
      </c>
      <c r="M2557" s="21" t="s">
        <v>41</v>
      </c>
      <c r="N2557" s="21" t="s">
        <v>2470</v>
      </c>
      <c r="O2557" s="21" t="s">
        <v>28</v>
      </c>
      <c r="P2557" s="21" t="s">
        <v>64</v>
      </c>
      <c r="Q2557" s="21" t="s">
        <v>2471</v>
      </c>
      <c r="R2557" s="22">
        <v>199.8</v>
      </c>
    </row>
    <row r="2558" spans="1:18" x14ac:dyDescent="0.2">
      <c r="A2558" s="21">
        <v>5916</v>
      </c>
      <c r="B2558" s="21" t="s">
        <v>9403</v>
      </c>
      <c r="C2558" s="21" t="s">
        <v>178</v>
      </c>
      <c r="D2558" s="21" t="s">
        <v>6663</v>
      </c>
      <c r="E2558" s="21" t="s">
        <v>48</v>
      </c>
      <c r="F2558" s="21" t="s">
        <v>7781</v>
      </c>
      <c r="G2558" s="21" t="s">
        <v>7782</v>
      </c>
      <c r="H2558" s="21" t="s">
        <v>22</v>
      </c>
      <c r="I2558" s="21" t="s">
        <v>23</v>
      </c>
      <c r="J2558" s="21" t="s">
        <v>299</v>
      </c>
      <c r="K2558" s="21" t="s">
        <v>300</v>
      </c>
      <c r="L2558" s="21">
        <v>10035</v>
      </c>
      <c r="M2558" s="21" t="s">
        <v>158</v>
      </c>
      <c r="N2558" s="21" t="s">
        <v>4015</v>
      </c>
      <c r="O2558" s="21" t="s">
        <v>28</v>
      </c>
      <c r="P2558" s="21" t="s">
        <v>32</v>
      </c>
      <c r="Q2558" s="21" t="s">
        <v>4016</v>
      </c>
      <c r="R2558" s="22">
        <v>199.76400000000001</v>
      </c>
    </row>
    <row r="2559" spans="1:18" x14ac:dyDescent="0.2">
      <c r="A2559" s="21">
        <v>7997</v>
      </c>
      <c r="B2559" s="21" t="s">
        <v>10632</v>
      </c>
      <c r="C2559" s="21" t="s">
        <v>11809</v>
      </c>
      <c r="D2559" s="21" t="s">
        <v>11754</v>
      </c>
      <c r="E2559" s="21" t="s">
        <v>206</v>
      </c>
      <c r="F2559" s="21" t="s">
        <v>6137</v>
      </c>
      <c r="G2559" s="21" t="s">
        <v>6138</v>
      </c>
      <c r="H2559" s="21" t="s">
        <v>105</v>
      </c>
      <c r="I2559" s="21" t="s">
        <v>23</v>
      </c>
      <c r="J2559" s="21" t="s">
        <v>1066</v>
      </c>
      <c r="K2559" s="21" t="s">
        <v>40</v>
      </c>
      <c r="L2559" s="21">
        <v>92037</v>
      </c>
      <c r="M2559" s="21" t="s">
        <v>41</v>
      </c>
      <c r="N2559" s="21" t="s">
        <v>1115</v>
      </c>
      <c r="O2559" s="21" t="s">
        <v>70</v>
      </c>
      <c r="P2559" s="21" t="s">
        <v>175</v>
      </c>
      <c r="Q2559" s="21" t="s">
        <v>1116</v>
      </c>
      <c r="R2559" s="22">
        <v>199.75</v>
      </c>
    </row>
    <row r="2560" spans="1:18" x14ac:dyDescent="0.2">
      <c r="A2560" s="21">
        <v>8160</v>
      </c>
      <c r="B2560" s="21" t="s">
        <v>10726</v>
      </c>
      <c r="C2560" s="21" t="s">
        <v>12269</v>
      </c>
      <c r="D2560" s="21" t="s">
        <v>251</v>
      </c>
      <c r="E2560" s="21" t="s">
        <v>48</v>
      </c>
      <c r="F2560" s="21" t="s">
        <v>497</v>
      </c>
      <c r="G2560" s="21" t="s">
        <v>498</v>
      </c>
      <c r="H2560" s="21" t="s">
        <v>105</v>
      </c>
      <c r="I2560" s="21" t="s">
        <v>23</v>
      </c>
      <c r="J2560" s="21" t="s">
        <v>9272</v>
      </c>
      <c r="K2560" s="21" t="s">
        <v>844</v>
      </c>
      <c r="L2560" s="21">
        <v>6460</v>
      </c>
      <c r="M2560" s="21" t="s">
        <v>158</v>
      </c>
      <c r="N2560" s="21" t="s">
        <v>1115</v>
      </c>
      <c r="O2560" s="21" t="s">
        <v>70</v>
      </c>
      <c r="P2560" s="21" t="s">
        <v>175</v>
      </c>
      <c r="Q2560" s="21" t="s">
        <v>1116</v>
      </c>
      <c r="R2560" s="22">
        <v>199.75</v>
      </c>
    </row>
    <row r="2561" spans="1:18" x14ac:dyDescent="0.2">
      <c r="A2561" s="21">
        <v>2272</v>
      </c>
      <c r="B2561" s="21" t="s">
        <v>5910</v>
      </c>
      <c r="C2561" s="21" t="s">
        <v>179</v>
      </c>
      <c r="D2561" s="21" t="s">
        <v>4460</v>
      </c>
      <c r="E2561" s="21" t="s">
        <v>48</v>
      </c>
      <c r="F2561" s="21" t="s">
        <v>781</v>
      </c>
      <c r="G2561" s="21" t="s">
        <v>782</v>
      </c>
      <c r="H2561" s="21" t="s">
        <v>22</v>
      </c>
      <c r="I2561" s="21" t="s">
        <v>23</v>
      </c>
      <c r="J2561" s="21" t="s">
        <v>96</v>
      </c>
      <c r="K2561" s="21" t="s">
        <v>97</v>
      </c>
      <c r="L2561" s="21">
        <v>98105</v>
      </c>
      <c r="M2561" s="21" t="s">
        <v>41</v>
      </c>
      <c r="N2561" s="21" t="s">
        <v>5911</v>
      </c>
      <c r="O2561" s="21" t="s">
        <v>43</v>
      </c>
      <c r="P2561" s="21" t="s">
        <v>57</v>
      </c>
      <c r="Q2561" s="21" t="s">
        <v>5912</v>
      </c>
      <c r="R2561" s="22">
        <v>199.74</v>
      </c>
    </row>
    <row r="2562" spans="1:18" x14ac:dyDescent="0.2">
      <c r="A2562" s="21">
        <v>6626</v>
      </c>
      <c r="B2562" s="21" t="s">
        <v>9835</v>
      </c>
      <c r="C2562" s="21" t="s">
        <v>9836</v>
      </c>
      <c r="D2562" s="21" t="s">
        <v>5528</v>
      </c>
      <c r="E2562" s="21" t="s">
        <v>48</v>
      </c>
      <c r="F2562" s="21" t="s">
        <v>3789</v>
      </c>
      <c r="G2562" s="21" t="s">
        <v>3790</v>
      </c>
      <c r="H2562" s="21" t="s">
        <v>22</v>
      </c>
      <c r="I2562" s="21" t="s">
        <v>23</v>
      </c>
      <c r="J2562" s="21" t="s">
        <v>9837</v>
      </c>
      <c r="K2562" s="21" t="s">
        <v>107</v>
      </c>
      <c r="L2562" s="21">
        <v>77590</v>
      </c>
      <c r="M2562" s="21" t="s">
        <v>108</v>
      </c>
      <c r="N2562" s="21" t="s">
        <v>6851</v>
      </c>
      <c r="O2562" s="21" t="s">
        <v>28</v>
      </c>
      <c r="P2562" s="21" t="s">
        <v>32</v>
      </c>
      <c r="Q2562" s="21" t="s">
        <v>6852</v>
      </c>
      <c r="R2562" s="22">
        <v>199.304</v>
      </c>
    </row>
    <row r="2563" spans="1:18" x14ac:dyDescent="0.2">
      <c r="A2563" s="21">
        <v>7044</v>
      </c>
      <c r="B2563" s="21" t="s">
        <v>10105</v>
      </c>
      <c r="C2563" s="21" t="s">
        <v>153</v>
      </c>
      <c r="D2563" s="21" t="s">
        <v>2715</v>
      </c>
      <c r="E2563" s="21" t="s">
        <v>48</v>
      </c>
      <c r="F2563" s="21" t="s">
        <v>2602</v>
      </c>
      <c r="G2563" s="21" t="s">
        <v>2603</v>
      </c>
      <c r="H2563" s="21" t="s">
        <v>22</v>
      </c>
      <c r="I2563" s="21" t="s">
        <v>23</v>
      </c>
      <c r="J2563" s="21" t="s">
        <v>156</v>
      </c>
      <c r="K2563" s="21" t="s">
        <v>157</v>
      </c>
      <c r="L2563" s="21">
        <v>19134</v>
      </c>
      <c r="M2563" s="21" t="s">
        <v>158</v>
      </c>
      <c r="N2563" s="21" t="s">
        <v>2076</v>
      </c>
      <c r="O2563" s="21" t="s">
        <v>28</v>
      </c>
      <c r="P2563" s="21" t="s">
        <v>32</v>
      </c>
      <c r="Q2563" s="21" t="s">
        <v>2077</v>
      </c>
      <c r="R2563" s="22">
        <v>198.744</v>
      </c>
    </row>
    <row r="2564" spans="1:18" x14ac:dyDescent="0.2">
      <c r="A2564" s="21">
        <v>7563</v>
      </c>
      <c r="B2564" s="21" t="s">
        <v>10391</v>
      </c>
      <c r="C2564" s="21" t="s">
        <v>11816</v>
      </c>
      <c r="D2564" s="21" t="s">
        <v>11759</v>
      </c>
      <c r="E2564" s="21" t="s">
        <v>48</v>
      </c>
      <c r="F2564" s="21" t="s">
        <v>2480</v>
      </c>
      <c r="G2564" s="21" t="s">
        <v>2481</v>
      </c>
      <c r="H2564" s="21" t="s">
        <v>22</v>
      </c>
      <c r="I2564" s="21" t="s">
        <v>23</v>
      </c>
      <c r="J2564" s="21" t="s">
        <v>341</v>
      </c>
      <c r="K2564" s="21" t="s">
        <v>232</v>
      </c>
      <c r="L2564" s="21">
        <v>60610</v>
      </c>
      <c r="M2564" s="21" t="s">
        <v>108</v>
      </c>
      <c r="N2564" s="21" t="s">
        <v>8092</v>
      </c>
      <c r="O2564" s="21" t="s">
        <v>28</v>
      </c>
      <c r="P2564" s="21" t="s">
        <v>29</v>
      </c>
      <c r="Q2564" s="21" t="s">
        <v>8093</v>
      </c>
      <c r="R2564" s="22">
        <v>198.744</v>
      </c>
    </row>
    <row r="2565" spans="1:18" x14ac:dyDescent="0.2">
      <c r="A2565" s="21">
        <v>1621</v>
      </c>
      <c r="B2565" s="21" t="s">
        <v>4797</v>
      </c>
      <c r="C2565" s="21" t="s">
        <v>11814</v>
      </c>
      <c r="D2565" s="21" t="s">
        <v>3329</v>
      </c>
      <c r="E2565" s="21" t="s">
        <v>48</v>
      </c>
      <c r="F2565" s="21" t="s">
        <v>4798</v>
      </c>
      <c r="G2565" s="21" t="s">
        <v>4799</v>
      </c>
      <c r="H2565" s="21" t="s">
        <v>22</v>
      </c>
      <c r="I2565" s="21" t="s">
        <v>23</v>
      </c>
      <c r="J2565" s="21" t="s">
        <v>4800</v>
      </c>
      <c r="K2565" s="21" t="s">
        <v>97</v>
      </c>
      <c r="L2565" s="21">
        <v>98031</v>
      </c>
      <c r="M2565" s="21" t="s">
        <v>41</v>
      </c>
      <c r="N2565" s="21" t="s">
        <v>4801</v>
      </c>
      <c r="O2565" s="21" t="s">
        <v>28</v>
      </c>
      <c r="P2565" s="21" t="s">
        <v>64</v>
      </c>
      <c r="Q2565" s="21" t="s">
        <v>4802</v>
      </c>
      <c r="R2565" s="22">
        <v>198.46</v>
      </c>
    </row>
    <row r="2566" spans="1:18" x14ac:dyDescent="0.2">
      <c r="A2566" s="21">
        <v>3748</v>
      </c>
      <c r="B2566" s="21" t="s">
        <v>7645</v>
      </c>
      <c r="C2566" s="21" t="s">
        <v>1491</v>
      </c>
      <c r="D2566" s="21" t="s">
        <v>3061</v>
      </c>
      <c r="E2566" s="21" t="s">
        <v>19</v>
      </c>
      <c r="F2566" s="21" t="s">
        <v>1078</v>
      </c>
      <c r="G2566" s="21" t="s">
        <v>1079</v>
      </c>
      <c r="H2566" s="21" t="s">
        <v>38</v>
      </c>
      <c r="I2566" s="21" t="s">
        <v>23</v>
      </c>
      <c r="J2566" s="21" t="s">
        <v>1158</v>
      </c>
      <c r="K2566" s="21" t="s">
        <v>40</v>
      </c>
      <c r="L2566" s="21">
        <v>90301</v>
      </c>
      <c r="M2566" s="21" t="s">
        <v>41</v>
      </c>
      <c r="N2566" s="21" t="s">
        <v>4801</v>
      </c>
      <c r="O2566" s="21" t="s">
        <v>28</v>
      </c>
      <c r="P2566" s="21" t="s">
        <v>64</v>
      </c>
      <c r="Q2566" s="21" t="s">
        <v>4802</v>
      </c>
      <c r="R2566" s="22">
        <v>198.46</v>
      </c>
    </row>
    <row r="2567" spans="1:18" x14ac:dyDescent="0.2">
      <c r="A2567" s="21">
        <v>695</v>
      </c>
      <c r="B2567" s="21" t="s">
        <v>2542</v>
      </c>
      <c r="C2567" s="21" t="s">
        <v>2543</v>
      </c>
      <c r="D2567" s="21" t="s">
        <v>2544</v>
      </c>
      <c r="E2567" s="21" t="s">
        <v>206</v>
      </c>
      <c r="F2567" s="21" t="s">
        <v>2545</v>
      </c>
      <c r="G2567" s="21" t="s">
        <v>2546</v>
      </c>
      <c r="H2567" s="21" t="s">
        <v>105</v>
      </c>
      <c r="I2567" s="21" t="s">
        <v>23</v>
      </c>
      <c r="J2567" s="21" t="s">
        <v>2547</v>
      </c>
      <c r="K2567" s="21" t="s">
        <v>157</v>
      </c>
      <c r="L2567" s="21">
        <v>19013</v>
      </c>
      <c r="M2567" s="21" t="s">
        <v>158</v>
      </c>
      <c r="N2567" s="21" t="s">
        <v>1302</v>
      </c>
      <c r="O2567" s="21" t="s">
        <v>43</v>
      </c>
      <c r="P2567" s="21" t="s">
        <v>67</v>
      </c>
      <c r="Q2567" s="21" t="s">
        <v>1303</v>
      </c>
      <c r="R2567" s="22">
        <v>198.27199999999999</v>
      </c>
    </row>
    <row r="2568" spans="1:18" x14ac:dyDescent="0.2">
      <c r="A2568" s="21">
        <v>1524</v>
      </c>
      <c r="B2568" s="21" t="s">
        <v>4581</v>
      </c>
      <c r="C2568" s="21" t="s">
        <v>11978</v>
      </c>
      <c r="D2568" s="21" t="s">
        <v>11862</v>
      </c>
      <c r="E2568" s="21" t="s">
        <v>48</v>
      </c>
      <c r="F2568" s="21" t="s">
        <v>4582</v>
      </c>
      <c r="G2568" s="21" t="s">
        <v>4583</v>
      </c>
      <c r="H2568" s="21" t="s">
        <v>22</v>
      </c>
      <c r="I2568" s="21" t="s">
        <v>23</v>
      </c>
      <c r="J2568" s="21" t="s">
        <v>1476</v>
      </c>
      <c r="K2568" s="21" t="s">
        <v>348</v>
      </c>
      <c r="L2568" s="21">
        <v>85705</v>
      </c>
      <c r="M2568" s="21" t="s">
        <v>41</v>
      </c>
      <c r="N2568" s="21" t="s">
        <v>1488</v>
      </c>
      <c r="O2568" s="21" t="s">
        <v>43</v>
      </c>
      <c r="P2568" s="21" t="s">
        <v>91</v>
      </c>
      <c r="Q2568" s="21" t="s">
        <v>1489</v>
      </c>
      <c r="R2568" s="22">
        <v>198.27199999999999</v>
      </c>
    </row>
    <row r="2569" spans="1:18" x14ac:dyDescent="0.2">
      <c r="A2569" s="21">
        <v>5361</v>
      </c>
      <c r="B2569" s="21" t="s">
        <v>8979</v>
      </c>
      <c r="C2569" s="21" t="s">
        <v>3215</v>
      </c>
      <c r="D2569" s="21" t="s">
        <v>5246</v>
      </c>
      <c r="E2569" s="21" t="s">
        <v>48</v>
      </c>
      <c r="F2569" s="21" t="s">
        <v>626</v>
      </c>
      <c r="G2569" s="21" t="s">
        <v>627</v>
      </c>
      <c r="H2569" s="21" t="s">
        <v>38</v>
      </c>
      <c r="I2569" s="21" t="s">
        <v>23</v>
      </c>
      <c r="J2569" s="21" t="s">
        <v>1925</v>
      </c>
      <c r="K2569" s="21" t="s">
        <v>89</v>
      </c>
      <c r="L2569" s="21">
        <v>28314</v>
      </c>
      <c r="M2569" s="21" t="s">
        <v>26</v>
      </c>
      <c r="N2569" s="21" t="s">
        <v>4083</v>
      </c>
      <c r="O2569" s="21" t="s">
        <v>28</v>
      </c>
      <c r="P2569" s="21" t="s">
        <v>29</v>
      </c>
      <c r="Q2569" s="21" t="s">
        <v>4084</v>
      </c>
      <c r="R2569" s="22">
        <v>198.27199999999999</v>
      </c>
    </row>
    <row r="2570" spans="1:18" x14ac:dyDescent="0.2">
      <c r="A2570" s="21">
        <v>1030</v>
      </c>
      <c r="B2570" s="21" t="s">
        <v>3473</v>
      </c>
      <c r="C2570" s="21" t="s">
        <v>11969</v>
      </c>
      <c r="D2570" s="21" t="s">
        <v>3474</v>
      </c>
      <c r="E2570" s="21" t="s">
        <v>48</v>
      </c>
      <c r="F2570" s="21" t="s">
        <v>1516</v>
      </c>
      <c r="G2570" s="21" t="s">
        <v>1517</v>
      </c>
      <c r="H2570" s="21" t="s">
        <v>38</v>
      </c>
      <c r="I2570" s="21" t="s">
        <v>23</v>
      </c>
      <c r="J2570" s="21" t="s">
        <v>1287</v>
      </c>
      <c r="K2570" s="21" t="s">
        <v>892</v>
      </c>
      <c r="L2570" s="21">
        <v>7601</v>
      </c>
      <c r="M2570" s="21" t="s">
        <v>158</v>
      </c>
      <c r="N2570" s="21" t="s">
        <v>3475</v>
      </c>
      <c r="O2570" s="21" t="s">
        <v>70</v>
      </c>
      <c r="P2570" s="21" t="s">
        <v>71</v>
      </c>
      <c r="Q2570" s="21" t="s">
        <v>3476</v>
      </c>
      <c r="R2570" s="22">
        <v>197.97</v>
      </c>
    </row>
    <row r="2571" spans="1:18" x14ac:dyDescent="0.2">
      <c r="A2571" s="21">
        <v>1952</v>
      </c>
      <c r="B2571" s="21" t="s">
        <v>5412</v>
      </c>
      <c r="C2571" s="21" t="s">
        <v>11891</v>
      </c>
      <c r="D2571" s="21" t="s">
        <v>11948</v>
      </c>
      <c r="E2571" s="21" t="s">
        <v>48</v>
      </c>
      <c r="F2571" s="21" t="s">
        <v>5413</v>
      </c>
      <c r="G2571" s="21" t="s">
        <v>5414</v>
      </c>
      <c r="H2571" s="21" t="s">
        <v>38</v>
      </c>
      <c r="I2571" s="21" t="s">
        <v>23</v>
      </c>
      <c r="J2571" s="21" t="s">
        <v>299</v>
      </c>
      <c r="K2571" s="21" t="s">
        <v>300</v>
      </c>
      <c r="L2571" s="21">
        <v>10009</v>
      </c>
      <c r="M2571" s="21" t="s">
        <v>158</v>
      </c>
      <c r="N2571" s="21" t="s">
        <v>3475</v>
      </c>
      <c r="O2571" s="21" t="s">
        <v>70</v>
      </c>
      <c r="P2571" s="21" t="s">
        <v>71</v>
      </c>
      <c r="Q2571" s="21" t="s">
        <v>3476</v>
      </c>
      <c r="R2571" s="22">
        <v>197.97</v>
      </c>
    </row>
    <row r="2572" spans="1:18" x14ac:dyDescent="0.2">
      <c r="A2572" s="21">
        <v>6831</v>
      </c>
      <c r="B2572" s="21" t="s">
        <v>9965</v>
      </c>
      <c r="C2572" s="21" t="s">
        <v>3975</v>
      </c>
      <c r="D2572" s="21" t="s">
        <v>6726</v>
      </c>
      <c r="E2572" s="21" t="s">
        <v>19</v>
      </c>
      <c r="F2572" s="21" t="s">
        <v>4385</v>
      </c>
      <c r="G2572" s="21" t="s">
        <v>4386</v>
      </c>
      <c r="H2572" s="21" t="s">
        <v>38</v>
      </c>
      <c r="I2572" s="21" t="s">
        <v>23</v>
      </c>
      <c r="J2572" s="21" t="s">
        <v>299</v>
      </c>
      <c r="K2572" s="21" t="s">
        <v>300</v>
      </c>
      <c r="L2572" s="21">
        <v>10009</v>
      </c>
      <c r="M2572" s="21" t="s">
        <v>158</v>
      </c>
      <c r="N2572" s="21" t="s">
        <v>4351</v>
      </c>
      <c r="O2572" s="21" t="s">
        <v>70</v>
      </c>
      <c r="P2572" s="21" t="s">
        <v>71</v>
      </c>
      <c r="Q2572" s="21" t="s">
        <v>4352</v>
      </c>
      <c r="R2572" s="22">
        <v>197.97</v>
      </c>
    </row>
    <row r="2573" spans="1:18" x14ac:dyDescent="0.2">
      <c r="A2573" s="21">
        <v>9605</v>
      </c>
      <c r="B2573" s="21" t="s">
        <v>11596</v>
      </c>
      <c r="C2573" s="21" t="s">
        <v>11800</v>
      </c>
      <c r="D2573" s="21" t="s">
        <v>12083</v>
      </c>
      <c r="E2573" s="21" t="s">
        <v>206</v>
      </c>
      <c r="F2573" s="21" t="s">
        <v>2645</v>
      </c>
      <c r="G2573" s="21" t="s">
        <v>2646</v>
      </c>
      <c r="H2573" s="21" t="s">
        <v>22</v>
      </c>
      <c r="I2573" s="21" t="s">
        <v>23</v>
      </c>
      <c r="J2573" s="21" t="s">
        <v>5482</v>
      </c>
      <c r="K2573" s="21" t="s">
        <v>357</v>
      </c>
      <c r="L2573" s="21">
        <v>23320</v>
      </c>
      <c r="M2573" s="21" t="s">
        <v>26</v>
      </c>
      <c r="N2573" s="21" t="s">
        <v>11597</v>
      </c>
      <c r="O2573" s="21" t="s">
        <v>43</v>
      </c>
      <c r="P2573" s="21" t="s">
        <v>77</v>
      </c>
      <c r="Q2573" s="21" t="s">
        <v>11598</v>
      </c>
      <c r="R2573" s="22">
        <v>197.72</v>
      </c>
    </row>
    <row r="2574" spans="1:18" x14ac:dyDescent="0.2">
      <c r="A2574" s="21">
        <v>1188</v>
      </c>
      <c r="B2574" s="21" t="s">
        <v>3842</v>
      </c>
      <c r="C2574" s="21" t="s">
        <v>828</v>
      </c>
      <c r="D2574" s="21" t="s">
        <v>3843</v>
      </c>
      <c r="E2574" s="21" t="s">
        <v>48</v>
      </c>
      <c r="F2574" s="21" t="s">
        <v>3844</v>
      </c>
      <c r="G2574" s="21" t="s">
        <v>3845</v>
      </c>
      <c r="H2574" s="21" t="s">
        <v>38</v>
      </c>
      <c r="I2574" s="21" t="s">
        <v>23</v>
      </c>
      <c r="J2574" s="21" t="s">
        <v>96</v>
      </c>
      <c r="K2574" s="21" t="s">
        <v>97</v>
      </c>
      <c r="L2574" s="21">
        <v>98103</v>
      </c>
      <c r="M2574" s="21" t="s">
        <v>41</v>
      </c>
      <c r="N2574" s="21" t="s">
        <v>2622</v>
      </c>
      <c r="O2574" s="21" t="s">
        <v>43</v>
      </c>
      <c r="P2574" s="21" t="s">
        <v>57</v>
      </c>
      <c r="Q2574" s="21" t="s">
        <v>2623</v>
      </c>
      <c r="R2574" s="22">
        <v>197.58</v>
      </c>
    </row>
    <row r="2575" spans="1:18" x14ac:dyDescent="0.2">
      <c r="A2575" s="21">
        <v>3939</v>
      </c>
      <c r="B2575" s="21" t="s">
        <v>7830</v>
      </c>
      <c r="C2575" s="21" t="s">
        <v>3453</v>
      </c>
      <c r="D2575" s="21" t="s">
        <v>3454</v>
      </c>
      <c r="E2575" s="21" t="s">
        <v>48</v>
      </c>
      <c r="F2575" s="21" t="s">
        <v>7720</v>
      </c>
      <c r="G2575" s="21" t="s">
        <v>7721</v>
      </c>
      <c r="H2575" s="21" t="s">
        <v>22</v>
      </c>
      <c r="I2575" s="21" t="s">
        <v>23</v>
      </c>
      <c r="J2575" s="21" t="s">
        <v>858</v>
      </c>
      <c r="K2575" s="21" t="s">
        <v>107</v>
      </c>
      <c r="L2575" s="21">
        <v>75051</v>
      </c>
      <c r="M2575" s="21" t="s">
        <v>108</v>
      </c>
      <c r="N2575" s="21" t="s">
        <v>3959</v>
      </c>
      <c r="O2575" s="21" t="s">
        <v>28</v>
      </c>
      <c r="P2575" s="21" t="s">
        <v>32</v>
      </c>
      <c r="Q2575" s="21" t="s">
        <v>3960</v>
      </c>
      <c r="R2575" s="22">
        <v>197.37200000000001</v>
      </c>
    </row>
    <row r="2576" spans="1:18" x14ac:dyDescent="0.2">
      <c r="A2576" s="21">
        <v>9490</v>
      </c>
      <c r="B2576" s="21" t="s">
        <v>11524</v>
      </c>
      <c r="C2576" s="21" t="s">
        <v>12143</v>
      </c>
      <c r="D2576" s="21" t="s">
        <v>12255</v>
      </c>
      <c r="E2576" s="21" t="s">
        <v>48</v>
      </c>
      <c r="F2576" s="21" t="s">
        <v>7609</v>
      </c>
      <c r="G2576" s="21" t="s">
        <v>7610</v>
      </c>
      <c r="H2576" s="21" t="s">
        <v>38</v>
      </c>
      <c r="I2576" s="21" t="s">
        <v>23</v>
      </c>
      <c r="J2576" s="21" t="s">
        <v>1897</v>
      </c>
      <c r="K2576" s="21" t="s">
        <v>403</v>
      </c>
      <c r="L2576" s="21">
        <v>35810</v>
      </c>
      <c r="M2576" s="21" t="s">
        <v>26</v>
      </c>
      <c r="N2576" s="21" t="s">
        <v>5781</v>
      </c>
      <c r="O2576" s="21" t="s">
        <v>43</v>
      </c>
      <c r="P2576" s="21" t="s">
        <v>67</v>
      </c>
      <c r="Q2576" s="21" t="s">
        <v>5782</v>
      </c>
      <c r="R2576" s="22">
        <v>197.05</v>
      </c>
    </row>
    <row r="2577" spans="1:18" x14ac:dyDescent="0.2">
      <c r="A2577" s="21">
        <v>4259</v>
      </c>
      <c r="B2577" s="21" t="s">
        <v>8130</v>
      </c>
      <c r="C2577" s="21" t="s">
        <v>4929</v>
      </c>
      <c r="D2577" s="21" t="s">
        <v>698</v>
      </c>
      <c r="E2577" s="21" t="s">
        <v>206</v>
      </c>
      <c r="F2577" s="21" t="s">
        <v>1485</v>
      </c>
      <c r="G2577" s="21" t="s">
        <v>1486</v>
      </c>
      <c r="H2577" s="21" t="s">
        <v>38</v>
      </c>
      <c r="I2577" s="21" t="s">
        <v>23</v>
      </c>
      <c r="J2577" s="21" t="s">
        <v>96</v>
      </c>
      <c r="K2577" s="21" t="s">
        <v>97</v>
      </c>
      <c r="L2577" s="21">
        <v>98103</v>
      </c>
      <c r="M2577" s="21" t="s">
        <v>41</v>
      </c>
      <c r="N2577" s="21" t="s">
        <v>3616</v>
      </c>
      <c r="O2577" s="21" t="s">
        <v>28</v>
      </c>
      <c r="P2577" s="21" t="s">
        <v>32</v>
      </c>
      <c r="Q2577" s="21" t="s">
        <v>3617</v>
      </c>
      <c r="R2577" s="22">
        <v>196.78399999999999</v>
      </c>
    </row>
    <row r="2578" spans="1:18" x14ac:dyDescent="0.2">
      <c r="A2578" s="21">
        <v>7534</v>
      </c>
      <c r="B2578" s="21" t="s">
        <v>10377</v>
      </c>
      <c r="C2578" s="21" t="s">
        <v>7233</v>
      </c>
      <c r="D2578" s="21" t="s">
        <v>12106</v>
      </c>
      <c r="E2578" s="21" t="s">
        <v>48</v>
      </c>
      <c r="F2578" s="21" t="s">
        <v>5649</v>
      </c>
      <c r="G2578" s="21" t="s">
        <v>5650</v>
      </c>
      <c r="H2578" s="21" t="s">
        <v>22</v>
      </c>
      <c r="I2578" s="21" t="s">
        <v>23</v>
      </c>
      <c r="J2578" s="21" t="s">
        <v>3988</v>
      </c>
      <c r="K2578" s="21" t="s">
        <v>89</v>
      </c>
      <c r="L2578" s="21">
        <v>27834</v>
      </c>
      <c r="M2578" s="21" t="s">
        <v>26</v>
      </c>
      <c r="N2578" s="21" t="s">
        <v>3616</v>
      </c>
      <c r="O2578" s="21" t="s">
        <v>28</v>
      </c>
      <c r="P2578" s="21" t="s">
        <v>32</v>
      </c>
      <c r="Q2578" s="21" t="s">
        <v>3617</v>
      </c>
      <c r="R2578" s="22">
        <v>196.78399999999999</v>
      </c>
    </row>
    <row r="2579" spans="1:18" x14ac:dyDescent="0.2">
      <c r="A2579" s="21">
        <v>2509</v>
      </c>
      <c r="B2579" s="21" t="s">
        <v>6263</v>
      </c>
      <c r="C2579" s="21" t="s">
        <v>12074</v>
      </c>
      <c r="D2579" s="21" t="s">
        <v>11818</v>
      </c>
      <c r="E2579" s="21" t="s">
        <v>48</v>
      </c>
      <c r="F2579" s="21" t="s">
        <v>1941</v>
      </c>
      <c r="G2579" s="21" t="s">
        <v>1942</v>
      </c>
      <c r="H2579" s="21" t="s">
        <v>38</v>
      </c>
      <c r="I2579" s="21" t="s">
        <v>23</v>
      </c>
      <c r="J2579" s="21" t="s">
        <v>39</v>
      </c>
      <c r="K2579" s="21" t="s">
        <v>40</v>
      </c>
      <c r="L2579" s="21">
        <v>90045</v>
      </c>
      <c r="M2579" s="21" t="s">
        <v>41</v>
      </c>
      <c r="N2579" s="21" t="s">
        <v>6264</v>
      </c>
      <c r="O2579" s="21" t="s">
        <v>70</v>
      </c>
      <c r="P2579" s="21" t="s">
        <v>71</v>
      </c>
      <c r="Q2579" s="21" t="s">
        <v>6265</v>
      </c>
      <c r="R2579" s="22">
        <v>196.77600000000001</v>
      </c>
    </row>
    <row r="2580" spans="1:18" x14ac:dyDescent="0.2">
      <c r="A2580" s="21">
        <v>5261</v>
      </c>
      <c r="B2580" s="21" t="s">
        <v>8910</v>
      </c>
      <c r="C2580" s="21" t="s">
        <v>12062</v>
      </c>
      <c r="D2580" s="21" t="s">
        <v>12137</v>
      </c>
      <c r="E2580" s="21" t="s">
        <v>206</v>
      </c>
      <c r="F2580" s="21" t="s">
        <v>4250</v>
      </c>
      <c r="G2580" s="21" t="s">
        <v>4251</v>
      </c>
      <c r="H2580" s="21" t="s">
        <v>105</v>
      </c>
      <c r="I2580" s="21" t="s">
        <v>23</v>
      </c>
      <c r="J2580" s="21" t="s">
        <v>202</v>
      </c>
      <c r="K2580" s="21" t="s">
        <v>107</v>
      </c>
      <c r="L2580" s="21">
        <v>77036</v>
      </c>
      <c r="M2580" s="21" t="s">
        <v>108</v>
      </c>
      <c r="N2580" s="21" t="s">
        <v>6264</v>
      </c>
      <c r="O2580" s="21" t="s">
        <v>70</v>
      </c>
      <c r="P2580" s="21" t="s">
        <v>71</v>
      </c>
      <c r="Q2580" s="21" t="s">
        <v>6265</v>
      </c>
      <c r="R2580" s="22">
        <v>196.77600000000001</v>
      </c>
    </row>
    <row r="2581" spans="1:18" x14ac:dyDescent="0.2">
      <c r="A2581" s="21">
        <v>9701</v>
      </c>
      <c r="B2581" s="21" t="s">
        <v>11655</v>
      </c>
      <c r="C2581" s="21" t="s">
        <v>1542</v>
      </c>
      <c r="D2581" s="21" t="s">
        <v>4381</v>
      </c>
      <c r="E2581" s="21" t="s">
        <v>48</v>
      </c>
      <c r="F2581" s="21" t="s">
        <v>7905</v>
      </c>
      <c r="G2581" s="21" t="s">
        <v>7906</v>
      </c>
      <c r="H2581" s="21" t="s">
        <v>22</v>
      </c>
      <c r="I2581" s="21" t="s">
        <v>23</v>
      </c>
      <c r="J2581" s="21" t="s">
        <v>1158</v>
      </c>
      <c r="K2581" s="21" t="s">
        <v>40</v>
      </c>
      <c r="L2581" s="21">
        <v>90301</v>
      </c>
      <c r="M2581" s="21" t="s">
        <v>41</v>
      </c>
      <c r="N2581" s="21" t="s">
        <v>6264</v>
      </c>
      <c r="O2581" s="21" t="s">
        <v>70</v>
      </c>
      <c r="P2581" s="21" t="s">
        <v>71</v>
      </c>
      <c r="Q2581" s="21" t="s">
        <v>6265</v>
      </c>
      <c r="R2581" s="22">
        <v>196.77600000000001</v>
      </c>
    </row>
    <row r="2582" spans="1:18" x14ac:dyDescent="0.2">
      <c r="A2582" s="21">
        <v>422</v>
      </c>
      <c r="B2582" s="21" t="s">
        <v>1656</v>
      </c>
      <c r="C2582" s="21" t="s">
        <v>1657</v>
      </c>
      <c r="D2582" s="21" t="s">
        <v>1658</v>
      </c>
      <c r="E2582" s="21" t="s">
        <v>206</v>
      </c>
      <c r="F2582" s="21" t="s">
        <v>375</v>
      </c>
      <c r="G2582" s="21" t="s">
        <v>376</v>
      </c>
      <c r="H2582" s="21" t="s">
        <v>22</v>
      </c>
      <c r="I2582" s="21" t="s">
        <v>23</v>
      </c>
      <c r="J2582" s="21" t="s">
        <v>1659</v>
      </c>
      <c r="K2582" s="21" t="s">
        <v>516</v>
      </c>
      <c r="L2582" s="21">
        <v>80027</v>
      </c>
      <c r="M2582" s="21" t="s">
        <v>41</v>
      </c>
      <c r="N2582" s="21" t="s">
        <v>1660</v>
      </c>
      <c r="O2582" s="21" t="s">
        <v>70</v>
      </c>
      <c r="P2582" s="21" t="s">
        <v>175</v>
      </c>
      <c r="Q2582" s="21" t="s">
        <v>1661</v>
      </c>
      <c r="R2582" s="22">
        <v>196.75200000000001</v>
      </c>
    </row>
    <row r="2583" spans="1:18" x14ac:dyDescent="0.2">
      <c r="A2583" s="21">
        <v>6289</v>
      </c>
      <c r="B2583" s="21" t="s">
        <v>9641</v>
      </c>
      <c r="C2583" s="21" t="s">
        <v>11889</v>
      </c>
      <c r="D2583" s="21" t="s">
        <v>11813</v>
      </c>
      <c r="E2583" s="21" t="s">
        <v>48</v>
      </c>
      <c r="F2583" s="21" t="s">
        <v>1774</v>
      </c>
      <c r="G2583" s="21" t="s">
        <v>1775</v>
      </c>
      <c r="H2583" s="21" t="s">
        <v>38</v>
      </c>
      <c r="I2583" s="21" t="s">
        <v>23</v>
      </c>
      <c r="J2583" s="21" t="s">
        <v>134</v>
      </c>
      <c r="K2583" s="21" t="s">
        <v>40</v>
      </c>
      <c r="L2583" s="21">
        <v>94122</v>
      </c>
      <c r="M2583" s="21" t="s">
        <v>41</v>
      </c>
      <c r="N2583" s="21" t="s">
        <v>3550</v>
      </c>
      <c r="O2583" s="21" t="s">
        <v>43</v>
      </c>
      <c r="P2583" s="21" t="s">
        <v>74</v>
      </c>
      <c r="Q2583" s="21" t="s">
        <v>3551</v>
      </c>
      <c r="R2583" s="22">
        <v>196.70400000000001</v>
      </c>
    </row>
    <row r="2584" spans="1:18" x14ac:dyDescent="0.2">
      <c r="A2584" s="21">
        <v>1674</v>
      </c>
      <c r="B2584" s="21" t="s">
        <v>4898</v>
      </c>
      <c r="C2584" s="21" t="s">
        <v>11862</v>
      </c>
      <c r="D2584" s="21" t="s">
        <v>11911</v>
      </c>
      <c r="E2584" s="21" t="s">
        <v>206</v>
      </c>
      <c r="F2584" s="21" t="s">
        <v>4899</v>
      </c>
      <c r="G2584" s="21" t="s">
        <v>4900</v>
      </c>
      <c r="H2584" s="21" t="s">
        <v>22</v>
      </c>
      <c r="I2584" s="21" t="s">
        <v>23</v>
      </c>
      <c r="J2584" s="21" t="s">
        <v>4901</v>
      </c>
      <c r="K2584" s="21" t="s">
        <v>357</v>
      </c>
      <c r="L2584" s="21">
        <v>23434</v>
      </c>
      <c r="M2584" s="21" t="s">
        <v>26</v>
      </c>
      <c r="N2584" s="21" t="s">
        <v>2222</v>
      </c>
      <c r="O2584" s="21" t="s">
        <v>43</v>
      </c>
      <c r="P2584" s="21" t="s">
        <v>44</v>
      </c>
      <c r="Q2584" s="21" t="s">
        <v>2223</v>
      </c>
      <c r="R2584" s="22">
        <v>196.62</v>
      </c>
    </row>
    <row r="2585" spans="1:18" x14ac:dyDescent="0.2">
      <c r="A2585" s="21">
        <v>6316</v>
      </c>
      <c r="B2585" s="21" t="s">
        <v>9661</v>
      </c>
      <c r="C2585" s="21" t="s">
        <v>828</v>
      </c>
      <c r="D2585" s="21" t="s">
        <v>4515</v>
      </c>
      <c r="E2585" s="21" t="s">
        <v>48</v>
      </c>
      <c r="F2585" s="21" t="s">
        <v>2305</v>
      </c>
      <c r="G2585" s="21" t="s">
        <v>2306</v>
      </c>
      <c r="H2585" s="21" t="s">
        <v>38</v>
      </c>
      <c r="I2585" s="21" t="s">
        <v>23</v>
      </c>
      <c r="J2585" s="21" t="s">
        <v>370</v>
      </c>
      <c r="K2585" s="21" t="s">
        <v>266</v>
      </c>
      <c r="L2585" s="21">
        <v>49201</v>
      </c>
      <c r="M2585" s="21" t="s">
        <v>108</v>
      </c>
      <c r="N2585" s="21" t="s">
        <v>2222</v>
      </c>
      <c r="O2585" s="21" t="s">
        <v>43</v>
      </c>
      <c r="P2585" s="21" t="s">
        <v>44</v>
      </c>
      <c r="Q2585" s="21" t="s">
        <v>2223</v>
      </c>
      <c r="R2585" s="22">
        <v>196.62</v>
      </c>
    </row>
    <row r="2586" spans="1:18" x14ac:dyDescent="0.2">
      <c r="A2586" s="21">
        <v>1867</v>
      </c>
      <c r="B2586" s="21" t="s">
        <v>5245</v>
      </c>
      <c r="C2586" s="21" t="s">
        <v>84</v>
      </c>
      <c r="D2586" s="21" t="s">
        <v>5246</v>
      </c>
      <c r="E2586" s="21" t="s">
        <v>206</v>
      </c>
      <c r="F2586" s="21" t="s">
        <v>3201</v>
      </c>
      <c r="G2586" s="21" t="s">
        <v>3202</v>
      </c>
      <c r="H2586" s="21" t="s">
        <v>38</v>
      </c>
      <c r="I2586" s="21" t="s">
        <v>23</v>
      </c>
      <c r="J2586" s="21" t="s">
        <v>24</v>
      </c>
      <c r="K2586" s="21" t="s">
        <v>1567</v>
      </c>
      <c r="L2586" s="21">
        <v>89015</v>
      </c>
      <c r="M2586" s="21" t="s">
        <v>41</v>
      </c>
      <c r="N2586" s="21" t="s">
        <v>3536</v>
      </c>
      <c r="O2586" s="21" t="s">
        <v>28</v>
      </c>
      <c r="P2586" s="21" t="s">
        <v>64</v>
      </c>
      <c r="Q2586" s="21" t="s">
        <v>3537</v>
      </c>
      <c r="R2586" s="22">
        <v>196.45</v>
      </c>
    </row>
    <row r="2587" spans="1:18" x14ac:dyDescent="0.2">
      <c r="A2587" s="21">
        <v>6769</v>
      </c>
      <c r="B2587" s="21" t="s">
        <v>9928</v>
      </c>
      <c r="C2587" s="21" t="s">
        <v>12230</v>
      </c>
      <c r="D2587" s="21" t="s">
        <v>1291</v>
      </c>
      <c r="E2587" s="21" t="s">
        <v>48</v>
      </c>
      <c r="F2587" s="21" t="s">
        <v>7884</v>
      </c>
      <c r="G2587" s="21" t="s">
        <v>7885</v>
      </c>
      <c r="H2587" s="21" t="s">
        <v>38</v>
      </c>
      <c r="I2587" s="21" t="s">
        <v>23</v>
      </c>
      <c r="J2587" s="21" t="s">
        <v>1258</v>
      </c>
      <c r="K2587" s="21" t="s">
        <v>892</v>
      </c>
      <c r="L2587" s="21">
        <v>8701</v>
      </c>
      <c r="M2587" s="21" t="s">
        <v>158</v>
      </c>
      <c r="N2587" s="21" t="s">
        <v>4011</v>
      </c>
      <c r="O2587" s="21" t="s">
        <v>43</v>
      </c>
      <c r="P2587" s="21" t="s">
        <v>74</v>
      </c>
      <c r="Q2587" s="21" t="s">
        <v>4012</v>
      </c>
      <c r="R2587" s="22">
        <v>196.21</v>
      </c>
    </row>
    <row r="2588" spans="1:18" x14ac:dyDescent="0.2">
      <c r="A2588" s="21">
        <v>6303</v>
      </c>
      <c r="B2588" s="21" t="s">
        <v>9653</v>
      </c>
      <c r="C2588" s="21" t="s">
        <v>524</v>
      </c>
      <c r="D2588" s="21" t="s">
        <v>1970</v>
      </c>
      <c r="E2588" s="21" t="s">
        <v>48</v>
      </c>
      <c r="F2588" s="21" t="s">
        <v>1112</v>
      </c>
      <c r="G2588" s="21" t="s">
        <v>1113</v>
      </c>
      <c r="H2588" s="21" t="s">
        <v>22</v>
      </c>
      <c r="I2588" s="21" t="s">
        <v>23</v>
      </c>
      <c r="J2588" s="21" t="s">
        <v>924</v>
      </c>
      <c r="K2588" s="21" t="s">
        <v>107</v>
      </c>
      <c r="L2588" s="21">
        <v>75220</v>
      </c>
      <c r="M2588" s="21" t="s">
        <v>108</v>
      </c>
      <c r="N2588" s="21" t="s">
        <v>8490</v>
      </c>
      <c r="O2588" s="21" t="s">
        <v>70</v>
      </c>
      <c r="P2588" s="21" t="s">
        <v>71</v>
      </c>
      <c r="Q2588" s="21" t="s">
        <v>8491</v>
      </c>
      <c r="R2588" s="22">
        <v>195.96</v>
      </c>
    </row>
    <row r="2589" spans="1:18" x14ac:dyDescent="0.2">
      <c r="A2589" s="21">
        <v>8786</v>
      </c>
      <c r="B2589" s="21" t="s">
        <v>11102</v>
      </c>
      <c r="C2589" s="21" t="s">
        <v>430</v>
      </c>
      <c r="D2589" s="21" t="s">
        <v>12005</v>
      </c>
      <c r="E2589" s="21" t="s">
        <v>48</v>
      </c>
      <c r="F2589" s="21" t="s">
        <v>7207</v>
      </c>
      <c r="G2589" s="21" t="s">
        <v>7208</v>
      </c>
      <c r="H2589" s="21" t="s">
        <v>38</v>
      </c>
      <c r="I2589" s="21" t="s">
        <v>23</v>
      </c>
      <c r="J2589" s="21" t="s">
        <v>614</v>
      </c>
      <c r="K2589" s="21" t="s">
        <v>348</v>
      </c>
      <c r="L2589" s="21">
        <v>85023</v>
      </c>
      <c r="M2589" s="21" t="s">
        <v>41</v>
      </c>
      <c r="N2589" s="21" t="s">
        <v>8490</v>
      </c>
      <c r="O2589" s="21" t="s">
        <v>70</v>
      </c>
      <c r="P2589" s="21" t="s">
        <v>71</v>
      </c>
      <c r="Q2589" s="21" t="s">
        <v>8491</v>
      </c>
      <c r="R2589" s="22">
        <v>195.96</v>
      </c>
    </row>
    <row r="2590" spans="1:18" x14ac:dyDescent="0.2">
      <c r="A2590" s="21">
        <v>4652</v>
      </c>
      <c r="B2590" s="21" t="s">
        <v>8469</v>
      </c>
      <c r="C2590" s="21" t="s">
        <v>12156</v>
      </c>
      <c r="D2590" s="21" t="s">
        <v>11790</v>
      </c>
      <c r="E2590" s="21" t="s">
        <v>48</v>
      </c>
      <c r="F2590" s="21" t="s">
        <v>5629</v>
      </c>
      <c r="G2590" s="21" t="s">
        <v>5630</v>
      </c>
      <c r="H2590" s="21" t="s">
        <v>105</v>
      </c>
      <c r="I2590" s="21" t="s">
        <v>23</v>
      </c>
      <c r="J2590" s="21" t="s">
        <v>134</v>
      </c>
      <c r="K2590" s="21" t="s">
        <v>40</v>
      </c>
      <c r="L2590" s="21">
        <v>94110</v>
      </c>
      <c r="M2590" s="21" t="s">
        <v>41</v>
      </c>
      <c r="N2590" s="21" t="s">
        <v>6705</v>
      </c>
      <c r="O2590" s="21" t="s">
        <v>43</v>
      </c>
      <c r="P2590" s="21" t="s">
        <v>91</v>
      </c>
      <c r="Q2590" s="21" t="s">
        <v>6706</v>
      </c>
      <c r="R2590" s="22">
        <v>195.76</v>
      </c>
    </row>
    <row r="2591" spans="1:18" x14ac:dyDescent="0.2">
      <c r="A2591" s="21">
        <v>9333</v>
      </c>
      <c r="B2591" s="21" t="s">
        <v>11423</v>
      </c>
      <c r="C2591" s="21" t="s">
        <v>11856</v>
      </c>
      <c r="D2591" s="21" t="s">
        <v>3886</v>
      </c>
      <c r="E2591" s="21" t="s">
        <v>19</v>
      </c>
      <c r="F2591" s="21" t="s">
        <v>8748</v>
      </c>
      <c r="G2591" s="21" t="s">
        <v>8749</v>
      </c>
      <c r="H2591" s="21" t="s">
        <v>22</v>
      </c>
      <c r="I2591" s="21" t="s">
        <v>23</v>
      </c>
      <c r="J2591" s="21" t="s">
        <v>8772</v>
      </c>
      <c r="K2591" s="21" t="s">
        <v>25</v>
      </c>
      <c r="L2591" s="21">
        <v>40324</v>
      </c>
      <c r="M2591" s="21" t="s">
        <v>26</v>
      </c>
      <c r="N2591" s="21" t="s">
        <v>1811</v>
      </c>
      <c r="O2591" s="21" t="s">
        <v>43</v>
      </c>
      <c r="P2591" s="21" t="s">
        <v>77</v>
      </c>
      <c r="Q2591" s="21" t="s">
        <v>1812</v>
      </c>
      <c r="R2591" s="22">
        <v>195.68</v>
      </c>
    </row>
    <row r="2592" spans="1:18" x14ac:dyDescent="0.2">
      <c r="A2592" s="21">
        <v>4810</v>
      </c>
      <c r="B2592" s="21" t="s">
        <v>8585</v>
      </c>
      <c r="C2592" s="21" t="s">
        <v>215</v>
      </c>
      <c r="D2592" s="21" t="s">
        <v>8586</v>
      </c>
      <c r="E2592" s="21" t="s">
        <v>206</v>
      </c>
      <c r="F2592" s="21" t="s">
        <v>6988</v>
      </c>
      <c r="G2592" s="21" t="s">
        <v>6989</v>
      </c>
      <c r="H2592" s="21" t="s">
        <v>22</v>
      </c>
      <c r="I2592" s="21" t="s">
        <v>23</v>
      </c>
      <c r="J2592" s="21" t="s">
        <v>6920</v>
      </c>
      <c r="K2592" s="21" t="s">
        <v>118</v>
      </c>
      <c r="L2592" s="21">
        <v>54703</v>
      </c>
      <c r="M2592" s="21" t="s">
        <v>108</v>
      </c>
      <c r="N2592" s="21" t="s">
        <v>8467</v>
      </c>
      <c r="O2592" s="21" t="s">
        <v>43</v>
      </c>
      <c r="P2592" s="21" t="s">
        <v>91</v>
      </c>
      <c r="Q2592" s="21" t="s">
        <v>8468</v>
      </c>
      <c r="R2592" s="22">
        <v>195.64</v>
      </c>
    </row>
    <row r="2593" spans="1:18" x14ac:dyDescent="0.2">
      <c r="A2593" s="21">
        <v>5053</v>
      </c>
      <c r="B2593" s="21" t="s">
        <v>8766</v>
      </c>
      <c r="C2593" s="21" t="s">
        <v>2338</v>
      </c>
      <c r="D2593" s="21" t="s">
        <v>2338</v>
      </c>
      <c r="E2593" s="21" t="s">
        <v>1452</v>
      </c>
      <c r="F2593" s="21" t="s">
        <v>5273</v>
      </c>
      <c r="G2593" s="21" t="s">
        <v>5274</v>
      </c>
      <c r="H2593" s="21" t="s">
        <v>22</v>
      </c>
      <c r="I2593" s="21" t="s">
        <v>23</v>
      </c>
      <c r="J2593" s="21" t="s">
        <v>1961</v>
      </c>
      <c r="K2593" s="21" t="s">
        <v>1431</v>
      </c>
      <c r="L2593" s="21">
        <v>30318</v>
      </c>
      <c r="M2593" s="21" t="s">
        <v>26</v>
      </c>
      <c r="N2593" s="21" t="s">
        <v>5220</v>
      </c>
      <c r="O2593" s="21" t="s">
        <v>43</v>
      </c>
      <c r="P2593" s="21" t="s">
        <v>91</v>
      </c>
      <c r="Q2593" s="21" t="s">
        <v>5221</v>
      </c>
      <c r="R2593" s="22">
        <v>195.64</v>
      </c>
    </row>
    <row r="2594" spans="1:18" x14ac:dyDescent="0.2">
      <c r="A2594" s="21">
        <v>6142</v>
      </c>
      <c r="B2594" s="21" t="s">
        <v>9540</v>
      </c>
      <c r="C2594" s="21" t="s">
        <v>11957</v>
      </c>
      <c r="D2594" s="21" t="s">
        <v>3329</v>
      </c>
      <c r="E2594" s="21" t="s">
        <v>48</v>
      </c>
      <c r="F2594" s="21" t="s">
        <v>4177</v>
      </c>
      <c r="G2594" s="21" t="s">
        <v>4178</v>
      </c>
      <c r="H2594" s="21" t="s">
        <v>22</v>
      </c>
      <c r="I2594" s="21" t="s">
        <v>23</v>
      </c>
      <c r="J2594" s="21" t="s">
        <v>1455</v>
      </c>
      <c r="K2594" s="21" t="s">
        <v>844</v>
      </c>
      <c r="L2594" s="21">
        <v>6040</v>
      </c>
      <c r="M2594" s="21" t="s">
        <v>158</v>
      </c>
      <c r="N2594" s="21" t="s">
        <v>5250</v>
      </c>
      <c r="O2594" s="21" t="s">
        <v>43</v>
      </c>
      <c r="P2594" s="21" t="s">
        <v>57</v>
      </c>
      <c r="Q2594" s="21" t="s">
        <v>5251</v>
      </c>
      <c r="R2594" s="22">
        <v>195.64</v>
      </c>
    </row>
    <row r="2595" spans="1:18" x14ac:dyDescent="0.2">
      <c r="A2595" s="21">
        <v>7678</v>
      </c>
      <c r="B2595" s="21" t="s">
        <v>10455</v>
      </c>
      <c r="C2595" s="21" t="s">
        <v>2316</v>
      </c>
      <c r="D2595" s="21" t="s">
        <v>12265</v>
      </c>
      <c r="E2595" s="21" t="s">
        <v>48</v>
      </c>
      <c r="F2595" s="21" t="s">
        <v>4306</v>
      </c>
      <c r="G2595" s="21" t="s">
        <v>4307</v>
      </c>
      <c r="H2595" s="21" t="s">
        <v>105</v>
      </c>
      <c r="I2595" s="21" t="s">
        <v>23</v>
      </c>
      <c r="J2595" s="21" t="s">
        <v>4047</v>
      </c>
      <c r="K2595" s="21" t="s">
        <v>1574</v>
      </c>
      <c r="L2595" s="21">
        <v>2908</v>
      </c>
      <c r="M2595" s="21" t="s">
        <v>158</v>
      </c>
      <c r="N2595" s="21" t="s">
        <v>8467</v>
      </c>
      <c r="O2595" s="21" t="s">
        <v>43</v>
      </c>
      <c r="P2595" s="21" t="s">
        <v>91</v>
      </c>
      <c r="Q2595" s="21" t="s">
        <v>8468</v>
      </c>
      <c r="R2595" s="22">
        <v>195.64</v>
      </c>
    </row>
    <row r="2596" spans="1:18" x14ac:dyDescent="0.2">
      <c r="A2596" s="21">
        <v>9560</v>
      </c>
      <c r="B2596" s="21" t="s">
        <v>11567</v>
      </c>
      <c r="C2596" s="21" t="s">
        <v>12213</v>
      </c>
      <c r="D2596" s="21" t="s">
        <v>12016</v>
      </c>
      <c r="E2596" s="21" t="s">
        <v>206</v>
      </c>
      <c r="F2596" s="21" t="s">
        <v>11568</v>
      </c>
      <c r="G2596" s="21" t="s">
        <v>11569</v>
      </c>
      <c r="H2596" s="21" t="s">
        <v>22</v>
      </c>
      <c r="I2596" s="21" t="s">
        <v>23</v>
      </c>
      <c r="J2596" s="21" t="s">
        <v>684</v>
      </c>
      <c r="K2596" s="21" t="s">
        <v>564</v>
      </c>
      <c r="L2596" s="21">
        <v>43055</v>
      </c>
      <c r="M2596" s="21" t="s">
        <v>158</v>
      </c>
      <c r="N2596" s="21" t="s">
        <v>5250</v>
      </c>
      <c r="O2596" s="21" t="s">
        <v>43</v>
      </c>
      <c r="P2596" s="21" t="s">
        <v>57</v>
      </c>
      <c r="Q2596" s="21" t="s">
        <v>5251</v>
      </c>
      <c r="R2596" s="22">
        <v>195.64</v>
      </c>
    </row>
    <row r="2597" spans="1:18" x14ac:dyDescent="0.2">
      <c r="A2597" s="21">
        <v>2778</v>
      </c>
      <c r="B2597" s="21" t="s">
        <v>6648</v>
      </c>
      <c r="C2597" s="21" t="s">
        <v>6649</v>
      </c>
      <c r="D2597" s="21" t="s">
        <v>4405</v>
      </c>
      <c r="E2597" s="21" t="s">
        <v>19</v>
      </c>
      <c r="F2597" s="21" t="s">
        <v>3205</v>
      </c>
      <c r="G2597" s="21" t="s">
        <v>3206</v>
      </c>
      <c r="H2597" s="21" t="s">
        <v>22</v>
      </c>
      <c r="I2597" s="21" t="s">
        <v>23</v>
      </c>
      <c r="J2597" s="21" t="s">
        <v>6650</v>
      </c>
      <c r="K2597" s="21" t="s">
        <v>40</v>
      </c>
      <c r="L2597" s="21">
        <v>93309</v>
      </c>
      <c r="M2597" s="21" t="s">
        <v>41</v>
      </c>
      <c r="N2597" s="21" t="s">
        <v>5041</v>
      </c>
      <c r="O2597" s="21" t="s">
        <v>28</v>
      </c>
      <c r="P2597" s="21" t="s">
        <v>29</v>
      </c>
      <c r="Q2597" s="21" t="s">
        <v>5042</v>
      </c>
      <c r="R2597" s="22">
        <v>195.46600000000001</v>
      </c>
    </row>
    <row r="2598" spans="1:18" x14ac:dyDescent="0.2">
      <c r="A2598" s="21">
        <v>1159</v>
      </c>
      <c r="B2598" s="21" t="s">
        <v>3770</v>
      </c>
      <c r="C2598" s="21" t="s">
        <v>11847</v>
      </c>
      <c r="D2598" s="21" t="s">
        <v>11902</v>
      </c>
      <c r="E2598" s="21" t="s">
        <v>19</v>
      </c>
      <c r="F2598" s="21" t="s">
        <v>3135</v>
      </c>
      <c r="G2598" s="21" t="s">
        <v>3136</v>
      </c>
      <c r="H2598" s="21" t="s">
        <v>38</v>
      </c>
      <c r="I2598" s="21" t="s">
        <v>23</v>
      </c>
      <c r="J2598" s="21" t="s">
        <v>39</v>
      </c>
      <c r="K2598" s="21" t="s">
        <v>40</v>
      </c>
      <c r="L2598" s="21">
        <v>90004</v>
      </c>
      <c r="M2598" s="21" t="s">
        <v>41</v>
      </c>
      <c r="N2598" s="21" t="s">
        <v>3771</v>
      </c>
      <c r="O2598" s="21" t="s">
        <v>28</v>
      </c>
      <c r="P2598" s="21" t="s">
        <v>32</v>
      </c>
      <c r="Q2598" s="21" t="s">
        <v>3772</v>
      </c>
      <c r="R2598" s="22">
        <v>195.184</v>
      </c>
    </row>
    <row r="2599" spans="1:18" x14ac:dyDescent="0.2">
      <c r="A2599" s="21">
        <v>3033</v>
      </c>
      <c r="B2599" s="21" t="s">
        <v>6950</v>
      </c>
      <c r="C2599" s="21" t="s">
        <v>6951</v>
      </c>
      <c r="D2599" s="21" t="s">
        <v>4052</v>
      </c>
      <c r="E2599" s="21" t="s">
        <v>48</v>
      </c>
      <c r="F2599" s="21" t="s">
        <v>4065</v>
      </c>
      <c r="G2599" s="21" t="s">
        <v>4066</v>
      </c>
      <c r="H2599" s="21" t="s">
        <v>22</v>
      </c>
      <c r="I2599" s="21" t="s">
        <v>23</v>
      </c>
      <c r="J2599" s="21" t="s">
        <v>6946</v>
      </c>
      <c r="K2599" s="21" t="s">
        <v>474</v>
      </c>
      <c r="L2599" s="21">
        <v>97030</v>
      </c>
      <c r="M2599" s="21" t="s">
        <v>41</v>
      </c>
      <c r="N2599" s="21" t="s">
        <v>5546</v>
      </c>
      <c r="O2599" s="21" t="s">
        <v>28</v>
      </c>
      <c r="P2599" s="21" t="s">
        <v>32</v>
      </c>
      <c r="Q2599" s="21" t="s">
        <v>5547</v>
      </c>
      <c r="R2599" s="22">
        <v>195.136</v>
      </c>
    </row>
    <row r="2600" spans="1:18" x14ac:dyDescent="0.2">
      <c r="A2600" s="21">
        <v>9588</v>
      </c>
      <c r="B2600" s="21" t="s">
        <v>11584</v>
      </c>
      <c r="C2600" s="21" t="s">
        <v>1264</v>
      </c>
      <c r="D2600" s="21" t="s">
        <v>2854</v>
      </c>
      <c r="E2600" s="21" t="s">
        <v>48</v>
      </c>
      <c r="F2600" s="21" t="s">
        <v>5980</v>
      </c>
      <c r="G2600" s="21" t="s">
        <v>5981</v>
      </c>
      <c r="H2600" s="21" t="s">
        <v>38</v>
      </c>
      <c r="I2600" s="21" t="s">
        <v>23</v>
      </c>
      <c r="J2600" s="21" t="s">
        <v>341</v>
      </c>
      <c r="K2600" s="21" t="s">
        <v>232</v>
      </c>
      <c r="L2600" s="21">
        <v>60653</v>
      </c>
      <c r="M2600" s="21" t="s">
        <v>108</v>
      </c>
      <c r="N2600" s="21" t="s">
        <v>3903</v>
      </c>
      <c r="O2600" s="21" t="s">
        <v>43</v>
      </c>
      <c r="P2600" s="21" t="s">
        <v>57</v>
      </c>
      <c r="Q2600" s="21" t="s">
        <v>3904</v>
      </c>
      <c r="R2600" s="22">
        <v>195.136</v>
      </c>
    </row>
    <row r="2601" spans="1:18" x14ac:dyDescent="0.2">
      <c r="A2601" s="21">
        <v>7424</v>
      </c>
      <c r="B2601" s="21" t="s">
        <v>10328</v>
      </c>
      <c r="C2601" s="21" t="s">
        <v>11927</v>
      </c>
      <c r="D2601" s="21" t="s">
        <v>3215</v>
      </c>
      <c r="E2601" s="21" t="s">
        <v>48</v>
      </c>
      <c r="F2601" s="21" t="s">
        <v>912</v>
      </c>
      <c r="G2601" s="21" t="s">
        <v>913</v>
      </c>
      <c r="H2601" s="21" t="s">
        <v>22</v>
      </c>
      <c r="I2601" s="21" t="s">
        <v>23</v>
      </c>
      <c r="J2601" s="21" t="s">
        <v>156</v>
      </c>
      <c r="K2601" s="21" t="s">
        <v>157</v>
      </c>
      <c r="L2601" s="21">
        <v>19143</v>
      </c>
      <c r="M2601" s="21" t="s">
        <v>158</v>
      </c>
      <c r="N2601" s="21" t="s">
        <v>6000</v>
      </c>
      <c r="O2601" s="21" t="s">
        <v>43</v>
      </c>
      <c r="P2601" s="21" t="s">
        <v>77</v>
      </c>
      <c r="Q2601" s="21" t="s">
        <v>6001</v>
      </c>
      <c r="R2601" s="22">
        <v>195.10400000000001</v>
      </c>
    </row>
    <row r="2602" spans="1:18" x14ac:dyDescent="0.2">
      <c r="A2602" s="21">
        <v>442</v>
      </c>
      <c r="B2602" s="21" t="s">
        <v>1735</v>
      </c>
      <c r="C2602" s="21" t="s">
        <v>11758</v>
      </c>
      <c r="D2602" s="21" t="s">
        <v>11759</v>
      </c>
      <c r="E2602" s="21" t="s">
        <v>19</v>
      </c>
      <c r="F2602" s="21" t="s">
        <v>115</v>
      </c>
      <c r="G2602" s="21" t="s">
        <v>116</v>
      </c>
      <c r="H2602" s="21" t="s">
        <v>22</v>
      </c>
      <c r="I2602" s="21" t="s">
        <v>23</v>
      </c>
      <c r="J2602" s="21" t="s">
        <v>994</v>
      </c>
      <c r="K2602" s="21" t="s">
        <v>266</v>
      </c>
      <c r="L2602" s="21">
        <v>48227</v>
      </c>
      <c r="M2602" s="21" t="s">
        <v>108</v>
      </c>
      <c r="N2602" s="21" t="s">
        <v>1738</v>
      </c>
      <c r="O2602" s="21" t="s">
        <v>43</v>
      </c>
      <c r="P2602" s="21" t="s">
        <v>57</v>
      </c>
      <c r="Q2602" s="21" t="s">
        <v>1739</v>
      </c>
      <c r="R2602" s="22">
        <v>194.94</v>
      </c>
    </row>
    <row r="2603" spans="1:18" x14ac:dyDescent="0.2">
      <c r="A2603" s="21">
        <v>1068</v>
      </c>
      <c r="B2603" s="21" t="s">
        <v>3571</v>
      </c>
      <c r="C2603" s="21" t="s">
        <v>11822</v>
      </c>
      <c r="D2603" s="21" t="s">
        <v>11931</v>
      </c>
      <c r="E2603" s="21" t="s">
        <v>206</v>
      </c>
      <c r="F2603" s="21" t="s">
        <v>3572</v>
      </c>
      <c r="G2603" s="21" t="s">
        <v>3573</v>
      </c>
      <c r="H2603" s="21" t="s">
        <v>22</v>
      </c>
      <c r="I2603" s="21" t="s">
        <v>23</v>
      </c>
      <c r="J2603" s="21" t="s">
        <v>134</v>
      </c>
      <c r="K2603" s="21" t="s">
        <v>40</v>
      </c>
      <c r="L2603" s="21">
        <v>94122</v>
      </c>
      <c r="M2603" s="21" t="s">
        <v>41</v>
      </c>
      <c r="N2603" s="21" t="s">
        <v>342</v>
      </c>
      <c r="O2603" s="21" t="s">
        <v>28</v>
      </c>
      <c r="P2603" s="21" t="s">
        <v>32</v>
      </c>
      <c r="Q2603" s="21" t="s">
        <v>343</v>
      </c>
      <c r="R2603" s="22">
        <v>194.84800000000001</v>
      </c>
    </row>
    <row r="2604" spans="1:18" x14ac:dyDescent="0.2">
      <c r="A2604" s="21">
        <v>7572</v>
      </c>
      <c r="B2604" s="21" t="s">
        <v>10396</v>
      </c>
      <c r="C2604" s="21" t="s">
        <v>5291</v>
      </c>
      <c r="D2604" s="21" t="s">
        <v>8173</v>
      </c>
      <c r="E2604" s="21" t="s">
        <v>48</v>
      </c>
      <c r="F2604" s="21" t="s">
        <v>3726</v>
      </c>
      <c r="G2604" s="21" t="s">
        <v>3727</v>
      </c>
      <c r="H2604" s="21" t="s">
        <v>38</v>
      </c>
      <c r="I2604" s="21" t="s">
        <v>23</v>
      </c>
      <c r="J2604" s="21" t="s">
        <v>6194</v>
      </c>
      <c r="K2604" s="21" t="s">
        <v>357</v>
      </c>
      <c r="L2604" s="21">
        <v>23602</v>
      </c>
      <c r="M2604" s="21" t="s">
        <v>26</v>
      </c>
      <c r="N2604" s="21" t="s">
        <v>240</v>
      </c>
      <c r="O2604" s="21" t="s">
        <v>43</v>
      </c>
      <c r="P2604" s="21" t="s">
        <v>57</v>
      </c>
      <c r="Q2604" s="21" t="s">
        <v>241</v>
      </c>
      <c r="R2604" s="22">
        <v>194.7</v>
      </c>
    </row>
    <row r="2605" spans="1:18" x14ac:dyDescent="0.2">
      <c r="A2605" s="21">
        <v>288</v>
      </c>
      <c r="B2605" s="21" t="s">
        <v>1194</v>
      </c>
      <c r="C2605" s="21" t="s">
        <v>1195</v>
      </c>
      <c r="D2605" s="21" t="s">
        <v>1196</v>
      </c>
      <c r="E2605" s="21" t="s">
        <v>19</v>
      </c>
      <c r="F2605" s="21" t="s">
        <v>1197</v>
      </c>
      <c r="G2605" s="21" t="s">
        <v>1198</v>
      </c>
      <c r="H2605" s="21" t="s">
        <v>38</v>
      </c>
      <c r="I2605" s="21" t="s">
        <v>23</v>
      </c>
      <c r="J2605" s="21" t="s">
        <v>1199</v>
      </c>
      <c r="K2605" s="21" t="s">
        <v>52</v>
      </c>
      <c r="L2605" s="21">
        <v>33319</v>
      </c>
      <c r="M2605" s="21" t="s">
        <v>26</v>
      </c>
      <c r="N2605" s="21" t="s">
        <v>803</v>
      </c>
      <c r="O2605" s="21" t="s">
        <v>43</v>
      </c>
      <c r="P2605" s="21" t="s">
        <v>77</v>
      </c>
      <c r="Q2605" s="21" t="s">
        <v>804</v>
      </c>
      <c r="R2605" s="22">
        <v>194.52799999999999</v>
      </c>
    </row>
    <row r="2606" spans="1:18" x14ac:dyDescent="0.2">
      <c r="A2606" s="21">
        <v>7362</v>
      </c>
      <c r="B2606" s="21" t="s">
        <v>10298</v>
      </c>
      <c r="C2606" s="21" t="s">
        <v>11941</v>
      </c>
      <c r="D2606" s="21" t="s">
        <v>1641</v>
      </c>
      <c r="E2606" s="21" t="s">
        <v>206</v>
      </c>
      <c r="F2606" s="21" t="s">
        <v>6428</v>
      </c>
      <c r="G2606" s="21" t="s">
        <v>6429</v>
      </c>
      <c r="H2606" s="21" t="s">
        <v>22</v>
      </c>
      <c r="I2606" s="21" t="s">
        <v>23</v>
      </c>
      <c r="J2606" s="21" t="s">
        <v>39</v>
      </c>
      <c r="K2606" s="21" t="s">
        <v>40</v>
      </c>
      <c r="L2606" s="21">
        <v>90036</v>
      </c>
      <c r="M2606" s="21" t="s">
        <v>41</v>
      </c>
      <c r="N2606" s="21" t="s">
        <v>1786</v>
      </c>
      <c r="O2606" s="21" t="s">
        <v>28</v>
      </c>
      <c r="P2606" s="21" t="s">
        <v>32</v>
      </c>
      <c r="Q2606" s="21" t="s">
        <v>1787</v>
      </c>
      <c r="R2606" s="22">
        <v>194.352</v>
      </c>
    </row>
    <row r="2607" spans="1:18" x14ac:dyDescent="0.2">
      <c r="A2607" s="21">
        <v>8647</v>
      </c>
      <c r="B2607" s="21" t="s">
        <v>11021</v>
      </c>
      <c r="C2607" s="21" t="s">
        <v>4470</v>
      </c>
      <c r="D2607" s="21" t="s">
        <v>4412</v>
      </c>
      <c r="E2607" s="21" t="s">
        <v>48</v>
      </c>
      <c r="F2607" s="21" t="s">
        <v>7402</v>
      </c>
      <c r="G2607" s="21" t="s">
        <v>7403</v>
      </c>
      <c r="H2607" s="21" t="s">
        <v>22</v>
      </c>
      <c r="I2607" s="21" t="s">
        <v>23</v>
      </c>
      <c r="J2607" s="21" t="s">
        <v>39</v>
      </c>
      <c r="K2607" s="21" t="s">
        <v>40</v>
      </c>
      <c r="L2607" s="21">
        <v>90032</v>
      </c>
      <c r="M2607" s="21" t="s">
        <v>41</v>
      </c>
      <c r="N2607" s="21" t="s">
        <v>808</v>
      </c>
      <c r="O2607" s="21" t="s">
        <v>28</v>
      </c>
      <c r="P2607" s="21" t="s">
        <v>32</v>
      </c>
      <c r="Q2607" s="21" t="s">
        <v>809</v>
      </c>
      <c r="R2607" s="22">
        <v>194.352</v>
      </c>
    </row>
    <row r="2608" spans="1:18" x14ac:dyDescent="0.2">
      <c r="A2608" s="21">
        <v>9607</v>
      </c>
      <c r="B2608" s="21" t="s">
        <v>11599</v>
      </c>
      <c r="C2608" s="21" t="s">
        <v>11887</v>
      </c>
      <c r="D2608" s="21" t="s">
        <v>11741</v>
      </c>
      <c r="E2608" s="21" t="s">
        <v>48</v>
      </c>
      <c r="F2608" s="21" t="s">
        <v>4107</v>
      </c>
      <c r="G2608" s="21" t="s">
        <v>4108</v>
      </c>
      <c r="H2608" s="21" t="s">
        <v>38</v>
      </c>
      <c r="I2608" s="21" t="s">
        <v>23</v>
      </c>
      <c r="J2608" s="21" t="s">
        <v>2795</v>
      </c>
      <c r="K2608" s="21" t="s">
        <v>564</v>
      </c>
      <c r="L2608" s="21">
        <v>43130</v>
      </c>
      <c r="M2608" s="21" t="s">
        <v>158</v>
      </c>
      <c r="N2608" s="21" t="s">
        <v>3848</v>
      </c>
      <c r="O2608" s="21" t="s">
        <v>43</v>
      </c>
      <c r="P2608" s="21" t="s">
        <v>57</v>
      </c>
      <c r="Q2608" s="21" t="s">
        <v>3849</v>
      </c>
      <c r="R2608" s="22">
        <v>194.352</v>
      </c>
    </row>
    <row r="2609" spans="1:18" x14ac:dyDescent="0.2">
      <c r="A2609" s="21">
        <v>2320</v>
      </c>
      <c r="B2609" s="21" t="s">
        <v>5974</v>
      </c>
      <c r="C2609" s="21" t="s">
        <v>2090</v>
      </c>
      <c r="D2609" s="21" t="s">
        <v>2020</v>
      </c>
      <c r="E2609" s="21" t="s">
        <v>206</v>
      </c>
      <c r="F2609" s="21" t="s">
        <v>2079</v>
      </c>
      <c r="G2609" s="21" t="s">
        <v>2080</v>
      </c>
      <c r="H2609" s="21" t="s">
        <v>22</v>
      </c>
      <c r="I2609" s="21" t="s">
        <v>23</v>
      </c>
      <c r="J2609" s="21" t="s">
        <v>1648</v>
      </c>
      <c r="K2609" s="21" t="s">
        <v>357</v>
      </c>
      <c r="L2609" s="21">
        <v>23223</v>
      </c>
      <c r="M2609" s="21" t="s">
        <v>26</v>
      </c>
      <c r="N2609" s="21" t="s">
        <v>2342</v>
      </c>
      <c r="O2609" s="21" t="s">
        <v>43</v>
      </c>
      <c r="P2609" s="21" t="s">
        <v>77</v>
      </c>
      <c r="Q2609" s="21" t="s">
        <v>2343</v>
      </c>
      <c r="R2609" s="22">
        <v>194.32</v>
      </c>
    </row>
    <row r="2610" spans="1:18" x14ac:dyDescent="0.2">
      <c r="A2610" s="21">
        <v>3031</v>
      </c>
      <c r="B2610" s="21" t="s">
        <v>6947</v>
      </c>
      <c r="C2610" s="21" t="s">
        <v>179</v>
      </c>
      <c r="D2610" s="21" t="s">
        <v>4460</v>
      </c>
      <c r="E2610" s="21" t="s">
        <v>48</v>
      </c>
      <c r="F2610" s="21" t="s">
        <v>6948</v>
      </c>
      <c r="G2610" s="21" t="s">
        <v>6949</v>
      </c>
      <c r="H2610" s="21" t="s">
        <v>38</v>
      </c>
      <c r="I2610" s="21" t="s">
        <v>23</v>
      </c>
      <c r="J2610" s="21" t="s">
        <v>5798</v>
      </c>
      <c r="K2610" s="21" t="s">
        <v>266</v>
      </c>
      <c r="L2610" s="21">
        <v>48146</v>
      </c>
      <c r="M2610" s="21" t="s">
        <v>108</v>
      </c>
      <c r="N2610" s="21" t="s">
        <v>5395</v>
      </c>
      <c r="O2610" s="21" t="s">
        <v>28</v>
      </c>
      <c r="P2610" s="21" t="s">
        <v>29</v>
      </c>
      <c r="Q2610" s="21" t="s">
        <v>5396</v>
      </c>
      <c r="R2610" s="22">
        <v>194.32</v>
      </c>
    </row>
    <row r="2611" spans="1:18" x14ac:dyDescent="0.2">
      <c r="A2611" s="21">
        <v>6564</v>
      </c>
      <c r="B2611" s="21" t="s">
        <v>9801</v>
      </c>
      <c r="C2611" s="21" t="s">
        <v>12254</v>
      </c>
      <c r="D2611" s="21" t="s">
        <v>12059</v>
      </c>
      <c r="E2611" s="21" t="s">
        <v>48</v>
      </c>
      <c r="F2611" s="21" t="s">
        <v>5525</v>
      </c>
      <c r="G2611" s="21" t="s">
        <v>5526</v>
      </c>
      <c r="H2611" s="21" t="s">
        <v>22</v>
      </c>
      <c r="I2611" s="21" t="s">
        <v>23</v>
      </c>
      <c r="J2611" s="21" t="s">
        <v>1665</v>
      </c>
      <c r="K2611" s="21" t="s">
        <v>1402</v>
      </c>
      <c r="L2611" s="21">
        <v>1841</v>
      </c>
      <c r="M2611" s="21" t="s">
        <v>158</v>
      </c>
      <c r="N2611" s="21" t="s">
        <v>7693</v>
      </c>
      <c r="O2611" s="21" t="s">
        <v>28</v>
      </c>
      <c r="P2611" s="21" t="s">
        <v>54</v>
      </c>
      <c r="Q2611" s="21" t="s">
        <v>7694</v>
      </c>
      <c r="R2611" s="22">
        <v>194.25</v>
      </c>
    </row>
    <row r="2612" spans="1:18" x14ac:dyDescent="0.2">
      <c r="A2612" s="21">
        <v>3401</v>
      </c>
      <c r="B2612" s="21" t="s">
        <v>7339</v>
      </c>
      <c r="C2612" s="21" t="s">
        <v>5495</v>
      </c>
      <c r="D2612" s="21" t="s">
        <v>395</v>
      </c>
      <c r="E2612" s="21" t="s">
        <v>48</v>
      </c>
      <c r="F2612" s="21" t="s">
        <v>7340</v>
      </c>
      <c r="G2612" s="21" t="s">
        <v>7341</v>
      </c>
      <c r="H2612" s="21" t="s">
        <v>38</v>
      </c>
      <c r="I2612" s="21" t="s">
        <v>23</v>
      </c>
      <c r="J2612" s="21" t="s">
        <v>1648</v>
      </c>
      <c r="K2612" s="21" t="s">
        <v>25</v>
      </c>
      <c r="L2612" s="21">
        <v>40475</v>
      </c>
      <c r="M2612" s="21" t="s">
        <v>26</v>
      </c>
      <c r="N2612" s="21" t="s">
        <v>2448</v>
      </c>
      <c r="O2612" s="21" t="s">
        <v>43</v>
      </c>
      <c r="P2612" s="21" t="s">
        <v>57</v>
      </c>
      <c r="Q2612" s="21" t="s">
        <v>2449</v>
      </c>
      <c r="R2612" s="22">
        <v>193.95</v>
      </c>
    </row>
    <row r="2613" spans="1:18" x14ac:dyDescent="0.2">
      <c r="A2613" s="21">
        <v>9664</v>
      </c>
      <c r="B2613" s="21" t="s">
        <v>11627</v>
      </c>
      <c r="C2613" s="21" t="s">
        <v>4601</v>
      </c>
      <c r="D2613" s="21" t="s">
        <v>12041</v>
      </c>
      <c r="E2613" s="21" t="s">
        <v>48</v>
      </c>
      <c r="F2613" s="21" t="s">
        <v>4504</v>
      </c>
      <c r="G2613" s="21" t="s">
        <v>4505</v>
      </c>
      <c r="H2613" s="21" t="s">
        <v>22</v>
      </c>
      <c r="I2613" s="21" t="s">
        <v>23</v>
      </c>
      <c r="J2613" s="21" t="s">
        <v>134</v>
      </c>
      <c r="K2613" s="21" t="s">
        <v>40</v>
      </c>
      <c r="L2613" s="21">
        <v>94109</v>
      </c>
      <c r="M2613" s="21" t="s">
        <v>41</v>
      </c>
      <c r="N2613" s="21" t="s">
        <v>2448</v>
      </c>
      <c r="O2613" s="21" t="s">
        <v>43</v>
      </c>
      <c r="P2613" s="21" t="s">
        <v>57</v>
      </c>
      <c r="Q2613" s="21" t="s">
        <v>2449</v>
      </c>
      <c r="R2613" s="22">
        <v>193.95</v>
      </c>
    </row>
    <row r="2614" spans="1:18" x14ac:dyDescent="0.2">
      <c r="A2614" s="21">
        <v>1228</v>
      </c>
      <c r="B2614" s="21" t="s">
        <v>3901</v>
      </c>
      <c r="C2614" s="21" t="s">
        <v>11747</v>
      </c>
      <c r="D2614" s="21" t="s">
        <v>11714</v>
      </c>
      <c r="E2614" s="21" t="s">
        <v>206</v>
      </c>
      <c r="F2614" s="21" t="s">
        <v>762</v>
      </c>
      <c r="G2614" s="21" t="s">
        <v>763</v>
      </c>
      <c r="H2614" s="21" t="s">
        <v>22</v>
      </c>
      <c r="I2614" s="21" t="s">
        <v>23</v>
      </c>
      <c r="J2614" s="21" t="s">
        <v>299</v>
      </c>
      <c r="K2614" s="21" t="s">
        <v>300</v>
      </c>
      <c r="L2614" s="21">
        <v>10024</v>
      </c>
      <c r="M2614" s="21" t="s">
        <v>158</v>
      </c>
      <c r="N2614" s="21" t="s">
        <v>3905</v>
      </c>
      <c r="O2614" s="21" t="s">
        <v>43</v>
      </c>
      <c r="P2614" s="21" t="s">
        <v>57</v>
      </c>
      <c r="Q2614" s="21" t="s">
        <v>3906</v>
      </c>
      <c r="R2614" s="22">
        <v>193.86</v>
      </c>
    </row>
    <row r="2615" spans="1:18" x14ac:dyDescent="0.2">
      <c r="A2615" s="21">
        <v>4016</v>
      </c>
      <c r="B2615" s="21" t="s">
        <v>7916</v>
      </c>
      <c r="C2615" s="21" t="s">
        <v>2776</v>
      </c>
      <c r="D2615" s="21" t="s">
        <v>2447</v>
      </c>
      <c r="E2615" s="21" t="s">
        <v>48</v>
      </c>
      <c r="F2615" s="21" t="s">
        <v>6573</v>
      </c>
      <c r="G2615" s="21" t="s">
        <v>6574</v>
      </c>
      <c r="H2615" s="21" t="s">
        <v>22</v>
      </c>
      <c r="I2615" s="21" t="s">
        <v>23</v>
      </c>
      <c r="J2615" s="21" t="s">
        <v>1961</v>
      </c>
      <c r="K2615" s="21" t="s">
        <v>1431</v>
      </c>
      <c r="L2615" s="21">
        <v>30318</v>
      </c>
      <c r="M2615" s="21" t="s">
        <v>26</v>
      </c>
      <c r="N2615" s="21" t="s">
        <v>6536</v>
      </c>
      <c r="O2615" s="21" t="s">
        <v>43</v>
      </c>
      <c r="P2615" s="21" t="s">
        <v>91</v>
      </c>
      <c r="Q2615" s="21" t="s">
        <v>6537</v>
      </c>
      <c r="R2615" s="22">
        <v>193.8</v>
      </c>
    </row>
    <row r="2616" spans="1:18" x14ac:dyDescent="0.2">
      <c r="A2616" s="21">
        <v>3508</v>
      </c>
      <c r="B2616" s="21" t="s">
        <v>7436</v>
      </c>
      <c r="C2616" s="21" t="s">
        <v>7437</v>
      </c>
      <c r="D2616" s="21" t="s">
        <v>5187</v>
      </c>
      <c r="E2616" s="21" t="s">
        <v>48</v>
      </c>
      <c r="F2616" s="21" t="s">
        <v>7438</v>
      </c>
      <c r="G2616" s="21" t="s">
        <v>7439</v>
      </c>
      <c r="H2616" s="21" t="s">
        <v>22</v>
      </c>
      <c r="I2616" s="21" t="s">
        <v>23</v>
      </c>
      <c r="J2616" s="21" t="s">
        <v>4897</v>
      </c>
      <c r="K2616" s="21" t="s">
        <v>107</v>
      </c>
      <c r="L2616" s="21">
        <v>75023</v>
      </c>
      <c r="M2616" s="21" t="s">
        <v>108</v>
      </c>
      <c r="N2616" s="21" t="s">
        <v>7440</v>
      </c>
      <c r="O2616" s="21" t="s">
        <v>28</v>
      </c>
      <c r="P2616" s="21" t="s">
        <v>29</v>
      </c>
      <c r="Q2616" s="21" t="s">
        <v>7441</v>
      </c>
      <c r="R2616" s="22">
        <v>193.06559999999999</v>
      </c>
    </row>
    <row r="2617" spans="1:18" x14ac:dyDescent="0.2">
      <c r="A2617" s="21">
        <v>6135</v>
      </c>
      <c r="B2617" s="21" t="s">
        <v>9534</v>
      </c>
      <c r="C2617" s="21" t="s">
        <v>11885</v>
      </c>
      <c r="D2617" s="21" t="s">
        <v>11885</v>
      </c>
      <c r="E2617" s="21" t="s">
        <v>1452</v>
      </c>
      <c r="F2617" s="21" t="s">
        <v>6286</v>
      </c>
      <c r="G2617" s="21" t="s">
        <v>6287</v>
      </c>
      <c r="H2617" s="21" t="s">
        <v>22</v>
      </c>
      <c r="I2617" s="21" t="s">
        <v>23</v>
      </c>
      <c r="J2617" s="21" t="s">
        <v>7669</v>
      </c>
      <c r="K2617" s="21" t="s">
        <v>40</v>
      </c>
      <c r="L2617" s="21">
        <v>91911</v>
      </c>
      <c r="M2617" s="21" t="s">
        <v>41</v>
      </c>
      <c r="N2617" s="21" t="s">
        <v>1261</v>
      </c>
      <c r="O2617" s="21" t="s">
        <v>43</v>
      </c>
      <c r="P2617" s="21" t="s">
        <v>67</v>
      </c>
      <c r="Q2617" s="21" t="s">
        <v>1262</v>
      </c>
      <c r="R2617" s="22">
        <v>192.8</v>
      </c>
    </row>
    <row r="2618" spans="1:18" x14ac:dyDescent="0.2">
      <c r="A2618" s="21">
        <v>8880</v>
      </c>
      <c r="B2618" s="21" t="s">
        <v>11156</v>
      </c>
      <c r="C2618" s="21" t="s">
        <v>2885</v>
      </c>
      <c r="D2618" s="21" t="s">
        <v>4684</v>
      </c>
      <c r="E2618" s="21" t="s">
        <v>206</v>
      </c>
      <c r="F2618" s="21" t="s">
        <v>856</v>
      </c>
      <c r="G2618" s="21" t="s">
        <v>857</v>
      </c>
      <c r="H2618" s="21" t="s">
        <v>38</v>
      </c>
      <c r="I2618" s="21" t="s">
        <v>23</v>
      </c>
      <c r="J2618" s="21" t="s">
        <v>39</v>
      </c>
      <c r="K2618" s="21" t="s">
        <v>40</v>
      </c>
      <c r="L2618" s="21">
        <v>90008</v>
      </c>
      <c r="M2618" s="21" t="s">
        <v>41</v>
      </c>
      <c r="N2618" s="21" t="s">
        <v>783</v>
      </c>
      <c r="O2618" s="21" t="s">
        <v>43</v>
      </c>
      <c r="P2618" s="21" t="s">
        <v>91</v>
      </c>
      <c r="Q2618" s="21" t="s">
        <v>6020</v>
      </c>
      <c r="R2618" s="22">
        <v>192.72</v>
      </c>
    </row>
    <row r="2619" spans="1:18" x14ac:dyDescent="0.2">
      <c r="A2619" s="21">
        <v>5647</v>
      </c>
      <c r="B2619" s="21" t="s">
        <v>9222</v>
      </c>
      <c r="C2619" s="21" t="s">
        <v>11804</v>
      </c>
      <c r="D2619" s="21" t="s">
        <v>11785</v>
      </c>
      <c r="E2619" s="21" t="s">
        <v>48</v>
      </c>
      <c r="F2619" s="21" t="s">
        <v>1166</v>
      </c>
      <c r="G2619" s="21" t="s">
        <v>1167</v>
      </c>
      <c r="H2619" s="21" t="s">
        <v>38</v>
      </c>
      <c r="I2619" s="21" t="s">
        <v>23</v>
      </c>
      <c r="J2619" s="21" t="s">
        <v>3188</v>
      </c>
      <c r="K2619" s="21" t="s">
        <v>357</v>
      </c>
      <c r="L2619" s="21">
        <v>22304</v>
      </c>
      <c r="M2619" s="21" t="s">
        <v>26</v>
      </c>
      <c r="N2619" s="21" t="s">
        <v>4435</v>
      </c>
      <c r="O2619" s="21" t="s">
        <v>28</v>
      </c>
      <c r="P2619" s="21" t="s">
        <v>64</v>
      </c>
      <c r="Q2619" s="21" t="s">
        <v>4436</v>
      </c>
      <c r="R2619" s="22">
        <v>192.22</v>
      </c>
    </row>
    <row r="2620" spans="1:18" x14ac:dyDescent="0.2">
      <c r="A2620" s="21">
        <v>7339</v>
      </c>
      <c r="B2620" s="21" t="s">
        <v>10282</v>
      </c>
      <c r="C2620" s="21" t="s">
        <v>3763</v>
      </c>
      <c r="D2620" s="21" t="s">
        <v>7154</v>
      </c>
      <c r="E2620" s="21" t="s">
        <v>19</v>
      </c>
      <c r="F2620" s="21" t="s">
        <v>3986</v>
      </c>
      <c r="G2620" s="21" t="s">
        <v>3987</v>
      </c>
      <c r="H2620" s="21" t="s">
        <v>38</v>
      </c>
      <c r="I2620" s="21" t="s">
        <v>23</v>
      </c>
      <c r="J2620" s="21" t="s">
        <v>299</v>
      </c>
      <c r="K2620" s="21" t="s">
        <v>300</v>
      </c>
      <c r="L2620" s="21">
        <v>10035</v>
      </c>
      <c r="M2620" s="21" t="s">
        <v>158</v>
      </c>
      <c r="N2620" s="21" t="s">
        <v>6851</v>
      </c>
      <c r="O2620" s="21" t="s">
        <v>28</v>
      </c>
      <c r="P2620" s="21" t="s">
        <v>32</v>
      </c>
      <c r="Q2620" s="21" t="s">
        <v>6852</v>
      </c>
      <c r="R2620" s="22">
        <v>192.18600000000001</v>
      </c>
    </row>
    <row r="2621" spans="1:18" x14ac:dyDescent="0.2">
      <c r="A2621" s="21">
        <v>875</v>
      </c>
      <c r="B2621" s="21" t="s">
        <v>3059</v>
      </c>
      <c r="C2621" s="21" t="s">
        <v>3060</v>
      </c>
      <c r="D2621" s="21" t="s">
        <v>3061</v>
      </c>
      <c r="E2621" s="21" t="s">
        <v>48</v>
      </c>
      <c r="F2621" s="21" t="s">
        <v>2977</v>
      </c>
      <c r="G2621" s="21" t="s">
        <v>2978</v>
      </c>
      <c r="H2621" s="21" t="s">
        <v>22</v>
      </c>
      <c r="I2621" s="21" t="s">
        <v>23</v>
      </c>
      <c r="J2621" s="21" t="s">
        <v>528</v>
      </c>
      <c r="K2621" s="21" t="s">
        <v>89</v>
      </c>
      <c r="L2621" s="21">
        <v>28205</v>
      </c>
      <c r="M2621" s="21" t="s">
        <v>26</v>
      </c>
      <c r="N2621" s="21" t="s">
        <v>3062</v>
      </c>
      <c r="O2621" s="21" t="s">
        <v>43</v>
      </c>
      <c r="P2621" s="21" t="s">
        <v>91</v>
      </c>
      <c r="Q2621" s="21" t="s">
        <v>3063</v>
      </c>
      <c r="R2621" s="22">
        <v>192.16</v>
      </c>
    </row>
    <row r="2622" spans="1:18" x14ac:dyDescent="0.2">
      <c r="A2622" s="21">
        <v>2708</v>
      </c>
      <c r="B2622" s="21" t="s">
        <v>6539</v>
      </c>
      <c r="C2622" s="21" t="s">
        <v>1118</v>
      </c>
      <c r="D2622" s="21" t="s">
        <v>2923</v>
      </c>
      <c r="E2622" s="21" t="s">
        <v>48</v>
      </c>
      <c r="F2622" s="21" t="s">
        <v>4159</v>
      </c>
      <c r="G2622" s="21" t="s">
        <v>4160</v>
      </c>
      <c r="H2622" s="21" t="s">
        <v>105</v>
      </c>
      <c r="I2622" s="21" t="s">
        <v>23</v>
      </c>
      <c r="J2622" s="21" t="s">
        <v>752</v>
      </c>
      <c r="K2622" s="21" t="s">
        <v>753</v>
      </c>
      <c r="L2622" s="21">
        <v>88220</v>
      </c>
      <c r="M2622" s="21" t="s">
        <v>41</v>
      </c>
      <c r="N2622" s="21" t="s">
        <v>6542</v>
      </c>
      <c r="O2622" s="21" t="s">
        <v>43</v>
      </c>
      <c r="P2622" s="21" t="s">
        <v>91</v>
      </c>
      <c r="Q2622" s="21" t="s">
        <v>6543</v>
      </c>
      <c r="R2622" s="22">
        <v>192.16</v>
      </c>
    </row>
    <row r="2623" spans="1:18" x14ac:dyDescent="0.2">
      <c r="A2623" s="21">
        <v>5880</v>
      </c>
      <c r="B2623" s="21" t="s">
        <v>9377</v>
      </c>
      <c r="C2623" s="21" t="s">
        <v>11758</v>
      </c>
      <c r="D2623" s="21" t="s">
        <v>11744</v>
      </c>
      <c r="E2623" s="21" t="s">
        <v>48</v>
      </c>
      <c r="F2623" s="21" t="s">
        <v>5890</v>
      </c>
      <c r="G2623" s="21" t="s">
        <v>5891</v>
      </c>
      <c r="H2623" s="21" t="s">
        <v>22</v>
      </c>
      <c r="I2623" s="21" t="s">
        <v>23</v>
      </c>
      <c r="J2623" s="21" t="s">
        <v>299</v>
      </c>
      <c r="K2623" s="21" t="s">
        <v>300</v>
      </c>
      <c r="L2623" s="21">
        <v>10011</v>
      </c>
      <c r="M2623" s="21" t="s">
        <v>158</v>
      </c>
      <c r="N2623" s="21" t="s">
        <v>6542</v>
      </c>
      <c r="O2623" s="21" t="s">
        <v>43</v>
      </c>
      <c r="P2623" s="21" t="s">
        <v>91</v>
      </c>
      <c r="Q2623" s="21" t="s">
        <v>6543</v>
      </c>
      <c r="R2623" s="22">
        <v>192.16</v>
      </c>
    </row>
    <row r="2624" spans="1:18" x14ac:dyDescent="0.2">
      <c r="A2624" s="21">
        <v>8255</v>
      </c>
      <c r="B2624" s="21" t="s">
        <v>10777</v>
      </c>
      <c r="C2624" s="21" t="s">
        <v>12158</v>
      </c>
      <c r="D2624" s="21" t="s">
        <v>5365</v>
      </c>
      <c r="E2624" s="21" t="s">
        <v>48</v>
      </c>
      <c r="F2624" s="21" t="s">
        <v>7893</v>
      </c>
      <c r="G2624" s="21" t="s">
        <v>7894</v>
      </c>
      <c r="H2624" s="21" t="s">
        <v>22</v>
      </c>
      <c r="I2624" s="21" t="s">
        <v>23</v>
      </c>
      <c r="J2624" s="21" t="s">
        <v>96</v>
      </c>
      <c r="K2624" s="21" t="s">
        <v>97</v>
      </c>
      <c r="L2624" s="21">
        <v>98103</v>
      </c>
      <c r="M2624" s="21" t="s">
        <v>41</v>
      </c>
      <c r="N2624" s="21" t="s">
        <v>8429</v>
      </c>
      <c r="O2624" s="21" t="s">
        <v>43</v>
      </c>
      <c r="P2624" s="21" t="s">
        <v>91</v>
      </c>
      <c r="Q2624" s="21" t="s">
        <v>8430</v>
      </c>
      <c r="R2624" s="22">
        <v>192.16</v>
      </c>
    </row>
    <row r="2625" spans="1:18" x14ac:dyDescent="0.2">
      <c r="A2625" s="21">
        <v>689</v>
      </c>
      <c r="B2625" s="21" t="s">
        <v>2519</v>
      </c>
      <c r="C2625" s="21" t="s">
        <v>544</v>
      </c>
      <c r="D2625" s="21" t="s">
        <v>1605</v>
      </c>
      <c r="E2625" s="21" t="s">
        <v>48</v>
      </c>
      <c r="F2625" s="21" t="s">
        <v>2520</v>
      </c>
      <c r="G2625" s="21" t="s">
        <v>2521</v>
      </c>
      <c r="H2625" s="21" t="s">
        <v>22</v>
      </c>
      <c r="I2625" s="21" t="s">
        <v>23</v>
      </c>
      <c r="J2625" s="21" t="s">
        <v>299</v>
      </c>
      <c r="K2625" s="21" t="s">
        <v>300</v>
      </c>
      <c r="L2625" s="21">
        <v>10035</v>
      </c>
      <c r="M2625" s="21" t="s">
        <v>158</v>
      </c>
      <c r="N2625" s="21" t="s">
        <v>2522</v>
      </c>
      <c r="O2625" s="21" t="s">
        <v>28</v>
      </c>
      <c r="P2625" s="21" t="s">
        <v>29</v>
      </c>
      <c r="Q2625" s="21" t="s">
        <v>2523</v>
      </c>
      <c r="R2625" s="22">
        <v>191.98400000000001</v>
      </c>
    </row>
    <row r="2626" spans="1:18" x14ac:dyDescent="0.2">
      <c r="A2626" s="21">
        <v>832</v>
      </c>
      <c r="B2626" s="21" t="s">
        <v>2922</v>
      </c>
      <c r="C2626" s="21" t="s">
        <v>1118</v>
      </c>
      <c r="D2626" s="21" t="s">
        <v>2923</v>
      </c>
      <c r="E2626" s="21" t="s">
        <v>19</v>
      </c>
      <c r="F2626" s="21" t="s">
        <v>375</v>
      </c>
      <c r="G2626" s="21" t="s">
        <v>376</v>
      </c>
      <c r="H2626" s="21" t="s">
        <v>22</v>
      </c>
      <c r="I2626" s="21" t="s">
        <v>23</v>
      </c>
      <c r="J2626" s="21" t="s">
        <v>2924</v>
      </c>
      <c r="K2626" s="21" t="s">
        <v>25</v>
      </c>
      <c r="L2626" s="21">
        <v>41042</v>
      </c>
      <c r="M2626" s="21" t="s">
        <v>26</v>
      </c>
      <c r="N2626" s="21" t="s">
        <v>2929</v>
      </c>
      <c r="O2626" s="21" t="s">
        <v>70</v>
      </c>
      <c r="P2626" s="21" t="s">
        <v>71</v>
      </c>
      <c r="Q2626" s="21" t="s">
        <v>2930</v>
      </c>
      <c r="R2626" s="22">
        <v>191.98</v>
      </c>
    </row>
    <row r="2627" spans="1:18" x14ac:dyDescent="0.2">
      <c r="A2627" s="21">
        <v>6220</v>
      </c>
      <c r="B2627" s="21" t="s">
        <v>9587</v>
      </c>
      <c r="C2627" s="21" t="s">
        <v>1979</v>
      </c>
      <c r="D2627" s="21" t="s">
        <v>7418</v>
      </c>
      <c r="E2627" s="21" t="s">
        <v>48</v>
      </c>
      <c r="F2627" s="21" t="s">
        <v>5477</v>
      </c>
      <c r="G2627" s="21" t="s">
        <v>5478</v>
      </c>
      <c r="H2627" s="21" t="s">
        <v>22</v>
      </c>
      <c r="I2627" s="21" t="s">
        <v>23</v>
      </c>
      <c r="J2627" s="21" t="s">
        <v>2693</v>
      </c>
      <c r="K2627" s="21" t="s">
        <v>266</v>
      </c>
      <c r="L2627" s="21">
        <v>48183</v>
      </c>
      <c r="M2627" s="21" t="s">
        <v>108</v>
      </c>
      <c r="N2627" s="21" t="s">
        <v>2929</v>
      </c>
      <c r="O2627" s="21" t="s">
        <v>70</v>
      </c>
      <c r="P2627" s="21" t="s">
        <v>71</v>
      </c>
      <c r="Q2627" s="21" t="s">
        <v>2930</v>
      </c>
      <c r="R2627" s="22">
        <v>191.98</v>
      </c>
    </row>
    <row r="2628" spans="1:18" x14ac:dyDescent="0.2">
      <c r="A2628" s="21">
        <v>2164</v>
      </c>
      <c r="B2628" s="21" t="s">
        <v>5730</v>
      </c>
      <c r="C2628" s="21" t="s">
        <v>635</v>
      </c>
      <c r="D2628" s="21" t="s">
        <v>636</v>
      </c>
      <c r="E2628" s="21" t="s">
        <v>48</v>
      </c>
      <c r="F2628" s="21" t="s">
        <v>676</v>
      </c>
      <c r="G2628" s="21" t="s">
        <v>677</v>
      </c>
      <c r="H2628" s="21" t="s">
        <v>22</v>
      </c>
      <c r="I2628" s="21" t="s">
        <v>23</v>
      </c>
      <c r="J2628" s="21" t="s">
        <v>2240</v>
      </c>
      <c r="K2628" s="21" t="s">
        <v>107</v>
      </c>
      <c r="L2628" s="21">
        <v>78041</v>
      </c>
      <c r="M2628" s="21" t="s">
        <v>108</v>
      </c>
      <c r="N2628" s="21" t="s">
        <v>2907</v>
      </c>
      <c r="O2628" s="21" t="s">
        <v>70</v>
      </c>
      <c r="P2628" s="21" t="s">
        <v>175</v>
      </c>
      <c r="Q2628" s="21" t="s">
        <v>2908</v>
      </c>
      <c r="R2628" s="22">
        <v>191.976</v>
      </c>
    </row>
    <row r="2629" spans="1:18" x14ac:dyDescent="0.2">
      <c r="A2629" s="21">
        <v>4042</v>
      </c>
      <c r="B2629" s="21" t="s">
        <v>7932</v>
      </c>
      <c r="C2629" s="21" t="s">
        <v>2710</v>
      </c>
      <c r="D2629" s="21" t="s">
        <v>11784</v>
      </c>
      <c r="E2629" s="21" t="s">
        <v>48</v>
      </c>
      <c r="F2629" s="21" t="s">
        <v>2747</v>
      </c>
      <c r="G2629" s="21" t="s">
        <v>2748</v>
      </c>
      <c r="H2629" s="21" t="s">
        <v>38</v>
      </c>
      <c r="I2629" s="21" t="s">
        <v>23</v>
      </c>
      <c r="J2629" s="21" t="s">
        <v>134</v>
      </c>
      <c r="K2629" s="21" t="s">
        <v>40</v>
      </c>
      <c r="L2629" s="21">
        <v>94110</v>
      </c>
      <c r="M2629" s="21" t="s">
        <v>41</v>
      </c>
      <c r="N2629" s="21" t="s">
        <v>2260</v>
      </c>
      <c r="O2629" s="21" t="s">
        <v>70</v>
      </c>
      <c r="P2629" s="21" t="s">
        <v>71</v>
      </c>
      <c r="Q2629" s="21" t="s">
        <v>2261</v>
      </c>
      <c r="R2629" s="22">
        <v>191.976</v>
      </c>
    </row>
    <row r="2630" spans="1:18" x14ac:dyDescent="0.2">
      <c r="A2630" s="21">
        <v>6119</v>
      </c>
      <c r="B2630" s="21" t="s">
        <v>9516</v>
      </c>
      <c r="C2630" s="21" t="s">
        <v>243</v>
      </c>
      <c r="D2630" s="21" t="s">
        <v>1437</v>
      </c>
      <c r="E2630" s="21" t="s">
        <v>48</v>
      </c>
      <c r="F2630" s="21" t="s">
        <v>3140</v>
      </c>
      <c r="G2630" s="21" t="s">
        <v>3141</v>
      </c>
      <c r="H2630" s="21" t="s">
        <v>38</v>
      </c>
      <c r="I2630" s="21" t="s">
        <v>23</v>
      </c>
      <c r="J2630" s="21" t="s">
        <v>356</v>
      </c>
      <c r="K2630" s="21" t="s">
        <v>474</v>
      </c>
      <c r="L2630" s="21">
        <v>97477</v>
      </c>
      <c r="M2630" s="21" t="s">
        <v>41</v>
      </c>
      <c r="N2630" s="21" t="s">
        <v>2260</v>
      </c>
      <c r="O2630" s="21" t="s">
        <v>70</v>
      </c>
      <c r="P2630" s="21" t="s">
        <v>71</v>
      </c>
      <c r="Q2630" s="21" t="s">
        <v>2261</v>
      </c>
      <c r="R2630" s="22">
        <v>191.976</v>
      </c>
    </row>
    <row r="2631" spans="1:18" x14ac:dyDescent="0.2">
      <c r="A2631" s="21">
        <v>8594</v>
      </c>
      <c r="B2631" s="21" t="s">
        <v>10992</v>
      </c>
      <c r="C2631" s="21" t="s">
        <v>11741</v>
      </c>
      <c r="D2631" s="21" t="s">
        <v>423</v>
      </c>
      <c r="E2631" s="21" t="s">
        <v>48</v>
      </c>
      <c r="F2631" s="21" t="s">
        <v>3084</v>
      </c>
      <c r="G2631" s="21" t="s">
        <v>3085</v>
      </c>
      <c r="H2631" s="21" t="s">
        <v>105</v>
      </c>
      <c r="I2631" s="21" t="s">
        <v>23</v>
      </c>
      <c r="J2631" s="21" t="s">
        <v>1714</v>
      </c>
      <c r="K2631" s="21" t="s">
        <v>52</v>
      </c>
      <c r="L2631" s="21">
        <v>32216</v>
      </c>
      <c r="M2631" s="21" t="s">
        <v>26</v>
      </c>
      <c r="N2631" s="21" t="s">
        <v>1874</v>
      </c>
      <c r="O2631" s="21" t="s">
        <v>70</v>
      </c>
      <c r="P2631" s="21" t="s">
        <v>175</v>
      </c>
      <c r="Q2631" s="21" t="s">
        <v>1875</v>
      </c>
      <c r="R2631" s="22">
        <v>191.976</v>
      </c>
    </row>
    <row r="2632" spans="1:18" x14ac:dyDescent="0.2">
      <c r="A2632" s="21">
        <v>3870</v>
      </c>
      <c r="B2632" s="21" t="s">
        <v>7773</v>
      </c>
      <c r="C2632" s="21" t="s">
        <v>7774</v>
      </c>
      <c r="D2632" s="21" t="s">
        <v>7775</v>
      </c>
      <c r="E2632" s="21" t="s">
        <v>19</v>
      </c>
      <c r="F2632" s="21" t="s">
        <v>2638</v>
      </c>
      <c r="G2632" s="21" t="s">
        <v>2639</v>
      </c>
      <c r="H2632" s="21" t="s">
        <v>22</v>
      </c>
      <c r="I2632" s="21" t="s">
        <v>23</v>
      </c>
      <c r="J2632" s="21" t="s">
        <v>1066</v>
      </c>
      <c r="K2632" s="21" t="s">
        <v>40</v>
      </c>
      <c r="L2632" s="21">
        <v>92105</v>
      </c>
      <c r="M2632" s="21" t="s">
        <v>41</v>
      </c>
      <c r="N2632" s="21" t="s">
        <v>3869</v>
      </c>
      <c r="O2632" s="21" t="s">
        <v>28</v>
      </c>
      <c r="P2632" s="21" t="s">
        <v>32</v>
      </c>
      <c r="Q2632" s="21" t="s">
        <v>3870</v>
      </c>
      <c r="R2632" s="22">
        <v>191.96799999999999</v>
      </c>
    </row>
    <row r="2633" spans="1:18" x14ac:dyDescent="0.2">
      <c r="A2633" s="21">
        <v>9541</v>
      </c>
      <c r="B2633" s="21" t="s">
        <v>11556</v>
      </c>
      <c r="C2633" s="21" t="s">
        <v>12256</v>
      </c>
      <c r="D2633" s="21" t="s">
        <v>4453</v>
      </c>
      <c r="E2633" s="21" t="s">
        <v>19</v>
      </c>
      <c r="F2633" s="21" t="s">
        <v>339</v>
      </c>
      <c r="G2633" s="21" t="s">
        <v>340</v>
      </c>
      <c r="H2633" s="21" t="s">
        <v>105</v>
      </c>
      <c r="I2633" s="21" t="s">
        <v>23</v>
      </c>
      <c r="J2633" s="21" t="s">
        <v>614</v>
      </c>
      <c r="K2633" s="21" t="s">
        <v>348</v>
      </c>
      <c r="L2633" s="21">
        <v>85023</v>
      </c>
      <c r="M2633" s="21" t="s">
        <v>41</v>
      </c>
      <c r="N2633" s="21" t="s">
        <v>3869</v>
      </c>
      <c r="O2633" s="21" t="s">
        <v>28</v>
      </c>
      <c r="P2633" s="21" t="s">
        <v>32</v>
      </c>
      <c r="Q2633" s="21" t="s">
        <v>3870</v>
      </c>
      <c r="R2633" s="22">
        <v>191.96799999999999</v>
      </c>
    </row>
    <row r="2634" spans="1:18" x14ac:dyDescent="0.2">
      <c r="A2634" s="21">
        <v>3585</v>
      </c>
      <c r="B2634" s="21" t="s">
        <v>7506</v>
      </c>
      <c r="C2634" s="21" t="s">
        <v>12128</v>
      </c>
      <c r="D2634" s="21" t="s">
        <v>2799</v>
      </c>
      <c r="E2634" s="21" t="s">
        <v>48</v>
      </c>
      <c r="F2634" s="21" t="s">
        <v>4447</v>
      </c>
      <c r="G2634" s="21" t="s">
        <v>4448</v>
      </c>
      <c r="H2634" s="21" t="s">
        <v>38</v>
      </c>
      <c r="I2634" s="21" t="s">
        <v>23</v>
      </c>
      <c r="J2634" s="21" t="s">
        <v>370</v>
      </c>
      <c r="K2634" s="21" t="s">
        <v>266</v>
      </c>
      <c r="L2634" s="21">
        <v>49201</v>
      </c>
      <c r="M2634" s="21" t="s">
        <v>108</v>
      </c>
      <c r="N2634" s="21" t="s">
        <v>4392</v>
      </c>
      <c r="O2634" s="21" t="s">
        <v>28</v>
      </c>
      <c r="P2634" s="21" t="s">
        <v>32</v>
      </c>
      <c r="Q2634" s="21" t="s">
        <v>4393</v>
      </c>
      <c r="R2634" s="22">
        <v>191.96</v>
      </c>
    </row>
    <row r="2635" spans="1:18" x14ac:dyDescent="0.2">
      <c r="A2635" s="21">
        <v>6612</v>
      </c>
      <c r="B2635" s="21" t="s">
        <v>9829</v>
      </c>
      <c r="C2635" s="21" t="s">
        <v>3560</v>
      </c>
      <c r="D2635" s="21" t="s">
        <v>1497</v>
      </c>
      <c r="E2635" s="21" t="s">
        <v>48</v>
      </c>
      <c r="F2635" s="21" t="s">
        <v>9127</v>
      </c>
      <c r="G2635" s="21" t="s">
        <v>9128</v>
      </c>
      <c r="H2635" s="21" t="s">
        <v>22</v>
      </c>
      <c r="I2635" s="21" t="s">
        <v>23</v>
      </c>
      <c r="J2635" s="21" t="s">
        <v>1659</v>
      </c>
      <c r="K2635" s="21" t="s">
        <v>25</v>
      </c>
      <c r="L2635" s="21">
        <v>40214</v>
      </c>
      <c r="M2635" s="21" t="s">
        <v>26</v>
      </c>
      <c r="N2635" s="21" t="s">
        <v>1221</v>
      </c>
      <c r="O2635" s="21" t="s">
        <v>28</v>
      </c>
      <c r="P2635" s="21" t="s">
        <v>32</v>
      </c>
      <c r="Q2635" s="21" t="s">
        <v>1222</v>
      </c>
      <c r="R2635" s="22">
        <v>191.96</v>
      </c>
    </row>
    <row r="2636" spans="1:18" x14ac:dyDescent="0.2">
      <c r="A2636" s="21">
        <v>1901</v>
      </c>
      <c r="B2636" s="21" t="s">
        <v>5320</v>
      </c>
      <c r="C2636" s="21" t="s">
        <v>4933</v>
      </c>
      <c r="D2636" s="21" t="s">
        <v>11996</v>
      </c>
      <c r="E2636" s="21" t="s">
        <v>19</v>
      </c>
      <c r="F2636" s="21" t="s">
        <v>4516</v>
      </c>
      <c r="G2636" s="21" t="s">
        <v>4517</v>
      </c>
      <c r="H2636" s="21" t="s">
        <v>22</v>
      </c>
      <c r="I2636" s="21" t="s">
        <v>23</v>
      </c>
      <c r="J2636" s="21" t="s">
        <v>2924</v>
      </c>
      <c r="K2636" s="21" t="s">
        <v>433</v>
      </c>
      <c r="L2636" s="21">
        <v>29501</v>
      </c>
      <c r="M2636" s="21" t="s">
        <v>26</v>
      </c>
      <c r="N2636" s="21" t="s">
        <v>4009</v>
      </c>
      <c r="O2636" s="21" t="s">
        <v>43</v>
      </c>
      <c r="P2636" s="21" t="s">
        <v>57</v>
      </c>
      <c r="Q2636" s="21" t="s">
        <v>4010</v>
      </c>
      <c r="R2636" s="22">
        <v>191.88</v>
      </c>
    </row>
    <row r="2637" spans="1:18" x14ac:dyDescent="0.2">
      <c r="A2637" s="21">
        <v>7344</v>
      </c>
      <c r="B2637" s="21" t="s">
        <v>10286</v>
      </c>
      <c r="C2637" s="21" t="s">
        <v>597</v>
      </c>
      <c r="D2637" s="21" t="s">
        <v>12179</v>
      </c>
      <c r="E2637" s="21" t="s">
        <v>48</v>
      </c>
      <c r="F2637" s="21" t="s">
        <v>180</v>
      </c>
      <c r="G2637" s="21" t="s">
        <v>181</v>
      </c>
      <c r="H2637" s="21" t="s">
        <v>22</v>
      </c>
      <c r="I2637" s="21" t="s">
        <v>23</v>
      </c>
      <c r="J2637" s="21" t="s">
        <v>299</v>
      </c>
      <c r="K2637" s="21" t="s">
        <v>300</v>
      </c>
      <c r="L2637" s="21">
        <v>10009</v>
      </c>
      <c r="M2637" s="21" t="s">
        <v>158</v>
      </c>
      <c r="N2637" s="21" t="s">
        <v>4009</v>
      </c>
      <c r="O2637" s="21" t="s">
        <v>43</v>
      </c>
      <c r="P2637" s="21" t="s">
        <v>57</v>
      </c>
      <c r="Q2637" s="21" t="s">
        <v>4010</v>
      </c>
      <c r="R2637" s="22">
        <v>191.88</v>
      </c>
    </row>
    <row r="2638" spans="1:18" x14ac:dyDescent="0.2">
      <c r="A2638" s="21">
        <v>2204</v>
      </c>
      <c r="B2638" s="21" t="s">
        <v>5775</v>
      </c>
      <c r="C2638" s="21" t="s">
        <v>12111</v>
      </c>
      <c r="D2638" s="21" t="s">
        <v>11761</v>
      </c>
      <c r="E2638" s="21" t="s">
        <v>48</v>
      </c>
      <c r="F2638" s="21" t="s">
        <v>4335</v>
      </c>
      <c r="G2638" s="21" t="s">
        <v>4336</v>
      </c>
      <c r="H2638" s="21" t="s">
        <v>105</v>
      </c>
      <c r="I2638" s="21" t="s">
        <v>23</v>
      </c>
      <c r="J2638" s="21" t="s">
        <v>96</v>
      </c>
      <c r="K2638" s="21" t="s">
        <v>97</v>
      </c>
      <c r="L2638" s="21">
        <v>98103</v>
      </c>
      <c r="M2638" s="21" t="s">
        <v>41</v>
      </c>
      <c r="N2638" s="21" t="s">
        <v>5776</v>
      </c>
      <c r="O2638" s="21" t="s">
        <v>28</v>
      </c>
      <c r="P2638" s="21" t="s">
        <v>64</v>
      </c>
      <c r="Q2638" s="21" t="s">
        <v>5777</v>
      </c>
      <c r="R2638" s="22">
        <v>191.82</v>
      </c>
    </row>
    <row r="2639" spans="1:18" x14ac:dyDescent="0.2">
      <c r="A2639" s="21">
        <v>3009</v>
      </c>
      <c r="B2639" s="21" t="s">
        <v>6923</v>
      </c>
      <c r="C2639" s="21" t="s">
        <v>11714</v>
      </c>
      <c r="D2639" s="21" t="s">
        <v>11904</v>
      </c>
      <c r="E2639" s="21" t="s">
        <v>206</v>
      </c>
      <c r="F2639" s="21" t="s">
        <v>4806</v>
      </c>
      <c r="G2639" s="21" t="s">
        <v>4807</v>
      </c>
      <c r="H2639" s="21" t="s">
        <v>22</v>
      </c>
      <c r="I2639" s="21" t="s">
        <v>23</v>
      </c>
      <c r="J2639" s="21" t="s">
        <v>4126</v>
      </c>
      <c r="K2639" s="21" t="s">
        <v>25</v>
      </c>
      <c r="L2639" s="21">
        <v>42071</v>
      </c>
      <c r="M2639" s="21" t="s">
        <v>26</v>
      </c>
      <c r="N2639" s="21" t="s">
        <v>5776</v>
      </c>
      <c r="O2639" s="21" t="s">
        <v>28</v>
      </c>
      <c r="P2639" s="21" t="s">
        <v>64</v>
      </c>
      <c r="Q2639" s="21" t="s">
        <v>5777</v>
      </c>
      <c r="R2639" s="22">
        <v>191.82</v>
      </c>
    </row>
    <row r="2640" spans="1:18" x14ac:dyDescent="0.2">
      <c r="A2640" s="21">
        <v>6080</v>
      </c>
      <c r="B2640" s="21" t="s">
        <v>9496</v>
      </c>
      <c r="C2640" s="21" t="s">
        <v>11810</v>
      </c>
      <c r="D2640" s="21" t="s">
        <v>11759</v>
      </c>
      <c r="E2640" s="21" t="s">
        <v>48</v>
      </c>
      <c r="F2640" s="21" t="s">
        <v>2910</v>
      </c>
      <c r="G2640" s="21" t="s">
        <v>2911</v>
      </c>
      <c r="H2640" s="21" t="s">
        <v>22</v>
      </c>
      <c r="I2640" s="21" t="s">
        <v>23</v>
      </c>
      <c r="J2640" s="21" t="s">
        <v>299</v>
      </c>
      <c r="K2640" s="21" t="s">
        <v>300</v>
      </c>
      <c r="L2640" s="21">
        <v>10011</v>
      </c>
      <c r="M2640" s="21" t="s">
        <v>158</v>
      </c>
      <c r="N2640" s="21" t="s">
        <v>1935</v>
      </c>
      <c r="O2640" s="21" t="s">
        <v>28</v>
      </c>
      <c r="P2640" s="21" t="s">
        <v>64</v>
      </c>
      <c r="Q2640" s="21" t="s">
        <v>1936</v>
      </c>
      <c r="R2640" s="22">
        <v>191.82</v>
      </c>
    </row>
    <row r="2641" spans="1:18" x14ac:dyDescent="0.2">
      <c r="A2641" s="21">
        <v>9029</v>
      </c>
      <c r="B2641" s="21" t="s">
        <v>11244</v>
      </c>
      <c r="C2641" s="21" t="s">
        <v>451</v>
      </c>
      <c r="D2641" s="21" t="s">
        <v>452</v>
      </c>
      <c r="E2641" s="21" t="s">
        <v>48</v>
      </c>
      <c r="F2641" s="21" t="s">
        <v>263</v>
      </c>
      <c r="G2641" s="21" t="s">
        <v>264</v>
      </c>
      <c r="H2641" s="21" t="s">
        <v>22</v>
      </c>
      <c r="I2641" s="21" t="s">
        <v>23</v>
      </c>
      <c r="J2641" s="21" t="s">
        <v>11245</v>
      </c>
      <c r="K2641" s="21" t="s">
        <v>1402</v>
      </c>
      <c r="L2641" s="21">
        <v>1752</v>
      </c>
      <c r="M2641" s="21" t="s">
        <v>158</v>
      </c>
      <c r="N2641" s="21" t="s">
        <v>1935</v>
      </c>
      <c r="O2641" s="21" t="s">
        <v>28</v>
      </c>
      <c r="P2641" s="21" t="s">
        <v>64</v>
      </c>
      <c r="Q2641" s="21" t="s">
        <v>1936</v>
      </c>
      <c r="R2641" s="22">
        <v>191.82</v>
      </c>
    </row>
    <row r="2642" spans="1:18" x14ac:dyDescent="0.2">
      <c r="A2642" s="21">
        <v>2957</v>
      </c>
      <c r="B2642" s="21" t="s">
        <v>6859</v>
      </c>
      <c r="C2642" s="21" t="s">
        <v>2904</v>
      </c>
      <c r="D2642" s="21" t="s">
        <v>11983</v>
      </c>
      <c r="E2642" s="21" t="s">
        <v>48</v>
      </c>
      <c r="F2642" s="21" t="s">
        <v>6860</v>
      </c>
      <c r="G2642" s="21" t="s">
        <v>6861</v>
      </c>
      <c r="H2642" s="21" t="s">
        <v>105</v>
      </c>
      <c r="I2642" s="21" t="s">
        <v>23</v>
      </c>
      <c r="J2642" s="21" t="s">
        <v>4631</v>
      </c>
      <c r="K2642" s="21" t="s">
        <v>300</v>
      </c>
      <c r="L2642" s="21">
        <v>13601</v>
      </c>
      <c r="M2642" s="21" t="s">
        <v>158</v>
      </c>
      <c r="N2642" s="21" t="s">
        <v>2076</v>
      </c>
      <c r="O2642" s="21" t="s">
        <v>28</v>
      </c>
      <c r="P2642" s="21" t="s">
        <v>32</v>
      </c>
      <c r="Q2642" s="21" t="s">
        <v>2077</v>
      </c>
      <c r="R2642" s="22">
        <v>191.64599999999999</v>
      </c>
    </row>
    <row r="2643" spans="1:18" x14ac:dyDescent="0.2">
      <c r="A2643" s="21">
        <v>968</v>
      </c>
      <c r="B2643" s="21" t="s">
        <v>3311</v>
      </c>
      <c r="C2643" s="21" t="s">
        <v>11954</v>
      </c>
      <c r="D2643" s="21" t="s">
        <v>11955</v>
      </c>
      <c r="E2643" s="21" t="s">
        <v>206</v>
      </c>
      <c r="F2643" s="21" t="s">
        <v>3312</v>
      </c>
      <c r="G2643" s="21" t="s">
        <v>3313</v>
      </c>
      <c r="H2643" s="21" t="s">
        <v>105</v>
      </c>
      <c r="I2643" s="21" t="s">
        <v>23</v>
      </c>
      <c r="J2643" s="21" t="s">
        <v>299</v>
      </c>
      <c r="K2643" s="21" t="s">
        <v>300</v>
      </c>
      <c r="L2643" s="21">
        <v>10011</v>
      </c>
      <c r="M2643" s="21" t="s">
        <v>158</v>
      </c>
      <c r="N2643" s="21" t="s">
        <v>3318</v>
      </c>
      <c r="O2643" s="21" t="s">
        <v>43</v>
      </c>
      <c r="P2643" s="21" t="s">
        <v>91</v>
      </c>
      <c r="Q2643" s="21" t="s">
        <v>3319</v>
      </c>
      <c r="R2643" s="22">
        <v>191.6</v>
      </c>
    </row>
    <row r="2644" spans="1:18" x14ac:dyDescent="0.2">
      <c r="A2644" s="21">
        <v>5003</v>
      </c>
      <c r="B2644" s="21" t="s">
        <v>8726</v>
      </c>
      <c r="C2644" s="21" t="s">
        <v>2753</v>
      </c>
      <c r="D2644" s="21" t="s">
        <v>2753</v>
      </c>
      <c r="E2644" s="21" t="s">
        <v>1452</v>
      </c>
      <c r="F2644" s="21" t="s">
        <v>2443</v>
      </c>
      <c r="G2644" s="21" t="s">
        <v>2444</v>
      </c>
      <c r="H2644" s="21" t="s">
        <v>105</v>
      </c>
      <c r="I2644" s="21" t="s">
        <v>23</v>
      </c>
      <c r="J2644" s="21" t="s">
        <v>6194</v>
      </c>
      <c r="K2644" s="21" t="s">
        <v>357</v>
      </c>
      <c r="L2644" s="21">
        <v>23602</v>
      </c>
      <c r="M2644" s="21" t="s">
        <v>26</v>
      </c>
      <c r="N2644" s="21" t="s">
        <v>664</v>
      </c>
      <c r="O2644" s="21" t="s">
        <v>43</v>
      </c>
      <c r="P2644" s="21" t="s">
        <v>91</v>
      </c>
      <c r="Q2644" s="21" t="s">
        <v>665</v>
      </c>
      <c r="R2644" s="22">
        <v>191.6</v>
      </c>
    </row>
    <row r="2645" spans="1:18" x14ac:dyDescent="0.2">
      <c r="A2645" s="21">
        <v>8207</v>
      </c>
      <c r="B2645" s="21" t="s">
        <v>10753</v>
      </c>
      <c r="C2645" s="21" t="s">
        <v>374</v>
      </c>
      <c r="D2645" s="21" t="s">
        <v>338</v>
      </c>
      <c r="E2645" s="21" t="s">
        <v>48</v>
      </c>
      <c r="F2645" s="21" t="s">
        <v>1889</v>
      </c>
      <c r="G2645" s="21" t="s">
        <v>1890</v>
      </c>
      <c r="H2645" s="21" t="s">
        <v>22</v>
      </c>
      <c r="I2645" s="21" t="s">
        <v>23</v>
      </c>
      <c r="J2645" s="21" t="s">
        <v>8199</v>
      </c>
      <c r="K2645" s="21" t="s">
        <v>52</v>
      </c>
      <c r="L2645" s="21">
        <v>32114</v>
      </c>
      <c r="M2645" s="21" t="s">
        <v>26</v>
      </c>
      <c r="N2645" s="21" t="s">
        <v>53</v>
      </c>
      <c r="O2645" s="21" t="s">
        <v>28</v>
      </c>
      <c r="P2645" s="21" t="s">
        <v>54</v>
      </c>
      <c r="Q2645" s="21" t="s">
        <v>55</v>
      </c>
      <c r="R2645" s="22">
        <v>191.5155</v>
      </c>
    </row>
    <row r="2646" spans="1:18" x14ac:dyDescent="0.2">
      <c r="A2646" s="21">
        <v>863</v>
      </c>
      <c r="B2646" s="21" t="s">
        <v>3020</v>
      </c>
      <c r="C2646" s="21" t="s">
        <v>11928</v>
      </c>
      <c r="D2646" s="21" t="s">
        <v>11929</v>
      </c>
      <c r="E2646" s="21" t="s">
        <v>19</v>
      </c>
      <c r="F2646" s="21" t="s">
        <v>2747</v>
      </c>
      <c r="G2646" s="21" t="s">
        <v>2748</v>
      </c>
      <c r="H2646" s="21" t="s">
        <v>38</v>
      </c>
      <c r="I2646" s="21" t="s">
        <v>23</v>
      </c>
      <c r="J2646" s="21" t="s">
        <v>1714</v>
      </c>
      <c r="K2646" s="21" t="s">
        <v>52</v>
      </c>
      <c r="L2646" s="21">
        <v>32216</v>
      </c>
      <c r="M2646" s="21" t="s">
        <v>26</v>
      </c>
      <c r="N2646" s="21" t="s">
        <v>3021</v>
      </c>
      <c r="O2646" s="21" t="s">
        <v>70</v>
      </c>
      <c r="P2646" s="21" t="s">
        <v>175</v>
      </c>
      <c r="Q2646" s="21" t="s">
        <v>3022</v>
      </c>
      <c r="R2646" s="22">
        <v>191.47200000000001</v>
      </c>
    </row>
    <row r="2647" spans="1:18" x14ac:dyDescent="0.2">
      <c r="A2647" s="21">
        <v>8903</v>
      </c>
      <c r="B2647" s="21" t="s">
        <v>11168</v>
      </c>
      <c r="C2647" s="21" t="s">
        <v>3334</v>
      </c>
      <c r="D2647" s="21" t="s">
        <v>11726</v>
      </c>
      <c r="E2647" s="21" t="s">
        <v>48</v>
      </c>
      <c r="F2647" s="21" t="s">
        <v>4211</v>
      </c>
      <c r="G2647" s="21" t="s">
        <v>4212</v>
      </c>
      <c r="H2647" s="21" t="s">
        <v>22</v>
      </c>
      <c r="I2647" s="21" t="s">
        <v>23</v>
      </c>
      <c r="J2647" s="21" t="s">
        <v>402</v>
      </c>
      <c r="K2647" s="21" t="s">
        <v>232</v>
      </c>
      <c r="L2647" s="21">
        <v>62521</v>
      </c>
      <c r="M2647" s="21" t="s">
        <v>108</v>
      </c>
      <c r="N2647" s="21" t="s">
        <v>6837</v>
      </c>
      <c r="O2647" s="21" t="s">
        <v>28</v>
      </c>
      <c r="P2647" s="21" t="s">
        <v>32</v>
      </c>
      <c r="Q2647" s="21" t="s">
        <v>6838</v>
      </c>
      <c r="R2647" s="22">
        <v>191.07900000000001</v>
      </c>
    </row>
    <row r="2648" spans="1:18" x14ac:dyDescent="0.2">
      <c r="A2648" s="21">
        <v>5309</v>
      </c>
      <c r="B2648" s="21" t="s">
        <v>8943</v>
      </c>
      <c r="C2648" s="21" t="s">
        <v>1242</v>
      </c>
      <c r="D2648" s="21" t="s">
        <v>3498</v>
      </c>
      <c r="E2648" s="21" t="s">
        <v>206</v>
      </c>
      <c r="F2648" s="21" t="s">
        <v>7700</v>
      </c>
      <c r="G2648" s="21" t="s">
        <v>7701</v>
      </c>
      <c r="H2648" s="21" t="s">
        <v>22</v>
      </c>
      <c r="I2648" s="21" t="s">
        <v>23</v>
      </c>
      <c r="J2648" s="21" t="s">
        <v>202</v>
      </c>
      <c r="K2648" s="21" t="s">
        <v>107</v>
      </c>
      <c r="L2648" s="21">
        <v>77095</v>
      </c>
      <c r="M2648" s="21" t="s">
        <v>108</v>
      </c>
      <c r="N2648" s="21" t="s">
        <v>5445</v>
      </c>
      <c r="O2648" s="21" t="s">
        <v>28</v>
      </c>
      <c r="P2648" s="21" t="s">
        <v>32</v>
      </c>
      <c r="Q2648" s="21" t="s">
        <v>5446</v>
      </c>
      <c r="R2648" s="22">
        <v>191.05799999999999</v>
      </c>
    </row>
    <row r="2649" spans="1:18" x14ac:dyDescent="0.2">
      <c r="A2649" s="21">
        <v>37</v>
      </c>
      <c r="B2649" s="21" t="s">
        <v>205</v>
      </c>
      <c r="C2649" s="21" t="s">
        <v>11719</v>
      </c>
      <c r="D2649" s="21" t="s">
        <v>11715</v>
      </c>
      <c r="E2649" s="21" t="s">
        <v>206</v>
      </c>
      <c r="F2649" s="21" t="s">
        <v>207</v>
      </c>
      <c r="G2649" s="21" t="s">
        <v>208</v>
      </c>
      <c r="H2649" s="21" t="s">
        <v>38</v>
      </c>
      <c r="I2649" s="21" t="s">
        <v>23</v>
      </c>
      <c r="J2649" s="21" t="s">
        <v>209</v>
      </c>
      <c r="K2649" s="21" t="s">
        <v>107</v>
      </c>
      <c r="L2649" s="21">
        <v>75080</v>
      </c>
      <c r="M2649" s="21" t="s">
        <v>108</v>
      </c>
      <c r="N2649" s="21" t="s">
        <v>212</v>
      </c>
      <c r="O2649" s="21" t="s">
        <v>28</v>
      </c>
      <c r="P2649" s="21" t="s">
        <v>64</v>
      </c>
      <c r="Q2649" s="21" t="s">
        <v>213</v>
      </c>
      <c r="R2649" s="22">
        <v>190.92</v>
      </c>
    </row>
    <row r="2650" spans="1:18" x14ac:dyDescent="0.2">
      <c r="A2650" s="21">
        <v>7087</v>
      </c>
      <c r="B2650" s="21" t="s">
        <v>10126</v>
      </c>
      <c r="C2650" s="21" t="s">
        <v>1437</v>
      </c>
      <c r="D2650" s="21" t="s">
        <v>3575</v>
      </c>
      <c r="E2650" s="21" t="s">
        <v>206</v>
      </c>
      <c r="F2650" s="21" t="s">
        <v>3201</v>
      </c>
      <c r="G2650" s="21" t="s">
        <v>3202</v>
      </c>
      <c r="H2650" s="21" t="s">
        <v>38</v>
      </c>
      <c r="I2650" s="21" t="s">
        <v>23</v>
      </c>
      <c r="J2650" s="21" t="s">
        <v>2547</v>
      </c>
      <c r="K2650" s="21" t="s">
        <v>157</v>
      </c>
      <c r="L2650" s="21">
        <v>19013</v>
      </c>
      <c r="M2650" s="21" t="s">
        <v>158</v>
      </c>
      <c r="N2650" s="21" t="s">
        <v>6585</v>
      </c>
      <c r="O2650" s="21" t="s">
        <v>43</v>
      </c>
      <c r="P2650" s="21" t="s">
        <v>651</v>
      </c>
      <c r="Q2650" s="21" t="s">
        <v>6586</v>
      </c>
      <c r="R2650" s="22">
        <v>190.89599999999999</v>
      </c>
    </row>
    <row r="2651" spans="1:18" x14ac:dyDescent="0.2">
      <c r="A2651" s="21">
        <v>2236</v>
      </c>
      <c r="B2651" s="21" t="s">
        <v>5845</v>
      </c>
      <c r="C2651" s="21" t="s">
        <v>3862</v>
      </c>
      <c r="D2651" s="21" t="s">
        <v>178</v>
      </c>
      <c r="E2651" s="21" t="s">
        <v>19</v>
      </c>
      <c r="F2651" s="21" t="s">
        <v>5525</v>
      </c>
      <c r="G2651" s="21" t="s">
        <v>5526</v>
      </c>
      <c r="H2651" s="21" t="s">
        <v>22</v>
      </c>
      <c r="I2651" s="21" t="s">
        <v>23</v>
      </c>
      <c r="J2651" s="21" t="s">
        <v>4927</v>
      </c>
      <c r="K2651" s="21" t="s">
        <v>286</v>
      </c>
      <c r="L2651" s="21">
        <v>46203</v>
      </c>
      <c r="M2651" s="21" t="s">
        <v>108</v>
      </c>
      <c r="N2651" s="21" t="s">
        <v>2742</v>
      </c>
      <c r="O2651" s="21" t="s">
        <v>43</v>
      </c>
      <c r="P2651" s="21" t="s">
        <v>57</v>
      </c>
      <c r="Q2651" s="21" t="s">
        <v>2743</v>
      </c>
      <c r="R2651" s="22">
        <v>190.86</v>
      </c>
    </row>
    <row r="2652" spans="1:18" x14ac:dyDescent="0.2">
      <c r="A2652" s="21">
        <v>4419</v>
      </c>
      <c r="B2652" s="21" t="s">
        <v>8265</v>
      </c>
      <c r="C2652" s="21" t="s">
        <v>3763</v>
      </c>
      <c r="D2652" s="21" t="s">
        <v>3819</v>
      </c>
      <c r="E2652" s="21" t="s">
        <v>48</v>
      </c>
      <c r="F2652" s="21" t="s">
        <v>7402</v>
      </c>
      <c r="G2652" s="21" t="s">
        <v>7403</v>
      </c>
      <c r="H2652" s="21" t="s">
        <v>22</v>
      </c>
      <c r="I2652" s="21" t="s">
        <v>23</v>
      </c>
      <c r="J2652" s="21" t="s">
        <v>883</v>
      </c>
      <c r="K2652" s="21" t="s">
        <v>564</v>
      </c>
      <c r="L2652" s="21">
        <v>45011</v>
      </c>
      <c r="M2652" s="21" t="s">
        <v>158</v>
      </c>
      <c r="N2652" s="21" t="s">
        <v>623</v>
      </c>
      <c r="O2652" s="21" t="s">
        <v>28</v>
      </c>
      <c r="P2652" s="21" t="s">
        <v>64</v>
      </c>
      <c r="Q2652" s="21" t="s">
        <v>624</v>
      </c>
      <c r="R2652" s="22">
        <v>190.84800000000001</v>
      </c>
    </row>
    <row r="2653" spans="1:18" x14ac:dyDescent="0.2">
      <c r="A2653" s="21">
        <v>532</v>
      </c>
      <c r="B2653" s="21" t="s">
        <v>2040</v>
      </c>
      <c r="C2653" s="21" t="s">
        <v>11853</v>
      </c>
      <c r="D2653" s="21" t="s">
        <v>11854</v>
      </c>
      <c r="E2653" s="21" t="s">
        <v>19</v>
      </c>
      <c r="F2653" s="21" t="s">
        <v>2041</v>
      </c>
      <c r="G2653" s="21" t="s">
        <v>2042</v>
      </c>
      <c r="H2653" s="21" t="s">
        <v>38</v>
      </c>
      <c r="I2653" s="21" t="s">
        <v>23</v>
      </c>
      <c r="J2653" s="21" t="s">
        <v>39</v>
      </c>
      <c r="K2653" s="21" t="s">
        <v>40</v>
      </c>
      <c r="L2653" s="21">
        <v>90036</v>
      </c>
      <c r="M2653" s="21" t="s">
        <v>41</v>
      </c>
      <c r="N2653" s="21" t="s">
        <v>2043</v>
      </c>
      <c r="O2653" s="21" t="s">
        <v>28</v>
      </c>
      <c r="P2653" s="21" t="s">
        <v>32</v>
      </c>
      <c r="Q2653" s="21" t="s">
        <v>2044</v>
      </c>
      <c r="R2653" s="22">
        <v>190.72</v>
      </c>
    </row>
    <row r="2654" spans="1:18" x14ac:dyDescent="0.2">
      <c r="A2654" s="21">
        <v>9046</v>
      </c>
      <c r="B2654" s="21" t="s">
        <v>11258</v>
      </c>
      <c r="C2654" s="21" t="s">
        <v>6866</v>
      </c>
      <c r="D2654" s="21" t="s">
        <v>3458</v>
      </c>
      <c r="E2654" s="21" t="s">
        <v>19</v>
      </c>
      <c r="F2654" s="21" t="s">
        <v>3435</v>
      </c>
      <c r="G2654" s="21" t="s">
        <v>3436</v>
      </c>
      <c r="H2654" s="21" t="s">
        <v>38</v>
      </c>
      <c r="I2654" s="21" t="s">
        <v>23</v>
      </c>
      <c r="J2654" s="21" t="s">
        <v>5658</v>
      </c>
      <c r="K2654" s="21" t="s">
        <v>40</v>
      </c>
      <c r="L2654" s="21">
        <v>94086</v>
      </c>
      <c r="M2654" s="21" t="s">
        <v>41</v>
      </c>
      <c r="N2654" s="21" t="s">
        <v>5976</v>
      </c>
      <c r="O2654" s="21" t="s">
        <v>70</v>
      </c>
      <c r="P2654" s="21" t="s">
        <v>175</v>
      </c>
      <c r="Q2654" s="21" t="s">
        <v>5977</v>
      </c>
      <c r="R2654" s="22">
        <v>189.95</v>
      </c>
    </row>
    <row r="2655" spans="1:18" x14ac:dyDescent="0.2">
      <c r="A2655" s="21">
        <v>495</v>
      </c>
      <c r="B2655" s="21" t="s">
        <v>1915</v>
      </c>
      <c r="C2655" s="21" t="s">
        <v>1916</v>
      </c>
      <c r="D2655" s="21" t="s">
        <v>1917</v>
      </c>
      <c r="E2655" s="21" t="s">
        <v>19</v>
      </c>
      <c r="F2655" s="21" t="s">
        <v>1918</v>
      </c>
      <c r="G2655" s="21" t="s">
        <v>1919</v>
      </c>
      <c r="H2655" s="21" t="s">
        <v>22</v>
      </c>
      <c r="I2655" s="21" t="s">
        <v>23</v>
      </c>
      <c r="J2655" s="21" t="s">
        <v>377</v>
      </c>
      <c r="K2655" s="21" t="s">
        <v>378</v>
      </c>
      <c r="L2655" s="21">
        <v>38109</v>
      </c>
      <c r="M2655" s="21" t="s">
        <v>26</v>
      </c>
      <c r="N2655" s="21" t="s">
        <v>1920</v>
      </c>
      <c r="O2655" s="21" t="s">
        <v>28</v>
      </c>
      <c r="P2655" s="21" t="s">
        <v>54</v>
      </c>
      <c r="Q2655" s="21" t="s">
        <v>1921</v>
      </c>
      <c r="R2655" s="22">
        <v>189.88200000000001</v>
      </c>
    </row>
    <row r="2656" spans="1:18" x14ac:dyDescent="0.2">
      <c r="A2656" s="21">
        <v>2939</v>
      </c>
      <c r="B2656" s="21" t="s">
        <v>6835</v>
      </c>
      <c r="C2656" s="21" t="s">
        <v>11904</v>
      </c>
      <c r="D2656" s="21" t="s">
        <v>11998</v>
      </c>
      <c r="E2656" s="21" t="s">
        <v>48</v>
      </c>
      <c r="F2656" s="21" t="s">
        <v>2122</v>
      </c>
      <c r="G2656" s="21" t="s">
        <v>2123</v>
      </c>
      <c r="H2656" s="21" t="s">
        <v>22</v>
      </c>
      <c r="I2656" s="21" t="s">
        <v>23</v>
      </c>
      <c r="J2656" s="21" t="s">
        <v>96</v>
      </c>
      <c r="K2656" s="21" t="s">
        <v>97</v>
      </c>
      <c r="L2656" s="21">
        <v>98105</v>
      </c>
      <c r="M2656" s="21" t="s">
        <v>41</v>
      </c>
      <c r="N2656" s="21" t="s">
        <v>358</v>
      </c>
      <c r="O2656" s="21" t="s">
        <v>43</v>
      </c>
      <c r="P2656" s="21" t="s">
        <v>91</v>
      </c>
      <c r="Q2656" s="21" t="s">
        <v>359</v>
      </c>
      <c r="R2656" s="22">
        <v>189.7</v>
      </c>
    </row>
    <row r="2657" spans="1:18" x14ac:dyDescent="0.2">
      <c r="A2657" s="21">
        <v>8226</v>
      </c>
      <c r="B2657" s="21" t="s">
        <v>10765</v>
      </c>
      <c r="C2657" s="21" t="s">
        <v>12141</v>
      </c>
      <c r="D2657" s="21" t="s">
        <v>11887</v>
      </c>
      <c r="E2657" s="21" t="s">
        <v>19</v>
      </c>
      <c r="F2657" s="21" t="s">
        <v>154</v>
      </c>
      <c r="G2657" s="21" t="s">
        <v>155</v>
      </c>
      <c r="H2657" s="21" t="s">
        <v>22</v>
      </c>
      <c r="I2657" s="21" t="s">
        <v>23</v>
      </c>
      <c r="J2657" s="21" t="s">
        <v>4623</v>
      </c>
      <c r="K2657" s="21" t="s">
        <v>1402</v>
      </c>
      <c r="L2657" s="21">
        <v>2149</v>
      </c>
      <c r="M2657" s="21" t="s">
        <v>158</v>
      </c>
      <c r="N2657" s="21" t="s">
        <v>1235</v>
      </c>
      <c r="O2657" s="21" t="s">
        <v>43</v>
      </c>
      <c r="P2657" s="21" t="s">
        <v>91</v>
      </c>
      <c r="Q2657" s="21" t="s">
        <v>1236</v>
      </c>
      <c r="R2657" s="22">
        <v>189.7</v>
      </c>
    </row>
    <row r="2658" spans="1:18" x14ac:dyDescent="0.2">
      <c r="A2658" s="21">
        <v>430</v>
      </c>
      <c r="B2658" s="21" t="s">
        <v>1696</v>
      </c>
      <c r="C2658" s="21" t="s">
        <v>1697</v>
      </c>
      <c r="D2658" s="21" t="s">
        <v>1698</v>
      </c>
      <c r="E2658" s="21" t="s">
        <v>48</v>
      </c>
      <c r="F2658" s="21" t="s">
        <v>1699</v>
      </c>
      <c r="G2658" s="21" t="s">
        <v>1700</v>
      </c>
      <c r="H2658" s="21" t="s">
        <v>105</v>
      </c>
      <c r="I2658" s="21" t="s">
        <v>23</v>
      </c>
      <c r="J2658" s="21" t="s">
        <v>1701</v>
      </c>
      <c r="K2658" s="21" t="s">
        <v>89</v>
      </c>
      <c r="L2658" s="21">
        <v>28052</v>
      </c>
      <c r="M2658" s="21" t="s">
        <v>26</v>
      </c>
      <c r="N2658" s="21" t="s">
        <v>1702</v>
      </c>
      <c r="O2658" s="21" t="s">
        <v>43</v>
      </c>
      <c r="P2658" s="21" t="s">
        <v>74</v>
      </c>
      <c r="Q2658" s="21" t="s">
        <v>1703</v>
      </c>
      <c r="R2658" s="22">
        <v>189.58799999999999</v>
      </c>
    </row>
    <row r="2659" spans="1:18" x14ac:dyDescent="0.2">
      <c r="A2659" s="21">
        <v>7619</v>
      </c>
      <c r="B2659" s="21" t="s">
        <v>10422</v>
      </c>
      <c r="C2659" s="21" t="s">
        <v>3980</v>
      </c>
      <c r="D2659" s="21" t="s">
        <v>3133</v>
      </c>
      <c r="E2659" s="21" t="s">
        <v>206</v>
      </c>
      <c r="F2659" s="21" t="s">
        <v>4613</v>
      </c>
      <c r="G2659" s="21" t="s">
        <v>4614</v>
      </c>
      <c r="H2659" s="21" t="s">
        <v>38</v>
      </c>
      <c r="I2659" s="21" t="s">
        <v>23</v>
      </c>
      <c r="J2659" s="21" t="s">
        <v>39</v>
      </c>
      <c r="K2659" s="21" t="s">
        <v>40</v>
      </c>
      <c r="L2659" s="21">
        <v>90032</v>
      </c>
      <c r="M2659" s="21" t="s">
        <v>41</v>
      </c>
      <c r="N2659" s="21" t="s">
        <v>79</v>
      </c>
      <c r="O2659" s="21" t="s">
        <v>28</v>
      </c>
      <c r="P2659" s="21" t="s">
        <v>54</v>
      </c>
      <c r="Q2659" s="21" t="s">
        <v>80</v>
      </c>
      <c r="R2659" s="22">
        <v>189.57599999999999</v>
      </c>
    </row>
    <row r="2660" spans="1:18" x14ac:dyDescent="0.2">
      <c r="A2660" s="21">
        <v>4293</v>
      </c>
      <c r="B2660" s="21" t="s">
        <v>8161</v>
      </c>
      <c r="C2660" s="21" t="s">
        <v>11729</v>
      </c>
      <c r="D2660" s="21" t="s">
        <v>1131</v>
      </c>
      <c r="E2660" s="21" t="s">
        <v>19</v>
      </c>
      <c r="F2660" s="21" t="s">
        <v>3820</v>
      </c>
      <c r="G2660" s="21" t="s">
        <v>3821</v>
      </c>
      <c r="H2660" s="21" t="s">
        <v>105</v>
      </c>
      <c r="I2660" s="21" t="s">
        <v>23</v>
      </c>
      <c r="J2660" s="21" t="s">
        <v>39</v>
      </c>
      <c r="K2660" s="21" t="s">
        <v>40</v>
      </c>
      <c r="L2660" s="21">
        <v>90004</v>
      </c>
      <c r="M2660" s="21" t="s">
        <v>41</v>
      </c>
      <c r="N2660" s="21" t="s">
        <v>5145</v>
      </c>
      <c r="O2660" s="21" t="s">
        <v>43</v>
      </c>
      <c r="P2660" s="21" t="s">
        <v>77</v>
      </c>
      <c r="Q2660" s="21" t="s">
        <v>5146</v>
      </c>
      <c r="R2660" s="22">
        <v>189</v>
      </c>
    </row>
    <row r="2661" spans="1:18" x14ac:dyDescent="0.2">
      <c r="A2661" s="21">
        <v>2977</v>
      </c>
      <c r="B2661" s="21" t="s">
        <v>6877</v>
      </c>
      <c r="C2661" s="21" t="s">
        <v>11951</v>
      </c>
      <c r="D2661" s="21" t="s">
        <v>11951</v>
      </c>
      <c r="E2661" s="21" t="s">
        <v>1452</v>
      </c>
      <c r="F2661" s="21" t="s">
        <v>36</v>
      </c>
      <c r="G2661" s="21" t="s">
        <v>37</v>
      </c>
      <c r="H2661" s="21" t="s">
        <v>38</v>
      </c>
      <c r="I2661" s="21" t="s">
        <v>23</v>
      </c>
      <c r="J2661" s="21" t="s">
        <v>156</v>
      </c>
      <c r="K2661" s="21" t="s">
        <v>157</v>
      </c>
      <c r="L2661" s="21">
        <v>19143</v>
      </c>
      <c r="M2661" s="21" t="s">
        <v>158</v>
      </c>
      <c r="N2661" s="21" t="s">
        <v>6878</v>
      </c>
      <c r="O2661" s="21" t="s">
        <v>28</v>
      </c>
      <c r="P2661" s="21" t="s">
        <v>32</v>
      </c>
      <c r="Q2661" s="21" t="s">
        <v>6879</v>
      </c>
      <c r="R2661" s="22">
        <v>188.55199999999999</v>
      </c>
    </row>
    <row r="2662" spans="1:18" x14ac:dyDescent="0.2">
      <c r="A2662" s="21">
        <v>2585</v>
      </c>
      <c r="B2662" s="21" t="s">
        <v>6359</v>
      </c>
      <c r="C2662" s="21" t="s">
        <v>3701</v>
      </c>
      <c r="D2662" s="21" t="s">
        <v>6360</v>
      </c>
      <c r="E2662" s="21" t="s">
        <v>48</v>
      </c>
      <c r="F2662" s="21" t="s">
        <v>1686</v>
      </c>
      <c r="G2662" s="21" t="s">
        <v>1687</v>
      </c>
      <c r="H2662" s="21" t="s">
        <v>105</v>
      </c>
      <c r="I2662" s="21" t="s">
        <v>23</v>
      </c>
      <c r="J2662" s="21" t="s">
        <v>3188</v>
      </c>
      <c r="K2662" s="21" t="s">
        <v>357</v>
      </c>
      <c r="L2662" s="21">
        <v>22304</v>
      </c>
      <c r="M2662" s="21" t="s">
        <v>26</v>
      </c>
      <c r="N2662" s="21" t="s">
        <v>2354</v>
      </c>
      <c r="O2662" s="21" t="s">
        <v>70</v>
      </c>
      <c r="P2662" s="21" t="s">
        <v>71</v>
      </c>
      <c r="Q2662" s="21" t="s">
        <v>2355</v>
      </c>
      <c r="R2662" s="22">
        <v>187.98</v>
      </c>
    </row>
    <row r="2663" spans="1:18" x14ac:dyDescent="0.2">
      <c r="A2663" s="21">
        <v>7658</v>
      </c>
      <c r="B2663" s="21" t="s">
        <v>10442</v>
      </c>
      <c r="C2663" s="21" t="s">
        <v>7725</v>
      </c>
      <c r="D2663" s="21" t="s">
        <v>7725</v>
      </c>
      <c r="E2663" s="21" t="s">
        <v>1452</v>
      </c>
      <c r="F2663" s="21" t="s">
        <v>339</v>
      </c>
      <c r="G2663" s="21" t="s">
        <v>340</v>
      </c>
      <c r="H2663" s="21" t="s">
        <v>105</v>
      </c>
      <c r="I2663" s="21" t="s">
        <v>23</v>
      </c>
      <c r="J2663" s="21" t="s">
        <v>39</v>
      </c>
      <c r="K2663" s="21" t="s">
        <v>40</v>
      </c>
      <c r="L2663" s="21">
        <v>90049</v>
      </c>
      <c r="M2663" s="21" t="s">
        <v>41</v>
      </c>
      <c r="N2663" s="21" t="s">
        <v>1219</v>
      </c>
      <c r="O2663" s="21" t="s">
        <v>28</v>
      </c>
      <c r="P2663" s="21" t="s">
        <v>64</v>
      </c>
      <c r="Q2663" s="21" t="s">
        <v>1220</v>
      </c>
      <c r="R2663" s="22">
        <v>187.76</v>
      </c>
    </row>
    <row r="2664" spans="1:18" x14ac:dyDescent="0.2">
      <c r="A2664" s="21">
        <v>8192</v>
      </c>
      <c r="B2664" s="21" t="s">
        <v>10747</v>
      </c>
      <c r="C2664" s="21" t="s">
        <v>2297</v>
      </c>
      <c r="D2664" s="21" t="s">
        <v>3498</v>
      </c>
      <c r="E2664" s="21" t="s">
        <v>48</v>
      </c>
      <c r="F2664" s="21" t="s">
        <v>6746</v>
      </c>
      <c r="G2664" s="21" t="s">
        <v>6747</v>
      </c>
      <c r="H2664" s="21" t="s">
        <v>22</v>
      </c>
      <c r="I2664" s="21" t="s">
        <v>23</v>
      </c>
      <c r="J2664" s="21" t="s">
        <v>299</v>
      </c>
      <c r="K2664" s="21" t="s">
        <v>300</v>
      </c>
      <c r="L2664" s="21">
        <v>10011</v>
      </c>
      <c r="M2664" s="21" t="s">
        <v>158</v>
      </c>
      <c r="N2664" s="21" t="s">
        <v>1219</v>
      </c>
      <c r="O2664" s="21" t="s">
        <v>28</v>
      </c>
      <c r="P2664" s="21" t="s">
        <v>64</v>
      </c>
      <c r="Q2664" s="21" t="s">
        <v>1220</v>
      </c>
      <c r="R2664" s="22">
        <v>187.76</v>
      </c>
    </row>
    <row r="2665" spans="1:18" x14ac:dyDescent="0.2">
      <c r="A2665" s="21">
        <v>5316</v>
      </c>
      <c r="B2665" s="21" t="s">
        <v>8948</v>
      </c>
      <c r="C2665" s="21" t="s">
        <v>11975</v>
      </c>
      <c r="D2665" s="21" t="s">
        <v>12056</v>
      </c>
      <c r="E2665" s="21" t="s">
        <v>48</v>
      </c>
      <c r="F2665" s="21" t="s">
        <v>2770</v>
      </c>
      <c r="G2665" s="21" t="s">
        <v>2771</v>
      </c>
      <c r="H2665" s="21" t="s">
        <v>22</v>
      </c>
      <c r="I2665" s="21" t="s">
        <v>23</v>
      </c>
      <c r="J2665" s="21" t="s">
        <v>5055</v>
      </c>
      <c r="K2665" s="21" t="s">
        <v>89</v>
      </c>
      <c r="L2665" s="21">
        <v>27405</v>
      </c>
      <c r="M2665" s="21" t="s">
        <v>26</v>
      </c>
      <c r="N2665" s="21" t="s">
        <v>3525</v>
      </c>
      <c r="O2665" s="21" t="s">
        <v>28</v>
      </c>
      <c r="P2665" s="21" t="s">
        <v>32</v>
      </c>
      <c r="Q2665" s="21" t="s">
        <v>3526</v>
      </c>
      <c r="R2665" s="22">
        <v>187.05600000000001</v>
      </c>
    </row>
    <row r="2666" spans="1:18" x14ac:dyDescent="0.2">
      <c r="A2666" s="21">
        <v>5111</v>
      </c>
      <c r="B2666" s="21" t="s">
        <v>8804</v>
      </c>
      <c r="C2666" s="21" t="s">
        <v>5442</v>
      </c>
      <c r="D2666" s="21" t="s">
        <v>680</v>
      </c>
      <c r="E2666" s="21" t="s">
        <v>48</v>
      </c>
      <c r="F2666" s="21" t="s">
        <v>5366</v>
      </c>
      <c r="G2666" s="21" t="s">
        <v>5367</v>
      </c>
      <c r="H2666" s="21" t="s">
        <v>38</v>
      </c>
      <c r="I2666" s="21" t="s">
        <v>23</v>
      </c>
      <c r="J2666" s="21" t="s">
        <v>156</v>
      </c>
      <c r="K2666" s="21" t="s">
        <v>157</v>
      </c>
      <c r="L2666" s="21">
        <v>19134</v>
      </c>
      <c r="M2666" s="21" t="s">
        <v>158</v>
      </c>
      <c r="N2666" s="21" t="s">
        <v>240</v>
      </c>
      <c r="O2666" s="21" t="s">
        <v>43</v>
      </c>
      <c r="P2666" s="21" t="s">
        <v>57</v>
      </c>
      <c r="Q2666" s="21" t="s">
        <v>241</v>
      </c>
      <c r="R2666" s="22">
        <v>186.91200000000001</v>
      </c>
    </row>
    <row r="2667" spans="1:18" x14ac:dyDescent="0.2">
      <c r="A2667" s="21">
        <v>7683</v>
      </c>
      <c r="B2667" s="21" t="s">
        <v>10456</v>
      </c>
      <c r="C2667" s="21" t="s">
        <v>1497</v>
      </c>
      <c r="D2667" s="21" t="s">
        <v>12030</v>
      </c>
      <c r="E2667" s="21" t="s">
        <v>206</v>
      </c>
      <c r="F2667" s="21" t="s">
        <v>1686</v>
      </c>
      <c r="G2667" s="21" t="s">
        <v>1687</v>
      </c>
      <c r="H2667" s="21" t="s">
        <v>105</v>
      </c>
      <c r="I2667" s="21" t="s">
        <v>23</v>
      </c>
      <c r="J2667" s="21" t="s">
        <v>5956</v>
      </c>
      <c r="K2667" s="21" t="s">
        <v>266</v>
      </c>
      <c r="L2667" s="21">
        <v>48640</v>
      </c>
      <c r="M2667" s="21" t="s">
        <v>108</v>
      </c>
      <c r="N2667" s="21" t="s">
        <v>6917</v>
      </c>
      <c r="O2667" s="21" t="s">
        <v>43</v>
      </c>
      <c r="P2667" s="21" t="s">
        <v>77</v>
      </c>
      <c r="Q2667" s="21" t="s">
        <v>6918</v>
      </c>
      <c r="R2667" s="22">
        <v>186.732</v>
      </c>
    </row>
    <row r="2668" spans="1:18" x14ac:dyDescent="0.2">
      <c r="A2668" s="21">
        <v>786</v>
      </c>
      <c r="B2668" s="21" t="s">
        <v>2788</v>
      </c>
      <c r="C2668" s="21" t="s">
        <v>2789</v>
      </c>
      <c r="D2668" s="21" t="s">
        <v>718</v>
      </c>
      <c r="E2668" s="21" t="s">
        <v>48</v>
      </c>
      <c r="F2668" s="21" t="s">
        <v>1012</v>
      </c>
      <c r="G2668" s="21" t="s">
        <v>1013</v>
      </c>
      <c r="H2668" s="21" t="s">
        <v>38</v>
      </c>
      <c r="I2668" s="21" t="s">
        <v>23</v>
      </c>
      <c r="J2668" s="21" t="s">
        <v>432</v>
      </c>
      <c r="K2668" s="21" t="s">
        <v>433</v>
      </c>
      <c r="L2668" s="21">
        <v>29203</v>
      </c>
      <c r="M2668" s="21" t="s">
        <v>26</v>
      </c>
      <c r="N2668" s="21" t="s">
        <v>2790</v>
      </c>
      <c r="O2668" s="21" t="s">
        <v>43</v>
      </c>
      <c r="P2668" s="21" t="s">
        <v>189</v>
      </c>
      <c r="Q2668" s="21" t="s">
        <v>2791</v>
      </c>
      <c r="R2668" s="22">
        <v>186.69</v>
      </c>
    </row>
    <row r="2669" spans="1:18" x14ac:dyDescent="0.2">
      <c r="A2669" s="21">
        <v>4451</v>
      </c>
      <c r="B2669" s="21" t="s">
        <v>8291</v>
      </c>
      <c r="C2669" s="21" t="s">
        <v>7612</v>
      </c>
      <c r="D2669" s="21" t="s">
        <v>4736</v>
      </c>
      <c r="E2669" s="21" t="s">
        <v>48</v>
      </c>
      <c r="F2669" s="21" t="s">
        <v>1059</v>
      </c>
      <c r="G2669" s="21" t="s">
        <v>1060</v>
      </c>
      <c r="H2669" s="21" t="s">
        <v>22</v>
      </c>
      <c r="I2669" s="21" t="s">
        <v>23</v>
      </c>
      <c r="J2669" s="21" t="s">
        <v>39</v>
      </c>
      <c r="K2669" s="21" t="s">
        <v>40</v>
      </c>
      <c r="L2669" s="21">
        <v>90032</v>
      </c>
      <c r="M2669" s="21" t="s">
        <v>41</v>
      </c>
      <c r="N2669" s="21" t="s">
        <v>2790</v>
      </c>
      <c r="O2669" s="21" t="s">
        <v>43</v>
      </c>
      <c r="P2669" s="21" t="s">
        <v>189</v>
      </c>
      <c r="Q2669" s="21" t="s">
        <v>2791</v>
      </c>
      <c r="R2669" s="22">
        <v>186.69</v>
      </c>
    </row>
    <row r="2670" spans="1:18" x14ac:dyDescent="0.2">
      <c r="A2670" s="21">
        <v>6912</v>
      </c>
      <c r="B2670" s="21" t="s">
        <v>10013</v>
      </c>
      <c r="C2670" s="21" t="s">
        <v>11964</v>
      </c>
      <c r="D2670" s="21" t="s">
        <v>12027</v>
      </c>
      <c r="E2670" s="21" t="s">
        <v>19</v>
      </c>
      <c r="F2670" s="21" t="s">
        <v>744</v>
      </c>
      <c r="G2670" s="21" t="s">
        <v>745</v>
      </c>
      <c r="H2670" s="21" t="s">
        <v>22</v>
      </c>
      <c r="I2670" s="21" t="s">
        <v>23</v>
      </c>
      <c r="J2670" s="21" t="s">
        <v>134</v>
      </c>
      <c r="K2670" s="21" t="s">
        <v>40</v>
      </c>
      <c r="L2670" s="21">
        <v>94109</v>
      </c>
      <c r="M2670" s="21" t="s">
        <v>41</v>
      </c>
      <c r="N2670" s="21" t="s">
        <v>3651</v>
      </c>
      <c r="O2670" s="21" t="s">
        <v>43</v>
      </c>
      <c r="P2670" s="21" t="s">
        <v>57</v>
      </c>
      <c r="Q2670" s="21" t="s">
        <v>3652</v>
      </c>
      <c r="R2670" s="22">
        <v>186.54</v>
      </c>
    </row>
    <row r="2671" spans="1:18" x14ac:dyDescent="0.2">
      <c r="A2671" s="21">
        <v>6993</v>
      </c>
      <c r="B2671" s="21" t="s">
        <v>10075</v>
      </c>
      <c r="C2671" s="21" t="s">
        <v>12097</v>
      </c>
      <c r="D2671" s="21" t="s">
        <v>511</v>
      </c>
      <c r="E2671" s="21" t="s">
        <v>19</v>
      </c>
      <c r="F2671" s="21" t="s">
        <v>5758</v>
      </c>
      <c r="G2671" s="21" t="s">
        <v>5759</v>
      </c>
      <c r="H2671" s="21" t="s">
        <v>22</v>
      </c>
      <c r="I2671" s="21" t="s">
        <v>23</v>
      </c>
      <c r="J2671" s="21" t="s">
        <v>8339</v>
      </c>
      <c r="K2671" s="21" t="s">
        <v>357</v>
      </c>
      <c r="L2671" s="21">
        <v>23666</v>
      </c>
      <c r="M2671" s="21" t="s">
        <v>26</v>
      </c>
      <c r="N2671" s="21" t="s">
        <v>5914</v>
      </c>
      <c r="O2671" s="21" t="s">
        <v>28</v>
      </c>
      <c r="P2671" s="21" t="s">
        <v>64</v>
      </c>
      <c r="Q2671" s="21" t="s">
        <v>5915</v>
      </c>
      <c r="R2671" s="22">
        <v>186.54</v>
      </c>
    </row>
    <row r="2672" spans="1:18" x14ac:dyDescent="0.2">
      <c r="A2672" s="21">
        <v>8143</v>
      </c>
      <c r="B2672" s="21" t="s">
        <v>10714</v>
      </c>
      <c r="C2672" s="21" t="s">
        <v>12023</v>
      </c>
      <c r="D2672" s="21" t="s">
        <v>12242</v>
      </c>
      <c r="E2672" s="21" t="s">
        <v>48</v>
      </c>
      <c r="F2672" s="21" t="s">
        <v>6153</v>
      </c>
      <c r="G2672" s="21" t="s">
        <v>6154</v>
      </c>
      <c r="H2672" s="21" t="s">
        <v>22</v>
      </c>
      <c r="I2672" s="21" t="s">
        <v>23</v>
      </c>
      <c r="J2672" s="21" t="s">
        <v>1066</v>
      </c>
      <c r="K2672" s="21" t="s">
        <v>40</v>
      </c>
      <c r="L2672" s="21">
        <v>92037</v>
      </c>
      <c r="M2672" s="21" t="s">
        <v>41</v>
      </c>
      <c r="N2672" s="21" t="s">
        <v>3651</v>
      </c>
      <c r="O2672" s="21" t="s">
        <v>43</v>
      </c>
      <c r="P2672" s="21" t="s">
        <v>57</v>
      </c>
      <c r="Q2672" s="21" t="s">
        <v>3652</v>
      </c>
      <c r="R2672" s="22">
        <v>186.54</v>
      </c>
    </row>
    <row r="2673" spans="1:18" x14ac:dyDescent="0.2">
      <c r="A2673" s="21">
        <v>8357</v>
      </c>
      <c r="B2673" s="21" t="s">
        <v>10836</v>
      </c>
      <c r="C2673" s="21" t="s">
        <v>3373</v>
      </c>
      <c r="D2673" s="21" t="s">
        <v>1335</v>
      </c>
      <c r="E2673" s="21" t="s">
        <v>48</v>
      </c>
      <c r="F2673" s="21" t="s">
        <v>1866</v>
      </c>
      <c r="G2673" s="21" t="s">
        <v>1867</v>
      </c>
      <c r="H2673" s="21" t="s">
        <v>22</v>
      </c>
      <c r="I2673" s="21" t="s">
        <v>23</v>
      </c>
      <c r="J2673" s="21" t="s">
        <v>8516</v>
      </c>
      <c r="K2673" s="21" t="s">
        <v>1431</v>
      </c>
      <c r="L2673" s="21">
        <v>30605</v>
      </c>
      <c r="M2673" s="21" t="s">
        <v>26</v>
      </c>
      <c r="N2673" s="21" t="s">
        <v>5914</v>
      </c>
      <c r="O2673" s="21" t="s">
        <v>28</v>
      </c>
      <c r="P2673" s="21" t="s">
        <v>64</v>
      </c>
      <c r="Q2673" s="21" t="s">
        <v>5915</v>
      </c>
      <c r="R2673" s="22">
        <v>186.54</v>
      </c>
    </row>
    <row r="2674" spans="1:18" x14ac:dyDescent="0.2">
      <c r="A2674" s="21">
        <v>5106</v>
      </c>
      <c r="B2674" s="21" t="s">
        <v>8801</v>
      </c>
      <c r="C2674" s="21" t="s">
        <v>3949</v>
      </c>
      <c r="D2674" s="21" t="s">
        <v>3763</v>
      </c>
      <c r="E2674" s="21" t="s">
        <v>48</v>
      </c>
      <c r="F2674" s="21" t="s">
        <v>2782</v>
      </c>
      <c r="G2674" s="21" t="s">
        <v>2783</v>
      </c>
      <c r="H2674" s="21" t="s">
        <v>22</v>
      </c>
      <c r="I2674" s="21" t="s">
        <v>23</v>
      </c>
      <c r="J2674" s="21" t="s">
        <v>4119</v>
      </c>
      <c r="K2674" s="21" t="s">
        <v>52</v>
      </c>
      <c r="L2674" s="21">
        <v>32725</v>
      </c>
      <c r="M2674" s="21" t="s">
        <v>26</v>
      </c>
      <c r="N2674" s="21" t="s">
        <v>6155</v>
      </c>
      <c r="O2674" s="21" t="s">
        <v>28</v>
      </c>
      <c r="P2674" s="21" t="s">
        <v>32</v>
      </c>
      <c r="Q2674" s="21" t="s">
        <v>6156</v>
      </c>
      <c r="R2674" s="22">
        <v>186.304</v>
      </c>
    </row>
    <row r="2675" spans="1:18" x14ac:dyDescent="0.2">
      <c r="A2675" s="21">
        <v>9452</v>
      </c>
      <c r="B2675" s="21" t="s">
        <v>11499</v>
      </c>
      <c r="C2675" s="21" t="s">
        <v>1178</v>
      </c>
      <c r="D2675" s="21" t="s">
        <v>11947</v>
      </c>
      <c r="E2675" s="21" t="s">
        <v>48</v>
      </c>
      <c r="F2675" s="21" t="s">
        <v>5083</v>
      </c>
      <c r="G2675" s="21" t="s">
        <v>5084</v>
      </c>
      <c r="H2675" s="21" t="s">
        <v>38</v>
      </c>
      <c r="I2675" s="21" t="s">
        <v>23</v>
      </c>
      <c r="J2675" s="21" t="s">
        <v>39</v>
      </c>
      <c r="K2675" s="21" t="s">
        <v>40</v>
      </c>
      <c r="L2675" s="21">
        <v>90032</v>
      </c>
      <c r="M2675" s="21" t="s">
        <v>41</v>
      </c>
      <c r="N2675" s="21" t="s">
        <v>4917</v>
      </c>
      <c r="O2675" s="21" t="s">
        <v>43</v>
      </c>
      <c r="P2675" s="21" t="s">
        <v>77</v>
      </c>
      <c r="Q2675" s="21" t="s">
        <v>4918</v>
      </c>
      <c r="R2675" s="22">
        <v>186.15</v>
      </c>
    </row>
    <row r="2676" spans="1:18" x14ac:dyDescent="0.2">
      <c r="A2676" s="21">
        <v>5227</v>
      </c>
      <c r="B2676" s="21" t="s">
        <v>8880</v>
      </c>
      <c r="C2676" s="21" t="s">
        <v>4094</v>
      </c>
      <c r="D2676" s="21" t="s">
        <v>1858</v>
      </c>
      <c r="E2676" s="21" t="s">
        <v>48</v>
      </c>
      <c r="F2676" s="21" t="s">
        <v>5303</v>
      </c>
      <c r="G2676" s="21" t="s">
        <v>5304</v>
      </c>
      <c r="H2676" s="21" t="s">
        <v>22</v>
      </c>
      <c r="I2676" s="21" t="s">
        <v>23</v>
      </c>
      <c r="J2676" s="21" t="s">
        <v>299</v>
      </c>
      <c r="K2676" s="21" t="s">
        <v>300</v>
      </c>
      <c r="L2676" s="21">
        <v>10011</v>
      </c>
      <c r="M2676" s="21" t="s">
        <v>158</v>
      </c>
      <c r="N2676" s="21" t="s">
        <v>7553</v>
      </c>
      <c r="O2676" s="21" t="s">
        <v>43</v>
      </c>
      <c r="P2676" s="21" t="s">
        <v>74</v>
      </c>
      <c r="Q2676" s="21" t="s">
        <v>7554</v>
      </c>
      <c r="R2676" s="22">
        <v>186.14400000000001</v>
      </c>
    </row>
    <row r="2677" spans="1:18" x14ac:dyDescent="0.2">
      <c r="A2677" s="21">
        <v>842</v>
      </c>
      <c r="B2677" s="21" t="s">
        <v>2951</v>
      </c>
      <c r="C2677" s="21" t="s">
        <v>2952</v>
      </c>
      <c r="D2677" s="21" t="s">
        <v>2953</v>
      </c>
      <c r="E2677" s="21" t="s">
        <v>48</v>
      </c>
      <c r="F2677" s="21" t="s">
        <v>2954</v>
      </c>
      <c r="G2677" s="21" t="s">
        <v>2955</v>
      </c>
      <c r="H2677" s="21" t="s">
        <v>38</v>
      </c>
      <c r="I2677" s="21" t="s">
        <v>23</v>
      </c>
      <c r="J2677" s="21" t="s">
        <v>299</v>
      </c>
      <c r="K2677" s="21" t="s">
        <v>300</v>
      </c>
      <c r="L2677" s="21">
        <v>10035</v>
      </c>
      <c r="M2677" s="21" t="s">
        <v>158</v>
      </c>
      <c r="N2677" s="21" t="s">
        <v>2958</v>
      </c>
      <c r="O2677" s="21" t="s">
        <v>28</v>
      </c>
      <c r="P2677" s="21" t="s">
        <v>29</v>
      </c>
      <c r="Q2677" s="21" t="s">
        <v>2959</v>
      </c>
      <c r="R2677" s="22">
        <v>186.048</v>
      </c>
    </row>
    <row r="2678" spans="1:18" x14ac:dyDescent="0.2">
      <c r="A2678" s="21">
        <v>2643</v>
      </c>
      <c r="B2678" s="21" t="s">
        <v>6452</v>
      </c>
      <c r="C2678" s="21" t="s">
        <v>6121</v>
      </c>
      <c r="D2678" s="21" t="s">
        <v>4364</v>
      </c>
      <c r="E2678" s="21" t="s">
        <v>206</v>
      </c>
      <c r="F2678" s="21" t="s">
        <v>5575</v>
      </c>
      <c r="G2678" s="21" t="s">
        <v>5576</v>
      </c>
      <c r="H2678" s="21" t="s">
        <v>22</v>
      </c>
      <c r="I2678" s="21" t="s">
        <v>23</v>
      </c>
      <c r="J2678" s="21" t="s">
        <v>515</v>
      </c>
      <c r="K2678" s="21" t="s">
        <v>232</v>
      </c>
      <c r="L2678" s="21">
        <v>60505</v>
      </c>
      <c r="M2678" s="21" t="s">
        <v>108</v>
      </c>
      <c r="N2678" s="21" t="s">
        <v>4285</v>
      </c>
      <c r="O2678" s="21" t="s">
        <v>43</v>
      </c>
      <c r="P2678" s="21" t="s">
        <v>91</v>
      </c>
      <c r="Q2678" s="21" t="s">
        <v>4286</v>
      </c>
      <c r="R2678" s="22">
        <v>186.048</v>
      </c>
    </row>
    <row r="2679" spans="1:18" x14ac:dyDescent="0.2">
      <c r="A2679" s="21">
        <v>2385</v>
      </c>
      <c r="B2679" s="21" t="s">
        <v>6072</v>
      </c>
      <c r="C2679" s="21" t="s">
        <v>1750</v>
      </c>
      <c r="D2679" s="21" t="s">
        <v>5232</v>
      </c>
      <c r="E2679" s="21" t="s">
        <v>206</v>
      </c>
      <c r="F2679" s="21" t="s">
        <v>6073</v>
      </c>
      <c r="G2679" s="21" t="s">
        <v>6074</v>
      </c>
      <c r="H2679" s="21" t="s">
        <v>22</v>
      </c>
      <c r="I2679" s="21" t="s">
        <v>23</v>
      </c>
      <c r="J2679" s="21" t="s">
        <v>3952</v>
      </c>
      <c r="K2679" s="21" t="s">
        <v>40</v>
      </c>
      <c r="L2679" s="21">
        <v>93727</v>
      </c>
      <c r="M2679" s="21" t="s">
        <v>41</v>
      </c>
      <c r="N2679" s="21" t="s">
        <v>4037</v>
      </c>
      <c r="O2679" s="21" t="s">
        <v>43</v>
      </c>
      <c r="P2679" s="21" t="s">
        <v>74</v>
      </c>
      <c r="Q2679" s="21" t="s">
        <v>4038</v>
      </c>
      <c r="R2679" s="22">
        <v>185.92</v>
      </c>
    </row>
    <row r="2680" spans="1:18" x14ac:dyDescent="0.2">
      <c r="A2680" s="21">
        <v>853</v>
      </c>
      <c r="B2680" s="21" t="s">
        <v>2996</v>
      </c>
      <c r="C2680" s="21" t="s">
        <v>2997</v>
      </c>
      <c r="D2680" s="21" t="s">
        <v>11726</v>
      </c>
      <c r="E2680" s="21" t="s">
        <v>48</v>
      </c>
      <c r="F2680" s="21" t="s">
        <v>1003</v>
      </c>
      <c r="G2680" s="21" t="s">
        <v>1004</v>
      </c>
      <c r="H2680" s="21" t="s">
        <v>22</v>
      </c>
      <c r="I2680" s="21" t="s">
        <v>23</v>
      </c>
      <c r="J2680" s="21" t="s">
        <v>370</v>
      </c>
      <c r="K2680" s="21" t="s">
        <v>1675</v>
      </c>
      <c r="L2680" s="21">
        <v>39212</v>
      </c>
      <c r="M2680" s="21" t="s">
        <v>26</v>
      </c>
      <c r="N2680" s="21" t="s">
        <v>1302</v>
      </c>
      <c r="O2680" s="21" t="s">
        <v>43</v>
      </c>
      <c r="P2680" s="21" t="s">
        <v>67</v>
      </c>
      <c r="Q2680" s="21" t="s">
        <v>1303</v>
      </c>
      <c r="R2680" s="22">
        <v>185.88</v>
      </c>
    </row>
    <row r="2681" spans="1:18" x14ac:dyDescent="0.2">
      <c r="A2681" s="21">
        <v>8224</v>
      </c>
      <c r="B2681" s="21" t="s">
        <v>10764</v>
      </c>
      <c r="C2681" s="21" t="s">
        <v>11711</v>
      </c>
      <c r="D2681" s="21" t="s">
        <v>35</v>
      </c>
      <c r="E2681" s="21" t="s">
        <v>48</v>
      </c>
      <c r="F2681" s="21" t="s">
        <v>1012</v>
      </c>
      <c r="G2681" s="21" t="s">
        <v>1013</v>
      </c>
      <c r="H2681" s="21" t="s">
        <v>38</v>
      </c>
      <c r="I2681" s="21" t="s">
        <v>23</v>
      </c>
      <c r="J2681" s="21" t="s">
        <v>678</v>
      </c>
      <c r="K2681" s="21" t="s">
        <v>40</v>
      </c>
      <c r="L2681" s="21">
        <v>91104</v>
      </c>
      <c r="M2681" s="21" t="s">
        <v>41</v>
      </c>
      <c r="N2681" s="21" t="s">
        <v>5300</v>
      </c>
      <c r="O2681" s="21" t="s">
        <v>43</v>
      </c>
      <c r="P2681" s="21" t="s">
        <v>91</v>
      </c>
      <c r="Q2681" s="21" t="s">
        <v>5301</v>
      </c>
      <c r="R2681" s="22">
        <v>185.88</v>
      </c>
    </row>
    <row r="2682" spans="1:18" x14ac:dyDescent="0.2">
      <c r="A2682" s="21">
        <v>2812</v>
      </c>
      <c r="B2682" s="21" t="s">
        <v>6687</v>
      </c>
      <c r="C2682" s="21" t="s">
        <v>4810</v>
      </c>
      <c r="D2682" s="21" t="s">
        <v>6688</v>
      </c>
      <c r="E2682" s="21" t="s">
        <v>19</v>
      </c>
      <c r="F2682" s="21" t="s">
        <v>4609</v>
      </c>
      <c r="G2682" s="21" t="s">
        <v>4610</v>
      </c>
      <c r="H2682" s="21" t="s">
        <v>105</v>
      </c>
      <c r="I2682" s="21" t="s">
        <v>23</v>
      </c>
      <c r="J2682" s="21" t="s">
        <v>2888</v>
      </c>
      <c r="K2682" s="21" t="s">
        <v>118</v>
      </c>
      <c r="L2682" s="21">
        <v>53209</v>
      </c>
      <c r="M2682" s="21" t="s">
        <v>108</v>
      </c>
      <c r="N2682" s="21" t="s">
        <v>6689</v>
      </c>
      <c r="O2682" s="21" t="s">
        <v>28</v>
      </c>
      <c r="P2682" s="21" t="s">
        <v>64</v>
      </c>
      <c r="Q2682" s="21" t="s">
        <v>6690</v>
      </c>
      <c r="R2682" s="22">
        <v>185.58</v>
      </c>
    </row>
    <row r="2683" spans="1:18" x14ac:dyDescent="0.2">
      <c r="A2683" s="21">
        <v>5985</v>
      </c>
      <c r="B2683" s="21" t="s">
        <v>9439</v>
      </c>
      <c r="C2683" s="21" t="s">
        <v>1850</v>
      </c>
      <c r="D2683" s="21" t="s">
        <v>1930</v>
      </c>
      <c r="E2683" s="21" t="s">
        <v>48</v>
      </c>
      <c r="F2683" s="21" t="s">
        <v>5477</v>
      </c>
      <c r="G2683" s="21" t="s">
        <v>5478</v>
      </c>
      <c r="H2683" s="21" t="s">
        <v>22</v>
      </c>
      <c r="I2683" s="21" t="s">
        <v>23</v>
      </c>
      <c r="J2683" s="21" t="s">
        <v>8407</v>
      </c>
      <c r="K2683" s="21" t="s">
        <v>1675</v>
      </c>
      <c r="L2683" s="21">
        <v>39401</v>
      </c>
      <c r="M2683" s="21" t="s">
        <v>26</v>
      </c>
      <c r="N2683" s="21" t="s">
        <v>6689</v>
      </c>
      <c r="O2683" s="21" t="s">
        <v>28</v>
      </c>
      <c r="P2683" s="21" t="s">
        <v>64</v>
      </c>
      <c r="Q2683" s="21" t="s">
        <v>6690</v>
      </c>
      <c r="R2683" s="22">
        <v>185.58</v>
      </c>
    </row>
    <row r="2684" spans="1:18" x14ac:dyDescent="0.2">
      <c r="A2684" s="21">
        <v>7280</v>
      </c>
      <c r="B2684" s="21" t="s">
        <v>10242</v>
      </c>
      <c r="C2684" s="21" t="s">
        <v>1910</v>
      </c>
      <c r="D2684" s="21" t="s">
        <v>1910</v>
      </c>
      <c r="E2684" s="21" t="s">
        <v>1452</v>
      </c>
      <c r="F2684" s="21" t="s">
        <v>2457</v>
      </c>
      <c r="G2684" s="21" t="s">
        <v>2458</v>
      </c>
      <c r="H2684" s="21" t="s">
        <v>38</v>
      </c>
      <c r="I2684" s="21" t="s">
        <v>23</v>
      </c>
      <c r="J2684" s="21" t="s">
        <v>8597</v>
      </c>
      <c r="K2684" s="21" t="s">
        <v>348</v>
      </c>
      <c r="L2684" s="21">
        <v>85364</v>
      </c>
      <c r="M2684" s="21" t="s">
        <v>41</v>
      </c>
      <c r="N2684" s="21" t="s">
        <v>1024</v>
      </c>
      <c r="O2684" s="21" t="s">
        <v>70</v>
      </c>
      <c r="P2684" s="21" t="s">
        <v>175</v>
      </c>
      <c r="Q2684" s="21" t="s">
        <v>2018</v>
      </c>
      <c r="R2684" s="22">
        <v>185.52799999999999</v>
      </c>
    </row>
    <row r="2685" spans="1:18" x14ac:dyDescent="0.2">
      <c r="A2685" s="21">
        <v>466</v>
      </c>
      <c r="B2685" s="21" t="s">
        <v>1801</v>
      </c>
      <c r="C2685" s="21" t="s">
        <v>1802</v>
      </c>
      <c r="D2685" s="21" t="s">
        <v>1350</v>
      </c>
      <c r="E2685" s="21" t="s">
        <v>48</v>
      </c>
      <c r="F2685" s="21" t="s">
        <v>1803</v>
      </c>
      <c r="G2685" s="21" t="s">
        <v>1804</v>
      </c>
      <c r="H2685" s="21" t="s">
        <v>105</v>
      </c>
      <c r="I2685" s="21" t="s">
        <v>23</v>
      </c>
      <c r="J2685" s="21" t="s">
        <v>614</v>
      </c>
      <c r="K2685" s="21" t="s">
        <v>348</v>
      </c>
      <c r="L2685" s="21">
        <v>85023</v>
      </c>
      <c r="M2685" s="21" t="s">
        <v>41</v>
      </c>
      <c r="N2685" s="21" t="s">
        <v>1809</v>
      </c>
      <c r="O2685" s="21" t="s">
        <v>43</v>
      </c>
      <c r="P2685" s="21" t="s">
        <v>651</v>
      </c>
      <c r="Q2685" s="21" t="s">
        <v>1810</v>
      </c>
      <c r="R2685" s="22">
        <v>185.376</v>
      </c>
    </row>
    <row r="2686" spans="1:18" x14ac:dyDescent="0.2">
      <c r="A2686" s="21">
        <v>7785</v>
      </c>
      <c r="B2686" s="21" t="s">
        <v>10523</v>
      </c>
      <c r="C2686" s="21" t="s">
        <v>11885</v>
      </c>
      <c r="D2686" s="21" t="s">
        <v>11755</v>
      </c>
      <c r="E2686" s="21" t="s">
        <v>19</v>
      </c>
      <c r="F2686" s="21" t="s">
        <v>490</v>
      </c>
      <c r="G2686" s="21" t="s">
        <v>491</v>
      </c>
      <c r="H2686" s="21" t="s">
        <v>38</v>
      </c>
      <c r="I2686" s="21" t="s">
        <v>23</v>
      </c>
      <c r="J2686" s="21" t="s">
        <v>528</v>
      </c>
      <c r="K2686" s="21" t="s">
        <v>89</v>
      </c>
      <c r="L2686" s="21">
        <v>28205</v>
      </c>
      <c r="M2686" s="21" t="s">
        <v>26</v>
      </c>
      <c r="N2686" s="21" t="s">
        <v>1809</v>
      </c>
      <c r="O2686" s="21" t="s">
        <v>43</v>
      </c>
      <c r="P2686" s="21" t="s">
        <v>651</v>
      </c>
      <c r="Q2686" s="21" t="s">
        <v>1810</v>
      </c>
      <c r="R2686" s="22">
        <v>185.376</v>
      </c>
    </row>
    <row r="2687" spans="1:18" x14ac:dyDescent="0.2">
      <c r="A2687" s="21">
        <v>8876</v>
      </c>
      <c r="B2687" s="21" t="s">
        <v>11152</v>
      </c>
      <c r="C2687" s="21" t="s">
        <v>5012</v>
      </c>
      <c r="D2687" s="21" t="s">
        <v>9531</v>
      </c>
      <c r="E2687" s="21" t="s">
        <v>48</v>
      </c>
      <c r="F2687" s="21" t="s">
        <v>5525</v>
      </c>
      <c r="G2687" s="21" t="s">
        <v>5526</v>
      </c>
      <c r="H2687" s="21" t="s">
        <v>22</v>
      </c>
      <c r="I2687" s="21" t="s">
        <v>23</v>
      </c>
      <c r="J2687" s="21" t="s">
        <v>4433</v>
      </c>
      <c r="K2687" s="21" t="s">
        <v>107</v>
      </c>
      <c r="L2687" s="21">
        <v>75061</v>
      </c>
      <c r="M2687" s="21" t="s">
        <v>108</v>
      </c>
      <c r="N2687" s="21" t="s">
        <v>1809</v>
      </c>
      <c r="O2687" s="21" t="s">
        <v>43</v>
      </c>
      <c r="P2687" s="21" t="s">
        <v>651</v>
      </c>
      <c r="Q2687" s="21" t="s">
        <v>1810</v>
      </c>
      <c r="R2687" s="22">
        <v>185.376</v>
      </c>
    </row>
    <row r="2688" spans="1:18" x14ac:dyDescent="0.2">
      <c r="A2688" s="21">
        <v>5993</v>
      </c>
      <c r="B2688" s="21" t="s">
        <v>9440</v>
      </c>
      <c r="C2688" s="21" t="s">
        <v>228</v>
      </c>
      <c r="D2688" s="21" t="s">
        <v>2823</v>
      </c>
      <c r="E2688" s="21" t="s">
        <v>48</v>
      </c>
      <c r="F2688" s="21" t="s">
        <v>2818</v>
      </c>
      <c r="G2688" s="21" t="s">
        <v>2819</v>
      </c>
      <c r="H2688" s="21" t="s">
        <v>22</v>
      </c>
      <c r="I2688" s="21" t="s">
        <v>23</v>
      </c>
      <c r="J2688" s="21" t="s">
        <v>39</v>
      </c>
      <c r="K2688" s="21" t="s">
        <v>40</v>
      </c>
      <c r="L2688" s="21">
        <v>90049</v>
      </c>
      <c r="M2688" s="21" t="s">
        <v>41</v>
      </c>
      <c r="N2688" s="21" t="s">
        <v>1733</v>
      </c>
      <c r="O2688" s="21" t="s">
        <v>28</v>
      </c>
      <c r="P2688" s="21" t="s">
        <v>32</v>
      </c>
      <c r="Q2688" s="21" t="s">
        <v>1734</v>
      </c>
      <c r="R2688" s="22">
        <v>184.75200000000001</v>
      </c>
    </row>
    <row r="2689" spans="1:18" x14ac:dyDescent="0.2">
      <c r="A2689" s="21">
        <v>8503</v>
      </c>
      <c r="B2689" s="21" t="s">
        <v>10933</v>
      </c>
      <c r="C2689" s="21" t="s">
        <v>12187</v>
      </c>
      <c r="D2689" s="21" t="s">
        <v>12271</v>
      </c>
      <c r="E2689" s="21" t="s">
        <v>19</v>
      </c>
      <c r="F2689" s="21" t="s">
        <v>7340</v>
      </c>
      <c r="G2689" s="21" t="s">
        <v>7341</v>
      </c>
      <c r="H2689" s="21" t="s">
        <v>38</v>
      </c>
      <c r="I2689" s="21" t="s">
        <v>23</v>
      </c>
      <c r="J2689" s="21" t="s">
        <v>39</v>
      </c>
      <c r="K2689" s="21" t="s">
        <v>40</v>
      </c>
      <c r="L2689" s="21">
        <v>90045</v>
      </c>
      <c r="M2689" s="21" t="s">
        <v>41</v>
      </c>
      <c r="N2689" s="21" t="s">
        <v>1733</v>
      </c>
      <c r="O2689" s="21" t="s">
        <v>28</v>
      </c>
      <c r="P2689" s="21" t="s">
        <v>32</v>
      </c>
      <c r="Q2689" s="21" t="s">
        <v>1734</v>
      </c>
      <c r="R2689" s="22">
        <v>184.75200000000001</v>
      </c>
    </row>
    <row r="2690" spans="1:18" x14ac:dyDescent="0.2">
      <c r="A2690" s="21">
        <v>9352</v>
      </c>
      <c r="B2690" s="21" t="s">
        <v>11430</v>
      </c>
      <c r="C2690" s="21" t="s">
        <v>362</v>
      </c>
      <c r="D2690" s="21" t="s">
        <v>6051</v>
      </c>
      <c r="E2690" s="21" t="s">
        <v>48</v>
      </c>
      <c r="F2690" s="21" t="s">
        <v>2989</v>
      </c>
      <c r="G2690" s="21" t="s">
        <v>2990</v>
      </c>
      <c r="H2690" s="21" t="s">
        <v>38</v>
      </c>
      <c r="I2690" s="21" t="s">
        <v>23</v>
      </c>
      <c r="J2690" s="21" t="s">
        <v>96</v>
      </c>
      <c r="K2690" s="21" t="s">
        <v>97</v>
      </c>
      <c r="L2690" s="21">
        <v>98115</v>
      </c>
      <c r="M2690" s="21" t="s">
        <v>41</v>
      </c>
      <c r="N2690" s="21" t="s">
        <v>1733</v>
      </c>
      <c r="O2690" s="21" t="s">
        <v>28</v>
      </c>
      <c r="P2690" s="21" t="s">
        <v>32</v>
      </c>
      <c r="Q2690" s="21" t="s">
        <v>1734</v>
      </c>
      <c r="R2690" s="22">
        <v>184.75200000000001</v>
      </c>
    </row>
    <row r="2691" spans="1:18" x14ac:dyDescent="0.2">
      <c r="A2691" s="21">
        <v>9276</v>
      </c>
      <c r="B2691" s="21" t="s">
        <v>11390</v>
      </c>
      <c r="C2691" s="21" t="s">
        <v>4014</v>
      </c>
      <c r="D2691" s="21" t="s">
        <v>2051</v>
      </c>
      <c r="E2691" s="21" t="s">
        <v>19</v>
      </c>
      <c r="F2691" s="21" t="s">
        <v>4145</v>
      </c>
      <c r="G2691" s="21" t="s">
        <v>4146</v>
      </c>
      <c r="H2691" s="21" t="s">
        <v>38</v>
      </c>
      <c r="I2691" s="21" t="s">
        <v>23</v>
      </c>
      <c r="J2691" s="21" t="s">
        <v>9817</v>
      </c>
      <c r="K2691" s="21" t="s">
        <v>52</v>
      </c>
      <c r="L2691" s="21">
        <v>33445</v>
      </c>
      <c r="M2691" s="21" t="s">
        <v>26</v>
      </c>
      <c r="N2691" s="21" t="s">
        <v>6609</v>
      </c>
      <c r="O2691" s="21" t="s">
        <v>43</v>
      </c>
      <c r="P2691" s="21" t="s">
        <v>57</v>
      </c>
      <c r="Q2691" s="21" t="s">
        <v>6610</v>
      </c>
      <c r="R2691" s="22">
        <v>184.70400000000001</v>
      </c>
    </row>
    <row r="2692" spans="1:18" x14ac:dyDescent="0.2">
      <c r="A2692" s="21">
        <v>2902</v>
      </c>
      <c r="B2692" s="21" t="s">
        <v>6797</v>
      </c>
      <c r="C2692" s="21" t="s">
        <v>11856</v>
      </c>
      <c r="D2692" s="21" t="s">
        <v>228</v>
      </c>
      <c r="E2692" s="21" t="s">
        <v>48</v>
      </c>
      <c r="F2692" s="21" t="s">
        <v>6273</v>
      </c>
      <c r="G2692" s="21" t="s">
        <v>6274</v>
      </c>
      <c r="H2692" s="21" t="s">
        <v>105</v>
      </c>
      <c r="I2692" s="21" t="s">
        <v>23</v>
      </c>
      <c r="J2692" s="21" t="s">
        <v>563</v>
      </c>
      <c r="K2692" s="21" t="s">
        <v>1431</v>
      </c>
      <c r="L2692" s="21">
        <v>31907</v>
      </c>
      <c r="M2692" s="21" t="s">
        <v>26</v>
      </c>
      <c r="N2692" s="21" t="s">
        <v>3469</v>
      </c>
      <c r="O2692" s="21" t="s">
        <v>43</v>
      </c>
      <c r="P2692" s="21" t="s">
        <v>91</v>
      </c>
      <c r="Q2692" s="21" t="s">
        <v>3470</v>
      </c>
      <c r="R2692" s="22">
        <v>184.66</v>
      </c>
    </row>
    <row r="2693" spans="1:18" x14ac:dyDescent="0.2">
      <c r="A2693" s="21">
        <v>4203</v>
      </c>
      <c r="B2693" s="21" t="s">
        <v>8075</v>
      </c>
      <c r="C2693" s="21" t="s">
        <v>12128</v>
      </c>
      <c r="D2693" s="21" t="s">
        <v>12128</v>
      </c>
      <c r="E2693" s="21" t="s">
        <v>1452</v>
      </c>
      <c r="F2693" s="21" t="s">
        <v>200</v>
      </c>
      <c r="G2693" s="21" t="s">
        <v>201</v>
      </c>
      <c r="H2693" s="21" t="s">
        <v>105</v>
      </c>
      <c r="I2693" s="21" t="s">
        <v>23</v>
      </c>
      <c r="J2693" s="21" t="s">
        <v>299</v>
      </c>
      <c r="K2693" s="21" t="s">
        <v>300</v>
      </c>
      <c r="L2693" s="21">
        <v>10024</v>
      </c>
      <c r="M2693" s="21" t="s">
        <v>158</v>
      </c>
      <c r="N2693" s="21" t="s">
        <v>713</v>
      </c>
      <c r="O2693" s="21" t="s">
        <v>43</v>
      </c>
      <c r="P2693" s="21" t="s">
        <v>91</v>
      </c>
      <c r="Q2693" s="21" t="s">
        <v>714</v>
      </c>
      <c r="R2693" s="22">
        <v>184.66</v>
      </c>
    </row>
    <row r="2694" spans="1:18" x14ac:dyDescent="0.2">
      <c r="A2694" s="21">
        <v>9557</v>
      </c>
      <c r="B2694" s="21" t="s">
        <v>11565</v>
      </c>
      <c r="C2694" s="21" t="s">
        <v>11825</v>
      </c>
      <c r="D2694" s="21" t="s">
        <v>12193</v>
      </c>
      <c r="E2694" s="21" t="s">
        <v>19</v>
      </c>
      <c r="F2694" s="21" t="s">
        <v>103</v>
      </c>
      <c r="G2694" s="21" t="s">
        <v>104</v>
      </c>
      <c r="H2694" s="21" t="s">
        <v>105</v>
      </c>
      <c r="I2694" s="21" t="s">
        <v>23</v>
      </c>
      <c r="J2694" s="21" t="s">
        <v>88</v>
      </c>
      <c r="K2694" s="21" t="s">
        <v>3052</v>
      </c>
      <c r="L2694" s="21">
        <v>3301</v>
      </c>
      <c r="M2694" s="21" t="s">
        <v>158</v>
      </c>
      <c r="N2694" s="21" t="s">
        <v>3469</v>
      </c>
      <c r="O2694" s="21" t="s">
        <v>43</v>
      </c>
      <c r="P2694" s="21" t="s">
        <v>91</v>
      </c>
      <c r="Q2694" s="21" t="s">
        <v>3470</v>
      </c>
      <c r="R2694" s="22">
        <v>184.66</v>
      </c>
    </row>
    <row r="2695" spans="1:18" x14ac:dyDescent="0.2">
      <c r="A2695" s="21">
        <v>4390</v>
      </c>
      <c r="B2695" s="21" t="s">
        <v>8248</v>
      </c>
      <c r="C2695" s="21" t="s">
        <v>2145</v>
      </c>
      <c r="D2695" s="21" t="s">
        <v>2102</v>
      </c>
      <c r="E2695" s="21" t="s">
        <v>206</v>
      </c>
      <c r="F2695" s="21" t="s">
        <v>2832</v>
      </c>
      <c r="G2695" s="21" t="s">
        <v>2833</v>
      </c>
      <c r="H2695" s="21" t="s">
        <v>22</v>
      </c>
      <c r="I2695" s="21" t="s">
        <v>23</v>
      </c>
      <c r="J2695" s="21" t="s">
        <v>299</v>
      </c>
      <c r="K2695" s="21" t="s">
        <v>300</v>
      </c>
      <c r="L2695" s="21">
        <v>10035</v>
      </c>
      <c r="M2695" s="21" t="s">
        <v>158</v>
      </c>
      <c r="N2695" s="21" t="s">
        <v>5041</v>
      </c>
      <c r="O2695" s="21" t="s">
        <v>28</v>
      </c>
      <c r="P2695" s="21" t="s">
        <v>29</v>
      </c>
      <c r="Q2695" s="21" t="s">
        <v>5042</v>
      </c>
      <c r="R2695" s="22">
        <v>183.96799999999999</v>
      </c>
    </row>
    <row r="2696" spans="1:18" x14ac:dyDescent="0.2">
      <c r="A2696" s="21">
        <v>1353</v>
      </c>
      <c r="B2696" s="21" t="s">
        <v>4218</v>
      </c>
      <c r="C2696" s="21" t="s">
        <v>12014</v>
      </c>
      <c r="D2696" s="21" t="s">
        <v>12015</v>
      </c>
      <c r="E2696" s="21" t="s">
        <v>48</v>
      </c>
      <c r="F2696" s="21" t="s">
        <v>3298</v>
      </c>
      <c r="G2696" s="21" t="s">
        <v>3299</v>
      </c>
      <c r="H2696" s="21" t="s">
        <v>38</v>
      </c>
      <c r="I2696" s="21" t="s">
        <v>23</v>
      </c>
      <c r="J2696" s="21" t="s">
        <v>134</v>
      </c>
      <c r="K2696" s="21" t="s">
        <v>40</v>
      </c>
      <c r="L2696" s="21">
        <v>94109</v>
      </c>
      <c r="M2696" s="21" t="s">
        <v>41</v>
      </c>
      <c r="N2696" s="21" t="s">
        <v>2280</v>
      </c>
      <c r="O2696" s="21" t="s">
        <v>70</v>
      </c>
      <c r="P2696" s="21" t="s">
        <v>71</v>
      </c>
      <c r="Q2696" s="21" t="s">
        <v>2281</v>
      </c>
      <c r="R2696" s="22">
        <v>183.96</v>
      </c>
    </row>
    <row r="2697" spans="1:18" x14ac:dyDescent="0.2">
      <c r="A2697" s="21">
        <v>9321</v>
      </c>
      <c r="B2697" s="21" t="s">
        <v>11414</v>
      </c>
      <c r="C2697" s="21" t="s">
        <v>2200</v>
      </c>
      <c r="D2697" s="21" t="s">
        <v>2403</v>
      </c>
      <c r="E2697" s="21" t="s">
        <v>48</v>
      </c>
      <c r="F2697" s="21" t="s">
        <v>2418</v>
      </c>
      <c r="G2697" s="21" t="s">
        <v>2419</v>
      </c>
      <c r="H2697" s="21" t="s">
        <v>38</v>
      </c>
      <c r="I2697" s="21" t="s">
        <v>23</v>
      </c>
      <c r="J2697" s="21" t="s">
        <v>299</v>
      </c>
      <c r="K2697" s="21" t="s">
        <v>300</v>
      </c>
      <c r="L2697" s="21">
        <v>10009</v>
      </c>
      <c r="M2697" s="21" t="s">
        <v>158</v>
      </c>
      <c r="N2697" s="21" t="s">
        <v>9328</v>
      </c>
      <c r="O2697" s="21" t="s">
        <v>28</v>
      </c>
      <c r="P2697" s="21" t="s">
        <v>64</v>
      </c>
      <c r="Q2697" s="21" t="s">
        <v>9329</v>
      </c>
      <c r="R2697" s="22">
        <v>183.92</v>
      </c>
    </row>
    <row r="2698" spans="1:18" x14ac:dyDescent="0.2">
      <c r="A2698" s="21">
        <v>1316</v>
      </c>
      <c r="B2698" s="21" t="s">
        <v>4106</v>
      </c>
      <c r="C2698" s="21" t="s">
        <v>1195</v>
      </c>
      <c r="D2698" s="21" t="s">
        <v>4077</v>
      </c>
      <c r="E2698" s="21" t="s">
        <v>48</v>
      </c>
      <c r="F2698" s="21" t="s">
        <v>4107</v>
      </c>
      <c r="G2698" s="21" t="s">
        <v>4108</v>
      </c>
      <c r="H2698" s="21" t="s">
        <v>38</v>
      </c>
      <c r="I2698" s="21" t="s">
        <v>23</v>
      </c>
      <c r="J2698" s="21" t="s">
        <v>39</v>
      </c>
      <c r="K2698" s="21" t="s">
        <v>40</v>
      </c>
      <c r="L2698" s="21">
        <v>90032</v>
      </c>
      <c r="M2698" s="21" t="s">
        <v>41</v>
      </c>
      <c r="N2698" s="21" t="s">
        <v>4111</v>
      </c>
      <c r="O2698" s="21" t="s">
        <v>28</v>
      </c>
      <c r="P2698" s="21" t="s">
        <v>64</v>
      </c>
      <c r="Q2698" s="21" t="s">
        <v>4112</v>
      </c>
      <c r="R2698" s="22">
        <v>183.84</v>
      </c>
    </row>
    <row r="2699" spans="1:18" x14ac:dyDescent="0.2">
      <c r="A2699" s="21">
        <v>2008</v>
      </c>
      <c r="B2699" s="21" t="s">
        <v>5490</v>
      </c>
      <c r="C2699" s="21" t="s">
        <v>11883</v>
      </c>
      <c r="D2699" s="21" t="s">
        <v>11988</v>
      </c>
      <c r="E2699" s="21" t="s">
        <v>206</v>
      </c>
      <c r="F2699" s="21" t="s">
        <v>4677</v>
      </c>
      <c r="G2699" s="21" t="s">
        <v>4678</v>
      </c>
      <c r="H2699" s="21" t="s">
        <v>22</v>
      </c>
      <c r="I2699" s="21" t="s">
        <v>23</v>
      </c>
      <c r="J2699" s="21" t="s">
        <v>341</v>
      </c>
      <c r="K2699" s="21" t="s">
        <v>232</v>
      </c>
      <c r="L2699" s="21">
        <v>60623</v>
      </c>
      <c r="M2699" s="21" t="s">
        <v>108</v>
      </c>
      <c r="N2699" s="21" t="s">
        <v>5491</v>
      </c>
      <c r="O2699" s="21" t="s">
        <v>28</v>
      </c>
      <c r="P2699" s="21" t="s">
        <v>29</v>
      </c>
      <c r="Q2699" s="21" t="s">
        <v>5492</v>
      </c>
      <c r="R2699" s="22">
        <v>183.37200000000001</v>
      </c>
    </row>
    <row r="2700" spans="1:18" x14ac:dyDescent="0.2">
      <c r="A2700" s="21">
        <v>4898</v>
      </c>
      <c r="B2700" s="21" t="s">
        <v>8645</v>
      </c>
      <c r="C2700" s="21" t="s">
        <v>2870</v>
      </c>
      <c r="D2700" s="21" t="s">
        <v>8646</v>
      </c>
      <c r="E2700" s="21" t="s">
        <v>206</v>
      </c>
      <c r="F2700" s="21" t="s">
        <v>6721</v>
      </c>
      <c r="G2700" s="21" t="s">
        <v>6722</v>
      </c>
      <c r="H2700" s="21" t="s">
        <v>22</v>
      </c>
      <c r="I2700" s="21" t="s">
        <v>23</v>
      </c>
      <c r="J2700" s="21" t="s">
        <v>4370</v>
      </c>
      <c r="K2700" s="21" t="s">
        <v>564</v>
      </c>
      <c r="L2700" s="21">
        <v>44134</v>
      </c>
      <c r="M2700" s="21" t="s">
        <v>158</v>
      </c>
      <c r="N2700" s="21" t="s">
        <v>6488</v>
      </c>
      <c r="O2700" s="21" t="s">
        <v>28</v>
      </c>
      <c r="P2700" s="21" t="s">
        <v>32</v>
      </c>
      <c r="Q2700" s="21" t="s">
        <v>6489</v>
      </c>
      <c r="R2700" s="22">
        <v>183.37200000000001</v>
      </c>
    </row>
    <row r="2701" spans="1:18" x14ac:dyDescent="0.2">
      <c r="A2701" s="21">
        <v>680</v>
      </c>
      <c r="B2701" s="21" t="s">
        <v>2486</v>
      </c>
      <c r="C2701" s="21" t="s">
        <v>2487</v>
      </c>
      <c r="D2701" s="21" t="s">
        <v>2488</v>
      </c>
      <c r="E2701" s="21" t="s">
        <v>48</v>
      </c>
      <c r="F2701" s="21" t="s">
        <v>2489</v>
      </c>
      <c r="G2701" s="21" t="s">
        <v>2490</v>
      </c>
      <c r="H2701" s="21" t="s">
        <v>22</v>
      </c>
      <c r="I2701" s="21" t="s">
        <v>23</v>
      </c>
      <c r="J2701" s="21" t="s">
        <v>2491</v>
      </c>
      <c r="K2701" s="21" t="s">
        <v>107</v>
      </c>
      <c r="L2701" s="21">
        <v>75701</v>
      </c>
      <c r="M2701" s="21" t="s">
        <v>108</v>
      </c>
      <c r="N2701" s="21" t="s">
        <v>2498</v>
      </c>
      <c r="O2701" s="21" t="s">
        <v>43</v>
      </c>
      <c r="P2701" s="21" t="s">
        <v>74</v>
      </c>
      <c r="Q2701" s="21" t="s">
        <v>2499</v>
      </c>
      <c r="R2701" s="22">
        <v>182.994</v>
      </c>
    </row>
    <row r="2702" spans="1:18" x14ac:dyDescent="0.2">
      <c r="A2702" s="21">
        <v>4083</v>
      </c>
      <c r="B2702" s="21" t="s">
        <v>7963</v>
      </c>
      <c r="C2702" s="21" t="s">
        <v>904</v>
      </c>
      <c r="D2702" s="21" t="s">
        <v>1563</v>
      </c>
      <c r="E2702" s="21" t="s">
        <v>48</v>
      </c>
      <c r="F2702" s="21" t="s">
        <v>6414</v>
      </c>
      <c r="G2702" s="21" t="s">
        <v>6415</v>
      </c>
      <c r="H2702" s="21" t="s">
        <v>38</v>
      </c>
      <c r="I2702" s="21" t="s">
        <v>23</v>
      </c>
      <c r="J2702" s="21" t="s">
        <v>402</v>
      </c>
      <c r="K2702" s="21" t="s">
        <v>232</v>
      </c>
      <c r="L2702" s="21">
        <v>62521</v>
      </c>
      <c r="M2702" s="21" t="s">
        <v>108</v>
      </c>
      <c r="N2702" s="21" t="s">
        <v>2498</v>
      </c>
      <c r="O2702" s="21" t="s">
        <v>43</v>
      </c>
      <c r="P2702" s="21" t="s">
        <v>74</v>
      </c>
      <c r="Q2702" s="21" t="s">
        <v>2499</v>
      </c>
      <c r="R2702" s="22">
        <v>182.994</v>
      </c>
    </row>
    <row r="2703" spans="1:18" x14ac:dyDescent="0.2">
      <c r="A2703" s="21">
        <v>1227</v>
      </c>
      <c r="B2703" s="21" t="s">
        <v>3901</v>
      </c>
      <c r="C2703" s="21" t="s">
        <v>11747</v>
      </c>
      <c r="D2703" s="21" t="s">
        <v>11714</v>
      </c>
      <c r="E2703" s="21" t="s">
        <v>206</v>
      </c>
      <c r="F2703" s="21" t="s">
        <v>762</v>
      </c>
      <c r="G2703" s="21" t="s">
        <v>763</v>
      </c>
      <c r="H2703" s="21" t="s">
        <v>22</v>
      </c>
      <c r="I2703" s="21" t="s">
        <v>23</v>
      </c>
      <c r="J2703" s="21" t="s">
        <v>299</v>
      </c>
      <c r="K2703" s="21" t="s">
        <v>300</v>
      </c>
      <c r="L2703" s="21">
        <v>10024</v>
      </c>
      <c r="M2703" s="21" t="s">
        <v>158</v>
      </c>
      <c r="N2703" s="21" t="s">
        <v>3903</v>
      </c>
      <c r="O2703" s="21" t="s">
        <v>43</v>
      </c>
      <c r="P2703" s="21" t="s">
        <v>57</v>
      </c>
      <c r="Q2703" s="21" t="s">
        <v>3904</v>
      </c>
      <c r="R2703" s="22">
        <v>182.94</v>
      </c>
    </row>
    <row r="2704" spans="1:18" x14ac:dyDescent="0.2">
      <c r="A2704" s="21">
        <v>2317</v>
      </c>
      <c r="B2704" s="21" t="s">
        <v>5967</v>
      </c>
      <c r="C2704" s="21" t="s">
        <v>2200</v>
      </c>
      <c r="D2704" s="21" t="s">
        <v>2403</v>
      </c>
      <c r="E2704" s="21" t="s">
        <v>48</v>
      </c>
      <c r="F2704" s="21" t="s">
        <v>5968</v>
      </c>
      <c r="G2704" s="21" t="s">
        <v>5969</v>
      </c>
      <c r="H2704" s="21" t="s">
        <v>38</v>
      </c>
      <c r="I2704" s="21" t="s">
        <v>23</v>
      </c>
      <c r="J2704" s="21" t="s">
        <v>5970</v>
      </c>
      <c r="K2704" s="21" t="s">
        <v>5971</v>
      </c>
      <c r="L2704" s="21">
        <v>57103</v>
      </c>
      <c r="M2704" s="21" t="s">
        <v>108</v>
      </c>
      <c r="N2704" s="21" t="s">
        <v>5546</v>
      </c>
      <c r="O2704" s="21" t="s">
        <v>28</v>
      </c>
      <c r="P2704" s="21" t="s">
        <v>32</v>
      </c>
      <c r="Q2704" s="21" t="s">
        <v>5547</v>
      </c>
      <c r="R2704" s="22">
        <v>182.94</v>
      </c>
    </row>
    <row r="2705" spans="1:18" x14ac:dyDescent="0.2">
      <c r="A2705" s="21">
        <v>4764</v>
      </c>
      <c r="B2705" s="21" t="s">
        <v>8544</v>
      </c>
      <c r="C2705" s="21" t="s">
        <v>1011</v>
      </c>
      <c r="D2705" s="21" t="s">
        <v>1099</v>
      </c>
      <c r="E2705" s="21" t="s">
        <v>48</v>
      </c>
      <c r="F2705" s="21" t="s">
        <v>8512</v>
      </c>
      <c r="G2705" s="21" t="s">
        <v>8513</v>
      </c>
      <c r="H2705" s="21" t="s">
        <v>22</v>
      </c>
      <c r="I2705" s="21" t="s">
        <v>23</v>
      </c>
      <c r="J2705" s="21" t="s">
        <v>7669</v>
      </c>
      <c r="K2705" s="21" t="s">
        <v>40</v>
      </c>
      <c r="L2705" s="21">
        <v>91911</v>
      </c>
      <c r="M2705" s="21" t="s">
        <v>41</v>
      </c>
      <c r="N2705" s="21" t="s">
        <v>8545</v>
      </c>
      <c r="O2705" s="21" t="s">
        <v>43</v>
      </c>
      <c r="P2705" s="21" t="s">
        <v>189</v>
      </c>
      <c r="Q2705" s="21" t="s">
        <v>8546</v>
      </c>
      <c r="R2705" s="22">
        <v>182.94</v>
      </c>
    </row>
    <row r="2706" spans="1:18" x14ac:dyDescent="0.2">
      <c r="A2706" s="21">
        <v>6857</v>
      </c>
      <c r="B2706" s="21" t="s">
        <v>9985</v>
      </c>
      <c r="C2706" s="21" t="s">
        <v>3080</v>
      </c>
      <c r="D2706" s="21" t="s">
        <v>1140</v>
      </c>
      <c r="E2706" s="21" t="s">
        <v>19</v>
      </c>
      <c r="F2706" s="21" t="s">
        <v>8575</v>
      </c>
      <c r="G2706" s="21" t="s">
        <v>8576</v>
      </c>
      <c r="H2706" s="21" t="s">
        <v>38</v>
      </c>
      <c r="I2706" s="21" t="s">
        <v>23</v>
      </c>
      <c r="J2706" s="21" t="s">
        <v>5774</v>
      </c>
      <c r="K2706" s="21" t="s">
        <v>1926</v>
      </c>
      <c r="L2706" s="21">
        <v>72209</v>
      </c>
      <c r="M2706" s="21" t="s">
        <v>26</v>
      </c>
      <c r="N2706" s="21" t="s">
        <v>8545</v>
      </c>
      <c r="O2706" s="21" t="s">
        <v>43</v>
      </c>
      <c r="P2706" s="21" t="s">
        <v>189</v>
      </c>
      <c r="Q2706" s="21" t="s">
        <v>8546</v>
      </c>
      <c r="R2706" s="22">
        <v>182.94</v>
      </c>
    </row>
    <row r="2707" spans="1:18" x14ac:dyDescent="0.2">
      <c r="A2707" s="21">
        <v>5253</v>
      </c>
      <c r="B2707" s="21" t="s">
        <v>8901</v>
      </c>
      <c r="C2707" s="21" t="s">
        <v>5360</v>
      </c>
      <c r="D2707" s="21" t="s">
        <v>11800</v>
      </c>
      <c r="E2707" s="21" t="s">
        <v>206</v>
      </c>
      <c r="F2707" s="21" t="s">
        <v>6286</v>
      </c>
      <c r="G2707" s="21" t="s">
        <v>6287</v>
      </c>
      <c r="H2707" s="21" t="s">
        <v>22</v>
      </c>
      <c r="I2707" s="21" t="s">
        <v>23</v>
      </c>
      <c r="J2707" s="21" t="s">
        <v>3381</v>
      </c>
      <c r="K2707" s="21" t="s">
        <v>357</v>
      </c>
      <c r="L2707" s="21">
        <v>23464</v>
      </c>
      <c r="M2707" s="21" t="s">
        <v>26</v>
      </c>
      <c r="N2707" s="21" t="s">
        <v>6000</v>
      </c>
      <c r="O2707" s="21" t="s">
        <v>43</v>
      </c>
      <c r="P2707" s="21" t="s">
        <v>77</v>
      </c>
      <c r="Q2707" s="21" t="s">
        <v>6001</v>
      </c>
      <c r="R2707" s="22">
        <v>182.91</v>
      </c>
    </row>
    <row r="2708" spans="1:18" x14ac:dyDescent="0.2">
      <c r="A2708" s="21">
        <v>728</v>
      </c>
      <c r="B2708" s="21" t="s">
        <v>2644</v>
      </c>
      <c r="C2708" s="21" t="s">
        <v>11903</v>
      </c>
      <c r="D2708" s="21" t="s">
        <v>11904</v>
      </c>
      <c r="E2708" s="21" t="s">
        <v>206</v>
      </c>
      <c r="F2708" s="21" t="s">
        <v>2645</v>
      </c>
      <c r="G2708" s="21" t="s">
        <v>2646</v>
      </c>
      <c r="H2708" s="21" t="s">
        <v>22</v>
      </c>
      <c r="I2708" s="21" t="s">
        <v>23</v>
      </c>
      <c r="J2708" s="21" t="s">
        <v>2647</v>
      </c>
      <c r="K2708" s="21" t="s">
        <v>300</v>
      </c>
      <c r="L2708" s="21">
        <v>11572</v>
      </c>
      <c r="M2708" s="21" t="s">
        <v>158</v>
      </c>
      <c r="N2708" s="21" t="s">
        <v>2648</v>
      </c>
      <c r="O2708" s="21" t="s">
        <v>43</v>
      </c>
      <c r="P2708" s="21" t="s">
        <v>91</v>
      </c>
      <c r="Q2708" s="21" t="s">
        <v>2649</v>
      </c>
      <c r="R2708" s="22">
        <v>182.72</v>
      </c>
    </row>
    <row r="2709" spans="1:18" x14ac:dyDescent="0.2">
      <c r="A2709" s="21">
        <v>3422</v>
      </c>
      <c r="B2709" s="21" t="s">
        <v>7356</v>
      </c>
      <c r="C2709" s="21" t="s">
        <v>2997</v>
      </c>
      <c r="D2709" s="21" t="s">
        <v>12171</v>
      </c>
      <c r="E2709" s="21" t="s">
        <v>48</v>
      </c>
      <c r="F2709" s="21" t="s">
        <v>551</v>
      </c>
      <c r="G2709" s="21" t="s">
        <v>552</v>
      </c>
      <c r="H2709" s="21" t="s">
        <v>22</v>
      </c>
      <c r="I2709" s="21" t="s">
        <v>23</v>
      </c>
      <c r="J2709" s="21" t="s">
        <v>39</v>
      </c>
      <c r="K2709" s="21" t="s">
        <v>40</v>
      </c>
      <c r="L2709" s="21">
        <v>90004</v>
      </c>
      <c r="M2709" s="21" t="s">
        <v>41</v>
      </c>
      <c r="N2709" s="21" t="s">
        <v>5819</v>
      </c>
      <c r="O2709" s="21" t="s">
        <v>43</v>
      </c>
      <c r="P2709" s="21" t="s">
        <v>91</v>
      </c>
      <c r="Q2709" s="21" t="s">
        <v>5820</v>
      </c>
      <c r="R2709" s="22">
        <v>182.72</v>
      </c>
    </row>
    <row r="2710" spans="1:18" x14ac:dyDescent="0.2">
      <c r="A2710" s="21">
        <v>8909</v>
      </c>
      <c r="B2710" s="21" t="s">
        <v>11171</v>
      </c>
      <c r="C2710" s="21" t="s">
        <v>11172</v>
      </c>
      <c r="D2710" s="21" t="s">
        <v>12273</v>
      </c>
      <c r="E2710" s="21" t="s">
        <v>48</v>
      </c>
      <c r="F2710" s="21" t="s">
        <v>5968</v>
      </c>
      <c r="G2710" s="21" t="s">
        <v>5969</v>
      </c>
      <c r="H2710" s="21" t="s">
        <v>38</v>
      </c>
      <c r="I2710" s="21" t="s">
        <v>23</v>
      </c>
      <c r="J2710" s="21" t="s">
        <v>8769</v>
      </c>
      <c r="K2710" s="21" t="s">
        <v>40</v>
      </c>
      <c r="L2710" s="21">
        <v>92553</v>
      </c>
      <c r="M2710" s="21" t="s">
        <v>41</v>
      </c>
      <c r="N2710" s="21" t="s">
        <v>5819</v>
      </c>
      <c r="O2710" s="21" t="s">
        <v>43</v>
      </c>
      <c r="P2710" s="21" t="s">
        <v>91</v>
      </c>
      <c r="Q2710" s="21" t="s">
        <v>5820</v>
      </c>
      <c r="R2710" s="22">
        <v>182.72</v>
      </c>
    </row>
    <row r="2711" spans="1:18" x14ac:dyDescent="0.2">
      <c r="A2711" s="21">
        <v>4887</v>
      </c>
      <c r="B2711" s="21" t="s">
        <v>8641</v>
      </c>
      <c r="C2711" s="21" t="s">
        <v>840</v>
      </c>
      <c r="D2711" s="21" t="s">
        <v>11746</v>
      </c>
      <c r="E2711" s="21" t="s">
        <v>19</v>
      </c>
      <c r="F2711" s="21" t="s">
        <v>5673</v>
      </c>
      <c r="G2711" s="21" t="s">
        <v>5674</v>
      </c>
      <c r="H2711" s="21" t="s">
        <v>38</v>
      </c>
      <c r="I2711" s="21" t="s">
        <v>23</v>
      </c>
      <c r="J2711" s="21" t="s">
        <v>8578</v>
      </c>
      <c r="K2711" s="21" t="s">
        <v>1431</v>
      </c>
      <c r="L2711" s="21">
        <v>30062</v>
      </c>
      <c r="M2711" s="21" t="s">
        <v>26</v>
      </c>
      <c r="N2711" s="21" t="s">
        <v>1007</v>
      </c>
      <c r="O2711" s="21" t="s">
        <v>28</v>
      </c>
      <c r="P2711" s="21" t="s">
        <v>32</v>
      </c>
      <c r="Q2711" s="21" t="s">
        <v>1008</v>
      </c>
      <c r="R2711" s="22">
        <v>182.67</v>
      </c>
    </row>
    <row r="2712" spans="1:18" x14ac:dyDescent="0.2">
      <c r="A2712" s="21">
        <v>7152</v>
      </c>
      <c r="B2712" s="21" t="s">
        <v>10160</v>
      </c>
      <c r="C2712" s="21" t="s">
        <v>667</v>
      </c>
      <c r="D2712" s="21" t="s">
        <v>544</v>
      </c>
      <c r="E2712" s="21" t="s">
        <v>19</v>
      </c>
      <c r="F2712" s="21" t="s">
        <v>8218</v>
      </c>
      <c r="G2712" s="21" t="s">
        <v>8219</v>
      </c>
      <c r="H2712" s="21" t="s">
        <v>22</v>
      </c>
      <c r="I2712" s="21" t="s">
        <v>23</v>
      </c>
      <c r="J2712" s="21" t="s">
        <v>2060</v>
      </c>
      <c r="K2712" s="21" t="s">
        <v>348</v>
      </c>
      <c r="L2712" s="21">
        <v>85204</v>
      </c>
      <c r="M2712" s="21" t="s">
        <v>41</v>
      </c>
      <c r="N2712" s="21" t="s">
        <v>4264</v>
      </c>
      <c r="O2712" s="21" t="s">
        <v>28</v>
      </c>
      <c r="P2712" s="21" t="s">
        <v>54</v>
      </c>
      <c r="Q2712" s="21" t="s">
        <v>4265</v>
      </c>
      <c r="R2712" s="22">
        <v>182.55</v>
      </c>
    </row>
    <row r="2713" spans="1:18" x14ac:dyDescent="0.2">
      <c r="A2713" s="21">
        <v>8671</v>
      </c>
      <c r="B2713" s="21" t="s">
        <v>11036</v>
      </c>
      <c r="C2713" s="21" t="s">
        <v>3819</v>
      </c>
      <c r="D2713" s="21" t="s">
        <v>12179</v>
      </c>
      <c r="E2713" s="21" t="s">
        <v>19</v>
      </c>
      <c r="F2713" s="21" t="s">
        <v>461</v>
      </c>
      <c r="G2713" s="21" t="s">
        <v>462</v>
      </c>
      <c r="H2713" s="21" t="s">
        <v>22</v>
      </c>
      <c r="I2713" s="21" t="s">
        <v>23</v>
      </c>
      <c r="J2713" s="21" t="s">
        <v>2466</v>
      </c>
      <c r="K2713" s="21" t="s">
        <v>564</v>
      </c>
      <c r="L2713" s="21">
        <v>44105</v>
      </c>
      <c r="M2713" s="21" t="s">
        <v>158</v>
      </c>
      <c r="N2713" s="21" t="s">
        <v>7768</v>
      </c>
      <c r="O2713" s="21" t="s">
        <v>28</v>
      </c>
      <c r="P2713" s="21" t="s">
        <v>64</v>
      </c>
      <c r="Q2713" s="21" t="s">
        <v>7769</v>
      </c>
      <c r="R2713" s="22">
        <v>182.352</v>
      </c>
    </row>
    <row r="2714" spans="1:18" x14ac:dyDescent="0.2">
      <c r="A2714" s="21">
        <v>8520</v>
      </c>
      <c r="B2714" s="21" t="s">
        <v>10944</v>
      </c>
      <c r="C2714" s="21" t="s">
        <v>11951</v>
      </c>
      <c r="D2714" s="21" t="s">
        <v>11872</v>
      </c>
      <c r="E2714" s="21" t="s">
        <v>48</v>
      </c>
      <c r="F2714" s="21" t="s">
        <v>9344</v>
      </c>
      <c r="G2714" s="21" t="s">
        <v>9345</v>
      </c>
      <c r="H2714" s="21" t="s">
        <v>22</v>
      </c>
      <c r="I2714" s="21" t="s">
        <v>23</v>
      </c>
      <c r="J2714" s="21" t="s">
        <v>5429</v>
      </c>
      <c r="K2714" s="21" t="s">
        <v>892</v>
      </c>
      <c r="L2714" s="21">
        <v>7501</v>
      </c>
      <c r="M2714" s="21" t="s">
        <v>158</v>
      </c>
      <c r="N2714" s="21" t="s">
        <v>787</v>
      </c>
      <c r="O2714" s="21" t="s">
        <v>28</v>
      </c>
      <c r="P2714" s="21" t="s">
        <v>32</v>
      </c>
      <c r="Q2714" s="21" t="s">
        <v>788</v>
      </c>
      <c r="R2714" s="22">
        <v>182.22</v>
      </c>
    </row>
    <row r="2715" spans="1:18" x14ac:dyDescent="0.2">
      <c r="A2715" s="21">
        <v>5292</v>
      </c>
      <c r="B2715" s="21" t="s">
        <v>8928</v>
      </c>
      <c r="C2715" s="21" t="s">
        <v>11769</v>
      </c>
      <c r="D2715" s="21" t="s">
        <v>3129</v>
      </c>
      <c r="E2715" s="21" t="s">
        <v>48</v>
      </c>
      <c r="F2715" s="21" t="s">
        <v>4230</v>
      </c>
      <c r="G2715" s="21" t="s">
        <v>4231</v>
      </c>
      <c r="H2715" s="21" t="s">
        <v>22</v>
      </c>
      <c r="I2715" s="21" t="s">
        <v>23</v>
      </c>
      <c r="J2715" s="21" t="s">
        <v>202</v>
      </c>
      <c r="K2715" s="21" t="s">
        <v>107</v>
      </c>
      <c r="L2715" s="21">
        <v>77036</v>
      </c>
      <c r="M2715" s="21" t="s">
        <v>108</v>
      </c>
      <c r="N2715" s="21" t="s">
        <v>358</v>
      </c>
      <c r="O2715" s="21" t="s">
        <v>43</v>
      </c>
      <c r="P2715" s="21" t="s">
        <v>91</v>
      </c>
      <c r="Q2715" s="21" t="s">
        <v>359</v>
      </c>
      <c r="R2715" s="22">
        <v>182.11199999999999</v>
      </c>
    </row>
    <row r="2716" spans="1:18" x14ac:dyDescent="0.2">
      <c r="A2716" s="21">
        <v>2537</v>
      </c>
      <c r="B2716" s="21" t="s">
        <v>6299</v>
      </c>
      <c r="C2716" s="21" t="s">
        <v>5529</v>
      </c>
      <c r="D2716" s="21" t="s">
        <v>6300</v>
      </c>
      <c r="E2716" s="21" t="s">
        <v>19</v>
      </c>
      <c r="F2716" s="21" t="s">
        <v>2602</v>
      </c>
      <c r="G2716" s="21" t="s">
        <v>2603</v>
      </c>
      <c r="H2716" s="21" t="s">
        <v>22</v>
      </c>
      <c r="I2716" s="21" t="s">
        <v>23</v>
      </c>
      <c r="J2716" s="21" t="s">
        <v>2466</v>
      </c>
      <c r="K2716" s="21" t="s">
        <v>564</v>
      </c>
      <c r="L2716" s="21">
        <v>44105</v>
      </c>
      <c r="M2716" s="21" t="s">
        <v>158</v>
      </c>
      <c r="N2716" s="21" t="s">
        <v>379</v>
      </c>
      <c r="O2716" s="21" t="s">
        <v>28</v>
      </c>
      <c r="P2716" s="21" t="s">
        <v>32</v>
      </c>
      <c r="Q2716" s="21" t="s">
        <v>380</v>
      </c>
      <c r="R2716" s="22">
        <v>181.98599999999999</v>
      </c>
    </row>
    <row r="2717" spans="1:18" x14ac:dyDescent="0.2">
      <c r="A2717" s="21">
        <v>5540</v>
      </c>
      <c r="B2717" s="21" t="s">
        <v>9132</v>
      </c>
      <c r="C2717" s="21" t="s">
        <v>6724</v>
      </c>
      <c r="D2717" s="21" t="s">
        <v>3363</v>
      </c>
      <c r="E2717" s="21" t="s">
        <v>48</v>
      </c>
      <c r="F2717" s="21" t="s">
        <v>934</v>
      </c>
      <c r="G2717" s="21" t="s">
        <v>935</v>
      </c>
      <c r="H2717" s="21" t="s">
        <v>22</v>
      </c>
      <c r="I2717" s="21" t="s">
        <v>23</v>
      </c>
      <c r="J2717" s="21" t="s">
        <v>341</v>
      </c>
      <c r="K2717" s="21" t="s">
        <v>232</v>
      </c>
      <c r="L2717" s="21">
        <v>60653</v>
      </c>
      <c r="M2717" s="21" t="s">
        <v>108</v>
      </c>
      <c r="N2717" s="21" t="s">
        <v>379</v>
      </c>
      <c r="O2717" s="21" t="s">
        <v>28</v>
      </c>
      <c r="P2717" s="21" t="s">
        <v>32</v>
      </c>
      <c r="Q2717" s="21" t="s">
        <v>380</v>
      </c>
      <c r="R2717" s="22">
        <v>181.98599999999999</v>
      </c>
    </row>
    <row r="2718" spans="1:18" x14ac:dyDescent="0.2">
      <c r="A2718" s="21">
        <v>3680</v>
      </c>
      <c r="B2718" s="21" t="s">
        <v>7587</v>
      </c>
      <c r="C2718" s="21" t="s">
        <v>11877</v>
      </c>
      <c r="D2718" s="21" t="s">
        <v>7386</v>
      </c>
      <c r="E2718" s="21" t="s">
        <v>48</v>
      </c>
      <c r="F2718" s="21" t="s">
        <v>5132</v>
      </c>
      <c r="G2718" s="21" t="s">
        <v>5133</v>
      </c>
      <c r="H2718" s="21" t="s">
        <v>22</v>
      </c>
      <c r="I2718" s="21" t="s">
        <v>23</v>
      </c>
      <c r="J2718" s="21" t="s">
        <v>3644</v>
      </c>
      <c r="K2718" s="21" t="s">
        <v>3106</v>
      </c>
      <c r="L2718" s="21">
        <v>20735</v>
      </c>
      <c r="M2718" s="21" t="s">
        <v>158</v>
      </c>
      <c r="N2718" s="21" t="s">
        <v>1223</v>
      </c>
      <c r="O2718" s="21" t="s">
        <v>28</v>
      </c>
      <c r="P2718" s="21" t="s">
        <v>64</v>
      </c>
      <c r="Q2718" s="21" t="s">
        <v>1224</v>
      </c>
      <c r="R2718" s="22">
        <v>181.96</v>
      </c>
    </row>
    <row r="2719" spans="1:18" x14ac:dyDescent="0.2">
      <c r="A2719" s="21">
        <v>2295</v>
      </c>
      <c r="B2719" s="21" t="s">
        <v>5951</v>
      </c>
      <c r="C2719" s="21" t="s">
        <v>3080</v>
      </c>
      <c r="D2719" s="21" t="s">
        <v>668</v>
      </c>
      <c r="E2719" s="21" t="s">
        <v>48</v>
      </c>
      <c r="F2719" s="21" t="s">
        <v>4988</v>
      </c>
      <c r="G2719" s="21" t="s">
        <v>4989</v>
      </c>
      <c r="H2719" s="21" t="s">
        <v>38</v>
      </c>
      <c r="I2719" s="21" t="s">
        <v>23</v>
      </c>
      <c r="J2719" s="21" t="s">
        <v>4173</v>
      </c>
      <c r="K2719" s="21" t="s">
        <v>844</v>
      </c>
      <c r="L2719" s="21">
        <v>6457</v>
      </c>
      <c r="M2719" s="21" t="s">
        <v>158</v>
      </c>
      <c r="N2719" s="21" t="s">
        <v>381</v>
      </c>
      <c r="O2719" s="21" t="s">
        <v>28</v>
      </c>
      <c r="P2719" s="21" t="s">
        <v>64</v>
      </c>
      <c r="Q2719" s="21" t="s">
        <v>382</v>
      </c>
      <c r="R2719" s="22">
        <v>181.95</v>
      </c>
    </row>
    <row r="2720" spans="1:18" x14ac:dyDescent="0.2">
      <c r="A2720" s="21">
        <v>3175</v>
      </c>
      <c r="B2720" s="21" t="s">
        <v>7110</v>
      </c>
      <c r="C2720" s="21" t="s">
        <v>11742</v>
      </c>
      <c r="D2720" s="21" t="s">
        <v>4540</v>
      </c>
      <c r="E2720" s="21" t="s">
        <v>48</v>
      </c>
      <c r="F2720" s="21" t="s">
        <v>2064</v>
      </c>
      <c r="G2720" s="21" t="s">
        <v>2065</v>
      </c>
      <c r="H2720" s="21" t="s">
        <v>22</v>
      </c>
      <c r="I2720" s="21" t="s">
        <v>23</v>
      </c>
      <c r="J2720" s="21" t="s">
        <v>994</v>
      </c>
      <c r="K2720" s="21" t="s">
        <v>266</v>
      </c>
      <c r="L2720" s="21">
        <v>48227</v>
      </c>
      <c r="M2720" s="21" t="s">
        <v>108</v>
      </c>
      <c r="N2720" s="21" t="s">
        <v>7111</v>
      </c>
      <c r="O2720" s="21" t="s">
        <v>43</v>
      </c>
      <c r="P2720" s="21" t="s">
        <v>67</v>
      </c>
      <c r="Q2720" s="21" t="s">
        <v>7112</v>
      </c>
      <c r="R2720" s="22">
        <v>181.86</v>
      </c>
    </row>
    <row r="2721" spans="1:18" x14ac:dyDescent="0.2">
      <c r="A2721" s="21">
        <v>7265</v>
      </c>
      <c r="B2721" s="21" t="s">
        <v>10230</v>
      </c>
      <c r="C2721" s="21" t="s">
        <v>1877</v>
      </c>
      <c r="D2721" s="21" t="s">
        <v>483</v>
      </c>
      <c r="E2721" s="21" t="s">
        <v>48</v>
      </c>
      <c r="F2721" s="21" t="s">
        <v>438</v>
      </c>
      <c r="G2721" s="21" t="s">
        <v>439</v>
      </c>
      <c r="H2721" s="21" t="s">
        <v>22</v>
      </c>
      <c r="I2721" s="21" t="s">
        <v>23</v>
      </c>
      <c r="J2721" s="21" t="s">
        <v>356</v>
      </c>
      <c r="K2721" s="21" t="s">
        <v>357</v>
      </c>
      <c r="L2721" s="21">
        <v>22153</v>
      </c>
      <c r="M2721" s="21" t="s">
        <v>26</v>
      </c>
      <c r="N2721" s="21" t="s">
        <v>7111</v>
      </c>
      <c r="O2721" s="21" t="s">
        <v>43</v>
      </c>
      <c r="P2721" s="21" t="s">
        <v>67</v>
      </c>
      <c r="Q2721" s="21" t="s">
        <v>7112</v>
      </c>
      <c r="R2721" s="22">
        <v>181.86</v>
      </c>
    </row>
    <row r="2722" spans="1:18" x14ac:dyDescent="0.2">
      <c r="A2722" s="21">
        <v>3236</v>
      </c>
      <c r="B2722" s="21" t="s">
        <v>7172</v>
      </c>
      <c r="C2722" s="21" t="s">
        <v>6769</v>
      </c>
      <c r="D2722" s="21" t="s">
        <v>6769</v>
      </c>
      <c r="E2722" s="21" t="s">
        <v>1452</v>
      </c>
      <c r="F2722" s="21" t="s">
        <v>1106</v>
      </c>
      <c r="G2722" s="21" t="s">
        <v>1107</v>
      </c>
      <c r="H2722" s="21" t="s">
        <v>22</v>
      </c>
      <c r="I2722" s="21" t="s">
        <v>23</v>
      </c>
      <c r="J2722" s="21" t="s">
        <v>843</v>
      </c>
      <c r="K2722" s="21" t="s">
        <v>844</v>
      </c>
      <c r="L2722" s="21">
        <v>6824</v>
      </c>
      <c r="M2722" s="21" t="s">
        <v>158</v>
      </c>
      <c r="N2722" s="21" t="s">
        <v>1186</v>
      </c>
      <c r="O2722" s="21" t="s">
        <v>28</v>
      </c>
      <c r="P2722" s="21" t="s">
        <v>54</v>
      </c>
      <c r="Q2722" s="21" t="s">
        <v>1187</v>
      </c>
      <c r="R2722" s="22">
        <v>181.797</v>
      </c>
    </row>
    <row r="2723" spans="1:18" x14ac:dyDescent="0.2">
      <c r="A2723" s="21">
        <v>5828</v>
      </c>
      <c r="B2723" s="21" t="s">
        <v>9336</v>
      </c>
      <c r="C2723" s="21" t="s">
        <v>11859</v>
      </c>
      <c r="D2723" s="21" t="s">
        <v>11948</v>
      </c>
      <c r="E2723" s="21" t="s">
        <v>19</v>
      </c>
      <c r="F2723" s="21" t="s">
        <v>7012</v>
      </c>
      <c r="G2723" s="21" t="s">
        <v>7013</v>
      </c>
      <c r="H2723" s="21" t="s">
        <v>105</v>
      </c>
      <c r="I2723" s="21" t="s">
        <v>23</v>
      </c>
      <c r="J2723" s="21" t="s">
        <v>299</v>
      </c>
      <c r="K2723" s="21" t="s">
        <v>300</v>
      </c>
      <c r="L2723" s="21">
        <v>10035</v>
      </c>
      <c r="M2723" s="21" t="s">
        <v>158</v>
      </c>
      <c r="N2723" s="21" t="s">
        <v>1005</v>
      </c>
      <c r="O2723" s="21" t="s">
        <v>28</v>
      </c>
      <c r="P2723" s="21" t="s">
        <v>32</v>
      </c>
      <c r="Q2723" s="21" t="s">
        <v>1006</v>
      </c>
      <c r="R2723" s="22">
        <v>181.76400000000001</v>
      </c>
    </row>
    <row r="2724" spans="1:18" x14ac:dyDescent="0.2">
      <c r="A2724" s="21">
        <v>5466</v>
      </c>
      <c r="B2724" s="21" t="s">
        <v>9078</v>
      </c>
      <c r="C2724" s="21" t="s">
        <v>9079</v>
      </c>
      <c r="D2724" s="21" t="s">
        <v>3700</v>
      </c>
      <c r="E2724" s="21" t="s">
        <v>206</v>
      </c>
      <c r="F2724" s="21" t="s">
        <v>3357</v>
      </c>
      <c r="G2724" s="21" t="s">
        <v>3358</v>
      </c>
      <c r="H2724" s="21" t="s">
        <v>22</v>
      </c>
      <c r="I2724" s="21" t="s">
        <v>23</v>
      </c>
      <c r="J2724" s="21" t="s">
        <v>701</v>
      </c>
      <c r="K2724" s="21" t="s">
        <v>348</v>
      </c>
      <c r="L2724" s="21">
        <v>85254</v>
      </c>
      <c r="M2724" s="21" t="s">
        <v>41</v>
      </c>
      <c r="N2724" s="21" t="s">
        <v>1624</v>
      </c>
      <c r="O2724" s="21" t="s">
        <v>28</v>
      </c>
      <c r="P2724" s="21" t="s">
        <v>29</v>
      </c>
      <c r="Q2724" s="21" t="s">
        <v>1625</v>
      </c>
      <c r="R2724" s="22">
        <v>181.47</v>
      </c>
    </row>
    <row r="2725" spans="1:18" x14ac:dyDescent="0.2">
      <c r="A2725" s="21">
        <v>3318</v>
      </c>
      <c r="B2725" s="21" t="s">
        <v>7261</v>
      </c>
      <c r="C2725" s="21" t="s">
        <v>12153</v>
      </c>
      <c r="D2725" s="21" t="s">
        <v>3862</v>
      </c>
      <c r="E2725" s="21" t="s">
        <v>48</v>
      </c>
      <c r="F2725" s="21" t="s">
        <v>585</v>
      </c>
      <c r="G2725" s="21" t="s">
        <v>586</v>
      </c>
      <c r="H2725" s="21" t="s">
        <v>22</v>
      </c>
      <c r="I2725" s="21" t="s">
        <v>23</v>
      </c>
      <c r="J2725" s="21" t="s">
        <v>877</v>
      </c>
      <c r="K2725" s="21" t="s">
        <v>40</v>
      </c>
      <c r="L2725" s="21">
        <v>92374</v>
      </c>
      <c r="M2725" s="21" t="s">
        <v>41</v>
      </c>
      <c r="N2725" s="21" t="s">
        <v>2764</v>
      </c>
      <c r="O2725" s="21" t="s">
        <v>43</v>
      </c>
      <c r="P2725" s="21" t="s">
        <v>67</v>
      </c>
      <c r="Q2725" s="21" t="s">
        <v>2765</v>
      </c>
      <c r="R2725" s="22">
        <v>181.35</v>
      </c>
    </row>
    <row r="2726" spans="1:18" x14ac:dyDescent="0.2">
      <c r="A2726" s="21">
        <v>3474</v>
      </c>
      <c r="B2726" s="21" t="s">
        <v>7406</v>
      </c>
      <c r="C2726" s="21" t="s">
        <v>12002</v>
      </c>
      <c r="D2726" s="21" t="s">
        <v>11992</v>
      </c>
      <c r="E2726" s="21" t="s">
        <v>48</v>
      </c>
      <c r="F2726" s="21" t="s">
        <v>2064</v>
      </c>
      <c r="G2726" s="21" t="s">
        <v>2065</v>
      </c>
      <c r="H2726" s="21" t="s">
        <v>22</v>
      </c>
      <c r="I2726" s="21" t="s">
        <v>23</v>
      </c>
      <c r="J2726" s="21" t="s">
        <v>7407</v>
      </c>
      <c r="K2726" s="21" t="s">
        <v>266</v>
      </c>
      <c r="L2726" s="21">
        <v>48127</v>
      </c>
      <c r="M2726" s="21" t="s">
        <v>108</v>
      </c>
      <c r="N2726" s="21" t="s">
        <v>1440</v>
      </c>
      <c r="O2726" s="21" t="s">
        <v>28</v>
      </c>
      <c r="P2726" s="21" t="s">
        <v>32</v>
      </c>
      <c r="Q2726" s="21" t="s">
        <v>1441</v>
      </c>
      <c r="R2726" s="22">
        <v>180.98</v>
      </c>
    </row>
    <row r="2727" spans="1:18" x14ac:dyDescent="0.2">
      <c r="A2727" s="21">
        <v>8252</v>
      </c>
      <c r="B2727" s="21" t="s">
        <v>10776</v>
      </c>
      <c r="C2727" s="21" t="s">
        <v>12093</v>
      </c>
      <c r="D2727" s="21" t="s">
        <v>12116</v>
      </c>
      <c r="E2727" s="21" t="s">
        <v>19</v>
      </c>
      <c r="F2727" s="21" t="s">
        <v>3130</v>
      </c>
      <c r="G2727" s="21" t="s">
        <v>3131</v>
      </c>
      <c r="H2727" s="21" t="s">
        <v>22</v>
      </c>
      <c r="I2727" s="21" t="s">
        <v>23</v>
      </c>
      <c r="J2727" s="21" t="s">
        <v>341</v>
      </c>
      <c r="K2727" s="21" t="s">
        <v>232</v>
      </c>
      <c r="L2727" s="21">
        <v>60653</v>
      </c>
      <c r="M2727" s="21" t="s">
        <v>108</v>
      </c>
      <c r="N2727" s="21" t="s">
        <v>4980</v>
      </c>
      <c r="O2727" s="21" t="s">
        <v>43</v>
      </c>
      <c r="P2727" s="21" t="s">
        <v>77</v>
      </c>
      <c r="Q2727" s="21" t="s">
        <v>4981</v>
      </c>
      <c r="R2727" s="22">
        <v>180.98</v>
      </c>
    </row>
    <row r="2728" spans="1:18" x14ac:dyDescent="0.2">
      <c r="A2728" s="21">
        <v>2595</v>
      </c>
      <c r="B2728" s="21" t="s">
        <v>6381</v>
      </c>
      <c r="C2728" s="21" t="s">
        <v>6149</v>
      </c>
      <c r="D2728" s="21" t="s">
        <v>6382</v>
      </c>
      <c r="E2728" s="21" t="s">
        <v>48</v>
      </c>
      <c r="F2728" s="21" t="s">
        <v>2954</v>
      </c>
      <c r="G2728" s="21" t="s">
        <v>2955</v>
      </c>
      <c r="H2728" s="21" t="s">
        <v>38</v>
      </c>
      <c r="I2728" s="21" t="s">
        <v>23</v>
      </c>
      <c r="J2728" s="21" t="s">
        <v>563</v>
      </c>
      <c r="K2728" s="21" t="s">
        <v>286</v>
      </c>
      <c r="L2728" s="21">
        <v>47201</v>
      </c>
      <c r="M2728" s="21" t="s">
        <v>108</v>
      </c>
      <c r="N2728" s="21" t="s">
        <v>1074</v>
      </c>
      <c r="O2728" s="21" t="s">
        <v>43</v>
      </c>
      <c r="P2728" s="21" t="s">
        <v>189</v>
      </c>
      <c r="Q2728" s="21" t="s">
        <v>1075</v>
      </c>
      <c r="R2728" s="22">
        <v>180.96</v>
      </c>
    </row>
    <row r="2729" spans="1:18" x14ac:dyDescent="0.2">
      <c r="A2729" s="21">
        <v>3791</v>
      </c>
      <c r="B2729" s="21" t="s">
        <v>7684</v>
      </c>
      <c r="C2729" s="21" t="s">
        <v>11888</v>
      </c>
      <c r="D2729" s="21" t="s">
        <v>11969</v>
      </c>
      <c r="E2729" s="21" t="s">
        <v>48</v>
      </c>
      <c r="F2729" s="21" t="s">
        <v>4749</v>
      </c>
      <c r="G2729" s="21" t="s">
        <v>4750</v>
      </c>
      <c r="H2729" s="21" t="s">
        <v>105</v>
      </c>
      <c r="I2729" s="21" t="s">
        <v>23</v>
      </c>
      <c r="J2729" s="21" t="s">
        <v>39</v>
      </c>
      <c r="K2729" s="21" t="s">
        <v>40</v>
      </c>
      <c r="L2729" s="21">
        <v>90004</v>
      </c>
      <c r="M2729" s="21" t="s">
        <v>41</v>
      </c>
      <c r="N2729" s="21" t="s">
        <v>1944</v>
      </c>
      <c r="O2729" s="21" t="s">
        <v>43</v>
      </c>
      <c r="P2729" s="21" t="s">
        <v>74</v>
      </c>
      <c r="Q2729" s="21" t="s">
        <v>1945</v>
      </c>
      <c r="R2729" s="22">
        <v>180.96</v>
      </c>
    </row>
    <row r="2730" spans="1:18" x14ac:dyDescent="0.2">
      <c r="A2730" s="21">
        <v>6435</v>
      </c>
      <c r="B2730" s="21" t="s">
        <v>9730</v>
      </c>
      <c r="C2730" s="21" t="s">
        <v>6331</v>
      </c>
      <c r="D2730" s="21" t="s">
        <v>11973</v>
      </c>
      <c r="E2730" s="21" t="s">
        <v>48</v>
      </c>
      <c r="F2730" s="21" t="s">
        <v>7495</v>
      </c>
      <c r="G2730" s="21" t="s">
        <v>7496</v>
      </c>
      <c r="H2730" s="21" t="s">
        <v>38</v>
      </c>
      <c r="I2730" s="21" t="s">
        <v>23</v>
      </c>
      <c r="J2730" s="21" t="s">
        <v>341</v>
      </c>
      <c r="K2730" s="21" t="s">
        <v>232</v>
      </c>
      <c r="L2730" s="21">
        <v>60610</v>
      </c>
      <c r="M2730" s="21" t="s">
        <v>108</v>
      </c>
      <c r="N2730" s="21" t="s">
        <v>6520</v>
      </c>
      <c r="O2730" s="21" t="s">
        <v>70</v>
      </c>
      <c r="P2730" s="21" t="s">
        <v>71</v>
      </c>
      <c r="Q2730" s="21" t="s">
        <v>6521</v>
      </c>
      <c r="R2730" s="22">
        <v>180.96</v>
      </c>
    </row>
    <row r="2731" spans="1:18" x14ac:dyDescent="0.2">
      <c r="A2731" s="21">
        <v>8301</v>
      </c>
      <c r="B2731" s="21" t="s">
        <v>10802</v>
      </c>
      <c r="C2731" s="21" t="s">
        <v>5949</v>
      </c>
      <c r="D2731" s="21" t="s">
        <v>8549</v>
      </c>
      <c r="E2731" s="21" t="s">
        <v>48</v>
      </c>
      <c r="F2731" s="21" t="s">
        <v>2136</v>
      </c>
      <c r="G2731" s="21" t="s">
        <v>2137</v>
      </c>
      <c r="H2731" s="21" t="s">
        <v>22</v>
      </c>
      <c r="I2731" s="21" t="s">
        <v>23</v>
      </c>
      <c r="J2731" s="21" t="s">
        <v>994</v>
      </c>
      <c r="K2731" s="21" t="s">
        <v>266</v>
      </c>
      <c r="L2731" s="21">
        <v>48234</v>
      </c>
      <c r="M2731" s="21" t="s">
        <v>108</v>
      </c>
      <c r="N2731" s="21" t="s">
        <v>1074</v>
      </c>
      <c r="O2731" s="21" t="s">
        <v>43</v>
      </c>
      <c r="P2731" s="21" t="s">
        <v>189</v>
      </c>
      <c r="Q2731" s="21" t="s">
        <v>1075</v>
      </c>
      <c r="R2731" s="22">
        <v>180.96</v>
      </c>
    </row>
    <row r="2732" spans="1:18" x14ac:dyDescent="0.2">
      <c r="A2732" s="21">
        <v>8606</v>
      </c>
      <c r="B2732" s="21" t="s">
        <v>10997</v>
      </c>
      <c r="C2732" s="21" t="s">
        <v>12123</v>
      </c>
      <c r="D2732" s="21" t="s">
        <v>12246</v>
      </c>
      <c r="E2732" s="21" t="s">
        <v>48</v>
      </c>
      <c r="F2732" s="21" t="s">
        <v>1132</v>
      </c>
      <c r="G2732" s="21" t="s">
        <v>1133</v>
      </c>
      <c r="H2732" s="21" t="s">
        <v>38</v>
      </c>
      <c r="I2732" s="21" t="s">
        <v>23</v>
      </c>
      <c r="J2732" s="21" t="s">
        <v>764</v>
      </c>
      <c r="K2732" s="21" t="s">
        <v>107</v>
      </c>
      <c r="L2732" s="21">
        <v>78207</v>
      </c>
      <c r="M2732" s="21" t="s">
        <v>108</v>
      </c>
      <c r="N2732" s="21" t="s">
        <v>6520</v>
      </c>
      <c r="O2732" s="21" t="s">
        <v>70</v>
      </c>
      <c r="P2732" s="21" t="s">
        <v>71</v>
      </c>
      <c r="Q2732" s="21" t="s">
        <v>6521</v>
      </c>
      <c r="R2732" s="22">
        <v>180.96</v>
      </c>
    </row>
    <row r="2733" spans="1:18" x14ac:dyDescent="0.2">
      <c r="A2733" s="21">
        <v>9139</v>
      </c>
      <c r="B2733" s="21" t="s">
        <v>11312</v>
      </c>
      <c r="C2733" s="21" t="s">
        <v>12064</v>
      </c>
      <c r="D2733" s="21" t="s">
        <v>12103</v>
      </c>
      <c r="E2733" s="21" t="s">
        <v>48</v>
      </c>
      <c r="F2733" s="21" t="s">
        <v>4905</v>
      </c>
      <c r="G2733" s="21" t="s">
        <v>4906</v>
      </c>
      <c r="H2733" s="21" t="s">
        <v>22</v>
      </c>
      <c r="I2733" s="21" t="s">
        <v>23</v>
      </c>
      <c r="J2733" s="21" t="s">
        <v>1294</v>
      </c>
      <c r="K2733" s="21" t="s">
        <v>52</v>
      </c>
      <c r="L2733" s="21">
        <v>33710</v>
      </c>
      <c r="M2733" s="21" t="s">
        <v>26</v>
      </c>
      <c r="N2733" s="21" t="s">
        <v>6520</v>
      </c>
      <c r="O2733" s="21" t="s">
        <v>70</v>
      </c>
      <c r="P2733" s="21" t="s">
        <v>71</v>
      </c>
      <c r="Q2733" s="21" t="s">
        <v>6521</v>
      </c>
      <c r="R2733" s="22">
        <v>180.96</v>
      </c>
    </row>
    <row r="2734" spans="1:18" x14ac:dyDescent="0.2">
      <c r="A2734" s="21">
        <v>831</v>
      </c>
      <c r="B2734" s="21" t="s">
        <v>2922</v>
      </c>
      <c r="C2734" s="21" t="s">
        <v>1118</v>
      </c>
      <c r="D2734" s="21" t="s">
        <v>2923</v>
      </c>
      <c r="E2734" s="21" t="s">
        <v>19</v>
      </c>
      <c r="F2734" s="21" t="s">
        <v>375</v>
      </c>
      <c r="G2734" s="21" t="s">
        <v>376</v>
      </c>
      <c r="H2734" s="21" t="s">
        <v>22</v>
      </c>
      <c r="I2734" s="21" t="s">
        <v>23</v>
      </c>
      <c r="J2734" s="21" t="s">
        <v>2924</v>
      </c>
      <c r="K2734" s="21" t="s">
        <v>25</v>
      </c>
      <c r="L2734" s="21">
        <v>41042</v>
      </c>
      <c r="M2734" s="21" t="s">
        <v>26</v>
      </c>
      <c r="N2734" s="21" t="s">
        <v>2927</v>
      </c>
      <c r="O2734" s="21" t="s">
        <v>43</v>
      </c>
      <c r="P2734" s="21" t="s">
        <v>77</v>
      </c>
      <c r="Q2734" s="21" t="s">
        <v>2928</v>
      </c>
      <c r="R2734" s="22">
        <v>180.66</v>
      </c>
    </row>
    <row r="2735" spans="1:18" x14ac:dyDescent="0.2">
      <c r="A2735" s="21">
        <v>3176</v>
      </c>
      <c r="B2735" s="21" t="s">
        <v>7113</v>
      </c>
      <c r="C2735" s="21" t="s">
        <v>244</v>
      </c>
      <c r="D2735" s="21" t="s">
        <v>2605</v>
      </c>
      <c r="E2735" s="21" t="s">
        <v>48</v>
      </c>
      <c r="F2735" s="21" t="s">
        <v>2583</v>
      </c>
      <c r="G2735" s="21" t="s">
        <v>2584</v>
      </c>
      <c r="H2735" s="21" t="s">
        <v>22</v>
      </c>
      <c r="I2735" s="21" t="s">
        <v>23</v>
      </c>
      <c r="J2735" s="21" t="s">
        <v>5985</v>
      </c>
      <c r="K2735" s="21" t="s">
        <v>516</v>
      </c>
      <c r="L2735" s="21">
        <v>80525</v>
      </c>
      <c r="M2735" s="21" t="s">
        <v>41</v>
      </c>
      <c r="N2735" s="21" t="s">
        <v>3513</v>
      </c>
      <c r="O2735" s="21" t="s">
        <v>28</v>
      </c>
      <c r="P2735" s="21" t="s">
        <v>29</v>
      </c>
      <c r="Q2735" s="21" t="s">
        <v>3514</v>
      </c>
      <c r="R2735" s="22">
        <v>180.58799999999999</v>
      </c>
    </row>
    <row r="2736" spans="1:18" x14ac:dyDescent="0.2">
      <c r="A2736" s="21">
        <v>6685</v>
      </c>
      <c r="B2736" s="21" t="s">
        <v>9873</v>
      </c>
      <c r="C2736" s="21" t="s">
        <v>3236</v>
      </c>
      <c r="D2736" s="21" t="s">
        <v>1794</v>
      </c>
      <c r="E2736" s="21" t="s">
        <v>48</v>
      </c>
      <c r="F2736" s="21" t="s">
        <v>4706</v>
      </c>
      <c r="G2736" s="21" t="s">
        <v>4707</v>
      </c>
      <c r="H2736" s="21" t="s">
        <v>22</v>
      </c>
      <c r="I2736" s="21" t="s">
        <v>23</v>
      </c>
      <c r="J2736" s="21" t="s">
        <v>608</v>
      </c>
      <c r="K2736" s="21" t="s">
        <v>232</v>
      </c>
      <c r="L2736" s="21">
        <v>61701</v>
      </c>
      <c r="M2736" s="21" t="s">
        <v>108</v>
      </c>
      <c r="N2736" s="21" t="s">
        <v>3977</v>
      </c>
      <c r="O2736" s="21" t="s">
        <v>43</v>
      </c>
      <c r="P2736" s="21" t="s">
        <v>57</v>
      </c>
      <c r="Q2736" s="21" t="s">
        <v>3978</v>
      </c>
      <c r="R2736" s="22">
        <v>180.01599999999999</v>
      </c>
    </row>
    <row r="2737" spans="1:18" x14ac:dyDescent="0.2">
      <c r="A2737" s="21">
        <v>8943</v>
      </c>
      <c r="B2737" s="21" t="s">
        <v>11193</v>
      </c>
      <c r="C2737" s="21" t="s">
        <v>11748</v>
      </c>
      <c r="D2737" s="21" t="s">
        <v>12024</v>
      </c>
      <c r="E2737" s="21" t="s">
        <v>206</v>
      </c>
      <c r="F2737" s="21" t="s">
        <v>4823</v>
      </c>
      <c r="G2737" s="21" t="s">
        <v>4824</v>
      </c>
      <c r="H2737" s="21" t="s">
        <v>22</v>
      </c>
      <c r="I2737" s="21" t="s">
        <v>23</v>
      </c>
      <c r="J2737" s="21" t="s">
        <v>473</v>
      </c>
      <c r="K2737" s="21" t="s">
        <v>474</v>
      </c>
      <c r="L2737" s="21">
        <v>97206</v>
      </c>
      <c r="M2737" s="21" t="s">
        <v>41</v>
      </c>
      <c r="N2737" s="21" t="s">
        <v>11194</v>
      </c>
      <c r="O2737" s="21" t="s">
        <v>70</v>
      </c>
      <c r="P2737" s="21" t="s">
        <v>768</v>
      </c>
      <c r="Q2737" s="21" t="s">
        <v>11195</v>
      </c>
      <c r="R2737" s="22">
        <v>179.99100000000001</v>
      </c>
    </row>
    <row r="2738" spans="1:18" x14ac:dyDescent="0.2">
      <c r="A2738" s="21">
        <v>734</v>
      </c>
      <c r="B2738" s="21" t="s">
        <v>2654</v>
      </c>
      <c r="C2738" s="21" t="s">
        <v>2655</v>
      </c>
      <c r="D2738" s="21" t="s">
        <v>2010</v>
      </c>
      <c r="E2738" s="21" t="s">
        <v>48</v>
      </c>
      <c r="F2738" s="21" t="s">
        <v>2656</v>
      </c>
      <c r="G2738" s="21" t="s">
        <v>2657</v>
      </c>
      <c r="H2738" s="21" t="s">
        <v>105</v>
      </c>
      <c r="I2738" s="21" t="s">
        <v>23</v>
      </c>
      <c r="J2738" s="21" t="s">
        <v>96</v>
      </c>
      <c r="K2738" s="21" t="s">
        <v>97</v>
      </c>
      <c r="L2738" s="21">
        <v>98115</v>
      </c>
      <c r="M2738" s="21" t="s">
        <v>41</v>
      </c>
      <c r="N2738" s="21" t="s">
        <v>2658</v>
      </c>
      <c r="O2738" s="21" t="s">
        <v>70</v>
      </c>
      <c r="P2738" s="21" t="s">
        <v>175</v>
      </c>
      <c r="Q2738" s="21" t="s">
        <v>2659</v>
      </c>
      <c r="R2738" s="22">
        <v>179.97</v>
      </c>
    </row>
    <row r="2739" spans="1:18" x14ac:dyDescent="0.2">
      <c r="A2739" s="21">
        <v>1179</v>
      </c>
      <c r="B2739" s="21" t="s">
        <v>3824</v>
      </c>
      <c r="C2739" s="21" t="s">
        <v>11746</v>
      </c>
      <c r="D2739" s="21" t="s">
        <v>11714</v>
      </c>
      <c r="E2739" s="21" t="s">
        <v>48</v>
      </c>
      <c r="F2739" s="21" t="s">
        <v>375</v>
      </c>
      <c r="G2739" s="21" t="s">
        <v>376</v>
      </c>
      <c r="H2739" s="21" t="s">
        <v>22</v>
      </c>
      <c r="I2739" s="21" t="s">
        <v>23</v>
      </c>
      <c r="J2739" s="21" t="s">
        <v>3825</v>
      </c>
      <c r="K2739" s="21" t="s">
        <v>3106</v>
      </c>
      <c r="L2739" s="21">
        <v>20852</v>
      </c>
      <c r="M2739" s="21" t="s">
        <v>158</v>
      </c>
      <c r="N2739" s="21" t="s">
        <v>778</v>
      </c>
      <c r="O2739" s="21" t="s">
        <v>70</v>
      </c>
      <c r="P2739" s="21" t="s">
        <v>71</v>
      </c>
      <c r="Q2739" s="21" t="s">
        <v>779</v>
      </c>
      <c r="R2739" s="22">
        <v>179.97</v>
      </c>
    </row>
    <row r="2740" spans="1:18" x14ac:dyDescent="0.2">
      <c r="A2740" s="21">
        <v>5887</v>
      </c>
      <c r="B2740" s="21" t="s">
        <v>9380</v>
      </c>
      <c r="C2740" s="21" t="s">
        <v>409</v>
      </c>
      <c r="D2740" s="21" t="s">
        <v>8646</v>
      </c>
      <c r="E2740" s="21" t="s">
        <v>1452</v>
      </c>
      <c r="F2740" s="21" t="s">
        <v>1971</v>
      </c>
      <c r="G2740" s="21" t="s">
        <v>1972</v>
      </c>
      <c r="H2740" s="21" t="s">
        <v>22</v>
      </c>
      <c r="I2740" s="21" t="s">
        <v>23</v>
      </c>
      <c r="J2740" s="21" t="s">
        <v>134</v>
      </c>
      <c r="K2740" s="21" t="s">
        <v>40</v>
      </c>
      <c r="L2740" s="21">
        <v>94110</v>
      </c>
      <c r="M2740" s="21" t="s">
        <v>41</v>
      </c>
      <c r="N2740" s="21" t="s">
        <v>2658</v>
      </c>
      <c r="O2740" s="21" t="s">
        <v>70</v>
      </c>
      <c r="P2740" s="21" t="s">
        <v>175</v>
      </c>
      <c r="Q2740" s="21" t="s">
        <v>2659</v>
      </c>
      <c r="R2740" s="22">
        <v>179.97</v>
      </c>
    </row>
    <row r="2741" spans="1:18" x14ac:dyDescent="0.2">
      <c r="A2741" s="21">
        <v>6583</v>
      </c>
      <c r="B2741" s="21" t="s">
        <v>9814</v>
      </c>
      <c r="C2741" s="21" t="s">
        <v>12185</v>
      </c>
      <c r="D2741" s="21" t="s">
        <v>12255</v>
      </c>
      <c r="E2741" s="21" t="s">
        <v>48</v>
      </c>
      <c r="F2741" s="21" t="s">
        <v>626</v>
      </c>
      <c r="G2741" s="21" t="s">
        <v>627</v>
      </c>
      <c r="H2741" s="21" t="s">
        <v>38</v>
      </c>
      <c r="I2741" s="21" t="s">
        <v>23</v>
      </c>
      <c r="J2741" s="21" t="s">
        <v>2871</v>
      </c>
      <c r="K2741" s="21" t="s">
        <v>97</v>
      </c>
      <c r="L2741" s="21">
        <v>98026</v>
      </c>
      <c r="M2741" s="21" t="s">
        <v>41</v>
      </c>
      <c r="N2741" s="21" t="s">
        <v>2658</v>
      </c>
      <c r="O2741" s="21" t="s">
        <v>70</v>
      </c>
      <c r="P2741" s="21" t="s">
        <v>175</v>
      </c>
      <c r="Q2741" s="21" t="s">
        <v>2659</v>
      </c>
      <c r="R2741" s="22">
        <v>179.97</v>
      </c>
    </row>
    <row r="2742" spans="1:18" x14ac:dyDescent="0.2">
      <c r="A2742" s="21">
        <v>406</v>
      </c>
      <c r="B2742" s="21" t="s">
        <v>1610</v>
      </c>
      <c r="C2742" s="21" t="s">
        <v>11833</v>
      </c>
      <c r="D2742" s="21" t="s">
        <v>11834</v>
      </c>
      <c r="E2742" s="21" t="s">
        <v>48</v>
      </c>
      <c r="F2742" s="21" t="s">
        <v>1611</v>
      </c>
      <c r="G2742" s="21" t="s">
        <v>1612</v>
      </c>
      <c r="H2742" s="21" t="s">
        <v>22</v>
      </c>
      <c r="I2742" s="21" t="s">
        <v>23</v>
      </c>
      <c r="J2742" s="21" t="s">
        <v>134</v>
      </c>
      <c r="K2742" s="21" t="s">
        <v>40</v>
      </c>
      <c r="L2742" s="21">
        <v>94110</v>
      </c>
      <c r="M2742" s="21" t="s">
        <v>41</v>
      </c>
      <c r="N2742" s="21" t="s">
        <v>1589</v>
      </c>
      <c r="O2742" s="21" t="s">
        <v>70</v>
      </c>
      <c r="P2742" s="21" t="s">
        <v>175</v>
      </c>
      <c r="Q2742" s="21" t="s">
        <v>1590</v>
      </c>
      <c r="R2742" s="22">
        <v>179.95</v>
      </c>
    </row>
    <row r="2743" spans="1:18" x14ac:dyDescent="0.2">
      <c r="A2743" s="21">
        <v>5532</v>
      </c>
      <c r="B2743" s="21" t="s">
        <v>9129</v>
      </c>
      <c r="C2743" s="21" t="s">
        <v>11727</v>
      </c>
      <c r="D2743" s="21" t="s">
        <v>11840</v>
      </c>
      <c r="E2743" s="21" t="s">
        <v>206</v>
      </c>
      <c r="F2743" s="21" t="s">
        <v>2298</v>
      </c>
      <c r="G2743" s="21" t="s">
        <v>2299</v>
      </c>
      <c r="H2743" s="21" t="s">
        <v>22</v>
      </c>
      <c r="I2743" s="21" t="s">
        <v>23</v>
      </c>
      <c r="J2743" s="21" t="s">
        <v>5774</v>
      </c>
      <c r="K2743" s="21" t="s">
        <v>1926</v>
      </c>
      <c r="L2743" s="21">
        <v>72209</v>
      </c>
      <c r="M2743" s="21" t="s">
        <v>26</v>
      </c>
      <c r="N2743" s="21" t="s">
        <v>4512</v>
      </c>
      <c r="O2743" s="21" t="s">
        <v>70</v>
      </c>
      <c r="P2743" s="21" t="s">
        <v>175</v>
      </c>
      <c r="Q2743" s="21" t="s">
        <v>4513</v>
      </c>
      <c r="R2743" s="22">
        <v>179.94</v>
      </c>
    </row>
    <row r="2744" spans="1:18" x14ac:dyDescent="0.2">
      <c r="A2744" s="21">
        <v>5576</v>
      </c>
      <c r="B2744" s="21" t="s">
        <v>9150</v>
      </c>
      <c r="C2744" s="21" t="s">
        <v>11724</v>
      </c>
      <c r="D2744" s="21" t="s">
        <v>11773</v>
      </c>
      <c r="E2744" s="21" t="s">
        <v>48</v>
      </c>
      <c r="F2744" s="21" t="s">
        <v>1012</v>
      </c>
      <c r="G2744" s="21" t="s">
        <v>1013</v>
      </c>
      <c r="H2744" s="21" t="s">
        <v>38</v>
      </c>
      <c r="I2744" s="21" t="s">
        <v>23</v>
      </c>
      <c r="J2744" s="21" t="s">
        <v>563</v>
      </c>
      <c r="K2744" s="21" t="s">
        <v>564</v>
      </c>
      <c r="L2744" s="21">
        <v>43229</v>
      </c>
      <c r="M2744" s="21" t="s">
        <v>158</v>
      </c>
      <c r="N2744" s="21" t="s">
        <v>5361</v>
      </c>
      <c r="O2744" s="21" t="s">
        <v>70</v>
      </c>
      <c r="P2744" s="21" t="s">
        <v>71</v>
      </c>
      <c r="Q2744" s="21" t="s">
        <v>5362</v>
      </c>
      <c r="R2744" s="22">
        <v>179.94</v>
      </c>
    </row>
    <row r="2745" spans="1:18" x14ac:dyDescent="0.2">
      <c r="A2745" s="21">
        <v>7690</v>
      </c>
      <c r="B2745" s="21" t="s">
        <v>10461</v>
      </c>
      <c r="C2745" s="21" t="s">
        <v>3329</v>
      </c>
      <c r="D2745" s="21" t="s">
        <v>6169</v>
      </c>
      <c r="E2745" s="21" t="s">
        <v>206</v>
      </c>
      <c r="F2745" s="21" t="s">
        <v>5944</v>
      </c>
      <c r="G2745" s="21" t="s">
        <v>5945</v>
      </c>
      <c r="H2745" s="21" t="s">
        <v>38</v>
      </c>
      <c r="I2745" s="21" t="s">
        <v>23</v>
      </c>
      <c r="J2745" s="21" t="s">
        <v>4901</v>
      </c>
      <c r="K2745" s="21" t="s">
        <v>357</v>
      </c>
      <c r="L2745" s="21">
        <v>23434</v>
      </c>
      <c r="M2745" s="21" t="s">
        <v>26</v>
      </c>
      <c r="N2745" s="21" t="s">
        <v>3610</v>
      </c>
      <c r="O2745" s="21" t="s">
        <v>43</v>
      </c>
      <c r="P2745" s="21" t="s">
        <v>77</v>
      </c>
      <c r="Q2745" s="21" t="s">
        <v>3611</v>
      </c>
      <c r="R2745" s="22">
        <v>179.94</v>
      </c>
    </row>
    <row r="2746" spans="1:18" x14ac:dyDescent="0.2">
      <c r="A2746" s="21">
        <v>6272</v>
      </c>
      <c r="B2746" s="21" t="s">
        <v>9628</v>
      </c>
      <c r="C2746" s="21" t="s">
        <v>11934</v>
      </c>
      <c r="D2746" s="21" t="s">
        <v>12136</v>
      </c>
      <c r="E2746" s="21" t="s">
        <v>48</v>
      </c>
      <c r="F2746" s="21" t="s">
        <v>1726</v>
      </c>
      <c r="G2746" s="21" t="s">
        <v>1727</v>
      </c>
      <c r="H2746" s="21" t="s">
        <v>38</v>
      </c>
      <c r="I2746" s="21" t="s">
        <v>23</v>
      </c>
      <c r="J2746" s="21" t="s">
        <v>3630</v>
      </c>
      <c r="K2746" s="21" t="s">
        <v>40</v>
      </c>
      <c r="L2746" s="21">
        <v>94601</v>
      </c>
      <c r="M2746" s="21" t="s">
        <v>41</v>
      </c>
      <c r="N2746" s="21" t="s">
        <v>4022</v>
      </c>
      <c r="O2746" s="21" t="s">
        <v>43</v>
      </c>
      <c r="P2746" s="21" t="s">
        <v>67</v>
      </c>
      <c r="Q2746" s="21" t="s">
        <v>4023</v>
      </c>
      <c r="R2746" s="22">
        <v>179.9</v>
      </c>
    </row>
    <row r="2747" spans="1:18" x14ac:dyDescent="0.2">
      <c r="A2747" s="21">
        <v>7724</v>
      </c>
      <c r="B2747" s="21" t="s">
        <v>10479</v>
      </c>
      <c r="C2747" s="21" t="s">
        <v>11874</v>
      </c>
      <c r="D2747" s="21" t="s">
        <v>2207</v>
      </c>
      <c r="E2747" s="21" t="s">
        <v>48</v>
      </c>
      <c r="F2747" s="21" t="s">
        <v>8667</v>
      </c>
      <c r="G2747" s="21" t="s">
        <v>8668</v>
      </c>
      <c r="H2747" s="21" t="s">
        <v>38</v>
      </c>
      <c r="I2747" s="21" t="s">
        <v>23</v>
      </c>
      <c r="J2747" s="21" t="s">
        <v>1392</v>
      </c>
      <c r="K2747" s="21" t="s">
        <v>107</v>
      </c>
      <c r="L2747" s="21">
        <v>78745</v>
      </c>
      <c r="M2747" s="21" t="s">
        <v>108</v>
      </c>
      <c r="N2747" s="21" t="s">
        <v>5370</v>
      </c>
      <c r="O2747" s="21" t="s">
        <v>28</v>
      </c>
      <c r="P2747" s="21" t="s">
        <v>32</v>
      </c>
      <c r="Q2747" s="21" t="s">
        <v>5371</v>
      </c>
      <c r="R2747" s="22">
        <v>179.886</v>
      </c>
    </row>
    <row r="2748" spans="1:18" x14ac:dyDescent="0.2">
      <c r="A2748" s="21">
        <v>2811</v>
      </c>
      <c r="B2748" s="21" t="s">
        <v>6687</v>
      </c>
      <c r="C2748" s="21" t="s">
        <v>4810</v>
      </c>
      <c r="D2748" s="21" t="s">
        <v>6688</v>
      </c>
      <c r="E2748" s="21" t="s">
        <v>19</v>
      </c>
      <c r="F2748" s="21" t="s">
        <v>4609</v>
      </c>
      <c r="G2748" s="21" t="s">
        <v>4610</v>
      </c>
      <c r="H2748" s="21" t="s">
        <v>105</v>
      </c>
      <c r="I2748" s="21" t="s">
        <v>23</v>
      </c>
      <c r="J2748" s="21" t="s">
        <v>2888</v>
      </c>
      <c r="K2748" s="21" t="s">
        <v>118</v>
      </c>
      <c r="L2748" s="21">
        <v>53209</v>
      </c>
      <c r="M2748" s="21" t="s">
        <v>108</v>
      </c>
      <c r="N2748" s="21" t="s">
        <v>1631</v>
      </c>
      <c r="O2748" s="21" t="s">
        <v>43</v>
      </c>
      <c r="P2748" s="21" t="s">
        <v>91</v>
      </c>
      <c r="Q2748" s="21" t="s">
        <v>1632</v>
      </c>
      <c r="R2748" s="22">
        <v>179.82</v>
      </c>
    </row>
    <row r="2749" spans="1:18" x14ac:dyDescent="0.2">
      <c r="A2749" s="21">
        <v>9632</v>
      </c>
      <c r="B2749" s="21" t="s">
        <v>11612</v>
      </c>
      <c r="C2749" s="21" t="s">
        <v>3334</v>
      </c>
      <c r="D2749" s="21" t="s">
        <v>11727</v>
      </c>
      <c r="E2749" s="21" t="s">
        <v>48</v>
      </c>
      <c r="F2749" s="21" t="s">
        <v>3670</v>
      </c>
      <c r="G2749" s="21" t="s">
        <v>3671</v>
      </c>
      <c r="H2749" s="21" t="s">
        <v>22</v>
      </c>
      <c r="I2749" s="21" t="s">
        <v>23</v>
      </c>
      <c r="J2749" s="21" t="s">
        <v>299</v>
      </c>
      <c r="K2749" s="21" t="s">
        <v>300</v>
      </c>
      <c r="L2749" s="21">
        <v>10011</v>
      </c>
      <c r="M2749" s="21" t="s">
        <v>158</v>
      </c>
      <c r="N2749" s="21" t="s">
        <v>7923</v>
      </c>
      <c r="O2749" s="21" t="s">
        <v>70</v>
      </c>
      <c r="P2749" s="21" t="s">
        <v>71</v>
      </c>
      <c r="Q2749" s="21" t="s">
        <v>7924</v>
      </c>
      <c r="R2749" s="22">
        <v>179.7</v>
      </c>
    </row>
    <row r="2750" spans="1:18" x14ac:dyDescent="0.2">
      <c r="A2750" s="21">
        <v>3641</v>
      </c>
      <c r="B2750" s="21" t="s">
        <v>7544</v>
      </c>
      <c r="C2750" s="21" t="s">
        <v>11749</v>
      </c>
      <c r="D2750" s="21" t="s">
        <v>5893</v>
      </c>
      <c r="E2750" s="21" t="s">
        <v>48</v>
      </c>
      <c r="F2750" s="21" t="s">
        <v>4282</v>
      </c>
      <c r="G2750" s="21" t="s">
        <v>4283</v>
      </c>
      <c r="H2750" s="21" t="s">
        <v>105</v>
      </c>
      <c r="I2750" s="21" t="s">
        <v>23</v>
      </c>
      <c r="J2750" s="21" t="s">
        <v>356</v>
      </c>
      <c r="K2750" s="21" t="s">
        <v>564</v>
      </c>
      <c r="L2750" s="21">
        <v>45503</v>
      </c>
      <c r="M2750" s="21" t="s">
        <v>158</v>
      </c>
      <c r="N2750" s="21" t="s">
        <v>6288</v>
      </c>
      <c r="O2750" s="21" t="s">
        <v>70</v>
      </c>
      <c r="P2750" s="21" t="s">
        <v>175</v>
      </c>
      <c r="Q2750" s="21" t="s">
        <v>7547</v>
      </c>
      <c r="R2750" s="22">
        <v>178.92</v>
      </c>
    </row>
    <row r="2751" spans="1:18" x14ac:dyDescent="0.2">
      <c r="A2751" s="21">
        <v>315</v>
      </c>
      <c r="B2751" s="21" t="s">
        <v>1290</v>
      </c>
      <c r="C2751" s="21" t="s">
        <v>11772</v>
      </c>
      <c r="D2751" s="21" t="s">
        <v>1291</v>
      </c>
      <c r="E2751" s="21" t="s">
        <v>48</v>
      </c>
      <c r="F2751" s="21" t="s">
        <v>1292</v>
      </c>
      <c r="G2751" s="21" t="s">
        <v>1293</v>
      </c>
      <c r="H2751" s="21" t="s">
        <v>38</v>
      </c>
      <c r="I2751" s="21" t="s">
        <v>23</v>
      </c>
      <c r="J2751" s="21" t="s">
        <v>1294</v>
      </c>
      <c r="K2751" s="21" t="s">
        <v>52</v>
      </c>
      <c r="L2751" s="21">
        <v>33710</v>
      </c>
      <c r="M2751" s="21" t="s">
        <v>26</v>
      </c>
      <c r="N2751" s="21" t="s">
        <v>1295</v>
      </c>
      <c r="O2751" s="21" t="s">
        <v>70</v>
      </c>
      <c r="P2751" s="21" t="s">
        <v>71</v>
      </c>
      <c r="Q2751" s="21" t="s">
        <v>1296</v>
      </c>
      <c r="R2751" s="22">
        <v>178.38399999999999</v>
      </c>
    </row>
    <row r="2752" spans="1:18" x14ac:dyDescent="0.2">
      <c r="A2752" s="21">
        <v>5728</v>
      </c>
      <c r="B2752" s="21" t="s">
        <v>9270</v>
      </c>
      <c r="C2752" s="21" t="s">
        <v>11833</v>
      </c>
      <c r="D2752" s="21" t="s">
        <v>1131</v>
      </c>
      <c r="E2752" s="21" t="s">
        <v>48</v>
      </c>
      <c r="F2752" s="21" t="s">
        <v>1835</v>
      </c>
      <c r="G2752" s="21" t="s">
        <v>1836</v>
      </c>
      <c r="H2752" s="21" t="s">
        <v>22</v>
      </c>
      <c r="I2752" s="21" t="s">
        <v>23</v>
      </c>
      <c r="J2752" s="21" t="s">
        <v>117</v>
      </c>
      <c r="K2752" s="21" t="s">
        <v>118</v>
      </c>
      <c r="L2752" s="21">
        <v>53711</v>
      </c>
      <c r="M2752" s="21" t="s">
        <v>108</v>
      </c>
      <c r="N2752" s="21" t="s">
        <v>4883</v>
      </c>
      <c r="O2752" s="21" t="s">
        <v>70</v>
      </c>
      <c r="P2752" s="21" t="s">
        <v>175</v>
      </c>
      <c r="Q2752" s="21" t="s">
        <v>4884</v>
      </c>
      <c r="R2752" s="22">
        <v>178.11</v>
      </c>
    </row>
    <row r="2753" spans="1:18" x14ac:dyDescent="0.2">
      <c r="A2753" s="21">
        <v>170</v>
      </c>
      <c r="B2753" s="21" t="s">
        <v>761</v>
      </c>
      <c r="C2753" s="21" t="s">
        <v>11769</v>
      </c>
      <c r="D2753" s="21" t="s">
        <v>11770</v>
      </c>
      <c r="E2753" s="21" t="s">
        <v>48</v>
      </c>
      <c r="F2753" s="21" t="s">
        <v>762</v>
      </c>
      <c r="G2753" s="21" t="s">
        <v>763</v>
      </c>
      <c r="H2753" s="21" t="s">
        <v>22</v>
      </c>
      <c r="I2753" s="21" t="s">
        <v>23</v>
      </c>
      <c r="J2753" s="21" t="s">
        <v>764</v>
      </c>
      <c r="K2753" s="21" t="s">
        <v>107</v>
      </c>
      <c r="L2753" s="21">
        <v>78207</v>
      </c>
      <c r="M2753" s="21" t="s">
        <v>108</v>
      </c>
      <c r="N2753" s="21" t="s">
        <v>776</v>
      </c>
      <c r="O2753" s="21" t="s">
        <v>43</v>
      </c>
      <c r="P2753" s="21" t="s">
        <v>77</v>
      </c>
      <c r="Q2753" s="21" t="s">
        <v>777</v>
      </c>
      <c r="R2753" s="22">
        <v>177.98</v>
      </c>
    </row>
    <row r="2754" spans="1:18" x14ac:dyDescent="0.2">
      <c r="A2754" s="21">
        <v>8920</v>
      </c>
      <c r="B2754" s="21" t="s">
        <v>11176</v>
      </c>
      <c r="C2754" s="21" t="s">
        <v>12240</v>
      </c>
      <c r="D2754" s="21" t="s">
        <v>12025</v>
      </c>
      <c r="E2754" s="21" t="s">
        <v>48</v>
      </c>
      <c r="F2754" s="21" t="s">
        <v>7376</v>
      </c>
      <c r="G2754" s="21" t="s">
        <v>7377</v>
      </c>
      <c r="H2754" s="21" t="s">
        <v>38</v>
      </c>
      <c r="I2754" s="21" t="s">
        <v>23</v>
      </c>
      <c r="J2754" s="21" t="s">
        <v>3381</v>
      </c>
      <c r="K2754" s="21" t="s">
        <v>357</v>
      </c>
      <c r="L2754" s="21">
        <v>23464</v>
      </c>
      <c r="M2754" s="21" t="s">
        <v>26</v>
      </c>
      <c r="N2754" s="21" t="s">
        <v>9052</v>
      </c>
      <c r="O2754" s="21" t="s">
        <v>28</v>
      </c>
      <c r="P2754" s="21" t="s">
        <v>64</v>
      </c>
      <c r="Q2754" s="21" t="s">
        <v>9053</v>
      </c>
      <c r="R2754" s="22">
        <v>177.68</v>
      </c>
    </row>
    <row r="2755" spans="1:18" x14ac:dyDescent="0.2">
      <c r="A2755" s="21">
        <v>9106</v>
      </c>
      <c r="B2755" s="21" t="s">
        <v>11292</v>
      </c>
      <c r="C2755" s="21" t="s">
        <v>11853</v>
      </c>
      <c r="D2755" s="21" t="s">
        <v>12144</v>
      </c>
      <c r="E2755" s="21" t="s">
        <v>48</v>
      </c>
      <c r="F2755" s="21" t="s">
        <v>4321</v>
      </c>
      <c r="G2755" s="21" t="s">
        <v>4322</v>
      </c>
      <c r="H2755" s="21" t="s">
        <v>22</v>
      </c>
      <c r="I2755" s="21" t="s">
        <v>23</v>
      </c>
      <c r="J2755" s="21" t="s">
        <v>202</v>
      </c>
      <c r="K2755" s="21" t="s">
        <v>107</v>
      </c>
      <c r="L2755" s="21">
        <v>77041</v>
      </c>
      <c r="M2755" s="21" t="s">
        <v>108</v>
      </c>
      <c r="N2755" s="21" t="s">
        <v>8310</v>
      </c>
      <c r="O2755" s="21" t="s">
        <v>43</v>
      </c>
      <c r="P2755" s="21" t="s">
        <v>57</v>
      </c>
      <c r="Q2755" s="21" t="s">
        <v>8311</v>
      </c>
      <c r="R2755" s="22">
        <v>177.648</v>
      </c>
    </row>
    <row r="2756" spans="1:18" x14ac:dyDescent="0.2">
      <c r="A2756" s="21">
        <v>3611</v>
      </c>
      <c r="B2756" s="21" t="s">
        <v>7526</v>
      </c>
      <c r="C2756" s="21" t="s">
        <v>5060</v>
      </c>
      <c r="D2756" s="21" t="s">
        <v>12046</v>
      </c>
      <c r="E2756" s="21" t="s">
        <v>48</v>
      </c>
      <c r="F2756" s="21" t="s">
        <v>3135</v>
      </c>
      <c r="G2756" s="21" t="s">
        <v>3136</v>
      </c>
      <c r="H2756" s="21" t="s">
        <v>38</v>
      </c>
      <c r="I2756" s="21" t="s">
        <v>23</v>
      </c>
      <c r="J2756" s="21" t="s">
        <v>684</v>
      </c>
      <c r="K2756" s="21" t="s">
        <v>564</v>
      </c>
      <c r="L2756" s="21">
        <v>43055</v>
      </c>
      <c r="M2756" s="21" t="s">
        <v>158</v>
      </c>
      <c r="N2756" s="21" t="s">
        <v>6708</v>
      </c>
      <c r="O2756" s="21" t="s">
        <v>43</v>
      </c>
      <c r="P2756" s="21" t="s">
        <v>57</v>
      </c>
      <c r="Q2756" s="21" t="s">
        <v>6709</v>
      </c>
      <c r="R2756" s="22">
        <v>177.56800000000001</v>
      </c>
    </row>
    <row r="2757" spans="1:18" x14ac:dyDescent="0.2">
      <c r="A2757" s="21">
        <v>6232</v>
      </c>
      <c r="B2757" s="21" t="s">
        <v>9596</v>
      </c>
      <c r="C2757" s="21" t="s">
        <v>11856</v>
      </c>
      <c r="D2757" s="21" t="s">
        <v>11856</v>
      </c>
      <c r="E2757" s="21" t="s">
        <v>1452</v>
      </c>
      <c r="F2757" s="21" t="s">
        <v>2180</v>
      </c>
      <c r="G2757" s="21" t="s">
        <v>2181</v>
      </c>
      <c r="H2757" s="21" t="s">
        <v>22</v>
      </c>
      <c r="I2757" s="21" t="s">
        <v>23</v>
      </c>
      <c r="J2757" s="21" t="s">
        <v>96</v>
      </c>
      <c r="K2757" s="21" t="s">
        <v>97</v>
      </c>
      <c r="L2757" s="21">
        <v>98105</v>
      </c>
      <c r="M2757" s="21" t="s">
        <v>41</v>
      </c>
      <c r="N2757" s="21" t="s">
        <v>2808</v>
      </c>
      <c r="O2757" s="21" t="s">
        <v>28</v>
      </c>
      <c r="P2757" s="21" t="s">
        <v>32</v>
      </c>
      <c r="Q2757" s="21" t="s">
        <v>2809</v>
      </c>
      <c r="R2757" s="22">
        <v>177.56800000000001</v>
      </c>
    </row>
    <row r="2758" spans="1:18" x14ac:dyDescent="0.2">
      <c r="A2758" s="21">
        <v>5715</v>
      </c>
      <c r="B2758" s="21" t="s">
        <v>9262</v>
      </c>
      <c r="C2758" s="21" t="s">
        <v>1437</v>
      </c>
      <c r="D2758" s="21" t="s">
        <v>2605</v>
      </c>
      <c r="E2758" s="21" t="s">
        <v>48</v>
      </c>
      <c r="F2758" s="21" t="s">
        <v>1474</v>
      </c>
      <c r="G2758" s="21" t="s">
        <v>1475</v>
      </c>
      <c r="H2758" s="21" t="s">
        <v>22</v>
      </c>
      <c r="I2758" s="21" t="s">
        <v>23</v>
      </c>
      <c r="J2758" s="21" t="s">
        <v>1648</v>
      </c>
      <c r="K2758" s="21" t="s">
        <v>357</v>
      </c>
      <c r="L2758" s="21">
        <v>23223</v>
      </c>
      <c r="M2758" s="21" t="s">
        <v>26</v>
      </c>
      <c r="N2758" s="21" t="s">
        <v>3722</v>
      </c>
      <c r="O2758" s="21" t="s">
        <v>43</v>
      </c>
      <c r="P2758" s="21" t="s">
        <v>57</v>
      </c>
      <c r="Q2758" s="21" t="s">
        <v>3723</v>
      </c>
      <c r="R2758" s="22">
        <v>177.55</v>
      </c>
    </row>
    <row r="2759" spans="1:18" x14ac:dyDescent="0.2">
      <c r="A2759" s="21">
        <v>4624</v>
      </c>
      <c r="B2759" s="21" t="s">
        <v>8442</v>
      </c>
      <c r="C2759" s="21" t="s">
        <v>11989</v>
      </c>
      <c r="D2759" s="21" t="s">
        <v>368</v>
      </c>
      <c r="E2759" s="21" t="s">
        <v>48</v>
      </c>
      <c r="F2759" s="21" t="s">
        <v>49</v>
      </c>
      <c r="G2759" s="21" t="s">
        <v>50</v>
      </c>
      <c r="H2759" s="21" t="s">
        <v>22</v>
      </c>
      <c r="I2759" s="21" t="s">
        <v>23</v>
      </c>
      <c r="J2759" s="21" t="s">
        <v>432</v>
      </c>
      <c r="K2759" s="21" t="s">
        <v>378</v>
      </c>
      <c r="L2759" s="21">
        <v>38401</v>
      </c>
      <c r="M2759" s="21" t="s">
        <v>26</v>
      </c>
      <c r="N2759" s="21" t="s">
        <v>1952</v>
      </c>
      <c r="O2759" s="21" t="s">
        <v>43</v>
      </c>
      <c r="P2759" s="21" t="s">
        <v>91</v>
      </c>
      <c r="Q2759" s="21" t="s">
        <v>5632</v>
      </c>
      <c r="R2759" s="22">
        <v>177.536</v>
      </c>
    </row>
    <row r="2760" spans="1:18" x14ac:dyDescent="0.2">
      <c r="A2760" s="21">
        <v>6733</v>
      </c>
      <c r="B2760" s="21" t="s">
        <v>9907</v>
      </c>
      <c r="C2760" s="21" t="s">
        <v>12164</v>
      </c>
      <c r="D2760" s="21" t="s">
        <v>12211</v>
      </c>
      <c r="E2760" s="21" t="s">
        <v>206</v>
      </c>
      <c r="F2760" s="21" t="s">
        <v>7732</v>
      </c>
      <c r="G2760" s="21" t="s">
        <v>7733</v>
      </c>
      <c r="H2760" s="21" t="s">
        <v>38</v>
      </c>
      <c r="I2760" s="21" t="s">
        <v>23</v>
      </c>
      <c r="J2760" s="21" t="s">
        <v>515</v>
      </c>
      <c r="K2760" s="21" t="s">
        <v>516</v>
      </c>
      <c r="L2760" s="21">
        <v>80013</v>
      </c>
      <c r="M2760" s="21" t="s">
        <v>41</v>
      </c>
      <c r="N2760" s="21" t="s">
        <v>7023</v>
      </c>
      <c r="O2760" s="21" t="s">
        <v>43</v>
      </c>
      <c r="P2760" s="21" t="s">
        <v>91</v>
      </c>
      <c r="Q2760" s="21" t="s">
        <v>7024</v>
      </c>
      <c r="R2760" s="22">
        <v>177.536</v>
      </c>
    </row>
    <row r="2761" spans="1:18" x14ac:dyDescent="0.2">
      <c r="A2761" s="21">
        <v>1927</v>
      </c>
      <c r="B2761" s="21" t="s">
        <v>5383</v>
      </c>
      <c r="C2761" s="21" t="s">
        <v>11791</v>
      </c>
      <c r="D2761" s="21" t="s">
        <v>399</v>
      </c>
      <c r="E2761" s="21" t="s">
        <v>48</v>
      </c>
      <c r="F2761" s="21" t="s">
        <v>3928</v>
      </c>
      <c r="G2761" s="21" t="s">
        <v>3929</v>
      </c>
      <c r="H2761" s="21" t="s">
        <v>22</v>
      </c>
      <c r="I2761" s="21" t="s">
        <v>23</v>
      </c>
      <c r="J2761" s="21" t="s">
        <v>39</v>
      </c>
      <c r="K2761" s="21" t="s">
        <v>40</v>
      </c>
      <c r="L2761" s="21">
        <v>90045</v>
      </c>
      <c r="M2761" s="21" t="s">
        <v>41</v>
      </c>
      <c r="N2761" s="21" t="s">
        <v>5384</v>
      </c>
      <c r="O2761" s="21" t="s">
        <v>70</v>
      </c>
      <c r="P2761" s="21" t="s">
        <v>71</v>
      </c>
      <c r="Q2761" s="21" t="s">
        <v>5385</v>
      </c>
      <c r="R2761" s="22">
        <v>177.48</v>
      </c>
    </row>
    <row r="2762" spans="1:18" x14ac:dyDescent="0.2">
      <c r="A2762" s="21">
        <v>5937</v>
      </c>
      <c r="B2762" s="21" t="s">
        <v>9410</v>
      </c>
      <c r="C2762" s="21" t="s">
        <v>12214</v>
      </c>
      <c r="D2762" s="21" t="s">
        <v>12214</v>
      </c>
      <c r="E2762" s="21" t="s">
        <v>1452</v>
      </c>
      <c r="F2762" s="21" t="s">
        <v>497</v>
      </c>
      <c r="G2762" s="21" t="s">
        <v>498</v>
      </c>
      <c r="H2762" s="21" t="s">
        <v>105</v>
      </c>
      <c r="I2762" s="21" t="s">
        <v>23</v>
      </c>
      <c r="J2762" s="21" t="s">
        <v>96</v>
      </c>
      <c r="K2762" s="21" t="s">
        <v>97</v>
      </c>
      <c r="L2762" s="21">
        <v>98103</v>
      </c>
      <c r="M2762" s="21" t="s">
        <v>41</v>
      </c>
      <c r="N2762" s="21" t="s">
        <v>5384</v>
      </c>
      <c r="O2762" s="21" t="s">
        <v>70</v>
      </c>
      <c r="P2762" s="21" t="s">
        <v>71</v>
      </c>
      <c r="Q2762" s="21" t="s">
        <v>5385</v>
      </c>
      <c r="R2762" s="22">
        <v>177.48</v>
      </c>
    </row>
    <row r="2763" spans="1:18" x14ac:dyDescent="0.2">
      <c r="A2763" s="21">
        <v>6405</v>
      </c>
      <c r="B2763" s="21" t="s">
        <v>9711</v>
      </c>
      <c r="C2763" s="21" t="s">
        <v>326</v>
      </c>
      <c r="D2763" s="21" t="s">
        <v>12193</v>
      </c>
      <c r="E2763" s="21" t="s">
        <v>48</v>
      </c>
      <c r="F2763" s="21" t="s">
        <v>5033</v>
      </c>
      <c r="G2763" s="21" t="s">
        <v>5034</v>
      </c>
      <c r="H2763" s="21" t="s">
        <v>22</v>
      </c>
      <c r="I2763" s="21" t="s">
        <v>23</v>
      </c>
      <c r="J2763" s="21" t="s">
        <v>5165</v>
      </c>
      <c r="K2763" s="21" t="s">
        <v>89</v>
      </c>
      <c r="L2763" s="21">
        <v>27604</v>
      </c>
      <c r="M2763" s="21" t="s">
        <v>26</v>
      </c>
      <c r="N2763" s="21" t="s">
        <v>5384</v>
      </c>
      <c r="O2763" s="21" t="s">
        <v>70</v>
      </c>
      <c r="P2763" s="21" t="s">
        <v>71</v>
      </c>
      <c r="Q2763" s="21" t="s">
        <v>5385</v>
      </c>
      <c r="R2763" s="22">
        <v>177.48</v>
      </c>
    </row>
    <row r="2764" spans="1:18" x14ac:dyDescent="0.2">
      <c r="A2764" s="21">
        <v>8753</v>
      </c>
      <c r="B2764" s="21" t="s">
        <v>11082</v>
      </c>
      <c r="C2764" s="21" t="s">
        <v>12016</v>
      </c>
      <c r="D2764" s="21" t="s">
        <v>11851</v>
      </c>
      <c r="E2764" s="21" t="s">
        <v>48</v>
      </c>
      <c r="F2764" s="21" t="s">
        <v>497</v>
      </c>
      <c r="G2764" s="21" t="s">
        <v>498</v>
      </c>
      <c r="H2764" s="21" t="s">
        <v>105</v>
      </c>
      <c r="I2764" s="21" t="s">
        <v>23</v>
      </c>
      <c r="J2764" s="21" t="s">
        <v>6321</v>
      </c>
      <c r="K2764" s="21" t="s">
        <v>52</v>
      </c>
      <c r="L2764" s="21">
        <v>32303</v>
      </c>
      <c r="M2764" s="21" t="s">
        <v>26</v>
      </c>
      <c r="N2764" s="21" t="s">
        <v>5384</v>
      </c>
      <c r="O2764" s="21" t="s">
        <v>70</v>
      </c>
      <c r="P2764" s="21" t="s">
        <v>71</v>
      </c>
      <c r="Q2764" s="21" t="s">
        <v>5385</v>
      </c>
      <c r="R2764" s="22">
        <v>177.48</v>
      </c>
    </row>
    <row r="2765" spans="1:18" x14ac:dyDescent="0.2">
      <c r="A2765" s="21">
        <v>8632</v>
      </c>
      <c r="B2765" s="21" t="s">
        <v>11012</v>
      </c>
      <c r="C2765" s="21" t="s">
        <v>9242</v>
      </c>
      <c r="D2765" s="21" t="s">
        <v>6925</v>
      </c>
      <c r="E2765" s="21" t="s">
        <v>206</v>
      </c>
      <c r="F2765" s="21" t="s">
        <v>2136</v>
      </c>
      <c r="G2765" s="21" t="s">
        <v>2137</v>
      </c>
      <c r="H2765" s="21" t="s">
        <v>22</v>
      </c>
      <c r="I2765" s="21" t="s">
        <v>23</v>
      </c>
      <c r="J2765" s="21" t="s">
        <v>8904</v>
      </c>
      <c r="K2765" s="21" t="s">
        <v>157</v>
      </c>
      <c r="L2765" s="21">
        <v>18018</v>
      </c>
      <c r="M2765" s="21" t="s">
        <v>158</v>
      </c>
      <c r="N2765" s="21" t="s">
        <v>2784</v>
      </c>
      <c r="O2765" s="21" t="s">
        <v>28</v>
      </c>
      <c r="P2765" s="21" t="s">
        <v>29</v>
      </c>
      <c r="Q2765" s="21" t="s">
        <v>2785</v>
      </c>
      <c r="R2765" s="22">
        <v>177.45</v>
      </c>
    </row>
    <row r="2766" spans="1:18" x14ac:dyDescent="0.2">
      <c r="A2766" s="21">
        <v>242</v>
      </c>
      <c r="B2766" s="21" t="s">
        <v>1032</v>
      </c>
      <c r="C2766" s="21" t="s">
        <v>11726</v>
      </c>
      <c r="D2766" s="21" t="s">
        <v>11791</v>
      </c>
      <c r="E2766" s="21" t="s">
        <v>19</v>
      </c>
      <c r="F2766" s="21" t="s">
        <v>1033</v>
      </c>
      <c r="G2766" s="21" t="s">
        <v>1034</v>
      </c>
      <c r="H2766" s="21" t="s">
        <v>22</v>
      </c>
      <c r="I2766" s="21" t="s">
        <v>23</v>
      </c>
      <c r="J2766" s="21" t="s">
        <v>341</v>
      </c>
      <c r="K2766" s="21" t="s">
        <v>232</v>
      </c>
      <c r="L2766" s="21">
        <v>60610</v>
      </c>
      <c r="M2766" s="21" t="s">
        <v>108</v>
      </c>
      <c r="N2766" s="21" t="s">
        <v>1043</v>
      </c>
      <c r="O2766" s="21" t="s">
        <v>28</v>
      </c>
      <c r="P2766" s="21" t="s">
        <v>54</v>
      </c>
      <c r="Q2766" s="21" t="s">
        <v>1044</v>
      </c>
      <c r="R2766" s="22">
        <v>177.22499999999999</v>
      </c>
    </row>
    <row r="2767" spans="1:18" x14ac:dyDescent="0.2">
      <c r="A2767" s="21">
        <v>4295</v>
      </c>
      <c r="B2767" s="21" t="s">
        <v>8163</v>
      </c>
      <c r="C2767" s="21" t="s">
        <v>5325</v>
      </c>
      <c r="D2767" s="21" t="s">
        <v>3980</v>
      </c>
      <c r="E2767" s="21" t="s">
        <v>48</v>
      </c>
      <c r="F2767" s="21" t="s">
        <v>7177</v>
      </c>
      <c r="G2767" s="21" t="s">
        <v>7178</v>
      </c>
      <c r="H2767" s="21" t="s">
        <v>38</v>
      </c>
      <c r="I2767" s="21" t="s">
        <v>23</v>
      </c>
      <c r="J2767" s="21" t="s">
        <v>5159</v>
      </c>
      <c r="K2767" s="21" t="s">
        <v>474</v>
      </c>
      <c r="L2767" s="21">
        <v>97756</v>
      </c>
      <c r="M2767" s="21" t="s">
        <v>41</v>
      </c>
      <c r="N2767" s="21" t="s">
        <v>1043</v>
      </c>
      <c r="O2767" s="21" t="s">
        <v>28</v>
      </c>
      <c r="P2767" s="21" t="s">
        <v>54</v>
      </c>
      <c r="Q2767" s="21" t="s">
        <v>1044</v>
      </c>
      <c r="R2767" s="22">
        <v>177.22499999999999</v>
      </c>
    </row>
    <row r="2768" spans="1:18" x14ac:dyDescent="0.2">
      <c r="A2768" s="21">
        <v>1029</v>
      </c>
      <c r="B2768" s="21" t="s">
        <v>3473</v>
      </c>
      <c r="C2768" s="21" t="s">
        <v>11969</v>
      </c>
      <c r="D2768" s="21" t="s">
        <v>3474</v>
      </c>
      <c r="E2768" s="21" t="s">
        <v>48</v>
      </c>
      <c r="F2768" s="21" t="s">
        <v>1516</v>
      </c>
      <c r="G2768" s="21" t="s">
        <v>1517</v>
      </c>
      <c r="H2768" s="21" t="s">
        <v>38</v>
      </c>
      <c r="I2768" s="21" t="s">
        <v>23</v>
      </c>
      <c r="J2768" s="21" t="s">
        <v>1287</v>
      </c>
      <c r="K2768" s="21" t="s">
        <v>892</v>
      </c>
      <c r="L2768" s="21">
        <v>7601</v>
      </c>
      <c r="M2768" s="21" t="s">
        <v>158</v>
      </c>
      <c r="N2768" s="21" t="s">
        <v>1189</v>
      </c>
      <c r="O2768" s="21" t="s">
        <v>43</v>
      </c>
      <c r="P2768" s="21" t="s">
        <v>91</v>
      </c>
      <c r="Q2768" s="21" t="s">
        <v>204</v>
      </c>
      <c r="R2768" s="22">
        <v>177.2</v>
      </c>
    </row>
    <row r="2769" spans="1:18" x14ac:dyDescent="0.2">
      <c r="A2769" s="21">
        <v>6728</v>
      </c>
      <c r="B2769" s="21" t="s">
        <v>9904</v>
      </c>
      <c r="C2769" s="21" t="s">
        <v>12100</v>
      </c>
      <c r="D2769" s="21" t="s">
        <v>5761</v>
      </c>
      <c r="E2769" s="21" t="s">
        <v>19</v>
      </c>
      <c r="F2769" s="21" t="s">
        <v>2631</v>
      </c>
      <c r="G2769" s="21" t="s">
        <v>2632</v>
      </c>
      <c r="H2769" s="21" t="s">
        <v>38</v>
      </c>
      <c r="I2769" s="21" t="s">
        <v>23</v>
      </c>
      <c r="J2769" s="21" t="s">
        <v>1648</v>
      </c>
      <c r="K2769" s="21" t="s">
        <v>286</v>
      </c>
      <c r="L2769" s="21">
        <v>47374</v>
      </c>
      <c r="M2769" s="21" t="s">
        <v>108</v>
      </c>
      <c r="N2769" s="21" t="s">
        <v>8987</v>
      </c>
      <c r="O2769" s="21" t="s">
        <v>43</v>
      </c>
      <c r="P2769" s="21" t="s">
        <v>91</v>
      </c>
      <c r="Q2769" s="21" t="s">
        <v>8988</v>
      </c>
      <c r="R2769" s="22">
        <v>177.2</v>
      </c>
    </row>
    <row r="2770" spans="1:18" x14ac:dyDescent="0.2">
      <c r="A2770" s="21">
        <v>1485</v>
      </c>
      <c r="B2770" s="21" t="s">
        <v>4497</v>
      </c>
      <c r="C2770" s="21" t="s">
        <v>4498</v>
      </c>
      <c r="D2770" s="21" t="s">
        <v>4499</v>
      </c>
      <c r="E2770" s="21" t="s">
        <v>48</v>
      </c>
      <c r="F2770" s="21" t="s">
        <v>2717</v>
      </c>
      <c r="G2770" s="21" t="s">
        <v>2718</v>
      </c>
      <c r="H2770" s="21" t="s">
        <v>38</v>
      </c>
      <c r="I2770" s="21" t="s">
        <v>23</v>
      </c>
      <c r="J2770" s="21" t="s">
        <v>96</v>
      </c>
      <c r="K2770" s="21" t="s">
        <v>97</v>
      </c>
      <c r="L2770" s="21">
        <v>98115</v>
      </c>
      <c r="M2770" s="21" t="s">
        <v>41</v>
      </c>
      <c r="N2770" s="21" t="s">
        <v>4500</v>
      </c>
      <c r="O2770" s="21" t="s">
        <v>70</v>
      </c>
      <c r="P2770" s="21" t="s">
        <v>175</v>
      </c>
      <c r="Q2770" s="21" t="s">
        <v>4501</v>
      </c>
      <c r="R2770" s="22">
        <v>177</v>
      </c>
    </row>
    <row r="2771" spans="1:18" x14ac:dyDescent="0.2">
      <c r="A2771" s="21">
        <v>9634</v>
      </c>
      <c r="B2771" s="21" t="s">
        <v>11614</v>
      </c>
      <c r="C2771" s="21" t="s">
        <v>8652</v>
      </c>
      <c r="D2771" s="21" t="s">
        <v>8646</v>
      </c>
      <c r="E2771" s="21" t="s">
        <v>206</v>
      </c>
      <c r="F2771" s="21" t="s">
        <v>6493</v>
      </c>
      <c r="G2771" s="21" t="s">
        <v>6494</v>
      </c>
      <c r="H2771" s="21" t="s">
        <v>22</v>
      </c>
      <c r="I2771" s="21" t="s">
        <v>23</v>
      </c>
      <c r="J2771" s="21" t="s">
        <v>4623</v>
      </c>
      <c r="K2771" s="21" t="s">
        <v>1402</v>
      </c>
      <c r="L2771" s="21">
        <v>2149</v>
      </c>
      <c r="M2771" s="21" t="s">
        <v>158</v>
      </c>
      <c r="N2771" s="21" t="s">
        <v>4500</v>
      </c>
      <c r="O2771" s="21" t="s">
        <v>70</v>
      </c>
      <c r="P2771" s="21" t="s">
        <v>175</v>
      </c>
      <c r="Q2771" s="21" t="s">
        <v>4501</v>
      </c>
      <c r="R2771" s="22">
        <v>177</v>
      </c>
    </row>
    <row r="2772" spans="1:18" x14ac:dyDescent="0.2">
      <c r="A2772" s="21">
        <v>187</v>
      </c>
      <c r="B2772" s="21" t="s">
        <v>847</v>
      </c>
      <c r="C2772" s="21" t="s">
        <v>848</v>
      </c>
      <c r="D2772" s="21" t="s">
        <v>849</v>
      </c>
      <c r="E2772" s="21" t="s">
        <v>48</v>
      </c>
      <c r="F2772" s="21" t="s">
        <v>850</v>
      </c>
      <c r="G2772" s="21" t="s">
        <v>851</v>
      </c>
      <c r="H2772" s="21" t="s">
        <v>105</v>
      </c>
      <c r="I2772" s="21" t="s">
        <v>23</v>
      </c>
      <c r="J2772" s="21" t="s">
        <v>39</v>
      </c>
      <c r="K2772" s="21" t="s">
        <v>40</v>
      </c>
      <c r="L2772" s="21">
        <v>90032</v>
      </c>
      <c r="M2772" s="21" t="s">
        <v>41</v>
      </c>
      <c r="N2772" s="21" t="s">
        <v>852</v>
      </c>
      <c r="O2772" s="21" t="s">
        <v>70</v>
      </c>
      <c r="P2772" s="21" t="s">
        <v>175</v>
      </c>
      <c r="Q2772" s="21" t="s">
        <v>853</v>
      </c>
      <c r="R2772" s="22">
        <v>176.8</v>
      </c>
    </row>
    <row r="2773" spans="1:18" x14ac:dyDescent="0.2">
      <c r="A2773" s="21">
        <v>1876</v>
      </c>
      <c r="B2773" s="21" t="s">
        <v>5270</v>
      </c>
      <c r="C2773" s="21" t="s">
        <v>12092</v>
      </c>
      <c r="D2773" s="21" t="s">
        <v>698</v>
      </c>
      <c r="E2773" s="21" t="s">
        <v>48</v>
      </c>
      <c r="F2773" s="21" t="s">
        <v>1635</v>
      </c>
      <c r="G2773" s="21" t="s">
        <v>1636</v>
      </c>
      <c r="H2773" s="21" t="s">
        <v>22</v>
      </c>
      <c r="I2773" s="21" t="s">
        <v>23</v>
      </c>
      <c r="J2773" s="21" t="s">
        <v>1317</v>
      </c>
      <c r="K2773" s="21" t="s">
        <v>300</v>
      </c>
      <c r="L2773" s="21">
        <v>11561</v>
      </c>
      <c r="M2773" s="21" t="s">
        <v>158</v>
      </c>
      <c r="N2773" s="21" t="s">
        <v>2577</v>
      </c>
      <c r="O2773" s="21" t="s">
        <v>28</v>
      </c>
      <c r="P2773" s="21" t="s">
        <v>29</v>
      </c>
      <c r="Q2773" s="21" t="s">
        <v>2578</v>
      </c>
      <c r="R2773" s="22">
        <v>176.78399999999999</v>
      </c>
    </row>
    <row r="2774" spans="1:18" x14ac:dyDescent="0.2">
      <c r="A2774" s="21">
        <v>7349</v>
      </c>
      <c r="B2774" s="21" t="s">
        <v>10288</v>
      </c>
      <c r="C2774" s="21" t="s">
        <v>11868</v>
      </c>
      <c r="D2774" s="21" t="s">
        <v>11869</v>
      </c>
      <c r="E2774" s="21" t="s">
        <v>48</v>
      </c>
      <c r="F2774" s="21" t="s">
        <v>7438</v>
      </c>
      <c r="G2774" s="21" t="s">
        <v>7439</v>
      </c>
      <c r="H2774" s="21" t="s">
        <v>22</v>
      </c>
      <c r="I2774" s="21" t="s">
        <v>23</v>
      </c>
      <c r="J2774" s="21" t="s">
        <v>202</v>
      </c>
      <c r="K2774" s="21" t="s">
        <v>107</v>
      </c>
      <c r="L2774" s="21">
        <v>77095</v>
      </c>
      <c r="M2774" s="21" t="s">
        <v>108</v>
      </c>
      <c r="N2774" s="21" t="s">
        <v>5479</v>
      </c>
      <c r="O2774" s="21" t="s">
        <v>43</v>
      </c>
      <c r="P2774" s="21" t="s">
        <v>77</v>
      </c>
      <c r="Q2774" s="21" t="s">
        <v>5480</v>
      </c>
      <c r="R2774" s="22">
        <v>176.77199999999999</v>
      </c>
    </row>
    <row r="2775" spans="1:18" x14ac:dyDescent="0.2">
      <c r="A2775" s="21">
        <v>2383</v>
      </c>
      <c r="B2775" s="21" t="s">
        <v>6072</v>
      </c>
      <c r="C2775" s="21" t="s">
        <v>1750</v>
      </c>
      <c r="D2775" s="21" t="s">
        <v>5232</v>
      </c>
      <c r="E2775" s="21" t="s">
        <v>206</v>
      </c>
      <c r="F2775" s="21" t="s">
        <v>6073</v>
      </c>
      <c r="G2775" s="21" t="s">
        <v>6074</v>
      </c>
      <c r="H2775" s="21" t="s">
        <v>22</v>
      </c>
      <c r="I2775" s="21" t="s">
        <v>23</v>
      </c>
      <c r="J2775" s="21" t="s">
        <v>3952</v>
      </c>
      <c r="K2775" s="21" t="s">
        <v>40</v>
      </c>
      <c r="L2775" s="21">
        <v>93727</v>
      </c>
      <c r="M2775" s="21" t="s">
        <v>41</v>
      </c>
      <c r="N2775" s="21" t="s">
        <v>6075</v>
      </c>
      <c r="O2775" s="21" t="s">
        <v>43</v>
      </c>
      <c r="P2775" s="21" t="s">
        <v>77</v>
      </c>
      <c r="Q2775" s="21" t="s">
        <v>6076</v>
      </c>
      <c r="R2775" s="22">
        <v>176.04</v>
      </c>
    </row>
    <row r="2776" spans="1:18" x14ac:dyDescent="0.2">
      <c r="A2776" s="21">
        <v>7074</v>
      </c>
      <c r="B2776" s="21" t="s">
        <v>10122</v>
      </c>
      <c r="C2776" s="21" t="s">
        <v>2934</v>
      </c>
      <c r="D2776" s="21" t="s">
        <v>9242</v>
      </c>
      <c r="E2776" s="21" t="s">
        <v>48</v>
      </c>
      <c r="F2776" s="21" t="s">
        <v>2258</v>
      </c>
      <c r="G2776" s="21" t="s">
        <v>2259</v>
      </c>
      <c r="H2776" s="21" t="s">
        <v>22</v>
      </c>
      <c r="I2776" s="21" t="s">
        <v>23</v>
      </c>
      <c r="J2776" s="21" t="s">
        <v>8059</v>
      </c>
      <c r="K2776" s="21" t="s">
        <v>107</v>
      </c>
      <c r="L2776" s="21">
        <v>78501</v>
      </c>
      <c r="M2776" s="21" t="s">
        <v>108</v>
      </c>
      <c r="N2776" s="21" t="s">
        <v>1763</v>
      </c>
      <c r="O2776" s="21" t="s">
        <v>43</v>
      </c>
      <c r="P2776" s="21" t="s">
        <v>67</v>
      </c>
      <c r="Q2776" s="21" t="s">
        <v>1764</v>
      </c>
      <c r="R2776" s="22">
        <v>175.92</v>
      </c>
    </row>
    <row r="2777" spans="1:18" x14ac:dyDescent="0.2">
      <c r="A2777" s="21">
        <v>6998</v>
      </c>
      <c r="B2777" s="21" t="s">
        <v>10077</v>
      </c>
      <c r="C2777" s="21" t="s">
        <v>3080</v>
      </c>
      <c r="D2777" s="21" t="s">
        <v>544</v>
      </c>
      <c r="E2777" s="21" t="s">
        <v>19</v>
      </c>
      <c r="F2777" s="21" t="s">
        <v>792</v>
      </c>
      <c r="G2777" s="21" t="s">
        <v>793</v>
      </c>
      <c r="H2777" s="21" t="s">
        <v>38</v>
      </c>
      <c r="I2777" s="21" t="s">
        <v>23</v>
      </c>
      <c r="J2777" s="21" t="s">
        <v>3524</v>
      </c>
      <c r="K2777" s="21" t="s">
        <v>232</v>
      </c>
      <c r="L2777" s="21">
        <v>61107</v>
      </c>
      <c r="M2777" s="21" t="s">
        <v>108</v>
      </c>
      <c r="N2777" s="21" t="s">
        <v>4855</v>
      </c>
      <c r="O2777" s="21" t="s">
        <v>43</v>
      </c>
      <c r="P2777" s="21" t="s">
        <v>91</v>
      </c>
      <c r="Q2777" s="21" t="s">
        <v>4856</v>
      </c>
      <c r="R2777" s="22">
        <v>175.87200000000001</v>
      </c>
    </row>
    <row r="2778" spans="1:18" x14ac:dyDescent="0.2">
      <c r="A2778" s="21">
        <v>8107</v>
      </c>
      <c r="B2778" s="21" t="s">
        <v>10692</v>
      </c>
      <c r="C2778" s="21" t="s">
        <v>7756</v>
      </c>
      <c r="D2778" s="21" t="s">
        <v>5190</v>
      </c>
      <c r="E2778" s="21" t="s">
        <v>206</v>
      </c>
      <c r="F2778" s="21" t="s">
        <v>8050</v>
      </c>
      <c r="G2778" s="21" t="s">
        <v>8051</v>
      </c>
      <c r="H2778" s="21" t="s">
        <v>105</v>
      </c>
      <c r="I2778" s="21" t="s">
        <v>23</v>
      </c>
      <c r="J2778" s="21" t="s">
        <v>202</v>
      </c>
      <c r="K2778" s="21" t="s">
        <v>107</v>
      </c>
      <c r="L2778" s="21">
        <v>77041</v>
      </c>
      <c r="M2778" s="21" t="s">
        <v>108</v>
      </c>
      <c r="N2778" s="21" t="s">
        <v>10693</v>
      </c>
      <c r="O2778" s="21" t="s">
        <v>43</v>
      </c>
      <c r="P2778" s="21" t="s">
        <v>67</v>
      </c>
      <c r="Q2778" s="21" t="s">
        <v>10694</v>
      </c>
      <c r="R2778" s="22">
        <v>175.44</v>
      </c>
    </row>
    <row r="2779" spans="1:18" x14ac:dyDescent="0.2">
      <c r="A2779" s="21">
        <v>8509</v>
      </c>
      <c r="B2779" s="21" t="s">
        <v>10937</v>
      </c>
      <c r="C2779" s="21" t="s">
        <v>11862</v>
      </c>
      <c r="D2779" s="21" t="s">
        <v>5452</v>
      </c>
      <c r="E2779" s="21" t="s">
        <v>206</v>
      </c>
      <c r="F2779" s="21" t="s">
        <v>2152</v>
      </c>
      <c r="G2779" s="21" t="s">
        <v>2153</v>
      </c>
      <c r="H2779" s="21" t="s">
        <v>22</v>
      </c>
      <c r="I2779" s="21" t="s">
        <v>23</v>
      </c>
      <c r="J2779" s="21" t="s">
        <v>994</v>
      </c>
      <c r="K2779" s="21" t="s">
        <v>266</v>
      </c>
      <c r="L2779" s="21">
        <v>48205</v>
      </c>
      <c r="M2779" s="21" t="s">
        <v>108</v>
      </c>
      <c r="N2779" s="21" t="s">
        <v>3511</v>
      </c>
      <c r="O2779" s="21" t="s">
        <v>70</v>
      </c>
      <c r="P2779" s="21" t="s">
        <v>175</v>
      </c>
      <c r="Q2779" s="21" t="s">
        <v>3512</v>
      </c>
      <c r="R2779" s="22">
        <v>175.23</v>
      </c>
    </row>
    <row r="2780" spans="1:18" x14ac:dyDescent="0.2">
      <c r="A2780" s="21">
        <v>8258</v>
      </c>
      <c r="B2780" s="21" t="s">
        <v>10777</v>
      </c>
      <c r="C2780" s="21" t="s">
        <v>12158</v>
      </c>
      <c r="D2780" s="21" t="s">
        <v>5365</v>
      </c>
      <c r="E2780" s="21" t="s">
        <v>48</v>
      </c>
      <c r="F2780" s="21" t="s">
        <v>7893</v>
      </c>
      <c r="G2780" s="21" t="s">
        <v>7894</v>
      </c>
      <c r="H2780" s="21" t="s">
        <v>22</v>
      </c>
      <c r="I2780" s="21" t="s">
        <v>23</v>
      </c>
      <c r="J2780" s="21" t="s">
        <v>96</v>
      </c>
      <c r="K2780" s="21" t="s">
        <v>97</v>
      </c>
      <c r="L2780" s="21">
        <v>98103</v>
      </c>
      <c r="M2780" s="21" t="s">
        <v>41</v>
      </c>
      <c r="N2780" s="21" t="s">
        <v>6993</v>
      </c>
      <c r="O2780" s="21" t="s">
        <v>70</v>
      </c>
      <c r="P2780" s="21" t="s">
        <v>175</v>
      </c>
      <c r="Q2780" s="21" t="s">
        <v>6994</v>
      </c>
      <c r="R2780" s="22">
        <v>174.95</v>
      </c>
    </row>
    <row r="2781" spans="1:18" x14ac:dyDescent="0.2">
      <c r="A2781" s="21">
        <v>8409</v>
      </c>
      <c r="B2781" s="21" t="s">
        <v>10872</v>
      </c>
      <c r="C2781" s="21" t="s">
        <v>11814</v>
      </c>
      <c r="D2781" s="21" t="s">
        <v>11815</v>
      </c>
      <c r="E2781" s="21" t="s">
        <v>48</v>
      </c>
      <c r="F2781" s="21" t="s">
        <v>10735</v>
      </c>
      <c r="G2781" s="21" t="s">
        <v>10736</v>
      </c>
      <c r="H2781" s="21" t="s">
        <v>38</v>
      </c>
      <c r="I2781" s="21" t="s">
        <v>23</v>
      </c>
      <c r="J2781" s="21" t="s">
        <v>684</v>
      </c>
      <c r="K2781" s="21" t="s">
        <v>275</v>
      </c>
      <c r="L2781" s="21">
        <v>19711</v>
      </c>
      <c r="M2781" s="21" t="s">
        <v>158</v>
      </c>
      <c r="N2781" s="21" t="s">
        <v>9176</v>
      </c>
      <c r="O2781" s="21" t="s">
        <v>43</v>
      </c>
      <c r="P2781" s="21" t="s">
        <v>67</v>
      </c>
      <c r="Q2781" s="21" t="s">
        <v>9177</v>
      </c>
      <c r="R2781" s="22">
        <v>174.95</v>
      </c>
    </row>
    <row r="2782" spans="1:18" x14ac:dyDescent="0.2">
      <c r="A2782" s="21">
        <v>8636</v>
      </c>
      <c r="B2782" s="21" t="s">
        <v>11014</v>
      </c>
      <c r="C2782" s="21" t="s">
        <v>8239</v>
      </c>
      <c r="D2782" s="21" t="s">
        <v>12229</v>
      </c>
      <c r="E2782" s="21" t="s">
        <v>206</v>
      </c>
      <c r="F2782" s="21" t="s">
        <v>5866</v>
      </c>
      <c r="G2782" s="21" t="s">
        <v>5867</v>
      </c>
      <c r="H2782" s="21" t="s">
        <v>22</v>
      </c>
      <c r="I2782" s="21" t="s">
        <v>23</v>
      </c>
      <c r="J2782" s="21" t="s">
        <v>1659</v>
      </c>
      <c r="K2782" s="21" t="s">
        <v>25</v>
      </c>
      <c r="L2782" s="21">
        <v>40214</v>
      </c>
      <c r="M2782" s="21" t="s">
        <v>26</v>
      </c>
      <c r="N2782" s="21" t="s">
        <v>9176</v>
      </c>
      <c r="O2782" s="21" t="s">
        <v>43</v>
      </c>
      <c r="P2782" s="21" t="s">
        <v>67</v>
      </c>
      <c r="Q2782" s="21" t="s">
        <v>9177</v>
      </c>
      <c r="R2782" s="22">
        <v>174.95</v>
      </c>
    </row>
    <row r="2783" spans="1:18" x14ac:dyDescent="0.2">
      <c r="A2783" s="21">
        <v>4224</v>
      </c>
      <c r="B2783" s="21" t="s">
        <v>8094</v>
      </c>
      <c r="C2783" s="21" t="s">
        <v>12052</v>
      </c>
      <c r="D2783" s="21" t="s">
        <v>1877</v>
      </c>
      <c r="E2783" s="21" t="s">
        <v>19</v>
      </c>
      <c r="F2783" s="21" t="s">
        <v>4571</v>
      </c>
      <c r="G2783" s="21" t="s">
        <v>4572</v>
      </c>
      <c r="H2783" s="21" t="s">
        <v>22</v>
      </c>
      <c r="I2783" s="21" t="s">
        <v>23</v>
      </c>
      <c r="J2783" s="21" t="s">
        <v>96</v>
      </c>
      <c r="K2783" s="21" t="s">
        <v>97</v>
      </c>
      <c r="L2783" s="21">
        <v>98103</v>
      </c>
      <c r="M2783" s="21" t="s">
        <v>41</v>
      </c>
      <c r="N2783" s="21" t="s">
        <v>2958</v>
      </c>
      <c r="O2783" s="21" t="s">
        <v>28</v>
      </c>
      <c r="P2783" s="21" t="s">
        <v>29</v>
      </c>
      <c r="Q2783" s="21" t="s">
        <v>2959</v>
      </c>
      <c r="R2783" s="22">
        <v>174.42</v>
      </c>
    </row>
    <row r="2784" spans="1:18" x14ac:dyDescent="0.2">
      <c r="A2784" s="21">
        <v>7922</v>
      </c>
      <c r="B2784" s="21" t="s">
        <v>10600</v>
      </c>
      <c r="C2784" s="21" t="s">
        <v>5382</v>
      </c>
      <c r="D2784" s="21" t="s">
        <v>2793</v>
      </c>
      <c r="E2784" s="21" t="s">
        <v>48</v>
      </c>
      <c r="F2784" s="21" t="s">
        <v>6936</v>
      </c>
      <c r="G2784" s="21" t="s">
        <v>6937</v>
      </c>
      <c r="H2784" s="21" t="s">
        <v>22</v>
      </c>
      <c r="I2784" s="21" t="s">
        <v>23</v>
      </c>
      <c r="J2784" s="21" t="s">
        <v>432</v>
      </c>
      <c r="K2784" s="21" t="s">
        <v>3106</v>
      </c>
      <c r="L2784" s="21">
        <v>21044</v>
      </c>
      <c r="M2784" s="21" t="s">
        <v>158</v>
      </c>
      <c r="N2784" s="21" t="s">
        <v>4037</v>
      </c>
      <c r="O2784" s="21" t="s">
        <v>43</v>
      </c>
      <c r="P2784" s="21" t="s">
        <v>74</v>
      </c>
      <c r="Q2784" s="21" t="s">
        <v>4038</v>
      </c>
      <c r="R2784" s="22">
        <v>174.3</v>
      </c>
    </row>
    <row r="2785" spans="1:18" x14ac:dyDescent="0.2">
      <c r="A2785" s="21">
        <v>2442</v>
      </c>
      <c r="B2785" s="21" t="s">
        <v>6171</v>
      </c>
      <c r="C2785" s="21" t="s">
        <v>6172</v>
      </c>
      <c r="D2785" s="21" t="s">
        <v>4155</v>
      </c>
      <c r="E2785" s="21" t="s">
        <v>48</v>
      </c>
      <c r="F2785" s="21" t="s">
        <v>5706</v>
      </c>
      <c r="G2785" s="21" t="s">
        <v>5707</v>
      </c>
      <c r="H2785" s="21" t="s">
        <v>22</v>
      </c>
      <c r="I2785" s="21" t="s">
        <v>23</v>
      </c>
      <c r="J2785" s="21" t="s">
        <v>6173</v>
      </c>
      <c r="K2785" s="21" t="s">
        <v>892</v>
      </c>
      <c r="L2785" s="21">
        <v>7055</v>
      </c>
      <c r="M2785" s="21" t="s">
        <v>158</v>
      </c>
      <c r="N2785" s="21" t="s">
        <v>997</v>
      </c>
      <c r="O2785" s="21" t="s">
        <v>28</v>
      </c>
      <c r="P2785" s="21" t="s">
        <v>54</v>
      </c>
      <c r="Q2785" s="21" t="s">
        <v>998</v>
      </c>
      <c r="R2785" s="22">
        <v>174.286</v>
      </c>
    </row>
    <row r="2786" spans="1:18" x14ac:dyDescent="0.2">
      <c r="A2786" s="21">
        <v>1900</v>
      </c>
      <c r="B2786" s="21" t="s">
        <v>5315</v>
      </c>
      <c r="C2786" s="21" t="s">
        <v>4852</v>
      </c>
      <c r="D2786" s="21" t="s">
        <v>12096</v>
      </c>
      <c r="E2786" s="21" t="s">
        <v>19</v>
      </c>
      <c r="F2786" s="21" t="s">
        <v>3403</v>
      </c>
      <c r="G2786" s="21" t="s">
        <v>3404</v>
      </c>
      <c r="H2786" s="21" t="s">
        <v>22</v>
      </c>
      <c r="I2786" s="21" t="s">
        <v>23</v>
      </c>
      <c r="J2786" s="21" t="s">
        <v>1595</v>
      </c>
      <c r="K2786" s="21" t="s">
        <v>52</v>
      </c>
      <c r="L2786" s="21">
        <v>33178</v>
      </c>
      <c r="M2786" s="21" t="s">
        <v>26</v>
      </c>
      <c r="N2786" s="21" t="s">
        <v>1920</v>
      </c>
      <c r="O2786" s="21" t="s">
        <v>28</v>
      </c>
      <c r="P2786" s="21" t="s">
        <v>54</v>
      </c>
      <c r="Q2786" s="21" t="s">
        <v>1921</v>
      </c>
      <c r="R2786" s="22">
        <v>174.05850000000001</v>
      </c>
    </row>
    <row r="2787" spans="1:18" x14ac:dyDescent="0.2">
      <c r="A2787" s="21">
        <v>2544</v>
      </c>
      <c r="B2787" s="21" t="s">
        <v>6311</v>
      </c>
      <c r="C2787" s="21" t="s">
        <v>11831</v>
      </c>
      <c r="D2787" s="21" t="s">
        <v>1271</v>
      </c>
      <c r="E2787" s="21" t="s">
        <v>48</v>
      </c>
      <c r="F2787" s="21" t="s">
        <v>3782</v>
      </c>
      <c r="G2787" s="21" t="s">
        <v>3783</v>
      </c>
      <c r="H2787" s="21" t="s">
        <v>105</v>
      </c>
      <c r="I2787" s="21" t="s">
        <v>23</v>
      </c>
      <c r="J2787" s="21" t="s">
        <v>6097</v>
      </c>
      <c r="K2787" s="21" t="s">
        <v>1402</v>
      </c>
      <c r="L2787" s="21">
        <v>2148</v>
      </c>
      <c r="M2787" s="21" t="s">
        <v>158</v>
      </c>
      <c r="N2787" s="21" t="s">
        <v>6312</v>
      </c>
      <c r="O2787" s="21" t="s">
        <v>28</v>
      </c>
      <c r="P2787" s="21" t="s">
        <v>29</v>
      </c>
      <c r="Q2787" s="21" t="s">
        <v>6313</v>
      </c>
      <c r="R2787" s="22">
        <v>173.94</v>
      </c>
    </row>
    <row r="2788" spans="1:18" x14ac:dyDescent="0.2">
      <c r="A2788" s="21">
        <v>4919</v>
      </c>
      <c r="B2788" s="21" t="s">
        <v>8662</v>
      </c>
      <c r="C2788" s="21" t="s">
        <v>11852</v>
      </c>
      <c r="D2788" s="21" t="s">
        <v>11929</v>
      </c>
      <c r="E2788" s="21" t="s">
        <v>48</v>
      </c>
      <c r="F2788" s="21" t="s">
        <v>5980</v>
      </c>
      <c r="G2788" s="21" t="s">
        <v>5981</v>
      </c>
      <c r="H2788" s="21" t="s">
        <v>38</v>
      </c>
      <c r="I2788" s="21" t="s">
        <v>23</v>
      </c>
      <c r="J2788" s="21" t="s">
        <v>8663</v>
      </c>
      <c r="K2788" s="21" t="s">
        <v>3106</v>
      </c>
      <c r="L2788" s="21">
        <v>20877</v>
      </c>
      <c r="M2788" s="21" t="s">
        <v>158</v>
      </c>
      <c r="N2788" s="21" t="s">
        <v>1213</v>
      </c>
      <c r="O2788" s="21" t="s">
        <v>28</v>
      </c>
      <c r="P2788" s="21" t="s">
        <v>29</v>
      </c>
      <c r="Q2788" s="21" t="s">
        <v>1214</v>
      </c>
      <c r="R2788" s="22">
        <v>173.94</v>
      </c>
    </row>
    <row r="2789" spans="1:18" x14ac:dyDescent="0.2">
      <c r="A2789" s="21">
        <v>6578</v>
      </c>
      <c r="B2789" s="21" t="s">
        <v>9809</v>
      </c>
      <c r="C2789" s="21" t="s">
        <v>11978</v>
      </c>
      <c r="D2789" s="21" t="s">
        <v>11862</v>
      </c>
      <c r="E2789" s="21" t="s">
        <v>19</v>
      </c>
      <c r="F2789" s="21" t="s">
        <v>1918</v>
      </c>
      <c r="G2789" s="21" t="s">
        <v>1919</v>
      </c>
      <c r="H2789" s="21" t="s">
        <v>22</v>
      </c>
      <c r="I2789" s="21" t="s">
        <v>23</v>
      </c>
      <c r="J2789" s="21" t="s">
        <v>1267</v>
      </c>
      <c r="K2789" s="21" t="s">
        <v>357</v>
      </c>
      <c r="L2789" s="21">
        <v>22204</v>
      </c>
      <c r="M2789" s="21" t="s">
        <v>26</v>
      </c>
      <c r="N2789" s="21" t="s">
        <v>5078</v>
      </c>
      <c r="O2789" s="21" t="s">
        <v>70</v>
      </c>
      <c r="P2789" s="21" t="s">
        <v>71</v>
      </c>
      <c r="Q2789" s="21" t="s">
        <v>5079</v>
      </c>
      <c r="R2789" s="22">
        <v>173.94</v>
      </c>
    </row>
    <row r="2790" spans="1:18" x14ac:dyDescent="0.2">
      <c r="A2790" s="21">
        <v>956</v>
      </c>
      <c r="B2790" s="21" t="s">
        <v>3280</v>
      </c>
      <c r="C2790" s="21" t="s">
        <v>3075</v>
      </c>
      <c r="D2790" s="21" t="s">
        <v>11951</v>
      </c>
      <c r="E2790" s="21" t="s">
        <v>48</v>
      </c>
      <c r="F2790" s="21" t="s">
        <v>3281</v>
      </c>
      <c r="G2790" s="21" t="s">
        <v>3282</v>
      </c>
      <c r="H2790" s="21" t="s">
        <v>22</v>
      </c>
      <c r="I2790" s="21" t="s">
        <v>23</v>
      </c>
      <c r="J2790" s="21" t="s">
        <v>370</v>
      </c>
      <c r="K2790" s="21" t="s">
        <v>1675</v>
      </c>
      <c r="L2790" s="21">
        <v>39212</v>
      </c>
      <c r="M2790" s="21" t="s">
        <v>26</v>
      </c>
      <c r="N2790" s="21" t="s">
        <v>312</v>
      </c>
      <c r="O2790" s="21" t="s">
        <v>43</v>
      </c>
      <c r="P2790" s="21" t="s">
        <v>57</v>
      </c>
      <c r="Q2790" s="21" t="s">
        <v>313</v>
      </c>
      <c r="R2790" s="22">
        <v>173.8</v>
      </c>
    </row>
    <row r="2791" spans="1:18" x14ac:dyDescent="0.2">
      <c r="A2791" s="21">
        <v>4504</v>
      </c>
      <c r="B2791" s="21" t="s">
        <v>8329</v>
      </c>
      <c r="C2791" s="21" t="s">
        <v>1592</v>
      </c>
      <c r="D2791" s="21" t="s">
        <v>2710</v>
      </c>
      <c r="E2791" s="21" t="s">
        <v>48</v>
      </c>
      <c r="F2791" s="21" t="s">
        <v>3897</v>
      </c>
      <c r="G2791" s="21" t="s">
        <v>3898</v>
      </c>
      <c r="H2791" s="21" t="s">
        <v>105</v>
      </c>
      <c r="I2791" s="21" t="s">
        <v>23</v>
      </c>
      <c r="J2791" s="21" t="s">
        <v>39</v>
      </c>
      <c r="K2791" s="21" t="s">
        <v>40</v>
      </c>
      <c r="L2791" s="21">
        <v>90045</v>
      </c>
      <c r="M2791" s="21" t="s">
        <v>41</v>
      </c>
      <c r="N2791" s="21" t="s">
        <v>8330</v>
      </c>
      <c r="O2791" s="21" t="s">
        <v>70</v>
      </c>
      <c r="P2791" s="21" t="s">
        <v>71</v>
      </c>
      <c r="Q2791" s="21" t="s">
        <v>8331</v>
      </c>
      <c r="R2791" s="22">
        <v>173.65600000000001</v>
      </c>
    </row>
    <row r="2792" spans="1:18" x14ac:dyDescent="0.2">
      <c r="A2792" s="21">
        <v>6050</v>
      </c>
      <c r="B2792" s="21" t="s">
        <v>9477</v>
      </c>
      <c r="C2792" s="21" t="s">
        <v>399</v>
      </c>
      <c r="D2792" s="21" t="s">
        <v>308</v>
      </c>
      <c r="E2792" s="21" t="s">
        <v>206</v>
      </c>
      <c r="F2792" s="21" t="s">
        <v>1971</v>
      </c>
      <c r="G2792" s="21" t="s">
        <v>1972</v>
      </c>
      <c r="H2792" s="21" t="s">
        <v>22</v>
      </c>
      <c r="I2792" s="21" t="s">
        <v>23</v>
      </c>
      <c r="J2792" s="21" t="s">
        <v>202</v>
      </c>
      <c r="K2792" s="21" t="s">
        <v>107</v>
      </c>
      <c r="L2792" s="21">
        <v>77036</v>
      </c>
      <c r="M2792" s="21" t="s">
        <v>108</v>
      </c>
      <c r="N2792" s="21" t="s">
        <v>8509</v>
      </c>
      <c r="O2792" s="21" t="s">
        <v>43</v>
      </c>
      <c r="P2792" s="21" t="s">
        <v>91</v>
      </c>
      <c r="Q2792" s="21" t="s">
        <v>8510</v>
      </c>
      <c r="R2792" s="22">
        <v>173.488</v>
      </c>
    </row>
    <row r="2793" spans="1:18" x14ac:dyDescent="0.2">
      <c r="A2793" s="21">
        <v>9476</v>
      </c>
      <c r="B2793" s="21" t="s">
        <v>11514</v>
      </c>
      <c r="C2793" s="21" t="s">
        <v>707</v>
      </c>
      <c r="D2793" s="21" t="s">
        <v>12202</v>
      </c>
      <c r="E2793" s="21" t="s">
        <v>19</v>
      </c>
      <c r="F2793" s="21" t="s">
        <v>297</v>
      </c>
      <c r="G2793" s="21" t="s">
        <v>298</v>
      </c>
      <c r="H2793" s="21" t="s">
        <v>38</v>
      </c>
      <c r="I2793" s="21" t="s">
        <v>23</v>
      </c>
      <c r="J2793" s="21" t="s">
        <v>341</v>
      </c>
      <c r="K2793" s="21" t="s">
        <v>232</v>
      </c>
      <c r="L2793" s="21">
        <v>60653</v>
      </c>
      <c r="M2793" s="21" t="s">
        <v>108</v>
      </c>
      <c r="N2793" s="21" t="s">
        <v>4598</v>
      </c>
      <c r="O2793" s="21" t="s">
        <v>43</v>
      </c>
      <c r="P2793" s="21" t="s">
        <v>91</v>
      </c>
      <c r="Q2793" s="21" t="s">
        <v>4599</v>
      </c>
      <c r="R2793" s="22">
        <v>173.488</v>
      </c>
    </row>
    <row r="2794" spans="1:18" x14ac:dyDescent="0.2">
      <c r="A2794" s="21">
        <v>4707</v>
      </c>
      <c r="B2794" s="21" t="s">
        <v>8498</v>
      </c>
      <c r="C2794" s="21" t="s">
        <v>5332</v>
      </c>
      <c r="D2794" s="21" t="s">
        <v>4904</v>
      </c>
      <c r="E2794" s="21" t="s">
        <v>206</v>
      </c>
      <c r="F2794" s="21" t="s">
        <v>1474</v>
      </c>
      <c r="G2794" s="21" t="s">
        <v>1475</v>
      </c>
      <c r="H2794" s="21" t="s">
        <v>22</v>
      </c>
      <c r="I2794" s="21" t="s">
        <v>23</v>
      </c>
      <c r="J2794" s="21" t="s">
        <v>8499</v>
      </c>
      <c r="K2794" s="21" t="s">
        <v>844</v>
      </c>
      <c r="L2794" s="21">
        <v>6708</v>
      </c>
      <c r="M2794" s="21" t="s">
        <v>158</v>
      </c>
      <c r="N2794" s="21" t="s">
        <v>3488</v>
      </c>
      <c r="O2794" s="21" t="s">
        <v>28</v>
      </c>
      <c r="P2794" s="21" t="s">
        <v>64</v>
      </c>
      <c r="Q2794" s="21" t="s">
        <v>3489</v>
      </c>
      <c r="R2794" s="22">
        <v>173.24</v>
      </c>
    </row>
    <row r="2795" spans="1:18" x14ac:dyDescent="0.2">
      <c r="A2795" s="21">
        <v>4051</v>
      </c>
      <c r="B2795" s="21" t="s">
        <v>7937</v>
      </c>
      <c r="C2795" s="21" t="s">
        <v>904</v>
      </c>
      <c r="D2795" s="21" t="s">
        <v>3099</v>
      </c>
      <c r="E2795" s="21" t="s">
        <v>19</v>
      </c>
      <c r="F2795" s="21" t="s">
        <v>6614</v>
      </c>
      <c r="G2795" s="21" t="s">
        <v>6615</v>
      </c>
      <c r="H2795" s="21" t="s">
        <v>22</v>
      </c>
      <c r="I2795" s="21" t="s">
        <v>23</v>
      </c>
      <c r="J2795" s="21" t="s">
        <v>299</v>
      </c>
      <c r="K2795" s="21" t="s">
        <v>300</v>
      </c>
      <c r="L2795" s="21">
        <v>10011</v>
      </c>
      <c r="M2795" s="21" t="s">
        <v>158</v>
      </c>
      <c r="N2795" s="21" t="s">
        <v>1221</v>
      </c>
      <c r="O2795" s="21" t="s">
        <v>28</v>
      </c>
      <c r="P2795" s="21" t="s">
        <v>32</v>
      </c>
      <c r="Q2795" s="21" t="s">
        <v>1222</v>
      </c>
      <c r="R2795" s="22">
        <v>172.76400000000001</v>
      </c>
    </row>
    <row r="2796" spans="1:18" x14ac:dyDescent="0.2">
      <c r="A2796" s="21">
        <v>8707</v>
      </c>
      <c r="B2796" s="21" t="s">
        <v>11059</v>
      </c>
      <c r="C2796" s="21" t="s">
        <v>11769</v>
      </c>
      <c r="D2796" s="21" t="s">
        <v>1010</v>
      </c>
      <c r="E2796" s="21" t="s">
        <v>48</v>
      </c>
      <c r="F2796" s="21" t="s">
        <v>4282</v>
      </c>
      <c r="G2796" s="21" t="s">
        <v>4283</v>
      </c>
      <c r="H2796" s="21" t="s">
        <v>105</v>
      </c>
      <c r="I2796" s="21" t="s">
        <v>23</v>
      </c>
      <c r="J2796" s="21" t="s">
        <v>299</v>
      </c>
      <c r="K2796" s="21" t="s">
        <v>300</v>
      </c>
      <c r="L2796" s="21">
        <v>10009</v>
      </c>
      <c r="M2796" s="21" t="s">
        <v>158</v>
      </c>
      <c r="N2796" s="21" t="s">
        <v>4392</v>
      </c>
      <c r="O2796" s="21" t="s">
        <v>28</v>
      </c>
      <c r="P2796" s="21" t="s">
        <v>32</v>
      </c>
      <c r="Q2796" s="21" t="s">
        <v>4393</v>
      </c>
      <c r="R2796" s="22">
        <v>172.76400000000001</v>
      </c>
    </row>
    <row r="2797" spans="1:18" x14ac:dyDescent="0.2">
      <c r="A2797" s="21">
        <v>9528</v>
      </c>
      <c r="B2797" s="21" t="s">
        <v>11548</v>
      </c>
      <c r="C2797" s="21" t="s">
        <v>11875</v>
      </c>
      <c r="D2797" s="21" t="s">
        <v>12136</v>
      </c>
      <c r="E2797" s="21" t="s">
        <v>206</v>
      </c>
      <c r="F2797" s="21" t="s">
        <v>5748</v>
      </c>
      <c r="G2797" s="21" t="s">
        <v>5749</v>
      </c>
      <c r="H2797" s="21" t="s">
        <v>105</v>
      </c>
      <c r="I2797" s="21" t="s">
        <v>23</v>
      </c>
      <c r="J2797" s="21" t="s">
        <v>96</v>
      </c>
      <c r="K2797" s="21" t="s">
        <v>97</v>
      </c>
      <c r="L2797" s="21">
        <v>98115</v>
      </c>
      <c r="M2797" s="21" t="s">
        <v>41</v>
      </c>
      <c r="N2797" s="21" t="s">
        <v>1683</v>
      </c>
      <c r="O2797" s="21" t="s">
        <v>43</v>
      </c>
      <c r="P2797" s="21" t="s">
        <v>74</v>
      </c>
      <c r="Q2797" s="21" t="s">
        <v>1684</v>
      </c>
      <c r="R2797" s="22">
        <v>172.75200000000001</v>
      </c>
    </row>
    <row r="2798" spans="1:18" x14ac:dyDescent="0.2">
      <c r="A2798" s="21">
        <v>5379</v>
      </c>
      <c r="B2798" s="21" t="s">
        <v>8993</v>
      </c>
      <c r="C2798" s="21" t="s">
        <v>11724</v>
      </c>
      <c r="D2798" s="21" t="s">
        <v>12174</v>
      </c>
      <c r="E2798" s="21" t="s">
        <v>206</v>
      </c>
      <c r="F2798" s="21" t="s">
        <v>2283</v>
      </c>
      <c r="G2798" s="21" t="s">
        <v>2284</v>
      </c>
      <c r="H2798" s="21" t="s">
        <v>38</v>
      </c>
      <c r="I2798" s="21" t="s">
        <v>23</v>
      </c>
      <c r="J2798" s="21" t="s">
        <v>156</v>
      </c>
      <c r="K2798" s="21" t="s">
        <v>157</v>
      </c>
      <c r="L2798" s="21">
        <v>19134</v>
      </c>
      <c r="M2798" s="21" t="s">
        <v>158</v>
      </c>
      <c r="N2798" s="21" t="s">
        <v>1761</v>
      </c>
      <c r="O2798" s="21" t="s">
        <v>43</v>
      </c>
      <c r="P2798" s="21" t="s">
        <v>57</v>
      </c>
      <c r="Q2798" s="21" t="s">
        <v>1762</v>
      </c>
      <c r="R2798" s="22">
        <v>172.73599999999999</v>
      </c>
    </row>
    <row r="2799" spans="1:18" x14ac:dyDescent="0.2">
      <c r="A2799" s="21">
        <v>3994</v>
      </c>
      <c r="B2799" s="21" t="s">
        <v>7891</v>
      </c>
      <c r="C2799" s="21" t="s">
        <v>12030</v>
      </c>
      <c r="D2799" s="21" t="s">
        <v>11723</v>
      </c>
      <c r="E2799" s="21" t="s">
        <v>48</v>
      </c>
      <c r="F2799" s="21" t="s">
        <v>1027</v>
      </c>
      <c r="G2799" s="21" t="s">
        <v>1028</v>
      </c>
      <c r="H2799" s="21" t="s">
        <v>38</v>
      </c>
      <c r="I2799" s="21" t="s">
        <v>23</v>
      </c>
      <c r="J2799" s="21" t="s">
        <v>1017</v>
      </c>
      <c r="K2799" s="21" t="s">
        <v>52</v>
      </c>
      <c r="L2799" s="21">
        <v>33614</v>
      </c>
      <c r="M2799" s="21" t="s">
        <v>26</v>
      </c>
      <c r="N2799" s="21" t="s">
        <v>4022</v>
      </c>
      <c r="O2799" s="21" t="s">
        <v>43</v>
      </c>
      <c r="P2799" s="21" t="s">
        <v>67</v>
      </c>
      <c r="Q2799" s="21" t="s">
        <v>4023</v>
      </c>
      <c r="R2799" s="22">
        <v>172.70400000000001</v>
      </c>
    </row>
    <row r="2800" spans="1:18" x14ac:dyDescent="0.2">
      <c r="A2800" s="21">
        <v>1178</v>
      </c>
      <c r="B2800" s="21" t="s">
        <v>3824</v>
      </c>
      <c r="C2800" s="21" t="s">
        <v>11746</v>
      </c>
      <c r="D2800" s="21" t="s">
        <v>11714</v>
      </c>
      <c r="E2800" s="21" t="s">
        <v>48</v>
      </c>
      <c r="F2800" s="21" t="s">
        <v>375</v>
      </c>
      <c r="G2800" s="21" t="s">
        <v>376</v>
      </c>
      <c r="H2800" s="21" t="s">
        <v>22</v>
      </c>
      <c r="I2800" s="21" t="s">
        <v>23</v>
      </c>
      <c r="J2800" s="21" t="s">
        <v>3825</v>
      </c>
      <c r="K2800" s="21" t="s">
        <v>3106</v>
      </c>
      <c r="L2800" s="21">
        <v>20852</v>
      </c>
      <c r="M2800" s="21" t="s">
        <v>158</v>
      </c>
      <c r="N2800" s="21" t="s">
        <v>3826</v>
      </c>
      <c r="O2800" s="21" t="s">
        <v>28</v>
      </c>
      <c r="P2800" s="21" t="s">
        <v>32</v>
      </c>
      <c r="Q2800" s="21" t="s">
        <v>3827</v>
      </c>
      <c r="R2800" s="22">
        <v>172.5</v>
      </c>
    </row>
    <row r="2801" spans="1:18" x14ac:dyDescent="0.2">
      <c r="A2801" s="21">
        <v>4398</v>
      </c>
      <c r="B2801" s="21" t="s">
        <v>8252</v>
      </c>
      <c r="C2801" s="21" t="s">
        <v>12211</v>
      </c>
      <c r="D2801" s="21" t="s">
        <v>11969</v>
      </c>
      <c r="E2801" s="21" t="s">
        <v>48</v>
      </c>
      <c r="F2801" s="21" t="s">
        <v>2390</v>
      </c>
      <c r="G2801" s="21" t="s">
        <v>2391</v>
      </c>
      <c r="H2801" s="21" t="s">
        <v>22</v>
      </c>
      <c r="I2801" s="21" t="s">
        <v>23</v>
      </c>
      <c r="J2801" s="21" t="s">
        <v>156</v>
      </c>
      <c r="K2801" s="21" t="s">
        <v>157</v>
      </c>
      <c r="L2801" s="21">
        <v>19120</v>
      </c>
      <c r="M2801" s="21" t="s">
        <v>158</v>
      </c>
      <c r="N2801" s="21" t="s">
        <v>3616</v>
      </c>
      <c r="O2801" s="21" t="s">
        <v>28</v>
      </c>
      <c r="P2801" s="21" t="s">
        <v>32</v>
      </c>
      <c r="Q2801" s="21" t="s">
        <v>3617</v>
      </c>
      <c r="R2801" s="22">
        <v>172.18600000000001</v>
      </c>
    </row>
    <row r="2802" spans="1:18" x14ac:dyDescent="0.2">
      <c r="A2802" s="21">
        <v>7410</v>
      </c>
      <c r="B2802" s="21" t="s">
        <v>10322</v>
      </c>
      <c r="C2802" s="21" t="s">
        <v>12025</v>
      </c>
      <c r="D2802" s="21" t="s">
        <v>12151</v>
      </c>
      <c r="E2802" s="21" t="s">
        <v>48</v>
      </c>
      <c r="F2802" s="21" t="s">
        <v>3428</v>
      </c>
      <c r="G2802" s="21" t="s">
        <v>3429</v>
      </c>
      <c r="H2802" s="21" t="s">
        <v>22</v>
      </c>
      <c r="I2802" s="21" t="s">
        <v>23</v>
      </c>
      <c r="J2802" s="21" t="s">
        <v>3216</v>
      </c>
      <c r="K2802" s="21" t="s">
        <v>564</v>
      </c>
      <c r="L2802" s="21">
        <v>43615</v>
      </c>
      <c r="M2802" s="21" t="s">
        <v>158</v>
      </c>
      <c r="N2802" s="21" t="s">
        <v>8306</v>
      </c>
      <c r="O2802" s="21" t="s">
        <v>28</v>
      </c>
      <c r="P2802" s="21" t="s">
        <v>54</v>
      </c>
      <c r="Q2802" s="21" t="s">
        <v>8307</v>
      </c>
      <c r="R2802" s="22">
        <v>172.11</v>
      </c>
    </row>
    <row r="2803" spans="1:18" x14ac:dyDescent="0.2">
      <c r="A2803" s="21">
        <v>1559</v>
      </c>
      <c r="B2803" s="21" t="s">
        <v>4664</v>
      </c>
      <c r="C2803" s="21" t="s">
        <v>1957</v>
      </c>
      <c r="D2803" s="21" t="s">
        <v>4665</v>
      </c>
      <c r="E2803" s="21" t="s">
        <v>19</v>
      </c>
      <c r="F2803" s="21" t="s">
        <v>1855</v>
      </c>
      <c r="G2803" s="21" t="s">
        <v>1856</v>
      </c>
      <c r="H2803" s="21" t="s">
        <v>22</v>
      </c>
      <c r="I2803" s="21" t="s">
        <v>23</v>
      </c>
      <c r="J2803" s="21" t="s">
        <v>96</v>
      </c>
      <c r="K2803" s="21" t="s">
        <v>97</v>
      </c>
      <c r="L2803" s="21">
        <v>98103</v>
      </c>
      <c r="M2803" s="21" t="s">
        <v>41</v>
      </c>
      <c r="N2803" s="21" t="s">
        <v>4315</v>
      </c>
      <c r="O2803" s="21" t="s">
        <v>28</v>
      </c>
      <c r="P2803" s="21" t="s">
        <v>54</v>
      </c>
      <c r="Q2803" s="21" t="s">
        <v>3712</v>
      </c>
      <c r="R2803" s="22">
        <v>171.96</v>
      </c>
    </row>
    <row r="2804" spans="1:18" x14ac:dyDescent="0.2">
      <c r="A2804" s="21">
        <v>4269</v>
      </c>
      <c r="B2804" s="21" t="s">
        <v>8138</v>
      </c>
      <c r="C2804" s="21" t="s">
        <v>12024</v>
      </c>
      <c r="D2804" s="21" t="s">
        <v>11923</v>
      </c>
      <c r="E2804" s="21" t="s">
        <v>48</v>
      </c>
      <c r="F2804" s="21" t="s">
        <v>2064</v>
      </c>
      <c r="G2804" s="21" t="s">
        <v>2065</v>
      </c>
      <c r="H2804" s="21" t="s">
        <v>22</v>
      </c>
      <c r="I2804" s="21" t="s">
        <v>23</v>
      </c>
      <c r="J2804" s="21" t="s">
        <v>202</v>
      </c>
      <c r="K2804" s="21" t="s">
        <v>107</v>
      </c>
      <c r="L2804" s="21">
        <v>77036</v>
      </c>
      <c r="M2804" s="21" t="s">
        <v>108</v>
      </c>
      <c r="N2804" s="21" t="s">
        <v>6998</v>
      </c>
      <c r="O2804" s="21" t="s">
        <v>70</v>
      </c>
      <c r="P2804" s="21" t="s">
        <v>175</v>
      </c>
      <c r="Q2804" s="21" t="s">
        <v>6999</v>
      </c>
      <c r="R2804" s="22">
        <v>171.96</v>
      </c>
    </row>
    <row r="2805" spans="1:18" x14ac:dyDescent="0.2">
      <c r="A2805" s="21">
        <v>151</v>
      </c>
      <c r="B2805" s="21" t="s">
        <v>687</v>
      </c>
      <c r="C2805" s="21" t="s">
        <v>11714</v>
      </c>
      <c r="D2805" s="21" t="s">
        <v>11718</v>
      </c>
      <c r="E2805" s="21" t="s">
        <v>48</v>
      </c>
      <c r="F2805" s="21" t="s">
        <v>688</v>
      </c>
      <c r="G2805" s="21" t="s">
        <v>689</v>
      </c>
      <c r="H2805" s="21" t="s">
        <v>38</v>
      </c>
      <c r="I2805" s="21" t="s">
        <v>23</v>
      </c>
      <c r="J2805" s="21" t="s">
        <v>690</v>
      </c>
      <c r="K2805" s="21" t="s">
        <v>118</v>
      </c>
      <c r="L2805" s="21">
        <v>53132</v>
      </c>
      <c r="M2805" s="21" t="s">
        <v>108</v>
      </c>
      <c r="N2805" s="21" t="s">
        <v>695</v>
      </c>
      <c r="O2805" s="21" t="s">
        <v>43</v>
      </c>
      <c r="P2805" s="21" t="s">
        <v>74</v>
      </c>
      <c r="Q2805" s="21" t="s">
        <v>696</v>
      </c>
      <c r="R2805" s="22">
        <v>171.55</v>
      </c>
    </row>
    <row r="2806" spans="1:18" x14ac:dyDescent="0.2">
      <c r="A2806" s="21">
        <v>3040</v>
      </c>
      <c r="B2806" s="21" t="s">
        <v>6958</v>
      </c>
      <c r="C2806" s="21" t="s">
        <v>12095</v>
      </c>
      <c r="D2806" s="21" t="s">
        <v>11839</v>
      </c>
      <c r="E2806" s="21" t="s">
        <v>48</v>
      </c>
      <c r="F2806" s="21" t="s">
        <v>4189</v>
      </c>
      <c r="G2806" s="21" t="s">
        <v>4190</v>
      </c>
      <c r="H2806" s="21" t="s">
        <v>38</v>
      </c>
      <c r="I2806" s="21" t="s">
        <v>23</v>
      </c>
      <c r="J2806" s="21" t="s">
        <v>678</v>
      </c>
      <c r="K2806" s="21" t="s">
        <v>40</v>
      </c>
      <c r="L2806" s="21">
        <v>91104</v>
      </c>
      <c r="M2806" s="21" t="s">
        <v>41</v>
      </c>
      <c r="N2806" s="21" t="s">
        <v>3180</v>
      </c>
      <c r="O2806" s="21" t="s">
        <v>28</v>
      </c>
      <c r="P2806" s="21" t="s">
        <v>54</v>
      </c>
      <c r="Q2806" s="21" t="s">
        <v>3181</v>
      </c>
      <c r="R2806" s="22">
        <v>171.28800000000001</v>
      </c>
    </row>
    <row r="2807" spans="1:18" x14ac:dyDescent="0.2">
      <c r="A2807" s="21">
        <v>4510</v>
      </c>
      <c r="B2807" s="21" t="s">
        <v>8332</v>
      </c>
      <c r="C2807" s="21" t="s">
        <v>2339</v>
      </c>
      <c r="D2807" s="21" t="s">
        <v>1463</v>
      </c>
      <c r="E2807" s="21" t="s">
        <v>48</v>
      </c>
      <c r="F2807" s="21" t="s">
        <v>8333</v>
      </c>
      <c r="G2807" s="21" t="s">
        <v>8334</v>
      </c>
      <c r="H2807" s="21" t="s">
        <v>22</v>
      </c>
      <c r="I2807" s="21" t="s">
        <v>23</v>
      </c>
      <c r="J2807" s="21" t="s">
        <v>39</v>
      </c>
      <c r="K2807" s="21" t="s">
        <v>40</v>
      </c>
      <c r="L2807" s="21">
        <v>90036</v>
      </c>
      <c r="M2807" s="21" t="s">
        <v>41</v>
      </c>
      <c r="N2807" s="21" t="s">
        <v>3180</v>
      </c>
      <c r="O2807" s="21" t="s">
        <v>28</v>
      </c>
      <c r="P2807" s="21" t="s">
        <v>54</v>
      </c>
      <c r="Q2807" s="21" t="s">
        <v>3181</v>
      </c>
      <c r="R2807" s="22">
        <v>171.28800000000001</v>
      </c>
    </row>
    <row r="2808" spans="1:18" x14ac:dyDescent="0.2">
      <c r="A2808" s="21">
        <v>4884</v>
      </c>
      <c r="B2808" s="21" t="s">
        <v>8638</v>
      </c>
      <c r="C2808" s="21" t="s">
        <v>11818</v>
      </c>
      <c r="D2808" s="21" t="s">
        <v>8639</v>
      </c>
      <c r="E2808" s="21" t="s">
        <v>48</v>
      </c>
      <c r="F2808" s="21" t="s">
        <v>1112</v>
      </c>
      <c r="G2808" s="21" t="s">
        <v>1113</v>
      </c>
      <c r="H2808" s="21" t="s">
        <v>22</v>
      </c>
      <c r="I2808" s="21" t="s">
        <v>23</v>
      </c>
      <c r="J2808" s="21" t="s">
        <v>2127</v>
      </c>
      <c r="K2808" s="21" t="s">
        <v>40</v>
      </c>
      <c r="L2808" s="21">
        <v>92804</v>
      </c>
      <c r="M2808" s="21" t="s">
        <v>41</v>
      </c>
      <c r="N2808" s="21" t="s">
        <v>8085</v>
      </c>
      <c r="O2808" s="21" t="s">
        <v>43</v>
      </c>
      <c r="P2808" s="21" t="s">
        <v>74</v>
      </c>
      <c r="Q2808" s="21" t="s">
        <v>8086</v>
      </c>
      <c r="R2808" s="22">
        <v>171.2</v>
      </c>
    </row>
    <row r="2809" spans="1:18" x14ac:dyDescent="0.2">
      <c r="A2809" s="21">
        <v>8262</v>
      </c>
      <c r="B2809" s="21" t="s">
        <v>10778</v>
      </c>
      <c r="C2809" s="21" t="s">
        <v>1858</v>
      </c>
      <c r="D2809" s="21" t="s">
        <v>1858</v>
      </c>
      <c r="E2809" s="21" t="s">
        <v>1452</v>
      </c>
      <c r="F2809" s="21" t="s">
        <v>3584</v>
      </c>
      <c r="G2809" s="21" t="s">
        <v>3585</v>
      </c>
      <c r="H2809" s="21" t="s">
        <v>105</v>
      </c>
      <c r="I2809" s="21" t="s">
        <v>23</v>
      </c>
      <c r="J2809" s="21" t="s">
        <v>639</v>
      </c>
      <c r="K2809" s="21" t="s">
        <v>266</v>
      </c>
      <c r="L2809" s="21">
        <v>48066</v>
      </c>
      <c r="M2809" s="21" t="s">
        <v>108</v>
      </c>
      <c r="N2809" s="21" t="s">
        <v>6225</v>
      </c>
      <c r="O2809" s="21" t="s">
        <v>43</v>
      </c>
      <c r="P2809" s="21" t="s">
        <v>57</v>
      </c>
      <c r="Q2809" s="21" t="s">
        <v>6226</v>
      </c>
      <c r="R2809" s="22">
        <v>171.04</v>
      </c>
    </row>
    <row r="2810" spans="1:18" x14ac:dyDescent="0.2">
      <c r="A2810" s="21">
        <v>7672</v>
      </c>
      <c r="B2810" s="21" t="s">
        <v>10450</v>
      </c>
      <c r="C2810" s="21" t="s">
        <v>1521</v>
      </c>
      <c r="D2810" s="21" t="s">
        <v>2322</v>
      </c>
      <c r="E2810" s="21" t="s">
        <v>19</v>
      </c>
      <c r="F2810" s="21" t="s">
        <v>200</v>
      </c>
      <c r="G2810" s="21" t="s">
        <v>201</v>
      </c>
      <c r="H2810" s="21" t="s">
        <v>105</v>
      </c>
      <c r="I2810" s="21" t="s">
        <v>23</v>
      </c>
      <c r="J2810" s="21" t="s">
        <v>4623</v>
      </c>
      <c r="K2810" s="21" t="s">
        <v>1402</v>
      </c>
      <c r="L2810" s="21">
        <v>2149</v>
      </c>
      <c r="M2810" s="21" t="s">
        <v>158</v>
      </c>
      <c r="N2810" s="21" t="s">
        <v>7293</v>
      </c>
      <c r="O2810" s="21" t="s">
        <v>28</v>
      </c>
      <c r="P2810" s="21" t="s">
        <v>29</v>
      </c>
      <c r="Q2810" s="21" t="s">
        <v>7294</v>
      </c>
      <c r="R2810" s="22">
        <v>170.98</v>
      </c>
    </row>
    <row r="2811" spans="1:18" x14ac:dyDescent="0.2">
      <c r="A2811" s="21">
        <v>3841</v>
      </c>
      <c r="B2811" s="21" t="s">
        <v>7728</v>
      </c>
      <c r="C2811" s="21" t="s">
        <v>6013</v>
      </c>
      <c r="D2811" s="21" t="s">
        <v>12198</v>
      </c>
      <c r="E2811" s="21" t="s">
        <v>48</v>
      </c>
      <c r="F2811" s="21" t="s">
        <v>327</v>
      </c>
      <c r="G2811" s="21" t="s">
        <v>328</v>
      </c>
      <c r="H2811" s="21" t="s">
        <v>22</v>
      </c>
      <c r="I2811" s="21" t="s">
        <v>23</v>
      </c>
      <c r="J2811" s="21" t="s">
        <v>4569</v>
      </c>
      <c r="K2811" s="21" t="s">
        <v>1567</v>
      </c>
      <c r="L2811" s="21">
        <v>89031</v>
      </c>
      <c r="M2811" s="21" t="s">
        <v>41</v>
      </c>
      <c r="N2811" s="21" t="s">
        <v>7729</v>
      </c>
      <c r="O2811" s="21" t="s">
        <v>70</v>
      </c>
      <c r="P2811" s="21" t="s">
        <v>175</v>
      </c>
      <c r="Q2811" s="21" t="s">
        <v>7730</v>
      </c>
      <c r="R2811" s="22">
        <v>170.97</v>
      </c>
    </row>
    <row r="2812" spans="1:18" x14ac:dyDescent="0.2">
      <c r="A2812" s="21">
        <v>1579</v>
      </c>
      <c r="B2812" s="21" t="s">
        <v>4717</v>
      </c>
      <c r="C2812" s="21" t="s">
        <v>4718</v>
      </c>
      <c r="D2812" s="21" t="s">
        <v>11976</v>
      </c>
      <c r="E2812" s="21" t="s">
        <v>206</v>
      </c>
      <c r="F2812" s="21" t="s">
        <v>2770</v>
      </c>
      <c r="G2812" s="21" t="s">
        <v>2771</v>
      </c>
      <c r="H2812" s="21" t="s">
        <v>22</v>
      </c>
      <c r="I2812" s="21" t="s">
        <v>23</v>
      </c>
      <c r="J2812" s="21" t="s">
        <v>299</v>
      </c>
      <c r="K2812" s="21" t="s">
        <v>300</v>
      </c>
      <c r="L2812" s="21">
        <v>10011</v>
      </c>
      <c r="M2812" s="21" t="s">
        <v>158</v>
      </c>
      <c r="N2812" s="21" t="s">
        <v>4719</v>
      </c>
      <c r="O2812" s="21" t="s">
        <v>43</v>
      </c>
      <c r="P2812" s="21" t="s">
        <v>77</v>
      </c>
      <c r="Q2812" s="21" t="s">
        <v>4720</v>
      </c>
      <c r="R2812" s="22">
        <v>170.88</v>
      </c>
    </row>
    <row r="2813" spans="1:18" x14ac:dyDescent="0.2">
      <c r="A2813" s="21">
        <v>7562</v>
      </c>
      <c r="B2813" s="21" t="s">
        <v>10390</v>
      </c>
      <c r="C2813" s="21" t="s">
        <v>4364</v>
      </c>
      <c r="D2813" s="21" t="s">
        <v>11924</v>
      </c>
      <c r="E2813" s="21" t="s">
        <v>206</v>
      </c>
      <c r="F2813" s="21" t="s">
        <v>2021</v>
      </c>
      <c r="G2813" s="21" t="s">
        <v>2022</v>
      </c>
      <c r="H2813" s="21" t="s">
        <v>22</v>
      </c>
      <c r="I2813" s="21" t="s">
        <v>23</v>
      </c>
      <c r="J2813" s="21" t="s">
        <v>2795</v>
      </c>
      <c r="K2813" s="21" t="s">
        <v>157</v>
      </c>
      <c r="L2813" s="21">
        <v>17602</v>
      </c>
      <c r="M2813" s="21" t="s">
        <v>158</v>
      </c>
      <c r="N2813" s="21" t="s">
        <v>31</v>
      </c>
      <c r="O2813" s="21" t="s">
        <v>28</v>
      </c>
      <c r="P2813" s="21" t="s">
        <v>32</v>
      </c>
      <c r="Q2813" s="21" t="s">
        <v>33</v>
      </c>
      <c r="R2813" s="22">
        <v>170.786</v>
      </c>
    </row>
    <row r="2814" spans="1:18" x14ac:dyDescent="0.2">
      <c r="A2814" s="21">
        <v>3842</v>
      </c>
      <c r="B2814" s="21" t="s">
        <v>7731</v>
      </c>
      <c r="C2814" s="21" t="s">
        <v>12148</v>
      </c>
      <c r="D2814" s="21" t="s">
        <v>12199</v>
      </c>
      <c r="E2814" s="21" t="s">
        <v>48</v>
      </c>
      <c r="F2814" s="21" t="s">
        <v>7732</v>
      </c>
      <c r="G2814" s="21" t="s">
        <v>7733</v>
      </c>
      <c r="H2814" s="21" t="s">
        <v>38</v>
      </c>
      <c r="I2814" s="21" t="s">
        <v>23</v>
      </c>
      <c r="J2814" s="21" t="s">
        <v>581</v>
      </c>
      <c r="K2814" s="21" t="s">
        <v>378</v>
      </c>
      <c r="L2814" s="21">
        <v>37620</v>
      </c>
      <c r="M2814" s="21" t="s">
        <v>26</v>
      </c>
      <c r="N2814" s="21" t="s">
        <v>2076</v>
      </c>
      <c r="O2814" s="21" t="s">
        <v>28</v>
      </c>
      <c r="P2814" s="21" t="s">
        <v>32</v>
      </c>
      <c r="Q2814" s="21" t="s">
        <v>2077</v>
      </c>
      <c r="R2814" s="22">
        <v>170.352</v>
      </c>
    </row>
    <row r="2815" spans="1:18" x14ac:dyDescent="0.2">
      <c r="A2815" s="21">
        <v>5164</v>
      </c>
      <c r="B2815" s="21" t="s">
        <v>8844</v>
      </c>
      <c r="C2815" s="21" t="s">
        <v>11965</v>
      </c>
      <c r="D2815" s="21" t="s">
        <v>12105</v>
      </c>
      <c r="E2815" s="21" t="s">
        <v>48</v>
      </c>
      <c r="F2815" s="21" t="s">
        <v>7184</v>
      </c>
      <c r="G2815" s="21" t="s">
        <v>7185</v>
      </c>
      <c r="H2815" s="21" t="s">
        <v>22</v>
      </c>
      <c r="I2815" s="21" t="s">
        <v>23</v>
      </c>
      <c r="J2815" s="21" t="s">
        <v>678</v>
      </c>
      <c r="K2815" s="21" t="s">
        <v>40</v>
      </c>
      <c r="L2815" s="21">
        <v>91104</v>
      </c>
      <c r="M2815" s="21" t="s">
        <v>41</v>
      </c>
      <c r="N2815" s="21" t="s">
        <v>316</v>
      </c>
      <c r="O2815" s="21" t="s">
        <v>28</v>
      </c>
      <c r="P2815" s="21" t="s">
        <v>32</v>
      </c>
      <c r="Q2815" s="21" t="s">
        <v>317</v>
      </c>
      <c r="R2815" s="22">
        <v>170.352</v>
      </c>
    </row>
    <row r="2816" spans="1:18" x14ac:dyDescent="0.2">
      <c r="A2816" s="21">
        <v>6577</v>
      </c>
      <c r="B2816" s="21" t="s">
        <v>9808</v>
      </c>
      <c r="C2816" s="21" t="s">
        <v>12002</v>
      </c>
      <c r="D2816" s="21" t="s">
        <v>11818</v>
      </c>
      <c r="E2816" s="21" t="s">
        <v>48</v>
      </c>
      <c r="F2816" s="21" t="s">
        <v>7691</v>
      </c>
      <c r="G2816" s="21" t="s">
        <v>7692</v>
      </c>
      <c r="H2816" s="21" t="s">
        <v>22</v>
      </c>
      <c r="I2816" s="21" t="s">
        <v>23</v>
      </c>
      <c r="J2816" s="21" t="s">
        <v>39</v>
      </c>
      <c r="K2816" s="21" t="s">
        <v>40</v>
      </c>
      <c r="L2816" s="21">
        <v>90008</v>
      </c>
      <c r="M2816" s="21" t="s">
        <v>41</v>
      </c>
      <c r="N2816" s="21" t="s">
        <v>316</v>
      </c>
      <c r="O2816" s="21" t="s">
        <v>28</v>
      </c>
      <c r="P2816" s="21" t="s">
        <v>32</v>
      </c>
      <c r="Q2816" s="21" t="s">
        <v>317</v>
      </c>
      <c r="R2816" s="22">
        <v>170.352</v>
      </c>
    </row>
    <row r="2817" spans="1:18" x14ac:dyDescent="0.2">
      <c r="A2817" s="21">
        <v>7170</v>
      </c>
      <c r="B2817" s="21" t="s">
        <v>10173</v>
      </c>
      <c r="C2817" s="21" t="s">
        <v>1871</v>
      </c>
      <c r="D2817" s="21" t="s">
        <v>7009</v>
      </c>
      <c r="E2817" s="21" t="s">
        <v>19</v>
      </c>
      <c r="F2817" s="21" t="s">
        <v>2527</v>
      </c>
      <c r="G2817" s="21" t="s">
        <v>2528</v>
      </c>
      <c r="H2817" s="21" t="s">
        <v>22</v>
      </c>
      <c r="I2817" s="21" t="s">
        <v>23</v>
      </c>
      <c r="J2817" s="21" t="s">
        <v>134</v>
      </c>
      <c r="K2817" s="21" t="s">
        <v>40</v>
      </c>
      <c r="L2817" s="21">
        <v>94122</v>
      </c>
      <c r="M2817" s="21" t="s">
        <v>41</v>
      </c>
      <c r="N2817" s="21" t="s">
        <v>5267</v>
      </c>
      <c r="O2817" s="21" t="s">
        <v>28</v>
      </c>
      <c r="P2817" s="21" t="s">
        <v>54</v>
      </c>
      <c r="Q2817" s="21" t="s">
        <v>5268</v>
      </c>
      <c r="R2817" s="22">
        <v>170.352</v>
      </c>
    </row>
    <row r="2818" spans="1:18" x14ac:dyDescent="0.2">
      <c r="A2818" s="21">
        <v>6167</v>
      </c>
      <c r="B2818" s="21" t="s">
        <v>9554</v>
      </c>
      <c r="C2818" s="21" t="s">
        <v>2266</v>
      </c>
      <c r="D2818" s="21" t="s">
        <v>879</v>
      </c>
      <c r="E2818" s="21" t="s">
        <v>206</v>
      </c>
      <c r="F2818" s="21" t="s">
        <v>2011</v>
      </c>
      <c r="G2818" s="21" t="s">
        <v>2012</v>
      </c>
      <c r="H2818" s="21" t="s">
        <v>38</v>
      </c>
      <c r="I2818" s="21" t="s">
        <v>23</v>
      </c>
      <c r="J2818" s="21" t="s">
        <v>2028</v>
      </c>
      <c r="K2818" s="21" t="s">
        <v>52</v>
      </c>
      <c r="L2818" s="21">
        <v>33801</v>
      </c>
      <c r="M2818" s="21" t="s">
        <v>26</v>
      </c>
      <c r="N2818" s="21" t="s">
        <v>9504</v>
      </c>
      <c r="O2818" s="21" t="s">
        <v>70</v>
      </c>
      <c r="P2818" s="21" t="s">
        <v>175</v>
      </c>
      <c r="Q2818" s="21" t="s">
        <v>9505</v>
      </c>
      <c r="R2818" s="22">
        <v>170.24</v>
      </c>
    </row>
    <row r="2819" spans="1:18" x14ac:dyDescent="0.2">
      <c r="A2819" s="21">
        <v>1815</v>
      </c>
      <c r="B2819" s="21" t="s">
        <v>5134</v>
      </c>
      <c r="C2819" s="21" t="s">
        <v>2207</v>
      </c>
      <c r="D2819" s="21" t="s">
        <v>2191</v>
      </c>
      <c r="E2819" s="21" t="s">
        <v>48</v>
      </c>
      <c r="F2819" s="21" t="s">
        <v>3887</v>
      </c>
      <c r="G2819" s="21" t="s">
        <v>3888</v>
      </c>
      <c r="H2819" s="21" t="s">
        <v>38</v>
      </c>
      <c r="I2819" s="21" t="s">
        <v>23</v>
      </c>
      <c r="J2819" s="21" t="s">
        <v>39</v>
      </c>
      <c r="K2819" s="21" t="s">
        <v>40</v>
      </c>
      <c r="L2819" s="21">
        <v>90045</v>
      </c>
      <c r="M2819" s="21" t="s">
        <v>41</v>
      </c>
      <c r="N2819" s="21" t="s">
        <v>1043</v>
      </c>
      <c r="O2819" s="21" t="s">
        <v>28</v>
      </c>
      <c r="P2819" s="21" t="s">
        <v>54</v>
      </c>
      <c r="Q2819" s="21" t="s">
        <v>1044</v>
      </c>
      <c r="R2819" s="22">
        <v>170.136</v>
      </c>
    </row>
    <row r="2820" spans="1:18" x14ac:dyDescent="0.2">
      <c r="A2820" s="21">
        <v>8187</v>
      </c>
      <c r="B2820" s="21" t="s">
        <v>10744</v>
      </c>
      <c r="C2820" s="21" t="s">
        <v>7355</v>
      </c>
      <c r="D2820" s="21" t="s">
        <v>178</v>
      </c>
      <c r="E2820" s="21" t="s">
        <v>19</v>
      </c>
      <c r="F2820" s="21" t="s">
        <v>1474</v>
      </c>
      <c r="G2820" s="21" t="s">
        <v>1475</v>
      </c>
      <c r="H2820" s="21" t="s">
        <v>22</v>
      </c>
      <c r="I2820" s="21" t="s">
        <v>23</v>
      </c>
      <c r="J2820" s="21" t="s">
        <v>341</v>
      </c>
      <c r="K2820" s="21" t="s">
        <v>232</v>
      </c>
      <c r="L2820" s="21">
        <v>60623</v>
      </c>
      <c r="M2820" s="21" t="s">
        <v>108</v>
      </c>
      <c r="N2820" s="21" t="s">
        <v>787</v>
      </c>
      <c r="O2820" s="21" t="s">
        <v>28</v>
      </c>
      <c r="P2820" s="21" t="s">
        <v>32</v>
      </c>
      <c r="Q2820" s="21" t="s">
        <v>788</v>
      </c>
      <c r="R2820" s="22">
        <v>170.072</v>
      </c>
    </row>
    <row r="2821" spans="1:18" x14ac:dyDescent="0.2">
      <c r="A2821" s="21">
        <v>4021</v>
      </c>
      <c r="B2821" s="21" t="s">
        <v>7919</v>
      </c>
      <c r="C2821" s="21" t="s">
        <v>1657</v>
      </c>
      <c r="D2821" s="21" t="s">
        <v>5922</v>
      </c>
      <c r="E2821" s="21" t="s">
        <v>48</v>
      </c>
      <c r="F2821" s="21" t="s">
        <v>7920</v>
      </c>
      <c r="G2821" s="21" t="s">
        <v>7921</v>
      </c>
      <c r="H2821" s="21" t="s">
        <v>22</v>
      </c>
      <c r="I2821" s="21" t="s">
        <v>23</v>
      </c>
      <c r="J2821" s="21" t="s">
        <v>2547</v>
      </c>
      <c r="K2821" s="21" t="s">
        <v>157</v>
      </c>
      <c r="L2821" s="21">
        <v>19013</v>
      </c>
      <c r="M2821" s="21" t="s">
        <v>158</v>
      </c>
      <c r="N2821" s="21" t="s">
        <v>808</v>
      </c>
      <c r="O2821" s="21" t="s">
        <v>28</v>
      </c>
      <c r="P2821" s="21" t="s">
        <v>32</v>
      </c>
      <c r="Q2821" s="21" t="s">
        <v>809</v>
      </c>
      <c r="R2821" s="22">
        <v>170.05799999999999</v>
      </c>
    </row>
    <row r="2822" spans="1:18" x14ac:dyDescent="0.2">
      <c r="A2822" s="21">
        <v>3397</v>
      </c>
      <c r="B2822" s="21" t="s">
        <v>7338</v>
      </c>
      <c r="C2822" s="21" t="s">
        <v>12038</v>
      </c>
      <c r="D2822" s="21" t="s">
        <v>11814</v>
      </c>
      <c r="E2822" s="21" t="s">
        <v>48</v>
      </c>
      <c r="F2822" s="21" t="s">
        <v>5727</v>
      </c>
      <c r="G2822" s="21" t="s">
        <v>5728</v>
      </c>
      <c r="H2822" s="21" t="s">
        <v>105</v>
      </c>
      <c r="I2822" s="21" t="s">
        <v>23</v>
      </c>
      <c r="J2822" s="21" t="s">
        <v>4927</v>
      </c>
      <c r="K2822" s="21" t="s">
        <v>286</v>
      </c>
      <c r="L2822" s="21">
        <v>46203</v>
      </c>
      <c r="M2822" s="21" t="s">
        <v>108</v>
      </c>
      <c r="N2822" s="21" t="s">
        <v>98</v>
      </c>
      <c r="O2822" s="21" t="s">
        <v>43</v>
      </c>
      <c r="P2822" s="21" t="s">
        <v>74</v>
      </c>
      <c r="Q2822" s="21" t="s">
        <v>99</v>
      </c>
      <c r="R2822" s="22">
        <v>169.99</v>
      </c>
    </row>
    <row r="2823" spans="1:18" x14ac:dyDescent="0.2">
      <c r="A2823" s="21">
        <v>1653</v>
      </c>
      <c r="B2823" s="21" t="s">
        <v>4859</v>
      </c>
      <c r="C2823" s="21" t="s">
        <v>4540</v>
      </c>
      <c r="D2823" s="21" t="s">
        <v>3498</v>
      </c>
      <c r="E2823" s="21" t="s">
        <v>206</v>
      </c>
      <c r="F2823" s="21" t="s">
        <v>4860</v>
      </c>
      <c r="G2823" s="21" t="s">
        <v>4861</v>
      </c>
      <c r="H2823" s="21" t="s">
        <v>22</v>
      </c>
      <c r="I2823" s="21" t="s">
        <v>23</v>
      </c>
      <c r="J2823" s="21" t="s">
        <v>96</v>
      </c>
      <c r="K2823" s="21" t="s">
        <v>97</v>
      </c>
      <c r="L2823" s="21">
        <v>98105</v>
      </c>
      <c r="M2823" s="21" t="s">
        <v>41</v>
      </c>
      <c r="N2823" s="21" t="s">
        <v>448</v>
      </c>
      <c r="O2823" s="21" t="s">
        <v>43</v>
      </c>
      <c r="P2823" s="21" t="s">
        <v>57</v>
      </c>
      <c r="Q2823" s="21" t="s">
        <v>449</v>
      </c>
      <c r="R2823" s="22">
        <v>169.68</v>
      </c>
    </row>
    <row r="2824" spans="1:18" x14ac:dyDescent="0.2">
      <c r="A2824" s="21">
        <v>7358</v>
      </c>
      <c r="B2824" s="21" t="s">
        <v>10296</v>
      </c>
      <c r="C2824" s="21" t="s">
        <v>12150</v>
      </c>
      <c r="D2824" s="21" t="s">
        <v>4498</v>
      </c>
      <c r="E2824" s="21" t="s">
        <v>48</v>
      </c>
      <c r="F2824" s="21" t="s">
        <v>5884</v>
      </c>
      <c r="G2824" s="21" t="s">
        <v>5885</v>
      </c>
      <c r="H2824" s="21" t="s">
        <v>105</v>
      </c>
      <c r="I2824" s="21" t="s">
        <v>23</v>
      </c>
      <c r="J2824" s="21" t="s">
        <v>614</v>
      </c>
      <c r="K2824" s="21" t="s">
        <v>348</v>
      </c>
      <c r="L2824" s="21">
        <v>85023</v>
      </c>
      <c r="M2824" s="21" t="s">
        <v>41</v>
      </c>
      <c r="N2824" s="21" t="s">
        <v>4763</v>
      </c>
      <c r="O2824" s="21" t="s">
        <v>28</v>
      </c>
      <c r="P2824" s="21" t="s">
        <v>64</v>
      </c>
      <c r="Q2824" s="21" t="s">
        <v>4764</v>
      </c>
      <c r="R2824" s="22">
        <v>169.56800000000001</v>
      </c>
    </row>
    <row r="2825" spans="1:18" x14ac:dyDescent="0.2">
      <c r="A2825" s="21">
        <v>4448</v>
      </c>
      <c r="B2825" s="21" t="s">
        <v>8290</v>
      </c>
      <c r="C2825" s="21" t="s">
        <v>5791</v>
      </c>
      <c r="D2825" s="21" t="s">
        <v>5495</v>
      </c>
      <c r="E2825" s="21" t="s">
        <v>48</v>
      </c>
      <c r="F2825" s="21" t="s">
        <v>2424</v>
      </c>
      <c r="G2825" s="21" t="s">
        <v>2425</v>
      </c>
      <c r="H2825" s="21" t="s">
        <v>105</v>
      </c>
      <c r="I2825" s="21" t="s">
        <v>23</v>
      </c>
      <c r="J2825" s="21" t="s">
        <v>608</v>
      </c>
      <c r="K2825" s="21" t="s">
        <v>286</v>
      </c>
      <c r="L2825" s="21">
        <v>47401</v>
      </c>
      <c r="M2825" s="21" t="s">
        <v>108</v>
      </c>
      <c r="N2825" s="21" t="s">
        <v>1340</v>
      </c>
      <c r="O2825" s="21" t="s">
        <v>43</v>
      </c>
      <c r="P2825" s="21" t="s">
        <v>57</v>
      </c>
      <c r="Q2825" s="21" t="s">
        <v>1341</v>
      </c>
      <c r="R2825" s="22">
        <v>169.45</v>
      </c>
    </row>
    <row r="2826" spans="1:18" x14ac:dyDescent="0.2">
      <c r="A2826" s="21">
        <v>8233</v>
      </c>
      <c r="B2826" s="21" t="s">
        <v>10768</v>
      </c>
      <c r="C2826" s="21" t="s">
        <v>3307</v>
      </c>
      <c r="D2826" s="21" t="s">
        <v>4135</v>
      </c>
      <c r="E2826" s="21" t="s">
        <v>48</v>
      </c>
      <c r="F2826" s="21" t="s">
        <v>3191</v>
      </c>
      <c r="G2826" s="21" t="s">
        <v>3192</v>
      </c>
      <c r="H2826" s="21" t="s">
        <v>22</v>
      </c>
      <c r="I2826" s="21" t="s">
        <v>23</v>
      </c>
      <c r="J2826" s="21" t="s">
        <v>710</v>
      </c>
      <c r="K2826" s="21" t="s">
        <v>40</v>
      </c>
      <c r="L2826" s="21">
        <v>95123</v>
      </c>
      <c r="M2826" s="21" t="s">
        <v>41</v>
      </c>
      <c r="N2826" s="21" t="s">
        <v>1340</v>
      </c>
      <c r="O2826" s="21" t="s">
        <v>43</v>
      </c>
      <c r="P2826" s="21" t="s">
        <v>57</v>
      </c>
      <c r="Q2826" s="21" t="s">
        <v>1341</v>
      </c>
      <c r="R2826" s="22">
        <v>169.45</v>
      </c>
    </row>
    <row r="2827" spans="1:18" x14ac:dyDescent="0.2">
      <c r="A2827" s="21">
        <v>4165</v>
      </c>
      <c r="B2827" s="21" t="s">
        <v>8031</v>
      </c>
      <c r="C2827" s="21" t="s">
        <v>3838</v>
      </c>
      <c r="D2827" s="21" t="s">
        <v>8032</v>
      </c>
      <c r="E2827" s="21" t="s">
        <v>206</v>
      </c>
      <c r="F2827" s="21" t="s">
        <v>8033</v>
      </c>
      <c r="G2827" s="21" t="s">
        <v>8034</v>
      </c>
      <c r="H2827" s="21" t="s">
        <v>38</v>
      </c>
      <c r="I2827" s="21" t="s">
        <v>23</v>
      </c>
      <c r="J2827" s="21" t="s">
        <v>515</v>
      </c>
      <c r="K2827" s="21" t="s">
        <v>516</v>
      </c>
      <c r="L2827" s="21">
        <v>80013</v>
      </c>
      <c r="M2827" s="21" t="s">
        <v>41</v>
      </c>
      <c r="N2827" s="21" t="s">
        <v>174</v>
      </c>
      <c r="O2827" s="21" t="s">
        <v>70</v>
      </c>
      <c r="P2827" s="21" t="s">
        <v>175</v>
      </c>
      <c r="Q2827" s="21" t="s">
        <v>176</v>
      </c>
      <c r="R2827" s="22">
        <v>169.06399999999999</v>
      </c>
    </row>
    <row r="2828" spans="1:18" x14ac:dyDescent="0.2">
      <c r="A2828" s="21">
        <v>4166</v>
      </c>
      <c r="B2828" s="21" t="s">
        <v>8031</v>
      </c>
      <c r="C2828" s="21" t="s">
        <v>3838</v>
      </c>
      <c r="D2828" s="21" t="s">
        <v>8032</v>
      </c>
      <c r="E2828" s="21" t="s">
        <v>206</v>
      </c>
      <c r="F2828" s="21" t="s">
        <v>8033</v>
      </c>
      <c r="G2828" s="21" t="s">
        <v>8034</v>
      </c>
      <c r="H2828" s="21" t="s">
        <v>38</v>
      </c>
      <c r="I2828" s="21" t="s">
        <v>23</v>
      </c>
      <c r="J2828" s="21" t="s">
        <v>515</v>
      </c>
      <c r="K2828" s="21" t="s">
        <v>516</v>
      </c>
      <c r="L2828" s="21">
        <v>80013</v>
      </c>
      <c r="M2828" s="21" t="s">
        <v>41</v>
      </c>
      <c r="N2828" s="21" t="s">
        <v>5643</v>
      </c>
      <c r="O2828" s="21" t="s">
        <v>43</v>
      </c>
      <c r="P2828" s="21" t="s">
        <v>57</v>
      </c>
      <c r="Q2828" s="21" t="s">
        <v>5644</v>
      </c>
      <c r="R2828" s="22">
        <v>168.624</v>
      </c>
    </row>
    <row r="2829" spans="1:18" x14ac:dyDescent="0.2">
      <c r="A2829" s="21">
        <v>1051</v>
      </c>
      <c r="B2829" s="21" t="s">
        <v>3529</v>
      </c>
      <c r="C2829" s="21" t="s">
        <v>11876</v>
      </c>
      <c r="D2829" s="21" t="s">
        <v>11972</v>
      </c>
      <c r="E2829" s="21" t="s">
        <v>206</v>
      </c>
      <c r="F2829" s="21" t="s">
        <v>3530</v>
      </c>
      <c r="G2829" s="21" t="s">
        <v>3531</v>
      </c>
      <c r="H2829" s="21" t="s">
        <v>38</v>
      </c>
      <c r="I2829" s="21" t="s">
        <v>23</v>
      </c>
      <c r="J2829" s="21" t="s">
        <v>156</v>
      </c>
      <c r="K2829" s="21" t="s">
        <v>157</v>
      </c>
      <c r="L2829" s="21">
        <v>19134</v>
      </c>
      <c r="M2829" s="21" t="s">
        <v>158</v>
      </c>
      <c r="N2829" s="21" t="s">
        <v>3532</v>
      </c>
      <c r="O2829" s="21" t="s">
        <v>28</v>
      </c>
      <c r="P2829" s="21" t="s">
        <v>64</v>
      </c>
      <c r="Q2829" s="21" t="s">
        <v>3533</v>
      </c>
      <c r="R2829" s="22">
        <v>168.464</v>
      </c>
    </row>
    <row r="2830" spans="1:18" x14ac:dyDescent="0.2">
      <c r="A2830" s="21">
        <v>6823</v>
      </c>
      <c r="B2830" s="21" t="s">
        <v>9962</v>
      </c>
      <c r="C2830" s="21" t="s">
        <v>11735</v>
      </c>
      <c r="D2830" s="21" t="s">
        <v>11835</v>
      </c>
      <c r="E2830" s="21" t="s">
        <v>48</v>
      </c>
      <c r="F2830" s="21" t="s">
        <v>4482</v>
      </c>
      <c r="G2830" s="21" t="s">
        <v>4483</v>
      </c>
      <c r="H2830" s="21" t="s">
        <v>22</v>
      </c>
      <c r="I2830" s="21" t="s">
        <v>23</v>
      </c>
      <c r="J2830" s="21" t="s">
        <v>39</v>
      </c>
      <c r="K2830" s="21" t="s">
        <v>40</v>
      </c>
      <c r="L2830" s="21">
        <v>90036</v>
      </c>
      <c r="M2830" s="21" t="s">
        <v>41</v>
      </c>
      <c r="N2830" s="21" t="s">
        <v>3242</v>
      </c>
      <c r="O2830" s="21" t="s">
        <v>43</v>
      </c>
      <c r="P2830" s="21" t="s">
        <v>77</v>
      </c>
      <c r="Q2830" s="21" t="s">
        <v>3243</v>
      </c>
      <c r="R2830" s="22">
        <v>168.1</v>
      </c>
    </row>
    <row r="2831" spans="1:18" x14ac:dyDescent="0.2">
      <c r="A2831" s="21">
        <v>8588</v>
      </c>
      <c r="B2831" s="21" t="s">
        <v>10986</v>
      </c>
      <c r="C2831" s="21" t="s">
        <v>12018</v>
      </c>
      <c r="D2831" s="21" t="s">
        <v>153</v>
      </c>
      <c r="E2831" s="21" t="s">
        <v>48</v>
      </c>
      <c r="F2831" s="21" t="s">
        <v>2041</v>
      </c>
      <c r="G2831" s="21" t="s">
        <v>2042</v>
      </c>
      <c r="H2831" s="21" t="s">
        <v>38</v>
      </c>
      <c r="I2831" s="21" t="s">
        <v>23</v>
      </c>
      <c r="J2831" s="21" t="s">
        <v>39</v>
      </c>
      <c r="K2831" s="21" t="s">
        <v>40</v>
      </c>
      <c r="L2831" s="21">
        <v>90049</v>
      </c>
      <c r="M2831" s="21" t="s">
        <v>41</v>
      </c>
      <c r="N2831" s="21" t="s">
        <v>3242</v>
      </c>
      <c r="O2831" s="21" t="s">
        <v>43</v>
      </c>
      <c r="P2831" s="21" t="s">
        <v>77</v>
      </c>
      <c r="Q2831" s="21" t="s">
        <v>3243</v>
      </c>
      <c r="R2831" s="22">
        <v>168.1</v>
      </c>
    </row>
    <row r="2832" spans="1:18" x14ac:dyDescent="0.2">
      <c r="A2832" s="21">
        <v>5388</v>
      </c>
      <c r="B2832" s="21" t="s">
        <v>9003</v>
      </c>
      <c r="C2832" s="21" t="s">
        <v>9004</v>
      </c>
      <c r="D2832" s="21" t="s">
        <v>5191</v>
      </c>
      <c r="E2832" s="21" t="s">
        <v>19</v>
      </c>
      <c r="F2832" s="21" t="s">
        <v>546</v>
      </c>
      <c r="G2832" s="21" t="s">
        <v>547</v>
      </c>
      <c r="H2832" s="21" t="s">
        <v>38</v>
      </c>
      <c r="I2832" s="21" t="s">
        <v>23</v>
      </c>
      <c r="J2832" s="21" t="s">
        <v>39</v>
      </c>
      <c r="K2832" s="21" t="s">
        <v>40</v>
      </c>
      <c r="L2832" s="21">
        <v>90045</v>
      </c>
      <c r="M2832" s="21" t="s">
        <v>41</v>
      </c>
      <c r="N2832" s="21" t="s">
        <v>1884</v>
      </c>
      <c r="O2832" s="21" t="s">
        <v>70</v>
      </c>
      <c r="P2832" s="21" t="s">
        <v>71</v>
      </c>
      <c r="Q2832" s="21" t="s">
        <v>1885</v>
      </c>
      <c r="R2832" s="22">
        <v>167.976</v>
      </c>
    </row>
    <row r="2833" spans="1:18" x14ac:dyDescent="0.2">
      <c r="A2833" s="21">
        <v>826</v>
      </c>
      <c r="B2833" s="21" t="s">
        <v>2909</v>
      </c>
      <c r="C2833" s="21" t="s">
        <v>11921</v>
      </c>
      <c r="D2833" s="21" t="s">
        <v>123</v>
      </c>
      <c r="E2833" s="21" t="s">
        <v>48</v>
      </c>
      <c r="F2833" s="21" t="s">
        <v>2910</v>
      </c>
      <c r="G2833" s="21" t="s">
        <v>2911</v>
      </c>
      <c r="H2833" s="21" t="s">
        <v>22</v>
      </c>
      <c r="I2833" s="21" t="s">
        <v>23</v>
      </c>
      <c r="J2833" s="21" t="s">
        <v>134</v>
      </c>
      <c r="K2833" s="21" t="s">
        <v>40</v>
      </c>
      <c r="L2833" s="21">
        <v>94110</v>
      </c>
      <c r="M2833" s="21" t="s">
        <v>41</v>
      </c>
      <c r="N2833" s="21" t="s">
        <v>967</v>
      </c>
      <c r="O2833" s="21" t="s">
        <v>70</v>
      </c>
      <c r="P2833" s="21" t="s">
        <v>175</v>
      </c>
      <c r="Q2833" s="21" t="s">
        <v>968</v>
      </c>
      <c r="R2833" s="22">
        <v>167.97</v>
      </c>
    </row>
    <row r="2834" spans="1:18" x14ac:dyDescent="0.2">
      <c r="A2834" s="21">
        <v>1957</v>
      </c>
      <c r="B2834" s="21" t="s">
        <v>5412</v>
      </c>
      <c r="C2834" s="21" t="s">
        <v>11891</v>
      </c>
      <c r="D2834" s="21" t="s">
        <v>11948</v>
      </c>
      <c r="E2834" s="21" t="s">
        <v>48</v>
      </c>
      <c r="F2834" s="21" t="s">
        <v>5413</v>
      </c>
      <c r="G2834" s="21" t="s">
        <v>5414</v>
      </c>
      <c r="H2834" s="21" t="s">
        <v>38</v>
      </c>
      <c r="I2834" s="21" t="s">
        <v>23</v>
      </c>
      <c r="J2834" s="21" t="s">
        <v>299</v>
      </c>
      <c r="K2834" s="21" t="s">
        <v>300</v>
      </c>
      <c r="L2834" s="21">
        <v>10009</v>
      </c>
      <c r="M2834" s="21" t="s">
        <v>158</v>
      </c>
      <c r="N2834" s="21" t="s">
        <v>967</v>
      </c>
      <c r="O2834" s="21" t="s">
        <v>70</v>
      </c>
      <c r="P2834" s="21" t="s">
        <v>175</v>
      </c>
      <c r="Q2834" s="21" t="s">
        <v>968</v>
      </c>
      <c r="R2834" s="22">
        <v>167.97</v>
      </c>
    </row>
    <row r="2835" spans="1:18" x14ac:dyDescent="0.2">
      <c r="A2835" s="21">
        <v>69</v>
      </c>
      <c r="B2835" s="21" t="s">
        <v>344</v>
      </c>
      <c r="C2835" s="21" t="s">
        <v>11724</v>
      </c>
      <c r="D2835" s="21" t="s">
        <v>11725</v>
      </c>
      <c r="E2835" s="21" t="s">
        <v>48</v>
      </c>
      <c r="F2835" s="21" t="s">
        <v>345</v>
      </c>
      <c r="G2835" s="21" t="s">
        <v>346</v>
      </c>
      <c r="H2835" s="21" t="s">
        <v>38</v>
      </c>
      <c r="I2835" s="21" t="s">
        <v>23</v>
      </c>
      <c r="J2835" s="21" t="s">
        <v>347</v>
      </c>
      <c r="K2835" s="21" t="s">
        <v>348</v>
      </c>
      <c r="L2835" s="21">
        <v>85234</v>
      </c>
      <c r="M2835" s="21" t="s">
        <v>41</v>
      </c>
      <c r="N2835" s="21" t="s">
        <v>351</v>
      </c>
      <c r="O2835" s="21" t="s">
        <v>70</v>
      </c>
      <c r="P2835" s="21" t="s">
        <v>71</v>
      </c>
      <c r="Q2835" s="21" t="s">
        <v>352</v>
      </c>
      <c r="R2835" s="22">
        <v>167.96799999999999</v>
      </c>
    </row>
    <row r="2836" spans="1:18" x14ac:dyDescent="0.2">
      <c r="A2836" s="21">
        <v>1673</v>
      </c>
      <c r="B2836" s="21" t="s">
        <v>4896</v>
      </c>
      <c r="C2836" s="21" t="s">
        <v>11867</v>
      </c>
      <c r="D2836" s="21" t="s">
        <v>11993</v>
      </c>
      <c r="E2836" s="21" t="s">
        <v>48</v>
      </c>
      <c r="F2836" s="21" t="s">
        <v>3387</v>
      </c>
      <c r="G2836" s="21" t="s">
        <v>3388</v>
      </c>
      <c r="H2836" s="21" t="s">
        <v>22</v>
      </c>
      <c r="I2836" s="21" t="s">
        <v>23</v>
      </c>
      <c r="J2836" s="21" t="s">
        <v>4897</v>
      </c>
      <c r="K2836" s="21" t="s">
        <v>107</v>
      </c>
      <c r="L2836" s="21">
        <v>75023</v>
      </c>
      <c r="M2836" s="21" t="s">
        <v>108</v>
      </c>
      <c r="N2836" s="21" t="s">
        <v>351</v>
      </c>
      <c r="O2836" s="21" t="s">
        <v>70</v>
      </c>
      <c r="P2836" s="21" t="s">
        <v>71</v>
      </c>
      <c r="Q2836" s="21" t="s">
        <v>352</v>
      </c>
      <c r="R2836" s="22">
        <v>167.96799999999999</v>
      </c>
    </row>
    <row r="2837" spans="1:18" x14ac:dyDescent="0.2">
      <c r="A2837" s="21">
        <v>1388</v>
      </c>
      <c r="B2837" s="21" t="s">
        <v>4281</v>
      </c>
      <c r="C2837" s="21" t="s">
        <v>12023</v>
      </c>
      <c r="D2837" s="21" t="s">
        <v>12023</v>
      </c>
      <c r="E2837" s="21" t="s">
        <v>1452</v>
      </c>
      <c r="F2837" s="21" t="s">
        <v>4282</v>
      </c>
      <c r="G2837" s="21" t="s">
        <v>4283</v>
      </c>
      <c r="H2837" s="21" t="s">
        <v>105</v>
      </c>
      <c r="I2837" s="21" t="s">
        <v>23</v>
      </c>
      <c r="J2837" s="21" t="s">
        <v>4284</v>
      </c>
      <c r="K2837" s="21" t="s">
        <v>1431</v>
      </c>
      <c r="L2837" s="21">
        <v>30080</v>
      </c>
      <c r="M2837" s="21" t="s">
        <v>26</v>
      </c>
      <c r="N2837" s="21" t="s">
        <v>4290</v>
      </c>
      <c r="O2837" s="21" t="s">
        <v>43</v>
      </c>
      <c r="P2837" s="21" t="s">
        <v>189</v>
      </c>
      <c r="Q2837" s="21" t="s">
        <v>4291</v>
      </c>
      <c r="R2837" s="22">
        <v>167.96</v>
      </c>
    </row>
    <row r="2838" spans="1:18" x14ac:dyDescent="0.2">
      <c r="A2838" s="21">
        <v>4468</v>
      </c>
      <c r="B2838" s="21" t="s">
        <v>8302</v>
      </c>
      <c r="C2838" s="21" t="s">
        <v>2121</v>
      </c>
      <c r="D2838" s="21" t="s">
        <v>11781</v>
      </c>
      <c r="E2838" s="21" t="s">
        <v>48</v>
      </c>
      <c r="F2838" s="21" t="s">
        <v>5575</v>
      </c>
      <c r="G2838" s="21" t="s">
        <v>5576</v>
      </c>
      <c r="H2838" s="21" t="s">
        <v>22</v>
      </c>
      <c r="I2838" s="21" t="s">
        <v>23</v>
      </c>
      <c r="J2838" s="21" t="s">
        <v>299</v>
      </c>
      <c r="K2838" s="21" t="s">
        <v>300</v>
      </c>
      <c r="L2838" s="21">
        <v>10035</v>
      </c>
      <c r="M2838" s="21" t="s">
        <v>158</v>
      </c>
      <c r="N2838" s="21" t="s">
        <v>4290</v>
      </c>
      <c r="O2838" s="21" t="s">
        <v>43</v>
      </c>
      <c r="P2838" s="21" t="s">
        <v>189</v>
      </c>
      <c r="Q2838" s="21" t="s">
        <v>4291</v>
      </c>
      <c r="R2838" s="22">
        <v>167.96</v>
      </c>
    </row>
    <row r="2839" spans="1:18" x14ac:dyDescent="0.2">
      <c r="A2839" s="21">
        <v>5190</v>
      </c>
      <c r="B2839" s="21" t="s">
        <v>8858</v>
      </c>
      <c r="C2839" s="21" t="s">
        <v>2296</v>
      </c>
      <c r="D2839" s="21" t="s">
        <v>4540</v>
      </c>
      <c r="E2839" s="21" t="s">
        <v>48</v>
      </c>
      <c r="F2839" s="21" t="s">
        <v>1866</v>
      </c>
      <c r="G2839" s="21" t="s">
        <v>1867</v>
      </c>
      <c r="H2839" s="21" t="s">
        <v>22</v>
      </c>
      <c r="I2839" s="21" t="s">
        <v>23</v>
      </c>
      <c r="J2839" s="21" t="s">
        <v>678</v>
      </c>
      <c r="K2839" s="21" t="s">
        <v>107</v>
      </c>
      <c r="L2839" s="21">
        <v>77506</v>
      </c>
      <c r="M2839" s="21" t="s">
        <v>108</v>
      </c>
      <c r="N2839" s="21" t="s">
        <v>4787</v>
      </c>
      <c r="O2839" s="21" t="s">
        <v>70</v>
      </c>
      <c r="P2839" s="21" t="s">
        <v>175</v>
      </c>
      <c r="Q2839" s="21" t="s">
        <v>4788</v>
      </c>
      <c r="R2839" s="22">
        <v>167.952</v>
      </c>
    </row>
    <row r="2840" spans="1:18" x14ac:dyDescent="0.2">
      <c r="A2840" s="21">
        <v>4606</v>
      </c>
      <c r="B2840" s="21" t="s">
        <v>8427</v>
      </c>
      <c r="C2840" s="21" t="s">
        <v>8428</v>
      </c>
      <c r="D2840" s="21" t="s">
        <v>3255</v>
      </c>
      <c r="E2840" s="21" t="s">
        <v>19</v>
      </c>
      <c r="F2840" s="21" t="s">
        <v>3897</v>
      </c>
      <c r="G2840" s="21" t="s">
        <v>3898</v>
      </c>
      <c r="H2840" s="21" t="s">
        <v>105</v>
      </c>
      <c r="I2840" s="21" t="s">
        <v>23</v>
      </c>
      <c r="J2840" s="21" t="s">
        <v>1714</v>
      </c>
      <c r="K2840" s="21" t="s">
        <v>89</v>
      </c>
      <c r="L2840" s="21">
        <v>28540</v>
      </c>
      <c r="M2840" s="21" t="s">
        <v>26</v>
      </c>
      <c r="N2840" s="21" t="s">
        <v>1148</v>
      </c>
      <c r="O2840" s="21" t="s">
        <v>70</v>
      </c>
      <c r="P2840" s="21" t="s">
        <v>175</v>
      </c>
      <c r="Q2840" s="21" t="s">
        <v>1149</v>
      </c>
      <c r="R2840" s="22">
        <v>167.94399999999999</v>
      </c>
    </row>
    <row r="2841" spans="1:18" x14ac:dyDescent="0.2">
      <c r="A2841" s="21">
        <v>5267</v>
      </c>
      <c r="B2841" s="21" t="s">
        <v>8911</v>
      </c>
      <c r="C2841" s="21" t="s">
        <v>3576</v>
      </c>
      <c r="D2841" s="21" t="s">
        <v>12095</v>
      </c>
      <c r="E2841" s="21" t="s">
        <v>206</v>
      </c>
      <c r="F2841" s="21" t="s">
        <v>7075</v>
      </c>
      <c r="G2841" s="21" t="s">
        <v>7076</v>
      </c>
      <c r="H2841" s="21" t="s">
        <v>38</v>
      </c>
      <c r="I2841" s="21" t="s">
        <v>23</v>
      </c>
      <c r="J2841" s="21" t="s">
        <v>96</v>
      </c>
      <c r="K2841" s="21" t="s">
        <v>97</v>
      </c>
      <c r="L2841" s="21">
        <v>98103</v>
      </c>
      <c r="M2841" s="21" t="s">
        <v>41</v>
      </c>
      <c r="N2841" s="21" t="s">
        <v>7545</v>
      </c>
      <c r="O2841" s="21" t="s">
        <v>43</v>
      </c>
      <c r="P2841" s="21" t="s">
        <v>91</v>
      </c>
      <c r="Q2841" s="21" t="s">
        <v>7546</v>
      </c>
      <c r="R2841" s="22">
        <v>167.94</v>
      </c>
    </row>
    <row r="2842" spans="1:18" x14ac:dyDescent="0.2">
      <c r="A2842" s="21">
        <v>7560</v>
      </c>
      <c r="B2842" s="21" t="s">
        <v>10389</v>
      </c>
      <c r="C2842" s="21" t="s">
        <v>11917</v>
      </c>
      <c r="D2842" s="21" t="s">
        <v>12155</v>
      </c>
      <c r="E2842" s="21" t="s">
        <v>48</v>
      </c>
      <c r="F2842" s="21" t="s">
        <v>3293</v>
      </c>
      <c r="G2842" s="21" t="s">
        <v>3294</v>
      </c>
      <c r="H2842" s="21" t="s">
        <v>22</v>
      </c>
      <c r="I2842" s="21" t="s">
        <v>23</v>
      </c>
      <c r="J2842" s="21" t="s">
        <v>1317</v>
      </c>
      <c r="K2842" s="21" t="s">
        <v>300</v>
      </c>
      <c r="L2842" s="21">
        <v>11561</v>
      </c>
      <c r="M2842" s="21" t="s">
        <v>158</v>
      </c>
      <c r="N2842" s="21" t="s">
        <v>4270</v>
      </c>
      <c r="O2842" s="21" t="s">
        <v>43</v>
      </c>
      <c r="P2842" s="21" t="s">
        <v>91</v>
      </c>
      <c r="Q2842" s="21" t="s">
        <v>4271</v>
      </c>
      <c r="R2842" s="22">
        <v>167.94</v>
      </c>
    </row>
    <row r="2843" spans="1:18" x14ac:dyDescent="0.2">
      <c r="A2843" s="21">
        <v>9499</v>
      </c>
      <c r="B2843" s="21" t="s">
        <v>11529</v>
      </c>
      <c r="C2843" s="21" t="s">
        <v>11754</v>
      </c>
      <c r="D2843" s="21" t="s">
        <v>11835</v>
      </c>
      <c r="E2843" s="21" t="s">
        <v>206</v>
      </c>
      <c r="F2843" s="21" t="s">
        <v>1406</v>
      </c>
      <c r="G2843" s="21" t="s">
        <v>1407</v>
      </c>
      <c r="H2843" s="21" t="s">
        <v>105</v>
      </c>
      <c r="I2843" s="21" t="s">
        <v>23</v>
      </c>
      <c r="J2843" s="21" t="s">
        <v>7833</v>
      </c>
      <c r="K2843" s="21" t="s">
        <v>286</v>
      </c>
      <c r="L2843" s="21">
        <v>46142</v>
      </c>
      <c r="M2843" s="21" t="s">
        <v>108</v>
      </c>
      <c r="N2843" s="21" t="s">
        <v>8224</v>
      </c>
      <c r="O2843" s="21" t="s">
        <v>43</v>
      </c>
      <c r="P2843" s="21" t="s">
        <v>91</v>
      </c>
      <c r="Q2843" s="21" t="s">
        <v>204</v>
      </c>
      <c r="R2843" s="22">
        <v>167.94</v>
      </c>
    </row>
    <row r="2844" spans="1:18" x14ac:dyDescent="0.2">
      <c r="A2844" s="21">
        <v>7695</v>
      </c>
      <c r="B2844" s="21" t="s">
        <v>10463</v>
      </c>
      <c r="C2844" s="21" t="s">
        <v>2684</v>
      </c>
      <c r="D2844" s="21" t="s">
        <v>2684</v>
      </c>
      <c r="E2844" s="21" t="s">
        <v>1452</v>
      </c>
      <c r="F2844" s="21" t="s">
        <v>4812</v>
      </c>
      <c r="G2844" s="21" t="s">
        <v>4813</v>
      </c>
      <c r="H2844" s="21" t="s">
        <v>22</v>
      </c>
      <c r="I2844" s="21" t="s">
        <v>23</v>
      </c>
      <c r="J2844" s="21" t="s">
        <v>96</v>
      </c>
      <c r="K2844" s="21" t="s">
        <v>97</v>
      </c>
      <c r="L2844" s="21">
        <v>98103</v>
      </c>
      <c r="M2844" s="21" t="s">
        <v>41</v>
      </c>
      <c r="N2844" s="21" t="s">
        <v>5154</v>
      </c>
      <c r="O2844" s="21" t="s">
        <v>28</v>
      </c>
      <c r="P2844" s="21" t="s">
        <v>32</v>
      </c>
      <c r="Q2844" s="21" t="s">
        <v>5155</v>
      </c>
      <c r="R2844" s="22">
        <v>167.88800000000001</v>
      </c>
    </row>
    <row r="2845" spans="1:18" x14ac:dyDescent="0.2">
      <c r="A2845" s="21">
        <v>4318</v>
      </c>
      <c r="B2845" s="21" t="s">
        <v>8181</v>
      </c>
      <c r="C2845" s="21" t="s">
        <v>3261</v>
      </c>
      <c r="D2845" s="21" t="s">
        <v>12210</v>
      </c>
      <c r="E2845" s="21" t="s">
        <v>48</v>
      </c>
      <c r="F2845" s="21" t="s">
        <v>676</v>
      </c>
      <c r="G2845" s="21" t="s">
        <v>677</v>
      </c>
      <c r="H2845" s="21" t="s">
        <v>22</v>
      </c>
      <c r="I2845" s="21" t="s">
        <v>23</v>
      </c>
      <c r="J2845" s="21" t="s">
        <v>134</v>
      </c>
      <c r="K2845" s="21" t="s">
        <v>40</v>
      </c>
      <c r="L2845" s="21">
        <v>94110</v>
      </c>
      <c r="M2845" s="21" t="s">
        <v>41</v>
      </c>
      <c r="N2845" s="21" t="s">
        <v>2439</v>
      </c>
      <c r="O2845" s="21" t="s">
        <v>43</v>
      </c>
      <c r="P2845" s="21" t="s">
        <v>189</v>
      </c>
      <c r="Q2845" s="21" t="s">
        <v>2440</v>
      </c>
      <c r="R2845" s="22">
        <v>167.86</v>
      </c>
    </row>
    <row r="2846" spans="1:18" x14ac:dyDescent="0.2">
      <c r="A2846" s="21">
        <v>7409</v>
      </c>
      <c r="B2846" s="21" t="s">
        <v>10321</v>
      </c>
      <c r="C2846" s="21" t="s">
        <v>1940</v>
      </c>
      <c r="D2846" s="21" t="s">
        <v>11727</v>
      </c>
      <c r="E2846" s="21" t="s">
        <v>48</v>
      </c>
      <c r="F2846" s="21" t="s">
        <v>7031</v>
      </c>
      <c r="G2846" s="21" t="s">
        <v>7032</v>
      </c>
      <c r="H2846" s="21" t="s">
        <v>38</v>
      </c>
      <c r="I2846" s="21" t="s">
        <v>23</v>
      </c>
      <c r="J2846" s="21" t="s">
        <v>39</v>
      </c>
      <c r="K2846" s="21" t="s">
        <v>40</v>
      </c>
      <c r="L2846" s="21">
        <v>90032</v>
      </c>
      <c r="M2846" s="21" t="s">
        <v>41</v>
      </c>
      <c r="N2846" s="21" t="s">
        <v>6977</v>
      </c>
      <c r="O2846" s="21" t="s">
        <v>28</v>
      </c>
      <c r="P2846" s="21" t="s">
        <v>64</v>
      </c>
      <c r="Q2846" s="21" t="s">
        <v>6978</v>
      </c>
      <c r="R2846" s="22">
        <v>167.84</v>
      </c>
    </row>
    <row r="2847" spans="1:18" x14ac:dyDescent="0.2">
      <c r="A2847" s="21">
        <v>946</v>
      </c>
      <c r="B2847" s="21" t="s">
        <v>3254</v>
      </c>
      <c r="C2847" s="21" t="s">
        <v>3255</v>
      </c>
      <c r="D2847" s="21" t="s">
        <v>11763</v>
      </c>
      <c r="E2847" s="21" t="s">
        <v>48</v>
      </c>
      <c r="F2847" s="21" t="s">
        <v>1351</v>
      </c>
      <c r="G2847" s="21" t="s">
        <v>1352</v>
      </c>
      <c r="H2847" s="21" t="s">
        <v>22</v>
      </c>
      <c r="I2847" s="21" t="s">
        <v>23</v>
      </c>
      <c r="J2847" s="21" t="s">
        <v>96</v>
      </c>
      <c r="K2847" s="21" t="s">
        <v>97</v>
      </c>
      <c r="L2847" s="21">
        <v>98105</v>
      </c>
      <c r="M2847" s="21" t="s">
        <v>41</v>
      </c>
      <c r="N2847" s="21" t="s">
        <v>3258</v>
      </c>
      <c r="O2847" s="21" t="s">
        <v>43</v>
      </c>
      <c r="P2847" s="21" t="s">
        <v>74</v>
      </c>
      <c r="Q2847" s="21" t="s">
        <v>3259</v>
      </c>
      <c r="R2847" s="22">
        <v>167.76</v>
      </c>
    </row>
    <row r="2848" spans="1:18" x14ac:dyDescent="0.2">
      <c r="A2848" s="21">
        <v>5070</v>
      </c>
      <c r="B2848" s="21" t="s">
        <v>8777</v>
      </c>
      <c r="C2848" s="21" t="s">
        <v>11879</v>
      </c>
      <c r="D2848" s="21" t="s">
        <v>12230</v>
      </c>
      <c r="E2848" s="21" t="s">
        <v>48</v>
      </c>
      <c r="F2848" s="21" t="s">
        <v>200</v>
      </c>
      <c r="G2848" s="21" t="s">
        <v>201</v>
      </c>
      <c r="H2848" s="21" t="s">
        <v>105</v>
      </c>
      <c r="I2848" s="21" t="s">
        <v>23</v>
      </c>
      <c r="J2848" s="21" t="s">
        <v>2693</v>
      </c>
      <c r="K2848" s="21" t="s">
        <v>266</v>
      </c>
      <c r="L2848" s="21">
        <v>48183</v>
      </c>
      <c r="M2848" s="21" t="s">
        <v>108</v>
      </c>
      <c r="N2848" s="21" t="s">
        <v>4917</v>
      </c>
      <c r="O2848" s="21" t="s">
        <v>43</v>
      </c>
      <c r="P2848" s="21" t="s">
        <v>77</v>
      </c>
      <c r="Q2848" s="21" t="s">
        <v>4918</v>
      </c>
      <c r="R2848" s="22">
        <v>167.535</v>
      </c>
    </row>
    <row r="2849" spans="1:18" x14ac:dyDescent="0.2">
      <c r="A2849" s="21">
        <v>685</v>
      </c>
      <c r="B2849" s="21" t="s">
        <v>2508</v>
      </c>
      <c r="C2849" s="21" t="s">
        <v>11887</v>
      </c>
      <c r="D2849" s="21" t="s">
        <v>11887</v>
      </c>
      <c r="E2849" s="21" t="s">
        <v>1452</v>
      </c>
      <c r="F2849" s="21" t="s">
        <v>2509</v>
      </c>
      <c r="G2849" s="21" t="s">
        <v>2510</v>
      </c>
      <c r="H2849" s="21" t="s">
        <v>38</v>
      </c>
      <c r="I2849" s="21" t="s">
        <v>23</v>
      </c>
      <c r="J2849" s="21" t="s">
        <v>2511</v>
      </c>
      <c r="K2849" s="21" t="s">
        <v>89</v>
      </c>
      <c r="L2849" s="21">
        <v>27217</v>
      </c>
      <c r="M2849" s="21" t="s">
        <v>26</v>
      </c>
      <c r="N2849" s="21" t="s">
        <v>2410</v>
      </c>
      <c r="O2849" s="21" t="s">
        <v>43</v>
      </c>
      <c r="P2849" s="21" t="s">
        <v>77</v>
      </c>
      <c r="Q2849" s="21" t="s">
        <v>2411</v>
      </c>
      <c r="R2849" s="22">
        <v>167.44</v>
      </c>
    </row>
    <row r="2850" spans="1:18" x14ac:dyDescent="0.2">
      <c r="A2850" s="21">
        <v>2212</v>
      </c>
      <c r="B2850" s="21" t="s">
        <v>5796</v>
      </c>
      <c r="C2850" s="21" t="s">
        <v>5058</v>
      </c>
      <c r="D2850" s="21" t="s">
        <v>5797</v>
      </c>
      <c r="E2850" s="21" t="s">
        <v>206</v>
      </c>
      <c r="F2850" s="21" t="s">
        <v>1429</v>
      </c>
      <c r="G2850" s="21" t="s">
        <v>1430</v>
      </c>
      <c r="H2850" s="21" t="s">
        <v>38</v>
      </c>
      <c r="I2850" s="21" t="s">
        <v>23</v>
      </c>
      <c r="J2850" s="21" t="s">
        <v>5798</v>
      </c>
      <c r="K2850" s="21" t="s">
        <v>266</v>
      </c>
      <c r="L2850" s="21">
        <v>48146</v>
      </c>
      <c r="M2850" s="21" t="s">
        <v>108</v>
      </c>
      <c r="N2850" s="21" t="s">
        <v>5799</v>
      </c>
      <c r="O2850" s="21" t="s">
        <v>43</v>
      </c>
      <c r="P2850" s="21" t="s">
        <v>77</v>
      </c>
      <c r="Q2850" s="21" t="s">
        <v>5800</v>
      </c>
      <c r="R2850" s="22">
        <v>167.292</v>
      </c>
    </row>
    <row r="2851" spans="1:18" x14ac:dyDescent="0.2">
      <c r="A2851" s="21">
        <v>6159</v>
      </c>
      <c r="B2851" s="21" t="s">
        <v>9550</v>
      </c>
      <c r="C2851" s="21" t="s">
        <v>12239</v>
      </c>
      <c r="D2851" s="21" t="s">
        <v>12143</v>
      </c>
      <c r="E2851" s="21" t="s">
        <v>19</v>
      </c>
      <c r="F2851" s="21" t="s">
        <v>8218</v>
      </c>
      <c r="G2851" s="21" t="s">
        <v>8219</v>
      </c>
      <c r="H2851" s="21" t="s">
        <v>22</v>
      </c>
      <c r="I2851" s="21" t="s">
        <v>23</v>
      </c>
      <c r="J2851" s="21" t="s">
        <v>5122</v>
      </c>
      <c r="K2851" s="21" t="s">
        <v>732</v>
      </c>
      <c r="L2851" s="21">
        <v>74133</v>
      </c>
      <c r="M2851" s="21" t="s">
        <v>108</v>
      </c>
      <c r="N2851" s="21" t="s">
        <v>9551</v>
      </c>
      <c r="O2851" s="21" t="s">
        <v>70</v>
      </c>
      <c r="P2851" s="21" t="s">
        <v>175</v>
      </c>
      <c r="Q2851" s="21" t="s">
        <v>9552</v>
      </c>
      <c r="R2851" s="22">
        <v>167.28</v>
      </c>
    </row>
    <row r="2852" spans="1:18" x14ac:dyDescent="0.2">
      <c r="A2852" s="21">
        <v>9022</v>
      </c>
      <c r="B2852" s="21" t="s">
        <v>11240</v>
      </c>
      <c r="C2852" s="21" t="s">
        <v>1111</v>
      </c>
      <c r="D2852" s="21" t="s">
        <v>2952</v>
      </c>
      <c r="E2852" s="21" t="s">
        <v>48</v>
      </c>
      <c r="F2852" s="21" t="s">
        <v>9833</v>
      </c>
      <c r="G2852" s="21" t="s">
        <v>9834</v>
      </c>
      <c r="H2852" s="21" t="s">
        <v>38</v>
      </c>
      <c r="I2852" s="21" t="s">
        <v>23</v>
      </c>
      <c r="J2852" s="21" t="s">
        <v>3216</v>
      </c>
      <c r="K2852" s="21" t="s">
        <v>564</v>
      </c>
      <c r="L2852" s="21">
        <v>43615</v>
      </c>
      <c r="M2852" s="21" t="s">
        <v>158</v>
      </c>
      <c r="N2852" s="21" t="s">
        <v>5226</v>
      </c>
      <c r="O2852" s="21" t="s">
        <v>43</v>
      </c>
      <c r="P2852" s="21" t="s">
        <v>74</v>
      </c>
      <c r="Q2852" s="21" t="s">
        <v>5227</v>
      </c>
      <c r="R2852" s="22">
        <v>166.92</v>
      </c>
    </row>
    <row r="2853" spans="1:18" x14ac:dyDescent="0.2">
      <c r="A2853" s="21">
        <v>706</v>
      </c>
      <c r="B2853" s="21" t="s">
        <v>2566</v>
      </c>
      <c r="C2853" s="21" t="s">
        <v>11770</v>
      </c>
      <c r="D2853" s="21" t="s">
        <v>1011</v>
      </c>
      <c r="E2853" s="21" t="s">
        <v>48</v>
      </c>
      <c r="F2853" s="21" t="s">
        <v>2567</v>
      </c>
      <c r="G2853" s="21" t="s">
        <v>2568</v>
      </c>
      <c r="H2853" s="21" t="s">
        <v>38</v>
      </c>
      <c r="I2853" s="21" t="s">
        <v>23</v>
      </c>
      <c r="J2853" s="21" t="s">
        <v>2569</v>
      </c>
      <c r="K2853" s="21" t="s">
        <v>89</v>
      </c>
      <c r="L2853" s="21">
        <v>27511</v>
      </c>
      <c r="M2853" s="21" t="s">
        <v>26</v>
      </c>
      <c r="N2853" s="21" t="s">
        <v>2572</v>
      </c>
      <c r="O2853" s="21" t="s">
        <v>43</v>
      </c>
      <c r="P2853" s="21" t="s">
        <v>77</v>
      </c>
      <c r="Q2853" s="21" t="s">
        <v>2573</v>
      </c>
      <c r="R2853" s="22">
        <v>166.84</v>
      </c>
    </row>
    <row r="2854" spans="1:18" x14ac:dyDescent="0.2">
      <c r="A2854" s="21">
        <v>246</v>
      </c>
      <c r="B2854" s="21" t="s">
        <v>1047</v>
      </c>
      <c r="C2854" s="21" t="s">
        <v>11792</v>
      </c>
      <c r="D2854" s="21" t="s">
        <v>11793</v>
      </c>
      <c r="E2854" s="21" t="s">
        <v>19</v>
      </c>
      <c r="F2854" s="21" t="s">
        <v>1048</v>
      </c>
      <c r="G2854" s="21" t="s">
        <v>1049</v>
      </c>
      <c r="H2854" s="21" t="s">
        <v>105</v>
      </c>
      <c r="I2854" s="21" t="s">
        <v>23</v>
      </c>
      <c r="J2854" s="21" t="s">
        <v>1050</v>
      </c>
      <c r="K2854" s="21" t="s">
        <v>255</v>
      </c>
      <c r="L2854" s="21">
        <v>55044</v>
      </c>
      <c r="M2854" s="21" t="s">
        <v>108</v>
      </c>
      <c r="N2854" s="21" t="s">
        <v>1051</v>
      </c>
      <c r="O2854" s="21" t="s">
        <v>43</v>
      </c>
      <c r="P2854" s="21" t="s">
        <v>57</v>
      </c>
      <c r="Q2854" s="21" t="s">
        <v>1052</v>
      </c>
      <c r="R2854" s="22">
        <v>166.72</v>
      </c>
    </row>
    <row r="2855" spans="1:18" x14ac:dyDescent="0.2">
      <c r="A2855" s="21">
        <v>7040</v>
      </c>
      <c r="B2855" s="21" t="s">
        <v>10104</v>
      </c>
      <c r="C2855" s="21" t="s">
        <v>920</v>
      </c>
      <c r="D2855" s="21" t="s">
        <v>3080</v>
      </c>
      <c r="E2855" s="21" t="s">
        <v>48</v>
      </c>
      <c r="F2855" s="21" t="s">
        <v>2340</v>
      </c>
      <c r="G2855" s="21" t="s">
        <v>2341</v>
      </c>
      <c r="H2855" s="21" t="s">
        <v>22</v>
      </c>
      <c r="I2855" s="21" t="s">
        <v>23</v>
      </c>
      <c r="J2855" s="21" t="s">
        <v>299</v>
      </c>
      <c r="K2855" s="21" t="s">
        <v>300</v>
      </c>
      <c r="L2855" s="21">
        <v>10009</v>
      </c>
      <c r="M2855" s="21" t="s">
        <v>158</v>
      </c>
      <c r="N2855" s="21" t="s">
        <v>1051</v>
      </c>
      <c r="O2855" s="21" t="s">
        <v>43</v>
      </c>
      <c r="P2855" s="21" t="s">
        <v>57</v>
      </c>
      <c r="Q2855" s="21" t="s">
        <v>1052</v>
      </c>
      <c r="R2855" s="22">
        <v>166.72</v>
      </c>
    </row>
    <row r="2856" spans="1:18" x14ac:dyDescent="0.2">
      <c r="A2856" s="21">
        <v>6239</v>
      </c>
      <c r="B2856" s="21" t="s">
        <v>9602</v>
      </c>
      <c r="C2856" s="21" t="s">
        <v>11911</v>
      </c>
      <c r="D2856" s="21" t="s">
        <v>2799</v>
      </c>
      <c r="E2856" s="21" t="s">
        <v>48</v>
      </c>
      <c r="F2856" s="21" t="s">
        <v>4328</v>
      </c>
      <c r="G2856" s="21" t="s">
        <v>4329</v>
      </c>
      <c r="H2856" s="21" t="s">
        <v>22</v>
      </c>
      <c r="I2856" s="21" t="s">
        <v>23</v>
      </c>
      <c r="J2856" s="21" t="s">
        <v>710</v>
      </c>
      <c r="K2856" s="21" t="s">
        <v>40</v>
      </c>
      <c r="L2856" s="21">
        <v>95123</v>
      </c>
      <c r="M2856" s="21" t="s">
        <v>41</v>
      </c>
      <c r="N2856" s="21" t="s">
        <v>5853</v>
      </c>
      <c r="O2856" s="21" t="s">
        <v>28</v>
      </c>
      <c r="P2856" s="21" t="s">
        <v>64</v>
      </c>
      <c r="Q2856" s="21" t="s">
        <v>5854</v>
      </c>
      <c r="R2856" s="22">
        <v>166.5</v>
      </c>
    </row>
    <row r="2857" spans="1:18" x14ac:dyDescent="0.2">
      <c r="A2857" s="21">
        <v>9468</v>
      </c>
      <c r="B2857" s="21" t="s">
        <v>11513</v>
      </c>
      <c r="C2857" s="21" t="s">
        <v>11754</v>
      </c>
      <c r="D2857" s="21" t="s">
        <v>11836</v>
      </c>
      <c r="E2857" s="21" t="s">
        <v>19</v>
      </c>
      <c r="F2857" s="21" t="s">
        <v>4860</v>
      </c>
      <c r="G2857" s="21" t="s">
        <v>4861</v>
      </c>
      <c r="H2857" s="21" t="s">
        <v>22</v>
      </c>
      <c r="I2857" s="21" t="s">
        <v>23</v>
      </c>
      <c r="J2857" s="21" t="s">
        <v>299</v>
      </c>
      <c r="K2857" s="21" t="s">
        <v>300</v>
      </c>
      <c r="L2857" s="21">
        <v>10024</v>
      </c>
      <c r="M2857" s="21" t="s">
        <v>158</v>
      </c>
      <c r="N2857" s="21" t="s">
        <v>7693</v>
      </c>
      <c r="O2857" s="21" t="s">
        <v>28</v>
      </c>
      <c r="P2857" s="21" t="s">
        <v>54</v>
      </c>
      <c r="Q2857" s="21" t="s">
        <v>7694</v>
      </c>
      <c r="R2857" s="22">
        <v>166.5</v>
      </c>
    </row>
    <row r="2858" spans="1:18" x14ac:dyDescent="0.2">
      <c r="A2858" s="21">
        <v>4654</v>
      </c>
      <c r="B2858" s="21" t="s">
        <v>8470</v>
      </c>
      <c r="C2858" s="21" t="s">
        <v>7756</v>
      </c>
      <c r="D2858" s="21" t="s">
        <v>2837</v>
      </c>
      <c r="E2858" s="21" t="s">
        <v>48</v>
      </c>
      <c r="F2858" s="21" t="s">
        <v>7091</v>
      </c>
      <c r="G2858" s="21" t="s">
        <v>7092</v>
      </c>
      <c r="H2858" s="21" t="s">
        <v>105</v>
      </c>
      <c r="I2858" s="21" t="s">
        <v>23</v>
      </c>
      <c r="J2858" s="21" t="s">
        <v>5544</v>
      </c>
      <c r="K2858" s="21" t="s">
        <v>892</v>
      </c>
      <c r="L2858" s="21">
        <v>8861</v>
      </c>
      <c r="M2858" s="21" t="s">
        <v>158</v>
      </c>
      <c r="N2858" s="21" t="s">
        <v>5911</v>
      </c>
      <c r="O2858" s="21" t="s">
        <v>43</v>
      </c>
      <c r="P2858" s="21" t="s">
        <v>57</v>
      </c>
      <c r="Q2858" s="21" t="s">
        <v>5912</v>
      </c>
      <c r="R2858" s="22">
        <v>166.45</v>
      </c>
    </row>
    <row r="2859" spans="1:18" x14ac:dyDescent="0.2">
      <c r="A2859" s="21">
        <v>1969</v>
      </c>
      <c r="B2859" s="21" t="s">
        <v>5428</v>
      </c>
      <c r="C2859" s="21" t="s">
        <v>921</v>
      </c>
      <c r="D2859" s="21" t="s">
        <v>1140</v>
      </c>
      <c r="E2859" s="21" t="s">
        <v>48</v>
      </c>
      <c r="F2859" s="21" t="s">
        <v>2003</v>
      </c>
      <c r="G2859" s="21" t="s">
        <v>2004</v>
      </c>
      <c r="H2859" s="21" t="s">
        <v>22</v>
      </c>
      <c r="I2859" s="21" t="s">
        <v>23</v>
      </c>
      <c r="J2859" s="21" t="s">
        <v>5429</v>
      </c>
      <c r="K2859" s="21" t="s">
        <v>892</v>
      </c>
      <c r="L2859" s="21">
        <v>7501</v>
      </c>
      <c r="M2859" s="21" t="s">
        <v>158</v>
      </c>
      <c r="N2859" s="21" t="s">
        <v>785</v>
      </c>
      <c r="O2859" s="21" t="s">
        <v>43</v>
      </c>
      <c r="P2859" s="21" t="s">
        <v>91</v>
      </c>
      <c r="Q2859" s="21" t="s">
        <v>786</v>
      </c>
      <c r="R2859" s="22">
        <v>166.44</v>
      </c>
    </row>
    <row r="2860" spans="1:18" x14ac:dyDescent="0.2">
      <c r="A2860" s="21">
        <v>2671</v>
      </c>
      <c r="B2860" s="21" t="s">
        <v>6485</v>
      </c>
      <c r="C2860" s="21" t="s">
        <v>11940</v>
      </c>
      <c r="D2860" s="21" t="s">
        <v>11770</v>
      </c>
      <c r="E2860" s="21" t="s">
        <v>19</v>
      </c>
      <c r="F2860" s="21" t="s">
        <v>6486</v>
      </c>
      <c r="G2860" s="21" t="s">
        <v>6487</v>
      </c>
      <c r="H2860" s="21" t="s">
        <v>38</v>
      </c>
      <c r="I2860" s="21" t="s">
        <v>23</v>
      </c>
      <c r="J2860" s="21" t="s">
        <v>1401</v>
      </c>
      <c r="K2860" s="21" t="s">
        <v>1402</v>
      </c>
      <c r="L2860" s="21">
        <v>1852</v>
      </c>
      <c r="M2860" s="21" t="s">
        <v>158</v>
      </c>
      <c r="N2860" s="21" t="s">
        <v>785</v>
      </c>
      <c r="O2860" s="21" t="s">
        <v>43</v>
      </c>
      <c r="P2860" s="21" t="s">
        <v>91</v>
      </c>
      <c r="Q2860" s="21" t="s">
        <v>786</v>
      </c>
      <c r="R2860" s="22">
        <v>166.44</v>
      </c>
    </row>
    <row r="2861" spans="1:18" x14ac:dyDescent="0.2">
      <c r="A2861" s="21">
        <v>2675</v>
      </c>
      <c r="B2861" s="21" t="s">
        <v>6492</v>
      </c>
      <c r="C2861" s="21" t="s">
        <v>11795</v>
      </c>
      <c r="D2861" s="21" t="s">
        <v>11795</v>
      </c>
      <c r="E2861" s="21" t="s">
        <v>1452</v>
      </c>
      <c r="F2861" s="21" t="s">
        <v>6493</v>
      </c>
      <c r="G2861" s="21" t="s">
        <v>6494</v>
      </c>
      <c r="H2861" s="21" t="s">
        <v>22</v>
      </c>
      <c r="I2861" s="21" t="s">
        <v>23</v>
      </c>
      <c r="J2861" s="21" t="s">
        <v>1066</v>
      </c>
      <c r="K2861" s="21" t="s">
        <v>40</v>
      </c>
      <c r="L2861" s="21">
        <v>92024</v>
      </c>
      <c r="M2861" s="21" t="s">
        <v>41</v>
      </c>
      <c r="N2861" s="21" t="s">
        <v>1952</v>
      </c>
      <c r="O2861" s="21" t="s">
        <v>43</v>
      </c>
      <c r="P2861" s="21" t="s">
        <v>91</v>
      </c>
      <c r="Q2861" s="21" t="s">
        <v>5632</v>
      </c>
      <c r="R2861" s="22">
        <v>166.44</v>
      </c>
    </row>
    <row r="2862" spans="1:18" x14ac:dyDescent="0.2">
      <c r="A2862" s="21">
        <v>3093</v>
      </c>
      <c r="B2862" s="21" t="s">
        <v>7022</v>
      </c>
      <c r="C2862" s="21" t="s">
        <v>12169</v>
      </c>
      <c r="D2862" s="21" t="s">
        <v>11971</v>
      </c>
      <c r="E2862" s="21" t="s">
        <v>48</v>
      </c>
      <c r="F2862" s="21" t="s">
        <v>61</v>
      </c>
      <c r="G2862" s="21" t="s">
        <v>62</v>
      </c>
      <c r="H2862" s="21" t="s">
        <v>22</v>
      </c>
      <c r="I2862" s="21" t="s">
        <v>23</v>
      </c>
      <c r="J2862" s="21" t="s">
        <v>684</v>
      </c>
      <c r="K2862" s="21" t="s">
        <v>275</v>
      </c>
      <c r="L2862" s="21">
        <v>19711</v>
      </c>
      <c r="M2862" s="21" t="s">
        <v>158</v>
      </c>
      <c r="N2862" s="21" t="s">
        <v>7023</v>
      </c>
      <c r="O2862" s="21" t="s">
        <v>43</v>
      </c>
      <c r="P2862" s="21" t="s">
        <v>91</v>
      </c>
      <c r="Q2862" s="21" t="s">
        <v>7024</v>
      </c>
      <c r="R2862" s="22">
        <v>166.44</v>
      </c>
    </row>
    <row r="2863" spans="1:18" x14ac:dyDescent="0.2">
      <c r="A2863" s="21">
        <v>5225</v>
      </c>
      <c r="B2863" s="21" t="s">
        <v>8879</v>
      </c>
      <c r="C2863" s="21" t="s">
        <v>11866</v>
      </c>
      <c r="D2863" s="21" t="s">
        <v>369</v>
      </c>
      <c r="E2863" s="21" t="s">
        <v>19</v>
      </c>
      <c r="F2863" s="21" t="s">
        <v>6238</v>
      </c>
      <c r="G2863" s="21" t="s">
        <v>6239</v>
      </c>
      <c r="H2863" s="21" t="s">
        <v>22</v>
      </c>
      <c r="I2863" s="21" t="s">
        <v>23</v>
      </c>
      <c r="J2863" s="21" t="s">
        <v>39</v>
      </c>
      <c r="K2863" s="21" t="s">
        <v>40</v>
      </c>
      <c r="L2863" s="21">
        <v>90036</v>
      </c>
      <c r="M2863" s="21" t="s">
        <v>41</v>
      </c>
      <c r="N2863" s="21" t="s">
        <v>1832</v>
      </c>
      <c r="O2863" s="21" t="s">
        <v>43</v>
      </c>
      <c r="P2863" s="21" t="s">
        <v>91</v>
      </c>
      <c r="Q2863" s="21" t="s">
        <v>1833</v>
      </c>
      <c r="R2863" s="22">
        <v>166.44</v>
      </c>
    </row>
    <row r="2864" spans="1:18" x14ac:dyDescent="0.2">
      <c r="A2864" s="21">
        <v>7868</v>
      </c>
      <c r="B2864" s="21" t="s">
        <v>10569</v>
      </c>
      <c r="C2864" s="21" t="s">
        <v>827</v>
      </c>
      <c r="D2864" s="21" t="s">
        <v>828</v>
      </c>
      <c r="E2864" s="21" t="s">
        <v>19</v>
      </c>
      <c r="F2864" s="21" t="s">
        <v>8464</v>
      </c>
      <c r="G2864" s="21" t="s">
        <v>8465</v>
      </c>
      <c r="H2864" s="21" t="s">
        <v>105</v>
      </c>
      <c r="I2864" s="21" t="s">
        <v>23</v>
      </c>
      <c r="J2864" s="21" t="s">
        <v>5750</v>
      </c>
      <c r="K2864" s="21" t="s">
        <v>127</v>
      </c>
      <c r="L2864" s="21">
        <v>84106</v>
      </c>
      <c r="M2864" s="21" t="s">
        <v>41</v>
      </c>
      <c r="N2864" s="21" t="s">
        <v>1952</v>
      </c>
      <c r="O2864" s="21" t="s">
        <v>43</v>
      </c>
      <c r="P2864" s="21" t="s">
        <v>91</v>
      </c>
      <c r="Q2864" s="21" t="s">
        <v>5632</v>
      </c>
      <c r="R2864" s="22">
        <v>166.44</v>
      </c>
    </row>
    <row r="2865" spans="1:18" x14ac:dyDescent="0.2">
      <c r="A2865" s="21">
        <v>693</v>
      </c>
      <c r="B2865" s="21" t="s">
        <v>2534</v>
      </c>
      <c r="C2865" s="21" t="s">
        <v>2535</v>
      </c>
      <c r="D2865" s="21" t="s">
        <v>11890</v>
      </c>
      <c r="E2865" s="21" t="s">
        <v>48</v>
      </c>
      <c r="F2865" s="21" t="s">
        <v>2536</v>
      </c>
      <c r="G2865" s="21" t="s">
        <v>2537</v>
      </c>
      <c r="H2865" s="21" t="s">
        <v>22</v>
      </c>
      <c r="I2865" s="21" t="s">
        <v>23</v>
      </c>
      <c r="J2865" s="21" t="s">
        <v>39</v>
      </c>
      <c r="K2865" s="21" t="s">
        <v>40</v>
      </c>
      <c r="L2865" s="21">
        <v>90036</v>
      </c>
      <c r="M2865" s="21" t="s">
        <v>41</v>
      </c>
      <c r="N2865" s="21" t="s">
        <v>2538</v>
      </c>
      <c r="O2865" s="21" t="s">
        <v>70</v>
      </c>
      <c r="P2865" s="21" t="s">
        <v>175</v>
      </c>
      <c r="Q2865" s="21" t="s">
        <v>2539</v>
      </c>
      <c r="R2865" s="22">
        <v>166.24</v>
      </c>
    </row>
    <row r="2866" spans="1:18" x14ac:dyDescent="0.2">
      <c r="A2866" s="21">
        <v>2262</v>
      </c>
      <c r="B2866" s="21" t="s">
        <v>5886</v>
      </c>
      <c r="C2866" s="21" t="s">
        <v>2089</v>
      </c>
      <c r="D2866" s="21" t="s">
        <v>2089</v>
      </c>
      <c r="E2866" s="21" t="s">
        <v>1452</v>
      </c>
      <c r="F2866" s="21" t="s">
        <v>5887</v>
      </c>
      <c r="G2866" s="21" t="s">
        <v>5888</v>
      </c>
      <c r="H2866" s="21" t="s">
        <v>22</v>
      </c>
      <c r="I2866" s="21" t="s">
        <v>23</v>
      </c>
      <c r="J2866" s="21" t="s">
        <v>299</v>
      </c>
      <c r="K2866" s="21" t="s">
        <v>300</v>
      </c>
      <c r="L2866" s="21">
        <v>10035</v>
      </c>
      <c r="M2866" s="21" t="s">
        <v>158</v>
      </c>
      <c r="N2866" s="21" t="s">
        <v>2538</v>
      </c>
      <c r="O2866" s="21" t="s">
        <v>70</v>
      </c>
      <c r="P2866" s="21" t="s">
        <v>175</v>
      </c>
      <c r="Q2866" s="21" t="s">
        <v>2539</v>
      </c>
      <c r="R2866" s="22">
        <v>166.24</v>
      </c>
    </row>
    <row r="2867" spans="1:18" x14ac:dyDescent="0.2">
      <c r="A2867" s="21">
        <v>1936</v>
      </c>
      <c r="B2867" s="21" t="s">
        <v>5397</v>
      </c>
      <c r="C2867" s="21" t="s">
        <v>1970</v>
      </c>
      <c r="D2867" s="21" t="s">
        <v>11795</v>
      </c>
      <c r="E2867" s="21" t="s">
        <v>48</v>
      </c>
      <c r="F2867" s="21" t="s">
        <v>3298</v>
      </c>
      <c r="G2867" s="21" t="s">
        <v>3299</v>
      </c>
      <c r="H2867" s="21" t="s">
        <v>38</v>
      </c>
      <c r="I2867" s="21" t="s">
        <v>23</v>
      </c>
      <c r="J2867" s="21" t="s">
        <v>134</v>
      </c>
      <c r="K2867" s="21" t="s">
        <v>40</v>
      </c>
      <c r="L2867" s="21">
        <v>94109</v>
      </c>
      <c r="M2867" s="21" t="s">
        <v>41</v>
      </c>
      <c r="N2867" s="21" t="s">
        <v>5398</v>
      </c>
      <c r="O2867" s="21" t="s">
        <v>70</v>
      </c>
      <c r="P2867" s="21" t="s">
        <v>175</v>
      </c>
      <c r="Q2867" s="21" t="s">
        <v>5399</v>
      </c>
      <c r="R2867" s="22">
        <v>166.16</v>
      </c>
    </row>
    <row r="2868" spans="1:18" x14ac:dyDescent="0.2">
      <c r="A2868" s="21">
        <v>8078</v>
      </c>
      <c r="B2868" s="21" t="s">
        <v>10671</v>
      </c>
      <c r="C2868" s="21" t="s">
        <v>4736</v>
      </c>
      <c r="D2868" s="21" t="s">
        <v>1515</v>
      </c>
      <c r="E2868" s="21" t="s">
        <v>48</v>
      </c>
      <c r="F2868" s="21" t="s">
        <v>5673</v>
      </c>
      <c r="G2868" s="21" t="s">
        <v>5674</v>
      </c>
      <c r="H2868" s="21" t="s">
        <v>38</v>
      </c>
      <c r="I2868" s="21" t="s">
        <v>23</v>
      </c>
      <c r="J2868" s="21" t="s">
        <v>10672</v>
      </c>
      <c r="K2868" s="21" t="s">
        <v>1431</v>
      </c>
      <c r="L2868" s="21">
        <v>30344</v>
      </c>
      <c r="M2868" s="21" t="s">
        <v>26</v>
      </c>
      <c r="N2868" s="21" t="s">
        <v>3940</v>
      </c>
      <c r="O2868" s="21" t="s">
        <v>43</v>
      </c>
      <c r="P2868" s="21" t="s">
        <v>74</v>
      </c>
      <c r="Q2868" s="21" t="s">
        <v>3941</v>
      </c>
      <c r="R2868" s="22">
        <v>165.98</v>
      </c>
    </row>
    <row r="2869" spans="1:18" x14ac:dyDescent="0.2">
      <c r="A2869" s="21">
        <v>8415</v>
      </c>
      <c r="B2869" s="21" t="s">
        <v>10877</v>
      </c>
      <c r="C2869" s="21" t="s">
        <v>296</v>
      </c>
      <c r="D2869" s="21" t="s">
        <v>7660</v>
      </c>
      <c r="E2869" s="21" t="s">
        <v>48</v>
      </c>
      <c r="F2869" s="21" t="s">
        <v>3201</v>
      </c>
      <c r="G2869" s="21" t="s">
        <v>3202</v>
      </c>
      <c r="H2869" s="21" t="s">
        <v>38</v>
      </c>
      <c r="I2869" s="21" t="s">
        <v>23</v>
      </c>
      <c r="J2869" s="21" t="s">
        <v>1267</v>
      </c>
      <c r="K2869" s="21" t="s">
        <v>107</v>
      </c>
      <c r="L2869" s="21">
        <v>76017</v>
      </c>
      <c r="M2869" s="21" t="s">
        <v>108</v>
      </c>
      <c r="N2869" s="21" t="s">
        <v>7899</v>
      </c>
      <c r="O2869" s="21" t="s">
        <v>70</v>
      </c>
      <c r="P2869" s="21" t="s">
        <v>175</v>
      </c>
      <c r="Q2869" s="21" t="s">
        <v>7900</v>
      </c>
      <c r="R2869" s="22">
        <v>165.6</v>
      </c>
    </row>
    <row r="2870" spans="1:18" x14ac:dyDescent="0.2">
      <c r="A2870" s="21">
        <v>8496</v>
      </c>
      <c r="B2870" s="21" t="s">
        <v>10931</v>
      </c>
      <c r="C2870" s="21" t="s">
        <v>11774</v>
      </c>
      <c r="D2870" s="21" t="s">
        <v>11719</v>
      </c>
      <c r="E2870" s="21" t="s">
        <v>48</v>
      </c>
      <c r="F2870" s="21" t="s">
        <v>1246</v>
      </c>
      <c r="G2870" s="21" t="s">
        <v>1247</v>
      </c>
      <c r="H2870" s="21" t="s">
        <v>38</v>
      </c>
      <c r="I2870" s="21" t="s">
        <v>23</v>
      </c>
      <c r="J2870" s="21" t="s">
        <v>10376</v>
      </c>
      <c r="K2870" s="21" t="s">
        <v>516</v>
      </c>
      <c r="L2870" s="21">
        <v>80501</v>
      </c>
      <c r="M2870" s="21" t="s">
        <v>41</v>
      </c>
      <c r="N2870" s="21" t="s">
        <v>7899</v>
      </c>
      <c r="O2870" s="21" t="s">
        <v>70</v>
      </c>
      <c r="P2870" s="21" t="s">
        <v>175</v>
      </c>
      <c r="Q2870" s="21" t="s">
        <v>7900</v>
      </c>
      <c r="R2870" s="22">
        <v>165.6</v>
      </c>
    </row>
    <row r="2871" spans="1:18" x14ac:dyDescent="0.2">
      <c r="A2871" s="21">
        <v>8605</v>
      </c>
      <c r="B2871" s="21" t="s">
        <v>10997</v>
      </c>
      <c r="C2871" s="21" t="s">
        <v>12123</v>
      </c>
      <c r="D2871" s="21" t="s">
        <v>12246</v>
      </c>
      <c r="E2871" s="21" t="s">
        <v>48</v>
      </c>
      <c r="F2871" s="21" t="s">
        <v>1132</v>
      </c>
      <c r="G2871" s="21" t="s">
        <v>1133</v>
      </c>
      <c r="H2871" s="21" t="s">
        <v>38</v>
      </c>
      <c r="I2871" s="21" t="s">
        <v>23</v>
      </c>
      <c r="J2871" s="21" t="s">
        <v>764</v>
      </c>
      <c r="K2871" s="21" t="s">
        <v>107</v>
      </c>
      <c r="L2871" s="21">
        <v>78207</v>
      </c>
      <c r="M2871" s="21" t="s">
        <v>108</v>
      </c>
      <c r="N2871" s="21" t="s">
        <v>7899</v>
      </c>
      <c r="O2871" s="21" t="s">
        <v>70</v>
      </c>
      <c r="P2871" s="21" t="s">
        <v>175</v>
      </c>
      <c r="Q2871" s="21" t="s">
        <v>7900</v>
      </c>
      <c r="R2871" s="22">
        <v>165.6</v>
      </c>
    </row>
    <row r="2872" spans="1:18" x14ac:dyDescent="0.2">
      <c r="A2872" s="21">
        <v>8897</v>
      </c>
      <c r="B2872" s="21" t="s">
        <v>11166</v>
      </c>
      <c r="C2872" s="21" t="s">
        <v>2368</v>
      </c>
      <c r="D2872" s="21" t="s">
        <v>2431</v>
      </c>
      <c r="E2872" s="21" t="s">
        <v>48</v>
      </c>
      <c r="F2872" s="21" t="s">
        <v>2113</v>
      </c>
      <c r="G2872" s="21" t="s">
        <v>2114</v>
      </c>
      <c r="H2872" s="21" t="s">
        <v>22</v>
      </c>
      <c r="I2872" s="21" t="s">
        <v>23</v>
      </c>
      <c r="J2872" s="21" t="s">
        <v>39</v>
      </c>
      <c r="K2872" s="21" t="s">
        <v>40</v>
      </c>
      <c r="L2872" s="21">
        <v>90004</v>
      </c>
      <c r="M2872" s="21" t="s">
        <v>41</v>
      </c>
      <c r="N2872" s="21" t="s">
        <v>1353</v>
      </c>
      <c r="O2872" s="21" t="s">
        <v>70</v>
      </c>
      <c r="P2872" s="21" t="s">
        <v>71</v>
      </c>
      <c r="Q2872" s="21" t="s">
        <v>1354</v>
      </c>
      <c r="R2872" s="22">
        <v>165.6</v>
      </c>
    </row>
    <row r="2873" spans="1:18" x14ac:dyDescent="0.2">
      <c r="A2873" s="21">
        <v>1413</v>
      </c>
      <c r="B2873" s="21" t="s">
        <v>4324</v>
      </c>
      <c r="C2873" s="21" t="s">
        <v>12026</v>
      </c>
      <c r="D2873" s="21" t="s">
        <v>4325</v>
      </c>
      <c r="E2873" s="21" t="s">
        <v>48</v>
      </c>
      <c r="F2873" s="21" t="s">
        <v>654</v>
      </c>
      <c r="G2873" s="21" t="s">
        <v>655</v>
      </c>
      <c r="H2873" s="21" t="s">
        <v>38</v>
      </c>
      <c r="I2873" s="21" t="s">
        <v>23</v>
      </c>
      <c r="J2873" s="21" t="s">
        <v>299</v>
      </c>
      <c r="K2873" s="21" t="s">
        <v>300</v>
      </c>
      <c r="L2873" s="21">
        <v>10035</v>
      </c>
      <c r="M2873" s="21" t="s">
        <v>158</v>
      </c>
      <c r="N2873" s="21" t="s">
        <v>2099</v>
      </c>
      <c r="O2873" s="21" t="s">
        <v>28</v>
      </c>
      <c r="P2873" s="21" t="s">
        <v>64</v>
      </c>
      <c r="Q2873" s="21" t="s">
        <v>2100</v>
      </c>
      <c r="R2873" s="22">
        <v>165.28</v>
      </c>
    </row>
    <row r="2874" spans="1:18" x14ac:dyDescent="0.2">
      <c r="A2874" s="21">
        <v>1238</v>
      </c>
      <c r="B2874" s="21" t="s">
        <v>3921</v>
      </c>
      <c r="C2874" s="21" t="s">
        <v>970</v>
      </c>
      <c r="D2874" s="21" t="s">
        <v>970</v>
      </c>
      <c r="E2874" s="21" t="s">
        <v>1452</v>
      </c>
      <c r="F2874" s="21" t="s">
        <v>2910</v>
      </c>
      <c r="G2874" s="21" t="s">
        <v>2911</v>
      </c>
      <c r="H2874" s="21" t="s">
        <v>22</v>
      </c>
      <c r="I2874" s="21" t="s">
        <v>23</v>
      </c>
      <c r="J2874" s="21" t="s">
        <v>3922</v>
      </c>
      <c r="K2874" s="21" t="s">
        <v>52</v>
      </c>
      <c r="L2874" s="21">
        <v>33437</v>
      </c>
      <c r="M2874" s="21" t="s">
        <v>26</v>
      </c>
      <c r="N2874" s="21" t="s">
        <v>2496</v>
      </c>
      <c r="O2874" s="21" t="s">
        <v>28</v>
      </c>
      <c r="P2874" s="21" t="s">
        <v>64</v>
      </c>
      <c r="Q2874" s="21" t="s">
        <v>2497</v>
      </c>
      <c r="R2874" s="22">
        <v>165.048</v>
      </c>
    </row>
    <row r="2875" spans="1:18" x14ac:dyDescent="0.2">
      <c r="A2875" s="21">
        <v>2684</v>
      </c>
      <c r="B2875" s="21" t="s">
        <v>6499</v>
      </c>
      <c r="C2875" s="21" t="s">
        <v>2655</v>
      </c>
      <c r="D2875" s="21" t="s">
        <v>1990</v>
      </c>
      <c r="E2875" s="21" t="s">
        <v>48</v>
      </c>
      <c r="F2875" s="21" t="s">
        <v>3968</v>
      </c>
      <c r="G2875" s="21" t="s">
        <v>3969</v>
      </c>
      <c r="H2875" s="21" t="s">
        <v>105</v>
      </c>
      <c r="I2875" s="21" t="s">
        <v>23</v>
      </c>
      <c r="J2875" s="21" t="s">
        <v>370</v>
      </c>
      <c r="K2875" s="21" t="s">
        <v>266</v>
      </c>
      <c r="L2875" s="21">
        <v>49201</v>
      </c>
      <c r="M2875" s="21" t="s">
        <v>108</v>
      </c>
      <c r="N2875" s="21" t="s">
        <v>6504</v>
      </c>
      <c r="O2875" s="21" t="s">
        <v>70</v>
      </c>
      <c r="P2875" s="21" t="s">
        <v>71</v>
      </c>
      <c r="Q2875" s="21" t="s">
        <v>6505</v>
      </c>
      <c r="R2875" s="22">
        <v>164.99</v>
      </c>
    </row>
    <row r="2876" spans="1:18" x14ac:dyDescent="0.2">
      <c r="A2876" s="21">
        <v>2654</v>
      </c>
      <c r="B2876" s="21" t="s">
        <v>6461</v>
      </c>
      <c r="C2876" s="21" t="s">
        <v>369</v>
      </c>
      <c r="D2876" s="21" t="s">
        <v>2823</v>
      </c>
      <c r="E2876" s="21" t="s">
        <v>19</v>
      </c>
      <c r="F2876" s="21" t="s">
        <v>1246</v>
      </c>
      <c r="G2876" s="21" t="s">
        <v>1247</v>
      </c>
      <c r="H2876" s="21" t="s">
        <v>38</v>
      </c>
      <c r="I2876" s="21" t="s">
        <v>23</v>
      </c>
      <c r="J2876" s="21" t="s">
        <v>4263</v>
      </c>
      <c r="K2876" s="21" t="s">
        <v>127</v>
      </c>
      <c r="L2876" s="21">
        <v>84604</v>
      </c>
      <c r="M2876" s="21" t="s">
        <v>41</v>
      </c>
      <c r="N2876" s="21" t="s">
        <v>6462</v>
      </c>
      <c r="O2876" s="21" t="s">
        <v>43</v>
      </c>
      <c r="P2876" s="21" t="s">
        <v>91</v>
      </c>
      <c r="Q2876" s="21" t="s">
        <v>6463</v>
      </c>
      <c r="R2876" s="22">
        <v>164.88</v>
      </c>
    </row>
    <row r="2877" spans="1:18" x14ac:dyDescent="0.2">
      <c r="A2877" s="21">
        <v>6694</v>
      </c>
      <c r="B2877" s="21" t="s">
        <v>9879</v>
      </c>
      <c r="C2877" s="21" t="s">
        <v>3576</v>
      </c>
      <c r="D2877" s="21" t="s">
        <v>11907</v>
      </c>
      <c r="E2877" s="21" t="s">
        <v>19</v>
      </c>
      <c r="F2877" s="21" t="s">
        <v>7174</v>
      </c>
      <c r="G2877" s="21" t="s">
        <v>7175</v>
      </c>
      <c r="H2877" s="21" t="s">
        <v>22</v>
      </c>
      <c r="I2877" s="21" t="s">
        <v>23</v>
      </c>
      <c r="J2877" s="21" t="s">
        <v>5061</v>
      </c>
      <c r="K2877" s="21" t="s">
        <v>3106</v>
      </c>
      <c r="L2877" s="21">
        <v>21215</v>
      </c>
      <c r="M2877" s="21" t="s">
        <v>158</v>
      </c>
      <c r="N2877" s="21" t="s">
        <v>6462</v>
      </c>
      <c r="O2877" s="21" t="s">
        <v>43</v>
      </c>
      <c r="P2877" s="21" t="s">
        <v>91</v>
      </c>
      <c r="Q2877" s="21" t="s">
        <v>6463</v>
      </c>
      <c r="R2877" s="22">
        <v>164.88</v>
      </c>
    </row>
    <row r="2878" spans="1:18" x14ac:dyDescent="0.2">
      <c r="A2878" s="21">
        <v>8945</v>
      </c>
      <c r="B2878" s="21" t="s">
        <v>11197</v>
      </c>
      <c r="C2878" s="21" t="s">
        <v>12174</v>
      </c>
      <c r="D2878" s="21" t="s">
        <v>12076</v>
      </c>
      <c r="E2878" s="21" t="s">
        <v>206</v>
      </c>
      <c r="F2878" s="21" t="s">
        <v>3587</v>
      </c>
      <c r="G2878" s="21" t="s">
        <v>3588</v>
      </c>
      <c r="H2878" s="21" t="s">
        <v>105</v>
      </c>
      <c r="I2878" s="21" t="s">
        <v>23</v>
      </c>
      <c r="J2878" s="21" t="s">
        <v>134</v>
      </c>
      <c r="K2878" s="21" t="s">
        <v>40</v>
      </c>
      <c r="L2878" s="21">
        <v>94109</v>
      </c>
      <c r="M2878" s="21" t="s">
        <v>41</v>
      </c>
      <c r="N2878" s="21" t="s">
        <v>6462</v>
      </c>
      <c r="O2878" s="21" t="s">
        <v>43</v>
      </c>
      <c r="P2878" s="21" t="s">
        <v>91</v>
      </c>
      <c r="Q2878" s="21" t="s">
        <v>6463</v>
      </c>
      <c r="R2878" s="22">
        <v>164.88</v>
      </c>
    </row>
    <row r="2879" spans="1:18" x14ac:dyDescent="0.2">
      <c r="A2879" s="21">
        <v>7504</v>
      </c>
      <c r="B2879" s="21" t="s">
        <v>10365</v>
      </c>
      <c r="C2879" s="21" t="s">
        <v>7333</v>
      </c>
      <c r="D2879" s="21" t="s">
        <v>7333</v>
      </c>
      <c r="E2879" s="21" t="s">
        <v>1452</v>
      </c>
      <c r="F2879" s="21" t="s">
        <v>4571</v>
      </c>
      <c r="G2879" s="21" t="s">
        <v>4572</v>
      </c>
      <c r="H2879" s="21" t="s">
        <v>22</v>
      </c>
      <c r="I2879" s="21" t="s">
        <v>23</v>
      </c>
      <c r="J2879" s="21" t="s">
        <v>39</v>
      </c>
      <c r="K2879" s="21" t="s">
        <v>40</v>
      </c>
      <c r="L2879" s="21">
        <v>90036</v>
      </c>
      <c r="M2879" s="21" t="s">
        <v>41</v>
      </c>
      <c r="N2879" s="21" t="s">
        <v>304</v>
      </c>
      <c r="O2879" s="21" t="s">
        <v>70</v>
      </c>
      <c r="P2879" s="21" t="s">
        <v>71</v>
      </c>
      <c r="Q2879" s="21" t="s">
        <v>305</v>
      </c>
      <c r="R2879" s="22">
        <v>164.792</v>
      </c>
    </row>
    <row r="2880" spans="1:18" x14ac:dyDescent="0.2">
      <c r="A2880" s="21">
        <v>1446</v>
      </c>
      <c r="B2880" s="21" t="s">
        <v>4391</v>
      </c>
      <c r="C2880" s="21" t="s">
        <v>1877</v>
      </c>
      <c r="D2880" s="21" t="s">
        <v>1118</v>
      </c>
      <c r="E2880" s="21" t="s">
        <v>206</v>
      </c>
      <c r="F2880" s="21" t="s">
        <v>1686</v>
      </c>
      <c r="G2880" s="21" t="s">
        <v>1687</v>
      </c>
      <c r="H2880" s="21" t="s">
        <v>105</v>
      </c>
      <c r="I2880" s="21" t="s">
        <v>23</v>
      </c>
      <c r="J2880" s="21" t="s">
        <v>341</v>
      </c>
      <c r="K2880" s="21" t="s">
        <v>232</v>
      </c>
      <c r="L2880" s="21">
        <v>60653</v>
      </c>
      <c r="M2880" s="21" t="s">
        <v>108</v>
      </c>
      <c r="N2880" s="21" t="s">
        <v>1080</v>
      </c>
      <c r="O2880" s="21" t="s">
        <v>43</v>
      </c>
      <c r="P2880" s="21" t="s">
        <v>57</v>
      </c>
      <c r="Q2880" s="21" t="s">
        <v>1081</v>
      </c>
      <c r="R2880" s="22">
        <v>164.73599999999999</v>
      </c>
    </row>
    <row r="2881" spans="1:18" x14ac:dyDescent="0.2">
      <c r="A2881" s="21">
        <v>9467</v>
      </c>
      <c r="B2881" s="21" t="s">
        <v>11513</v>
      </c>
      <c r="C2881" s="21" t="s">
        <v>11754</v>
      </c>
      <c r="D2881" s="21" t="s">
        <v>11836</v>
      </c>
      <c r="E2881" s="21" t="s">
        <v>19</v>
      </c>
      <c r="F2881" s="21" t="s">
        <v>4860</v>
      </c>
      <c r="G2881" s="21" t="s">
        <v>4861</v>
      </c>
      <c r="H2881" s="21" t="s">
        <v>22</v>
      </c>
      <c r="I2881" s="21" t="s">
        <v>23</v>
      </c>
      <c r="J2881" s="21" t="s">
        <v>299</v>
      </c>
      <c r="K2881" s="21" t="s">
        <v>300</v>
      </c>
      <c r="L2881" s="21">
        <v>10024</v>
      </c>
      <c r="M2881" s="21" t="s">
        <v>158</v>
      </c>
      <c r="N2881" s="21" t="s">
        <v>695</v>
      </c>
      <c r="O2881" s="21" t="s">
        <v>43</v>
      </c>
      <c r="P2881" s="21" t="s">
        <v>74</v>
      </c>
      <c r="Q2881" s="21" t="s">
        <v>696</v>
      </c>
      <c r="R2881" s="22">
        <v>164.68799999999999</v>
      </c>
    </row>
    <row r="2882" spans="1:18" x14ac:dyDescent="0.2">
      <c r="A2882" s="21">
        <v>8402</v>
      </c>
      <c r="B2882" s="21" t="s">
        <v>10870</v>
      </c>
      <c r="C2882" s="21" t="s">
        <v>12193</v>
      </c>
      <c r="D2882" s="21" t="s">
        <v>11871</v>
      </c>
      <c r="E2882" s="21" t="s">
        <v>19</v>
      </c>
      <c r="F2882" s="21" t="s">
        <v>6342</v>
      </c>
      <c r="G2882" s="21" t="s">
        <v>6343</v>
      </c>
      <c r="H2882" s="21" t="s">
        <v>22</v>
      </c>
      <c r="I2882" s="21" t="s">
        <v>23</v>
      </c>
      <c r="J2882" s="21" t="s">
        <v>299</v>
      </c>
      <c r="K2882" s="21" t="s">
        <v>300</v>
      </c>
      <c r="L2882" s="21">
        <v>10009</v>
      </c>
      <c r="M2882" s="21" t="s">
        <v>158</v>
      </c>
      <c r="N2882" s="21" t="s">
        <v>7329</v>
      </c>
      <c r="O2882" s="21" t="s">
        <v>28</v>
      </c>
      <c r="P2882" s="21" t="s">
        <v>32</v>
      </c>
      <c r="Q2882" s="21" t="s">
        <v>7330</v>
      </c>
      <c r="R2882" s="22">
        <v>164.64599999999999</v>
      </c>
    </row>
    <row r="2883" spans="1:18" x14ac:dyDescent="0.2">
      <c r="A2883" s="21">
        <v>2570</v>
      </c>
      <c r="B2883" s="21" t="s">
        <v>6349</v>
      </c>
      <c r="C2883" s="21" t="s">
        <v>668</v>
      </c>
      <c r="D2883" s="21" t="s">
        <v>668</v>
      </c>
      <c r="E2883" s="21" t="s">
        <v>1452</v>
      </c>
      <c r="F2883" s="21" t="s">
        <v>1078</v>
      </c>
      <c r="G2883" s="21" t="s">
        <v>1079</v>
      </c>
      <c r="H2883" s="21" t="s">
        <v>38</v>
      </c>
      <c r="I2883" s="21" t="s">
        <v>23</v>
      </c>
      <c r="J2883" s="21" t="s">
        <v>684</v>
      </c>
      <c r="K2883" s="21" t="s">
        <v>564</v>
      </c>
      <c r="L2883" s="21">
        <v>43055</v>
      </c>
      <c r="M2883" s="21" t="s">
        <v>158</v>
      </c>
      <c r="N2883" s="21" t="s">
        <v>3639</v>
      </c>
      <c r="O2883" s="21" t="s">
        <v>70</v>
      </c>
      <c r="P2883" s="21" t="s">
        <v>71</v>
      </c>
      <c r="Q2883" s="21" t="s">
        <v>3640</v>
      </c>
      <c r="R2883" s="22">
        <v>164.38800000000001</v>
      </c>
    </row>
    <row r="2884" spans="1:18" x14ac:dyDescent="0.2">
      <c r="A2884" s="21">
        <v>5237</v>
      </c>
      <c r="B2884" s="21" t="s">
        <v>8886</v>
      </c>
      <c r="C2884" s="21" t="s">
        <v>604</v>
      </c>
      <c r="D2884" s="21" t="s">
        <v>1314</v>
      </c>
      <c r="E2884" s="21" t="s">
        <v>48</v>
      </c>
      <c r="F2884" s="21" t="s">
        <v>410</v>
      </c>
      <c r="G2884" s="21" t="s">
        <v>411</v>
      </c>
      <c r="H2884" s="21" t="s">
        <v>22</v>
      </c>
      <c r="I2884" s="21" t="s">
        <v>23</v>
      </c>
      <c r="J2884" s="21" t="s">
        <v>432</v>
      </c>
      <c r="K2884" s="21" t="s">
        <v>3106</v>
      </c>
      <c r="L2884" s="21">
        <v>21044</v>
      </c>
      <c r="M2884" s="21" t="s">
        <v>158</v>
      </c>
      <c r="N2884" s="21" t="s">
        <v>3793</v>
      </c>
      <c r="O2884" s="21" t="s">
        <v>28</v>
      </c>
      <c r="P2884" s="21" t="s">
        <v>64</v>
      </c>
      <c r="Q2884" s="21" t="s">
        <v>3794</v>
      </c>
      <c r="R2884" s="22">
        <v>164.22</v>
      </c>
    </row>
    <row r="2885" spans="1:18" x14ac:dyDescent="0.2">
      <c r="A2885" s="21">
        <v>3700</v>
      </c>
      <c r="B2885" s="21" t="s">
        <v>7606</v>
      </c>
      <c r="C2885" s="21" t="s">
        <v>423</v>
      </c>
      <c r="D2885" s="21" t="s">
        <v>4540</v>
      </c>
      <c r="E2885" s="21" t="s">
        <v>19</v>
      </c>
      <c r="F2885" s="21" t="s">
        <v>599</v>
      </c>
      <c r="G2885" s="21" t="s">
        <v>600</v>
      </c>
      <c r="H2885" s="21" t="s">
        <v>105</v>
      </c>
      <c r="I2885" s="21" t="s">
        <v>23</v>
      </c>
      <c r="J2885" s="21" t="s">
        <v>3619</v>
      </c>
      <c r="K2885" s="21" t="s">
        <v>300</v>
      </c>
      <c r="L2885" s="21">
        <v>10701</v>
      </c>
      <c r="M2885" s="21" t="s">
        <v>158</v>
      </c>
      <c r="N2885" s="21" t="s">
        <v>1660</v>
      </c>
      <c r="O2885" s="21" t="s">
        <v>70</v>
      </c>
      <c r="P2885" s="21" t="s">
        <v>175</v>
      </c>
      <c r="Q2885" s="21" t="s">
        <v>1661</v>
      </c>
      <c r="R2885" s="22">
        <v>163.96</v>
      </c>
    </row>
    <row r="2886" spans="1:18" x14ac:dyDescent="0.2">
      <c r="A2886" s="21">
        <v>5289</v>
      </c>
      <c r="B2886" s="21" t="s">
        <v>8927</v>
      </c>
      <c r="C2886" s="21" t="s">
        <v>4519</v>
      </c>
      <c r="D2886" s="21" t="s">
        <v>12034</v>
      </c>
      <c r="E2886" s="21" t="s">
        <v>48</v>
      </c>
      <c r="F2886" s="21" t="s">
        <v>599</v>
      </c>
      <c r="G2886" s="21" t="s">
        <v>600</v>
      </c>
      <c r="H2886" s="21" t="s">
        <v>105</v>
      </c>
      <c r="I2886" s="21" t="s">
        <v>23</v>
      </c>
      <c r="J2886" s="21" t="s">
        <v>134</v>
      </c>
      <c r="K2886" s="21" t="s">
        <v>40</v>
      </c>
      <c r="L2886" s="21">
        <v>94122</v>
      </c>
      <c r="M2886" s="21" t="s">
        <v>41</v>
      </c>
      <c r="N2886" s="21" t="s">
        <v>5069</v>
      </c>
      <c r="O2886" s="21" t="s">
        <v>43</v>
      </c>
      <c r="P2886" s="21" t="s">
        <v>91</v>
      </c>
      <c r="Q2886" s="21" t="s">
        <v>5070</v>
      </c>
      <c r="R2886" s="22">
        <v>163.96</v>
      </c>
    </row>
    <row r="2887" spans="1:18" x14ac:dyDescent="0.2">
      <c r="A2887" s="21">
        <v>6133</v>
      </c>
      <c r="B2887" s="21" t="s">
        <v>9528</v>
      </c>
      <c r="C2887" s="21" t="s">
        <v>228</v>
      </c>
      <c r="D2887" s="21" t="s">
        <v>2637</v>
      </c>
      <c r="E2887" s="21" t="s">
        <v>48</v>
      </c>
      <c r="F2887" s="21" t="s">
        <v>2536</v>
      </c>
      <c r="G2887" s="21" t="s">
        <v>2537</v>
      </c>
      <c r="H2887" s="21" t="s">
        <v>22</v>
      </c>
      <c r="I2887" s="21" t="s">
        <v>23</v>
      </c>
      <c r="J2887" s="21" t="s">
        <v>9529</v>
      </c>
      <c r="K2887" s="21" t="s">
        <v>378</v>
      </c>
      <c r="L2887" s="21">
        <v>37087</v>
      </c>
      <c r="M2887" s="21" t="s">
        <v>26</v>
      </c>
      <c r="N2887" s="21" t="s">
        <v>7268</v>
      </c>
      <c r="O2887" s="21" t="s">
        <v>43</v>
      </c>
      <c r="P2887" s="21" t="s">
        <v>91</v>
      </c>
      <c r="Q2887" s="21" t="s">
        <v>7269</v>
      </c>
      <c r="R2887" s="22">
        <v>163.96</v>
      </c>
    </row>
    <row r="2888" spans="1:18" x14ac:dyDescent="0.2">
      <c r="A2888" s="21">
        <v>7696</v>
      </c>
      <c r="B2888" s="21" t="s">
        <v>10464</v>
      </c>
      <c r="C2888" s="21" t="s">
        <v>11936</v>
      </c>
      <c r="D2888" s="21" t="s">
        <v>11829</v>
      </c>
      <c r="E2888" s="21" t="s">
        <v>206</v>
      </c>
      <c r="F2888" s="21" t="s">
        <v>5629</v>
      </c>
      <c r="G2888" s="21" t="s">
        <v>5630</v>
      </c>
      <c r="H2888" s="21" t="s">
        <v>105</v>
      </c>
      <c r="I2888" s="21" t="s">
        <v>23</v>
      </c>
      <c r="J2888" s="21" t="s">
        <v>202</v>
      </c>
      <c r="K2888" s="21" t="s">
        <v>107</v>
      </c>
      <c r="L2888" s="21">
        <v>77036</v>
      </c>
      <c r="M2888" s="21" t="s">
        <v>108</v>
      </c>
      <c r="N2888" s="21" t="s">
        <v>1952</v>
      </c>
      <c r="O2888" s="21" t="s">
        <v>43</v>
      </c>
      <c r="P2888" s="21" t="s">
        <v>91</v>
      </c>
      <c r="Q2888" s="21" t="s">
        <v>1953</v>
      </c>
      <c r="R2888" s="22">
        <v>163.96</v>
      </c>
    </row>
    <row r="2889" spans="1:18" x14ac:dyDescent="0.2">
      <c r="A2889" s="21">
        <v>4685</v>
      </c>
      <c r="B2889" s="21" t="s">
        <v>8488</v>
      </c>
      <c r="C2889" s="21" t="s">
        <v>496</v>
      </c>
      <c r="D2889" s="21" t="s">
        <v>11816</v>
      </c>
      <c r="E2889" s="21" t="s">
        <v>48</v>
      </c>
      <c r="F2889" s="21" t="s">
        <v>3135</v>
      </c>
      <c r="G2889" s="21" t="s">
        <v>3136</v>
      </c>
      <c r="H2889" s="21" t="s">
        <v>38</v>
      </c>
      <c r="I2889" s="21" t="s">
        <v>23</v>
      </c>
      <c r="J2889" s="21" t="s">
        <v>156</v>
      </c>
      <c r="K2889" s="21" t="s">
        <v>157</v>
      </c>
      <c r="L2889" s="21">
        <v>19120</v>
      </c>
      <c r="M2889" s="21" t="s">
        <v>158</v>
      </c>
      <c r="N2889" s="21" t="s">
        <v>8053</v>
      </c>
      <c r="O2889" s="21" t="s">
        <v>28</v>
      </c>
      <c r="P2889" s="21" t="s">
        <v>29</v>
      </c>
      <c r="Q2889" s="21" t="s">
        <v>8054</v>
      </c>
      <c r="R2889" s="22">
        <v>163.88</v>
      </c>
    </row>
    <row r="2890" spans="1:18" x14ac:dyDescent="0.2">
      <c r="A2890" s="21">
        <v>9281</v>
      </c>
      <c r="B2890" s="21" t="s">
        <v>11392</v>
      </c>
      <c r="C2890" s="21" t="s">
        <v>3200</v>
      </c>
      <c r="D2890" s="21" t="s">
        <v>4105</v>
      </c>
      <c r="E2890" s="21" t="s">
        <v>48</v>
      </c>
      <c r="F2890" s="21" t="s">
        <v>7396</v>
      </c>
      <c r="G2890" s="21" t="s">
        <v>7397</v>
      </c>
      <c r="H2890" s="21" t="s">
        <v>105</v>
      </c>
      <c r="I2890" s="21" t="s">
        <v>23</v>
      </c>
      <c r="J2890" s="21" t="s">
        <v>96</v>
      </c>
      <c r="K2890" s="21" t="s">
        <v>97</v>
      </c>
      <c r="L2890" s="21">
        <v>98105</v>
      </c>
      <c r="M2890" s="21" t="s">
        <v>41</v>
      </c>
      <c r="N2890" s="21" t="s">
        <v>8053</v>
      </c>
      <c r="O2890" s="21" t="s">
        <v>28</v>
      </c>
      <c r="P2890" s="21" t="s">
        <v>29</v>
      </c>
      <c r="Q2890" s="21" t="s">
        <v>8054</v>
      </c>
      <c r="R2890" s="22">
        <v>163.88</v>
      </c>
    </row>
    <row r="2891" spans="1:18" x14ac:dyDescent="0.2">
      <c r="A2891" s="21">
        <v>9320</v>
      </c>
      <c r="B2891" s="21" t="s">
        <v>11414</v>
      </c>
      <c r="C2891" s="21" t="s">
        <v>2200</v>
      </c>
      <c r="D2891" s="21" t="s">
        <v>2403</v>
      </c>
      <c r="E2891" s="21" t="s">
        <v>48</v>
      </c>
      <c r="F2891" s="21" t="s">
        <v>2418</v>
      </c>
      <c r="G2891" s="21" t="s">
        <v>2419</v>
      </c>
      <c r="H2891" s="21" t="s">
        <v>38</v>
      </c>
      <c r="I2891" s="21" t="s">
        <v>23</v>
      </c>
      <c r="J2891" s="21" t="s">
        <v>299</v>
      </c>
      <c r="K2891" s="21" t="s">
        <v>300</v>
      </c>
      <c r="L2891" s="21">
        <v>10009</v>
      </c>
      <c r="M2891" s="21" t="s">
        <v>158</v>
      </c>
      <c r="N2891" s="21" t="s">
        <v>11415</v>
      </c>
      <c r="O2891" s="21" t="s">
        <v>28</v>
      </c>
      <c r="P2891" s="21" t="s">
        <v>32</v>
      </c>
      <c r="Q2891" s="21" t="s">
        <v>11416</v>
      </c>
      <c r="R2891" s="22">
        <v>163.76400000000001</v>
      </c>
    </row>
    <row r="2892" spans="1:18" x14ac:dyDescent="0.2">
      <c r="A2892" s="21">
        <v>7092</v>
      </c>
      <c r="B2892" s="21" t="s">
        <v>10130</v>
      </c>
      <c r="C2892" s="21" t="s">
        <v>11785</v>
      </c>
      <c r="D2892" s="21" t="s">
        <v>8619</v>
      </c>
      <c r="E2892" s="21" t="s">
        <v>48</v>
      </c>
      <c r="F2892" s="21" t="s">
        <v>5053</v>
      </c>
      <c r="G2892" s="21" t="s">
        <v>5054</v>
      </c>
      <c r="H2892" s="21" t="s">
        <v>22</v>
      </c>
      <c r="I2892" s="21" t="s">
        <v>23</v>
      </c>
      <c r="J2892" s="21" t="s">
        <v>24</v>
      </c>
      <c r="K2892" s="21" t="s">
        <v>25</v>
      </c>
      <c r="L2892" s="21">
        <v>42420</v>
      </c>
      <c r="M2892" s="21" t="s">
        <v>26</v>
      </c>
      <c r="N2892" s="21" t="s">
        <v>6017</v>
      </c>
      <c r="O2892" s="21" t="s">
        <v>43</v>
      </c>
      <c r="P2892" s="21" t="s">
        <v>77</v>
      </c>
      <c r="Q2892" s="21" t="s">
        <v>6018</v>
      </c>
      <c r="R2892" s="22">
        <v>163.44</v>
      </c>
    </row>
    <row r="2893" spans="1:18" x14ac:dyDescent="0.2">
      <c r="A2893" s="21">
        <v>6702</v>
      </c>
      <c r="B2893" s="21" t="s">
        <v>9885</v>
      </c>
      <c r="C2893" s="21" t="s">
        <v>9219</v>
      </c>
      <c r="D2893" s="21" t="s">
        <v>9886</v>
      </c>
      <c r="E2893" s="21" t="s">
        <v>48</v>
      </c>
      <c r="F2893" s="21" t="s">
        <v>4674</v>
      </c>
      <c r="G2893" s="21" t="s">
        <v>4675</v>
      </c>
      <c r="H2893" s="21" t="s">
        <v>22</v>
      </c>
      <c r="I2893" s="21" t="s">
        <v>23</v>
      </c>
      <c r="J2893" s="21" t="s">
        <v>9842</v>
      </c>
      <c r="K2893" s="21" t="s">
        <v>89</v>
      </c>
      <c r="L2893" s="21">
        <v>27893</v>
      </c>
      <c r="M2893" s="21" t="s">
        <v>26</v>
      </c>
      <c r="N2893" s="21" t="s">
        <v>5204</v>
      </c>
      <c r="O2893" s="21" t="s">
        <v>28</v>
      </c>
      <c r="P2893" s="21" t="s">
        <v>64</v>
      </c>
      <c r="Q2893" s="21" t="s">
        <v>5205</v>
      </c>
      <c r="R2893" s="22">
        <v>163.136</v>
      </c>
    </row>
    <row r="2894" spans="1:18" x14ac:dyDescent="0.2">
      <c r="A2894" s="21">
        <v>7342</v>
      </c>
      <c r="B2894" s="21" t="s">
        <v>10285</v>
      </c>
      <c r="C2894" s="21" t="s">
        <v>6013</v>
      </c>
      <c r="D2894" s="21" t="s">
        <v>12085</v>
      </c>
      <c r="E2894" s="21" t="s">
        <v>48</v>
      </c>
      <c r="F2894" s="21" t="s">
        <v>4674</v>
      </c>
      <c r="G2894" s="21" t="s">
        <v>4675</v>
      </c>
      <c r="H2894" s="21" t="s">
        <v>22</v>
      </c>
      <c r="I2894" s="21" t="s">
        <v>23</v>
      </c>
      <c r="J2894" s="21" t="s">
        <v>1961</v>
      </c>
      <c r="K2894" s="21" t="s">
        <v>1431</v>
      </c>
      <c r="L2894" s="21">
        <v>30318</v>
      </c>
      <c r="M2894" s="21" t="s">
        <v>26</v>
      </c>
      <c r="N2894" s="21" t="s">
        <v>289</v>
      </c>
      <c r="O2894" s="21" t="s">
        <v>43</v>
      </c>
      <c r="P2894" s="21" t="s">
        <v>44</v>
      </c>
      <c r="Q2894" s="21" t="s">
        <v>290</v>
      </c>
      <c r="R2894" s="22">
        <v>162.88999999999999</v>
      </c>
    </row>
    <row r="2895" spans="1:18" x14ac:dyDescent="0.2">
      <c r="A2895" s="21">
        <v>2046</v>
      </c>
      <c r="B2895" s="21" t="s">
        <v>5541</v>
      </c>
      <c r="C2895" s="21" t="s">
        <v>236</v>
      </c>
      <c r="D2895" s="21" t="s">
        <v>2257</v>
      </c>
      <c r="E2895" s="21" t="s">
        <v>48</v>
      </c>
      <c r="F2895" s="21" t="s">
        <v>5542</v>
      </c>
      <c r="G2895" s="21" t="s">
        <v>5543</v>
      </c>
      <c r="H2895" s="21" t="s">
        <v>38</v>
      </c>
      <c r="I2895" s="21" t="s">
        <v>23</v>
      </c>
      <c r="J2895" s="21" t="s">
        <v>5544</v>
      </c>
      <c r="K2895" s="21" t="s">
        <v>892</v>
      </c>
      <c r="L2895" s="21">
        <v>8861</v>
      </c>
      <c r="M2895" s="21" t="s">
        <v>158</v>
      </c>
      <c r="N2895" s="21" t="s">
        <v>3197</v>
      </c>
      <c r="O2895" s="21" t="s">
        <v>43</v>
      </c>
      <c r="P2895" s="21" t="s">
        <v>77</v>
      </c>
      <c r="Q2895" s="21" t="s">
        <v>3198</v>
      </c>
      <c r="R2895" s="22">
        <v>162.63999999999999</v>
      </c>
    </row>
    <row r="2896" spans="1:18" x14ac:dyDescent="0.2">
      <c r="A2896" s="21">
        <v>3714</v>
      </c>
      <c r="B2896" s="21" t="s">
        <v>7616</v>
      </c>
      <c r="C2896" s="21" t="s">
        <v>799</v>
      </c>
      <c r="D2896" s="21" t="s">
        <v>2855</v>
      </c>
      <c r="E2896" s="21" t="s">
        <v>206</v>
      </c>
      <c r="F2896" s="21" t="s">
        <v>5022</v>
      </c>
      <c r="G2896" s="21" t="s">
        <v>5023</v>
      </c>
      <c r="H2896" s="21" t="s">
        <v>22</v>
      </c>
      <c r="I2896" s="21" t="s">
        <v>23</v>
      </c>
      <c r="J2896" s="21" t="s">
        <v>96</v>
      </c>
      <c r="K2896" s="21" t="s">
        <v>97</v>
      </c>
      <c r="L2896" s="21">
        <v>98103</v>
      </c>
      <c r="M2896" s="21" t="s">
        <v>41</v>
      </c>
      <c r="N2896" s="21" t="s">
        <v>3543</v>
      </c>
      <c r="O2896" s="21" t="s">
        <v>28</v>
      </c>
      <c r="P2896" s="21" t="s">
        <v>64</v>
      </c>
      <c r="Q2896" s="21" t="s">
        <v>3544</v>
      </c>
      <c r="R2896" s="22">
        <v>162.6</v>
      </c>
    </row>
    <row r="2897" spans="1:18" x14ac:dyDescent="0.2">
      <c r="A2897" s="21">
        <v>5981</v>
      </c>
      <c r="B2897" s="21" t="s">
        <v>9436</v>
      </c>
      <c r="C2897" s="21" t="s">
        <v>12062</v>
      </c>
      <c r="D2897" s="21" t="s">
        <v>1010</v>
      </c>
      <c r="E2897" s="21" t="s">
        <v>48</v>
      </c>
      <c r="F2897" s="21" t="s">
        <v>497</v>
      </c>
      <c r="G2897" s="21" t="s">
        <v>498</v>
      </c>
      <c r="H2897" s="21" t="s">
        <v>105</v>
      </c>
      <c r="I2897" s="21" t="s">
        <v>23</v>
      </c>
      <c r="J2897" s="21" t="s">
        <v>5122</v>
      </c>
      <c r="K2897" s="21" t="s">
        <v>732</v>
      </c>
      <c r="L2897" s="21">
        <v>74133</v>
      </c>
      <c r="M2897" s="21" t="s">
        <v>108</v>
      </c>
      <c r="N2897" s="21" t="s">
        <v>808</v>
      </c>
      <c r="O2897" s="21" t="s">
        <v>28</v>
      </c>
      <c r="P2897" s="21" t="s">
        <v>32</v>
      </c>
      <c r="Q2897" s="21" t="s">
        <v>809</v>
      </c>
      <c r="R2897" s="22">
        <v>161.96</v>
      </c>
    </row>
    <row r="2898" spans="1:18" x14ac:dyDescent="0.2">
      <c r="A2898" s="21">
        <v>449</v>
      </c>
      <c r="B2898" s="21" t="s">
        <v>1755</v>
      </c>
      <c r="C2898" s="21" t="s">
        <v>11841</v>
      </c>
      <c r="D2898" s="21" t="s">
        <v>11842</v>
      </c>
      <c r="E2898" s="21" t="s">
        <v>19</v>
      </c>
      <c r="F2898" s="21" t="s">
        <v>1756</v>
      </c>
      <c r="G2898" s="21" t="s">
        <v>1757</v>
      </c>
      <c r="H2898" s="21" t="s">
        <v>22</v>
      </c>
      <c r="I2898" s="21" t="s">
        <v>23</v>
      </c>
      <c r="J2898" s="21" t="s">
        <v>1758</v>
      </c>
      <c r="K2898" s="21" t="s">
        <v>300</v>
      </c>
      <c r="L2898" s="21">
        <v>13021</v>
      </c>
      <c r="M2898" s="21" t="s">
        <v>158</v>
      </c>
      <c r="N2898" s="21" t="s">
        <v>1761</v>
      </c>
      <c r="O2898" s="21" t="s">
        <v>43</v>
      </c>
      <c r="P2898" s="21" t="s">
        <v>57</v>
      </c>
      <c r="Q2898" s="21" t="s">
        <v>1762</v>
      </c>
      <c r="R2898" s="22">
        <v>161.94</v>
      </c>
    </row>
    <row r="2899" spans="1:18" x14ac:dyDescent="0.2">
      <c r="A2899" s="21">
        <v>1310</v>
      </c>
      <c r="B2899" s="21" t="s">
        <v>4093</v>
      </c>
      <c r="C2899" s="21" t="s">
        <v>270</v>
      </c>
      <c r="D2899" s="21" t="s">
        <v>4094</v>
      </c>
      <c r="E2899" s="21" t="s">
        <v>206</v>
      </c>
      <c r="F2899" s="21" t="s">
        <v>1106</v>
      </c>
      <c r="G2899" s="21" t="s">
        <v>1107</v>
      </c>
      <c r="H2899" s="21" t="s">
        <v>22</v>
      </c>
      <c r="I2899" s="21" t="s">
        <v>23</v>
      </c>
      <c r="J2899" s="21" t="s">
        <v>678</v>
      </c>
      <c r="K2899" s="21" t="s">
        <v>40</v>
      </c>
      <c r="L2899" s="21">
        <v>91104</v>
      </c>
      <c r="M2899" s="21" t="s">
        <v>41</v>
      </c>
      <c r="N2899" s="21" t="s">
        <v>1761</v>
      </c>
      <c r="O2899" s="21" t="s">
        <v>43</v>
      </c>
      <c r="P2899" s="21" t="s">
        <v>57</v>
      </c>
      <c r="Q2899" s="21" t="s">
        <v>1762</v>
      </c>
      <c r="R2899" s="22">
        <v>161.94</v>
      </c>
    </row>
    <row r="2900" spans="1:18" x14ac:dyDescent="0.2">
      <c r="A2900" s="21">
        <v>2158</v>
      </c>
      <c r="B2900" s="21" t="s">
        <v>5717</v>
      </c>
      <c r="C2900" s="21" t="s">
        <v>1657</v>
      </c>
      <c r="D2900" s="21" t="s">
        <v>5187</v>
      </c>
      <c r="E2900" s="21" t="s">
        <v>206</v>
      </c>
      <c r="F2900" s="21" t="s">
        <v>2213</v>
      </c>
      <c r="G2900" s="21" t="s">
        <v>2214</v>
      </c>
      <c r="H2900" s="21" t="s">
        <v>22</v>
      </c>
      <c r="I2900" s="21" t="s">
        <v>23</v>
      </c>
      <c r="J2900" s="21" t="s">
        <v>463</v>
      </c>
      <c r="K2900" s="21" t="s">
        <v>255</v>
      </c>
      <c r="L2900" s="21">
        <v>55407</v>
      </c>
      <c r="M2900" s="21" t="s">
        <v>108</v>
      </c>
      <c r="N2900" s="21" t="s">
        <v>1761</v>
      </c>
      <c r="O2900" s="21" t="s">
        <v>43</v>
      </c>
      <c r="P2900" s="21" t="s">
        <v>57</v>
      </c>
      <c r="Q2900" s="21" t="s">
        <v>1762</v>
      </c>
      <c r="R2900" s="22">
        <v>161.94</v>
      </c>
    </row>
    <row r="2901" spans="1:18" x14ac:dyDescent="0.2">
      <c r="A2901" s="21">
        <v>626</v>
      </c>
      <c r="B2901" s="21" t="s">
        <v>2321</v>
      </c>
      <c r="C2901" s="21" t="s">
        <v>2322</v>
      </c>
      <c r="D2901" s="21" t="s">
        <v>11825</v>
      </c>
      <c r="E2901" s="21" t="s">
        <v>48</v>
      </c>
      <c r="F2901" s="21" t="s">
        <v>2323</v>
      </c>
      <c r="G2901" s="21" t="s">
        <v>2324</v>
      </c>
      <c r="H2901" s="21" t="s">
        <v>38</v>
      </c>
      <c r="I2901" s="21" t="s">
        <v>23</v>
      </c>
      <c r="J2901" s="21" t="s">
        <v>2325</v>
      </c>
      <c r="K2901" s="21" t="s">
        <v>266</v>
      </c>
      <c r="L2901" s="21">
        <v>48126</v>
      </c>
      <c r="M2901" s="21" t="s">
        <v>108</v>
      </c>
      <c r="N2901" s="21" t="s">
        <v>191</v>
      </c>
      <c r="O2901" s="21" t="s">
        <v>43</v>
      </c>
      <c r="P2901" s="21" t="s">
        <v>67</v>
      </c>
      <c r="Q2901" s="21" t="s">
        <v>192</v>
      </c>
      <c r="R2901" s="22">
        <v>161.82</v>
      </c>
    </row>
    <row r="2902" spans="1:18" x14ac:dyDescent="0.2">
      <c r="A2902" s="21">
        <v>1999</v>
      </c>
      <c r="B2902" s="21" t="s">
        <v>5481</v>
      </c>
      <c r="C2902" s="21" t="s">
        <v>12039</v>
      </c>
      <c r="D2902" s="21" t="s">
        <v>12103</v>
      </c>
      <c r="E2902" s="21" t="s">
        <v>206</v>
      </c>
      <c r="F2902" s="21" t="s">
        <v>5169</v>
      </c>
      <c r="G2902" s="21" t="s">
        <v>5170</v>
      </c>
      <c r="H2902" s="21" t="s">
        <v>38</v>
      </c>
      <c r="I2902" s="21" t="s">
        <v>23</v>
      </c>
      <c r="J2902" s="21" t="s">
        <v>5482</v>
      </c>
      <c r="K2902" s="21" t="s">
        <v>357</v>
      </c>
      <c r="L2902" s="21">
        <v>23320</v>
      </c>
      <c r="M2902" s="21" t="s">
        <v>26</v>
      </c>
      <c r="N2902" s="21" t="s">
        <v>1338</v>
      </c>
      <c r="O2902" s="21" t="s">
        <v>70</v>
      </c>
      <c r="P2902" s="21" t="s">
        <v>71</v>
      </c>
      <c r="Q2902" s="21" t="s">
        <v>1339</v>
      </c>
      <c r="R2902" s="22">
        <v>161.61000000000001</v>
      </c>
    </row>
    <row r="2903" spans="1:18" x14ac:dyDescent="0.2">
      <c r="A2903" s="21">
        <v>229</v>
      </c>
      <c r="B2903" s="21" t="s">
        <v>1001</v>
      </c>
      <c r="C2903" s="21" t="s">
        <v>1002</v>
      </c>
      <c r="D2903" s="21" t="s">
        <v>11788</v>
      </c>
      <c r="E2903" s="21" t="s">
        <v>48</v>
      </c>
      <c r="F2903" s="21" t="s">
        <v>1003</v>
      </c>
      <c r="G2903" s="21" t="s">
        <v>1004</v>
      </c>
      <c r="H2903" s="21" t="s">
        <v>22</v>
      </c>
      <c r="I2903" s="21" t="s">
        <v>23</v>
      </c>
      <c r="J2903" s="21" t="s">
        <v>432</v>
      </c>
      <c r="K2903" s="21" t="s">
        <v>378</v>
      </c>
      <c r="L2903" s="21">
        <v>38401</v>
      </c>
      <c r="M2903" s="21" t="s">
        <v>26</v>
      </c>
      <c r="N2903" s="21" t="s">
        <v>1005</v>
      </c>
      <c r="O2903" s="21" t="s">
        <v>28</v>
      </c>
      <c r="P2903" s="21" t="s">
        <v>32</v>
      </c>
      <c r="Q2903" s="21" t="s">
        <v>1006</v>
      </c>
      <c r="R2903" s="22">
        <v>161.56800000000001</v>
      </c>
    </row>
    <row r="2904" spans="1:18" x14ac:dyDescent="0.2">
      <c r="A2904" s="21">
        <v>1311</v>
      </c>
      <c r="B2904" s="21" t="s">
        <v>4093</v>
      </c>
      <c r="C2904" s="21" t="s">
        <v>270</v>
      </c>
      <c r="D2904" s="21" t="s">
        <v>4094</v>
      </c>
      <c r="E2904" s="21" t="s">
        <v>206</v>
      </c>
      <c r="F2904" s="21" t="s">
        <v>1106</v>
      </c>
      <c r="G2904" s="21" t="s">
        <v>1107</v>
      </c>
      <c r="H2904" s="21" t="s">
        <v>22</v>
      </c>
      <c r="I2904" s="21" t="s">
        <v>23</v>
      </c>
      <c r="J2904" s="21" t="s">
        <v>678</v>
      </c>
      <c r="K2904" s="21" t="s">
        <v>40</v>
      </c>
      <c r="L2904" s="21">
        <v>91104</v>
      </c>
      <c r="M2904" s="21" t="s">
        <v>41</v>
      </c>
      <c r="N2904" s="21" t="s">
        <v>4097</v>
      </c>
      <c r="O2904" s="21" t="s">
        <v>28</v>
      </c>
      <c r="P2904" s="21" t="s">
        <v>32</v>
      </c>
      <c r="Q2904" s="21" t="s">
        <v>4098</v>
      </c>
      <c r="R2904" s="22">
        <v>161.56800000000001</v>
      </c>
    </row>
    <row r="2905" spans="1:18" x14ac:dyDescent="0.2">
      <c r="A2905" s="21">
        <v>3916</v>
      </c>
      <c r="B2905" s="21" t="s">
        <v>7816</v>
      </c>
      <c r="C2905" s="21" t="s">
        <v>153</v>
      </c>
      <c r="D2905" s="21" t="s">
        <v>2715</v>
      </c>
      <c r="E2905" s="21" t="s">
        <v>48</v>
      </c>
      <c r="F2905" s="21" t="s">
        <v>5792</v>
      </c>
      <c r="G2905" s="21" t="s">
        <v>5793</v>
      </c>
      <c r="H2905" s="21" t="s">
        <v>22</v>
      </c>
      <c r="I2905" s="21" t="s">
        <v>23</v>
      </c>
      <c r="J2905" s="21" t="s">
        <v>614</v>
      </c>
      <c r="K2905" s="21" t="s">
        <v>348</v>
      </c>
      <c r="L2905" s="21">
        <v>85023</v>
      </c>
      <c r="M2905" s="21" t="s">
        <v>41</v>
      </c>
      <c r="N2905" s="21" t="s">
        <v>223</v>
      </c>
      <c r="O2905" s="21" t="s">
        <v>28</v>
      </c>
      <c r="P2905" s="21" t="s">
        <v>32</v>
      </c>
      <c r="Q2905" s="21" t="s">
        <v>224</v>
      </c>
      <c r="R2905" s="22">
        <v>161.56800000000001</v>
      </c>
    </row>
    <row r="2906" spans="1:18" x14ac:dyDescent="0.2">
      <c r="A2906" s="21">
        <v>5431</v>
      </c>
      <c r="B2906" s="21" t="s">
        <v>9044</v>
      </c>
      <c r="C2906" s="21" t="s">
        <v>2025</v>
      </c>
      <c r="D2906" s="21" t="s">
        <v>4235</v>
      </c>
      <c r="E2906" s="21" t="s">
        <v>48</v>
      </c>
      <c r="F2906" s="21" t="s">
        <v>9045</v>
      </c>
      <c r="G2906" s="21" t="s">
        <v>9046</v>
      </c>
      <c r="H2906" s="21" t="s">
        <v>105</v>
      </c>
      <c r="I2906" s="21" t="s">
        <v>23</v>
      </c>
      <c r="J2906" s="21" t="s">
        <v>1258</v>
      </c>
      <c r="K2906" s="21" t="s">
        <v>564</v>
      </c>
      <c r="L2906" s="21">
        <v>44107</v>
      </c>
      <c r="M2906" s="21" t="s">
        <v>158</v>
      </c>
      <c r="N2906" s="21" t="s">
        <v>8877</v>
      </c>
      <c r="O2906" s="21" t="s">
        <v>43</v>
      </c>
      <c r="P2906" s="21" t="s">
        <v>77</v>
      </c>
      <c r="Q2906" s="21" t="s">
        <v>8878</v>
      </c>
      <c r="R2906" s="22">
        <v>161.56800000000001</v>
      </c>
    </row>
    <row r="2907" spans="1:18" x14ac:dyDescent="0.2">
      <c r="A2907" s="21">
        <v>8125</v>
      </c>
      <c r="B2907" s="21" t="s">
        <v>10705</v>
      </c>
      <c r="C2907" s="21" t="s">
        <v>11855</v>
      </c>
      <c r="D2907" s="21" t="s">
        <v>11866</v>
      </c>
      <c r="E2907" s="21" t="s">
        <v>48</v>
      </c>
      <c r="F2907" s="21" t="s">
        <v>3286</v>
      </c>
      <c r="G2907" s="21" t="s">
        <v>3287</v>
      </c>
      <c r="H2907" s="21" t="s">
        <v>22</v>
      </c>
      <c r="I2907" s="21" t="s">
        <v>23</v>
      </c>
      <c r="J2907" s="21" t="s">
        <v>10291</v>
      </c>
      <c r="K2907" s="21" t="s">
        <v>40</v>
      </c>
      <c r="L2907" s="21">
        <v>95351</v>
      </c>
      <c r="M2907" s="21" t="s">
        <v>41</v>
      </c>
      <c r="N2907" s="21" t="s">
        <v>1005</v>
      </c>
      <c r="O2907" s="21" t="s">
        <v>28</v>
      </c>
      <c r="P2907" s="21" t="s">
        <v>32</v>
      </c>
      <c r="Q2907" s="21" t="s">
        <v>1006</v>
      </c>
      <c r="R2907" s="22">
        <v>161.56800000000001</v>
      </c>
    </row>
    <row r="2908" spans="1:18" x14ac:dyDescent="0.2">
      <c r="A2908" s="21">
        <v>4300</v>
      </c>
      <c r="B2908" s="21" t="s">
        <v>8167</v>
      </c>
      <c r="C2908" s="21" t="s">
        <v>1672</v>
      </c>
      <c r="D2908" s="21" t="s">
        <v>6557</v>
      </c>
      <c r="E2908" s="21" t="s">
        <v>19</v>
      </c>
      <c r="F2908" s="21" t="s">
        <v>1336</v>
      </c>
      <c r="G2908" s="21" t="s">
        <v>1337</v>
      </c>
      <c r="H2908" s="21" t="s">
        <v>22</v>
      </c>
      <c r="I2908" s="21" t="s">
        <v>23</v>
      </c>
      <c r="J2908" s="21" t="s">
        <v>6321</v>
      </c>
      <c r="K2908" s="21" t="s">
        <v>52</v>
      </c>
      <c r="L2908" s="21">
        <v>32303</v>
      </c>
      <c r="M2908" s="21" t="s">
        <v>26</v>
      </c>
      <c r="N2908" s="21" t="s">
        <v>3242</v>
      </c>
      <c r="O2908" s="21" t="s">
        <v>43</v>
      </c>
      <c r="P2908" s="21" t="s">
        <v>77</v>
      </c>
      <c r="Q2908" s="21" t="s">
        <v>3243</v>
      </c>
      <c r="R2908" s="22">
        <v>161.376</v>
      </c>
    </row>
    <row r="2909" spans="1:18" x14ac:dyDescent="0.2">
      <c r="A2909" s="21">
        <v>6134</v>
      </c>
      <c r="B2909" s="21" t="s">
        <v>9530</v>
      </c>
      <c r="C2909" s="21" t="s">
        <v>6469</v>
      </c>
      <c r="D2909" s="21" t="s">
        <v>9531</v>
      </c>
      <c r="E2909" s="21" t="s">
        <v>206</v>
      </c>
      <c r="F2909" s="21" t="s">
        <v>9532</v>
      </c>
      <c r="G2909" s="21" t="s">
        <v>9533</v>
      </c>
      <c r="H2909" s="21" t="s">
        <v>38</v>
      </c>
      <c r="I2909" s="21" t="s">
        <v>23</v>
      </c>
      <c r="J2909" s="21" t="s">
        <v>39</v>
      </c>
      <c r="K2909" s="21" t="s">
        <v>40</v>
      </c>
      <c r="L2909" s="21">
        <v>90045</v>
      </c>
      <c r="M2909" s="21" t="s">
        <v>41</v>
      </c>
      <c r="N2909" s="21" t="s">
        <v>7296</v>
      </c>
      <c r="O2909" s="21" t="s">
        <v>28</v>
      </c>
      <c r="P2909" s="21" t="s">
        <v>54</v>
      </c>
      <c r="Q2909" s="21" t="s">
        <v>7297</v>
      </c>
      <c r="R2909" s="22">
        <v>161.28</v>
      </c>
    </row>
    <row r="2910" spans="1:18" x14ac:dyDescent="0.2">
      <c r="A2910" s="21">
        <v>4111</v>
      </c>
      <c r="B2910" s="21" t="s">
        <v>7985</v>
      </c>
      <c r="C2910" s="21" t="s">
        <v>4974</v>
      </c>
      <c r="D2910" s="21" t="s">
        <v>12172</v>
      </c>
      <c r="E2910" s="21" t="s">
        <v>48</v>
      </c>
      <c r="F2910" s="21" t="s">
        <v>3691</v>
      </c>
      <c r="G2910" s="21" t="s">
        <v>3692</v>
      </c>
      <c r="H2910" s="21" t="s">
        <v>38</v>
      </c>
      <c r="I2910" s="21" t="s">
        <v>23</v>
      </c>
      <c r="J2910" s="21" t="s">
        <v>994</v>
      </c>
      <c r="K2910" s="21" t="s">
        <v>266</v>
      </c>
      <c r="L2910" s="21">
        <v>48227</v>
      </c>
      <c r="M2910" s="21" t="s">
        <v>108</v>
      </c>
      <c r="N2910" s="21" t="s">
        <v>7986</v>
      </c>
      <c r="O2910" s="21" t="s">
        <v>28</v>
      </c>
      <c r="P2910" s="21" t="s">
        <v>29</v>
      </c>
      <c r="Q2910" s="21" t="s">
        <v>7987</v>
      </c>
      <c r="R2910" s="22">
        <v>160.97999999999999</v>
      </c>
    </row>
    <row r="2911" spans="1:18" x14ac:dyDescent="0.2">
      <c r="A2911" s="21">
        <v>3373</v>
      </c>
      <c r="B2911" s="21" t="s">
        <v>7314</v>
      </c>
      <c r="C2911" s="21" t="s">
        <v>244</v>
      </c>
      <c r="D2911" s="21" t="s">
        <v>3576</v>
      </c>
      <c r="E2911" s="21" t="s">
        <v>48</v>
      </c>
      <c r="F2911" s="21" t="s">
        <v>912</v>
      </c>
      <c r="G2911" s="21" t="s">
        <v>913</v>
      </c>
      <c r="H2911" s="21" t="s">
        <v>22</v>
      </c>
      <c r="I2911" s="21" t="s">
        <v>23</v>
      </c>
      <c r="J2911" s="21" t="s">
        <v>134</v>
      </c>
      <c r="K2911" s="21" t="s">
        <v>40</v>
      </c>
      <c r="L2911" s="21">
        <v>94122</v>
      </c>
      <c r="M2911" s="21" t="s">
        <v>41</v>
      </c>
      <c r="N2911" s="21" t="s">
        <v>6638</v>
      </c>
      <c r="O2911" s="21" t="s">
        <v>43</v>
      </c>
      <c r="P2911" s="21" t="s">
        <v>77</v>
      </c>
      <c r="Q2911" s="21" t="s">
        <v>6639</v>
      </c>
      <c r="R2911" s="22">
        <v>160.96</v>
      </c>
    </row>
    <row r="2912" spans="1:18" x14ac:dyDescent="0.2">
      <c r="A2912" s="21">
        <v>975</v>
      </c>
      <c r="B2912" s="21" t="s">
        <v>3327</v>
      </c>
      <c r="C2912" s="21" t="s">
        <v>11956</v>
      </c>
      <c r="D2912" s="21" t="s">
        <v>11839</v>
      </c>
      <c r="E2912" s="21" t="s">
        <v>19</v>
      </c>
      <c r="F2912" s="21" t="s">
        <v>2668</v>
      </c>
      <c r="G2912" s="21" t="s">
        <v>2669</v>
      </c>
      <c r="H2912" s="21" t="s">
        <v>105</v>
      </c>
      <c r="I2912" s="21" t="s">
        <v>23</v>
      </c>
      <c r="J2912" s="21" t="s">
        <v>299</v>
      </c>
      <c r="K2912" s="21" t="s">
        <v>300</v>
      </c>
      <c r="L2912" s="21">
        <v>10011</v>
      </c>
      <c r="M2912" s="21" t="s">
        <v>158</v>
      </c>
      <c r="N2912" s="21" t="s">
        <v>2016</v>
      </c>
      <c r="O2912" s="21" t="s">
        <v>70</v>
      </c>
      <c r="P2912" s="21" t="s">
        <v>71</v>
      </c>
      <c r="Q2912" s="21" t="s">
        <v>2017</v>
      </c>
      <c r="R2912" s="22">
        <v>160.93</v>
      </c>
    </row>
    <row r="2913" spans="1:18" x14ac:dyDescent="0.2">
      <c r="A2913" s="21">
        <v>1659</v>
      </c>
      <c r="B2913" s="21" t="s">
        <v>4867</v>
      </c>
      <c r="C2913" s="21" t="s">
        <v>1731</v>
      </c>
      <c r="D2913" s="21" t="s">
        <v>3648</v>
      </c>
      <c r="E2913" s="21" t="s">
        <v>48</v>
      </c>
      <c r="F2913" s="21" t="s">
        <v>4868</v>
      </c>
      <c r="G2913" s="21" t="s">
        <v>4869</v>
      </c>
      <c r="H2913" s="21" t="s">
        <v>22</v>
      </c>
      <c r="I2913" s="21" t="s">
        <v>23</v>
      </c>
      <c r="J2913" s="21" t="s">
        <v>39</v>
      </c>
      <c r="K2913" s="21" t="s">
        <v>40</v>
      </c>
      <c r="L2913" s="21">
        <v>90045</v>
      </c>
      <c r="M2913" s="21" t="s">
        <v>41</v>
      </c>
      <c r="N2913" s="21" t="s">
        <v>4870</v>
      </c>
      <c r="O2913" s="21" t="s">
        <v>70</v>
      </c>
      <c r="P2913" s="21" t="s">
        <v>71</v>
      </c>
      <c r="Q2913" s="21" t="s">
        <v>4871</v>
      </c>
      <c r="R2913" s="22">
        <v>160.77600000000001</v>
      </c>
    </row>
    <row r="2914" spans="1:18" x14ac:dyDescent="0.2">
      <c r="A2914" s="21">
        <v>576</v>
      </c>
      <c r="B2914" s="21" t="s">
        <v>2190</v>
      </c>
      <c r="C2914" s="21" t="s">
        <v>2191</v>
      </c>
      <c r="D2914" s="21" t="s">
        <v>2192</v>
      </c>
      <c r="E2914" s="21" t="s">
        <v>19</v>
      </c>
      <c r="F2914" s="21" t="s">
        <v>2193</v>
      </c>
      <c r="G2914" s="21" t="s">
        <v>2194</v>
      </c>
      <c r="H2914" s="21" t="s">
        <v>22</v>
      </c>
      <c r="I2914" s="21" t="s">
        <v>23</v>
      </c>
      <c r="J2914" s="21" t="s">
        <v>1317</v>
      </c>
      <c r="K2914" s="21" t="s">
        <v>40</v>
      </c>
      <c r="L2914" s="21">
        <v>90805</v>
      </c>
      <c r="M2914" s="21" t="s">
        <v>41</v>
      </c>
      <c r="N2914" s="21" t="s">
        <v>2171</v>
      </c>
      <c r="O2914" s="21" t="s">
        <v>43</v>
      </c>
      <c r="P2914" s="21" t="s">
        <v>91</v>
      </c>
      <c r="Q2914" s="21" t="s">
        <v>2172</v>
      </c>
      <c r="R2914" s="22">
        <v>160.72</v>
      </c>
    </row>
    <row r="2915" spans="1:18" x14ac:dyDescent="0.2">
      <c r="A2915" s="21">
        <v>2365</v>
      </c>
      <c r="B2915" s="21" t="s">
        <v>6041</v>
      </c>
      <c r="C2915" s="21" t="s">
        <v>251</v>
      </c>
      <c r="D2915" s="21" t="s">
        <v>1916</v>
      </c>
      <c r="E2915" s="21" t="s">
        <v>48</v>
      </c>
      <c r="F2915" s="21" t="s">
        <v>1406</v>
      </c>
      <c r="G2915" s="21" t="s">
        <v>1407</v>
      </c>
      <c r="H2915" s="21" t="s">
        <v>105</v>
      </c>
      <c r="I2915" s="21" t="s">
        <v>23</v>
      </c>
      <c r="J2915" s="21" t="s">
        <v>2529</v>
      </c>
      <c r="K2915" s="21" t="s">
        <v>357</v>
      </c>
      <c r="L2915" s="21">
        <v>22980</v>
      </c>
      <c r="M2915" s="21" t="s">
        <v>26</v>
      </c>
      <c r="N2915" s="21" t="s">
        <v>6042</v>
      </c>
      <c r="O2915" s="21" t="s">
        <v>43</v>
      </c>
      <c r="P2915" s="21" t="s">
        <v>77</v>
      </c>
      <c r="Q2915" s="21" t="s">
        <v>6043</v>
      </c>
      <c r="R2915" s="22">
        <v>160.32</v>
      </c>
    </row>
    <row r="2916" spans="1:18" x14ac:dyDescent="0.2">
      <c r="A2916" s="21">
        <v>5515</v>
      </c>
      <c r="B2916" s="21" t="s">
        <v>9113</v>
      </c>
      <c r="C2916" s="21" t="s">
        <v>7249</v>
      </c>
      <c r="D2916" s="21" t="s">
        <v>12012</v>
      </c>
      <c r="E2916" s="21" t="s">
        <v>206</v>
      </c>
      <c r="F2916" s="21" t="s">
        <v>6389</v>
      </c>
      <c r="G2916" s="21" t="s">
        <v>6390</v>
      </c>
      <c r="H2916" s="21" t="s">
        <v>22</v>
      </c>
      <c r="I2916" s="21" t="s">
        <v>23</v>
      </c>
      <c r="J2916" s="21" t="s">
        <v>299</v>
      </c>
      <c r="K2916" s="21" t="s">
        <v>300</v>
      </c>
      <c r="L2916" s="21">
        <v>10009</v>
      </c>
      <c r="M2916" s="21" t="s">
        <v>158</v>
      </c>
      <c r="N2916" s="21" t="s">
        <v>6042</v>
      </c>
      <c r="O2916" s="21" t="s">
        <v>43</v>
      </c>
      <c r="P2916" s="21" t="s">
        <v>77</v>
      </c>
      <c r="Q2916" s="21" t="s">
        <v>6043</v>
      </c>
      <c r="R2916" s="22">
        <v>160.32</v>
      </c>
    </row>
    <row r="2917" spans="1:18" x14ac:dyDescent="0.2">
      <c r="A2917" s="21">
        <v>7689</v>
      </c>
      <c r="B2917" s="21" t="s">
        <v>10458</v>
      </c>
      <c r="C2917" s="21" t="s">
        <v>4470</v>
      </c>
      <c r="D2917" s="21" t="s">
        <v>4412</v>
      </c>
      <c r="E2917" s="21" t="s">
        <v>48</v>
      </c>
      <c r="F2917" s="21" t="s">
        <v>1726</v>
      </c>
      <c r="G2917" s="21" t="s">
        <v>1727</v>
      </c>
      <c r="H2917" s="21" t="s">
        <v>38</v>
      </c>
      <c r="I2917" s="21" t="s">
        <v>23</v>
      </c>
      <c r="J2917" s="21" t="s">
        <v>370</v>
      </c>
      <c r="K2917" s="21" t="s">
        <v>266</v>
      </c>
      <c r="L2917" s="21">
        <v>49201</v>
      </c>
      <c r="M2917" s="21" t="s">
        <v>108</v>
      </c>
      <c r="N2917" s="21" t="s">
        <v>10459</v>
      </c>
      <c r="O2917" s="21" t="s">
        <v>70</v>
      </c>
      <c r="P2917" s="21" t="s">
        <v>175</v>
      </c>
      <c r="Q2917" s="21" t="s">
        <v>10460</v>
      </c>
      <c r="R2917" s="22">
        <v>160</v>
      </c>
    </row>
    <row r="2918" spans="1:18" x14ac:dyDescent="0.2">
      <c r="A2918" s="21">
        <v>938</v>
      </c>
      <c r="B2918" s="21" t="s">
        <v>3232</v>
      </c>
      <c r="C2918" s="21" t="s">
        <v>11754</v>
      </c>
      <c r="D2918" s="21" t="s">
        <v>11739</v>
      </c>
      <c r="E2918" s="21" t="s">
        <v>206</v>
      </c>
      <c r="F2918" s="21" t="s">
        <v>238</v>
      </c>
      <c r="G2918" s="21" t="s">
        <v>239</v>
      </c>
      <c r="H2918" s="21" t="s">
        <v>38</v>
      </c>
      <c r="I2918" s="21" t="s">
        <v>23</v>
      </c>
      <c r="J2918" s="21" t="s">
        <v>3233</v>
      </c>
      <c r="K2918" s="21" t="s">
        <v>753</v>
      </c>
      <c r="L2918" s="21">
        <v>87401</v>
      </c>
      <c r="M2918" s="21" t="s">
        <v>41</v>
      </c>
      <c r="N2918" s="21" t="s">
        <v>1477</v>
      </c>
      <c r="O2918" s="21" t="s">
        <v>70</v>
      </c>
      <c r="P2918" s="21" t="s">
        <v>175</v>
      </c>
      <c r="Q2918" s="21" t="s">
        <v>1478</v>
      </c>
      <c r="R2918" s="22">
        <v>159.99</v>
      </c>
    </row>
    <row r="2919" spans="1:18" x14ac:dyDescent="0.2">
      <c r="A2919" s="21">
        <v>1463</v>
      </c>
      <c r="B2919" s="21" t="s">
        <v>4445</v>
      </c>
      <c r="C2919" s="21" t="s">
        <v>3373</v>
      </c>
      <c r="D2919" s="21" t="s">
        <v>2432</v>
      </c>
      <c r="E2919" s="21" t="s">
        <v>206</v>
      </c>
      <c r="F2919" s="21" t="s">
        <v>229</v>
      </c>
      <c r="G2919" s="21" t="s">
        <v>230</v>
      </c>
      <c r="H2919" s="21" t="s">
        <v>38</v>
      </c>
      <c r="I2919" s="21" t="s">
        <v>23</v>
      </c>
      <c r="J2919" s="21" t="s">
        <v>678</v>
      </c>
      <c r="K2919" s="21" t="s">
        <v>107</v>
      </c>
      <c r="L2919" s="21">
        <v>77506</v>
      </c>
      <c r="M2919" s="21" t="s">
        <v>108</v>
      </c>
      <c r="N2919" s="21" t="s">
        <v>1797</v>
      </c>
      <c r="O2919" s="21" t="s">
        <v>70</v>
      </c>
      <c r="P2919" s="21" t="s">
        <v>175</v>
      </c>
      <c r="Q2919" s="21" t="s">
        <v>1798</v>
      </c>
      <c r="R2919" s="22">
        <v>159.98400000000001</v>
      </c>
    </row>
    <row r="2920" spans="1:18" x14ac:dyDescent="0.2">
      <c r="A2920" s="21">
        <v>1722</v>
      </c>
      <c r="B2920" s="21" t="s">
        <v>4973</v>
      </c>
      <c r="C2920" s="21" t="s">
        <v>1391</v>
      </c>
      <c r="D2920" s="21" t="s">
        <v>4974</v>
      </c>
      <c r="E2920" s="21" t="s">
        <v>48</v>
      </c>
      <c r="F2920" s="21" t="s">
        <v>485</v>
      </c>
      <c r="G2920" s="21" t="s">
        <v>486</v>
      </c>
      <c r="H2920" s="21" t="s">
        <v>22</v>
      </c>
      <c r="I2920" s="21" t="s">
        <v>23</v>
      </c>
      <c r="J2920" s="21" t="s">
        <v>341</v>
      </c>
      <c r="K2920" s="21" t="s">
        <v>232</v>
      </c>
      <c r="L2920" s="21">
        <v>60623</v>
      </c>
      <c r="M2920" s="21" t="s">
        <v>108</v>
      </c>
      <c r="N2920" s="21" t="s">
        <v>3703</v>
      </c>
      <c r="O2920" s="21" t="s">
        <v>70</v>
      </c>
      <c r="P2920" s="21" t="s">
        <v>71</v>
      </c>
      <c r="Q2920" s="21" t="s">
        <v>3704</v>
      </c>
      <c r="R2920" s="22">
        <v>159.98400000000001</v>
      </c>
    </row>
    <row r="2921" spans="1:18" x14ac:dyDescent="0.2">
      <c r="A2921" s="21">
        <v>2012</v>
      </c>
      <c r="B2921" s="21" t="s">
        <v>5497</v>
      </c>
      <c r="C2921" s="21" t="s">
        <v>11862</v>
      </c>
      <c r="D2921" s="21" t="s">
        <v>11862</v>
      </c>
      <c r="E2921" s="21" t="s">
        <v>1452</v>
      </c>
      <c r="F2921" s="21" t="s">
        <v>5498</v>
      </c>
      <c r="G2921" s="21" t="s">
        <v>5499</v>
      </c>
      <c r="H2921" s="21" t="s">
        <v>22</v>
      </c>
      <c r="I2921" s="21" t="s">
        <v>23</v>
      </c>
      <c r="J2921" s="21" t="s">
        <v>202</v>
      </c>
      <c r="K2921" s="21" t="s">
        <v>107</v>
      </c>
      <c r="L2921" s="21">
        <v>77041</v>
      </c>
      <c r="M2921" s="21" t="s">
        <v>108</v>
      </c>
      <c r="N2921" s="21" t="s">
        <v>2595</v>
      </c>
      <c r="O2921" s="21" t="s">
        <v>70</v>
      </c>
      <c r="P2921" s="21" t="s">
        <v>175</v>
      </c>
      <c r="Q2921" s="21" t="s">
        <v>2596</v>
      </c>
      <c r="R2921" s="22">
        <v>159.98400000000001</v>
      </c>
    </row>
    <row r="2922" spans="1:18" x14ac:dyDescent="0.2">
      <c r="A2922" s="21">
        <v>3953</v>
      </c>
      <c r="B2922" s="21" t="s">
        <v>7844</v>
      </c>
      <c r="C2922" s="21" t="s">
        <v>11976</v>
      </c>
      <c r="D2922" s="21" t="s">
        <v>11971</v>
      </c>
      <c r="E2922" s="21" t="s">
        <v>48</v>
      </c>
      <c r="F2922" s="21" t="s">
        <v>252</v>
      </c>
      <c r="G2922" s="21" t="s">
        <v>253</v>
      </c>
      <c r="H2922" s="21" t="s">
        <v>38</v>
      </c>
      <c r="I2922" s="21" t="s">
        <v>23</v>
      </c>
      <c r="J2922" s="21" t="s">
        <v>914</v>
      </c>
      <c r="K2922" s="21" t="s">
        <v>516</v>
      </c>
      <c r="L2922" s="21">
        <v>80219</v>
      </c>
      <c r="M2922" s="21" t="s">
        <v>41</v>
      </c>
      <c r="N2922" s="21" t="s">
        <v>7845</v>
      </c>
      <c r="O2922" s="21" t="s">
        <v>70</v>
      </c>
      <c r="P2922" s="21" t="s">
        <v>71</v>
      </c>
      <c r="Q2922" s="21" t="s">
        <v>7846</v>
      </c>
      <c r="R2922" s="22">
        <v>159.98400000000001</v>
      </c>
    </row>
    <row r="2923" spans="1:18" x14ac:dyDescent="0.2">
      <c r="A2923" s="21">
        <v>8528</v>
      </c>
      <c r="B2923" s="21" t="s">
        <v>10948</v>
      </c>
      <c r="C2923" s="21" t="s">
        <v>5388</v>
      </c>
      <c r="D2923" s="21" t="s">
        <v>5388</v>
      </c>
      <c r="E2923" s="21" t="s">
        <v>1452</v>
      </c>
      <c r="F2923" s="21" t="s">
        <v>7866</v>
      </c>
      <c r="G2923" s="21" t="s">
        <v>7867</v>
      </c>
      <c r="H2923" s="21" t="s">
        <v>22</v>
      </c>
      <c r="I2923" s="21" t="s">
        <v>23</v>
      </c>
      <c r="J2923" s="21" t="s">
        <v>563</v>
      </c>
      <c r="K2923" s="21" t="s">
        <v>564</v>
      </c>
      <c r="L2923" s="21">
        <v>43229</v>
      </c>
      <c r="M2923" s="21" t="s">
        <v>158</v>
      </c>
      <c r="N2923" s="21" t="s">
        <v>1797</v>
      </c>
      <c r="O2923" s="21" t="s">
        <v>70</v>
      </c>
      <c r="P2923" s="21" t="s">
        <v>175</v>
      </c>
      <c r="Q2923" s="21" t="s">
        <v>1798</v>
      </c>
      <c r="R2923" s="22">
        <v>159.98400000000001</v>
      </c>
    </row>
    <row r="2924" spans="1:18" x14ac:dyDescent="0.2">
      <c r="A2924" s="21">
        <v>484</v>
      </c>
      <c r="B2924" s="21" t="s">
        <v>1870</v>
      </c>
      <c r="C2924" s="21" t="s">
        <v>1871</v>
      </c>
      <c r="D2924" s="21" t="s">
        <v>1473</v>
      </c>
      <c r="E2924" s="21" t="s">
        <v>48</v>
      </c>
      <c r="F2924" s="21" t="s">
        <v>1872</v>
      </c>
      <c r="G2924" s="21" t="s">
        <v>1873</v>
      </c>
      <c r="H2924" s="21" t="s">
        <v>22</v>
      </c>
      <c r="I2924" s="21" t="s">
        <v>23</v>
      </c>
      <c r="J2924" s="21" t="s">
        <v>299</v>
      </c>
      <c r="K2924" s="21" t="s">
        <v>300</v>
      </c>
      <c r="L2924" s="21">
        <v>10024</v>
      </c>
      <c r="M2924" s="21" t="s">
        <v>158</v>
      </c>
      <c r="N2924" s="21" t="s">
        <v>1874</v>
      </c>
      <c r="O2924" s="21" t="s">
        <v>70</v>
      </c>
      <c r="P2924" s="21" t="s">
        <v>175</v>
      </c>
      <c r="Q2924" s="21" t="s">
        <v>1875</v>
      </c>
      <c r="R2924" s="22">
        <v>159.97999999999999</v>
      </c>
    </row>
    <row r="2925" spans="1:18" x14ac:dyDescent="0.2">
      <c r="A2925" s="21">
        <v>7839</v>
      </c>
      <c r="B2925" s="21" t="s">
        <v>10552</v>
      </c>
      <c r="C2925" s="21" t="s">
        <v>162</v>
      </c>
      <c r="D2925" s="21" t="s">
        <v>163</v>
      </c>
      <c r="E2925" s="21" t="s">
        <v>48</v>
      </c>
      <c r="F2925" s="21" t="s">
        <v>658</v>
      </c>
      <c r="G2925" s="21" t="s">
        <v>659</v>
      </c>
      <c r="H2925" s="21" t="s">
        <v>38</v>
      </c>
      <c r="I2925" s="21" t="s">
        <v>23</v>
      </c>
      <c r="J2925" s="21" t="s">
        <v>96</v>
      </c>
      <c r="K2925" s="21" t="s">
        <v>97</v>
      </c>
      <c r="L2925" s="21">
        <v>98103</v>
      </c>
      <c r="M2925" s="21" t="s">
        <v>41</v>
      </c>
      <c r="N2925" s="21" t="s">
        <v>1874</v>
      </c>
      <c r="O2925" s="21" t="s">
        <v>70</v>
      </c>
      <c r="P2925" s="21" t="s">
        <v>175</v>
      </c>
      <c r="Q2925" s="21" t="s">
        <v>1875</v>
      </c>
      <c r="R2925" s="22">
        <v>159.97999999999999</v>
      </c>
    </row>
    <row r="2926" spans="1:18" x14ac:dyDescent="0.2">
      <c r="A2926" s="21">
        <v>8921</v>
      </c>
      <c r="B2926" s="21" t="s">
        <v>11177</v>
      </c>
      <c r="C2926" s="21" t="s">
        <v>5060</v>
      </c>
      <c r="D2926" s="21" t="s">
        <v>12046</v>
      </c>
      <c r="E2926" s="21" t="s">
        <v>48</v>
      </c>
      <c r="F2926" s="21" t="s">
        <v>992</v>
      </c>
      <c r="G2926" s="21" t="s">
        <v>993</v>
      </c>
      <c r="H2926" s="21" t="s">
        <v>38</v>
      </c>
      <c r="I2926" s="21" t="s">
        <v>23</v>
      </c>
      <c r="J2926" s="21" t="s">
        <v>6240</v>
      </c>
      <c r="K2926" s="21" t="s">
        <v>300</v>
      </c>
      <c r="L2926" s="21">
        <v>14701</v>
      </c>
      <c r="M2926" s="21" t="s">
        <v>158</v>
      </c>
      <c r="N2926" s="21" t="s">
        <v>4975</v>
      </c>
      <c r="O2926" s="21" t="s">
        <v>70</v>
      </c>
      <c r="P2926" s="21" t="s">
        <v>175</v>
      </c>
      <c r="Q2926" s="21" t="s">
        <v>4976</v>
      </c>
      <c r="R2926" s="22">
        <v>159.97999999999999</v>
      </c>
    </row>
    <row r="2927" spans="1:18" x14ac:dyDescent="0.2">
      <c r="A2927" s="21">
        <v>9141</v>
      </c>
      <c r="B2927" s="21" t="s">
        <v>11314</v>
      </c>
      <c r="C2927" s="21" t="s">
        <v>3576</v>
      </c>
      <c r="D2927" s="21" t="s">
        <v>11907</v>
      </c>
      <c r="E2927" s="21" t="s">
        <v>19</v>
      </c>
      <c r="F2927" s="21" t="s">
        <v>3853</v>
      </c>
      <c r="G2927" s="21" t="s">
        <v>3854</v>
      </c>
      <c r="H2927" s="21" t="s">
        <v>105</v>
      </c>
      <c r="I2927" s="21" t="s">
        <v>23</v>
      </c>
      <c r="J2927" s="21" t="s">
        <v>39</v>
      </c>
      <c r="K2927" s="21" t="s">
        <v>40</v>
      </c>
      <c r="L2927" s="21">
        <v>90049</v>
      </c>
      <c r="M2927" s="21" t="s">
        <v>41</v>
      </c>
      <c r="N2927" s="21" t="s">
        <v>2907</v>
      </c>
      <c r="O2927" s="21" t="s">
        <v>70</v>
      </c>
      <c r="P2927" s="21" t="s">
        <v>175</v>
      </c>
      <c r="Q2927" s="21" t="s">
        <v>2908</v>
      </c>
      <c r="R2927" s="22">
        <v>159.97999999999999</v>
      </c>
    </row>
    <row r="2928" spans="1:18" x14ac:dyDescent="0.2">
      <c r="A2928" s="21">
        <v>9750</v>
      </c>
      <c r="B2928" s="21" t="s">
        <v>11684</v>
      </c>
      <c r="C2928" s="21" t="s">
        <v>12142</v>
      </c>
      <c r="D2928" s="21" t="s">
        <v>11971</v>
      </c>
      <c r="E2928" s="21" t="s">
        <v>48</v>
      </c>
      <c r="F2928" s="21" t="s">
        <v>6117</v>
      </c>
      <c r="G2928" s="21" t="s">
        <v>6118</v>
      </c>
      <c r="H2928" s="21" t="s">
        <v>38</v>
      </c>
      <c r="I2928" s="21" t="s">
        <v>23</v>
      </c>
      <c r="J2928" s="21" t="s">
        <v>274</v>
      </c>
      <c r="K2928" s="21" t="s">
        <v>3052</v>
      </c>
      <c r="L2928" s="21">
        <v>3820</v>
      </c>
      <c r="M2928" s="21" t="s">
        <v>158</v>
      </c>
      <c r="N2928" s="21" t="s">
        <v>1874</v>
      </c>
      <c r="O2928" s="21" t="s">
        <v>70</v>
      </c>
      <c r="P2928" s="21" t="s">
        <v>175</v>
      </c>
      <c r="Q2928" s="21" t="s">
        <v>1875</v>
      </c>
      <c r="R2928" s="22">
        <v>159.97999999999999</v>
      </c>
    </row>
    <row r="2929" spans="1:18" x14ac:dyDescent="0.2">
      <c r="A2929" s="21">
        <v>5723</v>
      </c>
      <c r="B2929" s="21" t="s">
        <v>9265</v>
      </c>
      <c r="C2929" s="21" t="s">
        <v>5358</v>
      </c>
      <c r="D2929" s="21" t="s">
        <v>512</v>
      </c>
      <c r="E2929" s="21" t="s">
        <v>206</v>
      </c>
      <c r="F2929" s="21" t="s">
        <v>143</v>
      </c>
      <c r="G2929" s="21" t="s">
        <v>144</v>
      </c>
      <c r="H2929" s="21" t="s">
        <v>38</v>
      </c>
      <c r="I2929" s="21" t="s">
        <v>23</v>
      </c>
      <c r="J2929" s="21" t="s">
        <v>356</v>
      </c>
      <c r="K2929" s="21" t="s">
        <v>474</v>
      </c>
      <c r="L2929" s="21">
        <v>97477</v>
      </c>
      <c r="M2929" s="21" t="s">
        <v>41</v>
      </c>
      <c r="N2929" s="21" t="s">
        <v>5567</v>
      </c>
      <c r="O2929" s="21" t="s">
        <v>70</v>
      </c>
      <c r="P2929" s="21" t="s">
        <v>175</v>
      </c>
      <c r="Q2929" s="21" t="s">
        <v>5568</v>
      </c>
      <c r="R2929" s="22">
        <v>159.96799999999999</v>
      </c>
    </row>
    <row r="2930" spans="1:18" x14ac:dyDescent="0.2">
      <c r="A2930" s="21">
        <v>8145</v>
      </c>
      <c r="B2930" s="21" t="s">
        <v>10714</v>
      </c>
      <c r="C2930" s="21" t="s">
        <v>12023</v>
      </c>
      <c r="D2930" s="21" t="s">
        <v>12242</v>
      </c>
      <c r="E2930" s="21" t="s">
        <v>48</v>
      </c>
      <c r="F2930" s="21" t="s">
        <v>6153</v>
      </c>
      <c r="G2930" s="21" t="s">
        <v>6154</v>
      </c>
      <c r="H2930" s="21" t="s">
        <v>22</v>
      </c>
      <c r="I2930" s="21" t="s">
        <v>23</v>
      </c>
      <c r="J2930" s="21" t="s">
        <v>1066</v>
      </c>
      <c r="K2930" s="21" t="s">
        <v>40</v>
      </c>
      <c r="L2930" s="21">
        <v>92037</v>
      </c>
      <c r="M2930" s="21" t="s">
        <v>41</v>
      </c>
      <c r="N2930" s="21" t="s">
        <v>693</v>
      </c>
      <c r="O2930" s="21" t="s">
        <v>70</v>
      </c>
      <c r="P2930" s="21" t="s">
        <v>71</v>
      </c>
      <c r="Q2930" s="21" t="s">
        <v>694</v>
      </c>
      <c r="R2930" s="22">
        <v>159.96799999999999</v>
      </c>
    </row>
    <row r="2931" spans="1:18" x14ac:dyDescent="0.2">
      <c r="A2931" s="21">
        <v>4105</v>
      </c>
      <c r="B2931" s="21" t="s">
        <v>7980</v>
      </c>
      <c r="C2931" s="21" t="s">
        <v>12084</v>
      </c>
      <c r="D2931" s="21" t="s">
        <v>6754</v>
      </c>
      <c r="E2931" s="21" t="s">
        <v>48</v>
      </c>
      <c r="F2931" s="21" t="s">
        <v>2562</v>
      </c>
      <c r="G2931" s="21" t="s">
        <v>2563</v>
      </c>
      <c r="H2931" s="21" t="s">
        <v>22</v>
      </c>
      <c r="I2931" s="21" t="s">
        <v>23</v>
      </c>
      <c r="J2931" s="21" t="s">
        <v>1066</v>
      </c>
      <c r="K2931" s="21" t="s">
        <v>40</v>
      </c>
      <c r="L2931" s="21">
        <v>92105</v>
      </c>
      <c r="M2931" s="21" t="s">
        <v>41</v>
      </c>
      <c r="N2931" s="21" t="s">
        <v>3899</v>
      </c>
      <c r="O2931" s="21" t="s">
        <v>70</v>
      </c>
      <c r="P2931" s="21" t="s">
        <v>71</v>
      </c>
      <c r="Q2931" s="21" t="s">
        <v>3900</v>
      </c>
      <c r="R2931" s="22">
        <v>159.96</v>
      </c>
    </row>
    <row r="2932" spans="1:18" x14ac:dyDescent="0.2">
      <c r="A2932" s="21">
        <v>7719</v>
      </c>
      <c r="B2932" s="21" t="s">
        <v>10474</v>
      </c>
      <c r="C2932" s="21" t="s">
        <v>11989</v>
      </c>
      <c r="D2932" s="21" t="s">
        <v>368</v>
      </c>
      <c r="E2932" s="21" t="s">
        <v>48</v>
      </c>
      <c r="F2932" s="21" t="s">
        <v>2011</v>
      </c>
      <c r="G2932" s="21" t="s">
        <v>2012</v>
      </c>
      <c r="H2932" s="21" t="s">
        <v>38</v>
      </c>
      <c r="I2932" s="21" t="s">
        <v>23</v>
      </c>
      <c r="J2932" s="21" t="s">
        <v>39</v>
      </c>
      <c r="K2932" s="21" t="s">
        <v>40</v>
      </c>
      <c r="L2932" s="21">
        <v>90032</v>
      </c>
      <c r="M2932" s="21" t="s">
        <v>41</v>
      </c>
      <c r="N2932" s="21" t="s">
        <v>5552</v>
      </c>
      <c r="O2932" s="21" t="s">
        <v>70</v>
      </c>
      <c r="P2932" s="21" t="s">
        <v>175</v>
      </c>
      <c r="Q2932" s="21" t="s">
        <v>5553</v>
      </c>
      <c r="R2932" s="22">
        <v>159.96</v>
      </c>
    </row>
    <row r="2933" spans="1:18" x14ac:dyDescent="0.2">
      <c r="A2933" s="21">
        <v>6719</v>
      </c>
      <c r="B2933" s="21" t="s">
        <v>9898</v>
      </c>
      <c r="C2933" s="21" t="s">
        <v>11817</v>
      </c>
      <c r="D2933" s="21" t="s">
        <v>1697</v>
      </c>
      <c r="E2933" s="21" t="s">
        <v>48</v>
      </c>
      <c r="F2933" s="21" t="s">
        <v>2609</v>
      </c>
      <c r="G2933" s="21" t="s">
        <v>2610</v>
      </c>
      <c r="H2933" s="21" t="s">
        <v>105</v>
      </c>
      <c r="I2933" s="21" t="s">
        <v>23</v>
      </c>
      <c r="J2933" s="21" t="s">
        <v>6451</v>
      </c>
      <c r="K2933" s="21" t="s">
        <v>1926</v>
      </c>
      <c r="L2933" s="21">
        <v>71901</v>
      </c>
      <c r="M2933" s="21" t="s">
        <v>26</v>
      </c>
      <c r="N2933" s="21" t="s">
        <v>3925</v>
      </c>
      <c r="O2933" s="21" t="s">
        <v>28</v>
      </c>
      <c r="P2933" s="21" t="s">
        <v>64</v>
      </c>
      <c r="Q2933" s="21" t="s">
        <v>3926</v>
      </c>
      <c r="R2933" s="22">
        <v>159.91999999999999</v>
      </c>
    </row>
    <row r="2934" spans="1:18" x14ac:dyDescent="0.2">
      <c r="A2934" s="21">
        <v>2118</v>
      </c>
      <c r="B2934" s="21" t="s">
        <v>5648</v>
      </c>
      <c r="C2934" s="21" t="s">
        <v>2442</v>
      </c>
      <c r="D2934" s="21" t="s">
        <v>362</v>
      </c>
      <c r="E2934" s="21" t="s">
        <v>48</v>
      </c>
      <c r="F2934" s="21" t="s">
        <v>5649</v>
      </c>
      <c r="G2934" s="21" t="s">
        <v>5650</v>
      </c>
      <c r="H2934" s="21" t="s">
        <v>22</v>
      </c>
      <c r="I2934" s="21" t="s">
        <v>23</v>
      </c>
      <c r="J2934" s="21" t="s">
        <v>5651</v>
      </c>
      <c r="K2934" s="21" t="s">
        <v>40</v>
      </c>
      <c r="L2934" s="21">
        <v>95207</v>
      </c>
      <c r="M2934" s="21" t="s">
        <v>41</v>
      </c>
      <c r="N2934" s="21" t="s">
        <v>1742</v>
      </c>
      <c r="O2934" s="21" t="s">
        <v>43</v>
      </c>
      <c r="P2934" s="21" t="s">
        <v>91</v>
      </c>
      <c r="Q2934" s="21" t="s">
        <v>1743</v>
      </c>
      <c r="R2934" s="22">
        <v>159.88</v>
      </c>
    </row>
    <row r="2935" spans="1:18" x14ac:dyDescent="0.2">
      <c r="A2935" s="21">
        <v>8850</v>
      </c>
      <c r="B2935" s="21" t="s">
        <v>11137</v>
      </c>
      <c r="C2935" s="21" t="s">
        <v>12135</v>
      </c>
      <c r="D2935" s="21" t="s">
        <v>11991</v>
      </c>
      <c r="E2935" s="21" t="s">
        <v>206</v>
      </c>
      <c r="F2935" s="21" t="s">
        <v>1315</v>
      </c>
      <c r="G2935" s="21" t="s">
        <v>1316</v>
      </c>
      <c r="H2935" s="21" t="s">
        <v>38</v>
      </c>
      <c r="I2935" s="21" t="s">
        <v>23</v>
      </c>
      <c r="J2935" s="21" t="s">
        <v>5165</v>
      </c>
      <c r="K2935" s="21" t="s">
        <v>89</v>
      </c>
      <c r="L2935" s="21">
        <v>27604</v>
      </c>
      <c r="M2935" s="21" t="s">
        <v>26</v>
      </c>
      <c r="N2935" s="21" t="s">
        <v>3923</v>
      </c>
      <c r="O2935" s="21" t="s">
        <v>28</v>
      </c>
      <c r="P2935" s="21" t="s">
        <v>64</v>
      </c>
      <c r="Q2935" s="21" t="s">
        <v>3924</v>
      </c>
      <c r="R2935" s="22">
        <v>159.84</v>
      </c>
    </row>
    <row r="2936" spans="1:18" x14ac:dyDescent="0.2">
      <c r="A2936" s="21">
        <v>5276</v>
      </c>
      <c r="B2936" s="21" t="s">
        <v>8919</v>
      </c>
      <c r="C2936" s="21" t="s">
        <v>933</v>
      </c>
      <c r="D2936" s="21" t="s">
        <v>3458</v>
      </c>
      <c r="E2936" s="21" t="s">
        <v>48</v>
      </c>
      <c r="F2936" s="21" t="s">
        <v>1216</v>
      </c>
      <c r="G2936" s="21" t="s">
        <v>1217</v>
      </c>
      <c r="H2936" s="21" t="s">
        <v>38</v>
      </c>
      <c r="I2936" s="21" t="s">
        <v>23</v>
      </c>
      <c r="J2936" s="21" t="s">
        <v>1925</v>
      </c>
      <c r="K2936" s="21" t="s">
        <v>1926</v>
      </c>
      <c r="L2936" s="21">
        <v>72701</v>
      </c>
      <c r="M2936" s="21" t="s">
        <v>26</v>
      </c>
      <c r="N2936" s="21" t="s">
        <v>1115</v>
      </c>
      <c r="O2936" s="21" t="s">
        <v>70</v>
      </c>
      <c r="P2936" s="21" t="s">
        <v>175</v>
      </c>
      <c r="Q2936" s="21" t="s">
        <v>1116</v>
      </c>
      <c r="R2936" s="22">
        <v>159.80000000000001</v>
      </c>
    </row>
    <row r="2937" spans="1:18" x14ac:dyDescent="0.2">
      <c r="A2937" s="21">
        <v>1154</v>
      </c>
      <c r="B2937" s="21" t="s">
        <v>3757</v>
      </c>
      <c r="C2937" s="21" t="s">
        <v>3758</v>
      </c>
      <c r="D2937" s="21" t="s">
        <v>11925</v>
      </c>
      <c r="E2937" s="21" t="s">
        <v>48</v>
      </c>
      <c r="F2937" s="21" t="s">
        <v>1216</v>
      </c>
      <c r="G2937" s="21" t="s">
        <v>1217</v>
      </c>
      <c r="H2937" s="21" t="s">
        <v>38</v>
      </c>
      <c r="I2937" s="21" t="s">
        <v>23</v>
      </c>
      <c r="J2937" s="21" t="s">
        <v>3759</v>
      </c>
      <c r="K2937" s="21" t="s">
        <v>1567</v>
      </c>
      <c r="L2937" s="21">
        <v>89502</v>
      </c>
      <c r="M2937" s="21" t="s">
        <v>41</v>
      </c>
      <c r="N2937" s="21" t="s">
        <v>3076</v>
      </c>
      <c r="O2937" s="21" t="s">
        <v>43</v>
      </c>
      <c r="P2937" s="21" t="s">
        <v>74</v>
      </c>
      <c r="Q2937" s="21" t="s">
        <v>3077</v>
      </c>
      <c r="R2937" s="22">
        <v>159.768</v>
      </c>
    </row>
    <row r="2938" spans="1:18" x14ac:dyDescent="0.2">
      <c r="A2938" s="21">
        <v>4374</v>
      </c>
      <c r="B2938" s="21" t="s">
        <v>8233</v>
      </c>
      <c r="C2938" s="21" t="s">
        <v>2715</v>
      </c>
      <c r="D2938" s="21" t="s">
        <v>2403</v>
      </c>
      <c r="E2938" s="21" t="s">
        <v>19</v>
      </c>
      <c r="F2938" s="21" t="s">
        <v>272</v>
      </c>
      <c r="G2938" s="21" t="s">
        <v>273</v>
      </c>
      <c r="H2938" s="21" t="s">
        <v>22</v>
      </c>
      <c r="I2938" s="21" t="s">
        <v>23</v>
      </c>
      <c r="J2938" s="21" t="s">
        <v>8234</v>
      </c>
      <c r="K2938" s="21" t="s">
        <v>286</v>
      </c>
      <c r="L2938" s="21">
        <v>46514</v>
      </c>
      <c r="M2938" s="21" t="s">
        <v>108</v>
      </c>
      <c r="N2938" s="21" t="s">
        <v>6288</v>
      </c>
      <c r="O2938" s="21" t="s">
        <v>70</v>
      </c>
      <c r="P2938" s="21" t="s">
        <v>175</v>
      </c>
      <c r="Q2938" s="21" t="s">
        <v>7547</v>
      </c>
      <c r="R2938" s="22">
        <v>159.75</v>
      </c>
    </row>
    <row r="2939" spans="1:18" x14ac:dyDescent="0.2">
      <c r="A2939" s="21">
        <v>6913</v>
      </c>
      <c r="B2939" s="21" t="s">
        <v>10014</v>
      </c>
      <c r="C2939" s="21" t="s">
        <v>12138</v>
      </c>
      <c r="D2939" s="21" t="s">
        <v>12034</v>
      </c>
      <c r="E2939" s="21" t="s">
        <v>19</v>
      </c>
      <c r="F2939" s="21" t="s">
        <v>5968</v>
      </c>
      <c r="G2939" s="21" t="s">
        <v>5969</v>
      </c>
      <c r="H2939" s="21" t="s">
        <v>38</v>
      </c>
      <c r="I2939" s="21" t="s">
        <v>23</v>
      </c>
      <c r="J2939" s="21" t="s">
        <v>39</v>
      </c>
      <c r="K2939" s="21" t="s">
        <v>40</v>
      </c>
      <c r="L2939" s="21">
        <v>90049</v>
      </c>
      <c r="M2939" s="21" t="s">
        <v>41</v>
      </c>
      <c r="N2939" s="21" t="s">
        <v>3021</v>
      </c>
      <c r="O2939" s="21" t="s">
        <v>70</v>
      </c>
      <c r="P2939" s="21" t="s">
        <v>175</v>
      </c>
      <c r="Q2939" s="21" t="s">
        <v>3022</v>
      </c>
      <c r="R2939" s="22">
        <v>159.56</v>
      </c>
    </row>
    <row r="2940" spans="1:18" x14ac:dyDescent="0.2">
      <c r="A2940" s="21">
        <v>8680</v>
      </c>
      <c r="B2940" s="21" t="s">
        <v>11040</v>
      </c>
      <c r="C2940" s="21" t="s">
        <v>11745</v>
      </c>
      <c r="D2940" s="21" t="s">
        <v>11759</v>
      </c>
      <c r="E2940" s="21" t="s">
        <v>19</v>
      </c>
      <c r="F2940" s="21" t="s">
        <v>2614</v>
      </c>
      <c r="G2940" s="21" t="s">
        <v>2615</v>
      </c>
      <c r="H2940" s="21" t="s">
        <v>105</v>
      </c>
      <c r="I2940" s="21" t="s">
        <v>23</v>
      </c>
      <c r="J2940" s="21" t="s">
        <v>202</v>
      </c>
      <c r="K2940" s="21" t="s">
        <v>107</v>
      </c>
      <c r="L2940" s="21">
        <v>77070</v>
      </c>
      <c r="M2940" s="21" t="s">
        <v>108</v>
      </c>
      <c r="N2940" s="21" t="s">
        <v>3021</v>
      </c>
      <c r="O2940" s="21" t="s">
        <v>70</v>
      </c>
      <c r="P2940" s="21" t="s">
        <v>175</v>
      </c>
      <c r="Q2940" s="21" t="s">
        <v>3022</v>
      </c>
      <c r="R2940" s="22">
        <v>159.56</v>
      </c>
    </row>
    <row r="2941" spans="1:18" x14ac:dyDescent="0.2">
      <c r="A2941" s="21">
        <v>8984</v>
      </c>
      <c r="B2941" s="21" t="s">
        <v>11219</v>
      </c>
      <c r="C2941" s="21" t="s">
        <v>12195</v>
      </c>
      <c r="D2941" s="21" t="s">
        <v>11916</v>
      </c>
      <c r="E2941" s="21" t="s">
        <v>48</v>
      </c>
      <c r="F2941" s="21" t="s">
        <v>513</v>
      </c>
      <c r="G2941" s="21" t="s">
        <v>514</v>
      </c>
      <c r="H2941" s="21" t="s">
        <v>22</v>
      </c>
      <c r="I2941" s="21" t="s">
        <v>23</v>
      </c>
      <c r="J2941" s="21" t="s">
        <v>341</v>
      </c>
      <c r="K2941" s="21" t="s">
        <v>232</v>
      </c>
      <c r="L2941" s="21">
        <v>60623</v>
      </c>
      <c r="M2941" s="21" t="s">
        <v>108</v>
      </c>
      <c r="N2941" s="21" t="s">
        <v>623</v>
      </c>
      <c r="O2941" s="21" t="s">
        <v>28</v>
      </c>
      <c r="P2941" s="21" t="s">
        <v>64</v>
      </c>
      <c r="Q2941" s="21" t="s">
        <v>624</v>
      </c>
      <c r="R2941" s="22">
        <v>159.04</v>
      </c>
    </row>
    <row r="2942" spans="1:18" x14ac:dyDescent="0.2">
      <c r="A2942" s="21">
        <v>6539</v>
      </c>
      <c r="B2942" s="21" t="s">
        <v>9788</v>
      </c>
      <c r="C2942" s="21" t="s">
        <v>8243</v>
      </c>
      <c r="D2942" s="21" t="s">
        <v>5360</v>
      </c>
      <c r="E2942" s="21" t="s">
        <v>48</v>
      </c>
      <c r="F2942" s="21" t="s">
        <v>928</v>
      </c>
      <c r="G2942" s="21" t="s">
        <v>929</v>
      </c>
      <c r="H2942" s="21" t="s">
        <v>38</v>
      </c>
      <c r="I2942" s="21" t="s">
        <v>23</v>
      </c>
      <c r="J2942" s="21" t="s">
        <v>684</v>
      </c>
      <c r="K2942" s="21" t="s">
        <v>275</v>
      </c>
      <c r="L2942" s="21">
        <v>19711</v>
      </c>
      <c r="M2942" s="21" t="s">
        <v>158</v>
      </c>
      <c r="N2942" s="21" t="s">
        <v>2461</v>
      </c>
      <c r="O2942" s="21" t="s">
        <v>70</v>
      </c>
      <c r="P2942" s="21" t="s">
        <v>71</v>
      </c>
      <c r="Q2942" s="21" t="s">
        <v>2462</v>
      </c>
      <c r="R2942" s="22">
        <v>158.99</v>
      </c>
    </row>
    <row r="2943" spans="1:18" x14ac:dyDescent="0.2">
      <c r="A2943" s="21">
        <v>2424</v>
      </c>
      <c r="B2943" s="21" t="s">
        <v>6140</v>
      </c>
      <c r="C2943" s="21" t="s">
        <v>544</v>
      </c>
      <c r="D2943" s="21" t="s">
        <v>545</v>
      </c>
      <c r="E2943" s="21" t="s">
        <v>48</v>
      </c>
      <c r="F2943" s="21" t="s">
        <v>5962</v>
      </c>
      <c r="G2943" s="21" t="s">
        <v>5963</v>
      </c>
      <c r="H2943" s="21" t="s">
        <v>22</v>
      </c>
      <c r="I2943" s="21" t="s">
        <v>23</v>
      </c>
      <c r="J2943" s="21" t="s">
        <v>843</v>
      </c>
      <c r="K2943" s="21" t="s">
        <v>564</v>
      </c>
      <c r="L2943" s="21">
        <v>45014</v>
      </c>
      <c r="M2943" s="21" t="s">
        <v>158</v>
      </c>
      <c r="N2943" s="21" t="s">
        <v>3193</v>
      </c>
      <c r="O2943" s="21" t="s">
        <v>70</v>
      </c>
      <c r="P2943" s="21" t="s">
        <v>175</v>
      </c>
      <c r="Q2943" s="21" t="s">
        <v>3194</v>
      </c>
      <c r="R2943" s="22">
        <v>158.928</v>
      </c>
    </row>
    <row r="2944" spans="1:18" x14ac:dyDescent="0.2">
      <c r="A2944" s="21">
        <v>8289</v>
      </c>
      <c r="B2944" s="21" t="s">
        <v>10795</v>
      </c>
      <c r="C2944" s="21" t="s">
        <v>12230</v>
      </c>
      <c r="D2944" s="21" t="s">
        <v>1291</v>
      </c>
      <c r="E2944" s="21" t="s">
        <v>48</v>
      </c>
      <c r="F2944" s="21" t="s">
        <v>7743</v>
      </c>
      <c r="G2944" s="21" t="s">
        <v>7744</v>
      </c>
      <c r="H2944" s="21" t="s">
        <v>105</v>
      </c>
      <c r="I2944" s="21" t="s">
        <v>23</v>
      </c>
      <c r="J2944" s="21" t="s">
        <v>1595</v>
      </c>
      <c r="K2944" s="21" t="s">
        <v>52</v>
      </c>
      <c r="L2944" s="21">
        <v>33180</v>
      </c>
      <c r="M2944" s="21" t="s">
        <v>26</v>
      </c>
      <c r="N2944" s="21" t="s">
        <v>3193</v>
      </c>
      <c r="O2944" s="21" t="s">
        <v>70</v>
      </c>
      <c r="P2944" s="21" t="s">
        <v>175</v>
      </c>
      <c r="Q2944" s="21" t="s">
        <v>3194</v>
      </c>
      <c r="R2944" s="22">
        <v>158.928</v>
      </c>
    </row>
    <row r="2945" spans="1:18" x14ac:dyDescent="0.2">
      <c r="A2945" s="21">
        <v>1380</v>
      </c>
      <c r="B2945" s="21" t="s">
        <v>4266</v>
      </c>
      <c r="C2945" s="21" t="s">
        <v>12022</v>
      </c>
      <c r="D2945" s="21" t="s">
        <v>11772</v>
      </c>
      <c r="E2945" s="21" t="s">
        <v>19</v>
      </c>
      <c r="F2945" s="21" t="s">
        <v>1003</v>
      </c>
      <c r="G2945" s="21" t="s">
        <v>1004</v>
      </c>
      <c r="H2945" s="21" t="s">
        <v>22</v>
      </c>
      <c r="I2945" s="21" t="s">
        <v>23</v>
      </c>
      <c r="J2945" s="21" t="s">
        <v>4267</v>
      </c>
      <c r="K2945" s="21" t="s">
        <v>127</v>
      </c>
      <c r="L2945" s="21">
        <v>84062</v>
      </c>
      <c r="M2945" s="21" t="s">
        <v>41</v>
      </c>
      <c r="N2945" s="21" t="s">
        <v>4276</v>
      </c>
      <c r="O2945" s="21" t="s">
        <v>43</v>
      </c>
      <c r="P2945" s="21" t="s">
        <v>57</v>
      </c>
      <c r="Q2945" s="21" t="s">
        <v>4277</v>
      </c>
      <c r="R2945" s="22">
        <v>158.9</v>
      </c>
    </row>
    <row r="2946" spans="1:18" x14ac:dyDescent="0.2">
      <c r="A2946" s="21">
        <v>6553</v>
      </c>
      <c r="B2946" s="21" t="s">
        <v>9794</v>
      </c>
      <c r="C2946" s="21" t="s">
        <v>6866</v>
      </c>
      <c r="D2946" s="21" t="s">
        <v>921</v>
      </c>
      <c r="E2946" s="21" t="s">
        <v>19</v>
      </c>
      <c r="F2946" s="21" t="s">
        <v>497</v>
      </c>
      <c r="G2946" s="21" t="s">
        <v>498</v>
      </c>
      <c r="H2946" s="21" t="s">
        <v>105</v>
      </c>
      <c r="I2946" s="21" t="s">
        <v>23</v>
      </c>
      <c r="J2946" s="21" t="s">
        <v>39</v>
      </c>
      <c r="K2946" s="21" t="s">
        <v>40</v>
      </c>
      <c r="L2946" s="21">
        <v>90036</v>
      </c>
      <c r="M2946" s="21" t="s">
        <v>41</v>
      </c>
      <c r="N2946" s="21" t="s">
        <v>4276</v>
      </c>
      <c r="O2946" s="21" t="s">
        <v>43</v>
      </c>
      <c r="P2946" s="21" t="s">
        <v>57</v>
      </c>
      <c r="Q2946" s="21" t="s">
        <v>4277</v>
      </c>
      <c r="R2946" s="22">
        <v>158.9</v>
      </c>
    </row>
    <row r="2947" spans="1:18" x14ac:dyDescent="0.2">
      <c r="A2947" s="21">
        <v>4115</v>
      </c>
      <c r="B2947" s="21" t="s">
        <v>7988</v>
      </c>
      <c r="C2947" s="21" t="s">
        <v>11728</v>
      </c>
      <c r="D2947" s="21" t="s">
        <v>12031</v>
      </c>
      <c r="E2947" s="21" t="s">
        <v>48</v>
      </c>
      <c r="F2947" s="21" t="s">
        <v>5238</v>
      </c>
      <c r="G2947" s="21" t="s">
        <v>5239</v>
      </c>
      <c r="H2947" s="21" t="s">
        <v>38</v>
      </c>
      <c r="I2947" s="21" t="s">
        <v>23</v>
      </c>
      <c r="J2947" s="21" t="s">
        <v>202</v>
      </c>
      <c r="K2947" s="21" t="s">
        <v>107</v>
      </c>
      <c r="L2947" s="21">
        <v>77095</v>
      </c>
      <c r="M2947" s="21" t="s">
        <v>108</v>
      </c>
      <c r="N2947" s="21" t="s">
        <v>4351</v>
      </c>
      <c r="O2947" s="21" t="s">
        <v>70</v>
      </c>
      <c r="P2947" s="21" t="s">
        <v>71</v>
      </c>
      <c r="Q2947" s="21" t="s">
        <v>4352</v>
      </c>
      <c r="R2947" s="22">
        <v>158.376</v>
      </c>
    </row>
    <row r="2948" spans="1:18" x14ac:dyDescent="0.2">
      <c r="A2948" s="21">
        <v>4840</v>
      </c>
      <c r="B2948" s="21" t="s">
        <v>8607</v>
      </c>
      <c r="C2948" s="21" t="s">
        <v>12117</v>
      </c>
      <c r="D2948" s="21" t="s">
        <v>11779</v>
      </c>
      <c r="E2948" s="21" t="s">
        <v>206</v>
      </c>
      <c r="F2948" s="21" t="s">
        <v>6573</v>
      </c>
      <c r="G2948" s="21" t="s">
        <v>6574</v>
      </c>
      <c r="H2948" s="21" t="s">
        <v>22</v>
      </c>
      <c r="I2948" s="21" t="s">
        <v>23</v>
      </c>
      <c r="J2948" s="21" t="s">
        <v>979</v>
      </c>
      <c r="K2948" s="21" t="s">
        <v>564</v>
      </c>
      <c r="L2948" s="21">
        <v>43017</v>
      </c>
      <c r="M2948" s="21" t="s">
        <v>158</v>
      </c>
      <c r="N2948" s="21" t="s">
        <v>945</v>
      </c>
      <c r="O2948" s="21" t="s">
        <v>70</v>
      </c>
      <c r="P2948" s="21" t="s">
        <v>71</v>
      </c>
      <c r="Q2948" s="21" t="s">
        <v>946</v>
      </c>
      <c r="R2948" s="22">
        <v>158.376</v>
      </c>
    </row>
    <row r="2949" spans="1:18" x14ac:dyDescent="0.2">
      <c r="A2949" s="21">
        <v>6383</v>
      </c>
      <c r="B2949" s="21" t="s">
        <v>9700</v>
      </c>
      <c r="C2949" s="21" t="s">
        <v>7477</v>
      </c>
      <c r="D2949" s="21" t="s">
        <v>12189</v>
      </c>
      <c r="E2949" s="21" t="s">
        <v>48</v>
      </c>
      <c r="F2949" s="21" t="s">
        <v>1751</v>
      </c>
      <c r="G2949" s="21" t="s">
        <v>1752</v>
      </c>
      <c r="H2949" s="21" t="s">
        <v>22</v>
      </c>
      <c r="I2949" s="21" t="s">
        <v>23</v>
      </c>
      <c r="J2949" s="21" t="s">
        <v>356</v>
      </c>
      <c r="K2949" s="21" t="s">
        <v>564</v>
      </c>
      <c r="L2949" s="21">
        <v>45503</v>
      </c>
      <c r="M2949" s="21" t="s">
        <v>158</v>
      </c>
      <c r="N2949" s="21" t="s">
        <v>6078</v>
      </c>
      <c r="O2949" s="21" t="s">
        <v>70</v>
      </c>
      <c r="P2949" s="21" t="s">
        <v>71</v>
      </c>
      <c r="Q2949" s="21" t="s">
        <v>6079</v>
      </c>
      <c r="R2949" s="22">
        <v>158.376</v>
      </c>
    </row>
    <row r="2950" spans="1:18" x14ac:dyDescent="0.2">
      <c r="A2950" s="21">
        <v>6453</v>
      </c>
      <c r="B2950" s="21" t="s">
        <v>9738</v>
      </c>
      <c r="C2950" s="21" t="s">
        <v>814</v>
      </c>
      <c r="D2950" s="21" t="s">
        <v>2090</v>
      </c>
      <c r="E2950" s="21" t="s">
        <v>19</v>
      </c>
      <c r="F2950" s="21" t="s">
        <v>7276</v>
      </c>
      <c r="G2950" s="21" t="s">
        <v>7277</v>
      </c>
      <c r="H2950" s="21" t="s">
        <v>22</v>
      </c>
      <c r="I2950" s="21" t="s">
        <v>23</v>
      </c>
      <c r="J2950" s="21" t="s">
        <v>9739</v>
      </c>
      <c r="K2950" s="21" t="s">
        <v>232</v>
      </c>
      <c r="L2950" s="21">
        <v>60025</v>
      </c>
      <c r="M2950" s="21" t="s">
        <v>108</v>
      </c>
      <c r="N2950" s="21" t="s">
        <v>4351</v>
      </c>
      <c r="O2950" s="21" t="s">
        <v>70</v>
      </c>
      <c r="P2950" s="21" t="s">
        <v>71</v>
      </c>
      <c r="Q2950" s="21" t="s">
        <v>4352</v>
      </c>
      <c r="R2950" s="22">
        <v>158.376</v>
      </c>
    </row>
    <row r="2951" spans="1:18" x14ac:dyDescent="0.2">
      <c r="A2951" s="21">
        <v>8326</v>
      </c>
      <c r="B2951" s="21" t="s">
        <v>10816</v>
      </c>
      <c r="C2951" s="21" t="s">
        <v>11860</v>
      </c>
      <c r="D2951" s="21" t="s">
        <v>11989</v>
      </c>
      <c r="E2951" s="21" t="s">
        <v>206</v>
      </c>
      <c r="F2951" s="21" t="s">
        <v>9045</v>
      </c>
      <c r="G2951" s="21" t="s">
        <v>9046</v>
      </c>
      <c r="H2951" s="21" t="s">
        <v>105</v>
      </c>
      <c r="I2951" s="21" t="s">
        <v>23</v>
      </c>
      <c r="J2951" s="21" t="s">
        <v>2633</v>
      </c>
      <c r="K2951" s="21" t="s">
        <v>52</v>
      </c>
      <c r="L2951" s="21">
        <v>33012</v>
      </c>
      <c r="M2951" s="21" t="s">
        <v>26</v>
      </c>
      <c r="N2951" s="21" t="s">
        <v>4351</v>
      </c>
      <c r="O2951" s="21" t="s">
        <v>70</v>
      </c>
      <c r="P2951" s="21" t="s">
        <v>71</v>
      </c>
      <c r="Q2951" s="21" t="s">
        <v>4352</v>
      </c>
      <c r="R2951" s="22">
        <v>158.376</v>
      </c>
    </row>
    <row r="2952" spans="1:18" x14ac:dyDescent="0.2">
      <c r="A2952" s="21">
        <v>89</v>
      </c>
      <c r="B2952" s="21" t="s">
        <v>445</v>
      </c>
      <c r="C2952" s="21" t="s">
        <v>11736</v>
      </c>
      <c r="D2952" s="21" t="s">
        <v>11737</v>
      </c>
      <c r="E2952" s="21" t="s">
        <v>19</v>
      </c>
      <c r="F2952" s="21" t="s">
        <v>446</v>
      </c>
      <c r="G2952" s="21" t="s">
        <v>447</v>
      </c>
      <c r="H2952" s="21" t="s">
        <v>105</v>
      </c>
      <c r="I2952" s="21" t="s">
        <v>23</v>
      </c>
      <c r="J2952" s="21" t="s">
        <v>202</v>
      </c>
      <c r="K2952" s="21" t="s">
        <v>107</v>
      </c>
      <c r="L2952" s="21">
        <v>77095</v>
      </c>
      <c r="M2952" s="21" t="s">
        <v>108</v>
      </c>
      <c r="N2952" s="21" t="s">
        <v>448</v>
      </c>
      <c r="O2952" s="21" t="s">
        <v>43</v>
      </c>
      <c r="P2952" s="21" t="s">
        <v>57</v>
      </c>
      <c r="Q2952" s="21" t="s">
        <v>449</v>
      </c>
      <c r="R2952" s="22">
        <v>158.36799999999999</v>
      </c>
    </row>
    <row r="2953" spans="1:18" x14ac:dyDescent="0.2">
      <c r="A2953" s="21">
        <v>7557</v>
      </c>
      <c r="B2953" s="21" t="s">
        <v>10388</v>
      </c>
      <c r="C2953" s="21" t="s">
        <v>1970</v>
      </c>
      <c r="D2953" s="21" t="s">
        <v>11934</v>
      </c>
      <c r="E2953" s="21" t="s">
        <v>48</v>
      </c>
      <c r="F2953" s="21" t="s">
        <v>3140</v>
      </c>
      <c r="G2953" s="21" t="s">
        <v>3141</v>
      </c>
      <c r="H2953" s="21" t="s">
        <v>38</v>
      </c>
      <c r="I2953" s="21" t="s">
        <v>23</v>
      </c>
      <c r="J2953" s="21" t="s">
        <v>563</v>
      </c>
      <c r="K2953" s="21" t="s">
        <v>286</v>
      </c>
      <c r="L2953" s="21">
        <v>47201</v>
      </c>
      <c r="M2953" s="21" t="s">
        <v>108</v>
      </c>
      <c r="N2953" s="21" t="s">
        <v>4223</v>
      </c>
      <c r="O2953" s="21" t="s">
        <v>43</v>
      </c>
      <c r="P2953" s="21" t="s">
        <v>91</v>
      </c>
      <c r="Q2953" s="21" t="s">
        <v>4224</v>
      </c>
      <c r="R2953" s="22">
        <v>158.28</v>
      </c>
    </row>
    <row r="2954" spans="1:18" x14ac:dyDescent="0.2">
      <c r="A2954" s="21">
        <v>5197</v>
      </c>
      <c r="B2954" s="21" t="s">
        <v>8863</v>
      </c>
      <c r="C2954" s="21" t="s">
        <v>12008</v>
      </c>
      <c r="D2954" s="21" t="s">
        <v>123</v>
      </c>
      <c r="E2954" s="21" t="s">
        <v>48</v>
      </c>
      <c r="F2954" s="21" t="s">
        <v>4566</v>
      </c>
      <c r="G2954" s="21" t="s">
        <v>4567</v>
      </c>
      <c r="H2954" s="21" t="s">
        <v>22</v>
      </c>
      <c r="I2954" s="21" t="s">
        <v>23</v>
      </c>
      <c r="J2954" s="21" t="s">
        <v>4800</v>
      </c>
      <c r="K2954" s="21" t="s">
        <v>97</v>
      </c>
      <c r="L2954" s="21">
        <v>98031</v>
      </c>
      <c r="M2954" s="21" t="s">
        <v>41</v>
      </c>
      <c r="N2954" s="21" t="s">
        <v>1927</v>
      </c>
      <c r="O2954" s="21" t="s">
        <v>43</v>
      </c>
      <c r="P2954" s="21" t="s">
        <v>189</v>
      </c>
      <c r="Q2954" s="21" t="s">
        <v>1928</v>
      </c>
      <c r="R2954" s="22">
        <v>158.13</v>
      </c>
    </row>
    <row r="2955" spans="1:18" x14ac:dyDescent="0.2">
      <c r="A2955" s="21">
        <v>7309</v>
      </c>
      <c r="B2955" s="21" t="s">
        <v>10261</v>
      </c>
      <c r="C2955" s="21" t="s">
        <v>12024</v>
      </c>
      <c r="D2955" s="21" t="s">
        <v>11768</v>
      </c>
      <c r="E2955" s="21" t="s">
        <v>19</v>
      </c>
      <c r="F2955" s="21" t="s">
        <v>1059</v>
      </c>
      <c r="G2955" s="21" t="s">
        <v>1060</v>
      </c>
      <c r="H2955" s="21" t="s">
        <v>22</v>
      </c>
      <c r="I2955" s="21" t="s">
        <v>23</v>
      </c>
      <c r="J2955" s="21" t="s">
        <v>710</v>
      </c>
      <c r="K2955" s="21" t="s">
        <v>40</v>
      </c>
      <c r="L2955" s="21">
        <v>95123</v>
      </c>
      <c r="M2955" s="21" t="s">
        <v>41</v>
      </c>
      <c r="N2955" s="21" t="s">
        <v>1927</v>
      </c>
      <c r="O2955" s="21" t="s">
        <v>43</v>
      </c>
      <c r="P2955" s="21" t="s">
        <v>189</v>
      </c>
      <c r="Q2955" s="21" t="s">
        <v>1928</v>
      </c>
      <c r="R2955" s="22">
        <v>158.13</v>
      </c>
    </row>
    <row r="2956" spans="1:18" x14ac:dyDescent="0.2">
      <c r="A2956" s="21">
        <v>152</v>
      </c>
      <c r="B2956" s="21" t="s">
        <v>697</v>
      </c>
      <c r="C2956" s="21" t="s">
        <v>251</v>
      </c>
      <c r="D2956" s="21" t="s">
        <v>698</v>
      </c>
      <c r="E2956" s="21" t="s">
        <v>206</v>
      </c>
      <c r="F2956" s="21" t="s">
        <v>699</v>
      </c>
      <c r="G2956" s="21" t="s">
        <v>700</v>
      </c>
      <c r="H2956" s="21" t="s">
        <v>105</v>
      </c>
      <c r="I2956" s="21" t="s">
        <v>23</v>
      </c>
      <c r="J2956" s="21" t="s">
        <v>701</v>
      </c>
      <c r="K2956" s="21" t="s">
        <v>348</v>
      </c>
      <c r="L2956" s="21">
        <v>85254</v>
      </c>
      <c r="M2956" s="21" t="s">
        <v>41</v>
      </c>
      <c r="N2956" s="21" t="s">
        <v>702</v>
      </c>
      <c r="O2956" s="21" t="s">
        <v>43</v>
      </c>
      <c r="P2956" s="21" t="s">
        <v>77</v>
      </c>
      <c r="Q2956" s="21" t="s">
        <v>703</v>
      </c>
      <c r="R2956" s="22">
        <v>157.91999999999999</v>
      </c>
    </row>
    <row r="2957" spans="1:18" x14ac:dyDescent="0.2">
      <c r="A2957" s="21">
        <v>7156</v>
      </c>
      <c r="B2957" s="21" t="s">
        <v>10163</v>
      </c>
      <c r="C2957" s="21" t="s">
        <v>4974</v>
      </c>
      <c r="D2957" s="21" t="s">
        <v>215</v>
      </c>
      <c r="E2957" s="21" t="s">
        <v>19</v>
      </c>
      <c r="F2957" s="21" t="s">
        <v>272</v>
      </c>
      <c r="G2957" s="21" t="s">
        <v>273</v>
      </c>
      <c r="H2957" s="21" t="s">
        <v>22</v>
      </c>
      <c r="I2957" s="21" t="s">
        <v>23</v>
      </c>
      <c r="J2957" s="21" t="s">
        <v>563</v>
      </c>
      <c r="K2957" s="21" t="s">
        <v>1431</v>
      </c>
      <c r="L2957" s="21">
        <v>31907</v>
      </c>
      <c r="M2957" s="21" t="s">
        <v>26</v>
      </c>
      <c r="N2957" s="21" t="s">
        <v>1568</v>
      </c>
      <c r="O2957" s="21" t="s">
        <v>43</v>
      </c>
      <c r="P2957" s="21" t="s">
        <v>74</v>
      </c>
      <c r="Q2957" s="21" t="s">
        <v>1569</v>
      </c>
      <c r="R2957" s="22">
        <v>157.9</v>
      </c>
    </row>
    <row r="2958" spans="1:18" x14ac:dyDescent="0.2">
      <c r="A2958" s="21">
        <v>119</v>
      </c>
      <c r="B2958" s="21" t="s">
        <v>578</v>
      </c>
      <c r="C2958" s="21" t="s">
        <v>11752</v>
      </c>
      <c r="D2958" s="21" t="s">
        <v>11753</v>
      </c>
      <c r="E2958" s="21" t="s">
        <v>48</v>
      </c>
      <c r="F2958" s="21" t="s">
        <v>579</v>
      </c>
      <c r="G2958" s="21" t="s">
        <v>580</v>
      </c>
      <c r="H2958" s="21" t="s">
        <v>38</v>
      </c>
      <c r="I2958" s="21" t="s">
        <v>23</v>
      </c>
      <c r="J2958" s="21" t="s">
        <v>581</v>
      </c>
      <c r="K2958" s="21" t="s">
        <v>378</v>
      </c>
      <c r="L2958" s="21">
        <v>37620</v>
      </c>
      <c r="M2958" s="21" t="s">
        <v>26</v>
      </c>
      <c r="N2958" s="21" t="s">
        <v>582</v>
      </c>
      <c r="O2958" s="21" t="s">
        <v>43</v>
      </c>
      <c r="P2958" s="21" t="s">
        <v>74</v>
      </c>
      <c r="Q2958" s="21" t="s">
        <v>583</v>
      </c>
      <c r="R2958" s="22">
        <v>157.79400000000001</v>
      </c>
    </row>
    <row r="2959" spans="1:18" x14ac:dyDescent="0.2">
      <c r="A2959" s="21">
        <v>751</v>
      </c>
      <c r="B2959" s="21" t="s">
        <v>2690</v>
      </c>
      <c r="C2959" s="21" t="s">
        <v>11907</v>
      </c>
      <c r="D2959" s="21" t="s">
        <v>11908</v>
      </c>
      <c r="E2959" s="21" t="s">
        <v>48</v>
      </c>
      <c r="F2959" s="21" t="s">
        <v>2691</v>
      </c>
      <c r="G2959" s="21" t="s">
        <v>2692</v>
      </c>
      <c r="H2959" s="21" t="s">
        <v>22</v>
      </c>
      <c r="I2959" s="21" t="s">
        <v>23</v>
      </c>
      <c r="J2959" s="21" t="s">
        <v>2693</v>
      </c>
      <c r="K2959" s="21" t="s">
        <v>266</v>
      </c>
      <c r="L2959" s="21">
        <v>48183</v>
      </c>
      <c r="M2959" s="21" t="s">
        <v>108</v>
      </c>
      <c r="N2959" s="21" t="s">
        <v>2696</v>
      </c>
      <c r="O2959" s="21" t="s">
        <v>28</v>
      </c>
      <c r="P2959" s="21" t="s">
        <v>64</v>
      </c>
      <c r="Q2959" s="21" t="s">
        <v>2697</v>
      </c>
      <c r="R2959" s="22">
        <v>157.74</v>
      </c>
    </row>
    <row r="2960" spans="1:18" x14ac:dyDescent="0.2">
      <c r="A2960" s="21">
        <v>2934</v>
      </c>
      <c r="B2960" s="21" t="s">
        <v>6835</v>
      </c>
      <c r="C2960" s="21" t="s">
        <v>11904</v>
      </c>
      <c r="D2960" s="21" t="s">
        <v>11998</v>
      </c>
      <c r="E2960" s="21" t="s">
        <v>48</v>
      </c>
      <c r="F2960" s="21" t="s">
        <v>2122</v>
      </c>
      <c r="G2960" s="21" t="s">
        <v>2123</v>
      </c>
      <c r="H2960" s="21" t="s">
        <v>22</v>
      </c>
      <c r="I2960" s="21" t="s">
        <v>23</v>
      </c>
      <c r="J2960" s="21" t="s">
        <v>96</v>
      </c>
      <c r="K2960" s="21" t="s">
        <v>97</v>
      </c>
      <c r="L2960" s="21">
        <v>98105</v>
      </c>
      <c r="M2960" s="21" t="s">
        <v>41</v>
      </c>
      <c r="N2960" s="21" t="s">
        <v>4274</v>
      </c>
      <c r="O2960" s="21" t="s">
        <v>70</v>
      </c>
      <c r="P2960" s="21" t="s">
        <v>71</v>
      </c>
      <c r="Q2960" s="21" t="s">
        <v>6383</v>
      </c>
      <c r="R2960" s="22">
        <v>156.792</v>
      </c>
    </row>
    <row r="2961" spans="1:18" x14ac:dyDescent="0.2">
      <c r="A2961" s="21">
        <v>7412</v>
      </c>
      <c r="B2961" s="21" t="s">
        <v>10324</v>
      </c>
      <c r="C2961" s="21" t="s">
        <v>431</v>
      </c>
      <c r="D2961" s="21" t="s">
        <v>11779</v>
      </c>
      <c r="E2961" s="21" t="s">
        <v>48</v>
      </c>
      <c r="F2961" s="21" t="s">
        <v>4255</v>
      </c>
      <c r="G2961" s="21" t="s">
        <v>4256</v>
      </c>
      <c r="H2961" s="21" t="s">
        <v>105</v>
      </c>
      <c r="I2961" s="21" t="s">
        <v>23</v>
      </c>
      <c r="J2961" s="21" t="s">
        <v>4825</v>
      </c>
      <c r="K2961" s="21" t="s">
        <v>474</v>
      </c>
      <c r="L2961" s="21">
        <v>97224</v>
      </c>
      <c r="M2961" s="21" t="s">
        <v>41</v>
      </c>
      <c r="N2961" s="21" t="s">
        <v>7813</v>
      </c>
      <c r="O2961" s="21" t="s">
        <v>70</v>
      </c>
      <c r="P2961" s="21" t="s">
        <v>71</v>
      </c>
      <c r="Q2961" s="21" t="s">
        <v>7814</v>
      </c>
      <c r="R2961" s="22">
        <v>156.792</v>
      </c>
    </row>
    <row r="2962" spans="1:18" x14ac:dyDescent="0.2">
      <c r="A2962" s="21">
        <v>6342</v>
      </c>
      <c r="B2962" s="21" t="s">
        <v>9672</v>
      </c>
      <c r="C2962" s="21" t="s">
        <v>3758</v>
      </c>
      <c r="D2962" s="21" t="s">
        <v>12010</v>
      </c>
      <c r="E2962" s="21" t="s">
        <v>206</v>
      </c>
      <c r="F2962" s="21" t="s">
        <v>5340</v>
      </c>
      <c r="G2962" s="21" t="s">
        <v>5341</v>
      </c>
      <c r="H2962" s="21" t="s">
        <v>22</v>
      </c>
      <c r="I2962" s="21" t="s">
        <v>23</v>
      </c>
      <c r="J2962" s="21" t="s">
        <v>2795</v>
      </c>
      <c r="K2962" s="21" t="s">
        <v>564</v>
      </c>
      <c r="L2962" s="21">
        <v>43130</v>
      </c>
      <c r="M2962" s="21" t="s">
        <v>158</v>
      </c>
      <c r="N2962" s="21" t="s">
        <v>5250</v>
      </c>
      <c r="O2962" s="21" t="s">
        <v>43</v>
      </c>
      <c r="P2962" s="21" t="s">
        <v>57</v>
      </c>
      <c r="Q2962" s="21" t="s">
        <v>5251</v>
      </c>
      <c r="R2962" s="22">
        <v>156.512</v>
      </c>
    </row>
    <row r="2963" spans="1:18" x14ac:dyDescent="0.2">
      <c r="A2963" s="21">
        <v>8176</v>
      </c>
      <c r="B2963" s="21" t="s">
        <v>10734</v>
      </c>
      <c r="C2963" s="21" t="s">
        <v>6777</v>
      </c>
      <c r="D2963" s="21" t="s">
        <v>12227</v>
      </c>
      <c r="E2963" s="21" t="s">
        <v>48</v>
      </c>
      <c r="F2963" s="21" t="s">
        <v>10735</v>
      </c>
      <c r="G2963" s="21" t="s">
        <v>10736</v>
      </c>
      <c r="H2963" s="21" t="s">
        <v>38</v>
      </c>
      <c r="I2963" s="21" t="s">
        <v>23</v>
      </c>
      <c r="J2963" s="21" t="s">
        <v>341</v>
      </c>
      <c r="K2963" s="21" t="s">
        <v>232</v>
      </c>
      <c r="L2963" s="21">
        <v>60623</v>
      </c>
      <c r="M2963" s="21" t="s">
        <v>108</v>
      </c>
      <c r="N2963" s="21" t="s">
        <v>333</v>
      </c>
      <c r="O2963" s="21" t="s">
        <v>43</v>
      </c>
      <c r="P2963" s="21" t="s">
        <v>91</v>
      </c>
      <c r="Q2963" s="21" t="s">
        <v>334</v>
      </c>
      <c r="R2963" s="22">
        <v>156.512</v>
      </c>
    </row>
    <row r="2964" spans="1:18" x14ac:dyDescent="0.2">
      <c r="A2964" s="21">
        <v>4072</v>
      </c>
      <c r="B2964" s="21" t="s">
        <v>7953</v>
      </c>
      <c r="C2964" s="21" t="s">
        <v>2432</v>
      </c>
      <c r="D2964" s="21" t="s">
        <v>7954</v>
      </c>
      <c r="E2964" s="21" t="s">
        <v>206</v>
      </c>
      <c r="F2964" s="21" t="s">
        <v>5902</v>
      </c>
      <c r="G2964" s="21" t="s">
        <v>5903</v>
      </c>
      <c r="H2964" s="21" t="s">
        <v>22</v>
      </c>
      <c r="I2964" s="21" t="s">
        <v>23</v>
      </c>
      <c r="J2964" s="21" t="s">
        <v>924</v>
      </c>
      <c r="K2964" s="21" t="s">
        <v>107</v>
      </c>
      <c r="L2964" s="21">
        <v>75081</v>
      </c>
      <c r="M2964" s="21" t="s">
        <v>108</v>
      </c>
      <c r="N2964" s="21" t="s">
        <v>5041</v>
      </c>
      <c r="O2964" s="21" t="s">
        <v>28</v>
      </c>
      <c r="P2964" s="21" t="s">
        <v>29</v>
      </c>
      <c r="Q2964" s="21" t="s">
        <v>5042</v>
      </c>
      <c r="R2964" s="22">
        <v>156.37280000000001</v>
      </c>
    </row>
    <row r="2965" spans="1:18" x14ac:dyDescent="0.2">
      <c r="A2965" s="21">
        <v>2833</v>
      </c>
      <c r="B2965" s="21" t="s">
        <v>6707</v>
      </c>
      <c r="C2965" s="21" t="s">
        <v>11917</v>
      </c>
      <c r="D2965" s="21" t="s">
        <v>12155</v>
      </c>
      <c r="E2965" s="21" t="s">
        <v>48</v>
      </c>
      <c r="F2965" s="21" t="s">
        <v>4221</v>
      </c>
      <c r="G2965" s="21" t="s">
        <v>4222</v>
      </c>
      <c r="H2965" s="21" t="s">
        <v>22</v>
      </c>
      <c r="I2965" s="21" t="s">
        <v>23</v>
      </c>
      <c r="J2965" s="21" t="s">
        <v>473</v>
      </c>
      <c r="K2965" s="21" t="s">
        <v>474</v>
      </c>
      <c r="L2965" s="21">
        <v>97206</v>
      </c>
      <c r="M2965" s="21" t="s">
        <v>41</v>
      </c>
      <c r="N2965" s="21" t="s">
        <v>6554</v>
      </c>
      <c r="O2965" s="21" t="s">
        <v>70</v>
      </c>
      <c r="P2965" s="21" t="s">
        <v>71</v>
      </c>
      <c r="Q2965" s="21" t="s">
        <v>6555</v>
      </c>
      <c r="R2965" s="22">
        <v>155.976</v>
      </c>
    </row>
    <row r="2966" spans="1:18" x14ac:dyDescent="0.2">
      <c r="A2966" s="21">
        <v>1604</v>
      </c>
      <c r="B2966" s="21" t="s">
        <v>4768</v>
      </c>
      <c r="C2966" s="21" t="s">
        <v>3075</v>
      </c>
      <c r="D2966" s="21" t="s">
        <v>11951</v>
      </c>
      <c r="E2966" s="21" t="s">
        <v>48</v>
      </c>
      <c r="F2966" s="21" t="s">
        <v>2370</v>
      </c>
      <c r="G2966" s="21" t="s">
        <v>2371</v>
      </c>
      <c r="H2966" s="21" t="s">
        <v>22</v>
      </c>
      <c r="I2966" s="21" t="s">
        <v>23</v>
      </c>
      <c r="J2966" s="21" t="s">
        <v>684</v>
      </c>
      <c r="K2966" s="21" t="s">
        <v>275</v>
      </c>
      <c r="L2966" s="21">
        <v>19711</v>
      </c>
      <c r="M2966" s="21" t="s">
        <v>158</v>
      </c>
      <c r="N2966" s="21" t="s">
        <v>4769</v>
      </c>
      <c r="O2966" s="21" t="s">
        <v>43</v>
      </c>
      <c r="P2966" s="21" t="s">
        <v>67</v>
      </c>
      <c r="Q2966" s="21" t="s">
        <v>4770</v>
      </c>
      <c r="R2966" s="22">
        <v>155.94</v>
      </c>
    </row>
    <row r="2967" spans="1:18" x14ac:dyDescent="0.2">
      <c r="A2967" s="21">
        <v>6550</v>
      </c>
      <c r="B2967" s="21" t="s">
        <v>9792</v>
      </c>
      <c r="C2967" s="21" t="s">
        <v>1146</v>
      </c>
      <c r="D2967" s="21" t="s">
        <v>12036</v>
      </c>
      <c r="E2967" s="21" t="s">
        <v>206</v>
      </c>
      <c r="F2967" s="21" t="s">
        <v>7091</v>
      </c>
      <c r="G2967" s="21" t="s">
        <v>7092</v>
      </c>
      <c r="H2967" s="21" t="s">
        <v>105</v>
      </c>
      <c r="I2967" s="21" t="s">
        <v>23</v>
      </c>
      <c r="J2967" s="21" t="s">
        <v>1050</v>
      </c>
      <c r="K2967" s="21" t="s">
        <v>255</v>
      </c>
      <c r="L2967" s="21">
        <v>55044</v>
      </c>
      <c r="M2967" s="21" t="s">
        <v>108</v>
      </c>
      <c r="N2967" s="21" t="s">
        <v>3525</v>
      </c>
      <c r="O2967" s="21" t="s">
        <v>28</v>
      </c>
      <c r="P2967" s="21" t="s">
        <v>32</v>
      </c>
      <c r="Q2967" s="21" t="s">
        <v>3526</v>
      </c>
      <c r="R2967" s="22">
        <v>155.88</v>
      </c>
    </row>
    <row r="2968" spans="1:18" x14ac:dyDescent="0.2">
      <c r="A2968" s="21">
        <v>6692</v>
      </c>
      <c r="B2968" s="21" t="s">
        <v>9877</v>
      </c>
      <c r="C2968" s="21" t="s">
        <v>5818</v>
      </c>
      <c r="D2968" s="21" t="s">
        <v>12027</v>
      </c>
      <c r="E2968" s="21" t="s">
        <v>48</v>
      </c>
      <c r="F2968" s="21" t="s">
        <v>6252</v>
      </c>
      <c r="G2968" s="21" t="s">
        <v>6253</v>
      </c>
      <c r="H2968" s="21" t="s">
        <v>38</v>
      </c>
      <c r="I2968" s="21" t="s">
        <v>23</v>
      </c>
      <c r="J2968" s="21" t="s">
        <v>2888</v>
      </c>
      <c r="K2968" s="21" t="s">
        <v>118</v>
      </c>
      <c r="L2968" s="21">
        <v>53209</v>
      </c>
      <c r="M2968" s="21" t="s">
        <v>108</v>
      </c>
      <c r="N2968" s="21" t="s">
        <v>1795</v>
      </c>
      <c r="O2968" s="21" t="s">
        <v>43</v>
      </c>
      <c r="P2968" s="21" t="s">
        <v>77</v>
      </c>
      <c r="Q2968" s="21" t="s">
        <v>1796</v>
      </c>
      <c r="R2968" s="22">
        <v>155.88</v>
      </c>
    </row>
    <row r="2969" spans="1:18" x14ac:dyDescent="0.2">
      <c r="A2969" s="21">
        <v>895</v>
      </c>
      <c r="B2969" s="21" t="s">
        <v>3119</v>
      </c>
      <c r="C2969" s="21" t="s">
        <v>11749</v>
      </c>
      <c r="D2969" s="21" t="s">
        <v>11937</v>
      </c>
      <c r="E2969" s="21" t="s">
        <v>206</v>
      </c>
      <c r="F2969" s="21" t="s">
        <v>3120</v>
      </c>
      <c r="G2969" s="21" t="s">
        <v>3121</v>
      </c>
      <c r="H2969" s="21" t="s">
        <v>38</v>
      </c>
      <c r="I2969" s="21" t="s">
        <v>23</v>
      </c>
      <c r="J2969" s="21" t="s">
        <v>134</v>
      </c>
      <c r="K2969" s="21" t="s">
        <v>40</v>
      </c>
      <c r="L2969" s="21">
        <v>94122</v>
      </c>
      <c r="M2969" s="21" t="s">
        <v>41</v>
      </c>
      <c r="N2969" s="21" t="s">
        <v>1469</v>
      </c>
      <c r="O2969" s="21" t="s">
        <v>43</v>
      </c>
      <c r="P2969" s="21" t="s">
        <v>57</v>
      </c>
      <c r="Q2969" s="21" t="s">
        <v>1470</v>
      </c>
      <c r="R2969" s="22">
        <v>155.82</v>
      </c>
    </row>
    <row r="2970" spans="1:18" x14ac:dyDescent="0.2">
      <c r="A2970" s="21">
        <v>1018</v>
      </c>
      <c r="B2970" s="21" t="s">
        <v>3434</v>
      </c>
      <c r="C2970" s="21" t="s">
        <v>11965</v>
      </c>
      <c r="D2970" s="21" t="s">
        <v>11966</v>
      </c>
      <c r="E2970" s="21" t="s">
        <v>48</v>
      </c>
      <c r="F2970" s="21" t="s">
        <v>3435</v>
      </c>
      <c r="G2970" s="21" t="s">
        <v>3436</v>
      </c>
      <c r="H2970" s="21" t="s">
        <v>38</v>
      </c>
      <c r="I2970" s="21" t="s">
        <v>23</v>
      </c>
      <c r="J2970" s="21" t="s">
        <v>299</v>
      </c>
      <c r="K2970" s="21" t="s">
        <v>300</v>
      </c>
      <c r="L2970" s="21">
        <v>10011</v>
      </c>
      <c r="M2970" s="21" t="s">
        <v>158</v>
      </c>
      <c r="N2970" s="21" t="s">
        <v>3032</v>
      </c>
      <c r="O2970" s="21" t="s">
        <v>28</v>
      </c>
      <c r="P2970" s="21" t="s">
        <v>64</v>
      </c>
      <c r="Q2970" s="21" t="s">
        <v>3033</v>
      </c>
      <c r="R2970" s="22">
        <v>155.82</v>
      </c>
    </row>
    <row r="2971" spans="1:18" x14ac:dyDescent="0.2">
      <c r="A2971" s="21">
        <v>8955</v>
      </c>
      <c r="B2971" s="21" t="s">
        <v>11202</v>
      </c>
      <c r="C2971" s="21" t="s">
        <v>11879</v>
      </c>
      <c r="D2971" s="21" t="s">
        <v>12274</v>
      </c>
      <c r="E2971" s="21" t="s">
        <v>19</v>
      </c>
      <c r="F2971" s="21" t="s">
        <v>3418</v>
      </c>
      <c r="G2971" s="21" t="s">
        <v>3419</v>
      </c>
      <c r="H2971" s="21" t="s">
        <v>22</v>
      </c>
      <c r="I2971" s="21" t="s">
        <v>23</v>
      </c>
      <c r="J2971" s="21" t="s">
        <v>1714</v>
      </c>
      <c r="K2971" s="21" t="s">
        <v>52</v>
      </c>
      <c r="L2971" s="21">
        <v>32216</v>
      </c>
      <c r="M2971" s="21" t="s">
        <v>26</v>
      </c>
      <c r="N2971" s="21" t="s">
        <v>5395</v>
      </c>
      <c r="O2971" s="21" t="s">
        <v>28</v>
      </c>
      <c r="P2971" s="21" t="s">
        <v>29</v>
      </c>
      <c r="Q2971" s="21" t="s">
        <v>5396</v>
      </c>
      <c r="R2971" s="22">
        <v>155.45599999999999</v>
      </c>
    </row>
    <row r="2972" spans="1:18" x14ac:dyDescent="0.2">
      <c r="A2972" s="21">
        <v>1314</v>
      </c>
      <c r="B2972" s="21" t="s">
        <v>4104</v>
      </c>
      <c r="C2972" s="21" t="s">
        <v>4105</v>
      </c>
      <c r="D2972" s="21" t="s">
        <v>11822</v>
      </c>
      <c r="E2972" s="21" t="s">
        <v>48</v>
      </c>
      <c r="F2972" s="21" t="s">
        <v>115</v>
      </c>
      <c r="G2972" s="21" t="s">
        <v>116</v>
      </c>
      <c r="H2972" s="21" t="s">
        <v>22</v>
      </c>
      <c r="I2972" s="21" t="s">
        <v>23</v>
      </c>
      <c r="J2972" s="21" t="s">
        <v>563</v>
      </c>
      <c r="K2972" s="21" t="s">
        <v>564</v>
      </c>
      <c r="L2972" s="21">
        <v>43229</v>
      </c>
      <c r="M2972" s="21" t="s">
        <v>158</v>
      </c>
      <c r="N2972" s="21" t="s">
        <v>2808</v>
      </c>
      <c r="O2972" s="21" t="s">
        <v>28</v>
      </c>
      <c r="P2972" s="21" t="s">
        <v>32</v>
      </c>
      <c r="Q2972" s="21" t="s">
        <v>2809</v>
      </c>
      <c r="R2972" s="22">
        <v>155.37200000000001</v>
      </c>
    </row>
    <row r="2973" spans="1:18" x14ac:dyDescent="0.2">
      <c r="A2973" s="21">
        <v>7266</v>
      </c>
      <c r="B2973" s="21" t="s">
        <v>10231</v>
      </c>
      <c r="C2973" s="21" t="s">
        <v>4698</v>
      </c>
      <c r="D2973" s="21" t="s">
        <v>395</v>
      </c>
      <c r="E2973" s="21" t="s">
        <v>19</v>
      </c>
      <c r="F2973" s="21" t="s">
        <v>4354</v>
      </c>
      <c r="G2973" s="21" t="s">
        <v>4355</v>
      </c>
      <c r="H2973" s="21" t="s">
        <v>38</v>
      </c>
      <c r="I2973" s="21" t="s">
        <v>23</v>
      </c>
      <c r="J2973" s="21" t="s">
        <v>202</v>
      </c>
      <c r="K2973" s="21" t="s">
        <v>107</v>
      </c>
      <c r="L2973" s="21">
        <v>77095</v>
      </c>
      <c r="M2973" s="21" t="s">
        <v>108</v>
      </c>
      <c r="N2973" s="21" t="s">
        <v>4015</v>
      </c>
      <c r="O2973" s="21" t="s">
        <v>28</v>
      </c>
      <c r="P2973" s="21" t="s">
        <v>32</v>
      </c>
      <c r="Q2973" s="21" t="s">
        <v>4016</v>
      </c>
      <c r="R2973" s="22">
        <v>155.37200000000001</v>
      </c>
    </row>
    <row r="2974" spans="1:18" x14ac:dyDescent="0.2">
      <c r="A2974" s="21">
        <v>8399</v>
      </c>
      <c r="B2974" s="21" t="s">
        <v>10868</v>
      </c>
      <c r="C2974" s="21" t="s">
        <v>11735</v>
      </c>
      <c r="D2974" s="21" t="s">
        <v>11835</v>
      </c>
      <c r="E2974" s="21" t="s">
        <v>19</v>
      </c>
      <c r="F2974" s="21" t="s">
        <v>6927</v>
      </c>
      <c r="G2974" s="21" t="s">
        <v>6928</v>
      </c>
      <c r="H2974" s="21" t="s">
        <v>105</v>
      </c>
      <c r="I2974" s="21" t="s">
        <v>23</v>
      </c>
      <c r="J2974" s="21" t="s">
        <v>356</v>
      </c>
      <c r="K2974" s="21" t="s">
        <v>564</v>
      </c>
      <c r="L2974" s="21">
        <v>45503</v>
      </c>
      <c r="M2974" s="21" t="s">
        <v>158</v>
      </c>
      <c r="N2974" s="21" t="s">
        <v>4015</v>
      </c>
      <c r="O2974" s="21" t="s">
        <v>28</v>
      </c>
      <c r="P2974" s="21" t="s">
        <v>32</v>
      </c>
      <c r="Q2974" s="21" t="s">
        <v>4016</v>
      </c>
      <c r="R2974" s="22">
        <v>155.37200000000001</v>
      </c>
    </row>
    <row r="2975" spans="1:18" x14ac:dyDescent="0.2">
      <c r="A2975" s="21">
        <v>2539</v>
      </c>
      <c r="B2975" s="21" t="s">
        <v>6299</v>
      </c>
      <c r="C2975" s="21" t="s">
        <v>5529</v>
      </c>
      <c r="D2975" s="21" t="s">
        <v>6300</v>
      </c>
      <c r="E2975" s="21" t="s">
        <v>19</v>
      </c>
      <c r="F2975" s="21" t="s">
        <v>2602</v>
      </c>
      <c r="G2975" s="21" t="s">
        <v>2603</v>
      </c>
      <c r="H2975" s="21" t="s">
        <v>22</v>
      </c>
      <c r="I2975" s="21" t="s">
        <v>23</v>
      </c>
      <c r="J2975" s="21" t="s">
        <v>2466</v>
      </c>
      <c r="K2975" s="21" t="s">
        <v>564</v>
      </c>
      <c r="L2975" s="21">
        <v>44105</v>
      </c>
      <c r="M2975" s="21" t="s">
        <v>158</v>
      </c>
      <c r="N2975" s="21" t="s">
        <v>6301</v>
      </c>
      <c r="O2975" s="21" t="s">
        <v>70</v>
      </c>
      <c r="P2975" s="21" t="s">
        <v>71</v>
      </c>
      <c r="Q2975" s="21" t="s">
        <v>6302</v>
      </c>
      <c r="R2975" s="22">
        <v>155.37</v>
      </c>
    </row>
    <row r="2976" spans="1:18" x14ac:dyDescent="0.2">
      <c r="A2976" s="21">
        <v>2583</v>
      </c>
      <c r="B2976" s="21" t="s">
        <v>6359</v>
      </c>
      <c r="C2976" s="21" t="s">
        <v>3701</v>
      </c>
      <c r="D2976" s="21" t="s">
        <v>6360</v>
      </c>
      <c r="E2976" s="21" t="s">
        <v>48</v>
      </c>
      <c r="F2976" s="21" t="s">
        <v>1686</v>
      </c>
      <c r="G2976" s="21" t="s">
        <v>1687</v>
      </c>
      <c r="H2976" s="21" t="s">
        <v>105</v>
      </c>
      <c r="I2976" s="21" t="s">
        <v>23</v>
      </c>
      <c r="J2976" s="21" t="s">
        <v>3188</v>
      </c>
      <c r="K2976" s="21" t="s">
        <v>357</v>
      </c>
      <c r="L2976" s="21">
        <v>22304</v>
      </c>
      <c r="M2976" s="21" t="s">
        <v>26</v>
      </c>
      <c r="N2976" s="21" t="s">
        <v>6363</v>
      </c>
      <c r="O2976" s="21" t="s">
        <v>70</v>
      </c>
      <c r="P2976" s="21" t="s">
        <v>71</v>
      </c>
      <c r="Q2976" s="21" t="s">
        <v>6364</v>
      </c>
      <c r="R2976" s="22">
        <v>155.35</v>
      </c>
    </row>
    <row r="2977" spans="1:18" x14ac:dyDescent="0.2">
      <c r="A2977" s="21">
        <v>3867</v>
      </c>
      <c r="B2977" s="21" t="s">
        <v>7772</v>
      </c>
      <c r="C2977" s="21" t="s">
        <v>6387</v>
      </c>
      <c r="D2977" s="21" t="s">
        <v>800</v>
      </c>
      <c r="E2977" s="21" t="s">
        <v>19</v>
      </c>
      <c r="F2977" s="21" t="s">
        <v>2398</v>
      </c>
      <c r="G2977" s="21" t="s">
        <v>2399</v>
      </c>
      <c r="H2977" s="21" t="s">
        <v>22</v>
      </c>
      <c r="I2977" s="21" t="s">
        <v>23</v>
      </c>
      <c r="J2977" s="21" t="s">
        <v>1665</v>
      </c>
      <c r="K2977" s="21" t="s">
        <v>286</v>
      </c>
      <c r="L2977" s="21">
        <v>46226</v>
      </c>
      <c r="M2977" s="21" t="s">
        <v>108</v>
      </c>
      <c r="N2977" s="21" t="s">
        <v>5002</v>
      </c>
      <c r="O2977" s="21" t="s">
        <v>70</v>
      </c>
      <c r="P2977" s="21" t="s">
        <v>175</v>
      </c>
      <c r="Q2977" s="21" t="s">
        <v>5003</v>
      </c>
      <c r="R2977" s="22">
        <v>155.34</v>
      </c>
    </row>
    <row r="2978" spans="1:18" x14ac:dyDescent="0.2">
      <c r="A2978" s="21">
        <v>1012</v>
      </c>
      <c r="B2978" s="21" t="s">
        <v>3422</v>
      </c>
      <c r="C2978" s="21" t="s">
        <v>483</v>
      </c>
      <c r="D2978" s="21" t="s">
        <v>2923</v>
      </c>
      <c r="E2978" s="21" t="s">
        <v>19</v>
      </c>
      <c r="F2978" s="21" t="s">
        <v>606</v>
      </c>
      <c r="G2978" s="21" t="s">
        <v>607</v>
      </c>
      <c r="H2978" s="21" t="s">
        <v>22</v>
      </c>
      <c r="I2978" s="21" t="s">
        <v>23</v>
      </c>
      <c r="J2978" s="21" t="s">
        <v>3423</v>
      </c>
      <c r="K2978" s="21" t="s">
        <v>97</v>
      </c>
      <c r="L2978" s="21">
        <v>98502</v>
      </c>
      <c r="M2978" s="21" t="s">
        <v>41</v>
      </c>
      <c r="N2978" s="21" t="s">
        <v>186</v>
      </c>
      <c r="O2978" s="21" t="s">
        <v>28</v>
      </c>
      <c r="P2978" s="21" t="s">
        <v>64</v>
      </c>
      <c r="Q2978" s="21" t="s">
        <v>187</v>
      </c>
      <c r="R2978" s="22">
        <v>155.25</v>
      </c>
    </row>
    <row r="2979" spans="1:18" x14ac:dyDescent="0.2">
      <c r="A2979" s="21">
        <v>3646</v>
      </c>
      <c r="B2979" s="21" t="s">
        <v>7548</v>
      </c>
      <c r="C2979" s="21" t="s">
        <v>3763</v>
      </c>
      <c r="D2979" s="21" t="s">
        <v>7154</v>
      </c>
      <c r="E2979" s="21" t="s">
        <v>19</v>
      </c>
      <c r="F2979" s="21" t="s">
        <v>2515</v>
      </c>
      <c r="G2979" s="21" t="s">
        <v>2516</v>
      </c>
      <c r="H2979" s="21" t="s">
        <v>22</v>
      </c>
      <c r="I2979" s="21" t="s">
        <v>23</v>
      </c>
      <c r="J2979" s="21" t="s">
        <v>39</v>
      </c>
      <c r="K2979" s="21" t="s">
        <v>40</v>
      </c>
      <c r="L2979" s="21">
        <v>90008</v>
      </c>
      <c r="M2979" s="21" t="s">
        <v>41</v>
      </c>
      <c r="N2979" s="21" t="s">
        <v>7553</v>
      </c>
      <c r="O2979" s="21" t="s">
        <v>43</v>
      </c>
      <c r="P2979" s="21" t="s">
        <v>74</v>
      </c>
      <c r="Q2979" s="21" t="s">
        <v>7554</v>
      </c>
      <c r="R2979" s="22">
        <v>155.12</v>
      </c>
    </row>
    <row r="2980" spans="1:18" x14ac:dyDescent="0.2">
      <c r="A2980" s="21">
        <v>2362</v>
      </c>
      <c r="B2980" s="21" t="s">
        <v>6033</v>
      </c>
      <c r="C2980" s="21" t="s">
        <v>4200</v>
      </c>
      <c r="D2980" s="21" t="s">
        <v>879</v>
      </c>
      <c r="E2980" s="21" t="s">
        <v>48</v>
      </c>
      <c r="F2980" s="21" t="s">
        <v>2717</v>
      </c>
      <c r="G2980" s="21" t="s">
        <v>2718</v>
      </c>
      <c r="H2980" s="21" t="s">
        <v>38</v>
      </c>
      <c r="I2980" s="21" t="s">
        <v>23</v>
      </c>
      <c r="J2980" s="21" t="s">
        <v>299</v>
      </c>
      <c r="K2980" s="21" t="s">
        <v>300</v>
      </c>
      <c r="L2980" s="21">
        <v>10024</v>
      </c>
      <c r="M2980" s="21" t="s">
        <v>158</v>
      </c>
      <c r="N2980" s="21" t="s">
        <v>6036</v>
      </c>
      <c r="O2980" s="21" t="s">
        <v>43</v>
      </c>
      <c r="P2980" s="21" t="s">
        <v>91</v>
      </c>
      <c r="Q2980" s="21" t="s">
        <v>6037</v>
      </c>
      <c r="R2980" s="22">
        <v>155.04</v>
      </c>
    </row>
    <row r="2981" spans="1:18" x14ac:dyDescent="0.2">
      <c r="A2981" s="21">
        <v>7759</v>
      </c>
      <c r="B2981" s="21" t="s">
        <v>10506</v>
      </c>
      <c r="C2981" s="21" t="s">
        <v>423</v>
      </c>
      <c r="D2981" s="21" t="s">
        <v>424</v>
      </c>
      <c r="E2981" s="21" t="s">
        <v>19</v>
      </c>
      <c r="F2981" s="21" t="s">
        <v>3887</v>
      </c>
      <c r="G2981" s="21" t="s">
        <v>3888</v>
      </c>
      <c r="H2981" s="21" t="s">
        <v>38</v>
      </c>
      <c r="I2981" s="21" t="s">
        <v>23</v>
      </c>
      <c r="J2981" s="21" t="s">
        <v>3913</v>
      </c>
      <c r="K2981" s="21" t="s">
        <v>300</v>
      </c>
      <c r="L2981" s="21">
        <v>14215</v>
      </c>
      <c r="M2981" s="21" t="s">
        <v>158</v>
      </c>
      <c r="N2981" s="21" t="s">
        <v>8620</v>
      </c>
      <c r="O2981" s="21" t="s">
        <v>28</v>
      </c>
      <c r="P2981" s="21" t="s">
        <v>64</v>
      </c>
      <c r="Q2981" s="21" t="s">
        <v>8621</v>
      </c>
      <c r="R2981" s="22">
        <v>154.94999999999999</v>
      </c>
    </row>
    <row r="2982" spans="1:18" x14ac:dyDescent="0.2">
      <c r="A2982" s="21">
        <v>994</v>
      </c>
      <c r="B2982" s="21" t="s">
        <v>3372</v>
      </c>
      <c r="C2982" s="21" t="s">
        <v>3373</v>
      </c>
      <c r="D2982" s="21" t="s">
        <v>2675</v>
      </c>
      <c r="E2982" s="21" t="s">
        <v>206</v>
      </c>
      <c r="F2982" s="21" t="s">
        <v>2691</v>
      </c>
      <c r="G2982" s="21" t="s">
        <v>2692</v>
      </c>
      <c r="H2982" s="21" t="s">
        <v>22</v>
      </c>
      <c r="I2982" s="21" t="s">
        <v>23</v>
      </c>
      <c r="J2982" s="21" t="s">
        <v>710</v>
      </c>
      <c r="K2982" s="21" t="s">
        <v>40</v>
      </c>
      <c r="L2982" s="21">
        <v>95123</v>
      </c>
      <c r="M2982" s="21" t="s">
        <v>41</v>
      </c>
      <c r="N2982" s="21" t="s">
        <v>3374</v>
      </c>
      <c r="O2982" s="21" t="s">
        <v>43</v>
      </c>
      <c r="P2982" s="21" t="s">
        <v>91</v>
      </c>
      <c r="Q2982" s="21" t="s">
        <v>3375</v>
      </c>
      <c r="R2982" s="22">
        <v>154.9</v>
      </c>
    </row>
    <row r="2983" spans="1:18" x14ac:dyDescent="0.2">
      <c r="A2983" s="21">
        <v>5685</v>
      </c>
      <c r="B2983" s="21" t="s">
        <v>9245</v>
      </c>
      <c r="C2983" s="21" t="s">
        <v>12240</v>
      </c>
      <c r="D2983" s="21" t="s">
        <v>12025</v>
      </c>
      <c r="E2983" s="21" t="s">
        <v>48</v>
      </c>
      <c r="F2983" s="21" t="s">
        <v>3387</v>
      </c>
      <c r="G2983" s="21" t="s">
        <v>3388</v>
      </c>
      <c r="H2983" s="21" t="s">
        <v>22</v>
      </c>
      <c r="I2983" s="21" t="s">
        <v>23</v>
      </c>
      <c r="J2983" s="21" t="s">
        <v>8516</v>
      </c>
      <c r="K2983" s="21" t="s">
        <v>1431</v>
      </c>
      <c r="L2983" s="21">
        <v>30605</v>
      </c>
      <c r="M2983" s="21" t="s">
        <v>26</v>
      </c>
      <c r="N2983" s="21" t="s">
        <v>5799</v>
      </c>
      <c r="O2983" s="21" t="s">
        <v>43</v>
      </c>
      <c r="P2983" s="21" t="s">
        <v>77</v>
      </c>
      <c r="Q2983" s="21" t="s">
        <v>5800</v>
      </c>
      <c r="R2983" s="22">
        <v>154.9</v>
      </c>
    </row>
    <row r="2984" spans="1:18" x14ac:dyDescent="0.2">
      <c r="A2984" s="21">
        <v>5958</v>
      </c>
      <c r="B2984" s="21" t="s">
        <v>9424</v>
      </c>
      <c r="C2984" s="21" t="s">
        <v>11916</v>
      </c>
      <c r="D2984" s="21" t="s">
        <v>4441</v>
      </c>
      <c r="E2984" s="21" t="s">
        <v>19</v>
      </c>
      <c r="F2984" s="21" t="s">
        <v>1530</v>
      </c>
      <c r="G2984" s="21" t="s">
        <v>1531</v>
      </c>
      <c r="H2984" s="21" t="s">
        <v>38</v>
      </c>
      <c r="I2984" s="21" t="s">
        <v>23</v>
      </c>
      <c r="J2984" s="21" t="s">
        <v>134</v>
      </c>
      <c r="K2984" s="21" t="s">
        <v>40</v>
      </c>
      <c r="L2984" s="21">
        <v>94109</v>
      </c>
      <c r="M2984" s="21" t="s">
        <v>41</v>
      </c>
      <c r="N2984" s="21" t="s">
        <v>5799</v>
      </c>
      <c r="O2984" s="21" t="s">
        <v>43</v>
      </c>
      <c r="P2984" s="21" t="s">
        <v>77</v>
      </c>
      <c r="Q2984" s="21" t="s">
        <v>5800</v>
      </c>
      <c r="R2984" s="22">
        <v>154.9</v>
      </c>
    </row>
    <row r="2985" spans="1:18" x14ac:dyDescent="0.2">
      <c r="A2985" s="21">
        <v>6980</v>
      </c>
      <c r="B2985" s="21" t="s">
        <v>10067</v>
      </c>
      <c r="C2985" s="21" t="s">
        <v>3838</v>
      </c>
      <c r="D2985" s="21" t="s">
        <v>5282</v>
      </c>
      <c r="E2985" s="21" t="s">
        <v>48</v>
      </c>
      <c r="F2985" s="21" t="s">
        <v>49</v>
      </c>
      <c r="G2985" s="21" t="s">
        <v>50</v>
      </c>
      <c r="H2985" s="21" t="s">
        <v>22</v>
      </c>
      <c r="I2985" s="21" t="s">
        <v>23</v>
      </c>
      <c r="J2985" s="21" t="s">
        <v>39</v>
      </c>
      <c r="K2985" s="21" t="s">
        <v>40</v>
      </c>
      <c r="L2985" s="21">
        <v>90036</v>
      </c>
      <c r="M2985" s="21" t="s">
        <v>41</v>
      </c>
      <c r="N2985" s="21" t="s">
        <v>8509</v>
      </c>
      <c r="O2985" s="21" t="s">
        <v>43</v>
      </c>
      <c r="P2985" s="21" t="s">
        <v>91</v>
      </c>
      <c r="Q2985" s="21" t="s">
        <v>8510</v>
      </c>
      <c r="R2985" s="22">
        <v>154.9</v>
      </c>
    </row>
    <row r="2986" spans="1:18" x14ac:dyDescent="0.2">
      <c r="A2986" s="21">
        <v>7674</v>
      </c>
      <c r="B2986" s="21" t="s">
        <v>10450</v>
      </c>
      <c r="C2986" s="21" t="s">
        <v>1521</v>
      </c>
      <c r="D2986" s="21" t="s">
        <v>2322</v>
      </c>
      <c r="E2986" s="21" t="s">
        <v>19</v>
      </c>
      <c r="F2986" s="21" t="s">
        <v>200</v>
      </c>
      <c r="G2986" s="21" t="s">
        <v>201</v>
      </c>
      <c r="H2986" s="21" t="s">
        <v>105</v>
      </c>
      <c r="I2986" s="21" t="s">
        <v>23</v>
      </c>
      <c r="J2986" s="21" t="s">
        <v>4623</v>
      </c>
      <c r="K2986" s="21" t="s">
        <v>1402</v>
      </c>
      <c r="L2986" s="21">
        <v>2149</v>
      </c>
      <c r="M2986" s="21" t="s">
        <v>158</v>
      </c>
      <c r="N2986" s="21" t="s">
        <v>4541</v>
      </c>
      <c r="O2986" s="21" t="s">
        <v>43</v>
      </c>
      <c r="P2986" s="21" t="s">
        <v>91</v>
      </c>
      <c r="Q2986" s="21" t="s">
        <v>4542</v>
      </c>
      <c r="R2986" s="22">
        <v>154.9</v>
      </c>
    </row>
    <row r="2987" spans="1:18" x14ac:dyDescent="0.2">
      <c r="A2987" s="21">
        <v>7846</v>
      </c>
      <c r="B2987" s="21" t="s">
        <v>10557</v>
      </c>
      <c r="C2987" s="21" t="s">
        <v>4460</v>
      </c>
      <c r="D2987" s="21" t="s">
        <v>11801</v>
      </c>
      <c r="E2987" s="21" t="s">
        <v>48</v>
      </c>
      <c r="F2987" s="21" t="s">
        <v>4954</v>
      </c>
      <c r="G2987" s="21" t="s">
        <v>4955</v>
      </c>
      <c r="H2987" s="21" t="s">
        <v>22</v>
      </c>
      <c r="I2987" s="21" t="s">
        <v>23</v>
      </c>
      <c r="J2987" s="21" t="s">
        <v>1267</v>
      </c>
      <c r="K2987" s="21" t="s">
        <v>357</v>
      </c>
      <c r="L2987" s="21">
        <v>22204</v>
      </c>
      <c r="M2987" s="21" t="s">
        <v>26</v>
      </c>
      <c r="N2987" s="21" t="s">
        <v>4598</v>
      </c>
      <c r="O2987" s="21" t="s">
        <v>43</v>
      </c>
      <c r="P2987" s="21" t="s">
        <v>91</v>
      </c>
      <c r="Q2987" s="21" t="s">
        <v>4599</v>
      </c>
      <c r="R2987" s="22">
        <v>154.9</v>
      </c>
    </row>
    <row r="2988" spans="1:18" x14ac:dyDescent="0.2">
      <c r="A2988" s="21">
        <v>1406</v>
      </c>
      <c r="B2988" s="21" t="s">
        <v>4314</v>
      </c>
      <c r="C2988" s="21" t="s">
        <v>11932</v>
      </c>
      <c r="D2988" s="21" t="s">
        <v>12025</v>
      </c>
      <c r="E2988" s="21" t="s">
        <v>206</v>
      </c>
      <c r="F2988" s="21" t="s">
        <v>1686</v>
      </c>
      <c r="G2988" s="21" t="s">
        <v>1687</v>
      </c>
      <c r="H2988" s="21" t="s">
        <v>105</v>
      </c>
      <c r="I2988" s="21" t="s">
        <v>23</v>
      </c>
      <c r="J2988" s="21" t="s">
        <v>156</v>
      </c>
      <c r="K2988" s="21" t="s">
        <v>157</v>
      </c>
      <c r="L2988" s="21">
        <v>19143</v>
      </c>
      <c r="M2988" s="21" t="s">
        <v>158</v>
      </c>
      <c r="N2988" s="21" t="s">
        <v>4315</v>
      </c>
      <c r="O2988" s="21" t="s">
        <v>28</v>
      </c>
      <c r="P2988" s="21" t="s">
        <v>54</v>
      </c>
      <c r="Q2988" s="21" t="s">
        <v>3712</v>
      </c>
      <c r="R2988" s="22">
        <v>154.76400000000001</v>
      </c>
    </row>
    <row r="2989" spans="1:18" x14ac:dyDescent="0.2">
      <c r="A2989" s="21">
        <v>3390</v>
      </c>
      <c r="B2989" s="21" t="s">
        <v>7331</v>
      </c>
      <c r="C2989" s="21" t="s">
        <v>12066</v>
      </c>
      <c r="D2989" s="21" t="s">
        <v>12130</v>
      </c>
      <c r="E2989" s="21" t="s">
        <v>48</v>
      </c>
      <c r="F2989" s="21" t="s">
        <v>6621</v>
      </c>
      <c r="G2989" s="21" t="s">
        <v>6622</v>
      </c>
      <c r="H2989" s="21" t="s">
        <v>105</v>
      </c>
      <c r="I2989" s="21" t="s">
        <v>23</v>
      </c>
      <c r="J2989" s="21" t="s">
        <v>528</v>
      </c>
      <c r="K2989" s="21" t="s">
        <v>89</v>
      </c>
      <c r="L2989" s="21">
        <v>28205</v>
      </c>
      <c r="M2989" s="21" t="s">
        <v>26</v>
      </c>
      <c r="N2989" s="21" t="s">
        <v>4315</v>
      </c>
      <c r="O2989" s="21" t="s">
        <v>28</v>
      </c>
      <c r="P2989" s="21" t="s">
        <v>54</v>
      </c>
      <c r="Q2989" s="21" t="s">
        <v>3712</v>
      </c>
      <c r="R2989" s="22">
        <v>154.76400000000001</v>
      </c>
    </row>
    <row r="2990" spans="1:18" x14ac:dyDescent="0.2">
      <c r="A2990" s="21">
        <v>7146</v>
      </c>
      <c r="B2990" s="21" t="s">
        <v>10156</v>
      </c>
      <c r="C2990" s="21" t="s">
        <v>11819</v>
      </c>
      <c r="D2990" s="21" t="s">
        <v>5388</v>
      </c>
      <c r="E2990" s="21" t="s">
        <v>48</v>
      </c>
      <c r="F2990" s="21" t="s">
        <v>9040</v>
      </c>
      <c r="G2990" s="21" t="s">
        <v>9041</v>
      </c>
      <c r="H2990" s="21" t="s">
        <v>105</v>
      </c>
      <c r="I2990" s="21" t="s">
        <v>23</v>
      </c>
      <c r="J2990" s="21" t="s">
        <v>156</v>
      </c>
      <c r="K2990" s="21" t="s">
        <v>157</v>
      </c>
      <c r="L2990" s="21">
        <v>19140</v>
      </c>
      <c r="M2990" s="21" t="s">
        <v>158</v>
      </c>
      <c r="N2990" s="21" t="s">
        <v>3711</v>
      </c>
      <c r="O2990" s="21" t="s">
        <v>28</v>
      </c>
      <c r="P2990" s="21" t="s">
        <v>54</v>
      </c>
      <c r="Q2990" s="21" t="s">
        <v>3712</v>
      </c>
      <c r="R2990" s="22">
        <v>154.76400000000001</v>
      </c>
    </row>
    <row r="2991" spans="1:18" x14ac:dyDescent="0.2">
      <c r="A2991" s="21">
        <v>1392</v>
      </c>
      <c r="B2991" s="21" t="s">
        <v>4281</v>
      </c>
      <c r="C2991" s="21" t="s">
        <v>12023</v>
      </c>
      <c r="D2991" s="21" t="s">
        <v>12023</v>
      </c>
      <c r="E2991" s="21" t="s">
        <v>1452</v>
      </c>
      <c r="F2991" s="21" t="s">
        <v>4282</v>
      </c>
      <c r="G2991" s="21" t="s">
        <v>4283</v>
      </c>
      <c r="H2991" s="21" t="s">
        <v>105</v>
      </c>
      <c r="I2991" s="21" t="s">
        <v>23</v>
      </c>
      <c r="J2991" s="21" t="s">
        <v>4284</v>
      </c>
      <c r="K2991" s="21" t="s">
        <v>1431</v>
      </c>
      <c r="L2991" s="21">
        <v>30080</v>
      </c>
      <c r="M2991" s="21" t="s">
        <v>26</v>
      </c>
      <c r="N2991" s="21" t="s">
        <v>1080</v>
      </c>
      <c r="O2991" s="21" t="s">
        <v>43</v>
      </c>
      <c r="P2991" s="21" t="s">
        <v>57</v>
      </c>
      <c r="Q2991" s="21" t="s">
        <v>1081</v>
      </c>
      <c r="R2991" s="22">
        <v>154.44</v>
      </c>
    </row>
    <row r="2992" spans="1:18" x14ac:dyDescent="0.2">
      <c r="A2992" s="21">
        <v>2776</v>
      </c>
      <c r="B2992" s="21" t="s">
        <v>6645</v>
      </c>
      <c r="C2992" s="21" t="s">
        <v>1451</v>
      </c>
      <c r="D2992" s="21" t="s">
        <v>6646</v>
      </c>
      <c r="E2992" s="21" t="s">
        <v>48</v>
      </c>
      <c r="F2992" s="21" t="s">
        <v>375</v>
      </c>
      <c r="G2992" s="21" t="s">
        <v>376</v>
      </c>
      <c r="H2992" s="21" t="s">
        <v>22</v>
      </c>
      <c r="I2992" s="21" t="s">
        <v>23</v>
      </c>
      <c r="J2992" s="21" t="s">
        <v>1066</v>
      </c>
      <c r="K2992" s="21" t="s">
        <v>40</v>
      </c>
      <c r="L2992" s="21">
        <v>92037</v>
      </c>
      <c r="M2992" s="21" t="s">
        <v>41</v>
      </c>
      <c r="N2992" s="21" t="s">
        <v>1080</v>
      </c>
      <c r="O2992" s="21" t="s">
        <v>43</v>
      </c>
      <c r="P2992" s="21" t="s">
        <v>57</v>
      </c>
      <c r="Q2992" s="21" t="s">
        <v>1081</v>
      </c>
      <c r="R2992" s="22">
        <v>154.44</v>
      </c>
    </row>
    <row r="2993" spans="1:18" x14ac:dyDescent="0.2">
      <c r="A2993" s="21">
        <v>1734</v>
      </c>
      <c r="B2993" s="21" t="s">
        <v>4996</v>
      </c>
      <c r="C2993" s="21" t="s">
        <v>11858</v>
      </c>
      <c r="D2993" s="21" t="s">
        <v>2085</v>
      </c>
      <c r="E2993" s="21" t="s">
        <v>48</v>
      </c>
      <c r="F2993" s="21" t="s">
        <v>1059</v>
      </c>
      <c r="G2993" s="21" t="s">
        <v>1060</v>
      </c>
      <c r="H2993" s="21" t="s">
        <v>22</v>
      </c>
      <c r="I2993" s="21" t="s">
        <v>23</v>
      </c>
      <c r="J2993" s="21" t="s">
        <v>924</v>
      </c>
      <c r="K2993" s="21" t="s">
        <v>107</v>
      </c>
      <c r="L2993" s="21">
        <v>75081</v>
      </c>
      <c r="M2993" s="21" t="s">
        <v>108</v>
      </c>
      <c r="N2993" s="21" t="s">
        <v>1261</v>
      </c>
      <c r="O2993" s="21" t="s">
        <v>43</v>
      </c>
      <c r="P2993" s="21" t="s">
        <v>67</v>
      </c>
      <c r="Q2993" s="21" t="s">
        <v>1262</v>
      </c>
      <c r="R2993" s="22">
        <v>154.24</v>
      </c>
    </row>
    <row r="2994" spans="1:18" x14ac:dyDescent="0.2">
      <c r="A2994" s="21">
        <v>7372</v>
      </c>
      <c r="B2994" s="21" t="s">
        <v>10304</v>
      </c>
      <c r="C2994" s="21" t="s">
        <v>11958</v>
      </c>
      <c r="D2994" s="21" t="s">
        <v>12263</v>
      </c>
      <c r="E2994" s="21" t="s">
        <v>19</v>
      </c>
      <c r="F2994" s="21" t="s">
        <v>4177</v>
      </c>
      <c r="G2994" s="21" t="s">
        <v>4178</v>
      </c>
      <c r="H2994" s="21" t="s">
        <v>22</v>
      </c>
      <c r="I2994" s="21" t="s">
        <v>23</v>
      </c>
      <c r="J2994" s="21" t="s">
        <v>1317</v>
      </c>
      <c r="K2994" s="21" t="s">
        <v>40</v>
      </c>
      <c r="L2994" s="21">
        <v>90805</v>
      </c>
      <c r="M2994" s="21" t="s">
        <v>41</v>
      </c>
      <c r="N2994" s="21" t="s">
        <v>56</v>
      </c>
      <c r="O2994" s="21" t="s">
        <v>43</v>
      </c>
      <c r="P2994" s="21" t="s">
        <v>57</v>
      </c>
      <c r="Q2994" s="21" t="s">
        <v>58</v>
      </c>
      <c r="R2994" s="22">
        <v>153.78</v>
      </c>
    </row>
    <row r="2995" spans="1:18" x14ac:dyDescent="0.2">
      <c r="A2995" s="21">
        <v>4604</v>
      </c>
      <c r="B2995" s="21" t="s">
        <v>8427</v>
      </c>
      <c r="C2995" s="21" t="s">
        <v>8428</v>
      </c>
      <c r="D2995" s="21" t="s">
        <v>3255</v>
      </c>
      <c r="E2995" s="21" t="s">
        <v>19</v>
      </c>
      <c r="F2995" s="21" t="s">
        <v>3897</v>
      </c>
      <c r="G2995" s="21" t="s">
        <v>3898</v>
      </c>
      <c r="H2995" s="21" t="s">
        <v>105</v>
      </c>
      <c r="I2995" s="21" t="s">
        <v>23</v>
      </c>
      <c r="J2995" s="21" t="s">
        <v>1714</v>
      </c>
      <c r="K2995" s="21" t="s">
        <v>89</v>
      </c>
      <c r="L2995" s="21">
        <v>28540</v>
      </c>
      <c r="M2995" s="21" t="s">
        <v>26</v>
      </c>
      <c r="N2995" s="21" t="s">
        <v>8429</v>
      </c>
      <c r="O2995" s="21" t="s">
        <v>43</v>
      </c>
      <c r="P2995" s="21" t="s">
        <v>91</v>
      </c>
      <c r="Q2995" s="21" t="s">
        <v>8430</v>
      </c>
      <c r="R2995" s="22">
        <v>153.72800000000001</v>
      </c>
    </row>
    <row r="2996" spans="1:18" x14ac:dyDescent="0.2">
      <c r="A2996" s="21">
        <v>2481</v>
      </c>
      <c r="B2996" s="21" t="s">
        <v>6216</v>
      </c>
      <c r="C2996" s="21" t="s">
        <v>1395</v>
      </c>
      <c r="D2996" s="21" t="s">
        <v>4816</v>
      </c>
      <c r="E2996" s="21" t="s">
        <v>48</v>
      </c>
      <c r="F2996" s="21" t="s">
        <v>3590</v>
      </c>
      <c r="G2996" s="21" t="s">
        <v>3591</v>
      </c>
      <c r="H2996" s="21" t="s">
        <v>22</v>
      </c>
      <c r="I2996" s="21" t="s">
        <v>23</v>
      </c>
      <c r="J2996" s="21" t="s">
        <v>924</v>
      </c>
      <c r="K2996" s="21" t="s">
        <v>107</v>
      </c>
      <c r="L2996" s="21">
        <v>75220</v>
      </c>
      <c r="M2996" s="21" t="s">
        <v>108</v>
      </c>
      <c r="N2996" s="21" t="s">
        <v>427</v>
      </c>
      <c r="O2996" s="21" t="s">
        <v>43</v>
      </c>
      <c r="P2996" s="21" t="s">
        <v>57</v>
      </c>
      <c r="Q2996" s="21" t="s">
        <v>428</v>
      </c>
      <c r="R2996" s="22">
        <v>153.584</v>
      </c>
    </row>
    <row r="2997" spans="1:18" x14ac:dyDescent="0.2">
      <c r="A2997" s="21">
        <v>4028</v>
      </c>
      <c r="B2997" s="21" t="s">
        <v>7925</v>
      </c>
      <c r="C2997" s="21" t="s">
        <v>12147</v>
      </c>
      <c r="D2997" s="21" t="s">
        <v>6754</v>
      </c>
      <c r="E2997" s="21" t="s">
        <v>206</v>
      </c>
      <c r="F2997" s="21" t="s">
        <v>2323</v>
      </c>
      <c r="G2997" s="21" t="s">
        <v>2324</v>
      </c>
      <c r="H2997" s="21" t="s">
        <v>38</v>
      </c>
      <c r="I2997" s="21" t="s">
        <v>23</v>
      </c>
      <c r="J2997" s="21" t="s">
        <v>7926</v>
      </c>
      <c r="K2997" s="21" t="s">
        <v>107</v>
      </c>
      <c r="L2997" s="21">
        <v>76021</v>
      </c>
      <c r="M2997" s="21" t="s">
        <v>108</v>
      </c>
      <c r="N2997" s="21" t="s">
        <v>2929</v>
      </c>
      <c r="O2997" s="21" t="s">
        <v>70</v>
      </c>
      <c r="P2997" s="21" t="s">
        <v>71</v>
      </c>
      <c r="Q2997" s="21" t="s">
        <v>2930</v>
      </c>
      <c r="R2997" s="22">
        <v>153.584</v>
      </c>
    </row>
    <row r="2998" spans="1:18" x14ac:dyDescent="0.2">
      <c r="A2998" s="21">
        <v>4385</v>
      </c>
      <c r="B2998" s="21" t="s">
        <v>8244</v>
      </c>
      <c r="C2998" s="21" t="s">
        <v>4406</v>
      </c>
      <c r="D2998" s="21" t="s">
        <v>6682</v>
      </c>
      <c r="E2998" s="21" t="s">
        <v>48</v>
      </c>
      <c r="F2998" s="21" t="s">
        <v>1498</v>
      </c>
      <c r="G2998" s="21" t="s">
        <v>1499</v>
      </c>
      <c r="H2998" s="21" t="s">
        <v>22</v>
      </c>
      <c r="I2998" s="21" t="s">
        <v>23</v>
      </c>
      <c r="J2998" s="21" t="s">
        <v>6801</v>
      </c>
      <c r="K2998" s="21" t="s">
        <v>232</v>
      </c>
      <c r="L2998" s="21">
        <v>60035</v>
      </c>
      <c r="M2998" s="21" t="s">
        <v>108</v>
      </c>
      <c r="N2998" s="21" t="s">
        <v>2929</v>
      </c>
      <c r="O2998" s="21" t="s">
        <v>70</v>
      </c>
      <c r="P2998" s="21" t="s">
        <v>71</v>
      </c>
      <c r="Q2998" s="21" t="s">
        <v>2930</v>
      </c>
      <c r="R2998" s="22">
        <v>153.584</v>
      </c>
    </row>
    <row r="2999" spans="1:18" x14ac:dyDescent="0.2">
      <c r="A2999" s="21">
        <v>2876</v>
      </c>
      <c r="B2999" s="21" t="s">
        <v>6766</v>
      </c>
      <c r="C2999" s="21" t="s">
        <v>3066</v>
      </c>
      <c r="D2999" s="21" t="s">
        <v>6767</v>
      </c>
      <c r="E2999" s="21" t="s">
        <v>19</v>
      </c>
      <c r="F2999" s="21" t="s">
        <v>1399</v>
      </c>
      <c r="G2999" s="21" t="s">
        <v>1400</v>
      </c>
      <c r="H2999" s="21" t="s">
        <v>22</v>
      </c>
      <c r="I2999" s="21" t="s">
        <v>23</v>
      </c>
      <c r="J2999" s="21" t="s">
        <v>1066</v>
      </c>
      <c r="K2999" s="21" t="s">
        <v>40</v>
      </c>
      <c r="L2999" s="21">
        <v>92037</v>
      </c>
      <c r="M2999" s="21" t="s">
        <v>41</v>
      </c>
      <c r="N2999" s="21" t="s">
        <v>4392</v>
      </c>
      <c r="O2999" s="21" t="s">
        <v>28</v>
      </c>
      <c r="P2999" s="21" t="s">
        <v>32</v>
      </c>
      <c r="Q2999" s="21" t="s">
        <v>4393</v>
      </c>
      <c r="R2999" s="22">
        <v>153.56800000000001</v>
      </c>
    </row>
    <row r="3000" spans="1:18" x14ac:dyDescent="0.2">
      <c r="A3000" s="21">
        <v>2192</v>
      </c>
      <c r="B3000" s="21" t="s">
        <v>5765</v>
      </c>
      <c r="C3000" s="21" t="s">
        <v>11715</v>
      </c>
      <c r="D3000" s="21" t="s">
        <v>296</v>
      </c>
      <c r="E3000" s="21" t="s">
        <v>48</v>
      </c>
      <c r="F3000" s="21" t="s">
        <v>2583</v>
      </c>
      <c r="G3000" s="21" t="s">
        <v>2584</v>
      </c>
      <c r="H3000" s="21" t="s">
        <v>22</v>
      </c>
      <c r="I3000" s="21" t="s">
        <v>23</v>
      </c>
      <c r="J3000" s="21" t="s">
        <v>96</v>
      </c>
      <c r="K3000" s="21" t="s">
        <v>97</v>
      </c>
      <c r="L3000" s="21">
        <v>98105</v>
      </c>
      <c r="M3000" s="21" t="s">
        <v>41</v>
      </c>
      <c r="N3000" s="21" t="s">
        <v>5619</v>
      </c>
      <c r="O3000" s="21" t="s">
        <v>43</v>
      </c>
      <c r="P3000" s="21" t="s">
        <v>74</v>
      </c>
      <c r="Q3000" s="21" t="s">
        <v>5620</v>
      </c>
      <c r="R3000" s="22">
        <v>153.55199999999999</v>
      </c>
    </row>
    <row r="3001" spans="1:18" x14ac:dyDescent="0.2">
      <c r="A3001" s="21">
        <v>6075</v>
      </c>
      <c r="B3001" s="21" t="s">
        <v>9495</v>
      </c>
      <c r="C3001" s="21" t="s">
        <v>544</v>
      </c>
      <c r="D3001" s="21" t="s">
        <v>1605</v>
      </c>
      <c r="E3001" s="21" t="s">
        <v>48</v>
      </c>
      <c r="F3001" s="21" t="s">
        <v>897</v>
      </c>
      <c r="G3001" s="21" t="s">
        <v>898</v>
      </c>
      <c r="H3001" s="21" t="s">
        <v>38</v>
      </c>
      <c r="I3001" s="21" t="s">
        <v>23</v>
      </c>
      <c r="J3001" s="21" t="s">
        <v>39</v>
      </c>
      <c r="K3001" s="21" t="s">
        <v>40</v>
      </c>
      <c r="L3001" s="21">
        <v>90008</v>
      </c>
      <c r="M3001" s="21" t="s">
        <v>41</v>
      </c>
      <c r="N3001" s="21" t="s">
        <v>5619</v>
      </c>
      <c r="O3001" s="21" t="s">
        <v>43</v>
      </c>
      <c r="P3001" s="21" t="s">
        <v>74</v>
      </c>
      <c r="Q3001" s="21" t="s">
        <v>5620</v>
      </c>
      <c r="R3001" s="22">
        <v>153.55199999999999</v>
      </c>
    </row>
    <row r="3002" spans="1:18" x14ac:dyDescent="0.2">
      <c r="A3002" s="21">
        <v>3684</v>
      </c>
      <c r="B3002" s="21" t="s">
        <v>7587</v>
      </c>
      <c r="C3002" s="21" t="s">
        <v>11877</v>
      </c>
      <c r="D3002" s="21" t="s">
        <v>7386</v>
      </c>
      <c r="E3002" s="21" t="s">
        <v>48</v>
      </c>
      <c r="F3002" s="21" t="s">
        <v>5132</v>
      </c>
      <c r="G3002" s="21" t="s">
        <v>5133</v>
      </c>
      <c r="H3002" s="21" t="s">
        <v>22</v>
      </c>
      <c r="I3002" s="21" t="s">
        <v>23</v>
      </c>
      <c r="J3002" s="21" t="s">
        <v>3644</v>
      </c>
      <c r="K3002" s="21" t="s">
        <v>3106</v>
      </c>
      <c r="L3002" s="21">
        <v>20735</v>
      </c>
      <c r="M3002" s="21" t="s">
        <v>158</v>
      </c>
      <c r="N3002" s="21" t="s">
        <v>3653</v>
      </c>
      <c r="O3002" s="21" t="s">
        <v>43</v>
      </c>
      <c r="P3002" s="21" t="s">
        <v>74</v>
      </c>
      <c r="Q3002" s="21" t="s">
        <v>3654</v>
      </c>
      <c r="R3002" s="22">
        <v>153.36000000000001</v>
      </c>
    </row>
    <row r="3003" spans="1:18" x14ac:dyDescent="0.2">
      <c r="A3003" s="21">
        <v>2134</v>
      </c>
      <c r="B3003" s="21" t="s">
        <v>5682</v>
      </c>
      <c r="C3003" s="21" t="s">
        <v>326</v>
      </c>
      <c r="D3003" s="21" t="s">
        <v>11794</v>
      </c>
      <c r="E3003" s="21" t="s">
        <v>48</v>
      </c>
      <c r="F3003" s="21" t="s">
        <v>5683</v>
      </c>
      <c r="G3003" s="21" t="s">
        <v>5684</v>
      </c>
      <c r="H3003" s="21" t="s">
        <v>22</v>
      </c>
      <c r="I3003" s="21" t="s">
        <v>23</v>
      </c>
      <c r="J3003" s="21" t="s">
        <v>156</v>
      </c>
      <c r="K3003" s="21" t="s">
        <v>157</v>
      </c>
      <c r="L3003" s="21">
        <v>19134</v>
      </c>
      <c r="M3003" s="21" t="s">
        <v>158</v>
      </c>
      <c r="N3003" s="21" t="s">
        <v>98</v>
      </c>
      <c r="O3003" s="21" t="s">
        <v>43</v>
      </c>
      <c r="P3003" s="21" t="s">
        <v>74</v>
      </c>
      <c r="Q3003" s="21" t="s">
        <v>99</v>
      </c>
      <c r="R3003" s="22">
        <v>152.99100000000001</v>
      </c>
    </row>
    <row r="3004" spans="1:18" x14ac:dyDescent="0.2">
      <c r="A3004" s="21">
        <v>539</v>
      </c>
      <c r="B3004" s="21" t="s">
        <v>2071</v>
      </c>
      <c r="C3004" s="21" t="s">
        <v>11826</v>
      </c>
      <c r="D3004" s="21" t="s">
        <v>11862</v>
      </c>
      <c r="E3004" s="21" t="s">
        <v>48</v>
      </c>
      <c r="F3004" s="21" t="s">
        <v>2072</v>
      </c>
      <c r="G3004" s="21" t="s">
        <v>2073</v>
      </c>
      <c r="H3004" s="21" t="s">
        <v>22</v>
      </c>
      <c r="I3004" s="21" t="s">
        <v>23</v>
      </c>
      <c r="J3004" s="21" t="s">
        <v>24</v>
      </c>
      <c r="K3004" s="21" t="s">
        <v>25</v>
      </c>
      <c r="L3004" s="21">
        <v>42420</v>
      </c>
      <c r="M3004" s="21" t="s">
        <v>26</v>
      </c>
      <c r="N3004" s="21" t="s">
        <v>2074</v>
      </c>
      <c r="O3004" s="21" t="s">
        <v>43</v>
      </c>
      <c r="P3004" s="21" t="s">
        <v>77</v>
      </c>
      <c r="Q3004" s="21" t="s">
        <v>2075</v>
      </c>
      <c r="R3004" s="22">
        <v>152.94</v>
      </c>
    </row>
    <row r="3005" spans="1:18" x14ac:dyDescent="0.2">
      <c r="A3005" s="21">
        <v>7676</v>
      </c>
      <c r="B3005" s="21" t="s">
        <v>10453</v>
      </c>
      <c r="C3005" s="21" t="s">
        <v>12060</v>
      </c>
      <c r="D3005" s="21" t="s">
        <v>12015</v>
      </c>
      <c r="E3005" s="21" t="s">
        <v>19</v>
      </c>
      <c r="F3005" s="21" t="s">
        <v>9479</v>
      </c>
      <c r="G3005" s="21" t="s">
        <v>9480</v>
      </c>
      <c r="H3005" s="21" t="s">
        <v>22</v>
      </c>
      <c r="I3005" s="21" t="s">
        <v>23</v>
      </c>
      <c r="J3005" s="21" t="s">
        <v>5604</v>
      </c>
      <c r="K3005" s="21" t="s">
        <v>40</v>
      </c>
      <c r="L3005" s="21">
        <v>91730</v>
      </c>
      <c r="M3005" s="21" t="s">
        <v>41</v>
      </c>
      <c r="N3005" s="21" t="s">
        <v>2074</v>
      </c>
      <c r="O3005" s="21" t="s">
        <v>43</v>
      </c>
      <c r="P3005" s="21" t="s">
        <v>77</v>
      </c>
      <c r="Q3005" s="21" t="s">
        <v>2075</v>
      </c>
      <c r="R3005" s="22">
        <v>152.94</v>
      </c>
    </row>
    <row r="3006" spans="1:18" x14ac:dyDescent="0.2">
      <c r="A3006" s="21">
        <v>5635</v>
      </c>
      <c r="B3006" s="21" t="s">
        <v>9206</v>
      </c>
      <c r="C3006" s="21" t="s">
        <v>12193</v>
      </c>
      <c r="D3006" s="21" t="s">
        <v>11978</v>
      </c>
      <c r="E3006" s="21" t="s">
        <v>206</v>
      </c>
      <c r="F3006" s="21" t="s">
        <v>7455</v>
      </c>
      <c r="G3006" s="21" t="s">
        <v>7456</v>
      </c>
      <c r="H3006" s="21" t="s">
        <v>105</v>
      </c>
      <c r="I3006" s="21" t="s">
        <v>23</v>
      </c>
      <c r="J3006" s="21" t="s">
        <v>9207</v>
      </c>
      <c r="K3006" s="21" t="s">
        <v>266</v>
      </c>
      <c r="L3006" s="21">
        <v>48104</v>
      </c>
      <c r="M3006" s="21" t="s">
        <v>108</v>
      </c>
      <c r="N3006" s="21" t="s">
        <v>4416</v>
      </c>
      <c r="O3006" s="21" t="s">
        <v>43</v>
      </c>
      <c r="P3006" s="21" t="s">
        <v>74</v>
      </c>
      <c r="Q3006" s="21" t="s">
        <v>4417</v>
      </c>
      <c r="R3006" s="22">
        <v>152.80000000000001</v>
      </c>
    </row>
    <row r="3007" spans="1:18" x14ac:dyDescent="0.2">
      <c r="A3007" s="21">
        <v>1432</v>
      </c>
      <c r="B3007" s="21" t="s">
        <v>4359</v>
      </c>
      <c r="C3007" s="21" t="s">
        <v>1710</v>
      </c>
      <c r="D3007" s="21" t="s">
        <v>3764</v>
      </c>
      <c r="E3007" s="21" t="s">
        <v>19</v>
      </c>
      <c r="F3007" s="21" t="s">
        <v>94</v>
      </c>
      <c r="G3007" s="21" t="s">
        <v>95</v>
      </c>
      <c r="H3007" s="21" t="s">
        <v>22</v>
      </c>
      <c r="I3007" s="21" t="s">
        <v>23</v>
      </c>
      <c r="J3007" s="21" t="s">
        <v>2924</v>
      </c>
      <c r="K3007" s="21" t="s">
        <v>403</v>
      </c>
      <c r="L3007" s="21">
        <v>35630</v>
      </c>
      <c r="M3007" s="21" t="s">
        <v>26</v>
      </c>
      <c r="N3007" s="21" t="s">
        <v>4360</v>
      </c>
      <c r="O3007" s="21" t="s">
        <v>43</v>
      </c>
      <c r="P3007" s="21" t="s">
        <v>74</v>
      </c>
      <c r="Q3007" s="21" t="s">
        <v>4361</v>
      </c>
      <c r="R3007" s="22">
        <v>152.76</v>
      </c>
    </row>
    <row r="3008" spans="1:18" x14ac:dyDescent="0.2">
      <c r="A3008" s="21">
        <v>6072</v>
      </c>
      <c r="B3008" s="21" t="s">
        <v>9494</v>
      </c>
      <c r="C3008" s="21" t="s">
        <v>216</v>
      </c>
      <c r="D3008" s="21" t="s">
        <v>12094</v>
      </c>
      <c r="E3008" s="21" t="s">
        <v>48</v>
      </c>
      <c r="F3008" s="21" t="s">
        <v>9186</v>
      </c>
      <c r="G3008" s="21" t="s">
        <v>9187</v>
      </c>
      <c r="H3008" s="21" t="s">
        <v>22</v>
      </c>
      <c r="I3008" s="21" t="s">
        <v>23</v>
      </c>
      <c r="J3008" s="21" t="s">
        <v>1392</v>
      </c>
      <c r="K3008" s="21" t="s">
        <v>107</v>
      </c>
      <c r="L3008" s="21">
        <v>78745</v>
      </c>
      <c r="M3008" s="21" t="s">
        <v>108</v>
      </c>
      <c r="N3008" s="21" t="s">
        <v>2742</v>
      </c>
      <c r="O3008" s="21" t="s">
        <v>43</v>
      </c>
      <c r="P3008" s="21" t="s">
        <v>57</v>
      </c>
      <c r="Q3008" s="21" t="s">
        <v>2743</v>
      </c>
      <c r="R3008" s="22">
        <v>152.68799999999999</v>
      </c>
    </row>
    <row r="3009" spans="1:18" x14ac:dyDescent="0.2">
      <c r="A3009" s="21">
        <v>6836</v>
      </c>
      <c r="B3009" s="21" t="s">
        <v>9971</v>
      </c>
      <c r="C3009" s="21" t="s">
        <v>4148</v>
      </c>
      <c r="D3009" s="21" t="s">
        <v>1772</v>
      </c>
      <c r="E3009" s="21" t="s">
        <v>48</v>
      </c>
      <c r="F3009" s="21" t="s">
        <v>3691</v>
      </c>
      <c r="G3009" s="21" t="s">
        <v>3692</v>
      </c>
      <c r="H3009" s="21" t="s">
        <v>38</v>
      </c>
      <c r="I3009" s="21" t="s">
        <v>23</v>
      </c>
      <c r="J3009" s="21" t="s">
        <v>6067</v>
      </c>
      <c r="K3009" s="21" t="s">
        <v>40</v>
      </c>
      <c r="L3009" s="21">
        <v>91360</v>
      </c>
      <c r="M3009" s="21" t="s">
        <v>41</v>
      </c>
      <c r="N3009" s="21" t="s">
        <v>2550</v>
      </c>
      <c r="O3009" s="21" t="s">
        <v>43</v>
      </c>
      <c r="P3009" s="21" t="s">
        <v>44</v>
      </c>
      <c r="Q3009" s="21" t="s">
        <v>2551</v>
      </c>
      <c r="R3009" s="22">
        <v>152.65</v>
      </c>
    </row>
    <row r="3010" spans="1:18" x14ac:dyDescent="0.2">
      <c r="A3010" s="21">
        <v>8996</v>
      </c>
      <c r="B3010" s="21" t="s">
        <v>11224</v>
      </c>
      <c r="C3010" s="21" t="s">
        <v>2244</v>
      </c>
      <c r="D3010" s="21" t="s">
        <v>5539</v>
      </c>
      <c r="E3010" s="21" t="s">
        <v>206</v>
      </c>
      <c r="F3010" s="21" t="s">
        <v>3694</v>
      </c>
      <c r="G3010" s="21" t="s">
        <v>3695</v>
      </c>
      <c r="H3010" s="21" t="s">
        <v>22</v>
      </c>
      <c r="I3010" s="21" t="s">
        <v>23</v>
      </c>
      <c r="J3010" s="21" t="s">
        <v>8005</v>
      </c>
      <c r="K3010" s="21" t="s">
        <v>52</v>
      </c>
      <c r="L3010" s="21">
        <v>33021</v>
      </c>
      <c r="M3010" s="21" t="s">
        <v>26</v>
      </c>
      <c r="N3010" s="21" t="s">
        <v>2247</v>
      </c>
      <c r="O3010" s="21" t="s">
        <v>43</v>
      </c>
      <c r="P3010" s="21" t="s">
        <v>77</v>
      </c>
      <c r="Q3010" s="21" t="s">
        <v>2248</v>
      </c>
      <c r="R3010" s="22">
        <v>152.24</v>
      </c>
    </row>
    <row r="3011" spans="1:18" x14ac:dyDescent="0.2">
      <c r="A3011" s="21">
        <v>3477</v>
      </c>
      <c r="B3011" s="21" t="s">
        <v>7408</v>
      </c>
      <c r="C3011" s="21" t="s">
        <v>5058</v>
      </c>
      <c r="D3011" s="21" t="s">
        <v>5797</v>
      </c>
      <c r="E3011" s="21" t="s">
        <v>206</v>
      </c>
      <c r="F3011" s="21" t="s">
        <v>3183</v>
      </c>
      <c r="G3011" s="21" t="s">
        <v>3184</v>
      </c>
      <c r="H3011" s="21" t="s">
        <v>38</v>
      </c>
      <c r="I3011" s="21" t="s">
        <v>23</v>
      </c>
      <c r="J3011" s="21" t="s">
        <v>7227</v>
      </c>
      <c r="K3011" s="21" t="s">
        <v>5103</v>
      </c>
      <c r="L3011" s="21">
        <v>66212</v>
      </c>
      <c r="M3011" s="21" t="s">
        <v>108</v>
      </c>
      <c r="N3011" s="21" t="s">
        <v>4423</v>
      </c>
      <c r="O3011" s="21" t="s">
        <v>43</v>
      </c>
      <c r="P3011" s="21" t="s">
        <v>74</v>
      </c>
      <c r="Q3011" s="21" t="s">
        <v>4424</v>
      </c>
      <c r="R3011" s="22">
        <v>152</v>
      </c>
    </row>
    <row r="3012" spans="1:18" x14ac:dyDescent="0.2">
      <c r="A3012" s="21">
        <v>3865</v>
      </c>
      <c r="B3012" s="21" t="s">
        <v>7766</v>
      </c>
      <c r="C3012" s="21" t="s">
        <v>1077</v>
      </c>
      <c r="D3012" s="21" t="s">
        <v>11825</v>
      </c>
      <c r="E3012" s="21" t="s">
        <v>48</v>
      </c>
      <c r="F3012" s="21" t="s">
        <v>637</v>
      </c>
      <c r="G3012" s="21" t="s">
        <v>638</v>
      </c>
      <c r="H3012" s="21" t="s">
        <v>22</v>
      </c>
      <c r="I3012" s="21" t="s">
        <v>23</v>
      </c>
      <c r="J3012" s="21" t="s">
        <v>7767</v>
      </c>
      <c r="K3012" s="21" t="s">
        <v>232</v>
      </c>
      <c r="L3012" s="21">
        <v>61821</v>
      </c>
      <c r="M3012" s="21" t="s">
        <v>108</v>
      </c>
      <c r="N3012" s="21" t="s">
        <v>7768</v>
      </c>
      <c r="O3012" s="21" t="s">
        <v>28</v>
      </c>
      <c r="P3012" s="21" t="s">
        <v>64</v>
      </c>
      <c r="Q3012" s="21" t="s">
        <v>7769</v>
      </c>
      <c r="R3012" s="22">
        <v>151.96</v>
      </c>
    </row>
    <row r="3013" spans="1:18" x14ac:dyDescent="0.2">
      <c r="A3013" s="21">
        <v>9553</v>
      </c>
      <c r="B3013" s="21" t="s">
        <v>11562</v>
      </c>
      <c r="C3013" s="21" t="s">
        <v>7249</v>
      </c>
      <c r="D3013" s="21" t="s">
        <v>11763</v>
      </c>
      <c r="E3013" s="21" t="s">
        <v>48</v>
      </c>
      <c r="F3013" s="21" t="s">
        <v>10926</v>
      </c>
      <c r="G3013" s="21" t="s">
        <v>10927</v>
      </c>
      <c r="H3013" s="21" t="s">
        <v>105</v>
      </c>
      <c r="I3013" s="21" t="s">
        <v>23</v>
      </c>
      <c r="J3013" s="21" t="s">
        <v>356</v>
      </c>
      <c r="K3013" s="21" t="s">
        <v>357</v>
      </c>
      <c r="L3013" s="21">
        <v>22153</v>
      </c>
      <c r="M3013" s="21" t="s">
        <v>26</v>
      </c>
      <c r="N3013" s="21" t="s">
        <v>5976</v>
      </c>
      <c r="O3013" s="21" t="s">
        <v>70</v>
      </c>
      <c r="P3013" s="21" t="s">
        <v>175</v>
      </c>
      <c r="Q3013" s="21" t="s">
        <v>5977</v>
      </c>
      <c r="R3013" s="22">
        <v>151.96</v>
      </c>
    </row>
    <row r="3014" spans="1:18" x14ac:dyDescent="0.2">
      <c r="A3014" s="21">
        <v>6315</v>
      </c>
      <c r="B3014" s="21" t="s">
        <v>9661</v>
      </c>
      <c r="C3014" s="21" t="s">
        <v>828</v>
      </c>
      <c r="D3014" s="21" t="s">
        <v>4515</v>
      </c>
      <c r="E3014" s="21" t="s">
        <v>48</v>
      </c>
      <c r="F3014" s="21" t="s">
        <v>2305</v>
      </c>
      <c r="G3014" s="21" t="s">
        <v>2306</v>
      </c>
      <c r="H3014" s="21" t="s">
        <v>38</v>
      </c>
      <c r="I3014" s="21" t="s">
        <v>23</v>
      </c>
      <c r="J3014" s="21" t="s">
        <v>370</v>
      </c>
      <c r="K3014" s="21" t="s">
        <v>266</v>
      </c>
      <c r="L3014" s="21">
        <v>49201</v>
      </c>
      <c r="M3014" s="21" t="s">
        <v>108</v>
      </c>
      <c r="N3014" s="21" t="s">
        <v>555</v>
      </c>
      <c r="O3014" s="21" t="s">
        <v>43</v>
      </c>
      <c r="P3014" s="21" t="s">
        <v>67</v>
      </c>
      <c r="Q3014" s="21" t="s">
        <v>556</v>
      </c>
      <c r="R3014" s="22">
        <v>151.91999999999999</v>
      </c>
    </row>
    <row r="3015" spans="1:18" x14ac:dyDescent="0.2">
      <c r="A3015" s="21">
        <v>1011</v>
      </c>
      <c r="B3015" s="21" t="s">
        <v>3417</v>
      </c>
      <c r="C3015" s="21" t="s">
        <v>828</v>
      </c>
      <c r="D3015" s="21" t="s">
        <v>395</v>
      </c>
      <c r="E3015" s="21" t="s">
        <v>206</v>
      </c>
      <c r="F3015" s="21" t="s">
        <v>3418</v>
      </c>
      <c r="G3015" s="21" t="s">
        <v>3419</v>
      </c>
      <c r="H3015" s="21" t="s">
        <v>22</v>
      </c>
      <c r="I3015" s="21" t="s">
        <v>23</v>
      </c>
      <c r="J3015" s="21" t="s">
        <v>1066</v>
      </c>
      <c r="K3015" s="21" t="s">
        <v>40</v>
      </c>
      <c r="L3015" s="21">
        <v>92037</v>
      </c>
      <c r="M3015" s="21" t="s">
        <v>41</v>
      </c>
      <c r="N3015" s="21" t="s">
        <v>3420</v>
      </c>
      <c r="O3015" s="21" t="s">
        <v>28</v>
      </c>
      <c r="P3015" s="21" t="s">
        <v>64</v>
      </c>
      <c r="Q3015" s="21" t="s">
        <v>3421</v>
      </c>
      <c r="R3015" s="22">
        <v>151.72</v>
      </c>
    </row>
    <row r="3016" spans="1:18" x14ac:dyDescent="0.2">
      <c r="A3016" s="21">
        <v>7225</v>
      </c>
      <c r="B3016" s="21" t="s">
        <v>10207</v>
      </c>
      <c r="C3016" s="21" t="s">
        <v>2085</v>
      </c>
      <c r="D3016" s="21" t="s">
        <v>3872</v>
      </c>
      <c r="E3016" s="21" t="s">
        <v>48</v>
      </c>
      <c r="F3016" s="21" t="s">
        <v>1756</v>
      </c>
      <c r="G3016" s="21" t="s">
        <v>1757</v>
      </c>
      <c r="H3016" s="21" t="s">
        <v>22</v>
      </c>
      <c r="I3016" s="21" t="s">
        <v>23</v>
      </c>
      <c r="J3016" s="21" t="s">
        <v>134</v>
      </c>
      <c r="K3016" s="21" t="s">
        <v>40</v>
      </c>
      <c r="L3016" s="21">
        <v>94122</v>
      </c>
      <c r="M3016" s="21" t="s">
        <v>41</v>
      </c>
      <c r="N3016" s="21" t="s">
        <v>8236</v>
      </c>
      <c r="O3016" s="21" t="s">
        <v>43</v>
      </c>
      <c r="P3016" s="21" t="s">
        <v>77</v>
      </c>
      <c r="Q3016" s="21" t="s">
        <v>8237</v>
      </c>
      <c r="R3016" s="22">
        <v>151.62</v>
      </c>
    </row>
    <row r="3017" spans="1:18" x14ac:dyDescent="0.2">
      <c r="A3017" s="21">
        <v>1418</v>
      </c>
      <c r="B3017" s="21" t="s">
        <v>4339</v>
      </c>
      <c r="C3017" s="21" t="s">
        <v>179</v>
      </c>
      <c r="D3017" s="21" t="s">
        <v>4080</v>
      </c>
      <c r="E3017" s="21" t="s">
        <v>206</v>
      </c>
      <c r="F3017" s="21" t="s">
        <v>4340</v>
      </c>
      <c r="G3017" s="21" t="s">
        <v>4341</v>
      </c>
      <c r="H3017" s="21" t="s">
        <v>38</v>
      </c>
      <c r="I3017" s="21" t="s">
        <v>23</v>
      </c>
      <c r="J3017" s="21" t="s">
        <v>202</v>
      </c>
      <c r="K3017" s="21" t="s">
        <v>107</v>
      </c>
      <c r="L3017" s="21">
        <v>77041</v>
      </c>
      <c r="M3017" s="21" t="s">
        <v>108</v>
      </c>
      <c r="N3017" s="21" t="s">
        <v>3209</v>
      </c>
      <c r="O3017" s="21" t="s">
        <v>70</v>
      </c>
      <c r="P3017" s="21" t="s">
        <v>175</v>
      </c>
      <c r="Q3017" s="21" t="s">
        <v>3210</v>
      </c>
      <c r="R3017" s="22">
        <v>151.19999999999999</v>
      </c>
    </row>
    <row r="3018" spans="1:18" x14ac:dyDescent="0.2">
      <c r="A3018" s="21">
        <v>5366</v>
      </c>
      <c r="B3018" s="21" t="s">
        <v>8984</v>
      </c>
      <c r="C3018" s="21" t="s">
        <v>727</v>
      </c>
      <c r="D3018" s="21" t="s">
        <v>728</v>
      </c>
      <c r="E3018" s="21" t="s">
        <v>48</v>
      </c>
      <c r="F3018" s="21" t="s">
        <v>5352</v>
      </c>
      <c r="G3018" s="21" t="s">
        <v>5353</v>
      </c>
      <c r="H3018" s="21" t="s">
        <v>22</v>
      </c>
      <c r="I3018" s="21" t="s">
        <v>23</v>
      </c>
      <c r="J3018" s="21" t="s">
        <v>202</v>
      </c>
      <c r="K3018" s="21" t="s">
        <v>107</v>
      </c>
      <c r="L3018" s="21">
        <v>77041</v>
      </c>
      <c r="M3018" s="21" t="s">
        <v>108</v>
      </c>
      <c r="N3018" s="21" t="s">
        <v>3833</v>
      </c>
      <c r="O3018" s="21" t="s">
        <v>70</v>
      </c>
      <c r="P3018" s="21" t="s">
        <v>71</v>
      </c>
      <c r="Q3018" s="21" t="s">
        <v>3834</v>
      </c>
      <c r="R3018" s="22">
        <v>151.19200000000001</v>
      </c>
    </row>
    <row r="3019" spans="1:18" x14ac:dyDescent="0.2">
      <c r="A3019" s="21">
        <v>8971</v>
      </c>
      <c r="B3019" s="21" t="s">
        <v>11210</v>
      </c>
      <c r="C3019" s="21" t="s">
        <v>11934</v>
      </c>
      <c r="D3019" s="21" t="s">
        <v>11782</v>
      </c>
      <c r="E3019" s="21" t="s">
        <v>48</v>
      </c>
      <c r="F3019" s="21" t="s">
        <v>245</v>
      </c>
      <c r="G3019" s="21" t="s">
        <v>246</v>
      </c>
      <c r="H3019" s="21" t="s">
        <v>38</v>
      </c>
      <c r="I3019" s="21" t="s">
        <v>23</v>
      </c>
      <c r="J3019" s="21" t="s">
        <v>1258</v>
      </c>
      <c r="K3019" s="21" t="s">
        <v>564</v>
      </c>
      <c r="L3019" s="21">
        <v>44107</v>
      </c>
      <c r="M3019" s="21" t="s">
        <v>158</v>
      </c>
      <c r="N3019" s="21" t="s">
        <v>3195</v>
      </c>
      <c r="O3019" s="21" t="s">
        <v>70</v>
      </c>
      <c r="P3019" s="21" t="s">
        <v>71</v>
      </c>
      <c r="Q3019" s="21" t="s">
        <v>6551</v>
      </c>
      <c r="R3019" s="22">
        <v>151.18799999999999</v>
      </c>
    </row>
    <row r="3020" spans="1:18" x14ac:dyDescent="0.2">
      <c r="A3020" s="21">
        <v>6081</v>
      </c>
      <c r="B3020" s="21" t="s">
        <v>9497</v>
      </c>
      <c r="C3020" s="21" t="s">
        <v>12027</v>
      </c>
      <c r="D3020" s="21" t="s">
        <v>12028</v>
      </c>
      <c r="E3020" s="21" t="s">
        <v>206</v>
      </c>
      <c r="F3020" s="21" t="s">
        <v>1205</v>
      </c>
      <c r="G3020" s="21" t="s">
        <v>1206</v>
      </c>
      <c r="H3020" s="21" t="s">
        <v>105</v>
      </c>
      <c r="I3020" s="21" t="s">
        <v>23</v>
      </c>
      <c r="J3020" s="21" t="s">
        <v>202</v>
      </c>
      <c r="K3020" s="21" t="s">
        <v>107</v>
      </c>
      <c r="L3020" s="21">
        <v>77070</v>
      </c>
      <c r="M3020" s="21" t="s">
        <v>108</v>
      </c>
      <c r="N3020" s="21" t="s">
        <v>5521</v>
      </c>
      <c r="O3020" s="21" t="s">
        <v>43</v>
      </c>
      <c r="P3020" s="21" t="s">
        <v>57</v>
      </c>
      <c r="Q3020" s="21" t="s">
        <v>5522</v>
      </c>
      <c r="R3020" s="22">
        <v>151.05600000000001</v>
      </c>
    </row>
    <row r="3021" spans="1:18" x14ac:dyDescent="0.2">
      <c r="A3021" s="21">
        <v>4600</v>
      </c>
      <c r="B3021" s="21" t="s">
        <v>8426</v>
      </c>
      <c r="C3021" s="21" t="s">
        <v>6304</v>
      </c>
      <c r="D3021" s="21" t="s">
        <v>4406</v>
      </c>
      <c r="E3021" s="21" t="s">
        <v>48</v>
      </c>
      <c r="F3021" s="21" t="s">
        <v>4255</v>
      </c>
      <c r="G3021" s="21" t="s">
        <v>4256</v>
      </c>
      <c r="H3021" s="21" t="s">
        <v>105</v>
      </c>
      <c r="I3021" s="21" t="s">
        <v>23</v>
      </c>
      <c r="J3021" s="21" t="s">
        <v>5061</v>
      </c>
      <c r="K3021" s="21" t="s">
        <v>3106</v>
      </c>
      <c r="L3021" s="21">
        <v>21215</v>
      </c>
      <c r="M3021" s="21" t="s">
        <v>158</v>
      </c>
      <c r="N3021" s="21" t="s">
        <v>2326</v>
      </c>
      <c r="O3021" s="21" t="s">
        <v>28</v>
      </c>
      <c r="P3021" s="21" t="s">
        <v>32</v>
      </c>
      <c r="Q3021" s="21" t="s">
        <v>2327</v>
      </c>
      <c r="R3021" s="22">
        <v>150.97999999999999</v>
      </c>
    </row>
    <row r="3022" spans="1:18" x14ac:dyDescent="0.2">
      <c r="A3022" s="21">
        <v>6363</v>
      </c>
      <c r="B3022" s="21" t="s">
        <v>9684</v>
      </c>
      <c r="C3022" s="21" t="s">
        <v>3498</v>
      </c>
      <c r="D3022" s="21" t="s">
        <v>5263</v>
      </c>
      <c r="E3022" s="21" t="s">
        <v>48</v>
      </c>
      <c r="F3022" s="21" t="s">
        <v>2258</v>
      </c>
      <c r="G3022" s="21" t="s">
        <v>2259</v>
      </c>
      <c r="H3022" s="21" t="s">
        <v>22</v>
      </c>
      <c r="I3022" s="21" t="s">
        <v>23</v>
      </c>
      <c r="J3022" s="21" t="s">
        <v>9685</v>
      </c>
      <c r="K3022" s="21" t="s">
        <v>97</v>
      </c>
      <c r="L3022" s="21">
        <v>98059</v>
      </c>
      <c r="M3022" s="21" t="s">
        <v>41</v>
      </c>
      <c r="N3022" s="21" t="s">
        <v>1944</v>
      </c>
      <c r="O3022" s="21" t="s">
        <v>43</v>
      </c>
      <c r="P3022" s="21" t="s">
        <v>74</v>
      </c>
      <c r="Q3022" s="21" t="s">
        <v>1945</v>
      </c>
      <c r="R3022" s="22">
        <v>150.80000000000001</v>
      </c>
    </row>
    <row r="3023" spans="1:18" x14ac:dyDescent="0.2">
      <c r="A3023" s="21">
        <v>6738</v>
      </c>
      <c r="B3023" s="21" t="s">
        <v>9909</v>
      </c>
      <c r="C3023" s="21" t="s">
        <v>11737</v>
      </c>
      <c r="D3023" s="21" t="s">
        <v>2112</v>
      </c>
      <c r="E3023" s="21" t="s">
        <v>48</v>
      </c>
      <c r="F3023" s="21" t="s">
        <v>5132</v>
      </c>
      <c r="G3023" s="21" t="s">
        <v>5133</v>
      </c>
      <c r="H3023" s="21" t="s">
        <v>22</v>
      </c>
      <c r="I3023" s="21" t="s">
        <v>23</v>
      </c>
      <c r="J3023" s="21" t="s">
        <v>134</v>
      </c>
      <c r="K3023" s="21" t="s">
        <v>40</v>
      </c>
      <c r="L3023" s="21">
        <v>94122</v>
      </c>
      <c r="M3023" s="21" t="s">
        <v>41</v>
      </c>
      <c r="N3023" s="21" t="s">
        <v>9349</v>
      </c>
      <c r="O3023" s="21" t="s">
        <v>43</v>
      </c>
      <c r="P3023" s="21" t="s">
        <v>57</v>
      </c>
      <c r="Q3023" s="21" t="s">
        <v>9350</v>
      </c>
      <c r="R3023" s="22">
        <v>150.66</v>
      </c>
    </row>
    <row r="3024" spans="1:18" x14ac:dyDescent="0.2">
      <c r="A3024" s="21">
        <v>8557</v>
      </c>
      <c r="B3024" s="21" t="s">
        <v>10966</v>
      </c>
      <c r="C3024" s="21" t="s">
        <v>1958</v>
      </c>
      <c r="D3024" s="21" t="s">
        <v>1958</v>
      </c>
      <c r="E3024" s="21" t="s">
        <v>1452</v>
      </c>
      <c r="F3024" s="21" t="s">
        <v>2711</v>
      </c>
      <c r="G3024" s="21" t="s">
        <v>2712</v>
      </c>
      <c r="H3024" s="21" t="s">
        <v>22</v>
      </c>
      <c r="I3024" s="21" t="s">
        <v>23</v>
      </c>
      <c r="J3024" s="21" t="s">
        <v>7569</v>
      </c>
      <c r="K3024" s="21" t="s">
        <v>52</v>
      </c>
      <c r="L3024" s="21">
        <v>33317</v>
      </c>
      <c r="M3024" s="21" t="s">
        <v>26</v>
      </c>
      <c r="N3024" s="21" t="s">
        <v>9161</v>
      </c>
      <c r="O3024" s="21" t="s">
        <v>43</v>
      </c>
      <c r="P3024" s="21" t="s">
        <v>57</v>
      </c>
      <c r="Q3024" s="21" t="s">
        <v>9162</v>
      </c>
      <c r="R3024" s="22">
        <v>150.40799999999999</v>
      </c>
    </row>
    <row r="3025" spans="1:18" x14ac:dyDescent="0.2">
      <c r="A3025" s="21">
        <v>5420</v>
      </c>
      <c r="B3025" s="21" t="s">
        <v>9029</v>
      </c>
      <c r="C3025" s="21" t="s">
        <v>7774</v>
      </c>
      <c r="D3025" s="21" t="s">
        <v>3811</v>
      </c>
      <c r="E3025" s="21" t="s">
        <v>206</v>
      </c>
      <c r="F3025" s="21" t="s">
        <v>5403</v>
      </c>
      <c r="G3025" s="21" t="s">
        <v>5404</v>
      </c>
      <c r="H3025" s="21" t="s">
        <v>22</v>
      </c>
      <c r="I3025" s="21" t="s">
        <v>23</v>
      </c>
      <c r="J3025" s="21" t="s">
        <v>202</v>
      </c>
      <c r="K3025" s="21" t="s">
        <v>107</v>
      </c>
      <c r="L3025" s="21">
        <v>77041</v>
      </c>
      <c r="M3025" s="21" t="s">
        <v>108</v>
      </c>
      <c r="N3025" s="21" t="s">
        <v>2354</v>
      </c>
      <c r="O3025" s="21" t="s">
        <v>70</v>
      </c>
      <c r="P3025" s="21" t="s">
        <v>71</v>
      </c>
      <c r="Q3025" s="21" t="s">
        <v>2355</v>
      </c>
      <c r="R3025" s="22">
        <v>150.38399999999999</v>
      </c>
    </row>
    <row r="3026" spans="1:18" x14ac:dyDescent="0.2">
      <c r="A3026" s="21">
        <v>149</v>
      </c>
      <c r="B3026" s="21" t="s">
        <v>687</v>
      </c>
      <c r="C3026" s="21" t="s">
        <v>11714</v>
      </c>
      <c r="D3026" s="21" t="s">
        <v>11718</v>
      </c>
      <c r="E3026" s="21" t="s">
        <v>48</v>
      </c>
      <c r="F3026" s="21" t="s">
        <v>688</v>
      </c>
      <c r="G3026" s="21" t="s">
        <v>689</v>
      </c>
      <c r="H3026" s="21" t="s">
        <v>38</v>
      </c>
      <c r="I3026" s="21" t="s">
        <v>23</v>
      </c>
      <c r="J3026" s="21" t="s">
        <v>690</v>
      </c>
      <c r="K3026" s="21" t="s">
        <v>118</v>
      </c>
      <c r="L3026" s="21">
        <v>53132</v>
      </c>
      <c r="M3026" s="21" t="s">
        <v>108</v>
      </c>
      <c r="N3026" s="21" t="s">
        <v>693</v>
      </c>
      <c r="O3026" s="21" t="s">
        <v>70</v>
      </c>
      <c r="P3026" s="21" t="s">
        <v>71</v>
      </c>
      <c r="Q3026" s="21" t="s">
        <v>694</v>
      </c>
      <c r="R3026" s="22">
        <v>149.97</v>
      </c>
    </row>
    <row r="3027" spans="1:18" x14ac:dyDescent="0.2">
      <c r="A3027" s="21">
        <v>809</v>
      </c>
      <c r="B3027" s="21" t="s">
        <v>2865</v>
      </c>
      <c r="C3027" s="21" t="s">
        <v>11919</v>
      </c>
      <c r="D3027" s="21" t="s">
        <v>11738</v>
      </c>
      <c r="E3027" s="21" t="s">
        <v>206</v>
      </c>
      <c r="F3027" s="21" t="s">
        <v>2058</v>
      </c>
      <c r="G3027" s="21" t="s">
        <v>2059</v>
      </c>
      <c r="H3027" s="21" t="s">
        <v>22</v>
      </c>
      <c r="I3027" s="21" t="s">
        <v>23</v>
      </c>
      <c r="J3027" s="21" t="s">
        <v>2866</v>
      </c>
      <c r="K3027" s="21" t="s">
        <v>146</v>
      </c>
      <c r="L3027" s="21">
        <v>68104</v>
      </c>
      <c r="M3027" s="21" t="s">
        <v>108</v>
      </c>
      <c r="N3027" s="21" t="s">
        <v>2867</v>
      </c>
      <c r="O3027" s="21" t="s">
        <v>70</v>
      </c>
      <c r="P3027" s="21" t="s">
        <v>175</v>
      </c>
      <c r="Q3027" s="21" t="s">
        <v>2868</v>
      </c>
      <c r="R3027" s="22">
        <v>149.97</v>
      </c>
    </row>
    <row r="3028" spans="1:18" x14ac:dyDescent="0.2">
      <c r="A3028" s="21">
        <v>3217</v>
      </c>
      <c r="B3028" s="21" t="s">
        <v>7158</v>
      </c>
      <c r="C3028" s="21" t="s">
        <v>122</v>
      </c>
      <c r="D3028" s="21" t="s">
        <v>5032</v>
      </c>
      <c r="E3028" s="21" t="s">
        <v>48</v>
      </c>
      <c r="F3028" s="21" t="s">
        <v>2527</v>
      </c>
      <c r="G3028" s="21" t="s">
        <v>2528</v>
      </c>
      <c r="H3028" s="21" t="s">
        <v>22</v>
      </c>
      <c r="I3028" s="21" t="s">
        <v>23</v>
      </c>
      <c r="J3028" s="21" t="s">
        <v>3630</v>
      </c>
      <c r="K3028" s="21" t="s">
        <v>40</v>
      </c>
      <c r="L3028" s="21">
        <v>94601</v>
      </c>
      <c r="M3028" s="21" t="s">
        <v>41</v>
      </c>
      <c r="N3028" s="21" t="s">
        <v>5567</v>
      </c>
      <c r="O3028" s="21" t="s">
        <v>70</v>
      </c>
      <c r="P3028" s="21" t="s">
        <v>175</v>
      </c>
      <c r="Q3028" s="21" t="s">
        <v>5568</v>
      </c>
      <c r="R3028" s="22">
        <v>149.97</v>
      </c>
    </row>
    <row r="3029" spans="1:18" x14ac:dyDescent="0.2">
      <c r="A3029" s="21">
        <v>4243</v>
      </c>
      <c r="B3029" s="21" t="s">
        <v>8120</v>
      </c>
      <c r="C3029" s="21" t="s">
        <v>12208</v>
      </c>
      <c r="D3029" s="21" t="s">
        <v>11736</v>
      </c>
      <c r="E3029" s="21" t="s">
        <v>206</v>
      </c>
      <c r="F3029" s="21" t="s">
        <v>4421</v>
      </c>
      <c r="G3029" s="21" t="s">
        <v>4422</v>
      </c>
      <c r="H3029" s="21" t="s">
        <v>105</v>
      </c>
      <c r="I3029" s="21" t="s">
        <v>23</v>
      </c>
      <c r="J3029" s="21" t="s">
        <v>356</v>
      </c>
      <c r="K3029" s="21" t="s">
        <v>357</v>
      </c>
      <c r="L3029" s="21">
        <v>22153</v>
      </c>
      <c r="M3029" s="21" t="s">
        <v>26</v>
      </c>
      <c r="N3029" s="21" t="s">
        <v>693</v>
      </c>
      <c r="O3029" s="21" t="s">
        <v>70</v>
      </c>
      <c r="P3029" s="21" t="s">
        <v>71</v>
      </c>
      <c r="Q3029" s="21" t="s">
        <v>694</v>
      </c>
      <c r="R3029" s="22">
        <v>149.97</v>
      </c>
    </row>
    <row r="3030" spans="1:18" x14ac:dyDescent="0.2">
      <c r="A3030" s="21">
        <v>7824</v>
      </c>
      <c r="B3030" s="21" t="s">
        <v>10543</v>
      </c>
      <c r="C3030" s="21" t="s">
        <v>848</v>
      </c>
      <c r="D3030" s="21" t="s">
        <v>11717</v>
      </c>
      <c r="E3030" s="21" t="s">
        <v>48</v>
      </c>
      <c r="F3030" s="21" t="s">
        <v>4282</v>
      </c>
      <c r="G3030" s="21" t="s">
        <v>4283</v>
      </c>
      <c r="H3030" s="21" t="s">
        <v>105</v>
      </c>
      <c r="I3030" s="21" t="s">
        <v>23</v>
      </c>
      <c r="J3030" s="21" t="s">
        <v>684</v>
      </c>
      <c r="K3030" s="21" t="s">
        <v>275</v>
      </c>
      <c r="L3030" s="21">
        <v>19711</v>
      </c>
      <c r="M3030" s="21" t="s">
        <v>158</v>
      </c>
      <c r="N3030" s="21" t="s">
        <v>5567</v>
      </c>
      <c r="O3030" s="21" t="s">
        <v>70</v>
      </c>
      <c r="P3030" s="21" t="s">
        <v>175</v>
      </c>
      <c r="Q3030" s="21" t="s">
        <v>5568</v>
      </c>
      <c r="R3030" s="22">
        <v>149.97</v>
      </c>
    </row>
    <row r="3031" spans="1:18" x14ac:dyDescent="0.2">
      <c r="A3031" s="21">
        <v>184</v>
      </c>
      <c r="B3031" s="21" t="s">
        <v>826</v>
      </c>
      <c r="C3031" s="21" t="s">
        <v>827</v>
      </c>
      <c r="D3031" s="21" t="s">
        <v>828</v>
      </c>
      <c r="E3031" s="21" t="s">
        <v>19</v>
      </c>
      <c r="F3031" s="21" t="s">
        <v>829</v>
      </c>
      <c r="G3031" s="21" t="s">
        <v>830</v>
      </c>
      <c r="H3031" s="21" t="s">
        <v>105</v>
      </c>
      <c r="I3031" s="21" t="s">
        <v>23</v>
      </c>
      <c r="J3031" s="21" t="s">
        <v>831</v>
      </c>
      <c r="K3031" s="21" t="s">
        <v>832</v>
      </c>
      <c r="L3031" s="21">
        <v>71203</v>
      </c>
      <c r="M3031" s="21" t="s">
        <v>26</v>
      </c>
      <c r="N3031" s="21" t="s">
        <v>835</v>
      </c>
      <c r="O3031" s="21" t="s">
        <v>70</v>
      </c>
      <c r="P3031" s="21" t="s">
        <v>71</v>
      </c>
      <c r="Q3031" s="21" t="s">
        <v>836</v>
      </c>
      <c r="R3031" s="22">
        <v>149.94999999999999</v>
      </c>
    </row>
    <row r="3032" spans="1:18" x14ac:dyDescent="0.2">
      <c r="A3032" s="21">
        <v>890</v>
      </c>
      <c r="B3032" s="21" t="s">
        <v>3109</v>
      </c>
      <c r="C3032" s="21" t="s">
        <v>484</v>
      </c>
      <c r="D3032" s="21" t="s">
        <v>3099</v>
      </c>
      <c r="E3032" s="21" t="s">
        <v>48</v>
      </c>
      <c r="F3032" s="21" t="s">
        <v>1855</v>
      </c>
      <c r="G3032" s="21" t="s">
        <v>1856</v>
      </c>
      <c r="H3032" s="21" t="s">
        <v>22</v>
      </c>
      <c r="I3032" s="21" t="s">
        <v>23</v>
      </c>
      <c r="J3032" s="21" t="s">
        <v>1688</v>
      </c>
      <c r="K3032" s="21" t="s">
        <v>300</v>
      </c>
      <c r="L3032" s="21">
        <v>10801</v>
      </c>
      <c r="M3032" s="21" t="s">
        <v>158</v>
      </c>
      <c r="N3032" s="21" t="s">
        <v>3110</v>
      </c>
      <c r="O3032" s="21" t="s">
        <v>70</v>
      </c>
      <c r="P3032" s="21" t="s">
        <v>175</v>
      </c>
      <c r="Q3032" s="21" t="s">
        <v>3111</v>
      </c>
      <c r="R3032" s="22">
        <v>149.94999999999999</v>
      </c>
    </row>
    <row r="3033" spans="1:18" x14ac:dyDescent="0.2">
      <c r="A3033" s="21">
        <v>1914</v>
      </c>
      <c r="B3033" s="21" t="s">
        <v>5350</v>
      </c>
      <c r="C3033" s="21" t="s">
        <v>2732</v>
      </c>
      <c r="D3033" s="21" t="s">
        <v>5351</v>
      </c>
      <c r="E3033" s="21" t="s">
        <v>206</v>
      </c>
      <c r="F3033" s="21" t="s">
        <v>5352</v>
      </c>
      <c r="G3033" s="21" t="s">
        <v>5353</v>
      </c>
      <c r="H3033" s="21" t="s">
        <v>22</v>
      </c>
      <c r="I3033" s="21" t="s">
        <v>23</v>
      </c>
      <c r="J3033" s="21" t="s">
        <v>3696</v>
      </c>
      <c r="K3033" s="21" t="s">
        <v>1431</v>
      </c>
      <c r="L3033" s="21">
        <v>30076</v>
      </c>
      <c r="M3033" s="21" t="s">
        <v>26</v>
      </c>
      <c r="N3033" s="21" t="s">
        <v>1148</v>
      </c>
      <c r="O3033" s="21" t="s">
        <v>70</v>
      </c>
      <c r="P3033" s="21" t="s">
        <v>175</v>
      </c>
      <c r="Q3033" s="21" t="s">
        <v>1149</v>
      </c>
      <c r="R3033" s="22">
        <v>149.94999999999999</v>
      </c>
    </row>
    <row r="3034" spans="1:18" x14ac:dyDescent="0.2">
      <c r="A3034" s="21">
        <v>3962</v>
      </c>
      <c r="B3034" s="21" t="s">
        <v>7853</v>
      </c>
      <c r="C3034" s="21" t="s">
        <v>3051</v>
      </c>
      <c r="D3034" s="21" t="s">
        <v>7854</v>
      </c>
      <c r="E3034" s="21" t="s">
        <v>48</v>
      </c>
      <c r="F3034" s="21" t="s">
        <v>4431</v>
      </c>
      <c r="G3034" s="21" t="s">
        <v>4432</v>
      </c>
      <c r="H3034" s="21" t="s">
        <v>38</v>
      </c>
      <c r="I3034" s="21" t="s">
        <v>23</v>
      </c>
      <c r="J3034" s="21" t="s">
        <v>994</v>
      </c>
      <c r="K3034" s="21" t="s">
        <v>266</v>
      </c>
      <c r="L3034" s="21">
        <v>48227</v>
      </c>
      <c r="M3034" s="21" t="s">
        <v>108</v>
      </c>
      <c r="N3034" s="21" t="s">
        <v>4394</v>
      </c>
      <c r="O3034" s="21" t="s">
        <v>70</v>
      </c>
      <c r="P3034" s="21" t="s">
        <v>71</v>
      </c>
      <c r="Q3034" s="21" t="s">
        <v>4395</v>
      </c>
      <c r="R3034" s="22">
        <v>149.94999999999999</v>
      </c>
    </row>
    <row r="3035" spans="1:18" x14ac:dyDescent="0.2">
      <c r="A3035" s="21">
        <v>6721</v>
      </c>
      <c r="B3035" s="21" t="s">
        <v>9901</v>
      </c>
      <c r="C3035" s="21" t="s">
        <v>243</v>
      </c>
      <c r="D3035" s="21" t="s">
        <v>2357</v>
      </c>
      <c r="E3035" s="21" t="s">
        <v>48</v>
      </c>
      <c r="F3035" s="21" t="s">
        <v>2989</v>
      </c>
      <c r="G3035" s="21" t="s">
        <v>2990</v>
      </c>
      <c r="H3035" s="21" t="s">
        <v>38</v>
      </c>
      <c r="I3035" s="21" t="s">
        <v>23</v>
      </c>
      <c r="J3035" s="21" t="s">
        <v>39</v>
      </c>
      <c r="K3035" s="21" t="s">
        <v>40</v>
      </c>
      <c r="L3035" s="21">
        <v>90032</v>
      </c>
      <c r="M3035" s="21" t="s">
        <v>41</v>
      </c>
      <c r="N3035" s="21" t="s">
        <v>2786</v>
      </c>
      <c r="O3035" s="21" t="s">
        <v>70</v>
      </c>
      <c r="P3035" s="21" t="s">
        <v>175</v>
      </c>
      <c r="Q3035" s="21" t="s">
        <v>2787</v>
      </c>
      <c r="R3035" s="22">
        <v>149.94999999999999</v>
      </c>
    </row>
    <row r="3036" spans="1:18" x14ac:dyDescent="0.2">
      <c r="A3036" s="21">
        <v>7382</v>
      </c>
      <c r="B3036" s="21" t="s">
        <v>10309</v>
      </c>
      <c r="C3036" s="21" t="s">
        <v>2288</v>
      </c>
      <c r="D3036" s="21" t="s">
        <v>361</v>
      </c>
      <c r="E3036" s="21" t="s">
        <v>48</v>
      </c>
      <c r="F3036" s="21" t="s">
        <v>124</v>
      </c>
      <c r="G3036" s="21" t="s">
        <v>125</v>
      </c>
      <c r="H3036" s="21" t="s">
        <v>22</v>
      </c>
      <c r="I3036" s="21" t="s">
        <v>23</v>
      </c>
      <c r="J3036" s="21" t="s">
        <v>2866</v>
      </c>
      <c r="K3036" s="21" t="s">
        <v>146</v>
      </c>
      <c r="L3036" s="21">
        <v>68104</v>
      </c>
      <c r="M3036" s="21" t="s">
        <v>108</v>
      </c>
      <c r="N3036" s="21" t="s">
        <v>7139</v>
      </c>
      <c r="O3036" s="21" t="s">
        <v>70</v>
      </c>
      <c r="P3036" s="21" t="s">
        <v>71</v>
      </c>
      <c r="Q3036" s="21" t="s">
        <v>7140</v>
      </c>
      <c r="R3036" s="22">
        <v>149.94999999999999</v>
      </c>
    </row>
    <row r="3037" spans="1:18" x14ac:dyDescent="0.2">
      <c r="A3037" s="21">
        <v>9047</v>
      </c>
      <c r="B3037" s="21" t="s">
        <v>11258</v>
      </c>
      <c r="C3037" s="21" t="s">
        <v>6866</v>
      </c>
      <c r="D3037" s="21" t="s">
        <v>3458</v>
      </c>
      <c r="E3037" s="21" t="s">
        <v>19</v>
      </c>
      <c r="F3037" s="21" t="s">
        <v>3435</v>
      </c>
      <c r="G3037" s="21" t="s">
        <v>3436</v>
      </c>
      <c r="H3037" s="21" t="s">
        <v>38</v>
      </c>
      <c r="I3037" s="21" t="s">
        <v>23</v>
      </c>
      <c r="J3037" s="21" t="s">
        <v>5658</v>
      </c>
      <c r="K3037" s="21" t="s">
        <v>40</v>
      </c>
      <c r="L3037" s="21">
        <v>94086</v>
      </c>
      <c r="M3037" s="21" t="s">
        <v>41</v>
      </c>
      <c r="N3037" s="21" t="s">
        <v>2786</v>
      </c>
      <c r="O3037" s="21" t="s">
        <v>70</v>
      </c>
      <c r="P3037" s="21" t="s">
        <v>175</v>
      </c>
      <c r="Q3037" s="21" t="s">
        <v>2787</v>
      </c>
      <c r="R3037" s="22">
        <v>149.94999999999999</v>
      </c>
    </row>
    <row r="3038" spans="1:18" x14ac:dyDescent="0.2">
      <c r="A3038" s="21">
        <v>9787</v>
      </c>
      <c r="B3038" s="21" t="s">
        <v>11704</v>
      </c>
      <c r="C3038" s="21" t="s">
        <v>12155</v>
      </c>
      <c r="D3038" s="21" t="s">
        <v>12155</v>
      </c>
      <c r="E3038" s="21" t="s">
        <v>1452</v>
      </c>
      <c r="F3038" s="21" t="s">
        <v>9186</v>
      </c>
      <c r="G3038" s="21" t="s">
        <v>9187</v>
      </c>
      <c r="H3038" s="21" t="s">
        <v>22</v>
      </c>
      <c r="I3038" s="21" t="s">
        <v>23</v>
      </c>
      <c r="J3038" s="21" t="s">
        <v>8339</v>
      </c>
      <c r="K3038" s="21" t="s">
        <v>357</v>
      </c>
      <c r="L3038" s="21">
        <v>23666</v>
      </c>
      <c r="M3038" s="21" t="s">
        <v>26</v>
      </c>
      <c r="N3038" s="21" t="s">
        <v>5154</v>
      </c>
      <c r="O3038" s="21" t="s">
        <v>28</v>
      </c>
      <c r="P3038" s="21" t="s">
        <v>32</v>
      </c>
      <c r="Q3038" s="21" t="s">
        <v>5155</v>
      </c>
      <c r="R3038" s="22">
        <v>149.9</v>
      </c>
    </row>
    <row r="3039" spans="1:18" x14ac:dyDescent="0.2">
      <c r="A3039" s="21">
        <v>6407</v>
      </c>
      <c r="B3039" s="21" t="s">
        <v>9712</v>
      </c>
      <c r="C3039" s="21" t="s">
        <v>4601</v>
      </c>
      <c r="D3039" s="21" t="s">
        <v>11891</v>
      </c>
      <c r="E3039" s="21" t="s">
        <v>19</v>
      </c>
      <c r="F3039" s="21" t="s">
        <v>2886</v>
      </c>
      <c r="G3039" s="21" t="s">
        <v>2887</v>
      </c>
      <c r="H3039" s="21" t="s">
        <v>38</v>
      </c>
      <c r="I3039" s="21" t="s">
        <v>23</v>
      </c>
      <c r="J3039" s="21" t="s">
        <v>5266</v>
      </c>
      <c r="K3039" s="21" t="s">
        <v>97</v>
      </c>
      <c r="L3039" s="21">
        <v>99207</v>
      </c>
      <c r="M3039" s="21" t="s">
        <v>41</v>
      </c>
      <c r="N3039" s="21" t="s">
        <v>414</v>
      </c>
      <c r="O3039" s="21" t="s">
        <v>43</v>
      </c>
      <c r="P3039" s="21" t="s">
        <v>57</v>
      </c>
      <c r="Q3039" s="21" t="s">
        <v>415</v>
      </c>
      <c r="R3039" s="22">
        <v>149.72999999999999</v>
      </c>
    </row>
    <row r="3040" spans="1:18" x14ac:dyDescent="0.2">
      <c r="A3040" s="21">
        <v>2140</v>
      </c>
      <c r="B3040" s="21" t="s">
        <v>5693</v>
      </c>
      <c r="C3040" s="21" t="s">
        <v>11793</v>
      </c>
      <c r="D3040" s="21" t="s">
        <v>12080</v>
      </c>
      <c r="E3040" s="21" t="s">
        <v>48</v>
      </c>
      <c r="F3040" s="21" t="s">
        <v>2509</v>
      </c>
      <c r="G3040" s="21" t="s">
        <v>2510</v>
      </c>
      <c r="H3040" s="21" t="s">
        <v>38</v>
      </c>
      <c r="I3040" s="21" t="s">
        <v>23</v>
      </c>
      <c r="J3040" s="21" t="s">
        <v>1317</v>
      </c>
      <c r="K3040" s="21" t="s">
        <v>300</v>
      </c>
      <c r="L3040" s="21">
        <v>11561</v>
      </c>
      <c r="M3040" s="21" t="s">
        <v>158</v>
      </c>
      <c r="N3040" s="21" t="s">
        <v>1560</v>
      </c>
      <c r="O3040" s="21" t="s">
        <v>43</v>
      </c>
      <c r="P3040" s="21" t="s">
        <v>74</v>
      </c>
      <c r="Q3040" s="21" t="s">
        <v>1561</v>
      </c>
      <c r="R3040" s="22">
        <v>149.54400000000001</v>
      </c>
    </row>
    <row r="3041" spans="1:18" x14ac:dyDescent="0.2">
      <c r="A3041" s="21">
        <v>919</v>
      </c>
      <c r="B3041" s="21" t="s">
        <v>3182</v>
      </c>
      <c r="C3041" s="21" t="s">
        <v>11944</v>
      </c>
      <c r="D3041" s="21" t="s">
        <v>11721</v>
      </c>
      <c r="E3041" s="21" t="s">
        <v>48</v>
      </c>
      <c r="F3041" s="21" t="s">
        <v>3183</v>
      </c>
      <c r="G3041" s="21" t="s">
        <v>3184</v>
      </c>
      <c r="H3041" s="21" t="s">
        <v>38</v>
      </c>
      <c r="I3041" s="21" t="s">
        <v>23</v>
      </c>
      <c r="J3041" s="21" t="s">
        <v>924</v>
      </c>
      <c r="K3041" s="21" t="s">
        <v>107</v>
      </c>
      <c r="L3041" s="21">
        <v>75220</v>
      </c>
      <c r="M3041" s="21" t="s">
        <v>108</v>
      </c>
      <c r="N3041" s="21" t="s">
        <v>2790</v>
      </c>
      <c r="O3041" s="21" t="s">
        <v>43</v>
      </c>
      <c r="P3041" s="21" t="s">
        <v>189</v>
      </c>
      <c r="Q3041" s="21" t="s">
        <v>2791</v>
      </c>
      <c r="R3041" s="22">
        <v>149.352</v>
      </c>
    </row>
    <row r="3042" spans="1:18" x14ac:dyDescent="0.2">
      <c r="A3042" s="21">
        <v>6571</v>
      </c>
      <c r="B3042" s="21" t="s">
        <v>9803</v>
      </c>
      <c r="C3042" s="21" t="s">
        <v>7464</v>
      </c>
      <c r="D3042" s="21" t="s">
        <v>8781</v>
      </c>
      <c r="E3042" s="21" t="s">
        <v>48</v>
      </c>
      <c r="F3042" s="21" t="s">
        <v>327</v>
      </c>
      <c r="G3042" s="21" t="s">
        <v>328</v>
      </c>
      <c r="H3042" s="21" t="s">
        <v>22</v>
      </c>
      <c r="I3042" s="21" t="s">
        <v>23</v>
      </c>
      <c r="J3042" s="21" t="s">
        <v>202</v>
      </c>
      <c r="K3042" s="21" t="s">
        <v>107</v>
      </c>
      <c r="L3042" s="21">
        <v>77095</v>
      </c>
      <c r="M3042" s="21" t="s">
        <v>108</v>
      </c>
      <c r="N3042" s="21" t="s">
        <v>2790</v>
      </c>
      <c r="O3042" s="21" t="s">
        <v>43</v>
      </c>
      <c r="P3042" s="21" t="s">
        <v>189</v>
      </c>
      <c r="Q3042" s="21" t="s">
        <v>2791</v>
      </c>
      <c r="R3042" s="22">
        <v>149.352</v>
      </c>
    </row>
    <row r="3043" spans="1:18" x14ac:dyDescent="0.2">
      <c r="A3043" s="21">
        <v>3201</v>
      </c>
      <c r="B3043" s="21" t="s">
        <v>7144</v>
      </c>
      <c r="C3043" s="21" t="s">
        <v>5172</v>
      </c>
      <c r="D3043" s="21" t="s">
        <v>2746</v>
      </c>
      <c r="E3043" s="21" t="s">
        <v>19</v>
      </c>
      <c r="F3043" s="21" t="s">
        <v>738</v>
      </c>
      <c r="G3043" s="21" t="s">
        <v>739</v>
      </c>
      <c r="H3043" s="21" t="s">
        <v>22</v>
      </c>
      <c r="I3043" s="21" t="s">
        <v>23</v>
      </c>
      <c r="J3043" s="21" t="s">
        <v>908</v>
      </c>
      <c r="K3043" s="21" t="s">
        <v>564</v>
      </c>
      <c r="L3043" s="21">
        <v>44312</v>
      </c>
      <c r="M3043" s="21" t="s">
        <v>158</v>
      </c>
      <c r="N3043" s="21" t="s">
        <v>5914</v>
      </c>
      <c r="O3043" s="21" t="s">
        <v>28</v>
      </c>
      <c r="P3043" s="21" t="s">
        <v>64</v>
      </c>
      <c r="Q3043" s="21" t="s">
        <v>5915</v>
      </c>
      <c r="R3043" s="22">
        <v>149.232</v>
      </c>
    </row>
    <row r="3044" spans="1:18" x14ac:dyDescent="0.2">
      <c r="A3044" s="21">
        <v>7602</v>
      </c>
      <c r="B3044" s="21" t="s">
        <v>10409</v>
      </c>
      <c r="C3044" s="21" t="s">
        <v>1011</v>
      </c>
      <c r="D3044" s="21" t="s">
        <v>3307</v>
      </c>
      <c r="E3044" s="21" t="s">
        <v>48</v>
      </c>
      <c r="F3044" s="21" t="s">
        <v>3286</v>
      </c>
      <c r="G3044" s="21" t="s">
        <v>3287</v>
      </c>
      <c r="H3044" s="21" t="s">
        <v>22</v>
      </c>
      <c r="I3044" s="21" t="s">
        <v>23</v>
      </c>
      <c r="J3044" s="21" t="s">
        <v>356</v>
      </c>
      <c r="K3044" s="21" t="s">
        <v>474</v>
      </c>
      <c r="L3044" s="21">
        <v>97477</v>
      </c>
      <c r="M3044" s="21" t="s">
        <v>41</v>
      </c>
      <c r="N3044" s="21" t="s">
        <v>1488</v>
      </c>
      <c r="O3044" s="21" t="s">
        <v>43</v>
      </c>
      <c r="P3044" s="21" t="s">
        <v>91</v>
      </c>
      <c r="Q3044" s="21" t="s">
        <v>1489</v>
      </c>
      <c r="R3044" s="22">
        <v>148.70400000000001</v>
      </c>
    </row>
    <row r="3045" spans="1:18" x14ac:dyDescent="0.2">
      <c r="A3045" s="21">
        <v>1708</v>
      </c>
      <c r="B3045" s="21" t="s">
        <v>4953</v>
      </c>
      <c r="C3045" s="21" t="s">
        <v>4526</v>
      </c>
      <c r="D3045" s="21" t="s">
        <v>11754</v>
      </c>
      <c r="E3045" s="21" t="s">
        <v>48</v>
      </c>
      <c r="F3045" s="21" t="s">
        <v>4954</v>
      </c>
      <c r="G3045" s="21" t="s">
        <v>4955</v>
      </c>
      <c r="H3045" s="21" t="s">
        <v>22</v>
      </c>
      <c r="I3045" s="21" t="s">
        <v>23</v>
      </c>
      <c r="J3045" s="21" t="s">
        <v>134</v>
      </c>
      <c r="K3045" s="21" t="s">
        <v>40</v>
      </c>
      <c r="L3045" s="21">
        <v>94122</v>
      </c>
      <c r="M3045" s="21" t="s">
        <v>41</v>
      </c>
      <c r="N3045" s="21" t="s">
        <v>4032</v>
      </c>
      <c r="O3045" s="21" t="s">
        <v>70</v>
      </c>
      <c r="P3045" s="21" t="s">
        <v>71</v>
      </c>
      <c r="Q3045" s="21" t="s">
        <v>4033</v>
      </c>
      <c r="R3045" s="22">
        <v>148.47999999999999</v>
      </c>
    </row>
    <row r="3046" spans="1:18" x14ac:dyDescent="0.2">
      <c r="A3046" s="21">
        <v>3330</v>
      </c>
      <c r="B3046" s="21" t="s">
        <v>7267</v>
      </c>
      <c r="C3046" s="21" t="s">
        <v>11716</v>
      </c>
      <c r="D3046" s="21" t="s">
        <v>5494</v>
      </c>
      <c r="E3046" s="21" t="s">
        <v>48</v>
      </c>
      <c r="F3046" s="21" t="s">
        <v>354</v>
      </c>
      <c r="G3046" s="21" t="s">
        <v>355</v>
      </c>
      <c r="H3046" s="21" t="s">
        <v>22</v>
      </c>
      <c r="I3046" s="21" t="s">
        <v>23</v>
      </c>
      <c r="J3046" s="21" t="s">
        <v>202</v>
      </c>
      <c r="K3046" s="21" t="s">
        <v>107</v>
      </c>
      <c r="L3046" s="21">
        <v>77095</v>
      </c>
      <c r="M3046" s="21" t="s">
        <v>108</v>
      </c>
      <c r="N3046" s="21" t="s">
        <v>4032</v>
      </c>
      <c r="O3046" s="21" t="s">
        <v>70</v>
      </c>
      <c r="P3046" s="21" t="s">
        <v>71</v>
      </c>
      <c r="Q3046" s="21" t="s">
        <v>4033</v>
      </c>
      <c r="R3046" s="22">
        <v>148.47999999999999</v>
      </c>
    </row>
    <row r="3047" spans="1:18" x14ac:dyDescent="0.2">
      <c r="A3047" s="21">
        <v>4545</v>
      </c>
      <c r="B3047" s="21" t="s">
        <v>8371</v>
      </c>
      <c r="C3047" s="21" t="s">
        <v>12217</v>
      </c>
      <c r="D3047" s="21" t="s">
        <v>6649</v>
      </c>
      <c r="E3047" s="21" t="s">
        <v>19</v>
      </c>
      <c r="F3047" s="21" t="s">
        <v>2052</v>
      </c>
      <c r="G3047" s="21" t="s">
        <v>2053</v>
      </c>
      <c r="H3047" s="21" t="s">
        <v>22</v>
      </c>
      <c r="I3047" s="21" t="s">
        <v>23</v>
      </c>
      <c r="J3047" s="21" t="s">
        <v>341</v>
      </c>
      <c r="K3047" s="21" t="s">
        <v>232</v>
      </c>
      <c r="L3047" s="21">
        <v>60610</v>
      </c>
      <c r="M3047" s="21" t="s">
        <v>108</v>
      </c>
      <c r="N3047" s="21" t="s">
        <v>4032</v>
      </c>
      <c r="O3047" s="21" t="s">
        <v>70</v>
      </c>
      <c r="P3047" s="21" t="s">
        <v>71</v>
      </c>
      <c r="Q3047" s="21" t="s">
        <v>4033</v>
      </c>
      <c r="R3047" s="22">
        <v>148.47999999999999</v>
      </c>
    </row>
    <row r="3048" spans="1:18" x14ac:dyDescent="0.2">
      <c r="A3048" s="21">
        <v>7454</v>
      </c>
      <c r="B3048" s="21" t="s">
        <v>10341</v>
      </c>
      <c r="C3048" s="21" t="s">
        <v>4816</v>
      </c>
      <c r="D3048" s="21" t="s">
        <v>12038</v>
      </c>
      <c r="E3048" s="21" t="s">
        <v>48</v>
      </c>
      <c r="F3048" s="21" t="s">
        <v>2348</v>
      </c>
      <c r="G3048" s="21" t="s">
        <v>2349</v>
      </c>
      <c r="H3048" s="21" t="s">
        <v>22</v>
      </c>
      <c r="I3048" s="21" t="s">
        <v>23</v>
      </c>
      <c r="J3048" s="21" t="s">
        <v>7026</v>
      </c>
      <c r="K3048" s="21" t="s">
        <v>232</v>
      </c>
      <c r="L3048" s="21">
        <v>60440</v>
      </c>
      <c r="M3048" s="21" t="s">
        <v>108</v>
      </c>
      <c r="N3048" s="21" t="s">
        <v>4032</v>
      </c>
      <c r="O3048" s="21" t="s">
        <v>70</v>
      </c>
      <c r="P3048" s="21" t="s">
        <v>71</v>
      </c>
      <c r="Q3048" s="21" t="s">
        <v>4033</v>
      </c>
      <c r="R3048" s="22">
        <v>148.47999999999999</v>
      </c>
    </row>
    <row r="3049" spans="1:18" x14ac:dyDescent="0.2">
      <c r="A3049" s="21">
        <v>3868</v>
      </c>
      <c r="B3049" s="21" t="s">
        <v>7773</v>
      </c>
      <c r="C3049" s="21" t="s">
        <v>7774</v>
      </c>
      <c r="D3049" s="21" t="s">
        <v>7775</v>
      </c>
      <c r="E3049" s="21" t="s">
        <v>19</v>
      </c>
      <c r="F3049" s="21" t="s">
        <v>2638</v>
      </c>
      <c r="G3049" s="21" t="s">
        <v>2639</v>
      </c>
      <c r="H3049" s="21" t="s">
        <v>22</v>
      </c>
      <c r="I3049" s="21" t="s">
        <v>23</v>
      </c>
      <c r="J3049" s="21" t="s">
        <v>1066</v>
      </c>
      <c r="K3049" s="21" t="s">
        <v>40</v>
      </c>
      <c r="L3049" s="21">
        <v>92105</v>
      </c>
      <c r="M3049" s="21" t="s">
        <v>41</v>
      </c>
      <c r="N3049" s="21" t="s">
        <v>2986</v>
      </c>
      <c r="O3049" s="21" t="s">
        <v>70</v>
      </c>
      <c r="P3049" s="21" t="s">
        <v>175</v>
      </c>
      <c r="Q3049" s="21" t="s">
        <v>2987</v>
      </c>
      <c r="R3049" s="22">
        <v>148.32</v>
      </c>
    </row>
    <row r="3050" spans="1:18" x14ac:dyDescent="0.2">
      <c r="A3050" s="21">
        <v>3639</v>
      </c>
      <c r="B3050" s="21" t="s">
        <v>7544</v>
      </c>
      <c r="C3050" s="21" t="s">
        <v>11749</v>
      </c>
      <c r="D3050" s="21" t="s">
        <v>5893</v>
      </c>
      <c r="E3050" s="21" t="s">
        <v>48</v>
      </c>
      <c r="F3050" s="21" t="s">
        <v>4282</v>
      </c>
      <c r="G3050" s="21" t="s">
        <v>4283</v>
      </c>
      <c r="H3050" s="21" t="s">
        <v>105</v>
      </c>
      <c r="I3050" s="21" t="s">
        <v>23</v>
      </c>
      <c r="J3050" s="21" t="s">
        <v>356</v>
      </c>
      <c r="K3050" s="21" t="s">
        <v>564</v>
      </c>
      <c r="L3050" s="21">
        <v>45503</v>
      </c>
      <c r="M3050" s="21" t="s">
        <v>158</v>
      </c>
      <c r="N3050" s="21" t="s">
        <v>4908</v>
      </c>
      <c r="O3050" s="21" t="s">
        <v>28</v>
      </c>
      <c r="P3050" s="21" t="s">
        <v>64</v>
      </c>
      <c r="Q3050" s="21" t="s">
        <v>4909</v>
      </c>
      <c r="R3050" s="22">
        <v>148.28800000000001</v>
      </c>
    </row>
    <row r="3051" spans="1:18" x14ac:dyDescent="0.2">
      <c r="A3051" s="21">
        <v>7014</v>
      </c>
      <c r="B3051" s="21" t="s">
        <v>10088</v>
      </c>
      <c r="C3051" s="21" t="s">
        <v>11729</v>
      </c>
      <c r="D3051" s="21" t="s">
        <v>11730</v>
      </c>
      <c r="E3051" s="21" t="s">
        <v>19</v>
      </c>
      <c r="F3051" s="21" t="s">
        <v>6273</v>
      </c>
      <c r="G3051" s="21" t="s">
        <v>6274</v>
      </c>
      <c r="H3051" s="21" t="s">
        <v>105</v>
      </c>
      <c r="I3051" s="21" t="s">
        <v>23</v>
      </c>
      <c r="J3051" s="21" t="s">
        <v>2991</v>
      </c>
      <c r="K3051" s="21" t="s">
        <v>40</v>
      </c>
      <c r="L3051" s="21">
        <v>93905</v>
      </c>
      <c r="M3051" s="21" t="s">
        <v>41</v>
      </c>
      <c r="N3051" s="21" t="s">
        <v>2958</v>
      </c>
      <c r="O3051" s="21" t="s">
        <v>28</v>
      </c>
      <c r="P3051" s="21" t="s">
        <v>29</v>
      </c>
      <c r="Q3051" s="21" t="s">
        <v>2959</v>
      </c>
      <c r="R3051" s="22">
        <v>148.25700000000001</v>
      </c>
    </row>
    <row r="3052" spans="1:18" x14ac:dyDescent="0.2">
      <c r="A3052" s="21">
        <v>8116</v>
      </c>
      <c r="B3052" s="21" t="s">
        <v>10699</v>
      </c>
      <c r="C3052" s="21" t="s">
        <v>3061</v>
      </c>
      <c r="D3052" s="21" t="s">
        <v>12035</v>
      </c>
      <c r="E3052" s="21" t="s">
        <v>48</v>
      </c>
      <c r="F3052" s="21" t="s">
        <v>4345</v>
      </c>
      <c r="G3052" s="21" t="s">
        <v>4346</v>
      </c>
      <c r="H3052" s="21" t="s">
        <v>38</v>
      </c>
      <c r="I3052" s="21" t="s">
        <v>23</v>
      </c>
      <c r="J3052" s="21" t="s">
        <v>39</v>
      </c>
      <c r="K3052" s="21" t="s">
        <v>40</v>
      </c>
      <c r="L3052" s="21">
        <v>90049</v>
      </c>
      <c r="M3052" s="21" t="s">
        <v>41</v>
      </c>
      <c r="N3052" s="21" t="s">
        <v>10235</v>
      </c>
      <c r="O3052" s="21" t="s">
        <v>28</v>
      </c>
      <c r="P3052" s="21" t="s">
        <v>64</v>
      </c>
      <c r="Q3052" s="21" t="s">
        <v>10236</v>
      </c>
      <c r="R3052" s="22">
        <v>148.02000000000001</v>
      </c>
    </row>
    <row r="3053" spans="1:18" x14ac:dyDescent="0.2">
      <c r="A3053" s="21">
        <v>8417</v>
      </c>
      <c r="B3053" s="21" t="s">
        <v>10879</v>
      </c>
      <c r="C3053" s="21" t="s">
        <v>12015</v>
      </c>
      <c r="D3053" s="21" t="s">
        <v>12101</v>
      </c>
      <c r="E3053" s="21" t="s">
        <v>206</v>
      </c>
      <c r="F3053" s="21" t="s">
        <v>7204</v>
      </c>
      <c r="G3053" s="21" t="s">
        <v>7205</v>
      </c>
      <c r="H3053" s="21" t="s">
        <v>105</v>
      </c>
      <c r="I3053" s="21" t="s">
        <v>23</v>
      </c>
      <c r="J3053" s="21" t="s">
        <v>96</v>
      </c>
      <c r="K3053" s="21" t="s">
        <v>97</v>
      </c>
      <c r="L3053" s="21">
        <v>98105</v>
      </c>
      <c r="M3053" s="21" t="s">
        <v>41</v>
      </c>
      <c r="N3053" s="21" t="s">
        <v>3569</v>
      </c>
      <c r="O3053" s="21" t="s">
        <v>43</v>
      </c>
      <c r="P3053" s="21" t="s">
        <v>74</v>
      </c>
      <c r="Q3053" s="21" t="s">
        <v>3570</v>
      </c>
      <c r="R3053" s="22">
        <v>147.91999999999999</v>
      </c>
    </row>
    <row r="3054" spans="1:18" x14ac:dyDescent="0.2">
      <c r="A3054" s="21">
        <v>9239</v>
      </c>
      <c r="B3054" s="21" t="s">
        <v>11369</v>
      </c>
      <c r="C3054" s="21" t="s">
        <v>12040</v>
      </c>
      <c r="D3054" s="21" t="s">
        <v>4574</v>
      </c>
      <c r="E3054" s="21" t="s">
        <v>206</v>
      </c>
      <c r="F3054" s="21" t="s">
        <v>5609</v>
      </c>
      <c r="G3054" s="21" t="s">
        <v>5610</v>
      </c>
      <c r="H3054" s="21" t="s">
        <v>22</v>
      </c>
      <c r="I3054" s="21" t="s">
        <v>23</v>
      </c>
      <c r="J3054" s="21" t="s">
        <v>563</v>
      </c>
      <c r="K3054" s="21" t="s">
        <v>564</v>
      </c>
      <c r="L3054" s="21">
        <v>43229</v>
      </c>
      <c r="M3054" s="21" t="s">
        <v>158</v>
      </c>
      <c r="N3054" s="21" t="s">
        <v>3266</v>
      </c>
      <c r="O3054" s="21" t="s">
        <v>28</v>
      </c>
      <c r="P3054" s="21" t="s">
        <v>64</v>
      </c>
      <c r="Q3054" s="21" t="s">
        <v>3267</v>
      </c>
      <c r="R3054" s="22">
        <v>147.56800000000001</v>
      </c>
    </row>
    <row r="3055" spans="1:18" x14ac:dyDescent="0.2">
      <c r="A3055" s="21">
        <v>3488</v>
      </c>
      <c r="B3055" s="21" t="s">
        <v>7421</v>
      </c>
      <c r="C3055" s="21" t="s">
        <v>12041</v>
      </c>
      <c r="D3055" s="21" t="s">
        <v>11856</v>
      </c>
      <c r="E3055" s="21" t="s">
        <v>48</v>
      </c>
      <c r="F3055" s="21" t="s">
        <v>6915</v>
      </c>
      <c r="G3055" s="21" t="s">
        <v>6916</v>
      </c>
      <c r="H3055" s="21" t="s">
        <v>105</v>
      </c>
      <c r="I3055" s="21" t="s">
        <v>23</v>
      </c>
      <c r="J3055" s="21" t="s">
        <v>51</v>
      </c>
      <c r="K3055" s="21" t="s">
        <v>52</v>
      </c>
      <c r="L3055" s="21">
        <v>33311</v>
      </c>
      <c r="M3055" s="21" t="s">
        <v>26</v>
      </c>
      <c r="N3055" s="21" t="s">
        <v>949</v>
      </c>
      <c r="O3055" s="21" t="s">
        <v>43</v>
      </c>
      <c r="P3055" s="21" t="s">
        <v>57</v>
      </c>
      <c r="Q3055" s="21" t="s">
        <v>950</v>
      </c>
      <c r="R3055" s="22">
        <v>147.184</v>
      </c>
    </row>
    <row r="3056" spans="1:18" x14ac:dyDescent="0.2">
      <c r="A3056" s="21">
        <v>4461</v>
      </c>
      <c r="B3056" s="21" t="s">
        <v>8298</v>
      </c>
      <c r="C3056" s="21" t="s">
        <v>3575</v>
      </c>
      <c r="D3056" s="21" t="s">
        <v>11820</v>
      </c>
      <c r="E3056" s="21" t="s">
        <v>206</v>
      </c>
      <c r="F3056" s="21" t="s">
        <v>2656</v>
      </c>
      <c r="G3056" s="21" t="s">
        <v>2657</v>
      </c>
      <c r="H3056" s="21" t="s">
        <v>105</v>
      </c>
      <c r="I3056" s="21" t="s">
        <v>23</v>
      </c>
      <c r="J3056" s="21" t="s">
        <v>515</v>
      </c>
      <c r="K3056" s="21" t="s">
        <v>516</v>
      </c>
      <c r="L3056" s="21">
        <v>80013</v>
      </c>
      <c r="M3056" s="21" t="s">
        <v>41</v>
      </c>
      <c r="N3056" s="21" t="s">
        <v>949</v>
      </c>
      <c r="O3056" s="21" t="s">
        <v>43</v>
      </c>
      <c r="P3056" s="21" t="s">
        <v>57</v>
      </c>
      <c r="Q3056" s="21" t="s">
        <v>950</v>
      </c>
      <c r="R3056" s="22">
        <v>147.184</v>
      </c>
    </row>
    <row r="3057" spans="1:18" x14ac:dyDescent="0.2">
      <c r="A3057" s="21">
        <v>7472</v>
      </c>
      <c r="B3057" s="21" t="s">
        <v>10350</v>
      </c>
      <c r="C3057" s="21" t="s">
        <v>3862</v>
      </c>
      <c r="D3057" s="21" t="s">
        <v>7945</v>
      </c>
      <c r="E3057" s="21" t="s">
        <v>48</v>
      </c>
      <c r="F3057" s="21" t="s">
        <v>5413</v>
      </c>
      <c r="G3057" s="21" t="s">
        <v>5414</v>
      </c>
      <c r="H3057" s="21" t="s">
        <v>38</v>
      </c>
      <c r="I3057" s="21" t="s">
        <v>23</v>
      </c>
      <c r="J3057" s="21" t="s">
        <v>156</v>
      </c>
      <c r="K3057" s="21" t="s">
        <v>157</v>
      </c>
      <c r="L3057" s="21">
        <v>19143</v>
      </c>
      <c r="M3057" s="21" t="s">
        <v>158</v>
      </c>
      <c r="N3057" s="21" t="s">
        <v>949</v>
      </c>
      <c r="O3057" s="21" t="s">
        <v>43</v>
      </c>
      <c r="P3057" s="21" t="s">
        <v>57</v>
      </c>
      <c r="Q3057" s="21" t="s">
        <v>950</v>
      </c>
      <c r="R3057" s="22">
        <v>147.184</v>
      </c>
    </row>
    <row r="3058" spans="1:18" x14ac:dyDescent="0.2">
      <c r="A3058" s="21">
        <v>7713</v>
      </c>
      <c r="B3058" s="21" t="s">
        <v>10470</v>
      </c>
      <c r="C3058" s="21" t="s">
        <v>7750</v>
      </c>
      <c r="D3058" s="21" t="s">
        <v>4526</v>
      </c>
      <c r="E3058" s="21" t="s">
        <v>19</v>
      </c>
      <c r="F3058" s="21" t="s">
        <v>526</v>
      </c>
      <c r="G3058" s="21" t="s">
        <v>527</v>
      </c>
      <c r="H3058" s="21" t="s">
        <v>22</v>
      </c>
      <c r="I3058" s="21" t="s">
        <v>23</v>
      </c>
      <c r="J3058" s="21" t="s">
        <v>1925</v>
      </c>
      <c r="K3058" s="21" t="s">
        <v>89</v>
      </c>
      <c r="L3058" s="21">
        <v>28314</v>
      </c>
      <c r="M3058" s="21" t="s">
        <v>26</v>
      </c>
      <c r="N3058" s="21" t="s">
        <v>949</v>
      </c>
      <c r="O3058" s="21" t="s">
        <v>43</v>
      </c>
      <c r="P3058" s="21" t="s">
        <v>57</v>
      </c>
      <c r="Q3058" s="21" t="s">
        <v>950</v>
      </c>
      <c r="R3058" s="22">
        <v>147.184</v>
      </c>
    </row>
    <row r="3059" spans="1:18" x14ac:dyDescent="0.2">
      <c r="A3059" s="21">
        <v>42</v>
      </c>
      <c r="B3059" s="21" t="s">
        <v>227</v>
      </c>
      <c r="C3059" s="21" t="s">
        <v>11720</v>
      </c>
      <c r="D3059" s="21" t="s">
        <v>228</v>
      </c>
      <c r="E3059" s="21" t="s">
        <v>48</v>
      </c>
      <c r="F3059" s="21" t="s">
        <v>229</v>
      </c>
      <c r="G3059" s="21" t="s">
        <v>230</v>
      </c>
      <c r="H3059" s="21" t="s">
        <v>38</v>
      </c>
      <c r="I3059" s="21" t="s">
        <v>23</v>
      </c>
      <c r="J3059" s="21" t="s">
        <v>231</v>
      </c>
      <c r="K3059" s="21" t="s">
        <v>232</v>
      </c>
      <c r="L3059" s="21">
        <v>60540</v>
      </c>
      <c r="M3059" s="21" t="s">
        <v>108</v>
      </c>
      <c r="N3059" s="21" t="s">
        <v>233</v>
      </c>
      <c r="O3059" s="21" t="s">
        <v>70</v>
      </c>
      <c r="P3059" s="21" t="s">
        <v>71</v>
      </c>
      <c r="Q3059" s="21" t="s">
        <v>234</v>
      </c>
      <c r="R3059" s="22">
        <v>147.16800000000001</v>
      </c>
    </row>
    <row r="3060" spans="1:18" x14ac:dyDescent="0.2">
      <c r="A3060" s="21">
        <v>8770</v>
      </c>
      <c r="B3060" s="21" t="s">
        <v>11091</v>
      </c>
      <c r="C3060" s="21" t="s">
        <v>11805</v>
      </c>
      <c r="D3060" s="21" t="s">
        <v>2288</v>
      </c>
      <c r="E3060" s="21" t="s">
        <v>1452</v>
      </c>
      <c r="F3060" s="21" t="s">
        <v>1721</v>
      </c>
      <c r="G3060" s="21" t="s">
        <v>1722</v>
      </c>
      <c r="H3060" s="21" t="s">
        <v>105</v>
      </c>
      <c r="I3060" s="21" t="s">
        <v>23</v>
      </c>
      <c r="J3060" s="21" t="s">
        <v>1659</v>
      </c>
      <c r="K3060" s="21" t="s">
        <v>516</v>
      </c>
      <c r="L3060" s="21">
        <v>80027</v>
      </c>
      <c r="M3060" s="21" t="s">
        <v>41</v>
      </c>
      <c r="N3060" s="21" t="s">
        <v>9153</v>
      </c>
      <c r="O3060" s="21" t="s">
        <v>70</v>
      </c>
      <c r="P3060" s="21" t="s">
        <v>71</v>
      </c>
      <c r="Q3060" s="21" t="s">
        <v>9154</v>
      </c>
      <c r="R3060" s="22">
        <v>146.952</v>
      </c>
    </row>
    <row r="3061" spans="1:18" x14ac:dyDescent="0.2">
      <c r="A3061" s="21">
        <v>7595</v>
      </c>
      <c r="B3061" s="21" t="s">
        <v>10407</v>
      </c>
      <c r="C3061" s="21" t="s">
        <v>85</v>
      </c>
      <c r="D3061" s="21" t="s">
        <v>2855</v>
      </c>
      <c r="E3061" s="21" t="s">
        <v>48</v>
      </c>
      <c r="F3061" s="21" t="s">
        <v>6073</v>
      </c>
      <c r="G3061" s="21" t="s">
        <v>6074</v>
      </c>
      <c r="H3061" s="21" t="s">
        <v>22</v>
      </c>
      <c r="I3061" s="21" t="s">
        <v>23</v>
      </c>
      <c r="J3061" s="21" t="s">
        <v>994</v>
      </c>
      <c r="K3061" s="21" t="s">
        <v>266</v>
      </c>
      <c r="L3061" s="21">
        <v>48234</v>
      </c>
      <c r="M3061" s="21" t="s">
        <v>108</v>
      </c>
      <c r="N3061" s="21" t="s">
        <v>2372</v>
      </c>
      <c r="O3061" s="21" t="s">
        <v>43</v>
      </c>
      <c r="P3061" s="21" t="s">
        <v>74</v>
      </c>
      <c r="Q3061" s="21" t="s">
        <v>2373</v>
      </c>
      <c r="R3061" s="22">
        <v>146.86000000000001</v>
      </c>
    </row>
    <row r="3062" spans="1:18" x14ac:dyDescent="0.2">
      <c r="A3062" s="21">
        <v>721</v>
      </c>
      <c r="B3062" s="21" t="s">
        <v>2611</v>
      </c>
      <c r="C3062" s="21" t="s">
        <v>2612</v>
      </c>
      <c r="D3062" s="21" t="s">
        <v>2613</v>
      </c>
      <c r="E3062" s="21" t="s">
        <v>48</v>
      </c>
      <c r="F3062" s="21" t="s">
        <v>2614</v>
      </c>
      <c r="G3062" s="21" t="s">
        <v>2615</v>
      </c>
      <c r="H3062" s="21" t="s">
        <v>105</v>
      </c>
      <c r="I3062" s="21" t="s">
        <v>23</v>
      </c>
      <c r="J3062" s="21" t="s">
        <v>39</v>
      </c>
      <c r="K3062" s="21" t="s">
        <v>40</v>
      </c>
      <c r="L3062" s="21">
        <v>90045</v>
      </c>
      <c r="M3062" s="21" t="s">
        <v>41</v>
      </c>
      <c r="N3062" s="21" t="s">
        <v>2616</v>
      </c>
      <c r="O3062" s="21" t="s">
        <v>43</v>
      </c>
      <c r="P3062" s="21" t="s">
        <v>91</v>
      </c>
      <c r="Q3062" s="21" t="s">
        <v>2617</v>
      </c>
      <c r="R3062" s="22">
        <v>146.82</v>
      </c>
    </row>
    <row r="3063" spans="1:18" x14ac:dyDescent="0.2">
      <c r="A3063" s="21">
        <v>2139</v>
      </c>
      <c r="B3063" s="21" t="s">
        <v>5692</v>
      </c>
      <c r="C3063" s="21" t="s">
        <v>424</v>
      </c>
      <c r="D3063" s="21" t="s">
        <v>424</v>
      </c>
      <c r="E3063" s="21" t="s">
        <v>1452</v>
      </c>
      <c r="F3063" s="21" t="s">
        <v>5459</v>
      </c>
      <c r="G3063" s="21" t="s">
        <v>5460</v>
      </c>
      <c r="H3063" s="21" t="s">
        <v>22</v>
      </c>
      <c r="I3063" s="21" t="s">
        <v>23</v>
      </c>
      <c r="J3063" s="21" t="s">
        <v>299</v>
      </c>
      <c r="K3063" s="21" t="s">
        <v>300</v>
      </c>
      <c r="L3063" s="21">
        <v>10009</v>
      </c>
      <c r="M3063" s="21" t="s">
        <v>158</v>
      </c>
      <c r="N3063" s="21" t="s">
        <v>2616</v>
      </c>
      <c r="O3063" s="21" t="s">
        <v>43</v>
      </c>
      <c r="P3063" s="21" t="s">
        <v>91</v>
      </c>
      <c r="Q3063" s="21" t="s">
        <v>2617</v>
      </c>
      <c r="R3063" s="22">
        <v>146.82</v>
      </c>
    </row>
    <row r="3064" spans="1:18" x14ac:dyDescent="0.2">
      <c r="A3064" s="21">
        <v>6601</v>
      </c>
      <c r="B3064" s="21" t="s">
        <v>9823</v>
      </c>
      <c r="C3064" s="21" t="s">
        <v>11893</v>
      </c>
      <c r="D3064" s="21" t="s">
        <v>12174</v>
      </c>
      <c r="E3064" s="21" t="s">
        <v>48</v>
      </c>
      <c r="F3064" s="21" t="s">
        <v>252</v>
      </c>
      <c r="G3064" s="21" t="s">
        <v>253</v>
      </c>
      <c r="H3064" s="21" t="s">
        <v>38</v>
      </c>
      <c r="I3064" s="21" t="s">
        <v>23</v>
      </c>
      <c r="J3064" s="21" t="s">
        <v>3644</v>
      </c>
      <c r="K3064" s="21" t="s">
        <v>3106</v>
      </c>
      <c r="L3064" s="21">
        <v>20735</v>
      </c>
      <c r="M3064" s="21" t="s">
        <v>158</v>
      </c>
      <c r="N3064" s="21" t="s">
        <v>6705</v>
      </c>
      <c r="O3064" s="21" t="s">
        <v>43</v>
      </c>
      <c r="P3064" s="21" t="s">
        <v>91</v>
      </c>
      <c r="Q3064" s="21" t="s">
        <v>6706</v>
      </c>
      <c r="R3064" s="22">
        <v>146.82</v>
      </c>
    </row>
    <row r="3065" spans="1:18" x14ac:dyDescent="0.2">
      <c r="A3065" s="21">
        <v>6682</v>
      </c>
      <c r="B3065" s="21" t="s">
        <v>9870</v>
      </c>
      <c r="C3065" s="21" t="s">
        <v>11891</v>
      </c>
      <c r="D3065" s="21" t="s">
        <v>11855</v>
      </c>
      <c r="E3065" s="21" t="s">
        <v>19</v>
      </c>
      <c r="F3065" s="21" t="s">
        <v>309</v>
      </c>
      <c r="G3065" s="21" t="s">
        <v>310</v>
      </c>
      <c r="H3065" s="21" t="s">
        <v>22</v>
      </c>
      <c r="I3065" s="21" t="s">
        <v>23</v>
      </c>
      <c r="J3065" s="21" t="s">
        <v>5188</v>
      </c>
      <c r="K3065" s="21" t="s">
        <v>844</v>
      </c>
      <c r="L3065" s="21">
        <v>6450</v>
      </c>
      <c r="M3065" s="21" t="s">
        <v>158</v>
      </c>
      <c r="N3065" s="21" t="s">
        <v>7917</v>
      </c>
      <c r="O3065" s="21" t="s">
        <v>43</v>
      </c>
      <c r="P3065" s="21" t="s">
        <v>91</v>
      </c>
      <c r="Q3065" s="21" t="s">
        <v>7918</v>
      </c>
      <c r="R3065" s="22">
        <v>146.82</v>
      </c>
    </row>
    <row r="3066" spans="1:18" x14ac:dyDescent="0.2">
      <c r="A3066" s="21">
        <v>6960</v>
      </c>
      <c r="B3066" s="21" t="s">
        <v>10055</v>
      </c>
      <c r="C3066" s="21" t="s">
        <v>4460</v>
      </c>
      <c r="D3066" s="21" t="s">
        <v>4846</v>
      </c>
      <c r="E3066" s="21" t="s">
        <v>19</v>
      </c>
      <c r="F3066" s="21" t="s">
        <v>5511</v>
      </c>
      <c r="G3066" s="21" t="s">
        <v>5512</v>
      </c>
      <c r="H3066" s="21" t="s">
        <v>105</v>
      </c>
      <c r="I3066" s="21" t="s">
        <v>23</v>
      </c>
      <c r="J3066" s="21" t="s">
        <v>134</v>
      </c>
      <c r="K3066" s="21" t="s">
        <v>40</v>
      </c>
      <c r="L3066" s="21">
        <v>94110</v>
      </c>
      <c r="M3066" s="21" t="s">
        <v>41</v>
      </c>
      <c r="N3066" s="21" t="s">
        <v>630</v>
      </c>
      <c r="O3066" s="21" t="s">
        <v>43</v>
      </c>
      <c r="P3066" s="21" t="s">
        <v>91</v>
      </c>
      <c r="Q3066" s="21" t="s">
        <v>631</v>
      </c>
      <c r="R3066" s="22">
        <v>146.82</v>
      </c>
    </row>
    <row r="3067" spans="1:18" x14ac:dyDescent="0.2">
      <c r="A3067" s="21">
        <v>7015</v>
      </c>
      <c r="B3067" s="21" t="s">
        <v>10089</v>
      </c>
      <c r="C3067" s="21" t="s">
        <v>12043</v>
      </c>
      <c r="D3067" s="21" t="s">
        <v>10090</v>
      </c>
      <c r="E3067" s="21" t="s">
        <v>19</v>
      </c>
      <c r="F3067" s="21" t="s">
        <v>4988</v>
      </c>
      <c r="G3067" s="21" t="s">
        <v>4989</v>
      </c>
      <c r="H3067" s="21" t="s">
        <v>38</v>
      </c>
      <c r="I3067" s="21" t="s">
        <v>23</v>
      </c>
      <c r="J3067" s="21" t="s">
        <v>1648</v>
      </c>
      <c r="K3067" s="21" t="s">
        <v>25</v>
      </c>
      <c r="L3067" s="21">
        <v>40475</v>
      </c>
      <c r="M3067" s="21" t="s">
        <v>26</v>
      </c>
      <c r="N3067" s="21" t="s">
        <v>1811</v>
      </c>
      <c r="O3067" s="21" t="s">
        <v>43</v>
      </c>
      <c r="P3067" s="21" t="s">
        <v>77</v>
      </c>
      <c r="Q3067" s="21" t="s">
        <v>1812</v>
      </c>
      <c r="R3067" s="22">
        <v>146.76</v>
      </c>
    </row>
    <row r="3068" spans="1:18" x14ac:dyDescent="0.2">
      <c r="A3068" s="21">
        <v>65</v>
      </c>
      <c r="B3068" s="21" t="s">
        <v>324</v>
      </c>
      <c r="C3068" s="21" t="s">
        <v>325</v>
      </c>
      <c r="D3068" s="21" t="s">
        <v>326</v>
      </c>
      <c r="E3068" s="21" t="s">
        <v>48</v>
      </c>
      <c r="F3068" s="21" t="s">
        <v>327</v>
      </c>
      <c r="G3068" s="21" t="s">
        <v>328</v>
      </c>
      <c r="H3068" s="21" t="s">
        <v>22</v>
      </c>
      <c r="I3068" s="21" t="s">
        <v>23</v>
      </c>
      <c r="J3068" s="21" t="s">
        <v>39</v>
      </c>
      <c r="K3068" s="21" t="s">
        <v>40</v>
      </c>
      <c r="L3068" s="21">
        <v>90004</v>
      </c>
      <c r="M3068" s="21" t="s">
        <v>41</v>
      </c>
      <c r="N3068" s="21" t="s">
        <v>333</v>
      </c>
      <c r="O3068" s="21" t="s">
        <v>43</v>
      </c>
      <c r="P3068" s="21" t="s">
        <v>91</v>
      </c>
      <c r="Q3068" s="21" t="s">
        <v>334</v>
      </c>
      <c r="R3068" s="22">
        <v>146.72999999999999</v>
      </c>
    </row>
    <row r="3069" spans="1:18" x14ac:dyDescent="0.2">
      <c r="A3069" s="21">
        <v>2088</v>
      </c>
      <c r="B3069" s="21" t="s">
        <v>5596</v>
      </c>
      <c r="C3069" s="21" t="s">
        <v>5597</v>
      </c>
      <c r="D3069" s="21" t="s">
        <v>5598</v>
      </c>
      <c r="E3069" s="21" t="s">
        <v>48</v>
      </c>
      <c r="F3069" s="21" t="s">
        <v>94</v>
      </c>
      <c r="G3069" s="21" t="s">
        <v>95</v>
      </c>
      <c r="H3069" s="21" t="s">
        <v>22</v>
      </c>
      <c r="I3069" s="21" t="s">
        <v>23</v>
      </c>
      <c r="J3069" s="21" t="s">
        <v>299</v>
      </c>
      <c r="K3069" s="21" t="s">
        <v>300</v>
      </c>
      <c r="L3069" s="21">
        <v>10009</v>
      </c>
      <c r="M3069" s="21" t="s">
        <v>158</v>
      </c>
      <c r="N3069" s="21" t="s">
        <v>5220</v>
      </c>
      <c r="O3069" s="21" t="s">
        <v>43</v>
      </c>
      <c r="P3069" s="21" t="s">
        <v>91</v>
      </c>
      <c r="Q3069" s="21" t="s">
        <v>5221</v>
      </c>
      <c r="R3069" s="22">
        <v>146.72999999999999</v>
      </c>
    </row>
    <row r="3070" spans="1:18" x14ac:dyDescent="0.2">
      <c r="A3070" s="21">
        <v>6883</v>
      </c>
      <c r="B3070" s="21" t="s">
        <v>9995</v>
      </c>
      <c r="C3070" s="21" t="s">
        <v>11952</v>
      </c>
      <c r="D3070" s="21" t="s">
        <v>12193</v>
      </c>
      <c r="E3070" s="21" t="s">
        <v>19</v>
      </c>
      <c r="F3070" s="21" t="s">
        <v>699</v>
      </c>
      <c r="G3070" s="21" t="s">
        <v>700</v>
      </c>
      <c r="H3070" s="21" t="s">
        <v>105</v>
      </c>
      <c r="I3070" s="21" t="s">
        <v>23</v>
      </c>
      <c r="J3070" s="21" t="s">
        <v>96</v>
      </c>
      <c r="K3070" s="21" t="s">
        <v>97</v>
      </c>
      <c r="L3070" s="21">
        <v>98105</v>
      </c>
      <c r="M3070" s="21" t="s">
        <v>41</v>
      </c>
      <c r="N3070" s="21" t="s">
        <v>5250</v>
      </c>
      <c r="O3070" s="21" t="s">
        <v>43</v>
      </c>
      <c r="P3070" s="21" t="s">
        <v>57</v>
      </c>
      <c r="Q3070" s="21" t="s">
        <v>5251</v>
      </c>
      <c r="R3070" s="22">
        <v>146.72999999999999</v>
      </c>
    </row>
    <row r="3071" spans="1:18" x14ac:dyDescent="0.2">
      <c r="A3071" s="21">
        <v>9084</v>
      </c>
      <c r="B3071" s="21" t="s">
        <v>11282</v>
      </c>
      <c r="C3071" s="21" t="s">
        <v>12048</v>
      </c>
      <c r="D3071" s="21" t="s">
        <v>11913</v>
      </c>
      <c r="E3071" s="21" t="s">
        <v>206</v>
      </c>
      <c r="F3071" s="21" t="s">
        <v>6296</v>
      </c>
      <c r="G3071" s="21" t="s">
        <v>6297</v>
      </c>
      <c r="H3071" s="21" t="s">
        <v>38</v>
      </c>
      <c r="I3071" s="21" t="s">
        <v>23</v>
      </c>
      <c r="J3071" s="21" t="s">
        <v>4901</v>
      </c>
      <c r="K3071" s="21" t="s">
        <v>357</v>
      </c>
      <c r="L3071" s="21">
        <v>23434</v>
      </c>
      <c r="M3071" s="21" t="s">
        <v>26</v>
      </c>
      <c r="N3071" s="21" t="s">
        <v>5250</v>
      </c>
      <c r="O3071" s="21" t="s">
        <v>43</v>
      </c>
      <c r="P3071" s="21" t="s">
        <v>57</v>
      </c>
      <c r="Q3071" s="21" t="s">
        <v>5251</v>
      </c>
      <c r="R3071" s="22">
        <v>146.72999999999999</v>
      </c>
    </row>
    <row r="3072" spans="1:18" x14ac:dyDescent="0.2">
      <c r="A3072" s="21">
        <v>9340</v>
      </c>
      <c r="B3072" s="21" t="s">
        <v>11426</v>
      </c>
      <c r="C3072" s="21" t="s">
        <v>4743</v>
      </c>
      <c r="D3072" s="21" t="s">
        <v>680</v>
      </c>
      <c r="E3072" s="21" t="s">
        <v>19</v>
      </c>
      <c r="F3072" s="21" t="s">
        <v>3237</v>
      </c>
      <c r="G3072" s="21" t="s">
        <v>3238</v>
      </c>
      <c r="H3072" s="21" t="s">
        <v>38</v>
      </c>
      <c r="I3072" s="21" t="s">
        <v>23</v>
      </c>
      <c r="J3072" s="21" t="s">
        <v>134</v>
      </c>
      <c r="K3072" s="21" t="s">
        <v>40</v>
      </c>
      <c r="L3072" s="21">
        <v>94110</v>
      </c>
      <c r="M3072" s="21" t="s">
        <v>41</v>
      </c>
      <c r="N3072" s="21" t="s">
        <v>8467</v>
      </c>
      <c r="O3072" s="21" t="s">
        <v>43</v>
      </c>
      <c r="P3072" s="21" t="s">
        <v>91</v>
      </c>
      <c r="Q3072" s="21" t="s">
        <v>8468</v>
      </c>
      <c r="R3072" s="22">
        <v>146.72999999999999</v>
      </c>
    </row>
    <row r="3073" spans="1:18" x14ac:dyDescent="0.2">
      <c r="A3073" s="21">
        <v>7096</v>
      </c>
      <c r="B3073" s="21" t="s">
        <v>10132</v>
      </c>
      <c r="C3073" s="21" t="s">
        <v>9531</v>
      </c>
      <c r="D3073" s="21" t="s">
        <v>3627</v>
      </c>
      <c r="E3073" s="21" t="s">
        <v>206</v>
      </c>
      <c r="F3073" s="21" t="s">
        <v>2464</v>
      </c>
      <c r="G3073" s="21" t="s">
        <v>2465</v>
      </c>
      <c r="H3073" s="21" t="s">
        <v>22</v>
      </c>
      <c r="I3073" s="21" t="s">
        <v>23</v>
      </c>
      <c r="J3073" s="21" t="s">
        <v>299</v>
      </c>
      <c r="K3073" s="21" t="s">
        <v>300</v>
      </c>
      <c r="L3073" s="21">
        <v>10009</v>
      </c>
      <c r="M3073" s="21" t="s">
        <v>158</v>
      </c>
      <c r="N3073" s="21" t="s">
        <v>4416</v>
      </c>
      <c r="O3073" s="21" t="s">
        <v>43</v>
      </c>
      <c r="P3073" s="21" t="s">
        <v>74</v>
      </c>
      <c r="Q3073" s="21" t="s">
        <v>4417</v>
      </c>
      <c r="R3073" s="22">
        <v>146.68799999999999</v>
      </c>
    </row>
    <row r="3074" spans="1:18" x14ac:dyDescent="0.2">
      <c r="A3074" s="21">
        <v>9311</v>
      </c>
      <c r="B3074" s="21" t="s">
        <v>11409</v>
      </c>
      <c r="C3074" s="21" t="s">
        <v>3373</v>
      </c>
      <c r="D3074" s="21" t="s">
        <v>7954</v>
      </c>
      <c r="E3074" s="21" t="s">
        <v>48</v>
      </c>
      <c r="F3074" s="21" t="s">
        <v>6306</v>
      </c>
      <c r="G3074" s="21" t="s">
        <v>6307</v>
      </c>
      <c r="H3074" s="21" t="s">
        <v>38</v>
      </c>
      <c r="I3074" s="21" t="s">
        <v>23</v>
      </c>
      <c r="J3074" s="21" t="s">
        <v>299</v>
      </c>
      <c r="K3074" s="21" t="s">
        <v>300</v>
      </c>
      <c r="L3074" s="21">
        <v>10024</v>
      </c>
      <c r="M3074" s="21" t="s">
        <v>158</v>
      </c>
      <c r="N3074" s="21" t="s">
        <v>3148</v>
      </c>
      <c r="O3074" s="21" t="s">
        <v>43</v>
      </c>
      <c r="P3074" s="21" t="s">
        <v>74</v>
      </c>
      <c r="Q3074" s="21" t="s">
        <v>3149</v>
      </c>
      <c r="R3074" s="22">
        <v>146.68799999999999</v>
      </c>
    </row>
    <row r="3075" spans="1:18" x14ac:dyDescent="0.2">
      <c r="A3075" s="21">
        <v>8081</v>
      </c>
      <c r="B3075" s="21" t="s">
        <v>10674</v>
      </c>
      <c r="C3075" s="21" t="s">
        <v>3811</v>
      </c>
      <c r="D3075" s="21" t="s">
        <v>12058</v>
      </c>
      <c r="E3075" s="21" t="s">
        <v>48</v>
      </c>
      <c r="F3075" s="21" t="s">
        <v>1141</v>
      </c>
      <c r="G3075" s="21" t="s">
        <v>1142</v>
      </c>
      <c r="H3075" s="21" t="s">
        <v>38</v>
      </c>
      <c r="I3075" s="21" t="s">
        <v>23</v>
      </c>
      <c r="J3075" s="21" t="s">
        <v>356</v>
      </c>
      <c r="K3075" s="21" t="s">
        <v>474</v>
      </c>
      <c r="L3075" s="21">
        <v>97477</v>
      </c>
      <c r="M3075" s="21" t="s">
        <v>41</v>
      </c>
      <c r="N3075" s="21" t="s">
        <v>4102</v>
      </c>
      <c r="O3075" s="21" t="s">
        <v>43</v>
      </c>
      <c r="P3075" s="21" t="s">
        <v>44</v>
      </c>
      <c r="Q3075" s="21" t="s">
        <v>4103</v>
      </c>
      <c r="R3075" s="22">
        <v>146.54400000000001</v>
      </c>
    </row>
    <row r="3076" spans="1:18" x14ac:dyDescent="0.2">
      <c r="A3076" s="21">
        <v>7518</v>
      </c>
      <c r="B3076" s="21" t="s">
        <v>10371</v>
      </c>
      <c r="C3076" s="21" t="s">
        <v>11729</v>
      </c>
      <c r="D3076" s="21" t="s">
        <v>11834</v>
      </c>
      <c r="E3076" s="21" t="s">
        <v>19</v>
      </c>
      <c r="F3076" s="21" t="s">
        <v>2390</v>
      </c>
      <c r="G3076" s="21" t="s">
        <v>2391</v>
      </c>
      <c r="H3076" s="21" t="s">
        <v>22</v>
      </c>
      <c r="I3076" s="21" t="s">
        <v>23</v>
      </c>
      <c r="J3076" s="21" t="s">
        <v>1648</v>
      </c>
      <c r="K3076" s="21" t="s">
        <v>25</v>
      </c>
      <c r="L3076" s="21">
        <v>40475</v>
      </c>
      <c r="M3076" s="21" t="s">
        <v>26</v>
      </c>
      <c r="N3076" s="21" t="s">
        <v>3663</v>
      </c>
      <c r="O3076" s="21" t="s">
        <v>70</v>
      </c>
      <c r="P3076" s="21" t="s">
        <v>175</v>
      </c>
      <c r="Q3076" s="21" t="s">
        <v>3664</v>
      </c>
      <c r="R3076" s="22">
        <v>146.44999999999999</v>
      </c>
    </row>
    <row r="3077" spans="1:18" x14ac:dyDescent="0.2">
      <c r="A3077" s="21">
        <v>2066</v>
      </c>
      <c r="B3077" s="21" t="s">
        <v>5554</v>
      </c>
      <c r="C3077" s="21" t="s">
        <v>1888</v>
      </c>
      <c r="D3077" s="21" t="s">
        <v>11807</v>
      </c>
      <c r="E3077" s="21" t="s">
        <v>48</v>
      </c>
      <c r="F3077" s="21" t="s">
        <v>579</v>
      </c>
      <c r="G3077" s="21" t="s">
        <v>580</v>
      </c>
      <c r="H3077" s="21" t="s">
        <v>38</v>
      </c>
      <c r="I3077" s="21" t="s">
        <v>23</v>
      </c>
      <c r="J3077" s="21" t="s">
        <v>39</v>
      </c>
      <c r="K3077" s="21" t="s">
        <v>40</v>
      </c>
      <c r="L3077" s="21">
        <v>90049</v>
      </c>
      <c r="M3077" s="21" t="s">
        <v>41</v>
      </c>
      <c r="N3077" s="21" t="s">
        <v>5546</v>
      </c>
      <c r="O3077" s="21" t="s">
        <v>28</v>
      </c>
      <c r="P3077" s="21" t="s">
        <v>32</v>
      </c>
      <c r="Q3077" s="21" t="s">
        <v>5547</v>
      </c>
      <c r="R3077" s="22">
        <v>146.352</v>
      </c>
    </row>
    <row r="3078" spans="1:18" x14ac:dyDescent="0.2">
      <c r="A3078" s="21">
        <v>4593</v>
      </c>
      <c r="B3078" s="21" t="s">
        <v>8421</v>
      </c>
      <c r="C3078" s="21" t="s">
        <v>4363</v>
      </c>
      <c r="D3078" s="21" t="s">
        <v>3758</v>
      </c>
      <c r="E3078" s="21" t="s">
        <v>48</v>
      </c>
      <c r="F3078" s="21" t="s">
        <v>2849</v>
      </c>
      <c r="G3078" s="21" t="s">
        <v>2850</v>
      </c>
      <c r="H3078" s="21" t="s">
        <v>38</v>
      </c>
      <c r="I3078" s="21" t="s">
        <v>23</v>
      </c>
      <c r="J3078" s="21" t="s">
        <v>39</v>
      </c>
      <c r="K3078" s="21" t="s">
        <v>40</v>
      </c>
      <c r="L3078" s="21">
        <v>90004</v>
      </c>
      <c r="M3078" s="21" t="s">
        <v>41</v>
      </c>
      <c r="N3078" s="21" t="s">
        <v>7329</v>
      </c>
      <c r="O3078" s="21" t="s">
        <v>28</v>
      </c>
      <c r="P3078" s="21" t="s">
        <v>32</v>
      </c>
      <c r="Q3078" s="21" t="s">
        <v>7330</v>
      </c>
      <c r="R3078" s="22">
        <v>146.352</v>
      </c>
    </row>
    <row r="3079" spans="1:18" x14ac:dyDescent="0.2">
      <c r="A3079" s="21">
        <v>6604</v>
      </c>
      <c r="B3079" s="21" t="s">
        <v>9824</v>
      </c>
      <c r="C3079" s="21" t="s">
        <v>483</v>
      </c>
      <c r="D3079" s="21" t="s">
        <v>484</v>
      </c>
      <c r="E3079" s="21" t="s">
        <v>206</v>
      </c>
      <c r="F3079" s="21" t="s">
        <v>3403</v>
      </c>
      <c r="G3079" s="21" t="s">
        <v>3404</v>
      </c>
      <c r="H3079" s="21" t="s">
        <v>22</v>
      </c>
      <c r="I3079" s="21" t="s">
        <v>23</v>
      </c>
      <c r="J3079" s="21" t="s">
        <v>9825</v>
      </c>
      <c r="K3079" s="21" t="s">
        <v>516</v>
      </c>
      <c r="L3079" s="21">
        <v>80022</v>
      </c>
      <c r="M3079" s="21" t="s">
        <v>41</v>
      </c>
      <c r="N3079" s="21" t="s">
        <v>3903</v>
      </c>
      <c r="O3079" s="21" t="s">
        <v>43</v>
      </c>
      <c r="P3079" s="21" t="s">
        <v>57</v>
      </c>
      <c r="Q3079" s="21" t="s">
        <v>3904</v>
      </c>
      <c r="R3079" s="22">
        <v>146.352</v>
      </c>
    </row>
    <row r="3080" spans="1:18" x14ac:dyDescent="0.2">
      <c r="A3080" s="21">
        <v>8508</v>
      </c>
      <c r="B3080" s="21" t="s">
        <v>10936</v>
      </c>
      <c r="C3080" s="21" t="s">
        <v>11971</v>
      </c>
      <c r="D3080" s="21" t="s">
        <v>11916</v>
      </c>
      <c r="E3080" s="21" t="s">
        <v>48</v>
      </c>
      <c r="F3080" s="21" t="s">
        <v>3011</v>
      </c>
      <c r="G3080" s="21" t="s">
        <v>3012</v>
      </c>
      <c r="H3080" s="21" t="s">
        <v>105</v>
      </c>
      <c r="I3080" s="21" t="s">
        <v>23</v>
      </c>
      <c r="J3080" s="21" t="s">
        <v>924</v>
      </c>
      <c r="K3080" s="21" t="s">
        <v>107</v>
      </c>
      <c r="L3080" s="21">
        <v>75217</v>
      </c>
      <c r="M3080" s="21" t="s">
        <v>108</v>
      </c>
      <c r="N3080" s="21" t="s">
        <v>8545</v>
      </c>
      <c r="O3080" s="21" t="s">
        <v>43</v>
      </c>
      <c r="P3080" s="21" t="s">
        <v>189</v>
      </c>
      <c r="Q3080" s="21" t="s">
        <v>8546</v>
      </c>
      <c r="R3080" s="22">
        <v>146.352</v>
      </c>
    </row>
    <row r="3081" spans="1:18" x14ac:dyDescent="0.2">
      <c r="A3081" s="21">
        <v>4103</v>
      </c>
      <c r="B3081" s="21" t="s">
        <v>7976</v>
      </c>
      <c r="C3081" s="21" t="s">
        <v>1395</v>
      </c>
      <c r="D3081" s="21" t="s">
        <v>2427</v>
      </c>
      <c r="E3081" s="21" t="s">
        <v>48</v>
      </c>
      <c r="F3081" s="21" t="s">
        <v>2227</v>
      </c>
      <c r="G3081" s="21" t="s">
        <v>2228</v>
      </c>
      <c r="H3081" s="21" t="s">
        <v>22</v>
      </c>
      <c r="I3081" s="21" t="s">
        <v>23</v>
      </c>
      <c r="J3081" s="21" t="s">
        <v>202</v>
      </c>
      <c r="K3081" s="21" t="s">
        <v>107</v>
      </c>
      <c r="L3081" s="21">
        <v>77095</v>
      </c>
      <c r="M3081" s="21" t="s">
        <v>108</v>
      </c>
      <c r="N3081" s="21" t="s">
        <v>5751</v>
      </c>
      <c r="O3081" s="21" t="s">
        <v>43</v>
      </c>
      <c r="P3081" s="21" t="s">
        <v>91</v>
      </c>
      <c r="Q3081" s="21" t="s">
        <v>5752</v>
      </c>
      <c r="R3081" s="22">
        <v>146.17599999999999</v>
      </c>
    </row>
    <row r="3082" spans="1:18" x14ac:dyDescent="0.2">
      <c r="A3082" s="21">
        <v>3812</v>
      </c>
      <c r="B3082" s="21" t="s">
        <v>7704</v>
      </c>
      <c r="C3082" s="21" t="s">
        <v>12144</v>
      </c>
      <c r="D3082" s="21" t="s">
        <v>6099</v>
      </c>
      <c r="E3082" s="21" t="s">
        <v>48</v>
      </c>
      <c r="F3082" s="21" t="s">
        <v>7376</v>
      </c>
      <c r="G3082" s="21" t="s">
        <v>7377</v>
      </c>
      <c r="H3082" s="21" t="s">
        <v>38</v>
      </c>
      <c r="I3082" s="21" t="s">
        <v>23</v>
      </c>
      <c r="J3082" s="21" t="s">
        <v>7569</v>
      </c>
      <c r="K3082" s="21" t="s">
        <v>52</v>
      </c>
      <c r="L3082" s="21">
        <v>33317</v>
      </c>
      <c r="M3082" s="21" t="s">
        <v>26</v>
      </c>
      <c r="N3082" s="21" t="s">
        <v>1007</v>
      </c>
      <c r="O3082" s="21" t="s">
        <v>28</v>
      </c>
      <c r="P3082" s="21" t="s">
        <v>32</v>
      </c>
      <c r="Q3082" s="21" t="s">
        <v>1008</v>
      </c>
      <c r="R3082" s="22">
        <v>146.136</v>
      </c>
    </row>
    <row r="3083" spans="1:18" x14ac:dyDescent="0.2">
      <c r="A3083" s="21">
        <v>6834</v>
      </c>
      <c r="B3083" s="21" t="s">
        <v>9968</v>
      </c>
      <c r="C3083" s="21" t="s">
        <v>11831</v>
      </c>
      <c r="D3083" s="21" t="s">
        <v>11831</v>
      </c>
      <c r="E3083" s="21" t="s">
        <v>1452</v>
      </c>
      <c r="F3083" s="21" t="s">
        <v>2878</v>
      </c>
      <c r="G3083" s="21" t="s">
        <v>2879</v>
      </c>
      <c r="H3083" s="21" t="s">
        <v>22</v>
      </c>
      <c r="I3083" s="21" t="s">
        <v>23</v>
      </c>
      <c r="J3083" s="21" t="s">
        <v>2880</v>
      </c>
      <c r="K3083" s="21" t="s">
        <v>40</v>
      </c>
      <c r="L3083" s="21">
        <v>92704</v>
      </c>
      <c r="M3083" s="21" t="s">
        <v>41</v>
      </c>
      <c r="N3083" s="21" t="s">
        <v>4264</v>
      </c>
      <c r="O3083" s="21" t="s">
        <v>28</v>
      </c>
      <c r="P3083" s="21" t="s">
        <v>54</v>
      </c>
      <c r="Q3083" s="21" t="s">
        <v>4265</v>
      </c>
      <c r="R3083" s="22">
        <v>146.04</v>
      </c>
    </row>
    <row r="3084" spans="1:18" x14ac:dyDescent="0.2">
      <c r="A3084" s="21">
        <v>2438</v>
      </c>
      <c r="B3084" s="21" t="s">
        <v>6162</v>
      </c>
      <c r="C3084" s="21" t="s">
        <v>114</v>
      </c>
      <c r="D3084" s="21" t="s">
        <v>6163</v>
      </c>
      <c r="E3084" s="21" t="s">
        <v>19</v>
      </c>
      <c r="F3084" s="21" t="s">
        <v>6164</v>
      </c>
      <c r="G3084" s="21" t="s">
        <v>6165</v>
      </c>
      <c r="H3084" s="21" t="s">
        <v>22</v>
      </c>
      <c r="I3084" s="21" t="s">
        <v>23</v>
      </c>
      <c r="J3084" s="21" t="s">
        <v>1659</v>
      </c>
      <c r="K3084" s="21" t="s">
        <v>516</v>
      </c>
      <c r="L3084" s="21">
        <v>80027</v>
      </c>
      <c r="M3084" s="21" t="s">
        <v>41</v>
      </c>
      <c r="N3084" s="21" t="s">
        <v>6166</v>
      </c>
      <c r="O3084" s="21" t="s">
        <v>28</v>
      </c>
      <c r="P3084" s="21" t="s">
        <v>54</v>
      </c>
      <c r="Q3084" s="21" t="s">
        <v>6167</v>
      </c>
      <c r="R3084" s="22">
        <v>145.97999999999999</v>
      </c>
    </row>
    <row r="3085" spans="1:18" x14ac:dyDescent="0.2">
      <c r="A3085" s="21">
        <v>8985</v>
      </c>
      <c r="B3085" s="21" t="s">
        <v>11219</v>
      </c>
      <c r="C3085" s="21" t="s">
        <v>12195</v>
      </c>
      <c r="D3085" s="21" t="s">
        <v>11916</v>
      </c>
      <c r="E3085" s="21" t="s">
        <v>48</v>
      </c>
      <c r="F3085" s="21" t="s">
        <v>513</v>
      </c>
      <c r="G3085" s="21" t="s">
        <v>514</v>
      </c>
      <c r="H3085" s="21" t="s">
        <v>22</v>
      </c>
      <c r="I3085" s="21" t="s">
        <v>23</v>
      </c>
      <c r="J3085" s="21" t="s">
        <v>341</v>
      </c>
      <c r="K3085" s="21" t="s">
        <v>232</v>
      </c>
      <c r="L3085" s="21">
        <v>60623</v>
      </c>
      <c r="M3085" s="21" t="s">
        <v>108</v>
      </c>
      <c r="N3085" s="21" t="s">
        <v>6166</v>
      </c>
      <c r="O3085" s="21" t="s">
        <v>28</v>
      </c>
      <c r="P3085" s="21" t="s">
        <v>54</v>
      </c>
      <c r="Q3085" s="21" t="s">
        <v>6167</v>
      </c>
      <c r="R3085" s="22">
        <v>145.97999999999999</v>
      </c>
    </row>
    <row r="3086" spans="1:18" x14ac:dyDescent="0.2">
      <c r="A3086" s="21">
        <v>1369</v>
      </c>
      <c r="B3086" s="21" t="s">
        <v>4249</v>
      </c>
      <c r="C3086" s="21" t="s">
        <v>11814</v>
      </c>
      <c r="D3086" s="21" t="s">
        <v>12018</v>
      </c>
      <c r="E3086" s="21" t="s">
        <v>206</v>
      </c>
      <c r="F3086" s="21" t="s">
        <v>4250</v>
      </c>
      <c r="G3086" s="21" t="s">
        <v>4251</v>
      </c>
      <c r="H3086" s="21" t="s">
        <v>105</v>
      </c>
      <c r="I3086" s="21" t="s">
        <v>23</v>
      </c>
      <c r="J3086" s="21" t="s">
        <v>4252</v>
      </c>
      <c r="K3086" s="21" t="s">
        <v>40</v>
      </c>
      <c r="L3086" s="21">
        <v>90660</v>
      </c>
      <c r="M3086" s="21" t="s">
        <v>41</v>
      </c>
      <c r="N3086" s="21" t="s">
        <v>1288</v>
      </c>
      <c r="O3086" s="21" t="s">
        <v>28</v>
      </c>
      <c r="P3086" s="21" t="s">
        <v>64</v>
      </c>
      <c r="Q3086" s="21" t="s">
        <v>1289</v>
      </c>
      <c r="R3086" s="22">
        <v>145.9</v>
      </c>
    </row>
    <row r="3087" spans="1:18" x14ac:dyDescent="0.2">
      <c r="A3087" s="21">
        <v>5509</v>
      </c>
      <c r="B3087" s="21" t="s">
        <v>9109</v>
      </c>
      <c r="C3087" s="21" t="s">
        <v>12104</v>
      </c>
      <c r="D3087" s="21" t="s">
        <v>11775</v>
      </c>
      <c r="E3087" s="21" t="s">
        <v>48</v>
      </c>
      <c r="F3087" s="21" t="s">
        <v>906</v>
      </c>
      <c r="G3087" s="21" t="s">
        <v>907</v>
      </c>
      <c r="H3087" s="21" t="s">
        <v>22</v>
      </c>
      <c r="I3087" s="21" t="s">
        <v>23</v>
      </c>
      <c r="J3087" s="21" t="s">
        <v>134</v>
      </c>
      <c r="K3087" s="21" t="s">
        <v>40</v>
      </c>
      <c r="L3087" s="21">
        <v>94122</v>
      </c>
      <c r="M3087" s="21" t="s">
        <v>41</v>
      </c>
      <c r="N3087" s="21" t="s">
        <v>1288</v>
      </c>
      <c r="O3087" s="21" t="s">
        <v>28</v>
      </c>
      <c r="P3087" s="21" t="s">
        <v>64</v>
      </c>
      <c r="Q3087" s="21" t="s">
        <v>1289</v>
      </c>
      <c r="R3087" s="22">
        <v>145.9</v>
      </c>
    </row>
    <row r="3088" spans="1:18" x14ac:dyDescent="0.2">
      <c r="A3088" s="21">
        <v>2800</v>
      </c>
      <c r="B3088" s="21" t="s">
        <v>6671</v>
      </c>
      <c r="C3088" s="21" t="s">
        <v>1772</v>
      </c>
      <c r="D3088" s="21" t="s">
        <v>3980</v>
      </c>
      <c r="E3088" s="21" t="s">
        <v>48</v>
      </c>
      <c r="F3088" s="21" t="s">
        <v>4641</v>
      </c>
      <c r="G3088" s="21" t="s">
        <v>4642</v>
      </c>
      <c r="H3088" s="21" t="s">
        <v>22</v>
      </c>
      <c r="I3088" s="21" t="s">
        <v>23</v>
      </c>
      <c r="J3088" s="21" t="s">
        <v>5774</v>
      </c>
      <c r="K3088" s="21" t="s">
        <v>1926</v>
      </c>
      <c r="L3088" s="21">
        <v>72209</v>
      </c>
      <c r="M3088" s="21" t="s">
        <v>26</v>
      </c>
      <c r="N3088" s="21" t="s">
        <v>3122</v>
      </c>
      <c r="O3088" s="21" t="s">
        <v>43</v>
      </c>
      <c r="P3088" s="21" t="s">
        <v>74</v>
      </c>
      <c r="Q3088" s="21" t="s">
        <v>3123</v>
      </c>
      <c r="R3088" s="22">
        <v>145.85</v>
      </c>
    </row>
    <row r="3089" spans="1:18" x14ac:dyDescent="0.2">
      <c r="A3089" s="21">
        <v>4646</v>
      </c>
      <c r="B3089" s="21" t="s">
        <v>8461</v>
      </c>
      <c r="C3089" s="21" t="s">
        <v>11977</v>
      </c>
      <c r="D3089" s="21" t="s">
        <v>6469</v>
      </c>
      <c r="E3089" s="21" t="s">
        <v>48</v>
      </c>
      <c r="F3089" s="21" t="s">
        <v>5965</v>
      </c>
      <c r="G3089" s="21" t="s">
        <v>5966</v>
      </c>
      <c r="H3089" s="21" t="s">
        <v>105</v>
      </c>
      <c r="I3089" s="21" t="s">
        <v>23</v>
      </c>
      <c r="J3089" s="21" t="s">
        <v>299</v>
      </c>
      <c r="K3089" s="21" t="s">
        <v>300</v>
      </c>
      <c r="L3089" s="21">
        <v>10011</v>
      </c>
      <c r="M3089" s="21" t="s">
        <v>158</v>
      </c>
      <c r="N3089" s="21" t="s">
        <v>1786</v>
      </c>
      <c r="O3089" s="21" t="s">
        <v>28</v>
      </c>
      <c r="P3089" s="21" t="s">
        <v>32</v>
      </c>
      <c r="Q3089" s="21" t="s">
        <v>1787</v>
      </c>
      <c r="R3089" s="22">
        <v>145.76400000000001</v>
      </c>
    </row>
    <row r="3090" spans="1:18" x14ac:dyDescent="0.2">
      <c r="A3090" s="21">
        <v>7171</v>
      </c>
      <c r="B3090" s="21" t="s">
        <v>10174</v>
      </c>
      <c r="C3090" s="21" t="s">
        <v>11839</v>
      </c>
      <c r="D3090" s="21" t="s">
        <v>3103</v>
      </c>
      <c r="E3090" s="21" t="s">
        <v>48</v>
      </c>
      <c r="F3090" s="21" t="s">
        <v>2856</v>
      </c>
      <c r="G3090" s="21" t="s">
        <v>2857</v>
      </c>
      <c r="H3090" s="21" t="s">
        <v>22</v>
      </c>
      <c r="I3090" s="21" t="s">
        <v>23</v>
      </c>
      <c r="J3090" s="21" t="s">
        <v>299</v>
      </c>
      <c r="K3090" s="21" t="s">
        <v>300</v>
      </c>
      <c r="L3090" s="21">
        <v>10009</v>
      </c>
      <c r="M3090" s="21" t="s">
        <v>158</v>
      </c>
      <c r="N3090" s="21" t="s">
        <v>1744</v>
      </c>
      <c r="O3090" s="21" t="s">
        <v>28</v>
      </c>
      <c r="P3090" s="21" t="s">
        <v>32</v>
      </c>
      <c r="Q3090" s="21" t="s">
        <v>1745</v>
      </c>
      <c r="R3090" s="22">
        <v>145.76400000000001</v>
      </c>
    </row>
    <row r="3091" spans="1:18" x14ac:dyDescent="0.2">
      <c r="A3091" s="21">
        <v>7995</v>
      </c>
      <c r="B3091" s="21" t="s">
        <v>10631</v>
      </c>
      <c r="C3091" s="21" t="s">
        <v>2952</v>
      </c>
      <c r="D3091" s="21" t="s">
        <v>807</v>
      </c>
      <c r="E3091" s="21" t="s">
        <v>19</v>
      </c>
      <c r="F3091" s="21" t="s">
        <v>4873</v>
      </c>
      <c r="G3091" s="21" t="s">
        <v>4874</v>
      </c>
      <c r="H3091" s="21" t="s">
        <v>22</v>
      </c>
      <c r="I3091" s="21" t="s">
        <v>23</v>
      </c>
      <c r="J3091" s="21" t="s">
        <v>515</v>
      </c>
      <c r="K3091" s="21" t="s">
        <v>516</v>
      </c>
      <c r="L3091" s="21">
        <v>80013</v>
      </c>
      <c r="M3091" s="21" t="s">
        <v>41</v>
      </c>
      <c r="N3091" s="21" t="s">
        <v>1418</v>
      </c>
      <c r="O3091" s="21" t="s">
        <v>28</v>
      </c>
      <c r="P3091" s="21" t="s">
        <v>29</v>
      </c>
      <c r="Q3091" s="21" t="s">
        <v>1419</v>
      </c>
      <c r="R3091" s="22">
        <v>145.76400000000001</v>
      </c>
    </row>
    <row r="3092" spans="1:18" x14ac:dyDescent="0.2">
      <c r="A3092" s="21">
        <v>1933</v>
      </c>
      <c r="B3092" s="21" t="s">
        <v>5394</v>
      </c>
      <c r="C3092" s="21" t="s">
        <v>12099</v>
      </c>
      <c r="D3092" s="21" t="s">
        <v>12100</v>
      </c>
      <c r="E3092" s="21" t="s">
        <v>19</v>
      </c>
      <c r="F3092" s="21" t="s">
        <v>2602</v>
      </c>
      <c r="G3092" s="21" t="s">
        <v>2603</v>
      </c>
      <c r="H3092" s="21" t="s">
        <v>22</v>
      </c>
      <c r="I3092" s="21" t="s">
        <v>23</v>
      </c>
      <c r="J3092" s="21" t="s">
        <v>4814</v>
      </c>
      <c r="K3092" s="21" t="s">
        <v>832</v>
      </c>
      <c r="L3092" s="21">
        <v>70506</v>
      </c>
      <c r="M3092" s="21" t="s">
        <v>26</v>
      </c>
      <c r="N3092" s="21" t="s">
        <v>5395</v>
      </c>
      <c r="O3092" s="21" t="s">
        <v>28</v>
      </c>
      <c r="P3092" s="21" t="s">
        <v>29</v>
      </c>
      <c r="Q3092" s="21" t="s">
        <v>5396</v>
      </c>
      <c r="R3092" s="22">
        <v>145.74</v>
      </c>
    </row>
    <row r="3093" spans="1:18" x14ac:dyDescent="0.2">
      <c r="A3093" s="21">
        <v>1360</v>
      </c>
      <c r="B3093" s="21" t="s">
        <v>4229</v>
      </c>
      <c r="C3093" s="21" t="s">
        <v>2817</v>
      </c>
      <c r="D3093" s="21" t="s">
        <v>12017</v>
      </c>
      <c r="E3093" s="21" t="s">
        <v>19</v>
      </c>
      <c r="F3093" s="21" t="s">
        <v>4230</v>
      </c>
      <c r="G3093" s="21" t="s">
        <v>4231</v>
      </c>
      <c r="H3093" s="21" t="s">
        <v>22</v>
      </c>
      <c r="I3093" s="21" t="s">
        <v>23</v>
      </c>
      <c r="J3093" s="21" t="s">
        <v>39</v>
      </c>
      <c r="K3093" s="21" t="s">
        <v>40</v>
      </c>
      <c r="L3093" s="21">
        <v>90049</v>
      </c>
      <c r="M3093" s="21" t="s">
        <v>41</v>
      </c>
      <c r="N3093" s="21" t="s">
        <v>4232</v>
      </c>
      <c r="O3093" s="21" t="s">
        <v>28</v>
      </c>
      <c r="P3093" s="21" t="s">
        <v>32</v>
      </c>
      <c r="Q3093" s="21" t="s">
        <v>4233</v>
      </c>
      <c r="R3093" s="22">
        <v>145.56800000000001</v>
      </c>
    </row>
    <row r="3094" spans="1:18" x14ac:dyDescent="0.2">
      <c r="A3094" s="21">
        <v>3931</v>
      </c>
      <c r="B3094" s="21" t="s">
        <v>7825</v>
      </c>
      <c r="C3094" s="21" t="s">
        <v>4929</v>
      </c>
      <c r="D3094" s="21" t="s">
        <v>2848</v>
      </c>
      <c r="E3094" s="21" t="s">
        <v>206</v>
      </c>
      <c r="F3094" s="21" t="s">
        <v>3428</v>
      </c>
      <c r="G3094" s="21" t="s">
        <v>3429</v>
      </c>
      <c r="H3094" s="21" t="s">
        <v>22</v>
      </c>
      <c r="I3094" s="21" t="s">
        <v>23</v>
      </c>
      <c r="J3094" s="21" t="s">
        <v>1466</v>
      </c>
      <c r="K3094" s="21" t="s">
        <v>107</v>
      </c>
      <c r="L3094" s="21">
        <v>78550</v>
      </c>
      <c r="M3094" s="21" t="s">
        <v>108</v>
      </c>
      <c r="N3094" s="21" t="s">
        <v>4769</v>
      </c>
      <c r="O3094" s="21" t="s">
        <v>43</v>
      </c>
      <c r="P3094" s="21" t="s">
        <v>67</v>
      </c>
      <c r="Q3094" s="21" t="s">
        <v>4770</v>
      </c>
      <c r="R3094" s="22">
        <v>145.54400000000001</v>
      </c>
    </row>
    <row r="3095" spans="1:18" x14ac:dyDescent="0.2">
      <c r="A3095" s="21">
        <v>8655</v>
      </c>
      <c r="B3095" s="21" t="s">
        <v>11024</v>
      </c>
      <c r="C3095" s="21" t="s">
        <v>1010</v>
      </c>
      <c r="D3095" s="21" t="s">
        <v>1010</v>
      </c>
      <c r="E3095" s="21" t="s">
        <v>1452</v>
      </c>
      <c r="F3095" s="21" t="s">
        <v>2464</v>
      </c>
      <c r="G3095" s="21" t="s">
        <v>2465</v>
      </c>
      <c r="H3095" s="21" t="s">
        <v>22</v>
      </c>
      <c r="I3095" s="21" t="s">
        <v>23</v>
      </c>
      <c r="J3095" s="21" t="s">
        <v>96</v>
      </c>
      <c r="K3095" s="21" t="s">
        <v>97</v>
      </c>
      <c r="L3095" s="21">
        <v>98103</v>
      </c>
      <c r="M3095" s="21" t="s">
        <v>41</v>
      </c>
      <c r="N3095" s="21" t="s">
        <v>7238</v>
      </c>
      <c r="O3095" s="21" t="s">
        <v>70</v>
      </c>
      <c r="P3095" s="21" t="s">
        <v>175</v>
      </c>
      <c r="Q3095" s="21" t="s">
        <v>7239</v>
      </c>
      <c r="R3095" s="22">
        <v>144.96</v>
      </c>
    </row>
    <row r="3096" spans="1:18" x14ac:dyDescent="0.2">
      <c r="A3096" s="21">
        <v>2000</v>
      </c>
      <c r="B3096" s="21" t="s">
        <v>5481</v>
      </c>
      <c r="C3096" s="21" t="s">
        <v>12039</v>
      </c>
      <c r="D3096" s="21" t="s">
        <v>12103</v>
      </c>
      <c r="E3096" s="21" t="s">
        <v>206</v>
      </c>
      <c r="F3096" s="21" t="s">
        <v>5169</v>
      </c>
      <c r="G3096" s="21" t="s">
        <v>5170</v>
      </c>
      <c r="H3096" s="21" t="s">
        <v>38</v>
      </c>
      <c r="I3096" s="21" t="s">
        <v>23</v>
      </c>
      <c r="J3096" s="21" t="s">
        <v>5482</v>
      </c>
      <c r="K3096" s="21" t="s">
        <v>357</v>
      </c>
      <c r="L3096" s="21">
        <v>23320</v>
      </c>
      <c r="M3096" s="21" t="s">
        <v>26</v>
      </c>
      <c r="N3096" s="21" t="s">
        <v>5078</v>
      </c>
      <c r="O3096" s="21" t="s">
        <v>70</v>
      </c>
      <c r="P3096" s="21" t="s">
        <v>71</v>
      </c>
      <c r="Q3096" s="21" t="s">
        <v>5079</v>
      </c>
      <c r="R3096" s="22">
        <v>144.94999999999999</v>
      </c>
    </row>
    <row r="3097" spans="1:18" x14ac:dyDescent="0.2">
      <c r="A3097" s="21">
        <v>2933</v>
      </c>
      <c r="B3097" s="21" t="s">
        <v>6834</v>
      </c>
      <c r="C3097" s="21" t="s">
        <v>12122</v>
      </c>
      <c r="D3097" s="21" t="s">
        <v>12122</v>
      </c>
      <c r="E3097" s="21" t="s">
        <v>1452</v>
      </c>
      <c r="F3097" s="21" t="s">
        <v>6286</v>
      </c>
      <c r="G3097" s="21" t="s">
        <v>6287</v>
      </c>
      <c r="H3097" s="21" t="s">
        <v>22</v>
      </c>
      <c r="I3097" s="21" t="s">
        <v>23</v>
      </c>
      <c r="J3097" s="21" t="s">
        <v>134</v>
      </c>
      <c r="K3097" s="21" t="s">
        <v>40</v>
      </c>
      <c r="L3097" s="21">
        <v>94109</v>
      </c>
      <c r="M3097" s="21" t="s">
        <v>41</v>
      </c>
      <c r="N3097" s="21" t="s">
        <v>1440</v>
      </c>
      <c r="O3097" s="21" t="s">
        <v>28</v>
      </c>
      <c r="P3097" s="21" t="s">
        <v>32</v>
      </c>
      <c r="Q3097" s="21" t="s">
        <v>1441</v>
      </c>
      <c r="R3097" s="22">
        <v>144.78399999999999</v>
      </c>
    </row>
    <row r="3098" spans="1:18" x14ac:dyDescent="0.2">
      <c r="A3098" s="21">
        <v>9459</v>
      </c>
      <c r="B3098" s="21" t="s">
        <v>11506</v>
      </c>
      <c r="C3098" s="21" t="s">
        <v>12224</v>
      </c>
      <c r="D3098" s="21" t="s">
        <v>8652</v>
      </c>
      <c r="E3098" s="21" t="s">
        <v>48</v>
      </c>
      <c r="F3098" s="21" t="s">
        <v>801</v>
      </c>
      <c r="G3098" s="21" t="s">
        <v>802</v>
      </c>
      <c r="H3098" s="21" t="s">
        <v>22</v>
      </c>
      <c r="I3098" s="21" t="s">
        <v>23</v>
      </c>
      <c r="J3098" s="21" t="s">
        <v>134</v>
      </c>
      <c r="K3098" s="21" t="s">
        <v>40</v>
      </c>
      <c r="L3098" s="21">
        <v>94122</v>
      </c>
      <c r="M3098" s="21" t="s">
        <v>41</v>
      </c>
      <c r="N3098" s="21" t="s">
        <v>1261</v>
      </c>
      <c r="O3098" s="21" t="s">
        <v>43</v>
      </c>
      <c r="P3098" s="21" t="s">
        <v>67</v>
      </c>
      <c r="Q3098" s="21" t="s">
        <v>1262</v>
      </c>
      <c r="R3098" s="22">
        <v>144.6</v>
      </c>
    </row>
    <row r="3099" spans="1:18" x14ac:dyDescent="0.2">
      <c r="A3099" s="21">
        <v>5172</v>
      </c>
      <c r="B3099" s="21" t="s">
        <v>8846</v>
      </c>
      <c r="C3099" s="21" t="s">
        <v>4155</v>
      </c>
      <c r="D3099" s="21" t="s">
        <v>2051</v>
      </c>
      <c r="E3099" s="21" t="s">
        <v>19</v>
      </c>
      <c r="F3099" s="21" t="s">
        <v>1516</v>
      </c>
      <c r="G3099" s="21" t="s">
        <v>1517</v>
      </c>
      <c r="H3099" s="21" t="s">
        <v>38</v>
      </c>
      <c r="I3099" s="21" t="s">
        <v>23</v>
      </c>
      <c r="J3099" s="21" t="s">
        <v>994</v>
      </c>
      <c r="K3099" s="21" t="s">
        <v>266</v>
      </c>
      <c r="L3099" s="21">
        <v>48205</v>
      </c>
      <c r="M3099" s="21" t="s">
        <v>108</v>
      </c>
      <c r="N3099" s="21" t="s">
        <v>3062</v>
      </c>
      <c r="O3099" s="21" t="s">
        <v>43</v>
      </c>
      <c r="P3099" s="21" t="s">
        <v>91</v>
      </c>
      <c r="Q3099" s="21" t="s">
        <v>3063</v>
      </c>
      <c r="R3099" s="22">
        <v>144.12</v>
      </c>
    </row>
    <row r="3100" spans="1:18" x14ac:dyDescent="0.2">
      <c r="A3100" s="21">
        <v>6317</v>
      </c>
      <c r="B3100" s="21" t="s">
        <v>9661</v>
      </c>
      <c r="C3100" s="21" t="s">
        <v>828</v>
      </c>
      <c r="D3100" s="21" t="s">
        <v>4515</v>
      </c>
      <c r="E3100" s="21" t="s">
        <v>48</v>
      </c>
      <c r="F3100" s="21" t="s">
        <v>2305</v>
      </c>
      <c r="G3100" s="21" t="s">
        <v>2306</v>
      </c>
      <c r="H3100" s="21" t="s">
        <v>38</v>
      </c>
      <c r="I3100" s="21" t="s">
        <v>23</v>
      </c>
      <c r="J3100" s="21" t="s">
        <v>370</v>
      </c>
      <c r="K3100" s="21" t="s">
        <v>266</v>
      </c>
      <c r="L3100" s="21">
        <v>49201</v>
      </c>
      <c r="M3100" s="21" t="s">
        <v>108</v>
      </c>
      <c r="N3100" s="21" t="s">
        <v>6542</v>
      </c>
      <c r="O3100" s="21" t="s">
        <v>43</v>
      </c>
      <c r="P3100" s="21" t="s">
        <v>91</v>
      </c>
      <c r="Q3100" s="21" t="s">
        <v>6543</v>
      </c>
      <c r="R3100" s="22">
        <v>144.12</v>
      </c>
    </row>
    <row r="3101" spans="1:18" x14ac:dyDescent="0.2">
      <c r="A3101" s="21">
        <v>7125</v>
      </c>
      <c r="B3101" s="21" t="s">
        <v>10147</v>
      </c>
      <c r="C3101" s="21" t="s">
        <v>11787</v>
      </c>
      <c r="D3101" s="21" t="s">
        <v>991</v>
      </c>
      <c r="E3101" s="21" t="s">
        <v>48</v>
      </c>
      <c r="F3101" s="21" t="s">
        <v>8575</v>
      </c>
      <c r="G3101" s="21" t="s">
        <v>8576</v>
      </c>
      <c r="H3101" s="21" t="s">
        <v>38</v>
      </c>
      <c r="I3101" s="21" t="s">
        <v>23</v>
      </c>
      <c r="J3101" s="21" t="s">
        <v>299</v>
      </c>
      <c r="K3101" s="21" t="s">
        <v>300</v>
      </c>
      <c r="L3101" s="21">
        <v>10035</v>
      </c>
      <c r="M3101" s="21" t="s">
        <v>158</v>
      </c>
      <c r="N3101" s="21" t="s">
        <v>6542</v>
      </c>
      <c r="O3101" s="21" t="s">
        <v>43</v>
      </c>
      <c r="P3101" s="21" t="s">
        <v>91</v>
      </c>
      <c r="Q3101" s="21" t="s">
        <v>6543</v>
      </c>
      <c r="R3101" s="22">
        <v>144.12</v>
      </c>
    </row>
    <row r="3102" spans="1:18" x14ac:dyDescent="0.2">
      <c r="A3102" s="21">
        <v>600</v>
      </c>
      <c r="B3102" s="21" t="s">
        <v>2256</v>
      </c>
      <c r="C3102" s="21" t="s">
        <v>855</v>
      </c>
      <c r="D3102" s="21" t="s">
        <v>2257</v>
      </c>
      <c r="E3102" s="21" t="s">
        <v>48</v>
      </c>
      <c r="F3102" s="21" t="s">
        <v>2258</v>
      </c>
      <c r="G3102" s="21" t="s">
        <v>2259</v>
      </c>
      <c r="H3102" s="21" t="s">
        <v>22</v>
      </c>
      <c r="I3102" s="21" t="s">
        <v>23</v>
      </c>
      <c r="J3102" s="21" t="s">
        <v>156</v>
      </c>
      <c r="K3102" s="21" t="s">
        <v>157</v>
      </c>
      <c r="L3102" s="21">
        <v>19120</v>
      </c>
      <c r="M3102" s="21" t="s">
        <v>158</v>
      </c>
      <c r="N3102" s="21" t="s">
        <v>2260</v>
      </c>
      <c r="O3102" s="21" t="s">
        <v>70</v>
      </c>
      <c r="P3102" s="21" t="s">
        <v>71</v>
      </c>
      <c r="Q3102" s="21" t="s">
        <v>2261</v>
      </c>
      <c r="R3102" s="22">
        <v>143.982</v>
      </c>
    </row>
    <row r="3103" spans="1:18" x14ac:dyDescent="0.2">
      <c r="A3103" s="21">
        <v>171</v>
      </c>
      <c r="B3103" s="21" t="s">
        <v>761</v>
      </c>
      <c r="C3103" s="21" t="s">
        <v>11769</v>
      </c>
      <c r="D3103" s="21" t="s">
        <v>11770</v>
      </c>
      <c r="E3103" s="21" t="s">
        <v>48</v>
      </c>
      <c r="F3103" s="21" t="s">
        <v>762</v>
      </c>
      <c r="G3103" s="21" t="s">
        <v>763</v>
      </c>
      <c r="H3103" s="21" t="s">
        <v>22</v>
      </c>
      <c r="I3103" s="21" t="s">
        <v>23</v>
      </c>
      <c r="J3103" s="21" t="s">
        <v>764</v>
      </c>
      <c r="K3103" s="21" t="s">
        <v>107</v>
      </c>
      <c r="L3103" s="21">
        <v>78207</v>
      </c>
      <c r="M3103" s="21" t="s">
        <v>108</v>
      </c>
      <c r="N3103" s="21" t="s">
        <v>778</v>
      </c>
      <c r="O3103" s="21" t="s">
        <v>70</v>
      </c>
      <c r="P3103" s="21" t="s">
        <v>71</v>
      </c>
      <c r="Q3103" s="21" t="s">
        <v>779</v>
      </c>
      <c r="R3103" s="22">
        <v>143.976</v>
      </c>
    </row>
    <row r="3104" spans="1:18" x14ac:dyDescent="0.2">
      <c r="A3104" s="21">
        <v>6706</v>
      </c>
      <c r="B3104" s="21" t="s">
        <v>9887</v>
      </c>
      <c r="C3104" s="21" t="s">
        <v>4736</v>
      </c>
      <c r="D3104" s="21" t="s">
        <v>9888</v>
      </c>
      <c r="E3104" s="21" t="s">
        <v>48</v>
      </c>
      <c r="F3104" s="21" t="s">
        <v>3694</v>
      </c>
      <c r="G3104" s="21" t="s">
        <v>3695</v>
      </c>
      <c r="H3104" s="21" t="s">
        <v>22</v>
      </c>
      <c r="I3104" s="21" t="s">
        <v>23</v>
      </c>
      <c r="J3104" s="21" t="s">
        <v>1317</v>
      </c>
      <c r="K3104" s="21" t="s">
        <v>40</v>
      </c>
      <c r="L3104" s="21">
        <v>90805</v>
      </c>
      <c r="M3104" s="21" t="s">
        <v>41</v>
      </c>
      <c r="N3104" s="21" t="s">
        <v>778</v>
      </c>
      <c r="O3104" s="21" t="s">
        <v>70</v>
      </c>
      <c r="P3104" s="21" t="s">
        <v>71</v>
      </c>
      <c r="Q3104" s="21" t="s">
        <v>779</v>
      </c>
      <c r="R3104" s="22">
        <v>143.976</v>
      </c>
    </row>
    <row r="3105" spans="1:18" x14ac:dyDescent="0.2">
      <c r="A3105" s="21">
        <v>789</v>
      </c>
      <c r="B3105" s="21" t="s">
        <v>2804</v>
      </c>
      <c r="C3105" s="21" t="s">
        <v>1379</v>
      </c>
      <c r="D3105" s="21" t="s">
        <v>2805</v>
      </c>
      <c r="E3105" s="21" t="s">
        <v>48</v>
      </c>
      <c r="F3105" s="21" t="s">
        <v>1889</v>
      </c>
      <c r="G3105" s="21" t="s">
        <v>1890</v>
      </c>
      <c r="H3105" s="21" t="s">
        <v>22</v>
      </c>
      <c r="I3105" s="21" t="s">
        <v>23</v>
      </c>
      <c r="J3105" s="21" t="s">
        <v>1648</v>
      </c>
      <c r="K3105" s="21" t="s">
        <v>357</v>
      </c>
      <c r="L3105" s="21">
        <v>23223</v>
      </c>
      <c r="M3105" s="21" t="s">
        <v>26</v>
      </c>
      <c r="N3105" s="21" t="s">
        <v>1683</v>
      </c>
      <c r="O3105" s="21" t="s">
        <v>43</v>
      </c>
      <c r="P3105" s="21" t="s">
        <v>74</v>
      </c>
      <c r="Q3105" s="21" t="s">
        <v>1684</v>
      </c>
      <c r="R3105" s="22">
        <v>143.96</v>
      </c>
    </row>
    <row r="3106" spans="1:18" x14ac:dyDescent="0.2">
      <c r="A3106" s="21">
        <v>7173</v>
      </c>
      <c r="B3106" s="21" t="s">
        <v>10176</v>
      </c>
      <c r="C3106" s="21" t="s">
        <v>5232</v>
      </c>
      <c r="D3106" s="21" t="s">
        <v>7333</v>
      </c>
      <c r="E3106" s="21" t="s">
        <v>48</v>
      </c>
      <c r="F3106" s="21" t="s">
        <v>928</v>
      </c>
      <c r="G3106" s="21" t="s">
        <v>929</v>
      </c>
      <c r="H3106" s="21" t="s">
        <v>38</v>
      </c>
      <c r="I3106" s="21" t="s">
        <v>23</v>
      </c>
      <c r="J3106" s="21" t="s">
        <v>202</v>
      </c>
      <c r="K3106" s="21" t="s">
        <v>107</v>
      </c>
      <c r="L3106" s="21">
        <v>77070</v>
      </c>
      <c r="M3106" s="21" t="s">
        <v>108</v>
      </c>
      <c r="N3106" s="21" t="s">
        <v>1589</v>
      </c>
      <c r="O3106" s="21" t="s">
        <v>70</v>
      </c>
      <c r="P3106" s="21" t="s">
        <v>175</v>
      </c>
      <c r="Q3106" s="21" t="s">
        <v>1590</v>
      </c>
      <c r="R3106" s="22">
        <v>143.96</v>
      </c>
    </row>
    <row r="3107" spans="1:18" x14ac:dyDescent="0.2">
      <c r="A3107" s="21">
        <v>2543</v>
      </c>
      <c r="B3107" s="21" t="s">
        <v>6308</v>
      </c>
      <c r="C3107" s="21" t="s">
        <v>2817</v>
      </c>
      <c r="D3107" s="21" t="s">
        <v>12017</v>
      </c>
      <c r="E3107" s="21" t="s">
        <v>19</v>
      </c>
      <c r="F3107" s="21" t="s">
        <v>6309</v>
      </c>
      <c r="G3107" s="21" t="s">
        <v>6310</v>
      </c>
      <c r="H3107" s="21" t="s">
        <v>38</v>
      </c>
      <c r="I3107" s="21" t="s">
        <v>23</v>
      </c>
      <c r="J3107" s="21" t="s">
        <v>156</v>
      </c>
      <c r="K3107" s="21" t="s">
        <v>157</v>
      </c>
      <c r="L3107" s="21">
        <v>19134</v>
      </c>
      <c r="M3107" s="21" t="s">
        <v>158</v>
      </c>
      <c r="N3107" s="21" t="s">
        <v>3610</v>
      </c>
      <c r="O3107" s="21" t="s">
        <v>43</v>
      </c>
      <c r="P3107" s="21" t="s">
        <v>77</v>
      </c>
      <c r="Q3107" s="21" t="s">
        <v>3611</v>
      </c>
      <c r="R3107" s="22">
        <v>143.952</v>
      </c>
    </row>
    <row r="3108" spans="1:18" x14ac:dyDescent="0.2">
      <c r="A3108" s="21">
        <v>9081</v>
      </c>
      <c r="B3108" s="21" t="s">
        <v>11280</v>
      </c>
      <c r="C3108" s="21" t="s">
        <v>11856</v>
      </c>
      <c r="D3108" s="21" t="s">
        <v>3886</v>
      </c>
      <c r="E3108" s="21" t="s">
        <v>19</v>
      </c>
      <c r="F3108" s="21" t="s">
        <v>1692</v>
      </c>
      <c r="G3108" s="21" t="s">
        <v>1693</v>
      </c>
      <c r="H3108" s="21" t="s">
        <v>38</v>
      </c>
      <c r="I3108" s="21" t="s">
        <v>23</v>
      </c>
      <c r="J3108" s="21" t="s">
        <v>2880</v>
      </c>
      <c r="K3108" s="21" t="s">
        <v>40</v>
      </c>
      <c r="L3108" s="21">
        <v>92704</v>
      </c>
      <c r="M3108" s="21" t="s">
        <v>41</v>
      </c>
      <c r="N3108" s="21" t="s">
        <v>4394</v>
      </c>
      <c r="O3108" s="21" t="s">
        <v>70</v>
      </c>
      <c r="P3108" s="21" t="s">
        <v>71</v>
      </c>
      <c r="Q3108" s="21" t="s">
        <v>4395</v>
      </c>
      <c r="R3108" s="22">
        <v>143.952</v>
      </c>
    </row>
    <row r="3109" spans="1:18" x14ac:dyDescent="0.2">
      <c r="A3109" s="21">
        <v>8912</v>
      </c>
      <c r="B3109" s="21" t="s">
        <v>11174</v>
      </c>
      <c r="C3109" s="21" t="s">
        <v>11887</v>
      </c>
      <c r="D3109" s="21" t="s">
        <v>12152</v>
      </c>
      <c r="E3109" s="21" t="s">
        <v>48</v>
      </c>
      <c r="F3109" s="21" t="s">
        <v>2317</v>
      </c>
      <c r="G3109" s="21" t="s">
        <v>2318</v>
      </c>
      <c r="H3109" s="21" t="s">
        <v>22</v>
      </c>
      <c r="I3109" s="21" t="s">
        <v>23</v>
      </c>
      <c r="J3109" s="21" t="s">
        <v>6960</v>
      </c>
      <c r="K3109" s="21" t="s">
        <v>378</v>
      </c>
      <c r="L3109" s="21">
        <v>37421</v>
      </c>
      <c r="M3109" s="21" t="s">
        <v>26</v>
      </c>
      <c r="N3109" s="21" t="s">
        <v>9597</v>
      </c>
      <c r="O3109" s="21" t="s">
        <v>70</v>
      </c>
      <c r="P3109" s="21" t="s">
        <v>71</v>
      </c>
      <c r="Q3109" s="21" t="s">
        <v>9598</v>
      </c>
      <c r="R3109" s="22">
        <v>143.928</v>
      </c>
    </row>
    <row r="3110" spans="1:18" x14ac:dyDescent="0.2">
      <c r="A3110" s="21">
        <v>5351</v>
      </c>
      <c r="B3110" s="21" t="s">
        <v>8971</v>
      </c>
      <c r="C3110" s="21" t="s">
        <v>11729</v>
      </c>
      <c r="D3110" s="21" t="s">
        <v>6866</v>
      </c>
      <c r="E3110" s="21" t="s">
        <v>48</v>
      </c>
      <c r="F3110" s="21" t="s">
        <v>272</v>
      </c>
      <c r="G3110" s="21" t="s">
        <v>273</v>
      </c>
      <c r="H3110" s="21" t="s">
        <v>22</v>
      </c>
      <c r="I3110" s="21" t="s">
        <v>23</v>
      </c>
      <c r="J3110" s="21" t="s">
        <v>1818</v>
      </c>
      <c r="K3110" s="21" t="s">
        <v>232</v>
      </c>
      <c r="L3110" s="21">
        <v>60068</v>
      </c>
      <c r="M3110" s="21" t="s">
        <v>108</v>
      </c>
      <c r="N3110" s="21" t="s">
        <v>3004</v>
      </c>
      <c r="O3110" s="21" t="s">
        <v>43</v>
      </c>
      <c r="P3110" s="21" t="s">
        <v>91</v>
      </c>
      <c r="Q3110" s="21" t="s">
        <v>3005</v>
      </c>
      <c r="R3110" s="22">
        <v>143.85599999999999</v>
      </c>
    </row>
    <row r="3111" spans="1:18" x14ac:dyDescent="0.2">
      <c r="A3111" s="21">
        <v>6267</v>
      </c>
      <c r="B3111" s="21" t="s">
        <v>9625</v>
      </c>
      <c r="C3111" s="21" t="s">
        <v>12203</v>
      </c>
      <c r="D3111" s="21" t="s">
        <v>12146</v>
      </c>
      <c r="E3111" s="21" t="s">
        <v>48</v>
      </c>
      <c r="F3111" s="21" t="s">
        <v>2340</v>
      </c>
      <c r="G3111" s="21" t="s">
        <v>2341</v>
      </c>
      <c r="H3111" s="21" t="s">
        <v>22</v>
      </c>
      <c r="I3111" s="21" t="s">
        <v>23</v>
      </c>
      <c r="J3111" s="21" t="s">
        <v>6336</v>
      </c>
      <c r="K3111" s="21" t="s">
        <v>378</v>
      </c>
      <c r="L3111" s="21">
        <v>37211</v>
      </c>
      <c r="M3111" s="21" t="s">
        <v>26</v>
      </c>
      <c r="N3111" s="21" t="s">
        <v>3004</v>
      </c>
      <c r="O3111" s="21" t="s">
        <v>43</v>
      </c>
      <c r="P3111" s="21" t="s">
        <v>91</v>
      </c>
      <c r="Q3111" s="21" t="s">
        <v>3005</v>
      </c>
      <c r="R3111" s="22">
        <v>143.85599999999999</v>
      </c>
    </row>
    <row r="3112" spans="1:18" x14ac:dyDescent="0.2">
      <c r="A3112" s="21">
        <v>915</v>
      </c>
      <c r="B3112" s="21" t="s">
        <v>3176</v>
      </c>
      <c r="C3112" s="21" t="s">
        <v>1970</v>
      </c>
      <c r="D3112" s="21" t="s">
        <v>3177</v>
      </c>
      <c r="E3112" s="21" t="s">
        <v>206</v>
      </c>
      <c r="F3112" s="21" t="s">
        <v>2954</v>
      </c>
      <c r="G3112" s="21" t="s">
        <v>2955</v>
      </c>
      <c r="H3112" s="21" t="s">
        <v>38</v>
      </c>
      <c r="I3112" s="21" t="s">
        <v>23</v>
      </c>
      <c r="J3112" s="21" t="s">
        <v>2888</v>
      </c>
      <c r="K3112" s="21" t="s">
        <v>118</v>
      </c>
      <c r="L3112" s="21">
        <v>53209</v>
      </c>
      <c r="M3112" s="21" t="s">
        <v>108</v>
      </c>
      <c r="N3112" s="21" t="s">
        <v>1780</v>
      </c>
      <c r="O3112" s="21" t="s">
        <v>70</v>
      </c>
      <c r="P3112" s="21" t="s">
        <v>175</v>
      </c>
      <c r="Q3112" s="21" t="s">
        <v>1781</v>
      </c>
      <c r="R3112" s="22">
        <v>143.72999999999999</v>
      </c>
    </row>
    <row r="3113" spans="1:18" x14ac:dyDescent="0.2">
      <c r="A3113" s="21">
        <v>2843</v>
      </c>
      <c r="B3113" s="21" t="s">
        <v>6720</v>
      </c>
      <c r="C3113" s="21" t="s">
        <v>2488</v>
      </c>
      <c r="D3113" s="21" t="s">
        <v>5233</v>
      </c>
      <c r="E3113" s="21" t="s">
        <v>48</v>
      </c>
      <c r="F3113" s="21" t="s">
        <v>6721</v>
      </c>
      <c r="G3113" s="21" t="s">
        <v>6722</v>
      </c>
      <c r="H3113" s="21" t="s">
        <v>22</v>
      </c>
      <c r="I3113" s="21" t="s">
        <v>23</v>
      </c>
      <c r="J3113" s="21" t="s">
        <v>1897</v>
      </c>
      <c r="K3113" s="21" t="s">
        <v>107</v>
      </c>
      <c r="L3113" s="21">
        <v>77340</v>
      </c>
      <c r="M3113" s="21" t="s">
        <v>108</v>
      </c>
      <c r="N3113" s="21" t="s">
        <v>1905</v>
      </c>
      <c r="O3113" s="21" t="s">
        <v>43</v>
      </c>
      <c r="P3113" s="21" t="s">
        <v>57</v>
      </c>
      <c r="Q3113" s="21" t="s">
        <v>1906</v>
      </c>
      <c r="R3113" s="22">
        <v>143.72800000000001</v>
      </c>
    </row>
    <row r="3114" spans="1:18" x14ac:dyDescent="0.2">
      <c r="A3114" s="21">
        <v>144</v>
      </c>
      <c r="B3114" s="21" t="s">
        <v>656</v>
      </c>
      <c r="C3114" s="21" t="s">
        <v>657</v>
      </c>
      <c r="D3114" s="21" t="s">
        <v>244</v>
      </c>
      <c r="E3114" s="21" t="s">
        <v>48</v>
      </c>
      <c r="F3114" s="21" t="s">
        <v>658</v>
      </c>
      <c r="G3114" s="21" t="s">
        <v>659</v>
      </c>
      <c r="H3114" s="21" t="s">
        <v>38</v>
      </c>
      <c r="I3114" s="21" t="s">
        <v>23</v>
      </c>
      <c r="J3114" s="21" t="s">
        <v>134</v>
      </c>
      <c r="K3114" s="21" t="s">
        <v>40</v>
      </c>
      <c r="L3114" s="21">
        <v>94122</v>
      </c>
      <c r="M3114" s="21" t="s">
        <v>41</v>
      </c>
      <c r="N3114" s="21" t="s">
        <v>664</v>
      </c>
      <c r="O3114" s="21" t="s">
        <v>43</v>
      </c>
      <c r="P3114" s="21" t="s">
        <v>91</v>
      </c>
      <c r="Q3114" s="21" t="s">
        <v>665</v>
      </c>
      <c r="R3114" s="22">
        <v>143.69999999999999</v>
      </c>
    </row>
    <row r="3115" spans="1:18" x14ac:dyDescent="0.2">
      <c r="A3115" s="21">
        <v>1587</v>
      </c>
      <c r="B3115" s="21" t="s">
        <v>4721</v>
      </c>
      <c r="C3115" s="21" t="s">
        <v>11787</v>
      </c>
      <c r="D3115" s="21" t="s">
        <v>12053</v>
      </c>
      <c r="E3115" s="21" t="s">
        <v>206</v>
      </c>
      <c r="F3115" s="21" t="s">
        <v>2527</v>
      </c>
      <c r="G3115" s="21" t="s">
        <v>2528</v>
      </c>
      <c r="H3115" s="21" t="s">
        <v>22</v>
      </c>
      <c r="I3115" s="21" t="s">
        <v>23</v>
      </c>
      <c r="J3115" s="21" t="s">
        <v>299</v>
      </c>
      <c r="K3115" s="21" t="s">
        <v>300</v>
      </c>
      <c r="L3115" s="21">
        <v>10024</v>
      </c>
      <c r="M3115" s="21" t="s">
        <v>158</v>
      </c>
      <c r="N3115" s="21" t="s">
        <v>4722</v>
      </c>
      <c r="O3115" s="21" t="s">
        <v>43</v>
      </c>
      <c r="P3115" s="21" t="s">
        <v>91</v>
      </c>
      <c r="Q3115" s="21" t="s">
        <v>4723</v>
      </c>
      <c r="R3115" s="22">
        <v>143.69999999999999</v>
      </c>
    </row>
    <row r="3116" spans="1:18" x14ac:dyDescent="0.2">
      <c r="A3116" s="21">
        <v>2253</v>
      </c>
      <c r="B3116" s="21" t="s">
        <v>5873</v>
      </c>
      <c r="C3116" s="21" t="s">
        <v>1697</v>
      </c>
      <c r="D3116" s="21" t="s">
        <v>2112</v>
      </c>
      <c r="E3116" s="21" t="s">
        <v>19</v>
      </c>
      <c r="F3116" s="21" t="s">
        <v>4279</v>
      </c>
      <c r="G3116" s="21" t="s">
        <v>4280</v>
      </c>
      <c r="H3116" s="21" t="s">
        <v>105</v>
      </c>
      <c r="I3116" s="21" t="s">
        <v>23</v>
      </c>
      <c r="J3116" s="21" t="s">
        <v>1066</v>
      </c>
      <c r="K3116" s="21" t="s">
        <v>40</v>
      </c>
      <c r="L3116" s="21">
        <v>92105</v>
      </c>
      <c r="M3116" s="21" t="s">
        <v>41</v>
      </c>
      <c r="N3116" s="21" t="s">
        <v>664</v>
      </c>
      <c r="O3116" s="21" t="s">
        <v>43</v>
      </c>
      <c r="P3116" s="21" t="s">
        <v>91</v>
      </c>
      <c r="Q3116" s="21" t="s">
        <v>665</v>
      </c>
      <c r="R3116" s="22">
        <v>143.69999999999999</v>
      </c>
    </row>
    <row r="3117" spans="1:18" x14ac:dyDescent="0.2">
      <c r="A3117" s="21">
        <v>8329</v>
      </c>
      <c r="B3117" s="21" t="s">
        <v>10818</v>
      </c>
      <c r="C3117" s="21" t="s">
        <v>11908</v>
      </c>
      <c r="D3117" s="21" t="s">
        <v>12130</v>
      </c>
      <c r="E3117" s="21" t="s">
        <v>48</v>
      </c>
      <c r="F3117" s="21" t="s">
        <v>1866</v>
      </c>
      <c r="G3117" s="21" t="s">
        <v>1867</v>
      </c>
      <c r="H3117" s="21" t="s">
        <v>22</v>
      </c>
      <c r="I3117" s="21" t="s">
        <v>23</v>
      </c>
      <c r="J3117" s="21" t="s">
        <v>1230</v>
      </c>
      <c r="K3117" s="21" t="s">
        <v>892</v>
      </c>
      <c r="L3117" s="21">
        <v>7109</v>
      </c>
      <c r="M3117" s="21" t="s">
        <v>158</v>
      </c>
      <c r="N3117" s="21" t="s">
        <v>4722</v>
      </c>
      <c r="O3117" s="21" t="s">
        <v>43</v>
      </c>
      <c r="P3117" s="21" t="s">
        <v>91</v>
      </c>
      <c r="Q3117" s="21" t="s">
        <v>4723</v>
      </c>
      <c r="R3117" s="22">
        <v>143.69999999999999</v>
      </c>
    </row>
    <row r="3118" spans="1:18" x14ac:dyDescent="0.2">
      <c r="A3118" s="21">
        <v>7023</v>
      </c>
      <c r="B3118" s="21" t="s">
        <v>10092</v>
      </c>
      <c r="C3118" s="21" t="s">
        <v>5540</v>
      </c>
      <c r="D3118" s="21" t="s">
        <v>131</v>
      </c>
      <c r="E3118" s="21" t="s">
        <v>48</v>
      </c>
      <c r="F3118" s="21" t="s">
        <v>2583</v>
      </c>
      <c r="G3118" s="21" t="s">
        <v>2584</v>
      </c>
      <c r="H3118" s="21" t="s">
        <v>22</v>
      </c>
      <c r="I3118" s="21" t="s">
        <v>23</v>
      </c>
      <c r="J3118" s="21" t="s">
        <v>914</v>
      </c>
      <c r="K3118" s="21" t="s">
        <v>516</v>
      </c>
      <c r="L3118" s="21">
        <v>80219</v>
      </c>
      <c r="M3118" s="21" t="s">
        <v>41</v>
      </c>
      <c r="N3118" s="21" t="s">
        <v>1851</v>
      </c>
      <c r="O3118" s="21" t="s">
        <v>70</v>
      </c>
      <c r="P3118" s="21" t="s">
        <v>71</v>
      </c>
      <c r="Q3118" s="21" t="s">
        <v>1852</v>
      </c>
      <c r="R3118" s="22">
        <v>143.63999999999999</v>
      </c>
    </row>
    <row r="3119" spans="1:18" x14ac:dyDescent="0.2">
      <c r="A3119" s="21">
        <v>2275</v>
      </c>
      <c r="B3119" s="21" t="s">
        <v>5918</v>
      </c>
      <c r="C3119" s="21" t="s">
        <v>11806</v>
      </c>
      <c r="D3119" s="21" t="s">
        <v>12013</v>
      </c>
      <c r="E3119" s="21" t="s">
        <v>19</v>
      </c>
      <c r="F3119" s="21" t="s">
        <v>1492</v>
      </c>
      <c r="G3119" s="21" t="s">
        <v>1493</v>
      </c>
      <c r="H3119" s="21" t="s">
        <v>38</v>
      </c>
      <c r="I3119" s="21" t="s">
        <v>23</v>
      </c>
      <c r="J3119" s="21" t="s">
        <v>39</v>
      </c>
      <c r="K3119" s="21" t="s">
        <v>40</v>
      </c>
      <c r="L3119" s="21">
        <v>90036</v>
      </c>
      <c r="M3119" s="21" t="s">
        <v>41</v>
      </c>
      <c r="N3119" s="21" t="s">
        <v>5919</v>
      </c>
      <c r="O3119" s="21" t="s">
        <v>28</v>
      </c>
      <c r="P3119" s="21" t="s">
        <v>54</v>
      </c>
      <c r="Q3119" s="21" t="s">
        <v>5920</v>
      </c>
      <c r="R3119" s="22">
        <v>143.43199999999999</v>
      </c>
    </row>
    <row r="3120" spans="1:18" x14ac:dyDescent="0.2">
      <c r="A3120" s="21">
        <v>9165</v>
      </c>
      <c r="B3120" s="21" t="s">
        <v>11329</v>
      </c>
      <c r="C3120" s="21" t="s">
        <v>12181</v>
      </c>
      <c r="D3120" s="21" t="s">
        <v>12166</v>
      </c>
      <c r="E3120" s="21" t="s">
        <v>48</v>
      </c>
      <c r="F3120" s="21" t="s">
        <v>7838</v>
      </c>
      <c r="G3120" s="21" t="s">
        <v>7839</v>
      </c>
      <c r="H3120" s="21" t="s">
        <v>22</v>
      </c>
      <c r="I3120" s="21" t="s">
        <v>23</v>
      </c>
      <c r="J3120" s="21" t="s">
        <v>341</v>
      </c>
      <c r="K3120" s="21" t="s">
        <v>232</v>
      </c>
      <c r="L3120" s="21">
        <v>60610</v>
      </c>
      <c r="M3120" s="21" t="s">
        <v>108</v>
      </c>
      <c r="N3120" s="21" t="s">
        <v>3744</v>
      </c>
      <c r="O3120" s="21" t="s">
        <v>43</v>
      </c>
      <c r="P3120" s="21" t="s">
        <v>77</v>
      </c>
      <c r="Q3120" s="21" t="s">
        <v>3745</v>
      </c>
      <c r="R3120" s="22">
        <v>143.12799999999999</v>
      </c>
    </row>
    <row r="3121" spans="1:18" x14ac:dyDescent="0.2">
      <c r="A3121" s="21">
        <v>1267</v>
      </c>
      <c r="B3121" s="21" t="s">
        <v>4000</v>
      </c>
      <c r="C3121" s="21" t="s">
        <v>1592</v>
      </c>
      <c r="D3121" s="21" t="s">
        <v>2710</v>
      </c>
      <c r="E3121" s="21" t="s">
        <v>48</v>
      </c>
      <c r="F3121" s="21" t="s">
        <v>417</v>
      </c>
      <c r="G3121" s="21" t="s">
        <v>418</v>
      </c>
      <c r="H3121" s="21" t="s">
        <v>38</v>
      </c>
      <c r="I3121" s="21" t="s">
        <v>23</v>
      </c>
      <c r="J3121" s="21" t="s">
        <v>39</v>
      </c>
      <c r="K3121" s="21" t="s">
        <v>40</v>
      </c>
      <c r="L3121" s="21">
        <v>90045</v>
      </c>
      <c r="M3121" s="21" t="s">
        <v>41</v>
      </c>
      <c r="N3121" s="21" t="s">
        <v>1707</v>
      </c>
      <c r="O3121" s="21" t="s">
        <v>43</v>
      </c>
      <c r="P3121" s="21" t="s">
        <v>57</v>
      </c>
      <c r="Q3121" s="21" t="s">
        <v>1708</v>
      </c>
      <c r="R3121" s="22">
        <v>142.86000000000001</v>
      </c>
    </row>
    <row r="3122" spans="1:18" x14ac:dyDescent="0.2">
      <c r="A3122" s="21">
        <v>6533</v>
      </c>
      <c r="B3122" s="21" t="s">
        <v>9784</v>
      </c>
      <c r="C3122" s="21" t="s">
        <v>11951</v>
      </c>
      <c r="D3122" s="21" t="s">
        <v>11833</v>
      </c>
      <c r="E3122" s="21" t="s">
        <v>48</v>
      </c>
      <c r="F3122" s="21" t="s">
        <v>2252</v>
      </c>
      <c r="G3122" s="21" t="s">
        <v>2253</v>
      </c>
      <c r="H3122" s="21" t="s">
        <v>22</v>
      </c>
      <c r="I3122" s="21" t="s">
        <v>23</v>
      </c>
      <c r="J3122" s="21" t="s">
        <v>440</v>
      </c>
      <c r="K3122" s="21" t="s">
        <v>255</v>
      </c>
      <c r="L3122" s="21">
        <v>55901</v>
      </c>
      <c r="M3122" s="21" t="s">
        <v>108</v>
      </c>
      <c r="N3122" s="21" t="s">
        <v>9632</v>
      </c>
      <c r="O3122" s="21" t="s">
        <v>70</v>
      </c>
      <c r="P3122" s="21" t="s">
        <v>175</v>
      </c>
      <c r="Q3122" s="21" t="s">
        <v>9633</v>
      </c>
      <c r="R3122" s="22">
        <v>142.80000000000001</v>
      </c>
    </row>
    <row r="3123" spans="1:18" x14ac:dyDescent="0.2">
      <c r="A3123" s="21">
        <v>603</v>
      </c>
      <c r="B3123" s="21" t="s">
        <v>2264</v>
      </c>
      <c r="C3123" s="21" t="s">
        <v>2265</v>
      </c>
      <c r="D3123" s="21" t="s">
        <v>2266</v>
      </c>
      <c r="E3123" s="21" t="s">
        <v>48</v>
      </c>
      <c r="F3123" s="21" t="s">
        <v>2267</v>
      </c>
      <c r="G3123" s="21" t="s">
        <v>2268</v>
      </c>
      <c r="H3123" s="21" t="s">
        <v>22</v>
      </c>
      <c r="I3123" s="21" t="s">
        <v>23</v>
      </c>
      <c r="J3123" s="21" t="s">
        <v>1017</v>
      </c>
      <c r="K3123" s="21" t="s">
        <v>52</v>
      </c>
      <c r="L3123" s="21">
        <v>33614</v>
      </c>
      <c r="M3123" s="21" t="s">
        <v>26</v>
      </c>
      <c r="N3123" s="21" t="s">
        <v>2269</v>
      </c>
      <c r="O3123" s="21" t="s">
        <v>43</v>
      </c>
      <c r="P3123" s="21" t="s">
        <v>57</v>
      </c>
      <c r="Q3123" s="21" t="s">
        <v>2270</v>
      </c>
      <c r="R3123" s="22">
        <v>142.77600000000001</v>
      </c>
    </row>
    <row r="3124" spans="1:18" x14ac:dyDescent="0.2">
      <c r="A3124" s="21">
        <v>8702</v>
      </c>
      <c r="B3124" s="21" t="s">
        <v>11053</v>
      </c>
      <c r="C3124" s="21" t="s">
        <v>1394</v>
      </c>
      <c r="D3124" s="21" t="s">
        <v>484</v>
      </c>
      <c r="E3124" s="21" t="s">
        <v>48</v>
      </c>
      <c r="F3124" s="21" t="s">
        <v>1285</v>
      </c>
      <c r="G3124" s="21" t="s">
        <v>1286</v>
      </c>
      <c r="H3124" s="21" t="s">
        <v>38</v>
      </c>
      <c r="I3124" s="21" t="s">
        <v>23</v>
      </c>
      <c r="J3124" s="21" t="s">
        <v>6336</v>
      </c>
      <c r="K3124" s="21" t="s">
        <v>378</v>
      </c>
      <c r="L3124" s="21">
        <v>37211</v>
      </c>
      <c r="M3124" s="21" t="s">
        <v>26</v>
      </c>
      <c r="N3124" s="21" t="s">
        <v>2269</v>
      </c>
      <c r="O3124" s="21" t="s">
        <v>43</v>
      </c>
      <c r="P3124" s="21" t="s">
        <v>57</v>
      </c>
      <c r="Q3124" s="21" t="s">
        <v>2270</v>
      </c>
      <c r="R3124" s="22">
        <v>142.77600000000001</v>
      </c>
    </row>
    <row r="3125" spans="1:18" x14ac:dyDescent="0.2">
      <c r="A3125" s="21">
        <v>5602</v>
      </c>
      <c r="B3125" s="21" t="s">
        <v>9175</v>
      </c>
      <c r="C3125" s="21" t="s">
        <v>11806</v>
      </c>
      <c r="D3125" s="21" t="s">
        <v>11806</v>
      </c>
      <c r="E3125" s="21" t="s">
        <v>1452</v>
      </c>
      <c r="F3125" s="21" t="s">
        <v>1522</v>
      </c>
      <c r="G3125" s="21" t="s">
        <v>1523</v>
      </c>
      <c r="H3125" s="21" t="s">
        <v>22</v>
      </c>
      <c r="I3125" s="21" t="s">
        <v>23</v>
      </c>
      <c r="J3125" s="21" t="s">
        <v>563</v>
      </c>
      <c r="K3125" s="21" t="s">
        <v>564</v>
      </c>
      <c r="L3125" s="21">
        <v>43229</v>
      </c>
      <c r="M3125" s="21" t="s">
        <v>158</v>
      </c>
      <c r="N3125" s="21" t="s">
        <v>4883</v>
      </c>
      <c r="O3125" s="21" t="s">
        <v>70</v>
      </c>
      <c r="P3125" s="21" t="s">
        <v>175</v>
      </c>
      <c r="Q3125" s="21" t="s">
        <v>4884</v>
      </c>
      <c r="R3125" s="22">
        <v>142.488</v>
      </c>
    </row>
    <row r="3126" spans="1:18" x14ac:dyDescent="0.2">
      <c r="A3126" s="21">
        <v>3623</v>
      </c>
      <c r="B3126" s="21" t="s">
        <v>7537</v>
      </c>
      <c r="C3126" s="21" t="s">
        <v>790</v>
      </c>
      <c r="D3126" s="21" t="s">
        <v>791</v>
      </c>
      <c r="E3126" s="21" t="s">
        <v>48</v>
      </c>
      <c r="F3126" s="21" t="s">
        <v>5273</v>
      </c>
      <c r="G3126" s="21" t="s">
        <v>5274</v>
      </c>
      <c r="H3126" s="21" t="s">
        <v>22</v>
      </c>
      <c r="I3126" s="21" t="s">
        <v>23</v>
      </c>
      <c r="J3126" s="21" t="s">
        <v>4025</v>
      </c>
      <c r="K3126" s="21" t="s">
        <v>1431</v>
      </c>
      <c r="L3126" s="21">
        <v>31204</v>
      </c>
      <c r="M3126" s="21" t="s">
        <v>26</v>
      </c>
      <c r="N3126" s="21" t="s">
        <v>5160</v>
      </c>
      <c r="O3126" s="21" t="s">
        <v>28</v>
      </c>
      <c r="P3126" s="21" t="s">
        <v>64</v>
      </c>
      <c r="Q3126" s="21" t="s">
        <v>5161</v>
      </c>
      <c r="R3126" s="22">
        <v>142.4</v>
      </c>
    </row>
    <row r="3127" spans="1:18" x14ac:dyDescent="0.2">
      <c r="A3127" s="21">
        <v>4697</v>
      </c>
      <c r="B3127" s="21" t="s">
        <v>8495</v>
      </c>
      <c r="C3127" s="21" t="s">
        <v>3236</v>
      </c>
      <c r="D3127" s="21" t="s">
        <v>3236</v>
      </c>
      <c r="E3127" s="21" t="s">
        <v>1452</v>
      </c>
      <c r="F3127" s="21" t="s">
        <v>2390</v>
      </c>
      <c r="G3127" s="21" t="s">
        <v>2391</v>
      </c>
      <c r="H3127" s="21" t="s">
        <v>22</v>
      </c>
      <c r="I3127" s="21" t="s">
        <v>23</v>
      </c>
      <c r="J3127" s="21" t="s">
        <v>994</v>
      </c>
      <c r="K3127" s="21" t="s">
        <v>266</v>
      </c>
      <c r="L3127" s="21">
        <v>48205</v>
      </c>
      <c r="M3127" s="21" t="s">
        <v>108</v>
      </c>
      <c r="N3127" s="21" t="s">
        <v>6851</v>
      </c>
      <c r="O3127" s="21" t="s">
        <v>28</v>
      </c>
      <c r="P3127" s="21" t="s">
        <v>32</v>
      </c>
      <c r="Q3127" s="21" t="s">
        <v>6852</v>
      </c>
      <c r="R3127" s="22">
        <v>142.36000000000001</v>
      </c>
    </row>
    <row r="3128" spans="1:18" x14ac:dyDescent="0.2">
      <c r="A3128" s="21">
        <v>7317</v>
      </c>
      <c r="B3128" s="21" t="s">
        <v>10267</v>
      </c>
      <c r="C3128" s="21" t="s">
        <v>10268</v>
      </c>
      <c r="D3128" s="21" t="s">
        <v>1979</v>
      </c>
      <c r="E3128" s="21" t="s">
        <v>48</v>
      </c>
      <c r="F3128" s="21" t="s">
        <v>2283</v>
      </c>
      <c r="G3128" s="21" t="s">
        <v>2284</v>
      </c>
      <c r="H3128" s="21" t="s">
        <v>38</v>
      </c>
      <c r="I3128" s="21" t="s">
        <v>23</v>
      </c>
      <c r="J3128" s="21" t="s">
        <v>299</v>
      </c>
      <c r="K3128" s="21" t="s">
        <v>300</v>
      </c>
      <c r="L3128" s="21">
        <v>10011</v>
      </c>
      <c r="M3128" s="21" t="s">
        <v>158</v>
      </c>
      <c r="N3128" s="21" t="s">
        <v>79</v>
      </c>
      <c r="O3128" s="21" t="s">
        <v>28</v>
      </c>
      <c r="P3128" s="21" t="s">
        <v>54</v>
      </c>
      <c r="Q3128" s="21" t="s">
        <v>80</v>
      </c>
      <c r="R3128" s="22">
        <v>142.18199999999999</v>
      </c>
    </row>
    <row r="3129" spans="1:18" x14ac:dyDescent="0.2">
      <c r="A3129" s="21">
        <v>6061</v>
      </c>
      <c r="B3129" s="21" t="s">
        <v>9485</v>
      </c>
      <c r="C3129" s="21" t="s">
        <v>11753</v>
      </c>
      <c r="D3129" s="21" t="s">
        <v>3559</v>
      </c>
      <c r="E3129" s="21" t="s">
        <v>48</v>
      </c>
      <c r="F3129" s="21" t="s">
        <v>2443</v>
      </c>
      <c r="G3129" s="21" t="s">
        <v>2444</v>
      </c>
      <c r="H3129" s="21" t="s">
        <v>105</v>
      </c>
      <c r="I3129" s="21" t="s">
        <v>23</v>
      </c>
      <c r="J3129" s="21" t="s">
        <v>440</v>
      </c>
      <c r="K3129" s="21" t="s">
        <v>300</v>
      </c>
      <c r="L3129" s="21">
        <v>14609</v>
      </c>
      <c r="M3129" s="21" t="s">
        <v>158</v>
      </c>
      <c r="N3129" s="21" t="s">
        <v>3722</v>
      </c>
      <c r="O3129" s="21" t="s">
        <v>43</v>
      </c>
      <c r="P3129" s="21" t="s">
        <v>57</v>
      </c>
      <c r="Q3129" s="21" t="s">
        <v>3723</v>
      </c>
      <c r="R3129" s="22">
        <v>142.04</v>
      </c>
    </row>
    <row r="3130" spans="1:18" x14ac:dyDescent="0.2">
      <c r="A3130" s="21">
        <v>2026</v>
      </c>
      <c r="B3130" s="21" t="s">
        <v>5515</v>
      </c>
      <c r="C3130" s="21" t="s">
        <v>5516</v>
      </c>
      <c r="D3130" s="21" t="s">
        <v>5517</v>
      </c>
      <c r="E3130" s="21" t="s">
        <v>206</v>
      </c>
      <c r="F3130" s="21" t="s">
        <v>4812</v>
      </c>
      <c r="G3130" s="21" t="s">
        <v>4813</v>
      </c>
      <c r="H3130" s="21" t="s">
        <v>22</v>
      </c>
      <c r="I3130" s="21" t="s">
        <v>23</v>
      </c>
      <c r="J3130" s="21" t="s">
        <v>96</v>
      </c>
      <c r="K3130" s="21" t="s">
        <v>97</v>
      </c>
      <c r="L3130" s="21">
        <v>98103</v>
      </c>
      <c r="M3130" s="21" t="s">
        <v>41</v>
      </c>
      <c r="N3130" s="21" t="s">
        <v>2784</v>
      </c>
      <c r="O3130" s="21" t="s">
        <v>28</v>
      </c>
      <c r="P3130" s="21" t="s">
        <v>29</v>
      </c>
      <c r="Q3130" s="21" t="s">
        <v>2785</v>
      </c>
      <c r="R3130" s="22">
        <v>141.96</v>
      </c>
    </row>
    <row r="3131" spans="1:18" x14ac:dyDescent="0.2">
      <c r="A3131" s="21">
        <v>3369</v>
      </c>
      <c r="B3131" s="21" t="s">
        <v>7310</v>
      </c>
      <c r="C3131" s="21" t="s">
        <v>806</v>
      </c>
      <c r="D3131" s="21" t="s">
        <v>2953</v>
      </c>
      <c r="E3131" s="21" t="s">
        <v>48</v>
      </c>
      <c r="F3131" s="21" t="s">
        <v>4823</v>
      </c>
      <c r="G3131" s="21" t="s">
        <v>4824</v>
      </c>
      <c r="H3131" s="21" t="s">
        <v>22</v>
      </c>
      <c r="I3131" s="21" t="s">
        <v>23</v>
      </c>
      <c r="J3131" s="21" t="s">
        <v>1566</v>
      </c>
      <c r="K3131" s="21" t="s">
        <v>1567</v>
      </c>
      <c r="L3131" s="21">
        <v>89115</v>
      </c>
      <c r="M3131" s="21" t="s">
        <v>41</v>
      </c>
      <c r="N3131" s="21" t="s">
        <v>7311</v>
      </c>
      <c r="O3131" s="21" t="s">
        <v>28</v>
      </c>
      <c r="P3131" s="21" t="s">
        <v>29</v>
      </c>
      <c r="Q3131" s="21" t="s">
        <v>7312</v>
      </c>
      <c r="R3131" s="22">
        <v>141.96</v>
      </c>
    </row>
    <row r="3132" spans="1:18" x14ac:dyDescent="0.2">
      <c r="A3132" s="21">
        <v>3698</v>
      </c>
      <c r="B3132" s="21" t="s">
        <v>7602</v>
      </c>
      <c r="C3132" s="21" t="s">
        <v>6099</v>
      </c>
      <c r="D3132" s="21" t="s">
        <v>806</v>
      </c>
      <c r="E3132" s="21" t="s">
        <v>19</v>
      </c>
      <c r="F3132" s="21" t="s">
        <v>6972</v>
      </c>
      <c r="G3132" s="21" t="s">
        <v>6973</v>
      </c>
      <c r="H3132" s="21" t="s">
        <v>105</v>
      </c>
      <c r="I3132" s="21" t="s">
        <v>23</v>
      </c>
      <c r="J3132" s="21" t="s">
        <v>96</v>
      </c>
      <c r="K3132" s="21" t="s">
        <v>97</v>
      </c>
      <c r="L3132" s="21">
        <v>98115</v>
      </c>
      <c r="M3132" s="21" t="s">
        <v>41</v>
      </c>
      <c r="N3132" s="21" t="s">
        <v>6853</v>
      </c>
      <c r="O3132" s="21" t="s">
        <v>28</v>
      </c>
      <c r="P3132" s="21" t="s">
        <v>64</v>
      </c>
      <c r="Q3132" s="21" t="s">
        <v>6854</v>
      </c>
      <c r="R3132" s="22">
        <v>141.96</v>
      </c>
    </row>
    <row r="3133" spans="1:18" x14ac:dyDescent="0.2">
      <c r="A3133" s="21">
        <v>7123</v>
      </c>
      <c r="B3133" s="21" t="s">
        <v>10146</v>
      </c>
      <c r="C3133" s="21" t="s">
        <v>11781</v>
      </c>
      <c r="D3133" s="21" t="s">
        <v>11833</v>
      </c>
      <c r="E3133" s="21" t="s">
        <v>48</v>
      </c>
      <c r="F3133" s="21" t="s">
        <v>49</v>
      </c>
      <c r="G3133" s="21" t="s">
        <v>50</v>
      </c>
      <c r="H3133" s="21" t="s">
        <v>22</v>
      </c>
      <c r="I3133" s="21" t="s">
        <v>23</v>
      </c>
      <c r="J3133" s="21" t="s">
        <v>96</v>
      </c>
      <c r="K3133" s="21" t="s">
        <v>97</v>
      </c>
      <c r="L3133" s="21">
        <v>98105</v>
      </c>
      <c r="M3133" s="21" t="s">
        <v>41</v>
      </c>
      <c r="N3133" s="21" t="s">
        <v>7311</v>
      </c>
      <c r="O3133" s="21" t="s">
        <v>28</v>
      </c>
      <c r="P3133" s="21" t="s">
        <v>29</v>
      </c>
      <c r="Q3133" s="21" t="s">
        <v>7312</v>
      </c>
      <c r="R3133" s="22">
        <v>141.96</v>
      </c>
    </row>
    <row r="3134" spans="1:18" x14ac:dyDescent="0.2">
      <c r="A3134" s="21">
        <v>7151</v>
      </c>
      <c r="B3134" s="21" t="s">
        <v>10159</v>
      </c>
      <c r="C3134" s="21" t="s">
        <v>667</v>
      </c>
      <c r="D3134" s="21" t="s">
        <v>3415</v>
      </c>
      <c r="E3134" s="21" t="s">
        <v>48</v>
      </c>
      <c r="F3134" s="21" t="s">
        <v>6927</v>
      </c>
      <c r="G3134" s="21" t="s">
        <v>6928</v>
      </c>
      <c r="H3134" s="21" t="s">
        <v>105</v>
      </c>
      <c r="I3134" s="21" t="s">
        <v>23</v>
      </c>
      <c r="J3134" s="21" t="s">
        <v>8682</v>
      </c>
      <c r="K3134" s="21" t="s">
        <v>403</v>
      </c>
      <c r="L3134" s="21">
        <v>35401</v>
      </c>
      <c r="M3134" s="21" t="s">
        <v>26</v>
      </c>
      <c r="N3134" s="21" t="s">
        <v>2076</v>
      </c>
      <c r="O3134" s="21" t="s">
        <v>28</v>
      </c>
      <c r="P3134" s="21" t="s">
        <v>32</v>
      </c>
      <c r="Q3134" s="21" t="s">
        <v>2077</v>
      </c>
      <c r="R3134" s="22">
        <v>141.96</v>
      </c>
    </row>
    <row r="3135" spans="1:18" x14ac:dyDescent="0.2">
      <c r="A3135" s="21">
        <v>8151</v>
      </c>
      <c r="B3135" s="21" t="s">
        <v>10718</v>
      </c>
      <c r="C3135" s="21" t="s">
        <v>3701</v>
      </c>
      <c r="D3135" s="21" t="s">
        <v>10719</v>
      </c>
      <c r="E3135" s="21" t="s">
        <v>206</v>
      </c>
      <c r="F3135" s="21" t="s">
        <v>6711</v>
      </c>
      <c r="G3135" s="21" t="s">
        <v>6712</v>
      </c>
      <c r="H3135" s="21" t="s">
        <v>38</v>
      </c>
      <c r="I3135" s="21" t="s">
        <v>23</v>
      </c>
      <c r="J3135" s="21" t="s">
        <v>10720</v>
      </c>
      <c r="K3135" s="21" t="s">
        <v>5971</v>
      </c>
      <c r="L3135" s="21">
        <v>57701</v>
      </c>
      <c r="M3135" s="21" t="s">
        <v>108</v>
      </c>
      <c r="N3135" s="21" t="s">
        <v>2784</v>
      </c>
      <c r="O3135" s="21" t="s">
        <v>28</v>
      </c>
      <c r="P3135" s="21" t="s">
        <v>29</v>
      </c>
      <c r="Q3135" s="21" t="s">
        <v>2785</v>
      </c>
      <c r="R3135" s="22">
        <v>141.96</v>
      </c>
    </row>
    <row r="3136" spans="1:18" x14ac:dyDescent="0.2">
      <c r="A3136" s="21">
        <v>8406</v>
      </c>
      <c r="B3136" s="21" t="s">
        <v>10872</v>
      </c>
      <c r="C3136" s="21" t="s">
        <v>11814</v>
      </c>
      <c r="D3136" s="21" t="s">
        <v>11815</v>
      </c>
      <c r="E3136" s="21" t="s">
        <v>48</v>
      </c>
      <c r="F3136" s="21" t="s">
        <v>10735</v>
      </c>
      <c r="G3136" s="21" t="s">
        <v>10736</v>
      </c>
      <c r="H3136" s="21" t="s">
        <v>38</v>
      </c>
      <c r="I3136" s="21" t="s">
        <v>23</v>
      </c>
      <c r="J3136" s="21" t="s">
        <v>684</v>
      </c>
      <c r="K3136" s="21" t="s">
        <v>275</v>
      </c>
      <c r="L3136" s="21">
        <v>19711</v>
      </c>
      <c r="M3136" s="21" t="s">
        <v>158</v>
      </c>
      <c r="N3136" s="21" t="s">
        <v>3193</v>
      </c>
      <c r="O3136" s="21" t="s">
        <v>70</v>
      </c>
      <c r="P3136" s="21" t="s">
        <v>175</v>
      </c>
      <c r="Q3136" s="21" t="s">
        <v>3194</v>
      </c>
      <c r="R3136" s="22">
        <v>141.9</v>
      </c>
    </row>
    <row r="3137" spans="1:18" x14ac:dyDescent="0.2">
      <c r="A3137" s="21">
        <v>284</v>
      </c>
      <c r="B3137" s="21" t="s">
        <v>1188</v>
      </c>
      <c r="C3137" s="21" t="s">
        <v>1177</v>
      </c>
      <c r="D3137" s="21" t="s">
        <v>11801</v>
      </c>
      <c r="E3137" s="21" t="s">
        <v>48</v>
      </c>
      <c r="F3137" s="21" t="s">
        <v>180</v>
      </c>
      <c r="G3137" s="21" t="s">
        <v>181</v>
      </c>
      <c r="H3137" s="21" t="s">
        <v>22</v>
      </c>
      <c r="I3137" s="21" t="s">
        <v>23</v>
      </c>
      <c r="J3137" s="21" t="s">
        <v>473</v>
      </c>
      <c r="K3137" s="21" t="s">
        <v>474</v>
      </c>
      <c r="L3137" s="21">
        <v>97206</v>
      </c>
      <c r="M3137" s="21" t="s">
        <v>41</v>
      </c>
      <c r="N3137" s="21" t="s">
        <v>1189</v>
      </c>
      <c r="O3137" s="21" t="s">
        <v>43</v>
      </c>
      <c r="P3137" s="21" t="s">
        <v>91</v>
      </c>
      <c r="Q3137" s="21" t="s">
        <v>204</v>
      </c>
      <c r="R3137" s="22">
        <v>141.76</v>
      </c>
    </row>
    <row r="3138" spans="1:18" x14ac:dyDescent="0.2">
      <c r="A3138" s="21">
        <v>6298</v>
      </c>
      <c r="B3138" s="21" t="s">
        <v>9646</v>
      </c>
      <c r="C3138" s="21" t="s">
        <v>598</v>
      </c>
      <c r="D3138" s="21" t="s">
        <v>12179</v>
      </c>
      <c r="E3138" s="21" t="s">
        <v>48</v>
      </c>
      <c r="F3138" s="21" t="s">
        <v>3028</v>
      </c>
      <c r="G3138" s="21" t="s">
        <v>3029</v>
      </c>
      <c r="H3138" s="21" t="s">
        <v>38</v>
      </c>
      <c r="I3138" s="21" t="s">
        <v>23</v>
      </c>
      <c r="J3138" s="21" t="s">
        <v>9647</v>
      </c>
      <c r="K3138" s="21" t="s">
        <v>1402</v>
      </c>
      <c r="L3138" s="21">
        <v>1915</v>
      </c>
      <c r="M3138" s="21" t="s">
        <v>158</v>
      </c>
      <c r="N3138" s="21" t="s">
        <v>8987</v>
      </c>
      <c r="O3138" s="21" t="s">
        <v>43</v>
      </c>
      <c r="P3138" s="21" t="s">
        <v>91</v>
      </c>
      <c r="Q3138" s="21" t="s">
        <v>8988</v>
      </c>
      <c r="R3138" s="22">
        <v>141.76</v>
      </c>
    </row>
    <row r="3139" spans="1:18" x14ac:dyDescent="0.2">
      <c r="A3139" s="21">
        <v>6283</v>
      </c>
      <c r="B3139" s="21" t="s">
        <v>9635</v>
      </c>
      <c r="C3139" s="21" t="s">
        <v>2952</v>
      </c>
      <c r="D3139" s="21" t="s">
        <v>102</v>
      </c>
      <c r="E3139" s="21" t="s">
        <v>48</v>
      </c>
      <c r="F3139" s="21" t="s">
        <v>4954</v>
      </c>
      <c r="G3139" s="21" t="s">
        <v>4955</v>
      </c>
      <c r="H3139" s="21" t="s">
        <v>22</v>
      </c>
      <c r="I3139" s="21" t="s">
        <v>23</v>
      </c>
      <c r="J3139" s="21" t="s">
        <v>5816</v>
      </c>
      <c r="K3139" s="21" t="s">
        <v>564</v>
      </c>
      <c r="L3139" s="21">
        <v>43302</v>
      </c>
      <c r="M3139" s="21" t="s">
        <v>158</v>
      </c>
      <c r="N3139" s="21" t="s">
        <v>9191</v>
      </c>
      <c r="O3139" s="21" t="s">
        <v>43</v>
      </c>
      <c r="P3139" s="21" t="s">
        <v>57</v>
      </c>
      <c r="Q3139" s="21" t="s">
        <v>9192</v>
      </c>
      <c r="R3139" s="22">
        <v>141.55199999999999</v>
      </c>
    </row>
    <row r="3140" spans="1:18" x14ac:dyDescent="0.2">
      <c r="A3140" s="21">
        <v>8071</v>
      </c>
      <c r="B3140" s="21" t="s">
        <v>10670</v>
      </c>
      <c r="C3140" s="21" t="s">
        <v>11924</v>
      </c>
      <c r="D3140" s="21" t="s">
        <v>12154</v>
      </c>
      <c r="E3140" s="21" t="s">
        <v>48</v>
      </c>
      <c r="F3140" s="21" t="s">
        <v>526</v>
      </c>
      <c r="G3140" s="21" t="s">
        <v>527</v>
      </c>
      <c r="H3140" s="21" t="s">
        <v>22</v>
      </c>
      <c r="I3140" s="21" t="s">
        <v>23</v>
      </c>
      <c r="J3140" s="21" t="s">
        <v>1897</v>
      </c>
      <c r="K3140" s="21" t="s">
        <v>107</v>
      </c>
      <c r="L3140" s="21">
        <v>77340</v>
      </c>
      <c r="M3140" s="21" t="s">
        <v>108</v>
      </c>
      <c r="N3140" s="21" t="s">
        <v>6825</v>
      </c>
      <c r="O3140" s="21" t="s">
        <v>28</v>
      </c>
      <c r="P3140" s="21" t="s">
        <v>64</v>
      </c>
      <c r="Q3140" s="21" t="s">
        <v>6826</v>
      </c>
      <c r="R3140" s="22">
        <v>141.41999999999999</v>
      </c>
    </row>
    <row r="3141" spans="1:18" x14ac:dyDescent="0.2">
      <c r="A3141" s="21">
        <v>1855</v>
      </c>
      <c r="B3141" s="21" t="s">
        <v>5214</v>
      </c>
      <c r="C3141" s="21" t="s">
        <v>4406</v>
      </c>
      <c r="D3141" s="21" t="s">
        <v>3581</v>
      </c>
      <c r="E3141" s="21" t="s">
        <v>19</v>
      </c>
      <c r="F3141" s="21" t="s">
        <v>3220</v>
      </c>
      <c r="G3141" s="21" t="s">
        <v>3221</v>
      </c>
      <c r="H3141" s="21" t="s">
        <v>22</v>
      </c>
      <c r="I3141" s="21" t="s">
        <v>23</v>
      </c>
      <c r="J3141" s="21" t="s">
        <v>5215</v>
      </c>
      <c r="K3141" s="21" t="s">
        <v>286</v>
      </c>
      <c r="L3141" s="21">
        <v>46614</v>
      </c>
      <c r="M3141" s="21" t="s">
        <v>108</v>
      </c>
      <c r="N3141" s="21" t="s">
        <v>448</v>
      </c>
      <c r="O3141" s="21" t="s">
        <v>43</v>
      </c>
      <c r="P3141" s="21" t="s">
        <v>57</v>
      </c>
      <c r="Q3141" s="21" t="s">
        <v>449</v>
      </c>
      <c r="R3141" s="22">
        <v>141.4</v>
      </c>
    </row>
    <row r="3142" spans="1:18" x14ac:dyDescent="0.2">
      <c r="A3142" s="21">
        <v>3847</v>
      </c>
      <c r="B3142" s="21" t="s">
        <v>7734</v>
      </c>
      <c r="C3142" s="21" t="s">
        <v>681</v>
      </c>
      <c r="D3142" s="21" t="s">
        <v>1888</v>
      </c>
      <c r="E3142" s="21" t="s">
        <v>206</v>
      </c>
      <c r="F3142" s="21" t="s">
        <v>4521</v>
      </c>
      <c r="G3142" s="21" t="s">
        <v>4522</v>
      </c>
      <c r="H3142" s="21" t="s">
        <v>38</v>
      </c>
      <c r="I3142" s="21" t="s">
        <v>23</v>
      </c>
      <c r="J3142" s="21" t="s">
        <v>39</v>
      </c>
      <c r="K3142" s="21" t="s">
        <v>40</v>
      </c>
      <c r="L3142" s="21">
        <v>90049</v>
      </c>
      <c r="M3142" s="21" t="s">
        <v>41</v>
      </c>
      <c r="N3142" s="21" t="s">
        <v>448</v>
      </c>
      <c r="O3142" s="21" t="s">
        <v>43</v>
      </c>
      <c r="P3142" s="21" t="s">
        <v>57</v>
      </c>
      <c r="Q3142" s="21" t="s">
        <v>449</v>
      </c>
      <c r="R3142" s="22">
        <v>141.4</v>
      </c>
    </row>
    <row r="3143" spans="1:18" x14ac:dyDescent="0.2">
      <c r="A3143" s="21">
        <v>1213</v>
      </c>
      <c r="B3143" s="21" t="s">
        <v>3885</v>
      </c>
      <c r="C3143" s="21" t="s">
        <v>11989</v>
      </c>
      <c r="D3143" s="21" t="s">
        <v>3886</v>
      </c>
      <c r="E3143" s="21" t="s">
        <v>48</v>
      </c>
      <c r="F3143" s="21" t="s">
        <v>3887</v>
      </c>
      <c r="G3143" s="21" t="s">
        <v>3888</v>
      </c>
      <c r="H3143" s="21" t="s">
        <v>38</v>
      </c>
      <c r="I3143" s="21" t="s">
        <v>23</v>
      </c>
      <c r="J3143" s="21" t="s">
        <v>156</v>
      </c>
      <c r="K3143" s="21" t="s">
        <v>157</v>
      </c>
      <c r="L3143" s="21">
        <v>19134</v>
      </c>
      <c r="M3143" s="21" t="s">
        <v>158</v>
      </c>
      <c r="N3143" s="21" t="s">
        <v>1005</v>
      </c>
      <c r="O3143" s="21" t="s">
        <v>28</v>
      </c>
      <c r="P3143" s="21" t="s">
        <v>32</v>
      </c>
      <c r="Q3143" s="21" t="s">
        <v>1006</v>
      </c>
      <c r="R3143" s="22">
        <v>141.37200000000001</v>
      </c>
    </row>
    <row r="3144" spans="1:18" x14ac:dyDescent="0.2">
      <c r="A3144" s="21">
        <v>2306</v>
      </c>
      <c r="B3144" s="21" t="s">
        <v>5959</v>
      </c>
      <c r="C3144" s="21" t="s">
        <v>4077</v>
      </c>
      <c r="D3144" s="21" t="s">
        <v>3975</v>
      </c>
      <c r="E3144" s="21" t="s">
        <v>206</v>
      </c>
      <c r="F3144" s="21" t="s">
        <v>1272</v>
      </c>
      <c r="G3144" s="21" t="s">
        <v>1273</v>
      </c>
      <c r="H3144" s="21" t="s">
        <v>38</v>
      </c>
      <c r="I3144" s="21" t="s">
        <v>23</v>
      </c>
      <c r="J3144" s="21" t="s">
        <v>341</v>
      </c>
      <c r="K3144" s="21" t="s">
        <v>232</v>
      </c>
      <c r="L3144" s="21">
        <v>60623</v>
      </c>
      <c r="M3144" s="21" t="s">
        <v>108</v>
      </c>
      <c r="N3144" s="21" t="s">
        <v>3157</v>
      </c>
      <c r="O3144" s="21" t="s">
        <v>28</v>
      </c>
      <c r="P3144" s="21" t="s">
        <v>29</v>
      </c>
      <c r="Q3144" s="21" t="s">
        <v>3158</v>
      </c>
      <c r="R3144" s="22">
        <v>141.37200000000001</v>
      </c>
    </row>
    <row r="3145" spans="1:18" x14ac:dyDescent="0.2">
      <c r="A3145" s="21">
        <v>7501</v>
      </c>
      <c r="B3145" s="21" t="s">
        <v>10364</v>
      </c>
      <c r="C3145" s="21" t="s">
        <v>5837</v>
      </c>
      <c r="D3145" s="21" t="s">
        <v>153</v>
      </c>
      <c r="E3145" s="21" t="s">
        <v>48</v>
      </c>
      <c r="F3145" s="21" t="s">
        <v>6493</v>
      </c>
      <c r="G3145" s="21" t="s">
        <v>6494</v>
      </c>
      <c r="H3145" s="21" t="s">
        <v>22</v>
      </c>
      <c r="I3145" s="21" t="s">
        <v>23</v>
      </c>
      <c r="J3145" s="21" t="s">
        <v>4486</v>
      </c>
      <c r="K3145" s="21" t="s">
        <v>40</v>
      </c>
      <c r="L3145" s="21">
        <v>92683</v>
      </c>
      <c r="M3145" s="21" t="s">
        <v>41</v>
      </c>
      <c r="N3145" s="21" t="s">
        <v>1913</v>
      </c>
      <c r="O3145" s="21" t="s">
        <v>70</v>
      </c>
      <c r="P3145" s="21" t="s">
        <v>175</v>
      </c>
      <c r="Q3145" s="21" t="s">
        <v>1914</v>
      </c>
      <c r="R3145" s="22">
        <v>140.97</v>
      </c>
    </row>
    <row r="3146" spans="1:18" x14ac:dyDescent="0.2">
      <c r="A3146" s="21">
        <v>1842</v>
      </c>
      <c r="B3146" s="21" t="s">
        <v>5197</v>
      </c>
      <c r="C3146" s="21" t="s">
        <v>3872</v>
      </c>
      <c r="D3146" s="21" t="s">
        <v>2934</v>
      </c>
      <c r="E3146" s="21" t="s">
        <v>48</v>
      </c>
      <c r="F3146" s="21" t="s">
        <v>5198</v>
      </c>
      <c r="G3146" s="21" t="s">
        <v>5199</v>
      </c>
      <c r="H3146" s="21" t="s">
        <v>38</v>
      </c>
      <c r="I3146" s="21" t="s">
        <v>23</v>
      </c>
      <c r="J3146" s="21" t="s">
        <v>5200</v>
      </c>
      <c r="K3146" s="21" t="s">
        <v>25</v>
      </c>
      <c r="L3146" s="21">
        <v>42104</v>
      </c>
      <c r="M3146" s="21" t="s">
        <v>26</v>
      </c>
      <c r="N3146" s="21" t="s">
        <v>5201</v>
      </c>
      <c r="O3146" s="21" t="s">
        <v>28</v>
      </c>
      <c r="P3146" s="21" t="s">
        <v>32</v>
      </c>
      <c r="Q3146" s="21" t="s">
        <v>5202</v>
      </c>
      <c r="R3146" s="22">
        <v>140.81</v>
      </c>
    </row>
    <row r="3147" spans="1:18" x14ac:dyDescent="0.2">
      <c r="A3147" s="21">
        <v>4629</v>
      </c>
      <c r="B3147" s="21" t="s">
        <v>8443</v>
      </c>
      <c r="C3147" s="21" t="s">
        <v>3396</v>
      </c>
      <c r="D3147" s="21" t="s">
        <v>6267</v>
      </c>
      <c r="E3147" s="21" t="s">
        <v>48</v>
      </c>
      <c r="F3147" s="21" t="s">
        <v>2983</v>
      </c>
      <c r="G3147" s="21" t="s">
        <v>2984</v>
      </c>
      <c r="H3147" s="21" t="s">
        <v>38</v>
      </c>
      <c r="I3147" s="21" t="s">
        <v>23</v>
      </c>
      <c r="J3147" s="21" t="s">
        <v>299</v>
      </c>
      <c r="K3147" s="21" t="s">
        <v>300</v>
      </c>
      <c r="L3147" s="21">
        <v>10011</v>
      </c>
      <c r="M3147" s="21" t="s">
        <v>158</v>
      </c>
      <c r="N3147" s="21" t="s">
        <v>6954</v>
      </c>
      <c r="O3147" s="21" t="s">
        <v>43</v>
      </c>
      <c r="P3147" s="21" t="s">
        <v>67</v>
      </c>
      <c r="Q3147" s="21" t="s">
        <v>6955</v>
      </c>
      <c r="R3147" s="22">
        <v>140.75</v>
      </c>
    </row>
    <row r="3148" spans="1:18" x14ac:dyDescent="0.2">
      <c r="A3148" s="21">
        <v>1335</v>
      </c>
      <c r="B3148" s="21" t="s">
        <v>4168</v>
      </c>
      <c r="C3148" s="21" t="s">
        <v>12007</v>
      </c>
      <c r="D3148" s="21" t="s">
        <v>12008</v>
      </c>
      <c r="E3148" s="21" t="s">
        <v>48</v>
      </c>
      <c r="F3148" s="21" t="s">
        <v>103</v>
      </c>
      <c r="G3148" s="21" t="s">
        <v>104</v>
      </c>
      <c r="H3148" s="21" t="s">
        <v>105</v>
      </c>
      <c r="I3148" s="21" t="s">
        <v>23</v>
      </c>
      <c r="J3148" s="21" t="s">
        <v>39</v>
      </c>
      <c r="K3148" s="21" t="s">
        <v>40</v>
      </c>
      <c r="L3148" s="21">
        <v>90049</v>
      </c>
      <c r="M3148" s="21" t="s">
        <v>41</v>
      </c>
      <c r="N3148" s="21" t="s">
        <v>3161</v>
      </c>
      <c r="O3148" s="21" t="s">
        <v>43</v>
      </c>
      <c r="P3148" s="21" t="s">
        <v>74</v>
      </c>
      <c r="Q3148" s="21" t="s">
        <v>3162</v>
      </c>
      <c r="R3148" s="22">
        <v>140.73599999999999</v>
      </c>
    </row>
    <row r="3149" spans="1:18" x14ac:dyDescent="0.2">
      <c r="A3149" s="21">
        <v>3066</v>
      </c>
      <c r="B3149" s="21" t="s">
        <v>6995</v>
      </c>
      <c r="C3149" s="21" t="s">
        <v>5382</v>
      </c>
      <c r="D3149" s="21" t="s">
        <v>2487</v>
      </c>
      <c r="E3149" s="21" t="s">
        <v>19</v>
      </c>
      <c r="F3149" s="21" t="s">
        <v>6996</v>
      </c>
      <c r="G3149" s="21" t="s">
        <v>6997</v>
      </c>
      <c r="H3149" s="21" t="s">
        <v>105</v>
      </c>
      <c r="I3149" s="21" t="s">
        <v>23</v>
      </c>
      <c r="J3149" s="21" t="s">
        <v>6127</v>
      </c>
      <c r="K3149" s="21" t="s">
        <v>753</v>
      </c>
      <c r="L3149" s="21">
        <v>87105</v>
      </c>
      <c r="M3149" s="21" t="s">
        <v>41</v>
      </c>
      <c r="N3149" s="21" t="s">
        <v>3195</v>
      </c>
      <c r="O3149" s="21" t="s">
        <v>70</v>
      </c>
      <c r="P3149" s="21" t="s">
        <v>71</v>
      </c>
      <c r="Q3149" s="21" t="s">
        <v>3196</v>
      </c>
      <c r="R3149" s="22">
        <v>140.73599999999999</v>
      </c>
    </row>
    <row r="3150" spans="1:18" x14ac:dyDescent="0.2">
      <c r="A3150" s="21">
        <v>6790</v>
      </c>
      <c r="B3150" s="21" t="s">
        <v>9942</v>
      </c>
      <c r="C3150" s="21" t="s">
        <v>11760</v>
      </c>
      <c r="D3150" s="21" t="s">
        <v>12069</v>
      </c>
      <c r="E3150" s="21" t="s">
        <v>19</v>
      </c>
      <c r="F3150" s="21" t="s">
        <v>5572</v>
      </c>
      <c r="G3150" s="21" t="s">
        <v>5573</v>
      </c>
      <c r="H3150" s="21" t="s">
        <v>38</v>
      </c>
      <c r="I3150" s="21" t="s">
        <v>23</v>
      </c>
      <c r="J3150" s="21" t="s">
        <v>419</v>
      </c>
      <c r="K3150" s="21" t="s">
        <v>89</v>
      </c>
      <c r="L3150" s="21">
        <v>27707</v>
      </c>
      <c r="M3150" s="21" t="s">
        <v>26</v>
      </c>
      <c r="N3150" s="21" t="s">
        <v>1763</v>
      </c>
      <c r="O3150" s="21" t="s">
        <v>43</v>
      </c>
      <c r="P3150" s="21" t="s">
        <v>67</v>
      </c>
      <c r="Q3150" s="21" t="s">
        <v>1764</v>
      </c>
      <c r="R3150" s="22">
        <v>140.73599999999999</v>
      </c>
    </row>
    <row r="3151" spans="1:18" x14ac:dyDescent="0.2">
      <c r="A3151" s="21">
        <v>9741</v>
      </c>
      <c r="B3151" s="21" t="s">
        <v>11677</v>
      </c>
      <c r="C3151" s="21" t="s">
        <v>5388</v>
      </c>
      <c r="D3151" s="21" t="s">
        <v>2794</v>
      </c>
      <c r="E3151" s="21" t="s">
        <v>48</v>
      </c>
      <c r="F3151" s="21" t="s">
        <v>6306</v>
      </c>
      <c r="G3151" s="21" t="s">
        <v>6307</v>
      </c>
      <c r="H3151" s="21" t="s">
        <v>38</v>
      </c>
      <c r="I3151" s="21" t="s">
        <v>23</v>
      </c>
      <c r="J3151" s="21" t="s">
        <v>39</v>
      </c>
      <c r="K3151" s="21" t="s">
        <v>40</v>
      </c>
      <c r="L3151" s="21">
        <v>90032</v>
      </c>
      <c r="M3151" s="21" t="s">
        <v>41</v>
      </c>
      <c r="N3151" s="21" t="s">
        <v>2593</v>
      </c>
      <c r="O3151" s="21" t="s">
        <v>43</v>
      </c>
      <c r="P3151" s="21" t="s">
        <v>77</v>
      </c>
      <c r="Q3151" s="21" t="s">
        <v>2594</v>
      </c>
      <c r="R3151" s="22">
        <v>140.66999999999999</v>
      </c>
    </row>
    <row r="3152" spans="1:18" x14ac:dyDescent="0.2">
      <c r="A3152" s="21">
        <v>5672</v>
      </c>
      <c r="B3152" s="21" t="s">
        <v>9234</v>
      </c>
      <c r="C3152" s="21" t="s">
        <v>12132</v>
      </c>
      <c r="D3152" s="21" t="s">
        <v>12168</v>
      </c>
      <c r="E3152" s="21" t="s">
        <v>19</v>
      </c>
      <c r="F3152" s="21" t="s">
        <v>2193</v>
      </c>
      <c r="G3152" s="21" t="s">
        <v>2194</v>
      </c>
      <c r="H3152" s="21" t="s">
        <v>22</v>
      </c>
      <c r="I3152" s="21" t="s">
        <v>23</v>
      </c>
      <c r="J3152" s="21" t="s">
        <v>9235</v>
      </c>
      <c r="K3152" s="21" t="s">
        <v>6976</v>
      </c>
      <c r="L3152" s="21">
        <v>83201</v>
      </c>
      <c r="M3152" s="21" t="s">
        <v>41</v>
      </c>
      <c r="N3152" s="21" t="s">
        <v>8742</v>
      </c>
      <c r="O3152" s="21" t="s">
        <v>70</v>
      </c>
      <c r="P3152" s="21" t="s">
        <v>71</v>
      </c>
      <c r="Q3152" s="21" t="s">
        <v>8743</v>
      </c>
      <c r="R3152" s="22">
        <v>140.376</v>
      </c>
    </row>
    <row r="3153" spans="1:18" x14ac:dyDescent="0.2">
      <c r="A3153" s="21">
        <v>5702</v>
      </c>
      <c r="B3153" s="21" t="s">
        <v>9255</v>
      </c>
      <c r="C3153" s="21" t="s">
        <v>728</v>
      </c>
      <c r="D3153" s="21" t="s">
        <v>4052</v>
      </c>
      <c r="E3153" s="21" t="s">
        <v>206</v>
      </c>
      <c r="F3153" s="21" t="s">
        <v>3830</v>
      </c>
      <c r="G3153" s="21" t="s">
        <v>3831</v>
      </c>
      <c r="H3153" s="21" t="s">
        <v>105</v>
      </c>
      <c r="I3153" s="21" t="s">
        <v>23</v>
      </c>
      <c r="J3153" s="21" t="s">
        <v>2466</v>
      </c>
      <c r="K3153" s="21" t="s">
        <v>564</v>
      </c>
      <c r="L3153" s="21">
        <v>44105</v>
      </c>
      <c r="M3153" s="21" t="s">
        <v>158</v>
      </c>
      <c r="N3153" s="21" t="s">
        <v>4787</v>
      </c>
      <c r="O3153" s="21" t="s">
        <v>70</v>
      </c>
      <c r="P3153" s="21" t="s">
        <v>175</v>
      </c>
      <c r="Q3153" s="21" t="s">
        <v>4788</v>
      </c>
      <c r="R3153" s="22">
        <v>139.96</v>
      </c>
    </row>
    <row r="3154" spans="1:18" x14ac:dyDescent="0.2">
      <c r="A3154" s="21">
        <v>9026</v>
      </c>
      <c r="B3154" s="21" t="s">
        <v>11243</v>
      </c>
      <c r="C3154" s="21" t="s">
        <v>1858</v>
      </c>
      <c r="D3154" s="21" t="s">
        <v>11847</v>
      </c>
      <c r="E3154" s="21" t="s">
        <v>48</v>
      </c>
      <c r="F3154" s="21" t="s">
        <v>9833</v>
      </c>
      <c r="G3154" s="21" t="s">
        <v>9834</v>
      </c>
      <c r="H3154" s="21" t="s">
        <v>38</v>
      </c>
      <c r="I3154" s="21" t="s">
        <v>23</v>
      </c>
      <c r="J3154" s="21" t="s">
        <v>299</v>
      </c>
      <c r="K3154" s="21" t="s">
        <v>300</v>
      </c>
      <c r="L3154" s="21">
        <v>10035</v>
      </c>
      <c r="M3154" s="21" t="s">
        <v>158</v>
      </c>
      <c r="N3154" s="21" t="s">
        <v>6993</v>
      </c>
      <c r="O3154" s="21" t="s">
        <v>70</v>
      </c>
      <c r="P3154" s="21" t="s">
        <v>175</v>
      </c>
      <c r="Q3154" s="21" t="s">
        <v>6994</v>
      </c>
      <c r="R3154" s="22">
        <v>139.96</v>
      </c>
    </row>
    <row r="3155" spans="1:18" x14ac:dyDescent="0.2">
      <c r="A3155" s="21">
        <v>9620</v>
      </c>
      <c r="B3155" s="21" t="s">
        <v>11606</v>
      </c>
      <c r="C3155" s="21" t="s">
        <v>424</v>
      </c>
      <c r="D3155" s="21" t="s">
        <v>3498</v>
      </c>
      <c r="E3155" s="21" t="s">
        <v>48</v>
      </c>
      <c r="F3155" s="21" t="s">
        <v>4834</v>
      </c>
      <c r="G3155" s="21" t="s">
        <v>4835</v>
      </c>
      <c r="H3155" s="21" t="s">
        <v>38</v>
      </c>
      <c r="I3155" s="21" t="s">
        <v>23</v>
      </c>
      <c r="J3155" s="21" t="s">
        <v>5200</v>
      </c>
      <c r="K3155" s="21" t="s">
        <v>564</v>
      </c>
      <c r="L3155" s="21">
        <v>43402</v>
      </c>
      <c r="M3155" s="21" t="s">
        <v>158</v>
      </c>
      <c r="N3155" s="21" t="s">
        <v>1527</v>
      </c>
      <c r="O3155" s="21" t="s">
        <v>70</v>
      </c>
      <c r="P3155" s="21" t="s">
        <v>175</v>
      </c>
      <c r="Q3155" s="21" t="s">
        <v>1528</v>
      </c>
      <c r="R3155" s="22">
        <v>139.96</v>
      </c>
    </row>
    <row r="3156" spans="1:18" x14ac:dyDescent="0.2">
      <c r="A3156" s="21">
        <v>1790</v>
      </c>
      <c r="B3156" s="21" t="s">
        <v>5080</v>
      </c>
      <c r="C3156" s="21" t="s">
        <v>5081</v>
      </c>
      <c r="D3156" s="21" t="s">
        <v>5082</v>
      </c>
      <c r="E3156" s="21" t="s">
        <v>48</v>
      </c>
      <c r="F3156" s="21" t="s">
        <v>5083</v>
      </c>
      <c r="G3156" s="21" t="s">
        <v>5084</v>
      </c>
      <c r="H3156" s="21" t="s">
        <v>38</v>
      </c>
      <c r="I3156" s="21" t="s">
        <v>23</v>
      </c>
      <c r="J3156" s="21" t="s">
        <v>5085</v>
      </c>
      <c r="K3156" s="21" t="s">
        <v>118</v>
      </c>
      <c r="L3156" s="21">
        <v>53142</v>
      </c>
      <c r="M3156" s="21" t="s">
        <v>108</v>
      </c>
      <c r="N3156" s="21" t="s">
        <v>5086</v>
      </c>
      <c r="O3156" s="21" t="s">
        <v>70</v>
      </c>
      <c r="P3156" s="21" t="s">
        <v>175</v>
      </c>
      <c r="Q3156" s="21" t="s">
        <v>5087</v>
      </c>
      <c r="R3156" s="22">
        <v>139.94999999999999</v>
      </c>
    </row>
    <row r="3157" spans="1:18" x14ac:dyDescent="0.2">
      <c r="A3157" s="21">
        <v>6645</v>
      </c>
      <c r="B3157" s="21" t="s">
        <v>9850</v>
      </c>
      <c r="C3157" s="21" t="s">
        <v>12057</v>
      </c>
      <c r="D3157" s="21" t="s">
        <v>991</v>
      </c>
      <c r="E3157" s="21" t="s">
        <v>48</v>
      </c>
      <c r="F3157" s="21" t="s">
        <v>5683</v>
      </c>
      <c r="G3157" s="21" t="s">
        <v>5684</v>
      </c>
      <c r="H3157" s="21" t="s">
        <v>22</v>
      </c>
      <c r="I3157" s="21" t="s">
        <v>23</v>
      </c>
      <c r="J3157" s="21" t="s">
        <v>5159</v>
      </c>
      <c r="K3157" s="21" t="s">
        <v>474</v>
      </c>
      <c r="L3157" s="21">
        <v>97756</v>
      </c>
      <c r="M3157" s="21" t="s">
        <v>41</v>
      </c>
      <c r="N3157" s="21" t="s">
        <v>3439</v>
      </c>
      <c r="O3157" s="21" t="s">
        <v>70</v>
      </c>
      <c r="P3157" s="21" t="s">
        <v>71</v>
      </c>
      <c r="Q3157" s="21" t="s">
        <v>3440</v>
      </c>
      <c r="R3157" s="22">
        <v>139.94399999999999</v>
      </c>
    </row>
    <row r="3158" spans="1:18" x14ac:dyDescent="0.2">
      <c r="A3158" s="21">
        <v>5550</v>
      </c>
      <c r="B3158" s="21" t="s">
        <v>9139</v>
      </c>
      <c r="C3158" s="21" t="s">
        <v>5771</v>
      </c>
      <c r="D3158" s="21" t="s">
        <v>11731</v>
      </c>
      <c r="E3158" s="21" t="s">
        <v>206</v>
      </c>
      <c r="F3158" s="21" t="s">
        <v>4674</v>
      </c>
      <c r="G3158" s="21" t="s">
        <v>4675</v>
      </c>
      <c r="H3158" s="21" t="s">
        <v>22</v>
      </c>
      <c r="I3158" s="21" t="s">
        <v>23</v>
      </c>
      <c r="J3158" s="21" t="s">
        <v>134</v>
      </c>
      <c r="K3158" s="21" t="s">
        <v>40</v>
      </c>
      <c r="L3158" s="21">
        <v>94109</v>
      </c>
      <c r="M3158" s="21" t="s">
        <v>41</v>
      </c>
      <c r="N3158" s="21" t="s">
        <v>3599</v>
      </c>
      <c r="O3158" s="21" t="s">
        <v>70</v>
      </c>
      <c r="P3158" s="21" t="s">
        <v>175</v>
      </c>
      <c r="Q3158" s="21" t="s">
        <v>3600</v>
      </c>
      <c r="R3158" s="22">
        <v>139.93</v>
      </c>
    </row>
    <row r="3159" spans="1:18" x14ac:dyDescent="0.2">
      <c r="A3159" s="21">
        <v>2166</v>
      </c>
      <c r="B3159" s="21" t="s">
        <v>5730</v>
      </c>
      <c r="C3159" s="21" t="s">
        <v>635</v>
      </c>
      <c r="D3159" s="21" t="s">
        <v>636</v>
      </c>
      <c r="E3159" s="21" t="s">
        <v>48</v>
      </c>
      <c r="F3159" s="21" t="s">
        <v>676</v>
      </c>
      <c r="G3159" s="21" t="s">
        <v>677</v>
      </c>
      <c r="H3159" s="21" t="s">
        <v>22</v>
      </c>
      <c r="I3159" s="21" t="s">
        <v>23</v>
      </c>
      <c r="J3159" s="21" t="s">
        <v>2240</v>
      </c>
      <c r="K3159" s="21" t="s">
        <v>107</v>
      </c>
      <c r="L3159" s="21">
        <v>78041</v>
      </c>
      <c r="M3159" s="21" t="s">
        <v>108</v>
      </c>
      <c r="N3159" s="21" t="s">
        <v>2558</v>
      </c>
      <c r="O3159" s="21" t="s">
        <v>28</v>
      </c>
      <c r="P3159" s="21" t="s">
        <v>64</v>
      </c>
      <c r="Q3159" s="21" t="s">
        <v>2559</v>
      </c>
      <c r="R3159" s="22">
        <v>139.91999999999999</v>
      </c>
    </row>
    <row r="3160" spans="1:18" x14ac:dyDescent="0.2">
      <c r="A3160" s="21">
        <v>6542</v>
      </c>
      <c r="B3160" s="21" t="s">
        <v>9789</v>
      </c>
      <c r="C3160" s="21" t="s">
        <v>424</v>
      </c>
      <c r="D3160" s="21" t="s">
        <v>1242</v>
      </c>
      <c r="E3160" s="21" t="s">
        <v>206</v>
      </c>
      <c r="F3160" s="21" t="s">
        <v>3993</v>
      </c>
      <c r="G3160" s="21" t="s">
        <v>3994</v>
      </c>
      <c r="H3160" s="21" t="s">
        <v>22</v>
      </c>
      <c r="I3160" s="21" t="s">
        <v>23</v>
      </c>
      <c r="J3160" s="21" t="s">
        <v>96</v>
      </c>
      <c r="K3160" s="21" t="s">
        <v>97</v>
      </c>
      <c r="L3160" s="21">
        <v>98103</v>
      </c>
      <c r="M3160" s="21" t="s">
        <v>41</v>
      </c>
      <c r="N3160" s="21" t="s">
        <v>2558</v>
      </c>
      <c r="O3160" s="21" t="s">
        <v>28</v>
      </c>
      <c r="P3160" s="21" t="s">
        <v>64</v>
      </c>
      <c r="Q3160" s="21" t="s">
        <v>2559</v>
      </c>
      <c r="R3160" s="22">
        <v>139.91999999999999</v>
      </c>
    </row>
    <row r="3161" spans="1:18" x14ac:dyDescent="0.2">
      <c r="A3161" s="21">
        <v>415</v>
      </c>
      <c r="B3161" s="21" t="s">
        <v>1628</v>
      </c>
      <c r="C3161" s="21" t="s">
        <v>11809</v>
      </c>
      <c r="D3161" s="21" t="s">
        <v>11835</v>
      </c>
      <c r="E3161" s="21" t="s">
        <v>48</v>
      </c>
      <c r="F3161" s="21" t="s">
        <v>1629</v>
      </c>
      <c r="G3161" s="21" t="s">
        <v>1630</v>
      </c>
      <c r="H3161" s="21" t="s">
        <v>38</v>
      </c>
      <c r="I3161" s="21" t="s">
        <v>23</v>
      </c>
      <c r="J3161" s="21" t="s">
        <v>96</v>
      </c>
      <c r="K3161" s="21" t="s">
        <v>97</v>
      </c>
      <c r="L3161" s="21">
        <v>98105</v>
      </c>
      <c r="M3161" s="21" t="s">
        <v>41</v>
      </c>
      <c r="N3161" s="21" t="s">
        <v>1631</v>
      </c>
      <c r="O3161" s="21" t="s">
        <v>43</v>
      </c>
      <c r="P3161" s="21" t="s">
        <v>91</v>
      </c>
      <c r="Q3161" s="21" t="s">
        <v>1632</v>
      </c>
      <c r="R3161" s="22">
        <v>139.86000000000001</v>
      </c>
    </row>
    <row r="3162" spans="1:18" x14ac:dyDescent="0.2">
      <c r="A3162" s="21">
        <v>2132</v>
      </c>
      <c r="B3162" s="21" t="s">
        <v>5671</v>
      </c>
      <c r="C3162" s="21" t="s">
        <v>2746</v>
      </c>
      <c r="D3162" s="21" t="s">
        <v>5672</v>
      </c>
      <c r="E3162" s="21" t="s">
        <v>19</v>
      </c>
      <c r="F3162" s="21" t="s">
        <v>5673</v>
      </c>
      <c r="G3162" s="21" t="s">
        <v>5674</v>
      </c>
      <c r="H3162" s="21" t="s">
        <v>38</v>
      </c>
      <c r="I3162" s="21" t="s">
        <v>23</v>
      </c>
      <c r="J3162" s="21" t="s">
        <v>274</v>
      </c>
      <c r="K3162" s="21" t="s">
        <v>3052</v>
      </c>
      <c r="L3162" s="21">
        <v>3820</v>
      </c>
      <c r="M3162" s="21" t="s">
        <v>158</v>
      </c>
      <c r="N3162" s="21" t="s">
        <v>3923</v>
      </c>
      <c r="O3162" s="21" t="s">
        <v>28</v>
      </c>
      <c r="P3162" s="21" t="s">
        <v>64</v>
      </c>
      <c r="Q3162" s="21" t="s">
        <v>3924</v>
      </c>
      <c r="R3162" s="22">
        <v>139.86000000000001</v>
      </c>
    </row>
    <row r="3163" spans="1:18" x14ac:dyDescent="0.2">
      <c r="A3163" s="21">
        <v>9765</v>
      </c>
      <c r="B3163" s="21" t="s">
        <v>11692</v>
      </c>
      <c r="C3163" s="21" t="s">
        <v>11693</v>
      </c>
      <c r="D3163" s="21" t="s">
        <v>2526</v>
      </c>
      <c r="E3163" s="21" t="s">
        <v>48</v>
      </c>
      <c r="F3163" s="21" t="s">
        <v>4706</v>
      </c>
      <c r="G3163" s="21" t="s">
        <v>4707</v>
      </c>
      <c r="H3163" s="21" t="s">
        <v>22</v>
      </c>
      <c r="I3163" s="21" t="s">
        <v>23</v>
      </c>
      <c r="J3163" s="21" t="s">
        <v>39</v>
      </c>
      <c r="K3163" s="21" t="s">
        <v>40</v>
      </c>
      <c r="L3163" s="21">
        <v>90036</v>
      </c>
      <c r="M3163" s="21" t="s">
        <v>41</v>
      </c>
      <c r="N3163" s="21" t="s">
        <v>691</v>
      </c>
      <c r="O3163" s="21" t="s">
        <v>70</v>
      </c>
      <c r="P3163" s="21" t="s">
        <v>71</v>
      </c>
      <c r="Q3163" s="21" t="s">
        <v>692</v>
      </c>
      <c r="R3163" s="22">
        <v>139.80000000000001</v>
      </c>
    </row>
    <row r="3164" spans="1:18" x14ac:dyDescent="0.2">
      <c r="A3164" s="21">
        <v>8638</v>
      </c>
      <c r="B3164" s="21" t="s">
        <v>11015</v>
      </c>
      <c r="C3164" s="21" t="s">
        <v>3668</v>
      </c>
      <c r="D3164" s="21" t="s">
        <v>12138</v>
      </c>
      <c r="E3164" s="21" t="s">
        <v>48</v>
      </c>
      <c r="F3164" s="21" t="s">
        <v>363</v>
      </c>
      <c r="G3164" s="21" t="s">
        <v>364</v>
      </c>
      <c r="H3164" s="21" t="s">
        <v>22</v>
      </c>
      <c r="I3164" s="21" t="s">
        <v>23</v>
      </c>
      <c r="J3164" s="21" t="s">
        <v>96</v>
      </c>
      <c r="K3164" s="21" t="s">
        <v>97</v>
      </c>
      <c r="L3164" s="21">
        <v>98105</v>
      </c>
      <c r="M3164" s="21" t="s">
        <v>41</v>
      </c>
      <c r="N3164" s="21" t="s">
        <v>335</v>
      </c>
      <c r="O3164" s="21" t="s">
        <v>28</v>
      </c>
      <c r="P3164" s="21" t="s">
        <v>64</v>
      </c>
      <c r="Q3164" s="21" t="s">
        <v>336</v>
      </c>
      <c r="R3164" s="22">
        <v>139.58000000000001</v>
      </c>
    </row>
    <row r="3165" spans="1:18" x14ac:dyDescent="0.2">
      <c r="A3165" s="21">
        <v>3608</v>
      </c>
      <c r="B3165" s="21" t="s">
        <v>7525</v>
      </c>
      <c r="C3165" s="21" t="s">
        <v>1548</v>
      </c>
      <c r="D3165" s="21" t="s">
        <v>4135</v>
      </c>
      <c r="E3165" s="21" t="s">
        <v>19</v>
      </c>
      <c r="F3165" s="21" t="s">
        <v>4368</v>
      </c>
      <c r="G3165" s="21" t="s">
        <v>4369</v>
      </c>
      <c r="H3165" s="21" t="s">
        <v>22</v>
      </c>
      <c r="I3165" s="21" t="s">
        <v>23</v>
      </c>
      <c r="J3165" s="21" t="s">
        <v>299</v>
      </c>
      <c r="K3165" s="21" t="s">
        <v>300</v>
      </c>
      <c r="L3165" s="21">
        <v>10035</v>
      </c>
      <c r="M3165" s="21" t="s">
        <v>158</v>
      </c>
      <c r="N3165" s="21" t="s">
        <v>4037</v>
      </c>
      <c r="O3165" s="21" t="s">
        <v>43</v>
      </c>
      <c r="P3165" s="21" t="s">
        <v>74</v>
      </c>
      <c r="Q3165" s="21" t="s">
        <v>4038</v>
      </c>
      <c r="R3165" s="22">
        <v>139.44</v>
      </c>
    </row>
    <row r="3166" spans="1:18" x14ac:dyDescent="0.2">
      <c r="A3166" s="21">
        <v>1444</v>
      </c>
      <c r="B3166" s="21" t="s">
        <v>4387</v>
      </c>
      <c r="C3166" s="21" t="s">
        <v>12029</v>
      </c>
      <c r="D3166" s="21" t="s">
        <v>11915</v>
      </c>
      <c r="E3166" s="21" t="s">
        <v>48</v>
      </c>
      <c r="F3166" s="21" t="s">
        <v>4388</v>
      </c>
      <c r="G3166" s="21" t="s">
        <v>4389</v>
      </c>
      <c r="H3166" s="21" t="s">
        <v>38</v>
      </c>
      <c r="I3166" s="21" t="s">
        <v>23</v>
      </c>
      <c r="J3166" s="21" t="s">
        <v>515</v>
      </c>
      <c r="K3166" s="21" t="s">
        <v>516</v>
      </c>
      <c r="L3166" s="21">
        <v>80013</v>
      </c>
      <c r="M3166" s="21" t="s">
        <v>41</v>
      </c>
      <c r="N3166" s="21" t="s">
        <v>617</v>
      </c>
      <c r="O3166" s="21" t="s">
        <v>43</v>
      </c>
      <c r="P3166" s="21" t="s">
        <v>57</v>
      </c>
      <c r="Q3166" s="21" t="s">
        <v>618</v>
      </c>
      <c r="R3166" s="22">
        <v>139.42400000000001</v>
      </c>
    </row>
    <row r="3167" spans="1:18" x14ac:dyDescent="0.2">
      <c r="A3167" s="21">
        <v>5146</v>
      </c>
      <c r="B3167" s="21" t="s">
        <v>8830</v>
      </c>
      <c r="C3167" s="21" t="s">
        <v>11756</v>
      </c>
      <c r="D3167" s="21" t="s">
        <v>12232</v>
      </c>
      <c r="E3167" s="21" t="s">
        <v>48</v>
      </c>
      <c r="F3167" s="21" t="s">
        <v>2390</v>
      </c>
      <c r="G3167" s="21" t="s">
        <v>2391</v>
      </c>
      <c r="H3167" s="21" t="s">
        <v>22</v>
      </c>
      <c r="I3167" s="21" t="s">
        <v>23</v>
      </c>
      <c r="J3167" s="21" t="s">
        <v>39</v>
      </c>
      <c r="K3167" s="21" t="s">
        <v>40</v>
      </c>
      <c r="L3167" s="21">
        <v>90045</v>
      </c>
      <c r="M3167" s="21" t="s">
        <v>41</v>
      </c>
      <c r="N3167" s="21" t="s">
        <v>5216</v>
      </c>
      <c r="O3167" s="21" t="s">
        <v>43</v>
      </c>
      <c r="P3167" s="21" t="s">
        <v>57</v>
      </c>
      <c r="Q3167" s="21" t="s">
        <v>5217</v>
      </c>
      <c r="R3167" s="22">
        <v>139.04</v>
      </c>
    </row>
    <row r="3168" spans="1:18" x14ac:dyDescent="0.2">
      <c r="A3168" s="21">
        <v>6785</v>
      </c>
      <c r="B3168" s="21" t="s">
        <v>9938</v>
      </c>
      <c r="C3168" s="21" t="s">
        <v>2403</v>
      </c>
      <c r="D3168" s="21" t="s">
        <v>2716</v>
      </c>
      <c r="E3168" s="21" t="s">
        <v>19</v>
      </c>
      <c r="F3168" s="21" t="s">
        <v>5273</v>
      </c>
      <c r="G3168" s="21" t="s">
        <v>5274</v>
      </c>
      <c r="H3168" s="21" t="s">
        <v>22</v>
      </c>
      <c r="I3168" s="21" t="s">
        <v>23</v>
      </c>
      <c r="J3168" s="21" t="s">
        <v>156</v>
      </c>
      <c r="K3168" s="21" t="s">
        <v>157</v>
      </c>
      <c r="L3168" s="21">
        <v>19143</v>
      </c>
      <c r="M3168" s="21" t="s">
        <v>158</v>
      </c>
      <c r="N3168" s="21" t="s">
        <v>9074</v>
      </c>
      <c r="O3168" s="21" t="s">
        <v>28</v>
      </c>
      <c r="P3168" s="21" t="s">
        <v>54</v>
      </c>
      <c r="Q3168" s="21" t="s">
        <v>9075</v>
      </c>
      <c r="R3168" s="22">
        <v>138.58799999999999</v>
      </c>
    </row>
    <row r="3169" spans="1:18" x14ac:dyDescent="0.2">
      <c r="A3169" s="21">
        <v>9150</v>
      </c>
      <c r="B3169" s="21" t="s">
        <v>11321</v>
      </c>
      <c r="C3169" s="21" t="s">
        <v>11792</v>
      </c>
      <c r="D3169" s="21" t="s">
        <v>11793</v>
      </c>
      <c r="E3169" s="21" t="s">
        <v>48</v>
      </c>
      <c r="F3169" s="21" t="s">
        <v>4073</v>
      </c>
      <c r="G3169" s="21" t="s">
        <v>4074</v>
      </c>
      <c r="H3169" s="21" t="s">
        <v>38</v>
      </c>
      <c r="I3169" s="21" t="s">
        <v>23</v>
      </c>
      <c r="J3169" s="21" t="s">
        <v>994</v>
      </c>
      <c r="K3169" s="21" t="s">
        <v>266</v>
      </c>
      <c r="L3169" s="21">
        <v>48234</v>
      </c>
      <c r="M3169" s="21" t="s">
        <v>108</v>
      </c>
      <c r="N3169" s="21" t="s">
        <v>4438</v>
      </c>
      <c r="O3169" s="21" t="s">
        <v>43</v>
      </c>
      <c r="P3169" s="21" t="s">
        <v>74</v>
      </c>
      <c r="Q3169" s="21" t="s">
        <v>4439</v>
      </c>
      <c r="R3169" s="22">
        <v>138.56</v>
      </c>
    </row>
    <row r="3170" spans="1:18" x14ac:dyDescent="0.2">
      <c r="A3170" s="21">
        <v>7200</v>
      </c>
      <c r="B3170" s="21" t="s">
        <v>10190</v>
      </c>
      <c r="C3170" s="21" t="s">
        <v>12215</v>
      </c>
      <c r="D3170" s="21" t="s">
        <v>6436</v>
      </c>
      <c r="E3170" s="21" t="s">
        <v>48</v>
      </c>
      <c r="F3170" s="21" t="s">
        <v>1721</v>
      </c>
      <c r="G3170" s="21" t="s">
        <v>1722</v>
      </c>
      <c r="H3170" s="21" t="s">
        <v>105</v>
      </c>
      <c r="I3170" s="21" t="s">
        <v>23</v>
      </c>
      <c r="J3170" s="21" t="s">
        <v>299</v>
      </c>
      <c r="K3170" s="21" t="s">
        <v>300</v>
      </c>
      <c r="L3170" s="21">
        <v>10035</v>
      </c>
      <c r="M3170" s="21" t="s">
        <v>158</v>
      </c>
      <c r="N3170" s="21" t="s">
        <v>1353</v>
      </c>
      <c r="O3170" s="21" t="s">
        <v>70</v>
      </c>
      <c r="P3170" s="21" t="s">
        <v>71</v>
      </c>
      <c r="Q3170" s="21" t="s">
        <v>1354</v>
      </c>
      <c r="R3170" s="22">
        <v>138</v>
      </c>
    </row>
    <row r="3171" spans="1:18" x14ac:dyDescent="0.2">
      <c r="A3171" s="21">
        <v>7222</v>
      </c>
      <c r="B3171" s="21" t="s">
        <v>10205</v>
      </c>
      <c r="C3171" s="21" t="s">
        <v>1990</v>
      </c>
      <c r="D3171" s="21" t="s">
        <v>4334</v>
      </c>
      <c r="E3171" s="21" t="s">
        <v>48</v>
      </c>
      <c r="F3171" s="21" t="s">
        <v>5856</v>
      </c>
      <c r="G3171" s="21" t="s">
        <v>5857</v>
      </c>
      <c r="H3171" s="21" t="s">
        <v>22</v>
      </c>
      <c r="I3171" s="21" t="s">
        <v>23</v>
      </c>
      <c r="J3171" s="21" t="s">
        <v>299</v>
      </c>
      <c r="K3171" s="21" t="s">
        <v>300</v>
      </c>
      <c r="L3171" s="21">
        <v>10035</v>
      </c>
      <c r="M3171" s="21" t="s">
        <v>158</v>
      </c>
      <c r="N3171" s="21" t="s">
        <v>8385</v>
      </c>
      <c r="O3171" s="21" t="s">
        <v>70</v>
      </c>
      <c r="P3171" s="21" t="s">
        <v>71</v>
      </c>
      <c r="Q3171" s="21" t="s">
        <v>8386</v>
      </c>
      <c r="R3171" s="22">
        <v>137.94</v>
      </c>
    </row>
    <row r="3172" spans="1:18" x14ac:dyDescent="0.2">
      <c r="A3172" s="21">
        <v>8393</v>
      </c>
      <c r="B3172" s="21" t="s">
        <v>10865</v>
      </c>
      <c r="C3172" s="21" t="s">
        <v>11746</v>
      </c>
      <c r="D3172" s="21" t="s">
        <v>11904</v>
      </c>
      <c r="E3172" s="21" t="s">
        <v>19</v>
      </c>
      <c r="F3172" s="21" t="s">
        <v>3943</v>
      </c>
      <c r="G3172" s="21" t="s">
        <v>3944</v>
      </c>
      <c r="H3172" s="21" t="s">
        <v>22</v>
      </c>
      <c r="I3172" s="21" t="s">
        <v>23</v>
      </c>
      <c r="J3172" s="21" t="s">
        <v>690</v>
      </c>
      <c r="K3172" s="21" t="s">
        <v>1402</v>
      </c>
      <c r="L3172" s="21">
        <v>2038</v>
      </c>
      <c r="M3172" s="21" t="s">
        <v>158</v>
      </c>
      <c r="N3172" s="21" t="s">
        <v>8385</v>
      </c>
      <c r="O3172" s="21" t="s">
        <v>70</v>
      </c>
      <c r="P3172" s="21" t="s">
        <v>71</v>
      </c>
      <c r="Q3172" s="21" t="s">
        <v>8386</v>
      </c>
      <c r="R3172" s="22">
        <v>137.94</v>
      </c>
    </row>
    <row r="3173" spans="1:18" x14ac:dyDescent="0.2">
      <c r="A3173" s="21">
        <v>1859</v>
      </c>
      <c r="B3173" s="21" t="s">
        <v>5228</v>
      </c>
      <c r="C3173" s="21" t="s">
        <v>11733</v>
      </c>
      <c r="D3173" s="21" t="s">
        <v>11912</v>
      </c>
      <c r="E3173" s="21" t="s">
        <v>206</v>
      </c>
      <c r="F3173" s="21" t="s">
        <v>792</v>
      </c>
      <c r="G3173" s="21" t="s">
        <v>793</v>
      </c>
      <c r="H3173" s="21" t="s">
        <v>38</v>
      </c>
      <c r="I3173" s="21" t="s">
        <v>23</v>
      </c>
      <c r="J3173" s="21" t="s">
        <v>581</v>
      </c>
      <c r="K3173" s="21" t="s">
        <v>844</v>
      </c>
      <c r="L3173" s="21">
        <v>6010</v>
      </c>
      <c r="M3173" s="21" t="s">
        <v>158</v>
      </c>
      <c r="N3173" s="21" t="s">
        <v>109</v>
      </c>
      <c r="O3173" s="21" t="s">
        <v>43</v>
      </c>
      <c r="P3173" s="21" t="s">
        <v>77</v>
      </c>
      <c r="Q3173" s="21" t="s">
        <v>110</v>
      </c>
      <c r="R3173" s="22">
        <v>137.62</v>
      </c>
    </row>
    <row r="3174" spans="1:18" x14ac:dyDescent="0.2">
      <c r="A3174" s="21">
        <v>5027</v>
      </c>
      <c r="B3174" s="21" t="s">
        <v>8752</v>
      </c>
      <c r="C3174" s="21" t="s">
        <v>4998</v>
      </c>
      <c r="D3174" s="21" t="s">
        <v>11883</v>
      </c>
      <c r="E3174" s="21" t="s">
        <v>48</v>
      </c>
      <c r="F3174" s="21" t="s">
        <v>2691</v>
      </c>
      <c r="G3174" s="21" t="s">
        <v>2692</v>
      </c>
      <c r="H3174" s="21" t="s">
        <v>22</v>
      </c>
      <c r="I3174" s="21" t="s">
        <v>23</v>
      </c>
      <c r="J3174" s="21" t="s">
        <v>5454</v>
      </c>
      <c r="K3174" s="21" t="s">
        <v>732</v>
      </c>
      <c r="L3174" s="21">
        <v>73120</v>
      </c>
      <c r="M3174" s="21" t="s">
        <v>108</v>
      </c>
      <c r="N3174" s="21" t="s">
        <v>109</v>
      </c>
      <c r="O3174" s="21" t="s">
        <v>43</v>
      </c>
      <c r="P3174" s="21" t="s">
        <v>77</v>
      </c>
      <c r="Q3174" s="21" t="s">
        <v>110</v>
      </c>
      <c r="R3174" s="22">
        <v>137.62</v>
      </c>
    </row>
    <row r="3175" spans="1:18" x14ac:dyDescent="0.2">
      <c r="A3175" s="21">
        <v>9637</v>
      </c>
      <c r="B3175" s="21" t="s">
        <v>11615</v>
      </c>
      <c r="C3175" s="21" t="s">
        <v>114</v>
      </c>
      <c r="D3175" s="21" t="s">
        <v>4699</v>
      </c>
      <c r="E3175" s="21" t="s">
        <v>48</v>
      </c>
      <c r="F3175" s="21" t="s">
        <v>1829</v>
      </c>
      <c r="G3175" s="21" t="s">
        <v>1830</v>
      </c>
      <c r="H3175" s="21" t="s">
        <v>38</v>
      </c>
      <c r="I3175" s="21" t="s">
        <v>23</v>
      </c>
      <c r="J3175" s="21" t="s">
        <v>96</v>
      </c>
      <c r="K3175" s="21" t="s">
        <v>97</v>
      </c>
      <c r="L3175" s="21">
        <v>98105</v>
      </c>
      <c r="M3175" s="21" t="s">
        <v>41</v>
      </c>
      <c r="N3175" s="21" t="s">
        <v>2496</v>
      </c>
      <c r="O3175" s="21" t="s">
        <v>28</v>
      </c>
      <c r="P3175" s="21" t="s">
        <v>64</v>
      </c>
      <c r="Q3175" s="21" t="s">
        <v>2497</v>
      </c>
      <c r="R3175" s="22">
        <v>137.54</v>
      </c>
    </row>
    <row r="3176" spans="1:18" x14ac:dyDescent="0.2">
      <c r="A3176" s="21">
        <v>8310</v>
      </c>
      <c r="B3176" s="21" t="s">
        <v>10808</v>
      </c>
      <c r="C3176" s="21" t="s">
        <v>11764</v>
      </c>
      <c r="D3176" s="21" t="s">
        <v>11869</v>
      </c>
      <c r="E3176" s="21" t="s">
        <v>48</v>
      </c>
      <c r="F3176" s="21" t="s">
        <v>5207</v>
      </c>
      <c r="G3176" s="21" t="s">
        <v>5208</v>
      </c>
      <c r="H3176" s="21" t="s">
        <v>22</v>
      </c>
      <c r="I3176" s="21" t="s">
        <v>23</v>
      </c>
      <c r="J3176" s="21" t="s">
        <v>202</v>
      </c>
      <c r="K3176" s="21" t="s">
        <v>107</v>
      </c>
      <c r="L3176" s="21">
        <v>77036</v>
      </c>
      <c r="M3176" s="21" t="s">
        <v>108</v>
      </c>
      <c r="N3176" s="21" t="s">
        <v>5838</v>
      </c>
      <c r="O3176" s="21" t="s">
        <v>43</v>
      </c>
      <c r="P3176" s="21" t="s">
        <v>57</v>
      </c>
      <c r="Q3176" s="21" t="s">
        <v>5839</v>
      </c>
      <c r="R3176" s="22">
        <v>137.352</v>
      </c>
    </row>
    <row r="3177" spans="1:18" x14ac:dyDescent="0.2">
      <c r="A3177" s="21">
        <v>4601</v>
      </c>
      <c r="B3177" s="21" t="s">
        <v>8426</v>
      </c>
      <c r="C3177" s="21" t="s">
        <v>6304</v>
      </c>
      <c r="D3177" s="21" t="s">
        <v>4406</v>
      </c>
      <c r="E3177" s="21" t="s">
        <v>48</v>
      </c>
      <c r="F3177" s="21" t="s">
        <v>4255</v>
      </c>
      <c r="G3177" s="21" t="s">
        <v>4256</v>
      </c>
      <c r="H3177" s="21" t="s">
        <v>105</v>
      </c>
      <c r="I3177" s="21" t="s">
        <v>23</v>
      </c>
      <c r="J3177" s="21" t="s">
        <v>5061</v>
      </c>
      <c r="K3177" s="21" t="s">
        <v>3106</v>
      </c>
      <c r="L3177" s="21">
        <v>21215</v>
      </c>
      <c r="M3177" s="21" t="s">
        <v>158</v>
      </c>
      <c r="N3177" s="21" t="s">
        <v>1654</v>
      </c>
      <c r="O3177" s="21" t="s">
        <v>43</v>
      </c>
      <c r="P3177" s="21" t="s">
        <v>189</v>
      </c>
      <c r="Q3177" s="21" t="s">
        <v>1655</v>
      </c>
      <c r="R3177" s="22">
        <v>137.25</v>
      </c>
    </row>
    <row r="3178" spans="1:18" x14ac:dyDescent="0.2">
      <c r="A3178" s="21">
        <v>2355</v>
      </c>
      <c r="B3178" s="21" t="s">
        <v>6026</v>
      </c>
      <c r="C3178" s="21" t="s">
        <v>2724</v>
      </c>
      <c r="D3178" s="21" t="s">
        <v>12125</v>
      </c>
      <c r="E3178" s="21" t="s">
        <v>206</v>
      </c>
      <c r="F3178" s="21" t="s">
        <v>6027</v>
      </c>
      <c r="G3178" s="21" t="s">
        <v>6028</v>
      </c>
      <c r="H3178" s="21" t="s">
        <v>38</v>
      </c>
      <c r="I3178" s="21" t="s">
        <v>23</v>
      </c>
      <c r="J3178" s="21" t="s">
        <v>134</v>
      </c>
      <c r="K3178" s="21" t="s">
        <v>40</v>
      </c>
      <c r="L3178" s="21">
        <v>94122</v>
      </c>
      <c r="M3178" s="21" t="s">
        <v>41</v>
      </c>
      <c r="N3178" s="21" t="s">
        <v>695</v>
      </c>
      <c r="O3178" s="21" t="s">
        <v>43</v>
      </c>
      <c r="P3178" s="21" t="s">
        <v>74</v>
      </c>
      <c r="Q3178" s="21" t="s">
        <v>696</v>
      </c>
      <c r="R3178" s="22">
        <v>137.24</v>
      </c>
    </row>
    <row r="3179" spans="1:18" x14ac:dyDescent="0.2">
      <c r="A3179" s="21">
        <v>3928</v>
      </c>
      <c r="B3179" s="21" t="s">
        <v>7824</v>
      </c>
      <c r="C3179" s="21" t="s">
        <v>1011</v>
      </c>
      <c r="D3179" s="21" t="s">
        <v>1099</v>
      </c>
      <c r="E3179" s="21" t="s">
        <v>48</v>
      </c>
      <c r="F3179" s="21" t="s">
        <v>1982</v>
      </c>
      <c r="G3179" s="21" t="s">
        <v>1983</v>
      </c>
      <c r="H3179" s="21" t="s">
        <v>22</v>
      </c>
      <c r="I3179" s="21" t="s">
        <v>23</v>
      </c>
      <c r="J3179" s="21" t="s">
        <v>96</v>
      </c>
      <c r="K3179" s="21" t="s">
        <v>97</v>
      </c>
      <c r="L3179" s="21">
        <v>98103</v>
      </c>
      <c r="M3179" s="21" t="s">
        <v>41</v>
      </c>
      <c r="N3179" s="21" t="s">
        <v>695</v>
      </c>
      <c r="O3179" s="21" t="s">
        <v>43</v>
      </c>
      <c r="P3179" s="21" t="s">
        <v>74</v>
      </c>
      <c r="Q3179" s="21" t="s">
        <v>696</v>
      </c>
      <c r="R3179" s="22">
        <v>137.24</v>
      </c>
    </row>
    <row r="3180" spans="1:18" x14ac:dyDescent="0.2">
      <c r="A3180" s="21">
        <v>2465</v>
      </c>
      <c r="B3180" s="21" t="s">
        <v>6192</v>
      </c>
      <c r="C3180" s="21" t="s">
        <v>11795</v>
      </c>
      <c r="D3180" s="21" t="s">
        <v>11729</v>
      </c>
      <c r="E3180" s="21" t="s">
        <v>48</v>
      </c>
      <c r="F3180" s="21" t="s">
        <v>4086</v>
      </c>
      <c r="G3180" s="21" t="s">
        <v>4087</v>
      </c>
      <c r="H3180" s="21" t="s">
        <v>22</v>
      </c>
      <c r="I3180" s="21" t="s">
        <v>23</v>
      </c>
      <c r="J3180" s="21" t="s">
        <v>299</v>
      </c>
      <c r="K3180" s="21" t="s">
        <v>300</v>
      </c>
      <c r="L3180" s="21">
        <v>10009</v>
      </c>
      <c r="M3180" s="21" t="s">
        <v>158</v>
      </c>
      <c r="N3180" s="21" t="s">
        <v>3639</v>
      </c>
      <c r="O3180" s="21" t="s">
        <v>70</v>
      </c>
      <c r="P3180" s="21" t="s">
        <v>71</v>
      </c>
      <c r="Q3180" s="21" t="s">
        <v>3640</v>
      </c>
      <c r="R3180" s="22">
        <v>136.99</v>
      </c>
    </row>
    <row r="3181" spans="1:18" x14ac:dyDescent="0.2">
      <c r="A3181" s="21">
        <v>8439</v>
      </c>
      <c r="B3181" s="21" t="s">
        <v>10891</v>
      </c>
      <c r="C3181" s="21" t="s">
        <v>9239</v>
      </c>
      <c r="D3181" s="21" t="s">
        <v>11792</v>
      </c>
      <c r="E3181" s="21" t="s">
        <v>48</v>
      </c>
      <c r="F3181" s="21" t="s">
        <v>5609</v>
      </c>
      <c r="G3181" s="21" t="s">
        <v>5610</v>
      </c>
      <c r="H3181" s="21" t="s">
        <v>22</v>
      </c>
      <c r="I3181" s="21" t="s">
        <v>23</v>
      </c>
      <c r="J3181" s="21" t="s">
        <v>96</v>
      </c>
      <c r="K3181" s="21" t="s">
        <v>97</v>
      </c>
      <c r="L3181" s="21">
        <v>98105</v>
      </c>
      <c r="M3181" s="21" t="s">
        <v>41</v>
      </c>
      <c r="N3181" s="21" t="s">
        <v>8085</v>
      </c>
      <c r="O3181" s="21" t="s">
        <v>43</v>
      </c>
      <c r="P3181" s="21" t="s">
        <v>74</v>
      </c>
      <c r="Q3181" s="21" t="s">
        <v>8086</v>
      </c>
      <c r="R3181" s="22">
        <v>136.96</v>
      </c>
    </row>
    <row r="3182" spans="1:18" x14ac:dyDescent="0.2">
      <c r="A3182" s="21">
        <v>1909</v>
      </c>
      <c r="B3182" s="21" t="s">
        <v>5336</v>
      </c>
      <c r="C3182" s="21" t="s">
        <v>11919</v>
      </c>
      <c r="D3182" s="21" t="s">
        <v>12065</v>
      </c>
      <c r="E3182" s="21" t="s">
        <v>206</v>
      </c>
      <c r="F3182" s="21" t="s">
        <v>4345</v>
      </c>
      <c r="G3182" s="21" t="s">
        <v>4346</v>
      </c>
      <c r="H3182" s="21" t="s">
        <v>38</v>
      </c>
      <c r="I3182" s="21" t="s">
        <v>23</v>
      </c>
      <c r="J3182" s="21" t="s">
        <v>39</v>
      </c>
      <c r="K3182" s="21" t="s">
        <v>40</v>
      </c>
      <c r="L3182" s="21">
        <v>90008</v>
      </c>
      <c r="M3182" s="21" t="s">
        <v>41</v>
      </c>
      <c r="N3182" s="21" t="s">
        <v>5337</v>
      </c>
      <c r="O3182" s="21" t="s">
        <v>28</v>
      </c>
      <c r="P3182" s="21" t="s">
        <v>64</v>
      </c>
      <c r="Q3182" s="21" t="s">
        <v>5338</v>
      </c>
      <c r="R3182" s="22">
        <v>136.91999999999999</v>
      </c>
    </row>
    <row r="3183" spans="1:18" x14ac:dyDescent="0.2">
      <c r="A3183" s="21">
        <v>2604</v>
      </c>
      <c r="B3183" s="21" t="s">
        <v>6388</v>
      </c>
      <c r="C3183" s="21" t="s">
        <v>11726</v>
      </c>
      <c r="D3183" s="21" t="s">
        <v>11726</v>
      </c>
      <c r="E3183" s="21" t="s">
        <v>1452</v>
      </c>
      <c r="F3183" s="21" t="s">
        <v>6389</v>
      </c>
      <c r="G3183" s="21" t="s">
        <v>6390</v>
      </c>
      <c r="H3183" s="21" t="s">
        <v>22</v>
      </c>
      <c r="I3183" s="21" t="s">
        <v>23</v>
      </c>
      <c r="J3183" s="21" t="s">
        <v>299</v>
      </c>
      <c r="K3183" s="21" t="s">
        <v>300</v>
      </c>
      <c r="L3183" s="21">
        <v>10035</v>
      </c>
      <c r="M3183" s="21" t="s">
        <v>158</v>
      </c>
      <c r="N3183" s="21" t="s">
        <v>4751</v>
      </c>
      <c r="O3183" s="21" t="s">
        <v>28</v>
      </c>
      <c r="P3183" s="21" t="s">
        <v>29</v>
      </c>
      <c r="Q3183" s="21" t="s">
        <v>4752</v>
      </c>
      <c r="R3183" s="22">
        <v>136.78399999999999</v>
      </c>
    </row>
    <row r="3184" spans="1:18" x14ac:dyDescent="0.2">
      <c r="A3184" s="21">
        <v>5704</v>
      </c>
      <c r="B3184" s="21" t="s">
        <v>9256</v>
      </c>
      <c r="C3184" s="21" t="s">
        <v>3949</v>
      </c>
      <c r="D3184" s="21" t="s">
        <v>3764</v>
      </c>
      <c r="E3184" s="21" t="s">
        <v>48</v>
      </c>
      <c r="F3184" s="21" t="s">
        <v>2676</v>
      </c>
      <c r="G3184" s="21" t="s">
        <v>2677</v>
      </c>
      <c r="H3184" s="21" t="s">
        <v>22</v>
      </c>
      <c r="I3184" s="21" t="s">
        <v>23</v>
      </c>
      <c r="J3184" s="21" t="s">
        <v>5816</v>
      </c>
      <c r="K3184" s="21" t="s">
        <v>564</v>
      </c>
      <c r="L3184" s="21">
        <v>43302</v>
      </c>
      <c r="M3184" s="21" t="s">
        <v>158</v>
      </c>
      <c r="N3184" s="21" t="s">
        <v>6141</v>
      </c>
      <c r="O3184" s="21" t="s">
        <v>28</v>
      </c>
      <c r="P3184" s="21" t="s">
        <v>54</v>
      </c>
      <c r="Q3184" s="21" t="s">
        <v>6142</v>
      </c>
      <c r="R3184" s="22">
        <v>136.53</v>
      </c>
    </row>
    <row r="3185" spans="1:18" x14ac:dyDescent="0.2">
      <c r="A3185" s="21">
        <v>5245</v>
      </c>
      <c r="B3185" s="21" t="s">
        <v>8893</v>
      </c>
      <c r="C3185" s="21" t="s">
        <v>12183</v>
      </c>
      <c r="D3185" s="21" t="s">
        <v>12072</v>
      </c>
      <c r="E3185" s="21" t="s">
        <v>19</v>
      </c>
      <c r="F3185" s="21" t="s">
        <v>2721</v>
      </c>
      <c r="G3185" s="21" t="s">
        <v>2722</v>
      </c>
      <c r="H3185" s="21" t="s">
        <v>38</v>
      </c>
      <c r="I3185" s="21" t="s">
        <v>23</v>
      </c>
      <c r="J3185" s="21" t="s">
        <v>39</v>
      </c>
      <c r="K3185" s="21" t="s">
        <v>40</v>
      </c>
      <c r="L3185" s="21">
        <v>90032</v>
      </c>
      <c r="M3185" s="21" t="s">
        <v>41</v>
      </c>
      <c r="N3185" s="21" t="s">
        <v>8894</v>
      </c>
      <c r="O3185" s="21" t="s">
        <v>28</v>
      </c>
      <c r="P3185" s="21" t="s">
        <v>54</v>
      </c>
      <c r="Q3185" s="21" t="s">
        <v>8895</v>
      </c>
      <c r="R3185" s="22">
        <v>136.464</v>
      </c>
    </row>
    <row r="3186" spans="1:18" x14ac:dyDescent="0.2">
      <c r="A3186" s="21">
        <v>9451</v>
      </c>
      <c r="B3186" s="21" t="s">
        <v>11498</v>
      </c>
      <c r="C3186" s="21" t="s">
        <v>11779</v>
      </c>
      <c r="D3186" s="21" t="s">
        <v>11780</v>
      </c>
      <c r="E3186" s="21" t="s">
        <v>48</v>
      </c>
      <c r="F3186" s="21" t="s">
        <v>2333</v>
      </c>
      <c r="G3186" s="21" t="s">
        <v>2334</v>
      </c>
      <c r="H3186" s="21" t="s">
        <v>105</v>
      </c>
      <c r="I3186" s="21" t="s">
        <v>23</v>
      </c>
      <c r="J3186" s="21" t="s">
        <v>5266</v>
      </c>
      <c r="K3186" s="21" t="s">
        <v>97</v>
      </c>
      <c r="L3186" s="21">
        <v>99207</v>
      </c>
      <c r="M3186" s="21" t="s">
        <v>41</v>
      </c>
      <c r="N3186" s="21" t="s">
        <v>2034</v>
      </c>
      <c r="O3186" s="21" t="s">
        <v>43</v>
      </c>
      <c r="P3186" s="21" t="s">
        <v>57</v>
      </c>
      <c r="Q3186" s="21" t="s">
        <v>2035</v>
      </c>
      <c r="R3186" s="22">
        <v>136.26</v>
      </c>
    </row>
    <row r="3187" spans="1:18" x14ac:dyDescent="0.2">
      <c r="A3187" s="21">
        <v>6457</v>
      </c>
      <c r="B3187" s="21" t="s">
        <v>9742</v>
      </c>
      <c r="C3187" s="21" t="s">
        <v>11771</v>
      </c>
      <c r="D3187" s="21" t="s">
        <v>11990</v>
      </c>
      <c r="E3187" s="21" t="s">
        <v>48</v>
      </c>
      <c r="F3187" s="21" t="s">
        <v>708</v>
      </c>
      <c r="G3187" s="21" t="s">
        <v>709</v>
      </c>
      <c r="H3187" s="21" t="s">
        <v>38</v>
      </c>
      <c r="I3187" s="21" t="s">
        <v>23</v>
      </c>
      <c r="J3187" s="21" t="s">
        <v>299</v>
      </c>
      <c r="K3187" s="21" t="s">
        <v>300</v>
      </c>
      <c r="L3187" s="21">
        <v>10009</v>
      </c>
      <c r="M3187" s="21" t="s">
        <v>158</v>
      </c>
      <c r="N3187" s="21" t="s">
        <v>5584</v>
      </c>
      <c r="O3187" s="21" t="s">
        <v>70</v>
      </c>
      <c r="P3187" s="21" t="s">
        <v>71</v>
      </c>
      <c r="Q3187" s="21" t="s">
        <v>5585</v>
      </c>
      <c r="R3187" s="22">
        <v>135.99</v>
      </c>
    </row>
    <row r="3188" spans="1:18" x14ac:dyDescent="0.2">
      <c r="A3188" s="21">
        <v>8938</v>
      </c>
      <c r="B3188" s="21" t="s">
        <v>11189</v>
      </c>
      <c r="C3188" s="21" t="s">
        <v>3236</v>
      </c>
      <c r="D3188" s="21" t="s">
        <v>814</v>
      </c>
      <c r="E3188" s="21" t="s">
        <v>19</v>
      </c>
      <c r="F3188" s="21" t="s">
        <v>438</v>
      </c>
      <c r="G3188" s="21" t="s">
        <v>439</v>
      </c>
      <c r="H3188" s="21" t="s">
        <v>22</v>
      </c>
      <c r="I3188" s="21" t="s">
        <v>23</v>
      </c>
      <c r="J3188" s="21" t="s">
        <v>39</v>
      </c>
      <c r="K3188" s="21" t="s">
        <v>40</v>
      </c>
      <c r="L3188" s="21">
        <v>90008</v>
      </c>
      <c r="M3188" s="21" t="s">
        <v>41</v>
      </c>
      <c r="N3188" s="21" t="s">
        <v>7068</v>
      </c>
      <c r="O3188" s="21" t="s">
        <v>70</v>
      </c>
      <c r="P3188" s="21" t="s">
        <v>71</v>
      </c>
      <c r="Q3188" s="21" t="s">
        <v>7069</v>
      </c>
      <c r="R3188" s="22">
        <v>135.98400000000001</v>
      </c>
    </row>
    <row r="3189" spans="1:18" x14ac:dyDescent="0.2">
      <c r="A3189" s="21">
        <v>3268</v>
      </c>
      <c r="B3189" s="21" t="s">
        <v>7214</v>
      </c>
      <c r="C3189" s="21" t="s">
        <v>5672</v>
      </c>
      <c r="D3189" s="21" t="s">
        <v>5142</v>
      </c>
      <c r="E3189" s="21" t="s">
        <v>48</v>
      </c>
      <c r="F3189" s="21" t="s">
        <v>7215</v>
      </c>
      <c r="G3189" s="21" t="s">
        <v>7216</v>
      </c>
      <c r="H3189" s="21" t="s">
        <v>22</v>
      </c>
      <c r="I3189" s="21" t="s">
        <v>23</v>
      </c>
      <c r="J3189" s="21" t="s">
        <v>402</v>
      </c>
      <c r="K3189" s="21" t="s">
        <v>403</v>
      </c>
      <c r="L3189" s="21">
        <v>35601</v>
      </c>
      <c r="M3189" s="21" t="s">
        <v>26</v>
      </c>
      <c r="N3189" s="21" t="s">
        <v>3117</v>
      </c>
      <c r="O3189" s="21" t="s">
        <v>70</v>
      </c>
      <c r="P3189" s="21" t="s">
        <v>71</v>
      </c>
      <c r="Q3189" s="21" t="s">
        <v>3118</v>
      </c>
      <c r="R3189" s="22">
        <v>135.97999999999999</v>
      </c>
    </row>
    <row r="3190" spans="1:18" x14ac:dyDescent="0.2">
      <c r="A3190" s="21">
        <v>9774</v>
      </c>
      <c r="B3190" s="21" t="s">
        <v>11699</v>
      </c>
      <c r="C3190" s="21" t="s">
        <v>1858</v>
      </c>
      <c r="D3190" s="21" t="s">
        <v>11996</v>
      </c>
      <c r="E3190" s="21" t="s">
        <v>48</v>
      </c>
      <c r="F3190" s="21" t="s">
        <v>3996</v>
      </c>
      <c r="G3190" s="21" t="s">
        <v>3997</v>
      </c>
      <c r="H3190" s="21" t="s">
        <v>22</v>
      </c>
      <c r="I3190" s="21" t="s">
        <v>23</v>
      </c>
      <c r="J3190" s="21" t="s">
        <v>1961</v>
      </c>
      <c r="K3190" s="21" t="s">
        <v>1431</v>
      </c>
      <c r="L3190" s="21">
        <v>30318</v>
      </c>
      <c r="M3190" s="21" t="s">
        <v>26</v>
      </c>
      <c r="N3190" s="21" t="s">
        <v>7951</v>
      </c>
      <c r="O3190" s="21" t="s">
        <v>70</v>
      </c>
      <c r="P3190" s="21" t="s">
        <v>71</v>
      </c>
      <c r="Q3190" s="21" t="s">
        <v>7952</v>
      </c>
      <c r="R3190" s="22">
        <v>135.94999999999999</v>
      </c>
    </row>
    <row r="3191" spans="1:18" x14ac:dyDescent="0.2">
      <c r="A3191" s="21">
        <v>3114</v>
      </c>
      <c r="B3191" s="21" t="s">
        <v>7048</v>
      </c>
      <c r="C3191" s="21" t="s">
        <v>2844</v>
      </c>
      <c r="D3191" s="21" t="s">
        <v>1335</v>
      </c>
      <c r="E3191" s="21" t="s">
        <v>48</v>
      </c>
      <c r="F3191" s="21" t="s">
        <v>4504</v>
      </c>
      <c r="G3191" s="21" t="s">
        <v>4505</v>
      </c>
      <c r="H3191" s="21" t="s">
        <v>22</v>
      </c>
      <c r="I3191" s="21" t="s">
        <v>23</v>
      </c>
      <c r="J3191" s="21" t="s">
        <v>96</v>
      </c>
      <c r="K3191" s="21" t="s">
        <v>97</v>
      </c>
      <c r="L3191" s="21">
        <v>98105</v>
      </c>
      <c r="M3191" s="21" t="s">
        <v>41</v>
      </c>
      <c r="N3191" s="21" t="s">
        <v>571</v>
      </c>
      <c r="O3191" s="21" t="s">
        <v>43</v>
      </c>
      <c r="P3191" s="21" t="s">
        <v>189</v>
      </c>
      <c r="Q3191" s="21" t="s">
        <v>572</v>
      </c>
      <c r="R3191" s="22">
        <v>135.9</v>
      </c>
    </row>
    <row r="3192" spans="1:18" x14ac:dyDescent="0.2">
      <c r="A3192" s="21">
        <v>318</v>
      </c>
      <c r="B3192" s="21" t="s">
        <v>1304</v>
      </c>
      <c r="C3192" s="21" t="s">
        <v>11807</v>
      </c>
      <c r="D3192" s="21" t="s">
        <v>11808</v>
      </c>
      <c r="E3192" s="21" t="s">
        <v>48</v>
      </c>
      <c r="F3192" s="21" t="s">
        <v>1305</v>
      </c>
      <c r="G3192" s="21" t="s">
        <v>1306</v>
      </c>
      <c r="H3192" s="21" t="s">
        <v>105</v>
      </c>
      <c r="I3192" s="21" t="s">
        <v>23</v>
      </c>
      <c r="J3192" s="21" t="s">
        <v>299</v>
      </c>
      <c r="K3192" s="21" t="s">
        <v>300</v>
      </c>
      <c r="L3192" s="21">
        <v>10024</v>
      </c>
      <c r="M3192" s="21" t="s">
        <v>158</v>
      </c>
      <c r="N3192" s="21" t="s">
        <v>1307</v>
      </c>
      <c r="O3192" s="21" t="s">
        <v>28</v>
      </c>
      <c r="P3192" s="21" t="s">
        <v>32</v>
      </c>
      <c r="Q3192" s="21" t="s">
        <v>1308</v>
      </c>
      <c r="R3192" s="22">
        <v>135.88200000000001</v>
      </c>
    </row>
    <row r="3193" spans="1:18" x14ac:dyDescent="0.2">
      <c r="A3193" s="21">
        <v>9013</v>
      </c>
      <c r="B3193" s="21" t="s">
        <v>11235</v>
      </c>
      <c r="C3193" s="21" t="s">
        <v>6897</v>
      </c>
      <c r="D3193" s="21" t="s">
        <v>3939</v>
      </c>
      <c r="E3193" s="21" t="s">
        <v>206</v>
      </c>
      <c r="F3193" s="21" t="s">
        <v>1012</v>
      </c>
      <c r="G3193" s="21" t="s">
        <v>1013</v>
      </c>
      <c r="H3193" s="21" t="s">
        <v>38</v>
      </c>
      <c r="I3193" s="21" t="s">
        <v>23</v>
      </c>
      <c r="J3193" s="21" t="s">
        <v>299</v>
      </c>
      <c r="K3193" s="21" t="s">
        <v>300</v>
      </c>
      <c r="L3193" s="21">
        <v>10011</v>
      </c>
      <c r="M3193" s="21" t="s">
        <v>158</v>
      </c>
      <c r="N3193" s="21" t="s">
        <v>1237</v>
      </c>
      <c r="O3193" s="21" t="s">
        <v>28</v>
      </c>
      <c r="P3193" s="21" t="s">
        <v>64</v>
      </c>
      <c r="Q3193" s="21" t="s">
        <v>1238</v>
      </c>
      <c r="R3193" s="22">
        <v>135.80000000000001</v>
      </c>
    </row>
    <row r="3194" spans="1:18" x14ac:dyDescent="0.2">
      <c r="A3194" s="21">
        <v>2915</v>
      </c>
      <c r="B3194" s="21" t="s">
        <v>6815</v>
      </c>
      <c r="C3194" s="21" t="s">
        <v>11775</v>
      </c>
      <c r="D3194" s="21" t="s">
        <v>2973</v>
      </c>
      <c r="E3194" s="21" t="s">
        <v>19</v>
      </c>
      <c r="F3194" s="21" t="s">
        <v>3293</v>
      </c>
      <c r="G3194" s="21" t="s">
        <v>3294</v>
      </c>
      <c r="H3194" s="21" t="s">
        <v>22</v>
      </c>
      <c r="I3194" s="21" t="s">
        <v>23</v>
      </c>
      <c r="J3194" s="21" t="s">
        <v>6816</v>
      </c>
      <c r="K3194" s="21" t="s">
        <v>286</v>
      </c>
      <c r="L3194" s="21">
        <v>46060</v>
      </c>
      <c r="M3194" s="21" t="s">
        <v>108</v>
      </c>
      <c r="N3194" s="21" t="s">
        <v>6520</v>
      </c>
      <c r="O3194" s="21" t="s">
        <v>70</v>
      </c>
      <c r="P3194" s="21" t="s">
        <v>71</v>
      </c>
      <c r="Q3194" s="21" t="s">
        <v>6521</v>
      </c>
      <c r="R3194" s="22">
        <v>135.72</v>
      </c>
    </row>
    <row r="3195" spans="1:18" x14ac:dyDescent="0.2">
      <c r="A3195" s="21">
        <v>3600</v>
      </c>
      <c r="B3195" s="21" t="s">
        <v>7516</v>
      </c>
      <c r="C3195" s="21" t="s">
        <v>11940</v>
      </c>
      <c r="D3195" s="21" t="s">
        <v>790</v>
      </c>
      <c r="E3195" s="21" t="s">
        <v>19</v>
      </c>
      <c r="F3195" s="21" t="s">
        <v>922</v>
      </c>
      <c r="G3195" s="21" t="s">
        <v>923</v>
      </c>
      <c r="H3195" s="21" t="s">
        <v>22</v>
      </c>
      <c r="I3195" s="21" t="s">
        <v>23</v>
      </c>
      <c r="J3195" s="21" t="s">
        <v>156</v>
      </c>
      <c r="K3195" s="21" t="s">
        <v>157</v>
      </c>
      <c r="L3195" s="21">
        <v>19140</v>
      </c>
      <c r="M3195" s="21" t="s">
        <v>158</v>
      </c>
      <c r="N3195" s="21" t="s">
        <v>4184</v>
      </c>
      <c r="O3195" s="21" t="s">
        <v>70</v>
      </c>
      <c r="P3195" s="21" t="s">
        <v>71</v>
      </c>
      <c r="Q3195" s="21" t="s">
        <v>4185</v>
      </c>
      <c r="R3195" s="22">
        <v>135.51599999999999</v>
      </c>
    </row>
    <row r="3196" spans="1:18" x14ac:dyDescent="0.2">
      <c r="A3196" s="21">
        <v>7142</v>
      </c>
      <c r="B3196" s="21" t="s">
        <v>10153</v>
      </c>
      <c r="C3196" s="21" t="s">
        <v>11855</v>
      </c>
      <c r="D3196" s="21" t="s">
        <v>11855</v>
      </c>
      <c r="E3196" s="21" t="s">
        <v>1452</v>
      </c>
      <c r="F3196" s="21" t="s">
        <v>2193</v>
      </c>
      <c r="G3196" s="21" t="s">
        <v>2194</v>
      </c>
      <c r="H3196" s="21" t="s">
        <v>22</v>
      </c>
      <c r="I3196" s="21" t="s">
        <v>23</v>
      </c>
      <c r="J3196" s="21" t="s">
        <v>10154</v>
      </c>
      <c r="K3196" s="21" t="s">
        <v>672</v>
      </c>
      <c r="L3196" s="21">
        <v>63301</v>
      </c>
      <c r="M3196" s="21" t="s">
        <v>108</v>
      </c>
      <c r="N3196" s="21" t="s">
        <v>5669</v>
      </c>
      <c r="O3196" s="21" t="s">
        <v>28</v>
      </c>
      <c r="P3196" s="21" t="s">
        <v>64</v>
      </c>
      <c r="Q3196" s="21" t="s">
        <v>5670</v>
      </c>
      <c r="R3196" s="22">
        <v>135.30000000000001</v>
      </c>
    </row>
    <row r="3197" spans="1:18" x14ac:dyDescent="0.2">
      <c r="A3197" s="21">
        <v>7321</v>
      </c>
      <c r="B3197" s="21" t="s">
        <v>10271</v>
      </c>
      <c r="C3197" s="21" t="s">
        <v>1679</v>
      </c>
      <c r="D3197" s="21" t="s">
        <v>3177</v>
      </c>
      <c r="E3197" s="21" t="s">
        <v>19</v>
      </c>
      <c r="F3197" s="21" t="s">
        <v>4164</v>
      </c>
      <c r="G3197" s="21" t="s">
        <v>4165</v>
      </c>
      <c r="H3197" s="21" t="s">
        <v>22</v>
      </c>
      <c r="I3197" s="21" t="s">
        <v>23</v>
      </c>
      <c r="J3197" s="21" t="s">
        <v>299</v>
      </c>
      <c r="K3197" s="21" t="s">
        <v>300</v>
      </c>
      <c r="L3197" s="21">
        <v>10009</v>
      </c>
      <c r="M3197" s="21" t="s">
        <v>158</v>
      </c>
      <c r="N3197" s="21" t="s">
        <v>5669</v>
      </c>
      <c r="O3197" s="21" t="s">
        <v>28</v>
      </c>
      <c r="P3197" s="21" t="s">
        <v>64</v>
      </c>
      <c r="Q3197" s="21" t="s">
        <v>5670</v>
      </c>
      <c r="R3197" s="22">
        <v>135.30000000000001</v>
      </c>
    </row>
    <row r="3198" spans="1:18" x14ac:dyDescent="0.2">
      <c r="A3198" s="21">
        <v>6499</v>
      </c>
      <c r="B3198" s="21" t="s">
        <v>9760</v>
      </c>
      <c r="C3198" s="21" t="s">
        <v>9761</v>
      </c>
      <c r="D3198" s="21" t="s">
        <v>3262</v>
      </c>
      <c r="E3198" s="21" t="s">
        <v>48</v>
      </c>
      <c r="F3198" s="21" t="s">
        <v>9762</v>
      </c>
      <c r="G3198" s="21" t="s">
        <v>9763</v>
      </c>
      <c r="H3198" s="21" t="s">
        <v>105</v>
      </c>
      <c r="I3198" s="21" t="s">
        <v>23</v>
      </c>
      <c r="J3198" s="21" t="s">
        <v>1659</v>
      </c>
      <c r="K3198" s="21" t="s">
        <v>25</v>
      </c>
      <c r="L3198" s="21">
        <v>40214</v>
      </c>
      <c r="M3198" s="21" t="s">
        <v>26</v>
      </c>
      <c r="N3198" s="21" t="s">
        <v>2148</v>
      </c>
      <c r="O3198" s="21" t="s">
        <v>43</v>
      </c>
      <c r="P3198" s="21" t="s">
        <v>74</v>
      </c>
      <c r="Q3198" s="21" t="s">
        <v>2149</v>
      </c>
      <c r="R3198" s="22">
        <v>135.09</v>
      </c>
    </row>
    <row r="3199" spans="1:18" x14ac:dyDescent="0.2">
      <c r="A3199" s="21">
        <v>5693</v>
      </c>
      <c r="B3199" s="21" t="s">
        <v>9250</v>
      </c>
      <c r="C3199" s="21" t="s">
        <v>12128</v>
      </c>
      <c r="D3199" s="21" t="s">
        <v>2799</v>
      </c>
      <c r="E3199" s="21" t="s">
        <v>48</v>
      </c>
      <c r="F3199" s="21" t="s">
        <v>3435</v>
      </c>
      <c r="G3199" s="21" t="s">
        <v>3436</v>
      </c>
      <c r="H3199" s="21" t="s">
        <v>38</v>
      </c>
      <c r="I3199" s="21" t="s">
        <v>23</v>
      </c>
      <c r="J3199" s="21" t="s">
        <v>5061</v>
      </c>
      <c r="K3199" s="21" t="s">
        <v>3106</v>
      </c>
      <c r="L3199" s="21">
        <v>21215</v>
      </c>
      <c r="M3199" s="21" t="s">
        <v>158</v>
      </c>
      <c r="N3199" s="21" t="s">
        <v>2293</v>
      </c>
      <c r="O3199" s="21" t="s">
        <v>70</v>
      </c>
      <c r="P3199" s="21" t="s">
        <v>71</v>
      </c>
      <c r="Q3199" s="21" t="s">
        <v>2294</v>
      </c>
      <c r="R3199" s="22">
        <v>134.99</v>
      </c>
    </row>
    <row r="3200" spans="1:18" x14ac:dyDescent="0.2">
      <c r="A3200" s="21">
        <v>1788</v>
      </c>
      <c r="B3200" s="21" t="s">
        <v>5080</v>
      </c>
      <c r="C3200" s="21" t="s">
        <v>5081</v>
      </c>
      <c r="D3200" s="21" t="s">
        <v>5082</v>
      </c>
      <c r="E3200" s="21" t="s">
        <v>48</v>
      </c>
      <c r="F3200" s="21" t="s">
        <v>5083</v>
      </c>
      <c r="G3200" s="21" t="s">
        <v>5084</v>
      </c>
      <c r="H3200" s="21" t="s">
        <v>38</v>
      </c>
      <c r="I3200" s="21" t="s">
        <v>23</v>
      </c>
      <c r="J3200" s="21" t="s">
        <v>5085</v>
      </c>
      <c r="K3200" s="21" t="s">
        <v>118</v>
      </c>
      <c r="L3200" s="21">
        <v>53142</v>
      </c>
      <c r="M3200" s="21" t="s">
        <v>108</v>
      </c>
      <c r="N3200" s="21" t="s">
        <v>3634</v>
      </c>
      <c r="O3200" s="21" t="s">
        <v>70</v>
      </c>
      <c r="P3200" s="21" t="s">
        <v>71</v>
      </c>
      <c r="Q3200" s="21" t="s">
        <v>3635</v>
      </c>
      <c r="R3200" s="22">
        <v>134.97</v>
      </c>
    </row>
    <row r="3201" spans="1:18" x14ac:dyDescent="0.2">
      <c r="A3201" s="21">
        <v>3887</v>
      </c>
      <c r="B3201" s="21" t="s">
        <v>7788</v>
      </c>
      <c r="C3201" s="21" t="s">
        <v>12169</v>
      </c>
      <c r="D3201" s="21" t="s">
        <v>11971</v>
      </c>
      <c r="E3201" s="21" t="s">
        <v>19</v>
      </c>
      <c r="F3201" s="21" t="s">
        <v>1085</v>
      </c>
      <c r="G3201" s="21" t="s">
        <v>1086</v>
      </c>
      <c r="H3201" s="21" t="s">
        <v>22</v>
      </c>
      <c r="I3201" s="21" t="s">
        <v>23</v>
      </c>
      <c r="J3201" s="21" t="s">
        <v>608</v>
      </c>
      <c r="K3201" s="21" t="s">
        <v>286</v>
      </c>
      <c r="L3201" s="21">
        <v>47401</v>
      </c>
      <c r="M3201" s="21" t="s">
        <v>108</v>
      </c>
      <c r="N3201" s="21" t="s">
        <v>7217</v>
      </c>
      <c r="O3201" s="21" t="s">
        <v>70</v>
      </c>
      <c r="P3201" s="21" t="s">
        <v>71</v>
      </c>
      <c r="Q3201" s="21" t="s">
        <v>7218</v>
      </c>
      <c r="R3201" s="22">
        <v>134.85</v>
      </c>
    </row>
    <row r="3202" spans="1:18" x14ac:dyDescent="0.2">
      <c r="A3202" s="21">
        <v>7942</v>
      </c>
      <c r="B3202" s="21" t="s">
        <v>10608</v>
      </c>
      <c r="C3202" s="21" t="s">
        <v>7202</v>
      </c>
      <c r="D3202" s="21" t="s">
        <v>296</v>
      </c>
      <c r="E3202" s="21" t="s">
        <v>206</v>
      </c>
      <c r="F3202" s="21" t="s">
        <v>992</v>
      </c>
      <c r="G3202" s="21" t="s">
        <v>993</v>
      </c>
      <c r="H3202" s="21" t="s">
        <v>38</v>
      </c>
      <c r="I3202" s="21" t="s">
        <v>23</v>
      </c>
      <c r="J3202" s="21" t="s">
        <v>1066</v>
      </c>
      <c r="K3202" s="21" t="s">
        <v>40</v>
      </c>
      <c r="L3202" s="21">
        <v>92037</v>
      </c>
      <c r="M3202" s="21" t="s">
        <v>41</v>
      </c>
      <c r="N3202" s="21" t="s">
        <v>715</v>
      </c>
      <c r="O3202" s="21" t="s">
        <v>43</v>
      </c>
      <c r="P3202" s="21" t="s">
        <v>57</v>
      </c>
      <c r="Q3202" s="21" t="s">
        <v>716</v>
      </c>
      <c r="R3202" s="22">
        <v>134.80000000000001</v>
      </c>
    </row>
    <row r="3203" spans="1:18" x14ac:dyDescent="0.2">
      <c r="A3203" s="21">
        <v>940</v>
      </c>
      <c r="B3203" s="21" t="s">
        <v>3234</v>
      </c>
      <c r="C3203" s="21" t="s">
        <v>3235</v>
      </c>
      <c r="D3203" s="21" t="s">
        <v>3236</v>
      </c>
      <c r="E3203" s="21" t="s">
        <v>48</v>
      </c>
      <c r="F3203" s="21" t="s">
        <v>3237</v>
      </c>
      <c r="G3203" s="21" t="s">
        <v>3238</v>
      </c>
      <c r="H3203" s="21" t="s">
        <v>38</v>
      </c>
      <c r="I3203" s="21" t="s">
        <v>23</v>
      </c>
      <c r="J3203" s="21" t="s">
        <v>3239</v>
      </c>
      <c r="K3203" s="21" t="s">
        <v>40</v>
      </c>
      <c r="L3203" s="21">
        <v>92503</v>
      </c>
      <c r="M3203" s="21" t="s">
        <v>41</v>
      </c>
      <c r="N3203" s="21" t="s">
        <v>3242</v>
      </c>
      <c r="O3203" s="21" t="s">
        <v>43</v>
      </c>
      <c r="P3203" s="21" t="s">
        <v>77</v>
      </c>
      <c r="Q3203" s="21" t="s">
        <v>3243</v>
      </c>
      <c r="R3203" s="22">
        <v>134.47999999999999</v>
      </c>
    </row>
    <row r="3204" spans="1:18" x14ac:dyDescent="0.2">
      <c r="A3204" s="21">
        <v>4617</v>
      </c>
      <c r="B3204" s="21" t="s">
        <v>8438</v>
      </c>
      <c r="C3204" s="21" t="s">
        <v>11812</v>
      </c>
      <c r="D3204" s="21" t="s">
        <v>11760</v>
      </c>
      <c r="E3204" s="21" t="s">
        <v>19</v>
      </c>
      <c r="F3204" s="21" t="s">
        <v>992</v>
      </c>
      <c r="G3204" s="21" t="s">
        <v>993</v>
      </c>
      <c r="H3204" s="21" t="s">
        <v>38</v>
      </c>
      <c r="I3204" s="21" t="s">
        <v>23</v>
      </c>
      <c r="J3204" s="21" t="s">
        <v>202</v>
      </c>
      <c r="K3204" s="21" t="s">
        <v>107</v>
      </c>
      <c r="L3204" s="21">
        <v>77095</v>
      </c>
      <c r="M3204" s="21" t="s">
        <v>108</v>
      </c>
      <c r="N3204" s="21" t="s">
        <v>967</v>
      </c>
      <c r="O3204" s="21" t="s">
        <v>70</v>
      </c>
      <c r="P3204" s="21" t="s">
        <v>175</v>
      </c>
      <c r="Q3204" s="21" t="s">
        <v>968</v>
      </c>
      <c r="R3204" s="22">
        <v>134.376</v>
      </c>
    </row>
    <row r="3205" spans="1:18" x14ac:dyDescent="0.2">
      <c r="A3205" s="21">
        <v>657</v>
      </c>
      <c r="B3205" s="21" t="s">
        <v>2430</v>
      </c>
      <c r="C3205" s="21" t="s">
        <v>2431</v>
      </c>
      <c r="D3205" s="21" t="s">
        <v>2432</v>
      </c>
      <c r="E3205" s="21" t="s">
        <v>48</v>
      </c>
      <c r="F3205" s="21" t="s">
        <v>2433</v>
      </c>
      <c r="G3205" s="21" t="s">
        <v>2434</v>
      </c>
      <c r="H3205" s="21" t="s">
        <v>22</v>
      </c>
      <c r="I3205" s="21" t="s">
        <v>23</v>
      </c>
      <c r="J3205" s="21" t="s">
        <v>563</v>
      </c>
      <c r="K3205" s="21" t="s">
        <v>564</v>
      </c>
      <c r="L3205" s="21">
        <v>43229</v>
      </c>
      <c r="M3205" s="21" t="s">
        <v>158</v>
      </c>
      <c r="N3205" s="21" t="s">
        <v>2439</v>
      </c>
      <c r="O3205" s="21" t="s">
        <v>43</v>
      </c>
      <c r="P3205" s="21" t="s">
        <v>189</v>
      </c>
      <c r="Q3205" s="21" t="s">
        <v>2440</v>
      </c>
      <c r="R3205" s="22">
        <v>134.28800000000001</v>
      </c>
    </row>
    <row r="3206" spans="1:18" x14ac:dyDescent="0.2">
      <c r="A3206" s="21">
        <v>8080</v>
      </c>
      <c r="B3206" s="21" t="s">
        <v>10673</v>
      </c>
      <c r="C3206" s="21" t="s">
        <v>3480</v>
      </c>
      <c r="D3206" s="21" t="s">
        <v>5058</v>
      </c>
      <c r="E3206" s="21" t="s">
        <v>48</v>
      </c>
      <c r="F3206" s="21" t="s">
        <v>3830</v>
      </c>
      <c r="G3206" s="21" t="s">
        <v>3831</v>
      </c>
      <c r="H3206" s="21" t="s">
        <v>105</v>
      </c>
      <c r="I3206" s="21" t="s">
        <v>23</v>
      </c>
      <c r="J3206" s="21" t="s">
        <v>299</v>
      </c>
      <c r="K3206" s="21" t="s">
        <v>300</v>
      </c>
      <c r="L3206" s="21">
        <v>10009</v>
      </c>
      <c r="M3206" s="21" t="s">
        <v>158</v>
      </c>
      <c r="N3206" s="21" t="s">
        <v>1346</v>
      </c>
      <c r="O3206" s="21" t="s">
        <v>43</v>
      </c>
      <c r="P3206" s="21" t="s">
        <v>74</v>
      </c>
      <c r="Q3206" s="21" t="s">
        <v>1347</v>
      </c>
      <c r="R3206" s="22">
        <v>134.27199999999999</v>
      </c>
    </row>
    <row r="3207" spans="1:18" x14ac:dyDescent="0.2">
      <c r="A3207" s="21">
        <v>3840</v>
      </c>
      <c r="B3207" s="21" t="s">
        <v>7728</v>
      </c>
      <c r="C3207" s="21" t="s">
        <v>6013</v>
      </c>
      <c r="D3207" s="21" t="s">
        <v>12198</v>
      </c>
      <c r="E3207" s="21" t="s">
        <v>48</v>
      </c>
      <c r="F3207" s="21" t="s">
        <v>327</v>
      </c>
      <c r="G3207" s="21" t="s">
        <v>328</v>
      </c>
      <c r="H3207" s="21" t="s">
        <v>22</v>
      </c>
      <c r="I3207" s="21" t="s">
        <v>23</v>
      </c>
      <c r="J3207" s="21" t="s">
        <v>4569</v>
      </c>
      <c r="K3207" s="21" t="s">
        <v>1567</v>
      </c>
      <c r="L3207" s="21">
        <v>89031</v>
      </c>
      <c r="M3207" s="21" t="s">
        <v>41</v>
      </c>
      <c r="N3207" s="21" t="s">
        <v>4182</v>
      </c>
      <c r="O3207" s="21" t="s">
        <v>28</v>
      </c>
      <c r="P3207" s="21" t="s">
        <v>64</v>
      </c>
      <c r="Q3207" s="21" t="s">
        <v>4183</v>
      </c>
      <c r="R3207" s="22">
        <v>134.01</v>
      </c>
    </row>
    <row r="3208" spans="1:18" x14ac:dyDescent="0.2">
      <c r="A3208" s="21">
        <v>8751</v>
      </c>
      <c r="B3208" s="21" t="s">
        <v>11081</v>
      </c>
      <c r="C3208" s="21" t="s">
        <v>3453</v>
      </c>
      <c r="D3208" s="21" t="s">
        <v>7612</v>
      </c>
      <c r="E3208" s="21" t="s">
        <v>206</v>
      </c>
      <c r="F3208" s="21" t="s">
        <v>637</v>
      </c>
      <c r="G3208" s="21" t="s">
        <v>638</v>
      </c>
      <c r="H3208" s="21" t="s">
        <v>22</v>
      </c>
      <c r="I3208" s="21" t="s">
        <v>23</v>
      </c>
      <c r="J3208" s="21" t="s">
        <v>299</v>
      </c>
      <c r="K3208" s="21" t="s">
        <v>300</v>
      </c>
      <c r="L3208" s="21">
        <v>10009</v>
      </c>
      <c r="M3208" s="21" t="s">
        <v>158</v>
      </c>
      <c r="N3208" s="21" t="s">
        <v>4870</v>
      </c>
      <c r="O3208" s="21" t="s">
        <v>70</v>
      </c>
      <c r="P3208" s="21" t="s">
        <v>71</v>
      </c>
      <c r="Q3208" s="21" t="s">
        <v>4871</v>
      </c>
      <c r="R3208" s="22">
        <v>133.97999999999999</v>
      </c>
    </row>
    <row r="3209" spans="1:18" x14ac:dyDescent="0.2">
      <c r="A3209" s="21">
        <v>6646</v>
      </c>
      <c r="B3209" s="21" t="s">
        <v>9850</v>
      </c>
      <c r="C3209" s="21" t="s">
        <v>12057</v>
      </c>
      <c r="D3209" s="21" t="s">
        <v>991</v>
      </c>
      <c r="E3209" s="21" t="s">
        <v>48</v>
      </c>
      <c r="F3209" s="21" t="s">
        <v>5683</v>
      </c>
      <c r="G3209" s="21" t="s">
        <v>5684</v>
      </c>
      <c r="H3209" s="21" t="s">
        <v>22</v>
      </c>
      <c r="I3209" s="21" t="s">
        <v>23</v>
      </c>
      <c r="J3209" s="21" t="s">
        <v>5159</v>
      </c>
      <c r="K3209" s="21" t="s">
        <v>474</v>
      </c>
      <c r="L3209" s="21">
        <v>97756</v>
      </c>
      <c r="M3209" s="21" t="s">
        <v>41</v>
      </c>
      <c r="N3209" s="21" t="s">
        <v>2572</v>
      </c>
      <c r="O3209" s="21" t="s">
        <v>43</v>
      </c>
      <c r="P3209" s="21" t="s">
        <v>77</v>
      </c>
      <c r="Q3209" s="21" t="s">
        <v>2573</v>
      </c>
      <c r="R3209" s="22">
        <v>133.47200000000001</v>
      </c>
    </row>
    <row r="3210" spans="1:18" x14ac:dyDescent="0.2">
      <c r="A3210" s="21">
        <v>3469</v>
      </c>
      <c r="B3210" s="21" t="s">
        <v>7400</v>
      </c>
      <c r="C3210" s="21" t="s">
        <v>7202</v>
      </c>
      <c r="D3210" s="21" t="s">
        <v>2619</v>
      </c>
      <c r="E3210" s="21" t="s">
        <v>48</v>
      </c>
      <c r="F3210" s="21" t="s">
        <v>2515</v>
      </c>
      <c r="G3210" s="21" t="s">
        <v>2516</v>
      </c>
      <c r="H3210" s="21" t="s">
        <v>22</v>
      </c>
      <c r="I3210" s="21" t="s">
        <v>23</v>
      </c>
      <c r="J3210" s="21" t="s">
        <v>370</v>
      </c>
      <c r="K3210" s="21" t="s">
        <v>1675</v>
      </c>
      <c r="L3210" s="21">
        <v>39212</v>
      </c>
      <c r="M3210" s="21" t="s">
        <v>26</v>
      </c>
      <c r="N3210" s="21" t="s">
        <v>6370</v>
      </c>
      <c r="O3210" s="21" t="s">
        <v>28</v>
      </c>
      <c r="P3210" s="21" t="s">
        <v>64</v>
      </c>
      <c r="Q3210" s="21" t="s">
        <v>6371</v>
      </c>
      <c r="R3210" s="22">
        <v>133.38</v>
      </c>
    </row>
    <row r="3211" spans="1:18" x14ac:dyDescent="0.2">
      <c r="A3211" s="21">
        <v>6643</v>
      </c>
      <c r="B3211" s="21" t="s">
        <v>9849</v>
      </c>
      <c r="C3211" s="21" t="s">
        <v>12027</v>
      </c>
      <c r="D3211" s="21" t="s">
        <v>12258</v>
      </c>
      <c r="E3211" s="21" t="s">
        <v>48</v>
      </c>
      <c r="F3211" s="21" t="s">
        <v>263</v>
      </c>
      <c r="G3211" s="21" t="s">
        <v>264</v>
      </c>
      <c r="H3211" s="21" t="s">
        <v>22</v>
      </c>
      <c r="I3211" s="21" t="s">
        <v>23</v>
      </c>
      <c r="J3211" s="21" t="s">
        <v>4927</v>
      </c>
      <c r="K3211" s="21" t="s">
        <v>286</v>
      </c>
      <c r="L3211" s="21">
        <v>46203</v>
      </c>
      <c r="M3211" s="21" t="s">
        <v>108</v>
      </c>
      <c r="N3211" s="21" t="s">
        <v>9283</v>
      </c>
      <c r="O3211" s="21" t="s">
        <v>43</v>
      </c>
      <c r="P3211" s="21" t="s">
        <v>44</v>
      </c>
      <c r="Q3211" s="21" t="s">
        <v>9284</v>
      </c>
      <c r="R3211" s="22">
        <v>133.19999999999999</v>
      </c>
    </row>
    <row r="3212" spans="1:18" x14ac:dyDescent="0.2">
      <c r="A3212" s="21">
        <v>6369</v>
      </c>
      <c r="B3212" s="21" t="s">
        <v>9691</v>
      </c>
      <c r="C3212" s="21" t="s">
        <v>2338</v>
      </c>
      <c r="D3212" s="21" t="s">
        <v>2589</v>
      </c>
      <c r="E3212" s="21" t="s">
        <v>48</v>
      </c>
      <c r="F3212" s="21" t="s">
        <v>1889</v>
      </c>
      <c r="G3212" s="21" t="s">
        <v>1890</v>
      </c>
      <c r="H3212" s="21" t="s">
        <v>22</v>
      </c>
      <c r="I3212" s="21" t="s">
        <v>23</v>
      </c>
      <c r="J3212" s="21" t="s">
        <v>710</v>
      </c>
      <c r="K3212" s="21" t="s">
        <v>40</v>
      </c>
      <c r="L3212" s="21">
        <v>95123</v>
      </c>
      <c r="M3212" s="21" t="s">
        <v>41</v>
      </c>
      <c r="N3212" s="21" t="s">
        <v>5406</v>
      </c>
      <c r="O3212" s="21" t="s">
        <v>43</v>
      </c>
      <c r="P3212" s="21" t="s">
        <v>74</v>
      </c>
      <c r="Q3212" s="21" t="s">
        <v>5407</v>
      </c>
      <c r="R3212" s="22">
        <v>133.12</v>
      </c>
    </row>
    <row r="3213" spans="1:18" x14ac:dyDescent="0.2">
      <c r="A3213" s="21">
        <v>797</v>
      </c>
      <c r="B3213" s="21" t="s">
        <v>2826</v>
      </c>
      <c r="C3213" s="21" t="s">
        <v>976</v>
      </c>
      <c r="D3213" s="21" t="s">
        <v>2020</v>
      </c>
      <c r="E3213" s="21" t="s">
        <v>206</v>
      </c>
      <c r="F3213" s="21" t="s">
        <v>1027</v>
      </c>
      <c r="G3213" s="21" t="s">
        <v>1028</v>
      </c>
      <c r="H3213" s="21" t="s">
        <v>38</v>
      </c>
      <c r="I3213" s="21" t="s">
        <v>23</v>
      </c>
      <c r="J3213" s="21" t="s">
        <v>440</v>
      </c>
      <c r="K3213" s="21" t="s">
        <v>300</v>
      </c>
      <c r="L3213" s="21">
        <v>14609</v>
      </c>
      <c r="M3213" s="21" t="s">
        <v>158</v>
      </c>
      <c r="N3213" s="21" t="s">
        <v>2827</v>
      </c>
      <c r="O3213" s="21" t="s">
        <v>43</v>
      </c>
      <c r="P3213" s="21" t="s">
        <v>91</v>
      </c>
      <c r="Q3213" s="21" t="s">
        <v>2828</v>
      </c>
      <c r="R3213" s="22">
        <v>132.79</v>
      </c>
    </row>
    <row r="3214" spans="1:18" x14ac:dyDescent="0.2">
      <c r="A3214" s="21">
        <v>2705</v>
      </c>
      <c r="B3214" s="21" t="s">
        <v>6538</v>
      </c>
      <c r="C3214" s="21" t="s">
        <v>12018</v>
      </c>
      <c r="D3214" s="21" t="s">
        <v>896</v>
      </c>
      <c r="E3214" s="21" t="s">
        <v>19</v>
      </c>
      <c r="F3214" s="21" t="s">
        <v>5435</v>
      </c>
      <c r="G3214" s="21" t="s">
        <v>5436</v>
      </c>
      <c r="H3214" s="21" t="s">
        <v>22</v>
      </c>
      <c r="I3214" s="21" t="s">
        <v>23</v>
      </c>
      <c r="J3214" s="21" t="s">
        <v>299</v>
      </c>
      <c r="K3214" s="21" t="s">
        <v>300</v>
      </c>
      <c r="L3214" s="21">
        <v>10009</v>
      </c>
      <c r="M3214" s="21" t="s">
        <v>158</v>
      </c>
      <c r="N3214" s="21" t="s">
        <v>852</v>
      </c>
      <c r="O3214" s="21" t="s">
        <v>70</v>
      </c>
      <c r="P3214" s="21" t="s">
        <v>175</v>
      </c>
      <c r="Q3214" s="21" t="s">
        <v>853</v>
      </c>
      <c r="R3214" s="22">
        <v>132.6</v>
      </c>
    </row>
    <row r="3215" spans="1:18" x14ac:dyDescent="0.2">
      <c r="A3215" s="21">
        <v>644</v>
      </c>
      <c r="B3215" s="21" t="s">
        <v>2397</v>
      </c>
      <c r="C3215" s="21" t="s">
        <v>11850</v>
      </c>
      <c r="D3215" s="21" t="s">
        <v>1394</v>
      </c>
      <c r="E3215" s="21" t="s">
        <v>48</v>
      </c>
      <c r="F3215" s="21" t="s">
        <v>2398</v>
      </c>
      <c r="G3215" s="21" t="s">
        <v>2399</v>
      </c>
      <c r="H3215" s="21" t="s">
        <v>22</v>
      </c>
      <c r="I3215" s="21" t="s">
        <v>23</v>
      </c>
      <c r="J3215" s="21" t="s">
        <v>2400</v>
      </c>
      <c r="K3215" s="21" t="s">
        <v>266</v>
      </c>
      <c r="L3215" s="21">
        <v>48307</v>
      </c>
      <c r="M3215" s="21" t="s">
        <v>108</v>
      </c>
      <c r="N3215" s="21" t="s">
        <v>1024</v>
      </c>
      <c r="O3215" s="21" t="s">
        <v>70</v>
      </c>
      <c r="P3215" s="21" t="s">
        <v>175</v>
      </c>
      <c r="Q3215" s="21" t="s">
        <v>2018</v>
      </c>
      <c r="R3215" s="22">
        <v>132.52000000000001</v>
      </c>
    </row>
    <row r="3216" spans="1:18" x14ac:dyDescent="0.2">
      <c r="A3216" s="21">
        <v>1654</v>
      </c>
      <c r="B3216" s="21" t="s">
        <v>4859</v>
      </c>
      <c r="C3216" s="21" t="s">
        <v>4540</v>
      </c>
      <c r="D3216" s="21" t="s">
        <v>3498</v>
      </c>
      <c r="E3216" s="21" t="s">
        <v>206</v>
      </c>
      <c r="F3216" s="21" t="s">
        <v>4860</v>
      </c>
      <c r="G3216" s="21" t="s">
        <v>4861</v>
      </c>
      <c r="H3216" s="21" t="s">
        <v>22</v>
      </c>
      <c r="I3216" s="21" t="s">
        <v>23</v>
      </c>
      <c r="J3216" s="21" t="s">
        <v>96</v>
      </c>
      <c r="K3216" s="21" t="s">
        <v>97</v>
      </c>
      <c r="L3216" s="21">
        <v>98105</v>
      </c>
      <c r="M3216" s="21" t="s">
        <v>41</v>
      </c>
      <c r="N3216" s="21" t="s">
        <v>1024</v>
      </c>
      <c r="O3216" s="21" t="s">
        <v>70</v>
      </c>
      <c r="P3216" s="21" t="s">
        <v>175</v>
      </c>
      <c r="Q3216" s="21" t="s">
        <v>2018</v>
      </c>
      <c r="R3216" s="22">
        <v>132.52000000000001</v>
      </c>
    </row>
    <row r="3217" spans="1:18" x14ac:dyDescent="0.2">
      <c r="A3217" s="21">
        <v>9559</v>
      </c>
      <c r="B3217" s="21" t="s">
        <v>11567</v>
      </c>
      <c r="C3217" s="21" t="s">
        <v>12213</v>
      </c>
      <c r="D3217" s="21" t="s">
        <v>12016</v>
      </c>
      <c r="E3217" s="21" t="s">
        <v>206</v>
      </c>
      <c r="F3217" s="21" t="s">
        <v>11568</v>
      </c>
      <c r="G3217" s="21" t="s">
        <v>11569</v>
      </c>
      <c r="H3217" s="21" t="s">
        <v>22</v>
      </c>
      <c r="I3217" s="21" t="s">
        <v>23</v>
      </c>
      <c r="J3217" s="21" t="s">
        <v>684</v>
      </c>
      <c r="K3217" s="21" t="s">
        <v>564</v>
      </c>
      <c r="L3217" s="21">
        <v>43055</v>
      </c>
      <c r="M3217" s="21" t="s">
        <v>158</v>
      </c>
      <c r="N3217" s="21" t="s">
        <v>1024</v>
      </c>
      <c r="O3217" s="21" t="s">
        <v>70</v>
      </c>
      <c r="P3217" s="21" t="s">
        <v>175</v>
      </c>
      <c r="Q3217" s="21" t="s">
        <v>2018</v>
      </c>
      <c r="R3217" s="22">
        <v>132.52000000000001</v>
      </c>
    </row>
    <row r="3218" spans="1:18" x14ac:dyDescent="0.2">
      <c r="A3218" s="21">
        <v>5810</v>
      </c>
      <c r="B3218" s="21" t="s">
        <v>9326</v>
      </c>
      <c r="C3218" s="21" t="s">
        <v>12244</v>
      </c>
      <c r="D3218" s="21" t="s">
        <v>12079</v>
      </c>
      <c r="E3218" s="21" t="s">
        <v>48</v>
      </c>
      <c r="F3218" s="21" t="s">
        <v>2041</v>
      </c>
      <c r="G3218" s="21" t="s">
        <v>2042</v>
      </c>
      <c r="H3218" s="21" t="s">
        <v>38</v>
      </c>
      <c r="I3218" s="21" t="s">
        <v>23</v>
      </c>
      <c r="J3218" s="21" t="s">
        <v>6960</v>
      </c>
      <c r="K3218" s="21" t="s">
        <v>378</v>
      </c>
      <c r="L3218" s="21">
        <v>37421</v>
      </c>
      <c r="M3218" s="21" t="s">
        <v>26</v>
      </c>
      <c r="N3218" s="21" t="s">
        <v>2099</v>
      </c>
      <c r="O3218" s="21" t="s">
        <v>28</v>
      </c>
      <c r="P3218" s="21" t="s">
        <v>64</v>
      </c>
      <c r="Q3218" s="21" t="s">
        <v>2100</v>
      </c>
      <c r="R3218" s="22">
        <v>132.22399999999999</v>
      </c>
    </row>
    <row r="3219" spans="1:18" x14ac:dyDescent="0.2">
      <c r="A3219" s="21">
        <v>6915</v>
      </c>
      <c r="B3219" s="21" t="s">
        <v>10017</v>
      </c>
      <c r="C3219" s="21" t="s">
        <v>8494</v>
      </c>
      <c r="D3219" s="21" t="s">
        <v>2710</v>
      </c>
      <c r="E3219" s="21" t="s">
        <v>48</v>
      </c>
      <c r="F3219" s="21" t="s">
        <v>3950</v>
      </c>
      <c r="G3219" s="21" t="s">
        <v>3951</v>
      </c>
      <c r="H3219" s="21" t="s">
        <v>22</v>
      </c>
      <c r="I3219" s="21" t="s">
        <v>23</v>
      </c>
      <c r="J3219" s="21" t="s">
        <v>341</v>
      </c>
      <c r="K3219" s="21" t="s">
        <v>232</v>
      </c>
      <c r="L3219" s="21">
        <v>60623</v>
      </c>
      <c r="M3219" s="21" t="s">
        <v>108</v>
      </c>
      <c r="N3219" s="21" t="s">
        <v>2393</v>
      </c>
      <c r="O3219" s="21" t="s">
        <v>43</v>
      </c>
      <c r="P3219" s="21" t="s">
        <v>57</v>
      </c>
      <c r="Q3219" s="21" t="s">
        <v>2394</v>
      </c>
      <c r="R3219" s="22">
        <v>132.16</v>
      </c>
    </row>
    <row r="3220" spans="1:18" x14ac:dyDescent="0.2">
      <c r="A3220" s="21">
        <v>208</v>
      </c>
      <c r="B3220" s="21" t="s">
        <v>939</v>
      </c>
      <c r="C3220" s="21" t="s">
        <v>11781</v>
      </c>
      <c r="D3220" s="21" t="s">
        <v>11782</v>
      </c>
      <c r="E3220" s="21" t="s">
        <v>48</v>
      </c>
      <c r="F3220" s="21" t="s">
        <v>940</v>
      </c>
      <c r="G3220" s="21" t="s">
        <v>941</v>
      </c>
      <c r="H3220" s="21" t="s">
        <v>22</v>
      </c>
      <c r="I3220" s="21" t="s">
        <v>23</v>
      </c>
      <c r="J3220" s="21" t="s">
        <v>942</v>
      </c>
      <c r="K3220" s="21" t="s">
        <v>266</v>
      </c>
      <c r="L3220" s="21">
        <v>48601</v>
      </c>
      <c r="M3220" s="21" t="s">
        <v>108</v>
      </c>
      <c r="N3220" s="21" t="s">
        <v>945</v>
      </c>
      <c r="O3220" s="21" t="s">
        <v>70</v>
      </c>
      <c r="P3220" s="21" t="s">
        <v>71</v>
      </c>
      <c r="Q3220" s="21" t="s">
        <v>946</v>
      </c>
      <c r="R3220" s="22">
        <v>131.97999999999999</v>
      </c>
    </row>
    <row r="3221" spans="1:18" x14ac:dyDescent="0.2">
      <c r="A3221" s="21">
        <v>6471</v>
      </c>
      <c r="B3221" s="21" t="s">
        <v>9748</v>
      </c>
      <c r="C3221" s="21" t="s">
        <v>9749</v>
      </c>
      <c r="D3221" s="21" t="s">
        <v>12125</v>
      </c>
      <c r="E3221" s="21" t="s">
        <v>48</v>
      </c>
      <c r="F3221" s="21" t="s">
        <v>3603</v>
      </c>
      <c r="G3221" s="21" t="s">
        <v>3604</v>
      </c>
      <c r="H3221" s="21" t="s">
        <v>105</v>
      </c>
      <c r="I3221" s="21" t="s">
        <v>23</v>
      </c>
      <c r="J3221" s="21" t="s">
        <v>994</v>
      </c>
      <c r="K3221" s="21" t="s">
        <v>266</v>
      </c>
      <c r="L3221" s="21">
        <v>48234</v>
      </c>
      <c r="M3221" s="21" t="s">
        <v>108</v>
      </c>
      <c r="N3221" s="21" t="s">
        <v>4351</v>
      </c>
      <c r="O3221" s="21" t="s">
        <v>70</v>
      </c>
      <c r="P3221" s="21" t="s">
        <v>71</v>
      </c>
      <c r="Q3221" s="21" t="s">
        <v>4352</v>
      </c>
      <c r="R3221" s="22">
        <v>131.97999999999999</v>
      </c>
    </row>
    <row r="3222" spans="1:18" x14ac:dyDescent="0.2">
      <c r="A3222" s="21">
        <v>4363</v>
      </c>
      <c r="B3222" s="21" t="s">
        <v>8226</v>
      </c>
      <c r="C3222" s="21" t="s">
        <v>6150</v>
      </c>
      <c r="D3222" s="21" t="s">
        <v>6724</v>
      </c>
      <c r="E3222" s="21" t="s">
        <v>19</v>
      </c>
      <c r="F3222" s="21" t="s">
        <v>3741</v>
      </c>
      <c r="G3222" s="21" t="s">
        <v>3742</v>
      </c>
      <c r="H3222" s="21" t="s">
        <v>22</v>
      </c>
      <c r="I3222" s="21" t="s">
        <v>23</v>
      </c>
      <c r="J3222" s="21" t="s">
        <v>8227</v>
      </c>
      <c r="K3222" s="21" t="s">
        <v>8228</v>
      </c>
      <c r="L3222" s="21">
        <v>58103</v>
      </c>
      <c r="M3222" s="21" t="s">
        <v>108</v>
      </c>
      <c r="N3222" s="21" t="s">
        <v>1763</v>
      </c>
      <c r="O3222" s="21" t="s">
        <v>43</v>
      </c>
      <c r="P3222" s="21" t="s">
        <v>67</v>
      </c>
      <c r="Q3222" s="21" t="s">
        <v>1764</v>
      </c>
      <c r="R3222" s="22">
        <v>131.94</v>
      </c>
    </row>
    <row r="3223" spans="1:18" x14ac:dyDescent="0.2">
      <c r="A3223" s="21">
        <v>607</v>
      </c>
      <c r="B3223" s="21" t="s">
        <v>2264</v>
      </c>
      <c r="C3223" s="21" t="s">
        <v>2265</v>
      </c>
      <c r="D3223" s="21" t="s">
        <v>2266</v>
      </c>
      <c r="E3223" s="21" t="s">
        <v>48</v>
      </c>
      <c r="F3223" s="21" t="s">
        <v>2267</v>
      </c>
      <c r="G3223" s="21" t="s">
        <v>2268</v>
      </c>
      <c r="H3223" s="21" t="s">
        <v>22</v>
      </c>
      <c r="I3223" s="21" t="s">
        <v>23</v>
      </c>
      <c r="J3223" s="21" t="s">
        <v>1017</v>
      </c>
      <c r="K3223" s="21" t="s">
        <v>52</v>
      </c>
      <c r="L3223" s="21">
        <v>33614</v>
      </c>
      <c r="M3223" s="21" t="s">
        <v>26</v>
      </c>
      <c r="N3223" s="21" t="s">
        <v>2271</v>
      </c>
      <c r="O3223" s="21" t="s">
        <v>43</v>
      </c>
      <c r="P3223" s="21" t="s">
        <v>91</v>
      </c>
      <c r="Q3223" s="21" t="s">
        <v>2272</v>
      </c>
      <c r="R3223" s="22">
        <v>131.904</v>
      </c>
    </row>
    <row r="3224" spans="1:18" x14ac:dyDescent="0.2">
      <c r="A3224" s="21">
        <v>8082</v>
      </c>
      <c r="B3224" s="21" t="s">
        <v>10674</v>
      </c>
      <c r="C3224" s="21" t="s">
        <v>3811</v>
      </c>
      <c r="D3224" s="21" t="s">
        <v>12058</v>
      </c>
      <c r="E3224" s="21" t="s">
        <v>48</v>
      </c>
      <c r="F3224" s="21" t="s">
        <v>1141</v>
      </c>
      <c r="G3224" s="21" t="s">
        <v>1142</v>
      </c>
      <c r="H3224" s="21" t="s">
        <v>38</v>
      </c>
      <c r="I3224" s="21" t="s">
        <v>23</v>
      </c>
      <c r="J3224" s="21" t="s">
        <v>356</v>
      </c>
      <c r="K3224" s="21" t="s">
        <v>474</v>
      </c>
      <c r="L3224" s="21">
        <v>97477</v>
      </c>
      <c r="M3224" s="21" t="s">
        <v>41</v>
      </c>
      <c r="N3224" s="21" t="s">
        <v>9364</v>
      </c>
      <c r="O3224" s="21" t="s">
        <v>43</v>
      </c>
      <c r="P3224" s="21" t="s">
        <v>91</v>
      </c>
      <c r="Q3224" s="21" t="s">
        <v>9365</v>
      </c>
      <c r="R3224" s="22">
        <v>131.904</v>
      </c>
    </row>
    <row r="3225" spans="1:18" x14ac:dyDescent="0.2">
      <c r="A3225" s="21">
        <v>8561</v>
      </c>
      <c r="B3225" s="21" t="s">
        <v>10967</v>
      </c>
      <c r="C3225" s="21" t="s">
        <v>4077</v>
      </c>
      <c r="D3225" s="21" t="s">
        <v>4363</v>
      </c>
      <c r="E3225" s="21" t="s">
        <v>19</v>
      </c>
      <c r="F3225" s="21" t="s">
        <v>1516</v>
      </c>
      <c r="G3225" s="21" t="s">
        <v>1517</v>
      </c>
      <c r="H3225" s="21" t="s">
        <v>38</v>
      </c>
      <c r="I3225" s="21" t="s">
        <v>23</v>
      </c>
      <c r="J3225" s="21" t="s">
        <v>202</v>
      </c>
      <c r="K3225" s="21" t="s">
        <v>107</v>
      </c>
      <c r="L3225" s="21">
        <v>77041</v>
      </c>
      <c r="M3225" s="21" t="s">
        <v>108</v>
      </c>
      <c r="N3225" s="21" t="s">
        <v>7186</v>
      </c>
      <c r="O3225" s="21" t="s">
        <v>70</v>
      </c>
      <c r="P3225" s="21" t="s">
        <v>71</v>
      </c>
      <c r="Q3225" s="21" t="s">
        <v>7187</v>
      </c>
      <c r="R3225" s="22">
        <v>131.88</v>
      </c>
    </row>
    <row r="3226" spans="1:18" x14ac:dyDescent="0.2">
      <c r="A3226" s="21">
        <v>3423</v>
      </c>
      <c r="B3226" s="21" t="s">
        <v>7356</v>
      </c>
      <c r="C3226" s="21" t="s">
        <v>2997</v>
      </c>
      <c r="D3226" s="21" t="s">
        <v>12171</v>
      </c>
      <c r="E3226" s="21" t="s">
        <v>48</v>
      </c>
      <c r="F3226" s="21" t="s">
        <v>551</v>
      </c>
      <c r="G3226" s="21" t="s">
        <v>552</v>
      </c>
      <c r="H3226" s="21" t="s">
        <v>22</v>
      </c>
      <c r="I3226" s="21" t="s">
        <v>23</v>
      </c>
      <c r="J3226" s="21" t="s">
        <v>39</v>
      </c>
      <c r="K3226" s="21" t="s">
        <v>40</v>
      </c>
      <c r="L3226" s="21">
        <v>90004</v>
      </c>
      <c r="M3226" s="21" t="s">
        <v>41</v>
      </c>
      <c r="N3226" s="21" t="s">
        <v>5422</v>
      </c>
      <c r="O3226" s="21" t="s">
        <v>70</v>
      </c>
      <c r="P3226" s="21" t="s">
        <v>175</v>
      </c>
      <c r="Q3226" s="21" t="s">
        <v>5423</v>
      </c>
      <c r="R3226" s="22">
        <v>131.6</v>
      </c>
    </row>
    <row r="3227" spans="1:18" x14ac:dyDescent="0.2">
      <c r="A3227" s="21">
        <v>6878</v>
      </c>
      <c r="B3227" s="21" t="s">
        <v>9994</v>
      </c>
      <c r="C3227" s="21" t="s">
        <v>536</v>
      </c>
      <c r="D3227" s="21" t="s">
        <v>536</v>
      </c>
      <c r="E3227" s="21" t="s">
        <v>1452</v>
      </c>
      <c r="F3227" s="21" t="s">
        <v>20</v>
      </c>
      <c r="G3227" s="21" t="s">
        <v>21</v>
      </c>
      <c r="H3227" s="21" t="s">
        <v>22</v>
      </c>
      <c r="I3227" s="21" t="s">
        <v>23</v>
      </c>
      <c r="J3227" s="21" t="s">
        <v>924</v>
      </c>
      <c r="K3227" s="21" t="s">
        <v>107</v>
      </c>
      <c r="L3227" s="21">
        <v>75217</v>
      </c>
      <c r="M3227" s="21" t="s">
        <v>108</v>
      </c>
      <c r="N3227" s="21" t="s">
        <v>3793</v>
      </c>
      <c r="O3227" s="21" t="s">
        <v>28</v>
      </c>
      <c r="P3227" s="21" t="s">
        <v>64</v>
      </c>
      <c r="Q3227" s="21" t="s">
        <v>3794</v>
      </c>
      <c r="R3227" s="22">
        <v>131.376</v>
      </c>
    </row>
    <row r="3228" spans="1:18" x14ac:dyDescent="0.2">
      <c r="A3228" s="21">
        <v>401</v>
      </c>
      <c r="B3228" s="21" t="s">
        <v>1582</v>
      </c>
      <c r="C3228" s="21" t="s">
        <v>11831</v>
      </c>
      <c r="D3228" s="21" t="s">
        <v>11832</v>
      </c>
      <c r="E3228" s="21" t="s">
        <v>19</v>
      </c>
      <c r="F3228" s="21" t="s">
        <v>1583</v>
      </c>
      <c r="G3228" s="21" t="s">
        <v>1584</v>
      </c>
      <c r="H3228" s="21" t="s">
        <v>22</v>
      </c>
      <c r="I3228" s="21" t="s">
        <v>23</v>
      </c>
      <c r="J3228" s="21" t="s">
        <v>202</v>
      </c>
      <c r="K3228" s="21" t="s">
        <v>107</v>
      </c>
      <c r="L3228" s="21">
        <v>77036</v>
      </c>
      <c r="M3228" s="21" t="s">
        <v>108</v>
      </c>
      <c r="N3228" s="21" t="s">
        <v>1587</v>
      </c>
      <c r="O3228" s="21" t="s">
        <v>43</v>
      </c>
      <c r="P3228" s="21" t="s">
        <v>57</v>
      </c>
      <c r="Q3228" s="21" t="s">
        <v>1588</v>
      </c>
      <c r="R3228" s="22">
        <v>131.136</v>
      </c>
    </row>
    <row r="3229" spans="1:18" x14ac:dyDescent="0.2">
      <c r="A3229" s="21">
        <v>8729</v>
      </c>
      <c r="B3229" s="21" t="s">
        <v>11069</v>
      </c>
      <c r="C3229" s="21" t="s">
        <v>215</v>
      </c>
      <c r="D3229" s="21" t="s">
        <v>216</v>
      </c>
      <c r="E3229" s="21" t="s">
        <v>48</v>
      </c>
      <c r="F3229" s="21" t="s">
        <v>1300</v>
      </c>
      <c r="G3229" s="21" t="s">
        <v>1301</v>
      </c>
      <c r="H3229" s="21" t="s">
        <v>38</v>
      </c>
      <c r="I3229" s="21" t="s">
        <v>23</v>
      </c>
      <c r="J3229" s="21" t="s">
        <v>1331</v>
      </c>
      <c r="K3229" s="21" t="s">
        <v>378</v>
      </c>
      <c r="L3229" s="21">
        <v>37130</v>
      </c>
      <c r="M3229" s="21" t="s">
        <v>26</v>
      </c>
      <c r="N3229" s="21" t="s">
        <v>8053</v>
      </c>
      <c r="O3229" s="21" t="s">
        <v>28</v>
      </c>
      <c r="P3229" s="21" t="s">
        <v>29</v>
      </c>
      <c r="Q3229" s="21" t="s">
        <v>8054</v>
      </c>
      <c r="R3229" s="22">
        <v>131.10400000000001</v>
      </c>
    </row>
    <row r="3230" spans="1:18" x14ac:dyDescent="0.2">
      <c r="A3230" s="21">
        <v>8635</v>
      </c>
      <c r="B3230" s="21" t="s">
        <v>11013</v>
      </c>
      <c r="C3230" s="21" t="s">
        <v>3060</v>
      </c>
      <c r="D3230" s="21" t="s">
        <v>3061</v>
      </c>
      <c r="E3230" s="21" t="s">
        <v>48</v>
      </c>
      <c r="F3230" s="21" t="s">
        <v>2602</v>
      </c>
      <c r="G3230" s="21" t="s">
        <v>2603</v>
      </c>
      <c r="H3230" s="21" t="s">
        <v>22</v>
      </c>
      <c r="I3230" s="21" t="s">
        <v>23</v>
      </c>
      <c r="J3230" s="21" t="s">
        <v>156</v>
      </c>
      <c r="K3230" s="21" t="s">
        <v>157</v>
      </c>
      <c r="L3230" s="21">
        <v>19140</v>
      </c>
      <c r="M3230" s="21" t="s">
        <v>158</v>
      </c>
      <c r="N3230" s="21" t="s">
        <v>27</v>
      </c>
      <c r="O3230" s="21" t="s">
        <v>28</v>
      </c>
      <c r="P3230" s="21" t="s">
        <v>29</v>
      </c>
      <c r="Q3230" s="21" t="s">
        <v>30</v>
      </c>
      <c r="R3230" s="22">
        <v>130.97999999999999</v>
      </c>
    </row>
    <row r="3231" spans="1:18" x14ac:dyDescent="0.2">
      <c r="A3231" s="21">
        <v>4709</v>
      </c>
      <c r="B3231" s="21" t="s">
        <v>8500</v>
      </c>
      <c r="C3231" s="21" t="s">
        <v>905</v>
      </c>
      <c r="D3231" s="21" t="s">
        <v>1563</v>
      </c>
      <c r="E3231" s="21" t="s">
        <v>206</v>
      </c>
      <c r="F3231" s="21" t="s">
        <v>5683</v>
      </c>
      <c r="G3231" s="21" t="s">
        <v>5684</v>
      </c>
      <c r="H3231" s="21" t="s">
        <v>22</v>
      </c>
      <c r="I3231" s="21" t="s">
        <v>23</v>
      </c>
      <c r="J3231" s="21" t="s">
        <v>39</v>
      </c>
      <c r="K3231" s="21" t="s">
        <v>40</v>
      </c>
      <c r="L3231" s="21">
        <v>90049</v>
      </c>
      <c r="M3231" s="21" t="s">
        <v>41</v>
      </c>
      <c r="N3231" s="21" t="s">
        <v>617</v>
      </c>
      <c r="O3231" s="21" t="s">
        <v>43</v>
      </c>
      <c r="P3231" s="21" t="s">
        <v>57</v>
      </c>
      <c r="Q3231" s="21" t="s">
        <v>618</v>
      </c>
      <c r="R3231" s="22">
        <v>130.71</v>
      </c>
    </row>
    <row r="3232" spans="1:18" x14ac:dyDescent="0.2">
      <c r="A3232" s="21">
        <v>117</v>
      </c>
      <c r="B3232" s="21" t="s">
        <v>559</v>
      </c>
      <c r="C3232" s="21" t="s">
        <v>560</v>
      </c>
      <c r="D3232" s="21" t="s">
        <v>131</v>
      </c>
      <c r="E3232" s="21" t="s">
        <v>19</v>
      </c>
      <c r="F3232" s="21" t="s">
        <v>561</v>
      </c>
      <c r="G3232" s="21" t="s">
        <v>562</v>
      </c>
      <c r="H3232" s="21" t="s">
        <v>22</v>
      </c>
      <c r="I3232" s="21" t="s">
        <v>23</v>
      </c>
      <c r="J3232" s="21" t="s">
        <v>563</v>
      </c>
      <c r="K3232" s="21" t="s">
        <v>564</v>
      </c>
      <c r="L3232" s="21">
        <v>43229</v>
      </c>
      <c r="M3232" s="21" t="s">
        <v>158</v>
      </c>
      <c r="N3232" s="21" t="s">
        <v>571</v>
      </c>
      <c r="O3232" s="21" t="s">
        <v>43</v>
      </c>
      <c r="P3232" s="21" t="s">
        <v>189</v>
      </c>
      <c r="Q3232" s="21" t="s">
        <v>572</v>
      </c>
      <c r="R3232" s="22">
        <v>130.464</v>
      </c>
    </row>
    <row r="3233" spans="1:18" x14ac:dyDescent="0.2">
      <c r="A3233" s="21">
        <v>8848</v>
      </c>
      <c r="B3233" s="21" t="s">
        <v>11136</v>
      </c>
      <c r="C3233" s="21" t="s">
        <v>3685</v>
      </c>
      <c r="D3233" s="21" t="s">
        <v>3080</v>
      </c>
      <c r="E3233" s="21" t="s">
        <v>48</v>
      </c>
      <c r="F3233" s="21" t="s">
        <v>4211</v>
      </c>
      <c r="G3233" s="21" t="s">
        <v>4212</v>
      </c>
      <c r="H3233" s="21" t="s">
        <v>22</v>
      </c>
      <c r="I3233" s="21" t="s">
        <v>23</v>
      </c>
      <c r="J3233" s="21" t="s">
        <v>563</v>
      </c>
      <c r="K3233" s="21" t="s">
        <v>564</v>
      </c>
      <c r="L3233" s="21">
        <v>43229</v>
      </c>
      <c r="M3233" s="21" t="s">
        <v>158</v>
      </c>
      <c r="N3233" s="21" t="s">
        <v>3197</v>
      </c>
      <c r="O3233" s="21" t="s">
        <v>43</v>
      </c>
      <c r="P3233" s="21" t="s">
        <v>77</v>
      </c>
      <c r="Q3233" s="21" t="s">
        <v>3198</v>
      </c>
      <c r="R3233" s="22">
        <v>130.11199999999999</v>
      </c>
    </row>
    <row r="3234" spans="1:18" x14ac:dyDescent="0.2">
      <c r="A3234" s="21">
        <v>2716</v>
      </c>
      <c r="B3234" s="21" t="s">
        <v>6553</v>
      </c>
      <c r="C3234" s="21" t="s">
        <v>11894</v>
      </c>
      <c r="D3234" s="21" t="s">
        <v>12076</v>
      </c>
      <c r="E3234" s="21" t="s">
        <v>48</v>
      </c>
      <c r="F3234" s="21" t="s">
        <v>4145</v>
      </c>
      <c r="G3234" s="21" t="s">
        <v>4146</v>
      </c>
      <c r="H3234" s="21" t="s">
        <v>38</v>
      </c>
      <c r="I3234" s="21" t="s">
        <v>23</v>
      </c>
      <c r="J3234" s="21" t="s">
        <v>299</v>
      </c>
      <c r="K3234" s="21" t="s">
        <v>300</v>
      </c>
      <c r="L3234" s="21">
        <v>10024</v>
      </c>
      <c r="M3234" s="21" t="s">
        <v>158</v>
      </c>
      <c r="N3234" s="21" t="s">
        <v>6554</v>
      </c>
      <c r="O3234" s="21" t="s">
        <v>70</v>
      </c>
      <c r="P3234" s="21" t="s">
        <v>71</v>
      </c>
      <c r="Q3234" s="21" t="s">
        <v>6555</v>
      </c>
      <c r="R3234" s="22">
        <v>129.97999999999999</v>
      </c>
    </row>
    <row r="3235" spans="1:18" x14ac:dyDescent="0.2">
      <c r="A3235" s="21">
        <v>3737</v>
      </c>
      <c r="B3235" s="21" t="s">
        <v>7637</v>
      </c>
      <c r="C3235" s="21" t="s">
        <v>2848</v>
      </c>
      <c r="D3235" s="21" t="s">
        <v>2848</v>
      </c>
      <c r="E3235" s="21" t="s">
        <v>1452</v>
      </c>
      <c r="F3235" s="21" t="s">
        <v>7638</v>
      </c>
      <c r="G3235" s="21" t="s">
        <v>7639</v>
      </c>
      <c r="H3235" s="21" t="s">
        <v>22</v>
      </c>
      <c r="I3235" s="21" t="s">
        <v>23</v>
      </c>
      <c r="J3235" s="21" t="s">
        <v>684</v>
      </c>
      <c r="K3235" s="21" t="s">
        <v>275</v>
      </c>
      <c r="L3235" s="21">
        <v>19711</v>
      </c>
      <c r="M3235" s="21" t="s">
        <v>158</v>
      </c>
      <c r="N3235" s="21" t="s">
        <v>6554</v>
      </c>
      <c r="O3235" s="21" t="s">
        <v>70</v>
      </c>
      <c r="P3235" s="21" t="s">
        <v>71</v>
      </c>
      <c r="Q3235" s="21" t="s">
        <v>6555</v>
      </c>
      <c r="R3235" s="22">
        <v>129.97999999999999</v>
      </c>
    </row>
    <row r="3236" spans="1:18" x14ac:dyDescent="0.2">
      <c r="A3236" s="21">
        <v>2518</v>
      </c>
      <c r="B3236" s="21" t="s">
        <v>6279</v>
      </c>
      <c r="C3236" s="21" t="s">
        <v>12138</v>
      </c>
      <c r="D3236" s="21" t="s">
        <v>12139</v>
      </c>
      <c r="E3236" s="21" t="s">
        <v>48</v>
      </c>
      <c r="F3236" s="21" t="s">
        <v>626</v>
      </c>
      <c r="G3236" s="21" t="s">
        <v>627</v>
      </c>
      <c r="H3236" s="21" t="s">
        <v>38</v>
      </c>
      <c r="I3236" s="21" t="s">
        <v>23</v>
      </c>
      <c r="J3236" s="21" t="s">
        <v>891</v>
      </c>
      <c r="K3236" s="21" t="s">
        <v>892</v>
      </c>
      <c r="L3236" s="21">
        <v>7090</v>
      </c>
      <c r="M3236" s="21" t="s">
        <v>158</v>
      </c>
      <c r="N3236" s="21" t="s">
        <v>3488</v>
      </c>
      <c r="O3236" s="21" t="s">
        <v>28</v>
      </c>
      <c r="P3236" s="21" t="s">
        <v>64</v>
      </c>
      <c r="Q3236" s="21" t="s">
        <v>3489</v>
      </c>
      <c r="R3236" s="22">
        <v>129.93</v>
      </c>
    </row>
    <row r="3237" spans="1:18" x14ac:dyDescent="0.2">
      <c r="A3237" s="21">
        <v>6788</v>
      </c>
      <c r="B3237" s="21" t="s">
        <v>9941</v>
      </c>
      <c r="C3237" s="21" t="s">
        <v>7355</v>
      </c>
      <c r="D3237" s="21" t="s">
        <v>7945</v>
      </c>
      <c r="E3237" s="21" t="s">
        <v>48</v>
      </c>
      <c r="F3237" s="21" t="s">
        <v>971</v>
      </c>
      <c r="G3237" s="21" t="s">
        <v>972</v>
      </c>
      <c r="H3237" s="21" t="s">
        <v>22</v>
      </c>
      <c r="I3237" s="21" t="s">
        <v>23</v>
      </c>
      <c r="J3237" s="21" t="s">
        <v>1961</v>
      </c>
      <c r="K3237" s="21" t="s">
        <v>1431</v>
      </c>
      <c r="L3237" s="21">
        <v>30318</v>
      </c>
      <c r="M3237" s="21" t="s">
        <v>26</v>
      </c>
      <c r="N3237" s="21" t="s">
        <v>3488</v>
      </c>
      <c r="O3237" s="21" t="s">
        <v>28</v>
      </c>
      <c r="P3237" s="21" t="s">
        <v>64</v>
      </c>
      <c r="Q3237" s="21" t="s">
        <v>3489</v>
      </c>
      <c r="R3237" s="22">
        <v>129.93</v>
      </c>
    </row>
    <row r="3238" spans="1:18" x14ac:dyDescent="0.2">
      <c r="A3238" s="21">
        <v>724</v>
      </c>
      <c r="B3238" s="21" t="s">
        <v>2624</v>
      </c>
      <c r="C3238" s="21" t="s">
        <v>11901</v>
      </c>
      <c r="D3238" s="21" t="s">
        <v>2625</v>
      </c>
      <c r="E3238" s="21" t="s">
        <v>48</v>
      </c>
      <c r="F3238" s="21" t="s">
        <v>2626</v>
      </c>
      <c r="G3238" s="21" t="s">
        <v>2627</v>
      </c>
      <c r="H3238" s="21" t="s">
        <v>105</v>
      </c>
      <c r="I3238" s="21" t="s">
        <v>23</v>
      </c>
      <c r="J3238" s="21" t="s">
        <v>156</v>
      </c>
      <c r="K3238" s="21" t="s">
        <v>157</v>
      </c>
      <c r="L3238" s="21">
        <v>19140</v>
      </c>
      <c r="M3238" s="21" t="s">
        <v>158</v>
      </c>
      <c r="N3238" s="21" t="s">
        <v>2628</v>
      </c>
      <c r="O3238" s="21" t="s">
        <v>28</v>
      </c>
      <c r="P3238" s="21" t="s">
        <v>64</v>
      </c>
      <c r="Q3238" s="21" t="s">
        <v>2629</v>
      </c>
      <c r="R3238" s="22">
        <v>129.91999999999999</v>
      </c>
    </row>
    <row r="3239" spans="1:18" x14ac:dyDescent="0.2">
      <c r="A3239" s="21">
        <v>3337</v>
      </c>
      <c r="B3239" s="21" t="s">
        <v>7275</v>
      </c>
      <c r="C3239" s="21" t="s">
        <v>1671</v>
      </c>
      <c r="D3239" s="21" t="s">
        <v>4564</v>
      </c>
      <c r="E3239" s="21" t="s">
        <v>206</v>
      </c>
      <c r="F3239" s="21" t="s">
        <v>7276</v>
      </c>
      <c r="G3239" s="21" t="s">
        <v>7277</v>
      </c>
      <c r="H3239" s="21" t="s">
        <v>22</v>
      </c>
      <c r="I3239" s="21" t="s">
        <v>23</v>
      </c>
      <c r="J3239" s="21" t="s">
        <v>3630</v>
      </c>
      <c r="K3239" s="21" t="s">
        <v>40</v>
      </c>
      <c r="L3239" s="21">
        <v>94601</v>
      </c>
      <c r="M3239" s="21" t="s">
        <v>41</v>
      </c>
      <c r="N3239" s="21" t="s">
        <v>7278</v>
      </c>
      <c r="O3239" s="21" t="s">
        <v>28</v>
      </c>
      <c r="P3239" s="21" t="s">
        <v>64</v>
      </c>
      <c r="Q3239" s="21" t="s">
        <v>7279</v>
      </c>
      <c r="R3239" s="22">
        <v>129.91999999999999</v>
      </c>
    </row>
    <row r="3240" spans="1:18" x14ac:dyDescent="0.2">
      <c r="A3240" s="21">
        <v>5043</v>
      </c>
      <c r="B3240" s="21" t="s">
        <v>8762</v>
      </c>
      <c r="C3240" s="21" t="s">
        <v>11749</v>
      </c>
      <c r="D3240" s="21" t="s">
        <v>3396</v>
      </c>
      <c r="E3240" s="21" t="s">
        <v>19</v>
      </c>
      <c r="F3240" s="21" t="s">
        <v>4566</v>
      </c>
      <c r="G3240" s="21" t="s">
        <v>4567</v>
      </c>
      <c r="H3240" s="21" t="s">
        <v>22</v>
      </c>
      <c r="I3240" s="21" t="s">
        <v>23</v>
      </c>
      <c r="J3240" s="21" t="s">
        <v>39</v>
      </c>
      <c r="K3240" s="21" t="s">
        <v>40</v>
      </c>
      <c r="L3240" s="21">
        <v>90036</v>
      </c>
      <c r="M3240" s="21" t="s">
        <v>41</v>
      </c>
      <c r="N3240" s="21" t="s">
        <v>3520</v>
      </c>
      <c r="O3240" s="21" t="s">
        <v>43</v>
      </c>
      <c r="P3240" s="21" t="s">
        <v>77</v>
      </c>
      <c r="Q3240" s="21" t="s">
        <v>3521</v>
      </c>
      <c r="R3240" s="22">
        <v>129.91999999999999</v>
      </c>
    </row>
    <row r="3241" spans="1:18" x14ac:dyDescent="0.2">
      <c r="A3241" s="21">
        <v>6039</v>
      </c>
      <c r="B3241" s="21" t="s">
        <v>9468</v>
      </c>
      <c r="C3241" s="21" t="s">
        <v>11953</v>
      </c>
      <c r="D3241" s="21" t="s">
        <v>11831</v>
      </c>
      <c r="E3241" s="21" t="s">
        <v>48</v>
      </c>
      <c r="F3241" s="21" t="s">
        <v>7920</v>
      </c>
      <c r="G3241" s="21" t="s">
        <v>7921</v>
      </c>
      <c r="H3241" s="21" t="s">
        <v>22</v>
      </c>
      <c r="I3241" s="21" t="s">
        <v>23</v>
      </c>
      <c r="J3241" s="21" t="s">
        <v>8772</v>
      </c>
      <c r="K3241" s="21" t="s">
        <v>25</v>
      </c>
      <c r="L3241" s="21">
        <v>40324</v>
      </c>
      <c r="M3241" s="21" t="s">
        <v>26</v>
      </c>
      <c r="N3241" s="21" t="s">
        <v>2506</v>
      </c>
      <c r="O3241" s="21" t="s">
        <v>43</v>
      </c>
      <c r="P3241" s="21" t="s">
        <v>57</v>
      </c>
      <c r="Q3241" s="21" t="s">
        <v>2507</v>
      </c>
      <c r="R3241" s="22">
        <v>129.91999999999999</v>
      </c>
    </row>
    <row r="3242" spans="1:18" x14ac:dyDescent="0.2">
      <c r="A3242" s="21">
        <v>7665</v>
      </c>
      <c r="B3242" s="21" t="s">
        <v>10448</v>
      </c>
      <c r="C3242" s="21" t="s">
        <v>680</v>
      </c>
      <c r="D3242" s="21" t="s">
        <v>8173</v>
      </c>
      <c r="E3242" s="21" t="s">
        <v>48</v>
      </c>
      <c r="F3242" s="21" t="s">
        <v>6309</v>
      </c>
      <c r="G3242" s="21" t="s">
        <v>6310</v>
      </c>
      <c r="H3242" s="21" t="s">
        <v>38</v>
      </c>
      <c r="I3242" s="21" t="s">
        <v>23</v>
      </c>
      <c r="J3242" s="21" t="s">
        <v>2735</v>
      </c>
      <c r="K3242" s="21" t="s">
        <v>832</v>
      </c>
      <c r="L3242" s="21">
        <v>71111</v>
      </c>
      <c r="M3242" s="21" t="s">
        <v>26</v>
      </c>
      <c r="N3242" s="21" t="s">
        <v>7278</v>
      </c>
      <c r="O3242" s="21" t="s">
        <v>28</v>
      </c>
      <c r="P3242" s="21" t="s">
        <v>64</v>
      </c>
      <c r="Q3242" s="21" t="s">
        <v>7279</v>
      </c>
      <c r="R3242" s="22">
        <v>129.91999999999999</v>
      </c>
    </row>
    <row r="3243" spans="1:18" x14ac:dyDescent="0.2">
      <c r="A3243" s="21">
        <v>5688</v>
      </c>
      <c r="B3243" s="21" t="s">
        <v>9247</v>
      </c>
      <c r="C3243" s="21" t="s">
        <v>9248</v>
      </c>
      <c r="D3243" s="21" t="s">
        <v>9248</v>
      </c>
      <c r="E3243" s="21" t="s">
        <v>1452</v>
      </c>
      <c r="F3243" s="21" t="s">
        <v>2258</v>
      </c>
      <c r="G3243" s="21" t="s">
        <v>2259</v>
      </c>
      <c r="H3243" s="21" t="s">
        <v>22</v>
      </c>
      <c r="I3243" s="21" t="s">
        <v>23</v>
      </c>
      <c r="J3243" s="21" t="s">
        <v>5333</v>
      </c>
      <c r="K3243" s="21" t="s">
        <v>52</v>
      </c>
      <c r="L3243" s="21">
        <v>32712</v>
      </c>
      <c r="M3243" s="21" t="s">
        <v>26</v>
      </c>
      <c r="N3243" s="21" t="s">
        <v>5669</v>
      </c>
      <c r="O3243" s="21" t="s">
        <v>28</v>
      </c>
      <c r="P3243" s="21" t="s">
        <v>64</v>
      </c>
      <c r="Q3243" s="21" t="s">
        <v>5670</v>
      </c>
      <c r="R3243" s="22">
        <v>129.88800000000001</v>
      </c>
    </row>
    <row r="3244" spans="1:18" x14ac:dyDescent="0.2">
      <c r="A3244" s="21">
        <v>457</v>
      </c>
      <c r="B3244" s="21" t="s">
        <v>1782</v>
      </c>
      <c r="C3244" s="21" t="s">
        <v>11843</v>
      </c>
      <c r="D3244" s="21" t="s">
        <v>1783</v>
      </c>
      <c r="E3244" s="21" t="s">
        <v>48</v>
      </c>
      <c r="F3244" s="21" t="s">
        <v>1784</v>
      </c>
      <c r="G3244" s="21" t="s">
        <v>1785</v>
      </c>
      <c r="H3244" s="21" t="s">
        <v>22</v>
      </c>
      <c r="I3244" s="21" t="s">
        <v>23</v>
      </c>
      <c r="J3244" s="21" t="s">
        <v>88</v>
      </c>
      <c r="K3244" s="21" t="s">
        <v>40</v>
      </c>
      <c r="L3244" s="21">
        <v>94521</v>
      </c>
      <c r="M3244" s="21" t="s">
        <v>41</v>
      </c>
      <c r="N3244" s="21" t="s">
        <v>1786</v>
      </c>
      <c r="O3244" s="21" t="s">
        <v>28</v>
      </c>
      <c r="P3244" s="21" t="s">
        <v>32</v>
      </c>
      <c r="Q3244" s="21" t="s">
        <v>1787</v>
      </c>
      <c r="R3244" s="22">
        <v>129.56800000000001</v>
      </c>
    </row>
    <row r="3245" spans="1:18" x14ac:dyDescent="0.2">
      <c r="A3245" s="21">
        <v>521</v>
      </c>
      <c r="B3245" s="21" t="s">
        <v>2001</v>
      </c>
      <c r="C3245" s="21" t="s">
        <v>1958</v>
      </c>
      <c r="D3245" s="21" t="s">
        <v>2002</v>
      </c>
      <c r="E3245" s="21" t="s">
        <v>48</v>
      </c>
      <c r="F3245" s="21" t="s">
        <v>2003</v>
      </c>
      <c r="G3245" s="21" t="s">
        <v>2004</v>
      </c>
      <c r="H3245" s="21" t="s">
        <v>22</v>
      </c>
      <c r="I3245" s="21" t="s">
        <v>23</v>
      </c>
      <c r="J3245" s="21" t="s">
        <v>202</v>
      </c>
      <c r="K3245" s="21" t="s">
        <v>107</v>
      </c>
      <c r="L3245" s="21">
        <v>77041</v>
      </c>
      <c r="M3245" s="21" t="s">
        <v>108</v>
      </c>
      <c r="N3245" s="21" t="s">
        <v>2005</v>
      </c>
      <c r="O3245" s="21" t="s">
        <v>43</v>
      </c>
      <c r="P3245" s="21" t="s">
        <v>57</v>
      </c>
      <c r="Q3245" s="21" t="s">
        <v>2006</v>
      </c>
      <c r="R3245" s="22">
        <v>129.56800000000001</v>
      </c>
    </row>
    <row r="3246" spans="1:18" x14ac:dyDescent="0.2">
      <c r="A3246" s="21">
        <v>4456</v>
      </c>
      <c r="B3246" s="21" t="s">
        <v>8295</v>
      </c>
      <c r="C3246" s="21" t="s">
        <v>11733</v>
      </c>
      <c r="D3246" s="21" t="s">
        <v>11734</v>
      </c>
      <c r="E3246" s="21" t="s">
        <v>48</v>
      </c>
      <c r="F3246" s="21" t="s">
        <v>3350</v>
      </c>
      <c r="G3246" s="21" t="s">
        <v>3351</v>
      </c>
      <c r="H3246" s="21" t="s">
        <v>105</v>
      </c>
      <c r="I3246" s="21" t="s">
        <v>23</v>
      </c>
      <c r="J3246" s="21" t="s">
        <v>134</v>
      </c>
      <c r="K3246" s="21" t="s">
        <v>40</v>
      </c>
      <c r="L3246" s="21">
        <v>94110</v>
      </c>
      <c r="M3246" s="21" t="s">
        <v>41</v>
      </c>
      <c r="N3246" s="21" t="s">
        <v>1744</v>
      </c>
      <c r="O3246" s="21" t="s">
        <v>28</v>
      </c>
      <c r="P3246" s="21" t="s">
        <v>32</v>
      </c>
      <c r="Q3246" s="21" t="s">
        <v>1745</v>
      </c>
      <c r="R3246" s="22">
        <v>129.56800000000001</v>
      </c>
    </row>
    <row r="3247" spans="1:18" x14ac:dyDescent="0.2">
      <c r="A3247" s="21">
        <v>7951</v>
      </c>
      <c r="B3247" s="21" t="s">
        <v>10610</v>
      </c>
      <c r="C3247" s="21" t="s">
        <v>11764</v>
      </c>
      <c r="D3247" s="21" t="s">
        <v>12241</v>
      </c>
      <c r="E3247" s="21" t="s">
        <v>48</v>
      </c>
      <c r="F3247" s="21" t="s">
        <v>6190</v>
      </c>
      <c r="G3247" s="21" t="s">
        <v>6191</v>
      </c>
      <c r="H3247" s="21" t="s">
        <v>22</v>
      </c>
      <c r="I3247" s="21" t="s">
        <v>23</v>
      </c>
      <c r="J3247" s="21" t="s">
        <v>4708</v>
      </c>
      <c r="K3247" s="21" t="s">
        <v>107</v>
      </c>
      <c r="L3247" s="21">
        <v>79907</v>
      </c>
      <c r="M3247" s="21" t="s">
        <v>108</v>
      </c>
      <c r="N3247" s="21" t="s">
        <v>1761</v>
      </c>
      <c r="O3247" s="21" t="s">
        <v>43</v>
      </c>
      <c r="P3247" s="21" t="s">
        <v>57</v>
      </c>
      <c r="Q3247" s="21" t="s">
        <v>1762</v>
      </c>
      <c r="R3247" s="22">
        <v>129.55199999999999</v>
      </c>
    </row>
    <row r="3248" spans="1:18" x14ac:dyDescent="0.2">
      <c r="A3248" s="21">
        <v>9135</v>
      </c>
      <c r="B3248" s="21" t="s">
        <v>11311</v>
      </c>
      <c r="C3248" s="21" t="s">
        <v>11941</v>
      </c>
      <c r="D3248" s="21" t="s">
        <v>2112</v>
      </c>
      <c r="E3248" s="21" t="s">
        <v>48</v>
      </c>
      <c r="F3248" s="21" t="s">
        <v>5097</v>
      </c>
      <c r="G3248" s="21" t="s">
        <v>5098</v>
      </c>
      <c r="H3248" s="21" t="s">
        <v>38</v>
      </c>
      <c r="I3248" s="21" t="s">
        <v>23</v>
      </c>
      <c r="J3248" s="21" t="s">
        <v>9842</v>
      </c>
      <c r="K3248" s="21" t="s">
        <v>89</v>
      </c>
      <c r="L3248" s="21">
        <v>27893</v>
      </c>
      <c r="M3248" s="21" t="s">
        <v>26</v>
      </c>
      <c r="N3248" s="21" t="s">
        <v>1761</v>
      </c>
      <c r="O3248" s="21" t="s">
        <v>43</v>
      </c>
      <c r="P3248" s="21" t="s">
        <v>57</v>
      </c>
      <c r="Q3248" s="21" t="s">
        <v>1762</v>
      </c>
      <c r="R3248" s="22">
        <v>129.55199999999999</v>
      </c>
    </row>
    <row r="3249" spans="1:18" x14ac:dyDescent="0.2">
      <c r="A3249" s="21">
        <v>1740</v>
      </c>
      <c r="B3249" s="21" t="s">
        <v>5001</v>
      </c>
      <c r="C3249" s="21" t="s">
        <v>11733</v>
      </c>
      <c r="D3249" s="21" t="s">
        <v>12069</v>
      </c>
      <c r="E3249" s="21" t="s">
        <v>48</v>
      </c>
      <c r="F3249" s="21" t="s">
        <v>1027</v>
      </c>
      <c r="G3249" s="21" t="s">
        <v>1028</v>
      </c>
      <c r="H3249" s="21" t="s">
        <v>38</v>
      </c>
      <c r="I3249" s="21" t="s">
        <v>23</v>
      </c>
      <c r="J3249" s="21" t="s">
        <v>134</v>
      </c>
      <c r="K3249" s="21" t="s">
        <v>40</v>
      </c>
      <c r="L3249" s="21">
        <v>94122</v>
      </c>
      <c r="M3249" s="21" t="s">
        <v>41</v>
      </c>
      <c r="N3249" s="21" t="s">
        <v>5002</v>
      </c>
      <c r="O3249" s="21" t="s">
        <v>70</v>
      </c>
      <c r="P3249" s="21" t="s">
        <v>175</v>
      </c>
      <c r="Q3249" s="21" t="s">
        <v>5003</v>
      </c>
      <c r="R3249" s="22">
        <v>129.44999999999999</v>
      </c>
    </row>
    <row r="3250" spans="1:18" x14ac:dyDescent="0.2">
      <c r="A3250" s="21">
        <v>4296</v>
      </c>
      <c r="B3250" s="21" t="s">
        <v>8164</v>
      </c>
      <c r="C3250" s="21" t="s">
        <v>11867</v>
      </c>
      <c r="D3250" s="21" t="s">
        <v>12134</v>
      </c>
      <c r="E3250" s="21" t="s">
        <v>48</v>
      </c>
      <c r="F3250" s="21" t="s">
        <v>906</v>
      </c>
      <c r="G3250" s="21" t="s">
        <v>907</v>
      </c>
      <c r="H3250" s="21" t="s">
        <v>22</v>
      </c>
      <c r="I3250" s="21" t="s">
        <v>23</v>
      </c>
      <c r="J3250" s="21" t="s">
        <v>8165</v>
      </c>
      <c r="K3250" s="21" t="s">
        <v>40</v>
      </c>
      <c r="L3250" s="21">
        <v>95610</v>
      </c>
      <c r="M3250" s="21" t="s">
        <v>41</v>
      </c>
      <c r="N3250" s="21" t="s">
        <v>7911</v>
      </c>
      <c r="O3250" s="21" t="s">
        <v>28</v>
      </c>
      <c r="P3250" s="21" t="s">
        <v>64</v>
      </c>
      <c r="Q3250" s="21" t="s">
        <v>7912</v>
      </c>
      <c r="R3250" s="22">
        <v>129.38999999999999</v>
      </c>
    </row>
    <row r="3251" spans="1:18" x14ac:dyDescent="0.2">
      <c r="A3251" s="21">
        <v>2922</v>
      </c>
      <c r="B3251" s="21" t="s">
        <v>6821</v>
      </c>
      <c r="C3251" s="21" t="s">
        <v>2757</v>
      </c>
      <c r="D3251" s="21" t="s">
        <v>2757</v>
      </c>
      <c r="E3251" s="21" t="s">
        <v>1452</v>
      </c>
      <c r="F3251" s="21" t="s">
        <v>4382</v>
      </c>
      <c r="G3251" s="21" t="s">
        <v>4383</v>
      </c>
      <c r="H3251" s="21" t="s">
        <v>22</v>
      </c>
      <c r="I3251" s="21" t="s">
        <v>23</v>
      </c>
      <c r="J3251" s="21" t="s">
        <v>134</v>
      </c>
      <c r="K3251" s="21" t="s">
        <v>40</v>
      </c>
      <c r="L3251" s="21">
        <v>94109</v>
      </c>
      <c r="M3251" s="21" t="s">
        <v>41</v>
      </c>
      <c r="N3251" s="21" t="s">
        <v>2448</v>
      </c>
      <c r="O3251" s="21" t="s">
        <v>43</v>
      </c>
      <c r="P3251" s="21" t="s">
        <v>57</v>
      </c>
      <c r="Q3251" s="21" t="s">
        <v>2449</v>
      </c>
      <c r="R3251" s="22">
        <v>129.30000000000001</v>
      </c>
    </row>
    <row r="3252" spans="1:18" x14ac:dyDescent="0.2">
      <c r="A3252" s="21">
        <v>8431</v>
      </c>
      <c r="B3252" s="21" t="s">
        <v>10886</v>
      </c>
      <c r="C3252" s="21" t="s">
        <v>6793</v>
      </c>
      <c r="D3252" s="21" t="s">
        <v>11895</v>
      </c>
      <c r="E3252" s="21" t="s">
        <v>48</v>
      </c>
      <c r="F3252" s="21" t="s">
        <v>3741</v>
      </c>
      <c r="G3252" s="21" t="s">
        <v>3742</v>
      </c>
      <c r="H3252" s="21" t="s">
        <v>22</v>
      </c>
      <c r="I3252" s="21" t="s">
        <v>23</v>
      </c>
      <c r="J3252" s="21" t="s">
        <v>6831</v>
      </c>
      <c r="K3252" s="21" t="s">
        <v>255</v>
      </c>
      <c r="L3252" s="21">
        <v>55124</v>
      </c>
      <c r="M3252" s="21" t="s">
        <v>108</v>
      </c>
      <c r="N3252" s="21" t="s">
        <v>2448</v>
      </c>
      <c r="O3252" s="21" t="s">
        <v>43</v>
      </c>
      <c r="P3252" s="21" t="s">
        <v>57</v>
      </c>
      <c r="Q3252" s="21" t="s">
        <v>2449</v>
      </c>
      <c r="R3252" s="22">
        <v>129.30000000000001</v>
      </c>
    </row>
    <row r="3253" spans="1:18" x14ac:dyDescent="0.2">
      <c r="A3253" s="21">
        <v>3432</v>
      </c>
      <c r="B3253" s="21" t="s">
        <v>7362</v>
      </c>
      <c r="C3253" s="21" t="s">
        <v>11833</v>
      </c>
      <c r="D3253" s="21" t="s">
        <v>11729</v>
      </c>
      <c r="E3253" s="21" t="s">
        <v>206</v>
      </c>
      <c r="F3253" s="21" t="s">
        <v>1593</v>
      </c>
      <c r="G3253" s="21" t="s">
        <v>1594</v>
      </c>
      <c r="H3253" s="21" t="s">
        <v>22</v>
      </c>
      <c r="I3253" s="21" t="s">
        <v>23</v>
      </c>
      <c r="J3253" s="21" t="s">
        <v>1158</v>
      </c>
      <c r="K3253" s="21" t="s">
        <v>40</v>
      </c>
      <c r="L3253" s="21">
        <v>90301</v>
      </c>
      <c r="M3253" s="21" t="s">
        <v>41</v>
      </c>
      <c r="N3253" s="21" t="s">
        <v>7363</v>
      </c>
      <c r="O3253" s="21" t="s">
        <v>28</v>
      </c>
      <c r="P3253" s="21" t="s">
        <v>64</v>
      </c>
      <c r="Q3253" s="21" t="s">
        <v>7364</v>
      </c>
      <c r="R3253" s="22">
        <v>128.9</v>
      </c>
    </row>
    <row r="3254" spans="1:18" x14ac:dyDescent="0.2">
      <c r="A3254" s="21">
        <v>4967</v>
      </c>
      <c r="B3254" s="21" t="s">
        <v>8704</v>
      </c>
      <c r="C3254" s="21" t="s">
        <v>12210</v>
      </c>
      <c r="D3254" s="21" t="s">
        <v>12226</v>
      </c>
      <c r="E3254" s="21" t="s">
        <v>19</v>
      </c>
      <c r="F3254" s="21" t="s">
        <v>5100</v>
      </c>
      <c r="G3254" s="21" t="s">
        <v>5101</v>
      </c>
      <c r="H3254" s="21" t="s">
        <v>105</v>
      </c>
      <c r="I3254" s="21" t="s">
        <v>23</v>
      </c>
      <c r="J3254" s="21" t="s">
        <v>4047</v>
      </c>
      <c r="K3254" s="21" t="s">
        <v>1574</v>
      </c>
      <c r="L3254" s="21">
        <v>2908</v>
      </c>
      <c r="M3254" s="21" t="s">
        <v>158</v>
      </c>
      <c r="N3254" s="21" t="s">
        <v>5953</v>
      </c>
      <c r="O3254" s="21" t="s">
        <v>70</v>
      </c>
      <c r="P3254" s="21" t="s">
        <v>71</v>
      </c>
      <c r="Q3254" s="21" t="s">
        <v>5954</v>
      </c>
      <c r="R3254" s="22">
        <v>128.85</v>
      </c>
    </row>
    <row r="3255" spans="1:18" x14ac:dyDescent="0.2">
      <c r="A3255" s="21">
        <v>5516</v>
      </c>
      <c r="B3255" s="21" t="s">
        <v>9113</v>
      </c>
      <c r="C3255" s="21" t="s">
        <v>7249</v>
      </c>
      <c r="D3255" s="21" t="s">
        <v>12012</v>
      </c>
      <c r="E3255" s="21" t="s">
        <v>206</v>
      </c>
      <c r="F3255" s="21" t="s">
        <v>6389</v>
      </c>
      <c r="G3255" s="21" t="s">
        <v>6390</v>
      </c>
      <c r="H3255" s="21" t="s">
        <v>22</v>
      </c>
      <c r="I3255" s="21" t="s">
        <v>23</v>
      </c>
      <c r="J3255" s="21" t="s">
        <v>299</v>
      </c>
      <c r="K3255" s="21" t="s">
        <v>300</v>
      </c>
      <c r="L3255" s="21">
        <v>10009</v>
      </c>
      <c r="M3255" s="21" t="s">
        <v>158</v>
      </c>
      <c r="N3255" s="21" t="s">
        <v>5953</v>
      </c>
      <c r="O3255" s="21" t="s">
        <v>70</v>
      </c>
      <c r="P3255" s="21" t="s">
        <v>71</v>
      </c>
      <c r="Q3255" s="21" t="s">
        <v>5954</v>
      </c>
      <c r="R3255" s="22">
        <v>128.85</v>
      </c>
    </row>
    <row r="3256" spans="1:18" x14ac:dyDescent="0.2">
      <c r="A3256" s="21">
        <v>6007</v>
      </c>
      <c r="B3256" s="21" t="s">
        <v>9448</v>
      </c>
      <c r="C3256" s="21" t="s">
        <v>11730</v>
      </c>
      <c r="D3256" s="21" t="s">
        <v>3685</v>
      </c>
      <c r="E3256" s="21" t="s">
        <v>48</v>
      </c>
      <c r="F3256" s="21" t="s">
        <v>4464</v>
      </c>
      <c r="G3256" s="21" t="s">
        <v>4465</v>
      </c>
      <c r="H3256" s="21" t="s">
        <v>38</v>
      </c>
      <c r="I3256" s="21" t="s">
        <v>23</v>
      </c>
      <c r="J3256" s="21" t="s">
        <v>4429</v>
      </c>
      <c r="K3256" s="21" t="s">
        <v>1402</v>
      </c>
      <c r="L3256" s="21">
        <v>2740</v>
      </c>
      <c r="M3256" s="21" t="s">
        <v>158</v>
      </c>
      <c r="N3256" s="21" t="s">
        <v>5953</v>
      </c>
      <c r="O3256" s="21" t="s">
        <v>70</v>
      </c>
      <c r="P3256" s="21" t="s">
        <v>71</v>
      </c>
      <c r="Q3256" s="21" t="s">
        <v>5954</v>
      </c>
      <c r="R3256" s="22">
        <v>128.85</v>
      </c>
    </row>
    <row r="3257" spans="1:18" x14ac:dyDescent="0.2">
      <c r="A3257" s="21">
        <v>3324</v>
      </c>
      <c r="B3257" s="21" t="s">
        <v>7265</v>
      </c>
      <c r="C3257" s="21" t="s">
        <v>7266</v>
      </c>
      <c r="D3257" s="21" t="s">
        <v>6682</v>
      </c>
      <c r="E3257" s="21" t="s">
        <v>48</v>
      </c>
      <c r="F3257" s="21" t="s">
        <v>2580</v>
      </c>
      <c r="G3257" s="21" t="s">
        <v>2581</v>
      </c>
      <c r="H3257" s="21" t="s">
        <v>105</v>
      </c>
      <c r="I3257" s="21" t="s">
        <v>23</v>
      </c>
      <c r="J3257" s="21" t="s">
        <v>299</v>
      </c>
      <c r="K3257" s="21" t="s">
        <v>300</v>
      </c>
      <c r="L3257" s="21">
        <v>10009</v>
      </c>
      <c r="M3257" s="21" t="s">
        <v>158</v>
      </c>
      <c r="N3257" s="21" t="s">
        <v>2606</v>
      </c>
      <c r="O3257" s="21" t="s">
        <v>28</v>
      </c>
      <c r="P3257" s="21" t="s">
        <v>64</v>
      </c>
      <c r="Q3257" s="21" t="s">
        <v>2607</v>
      </c>
      <c r="R3257" s="22">
        <v>128.82</v>
      </c>
    </row>
    <row r="3258" spans="1:18" x14ac:dyDescent="0.2">
      <c r="A3258" s="21">
        <v>2406</v>
      </c>
      <c r="B3258" s="21" t="s">
        <v>6108</v>
      </c>
      <c r="C3258" s="21" t="s">
        <v>12066</v>
      </c>
      <c r="D3258" s="21" t="s">
        <v>12130</v>
      </c>
      <c r="E3258" s="21" t="s">
        <v>48</v>
      </c>
      <c r="F3258" s="21" t="s">
        <v>2032</v>
      </c>
      <c r="G3258" s="21" t="s">
        <v>2033</v>
      </c>
      <c r="H3258" s="21" t="s">
        <v>22</v>
      </c>
      <c r="I3258" s="21" t="s">
        <v>23</v>
      </c>
      <c r="J3258" s="21" t="s">
        <v>39</v>
      </c>
      <c r="K3258" s="21" t="s">
        <v>40</v>
      </c>
      <c r="L3258" s="21">
        <v>90045</v>
      </c>
      <c r="M3258" s="21" t="s">
        <v>41</v>
      </c>
      <c r="N3258" s="21" t="s">
        <v>2016</v>
      </c>
      <c r="O3258" s="21" t="s">
        <v>70</v>
      </c>
      <c r="P3258" s="21" t="s">
        <v>71</v>
      </c>
      <c r="Q3258" s="21" t="s">
        <v>2017</v>
      </c>
      <c r="R3258" s="22">
        <v>128.744</v>
      </c>
    </row>
    <row r="3259" spans="1:18" x14ac:dyDescent="0.2">
      <c r="A3259" s="21">
        <v>7590</v>
      </c>
      <c r="B3259" s="21" t="s">
        <v>10405</v>
      </c>
      <c r="C3259" s="21" t="s">
        <v>162</v>
      </c>
      <c r="D3259" s="21" t="s">
        <v>4846</v>
      </c>
      <c r="E3259" s="21" t="s">
        <v>48</v>
      </c>
      <c r="F3259" s="21" t="s">
        <v>7893</v>
      </c>
      <c r="G3259" s="21" t="s">
        <v>7894</v>
      </c>
      <c r="H3259" s="21" t="s">
        <v>22</v>
      </c>
      <c r="I3259" s="21" t="s">
        <v>23</v>
      </c>
      <c r="J3259" s="21" t="s">
        <v>3524</v>
      </c>
      <c r="K3259" s="21" t="s">
        <v>232</v>
      </c>
      <c r="L3259" s="21">
        <v>61107</v>
      </c>
      <c r="M3259" s="21" t="s">
        <v>108</v>
      </c>
      <c r="N3259" s="21" t="s">
        <v>5621</v>
      </c>
      <c r="O3259" s="21" t="s">
        <v>43</v>
      </c>
      <c r="P3259" s="21" t="s">
        <v>67</v>
      </c>
      <c r="Q3259" s="21" t="s">
        <v>5622</v>
      </c>
      <c r="R3259" s="22">
        <v>128.744</v>
      </c>
    </row>
    <row r="3260" spans="1:18" x14ac:dyDescent="0.2">
      <c r="A3260" s="21">
        <v>4215</v>
      </c>
      <c r="B3260" s="21" t="s">
        <v>8084</v>
      </c>
      <c r="C3260" s="21" t="s">
        <v>12142</v>
      </c>
      <c r="D3260" s="21" t="s">
        <v>11971</v>
      </c>
      <c r="E3260" s="21" t="s">
        <v>48</v>
      </c>
      <c r="F3260" s="21" t="s">
        <v>4738</v>
      </c>
      <c r="G3260" s="21" t="s">
        <v>4739</v>
      </c>
      <c r="H3260" s="21" t="s">
        <v>22</v>
      </c>
      <c r="I3260" s="21" t="s">
        <v>23</v>
      </c>
      <c r="J3260" s="21" t="s">
        <v>6245</v>
      </c>
      <c r="K3260" s="21" t="s">
        <v>286</v>
      </c>
      <c r="L3260" s="21">
        <v>46544</v>
      </c>
      <c r="M3260" s="21" t="s">
        <v>108</v>
      </c>
      <c r="N3260" s="21" t="s">
        <v>8085</v>
      </c>
      <c r="O3260" s="21" t="s">
        <v>43</v>
      </c>
      <c r="P3260" s="21" t="s">
        <v>74</v>
      </c>
      <c r="Q3260" s="21" t="s">
        <v>8086</v>
      </c>
      <c r="R3260" s="22">
        <v>128.4</v>
      </c>
    </row>
    <row r="3261" spans="1:18" x14ac:dyDescent="0.2">
      <c r="A3261" s="21">
        <v>5479</v>
      </c>
      <c r="B3261" s="21" t="s">
        <v>9089</v>
      </c>
      <c r="C3261" s="21" t="s">
        <v>727</v>
      </c>
      <c r="D3261" s="21" t="s">
        <v>728</v>
      </c>
      <c r="E3261" s="21" t="s">
        <v>48</v>
      </c>
      <c r="F3261" s="21" t="s">
        <v>801</v>
      </c>
      <c r="G3261" s="21" t="s">
        <v>802</v>
      </c>
      <c r="H3261" s="21" t="s">
        <v>22</v>
      </c>
      <c r="I3261" s="21" t="s">
        <v>23</v>
      </c>
      <c r="J3261" s="21" t="s">
        <v>684</v>
      </c>
      <c r="K3261" s="21" t="s">
        <v>275</v>
      </c>
      <c r="L3261" s="21">
        <v>19711</v>
      </c>
      <c r="M3261" s="21" t="s">
        <v>158</v>
      </c>
      <c r="N3261" s="21" t="s">
        <v>5226</v>
      </c>
      <c r="O3261" s="21" t="s">
        <v>43</v>
      </c>
      <c r="P3261" s="21" t="s">
        <v>74</v>
      </c>
      <c r="Q3261" s="21" t="s">
        <v>5227</v>
      </c>
      <c r="R3261" s="22">
        <v>128.4</v>
      </c>
    </row>
    <row r="3262" spans="1:18" x14ac:dyDescent="0.2">
      <c r="A3262" s="21">
        <v>8177</v>
      </c>
      <c r="B3262" s="21" t="s">
        <v>10737</v>
      </c>
      <c r="C3262" s="21" t="s">
        <v>452</v>
      </c>
      <c r="D3262" s="21" t="s">
        <v>4320</v>
      </c>
      <c r="E3262" s="21" t="s">
        <v>206</v>
      </c>
      <c r="F3262" s="21" t="s">
        <v>4250</v>
      </c>
      <c r="G3262" s="21" t="s">
        <v>4251</v>
      </c>
      <c r="H3262" s="21" t="s">
        <v>105</v>
      </c>
      <c r="I3262" s="21" t="s">
        <v>23</v>
      </c>
      <c r="J3262" s="21" t="s">
        <v>299</v>
      </c>
      <c r="K3262" s="21" t="s">
        <v>300</v>
      </c>
      <c r="L3262" s="21">
        <v>10035</v>
      </c>
      <c r="M3262" s="21" t="s">
        <v>158</v>
      </c>
      <c r="N3262" s="21" t="s">
        <v>414</v>
      </c>
      <c r="O3262" s="21" t="s">
        <v>43</v>
      </c>
      <c r="P3262" s="21" t="s">
        <v>57</v>
      </c>
      <c r="Q3262" s="21" t="s">
        <v>415</v>
      </c>
      <c r="R3262" s="22">
        <v>128.34</v>
      </c>
    </row>
    <row r="3263" spans="1:18" x14ac:dyDescent="0.2">
      <c r="A3263" s="21">
        <v>9473</v>
      </c>
      <c r="B3263" s="21" t="s">
        <v>11513</v>
      </c>
      <c r="C3263" s="21" t="s">
        <v>11754</v>
      </c>
      <c r="D3263" s="21" t="s">
        <v>11836</v>
      </c>
      <c r="E3263" s="21" t="s">
        <v>19</v>
      </c>
      <c r="F3263" s="21" t="s">
        <v>4860</v>
      </c>
      <c r="G3263" s="21" t="s">
        <v>4861</v>
      </c>
      <c r="H3263" s="21" t="s">
        <v>22</v>
      </c>
      <c r="I3263" s="21" t="s">
        <v>23</v>
      </c>
      <c r="J3263" s="21" t="s">
        <v>299</v>
      </c>
      <c r="K3263" s="21" t="s">
        <v>300</v>
      </c>
      <c r="L3263" s="21">
        <v>10024</v>
      </c>
      <c r="M3263" s="21" t="s">
        <v>158</v>
      </c>
      <c r="N3263" s="21" t="s">
        <v>6851</v>
      </c>
      <c r="O3263" s="21" t="s">
        <v>28</v>
      </c>
      <c r="P3263" s="21" t="s">
        <v>32</v>
      </c>
      <c r="Q3263" s="21" t="s">
        <v>6852</v>
      </c>
      <c r="R3263" s="22">
        <v>128.124</v>
      </c>
    </row>
    <row r="3264" spans="1:18" x14ac:dyDescent="0.2">
      <c r="A3264" s="21">
        <v>4471</v>
      </c>
      <c r="B3264" s="21" t="s">
        <v>8303</v>
      </c>
      <c r="C3264" s="21" t="s">
        <v>12054</v>
      </c>
      <c r="D3264" s="21" t="s">
        <v>12055</v>
      </c>
      <c r="E3264" s="21" t="s">
        <v>48</v>
      </c>
      <c r="F3264" s="21" t="s">
        <v>1329</v>
      </c>
      <c r="G3264" s="21" t="s">
        <v>1330</v>
      </c>
      <c r="H3264" s="21" t="s">
        <v>38</v>
      </c>
      <c r="I3264" s="21" t="s">
        <v>23</v>
      </c>
      <c r="J3264" s="21" t="s">
        <v>156</v>
      </c>
      <c r="K3264" s="21" t="s">
        <v>157</v>
      </c>
      <c r="L3264" s="21">
        <v>19140</v>
      </c>
      <c r="M3264" s="21" t="s">
        <v>158</v>
      </c>
      <c r="N3264" s="21" t="s">
        <v>7329</v>
      </c>
      <c r="O3264" s="21" t="s">
        <v>28</v>
      </c>
      <c r="P3264" s="21" t="s">
        <v>32</v>
      </c>
      <c r="Q3264" s="21" t="s">
        <v>7330</v>
      </c>
      <c r="R3264" s="22">
        <v>128.05799999999999</v>
      </c>
    </row>
    <row r="3265" spans="1:18" x14ac:dyDescent="0.2">
      <c r="A3265" s="21">
        <v>6949</v>
      </c>
      <c r="B3265" s="21" t="s">
        <v>10045</v>
      </c>
      <c r="C3265" s="21" t="s">
        <v>3093</v>
      </c>
      <c r="D3265" s="21" t="s">
        <v>9362</v>
      </c>
      <c r="E3265" s="21" t="s">
        <v>48</v>
      </c>
      <c r="F3265" s="21" t="s">
        <v>2227</v>
      </c>
      <c r="G3265" s="21" t="s">
        <v>2228</v>
      </c>
      <c r="H3265" s="21" t="s">
        <v>22</v>
      </c>
      <c r="I3265" s="21" t="s">
        <v>23</v>
      </c>
      <c r="J3265" s="21" t="s">
        <v>515</v>
      </c>
      <c r="K3265" s="21" t="s">
        <v>232</v>
      </c>
      <c r="L3265" s="21">
        <v>60505</v>
      </c>
      <c r="M3265" s="21" t="s">
        <v>108</v>
      </c>
      <c r="N3265" s="21" t="s">
        <v>7329</v>
      </c>
      <c r="O3265" s="21" t="s">
        <v>28</v>
      </c>
      <c r="P3265" s="21" t="s">
        <v>32</v>
      </c>
      <c r="Q3265" s="21" t="s">
        <v>7330</v>
      </c>
      <c r="R3265" s="22">
        <v>128.05799999999999</v>
      </c>
    </row>
    <row r="3266" spans="1:18" x14ac:dyDescent="0.2">
      <c r="A3266" s="21">
        <v>3086</v>
      </c>
      <c r="B3266" s="21" t="s">
        <v>7018</v>
      </c>
      <c r="C3266" s="21" t="s">
        <v>12114</v>
      </c>
      <c r="D3266" s="21" t="s">
        <v>4574</v>
      </c>
      <c r="E3266" s="21" t="s">
        <v>48</v>
      </c>
      <c r="F3266" s="21" t="s">
        <v>5902</v>
      </c>
      <c r="G3266" s="21" t="s">
        <v>5903</v>
      </c>
      <c r="H3266" s="21" t="s">
        <v>22</v>
      </c>
      <c r="I3266" s="21" t="s">
        <v>23</v>
      </c>
      <c r="J3266" s="21" t="s">
        <v>202</v>
      </c>
      <c r="K3266" s="21" t="s">
        <v>107</v>
      </c>
      <c r="L3266" s="21">
        <v>77070</v>
      </c>
      <c r="M3266" s="21" t="s">
        <v>108</v>
      </c>
      <c r="N3266" s="21" t="s">
        <v>2907</v>
      </c>
      <c r="O3266" s="21" t="s">
        <v>70</v>
      </c>
      <c r="P3266" s="21" t="s">
        <v>175</v>
      </c>
      <c r="Q3266" s="21" t="s">
        <v>2908</v>
      </c>
      <c r="R3266" s="22">
        <v>127.98399999999999</v>
      </c>
    </row>
    <row r="3267" spans="1:18" x14ac:dyDescent="0.2">
      <c r="A3267" s="21">
        <v>3900</v>
      </c>
      <c r="B3267" s="21" t="s">
        <v>7800</v>
      </c>
      <c r="C3267" s="21" t="s">
        <v>11782</v>
      </c>
      <c r="D3267" s="21" t="s">
        <v>11729</v>
      </c>
      <c r="E3267" s="21" t="s">
        <v>206</v>
      </c>
      <c r="F3267" s="21" t="s">
        <v>1265</v>
      </c>
      <c r="G3267" s="21" t="s">
        <v>1266</v>
      </c>
      <c r="H3267" s="21" t="s">
        <v>22</v>
      </c>
      <c r="I3267" s="21" t="s">
        <v>23</v>
      </c>
      <c r="J3267" s="21" t="s">
        <v>3216</v>
      </c>
      <c r="K3267" s="21" t="s">
        <v>564</v>
      </c>
      <c r="L3267" s="21">
        <v>43615</v>
      </c>
      <c r="M3267" s="21" t="s">
        <v>158</v>
      </c>
      <c r="N3267" s="21" t="s">
        <v>1874</v>
      </c>
      <c r="O3267" s="21" t="s">
        <v>70</v>
      </c>
      <c r="P3267" s="21" t="s">
        <v>175</v>
      </c>
      <c r="Q3267" s="21" t="s">
        <v>1875</v>
      </c>
      <c r="R3267" s="22">
        <v>127.98399999999999</v>
      </c>
    </row>
    <row r="3268" spans="1:18" x14ac:dyDescent="0.2">
      <c r="A3268" s="21">
        <v>4572</v>
      </c>
      <c r="B3268" s="21" t="s">
        <v>8395</v>
      </c>
      <c r="C3268" s="21" t="s">
        <v>4064</v>
      </c>
      <c r="D3268" s="21" t="s">
        <v>5401</v>
      </c>
      <c r="E3268" s="21" t="s">
        <v>19</v>
      </c>
      <c r="F3268" s="21" t="s">
        <v>1305</v>
      </c>
      <c r="G3268" s="21" t="s">
        <v>1306</v>
      </c>
      <c r="H3268" s="21" t="s">
        <v>105</v>
      </c>
      <c r="I3268" s="21" t="s">
        <v>23</v>
      </c>
      <c r="J3268" s="21" t="s">
        <v>8013</v>
      </c>
      <c r="K3268" s="21" t="s">
        <v>5103</v>
      </c>
      <c r="L3268" s="21">
        <v>67212</v>
      </c>
      <c r="M3268" s="21" t="s">
        <v>108</v>
      </c>
      <c r="N3268" s="21" t="s">
        <v>5619</v>
      </c>
      <c r="O3268" s="21" t="s">
        <v>43</v>
      </c>
      <c r="P3268" s="21" t="s">
        <v>74</v>
      </c>
      <c r="Q3268" s="21" t="s">
        <v>5620</v>
      </c>
      <c r="R3268" s="22">
        <v>127.96</v>
      </c>
    </row>
    <row r="3269" spans="1:18" x14ac:dyDescent="0.2">
      <c r="A3269" s="21">
        <v>4746</v>
      </c>
      <c r="B3269" s="21" t="s">
        <v>8528</v>
      </c>
      <c r="C3269" s="21" t="s">
        <v>12197</v>
      </c>
      <c r="D3269" s="21" t="s">
        <v>12197</v>
      </c>
      <c r="E3269" s="21" t="s">
        <v>1452</v>
      </c>
      <c r="F3269" s="21" t="s">
        <v>1448</v>
      </c>
      <c r="G3269" s="21" t="s">
        <v>1449</v>
      </c>
      <c r="H3269" s="21" t="s">
        <v>22</v>
      </c>
      <c r="I3269" s="21" t="s">
        <v>23</v>
      </c>
      <c r="J3269" s="21" t="s">
        <v>440</v>
      </c>
      <c r="K3269" s="21" t="s">
        <v>255</v>
      </c>
      <c r="L3269" s="21">
        <v>55901</v>
      </c>
      <c r="M3269" s="21" t="s">
        <v>108</v>
      </c>
      <c r="N3269" s="21" t="s">
        <v>2943</v>
      </c>
      <c r="O3269" s="21" t="s">
        <v>43</v>
      </c>
      <c r="P3269" s="21" t="s">
        <v>74</v>
      </c>
      <c r="Q3269" s="21" t="s">
        <v>2944</v>
      </c>
      <c r="R3269" s="22">
        <v>127.96</v>
      </c>
    </row>
    <row r="3270" spans="1:18" x14ac:dyDescent="0.2">
      <c r="A3270" s="21">
        <v>5872</v>
      </c>
      <c r="B3270" s="21" t="s">
        <v>9372</v>
      </c>
      <c r="C3270" s="21" t="s">
        <v>4105</v>
      </c>
      <c r="D3270" s="21" t="s">
        <v>1484</v>
      </c>
      <c r="E3270" s="21" t="s">
        <v>48</v>
      </c>
      <c r="F3270" s="21" t="s">
        <v>750</v>
      </c>
      <c r="G3270" s="21" t="s">
        <v>751</v>
      </c>
      <c r="H3270" s="21" t="s">
        <v>22</v>
      </c>
      <c r="I3270" s="21" t="s">
        <v>23</v>
      </c>
      <c r="J3270" s="21" t="s">
        <v>608</v>
      </c>
      <c r="K3270" s="21" t="s">
        <v>286</v>
      </c>
      <c r="L3270" s="21">
        <v>47401</v>
      </c>
      <c r="M3270" s="21" t="s">
        <v>108</v>
      </c>
      <c r="N3270" s="21" t="s">
        <v>519</v>
      </c>
      <c r="O3270" s="21" t="s">
        <v>28</v>
      </c>
      <c r="P3270" s="21" t="s">
        <v>64</v>
      </c>
      <c r="Q3270" s="21" t="s">
        <v>520</v>
      </c>
      <c r="R3270" s="22">
        <v>127.95</v>
      </c>
    </row>
    <row r="3271" spans="1:18" x14ac:dyDescent="0.2">
      <c r="A3271" s="21">
        <v>6008</v>
      </c>
      <c r="B3271" s="21" t="s">
        <v>9449</v>
      </c>
      <c r="C3271" s="21" t="s">
        <v>12129</v>
      </c>
      <c r="D3271" s="21" t="s">
        <v>11949</v>
      </c>
      <c r="E3271" s="21" t="s">
        <v>206</v>
      </c>
      <c r="F3271" s="21" t="s">
        <v>3135</v>
      </c>
      <c r="G3271" s="21" t="s">
        <v>3136</v>
      </c>
      <c r="H3271" s="21" t="s">
        <v>38</v>
      </c>
      <c r="I3271" s="21" t="s">
        <v>23</v>
      </c>
      <c r="J3271" s="21" t="s">
        <v>2924</v>
      </c>
      <c r="K3271" s="21" t="s">
        <v>433</v>
      </c>
      <c r="L3271" s="21">
        <v>29501</v>
      </c>
      <c r="M3271" s="21" t="s">
        <v>26</v>
      </c>
      <c r="N3271" s="21" t="s">
        <v>519</v>
      </c>
      <c r="O3271" s="21" t="s">
        <v>28</v>
      </c>
      <c r="P3271" s="21" t="s">
        <v>64</v>
      </c>
      <c r="Q3271" s="21" t="s">
        <v>520</v>
      </c>
      <c r="R3271" s="22">
        <v>127.95</v>
      </c>
    </row>
    <row r="3272" spans="1:18" x14ac:dyDescent="0.2">
      <c r="A3272" s="21">
        <v>6312</v>
      </c>
      <c r="B3272" s="21" t="s">
        <v>9658</v>
      </c>
      <c r="C3272" s="21" t="s">
        <v>11995</v>
      </c>
      <c r="D3272" s="21" t="s">
        <v>3204</v>
      </c>
      <c r="E3272" s="21" t="s">
        <v>48</v>
      </c>
      <c r="F3272" s="21" t="s">
        <v>8593</v>
      </c>
      <c r="G3272" s="21" t="s">
        <v>8594</v>
      </c>
      <c r="H3272" s="21" t="s">
        <v>22</v>
      </c>
      <c r="I3272" s="21" t="s">
        <v>23</v>
      </c>
      <c r="J3272" s="21" t="s">
        <v>9659</v>
      </c>
      <c r="K3272" s="21" t="s">
        <v>40</v>
      </c>
      <c r="L3272" s="21">
        <v>93030</v>
      </c>
      <c r="M3272" s="21" t="s">
        <v>41</v>
      </c>
      <c r="N3272" s="21" t="s">
        <v>519</v>
      </c>
      <c r="O3272" s="21" t="s">
        <v>28</v>
      </c>
      <c r="P3272" s="21" t="s">
        <v>64</v>
      </c>
      <c r="Q3272" s="21" t="s">
        <v>520</v>
      </c>
      <c r="R3272" s="22">
        <v>127.95</v>
      </c>
    </row>
    <row r="3273" spans="1:18" x14ac:dyDescent="0.2">
      <c r="A3273" s="21">
        <v>6814</v>
      </c>
      <c r="B3273" s="21" t="s">
        <v>9957</v>
      </c>
      <c r="C3273" s="21" t="s">
        <v>368</v>
      </c>
      <c r="D3273" s="21" t="s">
        <v>228</v>
      </c>
      <c r="E3273" s="21" t="s">
        <v>206</v>
      </c>
      <c r="F3273" s="21" t="s">
        <v>4913</v>
      </c>
      <c r="G3273" s="21" t="s">
        <v>4914</v>
      </c>
      <c r="H3273" s="21" t="s">
        <v>22</v>
      </c>
      <c r="I3273" s="21" t="s">
        <v>23</v>
      </c>
      <c r="J3273" s="21" t="s">
        <v>156</v>
      </c>
      <c r="K3273" s="21" t="s">
        <v>157</v>
      </c>
      <c r="L3273" s="21">
        <v>19140</v>
      </c>
      <c r="M3273" s="21" t="s">
        <v>158</v>
      </c>
      <c r="N3273" s="21" t="s">
        <v>9958</v>
      </c>
      <c r="O3273" s="21" t="s">
        <v>28</v>
      </c>
      <c r="P3273" s="21" t="s">
        <v>64</v>
      </c>
      <c r="Q3273" s="21" t="s">
        <v>9959</v>
      </c>
      <c r="R3273" s="22">
        <v>127.93600000000001</v>
      </c>
    </row>
    <row r="3274" spans="1:18" x14ac:dyDescent="0.2">
      <c r="A3274" s="21">
        <v>1857</v>
      </c>
      <c r="B3274" s="21" t="s">
        <v>5225</v>
      </c>
      <c r="C3274" s="21" t="s">
        <v>12055</v>
      </c>
      <c r="D3274" s="21" t="s">
        <v>3284</v>
      </c>
      <c r="E3274" s="21" t="s">
        <v>19</v>
      </c>
      <c r="F3274" s="21" t="s">
        <v>1371</v>
      </c>
      <c r="G3274" s="21" t="s">
        <v>1372</v>
      </c>
      <c r="H3274" s="21" t="s">
        <v>38</v>
      </c>
      <c r="I3274" s="21" t="s">
        <v>23</v>
      </c>
      <c r="J3274" s="21" t="s">
        <v>202</v>
      </c>
      <c r="K3274" s="21" t="s">
        <v>107</v>
      </c>
      <c r="L3274" s="21">
        <v>77041</v>
      </c>
      <c r="M3274" s="21" t="s">
        <v>108</v>
      </c>
      <c r="N3274" s="21" t="s">
        <v>4009</v>
      </c>
      <c r="O3274" s="21" t="s">
        <v>43</v>
      </c>
      <c r="P3274" s="21" t="s">
        <v>57</v>
      </c>
      <c r="Q3274" s="21" t="s">
        <v>4010</v>
      </c>
      <c r="R3274" s="22">
        <v>127.92</v>
      </c>
    </row>
    <row r="3275" spans="1:18" x14ac:dyDescent="0.2">
      <c r="A3275" s="21">
        <v>8664</v>
      </c>
      <c r="B3275" s="21" t="s">
        <v>11028</v>
      </c>
      <c r="C3275" s="21" t="s">
        <v>12102</v>
      </c>
      <c r="D3275" s="21" t="s">
        <v>2544</v>
      </c>
      <c r="E3275" s="21" t="s">
        <v>48</v>
      </c>
      <c r="F3275" s="21" t="s">
        <v>4806</v>
      </c>
      <c r="G3275" s="21" t="s">
        <v>4807</v>
      </c>
      <c r="H3275" s="21" t="s">
        <v>22</v>
      </c>
      <c r="I3275" s="21" t="s">
        <v>23</v>
      </c>
      <c r="J3275" s="21" t="s">
        <v>202</v>
      </c>
      <c r="K3275" s="21" t="s">
        <v>107</v>
      </c>
      <c r="L3275" s="21">
        <v>77041</v>
      </c>
      <c r="M3275" s="21" t="s">
        <v>108</v>
      </c>
      <c r="N3275" s="21" t="s">
        <v>2648</v>
      </c>
      <c r="O3275" s="21" t="s">
        <v>43</v>
      </c>
      <c r="P3275" s="21" t="s">
        <v>91</v>
      </c>
      <c r="Q3275" s="21" t="s">
        <v>2649</v>
      </c>
      <c r="R3275" s="22">
        <v>127.904</v>
      </c>
    </row>
    <row r="3276" spans="1:18" x14ac:dyDescent="0.2">
      <c r="A3276" s="21">
        <v>2364</v>
      </c>
      <c r="B3276" s="21" t="s">
        <v>6041</v>
      </c>
      <c r="C3276" s="21" t="s">
        <v>251</v>
      </c>
      <c r="D3276" s="21" t="s">
        <v>1916</v>
      </c>
      <c r="E3276" s="21" t="s">
        <v>48</v>
      </c>
      <c r="F3276" s="21" t="s">
        <v>1406</v>
      </c>
      <c r="G3276" s="21" t="s">
        <v>1407</v>
      </c>
      <c r="H3276" s="21" t="s">
        <v>105</v>
      </c>
      <c r="I3276" s="21" t="s">
        <v>23</v>
      </c>
      <c r="J3276" s="21" t="s">
        <v>2529</v>
      </c>
      <c r="K3276" s="21" t="s">
        <v>357</v>
      </c>
      <c r="L3276" s="21">
        <v>22980</v>
      </c>
      <c r="M3276" s="21" t="s">
        <v>26</v>
      </c>
      <c r="N3276" s="21" t="s">
        <v>1935</v>
      </c>
      <c r="O3276" s="21" t="s">
        <v>28</v>
      </c>
      <c r="P3276" s="21" t="s">
        <v>64</v>
      </c>
      <c r="Q3276" s="21" t="s">
        <v>1936</v>
      </c>
      <c r="R3276" s="22">
        <v>127.88</v>
      </c>
    </row>
    <row r="3277" spans="1:18" x14ac:dyDescent="0.2">
      <c r="A3277" s="21">
        <v>8455</v>
      </c>
      <c r="B3277" s="21" t="s">
        <v>10898</v>
      </c>
      <c r="C3277" s="21" t="s">
        <v>1642</v>
      </c>
      <c r="D3277" s="21" t="s">
        <v>1321</v>
      </c>
      <c r="E3277" s="21" t="s">
        <v>48</v>
      </c>
      <c r="F3277" s="21" t="s">
        <v>9105</v>
      </c>
      <c r="G3277" s="21" t="s">
        <v>9106</v>
      </c>
      <c r="H3277" s="21" t="s">
        <v>38</v>
      </c>
      <c r="I3277" s="21" t="s">
        <v>23</v>
      </c>
      <c r="J3277" s="21" t="s">
        <v>202</v>
      </c>
      <c r="K3277" s="21" t="s">
        <v>107</v>
      </c>
      <c r="L3277" s="21">
        <v>77070</v>
      </c>
      <c r="M3277" s="21" t="s">
        <v>108</v>
      </c>
      <c r="N3277" s="21" t="s">
        <v>5776</v>
      </c>
      <c r="O3277" s="21" t="s">
        <v>28</v>
      </c>
      <c r="P3277" s="21" t="s">
        <v>64</v>
      </c>
      <c r="Q3277" s="21" t="s">
        <v>5777</v>
      </c>
      <c r="R3277" s="22">
        <v>127.88</v>
      </c>
    </row>
    <row r="3278" spans="1:18" x14ac:dyDescent="0.2">
      <c r="A3278" s="21">
        <v>4560</v>
      </c>
      <c r="B3278" s="21" t="s">
        <v>8383</v>
      </c>
      <c r="C3278" s="21" t="s">
        <v>12047</v>
      </c>
      <c r="D3278" s="21" t="s">
        <v>11986</v>
      </c>
      <c r="E3278" s="21" t="s">
        <v>206</v>
      </c>
      <c r="F3278" s="21" t="s">
        <v>164</v>
      </c>
      <c r="G3278" s="21" t="s">
        <v>165</v>
      </c>
      <c r="H3278" s="21" t="s">
        <v>22</v>
      </c>
      <c r="I3278" s="21" t="s">
        <v>23</v>
      </c>
      <c r="J3278" s="21" t="s">
        <v>764</v>
      </c>
      <c r="K3278" s="21" t="s">
        <v>107</v>
      </c>
      <c r="L3278" s="21">
        <v>78207</v>
      </c>
      <c r="M3278" s="21" t="s">
        <v>108</v>
      </c>
      <c r="N3278" s="21" t="s">
        <v>342</v>
      </c>
      <c r="O3278" s="21" t="s">
        <v>28</v>
      </c>
      <c r="P3278" s="21" t="s">
        <v>32</v>
      </c>
      <c r="Q3278" s="21" t="s">
        <v>343</v>
      </c>
      <c r="R3278" s="22">
        <v>127.869</v>
      </c>
    </row>
    <row r="3279" spans="1:18" x14ac:dyDescent="0.2">
      <c r="A3279" s="21">
        <v>8977</v>
      </c>
      <c r="B3279" s="21" t="s">
        <v>11214</v>
      </c>
      <c r="C3279" s="21" t="s">
        <v>524</v>
      </c>
      <c r="D3279" s="21" t="s">
        <v>1679</v>
      </c>
      <c r="E3279" s="21" t="s">
        <v>206</v>
      </c>
      <c r="F3279" s="21" t="s">
        <v>7063</v>
      </c>
      <c r="G3279" s="21" t="s">
        <v>7064</v>
      </c>
      <c r="H3279" s="21" t="s">
        <v>38</v>
      </c>
      <c r="I3279" s="21" t="s">
        <v>23</v>
      </c>
      <c r="J3279" s="21" t="s">
        <v>924</v>
      </c>
      <c r="K3279" s="21" t="s">
        <v>107</v>
      </c>
      <c r="L3279" s="21">
        <v>75220</v>
      </c>
      <c r="M3279" s="21" t="s">
        <v>108</v>
      </c>
      <c r="N3279" s="21" t="s">
        <v>4264</v>
      </c>
      <c r="O3279" s="21" t="s">
        <v>28</v>
      </c>
      <c r="P3279" s="21" t="s">
        <v>54</v>
      </c>
      <c r="Q3279" s="21" t="s">
        <v>4265</v>
      </c>
      <c r="R3279" s="22">
        <v>127.785</v>
      </c>
    </row>
    <row r="3280" spans="1:18" x14ac:dyDescent="0.2">
      <c r="A3280" s="21">
        <v>5710</v>
      </c>
      <c r="B3280" s="21" t="s">
        <v>9259</v>
      </c>
      <c r="C3280" s="21" t="s">
        <v>11982</v>
      </c>
      <c r="D3280" s="21" t="s">
        <v>9218</v>
      </c>
      <c r="E3280" s="21" t="s">
        <v>48</v>
      </c>
      <c r="F3280" s="21" t="s">
        <v>4823</v>
      </c>
      <c r="G3280" s="21" t="s">
        <v>4824</v>
      </c>
      <c r="H3280" s="21" t="s">
        <v>22</v>
      </c>
      <c r="I3280" s="21" t="s">
        <v>23</v>
      </c>
      <c r="J3280" s="21" t="s">
        <v>299</v>
      </c>
      <c r="K3280" s="21" t="s">
        <v>300</v>
      </c>
      <c r="L3280" s="21">
        <v>10024</v>
      </c>
      <c r="M3280" s="21" t="s">
        <v>158</v>
      </c>
      <c r="N3280" s="21" t="s">
        <v>2076</v>
      </c>
      <c r="O3280" s="21" t="s">
        <v>28</v>
      </c>
      <c r="P3280" s="21" t="s">
        <v>32</v>
      </c>
      <c r="Q3280" s="21" t="s">
        <v>2077</v>
      </c>
      <c r="R3280" s="22">
        <v>127.764</v>
      </c>
    </row>
    <row r="3281" spans="1:18" x14ac:dyDescent="0.2">
      <c r="A3281" s="21">
        <v>7583</v>
      </c>
      <c r="B3281" s="21" t="s">
        <v>10402</v>
      </c>
      <c r="C3281" s="21" t="s">
        <v>3559</v>
      </c>
      <c r="D3281" s="21" t="s">
        <v>3560</v>
      </c>
      <c r="E3281" s="21" t="s">
        <v>48</v>
      </c>
      <c r="F3281" s="21" t="s">
        <v>6730</v>
      </c>
      <c r="G3281" s="21" t="s">
        <v>6731</v>
      </c>
      <c r="H3281" s="21" t="s">
        <v>38</v>
      </c>
      <c r="I3281" s="21" t="s">
        <v>23</v>
      </c>
      <c r="J3281" s="21" t="s">
        <v>299</v>
      </c>
      <c r="K3281" s="21" t="s">
        <v>300</v>
      </c>
      <c r="L3281" s="21">
        <v>10024</v>
      </c>
      <c r="M3281" s="21" t="s">
        <v>158</v>
      </c>
      <c r="N3281" s="21" t="s">
        <v>316</v>
      </c>
      <c r="O3281" s="21" t="s">
        <v>28</v>
      </c>
      <c r="P3281" s="21" t="s">
        <v>32</v>
      </c>
      <c r="Q3281" s="21" t="s">
        <v>317</v>
      </c>
      <c r="R3281" s="22">
        <v>127.764</v>
      </c>
    </row>
    <row r="3282" spans="1:18" x14ac:dyDescent="0.2">
      <c r="A3282" s="21">
        <v>7867</v>
      </c>
      <c r="B3282" s="21" t="s">
        <v>10566</v>
      </c>
      <c r="C3282" s="21" t="s">
        <v>7386</v>
      </c>
      <c r="D3282" s="21" t="s">
        <v>4405</v>
      </c>
      <c r="E3282" s="21" t="s">
        <v>19</v>
      </c>
      <c r="F3282" s="21" t="s">
        <v>5856</v>
      </c>
      <c r="G3282" s="21" t="s">
        <v>5857</v>
      </c>
      <c r="H3282" s="21" t="s">
        <v>22</v>
      </c>
      <c r="I3282" s="21" t="s">
        <v>23</v>
      </c>
      <c r="J3282" s="21" t="s">
        <v>2060</v>
      </c>
      <c r="K3282" s="21" t="s">
        <v>348</v>
      </c>
      <c r="L3282" s="21">
        <v>85204</v>
      </c>
      <c r="M3282" s="21" t="s">
        <v>41</v>
      </c>
      <c r="N3282" s="21" t="s">
        <v>7440</v>
      </c>
      <c r="O3282" s="21" t="s">
        <v>28</v>
      </c>
      <c r="P3282" s="21" t="s">
        <v>29</v>
      </c>
      <c r="Q3282" s="21" t="s">
        <v>7441</v>
      </c>
      <c r="R3282" s="22">
        <v>127.764</v>
      </c>
    </row>
    <row r="3283" spans="1:18" x14ac:dyDescent="0.2">
      <c r="A3283" s="21">
        <v>4825</v>
      </c>
      <c r="B3283" s="21" t="s">
        <v>8598</v>
      </c>
      <c r="C3283" s="21" t="s">
        <v>6951</v>
      </c>
      <c r="D3283" s="21" t="s">
        <v>4052</v>
      </c>
      <c r="E3283" s="21" t="s">
        <v>48</v>
      </c>
      <c r="F3283" s="21" t="s">
        <v>2258</v>
      </c>
      <c r="G3283" s="21" t="s">
        <v>2259</v>
      </c>
      <c r="H3283" s="21" t="s">
        <v>22</v>
      </c>
      <c r="I3283" s="21" t="s">
        <v>23</v>
      </c>
      <c r="J3283" s="21" t="s">
        <v>563</v>
      </c>
      <c r="K3283" s="21" t="s">
        <v>564</v>
      </c>
      <c r="L3283" s="21">
        <v>43229</v>
      </c>
      <c r="M3283" s="21" t="s">
        <v>158</v>
      </c>
      <c r="N3283" s="21" t="s">
        <v>787</v>
      </c>
      <c r="O3283" s="21" t="s">
        <v>28</v>
      </c>
      <c r="P3283" s="21" t="s">
        <v>32</v>
      </c>
      <c r="Q3283" s="21" t="s">
        <v>788</v>
      </c>
      <c r="R3283" s="22">
        <v>127.554</v>
      </c>
    </row>
    <row r="3284" spans="1:18" x14ac:dyDescent="0.2">
      <c r="A3284" s="21">
        <v>8111</v>
      </c>
      <c r="B3284" s="21" t="s">
        <v>10696</v>
      </c>
      <c r="C3284" s="21" t="s">
        <v>4540</v>
      </c>
      <c r="D3284" s="21" t="s">
        <v>524</v>
      </c>
      <c r="E3284" s="21" t="s">
        <v>48</v>
      </c>
      <c r="F3284" s="21" t="s">
        <v>7433</v>
      </c>
      <c r="G3284" s="21" t="s">
        <v>7434</v>
      </c>
      <c r="H3284" s="21" t="s">
        <v>22</v>
      </c>
      <c r="I3284" s="21" t="s">
        <v>23</v>
      </c>
      <c r="J3284" s="21" t="s">
        <v>341</v>
      </c>
      <c r="K3284" s="21" t="s">
        <v>232</v>
      </c>
      <c r="L3284" s="21">
        <v>60623</v>
      </c>
      <c r="M3284" s="21" t="s">
        <v>108</v>
      </c>
      <c r="N3284" s="21" t="s">
        <v>6837</v>
      </c>
      <c r="O3284" s="21" t="s">
        <v>28</v>
      </c>
      <c r="P3284" s="21" t="s">
        <v>32</v>
      </c>
      <c r="Q3284" s="21" t="s">
        <v>6838</v>
      </c>
      <c r="R3284" s="22">
        <v>127.386</v>
      </c>
    </row>
    <row r="3285" spans="1:18" x14ac:dyDescent="0.2">
      <c r="A3285" s="21">
        <v>3675</v>
      </c>
      <c r="B3285" s="21" t="s">
        <v>7585</v>
      </c>
      <c r="C3285" s="21" t="s">
        <v>11739</v>
      </c>
      <c r="D3285" s="21" t="s">
        <v>11742</v>
      </c>
      <c r="E3285" s="21" t="s">
        <v>48</v>
      </c>
      <c r="F3285" s="21" t="s">
        <v>5792</v>
      </c>
      <c r="G3285" s="21" t="s">
        <v>5793</v>
      </c>
      <c r="H3285" s="21" t="s">
        <v>22</v>
      </c>
      <c r="I3285" s="21" t="s">
        <v>23</v>
      </c>
      <c r="J3285" s="21" t="s">
        <v>156</v>
      </c>
      <c r="K3285" s="21" t="s">
        <v>157</v>
      </c>
      <c r="L3285" s="21">
        <v>19143</v>
      </c>
      <c r="M3285" s="21" t="s">
        <v>158</v>
      </c>
      <c r="N3285" s="21" t="s">
        <v>5445</v>
      </c>
      <c r="O3285" s="21" t="s">
        <v>28</v>
      </c>
      <c r="P3285" s="21" t="s">
        <v>32</v>
      </c>
      <c r="Q3285" s="21" t="s">
        <v>5446</v>
      </c>
      <c r="R3285" s="22">
        <v>127.372</v>
      </c>
    </row>
    <row r="3286" spans="1:18" x14ac:dyDescent="0.2">
      <c r="A3286" s="21">
        <v>7632</v>
      </c>
      <c r="B3286" s="21" t="s">
        <v>10427</v>
      </c>
      <c r="C3286" s="21" t="s">
        <v>6793</v>
      </c>
      <c r="D3286" s="21" t="s">
        <v>12021</v>
      </c>
      <c r="E3286" s="21" t="s">
        <v>206</v>
      </c>
      <c r="F3286" s="21" t="s">
        <v>863</v>
      </c>
      <c r="G3286" s="21" t="s">
        <v>864</v>
      </c>
      <c r="H3286" s="21" t="s">
        <v>105</v>
      </c>
      <c r="I3286" s="21" t="s">
        <v>23</v>
      </c>
      <c r="J3286" s="21" t="s">
        <v>3579</v>
      </c>
      <c r="K3286" s="21" t="s">
        <v>107</v>
      </c>
      <c r="L3286" s="21">
        <v>78521</v>
      </c>
      <c r="M3286" s="21" t="s">
        <v>108</v>
      </c>
      <c r="N3286" s="21" t="s">
        <v>3525</v>
      </c>
      <c r="O3286" s="21" t="s">
        <v>28</v>
      </c>
      <c r="P3286" s="21" t="s">
        <v>32</v>
      </c>
      <c r="Q3286" s="21" t="s">
        <v>3526</v>
      </c>
      <c r="R3286" s="22">
        <v>127.30200000000001</v>
      </c>
    </row>
    <row r="3287" spans="1:18" x14ac:dyDescent="0.2">
      <c r="A3287" s="21">
        <v>971</v>
      </c>
      <c r="B3287" s="21" t="s">
        <v>3322</v>
      </c>
      <c r="C3287" s="21" t="s">
        <v>3323</v>
      </c>
      <c r="D3287" s="21" t="s">
        <v>3324</v>
      </c>
      <c r="E3287" s="21" t="s">
        <v>19</v>
      </c>
      <c r="F3287" s="21" t="s">
        <v>1070</v>
      </c>
      <c r="G3287" s="21" t="s">
        <v>1071</v>
      </c>
      <c r="H3287" s="21" t="s">
        <v>22</v>
      </c>
      <c r="I3287" s="21" t="s">
        <v>23</v>
      </c>
      <c r="J3287" s="21" t="s">
        <v>156</v>
      </c>
      <c r="K3287" s="21" t="s">
        <v>157</v>
      </c>
      <c r="L3287" s="21">
        <v>19134</v>
      </c>
      <c r="M3287" s="21" t="s">
        <v>158</v>
      </c>
      <c r="N3287" s="21" t="s">
        <v>3325</v>
      </c>
      <c r="O3287" s="21" t="s">
        <v>28</v>
      </c>
      <c r="P3287" s="21" t="s">
        <v>64</v>
      </c>
      <c r="Q3287" s="21" t="s">
        <v>3326</v>
      </c>
      <c r="R3287" s="22">
        <v>127.104</v>
      </c>
    </row>
    <row r="3288" spans="1:18" x14ac:dyDescent="0.2">
      <c r="A3288" s="21">
        <v>8011</v>
      </c>
      <c r="B3288" s="21" t="s">
        <v>10639</v>
      </c>
      <c r="C3288" s="21" t="s">
        <v>4200</v>
      </c>
      <c r="D3288" s="21" t="s">
        <v>10640</v>
      </c>
      <c r="E3288" s="21" t="s">
        <v>19</v>
      </c>
      <c r="F3288" s="21" t="s">
        <v>4073</v>
      </c>
      <c r="G3288" s="21" t="s">
        <v>4074</v>
      </c>
      <c r="H3288" s="21" t="s">
        <v>38</v>
      </c>
      <c r="I3288" s="21" t="s">
        <v>23</v>
      </c>
      <c r="J3288" s="21" t="s">
        <v>156</v>
      </c>
      <c r="K3288" s="21" t="s">
        <v>157</v>
      </c>
      <c r="L3288" s="21">
        <v>19134</v>
      </c>
      <c r="M3288" s="21" t="s">
        <v>158</v>
      </c>
      <c r="N3288" s="21" t="s">
        <v>4223</v>
      </c>
      <c r="O3288" s="21" t="s">
        <v>43</v>
      </c>
      <c r="P3288" s="21" t="s">
        <v>91</v>
      </c>
      <c r="Q3288" s="21" t="s">
        <v>4224</v>
      </c>
      <c r="R3288" s="22">
        <v>126.624</v>
      </c>
    </row>
    <row r="3289" spans="1:18" x14ac:dyDescent="0.2">
      <c r="A3289" s="21">
        <v>5548</v>
      </c>
      <c r="B3289" s="21" t="s">
        <v>9137</v>
      </c>
      <c r="C3289" s="21" t="s">
        <v>11855</v>
      </c>
      <c r="D3289" s="21" t="s">
        <v>11860</v>
      </c>
      <c r="E3289" s="21" t="s">
        <v>206</v>
      </c>
      <c r="F3289" s="21" t="s">
        <v>5866</v>
      </c>
      <c r="G3289" s="21" t="s">
        <v>5867</v>
      </c>
      <c r="H3289" s="21" t="s">
        <v>22</v>
      </c>
      <c r="I3289" s="21" t="s">
        <v>23</v>
      </c>
      <c r="J3289" s="21" t="s">
        <v>9138</v>
      </c>
      <c r="K3289" s="21" t="s">
        <v>127</v>
      </c>
      <c r="L3289" s="21">
        <v>84020</v>
      </c>
      <c r="M3289" s="21" t="s">
        <v>41</v>
      </c>
      <c r="N3289" s="21" t="s">
        <v>5685</v>
      </c>
      <c r="O3289" s="21" t="s">
        <v>70</v>
      </c>
      <c r="P3289" s="21" t="s">
        <v>71</v>
      </c>
      <c r="Q3289" s="21" t="s">
        <v>5686</v>
      </c>
      <c r="R3289" s="22">
        <v>126.56</v>
      </c>
    </row>
    <row r="3290" spans="1:18" x14ac:dyDescent="0.2">
      <c r="A3290" s="21">
        <v>511</v>
      </c>
      <c r="B3290" s="21" t="s">
        <v>1969</v>
      </c>
      <c r="C3290" s="21" t="s">
        <v>1679</v>
      </c>
      <c r="D3290" s="21" t="s">
        <v>1970</v>
      </c>
      <c r="E3290" s="21" t="s">
        <v>206</v>
      </c>
      <c r="F3290" s="21" t="s">
        <v>1971</v>
      </c>
      <c r="G3290" s="21" t="s">
        <v>1972</v>
      </c>
      <c r="H3290" s="21" t="s">
        <v>22</v>
      </c>
      <c r="I3290" s="21" t="s">
        <v>23</v>
      </c>
      <c r="J3290" s="21" t="s">
        <v>1973</v>
      </c>
      <c r="K3290" s="21" t="s">
        <v>672</v>
      </c>
      <c r="L3290" s="21">
        <v>64118</v>
      </c>
      <c r="M3290" s="21" t="s">
        <v>108</v>
      </c>
      <c r="N3290" s="21" t="s">
        <v>1974</v>
      </c>
      <c r="O3290" s="21" t="s">
        <v>28</v>
      </c>
      <c r="P3290" s="21" t="s">
        <v>64</v>
      </c>
      <c r="Q3290" s="21" t="s">
        <v>1975</v>
      </c>
      <c r="R3290" s="22">
        <v>126.3</v>
      </c>
    </row>
    <row r="3291" spans="1:18" x14ac:dyDescent="0.2">
      <c r="A3291" s="21">
        <v>8734</v>
      </c>
      <c r="B3291" s="21" t="s">
        <v>11071</v>
      </c>
      <c r="C3291" s="21" t="s">
        <v>2904</v>
      </c>
      <c r="D3291" s="21" t="s">
        <v>905</v>
      </c>
      <c r="E3291" s="21" t="s">
        <v>19</v>
      </c>
      <c r="F3291" s="21" t="s">
        <v>4385</v>
      </c>
      <c r="G3291" s="21" t="s">
        <v>4386</v>
      </c>
      <c r="H3291" s="21" t="s">
        <v>38</v>
      </c>
      <c r="I3291" s="21" t="s">
        <v>23</v>
      </c>
      <c r="J3291" s="21" t="s">
        <v>96</v>
      </c>
      <c r="K3291" s="21" t="s">
        <v>97</v>
      </c>
      <c r="L3291" s="21">
        <v>98105</v>
      </c>
      <c r="M3291" s="21" t="s">
        <v>41</v>
      </c>
      <c r="N3291" s="21" t="s">
        <v>1974</v>
      </c>
      <c r="O3291" s="21" t="s">
        <v>28</v>
      </c>
      <c r="P3291" s="21" t="s">
        <v>64</v>
      </c>
      <c r="Q3291" s="21" t="s">
        <v>1975</v>
      </c>
      <c r="R3291" s="22">
        <v>126.3</v>
      </c>
    </row>
    <row r="3292" spans="1:18" x14ac:dyDescent="0.2">
      <c r="A3292" s="21">
        <v>7422</v>
      </c>
      <c r="B3292" s="21" t="s">
        <v>10325</v>
      </c>
      <c r="C3292" s="21" t="s">
        <v>251</v>
      </c>
      <c r="D3292" s="21" t="s">
        <v>4441</v>
      </c>
      <c r="E3292" s="21" t="s">
        <v>19</v>
      </c>
      <c r="F3292" s="21" t="s">
        <v>400</v>
      </c>
      <c r="G3292" s="21" t="s">
        <v>401</v>
      </c>
      <c r="H3292" s="21" t="s">
        <v>38</v>
      </c>
      <c r="I3292" s="21" t="s">
        <v>23</v>
      </c>
      <c r="J3292" s="21" t="s">
        <v>156</v>
      </c>
      <c r="K3292" s="21" t="s">
        <v>157</v>
      </c>
      <c r="L3292" s="21">
        <v>19134</v>
      </c>
      <c r="M3292" s="21" t="s">
        <v>158</v>
      </c>
      <c r="N3292" s="21" t="s">
        <v>10326</v>
      </c>
      <c r="O3292" s="21" t="s">
        <v>43</v>
      </c>
      <c r="P3292" s="21" t="s">
        <v>57</v>
      </c>
      <c r="Q3292" s="21" t="s">
        <v>10327</v>
      </c>
      <c r="R3292" s="22">
        <v>126.08</v>
      </c>
    </row>
    <row r="3293" spans="1:18" x14ac:dyDescent="0.2">
      <c r="A3293" s="21">
        <v>7261</v>
      </c>
      <c r="B3293" s="21" t="s">
        <v>10227</v>
      </c>
      <c r="C3293" s="21" t="s">
        <v>1940</v>
      </c>
      <c r="D3293" s="21" t="s">
        <v>11726</v>
      </c>
      <c r="E3293" s="21" t="s">
        <v>48</v>
      </c>
      <c r="F3293" s="21" t="s">
        <v>6849</v>
      </c>
      <c r="G3293" s="21" t="s">
        <v>6850</v>
      </c>
      <c r="H3293" s="21" t="s">
        <v>105</v>
      </c>
      <c r="I3293" s="21" t="s">
        <v>23</v>
      </c>
      <c r="J3293" s="21" t="s">
        <v>7915</v>
      </c>
      <c r="K3293" s="21" t="s">
        <v>118</v>
      </c>
      <c r="L3293" s="21">
        <v>54880</v>
      </c>
      <c r="M3293" s="21" t="s">
        <v>108</v>
      </c>
      <c r="N3293" s="21" t="s">
        <v>4782</v>
      </c>
      <c r="O3293" s="21" t="s">
        <v>70</v>
      </c>
      <c r="P3293" s="21" t="s">
        <v>71</v>
      </c>
      <c r="Q3293" s="21" t="s">
        <v>4783</v>
      </c>
      <c r="R3293" s="22">
        <v>125.99</v>
      </c>
    </row>
    <row r="3294" spans="1:18" x14ac:dyDescent="0.2">
      <c r="A3294" s="21">
        <v>8510</v>
      </c>
      <c r="B3294" s="21" t="s">
        <v>10937</v>
      </c>
      <c r="C3294" s="21" t="s">
        <v>11862</v>
      </c>
      <c r="D3294" s="21" t="s">
        <v>5452</v>
      </c>
      <c r="E3294" s="21" t="s">
        <v>206</v>
      </c>
      <c r="F3294" s="21" t="s">
        <v>2152</v>
      </c>
      <c r="G3294" s="21" t="s">
        <v>2153</v>
      </c>
      <c r="H3294" s="21" t="s">
        <v>22</v>
      </c>
      <c r="I3294" s="21" t="s">
        <v>23</v>
      </c>
      <c r="J3294" s="21" t="s">
        <v>994</v>
      </c>
      <c r="K3294" s="21" t="s">
        <v>266</v>
      </c>
      <c r="L3294" s="21">
        <v>48205</v>
      </c>
      <c r="M3294" s="21" t="s">
        <v>108</v>
      </c>
      <c r="N3294" s="21" t="s">
        <v>6581</v>
      </c>
      <c r="O3294" s="21" t="s">
        <v>70</v>
      </c>
      <c r="P3294" s="21" t="s">
        <v>71</v>
      </c>
      <c r="Q3294" s="21" t="s">
        <v>6582</v>
      </c>
      <c r="R3294" s="22">
        <v>125.99</v>
      </c>
    </row>
    <row r="3295" spans="1:18" x14ac:dyDescent="0.2">
      <c r="A3295" s="21">
        <v>2745</v>
      </c>
      <c r="B3295" s="21" t="s">
        <v>6594</v>
      </c>
      <c r="C3295" s="21" t="s">
        <v>3454</v>
      </c>
      <c r="D3295" s="21" t="s">
        <v>4737</v>
      </c>
      <c r="E3295" s="21" t="s">
        <v>19</v>
      </c>
      <c r="F3295" s="21" t="s">
        <v>400</v>
      </c>
      <c r="G3295" s="21" t="s">
        <v>401</v>
      </c>
      <c r="H3295" s="21" t="s">
        <v>38</v>
      </c>
      <c r="I3295" s="21" t="s">
        <v>23</v>
      </c>
      <c r="J3295" s="21" t="s">
        <v>134</v>
      </c>
      <c r="K3295" s="21" t="s">
        <v>40</v>
      </c>
      <c r="L3295" s="21">
        <v>94122</v>
      </c>
      <c r="M3295" s="21" t="s">
        <v>41</v>
      </c>
      <c r="N3295" s="21" t="s">
        <v>351</v>
      </c>
      <c r="O3295" s="21" t="s">
        <v>70</v>
      </c>
      <c r="P3295" s="21" t="s">
        <v>71</v>
      </c>
      <c r="Q3295" s="21" t="s">
        <v>352</v>
      </c>
      <c r="R3295" s="22">
        <v>125.976</v>
      </c>
    </row>
    <row r="3296" spans="1:18" x14ac:dyDescent="0.2">
      <c r="A3296" s="21">
        <v>8012</v>
      </c>
      <c r="B3296" s="21" t="s">
        <v>10641</v>
      </c>
      <c r="C3296" s="21" t="s">
        <v>3454</v>
      </c>
      <c r="D3296" s="21" t="s">
        <v>4736</v>
      </c>
      <c r="E3296" s="21" t="s">
        <v>206</v>
      </c>
      <c r="F3296" s="21" t="s">
        <v>5866</v>
      </c>
      <c r="G3296" s="21" t="s">
        <v>5867</v>
      </c>
      <c r="H3296" s="21" t="s">
        <v>22</v>
      </c>
      <c r="I3296" s="21" t="s">
        <v>23</v>
      </c>
      <c r="J3296" s="21" t="s">
        <v>515</v>
      </c>
      <c r="K3296" s="21" t="s">
        <v>516</v>
      </c>
      <c r="L3296" s="21">
        <v>80013</v>
      </c>
      <c r="M3296" s="21" t="s">
        <v>41</v>
      </c>
      <c r="N3296" s="21" t="s">
        <v>10028</v>
      </c>
      <c r="O3296" s="21" t="s">
        <v>70</v>
      </c>
      <c r="P3296" s="21" t="s">
        <v>71</v>
      </c>
      <c r="Q3296" s="21" t="s">
        <v>10029</v>
      </c>
      <c r="R3296" s="22">
        <v>125.944</v>
      </c>
    </row>
    <row r="3297" spans="1:18" x14ac:dyDescent="0.2">
      <c r="A3297" s="21">
        <v>6595</v>
      </c>
      <c r="B3297" s="21" t="s">
        <v>9820</v>
      </c>
      <c r="C3297" s="21" t="s">
        <v>11802</v>
      </c>
      <c r="D3297" s="21" t="s">
        <v>12256</v>
      </c>
      <c r="E3297" s="21" t="s">
        <v>48</v>
      </c>
      <c r="F3297" s="21" t="s">
        <v>4340</v>
      </c>
      <c r="G3297" s="21" t="s">
        <v>4341</v>
      </c>
      <c r="H3297" s="21" t="s">
        <v>38</v>
      </c>
      <c r="I3297" s="21" t="s">
        <v>23</v>
      </c>
      <c r="J3297" s="21" t="s">
        <v>4927</v>
      </c>
      <c r="K3297" s="21" t="s">
        <v>286</v>
      </c>
      <c r="L3297" s="21">
        <v>46203</v>
      </c>
      <c r="M3297" s="21" t="s">
        <v>108</v>
      </c>
      <c r="N3297" s="21" t="s">
        <v>2861</v>
      </c>
      <c r="O3297" s="21" t="s">
        <v>43</v>
      </c>
      <c r="P3297" s="21" t="s">
        <v>67</v>
      </c>
      <c r="Q3297" s="21" t="s">
        <v>2862</v>
      </c>
      <c r="R3297" s="22">
        <v>125.93</v>
      </c>
    </row>
    <row r="3298" spans="1:18" x14ac:dyDescent="0.2">
      <c r="A3298" s="21">
        <v>6641</v>
      </c>
      <c r="B3298" s="21" t="s">
        <v>9849</v>
      </c>
      <c r="C3298" s="21" t="s">
        <v>12027</v>
      </c>
      <c r="D3298" s="21" t="s">
        <v>12258</v>
      </c>
      <c r="E3298" s="21" t="s">
        <v>48</v>
      </c>
      <c r="F3298" s="21" t="s">
        <v>263</v>
      </c>
      <c r="G3298" s="21" t="s">
        <v>264</v>
      </c>
      <c r="H3298" s="21" t="s">
        <v>22</v>
      </c>
      <c r="I3298" s="21" t="s">
        <v>23</v>
      </c>
      <c r="J3298" s="21" t="s">
        <v>4927</v>
      </c>
      <c r="K3298" s="21" t="s">
        <v>286</v>
      </c>
      <c r="L3298" s="21">
        <v>46203</v>
      </c>
      <c r="M3298" s="21" t="s">
        <v>108</v>
      </c>
      <c r="N3298" s="21" t="s">
        <v>2372</v>
      </c>
      <c r="O3298" s="21" t="s">
        <v>43</v>
      </c>
      <c r="P3298" s="21" t="s">
        <v>74</v>
      </c>
      <c r="Q3298" s="21" t="s">
        <v>2373</v>
      </c>
      <c r="R3298" s="22">
        <v>125.88</v>
      </c>
    </row>
    <row r="3299" spans="1:18" x14ac:dyDescent="0.2">
      <c r="A3299" s="21">
        <v>1164</v>
      </c>
      <c r="B3299" s="21" t="s">
        <v>3781</v>
      </c>
      <c r="C3299" s="21" t="s">
        <v>11868</v>
      </c>
      <c r="D3299" s="21" t="s">
        <v>11985</v>
      </c>
      <c r="E3299" s="21" t="s">
        <v>48</v>
      </c>
      <c r="F3299" s="21" t="s">
        <v>3782</v>
      </c>
      <c r="G3299" s="21" t="s">
        <v>3783</v>
      </c>
      <c r="H3299" s="21" t="s">
        <v>105</v>
      </c>
      <c r="I3299" s="21" t="s">
        <v>23</v>
      </c>
      <c r="J3299" s="21" t="s">
        <v>299</v>
      </c>
      <c r="K3299" s="21" t="s">
        <v>300</v>
      </c>
      <c r="L3299" s="21">
        <v>10035</v>
      </c>
      <c r="M3299" s="21" t="s">
        <v>158</v>
      </c>
      <c r="N3299" s="21" t="s">
        <v>1225</v>
      </c>
      <c r="O3299" s="21" t="s">
        <v>43</v>
      </c>
      <c r="P3299" s="21" t="s">
        <v>74</v>
      </c>
      <c r="Q3299" s="21" t="s">
        <v>1226</v>
      </c>
      <c r="R3299" s="22">
        <v>125.76</v>
      </c>
    </row>
    <row r="3300" spans="1:18" x14ac:dyDescent="0.2">
      <c r="A3300" s="21">
        <v>6219</v>
      </c>
      <c r="B3300" s="21" t="s">
        <v>9587</v>
      </c>
      <c r="C3300" s="21" t="s">
        <v>1979</v>
      </c>
      <c r="D3300" s="21" t="s">
        <v>7418</v>
      </c>
      <c r="E3300" s="21" t="s">
        <v>48</v>
      </c>
      <c r="F3300" s="21" t="s">
        <v>5477</v>
      </c>
      <c r="G3300" s="21" t="s">
        <v>5478</v>
      </c>
      <c r="H3300" s="21" t="s">
        <v>22</v>
      </c>
      <c r="I3300" s="21" t="s">
        <v>23</v>
      </c>
      <c r="J3300" s="21" t="s">
        <v>2693</v>
      </c>
      <c r="K3300" s="21" t="s">
        <v>266</v>
      </c>
      <c r="L3300" s="21">
        <v>48183</v>
      </c>
      <c r="M3300" s="21" t="s">
        <v>108</v>
      </c>
      <c r="N3300" s="21" t="s">
        <v>4544</v>
      </c>
      <c r="O3300" s="21" t="s">
        <v>70</v>
      </c>
      <c r="P3300" s="21" t="s">
        <v>71</v>
      </c>
      <c r="Q3300" s="21" t="s">
        <v>4545</v>
      </c>
      <c r="R3300" s="22">
        <v>125.7</v>
      </c>
    </row>
    <row r="3301" spans="1:18" x14ac:dyDescent="0.2">
      <c r="A3301" s="21">
        <v>8762</v>
      </c>
      <c r="B3301" s="21" t="s">
        <v>11087</v>
      </c>
      <c r="C3301" s="21" t="s">
        <v>8723</v>
      </c>
      <c r="D3301" s="21" t="s">
        <v>12244</v>
      </c>
      <c r="E3301" s="21" t="s">
        <v>48</v>
      </c>
      <c r="F3301" s="21" t="s">
        <v>3897</v>
      </c>
      <c r="G3301" s="21" t="s">
        <v>3898</v>
      </c>
      <c r="H3301" s="21" t="s">
        <v>105</v>
      </c>
      <c r="I3301" s="21" t="s">
        <v>23</v>
      </c>
      <c r="J3301" s="21" t="s">
        <v>1961</v>
      </c>
      <c r="K3301" s="21" t="s">
        <v>1431</v>
      </c>
      <c r="L3301" s="21">
        <v>30318</v>
      </c>
      <c r="M3301" s="21" t="s">
        <v>26</v>
      </c>
      <c r="N3301" s="21" t="s">
        <v>6249</v>
      </c>
      <c r="O3301" s="21" t="s">
        <v>43</v>
      </c>
      <c r="P3301" s="21" t="s">
        <v>189</v>
      </c>
      <c r="Q3301" s="21" t="s">
        <v>6250</v>
      </c>
      <c r="R3301" s="22">
        <v>125.36</v>
      </c>
    </row>
    <row r="3302" spans="1:18" x14ac:dyDescent="0.2">
      <c r="A3302" s="21">
        <v>9133</v>
      </c>
      <c r="B3302" s="21" t="s">
        <v>11308</v>
      </c>
      <c r="C3302" s="21" t="s">
        <v>430</v>
      </c>
      <c r="D3302" s="21" t="s">
        <v>12117</v>
      </c>
      <c r="E3302" s="21" t="s">
        <v>48</v>
      </c>
      <c r="F3302" s="21" t="s">
        <v>5329</v>
      </c>
      <c r="G3302" s="21" t="s">
        <v>5330</v>
      </c>
      <c r="H3302" s="21" t="s">
        <v>38</v>
      </c>
      <c r="I3302" s="21" t="s">
        <v>23</v>
      </c>
      <c r="J3302" s="21" t="s">
        <v>11309</v>
      </c>
      <c r="K3302" s="21" t="s">
        <v>3106</v>
      </c>
      <c r="L3302" s="21">
        <v>20707</v>
      </c>
      <c r="M3302" s="21" t="s">
        <v>158</v>
      </c>
      <c r="N3302" s="21" t="s">
        <v>2572</v>
      </c>
      <c r="O3302" s="21" t="s">
        <v>43</v>
      </c>
      <c r="P3302" s="21" t="s">
        <v>77</v>
      </c>
      <c r="Q3302" s="21" t="s">
        <v>2573</v>
      </c>
      <c r="R3302" s="22">
        <v>125.13</v>
      </c>
    </row>
    <row r="3303" spans="1:18" x14ac:dyDescent="0.2">
      <c r="A3303" s="21">
        <v>1019</v>
      </c>
      <c r="B3303" s="21" t="s">
        <v>3434</v>
      </c>
      <c r="C3303" s="21" t="s">
        <v>11965</v>
      </c>
      <c r="D3303" s="21" t="s">
        <v>11966</v>
      </c>
      <c r="E3303" s="21" t="s">
        <v>48</v>
      </c>
      <c r="F3303" s="21" t="s">
        <v>3435</v>
      </c>
      <c r="G3303" s="21" t="s">
        <v>3436</v>
      </c>
      <c r="H3303" s="21" t="s">
        <v>38</v>
      </c>
      <c r="I3303" s="21" t="s">
        <v>23</v>
      </c>
      <c r="J3303" s="21" t="s">
        <v>299</v>
      </c>
      <c r="K3303" s="21" t="s">
        <v>300</v>
      </c>
      <c r="L3303" s="21">
        <v>10011</v>
      </c>
      <c r="M3303" s="21" t="s">
        <v>158</v>
      </c>
      <c r="N3303" s="21" t="s">
        <v>3439</v>
      </c>
      <c r="O3303" s="21" t="s">
        <v>70</v>
      </c>
      <c r="P3303" s="21" t="s">
        <v>71</v>
      </c>
      <c r="Q3303" s="21" t="s">
        <v>3440</v>
      </c>
      <c r="R3303" s="22">
        <v>124.95</v>
      </c>
    </row>
    <row r="3304" spans="1:18" x14ac:dyDescent="0.2">
      <c r="A3304" s="21">
        <v>2228</v>
      </c>
      <c r="B3304" s="21" t="s">
        <v>5827</v>
      </c>
      <c r="C3304" s="21" t="s">
        <v>4998</v>
      </c>
      <c r="D3304" s="21" t="s">
        <v>11883</v>
      </c>
      <c r="E3304" s="21" t="s">
        <v>48</v>
      </c>
      <c r="F3304" s="21" t="s">
        <v>1516</v>
      </c>
      <c r="G3304" s="21" t="s">
        <v>1517</v>
      </c>
      <c r="H3304" s="21" t="s">
        <v>38</v>
      </c>
      <c r="I3304" s="21" t="s">
        <v>23</v>
      </c>
      <c r="J3304" s="21" t="s">
        <v>1392</v>
      </c>
      <c r="K3304" s="21" t="s">
        <v>107</v>
      </c>
      <c r="L3304" s="21">
        <v>78745</v>
      </c>
      <c r="M3304" s="21" t="s">
        <v>108</v>
      </c>
      <c r="N3304" s="21" t="s">
        <v>2166</v>
      </c>
      <c r="O3304" s="21" t="s">
        <v>70</v>
      </c>
      <c r="P3304" s="21" t="s">
        <v>71</v>
      </c>
      <c r="Q3304" s="21" t="s">
        <v>2167</v>
      </c>
      <c r="R3304" s="22">
        <v>124.792</v>
      </c>
    </row>
    <row r="3305" spans="1:18" x14ac:dyDescent="0.2">
      <c r="A3305" s="21">
        <v>3861</v>
      </c>
      <c r="B3305" s="21" t="s">
        <v>7755</v>
      </c>
      <c r="C3305" s="21" t="s">
        <v>7756</v>
      </c>
      <c r="D3305" s="21" t="s">
        <v>7757</v>
      </c>
      <c r="E3305" s="21" t="s">
        <v>48</v>
      </c>
      <c r="F3305" s="21" t="s">
        <v>4279</v>
      </c>
      <c r="G3305" s="21" t="s">
        <v>4280</v>
      </c>
      <c r="H3305" s="21" t="s">
        <v>105</v>
      </c>
      <c r="I3305" s="21" t="s">
        <v>23</v>
      </c>
      <c r="J3305" s="21" t="s">
        <v>341</v>
      </c>
      <c r="K3305" s="21" t="s">
        <v>232</v>
      </c>
      <c r="L3305" s="21">
        <v>60653</v>
      </c>
      <c r="M3305" s="21" t="s">
        <v>108</v>
      </c>
      <c r="N3305" s="21" t="s">
        <v>7758</v>
      </c>
      <c r="O3305" s="21" t="s">
        <v>70</v>
      </c>
      <c r="P3305" s="21" t="s">
        <v>71</v>
      </c>
      <c r="Q3305" s="21" t="s">
        <v>7759</v>
      </c>
      <c r="R3305" s="22">
        <v>124.792</v>
      </c>
    </row>
    <row r="3306" spans="1:18" x14ac:dyDescent="0.2">
      <c r="A3306" s="21">
        <v>1554</v>
      </c>
      <c r="B3306" s="21" t="s">
        <v>4647</v>
      </c>
      <c r="C3306" s="21" t="s">
        <v>3523</v>
      </c>
      <c r="D3306" s="21" t="s">
        <v>2025</v>
      </c>
      <c r="E3306" s="21" t="s">
        <v>48</v>
      </c>
      <c r="F3306" s="21" t="s">
        <v>4648</v>
      </c>
      <c r="G3306" s="21" t="s">
        <v>4649</v>
      </c>
      <c r="H3306" s="21" t="s">
        <v>22</v>
      </c>
      <c r="I3306" s="21" t="s">
        <v>23</v>
      </c>
      <c r="J3306" s="21" t="s">
        <v>1648</v>
      </c>
      <c r="K3306" s="21" t="s">
        <v>25</v>
      </c>
      <c r="L3306" s="21">
        <v>40475</v>
      </c>
      <c r="M3306" s="21" t="s">
        <v>26</v>
      </c>
      <c r="N3306" s="21" t="s">
        <v>3043</v>
      </c>
      <c r="O3306" s="21" t="s">
        <v>43</v>
      </c>
      <c r="P3306" s="21" t="s">
        <v>74</v>
      </c>
      <c r="Q3306" s="21" t="s">
        <v>3044</v>
      </c>
      <c r="R3306" s="22">
        <v>124.75</v>
      </c>
    </row>
    <row r="3307" spans="1:18" x14ac:dyDescent="0.2">
      <c r="A3307" s="21">
        <v>1134</v>
      </c>
      <c r="B3307" s="21" t="s">
        <v>3717</v>
      </c>
      <c r="C3307" s="21" t="s">
        <v>11981</v>
      </c>
      <c r="D3307" s="21" t="s">
        <v>11791</v>
      </c>
      <c r="E3307" s="21" t="s">
        <v>48</v>
      </c>
      <c r="F3307" s="21" t="s">
        <v>1816</v>
      </c>
      <c r="G3307" s="21" t="s">
        <v>1817</v>
      </c>
      <c r="H3307" s="21" t="s">
        <v>105</v>
      </c>
      <c r="I3307" s="21" t="s">
        <v>23</v>
      </c>
      <c r="J3307" s="21" t="s">
        <v>156</v>
      </c>
      <c r="K3307" s="21" t="s">
        <v>157</v>
      </c>
      <c r="L3307" s="21">
        <v>19134</v>
      </c>
      <c r="M3307" s="21" t="s">
        <v>158</v>
      </c>
      <c r="N3307" s="21" t="s">
        <v>240</v>
      </c>
      <c r="O3307" s="21" t="s">
        <v>43</v>
      </c>
      <c r="P3307" s="21" t="s">
        <v>57</v>
      </c>
      <c r="Q3307" s="21" t="s">
        <v>241</v>
      </c>
      <c r="R3307" s="22">
        <v>124.608</v>
      </c>
    </row>
    <row r="3308" spans="1:18" x14ac:dyDescent="0.2">
      <c r="A3308" s="21">
        <v>2498</v>
      </c>
      <c r="B3308" s="21" t="s">
        <v>6246</v>
      </c>
      <c r="C3308" s="21" t="s">
        <v>1177</v>
      </c>
      <c r="D3308" s="21" t="s">
        <v>12029</v>
      </c>
      <c r="E3308" s="21" t="s">
        <v>48</v>
      </c>
      <c r="F3308" s="21" t="s">
        <v>3312</v>
      </c>
      <c r="G3308" s="21" t="s">
        <v>3313</v>
      </c>
      <c r="H3308" s="21" t="s">
        <v>105</v>
      </c>
      <c r="I3308" s="21" t="s">
        <v>23</v>
      </c>
      <c r="J3308" s="21" t="s">
        <v>1066</v>
      </c>
      <c r="K3308" s="21" t="s">
        <v>40</v>
      </c>
      <c r="L3308" s="21">
        <v>92037</v>
      </c>
      <c r="M3308" s="21" t="s">
        <v>41</v>
      </c>
      <c r="N3308" s="21" t="s">
        <v>2790</v>
      </c>
      <c r="O3308" s="21" t="s">
        <v>43</v>
      </c>
      <c r="P3308" s="21" t="s">
        <v>189</v>
      </c>
      <c r="Q3308" s="21" t="s">
        <v>2791</v>
      </c>
      <c r="R3308" s="22">
        <v>124.46</v>
      </c>
    </row>
    <row r="3309" spans="1:18" x14ac:dyDescent="0.2">
      <c r="A3309" s="21">
        <v>3072</v>
      </c>
      <c r="B3309" s="21" t="s">
        <v>7003</v>
      </c>
      <c r="C3309" s="21" t="s">
        <v>5612</v>
      </c>
      <c r="D3309" s="21" t="s">
        <v>6278</v>
      </c>
      <c r="E3309" s="21" t="s">
        <v>48</v>
      </c>
      <c r="F3309" s="21" t="s">
        <v>2701</v>
      </c>
      <c r="G3309" s="21" t="s">
        <v>2702</v>
      </c>
      <c r="H3309" s="21" t="s">
        <v>38</v>
      </c>
      <c r="I3309" s="21" t="s">
        <v>23</v>
      </c>
      <c r="J3309" s="21" t="s">
        <v>684</v>
      </c>
      <c r="K3309" s="21" t="s">
        <v>275</v>
      </c>
      <c r="L3309" s="21">
        <v>19711</v>
      </c>
      <c r="M3309" s="21" t="s">
        <v>158</v>
      </c>
      <c r="N3309" s="21" t="s">
        <v>7004</v>
      </c>
      <c r="O3309" s="21" t="s">
        <v>28</v>
      </c>
      <c r="P3309" s="21" t="s">
        <v>64</v>
      </c>
      <c r="Q3309" s="21" t="s">
        <v>7005</v>
      </c>
      <c r="R3309" s="22">
        <v>124.41</v>
      </c>
    </row>
    <row r="3310" spans="1:18" x14ac:dyDescent="0.2">
      <c r="A3310" s="21">
        <v>7845</v>
      </c>
      <c r="B3310" s="21" t="s">
        <v>10556</v>
      </c>
      <c r="C3310" s="21" t="s">
        <v>2402</v>
      </c>
      <c r="D3310" s="21" t="s">
        <v>2403</v>
      </c>
      <c r="E3310" s="21" t="s">
        <v>48</v>
      </c>
      <c r="F3310" s="21" t="s">
        <v>4045</v>
      </c>
      <c r="G3310" s="21" t="s">
        <v>4046</v>
      </c>
      <c r="H3310" s="21" t="s">
        <v>22</v>
      </c>
      <c r="I3310" s="21" t="s">
        <v>23</v>
      </c>
      <c r="J3310" s="21" t="s">
        <v>6931</v>
      </c>
      <c r="K3310" s="21" t="s">
        <v>107</v>
      </c>
      <c r="L3310" s="21">
        <v>78577</v>
      </c>
      <c r="M3310" s="21" t="s">
        <v>108</v>
      </c>
      <c r="N3310" s="21" t="s">
        <v>4298</v>
      </c>
      <c r="O3310" s="21" t="s">
        <v>28</v>
      </c>
      <c r="P3310" s="21" t="s">
        <v>54</v>
      </c>
      <c r="Q3310" s="21" t="s">
        <v>4299</v>
      </c>
      <c r="R3310" s="22">
        <v>124.404</v>
      </c>
    </row>
    <row r="3311" spans="1:18" x14ac:dyDescent="0.2">
      <c r="A3311" s="21">
        <v>2719</v>
      </c>
      <c r="B3311" s="21" t="s">
        <v>6563</v>
      </c>
      <c r="C3311" s="21" t="s">
        <v>921</v>
      </c>
      <c r="D3311" s="21" t="s">
        <v>668</v>
      </c>
      <c r="E3311" s="21" t="s">
        <v>48</v>
      </c>
      <c r="F3311" s="21" t="s">
        <v>3191</v>
      </c>
      <c r="G3311" s="21" t="s">
        <v>3192</v>
      </c>
      <c r="H3311" s="21" t="s">
        <v>22</v>
      </c>
      <c r="I3311" s="21" t="s">
        <v>23</v>
      </c>
      <c r="J3311" s="21" t="s">
        <v>1932</v>
      </c>
      <c r="K3311" s="21" t="s">
        <v>40</v>
      </c>
      <c r="L3311" s="21">
        <v>92627</v>
      </c>
      <c r="M3311" s="21" t="s">
        <v>41</v>
      </c>
      <c r="N3311" s="21" t="s">
        <v>3651</v>
      </c>
      <c r="O3311" s="21" t="s">
        <v>43</v>
      </c>
      <c r="P3311" s="21" t="s">
        <v>57</v>
      </c>
      <c r="Q3311" s="21" t="s">
        <v>3652</v>
      </c>
      <c r="R3311" s="22">
        <v>124.36</v>
      </c>
    </row>
    <row r="3312" spans="1:18" x14ac:dyDescent="0.2">
      <c r="A3312" s="21">
        <v>2818</v>
      </c>
      <c r="B3312" s="21" t="s">
        <v>6691</v>
      </c>
      <c r="C3312" s="21" t="s">
        <v>11811</v>
      </c>
      <c r="D3312" s="21" t="s">
        <v>11734</v>
      </c>
      <c r="E3312" s="21" t="s">
        <v>48</v>
      </c>
      <c r="F3312" s="21" t="s">
        <v>6692</v>
      </c>
      <c r="G3312" s="21" t="s">
        <v>6693</v>
      </c>
      <c r="H3312" s="21" t="s">
        <v>105</v>
      </c>
      <c r="I3312" s="21" t="s">
        <v>23</v>
      </c>
      <c r="J3312" s="21" t="s">
        <v>690</v>
      </c>
      <c r="K3312" s="21" t="s">
        <v>1402</v>
      </c>
      <c r="L3312" s="21">
        <v>2038</v>
      </c>
      <c r="M3312" s="21" t="s">
        <v>158</v>
      </c>
      <c r="N3312" s="21" t="s">
        <v>5914</v>
      </c>
      <c r="O3312" s="21" t="s">
        <v>28</v>
      </c>
      <c r="P3312" s="21" t="s">
        <v>64</v>
      </c>
      <c r="Q3312" s="21" t="s">
        <v>5915</v>
      </c>
      <c r="R3312" s="22">
        <v>124.36</v>
      </c>
    </row>
    <row r="3313" spans="1:18" x14ac:dyDescent="0.2">
      <c r="A3313" s="21">
        <v>7042</v>
      </c>
      <c r="B3313" s="21" t="s">
        <v>10104</v>
      </c>
      <c r="C3313" s="21" t="s">
        <v>920</v>
      </c>
      <c r="D3313" s="21" t="s">
        <v>3080</v>
      </c>
      <c r="E3313" s="21" t="s">
        <v>48</v>
      </c>
      <c r="F3313" s="21" t="s">
        <v>2340</v>
      </c>
      <c r="G3313" s="21" t="s">
        <v>2341</v>
      </c>
      <c r="H3313" s="21" t="s">
        <v>22</v>
      </c>
      <c r="I3313" s="21" t="s">
        <v>23</v>
      </c>
      <c r="J3313" s="21" t="s">
        <v>299</v>
      </c>
      <c r="K3313" s="21" t="s">
        <v>300</v>
      </c>
      <c r="L3313" s="21">
        <v>10009</v>
      </c>
      <c r="M3313" s="21" t="s">
        <v>158</v>
      </c>
      <c r="N3313" s="21" t="s">
        <v>5914</v>
      </c>
      <c r="O3313" s="21" t="s">
        <v>28</v>
      </c>
      <c r="P3313" s="21" t="s">
        <v>64</v>
      </c>
      <c r="Q3313" s="21" t="s">
        <v>5915</v>
      </c>
      <c r="R3313" s="22">
        <v>124.36</v>
      </c>
    </row>
    <row r="3314" spans="1:18" x14ac:dyDescent="0.2">
      <c r="A3314" s="21">
        <v>30</v>
      </c>
      <c r="B3314" s="21" t="s">
        <v>177</v>
      </c>
      <c r="C3314" s="21" t="s">
        <v>178</v>
      </c>
      <c r="D3314" s="21" t="s">
        <v>179</v>
      </c>
      <c r="E3314" s="21" t="s">
        <v>48</v>
      </c>
      <c r="F3314" s="21" t="s">
        <v>180</v>
      </c>
      <c r="G3314" s="21" t="s">
        <v>181</v>
      </c>
      <c r="H3314" s="21" t="s">
        <v>22</v>
      </c>
      <c r="I3314" s="21" t="s">
        <v>23</v>
      </c>
      <c r="J3314" s="21" t="s">
        <v>156</v>
      </c>
      <c r="K3314" s="21" t="s">
        <v>157</v>
      </c>
      <c r="L3314" s="21">
        <v>19140</v>
      </c>
      <c r="M3314" s="21" t="s">
        <v>158</v>
      </c>
      <c r="N3314" s="21" t="s">
        <v>186</v>
      </c>
      <c r="O3314" s="21" t="s">
        <v>28</v>
      </c>
      <c r="P3314" s="21" t="s">
        <v>64</v>
      </c>
      <c r="Q3314" s="21" t="s">
        <v>187</v>
      </c>
      <c r="R3314" s="22">
        <v>124.2</v>
      </c>
    </row>
    <row r="3315" spans="1:18" x14ac:dyDescent="0.2">
      <c r="A3315" s="21">
        <v>972</v>
      </c>
      <c r="B3315" s="21" t="s">
        <v>3322</v>
      </c>
      <c r="C3315" s="21" t="s">
        <v>3323</v>
      </c>
      <c r="D3315" s="21" t="s">
        <v>3324</v>
      </c>
      <c r="E3315" s="21" t="s">
        <v>19</v>
      </c>
      <c r="F3315" s="21" t="s">
        <v>1070</v>
      </c>
      <c r="G3315" s="21" t="s">
        <v>1071</v>
      </c>
      <c r="H3315" s="21" t="s">
        <v>22</v>
      </c>
      <c r="I3315" s="21" t="s">
        <v>23</v>
      </c>
      <c r="J3315" s="21" t="s">
        <v>156</v>
      </c>
      <c r="K3315" s="21" t="s">
        <v>157</v>
      </c>
      <c r="L3315" s="21">
        <v>19134</v>
      </c>
      <c r="M3315" s="21" t="s">
        <v>158</v>
      </c>
      <c r="N3315" s="21" t="s">
        <v>1353</v>
      </c>
      <c r="O3315" s="21" t="s">
        <v>70</v>
      </c>
      <c r="P3315" s="21" t="s">
        <v>71</v>
      </c>
      <c r="Q3315" s="21" t="s">
        <v>1354</v>
      </c>
      <c r="R3315" s="22">
        <v>124.2</v>
      </c>
    </row>
    <row r="3316" spans="1:18" x14ac:dyDescent="0.2">
      <c r="A3316" s="21">
        <v>1032</v>
      </c>
      <c r="B3316" s="21" t="s">
        <v>3473</v>
      </c>
      <c r="C3316" s="21" t="s">
        <v>11969</v>
      </c>
      <c r="D3316" s="21" t="s">
        <v>3474</v>
      </c>
      <c r="E3316" s="21" t="s">
        <v>48</v>
      </c>
      <c r="F3316" s="21" t="s">
        <v>1516</v>
      </c>
      <c r="G3316" s="21" t="s">
        <v>1517</v>
      </c>
      <c r="H3316" s="21" t="s">
        <v>38</v>
      </c>
      <c r="I3316" s="21" t="s">
        <v>23</v>
      </c>
      <c r="J3316" s="21" t="s">
        <v>1287</v>
      </c>
      <c r="K3316" s="21" t="s">
        <v>892</v>
      </c>
      <c r="L3316" s="21">
        <v>7601</v>
      </c>
      <c r="M3316" s="21" t="s">
        <v>158</v>
      </c>
      <c r="N3316" s="21" t="s">
        <v>480</v>
      </c>
      <c r="O3316" s="21" t="s">
        <v>28</v>
      </c>
      <c r="P3316" s="21" t="s">
        <v>64</v>
      </c>
      <c r="Q3316" s="21" t="s">
        <v>481</v>
      </c>
      <c r="R3316" s="22">
        <v>124.11</v>
      </c>
    </row>
    <row r="3317" spans="1:18" x14ac:dyDescent="0.2">
      <c r="A3317" s="21">
        <v>6917</v>
      </c>
      <c r="B3317" s="21" t="s">
        <v>10017</v>
      </c>
      <c r="C3317" s="21" t="s">
        <v>8494</v>
      </c>
      <c r="D3317" s="21" t="s">
        <v>2710</v>
      </c>
      <c r="E3317" s="21" t="s">
        <v>48</v>
      </c>
      <c r="F3317" s="21" t="s">
        <v>3950</v>
      </c>
      <c r="G3317" s="21" t="s">
        <v>3951</v>
      </c>
      <c r="H3317" s="21" t="s">
        <v>22</v>
      </c>
      <c r="I3317" s="21" t="s">
        <v>23</v>
      </c>
      <c r="J3317" s="21" t="s">
        <v>341</v>
      </c>
      <c r="K3317" s="21" t="s">
        <v>232</v>
      </c>
      <c r="L3317" s="21">
        <v>60623</v>
      </c>
      <c r="M3317" s="21" t="s">
        <v>108</v>
      </c>
      <c r="N3317" s="21" t="s">
        <v>4285</v>
      </c>
      <c r="O3317" s="21" t="s">
        <v>43</v>
      </c>
      <c r="P3317" s="21" t="s">
        <v>91</v>
      </c>
      <c r="Q3317" s="21" t="s">
        <v>4286</v>
      </c>
      <c r="R3317" s="22">
        <v>124.032</v>
      </c>
    </row>
    <row r="3318" spans="1:18" x14ac:dyDescent="0.2">
      <c r="A3318" s="21">
        <v>4633</v>
      </c>
      <c r="B3318" s="21" t="s">
        <v>8447</v>
      </c>
      <c r="C3318" s="21" t="s">
        <v>11883</v>
      </c>
      <c r="D3318" s="21" t="s">
        <v>12028</v>
      </c>
      <c r="E3318" s="21" t="s">
        <v>19</v>
      </c>
      <c r="F3318" s="21" t="s">
        <v>2220</v>
      </c>
      <c r="G3318" s="21" t="s">
        <v>2221</v>
      </c>
      <c r="H3318" s="21" t="s">
        <v>22</v>
      </c>
      <c r="I3318" s="21" t="s">
        <v>23</v>
      </c>
      <c r="J3318" s="21" t="s">
        <v>134</v>
      </c>
      <c r="K3318" s="21" t="s">
        <v>40</v>
      </c>
      <c r="L3318" s="21">
        <v>94122</v>
      </c>
      <c r="M3318" s="21" t="s">
        <v>41</v>
      </c>
      <c r="N3318" s="21" t="s">
        <v>2099</v>
      </c>
      <c r="O3318" s="21" t="s">
        <v>28</v>
      </c>
      <c r="P3318" s="21" t="s">
        <v>64</v>
      </c>
      <c r="Q3318" s="21" t="s">
        <v>2100</v>
      </c>
      <c r="R3318" s="22">
        <v>123.96</v>
      </c>
    </row>
    <row r="3319" spans="1:18" x14ac:dyDescent="0.2">
      <c r="A3319" s="21">
        <v>5064</v>
      </c>
      <c r="B3319" s="21" t="s">
        <v>8773</v>
      </c>
      <c r="C3319" s="21" t="s">
        <v>11982</v>
      </c>
      <c r="D3319" s="21" t="s">
        <v>12102</v>
      </c>
      <c r="E3319" s="21" t="s">
        <v>48</v>
      </c>
      <c r="F3319" s="21" t="s">
        <v>3293</v>
      </c>
      <c r="G3319" s="21" t="s">
        <v>3294</v>
      </c>
      <c r="H3319" s="21" t="s">
        <v>22</v>
      </c>
      <c r="I3319" s="21" t="s">
        <v>23</v>
      </c>
      <c r="J3319" s="21" t="s">
        <v>463</v>
      </c>
      <c r="K3319" s="21" t="s">
        <v>255</v>
      </c>
      <c r="L3319" s="21">
        <v>55407</v>
      </c>
      <c r="M3319" s="21" t="s">
        <v>108</v>
      </c>
      <c r="N3319" s="21" t="s">
        <v>2099</v>
      </c>
      <c r="O3319" s="21" t="s">
        <v>28</v>
      </c>
      <c r="P3319" s="21" t="s">
        <v>64</v>
      </c>
      <c r="Q3319" s="21" t="s">
        <v>2100</v>
      </c>
      <c r="R3319" s="22">
        <v>123.96</v>
      </c>
    </row>
    <row r="3320" spans="1:18" x14ac:dyDescent="0.2">
      <c r="A3320" s="21">
        <v>2194</v>
      </c>
      <c r="B3320" s="21" t="s">
        <v>5765</v>
      </c>
      <c r="C3320" s="21" t="s">
        <v>11715</v>
      </c>
      <c r="D3320" s="21" t="s">
        <v>296</v>
      </c>
      <c r="E3320" s="21" t="s">
        <v>48</v>
      </c>
      <c r="F3320" s="21" t="s">
        <v>2583</v>
      </c>
      <c r="G3320" s="21" t="s">
        <v>2584</v>
      </c>
      <c r="H3320" s="21" t="s">
        <v>22</v>
      </c>
      <c r="I3320" s="21" t="s">
        <v>23</v>
      </c>
      <c r="J3320" s="21" t="s">
        <v>96</v>
      </c>
      <c r="K3320" s="21" t="s">
        <v>97</v>
      </c>
      <c r="L3320" s="21">
        <v>98105</v>
      </c>
      <c r="M3320" s="21" t="s">
        <v>41</v>
      </c>
      <c r="N3320" s="21" t="s">
        <v>4598</v>
      </c>
      <c r="O3320" s="21" t="s">
        <v>43</v>
      </c>
      <c r="P3320" s="21" t="s">
        <v>91</v>
      </c>
      <c r="Q3320" s="21" t="s">
        <v>4599</v>
      </c>
      <c r="R3320" s="22">
        <v>123.92</v>
      </c>
    </row>
    <row r="3321" spans="1:18" x14ac:dyDescent="0.2">
      <c r="A3321" s="21">
        <v>4637</v>
      </c>
      <c r="B3321" s="21" t="s">
        <v>8452</v>
      </c>
      <c r="C3321" s="21" t="s">
        <v>3668</v>
      </c>
      <c r="D3321" s="21" t="s">
        <v>4987</v>
      </c>
      <c r="E3321" s="21" t="s">
        <v>206</v>
      </c>
      <c r="F3321" s="21" t="s">
        <v>2583</v>
      </c>
      <c r="G3321" s="21" t="s">
        <v>2584</v>
      </c>
      <c r="H3321" s="21" t="s">
        <v>22</v>
      </c>
      <c r="I3321" s="21" t="s">
        <v>23</v>
      </c>
      <c r="J3321" s="21" t="s">
        <v>39</v>
      </c>
      <c r="K3321" s="21" t="s">
        <v>40</v>
      </c>
      <c r="L3321" s="21">
        <v>90045</v>
      </c>
      <c r="M3321" s="21" t="s">
        <v>41</v>
      </c>
      <c r="N3321" s="21" t="s">
        <v>1302</v>
      </c>
      <c r="O3321" s="21" t="s">
        <v>43</v>
      </c>
      <c r="P3321" s="21" t="s">
        <v>67</v>
      </c>
      <c r="Q3321" s="21" t="s">
        <v>1303</v>
      </c>
      <c r="R3321" s="22">
        <v>123.92</v>
      </c>
    </row>
    <row r="3322" spans="1:18" x14ac:dyDescent="0.2">
      <c r="A3322" s="21">
        <v>5471</v>
      </c>
      <c r="B3322" s="21" t="s">
        <v>9085</v>
      </c>
      <c r="C3322" s="21" t="s">
        <v>1940</v>
      </c>
      <c r="D3322" s="21" t="s">
        <v>11726</v>
      </c>
      <c r="E3322" s="21" t="s">
        <v>48</v>
      </c>
      <c r="F3322" s="21" t="s">
        <v>5866</v>
      </c>
      <c r="G3322" s="21" t="s">
        <v>5867</v>
      </c>
      <c r="H3322" s="21" t="s">
        <v>22</v>
      </c>
      <c r="I3322" s="21" t="s">
        <v>23</v>
      </c>
      <c r="J3322" s="21" t="s">
        <v>883</v>
      </c>
      <c r="K3322" s="21" t="s">
        <v>564</v>
      </c>
      <c r="L3322" s="21">
        <v>45011</v>
      </c>
      <c r="M3322" s="21" t="s">
        <v>158</v>
      </c>
      <c r="N3322" s="21" t="s">
        <v>5799</v>
      </c>
      <c r="O3322" s="21" t="s">
        <v>43</v>
      </c>
      <c r="P3322" s="21" t="s">
        <v>77</v>
      </c>
      <c r="Q3322" s="21" t="s">
        <v>5800</v>
      </c>
      <c r="R3322" s="22">
        <v>123.92</v>
      </c>
    </row>
    <row r="3323" spans="1:18" x14ac:dyDescent="0.2">
      <c r="A3323" s="21">
        <v>5964</v>
      </c>
      <c r="B3323" s="21" t="s">
        <v>9426</v>
      </c>
      <c r="C3323" s="21" t="s">
        <v>11716</v>
      </c>
      <c r="D3323" s="21" t="s">
        <v>9427</v>
      </c>
      <c r="E3323" s="21" t="s">
        <v>19</v>
      </c>
      <c r="F3323" s="21" t="s">
        <v>200</v>
      </c>
      <c r="G3323" s="21" t="s">
        <v>201</v>
      </c>
      <c r="H3323" s="21" t="s">
        <v>105</v>
      </c>
      <c r="I3323" s="21" t="s">
        <v>23</v>
      </c>
      <c r="J3323" s="21" t="s">
        <v>39</v>
      </c>
      <c r="K3323" s="21" t="s">
        <v>40</v>
      </c>
      <c r="L3323" s="21">
        <v>90004</v>
      </c>
      <c r="M3323" s="21" t="s">
        <v>41</v>
      </c>
      <c r="N3323" s="21" t="s">
        <v>3374</v>
      </c>
      <c r="O3323" s="21" t="s">
        <v>43</v>
      </c>
      <c r="P3323" s="21" t="s">
        <v>91</v>
      </c>
      <c r="Q3323" s="21" t="s">
        <v>3375</v>
      </c>
      <c r="R3323" s="22">
        <v>123.92</v>
      </c>
    </row>
    <row r="3324" spans="1:18" x14ac:dyDescent="0.2">
      <c r="A3324" s="21">
        <v>7227</v>
      </c>
      <c r="B3324" s="21" t="s">
        <v>10208</v>
      </c>
      <c r="C3324" s="21" t="s">
        <v>5470</v>
      </c>
      <c r="D3324" s="21" t="s">
        <v>3852</v>
      </c>
      <c r="E3324" s="21" t="s">
        <v>48</v>
      </c>
      <c r="F3324" s="21" t="s">
        <v>245</v>
      </c>
      <c r="G3324" s="21" t="s">
        <v>246</v>
      </c>
      <c r="H3324" s="21" t="s">
        <v>38</v>
      </c>
      <c r="I3324" s="21" t="s">
        <v>23</v>
      </c>
      <c r="J3324" s="21" t="s">
        <v>156</v>
      </c>
      <c r="K3324" s="21" t="s">
        <v>157</v>
      </c>
      <c r="L3324" s="21">
        <v>19134</v>
      </c>
      <c r="M3324" s="21" t="s">
        <v>158</v>
      </c>
      <c r="N3324" s="21" t="s">
        <v>4598</v>
      </c>
      <c r="O3324" s="21" t="s">
        <v>43</v>
      </c>
      <c r="P3324" s="21" t="s">
        <v>91</v>
      </c>
      <c r="Q3324" s="21" t="s">
        <v>4599</v>
      </c>
      <c r="R3324" s="22">
        <v>123.92</v>
      </c>
    </row>
    <row r="3325" spans="1:18" x14ac:dyDescent="0.2">
      <c r="A3325" s="21">
        <v>8853</v>
      </c>
      <c r="B3325" s="21" t="s">
        <v>11138</v>
      </c>
      <c r="C3325" s="21" t="s">
        <v>12013</v>
      </c>
      <c r="D3325" s="21" t="s">
        <v>2625</v>
      </c>
      <c r="E3325" s="21" t="s">
        <v>19</v>
      </c>
      <c r="F3325" s="21" t="s">
        <v>410</v>
      </c>
      <c r="G3325" s="21" t="s">
        <v>411</v>
      </c>
      <c r="H3325" s="21" t="s">
        <v>22</v>
      </c>
      <c r="I3325" s="21" t="s">
        <v>23</v>
      </c>
      <c r="J3325" s="21" t="s">
        <v>299</v>
      </c>
      <c r="K3325" s="21" t="s">
        <v>300</v>
      </c>
      <c r="L3325" s="21">
        <v>10011</v>
      </c>
      <c r="M3325" s="21" t="s">
        <v>158</v>
      </c>
      <c r="N3325" s="21" t="s">
        <v>4541</v>
      </c>
      <c r="O3325" s="21" t="s">
        <v>43</v>
      </c>
      <c r="P3325" s="21" t="s">
        <v>91</v>
      </c>
      <c r="Q3325" s="21" t="s">
        <v>4542</v>
      </c>
      <c r="R3325" s="22">
        <v>123.92</v>
      </c>
    </row>
    <row r="3326" spans="1:18" x14ac:dyDescent="0.2">
      <c r="A3326" s="21">
        <v>9773</v>
      </c>
      <c r="B3326" s="21" t="s">
        <v>11698</v>
      </c>
      <c r="C3326" s="21" t="s">
        <v>11996</v>
      </c>
      <c r="D3326" s="21" t="s">
        <v>11996</v>
      </c>
      <c r="E3326" s="21" t="s">
        <v>1452</v>
      </c>
      <c r="F3326" s="21" t="s">
        <v>4988</v>
      </c>
      <c r="G3326" s="21" t="s">
        <v>4989</v>
      </c>
      <c r="H3326" s="21" t="s">
        <v>38</v>
      </c>
      <c r="I3326" s="21" t="s">
        <v>23</v>
      </c>
      <c r="J3326" s="21" t="s">
        <v>156</v>
      </c>
      <c r="K3326" s="21" t="s">
        <v>157</v>
      </c>
      <c r="L3326" s="21">
        <v>19143</v>
      </c>
      <c r="M3326" s="21" t="s">
        <v>158</v>
      </c>
      <c r="N3326" s="21" t="s">
        <v>4885</v>
      </c>
      <c r="O3326" s="21" t="s">
        <v>43</v>
      </c>
      <c r="P3326" s="21" t="s">
        <v>91</v>
      </c>
      <c r="Q3326" s="21" t="s">
        <v>4886</v>
      </c>
      <c r="R3326" s="22">
        <v>123.92</v>
      </c>
    </row>
    <row r="3327" spans="1:18" x14ac:dyDescent="0.2">
      <c r="A3327" s="21">
        <v>9315</v>
      </c>
      <c r="B3327" s="21" t="s">
        <v>11411</v>
      </c>
      <c r="C3327" s="21" t="s">
        <v>12180</v>
      </c>
      <c r="D3327" s="21" t="s">
        <v>12180</v>
      </c>
      <c r="E3327" s="21" t="s">
        <v>1452</v>
      </c>
      <c r="F3327" s="21" t="s">
        <v>1166</v>
      </c>
      <c r="G3327" s="21" t="s">
        <v>1167</v>
      </c>
      <c r="H3327" s="21" t="s">
        <v>38</v>
      </c>
      <c r="I3327" s="21" t="s">
        <v>23</v>
      </c>
      <c r="J3327" s="21" t="s">
        <v>994</v>
      </c>
      <c r="K3327" s="21" t="s">
        <v>266</v>
      </c>
      <c r="L3327" s="21">
        <v>48234</v>
      </c>
      <c r="M3327" s="21" t="s">
        <v>108</v>
      </c>
      <c r="N3327" s="21" t="s">
        <v>109</v>
      </c>
      <c r="O3327" s="21" t="s">
        <v>43</v>
      </c>
      <c r="P3327" s="21" t="s">
        <v>77</v>
      </c>
      <c r="Q3327" s="21" t="s">
        <v>110</v>
      </c>
      <c r="R3327" s="22">
        <v>123.858</v>
      </c>
    </row>
    <row r="3328" spans="1:18" x14ac:dyDescent="0.2">
      <c r="A3328" s="21">
        <v>2344</v>
      </c>
      <c r="B3328" s="21" t="s">
        <v>6012</v>
      </c>
      <c r="C3328" s="21" t="s">
        <v>6013</v>
      </c>
      <c r="D3328" s="21" t="s">
        <v>6014</v>
      </c>
      <c r="E3328" s="21" t="s">
        <v>19</v>
      </c>
      <c r="F3328" s="21" t="s">
        <v>4621</v>
      </c>
      <c r="G3328" s="21" t="s">
        <v>4622</v>
      </c>
      <c r="H3328" s="21" t="s">
        <v>22</v>
      </c>
      <c r="I3328" s="21" t="s">
        <v>23</v>
      </c>
      <c r="J3328" s="21" t="s">
        <v>341</v>
      </c>
      <c r="K3328" s="21" t="s">
        <v>232</v>
      </c>
      <c r="L3328" s="21">
        <v>60623</v>
      </c>
      <c r="M3328" s="21" t="s">
        <v>108</v>
      </c>
      <c r="N3328" s="21" t="s">
        <v>1080</v>
      </c>
      <c r="O3328" s="21" t="s">
        <v>43</v>
      </c>
      <c r="P3328" s="21" t="s">
        <v>57</v>
      </c>
      <c r="Q3328" s="21" t="s">
        <v>1081</v>
      </c>
      <c r="R3328" s="22">
        <v>123.55200000000001</v>
      </c>
    </row>
    <row r="3329" spans="1:18" x14ac:dyDescent="0.2">
      <c r="A3329" s="21">
        <v>1361</v>
      </c>
      <c r="B3329" s="21" t="s">
        <v>4234</v>
      </c>
      <c r="C3329" s="21" t="s">
        <v>198</v>
      </c>
      <c r="D3329" s="21" t="s">
        <v>4235</v>
      </c>
      <c r="E3329" s="21" t="s">
        <v>48</v>
      </c>
      <c r="F3329" s="21" t="s">
        <v>4236</v>
      </c>
      <c r="G3329" s="21" t="s">
        <v>4237</v>
      </c>
      <c r="H3329" s="21" t="s">
        <v>38</v>
      </c>
      <c r="I3329" s="21" t="s">
        <v>23</v>
      </c>
      <c r="J3329" s="21" t="s">
        <v>156</v>
      </c>
      <c r="K3329" s="21" t="s">
        <v>157</v>
      </c>
      <c r="L3329" s="21">
        <v>19120</v>
      </c>
      <c r="M3329" s="21" t="s">
        <v>158</v>
      </c>
      <c r="N3329" s="21" t="s">
        <v>2936</v>
      </c>
      <c r="O3329" s="21" t="s">
        <v>43</v>
      </c>
      <c r="P3329" s="21" t="s">
        <v>67</v>
      </c>
      <c r="Q3329" s="21" t="s">
        <v>2937</v>
      </c>
      <c r="R3329" s="22">
        <v>123.256</v>
      </c>
    </row>
    <row r="3330" spans="1:18" x14ac:dyDescent="0.2">
      <c r="A3330" s="21">
        <v>4729</v>
      </c>
      <c r="B3330" s="21" t="s">
        <v>8519</v>
      </c>
      <c r="C3330" s="21" t="s">
        <v>11918</v>
      </c>
      <c r="D3330" s="21" t="s">
        <v>12089</v>
      </c>
      <c r="E3330" s="21" t="s">
        <v>48</v>
      </c>
      <c r="F3330" s="21" t="s">
        <v>272</v>
      </c>
      <c r="G3330" s="21" t="s">
        <v>273</v>
      </c>
      <c r="H3330" s="21" t="s">
        <v>22</v>
      </c>
      <c r="I3330" s="21" t="s">
        <v>23</v>
      </c>
      <c r="J3330" s="21" t="s">
        <v>134</v>
      </c>
      <c r="K3330" s="21" t="s">
        <v>40</v>
      </c>
      <c r="L3330" s="21">
        <v>94110</v>
      </c>
      <c r="M3330" s="21" t="s">
        <v>41</v>
      </c>
      <c r="N3330" s="21" t="s">
        <v>3161</v>
      </c>
      <c r="O3330" s="21" t="s">
        <v>43</v>
      </c>
      <c r="P3330" s="21" t="s">
        <v>74</v>
      </c>
      <c r="Q3330" s="21" t="s">
        <v>3162</v>
      </c>
      <c r="R3330" s="22">
        <v>123.14400000000001</v>
      </c>
    </row>
    <row r="3331" spans="1:18" x14ac:dyDescent="0.2">
      <c r="A3331" s="21">
        <v>2982</v>
      </c>
      <c r="B3331" s="21" t="s">
        <v>6889</v>
      </c>
      <c r="C3331" s="21" t="s">
        <v>11813</v>
      </c>
      <c r="D3331" s="21" t="s">
        <v>5628</v>
      </c>
      <c r="E3331" s="21" t="s">
        <v>48</v>
      </c>
      <c r="F3331" s="21" t="s">
        <v>551</v>
      </c>
      <c r="G3331" s="21" t="s">
        <v>552</v>
      </c>
      <c r="H3331" s="21" t="s">
        <v>22</v>
      </c>
      <c r="I3331" s="21" t="s">
        <v>23</v>
      </c>
      <c r="J3331" s="21" t="s">
        <v>96</v>
      </c>
      <c r="K3331" s="21" t="s">
        <v>97</v>
      </c>
      <c r="L3331" s="21">
        <v>98115</v>
      </c>
      <c r="M3331" s="21" t="s">
        <v>41</v>
      </c>
      <c r="N3331" s="21" t="s">
        <v>6878</v>
      </c>
      <c r="O3331" s="21" t="s">
        <v>28</v>
      </c>
      <c r="P3331" s="21" t="s">
        <v>32</v>
      </c>
      <c r="Q3331" s="21" t="s">
        <v>6879</v>
      </c>
      <c r="R3331" s="22">
        <v>123.136</v>
      </c>
    </row>
    <row r="3332" spans="1:18" x14ac:dyDescent="0.2">
      <c r="A3332" s="21">
        <v>7131</v>
      </c>
      <c r="B3332" s="21" t="s">
        <v>10150</v>
      </c>
      <c r="C3332" s="21" t="s">
        <v>3710</v>
      </c>
      <c r="D3332" s="21" t="s">
        <v>1802</v>
      </c>
      <c r="E3332" s="21" t="s">
        <v>48</v>
      </c>
      <c r="F3332" s="21" t="s">
        <v>115</v>
      </c>
      <c r="G3332" s="21" t="s">
        <v>116</v>
      </c>
      <c r="H3332" s="21" t="s">
        <v>22</v>
      </c>
      <c r="I3332" s="21" t="s">
        <v>23</v>
      </c>
      <c r="J3332" s="21" t="s">
        <v>6336</v>
      </c>
      <c r="K3332" s="21" t="s">
        <v>378</v>
      </c>
      <c r="L3332" s="21">
        <v>37211</v>
      </c>
      <c r="M3332" s="21" t="s">
        <v>26</v>
      </c>
      <c r="N3332" s="21" t="s">
        <v>8299</v>
      </c>
      <c r="O3332" s="21" t="s">
        <v>43</v>
      </c>
      <c r="P3332" s="21" t="s">
        <v>91</v>
      </c>
      <c r="Q3332" s="21" t="s">
        <v>9019</v>
      </c>
      <c r="R3332" s="22">
        <v>123.08799999999999</v>
      </c>
    </row>
    <row r="3333" spans="1:18" x14ac:dyDescent="0.2">
      <c r="A3333" s="21">
        <v>1391</v>
      </c>
      <c r="B3333" s="21" t="s">
        <v>4281</v>
      </c>
      <c r="C3333" s="21" t="s">
        <v>12023</v>
      </c>
      <c r="D3333" s="21" t="s">
        <v>12023</v>
      </c>
      <c r="E3333" s="21" t="s">
        <v>1452</v>
      </c>
      <c r="F3333" s="21" t="s">
        <v>4282</v>
      </c>
      <c r="G3333" s="21" t="s">
        <v>4283</v>
      </c>
      <c r="H3333" s="21" t="s">
        <v>105</v>
      </c>
      <c r="I3333" s="21" t="s">
        <v>23</v>
      </c>
      <c r="J3333" s="21" t="s">
        <v>4284</v>
      </c>
      <c r="K3333" s="21" t="s">
        <v>1431</v>
      </c>
      <c r="L3333" s="21">
        <v>30080</v>
      </c>
      <c r="M3333" s="21" t="s">
        <v>26</v>
      </c>
      <c r="N3333" s="21" t="s">
        <v>1952</v>
      </c>
      <c r="O3333" s="21" t="s">
        <v>43</v>
      </c>
      <c r="P3333" s="21" t="s">
        <v>91</v>
      </c>
      <c r="Q3333" s="21" t="s">
        <v>1953</v>
      </c>
      <c r="R3333" s="22">
        <v>122.97</v>
      </c>
    </row>
    <row r="3334" spans="1:18" x14ac:dyDescent="0.2">
      <c r="A3334" s="21">
        <v>1569</v>
      </c>
      <c r="B3334" s="21" t="s">
        <v>4693</v>
      </c>
      <c r="C3334" s="21" t="s">
        <v>12052</v>
      </c>
      <c r="D3334" s="21" t="s">
        <v>12052</v>
      </c>
      <c r="E3334" s="21" t="s">
        <v>1452</v>
      </c>
      <c r="F3334" s="21" t="s">
        <v>2213</v>
      </c>
      <c r="G3334" s="21" t="s">
        <v>2214</v>
      </c>
      <c r="H3334" s="21" t="s">
        <v>22</v>
      </c>
      <c r="I3334" s="21" t="s">
        <v>23</v>
      </c>
      <c r="J3334" s="21" t="s">
        <v>39</v>
      </c>
      <c r="K3334" s="21" t="s">
        <v>40</v>
      </c>
      <c r="L3334" s="21">
        <v>90004</v>
      </c>
      <c r="M3334" s="21" t="s">
        <v>41</v>
      </c>
      <c r="N3334" s="21" t="s">
        <v>1952</v>
      </c>
      <c r="O3334" s="21" t="s">
        <v>43</v>
      </c>
      <c r="P3334" s="21" t="s">
        <v>91</v>
      </c>
      <c r="Q3334" s="21" t="s">
        <v>1953</v>
      </c>
      <c r="R3334" s="22">
        <v>122.97</v>
      </c>
    </row>
    <row r="3335" spans="1:18" x14ac:dyDescent="0.2">
      <c r="A3335" s="21">
        <v>3342</v>
      </c>
      <c r="B3335" s="21" t="s">
        <v>7284</v>
      </c>
      <c r="C3335" s="21" t="s">
        <v>2675</v>
      </c>
      <c r="D3335" s="21" t="s">
        <v>11810</v>
      </c>
      <c r="E3335" s="21" t="s">
        <v>19</v>
      </c>
      <c r="F3335" s="21" t="s">
        <v>309</v>
      </c>
      <c r="G3335" s="21" t="s">
        <v>310</v>
      </c>
      <c r="H3335" s="21" t="s">
        <v>22</v>
      </c>
      <c r="I3335" s="21" t="s">
        <v>23</v>
      </c>
      <c r="J3335" s="21" t="s">
        <v>1487</v>
      </c>
      <c r="K3335" s="21" t="s">
        <v>1402</v>
      </c>
      <c r="L3335" s="21">
        <v>2169</v>
      </c>
      <c r="M3335" s="21" t="s">
        <v>158</v>
      </c>
      <c r="N3335" s="21" t="s">
        <v>5069</v>
      </c>
      <c r="O3335" s="21" t="s">
        <v>43</v>
      </c>
      <c r="P3335" s="21" t="s">
        <v>91</v>
      </c>
      <c r="Q3335" s="21" t="s">
        <v>5070</v>
      </c>
      <c r="R3335" s="22">
        <v>122.97</v>
      </c>
    </row>
    <row r="3336" spans="1:18" x14ac:dyDescent="0.2">
      <c r="A3336" s="21">
        <v>4178</v>
      </c>
      <c r="B3336" s="21" t="s">
        <v>8045</v>
      </c>
      <c r="C3336" s="21" t="s">
        <v>11896</v>
      </c>
      <c r="D3336" s="21" t="s">
        <v>12151</v>
      </c>
      <c r="E3336" s="21" t="s">
        <v>48</v>
      </c>
      <c r="F3336" s="21" t="s">
        <v>2590</v>
      </c>
      <c r="G3336" s="21" t="s">
        <v>2591</v>
      </c>
      <c r="H3336" s="21" t="s">
        <v>38</v>
      </c>
      <c r="I3336" s="21" t="s">
        <v>23</v>
      </c>
      <c r="J3336" s="21" t="s">
        <v>432</v>
      </c>
      <c r="K3336" s="21" t="s">
        <v>433</v>
      </c>
      <c r="L3336" s="21">
        <v>29203</v>
      </c>
      <c r="M3336" s="21" t="s">
        <v>26</v>
      </c>
      <c r="N3336" s="21" t="s">
        <v>3713</v>
      </c>
      <c r="O3336" s="21" t="s">
        <v>43</v>
      </c>
      <c r="P3336" s="21" t="s">
        <v>91</v>
      </c>
      <c r="Q3336" s="21" t="s">
        <v>3714</v>
      </c>
      <c r="R3336" s="22">
        <v>122.97</v>
      </c>
    </row>
    <row r="3337" spans="1:18" x14ac:dyDescent="0.2">
      <c r="A3337" s="21">
        <v>7586</v>
      </c>
      <c r="B3337" s="21" t="s">
        <v>10403</v>
      </c>
      <c r="C3337" s="21" t="s">
        <v>879</v>
      </c>
      <c r="D3337" s="21" t="s">
        <v>880</v>
      </c>
      <c r="E3337" s="21" t="s">
        <v>48</v>
      </c>
      <c r="F3337" s="21" t="s">
        <v>1141</v>
      </c>
      <c r="G3337" s="21" t="s">
        <v>1142</v>
      </c>
      <c r="H3337" s="21" t="s">
        <v>38</v>
      </c>
      <c r="I3337" s="21" t="s">
        <v>23</v>
      </c>
      <c r="J3337" s="21" t="s">
        <v>356</v>
      </c>
      <c r="K3337" s="21" t="s">
        <v>357</v>
      </c>
      <c r="L3337" s="21">
        <v>22153</v>
      </c>
      <c r="M3337" s="21" t="s">
        <v>26</v>
      </c>
      <c r="N3337" s="21" t="s">
        <v>5069</v>
      </c>
      <c r="O3337" s="21" t="s">
        <v>43</v>
      </c>
      <c r="P3337" s="21" t="s">
        <v>91</v>
      </c>
      <c r="Q3337" s="21" t="s">
        <v>5070</v>
      </c>
      <c r="R3337" s="22">
        <v>122.97</v>
      </c>
    </row>
    <row r="3338" spans="1:18" x14ac:dyDescent="0.2">
      <c r="A3338" s="21">
        <v>1783</v>
      </c>
      <c r="B3338" s="21" t="s">
        <v>5072</v>
      </c>
      <c r="C3338" s="21" t="s">
        <v>11877</v>
      </c>
      <c r="D3338" s="21" t="s">
        <v>4945</v>
      </c>
      <c r="E3338" s="21" t="s">
        <v>48</v>
      </c>
      <c r="F3338" s="21" t="s">
        <v>1119</v>
      </c>
      <c r="G3338" s="21" t="s">
        <v>1120</v>
      </c>
      <c r="H3338" s="21" t="s">
        <v>38</v>
      </c>
      <c r="I3338" s="21" t="s">
        <v>23</v>
      </c>
      <c r="J3338" s="21" t="s">
        <v>690</v>
      </c>
      <c r="K3338" s="21" t="s">
        <v>1402</v>
      </c>
      <c r="L3338" s="21">
        <v>2038</v>
      </c>
      <c r="M3338" s="21" t="s">
        <v>158</v>
      </c>
      <c r="N3338" s="21" t="s">
        <v>3550</v>
      </c>
      <c r="O3338" s="21" t="s">
        <v>43</v>
      </c>
      <c r="P3338" s="21" t="s">
        <v>74</v>
      </c>
      <c r="Q3338" s="21" t="s">
        <v>3551</v>
      </c>
      <c r="R3338" s="22">
        <v>122.94</v>
      </c>
    </row>
    <row r="3339" spans="1:18" x14ac:dyDescent="0.2">
      <c r="A3339" s="21">
        <v>7588</v>
      </c>
      <c r="B3339" s="21" t="s">
        <v>10403</v>
      </c>
      <c r="C3339" s="21" t="s">
        <v>879</v>
      </c>
      <c r="D3339" s="21" t="s">
        <v>880</v>
      </c>
      <c r="E3339" s="21" t="s">
        <v>48</v>
      </c>
      <c r="F3339" s="21" t="s">
        <v>1141</v>
      </c>
      <c r="G3339" s="21" t="s">
        <v>1142</v>
      </c>
      <c r="H3339" s="21" t="s">
        <v>38</v>
      </c>
      <c r="I3339" s="21" t="s">
        <v>23</v>
      </c>
      <c r="J3339" s="21" t="s">
        <v>356</v>
      </c>
      <c r="K3339" s="21" t="s">
        <v>357</v>
      </c>
      <c r="L3339" s="21">
        <v>22153</v>
      </c>
      <c r="M3339" s="21" t="s">
        <v>26</v>
      </c>
      <c r="N3339" s="21" t="s">
        <v>3550</v>
      </c>
      <c r="O3339" s="21" t="s">
        <v>43</v>
      </c>
      <c r="P3339" s="21" t="s">
        <v>74</v>
      </c>
      <c r="Q3339" s="21" t="s">
        <v>3551</v>
      </c>
      <c r="R3339" s="22">
        <v>122.94</v>
      </c>
    </row>
    <row r="3340" spans="1:18" x14ac:dyDescent="0.2">
      <c r="A3340" s="21">
        <v>8265</v>
      </c>
      <c r="B3340" s="21" t="s">
        <v>10781</v>
      </c>
      <c r="C3340" s="21" t="s">
        <v>1251</v>
      </c>
      <c r="D3340" s="21" t="s">
        <v>11804</v>
      </c>
      <c r="E3340" s="21" t="s">
        <v>48</v>
      </c>
      <c r="F3340" s="21" t="s">
        <v>1903</v>
      </c>
      <c r="G3340" s="21" t="s">
        <v>1904</v>
      </c>
      <c r="H3340" s="21" t="s">
        <v>22</v>
      </c>
      <c r="I3340" s="21" t="s">
        <v>23</v>
      </c>
      <c r="J3340" s="21" t="s">
        <v>299</v>
      </c>
      <c r="K3340" s="21" t="s">
        <v>300</v>
      </c>
      <c r="L3340" s="21">
        <v>10035</v>
      </c>
      <c r="M3340" s="21" t="s">
        <v>158</v>
      </c>
      <c r="N3340" s="21" t="s">
        <v>10782</v>
      </c>
      <c r="O3340" s="21" t="s">
        <v>43</v>
      </c>
      <c r="P3340" s="21" t="s">
        <v>77</v>
      </c>
      <c r="Q3340" s="21" t="s">
        <v>10783</v>
      </c>
      <c r="R3340" s="22">
        <v>122.94</v>
      </c>
    </row>
    <row r="3341" spans="1:18" x14ac:dyDescent="0.2">
      <c r="A3341" s="21">
        <v>3240</v>
      </c>
      <c r="B3341" s="21" t="s">
        <v>7176</v>
      </c>
      <c r="C3341" s="21" t="s">
        <v>727</v>
      </c>
      <c r="D3341" s="21" t="s">
        <v>5058</v>
      </c>
      <c r="E3341" s="21" t="s">
        <v>48</v>
      </c>
      <c r="F3341" s="21" t="s">
        <v>7177</v>
      </c>
      <c r="G3341" s="21" t="s">
        <v>7178</v>
      </c>
      <c r="H3341" s="21" t="s">
        <v>38</v>
      </c>
      <c r="I3341" s="21" t="s">
        <v>23</v>
      </c>
      <c r="J3341" s="21" t="s">
        <v>202</v>
      </c>
      <c r="K3341" s="21" t="s">
        <v>107</v>
      </c>
      <c r="L3341" s="21">
        <v>77095</v>
      </c>
      <c r="M3341" s="21" t="s">
        <v>108</v>
      </c>
      <c r="N3341" s="21" t="s">
        <v>7179</v>
      </c>
      <c r="O3341" s="21" t="s">
        <v>70</v>
      </c>
      <c r="P3341" s="21" t="s">
        <v>71</v>
      </c>
      <c r="Q3341" s="21" t="s">
        <v>7180</v>
      </c>
      <c r="R3341" s="22">
        <v>122.92</v>
      </c>
    </row>
    <row r="3342" spans="1:18" x14ac:dyDescent="0.2">
      <c r="A3342" s="21">
        <v>7405</v>
      </c>
      <c r="B3342" s="21" t="s">
        <v>10318</v>
      </c>
      <c r="C3342" s="21" t="s">
        <v>2543</v>
      </c>
      <c r="D3342" s="21" t="s">
        <v>10319</v>
      </c>
      <c r="E3342" s="21" t="s">
        <v>48</v>
      </c>
      <c r="F3342" s="21" t="s">
        <v>1119</v>
      </c>
      <c r="G3342" s="21" t="s">
        <v>1120</v>
      </c>
      <c r="H3342" s="21" t="s">
        <v>38</v>
      </c>
      <c r="I3342" s="21" t="s">
        <v>23</v>
      </c>
      <c r="J3342" s="21" t="s">
        <v>10201</v>
      </c>
      <c r="K3342" s="21" t="s">
        <v>40</v>
      </c>
      <c r="L3342" s="21">
        <v>93010</v>
      </c>
      <c r="M3342" s="21" t="s">
        <v>41</v>
      </c>
      <c r="N3342" s="21" t="s">
        <v>2249</v>
      </c>
      <c r="O3342" s="21" t="s">
        <v>28</v>
      </c>
      <c r="P3342" s="21" t="s">
        <v>64</v>
      </c>
      <c r="Q3342" s="21" t="s">
        <v>2250</v>
      </c>
      <c r="R3342" s="22">
        <v>122.91</v>
      </c>
    </row>
    <row r="3343" spans="1:18" x14ac:dyDescent="0.2">
      <c r="A3343" s="21">
        <v>2601</v>
      </c>
      <c r="B3343" s="21" t="s">
        <v>6386</v>
      </c>
      <c r="C3343" s="21" t="s">
        <v>6387</v>
      </c>
      <c r="D3343" s="21" t="s">
        <v>4987</v>
      </c>
      <c r="E3343" s="21" t="s">
        <v>48</v>
      </c>
      <c r="F3343" s="21" t="s">
        <v>841</v>
      </c>
      <c r="G3343" s="21" t="s">
        <v>842</v>
      </c>
      <c r="H3343" s="21" t="s">
        <v>22</v>
      </c>
      <c r="I3343" s="21" t="s">
        <v>23</v>
      </c>
      <c r="J3343" s="21" t="s">
        <v>299</v>
      </c>
      <c r="K3343" s="21" t="s">
        <v>300</v>
      </c>
      <c r="L3343" s="21">
        <v>10024</v>
      </c>
      <c r="M3343" s="21" t="s">
        <v>158</v>
      </c>
      <c r="N3343" s="21" t="s">
        <v>1580</v>
      </c>
      <c r="O3343" s="21" t="s">
        <v>43</v>
      </c>
      <c r="P3343" s="21" t="s">
        <v>651</v>
      </c>
      <c r="Q3343" s="21" t="s">
        <v>1581</v>
      </c>
      <c r="R3343" s="22">
        <v>122.71</v>
      </c>
    </row>
    <row r="3344" spans="1:18" x14ac:dyDescent="0.2">
      <c r="A3344" s="21">
        <v>7057</v>
      </c>
      <c r="B3344" s="21" t="s">
        <v>10110</v>
      </c>
      <c r="C3344" s="21" t="s">
        <v>11722</v>
      </c>
      <c r="D3344" s="21" t="s">
        <v>11722</v>
      </c>
      <c r="E3344" s="21" t="s">
        <v>1452</v>
      </c>
      <c r="F3344" s="21" t="s">
        <v>5683</v>
      </c>
      <c r="G3344" s="21" t="s">
        <v>5684</v>
      </c>
      <c r="H3344" s="21" t="s">
        <v>22</v>
      </c>
      <c r="I3344" s="21" t="s">
        <v>23</v>
      </c>
      <c r="J3344" s="21" t="s">
        <v>2127</v>
      </c>
      <c r="K3344" s="21" t="s">
        <v>40</v>
      </c>
      <c r="L3344" s="21">
        <v>92804</v>
      </c>
      <c r="M3344" s="21" t="s">
        <v>41</v>
      </c>
      <c r="N3344" s="21" t="s">
        <v>3653</v>
      </c>
      <c r="O3344" s="21" t="s">
        <v>43</v>
      </c>
      <c r="P3344" s="21" t="s">
        <v>74</v>
      </c>
      <c r="Q3344" s="21" t="s">
        <v>3654</v>
      </c>
      <c r="R3344" s="22">
        <v>122.688</v>
      </c>
    </row>
    <row r="3345" spans="1:18" x14ac:dyDescent="0.2">
      <c r="A3345" s="21">
        <v>1155</v>
      </c>
      <c r="B3345" s="21" t="s">
        <v>3762</v>
      </c>
      <c r="C3345" s="21" t="s">
        <v>3763</v>
      </c>
      <c r="D3345" s="21" t="s">
        <v>3764</v>
      </c>
      <c r="E3345" s="21" t="s">
        <v>206</v>
      </c>
      <c r="F3345" s="21" t="s">
        <v>3649</v>
      </c>
      <c r="G3345" s="21" t="s">
        <v>3650</v>
      </c>
      <c r="H3345" s="21" t="s">
        <v>105</v>
      </c>
      <c r="I3345" s="21" t="s">
        <v>23</v>
      </c>
      <c r="J3345" s="21" t="s">
        <v>3765</v>
      </c>
      <c r="K3345" s="21" t="s">
        <v>357</v>
      </c>
      <c r="L3345" s="21">
        <v>22801</v>
      </c>
      <c r="M3345" s="21" t="s">
        <v>26</v>
      </c>
      <c r="N3345" s="21" t="s">
        <v>3766</v>
      </c>
      <c r="O3345" s="21" t="s">
        <v>43</v>
      </c>
      <c r="P3345" s="21" t="s">
        <v>57</v>
      </c>
      <c r="Q3345" s="21" t="s">
        <v>3767</v>
      </c>
      <c r="R3345" s="22">
        <v>122.48</v>
      </c>
    </row>
    <row r="3346" spans="1:18" x14ac:dyDescent="0.2">
      <c r="A3346" s="21">
        <v>6429</v>
      </c>
      <c r="B3346" s="21" t="s">
        <v>9724</v>
      </c>
      <c r="C3346" s="21" t="s">
        <v>2015</v>
      </c>
      <c r="D3346" s="21" t="s">
        <v>4155</v>
      </c>
      <c r="E3346" s="21" t="s">
        <v>48</v>
      </c>
      <c r="F3346" s="21" t="s">
        <v>6746</v>
      </c>
      <c r="G3346" s="21" t="s">
        <v>6747</v>
      </c>
      <c r="H3346" s="21" t="s">
        <v>22</v>
      </c>
      <c r="I3346" s="21" t="s">
        <v>23</v>
      </c>
      <c r="J3346" s="21" t="s">
        <v>156</v>
      </c>
      <c r="K3346" s="21" t="s">
        <v>157</v>
      </c>
      <c r="L3346" s="21">
        <v>19120</v>
      </c>
      <c r="M3346" s="21" t="s">
        <v>158</v>
      </c>
      <c r="N3346" s="21" t="s">
        <v>9727</v>
      </c>
      <c r="O3346" s="21" t="s">
        <v>70</v>
      </c>
      <c r="P3346" s="21" t="s">
        <v>71</v>
      </c>
      <c r="Q3346" s="21" t="s">
        <v>9728</v>
      </c>
      <c r="R3346" s="22">
        <v>122.38200000000001</v>
      </c>
    </row>
    <row r="3347" spans="1:18" x14ac:dyDescent="0.2">
      <c r="A3347" s="21">
        <v>2276</v>
      </c>
      <c r="B3347" s="21" t="s">
        <v>5918</v>
      </c>
      <c r="C3347" s="21" t="s">
        <v>11806</v>
      </c>
      <c r="D3347" s="21" t="s">
        <v>12013</v>
      </c>
      <c r="E3347" s="21" t="s">
        <v>19</v>
      </c>
      <c r="F3347" s="21" t="s">
        <v>1492</v>
      </c>
      <c r="G3347" s="21" t="s">
        <v>1493</v>
      </c>
      <c r="H3347" s="21" t="s">
        <v>38</v>
      </c>
      <c r="I3347" s="21" t="s">
        <v>23</v>
      </c>
      <c r="J3347" s="21" t="s">
        <v>39</v>
      </c>
      <c r="K3347" s="21" t="s">
        <v>40</v>
      </c>
      <c r="L3347" s="21">
        <v>90036</v>
      </c>
      <c r="M3347" s="21" t="s">
        <v>41</v>
      </c>
      <c r="N3347" s="21" t="s">
        <v>159</v>
      </c>
      <c r="O3347" s="21" t="s">
        <v>28</v>
      </c>
      <c r="P3347" s="21" t="s">
        <v>32</v>
      </c>
      <c r="Q3347" s="21" t="s">
        <v>160</v>
      </c>
      <c r="R3347" s="22">
        <v>122.352</v>
      </c>
    </row>
    <row r="3348" spans="1:18" x14ac:dyDescent="0.2">
      <c r="A3348" s="21">
        <v>2703</v>
      </c>
      <c r="B3348" s="21" t="s">
        <v>6527</v>
      </c>
      <c r="C3348" s="21" t="s">
        <v>5293</v>
      </c>
      <c r="D3348" s="21" t="s">
        <v>6528</v>
      </c>
      <c r="E3348" s="21" t="s">
        <v>48</v>
      </c>
      <c r="F3348" s="21" t="s">
        <v>5897</v>
      </c>
      <c r="G3348" s="21" t="s">
        <v>5898</v>
      </c>
      <c r="H3348" s="21" t="s">
        <v>105</v>
      </c>
      <c r="I3348" s="21" t="s">
        <v>23</v>
      </c>
      <c r="J3348" s="21" t="s">
        <v>1714</v>
      </c>
      <c r="K3348" s="21" t="s">
        <v>52</v>
      </c>
      <c r="L3348" s="21">
        <v>32216</v>
      </c>
      <c r="M3348" s="21" t="s">
        <v>26</v>
      </c>
      <c r="N3348" s="21" t="s">
        <v>5204</v>
      </c>
      <c r="O3348" s="21" t="s">
        <v>28</v>
      </c>
      <c r="P3348" s="21" t="s">
        <v>64</v>
      </c>
      <c r="Q3348" s="21" t="s">
        <v>5205</v>
      </c>
      <c r="R3348" s="22">
        <v>122.352</v>
      </c>
    </row>
    <row r="3349" spans="1:18" x14ac:dyDescent="0.2">
      <c r="A3349" s="21">
        <v>4533</v>
      </c>
      <c r="B3349" s="21" t="s">
        <v>8361</v>
      </c>
      <c r="C3349" s="21" t="s">
        <v>11849</v>
      </c>
      <c r="D3349" s="21" t="s">
        <v>11849</v>
      </c>
      <c r="E3349" s="21" t="s">
        <v>1452</v>
      </c>
      <c r="F3349" s="21" t="s">
        <v>1803</v>
      </c>
      <c r="G3349" s="21" t="s">
        <v>1804</v>
      </c>
      <c r="H3349" s="21" t="s">
        <v>105</v>
      </c>
      <c r="I3349" s="21" t="s">
        <v>23</v>
      </c>
      <c r="J3349" s="21" t="s">
        <v>5729</v>
      </c>
      <c r="K3349" s="21" t="s">
        <v>40</v>
      </c>
      <c r="L3349" s="21">
        <v>95336</v>
      </c>
      <c r="M3349" s="21" t="s">
        <v>41</v>
      </c>
      <c r="N3349" s="21" t="s">
        <v>159</v>
      </c>
      <c r="O3349" s="21" t="s">
        <v>28</v>
      </c>
      <c r="P3349" s="21" t="s">
        <v>32</v>
      </c>
      <c r="Q3349" s="21" t="s">
        <v>160</v>
      </c>
      <c r="R3349" s="22">
        <v>122.352</v>
      </c>
    </row>
    <row r="3350" spans="1:18" x14ac:dyDescent="0.2">
      <c r="A3350" s="21">
        <v>5468</v>
      </c>
      <c r="B3350" s="21" t="s">
        <v>9083</v>
      </c>
      <c r="C3350" s="21" t="s">
        <v>11791</v>
      </c>
      <c r="D3350" s="21" t="s">
        <v>1720</v>
      </c>
      <c r="E3350" s="21" t="s">
        <v>48</v>
      </c>
      <c r="F3350" s="21" t="s">
        <v>2003</v>
      </c>
      <c r="G3350" s="21" t="s">
        <v>2004</v>
      </c>
      <c r="H3350" s="21" t="s">
        <v>22</v>
      </c>
      <c r="I3350" s="21" t="s">
        <v>23</v>
      </c>
      <c r="J3350" s="21" t="s">
        <v>134</v>
      </c>
      <c r="K3350" s="21" t="s">
        <v>40</v>
      </c>
      <c r="L3350" s="21">
        <v>94109</v>
      </c>
      <c r="M3350" s="21" t="s">
        <v>41</v>
      </c>
      <c r="N3350" s="21" t="s">
        <v>159</v>
      </c>
      <c r="O3350" s="21" t="s">
        <v>28</v>
      </c>
      <c r="P3350" s="21" t="s">
        <v>32</v>
      </c>
      <c r="Q3350" s="21" t="s">
        <v>160</v>
      </c>
      <c r="R3350" s="22">
        <v>122.352</v>
      </c>
    </row>
    <row r="3351" spans="1:18" x14ac:dyDescent="0.2">
      <c r="A3351" s="21">
        <v>638</v>
      </c>
      <c r="B3351" s="21" t="s">
        <v>2367</v>
      </c>
      <c r="C3351" s="21" t="s">
        <v>2368</v>
      </c>
      <c r="D3351" s="21" t="s">
        <v>2369</v>
      </c>
      <c r="E3351" s="21" t="s">
        <v>48</v>
      </c>
      <c r="F3351" s="21" t="s">
        <v>2370</v>
      </c>
      <c r="G3351" s="21" t="s">
        <v>2371</v>
      </c>
      <c r="H3351" s="21" t="s">
        <v>22</v>
      </c>
      <c r="I3351" s="21" t="s">
        <v>23</v>
      </c>
      <c r="J3351" s="21" t="s">
        <v>515</v>
      </c>
      <c r="K3351" s="21" t="s">
        <v>516</v>
      </c>
      <c r="L3351" s="21">
        <v>80013</v>
      </c>
      <c r="M3351" s="21" t="s">
        <v>41</v>
      </c>
      <c r="N3351" s="21" t="s">
        <v>2374</v>
      </c>
      <c r="O3351" s="21" t="s">
        <v>43</v>
      </c>
      <c r="P3351" s="21" t="s">
        <v>77</v>
      </c>
      <c r="Q3351" s="21" t="s">
        <v>2375</v>
      </c>
      <c r="R3351" s="22">
        <v>122.328</v>
      </c>
    </row>
    <row r="3352" spans="1:18" x14ac:dyDescent="0.2">
      <c r="A3352" s="21">
        <v>7107</v>
      </c>
      <c r="B3352" s="21" t="s">
        <v>10139</v>
      </c>
      <c r="C3352" s="21" t="s">
        <v>1395</v>
      </c>
      <c r="D3352" s="21" t="s">
        <v>2923</v>
      </c>
      <c r="E3352" s="21" t="s">
        <v>19</v>
      </c>
      <c r="F3352" s="21" t="s">
        <v>5198</v>
      </c>
      <c r="G3352" s="21" t="s">
        <v>5199</v>
      </c>
      <c r="H3352" s="21" t="s">
        <v>38</v>
      </c>
      <c r="I3352" s="21" t="s">
        <v>23</v>
      </c>
      <c r="J3352" s="21" t="s">
        <v>684</v>
      </c>
      <c r="K3352" s="21" t="s">
        <v>564</v>
      </c>
      <c r="L3352" s="21">
        <v>43055</v>
      </c>
      <c r="M3352" s="21" t="s">
        <v>158</v>
      </c>
      <c r="N3352" s="21" t="s">
        <v>7907</v>
      </c>
      <c r="O3352" s="21" t="s">
        <v>70</v>
      </c>
      <c r="P3352" s="21" t="s">
        <v>175</v>
      </c>
      <c r="Q3352" s="21" t="s">
        <v>7908</v>
      </c>
      <c r="R3352" s="22">
        <v>122.328</v>
      </c>
    </row>
    <row r="3353" spans="1:18" x14ac:dyDescent="0.2">
      <c r="A3353" s="21">
        <v>6743</v>
      </c>
      <c r="B3353" s="21" t="s">
        <v>9912</v>
      </c>
      <c r="C3353" s="21" t="s">
        <v>11777</v>
      </c>
      <c r="D3353" s="21" t="s">
        <v>12018</v>
      </c>
      <c r="E3353" s="21" t="s">
        <v>48</v>
      </c>
      <c r="F3353" s="21" t="s">
        <v>1336</v>
      </c>
      <c r="G3353" s="21" t="s">
        <v>1337</v>
      </c>
      <c r="H3353" s="21" t="s">
        <v>22</v>
      </c>
      <c r="I3353" s="21" t="s">
        <v>23</v>
      </c>
      <c r="J3353" s="21" t="s">
        <v>39</v>
      </c>
      <c r="K3353" s="21" t="s">
        <v>40</v>
      </c>
      <c r="L3353" s="21">
        <v>90008</v>
      </c>
      <c r="M3353" s="21" t="s">
        <v>41</v>
      </c>
      <c r="N3353" s="21" t="s">
        <v>342</v>
      </c>
      <c r="O3353" s="21" t="s">
        <v>28</v>
      </c>
      <c r="P3353" s="21" t="s">
        <v>32</v>
      </c>
      <c r="Q3353" s="21" t="s">
        <v>622</v>
      </c>
      <c r="R3353" s="22">
        <v>122.136</v>
      </c>
    </row>
    <row r="3354" spans="1:18" x14ac:dyDescent="0.2">
      <c r="A3354" s="21">
        <v>1313</v>
      </c>
      <c r="B3354" s="21" t="s">
        <v>4099</v>
      </c>
      <c r="C3354" s="21" t="s">
        <v>11718</v>
      </c>
      <c r="D3354" s="21" t="s">
        <v>142</v>
      </c>
      <c r="E3354" s="21" t="s">
        <v>48</v>
      </c>
      <c r="F3354" s="21" t="s">
        <v>2348</v>
      </c>
      <c r="G3354" s="21" t="s">
        <v>2349</v>
      </c>
      <c r="H3354" s="21" t="s">
        <v>22</v>
      </c>
      <c r="I3354" s="21" t="s">
        <v>23</v>
      </c>
      <c r="J3354" s="21" t="s">
        <v>1665</v>
      </c>
      <c r="K3354" s="21" t="s">
        <v>1402</v>
      </c>
      <c r="L3354" s="21">
        <v>1841</v>
      </c>
      <c r="M3354" s="21" t="s">
        <v>158</v>
      </c>
      <c r="N3354" s="21" t="s">
        <v>4102</v>
      </c>
      <c r="O3354" s="21" t="s">
        <v>43</v>
      </c>
      <c r="P3354" s="21" t="s">
        <v>44</v>
      </c>
      <c r="Q3354" s="21" t="s">
        <v>4103</v>
      </c>
      <c r="R3354" s="22">
        <v>122.12</v>
      </c>
    </row>
    <row r="3355" spans="1:18" x14ac:dyDescent="0.2">
      <c r="A3355" s="21">
        <v>2085</v>
      </c>
      <c r="B3355" s="21" t="s">
        <v>5596</v>
      </c>
      <c r="C3355" s="21" t="s">
        <v>5597</v>
      </c>
      <c r="D3355" s="21" t="s">
        <v>5598</v>
      </c>
      <c r="E3355" s="21" t="s">
        <v>48</v>
      </c>
      <c r="F3355" s="21" t="s">
        <v>94</v>
      </c>
      <c r="G3355" s="21" t="s">
        <v>95</v>
      </c>
      <c r="H3355" s="21" t="s">
        <v>22</v>
      </c>
      <c r="I3355" s="21" t="s">
        <v>23</v>
      </c>
      <c r="J3355" s="21" t="s">
        <v>299</v>
      </c>
      <c r="K3355" s="21" t="s">
        <v>300</v>
      </c>
      <c r="L3355" s="21">
        <v>10009</v>
      </c>
      <c r="M3355" s="21" t="s">
        <v>158</v>
      </c>
      <c r="N3355" s="21" t="s">
        <v>2550</v>
      </c>
      <c r="O3355" s="21" t="s">
        <v>43</v>
      </c>
      <c r="P3355" s="21" t="s">
        <v>44</v>
      </c>
      <c r="Q3355" s="21" t="s">
        <v>2551</v>
      </c>
      <c r="R3355" s="22">
        <v>122.12</v>
      </c>
    </row>
    <row r="3356" spans="1:18" x14ac:dyDescent="0.2">
      <c r="A3356" s="21">
        <v>6637</v>
      </c>
      <c r="B3356" s="21" t="s">
        <v>9846</v>
      </c>
      <c r="C3356" s="21" t="s">
        <v>12060</v>
      </c>
      <c r="D3356" s="21" t="s">
        <v>12060</v>
      </c>
      <c r="E3356" s="21" t="s">
        <v>1452</v>
      </c>
      <c r="F3356" s="21" t="s">
        <v>4442</v>
      </c>
      <c r="G3356" s="21" t="s">
        <v>4443</v>
      </c>
      <c r="H3356" s="21" t="s">
        <v>22</v>
      </c>
      <c r="I3356" s="21" t="s">
        <v>23</v>
      </c>
      <c r="J3356" s="21" t="s">
        <v>528</v>
      </c>
      <c r="K3356" s="21" t="s">
        <v>89</v>
      </c>
      <c r="L3356" s="21">
        <v>28205</v>
      </c>
      <c r="M3356" s="21" t="s">
        <v>26</v>
      </c>
      <c r="N3356" s="21" t="s">
        <v>2550</v>
      </c>
      <c r="O3356" s="21" t="s">
        <v>43</v>
      </c>
      <c r="P3356" s="21" t="s">
        <v>44</v>
      </c>
      <c r="Q3356" s="21" t="s">
        <v>2551</v>
      </c>
      <c r="R3356" s="22">
        <v>122.12</v>
      </c>
    </row>
    <row r="3357" spans="1:18" x14ac:dyDescent="0.2">
      <c r="A3357" s="21">
        <v>6178</v>
      </c>
      <c r="B3357" s="21" t="s">
        <v>9562</v>
      </c>
      <c r="C3357" s="21" t="s">
        <v>179</v>
      </c>
      <c r="D3357" s="21" t="s">
        <v>1177</v>
      </c>
      <c r="E3357" s="21" t="s">
        <v>48</v>
      </c>
      <c r="F3357" s="21" t="s">
        <v>6885</v>
      </c>
      <c r="G3357" s="21" t="s">
        <v>6886</v>
      </c>
      <c r="H3357" s="21" t="s">
        <v>22</v>
      </c>
      <c r="I3357" s="21" t="s">
        <v>23</v>
      </c>
      <c r="J3357" s="21" t="s">
        <v>432</v>
      </c>
      <c r="K3357" s="21" t="s">
        <v>433</v>
      </c>
      <c r="L3357" s="21">
        <v>29203</v>
      </c>
      <c r="M3357" s="21" t="s">
        <v>26</v>
      </c>
      <c r="N3357" s="21" t="s">
        <v>8545</v>
      </c>
      <c r="O3357" s="21" t="s">
        <v>43</v>
      </c>
      <c r="P3357" s="21" t="s">
        <v>189</v>
      </c>
      <c r="Q3357" s="21" t="s">
        <v>8546</v>
      </c>
      <c r="R3357" s="22">
        <v>121.96</v>
      </c>
    </row>
    <row r="3358" spans="1:18" x14ac:dyDescent="0.2">
      <c r="A3358" s="21">
        <v>6751</v>
      </c>
      <c r="B3358" s="21" t="s">
        <v>9917</v>
      </c>
      <c r="C3358" s="21" t="s">
        <v>5598</v>
      </c>
      <c r="D3358" s="21" t="s">
        <v>7837</v>
      </c>
      <c r="E3358" s="21" t="s">
        <v>19</v>
      </c>
      <c r="F3358" s="21" t="s">
        <v>6828</v>
      </c>
      <c r="G3358" s="21" t="s">
        <v>6829</v>
      </c>
      <c r="H3358" s="21" t="s">
        <v>22</v>
      </c>
      <c r="I3358" s="21" t="s">
        <v>23</v>
      </c>
      <c r="J3358" s="21" t="s">
        <v>5429</v>
      </c>
      <c r="K3358" s="21" t="s">
        <v>892</v>
      </c>
      <c r="L3358" s="21">
        <v>7501</v>
      </c>
      <c r="M3358" s="21" t="s">
        <v>158</v>
      </c>
      <c r="N3358" s="21" t="s">
        <v>7329</v>
      </c>
      <c r="O3358" s="21" t="s">
        <v>28</v>
      </c>
      <c r="P3358" s="21" t="s">
        <v>32</v>
      </c>
      <c r="Q3358" s="21" t="s">
        <v>7330</v>
      </c>
      <c r="R3358" s="22">
        <v>121.96</v>
      </c>
    </row>
    <row r="3359" spans="1:18" x14ac:dyDescent="0.2">
      <c r="A3359" s="21">
        <v>2600</v>
      </c>
      <c r="B3359" s="21" t="s">
        <v>6386</v>
      </c>
      <c r="C3359" s="21" t="s">
        <v>6387</v>
      </c>
      <c r="D3359" s="21" t="s">
        <v>4987</v>
      </c>
      <c r="E3359" s="21" t="s">
        <v>48</v>
      </c>
      <c r="F3359" s="21" t="s">
        <v>841</v>
      </c>
      <c r="G3359" s="21" t="s">
        <v>842</v>
      </c>
      <c r="H3359" s="21" t="s">
        <v>22</v>
      </c>
      <c r="I3359" s="21" t="s">
        <v>23</v>
      </c>
      <c r="J3359" s="21" t="s">
        <v>299</v>
      </c>
      <c r="K3359" s="21" t="s">
        <v>300</v>
      </c>
      <c r="L3359" s="21">
        <v>10024</v>
      </c>
      <c r="M3359" s="21" t="s">
        <v>158</v>
      </c>
      <c r="N3359" s="21" t="s">
        <v>6000</v>
      </c>
      <c r="O3359" s="21" t="s">
        <v>43</v>
      </c>
      <c r="P3359" s="21" t="s">
        <v>77</v>
      </c>
      <c r="Q3359" s="21" t="s">
        <v>6001</v>
      </c>
      <c r="R3359" s="22">
        <v>121.94</v>
      </c>
    </row>
    <row r="3360" spans="1:18" x14ac:dyDescent="0.2">
      <c r="A3360" s="21">
        <v>1889</v>
      </c>
      <c r="B3360" s="21" t="s">
        <v>5290</v>
      </c>
      <c r="C3360" s="21" t="s">
        <v>5291</v>
      </c>
      <c r="D3360" s="21" t="s">
        <v>680</v>
      </c>
      <c r="E3360" s="21" t="s">
        <v>206</v>
      </c>
      <c r="F3360" s="21" t="s">
        <v>180</v>
      </c>
      <c r="G3360" s="21" t="s">
        <v>181</v>
      </c>
      <c r="H3360" s="21" t="s">
        <v>22</v>
      </c>
      <c r="I3360" s="21" t="s">
        <v>23</v>
      </c>
      <c r="J3360" s="21" t="s">
        <v>843</v>
      </c>
      <c r="K3360" s="21" t="s">
        <v>564</v>
      </c>
      <c r="L3360" s="21">
        <v>45014</v>
      </c>
      <c r="M3360" s="21" t="s">
        <v>158</v>
      </c>
      <c r="N3360" s="21" t="s">
        <v>2247</v>
      </c>
      <c r="O3360" s="21" t="s">
        <v>43</v>
      </c>
      <c r="P3360" s="21" t="s">
        <v>77</v>
      </c>
      <c r="Q3360" s="21" t="s">
        <v>2248</v>
      </c>
      <c r="R3360" s="22">
        <v>121.792</v>
      </c>
    </row>
    <row r="3361" spans="1:18" x14ac:dyDescent="0.2">
      <c r="A3361" s="21">
        <v>3298</v>
      </c>
      <c r="B3361" s="21" t="s">
        <v>7248</v>
      </c>
      <c r="C3361" s="21" t="s">
        <v>2789</v>
      </c>
      <c r="D3361" s="21" t="s">
        <v>7249</v>
      </c>
      <c r="E3361" s="21" t="s">
        <v>48</v>
      </c>
      <c r="F3361" s="21" t="s">
        <v>164</v>
      </c>
      <c r="G3361" s="21" t="s">
        <v>165</v>
      </c>
      <c r="H3361" s="21" t="s">
        <v>22</v>
      </c>
      <c r="I3361" s="21" t="s">
        <v>23</v>
      </c>
      <c r="J3361" s="21" t="s">
        <v>614</v>
      </c>
      <c r="K3361" s="21" t="s">
        <v>348</v>
      </c>
      <c r="L3361" s="21">
        <v>85023</v>
      </c>
      <c r="M3361" s="21" t="s">
        <v>41</v>
      </c>
      <c r="N3361" s="21" t="s">
        <v>2247</v>
      </c>
      <c r="O3361" s="21" t="s">
        <v>43</v>
      </c>
      <c r="P3361" s="21" t="s">
        <v>77</v>
      </c>
      <c r="Q3361" s="21" t="s">
        <v>2248</v>
      </c>
      <c r="R3361" s="22">
        <v>121.792</v>
      </c>
    </row>
    <row r="3362" spans="1:18" x14ac:dyDescent="0.2">
      <c r="A3362" s="21">
        <v>8892</v>
      </c>
      <c r="B3362" s="21" t="s">
        <v>11163</v>
      </c>
      <c r="C3362" s="21" t="s">
        <v>8454</v>
      </c>
      <c r="D3362" s="21" t="s">
        <v>361</v>
      </c>
      <c r="E3362" s="21" t="s">
        <v>206</v>
      </c>
      <c r="F3362" s="21" t="s">
        <v>1256</v>
      </c>
      <c r="G3362" s="21" t="s">
        <v>1257</v>
      </c>
      <c r="H3362" s="21" t="s">
        <v>105</v>
      </c>
      <c r="I3362" s="21" t="s">
        <v>23</v>
      </c>
      <c r="J3362" s="21" t="s">
        <v>563</v>
      </c>
      <c r="K3362" s="21" t="s">
        <v>1431</v>
      </c>
      <c r="L3362" s="21">
        <v>31907</v>
      </c>
      <c r="M3362" s="21" t="s">
        <v>26</v>
      </c>
      <c r="N3362" s="21" t="s">
        <v>342</v>
      </c>
      <c r="O3362" s="21" t="s">
        <v>28</v>
      </c>
      <c r="P3362" s="21" t="s">
        <v>32</v>
      </c>
      <c r="Q3362" s="21" t="s">
        <v>343</v>
      </c>
      <c r="R3362" s="22">
        <v>121.78</v>
      </c>
    </row>
    <row r="3363" spans="1:18" x14ac:dyDescent="0.2">
      <c r="A3363" s="21">
        <v>2618</v>
      </c>
      <c r="B3363" s="21" t="s">
        <v>6409</v>
      </c>
      <c r="C3363" s="21" t="s">
        <v>12129</v>
      </c>
      <c r="D3363" s="21" t="s">
        <v>12108</v>
      </c>
      <c r="E3363" s="21" t="s">
        <v>48</v>
      </c>
      <c r="F3363" s="21" t="s">
        <v>3130</v>
      </c>
      <c r="G3363" s="21" t="s">
        <v>3131</v>
      </c>
      <c r="H3363" s="21" t="s">
        <v>22</v>
      </c>
      <c r="I3363" s="21" t="s">
        <v>23</v>
      </c>
      <c r="J3363" s="21" t="s">
        <v>134</v>
      </c>
      <c r="K3363" s="21" t="s">
        <v>40</v>
      </c>
      <c r="L3363" s="21">
        <v>94110</v>
      </c>
      <c r="M3363" s="21" t="s">
        <v>41</v>
      </c>
      <c r="N3363" s="21" t="s">
        <v>2963</v>
      </c>
      <c r="O3363" s="21" t="s">
        <v>43</v>
      </c>
      <c r="P3363" s="21" t="s">
        <v>74</v>
      </c>
      <c r="Q3363" s="21" t="s">
        <v>2964</v>
      </c>
      <c r="R3363" s="22">
        <v>121.68</v>
      </c>
    </row>
    <row r="3364" spans="1:18" x14ac:dyDescent="0.2">
      <c r="A3364" s="21">
        <v>2524</v>
      </c>
      <c r="B3364" s="21" t="s">
        <v>6280</v>
      </c>
      <c r="C3364" s="21" t="s">
        <v>5747</v>
      </c>
      <c r="D3364" s="21" t="s">
        <v>1451</v>
      </c>
      <c r="E3364" s="21" t="s">
        <v>48</v>
      </c>
      <c r="F3364" s="21" t="s">
        <v>4948</v>
      </c>
      <c r="G3364" s="21" t="s">
        <v>4949</v>
      </c>
      <c r="H3364" s="21" t="s">
        <v>105</v>
      </c>
      <c r="I3364" s="21" t="s">
        <v>23</v>
      </c>
      <c r="J3364" s="21" t="s">
        <v>5454</v>
      </c>
      <c r="K3364" s="21" t="s">
        <v>732</v>
      </c>
      <c r="L3364" s="21">
        <v>73120</v>
      </c>
      <c r="M3364" s="21" t="s">
        <v>108</v>
      </c>
      <c r="N3364" s="21" t="s">
        <v>4423</v>
      </c>
      <c r="O3364" s="21" t="s">
        <v>43</v>
      </c>
      <c r="P3364" s="21" t="s">
        <v>74</v>
      </c>
      <c r="Q3364" s="21" t="s">
        <v>4424</v>
      </c>
      <c r="R3364" s="22">
        <v>121.6</v>
      </c>
    </row>
    <row r="3365" spans="1:18" x14ac:dyDescent="0.2">
      <c r="A3365" s="21">
        <v>2838</v>
      </c>
      <c r="B3365" s="21" t="s">
        <v>6713</v>
      </c>
      <c r="C3365" s="21" t="s">
        <v>11742</v>
      </c>
      <c r="D3365" s="21" t="s">
        <v>424</v>
      </c>
      <c r="E3365" s="21" t="s">
        <v>48</v>
      </c>
      <c r="F3365" s="21" t="s">
        <v>2977</v>
      </c>
      <c r="G3365" s="21" t="s">
        <v>2978</v>
      </c>
      <c r="H3365" s="21" t="s">
        <v>22</v>
      </c>
      <c r="I3365" s="21" t="s">
        <v>23</v>
      </c>
      <c r="J3365" s="21" t="s">
        <v>39</v>
      </c>
      <c r="K3365" s="21" t="s">
        <v>40</v>
      </c>
      <c r="L3365" s="21">
        <v>90036</v>
      </c>
      <c r="M3365" s="21" t="s">
        <v>41</v>
      </c>
      <c r="N3365" s="21" t="s">
        <v>4423</v>
      </c>
      <c r="O3365" s="21" t="s">
        <v>43</v>
      </c>
      <c r="P3365" s="21" t="s">
        <v>74</v>
      </c>
      <c r="Q3365" s="21" t="s">
        <v>4424</v>
      </c>
      <c r="R3365" s="22">
        <v>121.6</v>
      </c>
    </row>
    <row r="3366" spans="1:18" x14ac:dyDescent="0.2">
      <c r="A3366" s="21">
        <v>9589</v>
      </c>
      <c r="B3366" s="21" t="s">
        <v>11585</v>
      </c>
      <c r="C3366" s="21" t="s">
        <v>2715</v>
      </c>
      <c r="D3366" s="21" t="s">
        <v>2716</v>
      </c>
      <c r="E3366" s="21" t="s">
        <v>48</v>
      </c>
      <c r="F3366" s="21" t="s">
        <v>6153</v>
      </c>
      <c r="G3366" s="21" t="s">
        <v>6154</v>
      </c>
      <c r="H3366" s="21" t="s">
        <v>22</v>
      </c>
      <c r="I3366" s="21" t="s">
        <v>23</v>
      </c>
      <c r="J3366" s="21" t="s">
        <v>6374</v>
      </c>
      <c r="K3366" s="21" t="s">
        <v>232</v>
      </c>
      <c r="L3366" s="21">
        <v>60090</v>
      </c>
      <c r="M3366" s="21" t="s">
        <v>108</v>
      </c>
      <c r="N3366" s="21" t="s">
        <v>555</v>
      </c>
      <c r="O3366" s="21" t="s">
        <v>43</v>
      </c>
      <c r="P3366" s="21" t="s">
        <v>67</v>
      </c>
      <c r="Q3366" s="21" t="s">
        <v>556</v>
      </c>
      <c r="R3366" s="22">
        <v>121.536</v>
      </c>
    </row>
    <row r="3367" spans="1:18" x14ac:dyDescent="0.2">
      <c r="A3367" s="21">
        <v>1466</v>
      </c>
      <c r="B3367" s="21" t="s">
        <v>4449</v>
      </c>
      <c r="C3367" s="21" t="s">
        <v>11879</v>
      </c>
      <c r="D3367" s="21" t="s">
        <v>4450</v>
      </c>
      <c r="E3367" s="21" t="s">
        <v>48</v>
      </c>
      <c r="F3367" s="21" t="s">
        <v>906</v>
      </c>
      <c r="G3367" s="21" t="s">
        <v>907</v>
      </c>
      <c r="H3367" s="21" t="s">
        <v>22</v>
      </c>
      <c r="I3367" s="21" t="s">
        <v>23</v>
      </c>
      <c r="J3367" s="21" t="s">
        <v>4451</v>
      </c>
      <c r="K3367" s="21" t="s">
        <v>348</v>
      </c>
      <c r="L3367" s="21">
        <v>85301</v>
      </c>
      <c r="M3367" s="21" t="s">
        <v>41</v>
      </c>
      <c r="N3367" s="21" t="s">
        <v>3420</v>
      </c>
      <c r="O3367" s="21" t="s">
        <v>28</v>
      </c>
      <c r="P3367" s="21" t="s">
        <v>64</v>
      </c>
      <c r="Q3367" s="21" t="s">
        <v>3421</v>
      </c>
      <c r="R3367" s="22">
        <v>121.376</v>
      </c>
    </row>
    <row r="3368" spans="1:18" x14ac:dyDescent="0.2">
      <c r="A3368" s="21">
        <v>2189</v>
      </c>
      <c r="B3368" s="21" t="s">
        <v>5760</v>
      </c>
      <c r="C3368" s="21" t="s">
        <v>12100</v>
      </c>
      <c r="D3368" s="21" t="s">
        <v>5761</v>
      </c>
      <c r="E3368" s="21" t="s">
        <v>48</v>
      </c>
      <c r="F3368" s="21" t="s">
        <v>5739</v>
      </c>
      <c r="G3368" s="21" t="s">
        <v>5740</v>
      </c>
      <c r="H3368" s="21" t="s">
        <v>22</v>
      </c>
      <c r="I3368" s="21" t="s">
        <v>23</v>
      </c>
      <c r="J3368" s="21" t="s">
        <v>563</v>
      </c>
      <c r="K3368" s="21" t="s">
        <v>286</v>
      </c>
      <c r="L3368" s="21">
        <v>47201</v>
      </c>
      <c r="M3368" s="21" t="s">
        <v>108</v>
      </c>
      <c r="N3368" s="21" t="s">
        <v>381</v>
      </c>
      <c r="O3368" s="21" t="s">
        <v>28</v>
      </c>
      <c r="P3368" s="21" t="s">
        <v>64</v>
      </c>
      <c r="Q3368" s="21" t="s">
        <v>382</v>
      </c>
      <c r="R3368" s="22">
        <v>121.3</v>
      </c>
    </row>
    <row r="3369" spans="1:18" x14ac:dyDescent="0.2">
      <c r="A3369" s="21">
        <v>1649</v>
      </c>
      <c r="B3369" s="21" t="s">
        <v>4845</v>
      </c>
      <c r="C3369" s="21" t="s">
        <v>1177</v>
      </c>
      <c r="D3369" s="21" t="s">
        <v>4846</v>
      </c>
      <c r="E3369" s="21" t="s">
        <v>19</v>
      </c>
      <c r="F3369" s="21" t="s">
        <v>2185</v>
      </c>
      <c r="G3369" s="21" t="s">
        <v>2186</v>
      </c>
      <c r="H3369" s="21" t="s">
        <v>22</v>
      </c>
      <c r="I3369" s="21" t="s">
        <v>23</v>
      </c>
      <c r="J3369" s="21" t="s">
        <v>156</v>
      </c>
      <c r="K3369" s="21" t="s">
        <v>157</v>
      </c>
      <c r="L3369" s="21">
        <v>19143</v>
      </c>
      <c r="M3369" s="21" t="s">
        <v>158</v>
      </c>
      <c r="N3369" s="21" t="s">
        <v>4847</v>
      </c>
      <c r="O3369" s="21" t="s">
        <v>43</v>
      </c>
      <c r="P3369" s="21" t="s">
        <v>74</v>
      </c>
      <c r="Q3369" s="21" t="s">
        <v>4848</v>
      </c>
      <c r="R3369" s="22">
        <v>121.104</v>
      </c>
    </row>
    <row r="3370" spans="1:18" x14ac:dyDescent="0.2">
      <c r="A3370" s="21">
        <v>3674</v>
      </c>
      <c r="B3370" s="21" t="s">
        <v>7584</v>
      </c>
      <c r="C3370" s="21" t="s">
        <v>11817</v>
      </c>
      <c r="D3370" s="21" t="s">
        <v>1641</v>
      </c>
      <c r="E3370" s="21" t="s">
        <v>48</v>
      </c>
      <c r="F3370" s="21" t="s">
        <v>2443</v>
      </c>
      <c r="G3370" s="21" t="s">
        <v>2444</v>
      </c>
      <c r="H3370" s="21" t="s">
        <v>105</v>
      </c>
      <c r="I3370" s="21" t="s">
        <v>23</v>
      </c>
      <c r="J3370" s="21" t="s">
        <v>311</v>
      </c>
      <c r="K3370" s="21" t="s">
        <v>564</v>
      </c>
      <c r="L3370" s="21">
        <v>45373</v>
      </c>
      <c r="M3370" s="21" t="s">
        <v>158</v>
      </c>
      <c r="N3370" s="21" t="s">
        <v>4847</v>
      </c>
      <c r="O3370" s="21" t="s">
        <v>43</v>
      </c>
      <c r="P3370" s="21" t="s">
        <v>74</v>
      </c>
      <c r="Q3370" s="21" t="s">
        <v>4848</v>
      </c>
      <c r="R3370" s="22">
        <v>121.104</v>
      </c>
    </row>
    <row r="3371" spans="1:18" x14ac:dyDescent="0.2">
      <c r="A3371" s="21">
        <v>8624</v>
      </c>
      <c r="B3371" s="21" t="s">
        <v>11009</v>
      </c>
      <c r="C3371" s="21" t="s">
        <v>511</v>
      </c>
      <c r="D3371" s="21" t="s">
        <v>6688</v>
      </c>
      <c r="E3371" s="21" t="s">
        <v>48</v>
      </c>
      <c r="F3371" s="21" t="s">
        <v>2348</v>
      </c>
      <c r="G3371" s="21" t="s">
        <v>2349</v>
      </c>
      <c r="H3371" s="21" t="s">
        <v>22</v>
      </c>
      <c r="I3371" s="21" t="s">
        <v>23</v>
      </c>
      <c r="J3371" s="21" t="s">
        <v>1595</v>
      </c>
      <c r="K3371" s="21" t="s">
        <v>52</v>
      </c>
      <c r="L3371" s="21">
        <v>33178</v>
      </c>
      <c r="M3371" s="21" t="s">
        <v>26</v>
      </c>
      <c r="N3371" s="21" t="s">
        <v>4847</v>
      </c>
      <c r="O3371" s="21" t="s">
        <v>43</v>
      </c>
      <c r="P3371" s="21" t="s">
        <v>74</v>
      </c>
      <c r="Q3371" s="21" t="s">
        <v>4848</v>
      </c>
      <c r="R3371" s="22">
        <v>121.104</v>
      </c>
    </row>
    <row r="3372" spans="1:18" x14ac:dyDescent="0.2">
      <c r="A3372" s="21">
        <v>9201</v>
      </c>
      <c r="B3372" s="21" t="s">
        <v>11343</v>
      </c>
      <c r="C3372" s="21" t="s">
        <v>4538</v>
      </c>
      <c r="D3372" s="21" t="s">
        <v>1979</v>
      </c>
      <c r="E3372" s="21" t="s">
        <v>206</v>
      </c>
      <c r="F3372" s="21" t="s">
        <v>8512</v>
      </c>
      <c r="G3372" s="21" t="s">
        <v>8513</v>
      </c>
      <c r="H3372" s="21" t="s">
        <v>22</v>
      </c>
      <c r="I3372" s="21" t="s">
        <v>23</v>
      </c>
      <c r="J3372" s="21" t="s">
        <v>5544</v>
      </c>
      <c r="K3372" s="21" t="s">
        <v>892</v>
      </c>
      <c r="L3372" s="21">
        <v>8861</v>
      </c>
      <c r="M3372" s="21" t="s">
        <v>158</v>
      </c>
      <c r="N3372" s="21" t="s">
        <v>1882</v>
      </c>
      <c r="O3372" s="21" t="s">
        <v>28</v>
      </c>
      <c r="P3372" s="21" t="s">
        <v>29</v>
      </c>
      <c r="Q3372" s="21" t="s">
        <v>1883</v>
      </c>
      <c r="R3372" s="22">
        <v>120.98</v>
      </c>
    </row>
    <row r="3373" spans="1:18" x14ac:dyDescent="0.2">
      <c r="A3373" s="21">
        <v>8699</v>
      </c>
      <c r="B3373" s="21" t="s">
        <v>11053</v>
      </c>
      <c r="C3373" s="21" t="s">
        <v>1394</v>
      </c>
      <c r="D3373" s="21" t="s">
        <v>484</v>
      </c>
      <c r="E3373" s="21" t="s">
        <v>48</v>
      </c>
      <c r="F3373" s="21" t="s">
        <v>1285</v>
      </c>
      <c r="G3373" s="21" t="s">
        <v>1286</v>
      </c>
      <c r="H3373" s="21" t="s">
        <v>38</v>
      </c>
      <c r="I3373" s="21" t="s">
        <v>23</v>
      </c>
      <c r="J3373" s="21" t="s">
        <v>6336</v>
      </c>
      <c r="K3373" s="21" t="s">
        <v>378</v>
      </c>
      <c r="L3373" s="21">
        <v>37211</v>
      </c>
      <c r="M3373" s="21" t="s">
        <v>26</v>
      </c>
      <c r="N3373" s="21" t="s">
        <v>7296</v>
      </c>
      <c r="O3373" s="21" t="s">
        <v>28</v>
      </c>
      <c r="P3373" s="21" t="s">
        <v>54</v>
      </c>
      <c r="Q3373" s="21" t="s">
        <v>7297</v>
      </c>
      <c r="R3373" s="22">
        <v>120.96</v>
      </c>
    </row>
    <row r="3374" spans="1:18" x14ac:dyDescent="0.2">
      <c r="A3374" s="21">
        <v>4146</v>
      </c>
      <c r="B3374" s="21" t="s">
        <v>8016</v>
      </c>
      <c r="C3374" s="21" t="s">
        <v>2757</v>
      </c>
      <c r="D3374" s="21" t="s">
        <v>12113</v>
      </c>
      <c r="E3374" s="21" t="s">
        <v>48</v>
      </c>
      <c r="F3374" s="21" t="s">
        <v>2443</v>
      </c>
      <c r="G3374" s="21" t="s">
        <v>2444</v>
      </c>
      <c r="H3374" s="21" t="s">
        <v>105</v>
      </c>
      <c r="I3374" s="21" t="s">
        <v>23</v>
      </c>
      <c r="J3374" s="21" t="s">
        <v>134</v>
      </c>
      <c r="K3374" s="21" t="s">
        <v>40</v>
      </c>
      <c r="L3374" s="21">
        <v>94110</v>
      </c>
      <c r="M3374" s="21" t="s">
        <v>41</v>
      </c>
      <c r="N3374" s="21" t="s">
        <v>434</v>
      </c>
      <c r="O3374" s="21" t="s">
        <v>28</v>
      </c>
      <c r="P3374" s="21" t="s">
        <v>32</v>
      </c>
      <c r="Q3374" s="21" t="s">
        <v>435</v>
      </c>
      <c r="R3374" s="22">
        <v>120.78400000000001</v>
      </c>
    </row>
    <row r="3375" spans="1:18" x14ac:dyDescent="0.2">
      <c r="A3375" s="21">
        <v>7970</v>
      </c>
      <c r="B3375" s="21" t="s">
        <v>10616</v>
      </c>
      <c r="C3375" s="21" t="s">
        <v>12250</v>
      </c>
      <c r="D3375" s="21" t="s">
        <v>12228</v>
      </c>
      <c r="E3375" s="21" t="s">
        <v>206</v>
      </c>
      <c r="F3375" s="21" t="s">
        <v>5572</v>
      </c>
      <c r="G3375" s="21" t="s">
        <v>5573</v>
      </c>
      <c r="H3375" s="21" t="s">
        <v>38</v>
      </c>
      <c r="I3375" s="21" t="s">
        <v>23</v>
      </c>
      <c r="J3375" s="21" t="s">
        <v>914</v>
      </c>
      <c r="K3375" s="21" t="s">
        <v>516</v>
      </c>
      <c r="L3375" s="21">
        <v>80219</v>
      </c>
      <c r="M3375" s="21" t="s">
        <v>41</v>
      </c>
      <c r="N3375" s="21" t="s">
        <v>2326</v>
      </c>
      <c r="O3375" s="21" t="s">
        <v>28</v>
      </c>
      <c r="P3375" s="21" t="s">
        <v>32</v>
      </c>
      <c r="Q3375" s="21" t="s">
        <v>2327</v>
      </c>
      <c r="R3375" s="22">
        <v>120.78400000000001</v>
      </c>
    </row>
    <row r="3376" spans="1:18" x14ac:dyDescent="0.2">
      <c r="A3376" s="21">
        <v>2367</v>
      </c>
      <c r="B3376" s="21" t="s">
        <v>6044</v>
      </c>
      <c r="C3376" s="21" t="s">
        <v>828</v>
      </c>
      <c r="D3376" s="21" t="s">
        <v>395</v>
      </c>
      <c r="E3376" s="21" t="s">
        <v>19</v>
      </c>
      <c r="F3376" s="21" t="s">
        <v>5352</v>
      </c>
      <c r="G3376" s="21" t="s">
        <v>5353</v>
      </c>
      <c r="H3376" s="21" t="s">
        <v>22</v>
      </c>
      <c r="I3376" s="21" t="s">
        <v>23</v>
      </c>
      <c r="J3376" s="21" t="s">
        <v>6045</v>
      </c>
      <c r="K3376" s="21" t="s">
        <v>40</v>
      </c>
      <c r="L3376" s="21">
        <v>95823</v>
      </c>
      <c r="M3376" s="21" t="s">
        <v>41</v>
      </c>
      <c r="N3376" s="21" t="s">
        <v>6046</v>
      </c>
      <c r="O3376" s="21" t="s">
        <v>28</v>
      </c>
      <c r="P3376" s="21" t="s">
        <v>32</v>
      </c>
      <c r="Q3376" s="21" t="s">
        <v>6047</v>
      </c>
      <c r="R3376" s="22">
        <v>120.712</v>
      </c>
    </row>
    <row r="3377" spans="1:18" x14ac:dyDescent="0.2">
      <c r="A3377" s="21">
        <v>3075</v>
      </c>
      <c r="B3377" s="21" t="s">
        <v>7007</v>
      </c>
      <c r="C3377" s="21" t="s">
        <v>11914</v>
      </c>
      <c r="D3377" s="21" t="s">
        <v>12104</v>
      </c>
      <c r="E3377" s="21" t="s">
        <v>48</v>
      </c>
      <c r="F3377" s="21" t="s">
        <v>912</v>
      </c>
      <c r="G3377" s="21" t="s">
        <v>913</v>
      </c>
      <c r="H3377" s="21" t="s">
        <v>22</v>
      </c>
      <c r="I3377" s="21" t="s">
        <v>23</v>
      </c>
      <c r="J3377" s="21" t="s">
        <v>39</v>
      </c>
      <c r="K3377" s="21" t="s">
        <v>40</v>
      </c>
      <c r="L3377" s="21">
        <v>90032</v>
      </c>
      <c r="M3377" s="21" t="s">
        <v>41</v>
      </c>
      <c r="N3377" s="21" t="s">
        <v>2784</v>
      </c>
      <c r="O3377" s="21" t="s">
        <v>28</v>
      </c>
      <c r="P3377" s="21" t="s">
        <v>29</v>
      </c>
      <c r="Q3377" s="21" t="s">
        <v>2785</v>
      </c>
      <c r="R3377" s="22">
        <v>120.666</v>
      </c>
    </row>
    <row r="3378" spans="1:18" x14ac:dyDescent="0.2">
      <c r="A3378" s="21">
        <v>8371</v>
      </c>
      <c r="B3378" s="21" t="s">
        <v>10846</v>
      </c>
      <c r="C3378" s="21" t="s">
        <v>4538</v>
      </c>
      <c r="D3378" s="21" t="s">
        <v>1451</v>
      </c>
      <c r="E3378" s="21" t="s">
        <v>48</v>
      </c>
      <c r="F3378" s="21" t="s">
        <v>4255</v>
      </c>
      <c r="G3378" s="21" t="s">
        <v>4256</v>
      </c>
      <c r="H3378" s="21" t="s">
        <v>105</v>
      </c>
      <c r="I3378" s="21" t="s">
        <v>23</v>
      </c>
      <c r="J3378" s="21" t="s">
        <v>3952</v>
      </c>
      <c r="K3378" s="21" t="s">
        <v>40</v>
      </c>
      <c r="L3378" s="21">
        <v>93727</v>
      </c>
      <c r="M3378" s="21" t="s">
        <v>41</v>
      </c>
      <c r="N3378" s="21" t="s">
        <v>8092</v>
      </c>
      <c r="O3378" s="21" t="s">
        <v>28</v>
      </c>
      <c r="P3378" s="21" t="s">
        <v>29</v>
      </c>
      <c r="Q3378" s="21" t="s">
        <v>8093</v>
      </c>
      <c r="R3378" s="22">
        <v>120.666</v>
      </c>
    </row>
    <row r="3379" spans="1:18" x14ac:dyDescent="0.2">
      <c r="A3379" s="21">
        <v>9386</v>
      </c>
      <c r="B3379" s="21" t="s">
        <v>11451</v>
      </c>
      <c r="C3379" s="21" t="s">
        <v>1491</v>
      </c>
      <c r="D3379" s="21" t="s">
        <v>4601</v>
      </c>
      <c r="E3379" s="21" t="s">
        <v>48</v>
      </c>
      <c r="F3379" s="21" t="s">
        <v>2185</v>
      </c>
      <c r="G3379" s="21" t="s">
        <v>2186</v>
      </c>
      <c r="H3379" s="21" t="s">
        <v>22</v>
      </c>
      <c r="I3379" s="21" t="s">
        <v>23</v>
      </c>
      <c r="J3379" s="21" t="s">
        <v>2060</v>
      </c>
      <c r="K3379" s="21" t="s">
        <v>348</v>
      </c>
      <c r="L3379" s="21">
        <v>85204</v>
      </c>
      <c r="M3379" s="21" t="s">
        <v>41</v>
      </c>
      <c r="N3379" s="21" t="s">
        <v>5211</v>
      </c>
      <c r="O3379" s="21" t="s">
        <v>28</v>
      </c>
      <c r="P3379" s="21" t="s">
        <v>64</v>
      </c>
      <c r="Q3379" s="21" t="s">
        <v>5212</v>
      </c>
      <c r="R3379" s="22">
        <v>120.57599999999999</v>
      </c>
    </row>
    <row r="3380" spans="1:18" x14ac:dyDescent="0.2">
      <c r="A3380" s="21">
        <v>2840</v>
      </c>
      <c r="B3380" s="21" t="s">
        <v>6717</v>
      </c>
      <c r="C3380" s="21" t="s">
        <v>11733</v>
      </c>
      <c r="D3380" s="21" t="s">
        <v>11734</v>
      </c>
      <c r="E3380" s="21" t="s">
        <v>19</v>
      </c>
      <c r="F3380" s="21" t="s">
        <v>792</v>
      </c>
      <c r="G3380" s="21" t="s">
        <v>793</v>
      </c>
      <c r="H3380" s="21" t="s">
        <v>38</v>
      </c>
      <c r="I3380" s="21" t="s">
        <v>23</v>
      </c>
      <c r="J3380" s="21" t="s">
        <v>299</v>
      </c>
      <c r="K3380" s="21" t="s">
        <v>300</v>
      </c>
      <c r="L3380" s="21">
        <v>10009</v>
      </c>
      <c r="M3380" s="21" t="s">
        <v>158</v>
      </c>
      <c r="N3380" s="21" t="s">
        <v>3441</v>
      </c>
      <c r="O3380" s="21" t="s">
        <v>43</v>
      </c>
      <c r="P3380" s="21" t="s">
        <v>57</v>
      </c>
      <c r="Q3380" s="21" t="s">
        <v>3442</v>
      </c>
      <c r="R3380" s="22">
        <v>120.33</v>
      </c>
    </row>
    <row r="3381" spans="1:18" x14ac:dyDescent="0.2">
      <c r="A3381" s="21">
        <v>1092</v>
      </c>
      <c r="B3381" s="21" t="s">
        <v>3636</v>
      </c>
      <c r="C3381" s="21" t="s">
        <v>11978</v>
      </c>
      <c r="D3381" s="21" t="s">
        <v>3235</v>
      </c>
      <c r="E3381" s="21" t="s">
        <v>48</v>
      </c>
      <c r="F3381" s="21" t="s">
        <v>2527</v>
      </c>
      <c r="G3381" s="21" t="s">
        <v>2528</v>
      </c>
      <c r="H3381" s="21" t="s">
        <v>22</v>
      </c>
      <c r="I3381" s="21" t="s">
        <v>23</v>
      </c>
      <c r="J3381" s="21" t="s">
        <v>1066</v>
      </c>
      <c r="K3381" s="21" t="s">
        <v>40</v>
      </c>
      <c r="L3381" s="21">
        <v>92105</v>
      </c>
      <c r="M3381" s="21" t="s">
        <v>41</v>
      </c>
      <c r="N3381" s="21" t="s">
        <v>3637</v>
      </c>
      <c r="O3381" s="21" t="s">
        <v>43</v>
      </c>
      <c r="P3381" s="21" t="s">
        <v>67</v>
      </c>
      <c r="Q3381" s="21" t="s">
        <v>3638</v>
      </c>
      <c r="R3381" s="22">
        <v>120.15</v>
      </c>
    </row>
    <row r="3382" spans="1:18" x14ac:dyDescent="0.2">
      <c r="A3382" s="21">
        <v>8014</v>
      </c>
      <c r="B3382" s="21" t="s">
        <v>10642</v>
      </c>
      <c r="C3382" s="21" t="s">
        <v>9412</v>
      </c>
      <c r="D3382" s="21" t="s">
        <v>9412</v>
      </c>
      <c r="E3382" s="21" t="s">
        <v>1452</v>
      </c>
      <c r="F3382" s="21" t="s">
        <v>5688</v>
      </c>
      <c r="G3382" s="21" t="s">
        <v>5689</v>
      </c>
      <c r="H3382" s="21" t="s">
        <v>22</v>
      </c>
      <c r="I3382" s="21" t="s">
        <v>23</v>
      </c>
      <c r="J3382" s="21" t="s">
        <v>299</v>
      </c>
      <c r="K3382" s="21" t="s">
        <v>300</v>
      </c>
      <c r="L3382" s="21">
        <v>10009</v>
      </c>
      <c r="M3382" s="21" t="s">
        <v>158</v>
      </c>
      <c r="N3382" s="21" t="s">
        <v>276</v>
      </c>
      <c r="O3382" s="21" t="s">
        <v>70</v>
      </c>
      <c r="P3382" s="21" t="s">
        <v>175</v>
      </c>
      <c r="Q3382" s="21" t="s">
        <v>277</v>
      </c>
      <c r="R3382" s="22">
        <v>120</v>
      </c>
    </row>
    <row r="3383" spans="1:18" x14ac:dyDescent="0.2">
      <c r="A3383" s="21">
        <v>8958</v>
      </c>
      <c r="B3383" s="21" t="s">
        <v>11204</v>
      </c>
      <c r="C3383" s="21" t="s">
        <v>544</v>
      </c>
      <c r="D3383" s="21" t="s">
        <v>1140</v>
      </c>
      <c r="E3383" s="21" t="s">
        <v>206</v>
      </c>
      <c r="F3383" s="21" t="s">
        <v>3499</v>
      </c>
      <c r="G3383" s="21" t="s">
        <v>3500</v>
      </c>
      <c r="H3383" s="21" t="s">
        <v>22</v>
      </c>
      <c r="I3383" s="21" t="s">
        <v>23</v>
      </c>
      <c r="J3383" s="21" t="s">
        <v>2633</v>
      </c>
      <c r="K3383" s="21" t="s">
        <v>52</v>
      </c>
      <c r="L3383" s="21">
        <v>33012</v>
      </c>
      <c r="M3383" s="21" t="s">
        <v>26</v>
      </c>
      <c r="N3383" s="21" t="s">
        <v>11154</v>
      </c>
      <c r="O3383" s="21" t="s">
        <v>70</v>
      </c>
      <c r="P3383" s="21" t="s">
        <v>768</v>
      </c>
      <c r="Q3383" s="21" t="s">
        <v>11155</v>
      </c>
      <c r="R3383" s="22">
        <v>120</v>
      </c>
    </row>
    <row r="3384" spans="1:18" x14ac:dyDescent="0.2">
      <c r="A3384" s="21">
        <v>9496</v>
      </c>
      <c r="B3384" s="21" t="s">
        <v>11528</v>
      </c>
      <c r="C3384" s="21" t="s">
        <v>11767</v>
      </c>
      <c r="D3384" s="21" t="s">
        <v>4170</v>
      </c>
      <c r="E3384" s="21" t="s">
        <v>48</v>
      </c>
      <c r="F3384" s="21" t="s">
        <v>7638</v>
      </c>
      <c r="G3384" s="21" t="s">
        <v>7639</v>
      </c>
      <c r="H3384" s="21" t="s">
        <v>22</v>
      </c>
      <c r="I3384" s="21" t="s">
        <v>23</v>
      </c>
      <c r="J3384" s="21" t="s">
        <v>2392</v>
      </c>
      <c r="K3384" s="21" t="s">
        <v>40</v>
      </c>
      <c r="L3384" s="21">
        <v>92691</v>
      </c>
      <c r="M3384" s="21" t="s">
        <v>41</v>
      </c>
      <c r="N3384" s="21" t="s">
        <v>10459</v>
      </c>
      <c r="O3384" s="21" t="s">
        <v>70</v>
      </c>
      <c r="P3384" s="21" t="s">
        <v>175</v>
      </c>
      <c r="Q3384" s="21" t="s">
        <v>10460</v>
      </c>
      <c r="R3384" s="22">
        <v>120</v>
      </c>
    </row>
    <row r="3385" spans="1:18" x14ac:dyDescent="0.2">
      <c r="A3385" s="21">
        <v>1116</v>
      </c>
      <c r="B3385" s="21" t="s">
        <v>3684</v>
      </c>
      <c r="C3385" s="21" t="s">
        <v>3685</v>
      </c>
      <c r="D3385" s="21" t="s">
        <v>3080</v>
      </c>
      <c r="E3385" s="21" t="s">
        <v>19</v>
      </c>
      <c r="F3385" s="21" t="s">
        <v>1498</v>
      </c>
      <c r="G3385" s="21" t="s">
        <v>1499</v>
      </c>
      <c r="H3385" s="21" t="s">
        <v>22</v>
      </c>
      <c r="I3385" s="21" t="s">
        <v>23</v>
      </c>
      <c r="J3385" s="21" t="s">
        <v>3686</v>
      </c>
      <c r="K3385" s="21" t="s">
        <v>40</v>
      </c>
      <c r="L3385" s="21">
        <v>92024</v>
      </c>
      <c r="M3385" s="21" t="s">
        <v>41</v>
      </c>
      <c r="N3385" s="21" t="s">
        <v>2658</v>
      </c>
      <c r="O3385" s="21" t="s">
        <v>70</v>
      </c>
      <c r="P3385" s="21" t="s">
        <v>175</v>
      </c>
      <c r="Q3385" s="21" t="s">
        <v>2659</v>
      </c>
      <c r="R3385" s="22">
        <v>119.98</v>
      </c>
    </row>
    <row r="3386" spans="1:18" x14ac:dyDescent="0.2">
      <c r="A3386" s="21">
        <v>7250</v>
      </c>
      <c r="B3386" s="21" t="s">
        <v>10222</v>
      </c>
      <c r="C3386" s="21" t="s">
        <v>12081</v>
      </c>
      <c r="D3386" s="21" t="s">
        <v>12132</v>
      </c>
      <c r="E3386" s="21" t="s">
        <v>19</v>
      </c>
      <c r="F3386" s="21" t="s">
        <v>6828</v>
      </c>
      <c r="G3386" s="21" t="s">
        <v>6829</v>
      </c>
      <c r="H3386" s="21" t="s">
        <v>22</v>
      </c>
      <c r="I3386" s="21" t="s">
        <v>23</v>
      </c>
      <c r="J3386" s="21" t="s">
        <v>39</v>
      </c>
      <c r="K3386" s="21" t="s">
        <v>40</v>
      </c>
      <c r="L3386" s="21">
        <v>90008</v>
      </c>
      <c r="M3386" s="21" t="s">
        <v>41</v>
      </c>
      <c r="N3386" s="21" t="s">
        <v>7666</v>
      </c>
      <c r="O3386" s="21" t="s">
        <v>70</v>
      </c>
      <c r="P3386" s="21" t="s">
        <v>175</v>
      </c>
      <c r="Q3386" s="21" t="s">
        <v>7667</v>
      </c>
      <c r="R3386" s="22">
        <v>119.98</v>
      </c>
    </row>
    <row r="3387" spans="1:18" x14ac:dyDescent="0.2">
      <c r="A3387" s="21">
        <v>3061</v>
      </c>
      <c r="B3387" s="21" t="s">
        <v>6986</v>
      </c>
      <c r="C3387" s="21" t="s">
        <v>11768</v>
      </c>
      <c r="D3387" s="21" t="s">
        <v>11937</v>
      </c>
      <c r="E3387" s="21" t="s">
        <v>48</v>
      </c>
      <c r="F3387" s="21" t="s">
        <v>6730</v>
      </c>
      <c r="G3387" s="21" t="s">
        <v>6731</v>
      </c>
      <c r="H3387" s="21" t="s">
        <v>38</v>
      </c>
      <c r="I3387" s="21" t="s">
        <v>23</v>
      </c>
      <c r="J3387" s="21" t="s">
        <v>684</v>
      </c>
      <c r="K3387" s="21" t="s">
        <v>564</v>
      </c>
      <c r="L3387" s="21">
        <v>43055</v>
      </c>
      <c r="M3387" s="21" t="s">
        <v>158</v>
      </c>
      <c r="N3387" s="21" t="s">
        <v>5567</v>
      </c>
      <c r="O3387" s="21" t="s">
        <v>70</v>
      </c>
      <c r="P3387" s="21" t="s">
        <v>175</v>
      </c>
      <c r="Q3387" s="21" t="s">
        <v>5568</v>
      </c>
      <c r="R3387" s="22">
        <v>119.976</v>
      </c>
    </row>
    <row r="3388" spans="1:18" x14ac:dyDescent="0.2">
      <c r="A3388" s="21">
        <v>3160</v>
      </c>
      <c r="B3388" s="21" t="s">
        <v>7094</v>
      </c>
      <c r="C3388" s="21" t="s">
        <v>2451</v>
      </c>
      <c r="D3388" s="21" t="s">
        <v>7095</v>
      </c>
      <c r="E3388" s="21" t="s">
        <v>206</v>
      </c>
      <c r="F3388" s="21" t="s">
        <v>2003</v>
      </c>
      <c r="G3388" s="21" t="s">
        <v>2004</v>
      </c>
      <c r="H3388" s="21" t="s">
        <v>22</v>
      </c>
      <c r="I3388" s="21" t="s">
        <v>23</v>
      </c>
      <c r="J3388" s="21" t="s">
        <v>1714</v>
      </c>
      <c r="K3388" s="21" t="s">
        <v>89</v>
      </c>
      <c r="L3388" s="21">
        <v>28540</v>
      </c>
      <c r="M3388" s="21" t="s">
        <v>26</v>
      </c>
      <c r="N3388" s="21" t="s">
        <v>4247</v>
      </c>
      <c r="O3388" s="21" t="s">
        <v>70</v>
      </c>
      <c r="P3388" s="21" t="s">
        <v>175</v>
      </c>
      <c r="Q3388" s="21" t="s">
        <v>4248</v>
      </c>
      <c r="R3388" s="22">
        <v>119.976</v>
      </c>
    </row>
    <row r="3389" spans="1:18" x14ac:dyDescent="0.2">
      <c r="A3389" s="21">
        <v>6875</v>
      </c>
      <c r="B3389" s="21" t="s">
        <v>9991</v>
      </c>
      <c r="C3389" s="21" t="s">
        <v>8646</v>
      </c>
      <c r="D3389" s="21" t="s">
        <v>680</v>
      </c>
      <c r="E3389" s="21" t="s">
        <v>19</v>
      </c>
      <c r="F3389" s="21" t="s">
        <v>180</v>
      </c>
      <c r="G3389" s="21" t="s">
        <v>181</v>
      </c>
      <c r="H3389" s="21" t="s">
        <v>22</v>
      </c>
      <c r="I3389" s="21" t="s">
        <v>23</v>
      </c>
      <c r="J3389" s="21" t="s">
        <v>9992</v>
      </c>
      <c r="K3389" s="21" t="s">
        <v>107</v>
      </c>
      <c r="L3389" s="21">
        <v>77705</v>
      </c>
      <c r="M3389" s="21" t="s">
        <v>108</v>
      </c>
      <c r="N3389" s="21" t="s">
        <v>4247</v>
      </c>
      <c r="O3389" s="21" t="s">
        <v>70</v>
      </c>
      <c r="P3389" s="21" t="s">
        <v>175</v>
      </c>
      <c r="Q3389" s="21" t="s">
        <v>4248</v>
      </c>
      <c r="R3389" s="22">
        <v>119.976</v>
      </c>
    </row>
    <row r="3390" spans="1:18" x14ac:dyDescent="0.2">
      <c r="A3390" s="21">
        <v>708</v>
      </c>
      <c r="B3390" s="21" t="s">
        <v>2574</v>
      </c>
      <c r="C3390" s="21" t="s">
        <v>11893</v>
      </c>
      <c r="D3390" s="21" t="s">
        <v>11894</v>
      </c>
      <c r="E3390" s="21" t="s">
        <v>206</v>
      </c>
      <c r="F3390" s="21" t="s">
        <v>2575</v>
      </c>
      <c r="G3390" s="21" t="s">
        <v>2576</v>
      </c>
      <c r="H3390" s="21" t="s">
        <v>22</v>
      </c>
      <c r="I3390" s="21" t="s">
        <v>23</v>
      </c>
      <c r="J3390" s="21" t="s">
        <v>299</v>
      </c>
      <c r="K3390" s="21" t="s">
        <v>300</v>
      </c>
      <c r="L3390" s="21">
        <v>10035</v>
      </c>
      <c r="M3390" s="21" t="s">
        <v>158</v>
      </c>
      <c r="N3390" s="21" t="s">
        <v>1148</v>
      </c>
      <c r="O3390" s="21" t="s">
        <v>70</v>
      </c>
      <c r="P3390" s="21" t="s">
        <v>175</v>
      </c>
      <c r="Q3390" s="21" t="s">
        <v>1149</v>
      </c>
      <c r="R3390" s="22">
        <v>119.96</v>
      </c>
    </row>
    <row r="3391" spans="1:18" x14ac:dyDescent="0.2">
      <c r="A3391" s="21">
        <v>1078</v>
      </c>
      <c r="B3391" s="21" t="s">
        <v>3607</v>
      </c>
      <c r="C3391" s="21" t="s">
        <v>244</v>
      </c>
      <c r="D3391" s="21" t="s">
        <v>1437</v>
      </c>
      <c r="E3391" s="21" t="s">
        <v>19</v>
      </c>
      <c r="F3391" s="21" t="s">
        <v>3608</v>
      </c>
      <c r="G3391" s="21" t="s">
        <v>3609</v>
      </c>
      <c r="H3391" s="21" t="s">
        <v>22</v>
      </c>
      <c r="I3391" s="21" t="s">
        <v>23</v>
      </c>
      <c r="J3391" s="21" t="s">
        <v>96</v>
      </c>
      <c r="K3391" s="21" t="s">
        <v>97</v>
      </c>
      <c r="L3391" s="21">
        <v>98105</v>
      </c>
      <c r="M3391" s="21" t="s">
        <v>41</v>
      </c>
      <c r="N3391" s="21" t="s">
        <v>3610</v>
      </c>
      <c r="O3391" s="21" t="s">
        <v>43</v>
      </c>
      <c r="P3391" s="21" t="s">
        <v>77</v>
      </c>
      <c r="Q3391" s="21" t="s">
        <v>3611</v>
      </c>
      <c r="R3391" s="22">
        <v>119.96</v>
      </c>
    </row>
    <row r="3392" spans="1:18" x14ac:dyDescent="0.2">
      <c r="A3392" s="21">
        <v>1862</v>
      </c>
      <c r="B3392" s="21" t="s">
        <v>5231</v>
      </c>
      <c r="C3392" s="21" t="s">
        <v>5232</v>
      </c>
      <c r="D3392" s="21" t="s">
        <v>5233</v>
      </c>
      <c r="E3392" s="21" t="s">
        <v>206</v>
      </c>
      <c r="F3392" s="21" t="s">
        <v>2856</v>
      </c>
      <c r="G3392" s="21" t="s">
        <v>2857</v>
      </c>
      <c r="H3392" s="21" t="s">
        <v>22</v>
      </c>
      <c r="I3392" s="21" t="s">
        <v>23</v>
      </c>
      <c r="J3392" s="21" t="s">
        <v>299</v>
      </c>
      <c r="K3392" s="21" t="s">
        <v>300</v>
      </c>
      <c r="L3392" s="21">
        <v>10009</v>
      </c>
      <c r="M3392" s="21" t="s">
        <v>158</v>
      </c>
      <c r="N3392" s="21" t="s">
        <v>835</v>
      </c>
      <c r="O3392" s="21" t="s">
        <v>70</v>
      </c>
      <c r="P3392" s="21" t="s">
        <v>71</v>
      </c>
      <c r="Q3392" s="21" t="s">
        <v>836</v>
      </c>
      <c r="R3392" s="22">
        <v>119.96</v>
      </c>
    </row>
    <row r="3393" spans="1:18" x14ac:dyDescent="0.2">
      <c r="A3393" s="21">
        <v>3143</v>
      </c>
      <c r="B3393" s="21" t="s">
        <v>7072</v>
      </c>
      <c r="C3393" s="21" t="s">
        <v>1437</v>
      </c>
      <c r="D3393" s="21" t="s">
        <v>4002</v>
      </c>
      <c r="E3393" s="21" t="s">
        <v>19</v>
      </c>
      <c r="F3393" s="21" t="s">
        <v>1756</v>
      </c>
      <c r="G3393" s="21" t="s">
        <v>1757</v>
      </c>
      <c r="H3393" s="21" t="s">
        <v>22</v>
      </c>
      <c r="I3393" s="21" t="s">
        <v>23</v>
      </c>
      <c r="J3393" s="21" t="s">
        <v>1134</v>
      </c>
      <c r="K3393" s="21" t="s">
        <v>564</v>
      </c>
      <c r="L3393" s="21">
        <v>45231</v>
      </c>
      <c r="M3393" s="21" t="s">
        <v>158</v>
      </c>
      <c r="N3393" s="21" t="s">
        <v>1148</v>
      </c>
      <c r="O3393" s="21" t="s">
        <v>70</v>
      </c>
      <c r="P3393" s="21" t="s">
        <v>175</v>
      </c>
      <c r="Q3393" s="21" t="s">
        <v>1149</v>
      </c>
      <c r="R3393" s="22">
        <v>119.96</v>
      </c>
    </row>
    <row r="3394" spans="1:18" x14ac:dyDescent="0.2">
      <c r="A3394" s="21">
        <v>3768</v>
      </c>
      <c r="B3394" s="21" t="s">
        <v>7657</v>
      </c>
      <c r="C3394" s="21" t="s">
        <v>11861</v>
      </c>
      <c r="D3394" s="21" t="s">
        <v>12128</v>
      </c>
      <c r="E3394" s="21" t="s">
        <v>19</v>
      </c>
      <c r="F3394" s="21" t="s">
        <v>3212</v>
      </c>
      <c r="G3394" s="21" t="s">
        <v>3213</v>
      </c>
      <c r="H3394" s="21" t="s">
        <v>105</v>
      </c>
      <c r="I3394" s="21" t="s">
        <v>23</v>
      </c>
      <c r="J3394" s="21" t="s">
        <v>202</v>
      </c>
      <c r="K3394" s="21" t="s">
        <v>107</v>
      </c>
      <c r="L3394" s="21">
        <v>77036</v>
      </c>
      <c r="M3394" s="21" t="s">
        <v>108</v>
      </c>
      <c r="N3394" s="21" t="s">
        <v>835</v>
      </c>
      <c r="O3394" s="21" t="s">
        <v>70</v>
      </c>
      <c r="P3394" s="21" t="s">
        <v>71</v>
      </c>
      <c r="Q3394" s="21" t="s">
        <v>836</v>
      </c>
      <c r="R3394" s="22">
        <v>119.96</v>
      </c>
    </row>
    <row r="3395" spans="1:18" x14ac:dyDescent="0.2">
      <c r="A3395" s="21">
        <v>7054</v>
      </c>
      <c r="B3395" s="21" t="s">
        <v>10110</v>
      </c>
      <c r="C3395" s="21" t="s">
        <v>11722</v>
      </c>
      <c r="D3395" s="21" t="s">
        <v>11722</v>
      </c>
      <c r="E3395" s="21" t="s">
        <v>1452</v>
      </c>
      <c r="F3395" s="21" t="s">
        <v>5683</v>
      </c>
      <c r="G3395" s="21" t="s">
        <v>5684</v>
      </c>
      <c r="H3395" s="21" t="s">
        <v>22</v>
      </c>
      <c r="I3395" s="21" t="s">
        <v>23</v>
      </c>
      <c r="J3395" s="21" t="s">
        <v>2127</v>
      </c>
      <c r="K3395" s="21" t="s">
        <v>40</v>
      </c>
      <c r="L3395" s="21">
        <v>92804</v>
      </c>
      <c r="M3395" s="21" t="s">
        <v>41</v>
      </c>
      <c r="N3395" s="21" t="s">
        <v>2786</v>
      </c>
      <c r="O3395" s="21" t="s">
        <v>70</v>
      </c>
      <c r="P3395" s="21" t="s">
        <v>175</v>
      </c>
      <c r="Q3395" s="21" t="s">
        <v>2787</v>
      </c>
      <c r="R3395" s="22">
        <v>119.96</v>
      </c>
    </row>
    <row r="3396" spans="1:18" x14ac:dyDescent="0.2">
      <c r="A3396" s="21">
        <v>7090</v>
      </c>
      <c r="B3396" s="21" t="s">
        <v>10129</v>
      </c>
      <c r="C3396" s="21" t="s">
        <v>1394</v>
      </c>
      <c r="D3396" s="21" t="s">
        <v>1395</v>
      </c>
      <c r="E3396" s="21" t="s">
        <v>19</v>
      </c>
      <c r="F3396" s="21" t="s">
        <v>1141</v>
      </c>
      <c r="G3396" s="21" t="s">
        <v>1142</v>
      </c>
      <c r="H3396" s="21" t="s">
        <v>38</v>
      </c>
      <c r="I3396" s="21" t="s">
        <v>23</v>
      </c>
      <c r="J3396" s="21" t="s">
        <v>39</v>
      </c>
      <c r="K3396" s="21" t="s">
        <v>40</v>
      </c>
      <c r="L3396" s="21">
        <v>90032</v>
      </c>
      <c r="M3396" s="21" t="s">
        <v>41</v>
      </c>
      <c r="N3396" s="21" t="s">
        <v>5361</v>
      </c>
      <c r="O3396" s="21" t="s">
        <v>70</v>
      </c>
      <c r="P3396" s="21" t="s">
        <v>71</v>
      </c>
      <c r="Q3396" s="21" t="s">
        <v>5362</v>
      </c>
      <c r="R3396" s="22">
        <v>119.96</v>
      </c>
    </row>
    <row r="3397" spans="1:18" x14ac:dyDescent="0.2">
      <c r="A3397" s="21">
        <v>615</v>
      </c>
      <c r="B3397" s="21" t="s">
        <v>2295</v>
      </c>
      <c r="C3397" s="21" t="s">
        <v>2296</v>
      </c>
      <c r="D3397" s="21" t="s">
        <v>2297</v>
      </c>
      <c r="E3397" s="21" t="s">
        <v>19</v>
      </c>
      <c r="F3397" s="21" t="s">
        <v>2298</v>
      </c>
      <c r="G3397" s="21" t="s">
        <v>2299</v>
      </c>
      <c r="H3397" s="21" t="s">
        <v>22</v>
      </c>
      <c r="I3397" s="21" t="s">
        <v>23</v>
      </c>
      <c r="J3397" s="21" t="s">
        <v>2300</v>
      </c>
      <c r="K3397" s="21" t="s">
        <v>564</v>
      </c>
      <c r="L3397" s="21">
        <v>43123</v>
      </c>
      <c r="M3397" s="21" t="s">
        <v>158</v>
      </c>
      <c r="N3397" s="21" t="s">
        <v>1041</v>
      </c>
      <c r="O3397" s="21" t="s">
        <v>70</v>
      </c>
      <c r="P3397" s="21" t="s">
        <v>71</v>
      </c>
      <c r="Q3397" s="21" t="s">
        <v>1042</v>
      </c>
      <c r="R3397" s="22">
        <v>119.94</v>
      </c>
    </row>
    <row r="3398" spans="1:18" x14ac:dyDescent="0.2">
      <c r="A3398" s="21">
        <v>7492</v>
      </c>
      <c r="B3398" s="21" t="s">
        <v>10362</v>
      </c>
      <c r="C3398" s="21" t="s">
        <v>424</v>
      </c>
      <c r="D3398" s="21" t="s">
        <v>424</v>
      </c>
      <c r="E3398" s="21" t="s">
        <v>1452</v>
      </c>
      <c r="F3398" s="21" t="s">
        <v>4677</v>
      </c>
      <c r="G3398" s="21" t="s">
        <v>4678</v>
      </c>
      <c r="H3398" s="21" t="s">
        <v>22</v>
      </c>
      <c r="I3398" s="21" t="s">
        <v>23</v>
      </c>
      <c r="J3398" s="21" t="s">
        <v>9333</v>
      </c>
      <c r="K3398" s="21" t="s">
        <v>300</v>
      </c>
      <c r="L3398" s="21">
        <v>13501</v>
      </c>
      <c r="M3398" s="21" t="s">
        <v>158</v>
      </c>
      <c r="N3398" s="21" t="s">
        <v>8941</v>
      </c>
      <c r="O3398" s="21" t="s">
        <v>70</v>
      </c>
      <c r="P3398" s="21" t="s">
        <v>71</v>
      </c>
      <c r="Q3398" s="21" t="s">
        <v>8942</v>
      </c>
      <c r="R3398" s="22">
        <v>119.94</v>
      </c>
    </row>
    <row r="3399" spans="1:18" x14ac:dyDescent="0.2">
      <c r="A3399" s="21">
        <v>9666</v>
      </c>
      <c r="B3399" s="21" t="s">
        <v>11629</v>
      </c>
      <c r="C3399" s="21" t="s">
        <v>424</v>
      </c>
      <c r="D3399" s="21" t="s">
        <v>2145</v>
      </c>
      <c r="E3399" s="21" t="s">
        <v>48</v>
      </c>
      <c r="F3399" s="21" t="s">
        <v>637</v>
      </c>
      <c r="G3399" s="21" t="s">
        <v>638</v>
      </c>
      <c r="H3399" s="21" t="s">
        <v>22</v>
      </c>
      <c r="I3399" s="21" t="s">
        <v>23</v>
      </c>
      <c r="J3399" s="21" t="s">
        <v>39</v>
      </c>
      <c r="K3399" s="21" t="s">
        <v>40</v>
      </c>
      <c r="L3399" s="21">
        <v>90049</v>
      </c>
      <c r="M3399" s="21" t="s">
        <v>41</v>
      </c>
      <c r="N3399" s="21" t="s">
        <v>3925</v>
      </c>
      <c r="O3399" s="21" t="s">
        <v>28</v>
      </c>
      <c r="P3399" s="21" t="s">
        <v>64</v>
      </c>
      <c r="Q3399" s="21" t="s">
        <v>3926</v>
      </c>
      <c r="R3399" s="22">
        <v>119.94</v>
      </c>
    </row>
    <row r="3400" spans="1:18" x14ac:dyDescent="0.2">
      <c r="A3400" s="21">
        <v>1424</v>
      </c>
      <c r="B3400" s="21" t="s">
        <v>4344</v>
      </c>
      <c r="C3400" s="21" t="s">
        <v>1177</v>
      </c>
      <c r="D3400" s="21" t="s">
        <v>163</v>
      </c>
      <c r="E3400" s="21" t="s">
        <v>48</v>
      </c>
      <c r="F3400" s="21" t="s">
        <v>4345</v>
      </c>
      <c r="G3400" s="21" t="s">
        <v>4346</v>
      </c>
      <c r="H3400" s="21" t="s">
        <v>38</v>
      </c>
      <c r="I3400" s="21" t="s">
        <v>23</v>
      </c>
      <c r="J3400" s="21" t="s">
        <v>2060</v>
      </c>
      <c r="K3400" s="21" t="s">
        <v>348</v>
      </c>
      <c r="L3400" s="21">
        <v>85204</v>
      </c>
      <c r="M3400" s="21" t="s">
        <v>41</v>
      </c>
      <c r="N3400" s="21" t="s">
        <v>1575</v>
      </c>
      <c r="O3400" s="21" t="s">
        <v>43</v>
      </c>
      <c r="P3400" s="21" t="s">
        <v>57</v>
      </c>
      <c r="Q3400" s="21" t="s">
        <v>1576</v>
      </c>
      <c r="R3400" s="22">
        <v>119.904</v>
      </c>
    </row>
    <row r="3401" spans="1:18" x14ac:dyDescent="0.2">
      <c r="A3401" s="21">
        <v>5141</v>
      </c>
      <c r="B3401" s="21" t="s">
        <v>8828</v>
      </c>
      <c r="C3401" s="21" t="s">
        <v>12097</v>
      </c>
      <c r="D3401" s="21" t="s">
        <v>12144</v>
      </c>
      <c r="E3401" s="21" t="s">
        <v>48</v>
      </c>
      <c r="F3401" s="21" t="s">
        <v>4899</v>
      </c>
      <c r="G3401" s="21" t="s">
        <v>4900</v>
      </c>
      <c r="H3401" s="21" t="s">
        <v>22</v>
      </c>
      <c r="I3401" s="21" t="s">
        <v>23</v>
      </c>
      <c r="J3401" s="21" t="s">
        <v>134</v>
      </c>
      <c r="K3401" s="21" t="s">
        <v>40</v>
      </c>
      <c r="L3401" s="21">
        <v>94109</v>
      </c>
      <c r="M3401" s="21" t="s">
        <v>41</v>
      </c>
      <c r="N3401" s="21" t="s">
        <v>1190</v>
      </c>
      <c r="O3401" s="21" t="s">
        <v>70</v>
      </c>
      <c r="P3401" s="21" t="s">
        <v>175</v>
      </c>
      <c r="Q3401" s="21" t="s">
        <v>1191</v>
      </c>
      <c r="R3401" s="22">
        <v>119.9</v>
      </c>
    </row>
    <row r="3402" spans="1:18" x14ac:dyDescent="0.2">
      <c r="A3402" s="21">
        <v>6343</v>
      </c>
      <c r="B3402" s="21" t="s">
        <v>9673</v>
      </c>
      <c r="C3402" s="21" t="s">
        <v>11979</v>
      </c>
      <c r="D3402" s="21" t="s">
        <v>11961</v>
      </c>
      <c r="E3402" s="21" t="s">
        <v>206</v>
      </c>
      <c r="F3402" s="21" t="s">
        <v>6849</v>
      </c>
      <c r="G3402" s="21" t="s">
        <v>6850</v>
      </c>
      <c r="H3402" s="21" t="s">
        <v>105</v>
      </c>
      <c r="I3402" s="21" t="s">
        <v>23</v>
      </c>
      <c r="J3402" s="21" t="s">
        <v>684</v>
      </c>
      <c r="K3402" s="21" t="s">
        <v>275</v>
      </c>
      <c r="L3402" s="21">
        <v>19711</v>
      </c>
      <c r="M3402" s="21" t="s">
        <v>158</v>
      </c>
      <c r="N3402" s="21" t="s">
        <v>1115</v>
      </c>
      <c r="O3402" s="21" t="s">
        <v>70</v>
      </c>
      <c r="P3402" s="21" t="s">
        <v>175</v>
      </c>
      <c r="Q3402" s="21" t="s">
        <v>1116</v>
      </c>
      <c r="R3402" s="22">
        <v>119.85</v>
      </c>
    </row>
    <row r="3403" spans="1:18" x14ac:dyDescent="0.2">
      <c r="A3403" s="21">
        <v>1115</v>
      </c>
      <c r="B3403" s="21" t="s">
        <v>3684</v>
      </c>
      <c r="C3403" s="21" t="s">
        <v>3685</v>
      </c>
      <c r="D3403" s="21" t="s">
        <v>3080</v>
      </c>
      <c r="E3403" s="21" t="s">
        <v>19</v>
      </c>
      <c r="F3403" s="21" t="s">
        <v>1498</v>
      </c>
      <c r="G3403" s="21" t="s">
        <v>1499</v>
      </c>
      <c r="H3403" s="21" t="s">
        <v>22</v>
      </c>
      <c r="I3403" s="21" t="s">
        <v>23</v>
      </c>
      <c r="J3403" s="21" t="s">
        <v>3686</v>
      </c>
      <c r="K3403" s="21" t="s">
        <v>40</v>
      </c>
      <c r="L3403" s="21">
        <v>92024</v>
      </c>
      <c r="M3403" s="21" t="s">
        <v>41</v>
      </c>
      <c r="N3403" s="21" t="s">
        <v>3687</v>
      </c>
      <c r="O3403" s="21" t="s">
        <v>28</v>
      </c>
      <c r="P3403" s="21" t="s">
        <v>29</v>
      </c>
      <c r="Q3403" s="21" t="s">
        <v>3688</v>
      </c>
      <c r="R3403" s="22">
        <v>119.833</v>
      </c>
    </row>
    <row r="3404" spans="1:18" x14ac:dyDescent="0.2">
      <c r="A3404" s="21">
        <v>9244</v>
      </c>
      <c r="B3404" s="21" t="s">
        <v>11371</v>
      </c>
      <c r="C3404" s="21" t="s">
        <v>12182</v>
      </c>
      <c r="D3404" s="21" t="s">
        <v>5784</v>
      </c>
      <c r="E3404" s="21" t="s">
        <v>48</v>
      </c>
      <c r="F3404" s="21" t="s">
        <v>2656</v>
      </c>
      <c r="G3404" s="21" t="s">
        <v>2657</v>
      </c>
      <c r="H3404" s="21" t="s">
        <v>105</v>
      </c>
      <c r="I3404" s="21" t="s">
        <v>23</v>
      </c>
      <c r="J3404" s="21" t="s">
        <v>134</v>
      </c>
      <c r="K3404" s="21" t="s">
        <v>40</v>
      </c>
      <c r="L3404" s="21">
        <v>94122</v>
      </c>
      <c r="M3404" s="21" t="s">
        <v>41</v>
      </c>
      <c r="N3404" s="21" t="s">
        <v>7810</v>
      </c>
      <c r="O3404" s="21" t="s">
        <v>28</v>
      </c>
      <c r="P3404" s="21" t="s">
        <v>29</v>
      </c>
      <c r="Q3404" s="21" t="s">
        <v>7811</v>
      </c>
      <c r="R3404" s="22">
        <v>119.833</v>
      </c>
    </row>
    <row r="3405" spans="1:18" x14ac:dyDescent="0.2">
      <c r="A3405" s="21">
        <v>632</v>
      </c>
      <c r="B3405" s="21" t="s">
        <v>2347</v>
      </c>
      <c r="C3405" s="21" t="s">
        <v>11722</v>
      </c>
      <c r="D3405" s="21" t="s">
        <v>142</v>
      </c>
      <c r="E3405" s="21" t="s">
        <v>19</v>
      </c>
      <c r="F3405" s="21" t="s">
        <v>2348</v>
      </c>
      <c r="G3405" s="21" t="s">
        <v>2349</v>
      </c>
      <c r="H3405" s="21" t="s">
        <v>22</v>
      </c>
      <c r="I3405" s="21" t="s">
        <v>23</v>
      </c>
      <c r="J3405" s="21" t="s">
        <v>515</v>
      </c>
      <c r="K3405" s="21" t="s">
        <v>516</v>
      </c>
      <c r="L3405" s="21">
        <v>80013</v>
      </c>
      <c r="M3405" s="21" t="s">
        <v>41</v>
      </c>
      <c r="N3405" s="21" t="s">
        <v>2352</v>
      </c>
      <c r="O3405" s="21" t="s">
        <v>70</v>
      </c>
      <c r="P3405" s="21" t="s">
        <v>175</v>
      </c>
      <c r="Q3405" s="21" t="s">
        <v>2353</v>
      </c>
      <c r="R3405" s="22">
        <v>119.8</v>
      </c>
    </row>
    <row r="3406" spans="1:18" x14ac:dyDescent="0.2">
      <c r="A3406" s="21">
        <v>758</v>
      </c>
      <c r="B3406" s="21" t="s">
        <v>2709</v>
      </c>
      <c r="C3406" s="21" t="s">
        <v>2710</v>
      </c>
      <c r="D3406" s="21" t="s">
        <v>11784</v>
      </c>
      <c r="E3406" s="21" t="s">
        <v>48</v>
      </c>
      <c r="F3406" s="21" t="s">
        <v>2711</v>
      </c>
      <c r="G3406" s="21" t="s">
        <v>2712</v>
      </c>
      <c r="H3406" s="21" t="s">
        <v>22</v>
      </c>
      <c r="I3406" s="21" t="s">
        <v>23</v>
      </c>
      <c r="J3406" s="21" t="s">
        <v>2713</v>
      </c>
      <c r="K3406" s="21" t="s">
        <v>255</v>
      </c>
      <c r="L3406" s="21">
        <v>55016</v>
      </c>
      <c r="M3406" s="21" t="s">
        <v>108</v>
      </c>
      <c r="N3406" s="21" t="s">
        <v>2352</v>
      </c>
      <c r="O3406" s="21" t="s">
        <v>70</v>
      </c>
      <c r="P3406" s="21" t="s">
        <v>175</v>
      </c>
      <c r="Q3406" s="21" t="s">
        <v>2353</v>
      </c>
      <c r="R3406" s="22">
        <v>119.8</v>
      </c>
    </row>
    <row r="3407" spans="1:18" x14ac:dyDescent="0.2">
      <c r="A3407" s="21">
        <v>4876</v>
      </c>
      <c r="B3407" s="21" t="s">
        <v>8633</v>
      </c>
      <c r="C3407" s="21" t="s">
        <v>11893</v>
      </c>
      <c r="D3407" s="21" t="s">
        <v>12174</v>
      </c>
      <c r="E3407" s="21" t="s">
        <v>48</v>
      </c>
      <c r="F3407" s="21" t="s">
        <v>4464</v>
      </c>
      <c r="G3407" s="21" t="s">
        <v>4465</v>
      </c>
      <c r="H3407" s="21" t="s">
        <v>38</v>
      </c>
      <c r="I3407" s="21" t="s">
        <v>23</v>
      </c>
      <c r="J3407" s="21" t="s">
        <v>563</v>
      </c>
      <c r="K3407" s="21" t="s">
        <v>564</v>
      </c>
      <c r="L3407" s="21">
        <v>43229</v>
      </c>
      <c r="M3407" s="21" t="s">
        <v>158</v>
      </c>
      <c r="N3407" s="21" t="s">
        <v>2352</v>
      </c>
      <c r="O3407" s="21" t="s">
        <v>70</v>
      </c>
      <c r="P3407" s="21" t="s">
        <v>175</v>
      </c>
      <c r="Q3407" s="21" t="s">
        <v>2353</v>
      </c>
      <c r="R3407" s="22">
        <v>119.8</v>
      </c>
    </row>
    <row r="3408" spans="1:18" x14ac:dyDescent="0.2">
      <c r="A3408" s="21">
        <v>2452</v>
      </c>
      <c r="B3408" s="21" t="s">
        <v>6184</v>
      </c>
      <c r="C3408" s="21" t="s">
        <v>2793</v>
      </c>
      <c r="D3408" s="21" t="s">
        <v>6185</v>
      </c>
      <c r="E3408" s="21" t="s">
        <v>19</v>
      </c>
      <c r="F3408" s="21" t="s">
        <v>5834</v>
      </c>
      <c r="G3408" s="21" t="s">
        <v>5835</v>
      </c>
      <c r="H3408" s="21" t="s">
        <v>22</v>
      </c>
      <c r="I3408" s="21" t="s">
        <v>23</v>
      </c>
      <c r="J3408" s="21" t="s">
        <v>299</v>
      </c>
      <c r="K3408" s="21" t="s">
        <v>300</v>
      </c>
      <c r="L3408" s="21">
        <v>10011</v>
      </c>
      <c r="M3408" s="21" t="s">
        <v>158</v>
      </c>
      <c r="N3408" s="21" t="s">
        <v>1851</v>
      </c>
      <c r="O3408" s="21" t="s">
        <v>70</v>
      </c>
      <c r="P3408" s="21" t="s">
        <v>71</v>
      </c>
      <c r="Q3408" s="21" t="s">
        <v>1852</v>
      </c>
      <c r="R3408" s="22">
        <v>119.7</v>
      </c>
    </row>
    <row r="3409" spans="1:18" x14ac:dyDescent="0.2">
      <c r="A3409" s="21">
        <v>497</v>
      </c>
      <c r="B3409" s="21" t="s">
        <v>1929</v>
      </c>
      <c r="C3409" s="21" t="s">
        <v>1930</v>
      </c>
      <c r="D3409" s="21" t="s">
        <v>1931</v>
      </c>
      <c r="E3409" s="21" t="s">
        <v>48</v>
      </c>
      <c r="F3409" s="21" t="s">
        <v>1784</v>
      </c>
      <c r="G3409" s="21" t="s">
        <v>1785</v>
      </c>
      <c r="H3409" s="21" t="s">
        <v>22</v>
      </c>
      <c r="I3409" s="21" t="s">
        <v>23</v>
      </c>
      <c r="J3409" s="21" t="s">
        <v>1932</v>
      </c>
      <c r="K3409" s="21" t="s">
        <v>40</v>
      </c>
      <c r="L3409" s="21">
        <v>92627</v>
      </c>
      <c r="M3409" s="21" t="s">
        <v>41</v>
      </c>
      <c r="N3409" s="21" t="s">
        <v>1933</v>
      </c>
      <c r="O3409" s="21" t="s">
        <v>43</v>
      </c>
      <c r="P3409" s="21" t="s">
        <v>74</v>
      </c>
      <c r="Q3409" s="21" t="s">
        <v>1934</v>
      </c>
      <c r="R3409" s="22">
        <v>119.616</v>
      </c>
    </row>
    <row r="3410" spans="1:18" x14ac:dyDescent="0.2">
      <c r="A3410" s="21">
        <v>5032</v>
      </c>
      <c r="B3410" s="21" t="s">
        <v>8756</v>
      </c>
      <c r="C3410" s="21" t="s">
        <v>7787</v>
      </c>
      <c r="D3410" s="21" t="s">
        <v>11756</v>
      </c>
      <c r="E3410" s="21" t="s">
        <v>48</v>
      </c>
      <c r="F3410" s="21" t="s">
        <v>3418</v>
      </c>
      <c r="G3410" s="21" t="s">
        <v>3419</v>
      </c>
      <c r="H3410" s="21" t="s">
        <v>22</v>
      </c>
      <c r="I3410" s="21" t="s">
        <v>23</v>
      </c>
      <c r="J3410" s="21" t="s">
        <v>134</v>
      </c>
      <c r="K3410" s="21" t="s">
        <v>40</v>
      </c>
      <c r="L3410" s="21">
        <v>94109</v>
      </c>
      <c r="M3410" s="21" t="s">
        <v>41</v>
      </c>
      <c r="N3410" s="21" t="s">
        <v>1933</v>
      </c>
      <c r="O3410" s="21" t="s">
        <v>43</v>
      </c>
      <c r="P3410" s="21" t="s">
        <v>74</v>
      </c>
      <c r="Q3410" s="21" t="s">
        <v>1934</v>
      </c>
      <c r="R3410" s="22">
        <v>119.616</v>
      </c>
    </row>
    <row r="3411" spans="1:18" x14ac:dyDescent="0.2">
      <c r="A3411" s="21">
        <v>7652</v>
      </c>
      <c r="B3411" s="21" t="s">
        <v>10437</v>
      </c>
      <c r="C3411" s="21" t="s">
        <v>12084</v>
      </c>
      <c r="D3411" s="21" t="s">
        <v>12028</v>
      </c>
      <c r="E3411" s="21" t="s">
        <v>206</v>
      </c>
      <c r="F3411" s="21" t="s">
        <v>2258</v>
      </c>
      <c r="G3411" s="21" t="s">
        <v>2259</v>
      </c>
      <c r="H3411" s="21" t="s">
        <v>22</v>
      </c>
      <c r="I3411" s="21" t="s">
        <v>23</v>
      </c>
      <c r="J3411" s="21" t="s">
        <v>924</v>
      </c>
      <c r="K3411" s="21" t="s">
        <v>107</v>
      </c>
      <c r="L3411" s="21">
        <v>75081</v>
      </c>
      <c r="M3411" s="21" t="s">
        <v>108</v>
      </c>
      <c r="N3411" s="21" t="s">
        <v>517</v>
      </c>
      <c r="O3411" s="21" t="s">
        <v>70</v>
      </c>
      <c r="P3411" s="21" t="s">
        <v>175</v>
      </c>
      <c r="Q3411" s="21" t="s">
        <v>518</v>
      </c>
      <c r="R3411" s="22">
        <v>119.44799999999999</v>
      </c>
    </row>
    <row r="3412" spans="1:18" x14ac:dyDescent="0.2">
      <c r="A3412" s="21">
        <v>7668</v>
      </c>
      <c r="B3412" s="21" t="s">
        <v>10449</v>
      </c>
      <c r="C3412" s="21" t="s">
        <v>12209</v>
      </c>
      <c r="D3412" s="21" t="s">
        <v>11960</v>
      </c>
      <c r="E3412" s="21" t="s">
        <v>48</v>
      </c>
      <c r="F3412" s="21" t="s">
        <v>6692</v>
      </c>
      <c r="G3412" s="21" t="s">
        <v>6693</v>
      </c>
      <c r="H3412" s="21" t="s">
        <v>105</v>
      </c>
      <c r="I3412" s="21" t="s">
        <v>23</v>
      </c>
      <c r="J3412" s="21" t="s">
        <v>4047</v>
      </c>
      <c r="K3412" s="21" t="s">
        <v>1574</v>
      </c>
      <c r="L3412" s="21">
        <v>2908</v>
      </c>
      <c r="M3412" s="21" t="s">
        <v>158</v>
      </c>
      <c r="N3412" s="21" t="s">
        <v>8740</v>
      </c>
      <c r="O3412" s="21" t="s">
        <v>43</v>
      </c>
      <c r="P3412" s="21" t="s">
        <v>57</v>
      </c>
      <c r="Q3412" s="21" t="s">
        <v>8741</v>
      </c>
      <c r="R3412" s="22">
        <v>119.1</v>
      </c>
    </row>
    <row r="3413" spans="1:18" x14ac:dyDescent="0.2">
      <c r="A3413" s="21">
        <v>6144</v>
      </c>
      <c r="B3413" s="21" t="s">
        <v>9540</v>
      </c>
      <c r="C3413" s="21" t="s">
        <v>11957</v>
      </c>
      <c r="D3413" s="21" t="s">
        <v>3329</v>
      </c>
      <c r="E3413" s="21" t="s">
        <v>48</v>
      </c>
      <c r="F3413" s="21" t="s">
        <v>4177</v>
      </c>
      <c r="G3413" s="21" t="s">
        <v>4178</v>
      </c>
      <c r="H3413" s="21" t="s">
        <v>22</v>
      </c>
      <c r="I3413" s="21" t="s">
        <v>23</v>
      </c>
      <c r="J3413" s="21" t="s">
        <v>1455</v>
      </c>
      <c r="K3413" s="21" t="s">
        <v>844</v>
      </c>
      <c r="L3413" s="21">
        <v>6040</v>
      </c>
      <c r="M3413" s="21" t="s">
        <v>158</v>
      </c>
      <c r="N3413" s="21" t="s">
        <v>7590</v>
      </c>
      <c r="O3413" s="21" t="s">
        <v>43</v>
      </c>
      <c r="P3413" s="21" t="s">
        <v>67</v>
      </c>
      <c r="Q3413" s="21" t="s">
        <v>7591</v>
      </c>
      <c r="R3413" s="22">
        <v>119.04</v>
      </c>
    </row>
    <row r="3414" spans="1:18" x14ac:dyDescent="0.2">
      <c r="A3414" s="21">
        <v>6189</v>
      </c>
      <c r="B3414" s="21" t="s">
        <v>9567</v>
      </c>
      <c r="C3414" s="21" t="s">
        <v>1111</v>
      </c>
      <c r="D3414" s="21" t="s">
        <v>512</v>
      </c>
      <c r="E3414" s="21" t="s">
        <v>206</v>
      </c>
      <c r="F3414" s="21" t="s">
        <v>1829</v>
      </c>
      <c r="G3414" s="21" t="s">
        <v>1830</v>
      </c>
      <c r="H3414" s="21" t="s">
        <v>38</v>
      </c>
      <c r="I3414" s="21" t="s">
        <v>23</v>
      </c>
      <c r="J3414" s="21" t="s">
        <v>299</v>
      </c>
      <c r="K3414" s="21" t="s">
        <v>300</v>
      </c>
      <c r="L3414" s="21">
        <v>10035</v>
      </c>
      <c r="M3414" s="21" t="s">
        <v>158</v>
      </c>
      <c r="N3414" s="21" t="s">
        <v>4662</v>
      </c>
      <c r="O3414" s="21" t="s">
        <v>43</v>
      </c>
      <c r="P3414" s="21" t="s">
        <v>67</v>
      </c>
      <c r="Q3414" s="21" t="s">
        <v>4663</v>
      </c>
      <c r="R3414" s="22">
        <v>119.04</v>
      </c>
    </row>
    <row r="3415" spans="1:18" x14ac:dyDescent="0.2">
      <c r="A3415" s="21">
        <v>6245</v>
      </c>
      <c r="B3415" s="21" t="s">
        <v>9607</v>
      </c>
      <c r="C3415" s="21" t="s">
        <v>2952</v>
      </c>
      <c r="D3415" s="21" t="s">
        <v>2953</v>
      </c>
      <c r="E3415" s="21" t="s">
        <v>48</v>
      </c>
      <c r="F3415" s="21" t="s">
        <v>7012</v>
      </c>
      <c r="G3415" s="21" t="s">
        <v>7013</v>
      </c>
      <c r="H3415" s="21" t="s">
        <v>105</v>
      </c>
      <c r="I3415" s="21" t="s">
        <v>23</v>
      </c>
      <c r="J3415" s="21" t="s">
        <v>96</v>
      </c>
      <c r="K3415" s="21" t="s">
        <v>97</v>
      </c>
      <c r="L3415" s="21">
        <v>98105</v>
      </c>
      <c r="M3415" s="21" t="s">
        <v>41</v>
      </c>
      <c r="N3415" s="21" t="s">
        <v>5258</v>
      </c>
      <c r="O3415" s="21" t="s">
        <v>43</v>
      </c>
      <c r="P3415" s="21" t="s">
        <v>67</v>
      </c>
      <c r="Q3415" s="21" t="s">
        <v>5259</v>
      </c>
      <c r="R3415" s="22">
        <v>119.04</v>
      </c>
    </row>
    <row r="3416" spans="1:18" x14ac:dyDescent="0.2">
      <c r="A3416" s="21">
        <v>6368</v>
      </c>
      <c r="B3416" s="21" t="s">
        <v>9688</v>
      </c>
      <c r="C3416" s="21" t="s">
        <v>11844</v>
      </c>
      <c r="D3416" s="21" t="s">
        <v>12108</v>
      </c>
      <c r="E3416" s="21" t="s">
        <v>206</v>
      </c>
      <c r="F3416" s="21" t="s">
        <v>2656</v>
      </c>
      <c r="G3416" s="21" t="s">
        <v>2657</v>
      </c>
      <c r="H3416" s="21" t="s">
        <v>105</v>
      </c>
      <c r="I3416" s="21" t="s">
        <v>23</v>
      </c>
      <c r="J3416" s="21" t="s">
        <v>299</v>
      </c>
      <c r="K3416" s="21" t="s">
        <v>300</v>
      </c>
      <c r="L3416" s="21">
        <v>10009</v>
      </c>
      <c r="M3416" s="21" t="s">
        <v>158</v>
      </c>
      <c r="N3416" s="21" t="s">
        <v>2086</v>
      </c>
      <c r="O3416" s="21" t="s">
        <v>70</v>
      </c>
      <c r="P3416" s="21" t="s">
        <v>71</v>
      </c>
      <c r="Q3416" s="21" t="s">
        <v>2087</v>
      </c>
      <c r="R3416" s="22">
        <v>119.02</v>
      </c>
    </row>
    <row r="3417" spans="1:18" x14ac:dyDescent="0.2">
      <c r="A3417" s="21">
        <v>4674</v>
      </c>
      <c r="B3417" s="21" t="s">
        <v>8480</v>
      </c>
      <c r="C3417" s="21" t="s">
        <v>1931</v>
      </c>
      <c r="D3417" s="21" t="s">
        <v>12184</v>
      </c>
      <c r="E3417" s="21" t="s">
        <v>48</v>
      </c>
      <c r="F3417" s="21" t="s">
        <v>1033</v>
      </c>
      <c r="G3417" s="21" t="s">
        <v>1034</v>
      </c>
      <c r="H3417" s="21" t="s">
        <v>22</v>
      </c>
      <c r="I3417" s="21" t="s">
        <v>23</v>
      </c>
      <c r="J3417" s="21" t="s">
        <v>994</v>
      </c>
      <c r="K3417" s="21" t="s">
        <v>266</v>
      </c>
      <c r="L3417" s="21">
        <v>48205</v>
      </c>
      <c r="M3417" s="21" t="s">
        <v>108</v>
      </c>
      <c r="N3417" s="21" t="s">
        <v>5794</v>
      </c>
      <c r="O3417" s="21" t="s">
        <v>70</v>
      </c>
      <c r="P3417" s="21" t="s">
        <v>71</v>
      </c>
      <c r="Q3417" s="21" t="s">
        <v>5795</v>
      </c>
      <c r="R3417" s="22">
        <v>118.99</v>
      </c>
    </row>
    <row r="3418" spans="1:18" x14ac:dyDescent="0.2">
      <c r="A3418" s="21">
        <v>1065</v>
      </c>
      <c r="B3418" s="21" t="s">
        <v>3558</v>
      </c>
      <c r="C3418" s="21" t="s">
        <v>3559</v>
      </c>
      <c r="D3418" s="21" t="s">
        <v>3560</v>
      </c>
      <c r="E3418" s="21" t="s">
        <v>48</v>
      </c>
      <c r="F3418" s="21" t="s">
        <v>3561</v>
      </c>
      <c r="G3418" s="21" t="s">
        <v>3562</v>
      </c>
      <c r="H3418" s="21" t="s">
        <v>38</v>
      </c>
      <c r="I3418" s="21" t="s">
        <v>23</v>
      </c>
      <c r="J3418" s="21" t="s">
        <v>3216</v>
      </c>
      <c r="K3418" s="21" t="s">
        <v>564</v>
      </c>
      <c r="L3418" s="21">
        <v>43615</v>
      </c>
      <c r="M3418" s="21" t="s">
        <v>158</v>
      </c>
      <c r="N3418" s="21" t="s">
        <v>3565</v>
      </c>
      <c r="O3418" s="21" t="s">
        <v>70</v>
      </c>
      <c r="P3418" s="21" t="s">
        <v>71</v>
      </c>
      <c r="Q3418" s="21" t="s">
        <v>3566</v>
      </c>
      <c r="R3418" s="22">
        <v>118.782</v>
      </c>
    </row>
    <row r="3419" spans="1:18" x14ac:dyDescent="0.2">
      <c r="A3419" s="21">
        <v>9316</v>
      </c>
      <c r="B3419" s="21" t="s">
        <v>11412</v>
      </c>
      <c r="C3419" s="21" t="s">
        <v>11736</v>
      </c>
      <c r="D3419" s="21" t="s">
        <v>11910</v>
      </c>
      <c r="E3419" s="21" t="s">
        <v>48</v>
      </c>
      <c r="F3419" s="21" t="s">
        <v>4065</v>
      </c>
      <c r="G3419" s="21" t="s">
        <v>4066</v>
      </c>
      <c r="H3419" s="21" t="s">
        <v>22</v>
      </c>
      <c r="I3419" s="21" t="s">
        <v>23</v>
      </c>
      <c r="J3419" s="21" t="s">
        <v>156</v>
      </c>
      <c r="K3419" s="21" t="s">
        <v>157</v>
      </c>
      <c r="L3419" s="21">
        <v>19140</v>
      </c>
      <c r="M3419" s="21" t="s">
        <v>158</v>
      </c>
      <c r="N3419" s="21" t="s">
        <v>6078</v>
      </c>
      <c r="O3419" s="21" t="s">
        <v>70</v>
      </c>
      <c r="P3419" s="21" t="s">
        <v>71</v>
      </c>
      <c r="Q3419" s="21" t="s">
        <v>6079</v>
      </c>
      <c r="R3419" s="22">
        <v>118.782</v>
      </c>
    </row>
    <row r="3420" spans="1:18" x14ac:dyDescent="0.2">
      <c r="A3420" s="21">
        <v>8809</v>
      </c>
      <c r="B3420" s="21" t="s">
        <v>11115</v>
      </c>
      <c r="C3420" s="21" t="s">
        <v>437</v>
      </c>
      <c r="D3420" s="21" t="s">
        <v>3134</v>
      </c>
      <c r="E3420" s="21" t="s">
        <v>48</v>
      </c>
      <c r="F3420" s="21" t="s">
        <v>4177</v>
      </c>
      <c r="G3420" s="21" t="s">
        <v>4178</v>
      </c>
      <c r="H3420" s="21" t="s">
        <v>22</v>
      </c>
      <c r="I3420" s="21" t="s">
        <v>23</v>
      </c>
      <c r="J3420" s="21" t="s">
        <v>156</v>
      </c>
      <c r="K3420" s="21" t="s">
        <v>157</v>
      </c>
      <c r="L3420" s="21">
        <v>19134</v>
      </c>
      <c r="M3420" s="21" t="s">
        <v>158</v>
      </c>
      <c r="N3420" s="21" t="s">
        <v>5685</v>
      </c>
      <c r="O3420" s="21" t="s">
        <v>70</v>
      </c>
      <c r="P3420" s="21" t="s">
        <v>71</v>
      </c>
      <c r="Q3420" s="21" t="s">
        <v>5686</v>
      </c>
      <c r="R3420" s="22">
        <v>118.65</v>
      </c>
    </row>
    <row r="3421" spans="1:18" x14ac:dyDescent="0.2">
      <c r="A3421" s="21">
        <v>3746</v>
      </c>
      <c r="B3421" s="21" t="s">
        <v>7644</v>
      </c>
      <c r="C3421" s="21" t="s">
        <v>362</v>
      </c>
      <c r="D3421" s="21" t="s">
        <v>1484</v>
      </c>
      <c r="E3421" s="21" t="s">
        <v>19</v>
      </c>
      <c r="F3421" s="21" t="s">
        <v>1498</v>
      </c>
      <c r="G3421" s="21" t="s">
        <v>1499</v>
      </c>
      <c r="H3421" s="21" t="s">
        <v>22</v>
      </c>
      <c r="I3421" s="21" t="s">
        <v>23</v>
      </c>
      <c r="J3421" s="21" t="s">
        <v>563</v>
      </c>
      <c r="K3421" s="21" t="s">
        <v>1431</v>
      </c>
      <c r="L3421" s="21">
        <v>31907</v>
      </c>
      <c r="M3421" s="21" t="s">
        <v>26</v>
      </c>
      <c r="N3421" s="21" t="s">
        <v>1740</v>
      </c>
      <c r="O3421" s="21" t="s">
        <v>43</v>
      </c>
      <c r="P3421" s="21" t="s">
        <v>57</v>
      </c>
      <c r="Q3421" s="21" t="s">
        <v>1741</v>
      </c>
      <c r="R3421" s="22">
        <v>118.25</v>
      </c>
    </row>
    <row r="3422" spans="1:18" x14ac:dyDescent="0.2">
      <c r="A3422" s="21">
        <v>8098</v>
      </c>
      <c r="B3422" s="21" t="s">
        <v>10686</v>
      </c>
      <c r="C3422" s="21" t="s">
        <v>1140</v>
      </c>
      <c r="D3422" s="21" t="s">
        <v>11950</v>
      </c>
      <c r="E3422" s="21" t="s">
        <v>48</v>
      </c>
      <c r="F3422" s="21" t="s">
        <v>5962</v>
      </c>
      <c r="G3422" s="21" t="s">
        <v>5963</v>
      </c>
      <c r="H3422" s="21" t="s">
        <v>22</v>
      </c>
      <c r="I3422" s="21" t="s">
        <v>23</v>
      </c>
      <c r="J3422" s="21" t="s">
        <v>6127</v>
      </c>
      <c r="K3422" s="21" t="s">
        <v>753</v>
      </c>
      <c r="L3422" s="21">
        <v>87105</v>
      </c>
      <c r="M3422" s="21" t="s">
        <v>41</v>
      </c>
      <c r="N3422" s="21" t="s">
        <v>1740</v>
      </c>
      <c r="O3422" s="21" t="s">
        <v>43</v>
      </c>
      <c r="P3422" s="21" t="s">
        <v>57</v>
      </c>
      <c r="Q3422" s="21" t="s">
        <v>1741</v>
      </c>
      <c r="R3422" s="22">
        <v>118.25</v>
      </c>
    </row>
    <row r="3423" spans="1:18" x14ac:dyDescent="0.2">
      <c r="A3423" s="21">
        <v>7653</v>
      </c>
      <c r="B3423" s="21" t="s">
        <v>10437</v>
      </c>
      <c r="C3423" s="21" t="s">
        <v>12084</v>
      </c>
      <c r="D3423" s="21" t="s">
        <v>12028</v>
      </c>
      <c r="E3423" s="21" t="s">
        <v>206</v>
      </c>
      <c r="F3423" s="21" t="s">
        <v>2258</v>
      </c>
      <c r="G3423" s="21" t="s">
        <v>2259</v>
      </c>
      <c r="H3423" s="21" t="s">
        <v>22</v>
      </c>
      <c r="I3423" s="21" t="s">
        <v>23</v>
      </c>
      <c r="J3423" s="21" t="s">
        <v>924</v>
      </c>
      <c r="K3423" s="21" t="s">
        <v>107</v>
      </c>
      <c r="L3423" s="21">
        <v>75081</v>
      </c>
      <c r="M3423" s="21" t="s">
        <v>108</v>
      </c>
      <c r="N3423" s="21" t="s">
        <v>1089</v>
      </c>
      <c r="O3423" s="21" t="s">
        <v>43</v>
      </c>
      <c r="P3423" s="21" t="s">
        <v>57</v>
      </c>
      <c r="Q3423" s="21" t="s">
        <v>1090</v>
      </c>
      <c r="R3423" s="22">
        <v>118.16</v>
      </c>
    </row>
    <row r="3424" spans="1:18" x14ac:dyDescent="0.2">
      <c r="A3424" s="21">
        <v>8672</v>
      </c>
      <c r="B3424" s="21" t="s">
        <v>11036</v>
      </c>
      <c r="C3424" s="21" t="s">
        <v>3819</v>
      </c>
      <c r="D3424" s="21" t="s">
        <v>12179</v>
      </c>
      <c r="E3424" s="21" t="s">
        <v>19</v>
      </c>
      <c r="F3424" s="21" t="s">
        <v>461</v>
      </c>
      <c r="G3424" s="21" t="s">
        <v>462</v>
      </c>
      <c r="H3424" s="21" t="s">
        <v>22</v>
      </c>
      <c r="I3424" s="21" t="s">
        <v>23</v>
      </c>
      <c r="J3424" s="21" t="s">
        <v>2466</v>
      </c>
      <c r="K3424" s="21" t="s">
        <v>564</v>
      </c>
      <c r="L3424" s="21">
        <v>44105</v>
      </c>
      <c r="M3424" s="21" t="s">
        <v>158</v>
      </c>
      <c r="N3424" s="21" t="s">
        <v>1089</v>
      </c>
      <c r="O3424" s="21" t="s">
        <v>43</v>
      </c>
      <c r="P3424" s="21" t="s">
        <v>57</v>
      </c>
      <c r="Q3424" s="21" t="s">
        <v>1090</v>
      </c>
      <c r="R3424" s="22">
        <v>118.16</v>
      </c>
    </row>
    <row r="3425" spans="1:18" x14ac:dyDescent="0.2">
      <c r="A3425" s="21">
        <v>8656</v>
      </c>
      <c r="B3425" s="21" t="s">
        <v>11024</v>
      </c>
      <c r="C3425" s="21" t="s">
        <v>1010</v>
      </c>
      <c r="D3425" s="21" t="s">
        <v>1010</v>
      </c>
      <c r="E3425" s="21" t="s">
        <v>1452</v>
      </c>
      <c r="F3425" s="21" t="s">
        <v>2464</v>
      </c>
      <c r="G3425" s="21" t="s">
        <v>2465</v>
      </c>
      <c r="H3425" s="21" t="s">
        <v>22</v>
      </c>
      <c r="I3425" s="21" t="s">
        <v>23</v>
      </c>
      <c r="J3425" s="21" t="s">
        <v>96</v>
      </c>
      <c r="K3425" s="21" t="s">
        <v>97</v>
      </c>
      <c r="L3425" s="21">
        <v>98103</v>
      </c>
      <c r="M3425" s="21" t="s">
        <v>41</v>
      </c>
      <c r="N3425" s="21" t="s">
        <v>4500</v>
      </c>
      <c r="O3425" s="21" t="s">
        <v>70</v>
      </c>
      <c r="P3425" s="21" t="s">
        <v>175</v>
      </c>
      <c r="Q3425" s="21" t="s">
        <v>4501</v>
      </c>
      <c r="R3425" s="22">
        <v>118</v>
      </c>
    </row>
    <row r="3426" spans="1:18" x14ac:dyDescent="0.2">
      <c r="A3426" s="21">
        <v>5614</v>
      </c>
      <c r="B3426" s="21" t="s">
        <v>9190</v>
      </c>
      <c r="C3426" s="21" t="s">
        <v>12231</v>
      </c>
      <c r="D3426" s="21" t="s">
        <v>12068</v>
      </c>
      <c r="E3426" s="21" t="s">
        <v>48</v>
      </c>
      <c r="F3426" s="21" t="s">
        <v>4321</v>
      </c>
      <c r="G3426" s="21" t="s">
        <v>4322</v>
      </c>
      <c r="H3426" s="21" t="s">
        <v>22</v>
      </c>
      <c r="I3426" s="21" t="s">
        <v>23</v>
      </c>
      <c r="J3426" s="21" t="s">
        <v>299</v>
      </c>
      <c r="K3426" s="21" t="s">
        <v>300</v>
      </c>
      <c r="L3426" s="21">
        <v>10011</v>
      </c>
      <c r="M3426" s="21" t="s">
        <v>158</v>
      </c>
      <c r="N3426" s="21" t="s">
        <v>9191</v>
      </c>
      <c r="O3426" s="21" t="s">
        <v>43</v>
      </c>
      <c r="P3426" s="21" t="s">
        <v>57</v>
      </c>
      <c r="Q3426" s="21" t="s">
        <v>9192</v>
      </c>
      <c r="R3426" s="22">
        <v>117.96</v>
      </c>
    </row>
    <row r="3427" spans="1:18" x14ac:dyDescent="0.2">
      <c r="A3427" s="21">
        <v>9024</v>
      </c>
      <c r="B3427" s="21" t="s">
        <v>11242</v>
      </c>
      <c r="C3427" s="21" t="s">
        <v>1515</v>
      </c>
      <c r="D3427" s="21" t="s">
        <v>12135</v>
      </c>
      <c r="E3427" s="21" t="s">
        <v>206</v>
      </c>
      <c r="F3427" s="21" t="s">
        <v>4674</v>
      </c>
      <c r="G3427" s="21" t="s">
        <v>4675</v>
      </c>
      <c r="H3427" s="21" t="s">
        <v>22</v>
      </c>
      <c r="I3427" s="21" t="s">
        <v>23</v>
      </c>
      <c r="J3427" s="21" t="s">
        <v>299</v>
      </c>
      <c r="K3427" s="21" t="s">
        <v>300</v>
      </c>
      <c r="L3427" s="21">
        <v>10024</v>
      </c>
      <c r="M3427" s="21" t="s">
        <v>158</v>
      </c>
      <c r="N3427" s="21" t="s">
        <v>2365</v>
      </c>
      <c r="O3427" s="21" t="s">
        <v>28</v>
      </c>
      <c r="P3427" s="21" t="s">
        <v>32</v>
      </c>
      <c r="Q3427" s="21" t="s">
        <v>2366</v>
      </c>
      <c r="R3427" s="22">
        <v>117.88200000000001</v>
      </c>
    </row>
    <row r="3428" spans="1:18" x14ac:dyDescent="0.2">
      <c r="A3428" s="21">
        <v>9342</v>
      </c>
      <c r="B3428" s="21" t="s">
        <v>11426</v>
      </c>
      <c r="C3428" s="21" t="s">
        <v>4743</v>
      </c>
      <c r="D3428" s="21" t="s">
        <v>680</v>
      </c>
      <c r="E3428" s="21" t="s">
        <v>19</v>
      </c>
      <c r="F3428" s="21" t="s">
        <v>3237</v>
      </c>
      <c r="G3428" s="21" t="s">
        <v>3238</v>
      </c>
      <c r="H3428" s="21" t="s">
        <v>38</v>
      </c>
      <c r="I3428" s="21" t="s">
        <v>23</v>
      </c>
      <c r="J3428" s="21" t="s">
        <v>134</v>
      </c>
      <c r="K3428" s="21" t="s">
        <v>40</v>
      </c>
      <c r="L3428" s="21">
        <v>94110</v>
      </c>
      <c r="M3428" s="21" t="s">
        <v>41</v>
      </c>
      <c r="N3428" s="21" t="s">
        <v>8490</v>
      </c>
      <c r="O3428" s="21" t="s">
        <v>70</v>
      </c>
      <c r="P3428" s="21" t="s">
        <v>71</v>
      </c>
      <c r="Q3428" s="21" t="s">
        <v>8491</v>
      </c>
      <c r="R3428" s="22">
        <v>117.57599999999999</v>
      </c>
    </row>
    <row r="3429" spans="1:18" x14ac:dyDescent="0.2">
      <c r="A3429" s="21">
        <v>4949</v>
      </c>
      <c r="B3429" s="21" t="s">
        <v>8688</v>
      </c>
      <c r="C3429" s="21" t="s">
        <v>1970</v>
      </c>
      <c r="D3429" s="21" t="s">
        <v>11934</v>
      </c>
      <c r="E3429" s="21" t="s">
        <v>48</v>
      </c>
      <c r="F3429" s="21" t="s">
        <v>2113</v>
      </c>
      <c r="G3429" s="21" t="s">
        <v>2114</v>
      </c>
      <c r="H3429" s="21" t="s">
        <v>22</v>
      </c>
      <c r="I3429" s="21" t="s">
        <v>23</v>
      </c>
      <c r="J3429" s="21" t="s">
        <v>39</v>
      </c>
      <c r="K3429" s="21" t="s">
        <v>40</v>
      </c>
      <c r="L3429" s="21">
        <v>90045</v>
      </c>
      <c r="M3429" s="21" t="s">
        <v>41</v>
      </c>
      <c r="N3429" s="21" t="s">
        <v>2372</v>
      </c>
      <c r="O3429" s="21" t="s">
        <v>43</v>
      </c>
      <c r="P3429" s="21" t="s">
        <v>74</v>
      </c>
      <c r="Q3429" s="21" t="s">
        <v>2373</v>
      </c>
      <c r="R3429" s="22">
        <v>117.488</v>
      </c>
    </row>
    <row r="3430" spans="1:18" x14ac:dyDescent="0.2">
      <c r="A3430" s="21">
        <v>8165</v>
      </c>
      <c r="B3430" s="21" t="s">
        <v>10729</v>
      </c>
      <c r="C3430" s="21" t="s">
        <v>11800</v>
      </c>
      <c r="D3430" s="21" t="s">
        <v>11776</v>
      </c>
      <c r="E3430" s="21" t="s">
        <v>48</v>
      </c>
      <c r="F3430" s="21" t="s">
        <v>2800</v>
      </c>
      <c r="G3430" s="21" t="s">
        <v>2801</v>
      </c>
      <c r="H3430" s="21" t="s">
        <v>22</v>
      </c>
      <c r="I3430" s="21" t="s">
        <v>23</v>
      </c>
      <c r="J3430" s="21" t="s">
        <v>1066</v>
      </c>
      <c r="K3430" s="21" t="s">
        <v>40</v>
      </c>
      <c r="L3430" s="21">
        <v>92105</v>
      </c>
      <c r="M3430" s="21" t="s">
        <v>41</v>
      </c>
      <c r="N3430" s="21" t="s">
        <v>1346</v>
      </c>
      <c r="O3430" s="21" t="s">
        <v>43</v>
      </c>
      <c r="P3430" s="21" t="s">
        <v>74</v>
      </c>
      <c r="Q3430" s="21" t="s">
        <v>1347</v>
      </c>
      <c r="R3430" s="22">
        <v>117.488</v>
      </c>
    </row>
    <row r="3431" spans="1:18" x14ac:dyDescent="0.2">
      <c r="A3431" s="21">
        <v>6168</v>
      </c>
      <c r="B3431" s="21" t="s">
        <v>9555</v>
      </c>
      <c r="C3431" s="21" t="s">
        <v>5949</v>
      </c>
      <c r="D3431" s="21" t="s">
        <v>3093</v>
      </c>
      <c r="E3431" s="21" t="s">
        <v>48</v>
      </c>
      <c r="F3431" s="21" t="s">
        <v>2818</v>
      </c>
      <c r="G3431" s="21" t="s">
        <v>2819</v>
      </c>
      <c r="H3431" s="21" t="s">
        <v>22</v>
      </c>
      <c r="I3431" s="21" t="s">
        <v>23</v>
      </c>
      <c r="J3431" s="21" t="s">
        <v>202</v>
      </c>
      <c r="K3431" s="21" t="s">
        <v>107</v>
      </c>
      <c r="L3431" s="21">
        <v>77036</v>
      </c>
      <c r="M3431" s="21" t="s">
        <v>108</v>
      </c>
      <c r="N3431" s="21" t="s">
        <v>630</v>
      </c>
      <c r="O3431" s="21" t="s">
        <v>43</v>
      </c>
      <c r="P3431" s="21" t="s">
        <v>91</v>
      </c>
      <c r="Q3431" s="21" t="s">
        <v>631</v>
      </c>
      <c r="R3431" s="22">
        <v>117.456</v>
      </c>
    </row>
    <row r="3432" spans="1:18" x14ac:dyDescent="0.2">
      <c r="A3432" s="21">
        <v>5797</v>
      </c>
      <c r="B3432" s="21" t="s">
        <v>9319</v>
      </c>
      <c r="C3432" s="21" t="s">
        <v>1447</v>
      </c>
      <c r="D3432" s="21" t="s">
        <v>11806</v>
      </c>
      <c r="E3432" s="21" t="s">
        <v>19</v>
      </c>
      <c r="F3432" s="21" t="s">
        <v>4156</v>
      </c>
      <c r="G3432" s="21" t="s">
        <v>4157</v>
      </c>
      <c r="H3432" s="21" t="s">
        <v>22</v>
      </c>
      <c r="I3432" s="21" t="s">
        <v>23</v>
      </c>
      <c r="J3432" s="21" t="s">
        <v>299</v>
      </c>
      <c r="K3432" s="21" t="s">
        <v>300</v>
      </c>
      <c r="L3432" s="21">
        <v>10011</v>
      </c>
      <c r="M3432" s="21" t="s">
        <v>158</v>
      </c>
      <c r="N3432" s="21" t="s">
        <v>685</v>
      </c>
      <c r="O3432" s="21" t="s">
        <v>28</v>
      </c>
      <c r="P3432" s="21" t="s">
        <v>64</v>
      </c>
      <c r="Q3432" s="21" t="s">
        <v>686</v>
      </c>
      <c r="R3432" s="22">
        <v>117.36</v>
      </c>
    </row>
    <row r="3433" spans="1:18" x14ac:dyDescent="0.2">
      <c r="A3433" s="21">
        <v>3339</v>
      </c>
      <c r="B3433" s="21" t="s">
        <v>7275</v>
      </c>
      <c r="C3433" s="21" t="s">
        <v>1671</v>
      </c>
      <c r="D3433" s="21" t="s">
        <v>4564</v>
      </c>
      <c r="E3433" s="21" t="s">
        <v>206</v>
      </c>
      <c r="F3433" s="21" t="s">
        <v>7276</v>
      </c>
      <c r="G3433" s="21" t="s">
        <v>7277</v>
      </c>
      <c r="H3433" s="21" t="s">
        <v>22</v>
      </c>
      <c r="I3433" s="21" t="s">
        <v>23</v>
      </c>
      <c r="J3433" s="21" t="s">
        <v>3630</v>
      </c>
      <c r="K3433" s="21" t="s">
        <v>40</v>
      </c>
      <c r="L3433" s="21">
        <v>94601</v>
      </c>
      <c r="M3433" s="21" t="s">
        <v>41</v>
      </c>
      <c r="N3433" s="21" t="s">
        <v>7280</v>
      </c>
      <c r="O3433" s="21" t="s">
        <v>43</v>
      </c>
      <c r="P3433" s="21" t="s">
        <v>74</v>
      </c>
      <c r="Q3433" s="21" t="s">
        <v>7281</v>
      </c>
      <c r="R3433" s="22">
        <v>117.14400000000001</v>
      </c>
    </row>
    <row r="3434" spans="1:18" x14ac:dyDescent="0.2">
      <c r="A3434" s="21">
        <v>6750</v>
      </c>
      <c r="B3434" s="21" t="s">
        <v>9916</v>
      </c>
      <c r="C3434" s="21" t="s">
        <v>11730</v>
      </c>
      <c r="D3434" s="21" t="s">
        <v>1542</v>
      </c>
      <c r="E3434" s="21" t="s">
        <v>48</v>
      </c>
      <c r="F3434" s="21" t="s">
        <v>2058</v>
      </c>
      <c r="G3434" s="21" t="s">
        <v>2059</v>
      </c>
      <c r="H3434" s="21" t="s">
        <v>22</v>
      </c>
      <c r="I3434" s="21" t="s">
        <v>23</v>
      </c>
      <c r="J3434" s="21" t="s">
        <v>299</v>
      </c>
      <c r="K3434" s="21" t="s">
        <v>300</v>
      </c>
      <c r="L3434" s="21">
        <v>10035</v>
      </c>
      <c r="M3434" s="21" t="s">
        <v>158</v>
      </c>
      <c r="N3434" s="21" t="s">
        <v>8742</v>
      </c>
      <c r="O3434" s="21" t="s">
        <v>70</v>
      </c>
      <c r="P3434" s="21" t="s">
        <v>71</v>
      </c>
      <c r="Q3434" s="21" t="s">
        <v>8743</v>
      </c>
      <c r="R3434" s="22">
        <v>116.98</v>
      </c>
    </row>
    <row r="3435" spans="1:18" x14ac:dyDescent="0.2">
      <c r="A3435" s="21">
        <v>4529</v>
      </c>
      <c r="B3435" s="21" t="s">
        <v>8358</v>
      </c>
      <c r="C3435" s="21" t="s">
        <v>11860</v>
      </c>
      <c r="D3435" s="21" t="s">
        <v>11720</v>
      </c>
      <c r="E3435" s="21" t="s">
        <v>19</v>
      </c>
      <c r="F3435" s="21" t="s">
        <v>2590</v>
      </c>
      <c r="G3435" s="21" t="s">
        <v>2591</v>
      </c>
      <c r="H3435" s="21" t="s">
        <v>38</v>
      </c>
      <c r="I3435" s="21" t="s">
        <v>23</v>
      </c>
      <c r="J3435" s="21" t="s">
        <v>5816</v>
      </c>
      <c r="K3435" s="21" t="s">
        <v>564</v>
      </c>
      <c r="L3435" s="21">
        <v>43302</v>
      </c>
      <c r="M3435" s="21" t="s">
        <v>158</v>
      </c>
      <c r="N3435" s="21" t="s">
        <v>6029</v>
      </c>
      <c r="O3435" s="21" t="s">
        <v>70</v>
      </c>
      <c r="P3435" s="21" t="s">
        <v>175</v>
      </c>
      <c r="Q3435" s="21" t="s">
        <v>6030</v>
      </c>
      <c r="R3435" s="22">
        <v>116.83199999999999</v>
      </c>
    </row>
    <row r="3436" spans="1:18" x14ac:dyDescent="0.2">
      <c r="A3436" s="21">
        <v>8066</v>
      </c>
      <c r="B3436" s="21" t="s">
        <v>10668</v>
      </c>
      <c r="C3436" s="21" t="s">
        <v>11768</v>
      </c>
      <c r="D3436" s="21" t="s">
        <v>11923</v>
      </c>
      <c r="E3436" s="21" t="s">
        <v>206</v>
      </c>
      <c r="F3436" s="21" t="s">
        <v>5484</v>
      </c>
      <c r="G3436" s="21" t="s">
        <v>5485</v>
      </c>
      <c r="H3436" s="21" t="s">
        <v>22</v>
      </c>
      <c r="I3436" s="21" t="s">
        <v>23</v>
      </c>
      <c r="J3436" s="21" t="s">
        <v>440</v>
      </c>
      <c r="K3436" s="21" t="s">
        <v>300</v>
      </c>
      <c r="L3436" s="21">
        <v>14609</v>
      </c>
      <c r="M3436" s="21" t="s">
        <v>158</v>
      </c>
      <c r="N3436" s="21" t="s">
        <v>240</v>
      </c>
      <c r="O3436" s="21" t="s">
        <v>43</v>
      </c>
      <c r="P3436" s="21" t="s">
        <v>57</v>
      </c>
      <c r="Q3436" s="21" t="s">
        <v>241</v>
      </c>
      <c r="R3436" s="22">
        <v>116.82</v>
      </c>
    </row>
    <row r="3437" spans="1:18" x14ac:dyDescent="0.2">
      <c r="A3437" s="21">
        <v>1407</v>
      </c>
      <c r="B3437" s="21" t="s">
        <v>4314</v>
      </c>
      <c r="C3437" s="21" t="s">
        <v>11932</v>
      </c>
      <c r="D3437" s="21" t="s">
        <v>12025</v>
      </c>
      <c r="E3437" s="21" t="s">
        <v>206</v>
      </c>
      <c r="F3437" s="21" t="s">
        <v>1686</v>
      </c>
      <c r="G3437" s="21" t="s">
        <v>1687</v>
      </c>
      <c r="H3437" s="21" t="s">
        <v>105</v>
      </c>
      <c r="I3437" s="21" t="s">
        <v>23</v>
      </c>
      <c r="J3437" s="21" t="s">
        <v>156</v>
      </c>
      <c r="K3437" s="21" t="s">
        <v>157</v>
      </c>
      <c r="L3437" s="21">
        <v>19143</v>
      </c>
      <c r="M3437" s="21" t="s">
        <v>158</v>
      </c>
      <c r="N3437" s="21" t="s">
        <v>824</v>
      </c>
      <c r="O3437" s="21" t="s">
        <v>70</v>
      </c>
      <c r="P3437" s="21" t="s">
        <v>175</v>
      </c>
      <c r="Q3437" s="21" t="s">
        <v>825</v>
      </c>
      <c r="R3437" s="22">
        <v>116.78400000000001</v>
      </c>
    </row>
    <row r="3438" spans="1:18" x14ac:dyDescent="0.2">
      <c r="A3438" s="21">
        <v>7201</v>
      </c>
      <c r="B3438" s="21" t="s">
        <v>10191</v>
      </c>
      <c r="C3438" s="21" t="s">
        <v>5058</v>
      </c>
      <c r="D3438" s="21" t="s">
        <v>11903</v>
      </c>
      <c r="E3438" s="21" t="s">
        <v>48</v>
      </c>
      <c r="F3438" s="21" t="s">
        <v>4925</v>
      </c>
      <c r="G3438" s="21" t="s">
        <v>4926</v>
      </c>
      <c r="H3438" s="21" t="s">
        <v>22</v>
      </c>
      <c r="I3438" s="21" t="s">
        <v>23</v>
      </c>
      <c r="J3438" s="21" t="s">
        <v>51</v>
      </c>
      <c r="K3438" s="21" t="s">
        <v>52</v>
      </c>
      <c r="L3438" s="21">
        <v>33311</v>
      </c>
      <c r="M3438" s="21" t="s">
        <v>26</v>
      </c>
      <c r="N3438" s="21" t="s">
        <v>5878</v>
      </c>
      <c r="O3438" s="21" t="s">
        <v>70</v>
      </c>
      <c r="P3438" s="21" t="s">
        <v>71</v>
      </c>
      <c r="Q3438" s="21" t="s">
        <v>5879</v>
      </c>
      <c r="R3438" s="22">
        <v>116.76</v>
      </c>
    </row>
    <row r="3439" spans="1:18" x14ac:dyDescent="0.2">
      <c r="A3439" s="21">
        <v>7356</v>
      </c>
      <c r="B3439" s="21" t="s">
        <v>10295</v>
      </c>
      <c r="C3439" s="21" t="s">
        <v>216</v>
      </c>
      <c r="D3439" s="21" t="s">
        <v>11852</v>
      </c>
      <c r="E3439" s="21" t="s">
        <v>19</v>
      </c>
      <c r="F3439" s="21" t="s">
        <v>7376</v>
      </c>
      <c r="G3439" s="21" t="s">
        <v>7377</v>
      </c>
      <c r="H3439" s="21" t="s">
        <v>38</v>
      </c>
      <c r="I3439" s="21" t="s">
        <v>23</v>
      </c>
      <c r="J3439" s="21" t="s">
        <v>994</v>
      </c>
      <c r="K3439" s="21" t="s">
        <v>266</v>
      </c>
      <c r="L3439" s="21">
        <v>48205</v>
      </c>
      <c r="M3439" s="21" t="s">
        <v>108</v>
      </c>
      <c r="N3439" s="21" t="s">
        <v>4140</v>
      </c>
      <c r="O3439" s="21" t="s">
        <v>43</v>
      </c>
      <c r="P3439" s="21" t="s">
        <v>74</v>
      </c>
      <c r="Q3439" s="21" t="s">
        <v>4141</v>
      </c>
      <c r="R3439" s="22">
        <v>116.4</v>
      </c>
    </row>
    <row r="3440" spans="1:18" x14ac:dyDescent="0.2">
      <c r="A3440" s="21">
        <v>6273</v>
      </c>
      <c r="B3440" s="21" t="s">
        <v>9629</v>
      </c>
      <c r="C3440" s="21" t="s">
        <v>11730</v>
      </c>
      <c r="D3440" s="21" t="s">
        <v>11834</v>
      </c>
      <c r="E3440" s="21" t="s">
        <v>206</v>
      </c>
      <c r="F3440" s="21" t="s">
        <v>1508</v>
      </c>
      <c r="G3440" s="21" t="s">
        <v>1509</v>
      </c>
      <c r="H3440" s="21" t="s">
        <v>38</v>
      </c>
      <c r="I3440" s="21" t="s">
        <v>23</v>
      </c>
      <c r="J3440" s="21" t="s">
        <v>9630</v>
      </c>
      <c r="K3440" s="21" t="s">
        <v>232</v>
      </c>
      <c r="L3440" s="21">
        <v>60067</v>
      </c>
      <c r="M3440" s="21" t="s">
        <v>108</v>
      </c>
      <c r="N3440" s="21" t="s">
        <v>5398</v>
      </c>
      <c r="O3440" s="21" t="s">
        <v>70</v>
      </c>
      <c r="P3440" s="21" t="s">
        <v>175</v>
      </c>
      <c r="Q3440" s="21" t="s">
        <v>5399</v>
      </c>
      <c r="R3440" s="22">
        <v>116.312</v>
      </c>
    </row>
    <row r="3441" spans="1:18" x14ac:dyDescent="0.2">
      <c r="A3441" s="21">
        <v>2704</v>
      </c>
      <c r="B3441" s="21" t="s">
        <v>6535</v>
      </c>
      <c r="C3441" s="21" t="s">
        <v>5173</v>
      </c>
      <c r="D3441" s="21" t="s">
        <v>4139</v>
      </c>
      <c r="E3441" s="21" t="s">
        <v>48</v>
      </c>
      <c r="F3441" s="21" t="s">
        <v>2464</v>
      </c>
      <c r="G3441" s="21" t="s">
        <v>2465</v>
      </c>
      <c r="H3441" s="21" t="s">
        <v>22</v>
      </c>
      <c r="I3441" s="21" t="s">
        <v>23</v>
      </c>
      <c r="J3441" s="21" t="s">
        <v>5061</v>
      </c>
      <c r="K3441" s="21" t="s">
        <v>3106</v>
      </c>
      <c r="L3441" s="21">
        <v>21215</v>
      </c>
      <c r="M3441" s="21" t="s">
        <v>158</v>
      </c>
      <c r="N3441" s="21" t="s">
        <v>6536</v>
      </c>
      <c r="O3441" s="21" t="s">
        <v>43</v>
      </c>
      <c r="P3441" s="21" t="s">
        <v>91</v>
      </c>
      <c r="Q3441" s="21" t="s">
        <v>6537</v>
      </c>
      <c r="R3441" s="22">
        <v>116.28</v>
      </c>
    </row>
    <row r="3442" spans="1:18" x14ac:dyDescent="0.2">
      <c r="A3442" s="21">
        <v>3753</v>
      </c>
      <c r="B3442" s="21" t="s">
        <v>7645</v>
      </c>
      <c r="C3442" s="21" t="s">
        <v>1491</v>
      </c>
      <c r="D3442" s="21" t="s">
        <v>3061</v>
      </c>
      <c r="E3442" s="21" t="s">
        <v>19</v>
      </c>
      <c r="F3442" s="21" t="s">
        <v>1078</v>
      </c>
      <c r="G3442" s="21" t="s">
        <v>1079</v>
      </c>
      <c r="H3442" s="21" t="s">
        <v>38</v>
      </c>
      <c r="I3442" s="21" t="s">
        <v>23</v>
      </c>
      <c r="J3442" s="21" t="s">
        <v>1158</v>
      </c>
      <c r="K3442" s="21" t="s">
        <v>40</v>
      </c>
      <c r="L3442" s="21">
        <v>90301</v>
      </c>
      <c r="M3442" s="21" t="s">
        <v>41</v>
      </c>
      <c r="N3442" s="21" t="s">
        <v>4285</v>
      </c>
      <c r="O3442" s="21" t="s">
        <v>43</v>
      </c>
      <c r="P3442" s="21" t="s">
        <v>91</v>
      </c>
      <c r="Q3442" s="21" t="s">
        <v>4286</v>
      </c>
      <c r="R3442" s="22">
        <v>116.28</v>
      </c>
    </row>
    <row r="3443" spans="1:18" x14ac:dyDescent="0.2">
      <c r="A3443" s="21">
        <v>4079</v>
      </c>
      <c r="B3443" s="21" t="s">
        <v>7960</v>
      </c>
      <c r="C3443" s="21" t="s">
        <v>814</v>
      </c>
      <c r="D3443" s="21" t="s">
        <v>3427</v>
      </c>
      <c r="E3443" s="21" t="s">
        <v>19</v>
      </c>
      <c r="F3443" s="21" t="s">
        <v>3986</v>
      </c>
      <c r="G3443" s="21" t="s">
        <v>3987</v>
      </c>
      <c r="H3443" s="21" t="s">
        <v>38</v>
      </c>
      <c r="I3443" s="21" t="s">
        <v>23</v>
      </c>
      <c r="J3443" s="21" t="s">
        <v>2866</v>
      </c>
      <c r="K3443" s="21" t="s">
        <v>146</v>
      </c>
      <c r="L3443" s="21">
        <v>68104</v>
      </c>
      <c r="M3443" s="21" t="s">
        <v>108</v>
      </c>
      <c r="N3443" s="21" t="s">
        <v>4285</v>
      </c>
      <c r="O3443" s="21" t="s">
        <v>43</v>
      </c>
      <c r="P3443" s="21" t="s">
        <v>91</v>
      </c>
      <c r="Q3443" s="21" t="s">
        <v>4286</v>
      </c>
      <c r="R3443" s="22">
        <v>116.28</v>
      </c>
    </row>
    <row r="3444" spans="1:18" x14ac:dyDescent="0.2">
      <c r="A3444" s="21">
        <v>4484</v>
      </c>
      <c r="B3444" s="21" t="s">
        <v>8316</v>
      </c>
      <c r="C3444" s="21" t="s">
        <v>11748</v>
      </c>
      <c r="D3444" s="21" t="s">
        <v>11709</v>
      </c>
      <c r="E3444" s="21" t="s">
        <v>48</v>
      </c>
      <c r="F3444" s="21" t="s">
        <v>1866</v>
      </c>
      <c r="G3444" s="21" t="s">
        <v>1867</v>
      </c>
      <c r="H3444" s="21" t="s">
        <v>22</v>
      </c>
      <c r="I3444" s="21" t="s">
        <v>23</v>
      </c>
      <c r="J3444" s="21" t="s">
        <v>39</v>
      </c>
      <c r="K3444" s="21" t="s">
        <v>40</v>
      </c>
      <c r="L3444" s="21">
        <v>90049</v>
      </c>
      <c r="M3444" s="21" t="s">
        <v>41</v>
      </c>
      <c r="N3444" s="21" t="s">
        <v>8317</v>
      </c>
      <c r="O3444" s="21" t="s">
        <v>43</v>
      </c>
      <c r="P3444" s="21" t="s">
        <v>91</v>
      </c>
      <c r="Q3444" s="21" t="s">
        <v>8318</v>
      </c>
      <c r="R3444" s="22">
        <v>116.28</v>
      </c>
    </row>
    <row r="3445" spans="1:18" x14ac:dyDescent="0.2">
      <c r="A3445" s="21">
        <v>3524</v>
      </c>
      <c r="B3445" s="21" t="s">
        <v>7450</v>
      </c>
      <c r="C3445" s="21" t="s">
        <v>11758</v>
      </c>
      <c r="D3445" s="21" t="s">
        <v>11832</v>
      </c>
      <c r="E3445" s="21" t="s">
        <v>48</v>
      </c>
      <c r="F3445" s="21" t="s">
        <v>4780</v>
      </c>
      <c r="G3445" s="21" t="s">
        <v>4781</v>
      </c>
      <c r="H3445" s="21" t="s">
        <v>38</v>
      </c>
      <c r="I3445" s="21" t="s">
        <v>23</v>
      </c>
      <c r="J3445" s="21" t="s">
        <v>1066</v>
      </c>
      <c r="K3445" s="21" t="s">
        <v>40</v>
      </c>
      <c r="L3445" s="21">
        <v>92105</v>
      </c>
      <c r="M3445" s="21" t="s">
        <v>41</v>
      </c>
      <c r="N3445" s="21" t="s">
        <v>837</v>
      </c>
      <c r="O3445" s="21" t="s">
        <v>70</v>
      </c>
      <c r="P3445" s="21" t="s">
        <v>175</v>
      </c>
      <c r="Q3445" s="21" t="s">
        <v>838</v>
      </c>
      <c r="R3445" s="22">
        <v>116</v>
      </c>
    </row>
    <row r="3446" spans="1:18" x14ac:dyDescent="0.2">
      <c r="A3446" s="21">
        <v>6911</v>
      </c>
      <c r="B3446" s="21" t="s">
        <v>10012</v>
      </c>
      <c r="C3446" s="21" t="s">
        <v>4998</v>
      </c>
      <c r="D3446" s="21" t="s">
        <v>12087</v>
      </c>
      <c r="E3446" s="21" t="s">
        <v>48</v>
      </c>
      <c r="F3446" s="21" t="s">
        <v>3418</v>
      </c>
      <c r="G3446" s="21" t="s">
        <v>3419</v>
      </c>
      <c r="H3446" s="21" t="s">
        <v>22</v>
      </c>
      <c r="I3446" s="21" t="s">
        <v>23</v>
      </c>
      <c r="J3446" s="21" t="s">
        <v>96</v>
      </c>
      <c r="K3446" s="21" t="s">
        <v>97</v>
      </c>
      <c r="L3446" s="21">
        <v>98103</v>
      </c>
      <c r="M3446" s="21" t="s">
        <v>41</v>
      </c>
      <c r="N3446" s="21" t="s">
        <v>1213</v>
      </c>
      <c r="O3446" s="21" t="s">
        <v>28</v>
      </c>
      <c r="P3446" s="21" t="s">
        <v>29</v>
      </c>
      <c r="Q3446" s="21" t="s">
        <v>1214</v>
      </c>
      <c r="R3446" s="22">
        <v>115.96</v>
      </c>
    </row>
    <row r="3447" spans="1:18" x14ac:dyDescent="0.2">
      <c r="A3447" s="21">
        <v>9296</v>
      </c>
      <c r="B3447" s="21" t="s">
        <v>11405</v>
      </c>
      <c r="C3447" s="21" t="s">
        <v>430</v>
      </c>
      <c r="D3447" s="21" t="s">
        <v>12117</v>
      </c>
      <c r="E3447" s="21" t="s">
        <v>48</v>
      </c>
      <c r="F3447" s="21" t="s">
        <v>856</v>
      </c>
      <c r="G3447" s="21" t="s">
        <v>857</v>
      </c>
      <c r="H3447" s="21" t="s">
        <v>38</v>
      </c>
      <c r="I3447" s="21" t="s">
        <v>23</v>
      </c>
      <c r="J3447" s="21" t="s">
        <v>2466</v>
      </c>
      <c r="K3447" s="21" t="s">
        <v>564</v>
      </c>
      <c r="L3447" s="21">
        <v>44105</v>
      </c>
      <c r="M3447" s="21" t="s">
        <v>158</v>
      </c>
      <c r="N3447" s="21" t="s">
        <v>1213</v>
      </c>
      <c r="O3447" s="21" t="s">
        <v>28</v>
      </c>
      <c r="P3447" s="21" t="s">
        <v>29</v>
      </c>
      <c r="Q3447" s="21" t="s">
        <v>1214</v>
      </c>
      <c r="R3447" s="22">
        <v>115.96</v>
      </c>
    </row>
    <row r="3448" spans="1:18" x14ac:dyDescent="0.2">
      <c r="A3448" s="21">
        <v>9251</v>
      </c>
      <c r="B3448" s="21" t="s">
        <v>11374</v>
      </c>
      <c r="C3448" s="21" t="s">
        <v>11774</v>
      </c>
      <c r="D3448" s="21" t="s">
        <v>11904</v>
      </c>
      <c r="E3448" s="21" t="s">
        <v>48</v>
      </c>
      <c r="F3448" s="21" t="s">
        <v>4385</v>
      </c>
      <c r="G3448" s="21" t="s">
        <v>4386</v>
      </c>
      <c r="H3448" s="21" t="s">
        <v>38</v>
      </c>
      <c r="I3448" s="21" t="s">
        <v>23</v>
      </c>
      <c r="J3448" s="21" t="s">
        <v>5816</v>
      </c>
      <c r="K3448" s="21" t="s">
        <v>554</v>
      </c>
      <c r="L3448" s="21">
        <v>52302</v>
      </c>
      <c r="M3448" s="21" t="s">
        <v>108</v>
      </c>
      <c r="N3448" s="21" t="s">
        <v>2173</v>
      </c>
      <c r="O3448" s="21" t="s">
        <v>43</v>
      </c>
      <c r="P3448" s="21" t="s">
        <v>74</v>
      </c>
      <c r="Q3448" s="21" t="s">
        <v>2174</v>
      </c>
      <c r="R3448" s="22">
        <v>115.84</v>
      </c>
    </row>
    <row r="3449" spans="1:18" x14ac:dyDescent="0.2">
      <c r="A3449" s="21">
        <v>6140</v>
      </c>
      <c r="B3449" s="21" t="s">
        <v>9538</v>
      </c>
      <c r="C3449" s="21" t="s">
        <v>281</v>
      </c>
      <c r="D3449" s="21" t="s">
        <v>5949</v>
      </c>
      <c r="E3449" s="21" t="s">
        <v>206</v>
      </c>
      <c r="F3449" s="21" t="s">
        <v>7700</v>
      </c>
      <c r="G3449" s="21" t="s">
        <v>7701</v>
      </c>
      <c r="H3449" s="21" t="s">
        <v>22</v>
      </c>
      <c r="I3449" s="21" t="s">
        <v>23</v>
      </c>
      <c r="J3449" s="21" t="s">
        <v>9539</v>
      </c>
      <c r="K3449" s="21" t="s">
        <v>40</v>
      </c>
      <c r="L3449" s="21">
        <v>93454</v>
      </c>
      <c r="M3449" s="21" t="s">
        <v>41</v>
      </c>
      <c r="N3449" s="21" t="s">
        <v>6609</v>
      </c>
      <c r="O3449" s="21" t="s">
        <v>43</v>
      </c>
      <c r="P3449" s="21" t="s">
        <v>57</v>
      </c>
      <c r="Q3449" s="21" t="s">
        <v>6610</v>
      </c>
      <c r="R3449" s="22">
        <v>115.44</v>
      </c>
    </row>
    <row r="3450" spans="1:18" x14ac:dyDescent="0.2">
      <c r="A3450" s="21">
        <v>850</v>
      </c>
      <c r="B3450" s="21" t="s">
        <v>2982</v>
      </c>
      <c r="C3450" s="21" t="s">
        <v>11926</v>
      </c>
      <c r="D3450" s="21" t="s">
        <v>11843</v>
      </c>
      <c r="E3450" s="21" t="s">
        <v>48</v>
      </c>
      <c r="F3450" s="21" t="s">
        <v>2983</v>
      </c>
      <c r="G3450" s="21" t="s">
        <v>2984</v>
      </c>
      <c r="H3450" s="21" t="s">
        <v>38</v>
      </c>
      <c r="I3450" s="21" t="s">
        <v>23</v>
      </c>
      <c r="J3450" s="21" t="s">
        <v>2985</v>
      </c>
      <c r="K3450" s="21" t="s">
        <v>892</v>
      </c>
      <c r="L3450" s="21">
        <v>7036</v>
      </c>
      <c r="M3450" s="21" t="s">
        <v>158</v>
      </c>
      <c r="N3450" s="21" t="s">
        <v>2986</v>
      </c>
      <c r="O3450" s="21" t="s">
        <v>70</v>
      </c>
      <c r="P3450" s="21" t="s">
        <v>175</v>
      </c>
      <c r="Q3450" s="21" t="s">
        <v>2987</v>
      </c>
      <c r="R3450" s="22">
        <v>115.36</v>
      </c>
    </row>
    <row r="3451" spans="1:18" x14ac:dyDescent="0.2">
      <c r="A3451" s="21">
        <v>1006</v>
      </c>
      <c r="B3451" s="21" t="s">
        <v>3408</v>
      </c>
      <c r="C3451" s="21" t="s">
        <v>511</v>
      </c>
      <c r="D3451" s="21" t="s">
        <v>512</v>
      </c>
      <c r="E3451" s="21" t="s">
        <v>48</v>
      </c>
      <c r="F3451" s="21" t="s">
        <v>2811</v>
      </c>
      <c r="G3451" s="21" t="s">
        <v>2812</v>
      </c>
      <c r="H3451" s="21" t="s">
        <v>22</v>
      </c>
      <c r="I3451" s="21" t="s">
        <v>23</v>
      </c>
      <c r="J3451" s="21" t="s">
        <v>1714</v>
      </c>
      <c r="K3451" s="21" t="s">
        <v>89</v>
      </c>
      <c r="L3451" s="21">
        <v>28540</v>
      </c>
      <c r="M3451" s="21" t="s">
        <v>26</v>
      </c>
      <c r="N3451" s="21" t="s">
        <v>3062</v>
      </c>
      <c r="O3451" s="21" t="s">
        <v>43</v>
      </c>
      <c r="P3451" s="21" t="s">
        <v>91</v>
      </c>
      <c r="Q3451" s="21" t="s">
        <v>3063</v>
      </c>
      <c r="R3451" s="22">
        <v>115.29600000000001</v>
      </c>
    </row>
    <row r="3452" spans="1:18" x14ac:dyDescent="0.2">
      <c r="A3452" s="21">
        <v>4756</v>
      </c>
      <c r="B3452" s="21" t="s">
        <v>8537</v>
      </c>
      <c r="C3452" s="21" t="s">
        <v>12000</v>
      </c>
      <c r="D3452" s="21" t="s">
        <v>12001</v>
      </c>
      <c r="E3452" s="21" t="s">
        <v>48</v>
      </c>
      <c r="F3452" s="21" t="s">
        <v>6190</v>
      </c>
      <c r="G3452" s="21" t="s">
        <v>6191</v>
      </c>
      <c r="H3452" s="21" t="s">
        <v>22</v>
      </c>
      <c r="I3452" s="21" t="s">
        <v>23</v>
      </c>
      <c r="J3452" s="21" t="s">
        <v>1524</v>
      </c>
      <c r="K3452" s="21" t="s">
        <v>52</v>
      </c>
      <c r="L3452" s="21">
        <v>33024</v>
      </c>
      <c r="M3452" s="21" t="s">
        <v>26</v>
      </c>
      <c r="N3452" s="21" t="s">
        <v>8538</v>
      </c>
      <c r="O3452" s="21" t="s">
        <v>43</v>
      </c>
      <c r="P3452" s="21" t="s">
        <v>91</v>
      </c>
      <c r="Q3452" s="21" t="s">
        <v>8539</v>
      </c>
      <c r="R3452" s="22">
        <v>115.29600000000001</v>
      </c>
    </row>
    <row r="3453" spans="1:18" x14ac:dyDescent="0.2">
      <c r="A3453" s="21">
        <v>5530</v>
      </c>
      <c r="B3453" s="21" t="s">
        <v>9124</v>
      </c>
      <c r="C3453" s="21" t="s">
        <v>12099</v>
      </c>
      <c r="D3453" s="21" t="s">
        <v>12147</v>
      </c>
      <c r="E3453" s="21" t="s">
        <v>48</v>
      </c>
      <c r="F3453" s="21" t="s">
        <v>4053</v>
      </c>
      <c r="G3453" s="21" t="s">
        <v>4054</v>
      </c>
      <c r="H3453" s="21" t="s">
        <v>38</v>
      </c>
      <c r="I3453" s="21" t="s">
        <v>23</v>
      </c>
      <c r="J3453" s="21" t="s">
        <v>9125</v>
      </c>
      <c r="K3453" s="21" t="s">
        <v>107</v>
      </c>
      <c r="L3453" s="21">
        <v>75104</v>
      </c>
      <c r="M3453" s="21" t="s">
        <v>108</v>
      </c>
      <c r="N3453" s="21" t="s">
        <v>8538</v>
      </c>
      <c r="O3453" s="21" t="s">
        <v>43</v>
      </c>
      <c r="P3453" s="21" t="s">
        <v>91</v>
      </c>
      <c r="Q3453" s="21" t="s">
        <v>8539</v>
      </c>
      <c r="R3453" s="22">
        <v>115.29600000000001</v>
      </c>
    </row>
    <row r="3454" spans="1:18" x14ac:dyDescent="0.2">
      <c r="A3454" s="21">
        <v>8705</v>
      </c>
      <c r="B3454" s="21" t="s">
        <v>11057</v>
      </c>
      <c r="C3454" s="21" t="s">
        <v>2934</v>
      </c>
      <c r="D3454" s="21" t="s">
        <v>8285</v>
      </c>
      <c r="E3454" s="21" t="s">
        <v>206</v>
      </c>
      <c r="F3454" s="21" t="s">
        <v>5739</v>
      </c>
      <c r="G3454" s="21" t="s">
        <v>5740</v>
      </c>
      <c r="H3454" s="21" t="s">
        <v>22</v>
      </c>
      <c r="I3454" s="21" t="s">
        <v>23</v>
      </c>
      <c r="J3454" s="21" t="s">
        <v>202</v>
      </c>
      <c r="K3454" s="21" t="s">
        <v>107</v>
      </c>
      <c r="L3454" s="21">
        <v>77041</v>
      </c>
      <c r="M3454" s="21" t="s">
        <v>108</v>
      </c>
      <c r="N3454" s="21" t="s">
        <v>9346</v>
      </c>
      <c r="O3454" s="21" t="s">
        <v>70</v>
      </c>
      <c r="P3454" s="21" t="s">
        <v>71</v>
      </c>
      <c r="Q3454" s="21" t="s">
        <v>9347</v>
      </c>
      <c r="R3454" s="22">
        <v>115.136</v>
      </c>
    </row>
    <row r="3455" spans="1:18" x14ac:dyDescent="0.2">
      <c r="A3455" s="21">
        <v>123</v>
      </c>
      <c r="B3455" s="21" t="s">
        <v>584</v>
      </c>
      <c r="C3455" s="21" t="s">
        <v>11711</v>
      </c>
      <c r="D3455" s="21" t="s">
        <v>399</v>
      </c>
      <c r="E3455" s="21" t="s">
        <v>206</v>
      </c>
      <c r="F3455" s="21" t="s">
        <v>585</v>
      </c>
      <c r="G3455" s="21" t="s">
        <v>586</v>
      </c>
      <c r="H3455" s="21" t="s">
        <v>22</v>
      </c>
      <c r="I3455" s="21" t="s">
        <v>23</v>
      </c>
      <c r="J3455" s="21" t="s">
        <v>587</v>
      </c>
      <c r="K3455" s="21" t="s">
        <v>275</v>
      </c>
      <c r="L3455" s="21">
        <v>19805</v>
      </c>
      <c r="M3455" s="21" t="s">
        <v>158</v>
      </c>
      <c r="N3455" s="21" t="s">
        <v>592</v>
      </c>
      <c r="O3455" s="21" t="s">
        <v>43</v>
      </c>
      <c r="P3455" s="21" t="s">
        <v>189</v>
      </c>
      <c r="Q3455" s="21" t="s">
        <v>593</v>
      </c>
      <c r="R3455" s="22">
        <v>115.02</v>
      </c>
    </row>
    <row r="3456" spans="1:18" x14ac:dyDescent="0.2">
      <c r="A3456" s="21">
        <v>1299</v>
      </c>
      <c r="B3456" s="21" t="s">
        <v>4072</v>
      </c>
      <c r="C3456" s="21" t="s">
        <v>11719</v>
      </c>
      <c r="D3456" s="21" t="s">
        <v>11998</v>
      </c>
      <c r="E3456" s="21" t="s">
        <v>19</v>
      </c>
      <c r="F3456" s="21" t="s">
        <v>4073</v>
      </c>
      <c r="G3456" s="21" t="s">
        <v>4074</v>
      </c>
      <c r="H3456" s="21" t="s">
        <v>38</v>
      </c>
      <c r="I3456" s="21" t="s">
        <v>23</v>
      </c>
      <c r="J3456" s="21" t="s">
        <v>492</v>
      </c>
      <c r="K3456" s="21" t="s">
        <v>255</v>
      </c>
      <c r="L3456" s="21">
        <v>55106</v>
      </c>
      <c r="M3456" s="21" t="s">
        <v>108</v>
      </c>
      <c r="N3456" s="21" t="s">
        <v>2016</v>
      </c>
      <c r="O3456" s="21" t="s">
        <v>70</v>
      </c>
      <c r="P3456" s="21" t="s">
        <v>71</v>
      </c>
      <c r="Q3456" s="21" t="s">
        <v>2017</v>
      </c>
      <c r="R3456" s="22">
        <v>114.95</v>
      </c>
    </row>
    <row r="3457" spans="1:18" x14ac:dyDescent="0.2">
      <c r="A3457" s="21">
        <v>5223</v>
      </c>
      <c r="B3457" s="21" t="s">
        <v>8876</v>
      </c>
      <c r="C3457" s="21" t="s">
        <v>3285</v>
      </c>
      <c r="D3457" s="21" t="s">
        <v>6724</v>
      </c>
      <c r="E3457" s="21" t="s">
        <v>19</v>
      </c>
      <c r="F3457" s="21" t="s">
        <v>4282</v>
      </c>
      <c r="G3457" s="21" t="s">
        <v>4283</v>
      </c>
      <c r="H3457" s="21" t="s">
        <v>105</v>
      </c>
      <c r="I3457" s="21" t="s">
        <v>23</v>
      </c>
      <c r="J3457" s="21" t="s">
        <v>356</v>
      </c>
      <c r="K3457" s="21" t="s">
        <v>672</v>
      </c>
      <c r="L3457" s="21">
        <v>65807</v>
      </c>
      <c r="M3457" s="21" t="s">
        <v>108</v>
      </c>
      <c r="N3457" s="21" t="s">
        <v>2016</v>
      </c>
      <c r="O3457" s="21" t="s">
        <v>70</v>
      </c>
      <c r="P3457" s="21" t="s">
        <v>71</v>
      </c>
      <c r="Q3457" s="21" t="s">
        <v>2017</v>
      </c>
      <c r="R3457" s="22">
        <v>114.95</v>
      </c>
    </row>
    <row r="3458" spans="1:18" x14ac:dyDescent="0.2">
      <c r="A3458" s="21">
        <v>9204</v>
      </c>
      <c r="B3458" s="21" t="s">
        <v>11344</v>
      </c>
      <c r="C3458" s="21" t="s">
        <v>7241</v>
      </c>
      <c r="D3458" s="21" t="s">
        <v>11748</v>
      </c>
      <c r="E3458" s="21" t="s">
        <v>48</v>
      </c>
      <c r="F3458" s="21" t="s">
        <v>5366</v>
      </c>
      <c r="G3458" s="21" t="s">
        <v>5367</v>
      </c>
      <c r="H3458" s="21" t="s">
        <v>38</v>
      </c>
      <c r="I3458" s="21" t="s">
        <v>23</v>
      </c>
      <c r="J3458" s="21" t="s">
        <v>299</v>
      </c>
      <c r="K3458" s="21" t="s">
        <v>300</v>
      </c>
      <c r="L3458" s="21">
        <v>10011</v>
      </c>
      <c r="M3458" s="21" t="s">
        <v>158</v>
      </c>
      <c r="N3458" s="21" t="s">
        <v>5621</v>
      </c>
      <c r="O3458" s="21" t="s">
        <v>43</v>
      </c>
      <c r="P3458" s="21" t="s">
        <v>67</v>
      </c>
      <c r="Q3458" s="21" t="s">
        <v>5622</v>
      </c>
      <c r="R3458" s="22">
        <v>114.95</v>
      </c>
    </row>
    <row r="3459" spans="1:18" x14ac:dyDescent="0.2">
      <c r="A3459" s="21">
        <v>10</v>
      </c>
      <c r="B3459" s="21" t="s">
        <v>59</v>
      </c>
      <c r="C3459" s="21" t="s">
        <v>11713</v>
      </c>
      <c r="D3459" s="21" t="s">
        <v>60</v>
      </c>
      <c r="E3459" s="21" t="s">
        <v>48</v>
      </c>
      <c r="F3459" s="21" t="s">
        <v>61</v>
      </c>
      <c r="G3459" s="21" t="s">
        <v>62</v>
      </c>
      <c r="H3459" s="21" t="s">
        <v>22</v>
      </c>
      <c r="I3459" s="21" t="s">
        <v>23</v>
      </c>
      <c r="J3459" s="21" t="s">
        <v>39</v>
      </c>
      <c r="K3459" s="21" t="s">
        <v>40</v>
      </c>
      <c r="L3459" s="21">
        <v>90032</v>
      </c>
      <c r="M3459" s="21" t="s">
        <v>41</v>
      </c>
      <c r="N3459" s="21" t="s">
        <v>76</v>
      </c>
      <c r="O3459" s="21" t="s">
        <v>43</v>
      </c>
      <c r="P3459" s="21" t="s">
        <v>77</v>
      </c>
      <c r="Q3459" s="21" t="s">
        <v>78</v>
      </c>
      <c r="R3459" s="22">
        <v>114.9</v>
      </c>
    </row>
    <row r="3460" spans="1:18" x14ac:dyDescent="0.2">
      <c r="A3460" s="21">
        <v>3231</v>
      </c>
      <c r="B3460" s="21" t="s">
        <v>7167</v>
      </c>
      <c r="C3460" s="21" t="s">
        <v>11823</v>
      </c>
      <c r="D3460" s="21" t="s">
        <v>12041</v>
      </c>
      <c r="E3460" s="21" t="s">
        <v>19</v>
      </c>
      <c r="F3460" s="21" t="s">
        <v>1982</v>
      </c>
      <c r="G3460" s="21" t="s">
        <v>1983</v>
      </c>
      <c r="H3460" s="21" t="s">
        <v>22</v>
      </c>
      <c r="I3460" s="21" t="s">
        <v>23</v>
      </c>
      <c r="J3460" s="21" t="s">
        <v>299</v>
      </c>
      <c r="K3460" s="21" t="s">
        <v>300</v>
      </c>
      <c r="L3460" s="21">
        <v>10009</v>
      </c>
      <c r="M3460" s="21" t="s">
        <v>158</v>
      </c>
      <c r="N3460" s="21" t="s">
        <v>4111</v>
      </c>
      <c r="O3460" s="21" t="s">
        <v>28</v>
      </c>
      <c r="P3460" s="21" t="s">
        <v>64</v>
      </c>
      <c r="Q3460" s="21" t="s">
        <v>4112</v>
      </c>
      <c r="R3460" s="22">
        <v>114.9</v>
      </c>
    </row>
    <row r="3461" spans="1:18" x14ac:dyDescent="0.2">
      <c r="A3461" s="21">
        <v>7732</v>
      </c>
      <c r="B3461" s="21" t="s">
        <v>10485</v>
      </c>
      <c r="C3461" s="21" t="s">
        <v>657</v>
      </c>
      <c r="D3461" s="21" t="s">
        <v>2823</v>
      </c>
      <c r="E3461" s="21" t="s">
        <v>206</v>
      </c>
      <c r="F3461" s="21" t="s">
        <v>538</v>
      </c>
      <c r="G3461" s="21" t="s">
        <v>539</v>
      </c>
      <c r="H3461" s="21" t="s">
        <v>105</v>
      </c>
      <c r="I3461" s="21" t="s">
        <v>23</v>
      </c>
      <c r="J3461" s="21" t="s">
        <v>924</v>
      </c>
      <c r="K3461" s="21" t="s">
        <v>107</v>
      </c>
      <c r="L3461" s="21">
        <v>75220</v>
      </c>
      <c r="M3461" s="21" t="s">
        <v>108</v>
      </c>
      <c r="N3461" s="21" t="s">
        <v>420</v>
      </c>
      <c r="O3461" s="21" t="s">
        <v>43</v>
      </c>
      <c r="P3461" s="21" t="s">
        <v>189</v>
      </c>
      <c r="Q3461" s="21" t="s">
        <v>421</v>
      </c>
      <c r="R3461" s="22">
        <v>114.848</v>
      </c>
    </row>
    <row r="3462" spans="1:18" x14ac:dyDescent="0.2">
      <c r="A3462" s="21">
        <v>2816</v>
      </c>
      <c r="B3462" s="21" t="s">
        <v>6691</v>
      </c>
      <c r="C3462" s="21" t="s">
        <v>11811</v>
      </c>
      <c r="D3462" s="21" t="s">
        <v>11734</v>
      </c>
      <c r="E3462" s="21" t="s">
        <v>48</v>
      </c>
      <c r="F3462" s="21" t="s">
        <v>6692</v>
      </c>
      <c r="G3462" s="21" t="s">
        <v>6693</v>
      </c>
      <c r="H3462" s="21" t="s">
        <v>105</v>
      </c>
      <c r="I3462" s="21" t="s">
        <v>23</v>
      </c>
      <c r="J3462" s="21" t="s">
        <v>690</v>
      </c>
      <c r="K3462" s="21" t="s">
        <v>1402</v>
      </c>
      <c r="L3462" s="21">
        <v>2038</v>
      </c>
      <c r="M3462" s="21" t="s">
        <v>158</v>
      </c>
      <c r="N3462" s="21" t="s">
        <v>3148</v>
      </c>
      <c r="O3462" s="21" t="s">
        <v>43</v>
      </c>
      <c r="P3462" s="21" t="s">
        <v>74</v>
      </c>
      <c r="Q3462" s="21" t="s">
        <v>3149</v>
      </c>
      <c r="R3462" s="22">
        <v>114.6</v>
      </c>
    </row>
    <row r="3463" spans="1:18" x14ac:dyDescent="0.2">
      <c r="A3463" s="21">
        <v>6472</v>
      </c>
      <c r="B3463" s="21" t="s">
        <v>9748</v>
      </c>
      <c r="C3463" s="21" t="s">
        <v>9749</v>
      </c>
      <c r="D3463" s="21" t="s">
        <v>12125</v>
      </c>
      <c r="E3463" s="21" t="s">
        <v>48</v>
      </c>
      <c r="F3463" s="21" t="s">
        <v>3603</v>
      </c>
      <c r="G3463" s="21" t="s">
        <v>3604</v>
      </c>
      <c r="H3463" s="21" t="s">
        <v>105</v>
      </c>
      <c r="I3463" s="21" t="s">
        <v>23</v>
      </c>
      <c r="J3463" s="21" t="s">
        <v>994</v>
      </c>
      <c r="K3463" s="21" t="s">
        <v>266</v>
      </c>
      <c r="L3463" s="21">
        <v>48234</v>
      </c>
      <c r="M3463" s="21" t="s">
        <v>108</v>
      </c>
      <c r="N3463" s="21" t="s">
        <v>4257</v>
      </c>
      <c r="O3463" s="21" t="s">
        <v>70</v>
      </c>
      <c r="P3463" s="21" t="s">
        <v>175</v>
      </c>
      <c r="Q3463" s="21" t="s">
        <v>4258</v>
      </c>
      <c r="R3463" s="22">
        <v>114.52</v>
      </c>
    </row>
    <row r="3464" spans="1:18" x14ac:dyDescent="0.2">
      <c r="A3464" s="21">
        <v>3074</v>
      </c>
      <c r="B3464" s="21" t="s">
        <v>7006</v>
      </c>
      <c r="C3464" s="21" t="s">
        <v>12123</v>
      </c>
      <c r="D3464" s="21" t="s">
        <v>11928</v>
      </c>
      <c r="E3464" s="21" t="s">
        <v>206</v>
      </c>
      <c r="F3464" s="21" t="s">
        <v>2245</v>
      </c>
      <c r="G3464" s="21" t="s">
        <v>2246</v>
      </c>
      <c r="H3464" s="21" t="s">
        <v>22</v>
      </c>
      <c r="I3464" s="21" t="s">
        <v>23</v>
      </c>
      <c r="J3464" s="21" t="s">
        <v>39</v>
      </c>
      <c r="K3464" s="21" t="s">
        <v>40</v>
      </c>
      <c r="L3464" s="21">
        <v>90045</v>
      </c>
      <c r="M3464" s="21" t="s">
        <v>41</v>
      </c>
      <c r="N3464" s="21" t="s">
        <v>5838</v>
      </c>
      <c r="O3464" s="21" t="s">
        <v>43</v>
      </c>
      <c r="P3464" s="21" t="s">
        <v>57</v>
      </c>
      <c r="Q3464" s="21" t="s">
        <v>5839</v>
      </c>
      <c r="R3464" s="22">
        <v>114.46</v>
      </c>
    </row>
    <row r="3465" spans="1:18" x14ac:dyDescent="0.2">
      <c r="A3465" s="21">
        <v>7539</v>
      </c>
      <c r="B3465" s="21" t="s">
        <v>10381</v>
      </c>
      <c r="C3465" s="21" t="s">
        <v>11934</v>
      </c>
      <c r="D3465" s="21" t="s">
        <v>12136</v>
      </c>
      <c r="E3465" s="21" t="s">
        <v>48</v>
      </c>
      <c r="F3465" s="21" t="s">
        <v>4834</v>
      </c>
      <c r="G3465" s="21" t="s">
        <v>4835</v>
      </c>
      <c r="H3465" s="21" t="s">
        <v>38</v>
      </c>
      <c r="I3465" s="21" t="s">
        <v>23</v>
      </c>
      <c r="J3465" s="21" t="s">
        <v>914</v>
      </c>
      <c r="K3465" s="21" t="s">
        <v>516</v>
      </c>
      <c r="L3465" s="21">
        <v>80219</v>
      </c>
      <c r="M3465" s="21" t="s">
        <v>41</v>
      </c>
      <c r="N3465" s="21" t="s">
        <v>1707</v>
      </c>
      <c r="O3465" s="21" t="s">
        <v>43</v>
      </c>
      <c r="P3465" s="21" t="s">
        <v>57</v>
      </c>
      <c r="Q3465" s="21" t="s">
        <v>1708</v>
      </c>
      <c r="R3465" s="22">
        <v>114.288</v>
      </c>
    </row>
    <row r="3466" spans="1:18" x14ac:dyDescent="0.2">
      <c r="A3466" s="21">
        <v>1294</v>
      </c>
      <c r="B3466" s="21" t="s">
        <v>4060</v>
      </c>
      <c r="C3466" s="21" t="s">
        <v>3402</v>
      </c>
      <c r="D3466" s="21" t="s">
        <v>11811</v>
      </c>
      <c r="E3466" s="21" t="s">
        <v>48</v>
      </c>
      <c r="F3466" s="21" t="s">
        <v>606</v>
      </c>
      <c r="G3466" s="21" t="s">
        <v>607</v>
      </c>
      <c r="H3466" s="21" t="s">
        <v>22</v>
      </c>
      <c r="I3466" s="21" t="s">
        <v>23</v>
      </c>
      <c r="J3466" s="21" t="s">
        <v>1066</v>
      </c>
      <c r="K3466" s="21" t="s">
        <v>40</v>
      </c>
      <c r="L3466" s="21">
        <v>92105</v>
      </c>
      <c r="M3466" s="21" t="s">
        <v>41</v>
      </c>
      <c r="N3466" s="21" t="s">
        <v>4061</v>
      </c>
      <c r="O3466" s="21" t="s">
        <v>43</v>
      </c>
      <c r="P3466" s="21" t="s">
        <v>91</v>
      </c>
      <c r="Q3466" s="21" t="s">
        <v>4062</v>
      </c>
      <c r="R3466" s="22">
        <v>114.2</v>
      </c>
    </row>
    <row r="3467" spans="1:18" x14ac:dyDescent="0.2">
      <c r="A3467" s="21">
        <v>2531</v>
      </c>
      <c r="B3467" s="21" t="s">
        <v>6292</v>
      </c>
      <c r="C3467" s="21" t="s">
        <v>5539</v>
      </c>
      <c r="D3467" s="21" t="s">
        <v>6063</v>
      </c>
      <c r="E3467" s="21" t="s">
        <v>48</v>
      </c>
      <c r="F3467" s="21" t="s">
        <v>1329</v>
      </c>
      <c r="G3467" s="21" t="s">
        <v>1330</v>
      </c>
      <c r="H3467" s="21" t="s">
        <v>38</v>
      </c>
      <c r="I3467" s="21" t="s">
        <v>23</v>
      </c>
      <c r="J3467" s="21" t="s">
        <v>5774</v>
      </c>
      <c r="K3467" s="21" t="s">
        <v>1926</v>
      </c>
      <c r="L3467" s="21">
        <v>72209</v>
      </c>
      <c r="M3467" s="21" t="s">
        <v>26</v>
      </c>
      <c r="N3467" s="21" t="s">
        <v>5128</v>
      </c>
      <c r="O3467" s="21" t="s">
        <v>43</v>
      </c>
      <c r="P3467" s="21" t="s">
        <v>91</v>
      </c>
      <c r="Q3467" s="21" t="s">
        <v>5129</v>
      </c>
      <c r="R3467" s="22">
        <v>114.2</v>
      </c>
    </row>
    <row r="3468" spans="1:18" x14ac:dyDescent="0.2">
      <c r="A3468" s="21">
        <v>4886</v>
      </c>
      <c r="B3468" s="21" t="s">
        <v>8640</v>
      </c>
      <c r="C3468" s="21" t="s">
        <v>3108</v>
      </c>
      <c r="D3468" s="21" t="s">
        <v>3763</v>
      </c>
      <c r="E3468" s="21" t="s">
        <v>48</v>
      </c>
      <c r="F3468" s="21" t="s">
        <v>2631</v>
      </c>
      <c r="G3468" s="21" t="s">
        <v>2632</v>
      </c>
      <c r="H3468" s="21" t="s">
        <v>38</v>
      </c>
      <c r="I3468" s="21" t="s">
        <v>23</v>
      </c>
      <c r="J3468" s="21" t="s">
        <v>994</v>
      </c>
      <c r="K3468" s="21" t="s">
        <v>266</v>
      </c>
      <c r="L3468" s="21">
        <v>48227</v>
      </c>
      <c r="M3468" s="21" t="s">
        <v>108</v>
      </c>
      <c r="N3468" s="21" t="s">
        <v>5128</v>
      </c>
      <c r="O3468" s="21" t="s">
        <v>43</v>
      </c>
      <c r="P3468" s="21" t="s">
        <v>91</v>
      </c>
      <c r="Q3468" s="21" t="s">
        <v>5129</v>
      </c>
      <c r="R3468" s="22">
        <v>114.2</v>
      </c>
    </row>
    <row r="3469" spans="1:18" x14ac:dyDescent="0.2">
      <c r="A3469" s="21">
        <v>6884</v>
      </c>
      <c r="B3469" s="21" t="s">
        <v>9995</v>
      </c>
      <c r="C3469" s="21" t="s">
        <v>11952</v>
      </c>
      <c r="D3469" s="21" t="s">
        <v>12193</v>
      </c>
      <c r="E3469" s="21" t="s">
        <v>19</v>
      </c>
      <c r="F3469" s="21" t="s">
        <v>699</v>
      </c>
      <c r="G3469" s="21" t="s">
        <v>700</v>
      </c>
      <c r="H3469" s="21" t="s">
        <v>105</v>
      </c>
      <c r="I3469" s="21" t="s">
        <v>23</v>
      </c>
      <c r="J3469" s="21" t="s">
        <v>96</v>
      </c>
      <c r="K3469" s="21" t="s">
        <v>97</v>
      </c>
      <c r="L3469" s="21">
        <v>98105</v>
      </c>
      <c r="M3469" s="21" t="s">
        <v>41</v>
      </c>
      <c r="N3469" s="21" t="s">
        <v>1742</v>
      </c>
      <c r="O3469" s="21" t="s">
        <v>43</v>
      </c>
      <c r="P3469" s="21" t="s">
        <v>91</v>
      </c>
      <c r="Q3469" s="21" t="s">
        <v>1743</v>
      </c>
      <c r="R3469" s="22">
        <v>114.2</v>
      </c>
    </row>
    <row r="3470" spans="1:18" x14ac:dyDescent="0.2">
      <c r="A3470" s="21">
        <v>2343</v>
      </c>
      <c r="B3470" s="21" t="s">
        <v>6009</v>
      </c>
      <c r="C3470" s="21" t="s">
        <v>2316</v>
      </c>
      <c r="D3470" s="21" t="s">
        <v>12124</v>
      </c>
      <c r="E3470" s="21" t="s">
        <v>206</v>
      </c>
      <c r="F3470" s="21" t="s">
        <v>446</v>
      </c>
      <c r="G3470" s="21" t="s">
        <v>447</v>
      </c>
      <c r="H3470" s="21" t="s">
        <v>105</v>
      </c>
      <c r="I3470" s="21" t="s">
        <v>23</v>
      </c>
      <c r="J3470" s="21" t="s">
        <v>690</v>
      </c>
      <c r="K3470" s="21" t="s">
        <v>1402</v>
      </c>
      <c r="L3470" s="21">
        <v>2038</v>
      </c>
      <c r="M3470" s="21" t="s">
        <v>158</v>
      </c>
      <c r="N3470" s="21" t="s">
        <v>5976</v>
      </c>
      <c r="O3470" s="21" t="s">
        <v>70</v>
      </c>
      <c r="P3470" s="21" t="s">
        <v>175</v>
      </c>
      <c r="Q3470" s="21" t="s">
        <v>5977</v>
      </c>
      <c r="R3470" s="22">
        <v>113.97</v>
      </c>
    </row>
    <row r="3471" spans="1:18" x14ac:dyDescent="0.2">
      <c r="A3471" s="21">
        <v>4426</v>
      </c>
      <c r="B3471" s="21" t="s">
        <v>8270</v>
      </c>
      <c r="C3471" s="21" t="s">
        <v>3285</v>
      </c>
      <c r="D3471" s="21" t="s">
        <v>2338</v>
      </c>
      <c r="E3471" s="21" t="s">
        <v>206</v>
      </c>
      <c r="F3471" s="21" t="s">
        <v>4053</v>
      </c>
      <c r="G3471" s="21" t="s">
        <v>4054</v>
      </c>
      <c r="H3471" s="21" t="s">
        <v>38</v>
      </c>
      <c r="I3471" s="21" t="s">
        <v>23</v>
      </c>
      <c r="J3471" s="21" t="s">
        <v>8271</v>
      </c>
      <c r="K3471" s="21" t="s">
        <v>1431</v>
      </c>
      <c r="L3471" s="21">
        <v>30328</v>
      </c>
      <c r="M3471" s="21" t="s">
        <v>26</v>
      </c>
      <c r="N3471" s="21" t="s">
        <v>1807</v>
      </c>
      <c r="O3471" s="21" t="s">
        <v>43</v>
      </c>
      <c r="P3471" s="21" t="s">
        <v>74</v>
      </c>
      <c r="Q3471" s="21" t="s">
        <v>1808</v>
      </c>
      <c r="R3471" s="22">
        <v>113.94</v>
      </c>
    </row>
    <row r="3472" spans="1:18" x14ac:dyDescent="0.2">
      <c r="A3472" s="21">
        <v>6038</v>
      </c>
      <c r="B3472" s="21" t="s">
        <v>9468</v>
      </c>
      <c r="C3472" s="21" t="s">
        <v>11953</v>
      </c>
      <c r="D3472" s="21" t="s">
        <v>11831</v>
      </c>
      <c r="E3472" s="21" t="s">
        <v>48</v>
      </c>
      <c r="F3472" s="21" t="s">
        <v>7920</v>
      </c>
      <c r="G3472" s="21" t="s">
        <v>7921</v>
      </c>
      <c r="H3472" s="21" t="s">
        <v>22</v>
      </c>
      <c r="I3472" s="21" t="s">
        <v>23</v>
      </c>
      <c r="J3472" s="21" t="s">
        <v>8772</v>
      </c>
      <c r="K3472" s="21" t="s">
        <v>25</v>
      </c>
      <c r="L3472" s="21">
        <v>40324</v>
      </c>
      <c r="M3472" s="21" t="s">
        <v>26</v>
      </c>
      <c r="N3472" s="21" t="s">
        <v>1807</v>
      </c>
      <c r="O3472" s="21" t="s">
        <v>43</v>
      </c>
      <c r="P3472" s="21" t="s">
        <v>74</v>
      </c>
      <c r="Q3472" s="21" t="s">
        <v>1808</v>
      </c>
      <c r="R3472" s="22">
        <v>113.94</v>
      </c>
    </row>
    <row r="3473" spans="1:18" x14ac:dyDescent="0.2">
      <c r="A3473" s="21">
        <v>6892</v>
      </c>
      <c r="B3473" s="21" t="s">
        <v>9999</v>
      </c>
      <c r="C3473" s="21" t="s">
        <v>657</v>
      </c>
      <c r="D3473" s="21" t="s">
        <v>2720</v>
      </c>
      <c r="E3473" s="21" t="s">
        <v>48</v>
      </c>
      <c r="F3473" s="21" t="s">
        <v>1571</v>
      </c>
      <c r="G3473" s="21" t="s">
        <v>1572</v>
      </c>
      <c r="H3473" s="21" t="s">
        <v>38</v>
      </c>
      <c r="I3473" s="21" t="s">
        <v>23</v>
      </c>
      <c r="J3473" s="21" t="s">
        <v>563</v>
      </c>
      <c r="K3473" s="21" t="s">
        <v>1431</v>
      </c>
      <c r="L3473" s="21">
        <v>31907</v>
      </c>
      <c r="M3473" s="21" t="s">
        <v>26</v>
      </c>
      <c r="N3473" s="21" t="s">
        <v>555</v>
      </c>
      <c r="O3473" s="21" t="s">
        <v>43</v>
      </c>
      <c r="P3473" s="21" t="s">
        <v>67</v>
      </c>
      <c r="Q3473" s="21" t="s">
        <v>556</v>
      </c>
      <c r="R3473" s="22">
        <v>113.94</v>
      </c>
    </row>
    <row r="3474" spans="1:18" x14ac:dyDescent="0.2">
      <c r="A3474" s="21">
        <v>2393</v>
      </c>
      <c r="B3474" s="21" t="s">
        <v>6086</v>
      </c>
      <c r="C3474" s="21" t="s">
        <v>11978</v>
      </c>
      <c r="D3474" s="21" t="s">
        <v>12128</v>
      </c>
      <c r="E3474" s="21" t="s">
        <v>48</v>
      </c>
      <c r="F3474" s="21" t="s">
        <v>6087</v>
      </c>
      <c r="G3474" s="21" t="s">
        <v>6088</v>
      </c>
      <c r="H3474" s="21" t="s">
        <v>22</v>
      </c>
      <c r="I3474" s="21" t="s">
        <v>23</v>
      </c>
      <c r="J3474" s="21" t="s">
        <v>299</v>
      </c>
      <c r="K3474" s="21" t="s">
        <v>300</v>
      </c>
      <c r="L3474" s="21">
        <v>10009</v>
      </c>
      <c r="M3474" s="21" t="s">
        <v>158</v>
      </c>
      <c r="N3474" s="21" t="s">
        <v>5160</v>
      </c>
      <c r="O3474" s="21" t="s">
        <v>28</v>
      </c>
      <c r="P3474" s="21" t="s">
        <v>64</v>
      </c>
      <c r="Q3474" s="21" t="s">
        <v>5161</v>
      </c>
      <c r="R3474" s="22">
        <v>113.92</v>
      </c>
    </row>
    <row r="3475" spans="1:18" x14ac:dyDescent="0.2">
      <c r="A3475" s="21">
        <v>6662</v>
      </c>
      <c r="B3475" s="21" t="s">
        <v>9855</v>
      </c>
      <c r="C3475" s="21" t="s">
        <v>12122</v>
      </c>
      <c r="D3475" s="21" t="s">
        <v>12057</v>
      </c>
      <c r="E3475" s="21" t="s">
        <v>19</v>
      </c>
      <c r="F3475" s="21" t="s">
        <v>5834</v>
      </c>
      <c r="G3475" s="21" t="s">
        <v>5835</v>
      </c>
      <c r="H3475" s="21" t="s">
        <v>22</v>
      </c>
      <c r="I3475" s="21" t="s">
        <v>23</v>
      </c>
      <c r="J3475" s="21" t="s">
        <v>1665</v>
      </c>
      <c r="K3475" s="21" t="s">
        <v>1402</v>
      </c>
      <c r="L3475" s="21">
        <v>1841</v>
      </c>
      <c r="M3475" s="21" t="s">
        <v>158</v>
      </c>
      <c r="N3475" s="21" t="s">
        <v>4719</v>
      </c>
      <c r="O3475" s="21" t="s">
        <v>43</v>
      </c>
      <c r="P3475" s="21" t="s">
        <v>77</v>
      </c>
      <c r="Q3475" s="21" t="s">
        <v>4720</v>
      </c>
      <c r="R3475" s="22">
        <v>113.92</v>
      </c>
    </row>
    <row r="3476" spans="1:18" x14ac:dyDescent="0.2">
      <c r="A3476" s="21">
        <v>2952</v>
      </c>
      <c r="B3476" s="21" t="s">
        <v>6848</v>
      </c>
      <c r="C3476" s="21" t="s">
        <v>11740</v>
      </c>
      <c r="D3476" s="21" t="s">
        <v>11740</v>
      </c>
      <c r="E3476" s="21" t="s">
        <v>1452</v>
      </c>
      <c r="F3476" s="21" t="s">
        <v>6849</v>
      </c>
      <c r="G3476" s="21" t="s">
        <v>6850</v>
      </c>
      <c r="H3476" s="21" t="s">
        <v>105</v>
      </c>
      <c r="I3476" s="21" t="s">
        <v>23</v>
      </c>
      <c r="J3476" s="21" t="s">
        <v>4451</v>
      </c>
      <c r="K3476" s="21" t="s">
        <v>348</v>
      </c>
      <c r="L3476" s="21">
        <v>85301</v>
      </c>
      <c r="M3476" s="21" t="s">
        <v>41</v>
      </c>
      <c r="N3476" s="21" t="s">
        <v>6851</v>
      </c>
      <c r="O3476" s="21" t="s">
        <v>28</v>
      </c>
      <c r="P3476" s="21" t="s">
        <v>32</v>
      </c>
      <c r="Q3476" s="21" t="s">
        <v>6852</v>
      </c>
      <c r="R3476" s="22">
        <v>113.88800000000001</v>
      </c>
    </row>
    <row r="3477" spans="1:18" x14ac:dyDescent="0.2">
      <c r="A3477" s="21">
        <v>3249</v>
      </c>
      <c r="B3477" s="21" t="s">
        <v>7191</v>
      </c>
      <c r="C3477" s="21" t="s">
        <v>451</v>
      </c>
      <c r="D3477" s="21" t="s">
        <v>5510</v>
      </c>
      <c r="E3477" s="21" t="s">
        <v>48</v>
      </c>
      <c r="F3477" s="21" t="s">
        <v>3011</v>
      </c>
      <c r="G3477" s="21" t="s">
        <v>3012</v>
      </c>
      <c r="H3477" s="21" t="s">
        <v>105</v>
      </c>
      <c r="I3477" s="21" t="s">
        <v>23</v>
      </c>
      <c r="J3477" s="21" t="s">
        <v>96</v>
      </c>
      <c r="K3477" s="21" t="s">
        <v>97</v>
      </c>
      <c r="L3477" s="21">
        <v>98103</v>
      </c>
      <c r="M3477" s="21" t="s">
        <v>41</v>
      </c>
      <c r="N3477" s="21" t="s">
        <v>6851</v>
      </c>
      <c r="O3477" s="21" t="s">
        <v>28</v>
      </c>
      <c r="P3477" s="21" t="s">
        <v>32</v>
      </c>
      <c r="Q3477" s="21" t="s">
        <v>6852</v>
      </c>
      <c r="R3477" s="22">
        <v>113.88800000000001</v>
      </c>
    </row>
    <row r="3478" spans="1:18" x14ac:dyDescent="0.2">
      <c r="A3478" s="21">
        <v>7308</v>
      </c>
      <c r="B3478" s="21" t="s">
        <v>10261</v>
      </c>
      <c r="C3478" s="21" t="s">
        <v>12024</v>
      </c>
      <c r="D3478" s="21" t="s">
        <v>11768</v>
      </c>
      <c r="E3478" s="21" t="s">
        <v>19</v>
      </c>
      <c r="F3478" s="21" t="s">
        <v>1059</v>
      </c>
      <c r="G3478" s="21" t="s">
        <v>1060</v>
      </c>
      <c r="H3478" s="21" t="s">
        <v>22</v>
      </c>
      <c r="I3478" s="21" t="s">
        <v>23</v>
      </c>
      <c r="J3478" s="21" t="s">
        <v>710</v>
      </c>
      <c r="K3478" s="21" t="s">
        <v>40</v>
      </c>
      <c r="L3478" s="21">
        <v>95123</v>
      </c>
      <c r="M3478" s="21" t="s">
        <v>41</v>
      </c>
      <c r="N3478" s="21" t="s">
        <v>6851</v>
      </c>
      <c r="O3478" s="21" t="s">
        <v>28</v>
      </c>
      <c r="P3478" s="21" t="s">
        <v>32</v>
      </c>
      <c r="Q3478" s="21" t="s">
        <v>6852</v>
      </c>
      <c r="R3478" s="22">
        <v>113.88800000000001</v>
      </c>
    </row>
    <row r="3479" spans="1:18" x14ac:dyDescent="0.2">
      <c r="A3479" s="21">
        <v>4339</v>
      </c>
      <c r="B3479" s="21" t="s">
        <v>8206</v>
      </c>
      <c r="C3479" s="21" t="s">
        <v>1521</v>
      </c>
      <c r="D3479" s="21" t="s">
        <v>11952</v>
      </c>
      <c r="E3479" s="21" t="s">
        <v>48</v>
      </c>
      <c r="F3479" s="21" t="s">
        <v>217</v>
      </c>
      <c r="G3479" s="21" t="s">
        <v>218</v>
      </c>
      <c r="H3479" s="21" t="s">
        <v>105</v>
      </c>
      <c r="I3479" s="21" t="s">
        <v>23</v>
      </c>
      <c r="J3479" s="21" t="s">
        <v>39</v>
      </c>
      <c r="K3479" s="21" t="s">
        <v>40</v>
      </c>
      <c r="L3479" s="21">
        <v>90049</v>
      </c>
      <c r="M3479" s="21" t="s">
        <v>41</v>
      </c>
      <c r="N3479" s="21" t="s">
        <v>358</v>
      </c>
      <c r="O3479" s="21" t="s">
        <v>43</v>
      </c>
      <c r="P3479" s="21" t="s">
        <v>91</v>
      </c>
      <c r="Q3479" s="21" t="s">
        <v>359</v>
      </c>
      <c r="R3479" s="22">
        <v>113.82</v>
      </c>
    </row>
    <row r="3480" spans="1:18" x14ac:dyDescent="0.2">
      <c r="A3480" s="21">
        <v>1223</v>
      </c>
      <c r="B3480" s="21" t="s">
        <v>3901</v>
      </c>
      <c r="C3480" s="21" t="s">
        <v>11747</v>
      </c>
      <c r="D3480" s="21" t="s">
        <v>11714</v>
      </c>
      <c r="E3480" s="21" t="s">
        <v>206</v>
      </c>
      <c r="F3480" s="21" t="s">
        <v>762</v>
      </c>
      <c r="G3480" s="21" t="s">
        <v>763</v>
      </c>
      <c r="H3480" s="21" t="s">
        <v>22</v>
      </c>
      <c r="I3480" s="21" t="s">
        <v>23</v>
      </c>
      <c r="J3480" s="21" t="s">
        <v>299</v>
      </c>
      <c r="K3480" s="21" t="s">
        <v>300</v>
      </c>
      <c r="L3480" s="21">
        <v>10024</v>
      </c>
      <c r="M3480" s="21" t="s">
        <v>158</v>
      </c>
      <c r="N3480" s="21" t="s">
        <v>3420</v>
      </c>
      <c r="O3480" s="21" t="s">
        <v>28</v>
      </c>
      <c r="P3480" s="21" t="s">
        <v>64</v>
      </c>
      <c r="Q3480" s="21" t="s">
        <v>3421</v>
      </c>
      <c r="R3480" s="22">
        <v>113.79</v>
      </c>
    </row>
    <row r="3481" spans="1:18" x14ac:dyDescent="0.2">
      <c r="A3481" s="21">
        <v>6736</v>
      </c>
      <c r="B3481" s="21" t="s">
        <v>9909</v>
      </c>
      <c r="C3481" s="21" t="s">
        <v>11737</v>
      </c>
      <c r="D3481" s="21" t="s">
        <v>2112</v>
      </c>
      <c r="E3481" s="21" t="s">
        <v>48</v>
      </c>
      <c r="F3481" s="21" t="s">
        <v>5132</v>
      </c>
      <c r="G3481" s="21" t="s">
        <v>5133</v>
      </c>
      <c r="H3481" s="21" t="s">
        <v>22</v>
      </c>
      <c r="I3481" s="21" t="s">
        <v>23</v>
      </c>
      <c r="J3481" s="21" t="s">
        <v>134</v>
      </c>
      <c r="K3481" s="21" t="s">
        <v>40</v>
      </c>
      <c r="L3481" s="21">
        <v>94122</v>
      </c>
      <c r="M3481" s="21" t="s">
        <v>41</v>
      </c>
      <c r="N3481" s="21" t="s">
        <v>4349</v>
      </c>
      <c r="O3481" s="21" t="s">
        <v>43</v>
      </c>
      <c r="P3481" s="21" t="s">
        <v>77</v>
      </c>
      <c r="Q3481" s="21" t="s">
        <v>4350</v>
      </c>
      <c r="R3481" s="22">
        <v>113.76</v>
      </c>
    </row>
    <row r="3482" spans="1:18" x14ac:dyDescent="0.2">
      <c r="A3482" s="21">
        <v>6182</v>
      </c>
      <c r="B3482" s="21" t="s">
        <v>9562</v>
      </c>
      <c r="C3482" s="21" t="s">
        <v>179</v>
      </c>
      <c r="D3482" s="21" t="s">
        <v>1177</v>
      </c>
      <c r="E3482" s="21" t="s">
        <v>48</v>
      </c>
      <c r="F3482" s="21" t="s">
        <v>6885</v>
      </c>
      <c r="G3482" s="21" t="s">
        <v>6886</v>
      </c>
      <c r="H3482" s="21" t="s">
        <v>22</v>
      </c>
      <c r="I3482" s="21" t="s">
        <v>23</v>
      </c>
      <c r="J3482" s="21" t="s">
        <v>432</v>
      </c>
      <c r="K3482" s="21" t="s">
        <v>433</v>
      </c>
      <c r="L3482" s="21">
        <v>29203</v>
      </c>
      <c r="M3482" s="21" t="s">
        <v>26</v>
      </c>
      <c r="N3482" s="21" t="s">
        <v>2313</v>
      </c>
      <c r="O3482" s="21" t="s">
        <v>70</v>
      </c>
      <c r="P3482" s="21" t="s">
        <v>71</v>
      </c>
      <c r="Q3482" s="21" t="s">
        <v>2314</v>
      </c>
      <c r="R3482" s="22">
        <v>113.73</v>
      </c>
    </row>
    <row r="3483" spans="1:18" x14ac:dyDescent="0.2">
      <c r="A3483" s="21">
        <v>7979</v>
      </c>
      <c r="B3483" s="21" t="s">
        <v>10620</v>
      </c>
      <c r="C3483" s="21" t="s">
        <v>9911</v>
      </c>
      <c r="D3483" s="21" t="s">
        <v>12218</v>
      </c>
      <c r="E3483" s="21" t="s">
        <v>48</v>
      </c>
      <c r="F3483" s="21" t="s">
        <v>5925</v>
      </c>
      <c r="G3483" s="21" t="s">
        <v>5926</v>
      </c>
      <c r="H3483" s="21" t="s">
        <v>22</v>
      </c>
      <c r="I3483" s="21" t="s">
        <v>23</v>
      </c>
      <c r="J3483" s="21" t="s">
        <v>370</v>
      </c>
      <c r="K3483" s="21" t="s">
        <v>1675</v>
      </c>
      <c r="L3483" s="21">
        <v>39212</v>
      </c>
      <c r="M3483" s="21" t="s">
        <v>26</v>
      </c>
      <c r="N3483" s="21" t="s">
        <v>2313</v>
      </c>
      <c r="O3483" s="21" t="s">
        <v>70</v>
      </c>
      <c r="P3483" s="21" t="s">
        <v>71</v>
      </c>
      <c r="Q3483" s="21" t="s">
        <v>2314</v>
      </c>
      <c r="R3483" s="22">
        <v>113.73</v>
      </c>
    </row>
    <row r="3484" spans="1:18" x14ac:dyDescent="0.2">
      <c r="A3484" s="21">
        <v>7234</v>
      </c>
      <c r="B3484" s="21" t="s">
        <v>10211</v>
      </c>
      <c r="C3484" s="21" t="s">
        <v>11971</v>
      </c>
      <c r="D3484" s="21" t="s">
        <v>11916</v>
      </c>
      <c r="E3484" s="21" t="s">
        <v>48</v>
      </c>
      <c r="F3484" s="21" t="s">
        <v>6885</v>
      </c>
      <c r="G3484" s="21" t="s">
        <v>6886</v>
      </c>
      <c r="H3484" s="21" t="s">
        <v>22</v>
      </c>
      <c r="I3484" s="21" t="s">
        <v>23</v>
      </c>
      <c r="J3484" s="21" t="s">
        <v>299</v>
      </c>
      <c r="K3484" s="21" t="s">
        <v>300</v>
      </c>
      <c r="L3484" s="21">
        <v>10011</v>
      </c>
      <c r="M3484" s="21" t="s">
        <v>158</v>
      </c>
      <c r="N3484" s="21" t="s">
        <v>1681</v>
      </c>
      <c r="O3484" s="21" t="s">
        <v>28</v>
      </c>
      <c r="P3484" s="21" t="s">
        <v>64</v>
      </c>
      <c r="Q3484" s="21" t="s">
        <v>1682</v>
      </c>
      <c r="R3484" s="22">
        <v>113.6</v>
      </c>
    </row>
    <row r="3485" spans="1:18" x14ac:dyDescent="0.2">
      <c r="A3485" s="21">
        <v>414</v>
      </c>
      <c r="B3485" s="21" t="s">
        <v>1610</v>
      </c>
      <c r="C3485" s="21" t="s">
        <v>11833</v>
      </c>
      <c r="D3485" s="21" t="s">
        <v>11834</v>
      </c>
      <c r="E3485" s="21" t="s">
        <v>48</v>
      </c>
      <c r="F3485" s="21" t="s">
        <v>1611</v>
      </c>
      <c r="G3485" s="21" t="s">
        <v>1612</v>
      </c>
      <c r="H3485" s="21" t="s">
        <v>22</v>
      </c>
      <c r="I3485" s="21" t="s">
        <v>23</v>
      </c>
      <c r="J3485" s="21" t="s">
        <v>134</v>
      </c>
      <c r="K3485" s="21" t="s">
        <v>40</v>
      </c>
      <c r="L3485" s="21">
        <v>94110</v>
      </c>
      <c r="M3485" s="21" t="s">
        <v>41</v>
      </c>
      <c r="N3485" s="21" t="s">
        <v>1626</v>
      </c>
      <c r="O3485" s="21" t="s">
        <v>28</v>
      </c>
      <c r="P3485" s="21" t="s">
        <v>32</v>
      </c>
      <c r="Q3485" s="21" t="s">
        <v>1627</v>
      </c>
      <c r="R3485" s="22">
        <v>113.568</v>
      </c>
    </row>
    <row r="3486" spans="1:18" x14ac:dyDescent="0.2">
      <c r="A3486" s="21">
        <v>2953</v>
      </c>
      <c r="B3486" s="21" t="s">
        <v>6848</v>
      </c>
      <c r="C3486" s="21" t="s">
        <v>11740</v>
      </c>
      <c r="D3486" s="21" t="s">
        <v>11740</v>
      </c>
      <c r="E3486" s="21" t="s">
        <v>1452</v>
      </c>
      <c r="F3486" s="21" t="s">
        <v>6849</v>
      </c>
      <c r="G3486" s="21" t="s">
        <v>6850</v>
      </c>
      <c r="H3486" s="21" t="s">
        <v>105</v>
      </c>
      <c r="I3486" s="21" t="s">
        <v>23</v>
      </c>
      <c r="J3486" s="21" t="s">
        <v>4451</v>
      </c>
      <c r="K3486" s="21" t="s">
        <v>348</v>
      </c>
      <c r="L3486" s="21">
        <v>85301</v>
      </c>
      <c r="M3486" s="21" t="s">
        <v>41</v>
      </c>
      <c r="N3486" s="21" t="s">
        <v>6853</v>
      </c>
      <c r="O3486" s="21" t="s">
        <v>28</v>
      </c>
      <c r="P3486" s="21" t="s">
        <v>64</v>
      </c>
      <c r="Q3486" s="21" t="s">
        <v>6854</v>
      </c>
      <c r="R3486" s="22">
        <v>113.568</v>
      </c>
    </row>
    <row r="3487" spans="1:18" x14ac:dyDescent="0.2">
      <c r="A3487" s="21">
        <v>3656</v>
      </c>
      <c r="B3487" s="21" t="s">
        <v>7564</v>
      </c>
      <c r="C3487" s="21" t="s">
        <v>2855</v>
      </c>
      <c r="D3487" s="21" t="s">
        <v>4519</v>
      </c>
      <c r="E3487" s="21" t="s">
        <v>48</v>
      </c>
      <c r="F3487" s="21" t="s">
        <v>2717</v>
      </c>
      <c r="G3487" s="21" t="s">
        <v>2718</v>
      </c>
      <c r="H3487" s="21" t="s">
        <v>38</v>
      </c>
      <c r="I3487" s="21" t="s">
        <v>23</v>
      </c>
      <c r="J3487" s="21" t="s">
        <v>1714</v>
      </c>
      <c r="K3487" s="21" t="s">
        <v>52</v>
      </c>
      <c r="L3487" s="21">
        <v>32216</v>
      </c>
      <c r="M3487" s="21" t="s">
        <v>26</v>
      </c>
      <c r="N3487" s="21" t="s">
        <v>4680</v>
      </c>
      <c r="O3487" s="21" t="s">
        <v>43</v>
      </c>
      <c r="P3487" s="21" t="s">
        <v>57</v>
      </c>
      <c r="Q3487" s="21" t="s">
        <v>4681</v>
      </c>
      <c r="R3487" s="22">
        <v>113.568</v>
      </c>
    </row>
    <row r="3488" spans="1:18" x14ac:dyDescent="0.2">
      <c r="A3488" s="21">
        <v>6371</v>
      </c>
      <c r="B3488" s="21" t="s">
        <v>9693</v>
      </c>
      <c r="C3488" s="21" t="s">
        <v>6951</v>
      </c>
      <c r="D3488" s="21" t="s">
        <v>6951</v>
      </c>
      <c r="E3488" s="21" t="s">
        <v>1452</v>
      </c>
      <c r="F3488" s="21" t="s">
        <v>4279</v>
      </c>
      <c r="G3488" s="21" t="s">
        <v>4280</v>
      </c>
      <c r="H3488" s="21" t="s">
        <v>105</v>
      </c>
      <c r="I3488" s="21" t="s">
        <v>23</v>
      </c>
      <c r="J3488" s="21" t="s">
        <v>299</v>
      </c>
      <c r="K3488" s="21" t="s">
        <v>300</v>
      </c>
      <c r="L3488" s="21">
        <v>10009</v>
      </c>
      <c r="M3488" s="21" t="s">
        <v>158</v>
      </c>
      <c r="N3488" s="21" t="s">
        <v>7311</v>
      </c>
      <c r="O3488" s="21" t="s">
        <v>28</v>
      </c>
      <c r="P3488" s="21" t="s">
        <v>29</v>
      </c>
      <c r="Q3488" s="21" t="s">
        <v>7312</v>
      </c>
      <c r="R3488" s="22">
        <v>113.568</v>
      </c>
    </row>
    <row r="3489" spans="1:18" x14ac:dyDescent="0.2">
      <c r="A3489" s="21">
        <v>655</v>
      </c>
      <c r="B3489" s="21" t="s">
        <v>2430</v>
      </c>
      <c r="C3489" s="21" t="s">
        <v>2431</v>
      </c>
      <c r="D3489" s="21" t="s">
        <v>2432</v>
      </c>
      <c r="E3489" s="21" t="s">
        <v>48</v>
      </c>
      <c r="F3489" s="21" t="s">
        <v>2433</v>
      </c>
      <c r="G3489" s="21" t="s">
        <v>2434</v>
      </c>
      <c r="H3489" s="21" t="s">
        <v>22</v>
      </c>
      <c r="I3489" s="21" t="s">
        <v>23</v>
      </c>
      <c r="J3489" s="21" t="s">
        <v>563</v>
      </c>
      <c r="K3489" s="21" t="s">
        <v>564</v>
      </c>
      <c r="L3489" s="21">
        <v>43229</v>
      </c>
      <c r="M3489" s="21" t="s">
        <v>158</v>
      </c>
      <c r="N3489" s="21" t="s">
        <v>2435</v>
      </c>
      <c r="O3489" s="21" t="s">
        <v>43</v>
      </c>
      <c r="P3489" s="21" t="s">
        <v>77</v>
      </c>
      <c r="Q3489" s="21" t="s">
        <v>2436</v>
      </c>
      <c r="R3489" s="22">
        <v>113.55200000000001</v>
      </c>
    </row>
    <row r="3490" spans="1:18" x14ac:dyDescent="0.2">
      <c r="A3490" s="21">
        <v>4767</v>
      </c>
      <c r="B3490" s="21" t="s">
        <v>8550</v>
      </c>
      <c r="C3490" s="21" t="s">
        <v>12116</v>
      </c>
      <c r="D3490" s="21" t="s">
        <v>12192</v>
      </c>
      <c r="E3490" s="21" t="s">
        <v>206</v>
      </c>
      <c r="F3490" s="21" t="s">
        <v>3516</v>
      </c>
      <c r="G3490" s="21" t="s">
        <v>3517</v>
      </c>
      <c r="H3490" s="21" t="s">
        <v>38</v>
      </c>
      <c r="I3490" s="21" t="s">
        <v>23</v>
      </c>
      <c r="J3490" s="21" t="s">
        <v>764</v>
      </c>
      <c r="K3490" s="21" t="s">
        <v>107</v>
      </c>
      <c r="L3490" s="21">
        <v>78207</v>
      </c>
      <c r="M3490" s="21" t="s">
        <v>108</v>
      </c>
      <c r="N3490" s="21" t="s">
        <v>3193</v>
      </c>
      <c r="O3490" s="21" t="s">
        <v>70</v>
      </c>
      <c r="P3490" s="21" t="s">
        <v>175</v>
      </c>
      <c r="Q3490" s="21" t="s">
        <v>3194</v>
      </c>
      <c r="R3490" s="22">
        <v>113.52</v>
      </c>
    </row>
    <row r="3491" spans="1:18" x14ac:dyDescent="0.2">
      <c r="A3491" s="21">
        <v>7141</v>
      </c>
      <c r="B3491" s="21" t="s">
        <v>10153</v>
      </c>
      <c r="C3491" s="21" t="s">
        <v>11855</v>
      </c>
      <c r="D3491" s="21" t="s">
        <v>11855</v>
      </c>
      <c r="E3491" s="21" t="s">
        <v>1452</v>
      </c>
      <c r="F3491" s="21" t="s">
        <v>2193</v>
      </c>
      <c r="G3491" s="21" t="s">
        <v>2194</v>
      </c>
      <c r="H3491" s="21" t="s">
        <v>22</v>
      </c>
      <c r="I3491" s="21" t="s">
        <v>23</v>
      </c>
      <c r="J3491" s="21" t="s">
        <v>10154</v>
      </c>
      <c r="K3491" s="21" t="s">
        <v>672</v>
      </c>
      <c r="L3491" s="21">
        <v>63301</v>
      </c>
      <c r="M3491" s="21" t="s">
        <v>108</v>
      </c>
      <c r="N3491" s="21" t="s">
        <v>3193</v>
      </c>
      <c r="O3491" s="21" t="s">
        <v>70</v>
      </c>
      <c r="P3491" s="21" t="s">
        <v>175</v>
      </c>
      <c r="Q3491" s="21" t="s">
        <v>3194</v>
      </c>
      <c r="R3491" s="22">
        <v>113.52</v>
      </c>
    </row>
    <row r="3492" spans="1:18" x14ac:dyDescent="0.2">
      <c r="A3492" s="21">
        <v>6812</v>
      </c>
      <c r="B3492" s="21" t="s">
        <v>9957</v>
      </c>
      <c r="C3492" s="21" t="s">
        <v>368</v>
      </c>
      <c r="D3492" s="21" t="s">
        <v>228</v>
      </c>
      <c r="E3492" s="21" t="s">
        <v>206</v>
      </c>
      <c r="F3492" s="21" t="s">
        <v>4913</v>
      </c>
      <c r="G3492" s="21" t="s">
        <v>4914</v>
      </c>
      <c r="H3492" s="21" t="s">
        <v>22</v>
      </c>
      <c r="I3492" s="21" t="s">
        <v>23</v>
      </c>
      <c r="J3492" s="21" t="s">
        <v>156</v>
      </c>
      <c r="K3492" s="21" t="s">
        <v>157</v>
      </c>
      <c r="L3492" s="21">
        <v>19140</v>
      </c>
      <c r="M3492" s="21" t="s">
        <v>158</v>
      </c>
      <c r="N3492" s="21" t="s">
        <v>1744</v>
      </c>
      <c r="O3492" s="21" t="s">
        <v>28</v>
      </c>
      <c r="P3492" s="21" t="s">
        <v>32</v>
      </c>
      <c r="Q3492" s="21" t="s">
        <v>1745</v>
      </c>
      <c r="R3492" s="22">
        <v>113.372</v>
      </c>
    </row>
    <row r="3493" spans="1:18" x14ac:dyDescent="0.2">
      <c r="A3493" s="21">
        <v>6821</v>
      </c>
      <c r="B3493" s="21" t="s">
        <v>9961</v>
      </c>
      <c r="C3493" s="21" t="s">
        <v>1140</v>
      </c>
      <c r="D3493" s="21" t="s">
        <v>11950</v>
      </c>
      <c r="E3493" s="21" t="s">
        <v>48</v>
      </c>
      <c r="F3493" s="21" t="s">
        <v>6296</v>
      </c>
      <c r="G3493" s="21" t="s">
        <v>6297</v>
      </c>
      <c r="H3493" s="21" t="s">
        <v>38</v>
      </c>
      <c r="I3493" s="21" t="s">
        <v>23</v>
      </c>
      <c r="J3493" s="21" t="s">
        <v>1559</v>
      </c>
      <c r="K3493" s="21" t="s">
        <v>232</v>
      </c>
      <c r="L3493" s="21">
        <v>61604</v>
      </c>
      <c r="M3493" s="21" t="s">
        <v>108</v>
      </c>
      <c r="N3493" s="21" t="s">
        <v>808</v>
      </c>
      <c r="O3493" s="21" t="s">
        <v>28</v>
      </c>
      <c r="P3493" s="21" t="s">
        <v>32</v>
      </c>
      <c r="Q3493" s="21" t="s">
        <v>809</v>
      </c>
      <c r="R3493" s="22">
        <v>113.372</v>
      </c>
    </row>
    <row r="3494" spans="1:18" x14ac:dyDescent="0.2">
      <c r="A3494" s="21">
        <v>38</v>
      </c>
      <c r="B3494" s="21" t="s">
        <v>214</v>
      </c>
      <c r="C3494" s="21" t="s">
        <v>215</v>
      </c>
      <c r="D3494" s="21" t="s">
        <v>216</v>
      </c>
      <c r="E3494" s="21" t="s">
        <v>48</v>
      </c>
      <c r="F3494" s="21" t="s">
        <v>217</v>
      </c>
      <c r="G3494" s="21" t="s">
        <v>218</v>
      </c>
      <c r="H3494" s="21" t="s">
        <v>105</v>
      </c>
      <c r="I3494" s="21" t="s">
        <v>23</v>
      </c>
      <c r="J3494" s="21" t="s">
        <v>202</v>
      </c>
      <c r="K3494" s="21" t="s">
        <v>107</v>
      </c>
      <c r="L3494" s="21">
        <v>77041</v>
      </c>
      <c r="M3494" s="21" t="s">
        <v>108</v>
      </c>
      <c r="N3494" s="21" t="s">
        <v>219</v>
      </c>
      <c r="O3494" s="21" t="s">
        <v>43</v>
      </c>
      <c r="P3494" s="21" t="s">
        <v>189</v>
      </c>
      <c r="Q3494" s="21" t="s">
        <v>220</v>
      </c>
      <c r="R3494" s="22">
        <v>113.328</v>
      </c>
    </row>
    <row r="3495" spans="1:18" x14ac:dyDescent="0.2">
      <c r="A3495" s="21">
        <v>7817</v>
      </c>
      <c r="B3495" s="21" t="s">
        <v>10539</v>
      </c>
      <c r="C3495" s="21" t="s">
        <v>1451</v>
      </c>
      <c r="D3495" s="21" t="s">
        <v>7418</v>
      </c>
      <c r="E3495" s="21" t="s">
        <v>19</v>
      </c>
      <c r="F3495" s="21" t="s">
        <v>4749</v>
      </c>
      <c r="G3495" s="21" t="s">
        <v>4750</v>
      </c>
      <c r="H3495" s="21" t="s">
        <v>105</v>
      </c>
      <c r="I3495" s="21" t="s">
        <v>23</v>
      </c>
      <c r="J3495" s="21" t="s">
        <v>4569</v>
      </c>
      <c r="K3495" s="21" t="s">
        <v>1567</v>
      </c>
      <c r="L3495" s="21">
        <v>89031</v>
      </c>
      <c r="M3495" s="21" t="s">
        <v>41</v>
      </c>
      <c r="N3495" s="21" t="s">
        <v>4317</v>
      </c>
      <c r="O3495" s="21" t="s">
        <v>43</v>
      </c>
      <c r="P3495" s="21" t="s">
        <v>67</v>
      </c>
      <c r="Q3495" s="21" t="s">
        <v>4318</v>
      </c>
      <c r="R3495" s="22">
        <v>113.22</v>
      </c>
    </row>
    <row r="3496" spans="1:18" x14ac:dyDescent="0.2">
      <c r="A3496" s="21">
        <v>4579</v>
      </c>
      <c r="B3496" s="21" t="s">
        <v>8402</v>
      </c>
      <c r="C3496" s="21" t="s">
        <v>12132</v>
      </c>
      <c r="D3496" s="21" t="s">
        <v>7780</v>
      </c>
      <c r="E3496" s="21" t="s">
        <v>48</v>
      </c>
      <c r="F3496" s="21" t="s">
        <v>3070</v>
      </c>
      <c r="G3496" s="21" t="s">
        <v>3071</v>
      </c>
      <c r="H3496" s="21" t="s">
        <v>105</v>
      </c>
      <c r="I3496" s="21" t="s">
        <v>23</v>
      </c>
      <c r="J3496" s="21" t="s">
        <v>8339</v>
      </c>
      <c r="K3496" s="21" t="s">
        <v>357</v>
      </c>
      <c r="L3496" s="21">
        <v>23666</v>
      </c>
      <c r="M3496" s="21" t="s">
        <v>26</v>
      </c>
      <c r="N3496" s="21" t="s">
        <v>1944</v>
      </c>
      <c r="O3496" s="21" t="s">
        <v>43</v>
      </c>
      <c r="P3496" s="21" t="s">
        <v>74</v>
      </c>
      <c r="Q3496" s="21" t="s">
        <v>1945</v>
      </c>
      <c r="R3496" s="22">
        <v>113.1</v>
      </c>
    </row>
    <row r="3497" spans="1:18" x14ac:dyDescent="0.2">
      <c r="A3497" s="21">
        <v>1962</v>
      </c>
      <c r="B3497" s="21" t="s">
        <v>5419</v>
      </c>
      <c r="C3497" s="21" t="s">
        <v>11720</v>
      </c>
      <c r="D3497" s="21" t="s">
        <v>228</v>
      </c>
      <c r="E3497" s="21" t="s">
        <v>19</v>
      </c>
      <c r="F3497" s="21" t="s">
        <v>3335</v>
      </c>
      <c r="G3497" s="21" t="s">
        <v>3336</v>
      </c>
      <c r="H3497" s="21" t="s">
        <v>22</v>
      </c>
      <c r="I3497" s="21" t="s">
        <v>23</v>
      </c>
      <c r="J3497" s="21" t="s">
        <v>356</v>
      </c>
      <c r="K3497" s="21" t="s">
        <v>672</v>
      </c>
      <c r="L3497" s="21">
        <v>65807</v>
      </c>
      <c r="M3497" s="21" t="s">
        <v>108</v>
      </c>
      <c r="N3497" s="21" t="s">
        <v>5422</v>
      </c>
      <c r="O3497" s="21" t="s">
        <v>70</v>
      </c>
      <c r="P3497" s="21" t="s">
        <v>175</v>
      </c>
      <c r="Q3497" s="21" t="s">
        <v>5423</v>
      </c>
      <c r="R3497" s="22">
        <v>112.8</v>
      </c>
    </row>
    <row r="3498" spans="1:18" x14ac:dyDescent="0.2">
      <c r="A3498" s="21">
        <v>5658</v>
      </c>
      <c r="B3498" s="21" t="s">
        <v>9228</v>
      </c>
      <c r="C3498" s="21" t="s">
        <v>1195</v>
      </c>
      <c r="D3498" s="21" t="s">
        <v>7660</v>
      </c>
      <c r="E3498" s="21" t="s">
        <v>206</v>
      </c>
      <c r="F3498" s="21" t="s">
        <v>5629</v>
      </c>
      <c r="G3498" s="21" t="s">
        <v>5630</v>
      </c>
      <c r="H3498" s="21" t="s">
        <v>105</v>
      </c>
      <c r="I3498" s="21" t="s">
        <v>23</v>
      </c>
      <c r="J3498" s="21" t="s">
        <v>2229</v>
      </c>
      <c r="K3498" s="21" t="s">
        <v>474</v>
      </c>
      <c r="L3498" s="21">
        <v>97301</v>
      </c>
      <c r="M3498" s="21" t="s">
        <v>41</v>
      </c>
      <c r="N3498" s="21" t="s">
        <v>1913</v>
      </c>
      <c r="O3498" s="21" t="s">
        <v>70</v>
      </c>
      <c r="P3498" s="21" t="s">
        <v>175</v>
      </c>
      <c r="Q3498" s="21" t="s">
        <v>1914</v>
      </c>
      <c r="R3498" s="22">
        <v>112.776</v>
      </c>
    </row>
    <row r="3499" spans="1:18" x14ac:dyDescent="0.2">
      <c r="A3499" s="21">
        <v>5780</v>
      </c>
      <c r="B3499" s="21" t="s">
        <v>9308</v>
      </c>
      <c r="C3499" s="21" t="s">
        <v>11716</v>
      </c>
      <c r="D3499" s="21" t="s">
        <v>114</v>
      </c>
      <c r="E3499" s="21" t="s">
        <v>48</v>
      </c>
      <c r="F3499" s="21" t="s">
        <v>2583</v>
      </c>
      <c r="G3499" s="21" t="s">
        <v>2584</v>
      </c>
      <c r="H3499" s="21" t="s">
        <v>22</v>
      </c>
      <c r="I3499" s="21" t="s">
        <v>23</v>
      </c>
      <c r="J3499" s="21" t="s">
        <v>39</v>
      </c>
      <c r="K3499" s="21" t="s">
        <v>40</v>
      </c>
      <c r="L3499" s="21">
        <v>90008</v>
      </c>
      <c r="M3499" s="21" t="s">
        <v>41</v>
      </c>
      <c r="N3499" s="21" t="s">
        <v>5201</v>
      </c>
      <c r="O3499" s="21" t="s">
        <v>28</v>
      </c>
      <c r="P3499" s="21" t="s">
        <v>32</v>
      </c>
      <c r="Q3499" s="21" t="s">
        <v>5202</v>
      </c>
      <c r="R3499" s="22">
        <v>112.648</v>
      </c>
    </row>
    <row r="3500" spans="1:18" x14ac:dyDescent="0.2">
      <c r="A3500" s="21">
        <v>4136</v>
      </c>
      <c r="B3500" s="21" t="s">
        <v>8007</v>
      </c>
      <c r="C3500" s="21" t="s">
        <v>11907</v>
      </c>
      <c r="D3500" s="21" t="s">
        <v>11839</v>
      </c>
      <c r="E3500" s="21" t="s">
        <v>48</v>
      </c>
      <c r="F3500" s="21" t="s">
        <v>3659</v>
      </c>
      <c r="G3500" s="21" t="s">
        <v>3660</v>
      </c>
      <c r="H3500" s="21" t="s">
        <v>105</v>
      </c>
      <c r="I3500" s="21" t="s">
        <v>23</v>
      </c>
      <c r="J3500" s="21" t="s">
        <v>39</v>
      </c>
      <c r="K3500" s="21" t="s">
        <v>40</v>
      </c>
      <c r="L3500" s="21">
        <v>90036</v>
      </c>
      <c r="M3500" s="21" t="s">
        <v>41</v>
      </c>
      <c r="N3500" s="21" t="s">
        <v>4011</v>
      </c>
      <c r="O3500" s="21" t="s">
        <v>43</v>
      </c>
      <c r="P3500" s="21" t="s">
        <v>74</v>
      </c>
      <c r="Q3500" s="21" t="s">
        <v>4012</v>
      </c>
      <c r="R3500" s="22">
        <v>112.12</v>
      </c>
    </row>
    <row r="3501" spans="1:18" x14ac:dyDescent="0.2">
      <c r="A3501" s="21">
        <v>2081</v>
      </c>
      <c r="B3501" s="21" t="s">
        <v>5590</v>
      </c>
      <c r="C3501" s="21" t="s">
        <v>976</v>
      </c>
      <c r="D3501" s="21" t="s">
        <v>5591</v>
      </c>
      <c r="E3501" s="21" t="s">
        <v>48</v>
      </c>
      <c r="F3501" s="21" t="s">
        <v>3130</v>
      </c>
      <c r="G3501" s="21" t="s">
        <v>3131</v>
      </c>
      <c r="H3501" s="21" t="s">
        <v>22</v>
      </c>
      <c r="I3501" s="21" t="s">
        <v>23</v>
      </c>
      <c r="J3501" s="21" t="s">
        <v>614</v>
      </c>
      <c r="K3501" s="21" t="s">
        <v>348</v>
      </c>
      <c r="L3501" s="21">
        <v>85023</v>
      </c>
      <c r="M3501" s="21" t="s">
        <v>41</v>
      </c>
      <c r="N3501" s="21" t="s">
        <v>2642</v>
      </c>
      <c r="O3501" s="21" t="s">
        <v>70</v>
      </c>
      <c r="P3501" s="21" t="s">
        <v>71</v>
      </c>
      <c r="Q3501" s="21" t="s">
        <v>2643</v>
      </c>
      <c r="R3501" s="22">
        <v>111.98399999999999</v>
      </c>
    </row>
    <row r="3502" spans="1:18" x14ac:dyDescent="0.2">
      <c r="A3502" s="21">
        <v>4912</v>
      </c>
      <c r="B3502" s="21" t="s">
        <v>8656</v>
      </c>
      <c r="C3502" s="21" t="s">
        <v>3838</v>
      </c>
      <c r="D3502" s="21" t="s">
        <v>6632</v>
      </c>
      <c r="E3502" s="21" t="s">
        <v>48</v>
      </c>
      <c r="F3502" s="21" t="s">
        <v>61</v>
      </c>
      <c r="G3502" s="21" t="s">
        <v>62</v>
      </c>
      <c r="H3502" s="21" t="s">
        <v>22</v>
      </c>
      <c r="I3502" s="21" t="s">
        <v>23</v>
      </c>
      <c r="J3502" s="21" t="s">
        <v>5496</v>
      </c>
      <c r="K3502" s="21" t="s">
        <v>378</v>
      </c>
      <c r="L3502" s="21">
        <v>37604</v>
      </c>
      <c r="M3502" s="21" t="s">
        <v>26</v>
      </c>
      <c r="N3502" s="21" t="s">
        <v>1884</v>
      </c>
      <c r="O3502" s="21" t="s">
        <v>70</v>
      </c>
      <c r="P3502" s="21" t="s">
        <v>71</v>
      </c>
      <c r="Q3502" s="21" t="s">
        <v>1885</v>
      </c>
      <c r="R3502" s="22">
        <v>111.98399999999999</v>
      </c>
    </row>
    <row r="3503" spans="1:18" x14ac:dyDescent="0.2">
      <c r="A3503" s="21">
        <v>8297</v>
      </c>
      <c r="B3503" s="21" t="s">
        <v>10799</v>
      </c>
      <c r="C3503" s="21" t="s">
        <v>1940</v>
      </c>
      <c r="D3503" s="21" t="s">
        <v>12171</v>
      </c>
      <c r="E3503" s="21" t="s">
        <v>48</v>
      </c>
      <c r="F3503" s="21" t="s">
        <v>4667</v>
      </c>
      <c r="G3503" s="21" t="s">
        <v>4668</v>
      </c>
      <c r="H3503" s="21" t="s">
        <v>38</v>
      </c>
      <c r="I3503" s="21" t="s">
        <v>23</v>
      </c>
      <c r="J3503" s="21" t="s">
        <v>1267</v>
      </c>
      <c r="K3503" s="21" t="s">
        <v>357</v>
      </c>
      <c r="L3503" s="21">
        <v>22204</v>
      </c>
      <c r="M3503" s="21" t="s">
        <v>26</v>
      </c>
      <c r="N3503" s="21" t="s">
        <v>967</v>
      </c>
      <c r="O3503" s="21" t="s">
        <v>70</v>
      </c>
      <c r="P3503" s="21" t="s">
        <v>175</v>
      </c>
      <c r="Q3503" s="21" t="s">
        <v>968</v>
      </c>
      <c r="R3503" s="22">
        <v>111.98</v>
      </c>
    </row>
    <row r="3504" spans="1:18" x14ac:dyDescent="0.2">
      <c r="A3504" s="21">
        <v>1552</v>
      </c>
      <c r="B3504" s="21" t="s">
        <v>4639</v>
      </c>
      <c r="C3504" s="21" t="s">
        <v>307</v>
      </c>
      <c r="D3504" s="21" t="s">
        <v>4640</v>
      </c>
      <c r="E3504" s="21" t="s">
        <v>48</v>
      </c>
      <c r="F3504" s="21" t="s">
        <v>4641</v>
      </c>
      <c r="G3504" s="21" t="s">
        <v>4642</v>
      </c>
      <c r="H3504" s="21" t="s">
        <v>22</v>
      </c>
      <c r="I3504" s="21" t="s">
        <v>23</v>
      </c>
      <c r="J3504" s="21" t="s">
        <v>1066</v>
      </c>
      <c r="K3504" s="21" t="s">
        <v>40</v>
      </c>
      <c r="L3504" s="21">
        <v>92024</v>
      </c>
      <c r="M3504" s="21" t="s">
        <v>41</v>
      </c>
      <c r="N3504" s="21" t="s">
        <v>4270</v>
      </c>
      <c r="O3504" s="21" t="s">
        <v>43</v>
      </c>
      <c r="P3504" s="21" t="s">
        <v>91</v>
      </c>
      <c r="Q3504" s="21" t="s">
        <v>4271</v>
      </c>
      <c r="R3504" s="22">
        <v>111.96</v>
      </c>
    </row>
    <row r="3505" spans="1:18" x14ac:dyDescent="0.2">
      <c r="A3505" s="21">
        <v>4361</v>
      </c>
      <c r="B3505" s="21" t="s">
        <v>8223</v>
      </c>
      <c r="C3505" s="21" t="s">
        <v>2014</v>
      </c>
      <c r="D3505" s="21" t="s">
        <v>2015</v>
      </c>
      <c r="E3505" s="21" t="s">
        <v>206</v>
      </c>
      <c r="F3505" s="21" t="s">
        <v>2717</v>
      </c>
      <c r="G3505" s="21" t="s">
        <v>2718</v>
      </c>
      <c r="H3505" s="21" t="s">
        <v>38</v>
      </c>
      <c r="I3505" s="21" t="s">
        <v>23</v>
      </c>
      <c r="J3505" s="21" t="s">
        <v>1573</v>
      </c>
      <c r="K3505" s="21" t="s">
        <v>1574</v>
      </c>
      <c r="L3505" s="21">
        <v>2886</v>
      </c>
      <c r="M3505" s="21" t="s">
        <v>158</v>
      </c>
      <c r="N3505" s="21" t="s">
        <v>8224</v>
      </c>
      <c r="O3505" s="21" t="s">
        <v>43</v>
      </c>
      <c r="P3505" s="21" t="s">
        <v>91</v>
      </c>
      <c r="Q3505" s="21" t="s">
        <v>204</v>
      </c>
      <c r="R3505" s="22">
        <v>111.96</v>
      </c>
    </row>
    <row r="3506" spans="1:18" x14ac:dyDescent="0.2">
      <c r="A3506" s="21">
        <v>6689</v>
      </c>
      <c r="B3506" s="21" t="s">
        <v>9875</v>
      </c>
      <c r="C3506" s="21" t="s">
        <v>11992</v>
      </c>
      <c r="D3506" s="21" t="s">
        <v>8639</v>
      </c>
      <c r="E3506" s="21" t="s">
        <v>19</v>
      </c>
      <c r="F3506" s="21" t="s">
        <v>7207</v>
      </c>
      <c r="G3506" s="21" t="s">
        <v>7208</v>
      </c>
      <c r="H3506" s="21" t="s">
        <v>38</v>
      </c>
      <c r="I3506" s="21" t="s">
        <v>23</v>
      </c>
      <c r="J3506" s="21" t="s">
        <v>134</v>
      </c>
      <c r="K3506" s="21" t="s">
        <v>40</v>
      </c>
      <c r="L3506" s="21">
        <v>94109</v>
      </c>
      <c r="M3506" s="21" t="s">
        <v>41</v>
      </c>
      <c r="N3506" s="21" t="s">
        <v>5086</v>
      </c>
      <c r="O3506" s="21" t="s">
        <v>70</v>
      </c>
      <c r="P3506" s="21" t="s">
        <v>175</v>
      </c>
      <c r="Q3506" s="21" t="s">
        <v>5087</v>
      </c>
      <c r="R3506" s="22">
        <v>111.96</v>
      </c>
    </row>
    <row r="3507" spans="1:18" x14ac:dyDescent="0.2">
      <c r="A3507" s="21">
        <v>8625</v>
      </c>
      <c r="B3507" s="21" t="s">
        <v>11009</v>
      </c>
      <c r="C3507" s="21" t="s">
        <v>511</v>
      </c>
      <c r="D3507" s="21" t="s">
        <v>6688</v>
      </c>
      <c r="E3507" s="21" t="s">
        <v>48</v>
      </c>
      <c r="F3507" s="21" t="s">
        <v>2348</v>
      </c>
      <c r="G3507" s="21" t="s">
        <v>2349</v>
      </c>
      <c r="H3507" s="21" t="s">
        <v>22</v>
      </c>
      <c r="I3507" s="21" t="s">
        <v>23</v>
      </c>
      <c r="J3507" s="21" t="s">
        <v>1595</v>
      </c>
      <c r="K3507" s="21" t="s">
        <v>52</v>
      </c>
      <c r="L3507" s="21">
        <v>33178</v>
      </c>
      <c r="M3507" s="21" t="s">
        <v>26</v>
      </c>
      <c r="N3507" s="21" t="s">
        <v>5086</v>
      </c>
      <c r="O3507" s="21" t="s">
        <v>70</v>
      </c>
      <c r="P3507" s="21" t="s">
        <v>175</v>
      </c>
      <c r="Q3507" s="21" t="s">
        <v>5087</v>
      </c>
      <c r="R3507" s="22">
        <v>111.96</v>
      </c>
    </row>
    <row r="3508" spans="1:18" x14ac:dyDescent="0.2">
      <c r="A3508" s="21">
        <v>9506</v>
      </c>
      <c r="B3508" s="21" t="s">
        <v>11533</v>
      </c>
      <c r="C3508" s="21" t="s">
        <v>4498</v>
      </c>
      <c r="D3508" s="21" t="s">
        <v>4499</v>
      </c>
      <c r="E3508" s="21" t="s">
        <v>48</v>
      </c>
      <c r="F3508" s="21" t="s">
        <v>4385</v>
      </c>
      <c r="G3508" s="21" t="s">
        <v>4386</v>
      </c>
      <c r="H3508" s="21" t="s">
        <v>38</v>
      </c>
      <c r="I3508" s="21" t="s">
        <v>23</v>
      </c>
      <c r="J3508" s="21" t="s">
        <v>299</v>
      </c>
      <c r="K3508" s="21" t="s">
        <v>300</v>
      </c>
      <c r="L3508" s="21">
        <v>10009</v>
      </c>
      <c r="M3508" s="21" t="s">
        <v>158</v>
      </c>
      <c r="N3508" s="21" t="s">
        <v>1408</v>
      </c>
      <c r="O3508" s="21" t="s">
        <v>43</v>
      </c>
      <c r="P3508" s="21" t="s">
        <v>91</v>
      </c>
      <c r="Q3508" s="21" t="s">
        <v>1623</v>
      </c>
      <c r="R3508" s="22">
        <v>111.96</v>
      </c>
    </row>
    <row r="3509" spans="1:18" x14ac:dyDescent="0.2">
      <c r="A3509" s="21">
        <v>6423</v>
      </c>
      <c r="B3509" s="21" t="s">
        <v>9721</v>
      </c>
      <c r="C3509" s="21" t="s">
        <v>6013</v>
      </c>
      <c r="D3509" s="21" t="s">
        <v>12085</v>
      </c>
      <c r="E3509" s="21" t="s">
        <v>48</v>
      </c>
      <c r="F3509" s="21" t="s">
        <v>7372</v>
      </c>
      <c r="G3509" s="21" t="s">
        <v>7373</v>
      </c>
      <c r="H3509" s="21" t="s">
        <v>38</v>
      </c>
      <c r="I3509" s="21" t="s">
        <v>23</v>
      </c>
      <c r="J3509" s="21" t="s">
        <v>9138</v>
      </c>
      <c r="K3509" s="21" t="s">
        <v>127</v>
      </c>
      <c r="L3509" s="21">
        <v>84020</v>
      </c>
      <c r="M3509" s="21" t="s">
        <v>41</v>
      </c>
      <c r="N3509" s="21" t="s">
        <v>4938</v>
      </c>
      <c r="O3509" s="21" t="s">
        <v>70</v>
      </c>
      <c r="P3509" s="21" t="s">
        <v>175</v>
      </c>
      <c r="Q3509" s="21" t="s">
        <v>4939</v>
      </c>
      <c r="R3509" s="22">
        <v>111.93</v>
      </c>
    </row>
    <row r="3510" spans="1:18" x14ac:dyDescent="0.2">
      <c r="A3510" s="21">
        <v>5427</v>
      </c>
      <c r="B3510" s="21" t="s">
        <v>9036</v>
      </c>
      <c r="C3510" s="21" t="s">
        <v>11903</v>
      </c>
      <c r="D3510" s="21" t="s">
        <v>11904</v>
      </c>
      <c r="E3510" s="21" t="s">
        <v>206</v>
      </c>
      <c r="F3510" s="21" t="s">
        <v>3670</v>
      </c>
      <c r="G3510" s="21" t="s">
        <v>3671</v>
      </c>
      <c r="H3510" s="21" t="s">
        <v>22</v>
      </c>
      <c r="I3510" s="21" t="s">
        <v>23</v>
      </c>
      <c r="J3510" s="21" t="s">
        <v>39</v>
      </c>
      <c r="K3510" s="21" t="s">
        <v>40</v>
      </c>
      <c r="L3510" s="21">
        <v>90045</v>
      </c>
      <c r="M3510" s="21" t="s">
        <v>41</v>
      </c>
      <c r="N3510" s="21" t="s">
        <v>7851</v>
      </c>
      <c r="O3510" s="21" t="s">
        <v>28</v>
      </c>
      <c r="P3510" s="21" t="s">
        <v>64</v>
      </c>
      <c r="Q3510" s="21" t="s">
        <v>7852</v>
      </c>
      <c r="R3510" s="22">
        <v>111.9</v>
      </c>
    </row>
    <row r="3511" spans="1:18" x14ac:dyDescent="0.2">
      <c r="A3511" s="21">
        <v>2542</v>
      </c>
      <c r="B3511" s="21" t="s">
        <v>6305</v>
      </c>
      <c r="C3511" s="21" t="s">
        <v>4969</v>
      </c>
      <c r="D3511" s="21" t="s">
        <v>12067</v>
      </c>
      <c r="E3511" s="21" t="s">
        <v>48</v>
      </c>
      <c r="F3511" s="21" t="s">
        <v>6306</v>
      </c>
      <c r="G3511" s="21" t="s">
        <v>6307</v>
      </c>
      <c r="H3511" s="21" t="s">
        <v>38</v>
      </c>
      <c r="I3511" s="21" t="s">
        <v>23</v>
      </c>
      <c r="J3511" s="21" t="s">
        <v>701</v>
      </c>
      <c r="K3511" s="21" t="s">
        <v>348</v>
      </c>
      <c r="L3511" s="21">
        <v>85254</v>
      </c>
      <c r="M3511" s="21" t="s">
        <v>41</v>
      </c>
      <c r="N3511" s="21" t="s">
        <v>2470</v>
      </c>
      <c r="O3511" s="21" t="s">
        <v>28</v>
      </c>
      <c r="P3511" s="21" t="s">
        <v>64</v>
      </c>
      <c r="Q3511" s="21" t="s">
        <v>2471</v>
      </c>
      <c r="R3511" s="22">
        <v>111.88800000000001</v>
      </c>
    </row>
    <row r="3512" spans="1:18" x14ac:dyDescent="0.2">
      <c r="A3512" s="21">
        <v>2152</v>
      </c>
      <c r="B3512" s="21" t="s">
        <v>5709</v>
      </c>
      <c r="C3512" s="21" t="s">
        <v>828</v>
      </c>
      <c r="D3512" s="21" t="s">
        <v>4515</v>
      </c>
      <c r="E3512" s="21" t="s">
        <v>19</v>
      </c>
      <c r="F3512" s="21" t="s">
        <v>5710</v>
      </c>
      <c r="G3512" s="21" t="s">
        <v>5711</v>
      </c>
      <c r="H3512" s="21" t="s">
        <v>22</v>
      </c>
      <c r="I3512" s="21" t="s">
        <v>23</v>
      </c>
      <c r="J3512" s="21" t="s">
        <v>5712</v>
      </c>
      <c r="K3512" s="21" t="s">
        <v>672</v>
      </c>
      <c r="L3512" s="21">
        <v>63116</v>
      </c>
      <c r="M3512" s="21" t="s">
        <v>108</v>
      </c>
      <c r="N3512" s="21" t="s">
        <v>1780</v>
      </c>
      <c r="O3512" s="21" t="s">
        <v>70</v>
      </c>
      <c r="P3512" s="21" t="s">
        <v>175</v>
      </c>
      <c r="Q3512" s="21" t="s">
        <v>1781</v>
      </c>
      <c r="R3512" s="22">
        <v>111.79</v>
      </c>
    </row>
    <row r="3513" spans="1:18" x14ac:dyDescent="0.2">
      <c r="A3513" s="21">
        <v>7352</v>
      </c>
      <c r="B3513" s="21" t="s">
        <v>10290</v>
      </c>
      <c r="C3513" s="21" t="s">
        <v>11836</v>
      </c>
      <c r="D3513" s="21" t="s">
        <v>424</v>
      </c>
      <c r="E3513" s="21" t="s">
        <v>48</v>
      </c>
      <c r="F3513" s="21" t="s">
        <v>4582</v>
      </c>
      <c r="G3513" s="21" t="s">
        <v>4583</v>
      </c>
      <c r="H3513" s="21" t="s">
        <v>22</v>
      </c>
      <c r="I3513" s="21" t="s">
        <v>23</v>
      </c>
      <c r="J3513" s="21" t="s">
        <v>10291</v>
      </c>
      <c r="K3513" s="21" t="s">
        <v>40</v>
      </c>
      <c r="L3513" s="21">
        <v>95351</v>
      </c>
      <c r="M3513" s="21" t="s">
        <v>41</v>
      </c>
      <c r="N3513" s="21" t="s">
        <v>1780</v>
      </c>
      <c r="O3513" s="21" t="s">
        <v>70</v>
      </c>
      <c r="P3513" s="21" t="s">
        <v>175</v>
      </c>
      <c r="Q3513" s="21" t="s">
        <v>1781</v>
      </c>
      <c r="R3513" s="22">
        <v>111.79</v>
      </c>
    </row>
    <row r="3514" spans="1:18" x14ac:dyDescent="0.2">
      <c r="A3514" s="21">
        <v>3378</v>
      </c>
      <c r="B3514" s="21" t="s">
        <v>7316</v>
      </c>
      <c r="C3514" s="21" t="s">
        <v>11786</v>
      </c>
      <c r="D3514" s="21" t="s">
        <v>11885</v>
      </c>
      <c r="E3514" s="21" t="s">
        <v>206</v>
      </c>
      <c r="F3514" s="21" t="s">
        <v>7317</v>
      </c>
      <c r="G3514" s="21" t="s">
        <v>7318</v>
      </c>
      <c r="H3514" s="21" t="s">
        <v>38</v>
      </c>
      <c r="I3514" s="21" t="s">
        <v>23</v>
      </c>
      <c r="J3514" s="21" t="s">
        <v>7319</v>
      </c>
      <c r="K3514" s="21" t="s">
        <v>107</v>
      </c>
      <c r="L3514" s="21">
        <v>77301</v>
      </c>
      <c r="M3514" s="21" t="s">
        <v>108</v>
      </c>
      <c r="N3514" s="21" t="s">
        <v>4535</v>
      </c>
      <c r="O3514" s="21" t="s">
        <v>43</v>
      </c>
      <c r="P3514" s="21" t="s">
        <v>57</v>
      </c>
      <c r="Q3514" s="21" t="s">
        <v>7320</v>
      </c>
      <c r="R3514" s="22">
        <v>111.672</v>
      </c>
    </row>
    <row r="3515" spans="1:18" x14ac:dyDescent="0.2">
      <c r="A3515" s="21">
        <v>7822</v>
      </c>
      <c r="B3515" s="21" t="s">
        <v>10542</v>
      </c>
      <c r="C3515" s="21" t="s">
        <v>1451</v>
      </c>
      <c r="D3515" s="21" t="s">
        <v>3083</v>
      </c>
      <c r="E3515" s="21" t="s">
        <v>19</v>
      </c>
      <c r="F3515" s="21" t="s">
        <v>5207</v>
      </c>
      <c r="G3515" s="21" t="s">
        <v>5208</v>
      </c>
      <c r="H3515" s="21" t="s">
        <v>22</v>
      </c>
      <c r="I3515" s="21" t="s">
        <v>23</v>
      </c>
      <c r="J3515" s="21" t="s">
        <v>370</v>
      </c>
      <c r="K3515" s="21" t="s">
        <v>378</v>
      </c>
      <c r="L3515" s="21">
        <v>38301</v>
      </c>
      <c r="M3515" s="21" t="s">
        <v>26</v>
      </c>
      <c r="N3515" s="21" t="s">
        <v>4535</v>
      </c>
      <c r="O3515" s="21" t="s">
        <v>43</v>
      </c>
      <c r="P3515" s="21" t="s">
        <v>57</v>
      </c>
      <c r="Q3515" s="21" t="s">
        <v>7320</v>
      </c>
      <c r="R3515" s="22">
        <v>111.672</v>
      </c>
    </row>
    <row r="3516" spans="1:18" x14ac:dyDescent="0.2">
      <c r="A3516" s="21">
        <v>7143</v>
      </c>
      <c r="B3516" s="21" t="s">
        <v>10155</v>
      </c>
      <c r="C3516" s="21" t="s">
        <v>828</v>
      </c>
      <c r="D3516" s="21" t="s">
        <v>4515</v>
      </c>
      <c r="E3516" s="21" t="s">
        <v>48</v>
      </c>
      <c r="F3516" s="21" t="s">
        <v>103</v>
      </c>
      <c r="G3516" s="21" t="s">
        <v>104</v>
      </c>
      <c r="H3516" s="21" t="s">
        <v>105</v>
      </c>
      <c r="I3516" s="21" t="s">
        <v>23</v>
      </c>
      <c r="J3516" s="21" t="s">
        <v>3381</v>
      </c>
      <c r="K3516" s="21" t="s">
        <v>357</v>
      </c>
      <c r="L3516" s="21">
        <v>23464</v>
      </c>
      <c r="M3516" s="21" t="s">
        <v>26</v>
      </c>
      <c r="N3516" s="21" t="s">
        <v>6370</v>
      </c>
      <c r="O3516" s="21" t="s">
        <v>28</v>
      </c>
      <c r="P3516" s="21" t="s">
        <v>64</v>
      </c>
      <c r="Q3516" s="21" t="s">
        <v>6371</v>
      </c>
      <c r="R3516" s="22">
        <v>111.15</v>
      </c>
    </row>
    <row r="3517" spans="1:18" x14ac:dyDescent="0.2">
      <c r="A3517" s="21">
        <v>8394</v>
      </c>
      <c r="B3517" s="21" t="s">
        <v>10865</v>
      </c>
      <c r="C3517" s="21" t="s">
        <v>11746</v>
      </c>
      <c r="D3517" s="21" t="s">
        <v>11904</v>
      </c>
      <c r="E3517" s="21" t="s">
        <v>19</v>
      </c>
      <c r="F3517" s="21" t="s">
        <v>3943</v>
      </c>
      <c r="G3517" s="21" t="s">
        <v>3944</v>
      </c>
      <c r="H3517" s="21" t="s">
        <v>22</v>
      </c>
      <c r="I3517" s="21" t="s">
        <v>23</v>
      </c>
      <c r="J3517" s="21" t="s">
        <v>690</v>
      </c>
      <c r="K3517" s="21" t="s">
        <v>1402</v>
      </c>
      <c r="L3517" s="21">
        <v>2038</v>
      </c>
      <c r="M3517" s="21" t="s">
        <v>158</v>
      </c>
      <c r="N3517" s="21" t="s">
        <v>6370</v>
      </c>
      <c r="O3517" s="21" t="s">
        <v>28</v>
      </c>
      <c r="P3517" s="21" t="s">
        <v>64</v>
      </c>
      <c r="Q3517" s="21" t="s">
        <v>6371</v>
      </c>
      <c r="R3517" s="22">
        <v>111.15</v>
      </c>
    </row>
    <row r="3518" spans="1:18" x14ac:dyDescent="0.2">
      <c r="A3518" s="21">
        <v>3758</v>
      </c>
      <c r="B3518" s="21" t="s">
        <v>7650</v>
      </c>
      <c r="C3518" s="21" t="s">
        <v>6016</v>
      </c>
      <c r="D3518" s="21" t="s">
        <v>12142</v>
      </c>
      <c r="E3518" s="21" t="s">
        <v>48</v>
      </c>
      <c r="F3518" s="21" t="s">
        <v>513</v>
      </c>
      <c r="G3518" s="21" t="s">
        <v>514</v>
      </c>
      <c r="H3518" s="21" t="s">
        <v>22</v>
      </c>
      <c r="I3518" s="21" t="s">
        <v>23</v>
      </c>
      <c r="J3518" s="21" t="s">
        <v>684</v>
      </c>
      <c r="K3518" s="21" t="s">
        <v>564</v>
      </c>
      <c r="L3518" s="21">
        <v>43055</v>
      </c>
      <c r="M3518" s="21" t="s">
        <v>158</v>
      </c>
      <c r="N3518" s="21" t="s">
        <v>7102</v>
      </c>
      <c r="O3518" s="21" t="s">
        <v>43</v>
      </c>
      <c r="P3518" s="21" t="s">
        <v>67</v>
      </c>
      <c r="Q3518" s="21" t="s">
        <v>7103</v>
      </c>
      <c r="R3518" s="22">
        <v>111.104</v>
      </c>
    </row>
    <row r="3519" spans="1:18" x14ac:dyDescent="0.2">
      <c r="A3519" s="21">
        <v>8864</v>
      </c>
      <c r="B3519" s="21" t="s">
        <v>11143</v>
      </c>
      <c r="C3519" s="21" t="s">
        <v>12153</v>
      </c>
      <c r="D3519" s="21" t="s">
        <v>2191</v>
      </c>
      <c r="E3519" s="21" t="s">
        <v>48</v>
      </c>
      <c r="F3519" s="21" t="s">
        <v>3584</v>
      </c>
      <c r="G3519" s="21" t="s">
        <v>3585</v>
      </c>
      <c r="H3519" s="21" t="s">
        <v>105</v>
      </c>
      <c r="I3519" s="21" t="s">
        <v>23</v>
      </c>
      <c r="J3519" s="21" t="s">
        <v>5429</v>
      </c>
      <c r="K3519" s="21" t="s">
        <v>892</v>
      </c>
      <c r="L3519" s="21">
        <v>7501</v>
      </c>
      <c r="M3519" s="21" t="s">
        <v>158</v>
      </c>
      <c r="N3519" s="21" t="s">
        <v>4984</v>
      </c>
      <c r="O3519" s="21" t="s">
        <v>43</v>
      </c>
      <c r="P3519" s="21" t="s">
        <v>77</v>
      </c>
      <c r="Q3519" s="21" t="s">
        <v>4985</v>
      </c>
      <c r="R3519" s="22">
        <v>111.04</v>
      </c>
    </row>
    <row r="3520" spans="1:18" x14ac:dyDescent="0.2">
      <c r="A3520" s="21">
        <v>7328</v>
      </c>
      <c r="B3520" s="21" t="s">
        <v>10275</v>
      </c>
      <c r="C3520" s="21" t="s">
        <v>5293</v>
      </c>
      <c r="D3520" s="21" t="s">
        <v>4201</v>
      </c>
      <c r="E3520" s="21" t="s">
        <v>48</v>
      </c>
      <c r="F3520" s="21" t="s">
        <v>3173</v>
      </c>
      <c r="G3520" s="21" t="s">
        <v>3174</v>
      </c>
      <c r="H3520" s="21" t="s">
        <v>105</v>
      </c>
      <c r="I3520" s="21" t="s">
        <v>23</v>
      </c>
      <c r="J3520" s="21" t="s">
        <v>10276</v>
      </c>
      <c r="K3520" s="21" t="s">
        <v>40</v>
      </c>
      <c r="L3520" s="21">
        <v>91505</v>
      </c>
      <c r="M3520" s="21" t="s">
        <v>41</v>
      </c>
      <c r="N3520" s="21" t="s">
        <v>5853</v>
      </c>
      <c r="O3520" s="21" t="s">
        <v>28</v>
      </c>
      <c r="P3520" s="21" t="s">
        <v>64</v>
      </c>
      <c r="Q3520" s="21" t="s">
        <v>5854</v>
      </c>
      <c r="R3520" s="22">
        <v>111</v>
      </c>
    </row>
    <row r="3521" spans="1:18" x14ac:dyDescent="0.2">
      <c r="A3521" s="21">
        <v>4970</v>
      </c>
      <c r="B3521" s="21" t="s">
        <v>8704</v>
      </c>
      <c r="C3521" s="21" t="s">
        <v>12210</v>
      </c>
      <c r="D3521" s="21" t="s">
        <v>12226</v>
      </c>
      <c r="E3521" s="21" t="s">
        <v>19</v>
      </c>
      <c r="F3521" s="21" t="s">
        <v>5100</v>
      </c>
      <c r="G3521" s="21" t="s">
        <v>5101</v>
      </c>
      <c r="H3521" s="21" t="s">
        <v>105</v>
      </c>
      <c r="I3521" s="21" t="s">
        <v>23</v>
      </c>
      <c r="J3521" s="21" t="s">
        <v>4047</v>
      </c>
      <c r="K3521" s="21" t="s">
        <v>1574</v>
      </c>
      <c r="L3521" s="21">
        <v>2908</v>
      </c>
      <c r="M3521" s="21" t="s">
        <v>158</v>
      </c>
      <c r="N3521" s="21" t="s">
        <v>4015</v>
      </c>
      <c r="O3521" s="21" t="s">
        <v>28</v>
      </c>
      <c r="P3521" s="21" t="s">
        <v>32</v>
      </c>
      <c r="Q3521" s="21" t="s">
        <v>4016</v>
      </c>
      <c r="R3521" s="22">
        <v>110.98</v>
      </c>
    </row>
    <row r="3522" spans="1:18" x14ac:dyDescent="0.2">
      <c r="A3522" s="21">
        <v>8182</v>
      </c>
      <c r="B3522" s="21" t="s">
        <v>10741</v>
      </c>
      <c r="C3522" s="21" t="s">
        <v>806</v>
      </c>
      <c r="D3522" s="21" t="s">
        <v>2953</v>
      </c>
      <c r="E3522" s="21" t="s">
        <v>48</v>
      </c>
      <c r="F3522" s="21" t="s">
        <v>8748</v>
      </c>
      <c r="G3522" s="21" t="s">
        <v>8749</v>
      </c>
      <c r="H3522" s="21" t="s">
        <v>22</v>
      </c>
      <c r="I3522" s="21" t="s">
        <v>23</v>
      </c>
      <c r="J3522" s="21" t="s">
        <v>156</v>
      </c>
      <c r="K3522" s="21" t="s">
        <v>157</v>
      </c>
      <c r="L3522" s="21">
        <v>19120</v>
      </c>
      <c r="M3522" s="21" t="s">
        <v>158</v>
      </c>
      <c r="N3522" s="21" t="s">
        <v>3025</v>
      </c>
      <c r="O3522" s="21" t="s">
        <v>70</v>
      </c>
      <c r="P3522" s="21" t="s">
        <v>71</v>
      </c>
      <c r="Q3522" s="21" t="s">
        <v>3026</v>
      </c>
      <c r="R3522" s="22">
        <v>110.97</v>
      </c>
    </row>
    <row r="3523" spans="1:18" x14ac:dyDescent="0.2">
      <c r="A3523" s="21">
        <v>173</v>
      </c>
      <c r="B3523" s="21" t="s">
        <v>780</v>
      </c>
      <c r="C3523" s="21" t="s">
        <v>11771</v>
      </c>
      <c r="D3523" s="21" t="s">
        <v>11772</v>
      </c>
      <c r="E3523" s="21" t="s">
        <v>48</v>
      </c>
      <c r="F3523" s="21" t="s">
        <v>781</v>
      </c>
      <c r="G3523" s="21" t="s">
        <v>782</v>
      </c>
      <c r="H3523" s="21" t="s">
        <v>22</v>
      </c>
      <c r="I3523" s="21" t="s">
        <v>23</v>
      </c>
      <c r="J3523" s="21" t="s">
        <v>39</v>
      </c>
      <c r="K3523" s="21" t="s">
        <v>40</v>
      </c>
      <c r="L3523" s="21">
        <v>90004</v>
      </c>
      <c r="M3523" s="21" t="s">
        <v>41</v>
      </c>
      <c r="N3523" s="21" t="s">
        <v>785</v>
      </c>
      <c r="O3523" s="21" t="s">
        <v>43</v>
      </c>
      <c r="P3523" s="21" t="s">
        <v>91</v>
      </c>
      <c r="Q3523" s="21" t="s">
        <v>786</v>
      </c>
      <c r="R3523" s="22">
        <v>110.96</v>
      </c>
    </row>
    <row r="3524" spans="1:18" x14ac:dyDescent="0.2">
      <c r="A3524" s="21">
        <v>5922</v>
      </c>
      <c r="B3524" s="21" t="s">
        <v>9403</v>
      </c>
      <c r="C3524" s="21" t="s">
        <v>178</v>
      </c>
      <c r="D3524" s="21" t="s">
        <v>6663</v>
      </c>
      <c r="E3524" s="21" t="s">
        <v>48</v>
      </c>
      <c r="F3524" s="21" t="s">
        <v>7781</v>
      </c>
      <c r="G3524" s="21" t="s">
        <v>7782</v>
      </c>
      <c r="H3524" s="21" t="s">
        <v>22</v>
      </c>
      <c r="I3524" s="21" t="s">
        <v>23</v>
      </c>
      <c r="J3524" s="21" t="s">
        <v>299</v>
      </c>
      <c r="K3524" s="21" t="s">
        <v>300</v>
      </c>
      <c r="L3524" s="21">
        <v>10035</v>
      </c>
      <c r="M3524" s="21" t="s">
        <v>158</v>
      </c>
      <c r="N3524" s="21" t="s">
        <v>1832</v>
      </c>
      <c r="O3524" s="21" t="s">
        <v>43</v>
      </c>
      <c r="P3524" s="21" t="s">
        <v>91</v>
      </c>
      <c r="Q3524" s="21" t="s">
        <v>1833</v>
      </c>
      <c r="R3524" s="22">
        <v>110.96</v>
      </c>
    </row>
    <row r="3525" spans="1:18" x14ac:dyDescent="0.2">
      <c r="A3525" s="21">
        <v>8487</v>
      </c>
      <c r="B3525" s="21" t="s">
        <v>10925</v>
      </c>
      <c r="C3525" s="21" t="s">
        <v>5233</v>
      </c>
      <c r="D3525" s="21" t="s">
        <v>1820</v>
      </c>
      <c r="E3525" s="21" t="s">
        <v>48</v>
      </c>
      <c r="F3525" s="21" t="s">
        <v>10926</v>
      </c>
      <c r="G3525" s="21" t="s">
        <v>10927</v>
      </c>
      <c r="H3525" s="21" t="s">
        <v>105</v>
      </c>
      <c r="I3525" s="21" t="s">
        <v>23</v>
      </c>
      <c r="J3525" s="21" t="s">
        <v>3952</v>
      </c>
      <c r="K3525" s="21" t="s">
        <v>40</v>
      </c>
      <c r="L3525" s="21">
        <v>93727</v>
      </c>
      <c r="M3525" s="21" t="s">
        <v>41</v>
      </c>
      <c r="N3525" s="21" t="s">
        <v>785</v>
      </c>
      <c r="O3525" s="21" t="s">
        <v>43</v>
      </c>
      <c r="P3525" s="21" t="s">
        <v>91</v>
      </c>
      <c r="Q3525" s="21" t="s">
        <v>786</v>
      </c>
      <c r="R3525" s="22">
        <v>110.96</v>
      </c>
    </row>
    <row r="3526" spans="1:18" x14ac:dyDescent="0.2">
      <c r="A3526" s="21">
        <v>9470</v>
      </c>
      <c r="B3526" s="21" t="s">
        <v>11513</v>
      </c>
      <c r="C3526" s="21" t="s">
        <v>11754</v>
      </c>
      <c r="D3526" s="21" t="s">
        <v>11836</v>
      </c>
      <c r="E3526" s="21" t="s">
        <v>19</v>
      </c>
      <c r="F3526" s="21" t="s">
        <v>4860</v>
      </c>
      <c r="G3526" s="21" t="s">
        <v>4861</v>
      </c>
      <c r="H3526" s="21" t="s">
        <v>22</v>
      </c>
      <c r="I3526" s="21" t="s">
        <v>23</v>
      </c>
      <c r="J3526" s="21" t="s">
        <v>299</v>
      </c>
      <c r="K3526" s="21" t="s">
        <v>300</v>
      </c>
      <c r="L3526" s="21">
        <v>10024</v>
      </c>
      <c r="M3526" s="21" t="s">
        <v>158</v>
      </c>
      <c r="N3526" s="21" t="s">
        <v>1832</v>
      </c>
      <c r="O3526" s="21" t="s">
        <v>43</v>
      </c>
      <c r="P3526" s="21" t="s">
        <v>91</v>
      </c>
      <c r="Q3526" s="21" t="s">
        <v>1833</v>
      </c>
      <c r="R3526" s="22">
        <v>110.96</v>
      </c>
    </row>
    <row r="3527" spans="1:18" x14ac:dyDescent="0.2">
      <c r="A3527" s="21">
        <v>8410</v>
      </c>
      <c r="B3527" s="21" t="s">
        <v>10873</v>
      </c>
      <c r="C3527" s="21" t="s">
        <v>11862</v>
      </c>
      <c r="D3527" s="21" t="s">
        <v>3236</v>
      </c>
      <c r="E3527" s="21" t="s">
        <v>48</v>
      </c>
      <c r="F3527" s="21" t="s">
        <v>815</v>
      </c>
      <c r="G3527" s="21" t="s">
        <v>816</v>
      </c>
      <c r="H3527" s="21" t="s">
        <v>105</v>
      </c>
      <c r="I3527" s="21" t="s">
        <v>23</v>
      </c>
      <c r="J3527" s="21" t="s">
        <v>5508</v>
      </c>
      <c r="K3527" s="21" t="s">
        <v>40</v>
      </c>
      <c r="L3527" s="21">
        <v>92404</v>
      </c>
      <c r="M3527" s="21" t="s">
        <v>41</v>
      </c>
      <c r="N3527" s="21" t="s">
        <v>2899</v>
      </c>
      <c r="O3527" s="21" t="s">
        <v>43</v>
      </c>
      <c r="P3527" s="21" t="s">
        <v>74</v>
      </c>
      <c r="Q3527" s="21" t="s">
        <v>2900</v>
      </c>
      <c r="R3527" s="22">
        <v>110.52800000000001</v>
      </c>
    </row>
    <row r="3528" spans="1:18" x14ac:dyDescent="0.2">
      <c r="A3528" s="21">
        <v>6483</v>
      </c>
      <c r="B3528" s="21" t="s">
        <v>9753</v>
      </c>
      <c r="C3528" s="21" t="s">
        <v>11779</v>
      </c>
      <c r="D3528" s="21" t="s">
        <v>11850</v>
      </c>
      <c r="E3528" s="21" t="s">
        <v>48</v>
      </c>
      <c r="F3528" s="21" t="s">
        <v>8512</v>
      </c>
      <c r="G3528" s="21" t="s">
        <v>8513</v>
      </c>
      <c r="H3528" s="21" t="s">
        <v>22</v>
      </c>
      <c r="I3528" s="21" t="s">
        <v>23</v>
      </c>
      <c r="J3528" s="21" t="s">
        <v>1524</v>
      </c>
      <c r="K3528" s="21" t="s">
        <v>52</v>
      </c>
      <c r="L3528" s="21">
        <v>33024</v>
      </c>
      <c r="M3528" s="21" t="s">
        <v>26</v>
      </c>
      <c r="N3528" s="21" t="s">
        <v>7899</v>
      </c>
      <c r="O3528" s="21" t="s">
        <v>70</v>
      </c>
      <c r="P3528" s="21" t="s">
        <v>175</v>
      </c>
      <c r="Q3528" s="21" t="s">
        <v>7900</v>
      </c>
      <c r="R3528" s="22">
        <v>110.4</v>
      </c>
    </row>
    <row r="3529" spans="1:18" x14ac:dyDescent="0.2">
      <c r="A3529" s="21">
        <v>6229</v>
      </c>
      <c r="B3529" s="21" t="s">
        <v>9593</v>
      </c>
      <c r="C3529" s="21" t="s">
        <v>1125</v>
      </c>
      <c r="D3529" s="21" t="s">
        <v>8190</v>
      </c>
      <c r="E3529" s="21" t="s">
        <v>48</v>
      </c>
      <c r="F3529" s="21" t="s">
        <v>3853</v>
      </c>
      <c r="G3529" s="21" t="s">
        <v>3854</v>
      </c>
      <c r="H3529" s="21" t="s">
        <v>105</v>
      </c>
      <c r="I3529" s="21" t="s">
        <v>23</v>
      </c>
      <c r="J3529" s="21" t="s">
        <v>2466</v>
      </c>
      <c r="K3529" s="21" t="s">
        <v>564</v>
      </c>
      <c r="L3529" s="21">
        <v>44105</v>
      </c>
      <c r="M3529" s="21" t="s">
        <v>158</v>
      </c>
      <c r="N3529" s="21" t="s">
        <v>233</v>
      </c>
      <c r="O3529" s="21" t="s">
        <v>70</v>
      </c>
      <c r="P3529" s="21" t="s">
        <v>71</v>
      </c>
      <c r="Q3529" s="21" t="s">
        <v>234</v>
      </c>
      <c r="R3529" s="22">
        <v>110.376</v>
      </c>
    </row>
    <row r="3530" spans="1:18" x14ac:dyDescent="0.2">
      <c r="A3530" s="21">
        <v>7224</v>
      </c>
      <c r="B3530" s="21" t="s">
        <v>10207</v>
      </c>
      <c r="C3530" s="21" t="s">
        <v>2085</v>
      </c>
      <c r="D3530" s="21" t="s">
        <v>3872</v>
      </c>
      <c r="E3530" s="21" t="s">
        <v>48</v>
      </c>
      <c r="F3530" s="21" t="s">
        <v>1756</v>
      </c>
      <c r="G3530" s="21" t="s">
        <v>1757</v>
      </c>
      <c r="H3530" s="21" t="s">
        <v>22</v>
      </c>
      <c r="I3530" s="21" t="s">
        <v>23</v>
      </c>
      <c r="J3530" s="21" t="s">
        <v>134</v>
      </c>
      <c r="K3530" s="21" t="s">
        <v>40</v>
      </c>
      <c r="L3530" s="21">
        <v>94122</v>
      </c>
      <c r="M3530" s="21" t="s">
        <v>41</v>
      </c>
      <c r="N3530" s="21" t="s">
        <v>233</v>
      </c>
      <c r="O3530" s="21" t="s">
        <v>70</v>
      </c>
      <c r="P3530" s="21" t="s">
        <v>71</v>
      </c>
      <c r="Q3530" s="21" t="s">
        <v>234</v>
      </c>
      <c r="R3530" s="22">
        <v>110.376</v>
      </c>
    </row>
    <row r="3531" spans="1:18" x14ac:dyDescent="0.2">
      <c r="A3531" s="21">
        <v>4562</v>
      </c>
      <c r="B3531" s="21" t="s">
        <v>8384</v>
      </c>
      <c r="C3531" s="21" t="s">
        <v>11794</v>
      </c>
      <c r="D3531" s="21" t="s">
        <v>11871</v>
      </c>
      <c r="E3531" s="21" t="s">
        <v>19</v>
      </c>
      <c r="F3531" s="21" t="s">
        <v>4236</v>
      </c>
      <c r="G3531" s="21" t="s">
        <v>4237</v>
      </c>
      <c r="H3531" s="21" t="s">
        <v>38</v>
      </c>
      <c r="I3531" s="21" t="s">
        <v>23</v>
      </c>
      <c r="J3531" s="21" t="s">
        <v>39</v>
      </c>
      <c r="K3531" s="21" t="s">
        <v>40</v>
      </c>
      <c r="L3531" s="21">
        <v>90049</v>
      </c>
      <c r="M3531" s="21" t="s">
        <v>41</v>
      </c>
      <c r="N3531" s="21" t="s">
        <v>8385</v>
      </c>
      <c r="O3531" s="21" t="s">
        <v>70</v>
      </c>
      <c r="P3531" s="21" t="s">
        <v>71</v>
      </c>
      <c r="Q3531" s="21" t="s">
        <v>8386</v>
      </c>
      <c r="R3531" s="22">
        <v>110.352</v>
      </c>
    </row>
    <row r="3532" spans="1:18" x14ac:dyDescent="0.2">
      <c r="A3532" s="21">
        <v>9598</v>
      </c>
      <c r="B3532" s="21" t="s">
        <v>11589</v>
      </c>
      <c r="C3532" s="21" t="s">
        <v>6061</v>
      </c>
      <c r="D3532" s="21" t="s">
        <v>7787</v>
      </c>
      <c r="E3532" s="21" t="s">
        <v>48</v>
      </c>
      <c r="F3532" s="21" t="s">
        <v>4447</v>
      </c>
      <c r="G3532" s="21" t="s">
        <v>4448</v>
      </c>
      <c r="H3532" s="21" t="s">
        <v>38</v>
      </c>
      <c r="I3532" s="21" t="s">
        <v>23</v>
      </c>
      <c r="J3532" s="21" t="s">
        <v>710</v>
      </c>
      <c r="K3532" s="21" t="s">
        <v>40</v>
      </c>
      <c r="L3532" s="21">
        <v>95123</v>
      </c>
      <c r="M3532" s="21" t="s">
        <v>41</v>
      </c>
      <c r="N3532" s="21" t="s">
        <v>8385</v>
      </c>
      <c r="O3532" s="21" t="s">
        <v>70</v>
      </c>
      <c r="P3532" s="21" t="s">
        <v>71</v>
      </c>
      <c r="Q3532" s="21" t="s">
        <v>8386</v>
      </c>
      <c r="R3532" s="22">
        <v>110.352</v>
      </c>
    </row>
    <row r="3533" spans="1:18" x14ac:dyDescent="0.2">
      <c r="A3533" s="21">
        <v>7374</v>
      </c>
      <c r="B3533" s="21" t="s">
        <v>10304</v>
      </c>
      <c r="C3533" s="21" t="s">
        <v>11958</v>
      </c>
      <c r="D3533" s="21" t="s">
        <v>12263</v>
      </c>
      <c r="E3533" s="21" t="s">
        <v>19</v>
      </c>
      <c r="F3533" s="21" t="s">
        <v>4177</v>
      </c>
      <c r="G3533" s="21" t="s">
        <v>4178</v>
      </c>
      <c r="H3533" s="21" t="s">
        <v>22</v>
      </c>
      <c r="I3533" s="21" t="s">
        <v>23</v>
      </c>
      <c r="J3533" s="21" t="s">
        <v>1317</v>
      </c>
      <c r="K3533" s="21" t="s">
        <v>40</v>
      </c>
      <c r="L3533" s="21">
        <v>90805</v>
      </c>
      <c r="M3533" s="21" t="s">
        <v>41</v>
      </c>
      <c r="N3533" s="21" t="s">
        <v>9939</v>
      </c>
      <c r="O3533" s="21" t="s">
        <v>43</v>
      </c>
      <c r="P3533" s="21" t="s">
        <v>651</v>
      </c>
      <c r="Q3533" s="21" t="s">
        <v>9940</v>
      </c>
      <c r="R3533" s="22">
        <v>110.11</v>
      </c>
    </row>
    <row r="3534" spans="1:18" x14ac:dyDescent="0.2">
      <c r="A3534" s="21">
        <v>6112</v>
      </c>
      <c r="B3534" s="21" t="s">
        <v>9510</v>
      </c>
      <c r="C3534" s="21" t="s">
        <v>11937</v>
      </c>
      <c r="D3534" s="21" t="s">
        <v>749</v>
      </c>
      <c r="E3534" s="21" t="s">
        <v>48</v>
      </c>
      <c r="F3534" s="21" t="s">
        <v>7866</v>
      </c>
      <c r="G3534" s="21" t="s">
        <v>7867</v>
      </c>
      <c r="H3534" s="21" t="s">
        <v>22</v>
      </c>
      <c r="I3534" s="21" t="s">
        <v>23</v>
      </c>
      <c r="J3534" s="21" t="s">
        <v>4370</v>
      </c>
      <c r="K3534" s="21" t="s">
        <v>564</v>
      </c>
      <c r="L3534" s="21">
        <v>44134</v>
      </c>
      <c r="M3534" s="21" t="s">
        <v>158</v>
      </c>
      <c r="N3534" s="21" t="s">
        <v>109</v>
      </c>
      <c r="O3534" s="21" t="s">
        <v>43</v>
      </c>
      <c r="P3534" s="21" t="s">
        <v>77</v>
      </c>
      <c r="Q3534" s="21" t="s">
        <v>110</v>
      </c>
      <c r="R3534" s="22">
        <v>110.096</v>
      </c>
    </row>
    <row r="3535" spans="1:18" x14ac:dyDescent="0.2">
      <c r="A3535" s="21">
        <v>4441</v>
      </c>
      <c r="B3535" s="21" t="s">
        <v>8284</v>
      </c>
      <c r="C3535" s="21" t="s">
        <v>237</v>
      </c>
      <c r="D3535" s="21" t="s">
        <v>8285</v>
      </c>
      <c r="E3535" s="21" t="s">
        <v>48</v>
      </c>
      <c r="F3535" s="21" t="s">
        <v>5814</v>
      </c>
      <c r="G3535" s="21" t="s">
        <v>5815</v>
      </c>
      <c r="H3535" s="21" t="s">
        <v>22</v>
      </c>
      <c r="I3535" s="21" t="s">
        <v>23</v>
      </c>
      <c r="J3535" s="21" t="s">
        <v>265</v>
      </c>
      <c r="K3535" s="21" t="s">
        <v>266</v>
      </c>
      <c r="L3535" s="21">
        <v>48185</v>
      </c>
      <c r="M3535" s="21" t="s">
        <v>108</v>
      </c>
      <c r="N3535" s="21" t="s">
        <v>4374</v>
      </c>
      <c r="O3535" s="21" t="s">
        <v>70</v>
      </c>
      <c r="P3535" s="21" t="s">
        <v>175</v>
      </c>
      <c r="Q3535" s="21" t="s">
        <v>4375</v>
      </c>
      <c r="R3535" s="22">
        <v>109.95</v>
      </c>
    </row>
    <row r="3536" spans="1:18" x14ac:dyDescent="0.2">
      <c r="A3536" s="21">
        <v>1651</v>
      </c>
      <c r="B3536" s="21" t="s">
        <v>4851</v>
      </c>
      <c r="C3536" s="21" t="s">
        <v>4852</v>
      </c>
      <c r="D3536" s="21" t="s">
        <v>4852</v>
      </c>
      <c r="E3536" s="21" t="s">
        <v>1452</v>
      </c>
      <c r="F3536" s="21" t="s">
        <v>4853</v>
      </c>
      <c r="G3536" s="21" t="s">
        <v>4854</v>
      </c>
      <c r="H3536" s="21" t="s">
        <v>38</v>
      </c>
      <c r="I3536" s="21" t="s">
        <v>23</v>
      </c>
      <c r="J3536" s="21" t="s">
        <v>134</v>
      </c>
      <c r="K3536" s="21" t="s">
        <v>40</v>
      </c>
      <c r="L3536" s="21">
        <v>94110</v>
      </c>
      <c r="M3536" s="21" t="s">
        <v>41</v>
      </c>
      <c r="N3536" s="21" t="s">
        <v>4855</v>
      </c>
      <c r="O3536" s="21" t="s">
        <v>43</v>
      </c>
      <c r="P3536" s="21" t="s">
        <v>91</v>
      </c>
      <c r="Q3536" s="21" t="s">
        <v>4856</v>
      </c>
      <c r="R3536" s="22">
        <v>109.92</v>
      </c>
    </row>
    <row r="3537" spans="1:18" x14ac:dyDescent="0.2">
      <c r="A3537" s="21">
        <v>1754</v>
      </c>
      <c r="B3537" s="21" t="s">
        <v>5024</v>
      </c>
      <c r="C3537" s="21" t="s">
        <v>11934</v>
      </c>
      <c r="D3537" s="21" t="s">
        <v>11875</v>
      </c>
      <c r="E3537" s="21" t="s">
        <v>206</v>
      </c>
      <c r="F3537" s="21" t="s">
        <v>958</v>
      </c>
      <c r="G3537" s="21" t="s">
        <v>959</v>
      </c>
      <c r="H3537" s="21" t="s">
        <v>38</v>
      </c>
      <c r="I3537" s="21" t="s">
        <v>23</v>
      </c>
      <c r="J3537" s="21" t="s">
        <v>134</v>
      </c>
      <c r="K3537" s="21" t="s">
        <v>40</v>
      </c>
      <c r="L3537" s="21">
        <v>94122</v>
      </c>
      <c r="M3537" s="21" t="s">
        <v>41</v>
      </c>
      <c r="N3537" s="21" t="s">
        <v>4855</v>
      </c>
      <c r="O3537" s="21" t="s">
        <v>43</v>
      </c>
      <c r="P3537" s="21" t="s">
        <v>91</v>
      </c>
      <c r="Q3537" s="21" t="s">
        <v>4856</v>
      </c>
      <c r="R3537" s="22">
        <v>109.92</v>
      </c>
    </row>
    <row r="3538" spans="1:18" x14ac:dyDescent="0.2">
      <c r="A3538" s="21">
        <v>5680</v>
      </c>
      <c r="B3538" s="21" t="s">
        <v>9241</v>
      </c>
      <c r="C3538" s="21" t="s">
        <v>9242</v>
      </c>
      <c r="D3538" s="21" t="s">
        <v>12239</v>
      </c>
      <c r="E3538" s="21" t="s">
        <v>48</v>
      </c>
      <c r="F3538" s="21" t="s">
        <v>6558</v>
      </c>
      <c r="G3538" s="21" t="s">
        <v>6559</v>
      </c>
      <c r="H3538" s="21" t="s">
        <v>105</v>
      </c>
      <c r="I3538" s="21" t="s">
        <v>23</v>
      </c>
      <c r="J3538" s="21" t="s">
        <v>9243</v>
      </c>
      <c r="K3538" s="21" t="s">
        <v>266</v>
      </c>
      <c r="L3538" s="21">
        <v>49423</v>
      </c>
      <c r="M3538" s="21" t="s">
        <v>108</v>
      </c>
      <c r="N3538" s="21" t="s">
        <v>2271</v>
      </c>
      <c r="O3538" s="21" t="s">
        <v>43</v>
      </c>
      <c r="P3538" s="21" t="s">
        <v>91</v>
      </c>
      <c r="Q3538" s="21" t="s">
        <v>2272</v>
      </c>
      <c r="R3538" s="22">
        <v>109.92</v>
      </c>
    </row>
    <row r="3539" spans="1:18" x14ac:dyDescent="0.2">
      <c r="A3539" s="21">
        <v>5862</v>
      </c>
      <c r="B3539" s="21" t="s">
        <v>9363</v>
      </c>
      <c r="C3539" s="21" t="s">
        <v>11880</v>
      </c>
      <c r="D3539" s="21" t="s">
        <v>12067</v>
      </c>
      <c r="E3539" s="21" t="s">
        <v>19</v>
      </c>
      <c r="F3539" s="21" t="s">
        <v>6353</v>
      </c>
      <c r="G3539" s="21" t="s">
        <v>6354</v>
      </c>
      <c r="H3539" s="21" t="s">
        <v>22</v>
      </c>
      <c r="I3539" s="21" t="s">
        <v>23</v>
      </c>
      <c r="J3539" s="21" t="s">
        <v>5774</v>
      </c>
      <c r="K3539" s="21" t="s">
        <v>1926</v>
      </c>
      <c r="L3539" s="21">
        <v>72209</v>
      </c>
      <c r="M3539" s="21" t="s">
        <v>26</v>
      </c>
      <c r="N3539" s="21" t="s">
        <v>9364</v>
      </c>
      <c r="O3539" s="21" t="s">
        <v>43</v>
      </c>
      <c r="P3539" s="21" t="s">
        <v>91</v>
      </c>
      <c r="Q3539" s="21" t="s">
        <v>9365</v>
      </c>
      <c r="R3539" s="22">
        <v>109.92</v>
      </c>
    </row>
    <row r="3540" spans="1:18" x14ac:dyDescent="0.2">
      <c r="A3540" s="21">
        <v>2694</v>
      </c>
      <c r="B3540" s="21" t="s">
        <v>6522</v>
      </c>
      <c r="C3540" s="21" t="s">
        <v>1125</v>
      </c>
      <c r="D3540" s="21" t="s">
        <v>1126</v>
      </c>
      <c r="E3540" s="21" t="s">
        <v>48</v>
      </c>
      <c r="F3540" s="21" t="s">
        <v>2747</v>
      </c>
      <c r="G3540" s="21" t="s">
        <v>2748</v>
      </c>
      <c r="H3540" s="21" t="s">
        <v>38</v>
      </c>
      <c r="I3540" s="21" t="s">
        <v>23</v>
      </c>
      <c r="J3540" s="21" t="s">
        <v>96</v>
      </c>
      <c r="K3540" s="21" t="s">
        <v>97</v>
      </c>
      <c r="L3540" s="21">
        <v>98115</v>
      </c>
      <c r="M3540" s="21" t="s">
        <v>41</v>
      </c>
      <c r="N3540" s="21" t="s">
        <v>2204</v>
      </c>
      <c r="O3540" s="21" t="s">
        <v>28</v>
      </c>
      <c r="P3540" s="21" t="s">
        <v>64</v>
      </c>
      <c r="Q3540" s="21" t="s">
        <v>2205</v>
      </c>
      <c r="R3540" s="22">
        <v>109.9</v>
      </c>
    </row>
    <row r="3541" spans="1:18" x14ac:dyDescent="0.2">
      <c r="A3541" s="21">
        <v>8093</v>
      </c>
      <c r="B3541" s="21" t="s">
        <v>10684</v>
      </c>
      <c r="C3541" s="21" t="s">
        <v>12152</v>
      </c>
      <c r="D3541" s="21" t="s">
        <v>423</v>
      </c>
      <c r="E3541" s="21" t="s">
        <v>19</v>
      </c>
      <c r="F3541" s="21" t="s">
        <v>6927</v>
      </c>
      <c r="G3541" s="21" t="s">
        <v>6928</v>
      </c>
      <c r="H3541" s="21" t="s">
        <v>105</v>
      </c>
      <c r="I3541" s="21" t="s">
        <v>23</v>
      </c>
      <c r="J3541" s="21" t="s">
        <v>299</v>
      </c>
      <c r="K3541" s="21" t="s">
        <v>300</v>
      </c>
      <c r="L3541" s="21">
        <v>10035</v>
      </c>
      <c r="M3541" s="21" t="s">
        <v>158</v>
      </c>
      <c r="N3541" s="21" t="s">
        <v>4152</v>
      </c>
      <c r="O3541" s="21" t="s">
        <v>43</v>
      </c>
      <c r="P3541" s="21" t="s">
        <v>67</v>
      </c>
      <c r="Q3541" s="21" t="s">
        <v>4153</v>
      </c>
      <c r="R3541" s="22">
        <v>109.9</v>
      </c>
    </row>
    <row r="3542" spans="1:18" x14ac:dyDescent="0.2">
      <c r="A3542" s="21">
        <v>1766</v>
      </c>
      <c r="B3542" s="21" t="s">
        <v>5043</v>
      </c>
      <c r="C3542" s="21" t="s">
        <v>12072</v>
      </c>
      <c r="D3542" s="21" t="s">
        <v>12073</v>
      </c>
      <c r="E3542" s="21" t="s">
        <v>48</v>
      </c>
      <c r="F3542" s="21" t="s">
        <v>5044</v>
      </c>
      <c r="G3542" s="21" t="s">
        <v>5045</v>
      </c>
      <c r="H3542" s="21" t="s">
        <v>105</v>
      </c>
      <c r="I3542" s="21" t="s">
        <v>23</v>
      </c>
      <c r="J3542" s="21" t="s">
        <v>4901</v>
      </c>
      <c r="K3542" s="21" t="s">
        <v>357</v>
      </c>
      <c r="L3542" s="21">
        <v>23434</v>
      </c>
      <c r="M3542" s="21" t="s">
        <v>26</v>
      </c>
      <c r="N3542" s="21" t="s">
        <v>5046</v>
      </c>
      <c r="O3542" s="21" t="s">
        <v>28</v>
      </c>
      <c r="P3542" s="21" t="s">
        <v>64</v>
      </c>
      <c r="Q3542" s="21" t="s">
        <v>5047</v>
      </c>
      <c r="R3542" s="22">
        <v>109.8</v>
      </c>
    </row>
    <row r="3543" spans="1:18" x14ac:dyDescent="0.2">
      <c r="A3543" s="21">
        <v>6006</v>
      </c>
      <c r="B3543" s="21" t="s">
        <v>9447</v>
      </c>
      <c r="C3543" s="21" t="s">
        <v>11800</v>
      </c>
      <c r="D3543" s="21" t="s">
        <v>11853</v>
      </c>
      <c r="E3543" s="21" t="s">
        <v>48</v>
      </c>
      <c r="F3543" s="21" t="s">
        <v>5649</v>
      </c>
      <c r="G3543" s="21" t="s">
        <v>5650</v>
      </c>
      <c r="H3543" s="21" t="s">
        <v>22</v>
      </c>
      <c r="I3543" s="21" t="s">
        <v>23</v>
      </c>
      <c r="J3543" s="21" t="s">
        <v>311</v>
      </c>
      <c r="K3543" s="21" t="s">
        <v>300</v>
      </c>
      <c r="L3543" s="21">
        <v>12180</v>
      </c>
      <c r="M3543" s="21" t="s">
        <v>158</v>
      </c>
      <c r="N3543" s="21" t="s">
        <v>7329</v>
      </c>
      <c r="O3543" s="21" t="s">
        <v>28</v>
      </c>
      <c r="P3543" s="21" t="s">
        <v>32</v>
      </c>
      <c r="Q3543" s="21" t="s">
        <v>7330</v>
      </c>
      <c r="R3543" s="22">
        <v>109.764</v>
      </c>
    </row>
    <row r="3544" spans="1:18" x14ac:dyDescent="0.2">
      <c r="A3544" s="21">
        <v>4999</v>
      </c>
      <c r="B3544" s="21" t="s">
        <v>8722</v>
      </c>
      <c r="C3544" s="21" t="s">
        <v>8723</v>
      </c>
      <c r="D3544" s="21" t="s">
        <v>12227</v>
      </c>
      <c r="E3544" s="21" t="s">
        <v>48</v>
      </c>
      <c r="F3544" s="21" t="s">
        <v>3173</v>
      </c>
      <c r="G3544" s="21" t="s">
        <v>3174</v>
      </c>
      <c r="H3544" s="21" t="s">
        <v>105</v>
      </c>
      <c r="I3544" s="21" t="s">
        <v>23</v>
      </c>
      <c r="J3544" s="21" t="s">
        <v>39</v>
      </c>
      <c r="K3544" s="21" t="s">
        <v>40</v>
      </c>
      <c r="L3544" s="21">
        <v>90045</v>
      </c>
      <c r="M3544" s="21" t="s">
        <v>41</v>
      </c>
      <c r="N3544" s="21" t="s">
        <v>7452</v>
      </c>
      <c r="O3544" s="21" t="s">
        <v>70</v>
      </c>
      <c r="P3544" s="21" t="s">
        <v>71</v>
      </c>
      <c r="Q3544" s="21" t="s">
        <v>7453</v>
      </c>
      <c r="R3544" s="22">
        <v>109.592</v>
      </c>
    </row>
    <row r="3545" spans="1:18" x14ac:dyDescent="0.2">
      <c r="A3545" s="21">
        <v>5389</v>
      </c>
      <c r="B3545" s="21" t="s">
        <v>9003</v>
      </c>
      <c r="C3545" s="21" t="s">
        <v>9004</v>
      </c>
      <c r="D3545" s="21" t="s">
        <v>5191</v>
      </c>
      <c r="E3545" s="21" t="s">
        <v>19</v>
      </c>
      <c r="F3545" s="21" t="s">
        <v>546</v>
      </c>
      <c r="G3545" s="21" t="s">
        <v>547</v>
      </c>
      <c r="H3545" s="21" t="s">
        <v>38</v>
      </c>
      <c r="I3545" s="21" t="s">
        <v>23</v>
      </c>
      <c r="J3545" s="21" t="s">
        <v>39</v>
      </c>
      <c r="K3545" s="21" t="s">
        <v>40</v>
      </c>
      <c r="L3545" s="21">
        <v>90045</v>
      </c>
      <c r="M3545" s="21" t="s">
        <v>41</v>
      </c>
      <c r="N3545" s="21" t="s">
        <v>6029</v>
      </c>
      <c r="O3545" s="21" t="s">
        <v>70</v>
      </c>
      <c r="P3545" s="21" t="s">
        <v>175</v>
      </c>
      <c r="Q3545" s="21" t="s">
        <v>6030</v>
      </c>
      <c r="R3545" s="22">
        <v>109.53</v>
      </c>
    </row>
    <row r="3546" spans="1:18" x14ac:dyDescent="0.2">
      <c r="A3546" s="21">
        <v>1168</v>
      </c>
      <c r="B3546" s="21" t="s">
        <v>3792</v>
      </c>
      <c r="C3546" s="21" t="s">
        <v>11833</v>
      </c>
      <c r="D3546" s="21" t="s">
        <v>11872</v>
      </c>
      <c r="E3546" s="21" t="s">
        <v>19</v>
      </c>
      <c r="F3546" s="21" t="s">
        <v>1070</v>
      </c>
      <c r="G3546" s="21" t="s">
        <v>1071</v>
      </c>
      <c r="H3546" s="21" t="s">
        <v>22</v>
      </c>
      <c r="I3546" s="21" t="s">
        <v>23</v>
      </c>
      <c r="J3546" s="21" t="s">
        <v>299</v>
      </c>
      <c r="K3546" s="21" t="s">
        <v>300</v>
      </c>
      <c r="L3546" s="21">
        <v>10035</v>
      </c>
      <c r="M3546" s="21" t="s">
        <v>158</v>
      </c>
      <c r="N3546" s="21" t="s">
        <v>3793</v>
      </c>
      <c r="O3546" s="21" t="s">
        <v>28</v>
      </c>
      <c r="P3546" s="21" t="s">
        <v>64</v>
      </c>
      <c r="Q3546" s="21" t="s">
        <v>3794</v>
      </c>
      <c r="R3546" s="22">
        <v>109.48</v>
      </c>
    </row>
    <row r="3547" spans="1:18" x14ac:dyDescent="0.2">
      <c r="A3547" s="21">
        <v>2257</v>
      </c>
      <c r="B3547" s="21" t="s">
        <v>5875</v>
      </c>
      <c r="C3547" s="21" t="s">
        <v>451</v>
      </c>
      <c r="D3547" s="21" t="s">
        <v>452</v>
      </c>
      <c r="E3547" s="21" t="s">
        <v>48</v>
      </c>
      <c r="F3547" s="21" t="s">
        <v>1516</v>
      </c>
      <c r="G3547" s="21" t="s">
        <v>1517</v>
      </c>
      <c r="H3547" s="21" t="s">
        <v>38</v>
      </c>
      <c r="I3547" s="21" t="s">
        <v>23</v>
      </c>
      <c r="J3547" s="21" t="s">
        <v>5876</v>
      </c>
      <c r="K3547" s="21" t="s">
        <v>5877</v>
      </c>
      <c r="L3547" s="21">
        <v>4401</v>
      </c>
      <c r="M3547" s="21" t="s">
        <v>158</v>
      </c>
      <c r="N3547" s="21" t="s">
        <v>3793</v>
      </c>
      <c r="O3547" s="21" t="s">
        <v>28</v>
      </c>
      <c r="P3547" s="21" t="s">
        <v>64</v>
      </c>
      <c r="Q3547" s="21" t="s">
        <v>3794</v>
      </c>
      <c r="R3547" s="22">
        <v>109.48</v>
      </c>
    </row>
    <row r="3548" spans="1:18" x14ac:dyDescent="0.2">
      <c r="A3548" s="21">
        <v>6519</v>
      </c>
      <c r="B3548" s="21" t="s">
        <v>9772</v>
      </c>
      <c r="C3548" s="21" t="s">
        <v>228</v>
      </c>
      <c r="D3548" s="21" t="s">
        <v>243</v>
      </c>
      <c r="E3548" s="21" t="s">
        <v>48</v>
      </c>
      <c r="F3548" s="21" t="s">
        <v>4738</v>
      </c>
      <c r="G3548" s="21" t="s">
        <v>4739</v>
      </c>
      <c r="H3548" s="21" t="s">
        <v>22</v>
      </c>
      <c r="I3548" s="21" t="s">
        <v>23</v>
      </c>
      <c r="J3548" s="21" t="s">
        <v>134</v>
      </c>
      <c r="K3548" s="21" t="s">
        <v>40</v>
      </c>
      <c r="L3548" s="21">
        <v>94122</v>
      </c>
      <c r="M3548" s="21" t="s">
        <v>41</v>
      </c>
      <c r="N3548" s="21" t="s">
        <v>6017</v>
      </c>
      <c r="O3548" s="21" t="s">
        <v>43</v>
      </c>
      <c r="P3548" s="21" t="s">
        <v>77</v>
      </c>
      <c r="Q3548" s="21" t="s">
        <v>6018</v>
      </c>
      <c r="R3548" s="22">
        <v>108.96</v>
      </c>
    </row>
    <row r="3549" spans="1:18" x14ac:dyDescent="0.2">
      <c r="A3549" s="21">
        <v>8171</v>
      </c>
      <c r="B3549" s="21" t="s">
        <v>10731</v>
      </c>
      <c r="C3549" s="21" t="s">
        <v>11739</v>
      </c>
      <c r="D3549" s="21" t="s">
        <v>423</v>
      </c>
      <c r="E3549" s="21" t="s">
        <v>48</v>
      </c>
      <c r="F3549" s="21" t="s">
        <v>1406</v>
      </c>
      <c r="G3549" s="21" t="s">
        <v>1407</v>
      </c>
      <c r="H3549" s="21" t="s">
        <v>105</v>
      </c>
      <c r="I3549" s="21" t="s">
        <v>23</v>
      </c>
      <c r="J3549" s="21" t="s">
        <v>96</v>
      </c>
      <c r="K3549" s="21" t="s">
        <v>97</v>
      </c>
      <c r="L3549" s="21">
        <v>98105</v>
      </c>
      <c r="M3549" s="21" t="s">
        <v>41</v>
      </c>
      <c r="N3549" s="21" t="s">
        <v>2095</v>
      </c>
      <c r="O3549" s="21" t="s">
        <v>70</v>
      </c>
      <c r="P3549" s="21" t="s">
        <v>175</v>
      </c>
      <c r="Q3549" s="21" t="s">
        <v>2096</v>
      </c>
      <c r="R3549" s="22">
        <v>108.96</v>
      </c>
    </row>
    <row r="3550" spans="1:18" x14ac:dyDescent="0.2">
      <c r="A3550" s="21">
        <v>671</v>
      </c>
      <c r="B3550" s="21" t="s">
        <v>2469</v>
      </c>
      <c r="C3550" s="21" t="s">
        <v>11886</v>
      </c>
      <c r="D3550" s="21" t="s">
        <v>1877</v>
      </c>
      <c r="E3550" s="21" t="s">
        <v>48</v>
      </c>
      <c r="F3550" s="21" t="s">
        <v>2333</v>
      </c>
      <c r="G3550" s="21" t="s">
        <v>2334</v>
      </c>
      <c r="H3550" s="21" t="s">
        <v>105</v>
      </c>
      <c r="I3550" s="21" t="s">
        <v>23</v>
      </c>
      <c r="J3550" s="21" t="s">
        <v>341</v>
      </c>
      <c r="K3550" s="21" t="s">
        <v>232</v>
      </c>
      <c r="L3550" s="21">
        <v>60653</v>
      </c>
      <c r="M3550" s="21" t="s">
        <v>108</v>
      </c>
      <c r="N3550" s="21" t="s">
        <v>2472</v>
      </c>
      <c r="O3550" s="21" t="s">
        <v>28</v>
      </c>
      <c r="P3550" s="21" t="s">
        <v>54</v>
      </c>
      <c r="Q3550" s="21" t="s">
        <v>2473</v>
      </c>
      <c r="R3550" s="22">
        <v>108.925</v>
      </c>
    </row>
    <row r="3551" spans="1:18" x14ac:dyDescent="0.2">
      <c r="A3551" s="21">
        <v>3442</v>
      </c>
      <c r="B3551" s="21" t="s">
        <v>7369</v>
      </c>
      <c r="C3551" s="21" t="s">
        <v>12043</v>
      </c>
      <c r="D3551" s="21" t="s">
        <v>3800</v>
      </c>
      <c r="E3551" s="21" t="s">
        <v>19</v>
      </c>
      <c r="F3551" s="21" t="s">
        <v>5575</v>
      </c>
      <c r="G3551" s="21" t="s">
        <v>5576</v>
      </c>
      <c r="H3551" s="21" t="s">
        <v>22</v>
      </c>
      <c r="I3551" s="21" t="s">
        <v>23</v>
      </c>
      <c r="J3551" s="21" t="s">
        <v>299</v>
      </c>
      <c r="K3551" s="21" t="s">
        <v>300</v>
      </c>
      <c r="L3551" s="21">
        <v>10024</v>
      </c>
      <c r="M3551" s="21" t="s">
        <v>158</v>
      </c>
      <c r="N3551" s="21" t="s">
        <v>2484</v>
      </c>
      <c r="O3551" s="21" t="s">
        <v>43</v>
      </c>
      <c r="P3551" s="21" t="s">
        <v>91</v>
      </c>
      <c r="Q3551" s="21" t="s">
        <v>2485</v>
      </c>
      <c r="R3551" s="22">
        <v>108.92</v>
      </c>
    </row>
    <row r="3552" spans="1:18" x14ac:dyDescent="0.2">
      <c r="A3552" s="21">
        <v>3876</v>
      </c>
      <c r="B3552" s="21" t="s">
        <v>7776</v>
      </c>
      <c r="C3552" s="21" t="s">
        <v>11758</v>
      </c>
      <c r="D3552" s="21" t="s">
        <v>11759</v>
      </c>
      <c r="E3552" s="21" t="s">
        <v>19</v>
      </c>
      <c r="F3552" s="21" t="s">
        <v>6695</v>
      </c>
      <c r="G3552" s="21" t="s">
        <v>6696</v>
      </c>
      <c r="H3552" s="21" t="s">
        <v>22</v>
      </c>
      <c r="I3552" s="21" t="s">
        <v>23</v>
      </c>
      <c r="J3552" s="21" t="s">
        <v>5496</v>
      </c>
      <c r="K3552" s="21" t="s">
        <v>378</v>
      </c>
      <c r="L3552" s="21">
        <v>37604</v>
      </c>
      <c r="M3552" s="21" t="s">
        <v>26</v>
      </c>
      <c r="N3552" s="21" t="s">
        <v>3117</v>
      </c>
      <c r="O3552" s="21" t="s">
        <v>70</v>
      </c>
      <c r="P3552" s="21" t="s">
        <v>71</v>
      </c>
      <c r="Q3552" s="21" t="s">
        <v>3118</v>
      </c>
      <c r="R3552" s="22">
        <v>108.78400000000001</v>
      </c>
    </row>
    <row r="3553" spans="1:18" x14ac:dyDescent="0.2">
      <c r="A3553" s="21">
        <v>7810</v>
      </c>
      <c r="B3553" s="21" t="s">
        <v>10536</v>
      </c>
      <c r="C3553" s="21" t="s">
        <v>12246</v>
      </c>
      <c r="D3553" s="21" t="s">
        <v>3464</v>
      </c>
      <c r="E3553" s="21" t="s">
        <v>48</v>
      </c>
      <c r="F3553" s="21" t="s">
        <v>8333</v>
      </c>
      <c r="G3553" s="21" t="s">
        <v>8334</v>
      </c>
      <c r="H3553" s="21" t="s">
        <v>22</v>
      </c>
      <c r="I3553" s="21" t="s">
        <v>23</v>
      </c>
      <c r="J3553" s="21" t="s">
        <v>5165</v>
      </c>
      <c r="K3553" s="21" t="s">
        <v>89</v>
      </c>
      <c r="L3553" s="21">
        <v>27604</v>
      </c>
      <c r="M3553" s="21" t="s">
        <v>26</v>
      </c>
      <c r="N3553" s="21" t="s">
        <v>9727</v>
      </c>
      <c r="O3553" s="21" t="s">
        <v>70</v>
      </c>
      <c r="P3553" s="21" t="s">
        <v>71</v>
      </c>
      <c r="Q3553" s="21" t="s">
        <v>9728</v>
      </c>
      <c r="R3553" s="22">
        <v>108.78400000000001</v>
      </c>
    </row>
    <row r="3554" spans="1:18" x14ac:dyDescent="0.2">
      <c r="A3554" s="21">
        <v>9036</v>
      </c>
      <c r="B3554" s="21" t="s">
        <v>11250</v>
      </c>
      <c r="C3554" s="21" t="s">
        <v>12029</v>
      </c>
      <c r="D3554" s="21" t="s">
        <v>11947</v>
      </c>
      <c r="E3554" s="21" t="s">
        <v>48</v>
      </c>
      <c r="F3554" s="21" t="s">
        <v>744</v>
      </c>
      <c r="G3554" s="21" t="s">
        <v>745</v>
      </c>
      <c r="H3554" s="21" t="s">
        <v>22</v>
      </c>
      <c r="I3554" s="21" t="s">
        <v>23</v>
      </c>
      <c r="J3554" s="21" t="s">
        <v>1487</v>
      </c>
      <c r="K3554" s="21" t="s">
        <v>232</v>
      </c>
      <c r="L3554" s="21">
        <v>62301</v>
      </c>
      <c r="M3554" s="21" t="s">
        <v>108</v>
      </c>
      <c r="N3554" s="21" t="s">
        <v>746</v>
      </c>
      <c r="O3554" s="21" t="s">
        <v>70</v>
      </c>
      <c r="P3554" s="21" t="s">
        <v>175</v>
      </c>
      <c r="Q3554" s="21" t="s">
        <v>747</v>
      </c>
      <c r="R3554" s="22">
        <v>108.768</v>
      </c>
    </row>
    <row r="3555" spans="1:18" x14ac:dyDescent="0.2">
      <c r="A3555" s="21">
        <v>5465</v>
      </c>
      <c r="B3555" s="21" t="s">
        <v>9078</v>
      </c>
      <c r="C3555" s="21" t="s">
        <v>9079</v>
      </c>
      <c r="D3555" s="21" t="s">
        <v>3700</v>
      </c>
      <c r="E3555" s="21" t="s">
        <v>206</v>
      </c>
      <c r="F3555" s="21" t="s">
        <v>3357</v>
      </c>
      <c r="G3555" s="21" t="s">
        <v>3358</v>
      </c>
      <c r="H3555" s="21" t="s">
        <v>22</v>
      </c>
      <c r="I3555" s="21" t="s">
        <v>23</v>
      </c>
      <c r="J3555" s="21" t="s">
        <v>701</v>
      </c>
      <c r="K3555" s="21" t="s">
        <v>348</v>
      </c>
      <c r="L3555" s="21">
        <v>85254</v>
      </c>
      <c r="M3555" s="21" t="s">
        <v>41</v>
      </c>
      <c r="N3555" s="21" t="s">
        <v>571</v>
      </c>
      <c r="O3555" s="21" t="s">
        <v>43</v>
      </c>
      <c r="P3555" s="21" t="s">
        <v>189</v>
      </c>
      <c r="Q3555" s="21" t="s">
        <v>572</v>
      </c>
      <c r="R3555" s="22">
        <v>108.72</v>
      </c>
    </row>
    <row r="3556" spans="1:18" x14ac:dyDescent="0.2">
      <c r="A3556" s="21">
        <v>2217</v>
      </c>
      <c r="B3556" s="21" t="s">
        <v>5802</v>
      </c>
      <c r="C3556" s="21" t="s">
        <v>11820</v>
      </c>
      <c r="D3556" s="21" t="s">
        <v>11907</v>
      </c>
      <c r="E3556" s="21" t="s">
        <v>206</v>
      </c>
      <c r="F3556" s="21" t="s">
        <v>4879</v>
      </c>
      <c r="G3556" s="21" t="s">
        <v>4880</v>
      </c>
      <c r="H3556" s="21" t="s">
        <v>22</v>
      </c>
      <c r="I3556" s="21" t="s">
        <v>23</v>
      </c>
      <c r="J3556" s="21" t="s">
        <v>710</v>
      </c>
      <c r="K3556" s="21" t="s">
        <v>40</v>
      </c>
      <c r="L3556" s="21">
        <v>95123</v>
      </c>
      <c r="M3556" s="21" t="s">
        <v>41</v>
      </c>
      <c r="N3556" s="21" t="s">
        <v>5803</v>
      </c>
      <c r="O3556" s="21" t="s">
        <v>28</v>
      </c>
      <c r="P3556" s="21" t="s">
        <v>32</v>
      </c>
      <c r="Q3556" s="21" t="s">
        <v>5804</v>
      </c>
      <c r="R3556" s="22">
        <v>108.608</v>
      </c>
    </row>
    <row r="3557" spans="1:18" x14ac:dyDescent="0.2">
      <c r="A3557" s="21">
        <v>2693</v>
      </c>
      <c r="B3557" s="21" t="s">
        <v>6516</v>
      </c>
      <c r="C3557" s="21" t="s">
        <v>2432</v>
      </c>
      <c r="D3557" s="21" t="s">
        <v>11745</v>
      </c>
      <c r="E3557" s="21" t="s">
        <v>48</v>
      </c>
      <c r="F3557" s="21" t="s">
        <v>781</v>
      </c>
      <c r="G3557" s="21" t="s">
        <v>782</v>
      </c>
      <c r="H3557" s="21" t="s">
        <v>22</v>
      </c>
      <c r="I3557" s="21" t="s">
        <v>23</v>
      </c>
      <c r="J3557" s="21" t="s">
        <v>6517</v>
      </c>
      <c r="K3557" s="21" t="s">
        <v>516</v>
      </c>
      <c r="L3557" s="21">
        <v>80112</v>
      </c>
      <c r="M3557" s="21" t="s">
        <v>41</v>
      </c>
      <c r="N3557" s="21" t="s">
        <v>6520</v>
      </c>
      <c r="O3557" s="21" t="s">
        <v>70</v>
      </c>
      <c r="P3557" s="21" t="s">
        <v>71</v>
      </c>
      <c r="Q3557" s="21" t="s">
        <v>6521</v>
      </c>
      <c r="R3557" s="22">
        <v>108.57599999999999</v>
      </c>
    </row>
    <row r="3558" spans="1:18" x14ac:dyDescent="0.2">
      <c r="A3558" s="21">
        <v>6417</v>
      </c>
      <c r="B3558" s="21" t="s">
        <v>9719</v>
      </c>
      <c r="C3558" s="21" t="s">
        <v>11971</v>
      </c>
      <c r="D3558" s="21" t="s">
        <v>11916</v>
      </c>
      <c r="E3558" s="21" t="s">
        <v>48</v>
      </c>
      <c r="F3558" s="21" t="s">
        <v>3572</v>
      </c>
      <c r="G3558" s="21" t="s">
        <v>3573</v>
      </c>
      <c r="H3558" s="21" t="s">
        <v>22</v>
      </c>
      <c r="I3558" s="21" t="s">
        <v>23</v>
      </c>
      <c r="J3558" s="21" t="s">
        <v>156</v>
      </c>
      <c r="K3558" s="21" t="s">
        <v>157</v>
      </c>
      <c r="L3558" s="21">
        <v>19120</v>
      </c>
      <c r="M3558" s="21" t="s">
        <v>158</v>
      </c>
      <c r="N3558" s="21" t="s">
        <v>6520</v>
      </c>
      <c r="O3558" s="21" t="s">
        <v>70</v>
      </c>
      <c r="P3558" s="21" t="s">
        <v>71</v>
      </c>
      <c r="Q3558" s="21" t="s">
        <v>6521</v>
      </c>
      <c r="R3558" s="22">
        <v>108.57599999999999</v>
      </c>
    </row>
    <row r="3559" spans="1:18" x14ac:dyDescent="0.2">
      <c r="A3559" s="21">
        <v>1055</v>
      </c>
      <c r="B3559" s="21" t="s">
        <v>3538</v>
      </c>
      <c r="C3559" s="21" t="s">
        <v>11973</v>
      </c>
      <c r="D3559" s="21" t="s">
        <v>11974</v>
      </c>
      <c r="E3559" s="21" t="s">
        <v>48</v>
      </c>
      <c r="F3559" s="21" t="s">
        <v>3539</v>
      </c>
      <c r="G3559" s="21" t="s">
        <v>3540</v>
      </c>
      <c r="H3559" s="21" t="s">
        <v>105</v>
      </c>
      <c r="I3559" s="21" t="s">
        <v>23</v>
      </c>
      <c r="J3559" s="21" t="s">
        <v>299</v>
      </c>
      <c r="K3559" s="21" t="s">
        <v>300</v>
      </c>
      <c r="L3559" s="21">
        <v>10009</v>
      </c>
      <c r="M3559" s="21" t="s">
        <v>158</v>
      </c>
      <c r="N3559" s="21" t="s">
        <v>3543</v>
      </c>
      <c r="O3559" s="21" t="s">
        <v>28</v>
      </c>
      <c r="P3559" s="21" t="s">
        <v>64</v>
      </c>
      <c r="Q3559" s="21" t="s">
        <v>3544</v>
      </c>
      <c r="R3559" s="22">
        <v>108.4</v>
      </c>
    </row>
    <row r="3560" spans="1:18" x14ac:dyDescent="0.2">
      <c r="A3560" s="21">
        <v>6351</v>
      </c>
      <c r="B3560" s="21" t="s">
        <v>9676</v>
      </c>
      <c r="C3560" s="21" t="s">
        <v>11859</v>
      </c>
      <c r="D3560" s="21" t="s">
        <v>11860</v>
      </c>
      <c r="E3560" s="21" t="s">
        <v>48</v>
      </c>
      <c r="F3560" s="21" t="s">
        <v>1474</v>
      </c>
      <c r="G3560" s="21" t="s">
        <v>1475</v>
      </c>
      <c r="H3560" s="21" t="s">
        <v>22</v>
      </c>
      <c r="I3560" s="21" t="s">
        <v>23</v>
      </c>
      <c r="J3560" s="21" t="s">
        <v>924</v>
      </c>
      <c r="K3560" s="21" t="s">
        <v>107</v>
      </c>
      <c r="L3560" s="21">
        <v>75217</v>
      </c>
      <c r="M3560" s="21" t="s">
        <v>108</v>
      </c>
      <c r="N3560" s="21" t="s">
        <v>3543</v>
      </c>
      <c r="O3560" s="21" t="s">
        <v>28</v>
      </c>
      <c r="P3560" s="21" t="s">
        <v>64</v>
      </c>
      <c r="Q3560" s="21" t="s">
        <v>3544</v>
      </c>
      <c r="R3560" s="22">
        <v>108.4</v>
      </c>
    </row>
    <row r="3561" spans="1:18" x14ac:dyDescent="0.2">
      <c r="A3561" s="21">
        <v>2829</v>
      </c>
      <c r="B3561" s="21" t="s">
        <v>6702</v>
      </c>
      <c r="C3561" s="21" t="s">
        <v>1321</v>
      </c>
      <c r="D3561" s="21" t="s">
        <v>3486</v>
      </c>
      <c r="E3561" s="21" t="s">
        <v>206</v>
      </c>
      <c r="F3561" s="21" t="s">
        <v>757</v>
      </c>
      <c r="G3561" s="21" t="s">
        <v>758</v>
      </c>
      <c r="H3561" s="21" t="s">
        <v>22</v>
      </c>
      <c r="I3561" s="21" t="s">
        <v>23</v>
      </c>
      <c r="J3561" s="21" t="s">
        <v>2795</v>
      </c>
      <c r="K3561" s="21" t="s">
        <v>564</v>
      </c>
      <c r="L3561" s="21">
        <v>43130</v>
      </c>
      <c r="M3561" s="21" t="s">
        <v>158</v>
      </c>
      <c r="N3561" s="21" t="s">
        <v>6703</v>
      </c>
      <c r="O3561" s="21" t="s">
        <v>43</v>
      </c>
      <c r="P3561" s="21" t="s">
        <v>91</v>
      </c>
      <c r="Q3561" s="21" t="s">
        <v>6704</v>
      </c>
      <c r="R3561" s="22">
        <v>108.336</v>
      </c>
    </row>
    <row r="3562" spans="1:18" x14ac:dyDescent="0.2">
      <c r="A3562" s="21">
        <v>5874</v>
      </c>
      <c r="B3562" s="21" t="s">
        <v>9374</v>
      </c>
      <c r="C3562" s="21" t="s">
        <v>11821</v>
      </c>
      <c r="D3562" s="21" t="s">
        <v>11821</v>
      </c>
      <c r="E3562" s="21" t="s">
        <v>1452</v>
      </c>
      <c r="F3562" s="21" t="s">
        <v>3587</v>
      </c>
      <c r="G3562" s="21" t="s">
        <v>3588</v>
      </c>
      <c r="H3562" s="21" t="s">
        <v>105</v>
      </c>
      <c r="I3562" s="21" t="s">
        <v>23</v>
      </c>
      <c r="J3562" s="21" t="s">
        <v>3702</v>
      </c>
      <c r="K3562" s="21" t="s">
        <v>1926</v>
      </c>
      <c r="L3562" s="21">
        <v>72401</v>
      </c>
      <c r="M3562" s="21" t="s">
        <v>26</v>
      </c>
      <c r="N3562" s="21" t="s">
        <v>4876</v>
      </c>
      <c r="O3562" s="21" t="s">
        <v>43</v>
      </c>
      <c r="P3562" s="21" t="s">
        <v>74</v>
      </c>
      <c r="Q3562" s="21" t="s">
        <v>4877</v>
      </c>
      <c r="R3562" s="22">
        <v>108.08</v>
      </c>
    </row>
    <row r="3563" spans="1:18" x14ac:dyDescent="0.2">
      <c r="A3563" s="21">
        <v>3255</v>
      </c>
      <c r="B3563" s="21" t="s">
        <v>7198</v>
      </c>
      <c r="C3563" s="21" t="s">
        <v>12098</v>
      </c>
      <c r="D3563" s="21" t="s">
        <v>2085</v>
      </c>
      <c r="E3563" s="21" t="s">
        <v>48</v>
      </c>
      <c r="F3563" s="21" t="s">
        <v>3993</v>
      </c>
      <c r="G3563" s="21" t="s">
        <v>3994</v>
      </c>
      <c r="H3563" s="21" t="s">
        <v>22</v>
      </c>
      <c r="I3563" s="21" t="s">
        <v>23</v>
      </c>
      <c r="J3563" s="21" t="s">
        <v>96</v>
      </c>
      <c r="K3563" s="21" t="s">
        <v>97</v>
      </c>
      <c r="L3563" s="21">
        <v>98105</v>
      </c>
      <c r="M3563" s="21" t="s">
        <v>41</v>
      </c>
      <c r="N3563" s="21" t="s">
        <v>1082</v>
      </c>
      <c r="O3563" s="21" t="s">
        <v>70</v>
      </c>
      <c r="P3563" s="21" t="s">
        <v>71</v>
      </c>
      <c r="Q3563" s="21" t="s">
        <v>1083</v>
      </c>
      <c r="R3563" s="22">
        <v>107.98399999999999</v>
      </c>
    </row>
    <row r="3564" spans="1:18" x14ac:dyDescent="0.2">
      <c r="A3564" s="21">
        <v>763</v>
      </c>
      <c r="B3564" s="21" t="s">
        <v>2728</v>
      </c>
      <c r="C3564" s="21" t="s">
        <v>11913</v>
      </c>
      <c r="D3564" s="21" t="s">
        <v>952</v>
      </c>
      <c r="E3564" s="21" t="s">
        <v>48</v>
      </c>
      <c r="F3564" s="21" t="s">
        <v>2729</v>
      </c>
      <c r="G3564" s="21" t="s">
        <v>2730</v>
      </c>
      <c r="H3564" s="21" t="s">
        <v>22</v>
      </c>
      <c r="I3564" s="21" t="s">
        <v>23</v>
      </c>
      <c r="J3564" s="21" t="s">
        <v>563</v>
      </c>
      <c r="K3564" s="21" t="s">
        <v>564</v>
      </c>
      <c r="L3564" s="21">
        <v>43229</v>
      </c>
      <c r="M3564" s="21" t="s">
        <v>158</v>
      </c>
      <c r="N3564" s="21" t="s">
        <v>778</v>
      </c>
      <c r="O3564" s="21" t="s">
        <v>70</v>
      </c>
      <c r="P3564" s="21" t="s">
        <v>71</v>
      </c>
      <c r="Q3564" s="21" t="s">
        <v>779</v>
      </c>
      <c r="R3564" s="22">
        <v>107.982</v>
      </c>
    </row>
    <row r="3565" spans="1:18" x14ac:dyDescent="0.2">
      <c r="A3565" s="21">
        <v>2171</v>
      </c>
      <c r="B3565" s="21" t="s">
        <v>5733</v>
      </c>
      <c r="C3565" s="21" t="s">
        <v>1990</v>
      </c>
      <c r="D3565" s="21" t="s">
        <v>2757</v>
      </c>
      <c r="E3565" s="21" t="s">
        <v>19</v>
      </c>
      <c r="F3565" s="21" t="s">
        <v>5734</v>
      </c>
      <c r="G3565" s="21" t="s">
        <v>5735</v>
      </c>
      <c r="H3565" s="21" t="s">
        <v>22</v>
      </c>
      <c r="I3565" s="21" t="s">
        <v>23</v>
      </c>
      <c r="J3565" s="21" t="s">
        <v>4800</v>
      </c>
      <c r="K3565" s="21" t="s">
        <v>564</v>
      </c>
      <c r="L3565" s="21">
        <v>44240</v>
      </c>
      <c r="M3565" s="21" t="s">
        <v>158</v>
      </c>
      <c r="N3565" s="21" t="s">
        <v>778</v>
      </c>
      <c r="O3565" s="21" t="s">
        <v>70</v>
      </c>
      <c r="P3565" s="21" t="s">
        <v>71</v>
      </c>
      <c r="Q3565" s="21" t="s">
        <v>779</v>
      </c>
      <c r="R3565" s="22">
        <v>107.982</v>
      </c>
    </row>
    <row r="3566" spans="1:18" x14ac:dyDescent="0.2">
      <c r="A3566" s="21">
        <v>5133</v>
      </c>
      <c r="B3566" s="21" t="s">
        <v>8820</v>
      </c>
      <c r="C3566" s="21" t="s">
        <v>8821</v>
      </c>
      <c r="D3566" s="21" t="s">
        <v>8822</v>
      </c>
      <c r="E3566" s="21" t="s">
        <v>48</v>
      </c>
      <c r="F3566" s="21" t="s">
        <v>2064</v>
      </c>
      <c r="G3566" s="21" t="s">
        <v>2065</v>
      </c>
      <c r="H3566" s="21" t="s">
        <v>22</v>
      </c>
      <c r="I3566" s="21" t="s">
        <v>23</v>
      </c>
      <c r="J3566" s="21" t="s">
        <v>4119</v>
      </c>
      <c r="K3566" s="21" t="s">
        <v>52</v>
      </c>
      <c r="L3566" s="21">
        <v>32725</v>
      </c>
      <c r="M3566" s="21" t="s">
        <v>26</v>
      </c>
      <c r="N3566" s="21" t="s">
        <v>3634</v>
      </c>
      <c r="O3566" s="21" t="s">
        <v>70</v>
      </c>
      <c r="P3566" s="21" t="s">
        <v>71</v>
      </c>
      <c r="Q3566" s="21" t="s">
        <v>3635</v>
      </c>
      <c r="R3566" s="22">
        <v>107.976</v>
      </c>
    </row>
    <row r="3567" spans="1:18" x14ac:dyDescent="0.2">
      <c r="A3567" s="21">
        <v>4338</v>
      </c>
      <c r="B3567" s="21" t="s">
        <v>8206</v>
      </c>
      <c r="C3567" s="21" t="s">
        <v>1521</v>
      </c>
      <c r="D3567" s="21" t="s">
        <v>11952</v>
      </c>
      <c r="E3567" s="21" t="s">
        <v>48</v>
      </c>
      <c r="F3567" s="21" t="s">
        <v>217</v>
      </c>
      <c r="G3567" s="21" t="s">
        <v>218</v>
      </c>
      <c r="H3567" s="21" t="s">
        <v>105</v>
      </c>
      <c r="I3567" s="21" t="s">
        <v>23</v>
      </c>
      <c r="J3567" s="21" t="s">
        <v>39</v>
      </c>
      <c r="K3567" s="21" t="s">
        <v>40</v>
      </c>
      <c r="L3567" s="21">
        <v>90049</v>
      </c>
      <c r="M3567" s="21" t="s">
        <v>41</v>
      </c>
      <c r="N3567" s="21" t="s">
        <v>1589</v>
      </c>
      <c r="O3567" s="21" t="s">
        <v>70</v>
      </c>
      <c r="P3567" s="21" t="s">
        <v>175</v>
      </c>
      <c r="Q3567" s="21" t="s">
        <v>1590</v>
      </c>
      <c r="R3567" s="22">
        <v>107.97</v>
      </c>
    </row>
    <row r="3568" spans="1:18" x14ac:dyDescent="0.2">
      <c r="A3568" s="21">
        <v>7172</v>
      </c>
      <c r="B3568" s="21" t="s">
        <v>10175</v>
      </c>
      <c r="C3568" s="21" t="s">
        <v>800</v>
      </c>
      <c r="D3568" s="21" t="s">
        <v>3668</v>
      </c>
      <c r="E3568" s="21" t="s">
        <v>19</v>
      </c>
      <c r="F3568" s="21" t="s">
        <v>6087</v>
      </c>
      <c r="G3568" s="21" t="s">
        <v>6088</v>
      </c>
      <c r="H3568" s="21" t="s">
        <v>22</v>
      </c>
      <c r="I3568" s="21" t="s">
        <v>23</v>
      </c>
      <c r="J3568" s="21" t="s">
        <v>134</v>
      </c>
      <c r="K3568" s="21" t="s">
        <v>40</v>
      </c>
      <c r="L3568" s="21">
        <v>94109</v>
      </c>
      <c r="M3568" s="21" t="s">
        <v>41</v>
      </c>
      <c r="N3568" s="21" t="s">
        <v>1589</v>
      </c>
      <c r="O3568" s="21" t="s">
        <v>70</v>
      </c>
      <c r="P3568" s="21" t="s">
        <v>175</v>
      </c>
      <c r="Q3568" s="21" t="s">
        <v>1590</v>
      </c>
      <c r="R3568" s="22">
        <v>107.97</v>
      </c>
    </row>
    <row r="3569" spans="1:18" x14ac:dyDescent="0.2">
      <c r="A3569" s="21">
        <v>1795</v>
      </c>
      <c r="B3569" s="21" t="s">
        <v>5099</v>
      </c>
      <c r="C3569" s="21" t="s">
        <v>11758</v>
      </c>
      <c r="D3569" s="21" t="s">
        <v>11832</v>
      </c>
      <c r="E3569" s="21" t="s">
        <v>48</v>
      </c>
      <c r="F3569" s="21" t="s">
        <v>5100</v>
      </c>
      <c r="G3569" s="21" t="s">
        <v>5101</v>
      </c>
      <c r="H3569" s="21" t="s">
        <v>105</v>
      </c>
      <c r="I3569" s="21" t="s">
        <v>23</v>
      </c>
      <c r="J3569" s="21" t="s">
        <v>5102</v>
      </c>
      <c r="K3569" s="21" t="s">
        <v>5103</v>
      </c>
      <c r="L3569" s="21">
        <v>66062</v>
      </c>
      <c r="M3569" s="21" t="s">
        <v>108</v>
      </c>
      <c r="N3569" s="21" t="s">
        <v>4022</v>
      </c>
      <c r="O3569" s="21" t="s">
        <v>43</v>
      </c>
      <c r="P3569" s="21" t="s">
        <v>67</v>
      </c>
      <c r="Q3569" s="21" t="s">
        <v>4023</v>
      </c>
      <c r="R3569" s="22">
        <v>107.94</v>
      </c>
    </row>
    <row r="3570" spans="1:18" x14ac:dyDescent="0.2">
      <c r="A3570" s="21">
        <v>4411</v>
      </c>
      <c r="B3570" s="21" t="s">
        <v>8260</v>
      </c>
      <c r="C3570" s="21" t="s">
        <v>12007</v>
      </c>
      <c r="D3570" s="21" t="s">
        <v>11865</v>
      </c>
      <c r="E3570" s="21" t="s">
        <v>48</v>
      </c>
      <c r="F3570" s="21" t="s">
        <v>217</v>
      </c>
      <c r="G3570" s="21" t="s">
        <v>218</v>
      </c>
      <c r="H3570" s="21" t="s">
        <v>105</v>
      </c>
      <c r="I3570" s="21" t="s">
        <v>23</v>
      </c>
      <c r="J3570" s="21" t="s">
        <v>39</v>
      </c>
      <c r="K3570" s="21" t="s">
        <v>40</v>
      </c>
      <c r="L3570" s="21">
        <v>90004</v>
      </c>
      <c r="M3570" s="21" t="s">
        <v>41</v>
      </c>
      <c r="N3570" s="21" t="s">
        <v>2861</v>
      </c>
      <c r="O3570" s="21" t="s">
        <v>43</v>
      </c>
      <c r="P3570" s="21" t="s">
        <v>67</v>
      </c>
      <c r="Q3570" s="21" t="s">
        <v>2862</v>
      </c>
      <c r="R3570" s="22">
        <v>107.94</v>
      </c>
    </row>
    <row r="3571" spans="1:18" x14ac:dyDescent="0.2">
      <c r="A3571" s="21">
        <v>5967</v>
      </c>
      <c r="B3571" s="21" t="s">
        <v>9428</v>
      </c>
      <c r="C3571" s="21" t="s">
        <v>5514</v>
      </c>
      <c r="D3571" s="21" t="s">
        <v>3060</v>
      </c>
      <c r="E3571" s="21" t="s">
        <v>48</v>
      </c>
      <c r="F3571" s="21" t="s">
        <v>8736</v>
      </c>
      <c r="G3571" s="21" t="s">
        <v>8737</v>
      </c>
      <c r="H3571" s="21" t="s">
        <v>38</v>
      </c>
      <c r="I3571" s="21" t="s">
        <v>23</v>
      </c>
      <c r="J3571" s="21" t="s">
        <v>134</v>
      </c>
      <c r="K3571" s="21" t="s">
        <v>40</v>
      </c>
      <c r="L3571" s="21">
        <v>94109</v>
      </c>
      <c r="M3571" s="21" t="s">
        <v>41</v>
      </c>
      <c r="N3571" s="21" t="s">
        <v>7217</v>
      </c>
      <c r="O3571" s="21" t="s">
        <v>70</v>
      </c>
      <c r="P3571" s="21" t="s">
        <v>71</v>
      </c>
      <c r="Q3571" s="21" t="s">
        <v>7218</v>
      </c>
      <c r="R3571" s="22">
        <v>107.88</v>
      </c>
    </row>
    <row r="3572" spans="1:18" x14ac:dyDescent="0.2">
      <c r="A3572" s="21">
        <v>6543</v>
      </c>
      <c r="B3572" s="21" t="s">
        <v>9789</v>
      </c>
      <c r="C3572" s="21" t="s">
        <v>424</v>
      </c>
      <c r="D3572" s="21" t="s">
        <v>1242</v>
      </c>
      <c r="E3572" s="21" t="s">
        <v>206</v>
      </c>
      <c r="F3572" s="21" t="s">
        <v>3993</v>
      </c>
      <c r="G3572" s="21" t="s">
        <v>3994</v>
      </c>
      <c r="H3572" s="21" t="s">
        <v>22</v>
      </c>
      <c r="I3572" s="21" t="s">
        <v>23</v>
      </c>
      <c r="J3572" s="21" t="s">
        <v>96</v>
      </c>
      <c r="K3572" s="21" t="s">
        <v>97</v>
      </c>
      <c r="L3572" s="21">
        <v>98103</v>
      </c>
      <c r="M3572" s="21" t="s">
        <v>41</v>
      </c>
      <c r="N3572" s="21" t="s">
        <v>7217</v>
      </c>
      <c r="O3572" s="21" t="s">
        <v>70</v>
      </c>
      <c r="P3572" s="21" t="s">
        <v>71</v>
      </c>
      <c r="Q3572" s="21" t="s">
        <v>7218</v>
      </c>
      <c r="R3572" s="22">
        <v>107.88</v>
      </c>
    </row>
    <row r="3573" spans="1:18" x14ac:dyDescent="0.2">
      <c r="A3573" s="21">
        <v>1061</v>
      </c>
      <c r="B3573" s="21" t="s">
        <v>3557</v>
      </c>
      <c r="C3573" s="21" t="s">
        <v>2885</v>
      </c>
      <c r="D3573" s="21" t="s">
        <v>3367</v>
      </c>
      <c r="E3573" s="21" t="s">
        <v>48</v>
      </c>
      <c r="F3573" s="21" t="s">
        <v>1448</v>
      </c>
      <c r="G3573" s="21" t="s">
        <v>1449</v>
      </c>
      <c r="H3573" s="21" t="s">
        <v>22</v>
      </c>
      <c r="I3573" s="21" t="s">
        <v>23</v>
      </c>
      <c r="J3573" s="21" t="s">
        <v>202</v>
      </c>
      <c r="K3573" s="21" t="s">
        <v>107</v>
      </c>
      <c r="L3573" s="21">
        <v>77095</v>
      </c>
      <c r="M3573" s="21" t="s">
        <v>108</v>
      </c>
      <c r="N3573" s="21" t="s">
        <v>1733</v>
      </c>
      <c r="O3573" s="21" t="s">
        <v>28</v>
      </c>
      <c r="P3573" s="21" t="s">
        <v>32</v>
      </c>
      <c r="Q3573" s="21" t="s">
        <v>1734</v>
      </c>
      <c r="R3573" s="22">
        <v>107.77200000000001</v>
      </c>
    </row>
    <row r="3574" spans="1:18" x14ac:dyDescent="0.2">
      <c r="A3574" s="21">
        <v>9793</v>
      </c>
      <c r="B3574" s="21" t="s">
        <v>11706</v>
      </c>
      <c r="C3574" s="21" t="s">
        <v>3377</v>
      </c>
      <c r="D3574" s="21" t="s">
        <v>2274</v>
      </c>
      <c r="E3574" s="21" t="s">
        <v>19</v>
      </c>
      <c r="F3574" s="21" t="s">
        <v>3273</v>
      </c>
      <c r="G3574" s="21" t="s">
        <v>3274</v>
      </c>
      <c r="H3574" s="21" t="s">
        <v>22</v>
      </c>
      <c r="I3574" s="21" t="s">
        <v>23</v>
      </c>
      <c r="J3574" s="21" t="s">
        <v>202</v>
      </c>
      <c r="K3574" s="21" t="s">
        <v>107</v>
      </c>
      <c r="L3574" s="21">
        <v>77070</v>
      </c>
      <c r="M3574" s="21" t="s">
        <v>108</v>
      </c>
      <c r="N3574" s="21" t="s">
        <v>1733</v>
      </c>
      <c r="O3574" s="21" t="s">
        <v>28</v>
      </c>
      <c r="P3574" s="21" t="s">
        <v>32</v>
      </c>
      <c r="Q3574" s="21" t="s">
        <v>1734</v>
      </c>
      <c r="R3574" s="22">
        <v>107.77200000000001</v>
      </c>
    </row>
    <row r="3575" spans="1:18" x14ac:dyDescent="0.2">
      <c r="A3575" s="21">
        <v>5254</v>
      </c>
      <c r="B3575" s="21" t="s">
        <v>8902</v>
      </c>
      <c r="C3575" s="21" t="s">
        <v>11869</v>
      </c>
      <c r="D3575" s="21" t="s">
        <v>12043</v>
      </c>
      <c r="E3575" s="21" t="s">
        <v>19</v>
      </c>
      <c r="F3575" s="21" t="s">
        <v>4471</v>
      </c>
      <c r="G3575" s="21" t="s">
        <v>4472</v>
      </c>
      <c r="H3575" s="21" t="s">
        <v>105</v>
      </c>
      <c r="I3575" s="21" t="s">
        <v>23</v>
      </c>
      <c r="J3575" s="21" t="s">
        <v>1551</v>
      </c>
      <c r="K3575" s="21" t="s">
        <v>97</v>
      </c>
      <c r="L3575" s="21">
        <v>98198</v>
      </c>
      <c r="M3575" s="21" t="s">
        <v>41</v>
      </c>
      <c r="N3575" s="21" t="s">
        <v>4847</v>
      </c>
      <c r="O3575" s="21" t="s">
        <v>43</v>
      </c>
      <c r="P3575" s="21" t="s">
        <v>74</v>
      </c>
      <c r="Q3575" s="21" t="s">
        <v>4848</v>
      </c>
      <c r="R3575" s="22">
        <v>107.648</v>
      </c>
    </row>
    <row r="3576" spans="1:18" x14ac:dyDescent="0.2">
      <c r="A3576" s="21">
        <v>9252</v>
      </c>
      <c r="B3576" s="21" t="s">
        <v>11375</v>
      </c>
      <c r="C3576" s="21" t="s">
        <v>12074</v>
      </c>
      <c r="D3576" s="21" t="s">
        <v>11818</v>
      </c>
      <c r="E3576" s="21" t="s">
        <v>48</v>
      </c>
      <c r="F3576" s="21" t="s">
        <v>6306</v>
      </c>
      <c r="G3576" s="21" t="s">
        <v>6307</v>
      </c>
      <c r="H3576" s="21" t="s">
        <v>38</v>
      </c>
      <c r="I3576" s="21" t="s">
        <v>23</v>
      </c>
      <c r="J3576" s="21" t="s">
        <v>39</v>
      </c>
      <c r="K3576" s="21" t="s">
        <v>40</v>
      </c>
      <c r="L3576" s="21">
        <v>90008</v>
      </c>
      <c r="M3576" s="21" t="s">
        <v>41</v>
      </c>
      <c r="N3576" s="21" t="s">
        <v>4847</v>
      </c>
      <c r="O3576" s="21" t="s">
        <v>43</v>
      </c>
      <c r="P3576" s="21" t="s">
        <v>74</v>
      </c>
      <c r="Q3576" s="21" t="s">
        <v>4848</v>
      </c>
      <c r="R3576" s="22">
        <v>107.648</v>
      </c>
    </row>
    <row r="3577" spans="1:18" x14ac:dyDescent="0.2">
      <c r="A3577" s="21">
        <v>2732</v>
      </c>
      <c r="B3577" s="21" t="s">
        <v>6572</v>
      </c>
      <c r="C3577" s="21" t="s">
        <v>6049</v>
      </c>
      <c r="D3577" s="21" t="s">
        <v>5190</v>
      </c>
      <c r="E3577" s="21" t="s">
        <v>48</v>
      </c>
      <c r="F3577" s="21" t="s">
        <v>6573</v>
      </c>
      <c r="G3577" s="21" t="s">
        <v>6574</v>
      </c>
      <c r="H3577" s="21" t="s">
        <v>22</v>
      </c>
      <c r="I3577" s="21" t="s">
        <v>23</v>
      </c>
      <c r="J3577" s="21" t="s">
        <v>96</v>
      </c>
      <c r="K3577" s="21" t="s">
        <v>97</v>
      </c>
      <c r="L3577" s="21">
        <v>98105</v>
      </c>
      <c r="M3577" s="21" t="s">
        <v>41</v>
      </c>
      <c r="N3577" s="21" t="s">
        <v>1022</v>
      </c>
      <c r="O3577" s="21" t="s">
        <v>28</v>
      </c>
      <c r="P3577" s="21" t="s">
        <v>64</v>
      </c>
      <c r="Q3577" s="21" t="s">
        <v>1023</v>
      </c>
      <c r="R3577" s="22">
        <v>107.53</v>
      </c>
    </row>
    <row r="3578" spans="1:18" x14ac:dyDescent="0.2">
      <c r="A3578" s="21">
        <v>2456</v>
      </c>
      <c r="B3578" s="21" t="s">
        <v>6184</v>
      </c>
      <c r="C3578" s="21" t="s">
        <v>2793</v>
      </c>
      <c r="D3578" s="21" t="s">
        <v>6185</v>
      </c>
      <c r="E3578" s="21" t="s">
        <v>19</v>
      </c>
      <c r="F3578" s="21" t="s">
        <v>5834</v>
      </c>
      <c r="G3578" s="21" t="s">
        <v>5835</v>
      </c>
      <c r="H3578" s="21" t="s">
        <v>22</v>
      </c>
      <c r="I3578" s="21" t="s">
        <v>23</v>
      </c>
      <c r="J3578" s="21" t="s">
        <v>299</v>
      </c>
      <c r="K3578" s="21" t="s">
        <v>300</v>
      </c>
      <c r="L3578" s="21">
        <v>10011</v>
      </c>
      <c r="M3578" s="21" t="s">
        <v>158</v>
      </c>
      <c r="N3578" s="21" t="s">
        <v>4603</v>
      </c>
      <c r="O3578" s="21" t="s">
        <v>43</v>
      </c>
      <c r="P3578" s="21" t="s">
        <v>57</v>
      </c>
      <c r="Q3578" s="21" t="s">
        <v>4604</v>
      </c>
      <c r="R3578" s="22">
        <v>107.44</v>
      </c>
    </row>
    <row r="3579" spans="1:18" x14ac:dyDescent="0.2">
      <c r="A3579" s="21">
        <v>3827</v>
      </c>
      <c r="B3579" s="21" t="s">
        <v>7717</v>
      </c>
      <c r="C3579" s="21" t="s">
        <v>11901</v>
      </c>
      <c r="D3579" s="21" t="s">
        <v>11732</v>
      </c>
      <c r="E3579" s="21" t="s">
        <v>48</v>
      </c>
      <c r="F3579" s="21" t="s">
        <v>1859</v>
      </c>
      <c r="G3579" s="21" t="s">
        <v>1860</v>
      </c>
      <c r="H3579" s="21" t="s">
        <v>38</v>
      </c>
      <c r="I3579" s="21" t="s">
        <v>23</v>
      </c>
      <c r="J3579" s="21" t="s">
        <v>924</v>
      </c>
      <c r="K3579" s="21" t="s">
        <v>107</v>
      </c>
      <c r="L3579" s="21">
        <v>75217</v>
      </c>
      <c r="M3579" s="21" t="s">
        <v>108</v>
      </c>
      <c r="N3579" s="21" t="s">
        <v>1072</v>
      </c>
      <c r="O3579" s="21" t="s">
        <v>43</v>
      </c>
      <c r="P3579" s="21" t="s">
        <v>57</v>
      </c>
      <c r="Q3579" s="21" t="s">
        <v>1073</v>
      </c>
      <c r="R3579" s="22">
        <v>107.44</v>
      </c>
    </row>
    <row r="3580" spans="1:18" x14ac:dyDescent="0.2">
      <c r="A3580" s="21">
        <v>619</v>
      </c>
      <c r="B3580" s="21" t="s">
        <v>2303</v>
      </c>
      <c r="C3580" s="21" t="s">
        <v>2304</v>
      </c>
      <c r="D3580" s="21" t="s">
        <v>1672</v>
      </c>
      <c r="E3580" s="21" t="s">
        <v>19</v>
      </c>
      <c r="F3580" s="21" t="s">
        <v>2305</v>
      </c>
      <c r="G3580" s="21" t="s">
        <v>2306</v>
      </c>
      <c r="H3580" s="21" t="s">
        <v>38</v>
      </c>
      <c r="I3580" s="21" t="s">
        <v>23</v>
      </c>
      <c r="J3580" s="21" t="s">
        <v>299</v>
      </c>
      <c r="K3580" s="21" t="s">
        <v>300</v>
      </c>
      <c r="L3580" s="21">
        <v>10011</v>
      </c>
      <c r="M3580" s="21" t="s">
        <v>158</v>
      </c>
      <c r="N3580" s="21" t="s">
        <v>2311</v>
      </c>
      <c r="O3580" s="21" t="s">
        <v>43</v>
      </c>
      <c r="P3580" s="21" t="s">
        <v>74</v>
      </c>
      <c r="Q3580" s="21" t="s">
        <v>2312</v>
      </c>
      <c r="R3580" s="22">
        <v>107.42400000000001</v>
      </c>
    </row>
    <row r="3581" spans="1:18" x14ac:dyDescent="0.2">
      <c r="A3581" s="21">
        <v>6639</v>
      </c>
      <c r="B3581" s="21" t="s">
        <v>9847</v>
      </c>
      <c r="C3581" s="21" t="s">
        <v>1970</v>
      </c>
      <c r="D3581" s="21" t="s">
        <v>3075</v>
      </c>
      <c r="E3581" s="21" t="s">
        <v>19</v>
      </c>
      <c r="F3581" s="21" t="s">
        <v>2464</v>
      </c>
      <c r="G3581" s="21" t="s">
        <v>2465</v>
      </c>
      <c r="H3581" s="21" t="s">
        <v>22</v>
      </c>
      <c r="I3581" s="21" t="s">
        <v>23</v>
      </c>
      <c r="J3581" s="21" t="s">
        <v>299</v>
      </c>
      <c r="K3581" s="21" t="s">
        <v>300</v>
      </c>
      <c r="L3581" s="21">
        <v>10011</v>
      </c>
      <c r="M3581" s="21" t="s">
        <v>158</v>
      </c>
      <c r="N3581" s="21" t="s">
        <v>6500</v>
      </c>
      <c r="O3581" s="21" t="s">
        <v>43</v>
      </c>
      <c r="P3581" s="21" t="s">
        <v>74</v>
      </c>
      <c r="Q3581" s="21" t="s">
        <v>6501</v>
      </c>
      <c r="R3581" s="22">
        <v>107.42400000000001</v>
      </c>
    </row>
    <row r="3582" spans="1:18" x14ac:dyDescent="0.2">
      <c r="A3582" s="21">
        <v>1698</v>
      </c>
      <c r="B3582" s="21" t="s">
        <v>4940</v>
      </c>
      <c r="C3582" s="21" t="s">
        <v>215</v>
      </c>
      <c r="D3582" s="21" t="s">
        <v>216</v>
      </c>
      <c r="E3582" s="21" t="s">
        <v>48</v>
      </c>
      <c r="F3582" s="21" t="s">
        <v>1474</v>
      </c>
      <c r="G3582" s="21" t="s">
        <v>1475</v>
      </c>
      <c r="H3582" s="21" t="s">
        <v>22</v>
      </c>
      <c r="I3582" s="21" t="s">
        <v>23</v>
      </c>
      <c r="J3582" s="21" t="s">
        <v>39</v>
      </c>
      <c r="K3582" s="21" t="s">
        <v>40</v>
      </c>
      <c r="L3582" s="21">
        <v>90008</v>
      </c>
      <c r="M3582" s="21" t="s">
        <v>41</v>
      </c>
      <c r="N3582" s="21" t="s">
        <v>2874</v>
      </c>
      <c r="O3582" s="21" t="s">
        <v>43</v>
      </c>
      <c r="P3582" s="21" t="s">
        <v>77</v>
      </c>
      <c r="Q3582" s="21" t="s">
        <v>2875</v>
      </c>
      <c r="R3582" s="22">
        <v>106.96</v>
      </c>
    </row>
    <row r="3583" spans="1:18" x14ac:dyDescent="0.2">
      <c r="A3583" s="21">
        <v>7657</v>
      </c>
      <c r="B3583" s="21" t="s">
        <v>10442</v>
      </c>
      <c r="C3583" s="21" t="s">
        <v>7725</v>
      </c>
      <c r="D3583" s="21" t="s">
        <v>7725</v>
      </c>
      <c r="E3583" s="21" t="s">
        <v>1452</v>
      </c>
      <c r="F3583" s="21" t="s">
        <v>339</v>
      </c>
      <c r="G3583" s="21" t="s">
        <v>340</v>
      </c>
      <c r="H3583" s="21" t="s">
        <v>105</v>
      </c>
      <c r="I3583" s="21" t="s">
        <v>23</v>
      </c>
      <c r="J3583" s="21" t="s">
        <v>39</v>
      </c>
      <c r="K3583" s="21" t="s">
        <v>40</v>
      </c>
      <c r="L3583" s="21">
        <v>90049</v>
      </c>
      <c r="M3583" s="21" t="s">
        <v>41</v>
      </c>
      <c r="N3583" s="21" t="s">
        <v>2874</v>
      </c>
      <c r="O3583" s="21" t="s">
        <v>43</v>
      </c>
      <c r="P3583" s="21" t="s">
        <v>77</v>
      </c>
      <c r="Q3583" s="21" t="s">
        <v>2875</v>
      </c>
      <c r="R3583" s="22">
        <v>106.96</v>
      </c>
    </row>
    <row r="3584" spans="1:18" x14ac:dyDescent="0.2">
      <c r="A3584" s="21">
        <v>8457</v>
      </c>
      <c r="B3584" s="21" t="s">
        <v>10900</v>
      </c>
      <c r="C3584" s="21" t="s">
        <v>430</v>
      </c>
      <c r="D3584" s="21" t="s">
        <v>12005</v>
      </c>
      <c r="E3584" s="21" t="s">
        <v>19</v>
      </c>
      <c r="F3584" s="21" t="s">
        <v>2457</v>
      </c>
      <c r="G3584" s="21" t="s">
        <v>2458</v>
      </c>
      <c r="H3584" s="21" t="s">
        <v>38</v>
      </c>
      <c r="I3584" s="21" t="s">
        <v>23</v>
      </c>
      <c r="J3584" s="21" t="s">
        <v>341</v>
      </c>
      <c r="K3584" s="21" t="s">
        <v>232</v>
      </c>
      <c r="L3584" s="21">
        <v>60653</v>
      </c>
      <c r="M3584" s="21" t="s">
        <v>108</v>
      </c>
      <c r="N3584" s="21" t="s">
        <v>342</v>
      </c>
      <c r="O3584" s="21" t="s">
        <v>28</v>
      </c>
      <c r="P3584" s="21" t="s">
        <v>32</v>
      </c>
      <c r="Q3584" s="21" t="s">
        <v>622</v>
      </c>
      <c r="R3584" s="22">
        <v>106.869</v>
      </c>
    </row>
    <row r="3585" spans="1:18" x14ac:dyDescent="0.2">
      <c r="A3585" s="21">
        <v>6186</v>
      </c>
      <c r="B3585" s="21" t="s">
        <v>9566</v>
      </c>
      <c r="C3585" s="21" t="s">
        <v>12037</v>
      </c>
      <c r="D3585" s="21" t="s">
        <v>12053</v>
      </c>
      <c r="E3585" s="21" t="s">
        <v>48</v>
      </c>
      <c r="F3585" s="21" t="s">
        <v>5925</v>
      </c>
      <c r="G3585" s="21" t="s">
        <v>5926</v>
      </c>
      <c r="H3585" s="21" t="s">
        <v>22</v>
      </c>
      <c r="I3585" s="21" t="s">
        <v>23</v>
      </c>
      <c r="J3585" s="21" t="s">
        <v>156</v>
      </c>
      <c r="K3585" s="21" t="s">
        <v>157</v>
      </c>
      <c r="L3585" s="21">
        <v>19120</v>
      </c>
      <c r="M3585" s="21" t="s">
        <v>158</v>
      </c>
      <c r="N3585" s="21" t="s">
        <v>3637</v>
      </c>
      <c r="O3585" s="21" t="s">
        <v>43</v>
      </c>
      <c r="P3585" s="21" t="s">
        <v>67</v>
      </c>
      <c r="Q3585" s="21" t="s">
        <v>3638</v>
      </c>
      <c r="R3585" s="22">
        <v>106.8</v>
      </c>
    </row>
    <row r="3586" spans="1:18" x14ac:dyDescent="0.2">
      <c r="A3586" s="21">
        <v>1853</v>
      </c>
      <c r="B3586" s="21" t="s">
        <v>5214</v>
      </c>
      <c r="C3586" s="21" t="s">
        <v>4406</v>
      </c>
      <c r="D3586" s="21" t="s">
        <v>3581</v>
      </c>
      <c r="E3586" s="21" t="s">
        <v>19</v>
      </c>
      <c r="F3586" s="21" t="s">
        <v>3220</v>
      </c>
      <c r="G3586" s="21" t="s">
        <v>3221</v>
      </c>
      <c r="H3586" s="21" t="s">
        <v>22</v>
      </c>
      <c r="I3586" s="21" t="s">
        <v>23</v>
      </c>
      <c r="J3586" s="21" t="s">
        <v>5215</v>
      </c>
      <c r="K3586" s="21" t="s">
        <v>286</v>
      </c>
      <c r="L3586" s="21">
        <v>46614</v>
      </c>
      <c r="M3586" s="21" t="s">
        <v>108</v>
      </c>
      <c r="N3586" s="21" t="s">
        <v>1654</v>
      </c>
      <c r="O3586" s="21" t="s">
        <v>43</v>
      </c>
      <c r="P3586" s="21" t="s">
        <v>189</v>
      </c>
      <c r="Q3586" s="21" t="s">
        <v>1655</v>
      </c>
      <c r="R3586" s="22">
        <v>106.75</v>
      </c>
    </row>
    <row r="3587" spans="1:18" x14ac:dyDescent="0.2">
      <c r="A3587" s="21">
        <v>7491</v>
      </c>
      <c r="B3587" s="21" t="s">
        <v>10361</v>
      </c>
      <c r="C3587" s="21" t="s">
        <v>11874</v>
      </c>
      <c r="D3587" s="21" t="s">
        <v>9862</v>
      </c>
      <c r="E3587" s="21" t="s">
        <v>48</v>
      </c>
      <c r="F3587" s="21" t="s">
        <v>1315</v>
      </c>
      <c r="G3587" s="21" t="s">
        <v>1316</v>
      </c>
      <c r="H3587" s="21" t="s">
        <v>38</v>
      </c>
      <c r="I3587" s="21" t="s">
        <v>23</v>
      </c>
      <c r="J3587" s="21" t="s">
        <v>39</v>
      </c>
      <c r="K3587" s="21" t="s">
        <v>40</v>
      </c>
      <c r="L3587" s="21">
        <v>90032</v>
      </c>
      <c r="M3587" s="21" t="s">
        <v>41</v>
      </c>
      <c r="N3587" s="21" t="s">
        <v>466</v>
      </c>
      <c r="O3587" s="21" t="s">
        <v>28</v>
      </c>
      <c r="P3587" s="21" t="s">
        <v>64</v>
      </c>
      <c r="Q3587" s="21" t="s">
        <v>467</v>
      </c>
      <c r="R3587" s="22">
        <v>106.68</v>
      </c>
    </row>
    <row r="3588" spans="1:18" x14ac:dyDescent="0.2">
      <c r="A3588" s="21">
        <v>2512</v>
      </c>
      <c r="B3588" s="21" t="s">
        <v>6271</v>
      </c>
      <c r="C3588" s="21" t="s">
        <v>281</v>
      </c>
      <c r="D3588" s="21" t="s">
        <v>5566</v>
      </c>
      <c r="E3588" s="21" t="s">
        <v>206</v>
      </c>
      <c r="F3588" s="21" t="s">
        <v>5996</v>
      </c>
      <c r="G3588" s="21" t="s">
        <v>5997</v>
      </c>
      <c r="H3588" s="21" t="s">
        <v>22</v>
      </c>
      <c r="I3588" s="21" t="s">
        <v>23</v>
      </c>
      <c r="J3588" s="21" t="s">
        <v>831</v>
      </c>
      <c r="K3588" s="21" t="s">
        <v>832</v>
      </c>
      <c r="L3588" s="21">
        <v>71203</v>
      </c>
      <c r="M3588" s="21" t="s">
        <v>26</v>
      </c>
      <c r="N3588" s="21" t="s">
        <v>4114</v>
      </c>
      <c r="O3588" s="21" t="s">
        <v>70</v>
      </c>
      <c r="P3588" s="21" t="s">
        <v>175</v>
      </c>
      <c r="Q3588" s="21" t="s">
        <v>4115</v>
      </c>
      <c r="R3588" s="22">
        <v>106.5</v>
      </c>
    </row>
    <row r="3589" spans="1:18" x14ac:dyDescent="0.2">
      <c r="A3589" s="21">
        <v>874</v>
      </c>
      <c r="B3589" s="21" t="s">
        <v>3055</v>
      </c>
      <c r="C3589" s="21" t="s">
        <v>11725</v>
      </c>
      <c r="D3589" s="21" t="s">
        <v>3056</v>
      </c>
      <c r="E3589" s="21" t="s">
        <v>48</v>
      </c>
      <c r="F3589" s="21" t="s">
        <v>3057</v>
      </c>
      <c r="G3589" s="21" t="s">
        <v>3058</v>
      </c>
      <c r="H3589" s="21" t="s">
        <v>22</v>
      </c>
      <c r="I3589" s="21" t="s">
        <v>23</v>
      </c>
      <c r="J3589" s="21" t="s">
        <v>299</v>
      </c>
      <c r="K3589" s="21" t="s">
        <v>300</v>
      </c>
      <c r="L3589" s="21">
        <v>10009</v>
      </c>
      <c r="M3589" s="21" t="s">
        <v>158</v>
      </c>
      <c r="N3589" s="21" t="s">
        <v>1807</v>
      </c>
      <c r="O3589" s="21" t="s">
        <v>43</v>
      </c>
      <c r="P3589" s="21" t="s">
        <v>74</v>
      </c>
      <c r="Q3589" s="21" t="s">
        <v>1808</v>
      </c>
      <c r="R3589" s="22">
        <v>106.34399999999999</v>
      </c>
    </row>
    <row r="3590" spans="1:18" x14ac:dyDescent="0.2">
      <c r="A3590" s="21">
        <v>2305</v>
      </c>
      <c r="B3590" s="21" t="s">
        <v>5958</v>
      </c>
      <c r="C3590" s="21" t="s">
        <v>369</v>
      </c>
      <c r="D3590" s="21" t="s">
        <v>2720</v>
      </c>
      <c r="E3590" s="21" t="s">
        <v>19</v>
      </c>
      <c r="F3590" s="21" t="s">
        <v>2333</v>
      </c>
      <c r="G3590" s="21" t="s">
        <v>2334</v>
      </c>
      <c r="H3590" s="21" t="s">
        <v>105</v>
      </c>
      <c r="I3590" s="21" t="s">
        <v>23</v>
      </c>
      <c r="J3590" s="21" t="s">
        <v>3696</v>
      </c>
      <c r="K3590" s="21" t="s">
        <v>1431</v>
      </c>
      <c r="L3590" s="21">
        <v>30076</v>
      </c>
      <c r="M3590" s="21" t="s">
        <v>26</v>
      </c>
      <c r="N3590" s="21" t="s">
        <v>1189</v>
      </c>
      <c r="O3590" s="21" t="s">
        <v>43</v>
      </c>
      <c r="P3590" s="21" t="s">
        <v>91</v>
      </c>
      <c r="Q3590" s="21" t="s">
        <v>204</v>
      </c>
      <c r="R3590" s="22">
        <v>106.32</v>
      </c>
    </row>
    <row r="3591" spans="1:18" x14ac:dyDescent="0.2">
      <c r="A3591" s="21">
        <v>7091</v>
      </c>
      <c r="B3591" s="21" t="s">
        <v>10130</v>
      </c>
      <c r="C3591" s="21" t="s">
        <v>11785</v>
      </c>
      <c r="D3591" s="21" t="s">
        <v>8619</v>
      </c>
      <c r="E3591" s="21" t="s">
        <v>48</v>
      </c>
      <c r="F3591" s="21" t="s">
        <v>5053</v>
      </c>
      <c r="G3591" s="21" t="s">
        <v>5054</v>
      </c>
      <c r="H3591" s="21" t="s">
        <v>22</v>
      </c>
      <c r="I3591" s="21" t="s">
        <v>23</v>
      </c>
      <c r="J3591" s="21" t="s">
        <v>24</v>
      </c>
      <c r="K3591" s="21" t="s">
        <v>25</v>
      </c>
      <c r="L3591" s="21">
        <v>42420</v>
      </c>
      <c r="M3591" s="21" t="s">
        <v>26</v>
      </c>
      <c r="N3591" s="21" t="s">
        <v>1189</v>
      </c>
      <c r="O3591" s="21" t="s">
        <v>43</v>
      </c>
      <c r="P3591" s="21" t="s">
        <v>91</v>
      </c>
      <c r="Q3591" s="21" t="s">
        <v>204</v>
      </c>
      <c r="R3591" s="22">
        <v>106.32</v>
      </c>
    </row>
    <row r="3592" spans="1:18" x14ac:dyDescent="0.2">
      <c r="A3592" s="21">
        <v>7893</v>
      </c>
      <c r="B3592" s="21" t="s">
        <v>10581</v>
      </c>
      <c r="C3592" s="21" t="s">
        <v>4078</v>
      </c>
      <c r="D3592" s="21" t="s">
        <v>6121</v>
      </c>
      <c r="E3592" s="21" t="s">
        <v>48</v>
      </c>
      <c r="F3592" s="21" t="s">
        <v>9479</v>
      </c>
      <c r="G3592" s="21" t="s">
        <v>9480</v>
      </c>
      <c r="H3592" s="21" t="s">
        <v>22</v>
      </c>
      <c r="I3592" s="21" t="s">
        <v>23</v>
      </c>
      <c r="J3592" s="21" t="s">
        <v>1925</v>
      </c>
      <c r="K3592" s="21" t="s">
        <v>1926</v>
      </c>
      <c r="L3592" s="21">
        <v>72701</v>
      </c>
      <c r="M3592" s="21" t="s">
        <v>26</v>
      </c>
      <c r="N3592" s="21" t="s">
        <v>8987</v>
      </c>
      <c r="O3592" s="21" t="s">
        <v>43</v>
      </c>
      <c r="P3592" s="21" t="s">
        <v>91</v>
      </c>
      <c r="Q3592" s="21" t="s">
        <v>8988</v>
      </c>
      <c r="R3592" s="22">
        <v>106.32</v>
      </c>
    </row>
    <row r="3593" spans="1:18" x14ac:dyDescent="0.2">
      <c r="A3593" s="21">
        <v>8009</v>
      </c>
      <c r="B3593" s="21" t="s">
        <v>10638</v>
      </c>
      <c r="C3593" s="21" t="s">
        <v>512</v>
      </c>
      <c r="D3593" s="21" t="s">
        <v>325</v>
      </c>
      <c r="E3593" s="21" t="s">
        <v>48</v>
      </c>
      <c r="F3593" s="21" t="s">
        <v>7920</v>
      </c>
      <c r="G3593" s="21" t="s">
        <v>7921</v>
      </c>
      <c r="H3593" s="21" t="s">
        <v>22</v>
      </c>
      <c r="I3593" s="21" t="s">
        <v>23</v>
      </c>
      <c r="J3593" s="21" t="s">
        <v>5454</v>
      </c>
      <c r="K3593" s="21" t="s">
        <v>732</v>
      </c>
      <c r="L3593" s="21">
        <v>73120</v>
      </c>
      <c r="M3593" s="21" t="s">
        <v>108</v>
      </c>
      <c r="N3593" s="21" t="s">
        <v>1189</v>
      </c>
      <c r="O3593" s="21" t="s">
        <v>43</v>
      </c>
      <c r="P3593" s="21" t="s">
        <v>91</v>
      </c>
      <c r="Q3593" s="21" t="s">
        <v>204</v>
      </c>
      <c r="R3593" s="22">
        <v>106.32</v>
      </c>
    </row>
    <row r="3594" spans="1:18" x14ac:dyDescent="0.2">
      <c r="A3594" s="21">
        <v>8416</v>
      </c>
      <c r="B3594" s="21" t="s">
        <v>10878</v>
      </c>
      <c r="C3594" s="21" t="s">
        <v>12270</v>
      </c>
      <c r="D3594" s="21" t="s">
        <v>11790</v>
      </c>
      <c r="E3594" s="21" t="s">
        <v>48</v>
      </c>
      <c r="F3594" s="21" t="s">
        <v>5044</v>
      </c>
      <c r="G3594" s="21" t="s">
        <v>5045</v>
      </c>
      <c r="H3594" s="21" t="s">
        <v>105</v>
      </c>
      <c r="I3594" s="21" t="s">
        <v>23</v>
      </c>
      <c r="J3594" s="21" t="s">
        <v>5816</v>
      </c>
      <c r="K3594" s="21" t="s">
        <v>554</v>
      </c>
      <c r="L3594" s="21">
        <v>52302</v>
      </c>
      <c r="M3594" s="21" t="s">
        <v>108</v>
      </c>
      <c r="N3594" s="21" t="s">
        <v>1189</v>
      </c>
      <c r="O3594" s="21" t="s">
        <v>43</v>
      </c>
      <c r="P3594" s="21" t="s">
        <v>91</v>
      </c>
      <c r="Q3594" s="21" t="s">
        <v>204</v>
      </c>
      <c r="R3594" s="22">
        <v>106.32</v>
      </c>
    </row>
    <row r="3595" spans="1:18" x14ac:dyDescent="0.2">
      <c r="A3595" s="21">
        <v>2080</v>
      </c>
      <c r="B3595" s="21" t="s">
        <v>5590</v>
      </c>
      <c r="C3595" s="21" t="s">
        <v>976</v>
      </c>
      <c r="D3595" s="21" t="s">
        <v>5591</v>
      </c>
      <c r="E3595" s="21" t="s">
        <v>48</v>
      </c>
      <c r="F3595" s="21" t="s">
        <v>3130</v>
      </c>
      <c r="G3595" s="21" t="s">
        <v>3131</v>
      </c>
      <c r="H3595" s="21" t="s">
        <v>22</v>
      </c>
      <c r="I3595" s="21" t="s">
        <v>23</v>
      </c>
      <c r="J3595" s="21" t="s">
        <v>614</v>
      </c>
      <c r="K3595" s="21" t="s">
        <v>348</v>
      </c>
      <c r="L3595" s="21">
        <v>85023</v>
      </c>
      <c r="M3595" s="21" t="s">
        <v>41</v>
      </c>
      <c r="N3595" s="21" t="s">
        <v>5592</v>
      </c>
      <c r="O3595" s="21" t="s">
        <v>43</v>
      </c>
      <c r="P3595" s="21" t="s">
        <v>91</v>
      </c>
      <c r="Q3595" s="21" t="s">
        <v>5593</v>
      </c>
      <c r="R3595" s="22">
        <v>106.232</v>
      </c>
    </row>
    <row r="3596" spans="1:18" x14ac:dyDescent="0.2">
      <c r="A3596" s="21">
        <v>8030</v>
      </c>
      <c r="B3596" s="21" t="s">
        <v>10648</v>
      </c>
      <c r="C3596" s="21" t="s">
        <v>1451</v>
      </c>
      <c r="D3596" s="21" t="s">
        <v>6646</v>
      </c>
      <c r="E3596" s="21" t="s">
        <v>48</v>
      </c>
      <c r="F3596" s="21" t="s">
        <v>5110</v>
      </c>
      <c r="G3596" s="21" t="s">
        <v>5111</v>
      </c>
      <c r="H3596" s="21" t="s">
        <v>22</v>
      </c>
      <c r="I3596" s="21" t="s">
        <v>23</v>
      </c>
      <c r="J3596" s="21" t="s">
        <v>764</v>
      </c>
      <c r="K3596" s="21" t="s">
        <v>107</v>
      </c>
      <c r="L3596" s="21">
        <v>78207</v>
      </c>
      <c r="M3596" s="21" t="s">
        <v>108</v>
      </c>
      <c r="N3596" s="21" t="s">
        <v>852</v>
      </c>
      <c r="O3596" s="21" t="s">
        <v>70</v>
      </c>
      <c r="P3596" s="21" t="s">
        <v>175</v>
      </c>
      <c r="Q3596" s="21" t="s">
        <v>853</v>
      </c>
      <c r="R3596" s="22">
        <v>106.08</v>
      </c>
    </row>
    <row r="3597" spans="1:18" x14ac:dyDescent="0.2">
      <c r="A3597" s="21">
        <v>6852</v>
      </c>
      <c r="B3597" s="21" t="s">
        <v>9984</v>
      </c>
      <c r="C3597" s="21" t="s">
        <v>12246</v>
      </c>
      <c r="D3597" s="21" t="s">
        <v>12109</v>
      </c>
      <c r="E3597" s="21" t="s">
        <v>48</v>
      </c>
      <c r="F3597" s="21" t="s">
        <v>7372</v>
      </c>
      <c r="G3597" s="21" t="s">
        <v>7373</v>
      </c>
      <c r="H3597" s="21" t="s">
        <v>38</v>
      </c>
      <c r="I3597" s="21" t="s">
        <v>23</v>
      </c>
      <c r="J3597" s="21" t="s">
        <v>690</v>
      </c>
      <c r="K3597" s="21" t="s">
        <v>118</v>
      </c>
      <c r="L3597" s="21">
        <v>53132</v>
      </c>
      <c r="M3597" s="21" t="s">
        <v>108</v>
      </c>
      <c r="N3597" s="21" t="s">
        <v>320</v>
      </c>
      <c r="O3597" s="21" t="s">
        <v>43</v>
      </c>
      <c r="P3597" s="21" t="s">
        <v>74</v>
      </c>
      <c r="Q3597" s="21" t="s">
        <v>321</v>
      </c>
      <c r="R3597" s="22">
        <v>106.05</v>
      </c>
    </row>
    <row r="3598" spans="1:18" x14ac:dyDescent="0.2">
      <c r="A3598" s="21">
        <v>3547</v>
      </c>
      <c r="B3598" s="21" t="s">
        <v>7473</v>
      </c>
      <c r="C3598" s="21" t="s">
        <v>4526</v>
      </c>
      <c r="D3598" s="21" t="s">
        <v>12141</v>
      </c>
      <c r="E3598" s="21" t="s">
        <v>206</v>
      </c>
      <c r="F3598" s="21" t="s">
        <v>2614</v>
      </c>
      <c r="G3598" s="21" t="s">
        <v>2615</v>
      </c>
      <c r="H3598" s="21" t="s">
        <v>105</v>
      </c>
      <c r="I3598" s="21" t="s">
        <v>23</v>
      </c>
      <c r="J3598" s="21" t="s">
        <v>1648</v>
      </c>
      <c r="K3598" s="21" t="s">
        <v>25</v>
      </c>
      <c r="L3598" s="21">
        <v>40475</v>
      </c>
      <c r="M3598" s="21" t="s">
        <v>26</v>
      </c>
      <c r="N3598" s="21" t="s">
        <v>2034</v>
      </c>
      <c r="O3598" s="21" t="s">
        <v>43</v>
      </c>
      <c r="P3598" s="21" t="s">
        <v>57</v>
      </c>
      <c r="Q3598" s="21" t="s">
        <v>2035</v>
      </c>
      <c r="R3598" s="22">
        <v>105.98</v>
      </c>
    </row>
    <row r="3599" spans="1:18" x14ac:dyDescent="0.2">
      <c r="A3599" s="21">
        <v>4540</v>
      </c>
      <c r="B3599" s="21" t="s">
        <v>8364</v>
      </c>
      <c r="C3599" s="21" t="s">
        <v>7686</v>
      </c>
      <c r="D3599" s="21" t="s">
        <v>11750</v>
      </c>
      <c r="E3599" s="21" t="s">
        <v>48</v>
      </c>
      <c r="F3599" s="21" t="s">
        <v>245</v>
      </c>
      <c r="G3599" s="21" t="s">
        <v>246</v>
      </c>
      <c r="H3599" s="21" t="s">
        <v>38</v>
      </c>
      <c r="I3599" s="21" t="s">
        <v>23</v>
      </c>
      <c r="J3599" s="21" t="s">
        <v>4047</v>
      </c>
      <c r="K3599" s="21" t="s">
        <v>1574</v>
      </c>
      <c r="L3599" s="21">
        <v>2908</v>
      </c>
      <c r="M3599" s="21" t="s">
        <v>158</v>
      </c>
      <c r="N3599" s="21" t="s">
        <v>2230</v>
      </c>
      <c r="O3599" s="21" t="s">
        <v>70</v>
      </c>
      <c r="P3599" s="21" t="s">
        <v>71</v>
      </c>
      <c r="Q3599" s="21" t="s">
        <v>2231</v>
      </c>
      <c r="R3599" s="22">
        <v>105.98</v>
      </c>
    </row>
    <row r="3600" spans="1:18" x14ac:dyDescent="0.2">
      <c r="A3600" s="21">
        <v>5206</v>
      </c>
      <c r="B3600" s="21" t="s">
        <v>8866</v>
      </c>
      <c r="C3600" s="21" t="s">
        <v>11761</v>
      </c>
      <c r="D3600" s="21" t="s">
        <v>2191</v>
      </c>
      <c r="E3600" s="21" t="s">
        <v>48</v>
      </c>
      <c r="F3600" s="21" t="s">
        <v>6110</v>
      </c>
      <c r="G3600" s="21" t="s">
        <v>6111</v>
      </c>
      <c r="H3600" s="21" t="s">
        <v>22</v>
      </c>
      <c r="I3600" s="21" t="s">
        <v>23</v>
      </c>
      <c r="J3600" s="21" t="s">
        <v>1758</v>
      </c>
      <c r="K3600" s="21" t="s">
        <v>300</v>
      </c>
      <c r="L3600" s="21">
        <v>13021</v>
      </c>
      <c r="M3600" s="21" t="s">
        <v>158</v>
      </c>
      <c r="N3600" s="21" t="s">
        <v>267</v>
      </c>
      <c r="O3600" s="21" t="s">
        <v>43</v>
      </c>
      <c r="P3600" s="21" t="s">
        <v>57</v>
      </c>
      <c r="Q3600" s="21" t="s">
        <v>268</v>
      </c>
      <c r="R3600" s="22">
        <v>105.98</v>
      </c>
    </row>
    <row r="3601" spans="1:18" x14ac:dyDescent="0.2">
      <c r="A3601" s="21">
        <v>2670</v>
      </c>
      <c r="B3601" s="21" t="s">
        <v>6481</v>
      </c>
      <c r="C3601" s="21" t="s">
        <v>3814</v>
      </c>
      <c r="D3601" s="21" t="s">
        <v>6482</v>
      </c>
      <c r="E3601" s="21" t="s">
        <v>48</v>
      </c>
      <c r="F3601" s="21" t="s">
        <v>6483</v>
      </c>
      <c r="G3601" s="21" t="s">
        <v>6484</v>
      </c>
      <c r="H3601" s="21" t="s">
        <v>105</v>
      </c>
      <c r="I3601" s="21" t="s">
        <v>23</v>
      </c>
      <c r="J3601" s="21" t="s">
        <v>39</v>
      </c>
      <c r="K3601" s="21" t="s">
        <v>40</v>
      </c>
      <c r="L3601" s="21">
        <v>90045</v>
      </c>
      <c r="M3601" s="21" t="s">
        <v>41</v>
      </c>
      <c r="N3601" s="21" t="s">
        <v>5831</v>
      </c>
      <c r="O3601" s="21" t="s">
        <v>43</v>
      </c>
      <c r="P3601" s="21" t="s">
        <v>77</v>
      </c>
      <c r="Q3601" s="21" t="s">
        <v>5832</v>
      </c>
      <c r="R3601" s="22">
        <v>105.96</v>
      </c>
    </row>
    <row r="3602" spans="1:18" x14ac:dyDescent="0.2">
      <c r="A3602" s="21">
        <v>9576</v>
      </c>
      <c r="B3602" s="21" t="s">
        <v>11577</v>
      </c>
      <c r="C3602" s="21" t="s">
        <v>8428</v>
      </c>
      <c r="D3602" s="21" t="s">
        <v>718</v>
      </c>
      <c r="E3602" s="21" t="s">
        <v>19</v>
      </c>
      <c r="F3602" s="21" t="s">
        <v>4913</v>
      </c>
      <c r="G3602" s="21" t="s">
        <v>4914</v>
      </c>
      <c r="H3602" s="21" t="s">
        <v>22</v>
      </c>
      <c r="I3602" s="21" t="s">
        <v>23</v>
      </c>
      <c r="J3602" s="21" t="s">
        <v>764</v>
      </c>
      <c r="K3602" s="21" t="s">
        <v>107</v>
      </c>
      <c r="L3602" s="21">
        <v>78207</v>
      </c>
      <c r="M3602" s="21" t="s">
        <v>108</v>
      </c>
      <c r="N3602" s="21" t="s">
        <v>434</v>
      </c>
      <c r="O3602" s="21" t="s">
        <v>28</v>
      </c>
      <c r="P3602" s="21" t="s">
        <v>32</v>
      </c>
      <c r="Q3602" s="21" t="s">
        <v>435</v>
      </c>
      <c r="R3602" s="22">
        <v>105.68600000000001</v>
      </c>
    </row>
    <row r="3603" spans="1:18" x14ac:dyDescent="0.2">
      <c r="A3603" s="21">
        <v>583</v>
      </c>
      <c r="B3603" s="21" t="s">
        <v>2212</v>
      </c>
      <c r="C3603" s="21" t="s">
        <v>11781</v>
      </c>
      <c r="D3603" s="21" t="s">
        <v>11875</v>
      </c>
      <c r="E3603" s="21" t="s">
        <v>48</v>
      </c>
      <c r="F3603" s="21" t="s">
        <v>2213</v>
      </c>
      <c r="G3603" s="21" t="s">
        <v>2214</v>
      </c>
      <c r="H3603" s="21" t="s">
        <v>22</v>
      </c>
      <c r="I3603" s="21" t="s">
        <v>23</v>
      </c>
      <c r="J3603" s="21" t="s">
        <v>914</v>
      </c>
      <c r="K3603" s="21" t="s">
        <v>516</v>
      </c>
      <c r="L3603" s="21">
        <v>80219</v>
      </c>
      <c r="M3603" s="21" t="s">
        <v>41</v>
      </c>
      <c r="N3603" s="21" t="s">
        <v>2215</v>
      </c>
      <c r="O3603" s="21" t="s">
        <v>70</v>
      </c>
      <c r="P3603" s="21" t="s">
        <v>71</v>
      </c>
      <c r="Q3603" s="21" t="s">
        <v>2216</v>
      </c>
      <c r="R3603" s="22">
        <v>105.584</v>
      </c>
    </row>
    <row r="3604" spans="1:18" x14ac:dyDescent="0.2">
      <c r="A3604" s="21">
        <v>3250</v>
      </c>
      <c r="B3604" s="21" t="s">
        <v>7191</v>
      </c>
      <c r="C3604" s="21" t="s">
        <v>451</v>
      </c>
      <c r="D3604" s="21" t="s">
        <v>5510</v>
      </c>
      <c r="E3604" s="21" t="s">
        <v>48</v>
      </c>
      <c r="F3604" s="21" t="s">
        <v>3011</v>
      </c>
      <c r="G3604" s="21" t="s">
        <v>3012</v>
      </c>
      <c r="H3604" s="21" t="s">
        <v>105</v>
      </c>
      <c r="I3604" s="21" t="s">
        <v>23</v>
      </c>
      <c r="J3604" s="21" t="s">
        <v>96</v>
      </c>
      <c r="K3604" s="21" t="s">
        <v>97</v>
      </c>
      <c r="L3604" s="21">
        <v>98103</v>
      </c>
      <c r="M3604" s="21" t="s">
        <v>41</v>
      </c>
      <c r="N3604" s="21" t="s">
        <v>2931</v>
      </c>
      <c r="O3604" s="21" t="s">
        <v>70</v>
      </c>
      <c r="P3604" s="21" t="s">
        <v>71</v>
      </c>
      <c r="Q3604" s="21" t="s">
        <v>2932</v>
      </c>
      <c r="R3604" s="22">
        <v>105.584</v>
      </c>
    </row>
    <row r="3605" spans="1:18" x14ac:dyDescent="0.2">
      <c r="A3605" s="21">
        <v>5160</v>
      </c>
      <c r="B3605" s="21" t="s">
        <v>8841</v>
      </c>
      <c r="C3605" s="21" t="s">
        <v>3811</v>
      </c>
      <c r="D3605" s="21" t="s">
        <v>5360</v>
      </c>
      <c r="E3605" s="21" t="s">
        <v>19</v>
      </c>
      <c r="F3605" s="21" t="s">
        <v>1166</v>
      </c>
      <c r="G3605" s="21" t="s">
        <v>1167</v>
      </c>
      <c r="H3605" s="21" t="s">
        <v>38</v>
      </c>
      <c r="I3605" s="21" t="s">
        <v>23</v>
      </c>
      <c r="J3605" s="21" t="s">
        <v>1559</v>
      </c>
      <c r="K3605" s="21" t="s">
        <v>348</v>
      </c>
      <c r="L3605" s="21">
        <v>85345</v>
      </c>
      <c r="M3605" s="21" t="s">
        <v>41</v>
      </c>
      <c r="N3605" s="21" t="s">
        <v>945</v>
      </c>
      <c r="O3605" s="21" t="s">
        <v>70</v>
      </c>
      <c r="P3605" s="21" t="s">
        <v>71</v>
      </c>
      <c r="Q3605" s="21" t="s">
        <v>946</v>
      </c>
      <c r="R3605" s="22">
        <v>105.584</v>
      </c>
    </row>
    <row r="3606" spans="1:18" x14ac:dyDescent="0.2">
      <c r="A3606" s="21">
        <v>8359</v>
      </c>
      <c r="B3606" s="21" t="s">
        <v>10837</v>
      </c>
      <c r="C3606" s="21" t="s">
        <v>12196</v>
      </c>
      <c r="D3606" s="21" t="s">
        <v>7464</v>
      </c>
      <c r="E3606" s="21" t="s">
        <v>48</v>
      </c>
      <c r="F3606" s="21" t="s">
        <v>4873</v>
      </c>
      <c r="G3606" s="21" t="s">
        <v>4874</v>
      </c>
      <c r="H3606" s="21" t="s">
        <v>22</v>
      </c>
      <c r="I3606" s="21" t="s">
        <v>23</v>
      </c>
      <c r="J3606" s="21" t="s">
        <v>1991</v>
      </c>
      <c r="K3606" s="21" t="s">
        <v>1992</v>
      </c>
      <c r="L3606" s="21">
        <v>59405</v>
      </c>
      <c r="M3606" s="21" t="s">
        <v>41</v>
      </c>
      <c r="N3606" s="21" t="s">
        <v>2215</v>
      </c>
      <c r="O3606" s="21" t="s">
        <v>70</v>
      </c>
      <c r="P3606" s="21" t="s">
        <v>71</v>
      </c>
      <c r="Q3606" s="21" t="s">
        <v>2216</v>
      </c>
      <c r="R3606" s="22">
        <v>105.584</v>
      </c>
    </row>
    <row r="3607" spans="1:18" x14ac:dyDescent="0.2">
      <c r="A3607" s="21">
        <v>8988</v>
      </c>
      <c r="B3607" s="21" t="s">
        <v>11220</v>
      </c>
      <c r="C3607" s="21" t="s">
        <v>11825</v>
      </c>
      <c r="D3607" s="21" t="s">
        <v>11826</v>
      </c>
      <c r="E3607" s="21" t="s">
        <v>48</v>
      </c>
      <c r="F3607" s="21" t="s">
        <v>1549</v>
      </c>
      <c r="G3607" s="21" t="s">
        <v>1550</v>
      </c>
      <c r="H3607" s="21" t="s">
        <v>22</v>
      </c>
      <c r="I3607" s="21" t="s">
        <v>23</v>
      </c>
      <c r="J3607" s="21" t="s">
        <v>1714</v>
      </c>
      <c r="K3607" s="21" t="s">
        <v>89</v>
      </c>
      <c r="L3607" s="21">
        <v>28540</v>
      </c>
      <c r="M3607" s="21" t="s">
        <v>26</v>
      </c>
      <c r="N3607" s="21" t="s">
        <v>945</v>
      </c>
      <c r="O3607" s="21" t="s">
        <v>70</v>
      </c>
      <c r="P3607" s="21" t="s">
        <v>71</v>
      </c>
      <c r="Q3607" s="21" t="s">
        <v>946</v>
      </c>
      <c r="R3607" s="22">
        <v>105.584</v>
      </c>
    </row>
    <row r="3608" spans="1:18" x14ac:dyDescent="0.2">
      <c r="A3608" s="21">
        <v>5381</v>
      </c>
      <c r="B3608" s="21" t="s">
        <v>8994</v>
      </c>
      <c r="C3608" s="21" t="s">
        <v>8906</v>
      </c>
      <c r="D3608" s="21" t="s">
        <v>2843</v>
      </c>
      <c r="E3608" s="21" t="s">
        <v>48</v>
      </c>
      <c r="F3608" s="21" t="s">
        <v>8786</v>
      </c>
      <c r="G3608" s="21" t="s">
        <v>8787</v>
      </c>
      <c r="H3608" s="21" t="s">
        <v>22</v>
      </c>
      <c r="I3608" s="21" t="s">
        <v>23</v>
      </c>
      <c r="J3608" s="21" t="s">
        <v>39</v>
      </c>
      <c r="K3608" s="21" t="s">
        <v>40</v>
      </c>
      <c r="L3608" s="21">
        <v>90045</v>
      </c>
      <c r="M3608" s="21" t="s">
        <v>41</v>
      </c>
      <c r="N3608" s="21" t="s">
        <v>8995</v>
      </c>
      <c r="O3608" s="21" t="s">
        <v>70</v>
      </c>
      <c r="P3608" s="21" t="s">
        <v>768</v>
      </c>
      <c r="Q3608" s="21" t="s">
        <v>8996</v>
      </c>
      <c r="R3608" s="22">
        <v>105.55200000000001</v>
      </c>
    </row>
    <row r="3609" spans="1:18" x14ac:dyDescent="0.2">
      <c r="A3609" s="21">
        <v>155</v>
      </c>
      <c r="B3609" s="21" t="s">
        <v>706</v>
      </c>
      <c r="C3609" s="21" t="s">
        <v>707</v>
      </c>
      <c r="D3609" s="21" t="s">
        <v>11762</v>
      </c>
      <c r="E3609" s="21" t="s">
        <v>206</v>
      </c>
      <c r="F3609" s="21" t="s">
        <v>708</v>
      </c>
      <c r="G3609" s="21" t="s">
        <v>709</v>
      </c>
      <c r="H3609" s="21" t="s">
        <v>38</v>
      </c>
      <c r="I3609" s="21" t="s">
        <v>23</v>
      </c>
      <c r="J3609" s="21" t="s">
        <v>710</v>
      </c>
      <c r="K3609" s="21" t="s">
        <v>40</v>
      </c>
      <c r="L3609" s="21">
        <v>95123</v>
      </c>
      <c r="M3609" s="21" t="s">
        <v>41</v>
      </c>
      <c r="N3609" s="21" t="s">
        <v>713</v>
      </c>
      <c r="O3609" s="21" t="s">
        <v>43</v>
      </c>
      <c r="P3609" s="21" t="s">
        <v>91</v>
      </c>
      <c r="Q3609" s="21" t="s">
        <v>714</v>
      </c>
      <c r="R3609" s="22">
        <v>105.52</v>
      </c>
    </row>
    <row r="3610" spans="1:18" x14ac:dyDescent="0.2">
      <c r="A3610" s="21">
        <v>5085</v>
      </c>
      <c r="B3610" s="21" t="s">
        <v>8788</v>
      </c>
      <c r="C3610" s="21" t="s">
        <v>11727</v>
      </c>
      <c r="D3610" s="21" t="s">
        <v>11791</v>
      </c>
      <c r="E3610" s="21" t="s">
        <v>19</v>
      </c>
      <c r="F3610" s="21" t="s">
        <v>5376</v>
      </c>
      <c r="G3610" s="21" t="s">
        <v>5377</v>
      </c>
      <c r="H3610" s="21" t="s">
        <v>38</v>
      </c>
      <c r="I3610" s="21" t="s">
        <v>23</v>
      </c>
      <c r="J3610" s="21" t="s">
        <v>1401</v>
      </c>
      <c r="K3610" s="21" t="s">
        <v>1402</v>
      </c>
      <c r="L3610" s="21">
        <v>1852</v>
      </c>
      <c r="M3610" s="21" t="s">
        <v>158</v>
      </c>
      <c r="N3610" s="21" t="s">
        <v>3469</v>
      </c>
      <c r="O3610" s="21" t="s">
        <v>43</v>
      </c>
      <c r="P3610" s="21" t="s">
        <v>91</v>
      </c>
      <c r="Q3610" s="21" t="s">
        <v>3470</v>
      </c>
      <c r="R3610" s="22">
        <v>105.52</v>
      </c>
    </row>
    <row r="3611" spans="1:18" x14ac:dyDescent="0.2">
      <c r="A3611" s="21">
        <v>5279</v>
      </c>
      <c r="B3611" s="21" t="s">
        <v>8921</v>
      </c>
      <c r="C3611" s="21" t="s">
        <v>12174</v>
      </c>
      <c r="D3611" s="21" t="s">
        <v>5096</v>
      </c>
      <c r="E3611" s="21" t="s">
        <v>48</v>
      </c>
      <c r="F3611" s="21" t="s">
        <v>1336</v>
      </c>
      <c r="G3611" s="21" t="s">
        <v>1337</v>
      </c>
      <c r="H3611" s="21" t="s">
        <v>22</v>
      </c>
      <c r="I3611" s="21" t="s">
        <v>23</v>
      </c>
      <c r="J3611" s="21" t="s">
        <v>3381</v>
      </c>
      <c r="K3611" s="21" t="s">
        <v>357</v>
      </c>
      <c r="L3611" s="21">
        <v>23464</v>
      </c>
      <c r="M3611" s="21" t="s">
        <v>26</v>
      </c>
      <c r="N3611" s="21" t="s">
        <v>4223</v>
      </c>
      <c r="O3611" s="21" t="s">
        <v>43</v>
      </c>
      <c r="P3611" s="21" t="s">
        <v>91</v>
      </c>
      <c r="Q3611" s="21" t="s">
        <v>4224</v>
      </c>
      <c r="R3611" s="22">
        <v>105.52</v>
      </c>
    </row>
    <row r="3612" spans="1:18" x14ac:dyDescent="0.2">
      <c r="A3612" s="21">
        <v>5811</v>
      </c>
      <c r="B3612" s="21" t="s">
        <v>9327</v>
      </c>
      <c r="C3612" s="21" t="s">
        <v>1958</v>
      </c>
      <c r="D3612" s="21" t="s">
        <v>2002</v>
      </c>
      <c r="E3612" s="21" t="s">
        <v>48</v>
      </c>
      <c r="F3612" s="21" t="s">
        <v>2384</v>
      </c>
      <c r="G3612" s="21" t="s">
        <v>2385</v>
      </c>
      <c r="H3612" s="21" t="s">
        <v>38</v>
      </c>
      <c r="I3612" s="21" t="s">
        <v>23</v>
      </c>
      <c r="J3612" s="21" t="s">
        <v>1066</v>
      </c>
      <c r="K3612" s="21" t="s">
        <v>40</v>
      </c>
      <c r="L3612" s="21">
        <v>92037</v>
      </c>
      <c r="M3612" s="21" t="s">
        <v>41</v>
      </c>
      <c r="N3612" s="21" t="s">
        <v>3620</v>
      </c>
      <c r="O3612" s="21" t="s">
        <v>43</v>
      </c>
      <c r="P3612" s="21" t="s">
        <v>91</v>
      </c>
      <c r="Q3612" s="21" t="s">
        <v>204</v>
      </c>
      <c r="R3612" s="22">
        <v>105.52</v>
      </c>
    </row>
    <row r="3613" spans="1:18" x14ac:dyDescent="0.2">
      <c r="A3613" s="21">
        <v>7933</v>
      </c>
      <c r="B3613" s="21" t="s">
        <v>10606</v>
      </c>
      <c r="C3613" s="21" t="s">
        <v>5849</v>
      </c>
      <c r="D3613" s="21" t="s">
        <v>10058</v>
      </c>
      <c r="E3613" s="21" t="s">
        <v>48</v>
      </c>
      <c r="F3613" s="21" t="s">
        <v>4413</v>
      </c>
      <c r="G3613" s="21" t="s">
        <v>4414</v>
      </c>
      <c r="H3613" s="21" t="s">
        <v>38</v>
      </c>
      <c r="I3613" s="21" t="s">
        <v>23</v>
      </c>
      <c r="J3613" s="21" t="s">
        <v>473</v>
      </c>
      <c r="K3613" s="21" t="s">
        <v>474</v>
      </c>
      <c r="L3613" s="21">
        <v>97206</v>
      </c>
      <c r="M3613" s="21" t="s">
        <v>41</v>
      </c>
      <c r="N3613" s="21" t="s">
        <v>4223</v>
      </c>
      <c r="O3613" s="21" t="s">
        <v>43</v>
      </c>
      <c r="P3613" s="21" t="s">
        <v>91</v>
      </c>
      <c r="Q3613" s="21" t="s">
        <v>4224</v>
      </c>
      <c r="R3613" s="22">
        <v>105.52</v>
      </c>
    </row>
    <row r="3614" spans="1:18" x14ac:dyDescent="0.2">
      <c r="A3614" s="21">
        <v>8404</v>
      </c>
      <c r="B3614" s="21" t="s">
        <v>10871</v>
      </c>
      <c r="C3614" s="21" t="s">
        <v>12177</v>
      </c>
      <c r="D3614" s="21" t="s">
        <v>12068</v>
      </c>
      <c r="E3614" s="21" t="s">
        <v>48</v>
      </c>
      <c r="F3614" s="21" t="s">
        <v>3986</v>
      </c>
      <c r="G3614" s="21" t="s">
        <v>3987</v>
      </c>
      <c r="H3614" s="21" t="s">
        <v>38</v>
      </c>
      <c r="I3614" s="21" t="s">
        <v>23</v>
      </c>
      <c r="J3614" s="21" t="s">
        <v>39</v>
      </c>
      <c r="K3614" s="21" t="s">
        <v>40</v>
      </c>
      <c r="L3614" s="21">
        <v>90036</v>
      </c>
      <c r="M3614" s="21" t="s">
        <v>41</v>
      </c>
      <c r="N3614" s="21" t="s">
        <v>713</v>
      </c>
      <c r="O3614" s="21" t="s">
        <v>43</v>
      </c>
      <c r="P3614" s="21" t="s">
        <v>91</v>
      </c>
      <c r="Q3614" s="21" t="s">
        <v>714</v>
      </c>
      <c r="R3614" s="22">
        <v>105.52</v>
      </c>
    </row>
    <row r="3615" spans="1:18" x14ac:dyDescent="0.2">
      <c r="A3615" s="21">
        <v>496</v>
      </c>
      <c r="B3615" s="21" t="s">
        <v>1922</v>
      </c>
      <c r="C3615" s="21" t="s">
        <v>215</v>
      </c>
      <c r="D3615" s="21" t="s">
        <v>216</v>
      </c>
      <c r="E3615" s="21" t="s">
        <v>48</v>
      </c>
      <c r="F3615" s="21" t="s">
        <v>1923</v>
      </c>
      <c r="G3615" s="21" t="s">
        <v>1924</v>
      </c>
      <c r="H3615" s="21" t="s">
        <v>22</v>
      </c>
      <c r="I3615" s="21" t="s">
        <v>23</v>
      </c>
      <c r="J3615" s="21" t="s">
        <v>1925</v>
      </c>
      <c r="K3615" s="21" t="s">
        <v>1926</v>
      </c>
      <c r="L3615" s="21">
        <v>72701</v>
      </c>
      <c r="M3615" s="21" t="s">
        <v>26</v>
      </c>
      <c r="N3615" s="21" t="s">
        <v>1927</v>
      </c>
      <c r="O3615" s="21" t="s">
        <v>43</v>
      </c>
      <c r="P3615" s="21" t="s">
        <v>189</v>
      </c>
      <c r="Q3615" s="21" t="s">
        <v>1928</v>
      </c>
      <c r="R3615" s="22">
        <v>105.42</v>
      </c>
    </row>
    <row r="3616" spans="1:18" x14ac:dyDescent="0.2">
      <c r="A3616" s="21">
        <v>1697</v>
      </c>
      <c r="B3616" s="21" t="s">
        <v>4936</v>
      </c>
      <c r="C3616" s="21" t="s">
        <v>162</v>
      </c>
      <c r="D3616" s="21" t="s">
        <v>1178</v>
      </c>
      <c r="E3616" s="21" t="s">
        <v>19</v>
      </c>
      <c r="F3616" s="21" t="s">
        <v>2668</v>
      </c>
      <c r="G3616" s="21" t="s">
        <v>2669</v>
      </c>
      <c r="H3616" s="21" t="s">
        <v>105</v>
      </c>
      <c r="I3616" s="21" t="s">
        <v>23</v>
      </c>
      <c r="J3616" s="21" t="s">
        <v>4937</v>
      </c>
      <c r="K3616" s="21" t="s">
        <v>892</v>
      </c>
      <c r="L3616" s="21">
        <v>7002</v>
      </c>
      <c r="M3616" s="21" t="s">
        <v>158</v>
      </c>
      <c r="N3616" s="21" t="s">
        <v>351</v>
      </c>
      <c r="O3616" s="21" t="s">
        <v>70</v>
      </c>
      <c r="P3616" s="21" t="s">
        <v>71</v>
      </c>
      <c r="Q3616" s="21" t="s">
        <v>352</v>
      </c>
      <c r="R3616" s="22">
        <v>104.98</v>
      </c>
    </row>
    <row r="3617" spans="1:18" x14ac:dyDescent="0.2">
      <c r="A3617" s="21">
        <v>3064</v>
      </c>
      <c r="B3617" s="21" t="s">
        <v>6990</v>
      </c>
      <c r="C3617" s="21" t="s">
        <v>1521</v>
      </c>
      <c r="D3617" s="21" t="s">
        <v>2322</v>
      </c>
      <c r="E3617" s="21" t="s">
        <v>206</v>
      </c>
      <c r="F3617" s="21" t="s">
        <v>2384</v>
      </c>
      <c r="G3617" s="21" t="s">
        <v>2385</v>
      </c>
      <c r="H3617" s="21" t="s">
        <v>38</v>
      </c>
      <c r="I3617" s="21" t="s">
        <v>23</v>
      </c>
      <c r="J3617" s="21" t="s">
        <v>684</v>
      </c>
      <c r="K3617" s="21" t="s">
        <v>275</v>
      </c>
      <c r="L3617" s="21">
        <v>19711</v>
      </c>
      <c r="M3617" s="21" t="s">
        <v>158</v>
      </c>
      <c r="N3617" s="21" t="s">
        <v>6993</v>
      </c>
      <c r="O3617" s="21" t="s">
        <v>70</v>
      </c>
      <c r="P3617" s="21" t="s">
        <v>175</v>
      </c>
      <c r="Q3617" s="21" t="s">
        <v>6994</v>
      </c>
      <c r="R3617" s="22">
        <v>104.97</v>
      </c>
    </row>
    <row r="3618" spans="1:18" x14ac:dyDescent="0.2">
      <c r="A3618" s="21">
        <v>9578</v>
      </c>
      <c r="B3618" s="21" t="s">
        <v>11577</v>
      </c>
      <c r="C3618" s="21" t="s">
        <v>8428</v>
      </c>
      <c r="D3618" s="21" t="s">
        <v>718</v>
      </c>
      <c r="E3618" s="21" t="s">
        <v>19</v>
      </c>
      <c r="F3618" s="21" t="s">
        <v>4913</v>
      </c>
      <c r="G3618" s="21" t="s">
        <v>4914</v>
      </c>
      <c r="H3618" s="21" t="s">
        <v>22</v>
      </c>
      <c r="I3618" s="21" t="s">
        <v>23</v>
      </c>
      <c r="J3618" s="21" t="s">
        <v>764</v>
      </c>
      <c r="K3618" s="21" t="s">
        <v>107</v>
      </c>
      <c r="L3618" s="21">
        <v>78207</v>
      </c>
      <c r="M3618" s="21" t="s">
        <v>108</v>
      </c>
      <c r="N3618" s="21" t="s">
        <v>5154</v>
      </c>
      <c r="O3618" s="21" t="s">
        <v>28</v>
      </c>
      <c r="P3618" s="21" t="s">
        <v>32</v>
      </c>
      <c r="Q3618" s="21" t="s">
        <v>5155</v>
      </c>
      <c r="R3618" s="22">
        <v>104.93</v>
      </c>
    </row>
    <row r="3619" spans="1:18" x14ac:dyDescent="0.2">
      <c r="A3619" s="21">
        <v>2030</v>
      </c>
      <c r="B3619" s="21" t="s">
        <v>5519</v>
      </c>
      <c r="C3619" s="21" t="s">
        <v>102</v>
      </c>
      <c r="D3619" s="21" t="s">
        <v>326</v>
      </c>
      <c r="E3619" s="21" t="s">
        <v>48</v>
      </c>
      <c r="F3619" s="21" t="s">
        <v>3041</v>
      </c>
      <c r="G3619" s="21" t="s">
        <v>3042</v>
      </c>
      <c r="H3619" s="21" t="s">
        <v>38</v>
      </c>
      <c r="I3619" s="21" t="s">
        <v>23</v>
      </c>
      <c r="J3619" s="21" t="s">
        <v>5520</v>
      </c>
      <c r="K3619" s="21" t="s">
        <v>1402</v>
      </c>
      <c r="L3619" s="21">
        <v>1453</v>
      </c>
      <c r="M3619" s="21" t="s">
        <v>158</v>
      </c>
      <c r="N3619" s="21" t="s">
        <v>5521</v>
      </c>
      <c r="O3619" s="21" t="s">
        <v>43</v>
      </c>
      <c r="P3619" s="21" t="s">
        <v>57</v>
      </c>
      <c r="Q3619" s="21" t="s">
        <v>5522</v>
      </c>
      <c r="R3619" s="22">
        <v>104.9</v>
      </c>
    </row>
    <row r="3620" spans="1:18" x14ac:dyDescent="0.2">
      <c r="A3620" s="21">
        <v>4370</v>
      </c>
      <c r="B3620" s="21" t="s">
        <v>8230</v>
      </c>
      <c r="C3620" s="21" t="s">
        <v>12024</v>
      </c>
      <c r="D3620" s="21" t="s">
        <v>11749</v>
      </c>
      <c r="E3620" s="21" t="s">
        <v>48</v>
      </c>
      <c r="F3620" s="21" t="s">
        <v>6860</v>
      </c>
      <c r="G3620" s="21" t="s">
        <v>6861</v>
      </c>
      <c r="H3620" s="21" t="s">
        <v>105</v>
      </c>
      <c r="I3620" s="21" t="s">
        <v>23</v>
      </c>
      <c r="J3620" s="21" t="s">
        <v>1665</v>
      </c>
      <c r="K3620" s="21" t="s">
        <v>286</v>
      </c>
      <c r="L3620" s="21">
        <v>46226</v>
      </c>
      <c r="M3620" s="21" t="s">
        <v>108</v>
      </c>
      <c r="N3620" s="21" t="s">
        <v>2372</v>
      </c>
      <c r="O3620" s="21" t="s">
        <v>43</v>
      </c>
      <c r="P3620" s="21" t="s">
        <v>74</v>
      </c>
      <c r="Q3620" s="21" t="s">
        <v>2373</v>
      </c>
      <c r="R3620" s="22">
        <v>104.9</v>
      </c>
    </row>
    <row r="3621" spans="1:18" x14ac:dyDescent="0.2">
      <c r="A3621" s="21">
        <v>3651</v>
      </c>
      <c r="B3621" s="21" t="s">
        <v>7560</v>
      </c>
      <c r="C3621" s="21" t="s">
        <v>11729</v>
      </c>
      <c r="D3621" s="21" t="s">
        <v>11730</v>
      </c>
      <c r="E3621" s="21" t="s">
        <v>19</v>
      </c>
      <c r="F3621" s="21" t="s">
        <v>2003</v>
      </c>
      <c r="G3621" s="21" t="s">
        <v>2004</v>
      </c>
      <c r="H3621" s="21" t="s">
        <v>22</v>
      </c>
      <c r="I3621" s="21" t="s">
        <v>23</v>
      </c>
      <c r="J3621" s="21" t="s">
        <v>994</v>
      </c>
      <c r="K3621" s="21" t="s">
        <v>266</v>
      </c>
      <c r="L3621" s="21">
        <v>48234</v>
      </c>
      <c r="M3621" s="21" t="s">
        <v>108</v>
      </c>
      <c r="N3621" s="21" t="s">
        <v>7561</v>
      </c>
      <c r="O3621" s="21" t="s">
        <v>70</v>
      </c>
      <c r="P3621" s="21" t="s">
        <v>175</v>
      </c>
      <c r="Q3621" s="21" t="s">
        <v>7562</v>
      </c>
      <c r="R3621" s="22">
        <v>104.88</v>
      </c>
    </row>
    <row r="3622" spans="1:18" x14ac:dyDescent="0.2">
      <c r="A3622" s="21">
        <v>1389</v>
      </c>
      <c r="B3622" s="21" t="s">
        <v>4281</v>
      </c>
      <c r="C3622" s="21" t="s">
        <v>12023</v>
      </c>
      <c r="D3622" s="21" t="s">
        <v>12023</v>
      </c>
      <c r="E3622" s="21" t="s">
        <v>1452</v>
      </c>
      <c r="F3622" s="21" t="s">
        <v>4282</v>
      </c>
      <c r="G3622" s="21" t="s">
        <v>4283</v>
      </c>
      <c r="H3622" s="21" t="s">
        <v>105</v>
      </c>
      <c r="I3622" s="21" t="s">
        <v>23</v>
      </c>
      <c r="J3622" s="21" t="s">
        <v>4284</v>
      </c>
      <c r="K3622" s="21" t="s">
        <v>1431</v>
      </c>
      <c r="L3622" s="21">
        <v>30080</v>
      </c>
      <c r="M3622" s="21" t="s">
        <v>26</v>
      </c>
      <c r="N3622" s="21" t="s">
        <v>691</v>
      </c>
      <c r="O3622" s="21" t="s">
        <v>70</v>
      </c>
      <c r="P3622" s="21" t="s">
        <v>71</v>
      </c>
      <c r="Q3622" s="21" t="s">
        <v>692</v>
      </c>
      <c r="R3622" s="22">
        <v>104.85</v>
      </c>
    </row>
    <row r="3623" spans="1:18" x14ac:dyDescent="0.2">
      <c r="A3623" s="21">
        <v>2650</v>
      </c>
      <c r="B3623" s="21" t="s">
        <v>6454</v>
      </c>
      <c r="C3623" s="21" t="s">
        <v>12062</v>
      </c>
      <c r="D3623" s="21" t="s">
        <v>11770</v>
      </c>
      <c r="E3623" s="21" t="s">
        <v>19</v>
      </c>
      <c r="F3623" s="21" t="s">
        <v>4571</v>
      </c>
      <c r="G3623" s="21" t="s">
        <v>4572</v>
      </c>
      <c r="H3623" s="21" t="s">
        <v>22</v>
      </c>
      <c r="I3623" s="21" t="s">
        <v>23</v>
      </c>
      <c r="J3623" s="21" t="s">
        <v>5122</v>
      </c>
      <c r="K3623" s="21" t="s">
        <v>732</v>
      </c>
      <c r="L3623" s="21">
        <v>74133</v>
      </c>
      <c r="M3623" s="21" t="s">
        <v>108</v>
      </c>
      <c r="N3623" s="21" t="s">
        <v>691</v>
      </c>
      <c r="O3623" s="21" t="s">
        <v>70</v>
      </c>
      <c r="P3623" s="21" t="s">
        <v>71</v>
      </c>
      <c r="Q3623" s="21" t="s">
        <v>692</v>
      </c>
      <c r="R3623" s="22">
        <v>104.85</v>
      </c>
    </row>
    <row r="3624" spans="1:18" x14ac:dyDescent="0.2">
      <c r="A3624" s="21">
        <v>3582</v>
      </c>
      <c r="B3624" s="21" t="s">
        <v>7505</v>
      </c>
      <c r="C3624" s="21" t="s">
        <v>11820</v>
      </c>
      <c r="D3624" s="21" t="s">
        <v>12066</v>
      </c>
      <c r="E3624" s="21" t="s">
        <v>48</v>
      </c>
      <c r="F3624" s="21" t="s">
        <v>574</v>
      </c>
      <c r="G3624" s="21" t="s">
        <v>575</v>
      </c>
      <c r="H3624" s="21" t="s">
        <v>22</v>
      </c>
      <c r="I3624" s="21" t="s">
        <v>23</v>
      </c>
      <c r="J3624" s="21" t="s">
        <v>145</v>
      </c>
      <c r="K3624" s="21" t="s">
        <v>146</v>
      </c>
      <c r="L3624" s="21">
        <v>68025</v>
      </c>
      <c r="M3624" s="21" t="s">
        <v>108</v>
      </c>
      <c r="N3624" s="21" t="s">
        <v>4039</v>
      </c>
      <c r="O3624" s="21" t="s">
        <v>43</v>
      </c>
      <c r="P3624" s="21" t="s">
        <v>91</v>
      </c>
      <c r="Q3624" s="21" t="s">
        <v>4040</v>
      </c>
      <c r="R3624" s="22">
        <v>104.85</v>
      </c>
    </row>
    <row r="3625" spans="1:18" x14ac:dyDescent="0.2">
      <c r="A3625" s="21">
        <v>5778</v>
      </c>
      <c r="B3625" s="21" t="s">
        <v>9307</v>
      </c>
      <c r="C3625" s="21" t="s">
        <v>11747</v>
      </c>
      <c r="D3625" s="21" t="s">
        <v>11718</v>
      </c>
      <c r="E3625" s="21" t="s">
        <v>48</v>
      </c>
      <c r="F3625" s="21" t="s">
        <v>4230</v>
      </c>
      <c r="G3625" s="21" t="s">
        <v>4231</v>
      </c>
      <c r="H3625" s="21" t="s">
        <v>22</v>
      </c>
      <c r="I3625" s="21" t="s">
        <v>23</v>
      </c>
      <c r="J3625" s="21" t="s">
        <v>134</v>
      </c>
      <c r="K3625" s="21" t="s">
        <v>40</v>
      </c>
      <c r="L3625" s="21">
        <v>94109</v>
      </c>
      <c r="M3625" s="21" t="s">
        <v>41</v>
      </c>
      <c r="N3625" s="21" t="s">
        <v>4039</v>
      </c>
      <c r="O3625" s="21" t="s">
        <v>43</v>
      </c>
      <c r="P3625" s="21" t="s">
        <v>91</v>
      </c>
      <c r="Q3625" s="21" t="s">
        <v>4040</v>
      </c>
      <c r="R3625" s="22">
        <v>104.85</v>
      </c>
    </row>
    <row r="3626" spans="1:18" x14ac:dyDescent="0.2">
      <c r="A3626" s="21">
        <v>5969</v>
      </c>
      <c r="B3626" s="21" t="s">
        <v>9430</v>
      </c>
      <c r="C3626" s="21" t="s">
        <v>5785</v>
      </c>
      <c r="D3626" s="21" t="s">
        <v>1871</v>
      </c>
      <c r="E3626" s="21" t="s">
        <v>206</v>
      </c>
      <c r="F3626" s="21" t="s">
        <v>2208</v>
      </c>
      <c r="G3626" s="21" t="s">
        <v>2209</v>
      </c>
      <c r="H3626" s="21" t="s">
        <v>22</v>
      </c>
      <c r="I3626" s="21" t="s">
        <v>23</v>
      </c>
      <c r="J3626" s="21" t="s">
        <v>1066</v>
      </c>
      <c r="K3626" s="21" t="s">
        <v>40</v>
      </c>
      <c r="L3626" s="21">
        <v>92105</v>
      </c>
      <c r="M3626" s="21" t="s">
        <v>41</v>
      </c>
      <c r="N3626" s="21" t="s">
        <v>4312</v>
      </c>
      <c r="O3626" s="21" t="s">
        <v>43</v>
      </c>
      <c r="P3626" s="21" t="s">
        <v>91</v>
      </c>
      <c r="Q3626" s="21" t="s">
        <v>4313</v>
      </c>
      <c r="R3626" s="22">
        <v>104.85</v>
      </c>
    </row>
    <row r="3627" spans="1:18" x14ac:dyDescent="0.2">
      <c r="A3627" s="21">
        <v>6103</v>
      </c>
      <c r="B3627" s="21" t="s">
        <v>9503</v>
      </c>
      <c r="C3627" s="21" t="s">
        <v>2637</v>
      </c>
      <c r="D3627" s="21" t="s">
        <v>2358</v>
      </c>
      <c r="E3627" s="21" t="s">
        <v>48</v>
      </c>
      <c r="F3627" s="21" t="s">
        <v>2602</v>
      </c>
      <c r="G3627" s="21" t="s">
        <v>2603</v>
      </c>
      <c r="H3627" s="21" t="s">
        <v>22</v>
      </c>
      <c r="I3627" s="21" t="s">
        <v>23</v>
      </c>
      <c r="J3627" s="21" t="s">
        <v>299</v>
      </c>
      <c r="K3627" s="21" t="s">
        <v>300</v>
      </c>
      <c r="L3627" s="21">
        <v>10035</v>
      </c>
      <c r="M3627" s="21" t="s">
        <v>158</v>
      </c>
      <c r="N3627" s="21" t="s">
        <v>691</v>
      </c>
      <c r="O3627" s="21" t="s">
        <v>70</v>
      </c>
      <c r="P3627" s="21" t="s">
        <v>71</v>
      </c>
      <c r="Q3627" s="21" t="s">
        <v>692</v>
      </c>
      <c r="R3627" s="22">
        <v>104.85</v>
      </c>
    </row>
    <row r="3628" spans="1:18" x14ac:dyDescent="0.2">
      <c r="A3628" s="21">
        <v>9167</v>
      </c>
      <c r="B3628" s="21" t="s">
        <v>11330</v>
      </c>
      <c r="C3628" s="21" t="s">
        <v>3225</v>
      </c>
      <c r="D3628" s="21" t="s">
        <v>1858</v>
      </c>
      <c r="E3628" s="21" t="s">
        <v>19</v>
      </c>
      <c r="F3628" s="21" t="s">
        <v>757</v>
      </c>
      <c r="G3628" s="21" t="s">
        <v>758</v>
      </c>
      <c r="H3628" s="21" t="s">
        <v>22</v>
      </c>
      <c r="I3628" s="21" t="s">
        <v>23</v>
      </c>
      <c r="J3628" s="21" t="s">
        <v>1066</v>
      </c>
      <c r="K3628" s="21" t="s">
        <v>40</v>
      </c>
      <c r="L3628" s="21">
        <v>92037</v>
      </c>
      <c r="M3628" s="21" t="s">
        <v>41</v>
      </c>
      <c r="N3628" s="21" t="s">
        <v>4312</v>
      </c>
      <c r="O3628" s="21" t="s">
        <v>43</v>
      </c>
      <c r="P3628" s="21" t="s">
        <v>91</v>
      </c>
      <c r="Q3628" s="21" t="s">
        <v>4313</v>
      </c>
      <c r="R3628" s="22">
        <v>104.85</v>
      </c>
    </row>
    <row r="3629" spans="1:18" x14ac:dyDescent="0.2">
      <c r="A3629" s="21">
        <v>3575</v>
      </c>
      <c r="B3629" s="21" t="s">
        <v>7497</v>
      </c>
      <c r="C3629" s="21" t="s">
        <v>12084</v>
      </c>
      <c r="D3629" s="21" t="s">
        <v>12158</v>
      </c>
      <c r="E3629" s="21" t="s">
        <v>48</v>
      </c>
      <c r="F3629" s="21" t="s">
        <v>5022</v>
      </c>
      <c r="G3629" s="21" t="s">
        <v>5023</v>
      </c>
      <c r="H3629" s="21" t="s">
        <v>22</v>
      </c>
      <c r="I3629" s="21" t="s">
        <v>23</v>
      </c>
      <c r="J3629" s="21" t="s">
        <v>1317</v>
      </c>
      <c r="K3629" s="21" t="s">
        <v>300</v>
      </c>
      <c r="L3629" s="21">
        <v>11561</v>
      </c>
      <c r="M3629" s="21" t="s">
        <v>158</v>
      </c>
      <c r="N3629" s="21" t="s">
        <v>7498</v>
      </c>
      <c r="O3629" s="21" t="s">
        <v>43</v>
      </c>
      <c r="P3629" s="21" t="s">
        <v>67</v>
      </c>
      <c r="Q3629" s="21" t="s">
        <v>3447</v>
      </c>
      <c r="R3629" s="22">
        <v>104.8</v>
      </c>
    </row>
    <row r="3630" spans="1:18" x14ac:dyDescent="0.2">
      <c r="A3630" s="21">
        <v>369</v>
      </c>
      <c r="B3630" s="21" t="s">
        <v>1450</v>
      </c>
      <c r="C3630" s="21" t="s">
        <v>1451</v>
      </c>
      <c r="D3630" s="21" t="s">
        <v>1451</v>
      </c>
      <c r="E3630" s="21" t="s">
        <v>1452</v>
      </c>
      <c r="F3630" s="21" t="s">
        <v>1453</v>
      </c>
      <c r="G3630" s="21" t="s">
        <v>1454</v>
      </c>
      <c r="H3630" s="21" t="s">
        <v>38</v>
      </c>
      <c r="I3630" s="21" t="s">
        <v>23</v>
      </c>
      <c r="J3630" s="21" t="s">
        <v>1455</v>
      </c>
      <c r="K3630" s="21" t="s">
        <v>844</v>
      </c>
      <c r="L3630" s="21">
        <v>6040</v>
      </c>
      <c r="M3630" s="21" t="s">
        <v>158</v>
      </c>
      <c r="N3630" s="21" t="s">
        <v>1460</v>
      </c>
      <c r="O3630" s="21" t="s">
        <v>43</v>
      </c>
      <c r="P3630" s="21" t="s">
        <v>57</v>
      </c>
      <c r="Q3630" s="21" t="s">
        <v>1461</v>
      </c>
      <c r="R3630" s="22">
        <v>104.79</v>
      </c>
    </row>
    <row r="3631" spans="1:18" x14ac:dyDescent="0.2">
      <c r="A3631" s="21">
        <v>8104</v>
      </c>
      <c r="B3631" s="21" t="s">
        <v>10690</v>
      </c>
      <c r="C3631" s="21" t="s">
        <v>10691</v>
      </c>
      <c r="D3631" s="21" t="s">
        <v>8428</v>
      </c>
      <c r="E3631" s="21" t="s">
        <v>48</v>
      </c>
      <c r="F3631" s="21" t="s">
        <v>9172</v>
      </c>
      <c r="G3631" s="21" t="s">
        <v>9173</v>
      </c>
      <c r="H3631" s="21" t="s">
        <v>22</v>
      </c>
      <c r="I3631" s="21" t="s">
        <v>23</v>
      </c>
      <c r="J3631" s="21" t="s">
        <v>39</v>
      </c>
      <c r="K3631" s="21" t="s">
        <v>40</v>
      </c>
      <c r="L3631" s="21">
        <v>90045</v>
      </c>
      <c r="M3631" s="21" t="s">
        <v>41</v>
      </c>
      <c r="N3631" s="21" t="s">
        <v>1460</v>
      </c>
      <c r="O3631" s="21" t="s">
        <v>43</v>
      </c>
      <c r="P3631" s="21" t="s">
        <v>57</v>
      </c>
      <c r="Q3631" s="21" t="s">
        <v>1461</v>
      </c>
      <c r="R3631" s="22">
        <v>104.79</v>
      </c>
    </row>
    <row r="3632" spans="1:18" x14ac:dyDescent="0.2">
      <c r="A3632" s="21">
        <v>6307</v>
      </c>
      <c r="B3632" s="21" t="s">
        <v>9656</v>
      </c>
      <c r="C3632" s="21" t="s">
        <v>11885</v>
      </c>
      <c r="D3632" s="21" t="s">
        <v>11755</v>
      </c>
      <c r="E3632" s="21" t="s">
        <v>19</v>
      </c>
      <c r="F3632" s="21" t="s">
        <v>8033</v>
      </c>
      <c r="G3632" s="21" t="s">
        <v>8034</v>
      </c>
      <c r="H3632" s="21" t="s">
        <v>38</v>
      </c>
      <c r="I3632" s="21" t="s">
        <v>23</v>
      </c>
      <c r="J3632" s="21" t="s">
        <v>9657</v>
      </c>
      <c r="K3632" s="21" t="s">
        <v>474</v>
      </c>
      <c r="L3632" s="21">
        <v>97405</v>
      </c>
      <c r="M3632" s="21" t="s">
        <v>41</v>
      </c>
      <c r="N3632" s="21" t="s">
        <v>7705</v>
      </c>
      <c r="O3632" s="21" t="s">
        <v>28</v>
      </c>
      <c r="P3632" s="21" t="s">
        <v>32</v>
      </c>
      <c r="Q3632" s="21" t="s">
        <v>7706</v>
      </c>
      <c r="R3632" s="22">
        <v>104.78400000000001</v>
      </c>
    </row>
    <row r="3633" spans="1:18" x14ac:dyDescent="0.2">
      <c r="A3633" s="21">
        <v>8992</v>
      </c>
      <c r="B3633" s="21" t="s">
        <v>11222</v>
      </c>
      <c r="C3633" s="21" t="s">
        <v>11820</v>
      </c>
      <c r="D3633" s="21" t="s">
        <v>11908</v>
      </c>
      <c r="E3633" s="21" t="s">
        <v>48</v>
      </c>
      <c r="F3633" s="21" t="s">
        <v>1803</v>
      </c>
      <c r="G3633" s="21" t="s">
        <v>1804</v>
      </c>
      <c r="H3633" s="21" t="s">
        <v>105</v>
      </c>
      <c r="I3633" s="21" t="s">
        <v>23</v>
      </c>
      <c r="J3633" s="21" t="s">
        <v>134</v>
      </c>
      <c r="K3633" s="21" t="s">
        <v>40</v>
      </c>
      <c r="L3633" s="21">
        <v>94110</v>
      </c>
      <c r="M3633" s="21" t="s">
        <v>41</v>
      </c>
      <c r="N3633" s="21" t="s">
        <v>1518</v>
      </c>
      <c r="O3633" s="21" t="s">
        <v>70</v>
      </c>
      <c r="P3633" s="21" t="s">
        <v>175</v>
      </c>
      <c r="Q3633" s="21" t="s">
        <v>1519</v>
      </c>
      <c r="R3633" s="22">
        <v>104.75</v>
      </c>
    </row>
    <row r="3634" spans="1:18" x14ac:dyDescent="0.2">
      <c r="A3634" s="21">
        <v>9412</v>
      </c>
      <c r="B3634" s="21" t="s">
        <v>11468</v>
      </c>
      <c r="C3634" s="21" t="s">
        <v>12092</v>
      </c>
      <c r="D3634" s="21" t="s">
        <v>4929</v>
      </c>
      <c r="E3634" s="21" t="s">
        <v>19</v>
      </c>
      <c r="F3634" s="21" t="s">
        <v>1829</v>
      </c>
      <c r="G3634" s="21" t="s">
        <v>1830</v>
      </c>
      <c r="H3634" s="21" t="s">
        <v>38</v>
      </c>
      <c r="I3634" s="21" t="s">
        <v>23</v>
      </c>
      <c r="J3634" s="21" t="s">
        <v>4451</v>
      </c>
      <c r="K3634" s="21" t="s">
        <v>348</v>
      </c>
      <c r="L3634" s="21">
        <v>85301</v>
      </c>
      <c r="M3634" s="21" t="s">
        <v>41</v>
      </c>
      <c r="N3634" s="21" t="s">
        <v>2330</v>
      </c>
      <c r="O3634" s="21" t="s">
        <v>43</v>
      </c>
      <c r="P3634" s="21" t="s">
        <v>57</v>
      </c>
      <c r="Q3634" s="21" t="s">
        <v>2331</v>
      </c>
      <c r="R3634" s="22">
        <v>104.696</v>
      </c>
    </row>
    <row r="3635" spans="1:18" x14ac:dyDescent="0.2">
      <c r="A3635" s="21">
        <v>2125</v>
      </c>
      <c r="B3635" s="21" t="s">
        <v>5660</v>
      </c>
      <c r="C3635" s="21" t="s">
        <v>11781</v>
      </c>
      <c r="D3635" s="21" t="s">
        <v>11875</v>
      </c>
      <c r="E3635" s="21" t="s">
        <v>48</v>
      </c>
      <c r="F3635" s="21" t="s">
        <v>3587</v>
      </c>
      <c r="G3635" s="21" t="s">
        <v>3588</v>
      </c>
      <c r="H3635" s="21" t="s">
        <v>105</v>
      </c>
      <c r="I3635" s="21" t="s">
        <v>23</v>
      </c>
      <c r="J3635" s="21" t="s">
        <v>156</v>
      </c>
      <c r="K3635" s="21" t="s">
        <v>157</v>
      </c>
      <c r="L3635" s="21">
        <v>19143</v>
      </c>
      <c r="M3635" s="21" t="s">
        <v>158</v>
      </c>
      <c r="N3635" s="21" t="s">
        <v>5661</v>
      </c>
      <c r="O3635" s="21" t="s">
        <v>43</v>
      </c>
      <c r="P3635" s="21" t="s">
        <v>189</v>
      </c>
      <c r="Q3635" s="21" t="s">
        <v>5662</v>
      </c>
      <c r="R3635" s="22">
        <v>104.68</v>
      </c>
    </row>
    <row r="3636" spans="1:18" x14ac:dyDescent="0.2">
      <c r="A3636" s="21">
        <v>5869</v>
      </c>
      <c r="B3636" s="21" t="s">
        <v>9367</v>
      </c>
      <c r="C3636" s="21" t="s">
        <v>12094</v>
      </c>
      <c r="D3636" s="21" t="s">
        <v>12246</v>
      </c>
      <c r="E3636" s="21" t="s">
        <v>48</v>
      </c>
      <c r="F3636" s="21" t="s">
        <v>1272</v>
      </c>
      <c r="G3636" s="21" t="s">
        <v>1273</v>
      </c>
      <c r="H3636" s="21" t="s">
        <v>38</v>
      </c>
      <c r="I3636" s="21" t="s">
        <v>23</v>
      </c>
      <c r="J3636" s="21" t="s">
        <v>156</v>
      </c>
      <c r="K3636" s="21" t="s">
        <v>157</v>
      </c>
      <c r="L3636" s="21">
        <v>19143</v>
      </c>
      <c r="M3636" s="21" t="s">
        <v>158</v>
      </c>
      <c r="N3636" s="21" t="s">
        <v>4037</v>
      </c>
      <c r="O3636" s="21" t="s">
        <v>43</v>
      </c>
      <c r="P3636" s="21" t="s">
        <v>74</v>
      </c>
      <c r="Q3636" s="21" t="s">
        <v>4038</v>
      </c>
      <c r="R3636" s="22">
        <v>104.58</v>
      </c>
    </row>
    <row r="3637" spans="1:18" x14ac:dyDescent="0.2">
      <c r="A3637" s="21">
        <v>9591</v>
      </c>
      <c r="B3637" s="21" t="s">
        <v>11586</v>
      </c>
      <c r="C3637" s="21" t="s">
        <v>11865</v>
      </c>
      <c r="D3637" s="21" t="s">
        <v>123</v>
      </c>
      <c r="E3637" s="21" t="s">
        <v>48</v>
      </c>
      <c r="F3637" s="21" t="s">
        <v>10954</v>
      </c>
      <c r="G3637" s="21" t="s">
        <v>10955</v>
      </c>
      <c r="H3637" s="21" t="s">
        <v>105</v>
      </c>
      <c r="I3637" s="21" t="s">
        <v>23</v>
      </c>
      <c r="J3637" s="21" t="s">
        <v>341</v>
      </c>
      <c r="K3637" s="21" t="s">
        <v>232</v>
      </c>
      <c r="L3637" s="21">
        <v>60610</v>
      </c>
      <c r="M3637" s="21" t="s">
        <v>108</v>
      </c>
      <c r="N3637" s="21" t="s">
        <v>4037</v>
      </c>
      <c r="O3637" s="21" t="s">
        <v>43</v>
      </c>
      <c r="P3637" s="21" t="s">
        <v>74</v>
      </c>
      <c r="Q3637" s="21" t="s">
        <v>4038</v>
      </c>
      <c r="R3637" s="22">
        <v>104.58</v>
      </c>
    </row>
    <row r="3638" spans="1:18" x14ac:dyDescent="0.2">
      <c r="A3638" s="21">
        <v>1677</v>
      </c>
      <c r="B3638" s="21" t="s">
        <v>4903</v>
      </c>
      <c r="C3638" s="21" t="s">
        <v>4904</v>
      </c>
      <c r="D3638" s="21" t="s">
        <v>2753</v>
      </c>
      <c r="E3638" s="21" t="s">
        <v>48</v>
      </c>
      <c r="F3638" s="21" t="s">
        <v>4905</v>
      </c>
      <c r="G3638" s="21" t="s">
        <v>4906</v>
      </c>
      <c r="H3638" s="21" t="s">
        <v>22</v>
      </c>
      <c r="I3638" s="21" t="s">
        <v>23</v>
      </c>
      <c r="J3638" s="21" t="s">
        <v>134</v>
      </c>
      <c r="K3638" s="21" t="s">
        <v>40</v>
      </c>
      <c r="L3638" s="21">
        <v>94110</v>
      </c>
      <c r="M3638" s="21" t="s">
        <v>41</v>
      </c>
      <c r="N3638" s="21" t="s">
        <v>312</v>
      </c>
      <c r="O3638" s="21" t="s">
        <v>43</v>
      </c>
      <c r="P3638" s="21" t="s">
        <v>57</v>
      </c>
      <c r="Q3638" s="21" t="s">
        <v>313</v>
      </c>
      <c r="R3638" s="22">
        <v>104.28</v>
      </c>
    </row>
    <row r="3639" spans="1:18" x14ac:dyDescent="0.2">
      <c r="A3639" s="21">
        <v>8418</v>
      </c>
      <c r="B3639" s="21" t="s">
        <v>10879</v>
      </c>
      <c r="C3639" s="21" t="s">
        <v>12015</v>
      </c>
      <c r="D3639" s="21" t="s">
        <v>12101</v>
      </c>
      <c r="E3639" s="21" t="s">
        <v>206</v>
      </c>
      <c r="F3639" s="21" t="s">
        <v>7204</v>
      </c>
      <c r="G3639" s="21" t="s">
        <v>7205</v>
      </c>
      <c r="H3639" s="21" t="s">
        <v>105</v>
      </c>
      <c r="I3639" s="21" t="s">
        <v>23</v>
      </c>
      <c r="J3639" s="21" t="s">
        <v>96</v>
      </c>
      <c r="K3639" s="21" t="s">
        <v>97</v>
      </c>
      <c r="L3639" s="21">
        <v>98105</v>
      </c>
      <c r="M3639" s="21" t="s">
        <v>41</v>
      </c>
      <c r="N3639" s="21" t="s">
        <v>312</v>
      </c>
      <c r="O3639" s="21" t="s">
        <v>43</v>
      </c>
      <c r="P3639" s="21" t="s">
        <v>57</v>
      </c>
      <c r="Q3639" s="21" t="s">
        <v>313</v>
      </c>
      <c r="R3639" s="22">
        <v>104.28</v>
      </c>
    </row>
    <row r="3640" spans="1:18" x14ac:dyDescent="0.2">
      <c r="A3640" s="21">
        <v>5203</v>
      </c>
      <c r="B3640" s="21" t="s">
        <v>8865</v>
      </c>
      <c r="C3640" s="21" t="s">
        <v>6436</v>
      </c>
      <c r="D3640" s="21" t="s">
        <v>6437</v>
      </c>
      <c r="E3640" s="21" t="s">
        <v>48</v>
      </c>
      <c r="F3640" s="21" t="s">
        <v>6988</v>
      </c>
      <c r="G3640" s="21" t="s">
        <v>6989</v>
      </c>
      <c r="H3640" s="21" t="s">
        <v>22</v>
      </c>
      <c r="I3640" s="21" t="s">
        <v>23</v>
      </c>
      <c r="J3640" s="21" t="s">
        <v>3630</v>
      </c>
      <c r="K3640" s="21" t="s">
        <v>40</v>
      </c>
      <c r="L3640" s="21">
        <v>94601</v>
      </c>
      <c r="M3640" s="21" t="s">
        <v>41</v>
      </c>
      <c r="N3640" s="21" t="s">
        <v>4182</v>
      </c>
      <c r="O3640" s="21" t="s">
        <v>28</v>
      </c>
      <c r="P3640" s="21" t="s">
        <v>64</v>
      </c>
      <c r="Q3640" s="21" t="s">
        <v>4183</v>
      </c>
      <c r="R3640" s="22">
        <v>104.23</v>
      </c>
    </row>
    <row r="3641" spans="1:18" x14ac:dyDescent="0.2">
      <c r="A3641" s="21">
        <v>5911</v>
      </c>
      <c r="B3641" s="21" t="s">
        <v>9398</v>
      </c>
      <c r="C3641" s="21" t="s">
        <v>11774</v>
      </c>
      <c r="D3641" s="21" t="s">
        <v>11980</v>
      </c>
      <c r="E3641" s="21" t="s">
        <v>48</v>
      </c>
      <c r="F3641" s="21" t="s">
        <v>4447</v>
      </c>
      <c r="G3641" s="21" t="s">
        <v>4448</v>
      </c>
      <c r="H3641" s="21" t="s">
        <v>38</v>
      </c>
      <c r="I3641" s="21" t="s">
        <v>23</v>
      </c>
      <c r="J3641" s="21" t="s">
        <v>710</v>
      </c>
      <c r="K3641" s="21" t="s">
        <v>40</v>
      </c>
      <c r="L3641" s="21">
        <v>95123</v>
      </c>
      <c r="M3641" s="21" t="s">
        <v>41</v>
      </c>
      <c r="N3641" s="21" t="s">
        <v>6024</v>
      </c>
      <c r="O3641" s="21" t="s">
        <v>43</v>
      </c>
      <c r="P3641" s="21" t="s">
        <v>74</v>
      </c>
      <c r="Q3641" s="21" t="s">
        <v>6025</v>
      </c>
      <c r="R3641" s="22">
        <v>104.184</v>
      </c>
    </row>
    <row r="3642" spans="1:18" x14ac:dyDescent="0.2">
      <c r="A3642" s="21">
        <v>690</v>
      </c>
      <c r="B3642" s="21" t="s">
        <v>2524</v>
      </c>
      <c r="C3642" s="21" t="s">
        <v>2525</v>
      </c>
      <c r="D3642" s="21" t="s">
        <v>2526</v>
      </c>
      <c r="E3642" s="21" t="s">
        <v>19</v>
      </c>
      <c r="F3642" s="21" t="s">
        <v>2527</v>
      </c>
      <c r="G3642" s="21" t="s">
        <v>2528</v>
      </c>
      <c r="H3642" s="21" t="s">
        <v>22</v>
      </c>
      <c r="I3642" s="21" t="s">
        <v>23</v>
      </c>
      <c r="J3642" s="21" t="s">
        <v>2529</v>
      </c>
      <c r="K3642" s="21" t="s">
        <v>357</v>
      </c>
      <c r="L3642" s="21">
        <v>22980</v>
      </c>
      <c r="M3642" s="21" t="s">
        <v>26</v>
      </c>
      <c r="N3642" s="21" t="s">
        <v>2530</v>
      </c>
      <c r="O3642" s="21" t="s">
        <v>28</v>
      </c>
      <c r="P3642" s="21" t="s">
        <v>64</v>
      </c>
      <c r="Q3642" s="21" t="s">
        <v>2531</v>
      </c>
      <c r="R3642" s="22">
        <v>104.01</v>
      </c>
    </row>
    <row r="3643" spans="1:18" x14ac:dyDescent="0.2">
      <c r="A3643" s="21">
        <v>4375</v>
      </c>
      <c r="B3643" s="21" t="s">
        <v>8235</v>
      </c>
      <c r="C3643" s="21" t="s">
        <v>6267</v>
      </c>
      <c r="D3643" s="21" t="s">
        <v>728</v>
      </c>
      <c r="E3643" s="21" t="s">
        <v>48</v>
      </c>
      <c r="F3643" s="21" t="s">
        <v>1100</v>
      </c>
      <c r="G3643" s="21" t="s">
        <v>1101</v>
      </c>
      <c r="H3643" s="21" t="s">
        <v>38</v>
      </c>
      <c r="I3643" s="21" t="s">
        <v>23</v>
      </c>
      <c r="J3643" s="21" t="s">
        <v>4800</v>
      </c>
      <c r="K3643" s="21" t="s">
        <v>564</v>
      </c>
      <c r="L3643" s="21">
        <v>44240</v>
      </c>
      <c r="M3643" s="21" t="s">
        <v>158</v>
      </c>
      <c r="N3643" s="21" t="s">
        <v>8236</v>
      </c>
      <c r="O3643" s="21" t="s">
        <v>43</v>
      </c>
      <c r="P3643" s="21" t="s">
        <v>77</v>
      </c>
      <c r="Q3643" s="21" t="s">
        <v>8237</v>
      </c>
      <c r="R3643" s="22">
        <v>103.968</v>
      </c>
    </row>
    <row r="3644" spans="1:18" x14ac:dyDescent="0.2">
      <c r="A3644" s="21">
        <v>6491</v>
      </c>
      <c r="B3644" s="21" t="s">
        <v>9757</v>
      </c>
      <c r="C3644" s="21" t="s">
        <v>3129</v>
      </c>
      <c r="D3644" s="21" t="s">
        <v>791</v>
      </c>
      <c r="E3644" s="21" t="s">
        <v>48</v>
      </c>
      <c r="F3644" s="21" t="s">
        <v>8575</v>
      </c>
      <c r="G3644" s="21" t="s">
        <v>8576</v>
      </c>
      <c r="H3644" s="21" t="s">
        <v>38</v>
      </c>
      <c r="I3644" s="21" t="s">
        <v>23</v>
      </c>
      <c r="J3644" s="21" t="s">
        <v>156</v>
      </c>
      <c r="K3644" s="21" t="s">
        <v>157</v>
      </c>
      <c r="L3644" s="21">
        <v>19120</v>
      </c>
      <c r="M3644" s="21" t="s">
        <v>158</v>
      </c>
      <c r="N3644" s="21" t="s">
        <v>2628</v>
      </c>
      <c r="O3644" s="21" t="s">
        <v>28</v>
      </c>
      <c r="P3644" s="21" t="s">
        <v>64</v>
      </c>
      <c r="Q3644" s="21" t="s">
        <v>2629</v>
      </c>
      <c r="R3644" s="22">
        <v>103.93600000000001</v>
      </c>
    </row>
    <row r="3645" spans="1:18" x14ac:dyDescent="0.2">
      <c r="A3645" s="21">
        <v>460</v>
      </c>
      <c r="B3645" s="21" t="s">
        <v>1793</v>
      </c>
      <c r="C3645" s="21" t="s">
        <v>813</v>
      </c>
      <c r="D3645" s="21" t="s">
        <v>1794</v>
      </c>
      <c r="E3645" s="21" t="s">
        <v>48</v>
      </c>
      <c r="F3645" s="21" t="s">
        <v>940</v>
      </c>
      <c r="G3645" s="21" t="s">
        <v>941</v>
      </c>
      <c r="H3645" s="21" t="s">
        <v>22</v>
      </c>
      <c r="I3645" s="21" t="s">
        <v>23</v>
      </c>
      <c r="J3645" s="21" t="s">
        <v>96</v>
      </c>
      <c r="K3645" s="21" t="s">
        <v>97</v>
      </c>
      <c r="L3645" s="21">
        <v>98115</v>
      </c>
      <c r="M3645" s="21" t="s">
        <v>41</v>
      </c>
      <c r="N3645" s="21" t="s">
        <v>1795</v>
      </c>
      <c r="O3645" s="21" t="s">
        <v>43</v>
      </c>
      <c r="P3645" s="21" t="s">
        <v>77</v>
      </c>
      <c r="Q3645" s="21" t="s">
        <v>1796</v>
      </c>
      <c r="R3645" s="22">
        <v>103.92</v>
      </c>
    </row>
    <row r="3646" spans="1:18" x14ac:dyDescent="0.2">
      <c r="A3646" s="21">
        <v>3669</v>
      </c>
      <c r="B3646" s="21" t="s">
        <v>7577</v>
      </c>
      <c r="C3646" s="21" t="s">
        <v>12076</v>
      </c>
      <c r="D3646" s="21" t="s">
        <v>5096</v>
      </c>
      <c r="E3646" s="21" t="s">
        <v>48</v>
      </c>
      <c r="F3646" s="21" t="s">
        <v>6230</v>
      </c>
      <c r="G3646" s="21" t="s">
        <v>6231</v>
      </c>
      <c r="H3646" s="21" t="s">
        <v>22</v>
      </c>
      <c r="I3646" s="21" t="s">
        <v>23</v>
      </c>
      <c r="J3646" s="21" t="s">
        <v>2229</v>
      </c>
      <c r="K3646" s="21" t="s">
        <v>474</v>
      </c>
      <c r="L3646" s="21">
        <v>97301</v>
      </c>
      <c r="M3646" s="21" t="s">
        <v>41</v>
      </c>
      <c r="N3646" s="21" t="s">
        <v>6587</v>
      </c>
      <c r="O3646" s="21" t="s">
        <v>70</v>
      </c>
      <c r="P3646" s="21" t="s">
        <v>175</v>
      </c>
      <c r="Q3646" s="21" t="s">
        <v>6588</v>
      </c>
      <c r="R3646" s="22">
        <v>103.92</v>
      </c>
    </row>
    <row r="3647" spans="1:18" x14ac:dyDescent="0.2">
      <c r="A3647" s="21">
        <v>898</v>
      </c>
      <c r="B3647" s="21" t="s">
        <v>3128</v>
      </c>
      <c r="C3647" s="21" t="s">
        <v>11940</v>
      </c>
      <c r="D3647" s="21" t="s">
        <v>3129</v>
      </c>
      <c r="E3647" s="21" t="s">
        <v>48</v>
      </c>
      <c r="F3647" s="21" t="s">
        <v>3130</v>
      </c>
      <c r="G3647" s="21" t="s">
        <v>3131</v>
      </c>
      <c r="H3647" s="21" t="s">
        <v>22</v>
      </c>
      <c r="I3647" s="21" t="s">
        <v>23</v>
      </c>
      <c r="J3647" s="21" t="s">
        <v>994</v>
      </c>
      <c r="K3647" s="21" t="s">
        <v>266</v>
      </c>
      <c r="L3647" s="21">
        <v>48227</v>
      </c>
      <c r="M3647" s="21" t="s">
        <v>108</v>
      </c>
      <c r="N3647" s="21" t="s">
        <v>1880</v>
      </c>
      <c r="O3647" s="21" t="s">
        <v>43</v>
      </c>
      <c r="P3647" s="21" t="s">
        <v>44</v>
      </c>
      <c r="Q3647" s="21" t="s">
        <v>1881</v>
      </c>
      <c r="R3647" s="22">
        <v>103.6</v>
      </c>
    </row>
    <row r="3648" spans="1:18" x14ac:dyDescent="0.2">
      <c r="A3648" s="21">
        <v>7926</v>
      </c>
      <c r="B3648" s="21" t="s">
        <v>10602</v>
      </c>
      <c r="C3648" s="21" t="s">
        <v>5012</v>
      </c>
      <c r="D3648" s="21" t="s">
        <v>6469</v>
      </c>
      <c r="E3648" s="21" t="s">
        <v>206</v>
      </c>
      <c r="F3648" s="21" t="s">
        <v>1606</v>
      </c>
      <c r="G3648" s="21" t="s">
        <v>1607</v>
      </c>
      <c r="H3648" s="21" t="s">
        <v>22</v>
      </c>
      <c r="I3648" s="21" t="s">
        <v>23</v>
      </c>
      <c r="J3648" s="21" t="s">
        <v>356</v>
      </c>
      <c r="K3648" s="21" t="s">
        <v>357</v>
      </c>
      <c r="L3648" s="21">
        <v>22153</v>
      </c>
      <c r="M3648" s="21" t="s">
        <v>26</v>
      </c>
      <c r="N3648" s="21" t="s">
        <v>1880</v>
      </c>
      <c r="O3648" s="21" t="s">
        <v>43</v>
      </c>
      <c r="P3648" s="21" t="s">
        <v>44</v>
      </c>
      <c r="Q3648" s="21" t="s">
        <v>1881</v>
      </c>
      <c r="R3648" s="22">
        <v>103.6</v>
      </c>
    </row>
    <row r="3649" spans="1:18" x14ac:dyDescent="0.2">
      <c r="A3649" s="21">
        <v>6447</v>
      </c>
      <c r="B3649" s="21" t="s">
        <v>9736</v>
      </c>
      <c r="C3649" s="21" t="s">
        <v>11837</v>
      </c>
      <c r="D3649" s="21" t="s">
        <v>12194</v>
      </c>
      <c r="E3649" s="21" t="s">
        <v>19</v>
      </c>
      <c r="F3649" s="21" t="s">
        <v>4712</v>
      </c>
      <c r="G3649" s="21" t="s">
        <v>4713</v>
      </c>
      <c r="H3649" s="21" t="s">
        <v>105</v>
      </c>
      <c r="I3649" s="21" t="s">
        <v>23</v>
      </c>
      <c r="J3649" s="21" t="s">
        <v>202</v>
      </c>
      <c r="K3649" s="21" t="s">
        <v>107</v>
      </c>
      <c r="L3649" s="21">
        <v>77095</v>
      </c>
      <c r="M3649" s="21" t="s">
        <v>108</v>
      </c>
      <c r="N3649" s="21" t="s">
        <v>186</v>
      </c>
      <c r="O3649" s="21" t="s">
        <v>28</v>
      </c>
      <c r="P3649" s="21" t="s">
        <v>64</v>
      </c>
      <c r="Q3649" s="21" t="s">
        <v>187</v>
      </c>
      <c r="R3649" s="22">
        <v>103.5</v>
      </c>
    </row>
    <row r="3650" spans="1:18" x14ac:dyDescent="0.2">
      <c r="A3650" s="21">
        <v>9431</v>
      </c>
      <c r="B3650" s="21" t="s">
        <v>11480</v>
      </c>
      <c r="C3650" s="21" t="s">
        <v>2447</v>
      </c>
      <c r="D3650" s="21" t="s">
        <v>11811</v>
      </c>
      <c r="E3650" s="21" t="s">
        <v>48</v>
      </c>
      <c r="F3650" s="21" t="s">
        <v>1272</v>
      </c>
      <c r="G3650" s="21" t="s">
        <v>1273</v>
      </c>
      <c r="H3650" s="21" t="s">
        <v>38</v>
      </c>
      <c r="I3650" s="21" t="s">
        <v>23</v>
      </c>
      <c r="J3650" s="21" t="s">
        <v>924</v>
      </c>
      <c r="K3650" s="21" t="s">
        <v>107</v>
      </c>
      <c r="L3650" s="21">
        <v>75081</v>
      </c>
      <c r="M3650" s="21" t="s">
        <v>108</v>
      </c>
      <c r="N3650" s="21" t="s">
        <v>5019</v>
      </c>
      <c r="O3650" s="21" t="s">
        <v>28</v>
      </c>
      <c r="P3650" s="21" t="s">
        <v>54</v>
      </c>
      <c r="Q3650" s="21" t="s">
        <v>5020</v>
      </c>
      <c r="R3650" s="22">
        <v>103.48099999999999</v>
      </c>
    </row>
    <row r="3651" spans="1:18" x14ac:dyDescent="0.2">
      <c r="A3651" s="21">
        <v>5481</v>
      </c>
      <c r="B3651" s="21" t="s">
        <v>9091</v>
      </c>
      <c r="C3651" s="21" t="s">
        <v>11839</v>
      </c>
      <c r="D3651" s="21" t="s">
        <v>3103</v>
      </c>
      <c r="E3651" s="21" t="s">
        <v>48</v>
      </c>
      <c r="F3651" s="21" t="s">
        <v>2733</v>
      </c>
      <c r="G3651" s="21" t="s">
        <v>2734</v>
      </c>
      <c r="H3651" s="21" t="s">
        <v>38</v>
      </c>
      <c r="I3651" s="21" t="s">
        <v>23</v>
      </c>
      <c r="J3651" s="21" t="s">
        <v>1066</v>
      </c>
      <c r="K3651" s="21" t="s">
        <v>40</v>
      </c>
      <c r="L3651" s="21">
        <v>92105</v>
      </c>
      <c r="M3651" s="21" t="s">
        <v>41</v>
      </c>
      <c r="N3651" s="21" t="s">
        <v>4240</v>
      </c>
      <c r="O3651" s="21" t="s">
        <v>70</v>
      </c>
      <c r="P3651" s="21" t="s">
        <v>71</v>
      </c>
      <c r="Q3651" s="21" t="s">
        <v>4241</v>
      </c>
      <c r="R3651" s="22">
        <v>103.19199999999999</v>
      </c>
    </row>
    <row r="3652" spans="1:18" x14ac:dyDescent="0.2">
      <c r="A3652" s="21">
        <v>654</v>
      </c>
      <c r="B3652" s="21" t="s">
        <v>2426</v>
      </c>
      <c r="C3652" s="21" t="s">
        <v>1395</v>
      </c>
      <c r="D3652" s="21" t="s">
        <v>2427</v>
      </c>
      <c r="E3652" s="21" t="s">
        <v>48</v>
      </c>
      <c r="F3652" s="21" t="s">
        <v>1492</v>
      </c>
      <c r="G3652" s="21" t="s">
        <v>1493</v>
      </c>
      <c r="H3652" s="21" t="s">
        <v>38</v>
      </c>
      <c r="I3652" s="21" t="s">
        <v>23</v>
      </c>
      <c r="J3652" s="21" t="s">
        <v>299</v>
      </c>
      <c r="K3652" s="21" t="s">
        <v>300</v>
      </c>
      <c r="L3652" s="21">
        <v>10035</v>
      </c>
      <c r="M3652" s="21" t="s">
        <v>158</v>
      </c>
      <c r="N3652" s="21" t="s">
        <v>2428</v>
      </c>
      <c r="O3652" s="21" t="s">
        <v>70</v>
      </c>
      <c r="P3652" s="21" t="s">
        <v>175</v>
      </c>
      <c r="Q3652" s="21" t="s">
        <v>2429</v>
      </c>
      <c r="R3652" s="22">
        <v>103.12</v>
      </c>
    </row>
    <row r="3653" spans="1:18" x14ac:dyDescent="0.2">
      <c r="A3653" s="21">
        <v>718</v>
      </c>
      <c r="B3653" s="21" t="s">
        <v>2604</v>
      </c>
      <c r="C3653" s="21" t="s">
        <v>2357</v>
      </c>
      <c r="D3653" s="21" t="s">
        <v>2605</v>
      </c>
      <c r="E3653" s="21" t="s">
        <v>48</v>
      </c>
      <c r="F3653" s="21" t="s">
        <v>1064</v>
      </c>
      <c r="G3653" s="21" t="s">
        <v>1065</v>
      </c>
      <c r="H3653" s="21" t="s">
        <v>22</v>
      </c>
      <c r="I3653" s="21" t="s">
        <v>23</v>
      </c>
      <c r="J3653" s="21" t="s">
        <v>684</v>
      </c>
      <c r="K3653" s="21" t="s">
        <v>564</v>
      </c>
      <c r="L3653" s="21">
        <v>43055</v>
      </c>
      <c r="M3653" s="21" t="s">
        <v>158</v>
      </c>
      <c r="N3653" s="21" t="s">
        <v>2606</v>
      </c>
      <c r="O3653" s="21" t="s">
        <v>28</v>
      </c>
      <c r="P3653" s="21" t="s">
        <v>64</v>
      </c>
      <c r="Q3653" s="21" t="s">
        <v>2607</v>
      </c>
      <c r="R3653" s="22">
        <v>103.056</v>
      </c>
    </row>
    <row r="3654" spans="1:18" x14ac:dyDescent="0.2">
      <c r="A3654" s="21">
        <v>4223</v>
      </c>
      <c r="B3654" s="21" t="s">
        <v>8094</v>
      </c>
      <c r="C3654" s="21" t="s">
        <v>12052</v>
      </c>
      <c r="D3654" s="21" t="s">
        <v>1877</v>
      </c>
      <c r="E3654" s="21" t="s">
        <v>19</v>
      </c>
      <c r="F3654" s="21" t="s">
        <v>4571</v>
      </c>
      <c r="G3654" s="21" t="s">
        <v>4572</v>
      </c>
      <c r="H3654" s="21" t="s">
        <v>22</v>
      </c>
      <c r="I3654" s="21" t="s">
        <v>23</v>
      </c>
      <c r="J3654" s="21" t="s">
        <v>96</v>
      </c>
      <c r="K3654" s="21" t="s">
        <v>97</v>
      </c>
      <c r="L3654" s="21">
        <v>98103</v>
      </c>
      <c r="M3654" s="21" t="s">
        <v>41</v>
      </c>
      <c r="N3654" s="21" t="s">
        <v>1080</v>
      </c>
      <c r="O3654" s="21" t="s">
        <v>43</v>
      </c>
      <c r="P3654" s="21" t="s">
        <v>57</v>
      </c>
      <c r="Q3654" s="21" t="s">
        <v>1081</v>
      </c>
      <c r="R3654" s="22">
        <v>102.96</v>
      </c>
    </row>
    <row r="3655" spans="1:18" x14ac:dyDescent="0.2">
      <c r="A3655" s="21">
        <v>6413</v>
      </c>
      <c r="B3655" s="21" t="s">
        <v>9716</v>
      </c>
      <c r="C3655" s="21" t="s">
        <v>5364</v>
      </c>
      <c r="D3655" s="21" t="s">
        <v>1672</v>
      </c>
      <c r="E3655" s="21" t="s">
        <v>48</v>
      </c>
      <c r="F3655" s="21" t="s">
        <v>5629</v>
      </c>
      <c r="G3655" s="21" t="s">
        <v>5630</v>
      </c>
      <c r="H3655" s="21" t="s">
        <v>105</v>
      </c>
      <c r="I3655" s="21" t="s">
        <v>23</v>
      </c>
      <c r="J3655" s="21" t="s">
        <v>1659</v>
      </c>
      <c r="K3655" s="21" t="s">
        <v>25</v>
      </c>
      <c r="L3655" s="21">
        <v>40214</v>
      </c>
      <c r="M3655" s="21" t="s">
        <v>26</v>
      </c>
      <c r="N3655" s="21" t="s">
        <v>695</v>
      </c>
      <c r="O3655" s="21" t="s">
        <v>43</v>
      </c>
      <c r="P3655" s="21" t="s">
        <v>74</v>
      </c>
      <c r="Q3655" s="21" t="s">
        <v>696</v>
      </c>
      <c r="R3655" s="22">
        <v>102.93</v>
      </c>
    </row>
    <row r="3656" spans="1:18" x14ac:dyDescent="0.2">
      <c r="A3656" s="21">
        <v>2547</v>
      </c>
      <c r="B3656" s="21" t="s">
        <v>6314</v>
      </c>
      <c r="C3656" s="21" t="s">
        <v>4576</v>
      </c>
      <c r="D3656" s="21" t="s">
        <v>85</v>
      </c>
      <c r="E3656" s="21" t="s">
        <v>48</v>
      </c>
      <c r="F3656" s="21" t="s">
        <v>375</v>
      </c>
      <c r="G3656" s="21" t="s">
        <v>376</v>
      </c>
      <c r="H3656" s="21" t="s">
        <v>22</v>
      </c>
      <c r="I3656" s="21" t="s">
        <v>23</v>
      </c>
      <c r="J3656" s="21" t="s">
        <v>710</v>
      </c>
      <c r="K3656" s="21" t="s">
        <v>40</v>
      </c>
      <c r="L3656" s="21">
        <v>95123</v>
      </c>
      <c r="M3656" s="21" t="s">
        <v>41</v>
      </c>
      <c r="N3656" s="21" t="s">
        <v>1882</v>
      </c>
      <c r="O3656" s="21" t="s">
        <v>28</v>
      </c>
      <c r="P3656" s="21" t="s">
        <v>29</v>
      </c>
      <c r="Q3656" s="21" t="s">
        <v>1883</v>
      </c>
      <c r="R3656" s="22">
        <v>102.833</v>
      </c>
    </row>
    <row r="3657" spans="1:18" x14ac:dyDescent="0.2">
      <c r="A3657" s="21">
        <v>8806</v>
      </c>
      <c r="B3657" s="21" t="s">
        <v>11113</v>
      </c>
      <c r="C3657" s="21" t="s">
        <v>5365</v>
      </c>
      <c r="D3657" s="21" t="s">
        <v>1672</v>
      </c>
      <c r="E3657" s="21" t="s">
        <v>48</v>
      </c>
      <c r="F3657" s="21" t="s">
        <v>1522</v>
      </c>
      <c r="G3657" s="21" t="s">
        <v>1523</v>
      </c>
      <c r="H3657" s="21" t="s">
        <v>22</v>
      </c>
      <c r="I3657" s="21" t="s">
        <v>23</v>
      </c>
      <c r="J3657" s="21" t="s">
        <v>5750</v>
      </c>
      <c r="K3657" s="21" t="s">
        <v>127</v>
      </c>
      <c r="L3657" s="21">
        <v>84106</v>
      </c>
      <c r="M3657" s="21" t="s">
        <v>41</v>
      </c>
      <c r="N3657" s="21" t="s">
        <v>5226</v>
      </c>
      <c r="O3657" s="21" t="s">
        <v>43</v>
      </c>
      <c r="P3657" s="21" t="s">
        <v>74</v>
      </c>
      <c r="Q3657" s="21" t="s">
        <v>5227</v>
      </c>
      <c r="R3657" s="22">
        <v>102.72</v>
      </c>
    </row>
    <row r="3658" spans="1:18" x14ac:dyDescent="0.2">
      <c r="A3658" s="21">
        <v>6740</v>
      </c>
      <c r="B3658" s="21" t="s">
        <v>9910</v>
      </c>
      <c r="C3658" s="21" t="s">
        <v>4779</v>
      </c>
      <c r="D3658" s="21" t="s">
        <v>9911</v>
      </c>
      <c r="E3658" s="21" t="s">
        <v>48</v>
      </c>
      <c r="F3658" s="21" t="s">
        <v>4873</v>
      </c>
      <c r="G3658" s="21" t="s">
        <v>4874</v>
      </c>
      <c r="H3658" s="21" t="s">
        <v>22</v>
      </c>
      <c r="I3658" s="21" t="s">
        <v>23</v>
      </c>
      <c r="J3658" s="21" t="s">
        <v>341</v>
      </c>
      <c r="K3658" s="21" t="s">
        <v>232</v>
      </c>
      <c r="L3658" s="21">
        <v>60623</v>
      </c>
      <c r="M3658" s="21" t="s">
        <v>108</v>
      </c>
      <c r="N3658" s="21" t="s">
        <v>6225</v>
      </c>
      <c r="O3658" s="21" t="s">
        <v>43</v>
      </c>
      <c r="P3658" s="21" t="s">
        <v>57</v>
      </c>
      <c r="Q3658" s="21" t="s">
        <v>6226</v>
      </c>
      <c r="R3658" s="22">
        <v>102.624</v>
      </c>
    </row>
    <row r="3659" spans="1:18" x14ac:dyDescent="0.2">
      <c r="A3659" s="21">
        <v>3801</v>
      </c>
      <c r="B3659" s="21" t="s">
        <v>7699</v>
      </c>
      <c r="C3659" s="21" t="s">
        <v>4498</v>
      </c>
      <c r="D3659" s="21" t="s">
        <v>1979</v>
      </c>
      <c r="E3659" s="21" t="s">
        <v>48</v>
      </c>
      <c r="F3659" s="21" t="s">
        <v>7700</v>
      </c>
      <c r="G3659" s="21" t="s">
        <v>7701</v>
      </c>
      <c r="H3659" s="21" t="s">
        <v>22</v>
      </c>
      <c r="I3659" s="21" t="s">
        <v>23</v>
      </c>
      <c r="J3659" s="21" t="s">
        <v>1714</v>
      </c>
      <c r="K3659" s="21" t="s">
        <v>89</v>
      </c>
      <c r="L3659" s="21">
        <v>28540</v>
      </c>
      <c r="M3659" s="21" t="s">
        <v>26</v>
      </c>
      <c r="N3659" s="21" t="s">
        <v>7702</v>
      </c>
      <c r="O3659" s="21" t="s">
        <v>28</v>
      </c>
      <c r="P3659" s="21" t="s">
        <v>32</v>
      </c>
      <c r="Q3659" s="21" t="s">
        <v>7703</v>
      </c>
      <c r="R3659" s="22">
        <v>102.592</v>
      </c>
    </row>
    <row r="3660" spans="1:18" x14ac:dyDescent="0.2">
      <c r="A3660" s="21">
        <v>9268</v>
      </c>
      <c r="B3660" s="21" t="s">
        <v>11385</v>
      </c>
      <c r="C3660" s="21" t="s">
        <v>162</v>
      </c>
      <c r="D3660" s="21" t="s">
        <v>162</v>
      </c>
      <c r="E3660" s="21" t="s">
        <v>1452</v>
      </c>
      <c r="F3660" s="21" t="s">
        <v>2202</v>
      </c>
      <c r="G3660" s="21" t="s">
        <v>2203</v>
      </c>
      <c r="H3660" s="21" t="s">
        <v>22</v>
      </c>
      <c r="I3660" s="21" t="s">
        <v>23</v>
      </c>
      <c r="J3660" s="21" t="s">
        <v>4194</v>
      </c>
      <c r="K3660" s="21" t="s">
        <v>300</v>
      </c>
      <c r="L3660" s="21">
        <v>11520</v>
      </c>
      <c r="M3660" s="21" t="s">
        <v>158</v>
      </c>
      <c r="N3660" s="21" t="s">
        <v>9200</v>
      </c>
      <c r="O3660" s="21" t="s">
        <v>28</v>
      </c>
      <c r="P3660" s="21" t="s">
        <v>32</v>
      </c>
      <c r="Q3660" s="21" t="s">
        <v>9201</v>
      </c>
      <c r="R3660" s="22">
        <v>102.58199999999999</v>
      </c>
    </row>
    <row r="3661" spans="1:18" x14ac:dyDescent="0.2">
      <c r="A3661" s="21">
        <v>6625</v>
      </c>
      <c r="B3661" s="21" t="s">
        <v>9835</v>
      </c>
      <c r="C3661" s="21" t="s">
        <v>9836</v>
      </c>
      <c r="D3661" s="21" t="s">
        <v>5528</v>
      </c>
      <c r="E3661" s="21" t="s">
        <v>48</v>
      </c>
      <c r="F3661" s="21" t="s">
        <v>3789</v>
      </c>
      <c r="G3661" s="21" t="s">
        <v>3790</v>
      </c>
      <c r="H3661" s="21" t="s">
        <v>22</v>
      </c>
      <c r="I3661" s="21" t="s">
        <v>23</v>
      </c>
      <c r="J3661" s="21" t="s">
        <v>9837</v>
      </c>
      <c r="K3661" s="21" t="s">
        <v>107</v>
      </c>
      <c r="L3661" s="21">
        <v>77590</v>
      </c>
      <c r="M3661" s="21" t="s">
        <v>108</v>
      </c>
      <c r="N3661" s="21" t="s">
        <v>5464</v>
      </c>
      <c r="O3661" s="21" t="s">
        <v>28</v>
      </c>
      <c r="P3661" s="21" t="s">
        <v>54</v>
      </c>
      <c r="Q3661" s="21" t="s">
        <v>5465</v>
      </c>
      <c r="R3661" s="22">
        <v>102.438</v>
      </c>
    </row>
    <row r="3662" spans="1:18" x14ac:dyDescent="0.2">
      <c r="A3662" s="21">
        <v>6940</v>
      </c>
      <c r="B3662" s="21" t="s">
        <v>10038</v>
      </c>
      <c r="C3662" s="21" t="s">
        <v>3099</v>
      </c>
      <c r="D3662" s="21" t="s">
        <v>1563</v>
      </c>
      <c r="E3662" s="21" t="s">
        <v>48</v>
      </c>
      <c r="F3662" s="21" t="s">
        <v>6027</v>
      </c>
      <c r="G3662" s="21" t="s">
        <v>6028</v>
      </c>
      <c r="H3662" s="21" t="s">
        <v>38</v>
      </c>
      <c r="I3662" s="21" t="s">
        <v>23</v>
      </c>
      <c r="J3662" s="21" t="s">
        <v>299</v>
      </c>
      <c r="K3662" s="21" t="s">
        <v>300</v>
      </c>
      <c r="L3662" s="21">
        <v>10009</v>
      </c>
      <c r="M3662" s="21" t="s">
        <v>158</v>
      </c>
      <c r="N3662" s="21" t="s">
        <v>2943</v>
      </c>
      <c r="O3662" s="21" t="s">
        <v>43</v>
      </c>
      <c r="P3662" s="21" t="s">
        <v>74</v>
      </c>
      <c r="Q3662" s="21" t="s">
        <v>2944</v>
      </c>
      <c r="R3662" s="22">
        <v>102.36799999999999</v>
      </c>
    </row>
    <row r="3663" spans="1:18" x14ac:dyDescent="0.2">
      <c r="A3663" s="21">
        <v>105</v>
      </c>
      <c r="B3663" s="21" t="s">
        <v>510</v>
      </c>
      <c r="C3663" s="21" t="s">
        <v>511</v>
      </c>
      <c r="D3663" s="21" t="s">
        <v>512</v>
      </c>
      <c r="E3663" s="21" t="s">
        <v>48</v>
      </c>
      <c r="F3663" s="21" t="s">
        <v>513</v>
      </c>
      <c r="G3663" s="21" t="s">
        <v>514</v>
      </c>
      <c r="H3663" s="21" t="s">
        <v>22</v>
      </c>
      <c r="I3663" s="21" t="s">
        <v>23</v>
      </c>
      <c r="J3663" s="21" t="s">
        <v>515</v>
      </c>
      <c r="K3663" s="21" t="s">
        <v>516</v>
      </c>
      <c r="L3663" s="21">
        <v>80013</v>
      </c>
      <c r="M3663" s="21" t="s">
        <v>41</v>
      </c>
      <c r="N3663" s="21" t="s">
        <v>519</v>
      </c>
      <c r="O3663" s="21" t="s">
        <v>28</v>
      </c>
      <c r="P3663" s="21" t="s">
        <v>64</v>
      </c>
      <c r="Q3663" s="21" t="s">
        <v>520</v>
      </c>
      <c r="R3663" s="22">
        <v>102.36</v>
      </c>
    </row>
    <row r="3664" spans="1:18" x14ac:dyDescent="0.2">
      <c r="A3664" s="21">
        <v>1048</v>
      </c>
      <c r="B3664" s="21" t="s">
        <v>3527</v>
      </c>
      <c r="C3664" s="21" t="s">
        <v>11971</v>
      </c>
      <c r="D3664" s="21" t="s">
        <v>251</v>
      </c>
      <c r="E3664" s="21" t="s">
        <v>48</v>
      </c>
      <c r="F3664" s="21" t="s">
        <v>2227</v>
      </c>
      <c r="G3664" s="21" t="s">
        <v>2228</v>
      </c>
      <c r="H3664" s="21" t="s">
        <v>22</v>
      </c>
      <c r="I3664" s="21" t="s">
        <v>23</v>
      </c>
      <c r="J3664" s="21" t="s">
        <v>1595</v>
      </c>
      <c r="K3664" s="21" t="s">
        <v>52</v>
      </c>
      <c r="L3664" s="21">
        <v>33142</v>
      </c>
      <c r="M3664" s="21" t="s">
        <v>26</v>
      </c>
      <c r="N3664" s="21" t="s">
        <v>519</v>
      </c>
      <c r="O3664" s="21" t="s">
        <v>28</v>
      </c>
      <c r="P3664" s="21" t="s">
        <v>64</v>
      </c>
      <c r="Q3664" s="21" t="s">
        <v>520</v>
      </c>
      <c r="R3664" s="22">
        <v>102.36</v>
      </c>
    </row>
    <row r="3665" spans="1:18" x14ac:dyDescent="0.2">
      <c r="A3665" s="21">
        <v>1271</v>
      </c>
      <c r="B3665" s="21" t="s">
        <v>4008</v>
      </c>
      <c r="C3665" s="21" t="s">
        <v>1698</v>
      </c>
      <c r="D3665" s="21" t="s">
        <v>3486</v>
      </c>
      <c r="E3665" s="21" t="s">
        <v>48</v>
      </c>
      <c r="F3665" s="21" t="s">
        <v>2453</v>
      </c>
      <c r="G3665" s="21" t="s">
        <v>2454</v>
      </c>
      <c r="H3665" s="21" t="s">
        <v>38</v>
      </c>
      <c r="I3665" s="21" t="s">
        <v>23</v>
      </c>
      <c r="J3665" s="21" t="s">
        <v>341</v>
      </c>
      <c r="K3665" s="21" t="s">
        <v>232</v>
      </c>
      <c r="L3665" s="21">
        <v>60623</v>
      </c>
      <c r="M3665" s="21" t="s">
        <v>108</v>
      </c>
      <c r="N3665" s="21" t="s">
        <v>4009</v>
      </c>
      <c r="O3665" s="21" t="s">
        <v>43</v>
      </c>
      <c r="P3665" s="21" t="s">
        <v>57</v>
      </c>
      <c r="Q3665" s="21" t="s">
        <v>4010</v>
      </c>
      <c r="R3665" s="22">
        <v>102.336</v>
      </c>
    </row>
    <row r="3666" spans="1:18" x14ac:dyDescent="0.2">
      <c r="A3666" s="21">
        <v>7883</v>
      </c>
      <c r="B3666" s="21" t="s">
        <v>10578</v>
      </c>
      <c r="C3666" s="21" t="s">
        <v>11795</v>
      </c>
      <c r="D3666" s="21" t="s">
        <v>12136</v>
      </c>
      <c r="E3666" s="21" t="s">
        <v>19</v>
      </c>
      <c r="F3666" s="21" t="s">
        <v>513</v>
      </c>
      <c r="G3666" s="21" t="s">
        <v>514</v>
      </c>
      <c r="H3666" s="21" t="s">
        <v>22</v>
      </c>
      <c r="I3666" s="21" t="s">
        <v>23</v>
      </c>
      <c r="J3666" s="21" t="s">
        <v>7752</v>
      </c>
      <c r="K3666" s="21" t="s">
        <v>516</v>
      </c>
      <c r="L3666" s="21">
        <v>80229</v>
      </c>
      <c r="M3666" s="21" t="s">
        <v>41</v>
      </c>
      <c r="N3666" s="21" t="s">
        <v>4938</v>
      </c>
      <c r="O3666" s="21" t="s">
        <v>70</v>
      </c>
      <c r="P3666" s="21" t="s">
        <v>175</v>
      </c>
      <c r="Q3666" s="21" t="s">
        <v>4939</v>
      </c>
      <c r="R3666" s="22">
        <v>102.336</v>
      </c>
    </row>
    <row r="3667" spans="1:18" x14ac:dyDescent="0.2">
      <c r="A3667" s="21">
        <v>857</v>
      </c>
      <c r="B3667" s="21" t="s">
        <v>3001</v>
      </c>
      <c r="C3667" s="21" t="s">
        <v>11778</v>
      </c>
      <c r="D3667" s="21" t="s">
        <v>11879</v>
      </c>
      <c r="E3667" s="21" t="s">
        <v>48</v>
      </c>
      <c r="F3667" s="21" t="s">
        <v>3002</v>
      </c>
      <c r="G3667" s="21" t="s">
        <v>3003</v>
      </c>
      <c r="H3667" s="21" t="s">
        <v>22</v>
      </c>
      <c r="I3667" s="21" t="s">
        <v>23</v>
      </c>
      <c r="J3667" s="21" t="s">
        <v>299</v>
      </c>
      <c r="K3667" s="21" t="s">
        <v>300</v>
      </c>
      <c r="L3667" s="21">
        <v>10035</v>
      </c>
      <c r="M3667" s="21" t="s">
        <v>158</v>
      </c>
      <c r="N3667" s="21" t="s">
        <v>3006</v>
      </c>
      <c r="O3667" s="21" t="s">
        <v>43</v>
      </c>
      <c r="P3667" s="21" t="s">
        <v>651</v>
      </c>
      <c r="Q3667" s="21" t="s">
        <v>3007</v>
      </c>
      <c r="R3667" s="22">
        <v>102.3</v>
      </c>
    </row>
    <row r="3668" spans="1:18" x14ac:dyDescent="0.2">
      <c r="A3668" s="21">
        <v>8577</v>
      </c>
      <c r="B3668" s="21" t="s">
        <v>10979</v>
      </c>
      <c r="C3668" s="21" t="s">
        <v>11867</v>
      </c>
      <c r="D3668" s="21" t="s">
        <v>11983</v>
      </c>
      <c r="E3668" s="21" t="s">
        <v>206</v>
      </c>
      <c r="F3668" s="21" t="s">
        <v>7263</v>
      </c>
      <c r="G3668" s="21" t="s">
        <v>7264</v>
      </c>
      <c r="H3668" s="21" t="s">
        <v>22</v>
      </c>
      <c r="I3668" s="21" t="s">
        <v>23</v>
      </c>
      <c r="J3668" s="21" t="s">
        <v>88</v>
      </c>
      <c r="K3668" s="21" t="s">
        <v>3052</v>
      </c>
      <c r="L3668" s="21">
        <v>3301</v>
      </c>
      <c r="M3668" s="21" t="s">
        <v>158</v>
      </c>
      <c r="N3668" s="21" t="s">
        <v>3295</v>
      </c>
      <c r="O3668" s="21" t="s">
        <v>28</v>
      </c>
      <c r="P3668" s="21" t="s">
        <v>64</v>
      </c>
      <c r="Q3668" s="21" t="s">
        <v>3296</v>
      </c>
      <c r="R3668" s="22">
        <v>102.3</v>
      </c>
    </row>
    <row r="3669" spans="1:18" x14ac:dyDescent="0.2">
      <c r="A3669" s="21">
        <v>9196</v>
      </c>
      <c r="B3669" s="21" t="s">
        <v>11341</v>
      </c>
      <c r="C3669" s="21" t="s">
        <v>3843</v>
      </c>
      <c r="D3669" s="21" t="s">
        <v>12033</v>
      </c>
      <c r="E3669" s="21" t="s">
        <v>48</v>
      </c>
      <c r="F3669" s="21" t="s">
        <v>1643</v>
      </c>
      <c r="G3669" s="21" t="s">
        <v>1644</v>
      </c>
      <c r="H3669" s="21" t="s">
        <v>22</v>
      </c>
      <c r="I3669" s="21" t="s">
        <v>23</v>
      </c>
      <c r="J3669" s="21" t="s">
        <v>8558</v>
      </c>
      <c r="K3669" s="21" t="s">
        <v>348</v>
      </c>
      <c r="L3669" s="21">
        <v>85323</v>
      </c>
      <c r="M3669" s="21" t="s">
        <v>41</v>
      </c>
      <c r="N3669" s="21" t="s">
        <v>6288</v>
      </c>
      <c r="O3669" s="21" t="s">
        <v>70</v>
      </c>
      <c r="P3669" s="21" t="s">
        <v>175</v>
      </c>
      <c r="Q3669" s="21" t="s">
        <v>7547</v>
      </c>
      <c r="R3669" s="22">
        <v>102.24</v>
      </c>
    </row>
    <row r="3670" spans="1:18" x14ac:dyDescent="0.2">
      <c r="A3670" s="21">
        <v>9615</v>
      </c>
      <c r="B3670" s="21" t="s">
        <v>11604</v>
      </c>
      <c r="C3670" s="21" t="s">
        <v>11716</v>
      </c>
      <c r="D3670" s="21" t="s">
        <v>9427</v>
      </c>
      <c r="E3670" s="21" t="s">
        <v>206</v>
      </c>
      <c r="F3670" s="21" t="s">
        <v>875</v>
      </c>
      <c r="G3670" s="21" t="s">
        <v>876</v>
      </c>
      <c r="H3670" s="21" t="s">
        <v>38</v>
      </c>
      <c r="I3670" s="21" t="s">
        <v>23</v>
      </c>
      <c r="J3670" s="21" t="s">
        <v>96</v>
      </c>
      <c r="K3670" s="21" t="s">
        <v>97</v>
      </c>
      <c r="L3670" s="21">
        <v>98115</v>
      </c>
      <c r="M3670" s="21" t="s">
        <v>41</v>
      </c>
      <c r="N3670" s="21" t="s">
        <v>5439</v>
      </c>
      <c r="O3670" s="21" t="s">
        <v>70</v>
      </c>
      <c r="P3670" s="21" t="s">
        <v>175</v>
      </c>
      <c r="Q3670" s="21" t="s">
        <v>5440</v>
      </c>
      <c r="R3670" s="22">
        <v>102.13</v>
      </c>
    </row>
    <row r="3671" spans="1:18" x14ac:dyDescent="0.2">
      <c r="A3671" s="21">
        <v>5474</v>
      </c>
      <c r="B3671" s="21" t="s">
        <v>9086</v>
      </c>
      <c r="C3671" s="21" t="s">
        <v>4381</v>
      </c>
      <c r="D3671" s="21" t="s">
        <v>3080</v>
      </c>
      <c r="E3671" s="21" t="s">
        <v>48</v>
      </c>
      <c r="F3671" s="21" t="s">
        <v>7263</v>
      </c>
      <c r="G3671" s="21" t="s">
        <v>7264</v>
      </c>
      <c r="H3671" s="21" t="s">
        <v>22</v>
      </c>
      <c r="I3671" s="21" t="s">
        <v>23</v>
      </c>
      <c r="J3671" s="21" t="s">
        <v>1943</v>
      </c>
      <c r="K3671" s="21" t="s">
        <v>516</v>
      </c>
      <c r="L3671" s="21">
        <v>80134</v>
      </c>
      <c r="M3671" s="21" t="s">
        <v>41</v>
      </c>
      <c r="N3671" s="21" t="s">
        <v>5395</v>
      </c>
      <c r="O3671" s="21" t="s">
        <v>28</v>
      </c>
      <c r="P3671" s="21" t="s">
        <v>29</v>
      </c>
      <c r="Q3671" s="21" t="s">
        <v>5396</v>
      </c>
      <c r="R3671" s="22">
        <v>102.018</v>
      </c>
    </row>
    <row r="3672" spans="1:18" x14ac:dyDescent="0.2">
      <c r="A3672" s="21">
        <v>8873</v>
      </c>
      <c r="B3672" s="21" t="s">
        <v>11148</v>
      </c>
      <c r="C3672" s="21" t="s">
        <v>11849</v>
      </c>
      <c r="D3672" s="21" t="s">
        <v>11849</v>
      </c>
      <c r="E3672" s="21" t="s">
        <v>1452</v>
      </c>
      <c r="F3672" s="21" t="s">
        <v>5710</v>
      </c>
      <c r="G3672" s="21" t="s">
        <v>5711</v>
      </c>
      <c r="H3672" s="21" t="s">
        <v>22</v>
      </c>
      <c r="I3672" s="21" t="s">
        <v>23</v>
      </c>
      <c r="J3672" s="21" t="s">
        <v>563</v>
      </c>
      <c r="K3672" s="21" t="s">
        <v>564</v>
      </c>
      <c r="L3672" s="21">
        <v>43229</v>
      </c>
      <c r="M3672" s="21" t="s">
        <v>158</v>
      </c>
      <c r="N3672" s="21" t="s">
        <v>11149</v>
      </c>
      <c r="O3672" s="21" t="s">
        <v>70</v>
      </c>
      <c r="P3672" s="21" t="s">
        <v>768</v>
      </c>
      <c r="Q3672" s="21" t="s">
        <v>11150</v>
      </c>
      <c r="R3672" s="22">
        <v>101.994</v>
      </c>
    </row>
    <row r="3673" spans="1:18" x14ac:dyDescent="0.2">
      <c r="A3673" s="21">
        <v>3153</v>
      </c>
      <c r="B3673" s="21" t="s">
        <v>7082</v>
      </c>
      <c r="C3673" s="21" t="s">
        <v>813</v>
      </c>
      <c r="D3673" s="21" t="s">
        <v>2089</v>
      </c>
      <c r="E3673" s="21" t="s">
        <v>206</v>
      </c>
      <c r="F3673" s="21" t="s">
        <v>1673</v>
      </c>
      <c r="G3673" s="21" t="s">
        <v>1674</v>
      </c>
      <c r="H3673" s="21" t="s">
        <v>22</v>
      </c>
      <c r="I3673" s="21" t="s">
        <v>23</v>
      </c>
      <c r="J3673" s="21" t="s">
        <v>684</v>
      </c>
      <c r="K3673" s="21" t="s">
        <v>564</v>
      </c>
      <c r="L3673" s="21">
        <v>43055</v>
      </c>
      <c r="M3673" s="21" t="s">
        <v>158</v>
      </c>
      <c r="N3673" s="21" t="s">
        <v>7068</v>
      </c>
      <c r="O3673" s="21" t="s">
        <v>70</v>
      </c>
      <c r="P3673" s="21" t="s">
        <v>71</v>
      </c>
      <c r="Q3673" s="21" t="s">
        <v>7069</v>
      </c>
      <c r="R3673" s="22">
        <v>101.988</v>
      </c>
    </row>
    <row r="3674" spans="1:18" x14ac:dyDescent="0.2">
      <c r="A3674" s="21">
        <v>9157</v>
      </c>
      <c r="B3674" s="21" t="s">
        <v>11326</v>
      </c>
      <c r="C3674" s="21" t="s">
        <v>12022</v>
      </c>
      <c r="D3674" s="21" t="s">
        <v>11879</v>
      </c>
      <c r="E3674" s="21" t="s">
        <v>48</v>
      </c>
      <c r="F3674" s="21" t="s">
        <v>4780</v>
      </c>
      <c r="G3674" s="21" t="s">
        <v>4781</v>
      </c>
      <c r="H3674" s="21" t="s">
        <v>38</v>
      </c>
      <c r="I3674" s="21" t="s">
        <v>23</v>
      </c>
      <c r="J3674" s="21" t="s">
        <v>5876</v>
      </c>
      <c r="K3674" s="21" t="s">
        <v>5877</v>
      </c>
      <c r="L3674" s="21">
        <v>4401</v>
      </c>
      <c r="M3674" s="21" t="s">
        <v>158</v>
      </c>
      <c r="N3674" s="21" t="s">
        <v>2074</v>
      </c>
      <c r="O3674" s="21" t="s">
        <v>43</v>
      </c>
      <c r="P3674" s="21" t="s">
        <v>77</v>
      </c>
      <c r="Q3674" s="21" t="s">
        <v>2075</v>
      </c>
      <c r="R3674" s="22">
        <v>101.96</v>
      </c>
    </row>
    <row r="3675" spans="1:18" x14ac:dyDescent="0.2">
      <c r="A3675" s="21">
        <v>4008</v>
      </c>
      <c r="B3675" s="21" t="s">
        <v>7904</v>
      </c>
      <c r="C3675" s="21" t="s">
        <v>12128</v>
      </c>
      <c r="D3675" s="21" t="s">
        <v>2799</v>
      </c>
      <c r="E3675" s="21" t="s">
        <v>48</v>
      </c>
      <c r="F3675" s="21" t="s">
        <v>7905</v>
      </c>
      <c r="G3675" s="21" t="s">
        <v>7906</v>
      </c>
      <c r="H3675" s="21" t="s">
        <v>22</v>
      </c>
      <c r="I3675" s="21" t="s">
        <v>23</v>
      </c>
      <c r="J3675" s="21" t="s">
        <v>3696</v>
      </c>
      <c r="K3675" s="21" t="s">
        <v>1431</v>
      </c>
      <c r="L3675" s="21">
        <v>30076</v>
      </c>
      <c r="M3675" s="21" t="s">
        <v>26</v>
      </c>
      <c r="N3675" s="21" t="s">
        <v>7907</v>
      </c>
      <c r="O3675" s="21" t="s">
        <v>70</v>
      </c>
      <c r="P3675" s="21" t="s">
        <v>175</v>
      </c>
      <c r="Q3675" s="21" t="s">
        <v>7908</v>
      </c>
      <c r="R3675" s="22">
        <v>101.94</v>
      </c>
    </row>
    <row r="3676" spans="1:18" x14ac:dyDescent="0.2">
      <c r="A3676" s="21">
        <v>6582</v>
      </c>
      <c r="B3676" s="21" t="s">
        <v>9811</v>
      </c>
      <c r="C3676" s="21" t="s">
        <v>3082</v>
      </c>
      <c r="D3676" s="21" t="s">
        <v>3082</v>
      </c>
      <c r="E3676" s="21" t="s">
        <v>1452</v>
      </c>
      <c r="F3676" s="21" t="s">
        <v>6592</v>
      </c>
      <c r="G3676" s="21" t="s">
        <v>6593</v>
      </c>
      <c r="H3676" s="21" t="s">
        <v>22</v>
      </c>
      <c r="I3676" s="21" t="s">
        <v>23</v>
      </c>
      <c r="J3676" s="21" t="s">
        <v>96</v>
      </c>
      <c r="K3676" s="21" t="s">
        <v>97</v>
      </c>
      <c r="L3676" s="21">
        <v>98105</v>
      </c>
      <c r="M3676" s="21" t="s">
        <v>41</v>
      </c>
      <c r="N3676" s="21" t="s">
        <v>9812</v>
      </c>
      <c r="O3676" s="21" t="s">
        <v>28</v>
      </c>
      <c r="P3676" s="21" t="s">
        <v>64</v>
      </c>
      <c r="Q3676" s="21" t="s">
        <v>9813</v>
      </c>
      <c r="R3676" s="22">
        <v>101.94</v>
      </c>
    </row>
    <row r="3677" spans="1:18" x14ac:dyDescent="0.2">
      <c r="A3677" s="21">
        <v>6584</v>
      </c>
      <c r="B3677" s="21" t="s">
        <v>9815</v>
      </c>
      <c r="C3677" s="21" t="s">
        <v>2402</v>
      </c>
      <c r="D3677" s="21" t="s">
        <v>7997</v>
      </c>
      <c r="E3677" s="21" t="s">
        <v>48</v>
      </c>
      <c r="F3677" s="21" t="s">
        <v>5503</v>
      </c>
      <c r="G3677" s="21" t="s">
        <v>5504</v>
      </c>
      <c r="H3677" s="21" t="s">
        <v>22</v>
      </c>
      <c r="I3677" s="21" t="s">
        <v>23</v>
      </c>
      <c r="J3677" s="21" t="s">
        <v>2229</v>
      </c>
      <c r="K3677" s="21" t="s">
        <v>357</v>
      </c>
      <c r="L3677" s="21">
        <v>24153</v>
      </c>
      <c r="M3677" s="21" t="s">
        <v>26</v>
      </c>
      <c r="N3677" s="21" t="s">
        <v>6397</v>
      </c>
      <c r="O3677" s="21" t="s">
        <v>43</v>
      </c>
      <c r="P3677" s="21" t="s">
        <v>67</v>
      </c>
      <c r="Q3677" s="21" t="s">
        <v>6398</v>
      </c>
      <c r="R3677" s="22">
        <v>101.94</v>
      </c>
    </row>
    <row r="3678" spans="1:18" x14ac:dyDescent="0.2">
      <c r="A3678" s="21">
        <v>1129</v>
      </c>
      <c r="B3678" s="21" t="s">
        <v>3708</v>
      </c>
      <c r="C3678" s="21" t="s">
        <v>11750</v>
      </c>
      <c r="D3678" s="21" t="s">
        <v>11979</v>
      </c>
      <c r="E3678" s="21" t="s">
        <v>48</v>
      </c>
      <c r="F3678" s="21" t="s">
        <v>538</v>
      </c>
      <c r="G3678" s="21" t="s">
        <v>539</v>
      </c>
      <c r="H3678" s="21" t="s">
        <v>105</v>
      </c>
      <c r="I3678" s="21" t="s">
        <v>23</v>
      </c>
      <c r="J3678" s="21" t="s">
        <v>1648</v>
      </c>
      <c r="K3678" s="21" t="s">
        <v>286</v>
      </c>
      <c r="L3678" s="21">
        <v>47374</v>
      </c>
      <c r="M3678" s="21" t="s">
        <v>108</v>
      </c>
      <c r="N3678" s="21" t="s">
        <v>2736</v>
      </c>
      <c r="O3678" s="21" t="s">
        <v>43</v>
      </c>
      <c r="P3678" s="21" t="s">
        <v>189</v>
      </c>
      <c r="Q3678" s="21" t="s">
        <v>2737</v>
      </c>
      <c r="R3678" s="22">
        <v>101.88</v>
      </c>
    </row>
    <row r="3679" spans="1:18" x14ac:dyDescent="0.2">
      <c r="A3679" s="21">
        <v>2763</v>
      </c>
      <c r="B3679" s="21" t="s">
        <v>6623</v>
      </c>
      <c r="C3679" s="21" t="s">
        <v>11970</v>
      </c>
      <c r="D3679" s="21" t="s">
        <v>3103</v>
      </c>
      <c r="E3679" s="21" t="s">
        <v>206</v>
      </c>
      <c r="F3679" s="21" t="s">
        <v>719</v>
      </c>
      <c r="G3679" s="21" t="s">
        <v>720</v>
      </c>
      <c r="H3679" s="21" t="s">
        <v>105</v>
      </c>
      <c r="I3679" s="21" t="s">
        <v>23</v>
      </c>
      <c r="J3679" s="21" t="s">
        <v>134</v>
      </c>
      <c r="K3679" s="21" t="s">
        <v>40</v>
      </c>
      <c r="L3679" s="21">
        <v>94110</v>
      </c>
      <c r="M3679" s="21" t="s">
        <v>41</v>
      </c>
      <c r="N3679" s="21" t="s">
        <v>4360</v>
      </c>
      <c r="O3679" s="21" t="s">
        <v>43</v>
      </c>
      <c r="P3679" s="21" t="s">
        <v>74</v>
      </c>
      <c r="Q3679" s="21" t="s">
        <v>4361</v>
      </c>
      <c r="R3679" s="22">
        <v>101.84</v>
      </c>
    </row>
    <row r="3680" spans="1:18" x14ac:dyDescent="0.2">
      <c r="A3680" s="21">
        <v>4888</v>
      </c>
      <c r="B3680" s="21" t="s">
        <v>8641</v>
      </c>
      <c r="C3680" s="21" t="s">
        <v>840</v>
      </c>
      <c r="D3680" s="21" t="s">
        <v>11746</v>
      </c>
      <c r="E3680" s="21" t="s">
        <v>19</v>
      </c>
      <c r="F3680" s="21" t="s">
        <v>5673</v>
      </c>
      <c r="G3680" s="21" t="s">
        <v>5674</v>
      </c>
      <c r="H3680" s="21" t="s">
        <v>38</v>
      </c>
      <c r="I3680" s="21" t="s">
        <v>23</v>
      </c>
      <c r="J3680" s="21" t="s">
        <v>8578</v>
      </c>
      <c r="K3680" s="21" t="s">
        <v>1431</v>
      </c>
      <c r="L3680" s="21">
        <v>30062</v>
      </c>
      <c r="M3680" s="21" t="s">
        <v>26</v>
      </c>
      <c r="N3680" s="21" t="s">
        <v>2912</v>
      </c>
      <c r="O3680" s="21" t="s">
        <v>70</v>
      </c>
      <c r="P3680" s="21" t="s">
        <v>175</v>
      </c>
      <c r="Q3680" s="21" t="s">
        <v>2913</v>
      </c>
      <c r="R3680" s="22">
        <v>101.7</v>
      </c>
    </row>
    <row r="3681" spans="1:18" x14ac:dyDescent="0.2">
      <c r="A3681" s="21">
        <v>7391</v>
      </c>
      <c r="B3681" s="21" t="s">
        <v>10310</v>
      </c>
      <c r="C3681" s="21" t="s">
        <v>3177</v>
      </c>
      <c r="D3681" s="21" t="s">
        <v>11795</v>
      </c>
      <c r="E3681" s="21" t="s">
        <v>48</v>
      </c>
      <c r="F3681" s="21" t="s">
        <v>738</v>
      </c>
      <c r="G3681" s="21" t="s">
        <v>739</v>
      </c>
      <c r="H3681" s="21" t="s">
        <v>22</v>
      </c>
      <c r="I3681" s="21" t="s">
        <v>23</v>
      </c>
      <c r="J3681" s="21" t="s">
        <v>6960</v>
      </c>
      <c r="K3681" s="21" t="s">
        <v>378</v>
      </c>
      <c r="L3681" s="21">
        <v>37421</v>
      </c>
      <c r="M3681" s="21" t="s">
        <v>26</v>
      </c>
      <c r="N3681" s="21" t="s">
        <v>1022</v>
      </c>
      <c r="O3681" s="21" t="s">
        <v>28</v>
      </c>
      <c r="P3681" s="21" t="s">
        <v>64</v>
      </c>
      <c r="Q3681" s="21" t="s">
        <v>7722</v>
      </c>
      <c r="R3681" s="22">
        <v>101.52</v>
      </c>
    </row>
    <row r="3682" spans="1:18" x14ac:dyDescent="0.2">
      <c r="A3682" s="21">
        <v>9474</v>
      </c>
      <c r="B3682" s="21" t="s">
        <v>11513</v>
      </c>
      <c r="C3682" s="21" t="s">
        <v>11754</v>
      </c>
      <c r="D3682" s="21" t="s">
        <v>11836</v>
      </c>
      <c r="E3682" s="21" t="s">
        <v>19</v>
      </c>
      <c r="F3682" s="21" t="s">
        <v>4860</v>
      </c>
      <c r="G3682" s="21" t="s">
        <v>4861</v>
      </c>
      <c r="H3682" s="21" t="s">
        <v>22</v>
      </c>
      <c r="I3682" s="21" t="s">
        <v>23</v>
      </c>
      <c r="J3682" s="21" t="s">
        <v>299</v>
      </c>
      <c r="K3682" s="21" t="s">
        <v>300</v>
      </c>
      <c r="L3682" s="21">
        <v>10024</v>
      </c>
      <c r="M3682" s="21" t="s">
        <v>158</v>
      </c>
      <c r="N3682" s="21" t="s">
        <v>9211</v>
      </c>
      <c r="O3682" s="21" t="s">
        <v>28</v>
      </c>
      <c r="P3682" s="21" t="s">
        <v>64</v>
      </c>
      <c r="Q3682" s="21" t="s">
        <v>9212</v>
      </c>
      <c r="R3682" s="22">
        <v>101.4</v>
      </c>
    </row>
    <row r="3683" spans="1:18" x14ac:dyDescent="0.2">
      <c r="A3683" s="21">
        <v>5413</v>
      </c>
      <c r="B3683" s="21" t="s">
        <v>9020</v>
      </c>
      <c r="C3683" s="21" t="s">
        <v>657</v>
      </c>
      <c r="D3683" s="21" t="s">
        <v>2720</v>
      </c>
      <c r="E3683" s="21" t="s">
        <v>48</v>
      </c>
      <c r="F3683" s="21" t="s">
        <v>7263</v>
      </c>
      <c r="G3683" s="21" t="s">
        <v>7264</v>
      </c>
      <c r="H3683" s="21" t="s">
        <v>22</v>
      </c>
      <c r="I3683" s="21" t="s">
        <v>23</v>
      </c>
      <c r="J3683" s="21" t="s">
        <v>9021</v>
      </c>
      <c r="K3683" s="21" t="s">
        <v>753</v>
      </c>
      <c r="L3683" s="21">
        <v>88101</v>
      </c>
      <c r="M3683" s="21" t="s">
        <v>41</v>
      </c>
      <c r="N3683" s="21" t="s">
        <v>9022</v>
      </c>
      <c r="O3683" s="21" t="s">
        <v>70</v>
      </c>
      <c r="P3683" s="21" t="s">
        <v>175</v>
      </c>
      <c r="Q3683" s="21" t="s">
        <v>9023</v>
      </c>
      <c r="R3683" s="22">
        <v>101.34</v>
      </c>
    </row>
    <row r="3684" spans="1:18" x14ac:dyDescent="0.2">
      <c r="A3684" s="21">
        <v>7916</v>
      </c>
      <c r="B3684" s="21" t="s">
        <v>10593</v>
      </c>
      <c r="C3684" s="21" t="s">
        <v>483</v>
      </c>
      <c r="D3684" s="21" t="s">
        <v>2923</v>
      </c>
      <c r="E3684" s="21" t="s">
        <v>48</v>
      </c>
      <c r="F3684" s="21" t="s">
        <v>2424</v>
      </c>
      <c r="G3684" s="21" t="s">
        <v>2425</v>
      </c>
      <c r="H3684" s="21" t="s">
        <v>105</v>
      </c>
      <c r="I3684" s="21" t="s">
        <v>23</v>
      </c>
      <c r="J3684" s="21" t="s">
        <v>299</v>
      </c>
      <c r="K3684" s="21" t="s">
        <v>300</v>
      </c>
      <c r="L3684" s="21">
        <v>10024</v>
      </c>
      <c r="M3684" s="21" t="s">
        <v>158</v>
      </c>
      <c r="N3684" s="21" t="s">
        <v>9022</v>
      </c>
      <c r="O3684" s="21" t="s">
        <v>70</v>
      </c>
      <c r="P3684" s="21" t="s">
        <v>175</v>
      </c>
      <c r="Q3684" s="21" t="s">
        <v>9023</v>
      </c>
      <c r="R3684" s="22">
        <v>101.34</v>
      </c>
    </row>
    <row r="3685" spans="1:18" x14ac:dyDescent="0.2">
      <c r="A3685" s="21">
        <v>5132</v>
      </c>
      <c r="B3685" s="21" t="s">
        <v>8819</v>
      </c>
      <c r="C3685" s="21" t="s">
        <v>1605</v>
      </c>
      <c r="D3685" s="21" t="s">
        <v>11884</v>
      </c>
      <c r="E3685" s="21" t="s">
        <v>48</v>
      </c>
      <c r="F3685" s="21" t="s">
        <v>1272</v>
      </c>
      <c r="G3685" s="21" t="s">
        <v>1273</v>
      </c>
      <c r="H3685" s="21" t="s">
        <v>38</v>
      </c>
      <c r="I3685" s="21" t="s">
        <v>23</v>
      </c>
      <c r="J3685" s="21" t="s">
        <v>2127</v>
      </c>
      <c r="K3685" s="21" t="s">
        <v>40</v>
      </c>
      <c r="L3685" s="21">
        <v>92804</v>
      </c>
      <c r="M3685" s="21" t="s">
        <v>41</v>
      </c>
      <c r="N3685" s="21" t="s">
        <v>6010</v>
      </c>
      <c r="O3685" s="21" t="s">
        <v>28</v>
      </c>
      <c r="P3685" s="21" t="s">
        <v>64</v>
      </c>
      <c r="Q3685" s="21" t="s">
        <v>6011</v>
      </c>
      <c r="R3685" s="22">
        <v>101.12</v>
      </c>
    </row>
    <row r="3686" spans="1:18" x14ac:dyDescent="0.2">
      <c r="A3686" s="21">
        <v>4779</v>
      </c>
      <c r="B3686" s="21" t="s">
        <v>8563</v>
      </c>
      <c r="C3686" s="21" t="s">
        <v>11835</v>
      </c>
      <c r="D3686" s="21" t="s">
        <v>11742</v>
      </c>
      <c r="E3686" s="21" t="s">
        <v>48</v>
      </c>
      <c r="F3686" s="21" t="s">
        <v>115</v>
      </c>
      <c r="G3686" s="21" t="s">
        <v>116</v>
      </c>
      <c r="H3686" s="21" t="s">
        <v>22</v>
      </c>
      <c r="I3686" s="21" t="s">
        <v>23</v>
      </c>
      <c r="J3686" s="21" t="s">
        <v>684</v>
      </c>
      <c r="K3686" s="21" t="s">
        <v>275</v>
      </c>
      <c r="L3686" s="21">
        <v>19711</v>
      </c>
      <c r="M3686" s="21" t="s">
        <v>158</v>
      </c>
      <c r="N3686" s="21" t="s">
        <v>1500</v>
      </c>
      <c r="O3686" s="21" t="s">
        <v>43</v>
      </c>
      <c r="P3686" s="21" t="s">
        <v>77</v>
      </c>
      <c r="Q3686" s="21" t="s">
        <v>1501</v>
      </c>
      <c r="R3686" s="22">
        <v>100.94</v>
      </c>
    </row>
    <row r="3687" spans="1:18" x14ac:dyDescent="0.2">
      <c r="A3687" s="21">
        <v>6803</v>
      </c>
      <c r="B3687" s="21" t="s">
        <v>9952</v>
      </c>
      <c r="C3687" s="21" t="s">
        <v>4078</v>
      </c>
      <c r="D3687" s="21" t="s">
        <v>11924</v>
      </c>
      <c r="E3687" s="21" t="s">
        <v>48</v>
      </c>
      <c r="F3687" s="21" t="s">
        <v>4117</v>
      </c>
      <c r="G3687" s="21" t="s">
        <v>4118</v>
      </c>
      <c r="H3687" s="21" t="s">
        <v>38</v>
      </c>
      <c r="I3687" s="21" t="s">
        <v>23</v>
      </c>
      <c r="J3687" s="21" t="s">
        <v>614</v>
      </c>
      <c r="K3687" s="21" t="s">
        <v>348</v>
      </c>
      <c r="L3687" s="21">
        <v>85023</v>
      </c>
      <c r="M3687" s="21" t="s">
        <v>41</v>
      </c>
      <c r="N3687" s="21" t="s">
        <v>3209</v>
      </c>
      <c r="O3687" s="21" t="s">
        <v>70</v>
      </c>
      <c r="P3687" s="21" t="s">
        <v>175</v>
      </c>
      <c r="Q3687" s="21" t="s">
        <v>3210</v>
      </c>
      <c r="R3687" s="22">
        <v>100.8</v>
      </c>
    </row>
    <row r="3688" spans="1:18" x14ac:dyDescent="0.2">
      <c r="A3688" s="21">
        <v>7323</v>
      </c>
      <c r="B3688" s="21" t="s">
        <v>10272</v>
      </c>
      <c r="C3688" s="21" t="s">
        <v>11859</v>
      </c>
      <c r="D3688" s="21" t="s">
        <v>11855</v>
      </c>
      <c r="E3688" s="21" t="s">
        <v>48</v>
      </c>
      <c r="F3688" s="21" t="s">
        <v>4730</v>
      </c>
      <c r="G3688" s="21" t="s">
        <v>4731</v>
      </c>
      <c r="H3688" s="21" t="s">
        <v>38</v>
      </c>
      <c r="I3688" s="21" t="s">
        <v>23</v>
      </c>
      <c r="J3688" s="21" t="s">
        <v>341</v>
      </c>
      <c r="K3688" s="21" t="s">
        <v>232</v>
      </c>
      <c r="L3688" s="21">
        <v>60623</v>
      </c>
      <c r="M3688" s="21" t="s">
        <v>108</v>
      </c>
      <c r="N3688" s="21" t="s">
        <v>3209</v>
      </c>
      <c r="O3688" s="21" t="s">
        <v>70</v>
      </c>
      <c r="P3688" s="21" t="s">
        <v>175</v>
      </c>
      <c r="Q3688" s="21" t="s">
        <v>3210</v>
      </c>
      <c r="R3688" s="22">
        <v>100.8</v>
      </c>
    </row>
    <row r="3689" spans="1:18" x14ac:dyDescent="0.2">
      <c r="A3689" s="21">
        <v>9012</v>
      </c>
      <c r="B3689" s="21" t="s">
        <v>11234</v>
      </c>
      <c r="C3689" s="21" t="s">
        <v>1391</v>
      </c>
      <c r="D3689" s="21" t="s">
        <v>3427</v>
      </c>
      <c r="E3689" s="21" t="s">
        <v>206</v>
      </c>
      <c r="F3689" s="21" t="s">
        <v>5005</v>
      </c>
      <c r="G3689" s="21" t="s">
        <v>5006</v>
      </c>
      <c r="H3689" s="21" t="s">
        <v>105</v>
      </c>
      <c r="I3689" s="21" t="s">
        <v>23</v>
      </c>
      <c r="J3689" s="21" t="s">
        <v>202</v>
      </c>
      <c r="K3689" s="21" t="s">
        <v>107</v>
      </c>
      <c r="L3689" s="21">
        <v>77036</v>
      </c>
      <c r="M3689" s="21" t="s">
        <v>108</v>
      </c>
      <c r="N3689" s="21" t="s">
        <v>3209</v>
      </c>
      <c r="O3689" s="21" t="s">
        <v>70</v>
      </c>
      <c r="P3689" s="21" t="s">
        <v>175</v>
      </c>
      <c r="Q3689" s="21" t="s">
        <v>3210</v>
      </c>
      <c r="R3689" s="22">
        <v>100.8</v>
      </c>
    </row>
    <row r="3690" spans="1:18" x14ac:dyDescent="0.2">
      <c r="A3690" s="21">
        <v>545</v>
      </c>
      <c r="B3690" s="21" t="s">
        <v>2093</v>
      </c>
      <c r="C3690" s="21" t="s">
        <v>11865</v>
      </c>
      <c r="D3690" s="21" t="s">
        <v>2094</v>
      </c>
      <c r="E3690" s="21" t="s">
        <v>48</v>
      </c>
      <c r="F3690" s="21" t="s">
        <v>438</v>
      </c>
      <c r="G3690" s="21" t="s">
        <v>439</v>
      </c>
      <c r="H3690" s="21" t="s">
        <v>22</v>
      </c>
      <c r="I3690" s="21" t="s">
        <v>23</v>
      </c>
      <c r="J3690" s="21" t="s">
        <v>106</v>
      </c>
      <c r="K3690" s="21" t="s">
        <v>107</v>
      </c>
      <c r="L3690" s="21">
        <v>76106</v>
      </c>
      <c r="M3690" s="21" t="s">
        <v>108</v>
      </c>
      <c r="N3690" s="21" t="s">
        <v>2097</v>
      </c>
      <c r="O3690" s="21" t="s">
        <v>70</v>
      </c>
      <c r="P3690" s="21" t="s">
        <v>71</v>
      </c>
      <c r="Q3690" s="21" t="s">
        <v>2098</v>
      </c>
      <c r="R3690" s="22">
        <v>100.792</v>
      </c>
    </row>
    <row r="3691" spans="1:18" x14ac:dyDescent="0.2">
      <c r="A3691" s="21">
        <v>3811</v>
      </c>
      <c r="B3691" s="21" t="s">
        <v>7704</v>
      </c>
      <c r="C3691" s="21" t="s">
        <v>12144</v>
      </c>
      <c r="D3691" s="21" t="s">
        <v>6099</v>
      </c>
      <c r="E3691" s="21" t="s">
        <v>48</v>
      </c>
      <c r="F3691" s="21" t="s">
        <v>7376</v>
      </c>
      <c r="G3691" s="21" t="s">
        <v>7377</v>
      </c>
      <c r="H3691" s="21" t="s">
        <v>38</v>
      </c>
      <c r="I3691" s="21" t="s">
        <v>23</v>
      </c>
      <c r="J3691" s="21" t="s">
        <v>7569</v>
      </c>
      <c r="K3691" s="21" t="s">
        <v>52</v>
      </c>
      <c r="L3691" s="21">
        <v>33317</v>
      </c>
      <c r="M3691" s="21" t="s">
        <v>26</v>
      </c>
      <c r="N3691" s="21" t="s">
        <v>4782</v>
      </c>
      <c r="O3691" s="21" t="s">
        <v>70</v>
      </c>
      <c r="P3691" s="21" t="s">
        <v>71</v>
      </c>
      <c r="Q3691" s="21" t="s">
        <v>4783</v>
      </c>
      <c r="R3691" s="22">
        <v>100.792</v>
      </c>
    </row>
    <row r="3692" spans="1:18" x14ac:dyDescent="0.2">
      <c r="A3692" s="21">
        <v>1106</v>
      </c>
      <c r="B3692" s="21" t="s">
        <v>3674</v>
      </c>
      <c r="C3692" s="21" t="s">
        <v>2501</v>
      </c>
      <c r="D3692" s="21" t="s">
        <v>728</v>
      </c>
      <c r="E3692" s="21" t="s">
        <v>48</v>
      </c>
      <c r="F3692" s="21" t="s">
        <v>170</v>
      </c>
      <c r="G3692" s="21" t="s">
        <v>171</v>
      </c>
      <c r="H3692" s="21" t="s">
        <v>22</v>
      </c>
      <c r="I3692" s="21" t="s">
        <v>23</v>
      </c>
      <c r="J3692" s="21" t="s">
        <v>202</v>
      </c>
      <c r="K3692" s="21" t="s">
        <v>107</v>
      </c>
      <c r="L3692" s="21">
        <v>77041</v>
      </c>
      <c r="M3692" s="21" t="s">
        <v>108</v>
      </c>
      <c r="N3692" s="21" t="s">
        <v>943</v>
      </c>
      <c r="O3692" s="21" t="s">
        <v>43</v>
      </c>
      <c r="P3692" s="21" t="s">
        <v>57</v>
      </c>
      <c r="Q3692" s="21" t="s">
        <v>944</v>
      </c>
      <c r="R3692" s="22">
        <v>100.70399999999999</v>
      </c>
    </row>
    <row r="3693" spans="1:18" x14ac:dyDescent="0.2">
      <c r="A3693" s="21">
        <v>4565</v>
      </c>
      <c r="B3693" s="21" t="s">
        <v>8390</v>
      </c>
      <c r="C3693" s="21" t="s">
        <v>11773</v>
      </c>
      <c r="D3693" s="21" t="s">
        <v>3949</v>
      </c>
      <c r="E3693" s="21" t="s">
        <v>48</v>
      </c>
      <c r="F3693" s="21" t="s">
        <v>6948</v>
      </c>
      <c r="G3693" s="21" t="s">
        <v>6949</v>
      </c>
      <c r="H3693" s="21" t="s">
        <v>38</v>
      </c>
      <c r="I3693" s="21" t="s">
        <v>23</v>
      </c>
      <c r="J3693" s="21" t="s">
        <v>2060</v>
      </c>
      <c r="K3693" s="21" t="s">
        <v>348</v>
      </c>
      <c r="L3693" s="21">
        <v>85204</v>
      </c>
      <c r="M3693" s="21" t="s">
        <v>41</v>
      </c>
      <c r="N3693" s="21" t="s">
        <v>4535</v>
      </c>
      <c r="O3693" s="21" t="s">
        <v>43</v>
      </c>
      <c r="P3693" s="21" t="s">
        <v>57</v>
      </c>
      <c r="Q3693" s="21" t="s">
        <v>4536</v>
      </c>
      <c r="R3693" s="22">
        <v>100.70399999999999</v>
      </c>
    </row>
    <row r="3694" spans="1:18" x14ac:dyDescent="0.2">
      <c r="A3694" s="21">
        <v>8259</v>
      </c>
      <c r="B3694" s="21" t="s">
        <v>10777</v>
      </c>
      <c r="C3694" s="21" t="s">
        <v>12158</v>
      </c>
      <c r="D3694" s="21" t="s">
        <v>5365</v>
      </c>
      <c r="E3694" s="21" t="s">
        <v>48</v>
      </c>
      <c r="F3694" s="21" t="s">
        <v>7893</v>
      </c>
      <c r="G3694" s="21" t="s">
        <v>7894</v>
      </c>
      <c r="H3694" s="21" t="s">
        <v>22</v>
      </c>
      <c r="I3694" s="21" t="s">
        <v>23</v>
      </c>
      <c r="J3694" s="21" t="s">
        <v>96</v>
      </c>
      <c r="K3694" s="21" t="s">
        <v>97</v>
      </c>
      <c r="L3694" s="21">
        <v>98103</v>
      </c>
      <c r="M3694" s="21" t="s">
        <v>41</v>
      </c>
      <c r="N3694" s="21" t="s">
        <v>9725</v>
      </c>
      <c r="O3694" s="21" t="s">
        <v>43</v>
      </c>
      <c r="P3694" s="21" t="s">
        <v>74</v>
      </c>
      <c r="Q3694" s="21" t="s">
        <v>9726</v>
      </c>
      <c r="R3694" s="22">
        <v>100.70399999999999</v>
      </c>
    </row>
    <row r="3695" spans="1:18" x14ac:dyDescent="0.2">
      <c r="A3695" s="21">
        <v>1860</v>
      </c>
      <c r="B3695" s="21" t="s">
        <v>5228</v>
      </c>
      <c r="C3695" s="21" t="s">
        <v>11733</v>
      </c>
      <c r="D3695" s="21" t="s">
        <v>11912</v>
      </c>
      <c r="E3695" s="21" t="s">
        <v>206</v>
      </c>
      <c r="F3695" s="21" t="s">
        <v>792</v>
      </c>
      <c r="G3695" s="21" t="s">
        <v>793</v>
      </c>
      <c r="H3695" s="21" t="s">
        <v>38</v>
      </c>
      <c r="I3695" s="21" t="s">
        <v>23</v>
      </c>
      <c r="J3695" s="21" t="s">
        <v>581</v>
      </c>
      <c r="K3695" s="21" t="s">
        <v>844</v>
      </c>
      <c r="L3695" s="21">
        <v>6010</v>
      </c>
      <c r="M3695" s="21" t="s">
        <v>158</v>
      </c>
      <c r="N3695" s="21" t="s">
        <v>5229</v>
      </c>
      <c r="O3695" s="21" t="s">
        <v>70</v>
      </c>
      <c r="P3695" s="21" t="s">
        <v>71</v>
      </c>
      <c r="Q3695" s="21" t="s">
        <v>5230</v>
      </c>
      <c r="R3695" s="22">
        <v>100.49</v>
      </c>
    </row>
    <row r="3696" spans="1:18" x14ac:dyDescent="0.2">
      <c r="A3696" s="21">
        <v>330</v>
      </c>
      <c r="B3696" s="21" t="s">
        <v>1334</v>
      </c>
      <c r="C3696" s="21" t="s">
        <v>1335</v>
      </c>
      <c r="D3696" s="21" t="s">
        <v>11810</v>
      </c>
      <c r="E3696" s="21" t="s">
        <v>206</v>
      </c>
      <c r="F3696" s="21" t="s">
        <v>1336</v>
      </c>
      <c r="G3696" s="21" t="s">
        <v>1337</v>
      </c>
      <c r="H3696" s="21" t="s">
        <v>22</v>
      </c>
      <c r="I3696" s="21" t="s">
        <v>23</v>
      </c>
      <c r="J3696" s="21" t="s">
        <v>156</v>
      </c>
      <c r="K3696" s="21" t="s">
        <v>157</v>
      </c>
      <c r="L3696" s="21">
        <v>19143</v>
      </c>
      <c r="M3696" s="21" t="s">
        <v>158</v>
      </c>
      <c r="N3696" s="21" t="s">
        <v>1344</v>
      </c>
      <c r="O3696" s="21" t="s">
        <v>43</v>
      </c>
      <c r="P3696" s="21" t="s">
        <v>44</v>
      </c>
      <c r="Q3696" s="21" t="s">
        <v>1345</v>
      </c>
      <c r="R3696" s="22">
        <v>100.24</v>
      </c>
    </row>
    <row r="3697" spans="1:18" x14ac:dyDescent="0.2">
      <c r="A3697" s="21">
        <v>6473</v>
      </c>
      <c r="B3697" s="21" t="s">
        <v>9750</v>
      </c>
      <c r="C3697" s="21" t="s">
        <v>11793</v>
      </c>
      <c r="D3697" s="21" t="s">
        <v>11828</v>
      </c>
      <c r="E3697" s="21" t="s">
        <v>48</v>
      </c>
      <c r="F3697" s="21" t="s">
        <v>7808</v>
      </c>
      <c r="G3697" s="21" t="s">
        <v>7809</v>
      </c>
      <c r="H3697" s="21" t="s">
        <v>105</v>
      </c>
      <c r="I3697" s="21" t="s">
        <v>23</v>
      </c>
      <c r="J3697" s="21" t="s">
        <v>202</v>
      </c>
      <c r="K3697" s="21" t="s">
        <v>107</v>
      </c>
      <c r="L3697" s="21">
        <v>77070</v>
      </c>
      <c r="M3697" s="21" t="s">
        <v>108</v>
      </c>
      <c r="N3697" s="21" t="s">
        <v>1344</v>
      </c>
      <c r="O3697" s="21" t="s">
        <v>43</v>
      </c>
      <c r="P3697" s="21" t="s">
        <v>44</v>
      </c>
      <c r="Q3697" s="21" t="s">
        <v>1345</v>
      </c>
      <c r="R3697" s="22">
        <v>100.24</v>
      </c>
    </row>
    <row r="3698" spans="1:18" x14ac:dyDescent="0.2">
      <c r="A3698" s="21">
        <v>1729</v>
      </c>
      <c r="B3698" s="21" t="s">
        <v>4992</v>
      </c>
      <c r="C3698" s="21" t="s">
        <v>12068</v>
      </c>
      <c r="D3698" s="21" t="s">
        <v>12068</v>
      </c>
      <c r="E3698" s="21" t="s">
        <v>1452</v>
      </c>
      <c r="F3698" s="21" t="s">
        <v>2317</v>
      </c>
      <c r="G3698" s="21" t="s">
        <v>2318</v>
      </c>
      <c r="H3698" s="21" t="s">
        <v>22</v>
      </c>
      <c r="I3698" s="21" t="s">
        <v>23</v>
      </c>
      <c r="J3698" s="21" t="s">
        <v>356</v>
      </c>
      <c r="K3698" s="21" t="s">
        <v>357</v>
      </c>
      <c r="L3698" s="21">
        <v>22153</v>
      </c>
      <c r="M3698" s="21" t="s">
        <v>26</v>
      </c>
      <c r="N3698" s="21" t="s">
        <v>4803</v>
      </c>
      <c r="O3698" s="21" t="s">
        <v>70</v>
      </c>
      <c r="P3698" s="21" t="s">
        <v>175</v>
      </c>
      <c r="Q3698" s="21" t="s">
        <v>4804</v>
      </c>
      <c r="R3698" s="22">
        <v>100</v>
      </c>
    </row>
    <row r="3699" spans="1:18" x14ac:dyDescent="0.2">
      <c r="A3699" s="21">
        <v>4034</v>
      </c>
      <c r="B3699" s="21" t="s">
        <v>7928</v>
      </c>
      <c r="C3699" s="21" t="s">
        <v>1789</v>
      </c>
      <c r="D3699" s="21" t="s">
        <v>3602</v>
      </c>
      <c r="E3699" s="21" t="s">
        <v>48</v>
      </c>
      <c r="F3699" s="21" t="s">
        <v>217</v>
      </c>
      <c r="G3699" s="21" t="s">
        <v>218</v>
      </c>
      <c r="H3699" s="21" t="s">
        <v>105</v>
      </c>
      <c r="I3699" s="21" t="s">
        <v>23</v>
      </c>
      <c r="J3699" s="21" t="s">
        <v>7929</v>
      </c>
      <c r="K3699" s="21" t="s">
        <v>97</v>
      </c>
      <c r="L3699" s="21">
        <v>98042</v>
      </c>
      <c r="M3699" s="21" t="s">
        <v>41</v>
      </c>
      <c r="N3699" s="21" t="s">
        <v>4803</v>
      </c>
      <c r="O3699" s="21" t="s">
        <v>70</v>
      </c>
      <c r="P3699" s="21" t="s">
        <v>175</v>
      </c>
      <c r="Q3699" s="21" t="s">
        <v>4804</v>
      </c>
      <c r="R3699" s="22">
        <v>100</v>
      </c>
    </row>
    <row r="3700" spans="1:18" x14ac:dyDescent="0.2">
      <c r="A3700" s="21">
        <v>5624</v>
      </c>
      <c r="B3700" s="21" t="s">
        <v>9197</v>
      </c>
      <c r="C3700" s="21" t="s">
        <v>3083</v>
      </c>
      <c r="D3700" s="21" t="s">
        <v>970</v>
      </c>
      <c r="E3700" s="21" t="s">
        <v>19</v>
      </c>
      <c r="F3700" s="21" t="s">
        <v>958</v>
      </c>
      <c r="G3700" s="21" t="s">
        <v>959</v>
      </c>
      <c r="H3700" s="21" t="s">
        <v>38</v>
      </c>
      <c r="I3700" s="21" t="s">
        <v>23</v>
      </c>
      <c r="J3700" s="21" t="s">
        <v>39</v>
      </c>
      <c r="K3700" s="21" t="s">
        <v>40</v>
      </c>
      <c r="L3700" s="21">
        <v>90032</v>
      </c>
      <c r="M3700" s="21" t="s">
        <v>41</v>
      </c>
      <c r="N3700" s="21" t="s">
        <v>4803</v>
      </c>
      <c r="O3700" s="21" t="s">
        <v>70</v>
      </c>
      <c r="P3700" s="21" t="s">
        <v>175</v>
      </c>
      <c r="Q3700" s="21" t="s">
        <v>4804</v>
      </c>
      <c r="R3700" s="22">
        <v>100</v>
      </c>
    </row>
    <row r="3701" spans="1:18" x14ac:dyDescent="0.2">
      <c r="A3701" s="21">
        <v>325</v>
      </c>
      <c r="B3701" s="21" t="s">
        <v>1320</v>
      </c>
      <c r="C3701" s="21" t="s">
        <v>1321</v>
      </c>
      <c r="D3701" s="21" t="s">
        <v>1322</v>
      </c>
      <c r="E3701" s="21" t="s">
        <v>48</v>
      </c>
      <c r="F3701" s="21" t="s">
        <v>1323</v>
      </c>
      <c r="G3701" s="21" t="s">
        <v>1324</v>
      </c>
      <c r="H3701" s="21" t="s">
        <v>38</v>
      </c>
      <c r="I3701" s="21" t="s">
        <v>23</v>
      </c>
      <c r="J3701" s="21" t="s">
        <v>1325</v>
      </c>
      <c r="K3701" s="21" t="s">
        <v>40</v>
      </c>
      <c r="L3701" s="21">
        <v>92345</v>
      </c>
      <c r="M3701" s="21" t="s">
        <v>41</v>
      </c>
      <c r="N3701" s="21" t="s">
        <v>1326</v>
      </c>
      <c r="O3701" s="21" t="s">
        <v>70</v>
      </c>
      <c r="P3701" s="21" t="s">
        <v>175</v>
      </c>
      <c r="Q3701" s="21" t="s">
        <v>1327</v>
      </c>
      <c r="R3701" s="22">
        <v>99.99</v>
      </c>
    </row>
    <row r="3702" spans="1:18" x14ac:dyDescent="0.2">
      <c r="A3702" s="21">
        <v>1050</v>
      </c>
      <c r="B3702" s="21" t="s">
        <v>3528</v>
      </c>
      <c r="C3702" s="21" t="s">
        <v>2275</v>
      </c>
      <c r="D3702" s="21" t="s">
        <v>11792</v>
      </c>
      <c r="E3702" s="21" t="s">
        <v>19</v>
      </c>
      <c r="F3702" s="21" t="s">
        <v>637</v>
      </c>
      <c r="G3702" s="21" t="s">
        <v>638</v>
      </c>
      <c r="H3702" s="21" t="s">
        <v>22</v>
      </c>
      <c r="I3702" s="21" t="s">
        <v>23</v>
      </c>
      <c r="J3702" s="21" t="s">
        <v>134</v>
      </c>
      <c r="K3702" s="21" t="s">
        <v>40</v>
      </c>
      <c r="L3702" s="21">
        <v>94109</v>
      </c>
      <c r="M3702" s="21" t="s">
        <v>41</v>
      </c>
      <c r="N3702" s="21" t="s">
        <v>2595</v>
      </c>
      <c r="O3702" s="21" t="s">
        <v>70</v>
      </c>
      <c r="P3702" s="21" t="s">
        <v>175</v>
      </c>
      <c r="Q3702" s="21" t="s">
        <v>2596</v>
      </c>
      <c r="R3702" s="22">
        <v>99.99</v>
      </c>
    </row>
    <row r="3703" spans="1:18" x14ac:dyDescent="0.2">
      <c r="A3703" s="21">
        <v>2421</v>
      </c>
      <c r="B3703" s="21" t="s">
        <v>6132</v>
      </c>
      <c r="C3703" s="21" t="s">
        <v>11741</v>
      </c>
      <c r="D3703" s="21" t="s">
        <v>2296</v>
      </c>
      <c r="E3703" s="21" t="s">
        <v>48</v>
      </c>
      <c r="F3703" s="21" t="s">
        <v>5542</v>
      </c>
      <c r="G3703" s="21" t="s">
        <v>5543</v>
      </c>
      <c r="H3703" s="21" t="s">
        <v>38</v>
      </c>
      <c r="I3703" s="21" t="s">
        <v>23</v>
      </c>
      <c r="J3703" s="21" t="s">
        <v>6133</v>
      </c>
      <c r="K3703" s="21" t="s">
        <v>40</v>
      </c>
      <c r="L3703" s="21">
        <v>92236</v>
      </c>
      <c r="M3703" s="21" t="s">
        <v>41</v>
      </c>
      <c r="N3703" s="21" t="s">
        <v>6134</v>
      </c>
      <c r="O3703" s="21" t="s">
        <v>70</v>
      </c>
      <c r="P3703" s="21" t="s">
        <v>175</v>
      </c>
      <c r="Q3703" s="21" t="s">
        <v>6135</v>
      </c>
      <c r="R3703" s="22">
        <v>99.99</v>
      </c>
    </row>
    <row r="3704" spans="1:18" x14ac:dyDescent="0.2">
      <c r="A3704" s="21">
        <v>6379</v>
      </c>
      <c r="B3704" s="21" t="s">
        <v>9698</v>
      </c>
      <c r="C3704" s="21" t="s">
        <v>11927</v>
      </c>
      <c r="D3704" s="21" t="s">
        <v>3215</v>
      </c>
      <c r="E3704" s="21" t="s">
        <v>48</v>
      </c>
      <c r="F3704" s="21" t="s">
        <v>8464</v>
      </c>
      <c r="G3704" s="21" t="s">
        <v>8465</v>
      </c>
      <c r="H3704" s="21" t="s">
        <v>105</v>
      </c>
      <c r="I3704" s="21" t="s">
        <v>23</v>
      </c>
      <c r="J3704" s="21" t="s">
        <v>8499</v>
      </c>
      <c r="K3704" s="21" t="s">
        <v>844</v>
      </c>
      <c r="L3704" s="21">
        <v>6708</v>
      </c>
      <c r="M3704" s="21" t="s">
        <v>158</v>
      </c>
      <c r="N3704" s="21" t="s">
        <v>1797</v>
      </c>
      <c r="O3704" s="21" t="s">
        <v>70</v>
      </c>
      <c r="P3704" s="21" t="s">
        <v>175</v>
      </c>
      <c r="Q3704" s="21" t="s">
        <v>1798</v>
      </c>
      <c r="R3704" s="22">
        <v>99.99</v>
      </c>
    </row>
    <row r="3705" spans="1:18" x14ac:dyDescent="0.2">
      <c r="A3705" s="21">
        <v>3262</v>
      </c>
      <c r="B3705" s="21" t="s">
        <v>7211</v>
      </c>
      <c r="C3705" s="21" t="s">
        <v>5612</v>
      </c>
      <c r="D3705" s="21" t="s">
        <v>827</v>
      </c>
      <c r="E3705" s="21" t="s">
        <v>206</v>
      </c>
      <c r="F3705" s="21" t="s">
        <v>1285</v>
      </c>
      <c r="G3705" s="21" t="s">
        <v>1286</v>
      </c>
      <c r="H3705" s="21" t="s">
        <v>38</v>
      </c>
      <c r="I3705" s="21" t="s">
        <v>23</v>
      </c>
      <c r="J3705" s="21" t="s">
        <v>134</v>
      </c>
      <c r="K3705" s="21" t="s">
        <v>40</v>
      </c>
      <c r="L3705" s="21">
        <v>94109</v>
      </c>
      <c r="M3705" s="21" t="s">
        <v>41</v>
      </c>
      <c r="N3705" s="21" t="s">
        <v>4247</v>
      </c>
      <c r="O3705" s="21" t="s">
        <v>70</v>
      </c>
      <c r="P3705" s="21" t="s">
        <v>175</v>
      </c>
      <c r="Q3705" s="21" t="s">
        <v>4248</v>
      </c>
      <c r="R3705" s="22">
        <v>99.98</v>
      </c>
    </row>
    <row r="3706" spans="1:18" x14ac:dyDescent="0.2">
      <c r="A3706" s="21">
        <v>3475</v>
      </c>
      <c r="B3706" s="21" t="s">
        <v>7406</v>
      </c>
      <c r="C3706" s="21" t="s">
        <v>12002</v>
      </c>
      <c r="D3706" s="21" t="s">
        <v>11992</v>
      </c>
      <c r="E3706" s="21" t="s">
        <v>48</v>
      </c>
      <c r="F3706" s="21" t="s">
        <v>2064</v>
      </c>
      <c r="G3706" s="21" t="s">
        <v>2065</v>
      </c>
      <c r="H3706" s="21" t="s">
        <v>22</v>
      </c>
      <c r="I3706" s="21" t="s">
        <v>23</v>
      </c>
      <c r="J3706" s="21" t="s">
        <v>7407</v>
      </c>
      <c r="K3706" s="21" t="s">
        <v>266</v>
      </c>
      <c r="L3706" s="21">
        <v>48127</v>
      </c>
      <c r="M3706" s="21" t="s">
        <v>108</v>
      </c>
      <c r="N3706" s="21" t="s">
        <v>5116</v>
      </c>
      <c r="O3706" s="21" t="s">
        <v>70</v>
      </c>
      <c r="P3706" s="21" t="s">
        <v>175</v>
      </c>
      <c r="Q3706" s="21" t="s">
        <v>5117</v>
      </c>
      <c r="R3706" s="22">
        <v>99.98</v>
      </c>
    </row>
    <row r="3707" spans="1:18" x14ac:dyDescent="0.2">
      <c r="A3707" s="21">
        <v>5122</v>
      </c>
      <c r="B3707" s="21" t="s">
        <v>8815</v>
      </c>
      <c r="C3707" s="21" t="s">
        <v>12049</v>
      </c>
      <c r="D3707" s="21" t="s">
        <v>12025</v>
      </c>
      <c r="E3707" s="21" t="s">
        <v>48</v>
      </c>
      <c r="F3707" s="21" t="s">
        <v>143</v>
      </c>
      <c r="G3707" s="21" t="s">
        <v>144</v>
      </c>
      <c r="H3707" s="21" t="s">
        <v>38</v>
      </c>
      <c r="I3707" s="21" t="s">
        <v>23</v>
      </c>
      <c r="J3707" s="21" t="s">
        <v>4814</v>
      </c>
      <c r="K3707" s="21" t="s">
        <v>832</v>
      </c>
      <c r="L3707" s="21">
        <v>70506</v>
      </c>
      <c r="M3707" s="21" t="s">
        <v>26</v>
      </c>
      <c r="N3707" s="21" t="s">
        <v>5116</v>
      </c>
      <c r="O3707" s="21" t="s">
        <v>70</v>
      </c>
      <c r="P3707" s="21" t="s">
        <v>175</v>
      </c>
      <c r="Q3707" s="21" t="s">
        <v>5117</v>
      </c>
      <c r="R3707" s="22">
        <v>99.98</v>
      </c>
    </row>
    <row r="3708" spans="1:18" x14ac:dyDescent="0.2">
      <c r="A3708" s="21">
        <v>6805</v>
      </c>
      <c r="B3708" s="21" t="s">
        <v>9953</v>
      </c>
      <c r="C3708" s="21" t="s">
        <v>12107</v>
      </c>
      <c r="D3708" s="21" t="s">
        <v>11848</v>
      </c>
      <c r="E3708" s="21" t="s">
        <v>206</v>
      </c>
      <c r="F3708" s="21" t="s">
        <v>1611</v>
      </c>
      <c r="G3708" s="21" t="s">
        <v>1612</v>
      </c>
      <c r="H3708" s="21" t="s">
        <v>22</v>
      </c>
      <c r="I3708" s="21" t="s">
        <v>23</v>
      </c>
      <c r="J3708" s="21" t="s">
        <v>4562</v>
      </c>
      <c r="K3708" s="21" t="s">
        <v>40</v>
      </c>
      <c r="L3708" s="21">
        <v>91767</v>
      </c>
      <c r="M3708" s="21" t="s">
        <v>41</v>
      </c>
      <c r="N3708" s="21" t="s">
        <v>5567</v>
      </c>
      <c r="O3708" s="21" t="s">
        <v>70</v>
      </c>
      <c r="P3708" s="21" t="s">
        <v>175</v>
      </c>
      <c r="Q3708" s="21" t="s">
        <v>5568</v>
      </c>
      <c r="R3708" s="22">
        <v>99.98</v>
      </c>
    </row>
    <row r="3709" spans="1:18" x14ac:dyDescent="0.2">
      <c r="A3709" s="21">
        <v>7411</v>
      </c>
      <c r="B3709" s="21" t="s">
        <v>10323</v>
      </c>
      <c r="C3709" s="21" t="s">
        <v>1472</v>
      </c>
      <c r="D3709" s="21" t="s">
        <v>7009</v>
      </c>
      <c r="E3709" s="21" t="s">
        <v>206</v>
      </c>
      <c r="F3709" s="21" t="s">
        <v>124</v>
      </c>
      <c r="G3709" s="21" t="s">
        <v>125</v>
      </c>
      <c r="H3709" s="21" t="s">
        <v>22</v>
      </c>
      <c r="I3709" s="21" t="s">
        <v>23</v>
      </c>
      <c r="J3709" s="21" t="s">
        <v>299</v>
      </c>
      <c r="K3709" s="21" t="s">
        <v>300</v>
      </c>
      <c r="L3709" s="21">
        <v>10011</v>
      </c>
      <c r="M3709" s="21" t="s">
        <v>158</v>
      </c>
      <c r="N3709" s="21" t="s">
        <v>4247</v>
      </c>
      <c r="O3709" s="21" t="s">
        <v>70</v>
      </c>
      <c r="P3709" s="21" t="s">
        <v>175</v>
      </c>
      <c r="Q3709" s="21" t="s">
        <v>4248</v>
      </c>
      <c r="R3709" s="22">
        <v>99.98</v>
      </c>
    </row>
    <row r="3710" spans="1:18" x14ac:dyDescent="0.2">
      <c r="A3710" s="21">
        <v>9020</v>
      </c>
      <c r="B3710" s="21" t="s">
        <v>11239</v>
      </c>
      <c r="C3710" s="21" t="s">
        <v>3108</v>
      </c>
      <c r="D3710" s="21" t="s">
        <v>4705</v>
      </c>
      <c r="E3710" s="21" t="s">
        <v>19</v>
      </c>
      <c r="F3710" s="21" t="s">
        <v>934</v>
      </c>
      <c r="G3710" s="21" t="s">
        <v>935</v>
      </c>
      <c r="H3710" s="21" t="s">
        <v>22</v>
      </c>
      <c r="I3710" s="21" t="s">
        <v>23</v>
      </c>
      <c r="J3710" s="21" t="s">
        <v>356</v>
      </c>
      <c r="K3710" s="21" t="s">
        <v>357</v>
      </c>
      <c r="L3710" s="21">
        <v>22153</v>
      </c>
      <c r="M3710" s="21" t="s">
        <v>26</v>
      </c>
      <c r="N3710" s="21" t="s">
        <v>4247</v>
      </c>
      <c r="O3710" s="21" t="s">
        <v>70</v>
      </c>
      <c r="P3710" s="21" t="s">
        <v>175</v>
      </c>
      <c r="Q3710" s="21" t="s">
        <v>4248</v>
      </c>
      <c r="R3710" s="22">
        <v>99.98</v>
      </c>
    </row>
    <row r="3711" spans="1:18" x14ac:dyDescent="0.2">
      <c r="A3711" s="21">
        <v>9147</v>
      </c>
      <c r="B3711" s="21" t="s">
        <v>11318</v>
      </c>
      <c r="C3711" s="21" t="s">
        <v>6767</v>
      </c>
      <c r="D3711" s="21" t="s">
        <v>8190</v>
      </c>
      <c r="E3711" s="21" t="s">
        <v>48</v>
      </c>
      <c r="F3711" s="21" t="s">
        <v>1119</v>
      </c>
      <c r="G3711" s="21" t="s">
        <v>1120</v>
      </c>
      <c r="H3711" s="21" t="s">
        <v>38</v>
      </c>
      <c r="I3711" s="21" t="s">
        <v>23</v>
      </c>
      <c r="J3711" s="21" t="s">
        <v>2511</v>
      </c>
      <c r="K3711" s="21" t="s">
        <v>5844</v>
      </c>
      <c r="L3711" s="21"/>
      <c r="M3711" s="21" t="s">
        <v>158</v>
      </c>
      <c r="N3711" s="21" t="s">
        <v>5116</v>
      </c>
      <c r="O3711" s="21" t="s">
        <v>70</v>
      </c>
      <c r="P3711" s="21" t="s">
        <v>175</v>
      </c>
      <c r="Q3711" s="21" t="s">
        <v>5117</v>
      </c>
      <c r="R3711" s="22">
        <v>99.98</v>
      </c>
    </row>
    <row r="3712" spans="1:18" x14ac:dyDescent="0.2">
      <c r="A3712" s="21">
        <v>9471</v>
      </c>
      <c r="B3712" s="21" t="s">
        <v>11513</v>
      </c>
      <c r="C3712" s="21" t="s">
        <v>11754</v>
      </c>
      <c r="D3712" s="21" t="s">
        <v>11836</v>
      </c>
      <c r="E3712" s="21" t="s">
        <v>19</v>
      </c>
      <c r="F3712" s="21" t="s">
        <v>4860</v>
      </c>
      <c r="G3712" s="21" t="s">
        <v>4861</v>
      </c>
      <c r="H3712" s="21" t="s">
        <v>22</v>
      </c>
      <c r="I3712" s="21" t="s">
        <v>23</v>
      </c>
      <c r="J3712" s="21" t="s">
        <v>299</v>
      </c>
      <c r="K3712" s="21" t="s">
        <v>300</v>
      </c>
      <c r="L3712" s="21">
        <v>10024</v>
      </c>
      <c r="M3712" s="21" t="s">
        <v>158</v>
      </c>
      <c r="N3712" s="21" t="s">
        <v>693</v>
      </c>
      <c r="O3712" s="21" t="s">
        <v>70</v>
      </c>
      <c r="P3712" s="21" t="s">
        <v>71</v>
      </c>
      <c r="Q3712" s="21" t="s">
        <v>694</v>
      </c>
      <c r="R3712" s="22">
        <v>99.98</v>
      </c>
    </row>
    <row r="3713" spans="1:18" x14ac:dyDescent="0.2">
      <c r="A3713" s="21">
        <v>8932</v>
      </c>
      <c r="B3713" s="21" t="s">
        <v>11186</v>
      </c>
      <c r="C3713" s="21" t="s">
        <v>3685</v>
      </c>
      <c r="D3713" s="21" t="s">
        <v>1604</v>
      </c>
      <c r="E3713" s="21" t="s">
        <v>48</v>
      </c>
      <c r="F3713" s="21" t="s">
        <v>10735</v>
      </c>
      <c r="G3713" s="21" t="s">
        <v>10736</v>
      </c>
      <c r="H3713" s="21" t="s">
        <v>38</v>
      </c>
      <c r="I3713" s="21" t="s">
        <v>23</v>
      </c>
      <c r="J3713" s="21" t="s">
        <v>2888</v>
      </c>
      <c r="K3713" s="21" t="s">
        <v>118</v>
      </c>
      <c r="L3713" s="21">
        <v>53209</v>
      </c>
      <c r="M3713" s="21" t="s">
        <v>108</v>
      </c>
      <c r="N3713" s="21" t="s">
        <v>9958</v>
      </c>
      <c r="O3713" s="21" t="s">
        <v>28</v>
      </c>
      <c r="P3713" s="21" t="s">
        <v>64</v>
      </c>
      <c r="Q3713" s="21" t="s">
        <v>9959</v>
      </c>
      <c r="R3713" s="22">
        <v>99.95</v>
      </c>
    </row>
    <row r="3714" spans="1:18" x14ac:dyDescent="0.2">
      <c r="A3714" s="21">
        <v>6376</v>
      </c>
      <c r="B3714" s="21" t="s">
        <v>9695</v>
      </c>
      <c r="C3714" s="21" t="s">
        <v>3087</v>
      </c>
      <c r="D3714" s="21" t="s">
        <v>12046</v>
      </c>
      <c r="E3714" s="21" t="s">
        <v>48</v>
      </c>
      <c r="F3714" s="21" t="s">
        <v>1516</v>
      </c>
      <c r="G3714" s="21" t="s">
        <v>1517</v>
      </c>
      <c r="H3714" s="21" t="s">
        <v>38</v>
      </c>
      <c r="I3714" s="21" t="s">
        <v>23</v>
      </c>
      <c r="J3714" s="21" t="s">
        <v>377</v>
      </c>
      <c r="K3714" s="21" t="s">
        <v>378</v>
      </c>
      <c r="L3714" s="21">
        <v>38109</v>
      </c>
      <c r="M3714" s="21" t="s">
        <v>26</v>
      </c>
      <c r="N3714" s="21" t="s">
        <v>1575</v>
      </c>
      <c r="O3714" s="21" t="s">
        <v>43</v>
      </c>
      <c r="P3714" s="21" t="s">
        <v>57</v>
      </c>
      <c r="Q3714" s="21" t="s">
        <v>1576</v>
      </c>
      <c r="R3714" s="22">
        <v>99.92</v>
      </c>
    </row>
    <row r="3715" spans="1:18" x14ac:dyDescent="0.2">
      <c r="A3715" s="21">
        <v>916</v>
      </c>
      <c r="B3715" s="21" t="s">
        <v>3178</v>
      </c>
      <c r="C3715" s="21" t="s">
        <v>3179</v>
      </c>
      <c r="D3715" s="21" t="s">
        <v>2525</v>
      </c>
      <c r="E3715" s="21" t="s">
        <v>48</v>
      </c>
      <c r="F3715" s="21" t="s">
        <v>1216</v>
      </c>
      <c r="G3715" s="21" t="s">
        <v>1217</v>
      </c>
      <c r="H3715" s="21" t="s">
        <v>38</v>
      </c>
      <c r="I3715" s="21" t="s">
        <v>23</v>
      </c>
      <c r="J3715" s="21" t="s">
        <v>764</v>
      </c>
      <c r="K3715" s="21" t="s">
        <v>107</v>
      </c>
      <c r="L3715" s="21">
        <v>78207</v>
      </c>
      <c r="M3715" s="21" t="s">
        <v>108</v>
      </c>
      <c r="N3715" s="21" t="s">
        <v>3180</v>
      </c>
      <c r="O3715" s="21" t="s">
        <v>28</v>
      </c>
      <c r="P3715" s="21" t="s">
        <v>54</v>
      </c>
      <c r="Q3715" s="21" t="s">
        <v>3181</v>
      </c>
      <c r="R3715" s="22">
        <v>99.918000000000006</v>
      </c>
    </row>
    <row r="3716" spans="1:18" x14ac:dyDescent="0.2">
      <c r="A3716" s="21">
        <v>4527</v>
      </c>
      <c r="B3716" s="21" t="s">
        <v>8354</v>
      </c>
      <c r="C3716" s="21" t="s">
        <v>6169</v>
      </c>
      <c r="D3716" s="21" t="s">
        <v>2715</v>
      </c>
      <c r="E3716" s="21" t="s">
        <v>48</v>
      </c>
      <c r="F3716" s="21" t="s">
        <v>3164</v>
      </c>
      <c r="G3716" s="21" t="s">
        <v>3165</v>
      </c>
      <c r="H3716" s="21" t="s">
        <v>105</v>
      </c>
      <c r="I3716" s="21" t="s">
        <v>23</v>
      </c>
      <c r="J3716" s="21" t="s">
        <v>8355</v>
      </c>
      <c r="K3716" s="21" t="s">
        <v>300</v>
      </c>
      <c r="L3716" s="21">
        <v>13440</v>
      </c>
      <c r="M3716" s="21" t="s">
        <v>158</v>
      </c>
      <c r="N3716" s="21" t="s">
        <v>8356</v>
      </c>
      <c r="O3716" s="21" t="s">
        <v>43</v>
      </c>
      <c r="P3716" s="21" t="s">
        <v>91</v>
      </c>
      <c r="Q3716" s="21" t="s">
        <v>8357</v>
      </c>
      <c r="R3716" s="22">
        <v>99.9</v>
      </c>
    </row>
    <row r="3717" spans="1:18" x14ac:dyDescent="0.2">
      <c r="A3717" s="21">
        <v>9121</v>
      </c>
      <c r="B3717" s="21" t="s">
        <v>11297</v>
      </c>
      <c r="C3717" s="21" t="s">
        <v>11727</v>
      </c>
      <c r="D3717" s="21" t="s">
        <v>11711</v>
      </c>
      <c r="E3717" s="21" t="s">
        <v>48</v>
      </c>
      <c r="F3717" s="21" t="s">
        <v>1699</v>
      </c>
      <c r="G3717" s="21" t="s">
        <v>1700</v>
      </c>
      <c r="H3717" s="21" t="s">
        <v>105</v>
      </c>
      <c r="I3717" s="21" t="s">
        <v>23</v>
      </c>
      <c r="J3717" s="21" t="s">
        <v>39</v>
      </c>
      <c r="K3717" s="21" t="s">
        <v>40</v>
      </c>
      <c r="L3717" s="21">
        <v>90036</v>
      </c>
      <c r="M3717" s="21" t="s">
        <v>41</v>
      </c>
      <c r="N3717" s="21" t="s">
        <v>11298</v>
      </c>
      <c r="O3717" s="21" t="s">
        <v>43</v>
      </c>
      <c r="P3717" s="21" t="s">
        <v>91</v>
      </c>
      <c r="Q3717" s="21" t="s">
        <v>11299</v>
      </c>
      <c r="R3717" s="22">
        <v>99.9</v>
      </c>
    </row>
    <row r="3718" spans="1:18" x14ac:dyDescent="0.2">
      <c r="A3718" s="21">
        <v>5895</v>
      </c>
      <c r="B3718" s="21" t="s">
        <v>9391</v>
      </c>
      <c r="C3718" s="21" t="s">
        <v>11989</v>
      </c>
      <c r="D3718" s="21" t="s">
        <v>368</v>
      </c>
      <c r="E3718" s="21" t="s">
        <v>48</v>
      </c>
      <c r="F3718" s="21" t="s">
        <v>4447</v>
      </c>
      <c r="G3718" s="21" t="s">
        <v>4448</v>
      </c>
      <c r="H3718" s="21" t="s">
        <v>38</v>
      </c>
      <c r="I3718" s="21" t="s">
        <v>23</v>
      </c>
      <c r="J3718" s="21" t="s">
        <v>39</v>
      </c>
      <c r="K3718" s="21" t="s">
        <v>40</v>
      </c>
      <c r="L3718" s="21">
        <v>90036</v>
      </c>
      <c r="M3718" s="21" t="s">
        <v>41</v>
      </c>
      <c r="N3718" s="21" t="s">
        <v>5911</v>
      </c>
      <c r="O3718" s="21" t="s">
        <v>43</v>
      </c>
      <c r="P3718" s="21" t="s">
        <v>57</v>
      </c>
      <c r="Q3718" s="21" t="s">
        <v>5912</v>
      </c>
      <c r="R3718" s="22">
        <v>99.87</v>
      </c>
    </row>
    <row r="3719" spans="1:18" x14ac:dyDescent="0.2">
      <c r="A3719" s="21">
        <v>6442</v>
      </c>
      <c r="B3719" s="21" t="s">
        <v>9734</v>
      </c>
      <c r="C3719" s="21" t="s">
        <v>635</v>
      </c>
      <c r="D3719" s="21" t="s">
        <v>1979</v>
      </c>
      <c r="E3719" s="21" t="s">
        <v>48</v>
      </c>
      <c r="F3719" s="21" t="s">
        <v>2886</v>
      </c>
      <c r="G3719" s="21" t="s">
        <v>2887</v>
      </c>
      <c r="H3719" s="21" t="s">
        <v>38</v>
      </c>
      <c r="I3719" s="21" t="s">
        <v>23</v>
      </c>
      <c r="J3719" s="21" t="s">
        <v>299</v>
      </c>
      <c r="K3719" s="21" t="s">
        <v>300</v>
      </c>
      <c r="L3719" s="21">
        <v>10024</v>
      </c>
      <c r="M3719" s="21" t="s">
        <v>158</v>
      </c>
      <c r="N3719" s="21" t="s">
        <v>5911</v>
      </c>
      <c r="O3719" s="21" t="s">
        <v>43</v>
      </c>
      <c r="P3719" s="21" t="s">
        <v>57</v>
      </c>
      <c r="Q3719" s="21" t="s">
        <v>5912</v>
      </c>
      <c r="R3719" s="22">
        <v>99.87</v>
      </c>
    </row>
    <row r="3720" spans="1:18" x14ac:dyDescent="0.2">
      <c r="A3720" s="21">
        <v>7088</v>
      </c>
      <c r="B3720" s="21" t="s">
        <v>10127</v>
      </c>
      <c r="C3720" s="21" t="s">
        <v>11883</v>
      </c>
      <c r="D3720" s="21" t="s">
        <v>12099</v>
      </c>
      <c r="E3720" s="21" t="s">
        <v>19</v>
      </c>
      <c r="F3720" s="21" t="s">
        <v>6614</v>
      </c>
      <c r="G3720" s="21" t="s">
        <v>6615</v>
      </c>
      <c r="H3720" s="21" t="s">
        <v>22</v>
      </c>
      <c r="I3720" s="21" t="s">
        <v>23</v>
      </c>
      <c r="J3720" s="21" t="s">
        <v>39</v>
      </c>
      <c r="K3720" s="21" t="s">
        <v>40</v>
      </c>
      <c r="L3720" s="21">
        <v>90004</v>
      </c>
      <c r="M3720" s="21" t="s">
        <v>41</v>
      </c>
      <c r="N3720" s="21" t="s">
        <v>5911</v>
      </c>
      <c r="O3720" s="21" t="s">
        <v>43</v>
      </c>
      <c r="P3720" s="21" t="s">
        <v>57</v>
      </c>
      <c r="Q3720" s="21" t="s">
        <v>5912</v>
      </c>
      <c r="R3720" s="22">
        <v>99.87</v>
      </c>
    </row>
    <row r="3721" spans="1:18" x14ac:dyDescent="0.2">
      <c r="A3721" s="21">
        <v>5059</v>
      </c>
      <c r="B3721" s="21" t="s">
        <v>8770</v>
      </c>
      <c r="C3721" s="21" t="s">
        <v>11842</v>
      </c>
      <c r="D3721" s="21" t="s">
        <v>11909</v>
      </c>
      <c r="E3721" s="21" t="s">
        <v>48</v>
      </c>
      <c r="F3721" s="21" t="s">
        <v>2202</v>
      </c>
      <c r="G3721" s="21" t="s">
        <v>2203</v>
      </c>
      <c r="H3721" s="21" t="s">
        <v>22</v>
      </c>
      <c r="I3721" s="21" t="s">
        <v>23</v>
      </c>
      <c r="J3721" s="21" t="s">
        <v>156</v>
      </c>
      <c r="K3721" s="21" t="s">
        <v>157</v>
      </c>
      <c r="L3721" s="21">
        <v>19140</v>
      </c>
      <c r="M3721" s="21" t="s">
        <v>158</v>
      </c>
      <c r="N3721" s="21" t="s">
        <v>3569</v>
      </c>
      <c r="O3721" s="21" t="s">
        <v>43</v>
      </c>
      <c r="P3721" s="21" t="s">
        <v>74</v>
      </c>
      <c r="Q3721" s="21" t="s">
        <v>3570</v>
      </c>
      <c r="R3721" s="22">
        <v>99.846000000000004</v>
      </c>
    </row>
    <row r="3722" spans="1:18" x14ac:dyDescent="0.2">
      <c r="A3722" s="21">
        <v>735</v>
      </c>
      <c r="B3722" s="21" t="s">
        <v>2654</v>
      </c>
      <c r="C3722" s="21" t="s">
        <v>2655</v>
      </c>
      <c r="D3722" s="21" t="s">
        <v>2010</v>
      </c>
      <c r="E3722" s="21" t="s">
        <v>48</v>
      </c>
      <c r="F3722" s="21" t="s">
        <v>2656</v>
      </c>
      <c r="G3722" s="21" t="s">
        <v>2657</v>
      </c>
      <c r="H3722" s="21" t="s">
        <v>105</v>
      </c>
      <c r="I3722" s="21" t="s">
        <v>23</v>
      </c>
      <c r="J3722" s="21" t="s">
        <v>96</v>
      </c>
      <c r="K3722" s="21" t="s">
        <v>97</v>
      </c>
      <c r="L3722" s="21">
        <v>98115</v>
      </c>
      <c r="M3722" s="21" t="s">
        <v>41</v>
      </c>
      <c r="N3722" s="21" t="s">
        <v>1560</v>
      </c>
      <c r="O3722" s="21" t="s">
        <v>43</v>
      </c>
      <c r="P3722" s="21" t="s">
        <v>74</v>
      </c>
      <c r="Q3722" s="21" t="s">
        <v>1561</v>
      </c>
      <c r="R3722" s="22">
        <v>99.695999999999998</v>
      </c>
    </row>
    <row r="3723" spans="1:18" x14ac:dyDescent="0.2">
      <c r="A3723" s="21">
        <v>2485</v>
      </c>
      <c r="B3723" s="21" t="s">
        <v>6221</v>
      </c>
      <c r="C3723" s="21" t="s">
        <v>2915</v>
      </c>
      <c r="D3723" s="21" t="s">
        <v>11859</v>
      </c>
      <c r="E3723" s="21" t="s">
        <v>48</v>
      </c>
      <c r="F3723" s="21" t="s">
        <v>5983</v>
      </c>
      <c r="G3723" s="21" t="s">
        <v>5984</v>
      </c>
      <c r="H3723" s="21" t="s">
        <v>105</v>
      </c>
      <c r="I3723" s="21" t="s">
        <v>23</v>
      </c>
      <c r="J3723" s="21" t="s">
        <v>96</v>
      </c>
      <c r="K3723" s="21" t="s">
        <v>97</v>
      </c>
      <c r="L3723" s="21">
        <v>98105</v>
      </c>
      <c r="M3723" s="21" t="s">
        <v>41</v>
      </c>
      <c r="N3723" s="21" t="s">
        <v>1946</v>
      </c>
      <c r="O3723" s="21" t="s">
        <v>43</v>
      </c>
      <c r="P3723" s="21" t="s">
        <v>74</v>
      </c>
      <c r="Q3723" s="21" t="s">
        <v>1947</v>
      </c>
      <c r="R3723" s="22">
        <v>99.68</v>
      </c>
    </row>
    <row r="3724" spans="1:18" x14ac:dyDescent="0.2">
      <c r="A3724" s="21">
        <v>1015</v>
      </c>
      <c r="B3724" s="21" t="s">
        <v>3426</v>
      </c>
      <c r="C3724" s="21" t="s">
        <v>3427</v>
      </c>
      <c r="D3724" s="21" t="s">
        <v>976</v>
      </c>
      <c r="E3724" s="21" t="s">
        <v>19</v>
      </c>
      <c r="F3724" s="21" t="s">
        <v>3428</v>
      </c>
      <c r="G3724" s="21" t="s">
        <v>3429</v>
      </c>
      <c r="H3724" s="21" t="s">
        <v>22</v>
      </c>
      <c r="I3724" s="21" t="s">
        <v>23</v>
      </c>
      <c r="J3724" s="21" t="s">
        <v>96</v>
      </c>
      <c r="K3724" s="21" t="s">
        <v>97</v>
      </c>
      <c r="L3724" s="21">
        <v>98103</v>
      </c>
      <c r="M3724" s="21" t="s">
        <v>41</v>
      </c>
      <c r="N3724" s="21" t="s">
        <v>3430</v>
      </c>
      <c r="O3724" s="21" t="s">
        <v>70</v>
      </c>
      <c r="P3724" s="21" t="s">
        <v>175</v>
      </c>
      <c r="Q3724" s="21" t="s">
        <v>3431</v>
      </c>
      <c r="R3724" s="22">
        <v>99.6</v>
      </c>
    </row>
    <row r="3725" spans="1:18" x14ac:dyDescent="0.2">
      <c r="A3725" s="21">
        <v>5443</v>
      </c>
      <c r="B3725" s="21" t="s">
        <v>9060</v>
      </c>
      <c r="C3725" s="21" t="s">
        <v>6613</v>
      </c>
      <c r="D3725" s="21" t="s">
        <v>8073</v>
      </c>
      <c r="E3725" s="21" t="s">
        <v>48</v>
      </c>
      <c r="F3725" s="21" t="s">
        <v>3205</v>
      </c>
      <c r="G3725" s="21" t="s">
        <v>3206</v>
      </c>
      <c r="H3725" s="21" t="s">
        <v>22</v>
      </c>
      <c r="I3725" s="21" t="s">
        <v>23</v>
      </c>
      <c r="J3725" s="21" t="s">
        <v>299</v>
      </c>
      <c r="K3725" s="21" t="s">
        <v>300</v>
      </c>
      <c r="L3725" s="21">
        <v>10035</v>
      </c>
      <c r="M3725" s="21" t="s">
        <v>158</v>
      </c>
      <c r="N3725" s="21" t="s">
        <v>3430</v>
      </c>
      <c r="O3725" s="21" t="s">
        <v>70</v>
      </c>
      <c r="P3725" s="21" t="s">
        <v>175</v>
      </c>
      <c r="Q3725" s="21" t="s">
        <v>3431</v>
      </c>
      <c r="R3725" s="22">
        <v>99.6</v>
      </c>
    </row>
    <row r="3726" spans="1:18" x14ac:dyDescent="0.2">
      <c r="A3726" s="21">
        <v>7047</v>
      </c>
      <c r="B3726" s="21" t="s">
        <v>10107</v>
      </c>
      <c r="C3726" s="21" t="s">
        <v>12025</v>
      </c>
      <c r="D3726" s="21" t="s">
        <v>12151</v>
      </c>
      <c r="E3726" s="21" t="s">
        <v>48</v>
      </c>
      <c r="F3726" s="21" t="s">
        <v>1305</v>
      </c>
      <c r="G3726" s="21" t="s">
        <v>1306</v>
      </c>
      <c r="H3726" s="21" t="s">
        <v>105</v>
      </c>
      <c r="I3726" s="21" t="s">
        <v>23</v>
      </c>
      <c r="J3726" s="21" t="s">
        <v>88</v>
      </c>
      <c r="K3726" s="21" t="s">
        <v>40</v>
      </c>
      <c r="L3726" s="21">
        <v>94521</v>
      </c>
      <c r="M3726" s="21" t="s">
        <v>41</v>
      </c>
      <c r="N3726" s="21" t="s">
        <v>997</v>
      </c>
      <c r="O3726" s="21" t="s">
        <v>28</v>
      </c>
      <c r="P3726" s="21" t="s">
        <v>54</v>
      </c>
      <c r="Q3726" s="21" t="s">
        <v>998</v>
      </c>
      <c r="R3726" s="22">
        <v>99.591999999999999</v>
      </c>
    </row>
    <row r="3727" spans="1:18" x14ac:dyDescent="0.2">
      <c r="A3727" s="21">
        <v>9191</v>
      </c>
      <c r="B3727" s="21" t="s">
        <v>11339</v>
      </c>
      <c r="C3727" s="21" t="s">
        <v>2775</v>
      </c>
      <c r="D3727" s="21" t="s">
        <v>3814</v>
      </c>
      <c r="E3727" s="21" t="s">
        <v>48</v>
      </c>
      <c r="F3727" s="21" t="s">
        <v>5897</v>
      </c>
      <c r="G3727" s="21" t="s">
        <v>5898</v>
      </c>
      <c r="H3727" s="21" t="s">
        <v>105</v>
      </c>
      <c r="I3727" s="21" t="s">
        <v>23</v>
      </c>
      <c r="J3727" s="21" t="s">
        <v>4587</v>
      </c>
      <c r="K3727" s="21" t="s">
        <v>157</v>
      </c>
      <c r="L3727" s="21">
        <v>18103</v>
      </c>
      <c r="M3727" s="21" t="s">
        <v>158</v>
      </c>
      <c r="N3727" s="21" t="s">
        <v>3940</v>
      </c>
      <c r="O3727" s="21" t="s">
        <v>43</v>
      </c>
      <c r="P3727" s="21" t="s">
        <v>74</v>
      </c>
      <c r="Q3727" s="21" t="s">
        <v>3941</v>
      </c>
      <c r="R3727" s="22">
        <v>99.587999999999994</v>
      </c>
    </row>
    <row r="3728" spans="1:18" x14ac:dyDescent="0.2">
      <c r="A3728" s="21">
        <v>4345</v>
      </c>
      <c r="B3728" s="21" t="s">
        <v>8211</v>
      </c>
      <c r="C3728" s="21" t="s">
        <v>4477</v>
      </c>
      <c r="D3728" s="21" t="s">
        <v>6185</v>
      </c>
      <c r="E3728" s="21" t="s">
        <v>206</v>
      </c>
      <c r="F3728" s="21" t="s">
        <v>4221</v>
      </c>
      <c r="G3728" s="21" t="s">
        <v>4222</v>
      </c>
      <c r="H3728" s="21" t="s">
        <v>22</v>
      </c>
      <c r="I3728" s="21" t="s">
        <v>23</v>
      </c>
      <c r="J3728" s="21" t="s">
        <v>134</v>
      </c>
      <c r="K3728" s="21" t="s">
        <v>40</v>
      </c>
      <c r="L3728" s="21">
        <v>94110</v>
      </c>
      <c r="M3728" s="21" t="s">
        <v>41</v>
      </c>
      <c r="N3728" s="21" t="s">
        <v>517</v>
      </c>
      <c r="O3728" s="21" t="s">
        <v>70</v>
      </c>
      <c r="P3728" s="21" t="s">
        <v>175</v>
      </c>
      <c r="Q3728" s="21" t="s">
        <v>518</v>
      </c>
      <c r="R3728" s="22">
        <v>99.54</v>
      </c>
    </row>
    <row r="3729" spans="1:18" x14ac:dyDescent="0.2">
      <c r="A3729" s="21">
        <v>5667</v>
      </c>
      <c r="B3729" s="21" t="s">
        <v>9230</v>
      </c>
      <c r="C3729" s="21" t="s">
        <v>2257</v>
      </c>
      <c r="D3729" s="21" t="s">
        <v>2257</v>
      </c>
      <c r="E3729" s="21" t="s">
        <v>1452</v>
      </c>
      <c r="F3729" s="21" t="s">
        <v>7031</v>
      </c>
      <c r="G3729" s="21" t="s">
        <v>7032</v>
      </c>
      <c r="H3729" s="21" t="s">
        <v>38</v>
      </c>
      <c r="I3729" s="21" t="s">
        <v>23</v>
      </c>
      <c r="J3729" s="21" t="s">
        <v>684</v>
      </c>
      <c r="K3729" s="21" t="s">
        <v>564</v>
      </c>
      <c r="L3729" s="21">
        <v>43055</v>
      </c>
      <c r="M3729" s="21" t="s">
        <v>158</v>
      </c>
      <c r="N3729" s="21" t="s">
        <v>3651</v>
      </c>
      <c r="O3729" s="21" t="s">
        <v>43</v>
      </c>
      <c r="P3729" s="21" t="s">
        <v>57</v>
      </c>
      <c r="Q3729" s="21" t="s">
        <v>3652</v>
      </c>
      <c r="R3729" s="22">
        <v>99.488</v>
      </c>
    </row>
    <row r="3730" spans="1:18" x14ac:dyDescent="0.2">
      <c r="A3730" s="21">
        <v>676</v>
      </c>
      <c r="B3730" s="21" t="s">
        <v>2479</v>
      </c>
      <c r="C3730" s="21" t="s">
        <v>11875</v>
      </c>
      <c r="D3730" s="21" t="s">
        <v>11833</v>
      </c>
      <c r="E3730" s="21" t="s">
        <v>206</v>
      </c>
      <c r="F3730" s="21" t="s">
        <v>2480</v>
      </c>
      <c r="G3730" s="21" t="s">
        <v>2481</v>
      </c>
      <c r="H3730" s="21" t="s">
        <v>22</v>
      </c>
      <c r="I3730" s="21" t="s">
        <v>23</v>
      </c>
      <c r="J3730" s="21" t="s">
        <v>563</v>
      </c>
      <c r="K3730" s="21" t="s">
        <v>286</v>
      </c>
      <c r="L3730" s="21">
        <v>47201</v>
      </c>
      <c r="M3730" s="21" t="s">
        <v>108</v>
      </c>
      <c r="N3730" s="21" t="s">
        <v>1024</v>
      </c>
      <c r="O3730" s="21" t="s">
        <v>70</v>
      </c>
      <c r="P3730" s="21" t="s">
        <v>175</v>
      </c>
      <c r="Q3730" s="21" t="s">
        <v>2018</v>
      </c>
      <c r="R3730" s="22">
        <v>99.39</v>
      </c>
    </row>
    <row r="3731" spans="1:18" x14ac:dyDescent="0.2">
      <c r="A3731" s="21">
        <v>1911</v>
      </c>
      <c r="B3731" s="21" t="s">
        <v>5344</v>
      </c>
      <c r="C3731" s="21" t="s">
        <v>3725</v>
      </c>
      <c r="D3731" s="21" t="s">
        <v>3480</v>
      </c>
      <c r="E3731" s="21" t="s">
        <v>48</v>
      </c>
      <c r="F3731" s="21" t="s">
        <v>400</v>
      </c>
      <c r="G3731" s="21" t="s">
        <v>401</v>
      </c>
      <c r="H3731" s="21" t="s">
        <v>38</v>
      </c>
      <c r="I3731" s="21" t="s">
        <v>23</v>
      </c>
      <c r="J3731" s="21" t="s">
        <v>39</v>
      </c>
      <c r="K3731" s="21" t="s">
        <v>40</v>
      </c>
      <c r="L3731" s="21">
        <v>90008</v>
      </c>
      <c r="M3731" s="21" t="s">
        <v>41</v>
      </c>
      <c r="N3731" s="21" t="s">
        <v>1024</v>
      </c>
      <c r="O3731" s="21" t="s">
        <v>70</v>
      </c>
      <c r="P3731" s="21" t="s">
        <v>175</v>
      </c>
      <c r="Q3731" s="21" t="s">
        <v>2018</v>
      </c>
      <c r="R3731" s="22">
        <v>99.39</v>
      </c>
    </row>
    <row r="3732" spans="1:18" x14ac:dyDescent="0.2">
      <c r="A3732" s="21">
        <v>3543</v>
      </c>
      <c r="B3732" s="21" t="s">
        <v>7469</v>
      </c>
      <c r="C3732" s="21" t="s">
        <v>361</v>
      </c>
      <c r="D3732" s="21" t="s">
        <v>3200</v>
      </c>
      <c r="E3732" s="21" t="s">
        <v>206</v>
      </c>
      <c r="F3732" s="21" t="s">
        <v>2602</v>
      </c>
      <c r="G3732" s="21" t="s">
        <v>2603</v>
      </c>
      <c r="H3732" s="21" t="s">
        <v>22</v>
      </c>
      <c r="I3732" s="21" t="s">
        <v>23</v>
      </c>
      <c r="J3732" s="21" t="s">
        <v>563</v>
      </c>
      <c r="K3732" s="21" t="s">
        <v>564</v>
      </c>
      <c r="L3732" s="21">
        <v>43229</v>
      </c>
      <c r="M3732" s="21" t="s">
        <v>158</v>
      </c>
      <c r="N3732" s="21" t="s">
        <v>2076</v>
      </c>
      <c r="O3732" s="21" t="s">
        <v>28</v>
      </c>
      <c r="P3732" s="21" t="s">
        <v>32</v>
      </c>
      <c r="Q3732" s="21" t="s">
        <v>2077</v>
      </c>
      <c r="R3732" s="22">
        <v>99.372</v>
      </c>
    </row>
    <row r="3733" spans="1:18" x14ac:dyDescent="0.2">
      <c r="A3733" s="21">
        <v>3766</v>
      </c>
      <c r="B3733" s="21" t="s">
        <v>7656</v>
      </c>
      <c r="C3733" s="21" t="s">
        <v>1917</v>
      </c>
      <c r="D3733" s="21" t="s">
        <v>4893</v>
      </c>
      <c r="E3733" s="21" t="s">
        <v>48</v>
      </c>
      <c r="F3733" s="21" t="s">
        <v>6948</v>
      </c>
      <c r="G3733" s="21" t="s">
        <v>6949</v>
      </c>
      <c r="H3733" s="21" t="s">
        <v>38</v>
      </c>
      <c r="I3733" s="21" t="s">
        <v>23</v>
      </c>
      <c r="J3733" s="21" t="s">
        <v>202</v>
      </c>
      <c r="K3733" s="21" t="s">
        <v>107</v>
      </c>
      <c r="L3733" s="21">
        <v>77036</v>
      </c>
      <c r="M3733" s="21" t="s">
        <v>108</v>
      </c>
      <c r="N3733" s="21" t="s">
        <v>5267</v>
      </c>
      <c r="O3733" s="21" t="s">
        <v>28</v>
      </c>
      <c r="P3733" s="21" t="s">
        <v>54</v>
      </c>
      <c r="Q3733" s="21" t="s">
        <v>5268</v>
      </c>
      <c r="R3733" s="22">
        <v>99.372</v>
      </c>
    </row>
    <row r="3734" spans="1:18" x14ac:dyDescent="0.2">
      <c r="A3734" s="21">
        <v>5255</v>
      </c>
      <c r="B3734" s="21" t="s">
        <v>8903</v>
      </c>
      <c r="C3734" s="21" t="s">
        <v>12093</v>
      </c>
      <c r="D3734" s="21" t="s">
        <v>11979</v>
      </c>
      <c r="E3734" s="21" t="s">
        <v>19</v>
      </c>
      <c r="F3734" s="21" t="s">
        <v>1197</v>
      </c>
      <c r="G3734" s="21" t="s">
        <v>1198</v>
      </c>
      <c r="H3734" s="21" t="s">
        <v>38</v>
      </c>
      <c r="I3734" s="21" t="s">
        <v>23</v>
      </c>
      <c r="J3734" s="21" t="s">
        <v>8904</v>
      </c>
      <c r="K3734" s="21" t="s">
        <v>157</v>
      </c>
      <c r="L3734" s="21">
        <v>18018</v>
      </c>
      <c r="M3734" s="21" t="s">
        <v>158</v>
      </c>
      <c r="N3734" s="21" t="s">
        <v>2076</v>
      </c>
      <c r="O3734" s="21" t="s">
        <v>28</v>
      </c>
      <c r="P3734" s="21" t="s">
        <v>32</v>
      </c>
      <c r="Q3734" s="21" t="s">
        <v>2077</v>
      </c>
      <c r="R3734" s="22">
        <v>99.372</v>
      </c>
    </row>
    <row r="3735" spans="1:18" x14ac:dyDescent="0.2">
      <c r="A3735" s="21">
        <v>6518</v>
      </c>
      <c r="B3735" s="21" t="s">
        <v>9772</v>
      </c>
      <c r="C3735" s="21" t="s">
        <v>228</v>
      </c>
      <c r="D3735" s="21" t="s">
        <v>243</v>
      </c>
      <c r="E3735" s="21" t="s">
        <v>48</v>
      </c>
      <c r="F3735" s="21" t="s">
        <v>4738</v>
      </c>
      <c r="G3735" s="21" t="s">
        <v>4739</v>
      </c>
      <c r="H3735" s="21" t="s">
        <v>22</v>
      </c>
      <c r="I3735" s="21" t="s">
        <v>23</v>
      </c>
      <c r="J3735" s="21" t="s">
        <v>134</v>
      </c>
      <c r="K3735" s="21" t="s">
        <v>40</v>
      </c>
      <c r="L3735" s="21">
        <v>94122</v>
      </c>
      <c r="M3735" s="21" t="s">
        <v>41</v>
      </c>
      <c r="N3735" s="21" t="s">
        <v>4790</v>
      </c>
      <c r="O3735" s="21" t="s">
        <v>43</v>
      </c>
      <c r="P3735" s="21" t="s">
        <v>67</v>
      </c>
      <c r="Q3735" s="21" t="s">
        <v>4791</v>
      </c>
      <c r="R3735" s="22">
        <v>99.3</v>
      </c>
    </row>
    <row r="3736" spans="1:18" x14ac:dyDescent="0.2">
      <c r="A3736" s="21">
        <v>1685</v>
      </c>
      <c r="B3736" s="21" t="s">
        <v>4916</v>
      </c>
      <c r="C3736" s="21" t="s">
        <v>2855</v>
      </c>
      <c r="D3736" s="21" t="s">
        <v>3668</v>
      </c>
      <c r="E3736" s="21" t="s">
        <v>206</v>
      </c>
      <c r="F3736" s="21" t="s">
        <v>4354</v>
      </c>
      <c r="G3736" s="21" t="s">
        <v>4355</v>
      </c>
      <c r="H3736" s="21" t="s">
        <v>38</v>
      </c>
      <c r="I3736" s="21" t="s">
        <v>23</v>
      </c>
      <c r="J3736" s="21" t="s">
        <v>156</v>
      </c>
      <c r="K3736" s="21" t="s">
        <v>157</v>
      </c>
      <c r="L3736" s="21">
        <v>19143</v>
      </c>
      <c r="M3736" s="21" t="s">
        <v>158</v>
      </c>
      <c r="N3736" s="21" t="s">
        <v>4917</v>
      </c>
      <c r="O3736" s="21" t="s">
        <v>43</v>
      </c>
      <c r="P3736" s="21" t="s">
        <v>77</v>
      </c>
      <c r="Q3736" s="21" t="s">
        <v>4918</v>
      </c>
      <c r="R3736" s="22">
        <v>99.28</v>
      </c>
    </row>
    <row r="3737" spans="1:18" x14ac:dyDescent="0.2">
      <c r="A3737" s="21">
        <v>1871</v>
      </c>
      <c r="B3737" s="21" t="s">
        <v>5253</v>
      </c>
      <c r="C3737" s="21" t="s">
        <v>5254</v>
      </c>
      <c r="D3737" s="21" t="s">
        <v>5255</v>
      </c>
      <c r="E3737" s="21" t="s">
        <v>48</v>
      </c>
      <c r="F3737" s="21" t="s">
        <v>5256</v>
      </c>
      <c r="G3737" s="21" t="s">
        <v>5257</v>
      </c>
      <c r="H3737" s="21" t="s">
        <v>38</v>
      </c>
      <c r="I3737" s="21" t="s">
        <v>23</v>
      </c>
      <c r="J3737" s="21" t="s">
        <v>134</v>
      </c>
      <c r="K3737" s="21" t="s">
        <v>40</v>
      </c>
      <c r="L3737" s="21">
        <v>94122</v>
      </c>
      <c r="M3737" s="21" t="s">
        <v>41</v>
      </c>
      <c r="N3737" s="21" t="s">
        <v>5258</v>
      </c>
      <c r="O3737" s="21" t="s">
        <v>43</v>
      </c>
      <c r="P3737" s="21" t="s">
        <v>67</v>
      </c>
      <c r="Q3737" s="21" t="s">
        <v>5259</v>
      </c>
      <c r="R3737" s="22">
        <v>99.2</v>
      </c>
    </row>
    <row r="3738" spans="1:18" x14ac:dyDescent="0.2">
      <c r="A3738" s="21">
        <v>7437</v>
      </c>
      <c r="B3738" s="21" t="s">
        <v>10332</v>
      </c>
      <c r="C3738" s="21" t="s">
        <v>3261</v>
      </c>
      <c r="D3738" s="21" t="s">
        <v>1147</v>
      </c>
      <c r="E3738" s="21" t="s">
        <v>48</v>
      </c>
      <c r="F3738" s="21" t="s">
        <v>1557</v>
      </c>
      <c r="G3738" s="21" t="s">
        <v>1558</v>
      </c>
      <c r="H3738" s="21" t="s">
        <v>38</v>
      </c>
      <c r="I3738" s="21" t="s">
        <v>23</v>
      </c>
      <c r="J3738" s="21" t="s">
        <v>9659</v>
      </c>
      <c r="K3738" s="21" t="s">
        <v>40</v>
      </c>
      <c r="L3738" s="21">
        <v>93030</v>
      </c>
      <c r="M3738" s="21" t="s">
        <v>41</v>
      </c>
      <c r="N3738" s="21" t="s">
        <v>5258</v>
      </c>
      <c r="O3738" s="21" t="s">
        <v>43</v>
      </c>
      <c r="P3738" s="21" t="s">
        <v>67</v>
      </c>
      <c r="Q3738" s="21" t="s">
        <v>5259</v>
      </c>
      <c r="R3738" s="22">
        <v>99.2</v>
      </c>
    </row>
    <row r="3739" spans="1:18" x14ac:dyDescent="0.2">
      <c r="A3739" s="21">
        <v>7663</v>
      </c>
      <c r="B3739" s="21" t="s">
        <v>10446</v>
      </c>
      <c r="C3739" s="21" t="s">
        <v>2605</v>
      </c>
      <c r="D3739" s="21" t="s">
        <v>11820</v>
      </c>
      <c r="E3739" s="21" t="s">
        <v>206</v>
      </c>
      <c r="F3739" s="21" t="s">
        <v>6243</v>
      </c>
      <c r="G3739" s="21" t="s">
        <v>6244</v>
      </c>
      <c r="H3739" s="21" t="s">
        <v>22</v>
      </c>
      <c r="I3739" s="21" t="s">
        <v>23</v>
      </c>
      <c r="J3739" s="21" t="s">
        <v>39</v>
      </c>
      <c r="K3739" s="21" t="s">
        <v>40</v>
      </c>
      <c r="L3739" s="21">
        <v>90036</v>
      </c>
      <c r="M3739" s="21" t="s">
        <v>41</v>
      </c>
      <c r="N3739" s="21" t="s">
        <v>5258</v>
      </c>
      <c r="O3739" s="21" t="s">
        <v>43</v>
      </c>
      <c r="P3739" s="21" t="s">
        <v>67</v>
      </c>
      <c r="Q3739" s="21" t="s">
        <v>5259</v>
      </c>
      <c r="R3739" s="22">
        <v>99.2</v>
      </c>
    </row>
    <row r="3740" spans="1:18" x14ac:dyDescent="0.2">
      <c r="A3740" s="21">
        <v>8928</v>
      </c>
      <c r="B3740" s="21" t="s">
        <v>11184</v>
      </c>
      <c r="C3740" s="21" t="s">
        <v>4460</v>
      </c>
      <c r="D3740" s="21" t="s">
        <v>4846</v>
      </c>
      <c r="E3740" s="21" t="s">
        <v>19</v>
      </c>
      <c r="F3740" s="21" t="s">
        <v>1571</v>
      </c>
      <c r="G3740" s="21" t="s">
        <v>1572</v>
      </c>
      <c r="H3740" s="21" t="s">
        <v>38</v>
      </c>
      <c r="I3740" s="21" t="s">
        <v>23</v>
      </c>
      <c r="J3740" s="21" t="s">
        <v>96</v>
      </c>
      <c r="K3740" s="21" t="s">
        <v>97</v>
      </c>
      <c r="L3740" s="21">
        <v>98103</v>
      </c>
      <c r="M3740" s="21" t="s">
        <v>41</v>
      </c>
      <c r="N3740" s="21" t="s">
        <v>5258</v>
      </c>
      <c r="O3740" s="21" t="s">
        <v>43</v>
      </c>
      <c r="P3740" s="21" t="s">
        <v>67</v>
      </c>
      <c r="Q3740" s="21" t="s">
        <v>5259</v>
      </c>
      <c r="R3740" s="22">
        <v>99.2</v>
      </c>
    </row>
    <row r="3741" spans="1:18" x14ac:dyDescent="0.2">
      <c r="A3741" s="21">
        <v>317</v>
      </c>
      <c r="B3741" s="21" t="s">
        <v>1299</v>
      </c>
      <c r="C3741" s="21" t="s">
        <v>598</v>
      </c>
      <c r="D3741" s="21" t="s">
        <v>1251</v>
      </c>
      <c r="E3741" s="21" t="s">
        <v>206</v>
      </c>
      <c r="F3741" s="21" t="s">
        <v>1300</v>
      </c>
      <c r="G3741" s="21" t="s">
        <v>1301</v>
      </c>
      <c r="H3741" s="21" t="s">
        <v>38</v>
      </c>
      <c r="I3741" s="21" t="s">
        <v>23</v>
      </c>
      <c r="J3741" s="21" t="s">
        <v>156</v>
      </c>
      <c r="K3741" s="21" t="s">
        <v>157</v>
      </c>
      <c r="L3741" s="21">
        <v>19143</v>
      </c>
      <c r="M3741" s="21" t="s">
        <v>158</v>
      </c>
      <c r="N3741" s="21" t="s">
        <v>1302</v>
      </c>
      <c r="O3741" s="21" t="s">
        <v>43</v>
      </c>
      <c r="P3741" s="21" t="s">
        <v>67</v>
      </c>
      <c r="Q3741" s="21" t="s">
        <v>1303</v>
      </c>
      <c r="R3741" s="22">
        <v>99.135999999999996</v>
      </c>
    </row>
    <row r="3742" spans="1:18" x14ac:dyDescent="0.2">
      <c r="A3742" s="21">
        <v>377</v>
      </c>
      <c r="B3742" s="21" t="s">
        <v>1483</v>
      </c>
      <c r="C3742" s="21" t="s">
        <v>1484</v>
      </c>
      <c r="D3742" s="21" t="s">
        <v>11822</v>
      </c>
      <c r="E3742" s="21" t="s">
        <v>206</v>
      </c>
      <c r="F3742" s="21" t="s">
        <v>1485</v>
      </c>
      <c r="G3742" s="21" t="s">
        <v>1486</v>
      </c>
      <c r="H3742" s="21" t="s">
        <v>38</v>
      </c>
      <c r="I3742" s="21" t="s">
        <v>23</v>
      </c>
      <c r="J3742" s="21" t="s">
        <v>1487</v>
      </c>
      <c r="K3742" s="21" t="s">
        <v>232</v>
      </c>
      <c r="L3742" s="21">
        <v>62301</v>
      </c>
      <c r="M3742" s="21" t="s">
        <v>108</v>
      </c>
      <c r="N3742" s="21" t="s">
        <v>1488</v>
      </c>
      <c r="O3742" s="21" t="s">
        <v>43</v>
      </c>
      <c r="P3742" s="21" t="s">
        <v>91</v>
      </c>
      <c r="Q3742" s="21" t="s">
        <v>1489</v>
      </c>
      <c r="R3742" s="22">
        <v>99.135999999999996</v>
      </c>
    </row>
    <row r="3743" spans="1:18" x14ac:dyDescent="0.2">
      <c r="A3743" s="21">
        <v>1600</v>
      </c>
      <c r="B3743" s="21" t="s">
        <v>4755</v>
      </c>
      <c r="C3743" s="21" t="s">
        <v>1242</v>
      </c>
      <c r="D3743" s="21" t="s">
        <v>3498</v>
      </c>
      <c r="E3743" s="21" t="s">
        <v>19</v>
      </c>
      <c r="F3743" s="21" t="s">
        <v>4655</v>
      </c>
      <c r="G3743" s="21" t="s">
        <v>4656</v>
      </c>
      <c r="H3743" s="21" t="s">
        <v>22</v>
      </c>
      <c r="I3743" s="21" t="s">
        <v>23</v>
      </c>
      <c r="J3743" s="21" t="s">
        <v>4756</v>
      </c>
      <c r="K3743" s="21" t="s">
        <v>107</v>
      </c>
      <c r="L3743" s="21">
        <v>75007</v>
      </c>
      <c r="M3743" s="21" t="s">
        <v>108</v>
      </c>
      <c r="N3743" s="21" t="s">
        <v>1302</v>
      </c>
      <c r="O3743" s="21" t="s">
        <v>43</v>
      </c>
      <c r="P3743" s="21" t="s">
        <v>67</v>
      </c>
      <c r="Q3743" s="21" t="s">
        <v>1303</v>
      </c>
      <c r="R3743" s="22">
        <v>99.135999999999996</v>
      </c>
    </row>
    <row r="3744" spans="1:18" x14ac:dyDescent="0.2">
      <c r="A3744" s="21">
        <v>6824</v>
      </c>
      <c r="B3744" s="21" t="s">
        <v>9963</v>
      </c>
      <c r="C3744" s="21" t="s">
        <v>3581</v>
      </c>
      <c r="D3744" s="21" t="s">
        <v>3582</v>
      </c>
      <c r="E3744" s="21" t="s">
        <v>48</v>
      </c>
      <c r="F3744" s="21" t="s">
        <v>4293</v>
      </c>
      <c r="G3744" s="21" t="s">
        <v>4294</v>
      </c>
      <c r="H3744" s="21" t="s">
        <v>38</v>
      </c>
      <c r="I3744" s="21" t="s">
        <v>23</v>
      </c>
      <c r="J3744" s="21" t="s">
        <v>2054</v>
      </c>
      <c r="K3744" s="21" t="s">
        <v>403</v>
      </c>
      <c r="L3744" s="21">
        <v>36116</v>
      </c>
      <c r="M3744" s="21" t="s">
        <v>26</v>
      </c>
      <c r="N3744" s="21" t="s">
        <v>2038</v>
      </c>
      <c r="O3744" s="21" t="s">
        <v>43</v>
      </c>
      <c r="P3744" s="21" t="s">
        <v>189</v>
      </c>
      <c r="Q3744" s="21" t="s">
        <v>2039</v>
      </c>
      <c r="R3744" s="22">
        <v>98.46</v>
      </c>
    </row>
    <row r="3745" spans="1:18" x14ac:dyDescent="0.2">
      <c r="A3745" s="21">
        <v>5607</v>
      </c>
      <c r="B3745" s="21" t="s">
        <v>9182</v>
      </c>
      <c r="C3745" s="21" t="s">
        <v>3200</v>
      </c>
      <c r="D3745" s="21" t="s">
        <v>4320</v>
      </c>
      <c r="E3745" s="21" t="s">
        <v>48</v>
      </c>
      <c r="F3745" s="21" t="s">
        <v>4988</v>
      </c>
      <c r="G3745" s="21" t="s">
        <v>4989</v>
      </c>
      <c r="H3745" s="21" t="s">
        <v>38</v>
      </c>
      <c r="I3745" s="21" t="s">
        <v>23</v>
      </c>
      <c r="J3745" s="21" t="s">
        <v>5055</v>
      </c>
      <c r="K3745" s="21" t="s">
        <v>89</v>
      </c>
      <c r="L3745" s="21">
        <v>27405</v>
      </c>
      <c r="M3745" s="21" t="s">
        <v>26</v>
      </c>
      <c r="N3745" s="21" t="s">
        <v>3616</v>
      </c>
      <c r="O3745" s="21" t="s">
        <v>28</v>
      </c>
      <c r="P3745" s="21" t="s">
        <v>32</v>
      </c>
      <c r="Q3745" s="21" t="s">
        <v>3617</v>
      </c>
      <c r="R3745" s="22">
        <v>98.391999999999996</v>
      </c>
    </row>
    <row r="3746" spans="1:18" x14ac:dyDescent="0.2">
      <c r="A3746" s="21">
        <v>5572</v>
      </c>
      <c r="B3746" s="21" t="s">
        <v>9150</v>
      </c>
      <c r="C3746" s="21" t="s">
        <v>11724</v>
      </c>
      <c r="D3746" s="21" t="s">
        <v>11773</v>
      </c>
      <c r="E3746" s="21" t="s">
        <v>48</v>
      </c>
      <c r="F3746" s="21" t="s">
        <v>1012</v>
      </c>
      <c r="G3746" s="21" t="s">
        <v>1013</v>
      </c>
      <c r="H3746" s="21" t="s">
        <v>38</v>
      </c>
      <c r="I3746" s="21" t="s">
        <v>23</v>
      </c>
      <c r="J3746" s="21" t="s">
        <v>563</v>
      </c>
      <c r="K3746" s="21" t="s">
        <v>564</v>
      </c>
      <c r="L3746" s="21">
        <v>43229</v>
      </c>
      <c r="M3746" s="21" t="s">
        <v>158</v>
      </c>
      <c r="N3746" s="21" t="s">
        <v>7268</v>
      </c>
      <c r="O3746" s="21" t="s">
        <v>43</v>
      </c>
      <c r="P3746" s="21" t="s">
        <v>91</v>
      </c>
      <c r="Q3746" s="21" t="s">
        <v>7269</v>
      </c>
      <c r="R3746" s="22">
        <v>98.376000000000005</v>
      </c>
    </row>
    <row r="3747" spans="1:18" x14ac:dyDescent="0.2">
      <c r="A3747" s="21">
        <v>6808</v>
      </c>
      <c r="B3747" s="21" t="s">
        <v>9956</v>
      </c>
      <c r="C3747" s="21" t="s">
        <v>3368</v>
      </c>
      <c r="D3747" s="21" t="s">
        <v>11752</v>
      </c>
      <c r="E3747" s="21" t="s">
        <v>48</v>
      </c>
      <c r="F3747" s="21" t="s">
        <v>1774</v>
      </c>
      <c r="G3747" s="21" t="s">
        <v>1775</v>
      </c>
      <c r="H3747" s="21" t="s">
        <v>38</v>
      </c>
      <c r="I3747" s="21" t="s">
        <v>23</v>
      </c>
      <c r="J3747" s="21" t="s">
        <v>202</v>
      </c>
      <c r="K3747" s="21" t="s">
        <v>107</v>
      </c>
      <c r="L3747" s="21">
        <v>77095</v>
      </c>
      <c r="M3747" s="21" t="s">
        <v>108</v>
      </c>
      <c r="N3747" s="21" t="s">
        <v>1952</v>
      </c>
      <c r="O3747" s="21" t="s">
        <v>43</v>
      </c>
      <c r="P3747" s="21" t="s">
        <v>91</v>
      </c>
      <c r="Q3747" s="21" t="s">
        <v>1953</v>
      </c>
      <c r="R3747" s="22">
        <v>98.376000000000005</v>
      </c>
    </row>
    <row r="3748" spans="1:18" x14ac:dyDescent="0.2">
      <c r="A3748" s="21">
        <v>2462</v>
      </c>
      <c r="B3748" s="21" t="s">
        <v>6189</v>
      </c>
      <c r="C3748" s="21" t="s">
        <v>12105</v>
      </c>
      <c r="D3748" s="21" t="s">
        <v>4945</v>
      </c>
      <c r="E3748" s="21" t="s">
        <v>19</v>
      </c>
      <c r="F3748" s="21" t="s">
        <v>6190</v>
      </c>
      <c r="G3748" s="21" t="s">
        <v>6191</v>
      </c>
      <c r="H3748" s="21" t="s">
        <v>22</v>
      </c>
      <c r="I3748" s="21" t="s">
        <v>23</v>
      </c>
      <c r="J3748" s="21" t="s">
        <v>96</v>
      </c>
      <c r="K3748" s="21" t="s">
        <v>97</v>
      </c>
      <c r="L3748" s="21">
        <v>98115</v>
      </c>
      <c r="M3748" s="21" t="s">
        <v>41</v>
      </c>
      <c r="N3748" s="21" t="s">
        <v>3550</v>
      </c>
      <c r="O3748" s="21" t="s">
        <v>43</v>
      </c>
      <c r="P3748" s="21" t="s">
        <v>74</v>
      </c>
      <c r="Q3748" s="21" t="s">
        <v>3551</v>
      </c>
      <c r="R3748" s="22">
        <v>98.352000000000004</v>
      </c>
    </row>
    <row r="3749" spans="1:18" x14ac:dyDescent="0.2">
      <c r="A3749" s="21">
        <v>5686</v>
      </c>
      <c r="B3749" s="21" t="s">
        <v>9246</v>
      </c>
      <c r="C3749" s="21" t="s">
        <v>12083</v>
      </c>
      <c r="D3749" s="21" t="s">
        <v>12083</v>
      </c>
      <c r="E3749" s="21" t="s">
        <v>1452</v>
      </c>
      <c r="F3749" s="21" t="s">
        <v>1033</v>
      </c>
      <c r="G3749" s="21" t="s">
        <v>1034</v>
      </c>
      <c r="H3749" s="21" t="s">
        <v>22</v>
      </c>
      <c r="I3749" s="21" t="s">
        <v>23</v>
      </c>
      <c r="J3749" s="21" t="s">
        <v>96</v>
      </c>
      <c r="K3749" s="21" t="s">
        <v>97</v>
      </c>
      <c r="L3749" s="21">
        <v>98105</v>
      </c>
      <c r="M3749" s="21" t="s">
        <v>41</v>
      </c>
      <c r="N3749" s="21" t="s">
        <v>521</v>
      </c>
      <c r="O3749" s="21" t="s">
        <v>43</v>
      </c>
      <c r="P3749" s="21" t="s">
        <v>74</v>
      </c>
      <c r="Q3749" s="21" t="s">
        <v>522</v>
      </c>
      <c r="R3749" s="22">
        <v>98.352000000000004</v>
      </c>
    </row>
    <row r="3750" spans="1:18" x14ac:dyDescent="0.2">
      <c r="A3750" s="21">
        <v>6538</v>
      </c>
      <c r="B3750" s="21" t="s">
        <v>9786</v>
      </c>
      <c r="C3750" s="21" t="s">
        <v>261</v>
      </c>
      <c r="D3750" s="21" t="s">
        <v>9787</v>
      </c>
      <c r="E3750" s="21" t="s">
        <v>206</v>
      </c>
      <c r="F3750" s="21" t="s">
        <v>897</v>
      </c>
      <c r="G3750" s="21" t="s">
        <v>898</v>
      </c>
      <c r="H3750" s="21" t="s">
        <v>38</v>
      </c>
      <c r="I3750" s="21" t="s">
        <v>23</v>
      </c>
      <c r="J3750" s="21" t="s">
        <v>5769</v>
      </c>
      <c r="K3750" s="21" t="s">
        <v>378</v>
      </c>
      <c r="L3750" s="21">
        <v>37918</v>
      </c>
      <c r="M3750" s="21" t="s">
        <v>26</v>
      </c>
      <c r="N3750" s="21" t="s">
        <v>1587</v>
      </c>
      <c r="O3750" s="21" t="s">
        <v>43</v>
      </c>
      <c r="P3750" s="21" t="s">
        <v>57</v>
      </c>
      <c r="Q3750" s="21" t="s">
        <v>1588</v>
      </c>
      <c r="R3750" s="22">
        <v>98.352000000000004</v>
      </c>
    </row>
    <row r="3751" spans="1:18" x14ac:dyDescent="0.2">
      <c r="A3751" s="21">
        <v>8194</v>
      </c>
      <c r="B3751" s="21" t="s">
        <v>10748</v>
      </c>
      <c r="C3751" s="21" t="s">
        <v>326</v>
      </c>
      <c r="D3751" s="21" t="s">
        <v>11825</v>
      </c>
      <c r="E3751" s="21" t="s">
        <v>206</v>
      </c>
      <c r="F3751" s="21" t="s">
        <v>2245</v>
      </c>
      <c r="G3751" s="21" t="s">
        <v>2246</v>
      </c>
      <c r="H3751" s="21" t="s">
        <v>22</v>
      </c>
      <c r="I3751" s="21" t="s">
        <v>23</v>
      </c>
      <c r="J3751" s="21" t="s">
        <v>419</v>
      </c>
      <c r="K3751" s="21" t="s">
        <v>89</v>
      </c>
      <c r="L3751" s="21">
        <v>27707</v>
      </c>
      <c r="M3751" s="21" t="s">
        <v>26</v>
      </c>
      <c r="N3751" s="21" t="s">
        <v>6261</v>
      </c>
      <c r="O3751" s="21" t="s">
        <v>43</v>
      </c>
      <c r="P3751" s="21" t="s">
        <v>77</v>
      </c>
      <c r="Q3751" s="21" t="s">
        <v>6262</v>
      </c>
      <c r="R3751" s="22">
        <v>98.352000000000004</v>
      </c>
    </row>
    <row r="3752" spans="1:18" x14ac:dyDescent="0.2">
      <c r="A3752" s="21">
        <v>9023</v>
      </c>
      <c r="B3752" s="21" t="s">
        <v>11241</v>
      </c>
      <c r="C3752" s="21" t="s">
        <v>2431</v>
      </c>
      <c r="D3752" s="21" t="s">
        <v>2844</v>
      </c>
      <c r="E3752" s="21" t="s">
        <v>206</v>
      </c>
      <c r="F3752" s="21" t="s">
        <v>6972</v>
      </c>
      <c r="G3752" s="21" t="s">
        <v>6973</v>
      </c>
      <c r="H3752" s="21" t="s">
        <v>105</v>
      </c>
      <c r="I3752" s="21" t="s">
        <v>23</v>
      </c>
      <c r="J3752" s="21" t="s">
        <v>5985</v>
      </c>
      <c r="K3752" s="21" t="s">
        <v>516</v>
      </c>
      <c r="L3752" s="21">
        <v>80525</v>
      </c>
      <c r="M3752" s="21" t="s">
        <v>41</v>
      </c>
      <c r="N3752" s="21" t="s">
        <v>2249</v>
      </c>
      <c r="O3752" s="21" t="s">
        <v>28</v>
      </c>
      <c r="P3752" s="21" t="s">
        <v>64</v>
      </c>
      <c r="Q3752" s="21" t="s">
        <v>2250</v>
      </c>
      <c r="R3752" s="22">
        <v>98.328000000000003</v>
      </c>
    </row>
    <row r="3753" spans="1:18" x14ac:dyDescent="0.2">
      <c r="A3753" s="21">
        <v>3686</v>
      </c>
      <c r="B3753" s="21" t="s">
        <v>7587</v>
      </c>
      <c r="C3753" s="21" t="s">
        <v>11877</v>
      </c>
      <c r="D3753" s="21" t="s">
        <v>7386</v>
      </c>
      <c r="E3753" s="21" t="s">
        <v>48</v>
      </c>
      <c r="F3753" s="21" t="s">
        <v>5132</v>
      </c>
      <c r="G3753" s="21" t="s">
        <v>5133</v>
      </c>
      <c r="H3753" s="21" t="s">
        <v>22</v>
      </c>
      <c r="I3753" s="21" t="s">
        <v>23</v>
      </c>
      <c r="J3753" s="21" t="s">
        <v>3644</v>
      </c>
      <c r="K3753" s="21" t="s">
        <v>3106</v>
      </c>
      <c r="L3753" s="21">
        <v>20735</v>
      </c>
      <c r="M3753" s="21" t="s">
        <v>158</v>
      </c>
      <c r="N3753" s="21" t="s">
        <v>3424</v>
      </c>
      <c r="O3753" s="21" t="s">
        <v>43</v>
      </c>
      <c r="P3753" s="21" t="s">
        <v>57</v>
      </c>
      <c r="Q3753" s="21" t="s">
        <v>3425</v>
      </c>
      <c r="R3753" s="22">
        <v>98.21</v>
      </c>
    </row>
    <row r="3754" spans="1:18" x14ac:dyDescent="0.2">
      <c r="A3754" s="21">
        <v>1785</v>
      </c>
      <c r="B3754" s="21" t="s">
        <v>5075</v>
      </c>
      <c r="C3754" s="21" t="s">
        <v>2720</v>
      </c>
      <c r="D3754" s="21" t="s">
        <v>2358</v>
      </c>
      <c r="E3754" s="21" t="s">
        <v>48</v>
      </c>
      <c r="F3754" s="21" t="s">
        <v>5076</v>
      </c>
      <c r="G3754" s="21" t="s">
        <v>5077</v>
      </c>
      <c r="H3754" s="21" t="s">
        <v>38</v>
      </c>
      <c r="I3754" s="21" t="s">
        <v>23</v>
      </c>
      <c r="J3754" s="21" t="s">
        <v>2888</v>
      </c>
      <c r="K3754" s="21" t="s">
        <v>118</v>
      </c>
      <c r="L3754" s="21">
        <v>53209</v>
      </c>
      <c r="M3754" s="21" t="s">
        <v>108</v>
      </c>
      <c r="N3754" s="21" t="s">
        <v>4257</v>
      </c>
      <c r="O3754" s="21" t="s">
        <v>70</v>
      </c>
      <c r="P3754" s="21" t="s">
        <v>175</v>
      </c>
      <c r="Q3754" s="21" t="s">
        <v>4258</v>
      </c>
      <c r="R3754" s="22">
        <v>98.16</v>
      </c>
    </row>
    <row r="3755" spans="1:18" x14ac:dyDescent="0.2">
      <c r="A3755" s="21">
        <v>4186</v>
      </c>
      <c r="B3755" s="21" t="s">
        <v>8055</v>
      </c>
      <c r="C3755" s="21" t="s">
        <v>1451</v>
      </c>
      <c r="D3755" s="21" t="s">
        <v>3082</v>
      </c>
      <c r="E3755" s="21" t="s">
        <v>206</v>
      </c>
      <c r="F3755" s="21" t="s">
        <v>3577</v>
      </c>
      <c r="G3755" s="21" t="s">
        <v>3578</v>
      </c>
      <c r="H3755" s="21" t="s">
        <v>22</v>
      </c>
      <c r="I3755" s="21" t="s">
        <v>23</v>
      </c>
      <c r="J3755" s="21" t="s">
        <v>5061</v>
      </c>
      <c r="K3755" s="21" t="s">
        <v>3106</v>
      </c>
      <c r="L3755" s="21">
        <v>21215</v>
      </c>
      <c r="M3755" s="21" t="s">
        <v>158</v>
      </c>
      <c r="N3755" s="21" t="s">
        <v>4257</v>
      </c>
      <c r="O3755" s="21" t="s">
        <v>70</v>
      </c>
      <c r="P3755" s="21" t="s">
        <v>175</v>
      </c>
      <c r="Q3755" s="21" t="s">
        <v>4258</v>
      </c>
      <c r="R3755" s="22">
        <v>98.16</v>
      </c>
    </row>
    <row r="3756" spans="1:18" x14ac:dyDescent="0.2">
      <c r="A3756" s="21">
        <v>5376</v>
      </c>
      <c r="B3756" s="21" t="s">
        <v>8991</v>
      </c>
      <c r="C3756" s="21" t="s">
        <v>7015</v>
      </c>
      <c r="D3756" s="21" t="s">
        <v>8992</v>
      </c>
      <c r="E3756" s="21" t="s">
        <v>48</v>
      </c>
      <c r="F3756" s="21" t="s">
        <v>5083</v>
      </c>
      <c r="G3756" s="21" t="s">
        <v>5084</v>
      </c>
      <c r="H3756" s="21" t="s">
        <v>38</v>
      </c>
      <c r="I3756" s="21" t="s">
        <v>23</v>
      </c>
      <c r="J3756" s="21" t="s">
        <v>96</v>
      </c>
      <c r="K3756" s="21" t="s">
        <v>97</v>
      </c>
      <c r="L3756" s="21">
        <v>98103</v>
      </c>
      <c r="M3756" s="21" t="s">
        <v>41</v>
      </c>
      <c r="N3756" s="21" t="s">
        <v>4257</v>
      </c>
      <c r="O3756" s="21" t="s">
        <v>70</v>
      </c>
      <c r="P3756" s="21" t="s">
        <v>175</v>
      </c>
      <c r="Q3756" s="21" t="s">
        <v>4258</v>
      </c>
      <c r="R3756" s="22">
        <v>98.16</v>
      </c>
    </row>
    <row r="3757" spans="1:18" x14ac:dyDescent="0.2">
      <c r="A3757" s="21">
        <v>6414</v>
      </c>
      <c r="B3757" s="21" t="s">
        <v>9716</v>
      </c>
      <c r="C3757" s="21" t="s">
        <v>5364</v>
      </c>
      <c r="D3757" s="21" t="s">
        <v>1672</v>
      </c>
      <c r="E3757" s="21" t="s">
        <v>48</v>
      </c>
      <c r="F3757" s="21" t="s">
        <v>5629</v>
      </c>
      <c r="G3757" s="21" t="s">
        <v>5630</v>
      </c>
      <c r="H3757" s="21" t="s">
        <v>105</v>
      </c>
      <c r="I3757" s="21" t="s">
        <v>23</v>
      </c>
      <c r="J3757" s="21" t="s">
        <v>1659</v>
      </c>
      <c r="K3757" s="21" t="s">
        <v>25</v>
      </c>
      <c r="L3757" s="21">
        <v>40214</v>
      </c>
      <c r="M3757" s="21" t="s">
        <v>26</v>
      </c>
      <c r="N3757" s="21" t="s">
        <v>4257</v>
      </c>
      <c r="O3757" s="21" t="s">
        <v>70</v>
      </c>
      <c r="P3757" s="21" t="s">
        <v>175</v>
      </c>
      <c r="Q3757" s="21" t="s">
        <v>4258</v>
      </c>
      <c r="R3757" s="22">
        <v>98.16</v>
      </c>
    </row>
    <row r="3758" spans="1:18" x14ac:dyDescent="0.2">
      <c r="A3758" s="21">
        <v>3904</v>
      </c>
      <c r="B3758" s="21" t="s">
        <v>7807</v>
      </c>
      <c r="C3758" s="21" t="s">
        <v>11752</v>
      </c>
      <c r="D3758" s="21" t="s">
        <v>11753</v>
      </c>
      <c r="E3758" s="21" t="s">
        <v>48</v>
      </c>
      <c r="F3758" s="21" t="s">
        <v>7808</v>
      </c>
      <c r="G3758" s="21" t="s">
        <v>7809</v>
      </c>
      <c r="H3758" s="21" t="s">
        <v>105</v>
      </c>
      <c r="I3758" s="21" t="s">
        <v>23</v>
      </c>
      <c r="J3758" s="21" t="s">
        <v>156</v>
      </c>
      <c r="K3758" s="21" t="s">
        <v>157</v>
      </c>
      <c r="L3758" s="21">
        <v>19143</v>
      </c>
      <c r="M3758" s="21" t="s">
        <v>158</v>
      </c>
      <c r="N3758" s="21" t="s">
        <v>5937</v>
      </c>
      <c r="O3758" s="21" t="s">
        <v>43</v>
      </c>
      <c r="P3758" s="21" t="s">
        <v>77</v>
      </c>
      <c r="Q3758" s="21" t="s">
        <v>5938</v>
      </c>
      <c r="R3758" s="22">
        <v>98.111999999999995</v>
      </c>
    </row>
    <row r="3759" spans="1:18" x14ac:dyDescent="0.2">
      <c r="A3759" s="21">
        <v>1772</v>
      </c>
      <c r="B3759" s="21" t="s">
        <v>5057</v>
      </c>
      <c r="C3759" s="21" t="s">
        <v>5058</v>
      </c>
      <c r="D3759" s="21" t="s">
        <v>4412</v>
      </c>
      <c r="E3759" s="21" t="s">
        <v>19</v>
      </c>
      <c r="F3759" s="21" t="s">
        <v>579</v>
      </c>
      <c r="G3759" s="21" t="s">
        <v>580</v>
      </c>
      <c r="H3759" s="21" t="s">
        <v>38</v>
      </c>
      <c r="I3759" s="21" t="s">
        <v>23</v>
      </c>
      <c r="J3759" s="21" t="s">
        <v>341</v>
      </c>
      <c r="K3759" s="21" t="s">
        <v>232</v>
      </c>
      <c r="L3759" s="21">
        <v>60623</v>
      </c>
      <c r="M3759" s="21" t="s">
        <v>108</v>
      </c>
      <c r="N3759" s="21" t="s">
        <v>3766</v>
      </c>
      <c r="O3759" s="21" t="s">
        <v>43</v>
      </c>
      <c r="P3759" s="21" t="s">
        <v>57</v>
      </c>
      <c r="Q3759" s="21" t="s">
        <v>3767</v>
      </c>
      <c r="R3759" s="22">
        <v>97.983999999999995</v>
      </c>
    </row>
    <row r="3760" spans="1:18" x14ac:dyDescent="0.2">
      <c r="A3760" s="21">
        <v>9302</v>
      </c>
      <c r="B3760" s="21" t="s">
        <v>11406</v>
      </c>
      <c r="C3760" s="21" t="s">
        <v>281</v>
      </c>
      <c r="D3760" s="21" t="s">
        <v>282</v>
      </c>
      <c r="E3760" s="21" t="s">
        <v>19</v>
      </c>
      <c r="F3760" s="21" t="s">
        <v>1663</v>
      </c>
      <c r="G3760" s="21" t="s">
        <v>1664</v>
      </c>
      <c r="H3760" s="21" t="s">
        <v>38</v>
      </c>
      <c r="I3760" s="21" t="s">
        <v>23</v>
      </c>
      <c r="J3760" s="21" t="s">
        <v>8059</v>
      </c>
      <c r="K3760" s="21" t="s">
        <v>107</v>
      </c>
      <c r="L3760" s="21">
        <v>78501</v>
      </c>
      <c r="M3760" s="21" t="s">
        <v>108</v>
      </c>
      <c r="N3760" s="21" t="s">
        <v>9153</v>
      </c>
      <c r="O3760" s="21" t="s">
        <v>70</v>
      </c>
      <c r="P3760" s="21" t="s">
        <v>71</v>
      </c>
      <c r="Q3760" s="21" t="s">
        <v>9154</v>
      </c>
      <c r="R3760" s="22">
        <v>97.968000000000004</v>
      </c>
    </row>
    <row r="3761" spans="1:18" x14ac:dyDescent="0.2">
      <c r="A3761" s="21">
        <v>4018</v>
      </c>
      <c r="B3761" s="21" t="s">
        <v>7916</v>
      </c>
      <c r="C3761" s="21" t="s">
        <v>2776</v>
      </c>
      <c r="D3761" s="21" t="s">
        <v>2447</v>
      </c>
      <c r="E3761" s="21" t="s">
        <v>48</v>
      </c>
      <c r="F3761" s="21" t="s">
        <v>6573</v>
      </c>
      <c r="G3761" s="21" t="s">
        <v>6574</v>
      </c>
      <c r="H3761" s="21" t="s">
        <v>22</v>
      </c>
      <c r="I3761" s="21" t="s">
        <v>23</v>
      </c>
      <c r="J3761" s="21" t="s">
        <v>1961</v>
      </c>
      <c r="K3761" s="21" t="s">
        <v>1431</v>
      </c>
      <c r="L3761" s="21">
        <v>30318</v>
      </c>
      <c r="M3761" s="21" t="s">
        <v>26</v>
      </c>
      <c r="N3761" s="21" t="s">
        <v>7917</v>
      </c>
      <c r="O3761" s="21" t="s">
        <v>43</v>
      </c>
      <c r="P3761" s="21" t="s">
        <v>91</v>
      </c>
      <c r="Q3761" s="21" t="s">
        <v>7918</v>
      </c>
      <c r="R3761" s="22">
        <v>97.88</v>
      </c>
    </row>
    <row r="3762" spans="1:18" x14ac:dyDescent="0.2">
      <c r="A3762" s="21">
        <v>7795</v>
      </c>
      <c r="B3762" s="21" t="s">
        <v>10529</v>
      </c>
      <c r="C3762" s="21" t="s">
        <v>11911</v>
      </c>
      <c r="D3762" s="21" t="s">
        <v>813</v>
      </c>
      <c r="E3762" s="21" t="s">
        <v>19</v>
      </c>
      <c r="F3762" s="21" t="s">
        <v>654</v>
      </c>
      <c r="G3762" s="21" t="s">
        <v>655</v>
      </c>
      <c r="H3762" s="21" t="s">
        <v>38</v>
      </c>
      <c r="I3762" s="21" t="s">
        <v>23</v>
      </c>
      <c r="J3762" s="21" t="s">
        <v>1566</v>
      </c>
      <c r="K3762" s="21" t="s">
        <v>1567</v>
      </c>
      <c r="L3762" s="21">
        <v>89115</v>
      </c>
      <c r="M3762" s="21" t="s">
        <v>41</v>
      </c>
      <c r="N3762" s="21" t="s">
        <v>630</v>
      </c>
      <c r="O3762" s="21" t="s">
        <v>43</v>
      </c>
      <c r="P3762" s="21" t="s">
        <v>91</v>
      </c>
      <c r="Q3762" s="21" t="s">
        <v>631</v>
      </c>
      <c r="R3762" s="22">
        <v>97.88</v>
      </c>
    </row>
    <row r="3763" spans="1:18" x14ac:dyDescent="0.2">
      <c r="A3763" s="21">
        <v>2460</v>
      </c>
      <c r="B3763" s="21" t="s">
        <v>6188</v>
      </c>
      <c r="C3763" s="21" t="s">
        <v>5761</v>
      </c>
      <c r="D3763" s="21" t="s">
        <v>1671</v>
      </c>
      <c r="E3763" s="21" t="s">
        <v>48</v>
      </c>
      <c r="F3763" s="21" t="s">
        <v>4806</v>
      </c>
      <c r="G3763" s="21" t="s">
        <v>4807</v>
      </c>
      <c r="H3763" s="21" t="s">
        <v>22</v>
      </c>
      <c r="I3763" s="21" t="s">
        <v>23</v>
      </c>
      <c r="J3763" s="21" t="s">
        <v>2404</v>
      </c>
      <c r="K3763" s="21" t="s">
        <v>892</v>
      </c>
      <c r="L3763" s="21">
        <v>7060</v>
      </c>
      <c r="M3763" s="21" t="s">
        <v>158</v>
      </c>
      <c r="N3763" s="21" t="s">
        <v>1811</v>
      </c>
      <c r="O3763" s="21" t="s">
        <v>43</v>
      </c>
      <c r="P3763" s="21" t="s">
        <v>77</v>
      </c>
      <c r="Q3763" s="21" t="s">
        <v>1812</v>
      </c>
      <c r="R3763" s="22">
        <v>97.84</v>
      </c>
    </row>
    <row r="3764" spans="1:18" x14ac:dyDescent="0.2">
      <c r="A3764" s="21">
        <v>5793</v>
      </c>
      <c r="B3764" s="21" t="s">
        <v>9318</v>
      </c>
      <c r="C3764" s="21" t="s">
        <v>2605</v>
      </c>
      <c r="D3764" s="21" t="s">
        <v>11907</v>
      </c>
      <c r="E3764" s="21" t="s">
        <v>206</v>
      </c>
      <c r="F3764" s="21" t="s">
        <v>2910</v>
      </c>
      <c r="G3764" s="21" t="s">
        <v>2911</v>
      </c>
      <c r="H3764" s="21" t="s">
        <v>22</v>
      </c>
      <c r="I3764" s="21" t="s">
        <v>23</v>
      </c>
      <c r="J3764" s="21" t="s">
        <v>6650</v>
      </c>
      <c r="K3764" s="21" t="s">
        <v>40</v>
      </c>
      <c r="L3764" s="21">
        <v>93309</v>
      </c>
      <c r="M3764" s="21" t="s">
        <v>41</v>
      </c>
      <c r="N3764" s="21" t="s">
        <v>1811</v>
      </c>
      <c r="O3764" s="21" t="s">
        <v>43</v>
      </c>
      <c r="P3764" s="21" t="s">
        <v>77</v>
      </c>
      <c r="Q3764" s="21" t="s">
        <v>1812</v>
      </c>
      <c r="R3764" s="22">
        <v>97.84</v>
      </c>
    </row>
    <row r="3765" spans="1:18" x14ac:dyDescent="0.2">
      <c r="A3765" s="21">
        <v>653</v>
      </c>
      <c r="B3765" s="21" t="s">
        <v>2426</v>
      </c>
      <c r="C3765" s="21" t="s">
        <v>1395</v>
      </c>
      <c r="D3765" s="21" t="s">
        <v>2427</v>
      </c>
      <c r="E3765" s="21" t="s">
        <v>48</v>
      </c>
      <c r="F3765" s="21" t="s">
        <v>1492</v>
      </c>
      <c r="G3765" s="21" t="s">
        <v>1493</v>
      </c>
      <c r="H3765" s="21" t="s">
        <v>38</v>
      </c>
      <c r="I3765" s="21" t="s">
        <v>23</v>
      </c>
      <c r="J3765" s="21" t="s">
        <v>299</v>
      </c>
      <c r="K3765" s="21" t="s">
        <v>300</v>
      </c>
      <c r="L3765" s="21">
        <v>10035</v>
      </c>
      <c r="M3765" s="21" t="s">
        <v>158</v>
      </c>
      <c r="N3765" s="21" t="s">
        <v>333</v>
      </c>
      <c r="O3765" s="21" t="s">
        <v>43</v>
      </c>
      <c r="P3765" s="21" t="s">
        <v>91</v>
      </c>
      <c r="Q3765" s="21" t="s">
        <v>334</v>
      </c>
      <c r="R3765" s="22">
        <v>97.82</v>
      </c>
    </row>
    <row r="3766" spans="1:18" x14ac:dyDescent="0.2">
      <c r="A3766" s="21">
        <v>1854</v>
      </c>
      <c r="B3766" s="21" t="s">
        <v>5214</v>
      </c>
      <c r="C3766" s="21" t="s">
        <v>4406</v>
      </c>
      <c r="D3766" s="21" t="s">
        <v>3581</v>
      </c>
      <c r="E3766" s="21" t="s">
        <v>19</v>
      </c>
      <c r="F3766" s="21" t="s">
        <v>3220</v>
      </c>
      <c r="G3766" s="21" t="s">
        <v>3221</v>
      </c>
      <c r="H3766" s="21" t="s">
        <v>22</v>
      </c>
      <c r="I3766" s="21" t="s">
        <v>23</v>
      </c>
      <c r="J3766" s="21" t="s">
        <v>5215</v>
      </c>
      <c r="K3766" s="21" t="s">
        <v>286</v>
      </c>
      <c r="L3766" s="21">
        <v>46614</v>
      </c>
      <c r="M3766" s="21" t="s">
        <v>108</v>
      </c>
      <c r="N3766" s="21" t="s">
        <v>5220</v>
      </c>
      <c r="O3766" s="21" t="s">
        <v>43</v>
      </c>
      <c r="P3766" s="21" t="s">
        <v>91</v>
      </c>
      <c r="Q3766" s="21" t="s">
        <v>5221</v>
      </c>
      <c r="R3766" s="22">
        <v>97.82</v>
      </c>
    </row>
    <row r="3767" spans="1:18" x14ac:dyDescent="0.2">
      <c r="A3767" s="21">
        <v>7875</v>
      </c>
      <c r="B3767" s="21" t="s">
        <v>10573</v>
      </c>
      <c r="C3767" s="21" t="s">
        <v>11938</v>
      </c>
      <c r="D3767" s="21" t="s">
        <v>12186</v>
      </c>
      <c r="E3767" s="21" t="s">
        <v>48</v>
      </c>
      <c r="F3767" s="21" t="s">
        <v>6273</v>
      </c>
      <c r="G3767" s="21" t="s">
        <v>6274</v>
      </c>
      <c r="H3767" s="21" t="s">
        <v>105</v>
      </c>
      <c r="I3767" s="21" t="s">
        <v>23</v>
      </c>
      <c r="J3767" s="21" t="s">
        <v>9294</v>
      </c>
      <c r="K3767" s="21" t="s">
        <v>40</v>
      </c>
      <c r="L3767" s="21">
        <v>92630</v>
      </c>
      <c r="M3767" s="21" t="s">
        <v>41</v>
      </c>
      <c r="N3767" s="21" t="s">
        <v>5346</v>
      </c>
      <c r="O3767" s="21" t="s">
        <v>43</v>
      </c>
      <c r="P3767" s="21" t="s">
        <v>91</v>
      </c>
      <c r="Q3767" s="21" t="s">
        <v>5347</v>
      </c>
      <c r="R3767" s="22">
        <v>97.82</v>
      </c>
    </row>
    <row r="3768" spans="1:18" x14ac:dyDescent="0.2">
      <c r="A3768" s="21">
        <v>8501</v>
      </c>
      <c r="B3768" s="21" t="s">
        <v>10932</v>
      </c>
      <c r="C3768" s="21" t="s">
        <v>12241</v>
      </c>
      <c r="D3768" s="21" t="s">
        <v>11985</v>
      </c>
      <c r="E3768" s="21" t="s">
        <v>19</v>
      </c>
      <c r="F3768" s="21" t="s">
        <v>4655</v>
      </c>
      <c r="G3768" s="21" t="s">
        <v>4656</v>
      </c>
      <c r="H3768" s="21" t="s">
        <v>22</v>
      </c>
      <c r="I3768" s="21" t="s">
        <v>23</v>
      </c>
      <c r="J3768" s="21" t="s">
        <v>3619</v>
      </c>
      <c r="K3768" s="21" t="s">
        <v>300</v>
      </c>
      <c r="L3768" s="21">
        <v>10701</v>
      </c>
      <c r="M3768" s="21" t="s">
        <v>158</v>
      </c>
      <c r="N3768" s="21" t="s">
        <v>5346</v>
      </c>
      <c r="O3768" s="21" t="s">
        <v>43</v>
      </c>
      <c r="P3768" s="21" t="s">
        <v>91</v>
      </c>
      <c r="Q3768" s="21" t="s">
        <v>5347</v>
      </c>
      <c r="R3768" s="22">
        <v>97.82</v>
      </c>
    </row>
    <row r="3769" spans="1:18" x14ac:dyDescent="0.2">
      <c r="A3769" s="21">
        <v>698</v>
      </c>
      <c r="B3769" s="21" t="s">
        <v>2542</v>
      </c>
      <c r="C3769" s="21" t="s">
        <v>2543</v>
      </c>
      <c r="D3769" s="21" t="s">
        <v>2544</v>
      </c>
      <c r="E3769" s="21" t="s">
        <v>206</v>
      </c>
      <c r="F3769" s="21" t="s">
        <v>2545</v>
      </c>
      <c r="G3769" s="21" t="s">
        <v>2546</v>
      </c>
      <c r="H3769" s="21" t="s">
        <v>105</v>
      </c>
      <c r="I3769" s="21" t="s">
        <v>23</v>
      </c>
      <c r="J3769" s="21" t="s">
        <v>2547</v>
      </c>
      <c r="K3769" s="21" t="s">
        <v>157</v>
      </c>
      <c r="L3769" s="21">
        <v>19013</v>
      </c>
      <c r="M3769" s="21" t="s">
        <v>158</v>
      </c>
      <c r="N3769" s="21" t="s">
        <v>2550</v>
      </c>
      <c r="O3769" s="21" t="s">
        <v>43</v>
      </c>
      <c r="P3769" s="21" t="s">
        <v>44</v>
      </c>
      <c r="Q3769" s="21" t="s">
        <v>2551</v>
      </c>
      <c r="R3769" s="22">
        <v>97.695999999999998</v>
      </c>
    </row>
    <row r="3770" spans="1:18" x14ac:dyDescent="0.2">
      <c r="A3770" s="21">
        <v>2280</v>
      </c>
      <c r="B3770" s="21" t="s">
        <v>5924</v>
      </c>
      <c r="C3770" s="21" t="s">
        <v>4526</v>
      </c>
      <c r="D3770" s="21" t="s">
        <v>11735</v>
      </c>
      <c r="E3770" s="21" t="s">
        <v>206</v>
      </c>
      <c r="F3770" s="21" t="s">
        <v>5925</v>
      </c>
      <c r="G3770" s="21" t="s">
        <v>5926</v>
      </c>
      <c r="H3770" s="21" t="s">
        <v>22</v>
      </c>
      <c r="I3770" s="21" t="s">
        <v>23</v>
      </c>
      <c r="J3770" s="21" t="s">
        <v>96</v>
      </c>
      <c r="K3770" s="21" t="s">
        <v>97</v>
      </c>
      <c r="L3770" s="21">
        <v>98115</v>
      </c>
      <c r="M3770" s="21" t="s">
        <v>41</v>
      </c>
      <c r="N3770" s="21" t="s">
        <v>5546</v>
      </c>
      <c r="O3770" s="21" t="s">
        <v>28</v>
      </c>
      <c r="P3770" s="21" t="s">
        <v>32</v>
      </c>
      <c r="Q3770" s="21" t="s">
        <v>5547</v>
      </c>
      <c r="R3770" s="22">
        <v>97.567999999999998</v>
      </c>
    </row>
    <row r="3771" spans="1:18" x14ac:dyDescent="0.2">
      <c r="A3771" s="21">
        <v>7406</v>
      </c>
      <c r="B3771" s="21" t="s">
        <v>10318</v>
      </c>
      <c r="C3771" s="21" t="s">
        <v>2543</v>
      </c>
      <c r="D3771" s="21" t="s">
        <v>10319</v>
      </c>
      <c r="E3771" s="21" t="s">
        <v>48</v>
      </c>
      <c r="F3771" s="21" t="s">
        <v>1119</v>
      </c>
      <c r="G3771" s="21" t="s">
        <v>1120</v>
      </c>
      <c r="H3771" s="21" t="s">
        <v>38</v>
      </c>
      <c r="I3771" s="21" t="s">
        <v>23</v>
      </c>
      <c r="J3771" s="21" t="s">
        <v>10201</v>
      </c>
      <c r="K3771" s="21" t="s">
        <v>40</v>
      </c>
      <c r="L3771" s="21">
        <v>93010</v>
      </c>
      <c r="M3771" s="21" t="s">
        <v>41</v>
      </c>
      <c r="N3771" s="21" t="s">
        <v>5546</v>
      </c>
      <c r="O3771" s="21" t="s">
        <v>28</v>
      </c>
      <c r="P3771" s="21" t="s">
        <v>32</v>
      </c>
      <c r="Q3771" s="21" t="s">
        <v>5547</v>
      </c>
      <c r="R3771" s="22">
        <v>97.567999999999998</v>
      </c>
    </row>
    <row r="3772" spans="1:18" x14ac:dyDescent="0.2">
      <c r="A3772" s="21">
        <v>9656</v>
      </c>
      <c r="B3772" s="21" t="s">
        <v>11624</v>
      </c>
      <c r="C3772" s="21" t="s">
        <v>3307</v>
      </c>
      <c r="D3772" s="21" t="s">
        <v>1447</v>
      </c>
      <c r="E3772" s="21" t="s">
        <v>48</v>
      </c>
      <c r="F3772" s="21" t="s">
        <v>5303</v>
      </c>
      <c r="G3772" s="21" t="s">
        <v>5304</v>
      </c>
      <c r="H3772" s="21" t="s">
        <v>22</v>
      </c>
      <c r="I3772" s="21" t="s">
        <v>23</v>
      </c>
      <c r="J3772" s="21" t="s">
        <v>299</v>
      </c>
      <c r="K3772" s="21" t="s">
        <v>300</v>
      </c>
      <c r="L3772" s="21">
        <v>10035</v>
      </c>
      <c r="M3772" s="21" t="s">
        <v>158</v>
      </c>
      <c r="N3772" s="21" t="s">
        <v>6545</v>
      </c>
      <c r="O3772" s="21" t="s">
        <v>28</v>
      </c>
      <c r="P3772" s="21" t="s">
        <v>64</v>
      </c>
      <c r="Q3772" s="21" t="s">
        <v>6546</v>
      </c>
      <c r="R3772" s="22">
        <v>97.44</v>
      </c>
    </row>
    <row r="3773" spans="1:18" x14ac:dyDescent="0.2">
      <c r="A3773" s="21">
        <v>8648</v>
      </c>
      <c r="B3773" s="21" t="s">
        <v>11022</v>
      </c>
      <c r="C3773" s="21" t="s">
        <v>12193</v>
      </c>
      <c r="D3773" s="21" t="s">
        <v>11861</v>
      </c>
      <c r="E3773" s="21" t="s">
        <v>206</v>
      </c>
      <c r="F3773" s="21" t="s">
        <v>6486</v>
      </c>
      <c r="G3773" s="21" t="s">
        <v>6487</v>
      </c>
      <c r="H3773" s="21" t="s">
        <v>38</v>
      </c>
      <c r="I3773" s="21" t="s">
        <v>23</v>
      </c>
      <c r="J3773" s="21" t="s">
        <v>6336</v>
      </c>
      <c r="K3773" s="21" t="s">
        <v>378</v>
      </c>
      <c r="L3773" s="21">
        <v>37211</v>
      </c>
      <c r="M3773" s="21" t="s">
        <v>26</v>
      </c>
      <c r="N3773" s="21" t="s">
        <v>1007</v>
      </c>
      <c r="O3773" s="21" t="s">
        <v>28</v>
      </c>
      <c r="P3773" s="21" t="s">
        <v>32</v>
      </c>
      <c r="Q3773" s="21" t="s">
        <v>1008</v>
      </c>
      <c r="R3773" s="22">
        <v>97.424000000000007</v>
      </c>
    </row>
    <row r="3774" spans="1:18" x14ac:dyDescent="0.2">
      <c r="A3774" s="21">
        <v>177</v>
      </c>
      <c r="B3774" s="21" t="s">
        <v>798</v>
      </c>
      <c r="C3774" s="21" t="s">
        <v>799</v>
      </c>
      <c r="D3774" s="21" t="s">
        <v>800</v>
      </c>
      <c r="E3774" s="21" t="s">
        <v>19</v>
      </c>
      <c r="F3774" s="21" t="s">
        <v>801</v>
      </c>
      <c r="G3774" s="21" t="s">
        <v>802</v>
      </c>
      <c r="H3774" s="21" t="s">
        <v>22</v>
      </c>
      <c r="I3774" s="21" t="s">
        <v>23</v>
      </c>
      <c r="J3774" s="21" t="s">
        <v>202</v>
      </c>
      <c r="K3774" s="21" t="s">
        <v>107</v>
      </c>
      <c r="L3774" s="21">
        <v>77036</v>
      </c>
      <c r="M3774" s="21" t="s">
        <v>108</v>
      </c>
      <c r="N3774" s="21" t="s">
        <v>803</v>
      </c>
      <c r="O3774" s="21" t="s">
        <v>43</v>
      </c>
      <c r="P3774" s="21" t="s">
        <v>77</v>
      </c>
      <c r="Q3774" s="21" t="s">
        <v>804</v>
      </c>
      <c r="R3774" s="22">
        <v>97.263999999999996</v>
      </c>
    </row>
    <row r="3775" spans="1:18" x14ac:dyDescent="0.2">
      <c r="A3775" s="21">
        <v>2964</v>
      </c>
      <c r="B3775" s="21" t="s">
        <v>6865</v>
      </c>
      <c r="C3775" s="21" t="s">
        <v>6866</v>
      </c>
      <c r="D3775" s="21" t="s">
        <v>921</v>
      </c>
      <c r="E3775" s="21" t="s">
        <v>19</v>
      </c>
      <c r="F3775" s="21" t="s">
        <v>6867</v>
      </c>
      <c r="G3775" s="21" t="s">
        <v>6868</v>
      </c>
      <c r="H3775" s="21" t="s">
        <v>38</v>
      </c>
      <c r="I3775" s="21" t="s">
        <v>23</v>
      </c>
      <c r="J3775" s="21" t="s">
        <v>2647</v>
      </c>
      <c r="K3775" s="21" t="s">
        <v>40</v>
      </c>
      <c r="L3775" s="21">
        <v>92054</v>
      </c>
      <c r="M3775" s="21" t="s">
        <v>41</v>
      </c>
      <c r="N3775" s="21" t="s">
        <v>787</v>
      </c>
      <c r="O3775" s="21" t="s">
        <v>28</v>
      </c>
      <c r="P3775" s="21" t="s">
        <v>32</v>
      </c>
      <c r="Q3775" s="21" t="s">
        <v>788</v>
      </c>
      <c r="R3775" s="22">
        <v>97.183999999999997</v>
      </c>
    </row>
    <row r="3776" spans="1:18" x14ac:dyDescent="0.2">
      <c r="A3776" s="21">
        <v>7304</v>
      </c>
      <c r="B3776" s="21" t="s">
        <v>10258</v>
      </c>
      <c r="C3776" s="21" t="s">
        <v>12035</v>
      </c>
      <c r="D3776" s="21" t="s">
        <v>11860</v>
      </c>
      <c r="E3776" s="21" t="s">
        <v>48</v>
      </c>
      <c r="F3776" s="21" t="s">
        <v>9344</v>
      </c>
      <c r="G3776" s="21" t="s">
        <v>9345</v>
      </c>
      <c r="H3776" s="21" t="s">
        <v>22</v>
      </c>
      <c r="I3776" s="21" t="s">
        <v>23</v>
      </c>
      <c r="J3776" s="21" t="s">
        <v>3922</v>
      </c>
      <c r="K3776" s="21" t="s">
        <v>52</v>
      </c>
      <c r="L3776" s="21">
        <v>33437</v>
      </c>
      <c r="M3776" s="21" t="s">
        <v>26</v>
      </c>
      <c r="N3776" s="21" t="s">
        <v>787</v>
      </c>
      <c r="O3776" s="21" t="s">
        <v>28</v>
      </c>
      <c r="P3776" s="21" t="s">
        <v>32</v>
      </c>
      <c r="Q3776" s="21" t="s">
        <v>788</v>
      </c>
      <c r="R3776" s="22">
        <v>97.183999999999997</v>
      </c>
    </row>
    <row r="3777" spans="1:18" x14ac:dyDescent="0.2">
      <c r="A3777" s="21">
        <v>628</v>
      </c>
      <c r="B3777" s="21" t="s">
        <v>2337</v>
      </c>
      <c r="C3777" s="21" t="s">
        <v>2338</v>
      </c>
      <c r="D3777" s="21" t="s">
        <v>2339</v>
      </c>
      <c r="E3777" s="21" t="s">
        <v>48</v>
      </c>
      <c r="F3777" s="21" t="s">
        <v>2340</v>
      </c>
      <c r="G3777" s="21" t="s">
        <v>2341</v>
      </c>
      <c r="H3777" s="21" t="s">
        <v>22</v>
      </c>
      <c r="I3777" s="21" t="s">
        <v>23</v>
      </c>
      <c r="J3777" s="21" t="s">
        <v>96</v>
      </c>
      <c r="K3777" s="21" t="s">
        <v>97</v>
      </c>
      <c r="L3777" s="21">
        <v>98115</v>
      </c>
      <c r="M3777" s="21" t="s">
        <v>41</v>
      </c>
      <c r="N3777" s="21" t="s">
        <v>2342</v>
      </c>
      <c r="O3777" s="21" t="s">
        <v>43</v>
      </c>
      <c r="P3777" s="21" t="s">
        <v>77</v>
      </c>
      <c r="Q3777" s="21" t="s">
        <v>2343</v>
      </c>
      <c r="R3777" s="22">
        <v>97.16</v>
      </c>
    </row>
    <row r="3778" spans="1:18" x14ac:dyDescent="0.2">
      <c r="A3778" s="21">
        <v>74</v>
      </c>
      <c r="B3778" s="21" t="s">
        <v>373</v>
      </c>
      <c r="C3778" s="21" t="s">
        <v>374</v>
      </c>
      <c r="D3778" s="21" t="s">
        <v>11728</v>
      </c>
      <c r="E3778" s="21" t="s">
        <v>48</v>
      </c>
      <c r="F3778" s="21" t="s">
        <v>375</v>
      </c>
      <c r="G3778" s="21" t="s">
        <v>376</v>
      </c>
      <c r="H3778" s="21" t="s">
        <v>22</v>
      </c>
      <c r="I3778" s="21" t="s">
        <v>23</v>
      </c>
      <c r="J3778" s="21" t="s">
        <v>377</v>
      </c>
      <c r="K3778" s="21" t="s">
        <v>378</v>
      </c>
      <c r="L3778" s="21">
        <v>38109</v>
      </c>
      <c r="M3778" s="21" t="s">
        <v>26</v>
      </c>
      <c r="N3778" s="21" t="s">
        <v>381</v>
      </c>
      <c r="O3778" s="21" t="s">
        <v>28</v>
      </c>
      <c r="P3778" s="21" t="s">
        <v>64</v>
      </c>
      <c r="Q3778" s="21" t="s">
        <v>382</v>
      </c>
      <c r="R3778" s="22">
        <v>97.04</v>
      </c>
    </row>
    <row r="3779" spans="1:18" x14ac:dyDescent="0.2">
      <c r="A3779" s="21">
        <v>8164</v>
      </c>
      <c r="B3779" s="21" t="s">
        <v>10729</v>
      </c>
      <c r="C3779" s="21" t="s">
        <v>11800</v>
      </c>
      <c r="D3779" s="21" t="s">
        <v>11776</v>
      </c>
      <c r="E3779" s="21" t="s">
        <v>48</v>
      </c>
      <c r="F3779" s="21" t="s">
        <v>2800</v>
      </c>
      <c r="G3779" s="21" t="s">
        <v>2801</v>
      </c>
      <c r="H3779" s="21" t="s">
        <v>22</v>
      </c>
      <c r="I3779" s="21" t="s">
        <v>23</v>
      </c>
      <c r="J3779" s="21" t="s">
        <v>1066</v>
      </c>
      <c r="K3779" s="21" t="s">
        <v>40</v>
      </c>
      <c r="L3779" s="21">
        <v>92105</v>
      </c>
      <c r="M3779" s="21" t="s">
        <v>41</v>
      </c>
      <c r="N3779" s="21" t="s">
        <v>6328</v>
      </c>
      <c r="O3779" s="21" t="s">
        <v>28</v>
      </c>
      <c r="P3779" s="21" t="s">
        <v>64</v>
      </c>
      <c r="Q3779" s="21" t="s">
        <v>6329</v>
      </c>
      <c r="R3779" s="22">
        <v>96.96</v>
      </c>
    </row>
    <row r="3780" spans="1:18" x14ac:dyDescent="0.2">
      <c r="A3780" s="21">
        <v>4256</v>
      </c>
      <c r="B3780" s="21" t="s">
        <v>8128</v>
      </c>
      <c r="C3780" s="21" t="s">
        <v>1164</v>
      </c>
      <c r="D3780" s="21" t="s">
        <v>3523</v>
      </c>
      <c r="E3780" s="21" t="s">
        <v>206</v>
      </c>
      <c r="F3780" s="21" t="s">
        <v>612</v>
      </c>
      <c r="G3780" s="21" t="s">
        <v>613</v>
      </c>
      <c r="H3780" s="21" t="s">
        <v>22</v>
      </c>
      <c r="I3780" s="21" t="s">
        <v>23</v>
      </c>
      <c r="J3780" s="21" t="s">
        <v>4194</v>
      </c>
      <c r="K3780" s="21" t="s">
        <v>232</v>
      </c>
      <c r="L3780" s="21">
        <v>61032</v>
      </c>
      <c r="M3780" s="21" t="s">
        <v>108</v>
      </c>
      <c r="N3780" s="21" t="s">
        <v>1200</v>
      </c>
      <c r="O3780" s="21" t="s">
        <v>43</v>
      </c>
      <c r="P3780" s="21" t="s">
        <v>74</v>
      </c>
      <c r="Q3780" s="21" t="s">
        <v>1201</v>
      </c>
      <c r="R3780" s="22">
        <v>96.784000000000006</v>
      </c>
    </row>
    <row r="3781" spans="1:18" x14ac:dyDescent="0.2">
      <c r="A3781" s="21">
        <v>97</v>
      </c>
      <c r="B3781" s="21" t="s">
        <v>477</v>
      </c>
      <c r="C3781" s="21" t="s">
        <v>11741</v>
      </c>
      <c r="D3781" s="21" t="s">
        <v>11742</v>
      </c>
      <c r="E3781" s="21" t="s">
        <v>19</v>
      </c>
      <c r="F3781" s="21" t="s">
        <v>478</v>
      </c>
      <c r="G3781" s="21" t="s">
        <v>479</v>
      </c>
      <c r="H3781" s="21" t="s">
        <v>105</v>
      </c>
      <c r="I3781" s="21" t="s">
        <v>23</v>
      </c>
      <c r="J3781" s="21" t="s">
        <v>299</v>
      </c>
      <c r="K3781" s="21" t="s">
        <v>300</v>
      </c>
      <c r="L3781" s="21">
        <v>10009</v>
      </c>
      <c r="M3781" s="21" t="s">
        <v>158</v>
      </c>
      <c r="N3781" s="21" t="s">
        <v>480</v>
      </c>
      <c r="O3781" s="21" t="s">
        <v>28</v>
      </c>
      <c r="P3781" s="21" t="s">
        <v>64</v>
      </c>
      <c r="Q3781" s="21" t="s">
        <v>481</v>
      </c>
      <c r="R3781" s="22">
        <v>96.53</v>
      </c>
    </row>
    <row r="3782" spans="1:18" x14ac:dyDescent="0.2">
      <c r="A3782" s="21">
        <v>8686</v>
      </c>
      <c r="B3782" s="21" t="s">
        <v>11045</v>
      </c>
      <c r="C3782" s="21" t="s">
        <v>2296</v>
      </c>
      <c r="D3782" s="21" t="s">
        <v>4540</v>
      </c>
      <c r="E3782" s="21" t="s">
        <v>19</v>
      </c>
      <c r="F3782" s="21" t="s">
        <v>4385</v>
      </c>
      <c r="G3782" s="21" t="s">
        <v>4386</v>
      </c>
      <c r="H3782" s="21" t="s">
        <v>38</v>
      </c>
      <c r="I3782" s="21" t="s">
        <v>23</v>
      </c>
      <c r="J3782" s="21" t="s">
        <v>4631</v>
      </c>
      <c r="K3782" s="21" t="s">
        <v>300</v>
      </c>
      <c r="L3782" s="21">
        <v>13601</v>
      </c>
      <c r="M3782" s="21" t="s">
        <v>158</v>
      </c>
      <c r="N3782" s="21" t="s">
        <v>5556</v>
      </c>
      <c r="O3782" s="21" t="s">
        <v>43</v>
      </c>
      <c r="P3782" s="21" t="s">
        <v>57</v>
      </c>
      <c r="Q3782" s="21" t="s">
        <v>5557</v>
      </c>
      <c r="R3782" s="22">
        <v>96.36</v>
      </c>
    </row>
    <row r="3783" spans="1:18" x14ac:dyDescent="0.2">
      <c r="A3783" s="21">
        <v>1731</v>
      </c>
      <c r="B3783" s="21" t="s">
        <v>4993</v>
      </c>
      <c r="C3783" s="21" t="s">
        <v>4135</v>
      </c>
      <c r="D3783" s="21" t="s">
        <v>11806</v>
      </c>
      <c r="E3783" s="21" t="s">
        <v>48</v>
      </c>
      <c r="F3783" s="21" t="s">
        <v>4447</v>
      </c>
      <c r="G3783" s="21" t="s">
        <v>4448</v>
      </c>
      <c r="H3783" s="21" t="s">
        <v>38</v>
      </c>
      <c r="I3783" s="21" t="s">
        <v>23</v>
      </c>
      <c r="J3783" s="21" t="s">
        <v>1925</v>
      </c>
      <c r="K3783" s="21" t="s">
        <v>89</v>
      </c>
      <c r="L3783" s="21">
        <v>28314</v>
      </c>
      <c r="M3783" s="21" t="s">
        <v>26</v>
      </c>
      <c r="N3783" s="21" t="s">
        <v>4994</v>
      </c>
      <c r="O3783" s="21" t="s">
        <v>43</v>
      </c>
      <c r="P3783" s="21" t="s">
        <v>91</v>
      </c>
      <c r="Q3783" s="21" t="s">
        <v>4995</v>
      </c>
      <c r="R3783" s="22">
        <v>96.256</v>
      </c>
    </row>
    <row r="3784" spans="1:18" x14ac:dyDescent="0.2">
      <c r="A3784" s="21">
        <v>4922</v>
      </c>
      <c r="B3784" s="21" t="s">
        <v>8665</v>
      </c>
      <c r="C3784" s="21" t="s">
        <v>544</v>
      </c>
      <c r="D3784" s="21" t="s">
        <v>1605</v>
      </c>
      <c r="E3784" s="21" t="s">
        <v>19</v>
      </c>
      <c r="F3784" s="21" t="s">
        <v>3968</v>
      </c>
      <c r="G3784" s="21" t="s">
        <v>3969</v>
      </c>
      <c r="H3784" s="21" t="s">
        <v>105</v>
      </c>
      <c r="I3784" s="21" t="s">
        <v>23</v>
      </c>
      <c r="J3784" s="21" t="s">
        <v>1897</v>
      </c>
      <c r="K3784" s="21" t="s">
        <v>403</v>
      </c>
      <c r="L3784" s="21">
        <v>35810</v>
      </c>
      <c r="M3784" s="21" t="s">
        <v>26</v>
      </c>
      <c r="N3784" s="21" t="s">
        <v>8538</v>
      </c>
      <c r="O3784" s="21" t="s">
        <v>43</v>
      </c>
      <c r="P3784" s="21" t="s">
        <v>91</v>
      </c>
      <c r="Q3784" s="21" t="s">
        <v>8539</v>
      </c>
      <c r="R3784" s="22">
        <v>96.08</v>
      </c>
    </row>
    <row r="3785" spans="1:18" x14ac:dyDescent="0.2">
      <c r="A3785" s="21">
        <v>4945</v>
      </c>
      <c r="B3785" s="21" t="s">
        <v>8686</v>
      </c>
      <c r="C3785" s="21" t="s">
        <v>11758</v>
      </c>
      <c r="D3785" s="21" t="s">
        <v>11743</v>
      </c>
      <c r="E3785" s="21" t="s">
        <v>206</v>
      </c>
      <c r="F3785" s="21" t="s">
        <v>940</v>
      </c>
      <c r="G3785" s="21" t="s">
        <v>941</v>
      </c>
      <c r="H3785" s="21" t="s">
        <v>22</v>
      </c>
      <c r="I3785" s="21" t="s">
        <v>23</v>
      </c>
      <c r="J3785" s="21" t="s">
        <v>6670</v>
      </c>
      <c r="K3785" s="21" t="s">
        <v>40</v>
      </c>
      <c r="L3785" s="21">
        <v>90278</v>
      </c>
      <c r="M3785" s="21" t="s">
        <v>41</v>
      </c>
      <c r="N3785" s="21" t="s">
        <v>8538</v>
      </c>
      <c r="O3785" s="21" t="s">
        <v>43</v>
      </c>
      <c r="P3785" s="21" t="s">
        <v>91</v>
      </c>
      <c r="Q3785" s="21" t="s">
        <v>8539</v>
      </c>
      <c r="R3785" s="22">
        <v>96.08</v>
      </c>
    </row>
    <row r="3786" spans="1:18" x14ac:dyDescent="0.2">
      <c r="A3786" s="21">
        <v>6200</v>
      </c>
      <c r="B3786" s="21" t="s">
        <v>9574</v>
      </c>
      <c r="C3786" s="21" t="s">
        <v>511</v>
      </c>
      <c r="D3786" s="21" t="s">
        <v>512</v>
      </c>
      <c r="E3786" s="21" t="s">
        <v>48</v>
      </c>
      <c r="F3786" s="21" t="s">
        <v>1498</v>
      </c>
      <c r="G3786" s="21" t="s">
        <v>1499</v>
      </c>
      <c r="H3786" s="21" t="s">
        <v>22</v>
      </c>
      <c r="I3786" s="21" t="s">
        <v>23</v>
      </c>
      <c r="J3786" s="21" t="s">
        <v>563</v>
      </c>
      <c r="K3786" s="21" t="s">
        <v>286</v>
      </c>
      <c r="L3786" s="21">
        <v>47201</v>
      </c>
      <c r="M3786" s="21" t="s">
        <v>108</v>
      </c>
      <c r="N3786" s="21" t="s">
        <v>3062</v>
      </c>
      <c r="O3786" s="21" t="s">
        <v>43</v>
      </c>
      <c r="P3786" s="21" t="s">
        <v>91</v>
      </c>
      <c r="Q3786" s="21" t="s">
        <v>3063</v>
      </c>
      <c r="R3786" s="22">
        <v>96.08</v>
      </c>
    </row>
    <row r="3787" spans="1:18" x14ac:dyDescent="0.2">
      <c r="A3787" s="21">
        <v>1365</v>
      </c>
      <c r="B3787" s="21" t="s">
        <v>4242</v>
      </c>
      <c r="C3787" s="21" t="s">
        <v>11836</v>
      </c>
      <c r="D3787" s="21" t="s">
        <v>11742</v>
      </c>
      <c r="E3787" s="21" t="s">
        <v>206</v>
      </c>
      <c r="F3787" s="21" t="s">
        <v>4243</v>
      </c>
      <c r="G3787" s="21" t="s">
        <v>4244</v>
      </c>
      <c r="H3787" s="21" t="s">
        <v>38</v>
      </c>
      <c r="I3787" s="21" t="s">
        <v>23</v>
      </c>
      <c r="J3787" s="21" t="s">
        <v>1476</v>
      </c>
      <c r="K3787" s="21" t="s">
        <v>348</v>
      </c>
      <c r="L3787" s="21">
        <v>85705</v>
      </c>
      <c r="M3787" s="21" t="s">
        <v>41</v>
      </c>
      <c r="N3787" s="21" t="s">
        <v>4245</v>
      </c>
      <c r="O3787" s="21" t="s">
        <v>70</v>
      </c>
      <c r="P3787" s="21" t="s">
        <v>768</v>
      </c>
      <c r="Q3787" s="21" t="s">
        <v>4246</v>
      </c>
      <c r="R3787" s="22">
        <v>95.994</v>
      </c>
    </row>
    <row r="3788" spans="1:18" x14ac:dyDescent="0.2">
      <c r="A3788" s="21">
        <v>5939</v>
      </c>
      <c r="B3788" s="21" t="s">
        <v>9411</v>
      </c>
      <c r="C3788" s="21" t="s">
        <v>2338</v>
      </c>
      <c r="D3788" s="21" t="s">
        <v>9412</v>
      </c>
      <c r="E3788" s="21" t="s">
        <v>48</v>
      </c>
      <c r="F3788" s="21" t="s">
        <v>6428</v>
      </c>
      <c r="G3788" s="21" t="s">
        <v>6429</v>
      </c>
      <c r="H3788" s="21" t="s">
        <v>22</v>
      </c>
      <c r="I3788" s="21" t="s">
        <v>23</v>
      </c>
      <c r="J3788" s="21" t="s">
        <v>4897</v>
      </c>
      <c r="K3788" s="21" t="s">
        <v>107</v>
      </c>
      <c r="L3788" s="21">
        <v>75023</v>
      </c>
      <c r="M3788" s="21" t="s">
        <v>108</v>
      </c>
      <c r="N3788" s="21" t="s">
        <v>5455</v>
      </c>
      <c r="O3788" s="21" t="s">
        <v>70</v>
      </c>
      <c r="P3788" s="21" t="s">
        <v>71</v>
      </c>
      <c r="Q3788" s="21" t="s">
        <v>5456</v>
      </c>
      <c r="R3788" s="22">
        <v>95.992000000000004</v>
      </c>
    </row>
    <row r="3789" spans="1:18" x14ac:dyDescent="0.2">
      <c r="A3789" s="21">
        <v>1010</v>
      </c>
      <c r="B3789" s="21" t="s">
        <v>3416</v>
      </c>
      <c r="C3789" s="21" t="s">
        <v>11964</v>
      </c>
      <c r="D3789" s="21" t="s">
        <v>11883</v>
      </c>
      <c r="E3789" s="21" t="s">
        <v>206</v>
      </c>
      <c r="F3789" s="21" t="s">
        <v>2340</v>
      </c>
      <c r="G3789" s="21" t="s">
        <v>2341</v>
      </c>
      <c r="H3789" s="21" t="s">
        <v>22</v>
      </c>
      <c r="I3789" s="21" t="s">
        <v>23</v>
      </c>
      <c r="J3789" s="21" t="s">
        <v>341</v>
      </c>
      <c r="K3789" s="21" t="s">
        <v>232</v>
      </c>
      <c r="L3789" s="21">
        <v>60653</v>
      </c>
      <c r="M3789" s="21" t="s">
        <v>108</v>
      </c>
      <c r="N3789" s="21" t="s">
        <v>778</v>
      </c>
      <c r="O3789" s="21" t="s">
        <v>70</v>
      </c>
      <c r="P3789" s="21" t="s">
        <v>71</v>
      </c>
      <c r="Q3789" s="21" t="s">
        <v>779</v>
      </c>
      <c r="R3789" s="22">
        <v>95.983999999999995</v>
      </c>
    </row>
    <row r="3790" spans="1:18" x14ac:dyDescent="0.2">
      <c r="A3790" s="21">
        <v>1199</v>
      </c>
      <c r="B3790" s="21" t="s">
        <v>3866</v>
      </c>
      <c r="C3790" s="21" t="s">
        <v>11817</v>
      </c>
      <c r="D3790" s="21" t="s">
        <v>11941</v>
      </c>
      <c r="E3790" s="21" t="s">
        <v>48</v>
      </c>
      <c r="F3790" s="21" t="s">
        <v>2227</v>
      </c>
      <c r="G3790" s="21" t="s">
        <v>2228</v>
      </c>
      <c r="H3790" s="21" t="s">
        <v>22</v>
      </c>
      <c r="I3790" s="21" t="s">
        <v>23</v>
      </c>
      <c r="J3790" s="21" t="s">
        <v>202</v>
      </c>
      <c r="K3790" s="21" t="s">
        <v>107</v>
      </c>
      <c r="L3790" s="21">
        <v>77041</v>
      </c>
      <c r="M3790" s="21" t="s">
        <v>108</v>
      </c>
      <c r="N3790" s="21" t="s">
        <v>3869</v>
      </c>
      <c r="O3790" s="21" t="s">
        <v>28</v>
      </c>
      <c r="P3790" s="21" t="s">
        <v>32</v>
      </c>
      <c r="Q3790" s="21" t="s">
        <v>3870</v>
      </c>
      <c r="R3790" s="22">
        <v>95.983999999999995</v>
      </c>
    </row>
    <row r="3791" spans="1:18" x14ac:dyDescent="0.2">
      <c r="A3791" s="21">
        <v>9654</v>
      </c>
      <c r="B3791" s="21" t="s">
        <v>11623</v>
      </c>
      <c r="C3791" s="21" t="s">
        <v>1732</v>
      </c>
      <c r="D3791" s="21" t="s">
        <v>1990</v>
      </c>
      <c r="E3791" s="21" t="s">
        <v>48</v>
      </c>
      <c r="F3791" s="21" t="s">
        <v>103</v>
      </c>
      <c r="G3791" s="21" t="s">
        <v>104</v>
      </c>
      <c r="H3791" s="21" t="s">
        <v>105</v>
      </c>
      <c r="I3791" s="21" t="s">
        <v>23</v>
      </c>
      <c r="J3791" s="21" t="s">
        <v>1476</v>
      </c>
      <c r="K3791" s="21" t="s">
        <v>348</v>
      </c>
      <c r="L3791" s="21">
        <v>85705</v>
      </c>
      <c r="M3791" s="21" t="s">
        <v>41</v>
      </c>
      <c r="N3791" s="21" t="s">
        <v>7666</v>
      </c>
      <c r="O3791" s="21" t="s">
        <v>70</v>
      </c>
      <c r="P3791" s="21" t="s">
        <v>175</v>
      </c>
      <c r="Q3791" s="21" t="s">
        <v>7667</v>
      </c>
      <c r="R3791" s="22">
        <v>95.983999999999995</v>
      </c>
    </row>
    <row r="3792" spans="1:18" x14ac:dyDescent="0.2">
      <c r="A3792" s="21">
        <v>101</v>
      </c>
      <c r="B3792" s="21" t="s">
        <v>495</v>
      </c>
      <c r="C3792" s="21" t="s">
        <v>496</v>
      </c>
      <c r="D3792" s="21" t="s">
        <v>11745</v>
      </c>
      <c r="E3792" s="21" t="s">
        <v>48</v>
      </c>
      <c r="F3792" s="21" t="s">
        <v>497</v>
      </c>
      <c r="G3792" s="21" t="s">
        <v>498</v>
      </c>
      <c r="H3792" s="21" t="s">
        <v>105</v>
      </c>
      <c r="I3792" s="21" t="s">
        <v>23</v>
      </c>
      <c r="J3792" s="21" t="s">
        <v>341</v>
      </c>
      <c r="K3792" s="21" t="s">
        <v>232</v>
      </c>
      <c r="L3792" s="21">
        <v>60610</v>
      </c>
      <c r="M3792" s="21" t="s">
        <v>108</v>
      </c>
      <c r="N3792" s="21" t="s">
        <v>501</v>
      </c>
      <c r="O3792" s="21" t="s">
        <v>70</v>
      </c>
      <c r="P3792" s="21" t="s">
        <v>175</v>
      </c>
      <c r="Q3792" s="21" t="s">
        <v>502</v>
      </c>
      <c r="R3792" s="22">
        <v>95.975999999999999</v>
      </c>
    </row>
    <row r="3793" spans="1:18" x14ac:dyDescent="0.2">
      <c r="A3793" s="21">
        <v>1467</v>
      </c>
      <c r="B3793" s="21" t="s">
        <v>4449</v>
      </c>
      <c r="C3793" s="21" t="s">
        <v>11879</v>
      </c>
      <c r="D3793" s="21" t="s">
        <v>4450</v>
      </c>
      <c r="E3793" s="21" t="s">
        <v>48</v>
      </c>
      <c r="F3793" s="21" t="s">
        <v>906</v>
      </c>
      <c r="G3793" s="21" t="s">
        <v>907</v>
      </c>
      <c r="H3793" s="21" t="s">
        <v>22</v>
      </c>
      <c r="I3793" s="21" t="s">
        <v>23</v>
      </c>
      <c r="J3793" s="21" t="s">
        <v>4451</v>
      </c>
      <c r="K3793" s="21" t="s">
        <v>348</v>
      </c>
      <c r="L3793" s="21">
        <v>85301</v>
      </c>
      <c r="M3793" s="21" t="s">
        <v>41</v>
      </c>
      <c r="N3793" s="21" t="s">
        <v>501</v>
      </c>
      <c r="O3793" s="21" t="s">
        <v>70</v>
      </c>
      <c r="P3793" s="21" t="s">
        <v>175</v>
      </c>
      <c r="Q3793" s="21" t="s">
        <v>502</v>
      </c>
      <c r="R3793" s="22">
        <v>95.975999999999999</v>
      </c>
    </row>
    <row r="3794" spans="1:18" x14ac:dyDescent="0.2">
      <c r="A3794" s="21">
        <v>6936</v>
      </c>
      <c r="B3794" s="21" t="s">
        <v>10030</v>
      </c>
      <c r="C3794" s="21" t="s">
        <v>3075</v>
      </c>
      <c r="D3794" s="21" t="s">
        <v>11795</v>
      </c>
      <c r="E3794" s="21" t="s">
        <v>19</v>
      </c>
      <c r="F3794" s="21" t="s">
        <v>1557</v>
      </c>
      <c r="G3794" s="21" t="s">
        <v>1558</v>
      </c>
      <c r="H3794" s="21" t="s">
        <v>38</v>
      </c>
      <c r="I3794" s="21" t="s">
        <v>23</v>
      </c>
      <c r="J3794" s="21" t="s">
        <v>4708</v>
      </c>
      <c r="K3794" s="21" t="s">
        <v>107</v>
      </c>
      <c r="L3794" s="21">
        <v>79907</v>
      </c>
      <c r="M3794" s="21" t="s">
        <v>108</v>
      </c>
      <c r="N3794" s="21" t="s">
        <v>501</v>
      </c>
      <c r="O3794" s="21" t="s">
        <v>70</v>
      </c>
      <c r="P3794" s="21" t="s">
        <v>175</v>
      </c>
      <c r="Q3794" s="21" t="s">
        <v>502</v>
      </c>
      <c r="R3794" s="22">
        <v>95.975999999999999</v>
      </c>
    </row>
    <row r="3795" spans="1:18" x14ac:dyDescent="0.2">
      <c r="A3795" s="21">
        <v>8911</v>
      </c>
      <c r="B3795" s="21" t="s">
        <v>11174</v>
      </c>
      <c r="C3795" s="21" t="s">
        <v>11887</v>
      </c>
      <c r="D3795" s="21" t="s">
        <v>12152</v>
      </c>
      <c r="E3795" s="21" t="s">
        <v>48</v>
      </c>
      <c r="F3795" s="21" t="s">
        <v>2317</v>
      </c>
      <c r="G3795" s="21" t="s">
        <v>2318</v>
      </c>
      <c r="H3795" s="21" t="s">
        <v>22</v>
      </c>
      <c r="I3795" s="21" t="s">
        <v>23</v>
      </c>
      <c r="J3795" s="21" t="s">
        <v>6960</v>
      </c>
      <c r="K3795" s="21" t="s">
        <v>378</v>
      </c>
      <c r="L3795" s="21">
        <v>37421</v>
      </c>
      <c r="M3795" s="21" t="s">
        <v>26</v>
      </c>
      <c r="N3795" s="21" t="s">
        <v>1900</v>
      </c>
      <c r="O3795" s="21" t="s">
        <v>70</v>
      </c>
      <c r="P3795" s="21" t="s">
        <v>175</v>
      </c>
      <c r="Q3795" s="21" t="s">
        <v>1901</v>
      </c>
      <c r="R3795" s="22">
        <v>95.975999999999999</v>
      </c>
    </row>
    <row r="3796" spans="1:18" x14ac:dyDescent="0.2">
      <c r="A3796" s="21">
        <v>8987</v>
      </c>
      <c r="B3796" s="21" t="s">
        <v>11220</v>
      </c>
      <c r="C3796" s="21" t="s">
        <v>11825</v>
      </c>
      <c r="D3796" s="21" t="s">
        <v>11826</v>
      </c>
      <c r="E3796" s="21" t="s">
        <v>48</v>
      </c>
      <c r="F3796" s="21" t="s">
        <v>1549</v>
      </c>
      <c r="G3796" s="21" t="s">
        <v>1550</v>
      </c>
      <c r="H3796" s="21" t="s">
        <v>22</v>
      </c>
      <c r="I3796" s="21" t="s">
        <v>23</v>
      </c>
      <c r="J3796" s="21" t="s">
        <v>1714</v>
      </c>
      <c r="K3796" s="21" t="s">
        <v>89</v>
      </c>
      <c r="L3796" s="21">
        <v>28540</v>
      </c>
      <c r="M3796" s="21" t="s">
        <v>26</v>
      </c>
      <c r="N3796" s="21" t="s">
        <v>5619</v>
      </c>
      <c r="O3796" s="21" t="s">
        <v>43</v>
      </c>
      <c r="P3796" s="21" t="s">
        <v>74</v>
      </c>
      <c r="Q3796" s="21" t="s">
        <v>5620</v>
      </c>
      <c r="R3796" s="22">
        <v>95.97</v>
      </c>
    </row>
    <row r="3797" spans="1:18" x14ac:dyDescent="0.2">
      <c r="A3797" s="21">
        <v>1945</v>
      </c>
      <c r="B3797" s="21" t="s">
        <v>5411</v>
      </c>
      <c r="C3797" s="21" t="s">
        <v>270</v>
      </c>
      <c r="D3797" s="21" t="s">
        <v>1858</v>
      </c>
      <c r="E3797" s="21" t="s">
        <v>48</v>
      </c>
      <c r="F3797" s="21" t="s">
        <v>1012</v>
      </c>
      <c r="G3797" s="21" t="s">
        <v>1013</v>
      </c>
      <c r="H3797" s="21" t="s">
        <v>38</v>
      </c>
      <c r="I3797" s="21" t="s">
        <v>23</v>
      </c>
      <c r="J3797" s="21" t="s">
        <v>4756</v>
      </c>
      <c r="K3797" s="21" t="s">
        <v>107</v>
      </c>
      <c r="L3797" s="21">
        <v>75007</v>
      </c>
      <c r="M3797" s="21" t="s">
        <v>108</v>
      </c>
      <c r="N3797" s="21" t="s">
        <v>4512</v>
      </c>
      <c r="O3797" s="21" t="s">
        <v>70</v>
      </c>
      <c r="P3797" s="21" t="s">
        <v>175</v>
      </c>
      <c r="Q3797" s="21" t="s">
        <v>4513</v>
      </c>
      <c r="R3797" s="22">
        <v>95.968000000000004</v>
      </c>
    </row>
    <row r="3798" spans="1:18" x14ac:dyDescent="0.2">
      <c r="A3798" s="21">
        <v>2514</v>
      </c>
      <c r="B3798" s="21" t="s">
        <v>6275</v>
      </c>
      <c r="C3798" s="21" t="s">
        <v>11710</v>
      </c>
      <c r="D3798" s="21" t="s">
        <v>3397</v>
      </c>
      <c r="E3798" s="21" t="s">
        <v>48</v>
      </c>
      <c r="F3798" s="21" t="s">
        <v>1726</v>
      </c>
      <c r="G3798" s="21" t="s">
        <v>1727</v>
      </c>
      <c r="H3798" s="21" t="s">
        <v>38</v>
      </c>
      <c r="I3798" s="21" t="s">
        <v>23</v>
      </c>
      <c r="J3798" s="21" t="s">
        <v>341</v>
      </c>
      <c r="K3798" s="21" t="s">
        <v>232</v>
      </c>
      <c r="L3798" s="21">
        <v>60623</v>
      </c>
      <c r="M3798" s="21" t="s">
        <v>108</v>
      </c>
      <c r="N3798" s="21" t="s">
        <v>4702</v>
      </c>
      <c r="O3798" s="21" t="s">
        <v>70</v>
      </c>
      <c r="P3798" s="21" t="s">
        <v>175</v>
      </c>
      <c r="Q3798" s="21" t="s">
        <v>4703</v>
      </c>
      <c r="R3798" s="22">
        <v>95.968000000000004</v>
      </c>
    </row>
    <row r="3799" spans="1:18" x14ac:dyDescent="0.2">
      <c r="A3799" s="21">
        <v>2999</v>
      </c>
      <c r="B3799" s="21" t="s">
        <v>6904</v>
      </c>
      <c r="C3799" s="21" t="s">
        <v>2525</v>
      </c>
      <c r="D3799" s="21" t="s">
        <v>1658</v>
      </c>
      <c r="E3799" s="21" t="s">
        <v>48</v>
      </c>
      <c r="F3799" s="21" t="s">
        <v>4823</v>
      </c>
      <c r="G3799" s="21" t="s">
        <v>4824</v>
      </c>
      <c r="H3799" s="21" t="s">
        <v>22</v>
      </c>
      <c r="I3799" s="21" t="s">
        <v>23</v>
      </c>
      <c r="J3799" s="21" t="s">
        <v>156</v>
      </c>
      <c r="K3799" s="21" t="s">
        <v>157</v>
      </c>
      <c r="L3799" s="21">
        <v>19120</v>
      </c>
      <c r="M3799" s="21" t="s">
        <v>158</v>
      </c>
      <c r="N3799" s="21" t="s">
        <v>1148</v>
      </c>
      <c r="O3799" s="21" t="s">
        <v>70</v>
      </c>
      <c r="P3799" s="21" t="s">
        <v>175</v>
      </c>
      <c r="Q3799" s="21" t="s">
        <v>1149</v>
      </c>
      <c r="R3799" s="22">
        <v>95.968000000000004</v>
      </c>
    </row>
    <row r="3800" spans="1:18" x14ac:dyDescent="0.2">
      <c r="A3800" s="21">
        <v>3199</v>
      </c>
      <c r="B3800" s="21" t="s">
        <v>7138</v>
      </c>
      <c r="C3800" s="21" t="s">
        <v>11731</v>
      </c>
      <c r="D3800" s="21" t="s">
        <v>12174</v>
      </c>
      <c r="E3800" s="21" t="s">
        <v>48</v>
      </c>
      <c r="F3800" s="21" t="s">
        <v>4829</v>
      </c>
      <c r="G3800" s="21" t="s">
        <v>4830</v>
      </c>
      <c r="H3800" s="21" t="s">
        <v>22</v>
      </c>
      <c r="I3800" s="21" t="s">
        <v>23</v>
      </c>
      <c r="J3800" s="21" t="s">
        <v>1714</v>
      </c>
      <c r="K3800" s="21" t="s">
        <v>89</v>
      </c>
      <c r="L3800" s="21">
        <v>28540</v>
      </c>
      <c r="M3800" s="21" t="s">
        <v>26</v>
      </c>
      <c r="N3800" s="21" t="s">
        <v>7139</v>
      </c>
      <c r="O3800" s="21" t="s">
        <v>70</v>
      </c>
      <c r="P3800" s="21" t="s">
        <v>71</v>
      </c>
      <c r="Q3800" s="21" t="s">
        <v>7140</v>
      </c>
      <c r="R3800" s="22">
        <v>95.968000000000004</v>
      </c>
    </row>
    <row r="3801" spans="1:18" x14ac:dyDescent="0.2">
      <c r="A3801" s="21">
        <v>2686</v>
      </c>
      <c r="B3801" s="21" t="s">
        <v>6507</v>
      </c>
      <c r="C3801" s="21" t="s">
        <v>11743</v>
      </c>
      <c r="D3801" s="21" t="s">
        <v>11744</v>
      </c>
      <c r="E3801" s="21" t="s">
        <v>48</v>
      </c>
      <c r="F3801" s="21" t="s">
        <v>461</v>
      </c>
      <c r="G3801" s="21" t="s">
        <v>462</v>
      </c>
      <c r="H3801" s="21" t="s">
        <v>22</v>
      </c>
      <c r="I3801" s="21" t="s">
        <v>23</v>
      </c>
      <c r="J3801" s="21" t="s">
        <v>4484</v>
      </c>
      <c r="K3801" s="21" t="s">
        <v>89</v>
      </c>
      <c r="L3801" s="21">
        <v>27360</v>
      </c>
      <c r="M3801" s="21" t="s">
        <v>26</v>
      </c>
      <c r="N3801" s="21" t="s">
        <v>3914</v>
      </c>
      <c r="O3801" s="21" t="s">
        <v>43</v>
      </c>
      <c r="P3801" s="21" t="s">
        <v>189</v>
      </c>
      <c r="Q3801" s="21" t="s">
        <v>3915</v>
      </c>
      <c r="R3801" s="22">
        <v>95.951999999999998</v>
      </c>
    </row>
    <row r="3802" spans="1:18" x14ac:dyDescent="0.2">
      <c r="A3802" s="21">
        <v>1657</v>
      </c>
      <c r="B3802" s="21" t="s">
        <v>4859</v>
      </c>
      <c r="C3802" s="21" t="s">
        <v>4540</v>
      </c>
      <c r="D3802" s="21" t="s">
        <v>3498</v>
      </c>
      <c r="E3802" s="21" t="s">
        <v>206</v>
      </c>
      <c r="F3802" s="21" t="s">
        <v>4860</v>
      </c>
      <c r="G3802" s="21" t="s">
        <v>4861</v>
      </c>
      <c r="H3802" s="21" t="s">
        <v>22</v>
      </c>
      <c r="I3802" s="21" t="s">
        <v>23</v>
      </c>
      <c r="J3802" s="21" t="s">
        <v>96</v>
      </c>
      <c r="K3802" s="21" t="s">
        <v>97</v>
      </c>
      <c r="L3802" s="21">
        <v>98105</v>
      </c>
      <c r="M3802" s="21" t="s">
        <v>41</v>
      </c>
      <c r="N3802" s="21" t="s">
        <v>4009</v>
      </c>
      <c r="O3802" s="21" t="s">
        <v>43</v>
      </c>
      <c r="P3802" s="21" t="s">
        <v>57</v>
      </c>
      <c r="Q3802" s="21" t="s">
        <v>4010</v>
      </c>
      <c r="R3802" s="22">
        <v>95.94</v>
      </c>
    </row>
    <row r="3803" spans="1:18" x14ac:dyDescent="0.2">
      <c r="A3803" s="21">
        <v>2003</v>
      </c>
      <c r="B3803" s="21" t="s">
        <v>5486</v>
      </c>
      <c r="C3803" s="21" t="s">
        <v>544</v>
      </c>
      <c r="D3803" s="21" t="s">
        <v>1140</v>
      </c>
      <c r="E3803" s="21" t="s">
        <v>19</v>
      </c>
      <c r="F3803" s="21" t="s">
        <v>5022</v>
      </c>
      <c r="G3803" s="21" t="s">
        <v>5023</v>
      </c>
      <c r="H3803" s="21" t="s">
        <v>22</v>
      </c>
      <c r="I3803" s="21" t="s">
        <v>23</v>
      </c>
      <c r="J3803" s="21" t="s">
        <v>1659</v>
      </c>
      <c r="K3803" s="21" t="s">
        <v>25</v>
      </c>
      <c r="L3803" s="21">
        <v>40214</v>
      </c>
      <c r="M3803" s="21" t="s">
        <v>26</v>
      </c>
      <c r="N3803" s="21" t="s">
        <v>4009</v>
      </c>
      <c r="O3803" s="21" t="s">
        <v>43</v>
      </c>
      <c r="P3803" s="21" t="s">
        <v>57</v>
      </c>
      <c r="Q3803" s="21" t="s">
        <v>4010</v>
      </c>
      <c r="R3803" s="22">
        <v>95.94</v>
      </c>
    </row>
    <row r="3804" spans="1:18" x14ac:dyDescent="0.2">
      <c r="A3804" s="21">
        <v>8462</v>
      </c>
      <c r="B3804" s="21" t="s">
        <v>10902</v>
      </c>
      <c r="C3804" s="21" t="s">
        <v>849</v>
      </c>
      <c r="D3804" s="21" t="s">
        <v>12173</v>
      </c>
      <c r="E3804" s="21" t="s">
        <v>48</v>
      </c>
      <c r="F3804" s="21" t="s">
        <v>2340</v>
      </c>
      <c r="G3804" s="21" t="s">
        <v>2341</v>
      </c>
      <c r="H3804" s="21" t="s">
        <v>22</v>
      </c>
      <c r="I3804" s="21" t="s">
        <v>23</v>
      </c>
      <c r="J3804" s="21" t="s">
        <v>581</v>
      </c>
      <c r="K3804" s="21" t="s">
        <v>844</v>
      </c>
      <c r="L3804" s="21">
        <v>6010</v>
      </c>
      <c r="M3804" s="21" t="s">
        <v>158</v>
      </c>
      <c r="N3804" s="21" t="s">
        <v>4009</v>
      </c>
      <c r="O3804" s="21" t="s">
        <v>43</v>
      </c>
      <c r="P3804" s="21" t="s">
        <v>57</v>
      </c>
      <c r="Q3804" s="21" t="s">
        <v>4010</v>
      </c>
      <c r="R3804" s="22">
        <v>95.94</v>
      </c>
    </row>
    <row r="3805" spans="1:18" x14ac:dyDescent="0.2">
      <c r="A3805" s="21">
        <v>417</v>
      </c>
      <c r="B3805" s="21" t="s">
        <v>1633</v>
      </c>
      <c r="C3805" s="21" t="s">
        <v>904</v>
      </c>
      <c r="D3805" s="21" t="s">
        <v>1634</v>
      </c>
      <c r="E3805" s="21" t="s">
        <v>48</v>
      </c>
      <c r="F3805" s="21" t="s">
        <v>1635</v>
      </c>
      <c r="G3805" s="21" t="s">
        <v>1636</v>
      </c>
      <c r="H3805" s="21" t="s">
        <v>22</v>
      </c>
      <c r="I3805" s="21" t="s">
        <v>23</v>
      </c>
      <c r="J3805" s="21" t="s">
        <v>1637</v>
      </c>
      <c r="K3805" s="21" t="s">
        <v>40</v>
      </c>
      <c r="L3805" s="21">
        <v>92646</v>
      </c>
      <c r="M3805" s="21" t="s">
        <v>41</v>
      </c>
      <c r="N3805" s="21" t="s">
        <v>1638</v>
      </c>
      <c r="O3805" s="21" t="s">
        <v>43</v>
      </c>
      <c r="P3805" s="21" t="s">
        <v>67</v>
      </c>
      <c r="Q3805" s="21" t="s">
        <v>1639</v>
      </c>
      <c r="R3805" s="22">
        <v>95.92</v>
      </c>
    </row>
    <row r="3806" spans="1:18" x14ac:dyDescent="0.2">
      <c r="A3806" s="21">
        <v>1217</v>
      </c>
      <c r="B3806" s="21" t="s">
        <v>3885</v>
      </c>
      <c r="C3806" s="21" t="s">
        <v>11989</v>
      </c>
      <c r="D3806" s="21" t="s">
        <v>3886</v>
      </c>
      <c r="E3806" s="21" t="s">
        <v>48</v>
      </c>
      <c r="F3806" s="21" t="s">
        <v>3887</v>
      </c>
      <c r="G3806" s="21" t="s">
        <v>3888</v>
      </c>
      <c r="H3806" s="21" t="s">
        <v>38</v>
      </c>
      <c r="I3806" s="21" t="s">
        <v>23</v>
      </c>
      <c r="J3806" s="21" t="s">
        <v>156</v>
      </c>
      <c r="K3806" s="21" t="s">
        <v>157</v>
      </c>
      <c r="L3806" s="21">
        <v>19134</v>
      </c>
      <c r="M3806" s="21" t="s">
        <v>158</v>
      </c>
      <c r="N3806" s="21" t="s">
        <v>1115</v>
      </c>
      <c r="O3806" s="21" t="s">
        <v>70</v>
      </c>
      <c r="P3806" s="21" t="s">
        <v>175</v>
      </c>
      <c r="Q3806" s="21" t="s">
        <v>1116</v>
      </c>
      <c r="R3806" s="22">
        <v>95.88</v>
      </c>
    </row>
    <row r="3807" spans="1:18" x14ac:dyDescent="0.2">
      <c r="A3807" s="21">
        <v>4025</v>
      </c>
      <c r="B3807" s="21" t="s">
        <v>7922</v>
      </c>
      <c r="C3807" s="21" t="s">
        <v>3980</v>
      </c>
      <c r="D3807" s="21" t="s">
        <v>7750</v>
      </c>
      <c r="E3807" s="21" t="s">
        <v>206</v>
      </c>
      <c r="F3807" s="21" t="s">
        <v>7372</v>
      </c>
      <c r="G3807" s="21" t="s">
        <v>7373</v>
      </c>
      <c r="H3807" s="21" t="s">
        <v>38</v>
      </c>
      <c r="I3807" s="21" t="s">
        <v>23</v>
      </c>
      <c r="J3807" s="21" t="s">
        <v>134</v>
      </c>
      <c r="K3807" s="21" t="s">
        <v>40</v>
      </c>
      <c r="L3807" s="21">
        <v>94110</v>
      </c>
      <c r="M3807" s="21" t="s">
        <v>41</v>
      </c>
      <c r="N3807" s="21" t="s">
        <v>7923</v>
      </c>
      <c r="O3807" s="21" t="s">
        <v>70</v>
      </c>
      <c r="P3807" s="21" t="s">
        <v>71</v>
      </c>
      <c r="Q3807" s="21" t="s">
        <v>7924</v>
      </c>
      <c r="R3807" s="22">
        <v>95.84</v>
      </c>
    </row>
    <row r="3808" spans="1:18" x14ac:dyDescent="0.2">
      <c r="A3808" s="21">
        <v>4353</v>
      </c>
      <c r="B3808" s="21" t="s">
        <v>8217</v>
      </c>
      <c r="C3808" s="21" t="s">
        <v>11872</v>
      </c>
      <c r="D3808" s="21" t="s">
        <v>11834</v>
      </c>
      <c r="E3808" s="21" t="s">
        <v>19</v>
      </c>
      <c r="F3808" s="21" t="s">
        <v>8218</v>
      </c>
      <c r="G3808" s="21" t="s">
        <v>8219</v>
      </c>
      <c r="H3808" s="21" t="s">
        <v>22</v>
      </c>
      <c r="I3808" s="21" t="s">
        <v>23</v>
      </c>
      <c r="J3808" s="21" t="s">
        <v>5651</v>
      </c>
      <c r="K3808" s="21" t="s">
        <v>40</v>
      </c>
      <c r="L3808" s="21">
        <v>95207</v>
      </c>
      <c r="M3808" s="21" t="s">
        <v>41</v>
      </c>
      <c r="N3808" s="21" t="s">
        <v>7923</v>
      </c>
      <c r="O3808" s="21" t="s">
        <v>70</v>
      </c>
      <c r="P3808" s="21" t="s">
        <v>71</v>
      </c>
      <c r="Q3808" s="21" t="s">
        <v>7924</v>
      </c>
      <c r="R3808" s="22">
        <v>95.84</v>
      </c>
    </row>
    <row r="3809" spans="1:18" x14ac:dyDescent="0.2">
      <c r="A3809" s="21">
        <v>9445</v>
      </c>
      <c r="B3809" s="21" t="s">
        <v>11492</v>
      </c>
      <c r="C3809" s="21" t="s">
        <v>12187</v>
      </c>
      <c r="D3809" s="21" t="s">
        <v>11750</v>
      </c>
      <c r="E3809" s="21" t="s">
        <v>206</v>
      </c>
      <c r="F3809" s="21" t="s">
        <v>8033</v>
      </c>
      <c r="G3809" s="21" t="s">
        <v>8034</v>
      </c>
      <c r="H3809" s="21" t="s">
        <v>38</v>
      </c>
      <c r="I3809" s="21" t="s">
        <v>23</v>
      </c>
      <c r="J3809" s="21" t="s">
        <v>4534</v>
      </c>
      <c r="K3809" s="21" t="s">
        <v>107</v>
      </c>
      <c r="L3809" s="21">
        <v>75019</v>
      </c>
      <c r="M3809" s="21" t="s">
        <v>108</v>
      </c>
      <c r="N3809" s="21" t="s">
        <v>7923</v>
      </c>
      <c r="O3809" s="21" t="s">
        <v>70</v>
      </c>
      <c r="P3809" s="21" t="s">
        <v>71</v>
      </c>
      <c r="Q3809" s="21" t="s">
        <v>7924</v>
      </c>
      <c r="R3809" s="22">
        <v>95.84</v>
      </c>
    </row>
    <row r="3810" spans="1:18" x14ac:dyDescent="0.2">
      <c r="A3810" s="21">
        <v>478</v>
      </c>
      <c r="B3810" s="21" t="s">
        <v>1849</v>
      </c>
      <c r="C3810" s="21" t="s">
        <v>11845</v>
      </c>
      <c r="D3810" s="21" t="s">
        <v>1850</v>
      </c>
      <c r="E3810" s="21" t="s">
        <v>48</v>
      </c>
      <c r="F3810" s="21" t="s">
        <v>1141</v>
      </c>
      <c r="G3810" s="21" t="s">
        <v>1142</v>
      </c>
      <c r="H3810" s="21" t="s">
        <v>38</v>
      </c>
      <c r="I3810" s="21" t="s">
        <v>23</v>
      </c>
      <c r="J3810" s="21" t="s">
        <v>39</v>
      </c>
      <c r="K3810" s="21" t="s">
        <v>40</v>
      </c>
      <c r="L3810" s="21">
        <v>90008</v>
      </c>
      <c r="M3810" s="21" t="s">
        <v>41</v>
      </c>
      <c r="N3810" s="21" t="s">
        <v>1851</v>
      </c>
      <c r="O3810" s="21" t="s">
        <v>70</v>
      </c>
      <c r="P3810" s="21" t="s">
        <v>71</v>
      </c>
      <c r="Q3810" s="21" t="s">
        <v>1852</v>
      </c>
      <c r="R3810" s="22">
        <v>95.76</v>
      </c>
    </row>
    <row r="3811" spans="1:18" x14ac:dyDescent="0.2">
      <c r="A3811" s="21">
        <v>3504</v>
      </c>
      <c r="B3811" s="21" t="s">
        <v>7432</v>
      </c>
      <c r="C3811" s="21" t="s">
        <v>11927</v>
      </c>
      <c r="D3811" s="21" t="s">
        <v>11927</v>
      </c>
      <c r="E3811" s="21" t="s">
        <v>1452</v>
      </c>
      <c r="F3811" s="21" t="s">
        <v>7433</v>
      </c>
      <c r="G3811" s="21" t="s">
        <v>7434</v>
      </c>
      <c r="H3811" s="21" t="s">
        <v>22</v>
      </c>
      <c r="I3811" s="21" t="s">
        <v>23</v>
      </c>
      <c r="J3811" s="21" t="s">
        <v>1392</v>
      </c>
      <c r="K3811" s="21" t="s">
        <v>107</v>
      </c>
      <c r="L3811" s="21">
        <v>78745</v>
      </c>
      <c r="M3811" s="21" t="s">
        <v>108</v>
      </c>
      <c r="N3811" s="21" t="s">
        <v>3021</v>
      </c>
      <c r="O3811" s="21" t="s">
        <v>70</v>
      </c>
      <c r="P3811" s="21" t="s">
        <v>175</v>
      </c>
      <c r="Q3811" s="21" t="s">
        <v>3022</v>
      </c>
      <c r="R3811" s="22">
        <v>95.736000000000004</v>
      </c>
    </row>
    <row r="3812" spans="1:18" x14ac:dyDescent="0.2">
      <c r="A3812" s="21">
        <v>6890</v>
      </c>
      <c r="B3812" s="21" t="s">
        <v>9999</v>
      </c>
      <c r="C3812" s="21" t="s">
        <v>657</v>
      </c>
      <c r="D3812" s="21" t="s">
        <v>2720</v>
      </c>
      <c r="E3812" s="21" t="s">
        <v>48</v>
      </c>
      <c r="F3812" s="21" t="s">
        <v>1571</v>
      </c>
      <c r="G3812" s="21" t="s">
        <v>1572</v>
      </c>
      <c r="H3812" s="21" t="s">
        <v>38</v>
      </c>
      <c r="I3812" s="21" t="s">
        <v>23</v>
      </c>
      <c r="J3812" s="21" t="s">
        <v>563</v>
      </c>
      <c r="K3812" s="21" t="s">
        <v>1431</v>
      </c>
      <c r="L3812" s="21">
        <v>31907</v>
      </c>
      <c r="M3812" s="21" t="s">
        <v>26</v>
      </c>
      <c r="N3812" s="21" t="s">
        <v>867</v>
      </c>
      <c r="O3812" s="21" t="s">
        <v>70</v>
      </c>
      <c r="P3812" s="21" t="s">
        <v>71</v>
      </c>
      <c r="Q3812" s="21" t="s">
        <v>868</v>
      </c>
      <c r="R3812" s="22">
        <v>95.68</v>
      </c>
    </row>
    <row r="3813" spans="1:18" x14ac:dyDescent="0.2">
      <c r="A3813" s="21">
        <v>2725</v>
      </c>
      <c r="B3813" s="21" t="s">
        <v>6567</v>
      </c>
      <c r="C3813" s="21" t="s">
        <v>12075</v>
      </c>
      <c r="D3813" s="21" t="s">
        <v>12013</v>
      </c>
      <c r="E3813" s="21" t="s">
        <v>48</v>
      </c>
      <c r="F3813" s="21" t="s">
        <v>6568</v>
      </c>
      <c r="G3813" s="21" t="s">
        <v>6569</v>
      </c>
      <c r="H3813" s="21" t="s">
        <v>22</v>
      </c>
      <c r="I3813" s="21" t="s">
        <v>23</v>
      </c>
      <c r="J3813" s="21" t="s">
        <v>2379</v>
      </c>
      <c r="K3813" s="21" t="s">
        <v>40</v>
      </c>
      <c r="L3813" s="21">
        <v>94591</v>
      </c>
      <c r="M3813" s="21" t="s">
        <v>41</v>
      </c>
      <c r="N3813" s="21" t="s">
        <v>4330</v>
      </c>
      <c r="O3813" s="21" t="s">
        <v>43</v>
      </c>
      <c r="P3813" s="21" t="s">
        <v>74</v>
      </c>
      <c r="Q3813" s="21" t="s">
        <v>4331</v>
      </c>
      <c r="R3813" s="22">
        <v>95.647999999999996</v>
      </c>
    </row>
    <row r="3814" spans="1:18" x14ac:dyDescent="0.2">
      <c r="A3814" s="21">
        <v>44</v>
      </c>
      <c r="B3814" s="21" t="s">
        <v>242</v>
      </c>
      <c r="C3814" s="21" t="s">
        <v>243</v>
      </c>
      <c r="D3814" s="21" t="s">
        <v>244</v>
      </c>
      <c r="E3814" s="21" t="s">
        <v>48</v>
      </c>
      <c r="F3814" s="21" t="s">
        <v>245</v>
      </c>
      <c r="G3814" s="21" t="s">
        <v>246</v>
      </c>
      <c r="H3814" s="21" t="s">
        <v>38</v>
      </c>
      <c r="I3814" s="21" t="s">
        <v>23</v>
      </c>
      <c r="J3814" s="21" t="s">
        <v>247</v>
      </c>
      <c r="K3814" s="21" t="s">
        <v>52</v>
      </c>
      <c r="L3814" s="21">
        <v>32935</v>
      </c>
      <c r="M3814" s="21" t="s">
        <v>26</v>
      </c>
      <c r="N3814" s="21" t="s">
        <v>248</v>
      </c>
      <c r="O3814" s="21" t="s">
        <v>43</v>
      </c>
      <c r="P3814" s="21" t="s">
        <v>57</v>
      </c>
      <c r="Q3814" s="21" t="s">
        <v>249</v>
      </c>
      <c r="R3814" s="22">
        <v>95.616</v>
      </c>
    </row>
    <row r="3815" spans="1:18" x14ac:dyDescent="0.2">
      <c r="A3815" s="21">
        <v>6716</v>
      </c>
      <c r="B3815" s="21" t="s">
        <v>9897</v>
      </c>
      <c r="C3815" s="21" t="s">
        <v>933</v>
      </c>
      <c r="D3815" s="21" t="s">
        <v>933</v>
      </c>
      <c r="E3815" s="21" t="s">
        <v>1452</v>
      </c>
      <c r="F3815" s="21" t="s">
        <v>724</v>
      </c>
      <c r="G3815" s="21" t="s">
        <v>725</v>
      </c>
      <c r="H3815" s="21" t="s">
        <v>22</v>
      </c>
      <c r="I3815" s="21" t="s">
        <v>23</v>
      </c>
      <c r="J3815" s="21" t="s">
        <v>4836</v>
      </c>
      <c r="K3815" s="21" t="s">
        <v>232</v>
      </c>
      <c r="L3815" s="21">
        <v>60076</v>
      </c>
      <c r="M3815" s="21" t="s">
        <v>108</v>
      </c>
      <c r="N3815" s="21" t="s">
        <v>7590</v>
      </c>
      <c r="O3815" s="21" t="s">
        <v>43</v>
      </c>
      <c r="P3815" s="21" t="s">
        <v>67</v>
      </c>
      <c r="Q3815" s="21" t="s">
        <v>7591</v>
      </c>
      <c r="R3815" s="22">
        <v>95.231999999999999</v>
      </c>
    </row>
    <row r="3816" spans="1:18" x14ac:dyDescent="0.2">
      <c r="A3816" s="21">
        <v>5788</v>
      </c>
      <c r="B3816" s="21" t="s">
        <v>9314</v>
      </c>
      <c r="C3816" s="21" t="s">
        <v>11907</v>
      </c>
      <c r="D3816" s="21" t="s">
        <v>11839</v>
      </c>
      <c r="E3816" s="21" t="s">
        <v>48</v>
      </c>
      <c r="F3816" s="21" t="s">
        <v>9127</v>
      </c>
      <c r="G3816" s="21" t="s">
        <v>9128</v>
      </c>
      <c r="H3816" s="21" t="s">
        <v>22</v>
      </c>
      <c r="I3816" s="21" t="s">
        <v>23</v>
      </c>
      <c r="J3816" s="21" t="s">
        <v>356</v>
      </c>
      <c r="K3816" s="21" t="s">
        <v>474</v>
      </c>
      <c r="L3816" s="21">
        <v>97477</v>
      </c>
      <c r="M3816" s="21" t="s">
        <v>41</v>
      </c>
      <c r="N3816" s="21" t="s">
        <v>6397</v>
      </c>
      <c r="O3816" s="21" t="s">
        <v>43</v>
      </c>
      <c r="P3816" s="21" t="s">
        <v>67</v>
      </c>
      <c r="Q3816" s="21" t="s">
        <v>6398</v>
      </c>
      <c r="R3816" s="22">
        <v>95.144000000000005</v>
      </c>
    </row>
    <row r="3817" spans="1:18" x14ac:dyDescent="0.2">
      <c r="A3817" s="21">
        <v>2444</v>
      </c>
      <c r="B3817" s="21" t="s">
        <v>6171</v>
      </c>
      <c r="C3817" s="21" t="s">
        <v>6172</v>
      </c>
      <c r="D3817" s="21" t="s">
        <v>4155</v>
      </c>
      <c r="E3817" s="21" t="s">
        <v>48</v>
      </c>
      <c r="F3817" s="21" t="s">
        <v>5706</v>
      </c>
      <c r="G3817" s="21" t="s">
        <v>5707</v>
      </c>
      <c r="H3817" s="21" t="s">
        <v>22</v>
      </c>
      <c r="I3817" s="21" t="s">
        <v>23</v>
      </c>
      <c r="J3817" s="21" t="s">
        <v>6173</v>
      </c>
      <c r="K3817" s="21" t="s">
        <v>892</v>
      </c>
      <c r="L3817" s="21">
        <v>7055</v>
      </c>
      <c r="M3817" s="21" t="s">
        <v>158</v>
      </c>
      <c r="N3817" s="21" t="s">
        <v>1976</v>
      </c>
      <c r="O3817" s="21" t="s">
        <v>70</v>
      </c>
      <c r="P3817" s="21" t="s">
        <v>175</v>
      </c>
      <c r="Q3817" s="21" t="s">
        <v>1977</v>
      </c>
      <c r="R3817" s="22">
        <v>95.1</v>
      </c>
    </row>
    <row r="3818" spans="1:18" x14ac:dyDescent="0.2">
      <c r="A3818" s="21">
        <v>5945</v>
      </c>
      <c r="B3818" s="21" t="s">
        <v>9415</v>
      </c>
      <c r="C3818" s="21" t="s">
        <v>560</v>
      </c>
      <c r="D3818" s="21" t="s">
        <v>4852</v>
      </c>
      <c r="E3818" s="21" t="s">
        <v>48</v>
      </c>
      <c r="F3818" s="21" t="s">
        <v>297</v>
      </c>
      <c r="G3818" s="21" t="s">
        <v>298</v>
      </c>
      <c r="H3818" s="21" t="s">
        <v>38</v>
      </c>
      <c r="I3818" s="21" t="s">
        <v>23</v>
      </c>
      <c r="J3818" s="21" t="s">
        <v>39</v>
      </c>
      <c r="K3818" s="21" t="s">
        <v>40</v>
      </c>
      <c r="L3818" s="21">
        <v>90036</v>
      </c>
      <c r="M3818" s="21" t="s">
        <v>41</v>
      </c>
      <c r="N3818" s="21" t="s">
        <v>1976</v>
      </c>
      <c r="O3818" s="21" t="s">
        <v>70</v>
      </c>
      <c r="P3818" s="21" t="s">
        <v>175</v>
      </c>
      <c r="Q3818" s="21" t="s">
        <v>1977</v>
      </c>
      <c r="R3818" s="22">
        <v>95.1</v>
      </c>
    </row>
    <row r="3819" spans="1:18" x14ac:dyDescent="0.2">
      <c r="A3819" s="21">
        <v>1667</v>
      </c>
      <c r="B3819" s="21" t="s">
        <v>4878</v>
      </c>
      <c r="C3819" s="21" t="s">
        <v>728</v>
      </c>
      <c r="D3819" s="21" t="s">
        <v>4052</v>
      </c>
      <c r="E3819" s="21" t="s">
        <v>19</v>
      </c>
      <c r="F3819" s="21" t="s">
        <v>4879</v>
      </c>
      <c r="G3819" s="21" t="s">
        <v>4880</v>
      </c>
      <c r="H3819" s="21" t="s">
        <v>22</v>
      </c>
      <c r="I3819" s="21" t="s">
        <v>23</v>
      </c>
      <c r="J3819" s="21" t="s">
        <v>924</v>
      </c>
      <c r="K3819" s="21" t="s">
        <v>107</v>
      </c>
      <c r="L3819" s="21">
        <v>75217</v>
      </c>
      <c r="M3819" s="21" t="s">
        <v>108</v>
      </c>
      <c r="N3819" s="21" t="s">
        <v>4883</v>
      </c>
      <c r="O3819" s="21" t="s">
        <v>70</v>
      </c>
      <c r="P3819" s="21" t="s">
        <v>175</v>
      </c>
      <c r="Q3819" s="21" t="s">
        <v>4884</v>
      </c>
      <c r="R3819" s="22">
        <v>94.992000000000004</v>
      </c>
    </row>
    <row r="3820" spans="1:18" x14ac:dyDescent="0.2">
      <c r="A3820" s="21">
        <v>7741</v>
      </c>
      <c r="B3820" s="21" t="s">
        <v>10493</v>
      </c>
      <c r="C3820" s="21" t="s">
        <v>5495</v>
      </c>
      <c r="D3820" s="21" t="s">
        <v>395</v>
      </c>
      <c r="E3820" s="21" t="s">
        <v>48</v>
      </c>
      <c r="F3820" s="21" t="s">
        <v>6558</v>
      </c>
      <c r="G3820" s="21" t="s">
        <v>6559</v>
      </c>
      <c r="H3820" s="21" t="s">
        <v>105</v>
      </c>
      <c r="I3820" s="21" t="s">
        <v>23</v>
      </c>
      <c r="J3820" s="21" t="s">
        <v>134</v>
      </c>
      <c r="K3820" s="21" t="s">
        <v>40</v>
      </c>
      <c r="L3820" s="21">
        <v>94110</v>
      </c>
      <c r="M3820" s="21" t="s">
        <v>41</v>
      </c>
      <c r="N3820" s="21" t="s">
        <v>7271</v>
      </c>
      <c r="O3820" s="21" t="s">
        <v>70</v>
      </c>
      <c r="P3820" s="21" t="s">
        <v>175</v>
      </c>
      <c r="Q3820" s="21" t="s">
        <v>7272</v>
      </c>
      <c r="R3820" s="22">
        <v>94.99</v>
      </c>
    </row>
    <row r="3821" spans="1:18" x14ac:dyDescent="0.2">
      <c r="A3821" s="21">
        <v>2136</v>
      </c>
      <c r="B3821" s="21" t="s">
        <v>5682</v>
      </c>
      <c r="C3821" s="21" t="s">
        <v>326</v>
      </c>
      <c r="D3821" s="21" t="s">
        <v>11794</v>
      </c>
      <c r="E3821" s="21" t="s">
        <v>48</v>
      </c>
      <c r="F3821" s="21" t="s">
        <v>5683</v>
      </c>
      <c r="G3821" s="21" t="s">
        <v>5684</v>
      </c>
      <c r="H3821" s="21" t="s">
        <v>22</v>
      </c>
      <c r="I3821" s="21" t="s">
        <v>23</v>
      </c>
      <c r="J3821" s="21" t="s">
        <v>156</v>
      </c>
      <c r="K3821" s="21" t="s">
        <v>157</v>
      </c>
      <c r="L3821" s="21">
        <v>19134</v>
      </c>
      <c r="M3821" s="21" t="s">
        <v>158</v>
      </c>
      <c r="N3821" s="21" t="s">
        <v>5685</v>
      </c>
      <c r="O3821" s="21" t="s">
        <v>70</v>
      </c>
      <c r="P3821" s="21" t="s">
        <v>71</v>
      </c>
      <c r="Q3821" s="21" t="s">
        <v>5686</v>
      </c>
      <c r="R3821" s="22">
        <v>94.92</v>
      </c>
    </row>
    <row r="3822" spans="1:18" x14ac:dyDescent="0.2">
      <c r="A3822" s="21">
        <v>477</v>
      </c>
      <c r="B3822" s="21" t="s">
        <v>1834</v>
      </c>
      <c r="C3822" s="21" t="s">
        <v>11808</v>
      </c>
      <c r="D3822" s="21" t="s">
        <v>11716</v>
      </c>
      <c r="E3822" s="21" t="s">
        <v>19</v>
      </c>
      <c r="F3822" s="21" t="s">
        <v>1835</v>
      </c>
      <c r="G3822" s="21" t="s">
        <v>1836</v>
      </c>
      <c r="H3822" s="21" t="s">
        <v>22</v>
      </c>
      <c r="I3822" s="21" t="s">
        <v>23</v>
      </c>
      <c r="J3822" s="21" t="s">
        <v>134</v>
      </c>
      <c r="K3822" s="21" t="s">
        <v>40</v>
      </c>
      <c r="L3822" s="21">
        <v>94110</v>
      </c>
      <c r="M3822" s="21" t="s">
        <v>41</v>
      </c>
      <c r="N3822" s="21" t="s">
        <v>1847</v>
      </c>
      <c r="O3822" s="21" t="s">
        <v>43</v>
      </c>
      <c r="P3822" s="21" t="s">
        <v>91</v>
      </c>
      <c r="Q3822" s="21" t="s">
        <v>1848</v>
      </c>
      <c r="R3822" s="22">
        <v>94.85</v>
      </c>
    </row>
    <row r="3823" spans="1:18" x14ac:dyDescent="0.2">
      <c r="A3823" s="21">
        <v>2079</v>
      </c>
      <c r="B3823" s="21" t="s">
        <v>5587</v>
      </c>
      <c r="C3823" s="21" t="s">
        <v>11866</v>
      </c>
      <c r="D3823" s="21" t="s">
        <v>228</v>
      </c>
      <c r="E3823" s="21" t="s">
        <v>206</v>
      </c>
      <c r="F3823" s="21" t="s">
        <v>5588</v>
      </c>
      <c r="G3823" s="21" t="s">
        <v>5589</v>
      </c>
      <c r="H3823" s="21" t="s">
        <v>22</v>
      </c>
      <c r="I3823" s="21" t="s">
        <v>23</v>
      </c>
      <c r="J3823" s="21" t="s">
        <v>5061</v>
      </c>
      <c r="K3823" s="21" t="s">
        <v>3106</v>
      </c>
      <c r="L3823" s="21">
        <v>21215</v>
      </c>
      <c r="M3823" s="21" t="s">
        <v>158</v>
      </c>
      <c r="N3823" s="21" t="s">
        <v>1235</v>
      </c>
      <c r="O3823" s="21" t="s">
        <v>43</v>
      </c>
      <c r="P3823" s="21" t="s">
        <v>91</v>
      </c>
      <c r="Q3823" s="21" t="s">
        <v>1236</v>
      </c>
      <c r="R3823" s="22">
        <v>94.85</v>
      </c>
    </row>
    <row r="3824" spans="1:18" x14ac:dyDescent="0.2">
      <c r="A3824" s="21">
        <v>3220</v>
      </c>
      <c r="B3824" s="21" t="s">
        <v>7160</v>
      </c>
      <c r="C3824" s="21" t="s">
        <v>11801</v>
      </c>
      <c r="D3824" s="21" t="s">
        <v>12104</v>
      </c>
      <c r="E3824" s="21" t="s">
        <v>48</v>
      </c>
      <c r="F3824" s="21" t="s">
        <v>7063</v>
      </c>
      <c r="G3824" s="21" t="s">
        <v>7064</v>
      </c>
      <c r="H3824" s="21" t="s">
        <v>38</v>
      </c>
      <c r="I3824" s="21" t="s">
        <v>23</v>
      </c>
      <c r="J3824" s="21" t="s">
        <v>1258</v>
      </c>
      <c r="K3824" s="21" t="s">
        <v>892</v>
      </c>
      <c r="L3824" s="21">
        <v>8701</v>
      </c>
      <c r="M3824" s="21" t="s">
        <v>158</v>
      </c>
      <c r="N3824" s="21" t="s">
        <v>5592</v>
      </c>
      <c r="O3824" s="21" t="s">
        <v>43</v>
      </c>
      <c r="P3824" s="21" t="s">
        <v>91</v>
      </c>
      <c r="Q3824" s="21" t="s">
        <v>5593</v>
      </c>
      <c r="R3824" s="22">
        <v>94.85</v>
      </c>
    </row>
    <row r="3825" spans="1:18" x14ac:dyDescent="0.2">
      <c r="A3825" s="21">
        <v>2322</v>
      </c>
      <c r="B3825" s="21" t="s">
        <v>5978</v>
      </c>
      <c r="C3825" s="21" t="s">
        <v>216</v>
      </c>
      <c r="D3825" s="21" t="s">
        <v>12123</v>
      </c>
      <c r="E3825" s="21" t="s">
        <v>19</v>
      </c>
      <c r="F3825" s="21" t="s">
        <v>3246</v>
      </c>
      <c r="G3825" s="21" t="s">
        <v>3247</v>
      </c>
      <c r="H3825" s="21" t="s">
        <v>38</v>
      </c>
      <c r="I3825" s="21" t="s">
        <v>23</v>
      </c>
      <c r="J3825" s="21" t="s">
        <v>24</v>
      </c>
      <c r="K3825" s="21" t="s">
        <v>25</v>
      </c>
      <c r="L3825" s="21">
        <v>42420</v>
      </c>
      <c r="M3825" s="21" t="s">
        <v>26</v>
      </c>
      <c r="N3825" s="21" t="s">
        <v>1568</v>
      </c>
      <c r="O3825" s="21" t="s">
        <v>43</v>
      </c>
      <c r="P3825" s="21" t="s">
        <v>74</v>
      </c>
      <c r="Q3825" s="21" t="s">
        <v>1569</v>
      </c>
      <c r="R3825" s="22">
        <v>94.74</v>
      </c>
    </row>
    <row r="3826" spans="1:18" x14ac:dyDescent="0.2">
      <c r="A3826" s="21">
        <v>9233</v>
      </c>
      <c r="B3826" s="21" t="s">
        <v>11368</v>
      </c>
      <c r="C3826" s="21" t="s">
        <v>11745</v>
      </c>
      <c r="D3826" s="21" t="s">
        <v>11743</v>
      </c>
      <c r="E3826" s="21" t="s">
        <v>48</v>
      </c>
      <c r="F3826" s="21" t="s">
        <v>2245</v>
      </c>
      <c r="G3826" s="21" t="s">
        <v>2246</v>
      </c>
      <c r="H3826" s="21" t="s">
        <v>22</v>
      </c>
      <c r="I3826" s="21" t="s">
        <v>23</v>
      </c>
      <c r="J3826" s="21" t="s">
        <v>39</v>
      </c>
      <c r="K3826" s="21" t="s">
        <v>40</v>
      </c>
      <c r="L3826" s="21">
        <v>90036</v>
      </c>
      <c r="M3826" s="21" t="s">
        <v>41</v>
      </c>
      <c r="N3826" s="21" t="s">
        <v>5287</v>
      </c>
      <c r="O3826" s="21" t="s">
        <v>28</v>
      </c>
      <c r="P3826" s="21" t="s">
        <v>64</v>
      </c>
      <c r="Q3826" s="21" t="s">
        <v>5288</v>
      </c>
      <c r="R3826" s="22">
        <v>94.68</v>
      </c>
    </row>
    <row r="3827" spans="1:18" x14ac:dyDescent="0.2">
      <c r="A3827" s="21">
        <v>5917</v>
      </c>
      <c r="B3827" s="21" t="s">
        <v>9403</v>
      </c>
      <c r="C3827" s="21" t="s">
        <v>178</v>
      </c>
      <c r="D3827" s="21" t="s">
        <v>6663</v>
      </c>
      <c r="E3827" s="21" t="s">
        <v>48</v>
      </c>
      <c r="F3827" s="21" t="s">
        <v>7781</v>
      </c>
      <c r="G3827" s="21" t="s">
        <v>7782</v>
      </c>
      <c r="H3827" s="21" t="s">
        <v>22</v>
      </c>
      <c r="I3827" s="21" t="s">
        <v>23</v>
      </c>
      <c r="J3827" s="21" t="s">
        <v>299</v>
      </c>
      <c r="K3827" s="21" t="s">
        <v>300</v>
      </c>
      <c r="L3827" s="21">
        <v>10035</v>
      </c>
      <c r="M3827" s="21" t="s">
        <v>158</v>
      </c>
      <c r="N3827" s="21" t="s">
        <v>1740</v>
      </c>
      <c r="O3827" s="21" t="s">
        <v>43</v>
      </c>
      <c r="P3827" s="21" t="s">
        <v>57</v>
      </c>
      <c r="Q3827" s="21" t="s">
        <v>1741</v>
      </c>
      <c r="R3827" s="22">
        <v>94.6</v>
      </c>
    </row>
    <row r="3828" spans="1:18" x14ac:dyDescent="0.2">
      <c r="A3828" s="21">
        <v>4226</v>
      </c>
      <c r="B3828" s="21" t="s">
        <v>8098</v>
      </c>
      <c r="C3828" s="21" t="s">
        <v>5096</v>
      </c>
      <c r="D3828" s="21" t="s">
        <v>4530</v>
      </c>
      <c r="E3828" s="21" t="s">
        <v>48</v>
      </c>
      <c r="F3828" s="21" t="s">
        <v>2169</v>
      </c>
      <c r="G3828" s="21" t="s">
        <v>2170</v>
      </c>
      <c r="H3828" s="21" t="s">
        <v>38</v>
      </c>
      <c r="I3828" s="21" t="s">
        <v>23</v>
      </c>
      <c r="J3828" s="21" t="s">
        <v>341</v>
      </c>
      <c r="K3828" s="21" t="s">
        <v>232</v>
      </c>
      <c r="L3828" s="21">
        <v>60623</v>
      </c>
      <c r="M3828" s="21" t="s">
        <v>108</v>
      </c>
      <c r="N3828" s="21" t="s">
        <v>8099</v>
      </c>
      <c r="O3828" s="21" t="s">
        <v>28</v>
      </c>
      <c r="P3828" s="21" t="s">
        <v>64</v>
      </c>
      <c r="Q3828" s="21" t="s">
        <v>8100</v>
      </c>
      <c r="R3828" s="22">
        <v>94.427999999999997</v>
      </c>
    </row>
    <row r="3829" spans="1:18" x14ac:dyDescent="0.2">
      <c r="A3829" s="21">
        <v>2402</v>
      </c>
      <c r="B3829" s="21" t="s">
        <v>6104</v>
      </c>
      <c r="C3829" s="21" t="s">
        <v>12129</v>
      </c>
      <c r="D3829" s="21" t="s">
        <v>11844</v>
      </c>
      <c r="E3829" s="21" t="s">
        <v>19</v>
      </c>
      <c r="F3829" s="21" t="s">
        <v>5303</v>
      </c>
      <c r="G3829" s="21" t="s">
        <v>5304</v>
      </c>
      <c r="H3829" s="21" t="s">
        <v>22</v>
      </c>
      <c r="I3829" s="21" t="s">
        <v>23</v>
      </c>
      <c r="J3829" s="21" t="s">
        <v>356</v>
      </c>
      <c r="K3829" s="21" t="s">
        <v>672</v>
      </c>
      <c r="L3829" s="21">
        <v>65807</v>
      </c>
      <c r="M3829" s="21" t="s">
        <v>108</v>
      </c>
      <c r="N3829" s="21" t="s">
        <v>4216</v>
      </c>
      <c r="O3829" s="21" t="s">
        <v>43</v>
      </c>
      <c r="P3829" s="21" t="s">
        <v>57</v>
      </c>
      <c r="Q3829" s="21" t="s">
        <v>4217</v>
      </c>
      <c r="R3829" s="22">
        <v>94.2</v>
      </c>
    </row>
    <row r="3830" spans="1:18" x14ac:dyDescent="0.2">
      <c r="A3830" s="21">
        <v>8665</v>
      </c>
      <c r="B3830" s="21" t="s">
        <v>11029</v>
      </c>
      <c r="C3830" s="21" t="s">
        <v>7333</v>
      </c>
      <c r="D3830" s="21" t="s">
        <v>12129</v>
      </c>
      <c r="E3830" s="21" t="s">
        <v>19</v>
      </c>
      <c r="F3830" s="21" t="s">
        <v>2536</v>
      </c>
      <c r="G3830" s="21" t="s">
        <v>2537</v>
      </c>
      <c r="H3830" s="21" t="s">
        <v>22</v>
      </c>
      <c r="I3830" s="21" t="s">
        <v>23</v>
      </c>
      <c r="J3830" s="21" t="s">
        <v>1258</v>
      </c>
      <c r="K3830" s="21" t="s">
        <v>40</v>
      </c>
      <c r="L3830" s="21">
        <v>90712</v>
      </c>
      <c r="M3830" s="21" t="s">
        <v>41</v>
      </c>
      <c r="N3830" s="21" t="s">
        <v>5211</v>
      </c>
      <c r="O3830" s="21" t="s">
        <v>28</v>
      </c>
      <c r="P3830" s="21" t="s">
        <v>64</v>
      </c>
      <c r="Q3830" s="21" t="s">
        <v>5212</v>
      </c>
      <c r="R3830" s="22">
        <v>94.2</v>
      </c>
    </row>
    <row r="3831" spans="1:18" x14ac:dyDescent="0.2">
      <c r="A3831" s="21">
        <v>8328</v>
      </c>
      <c r="B3831" s="21" t="s">
        <v>10817</v>
      </c>
      <c r="C3831" s="21" t="s">
        <v>2402</v>
      </c>
      <c r="D3831" s="21" t="s">
        <v>7086</v>
      </c>
      <c r="E3831" s="21" t="s">
        <v>19</v>
      </c>
      <c r="F3831" s="21" t="s">
        <v>1216</v>
      </c>
      <c r="G3831" s="21" t="s">
        <v>1217</v>
      </c>
      <c r="H3831" s="21" t="s">
        <v>38</v>
      </c>
      <c r="I3831" s="21" t="s">
        <v>23</v>
      </c>
      <c r="J3831" s="21" t="s">
        <v>515</v>
      </c>
      <c r="K3831" s="21" t="s">
        <v>232</v>
      </c>
      <c r="L3831" s="21">
        <v>60505</v>
      </c>
      <c r="M3831" s="21" t="s">
        <v>108</v>
      </c>
      <c r="N3831" s="21" t="s">
        <v>4847</v>
      </c>
      <c r="O3831" s="21" t="s">
        <v>43</v>
      </c>
      <c r="P3831" s="21" t="s">
        <v>74</v>
      </c>
      <c r="Q3831" s="21" t="s">
        <v>4848</v>
      </c>
      <c r="R3831" s="22">
        <v>94.191999999999993</v>
      </c>
    </row>
    <row r="3832" spans="1:18" x14ac:dyDescent="0.2">
      <c r="A3832" s="21">
        <v>494</v>
      </c>
      <c r="B3832" s="21" t="s">
        <v>1909</v>
      </c>
      <c r="C3832" s="21" t="s">
        <v>11851</v>
      </c>
      <c r="D3832" s="21" t="s">
        <v>1910</v>
      </c>
      <c r="E3832" s="21" t="s">
        <v>48</v>
      </c>
      <c r="F3832" s="21" t="s">
        <v>1911</v>
      </c>
      <c r="G3832" s="21" t="s">
        <v>1912</v>
      </c>
      <c r="H3832" s="21" t="s">
        <v>22</v>
      </c>
      <c r="I3832" s="21" t="s">
        <v>23</v>
      </c>
      <c r="J3832" s="21" t="s">
        <v>96</v>
      </c>
      <c r="K3832" s="21" t="s">
        <v>97</v>
      </c>
      <c r="L3832" s="21">
        <v>98115</v>
      </c>
      <c r="M3832" s="21" t="s">
        <v>41</v>
      </c>
      <c r="N3832" s="21" t="s">
        <v>1913</v>
      </c>
      <c r="O3832" s="21" t="s">
        <v>70</v>
      </c>
      <c r="P3832" s="21" t="s">
        <v>175</v>
      </c>
      <c r="Q3832" s="21" t="s">
        <v>1914</v>
      </c>
      <c r="R3832" s="22">
        <v>93.98</v>
      </c>
    </row>
    <row r="3833" spans="1:18" x14ac:dyDescent="0.2">
      <c r="A3833" s="21">
        <v>147</v>
      </c>
      <c r="B3833" s="21" t="s">
        <v>679</v>
      </c>
      <c r="C3833" s="21" t="s">
        <v>680</v>
      </c>
      <c r="D3833" s="21" t="s">
        <v>681</v>
      </c>
      <c r="E3833" s="21" t="s">
        <v>48</v>
      </c>
      <c r="F3833" s="21" t="s">
        <v>682</v>
      </c>
      <c r="G3833" s="21" t="s">
        <v>683</v>
      </c>
      <c r="H3833" s="21" t="s">
        <v>105</v>
      </c>
      <c r="I3833" s="21" t="s">
        <v>23</v>
      </c>
      <c r="J3833" s="21" t="s">
        <v>684</v>
      </c>
      <c r="K3833" s="21" t="s">
        <v>564</v>
      </c>
      <c r="L3833" s="21">
        <v>43055</v>
      </c>
      <c r="M3833" s="21" t="s">
        <v>158</v>
      </c>
      <c r="N3833" s="21" t="s">
        <v>685</v>
      </c>
      <c r="O3833" s="21" t="s">
        <v>28</v>
      </c>
      <c r="P3833" s="21" t="s">
        <v>64</v>
      </c>
      <c r="Q3833" s="21" t="s">
        <v>686</v>
      </c>
      <c r="R3833" s="22">
        <v>93.888000000000005</v>
      </c>
    </row>
    <row r="3834" spans="1:18" x14ac:dyDescent="0.2">
      <c r="A3834" s="21">
        <v>1346</v>
      </c>
      <c r="B3834" s="21" t="s">
        <v>4199</v>
      </c>
      <c r="C3834" s="21" t="s">
        <v>4200</v>
      </c>
      <c r="D3834" s="21" t="s">
        <v>4201</v>
      </c>
      <c r="E3834" s="21" t="s">
        <v>48</v>
      </c>
      <c r="F3834" s="21" t="s">
        <v>1982</v>
      </c>
      <c r="G3834" s="21" t="s">
        <v>1983</v>
      </c>
      <c r="H3834" s="21" t="s">
        <v>22</v>
      </c>
      <c r="I3834" s="21" t="s">
        <v>23</v>
      </c>
      <c r="J3834" s="21" t="s">
        <v>1050</v>
      </c>
      <c r="K3834" s="21" t="s">
        <v>255</v>
      </c>
      <c r="L3834" s="21">
        <v>55044</v>
      </c>
      <c r="M3834" s="21" t="s">
        <v>108</v>
      </c>
      <c r="N3834" s="21" t="s">
        <v>2593</v>
      </c>
      <c r="O3834" s="21" t="s">
        <v>43</v>
      </c>
      <c r="P3834" s="21" t="s">
        <v>77</v>
      </c>
      <c r="Q3834" s="21" t="s">
        <v>2594</v>
      </c>
      <c r="R3834" s="22">
        <v>93.78</v>
      </c>
    </row>
    <row r="3835" spans="1:18" x14ac:dyDescent="0.2">
      <c r="A3835" s="21">
        <v>6928</v>
      </c>
      <c r="B3835" s="21" t="s">
        <v>10026</v>
      </c>
      <c r="C3835" s="21" t="s">
        <v>5597</v>
      </c>
      <c r="D3835" s="21" t="s">
        <v>271</v>
      </c>
      <c r="E3835" s="21" t="s">
        <v>19</v>
      </c>
      <c r="F3835" s="21" t="s">
        <v>750</v>
      </c>
      <c r="G3835" s="21" t="s">
        <v>751</v>
      </c>
      <c r="H3835" s="21" t="s">
        <v>22</v>
      </c>
      <c r="I3835" s="21" t="s">
        <v>23</v>
      </c>
      <c r="J3835" s="21" t="s">
        <v>134</v>
      </c>
      <c r="K3835" s="21" t="s">
        <v>40</v>
      </c>
      <c r="L3835" s="21">
        <v>94109</v>
      </c>
      <c r="M3835" s="21" t="s">
        <v>41</v>
      </c>
      <c r="N3835" s="21" t="s">
        <v>5643</v>
      </c>
      <c r="O3835" s="21" t="s">
        <v>43</v>
      </c>
      <c r="P3835" s="21" t="s">
        <v>57</v>
      </c>
      <c r="Q3835" s="21" t="s">
        <v>5644</v>
      </c>
      <c r="R3835" s="22">
        <v>93.68</v>
      </c>
    </row>
    <row r="3836" spans="1:18" x14ac:dyDescent="0.2">
      <c r="A3836" s="21">
        <v>6777</v>
      </c>
      <c r="B3836" s="21" t="s">
        <v>9935</v>
      </c>
      <c r="C3836" s="21" t="s">
        <v>11758</v>
      </c>
      <c r="D3836" s="21" t="s">
        <v>11744</v>
      </c>
      <c r="E3836" s="21" t="s">
        <v>48</v>
      </c>
      <c r="F3836" s="21" t="s">
        <v>7097</v>
      </c>
      <c r="G3836" s="21" t="s">
        <v>7098</v>
      </c>
      <c r="H3836" s="21" t="s">
        <v>22</v>
      </c>
      <c r="I3836" s="21" t="s">
        <v>23</v>
      </c>
      <c r="J3836" s="21" t="s">
        <v>764</v>
      </c>
      <c r="K3836" s="21" t="s">
        <v>107</v>
      </c>
      <c r="L3836" s="21">
        <v>78207</v>
      </c>
      <c r="M3836" s="21" t="s">
        <v>108</v>
      </c>
      <c r="N3836" s="21" t="s">
        <v>240</v>
      </c>
      <c r="O3836" s="21" t="s">
        <v>43</v>
      </c>
      <c r="P3836" s="21" t="s">
        <v>57</v>
      </c>
      <c r="Q3836" s="21" t="s">
        <v>241</v>
      </c>
      <c r="R3836" s="22">
        <v>93.456000000000003</v>
      </c>
    </row>
    <row r="3837" spans="1:18" x14ac:dyDescent="0.2">
      <c r="A3837" s="21">
        <v>8007</v>
      </c>
      <c r="B3837" s="21" t="s">
        <v>10637</v>
      </c>
      <c r="C3837" s="21" t="s">
        <v>12186</v>
      </c>
      <c r="D3837" s="21" t="s">
        <v>12252</v>
      </c>
      <c r="E3837" s="21" t="s">
        <v>48</v>
      </c>
      <c r="F3837" s="21" t="s">
        <v>4706</v>
      </c>
      <c r="G3837" s="21" t="s">
        <v>4707</v>
      </c>
      <c r="H3837" s="21" t="s">
        <v>22</v>
      </c>
      <c r="I3837" s="21" t="s">
        <v>23</v>
      </c>
      <c r="J3837" s="21" t="s">
        <v>2187</v>
      </c>
      <c r="K3837" s="21" t="s">
        <v>97</v>
      </c>
      <c r="L3837" s="21">
        <v>98270</v>
      </c>
      <c r="M3837" s="21" t="s">
        <v>41</v>
      </c>
      <c r="N3837" s="21" t="s">
        <v>7134</v>
      </c>
      <c r="O3837" s="21" t="s">
        <v>43</v>
      </c>
      <c r="P3837" s="21" t="s">
        <v>302</v>
      </c>
      <c r="Q3837" s="21" t="s">
        <v>7135</v>
      </c>
      <c r="R3837" s="22">
        <v>93.36</v>
      </c>
    </row>
    <row r="3838" spans="1:18" x14ac:dyDescent="0.2">
      <c r="A3838" s="21">
        <v>5135</v>
      </c>
      <c r="B3838" s="21" t="s">
        <v>8823</v>
      </c>
      <c r="C3838" s="21" t="s">
        <v>1679</v>
      </c>
      <c r="D3838" s="21" t="s">
        <v>3075</v>
      </c>
      <c r="E3838" s="21" t="s">
        <v>48</v>
      </c>
      <c r="F3838" s="21" t="s">
        <v>4150</v>
      </c>
      <c r="G3838" s="21" t="s">
        <v>4151</v>
      </c>
      <c r="H3838" s="21" t="s">
        <v>105</v>
      </c>
      <c r="I3838" s="21" t="s">
        <v>23</v>
      </c>
      <c r="J3838" s="21" t="s">
        <v>299</v>
      </c>
      <c r="K3838" s="21" t="s">
        <v>300</v>
      </c>
      <c r="L3838" s="21">
        <v>10009</v>
      </c>
      <c r="M3838" s="21" t="s">
        <v>158</v>
      </c>
      <c r="N3838" s="21" t="s">
        <v>3122</v>
      </c>
      <c r="O3838" s="21" t="s">
        <v>43</v>
      </c>
      <c r="P3838" s="21" t="s">
        <v>74</v>
      </c>
      <c r="Q3838" s="21" t="s">
        <v>3123</v>
      </c>
      <c r="R3838" s="22">
        <v>93.343999999999994</v>
      </c>
    </row>
    <row r="3839" spans="1:18" x14ac:dyDescent="0.2">
      <c r="A3839" s="21">
        <v>8752</v>
      </c>
      <c r="B3839" s="21" t="s">
        <v>11082</v>
      </c>
      <c r="C3839" s="21" t="s">
        <v>12016</v>
      </c>
      <c r="D3839" s="21" t="s">
        <v>11851</v>
      </c>
      <c r="E3839" s="21" t="s">
        <v>48</v>
      </c>
      <c r="F3839" s="21" t="s">
        <v>497</v>
      </c>
      <c r="G3839" s="21" t="s">
        <v>498</v>
      </c>
      <c r="H3839" s="21" t="s">
        <v>105</v>
      </c>
      <c r="I3839" s="21" t="s">
        <v>23</v>
      </c>
      <c r="J3839" s="21" t="s">
        <v>6321</v>
      </c>
      <c r="K3839" s="21" t="s">
        <v>52</v>
      </c>
      <c r="L3839" s="21">
        <v>32303</v>
      </c>
      <c r="M3839" s="21" t="s">
        <v>26</v>
      </c>
      <c r="N3839" s="21" t="s">
        <v>11083</v>
      </c>
      <c r="O3839" s="21" t="s">
        <v>43</v>
      </c>
      <c r="P3839" s="21" t="s">
        <v>91</v>
      </c>
      <c r="Q3839" s="21" t="s">
        <v>11084</v>
      </c>
      <c r="R3839" s="22">
        <v>93.248000000000005</v>
      </c>
    </row>
    <row r="3840" spans="1:18" x14ac:dyDescent="0.2">
      <c r="A3840" s="21">
        <v>5819</v>
      </c>
      <c r="B3840" s="21" t="s">
        <v>9332</v>
      </c>
      <c r="C3840" s="21" t="s">
        <v>395</v>
      </c>
      <c r="D3840" s="21" t="s">
        <v>395</v>
      </c>
      <c r="E3840" s="21" t="s">
        <v>1452</v>
      </c>
      <c r="F3840" s="21" t="s">
        <v>1971</v>
      </c>
      <c r="G3840" s="21" t="s">
        <v>1972</v>
      </c>
      <c r="H3840" s="21" t="s">
        <v>22</v>
      </c>
      <c r="I3840" s="21" t="s">
        <v>23</v>
      </c>
      <c r="J3840" s="21" t="s">
        <v>9333</v>
      </c>
      <c r="K3840" s="21" t="s">
        <v>300</v>
      </c>
      <c r="L3840" s="21">
        <v>13501</v>
      </c>
      <c r="M3840" s="21" t="s">
        <v>158</v>
      </c>
      <c r="N3840" s="21" t="s">
        <v>1434</v>
      </c>
      <c r="O3840" s="21" t="s">
        <v>43</v>
      </c>
      <c r="P3840" s="21" t="s">
        <v>44</v>
      </c>
      <c r="Q3840" s="21" t="s">
        <v>1435</v>
      </c>
      <c r="R3840" s="22">
        <v>93.15</v>
      </c>
    </row>
    <row r="3841" spans="1:18" x14ac:dyDescent="0.2">
      <c r="A3841" s="21">
        <v>218</v>
      </c>
      <c r="B3841" s="21" t="s">
        <v>969</v>
      </c>
      <c r="C3841" s="21" t="s">
        <v>970</v>
      </c>
      <c r="D3841" s="21" t="s">
        <v>11786</v>
      </c>
      <c r="E3841" s="21" t="s">
        <v>48</v>
      </c>
      <c r="F3841" s="21" t="s">
        <v>971</v>
      </c>
      <c r="G3841" s="21" t="s">
        <v>972</v>
      </c>
      <c r="H3841" s="21" t="s">
        <v>22</v>
      </c>
      <c r="I3841" s="21" t="s">
        <v>23</v>
      </c>
      <c r="J3841" s="21" t="s">
        <v>39</v>
      </c>
      <c r="K3841" s="21" t="s">
        <v>40</v>
      </c>
      <c r="L3841" s="21">
        <v>90032</v>
      </c>
      <c r="M3841" s="21" t="s">
        <v>41</v>
      </c>
      <c r="N3841" s="21" t="s">
        <v>859</v>
      </c>
      <c r="O3841" s="21" t="s">
        <v>43</v>
      </c>
      <c r="P3841" s="21" t="s">
        <v>57</v>
      </c>
      <c r="Q3841" s="21" t="s">
        <v>860</v>
      </c>
      <c r="R3841" s="22">
        <v>93.06</v>
      </c>
    </row>
    <row r="3842" spans="1:18" x14ac:dyDescent="0.2">
      <c r="A3842" s="21">
        <v>9087</v>
      </c>
      <c r="B3842" s="21" t="s">
        <v>11284</v>
      </c>
      <c r="C3842" s="21" t="s">
        <v>1789</v>
      </c>
      <c r="D3842" s="21" t="s">
        <v>3602</v>
      </c>
      <c r="E3842" s="21" t="s">
        <v>48</v>
      </c>
      <c r="F3842" s="21" t="s">
        <v>8736</v>
      </c>
      <c r="G3842" s="21" t="s">
        <v>8737</v>
      </c>
      <c r="H3842" s="21" t="s">
        <v>38</v>
      </c>
      <c r="I3842" s="21" t="s">
        <v>23</v>
      </c>
      <c r="J3842" s="21" t="s">
        <v>202</v>
      </c>
      <c r="K3842" s="21" t="s">
        <v>107</v>
      </c>
      <c r="L3842" s="21">
        <v>77041</v>
      </c>
      <c r="M3842" s="21" t="s">
        <v>108</v>
      </c>
      <c r="N3842" s="21" t="s">
        <v>9609</v>
      </c>
      <c r="O3842" s="21" t="s">
        <v>43</v>
      </c>
      <c r="P3842" s="21" t="s">
        <v>77</v>
      </c>
      <c r="Q3842" s="21" t="s">
        <v>9610</v>
      </c>
      <c r="R3842" s="22">
        <v>93.031999999999996</v>
      </c>
    </row>
    <row r="3843" spans="1:18" x14ac:dyDescent="0.2">
      <c r="A3843" s="21">
        <v>3156</v>
      </c>
      <c r="B3843" s="21" t="s">
        <v>7090</v>
      </c>
      <c r="C3843" s="21" t="s">
        <v>11778</v>
      </c>
      <c r="D3843" s="21" t="s">
        <v>11771</v>
      </c>
      <c r="E3843" s="21" t="s">
        <v>19</v>
      </c>
      <c r="F3843" s="21" t="s">
        <v>7091</v>
      </c>
      <c r="G3843" s="21" t="s">
        <v>7092</v>
      </c>
      <c r="H3843" s="21" t="s">
        <v>105</v>
      </c>
      <c r="I3843" s="21" t="s">
        <v>23</v>
      </c>
      <c r="J3843" s="21" t="s">
        <v>4451</v>
      </c>
      <c r="K3843" s="21" t="s">
        <v>348</v>
      </c>
      <c r="L3843" s="21">
        <v>85301</v>
      </c>
      <c r="M3843" s="21" t="s">
        <v>41</v>
      </c>
      <c r="N3843" s="21" t="s">
        <v>4285</v>
      </c>
      <c r="O3843" s="21" t="s">
        <v>43</v>
      </c>
      <c r="P3843" s="21" t="s">
        <v>91</v>
      </c>
      <c r="Q3843" s="21" t="s">
        <v>4286</v>
      </c>
      <c r="R3843" s="22">
        <v>93.024000000000001</v>
      </c>
    </row>
    <row r="3844" spans="1:18" x14ac:dyDescent="0.2">
      <c r="A3844" s="21">
        <v>3803</v>
      </c>
      <c r="B3844" s="21" t="s">
        <v>7699</v>
      </c>
      <c r="C3844" s="21" t="s">
        <v>4498</v>
      </c>
      <c r="D3844" s="21" t="s">
        <v>1979</v>
      </c>
      <c r="E3844" s="21" t="s">
        <v>48</v>
      </c>
      <c r="F3844" s="21" t="s">
        <v>7700</v>
      </c>
      <c r="G3844" s="21" t="s">
        <v>7701</v>
      </c>
      <c r="H3844" s="21" t="s">
        <v>22</v>
      </c>
      <c r="I3844" s="21" t="s">
        <v>23</v>
      </c>
      <c r="J3844" s="21" t="s">
        <v>1714</v>
      </c>
      <c r="K3844" s="21" t="s">
        <v>89</v>
      </c>
      <c r="L3844" s="21">
        <v>28540</v>
      </c>
      <c r="M3844" s="21" t="s">
        <v>26</v>
      </c>
      <c r="N3844" s="21" t="s">
        <v>6536</v>
      </c>
      <c r="O3844" s="21" t="s">
        <v>43</v>
      </c>
      <c r="P3844" s="21" t="s">
        <v>91</v>
      </c>
      <c r="Q3844" s="21" t="s">
        <v>6537</v>
      </c>
      <c r="R3844" s="22">
        <v>93.024000000000001</v>
      </c>
    </row>
    <row r="3845" spans="1:18" x14ac:dyDescent="0.2">
      <c r="A3845" s="21">
        <v>9521</v>
      </c>
      <c r="B3845" s="21" t="s">
        <v>11544</v>
      </c>
      <c r="C3845" s="21" t="s">
        <v>12227</v>
      </c>
      <c r="D3845" s="21" t="s">
        <v>12145</v>
      </c>
      <c r="E3845" s="21" t="s">
        <v>48</v>
      </c>
      <c r="F3845" s="21" t="s">
        <v>792</v>
      </c>
      <c r="G3845" s="21" t="s">
        <v>793</v>
      </c>
      <c r="H3845" s="21" t="s">
        <v>38</v>
      </c>
      <c r="I3845" s="21" t="s">
        <v>23</v>
      </c>
      <c r="J3845" s="21" t="s">
        <v>39</v>
      </c>
      <c r="K3845" s="21" t="s">
        <v>40</v>
      </c>
      <c r="L3845" s="21">
        <v>90049</v>
      </c>
      <c r="M3845" s="21" t="s">
        <v>41</v>
      </c>
      <c r="N3845" s="21" t="s">
        <v>1135</v>
      </c>
      <c r="O3845" s="21" t="s">
        <v>43</v>
      </c>
      <c r="P3845" s="21" t="s">
        <v>57</v>
      </c>
      <c r="Q3845" s="21" t="s">
        <v>1136</v>
      </c>
      <c r="R3845" s="22">
        <v>93.02</v>
      </c>
    </row>
    <row r="3846" spans="1:18" x14ac:dyDescent="0.2">
      <c r="A3846" s="21">
        <v>8940</v>
      </c>
      <c r="B3846" s="21" t="s">
        <v>11189</v>
      </c>
      <c r="C3846" s="21" t="s">
        <v>3236</v>
      </c>
      <c r="D3846" s="21" t="s">
        <v>814</v>
      </c>
      <c r="E3846" s="21" t="s">
        <v>19</v>
      </c>
      <c r="F3846" s="21" t="s">
        <v>438</v>
      </c>
      <c r="G3846" s="21" t="s">
        <v>439</v>
      </c>
      <c r="H3846" s="21" t="s">
        <v>22</v>
      </c>
      <c r="I3846" s="21" t="s">
        <v>23</v>
      </c>
      <c r="J3846" s="21" t="s">
        <v>39</v>
      </c>
      <c r="K3846" s="21" t="s">
        <v>40</v>
      </c>
      <c r="L3846" s="21">
        <v>90008</v>
      </c>
      <c r="M3846" s="21" t="s">
        <v>41</v>
      </c>
      <c r="N3846" s="21" t="s">
        <v>4037</v>
      </c>
      <c r="O3846" s="21" t="s">
        <v>43</v>
      </c>
      <c r="P3846" s="21" t="s">
        <v>74</v>
      </c>
      <c r="Q3846" s="21" t="s">
        <v>4038</v>
      </c>
      <c r="R3846" s="22">
        <v>92.96</v>
      </c>
    </row>
    <row r="3847" spans="1:18" x14ac:dyDescent="0.2">
      <c r="A3847" s="21">
        <v>1925</v>
      </c>
      <c r="B3847" s="21" t="s">
        <v>5380</v>
      </c>
      <c r="C3847" s="21" t="s">
        <v>11875</v>
      </c>
      <c r="D3847" s="21" t="s">
        <v>11782</v>
      </c>
      <c r="E3847" s="21" t="s">
        <v>19</v>
      </c>
      <c r="F3847" s="21" t="s">
        <v>2527</v>
      </c>
      <c r="G3847" s="21" t="s">
        <v>2528</v>
      </c>
      <c r="H3847" s="21" t="s">
        <v>22</v>
      </c>
      <c r="I3847" s="21" t="s">
        <v>23</v>
      </c>
      <c r="J3847" s="21" t="s">
        <v>1066</v>
      </c>
      <c r="K3847" s="21" t="s">
        <v>40</v>
      </c>
      <c r="L3847" s="21">
        <v>92024</v>
      </c>
      <c r="M3847" s="21" t="s">
        <v>41</v>
      </c>
      <c r="N3847" s="21" t="s">
        <v>1488</v>
      </c>
      <c r="O3847" s="21" t="s">
        <v>43</v>
      </c>
      <c r="P3847" s="21" t="s">
        <v>91</v>
      </c>
      <c r="Q3847" s="21" t="s">
        <v>1489</v>
      </c>
      <c r="R3847" s="22">
        <v>92.94</v>
      </c>
    </row>
    <row r="3848" spans="1:18" x14ac:dyDescent="0.2">
      <c r="A3848" s="21">
        <v>3021</v>
      </c>
      <c r="B3848" s="21" t="s">
        <v>6932</v>
      </c>
      <c r="C3848" s="21" t="s">
        <v>12097</v>
      </c>
      <c r="D3848" s="21" t="s">
        <v>5358</v>
      </c>
      <c r="E3848" s="21" t="s">
        <v>48</v>
      </c>
      <c r="F3848" s="21" t="s">
        <v>1784</v>
      </c>
      <c r="G3848" s="21" t="s">
        <v>1785</v>
      </c>
      <c r="H3848" s="21" t="s">
        <v>22</v>
      </c>
      <c r="I3848" s="21" t="s">
        <v>23</v>
      </c>
      <c r="J3848" s="21" t="s">
        <v>126</v>
      </c>
      <c r="K3848" s="21" t="s">
        <v>127</v>
      </c>
      <c r="L3848" s="21">
        <v>84084</v>
      </c>
      <c r="M3848" s="21" t="s">
        <v>41</v>
      </c>
      <c r="N3848" s="21" t="s">
        <v>4598</v>
      </c>
      <c r="O3848" s="21" t="s">
        <v>43</v>
      </c>
      <c r="P3848" s="21" t="s">
        <v>91</v>
      </c>
      <c r="Q3848" s="21" t="s">
        <v>4599</v>
      </c>
      <c r="R3848" s="22">
        <v>92.94</v>
      </c>
    </row>
    <row r="3849" spans="1:18" x14ac:dyDescent="0.2">
      <c r="A3849" s="21">
        <v>7032</v>
      </c>
      <c r="B3849" s="21" t="s">
        <v>10098</v>
      </c>
      <c r="C3849" s="21" t="s">
        <v>11710</v>
      </c>
      <c r="D3849" s="21" t="s">
        <v>749</v>
      </c>
      <c r="E3849" s="21" t="s">
        <v>48</v>
      </c>
      <c r="F3849" s="21" t="s">
        <v>4667</v>
      </c>
      <c r="G3849" s="21" t="s">
        <v>4668</v>
      </c>
      <c r="H3849" s="21" t="s">
        <v>38</v>
      </c>
      <c r="I3849" s="21" t="s">
        <v>23</v>
      </c>
      <c r="J3849" s="21" t="s">
        <v>299</v>
      </c>
      <c r="K3849" s="21" t="s">
        <v>300</v>
      </c>
      <c r="L3849" s="21">
        <v>10011</v>
      </c>
      <c r="M3849" s="21" t="s">
        <v>158</v>
      </c>
      <c r="N3849" s="21" t="s">
        <v>1302</v>
      </c>
      <c r="O3849" s="21" t="s">
        <v>43</v>
      </c>
      <c r="P3849" s="21" t="s">
        <v>67</v>
      </c>
      <c r="Q3849" s="21" t="s">
        <v>1303</v>
      </c>
      <c r="R3849" s="22">
        <v>92.94</v>
      </c>
    </row>
    <row r="3850" spans="1:18" x14ac:dyDescent="0.2">
      <c r="A3850" s="21">
        <v>7148</v>
      </c>
      <c r="B3850" s="21" t="s">
        <v>10157</v>
      </c>
      <c r="C3850" s="21" t="s">
        <v>11711</v>
      </c>
      <c r="D3850" s="21" t="s">
        <v>307</v>
      </c>
      <c r="E3850" s="21" t="s">
        <v>48</v>
      </c>
      <c r="F3850" s="21" t="s">
        <v>5459</v>
      </c>
      <c r="G3850" s="21" t="s">
        <v>5460</v>
      </c>
      <c r="H3850" s="21" t="s">
        <v>22</v>
      </c>
      <c r="I3850" s="21" t="s">
        <v>23</v>
      </c>
      <c r="J3850" s="21" t="s">
        <v>1317</v>
      </c>
      <c r="K3850" s="21" t="s">
        <v>300</v>
      </c>
      <c r="L3850" s="21">
        <v>11561</v>
      </c>
      <c r="M3850" s="21" t="s">
        <v>158</v>
      </c>
      <c r="N3850" s="21" t="s">
        <v>5300</v>
      </c>
      <c r="O3850" s="21" t="s">
        <v>43</v>
      </c>
      <c r="P3850" s="21" t="s">
        <v>91</v>
      </c>
      <c r="Q3850" s="21" t="s">
        <v>5301</v>
      </c>
      <c r="R3850" s="22">
        <v>92.94</v>
      </c>
    </row>
    <row r="3851" spans="1:18" x14ac:dyDescent="0.2">
      <c r="A3851" s="21">
        <v>7242</v>
      </c>
      <c r="B3851" s="21" t="s">
        <v>10217</v>
      </c>
      <c r="C3851" s="21" t="s">
        <v>6387</v>
      </c>
      <c r="D3851" s="21" t="s">
        <v>800</v>
      </c>
      <c r="E3851" s="21" t="s">
        <v>19</v>
      </c>
      <c r="F3851" s="21" t="s">
        <v>2638</v>
      </c>
      <c r="G3851" s="21" t="s">
        <v>2639</v>
      </c>
      <c r="H3851" s="21" t="s">
        <v>22</v>
      </c>
      <c r="I3851" s="21" t="s">
        <v>23</v>
      </c>
      <c r="J3851" s="21" t="s">
        <v>678</v>
      </c>
      <c r="K3851" s="21" t="s">
        <v>40</v>
      </c>
      <c r="L3851" s="21">
        <v>91104</v>
      </c>
      <c r="M3851" s="21" t="s">
        <v>41</v>
      </c>
      <c r="N3851" s="21" t="s">
        <v>2694</v>
      </c>
      <c r="O3851" s="21" t="s">
        <v>43</v>
      </c>
      <c r="P3851" s="21" t="s">
        <v>74</v>
      </c>
      <c r="Q3851" s="21" t="s">
        <v>2695</v>
      </c>
      <c r="R3851" s="22">
        <v>92.88</v>
      </c>
    </row>
    <row r="3852" spans="1:18" x14ac:dyDescent="0.2">
      <c r="A3852" s="21">
        <v>475</v>
      </c>
      <c r="B3852" s="21" t="s">
        <v>1834</v>
      </c>
      <c r="C3852" s="21" t="s">
        <v>11808</v>
      </c>
      <c r="D3852" s="21" t="s">
        <v>11716</v>
      </c>
      <c r="E3852" s="21" t="s">
        <v>19</v>
      </c>
      <c r="F3852" s="21" t="s">
        <v>1835</v>
      </c>
      <c r="G3852" s="21" t="s">
        <v>1836</v>
      </c>
      <c r="H3852" s="21" t="s">
        <v>22</v>
      </c>
      <c r="I3852" s="21" t="s">
        <v>23</v>
      </c>
      <c r="J3852" s="21" t="s">
        <v>134</v>
      </c>
      <c r="K3852" s="21" t="s">
        <v>40</v>
      </c>
      <c r="L3852" s="21">
        <v>94110</v>
      </c>
      <c r="M3852" s="21" t="s">
        <v>41</v>
      </c>
      <c r="N3852" s="21" t="s">
        <v>1843</v>
      </c>
      <c r="O3852" s="21" t="s">
        <v>43</v>
      </c>
      <c r="P3852" s="21" t="s">
        <v>57</v>
      </c>
      <c r="Q3852" s="21" t="s">
        <v>1844</v>
      </c>
      <c r="R3852" s="22">
        <v>92.52</v>
      </c>
    </row>
    <row r="3853" spans="1:18" x14ac:dyDescent="0.2">
      <c r="A3853" s="21">
        <v>3478</v>
      </c>
      <c r="B3853" s="21" t="s">
        <v>7409</v>
      </c>
      <c r="C3853" s="21" t="s">
        <v>7410</v>
      </c>
      <c r="D3853" s="21" t="s">
        <v>11984</v>
      </c>
      <c r="E3853" s="21" t="s">
        <v>48</v>
      </c>
      <c r="F3853" s="21" t="s">
        <v>801</v>
      </c>
      <c r="G3853" s="21" t="s">
        <v>802</v>
      </c>
      <c r="H3853" s="21" t="s">
        <v>22</v>
      </c>
      <c r="I3853" s="21" t="s">
        <v>23</v>
      </c>
      <c r="J3853" s="21" t="s">
        <v>7411</v>
      </c>
      <c r="K3853" s="21" t="s">
        <v>753</v>
      </c>
      <c r="L3853" s="21">
        <v>87505</v>
      </c>
      <c r="M3853" s="21" t="s">
        <v>41</v>
      </c>
      <c r="N3853" s="21" t="s">
        <v>6400</v>
      </c>
      <c r="O3853" s="21" t="s">
        <v>70</v>
      </c>
      <c r="P3853" s="21" t="s">
        <v>175</v>
      </c>
      <c r="Q3853" s="21" t="s">
        <v>6401</v>
      </c>
      <c r="R3853" s="22">
        <v>92.52</v>
      </c>
    </row>
    <row r="3854" spans="1:18" x14ac:dyDescent="0.2">
      <c r="A3854" s="21">
        <v>7378</v>
      </c>
      <c r="B3854" s="21" t="s">
        <v>10307</v>
      </c>
      <c r="C3854" s="21" t="s">
        <v>791</v>
      </c>
      <c r="D3854" s="21" t="s">
        <v>1548</v>
      </c>
      <c r="E3854" s="21" t="s">
        <v>48</v>
      </c>
      <c r="F3854" s="21" t="s">
        <v>2849</v>
      </c>
      <c r="G3854" s="21" t="s">
        <v>2850</v>
      </c>
      <c r="H3854" s="21" t="s">
        <v>38</v>
      </c>
      <c r="I3854" s="21" t="s">
        <v>23</v>
      </c>
      <c r="J3854" s="21" t="s">
        <v>96</v>
      </c>
      <c r="K3854" s="21" t="s">
        <v>97</v>
      </c>
      <c r="L3854" s="21">
        <v>98115</v>
      </c>
      <c r="M3854" s="21" t="s">
        <v>41</v>
      </c>
      <c r="N3854" s="21" t="s">
        <v>1843</v>
      </c>
      <c r="O3854" s="21" t="s">
        <v>43</v>
      </c>
      <c r="P3854" s="21" t="s">
        <v>57</v>
      </c>
      <c r="Q3854" s="21" t="s">
        <v>1844</v>
      </c>
      <c r="R3854" s="22">
        <v>92.52</v>
      </c>
    </row>
    <row r="3855" spans="1:18" x14ac:dyDescent="0.2">
      <c r="A3855" s="21">
        <v>9006</v>
      </c>
      <c r="B3855" s="21" t="s">
        <v>11231</v>
      </c>
      <c r="C3855" s="21" t="s">
        <v>4540</v>
      </c>
      <c r="D3855" s="21" t="s">
        <v>4540</v>
      </c>
      <c r="E3855" s="21" t="s">
        <v>1452</v>
      </c>
      <c r="F3855" s="21" t="s">
        <v>2283</v>
      </c>
      <c r="G3855" s="21" t="s">
        <v>2284</v>
      </c>
      <c r="H3855" s="21" t="s">
        <v>38</v>
      </c>
      <c r="I3855" s="21" t="s">
        <v>23</v>
      </c>
      <c r="J3855" s="21" t="s">
        <v>2888</v>
      </c>
      <c r="K3855" s="21" t="s">
        <v>118</v>
      </c>
      <c r="L3855" s="21">
        <v>53209</v>
      </c>
      <c r="M3855" s="21" t="s">
        <v>108</v>
      </c>
      <c r="N3855" s="21" t="s">
        <v>1843</v>
      </c>
      <c r="O3855" s="21" t="s">
        <v>43</v>
      </c>
      <c r="P3855" s="21" t="s">
        <v>57</v>
      </c>
      <c r="Q3855" s="21" t="s">
        <v>1844</v>
      </c>
      <c r="R3855" s="22">
        <v>92.52</v>
      </c>
    </row>
    <row r="3856" spans="1:18" x14ac:dyDescent="0.2">
      <c r="A3856" s="21">
        <v>1821</v>
      </c>
      <c r="B3856" s="21" t="s">
        <v>5149</v>
      </c>
      <c r="C3856" s="21" t="s">
        <v>5150</v>
      </c>
      <c r="D3856" s="21" t="s">
        <v>5151</v>
      </c>
      <c r="E3856" s="21" t="s">
        <v>48</v>
      </c>
      <c r="F3856" s="21" t="s">
        <v>1012</v>
      </c>
      <c r="G3856" s="21" t="s">
        <v>1013</v>
      </c>
      <c r="H3856" s="21" t="s">
        <v>38</v>
      </c>
      <c r="I3856" s="21" t="s">
        <v>23</v>
      </c>
      <c r="J3856" s="21" t="s">
        <v>341</v>
      </c>
      <c r="K3856" s="21" t="s">
        <v>232</v>
      </c>
      <c r="L3856" s="21">
        <v>60623</v>
      </c>
      <c r="M3856" s="21" t="s">
        <v>108</v>
      </c>
      <c r="N3856" s="21" t="s">
        <v>5152</v>
      </c>
      <c r="O3856" s="21" t="s">
        <v>43</v>
      </c>
      <c r="P3856" s="21" t="s">
        <v>77</v>
      </c>
      <c r="Q3856" s="21" t="s">
        <v>5153</v>
      </c>
      <c r="R3856" s="22">
        <v>92.063999999999993</v>
      </c>
    </row>
    <row r="3857" spans="1:18" x14ac:dyDescent="0.2">
      <c r="A3857" s="21">
        <v>211</v>
      </c>
      <c r="B3857" s="21" t="s">
        <v>939</v>
      </c>
      <c r="C3857" s="21" t="s">
        <v>11781</v>
      </c>
      <c r="D3857" s="21" t="s">
        <v>11782</v>
      </c>
      <c r="E3857" s="21" t="s">
        <v>48</v>
      </c>
      <c r="F3857" s="21" t="s">
        <v>940</v>
      </c>
      <c r="G3857" s="21" t="s">
        <v>941</v>
      </c>
      <c r="H3857" s="21" t="s">
        <v>22</v>
      </c>
      <c r="I3857" s="21" t="s">
        <v>23</v>
      </c>
      <c r="J3857" s="21" t="s">
        <v>942</v>
      </c>
      <c r="K3857" s="21" t="s">
        <v>266</v>
      </c>
      <c r="L3857" s="21">
        <v>48601</v>
      </c>
      <c r="M3857" s="21" t="s">
        <v>108</v>
      </c>
      <c r="N3857" s="21" t="s">
        <v>949</v>
      </c>
      <c r="O3857" s="21" t="s">
        <v>43</v>
      </c>
      <c r="P3857" s="21" t="s">
        <v>57</v>
      </c>
      <c r="Q3857" s="21" t="s">
        <v>950</v>
      </c>
      <c r="R3857" s="22">
        <v>91.99</v>
      </c>
    </row>
    <row r="3858" spans="1:18" x14ac:dyDescent="0.2">
      <c r="A3858" s="21">
        <v>1556</v>
      </c>
      <c r="B3858" s="21" t="s">
        <v>4654</v>
      </c>
      <c r="C3858" s="21" t="s">
        <v>12035</v>
      </c>
      <c r="D3858" s="21" t="s">
        <v>11860</v>
      </c>
      <c r="E3858" s="21" t="s">
        <v>48</v>
      </c>
      <c r="F3858" s="21" t="s">
        <v>4655</v>
      </c>
      <c r="G3858" s="21" t="s">
        <v>4656</v>
      </c>
      <c r="H3858" s="21" t="s">
        <v>22</v>
      </c>
      <c r="I3858" s="21" t="s">
        <v>23</v>
      </c>
      <c r="J3858" s="21" t="s">
        <v>1317</v>
      </c>
      <c r="K3858" s="21" t="s">
        <v>300</v>
      </c>
      <c r="L3858" s="21">
        <v>11561</v>
      </c>
      <c r="M3858" s="21" t="s">
        <v>158</v>
      </c>
      <c r="N3858" s="21" t="s">
        <v>256</v>
      </c>
      <c r="O3858" s="21" t="s">
        <v>70</v>
      </c>
      <c r="P3858" s="21" t="s">
        <v>175</v>
      </c>
      <c r="Q3858" s="21" t="s">
        <v>257</v>
      </c>
      <c r="R3858" s="22">
        <v>91.96</v>
      </c>
    </row>
    <row r="3859" spans="1:18" x14ac:dyDescent="0.2">
      <c r="A3859" s="21">
        <v>2097</v>
      </c>
      <c r="B3859" s="21" t="s">
        <v>5618</v>
      </c>
      <c r="C3859" s="21" t="s">
        <v>4658</v>
      </c>
      <c r="D3859" s="21" t="s">
        <v>2377</v>
      </c>
      <c r="E3859" s="21" t="s">
        <v>48</v>
      </c>
      <c r="F3859" s="21" t="s">
        <v>217</v>
      </c>
      <c r="G3859" s="21" t="s">
        <v>218</v>
      </c>
      <c r="H3859" s="21" t="s">
        <v>105</v>
      </c>
      <c r="I3859" s="21" t="s">
        <v>23</v>
      </c>
      <c r="J3859" s="21" t="s">
        <v>370</v>
      </c>
      <c r="K3859" s="21" t="s">
        <v>1675</v>
      </c>
      <c r="L3859" s="21">
        <v>39212</v>
      </c>
      <c r="M3859" s="21" t="s">
        <v>26</v>
      </c>
      <c r="N3859" s="21" t="s">
        <v>5621</v>
      </c>
      <c r="O3859" s="21" t="s">
        <v>43</v>
      </c>
      <c r="P3859" s="21" t="s">
        <v>67</v>
      </c>
      <c r="Q3859" s="21" t="s">
        <v>5622</v>
      </c>
      <c r="R3859" s="22">
        <v>91.96</v>
      </c>
    </row>
    <row r="3860" spans="1:18" x14ac:dyDescent="0.2">
      <c r="A3860" s="21">
        <v>5812</v>
      </c>
      <c r="B3860" s="21" t="s">
        <v>9327</v>
      </c>
      <c r="C3860" s="21" t="s">
        <v>1958</v>
      </c>
      <c r="D3860" s="21" t="s">
        <v>2002</v>
      </c>
      <c r="E3860" s="21" t="s">
        <v>48</v>
      </c>
      <c r="F3860" s="21" t="s">
        <v>2384</v>
      </c>
      <c r="G3860" s="21" t="s">
        <v>2385</v>
      </c>
      <c r="H3860" s="21" t="s">
        <v>38</v>
      </c>
      <c r="I3860" s="21" t="s">
        <v>23</v>
      </c>
      <c r="J3860" s="21" t="s">
        <v>1066</v>
      </c>
      <c r="K3860" s="21" t="s">
        <v>40</v>
      </c>
      <c r="L3860" s="21">
        <v>92037</v>
      </c>
      <c r="M3860" s="21" t="s">
        <v>41</v>
      </c>
      <c r="N3860" s="21" t="s">
        <v>9328</v>
      </c>
      <c r="O3860" s="21" t="s">
        <v>28</v>
      </c>
      <c r="P3860" s="21" t="s">
        <v>64</v>
      </c>
      <c r="Q3860" s="21" t="s">
        <v>9329</v>
      </c>
      <c r="R3860" s="22">
        <v>91.96</v>
      </c>
    </row>
    <row r="3861" spans="1:18" x14ac:dyDescent="0.2">
      <c r="A3861" s="21">
        <v>6016</v>
      </c>
      <c r="B3861" s="21" t="s">
        <v>9452</v>
      </c>
      <c r="C3861" s="21" t="s">
        <v>11932</v>
      </c>
      <c r="D3861" s="21" t="s">
        <v>12151</v>
      </c>
      <c r="E3861" s="21" t="s">
        <v>48</v>
      </c>
      <c r="F3861" s="21" t="s">
        <v>6867</v>
      </c>
      <c r="G3861" s="21" t="s">
        <v>6868</v>
      </c>
      <c r="H3861" s="21" t="s">
        <v>38</v>
      </c>
      <c r="I3861" s="21" t="s">
        <v>23</v>
      </c>
      <c r="J3861" s="21" t="s">
        <v>39</v>
      </c>
      <c r="K3861" s="21" t="s">
        <v>40</v>
      </c>
      <c r="L3861" s="21">
        <v>90049</v>
      </c>
      <c r="M3861" s="21" t="s">
        <v>41</v>
      </c>
      <c r="N3861" s="21" t="s">
        <v>9328</v>
      </c>
      <c r="O3861" s="21" t="s">
        <v>28</v>
      </c>
      <c r="P3861" s="21" t="s">
        <v>64</v>
      </c>
      <c r="Q3861" s="21" t="s">
        <v>9329</v>
      </c>
      <c r="R3861" s="22">
        <v>91.96</v>
      </c>
    </row>
    <row r="3862" spans="1:18" x14ac:dyDescent="0.2">
      <c r="A3862" s="21">
        <v>6866</v>
      </c>
      <c r="B3862" s="21" t="s">
        <v>9988</v>
      </c>
      <c r="C3862" s="21" t="s">
        <v>2369</v>
      </c>
      <c r="D3862" s="21" t="s">
        <v>2432</v>
      </c>
      <c r="E3862" s="21" t="s">
        <v>48</v>
      </c>
      <c r="F3862" s="21" t="s">
        <v>5376</v>
      </c>
      <c r="G3862" s="21" t="s">
        <v>5377</v>
      </c>
      <c r="H3862" s="21" t="s">
        <v>38</v>
      </c>
      <c r="I3862" s="21" t="s">
        <v>23</v>
      </c>
      <c r="J3862" s="21" t="s">
        <v>39</v>
      </c>
      <c r="K3862" s="21" t="s">
        <v>40</v>
      </c>
      <c r="L3862" s="21">
        <v>90004</v>
      </c>
      <c r="M3862" s="21" t="s">
        <v>41</v>
      </c>
      <c r="N3862" s="21" t="s">
        <v>2016</v>
      </c>
      <c r="O3862" s="21" t="s">
        <v>70</v>
      </c>
      <c r="P3862" s="21" t="s">
        <v>71</v>
      </c>
      <c r="Q3862" s="21" t="s">
        <v>2017</v>
      </c>
      <c r="R3862" s="22">
        <v>91.96</v>
      </c>
    </row>
    <row r="3863" spans="1:18" x14ac:dyDescent="0.2">
      <c r="A3863" s="21">
        <v>3606</v>
      </c>
      <c r="B3863" s="21" t="s">
        <v>7523</v>
      </c>
      <c r="C3863" s="21" t="s">
        <v>1671</v>
      </c>
      <c r="D3863" s="21" t="s">
        <v>1491</v>
      </c>
      <c r="E3863" s="21" t="s">
        <v>48</v>
      </c>
      <c r="F3863" s="21" t="s">
        <v>2580</v>
      </c>
      <c r="G3863" s="21" t="s">
        <v>2581</v>
      </c>
      <c r="H3863" s="21" t="s">
        <v>105</v>
      </c>
      <c r="I3863" s="21" t="s">
        <v>23</v>
      </c>
      <c r="J3863" s="21" t="s">
        <v>432</v>
      </c>
      <c r="K3863" s="21" t="s">
        <v>3106</v>
      </c>
      <c r="L3863" s="21">
        <v>21044</v>
      </c>
      <c r="M3863" s="21" t="s">
        <v>158</v>
      </c>
      <c r="N3863" s="21" t="s">
        <v>4111</v>
      </c>
      <c r="O3863" s="21" t="s">
        <v>28</v>
      </c>
      <c r="P3863" s="21" t="s">
        <v>64</v>
      </c>
      <c r="Q3863" s="21" t="s">
        <v>4112</v>
      </c>
      <c r="R3863" s="22">
        <v>91.92</v>
      </c>
    </row>
    <row r="3864" spans="1:18" x14ac:dyDescent="0.2">
      <c r="A3864" s="21">
        <v>6020</v>
      </c>
      <c r="B3864" s="21" t="s">
        <v>9453</v>
      </c>
      <c r="C3864" s="21" t="s">
        <v>12107</v>
      </c>
      <c r="D3864" s="21" t="s">
        <v>11849</v>
      </c>
      <c r="E3864" s="21" t="s">
        <v>19</v>
      </c>
      <c r="F3864" s="21" t="s">
        <v>6342</v>
      </c>
      <c r="G3864" s="21" t="s">
        <v>6343</v>
      </c>
      <c r="H3864" s="21" t="s">
        <v>22</v>
      </c>
      <c r="I3864" s="21" t="s">
        <v>23</v>
      </c>
      <c r="J3864" s="21" t="s">
        <v>563</v>
      </c>
      <c r="K3864" s="21" t="s">
        <v>564</v>
      </c>
      <c r="L3864" s="21">
        <v>43229</v>
      </c>
      <c r="M3864" s="21" t="s">
        <v>158</v>
      </c>
      <c r="N3864" s="21" t="s">
        <v>76</v>
      </c>
      <c r="O3864" s="21" t="s">
        <v>43</v>
      </c>
      <c r="P3864" s="21" t="s">
        <v>77</v>
      </c>
      <c r="Q3864" s="21" t="s">
        <v>78</v>
      </c>
      <c r="R3864" s="22">
        <v>91.92</v>
      </c>
    </row>
    <row r="3865" spans="1:18" x14ac:dyDescent="0.2">
      <c r="A3865" s="21">
        <v>567</v>
      </c>
      <c r="B3865" s="21" t="s">
        <v>2168</v>
      </c>
      <c r="C3865" s="21" t="s">
        <v>11820</v>
      </c>
      <c r="D3865" s="21" t="s">
        <v>11839</v>
      </c>
      <c r="E3865" s="21" t="s">
        <v>48</v>
      </c>
      <c r="F3865" s="21" t="s">
        <v>2169</v>
      </c>
      <c r="G3865" s="21" t="s">
        <v>2170</v>
      </c>
      <c r="H3865" s="21" t="s">
        <v>38</v>
      </c>
      <c r="I3865" s="21" t="s">
        <v>23</v>
      </c>
      <c r="J3865" s="21" t="s">
        <v>96</v>
      </c>
      <c r="K3865" s="21" t="s">
        <v>97</v>
      </c>
      <c r="L3865" s="21">
        <v>98105</v>
      </c>
      <c r="M3865" s="21" t="s">
        <v>41</v>
      </c>
      <c r="N3865" s="21" t="s">
        <v>2171</v>
      </c>
      <c r="O3865" s="21" t="s">
        <v>43</v>
      </c>
      <c r="P3865" s="21" t="s">
        <v>91</v>
      </c>
      <c r="Q3865" s="21" t="s">
        <v>2172</v>
      </c>
      <c r="R3865" s="22">
        <v>91.84</v>
      </c>
    </row>
    <row r="3866" spans="1:18" x14ac:dyDescent="0.2">
      <c r="A3866" s="21">
        <v>1453</v>
      </c>
      <c r="B3866" s="21" t="s">
        <v>4411</v>
      </c>
      <c r="C3866" s="21" t="s">
        <v>4052</v>
      </c>
      <c r="D3866" s="21" t="s">
        <v>4412</v>
      </c>
      <c r="E3866" s="21" t="s">
        <v>206</v>
      </c>
      <c r="F3866" s="21" t="s">
        <v>4413</v>
      </c>
      <c r="G3866" s="21" t="s">
        <v>4414</v>
      </c>
      <c r="H3866" s="21" t="s">
        <v>38</v>
      </c>
      <c r="I3866" s="21" t="s">
        <v>23</v>
      </c>
      <c r="J3866" s="21" t="s">
        <v>4415</v>
      </c>
      <c r="K3866" s="21" t="s">
        <v>403</v>
      </c>
      <c r="L3866" s="21">
        <v>36608</v>
      </c>
      <c r="M3866" s="21" t="s">
        <v>26</v>
      </c>
      <c r="N3866" s="21" t="s">
        <v>4416</v>
      </c>
      <c r="O3866" s="21" t="s">
        <v>43</v>
      </c>
      <c r="P3866" s="21" t="s">
        <v>74</v>
      </c>
      <c r="Q3866" s="21" t="s">
        <v>4417</v>
      </c>
      <c r="R3866" s="22">
        <v>91.68</v>
      </c>
    </row>
    <row r="3867" spans="1:18" x14ac:dyDescent="0.2">
      <c r="A3867" s="21">
        <v>3006</v>
      </c>
      <c r="B3867" s="21" t="s">
        <v>6919</v>
      </c>
      <c r="C3867" s="21" t="s">
        <v>5032</v>
      </c>
      <c r="D3867" s="21" t="s">
        <v>3377</v>
      </c>
      <c r="E3867" s="21" t="s">
        <v>48</v>
      </c>
      <c r="F3867" s="21" t="s">
        <v>538</v>
      </c>
      <c r="G3867" s="21" t="s">
        <v>539</v>
      </c>
      <c r="H3867" s="21" t="s">
        <v>105</v>
      </c>
      <c r="I3867" s="21" t="s">
        <v>23</v>
      </c>
      <c r="J3867" s="21" t="s">
        <v>6920</v>
      </c>
      <c r="K3867" s="21" t="s">
        <v>118</v>
      </c>
      <c r="L3867" s="21">
        <v>54703</v>
      </c>
      <c r="M3867" s="21" t="s">
        <v>108</v>
      </c>
      <c r="N3867" s="21" t="s">
        <v>4416</v>
      </c>
      <c r="O3867" s="21" t="s">
        <v>43</v>
      </c>
      <c r="P3867" s="21" t="s">
        <v>74</v>
      </c>
      <c r="Q3867" s="21" t="s">
        <v>4417</v>
      </c>
      <c r="R3867" s="22">
        <v>91.68</v>
      </c>
    </row>
    <row r="3868" spans="1:18" x14ac:dyDescent="0.2">
      <c r="A3868" s="21">
        <v>3023</v>
      </c>
      <c r="B3868" s="21" t="s">
        <v>6932</v>
      </c>
      <c r="C3868" s="21" t="s">
        <v>12097</v>
      </c>
      <c r="D3868" s="21" t="s">
        <v>5358</v>
      </c>
      <c r="E3868" s="21" t="s">
        <v>48</v>
      </c>
      <c r="F3868" s="21" t="s">
        <v>1784</v>
      </c>
      <c r="G3868" s="21" t="s">
        <v>1785</v>
      </c>
      <c r="H3868" s="21" t="s">
        <v>22</v>
      </c>
      <c r="I3868" s="21" t="s">
        <v>23</v>
      </c>
      <c r="J3868" s="21" t="s">
        <v>126</v>
      </c>
      <c r="K3868" s="21" t="s">
        <v>127</v>
      </c>
      <c r="L3868" s="21">
        <v>84084</v>
      </c>
      <c r="M3868" s="21" t="s">
        <v>41</v>
      </c>
      <c r="N3868" s="21" t="s">
        <v>3148</v>
      </c>
      <c r="O3868" s="21" t="s">
        <v>43</v>
      </c>
      <c r="P3868" s="21" t="s">
        <v>74</v>
      </c>
      <c r="Q3868" s="21" t="s">
        <v>3149</v>
      </c>
      <c r="R3868" s="22">
        <v>91.68</v>
      </c>
    </row>
    <row r="3869" spans="1:18" x14ac:dyDescent="0.2">
      <c r="A3869" s="21">
        <v>4599</v>
      </c>
      <c r="B3869" s="21" t="s">
        <v>8425</v>
      </c>
      <c r="C3869" s="21" t="s">
        <v>2915</v>
      </c>
      <c r="D3869" s="21" t="s">
        <v>11823</v>
      </c>
      <c r="E3869" s="21" t="s">
        <v>48</v>
      </c>
      <c r="F3869" s="21" t="s">
        <v>3553</v>
      </c>
      <c r="G3869" s="21" t="s">
        <v>3554</v>
      </c>
      <c r="H3869" s="21" t="s">
        <v>105</v>
      </c>
      <c r="I3869" s="21" t="s">
        <v>23</v>
      </c>
      <c r="J3869" s="21" t="s">
        <v>2888</v>
      </c>
      <c r="K3869" s="21" t="s">
        <v>118</v>
      </c>
      <c r="L3869" s="21">
        <v>53209</v>
      </c>
      <c r="M3869" s="21" t="s">
        <v>108</v>
      </c>
      <c r="N3869" s="21" t="s">
        <v>7471</v>
      </c>
      <c r="O3869" s="21" t="s">
        <v>43</v>
      </c>
      <c r="P3869" s="21" t="s">
        <v>77</v>
      </c>
      <c r="Q3869" s="21" t="s">
        <v>7472</v>
      </c>
      <c r="R3869" s="22">
        <v>91.6</v>
      </c>
    </row>
    <row r="3870" spans="1:18" x14ac:dyDescent="0.2">
      <c r="A3870" s="21">
        <v>4904</v>
      </c>
      <c r="B3870" s="21" t="s">
        <v>8649</v>
      </c>
      <c r="C3870" s="21" t="s">
        <v>12019</v>
      </c>
      <c r="D3870" s="21" t="s">
        <v>12020</v>
      </c>
      <c r="E3870" s="21" t="s">
        <v>48</v>
      </c>
      <c r="F3870" s="21" t="s">
        <v>1265</v>
      </c>
      <c r="G3870" s="21" t="s">
        <v>1266</v>
      </c>
      <c r="H3870" s="21" t="s">
        <v>22</v>
      </c>
      <c r="I3870" s="21" t="s">
        <v>23</v>
      </c>
      <c r="J3870" s="21" t="s">
        <v>299</v>
      </c>
      <c r="K3870" s="21" t="s">
        <v>300</v>
      </c>
      <c r="L3870" s="21">
        <v>10035</v>
      </c>
      <c r="M3870" s="21" t="s">
        <v>158</v>
      </c>
      <c r="N3870" s="21" t="s">
        <v>2550</v>
      </c>
      <c r="O3870" s="21" t="s">
        <v>43</v>
      </c>
      <c r="P3870" s="21" t="s">
        <v>44</v>
      </c>
      <c r="Q3870" s="21" t="s">
        <v>2551</v>
      </c>
      <c r="R3870" s="22">
        <v>91.59</v>
      </c>
    </row>
    <row r="3871" spans="1:18" x14ac:dyDescent="0.2">
      <c r="A3871" s="21">
        <v>9456</v>
      </c>
      <c r="B3871" s="21" t="s">
        <v>11500</v>
      </c>
      <c r="C3871" s="21" t="s">
        <v>35</v>
      </c>
      <c r="D3871" s="21" t="s">
        <v>3245</v>
      </c>
      <c r="E3871" s="21" t="s">
        <v>19</v>
      </c>
      <c r="F3871" s="21" t="s">
        <v>2946</v>
      </c>
      <c r="G3871" s="21" t="s">
        <v>2947</v>
      </c>
      <c r="H3871" s="21" t="s">
        <v>105</v>
      </c>
      <c r="I3871" s="21" t="s">
        <v>23</v>
      </c>
      <c r="J3871" s="21" t="s">
        <v>6960</v>
      </c>
      <c r="K3871" s="21" t="s">
        <v>378</v>
      </c>
      <c r="L3871" s="21">
        <v>37421</v>
      </c>
      <c r="M3871" s="21" t="s">
        <v>26</v>
      </c>
      <c r="N3871" s="21" t="s">
        <v>11501</v>
      </c>
      <c r="O3871" s="21" t="s">
        <v>70</v>
      </c>
      <c r="P3871" s="21" t="s">
        <v>768</v>
      </c>
      <c r="Q3871" s="21" t="s">
        <v>11502</v>
      </c>
      <c r="R3871" s="22">
        <v>91.474999999999994</v>
      </c>
    </row>
    <row r="3872" spans="1:18" x14ac:dyDescent="0.2">
      <c r="A3872" s="21">
        <v>4120</v>
      </c>
      <c r="B3872" s="21" t="s">
        <v>7990</v>
      </c>
      <c r="C3872" s="21" t="s">
        <v>325</v>
      </c>
      <c r="D3872" s="21" t="s">
        <v>2322</v>
      </c>
      <c r="E3872" s="21" t="s">
        <v>48</v>
      </c>
      <c r="F3872" s="21" t="s">
        <v>3357</v>
      </c>
      <c r="G3872" s="21" t="s">
        <v>3358</v>
      </c>
      <c r="H3872" s="21" t="s">
        <v>22</v>
      </c>
      <c r="I3872" s="21" t="s">
        <v>23</v>
      </c>
      <c r="J3872" s="21" t="s">
        <v>39</v>
      </c>
      <c r="K3872" s="21" t="s">
        <v>40</v>
      </c>
      <c r="L3872" s="21">
        <v>90036</v>
      </c>
      <c r="M3872" s="21" t="s">
        <v>41</v>
      </c>
      <c r="N3872" s="21" t="s">
        <v>1239</v>
      </c>
      <c r="O3872" s="21" t="s">
        <v>43</v>
      </c>
      <c r="P3872" s="21" t="s">
        <v>74</v>
      </c>
      <c r="Q3872" s="21" t="s">
        <v>1240</v>
      </c>
      <c r="R3872" s="22">
        <v>91.391999999999996</v>
      </c>
    </row>
    <row r="3873" spans="1:18" x14ac:dyDescent="0.2">
      <c r="A3873" s="21">
        <v>444</v>
      </c>
      <c r="B3873" s="21" t="s">
        <v>1735</v>
      </c>
      <c r="C3873" s="21" t="s">
        <v>11758</v>
      </c>
      <c r="D3873" s="21" t="s">
        <v>11759</v>
      </c>
      <c r="E3873" s="21" t="s">
        <v>19</v>
      </c>
      <c r="F3873" s="21" t="s">
        <v>115</v>
      </c>
      <c r="G3873" s="21" t="s">
        <v>116</v>
      </c>
      <c r="H3873" s="21" t="s">
        <v>22</v>
      </c>
      <c r="I3873" s="21" t="s">
        <v>23</v>
      </c>
      <c r="J3873" s="21" t="s">
        <v>994</v>
      </c>
      <c r="K3873" s="21" t="s">
        <v>266</v>
      </c>
      <c r="L3873" s="21">
        <v>48227</v>
      </c>
      <c r="M3873" s="21" t="s">
        <v>108</v>
      </c>
      <c r="N3873" s="21" t="s">
        <v>1742</v>
      </c>
      <c r="O3873" s="21" t="s">
        <v>43</v>
      </c>
      <c r="P3873" s="21" t="s">
        <v>91</v>
      </c>
      <c r="Q3873" s="21" t="s">
        <v>1743</v>
      </c>
      <c r="R3873" s="22">
        <v>91.36</v>
      </c>
    </row>
    <row r="3874" spans="1:18" x14ac:dyDescent="0.2">
      <c r="A3874" s="21">
        <v>6001</v>
      </c>
      <c r="B3874" s="21" t="s">
        <v>9442</v>
      </c>
      <c r="C3874" s="21" t="s">
        <v>11725</v>
      </c>
      <c r="D3874" s="21" t="s">
        <v>3949</v>
      </c>
      <c r="E3874" s="21" t="s">
        <v>48</v>
      </c>
      <c r="F3874" s="21" t="s">
        <v>658</v>
      </c>
      <c r="G3874" s="21" t="s">
        <v>659</v>
      </c>
      <c r="H3874" s="21" t="s">
        <v>38</v>
      </c>
      <c r="I3874" s="21" t="s">
        <v>23</v>
      </c>
      <c r="J3874" s="21" t="s">
        <v>9443</v>
      </c>
      <c r="K3874" s="21" t="s">
        <v>6976</v>
      </c>
      <c r="L3874" s="21">
        <v>83605</v>
      </c>
      <c r="M3874" s="21" t="s">
        <v>41</v>
      </c>
      <c r="N3874" s="21" t="s">
        <v>1742</v>
      </c>
      <c r="O3874" s="21" t="s">
        <v>43</v>
      </c>
      <c r="P3874" s="21" t="s">
        <v>91</v>
      </c>
      <c r="Q3874" s="21" t="s">
        <v>1743</v>
      </c>
      <c r="R3874" s="22">
        <v>91.36</v>
      </c>
    </row>
    <row r="3875" spans="1:18" x14ac:dyDescent="0.2">
      <c r="A3875" s="21">
        <v>8703</v>
      </c>
      <c r="B3875" s="21" t="s">
        <v>11053</v>
      </c>
      <c r="C3875" s="21" t="s">
        <v>1394</v>
      </c>
      <c r="D3875" s="21" t="s">
        <v>484</v>
      </c>
      <c r="E3875" s="21" t="s">
        <v>48</v>
      </c>
      <c r="F3875" s="21" t="s">
        <v>1285</v>
      </c>
      <c r="G3875" s="21" t="s">
        <v>1286</v>
      </c>
      <c r="H3875" s="21" t="s">
        <v>38</v>
      </c>
      <c r="I3875" s="21" t="s">
        <v>23</v>
      </c>
      <c r="J3875" s="21" t="s">
        <v>6336</v>
      </c>
      <c r="K3875" s="21" t="s">
        <v>378</v>
      </c>
      <c r="L3875" s="21">
        <v>37211</v>
      </c>
      <c r="M3875" s="21" t="s">
        <v>26</v>
      </c>
      <c r="N3875" s="21" t="s">
        <v>11054</v>
      </c>
      <c r="O3875" s="21" t="s">
        <v>43</v>
      </c>
      <c r="P3875" s="21" t="s">
        <v>91</v>
      </c>
      <c r="Q3875" s="21" t="s">
        <v>11055</v>
      </c>
      <c r="R3875" s="22">
        <v>91.36</v>
      </c>
    </row>
    <row r="3876" spans="1:18" x14ac:dyDescent="0.2">
      <c r="A3876" s="21">
        <v>8847</v>
      </c>
      <c r="B3876" s="21" t="s">
        <v>11136</v>
      </c>
      <c r="C3876" s="21" t="s">
        <v>3685</v>
      </c>
      <c r="D3876" s="21" t="s">
        <v>3080</v>
      </c>
      <c r="E3876" s="21" t="s">
        <v>48</v>
      </c>
      <c r="F3876" s="21" t="s">
        <v>4211</v>
      </c>
      <c r="G3876" s="21" t="s">
        <v>4212</v>
      </c>
      <c r="H3876" s="21" t="s">
        <v>22</v>
      </c>
      <c r="I3876" s="21" t="s">
        <v>23</v>
      </c>
      <c r="J3876" s="21" t="s">
        <v>563</v>
      </c>
      <c r="K3876" s="21" t="s">
        <v>564</v>
      </c>
      <c r="L3876" s="21">
        <v>43229</v>
      </c>
      <c r="M3876" s="21" t="s">
        <v>158</v>
      </c>
      <c r="N3876" s="21" t="s">
        <v>1742</v>
      </c>
      <c r="O3876" s="21" t="s">
        <v>43</v>
      </c>
      <c r="P3876" s="21" t="s">
        <v>91</v>
      </c>
      <c r="Q3876" s="21" t="s">
        <v>1743</v>
      </c>
      <c r="R3876" s="22">
        <v>91.36</v>
      </c>
    </row>
    <row r="3877" spans="1:18" x14ac:dyDescent="0.2">
      <c r="A3877" s="21">
        <v>8995</v>
      </c>
      <c r="B3877" s="21" t="s">
        <v>11224</v>
      </c>
      <c r="C3877" s="21" t="s">
        <v>2244</v>
      </c>
      <c r="D3877" s="21" t="s">
        <v>5539</v>
      </c>
      <c r="E3877" s="21" t="s">
        <v>206</v>
      </c>
      <c r="F3877" s="21" t="s">
        <v>3694</v>
      </c>
      <c r="G3877" s="21" t="s">
        <v>3695</v>
      </c>
      <c r="H3877" s="21" t="s">
        <v>22</v>
      </c>
      <c r="I3877" s="21" t="s">
        <v>23</v>
      </c>
      <c r="J3877" s="21" t="s">
        <v>8005</v>
      </c>
      <c r="K3877" s="21" t="s">
        <v>52</v>
      </c>
      <c r="L3877" s="21">
        <v>33021</v>
      </c>
      <c r="M3877" s="21" t="s">
        <v>26</v>
      </c>
      <c r="N3877" s="21" t="s">
        <v>11054</v>
      </c>
      <c r="O3877" s="21" t="s">
        <v>43</v>
      </c>
      <c r="P3877" s="21" t="s">
        <v>91</v>
      </c>
      <c r="Q3877" s="21" t="s">
        <v>11055</v>
      </c>
      <c r="R3877" s="22">
        <v>91.36</v>
      </c>
    </row>
    <row r="3878" spans="1:18" x14ac:dyDescent="0.2">
      <c r="A3878" s="21">
        <v>4927</v>
      </c>
      <c r="B3878" s="21" t="s">
        <v>8669</v>
      </c>
      <c r="C3878" s="21" t="s">
        <v>198</v>
      </c>
      <c r="D3878" s="21" t="s">
        <v>199</v>
      </c>
      <c r="E3878" s="21" t="s">
        <v>48</v>
      </c>
      <c r="F3878" s="21" t="s">
        <v>3509</v>
      </c>
      <c r="G3878" s="21" t="s">
        <v>3510</v>
      </c>
      <c r="H3878" s="21" t="s">
        <v>22</v>
      </c>
      <c r="I3878" s="21" t="s">
        <v>23</v>
      </c>
      <c r="J3878" s="21" t="s">
        <v>341</v>
      </c>
      <c r="K3878" s="21" t="s">
        <v>232</v>
      </c>
      <c r="L3878" s="21">
        <v>60623</v>
      </c>
      <c r="M3878" s="21" t="s">
        <v>108</v>
      </c>
      <c r="N3878" s="21" t="s">
        <v>4264</v>
      </c>
      <c r="O3878" s="21" t="s">
        <v>28</v>
      </c>
      <c r="P3878" s="21" t="s">
        <v>54</v>
      </c>
      <c r="Q3878" s="21" t="s">
        <v>4265</v>
      </c>
      <c r="R3878" s="22">
        <v>91.275000000000006</v>
      </c>
    </row>
    <row r="3879" spans="1:18" x14ac:dyDescent="0.2">
      <c r="A3879" s="21">
        <v>1456</v>
      </c>
      <c r="B3879" s="21" t="s">
        <v>4420</v>
      </c>
      <c r="C3879" s="21" t="s">
        <v>11797</v>
      </c>
      <c r="D3879" s="21" t="s">
        <v>1395</v>
      </c>
      <c r="E3879" s="21" t="s">
        <v>48</v>
      </c>
      <c r="F3879" s="21" t="s">
        <v>4421</v>
      </c>
      <c r="G3879" s="21" t="s">
        <v>4422</v>
      </c>
      <c r="H3879" s="21" t="s">
        <v>105</v>
      </c>
      <c r="I3879" s="21" t="s">
        <v>23</v>
      </c>
      <c r="J3879" s="21" t="s">
        <v>563</v>
      </c>
      <c r="K3879" s="21" t="s">
        <v>1431</v>
      </c>
      <c r="L3879" s="21">
        <v>31907</v>
      </c>
      <c r="M3879" s="21" t="s">
        <v>26</v>
      </c>
      <c r="N3879" s="21" t="s">
        <v>4423</v>
      </c>
      <c r="O3879" s="21" t="s">
        <v>43</v>
      </c>
      <c r="P3879" s="21" t="s">
        <v>74</v>
      </c>
      <c r="Q3879" s="21" t="s">
        <v>4424</v>
      </c>
      <c r="R3879" s="22">
        <v>91.2</v>
      </c>
    </row>
    <row r="3880" spans="1:18" x14ac:dyDescent="0.2">
      <c r="A3880" s="21">
        <v>5722</v>
      </c>
      <c r="B3880" s="21" t="s">
        <v>9265</v>
      </c>
      <c r="C3880" s="21" t="s">
        <v>5358</v>
      </c>
      <c r="D3880" s="21" t="s">
        <v>512</v>
      </c>
      <c r="E3880" s="21" t="s">
        <v>206</v>
      </c>
      <c r="F3880" s="21" t="s">
        <v>143</v>
      </c>
      <c r="G3880" s="21" t="s">
        <v>144</v>
      </c>
      <c r="H3880" s="21" t="s">
        <v>38</v>
      </c>
      <c r="I3880" s="21" t="s">
        <v>23</v>
      </c>
      <c r="J3880" s="21" t="s">
        <v>356</v>
      </c>
      <c r="K3880" s="21" t="s">
        <v>474</v>
      </c>
      <c r="L3880" s="21">
        <v>97477</v>
      </c>
      <c r="M3880" s="21" t="s">
        <v>41</v>
      </c>
      <c r="N3880" s="21" t="s">
        <v>5976</v>
      </c>
      <c r="O3880" s="21" t="s">
        <v>70</v>
      </c>
      <c r="P3880" s="21" t="s">
        <v>175</v>
      </c>
      <c r="Q3880" s="21" t="s">
        <v>5977</v>
      </c>
      <c r="R3880" s="22">
        <v>91.176000000000002</v>
      </c>
    </row>
    <row r="3881" spans="1:18" x14ac:dyDescent="0.2">
      <c r="A3881" s="21">
        <v>9515</v>
      </c>
      <c r="B3881" s="21" t="s">
        <v>11539</v>
      </c>
      <c r="C3881" s="21" t="s">
        <v>3800</v>
      </c>
      <c r="D3881" s="21" t="s">
        <v>5293</v>
      </c>
      <c r="E3881" s="21" t="s">
        <v>48</v>
      </c>
      <c r="F3881" s="21" t="s">
        <v>8109</v>
      </c>
      <c r="G3881" s="21" t="s">
        <v>8110</v>
      </c>
      <c r="H3881" s="21" t="s">
        <v>105</v>
      </c>
      <c r="I3881" s="21" t="s">
        <v>23</v>
      </c>
      <c r="J3881" s="21" t="s">
        <v>1714</v>
      </c>
      <c r="K3881" s="21" t="s">
        <v>52</v>
      </c>
      <c r="L3881" s="21">
        <v>32216</v>
      </c>
      <c r="M3881" s="21" t="s">
        <v>26</v>
      </c>
      <c r="N3881" s="21" t="s">
        <v>2827</v>
      </c>
      <c r="O3881" s="21" t="s">
        <v>43</v>
      </c>
      <c r="P3881" s="21" t="s">
        <v>91</v>
      </c>
      <c r="Q3881" s="21" t="s">
        <v>2828</v>
      </c>
      <c r="R3881" s="22">
        <v>91.055999999999997</v>
      </c>
    </row>
    <row r="3882" spans="1:18" x14ac:dyDescent="0.2">
      <c r="A3882" s="21">
        <v>4126</v>
      </c>
      <c r="B3882" s="21" t="s">
        <v>7996</v>
      </c>
      <c r="C3882" s="21" t="s">
        <v>7997</v>
      </c>
      <c r="D3882" s="21" t="s">
        <v>5818</v>
      </c>
      <c r="E3882" s="21" t="s">
        <v>19</v>
      </c>
      <c r="F3882" s="21" t="s">
        <v>2032</v>
      </c>
      <c r="G3882" s="21" t="s">
        <v>2033</v>
      </c>
      <c r="H3882" s="21" t="s">
        <v>22</v>
      </c>
      <c r="I3882" s="21" t="s">
        <v>23</v>
      </c>
      <c r="J3882" s="21" t="s">
        <v>1714</v>
      </c>
      <c r="K3882" s="21" t="s">
        <v>52</v>
      </c>
      <c r="L3882" s="21">
        <v>32216</v>
      </c>
      <c r="M3882" s="21" t="s">
        <v>26</v>
      </c>
      <c r="N3882" s="21" t="s">
        <v>3420</v>
      </c>
      <c r="O3882" s="21" t="s">
        <v>28</v>
      </c>
      <c r="P3882" s="21" t="s">
        <v>64</v>
      </c>
      <c r="Q3882" s="21" t="s">
        <v>3421</v>
      </c>
      <c r="R3882" s="22">
        <v>91.031999999999996</v>
      </c>
    </row>
    <row r="3883" spans="1:18" x14ac:dyDescent="0.2">
      <c r="A3883" s="21">
        <v>4805</v>
      </c>
      <c r="B3883" s="21" t="s">
        <v>8582</v>
      </c>
      <c r="C3883" s="21" t="s">
        <v>896</v>
      </c>
      <c r="D3883" s="21" t="s">
        <v>6169</v>
      </c>
      <c r="E3883" s="21" t="s">
        <v>19</v>
      </c>
      <c r="F3883" s="21" t="s">
        <v>7402</v>
      </c>
      <c r="G3883" s="21" t="s">
        <v>7403</v>
      </c>
      <c r="H3883" s="21" t="s">
        <v>22</v>
      </c>
      <c r="I3883" s="21" t="s">
        <v>23</v>
      </c>
      <c r="J3883" s="21" t="s">
        <v>156</v>
      </c>
      <c r="K3883" s="21" t="s">
        <v>157</v>
      </c>
      <c r="L3883" s="21">
        <v>19140</v>
      </c>
      <c r="M3883" s="21" t="s">
        <v>158</v>
      </c>
      <c r="N3883" s="21" t="s">
        <v>6010</v>
      </c>
      <c r="O3883" s="21" t="s">
        <v>28</v>
      </c>
      <c r="P3883" s="21" t="s">
        <v>64</v>
      </c>
      <c r="Q3883" s="21" t="s">
        <v>6011</v>
      </c>
      <c r="R3883" s="22">
        <v>91.007999999999996</v>
      </c>
    </row>
    <row r="3884" spans="1:18" x14ac:dyDescent="0.2">
      <c r="A3884" s="21">
        <v>2941</v>
      </c>
      <c r="B3884" s="21" t="s">
        <v>6836</v>
      </c>
      <c r="C3884" s="21" t="s">
        <v>1750</v>
      </c>
      <c r="D3884" s="21" t="s">
        <v>1820</v>
      </c>
      <c r="E3884" s="21" t="s">
        <v>48</v>
      </c>
      <c r="F3884" s="21" t="s">
        <v>2384</v>
      </c>
      <c r="G3884" s="21" t="s">
        <v>2385</v>
      </c>
      <c r="H3884" s="21" t="s">
        <v>38</v>
      </c>
      <c r="I3884" s="21" t="s">
        <v>23</v>
      </c>
      <c r="J3884" s="21" t="s">
        <v>2888</v>
      </c>
      <c r="K3884" s="21" t="s">
        <v>118</v>
      </c>
      <c r="L3884" s="21">
        <v>53209</v>
      </c>
      <c r="M3884" s="21" t="s">
        <v>108</v>
      </c>
      <c r="N3884" s="21" t="s">
        <v>6837</v>
      </c>
      <c r="O3884" s="21" t="s">
        <v>28</v>
      </c>
      <c r="P3884" s="21" t="s">
        <v>32</v>
      </c>
      <c r="Q3884" s="21" t="s">
        <v>6838</v>
      </c>
      <c r="R3884" s="22">
        <v>90.99</v>
      </c>
    </row>
    <row r="3885" spans="1:18" x14ac:dyDescent="0.2">
      <c r="A3885" s="21">
        <v>908</v>
      </c>
      <c r="B3885" s="21" t="s">
        <v>3156</v>
      </c>
      <c r="C3885" s="21" t="s">
        <v>545</v>
      </c>
      <c r="D3885" s="21" t="s">
        <v>11942</v>
      </c>
      <c r="E3885" s="21" t="s">
        <v>48</v>
      </c>
      <c r="F3885" s="21" t="s">
        <v>263</v>
      </c>
      <c r="G3885" s="21" t="s">
        <v>264</v>
      </c>
      <c r="H3885" s="21" t="s">
        <v>22</v>
      </c>
      <c r="I3885" s="21" t="s">
        <v>23</v>
      </c>
      <c r="J3885" s="21" t="s">
        <v>299</v>
      </c>
      <c r="K3885" s="21" t="s">
        <v>300</v>
      </c>
      <c r="L3885" s="21">
        <v>10009</v>
      </c>
      <c r="M3885" s="21" t="s">
        <v>158</v>
      </c>
      <c r="N3885" s="21" t="s">
        <v>3159</v>
      </c>
      <c r="O3885" s="21" t="s">
        <v>70</v>
      </c>
      <c r="P3885" s="21" t="s">
        <v>71</v>
      </c>
      <c r="Q3885" s="21" t="s">
        <v>3160</v>
      </c>
      <c r="R3885" s="22">
        <v>90.93</v>
      </c>
    </row>
    <row r="3886" spans="1:18" x14ac:dyDescent="0.2">
      <c r="A3886" s="21">
        <v>7826</v>
      </c>
      <c r="B3886" s="21" t="s">
        <v>10545</v>
      </c>
      <c r="C3886" s="21" t="s">
        <v>11919</v>
      </c>
      <c r="D3886" s="21" t="s">
        <v>12251</v>
      </c>
      <c r="E3886" s="21" t="s">
        <v>48</v>
      </c>
      <c r="F3886" s="21" t="s">
        <v>4385</v>
      </c>
      <c r="G3886" s="21" t="s">
        <v>4386</v>
      </c>
      <c r="H3886" s="21" t="s">
        <v>38</v>
      </c>
      <c r="I3886" s="21" t="s">
        <v>23</v>
      </c>
      <c r="J3886" s="21" t="s">
        <v>8355</v>
      </c>
      <c r="K3886" s="21" t="s">
        <v>300</v>
      </c>
      <c r="L3886" s="21">
        <v>13440</v>
      </c>
      <c r="M3886" s="21" t="s">
        <v>158</v>
      </c>
      <c r="N3886" s="21" t="s">
        <v>223</v>
      </c>
      <c r="O3886" s="21" t="s">
        <v>28</v>
      </c>
      <c r="P3886" s="21" t="s">
        <v>32</v>
      </c>
      <c r="Q3886" s="21" t="s">
        <v>224</v>
      </c>
      <c r="R3886" s="22">
        <v>90.882000000000005</v>
      </c>
    </row>
    <row r="3887" spans="1:18" x14ac:dyDescent="0.2">
      <c r="A3887" s="21">
        <v>7968</v>
      </c>
      <c r="B3887" s="21" t="s">
        <v>10616</v>
      </c>
      <c r="C3887" s="21" t="s">
        <v>12250</v>
      </c>
      <c r="D3887" s="21" t="s">
        <v>12228</v>
      </c>
      <c r="E3887" s="21" t="s">
        <v>206</v>
      </c>
      <c r="F3887" s="21" t="s">
        <v>5572</v>
      </c>
      <c r="G3887" s="21" t="s">
        <v>5573</v>
      </c>
      <c r="H3887" s="21" t="s">
        <v>38</v>
      </c>
      <c r="I3887" s="21" t="s">
        <v>23</v>
      </c>
      <c r="J3887" s="21" t="s">
        <v>914</v>
      </c>
      <c r="K3887" s="21" t="s">
        <v>516</v>
      </c>
      <c r="L3887" s="21">
        <v>80219</v>
      </c>
      <c r="M3887" s="21" t="s">
        <v>41</v>
      </c>
      <c r="N3887" s="21" t="s">
        <v>10617</v>
      </c>
      <c r="O3887" s="21" t="s">
        <v>28</v>
      </c>
      <c r="P3887" s="21" t="s">
        <v>29</v>
      </c>
      <c r="Q3887" s="21" t="s">
        <v>10618</v>
      </c>
      <c r="R3887" s="22">
        <v>90.882000000000005</v>
      </c>
    </row>
    <row r="3888" spans="1:18" x14ac:dyDescent="0.2">
      <c r="A3888" s="21">
        <v>2078</v>
      </c>
      <c r="B3888" s="21" t="s">
        <v>5587</v>
      </c>
      <c r="C3888" s="21" t="s">
        <v>11866</v>
      </c>
      <c r="D3888" s="21" t="s">
        <v>228</v>
      </c>
      <c r="E3888" s="21" t="s">
        <v>206</v>
      </c>
      <c r="F3888" s="21" t="s">
        <v>5588</v>
      </c>
      <c r="G3888" s="21" t="s">
        <v>5589</v>
      </c>
      <c r="H3888" s="21" t="s">
        <v>22</v>
      </c>
      <c r="I3888" s="21" t="s">
        <v>23</v>
      </c>
      <c r="J3888" s="21" t="s">
        <v>5061</v>
      </c>
      <c r="K3888" s="21" t="s">
        <v>3106</v>
      </c>
      <c r="L3888" s="21">
        <v>21215</v>
      </c>
      <c r="M3888" s="21" t="s">
        <v>158</v>
      </c>
      <c r="N3888" s="21" t="s">
        <v>493</v>
      </c>
      <c r="O3888" s="21" t="s">
        <v>43</v>
      </c>
      <c r="P3888" s="21" t="s">
        <v>77</v>
      </c>
      <c r="Q3888" s="21" t="s">
        <v>494</v>
      </c>
      <c r="R3888" s="22">
        <v>90.86</v>
      </c>
    </row>
    <row r="3889" spans="1:18" x14ac:dyDescent="0.2">
      <c r="A3889" s="21">
        <v>9122</v>
      </c>
      <c r="B3889" s="21" t="s">
        <v>11300</v>
      </c>
      <c r="C3889" s="21" t="s">
        <v>2487</v>
      </c>
      <c r="D3889" s="21" t="s">
        <v>1749</v>
      </c>
      <c r="E3889" s="21" t="s">
        <v>19</v>
      </c>
      <c r="F3889" s="21" t="s">
        <v>8965</v>
      </c>
      <c r="G3889" s="21" t="s">
        <v>8966</v>
      </c>
      <c r="H3889" s="21" t="s">
        <v>38</v>
      </c>
      <c r="I3889" s="21" t="s">
        <v>23</v>
      </c>
      <c r="J3889" s="21" t="s">
        <v>39</v>
      </c>
      <c r="K3889" s="21" t="s">
        <v>40</v>
      </c>
      <c r="L3889" s="21">
        <v>90032</v>
      </c>
      <c r="M3889" s="21" t="s">
        <v>41</v>
      </c>
      <c r="N3889" s="21" t="s">
        <v>493</v>
      </c>
      <c r="O3889" s="21" t="s">
        <v>43</v>
      </c>
      <c r="P3889" s="21" t="s">
        <v>77</v>
      </c>
      <c r="Q3889" s="21" t="s">
        <v>494</v>
      </c>
      <c r="R3889" s="22">
        <v>90.86</v>
      </c>
    </row>
    <row r="3890" spans="1:18" x14ac:dyDescent="0.2">
      <c r="A3890" s="21">
        <v>5827</v>
      </c>
      <c r="B3890" s="21" t="s">
        <v>9336</v>
      </c>
      <c r="C3890" s="21" t="s">
        <v>11859</v>
      </c>
      <c r="D3890" s="21" t="s">
        <v>11948</v>
      </c>
      <c r="E3890" s="21" t="s">
        <v>19</v>
      </c>
      <c r="F3890" s="21" t="s">
        <v>7012</v>
      </c>
      <c r="G3890" s="21" t="s">
        <v>7013</v>
      </c>
      <c r="H3890" s="21" t="s">
        <v>105</v>
      </c>
      <c r="I3890" s="21" t="s">
        <v>23</v>
      </c>
      <c r="J3890" s="21" t="s">
        <v>299</v>
      </c>
      <c r="K3890" s="21" t="s">
        <v>300</v>
      </c>
      <c r="L3890" s="21">
        <v>10035</v>
      </c>
      <c r="M3890" s="21" t="s">
        <v>158</v>
      </c>
      <c r="N3890" s="21" t="s">
        <v>8753</v>
      </c>
      <c r="O3890" s="21" t="s">
        <v>28</v>
      </c>
      <c r="P3890" s="21" t="s">
        <v>32</v>
      </c>
      <c r="Q3890" s="21" t="s">
        <v>8754</v>
      </c>
      <c r="R3890" s="22">
        <v>90.801000000000002</v>
      </c>
    </row>
    <row r="3891" spans="1:18" x14ac:dyDescent="0.2">
      <c r="A3891" s="21">
        <v>3065</v>
      </c>
      <c r="B3891" s="21" t="s">
        <v>6995</v>
      </c>
      <c r="C3891" s="21" t="s">
        <v>5382</v>
      </c>
      <c r="D3891" s="21" t="s">
        <v>2487</v>
      </c>
      <c r="E3891" s="21" t="s">
        <v>19</v>
      </c>
      <c r="F3891" s="21" t="s">
        <v>6996</v>
      </c>
      <c r="G3891" s="21" t="s">
        <v>6997</v>
      </c>
      <c r="H3891" s="21" t="s">
        <v>105</v>
      </c>
      <c r="I3891" s="21" t="s">
        <v>23</v>
      </c>
      <c r="J3891" s="21" t="s">
        <v>6127</v>
      </c>
      <c r="K3891" s="21" t="s">
        <v>753</v>
      </c>
      <c r="L3891" s="21">
        <v>87105</v>
      </c>
      <c r="M3891" s="21" t="s">
        <v>41</v>
      </c>
      <c r="N3891" s="21" t="s">
        <v>392</v>
      </c>
      <c r="O3891" s="21" t="s">
        <v>43</v>
      </c>
      <c r="P3891" s="21" t="s">
        <v>57</v>
      </c>
      <c r="Q3891" s="21" t="s">
        <v>393</v>
      </c>
      <c r="R3891" s="22">
        <v>90.8</v>
      </c>
    </row>
    <row r="3892" spans="1:18" x14ac:dyDescent="0.2">
      <c r="A3892" s="21">
        <v>9633</v>
      </c>
      <c r="B3892" s="21" t="s">
        <v>11613</v>
      </c>
      <c r="C3892" s="21" t="s">
        <v>6049</v>
      </c>
      <c r="D3892" s="21" t="s">
        <v>7756</v>
      </c>
      <c r="E3892" s="21" t="s">
        <v>48</v>
      </c>
      <c r="F3892" s="21" t="s">
        <v>7402</v>
      </c>
      <c r="G3892" s="21" t="s">
        <v>7403</v>
      </c>
      <c r="H3892" s="21" t="s">
        <v>22</v>
      </c>
      <c r="I3892" s="21" t="s">
        <v>23</v>
      </c>
      <c r="J3892" s="21" t="s">
        <v>463</v>
      </c>
      <c r="K3892" s="21" t="s">
        <v>255</v>
      </c>
      <c r="L3892" s="21">
        <v>55407</v>
      </c>
      <c r="M3892" s="21" t="s">
        <v>108</v>
      </c>
      <c r="N3892" s="21" t="s">
        <v>5420</v>
      </c>
      <c r="O3892" s="21" t="s">
        <v>43</v>
      </c>
      <c r="P3892" s="21" t="s">
        <v>77</v>
      </c>
      <c r="Q3892" s="21" t="s">
        <v>5421</v>
      </c>
      <c r="R3892" s="22">
        <v>90.64</v>
      </c>
    </row>
    <row r="3893" spans="1:18" x14ac:dyDescent="0.2">
      <c r="A3893" s="21">
        <v>27</v>
      </c>
      <c r="B3893" s="21" t="s">
        <v>167</v>
      </c>
      <c r="C3893" s="21" t="s">
        <v>168</v>
      </c>
      <c r="D3893" s="21" t="s">
        <v>169</v>
      </c>
      <c r="E3893" s="21" t="s">
        <v>19</v>
      </c>
      <c r="F3893" s="21" t="s">
        <v>170</v>
      </c>
      <c r="G3893" s="21" t="s">
        <v>171</v>
      </c>
      <c r="H3893" s="21" t="s">
        <v>22</v>
      </c>
      <c r="I3893" s="21" t="s">
        <v>23</v>
      </c>
      <c r="J3893" s="21" t="s">
        <v>39</v>
      </c>
      <c r="K3893" s="21" t="s">
        <v>40</v>
      </c>
      <c r="L3893" s="21">
        <v>90049</v>
      </c>
      <c r="M3893" s="21" t="s">
        <v>41</v>
      </c>
      <c r="N3893" s="21" t="s">
        <v>174</v>
      </c>
      <c r="O3893" s="21" t="s">
        <v>70</v>
      </c>
      <c r="P3893" s="21" t="s">
        <v>175</v>
      </c>
      <c r="Q3893" s="21" t="s">
        <v>176</v>
      </c>
      <c r="R3893" s="22">
        <v>90.57</v>
      </c>
    </row>
    <row r="3894" spans="1:18" x14ac:dyDescent="0.2">
      <c r="A3894" s="21">
        <v>1845</v>
      </c>
      <c r="B3894" s="21" t="s">
        <v>5206</v>
      </c>
      <c r="C3894" s="21" t="s">
        <v>4998</v>
      </c>
      <c r="D3894" s="21" t="s">
        <v>12087</v>
      </c>
      <c r="E3894" s="21" t="s">
        <v>48</v>
      </c>
      <c r="F3894" s="21" t="s">
        <v>5207</v>
      </c>
      <c r="G3894" s="21" t="s">
        <v>5208</v>
      </c>
      <c r="H3894" s="21" t="s">
        <v>22</v>
      </c>
      <c r="I3894" s="21" t="s">
        <v>23</v>
      </c>
      <c r="J3894" s="21" t="s">
        <v>96</v>
      </c>
      <c r="K3894" s="21" t="s">
        <v>97</v>
      </c>
      <c r="L3894" s="21">
        <v>98115</v>
      </c>
      <c r="M3894" s="21" t="s">
        <v>41</v>
      </c>
      <c r="N3894" s="21" t="s">
        <v>174</v>
      </c>
      <c r="O3894" s="21" t="s">
        <v>70</v>
      </c>
      <c r="P3894" s="21" t="s">
        <v>175</v>
      </c>
      <c r="Q3894" s="21" t="s">
        <v>176</v>
      </c>
      <c r="R3894" s="22">
        <v>90.57</v>
      </c>
    </row>
    <row r="3895" spans="1:18" x14ac:dyDescent="0.2">
      <c r="A3895" s="21">
        <v>4621</v>
      </c>
      <c r="B3895" s="21" t="s">
        <v>8440</v>
      </c>
      <c r="C3895" s="21" t="s">
        <v>1604</v>
      </c>
      <c r="D3895" s="21" t="s">
        <v>544</v>
      </c>
      <c r="E3895" s="21" t="s">
        <v>206</v>
      </c>
      <c r="F3895" s="21" t="s">
        <v>829</v>
      </c>
      <c r="G3895" s="21" t="s">
        <v>830</v>
      </c>
      <c r="H3895" s="21" t="s">
        <v>105</v>
      </c>
      <c r="I3895" s="21" t="s">
        <v>23</v>
      </c>
      <c r="J3895" s="21" t="s">
        <v>39</v>
      </c>
      <c r="K3895" s="21" t="s">
        <v>40</v>
      </c>
      <c r="L3895" s="21">
        <v>90049</v>
      </c>
      <c r="M3895" s="21" t="s">
        <v>41</v>
      </c>
      <c r="N3895" s="21" t="s">
        <v>1944</v>
      </c>
      <c r="O3895" s="21" t="s">
        <v>43</v>
      </c>
      <c r="P3895" s="21" t="s">
        <v>74</v>
      </c>
      <c r="Q3895" s="21" t="s">
        <v>1945</v>
      </c>
      <c r="R3895" s="22">
        <v>90.48</v>
      </c>
    </row>
    <row r="3896" spans="1:18" x14ac:dyDescent="0.2">
      <c r="A3896" s="21">
        <v>4925</v>
      </c>
      <c r="B3896" s="21" t="s">
        <v>8665</v>
      </c>
      <c r="C3896" s="21" t="s">
        <v>544</v>
      </c>
      <c r="D3896" s="21" t="s">
        <v>1605</v>
      </c>
      <c r="E3896" s="21" t="s">
        <v>19</v>
      </c>
      <c r="F3896" s="21" t="s">
        <v>3968</v>
      </c>
      <c r="G3896" s="21" t="s">
        <v>3969</v>
      </c>
      <c r="H3896" s="21" t="s">
        <v>105</v>
      </c>
      <c r="I3896" s="21" t="s">
        <v>23</v>
      </c>
      <c r="J3896" s="21" t="s">
        <v>1897</v>
      </c>
      <c r="K3896" s="21" t="s">
        <v>403</v>
      </c>
      <c r="L3896" s="21">
        <v>35810</v>
      </c>
      <c r="M3896" s="21" t="s">
        <v>26</v>
      </c>
      <c r="N3896" s="21" t="s">
        <v>6520</v>
      </c>
      <c r="O3896" s="21" t="s">
        <v>70</v>
      </c>
      <c r="P3896" s="21" t="s">
        <v>71</v>
      </c>
      <c r="Q3896" s="21" t="s">
        <v>6521</v>
      </c>
      <c r="R3896" s="22">
        <v>90.48</v>
      </c>
    </row>
    <row r="3897" spans="1:18" x14ac:dyDescent="0.2">
      <c r="A3897" s="21">
        <v>5410</v>
      </c>
      <c r="B3897" s="21" t="s">
        <v>9018</v>
      </c>
      <c r="C3897" s="21" t="s">
        <v>11833</v>
      </c>
      <c r="D3897" s="21" t="s">
        <v>933</v>
      </c>
      <c r="E3897" s="21" t="s">
        <v>48</v>
      </c>
      <c r="F3897" s="21" t="s">
        <v>6730</v>
      </c>
      <c r="G3897" s="21" t="s">
        <v>6731</v>
      </c>
      <c r="H3897" s="21" t="s">
        <v>38</v>
      </c>
      <c r="I3897" s="21" t="s">
        <v>23</v>
      </c>
      <c r="J3897" s="21" t="s">
        <v>134</v>
      </c>
      <c r="K3897" s="21" t="s">
        <v>40</v>
      </c>
      <c r="L3897" s="21">
        <v>94109</v>
      </c>
      <c r="M3897" s="21" t="s">
        <v>41</v>
      </c>
      <c r="N3897" s="21" t="s">
        <v>1944</v>
      </c>
      <c r="O3897" s="21" t="s">
        <v>43</v>
      </c>
      <c r="P3897" s="21" t="s">
        <v>74</v>
      </c>
      <c r="Q3897" s="21" t="s">
        <v>1945</v>
      </c>
      <c r="R3897" s="22">
        <v>90.48</v>
      </c>
    </row>
    <row r="3898" spans="1:18" x14ac:dyDescent="0.2">
      <c r="A3898" s="21">
        <v>9068</v>
      </c>
      <c r="B3898" s="21" t="s">
        <v>11271</v>
      </c>
      <c r="C3898" s="21" t="s">
        <v>12227</v>
      </c>
      <c r="D3898" s="21" t="s">
        <v>12242</v>
      </c>
      <c r="E3898" s="21" t="s">
        <v>48</v>
      </c>
      <c r="F3898" s="21" t="s">
        <v>3130</v>
      </c>
      <c r="G3898" s="21" t="s">
        <v>3131</v>
      </c>
      <c r="H3898" s="21" t="s">
        <v>22</v>
      </c>
      <c r="I3898" s="21" t="s">
        <v>23</v>
      </c>
      <c r="J3898" s="21" t="s">
        <v>3825</v>
      </c>
      <c r="K3898" s="21" t="s">
        <v>3106</v>
      </c>
      <c r="L3898" s="21">
        <v>20852</v>
      </c>
      <c r="M3898" s="21" t="s">
        <v>158</v>
      </c>
      <c r="N3898" s="21" t="s">
        <v>6520</v>
      </c>
      <c r="O3898" s="21" t="s">
        <v>70</v>
      </c>
      <c r="P3898" s="21" t="s">
        <v>71</v>
      </c>
      <c r="Q3898" s="21" t="s">
        <v>6521</v>
      </c>
      <c r="R3898" s="22">
        <v>90.48</v>
      </c>
    </row>
    <row r="3899" spans="1:18" x14ac:dyDescent="0.2">
      <c r="A3899" s="21">
        <v>2492</v>
      </c>
      <c r="B3899" s="21" t="s">
        <v>6236</v>
      </c>
      <c r="C3899" s="21" t="s">
        <v>5096</v>
      </c>
      <c r="D3899" s="21" t="s">
        <v>3056</v>
      </c>
      <c r="E3899" s="21" t="s">
        <v>19</v>
      </c>
      <c r="F3899" s="21" t="s">
        <v>485</v>
      </c>
      <c r="G3899" s="21" t="s">
        <v>486</v>
      </c>
      <c r="H3899" s="21" t="s">
        <v>22</v>
      </c>
      <c r="I3899" s="21" t="s">
        <v>23</v>
      </c>
      <c r="J3899" s="21" t="s">
        <v>39</v>
      </c>
      <c r="K3899" s="21" t="s">
        <v>40</v>
      </c>
      <c r="L3899" s="21">
        <v>90049</v>
      </c>
      <c r="M3899" s="21" t="s">
        <v>41</v>
      </c>
      <c r="N3899" s="21" t="s">
        <v>4994</v>
      </c>
      <c r="O3899" s="21" t="s">
        <v>43</v>
      </c>
      <c r="P3899" s="21" t="s">
        <v>91</v>
      </c>
      <c r="Q3899" s="21" t="s">
        <v>4995</v>
      </c>
      <c r="R3899" s="22">
        <v>90.24</v>
      </c>
    </row>
    <row r="3900" spans="1:18" x14ac:dyDescent="0.2">
      <c r="A3900" s="21">
        <v>6501</v>
      </c>
      <c r="B3900" s="21" t="s">
        <v>9760</v>
      </c>
      <c r="C3900" s="21" t="s">
        <v>9761</v>
      </c>
      <c r="D3900" s="21" t="s">
        <v>3262</v>
      </c>
      <c r="E3900" s="21" t="s">
        <v>48</v>
      </c>
      <c r="F3900" s="21" t="s">
        <v>9762</v>
      </c>
      <c r="G3900" s="21" t="s">
        <v>9763</v>
      </c>
      <c r="H3900" s="21" t="s">
        <v>105</v>
      </c>
      <c r="I3900" s="21" t="s">
        <v>23</v>
      </c>
      <c r="J3900" s="21" t="s">
        <v>1659</v>
      </c>
      <c r="K3900" s="21" t="s">
        <v>25</v>
      </c>
      <c r="L3900" s="21">
        <v>40214</v>
      </c>
      <c r="M3900" s="21" t="s">
        <v>26</v>
      </c>
      <c r="N3900" s="21" t="s">
        <v>2148</v>
      </c>
      <c r="O3900" s="21" t="s">
        <v>43</v>
      </c>
      <c r="P3900" s="21" t="s">
        <v>74</v>
      </c>
      <c r="Q3900" s="21" t="s">
        <v>2149</v>
      </c>
      <c r="R3900" s="22">
        <v>90.06</v>
      </c>
    </row>
    <row r="3901" spans="1:18" x14ac:dyDescent="0.2">
      <c r="A3901" s="21">
        <v>3222</v>
      </c>
      <c r="B3901" s="21" t="s">
        <v>7160</v>
      </c>
      <c r="C3901" s="21" t="s">
        <v>11801</v>
      </c>
      <c r="D3901" s="21" t="s">
        <v>12104</v>
      </c>
      <c r="E3901" s="21" t="s">
        <v>48</v>
      </c>
      <c r="F3901" s="21" t="s">
        <v>7063</v>
      </c>
      <c r="G3901" s="21" t="s">
        <v>7064</v>
      </c>
      <c r="H3901" s="21" t="s">
        <v>38</v>
      </c>
      <c r="I3901" s="21" t="s">
        <v>23</v>
      </c>
      <c r="J3901" s="21" t="s">
        <v>1258</v>
      </c>
      <c r="K3901" s="21" t="s">
        <v>892</v>
      </c>
      <c r="L3901" s="21">
        <v>8701</v>
      </c>
      <c r="M3901" s="21" t="s">
        <v>158</v>
      </c>
      <c r="N3901" s="21" t="s">
        <v>1311</v>
      </c>
      <c r="O3901" s="21" t="s">
        <v>70</v>
      </c>
      <c r="P3901" s="21" t="s">
        <v>175</v>
      </c>
      <c r="Q3901" s="21" t="s">
        <v>1312</v>
      </c>
      <c r="R3901" s="22">
        <v>90</v>
      </c>
    </row>
    <row r="3902" spans="1:18" x14ac:dyDescent="0.2">
      <c r="A3902" s="21">
        <v>8628</v>
      </c>
      <c r="B3902" s="21" t="s">
        <v>11011</v>
      </c>
      <c r="C3902" s="21" t="s">
        <v>11760</v>
      </c>
      <c r="D3902" s="21" t="s">
        <v>11761</v>
      </c>
      <c r="E3902" s="21" t="s">
        <v>48</v>
      </c>
      <c r="F3902" s="21" t="s">
        <v>1292</v>
      </c>
      <c r="G3902" s="21" t="s">
        <v>1293</v>
      </c>
      <c r="H3902" s="21" t="s">
        <v>38</v>
      </c>
      <c r="I3902" s="21" t="s">
        <v>23</v>
      </c>
      <c r="J3902" s="21" t="s">
        <v>299</v>
      </c>
      <c r="K3902" s="21" t="s">
        <v>300</v>
      </c>
      <c r="L3902" s="21">
        <v>10011</v>
      </c>
      <c r="M3902" s="21" t="s">
        <v>158</v>
      </c>
      <c r="N3902" s="21" t="s">
        <v>7426</v>
      </c>
      <c r="O3902" s="21" t="s">
        <v>70</v>
      </c>
      <c r="P3902" s="21" t="s">
        <v>175</v>
      </c>
      <c r="Q3902" s="21" t="s">
        <v>7427</v>
      </c>
      <c r="R3902" s="22">
        <v>90</v>
      </c>
    </row>
    <row r="3903" spans="1:18" x14ac:dyDescent="0.2">
      <c r="A3903" s="21">
        <v>5288</v>
      </c>
      <c r="B3903" s="21" t="s">
        <v>8926</v>
      </c>
      <c r="C3903" s="21" t="s">
        <v>12034</v>
      </c>
      <c r="D3903" s="21" t="s">
        <v>12060</v>
      </c>
      <c r="E3903" s="21" t="s">
        <v>206</v>
      </c>
      <c r="F3903" s="21" t="s">
        <v>2729</v>
      </c>
      <c r="G3903" s="21" t="s">
        <v>2730</v>
      </c>
      <c r="H3903" s="21" t="s">
        <v>22</v>
      </c>
      <c r="I3903" s="21" t="s">
        <v>23</v>
      </c>
      <c r="J3903" s="21" t="s">
        <v>1659</v>
      </c>
      <c r="K3903" s="21" t="s">
        <v>516</v>
      </c>
      <c r="L3903" s="21">
        <v>80027</v>
      </c>
      <c r="M3903" s="21" t="s">
        <v>41</v>
      </c>
      <c r="N3903" s="21" t="s">
        <v>3955</v>
      </c>
      <c r="O3903" s="21" t="s">
        <v>28</v>
      </c>
      <c r="P3903" s="21" t="s">
        <v>29</v>
      </c>
      <c r="Q3903" s="21" t="s">
        <v>3956</v>
      </c>
      <c r="R3903" s="22">
        <v>89.991</v>
      </c>
    </row>
    <row r="3904" spans="1:18" x14ac:dyDescent="0.2">
      <c r="A3904" s="21">
        <v>53</v>
      </c>
      <c r="B3904" s="21" t="s">
        <v>280</v>
      </c>
      <c r="C3904" s="21" t="s">
        <v>281</v>
      </c>
      <c r="D3904" s="21" t="s">
        <v>282</v>
      </c>
      <c r="E3904" s="21" t="s">
        <v>48</v>
      </c>
      <c r="F3904" s="21" t="s">
        <v>283</v>
      </c>
      <c r="G3904" s="21" t="s">
        <v>284</v>
      </c>
      <c r="H3904" s="21" t="s">
        <v>22</v>
      </c>
      <c r="I3904" s="21" t="s">
        <v>23</v>
      </c>
      <c r="J3904" s="21" t="s">
        <v>285</v>
      </c>
      <c r="K3904" s="21" t="s">
        <v>286</v>
      </c>
      <c r="L3904" s="21">
        <v>47150</v>
      </c>
      <c r="M3904" s="21" t="s">
        <v>108</v>
      </c>
      <c r="N3904" s="21" t="s">
        <v>293</v>
      </c>
      <c r="O3904" s="21" t="s">
        <v>28</v>
      </c>
      <c r="P3904" s="21" t="s">
        <v>32</v>
      </c>
      <c r="Q3904" s="21" t="s">
        <v>294</v>
      </c>
      <c r="R3904" s="22">
        <v>89.99</v>
      </c>
    </row>
    <row r="3905" spans="1:18" x14ac:dyDescent="0.2">
      <c r="A3905" s="21">
        <v>4870</v>
      </c>
      <c r="B3905" s="21" t="s">
        <v>8629</v>
      </c>
      <c r="C3905" s="21" t="s">
        <v>2121</v>
      </c>
      <c r="D3905" s="21" t="s">
        <v>3177</v>
      </c>
      <c r="E3905" s="21" t="s">
        <v>48</v>
      </c>
      <c r="F3905" s="21" t="s">
        <v>4388</v>
      </c>
      <c r="G3905" s="21" t="s">
        <v>4389</v>
      </c>
      <c r="H3905" s="21" t="s">
        <v>38</v>
      </c>
      <c r="I3905" s="21" t="s">
        <v>23</v>
      </c>
      <c r="J3905" s="21" t="s">
        <v>2795</v>
      </c>
      <c r="K3905" s="21" t="s">
        <v>157</v>
      </c>
      <c r="L3905" s="21">
        <v>17602</v>
      </c>
      <c r="M3905" s="21" t="s">
        <v>158</v>
      </c>
      <c r="N3905" s="21" t="s">
        <v>4091</v>
      </c>
      <c r="O3905" s="21" t="s">
        <v>70</v>
      </c>
      <c r="P3905" s="21" t="s">
        <v>71</v>
      </c>
      <c r="Q3905" s="21" t="s">
        <v>4092</v>
      </c>
      <c r="R3905" s="22">
        <v>89.988</v>
      </c>
    </row>
    <row r="3906" spans="1:18" x14ac:dyDescent="0.2">
      <c r="A3906" s="21">
        <v>2739</v>
      </c>
      <c r="B3906" s="21" t="s">
        <v>6580</v>
      </c>
      <c r="C3906" s="21" t="s">
        <v>511</v>
      </c>
      <c r="D3906" s="21" t="s">
        <v>6099</v>
      </c>
      <c r="E3906" s="21" t="s">
        <v>48</v>
      </c>
      <c r="F3906" s="21" t="s">
        <v>1033</v>
      </c>
      <c r="G3906" s="21" t="s">
        <v>1034</v>
      </c>
      <c r="H3906" s="21" t="s">
        <v>22</v>
      </c>
      <c r="I3906" s="21" t="s">
        <v>23</v>
      </c>
      <c r="J3906" s="21" t="s">
        <v>684</v>
      </c>
      <c r="K3906" s="21" t="s">
        <v>275</v>
      </c>
      <c r="L3906" s="21">
        <v>19711</v>
      </c>
      <c r="M3906" s="21" t="s">
        <v>158</v>
      </c>
      <c r="N3906" s="21" t="s">
        <v>3634</v>
      </c>
      <c r="O3906" s="21" t="s">
        <v>70</v>
      </c>
      <c r="P3906" s="21" t="s">
        <v>71</v>
      </c>
      <c r="Q3906" s="21" t="s">
        <v>3635</v>
      </c>
      <c r="R3906" s="22">
        <v>89.98</v>
      </c>
    </row>
    <row r="3907" spans="1:18" x14ac:dyDescent="0.2">
      <c r="A3907" s="21">
        <v>7135</v>
      </c>
      <c r="B3907" s="21" t="s">
        <v>10151</v>
      </c>
      <c r="C3907" s="21" t="s">
        <v>1679</v>
      </c>
      <c r="D3907" s="21" t="s">
        <v>11781</v>
      </c>
      <c r="E3907" s="21" t="s">
        <v>48</v>
      </c>
      <c r="F3907" s="21" t="s">
        <v>4712</v>
      </c>
      <c r="G3907" s="21" t="s">
        <v>4713</v>
      </c>
      <c r="H3907" s="21" t="s">
        <v>105</v>
      </c>
      <c r="I3907" s="21" t="s">
        <v>23</v>
      </c>
      <c r="J3907" s="21" t="s">
        <v>1648</v>
      </c>
      <c r="K3907" s="21" t="s">
        <v>286</v>
      </c>
      <c r="L3907" s="21">
        <v>47374</v>
      </c>
      <c r="M3907" s="21" t="s">
        <v>108</v>
      </c>
      <c r="N3907" s="21" t="s">
        <v>3634</v>
      </c>
      <c r="O3907" s="21" t="s">
        <v>70</v>
      </c>
      <c r="P3907" s="21" t="s">
        <v>71</v>
      </c>
      <c r="Q3907" s="21" t="s">
        <v>3635</v>
      </c>
      <c r="R3907" s="22">
        <v>89.98</v>
      </c>
    </row>
    <row r="3908" spans="1:18" x14ac:dyDescent="0.2">
      <c r="A3908" s="21">
        <v>1488</v>
      </c>
      <c r="B3908" s="21" t="s">
        <v>4507</v>
      </c>
      <c r="C3908" s="21" t="s">
        <v>11963</v>
      </c>
      <c r="D3908" s="21" t="s">
        <v>11853</v>
      </c>
      <c r="E3908" s="21" t="s">
        <v>48</v>
      </c>
      <c r="F3908" s="21" t="s">
        <v>4508</v>
      </c>
      <c r="G3908" s="21" t="s">
        <v>4509</v>
      </c>
      <c r="H3908" s="21" t="s">
        <v>105</v>
      </c>
      <c r="I3908" s="21" t="s">
        <v>23</v>
      </c>
      <c r="J3908" s="21" t="s">
        <v>39</v>
      </c>
      <c r="K3908" s="21" t="s">
        <v>40</v>
      </c>
      <c r="L3908" s="21">
        <v>90008</v>
      </c>
      <c r="M3908" s="21" t="s">
        <v>41</v>
      </c>
      <c r="N3908" s="21" t="s">
        <v>4512</v>
      </c>
      <c r="O3908" s="21" t="s">
        <v>70</v>
      </c>
      <c r="P3908" s="21" t="s">
        <v>175</v>
      </c>
      <c r="Q3908" s="21" t="s">
        <v>4513</v>
      </c>
      <c r="R3908" s="22">
        <v>89.97</v>
      </c>
    </row>
    <row r="3909" spans="1:18" x14ac:dyDescent="0.2">
      <c r="A3909" s="21">
        <v>3351</v>
      </c>
      <c r="B3909" s="21" t="s">
        <v>7291</v>
      </c>
      <c r="C3909" s="21" t="s">
        <v>4363</v>
      </c>
      <c r="D3909" s="21" t="s">
        <v>3758</v>
      </c>
      <c r="E3909" s="21" t="s">
        <v>48</v>
      </c>
      <c r="F3909" s="21" t="s">
        <v>2276</v>
      </c>
      <c r="G3909" s="21" t="s">
        <v>2277</v>
      </c>
      <c r="H3909" s="21" t="s">
        <v>22</v>
      </c>
      <c r="I3909" s="21" t="s">
        <v>23</v>
      </c>
      <c r="J3909" s="21" t="s">
        <v>299</v>
      </c>
      <c r="K3909" s="21" t="s">
        <v>300</v>
      </c>
      <c r="L3909" s="21">
        <v>10024</v>
      </c>
      <c r="M3909" s="21" t="s">
        <v>158</v>
      </c>
      <c r="N3909" s="21" t="s">
        <v>4702</v>
      </c>
      <c r="O3909" s="21" t="s">
        <v>70</v>
      </c>
      <c r="P3909" s="21" t="s">
        <v>175</v>
      </c>
      <c r="Q3909" s="21" t="s">
        <v>4703</v>
      </c>
      <c r="R3909" s="22">
        <v>89.97</v>
      </c>
    </row>
    <row r="3910" spans="1:18" x14ac:dyDescent="0.2">
      <c r="A3910" s="21">
        <v>6462</v>
      </c>
      <c r="B3910" s="21" t="s">
        <v>9743</v>
      </c>
      <c r="C3910" s="21" t="s">
        <v>2877</v>
      </c>
      <c r="D3910" s="21" t="s">
        <v>6382</v>
      </c>
      <c r="E3910" s="21" t="s">
        <v>206</v>
      </c>
      <c r="F3910" s="21" t="s">
        <v>3028</v>
      </c>
      <c r="G3910" s="21" t="s">
        <v>3029</v>
      </c>
      <c r="H3910" s="21" t="s">
        <v>38</v>
      </c>
      <c r="I3910" s="21" t="s">
        <v>23</v>
      </c>
      <c r="J3910" s="21" t="s">
        <v>5061</v>
      </c>
      <c r="K3910" s="21" t="s">
        <v>3106</v>
      </c>
      <c r="L3910" s="21">
        <v>21215</v>
      </c>
      <c r="M3910" s="21" t="s">
        <v>158</v>
      </c>
      <c r="N3910" s="21" t="s">
        <v>4702</v>
      </c>
      <c r="O3910" s="21" t="s">
        <v>70</v>
      </c>
      <c r="P3910" s="21" t="s">
        <v>175</v>
      </c>
      <c r="Q3910" s="21" t="s">
        <v>4703</v>
      </c>
      <c r="R3910" s="22">
        <v>89.97</v>
      </c>
    </row>
    <row r="3911" spans="1:18" x14ac:dyDescent="0.2">
      <c r="A3911" s="21">
        <v>7180</v>
      </c>
      <c r="B3911" s="21" t="s">
        <v>10178</v>
      </c>
      <c r="C3911" s="21" t="s">
        <v>5893</v>
      </c>
      <c r="D3911" s="21" t="s">
        <v>6267</v>
      </c>
      <c r="E3911" s="21" t="s">
        <v>48</v>
      </c>
      <c r="F3911" s="21" t="s">
        <v>561</v>
      </c>
      <c r="G3911" s="21" t="s">
        <v>562</v>
      </c>
      <c r="H3911" s="21" t="s">
        <v>22</v>
      </c>
      <c r="I3911" s="21" t="s">
        <v>23</v>
      </c>
      <c r="J3911" s="21" t="s">
        <v>5061</v>
      </c>
      <c r="K3911" s="21" t="s">
        <v>3106</v>
      </c>
      <c r="L3911" s="21">
        <v>21215</v>
      </c>
      <c r="M3911" s="21" t="s">
        <v>158</v>
      </c>
      <c r="N3911" s="21" t="s">
        <v>7139</v>
      </c>
      <c r="O3911" s="21" t="s">
        <v>70</v>
      </c>
      <c r="P3911" s="21" t="s">
        <v>71</v>
      </c>
      <c r="Q3911" s="21" t="s">
        <v>7140</v>
      </c>
      <c r="R3911" s="22">
        <v>89.97</v>
      </c>
    </row>
    <row r="3912" spans="1:18" x14ac:dyDescent="0.2">
      <c r="A3912" s="21">
        <v>8230</v>
      </c>
      <c r="B3912" s="21" t="s">
        <v>10766</v>
      </c>
      <c r="C3912" s="21" t="s">
        <v>12208</v>
      </c>
      <c r="D3912" s="21" t="s">
        <v>11817</v>
      </c>
      <c r="E3912" s="21" t="s">
        <v>19</v>
      </c>
      <c r="F3912" s="21" t="s">
        <v>5965</v>
      </c>
      <c r="G3912" s="21" t="s">
        <v>5966</v>
      </c>
      <c r="H3912" s="21" t="s">
        <v>105</v>
      </c>
      <c r="I3912" s="21" t="s">
        <v>23</v>
      </c>
      <c r="J3912" s="21" t="s">
        <v>311</v>
      </c>
      <c r="K3912" s="21" t="s">
        <v>300</v>
      </c>
      <c r="L3912" s="21">
        <v>12180</v>
      </c>
      <c r="M3912" s="21" t="s">
        <v>158</v>
      </c>
      <c r="N3912" s="21" t="s">
        <v>4512</v>
      </c>
      <c r="O3912" s="21" t="s">
        <v>70</v>
      </c>
      <c r="P3912" s="21" t="s">
        <v>175</v>
      </c>
      <c r="Q3912" s="21" t="s">
        <v>4513</v>
      </c>
      <c r="R3912" s="22">
        <v>89.97</v>
      </c>
    </row>
    <row r="3913" spans="1:18" x14ac:dyDescent="0.2">
      <c r="A3913" s="21">
        <v>8842</v>
      </c>
      <c r="B3913" s="21" t="s">
        <v>11134</v>
      </c>
      <c r="C3913" s="21" t="s">
        <v>12145</v>
      </c>
      <c r="D3913" s="21" t="s">
        <v>2612</v>
      </c>
      <c r="E3913" s="21" t="s">
        <v>48</v>
      </c>
      <c r="F3913" s="21" t="s">
        <v>3140</v>
      </c>
      <c r="G3913" s="21" t="s">
        <v>3141</v>
      </c>
      <c r="H3913" s="21" t="s">
        <v>38</v>
      </c>
      <c r="I3913" s="21" t="s">
        <v>23</v>
      </c>
      <c r="J3913" s="21" t="s">
        <v>134</v>
      </c>
      <c r="K3913" s="21" t="s">
        <v>40</v>
      </c>
      <c r="L3913" s="21">
        <v>94110</v>
      </c>
      <c r="M3913" s="21" t="s">
        <v>41</v>
      </c>
      <c r="N3913" s="21" t="s">
        <v>1148</v>
      </c>
      <c r="O3913" s="21" t="s">
        <v>70</v>
      </c>
      <c r="P3913" s="21" t="s">
        <v>175</v>
      </c>
      <c r="Q3913" s="21" t="s">
        <v>1149</v>
      </c>
      <c r="R3913" s="22">
        <v>89.97</v>
      </c>
    </row>
    <row r="3914" spans="1:18" x14ac:dyDescent="0.2">
      <c r="A3914" s="21">
        <v>8964</v>
      </c>
      <c r="B3914" s="21" t="s">
        <v>11206</v>
      </c>
      <c r="C3914" s="21" t="s">
        <v>12024</v>
      </c>
      <c r="D3914" s="21" t="s">
        <v>11768</v>
      </c>
      <c r="E3914" s="21" t="s">
        <v>206</v>
      </c>
      <c r="F3914" s="21" t="s">
        <v>8593</v>
      </c>
      <c r="G3914" s="21" t="s">
        <v>8594</v>
      </c>
      <c r="H3914" s="21" t="s">
        <v>22</v>
      </c>
      <c r="I3914" s="21" t="s">
        <v>23</v>
      </c>
      <c r="J3914" s="21" t="s">
        <v>3381</v>
      </c>
      <c r="K3914" s="21" t="s">
        <v>357</v>
      </c>
      <c r="L3914" s="21">
        <v>23464</v>
      </c>
      <c r="M3914" s="21" t="s">
        <v>26</v>
      </c>
      <c r="N3914" s="21" t="s">
        <v>2786</v>
      </c>
      <c r="O3914" s="21" t="s">
        <v>70</v>
      </c>
      <c r="P3914" s="21" t="s">
        <v>175</v>
      </c>
      <c r="Q3914" s="21" t="s">
        <v>2787</v>
      </c>
      <c r="R3914" s="22">
        <v>89.97</v>
      </c>
    </row>
    <row r="3915" spans="1:18" x14ac:dyDescent="0.2">
      <c r="A3915" s="21">
        <v>9078</v>
      </c>
      <c r="B3915" s="21" t="s">
        <v>11278</v>
      </c>
      <c r="C3915" s="21" t="s">
        <v>12203</v>
      </c>
      <c r="D3915" s="21" t="s">
        <v>11918</v>
      </c>
      <c r="E3915" s="21" t="s">
        <v>48</v>
      </c>
      <c r="F3915" s="21" t="s">
        <v>708</v>
      </c>
      <c r="G3915" s="21" t="s">
        <v>709</v>
      </c>
      <c r="H3915" s="21" t="s">
        <v>38</v>
      </c>
      <c r="I3915" s="21" t="s">
        <v>23</v>
      </c>
      <c r="J3915" s="21" t="s">
        <v>2866</v>
      </c>
      <c r="K3915" s="21" t="s">
        <v>146</v>
      </c>
      <c r="L3915" s="21">
        <v>68104</v>
      </c>
      <c r="M3915" s="21" t="s">
        <v>108</v>
      </c>
      <c r="N3915" s="21" t="s">
        <v>4702</v>
      </c>
      <c r="O3915" s="21" t="s">
        <v>70</v>
      </c>
      <c r="P3915" s="21" t="s">
        <v>175</v>
      </c>
      <c r="Q3915" s="21" t="s">
        <v>4703</v>
      </c>
      <c r="R3915" s="22">
        <v>89.97</v>
      </c>
    </row>
    <row r="3916" spans="1:18" x14ac:dyDescent="0.2">
      <c r="A3916" s="21">
        <v>9723</v>
      </c>
      <c r="B3916" s="21" t="s">
        <v>11667</v>
      </c>
      <c r="C3916" s="21" t="s">
        <v>5150</v>
      </c>
      <c r="D3916" s="21" t="s">
        <v>5151</v>
      </c>
      <c r="E3916" s="21" t="s">
        <v>48</v>
      </c>
      <c r="F3916" s="21" t="s">
        <v>5110</v>
      </c>
      <c r="G3916" s="21" t="s">
        <v>5111</v>
      </c>
      <c r="H3916" s="21" t="s">
        <v>22</v>
      </c>
      <c r="I3916" s="21" t="s">
        <v>23</v>
      </c>
      <c r="J3916" s="21" t="s">
        <v>299</v>
      </c>
      <c r="K3916" s="21" t="s">
        <v>300</v>
      </c>
      <c r="L3916" s="21">
        <v>10024</v>
      </c>
      <c r="M3916" s="21" t="s">
        <v>158</v>
      </c>
      <c r="N3916" s="21" t="s">
        <v>1148</v>
      </c>
      <c r="O3916" s="21" t="s">
        <v>70</v>
      </c>
      <c r="P3916" s="21" t="s">
        <v>175</v>
      </c>
      <c r="Q3916" s="21" t="s">
        <v>1149</v>
      </c>
      <c r="R3916" s="22">
        <v>89.97</v>
      </c>
    </row>
    <row r="3917" spans="1:18" x14ac:dyDescent="0.2">
      <c r="A3917" s="21">
        <v>9726</v>
      </c>
      <c r="B3917" s="21" t="s">
        <v>11670</v>
      </c>
      <c r="C3917" s="21" t="s">
        <v>369</v>
      </c>
      <c r="D3917" s="21" t="s">
        <v>2637</v>
      </c>
      <c r="E3917" s="21" t="s">
        <v>206</v>
      </c>
      <c r="F3917" s="21" t="s">
        <v>6190</v>
      </c>
      <c r="G3917" s="21" t="s">
        <v>6191</v>
      </c>
      <c r="H3917" s="21" t="s">
        <v>22</v>
      </c>
      <c r="I3917" s="21" t="s">
        <v>23</v>
      </c>
      <c r="J3917" s="21" t="s">
        <v>8069</v>
      </c>
      <c r="K3917" s="21" t="s">
        <v>6976</v>
      </c>
      <c r="L3917" s="21">
        <v>83704</v>
      </c>
      <c r="M3917" s="21" t="s">
        <v>41</v>
      </c>
      <c r="N3917" s="21" t="s">
        <v>4512</v>
      </c>
      <c r="O3917" s="21" t="s">
        <v>70</v>
      </c>
      <c r="P3917" s="21" t="s">
        <v>175</v>
      </c>
      <c r="Q3917" s="21" t="s">
        <v>4513</v>
      </c>
      <c r="R3917" s="22">
        <v>89.97</v>
      </c>
    </row>
    <row r="3918" spans="1:18" x14ac:dyDescent="0.2">
      <c r="A3918" s="21">
        <v>7739</v>
      </c>
      <c r="B3918" s="21" t="s">
        <v>10492</v>
      </c>
      <c r="C3918" s="21" t="s">
        <v>2389</v>
      </c>
      <c r="D3918" s="21" t="s">
        <v>12099</v>
      </c>
      <c r="E3918" s="21" t="s">
        <v>48</v>
      </c>
      <c r="F3918" s="21" t="s">
        <v>2638</v>
      </c>
      <c r="G3918" s="21" t="s">
        <v>2639</v>
      </c>
      <c r="H3918" s="21" t="s">
        <v>22</v>
      </c>
      <c r="I3918" s="21" t="s">
        <v>23</v>
      </c>
      <c r="J3918" s="21" t="s">
        <v>5061</v>
      </c>
      <c r="K3918" s="21" t="s">
        <v>3106</v>
      </c>
      <c r="L3918" s="21">
        <v>21215</v>
      </c>
      <c r="M3918" s="21" t="s">
        <v>158</v>
      </c>
      <c r="N3918" s="21" t="s">
        <v>3680</v>
      </c>
      <c r="O3918" s="21" t="s">
        <v>70</v>
      </c>
      <c r="P3918" s="21" t="s">
        <v>71</v>
      </c>
      <c r="Q3918" s="21" t="s">
        <v>3681</v>
      </c>
      <c r="R3918" s="22">
        <v>89.95</v>
      </c>
    </row>
    <row r="3919" spans="1:18" x14ac:dyDescent="0.2">
      <c r="A3919" s="21">
        <v>7987</v>
      </c>
      <c r="B3919" s="21" t="s">
        <v>10627</v>
      </c>
      <c r="C3919" s="21" t="s">
        <v>10058</v>
      </c>
      <c r="D3919" s="21" t="s">
        <v>2934</v>
      </c>
      <c r="E3919" s="21" t="s">
        <v>19</v>
      </c>
      <c r="F3919" s="21" t="s">
        <v>2878</v>
      </c>
      <c r="G3919" s="21" t="s">
        <v>2879</v>
      </c>
      <c r="H3919" s="21" t="s">
        <v>22</v>
      </c>
      <c r="I3919" s="21" t="s">
        <v>23</v>
      </c>
      <c r="J3919" s="21" t="s">
        <v>1317</v>
      </c>
      <c r="K3919" s="21" t="s">
        <v>300</v>
      </c>
      <c r="L3919" s="21">
        <v>11561</v>
      </c>
      <c r="M3919" s="21" t="s">
        <v>158</v>
      </c>
      <c r="N3919" s="21" t="s">
        <v>3680</v>
      </c>
      <c r="O3919" s="21" t="s">
        <v>70</v>
      </c>
      <c r="P3919" s="21" t="s">
        <v>71</v>
      </c>
      <c r="Q3919" s="21" t="s">
        <v>3681</v>
      </c>
      <c r="R3919" s="22">
        <v>89.95</v>
      </c>
    </row>
    <row r="3920" spans="1:18" x14ac:dyDescent="0.2">
      <c r="A3920" s="21">
        <v>8835</v>
      </c>
      <c r="B3920" s="21" t="s">
        <v>11132</v>
      </c>
      <c r="C3920" s="21" t="s">
        <v>2357</v>
      </c>
      <c r="D3920" s="21" t="s">
        <v>3575</v>
      </c>
      <c r="E3920" s="21" t="s">
        <v>48</v>
      </c>
      <c r="F3920" s="21" t="s">
        <v>5727</v>
      </c>
      <c r="G3920" s="21" t="s">
        <v>5728</v>
      </c>
      <c r="H3920" s="21" t="s">
        <v>105</v>
      </c>
      <c r="I3920" s="21" t="s">
        <v>23</v>
      </c>
      <c r="J3920" s="21" t="s">
        <v>8271</v>
      </c>
      <c r="K3920" s="21" t="s">
        <v>1431</v>
      </c>
      <c r="L3920" s="21">
        <v>30328</v>
      </c>
      <c r="M3920" s="21" t="s">
        <v>26</v>
      </c>
      <c r="N3920" s="21" t="s">
        <v>7217</v>
      </c>
      <c r="O3920" s="21" t="s">
        <v>70</v>
      </c>
      <c r="P3920" s="21" t="s">
        <v>71</v>
      </c>
      <c r="Q3920" s="21" t="s">
        <v>7218</v>
      </c>
      <c r="R3920" s="22">
        <v>89.9</v>
      </c>
    </row>
    <row r="3921" spans="1:18" x14ac:dyDescent="0.2">
      <c r="A3921" s="21">
        <v>931</v>
      </c>
      <c r="B3921" s="21" t="s">
        <v>3214</v>
      </c>
      <c r="C3921" s="21" t="s">
        <v>3215</v>
      </c>
      <c r="D3921" s="21" t="s">
        <v>1264</v>
      </c>
      <c r="E3921" s="21" t="s">
        <v>206</v>
      </c>
      <c r="F3921" s="21" t="s">
        <v>2536</v>
      </c>
      <c r="G3921" s="21" t="s">
        <v>2537</v>
      </c>
      <c r="H3921" s="21" t="s">
        <v>22</v>
      </c>
      <c r="I3921" s="21" t="s">
        <v>23</v>
      </c>
      <c r="J3921" s="21" t="s">
        <v>3216</v>
      </c>
      <c r="K3921" s="21" t="s">
        <v>564</v>
      </c>
      <c r="L3921" s="21">
        <v>43615</v>
      </c>
      <c r="M3921" s="21" t="s">
        <v>158</v>
      </c>
      <c r="N3921" s="21" t="s">
        <v>3217</v>
      </c>
      <c r="O3921" s="21" t="s">
        <v>43</v>
      </c>
      <c r="P3921" s="21" t="s">
        <v>67</v>
      </c>
      <c r="Q3921" s="21" t="s">
        <v>3218</v>
      </c>
      <c r="R3921" s="22">
        <v>89.855999999999995</v>
      </c>
    </row>
    <row r="3922" spans="1:18" x14ac:dyDescent="0.2">
      <c r="A3922" s="21">
        <v>6610</v>
      </c>
      <c r="B3922" s="21" t="s">
        <v>9827</v>
      </c>
      <c r="C3922" s="21" t="s">
        <v>11961</v>
      </c>
      <c r="D3922" s="21" t="s">
        <v>11961</v>
      </c>
      <c r="E3922" s="21" t="s">
        <v>1452</v>
      </c>
      <c r="F3922" s="21" t="s">
        <v>143</v>
      </c>
      <c r="G3922" s="21" t="s">
        <v>144</v>
      </c>
      <c r="H3922" s="21" t="s">
        <v>38</v>
      </c>
      <c r="I3922" s="21" t="s">
        <v>23</v>
      </c>
      <c r="J3922" s="21" t="s">
        <v>3644</v>
      </c>
      <c r="K3922" s="21" t="s">
        <v>3106</v>
      </c>
      <c r="L3922" s="21">
        <v>20735</v>
      </c>
      <c r="M3922" s="21" t="s">
        <v>158</v>
      </c>
      <c r="N3922" s="21" t="s">
        <v>1460</v>
      </c>
      <c r="O3922" s="21" t="s">
        <v>43</v>
      </c>
      <c r="P3922" s="21" t="s">
        <v>57</v>
      </c>
      <c r="Q3922" s="21" t="s">
        <v>1461</v>
      </c>
      <c r="R3922" s="22">
        <v>89.82</v>
      </c>
    </row>
    <row r="3923" spans="1:18" x14ac:dyDescent="0.2">
      <c r="A3923" s="21">
        <v>5568</v>
      </c>
      <c r="B3923" s="21" t="s">
        <v>9147</v>
      </c>
      <c r="C3923" s="21" t="s">
        <v>5382</v>
      </c>
      <c r="D3923" s="21" t="s">
        <v>5382</v>
      </c>
      <c r="E3923" s="21" t="s">
        <v>1452</v>
      </c>
      <c r="F3923" s="21" t="s">
        <v>7455</v>
      </c>
      <c r="G3923" s="21" t="s">
        <v>7456</v>
      </c>
      <c r="H3923" s="21" t="s">
        <v>105</v>
      </c>
      <c r="I3923" s="21" t="s">
        <v>23</v>
      </c>
      <c r="J3923" s="21" t="s">
        <v>341</v>
      </c>
      <c r="K3923" s="21" t="s">
        <v>232</v>
      </c>
      <c r="L3923" s="21">
        <v>60610</v>
      </c>
      <c r="M3923" s="21" t="s">
        <v>108</v>
      </c>
      <c r="N3923" s="21" t="s">
        <v>7702</v>
      </c>
      <c r="O3923" s="21" t="s">
        <v>28</v>
      </c>
      <c r="P3923" s="21" t="s">
        <v>32</v>
      </c>
      <c r="Q3923" s="21" t="s">
        <v>7703</v>
      </c>
      <c r="R3923" s="22">
        <v>89.768000000000001</v>
      </c>
    </row>
    <row r="3924" spans="1:18" x14ac:dyDescent="0.2">
      <c r="A3924" s="21">
        <v>7229</v>
      </c>
      <c r="B3924" s="21" t="s">
        <v>10209</v>
      </c>
      <c r="C3924" s="21" t="s">
        <v>5785</v>
      </c>
      <c r="D3924" s="21" t="s">
        <v>1871</v>
      </c>
      <c r="E3924" s="21" t="s">
        <v>206</v>
      </c>
      <c r="F3924" s="21" t="s">
        <v>8197</v>
      </c>
      <c r="G3924" s="21" t="s">
        <v>8198</v>
      </c>
      <c r="H3924" s="21" t="s">
        <v>22</v>
      </c>
      <c r="I3924" s="21" t="s">
        <v>23</v>
      </c>
      <c r="J3924" s="21" t="s">
        <v>134</v>
      </c>
      <c r="K3924" s="21" t="s">
        <v>40</v>
      </c>
      <c r="L3924" s="21">
        <v>94122</v>
      </c>
      <c r="M3924" s="21" t="s">
        <v>41</v>
      </c>
      <c r="N3924" s="21" t="s">
        <v>1933</v>
      </c>
      <c r="O3924" s="21" t="s">
        <v>43</v>
      </c>
      <c r="P3924" s="21" t="s">
        <v>74</v>
      </c>
      <c r="Q3924" s="21" t="s">
        <v>1934</v>
      </c>
      <c r="R3924" s="22">
        <v>89.712000000000003</v>
      </c>
    </row>
    <row r="3925" spans="1:18" x14ac:dyDescent="0.2">
      <c r="A3925" s="21">
        <v>9061</v>
      </c>
      <c r="B3925" s="21" t="s">
        <v>11267</v>
      </c>
      <c r="C3925" s="21" t="s">
        <v>2952</v>
      </c>
      <c r="D3925" s="21" t="s">
        <v>806</v>
      </c>
      <c r="E3925" s="21" t="s">
        <v>206</v>
      </c>
      <c r="F3925" s="21" t="s">
        <v>2733</v>
      </c>
      <c r="G3925" s="21" t="s">
        <v>2734</v>
      </c>
      <c r="H3925" s="21" t="s">
        <v>38</v>
      </c>
      <c r="I3925" s="21" t="s">
        <v>23</v>
      </c>
      <c r="J3925" s="21" t="s">
        <v>1066</v>
      </c>
      <c r="K3925" s="21" t="s">
        <v>40</v>
      </c>
      <c r="L3925" s="21">
        <v>92024</v>
      </c>
      <c r="M3925" s="21" t="s">
        <v>41</v>
      </c>
      <c r="N3925" s="21" t="s">
        <v>4011</v>
      </c>
      <c r="O3925" s="21" t="s">
        <v>43</v>
      </c>
      <c r="P3925" s="21" t="s">
        <v>74</v>
      </c>
      <c r="Q3925" s="21" t="s">
        <v>4012</v>
      </c>
      <c r="R3925" s="22">
        <v>89.695999999999998</v>
      </c>
    </row>
    <row r="3926" spans="1:18" x14ac:dyDescent="0.2">
      <c r="A3926" s="21">
        <v>217</v>
      </c>
      <c r="B3926" s="21" t="s">
        <v>957</v>
      </c>
      <c r="C3926" s="21" t="s">
        <v>11784</v>
      </c>
      <c r="D3926" s="21" t="s">
        <v>11785</v>
      </c>
      <c r="E3926" s="21" t="s">
        <v>48</v>
      </c>
      <c r="F3926" s="21" t="s">
        <v>958</v>
      </c>
      <c r="G3926" s="21" t="s">
        <v>959</v>
      </c>
      <c r="H3926" s="21" t="s">
        <v>38</v>
      </c>
      <c r="I3926" s="21" t="s">
        <v>23</v>
      </c>
      <c r="J3926" s="21" t="s">
        <v>960</v>
      </c>
      <c r="K3926" s="21" t="s">
        <v>564</v>
      </c>
      <c r="L3926" s="21">
        <v>44256</v>
      </c>
      <c r="M3926" s="21" t="s">
        <v>158</v>
      </c>
      <c r="N3926" s="21" t="s">
        <v>967</v>
      </c>
      <c r="O3926" s="21" t="s">
        <v>70</v>
      </c>
      <c r="P3926" s="21" t="s">
        <v>175</v>
      </c>
      <c r="Q3926" s="21" t="s">
        <v>968</v>
      </c>
      <c r="R3926" s="22">
        <v>89.584000000000003</v>
      </c>
    </row>
    <row r="3927" spans="1:18" x14ac:dyDescent="0.2">
      <c r="A3927" s="21">
        <v>6972</v>
      </c>
      <c r="B3927" s="21" t="s">
        <v>10062</v>
      </c>
      <c r="C3927" s="21" t="s">
        <v>243</v>
      </c>
      <c r="D3927" s="21" t="s">
        <v>1437</v>
      </c>
      <c r="E3927" s="21" t="s">
        <v>48</v>
      </c>
      <c r="F3927" s="21" t="s">
        <v>4321</v>
      </c>
      <c r="G3927" s="21" t="s">
        <v>4322</v>
      </c>
      <c r="H3927" s="21" t="s">
        <v>22</v>
      </c>
      <c r="I3927" s="21" t="s">
        <v>23</v>
      </c>
      <c r="J3927" s="21" t="s">
        <v>614</v>
      </c>
      <c r="K3927" s="21" t="s">
        <v>348</v>
      </c>
      <c r="L3927" s="21">
        <v>85023</v>
      </c>
      <c r="M3927" s="21" t="s">
        <v>41</v>
      </c>
      <c r="N3927" s="21" t="s">
        <v>967</v>
      </c>
      <c r="O3927" s="21" t="s">
        <v>70</v>
      </c>
      <c r="P3927" s="21" t="s">
        <v>175</v>
      </c>
      <c r="Q3927" s="21" t="s">
        <v>968</v>
      </c>
      <c r="R3927" s="22">
        <v>89.584000000000003</v>
      </c>
    </row>
    <row r="3928" spans="1:18" x14ac:dyDescent="0.2">
      <c r="A3928" s="21">
        <v>3636</v>
      </c>
      <c r="B3928" s="21" t="s">
        <v>7544</v>
      </c>
      <c r="C3928" s="21" t="s">
        <v>11749</v>
      </c>
      <c r="D3928" s="21" t="s">
        <v>5893</v>
      </c>
      <c r="E3928" s="21" t="s">
        <v>48</v>
      </c>
      <c r="F3928" s="21" t="s">
        <v>4282</v>
      </c>
      <c r="G3928" s="21" t="s">
        <v>4283</v>
      </c>
      <c r="H3928" s="21" t="s">
        <v>105</v>
      </c>
      <c r="I3928" s="21" t="s">
        <v>23</v>
      </c>
      <c r="J3928" s="21" t="s">
        <v>356</v>
      </c>
      <c r="K3928" s="21" t="s">
        <v>564</v>
      </c>
      <c r="L3928" s="21">
        <v>45503</v>
      </c>
      <c r="M3928" s="21" t="s">
        <v>158</v>
      </c>
      <c r="N3928" s="21" t="s">
        <v>7545</v>
      </c>
      <c r="O3928" s="21" t="s">
        <v>43</v>
      </c>
      <c r="P3928" s="21" t="s">
        <v>91</v>
      </c>
      <c r="Q3928" s="21" t="s">
        <v>7546</v>
      </c>
      <c r="R3928" s="22">
        <v>89.567999999999998</v>
      </c>
    </row>
    <row r="3929" spans="1:18" x14ac:dyDescent="0.2">
      <c r="A3929" s="21">
        <v>5296</v>
      </c>
      <c r="B3929" s="21" t="s">
        <v>8934</v>
      </c>
      <c r="C3929" s="21" t="s">
        <v>11837</v>
      </c>
      <c r="D3929" s="21" t="s">
        <v>11838</v>
      </c>
      <c r="E3929" s="21" t="s">
        <v>48</v>
      </c>
      <c r="F3929" s="21" t="s">
        <v>283</v>
      </c>
      <c r="G3929" s="21" t="s">
        <v>284</v>
      </c>
      <c r="H3929" s="21" t="s">
        <v>22</v>
      </c>
      <c r="I3929" s="21" t="s">
        <v>23</v>
      </c>
      <c r="J3929" s="21" t="s">
        <v>202</v>
      </c>
      <c r="K3929" s="21" t="s">
        <v>107</v>
      </c>
      <c r="L3929" s="21">
        <v>77041</v>
      </c>
      <c r="M3929" s="21" t="s">
        <v>108</v>
      </c>
      <c r="N3929" s="21" t="s">
        <v>4270</v>
      </c>
      <c r="O3929" s="21" t="s">
        <v>43</v>
      </c>
      <c r="P3929" s="21" t="s">
        <v>91</v>
      </c>
      <c r="Q3929" s="21" t="s">
        <v>4271</v>
      </c>
      <c r="R3929" s="22">
        <v>89.567999999999998</v>
      </c>
    </row>
    <row r="3930" spans="1:18" x14ac:dyDescent="0.2">
      <c r="A3930" s="21">
        <v>7269</v>
      </c>
      <c r="B3930" s="21" t="s">
        <v>10233</v>
      </c>
      <c r="C3930" s="21" t="s">
        <v>10234</v>
      </c>
      <c r="D3930" s="21" t="s">
        <v>169</v>
      </c>
      <c r="E3930" s="21" t="s">
        <v>48</v>
      </c>
      <c r="F3930" s="21" t="s">
        <v>1583</v>
      </c>
      <c r="G3930" s="21" t="s">
        <v>1584</v>
      </c>
      <c r="H3930" s="21" t="s">
        <v>22</v>
      </c>
      <c r="I3930" s="21" t="s">
        <v>23</v>
      </c>
      <c r="J3930" s="21" t="s">
        <v>88</v>
      </c>
      <c r="K3930" s="21" t="s">
        <v>89</v>
      </c>
      <c r="L3930" s="21">
        <v>28027</v>
      </c>
      <c r="M3930" s="21" t="s">
        <v>26</v>
      </c>
      <c r="N3930" s="21" t="s">
        <v>7545</v>
      </c>
      <c r="O3930" s="21" t="s">
        <v>43</v>
      </c>
      <c r="P3930" s="21" t="s">
        <v>91</v>
      </c>
      <c r="Q3930" s="21" t="s">
        <v>7546</v>
      </c>
      <c r="R3930" s="22">
        <v>89.567999999999998</v>
      </c>
    </row>
    <row r="3931" spans="1:18" x14ac:dyDescent="0.2">
      <c r="A3931" s="21">
        <v>8197</v>
      </c>
      <c r="B3931" s="21" t="s">
        <v>10750</v>
      </c>
      <c r="C3931" s="21" t="s">
        <v>12041</v>
      </c>
      <c r="D3931" s="21" t="s">
        <v>11989</v>
      </c>
      <c r="E3931" s="21" t="s">
        <v>48</v>
      </c>
      <c r="F3931" s="21" t="s">
        <v>4124</v>
      </c>
      <c r="G3931" s="21" t="s">
        <v>4125</v>
      </c>
      <c r="H3931" s="21" t="s">
        <v>22</v>
      </c>
      <c r="I3931" s="21" t="s">
        <v>23</v>
      </c>
      <c r="J3931" s="21" t="s">
        <v>5769</v>
      </c>
      <c r="K3931" s="21" t="s">
        <v>378</v>
      </c>
      <c r="L3931" s="21">
        <v>37918</v>
      </c>
      <c r="M3931" s="21" t="s">
        <v>26</v>
      </c>
      <c r="N3931" s="21" t="s">
        <v>5086</v>
      </c>
      <c r="O3931" s="21" t="s">
        <v>70</v>
      </c>
      <c r="P3931" s="21" t="s">
        <v>175</v>
      </c>
      <c r="Q3931" s="21" t="s">
        <v>5087</v>
      </c>
      <c r="R3931" s="22">
        <v>89.567999999999998</v>
      </c>
    </row>
    <row r="3932" spans="1:18" x14ac:dyDescent="0.2">
      <c r="A3932" s="21">
        <v>9645</v>
      </c>
      <c r="B3932" s="21" t="s">
        <v>11619</v>
      </c>
      <c r="C3932" s="21" t="s">
        <v>11796</v>
      </c>
      <c r="D3932" s="21" t="s">
        <v>1877</v>
      </c>
      <c r="E3932" s="21" t="s">
        <v>48</v>
      </c>
      <c r="F3932" s="21" t="s">
        <v>3590</v>
      </c>
      <c r="G3932" s="21" t="s">
        <v>3591</v>
      </c>
      <c r="H3932" s="21" t="s">
        <v>22</v>
      </c>
      <c r="I3932" s="21" t="s">
        <v>23</v>
      </c>
      <c r="J3932" s="21" t="s">
        <v>4451</v>
      </c>
      <c r="K3932" s="21" t="s">
        <v>348</v>
      </c>
      <c r="L3932" s="21">
        <v>85301</v>
      </c>
      <c r="M3932" s="21" t="s">
        <v>41</v>
      </c>
      <c r="N3932" s="21" t="s">
        <v>4938</v>
      </c>
      <c r="O3932" s="21" t="s">
        <v>70</v>
      </c>
      <c r="P3932" s="21" t="s">
        <v>175</v>
      </c>
      <c r="Q3932" s="21" t="s">
        <v>4939</v>
      </c>
      <c r="R3932" s="22">
        <v>89.543999999999997</v>
      </c>
    </row>
    <row r="3933" spans="1:18" x14ac:dyDescent="0.2">
      <c r="A3933" s="21">
        <v>2682</v>
      </c>
      <c r="B3933" s="21" t="s">
        <v>6499</v>
      </c>
      <c r="C3933" s="21" t="s">
        <v>2655</v>
      </c>
      <c r="D3933" s="21" t="s">
        <v>1990</v>
      </c>
      <c r="E3933" s="21" t="s">
        <v>48</v>
      </c>
      <c r="F3933" s="21" t="s">
        <v>3968</v>
      </c>
      <c r="G3933" s="21" t="s">
        <v>3969</v>
      </c>
      <c r="H3933" s="21" t="s">
        <v>105</v>
      </c>
      <c r="I3933" s="21" t="s">
        <v>23</v>
      </c>
      <c r="J3933" s="21" t="s">
        <v>370</v>
      </c>
      <c r="K3933" s="21" t="s">
        <v>266</v>
      </c>
      <c r="L3933" s="21">
        <v>49201</v>
      </c>
      <c r="M3933" s="21" t="s">
        <v>108</v>
      </c>
      <c r="N3933" s="21" t="s">
        <v>6500</v>
      </c>
      <c r="O3933" s="21" t="s">
        <v>43</v>
      </c>
      <c r="P3933" s="21" t="s">
        <v>74</v>
      </c>
      <c r="Q3933" s="21" t="s">
        <v>6501</v>
      </c>
      <c r="R3933" s="22">
        <v>89.52</v>
      </c>
    </row>
    <row r="3934" spans="1:18" x14ac:dyDescent="0.2">
      <c r="A3934" s="21">
        <v>4525</v>
      </c>
      <c r="B3934" s="21" t="s">
        <v>8353</v>
      </c>
      <c r="C3934" s="21" t="s">
        <v>12206</v>
      </c>
      <c r="D3934" s="21" t="s">
        <v>12216</v>
      </c>
      <c r="E3934" s="21" t="s">
        <v>48</v>
      </c>
      <c r="F3934" s="21" t="s">
        <v>8197</v>
      </c>
      <c r="G3934" s="21" t="s">
        <v>8198</v>
      </c>
      <c r="H3934" s="21" t="s">
        <v>22</v>
      </c>
      <c r="I3934" s="21" t="s">
        <v>23</v>
      </c>
      <c r="J3934" s="21" t="s">
        <v>299</v>
      </c>
      <c r="K3934" s="21" t="s">
        <v>300</v>
      </c>
      <c r="L3934" s="21">
        <v>10024</v>
      </c>
      <c r="M3934" s="21" t="s">
        <v>158</v>
      </c>
      <c r="N3934" s="21" t="s">
        <v>4182</v>
      </c>
      <c r="O3934" s="21" t="s">
        <v>28</v>
      </c>
      <c r="P3934" s="21" t="s">
        <v>64</v>
      </c>
      <c r="Q3934" s="21" t="s">
        <v>4183</v>
      </c>
      <c r="R3934" s="22">
        <v>89.34</v>
      </c>
    </row>
    <row r="3935" spans="1:18" x14ac:dyDescent="0.2">
      <c r="A3935" s="21">
        <v>8106</v>
      </c>
      <c r="B3935" s="21" t="s">
        <v>10692</v>
      </c>
      <c r="C3935" s="21" t="s">
        <v>7756</v>
      </c>
      <c r="D3935" s="21" t="s">
        <v>5190</v>
      </c>
      <c r="E3935" s="21" t="s">
        <v>206</v>
      </c>
      <c r="F3935" s="21" t="s">
        <v>8050</v>
      </c>
      <c r="G3935" s="21" t="s">
        <v>8051</v>
      </c>
      <c r="H3935" s="21" t="s">
        <v>105</v>
      </c>
      <c r="I3935" s="21" t="s">
        <v>23</v>
      </c>
      <c r="J3935" s="21" t="s">
        <v>202</v>
      </c>
      <c r="K3935" s="21" t="s">
        <v>107</v>
      </c>
      <c r="L3935" s="21">
        <v>77041</v>
      </c>
      <c r="M3935" s="21" t="s">
        <v>108</v>
      </c>
      <c r="N3935" s="21" t="s">
        <v>1839</v>
      </c>
      <c r="O3935" s="21" t="s">
        <v>28</v>
      </c>
      <c r="P3935" s="21" t="s">
        <v>29</v>
      </c>
      <c r="Q3935" s="21" t="s">
        <v>1840</v>
      </c>
      <c r="R3935" s="22">
        <v>89.066400000000002</v>
      </c>
    </row>
    <row r="3936" spans="1:18" x14ac:dyDescent="0.2">
      <c r="A3936" s="21">
        <v>6067</v>
      </c>
      <c r="B3936" s="21" t="s">
        <v>9488</v>
      </c>
      <c r="C3936" s="21" t="s">
        <v>1814</v>
      </c>
      <c r="D3936" s="21" t="s">
        <v>5528</v>
      </c>
      <c r="E3936" s="21" t="s">
        <v>48</v>
      </c>
      <c r="F3936" s="21" t="s">
        <v>8027</v>
      </c>
      <c r="G3936" s="21" t="s">
        <v>8028</v>
      </c>
      <c r="H3936" s="21" t="s">
        <v>22</v>
      </c>
      <c r="I3936" s="21" t="s">
        <v>23</v>
      </c>
      <c r="J3936" s="21" t="s">
        <v>9489</v>
      </c>
      <c r="K3936" s="21" t="s">
        <v>378</v>
      </c>
      <c r="L3936" s="21">
        <v>38134</v>
      </c>
      <c r="M3936" s="21" t="s">
        <v>26</v>
      </c>
      <c r="N3936" s="21" t="s">
        <v>5430</v>
      </c>
      <c r="O3936" s="21" t="s">
        <v>43</v>
      </c>
      <c r="P3936" s="21" t="s">
        <v>651</v>
      </c>
      <c r="Q3936" s="21" t="s">
        <v>5431</v>
      </c>
      <c r="R3936" s="22">
        <v>88.96</v>
      </c>
    </row>
    <row r="3937" spans="1:18" x14ac:dyDescent="0.2">
      <c r="A3937" s="21">
        <v>7449</v>
      </c>
      <c r="B3937" s="21" t="s">
        <v>10339</v>
      </c>
      <c r="C3937" s="21" t="s">
        <v>11742</v>
      </c>
      <c r="D3937" s="21" t="s">
        <v>2296</v>
      </c>
      <c r="E3937" s="21" t="s">
        <v>206</v>
      </c>
      <c r="F3937" s="21" t="s">
        <v>6683</v>
      </c>
      <c r="G3937" s="21" t="s">
        <v>6684</v>
      </c>
      <c r="H3937" s="21" t="s">
        <v>22</v>
      </c>
      <c r="I3937" s="21" t="s">
        <v>23</v>
      </c>
      <c r="J3937" s="21" t="s">
        <v>5769</v>
      </c>
      <c r="K3937" s="21" t="s">
        <v>378</v>
      </c>
      <c r="L3937" s="21">
        <v>37918</v>
      </c>
      <c r="M3937" s="21" t="s">
        <v>26</v>
      </c>
      <c r="N3937" s="21" t="s">
        <v>2840</v>
      </c>
      <c r="O3937" s="21" t="s">
        <v>28</v>
      </c>
      <c r="P3937" s="21" t="s">
        <v>64</v>
      </c>
      <c r="Q3937" s="21" t="s">
        <v>2841</v>
      </c>
      <c r="R3937" s="22">
        <v>88.92</v>
      </c>
    </row>
    <row r="3938" spans="1:18" x14ac:dyDescent="0.2">
      <c r="A3938" s="21">
        <v>1727</v>
      </c>
      <c r="B3938" s="21" t="s">
        <v>4979</v>
      </c>
      <c r="C3938" s="21" t="s">
        <v>814</v>
      </c>
      <c r="D3938" s="21" t="s">
        <v>1391</v>
      </c>
      <c r="E3938" s="21" t="s">
        <v>206</v>
      </c>
      <c r="F3938" s="21" t="s">
        <v>2562</v>
      </c>
      <c r="G3938" s="21" t="s">
        <v>2563</v>
      </c>
      <c r="H3938" s="21" t="s">
        <v>22</v>
      </c>
      <c r="I3938" s="21" t="s">
        <v>23</v>
      </c>
      <c r="J3938" s="21" t="s">
        <v>156</v>
      </c>
      <c r="K3938" s="21" t="s">
        <v>157</v>
      </c>
      <c r="L3938" s="21">
        <v>19143</v>
      </c>
      <c r="M3938" s="21" t="s">
        <v>158</v>
      </c>
      <c r="N3938" s="21" t="s">
        <v>4984</v>
      </c>
      <c r="O3938" s="21" t="s">
        <v>43</v>
      </c>
      <c r="P3938" s="21" t="s">
        <v>77</v>
      </c>
      <c r="Q3938" s="21" t="s">
        <v>4985</v>
      </c>
      <c r="R3938" s="22">
        <v>88.831999999999994</v>
      </c>
    </row>
    <row r="3939" spans="1:18" x14ac:dyDescent="0.2">
      <c r="A3939" s="21">
        <v>345</v>
      </c>
      <c r="B3939" s="21" t="s">
        <v>1390</v>
      </c>
      <c r="C3939" s="21" t="s">
        <v>1391</v>
      </c>
      <c r="D3939" s="21" t="s">
        <v>976</v>
      </c>
      <c r="E3939" s="21" t="s">
        <v>48</v>
      </c>
      <c r="F3939" s="21" t="s">
        <v>781</v>
      </c>
      <c r="G3939" s="21" t="s">
        <v>782</v>
      </c>
      <c r="H3939" s="21" t="s">
        <v>22</v>
      </c>
      <c r="I3939" s="21" t="s">
        <v>23</v>
      </c>
      <c r="J3939" s="21" t="s">
        <v>1392</v>
      </c>
      <c r="K3939" s="21" t="s">
        <v>107</v>
      </c>
      <c r="L3939" s="21">
        <v>78745</v>
      </c>
      <c r="M3939" s="21" t="s">
        <v>108</v>
      </c>
      <c r="N3939" s="21" t="s">
        <v>128</v>
      </c>
      <c r="O3939" s="21" t="s">
        <v>43</v>
      </c>
      <c r="P3939" s="21" t="s">
        <v>57</v>
      </c>
      <c r="Q3939" s="21" t="s">
        <v>129</v>
      </c>
      <c r="R3939" s="22">
        <v>88.8</v>
      </c>
    </row>
    <row r="3940" spans="1:18" x14ac:dyDescent="0.2">
      <c r="A3940" s="21">
        <v>7693</v>
      </c>
      <c r="B3940" s="21" t="s">
        <v>10462</v>
      </c>
      <c r="C3940" s="21" t="s">
        <v>2710</v>
      </c>
      <c r="D3940" s="21" t="s">
        <v>12124</v>
      </c>
      <c r="E3940" s="21" t="s">
        <v>48</v>
      </c>
      <c r="F3940" s="21" t="s">
        <v>4566</v>
      </c>
      <c r="G3940" s="21" t="s">
        <v>4567</v>
      </c>
      <c r="H3940" s="21" t="s">
        <v>22</v>
      </c>
      <c r="I3940" s="21" t="s">
        <v>23</v>
      </c>
      <c r="J3940" s="21" t="s">
        <v>1114</v>
      </c>
      <c r="K3940" s="21" t="s">
        <v>40</v>
      </c>
      <c r="L3940" s="21">
        <v>94513</v>
      </c>
      <c r="M3940" s="21" t="s">
        <v>41</v>
      </c>
      <c r="N3940" s="21" t="s">
        <v>1880</v>
      </c>
      <c r="O3940" s="21" t="s">
        <v>43</v>
      </c>
      <c r="P3940" s="21" t="s">
        <v>44</v>
      </c>
      <c r="Q3940" s="21" t="s">
        <v>1881</v>
      </c>
      <c r="R3940" s="22">
        <v>88.8</v>
      </c>
    </row>
    <row r="3941" spans="1:18" x14ac:dyDescent="0.2">
      <c r="A3941" s="21">
        <v>3147</v>
      </c>
      <c r="B3941" s="21" t="s">
        <v>7074</v>
      </c>
      <c r="C3941" s="21" t="s">
        <v>12040</v>
      </c>
      <c r="D3941" s="21" t="s">
        <v>6049</v>
      </c>
      <c r="E3941" s="21" t="s">
        <v>19</v>
      </c>
      <c r="F3941" s="21" t="s">
        <v>7075</v>
      </c>
      <c r="G3941" s="21" t="s">
        <v>7076</v>
      </c>
      <c r="H3941" s="21" t="s">
        <v>38</v>
      </c>
      <c r="I3941" s="21" t="s">
        <v>23</v>
      </c>
      <c r="J3941" s="21" t="s">
        <v>96</v>
      </c>
      <c r="K3941" s="21" t="s">
        <v>97</v>
      </c>
      <c r="L3941" s="21">
        <v>98105</v>
      </c>
      <c r="M3941" s="21" t="s">
        <v>41</v>
      </c>
      <c r="N3941" s="21" t="s">
        <v>3025</v>
      </c>
      <c r="O3941" s="21" t="s">
        <v>70</v>
      </c>
      <c r="P3941" s="21" t="s">
        <v>71</v>
      </c>
      <c r="Q3941" s="21" t="s">
        <v>3026</v>
      </c>
      <c r="R3941" s="22">
        <v>88.775999999999996</v>
      </c>
    </row>
    <row r="3942" spans="1:18" x14ac:dyDescent="0.2">
      <c r="A3942" s="21">
        <v>5367</v>
      </c>
      <c r="B3942" s="21" t="s">
        <v>8985</v>
      </c>
      <c r="C3942" s="21" t="s">
        <v>11850</v>
      </c>
      <c r="D3942" s="21" t="s">
        <v>1394</v>
      </c>
      <c r="E3942" s="21" t="s">
        <v>48</v>
      </c>
      <c r="F3942" s="21" t="s">
        <v>2113</v>
      </c>
      <c r="G3942" s="21" t="s">
        <v>2114</v>
      </c>
      <c r="H3942" s="21" t="s">
        <v>22</v>
      </c>
      <c r="I3942" s="21" t="s">
        <v>23</v>
      </c>
      <c r="J3942" s="21" t="s">
        <v>96</v>
      </c>
      <c r="K3942" s="21" t="s">
        <v>97</v>
      </c>
      <c r="L3942" s="21">
        <v>98103</v>
      </c>
      <c r="M3942" s="21" t="s">
        <v>41</v>
      </c>
      <c r="N3942" s="21" t="s">
        <v>3025</v>
      </c>
      <c r="O3942" s="21" t="s">
        <v>70</v>
      </c>
      <c r="P3942" s="21" t="s">
        <v>71</v>
      </c>
      <c r="Q3942" s="21" t="s">
        <v>3026</v>
      </c>
      <c r="R3942" s="22">
        <v>88.775999999999996</v>
      </c>
    </row>
    <row r="3943" spans="1:18" x14ac:dyDescent="0.2">
      <c r="A3943" s="21">
        <v>6228</v>
      </c>
      <c r="B3943" s="21" t="s">
        <v>9592</v>
      </c>
      <c r="C3943" s="21" t="s">
        <v>12206</v>
      </c>
      <c r="D3943" s="21" t="s">
        <v>11918</v>
      </c>
      <c r="E3943" s="21" t="s">
        <v>48</v>
      </c>
      <c r="F3943" s="21" t="s">
        <v>1336</v>
      </c>
      <c r="G3943" s="21" t="s">
        <v>1337</v>
      </c>
      <c r="H3943" s="21" t="s">
        <v>22</v>
      </c>
      <c r="I3943" s="21" t="s">
        <v>23</v>
      </c>
      <c r="J3943" s="21" t="s">
        <v>4433</v>
      </c>
      <c r="K3943" s="21" t="s">
        <v>107</v>
      </c>
      <c r="L3943" s="21">
        <v>75061</v>
      </c>
      <c r="M3943" s="21" t="s">
        <v>108</v>
      </c>
      <c r="N3943" s="21" t="s">
        <v>3025</v>
      </c>
      <c r="O3943" s="21" t="s">
        <v>70</v>
      </c>
      <c r="P3943" s="21" t="s">
        <v>71</v>
      </c>
      <c r="Q3943" s="21" t="s">
        <v>3026</v>
      </c>
      <c r="R3943" s="22">
        <v>88.775999999999996</v>
      </c>
    </row>
    <row r="3944" spans="1:18" x14ac:dyDescent="0.2">
      <c r="A3944" s="21">
        <v>6293</v>
      </c>
      <c r="B3944" s="21" t="s">
        <v>9644</v>
      </c>
      <c r="C3944" s="21" t="s">
        <v>282</v>
      </c>
      <c r="D3944" s="21" t="s">
        <v>374</v>
      </c>
      <c r="E3944" s="21" t="s">
        <v>48</v>
      </c>
      <c r="F3944" s="21" t="s">
        <v>6153</v>
      </c>
      <c r="G3944" s="21" t="s">
        <v>6154</v>
      </c>
      <c r="H3944" s="21" t="s">
        <v>22</v>
      </c>
      <c r="I3944" s="21" t="s">
        <v>23</v>
      </c>
      <c r="J3944" s="21" t="s">
        <v>39</v>
      </c>
      <c r="K3944" s="21" t="s">
        <v>40</v>
      </c>
      <c r="L3944" s="21">
        <v>90008</v>
      </c>
      <c r="M3944" s="21" t="s">
        <v>41</v>
      </c>
      <c r="N3944" s="21" t="s">
        <v>3025</v>
      </c>
      <c r="O3944" s="21" t="s">
        <v>70</v>
      </c>
      <c r="P3944" s="21" t="s">
        <v>71</v>
      </c>
      <c r="Q3944" s="21" t="s">
        <v>3026</v>
      </c>
      <c r="R3944" s="22">
        <v>88.775999999999996</v>
      </c>
    </row>
    <row r="3945" spans="1:18" x14ac:dyDescent="0.2">
      <c r="A3945" s="21">
        <v>1928</v>
      </c>
      <c r="B3945" s="21" t="s">
        <v>5386</v>
      </c>
      <c r="C3945" s="21" t="s">
        <v>525</v>
      </c>
      <c r="D3945" s="21" t="s">
        <v>11781</v>
      </c>
      <c r="E3945" s="21" t="s">
        <v>206</v>
      </c>
      <c r="F3945" s="21" t="s">
        <v>2824</v>
      </c>
      <c r="G3945" s="21" t="s">
        <v>2825</v>
      </c>
      <c r="H3945" s="21" t="s">
        <v>22</v>
      </c>
      <c r="I3945" s="21" t="s">
        <v>23</v>
      </c>
      <c r="J3945" s="21" t="s">
        <v>914</v>
      </c>
      <c r="K3945" s="21" t="s">
        <v>516</v>
      </c>
      <c r="L3945" s="21">
        <v>80219</v>
      </c>
      <c r="M3945" s="21" t="s">
        <v>41</v>
      </c>
      <c r="N3945" s="21" t="s">
        <v>1832</v>
      </c>
      <c r="O3945" s="21" t="s">
        <v>43</v>
      </c>
      <c r="P3945" s="21" t="s">
        <v>91</v>
      </c>
      <c r="Q3945" s="21" t="s">
        <v>1833</v>
      </c>
      <c r="R3945" s="22">
        <v>88.768000000000001</v>
      </c>
    </row>
    <row r="3946" spans="1:18" x14ac:dyDescent="0.2">
      <c r="A3946" s="21">
        <v>4974</v>
      </c>
      <c r="B3946" s="21" t="s">
        <v>8705</v>
      </c>
      <c r="C3946" s="21" t="s">
        <v>11755</v>
      </c>
      <c r="D3946" s="21" t="s">
        <v>11923</v>
      </c>
      <c r="E3946" s="21" t="s">
        <v>206</v>
      </c>
      <c r="F3946" s="21" t="s">
        <v>1216</v>
      </c>
      <c r="G3946" s="21" t="s">
        <v>1217</v>
      </c>
      <c r="H3946" s="21" t="s">
        <v>38</v>
      </c>
      <c r="I3946" s="21" t="s">
        <v>23</v>
      </c>
      <c r="J3946" s="21" t="s">
        <v>1714</v>
      </c>
      <c r="K3946" s="21" t="s">
        <v>52</v>
      </c>
      <c r="L3946" s="21">
        <v>32216</v>
      </c>
      <c r="M3946" s="21" t="s">
        <v>26</v>
      </c>
      <c r="N3946" s="21" t="s">
        <v>1832</v>
      </c>
      <c r="O3946" s="21" t="s">
        <v>43</v>
      </c>
      <c r="P3946" s="21" t="s">
        <v>91</v>
      </c>
      <c r="Q3946" s="21" t="s">
        <v>1833</v>
      </c>
      <c r="R3946" s="22">
        <v>88.768000000000001</v>
      </c>
    </row>
    <row r="3947" spans="1:18" x14ac:dyDescent="0.2">
      <c r="A3947" s="21">
        <v>7153</v>
      </c>
      <c r="B3947" s="21" t="s">
        <v>10161</v>
      </c>
      <c r="C3947" s="21" t="s">
        <v>12224</v>
      </c>
      <c r="D3947" s="21" t="s">
        <v>2870</v>
      </c>
      <c r="E3947" s="21" t="s">
        <v>48</v>
      </c>
      <c r="F3947" s="21" t="s">
        <v>1557</v>
      </c>
      <c r="G3947" s="21" t="s">
        <v>1558</v>
      </c>
      <c r="H3947" s="21" t="s">
        <v>38</v>
      </c>
      <c r="I3947" s="21" t="s">
        <v>23</v>
      </c>
      <c r="J3947" s="21" t="s">
        <v>1714</v>
      </c>
      <c r="K3947" s="21" t="s">
        <v>89</v>
      </c>
      <c r="L3947" s="21">
        <v>28540</v>
      </c>
      <c r="M3947" s="21" t="s">
        <v>26</v>
      </c>
      <c r="N3947" s="21" t="s">
        <v>1832</v>
      </c>
      <c r="O3947" s="21" t="s">
        <v>43</v>
      </c>
      <c r="P3947" s="21" t="s">
        <v>91</v>
      </c>
      <c r="Q3947" s="21" t="s">
        <v>1833</v>
      </c>
      <c r="R3947" s="22">
        <v>88.768000000000001</v>
      </c>
    </row>
    <row r="3948" spans="1:18" x14ac:dyDescent="0.2">
      <c r="A3948" s="21">
        <v>1450</v>
      </c>
      <c r="B3948" s="21" t="s">
        <v>4401</v>
      </c>
      <c r="C3948" s="21" t="s">
        <v>12030</v>
      </c>
      <c r="D3948" s="21" t="s">
        <v>12031</v>
      </c>
      <c r="E3948" s="21" t="s">
        <v>48</v>
      </c>
      <c r="F3948" s="21" t="s">
        <v>792</v>
      </c>
      <c r="G3948" s="21" t="s">
        <v>793</v>
      </c>
      <c r="H3948" s="21" t="s">
        <v>38</v>
      </c>
      <c r="I3948" s="21" t="s">
        <v>23</v>
      </c>
      <c r="J3948" s="21" t="s">
        <v>39</v>
      </c>
      <c r="K3948" s="21" t="s">
        <v>40</v>
      </c>
      <c r="L3948" s="21">
        <v>90008</v>
      </c>
      <c r="M3948" s="21" t="s">
        <v>41</v>
      </c>
      <c r="N3948" s="21" t="s">
        <v>4402</v>
      </c>
      <c r="O3948" s="21" t="s">
        <v>70</v>
      </c>
      <c r="P3948" s="21" t="s">
        <v>71</v>
      </c>
      <c r="Q3948" s="21" t="s">
        <v>4403</v>
      </c>
      <c r="R3948" s="22">
        <v>88.751999999999995</v>
      </c>
    </row>
    <row r="3949" spans="1:18" x14ac:dyDescent="0.2">
      <c r="A3949" s="21">
        <v>1660</v>
      </c>
      <c r="B3949" s="21" t="s">
        <v>4872</v>
      </c>
      <c r="C3949" s="21" t="s">
        <v>4526</v>
      </c>
      <c r="D3949" s="21" t="s">
        <v>11739</v>
      </c>
      <c r="E3949" s="21" t="s">
        <v>48</v>
      </c>
      <c r="F3949" s="21" t="s">
        <v>4873</v>
      </c>
      <c r="G3949" s="21" t="s">
        <v>4874</v>
      </c>
      <c r="H3949" s="21" t="s">
        <v>22</v>
      </c>
      <c r="I3949" s="21" t="s">
        <v>23</v>
      </c>
      <c r="J3949" s="21" t="s">
        <v>96</v>
      </c>
      <c r="K3949" s="21" t="s">
        <v>97</v>
      </c>
      <c r="L3949" s="21">
        <v>98115</v>
      </c>
      <c r="M3949" s="21" t="s">
        <v>41</v>
      </c>
      <c r="N3949" s="21" t="s">
        <v>3569</v>
      </c>
      <c r="O3949" s="21" t="s">
        <v>43</v>
      </c>
      <c r="P3949" s="21" t="s">
        <v>74</v>
      </c>
      <c r="Q3949" s="21" t="s">
        <v>3570</v>
      </c>
      <c r="R3949" s="22">
        <v>88.751999999999995</v>
      </c>
    </row>
    <row r="3950" spans="1:18" x14ac:dyDescent="0.2">
      <c r="A3950" s="21">
        <v>4316</v>
      </c>
      <c r="B3950" s="21" t="s">
        <v>8180</v>
      </c>
      <c r="C3950" s="21" t="s">
        <v>4737</v>
      </c>
      <c r="D3950" s="21" t="s">
        <v>12090</v>
      </c>
      <c r="E3950" s="21" t="s">
        <v>48</v>
      </c>
      <c r="F3950" s="21" t="s">
        <v>2536</v>
      </c>
      <c r="G3950" s="21" t="s">
        <v>2537</v>
      </c>
      <c r="H3950" s="21" t="s">
        <v>22</v>
      </c>
      <c r="I3950" s="21" t="s">
        <v>23</v>
      </c>
      <c r="J3950" s="21" t="s">
        <v>39</v>
      </c>
      <c r="K3950" s="21" t="s">
        <v>40</v>
      </c>
      <c r="L3950" s="21">
        <v>90045</v>
      </c>
      <c r="M3950" s="21" t="s">
        <v>41</v>
      </c>
      <c r="N3950" s="21" t="s">
        <v>3569</v>
      </c>
      <c r="O3950" s="21" t="s">
        <v>43</v>
      </c>
      <c r="P3950" s="21" t="s">
        <v>74</v>
      </c>
      <c r="Q3950" s="21" t="s">
        <v>3570</v>
      </c>
      <c r="R3950" s="22">
        <v>88.751999999999995</v>
      </c>
    </row>
    <row r="3951" spans="1:18" x14ac:dyDescent="0.2">
      <c r="A3951" s="21">
        <v>1399</v>
      </c>
      <c r="B3951" s="21" t="s">
        <v>4300</v>
      </c>
      <c r="C3951" s="21" t="s">
        <v>728</v>
      </c>
      <c r="D3951" s="21" t="s">
        <v>4052</v>
      </c>
      <c r="E3951" s="21" t="s">
        <v>206</v>
      </c>
      <c r="F3951" s="21" t="s">
        <v>3741</v>
      </c>
      <c r="G3951" s="21" t="s">
        <v>3742</v>
      </c>
      <c r="H3951" s="21" t="s">
        <v>22</v>
      </c>
      <c r="I3951" s="21" t="s">
        <v>23</v>
      </c>
      <c r="J3951" s="21" t="s">
        <v>299</v>
      </c>
      <c r="K3951" s="21" t="s">
        <v>300</v>
      </c>
      <c r="L3951" s="21">
        <v>10035</v>
      </c>
      <c r="M3951" s="21" t="s">
        <v>158</v>
      </c>
      <c r="N3951" s="21" t="s">
        <v>852</v>
      </c>
      <c r="O3951" s="21" t="s">
        <v>70</v>
      </c>
      <c r="P3951" s="21" t="s">
        <v>175</v>
      </c>
      <c r="Q3951" s="21" t="s">
        <v>853</v>
      </c>
      <c r="R3951" s="22">
        <v>88.4</v>
      </c>
    </row>
    <row r="3952" spans="1:18" x14ac:dyDescent="0.2">
      <c r="A3952" s="21">
        <v>4249</v>
      </c>
      <c r="B3952" s="21" t="s">
        <v>8123</v>
      </c>
      <c r="C3952" s="21" t="s">
        <v>11746</v>
      </c>
      <c r="D3952" s="21" t="s">
        <v>11714</v>
      </c>
      <c r="E3952" s="21" t="s">
        <v>19</v>
      </c>
      <c r="F3952" s="21" t="s">
        <v>801</v>
      </c>
      <c r="G3952" s="21" t="s">
        <v>802</v>
      </c>
      <c r="H3952" s="21" t="s">
        <v>22</v>
      </c>
      <c r="I3952" s="21" t="s">
        <v>23</v>
      </c>
      <c r="J3952" s="21" t="s">
        <v>843</v>
      </c>
      <c r="K3952" s="21" t="s">
        <v>844</v>
      </c>
      <c r="L3952" s="21">
        <v>6824</v>
      </c>
      <c r="M3952" s="21" t="s">
        <v>158</v>
      </c>
      <c r="N3952" s="21" t="s">
        <v>3989</v>
      </c>
      <c r="O3952" s="21" t="s">
        <v>43</v>
      </c>
      <c r="P3952" s="21" t="s">
        <v>74</v>
      </c>
      <c r="Q3952" s="21" t="s">
        <v>3990</v>
      </c>
      <c r="R3952" s="22">
        <v>88.08</v>
      </c>
    </row>
    <row r="3953" spans="1:18" x14ac:dyDescent="0.2">
      <c r="A3953" s="21">
        <v>9129</v>
      </c>
      <c r="B3953" s="21" t="s">
        <v>11306</v>
      </c>
      <c r="C3953" s="21" t="s">
        <v>12035</v>
      </c>
      <c r="D3953" s="21" t="s">
        <v>12041</v>
      </c>
      <c r="E3953" s="21" t="s">
        <v>206</v>
      </c>
      <c r="F3953" s="21" t="s">
        <v>4189</v>
      </c>
      <c r="G3953" s="21" t="s">
        <v>4190</v>
      </c>
      <c r="H3953" s="21" t="s">
        <v>38</v>
      </c>
      <c r="I3953" s="21" t="s">
        <v>23</v>
      </c>
      <c r="J3953" s="21" t="s">
        <v>5159</v>
      </c>
      <c r="K3953" s="21" t="s">
        <v>474</v>
      </c>
      <c r="L3953" s="21">
        <v>97756</v>
      </c>
      <c r="M3953" s="21" t="s">
        <v>41</v>
      </c>
      <c r="N3953" s="21" t="s">
        <v>3258</v>
      </c>
      <c r="O3953" s="21" t="s">
        <v>43</v>
      </c>
      <c r="P3953" s="21" t="s">
        <v>74</v>
      </c>
      <c r="Q3953" s="21" t="s">
        <v>3259</v>
      </c>
      <c r="R3953" s="22">
        <v>88.073999999999998</v>
      </c>
    </row>
    <row r="3954" spans="1:18" x14ac:dyDescent="0.2">
      <c r="A3954" s="21">
        <v>2311</v>
      </c>
      <c r="B3954" s="21" t="s">
        <v>5964</v>
      </c>
      <c r="C3954" s="21" t="s">
        <v>12052</v>
      </c>
      <c r="D3954" s="21" t="s">
        <v>11797</v>
      </c>
      <c r="E3954" s="21" t="s">
        <v>206</v>
      </c>
      <c r="F3954" s="21" t="s">
        <v>5965</v>
      </c>
      <c r="G3954" s="21" t="s">
        <v>5966</v>
      </c>
      <c r="H3954" s="21" t="s">
        <v>105</v>
      </c>
      <c r="I3954" s="21" t="s">
        <v>23</v>
      </c>
      <c r="J3954" s="21" t="s">
        <v>1559</v>
      </c>
      <c r="K3954" s="21" t="s">
        <v>348</v>
      </c>
      <c r="L3954" s="21">
        <v>85345</v>
      </c>
      <c r="M3954" s="21" t="s">
        <v>41</v>
      </c>
      <c r="N3954" s="21" t="s">
        <v>2936</v>
      </c>
      <c r="O3954" s="21" t="s">
        <v>43</v>
      </c>
      <c r="P3954" s="21" t="s">
        <v>67</v>
      </c>
      <c r="Q3954" s="21" t="s">
        <v>2937</v>
      </c>
      <c r="R3954" s="22">
        <v>88.04</v>
      </c>
    </row>
    <row r="3955" spans="1:18" x14ac:dyDescent="0.2">
      <c r="A3955" s="21">
        <v>3967</v>
      </c>
      <c r="B3955" s="21" t="s">
        <v>7860</v>
      </c>
      <c r="C3955" s="21" t="s">
        <v>11841</v>
      </c>
      <c r="D3955" s="21" t="s">
        <v>12201</v>
      </c>
      <c r="E3955" s="21" t="s">
        <v>48</v>
      </c>
      <c r="F3955" s="21" t="s">
        <v>3608</v>
      </c>
      <c r="G3955" s="21" t="s">
        <v>3609</v>
      </c>
      <c r="H3955" s="21" t="s">
        <v>22</v>
      </c>
      <c r="I3955" s="21" t="s">
        <v>23</v>
      </c>
      <c r="J3955" s="21" t="s">
        <v>299</v>
      </c>
      <c r="K3955" s="21" t="s">
        <v>300</v>
      </c>
      <c r="L3955" s="21">
        <v>10024</v>
      </c>
      <c r="M3955" s="21" t="s">
        <v>158</v>
      </c>
      <c r="N3955" s="21" t="s">
        <v>2936</v>
      </c>
      <c r="O3955" s="21" t="s">
        <v>43</v>
      </c>
      <c r="P3955" s="21" t="s">
        <v>67</v>
      </c>
      <c r="Q3955" s="21" t="s">
        <v>2937</v>
      </c>
      <c r="R3955" s="22">
        <v>88.04</v>
      </c>
    </row>
    <row r="3956" spans="1:18" x14ac:dyDescent="0.2">
      <c r="A3956" s="21">
        <v>621</v>
      </c>
      <c r="B3956" s="21" t="s">
        <v>2303</v>
      </c>
      <c r="C3956" s="21" t="s">
        <v>2304</v>
      </c>
      <c r="D3956" s="21" t="s">
        <v>1672</v>
      </c>
      <c r="E3956" s="21" t="s">
        <v>19</v>
      </c>
      <c r="F3956" s="21" t="s">
        <v>2305</v>
      </c>
      <c r="G3956" s="21" t="s">
        <v>2306</v>
      </c>
      <c r="H3956" s="21" t="s">
        <v>38</v>
      </c>
      <c r="I3956" s="21" t="s">
        <v>23</v>
      </c>
      <c r="J3956" s="21" t="s">
        <v>299</v>
      </c>
      <c r="K3956" s="21" t="s">
        <v>300</v>
      </c>
      <c r="L3956" s="21">
        <v>10011</v>
      </c>
      <c r="M3956" s="21" t="s">
        <v>158</v>
      </c>
      <c r="N3956" s="21" t="s">
        <v>685</v>
      </c>
      <c r="O3956" s="21" t="s">
        <v>28</v>
      </c>
      <c r="P3956" s="21" t="s">
        <v>64</v>
      </c>
      <c r="Q3956" s="21" t="s">
        <v>686</v>
      </c>
      <c r="R3956" s="22">
        <v>88.02</v>
      </c>
    </row>
    <row r="3957" spans="1:18" x14ac:dyDescent="0.2">
      <c r="A3957" s="21">
        <v>3693</v>
      </c>
      <c r="B3957" s="21" t="s">
        <v>7596</v>
      </c>
      <c r="C3957" s="21" t="s">
        <v>5360</v>
      </c>
      <c r="D3957" s="21" t="s">
        <v>11800</v>
      </c>
      <c r="E3957" s="21" t="s">
        <v>19</v>
      </c>
      <c r="F3957" s="21" t="s">
        <v>1315</v>
      </c>
      <c r="G3957" s="21" t="s">
        <v>1316</v>
      </c>
      <c r="H3957" s="21" t="s">
        <v>38</v>
      </c>
      <c r="I3957" s="21" t="s">
        <v>23</v>
      </c>
      <c r="J3957" s="21" t="s">
        <v>914</v>
      </c>
      <c r="K3957" s="21" t="s">
        <v>516</v>
      </c>
      <c r="L3957" s="21">
        <v>80219</v>
      </c>
      <c r="M3957" s="21" t="s">
        <v>41</v>
      </c>
      <c r="N3957" s="21" t="s">
        <v>3195</v>
      </c>
      <c r="O3957" s="21" t="s">
        <v>70</v>
      </c>
      <c r="P3957" s="21" t="s">
        <v>71</v>
      </c>
      <c r="Q3957" s="21" t="s">
        <v>3196</v>
      </c>
      <c r="R3957" s="22">
        <v>87.96</v>
      </c>
    </row>
    <row r="3958" spans="1:18" x14ac:dyDescent="0.2">
      <c r="A3958" s="21">
        <v>6002</v>
      </c>
      <c r="B3958" s="21" t="s">
        <v>9444</v>
      </c>
      <c r="C3958" s="21" t="s">
        <v>5096</v>
      </c>
      <c r="D3958" s="21" t="s">
        <v>4530</v>
      </c>
      <c r="E3958" s="21" t="s">
        <v>48</v>
      </c>
      <c r="F3958" s="21" t="s">
        <v>5673</v>
      </c>
      <c r="G3958" s="21" t="s">
        <v>5674</v>
      </c>
      <c r="H3958" s="21" t="s">
        <v>38</v>
      </c>
      <c r="I3958" s="21" t="s">
        <v>23</v>
      </c>
      <c r="J3958" s="21" t="s">
        <v>614</v>
      </c>
      <c r="K3958" s="21" t="s">
        <v>348</v>
      </c>
      <c r="L3958" s="21">
        <v>85023</v>
      </c>
      <c r="M3958" s="21" t="s">
        <v>41</v>
      </c>
      <c r="N3958" s="21" t="s">
        <v>5147</v>
      </c>
      <c r="O3958" s="21" t="s">
        <v>28</v>
      </c>
      <c r="P3958" s="21" t="s">
        <v>64</v>
      </c>
      <c r="Q3958" s="21" t="s">
        <v>5148</v>
      </c>
      <c r="R3958" s="22">
        <v>87.96</v>
      </c>
    </row>
    <row r="3959" spans="1:18" x14ac:dyDescent="0.2">
      <c r="A3959" s="21">
        <v>1329</v>
      </c>
      <c r="B3959" s="21" t="s">
        <v>4147</v>
      </c>
      <c r="C3959" s="21" t="s">
        <v>4148</v>
      </c>
      <c r="D3959" s="21" t="s">
        <v>4149</v>
      </c>
      <c r="E3959" s="21" t="s">
        <v>19</v>
      </c>
      <c r="F3959" s="21" t="s">
        <v>4150</v>
      </c>
      <c r="G3959" s="21" t="s">
        <v>4151</v>
      </c>
      <c r="H3959" s="21" t="s">
        <v>105</v>
      </c>
      <c r="I3959" s="21" t="s">
        <v>23</v>
      </c>
      <c r="J3959" s="21" t="s">
        <v>134</v>
      </c>
      <c r="K3959" s="21" t="s">
        <v>40</v>
      </c>
      <c r="L3959" s="21">
        <v>94110</v>
      </c>
      <c r="M3959" s="21" t="s">
        <v>41</v>
      </c>
      <c r="N3959" s="21" t="s">
        <v>4152</v>
      </c>
      <c r="O3959" s="21" t="s">
        <v>43</v>
      </c>
      <c r="P3959" s="21" t="s">
        <v>67</v>
      </c>
      <c r="Q3959" s="21" t="s">
        <v>4153</v>
      </c>
      <c r="R3959" s="22">
        <v>87.92</v>
      </c>
    </row>
    <row r="3960" spans="1:18" x14ac:dyDescent="0.2">
      <c r="A3960" s="21">
        <v>5408</v>
      </c>
      <c r="B3960" s="21" t="s">
        <v>9018</v>
      </c>
      <c r="C3960" s="21" t="s">
        <v>11833</v>
      </c>
      <c r="D3960" s="21" t="s">
        <v>933</v>
      </c>
      <c r="E3960" s="21" t="s">
        <v>48</v>
      </c>
      <c r="F3960" s="21" t="s">
        <v>6730</v>
      </c>
      <c r="G3960" s="21" t="s">
        <v>6731</v>
      </c>
      <c r="H3960" s="21" t="s">
        <v>38</v>
      </c>
      <c r="I3960" s="21" t="s">
        <v>23</v>
      </c>
      <c r="J3960" s="21" t="s">
        <v>134</v>
      </c>
      <c r="K3960" s="21" t="s">
        <v>40</v>
      </c>
      <c r="L3960" s="21">
        <v>94109</v>
      </c>
      <c r="M3960" s="21" t="s">
        <v>41</v>
      </c>
      <c r="N3960" s="21" t="s">
        <v>8299</v>
      </c>
      <c r="O3960" s="21" t="s">
        <v>43</v>
      </c>
      <c r="P3960" s="21" t="s">
        <v>91</v>
      </c>
      <c r="Q3960" s="21" t="s">
        <v>9019</v>
      </c>
      <c r="R3960" s="22">
        <v>87.92</v>
      </c>
    </row>
    <row r="3961" spans="1:18" x14ac:dyDescent="0.2">
      <c r="A3961" s="21">
        <v>5987</v>
      </c>
      <c r="B3961" s="21" t="s">
        <v>9439</v>
      </c>
      <c r="C3961" s="21" t="s">
        <v>1850</v>
      </c>
      <c r="D3961" s="21" t="s">
        <v>1930</v>
      </c>
      <c r="E3961" s="21" t="s">
        <v>48</v>
      </c>
      <c r="F3961" s="21" t="s">
        <v>5477</v>
      </c>
      <c r="G3961" s="21" t="s">
        <v>5478</v>
      </c>
      <c r="H3961" s="21" t="s">
        <v>22</v>
      </c>
      <c r="I3961" s="21" t="s">
        <v>23</v>
      </c>
      <c r="J3961" s="21" t="s">
        <v>8407</v>
      </c>
      <c r="K3961" s="21" t="s">
        <v>1675</v>
      </c>
      <c r="L3961" s="21">
        <v>39401</v>
      </c>
      <c r="M3961" s="21" t="s">
        <v>26</v>
      </c>
      <c r="N3961" s="21" t="s">
        <v>999</v>
      </c>
      <c r="O3961" s="21" t="s">
        <v>43</v>
      </c>
      <c r="P3961" s="21" t="s">
        <v>57</v>
      </c>
      <c r="Q3961" s="21" t="s">
        <v>1000</v>
      </c>
      <c r="R3961" s="22">
        <v>87.92</v>
      </c>
    </row>
    <row r="3962" spans="1:18" x14ac:dyDescent="0.2">
      <c r="A3962" s="21">
        <v>6153</v>
      </c>
      <c r="B3962" s="21" t="s">
        <v>9548</v>
      </c>
      <c r="C3962" s="21" t="s">
        <v>11867</v>
      </c>
      <c r="D3962" s="21" t="s">
        <v>11814</v>
      </c>
      <c r="E3962" s="21" t="s">
        <v>48</v>
      </c>
      <c r="F3962" s="21" t="s">
        <v>3387</v>
      </c>
      <c r="G3962" s="21" t="s">
        <v>3388</v>
      </c>
      <c r="H3962" s="21" t="s">
        <v>22</v>
      </c>
      <c r="I3962" s="21" t="s">
        <v>23</v>
      </c>
      <c r="J3962" s="21" t="s">
        <v>39</v>
      </c>
      <c r="K3962" s="21" t="s">
        <v>40</v>
      </c>
      <c r="L3962" s="21">
        <v>90004</v>
      </c>
      <c r="M3962" s="21" t="s">
        <v>41</v>
      </c>
      <c r="N3962" s="21" t="s">
        <v>999</v>
      </c>
      <c r="O3962" s="21" t="s">
        <v>43</v>
      </c>
      <c r="P3962" s="21" t="s">
        <v>57</v>
      </c>
      <c r="Q3962" s="21" t="s">
        <v>1000</v>
      </c>
      <c r="R3962" s="22">
        <v>87.92</v>
      </c>
    </row>
    <row r="3963" spans="1:18" x14ac:dyDescent="0.2">
      <c r="A3963" s="21">
        <v>7158</v>
      </c>
      <c r="B3963" s="21" t="s">
        <v>10165</v>
      </c>
      <c r="C3963" s="21" t="s">
        <v>4214</v>
      </c>
      <c r="D3963" s="21" t="s">
        <v>4215</v>
      </c>
      <c r="E3963" s="21" t="s">
        <v>19</v>
      </c>
      <c r="F3963" s="21" t="s">
        <v>3993</v>
      </c>
      <c r="G3963" s="21" t="s">
        <v>3994</v>
      </c>
      <c r="H3963" s="21" t="s">
        <v>22</v>
      </c>
      <c r="I3963" s="21" t="s">
        <v>23</v>
      </c>
      <c r="J3963" s="21" t="s">
        <v>39</v>
      </c>
      <c r="K3963" s="21" t="s">
        <v>40</v>
      </c>
      <c r="L3963" s="21">
        <v>90032</v>
      </c>
      <c r="M3963" s="21" t="s">
        <v>41</v>
      </c>
      <c r="N3963" s="21" t="s">
        <v>999</v>
      </c>
      <c r="O3963" s="21" t="s">
        <v>43</v>
      </c>
      <c r="P3963" s="21" t="s">
        <v>57</v>
      </c>
      <c r="Q3963" s="21" t="s">
        <v>1000</v>
      </c>
      <c r="R3963" s="22">
        <v>87.92</v>
      </c>
    </row>
    <row r="3964" spans="1:18" x14ac:dyDescent="0.2">
      <c r="A3964" s="21">
        <v>8023</v>
      </c>
      <c r="B3964" s="21" t="s">
        <v>10646</v>
      </c>
      <c r="C3964" s="21" t="s">
        <v>5254</v>
      </c>
      <c r="D3964" s="21" t="s">
        <v>5255</v>
      </c>
      <c r="E3964" s="21" t="s">
        <v>48</v>
      </c>
      <c r="F3964" s="21" t="s">
        <v>4236</v>
      </c>
      <c r="G3964" s="21" t="s">
        <v>4237</v>
      </c>
      <c r="H3964" s="21" t="s">
        <v>38</v>
      </c>
      <c r="I3964" s="21" t="s">
        <v>23</v>
      </c>
      <c r="J3964" s="21" t="s">
        <v>924</v>
      </c>
      <c r="K3964" s="21" t="s">
        <v>107</v>
      </c>
      <c r="L3964" s="21">
        <v>75217</v>
      </c>
      <c r="M3964" s="21" t="s">
        <v>108</v>
      </c>
      <c r="N3964" s="21" t="s">
        <v>8293</v>
      </c>
      <c r="O3964" s="21" t="s">
        <v>43</v>
      </c>
      <c r="P3964" s="21" t="s">
        <v>189</v>
      </c>
      <c r="Q3964" s="21" t="s">
        <v>8294</v>
      </c>
      <c r="R3964" s="22">
        <v>87.92</v>
      </c>
    </row>
    <row r="3965" spans="1:18" x14ac:dyDescent="0.2">
      <c r="A3965" s="21">
        <v>9411</v>
      </c>
      <c r="B3965" s="21" t="s">
        <v>11467</v>
      </c>
      <c r="C3965" s="21" t="s">
        <v>11872</v>
      </c>
      <c r="D3965" s="21" t="s">
        <v>1131</v>
      </c>
      <c r="E3965" s="21" t="s">
        <v>206</v>
      </c>
      <c r="F3965" s="21" t="s">
        <v>5683</v>
      </c>
      <c r="G3965" s="21" t="s">
        <v>5684</v>
      </c>
      <c r="H3965" s="21" t="s">
        <v>22</v>
      </c>
      <c r="I3965" s="21" t="s">
        <v>23</v>
      </c>
      <c r="J3965" s="21" t="s">
        <v>156</v>
      </c>
      <c r="K3965" s="21" t="s">
        <v>157</v>
      </c>
      <c r="L3965" s="21">
        <v>19143</v>
      </c>
      <c r="M3965" s="21" t="s">
        <v>158</v>
      </c>
      <c r="N3965" s="21" t="s">
        <v>2204</v>
      </c>
      <c r="O3965" s="21" t="s">
        <v>28</v>
      </c>
      <c r="P3965" s="21" t="s">
        <v>64</v>
      </c>
      <c r="Q3965" s="21" t="s">
        <v>2205</v>
      </c>
      <c r="R3965" s="22">
        <v>87.92</v>
      </c>
    </row>
    <row r="3966" spans="1:18" x14ac:dyDescent="0.2">
      <c r="A3966" s="21">
        <v>7467</v>
      </c>
      <c r="B3966" s="21" t="s">
        <v>10347</v>
      </c>
      <c r="C3966" s="21" t="s">
        <v>2752</v>
      </c>
      <c r="D3966" s="21" t="s">
        <v>2015</v>
      </c>
      <c r="E3966" s="21" t="s">
        <v>48</v>
      </c>
      <c r="F3966" s="21" t="s">
        <v>7376</v>
      </c>
      <c r="G3966" s="21" t="s">
        <v>7377</v>
      </c>
      <c r="H3966" s="21" t="s">
        <v>38</v>
      </c>
      <c r="I3966" s="21" t="s">
        <v>23</v>
      </c>
      <c r="J3966" s="21" t="s">
        <v>39</v>
      </c>
      <c r="K3966" s="21" t="s">
        <v>40</v>
      </c>
      <c r="L3966" s="21">
        <v>90008</v>
      </c>
      <c r="M3966" s="21" t="s">
        <v>41</v>
      </c>
      <c r="N3966" s="21" t="s">
        <v>8119</v>
      </c>
      <c r="O3966" s="21" t="s">
        <v>43</v>
      </c>
      <c r="P3966" s="21" t="s">
        <v>77</v>
      </c>
      <c r="Q3966" s="21" t="s">
        <v>1609</v>
      </c>
      <c r="R3966" s="22">
        <v>87.84</v>
      </c>
    </row>
    <row r="3967" spans="1:18" x14ac:dyDescent="0.2">
      <c r="A3967" s="21">
        <v>6339</v>
      </c>
      <c r="B3967" s="21" t="s">
        <v>9671</v>
      </c>
      <c r="C3967" s="21" t="s">
        <v>11956</v>
      </c>
      <c r="D3967" s="21" t="s">
        <v>12003</v>
      </c>
      <c r="E3967" s="21" t="s">
        <v>48</v>
      </c>
      <c r="F3967" s="21" t="s">
        <v>4521</v>
      </c>
      <c r="G3967" s="21" t="s">
        <v>4522</v>
      </c>
      <c r="H3967" s="21" t="s">
        <v>38</v>
      </c>
      <c r="I3967" s="21" t="s">
        <v>23</v>
      </c>
      <c r="J3967" s="21" t="s">
        <v>299</v>
      </c>
      <c r="K3967" s="21" t="s">
        <v>300</v>
      </c>
      <c r="L3967" s="21">
        <v>10035</v>
      </c>
      <c r="M3967" s="21" t="s">
        <v>158</v>
      </c>
      <c r="N3967" s="21" t="s">
        <v>7179</v>
      </c>
      <c r="O3967" s="21" t="s">
        <v>70</v>
      </c>
      <c r="P3967" s="21" t="s">
        <v>71</v>
      </c>
      <c r="Q3967" s="21" t="s">
        <v>7180</v>
      </c>
      <c r="R3967" s="22">
        <v>87.8</v>
      </c>
    </row>
    <row r="3968" spans="1:18" x14ac:dyDescent="0.2">
      <c r="A3968" s="21">
        <v>7711</v>
      </c>
      <c r="B3968" s="21" t="s">
        <v>10469</v>
      </c>
      <c r="C3968" s="21" t="s">
        <v>11890</v>
      </c>
      <c r="D3968" s="21" t="s">
        <v>12149</v>
      </c>
      <c r="E3968" s="21" t="s">
        <v>48</v>
      </c>
      <c r="F3968" s="21" t="s">
        <v>1351</v>
      </c>
      <c r="G3968" s="21" t="s">
        <v>1352</v>
      </c>
      <c r="H3968" s="21" t="s">
        <v>22</v>
      </c>
      <c r="I3968" s="21" t="s">
        <v>23</v>
      </c>
      <c r="J3968" s="21" t="s">
        <v>2060</v>
      </c>
      <c r="K3968" s="21" t="s">
        <v>348</v>
      </c>
      <c r="L3968" s="21">
        <v>85204</v>
      </c>
      <c r="M3968" s="21" t="s">
        <v>41</v>
      </c>
      <c r="N3968" s="21" t="s">
        <v>7179</v>
      </c>
      <c r="O3968" s="21" t="s">
        <v>70</v>
      </c>
      <c r="P3968" s="21" t="s">
        <v>71</v>
      </c>
      <c r="Q3968" s="21" t="s">
        <v>7180</v>
      </c>
      <c r="R3968" s="22">
        <v>87.8</v>
      </c>
    </row>
    <row r="3969" spans="1:18" x14ac:dyDescent="0.2">
      <c r="A3969" s="21">
        <v>2476</v>
      </c>
      <c r="B3969" s="21" t="s">
        <v>6205</v>
      </c>
      <c r="C3969" s="21" t="s">
        <v>11748</v>
      </c>
      <c r="D3969" s="21" t="s">
        <v>11755</v>
      </c>
      <c r="E3969" s="21" t="s">
        <v>206</v>
      </c>
      <c r="F3969" s="21" t="s">
        <v>3996</v>
      </c>
      <c r="G3969" s="21" t="s">
        <v>3997</v>
      </c>
      <c r="H3969" s="21" t="s">
        <v>22</v>
      </c>
      <c r="I3969" s="21" t="s">
        <v>23</v>
      </c>
      <c r="J3969" s="21" t="s">
        <v>39</v>
      </c>
      <c r="K3969" s="21" t="s">
        <v>40</v>
      </c>
      <c r="L3969" s="21">
        <v>90032</v>
      </c>
      <c r="M3969" s="21" t="s">
        <v>41</v>
      </c>
      <c r="N3969" s="21" t="s">
        <v>6210</v>
      </c>
      <c r="O3969" s="21" t="s">
        <v>43</v>
      </c>
      <c r="P3969" s="21" t="s">
        <v>44</v>
      </c>
      <c r="Q3969" s="21" t="s">
        <v>6211</v>
      </c>
      <c r="R3969" s="22">
        <v>87.71</v>
      </c>
    </row>
    <row r="3970" spans="1:18" x14ac:dyDescent="0.2">
      <c r="A3970" s="21">
        <v>5915</v>
      </c>
      <c r="B3970" s="21" t="s">
        <v>9403</v>
      </c>
      <c r="C3970" s="21" t="s">
        <v>178</v>
      </c>
      <c r="D3970" s="21" t="s">
        <v>6663</v>
      </c>
      <c r="E3970" s="21" t="s">
        <v>48</v>
      </c>
      <c r="F3970" s="21" t="s">
        <v>7781</v>
      </c>
      <c r="G3970" s="21" t="s">
        <v>7782</v>
      </c>
      <c r="H3970" s="21" t="s">
        <v>22</v>
      </c>
      <c r="I3970" s="21" t="s">
        <v>23</v>
      </c>
      <c r="J3970" s="21" t="s">
        <v>299</v>
      </c>
      <c r="K3970" s="21" t="s">
        <v>300</v>
      </c>
      <c r="L3970" s="21">
        <v>10035</v>
      </c>
      <c r="M3970" s="21" t="s">
        <v>158</v>
      </c>
      <c r="N3970" s="21" t="s">
        <v>289</v>
      </c>
      <c r="O3970" s="21" t="s">
        <v>43</v>
      </c>
      <c r="P3970" s="21" t="s">
        <v>44</v>
      </c>
      <c r="Q3970" s="21" t="s">
        <v>290</v>
      </c>
      <c r="R3970" s="22">
        <v>87.71</v>
      </c>
    </row>
    <row r="3971" spans="1:18" x14ac:dyDescent="0.2">
      <c r="A3971" s="21">
        <v>6277</v>
      </c>
      <c r="B3971" s="21" t="s">
        <v>9631</v>
      </c>
      <c r="C3971" s="21" t="s">
        <v>236</v>
      </c>
      <c r="D3971" s="21" t="s">
        <v>237</v>
      </c>
      <c r="E3971" s="21" t="s">
        <v>19</v>
      </c>
      <c r="F3971" s="21" t="s">
        <v>5814</v>
      </c>
      <c r="G3971" s="21" t="s">
        <v>5815</v>
      </c>
      <c r="H3971" s="21" t="s">
        <v>22</v>
      </c>
      <c r="I3971" s="21" t="s">
        <v>23</v>
      </c>
      <c r="J3971" s="21" t="s">
        <v>96</v>
      </c>
      <c r="K3971" s="21" t="s">
        <v>97</v>
      </c>
      <c r="L3971" s="21">
        <v>98105</v>
      </c>
      <c r="M3971" s="21" t="s">
        <v>41</v>
      </c>
      <c r="N3971" s="21" t="s">
        <v>1344</v>
      </c>
      <c r="O3971" s="21" t="s">
        <v>43</v>
      </c>
      <c r="P3971" s="21" t="s">
        <v>44</v>
      </c>
      <c r="Q3971" s="21" t="s">
        <v>1345</v>
      </c>
      <c r="R3971" s="22">
        <v>87.71</v>
      </c>
    </row>
    <row r="3972" spans="1:18" x14ac:dyDescent="0.2">
      <c r="A3972" s="21">
        <v>8136</v>
      </c>
      <c r="B3972" s="21" t="s">
        <v>10710</v>
      </c>
      <c r="C3972" s="21" t="s">
        <v>7224</v>
      </c>
      <c r="D3972" s="21" t="s">
        <v>6577</v>
      </c>
      <c r="E3972" s="21" t="s">
        <v>48</v>
      </c>
      <c r="F3972" s="21" t="s">
        <v>3387</v>
      </c>
      <c r="G3972" s="21" t="s">
        <v>3388</v>
      </c>
      <c r="H3972" s="21" t="s">
        <v>22</v>
      </c>
      <c r="I3972" s="21" t="s">
        <v>23</v>
      </c>
      <c r="J3972" s="21" t="s">
        <v>39</v>
      </c>
      <c r="K3972" s="21" t="s">
        <v>40</v>
      </c>
      <c r="L3972" s="21">
        <v>90008</v>
      </c>
      <c r="M3972" s="21" t="s">
        <v>41</v>
      </c>
      <c r="N3972" s="21" t="s">
        <v>289</v>
      </c>
      <c r="O3972" s="21" t="s">
        <v>43</v>
      </c>
      <c r="P3972" s="21" t="s">
        <v>44</v>
      </c>
      <c r="Q3972" s="21" t="s">
        <v>290</v>
      </c>
      <c r="R3972" s="22">
        <v>87.71</v>
      </c>
    </row>
    <row r="3973" spans="1:18" x14ac:dyDescent="0.2">
      <c r="A3973" s="21">
        <v>3762</v>
      </c>
      <c r="B3973" s="21" t="s">
        <v>7652</v>
      </c>
      <c r="C3973" s="21" t="s">
        <v>12055</v>
      </c>
      <c r="D3973" s="21" t="s">
        <v>6382</v>
      </c>
      <c r="E3973" s="21" t="s">
        <v>48</v>
      </c>
      <c r="F3973" s="21" t="s">
        <v>2258</v>
      </c>
      <c r="G3973" s="21" t="s">
        <v>2259</v>
      </c>
      <c r="H3973" s="21" t="s">
        <v>22</v>
      </c>
      <c r="I3973" s="21" t="s">
        <v>23</v>
      </c>
      <c r="J3973" s="21" t="s">
        <v>4623</v>
      </c>
      <c r="K3973" s="21" t="s">
        <v>1402</v>
      </c>
      <c r="L3973" s="21">
        <v>2149</v>
      </c>
      <c r="M3973" s="21" t="s">
        <v>158</v>
      </c>
      <c r="N3973" s="21" t="s">
        <v>783</v>
      </c>
      <c r="O3973" s="21" t="s">
        <v>43</v>
      </c>
      <c r="P3973" s="21" t="s">
        <v>91</v>
      </c>
      <c r="Q3973" s="21" t="s">
        <v>6020</v>
      </c>
      <c r="R3973" s="22">
        <v>87.6</v>
      </c>
    </row>
    <row r="3974" spans="1:18" x14ac:dyDescent="0.2">
      <c r="A3974" s="21">
        <v>314</v>
      </c>
      <c r="B3974" s="21" t="s">
        <v>1283</v>
      </c>
      <c r="C3974" s="21" t="s">
        <v>1284</v>
      </c>
      <c r="D3974" s="21" t="s">
        <v>11806</v>
      </c>
      <c r="E3974" s="21" t="s">
        <v>48</v>
      </c>
      <c r="F3974" s="21" t="s">
        <v>1285</v>
      </c>
      <c r="G3974" s="21" t="s">
        <v>1286</v>
      </c>
      <c r="H3974" s="21" t="s">
        <v>38</v>
      </c>
      <c r="I3974" s="21" t="s">
        <v>23</v>
      </c>
      <c r="J3974" s="21" t="s">
        <v>1287</v>
      </c>
      <c r="K3974" s="21" t="s">
        <v>892</v>
      </c>
      <c r="L3974" s="21">
        <v>7601</v>
      </c>
      <c r="M3974" s="21" t="s">
        <v>158</v>
      </c>
      <c r="N3974" s="21" t="s">
        <v>1288</v>
      </c>
      <c r="O3974" s="21" t="s">
        <v>28</v>
      </c>
      <c r="P3974" s="21" t="s">
        <v>64</v>
      </c>
      <c r="Q3974" s="21" t="s">
        <v>1289</v>
      </c>
      <c r="R3974" s="22">
        <v>87.54</v>
      </c>
    </row>
    <row r="3975" spans="1:18" x14ac:dyDescent="0.2">
      <c r="A3975" s="21">
        <v>3831</v>
      </c>
      <c r="B3975" s="21" t="s">
        <v>7718</v>
      </c>
      <c r="C3975" s="21" t="s">
        <v>12139</v>
      </c>
      <c r="D3975" s="21" t="s">
        <v>12101</v>
      </c>
      <c r="E3975" s="21" t="s">
        <v>48</v>
      </c>
      <c r="F3975" s="21" t="s">
        <v>4345</v>
      </c>
      <c r="G3975" s="21" t="s">
        <v>4346</v>
      </c>
      <c r="H3975" s="21" t="s">
        <v>38</v>
      </c>
      <c r="I3975" s="21" t="s">
        <v>23</v>
      </c>
      <c r="J3975" s="21" t="s">
        <v>994</v>
      </c>
      <c r="K3975" s="21" t="s">
        <v>266</v>
      </c>
      <c r="L3975" s="21">
        <v>48234</v>
      </c>
      <c r="M3975" s="21" t="s">
        <v>108</v>
      </c>
      <c r="N3975" s="21" t="s">
        <v>2342</v>
      </c>
      <c r="O3975" s="21" t="s">
        <v>43</v>
      </c>
      <c r="P3975" s="21" t="s">
        <v>77</v>
      </c>
      <c r="Q3975" s="21" t="s">
        <v>2343</v>
      </c>
      <c r="R3975" s="22">
        <v>87.444000000000003</v>
      </c>
    </row>
    <row r="3976" spans="1:18" x14ac:dyDescent="0.2">
      <c r="A3976" s="21">
        <v>6670</v>
      </c>
      <c r="B3976" s="21" t="s">
        <v>9858</v>
      </c>
      <c r="C3976" s="21" t="s">
        <v>12055</v>
      </c>
      <c r="D3976" s="21" t="s">
        <v>2877</v>
      </c>
      <c r="E3976" s="21" t="s">
        <v>19</v>
      </c>
      <c r="F3976" s="21" t="s">
        <v>2152</v>
      </c>
      <c r="G3976" s="21" t="s">
        <v>2153</v>
      </c>
      <c r="H3976" s="21" t="s">
        <v>22</v>
      </c>
      <c r="I3976" s="21" t="s">
        <v>23</v>
      </c>
      <c r="J3976" s="21" t="s">
        <v>4444</v>
      </c>
      <c r="K3976" s="21" t="s">
        <v>892</v>
      </c>
      <c r="L3976" s="21">
        <v>8360</v>
      </c>
      <c r="M3976" s="21" t="s">
        <v>158</v>
      </c>
      <c r="N3976" s="21" t="s">
        <v>7561</v>
      </c>
      <c r="O3976" s="21" t="s">
        <v>70</v>
      </c>
      <c r="P3976" s="21" t="s">
        <v>175</v>
      </c>
      <c r="Q3976" s="21" t="s">
        <v>7562</v>
      </c>
      <c r="R3976" s="22">
        <v>87.4</v>
      </c>
    </row>
    <row r="3977" spans="1:18" x14ac:dyDescent="0.2">
      <c r="A3977" s="21">
        <v>8375</v>
      </c>
      <c r="B3977" s="21" t="s">
        <v>10850</v>
      </c>
      <c r="C3977" s="21" t="s">
        <v>12207</v>
      </c>
      <c r="D3977" s="21" t="s">
        <v>12061</v>
      </c>
      <c r="E3977" s="21" t="s">
        <v>48</v>
      </c>
      <c r="F3977" s="21" t="s">
        <v>2946</v>
      </c>
      <c r="G3977" s="21" t="s">
        <v>2947</v>
      </c>
      <c r="H3977" s="21" t="s">
        <v>105</v>
      </c>
      <c r="I3977" s="21" t="s">
        <v>23</v>
      </c>
      <c r="J3977" s="21" t="s">
        <v>134</v>
      </c>
      <c r="K3977" s="21" t="s">
        <v>40</v>
      </c>
      <c r="L3977" s="21">
        <v>94110</v>
      </c>
      <c r="M3977" s="21" t="s">
        <v>41</v>
      </c>
      <c r="N3977" s="21" t="s">
        <v>4127</v>
      </c>
      <c r="O3977" s="21" t="s">
        <v>43</v>
      </c>
      <c r="P3977" s="21" t="s">
        <v>77</v>
      </c>
      <c r="Q3977" s="21" t="s">
        <v>4128</v>
      </c>
      <c r="R3977" s="22">
        <v>87.36</v>
      </c>
    </row>
    <row r="3978" spans="1:18" x14ac:dyDescent="0.2">
      <c r="A3978" s="21">
        <v>5354</v>
      </c>
      <c r="B3978" s="21" t="s">
        <v>8973</v>
      </c>
      <c r="C3978" s="21" t="s">
        <v>11816</v>
      </c>
      <c r="D3978" s="21" t="s">
        <v>11743</v>
      </c>
      <c r="E3978" s="21" t="s">
        <v>206</v>
      </c>
      <c r="F3978" s="21" t="s">
        <v>3628</v>
      </c>
      <c r="G3978" s="21" t="s">
        <v>3629</v>
      </c>
      <c r="H3978" s="21" t="s">
        <v>38</v>
      </c>
      <c r="I3978" s="21" t="s">
        <v>23</v>
      </c>
      <c r="J3978" s="21" t="s">
        <v>831</v>
      </c>
      <c r="K3978" s="21" t="s">
        <v>832</v>
      </c>
      <c r="L3978" s="21">
        <v>71203</v>
      </c>
      <c r="M3978" s="21" t="s">
        <v>26</v>
      </c>
      <c r="N3978" s="21" t="s">
        <v>2796</v>
      </c>
      <c r="O3978" s="21" t="s">
        <v>43</v>
      </c>
      <c r="P3978" s="21" t="s">
        <v>74</v>
      </c>
      <c r="Q3978" s="21" t="s">
        <v>2797</v>
      </c>
      <c r="R3978" s="22">
        <v>87.28</v>
      </c>
    </row>
    <row r="3979" spans="1:18" x14ac:dyDescent="0.2">
      <c r="A3979" s="21">
        <v>5930</v>
      </c>
      <c r="B3979" s="21" t="s">
        <v>9409</v>
      </c>
      <c r="C3979" s="21" t="s">
        <v>11993</v>
      </c>
      <c r="D3979" s="21" t="s">
        <v>11957</v>
      </c>
      <c r="E3979" s="21" t="s">
        <v>206</v>
      </c>
      <c r="F3979" s="21" t="s">
        <v>2052</v>
      </c>
      <c r="G3979" s="21" t="s">
        <v>2053</v>
      </c>
      <c r="H3979" s="21" t="s">
        <v>22</v>
      </c>
      <c r="I3979" s="21" t="s">
        <v>23</v>
      </c>
      <c r="J3979" s="21" t="s">
        <v>156</v>
      </c>
      <c r="K3979" s="21" t="s">
        <v>157</v>
      </c>
      <c r="L3979" s="21">
        <v>19120</v>
      </c>
      <c r="M3979" s="21" t="s">
        <v>158</v>
      </c>
      <c r="N3979" s="21" t="s">
        <v>2958</v>
      </c>
      <c r="O3979" s="21" t="s">
        <v>28</v>
      </c>
      <c r="P3979" s="21" t="s">
        <v>29</v>
      </c>
      <c r="Q3979" s="21" t="s">
        <v>2959</v>
      </c>
      <c r="R3979" s="22">
        <v>87.21</v>
      </c>
    </row>
    <row r="3980" spans="1:18" x14ac:dyDescent="0.2">
      <c r="A3980" s="21">
        <v>3530</v>
      </c>
      <c r="B3980" s="21" t="s">
        <v>7460</v>
      </c>
      <c r="C3980" s="21" t="s">
        <v>178</v>
      </c>
      <c r="D3980" s="21" t="s">
        <v>6663</v>
      </c>
      <c r="E3980" s="21" t="s">
        <v>48</v>
      </c>
      <c r="F3980" s="21" t="s">
        <v>5834</v>
      </c>
      <c r="G3980" s="21" t="s">
        <v>5835</v>
      </c>
      <c r="H3980" s="21" t="s">
        <v>22</v>
      </c>
      <c r="I3980" s="21" t="s">
        <v>23</v>
      </c>
      <c r="J3980" s="21" t="s">
        <v>6752</v>
      </c>
      <c r="K3980" s="21" t="s">
        <v>52</v>
      </c>
      <c r="L3980" s="21">
        <v>32839</v>
      </c>
      <c r="M3980" s="21" t="s">
        <v>26</v>
      </c>
      <c r="N3980" s="21" t="s">
        <v>2095</v>
      </c>
      <c r="O3980" s="21" t="s">
        <v>70</v>
      </c>
      <c r="P3980" s="21" t="s">
        <v>175</v>
      </c>
      <c r="Q3980" s="21" t="s">
        <v>2096</v>
      </c>
      <c r="R3980" s="22">
        <v>87.168000000000006</v>
      </c>
    </row>
    <row r="3981" spans="1:18" x14ac:dyDescent="0.2">
      <c r="A3981" s="21">
        <v>5808</v>
      </c>
      <c r="B3981" s="21" t="s">
        <v>9325</v>
      </c>
      <c r="C3981" s="21" t="s">
        <v>11953</v>
      </c>
      <c r="D3981" s="21" t="s">
        <v>11759</v>
      </c>
      <c r="E3981" s="21" t="s">
        <v>19</v>
      </c>
      <c r="F3981" s="21" t="s">
        <v>1070</v>
      </c>
      <c r="G3981" s="21" t="s">
        <v>1071</v>
      </c>
      <c r="H3981" s="21" t="s">
        <v>22</v>
      </c>
      <c r="I3981" s="21" t="s">
        <v>23</v>
      </c>
      <c r="J3981" s="21" t="s">
        <v>5769</v>
      </c>
      <c r="K3981" s="21" t="s">
        <v>378</v>
      </c>
      <c r="L3981" s="21">
        <v>37918</v>
      </c>
      <c r="M3981" s="21" t="s">
        <v>26</v>
      </c>
      <c r="N3981" s="21" t="s">
        <v>6017</v>
      </c>
      <c r="O3981" s="21" t="s">
        <v>43</v>
      </c>
      <c r="P3981" s="21" t="s">
        <v>77</v>
      </c>
      <c r="Q3981" s="21" t="s">
        <v>6018</v>
      </c>
      <c r="R3981" s="22">
        <v>87.168000000000006</v>
      </c>
    </row>
    <row r="3982" spans="1:18" x14ac:dyDescent="0.2">
      <c r="A3982" s="21">
        <v>6648</v>
      </c>
      <c r="B3982" s="21" t="s">
        <v>9851</v>
      </c>
      <c r="C3982" s="21" t="s">
        <v>1058</v>
      </c>
      <c r="D3982" s="21" t="s">
        <v>7660</v>
      </c>
      <c r="E3982" s="21" t="s">
        <v>48</v>
      </c>
      <c r="F3982" s="21" t="s">
        <v>4609</v>
      </c>
      <c r="G3982" s="21" t="s">
        <v>4610</v>
      </c>
      <c r="H3982" s="21" t="s">
        <v>105</v>
      </c>
      <c r="I3982" s="21" t="s">
        <v>23</v>
      </c>
      <c r="J3982" s="21" t="s">
        <v>356</v>
      </c>
      <c r="K3982" s="21" t="s">
        <v>474</v>
      </c>
      <c r="L3982" s="21">
        <v>97477</v>
      </c>
      <c r="M3982" s="21" t="s">
        <v>41</v>
      </c>
      <c r="N3982" s="21" t="s">
        <v>6017</v>
      </c>
      <c r="O3982" s="21" t="s">
        <v>43</v>
      </c>
      <c r="P3982" s="21" t="s">
        <v>77</v>
      </c>
      <c r="Q3982" s="21" t="s">
        <v>6018</v>
      </c>
      <c r="R3982" s="22">
        <v>87.168000000000006</v>
      </c>
    </row>
    <row r="3983" spans="1:18" x14ac:dyDescent="0.2">
      <c r="A3983" s="21">
        <v>7176</v>
      </c>
      <c r="B3983" s="21" t="s">
        <v>10176</v>
      </c>
      <c r="C3983" s="21" t="s">
        <v>5232</v>
      </c>
      <c r="D3983" s="21" t="s">
        <v>7333</v>
      </c>
      <c r="E3983" s="21" t="s">
        <v>48</v>
      </c>
      <c r="F3983" s="21" t="s">
        <v>928</v>
      </c>
      <c r="G3983" s="21" t="s">
        <v>929</v>
      </c>
      <c r="H3983" s="21" t="s">
        <v>38</v>
      </c>
      <c r="I3983" s="21" t="s">
        <v>23</v>
      </c>
      <c r="J3983" s="21" t="s">
        <v>202</v>
      </c>
      <c r="K3983" s="21" t="s">
        <v>107</v>
      </c>
      <c r="L3983" s="21">
        <v>77070</v>
      </c>
      <c r="M3983" s="21" t="s">
        <v>108</v>
      </c>
      <c r="N3983" s="21" t="s">
        <v>6017</v>
      </c>
      <c r="O3983" s="21" t="s">
        <v>43</v>
      </c>
      <c r="P3983" s="21" t="s">
        <v>77</v>
      </c>
      <c r="Q3983" s="21" t="s">
        <v>6018</v>
      </c>
      <c r="R3983" s="22">
        <v>87.168000000000006</v>
      </c>
    </row>
    <row r="3984" spans="1:18" x14ac:dyDescent="0.2">
      <c r="A3984" s="21">
        <v>8358</v>
      </c>
      <c r="B3984" s="21" t="s">
        <v>10837</v>
      </c>
      <c r="C3984" s="21" t="s">
        <v>12196</v>
      </c>
      <c r="D3984" s="21" t="s">
        <v>7464</v>
      </c>
      <c r="E3984" s="21" t="s">
        <v>48</v>
      </c>
      <c r="F3984" s="21" t="s">
        <v>4873</v>
      </c>
      <c r="G3984" s="21" t="s">
        <v>4874</v>
      </c>
      <c r="H3984" s="21" t="s">
        <v>22</v>
      </c>
      <c r="I3984" s="21" t="s">
        <v>23</v>
      </c>
      <c r="J3984" s="21" t="s">
        <v>1991</v>
      </c>
      <c r="K3984" s="21" t="s">
        <v>1992</v>
      </c>
      <c r="L3984" s="21">
        <v>59405</v>
      </c>
      <c r="M3984" s="21" t="s">
        <v>41</v>
      </c>
      <c r="N3984" s="21" t="s">
        <v>1172</v>
      </c>
      <c r="O3984" s="21" t="s">
        <v>43</v>
      </c>
      <c r="P3984" s="21" t="s">
        <v>57</v>
      </c>
      <c r="Q3984" s="21" t="s">
        <v>1173</v>
      </c>
      <c r="R3984" s="22">
        <v>87.08</v>
      </c>
    </row>
    <row r="3985" spans="1:18" x14ac:dyDescent="0.2">
      <c r="A3985" s="21">
        <v>293</v>
      </c>
      <c r="B3985" s="21" t="s">
        <v>1204</v>
      </c>
      <c r="C3985" s="21" t="s">
        <v>727</v>
      </c>
      <c r="D3985" s="21" t="s">
        <v>728</v>
      </c>
      <c r="E3985" s="21" t="s">
        <v>19</v>
      </c>
      <c r="F3985" s="21" t="s">
        <v>1205</v>
      </c>
      <c r="G3985" s="21" t="s">
        <v>1206</v>
      </c>
      <c r="H3985" s="21" t="s">
        <v>105</v>
      </c>
      <c r="I3985" s="21" t="s">
        <v>23</v>
      </c>
      <c r="J3985" s="21" t="s">
        <v>563</v>
      </c>
      <c r="K3985" s="21" t="s">
        <v>564</v>
      </c>
      <c r="L3985" s="21">
        <v>43229</v>
      </c>
      <c r="M3985" s="21" t="s">
        <v>158</v>
      </c>
      <c r="N3985" s="21" t="s">
        <v>1213</v>
      </c>
      <c r="O3985" s="21" t="s">
        <v>28</v>
      </c>
      <c r="P3985" s="21" t="s">
        <v>29</v>
      </c>
      <c r="Q3985" s="21" t="s">
        <v>1214</v>
      </c>
      <c r="R3985" s="22">
        <v>86.97</v>
      </c>
    </row>
    <row r="3986" spans="1:18" x14ac:dyDescent="0.2">
      <c r="A3986" s="21">
        <v>1787</v>
      </c>
      <c r="B3986" s="21" t="s">
        <v>5075</v>
      </c>
      <c r="C3986" s="21" t="s">
        <v>2720</v>
      </c>
      <c r="D3986" s="21" t="s">
        <v>2358</v>
      </c>
      <c r="E3986" s="21" t="s">
        <v>48</v>
      </c>
      <c r="F3986" s="21" t="s">
        <v>5076</v>
      </c>
      <c r="G3986" s="21" t="s">
        <v>5077</v>
      </c>
      <c r="H3986" s="21" t="s">
        <v>38</v>
      </c>
      <c r="I3986" s="21" t="s">
        <v>23</v>
      </c>
      <c r="J3986" s="21" t="s">
        <v>2888</v>
      </c>
      <c r="K3986" s="21" t="s">
        <v>118</v>
      </c>
      <c r="L3986" s="21">
        <v>53209</v>
      </c>
      <c r="M3986" s="21" t="s">
        <v>108</v>
      </c>
      <c r="N3986" s="21" t="s">
        <v>5078</v>
      </c>
      <c r="O3986" s="21" t="s">
        <v>70</v>
      </c>
      <c r="P3986" s="21" t="s">
        <v>71</v>
      </c>
      <c r="Q3986" s="21" t="s">
        <v>5079</v>
      </c>
      <c r="R3986" s="22">
        <v>86.97</v>
      </c>
    </row>
    <row r="3987" spans="1:18" x14ac:dyDescent="0.2">
      <c r="A3987" s="21">
        <v>1037</v>
      </c>
      <c r="B3987" s="21" t="s">
        <v>3485</v>
      </c>
      <c r="C3987" s="21" t="s">
        <v>1802</v>
      </c>
      <c r="D3987" s="21" t="s">
        <v>3486</v>
      </c>
      <c r="E3987" s="21" t="s">
        <v>48</v>
      </c>
      <c r="F3987" s="21" t="s">
        <v>3104</v>
      </c>
      <c r="G3987" s="21" t="s">
        <v>3105</v>
      </c>
      <c r="H3987" s="21" t="s">
        <v>105</v>
      </c>
      <c r="I3987" s="21" t="s">
        <v>23</v>
      </c>
      <c r="J3987" s="21" t="s">
        <v>3487</v>
      </c>
      <c r="K3987" s="21" t="s">
        <v>672</v>
      </c>
      <c r="L3987" s="21">
        <v>65109</v>
      </c>
      <c r="M3987" s="21" t="s">
        <v>108</v>
      </c>
      <c r="N3987" s="21" t="s">
        <v>3488</v>
      </c>
      <c r="O3987" s="21" t="s">
        <v>28</v>
      </c>
      <c r="P3987" s="21" t="s">
        <v>64</v>
      </c>
      <c r="Q3987" s="21" t="s">
        <v>3489</v>
      </c>
      <c r="R3987" s="22">
        <v>86.62</v>
      </c>
    </row>
    <row r="3988" spans="1:18" x14ac:dyDescent="0.2">
      <c r="A3988" s="21">
        <v>3312</v>
      </c>
      <c r="B3988" s="21" t="s">
        <v>7257</v>
      </c>
      <c r="C3988" s="21" t="s">
        <v>2225</v>
      </c>
      <c r="D3988" s="21" t="s">
        <v>4893</v>
      </c>
      <c r="E3988" s="21" t="s">
        <v>19</v>
      </c>
      <c r="F3988" s="21" t="s">
        <v>7142</v>
      </c>
      <c r="G3988" s="21" t="s">
        <v>7143</v>
      </c>
      <c r="H3988" s="21" t="s">
        <v>38</v>
      </c>
      <c r="I3988" s="21" t="s">
        <v>23</v>
      </c>
      <c r="J3988" s="21" t="s">
        <v>3945</v>
      </c>
      <c r="K3988" s="21" t="s">
        <v>1675</v>
      </c>
      <c r="L3988" s="21">
        <v>39503</v>
      </c>
      <c r="M3988" s="21" t="s">
        <v>26</v>
      </c>
      <c r="N3988" s="21" t="s">
        <v>3930</v>
      </c>
      <c r="O3988" s="21" t="s">
        <v>28</v>
      </c>
      <c r="P3988" s="21" t="s">
        <v>64</v>
      </c>
      <c r="Q3988" s="21" t="s">
        <v>3931</v>
      </c>
      <c r="R3988" s="22">
        <v>86.45</v>
      </c>
    </row>
    <row r="3989" spans="1:18" x14ac:dyDescent="0.2">
      <c r="A3989" s="21">
        <v>2127</v>
      </c>
      <c r="B3989" s="21" t="s">
        <v>5665</v>
      </c>
      <c r="C3989" s="21" t="s">
        <v>2526</v>
      </c>
      <c r="D3989" s="21" t="s">
        <v>2894</v>
      </c>
      <c r="E3989" s="21" t="s">
        <v>48</v>
      </c>
      <c r="F3989" s="21" t="s">
        <v>5666</v>
      </c>
      <c r="G3989" s="21" t="s">
        <v>5667</v>
      </c>
      <c r="H3989" s="21" t="s">
        <v>22</v>
      </c>
      <c r="I3989" s="21" t="s">
        <v>23</v>
      </c>
      <c r="J3989" s="21" t="s">
        <v>156</v>
      </c>
      <c r="K3989" s="21" t="s">
        <v>157</v>
      </c>
      <c r="L3989" s="21">
        <v>19143</v>
      </c>
      <c r="M3989" s="21" t="s">
        <v>158</v>
      </c>
      <c r="N3989" s="21" t="s">
        <v>1589</v>
      </c>
      <c r="O3989" s="21" t="s">
        <v>70</v>
      </c>
      <c r="P3989" s="21" t="s">
        <v>175</v>
      </c>
      <c r="Q3989" s="21" t="s">
        <v>1590</v>
      </c>
      <c r="R3989" s="22">
        <v>86.376000000000005</v>
      </c>
    </row>
    <row r="3990" spans="1:18" x14ac:dyDescent="0.2">
      <c r="A3990" s="21">
        <v>4537</v>
      </c>
      <c r="B3990" s="21" t="s">
        <v>8363</v>
      </c>
      <c r="C3990" s="21" t="s">
        <v>11814</v>
      </c>
      <c r="D3990" s="21" t="s">
        <v>11815</v>
      </c>
      <c r="E3990" s="21" t="s">
        <v>48</v>
      </c>
      <c r="F3990" s="21" t="s">
        <v>6737</v>
      </c>
      <c r="G3990" s="21" t="s">
        <v>6738</v>
      </c>
      <c r="H3990" s="21" t="s">
        <v>105</v>
      </c>
      <c r="I3990" s="21" t="s">
        <v>23</v>
      </c>
      <c r="J3990" s="21" t="s">
        <v>96</v>
      </c>
      <c r="K3990" s="21" t="s">
        <v>97</v>
      </c>
      <c r="L3990" s="21">
        <v>98115</v>
      </c>
      <c r="M3990" s="21" t="s">
        <v>41</v>
      </c>
      <c r="N3990" s="21" t="s">
        <v>1683</v>
      </c>
      <c r="O3990" s="21" t="s">
        <v>43</v>
      </c>
      <c r="P3990" s="21" t="s">
        <v>74</v>
      </c>
      <c r="Q3990" s="21" t="s">
        <v>1684</v>
      </c>
      <c r="R3990" s="22">
        <v>86.376000000000005</v>
      </c>
    </row>
    <row r="3991" spans="1:18" x14ac:dyDescent="0.2">
      <c r="A3991" s="21">
        <v>1278</v>
      </c>
      <c r="B3991" s="21" t="s">
        <v>4019</v>
      </c>
      <c r="C3991" s="21" t="s">
        <v>11975</v>
      </c>
      <c r="D3991" s="21" t="s">
        <v>11994</v>
      </c>
      <c r="E3991" s="21" t="s">
        <v>48</v>
      </c>
      <c r="F3991" s="21" t="s">
        <v>4020</v>
      </c>
      <c r="G3991" s="21" t="s">
        <v>4021</v>
      </c>
      <c r="H3991" s="21" t="s">
        <v>22</v>
      </c>
      <c r="I3991" s="21" t="s">
        <v>23</v>
      </c>
      <c r="J3991" s="21" t="s">
        <v>202</v>
      </c>
      <c r="K3991" s="21" t="s">
        <v>107</v>
      </c>
      <c r="L3991" s="21">
        <v>77070</v>
      </c>
      <c r="M3991" s="21" t="s">
        <v>108</v>
      </c>
      <c r="N3991" s="21" t="s">
        <v>4022</v>
      </c>
      <c r="O3991" s="21" t="s">
        <v>43</v>
      </c>
      <c r="P3991" s="21" t="s">
        <v>67</v>
      </c>
      <c r="Q3991" s="21" t="s">
        <v>4023</v>
      </c>
      <c r="R3991" s="22">
        <v>86.352000000000004</v>
      </c>
    </row>
    <row r="3992" spans="1:18" x14ac:dyDescent="0.2">
      <c r="A3992" s="21">
        <v>6360</v>
      </c>
      <c r="B3992" s="21" t="s">
        <v>9681</v>
      </c>
      <c r="C3992" s="21" t="s">
        <v>1732</v>
      </c>
      <c r="D3992" s="21" t="s">
        <v>4333</v>
      </c>
      <c r="E3992" s="21" t="s">
        <v>48</v>
      </c>
      <c r="F3992" s="21" t="s">
        <v>2733</v>
      </c>
      <c r="G3992" s="21" t="s">
        <v>2734</v>
      </c>
      <c r="H3992" s="21" t="s">
        <v>38</v>
      </c>
      <c r="I3992" s="21" t="s">
        <v>23</v>
      </c>
      <c r="J3992" s="21" t="s">
        <v>96</v>
      </c>
      <c r="K3992" s="21" t="s">
        <v>97</v>
      </c>
      <c r="L3992" s="21">
        <v>98103</v>
      </c>
      <c r="M3992" s="21" t="s">
        <v>41</v>
      </c>
      <c r="N3992" s="21" t="s">
        <v>9346</v>
      </c>
      <c r="O3992" s="21" t="s">
        <v>70</v>
      </c>
      <c r="P3992" s="21" t="s">
        <v>71</v>
      </c>
      <c r="Q3992" s="21" t="s">
        <v>9347</v>
      </c>
      <c r="R3992" s="22">
        <v>86.352000000000004</v>
      </c>
    </row>
    <row r="3993" spans="1:18" x14ac:dyDescent="0.2">
      <c r="A3993" s="21">
        <v>9619</v>
      </c>
      <c r="B3993" s="21" t="s">
        <v>11606</v>
      </c>
      <c r="C3993" s="21" t="s">
        <v>424</v>
      </c>
      <c r="D3993" s="21" t="s">
        <v>3498</v>
      </c>
      <c r="E3993" s="21" t="s">
        <v>48</v>
      </c>
      <c r="F3993" s="21" t="s">
        <v>4834</v>
      </c>
      <c r="G3993" s="21" t="s">
        <v>4835</v>
      </c>
      <c r="H3993" s="21" t="s">
        <v>38</v>
      </c>
      <c r="I3993" s="21" t="s">
        <v>23</v>
      </c>
      <c r="J3993" s="21" t="s">
        <v>5200</v>
      </c>
      <c r="K3993" s="21" t="s">
        <v>564</v>
      </c>
      <c r="L3993" s="21">
        <v>43402</v>
      </c>
      <c r="M3993" s="21" t="s">
        <v>158</v>
      </c>
      <c r="N3993" s="21" t="s">
        <v>4022</v>
      </c>
      <c r="O3993" s="21" t="s">
        <v>43</v>
      </c>
      <c r="P3993" s="21" t="s">
        <v>67</v>
      </c>
      <c r="Q3993" s="21" t="s">
        <v>4023</v>
      </c>
      <c r="R3993" s="22">
        <v>86.352000000000004</v>
      </c>
    </row>
    <row r="3994" spans="1:18" x14ac:dyDescent="0.2">
      <c r="A3994" s="21">
        <v>32</v>
      </c>
      <c r="B3994" s="21" t="s">
        <v>177</v>
      </c>
      <c r="C3994" s="21" t="s">
        <v>178</v>
      </c>
      <c r="D3994" s="21" t="s">
        <v>179</v>
      </c>
      <c r="E3994" s="21" t="s">
        <v>48</v>
      </c>
      <c r="F3994" s="21" t="s">
        <v>180</v>
      </c>
      <c r="G3994" s="21" t="s">
        <v>181</v>
      </c>
      <c r="H3994" s="21" t="s">
        <v>22</v>
      </c>
      <c r="I3994" s="21" t="s">
        <v>23</v>
      </c>
      <c r="J3994" s="21" t="s">
        <v>156</v>
      </c>
      <c r="K3994" s="21" t="s">
        <v>157</v>
      </c>
      <c r="L3994" s="21">
        <v>19140</v>
      </c>
      <c r="M3994" s="21" t="s">
        <v>158</v>
      </c>
      <c r="N3994" s="21" t="s">
        <v>191</v>
      </c>
      <c r="O3994" s="21" t="s">
        <v>43</v>
      </c>
      <c r="P3994" s="21" t="s">
        <v>67</v>
      </c>
      <c r="Q3994" s="21" t="s">
        <v>192</v>
      </c>
      <c r="R3994" s="22">
        <v>86.304000000000002</v>
      </c>
    </row>
    <row r="3995" spans="1:18" x14ac:dyDescent="0.2">
      <c r="A3995" s="21">
        <v>1526</v>
      </c>
      <c r="B3995" s="21" t="s">
        <v>4581</v>
      </c>
      <c r="C3995" s="21" t="s">
        <v>11978</v>
      </c>
      <c r="D3995" s="21" t="s">
        <v>11862</v>
      </c>
      <c r="E3995" s="21" t="s">
        <v>48</v>
      </c>
      <c r="F3995" s="21" t="s">
        <v>4582</v>
      </c>
      <c r="G3995" s="21" t="s">
        <v>4583</v>
      </c>
      <c r="H3995" s="21" t="s">
        <v>22</v>
      </c>
      <c r="I3995" s="21" t="s">
        <v>23</v>
      </c>
      <c r="J3995" s="21" t="s">
        <v>1476</v>
      </c>
      <c r="K3995" s="21" t="s">
        <v>348</v>
      </c>
      <c r="L3995" s="21">
        <v>85705</v>
      </c>
      <c r="M3995" s="21" t="s">
        <v>41</v>
      </c>
      <c r="N3995" s="21" t="s">
        <v>191</v>
      </c>
      <c r="O3995" s="21" t="s">
        <v>43</v>
      </c>
      <c r="P3995" s="21" t="s">
        <v>67</v>
      </c>
      <c r="Q3995" s="21" t="s">
        <v>192</v>
      </c>
      <c r="R3995" s="22">
        <v>86.304000000000002</v>
      </c>
    </row>
    <row r="3996" spans="1:18" x14ac:dyDescent="0.2">
      <c r="A3996" s="21">
        <v>1420</v>
      </c>
      <c r="B3996" s="21" t="s">
        <v>4344</v>
      </c>
      <c r="C3996" s="21" t="s">
        <v>1177</v>
      </c>
      <c r="D3996" s="21" t="s">
        <v>163</v>
      </c>
      <c r="E3996" s="21" t="s">
        <v>48</v>
      </c>
      <c r="F3996" s="21" t="s">
        <v>4345</v>
      </c>
      <c r="G3996" s="21" t="s">
        <v>4346</v>
      </c>
      <c r="H3996" s="21" t="s">
        <v>38</v>
      </c>
      <c r="I3996" s="21" t="s">
        <v>23</v>
      </c>
      <c r="J3996" s="21" t="s">
        <v>2060</v>
      </c>
      <c r="K3996" s="21" t="s">
        <v>348</v>
      </c>
      <c r="L3996" s="21">
        <v>85204</v>
      </c>
      <c r="M3996" s="21" t="s">
        <v>41</v>
      </c>
      <c r="N3996" s="21" t="s">
        <v>4347</v>
      </c>
      <c r="O3996" s="21" t="s">
        <v>43</v>
      </c>
      <c r="P3996" s="21" t="s">
        <v>91</v>
      </c>
      <c r="Q3996" s="21" t="s">
        <v>4348</v>
      </c>
      <c r="R3996" s="22">
        <v>86.272000000000006</v>
      </c>
    </row>
    <row r="3997" spans="1:18" x14ac:dyDescent="0.2">
      <c r="A3997" s="21">
        <v>5145</v>
      </c>
      <c r="B3997" s="21" t="s">
        <v>8830</v>
      </c>
      <c r="C3997" s="21" t="s">
        <v>11756</v>
      </c>
      <c r="D3997" s="21" t="s">
        <v>12232</v>
      </c>
      <c r="E3997" s="21" t="s">
        <v>48</v>
      </c>
      <c r="F3997" s="21" t="s">
        <v>2390</v>
      </c>
      <c r="G3997" s="21" t="s">
        <v>2391</v>
      </c>
      <c r="H3997" s="21" t="s">
        <v>22</v>
      </c>
      <c r="I3997" s="21" t="s">
        <v>23</v>
      </c>
      <c r="J3997" s="21" t="s">
        <v>39</v>
      </c>
      <c r="K3997" s="21" t="s">
        <v>40</v>
      </c>
      <c r="L3997" s="21">
        <v>90045</v>
      </c>
      <c r="M3997" s="21" t="s">
        <v>41</v>
      </c>
      <c r="N3997" s="21" t="s">
        <v>2118</v>
      </c>
      <c r="O3997" s="21" t="s">
        <v>28</v>
      </c>
      <c r="P3997" s="21" t="s">
        <v>64</v>
      </c>
      <c r="Q3997" s="21" t="s">
        <v>2119</v>
      </c>
      <c r="R3997" s="22">
        <v>86.26</v>
      </c>
    </row>
    <row r="3998" spans="1:18" x14ac:dyDescent="0.2">
      <c r="A3998" s="21">
        <v>5453</v>
      </c>
      <c r="B3998" s="21" t="s">
        <v>9066</v>
      </c>
      <c r="C3998" s="21" t="s">
        <v>237</v>
      </c>
      <c r="D3998" s="21" t="s">
        <v>6925</v>
      </c>
      <c r="E3998" s="21" t="s">
        <v>48</v>
      </c>
      <c r="F3998" s="21" t="s">
        <v>5983</v>
      </c>
      <c r="G3998" s="21" t="s">
        <v>5984</v>
      </c>
      <c r="H3998" s="21" t="s">
        <v>105</v>
      </c>
      <c r="I3998" s="21" t="s">
        <v>23</v>
      </c>
      <c r="J3998" s="21" t="s">
        <v>6129</v>
      </c>
      <c r="K3998" s="21" t="s">
        <v>1567</v>
      </c>
      <c r="L3998" s="21">
        <v>89431</v>
      </c>
      <c r="M3998" s="21" t="s">
        <v>41</v>
      </c>
      <c r="N3998" s="21" t="s">
        <v>2680</v>
      </c>
      <c r="O3998" s="21" t="s">
        <v>43</v>
      </c>
      <c r="P3998" s="21" t="s">
        <v>651</v>
      </c>
      <c r="Q3998" s="21" t="s">
        <v>2681</v>
      </c>
      <c r="R3998" s="22">
        <v>86.2</v>
      </c>
    </row>
    <row r="3999" spans="1:18" x14ac:dyDescent="0.2">
      <c r="A3999" s="21">
        <v>3875</v>
      </c>
      <c r="B3999" s="21" t="s">
        <v>7776</v>
      </c>
      <c r="C3999" s="21" t="s">
        <v>11758</v>
      </c>
      <c r="D3999" s="21" t="s">
        <v>11759</v>
      </c>
      <c r="E3999" s="21" t="s">
        <v>19</v>
      </c>
      <c r="F3999" s="21" t="s">
        <v>6695</v>
      </c>
      <c r="G3999" s="21" t="s">
        <v>6696</v>
      </c>
      <c r="H3999" s="21" t="s">
        <v>22</v>
      </c>
      <c r="I3999" s="21" t="s">
        <v>23</v>
      </c>
      <c r="J3999" s="21" t="s">
        <v>5496</v>
      </c>
      <c r="K3999" s="21" t="s">
        <v>378</v>
      </c>
      <c r="L3999" s="21">
        <v>37604</v>
      </c>
      <c r="M3999" s="21" t="s">
        <v>26</v>
      </c>
      <c r="N3999" s="21" t="s">
        <v>3550</v>
      </c>
      <c r="O3999" s="21" t="s">
        <v>43</v>
      </c>
      <c r="P3999" s="21" t="s">
        <v>74</v>
      </c>
      <c r="Q3999" s="21" t="s">
        <v>3551</v>
      </c>
      <c r="R3999" s="22">
        <v>86.058000000000007</v>
      </c>
    </row>
    <row r="4000" spans="1:18" x14ac:dyDescent="0.2">
      <c r="A4000" s="21">
        <v>2278</v>
      </c>
      <c r="B4000" s="21" t="s">
        <v>5921</v>
      </c>
      <c r="C4000" s="21" t="s">
        <v>5922</v>
      </c>
      <c r="D4000" s="21" t="s">
        <v>11897</v>
      </c>
      <c r="E4000" s="21" t="s">
        <v>48</v>
      </c>
      <c r="F4000" s="21" t="s">
        <v>2091</v>
      </c>
      <c r="G4000" s="21" t="s">
        <v>2092</v>
      </c>
      <c r="H4000" s="21" t="s">
        <v>22</v>
      </c>
      <c r="I4000" s="21" t="s">
        <v>23</v>
      </c>
      <c r="J4000" s="21" t="s">
        <v>5923</v>
      </c>
      <c r="K4000" s="21" t="s">
        <v>1675</v>
      </c>
      <c r="L4000" s="21">
        <v>38671</v>
      </c>
      <c r="M4000" s="21" t="s">
        <v>26</v>
      </c>
      <c r="N4000" s="21" t="s">
        <v>4315</v>
      </c>
      <c r="O4000" s="21" t="s">
        <v>28</v>
      </c>
      <c r="P4000" s="21" t="s">
        <v>54</v>
      </c>
      <c r="Q4000" s="21" t="s">
        <v>3712</v>
      </c>
      <c r="R4000" s="22">
        <v>85.98</v>
      </c>
    </row>
    <row r="4001" spans="1:18" x14ac:dyDescent="0.2">
      <c r="A4001" s="21">
        <v>3851</v>
      </c>
      <c r="B4001" s="21" t="s">
        <v>7741</v>
      </c>
      <c r="C4001" s="21" t="s">
        <v>11794</v>
      </c>
      <c r="D4001" s="21" t="s">
        <v>11871</v>
      </c>
      <c r="E4001" s="21" t="s">
        <v>48</v>
      </c>
      <c r="F4001" s="21" t="s">
        <v>953</v>
      </c>
      <c r="G4001" s="21" t="s">
        <v>954</v>
      </c>
      <c r="H4001" s="21" t="s">
        <v>38</v>
      </c>
      <c r="I4001" s="21" t="s">
        <v>23</v>
      </c>
      <c r="J4001" s="21" t="s">
        <v>356</v>
      </c>
      <c r="K4001" s="21" t="s">
        <v>672</v>
      </c>
      <c r="L4001" s="21">
        <v>65807</v>
      </c>
      <c r="M4001" s="21" t="s">
        <v>108</v>
      </c>
      <c r="N4001" s="21" t="s">
        <v>1408</v>
      </c>
      <c r="O4001" s="21" t="s">
        <v>43</v>
      </c>
      <c r="P4001" s="21" t="s">
        <v>91</v>
      </c>
      <c r="Q4001" s="21" t="s">
        <v>1409</v>
      </c>
      <c r="R4001" s="22">
        <v>85.96</v>
      </c>
    </row>
    <row r="4002" spans="1:18" x14ac:dyDescent="0.2">
      <c r="A4002" s="21">
        <v>5194</v>
      </c>
      <c r="B4002" s="21" t="s">
        <v>8862</v>
      </c>
      <c r="C4002" s="21" t="s">
        <v>5771</v>
      </c>
      <c r="D4002" s="21" t="s">
        <v>11731</v>
      </c>
      <c r="E4002" s="21" t="s">
        <v>19</v>
      </c>
      <c r="F4002" s="21" t="s">
        <v>2733</v>
      </c>
      <c r="G4002" s="21" t="s">
        <v>2734</v>
      </c>
      <c r="H4002" s="21" t="s">
        <v>38</v>
      </c>
      <c r="I4002" s="21" t="s">
        <v>23</v>
      </c>
      <c r="J4002" s="21" t="s">
        <v>432</v>
      </c>
      <c r="K4002" s="21" t="s">
        <v>433</v>
      </c>
      <c r="L4002" s="21">
        <v>29203</v>
      </c>
      <c r="M4002" s="21" t="s">
        <v>26</v>
      </c>
      <c r="N4002" s="21" t="s">
        <v>8082</v>
      </c>
      <c r="O4002" s="21" t="s">
        <v>43</v>
      </c>
      <c r="P4002" s="21" t="s">
        <v>91</v>
      </c>
      <c r="Q4002" s="21" t="s">
        <v>8083</v>
      </c>
      <c r="R4002" s="22">
        <v>85.96</v>
      </c>
    </row>
    <row r="4003" spans="1:18" x14ac:dyDescent="0.2">
      <c r="A4003" s="21">
        <v>6177</v>
      </c>
      <c r="B4003" s="21" t="s">
        <v>9562</v>
      </c>
      <c r="C4003" s="21" t="s">
        <v>179</v>
      </c>
      <c r="D4003" s="21" t="s">
        <v>1177</v>
      </c>
      <c r="E4003" s="21" t="s">
        <v>48</v>
      </c>
      <c r="F4003" s="21" t="s">
        <v>6885</v>
      </c>
      <c r="G4003" s="21" t="s">
        <v>6886</v>
      </c>
      <c r="H4003" s="21" t="s">
        <v>22</v>
      </c>
      <c r="I4003" s="21" t="s">
        <v>23</v>
      </c>
      <c r="J4003" s="21" t="s">
        <v>432</v>
      </c>
      <c r="K4003" s="21" t="s">
        <v>433</v>
      </c>
      <c r="L4003" s="21">
        <v>29203</v>
      </c>
      <c r="M4003" s="21" t="s">
        <v>26</v>
      </c>
      <c r="N4003" s="21" t="s">
        <v>2532</v>
      </c>
      <c r="O4003" s="21" t="s">
        <v>43</v>
      </c>
      <c r="P4003" s="21" t="s">
        <v>57</v>
      </c>
      <c r="Q4003" s="21" t="s">
        <v>2533</v>
      </c>
      <c r="R4003" s="22">
        <v>85.96</v>
      </c>
    </row>
    <row r="4004" spans="1:18" x14ac:dyDescent="0.2">
      <c r="A4004" s="21">
        <v>4954</v>
      </c>
      <c r="B4004" s="21" t="s">
        <v>8694</v>
      </c>
      <c r="C4004" s="21" t="s">
        <v>1957</v>
      </c>
      <c r="D4004" s="21" t="s">
        <v>2884</v>
      </c>
      <c r="E4004" s="21" t="s">
        <v>48</v>
      </c>
      <c r="F4004" s="21" t="s">
        <v>953</v>
      </c>
      <c r="G4004" s="21" t="s">
        <v>954</v>
      </c>
      <c r="H4004" s="21" t="s">
        <v>38</v>
      </c>
      <c r="I4004" s="21" t="s">
        <v>23</v>
      </c>
      <c r="J4004" s="21" t="s">
        <v>299</v>
      </c>
      <c r="K4004" s="21" t="s">
        <v>300</v>
      </c>
      <c r="L4004" s="21">
        <v>10009</v>
      </c>
      <c r="M4004" s="21" t="s">
        <v>158</v>
      </c>
      <c r="N4004" s="21" t="s">
        <v>5953</v>
      </c>
      <c r="O4004" s="21" t="s">
        <v>70</v>
      </c>
      <c r="P4004" s="21" t="s">
        <v>71</v>
      </c>
      <c r="Q4004" s="21" t="s">
        <v>5954</v>
      </c>
      <c r="R4004" s="22">
        <v>85.9</v>
      </c>
    </row>
    <row r="4005" spans="1:18" x14ac:dyDescent="0.2">
      <c r="A4005" s="21">
        <v>2487</v>
      </c>
      <c r="B4005" s="21" t="s">
        <v>6224</v>
      </c>
      <c r="C4005" s="21" t="s">
        <v>11784</v>
      </c>
      <c r="D4005" s="21" t="s">
        <v>11804</v>
      </c>
      <c r="E4005" s="21" t="s">
        <v>19</v>
      </c>
      <c r="F4005" s="21" t="s">
        <v>1119</v>
      </c>
      <c r="G4005" s="21" t="s">
        <v>1120</v>
      </c>
      <c r="H4005" s="21" t="s">
        <v>38</v>
      </c>
      <c r="I4005" s="21" t="s">
        <v>23</v>
      </c>
      <c r="J4005" s="21" t="s">
        <v>684</v>
      </c>
      <c r="K4005" s="21" t="s">
        <v>275</v>
      </c>
      <c r="L4005" s="21">
        <v>19711</v>
      </c>
      <c r="M4005" s="21" t="s">
        <v>158</v>
      </c>
      <c r="N4005" s="21" t="s">
        <v>6225</v>
      </c>
      <c r="O4005" s="21" t="s">
        <v>43</v>
      </c>
      <c r="P4005" s="21" t="s">
        <v>57</v>
      </c>
      <c r="Q4005" s="21" t="s">
        <v>6226</v>
      </c>
      <c r="R4005" s="22">
        <v>85.52</v>
      </c>
    </row>
    <row r="4006" spans="1:18" x14ac:dyDescent="0.2">
      <c r="A4006" s="21">
        <v>5281</v>
      </c>
      <c r="B4006" s="21" t="s">
        <v>8923</v>
      </c>
      <c r="C4006" s="21" t="s">
        <v>12066</v>
      </c>
      <c r="D4006" s="21" t="s">
        <v>11970</v>
      </c>
      <c r="E4006" s="21" t="s">
        <v>48</v>
      </c>
      <c r="F4006" s="21" t="s">
        <v>2003</v>
      </c>
      <c r="G4006" s="21" t="s">
        <v>2004</v>
      </c>
      <c r="H4006" s="21" t="s">
        <v>22</v>
      </c>
      <c r="I4006" s="21" t="s">
        <v>23</v>
      </c>
      <c r="J4006" s="21" t="s">
        <v>994</v>
      </c>
      <c r="K4006" s="21" t="s">
        <v>266</v>
      </c>
      <c r="L4006" s="21">
        <v>48234</v>
      </c>
      <c r="M4006" s="21" t="s">
        <v>108</v>
      </c>
      <c r="N4006" s="21" t="s">
        <v>6225</v>
      </c>
      <c r="O4006" s="21" t="s">
        <v>43</v>
      </c>
      <c r="P4006" s="21" t="s">
        <v>57</v>
      </c>
      <c r="Q4006" s="21" t="s">
        <v>6226</v>
      </c>
      <c r="R4006" s="22">
        <v>85.52</v>
      </c>
    </row>
    <row r="4007" spans="1:18" x14ac:dyDescent="0.2">
      <c r="A4007" s="21">
        <v>8245</v>
      </c>
      <c r="B4007" s="21" t="s">
        <v>10772</v>
      </c>
      <c r="C4007" s="21" t="s">
        <v>12230</v>
      </c>
      <c r="D4007" s="21" t="s">
        <v>1291</v>
      </c>
      <c r="E4007" s="21" t="s">
        <v>48</v>
      </c>
      <c r="F4007" s="21" t="s">
        <v>5634</v>
      </c>
      <c r="G4007" s="21" t="s">
        <v>5635</v>
      </c>
      <c r="H4007" s="21" t="s">
        <v>22</v>
      </c>
      <c r="I4007" s="21" t="s">
        <v>23</v>
      </c>
      <c r="J4007" s="21" t="s">
        <v>134</v>
      </c>
      <c r="K4007" s="21" t="s">
        <v>40</v>
      </c>
      <c r="L4007" s="21">
        <v>94122</v>
      </c>
      <c r="M4007" s="21" t="s">
        <v>41</v>
      </c>
      <c r="N4007" s="21" t="s">
        <v>5160</v>
      </c>
      <c r="O4007" s="21" t="s">
        <v>28</v>
      </c>
      <c r="P4007" s="21" t="s">
        <v>64</v>
      </c>
      <c r="Q4007" s="21" t="s">
        <v>5161</v>
      </c>
      <c r="R4007" s="22">
        <v>85.44</v>
      </c>
    </row>
    <row r="4008" spans="1:18" x14ac:dyDescent="0.2">
      <c r="A4008" s="21">
        <v>3852</v>
      </c>
      <c r="B4008" s="21" t="s">
        <v>7742</v>
      </c>
      <c r="C4008" s="21" t="s">
        <v>179</v>
      </c>
      <c r="D4008" s="21" t="s">
        <v>179</v>
      </c>
      <c r="E4008" s="21" t="s">
        <v>1452</v>
      </c>
      <c r="F4008" s="21" t="s">
        <v>7743</v>
      </c>
      <c r="G4008" s="21" t="s">
        <v>7744</v>
      </c>
      <c r="H4008" s="21" t="s">
        <v>105</v>
      </c>
      <c r="I4008" s="21" t="s">
        <v>23</v>
      </c>
      <c r="J4008" s="21" t="s">
        <v>1487</v>
      </c>
      <c r="K4008" s="21" t="s">
        <v>1402</v>
      </c>
      <c r="L4008" s="21">
        <v>2169</v>
      </c>
      <c r="M4008" s="21" t="s">
        <v>158</v>
      </c>
      <c r="N4008" s="21" t="s">
        <v>519</v>
      </c>
      <c r="O4008" s="21" t="s">
        <v>28</v>
      </c>
      <c r="P4008" s="21" t="s">
        <v>64</v>
      </c>
      <c r="Q4008" s="21" t="s">
        <v>520</v>
      </c>
      <c r="R4008" s="22">
        <v>85.3</v>
      </c>
    </row>
    <row r="4009" spans="1:18" x14ac:dyDescent="0.2">
      <c r="A4009" s="21">
        <v>7426</v>
      </c>
      <c r="B4009" s="21" t="s">
        <v>10329</v>
      </c>
      <c r="C4009" s="21" t="s">
        <v>271</v>
      </c>
      <c r="D4009" s="21" t="s">
        <v>6800</v>
      </c>
      <c r="E4009" s="21" t="s">
        <v>19</v>
      </c>
      <c r="F4009" s="21" t="s">
        <v>922</v>
      </c>
      <c r="G4009" s="21" t="s">
        <v>923</v>
      </c>
      <c r="H4009" s="21" t="s">
        <v>22</v>
      </c>
      <c r="I4009" s="21" t="s">
        <v>23</v>
      </c>
      <c r="J4009" s="21" t="s">
        <v>202</v>
      </c>
      <c r="K4009" s="21" t="s">
        <v>107</v>
      </c>
      <c r="L4009" s="21">
        <v>77070</v>
      </c>
      <c r="M4009" s="21" t="s">
        <v>108</v>
      </c>
      <c r="N4009" s="21" t="s">
        <v>342</v>
      </c>
      <c r="O4009" s="21" t="s">
        <v>28</v>
      </c>
      <c r="P4009" s="21" t="s">
        <v>32</v>
      </c>
      <c r="Q4009" s="21" t="s">
        <v>343</v>
      </c>
      <c r="R4009" s="22">
        <v>85.245999999999995</v>
      </c>
    </row>
    <row r="4010" spans="1:18" x14ac:dyDescent="0.2">
      <c r="A4010" s="21">
        <v>7524</v>
      </c>
      <c r="B4010" s="21" t="s">
        <v>10372</v>
      </c>
      <c r="C4010" s="21" t="s">
        <v>11758</v>
      </c>
      <c r="D4010" s="21" t="s">
        <v>11744</v>
      </c>
      <c r="E4010" s="21" t="s">
        <v>48</v>
      </c>
      <c r="F4010" s="21" t="s">
        <v>1923</v>
      </c>
      <c r="G4010" s="21" t="s">
        <v>1924</v>
      </c>
      <c r="H4010" s="21" t="s">
        <v>22</v>
      </c>
      <c r="I4010" s="21" t="s">
        <v>23</v>
      </c>
      <c r="J4010" s="21" t="s">
        <v>2795</v>
      </c>
      <c r="K4010" s="21" t="s">
        <v>564</v>
      </c>
      <c r="L4010" s="21">
        <v>43130</v>
      </c>
      <c r="M4010" s="21" t="s">
        <v>158</v>
      </c>
      <c r="N4010" s="21" t="s">
        <v>1007</v>
      </c>
      <c r="O4010" s="21" t="s">
        <v>28</v>
      </c>
      <c r="P4010" s="21" t="s">
        <v>32</v>
      </c>
      <c r="Q4010" s="21" t="s">
        <v>1008</v>
      </c>
      <c r="R4010" s="22">
        <v>85.245999999999995</v>
      </c>
    </row>
    <row r="4011" spans="1:18" x14ac:dyDescent="0.2">
      <c r="A4011" s="21">
        <v>8114</v>
      </c>
      <c r="B4011" s="21" t="s">
        <v>10697</v>
      </c>
      <c r="C4011" s="21" t="s">
        <v>11746</v>
      </c>
      <c r="D4011" s="21" t="s">
        <v>11903</v>
      </c>
      <c r="E4011" s="21" t="s">
        <v>19</v>
      </c>
      <c r="F4011" s="21" t="s">
        <v>6238</v>
      </c>
      <c r="G4011" s="21" t="s">
        <v>6239</v>
      </c>
      <c r="H4011" s="21" t="s">
        <v>22</v>
      </c>
      <c r="I4011" s="21" t="s">
        <v>23</v>
      </c>
      <c r="J4011" s="21" t="s">
        <v>5737</v>
      </c>
      <c r="K4011" s="21" t="s">
        <v>107</v>
      </c>
      <c r="L4011" s="21">
        <v>76903</v>
      </c>
      <c r="M4011" s="21" t="s">
        <v>108</v>
      </c>
      <c r="N4011" s="21" t="s">
        <v>1007</v>
      </c>
      <c r="O4011" s="21" t="s">
        <v>28</v>
      </c>
      <c r="P4011" s="21" t="s">
        <v>32</v>
      </c>
      <c r="Q4011" s="21" t="s">
        <v>1008</v>
      </c>
      <c r="R4011" s="22">
        <v>85.245999999999995</v>
      </c>
    </row>
    <row r="4012" spans="1:18" x14ac:dyDescent="0.2">
      <c r="A4012" s="21">
        <v>2180</v>
      </c>
      <c r="B4012" s="21" t="s">
        <v>5753</v>
      </c>
      <c r="C4012" s="21" t="s">
        <v>11994</v>
      </c>
      <c r="D4012" s="21" t="s">
        <v>11766</v>
      </c>
      <c r="E4012" s="21" t="s">
        <v>48</v>
      </c>
      <c r="F4012" s="21" t="s">
        <v>1635</v>
      </c>
      <c r="G4012" s="21" t="s">
        <v>1636</v>
      </c>
      <c r="H4012" s="21" t="s">
        <v>22</v>
      </c>
      <c r="I4012" s="21" t="s">
        <v>23</v>
      </c>
      <c r="J4012" s="21" t="s">
        <v>299</v>
      </c>
      <c r="K4012" s="21" t="s">
        <v>300</v>
      </c>
      <c r="L4012" s="21">
        <v>10009</v>
      </c>
      <c r="M4012" s="21" t="s">
        <v>158</v>
      </c>
      <c r="N4012" s="21" t="s">
        <v>1504</v>
      </c>
      <c r="O4012" s="21" t="s">
        <v>43</v>
      </c>
      <c r="P4012" s="21" t="s">
        <v>74</v>
      </c>
      <c r="Q4012" s="21" t="s">
        <v>1505</v>
      </c>
      <c r="R4012" s="22">
        <v>85.231999999999999</v>
      </c>
    </row>
    <row r="4013" spans="1:18" x14ac:dyDescent="0.2">
      <c r="A4013" s="21">
        <v>1136</v>
      </c>
      <c r="B4013" s="21" t="s">
        <v>3720</v>
      </c>
      <c r="C4013" s="21" t="s">
        <v>11722</v>
      </c>
      <c r="D4013" s="21" t="s">
        <v>11722</v>
      </c>
      <c r="E4013" s="21" t="s">
        <v>1452</v>
      </c>
      <c r="F4013" s="21" t="s">
        <v>2245</v>
      </c>
      <c r="G4013" s="21" t="s">
        <v>2246</v>
      </c>
      <c r="H4013" s="21" t="s">
        <v>22</v>
      </c>
      <c r="I4013" s="21" t="s">
        <v>23</v>
      </c>
      <c r="J4013" s="21" t="s">
        <v>3721</v>
      </c>
      <c r="K4013" s="21" t="s">
        <v>52</v>
      </c>
      <c r="L4013" s="21">
        <v>33030</v>
      </c>
      <c r="M4013" s="21" t="s">
        <v>26</v>
      </c>
      <c r="N4013" s="21" t="s">
        <v>3722</v>
      </c>
      <c r="O4013" s="21" t="s">
        <v>43</v>
      </c>
      <c r="P4013" s="21" t="s">
        <v>57</v>
      </c>
      <c r="Q4013" s="21" t="s">
        <v>3723</v>
      </c>
      <c r="R4013" s="22">
        <v>85.224000000000004</v>
      </c>
    </row>
    <row r="4014" spans="1:18" x14ac:dyDescent="0.2">
      <c r="A4014" s="21">
        <v>5768</v>
      </c>
      <c r="B4014" s="21" t="s">
        <v>9300</v>
      </c>
      <c r="C4014" s="21" t="s">
        <v>11860</v>
      </c>
      <c r="D4014" s="21" t="s">
        <v>11866</v>
      </c>
      <c r="E4014" s="21" t="s">
        <v>19</v>
      </c>
      <c r="F4014" s="21" t="s">
        <v>8667</v>
      </c>
      <c r="G4014" s="21" t="s">
        <v>8668</v>
      </c>
      <c r="H4014" s="21" t="s">
        <v>38</v>
      </c>
      <c r="I4014" s="21" t="s">
        <v>23</v>
      </c>
      <c r="J4014" s="21" t="s">
        <v>202</v>
      </c>
      <c r="K4014" s="21" t="s">
        <v>107</v>
      </c>
      <c r="L4014" s="21">
        <v>77070</v>
      </c>
      <c r="M4014" s="21" t="s">
        <v>108</v>
      </c>
      <c r="N4014" s="21" t="s">
        <v>4114</v>
      </c>
      <c r="O4014" s="21" t="s">
        <v>70</v>
      </c>
      <c r="P4014" s="21" t="s">
        <v>175</v>
      </c>
      <c r="Q4014" s="21" t="s">
        <v>4115</v>
      </c>
      <c r="R4014" s="22">
        <v>85.2</v>
      </c>
    </row>
    <row r="4015" spans="1:18" x14ac:dyDescent="0.2">
      <c r="A4015" s="21">
        <v>922</v>
      </c>
      <c r="B4015" s="21" t="s">
        <v>3189</v>
      </c>
      <c r="C4015" s="21" t="s">
        <v>11946</v>
      </c>
      <c r="D4015" s="21" t="s">
        <v>3190</v>
      </c>
      <c r="E4015" s="21" t="s">
        <v>48</v>
      </c>
      <c r="F4015" s="21" t="s">
        <v>3191</v>
      </c>
      <c r="G4015" s="21" t="s">
        <v>3192</v>
      </c>
      <c r="H4015" s="21" t="s">
        <v>22</v>
      </c>
      <c r="I4015" s="21" t="s">
        <v>23</v>
      </c>
      <c r="J4015" s="21" t="s">
        <v>299</v>
      </c>
      <c r="K4015" s="21" t="s">
        <v>300</v>
      </c>
      <c r="L4015" s="21">
        <v>10009</v>
      </c>
      <c r="M4015" s="21" t="s">
        <v>158</v>
      </c>
      <c r="N4015" s="21" t="s">
        <v>3193</v>
      </c>
      <c r="O4015" s="21" t="s">
        <v>70</v>
      </c>
      <c r="P4015" s="21" t="s">
        <v>175</v>
      </c>
      <c r="Q4015" s="21" t="s">
        <v>3194</v>
      </c>
      <c r="R4015" s="22">
        <v>85.14</v>
      </c>
    </row>
    <row r="4016" spans="1:18" x14ac:dyDescent="0.2">
      <c r="A4016" s="21">
        <v>667</v>
      </c>
      <c r="B4016" s="21" t="s">
        <v>2456</v>
      </c>
      <c r="C4016" s="21" t="s">
        <v>11796</v>
      </c>
      <c r="D4016" s="21" t="s">
        <v>11850</v>
      </c>
      <c r="E4016" s="21" t="s">
        <v>19</v>
      </c>
      <c r="F4016" s="21" t="s">
        <v>2457</v>
      </c>
      <c r="G4016" s="21" t="s">
        <v>2458</v>
      </c>
      <c r="H4016" s="21" t="s">
        <v>38</v>
      </c>
      <c r="I4016" s="21" t="s">
        <v>23</v>
      </c>
      <c r="J4016" s="21" t="s">
        <v>924</v>
      </c>
      <c r="K4016" s="21" t="s">
        <v>107</v>
      </c>
      <c r="L4016" s="21">
        <v>75081</v>
      </c>
      <c r="M4016" s="21" t="s">
        <v>108</v>
      </c>
      <c r="N4016" s="21" t="s">
        <v>1189</v>
      </c>
      <c r="O4016" s="21" t="s">
        <v>43</v>
      </c>
      <c r="P4016" s="21" t="s">
        <v>91</v>
      </c>
      <c r="Q4016" s="21" t="s">
        <v>204</v>
      </c>
      <c r="R4016" s="22">
        <v>85.055999999999997</v>
      </c>
    </row>
    <row r="4017" spans="1:18" x14ac:dyDescent="0.2">
      <c r="A4017" s="21">
        <v>4792</v>
      </c>
      <c r="B4017" s="21" t="s">
        <v>8569</v>
      </c>
      <c r="C4017" s="21" t="s">
        <v>11862</v>
      </c>
      <c r="D4017" s="21" t="s">
        <v>2799</v>
      </c>
      <c r="E4017" s="21" t="s">
        <v>48</v>
      </c>
      <c r="F4017" s="21" t="s">
        <v>94</v>
      </c>
      <c r="G4017" s="21" t="s">
        <v>95</v>
      </c>
      <c r="H4017" s="21" t="s">
        <v>22</v>
      </c>
      <c r="I4017" s="21" t="s">
        <v>23</v>
      </c>
      <c r="J4017" s="21" t="s">
        <v>1218</v>
      </c>
      <c r="K4017" s="21" t="s">
        <v>516</v>
      </c>
      <c r="L4017" s="21">
        <v>80906</v>
      </c>
      <c r="M4017" s="21" t="s">
        <v>41</v>
      </c>
      <c r="N4017" s="21" t="s">
        <v>3467</v>
      </c>
      <c r="O4017" s="21" t="s">
        <v>43</v>
      </c>
      <c r="P4017" s="21" t="s">
        <v>91</v>
      </c>
      <c r="Q4017" s="21" t="s">
        <v>8572</v>
      </c>
      <c r="R4017" s="22">
        <v>85.055999999999997</v>
      </c>
    </row>
    <row r="4018" spans="1:18" x14ac:dyDescent="0.2">
      <c r="A4018" s="21">
        <v>5370</v>
      </c>
      <c r="B4018" s="21" t="s">
        <v>8986</v>
      </c>
      <c r="C4018" s="21" t="s">
        <v>11720</v>
      </c>
      <c r="D4018" s="21" t="s">
        <v>3886</v>
      </c>
      <c r="E4018" s="21" t="s">
        <v>206</v>
      </c>
      <c r="F4018" s="21" t="s">
        <v>1692</v>
      </c>
      <c r="G4018" s="21" t="s">
        <v>1693</v>
      </c>
      <c r="H4018" s="21" t="s">
        <v>38</v>
      </c>
      <c r="I4018" s="21" t="s">
        <v>23</v>
      </c>
      <c r="J4018" s="21" t="s">
        <v>908</v>
      </c>
      <c r="K4018" s="21" t="s">
        <v>564</v>
      </c>
      <c r="L4018" s="21">
        <v>44312</v>
      </c>
      <c r="M4018" s="21" t="s">
        <v>158</v>
      </c>
      <c r="N4018" s="21" t="s">
        <v>8987</v>
      </c>
      <c r="O4018" s="21" t="s">
        <v>43</v>
      </c>
      <c r="P4018" s="21" t="s">
        <v>91</v>
      </c>
      <c r="Q4018" s="21" t="s">
        <v>8988</v>
      </c>
      <c r="R4018" s="22">
        <v>85.055999999999997</v>
      </c>
    </row>
    <row r="4019" spans="1:18" x14ac:dyDescent="0.2">
      <c r="A4019" s="21">
        <v>2058</v>
      </c>
      <c r="B4019" s="21" t="s">
        <v>5551</v>
      </c>
      <c r="C4019" s="21" t="s">
        <v>667</v>
      </c>
      <c r="D4019" s="21" t="s">
        <v>544</v>
      </c>
      <c r="E4019" s="21" t="s">
        <v>206</v>
      </c>
      <c r="F4019" s="21" t="s">
        <v>2252</v>
      </c>
      <c r="G4019" s="21" t="s">
        <v>2253</v>
      </c>
      <c r="H4019" s="21" t="s">
        <v>22</v>
      </c>
      <c r="I4019" s="21" t="s">
        <v>23</v>
      </c>
      <c r="J4019" s="21" t="s">
        <v>994</v>
      </c>
      <c r="K4019" s="21" t="s">
        <v>266</v>
      </c>
      <c r="L4019" s="21">
        <v>48227</v>
      </c>
      <c r="M4019" s="21" t="s">
        <v>108</v>
      </c>
      <c r="N4019" s="21" t="s">
        <v>541</v>
      </c>
      <c r="O4019" s="21" t="s">
        <v>70</v>
      </c>
      <c r="P4019" s="21" t="s">
        <v>175</v>
      </c>
      <c r="Q4019" s="21" t="s">
        <v>542</v>
      </c>
      <c r="R4019" s="22">
        <v>84.99</v>
      </c>
    </row>
    <row r="4020" spans="1:18" x14ac:dyDescent="0.2">
      <c r="A4020" s="21">
        <v>737</v>
      </c>
      <c r="B4020" s="21" t="s">
        <v>2654</v>
      </c>
      <c r="C4020" s="21" t="s">
        <v>2655</v>
      </c>
      <c r="D4020" s="21" t="s">
        <v>2010</v>
      </c>
      <c r="E4020" s="21" t="s">
        <v>48</v>
      </c>
      <c r="F4020" s="21" t="s">
        <v>2656</v>
      </c>
      <c r="G4020" s="21" t="s">
        <v>2657</v>
      </c>
      <c r="H4020" s="21" t="s">
        <v>105</v>
      </c>
      <c r="I4020" s="21" t="s">
        <v>23</v>
      </c>
      <c r="J4020" s="21" t="s">
        <v>96</v>
      </c>
      <c r="K4020" s="21" t="s">
        <v>97</v>
      </c>
      <c r="L4020" s="21">
        <v>98115</v>
      </c>
      <c r="M4020" s="21" t="s">
        <v>41</v>
      </c>
      <c r="N4020" s="21" t="s">
        <v>2660</v>
      </c>
      <c r="O4020" s="21" t="s">
        <v>28</v>
      </c>
      <c r="P4020" s="21" t="s">
        <v>29</v>
      </c>
      <c r="Q4020" s="21" t="s">
        <v>2661</v>
      </c>
      <c r="R4020" s="22">
        <v>84.98</v>
      </c>
    </row>
    <row r="4021" spans="1:18" x14ac:dyDescent="0.2">
      <c r="A4021" s="21">
        <v>6466</v>
      </c>
      <c r="B4021" s="21" t="s">
        <v>9745</v>
      </c>
      <c r="C4021" s="21" t="s">
        <v>511</v>
      </c>
      <c r="D4021" s="21" t="s">
        <v>512</v>
      </c>
      <c r="E4021" s="21" t="s">
        <v>48</v>
      </c>
      <c r="F4021" s="21" t="s">
        <v>2058</v>
      </c>
      <c r="G4021" s="21" t="s">
        <v>2059</v>
      </c>
      <c r="H4021" s="21" t="s">
        <v>22</v>
      </c>
      <c r="I4021" s="21" t="s">
        <v>23</v>
      </c>
      <c r="J4021" s="21" t="s">
        <v>9529</v>
      </c>
      <c r="K4021" s="21" t="s">
        <v>378</v>
      </c>
      <c r="L4021" s="21">
        <v>37087</v>
      </c>
      <c r="M4021" s="21" t="s">
        <v>26</v>
      </c>
      <c r="N4021" s="21" t="s">
        <v>9179</v>
      </c>
      <c r="O4021" s="21" t="s">
        <v>43</v>
      </c>
      <c r="P4021" s="21" t="s">
        <v>57</v>
      </c>
      <c r="Q4021" s="21" t="s">
        <v>9180</v>
      </c>
      <c r="R4021" s="22">
        <v>84.96</v>
      </c>
    </row>
    <row r="4022" spans="1:18" x14ac:dyDescent="0.2">
      <c r="A4022" s="21">
        <v>2150</v>
      </c>
      <c r="B4022" s="21" t="s">
        <v>5702</v>
      </c>
      <c r="C4022" s="21" t="s">
        <v>1820</v>
      </c>
      <c r="D4022" s="21" t="s">
        <v>12108</v>
      </c>
      <c r="E4022" s="21" t="s">
        <v>48</v>
      </c>
      <c r="F4022" s="21" t="s">
        <v>1522</v>
      </c>
      <c r="G4022" s="21" t="s">
        <v>1523</v>
      </c>
      <c r="H4022" s="21" t="s">
        <v>22</v>
      </c>
      <c r="I4022" s="21" t="s">
        <v>23</v>
      </c>
      <c r="J4022" s="21" t="s">
        <v>299</v>
      </c>
      <c r="K4022" s="21" t="s">
        <v>300</v>
      </c>
      <c r="L4022" s="21">
        <v>10035</v>
      </c>
      <c r="M4022" s="21" t="s">
        <v>158</v>
      </c>
      <c r="N4022" s="21" t="s">
        <v>5703</v>
      </c>
      <c r="O4022" s="21" t="s">
        <v>70</v>
      </c>
      <c r="P4022" s="21" t="s">
        <v>71</v>
      </c>
      <c r="Q4022" s="21" t="s">
        <v>5704</v>
      </c>
      <c r="R4022" s="22">
        <v>84.95</v>
      </c>
    </row>
    <row r="4023" spans="1:18" x14ac:dyDescent="0.2">
      <c r="A4023" s="21">
        <v>4984</v>
      </c>
      <c r="B4023" s="21" t="s">
        <v>8711</v>
      </c>
      <c r="C4023" s="21" t="s">
        <v>11755</v>
      </c>
      <c r="D4023" s="21" t="s">
        <v>11749</v>
      </c>
      <c r="E4023" s="21" t="s">
        <v>19</v>
      </c>
      <c r="F4023" s="21" t="s">
        <v>94</v>
      </c>
      <c r="G4023" s="21" t="s">
        <v>95</v>
      </c>
      <c r="H4023" s="21" t="s">
        <v>22</v>
      </c>
      <c r="I4023" s="21" t="s">
        <v>23</v>
      </c>
      <c r="J4023" s="21" t="s">
        <v>1066</v>
      </c>
      <c r="K4023" s="21" t="s">
        <v>40</v>
      </c>
      <c r="L4023" s="21">
        <v>92105</v>
      </c>
      <c r="M4023" s="21" t="s">
        <v>41</v>
      </c>
      <c r="N4023" s="21" t="s">
        <v>448</v>
      </c>
      <c r="O4023" s="21" t="s">
        <v>43</v>
      </c>
      <c r="P4023" s="21" t="s">
        <v>57</v>
      </c>
      <c r="Q4023" s="21" t="s">
        <v>449</v>
      </c>
      <c r="R4023" s="22">
        <v>84.84</v>
      </c>
    </row>
    <row r="4024" spans="1:18" x14ac:dyDescent="0.2">
      <c r="A4024" s="21">
        <v>589</v>
      </c>
      <c r="B4024" s="21" t="s">
        <v>2224</v>
      </c>
      <c r="C4024" s="21" t="s">
        <v>2225</v>
      </c>
      <c r="D4024" s="21" t="s">
        <v>2226</v>
      </c>
      <c r="E4024" s="21" t="s">
        <v>48</v>
      </c>
      <c r="F4024" s="21" t="s">
        <v>2227</v>
      </c>
      <c r="G4024" s="21" t="s">
        <v>2228</v>
      </c>
      <c r="H4024" s="21" t="s">
        <v>22</v>
      </c>
      <c r="I4024" s="21" t="s">
        <v>23</v>
      </c>
      <c r="J4024" s="21" t="s">
        <v>2229</v>
      </c>
      <c r="K4024" s="21" t="s">
        <v>474</v>
      </c>
      <c r="L4024" s="21">
        <v>97301</v>
      </c>
      <c r="M4024" s="21" t="s">
        <v>41</v>
      </c>
      <c r="N4024" s="21" t="s">
        <v>2230</v>
      </c>
      <c r="O4024" s="21" t="s">
        <v>70</v>
      </c>
      <c r="P4024" s="21" t="s">
        <v>71</v>
      </c>
      <c r="Q4024" s="21" t="s">
        <v>2231</v>
      </c>
      <c r="R4024" s="22">
        <v>84.784000000000006</v>
      </c>
    </row>
    <row r="4025" spans="1:18" x14ac:dyDescent="0.2">
      <c r="A4025" s="21">
        <v>3445</v>
      </c>
      <c r="B4025" s="21" t="s">
        <v>7371</v>
      </c>
      <c r="C4025" s="21" t="s">
        <v>6925</v>
      </c>
      <c r="D4025" s="21" t="s">
        <v>12183</v>
      </c>
      <c r="E4025" s="21" t="s">
        <v>48</v>
      </c>
      <c r="F4025" s="21" t="s">
        <v>7372</v>
      </c>
      <c r="G4025" s="21" t="s">
        <v>7373</v>
      </c>
      <c r="H4025" s="21" t="s">
        <v>38</v>
      </c>
      <c r="I4025" s="21" t="s">
        <v>23</v>
      </c>
      <c r="J4025" s="21" t="s">
        <v>156</v>
      </c>
      <c r="K4025" s="21" t="s">
        <v>157</v>
      </c>
      <c r="L4025" s="21">
        <v>19140</v>
      </c>
      <c r="M4025" s="21" t="s">
        <v>158</v>
      </c>
      <c r="N4025" s="21" t="s">
        <v>267</v>
      </c>
      <c r="O4025" s="21" t="s">
        <v>43</v>
      </c>
      <c r="P4025" s="21" t="s">
        <v>57</v>
      </c>
      <c r="Q4025" s="21" t="s">
        <v>268</v>
      </c>
      <c r="R4025" s="22">
        <v>84.784000000000006</v>
      </c>
    </row>
    <row r="4026" spans="1:18" x14ac:dyDescent="0.2">
      <c r="A4026" s="21">
        <v>3979</v>
      </c>
      <c r="B4026" s="21" t="s">
        <v>7875</v>
      </c>
      <c r="C4026" s="21" t="s">
        <v>11907</v>
      </c>
      <c r="D4026" s="21" t="s">
        <v>12066</v>
      </c>
      <c r="E4026" s="21" t="s">
        <v>48</v>
      </c>
      <c r="F4026" s="21" t="s">
        <v>4150</v>
      </c>
      <c r="G4026" s="21" t="s">
        <v>4151</v>
      </c>
      <c r="H4026" s="21" t="s">
        <v>105</v>
      </c>
      <c r="I4026" s="21" t="s">
        <v>23</v>
      </c>
      <c r="J4026" s="21" t="s">
        <v>96</v>
      </c>
      <c r="K4026" s="21" t="s">
        <v>97</v>
      </c>
      <c r="L4026" s="21">
        <v>98105</v>
      </c>
      <c r="M4026" s="21" t="s">
        <v>41</v>
      </c>
      <c r="N4026" s="21" t="s">
        <v>2230</v>
      </c>
      <c r="O4026" s="21" t="s">
        <v>70</v>
      </c>
      <c r="P4026" s="21" t="s">
        <v>71</v>
      </c>
      <c r="Q4026" s="21" t="s">
        <v>2231</v>
      </c>
      <c r="R4026" s="22">
        <v>84.784000000000006</v>
      </c>
    </row>
    <row r="4027" spans="1:18" x14ac:dyDescent="0.2">
      <c r="A4027" s="21">
        <v>8382</v>
      </c>
      <c r="B4027" s="21" t="s">
        <v>10854</v>
      </c>
      <c r="C4027" s="21" t="s">
        <v>2848</v>
      </c>
      <c r="D4027" s="21" t="s">
        <v>4786</v>
      </c>
      <c r="E4027" s="21" t="s">
        <v>19</v>
      </c>
      <c r="F4027" s="21" t="s">
        <v>6721</v>
      </c>
      <c r="G4027" s="21" t="s">
        <v>6722</v>
      </c>
      <c r="H4027" s="21" t="s">
        <v>22</v>
      </c>
      <c r="I4027" s="21" t="s">
        <v>23</v>
      </c>
      <c r="J4027" s="21" t="s">
        <v>134</v>
      </c>
      <c r="K4027" s="21" t="s">
        <v>40</v>
      </c>
      <c r="L4027" s="21">
        <v>94109</v>
      </c>
      <c r="M4027" s="21" t="s">
        <v>41</v>
      </c>
      <c r="N4027" s="21" t="s">
        <v>2230</v>
      </c>
      <c r="O4027" s="21" t="s">
        <v>70</v>
      </c>
      <c r="P4027" s="21" t="s">
        <v>71</v>
      </c>
      <c r="Q4027" s="21" t="s">
        <v>2231</v>
      </c>
      <c r="R4027" s="22">
        <v>84.784000000000006</v>
      </c>
    </row>
    <row r="4028" spans="1:18" x14ac:dyDescent="0.2">
      <c r="A4028" s="21">
        <v>9103</v>
      </c>
      <c r="B4028" s="21" t="s">
        <v>11292</v>
      </c>
      <c r="C4028" s="21" t="s">
        <v>11853</v>
      </c>
      <c r="D4028" s="21" t="s">
        <v>12144</v>
      </c>
      <c r="E4028" s="21" t="s">
        <v>48</v>
      </c>
      <c r="F4028" s="21" t="s">
        <v>4321</v>
      </c>
      <c r="G4028" s="21" t="s">
        <v>4322</v>
      </c>
      <c r="H4028" s="21" t="s">
        <v>22</v>
      </c>
      <c r="I4028" s="21" t="s">
        <v>23</v>
      </c>
      <c r="J4028" s="21" t="s">
        <v>202</v>
      </c>
      <c r="K4028" s="21" t="s">
        <v>107</v>
      </c>
      <c r="L4028" s="21">
        <v>77041</v>
      </c>
      <c r="M4028" s="21" t="s">
        <v>108</v>
      </c>
      <c r="N4028" s="21" t="s">
        <v>267</v>
      </c>
      <c r="O4028" s="21" t="s">
        <v>43</v>
      </c>
      <c r="P4028" s="21" t="s">
        <v>57</v>
      </c>
      <c r="Q4028" s="21" t="s">
        <v>268</v>
      </c>
      <c r="R4028" s="22">
        <v>84.784000000000006</v>
      </c>
    </row>
    <row r="4029" spans="1:18" x14ac:dyDescent="0.2">
      <c r="A4029" s="21">
        <v>5477</v>
      </c>
      <c r="B4029" s="21" t="s">
        <v>9088</v>
      </c>
      <c r="C4029" s="21" t="s">
        <v>1394</v>
      </c>
      <c r="D4029" s="21" t="s">
        <v>6441</v>
      </c>
      <c r="E4029" s="21" t="s">
        <v>206</v>
      </c>
      <c r="F4029" s="21" t="s">
        <v>6621</v>
      </c>
      <c r="G4029" s="21" t="s">
        <v>6622</v>
      </c>
      <c r="H4029" s="21" t="s">
        <v>105</v>
      </c>
      <c r="I4029" s="21" t="s">
        <v>23</v>
      </c>
      <c r="J4029" s="21" t="s">
        <v>7087</v>
      </c>
      <c r="K4029" s="21" t="s">
        <v>255</v>
      </c>
      <c r="L4029" s="21">
        <v>55369</v>
      </c>
      <c r="M4029" s="21" t="s">
        <v>108</v>
      </c>
      <c r="N4029" s="21" t="s">
        <v>4633</v>
      </c>
      <c r="O4029" s="21" t="s">
        <v>43</v>
      </c>
      <c r="P4029" s="21" t="s">
        <v>57</v>
      </c>
      <c r="Q4029" s="21" t="s">
        <v>4634</v>
      </c>
      <c r="R4029" s="22">
        <v>84.55</v>
      </c>
    </row>
    <row r="4030" spans="1:18" x14ac:dyDescent="0.2">
      <c r="A4030" s="21">
        <v>8442</v>
      </c>
      <c r="B4030" s="21" t="s">
        <v>10894</v>
      </c>
      <c r="C4030" s="21" t="s">
        <v>12060</v>
      </c>
      <c r="D4030" s="21" t="s">
        <v>12248</v>
      </c>
      <c r="E4030" s="21" t="s">
        <v>48</v>
      </c>
      <c r="F4030" s="21" t="s">
        <v>1360</v>
      </c>
      <c r="G4030" s="21" t="s">
        <v>1361</v>
      </c>
      <c r="H4030" s="21" t="s">
        <v>22</v>
      </c>
      <c r="I4030" s="21" t="s">
        <v>23</v>
      </c>
      <c r="J4030" s="21" t="s">
        <v>1476</v>
      </c>
      <c r="K4030" s="21" t="s">
        <v>348</v>
      </c>
      <c r="L4030" s="21">
        <v>85705</v>
      </c>
      <c r="M4030" s="21" t="s">
        <v>41</v>
      </c>
      <c r="N4030" s="21" t="s">
        <v>713</v>
      </c>
      <c r="O4030" s="21" t="s">
        <v>43</v>
      </c>
      <c r="P4030" s="21" t="s">
        <v>91</v>
      </c>
      <c r="Q4030" s="21" t="s">
        <v>714</v>
      </c>
      <c r="R4030" s="22">
        <v>84.415999999999997</v>
      </c>
    </row>
    <row r="4031" spans="1:18" x14ac:dyDescent="0.2">
      <c r="A4031" s="21">
        <v>6937</v>
      </c>
      <c r="B4031" s="21" t="s">
        <v>10031</v>
      </c>
      <c r="C4031" s="21" t="s">
        <v>11745</v>
      </c>
      <c r="D4031" s="21" t="s">
        <v>11953</v>
      </c>
      <c r="E4031" s="21" t="s">
        <v>206</v>
      </c>
      <c r="F4031" s="21" t="s">
        <v>6417</v>
      </c>
      <c r="G4031" s="21" t="s">
        <v>6418</v>
      </c>
      <c r="H4031" s="21" t="s">
        <v>105</v>
      </c>
      <c r="I4031" s="21" t="s">
        <v>23</v>
      </c>
      <c r="J4031" s="21" t="s">
        <v>341</v>
      </c>
      <c r="K4031" s="21" t="s">
        <v>232</v>
      </c>
      <c r="L4031" s="21">
        <v>60653</v>
      </c>
      <c r="M4031" s="21" t="s">
        <v>108</v>
      </c>
      <c r="N4031" s="21" t="s">
        <v>10032</v>
      </c>
      <c r="O4031" s="21" t="s">
        <v>28</v>
      </c>
      <c r="P4031" s="21" t="s">
        <v>64</v>
      </c>
      <c r="Q4031" s="21" t="s">
        <v>10033</v>
      </c>
      <c r="R4031" s="22">
        <v>84.272000000000006</v>
      </c>
    </row>
    <row r="4032" spans="1:18" x14ac:dyDescent="0.2">
      <c r="A4032" s="21">
        <v>3682</v>
      </c>
      <c r="B4032" s="21" t="s">
        <v>7587</v>
      </c>
      <c r="C4032" s="21" t="s">
        <v>11877</v>
      </c>
      <c r="D4032" s="21" t="s">
        <v>7386</v>
      </c>
      <c r="E4032" s="21" t="s">
        <v>48</v>
      </c>
      <c r="F4032" s="21" t="s">
        <v>5132</v>
      </c>
      <c r="G4032" s="21" t="s">
        <v>5133</v>
      </c>
      <c r="H4032" s="21" t="s">
        <v>22</v>
      </c>
      <c r="I4032" s="21" t="s">
        <v>23</v>
      </c>
      <c r="J4032" s="21" t="s">
        <v>3644</v>
      </c>
      <c r="K4032" s="21" t="s">
        <v>3106</v>
      </c>
      <c r="L4032" s="21">
        <v>20735</v>
      </c>
      <c r="M4032" s="21" t="s">
        <v>158</v>
      </c>
      <c r="N4032" s="21" t="s">
        <v>4011</v>
      </c>
      <c r="O4032" s="21" t="s">
        <v>43</v>
      </c>
      <c r="P4032" s="21" t="s">
        <v>74</v>
      </c>
      <c r="Q4032" s="21" t="s">
        <v>4012</v>
      </c>
      <c r="R4032" s="22">
        <v>84.09</v>
      </c>
    </row>
    <row r="4033" spans="1:18" x14ac:dyDescent="0.2">
      <c r="A4033" s="21">
        <v>561</v>
      </c>
      <c r="B4033" s="21" t="s">
        <v>2144</v>
      </c>
      <c r="C4033" s="21" t="s">
        <v>2145</v>
      </c>
      <c r="D4033" s="21" t="s">
        <v>2102</v>
      </c>
      <c r="E4033" s="21" t="s">
        <v>19</v>
      </c>
      <c r="F4033" s="21" t="s">
        <v>2146</v>
      </c>
      <c r="G4033" s="21" t="s">
        <v>2147</v>
      </c>
      <c r="H4033" s="21" t="s">
        <v>22</v>
      </c>
      <c r="I4033" s="21" t="s">
        <v>23</v>
      </c>
      <c r="J4033" s="21" t="s">
        <v>134</v>
      </c>
      <c r="K4033" s="21" t="s">
        <v>40</v>
      </c>
      <c r="L4033" s="21">
        <v>94110</v>
      </c>
      <c r="M4033" s="21" t="s">
        <v>41</v>
      </c>
      <c r="N4033" s="21" t="s">
        <v>2148</v>
      </c>
      <c r="O4033" s="21" t="s">
        <v>43</v>
      </c>
      <c r="P4033" s="21" t="s">
        <v>74</v>
      </c>
      <c r="Q4033" s="21" t="s">
        <v>2149</v>
      </c>
      <c r="R4033" s="22">
        <v>84.055999999999997</v>
      </c>
    </row>
    <row r="4034" spans="1:18" x14ac:dyDescent="0.2">
      <c r="A4034" s="21">
        <v>8740</v>
      </c>
      <c r="B4034" s="21" t="s">
        <v>11075</v>
      </c>
      <c r="C4034" s="21" t="s">
        <v>11833</v>
      </c>
      <c r="D4034" s="21" t="s">
        <v>11730</v>
      </c>
      <c r="E4034" s="21" t="s">
        <v>206</v>
      </c>
      <c r="F4034" s="21" t="s">
        <v>757</v>
      </c>
      <c r="G4034" s="21" t="s">
        <v>758</v>
      </c>
      <c r="H4034" s="21" t="s">
        <v>22</v>
      </c>
      <c r="I4034" s="21" t="s">
        <v>23</v>
      </c>
      <c r="J4034" s="21" t="s">
        <v>156</v>
      </c>
      <c r="K4034" s="21" t="s">
        <v>157</v>
      </c>
      <c r="L4034" s="21">
        <v>19140</v>
      </c>
      <c r="M4034" s="21" t="s">
        <v>158</v>
      </c>
      <c r="N4034" s="21" t="s">
        <v>1884</v>
      </c>
      <c r="O4034" s="21" t="s">
        <v>70</v>
      </c>
      <c r="P4034" s="21" t="s">
        <v>71</v>
      </c>
      <c r="Q4034" s="21" t="s">
        <v>1885</v>
      </c>
      <c r="R4034" s="22">
        <v>83.988</v>
      </c>
    </row>
    <row r="4035" spans="1:18" x14ac:dyDescent="0.2">
      <c r="A4035" s="21">
        <v>1613</v>
      </c>
      <c r="B4035" s="21" t="s">
        <v>4778</v>
      </c>
      <c r="C4035" s="21" t="s">
        <v>4779</v>
      </c>
      <c r="D4035" s="21" t="s">
        <v>4139</v>
      </c>
      <c r="E4035" s="21" t="s">
        <v>48</v>
      </c>
      <c r="F4035" s="21" t="s">
        <v>4780</v>
      </c>
      <c r="G4035" s="21" t="s">
        <v>4781</v>
      </c>
      <c r="H4035" s="21" t="s">
        <v>38</v>
      </c>
      <c r="I4035" s="21" t="s">
        <v>23</v>
      </c>
      <c r="J4035" s="21" t="s">
        <v>39</v>
      </c>
      <c r="K4035" s="21" t="s">
        <v>40</v>
      </c>
      <c r="L4035" s="21">
        <v>90008</v>
      </c>
      <c r="M4035" s="21" t="s">
        <v>41</v>
      </c>
      <c r="N4035" s="21" t="s">
        <v>351</v>
      </c>
      <c r="O4035" s="21" t="s">
        <v>70</v>
      </c>
      <c r="P4035" s="21" t="s">
        <v>71</v>
      </c>
      <c r="Q4035" s="21" t="s">
        <v>352</v>
      </c>
      <c r="R4035" s="22">
        <v>83.983999999999995</v>
      </c>
    </row>
    <row r="4036" spans="1:18" x14ac:dyDescent="0.2">
      <c r="A4036" s="21">
        <v>3353</v>
      </c>
      <c r="B4036" s="21" t="s">
        <v>7292</v>
      </c>
      <c r="C4036" s="21" t="s">
        <v>1548</v>
      </c>
      <c r="D4036" s="21" t="s">
        <v>4135</v>
      </c>
      <c r="E4036" s="21" t="s">
        <v>48</v>
      </c>
      <c r="F4036" s="21" t="s">
        <v>2954</v>
      </c>
      <c r="G4036" s="21" t="s">
        <v>2955</v>
      </c>
      <c r="H4036" s="21" t="s">
        <v>38</v>
      </c>
      <c r="I4036" s="21" t="s">
        <v>23</v>
      </c>
      <c r="J4036" s="21" t="s">
        <v>1066</v>
      </c>
      <c r="K4036" s="21" t="s">
        <v>40</v>
      </c>
      <c r="L4036" s="21">
        <v>92037</v>
      </c>
      <c r="M4036" s="21" t="s">
        <v>41</v>
      </c>
      <c r="N4036" s="21" t="s">
        <v>351</v>
      </c>
      <c r="O4036" s="21" t="s">
        <v>70</v>
      </c>
      <c r="P4036" s="21" t="s">
        <v>71</v>
      </c>
      <c r="Q4036" s="21" t="s">
        <v>352</v>
      </c>
      <c r="R4036" s="22">
        <v>83.983999999999995</v>
      </c>
    </row>
    <row r="4037" spans="1:18" x14ac:dyDescent="0.2">
      <c r="A4037" s="21">
        <v>386</v>
      </c>
      <c r="B4037" s="21" t="s">
        <v>1520</v>
      </c>
      <c r="C4037" s="21" t="s">
        <v>1521</v>
      </c>
      <c r="D4037" s="21" t="s">
        <v>11824</v>
      </c>
      <c r="E4037" s="21" t="s">
        <v>48</v>
      </c>
      <c r="F4037" s="21" t="s">
        <v>1522</v>
      </c>
      <c r="G4037" s="21" t="s">
        <v>1523</v>
      </c>
      <c r="H4037" s="21" t="s">
        <v>22</v>
      </c>
      <c r="I4037" s="21" t="s">
        <v>23</v>
      </c>
      <c r="J4037" s="21" t="s">
        <v>1524</v>
      </c>
      <c r="K4037" s="21" t="s">
        <v>52</v>
      </c>
      <c r="L4037" s="21">
        <v>33024</v>
      </c>
      <c r="M4037" s="21" t="s">
        <v>26</v>
      </c>
      <c r="N4037" s="21" t="s">
        <v>1527</v>
      </c>
      <c r="O4037" s="21" t="s">
        <v>70</v>
      </c>
      <c r="P4037" s="21" t="s">
        <v>175</v>
      </c>
      <c r="Q4037" s="21" t="s">
        <v>1528</v>
      </c>
      <c r="R4037" s="22">
        <v>83.975999999999999</v>
      </c>
    </row>
    <row r="4038" spans="1:18" x14ac:dyDescent="0.2">
      <c r="A4038" s="21">
        <v>1615</v>
      </c>
      <c r="B4038" s="21" t="s">
        <v>4785</v>
      </c>
      <c r="C4038" s="21" t="s">
        <v>4441</v>
      </c>
      <c r="D4038" s="21" t="s">
        <v>4786</v>
      </c>
      <c r="E4038" s="21" t="s">
        <v>48</v>
      </c>
      <c r="F4038" s="21" t="s">
        <v>4577</v>
      </c>
      <c r="G4038" s="21" t="s">
        <v>4578</v>
      </c>
      <c r="H4038" s="21" t="s">
        <v>105</v>
      </c>
      <c r="I4038" s="21" t="s">
        <v>23</v>
      </c>
      <c r="J4038" s="21" t="s">
        <v>156</v>
      </c>
      <c r="K4038" s="21" t="s">
        <v>157</v>
      </c>
      <c r="L4038" s="21">
        <v>19143</v>
      </c>
      <c r="M4038" s="21" t="s">
        <v>158</v>
      </c>
      <c r="N4038" s="21" t="s">
        <v>4787</v>
      </c>
      <c r="O4038" s="21" t="s">
        <v>70</v>
      </c>
      <c r="P4038" s="21" t="s">
        <v>175</v>
      </c>
      <c r="Q4038" s="21" t="s">
        <v>4788</v>
      </c>
      <c r="R4038" s="22">
        <v>83.975999999999999</v>
      </c>
    </row>
    <row r="4039" spans="1:18" x14ac:dyDescent="0.2">
      <c r="A4039" s="21">
        <v>3063</v>
      </c>
      <c r="B4039" s="21" t="s">
        <v>6990</v>
      </c>
      <c r="C4039" s="21" t="s">
        <v>1521</v>
      </c>
      <c r="D4039" s="21" t="s">
        <v>2322</v>
      </c>
      <c r="E4039" s="21" t="s">
        <v>206</v>
      </c>
      <c r="F4039" s="21" t="s">
        <v>2384</v>
      </c>
      <c r="G4039" s="21" t="s">
        <v>2385</v>
      </c>
      <c r="H4039" s="21" t="s">
        <v>38</v>
      </c>
      <c r="I4039" s="21" t="s">
        <v>23</v>
      </c>
      <c r="J4039" s="21" t="s">
        <v>684</v>
      </c>
      <c r="K4039" s="21" t="s">
        <v>275</v>
      </c>
      <c r="L4039" s="21">
        <v>19711</v>
      </c>
      <c r="M4039" s="21" t="s">
        <v>158</v>
      </c>
      <c r="N4039" s="21" t="s">
        <v>6991</v>
      </c>
      <c r="O4039" s="21" t="s">
        <v>70</v>
      </c>
      <c r="P4039" s="21" t="s">
        <v>71</v>
      </c>
      <c r="Q4039" s="21" t="s">
        <v>6992</v>
      </c>
      <c r="R4039" s="22">
        <v>83.97</v>
      </c>
    </row>
    <row r="4040" spans="1:18" x14ac:dyDescent="0.2">
      <c r="A4040" s="21">
        <v>1382</v>
      </c>
      <c r="B4040" s="21" t="s">
        <v>4278</v>
      </c>
      <c r="C4040" s="21" t="s">
        <v>11816</v>
      </c>
      <c r="D4040" s="21" t="s">
        <v>11962</v>
      </c>
      <c r="E4040" s="21" t="s">
        <v>48</v>
      </c>
      <c r="F4040" s="21" t="s">
        <v>4279</v>
      </c>
      <c r="G4040" s="21" t="s">
        <v>4280</v>
      </c>
      <c r="H4040" s="21" t="s">
        <v>105</v>
      </c>
      <c r="I4040" s="21" t="s">
        <v>23</v>
      </c>
      <c r="J4040" s="21" t="s">
        <v>515</v>
      </c>
      <c r="K4040" s="21" t="s">
        <v>232</v>
      </c>
      <c r="L4040" s="21">
        <v>60505</v>
      </c>
      <c r="M4040" s="21" t="s">
        <v>108</v>
      </c>
      <c r="N4040" s="21" t="s">
        <v>2558</v>
      </c>
      <c r="O4040" s="21" t="s">
        <v>28</v>
      </c>
      <c r="P4040" s="21" t="s">
        <v>64</v>
      </c>
      <c r="Q4040" s="21" t="s">
        <v>2559</v>
      </c>
      <c r="R4040" s="22">
        <v>83.951999999999998</v>
      </c>
    </row>
    <row r="4041" spans="1:18" x14ac:dyDescent="0.2">
      <c r="A4041" s="21">
        <v>207</v>
      </c>
      <c r="B4041" s="21" t="s">
        <v>939</v>
      </c>
      <c r="C4041" s="21" t="s">
        <v>11781</v>
      </c>
      <c r="D4041" s="21" t="s">
        <v>11782</v>
      </c>
      <c r="E4041" s="21" t="s">
        <v>48</v>
      </c>
      <c r="F4041" s="21" t="s">
        <v>940</v>
      </c>
      <c r="G4041" s="21" t="s">
        <v>941</v>
      </c>
      <c r="H4041" s="21" t="s">
        <v>22</v>
      </c>
      <c r="I4041" s="21" t="s">
        <v>23</v>
      </c>
      <c r="J4041" s="21" t="s">
        <v>942</v>
      </c>
      <c r="K4041" s="21" t="s">
        <v>266</v>
      </c>
      <c r="L4041" s="21">
        <v>48601</v>
      </c>
      <c r="M4041" s="21" t="s">
        <v>108</v>
      </c>
      <c r="N4041" s="21" t="s">
        <v>943</v>
      </c>
      <c r="O4041" s="21" t="s">
        <v>43</v>
      </c>
      <c r="P4041" s="21" t="s">
        <v>57</v>
      </c>
      <c r="Q4041" s="21" t="s">
        <v>944</v>
      </c>
      <c r="R4041" s="22">
        <v>83.92</v>
      </c>
    </row>
    <row r="4042" spans="1:18" x14ac:dyDescent="0.2">
      <c r="A4042" s="21">
        <v>2463</v>
      </c>
      <c r="B4042" s="21" t="s">
        <v>6192</v>
      </c>
      <c r="C4042" s="21" t="s">
        <v>11795</v>
      </c>
      <c r="D4042" s="21" t="s">
        <v>11729</v>
      </c>
      <c r="E4042" s="21" t="s">
        <v>48</v>
      </c>
      <c r="F4042" s="21" t="s">
        <v>4086</v>
      </c>
      <c r="G4042" s="21" t="s">
        <v>4087</v>
      </c>
      <c r="H4042" s="21" t="s">
        <v>22</v>
      </c>
      <c r="I4042" s="21" t="s">
        <v>23</v>
      </c>
      <c r="J4042" s="21" t="s">
        <v>299</v>
      </c>
      <c r="K4042" s="21" t="s">
        <v>300</v>
      </c>
      <c r="L4042" s="21">
        <v>10009</v>
      </c>
      <c r="M4042" s="21" t="s">
        <v>158</v>
      </c>
      <c r="N4042" s="21" t="s">
        <v>1346</v>
      </c>
      <c r="O4042" s="21" t="s">
        <v>43</v>
      </c>
      <c r="P4042" s="21" t="s">
        <v>74</v>
      </c>
      <c r="Q4042" s="21" t="s">
        <v>1347</v>
      </c>
      <c r="R4042" s="22">
        <v>83.92</v>
      </c>
    </row>
    <row r="4043" spans="1:18" x14ac:dyDescent="0.2">
      <c r="A4043" s="21">
        <v>6356</v>
      </c>
      <c r="B4043" s="21" t="s">
        <v>9680</v>
      </c>
      <c r="C4043" s="21" t="s">
        <v>11848</v>
      </c>
      <c r="D4043" s="21" t="s">
        <v>2625</v>
      </c>
      <c r="E4043" s="21" t="s">
        <v>48</v>
      </c>
      <c r="F4043" s="21" t="s">
        <v>5435</v>
      </c>
      <c r="G4043" s="21" t="s">
        <v>5436</v>
      </c>
      <c r="H4043" s="21" t="s">
        <v>22</v>
      </c>
      <c r="I4043" s="21" t="s">
        <v>23</v>
      </c>
      <c r="J4043" s="21" t="s">
        <v>156</v>
      </c>
      <c r="K4043" s="21" t="s">
        <v>157</v>
      </c>
      <c r="L4043" s="21">
        <v>19120</v>
      </c>
      <c r="M4043" s="21" t="s">
        <v>158</v>
      </c>
      <c r="N4043" s="21" t="s">
        <v>943</v>
      </c>
      <c r="O4043" s="21" t="s">
        <v>43</v>
      </c>
      <c r="P4043" s="21" t="s">
        <v>57</v>
      </c>
      <c r="Q4043" s="21" t="s">
        <v>944</v>
      </c>
      <c r="R4043" s="22">
        <v>83.92</v>
      </c>
    </row>
    <row r="4044" spans="1:18" x14ac:dyDescent="0.2">
      <c r="A4044" s="21">
        <v>6372</v>
      </c>
      <c r="B4044" s="21" t="s">
        <v>9694</v>
      </c>
      <c r="C4044" s="21" t="s">
        <v>12095</v>
      </c>
      <c r="D4044" s="21" t="s">
        <v>11956</v>
      </c>
      <c r="E4044" s="21" t="s">
        <v>19</v>
      </c>
      <c r="F4044" s="21" t="s">
        <v>2408</v>
      </c>
      <c r="G4044" s="21" t="s">
        <v>2409</v>
      </c>
      <c r="H4044" s="21" t="s">
        <v>105</v>
      </c>
      <c r="I4044" s="21" t="s">
        <v>23</v>
      </c>
      <c r="J4044" s="21" t="s">
        <v>299</v>
      </c>
      <c r="K4044" s="21" t="s">
        <v>300</v>
      </c>
      <c r="L4044" s="21">
        <v>10009</v>
      </c>
      <c r="M4044" s="21" t="s">
        <v>158</v>
      </c>
      <c r="N4044" s="21" t="s">
        <v>548</v>
      </c>
      <c r="O4044" s="21" t="s">
        <v>28</v>
      </c>
      <c r="P4044" s="21" t="s">
        <v>64</v>
      </c>
      <c r="Q4044" s="21" t="s">
        <v>549</v>
      </c>
      <c r="R4044" s="22">
        <v>83.92</v>
      </c>
    </row>
    <row r="4045" spans="1:18" x14ac:dyDescent="0.2">
      <c r="A4045" s="21">
        <v>8369</v>
      </c>
      <c r="B4045" s="21" t="s">
        <v>10842</v>
      </c>
      <c r="C4045" s="21" t="s">
        <v>12062</v>
      </c>
      <c r="D4045" s="21" t="s">
        <v>11770</v>
      </c>
      <c r="E4045" s="21" t="s">
        <v>19</v>
      </c>
      <c r="F4045" s="21" t="s">
        <v>8736</v>
      </c>
      <c r="G4045" s="21" t="s">
        <v>8737</v>
      </c>
      <c r="H4045" s="21" t="s">
        <v>38</v>
      </c>
      <c r="I4045" s="21" t="s">
        <v>23</v>
      </c>
      <c r="J4045" s="21" t="s">
        <v>1029</v>
      </c>
      <c r="K4045" s="21" t="s">
        <v>40</v>
      </c>
      <c r="L4045" s="21">
        <v>95051</v>
      </c>
      <c r="M4045" s="21" t="s">
        <v>41</v>
      </c>
      <c r="N4045" s="21" t="s">
        <v>9725</v>
      </c>
      <c r="O4045" s="21" t="s">
        <v>43</v>
      </c>
      <c r="P4045" s="21" t="s">
        <v>74</v>
      </c>
      <c r="Q4045" s="21" t="s">
        <v>9726</v>
      </c>
      <c r="R4045" s="22">
        <v>83.92</v>
      </c>
    </row>
    <row r="4046" spans="1:18" x14ac:dyDescent="0.2">
      <c r="A4046" s="21">
        <v>8405</v>
      </c>
      <c r="B4046" s="21" t="s">
        <v>10872</v>
      </c>
      <c r="C4046" s="21" t="s">
        <v>11814</v>
      </c>
      <c r="D4046" s="21" t="s">
        <v>11815</v>
      </c>
      <c r="E4046" s="21" t="s">
        <v>48</v>
      </c>
      <c r="F4046" s="21" t="s">
        <v>10735</v>
      </c>
      <c r="G4046" s="21" t="s">
        <v>10736</v>
      </c>
      <c r="H4046" s="21" t="s">
        <v>38</v>
      </c>
      <c r="I4046" s="21" t="s">
        <v>23</v>
      </c>
      <c r="J4046" s="21" t="s">
        <v>684</v>
      </c>
      <c r="K4046" s="21" t="s">
        <v>275</v>
      </c>
      <c r="L4046" s="21">
        <v>19711</v>
      </c>
      <c r="M4046" s="21" t="s">
        <v>158</v>
      </c>
      <c r="N4046" s="21" t="s">
        <v>6977</v>
      </c>
      <c r="O4046" s="21" t="s">
        <v>28</v>
      </c>
      <c r="P4046" s="21" t="s">
        <v>64</v>
      </c>
      <c r="Q4046" s="21" t="s">
        <v>6978</v>
      </c>
      <c r="R4046" s="22">
        <v>83.92</v>
      </c>
    </row>
    <row r="4047" spans="1:18" x14ac:dyDescent="0.2">
      <c r="A4047" s="21">
        <v>9384</v>
      </c>
      <c r="B4047" s="21" t="s">
        <v>11449</v>
      </c>
      <c r="C4047" s="21" t="s">
        <v>7154</v>
      </c>
      <c r="D4047" s="21" t="s">
        <v>3819</v>
      </c>
      <c r="E4047" s="21" t="s">
        <v>19</v>
      </c>
      <c r="F4047" s="21" t="s">
        <v>1085</v>
      </c>
      <c r="G4047" s="21" t="s">
        <v>1086</v>
      </c>
      <c r="H4047" s="21" t="s">
        <v>22</v>
      </c>
      <c r="I4047" s="21" t="s">
        <v>23</v>
      </c>
      <c r="J4047" s="21" t="s">
        <v>1017</v>
      </c>
      <c r="K4047" s="21" t="s">
        <v>52</v>
      </c>
      <c r="L4047" s="21">
        <v>33614</v>
      </c>
      <c r="M4047" s="21" t="s">
        <v>26</v>
      </c>
      <c r="N4047" s="21" t="s">
        <v>4535</v>
      </c>
      <c r="O4047" s="21" t="s">
        <v>43</v>
      </c>
      <c r="P4047" s="21" t="s">
        <v>57</v>
      </c>
      <c r="Q4047" s="21" t="s">
        <v>4536</v>
      </c>
      <c r="R4047" s="22">
        <v>83.92</v>
      </c>
    </row>
    <row r="4048" spans="1:18" x14ac:dyDescent="0.2">
      <c r="A4048" s="21">
        <v>9525</v>
      </c>
      <c r="B4048" s="21" t="s">
        <v>11548</v>
      </c>
      <c r="C4048" s="21" t="s">
        <v>11875</v>
      </c>
      <c r="D4048" s="21" t="s">
        <v>12136</v>
      </c>
      <c r="E4048" s="21" t="s">
        <v>206</v>
      </c>
      <c r="F4048" s="21" t="s">
        <v>5748</v>
      </c>
      <c r="G4048" s="21" t="s">
        <v>5749</v>
      </c>
      <c r="H4048" s="21" t="s">
        <v>105</v>
      </c>
      <c r="I4048" s="21" t="s">
        <v>23</v>
      </c>
      <c r="J4048" s="21" t="s">
        <v>96</v>
      </c>
      <c r="K4048" s="21" t="s">
        <v>97</v>
      </c>
      <c r="L4048" s="21">
        <v>98115</v>
      </c>
      <c r="M4048" s="21" t="s">
        <v>41</v>
      </c>
      <c r="N4048" s="21" t="s">
        <v>1346</v>
      </c>
      <c r="O4048" s="21" t="s">
        <v>43</v>
      </c>
      <c r="P4048" s="21" t="s">
        <v>74</v>
      </c>
      <c r="Q4048" s="21" t="s">
        <v>1347</v>
      </c>
      <c r="R4048" s="22">
        <v>83.92</v>
      </c>
    </row>
    <row r="4049" spans="1:18" x14ac:dyDescent="0.2">
      <c r="A4049" s="21">
        <v>6676</v>
      </c>
      <c r="B4049" s="21" t="s">
        <v>9866</v>
      </c>
      <c r="C4049" s="21" t="s">
        <v>806</v>
      </c>
      <c r="D4049" s="21" t="s">
        <v>807</v>
      </c>
      <c r="E4049" s="21" t="s">
        <v>19</v>
      </c>
      <c r="F4049" s="21" t="s">
        <v>6675</v>
      </c>
      <c r="G4049" s="21" t="s">
        <v>6676</v>
      </c>
      <c r="H4049" s="21" t="s">
        <v>22</v>
      </c>
      <c r="I4049" s="21" t="s">
        <v>23</v>
      </c>
      <c r="J4049" s="21" t="s">
        <v>1665</v>
      </c>
      <c r="K4049" s="21" t="s">
        <v>286</v>
      </c>
      <c r="L4049" s="21">
        <v>46226</v>
      </c>
      <c r="M4049" s="21" t="s">
        <v>108</v>
      </c>
      <c r="N4049" s="21" t="s">
        <v>9867</v>
      </c>
      <c r="O4049" s="21" t="s">
        <v>70</v>
      </c>
      <c r="P4049" s="21" t="s">
        <v>768</v>
      </c>
      <c r="Q4049" s="21" t="s">
        <v>9868</v>
      </c>
      <c r="R4049" s="22">
        <v>83.9</v>
      </c>
    </row>
    <row r="4050" spans="1:18" x14ac:dyDescent="0.2">
      <c r="A4050" s="21">
        <v>8020</v>
      </c>
      <c r="B4050" s="21" t="s">
        <v>10645</v>
      </c>
      <c r="C4050" s="21" t="s">
        <v>11735</v>
      </c>
      <c r="D4050" s="21" t="s">
        <v>11754</v>
      </c>
      <c r="E4050" s="21" t="s">
        <v>206</v>
      </c>
      <c r="F4050" s="21" t="s">
        <v>729</v>
      </c>
      <c r="G4050" s="21" t="s">
        <v>730</v>
      </c>
      <c r="H4050" s="21" t="s">
        <v>22</v>
      </c>
      <c r="I4050" s="21" t="s">
        <v>23</v>
      </c>
      <c r="J4050" s="21" t="s">
        <v>5712</v>
      </c>
      <c r="K4050" s="21" t="s">
        <v>672</v>
      </c>
      <c r="L4050" s="21">
        <v>63116</v>
      </c>
      <c r="M4050" s="21" t="s">
        <v>108</v>
      </c>
      <c r="N4050" s="21" t="s">
        <v>7881</v>
      </c>
      <c r="O4050" s="21" t="s">
        <v>43</v>
      </c>
      <c r="P4050" s="21" t="s">
        <v>77</v>
      </c>
      <c r="Q4050" s="21" t="s">
        <v>7882</v>
      </c>
      <c r="R4050" s="22">
        <v>83.9</v>
      </c>
    </row>
    <row r="4051" spans="1:18" x14ac:dyDescent="0.2">
      <c r="A4051" s="21">
        <v>1280</v>
      </c>
      <c r="B4051" s="21" t="s">
        <v>4024</v>
      </c>
      <c r="C4051" s="21" t="s">
        <v>11769</v>
      </c>
      <c r="D4051" s="21" t="s">
        <v>11995</v>
      </c>
      <c r="E4051" s="21" t="s">
        <v>206</v>
      </c>
      <c r="F4051" s="21" t="s">
        <v>3246</v>
      </c>
      <c r="G4051" s="21" t="s">
        <v>3247</v>
      </c>
      <c r="H4051" s="21" t="s">
        <v>38</v>
      </c>
      <c r="I4051" s="21" t="s">
        <v>23</v>
      </c>
      <c r="J4051" s="21" t="s">
        <v>4025</v>
      </c>
      <c r="K4051" s="21" t="s">
        <v>1431</v>
      </c>
      <c r="L4051" s="21">
        <v>31204</v>
      </c>
      <c r="M4051" s="21" t="s">
        <v>26</v>
      </c>
      <c r="N4051" s="21" t="s">
        <v>4028</v>
      </c>
      <c r="O4051" s="21" t="s">
        <v>70</v>
      </c>
      <c r="P4051" s="21" t="s">
        <v>175</v>
      </c>
      <c r="Q4051" s="21" t="s">
        <v>4029</v>
      </c>
      <c r="R4051" s="22">
        <v>83.88</v>
      </c>
    </row>
    <row r="4052" spans="1:18" x14ac:dyDescent="0.2">
      <c r="A4052" s="21">
        <v>6416</v>
      </c>
      <c r="B4052" s="21" t="s">
        <v>9718</v>
      </c>
      <c r="C4052" s="21" t="s">
        <v>1671</v>
      </c>
      <c r="D4052" s="21" t="s">
        <v>1671</v>
      </c>
      <c r="E4052" s="21" t="s">
        <v>1452</v>
      </c>
      <c r="F4052" s="21" t="s">
        <v>3691</v>
      </c>
      <c r="G4052" s="21" t="s">
        <v>3692</v>
      </c>
      <c r="H4052" s="21" t="s">
        <v>38</v>
      </c>
      <c r="I4052" s="21" t="s">
        <v>23</v>
      </c>
      <c r="J4052" s="21" t="s">
        <v>8832</v>
      </c>
      <c r="K4052" s="21" t="s">
        <v>348</v>
      </c>
      <c r="L4052" s="21">
        <v>85224</v>
      </c>
      <c r="M4052" s="21" t="s">
        <v>41</v>
      </c>
      <c r="N4052" s="21" t="s">
        <v>2901</v>
      </c>
      <c r="O4052" s="21" t="s">
        <v>43</v>
      </c>
      <c r="P4052" s="21" t="s">
        <v>91</v>
      </c>
      <c r="Q4052" s="21" t="s">
        <v>2902</v>
      </c>
      <c r="R4052" s="22">
        <v>83.88</v>
      </c>
    </row>
    <row r="4053" spans="1:18" x14ac:dyDescent="0.2">
      <c r="A4053" s="21">
        <v>1518</v>
      </c>
      <c r="B4053" s="21" t="s">
        <v>4570</v>
      </c>
      <c r="C4053" s="21" t="s">
        <v>11864</v>
      </c>
      <c r="D4053" s="21" t="s">
        <v>12039</v>
      </c>
      <c r="E4053" s="21" t="s">
        <v>19</v>
      </c>
      <c r="F4053" s="21" t="s">
        <v>4571</v>
      </c>
      <c r="G4053" s="21" t="s">
        <v>4572</v>
      </c>
      <c r="H4053" s="21" t="s">
        <v>22</v>
      </c>
      <c r="I4053" s="21" t="s">
        <v>23</v>
      </c>
      <c r="J4053" s="21" t="s">
        <v>96</v>
      </c>
      <c r="K4053" s="21" t="s">
        <v>97</v>
      </c>
      <c r="L4053" s="21">
        <v>98105</v>
      </c>
      <c r="M4053" s="21" t="s">
        <v>41</v>
      </c>
      <c r="N4053" s="21" t="s">
        <v>1225</v>
      </c>
      <c r="O4053" s="21" t="s">
        <v>43</v>
      </c>
      <c r="P4053" s="21" t="s">
        <v>74</v>
      </c>
      <c r="Q4053" s="21" t="s">
        <v>1226</v>
      </c>
      <c r="R4053" s="22">
        <v>83.84</v>
      </c>
    </row>
    <row r="4054" spans="1:18" x14ac:dyDescent="0.2">
      <c r="A4054" s="21">
        <v>6057</v>
      </c>
      <c r="B4054" s="21" t="s">
        <v>9482</v>
      </c>
      <c r="C4054" s="21" t="s">
        <v>2843</v>
      </c>
      <c r="D4054" s="21" t="s">
        <v>3627</v>
      </c>
      <c r="E4054" s="21" t="s">
        <v>206</v>
      </c>
      <c r="F4054" s="21" t="s">
        <v>1673</v>
      </c>
      <c r="G4054" s="21" t="s">
        <v>1674</v>
      </c>
      <c r="H4054" s="21" t="s">
        <v>22</v>
      </c>
      <c r="I4054" s="21" t="s">
        <v>23</v>
      </c>
      <c r="J4054" s="21" t="s">
        <v>7799</v>
      </c>
      <c r="K4054" s="21" t="s">
        <v>107</v>
      </c>
      <c r="L4054" s="21">
        <v>78539</v>
      </c>
      <c r="M4054" s="21" t="s">
        <v>108</v>
      </c>
      <c r="N4054" s="21" t="s">
        <v>6490</v>
      </c>
      <c r="O4054" s="21" t="s">
        <v>43</v>
      </c>
      <c r="P4054" s="21" t="s">
        <v>91</v>
      </c>
      <c r="Q4054" s="21" t="s">
        <v>6491</v>
      </c>
      <c r="R4054" s="22">
        <v>83.84</v>
      </c>
    </row>
    <row r="4055" spans="1:18" x14ac:dyDescent="0.2">
      <c r="A4055" s="21">
        <v>2865</v>
      </c>
      <c r="B4055" s="21" t="s">
        <v>6753</v>
      </c>
      <c r="C4055" s="21" t="s">
        <v>6754</v>
      </c>
      <c r="D4055" s="21" t="s">
        <v>6754</v>
      </c>
      <c r="E4055" s="21" t="s">
        <v>1452</v>
      </c>
      <c r="F4055" s="21" t="s">
        <v>2562</v>
      </c>
      <c r="G4055" s="21" t="s">
        <v>2563</v>
      </c>
      <c r="H4055" s="21" t="s">
        <v>22</v>
      </c>
      <c r="I4055" s="21" t="s">
        <v>23</v>
      </c>
      <c r="J4055" s="21" t="s">
        <v>134</v>
      </c>
      <c r="K4055" s="21" t="s">
        <v>40</v>
      </c>
      <c r="L4055" s="21">
        <v>94122</v>
      </c>
      <c r="M4055" s="21" t="s">
        <v>41</v>
      </c>
      <c r="N4055" s="21" t="s">
        <v>1608</v>
      </c>
      <c r="O4055" s="21" t="s">
        <v>43</v>
      </c>
      <c r="P4055" s="21" t="s">
        <v>77</v>
      </c>
      <c r="Q4055" s="21" t="s">
        <v>1609</v>
      </c>
      <c r="R4055" s="22">
        <v>83.79</v>
      </c>
    </row>
    <row r="4056" spans="1:18" x14ac:dyDescent="0.2">
      <c r="A4056" s="21">
        <v>887</v>
      </c>
      <c r="B4056" s="21" t="s">
        <v>3098</v>
      </c>
      <c r="C4056" s="21" t="s">
        <v>3099</v>
      </c>
      <c r="D4056" s="21" t="s">
        <v>11936</v>
      </c>
      <c r="E4056" s="21" t="s">
        <v>48</v>
      </c>
      <c r="F4056" s="21" t="s">
        <v>2136</v>
      </c>
      <c r="G4056" s="21" t="s">
        <v>2137</v>
      </c>
      <c r="H4056" s="21" t="s">
        <v>22</v>
      </c>
      <c r="I4056" s="21" t="s">
        <v>23</v>
      </c>
      <c r="J4056" s="21" t="s">
        <v>1066</v>
      </c>
      <c r="K4056" s="21" t="s">
        <v>40</v>
      </c>
      <c r="L4056" s="21">
        <v>92105</v>
      </c>
      <c r="M4056" s="21" t="s">
        <v>41</v>
      </c>
      <c r="N4056" s="21" t="s">
        <v>3100</v>
      </c>
      <c r="O4056" s="21" t="s">
        <v>43</v>
      </c>
      <c r="P4056" s="21" t="s">
        <v>57</v>
      </c>
      <c r="Q4056" s="21" t="s">
        <v>3101</v>
      </c>
      <c r="R4056" s="22">
        <v>83.76</v>
      </c>
    </row>
    <row r="4057" spans="1:18" x14ac:dyDescent="0.2">
      <c r="A4057" s="21">
        <v>847</v>
      </c>
      <c r="B4057" s="21" t="s">
        <v>2971</v>
      </c>
      <c r="C4057" s="21" t="s">
        <v>2972</v>
      </c>
      <c r="D4057" s="21" t="s">
        <v>2973</v>
      </c>
      <c r="E4057" s="21" t="s">
        <v>48</v>
      </c>
      <c r="F4057" s="21" t="s">
        <v>2974</v>
      </c>
      <c r="G4057" s="21" t="s">
        <v>2975</v>
      </c>
      <c r="H4057" s="21" t="s">
        <v>22</v>
      </c>
      <c r="I4057" s="21" t="s">
        <v>23</v>
      </c>
      <c r="J4057" s="21" t="s">
        <v>1659</v>
      </c>
      <c r="K4057" s="21" t="s">
        <v>25</v>
      </c>
      <c r="L4057" s="21">
        <v>40214</v>
      </c>
      <c r="M4057" s="21" t="s">
        <v>26</v>
      </c>
      <c r="N4057" s="21" t="s">
        <v>867</v>
      </c>
      <c r="O4057" s="21" t="s">
        <v>70</v>
      </c>
      <c r="P4057" s="21" t="s">
        <v>71</v>
      </c>
      <c r="Q4057" s="21" t="s">
        <v>868</v>
      </c>
      <c r="R4057" s="22">
        <v>83.72</v>
      </c>
    </row>
    <row r="4058" spans="1:18" x14ac:dyDescent="0.2">
      <c r="A4058" s="21">
        <v>5839</v>
      </c>
      <c r="B4058" s="21" t="s">
        <v>9348</v>
      </c>
      <c r="C4058" s="21" t="s">
        <v>4748</v>
      </c>
      <c r="D4058" s="21" t="s">
        <v>12243</v>
      </c>
      <c r="E4058" s="21" t="s">
        <v>48</v>
      </c>
      <c r="F4058" s="21" t="s">
        <v>5890</v>
      </c>
      <c r="G4058" s="21" t="s">
        <v>5891</v>
      </c>
      <c r="H4058" s="21" t="s">
        <v>22</v>
      </c>
      <c r="I4058" s="21" t="s">
        <v>23</v>
      </c>
      <c r="J4058" s="21" t="s">
        <v>96</v>
      </c>
      <c r="K4058" s="21" t="s">
        <v>97</v>
      </c>
      <c r="L4058" s="21">
        <v>98115</v>
      </c>
      <c r="M4058" s="21" t="s">
        <v>41</v>
      </c>
      <c r="N4058" s="21" t="s">
        <v>9349</v>
      </c>
      <c r="O4058" s="21" t="s">
        <v>43</v>
      </c>
      <c r="P4058" s="21" t="s">
        <v>57</v>
      </c>
      <c r="Q4058" s="21" t="s">
        <v>9350</v>
      </c>
      <c r="R4058" s="22">
        <v>83.7</v>
      </c>
    </row>
    <row r="4059" spans="1:18" x14ac:dyDescent="0.2">
      <c r="A4059" s="21">
        <v>8484</v>
      </c>
      <c r="B4059" s="21" t="s">
        <v>10923</v>
      </c>
      <c r="C4059" s="21" t="s">
        <v>3200</v>
      </c>
      <c r="D4059" s="21" t="s">
        <v>4105</v>
      </c>
      <c r="E4059" s="21" t="s">
        <v>48</v>
      </c>
      <c r="F4059" s="21" t="s">
        <v>6389</v>
      </c>
      <c r="G4059" s="21" t="s">
        <v>6390</v>
      </c>
      <c r="H4059" s="21" t="s">
        <v>22</v>
      </c>
      <c r="I4059" s="21" t="s">
        <v>23</v>
      </c>
      <c r="J4059" s="21" t="s">
        <v>7193</v>
      </c>
      <c r="K4059" s="21" t="s">
        <v>266</v>
      </c>
      <c r="L4059" s="21">
        <v>49505</v>
      </c>
      <c r="M4059" s="21" t="s">
        <v>108</v>
      </c>
      <c r="N4059" s="21" t="s">
        <v>7761</v>
      </c>
      <c r="O4059" s="21" t="s">
        <v>43</v>
      </c>
      <c r="P4059" s="21" t="s">
        <v>74</v>
      </c>
      <c r="Q4059" s="21" t="s">
        <v>7762</v>
      </c>
      <c r="R4059" s="22">
        <v>83.7</v>
      </c>
    </row>
    <row r="4060" spans="1:18" x14ac:dyDescent="0.2">
      <c r="A4060" s="21">
        <v>5585</v>
      </c>
      <c r="B4060" s="21" t="s">
        <v>9160</v>
      </c>
      <c r="C4060" s="21" t="s">
        <v>3075</v>
      </c>
      <c r="D4060" s="21" t="s">
        <v>11951</v>
      </c>
      <c r="E4060" s="21" t="s">
        <v>48</v>
      </c>
      <c r="F4060" s="21" t="s">
        <v>1564</v>
      </c>
      <c r="G4060" s="21" t="s">
        <v>1565</v>
      </c>
      <c r="H4060" s="21" t="s">
        <v>105</v>
      </c>
      <c r="I4060" s="21" t="s">
        <v>23</v>
      </c>
      <c r="J4060" s="21" t="s">
        <v>299</v>
      </c>
      <c r="K4060" s="21" t="s">
        <v>300</v>
      </c>
      <c r="L4060" s="21">
        <v>10011</v>
      </c>
      <c r="M4060" s="21" t="s">
        <v>158</v>
      </c>
      <c r="N4060" s="21" t="s">
        <v>9161</v>
      </c>
      <c r="O4060" s="21" t="s">
        <v>43</v>
      </c>
      <c r="P4060" s="21" t="s">
        <v>57</v>
      </c>
      <c r="Q4060" s="21" t="s">
        <v>9162</v>
      </c>
      <c r="R4060" s="22">
        <v>83.56</v>
      </c>
    </row>
    <row r="4061" spans="1:18" x14ac:dyDescent="0.2">
      <c r="A4061" s="21">
        <v>7060</v>
      </c>
      <c r="B4061" s="21" t="s">
        <v>10110</v>
      </c>
      <c r="C4061" s="21" t="s">
        <v>11722</v>
      </c>
      <c r="D4061" s="21" t="s">
        <v>11722</v>
      </c>
      <c r="E4061" s="21" t="s">
        <v>1452</v>
      </c>
      <c r="F4061" s="21" t="s">
        <v>5683</v>
      </c>
      <c r="G4061" s="21" t="s">
        <v>5684</v>
      </c>
      <c r="H4061" s="21" t="s">
        <v>22</v>
      </c>
      <c r="I4061" s="21" t="s">
        <v>23</v>
      </c>
      <c r="J4061" s="21" t="s">
        <v>2127</v>
      </c>
      <c r="K4061" s="21" t="s">
        <v>40</v>
      </c>
      <c r="L4061" s="21">
        <v>92804</v>
      </c>
      <c r="M4061" s="21" t="s">
        <v>41</v>
      </c>
      <c r="N4061" s="21" t="s">
        <v>2572</v>
      </c>
      <c r="O4061" s="21" t="s">
        <v>43</v>
      </c>
      <c r="P4061" s="21" t="s">
        <v>77</v>
      </c>
      <c r="Q4061" s="21" t="s">
        <v>2573</v>
      </c>
      <c r="R4061" s="22">
        <v>83.42</v>
      </c>
    </row>
    <row r="4062" spans="1:18" x14ac:dyDescent="0.2">
      <c r="A4062" s="21">
        <v>1781</v>
      </c>
      <c r="B4062" s="21" t="s">
        <v>5071</v>
      </c>
      <c r="C4062" s="21" t="s">
        <v>11710</v>
      </c>
      <c r="D4062" s="21" t="s">
        <v>749</v>
      </c>
      <c r="E4062" s="21" t="s">
        <v>48</v>
      </c>
      <c r="F4062" s="21" t="s">
        <v>4020</v>
      </c>
      <c r="G4062" s="21" t="s">
        <v>4021</v>
      </c>
      <c r="H4062" s="21" t="s">
        <v>22</v>
      </c>
      <c r="I4062" s="21" t="s">
        <v>23</v>
      </c>
      <c r="J4062" s="21" t="s">
        <v>299</v>
      </c>
      <c r="K4062" s="21" t="s">
        <v>300</v>
      </c>
      <c r="L4062" s="21">
        <v>10011</v>
      </c>
      <c r="M4062" s="21" t="s">
        <v>158</v>
      </c>
      <c r="N4062" s="21" t="s">
        <v>1051</v>
      </c>
      <c r="O4062" s="21" t="s">
        <v>43</v>
      </c>
      <c r="P4062" s="21" t="s">
        <v>57</v>
      </c>
      <c r="Q4062" s="21" t="s">
        <v>1052</v>
      </c>
      <c r="R4062" s="22">
        <v>83.36</v>
      </c>
    </row>
    <row r="4063" spans="1:18" x14ac:dyDescent="0.2">
      <c r="A4063" s="21">
        <v>3538</v>
      </c>
      <c r="B4063" s="21" t="s">
        <v>7468</v>
      </c>
      <c r="C4063" s="21" t="s">
        <v>11921</v>
      </c>
      <c r="D4063" s="21" t="s">
        <v>11921</v>
      </c>
      <c r="E4063" s="21" t="s">
        <v>1452</v>
      </c>
      <c r="F4063" s="21" t="s">
        <v>1100</v>
      </c>
      <c r="G4063" s="21" t="s">
        <v>1101</v>
      </c>
      <c r="H4063" s="21" t="s">
        <v>38</v>
      </c>
      <c r="I4063" s="21" t="s">
        <v>23</v>
      </c>
      <c r="J4063" s="21" t="s">
        <v>24</v>
      </c>
      <c r="K4063" s="21" t="s">
        <v>25</v>
      </c>
      <c r="L4063" s="21">
        <v>42420</v>
      </c>
      <c r="M4063" s="21" t="s">
        <v>26</v>
      </c>
      <c r="N4063" s="21" t="s">
        <v>128</v>
      </c>
      <c r="O4063" s="21" t="s">
        <v>43</v>
      </c>
      <c r="P4063" s="21" t="s">
        <v>57</v>
      </c>
      <c r="Q4063" s="21" t="s">
        <v>129</v>
      </c>
      <c r="R4063" s="22">
        <v>83.25</v>
      </c>
    </row>
    <row r="4064" spans="1:18" x14ac:dyDescent="0.2">
      <c r="A4064" s="21">
        <v>2102</v>
      </c>
      <c r="B4064" s="21" t="s">
        <v>5624</v>
      </c>
      <c r="C4064" s="21" t="s">
        <v>11987</v>
      </c>
      <c r="D4064" s="21" t="s">
        <v>4200</v>
      </c>
      <c r="E4064" s="21" t="s">
        <v>48</v>
      </c>
      <c r="F4064" s="21" t="s">
        <v>3911</v>
      </c>
      <c r="G4064" s="21" t="s">
        <v>3912</v>
      </c>
      <c r="H4064" s="21" t="s">
        <v>22</v>
      </c>
      <c r="I4064" s="21" t="s">
        <v>23</v>
      </c>
      <c r="J4064" s="21" t="s">
        <v>914</v>
      </c>
      <c r="K4064" s="21" t="s">
        <v>516</v>
      </c>
      <c r="L4064" s="21">
        <v>80219</v>
      </c>
      <c r="M4064" s="21" t="s">
        <v>41</v>
      </c>
      <c r="N4064" s="21" t="s">
        <v>4769</v>
      </c>
      <c r="O4064" s="21" t="s">
        <v>43</v>
      </c>
      <c r="P4064" s="21" t="s">
        <v>67</v>
      </c>
      <c r="Q4064" s="21" t="s">
        <v>4770</v>
      </c>
      <c r="R4064" s="22">
        <v>83.168000000000006</v>
      </c>
    </row>
    <row r="4065" spans="1:18" x14ac:dyDescent="0.2">
      <c r="A4065" s="21">
        <v>8771</v>
      </c>
      <c r="B4065" s="21" t="s">
        <v>11091</v>
      </c>
      <c r="C4065" s="21" t="s">
        <v>11805</v>
      </c>
      <c r="D4065" s="21" t="s">
        <v>2288</v>
      </c>
      <c r="E4065" s="21" t="s">
        <v>1452</v>
      </c>
      <c r="F4065" s="21" t="s">
        <v>1721</v>
      </c>
      <c r="G4065" s="21" t="s">
        <v>1722</v>
      </c>
      <c r="H4065" s="21" t="s">
        <v>105</v>
      </c>
      <c r="I4065" s="21" t="s">
        <v>23</v>
      </c>
      <c r="J4065" s="21" t="s">
        <v>1659</v>
      </c>
      <c r="K4065" s="21" t="s">
        <v>516</v>
      </c>
      <c r="L4065" s="21">
        <v>80027</v>
      </c>
      <c r="M4065" s="21" t="s">
        <v>41</v>
      </c>
      <c r="N4065" s="21" t="s">
        <v>3525</v>
      </c>
      <c r="O4065" s="21" t="s">
        <v>28</v>
      </c>
      <c r="P4065" s="21" t="s">
        <v>32</v>
      </c>
      <c r="Q4065" s="21" t="s">
        <v>3526</v>
      </c>
      <c r="R4065" s="22">
        <v>83.135999999999996</v>
      </c>
    </row>
    <row r="4066" spans="1:18" x14ac:dyDescent="0.2">
      <c r="A4066" s="21">
        <v>2475</v>
      </c>
      <c r="B4066" s="21" t="s">
        <v>6205</v>
      </c>
      <c r="C4066" s="21" t="s">
        <v>11748</v>
      </c>
      <c r="D4066" s="21" t="s">
        <v>11755</v>
      </c>
      <c r="E4066" s="21" t="s">
        <v>206</v>
      </c>
      <c r="F4066" s="21" t="s">
        <v>3996</v>
      </c>
      <c r="G4066" s="21" t="s">
        <v>3997</v>
      </c>
      <c r="H4066" s="21" t="s">
        <v>22</v>
      </c>
      <c r="I4066" s="21" t="s">
        <v>23</v>
      </c>
      <c r="J4066" s="21" t="s">
        <v>39</v>
      </c>
      <c r="K4066" s="21" t="s">
        <v>40</v>
      </c>
      <c r="L4066" s="21">
        <v>90032</v>
      </c>
      <c r="M4066" s="21" t="s">
        <v>41</v>
      </c>
      <c r="N4066" s="21" t="s">
        <v>6208</v>
      </c>
      <c r="O4066" s="21" t="s">
        <v>70</v>
      </c>
      <c r="P4066" s="21" t="s">
        <v>175</v>
      </c>
      <c r="Q4066" s="21" t="s">
        <v>6209</v>
      </c>
      <c r="R4066" s="22">
        <v>82.95</v>
      </c>
    </row>
    <row r="4067" spans="1:18" x14ac:dyDescent="0.2">
      <c r="A4067" s="21">
        <v>8612</v>
      </c>
      <c r="B4067" s="21" t="s">
        <v>11000</v>
      </c>
      <c r="C4067" s="21" t="s">
        <v>423</v>
      </c>
      <c r="D4067" s="21" t="s">
        <v>2297</v>
      </c>
      <c r="E4067" s="21" t="s">
        <v>19</v>
      </c>
      <c r="F4067" s="21" t="s">
        <v>3191</v>
      </c>
      <c r="G4067" s="21" t="s">
        <v>3192</v>
      </c>
      <c r="H4067" s="21" t="s">
        <v>22</v>
      </c>
      <c r="I4067" s="21" t="s">
        <v>23</v>
      </c>
      <c r="J4067" s="21" t="s">
        <v>9659</v>
      </c>
      <c r="K4067" s="21" t="s">
        <v>40</v>
      </c>
      <c r="L4067" s="21">
        <v>93030</v>
      </c>
      <c r="M4067" s="21" t="s">
        <v>41</v>
      </c>
      <c r="N4067" s="21" t="s">
        <v>6208</v>
      </c>
      <c r="O4067" s="21" t="s">
        <v>70</v>
      </c>
      <c r="P4067" s="21" t="s">
        <v>175</v>
      </c>
      <c r="Q4067" s="21" t="s">
        <v>6209</v>
      </c>
      <c r="R4067" s="22">
        <v>82.95</v>
      </c>
    </row>
    <row r="4068" spans="1:18" x14ac:dyDescent="0.2">
      <c r="A4068" s="21">
        <v>1544</v>
      </c>
      <c r="B4068" s="21" t="s">
        <v>4627</v>
      </c>
      <c r="C4068" s="21" t="s">
        <v>12044</v>
      </c>
      <c r="D4068" s="21" t="s">
        <v>12045</v>
      </c>
      <c r="E4068" s="21" t="s">
        <v>48</v>
      </c>
      <c r="F4068" s="21" t="s">
        <v>4628</v>
      </c>
      <c r="G4068" s="21" t="s">
        <v>4629</v>
      </c>
      <c r="H4068" s="21" t="s">
        <v>105</v>
      </c>
      <c r="I4068" s="21" t="s">
        <v>23</v>
      </c>
      <c r="J4068" s="21" t="s">
        <v>1066</v>
      </c>
      <c r="K4068" s="21" t="s">
        <v>40</v>
      </c>
      <c r="L4068" s="21">
        <v>92024</v>
      </c>
      <c r="M4068" s="21" t="s">
        <v>41</v>
      </c>
      <c r="N4068" s="21" t="s">
        <v>2899</v>
      </c>
      <c r="O4068" s="21" t="s">
        <v>43</v>
      </c>
      <c r="P4068" s="21" t="s">
        <v>74</v>
      </c>
      <c r="Q4068" s="21" t="s">
        <v>2900</v>
      </c>
      <c r="R4068" s="22">
        <v>82.896000000000001</v>
      </c>
    </row>
    <row r="4069" spans="1:18" x14ac:dyDescent="0.2">
      <c r="A4069" s="21">
        <v>141</v>
      </c>
      <c r="B4069" s="21" t="s">
        <v>653</v>
      </c>
      <c r="C4069" s="21" t="s">
        <v>11758</v>
      </c>
      <c r="D4069" s="21" t="s">
        <v>11759</v>
      </c>
      <c r="E4069" s="21" t="s">
        <v>19</v>
      </c>
      <c r="F4069" s="21" t="s">
        <v>654</v>
      </c>
      <c r="G4069" s="21" t="s">
        <v>655</v>
      </c>
      <c r="H4069" s="21" t="s">
        <v>38</v>
      </c>
      <c r="I4069" s="21" t="s">
        <v>23</v>
      </c>
      <c r="J4069" s="21" t="s">
        <v>156</v>
      </c>
      <c r="K4069" s="21" t="s">
        <v>157</v>
      </c>
      <c r="L4069" s="21">
        <v>19140</v>
      </c>
      <c r="M4069" s="21" t="s">
        <v>158</v>
      </c>
      <c r="N4069" s="21" t="s">
        <v>186</v>
      </c>
      <c r="O4069" s="21" t="s">
        <v>28</v>
      </c>
      <c r="P4069" s="21" t="s">
        <v>64</v>
      </c>
      <c r="Q4069" s="21" t="s">
        <v>187</v>
      </c>
      <c r="R4069" s="22">
        <v>82.8</v>
      </c>
    </row>
    <row r="4070" spans="1:18" x14ac:dyDescent="0.2">
      <c r="A4070" s="21">
        <v>332</v>
      </c>
      <c r="B4070" s="21" t="s">
        <v>1348</v>
      </c>
      <c r="C4070" s="21" t="s">
        <v>1349</v>
      </c>
      <c r="D4070" s="21" t="s">
        <v>1350</v>
      </c>
      <c r="E4070" s="21" t="s">
        <v>19</v>
      </c>
      <c r="F4070" s="21" t="s">
        <v>1351</v>
      </c>
      <c r="G4070" s="21" t="s">
        <v>1352</v>
      </c>
      <c r="H4070" s="21" t="s">
        <v>22</v>
      </c>
      <c r="I4070" s="21" t="s">
        <v>23</v>
      </c>
      <c r="J4070" s="21" t="s">
        <v>156</v>
      </c>
      <c r="K4070" s="21" t="s">
        <v>157</v>
      </c>
      <c r="L4070" s="21">
        <v>19134</v>
      </c>
      <c r="M4070" s="21" t="s">
        <v>158</v>
      </c>
      <c r="N4070" s="21" t="s">
        <v>1353</v>
      </c>
      <c r="O4070" s="21" t="s">
        <v>70</v>
      </c>
      <c r="P4070" s="21" t="s">
        <v>71</v>
      </c>
      <c r="Q4070" s="21" t="s">
        <v>1354</v>
      </c>
      <c r="R4070" s="22">
        <v>82.8</v>
      </c>
    </row>
    <row r="4071" spans="1:18" x14ac:dyDescent="0.2">
      <c r="A4071" s="21">
        <v>4679</v>
      </c>
      <c r="B4071" s="21" t="s">
        <v>8482</v>
      </c>
      <c r="C4071" s="21" t="s">
        <v>3800</v>
      </c>
      <c r="D4071" s="21" t="s">
        <v>2266</v>
      </c>
      <c r="E4071" s="21" t="s">
        <v>48</v>
      </c>
      <c r="F4071" s="21" t="s">
        <v>6428</v>
      </c>
      <c r="G4071" s="21" t="s">
        <v>6429</v>
      </c>
      <c r="H4071" s="21" t="s">
        <v>22</v>
      </c>
      <c r="I4071" s="21" t="s">
        <v>23</v>
      </c>
      <c r="J4071" s="21" t="s">
        <v>8483</v>
      </c>
      <c r="K4071" s="21" t="s">
        <v>127</v>
      </c>
      <c r="L4071" s="21">
        <v>84321</v>
      </c>
      <c r="M4071" s="21" t="s">
        <v>41</v>
      </c>
      <c r="N4071" s="21" t="s">
        <v>8484</v>
      </c>
      <c r="O4071" s="21" t="s">
        <v>70</v>
      </c>
      <c r="P4071" s="21" t="s">
        <v>175</v>
      </c>
      <c r="Q4071" s="21" t="s">
        <v>8485</v>
      </c>
      <c r="R4071" s="22">
        <v>82.8</v>
      </c>
    </row>
    <row r="4072" spans="1:18" x14ac:dyDescent="0.2">
      <c r="A4072" s="21">
        <v>4022</v>
      </c>
      <c r="B4072" s="21" t="s">
        <v>7919</v>
      </c>
      <c r="C4072" s="21" t="s">
        <v>1657</v>
      </c>
      <c r="D4072" s="21" t="s">
        <v>5922</v>
      </c>
      <c r="E4072" s="21" t="s">
        <v>48</v>
      </c>
      <c r="F4072" s="21" t="s">
        <v>7920</v>
      </c>
      <c r="G4072" s="21" t="s">
        <v>7921</v>
      </c>
      <c r="H4072" s="21" t="s">
        <v>22</v>
      </c>
      <c r="I4072" s="21" t="s">
        <v>23</v>
      </c>
      <c r="J4072" s="21" t="s">
        <v>2547</v>
      </c>
      <c r="K4072" s="21" t="s">
        <v>157</v>
      </c>
      <c r="L4072" s="21">
        <v>19013</v>
      </c>
      <c r="M4072" s="21" t="s">
        <v>158</v>
      </c>
      <c r="N4072" s="21" t="s">
        <v>233</v>
      </c>
      <c r="O4072" s="21" t="s">
        <v>70</v>
      </c>
      <c r="P4072" s="21" t="s">
        <v>71</v>
      </c>
      <c r="Q4072" s="21" t="s">
        <v>234</v>
      </c>
      <c r="R4072" s="22">
        <v>82.781999999999996</v>
      </c>
    </row>
    <row r="4073" spans="1:18" x14ac:dyDescent="0.2">
      <c r="A4073" s="21">
        <v>7069</v>
      </c>
      <c r="B4073" s="21" t="s">
        <v>10119</v>
      </c>
      <c r="C4073" s="21" t="s">
        <v>2014</v>
      </c>
      <c r="D4073" s="21" t="s">
        <v>4014</v>
      </c>
      <c r="E4073" s="21" t="s">
        <v>48</v>
      </c>
      <c r="F4073" s="21" t="s">
        <v>1508</v>
      </c>
      <c r="G4073" s="21" t="s">
        <v>1509</v>
      </c>
      <c r="H4073" s="21" t="s">
        <v>38</v>
      </c>
      <c r="I4073" s="21" t="s">
        <v>23</v>
      </c>
      <c r="J4073" s="21" t="s">
        <v>924</v>
      </c>
      <c r="K4073" s="21" t="s">
        <v>107</v>
      </c>
      <c r="L4073" s="21">
        <v>75081</v>
      </c>
      <c r="M4073" s="21" t="s">
        <v>108</v>
      </c>
      <c r="N4073" s="21" t="s">
        <v>3053</v>
      </c>
      <c r="O4073" s="21" t="s">
        <v>43</v>
      </c>
      <c r="P4073" s="21" t="s">
        <v>91</v>
      </c>
      <c r="Q4073" s="21" t="s">
        <v>3054</v>
      </c>
      <c r="R4073" s="22">
        <v>82.656000000000006</v>
      </c>
    </row>
    <row r="4074" spans="1:18" x14ac:dyDescent="0.2">
      <c r="A4074" s="21">
        <v>8228</v>
      </c>
      <c r="B4074" s="21" t="s">
        <v>10766</v>
      </c>
      <c r="C4074" s="21" t="s">
        <v>12208</v>
      </c>
      <c r="D4074" s="21" t="s">
        <v>11817</v>
      </c>
      <c r="E4074" s="21" t="s">
        <v>19</v>
      </c>
      <c r="F4074" s="21" t="s">
        <v>5965</v>
      </c>
      <c r="G4074" s="21" t="s">
        <v>5966</v>
      </c>
      <c r="H4074" s="21" t="s">
        <v>105</v>
      </c>
      <c r="I4074" s="21" t="s">
        <v>23</v>
      </c>
      <c r="J4074" s="21" t="s">
        <v>311</v>
      </c>
      <c r="K4074" s="21" t="s">
        <v>300</v>
      </c>
      <c r="L4074" s="21">
        <v>12180</v>
      </c>
      <c r="M4074" s="21" t="s">
        <v>158</v>
      </c>
      <c r="N4074" s="21" t="s">
        <v>2099</v>
      </c>
      <c r="O4074" s="21" t="s">
        <v>28</v>
      </c>
      <c r="P4074" s="21" t="s">
        <v>64</v>
      </c>
      <c r="Q4074" s="21" t="s">
        <v>2100</v>
      </c>
      <c r="R4074" s="22">
        <v>82.64</v>
      </c>
    </row>
    <row r="4075" spans="1:18" x14ac:dyDescent="0.2">
      <c r="A4075" s="21">
        <v>5636</v>
      </c>
      <c r="B4075" s="21" t="s">
        <v>9208</v>
      </c>
      <c r="C4075" s="21" t="s">
        <v>11859</v>
      </c>
      <c r="D4075" s="21" t="s">
        <v>11860</v>
      </c>
      <c r="E4075" s="21" t="s">
        <v>48</v>
      </c>
      <c r="F4075" s="21" t="s">
        <v>3173</v>
      </c>
      <c r="G4075" s="21" t="s">
        <v>3174</v>
      </c>
      <c r="H4075" s="21" t="s">
        <v>105</v>
      </c>
      <c r="I4075" s="21" t="s">
        <v>23</v>
      </c>
      <c r="J4075" s="21" t="s">
        <v>9209</v>
      </c>
      <c r="K4075" s="21" t="s">
        <v>40</v>
      </c>
      <c r="L4075" s="21">
        <v>91941</v>
      </c>
      <c r="M4075" s="21" t="s">
        <v>41</v>
      </c>
      <c r="N4075" s="21" t="s">
        <v>1512</v>
      </c>
      <c r="O4075" s="21" t="s">
        <v>43</v>
      </c>
      <c r="P4075" s="21" t="s">
        <v>74</v>
      </c>
      <c r="Q4075" s="21" t="s">
        <v>1513</v>
      </c>
      <c r="R4075" s="22">
        <v>82.56</v>
      </c>
    </row>
    <row r="4076" spans="1:18" x14ac:dyDescent="0.2">
      <c r="A4076" s="21">
        <v>679</v>
      </c>
      <c r="B4076" s="21" t="s">
        <v>2486</v>
      </c>
      <c r="C4076" s="21" t="s">
        <v>2487</v>
      </c>
      <c r="D4076" s="21" t="s">
        <v>2488</v>
      </c>
      <c r="E4076" s="21" t="s">
        <v>48</v>
      </c>
      <c r="F4076" s="21" t="s">
        <v>2489</v>
      </c>
      <c r="G4076" s="21" t="s">
        <v>2490</v>
      </c>
      <c r="H4076" s="21" t="s">
        <v>22</v>
      </c>
      <c r="I4076" s="21" t="s">
        <v>23</v>
      </c>
      <c r="J4076" s="21" t="s">
        <v>2491</v>
      </c>
      <c r="K4076" s="21" t="s">
        <v>107</v>
      </c>
      <c r="L4076" s="21">
        <v>75701</v>
      </c>
      <c r="M4076" s="21" t="s">
        <v>108</v>
      </c>
      <c r="N4076" s="21" t="s">
        <v>2496</v>
      </c>
      <c r="O4076" s="21" t="s">
        <v>28</v>
      </c>
      <c r="P4076" s="21" t="s">
        <v>64</v>
      </c>
      <c r="Q4076" s="21" t="s">
        <v>2497</v>
      </c>
      <c r="R4076" s="22">
        <v>82.524000000000001</v>
      </c>
    </row>
    <row r="4077" spans="1:18" x14ac:dyDescent="0.2">
      <c r="A4077" s="21">
        <v>7895</v>
      </c>
      <c r="B4077" s="21" t="s">
        <v>10583</v>
      </c>
      <c r="C4077" s="21" t="s">
        <v>2923</v>
      </c>
      <c r="D4077" s="21" t="s">
        <v>4816</v>
      </c>
      <c r="E4077" s="21" t="s">
        <v>48</v>
      </c>
      <c r="F4077" s="21" t="s">
        <v>2443</v>
      </c>
      <c r="G4077" s="21" t="s">
        <v>2444</v>
      </c>
      <c r="H4077" s="21" t="s">
        <v>105</v>
      </c>
      <c r="I4077" s="21" t="s">
        <v>23</v>
      </c>
      <c r="J4077" s="21" t="s">
        <v>6374</v>
      </c>
      <c r="K4077" s="21" t="s">
        <v>10584</v>
      </c>
      <c r="L4077" s="21">
        <v>26003</v>
      </c>
      <c r="M4077" s="21" t="s">
        <v>158</v>
      </c>
      <c r="N4077" s="21" t="s">
        <v>468</v>
      </c>
      <c r="O4077" s="21" t="s">
        <v>43</v>
      </c>
      <c r="P4077" s="21" t="s">
        <v>74</v>
      </c>
      <c r="Q4077" s="21" t="s">
        <v>469</v>
      </c>
      <c r="R4077" s="22">
        <v>82.4</v>
      </c>
    </row>
    <row r="4078" spans="1:18" x14ac:dyDescent="0.2">
      <c r="A4078" s="21">
        <v>4319</v>
      </c>
      <c r="B4078" s="21" t="s">
        <v>8182</v>
      </c>
      <c r="C4078" s="21" t="s">
        <v>11782</v>
      </c>
      <c r="D4078" s="21" t="s">
        <v>11730</v>
      </c>
      <c r="E4078" s="21" t="s">
        <v>48</v>
      </c>
      <c r="F4078" s="21" t="s">
        <v>2711</v>
      </c>
      <c r="G4078" s="21" t="s">
        <v>2712</v>
      </c>
      <c r="H4078" s="21" t="s">
        <v>22</v>
      </c>
      <c r="I4078" s="21" t="s">
        <v>23</v>
      </c>
      <c r="J4078" s="21" t="s">
        <v>1648</v>
      </c>
      <c r="K4078" s="21" t="s">
        <v>357</v>
      </c>
      <c r="L4078" s="21">
        <v>23223</v>
      </c>
      <c r="M4078" s="21" t="s">
        <v>26</v>
      </c>
      <c r="N4078" s="21" t="s">
        <v>8183</v>
      </c>
      <c r="O4078" s="21" t="s">
        <v>28</v>
      </c>
      <c r="P4078" s="21" t="s">
        <v>64</v>
      </c>
      <c r="Q4078" s="21" t="s">
        <v>8184</v>
      </c>
      <c r="R4078" s="22">
        <v>82.38</v>
      </c>
    </row>
    <row r="4079" spans="1:18" x14ac:dyDescent="0.2">
      <c r="A4079" s="21">
        <v>256</v>
      </c>
      <c r="B4079" s="21" t="s">
        <v>1076</v>
      </c>
      <c r="C4079" s="21" t="s">
        <v>1077</v>
      </c>
      <c r="D4079" s="21" t="s">
        <v>11794</v>
      </c>
      <c r="E4079" s="21" t="s">
        <v>48</v>
      </c>
      <c r="F4079" s="21" t="s">
        <v>1078</v>
      </c>
      <c r="G4079" s="21" t="s">
        <v>1079</v>
      </c>
      <c r="H4079" s="21" t="s">
        <v>38</v>
      </c>
      <c r="I4079" s="21" t="s">
        <v>23</v>
      </c>
      <c r="J4079" s="21" t="s">
        <v>341</v>
      </c>
      <c r="K4079" s="21" t="s">
        <v>232</v>
      </c>
      <c r="L4079" s="21">
        <v>60623</v>
      </c>
      <c r="M4079" s="21" t="s">
        <v>108</v>
      </c>
      <c r="N4079" s="21" t="s">
        <v>1080</v>
      </c>
      <c r="O4079" s="21" t="s">
        <v>43</v>
      </c>
      <c r="P4079" s="21" t="s">
        <v>57</v>
      </c>
      <c r="Q4079" s="21" t="s">
        <v>1081</v>
      </c>
      <c r="R4079" s="22">
        <v>82.367999999999995</v>
      </c>
    </row>
    <row r="4080" spans="1:18" x14ac:dyDescent="0.2">
      <c r="A4080" s="21">
        <v>3772</v>
      </c>
      <c r="B4080" s="21" t="s">
        <v>7661</v>
      </c>
      <c r="C4080" s="21" t="s">
        <v>11767</v>
      </c>
      <c r="D4080" s="21" t="s">
        <v>5332</v>
      </c>
      <c r="E4080" s="21" t="s">
        <v>48</v>
      </c>
      <c r="F4080" s="21" t="s">
        <v>4988</v>
      </c>
      <c r="G4080" s="21" t="s">
        <v>4989</v>
      </c>
      <c r="H4080" s="21" t="s">
        <v>38</v>
      </c>
      <c r="I4080" s="21" t="s">
        <v>23</v>
      </c>
      <c r="J4080" s="21" t="s">
        <v>156</v>
      </c>
      <c r="K4080" s="21" t="s">
        <v>157</v>
      </c>
      <c r="L4080" s="21">
        <v>19140</v>
      </c>
      <c r="M4080" s="21" t="s">
        <v>158</v>
      </c>
      <c r="N4080" s="21" t="s">
        <v>1080</v>
      </c>
      <c r="O4080" s="21" t="s">
        <v>43</v>
      </c>
      <c r="P4080" s="21" t="s">
        <v>57</v>
      </c>
      <c r="Q4080" s="21" t="s">
        <v>1081</v>
      </c>
      <c r="R4080" s="22">
        <v>82.367999999999995</v>
      </c>
    </row>
    <row r="4081" spans="1:18" x14ac:dyDescent="0.2">
      <c r="A4081" s="21">
        <v>3882</v>
      </c>
      <c r="B4081" s="21" t="s">
        <v>7779</v>
      </c>
      <c r="C4081" s="21" t="s">
        <v>7780</v>
      </c>
      <c r="D4081" s="21" t="s">
        <v>3454</v>
      </c>
      <c r="E4081" s="21" t="s">
        <v>48</v>
      </c>
      <c r="F4081" s="21" t="s">
        <v>7781</v>
      </c>
      <c r="G4081" s="21" t="s">
        <v>7782</v>
      </c>
      <c r="H4081" s="21" t="s">
        <v>22</v>
      </c>
      <c r="I4081" s="21" t="s">
        <v>23</v>
      </c>
      <c r="J4081" s="21" t="s">
        <v>347</v>
      </c>
      <c r="K4081" s="21" t="s">
        <v>348</v>
      </c>
      <c r="L4081" s="21">
        <v>85234</v>
      </c>
      <c r="M4081" s="21" t="s">
        <v>41</v>
      </c>
      <c r="N4081" s="21" t="s">
        <v>1080</v>
      </c>
      <c r="O4081" s="21" t="s">
        <v>43</v>
      </c>
      <c r="P4081" s="21" t="s">
        <v>57</v>
      </c>
      <c r="Q4081" s="21" t="s">
        <v>1081</v>
      </c>
      <c r="R4081" s="22">
        <v>82.367999999999995</v>
      </c>
    </row>
    <row r="4082" spans="1:18" x14ac:dyDescent="0.2">
      <c r="A4082" s="21">
        <v>1056</v>
      </c>
      <c r="B4082" s="21" t="s">
        <v>3538</v>
      </c>
      <c r="C4082" s="21" t="s">
        <v>11973</v>
      </c>
      <c r="D4082" s="21" t="s">
        <v>11974</v>
      </c>
      <c r="E4082" s="21" t="s">
        <v>48</v>
      </c>
      <c r="F4082" s="21" t="s">
        <v>3539</v>
      </c>
      <c r="G4082" s="21" t="s">
        <v>3540</v>
      </c>
      <c r="H4082" s="21" t="s">
        <v>105</v>
      </c>
      <c r="I4082" s="21" t="s">
        <v>23</v>
      </c>
      <c r="J4082" s="21" t="s">
        <v>299</v>
      </c>
      <c r="K4082" s="21" t="s">
        <v>300</v>
      </c>
      <c r="L4082" s="21">
        <v>10009</v>
      </c>
      <c r="M4082" s="21" t="s">
        <v>158</v>
      </c>
      <c r="N4082" s="21" t="s">
        <v>695</v>
      </c>
      <c r="O4082" s="21" t="s">
        <v>43</v>
      </c>
      <c r="P4082" s="21" t="s">
        <v>74</v>
      </c>
      <c r="Q4082" s="21" t="s">
        <v>696</v>
      </c>
      <c r="R4082" s="22">
        <v>82.343999999999994</v>
      </c>
    </row>
    <row r="4083" spans="1:18" x14ac:dyDescent="0.2">
      <c r="A4083" s="21">
        <v>6445</v>
      </c>
      <c r="B4083" s="21" t="s">
        <v>9734</v>
      </c>
      <c r="C4083" s="21" t="s">
        <v>635</v>
      </c>
      <c r="D4083" s="21" t="s">
        <v>1979</v>
      </c>
      <c r="E4083" s="21" t="s">
        <v>48</v>
      </c>
      <c r="F4083" s="21" t="s">
        <v>2886</v>
      </c>
      <c r="G4083" s="21" t="s">
        <v>2887</v>
      </c>
      <c r="H4083" s="21" t="s">
        <v>38</v>
      </c>
      <c r="I4083" s="21" t="s">
        <v>23</v>
      </c>
      <c r="J4083" s="21" t="s">
        <v>299</v>
      </c>
      <c r="K4083" s="21" t="s">
        <v>300</v>
      </c>
      <c r="L4083" s="21">
        <v>10024</v>
      </c>
      <c r="M4083" s="21" t="s">
        <v>158</v>
      </c>
      <c r="N4083" s="21" t="s">
        <v>3972</v>
      </c>
      <c r="O4083" s="21" t="s">
        <v>28</v>
      </c>
      <c r="P4083" s="21" t="s">
        <v>64</v>
      </c>
      <c r="Q4083" s="21" t="s">
        <v>3973</v>
      </c>
      <c r="R4083" s="22">
        <v>82.26</v>
      </c>
    </row>
    <row r="4084" spans="1:18" x14ac:dyDescent="0.2">
      <c r="A4084" s="21">
        <v>8373</v>
      </c>
      <c r="B4084" s="21" t="s">
        <v>10848</v>
      </c>
      <c r="C4084" s="21" t="s">
        <v>728</v>
      </c>
      <c r="D4084" s="21" t="s">
        <v>11746</v>
      </c>
      <c r="E4084" s="21" t="s">
        <v>48</v>
      </c>
      <c r="F4084" s="21" t="s">
        <v>6558</v>
      </c>
      <c r="G4084" s="21" t="s">
        <v>6559</v>
      </c>
      <c r="H4084" s="21" t="s">
        <v>105</v>
      </c>
      <c r="I4084" s="21" t="s">
        <v>23</v>
      </c>
      <c r="J4084" s="21" t="s">
        <v>96</v>
      </c>
      <c r="K4084" s="21" t="s">
        <v>97</v>
      </c>
      <c r="L4084" s="21">
        <v>98105</v>
      </c>
      <c r="M4084" s="21" t="s">
        <v>41</v>
      </c>
      <c r="N4084" s="21" t="s">
        <v>3972</v>
      </c>
      <c r="O4084" s="21" t="s">
        <v>28</v>
      </c>
      <c r="P4084" s="21" t="s">
        <v>64</v>
      </c>
      <c r="Q4084" s="21" t="s">
        <v>3973</v>
      </c>
      <c r="R4084" s="22">
        <v>82.26</v>
      </c>
    </row>
    <row r="4085" spans="1:18" x14ac:dyDescent="0.2">
      <c r="A4085" s="21">
        <v>3314</v>
      </c>
      <c r="B4085" s="21" t="s">
        <v>7258</v>
      </c>
      <c r="C4085" s="21" t="s">
        <v>1284</v>
      </c>
      <c r="D4085" s="21" t="s">
        <v>12017</v>
      </c>
      <c r="E4085" s="21" t="s">
        <v>48</v>
      </c>
      <c r="F4085" s="21" t="s">
        <v>4868</v>
      </c>
      <c r="G4085" s="21" t="s">
        <v>4869</v>
      </c>
      <c r="H4085" s="21" t="s">
        <v>22</v>
      </c>
      <c r="I4085" s="21" t="s">
        <v>23</v>
      </c>
      <c r="J4085" s="21" t="s">
        <v>1066</v>
      </c>
      <c r="K4085" s="21" t="s">
        <v>40</v>
      </c>
      <c r="L4085" s="21">
        <v>92037</v>
      </c>
      <c r="M4085" s="21" t="s">
        <v>41</v>
      </c>
      <c r="N4085" s="21" t="s">
        <v>5069</v>
      </c>
      <c r="O4085" s="21" t="s">
        <v>43</v>
      </c>
      <c r="P4085" s="21" t="s">
        <v>91</v>
      </c>
      <c r="Q4085" s="21" t="s">
        <v>5070</v>
      </c>
      <c r="R4085" s="22">
        <v>81.98</v>
      </c>
    </row>
    <row r="4086" spans="1:18" x14ac:dyDescent="0.2">
      <c r="A4086" s="21">
        <v>5229</v>
      </c>
      <c r="B4086" s="21" t="s">
        <v>8881</v>
      </c>
      <c r="C4086" s="21" t="s">
        <v>395</v>
      </c>
      <c r="D4086" s="21" t="s">
        <v>11731</v>
      </c>
      <c r="E4086" s="21" t="s">
        <v>48</v>
      </c>
      <c r="F4086" s="21" t="s">
        <v>620</v>
      </c>
      <c r="G4086" s="21" t="s">
        <v>621</v>
      </c>
      <c r="H4086" s="21" t="s">
        <v>105</v>
      </c>
      <c r="I4086" s="21" t="s">
        <v>23</v>
      </c>
      <c r="J4086" s="21" t="s">
        <v>134</v>
      </c>
      <c r="K4086" s="21" t="s">
        <v>40</v>
      </c>
      <c r="L4086" s="21">
        <v>94109</v>
      </c>
      <c r="M4086" s="21" t="s">
        <v>41</v>
      </c>
      <c r="N4086" s="21" t="s">
        <v>7268</v>
      </c>
      <c r="O4086" s="21" t="s">
        <v>43</v>
      </c>
      <c r="P4086" s="21" t="s">
        <v>91</v>
      </c>
      <c r="Q4086" s="21" t="s">
        <v>7269</v>
      </c>
      <c r="R4086" s="22">
        <v>81.98</v>
      </c>
    </row>
    <row r="4087" spans="1:18" x14ac:dyDescent="0.2">
      <c r="A4087" s="21">
        <v>5968</v>
      </c>
      <c r="B4087" s="21" t="s">
        <v>9429</v>
      </c>
      <c r="C4087" s="21" t="s">
        <v>6769</v>
      </c>
      <c r="D4087" s="21" t="s">
        <v>3065</v>
      </c>
      <c r="E4087" s="21" t="s">
        <v>206</v>
      </c>
      <c r="F4087" s="21" t="s">
        <v>3164</v>
      </c>
      <c r="G4087" s="21" t="s">
        <v>3165</v>
      </c>
      <c r="H4087" s="21" t="s">
        <v>105</v>
      </c>
      <c r="I4087" s="21" t="s">
        <v>23</v>
      </c>
      <c r="J4087" s="21" t="s">
        <v>299</v>
      </c>
      <c r="K4087" s="21" t="s">
        <v>300</v>
      </c>
      <c r="L4087" s="21">
        <v>10009</v>
      </c>
      <c r="M4087" s="21" t="s">
        <v>158</v>
      </c>
      <c r="N4087" s="21" t="s">
        <v>7268</v>
      </c>
      <c r="O4087" s="21" t="s">
        <v>43</v>
      </c>
      <c r="P4087" s="21" t="s">
        <v>91</v>
      </c>
      <c r="Q4087" s="21" t="s">
        <v>7269</v>
      </c>
      <c r="R4087" s="22">
        <v>81.98</v>
      </c>
    </row>
    <row r="4088" spans="1:18" x14ac:dyDescent="0.2">
      <c r="A4088" s="21">
        <v>8617</v>
      </c>
      <c r="B4088" s="21" t="s">
        <v>11003</v>
      </c>
      <c r="C4088" s="21" t="s">
        <v>11832</v>
      </c>
      <c r="D4088" s="21" t="s">
        <v>1271</v>
      </c>
      <c r="E4088" s="21" t="s">
        <v>48</v>
      </c>
      <c r="F4088" s="21" t="s">
        <v>4020</v>
      </c>
      <c r="G4088" s="21" t="s">
        <v>4021</v>
      </c>
      <c r="H4088" s="21" t="s">
        <v>22</v>
      </c>
      <c r="I4088" s="21" t="s">
        <v>23</v>
      </c>
      <c r="J4088" s="21" t="s">
        <v>2871</v>
      </c>
      <c r="K4088" s="21" t="s">
        <v>97</v>
      </c>
      <c r="L4088" s="21">
        <v>98026</v>
      </c>
      <c r="M4088" s="21" t="s">
        <v>41</v>
      </c>
      <c r="N4088" s="21" t="s">
        <v>3713</v>
      </c>
      <c r="O4088" s="21" t="s">
        <v>43</v>
      </c>
      <c r="P4088" s="21" t="s">
        <v>91</v>
      </c>
      <c r="Q4088" s="21" t="s">
        <v>3714</v>
      </c>
      <c r="R4088" s="22">
        <v>81.98</v>
      </c>
    </row>
    <row r="4089" spans="1:18" x14ac:dyDescent="0.2">
      <c r="A4089" s="21">
        <v>4512</v>
      </c>
      <c r="B4089" s="21" t="s">
        <v>8335</v>
      </c>
      <c r="C4089" s="21" t="s">
        <v>11749</v>
      </c>
      <c r="D4089" s="21" t="s">
        <v>5893</v>
      </c>
      <c r="E4089" s="21" t="s">
        <v>48</v>
      </c>
      <c r="F4089" s="21" t="s">
        <v>3435</v>
      </c>
      <c r="G4089" s="21" t="s">
        <v>3436</v>
      </c>
      <c r="H4089" s="21" t="s">
        <v>38</v>
      </c>
      <c r="I4089" s="21" t="s">
        <v>23</v>
      </c>
      <c r="J4089" s="21" t="s">
        <v>356</v>
      </c>
      <c r="K4089" s="21" t="s">
        <v>672</v>
      </c>
      <c r="L4089" s="21">
        <v>65807</v>
      </c>
      <c r="M4089" s="21" t="s">
        <v>108</v>
      </c>
      <c r="N4089" s="21" t="s">
        <v>3550</v>
      </c>
      <c r="O4089" s="21" t="s">
        <v>43</v>
      </c>
      <c r="P4089" s="21" t="s">
        <v>74</v>
      </c>
      <c r="Q4089" s="21" t="s">
        <v>3551</v>
      </c>
      <c r="R4089" s="22">
        <v>81.96</v>
      </c>
    </row>
    <row r="4090" spans="1:18" x14ac:dyDescent="0.2">
      <c r="A4090" s="21">
        <v>5364</v>
      </c>
      <c r="B4090" s="21" t="s">
        <v>8981</v>
      </c>
      <c r="C4090" s="21" t="s">
        <v>6121</v>
      </c>
      <c r="D4090" s="21" t="s">
        <v>12010</v>
      </c>
      <c r="E4090" s="21" t="s">
        <v>48</v>
      </c>
      <c r="F4090" s="21" t="s">
        <v>2832</v>
      </c>
      <c r="G4090" s="21" t="s">
        <v>2833</v>
      </c>
      <c r="H4090" s="21" t="s">
        <v>22</v>
      </c>
      <c r="I4090" s="21" t="s">
        <v>23</v>
      </c>
      <c r="J4090" s="21" t="s">
        <v>8013</v>
      </c>
      <c r="K4090" s="21" t="s">
        <v>5103</v>
      </c>
      <c r="L4090" s="21">
        <v>67212</v>
      </c>
      <c r="M4090" s="21" t="s">
        <v>108</v>
      </c>
      <c r="N4090" s="21" t="s">
        <v>6261</v>
      </c>
      <c r="O4090" s="21" t="s">
        <v>43</v>
      </c>
      <c r="P4090" s="21" t="s">
        <v>77</v>
      </c>
      <c r="Q4090" s="21" t="s">
        <v>6262</v>
      </c>
      <c r="R4090" s="22">
        <v>81.96</v>
      </c>
    </row>
    <row r="4091" spans="1:18" x14ac:dyDescent="0.2">
      <c r="A4091" s="21">
        <v>6759</v>
      </c>
      <c r="B4091" s="21" t="s">
        <v>9918</v>
      </c>
      <c r="C4091" s="21" t="s">
        <v>228</v>
      </c>
      <c r="D4091" s="21" t="s">
        <v>243</v>
      </c>
      <c r="E4091" s="21" t="s">
        <v>48</v>
      </c>
      <c r="F4091" s="21" t="s">
        <v>9919</v>
      </c>
      <c r="G4091" s="21" t="s">
        <v>9920</v>
      </c>
      <c r="H4091" s="21" t="s">
        <v>38</v>
      </c>
      <c r="I4091" s="21" t="s">
        <v>23</v>
      </c>
      <c r="J4091" s="21" t="s">
        <v>1258</v>
      </c>
      <c r="K4091" s="21" t="s">
        <v>892</v>
      </c>
      <c r="L4091" s="21">
        <v>8701</v>
      </c>
      <c r="M4091" s="21" t="s">
        <v>158</v>
      </c>
      <c r="N4091" s="21" t="s">
        <v>1587</v>
      </c>
      <c r="O4091" s="21" t="s">
        <v>43</v>
      </c>
      <c r="P4091" s="21" t="s">
        <v>57</v>
      </c>
      <c r="Q4091" s="21" t="s">
        <v>1588</v>
      </c>
      <c r="R4091" s="22">
        <v>81.96</v>
      </c>
    </row>
    <row r="4092" spans="1:18" x14ac:dyDescent="0.2">
      <c r="A4092" s="21">
        <v>7863</v>
      </c>
      <c r="B4092" s="21" t="s">
        <v>10565</v>
      </c>
      <c r="C4092" s="21" t="s">
        <v>11775</v>
      </c>
      <c r="D4092" s="21" t="s">
        <v>2973</v>
      </c>
      <c r="E4092" s="21" t="s">
        <v>48</v>
      </c>
      <c r="F4092" s="21" t="s">
        <v>5575</v>
      </c>
      <c r="G4092" s="21" t="s">
        <v>5576</v>
      </c>
      <c r="H4092" s="21" t="s">
        <v>22</v>
      </c>
      <c r="I4092" s="21" t="s">
        <v>23</v>
      </c>
      <c r="J4092" s="21" t="s">
        <v>96</v>
      </c>
      <c r="K4092" s="21" t="s">
        <v>97</v>
      </c>
      <c r="L4092" s="21">
        <v>98103</v>
      </c>
      <c r="M4092" s="21" t="s">
        <v>41</v>
      </c>
      <c r="N4092" s="21" t="s">
        <v>1587</v>
      </c>
      <c r="O4092" s="21" t="s">
        <v>43</v>
      </c>
      <c r="P4092" s="21" t="s">
        <v>57</v>
      </c>
      <c r="Q4092" s="21" t="s">
        <v>1588</v>
      </c>
      <c r="R4092" s="22">
        <v>81.96</v>
      </c>
    </row>
    <row r="4093" spans="1:18" x14ac:dyDescent="0.2">
      <c r="A4093" s="21">
        <v>9763</v>
      </c>
      <c r="B4093" s="21" t="s">
        <v>11691</v>
      </c>
      <c r="C4093" s="21" t="s">
        <v>9081</v>
      </c>
      <c r="D4093" s="21" t="s">
        <v>1783</v>
      </c>
      <c r="E4093" s="21" t="s">
        <v>48</v>
      </c>
      <c r="F4093" s="21" t="s">
        <v>4780</v>
      </c>
      <c r="G4093" s="21" t="s">
        <v>4781</v>
      </c>
      <c r="H4093" s="21" t="s">
        <v>38</v>
      </c>
      <c r="I4093" s="21" t="s">
        <v>23</v>
      </c>
      <c r="J4093" s="21" t="s">
        <v>96</v>
      </c>
      <c r="K4093" s="21" t="s">
        <v>97</v>
      </c>
      <c r="L4093" s="21">
        <v>98103</v>
      </c>
      <c r="M4093" s="21" t="s">
        <v>41</v>
      </c>
      <c r="N4093" s="21" t="s">
        <v>6261</v>
      </c>
      <c r="O4093" s="21" t="s">
        <v>43</v>
      </c>
      <c r="P4093" s="21" t="s">
        <v>77</v>
      </c>
      <c r="Q4093" s="21" t="s">
        <v>6262</v>
      </c>
      <c r="R4093" s="22">
        <v>81.96</v>
      </c>
    </row>
    <row r="4094" spans="1:18" x14ac:dyDescent="0.2">
      <c r="A4094" s="21">
        <v>4185</v>
      </c>
      <c r="B4094" s="21" t="s">
        <v>8052</v>
      </c>
      <c r="C4094" s="21" t="s">
        <v>11714</v>
      </c>
      <c r="D4094" s="21" t="s">
        <v>11980</v>
      </c>
      <c r="E4094" s="21" t="s">
        <v>206</v>
      </c>
      <c r="F4094" s="21" t="s">
        <v>6407</v>
      </c>
      <c r="G4094" s="21" t="s">
        <v>6408</v>
      </c>
      <c r="H4094" s="21" t="s">
        <v>38</v>
      </c>
      <c r="I4094" s="21" t="s">
        <v>23</v>
      </c>
      <c r="J4094" s="21" t="s">
        <v>690</v>
      </c>
      <c r="K4094" s="21" t="s">
        <v>1402</v>
      </c>
      <c r="L4094" s="21">
        <v>2038</v>
      </c>
      <c r="M4094" s="21" t="s">
        <v>158</v>
      </c>
      <c r="N4094" s="21" t="s">
        <v>8053</v>
      </c>
      <c r="O4094" s="21" t="s">
        <v>28</v>
      </c>
      <c r="P4094" s="21" t="s">
        <v>29</v>
      </c>
      <c r="Q4094" s="21" t="s">
        <v>8054</v>
      </c>
      <c r="R4094" s="22">
        <v>81.94</v>
      </c>
    </row>
    <row r="4095" spans="1:18" x14ac:dyDescent="0.2">
      <c r="A4095" s="21">
        <v>1189</v>
      </c>
      <c r="B4095" s="21" t="s">
        <v>3850</v>
      </c>
      <c r="C4095" s="21" t="s">
        <v>3851</v>
      </c>
      <c r="D4095" s="21" t="s">
        <v>3852</v>
      </c>
      <c r="E4095" s="21" t="s">
        <v>19</v>
      </c>
      <c r="F4095" s="21" t="s">
        <v>3853</v>
      </c>
      <c r="G4095" s="21" t="s">
        <v>3854</v>
      </c>
      <c r="H4095" s="21" t="s">
        <v>105</v>
      </c>
      <c r="I4095" s="21" t="s">
        <v>23</v>
      </c>
      <c r="J4095" s="21" t="s">
        <v>39</v>
      </c>
      <c r="K4095" s="21" t="s">
        <v>40</v>
      </c>
      <c r="L4095" s="21">
        <v>90036</v>
      </c>
      <c r="M4095" s="21" t="s">
        <v>41</v>
      </c>
      <c r="N4095" s="21" t="s">
        <v>2482</v>
      </c>
      <c r="O4095" s="21" t="s">
        <v>43</v>
      </c>
      <c r="P4095" s="21" t="s">
        <v>77</v>
      </c>
      <c r="Q4095" s="21" t="s">
        <v>2483</v>
      </c>
      <c r="R4095" s="22">
        <v>81.92</v>
      </c>
    </row>
    <row r="4096" spans="1:18" x14ac:dyDescent="0.2">
      <c r="A4096" s="21">
        <v>7982</v>
      </c>
      <c r="B4096" s="21" t="s">
        <v>10623</v>
      </c>
      <c r="C4096" s="21" t="s">
        <v>12137</v>
      </c>
      <c r="D4096" s="21" t="s">
        <v>1010</v>
      </c>
      <c r="E4096" s="21" t="s">
        <v>206</v>
      </c>
      <c r="F4096" s="21" t="s">
        <v>154</v>
      </c>
      <c r="G4096" s="21" t="s">
        <v>155</v>
      </c>
      <c r="H4096" s="21" t="s">
        <v>22</v>
      </c>
      <c r="I4096" s="21" t="s">
        <v>23</v>
      </c>
      <c r="J4096" s="21" t="s">
        <v>10624</v>
      </c>
      <c r="K4096" s="21" t="s">
        <v>892</v>
      </c>
      <c r="L4096" s="21">
        <v>7011</v>
      </c>
      <c r="M4096" s="21" t="s">
        <v>158</v>
      </c>
      <c r="N4096" s="21" t="s">
        <v>2482</v>
      </c>
      <c r="O4096" s="21" t="s">
        <v>43</v>
      </c>
      <c r="P4096" s="21" t="s">
        <v>77</v>
      </c>
      <c r="Q4096" s="21" t="s">
        <v>2483</v>
      </c>
      <c r="R4096" s="22">
        <v>81.92</v>
      </c>
    </row>
    <row r="4097" spans="1:18" x14ac:dyDescent="0.2">
      <c r="A4097" s="21">
        <v>9453</v>
      </c>
      <c r="B4097" s="21" t="s">
        <v>11499</v>
      </c>
      <c r="C4097" s="21" t="s">
        <v>1178</v>
      </c>
      <c r="D4097" s="21" t="s">
        <v>11947</v>
      </c>
      <c r="E4097" s="21" t="s">
        <v>48</v>
      </c>
      <c r="F4097" s="21" t="s">
        <v>5083</v>
      </c>
      <c r="G4097" s="21" t="s">
        <v>5084</v>
      </c>
      <c r="H4097" s="21" t="s">
        <v>38</v>
      </c>
      <c r="I4097" s="21" t="s">
        <v>23</v>
      </c>
      <c r="J4097" s="21" t="s">
        <v>39</v>
      </c>
      <c r="K4097" s="21" t="s">
        <v>40</v>
      </c>
      <c r="L4097" s="21">
        <v>90032</v>
      </c>
      <c r="M4097" s="21" t="s">
        <v>41</v>
      </c>
      <c r="N4097" s="21" t="s">
        <v>3653</v>
      </c>
      <c r="O4097" s="21" t="s">
        <v>43</v>
      </c>
      <c r="P4097" s="21" t="s">
        <v>74</v>
      </c>
      <c r="Q4097" s="21" t="s">
        <v>3654</v>
      </c>
      <c r="R4097" s="22">
        <v>81.792000000000002</v>
      </c>
    </row>
    <row r="4098" spans="1:18" x14ac:dyDescent="0.2">
      <c r="A4098" s="21">
        <v>5893</v>
      </c>
      <c r="B4098" s="21" t="s">
        <v>9389</v>
      </c>
      <c r="C4098" s="21" t="s">
        <v>6951</v>
      </c>
      <c r="D4098" s="21" t="s">
        <v>4052</v>
      </c>
      <c r="E4098" s="21" t="s">
        <v>48</v>
      </c>
      <c r="F4098" s="21" t="s">
        <v>8197</v>
      </c>
      <c r="G4098" s="21" t="s">
        <v>8198</v>
      </c>
      <c r="H4098" s="21" t="s">
        <v>22</v>
      </c>
      <c r="I4098" s="21" t="s">
        <v>23</v>
      </c>
      <c r="J4098" s="21" t="s">
        <v>341</v>
      </c>
      <c r="K4098" s="21" t="s">
        <v>232</v>
      </c>
      <c r="L4098" s="21">
        <v>60610</v>
      </c>
      <c r="M4098" s="21" t="s">
        <v>108</v>
      </c>
      <c r="N4098" s="21" t="s">
        <v>746</v>
      </c>
      <c r="O4098" s="21" t="s">
        <v>70</v>
      </c>
      <c r="P4098" s="21" t="s">
        <v>175</v>
      </c>
      <c r="Q4098" s="21" t="s">
        <v>747</v>
      </c>
      <c r="R4098" s="22">
        <v>81.575999999999993</v>
      </c>
    </row>
    <row r="4099" spans="1:18" x14ac:dyDescent="0.2">
      <c r="A4099" s="21">
        <v>2963</v>
      </c>
      <c r="B4099" s="21" t="s">
        <v>6865</v>
      </c>
      <c r="C4099" s="21" t="s">
        <v>6866</v>
      </c>
      <c r="D4099" s="21" t="s">
        <v>921</v>
      </c>
      <c r="E4099" s="21" t="s">
        <v>19</v>
      </c>
      <c r="F4099" s="21" t="s">
        <v>6867</v>
      </c>
      <c r="G4099" s="21" t="s">
        <v>6868</v>
      </c>
      <c r="H4099" s="21" t="s">
        <v>38</v>
      </c>
      <c r="I4099" s="21" t="s">
        <v>23</v>
      </c>
      <c r="J4099" s="21" t="s">
        <v>2647</v>
      </c>
      <c r="K4099" s="21" t="s">
        <v>40</v>
      </c>
      <c r="L4099" s="21">
        <v>92054</v>
      </c>
      <c r="M4099" s="21" t="s">
        <v>41</v>
      </c>
      <c r="N4099" s="21" t="s">
        <v>159</v>
      </c>
      <c r="O4099" s="21" t="s">
        <v>28</v>
      </c>
      <c r="P4099" s="21" t="s">
        <v>32</v>
      </c>
      <c r="Q4099" s="21" t="s">
        <v>160</v>
      </c>
      <c r="R4099" s="22">
        <v>81.567999999999998</v>
      </c>
    </row>
    <row r="4100" spans="1:18" x14ac:dyDescent="0.2">
      <c r="A4100" s="21">
        <v>8211</v>
      </c>
      <c r="B4100" s="21" t="s">
        <v>10755</v>
      </c>
      <c r="C4100" s="21" t="s">
        <v>11855</v>
      </c>
      <c r="D4100" s="21" t="s">
        <v>11866</v>
      </c>
      <c r="E4100" s="21" t="s">
        <v>48</v>
      </c>
      <c r="F4100" s="21" t="s">
        <v>6948</v>
      </c>
      <c r="G4100" s="21" t="s">
        <v>6949</v>
      </c>
      <c r="H4100" s="21" t="s">
        <v>38</v>
      </c>
      <c r="I4100" s="21" t="s">
        <v>23</v>
      </c>
      <c r="J4100" s="21" t="s">
        <v>6336</v>
      </c>
      <c r="K4100" s="21" t="s">
        <v>378</v>
      </c>
      <c r="L4100" s="21">
        <v>37211</v>
      </c>
      <c r="M4100" s="21" t="s">
        <v>26</v>
      </c>
      <c r="N4100" s="21" t="s">
        <v>2074</v>
      </c>
      <c r="O4100" s="21" t="s">
        <v>43</v>
      </c>
      <c r="P4100" s="21" t="s">
        <v>77</v>
      </c>
      <c r="Q4100" s="21" t="s">
        <v>2075</v>
      </c>
      <c r="R4100" s="22">
        <v>81.567999999999998</v>
      </c>
    </row>
    <row r="4101" spans="1:18" x14ac:dyDescent="0.2">
      <c r="A4101" s="21">
        <v>4818</v>
      </c>
      <c r="B4101" s="21" t="s">
        <v>8591</v>
      </c>
      <c r="C4101" s="21" t="s">
        <v>597</v>
      </c>
      <c r="D4101" s="21" t="s">
        <v>2316</v>
      </c>
      <c r="E4101" s="21" t="s">
        <v>48</v>
      </c>
      <c r="F4101" s="21" t="s">
        <v>7838</v>
      </c>
      <c r="G4101" s="21" t="s">
        <v>7839</v>
      </c>
      <c r="H4101" s="21" t="s">
        <v>22</v>
      </c>
      <c r="I4101" s="21" t="s">
        <v>23</v>
      </c>
      <c r="J4101" s="21" t="s">
        <v>156</v>
      </c>
      <c r="K4101" s="21" t="s">
        <v>157</v>
      </c>
      <c r="L4101" s="21">
        <v>19134</v>
      </c>
      <c r="M4101" s="21" t="s">
        <v>158</v>
      </c>
      <c r="N4101" s="21" t="s">
        <v>2374</v>
      </c>
      <c r="O4101" s="21" t="s">
        <v>43</v>
      </c>
      <c r="P4101" s="21" t="s">
        <v>77</v>
      </c>
      <c r="Q4101" s="21" t="s">
        <v>2375</v>
      </c>
      <c r="R4101" s="22">
        <v>81.552000000000007</v>
      </c>
    </row>
    <row r="4102" spans="1:18" x14ac:dyDescent="0.2">
      <c r="A4102" s="21">
        <v>3345</v>
      </c>
      <c r="B4102" s="21" t="s">
        <v>7284</v>
      </c>
      <c r="C4102" s="21" t="s">
        <v>2675</v>
      </c>
      <c r="D4102" s="21" t="s">
        <v>11810</v>
      </c>
      <c r="E4102" s="21" t="s">
        <v>19</v>
      </c>
      <c r="F4102" s="21" t="s">
        <v>309</v>
      </c>
      <c r="G4102" s="21" t="s">
        <v>310</v>
      </c>
      <c r="H4102" s="21" t="s">
        <v>22</v>
      </c>
      <c r="I4102" s="21" t="s">
        <v>23</v>
      </c>
      <c r="J4102" s="21" t="s">
        <v>1487</v>
      </c>
      <c r="K4102" s="21" t="s">
        <v>1402</v>
      </c>
      <c r="L4102" s="21">
        <v>2169</v>
      </c>
      <c r="M4102" s="21" t="s">
        <v>158</v>
      </c>
      <c r="N4102" s="21" t="s">
        <v>909</v>
      </c>
      <c r="O4102" s="21" t="s">
        <v>43</v>
      </c>
      <c r="P4102" s="21" t="s">
        <v>91</v>
      </c>
      <c r="Q4102" s="21" t="s">
        <v>910</v>
      </c>
      <c r="R4102" s="22">
        <v>81.540000000000006</v>
      </c>
    </row>
    <row r="4103" spans="1:18" x14ac:dyDescent="0.2">
      <c r="A4103" s="21">
        <v>6158</v>
      </c>
      <c r="B4103" s="21" t="s">
        <v>9550</v>
      </c>
      <c r="C4103" s="21" t="s">
        <v>12239</v>
      </c>
      <c r="D4103" s="21" t="s">
        <v>12143</v>
      </c>
      <c r="E4103" s="21" t="s">
        <v>19</v>
      </c>
      <c r="F4103" s="21" t="s">
        <v>8218</v>
      </c>
      <c r="G4103" s="21" t="s">
        <v>8219</v>
      </c>
      <c r="H4103" s="21" t="s">
        <v>22</v>
      </c>
      <c r="I4103" s="21" t="s">
        <v>23</v>
      </c>
      <c r="J4103" s="21" t="s">
        <v>5122</v>
      </c>
      <c r="K4103" s="21" t="s">
        <v>732</v>
      </c>
      <c r="L4103" s="21">
        <v>74133</v>
      </c>
      <c r="M4103" s="21" t="s">
        <v>108</v>
      </c>
      <c r="N4103" s="21" t="s">
        <v>571</v>
      </c>
      <c r="O4103" s="21" t="s">
        <v>43</v>
      </c>
      <c r="P4103" s="21" t="s">
        <v>189</v>
      </c>
      <c r="Q4103" s="21" t="s">
        <v>572</v>
      </c>
      <c r="R4103" s="22">
        <v>81.540000000000006</v>
      </c>
    </row>
    <row r="4104" spans="1:18" x14ac:dyDescent="0.2">
      <c r="A4104" s="21">
        <v>7333</v>
      </c>
      <c r="B4104" s="21" t="s">
        <v>10278</v>
      </c>
      <c r="C4104" s="21" t="s">
        <v>437</v>
      </c>
      <c r="D4104" s="21" t="s">
        <v>4526</v>
      </c>
      <c r="E4104" s="21" t="s">
        <v>48</v>
      </c>
      <c r="F4104" s="21" t="s">
        <v>4388</v>
      </c>
      <c r="G4104" s="21" t="s">
        <v>4389</v>
      </c>
      <c r="H4104" s="21" t="s">
        <v>38</v>
      </c>
      <c r="I4104" s="21" t="s">
        <v>23</v>
      </c>
      <c r="J4104" s="21" t="s">
        <v>2795</v>
      </c>
      <c r="K4104" s="21" t="s">
        <v>157</v>
      </c>
      <c r="L4104" s="21">
        <v>17602</v>
      </c>
      <c r="M4104" s="21" t="s">
        <v>158</v>
      </c>
      <c r="N4104" s="21" t="s">
        <v>7553</v>
      </c>
      <c r="O4104" s="21" t="s">
        <v>43</v>
      </c>
      <c r="P4104" s="21" t="s">
        <v>74</v>
      </c>
      <c r="Q4104" s="21" t="s">
        <v>7554</v>
      </c>
      <c r="R4104" s="22">
        <v>81.438000000000002</v>
      </c>
    </row>
    <row r="4105" spans="1:18" x14ac:dyDescent="0.2">
      <c r="A4105" s="21">
        <v>129</v>
      </c>
      <c r="B4105" s="21" t="s">
        <v>619</v>
      </c>
      <c r="C4105" s="21" t="s">
        <v>11755</v>
      </c>
      <c r="D4105" s="21" t="s">
        <v>11749</v>
      </c>
      <c r="E4105" s="21" t="s">
        <v>19</v>
      </c>
      <c r="F4105" s="21" t="s">
        <v>620</v>
      </c>
      <c r="G4105" s="21" t="s">
        <v>621</v>
      </c>
      <c r="H4105" s="21" t="s">
        <v>105</v>
      </c>
      <c r="I4105" s="21" t="s">
        <v>23</v>
      </c>
      <c r="J4105" s="21" t="s">
        <v>39</v>
      </c>
      <c r="K4105" s="21" t="s">
        <v>40</v>
      </c>
      <c r="L4105" s="21">
        <v>90004</v>
      </c>
      <c r="M4105" s="21" t="s">
        <v>41</v>
      </c>
      <c r="N4105" s="21" t="s">
        <v>342</v>
      </c>
      <c r="O4105" s="21" t="s">
        <v>28</v>
      </c>
      <c r="P4105" s="21" t="s">
        <v>32</v>
      </c>
      <c r="Q4105" s="21" t="s">
        <v>622</v>
      </c>
      <c r="R4105" s="22">
        <v>81.424000000000007</v>
      </c>
    </row>
    <row r="4106" spans="1:18" x14ac:dyDescent="0.2">
      <c r="A4106" s="21">
        <v>7941</v>
      </c>
      <c r="B4106" s="21" t="s">
        <v>10608</v>
      </c>
      <c r="C4106" s="21" t="s">
        <v>7202</v>
      </c>
      <c r="D4106" s="21" t="s">
        <v>296</v>
      </c>
      <c r="E4106" s="21" t="s">
        <v>206</v>
      </c>
      <c r="F4106" s="21" t="s">
        <v>992</v>
      </c>
      <c r="G4106" s="21" t="s">
        <v>993</v>
      </c>
      <c r="H4106" s="21" t="s">
        <v>38</v>
      </c>
      <c r="I4106" s="21" t="s">
        <v>23</v>
      </c>
      <c r="J4106" s="21" t="s">
        <v>1066</v>
      </c>
      <c r="K4106" s="21" t="s">
        <v>40</v>
      </c>
      <c r="L4106" s="21">
        <v>92037</v>
      </c>
      <c r="M4106" s="21" t="s">
        <v>41</v>
      </c>
      <c r="N4106" s="21" t="s">
        <v>342</v>
      </c>
      <c r="O4106" s="21" t="s">
        <v>28</v>
      </c>
      <c r="P4106" s="21" t="s">
        <v>32</v>
      </c>
      <c r="Q4106" s="21" t="s">
        <v>622</v>
      </c>
      <c r="R4106" s="22">
        <v>81.424000000000007</v>
      </c>
    </row>
    <row r="4107" spans="1:18" x14ac:dyDescent="0.2">
      <c r="A4107" s="21">
        <v>5720</v>
      </c>
      <c r="B4107" s="21" t="s">
        <v>9264</v>
      </c>
      <c r="C4107" s="21" t="s">
        <v>5272</v>
      </c>
      <c r="D4107" s="21" t="s">
        <v>12009</v>
      </c>
      <c r="E4107" s="21" t="s">
        <v>19</v>
      </c>
      <c r="F4107" s="21" t="s">
        <v>8197</v>
      </c>
      <c r="G4107" s="21" t="s">
        <v>8198</v>
      </c>
      <c r="H4107" s="21" t="s">
        <v>22</v>
      </c>
      <c r="I4107" s="21" t="s">
        <v>23</v>
      </c>
      <c r="J4107" s="21" t="s">
        <v>4814</v>
      </c>
      <c r="K4107" s="21" t="s">
        <v>286</v>
      </c>
      <c r="L4107" s="21">
        <v>47905</v>
      </c>
      <c r="M4107" s="21" t="s">
        <v>108</v>
      </c>
      <c r="N4107" s="21" t="s">
        <v>7582</v>
      </c>
      <c r="O4107" s="21" t="s">
        <v>43</v>
      </c>
      <c r="P4107" s="21" t="s">
        <v>57</v>
      </c>
      <c r="Q4107" s="21" t="s">
        <v>7583</v>
      </c>
      <c r="R4107" s="22">
        <v>81.400000000000006</v>
      </c>
    </row>
    <row r="4108" spans="1:18" x14ac:dyDescent="0.2">
      <c r="A4108" s="21">
        <v>7962</v>
      </c>
      <c r="B4108" s="21" t="s">
        <v>10614</v>
      </c>
      <c r="C4108" s="21" t="s">
        <v>4540</v>
      </c>
      <c r="D4108" s="21" t="s">
        <v>524</v>
      </c>
      <c r="E4108" s="21" t="s">
        <v>19</v>
      </c>
      <c r="F4108" s="21" t="s">
        <v>453</v>
      </c>
      <c r="G4108" s="21" t="s">
        <v>454</v>
      </c>
      <c r="H4108" s="21" t="s">
        <v>38</v>
      </c>
      <c r="I4108" s="21" t="s">
        <v>23</v>
      </c>
      <c r="J4108" s="21" t="s">
        <v>7959</v>
      </c>
      <c r="K4108" s="21" t="s">
        <v>52</v>
      </c>
      <c r="L4108" s="21">
        <v>33023</v>
      </c>
      <c r="M4108" s="21" t="s">
        <v>26</v>
      </c>
      <c r="N4108" s="21" t="s">
        <v>7169</v>
      </c>
      <c r="O4108" s="21" t="s">
        <v>43</v>
      </c>
      <c r="P4108" s="21" t="s">
        <v>57</v>
      </c>
      <c r="Q4108" s="21" t="s">
        <v>7170</v>
      </c>
      <c r="R4108" s="22">
        <v>81.36</v>
      </c>
    </row>
    <row r="4109" spans="1:18" x14ac:dyDescent="0.2">
      <c r="A4109" s="21">
        <v>2723</v>
      </c>
      <c r="B4109" s="21" t="s">
        <v>6566</v>
      </c>
      <c r="C4109" s="21" t="s">
        <v>1641</v>
      </c>
      <c r="D4109" s="21" t="s">
        <v>4309</v>
      </c>
      <c r="E4109" s="21" t="s">
        <v>19</v>
      </c>
      <c r="F4109" s="21" t="s">
        <v>4571</v>
      </c>
      <c r="G4109" s="21" t="s">
        <v>4572</v>
      </c>
      <c r="H4109" s="21" t="s">
        <v>22</v>
      </c>
      <c r="I4109" s="21" t="s">
        <v>23</v>
      </c>
      <c r="J4109" s="21" t="s">
        <v>3188</v>
      </c>
      <c r="K4109" s="21" t="s">
        <v>357</v>
      </c>
      <c r="L4109" s="21">
        <v>22304</v>
      </c>
      <c r="M4109" s="21" t="s">
        <v>26</v>
      </c>
      <c r="N4109" s="21" t="s">
        <v>3185</v>
      </c>
      <c r="O4109" s="21" t="s">
        <v>43</v>
      </c>
      <c r="P4109" s="21" t="s">
        <v>57</v>
      </c>
      <c r="Q4109" s="21" t="s">
        <v>3186</v>
      </c>
      <c r="R4109" s="22">
        <v>81.2</v>
      </c>
    </row>
    <row r="4110" spans="1:18" x14ac:dyDescent="0.2">
      <c r="A4110" s="21">
        <v>568</v>
      </c>
      <c r="B4110" s="21" t="s">
        <v>2168</v>
      </c>
      <c r="C4110" s="21" t="s">
        <v>11820</v>
      </c>
      <c r="D4110" s="21" t="s">
        <v>11839</v>
      </c>
      <c r="E4110" s="21" t="s">
        <v>48</v>
      </c>
      <c r="F4110" s="21" t="s">
        <v>2169</v>
      </c>
      <c r="G4110" s="21" t="s">
        <v>2170</v>
      </c>
      <c r="H4110" s="21" t="s">
        <v>38</v>
      </c>
      <c r="I4110" s="21" t="s">
        <v>23</v>
      </c>
      <c r="J4110" s="21" t="s">
        <v>96</v>
      </c>
      <c r="K4110" s="21" t="s">
        <v>97</v>
      </c>
      <c r="L4110" s="21">
        <v>98105</v>
      </c>
      <c r="M4110" s="21" t="s">
        <v>41</v>
      </c>
      <c r="N4110" s="21" t="s">
        <v>2173</v>
      </c>
      <c r="O4110" s="21" t="s">
        <v>43</v>
      </c>
      <c r="P4110" s="21" t="s">
        <v>74</v>
      </c>
      <c r="Q4110" s="21" t="s">
        <v>2174</v>
      </c>
      <c r="R4110" s="22">
        <v>81.087999999999994</v>
      </c>
    </row>
    <row r="4111" spans="1:18" x14ac:dyDescent="0.2">
      <c r="A4111" s="21">
        <v>9520</v>
      </c>
      <c r="B4111" s="21" t="s">
        <v>11543</v>
      </c>
      <c r="C4111" s="21" t="s">
        <v>12054</v>
      </c>
      <c r="D4111" s="21" t="s">
        <v>12055</v>
      </c>
      <c r="E4111" s="21" t="s">
        <v>19</v>
      </c>
      <c r="F4111" s="21" t="s">
        <v>4873</v>
      </c>
      <c r="G4111" s="21" t="s">
        <v>4874</v>
      </c>
      <c r="H4111" s="21" t="s">
        <v>22</v>
      </c>
      <c r="I4111" s="21" t="s">
        <v>23</v>
      </c>
      <c r="J4111" s="21" t="s">
        <v>134</v>
      </c>
      <c r="K4111" s="21" t="s">
        <v>40</v>
      </c>
      <c r="L4111" s="21">
        <v>94110</v>
      </c>
      <c r="M4111" s="21" t="s">
        <v>41</v>
      </c>
      <c r="N4111" s="21" t="s">
        <v>5763</v>
      </c>
      <c r="O4111" s="21" t="s">
        <v>43</v>
      </c>
      <c r="P4111" s="21" t="s">
        <v>77</v>
      </c>
      <c r="Q4111" s="21" t="s">
        <v>5764</v>
      </c>
      <c r="R4111" s="22">
        <v>81.08</v>
      </c>
    </row>
    <row r="4112" spans="1:18" x14ac:dyDescent="0.2">
      <c r="A4112" s="21">
        <v>6097</v>
      </c>
      <c r="B4112" s="21" t="s">
        <v>9503</v>
      </c>
      <c r="C4112" s="21" t="s">
        <v>2637</v>
      </c>
      <c r="D4112" s="21" t="s">
        <v>2358</v>
      </c>
      <c r="E4112" s="21" t="s">
        <v>48</v>
      </c>
      <c r="F4112" s="21" t="s">
        <v>2602</v>
      </c>
      <c r="G4112" s="21" t="s">
        <v>2603</v>
      </c>
      <c r="H4112" s="21" t="s">
        <v>22</v>
      </c>
      <c r="I4112" s="21" t="s">
        <v>23</v>
      </c>
      <c r="J4112" s="21" t="s">
        <v>299</v>
      </c>
      <c r="K4112" s="21" t="s">
        <v>300</v>
      </c>
      <c r="L4112" s="21">
        <v>10035</v>
      </c>
      <c r="M4112" s="21" t="s">
        <v>158</v>
      </c>
      <c r="N4112" s="21" t="s">
        <v>293</v>
      </c>
      <c r="O4112" s="21" t="s">
        <v>28</v>
      </c>
      <c r="P4112" s="21" t="s">
        <v>32</v>
      </c>
      <c r="Q4112" s="21" t="s">
        <v>294</v>
      </c>
      <c r="R4112" s="22">
        <v>80.991</v>
      </c>
    </row>
    <row r="4113" spans="1:18" x14ac:dyDescent="0.2">
      <c r="A4113" s="21">
        <v>1383</v>
      </c>
      <c r="B4113" s="21" t="s">
        <v>4281</v>
      </c>
      <c r="C4113" s="21" t="s">
        <v>12023</v>
      </c>
      <c r="D4113" s="21" t="s">
        <v>12023</v>
      </c>
      <c r="E4113" s="21" t="s">
        <v>1452</v>
      </c>
      <c r="F4113" s="21" t="s">
        <v>4282</v>
      </c>
      <c r="G4113" s="21" t="s">
        <v>4283</v>
      </c>
      <c r="H4113" s="21" t="s">
        <v>105</v>
      </c>
      <c r="I4113" s="21" t="s">
        <v>23</v>
      </c>
      <c r="J4113" s="21" t="s">
        <v>4284</v>
      </c>
      <c r="K4113" s="21" t="s">
        <v>1431</v>
      </c>
      <c r="L4113" s="21">
        <v>30080</v>
      </c>
      <c r="M4113" s="21" t="s">
        <v>26</v>
      </c>
      <c r="N4113" s="21" t="s">
        <v>3848</v>
      </c>
      <c r="O4113" s="21" t="s">
        <v>43</v>
      </c>
      <c r="P4113" s="21" t="s">
        <v>57</v>
      </c>
      <c r="Q4113" s="21" t="s">
        <v>3849</v>
      </c>
      <c r="R4113" s="22">
        <v>80.98</v>
      </c>
    </row>
    <row r="4114" spans="1:18" x14ac:dyDescent="0.2">
      <c r="A4114" s="21">
        <v>4635</v>
      </c>
      <c r="B4114" s="21" t="s">
        <v>8448</v>
      </c>
      <c r="C4114" s="21" t="s">
        <v>2775</v>
      </c>
      <c r="D4114" s="21" t="s">
        <v>5789</v>
      </c>
      <c r="E4114" s="21" t="s">
        <v>48</v>
      </c>
      <c r="F4114" s="21" t="s">
        <v>992</v>
      </c>
      <c r="G4114" s="21" t="s">
        <v>993</v>
      </c>
      <c r="H4114" s="21" t="s">
        <v>38</v>
      </c>
      <c r="I4114" s="21" t="s">
        <v>23</v>
      </c>
      <c r="J4114" s="21" t="s">
        <v>134</v>
      </c>
      <c r="K4114" s="21" t="s">
        <v>40</v>
      </c>
      <c r="L4114" s="21">
        <v>94122</v>
      </c>
      <c r="M4114" s="21" t="s">
        <v>41</v>
      </c>
      <c r="N4114" s="21" t="s">
        <v>2005</v>
      </c>
      <c r="O4114" s="21" t="s">
        <v>43</v>
      </c>
      <c r="P4114" s="21" t="s">
        <v>57</v>
      </c>
      <c r="Q4114" s="21" t="s">
        <v>2006</v>
      </c>
      <c r="R4114" s="22">
        <v>80.98</v>
      </c>
    </row>
    <row r="4115" spans="1:18" x14ac:dyDescent="0.2">
      <c r="A4115" s="21">
        <v>4678</v>
      </c>
      <c r="B4115" s="21" t="s">
        <v>8482</v>
      </c>
      <c r="C4115" s="21" t="s">
        <v>3800</v>
      </c>
      <c r="D4115" s="21" t="s">
        <v>2266</v>
      </c>
      <c r="E4115" s="21" t="s">
        <v>48</v>
      </c>
      <c r="F4115" s="21" t="s">
        <v>6428</v>
      </c>
      <c r="G4115" s="21" t="s">
        <v>6429</v>
      </c>
      <c r="H4115" s="21" t="s">
        <v>22</v>
      </c>
      <c r="I4115" s="21" t="s">
        <v>23</v>
      </c>
      <c r="J4115" s="21" t="s">
        <v>8483</v>
      </c>
      <c r="K4115" s="21" t="s">
        <v>127</v>
      </c>
      <c r="L4115" s="21">
        <v>84321</v>
      </c>
      <c r="M4115" s="21" t="s">
        <v>41</v>
      </c>
      <c r="N4115" s="21" t="s">
        <v>2005</v>
      </c>
      <c r="O4115" s="21" t="s">
        <v>43</v>
      </c>
      <c r="P4115" s="21" t="s">
        <v>57</v>
      </c>
      <c r="Q4115" s="21" t="s">
        <v>2006</v>
      </c>
      <c r="R4115" s="22">
        <v>80.98</v>
      </c>
    </row>
    <row r="4116" spans="1:18" x14ac:dyDescent="0.2">
      <c r="A4116" s="21">
        <v>5844</v>
      </c>
      <c r="B4116" s="21" t="s">
        <v>9352</v>
      </c>
      <c r="C4116" s="21" t="s">
        <v>512</v>
      </c>
      <c r="D4116" s="21" t="s">
        <v>806</v>
      </c>
      <c r="E4116" s="21" t="s">
        <v>48</v>
      </c>
      <c r="F4116" s="21" t="s">
        <v>5666</v>
      </c>
      <c r="G4116" s="21" t="s">
        <v>5667</v>
      </c>
      <c r="H4116" s="21" t="s">
        <v>22</v>
      </c>
      <c r="I4116" s="21" t="s">
        <v>23</v>
      </c>
      <c r="J4116" s="21" t="s">
        <v>1066</v>
      </c>
      <c r="K4116" s="21" t="s">
        <v>40</v>
      </c>
      <c r="L4116" s="21">
        <v>92105</v>
      </c>
      <c r="M4116" s="21" t="s">
        <v>41</v>
      </c>
      <c r="N4116" s="21" t="s">
        <v>8588</v>
      </c>
      <c r="O4116" s="21" t="s">
        <v>28</v>
      </c>
      <c r="P4116" s="21" t="s">
        <v>64</v>
      </c>
      <c r="Q4116" s="21" t="s">
        <v>8589</v>
      </c>
      <c r="R4116" s="22">
        <v>80.959999999999994</v>
      </c>
    </row>
    <row r="4117" spans="1:18" x14ac:dyDescent="0.2">
      <c r="A4117" s="21">
        <v>7655</v>
      </c>
      <c r="B4117" s="21" t="s">
        <v>10441</v>
      </c>
      <c r="C4117" s="21" t="s">
        <v>326</v>
      </c>
      <c r="D4117" s="21" t="s">
        <v>11824</v>
      </c>
      <c r="E4117" s="21" t="s">
        <v>19</v>
      </c>
      <c r="F4117" s="21" t="s">
        <v>6238</v>
      </c>
      <c r="G4117" s="21" t="s">
        <v>6239</v>
      </c>
      <c r="H4117" s="21" t="s">
        <v>22</v>
      </c>
      <c r="I4117" s="21" t="s">
        <v>23</v>
      </c>
      <c r="J4117" s="21" t="s">
        <v>1566</v>
      </c>
      <c r="K4117" s="21" t="s">
        <v>1567</v>
      </c>
      <c r="L4117" s="21">
        <v>89115</v>
      </c>
      <c r="M4117" s="21" t="s">
        <v>41</v>
      </c>
      <c r="N4117" s="21" t="s">
        <v>8588</v>
      </c>
      <c r="O4117" s="21" t="s">
        <v>28</v>
      </c>
      <c r="P4117" s="21" t="s">
        <v>64</v>
      </c>
      <c r="Q4117" s="21" t="s">
        <v>8589</v>
      </c>
      <c r="R4117" s="22">
        <v>80.959999999999994</v>
      </c>
    </row>
    <row r="4118" spans="1:18" x14ac:dyDescent="0.2">
      <c r="A4118" s="21">
        <v>9327</v>
      </c>
      <c r="B4118" s="21" t="s">
        <v>11419</v>
      </c>
      <c r="C4118" s="21" t="s">
        <v>11855</v>
      </c>
      <c r="D4118" s="21" t="s">
        <v>11720</v>
      </c>
      <c r="E4118" s="21" t="s">
        <v>206</v>
      </c>
      <c r="F4118" s="21" t="s">
        <v>3996</v>
      </c>
      <c r="G4118" s="21" t="s">
        <v>3997</v>
      </c>
      <c r="H4118" s="21" t="s">
        <v>22</v>
      </c>
      <c r="I4118" s="21" t="s">
        <v>23</v>
      </c>
      <c r="J4118" s="21" t="s">
        <v>2871</v>
      </c>
      <c r="K4118" s="21" t="s">
        <v>97</v>
      </c>
      <c r="L4118" s="21">
        <v>98026</v>
      </c>
      <c r="M4118" s="21" t="s">
        <v>41</v>
      </c>
      <c r="N4118" s="21" t="s">
        <v>8213</v>
      </c>
      <c r="O4118" s="21" t="s">
        <v>28</v>
      </c>
      <c r="P4118" s="21" t="s">
        <v>64</v>
      </c>
      <c r="Q4118" s="21" t="s">
        <v>8214</v>
      </c>
      <c r="R4118" s="22">
        <v>80.959999999999994</v>
      </c>
    </row>
    <row r="4119" spans="1:18" x14ac:dyDescent="0.2">
      <c r="A4119" s="21">
        <v>156</v>
      </c>
      <c r="B4119" s="21" t="s">
        <v>706</v>
      </c>
      <c r="C4119" s="21" t="s">
        <v>707</v>
      </c>
      <c r="D4119" s="21" t="s">
        <v>11762</v>
      </c>
      <c r="E4119" s="21" t="s">
        <v>206</v>
      </c>
      <c r="F4119" s="21" t="s">
        <v>708</v>
      </c>
      <c r="G4119" s="21" t="s">
        <v>709</v>
      </c>
      <c r="H4119" s="21" t="s">
        <v>38</v>
      </c>
      <c r="I4119" s="21" t="s">
        <v>23</v>
      </c>
      <c r="J4119" s="21" t="s">
        <v>710</v>
      </c>
      <c r="K4119" s="21" t="s">
        <v>40</v>
      </c>
      <c r="L4119" s="21">
        <v>95123</v>
      </c>
      <c r="M4119" s="21" t="s">
        <v>41</v>
      </c>
      <c r="N4119" s="21" t="s">
        <v>715</v>
      </c>
      <c r="O4119" s="21" t="s">
        <v>43</v>
      </c>
      <c r="P4119" s="21" t="s">
        <v>57</v>
      </c>
      <c r="Q4119" s="21" t="s">
        <v>716</v>
      </c>
      <c r="R4119" s="22">
        <v>80.88</v>
      </c>
    </row>
    <row r="4120" spans="1:18" x14ac:dyDescent="0.2">
      <c r="A4120" s="21">
        <v>4048</v>
      </c>
      <c r="B4120" s="21" t="s">
        <v>7936</v>
      </c>
      <c r="C4120" s="21" t="s">
        <v>6304</v>
      </c>
      <c r="D4120" s="21" t="s">
        <v>4405</v>
      </c>
      <c r="E4120" s="21" t="s">
        <v>206</v>
      </c>
      <c r="F4120" s="21" t="s">
        <v>7732</v>
      </c>
      <c r="G4120" s="21" t="s">
        <v>7733</v>
      </c>
      <c r="H4120" s="21" t="s">
        <v>38</v>
      </c>
      <c r="I4120" s="21" t="s">
        <v>23</v>
      </c>
      <c r="J4120" s="21" t="s">
        <v>299</v>
      </c>
      <c r="K4120" s="21" t="s">
        <v>300</v>
      </c>
      <c r="L4120" s="21">
        <v>10035</v>
      </c>
      <c r="M4120" s="21" t="s">
        <v>158</v>
      </c>
      <c r="N4120" s="21" t="s">
        <v>4347</v>
      </c>
      <c r="O4120" s="21" t="s">
        <v>43</v>
      </c>
      <c r="P4120" s="21" t="s">
        <v>91</v>
      </c>
      <c r="Q4120" s="21" t="s">
        <v>4348</v>
      </c>
      <c r="R4120" s="22">
        <v>80.88</v>
      </c>
    </row>
    <row r="4121" spans="1:18" x14ac:dyDescent="0.2">
      <c r="A4121" s="21">
        <v>253</v>
      </c>
      <c r="B4121" s="21" t="s">
        <v>1069</v>
      </c>
      <c r="C4121" s="21" t="s">
        <v>11715</v>
      </c>
      <c r="D4121" s="21" t="s">
        <v>142</v>
      </c>
      <c r="E4121" s="21" t="s">
        <v>206</v>
      </c>
      <c r="F4121" s="21" t="s">
        <v>1070</v>
      </c>
      <c r="G4121" s="21" t="s">
        <v>1071</v>
      </c>
      <c r="H4121" s="21" t="s">
        <v>22</v>
      </c>
      <c r="I4121" s="21" t="s">
        <v>23</v>
      </c>
      <c r="J4121" s="21" t="s">
        <v>299</v>
      </c>
      <c r="K4121" s="21" t="s">
        <v>300</v>
      </c>
      <c r="L4121" s="21">
        <v>10024</v>
      </c>
      <c r="M4121" s="21" t="s">
        <v>158</v>
      </c>
      <c r="N4121" s="21" t="s">
        <v>1072</v>
      </c>
      <c r="O4121" s="21" t="s">
        <v>43</v>
      </c>
      <c r="P4121" s="21" t="s">
        <v>57</v>
      </c>
      <c r="Q4121" s="21" t="s">
        <v>1073</v>
      </c>
      <c r="R4121" s="22">
        <v>80.58</v>
      </c>
    </row>
    <row r="4122" spans="1:18" x14ac:dyDescent="0.2">
      <c r="A4122" s="21">
        <v>4263</v>
      </c>
      <c r="B4122" s="21" t="s">
        <v>8134</v>
      </c>
      <c r="C4122" s="21" t="s">
        <v>2823</v>
      </c>
      <c r="D4122" s="21" t="s">
        <v>1437</v>
      </c>
      <c r="E4122" s="21" t="s">
        <v>48</v>
      </c>
      <c r="F4122" s="21" t="s">
        <v>3911</v>
      </c>
      <c r="G4122" s="21" t="s">
        <v>3912</v>
      </c>
      <c r="H4122" s="21" t="s">
        <v>22</v>
      </c>
      <c r="I4122" s="21" t="s">
        <v>23</v>
      </c>
      <c r="J4122" s="21" t="s">
        <v>563</v>
      </c>
      <c r="K4122" s="21" t="s">
        <v>1431</v>
      </c>
      <c r="L4122" s="21">
        <v>31907</v>
      </c>
      <c r="M4122" s="21" t="s">
        <v>26</v>
      </c>
      <c r="N4122" s="21" t="s">
        <v>6638</v>
      </c>
      <c r="O4122" s="21" t="s">
        <v>43</v>
      </c>
      <c r="P4122" s="21" t="s">
        <v>77</v>
      </c>
      <c r="Q4122" s="21" t="s">
        <v>6639</v>
      </c>
      <c r="R4122" s="22">
        <v>80.48</v>
      </c>
    </row>
    <row r="4123" spans="1:18" x14ac:dyDescent="0.2">
      <c r="A4123" s="21">
        <v>2061</v>
      </c>
      <c r="B4123" s="21" t="s">
        <v>5554</v>
      </c>
      <c r="C4123" s="21" t="s">
        <v>1888</v>
      </c>
      <c r="D4123" s="21" t="s">
        <v>11807</v>
      </c>
      <c r="E4123" s="21" t="s">
        <v>48</v>
      </c>
      <c r="F4123" s="21" t="s">
        <v>579</v>
      </c>
      <c r="G4123" s="21" t="s">
        <v>580</v>
      </c>
      <c r="H4123" s="21" t="s">
        <v>38</v>
      </c>
      <c r="I4123" s="21" t="s">
        <v>23</v>
      </c>
      <c r="J4123" s="21" t="s">
        <v>39</v>
      </c>
      <c r="K4123" s="21" t="s">
        <v>40</v>
      </c>
      <c r="L4123" s="21">
        <v>90049</v>
      </c>
      <c r="M4123" s="21" t="s">
        <v>41</v>
      </c>
      <c r="N4123" s="21" t="s">
        <v>5556</v>
      </c>
      <c r="O4123" s="21" t="s">
        <v>43</v>
      </c>
      <c r="P4123" s="21" t="s">
        <v>57</v>
      </c>
      <c r="Q4123" s="21" t="s">
        <v>5557</v>
      </c>
      <c r="R4123" s="22">
        <v>80.3</v>
      </c>
    </row>
    <row r="4124" spans="1:18" x14ac:dyDescent="0.2">
      <c r="A4124" s="21">
        <v>5525</v>
      </c>
      <c r="B4124" s="21" t="s">
        <v>9118</v>
      </c>
      <c r="C4124" s="21" t="s">
        <v>11715</v>
      </c>
      <c r="D4124" s="21" t="s">
        <v>11998</v>
      </c>
      <c r="E4124" s="21" t="s">
        <v>206</v>
      </c>
      <c r="F4124" s="21" t="s">
        <v>3011</v>
      </c>
      <c r="G4124" s="21" t="s">
        <v>3012</v>
      </c>
      <c r="H4124" s="21" t="s">
        <v>105</v>
      </c>
      <c r="I4124" s="21" t="s">
        <v>23</v>
      </c>
      <c r="J4124" s="21" t="s">
        <v>1317</v>
      </c>
      <c r="K4124" s="21" t="s">
        <v>40</v>
      </c>
      <c r="L4124" s="21">
        <v>90805</v>
      </c>
      <c r="M4124" s="21" t="s">
        <v>41</v>
      </c>
      <c r="N4124" s="21" t="s">
        <v>4795</v>
      </c>
      <c r="O4124" s="21" t="s">
        <v>43</v>
      </c>
      <c r="P4124" s="21" t="s">
        <v>91</v>
      </c>
      <c r="Q4124" s="21" t="s">
        <v>4796</v>
      </c>
      <c r="R4124" s="22">
        <v>80.28</v>
      </c>
    </row>
    <row r="4125" spans="1:18" x14ac:dyDescent="0.2">
      <c r="A4125" s="21">
        <v>2746</v>
      </c>
      <c r="B4125" s="21" t="s">
        <v>6595</v>
      </c>
      <c r="C4125" s="21" t="s">
        <v>12084</v>
      </c>
      <c r="D4125" s="21" t="s">
        <v>12147</v>
      </c>
      <c r="E4125" s="21" t="s">
        <v>19</v>
      </c>
      <c r="F4125" s="21" t="s">
        <v>2348</v>
      </c>
      <c r="G4125" s="21" t="s">
        <v>2349</v>
      </c>
      <c r="H4125" s="21" t="s">
        <v>22</v>
      </c>
      <c r="I4125" s="21" t="s">
        <v>23</v>
      </c>
      <c r="J4125" s="21" t="s">
        <v>1714</v>
      </c>
      <c r="K4125" s="21" t="s">
        <v>89</v>
      </c>
      <c r="L4125" s="21">
        <v>28540</v>
      </c>
      <c r="M4125" s="21" t="s">
        <v>26</v>
      </c>
      <c r="N4125" s="21" t="s">
        <v>1797</v>
      </c>
      <c r="O4125" s="21" t="s">
        <v>70</v>
      </c>
      <c r="P4125" s="21" t="s">
        <v>175</v>
      </c>
      <c r="Q4125" s="21" t="s">
        <v>1798</v>
      </c>
      <c r="R4125" s="22">
        <v>79.992000000000004</v>
      </c>
    </row>
    <row r="4126" spans="1:18" x14ac:dyDescent="0.2">
      <c r="A4126" s="21">
        <v>5001</v>
      </c>
      <c r="B4126" s="21" t="s">
        <v>8725</v>
      </c>
      <c r="C4126" s="21" t="s">
        <v>12139</v>
      </c>
      <c r="D4126" s="21" t="s">
        <v>12055</v>
      </c>
      <c r="E4126" s="21" t="s">
        <v>48</v>
      </c>
      <c r="F4126" s="21" t="s">
        <v>1406</v>
      </c>
      <c r="G4126" s="21" t="s">
        <v>1407</v>
      </c>
      <c r="H4126" s="21" t="s">
        <v>105</v>
      </c>
      <c r="I4126" s="21" t="s">
        <v>23</v>
      </c>
      <c r="J4126" s="21" t="s">
        <v>39</v>
      </c>
      <c r="K4126" s="21" t="s">
        <v>40</v>
      </c>
      <c r="L4126" s="21">
        <v>90004</v>
      </c>
      <c r="M4126" s="21" t="s">
        <v>41</v>
      </c>
      <c r="N4126" s="21" t="s">
        <v>4975</v>
      </c>
      <c r="O4126" s="21" t="s">
        <v>70</v>
      </c>
      <c r="P4126" s="21" t="s">
        <v>175</v>
      </c>
      <c r="Q4126" s="21" t="s">
        <v>4976</v>
      </c>
      <c r="R4126" s="22">
        <v>79.989999999999995</v>
      </c>
    </row>
    <row r="4127" spans="1:18" x14ac:dyDescent="0.2">
      <c r="A4127" s="21">
        <v>1805</v>
      </c>
      <c r="B4127" s="21" t="s">
        <v>5115</v>
      </c>
      <c r="C4127" s="21" t="s">
        <v>2720</v>
      </c>
      <c r="D4127" s="21" t="s">
        <v>2358</v>
      </c>
      <c r="E4127" s="21" t="s">
        <v>19</v>
      </c>
      <c r="F4127" s="21" t="s">
        <v>3286</v>
      </c>
      <c r="G4127" s="21" t="s">
        <v>3287</v>
      </c>
      <c r="H4127" s="21" t="s">
        <v>22</v>
      </c>
      <c r="I4127" s="21" t="s">
        <v>23</v>
      </c>
      <c r="J4127" s="21" t="s">
        <v>156</v>
      </c>
      <c r="K4127" s="21" t="s">
        <v>157</v>
      </c>
      <c r="L4127" s="21">
        <v>19134</v>
      </c>
      <c r="M4127" s="21" t="s">
        <v>158</v>
      </c>
      <c r="N4127" s="21" t="s">
        <v>5116</v>
      </c>
      <c r="O4127" s="21" t="s">
        <v>70</v>
      </c>
      <c r="P4127" s="21" t="s">
        <v>175</v>
      </c>
      <c r="Q4127" s="21" t="s">
        <v>5117</v>
      </c>
      <c r="R4127" s="22">
        <v>79.983999999999995</v>
      </c>
    </row>
    <row r="4128" spans="1:18" x14ac:dyDescent="0.2">
      <c r="A4128" s="21">
        <v>5050</v>
      </c>
      <c r="B4128" s="21" t="s">
        <v>8763</v>
      </c>
      <c r="C4128" s="21" t="s">
        <v>5830</v>
      </c>
      <c r="D4128" s="21" t="s">
        <v>12049</v>
      </c>
      <c r="E4128" s="21" t="s">
        <v>48</v>
      </c>
      <c r="F4128" s="21" t="s">
        <v>7982</v>
      </c>
      <c r="G4128" s="21" t="s">
        <v>7983</v>
      </c>
      <c r="H4128" s="21" t="s">
        <v>22</v>
      </c>
      <c r="I4128" s="21" t="s">
        <v>23</v>
      </c>
      <c r="J4128" s="21" t="s">
        <v>341</v>
      </c>
      <c r="K4128" s="21" t="s">
        <v>232</v>
      </c>
      <c r="L4128" s="21">
        <v>60610</v>
      </c>
      <c r="M4128" s="21" t="s">
        <v>108</v>
      </c>
      <c r="N4128" s="21" t="s">
        <v>2867</v>
      </c>
      <c r="O4128" s="21" t="s">
        <v>70</v>
      </c>
      <c r="P4128" s="21" t="s">
        <v>175</v>
      </c>
      <c r="Q4128" s="21" t="s">
        <v>2868</v>
      </c>
      <c r="R4128" s="22">
        <v>79.983999999999995</v>
      </c>
    </row>
    <row r="4129" spans="1:18" x14ac:dyDescent="0.2">
      <c r="A4129" s="21">
        <v>5402</v>
      </c>
      <c r="B4129" s="21" t="s">
        <v>9012</v>
      </c>
      <c r="C4129" s="21" t="s">
        <v>2823</v>
      </c>
      <c r="D4129" s="21" t="s">
        <v>244</v>
      </c>
      <c r="E4129" s="21" t="s">
        <v>206</v>
      </c>
      <c r="F4129" s="21" t="s">
        <v>9013</v>
      </c>
      <c r="G4129" s="21" t="s">
        <v>9014</v>
      </c>
      <c r="H4129" s="21" t="s">
        <v>22</v>
      </c>
      <c r="I4129" s="21" t="s">
        <v>23</v>
      </c>
      <c r="J4129" s="21" t="s">
        <v>96</v>
      </c>
      <c r="K4129" s="21" t="s">
        <v>97</v>
      </c>
      <c r="L4129" s="21">
        <v>98103</v>
      </c>
      <c r="M4129" s="21" t="s">
        <v>41</v>
      </c>
      <c r="N4129" s="21" t="s">
        <v>1900</v>
      </c>
      <c r="O4129" s="21" t="s">
        <v>70</v>
      </c>
      <c r="P4129" s="21" t="s">
        <v>175</v>
      </c>
      <c r="Q4129" s="21" t="s">
        <v>1901</v>
      </c>
      <c r="R4129" s="22">
        <v>79.98</v>
      </c>
    </row>
    <row r="4130" spans="1:18" x14ac:dyDescent="0.2">
      <c r="A4130" s="21">
        <v>3258</v>
      </c>
      <c r="B4130" s="21" t="s">
        <v>7201</v>
      </c>
      <c r="C4130" s="21" t="s">
        <v>11718</v>
      </c>
      <c r="D4130" s="21" t="s">
        <v>7202</v>
      </c>
      <c r="E4130" s="21" t="s">
        <v>19</v>
      </c>
      <c r="F4130" s="21" t="s">
        <v>4354</v>
      </c>
      <c r="G4130" s="21" t="s">
        <v>4355</v>
      </c>
      <c r="H4130" s="21" t="s">
        <v>38</v>
      </c>
      <c r="I4130" s="21" t="s">
        <v>23</v>
      </c>
      <c r="J4130" s="21" t="s">
        <v>690</v>
      </c>
      <c r="K4130" s="21" t="s">
        <v>378</v>
      </c>
      <c r="L4130" s="21">
        <v>37064</v>
      </c>
      <c r="M4130" s="21" t="s">
        <v>26</v>
      </c>
      <c r="N4130" s="21" t="s">
        <v>4298</v>
      </c>
      <c r="O4130" s="21" t="s">
        <v>28</v>
      </c>
      <c r="P4130" s="21" t="s">
        <v>54</v>
      </c>
      <c r="Q4130" s="21" t="s">
        <v>4299</v>
      </c>
      <c r="R4130" s="22">
        <v>79.974000000000004</v>
      </c>
    </row>
    <row r="4131" spans="1:18" x14ac:dyDescent="0.2">
      <c r="A4131" s="21">
        <v>6951</v>
      </c>
      <c r="B4131" s="21" t="s">
        <v>10046</v>
      </c>
      <c r="C4131" s="21" t="s">
        <v>1242</v>
      </c>
      <c r="D4131" s="21" t="s">
        <v>1242</v>
      </c>
      <c r="E4131" s="21" t="s">
        <v>1452</v>
      </c>
      <c r="F4131" s="21" t="s">
        <v>3782</v>
      </c>
      <c r="G4131" s="21" t="s">
        <v>3783</v>
      </c>
      <c r="H4131" s="21" t="s">
        <v>105</v>
      </c>
      <c r="I4131" s="21" t="s">
        <v>23</v>
      </c>
      <c r="J4131" s="21" t="s">
        <v>299</v>
      </c>
      <c r="K4131" s="21" t="s">
        <v>300</v>
      </c>
      <c r="L4131" s="21">
        <v>10011</v>
      </c>
      <c r="M4131" s="21" t="s">
        <v>158</v>
      </c>
      <c r="N4131" s="21" t="s">
        <v>4298</v>
      </c>
      <c r="O4131" s="21" t="s">
        <v>28</v>
      </c>
      <c r="P4131" s="21" t="s">
        <v>54</v>
      </c>
      <c r="Q4131" s="21" t="s">
        <v>4299</v>
      </c>
      <c r="R4131" s="22">
        <v>79.974000000000004</v>
      </c>
    </row>
    <row r="4132" spans="1:18" x14ac:dyDescent="0.2">
      <c r="A4132" s="21">
        <v>8709</v>
      </c>
      <c r="B4132" s="21" t="s">
        <v>11060</v>
      </c>
      <c r="C4132" s="21" t="s">
        <v>5791</v>
      </c>
      <c r="D4132" s="21" t="s">
        <v>114</v>
      </c>
      <c r="E4132" s="21" t="s">
        <v>206</v>
      </c>
      <c r="F4132" s="21" t="s">
        <v>2384</v>
      </c>
      <c r="G4132" s="21" t="s">
        <v>2385</v>
      </c>
      <c r="H4132" s="21" t="s">
        <v>38</v>
      </c>
      <c r="I4132" s="21" t="s">
        <v>23</v>
      </c>
      <c r="J4132" s="21" t="s">
        <v>39</v>
      </c>
      <c r="K4132" s="21" t="s">
        <v>40</v>
      </c>
      <c r="L4132" s="21">
        <v>90008</v>
      </c>
      <c r="M4132" s="21" t="s">
        <v>41</v>
      </c>
      <c r="N4132" s="21" t="s">
        <v>3439</v>
      </c>
      <c r="O4132" s="21" t="s">
        <v>70</v>
      </c>
      <c r="P4132" s="21" t="s">
        <v>71</v>
      </c>
      <c r="Q4132" s="21" t="s">
        <v>3440</v>
      </c>
      <c r="R4132" s="22">
        <v>79.968000000000004</v>
      </c>
    </row>
    <row r="4133" spans="1:18" x14ac:dyDescent="0.2">
      <c r="A4133" s="21">
        <v>1233</v>
      </c>
      <c r="B4133" s="21" t="s">
        <v>3910</v>
      </c>
      <c r="C4133" s="21" t="s">
        <v>874</v>
      </c>
      <c r="D4133" s="21" t="s">
        <v>11800</v>
      </c>
      <c r="E4133" s="21" t="s">
        <v>19</v>
      </c>
      <c r="F4133" s="21" t="s">
        <v>3911</v>
      </c>
      <c r="G4133" s="21" t="s">
        <v>3912</v>
      </c>
      <c r="H4133" s="21" t="s">
        <v>22</v>
      </c>
      <c r="I4133" s="21" t="s">
        <v>23</v>
      </c>
      <c r="J4133" s="21" t="s">
        <v>3913</v>
      </c>
      <c r="K4133" s="21" t="s">
        <v>300</v>
      </c>
      <c r="L4133" s="21">
        <v>14215</v>
      </c>
      <c r="M4133" s="21" t="s">
        <v>158</v>
      </c>
      <c r="N4133" s="21" t="s">
        <v>3914</v>
      </c>
      <c r="O4133" s="21" t="s">
        <v>43</v>
      </c>
      <c r="P4133" s="21" t="s">
        <v>189</v>
      </c>
      <c r="Q4133" s="21" t="s">
        <v>3915</v>
      </c>
      <c r="R4133" s="22">
        <v>79.959999999999994</v>
      </c>
    </row>
    <row r="4134" spans="1:18" x14ac:dyDescent="0.2">
      <c r="A4134" s="21">
        <v>2662</v>
      </c>
      <c r="B4134" s="21" t="s">
        <v>6471</v>
      </c>
      <c r="C4134" s="21" t="s">
        <v>525</v>
      </c>
      <c r="D4134" s="21" t="s">
        <v>11934</v>
      </c>
      <c r="E4134" s="21" t="s">
        <v>48</v>
      </c>
      <c r="F4134" s="21" t="s">
        <v>3530</v>
      </c>
      <c r="G4134" s="21" t="s">
        <v>3531</v>
      </c>
      <c r="H4134" s="21" t="s">
        <v>38</v>
      </c>
      <c r="I4134" s="21" t="s">
        <v>23</v>
      </c>
      <c r="J4134" s="21" t="s">
        <v>299</v>
      </c>
      <c r="K4134" s="21" t="s">
        <v>300</v>
      </c>
      <c r="L4134" s="21">
        <v>10035</v>
      </c>
      <c r="M4134" s="21" t="s">
        <v>158</v>
      </c>
      <c r="N4134" s="21" t="s">
        <v>3914</v>
      </c>
      <c r="O4134" s="21" t="s">
        <v>43</v>
      </c>
      <c r="P4134" s="21" t="s">
        <v>189</v>
      </c>
      <c r="Q4134" s="21" t="s">
        <v>3915</v>
      </c>
      <c r="R4134" s="22">
        <v>79.959999999999994</v>
      </c>
    </row>
    <row r="4135" spans="1:18" x14ac:dyDescent="0.2">
      <c r="A4135" s="21">
        <v>4095</v>
      </c>
      <c r="B4135" s="21" t="s">
        <v>7972</v>
      </c>
      <c r="C4135" s="21" t="s">
        <v>2446</v>
      </c>
      <c r="D4135" s="21" t="s">
        <v>2447</v>
      </c>
      <c r="E4135" s="21" t="s">
        <v>48</v>
      </c>
      <c r="F4135" s="21" t="s">
        <v>1438</v>
      </c>
      <c r="G4135" s="21" t="s">
        <v>1439</v>
      </c>
      <c r="H4135" s="21" t="s">
        <v>22</v>
      </c>
      <c r="I4135" s="21" t="s">
        <v>23</v>
      </c>
      <c r="J4135" s="21" t="s">
        <v>2924</v>
      </c>
      <c r="K4135" s="21" t="s">
        <v>25</v>
      </c>
      <c r="L4135" s="21">
        <v>41042</v>
      </c>
      <c r="M4135" s="21" t="s">
        <v>26</v>
      </c>
      <c r="N4135" s="21" t="s">
        <v>5582</v>
      </c>
      <c r="O4135" s="21" t="s">
        <v>70</v>
      </c>
      <c r="P4135" s="21" t="s">
        <v>175</v>
      </c>
      <c r="Q4135" s="21" t="s">
        <v>5583</v>
      </c>
      <c r="R4135" s="22">
        <v>79.959999999999994</v>
      </c>
    </row>
    <row r="4136" spans="1:18" x14ac:dyDescent="0.2">
      <c r="A4136" s="21">
        <v>5529</v>
      </c>
      <c r="B4136" s="21" t="s">
        <v>9123</v>
      </c>
      <c r="C4136" s="21" t="s">
        <v>3368</v>
      </c>
      <c r="D4136" s="21" t="s">
        <v>11973</v>
      </c>
      <c r="E4136" s="21" t="s">
        <v>48</v>
      </c>
      <c r="F4136" s="21" t="s">
        <v>6027</v>
      </c>
      <c r="G4136" s="21" t="s">
        <v>6028</v>
      </c>
      <c r="H4136" s="21" t="s">
        <v>38</v>
      </c>
      <c r="I4136" s="21" t="s">
        <v>23</v>
      </c>
      <c r="J4136" s="21" t="s">
        <v>1714</v>
      </c>
      <c r="K4136" s="21" t="s">
        <v>52</v>
      </c>
      <c r="L4136" s="21">
        <v>32216</v>
      </c>
      <c r="M4136" s="21" t="s">
        <v>26</v>
      </c>
      <c r="N4136" s="21" t="s">
        <v>1041</v>
      </c>
      <c r="O4136" s="21" t="s">
        <v>70</v>
      </c>
      <c r="P4136" s="21" t="s">
        <v>71</v>
      </c>
      <c r="Q4136" s="21" t="s">
        <v>1042</v>
      </c>
      <c r="R4136" s="22">
        <v>79.959999999999994</v>
      </c>
    </row>
    <row r="4137" spans="1:18" x14ac:dyDescent="0.2">
      <c r="A4137" s="21">
        <v>6236</v>
      </c>
      <c r="B4137" s="21" t="s">
        <v>9596</v>
      </c>
      <c r="C4137" s="21" t="s">
        <v>11856</v>
      </c>
      <c r="D4137" s="21" t="s">
        <v>11856</v>
      </c>
      <c r="E4137" s="21" t="s">
        <v>1452</v>
      </c>
      <c r="F4137" s="21" t="s">
        <v>2180</v>
      </c>
      <c r="G4137" s="21" t="s">
        <v>2181</v>
      </c>
      <c r="H4137" s="21" t="s">
        <v>22</v>
      </c>
      <c r="I4137" s="21" t="s">
        <v>23</v>
      </c>
      <c r="J4137" s="21" t="s">
        <v>96</v>
      </c>
      <c r="K4137" s="21" t="s">
        <v>97</v>
      </c>
      <c r="L4137" s="21">
        <v>98105</v>
      </c>
      <c r="M4137" s="21" t="s">
        <v>41</v>
      </c>
      <c r="N4137" s="21" t="s">
        <v>9597</v>
      </c>
      <c r="O4137" s="21" t="s">
        <v>70</v>
      </c>
      <c r="P4137" s="21" t="s">
        <v>71</v>
      </c>
      <c r="Q4137" s="21" t="s">
        <v>9598</v>
      </c>
      <c r="R4137" s="22">
        <v>79.959999999999994</v>
      </c>
    </row>
    <row r="4138" spans="1:18" x14ac:dyDescent="0.2">
      <c r="A4138" s="21">
        <v>9569</v>
      </c>
      <c r="B4138" s="21" t="s">
        <v>11574</v>
      </c>
      <c r="C4138" s="21" t="s">
        <v>11829</v>
      </c>
      <c r="D4138" s="21" t="s">
        <v>11993</v>
      </c>
      <c r="E4138" s="21" t="s">
        <v>206</v>
      </c>
      <c r="F4138" s="21" t="s">
        <v>4354</v>
      </c>
      <c r="G4138" s="21" t="s">
        <v>4355</v>
      </c>
      <c r="H4138" s="21" t="s">
        <v>38</v>
      </c>
      <c r="I4138" s="21" t="s">
        <v>23</v>
      </c>
      <c r="J4138" s="21" t="s">
        <v>145</v>
      </c>
      <c r="K4138" s="21" t="s">
        <v>146</v>
      </c>
      <c r="L4138" s="21">
        <v>68025</v>
      </c>
      <c r="M4138" s="21" t="s">
        <v>108</v>
      </c>
      <c r="N4138" s="21" t="s">
        <v>628</v>
      </c>
      <c r="O4138" s="21" t="s">
        <v>70</v>
      </c>
      <c r="P4138" s="21" t="s">
        <v>71</v>
      </c>
      <c r="Q4138" s="21" t="s">
        <v>629</v>
      </c>
      <c r="R4138" s="22">
        <v>79.959999999999994</v>
      </c>
    </row>
    <row r="4139" spans="1:18" x14ac:dyDescent="0.2">
      <c r="A4139" s="21">
        <v>9718</v>
      </c>
      <c r="B4139" s="21" t="s">
        <v>11664</v>
      </c>
      <c r="C4139" s="21" t="s">
        <v>1940</v>
      </c>
      <c r="D4139" s="21" t="s">
        <v>3334</v>
      </c>
      <c r="E4139" s="21" t="s">
        <v>1452</v>
      </c>
      <c r="F4139" s="21" t="s">
        <v>2340</v>
      </c>
      <c r="G4139" s="21" t="s">
        <v>2341</v>
      </c>
      <c r="H4139" s="21" t="s">
        <v>22</v>
      </c>
      <c r="I4139" s="21" t="s">
        <v>23</v>
      </c>
      <c r="J4139" s="21" t="s">
        <v>202</v>
      </c>
      <c r="K4139" s="21" t="s">
        <v>107</v>
      </c>
      <c r="L4139" s="21">
        <v>77041</v>
      </c>
      <c r="M4139" s="21" t="s">
        <v>108</v>
      </c>
      <c r="N4139" s="21" t="s">
        <v>628</v>
      </c>
      <c r="O4139" s="21" t="s">
        <v>70</v>
      </c>
      <c r="P4139" s="21" t="s">
        <v>71</v>
      </c>
      <c r="Q4139" s="21" t="s">
        <v>629</v>
      </c>
      <c r="R4139" s="22">
        <v>79.959999999999994</v>
      </c>
    </row>
    <row r="4140" spans="1:18" x14ac:dyDescent="0.2">
      <c r="A4140" s="21">
        <v>755</v>
      </c>
      <c r="B4140" s="21" t="s">
        <v>2705</v>
      </c>
      <c r="C4140" s="21" t="s">
        <v>11826</v>
      </c>
      <c r="D4140" s="21" t="s">
        <v>11911</v>
      </c>
      <c r="E4140" s="21" t="s">
        <v>48</v>
      </c>
      <c r="F4140" s="21" t="s">
        <v>2238</v>
      </c>
      <c r="G4140" s="21" t="s">
        <v>2239</v>
      </c>
      <c r="H4140" s="21" t="s">
        <v>22</v>
      </c>
      <c r="I4140" s="21" t="s">
        <v>23</v>
      </c>
      <c r="J4140" s="21" t="s">
        <v>39</v>
      </c>
      <c r="K4140" s="21" t="s">
        <v>40</v>
      </c>
      <c r="L4140" s="21">
        <v>90036</v>
      </c>
      <c r="M4140" s="21" t="s">
        <v>41</v>
      </c>
      <c r="N4140" s="21" t="s">
        <v>2470</v>
      </c>
      <c r="O4140" s="21" t="s">
        <v>28</v>
      </c>
      <c r="P4140" s="21" t="s">
        <v>64</v>
      </c>
      <c r="Q4140" s="21" t="s">
        <v>2471</v>
      </c>
      <c r="R4140" s="22">
        <v>79.92</v>
      </c>
    </row>
    <row r="4141" spans="1:18" x14ac:dyDescent="0.2">
      <c r="A4141" s="21">
        <v>2407</v>
      </c>
      <c r="B4141" s="21" t="s">
        <v>6108</v>
      </c>
      <c r="C4141" s="21" t="s">
        <v>12066</v>
      </c>
      <c r="D4141" s="21" t="s">
        <v>12130</v>
      </c>
      <c r="E4141" s="21" t="s">
        <v>48</v>
      </c>
      <c r="F4141" s="21" t="s">
        <v>2032</v>
      </c>
      <c r="G4141" s="21" t="s">
        <v>2033</v>
      </c>
      <c r="H4141" s="21" t="s">
        <v>22</v>
      </c>
      <c r="I4141" s="21" t="s">
        <v>23</v>
      </c>
      <c r="J4141" s="21" t="s">
        <v>39</v>
      </c>
      <c r="K4141" s="21" t="s">
        <v>40</v>
      </c>
      <c r="L4141" s="21">
        <v>90045</v>
      </c>
      <c r="M4141" s="21" t="s">
        <v>41</v>
      </c>
      <c r="N4141" s="21" t="s">
        <v>1388</v>
      </c>
      <c r="O4141" s="21" t="s">
        <v>70</v>
      </c>
      <c r="P4141" s="21" t="s">
        <v>71</v>
      </c>
      <c r="Q4141" s="21" t="s">
        <v>1389</v>
      </c>
      <c r="R4141" s="22">
        <v>79.92</v>
      </c>
    </row>
    <row r="4142" spans="1:18" x14ac:dyDescent="0.2">
      <c r="A4142" s="21">
        <v>4667</v>
      </c>
      <c r="B4142" s="21" t="s">
        <v>8478</v>
      </c>
      <c r="C4142" s="21" t="s">
        <v>12219</v>
      </c>
      <c r="D4142" s="21" t="s">
        <v>3065</v>
      </c>
      <c r="E4142" s="21" t="s">
        <v>48</v>
      </c>
      <c r="F4142" s="21" t="s">
        <v>143</v>
      </c>
      <c r="G4142" s="21" t="s">
        <v>144</v>
      </c>
      <c r="H4142" s="21" t="s">
        <v>38</v>
      </c>
      <c r="I4142" s="21" t="s">
        <v>23</v>
      </c>
      <c r="J4142" s="21" t="s">
        <v>96</v>
      </c>
      <c r="K4142" s="21" t="s">
        <v>97</v>
      </c>
      <c r="L4142" s="21">
        <v>98115</v>
      </c>
      <c r="M4142" s="21" t="s">
        <v>41</v>
      </c>
      <c r="N4142" s="21" t="s">
        <v>3923</v>
      </c>
      <c r="O4142" s="21" t="s">
        <v>28</v>
      </c>
      <c r="P4142" s="21" t="s">
        <v>64</v>
      </c>
      <c r="Q4142" s="21" t="s">
        <v>3924</v>
      </c>
      <c r="R4142" s="22">
        <v>79.92</v>
      </c>
    </row>
    <row r="4143" spans="1:18" x14ac:dyDescent="0.2">
      <c r="A4143" s="21">
        <v>5604</v>
      </c>
      <c r="B4143" s="21" t="s">
        <v>9178</v>
      </c>
      <c r="C4143" s="21" t="s">
        <v>2675</v>
      </c>
      <c r="D4143" s="21" t="s">
        <v>496</v>
      </c>
      <c r="E4143" s="21" t="s">
        <v>19</v>
      </c>
      <c r="F4143" s="21" t="s">
        <v>4053</v>
      </c>
      <c r="G4143" s="21" t="s">
        <v>4054</v>
      </c>
      <c r="H4143" s="21" t="s">
        <v>38</v>
      </c>
      <c r="I4143" s="21" t="s">
        <v>23</v>
      </c>
      <c r="J4143" s="21" t="s">
        <v>202</v>
      </c>
      <c r="K4143" s="21" t="s">
        <v>107</v>
      </c>
      <c r="L4143" s="21">
        <v>77041</v>
      </c>
      <c r="M4143" s="21" t="s">
        <v>108</v>
      </c>
      <c r="N4143" s="21" t="s">
        <v>8356</v>
      </c>
      <c r="O4143" s="21" t="s">
        <v>43</v>
      </c>
      <c r="P4143" s="21" t="s">
        <v>91</v>
      </c>
      <c r="Q4143" s="21" t="s">
        <v>8357</v>
      </c>
      <c r="R4143" s="22">
        <v>79.92</v>
      </c>
    </row>
    <row r="4144" spans="1:18" x14ac:dyDescent="0.2">
      <c r="A4144" s="21">
        <v>6681</v>
      </c>
      <c r="B4144" s="21" t="s">
        <v>9870</v>
      </c>
      <c r="C4144" s="21" t="s">
        <v>11891</v>
      </c>
      <c r="D4144" s="21" t="s">
        <v>11855</v>
      </c>
      <c r="E4144" s="21" t="s">
        <v>19</v>
      </c>
      <c r="F4144" s="21" t="s">
        <v>309</v>
      </c>
      <c r="G4144" s="21" t="s">
        <v>310</v>
      </c>
      <c r="H4144" s="21" t="s">
        <v>22</v>
      </c>
      <c r="I4144" s="21" t="s">
        <v>23</v>
      </c>
      <c r="J4144" s="21" t="s">
        <v>5188</v>
      </c>
      <c r="K4144" s="21" t="s">
        <v>844</v>
      </c>
      <c r="L4144" s="21">
        <v>6450</v>
      </c>
      <c r="M4144" s="21" t="s">
        <v>158</v>
      </c>
      <c r="N4144" s="21" t="s">
        <v>1631</v>
      </c>
      <c r="O4144" s="21" t="s">
        <v>43</v>
      </c>
      <c r="P4144" s="21" t="s">
        <v>91</v>
      </c>
      <c r="Q4144" s="21" t="s">
        <v>1632</v>
      </c>
      <c r="R4144" s="22">
        <v>79.92</v>
      </c>
    </row>
    <row r="4145" spans="1:18" x14ac:dyDescent="0.2">
      <c r="A4145" s="21">
        <v>9387</v>
      </c>
      <c r="B4145" s="21" t="s">
        <v>11452</v>
      </c>
      <c r="C4145" s="21" t="s">
        <v>5282</v>
      </c>
      <c r="D4145" s="21" t="s">
        <v>1732</v>
      </c>
      <c r="E4145" s="21" t="s">
        <v>48</v>
      </c>
      <c r="F4145" s="21" t="s">
        <v>5033</v>
      </c>
      <c r="G4145" s="21" t="s">
        <v>5034</v>
      </c>
      <c r="H4145" s="21" t="s">
        <v>22</v>
      </c>
      <c r="I4145" s="21" t="s">
        <v>23</v>
      </c>
      <c r="J4145" s="21" t="s">
        <v>2511</v>
      </c>
      <c r="K4145" s="21" t="s">
        <v>5844</v>
      </c>
      <c r="L4145" s="21"/>
      <c r="M4145" s="21" t="s">
        <v>158</v>
      </c>
      <c r="N4145" s="21" t="s">
        <v>1631</v>
      </c>
      <c r="O4145" s="21" t="s">
        <v>43</v>
      </c>
      <c r="P4145" s="21" t="s">
        <v>91</v>
      </c>
      <c r="Q4145" s="21" t="s">
        <v>1632</v>
      </c>
      <c r="R4145" s="22">
        <v>79.92</v>
      </c>
    </row>
    <row r="4146" spans="1:18" x14ac:dyDescent="0.2">
      <c r="A4146" s="21">
        <v>266</v>
      </c>
      <c r="B4146" s="21" t="s">
        <v>1110</v>
      </c>
      <c r="C4146" s="21" t="s">
        <v>11798</v>
      </c>
      <c r="D4146" s="21" t="s">
        <v>1111</v>
      </c>
      <c r="E4146" s="21" t="s">
        <v>48</v>
      </c>
      <c r="F4146" s="21" t="s">
        <v>1112</v>
      </c>
      <c r="G4146" s="21" t="s">
        <v>1113</v>
      </c>
      <c r="H4146" s="21" t="s">
        <v>22</v>
      </c>
      <c r="I4146" s="21" t="s">
        <v>23</v>
      </c>
      <c r="J4146" s="21" t="s">
        <v>1114</v>
      </c>
      <c r="K4146" s="21" t="s">
        <v>40</v>
      </c>
      <c r="L4146" s="21">
        <v>94513</v>
      </c>
      <c r="M4146" s="21" t="s">
        <v>41</v>
      </c>
      <c r="N4146" s="21" t="s">
        <v>1115</v>
      </c>
      <c r="O4146" s="21" t="s">
        <v>70</v>
      </c>
      <c r="P4146" s="21" t="s">
        <v>175</v>
      </c>
      <c r="Q4146" s="21" t="s">
        <v>1116</v>
      </c>
      <c r="R4146" s="22">
        <v>79.900000000000006</v>
      </c>
    </row>
    <row r="4147" spans="1:18" x14ac:dyDescent="0.2">
      <c r="A4147" s="21">
        <v>2326</v>
      </c>
      <c r="B4147" s="21" t="s">
        <v>5979</v>
      </c>
      <c r="C4147" s="21" t="s">
        <v>3862</v>
      </c>
      <c r="D4147" s="21" t="s">
        <v>3433</v>
      </c>
      <c r="E4147" s="21" t="s">
        <v>19</v>
      </c>
      <c r="F4147" s="21" t="s">
        <v>5980</v>
      </c>
      <c r="G4147" s="21" t="s">
        <v>5981</v>
      </c>
      <c r="H4147" s="21" t="s">
        <v>38</v>
      </c>
      <c r="I4147" s="21" t="s">
        <v>23</v>
      </c>
      <c r="J4147" s="21" t="s">
        <v>299</v>
      </c>
      <c r="K4147" s="21" t="s">
        <v>300</v>
      </c>
      <c r="L4147" s="21">
        <v>10035</v>
      </c>
      <c r="M4147" s="21" t="s">
        <v>158</v>
      </c>
      <c r="N4147" s="21" t="s">
        <v>5406</v>
      </c>
      <c r="O4147" s="21" t="s">
        <v>43</v>
      </c>
      <c r="P4147" s="21" t="s">
        <v>74</v>
      </c>
      <c r="Q4147" s="21" t="s">
        <v>5407</v>
      </c>
      <c r="R4147" s="22">
        <v>79.872</v>
      </c>
    </row>
    <row r="4148" spans="1:18" x14ac:dyDescent="0.2">
      <c r="A4148" s="21">
        <v>2418</v>
      </c>
      <c r="B4148" s="21" t="s">
        <v>6124</v>
      </c>
      <c r="C4148" s="21" t="s">
        <v>11970</v>
      </c>
      <c r="D4148" s="21" t="s">
        <v>4149</v>
      </c>
      <c r="E4148" s="21" t="s">
        <v>48</v>
      </c>
      <c r="F4148" s="21" t="s">
        <v>6125</v>
      </c>
      <c r="G4148" s="21" t="s">
        <v>6126</v>
      </c>
      <c r="H4148" s="21" t="s">
        <v>38</v>
      </c>
      <c r="I4148" s="21" t="s">
        <v>23</v>
      </c>
      <c r="J4148" s="21" t="s">
        <v>6127</v>
      </c>
      <c r="K4148" s="21" t="s">
        <v>753</v>
      </c>
      <c r="L4148" s="21">
        <v>87105</v>
      </c>
      <c r="M4148" s="21" t="s">
        <v>41</v>
      </c>
      <c r="N4148" s="21" t="s">
        <v>5406</v>
      </c>
      <c r="O4148" s="21" t="s">
        <v>43</v>
      </c>
      <c r="P4148" s="21" t="s">
        <v>74</v>
      </c>
      <c r="Q4148" s="21" t="s">
        <v>5407</v>
      </c>
      <c r="R4148" s="22">
        <v>79.872</v>
      </c>
    </row>
    <row r="4149" spans="1:18" x14ac:dyDescent="0.2">
      <c r="A4149" s="21">
        <v>6642</v>
      </c>
      <c r="B4149" s="21" t="s">
        <v>9849</v>
      </c>
      <c r="C4149" s="21" t="s">
        <v>12027</v>
      </c>
      <c r="D4149" s="21" t="s">
        <v>12258</v>
      </c>
      <c r="E4149" s="21" t="s">
        <v>48</v>
      </c>
      <c r="F4149" s="21" t="s">
        <v>263</v>
      </c>
      <c r="G4149" s="21" t="s">
        <v>264</v>
      </c>
      <c r="H4149" s="21" t="s">
        <v>22</v>
      </c>
      <c r="I4149" s="21" t="s">
        <v>23</v>
      </c>
      <c r="J4149" s="21" t="s">
        <v>4927</v>
      </c>
      <c r="K4149" s="21" t="s">
        <v>286</v>
      </c>
      <c r="L4149" s="21">
        <v>46203</v>
      </c>
      <c r="M4149" s="21" t="s">
        <v>108</v>
      </c>
      <c r="N4149" s="21" t="s">
        <v>3021</v>
      </c>
      <c r="O4149" s="21" t="s">
        <v>70</v>
      </c>
      <c r="P4149" s="21" t="s">
        <v>175</v>
      </c>
      <c r="Q4149" s="21" t="s">
        <v>3022</v>
      </c>
      <c r="R4149" s="22">
        <v>79.78</v>
      </c>
    </row>
    <row r="4150" spans="1:18" x14ac:dyDescent="0.2">
      <c r="A4150" s="21">
        <v>66</v>
      </c>
      <c r="B4150" s="21" t="s">
        <v>324</v>
      </c>
      <c r="C4150" s="21" t="s">
        <v>325</v>
      </c>
      <c r="D4150" s="21" t="s">
        <v>326</v>
      </c>
      <c r="E4150" s="21" t="s">
        <v>48</v>
      </c>
      <c r="F4150" s="21" t="s">
        <v>327</v>
      </c>
      <c r="G4150" s="21" t="s">
        <v>328</v>
      </c>
      <c r="H4150" s="21" t="s">
        <v>22</v>
      </c>
      <c r="I4150" s="21" t="s">
        <v>23</v>
      </c>
      <c r="J4150" s="21" t="s">
        <v>39</v>
      </c>
      <c r="K4150" s="21" t="s">
        <v>40</v>
      </c>
      <c r="L4150" s="21">
        <v>90004</v>
      </c>
      <c r="M4150" s="21" t="s">
        <v>41</v>
      </c>
      <c r="N4150" s="21" t="s">
        <v>335</v>
      </c>
      <c r="O4150" s="21" t="s">
        <v>28</v>
      </c>
      <c r="P4150" s="21" t="s">
        <v>64</v>
      </c>
      <c r="Q4150" s="21" t="s">
        <v>336</v>
      </c>
      <c r="R4150" s="22">
        <v>79.760000000000005</v>
      </c>
    </row>
    <row r="4151" spans="1:18" x14ac:dyDescent="0.2">
      <c r="A4151" s="21">
        <v>2667</v>
      </c>
      <c r="B4151" s="21" t="s">
        <v>6478</v>
      </c>
      <c r="C4151" s="21" t="s">
        <v>11822</v>
      </c>
      <c r="D4151" s="21" t="s">
        <v>11822</v>
      </c>
      <c r="E4151" s="21" t="s">
        <v>1452</v>
      </c>
      <c r="F4151" s="21" t="s">
        <v>6479</v>
      </c>
      <c r="G4151" s="21" t="s">
        <v>6480</v>
      </c>
      <c r="H4151" s="21" t="s">
        <v>22</v>
      </c>
      <c r="I4151" s="21" t="s">
        <v>23</v>
      </c>
      <c r="J4151" s="21" t="s">
        <v>1821</v>
      </c>
      <c r="K4151" s="21" t="s">
        <v>107</v>
      </c>
      <c r="L4151" s="21">
        <v>79109</v>
      </c>
      <c r="M4151" s="21" t="s">
        <v>108</v>
      </c>
      <c r="N4151" s="21" t="s">
        <v>1024</v>
      </c>
      <c r="O4151" s="21" t="s">
        <v>70</v>
      </c>
      <c r="P4151" s="21" t="s">
        <v>175</v>
      </c>
      <c r="Q4151" s="21" t="s">
        <v>2018</v>
      </c>
      <c r="R4151" s="22">
        <v>79.512</v>
      </c>
    </row>
    <row r="4152" spans="1:18" x14ac:dyDescent="0.2">
      <c r="A4152" s="21">
        <v>5553</v>
      </c>
      <c r="B4152" s="21" t="s">
        <v>9140</v>
      </c>
      <c r="C4152" s="21" t="s">
        <v>12089</v>
      </c>
      <c r="D4152" s="21" t="s">
        <v>5791</v>
      </c>
      <c r="E4152" s="21" t="s">
        <v>48</v>
      </c>
      <c r="F4152" s="21" t="s">
        <v>7542</v>
      </c>
      <c r="G4152" s="21" t="s">
        <v>7543</v>
      </c>
      <c r="H4152" s="21" t="s">
        <v>38</v>
      </c>
      <c r="I4152" s="21" t="s">
        <v>23</v>
      </c>
      <c r="J4152" s="21" t="s">
        <v>202</v>
      </c>
      <c r="K4152" s="21" t="s">
        <v>107</v>
      </c>
      <c r="L4152" s="21">
        <v>77036</v>
      </c>
      <c r="M4152" s="21" t="s">
        <v>108</v>
      </c>
      <c r="N4152" s="21" t="s">
        <v>1024</v>
      </c>
      <c r="O4152" s="21" t="s">
        <v>70</v>
      </c>
      <c r="P4152" s="21" t="s">
        <v>175</v>
      </c>
      <c r="Q4152" s="21" t="s">
        <v>2018</v>
      </c>
      <c r="R4152" s="22">
        <v>79.512</v>
      </c>
    </row>
    <row r="4153" spans="1:18" x14ac:dyDescent="0.2">
      <c r="A4153" s="21">
        <v>2352</v>
      </c>
      <c r="B4153" s="21" t="s">
        <v>6023</v>
      </c>
      <c r="C4153" s="21" t="s">
        <v>11934</v>
      </c>
      <c r="D4153" s="21" t="s">
        <v>11795</v>
      </c>
      <c r="E4153" s="21" t="s">
        <v>1452</v>
      </c>
      <c r="F4153" s="21" t="s">
        <v>856</v>
      </c>
      <c r="G4153" s="21" t="s">
        <v>857</v>
      </c>
      <c r="H4153" s="21" t="s">
        <v>38</v>
      </c>
      <c r="I4153" s="21" t="s">
        <v>23</v>
      </c>
      <c r="J4153" s="21" t="s">
        <v>39</v>
      </c>
      <c r="K4153" s="21" t="s">
        <v>40</v>
      </c>
      <c r="L4153" s="21">
        <v>90032</v>
      </c>
      <c r="M4153" s="21" t="s">
        <v>41</v>
      </c>
      <c r="N4153" s="21" t="s">
        <v>5831</v>
      </c>
      <c r="O4153" s="21" t="s">
        <v>43</v>
      </c>
      <c r="P4153" s="21" t="s">
        <v>77</v>
      </c>
      <c r="Q4153" s="21" t="s">
        <v>5832</v>
      </c>
      <c r="R4153" s="22">
        <v>79.47</v>
      </c>
    </row>
    <row r="4154" spans="1:18" x14ac:dyDescent="0.2">
      <c r="A4154" s="21">
        <v>5865</v>
      </c>
      <c r="B4154" s="21" t="s">
        <v>9366</v>
      </c>
      <c r="C4154" s="21" t="s">
        <v>11771</v>
      </c>
      <c r="D4154" s="21" t="s">
        <v>12245</v>
      </c>
      <c r="E4154" s="21" t="s">
        <v>19</v>
      </c>
      <c r="F4154" s="21" t="s">
        <v>5944</v>
      </c>
      <c r="G4154" s="21" t="s">
        <v>5945</v>
      </c>
      <c r="H4154" s="21" t="s">
        <v>38</v>
      </c>
      <c r="I4154" s="21" t="s">
        <v>23</v>
      </c>
      <c r="J4154" s="21" t="s">
        <v>5188</v>
      </c>
      <c r="K4154" s="21" t="s">
        <v>844</v>
      </c>
      <c r="L4154" s="21">
        <v>6450</v>
      </c>
      <c r="M4154" s="21" t="s">
        <v>158</v>
      </c>
      <c r="N4154" s="21" t="s">
        <v>5831</v>
      </c>
      <c r="O4154" s="21" t="s">
        <v>43</v>
      </c>
      <c r="P4154" s="21" t="s">
        <v>77</v>
      </c>
      <c r="Q4154" s="21" t="s">
        <v>5832</v>
      </c>
      <c r="R4154" s="22">
        <v>79.47</v>
      </c>
    </row>
    <row r="4155" spans="1:18" x14ac:dyDescent="0.2">
      <c r="A4155" s="21">
        <v>9635</v>
      </c>
      <c r="B4155" s="21" t="s">
        <v>11614</v>
      </c>
      <c r="C4155" s="21" t="s">
        <v>8652</v>
      </c>
      <c r="D4155" s="21" t="s">
        <v>8646</v>
      </c>
      <c r="E4155" s="21" t="s">
        <v>206</v>
      </c>
      <c r="F4155" s="21" t="s">
        <v>6493</v>
      </c>
      <c r="G4155" s="21" t="s">
        <v>6494</v>
      </c>
      <c r="H4155" s="21" t="s">
        <v>22</v>
      </c>
      <c r="I4155" s="21" t="s">
        <v>23</v>
      </c>
      <c r="J4155" s="21" t="s">
        <v>4623</v>
      </c>
      <c r="K4155" s="21" t="s">
        <v>1402</v>
      </c>
      <c r="L4155" s="21">
        <v>2149</v>
      </c>
      <c r="M4155" s="21" t="s">
        <v>158</v>
      </c>
      <c r="N4155" s="21" t="s">
        <v>392</v>
      </c>
      <c r="O4155" s="21" t="s">
        <v>43</v>
      </c>
      <c r="P4155" s="21" t="s">
        <v>57</v>
      </c>
      <c r="Q4155" s="21" t="s">
        <v>393</v>
      </c>
      <c r="R4155" s="22">
        <v>79.45</v>
      </c>
    </row>
    <row r="4156" spans="1:18" x14ac:dyDescent="0.2">
      <c r="A4156" s="21">
        <v>5708</v>
      </c>
      <c r="B4156" s="21" t="s">
        <v>9259</v>
      </c>
      <c r="C4156" s="21" t="s">
        <v>11982</v>
      </c>
      <c r="D4156" s="21" t="s">
        <v>9218</v>
      </c>
      <c r="E4156" s="21" t="s">
        <v>48</v>
      </c>
      <c r="F4156" s="21" t="s">
        <v>4823</v>
      </c>
      <c r="G4156" s="21" t="s">
        <v>4824</v>
      </c>
      <c r="H4156" s="21" t="s">
        <v>22</v>
      </c>
      <c r="I4156" s="21" t="s">
        <v>23</v>
      </c>
      <c r="J4156" s="21" t="s">
        <v>299</v>
      </c>
      <c r="K4156" s="21" t="s">
        <v>300</v>
      </c>
      <c r="L4156" s="21">
        <v>10024</v>
      </c>
      <c r="M4156" s="21" t="s">
        <v>158</v>
      </c>
      <c r="N4156" s="21" t="s">
        <v>3325</v>
      </c>
      <c r="O4156" s="21" t="s">
        <v>28</v>
      </c>
      <c r="P4156" s="21" t="s">
        <v>64</v>
      </c>
      <c r="Q4156" s="21" t="s">
        <v>3326</v>
      </c>
      <c r="R4156" s="22">
        <v>79.44</v>
      </c>
    </row>
    <row r="4157" spans="1:18" x14ac:dyDescent="0.2">
      <c r="A4157" s="21">
        <v>9214</v>
      </c>
      <c r="B4157" s="21" t="s">
        <v>11353</v>
      </c>
      <c r="C4157" s="21" t="s">
        <v>12076</v>
      </c>
      <c r="D4157" s="21" t="s">
        <v>3056</v>
      </c>
      <c r="E4157" s="21" t="s">
        <v>48</v>
      </c>
      <c r="F4157" s="21" t="s">
        <v>2362</v>
      </c>
      <c r="G4157" s="21" t="s">
        <v>2363</v>
      </c>
      <c r="H4157" s="21" t="s">
        <v>38</v>
      </c>
      <c r="I4157" s="21" t="s">
        <v>23</v>
      </c>
      <c r="J4157" s="21" t="s">
        <v>134</v>
      </c>
      <c r="K4157" s="21" t="s">
        <v>40</v>
      </c>
      <c r="L4157" s="21">
        <v>94110</v>
      </c>
      <c r="M4157" s="21" t="s">
        <v>41</v>
      </c>
      <c r="N4157" s="21" t="s">
        <v>4908</v>
      </c>
      <c r="O4157" s="21" t="s">
        <v>28</v>
      </c>
      <c r="P4157" s="21" t="s">
        <v>64</v>
      </c>
      <c r="Q4157" s="21" t="s">
        <v>4909</v>
      </c>
      <c r="R4157" s="22">
        <v>79.44</v>
      </c>
    </row>
    <row r="4158" spans="1:18" x14ac:dyDescent="0.2">
      <c r="A4158" s="21">
        <v>3699</v>
      </c>
      <c r="B4158" s="21" t="s">
        <v>7603</v>
      </c>
      <c r="C4158" s="21" t="s">
        <v>1010</v>
      </c>
      <c r="D4158" s="21" t="s">
        <v>1011</v>
      </c>
      <c r="E4158" s="21" t="s">
        <v>48</v>
      </c>
      <c r="F4158" s="21" t="s">
        <v>252</v>
      </c>
      <c r="G4158" s="21" t="s">
        <v>253</v>
      </c>
      <c r="H4158" s="21" t="s">
        <v>38</v>
      </c>
      <c r="I4158" s="21" t="s">
        <v>23</v>
      </c>
      <c r="J4158" s="21" t="s">
        <v>4602</v>
      </c>
      <c r="K4158" s="21" t="s">
        <v>348</v>
      </c>
      <c r="L4158" s="21">
        <v>85281</v>
      </c>
      <c r="M4158" s="21" t="s">
        <v>41</v>
      </c>
      <c r="N4158" s="21" t="s">
        <v>7604</v>
      </c>
      <c r="O4158" s="21" t="s">
        <v>43</v>
      </c>
      <c r="P4158" s="21" t="s">
        <v>57</v>
      </c>
      <c r="Q4158" s="21" t="s">
        <v>7605</v>
      </c>
      <c r="R4158" s="22">
        <v>79.400000000000006</v>
      </c>
    </row>
    <row r="4159" spans="1:18" x14ac:dyDescent="0.2">
      <c r="A4159" s="21">
        <v>2161</v>
      </c>
      <c r="B4159" s="21" t="s">
        <v>5722</v>
      </c>
      <c r="C4159" s="21" t="s">
        <v>1910</v>
      </c>
      <c r="D4159" s="21" t="s">
        <v>1910</v>
      </c>
      <c r="E4159" s="21" t="s">
        <v>1452</v>
      </c>
      <c r="F4159" s="21" t="s">
        <v>1059</v>
      </c>
      <c r="G4159" s="21" t="s">
        <v>1060</v>
      </c>
      <c r="H4159" s="21" t="s">
        <v>22</v>
      </c>
      <c r="I4159" s="21" t="s">
        <v>23</v>
      </c>
      <c r="J4159" s="21" t="s">
        <v>1134</v>
      </c>
      <c r="K4159" s="21" t="s">
        <v>564</v>
      </c>
      <c r="L4159" s="21">
        <v>45231</v>
      </c>
      <c r="M4159" s="21" t="s">
        <v>158</v>
      </c>
      <c r="N4159" s="21" t="s">
        <v>4801</v>
      </c>
      <c r="O4159" s="21" t="s">
        <v>28</v>
      </c>
      <c r="P4159" s="21" t="s">
        <v>64</v>
      </c>
      <c r="Q4159" s="21" t="s">
        <v>4802</v>
      </c>
      <c r="R4159" s="22">
        <v>79.384</v>
      </c>
    </row>
    <row r="4160" spans="1:18" x14ac:dyDescent="0.2">
      <c r="A4160" s="21">
        <v>1558</v>
      </c>
      <c r="B4160" s="21" t="s">
        <v>4657</v>
      </c>
      <c r="C4160" s="21" t="s">
        <v>11851</v>
      </c>
      <c r="D4160" s="21" t="s">
        <v>4658</v>
      </c>
      <c r="E4160" s="21" t="s">
        <v>48</v>
      </c>
      <c r="F4160" s="21" t="s">
        <v>4659</v>
      </c>
      <c r="G4160" s="21" t="s">
        <v>4660</v>
      </c>
      <c r="H4160" s="21" t="s">
        <v>22</v>
      </c>
      <c r="I4160" s="21" t="s">
        <v>23</v>
      </c>
      <c r="J4160" s="21" t="s">
        <v>156</v>
      </c>
      <c r="K4160" s="21" t="s">
        <v>157</v>
      </c>
      <c r="L4160" s="21">
        <v>19140</v>
      </c>
      <c r="M4160" s="21" t="s">
        <v>158</v>
      </c>
      <c r="N4160" s="21" t="s">
        <v>4662</v>
      </c>
      <c r="O4160" s="21" t="s">
        <v>43</v>
      </c>
      <c r="P4160" s="21" t="s">
        <v>67</v>
      </c>
      <c r="Q4160" s="21" t="s">
        <v>4663</v>
      </c>
      <c r="R4160" s="22">
        <v>79.36</v>
      </c>
    </row>
    <row r="4161" spans="1:18" x14ac:dyDescent="0.2">
      <c r="A4161" s="21">
        <v>3683</v>
      </c>
      <c r="B4161" s="21" t="s">
        <v>7587</v>
      </c>
      <c r="C4161" s="21" t="s">
        <v>11877</v>
      </c>
      <c r="D4161" s="21" t="s">
        <v>7386</v>
      </c>
      <c r="E4161" s="21" t="s">
        <v>48</v>
      </c>
      <c r="F4161" s="21" t="s">
        <v>5132</v>
      </c>
      <c r="G4161" s="21" t="s">
        <v>5133</v>
      </c>
      <c r="H4161" s="21" t="s">
        <v>22</v>
      </c>
      <c r="I4161" s="21" t="s">
        <v>23</v>
      </c>
      <c r="J4161" s="21" t="s">
        <v>3644</v>
      </c>
      <c r="K4161" s="21" t="s">
        <v>3106</v>
      </c>
      <c r="L4161" s="21">
        <v>20735</v>
      </c>
      <c r="M4161" s="21" t="s">
        <v>158</v>
      </c>
      <c r="N4161" s="21" t="s">
        <v>7590</v>
      </c>
      <c r="O4161" s="21" t="s">
        <v>43</v>
      </c>
      <c r="P4161" s="21" t="s">
        <v>67</v>
      </c>
      <c r="Q4161" s="21" t="s">
        <v>7591</v>
      </c>
      <c r="R4161" s="22">
        <v>79.36</v>
      </c>
    </row>
    <row r="4162" spans="1:18" x14ac:dyDescent="0.2">
      <c r="A4162" s="21">
        <v>3956</v>
      </c>
      <c r="B4162" s="21" t="s">
        <v>7848</v>
      </c>
      <c r="C4162" s="21" t="s">
        <v>12049</v>
      </c>
      <c r="D4162" s="21" t="s">
        <v>12050</v>
      </c>
      <c r="E4162" s="21" t="s">
        <v>48</v>
      </c>
      <c r="F4162" s="21" t="s">
        <v>3595</v>
      </c>
      <c r="G4162" s="21" t="s">
        <v>3596</v>
      </c>
      <c r="H4162" s="21" t="s">
        <v>22</v>
      </c>
      <c r="I4162" s="21" t="s">
        <v>23</v>
      </c>
      <c r="J4162" s="21" t="s">
        <v>994</v>
      </c>
      <c r="K4162" s="21" t="s">
        <v>266</v>
      </c>
      <c r="L4162" s="21">
        <v>48205</v>
      </c>
      <c r="M4162" s="21" t="s">
        <v>108</v>
      </c>
      <c r="N4162" s="21" t="s">
        <v>4662</v>
      </c>
      <c r="O4162" s="21" t="s">
        <v>43</v>
      </c>
      <c r="P4162" s="21" t="s">
        <v>67</v>
      </c>
      <c r="Q4162" s="21" t="s">
        <v>4663</v>
      </c>
      <c r="R4162" s="22">
        <v>79.36</v>
      </c>
    </row>
    <row r="4163" spans="1:18" x14ac:dyDescent="0.2">
      <c r="A4163" s="21">
        <v>3972</v>
      </c>
      <c r="B4163" s="21" t="s">
        <v>7868</v>
      </c>
      <c r="C4163" s="21" t="s">
        <v>7869</v>
      </c>
      <c r="D4163" s="21" t="s">
        <v>7870</v>
      </c>
      <c r="E4163" s="21" t="s">
        <v>19</v>
      </c>
      <c r="F4163" s="21" t="s">
        <v>3649</v>
      </c>
      <c r="G4163" s="21" t="s">
        <v>3650</v>
      </c>
      <c r="H4163" s="21" t="s">
        <v>105</v>
      </c>
      <c r="I4163" s="21" t="s">
        <v>23</v>
      </c>
      <c r="J4163" s="21" t="s">
        <v>6910</v>
      </c>
      <c r="K4163" s="21" t="s">
        <v>266</v>
      </c>
      <c r="L4163" s="21">
        <v>48310</v>
      </c>
      <c r="M4163" s="21" t="s">
        <v>108</v>
      </c>
      <c r="N4163" s="21" t="s">
        <v>7102</v>
      </c>
      <c r="O4163" s="21" t="s">
        <v>43</v>
      </c>
      <c r="P4163" s="21" t="s">
        <v>67</v>
      </c>
      <c r="Q4163" s="21" t="s">
        <v>7103</v>
      </c>
      <c r="R4163" s="22">
        <v>79.36</v>
      </c>
    </row>
    <row r="4164" spans="1:18" x14ac:dyDescent="0.2">
      <c r="A4164" s="21">
        <v>7089</v>
      </c>
      <c r="B4164" s="21" t="s">
        <v>10128</v>
      </c>
      <c r="C4164" s="21" t="s">
        <v>8243</v>
      </c>
      <c r="D4164" s="21" t="s">
        <v>7775</v>
      </c>
      <c r="E4164" s="21" t="s">
        <v>19</v>
      </c>
      <c r="F4164" s="21" t="s">
        <v>2180</v>
      </c>
      <c r="G4164" s="21" t="s">
        <v>2181</v>
      </c>
      <c r="H4164" s="21" t="s">
        <v>22</v>
      </c>
      <c r="I4164" s="21" t="s">
        <v>23</v>
      </c>
      <c r="J4164" s="21" t="s">
        <v>6129</v>
      </c>
      <c r="K4164" s="21" t="s">
        <v>1567</v>
      </c>
      <c r="L4164" s="21">
        <v>89431</v>
      </c>
      <c r="M4164" s="21" t="s">
        <v>41</v>
      </c>
      <c r="N4164" s="21" t="s">
        <v>4662</v>
      </c>
      <c r="O4164" s="21" t="s">
        <v>43</v>
      </c>
      <c r="P4164" s="21" t="s">
        <v>67</v>
      </c>
      <c r="Q4164" s="21" t="s">
        <v>4663</v>
      </c>
      <c r="R4164" s="22">
        <v>79.36</v>
      </c>
    </row>
    <row r="4165" spans="1:18" x14ac:dyDescent="0.2">
      <c r="A4165" s="21">
        <v>1358</v>
      </c>
      <c r="B4165" s="21" t="s">
        <v>4220</v>
      </c>
      <c r="C4165" s="21" t="s">
        <v>12016</v>
      </c>
      <c r="D4165" s="21" t="s">
        <v>11994</v>
      </c>
      <c r="E4165" s="21" t="s">
        <v>206</v>
      </c>
      <c r="F4165" s="21" t="s">
        <v>4221</v>
      </c>
      <c r="G4165" s="21" t="s">
        <v>4222</v>
      </c>
      <c r="H4165" s="21" t="s">
        <v>22</v>
      </c>
      <c r="I4165" s="21" t="s">
        <v>23</v>
      </c>
      <c r="J4165" s="21" t="s">
        <v>1659</v>
      </c>
      <c r="K4165" s="21" t="s">
        <v>25</v>
      </c>
      <c r="L4165" s="21">
        <v>40214</v>
      </c>
      <c r="M4165" s="21" t="s">
        <v>26</v>
      </c>
      <c r="N4165" s="21" t="s">
        <v>4223</v>
      </c>
      <c r="O4165" s="21" t="s">
        <v>43</v>
      </c>
      <c r="P4165" s="21" t="s">
        <v>91</v>
      </c>
      <c r="Q4165" s="21" t="s">
        <v>4224</v>
      </c>
      <c r="R4165" s="22">
        <v>79.14</v>
      </c>
    </row>
    <row r="4166" spans="1:18" x14ac:dyDescent="0.2">
      <c r="A4166" s="21">
        <v>4956</v>
      </c>
      <c r="B4166" s="21" t="s">
        <v>8695</v>
      </c>
      <c r="C4166" s="21" t="s">
        <v>11713</v>
      </c>
      <c r="D4166" s="21" t="s">
        <v>1894</v>
      </c>
      <c r="E4166" s="21" t="s">
        <v>19</v>
      </c>
      <c r="F4166" s="21" t="s">
        <v>1285</v>
      </c>
      <c r="G4166" s="21" t="s">
        <v>1286</v>
      </c>
      <c r="H4166" s="21" t="s">
        <v>38</v>
      </c>
      <c r="I4166" s="21" t="s">
        <v>23</v>
      </c>
      <c r="J4166" s="21" t="s">
        <v>4569</v>
      </c>
      <c r="K4166" s="21" t="s">
        <v>1567</v>
      </c>
      <c r="L4166" s="21">
        <v>89031</v>
      </c>
      <c r="M4166" s="21" t="s">
        <v>41</v>
      </c>
      <c r="N4166" s="21" t="s">
        <v>4223</v>
      </c>
      <c r="O4166" s="21" t="s">
        <v>43</v>
      </c>
      <c r="P4166" s="21" t="s">
        <v>91</v>
      </c>
      <c r="Q4166" s="21" t="s">
        <v>4224</v>
      </c>
      <c r="R4166" s="22">
        <v>79.14</v>
      </c>
    </row>
    <row r="4167" spans="1:18" x14ac:dyDescent="0.2">
      <c r="A4167" s="21">
        <v>5218</v>
      </c>
      <c r="B4167" s="21" t="s">
        <v>8872</v>
      </c>
      <c r="C4167" s="21" t="s">
        <v>84</v>
      </c>
      <c r="D4167" s="21" t="s">
        <v>1264</v>
      </c>
      <c r="E4167" s="21" t="s">
        <v>19</v>
      </c>
      <c r="F4167" s="21" t="s">
        <v>3516</v>
      </c>
      <c r="G4167" s="21" t="s">
        <v>3517</v>
      </c>
      <c r="H4167" s="21" t="s">
        <v>38</v>
      </c>
      <c r="I4167" s="21" t="s">
        <v>23</v>
      </c>
      <c r="J4167" s="21" t="s">
        <v>39</v>
      </c>
      <c r="K4167" s="21" t="s">
        <v>40</v>
      </c>
      <c r="L4167" s="21">
        <v>90049</v>
      </c>
      <c r="M4167" s="21" t="s">
        <v>41</v>
      </c>
      <c r="N4167" s="21" t="s">
        <v>713</v>
      </c>
      <c r="O4167" s="21" t="s">
        <v>43</v>
      </c>
      <c r="P4167" s="21" t="s">
        <v>91</v>
      </c>
      <c r="Q4167" s="21" t="s">
        <v>714</v>
      </c>
      <c r="R4167" s="22">
        <v>79.14</v>
      </c>
    </row>
    <row r="4168" spans="1:18" x14ac:dyDescent="0.2">
      <c r="A4168" s="21">
        <v>3989</v>
      </c>
      <c r="B4168" s="21" t="s">
        <v>7883</v>
      </c>
      <c r="C4168" s="21" t="s">
        <v>2112</v>
      </c>
      <c r="D4168" s="21" t="s">
        <v>1802</v>
      </c>
      <c r="E4168" s="21" t="s">
        <v>48</v>
      </c>
      <c r="F4168" s="21" t="s">
        <v>7884</v>
      </c>
      <c r="G4168" s="21" t="s">
        <v>7885</v>
      </c>
      <c r="H4168" s="21" t="s">
        <v>38</v>
      </c>
      <c r="I4168" s="21" t="s">
        <v>23</v>
      </c>
      <c r="J4168" s="21" t="s">
        <v>432</v>
      </c>
      <c r="K4168" s="21" t="s">
        <v>378</v>
      </c>
      <c r="L4168" s="21">
        <v>38401</v>
      </c>
      <c r="M4168" s="21" t="s">
        <v>26</v>
      </c>
      <c r="N4168" s="21" t="s">
        <v>7886</v>
      </c>
      <c r="O4168" s="21" t="s">
        <v>28</v>
      </c>
      <c r="P4168" s="21" t="s">
        <v>64</v>
      </c>
      <c r="Q4168" s="21" t="s">
        <v>7887</v>
      </c>
      <c r="R4168" s="22">
        <v>79.12</v>
      </c>
    </row>
    <row r="4169" spans="1:18" x14ac:dyDescent="0.2">
      <c r="A4169" s="21">
        <v>4141</v>
      </c>
      <c r="B4169" s="21" t="s">
        <v>8011</v>
      </c>
      <c r="C4169" s="21" t="s">
        <v>11781</v>
      </c>
      <c r="D4169" s="21" t="s">
        <v>11951</v>
      </c>
      <c r="E4169" s="21" t="s">
        <v>206</v>
      </c>
      <c r="F4169" s="21" t="s">
        <v>2520</v>
      </c>
      <c r="G4169" s="21" t="s">
        <v>2521</v>
      </c>
      <c r="H4169" s="21" t="s">
        <v>22</v>
      </c>
      <c r="I4169" s="21" t="s">
        <v>23</v>
      </c>
      <c r="J4169" s="21" t="s">
        <v>156</v>
      </c>
      <c r="K4169" s="21" t="s">
        <v>157</v>
      </c>
      <c r="L4169" s="21">
        <v>19120</v>
      </c>
      <c r="M4169" s="21" t="s">
        <v>158</v>
      </c>
      <c r="N4169" s="21" t="s">
        <v>7886</v>
      </c>
      <c r="O4169" s="21" t="s">
        <v>28</v>
      </c>
      <c r="P4169" s="21" t="s">
        <v>64</v>
      </c>
      <c r="Q4169" s="21" t="s">
        <v>7887</v>
      </c>
      <c r="R4169" s="22">
        <v>79.12</v>
      </c>
    </row>
    <row r="4170" spans="1:18" x14ac:dyDescent="0.2">
      <c r="A4170" s="21">
        <v>2593</v>
      </c>
      <c r="B4170" s="21" t="s">
        <v>6379</v>
      </c>
      <c r="C4170" s="21" t="s">
        <v>2121</v>
      </c>
      <c r="D4170" s="21" t="s">
        <v>1679</v>
      </c>
      <c r="E4170" s="21" t="s">
        <v>19</v>
      </c>
      <c r="F4170" s="21" t="s">
        <v>2590</v>
      </c>
      <c r="G4170" s="21" t="s">
        <v>2591</v>
      </c>
      <c r="H4170" s="21" t="s">
        <v>38</v>
      </c>
      <c r="I4170" s="21" t="s">
        <v>23</v>
      </c>
      <c r="J4170" s="21" t="s">
        <v>6380</v>
      </c>
      <c r="K4170" s="21" t="s">
        <v>433</v>
      </c>
      <c r="L4170" s="21">
        <v>29483</v>
      </c>
      <c r="M4170" s="21" t="s">
        <v>26</v>
      </c>
      <c r="N4170" s="21" t="s">
        <v>5685</v>
      </c>
      <c r="O4170" s="21" t="s">
        <v>70</v>
      </c>
      <c r="P4170" s="21" t="s">
        <v>71</v>
      </c>
      <c r="Q4170" s="21" t="s">
        <v>5686</v>
      </c>
      <c r="R4170" s="22">
        <v>79.099999999999994</v>
      </c>
    </row>
    <row r="4171" spans="1:18" x14ac:dyDescent="0.2">
      <c r="A4171" s="21">
        <v>5120</v>
      </c>
      <c r="B4171" s="21" t="s">
        <v>8814</v>
      </c>
      <c r="C4171" s="21" t="s">
        <v>1177</v>
      </c>
      <c r="D4171" s="21" t="s">
        <v>11914</v>
      </c>
      <c r="E4171" s="21" t="s">
        <v>48</v>
      </c>
      <c r="F4171" s="21" t="s">
        <v>4045</v>
      </c>
      <c r="G4171" s="21" t="s">
        <v>4046</v>
      </c>
      <c r="H4171" s="21" t="s">
        <v>22</v>
      </c>
      <c r="I4171" s="21" t="s">
        <v>23</v>
      </c>
      <c r="J4171" s="21" t="s">
        <v>2647</v>
      </c>
      <c r="K4171" s="21" t="s">
        <v>300</v>
      </c>
      <c r="L4171" s="21">
        <v>11572</v>
      </c>
      <c r="M4171" s="21" t="s">
        <v>158</v>
      </c>
      <c r="N4171" s="21" t="s">
        <v>4691</v>
      </c>
      <c r="O4171" s="21" t="s">
        <v>43</v>
      </c>
      <c r="P4171" s="21" t="s">
        <v>74</v>
      </c>
      <c r="Q4171" s="21" t="s">
        <v>4692</v>
      </c>
      <c r="R4171" s="22">
        <v>79.055999999999997</v>
      </c>
    </row>
    <row r="4172" spans="1:18" x14ac:dyDescent="0.2">
      <c r="A4172" s="21">
        <v>955</v>
      </c>
      <c r="B4172" s="21" t="s">
        <v>3276</v>
      </c>
      <c r="C4172" s="21" t="s">
        <v>1140</v>
      </c>
      <c r="D4172" s="21" t="s">
        <v>11950</v>
      </c>
      <c r="E4172" s="21" t="s">
        <v>48</v>
      </c>
      <c r="F4172" s="21" t="s">
        <v>3277</v>
      </c>
      <c r="G4172" s="21" t="s">
        <v>3278</v>
      </c>
      <c r="H4172" s="21" t="s">
        <v>22</v>
      </c>
      <c r="I4172" s="21" t="s">
        <v>23</v>
      </c>
      <c r="J4172" s="21" t="s">
        <v>3279</v>
      </c>
      <c r="K4172" s="21" t="s">
        <v>107</v>
      </c>
      <c r="L4172" s="21">
        <v>78664</v>
      </c>
      <c r="M4172" s="21" t="s">
        <v>108</v>
      </c>
      <c r="N4172" s="21" t="s">
        <v>1213</v>
      </c>
      <c r="O4172" s="21" t="s">
        <v>28</v>
      </c>
      <c r="P4172" s="21" t="s">
        <v>29</v>
      </c>
      <c r="Q4172" s="21" t="s">
        <v>1214</v>
      </c>
      <c r="R4172" s="22">
        <v>78.852800000000002</v>
      </c>
    </row>
    <row r="4173" spans="1:18" x14ac:dyDescent="0.2">
      <c r="A4173" s="21">
        <v>8027</v>
      </c>
      <c r="B4173" s="21" t="s">
        <v>10647</v>
      </c>
      <c r="C4173" s="21" t="s">
        <v>12153</v>
      </c>
      <c r="D4173" s="21" t="s">
        <v>3862</v>
      </c>
      <c r="E4173" s="21" t="s">
        <v>19</v>
      </c>
      <c r="F4173" s="21" t="s">
        <v>8998</v>
      </c>
      <c r="G4173" s="21" t="s">
        <v>8999</v>
      </c>
      <c r="H4173" s="21" t="s">
        <v>38</v>
      </c>
      <c r="I4173" s="21" t="s">
        <v>23</v>
      </c>
      <c r="J4173" s="21" t="s">
        <v>299</v>
      </c>
      <c r="K4173" s="21" t="s">
        <v>300</v>
      </c>
      <c r="L4173" s="21">
        <v>10035</v>
      </c>
      <c r="M4173" s="21" t="s">
        <v>158</v>
      </c>
      <c r="N4173" s="21" t="s">
        <v>10326</v>
      </c>
      <c r="O4173" s="21" t="s">
        <v>43</v>
      </c>
      <c r="P4173" s="21" t="s">
        <v>57</v>
      </c>
      <c r="Q4173" s="21" t="s">
        <v>10327</v>
      </c>
      <c r="R4173" s="22">
        <v>78.8</v>
      </c>
    </row>
    <row r="4174" spans="1:18" x14ac:dyDescent="0.2">
      <c r="A4174" s="21">
        <v>9124</v>
      </c>
      <c r="B4174" s="21" t="s">
        <v>11302</v>
      </c>
      <c r="C4174" s="21" t="s">
        <v>4052</v>
      </c>
      <c r="D4174" s="21" t="s">
        <v>840</v>
      </c>
      <c r="E4174" s="21" t="s">
        <v>19</v>
      </c>
      <c r="F4174" s="21" t="s">
        <v>170</v>
      </c>
      <c r="G4174" s="21" t="s">
        <v>171</v>
      </c>
      <c r="H4174" s="21" t="s">
        <v>22</v>
      </c>
      <c r="I4174" s="21" t="s">
        <v>23</v>
      </c>
      <c r="J4174" s="21" t="s">
        <v>156</v>
      </c>
      <c r="K4174" s="21" t="s">
        <v>157</v>
      </c>
      <c r="L4174" s="21">
        <v>19120</v>
      </c>
      <c r="M4174" s="21" t="s">
        <v>158</v>
      </c>
      <c r="N4174" s="21" t="s">
        <v>3122</v>
      </c>
      <c r="O4174" s="21" t="s">
        <v>43</v>
      </c>
      <c r="P4174" s="21" t="s">
        <v>74</v>
      </c>
      <c r="Q4174" s="21" t="s">
        <v>3123</v>
      </c>
      <c r="R4174" s="22">
        <v>78.759</v>
      </c>
    </row>
    <row r="4175" spans="1:18" x14ac:dyDescent="0.2">
      <c r="A4175" s="21">
        <v>6485</v>
      </c>
      <c r="B4175" s="21" t="s">
        <v>9754</v>
      </c>
      <c r="C4175" s="21" t="s">
        <v>11779</v>
      </c>
      <c r="D4175" s="21" t="s">
        <v>11886</v>
      </c>
      <c r="E4175" s="21" t="s">
        <v>48</v>
      </c>
      <c r="F4175" s="21" t="s">
        <v>4464</v>
      </c>
      <c r="G4175" s="21" t="s">
        <v>4465</v>
      </c>
      <c r="H4175" s="21" t="s">
        <v>38</v>
      </c>
      <c r="I4175" s="21" t="s">
        <v>23</v>
      </c>
      <c r="J4175" s="21" t="s">
        <v>299</v>
      </c>
      <c r="K4175" s="21" t="s">
        <v>300</v>
      </c>
      <c r="L4175" s="21">
        <v>10011</v>
      </c>
      <c r="M4175" s="21" t="s">
        <v>158</v>
      </c>
      <c r="N4175" s="21" t="s">
        <v>8913</v>
      </c>
      <c r="O4175" s="21" t="s">
        <v>70</v>
      </c>
      <c r="P4175" s="21" t="s">
        <v>768</v>
      </c>
      <c r="Q4175" s="21" t="s">
        <v>8914</v>
      </c>
      <c r="R4175" s="22">
        <v>78.66</v>
      </c>
    </row>
    <row r="4176" spans="1:18" x14ac:dyDescent="0.2">
      <c r="A4176" s="21">
        <v>297</v>
      </c>
      <c r="B4176" s="21" t="s">
        <v>1215</v>
      </c>
      <c r="C4176" s="21" t="s">
        <v>597</v>
      </c>
      <c r="D4176" s="21" t="s">
        <v>598</v>
      </c>
      <c r="E4176" s="21" t="s">
        <v>206</v>
      </c>
      <c r="F4176" s="21" t="s">
        <v>1216</v>
      </c>
      <c r="G4176" s="21" t="s">
        <v>1217</v>
      </c>
      <c r="H4176" s="21" t="s">
        <v>38</v>
      </c>
      <c r="I4176" s="21" t="s">
        <v>23</v>
      </c>
      <c r="J4176" s="21" t="s">
        <v>1218</v>
      </c>
      <c r="K4176" s="21" t="s">
        <v>516</v>
      </c>
      <c r="L4176" s="21">
        <v>80906</v>
      </c>
      <c r="M4176" s="21" t="s">
        <v>41</v>
      </c>
      <c r="N4176" s="21" t="s">
        <v>1225</v>
      </c>
      <c r="O4176" s="21" t="s">
        <v>43</v>
      </c>
      <c r="P4176" s="21" t="s">
        <v>74</v>
      </c>
      <c r="Q4176" s="21" t="s">
        <v>1226</v>
      </c>
      <c r="R4176" s="22">
        <v>78.599999999999994</v>
      </c>
    </row>
    <row r="4177" spans="1:18" x14ac:dyDescent="0.2">
      <c r="A4177" s="21">
        <v>3123</v>
      </c>
      <c r="B4177" s="21" t="s">
        <v>7051</v>
      </c>
      <c r="C4177" s="21" t="s">
        <v>12168</v>
      </c>
      <c r="D4177" s="21" t="s">
        <v>12166</v>
      </c>
      <c r="E4177" s="21" t="s">
        <v>206</v>
      </c>
      <c r="F4177" s="21" t="s">
        <v>5076</v>
      </c>
      <c r="G4177" s="21" t="s">
        <v>5077</v>
      </c>
      <c r="H4177" s="21" t="s">
        <v>38</v>
      </c>
      <c r="I4177" s="21" t="s">
        <v>23</v>
      </c>
      <c r="J4177" s="21" t="s">
        <v>2028</v>
      </c>
      <c r="K4177" s="21" t="s">
        <v>52</v>
      </c>
      <c r="L4177" s="21">
        <v>33801</v>
      </c>
      <c r="M4177" s="21" t="s">
        <v>26</v>
      </c>
      <c r="N4177" s="21" t="s">
        <v>1225</v>
      </c>
      <c r="O4177" s="21" t="s">
        <v>43</v>
      </c>
      <c r="P4177" s="21" t="s">
        <v>74</v>
      </c>
      <c r="Q4177" s="21" t="s">
        <v>1226</v>
      </c>
      <c r="R4177" s="22">
        <v>78.599999999999994</v>
      </c>
    </row>
    <row r="4178" spans="1:18" x14ac:dyDescent="0.2">
      <c r="A4178" s="21">
        <v>3163</v>
      </c>
      <c r="B4178" s="21" t="s">
        <v>7101</v>
      </c>
      <c r="C4178" s="21" t="s">
        <v>1099</v>
      </c>
      <c r="D4178" s="21" t="s">
        <v>605</v>
      </c>
      <c r="E4178" s="21" t="s">
        <v>48</v>
      </c>
      <c r="F4178" s="21" t="s">
        <v>4925</v>
      </c>
      <c r="G4178" s="21" t="s">
        <v>4926</v>
      </c>
      <c r="H4178" s="21" t="s">
        <v>22</v>
      </c>
      <c r="I4178" s="21" t="s">
        <v>23</v>
      </c>
      <c r="J4178" s="21" t="s">
        <v>134</v>
      </c>
      <c r="K4178" s="21" t="s">
        <v>40</v>
      </c>
      <c r="L4178" s="21">
        <v>94109</v>
      </c>
      <c r="M4178" s="21" t="s">
        <v>41</v>
      </c>
      <c r="N4178" s="21" t="s">
        <v>6249</v>
      </c>
      <c r="O4178" s="21" t="s">
        <v>43</v>
      </c>
      <c r="P4178" s="21" t="s">
        <v>189</v>
      </c>
      <c r="Q4178" s="21" t="s">
        <v>6250</v>
      </c>
      <c r="R4178" s="22">
        <v>78.349999999999994</v>
      </c>
    </row>
    <row r="4179" spans="1:18" x14ac:dyDescent="0.2">
      <c r="A4179" s="21">
        <v>4445</v>
      </c>
      <c r="B4179" s="21" t="s">
        <v>8290</v>
      </c>
      <c r="C4179" s="21" t="s">
        <v>5791</v>
      </c>
      <c r="D4179" s="21" t="s">
        <v>5495</v>
      </c>
      <c r="E4179" s="21" t="s">
        <v>48</v>
      </c>
      <c r="F4179" s="21" t="s">
        <v>2424</v>
      </c>
      <c r="G4179" s="21" t="s">
        <v>2425</v>
      </c>
      <c r="H4179" s="21" t="s">
        <v>105</v>
      </c>
      <c r="I4179" s="21" t="s">
        <v>23</v>
      </c>
      <c r="J4179" s="21" t="s">
        <v>608</v>
      </c>
      <c r="K4179" s="21" t="s">
        <v>286</v>
      </c>
      <c r="L4179" s="21">
        <v>47401</v>
      </c>
      <c r="M4179" s="21" t="s">
        <v>108</v>
      </c>
      <c r="N4179" s="21" t="s">
        <v>6249</v>
      </c>
      <c r="O4179" s="21" t="s">
        <v>43</v>
      </c>
      <c r="P4179" s="21" t="s">
        <v>189</v>
      </c>
      <c r="Q4179" s="21" t="s">
        <v>6250</v>
      </c>
      <c r="R4179" s="22">
        <v>78.349999999999994</v>
      </c>
    </row>
    <row r="4180" spans="1:18" x14ac:dyDescent="0.2">
      <c r="A4180" s="21">
        <v>132</v>
      </c>
      <c r="B4180" s="21" t="s">
        <v>625</v>
      </c>
      <c r="C4180" s="21" t="s">
        <v>11756</v>
      </c>
      <c r="D4180" s="21" t="s">
        <v>11757</v>
      </c>
      <c r="E4180" s="21" t="s">
        <v>206</v>
      </c>
      <c r="F4180" s="21" t="s">
        <v>626</v>
      </c>
      <c r="G4180" s="21" t="s">
        <v>627</v>
      </c>
      <c r="H4180" s="21" t="s">
        <v>38</v>
      </c>
      <c r="I4180" s="21" t="s">
        <v>23</v>
      </c>
      <c r="J4180" s="21" t="s">
        <v>563</v>
      </c>
      <c r="K4180" s="21" t="s">
        <v>564</v>
      </c>
      <c r="L4180" s="21">
        <v>43229</v>
      </c>
      <c r="M4180" s="21" t="s">
        <v>158</v>
      </c>
      <c r="N4180" s="21" t="s">
        <v>630</v>
      </c>
      <c r="O4180" s="21" t="s">
        <v>43</v>
      </c>
      <c r="P4180" s="21" t="s">
        <v>91</v>
      </c>
      <c r="Q4180" s="21" t="s">
        <v>631</v>
      </c>
      <c r="R4180" s="22">
        <v>78.304000000000002</v>
      </c>
    </row>
    <row r="4181" spans="1:18" x14ac:dyDescent="0.2">
      <c r="A4181" s="21">
        <v>1841</v>
      </c>
      <c r="B4181" s="21" t="s">
        <v>5192</v>
      </c>
      <c r="C4181" s="21" t="s">
        <v>12085</v>
      </c>
      <c r="D4181" s="21" t="s">
        <v>11771</v>
      </c>
      <c r="E4181" s="21" t="s">
        <v>48</v>
      </c>
      <c r="F4181" s="21" t="s">
        <v>5193</v>
      </c>
      <c r="G4181" s="21" t="s">
        <v>5194</v>
      </c>
      <c r="H4181" s="21" t="s">
        <v>38</v>
      </c>
      <c r="I4181" s="21" t="s">
        <v>23</v>
      </c>
      <c r="J4181" s="21" t="s">
        <v>528</v>
      </c>
      <c r="K4181" s="21" t="s">
        <v>89</v>
      </c>
      <c r="L4181" s="21">
        <v>28205</v>
      </c>
      <c r="M4181" s="21" t="s">
        <v>26</v>
      </c>
      <c r="N4181" s="21" t="s">
        <v>630</v>
      </c>
      <c r="O4181" s="21" t="s">
        <v>43</v>
      </c>
      <c r="P4181" s="21" t="s">
        <v>91</v>
      </c>
      <c r="Q4181" s="21" t="s">
        <v>631</v>
      </c>
      <c r="R4181" s="22">
        <v>78.304000000000002</v>
      </c>
    </row>
    <row r="4182" spans="1:18" x14ac:dyDescent="0.2">
      <c r="A4182" s="21">
        <v>2831</v>
      </c>
      <c r="B4182" s="21" t="s">
        <v>6702</v>
      </c>
      <c r="C4182" s="21" t="s">
        <v>1321</v>
      </c>
      <c r="D4182" s="21" t="s">
        <v>3486</v>
      </c>
      <c r="E4182" s="21" t="s">
        <v>206</v>
      </c>
      <c r="F4182" s="21" t="s">
        <v>757</v>
      </c>
      <c r="G4182" s="21" t="s">
        <v>758</v>
      </c>
      <c r="H4182" s="21" t="s">
        <v>22</v>
      </c>
      <c r="I4182" s="21" t="s">
        <v>23</v>
      </c>
      <c r="J4182" s="21" t="s">
        <v>2795</v>
      </c>
      <c r="K4182" s="21" t="s">
        <v>564</v>
      </c>
      <c r="L4182" s="21">
        <v>43130</v>
      </c>
      <c r="M4182" s="21" t="s">
        <v>158</v>
      </c>
      <c r="N4182" s="21" t="s">
        <v>6705</v>
      </c>
      <c r="O4182" s="21" t="s">
        <v>43</v>
      </c>
      <c r="P4182" s="21" t="s">
        <v>91</v>
      </c>
      <c r="Q4182" s="21" t="s">
        <v>6706</v>
      </c>
      <c r="R4182" s="22">
        <v>78.304000000000002</v>
      </c>
    </row>
    <row r="4183" spans="1:18" x14ac:dyDescent="0.2">
      <c r="A4183" s="21">
        <v>8976</v>
      </c>
      <c r="B4183" s="21" t="s">
        <v>11214</v>
      </c>
      <c r="C4183" s="21" t="s">
        <v>524</v>
      </c>
      <c r="D4183" s="21" t="s">
        <v>1679</v>
      </c>
      <c r="E4183" s="21" t="s">
        <v>206</v>
      </c>
      <c r="F4183" s="21" t="s">
        <v>7063</v>
      </c>
      <c r="G4183" s="21" t="s">
        <v>7064</v>
      </c>
      <c r="H4183" s="21" t="s">
        <v>38</v>
      </c>
      <c r="I4183" s="21" t="s">
        <v>23</v>
      </c>
      <c r="J4183" s="21" t="s">
        <v>924</v>
      </c>
      <c r="K4183" s="21" t="s">
        <v>107</v>
      </c>
      <c r="L4183" s="21">
        <v>75220</v>
      </c>
      <c r="M4183" s="21" t="s">
        <v>108</v>
      </c>
      <c r="N4183" s="21" t="s">
        <v>6705</v>
      </c>
      <c r="O4183" s="21" t="s">
        <v>43</v>
      </c>
      <c r="P4183" s="21" t="s">
        <v>91</v>
      </c>
      <c r="Q4183" s="21" t="s">
        <v>6706</v>
      </c>
      <c r="R4183" s="22">
        <v>78.304000000000002</v>
      </c>
    </row>
    <row r="4184" spans="1:18" x14ac:dyDescent="0.2">
      <c r="A4184" s="21">
        <v>467</v>
      </c>
      <c r="B4184" s="21" t="s">
        <v>1801</v>
      </c>
      <c r="C4184" s="21" t="s">
        <v>1802</v>
      </c>
      <c r="D4184" s="21" t="s">
        <v>1350</v>
      </c>
      <c r="E4184" s="21" t="s">
        <v>48</v>
      </c>
      <c r="F4184" s="21" t="s">
        <v>1803</v>
      </c>
      <c r="G4184" s="21" t="s">
        <v>1804</v>
      </c>
      <c r="H4184" s="21" t="s">
        <v>105</v>
      </c>
      <c r="I4184" s="21" t="s">
        <v>23</v>
      </c>
      <c r="J4184" s="21" t="s">
        <v>614</v>
      </c>
      <c r="K4184" s="21" t="s">
        <v>348</v>
      </c>
      <c r="L4184" s="21">
        <v>85023</v>
      </c>
      <c r="M4184" s="21" t="s">
        <v>41</v>
      </c>
      <c r="N4184" s="21" t="s">
        <v>1811</v>
      </c>
      <c r="O4184" s="21" t="s">
        <v>43</v>
      </c>
      <c r="P4184" s="21" t="s">
        <v>77</v>
      </c>
      <c r="Q4184" s="21" t="s">
        <v>1812</v>
      </c>
      <c r="R4184" s="22">
        <v>78.272000000000006</v>
      </c>
    </row>
    <row r="4185" spans="1:18" x14ac:dyDescent="0.2">
      <c r="A4185" s="21">
        <v>1869</v>
      </c>
      <c r="B4185" s="21" t="s">
        <v>5247</v>
      </c>
      <c r="C4185" s="21" t="s">
        <v>4737</v>
      </c>
      <c r="D4185" s="21" t="s">
        <v>12090</v>
      </c>
      <c r="E4185" s="21" t="s">
        <v>48</v>
      </c>
      <c r="F4185" s="21" t="s">
        <v>5163</v>
      </c>
      <c r="G4185" s="21" t="s">
        <v>5164</v>
      </c>
      <c r="H4185" s="21" t="s">
        <v>105</v>
      </c>
      <c r="I4185" s="21" t="s">
        <v>23</v>
      </c>
      <c r="J4185" s="21" t="s">
        <v>156</v>
      </c>
      <c r="K4185" s="21" t="s">
        <v>157</v>
      </c>
      <c r="L4185" s="21">
        <v>19143</v>
      </c>
      <c r="M4185" s="21" t="s">
        <v>158</v>
      </c>
      <c r="N4185" s="21" t="s">
        <v>5250</v>
      </c>
      <c r="O4185" s="21" t="s">
        <v>43</v>
      </c>
      <c r="P4185" s="21" t="s">
        <v>57</v>
      </c>
      <c r="Q4185" s="21" t="s">
        <v>5251</v>
      </c>
      <c r="R4185" s="22">
        <v>78.256</v>
      </c>
    </row>
    <row r="4186" spans="1:18" x14ac:dyDescent="0.2">
      <c r="A4186" s="21">
        <v>5473</v>
      </c>
      <c r="B4186" s="21" t="s">
        <v>9086</v>
      </c>
      <c r="C4186" s="21" t="s">
        <v>4381</v>
      </c>
      <c r="D4186" s="21" t="s">
        <v>3080</v>
      </c>
      <c r="E4186" s="21" t="s">
        <v>48</v>
      </c>
      <c r="F4186" s="21" t="s">
        <v>7263</v>
      </c>
      <c r="G4186" s="21" t="s">
        <v>7264</v>
      </c>
      <c r="H4186" s="21" t="s">
        <v>22</v>
      </c>
      <c r="I4186" s="21" t="s">
        <v>23</v>
      </c>
      <c r="J4186" s="21" t="s">
        <v>1943</v>
      </c>
      <c r="K4186" s="21" t="s">
        <v>516</v>
      </c>
      <c r="L4186" s="21">
        <v>80134</v>
      </c>
      <c r="M4186" s="21" t="s">
        <v>41</v>
      </c>
      <c r="N4186" s="21" t="s">
        <v>5250</v>
      </c>
      <c r="O4186" s="21" t="s">
        <v>43</v>
      </c>
      <c r="P4186" s="21" t="s">
        <v>57</v>
      </c>
      <c r="Q4186" s="21" t="s">
        <v>5251</v>
      </c>
      <c r="R4186" s="22">
        <v>78.256</v>
      </c>
    </row>
    <row r="4187" spans="1:18" x14ac:dyDescent="0.2">
      <c r="A4187" s="21">
        <v>1224</v>
      </c>
      <c r="B4187" s="21" t="s">
        <v>3901</v>
      </c>
      <c r="C4187" s="21" t="s">
        <v>11747</v>
      </c>
      <c r="D4187" s="21" t="s">
        <v>11714</v>
      </c>
      <c r="E4187" s="21" t="s">
        <v>206</v>
      </c>
      <c r="F4187" s="21" t="s">
        <v>762</v>
      </c>
      <c r="G4187" s="21" t="s">
        <v>763</v>
      </c>
      <c r="H4187" s="21" t="s">
        <v>22</v>
      </c>
      <c r="I4187" s="21" t="s">
        <v>23</v>
      </c>
      <c r="J4187" s="21" t="s">
        <v>299</v>
      </c>
      <c r="K4187" s="21" t="s">
        <v>300</v>
      </c>
      <c r="L4187" s="21">
        <v>10024</v>
      </c>
      <c r="M4187" s="21" t="s">
        <v>158</v>
      </c>
      <c r="N4187" s="21" t="s">
        <v>2082</v>
      </c>
      <c r="O4187" s="21" t="s">
        <v>70</v>
      </c>
      <c r="P4187" s="21" t="s">
        <v>175</v>
      </c>
      <c r="Q4187" s="21" t="s">
        <v>2083</v>
      </c>
      <c r="R4187" s="22">
        <v>78.150000000000006</v>
      </c>
    </row>
    <row r="4188" spans="1:18" x14ac:dyDescent="0.2">
      <c r="A4188" s="21">
        <v>3136</v>
      </c>
      <c r="B4188" s="21" t="s">
        <v>7067</v>
      </c>
      <c r="C4188" s="21" t="s">
        <v>11740</v>
      </c>
      <c r="D4188" s="21" t="s">
        <v>4540</v>
      </c>
      <c r="E4188" s="21" t="s">
        <v>48</v>
      </c>
      <c r="F4188" s="21" t="s">
        <v>620</v>
      </c>
      <c r="G4188" s="21" t="s">
        <v>621</v>
      </c>
      <c r="H4188" s="21" t="s">
        <v>105</v>
      </c>
      <c r="I4188" s="21" t="s">
        <v>23</v>
      </c>
      <c r="J4188" s="21" t="s">
        <v>924</v>
      </c>
      <c r="K4188" s="21" t="s">
        <v>107</v>
      </c>
      <c r="L4188" s="21">
        <v>75081</v>
      </c>
      <c r="M4188" s="21" t="s">
        <v>108</v>
      </c>
      <c r="N4188" s="21" t="s">
        <v>2506</v>
      </c>
      <c r="O4188" s="21" t="s">
        <v>43</v>
      </c>
      <c r="P4188" s="21" t="s">
        <v>57</v>
      </c>
      <c r="Q4188" s="21" t="s">
        <v>2507</v>
      </c>
      <c r="R4188" s="22">
        <v>77.951999999999998</v>
      </c>
    </row>
    <row r="4189" spans="1:18" x14ac:dyDescent="0.2">
      <c r="A4189" s="21">
        <v>4826</v>
      </c>
      <c r="B4189" s="21" t="s">
        <v>8598</v>
      </c>
      <c r="C4189" s="21" t="s">
        <v>6951</v>
      </c>
      <c r="D4189" s="21" t="s">
        <v>4052</v>
      </c>
      <c r="E4189" s="21" t="s">
        <v>48</v>
      </c>
      <c r="F4189" s="21" t="s">
        <v>2258</v>
      </c>
      <c r="G4189" s="21" t="s">
        <v>2259</v>
      </c>
      <c r="H4189" s="21" t="s">
        <v>22</v>
      </c>
      <c r="I4189" s="21" t="s">
        <v>23</v>
      </c>
      <c r="J4189" s="21" t="s">
        <v>563</v>
      </c>
      <c r="K4189" s="21" t="s">
        <v>564</v>
      </c>
      <c r="L4189" s="21">
        <v>43229</v>
      </c>
      <c r="M4189" s="21" t="s">
        <v>158</v>
      </c>
      <c r="N4189" s="21" t="s">
        <v>6545</v>
      </c>
      <c r="O4189" s="21" t="s">
        <v>28</v>
      </c>
      <c r="P4189" s="21" t="s">
        <v>64</v>
      </c>
      <c r="Q4189" s="21" t="s">
        <v>6546</v>
      </c>
      <c r="R4189" s="22">
        <v>77.951999999999998</v>
      </c>
    </row>
    <row r="4190" spans="1:18" x14ac:dyDescent="0.2">
      <c r="A4190" s="21">
        <v>7712</v>
      </c>
      <c r="B4190" s="21" t="s">
        <v>10470</v>
      </c>
      <c r="C4190" s="21" t="s">
        <v>7750</v>
      </c>
      <c r="D4190" s="21" t="s">
        <v>4526</v>
      </c>
      <c r="E4190" s="21" t="s">
        <v>19</v>
      </c>
      <c r="F4190" s="21" t="s">
        <v>526</v>
      </c>
      <c r="G4190" s="21" t="s">
        <v>527</v>
      </c>
      <c r="H4190" s="21" t="s">
        <v>22</v>
      </c>
      <c r="I4190" s="21" t="s">
        <v>23</v>
      </c>
      <c r="J4190" s="21" t="s">
        <v>1925</v>
      </c>
      <c r="K4190" s="21" t="s">
        <v>89</v>
      </c>
      <c r="L4190" s="21">
        <v>28314</v>
      </c>
      <c r="M4190" s="21" t="s">
        <v>26</v>
      </c>
      <c r="N4190" s="21" t="s">
        <v>6545</v>
      </c>
      <c r="O4190" s="21" t="s">
        <v>28</v>
      </c>
      <c r="P4190" s="21" t="s">
        <v>64</v>
      </c>
      <c r="Q4190" s="21" t="s">
        <v>6546</v>
      </c>
      <c r="R4190" s="22">
        <v>77.951999999999998</v>
      </c>
    </row>
    <row r="4191" spans="1:18" x14ac:dyDescent="0.2">
      <c r="A4191" s="21">
        <v>8472</v>
      </c>
      <c r="B4191" s="21" t="s">
        <v>10910</v>
      </c>
      <c r="C4191" s="21" t="s">
        <v>6387</v>
      </c>
      <c r="D4191" s="21" t="s">
        <v>3668</v>
      </c>
      <c r="E4191" s="21" t="s">
        <v>48</v>
      </c>
      <c r="F4191" s="21" t="s">
        <v>478</v>
      </c>
      <c r="G4191" s="21" t="s">
        <v>479</v>
      </c>
      <c r="H4191" s="21" t="s">
        <v>105</v>
      </c>
      <c r="I4191" s="21" t="s">
        <v>23</v>
      </c>
      <c r="J4191" s="21" t="s">
        <v>5998</v>
      </c>
      <c r="K4191" s="21" t="s">
        <v>378</v>
      </c>
      <c r="L4191" s="21">
        <v>37042</v>
      </c>
      <c r="M4191" s="21" t="s">
        <v>26</v>
      </c>
      <c r="N4191" s="21" t="s">
        <v>7278</v>
      </c>
      <c r="O4191" s="21" t="s">
        <v>28</v>
      </c>
      <c r="P4191" s="21" t="s">
        <v>64</v>
      </c>
      <c r="Q4191" s="21" t="s">
        <v>7279</v>
      </c>
      <c r="R4191" s="22">
        <v>77.951999999999998</v>
      </c>
    </row>
    <row r="4192" spans="1:18" x14ac:dyDescent="0.2">
      <c r="A4192" s="21">
        <v>8986</v>
      </c>
      <c r="B4192" s="21" t="s">
        <v>11220</v>
      </c>
      <c r="C4192" s="21" t="s">
        <v>11825</v>
      </c>
      <c r="D4192" s="21" t="s">
        <v>11826</v>
      </c>
      <c r="E4192" s="21" t="s">
        <v>48</v>
      </c>
      <c r="F4192" s="21" t="s">
        <v>1549</v>
      </c>
      <c r="G4192" s="21" t="s">
        <v>1550</v>
      </c>
      <c r="H4192" s="21" t="s">
        <v>22</v>
      </c>
      <c r="I4192" s="21" t="s">
        <v>23</v>
      </c>
      <c r="J4192" s="21" t="s">
        <v>1714</v>
      </c>
      <c r="K4192" s="21" t="s">
        <v>89</v>
      </c>
      <c r="L4192" s="21">
        <v>28540</v>
      </c>
      <c r="M4192" s="21" t="s">
        <v>26</v>
      </c>
      <c r="N4192" s="21" t="s">
        <v>2628</v>
      </c>
      <c r="O4192" s="21" t="s">
        <v>28</v>
      </c>
      <c r="P4192" s="21" t="s">
        <v>64</v>
      </c>
      <c r="Q4192" s="21" t="s">
        <v>2629</v>
      </c>
      <c r="R4192" s="22">
        <v>77.951999999999998</v>
      </c>
    </row>
    <row r="4193" spans="1:18" x14ac:dyDescent="0.2">
      <c r="A4193" s="21">
        <v>2507</v>
      </c>
      <c r="B4193" s="21" t="s">
        <v>6257</v>
      </c>
      <c r="C4193" s="21" t="s">
        <v>5255</v>
      </c>
      <c r="D4193" s="21" t="s">
        <v>1473</v>
      </c>
      <c r="E4193" s="21" t="s">
        <v>19</v>
      </c>
      <c r="F4193" s="21" t="s">
        <v>1033</v>
      </c>
      <c r="G4193" s="21" t="s">
        <v>1034</v>
      </c>
      <c r="H4193" s="21" t="s">
        <v>22</v>
      </c>
      <c r="I4193" s="21" t="s">
        <v>23</v>
      </c>
      <c r="J4193" s="21" t="s">
        <v>134</v>
      </c>
      <c r="K4193" s="21" t="s">
        <v>40</v>
      </c>
      <c r="L4193" s="21">
        <v>94122</v>
      </c>
      <c r="M4193" s="21" t="s">
        <v>41</v>
      </c>
      <c r="N4193" s="21" t="s">
        <v>1039</v>
      </c>
      <c r="O4193" s="21" t="s">
        <v>28</v>
      </c>
      <c r="P4193" s="21" t="s">
        <v>64</v>
      </c>
      <c r="Q4193" s="21" t="s">
        <v>1040</v>
      </c>
      <c r="R4193" s="22">
        <v>77.92</v>
      </c>
    </row>
    <row r="4194" spans="1:18" x14ac:dyDescent="0.2">
      <c r="A4194" s="21">
        <v>43</v>
      </c>
      <c r="B4194" s="21" t="s">
        <v>235</v>
      </c>
      <c r="C4194" s="21" t="s">
        <v>236</v>
      </c>
      <c r="D4194" s="21" t="s">
        <v>237</v>
      </c>
      <c r="E4194" s="21" t="s">
        <v>48</v>
      </c>
      <c r="F4194" s="21" t="s">
        <v>238</v>
      </c>
      <c r="G4194" s="21" t="s">
        <v>239</v>
      </c>
      <c r="H4194" s="21" t="s">
        <v>38</v>
      </c>
      <c r="I4194" s="21" t="s">
        <v>23</v>
      </c>
      <c r="J4194" s="21" t="s">
        <v>39</v>
      </c>
      <c r="K4194" s="21" t="s">
        <v>40</v>
      </c>
      <c r="L4194" s="21">
        <v>90049</v>
      </c>
      <c r="M4194" s="21" t="s">
        <v>41</v>
      </c>
      <c r="N4194" s="21" t="s">
        <v>240</v>
      </c>
      <c r="O4194" s="21" t="s">
        <v>43</v>
      </c>
      <c r="P4194" s="21" t="s">
        <v>57</v>
      </c>
      <c r="Q4194" s="21" t="s">
        <v>241</v>
      </c>
      <c r="R4194" s="22">
        <v>77.88</v>
      </c>
    </row>
    <row r="4195" spans="1:18" x14ac:dyDescent="0.2">
      <c r="A4195" s="21">
        <v>99</v>
      </c>
      <c r="B4195" s="21" t="s">
        <v>489</v>
      </c>
      <c r="C4195" s="21" t="s">
        <v>11743</v>
      </c>
      <c r="D4195" s="21" t="s">
        <v>11744</v>
      </c>
      <c r="E4195" s="21" t="s">
        <v>48</v>
      </c>
      <c r="F4195" s="21" t="s">
        <v>490</v>
      </c>
      <c r="G4195" s="21" t="s">
        <v>491</v>
      </c>
      <c r="H4195" s="21" t="s">
        <v>38</v>
      </c>
      <c r="I4195" s="21" t="s">
        <v>23</v>
      </c>
      <c r="J4195" s="21" t="s">
        <v>492</v>
      </c>
      <c r="K4195" s="21" t="s">
        <v>255</v>
      </c>
      <c r="L4195" s="21">
        <v>55106</v>
      </c>
      <c r="M4195" s="21" t="s">
        <v>108</v>
      </c>
      <c r="N4195" s="21" t="s">
        <v>493</v>
      </c>
      <c r="O4195" s="21" t="s">
        <v>43</v>
      </c>
      <c r="P4195" s="21" t="s">
        <v>77</v>
      </c>
      <c r="Q4195" s="21" t="s">
        <v>494</v>
      </c>
      <c r="R4195" s="22">
        <v>77.88</v>
      </c>
    </row>
    <row r="4196" spans="1:18" x14ac:dyDescent="0.2">
      <c r="A4196" s="21">
        <v>3405</v>
      </c>
      <c r="B4196" s="21" t="s">
        <v>7347</v>
      </c>
      <c r="C4196" s="21" t="s">
        <v>2973</v>
      </c>
      <c r="D4196" s="21" t="s">
        <v>2973</v>
      </c>
      <c r="E4196" s="21" t="s">
        <v>1452</v>
      </c>
      <c r="F4196" s="21" t="s">
        <v>4677</v>
      </c>
      <c r="G4196" s="21" t="s">
        <v>4678</v>
      </c>
      <c r="H4196" s="21" t="s">
        <v>22</v>
      </c>
      <c r="I4196" s="21" t="s">
        <v>23</v>
      </c>
      <c r="J4196" s="21" t="s">
        <v>39</v>
      </c>
      <c r="K4196" s="21" t="s">
        <v>40</v>
      </c>
      <c r="L4196" s="21">
        <v>90004</v>
      </c>
      <c r="M4196" s="21" t="s">
        <v>41</v>
      </c>
      <c r="N4196" s="21" t="s">
        <v>240</v>
      </c>
      <c r="O4196" s="21" t="s">
        <v>43</v>
      </c>
      <c r="P4196" s="21" t="s">
        <v>57</v>
      </c>
      <c r="Q4196" s="21" t="s">
        <v>241</v>
      </c>
      <c r="R4196" s="22">
        <v>77.88</v>
      </c>
    </row>
    <row r="4197" spans="1:18" x14ac:dyDescent="0.2">
      <c r="A4197" s="21">
        <v>8790</v>
      </c>
      <c r="B4197" s="21" t="s">
        <v>11103</v>
      </c>
      <c r="C4197" s="21" t="s">
        <v>1394</v>
      </c>
      <c r="D4197" s="21" t="s">
        <v>1395</v>
      </c>
      <c r="E4197" s="21" t="s">
        <v>48</v>
      </c>
      <c r="F4197" s="21" t="s">
        <v>5403</v>
      </c>
      <c r="G4197" s="21" t="s">
        <v>5404</v>
      </c>
      <c r="H4197" s="21" t="s">
        <v>22</v>
      </c>
      <c r="I4197" s="21" t="s">
        <v>23</v>
      </c>
      <c r="J4197" s="21" t="s">
        <v>831</v>
      </c>
      <c r="K4197" s="21" t="s">
        <v>89</v>
      </c>
      <c r="L4197" s="21">
        <v>28110</v>
      </c>
      <c r="M4197" s="21" t="s">
        <v>26</v>
      </c>
      <c r="N4197" s="21" t="s">
        <v>5395</v>
      </c>
      <c r="O4197" s="21" t="s">
        <v>28</v>
      </c>
      <c r="P4197" s="21" t="s">
        <v>29</v>
      </c>
      <c r="Q4197" s="21" t="s">
        <v>5396</v>
      </c>
      <c r="R4197" s="22">
        <v>77.727999999999994</v>
      </c>
    </row>
    <row r="4198" spans="1:18" x14ac:dyDescent="0.2">
      <c r="A4198" s="21">
        <v>4359</v>
      </c>
      <c r="B4198" s="21" t="s">
        <v>8222</v>
      </c>
      <c r="C4198" s="21" t="s">
        <v>11730</v>
      </c>
      <c r="D4198" s="21" t="s">
        <v>11730</v>
      </c>
      <c r="E4198" s="21" t="s">
        <v>1452</v>
      </c>
      <c r="F4198" s="21" t="s">
        <v>6255</v>
      </c>
      <c r="G4198" s="21" t="s">
        <v>6256</v>
      </c>
      <c r="H4198" s="21" t="s">
        <v>22</v>
      </c>
      <c r="I4198" s="21" t="s">
        <v>23</v>
      </c>
      <c r="J4198" s="21" t="s">
        <v>515</v>
      </c>
      <c r="K4198" s="21" t="s">
        <v>232</v>
      </c>
      <c r="L4198" s="21">
        <v>60505</v>
      </c>
      <c r="M4198" s="21" t="s">
        <v>108</v>
      </c>
      <c r="N4198" s="21" t="s">
        <v>2749</v>
      </c>
      <c r="O4198" s="21" t="s">
        <v>28</v>
      </c>
      <c r="P4198" s="21" t="s">
        <v>64</v>
      </c>
      <c r="Q4198" s="21" t="s">
        <v>2750</v>
      </c>
      <c r="R4198" s="22">
        <v>77.72</v>
      </c>
    </row>
    <row r="4199" spans="1:18" x14ac:dyDescent="0.2">
      <c r="A4199" s="21">
        <v>302</v>
      </c>
      <c r="B4199" s="21" t="s">
        <v>1229</v>
      </c>
      <c r="C4199" s="21" t="s">
        <v>970</v>
      </c>
      <c r="D4199" s="21" t="s">
        <v>11748</v>
      </c>
      <c r="E4199" s="21" t="s">
        <v>48</v>
      </c>
      <c r="F4199" s="21" t="s">
        <v>654</v>
      </c>
      <c r="G4199" s="21" t="s">
        <v>655</v>
      </c>
      <c r="H4199" s="21" t="s">
        <v>38</v>
      </c>
      <c r="I4199" s="21" t="s">
        <v>23</v>
      </c>
      <c r="J4199" s="21" t="s">
        <v>1230</v>
      </c>
      <c r="K4199" s="21" t="s">
        <v>892</v>
      </c>
      <c r="L4199" s="21">
        <v>7109</v>
      </c>
      <c r="M4199" s="21" t="s">
        <v>158</v>
      </c>
      <c r="N4199" s="21" t="s">
        <v>1237</v>
      </c>
      <c r="O4199" s="21" t="s">
        <v>28</v>
      </c>
      <c r="P4199" s="21" t="s">
        <v>64</v>
      </c>
      <c r="Q4199" s="21" t="s">
        <v>1238</v>
      </c>
      <c r="R4199" s="22">
        <v>77.599999999999994</v>
      </c>
    </row>
    <row r="4200" spans="1:18" x14ac:dyDescent="0.2">
      <c r="A4200" s="21">
        <v>1813</v>
      </c>
      <c r="B4200" s="21" t="s">
        <v>5131</v>
      </c>
      <c r="C4200" s="21" t="s">
        <v>2145</v>
      </c>
      <c r="D4200" s="21" t="s">
        <v>1679</v>
      </c>
      <c r="E4200" s="21" t="s">
        <v>48</v>
      </c>
      <c r="F4200" s="21" t="s">
        <v>5132</v>
      </c>
      <c r="G4200" s="21" t="s">
        <v>5133</v>
      </c>
      <c r="H4200" s="21" t="s">
        <v>22</v>
      </c>
      <c r="I4200" s="21" t="s">
        <v>23</v>
      </c>
      <c r="J4200" s="21" t="s">
        <v>684</v>
      </c>
      <c r="K4200" s="21" t="s">
        <v>564</v>
      </c>
      <c r="L4200" s="21">
        <v>43055</v>
      </c>
      <c r="M4200" s="21" t="s">
        <v>158</v>
      </c>
      <c r="N4200" s="21" t="s">
        <v>1237</v>
      </c>
      <c r="O4200" s="21" t="s">
        <v>28</v>
      </c>
      <c r="P4200" s="21" t="s">
        <v>64</v>
      </c>
      <c r="Q4200" s="21" t="s">
        <v>1238</v>
      </c>
      <c r="R4200" s="22">
        <v>77.599999999999994</v>
      </c>
    </row>
    <row r="4201" spans="1:18" x14ac:dyDescent="0.2">
      <c r="A4201" s="21">
        <v>4858</v>
      </c>
      <c r="B4201" s="21" t="s">
        <v>8618</v>
      </c>
      <c r="C4201" s="21" t="s">
        <v>8619</v>
      </c>
      <c r="D4201" s="21" t="s">
        <v>1814</v>
      </c>
      <c r="E4201" s="21" t="s">
        <v>48</v>
      </c>
      <c r="F4201" s="21" t="s">
        <v>1643</v>
      </c>
      <c r="G4201" s="21" t="s">
        <v>1644</v>
      </c>
      <c r="H4201" s="21" t="s">
        <v>22</v>
      </c>
      <c r="I4201" s="21" t="s">
        <v>23</v>
      </c>
      <c r="J4201" s="21" t="s">
        <v>39</v>
      </c>
      <c r="K4201" s="21" t="s">
        <v>40</v>
      </c>
      <c r="L4201" s="21">
        <v>90004</v>
      </c>
      <c r="M4201" s="21" t="s">
        <v>41</v>
      </c>
      <c r="N4201" s="21" t="s">
        <v>1237</v>
      </c>
      <c r="O4201" s="21" t="s">
        <v>28</v>
      </c>
      <c r="P4201" s="21" t="s">
        <v>64</v>
      </c>
      <c r="Q4201" s="21" t="s">
        <v>1238</v>
      </c>
      <c r="R4201" s="22">
        <v>77.599999999999994</v>
      </c>
    </row>
    <row r="4202" spans="1:18" x14ac:dyDescent="0.2">
      <c r="A4202" s="21">
        <v>8090</v>
      </c>
      <c r="B4202" s="21" t="s">
        <v>10681</v>
      </c>
      <c r="C4202" s="21" t="s">
        <v>12037</v>
      </c>
      <c r="D4202" s="21" t="s">
        <v>11787</v>
      </c>
      <c r="E4202" s="21" t="s">
        <v>206</v>
      </c>
      <c r="F4202" s="21" t="s">
        <v>3516</v>
      </c>
      <c r="G4202" s="21" t="s">
        <v>3517</v>
      </c>
      <c r="H4202" s="21" t="s">
        <v>38</v>
      </c>
      <c r="I4202" s="21" t="s">
        <v>23</v>
      </c>
      <c r="J4202" s="21" t="s">
        <v>5061</v>
      </c>
      <c r="K4202" s="21" t="s">
        <v>3106</v>
      </c>
      <c r="L4202" s="21">
        <v>21215</v>
      </c>
      <c r="M4202" s="21" t="s">
        <v>158</v>
      </c>
      <c r="N4202" s="21" t="s">
        <v>149</v>
      </c>
      <c r="O4202" s="21" t="s">
        <v>43</v>
      </c>
      <c r="P4202" s="21" t="s">
        <v>77</v>
      </c>
      <c r="Q4202" s="21" t="s">
        <v>150</v>
      </c>
      <c r="R4202" s="22">
        <v>77.58</v>
      </c>
    </row>
    <row r="4203" spans="1:18" x14ac:dyDescent="0.2">
      <c r="A4203" s="21">
        <v>5986</v>
      </c>
      <c r="B4203" s="21" t="s">
        <v>9439</v>
      </c>
      <c r="C4203" s="21" t="s">
        <v>1850</v>
      </c>
      <c r="D4203" s="21" t="s">
        <v>1930</v>
      </c>
      <c r="E4203" s="21" t="s">
        <v>48</v>
      </c>
      <c r="F4203" s="21" t="s">
        <v>5477</v>
      </c>
      <c r="G4203" s="21" t="s">
        <v>5478</v>
      </c>
      <c r="H4203" s="21" t="s">
        <v>22</v>
      </c>
      <c r="I4203" s="21" t="s">
        <v>23</v>
      </c>
      <c r="J4203" s="21" t="s">
        <v>8407</v>
      </c>
      <c r="K4203" s="21" t="s">
        <v>1675</v>
      </c>
      <c r="L4203" s="21">
        <v>39401</v>
      </c>
      <c r="M4203" s="21" t="s">
        <v>26</v>
      </c>
      <c r="N4203" s="21" t="s">
        <v>7553</v>
      </c>
      <c r="O4203" s="21" t="s">
        <v>43</v>
      </c>
      <c r="P4203" s="21" t="s">
        <v>74</v>
      </c>
      <c r="Q4203" s="21" t="s">
        <v>7554</v>
      </c>
      <c r="R4203" s="22">
        <v>77.56</v>
      </c>
    </row>
    <row r="4204" spans="1:18" x14ac:dyDescent="0.2">
      <c r="A4204" s="21">
        <v>8308</v>
      </c>
      <c r="B4204" s="21" t="s">
        <v>10806</v>
      </c>
      <c r="C4204" s="21" t="s">
        <v>12255</v>
      </c>
      <c r="D4204" s="21" t="s">
        <v>6469</v>
      </c>
      <c r="E4204" s="21" t="s">
        <v>48</v>
      </c>
      <c r="F4204" s="21" t="s">
        <v>1878</v>
      </c>
      <c r="G4204" s="21" t="s">
        <v>1879</v>
      </c>
      <c r="H4204" s="21" t="s">
        <v>105</v>
      </c>
      <c r="I4204" s="21" t="s">
        <v>23</v>
      </c>
      <c r="J4204" s="21" t="s">
        <v>5122</v>
      </c>
      <c r="K4204" s="21" t="s">
        <v>732</v>
      </c>
      <c r="L4204" s="21">
        <v>74133</v>
      </c>
      <c r="M4204" s="21" t="s">
        <v>108</v>
      </c>
      <c r="N4204" s="21" t="s">
        <v>7553</v>
      </c>
      <c r="O4204" s="21" t="s">
        <v>43</v>
      </c>
      <c r="P4204" s="21" t="s">
        <v>74</v>
      </c>
      <c r="Q4204" s="21" t="s">
        <v>7554</v>
      </c>
      <c r="R4204" s="22">
        <v>77.56</v>
      </c>
    </row>
    <row r="4205" spans="1:18" x14ac:dyDescent="0.2">
      <c r="A4205" s="21">
        <v>4622</v>
      </c>
      <c r="B4205" s="21" t="s">
        <v>8441</v>
      </c>
      <c r="C4205" s="21" t="s">
        <v>11947</v>
      </c>
      <c r="D4205" s="21" t="s">
        <v>12104</v>
      </c>
      <c r="E4205" s="21" t="s">
        <v>19</v>
      </c>
      <c r="F4205" s="21" t="s">
        <v>2323</v>
      </c>
      <c r="G4205" s="21" t="s">
        <v>2324</v>
      </c>
      <c r="H4205" s="21" t="s">
        <v>38</v>
      </c>
      <c r="I4205" s="21" t="s">
        <v>23</v>
      </c>
      <c r="J4205" s="21" t="s">
        <v>587</v>
      </c>
      <c r="K4205" s="21" t="s">
        <v>275</v>
      </c>
      <c r="L4205" s="21">
        <v>19805</v>
      </c>
      <c r="M4205" s="21" t="s">
        <v>158</v>
      </c>
      <c r="N4205" s="21" t="s">
        <v>859</v>
      </c>
      <c r="O4205" s="21" t="s">
        <v>43</v>
      </c>
      <c r="P4205" s="21" t="s">
        <v>57</v>
      </c>
      <c r="Q4205" s="21" t="s">
        <v>860</v>
      </c>
      <c r="R4205" s="22">
        <v>77.55</v>
      </c>
    </row>
    <row r="4206" spans="1:18" x14ac:dyDescent="0.2">
      <c r="A4206" s="21">
        <v>4627</v>
      </c>
      <c r="B4206" s="21" t="s">
        <v>8443</v>
      </c>
      <c r="C4206" s="21" t="s">
        <v>3396</v>
      </c>
      <c r="D4206" s="21" t="s">
        <v>6267</v>
      </c>
      <c r="E4206" s="21" t="s">
        <v>48</v>
      </c>
      <c r="F4206" s="21" t="s">
        <v>2983</v>
      </c>
      <c r="G4206" s="21" t="s">
        <v>2984</v>
      </c>
      <c r="H4206" s="21" t="s">
        <v>38</v>
      </c>
      <c r="I4206" s="21" t="s">
        <v>23</v>
      </c>
      <c r="J4206" s="21" t="s">
        <v>299</v>
      </c>
      <c r="K4206" s="21" t="s">
        <v>300</v>
      </c>
      <c r="L4206" s="21">
        <v>10011</v>
      </c>
      <c r="M4206" s="21" t="s">
        <v>158</v>
      </c>
      <c r="N4206" s="21" t="s">
        <v>822</v>
      </c>
      <c r="O4206" s="21" t="s">
        <v>43</v>
      </c>
      <c r="P4206" s="21" t="s">
        <v>57</v>
      </c>
      <c r="Q4206" s="21" t="s">
        <v>823</v>
      </c>
      <c r="R4206" s="22">
        <v>77.55</v>
      </c>
    </row>
    <row r="4207" spans="1:18" x14ac:dyDescent="0.2">
      <c r="A4207" s="21">
        <v>8388</v>
      </c>
      <c r="B4207" s="21" t="s">
        <v>10859</v>
      </c>
      <c r="C4207" s="21" t="s">
        <v>718</v>
      </c>
      <c r="D4207" s="21" t="s">
        <v>11763</v>
      </c>
      <c r="E4207" s="21" t="s">
        <v>48</v>
      </c>
      <c r="F4207" s="21" t="s">
        <v>5688</v>
      </c>
      <c r="G4207" s="21" t="s">
        <v>5689</v>
      </c>
      <c r="H4207" s="21" t="s">
        <v>22</v>
      </c>
      <c r="I4207" s="21" t="s">
        <v>23</v>
      </c>
      <c r="J4207" s="21" t="s">
        <v>1455</v>
      </c>
      <c r="K4207" s="21" t="s">
        <v>844</v>
      </c>
      <c r="L4207" s="21">
        <v>6040</v>
      </c>
      <c r="M4207" s="21" t="s">
        <v>158</v>
      </c>
      <c r="N4207" s="21" t="s">
        <v>859</v>
      </c>
      <c r="O4207" s="21" t="s">
        <v>43</v>
      </c>
      <c r="P4207" s="21" t="s">
        <v>57</v>
      </c>
      <c r="Q4207" s="21" t="s">
        <v>860</v>
      </c>
      <c r="R4207" s="22">
        <v>77.55</v>
      </c>
    </row>
    <row r="4208" spans="1:18" x14ac:dyDescent="0.2">
      <c r="A4208" s="21">
        <v>3414</v>
      </c>
      <c r="B4208" s="21" t="s">
        <v>7351</v>
      </c>
      <c r="C4208" s="21" t="s">
        <v>3200</v>
      </c>
      <c r="D4208" s="21" t="s">
        <v>4105</v>
      </c>
      <c r="E4208" s="21" t="s">
        <v>48</v>
      </c>
      <c r="F4208" s="21" t="s">
        <v>6213</v>
      </c>
      <c r="G4208" s="21" t="s">
        <v>6214</v>
      </c>
      <c r="H4208" s="21" t="s">
        <v>38</v>
      </c>
      <c r="I4208" s="21" t="s">
        <v>23</v>
      </c>
      <c r="J4208" s="21" t="s">
        <v>134</v>
      </c>
      <c r="K4208" s="21" t="s">
        <v>40</v>
      </c>
      <c r="L4208" s="21">
        <v>94122</v>
      </c>
      <c r="M4208" s="21" t="s">
        <v>41</v>
      </c>
      <c r="N4208" s="21" t="s">
        <v>6536</v>
      </c>
      <c r="O4208" s="21" t="s">
        <v>43</v>
      </c>
      <c r="P4208" s="21" t="s">
        <v>91</v>
      </c>
      <c r="Q4208" s="21" t="s">
        <v>6537</v>
      </c>
      <c r="R4208" s="22">
        <v>77.52</v>
      </c>
    </row>
    <row r="4209" spans="1:18" x14ac:dyDescent="0.2">
      <c r="A4209" s="21">
        <v>5799</v>
      </c>
      <c r="B4209" s="21" t="s">
        <v>9319</v>
      </c>
      <c r="C4209" s="21" t="s">
        <v>1447</v>
      </c>
      <c r="D4209" s="21" t="s">
        <v>11806</v>
      </c>
      <c r="E4209" s="21" t="s">
        <v>19</v>
      </c>
      <c r="F4209" s="21" t="s">
        <v>4156</v>
      </c>
      <c r="G4209" s="21" t="s">
        <v>4157</v>
      </c>
      <c r="H4209" s="21" t="s">
        <v>22</v>
      </c>
      <c r="I4209" s="21" t="s">
        <v>23</v>
      </c>
      <c r="J4209" s="21" t="s">
        <v>299</v>
      </c>
      <c r="K4209" s="21" t="s">
        <v>300</v>
      </c>
      <c r="L4209" s="21">
        <v>10011</v>
      </c>
      <c r="M4209" s="21" t="s">
        <v>158</v>
      </c>
      <c r="N4209" s="21" t="s">
        <v>4285</v>
      </c>
      <c r="O4209" s="21" t="s">
        <v>43</v>
      </c>
      <c r="P4209" s="21" t="s">
        <v>91</v>
      </c>
      <c r="Q4209" s="21" t="s">
        <v>4286</v>
      </c>
      <c r="R4209" s="22">
        <v>77.52</v>
      </c>
    </row>
    <row r="4210" spans="1:18" x14ac:dyDescent="0.2">
      <c r="A4210" s="21">
        <v>7298</v>
      </c>
      <c r="B4210" s="21" t="s">
        <v>10256</v>
      </c>
      <c r="C4210" s="21" t="s">
        <v>12264</v>
      </c>
      <c r="D4210" s="21" t="s">
        <v>8187</v>
      </c>
      <c r="E4210" s="21" t="s">
        <v>19</v>
      </c>
      <c r="F4210" s="21" t="s">
        <v>2283</v>
      </c>
      <c r="G4210" s="21" t="s">
        <v>2284</v>
      </c>
      <c r="H4210" s="21" t="s">
        <v>38</v>
      </c>
      <c r="I4210" s="21" t="s">
        <v>23</v>
      </c>
      <c r="J4210" s="21" t="s">
        <v>156</v>
      </c>
      <c r="K4210" s="21" t="s">
        <v>157</v>
      </c>
      <c r="L4210" s="21">
        <v>19143</v>
      </c>
      <c r="M4210" s="21" t="s">
        <v>158</v>
      </c>
      <c r="N4210" s="21" t="s">
        <v>5500</v>
      </c>
      <c r="O4210" s="21" t="s">
        <v>43</v>
      </c>
      <c r="P4210" s="21" t="s">
        <v>57</v>
      </c>
      <c r="Q4210" s="21" t="s">
        <v>5501</v>
      </c>
      <c r="R4210" s="22">
        <v>77.239999999999995</v>
      </c>
    </row>
    <row r="4211" spans="1:18" x14ac:dyDescent="0.2">
      <c r="A4211" s="21">
        <v>1423</v>
      </c>
      <c r="B4211" s="21" t="s">
        <v>4344</v>
      </c>
      <c r="C4211" s="21" t="s">
        <v>1177</v>
      </c>
      <c r="D4211" s="21" t="s">
        <v>163</v>
      </c>
      <c r="E4211" s="21" t="s">
        <v>48</v>
      </c>
      <c r="F4211" s="21" t="s">
        <v>4345</v>
      </c>
      <c r="G4211" s="21" t="s">
        <v>4346</v>
      </c>
      <c r="H4211" s="21" t="s">
        <v>38</v>
      </c>
      <c r="I4211" s="21" t="s">
        <v>23</v>
      </c>
      <c r="J4211" s="21" t="s">
        <v>2060</v>
      </c>
      <c r="K4211" s="21" t="s">
        <v>348</v>
      </c>
      <c r="L4211" s="21">
        <v>85204</v>
      </c>
      <c r="M4211" s="21" t="s">
        <v>41</v>
      </c>
      <c r="N4211" s="21" t="s">
        <v>3076</v>
      </c>
      <c r="O4211" s="21" t="s">
        <v>43</v>
      </c>
      <c r="P4211" s="21" t="s">
        <v>74</v>
      </c>
      <c r="Q4211" s="21" t="s">
        <v>3077</v>
      </c>
      <c r="R4211" s="22">
        <v>77.031000000000006</v>
      </c>
    </row>
    <row r="4212" spans="1:18" x14ac:dyDescent="0.2">
      <c r="A4212" s="21">
        <v>2759</v>
      </c>
      <c r="B4212" s="21" t="s">
        <v>6617</v>
      </c>
      <c r="C4212" s="21" t="s">
        <v>11721</v>
      </c>
      <c r="D4212" s="21" t="s">
        <v>4441</v>
      </c>
      <c r="E4212" s="21" t="s">
        <v>48</v>
      </c>
      <c r="F4212" s="21" t="s">
        <v>6618</v>
      </c>
      <c r="G4212" s="21" t="s">
        <v>6619</v>
      </c>
      <c r="H4212" s="21" t="s">
        <v>105</v>
      </c>
      <c r="I4212" s="21" t="s">
        <v>23</v>
      </c>
      <c r="J4212" s="21" t="s">
        <v>563</v>
      </c>
      <c r="K4212" s="21" t="s">
        <v>1431</v>
      </c>
      <c r="L4212" s="21">
        <v>31907</v>
      </c>
      <c r="M4212" s="21" t="s">
        <v>26</v>
      </c>
      <c r="N4212" s="21" t="s">
        <v>4467</v>
      </c>
      <c r="O4212" s="21" t="s">
        <v>28</v>
      </c>
      <c r="P4212" s="21" t="s">
        <v>64</v>
      </c>
      <c r="Q4212" s="21" t="s">
        <v>6455</v>
      </c>
      <c r="R4212" s="22">
        <v>76.92</v>
      </c>
    </row>
    <row r="4213" spans="1:18" x14ac:dyDescent="0.2">
      <c r="A4213" s="21">
        <v>6412</v>
      </c>
      <c r="B4213" s="21" t="s">
        <v>9713</v>
      </c>
      <c r="C4213" s="21" t="s">
        <v>2877</v>
      </c>
      <c r="D4213" s="21" t="s">
        <v>3284</v>
      </c>
      <c r="E4213" s="21" t="s">
        <v>206</v>
      </c>
      <c r="F4213" s="21" t="s">
        <v>2122</v>
      </c>
      <c r="G4213" s="21" t="s">
        <v>2123</v>
      </c>
      <c r="H4213" s="21" t="s">
        <v>22</v>
      </c>
      <c r="I4213" s="21" t="s">
        <v>23</v>
      </c>
      <c r="J4213" s="21" t="s">
        <v>202</v>
      </c>
      <c r="K4213" s="21" t="s">
        <v>107</v>
      </c>
      <c r="L4213" s="21">
        <v>77041</v>
      </c>
      <c r="M4213" s="21" t="s">
        <v>108</v>
      </c>
      <c r="N4213" s="21" t="s">
        <v>8429</v>
      </c>
      <c r="O4213" s="21" t="s">
        <v>43</v>
      </c>
      <c r="P4213" s="21" t="s">
        <v>91</v>
      </c>
      <c r="Q4213" s="21" t="s">
        <v>8430</v>
      </c>
      <c r="R4213" s="22">
        <v>76.864000000000004</v>
      </c>
    </row>
    <row r="4214" spans="1:18" x14ac:dyDescent="0.2">
      <c r="A4214" s="21">
        <v>6849</v>
      </c>
      <c r="B4214" s="21" t="s">
        <v>9982</v>
      </c>
      <c r="C4214" s="21" t="s">
        <v>308</v>
      </c>
      <c r="D4214" s="21" t="s">
        <v>4094</v>
      </c>
      <c r="E4214" s="21" t="s">
        <v>206</v>
      </c>
      <c r="F4214" s="21" t="s">
        <v>5822</v>
      </c>
      <c r="G4214" s="21" t="s">
        <v>5823</v>
      </c>
      <c r="H4214" s="21" t="s">
        <v>22</v>
      </c>
      <c r="I4214" s="21" t="s">
        <v>23</v>
      </c>
      <c r="J4214" s="21" t="s">
        <v>8897</v>
      </c>
      <c r="K4214" s="21" t="s">
        <v>232</v>
      </c>
      <c r="L4214" s="21">
        <v>60423</v>
      </c>
      <c r="M4214" s="21" t="s">
        <v>108</v>
      </c>
      <c r="N4214" s="21" t="s">
        <v>8429</v>
      </c>
      <c r="O4214" s="21" t="s">
        <v>43</v>
      </c>
      <c r="P4214" s="21" t="s">
        <v>91</v>
      </c>
      <c r="Q4214" s="21" t="s">
        <v>8430</v>
      </c>
      <c r="R4214" s="22">
        <v>76.864000000000004</v>
      </c>
    </row>
    <row r="4215" spans="1:18" x14ac:dyDescent="0.2">
      <c r="A4215" s="21">
        <v>3301</v>
      </c>
      <c r="B4215" s="21" t="s">
        <v>7251</v>
      </c>
      <c r="C4215" s="21" t="s">
        <v>114</v>
      </c>
      <c r="D4215" s="21" t="s">
        <v>6278</v>
      </c>
      <c r="E4215" s="21" t="s">
        <v>48</v>
      </c>
      <c r="F4215" s="21" t="s">
        <v>2202</v>
      </c>
      <c r="G4215" s="21" t="s">
        <v>2203</v>
      </c>
      <c r="H4215" s="21" t="s">
        <v>22</v>
      </c>
      <c r="I4215" s="21" t="s">
        <v>23</v>
      </c>
      <c r="J4215" s="21" t="s">
        <v>156</v>
      </c>
      <c r="K4215" s="21" t="s">
        <v>157</v>
      </c>
      <c r="L4215" s="21">
        <v>19140</v>
      </c>
      <c r="M4215" s="21" t="s">
        <v>158</v>
      </c>
      <c r="N4215" s="21" t="s">
        <v>427</v>
      </c>
      <c r="O4215" s="21" t="s">
        <v>43</v>
      </c>
      <c r="P4215" s="21" t="s">
        <v>57</v>
      </c>
      <c r="Q4215" s="21" t="s">
        <v>428</v>
      </c>
      <c r="R4215" s="22">
        <v>76.792000000000002</v>
      </c>
    </row>
    <row r="4216" spans="1:18" x14ac:dyDescent="0.2">
      <c r="A4216" s="21">
        <v>2377</v>
      </c>
      <c r="B4216" s="21" t="s">
        <v>6062</v>
      </c>
      <c r="C4216" s="21" t="s">
        <v>6006</v>
      </c>
      <c r="D4216" s="21" t="s">
        <v>6063</v>
      </c>
      <c r="E4216" s="21" t="s">
        <v>19</v>
      </c>
      <c r="F4216" s="21" t="s">
        <v>4504</v>
      </c>
      <c r="G4216" s="21" t="s">
        <v>4505</v>
      </c>
      <c r="H4216" s="21" t="s">
        <v>22</v>
      </c>
      <c r="I4216" s="21" t="s">
        <v>23</v>
      </c>
      <c r="J4216" s="21" t="s">
        <v>563</v>
      </c>
      <c r="K4216" s="21" t="s">
        <v>564</v>
      </c>
      <c r="L4216" s="21">
        <v>43229</v>
      </c>
      <c r="M4216" s="21" t="s">
        <v>158</v>
      </c>
      <c r="N4216" s="21" t="s">
        <v>5619</v>
      </c>
      <c r="O4216" s="21" t="s">
        <v>43</v>
      </c>
      <c r="P4216" s="21" t="s">
        <v>74</v>
      </c>
      <c r="Q4216" s="21" t="s">
        <v>5620</v>
      </c>
      <c r="R4216" s="22">
        <v>76.775999999999996</v>
      </c>
    </row>
    <row r="4217" spans="1:18" x14ac:dyDescent="0.2">
      <c r="A4217" s="21">
        <v>4463</v>
      </c>
      <c r="B4217" s="21" t="s">
        <v>8298</v>
      </c>
      <c r="C4217" s="21" t="s">
        <v>3575</v>
      </c>
      <c r="D4217" s="21" t="s">
        <v>11820</v>
      </c>
      <c r="E4217" s="21" t="s">
        <v>206</v>
      </c>
      <c r="F4217" s="21" t="s">
        <v>2656</v>
      </c>
      <c r="G4217" s="21" t="s">
        <v>2657</v>
      </c>
      <c r="H4217" s="21" t="s">
        <v>105</v>
      </c>
      <c r="I4217" s="21" t="s">
        <v>23</v>
      </c>
      <c r="J4217" s="21" t="s">
        <v>515</v>
      </c>
      <c r="K4217" s="21" t="s">
        <v>516</v>
      </c>
      <c r="L4217" s="21">
        <v>80013</v>
      </c>
      <c r="M4217" s="21" t="s">
        <v>41</v>
      </c>
      <c r="N4217" s="21" t="s">
        <v>5619</v>
      </c>
      <c r="O4217" s="21" t="s">
        <v>43</v>
      </c>
      <c r="P4217" s="21" t="s">
        <v>74</v>
      </c>
      <c r="Q4217" s="21" t="s">
        <v>5620</v>
      </c>
      <c r="R4217" s="22">
        <v>76.775999999999996</v>
      </c>
    </row>
    <row r="4218" spans="1:18" x14ac:dyDescent="0.2">
      <c r="A4218" s="21">
        <v>7659</v>
      </c>
      <c r="B4218" s="21" t="s">
        <v>10443</v>
      </c>
      <c r="C4218" s="21" t="s">
        <v>2389</v>
      </c>
      <c r="D4218" s="21" t="s">
        <v>12087</v>
      </c>
      <c r="E4218" s="21" t="s">
        <v>206</v>
      </c>
      <c r="F4218" s="21" t="s">
        <v>6972</v>
      </c>
      <c r="G4218" s="21" t="s">
        <v>6973</v>
      </c>
      <c r="H4218" s="21" t="s">
        <v>105</v>
      </c>
      <c r="I4218" s="21" t="s">
        <v>23</v>
      </c>
      <c r="J4218" s="21" t="s">
        <v>1258</v>
      </c>
      <c r="K4218" s="21" t="s">
        <v>564</v>
      </c>
      <c r="L4218" s="21">
        <v>44107</v>
      </c>
      <c r="M4218" s="21" t="s">
        <v>158</v>
      </c>
      <c r="N4218" s="21" t="s">
        <v>2943</v>
      </c>
      <c r="O4218" s="21" t="s">
        <v>43</v>
      </c>
      <c r="P4218" s="21" t="s">
        <v>74</v>
      </c>
      <c r="Q4218" s="21" t="s">
        <v>2944</v>
      </c>
      <c r="R4218" s="22">
        <v>76.775999999999996</v>
      </c>
    </row>
    <row r="4219" spans="1:18" x14ac:dyDescent="0.2">
      <c r="A4219" s="21">
        <v>4663</v>
      </c>
      <c r="B4219" s="21" t="s">
        <v>8473</v>
      </c>
      <c r="C4219" s="21" t="s">
        <v>11967</v>
      </c>
      <c r="D4219" s="21" t="s">
        <v>12031</v>
      </c>
      <c r="E4219" s="21" t="s">
        <v>48</v>
      </c>
      <c r="F4219" s="21" t="s">
        <v>6497</v>
      </c>
      <c r="G4219" s="21" t="s">
        <v>6498</v>
      </c>
      <c r="H4219" s="21" t="s">
        <v>22</v>
      </c>
      <c r="I4219" s="21" t="s">
        <v>23</v>
      </c>
      <c r="J4219" s="21" t="s">
        <v>156</v>
      </c>
      <c r="K4219" s="21" t="s">
        <v>157</v>
      </c>
      <c r="L4219" s="21">
        <v>19140</v>
      </c>
      <c r="M4219" s="21" t="s">
        <v>158</v>
      </c>
      <c r="N4219" s="21" t="s">
        <v>4009</v>
      </c>
      <c r="O4219" s="21" t="s">
        <v>43</v>
      </c>
      <c r="P4219" s="21" t="s">
        <v>57</v>
      </c>
      <c r="Q4219" s="21" t="s">
        <v>4010</v>
      </c>
      <c r="R4219" s="22">
        <v>76.751999999999995</v>
      </c>
    </row>
    <row r="4220" spans="1:18" x14ac:dyDescent="0.2">
      <c r="A4220" s="21">
        <v>7882</v>
      </c>
      <c r="B4220" s="21" t="s">
        <v>10578</v>
      </c>
      <c r="C4220" s="21" t="s">
        <v>11795</v>
      </c>
      <c r="D4220" s="21" t="s">
        <v>12136</v>
      </c>
      <c r="E4220" s="21" t="s">
        <v>19</v>
      </c>
      <c r="F4220" s="21" t="s">
        <v>513</v>
      </c>
      <c r="G4220" s="21" t="s">
        <v>514</v>
      </c>
      <c r="H4220" s="21" t="s">
        <v>22</v>
      </c>
      <c r="I4220" s="21" t="s">
        <v>23</v>
      </c>
      <c r="J4220" s="21" t="s">
        <v>7752</v>
      </c>
      <c r="K4220" s="21" t="s">
        <v>516</v>
      </c>
      <c r="L4220" s="21">
        <v>80229</v>
      </c>
      <c r="M4220" s="21" t="s">
        <v>41</v>
      </c>
      <c r="N4220" s="21" t="s">
        <v>4938</v>
      </c>
      <c r="O4220" s="21" t="s">
        <v>70</v>
      </c>
      <c r="P4220" s="21" t="s">
        <v>175</v>
      </c>
      <c r="Q4220" s="21" t="s">
        <v>4939</v>
      </c>
      <c r="R4220" s="22">
        <v>76.751999999999995</v>
      </c>
    </row>
    <row r="4221" spans="1:18" x14ac:dyDescent="0.2">
      <c r="A4221" s="21">
        <v>7661</v>
      </c>
      <c r="B4221" s="21" t="s">
        <v>10445</v>
      </c>
      <c r="C4221" s="21" t="s">
        <v>12261</v>
      </c>
      <c r="D4221" s="21" t="s">
        <v>12071</v>
      </c>
      <c r="E4221" s="21" t="s">
        <v>48</v>
      </c>
      <c r="F4221" s="21" t="s">
        <v>8333</v>
      </c>
      <c r="G4221" s="21" t="s">
        <v>8334</v>
      </c>
      <c r="H4221" s="21" t="s">
        <v>22</v>
      </c>
      <c r="I4221" s="21" t="s">
        <v>23</v>
      </c>
      <c r="J4221" s="21" t="s">
        <v>1897</v>
      </c>
      <c r="K4221" s="21" t="s">
        <v>107</v>
      </c>
      <c r="L4221" s="21">
        <v>77340</v>
      </c>
      <c r="M4221" s="21" t="s">
        <v>108</v>
      </c>
      <c r="N4221" s="21" t="s">
        <v>1935</v>
      </c>
      <c r="O4221" s="21" t="s">
        <v>28</v>
      </c>
      <c r="P4221" s="21" t="s">
        <v>64</v>
      </c>
      <c r="Q4221" s="21" t="s">
        <v>1936</v>
      </c>
      <c r="R4221" s="22">
        <v>76.727999999999994</v>
      </c>
    </row>
    <row r="4222" spans="1:18" x14ac:dyDescent="0.2">
      <c r="A4222" s="21">
        <v>7905</v>
      </c>
      <c r="B4222" s="21" t="s">
        <v>10586</v>
      </c>
      <c r="C4222" s="21" t="s">
        <v>11853</v>
      </c>
      <c r="D4222" s="21" t="s">
        <v>511</v>
      </c>
      <c r="E4222" s="21" t="s">
        <v>48</v>
      </c>
      <c r="F4222" s="21" t="s">
        <v>9344</v>
      </c>
      <c r="G4222" s="21" t="s">
        <v>9345</v>
      </c>
      <c r="H4222" s="21" t="s">
        <v>22</v>
      </c>
      <c r="I4222" s="21" t="s">
        <v>23</v>
      </c>
      <c r="J4222" s="21" t="s">
        <v>202</v>
      </c>
      <c r="K4222" s="21" t="s">
        <v>107</v>
      </c>
      <c r="L4222" s="21">
        <v>77036</v>
      </c>
      <c r="M4222" s="21" t="s">
        <v>108</v>
      </c>
      <c r="N4222" s="21" t="s">
        <v>4722</v>
      </c>
      <c r="O4222" s="21" t="s">
        <v>43</v>
      </c>
      <c r="P4222" s="21" t="s">
        <v>91</v>
      </c>
      <c r="Q4222" s="21" t="s">
        <v>4723</v>
      </c>
      <c r="R4222" s="22">
        <v>76.64</v>
      </c>
    </row>
    <row r="4223" spans="1:18" x14ac:dyDescent="0.2">
      <c r="A4223" s="21">
        <v>8918</v>
      </c>
      <c r="B4223" s="21" t="s">
        <v>11175</v>
      </c>
      <c r="C4223" s="21" t="s">
        <v>11851</v>
      </c>
      <c r="D4223" s="21" t="s">
        <v>4762</v>
      </c>
      <c r="E4223" s="21" t="s">
        <v>48</v>
      </c>
      <c r="F4223" s="21" t="s">
        <v>546</v>
      </c>
      <c r="G4223" s="21" t="s">
        <v>547</v>
      </c>
      <c r="H4223" s="21" t="s">
        <v>38</v>
      </c>
      <c r="I4223" s="21" t="s">
        <v>23</v>
      </c>
      <c r="J4223" s="21" t="s">
        <v>1392</v>
      </c>
      <c r="K4223" s="21" t="s">
        <v>107</v>
      </c>
      <c r="L4223" s="21">
        <v>78745</v>
      </c>
      <c r="M4223" s="21" t="s">
        <v>108</v>
      </c>
      <c r="N4223" s="21" t="s">
        <v>664</v>
      </c>
      <c r="O4223" s="21" t="s">
        <v>43</v>
      </c>
      <c r="P4223" s="21" t="s">
        <v>91</v>
      </c>
      <c r="Q4223" s="21" t="s">
        <v>665</v>
      </c>
      <c r="R4223" s="22">
        <v>76.64</v>
      </c>
    </row>
    <row r="4224" spans="1:18" x14ac:dyDescent="0.2">
      <c r="A4224" s="21">
        <v>8701</v>
      </c>
      <c r="B4224" s="21" t="s">
        <v>11053</v>
      </c>
      <c r="C4224" s="21" t="s">
        <v>1394</v>
      </c>
      <c r="D4224" s="21" t="s">
        <v>484</v>
      </c>
      <c r="E4224" s="21" t="s">
        <v>48</v>
      </c>
      <c r="F4224" s="21" t="s">
        <v>1285</v>
      </c>
      <c r="G4224" s="21" t="s">
        <v>1286</v>
      </c>
      <c r="H4224" s="21" t="s">
        <v>38</v>
      </c>
      <c r="I4224" s="21" t="s">
        <v>23</v>
      </c>
      <c r="J4224" s="21" t="s">
        <v>6336</v>
      </c>
      <c r="K4224" s="21" t="s">
        <v>378</v>
      </c>
      <c r="L4224" s="21">
        <v>37211</v>
      </c>
      <c r="M4224" s="21" t="s">
        <v>26</v>
      </c>
      <c r="N4224" s="21" t="s">
        <v>1608</v>
      </c>
      <c r="O4224" s="21" t="s">
        <v>43</v>
      </c>
      <c r="P4224" s="21" t="s">
        <v>77</v>
      </c>
      <c r="Q4224" s="21" t="s">
        <v>1609</v>
      </c>
      <c r="R4224" s="22">
        <v>76.608000000000004</v>
      </c>
    </row>
    <row r="4225" spans="1:18" x14ac:dyDescent="0.2">
      <c r="A4225" s="21">
        <v>4585</v>
      </c>
      <c r="B4225" s="21" t="s">
        <v>8415</v>
      </c>
      <c r="C4225" s="21" t="s">
        <v>11735</v>
      </c>
      <c r="D4225" s="21" t="s">
        <v>11887</v>
      </c>
      <c r="E4225" s="21" t="s">
        <v>19</v>
      </c>
      <c r="F4225" s="21" t="s">
        <v>6483</v>
      </c>
      <c r="G4225" s="21" t="s">
        <v>6484</v>
      </c>
      <c r="H4225" s="21" t="s">
        <v>105</v>
      </c>
      <c r="I4225" s="21" t="s">
        <v>23</v>
      </c>
      <c r="J4225" s="21" t="s">
        <v>8416</v>
      </c>
      <c r="K4225" s="21" t="s">
        <v>40</v>
      </c>
      <c r="L4225" s="21">
        <v>94526</v>
      </c>
      <c r="M4225" s="21" t="s">
        <v>41</v>
      </c>
      <c r="N4225" s="21" t="s">
        <v>2038</v>
      </c>
      <c r="O4225" s="21" t="s">
        <v>43</v>
      </c>
      <c r="P4225" s="21" t="s">
        <v>189</v>
      </c>
      <c r="Q4225" s="21" t="s">
        <v>2039</v>
      </c>
      <c r="R4225" s="22">
        <v>76.58</v>
      </c>
    </row>
    <row r="4226" spans="1:18" x14ac:dyDescent="0.2">
      <c r="A4226" s="21">
        <v>2324</v>
      </c>
      <c r="B4226" s="21" t="s">
        <v>5978</v>
      </c>
      <c r="C4226" s="21" t="s">
        <v>216</v>
      </c>
      <c r="D4226" s="21" t="s">
        <v>12123</v>
      </c>
      <c r="E4226" s="21" t="s">
        <v>19</v>
      </c>
      <c r="F4226" s="21" t="s">
        <v>3246</v>
      </c>
      <c r="G4226" s="21" t="s">
        <v>3247</v>
      </c>
      <c r="H4226" s="21" t="s">
        <v>38</v>
      </c>
      <c r="I4226" s="21" t="s">
        <v>23</v>
      </c>
      <c r="J4226" s="21" t="s">
        <v>24</v>
      </c>
      <c r="K4226" s="21" t="s">
        <v>25</v>
      </c>
      <c r="L4226" s="21">
        <v>42420</v>
      </c>
      <c r="M4226" s="21" t="s">
        <v>26</v>
      </c>
      <c r="N4226" s="21" t="s">
        <v>3495</v>
      </c>
      <c r="O4226" s="21" t="s">
        <v>43</v>
      </c>
      <c r="P4226" s="21" t="s">
        <v>74</v>
      </c>
      <c r="Q4226" s="21" t="s">
        <v>3496</v>
      </c>
      <c r="R4226" s="22">
        <v>76.3</v>
      </c>
    </row>
    <row r="4227" spans="1:18" x14ac:dyDescent="0.2">
      <c r="A4227" s="21">
        <v>138</v>
      </c>
      <c r="B4227" s="21" t="s">
        <v>634</v>
      </c>
      <c r="C4227" s="21" t="s">
        <v>635</v>
      </c>
      <c r="D4227" s="21" t="s">
        <v>636</v>
      </c>
      <c r="E4227" s="21" t="s">
        <v>48</v>
      </c>
      <c r="F4227" s="21" t="s">
        <v>637</v>
      </c>
      <c r="G4227" s="21" t="s">
        <v>638</v>
      </c>
      <c r="H4227" s="21" t="s">
        <v>22</v>
      </c>
      <c r="I4227" s="21" t="s">
        <v>23</v>
      </c>
      <c r="J4227" s="21" t="s">
        <v>639</v>
      </c>
      <c r="K4227" s="21" t="s">
        <v>40</v>
      </c>
      <c r="L4227" s="21">
        <v>95661</v>
      </c>
      <c r="M4227" s="21" t="s">
        <v>41</v>
      </c>
      <c r="N4227" s="21" t="s">
        <v>648</v>
      </c>
      <c r="O4227" s="21" t="s">
        <v>43</v>
      </c>
      <c r="P4227" s="21" t="s">
        <v>74</v>
      </c>
      <c r="Q4227" s="21" t="s">
        <v>649</v>
      </c>
      <c r="R4227" s="22">
        <v>76.176000000000002</v>
      </c>
    </row>
    <row r="4228" spans="1:18" x14ac:dyDescent="0.2">
      <c r="A4228" s="21">
        <v>3832</v>
      </c>
      <c r="B4228" s="21" t="s">
        <v>7719</v>
      </c>
      <c r="C4228" s="21" t="s">
        <v>5358</v>
      </c>
      <c r="D4228" s="21" t="s">
        <v>6099</v>
      </c>
      <c r="E4228" s="21" t="s">
        <v>48</v>
      </c>
      <c r="F4228" s="21" t="s">
        <v>7720</v>
      </c>
      <c r="G4228" s="21" t="s">
        <v>7721</v>
      </c>
      <c r="H4228" s="21" t="s">
        <v>22</v>
      </c>
      <c r="I4228" s="21" t="s">
        <v>23</v>
      </c>
      <c r="J4228" s="21" t="s">
        <v>274</v>
      </c>
      <c r="K4228" s="21" t="s">
        <v>275</v>
      </c>
      <c r="L4228" s="21">
        <v>19901</v>
      </c>
      <c r="M4228" s="21" t="s">
        <v>158</v>
      </c>
      <c r="N4228" s="21" t="s">
        <v>1022</v>
      </c>
      <c r="O4228" s="21" t="s">
        <v>28</v>
      </c>
      <c r="P4228" s="21" t="s">
        <v>64</v>
      </c>
      <c r="Q4228" s="21" t="s">
        <v>7722</v>
      </c>
      <c r="R4228" s="22">
        <v>76.14</v>
      </c>
    </row>
    <row r="4229" spans="1:18" x14ac:dyDescent="0.2">
      <c r="A4229" s="21">
        <v>4570</v>
      </c>
      <c r="B4229" s="21" t="s">
        <v>8393</v>
      </c>
      <c r="C4229" s="21" t="s">
        <v>8394</v>
      </c>
      <c r="D4229" s="21" t="s">
        <v>3805</v>
      </c>
      <c r="E4229" s="21" t="s">
        <v>19</v>
      </c>
      <c r="F4229" s="21" t="s">
        <v>3539</v>
      </c>
      <c r="G4229" s="21" t="s">
        <v>3540</v>
      </c>
      <c r="H4229" s="21" t="s">
        <v>105</v>
      </c>
      <c r="I4229" s="21" t="s">
        <v>23</v>
      </c>
      <c r="J4229" s="21" t="s">
        <v>710</v>
      </c>
      <c r="K4229" s="21" t="s">
        <v>40</v>
      </c>
      <c r="L4229" s="21">
        <v>95123</v>
      </c>
      <c r="M4229" s="21" t="s">
        <v>41</v>
      </c>
      <c r="N4229" s="21" t="s">
        <v>1022</v>
      </c>
      <c r="O4229" s="21" t="s">
        <v>28</v>
      </c>
      <c r="P4229" s="21" t="s">
        <v>64</v>
      </c>
      <c r="Q4229" s="21" t="s">
        <v>7722</v>
      </c>
      <c r="R4229" s="22">
        <v>76.14</v>
      </c>
    </row>
    <row r="4230" spans="1:18" x14ac:dyDescent="0.2">
      <c r="A4230" s="21">
        <v>595</v>
      </c>
      <c r="B4230" s="21" t="s">
        <v>2243</v>
      </c>
      <c r="C4230" s="21" t="s">
        <v>11879</v>
      </c>
      <c r="D4230" s="21" t="s">
        <v>2244</v>
      </c>
      <c r="E4230" s="21" t="s">
        <v>48</v>
      </c>
      <c r="F4230" s="21" t="s">
        <v>2245</v>
      </c>
      <c r="G4230" s="21" t="s">
        <v>2246</v>
      </c>
      <c r="H4230" s="21" t="s">
        <v>22</v>
      </c>
      <c r="I4230" s="21" t="s">
        <v>23</v>
      </c>
      <c r="J4230" s="21" t="s">
        <v>1066</v>
      </c>
      <c r="K4230" s="21" t="s">
        <v>40</v>
      </c>
      <c r="L4230" s="21">
        <v>92024</v>
      </c>
      <c r="M4230" s="21" t="s">
        <v>41</v>
      </c>
      <c r="N4230" s="21" t="s">
        <v>2247</v>
      </c>
      <c r="O4230" s="21" t="s">
        <v>43</v>
      </c>
      <c r="P4230" s="21" t="s">
        <v>77</v>
      </c>
      <c r="Q4230" s="21" t="s">
        <v>2248</v>
      </c>
      <c r="R4230" s="22">
        <v>76.12</v>
      </c>
    </row>
    <row r="4231" spans="1:18" x14ac:dyDescent="0.2">
      <c r="A4231" s="21">
        <v>6214</v>
      </c>
      <c r="B4231" s="21" t="s">
        <v>9582</v>
      </c>
      <c r="C4231" s="21" t="s">
        <v>11740</v>
      </c>
      <c r="D4231" s="21" t="s">
        <v>424</v>
      </c>
      <c r="E4231" s="21" t="s">
        <v>19</v>
      </c>
      <c r="F4231" s="21" t="s">
        <v>906</v>
      </c>
      <c r="G4231" s="21" t="s">
        <v>907</v>
      </c>
      <c r="H4231" s="21" t="s">
        <v>22</v>
      </c>
      <c r="I4231" s="21" t="s">
        <v>23</v>
      </c>
      <c r="J4231" s="21" t="s">
        <v>9583</v>
      </c>
      <c r="K4231" s="21" t="s">
        <v>97</v>
      </c>
      <c r="L4231" s="21">
        <v>98632</v>
      </c>
      <c r="M4231" s="21" t="s">
        <v>41</v>
      </c>
      <c r="N4231" s="21" t="s">
        <v>2247</v>
      </c>
      <c r="O4231" s="21" t="s">
        <v>43</v>
      </c>
      <c r="P4231" s="21" t="s">
        <v>77</v>
      </c>
      <c r="Q4231" s="21" t="s">
        <v>2248</v>
      </c>
      <c r="R4231" s="22">
        <v>76.12</v>
      </c>
    </row>
    <row r="4232" spans="1:18" x14ac:dyDescent="0.2">
      <c r="A4232" s="21">
        <v>8389</v>
      </c>
      <c r="B4232" s="21" t="s">
        <v>10860</v>
      </c>
      <c r="C4232" s="21" t="s">
        <v>11917</v>
      </c>
      <c r="D4232" s="21" t="s">
        <v>12155</v>
      </c>
      <c r="E4232" s="21" t="s">
        <v>48</v>
      </c>
      <c r="F4232" s="21" t="s">
        <v>3530</v>
      </c>
      <c r="G4232" s="21" t="s">
        <v>3531</v>
      </c>
      <c r="H4232" s="21" t="s">
        <v>38</v>
      </c>
      <c r="I4232" s="21" t="s">
        <v>23</v>
      </c>
      <c r="J4232" s="21" t="s">
        <v>6772</v>
      </c>
      <c r="K4232" s="21" t="s">
        <v>892</v>
      </c>
      <c r="L4232" s="21">
        <v>7050</v>
      </c>
      <c r="M4232" s="21" t="s">
        <v>158</v>
      </c>
      <c r="N4232" s="21" t="s">
        <v>2247</v>
      </c>
      <c r="O4232" s="21" t="s">
        <v>43</v>
      </c>
      <c r="P4232" s="21" t="s">
        <v>77</v>
      </c>
      <c r="Q4232" s="21" t="s">
        <v>2248</v>
      </c>
      <c r="R4232" s="22">
        <v>76.12</v>
      </c>
    </row>
    <row r="4233" spans="1:18" x14ac:dyDescent="0.2">
      <c r="A4233" s="21">
        <v>6966</v>
      </c>
      <c r="B4233" s="21" t="s">
        <v>10057</v>
      </c>
      <c r="C4233" s="21" t="s">
        <v>855</v>
      </c>
      <c r="D4233" s="21" t="s">
        <v>10058</v>
      </c>
      <c r="E4233" s="21" t="s">
        <v>19</v>
      </c>
      <c r="F4233" s="21" t="s">
        <v>654</v>
      </c>
      <c r="G4233" s="21" t="s">
        <v>655</v>
      </c>
      <c r="H4233" s="21" t="s">
        <v>38</v>
      </c>
      <c r="I4233" s="21" t="s">
        <v>23</v>
      </c>
      <c r="J4233" s="21" t="s">
        <v>432</v>
      </c>
      <c r="K4233" s="21" t="s">
        <v>433</v>
      </c>
      <c r="L4233" s="21">
        <v>29203</v>
      </c>
      <c r="M4233" s="21" t="s">
        <v>26</v>
      </c>
      <c r="N4233" s="21" t="s">
        <v>5976</v>
      </c>
      <c r="O4233" s="21" t="s">
        <v>70</v>
      </c>
      <c r="P4233" s="21" t="s">
        <v>175</v>
      </c>
      <c r="Q4233" s="21" t="s">
        <v>5977</v>
      </c>
      <c r="R4233" s="22">
        <v>75.98</v>
      </c>
    </row>
    <row r="4234" spans="1:18" x14ac:dyDescent="0.2">
      <c r="A4234" s="21">
        <v>112</v>
      </c>
      <c r="B4234" s="21" t="s">
        <v>550</v>
      </c>
      <c r="C4234" s="21" t="s">
        <v>11748</v>
      </c>
      <c r="D4234" s="21" t="s">
        <v>11749</v>
      </c>
      <c r="E4234" s="21" t="s">
        <v>48</v>
      </c>
      <c r="F4234" s="21" t="s">
        <v>551</v>
      </c>
      <c r="G4234" s="21" t="s">
        <v>552</v>
      </c>
      <c r="H4234" s="21" t="s">
        <v>22</v>
      </c>
      <c r="I4234" s="21" t="s">
        <v>23</v>
      </c>
      <c r="J4234" s="21" t="s">
        <v>553</v>
      </c>
      <c r="K4234" s="21" t="s">
        <v>554</v>
      </c>
      <c r="L4234" s="21">
        <v>50322</v>
      </c>
      <c r="M4234" s="21" t="s">
        <v>108</v>
      </c>
      <c r="N4234" s="21" t="s">
        <v>555</v>
      </c>
      <c r="O4234" s="21" t="s">
        <v>43</v>
      </c>
      <c r="P4234" s="21" t="s">
        <v>67</v>
      </c>
      <c r="Q4234" s="21" t="s">
        <v>556</v>
      </c>
      <c r="R4234" s="22">
        <v>75.959999999999994</v>
      </c>
    </row>
    <row r="4235" spans="1:18" x14ac:dyDescent="0.2">
      <c r="A4235" s="21">
        <v>70</v>
      </c>
      <c r="B4235" s="21" t="s">
        <v>353</v>
      </c>
      <c r="C4235" s="21" t="s">
        <v>11726</v>
      </c>
      <c r="D4235" s="21" t="s">
        <v>11727</v>
      </c>
      <c r="E4235" s="21" t="s">
        <v>206</v>
      </c>
      <c r="F4235" s="21" t="s">
        <v>354</v>
      </c>
      <c r="G4235" s="21" t="s">
        <v>355</v>
      </c>
      <c r="H4235" s="21" t="s">
        <v>22</v>
      </c>
      <c r="I4235" s="21" t="s">
        <v>23</v>
      </c>
      <c r="J4235" s="21" t="s">
        <v>356</v>
      </c>
      <c r="K4235" s="21" t="s">
        <v>357</v>
      </c>
      <c r="L4235" s="21">
        <v>22153</v>
      </c>
      <c r="M4235" s="21" t="s">
        <v>26</v>
      </c>
      <c r="N4235" s="21" t="s">
        <v>358</v>
      </c>
      <c r="O4235" s="21" t="s">
        <v>43</v>
      </c>
      <c r="P4235" s="21" t="s">
        <v>91</v>
      </c>
      <c r="Q4235" s="21" t="s">
        <v>359</v>
      </c>
      <c r="R4235" s="22">
        <v>75.88</v>
      </c>
    </row>
    <row r="4236" spans="1:18" x14ac:dyDescent="0.2">
      <c r="A4236" s="21">
        <v>6195</v>
      </c>
      <c r="B4236" s="21" t="s">
        <v>9572</v>
      </c>
      <c r="C4236" s="21" t="s">
        <v>667</v>
      </c>
      <c r="D4236" s="21" t="s">
        <v>3415</v>
      </c>
      <c r="E4236" s="21" t="s">
        <v>48</v>
      </c>
      <c r="F4236" s="21" t="s">
        <v>8218</v>
      </c>
      <c r="G4236" s="21" t="s">
        <v>8219</v>
      </c>
      <c r="H4236" s="21" t="s">
        <v>22</v>
      </c>
      <c r="I4236" s="21" t="s">
        <v>23</v>
      </c>
      <c r="J4236" s="21" t="s">
        <v>202</v>
      </c>
      <c r="K4236" s="21" t="s">
        <v>107</v>
      </c>
      <c r="L4236" s="21">
        <v>77095</v>
      </c>
      <c r="M4236" s="21" t="s">
        <v>108</v>
      </c>
      <c r="N4236" s="21" t="s">
        <v>2827</v>
      </c>
      <c r="O4236" s="21" t="s">
        <v>43</v>
      </c>
      <c r="P4236" s="21" t="s">
        <v>91</v>
      </c>
      <c r="Q4236" s="21" t="s">
        <v>2828</v>
      </c>
      <c r="R4236" s="22">
        <v>75.88</v>
      </c>
    </row>
    <row r="4237" spans="1:18" x14ac:dyDescent="0.2">
      <c r="A4237" s="21">
        <v>9547</v>
      </c>
      <c r="B4237" s="21" t="s">
        <v>11558</v>
      </c>
      <c r="C4237" s="21" t="s">
        <v>1887</v>
      </c>
      <c r="D4237" s="21" t="s">
        <v>12206</v>
      </c>
      <c r="E4237" s="21" t="s">
        <v>48</v>
      </c>
      <c r="F4237" s="21" t="s">
        <v>5238</v>
      </c>
      <c r="G4237" s="21" t="s">
        <v>5239</v>
      </c>
      <c r="H4237" s="21" t="s">
        <v>38</v>
      </c>
      <c r="I4237" s="21" t="s">
        <v>23</v>
      </c>
      <c r="J4237" s="21" t="s">
        <v>563</v>
      </c>
      <c r="K4237" s="21" t="s">
        <v>286</v>
      </c>
      <c r="L4237" s="21">
        <v>47201</v>
      </c>
      <c r="M4237" s="21" t="s">
        <v>108</v>
      </c>
      <c r="N4237" s="21" t="s">
        <v>358</v>
      </c>
      <c r="O4237" s="21" t="s">
        <v>43</v>
      </c>
      <c r="P4237" s="21" t="s">
        <v>91</v>
      </c>
      <c r="Q4237" s="21" t="s">
        <v>359</v>
      </c>
      <c r="R4237" s="22">
        <v>75.88</v>
      </c>
    </row>
    <row r="4238" spans="1:18" x14ac:dyDescent="0.2">
      <c r="A4238" s="21">
        <v>5181</v>
      </c>
      <c r="B4238" s="21" t="s">
        <v>8852</v>
      </c>
      <c r="C4238" s="21" t="s">
        <v>5565</v>
      </c>
      <c r="D4238" s="21" t="s">
        <v>5566</v>
      </c>
      <c r="E4238" s="21" t="s">
        <v>48</v>
      </c>
      <c r="F4238" s="21" t="s">
        <v>3613</v>
      </c>
      <c r="G4238" s="21" t="s">
        <v>3614</v>
      </c>
      <c r="H4238" s="21" t="s">
        <v>38</v>
      </c>
      <c r="I4238" s="21" t="s">
        <v>23</v>
      </c>
      <c r="J4238" s="21" t="s">
        <v>39</v>
      </c>
      <c r="K4238" s="21" t="s">
        <v>40</v>
      </c>
      <c r="L4238" s="21">
        <v>90036</v>
      </c>
      <c r="M4238" s="21" t="s">
        <v>41</v>
      </c>
      <c r="N4238" s="21" t="s">
        <v>4349</v>
      </c>
      <c r="O4238" s="21" t="s">
        <v>43</v>
      </c>
      <c r="P4238" s="21" t="s">
        <v>77</v>
      </c>
      <c r="Q4238" s="21" t="s">
        <v>4350</v>
      </c>
      <c r="R4238" s="22">
        <v>75.84</v>
      </c>
    </row>
    <row r="4239" spans="1:18" x14ac:dyDescent="0.2">
      <c r="A4239" s="21">
        <v>395</v>
      </c>
      <c r="B4239" s="21" t="s">
        <v>1562</v>
      </c>
      <c r="C4239" s="21" t="s">
        <v>1563</v>
      </c>
      <c r="D4239" s="21" t="s">
        <v>11829</v>
      </c>
      <c r="E4239" s="21" t="s">
        <v>48</v>
      </c>
      <c r="F4239" s="21" t="s">
        <v>1564</v>
      </c>
      <c r="G4239" s="21" t="s">
        <v>1565</v>
      </c>
      <c r="H4239" s="21" t="s">
        <v>105</v>
      </c>
      <c r="I4239" s="21" t="s">
        <v>23</v>
      </c>
      <c r="J4239" s="21" t="s">
        <v>1566</v>
      </c>
      <c r="K4239" s="21" t="s">
        <v>1567</v>
      </c>
      <c r="L4239" s="21">
        <v>89115</v>
      </c>
      <c r="M4239" s="21" t="s">
        <v>41</v>
      </c>
      <c r="N4239" s="21" t="s">
        <v>1568</v>
      </c>
      <c r="O4239" s="21" t="s">
        <v>43</v>
      </c>
      <c r="P4239" s="21" t="s">
        <v>74</v>
      </c>
      <c r="Q4239" s="21" t="s">
        <v>1569</v>
      </c>
      <c r="R4239" s="22">
        <v>75.792000000000002</v>
      </c>
    </row>
    <row r="4240" spans="1:18" x14ac:dyDescent="0.2">
      <c r="A4240" s="21">
        <v>976</v>
      </c>
      <c r="B4240" s="21" t="s">
        <v>3327</v>
      </c>
      <c r="C4240" s="21" t="s">
        <v>11956</v>
      </c>
      <c r="D4240" s="21" t="s">
        <v>11839</v>
      </c>
      <c r="E4240" s="21" t="s">
        <v>19</v>
      </c>
      <c r="F4240" s="21" t="s">
        <v>2668</v>
      </c>
      <c r="G4240" s="21" t="s">
        <v>2669</v>
      </c>
      <c r="H4240" s="21" t="s">
        <v>105</v>
      </c>
      <c r="I4240" s="21" t="s">
        <v>23</v>
      </c>
      <c r="J4240" s="21" t="s">
        <v>299</v>
      </c>
      <c r="K4240" s="21" t="s">
        <v>300</v>
      </c>
      <c r="L4240" s="21">
        <v>10011</v>
      </c>
      <c r="M4240" s="21" t="s">
        <v>158</v>
      </c>
      <c r="N4240" s="21" t="s">
        <v>1568</v>
      </c>
      <c r="O4240" s="21" t="s">
        <v>43</v>
      </c>
      <c r="P4240" s="21" t="s">
        <v>74</v>
      </c>
      <c r="Q4240" s="21" t="s">
        <v>1569</v>
      </c>
      <c r="R4240" s="22">
        <v>75.792000000000002</v>
      </c>
    </row>
    <row r="4241" spans="1:18" x14ac:dyDescent="0.2">
      <c r="A4241" s="21">
        <v>1819</v>
      </c>
      <c r="B4241" s="21" t="s">
        <v>5141</v>
      </c>
      <c r="C4241" s="21" t="s">
        <v>3378</v>
      </c>
      <c r="D4241" s="21" t="s">
        <v>5142</v>
      </c>
      <c r="E4241" s="21" t="s">
        <v>48</v>
      </c>
      <c r="F4241" s="21" t="s">
        <v>5143</v>
      </c>
      <c r="G4241" s="21" t="s">
        <v>5144</v>
      </c>
      <c r="H4241" s="21" t="s">
        <v>22</v>
      </c>
      <c r="I4241" s="21" t="s">
        <v>23</v>
      </c>
      <c r="J4241" s="21" t="s">
        <v>341</v>
      </c>
      <c r="K4241" s="21" t="s">
        <v>232</v>
      </c>
      <c r="L4241" s="21">
        <v>60623</v>
      </c>
      <c r="M4241" s="21" t="s">
        <v>108</v>
      </c>
      <c r="N4241" s="21" t="s">
        <v>5145</v>
      </c>
      <c r="O4241" s="21" t="s">
        <v>43</v>
      </c>
      <c r="P4241" s="21" t="s">
        <v>77</v>
      </c>
      <c r="Q4241" s="21" t="s">
        <v>5146</v>
      </c>
      <c r="R4241" s="22">
        <v>75.599999999999994</v>
      </c>
    </row>
    <row r="4242" spans="1:18" x14ac:dyDescent="0.2">
      <c r="A4242" s="21">
        <v>1408</v>
      </c>
      <c r="B4242" s="21" t="s">
        <v>4316</v>
      </c>
      <c r="C4242" s="21" t="s">
        <v>11745</v>
      </c>
      <c r="D4242" s="21" t="s">
        <v>11743</v>
      </c>
      <c r="E4242" s="21" t="s">
        <v>48</v>
      </c>
      <c r="F4242" s="21" t="s">
        <v>354</v>
      </c>
      <c r="G4242" s="21" t="s">
        <v>355</v>
      </c>
      <c r="H4242" s="21" t="s">
        <v>22</v>
      </c>
      <c r="I4242" s="21" t="s">
        <v>23</v>
      </c>
      <c r="J4242" s="21" t="s">
        <v>299</v>
      </c>
      <c r="K4242" s="21" t="s">
        <v>300</v>
      </c>
      <c r="L4242" s="21">
        <v>10024</v>
      </c>
      <c r="M4242" s="21" t="s">
        <v>158</v>
      </c>
      <c r="N4242" s="21" t="s">
        <v>4317</v>
      </c>
      <c r="O4242" s="21" t="s">
        <v>43</v>
      </c>
      <c r="P4242" s="21" t="s">
        <v>67</v>
      </c>
      <c r="Q4242" s="21" t="s">
        <v>4318</v>
      </c>
      <c r="R4242" s="22">
        <v>75.48</v>
      </c>
    </row>
    <row r="4243" spans="1:18" x14ac:dyDescent="0.2">
      <c r="A4243" s="21">
        <v>8035</v>
      </c>
      <c r="B4243" s="21" t="s">
        <v>10650</v>
      </c>
      <c r="C4243" s="21" t="s">
        <v>4737</v>
      </c>
      <c r="D4243" s="21" t="s">
        <v>9888</v>
      </c>
      <c r="E4243" s="21" t="s">
        <v>206</v>
      </c>
      <c r="F4243" s="21" t="s">
        <v>5890</v>
      </c>
      <c r="G4243" s="21" t="s">
        <v>5891</v>
      </c>
      <c r="H4243" s="21" t="s">
        <v>22</v>
      </c>
      <c r="I4243" s="21" t="s">
        <v>23</v>
      </c>
      <c r="J4243" s="21" t="s">
        <v>202</v>
      </c>
      <c r="K4243" s="21" t="s">
        <v>107</v>
      </c>
      <c r="L4243" s="21">
        <v>77041</v>
      </c>
      <c r="M4243" s="21" t="s">
        <v>108</v>
      </c>
      <c r="N4243" s="21" t="s">
        <v>6361</v>
      </c>
      <c r="O4243" s="21" t="s">
        <v>28</v>
      </c>
      <c r="P4243" s="21" t="s">
        <v>64</v>
      </c>
      <c r="Q4243" s="21" t="s">
        <v>6362</v>
      </c>
      <c r="R4243" s="22">
        <v>75.384</v>
      </c>
    </row>
    <row r="4244" spans="1:18" x14ac:dyDescent="0.2">
      <c r="A4244" s="21">
        <v>2042</v>
      </c>
      <c r="B4244" s="21" t="s">
        <v>5531</v>
      </c>
      <c r="C4244" s="21" t="s">
        <v>4143</v>
      </c>
      <c r="D4244" s="21" t="s">
        <v>4736</v>
      </c>
      <c r="E4244" s="21" t="s">
        <v>48</v>
      </c>
      <c r="F4244" s="21" t="s">
        <v>3584</v>
      </c>
      <c r="G4244" s="21" t="s">
        <v>3585</v>
      </c>
      <c r="H4244" s="21" t="s">
        <v>105</v>
      </c>
      <c r="I4244" s="21" t="s">
        <v>23</v>
      </c>
      <c r="J4244" s="21" t="s">
        <v>1559</v>
      </c>
      <c r="K4244" s="21" t="s">
        <v>348</v>
      </c>
      <c r="L4244" s="21">
        <v>85345</v>
      </c>
      <c r="M4244" s="21" t="s">
        <v>41</v>
      </c>
      <c r="N4244" s="21" t="s">
        <v>5211</v>
      </c>
      <c r="O4244" s="21" t="s">
        <v>28</v>
      </c>
      <c r="P4244" s="21" t="s">
        <v>64</v>
      </c>
      <c r="Q4244" s="21" t="s">
        <v>5212</v>
      </c>
      <c r="R4244" s="22">
        <v>75.36</v>
      </c>
    </row>
    <row r="4245" spans="1:18" x14ac:dyDescent="0.2">
      <c r="A4245" s="21">
        <v>7626</v>
      </c>
      <c r="B4245" s="21" t="s">
        <v>10425</v>
      </c>
      <c r="C4245" s="21" t="s">
        <v>2789</v>
      </c>
      <c r="D4245" s="21" t="s">
        <v>5401</v>
      </c>
      <c r="E4245" s="21" t="s">
        <v>19</v>
      </c>
      <c r="F4245" s="21" t="s">
        <v>1305</v>
      </c>
      <c r="G4245" s="21" t="s">
        <v>1306</v>
      </c>
      <c r="H4245" s="21" t="s">
        <v>105</v>
      </c>
      <c r="I4245" s="21" t="s">
        <v>23</v>
      </c>
      <c r="J4245" s="21" t="s">
        <v>994</v>
      </c>
      <c r="K4245" s="21" t="s">
        <v>266</v>
      </c>
      <c r="L4245" s="21">
        <v>48234</v>
      </c>
      <c r="M4245" s="21" t="s">
        <v>108</v>
      </c>
      <c r="N4245" s="21" t="s">
        <v>3970</v>
      </c>
      <c r="O4245" s="21" t="s">
        <v>28</v>
      </c>
      <c r="P4245" s="21" t="s">
        <v>64</v>
      </c>
      <c r="Q4245" s="21" t="s">
        <v>3971</v>
      </c>
      <c r="R4245" s="22">
        <v>75.33</v>
      </c>
    </row>
    <row r="4246" spans="1:18" x14ac:dyDescent="0.2">
      <c r="A4246" s="21">
        <v>51</v>
      </c>
      <c r="B4246" s="21" t="s">
        <v>280</v>
      </c>
      <c r="C4246" s="21" t="s">
        <v>281</v>
      </c>
      <c r="D4246" s="21" t="s">
        <v>282</v>
      </c>
      <c r="E4246" s="21" t="s">
        <v>48</v>
      </c>
      <c r="F4246" s="21" t="s">
        <v>283</v>
      </c>
      <c r="G4246" s="21" t="s">
        <v>284</v>
      </c>
      <c r="H4246" s="21" t="s">
        <v>22</v>
      </c>
      <c r="I4246" s="21" t="s">
        <v>23</v>
      </c>
      <c r="J4246" s="21" t="s">
        <v>285</v>
      </c>
      <c r="K4246" s="21" t="s">
        <v>286</v>
      </c>
      <c r="L4246" s="21">
        <v>47150</v>
      </c>
      <c r="M4246" s="21" t="s">
        <v>108</v>
      </c>
      <c r="N4246" s="21" t="s">
        <v>289</v>
      </c>
      <c r="O4246" s="21" t="s">
        <v>43</v>
      </c>
      <c r="P4246" s="21" t="s">
        <v>44</v>
      </c>
      <c r="Q4246" s="21" t="s">
        <v>290</v>
      </c>
      <c r="R4246" s="22">
        <v>75.180000000000007</v>
      </c>
    </row>
    <row r="4247" spans="1:18" x14ac:dyDescent="0.2">
      <c r="A4247" s="21">
        <v>3216</v>
      </c>
      <c r="B4247" s="21" t="s">
        <v>7156</v>
      </c>
      <c r="C4247" s="21" t="s">
        <v>11814</v>
      </c>
      <c r="D4247" s="21" t="s">
        <v>12134</v>
      </c>
      <c r="E4247" s="21" t="s">
        <v>206</v>
      </c>
      <c r="F4247" s="21" t="s">
        <v>3418</v>
      </c>
      <c r="G4247" s="21" t="s">
        <v>3419</v>
      </c>
      <c r="H4247" s="21" t="s">
        <v>22</v>
      </c>
      <c r="I4247" s="21" t="s">
        <v>23</v>
      </c>
      <c r="J4247" s="21" t="s">
        <v>7157</v>
      </c>
      <c r="K4247" s="21" t="s">
        <v>40</v>
      </c>
      <c r="L4247" s="21">
        <v>94403</v>
      </c>
      <c r="M4247" s="21" t="s">
        <v>41</v>
      </c>
      <c r="N4247" s="21" t="s">
        <v>289</v>
      </c>
      <c r="O4247" s="21" t="s">
        <v>43</v>
      </c>
      <c r="P4247" s="21" t="s">
        <v>44</v>
      </c>
      <c r="Q4247" s="21" t="s">
        <v>290</v>
      </c>
      <c r="R4247" s="22">
        <v>75.180000000000007</v>
      </c>
    </row>
    <row r="4248" spans="1:18" x14ac:dyDescent="0.2">
      <c r="A4248" s="21">
        <v>9397</v>
      </c>
      <c r="B4248" s="21" t="s">
        <v>11456</v>
      </c>
      <c r="C4248" s="21" t="s">
        <v>604</v>
      </c>
      <c r="D4248" s="21" t="s">
        <v>1548</v>
      </c>
      <c r="E4248" s="21" t="s">
        <v>206</v>
      </c>
      <c r="F4248" s="21" t="s">
        <v>5887</v>
      </c>
      <c r="G4248" s="21" t="s">
        <v>5888</v>
      </c>
      <c r="H4248" s="21" t="s">
        <v>22</v>
      </c>
      <c r="I4248" s="21" t="s">
        <v>23</v>
      </c>
      <c r="J4248" s="21" t="s">
        <v>299</v>
      </c>
      <c r="K4248" s="21" t="s">
        <v>300</v>
      </c>
      <c r="L4248" s="21">
        <v>10011</v>
      </c>
      <c r="M4248" s="21" t="s">
        <v>158</v>
      </c>
      <c r="N4248" s="21" t="s">
        <v>289</v>
      </c>
      <c r="O4248" s="21" t="s">
        <v>43</v>
      </c>
      <c r="P4248" s="21" t="s">
        <v>44</v>
      </c>
      <c r="Q4248" s="21" t="s">
        <v>290</v>
      </c>
      <c r="R4248" s="22">
        <v>75.180000000000007</v>
      </c>
    </row>
    <row r="4249" spans="1:18" x14ac:dyDescent="0.2">
      <c r="A4249" s="21">
        <v>8907</v>
      </c>
      <c r="B4249" s="21" t="s">
        <v>11169</v>
      </c>
      <c r="C4249" s="21" t="s">
        <v>12163</v>
      </c>
      <c r="D4249" s="21" t="s">
        <v>12163</v>
      </c>
      <c r="E4249" s="21" t="s">
        <v>1452</v>
      </c>
      <c r="F4249" s="21" t="s">
        <v>7455</v>
      </c>
      <c r="G4249" s="21" t="s">
        <v>7456</v>
      </c>
      <c r="H4249" s="21" t="s">
        <v>105</v>
      </c>
      <c r="I4249" s="21" t="s">
        <v>23</v>
      </c>
      <c r="J4249" s="21" t="s">
        <v>299</v>
      </c>
      <c r="K4249" s="21" t="s">
        <v>300</v>
      </c>
      <c r="L4249" s="21">
        <v>10009</v>
      </c>
      <c r="M4249" s="21" t="s">
        <v>158</v>
      </c>
      <c r="N4249" s="21" t="s">
        <v>711</v>
      </c>
      <c r="O4249" s="21" t="s">
        <v>43</v>
      </c>
      <c r="P4249" s="21" t="s">
        <v>91</v>
      </c>
      <c r="Q4249" s="21" t="s">
        <v>712</v>
      </c>
      <c r="R4249" s="22">
        <v>75.06</v>
      </c>
    </row>
    <row r="4250" spans="1:18" x14ac:dyDescent="0.2">
      <c r="A4250" s="21">
        <v>1340</v>
      </c>
      <c r="B4250" s="21" t="s">
        <v>4179</v>
      </c>
      <c r="C4250" s="21" t="s">
        <v>1820</v>
      </c>
      <c r="D4250" s="21" t="s">
        <v>12009</v>
      </c>
      <c r="E4250" s="21" t="s">
        <v>19</v>
      </c>
      <c r="F4250" s="21" t="s">
        <v>4180</v>
      </c>
      <c r="G4250" s="21" t="s">
        <v>4181</v>
      </c>
      <c r="H4250" s="21" t="s">
        <v>22</v>
      </c>
      <c r="I4250" s="21" t="s">
        <v>23</v>
      </c>
      <c r="J4250" s="21" t="s">
        <v>299</v>
      </c>
      <c r="K4250" s="21" t="s">
        <v>300</v>
      </c>
      <c r="L4250" s="21">
        <v>10011</v>
      </c>
      <c r="M4250" s="21" t="s">
        <v>158</v>
      </c>
      <c r="N4250" s="21" t="s">
        <v>4186</v>
      </c>
      <c r="O4250" s="21" t="s">
        <v>43</v>
      </c>
      <c r="P4250" s="21" t="s">
        <v>91</v>
      </c>
      <c r="Q4250" s="21" t="s">
        <v>4187</v>
      </c>
      <c r="R4250" s="22">
        <v>75.040000000000006</v>
      </c>
    </row>
    <row r="4251" spans="1:18" x14ac:dyDescent="0.2">
      <c r="A4251" s="21">
        <v>8079</v>
      </c>
      <c r="B4251" s="21" t="s">
        <v>10671</v>
      </c>
      <c r="C4251" s="21" t="s">
        <v>4736</v>
      </c>
      <c r="D4251" s="21" t="s">
        <v>1515</v>
      </c>
      <c r="E4251" s="21" t="s">
        <v>48</v>
      </c>
      <c r="F4251" s="21" t="s">
        <v>5673</v>
      </c>
      <c r="G4251" s="21" t="s">
        <v>5674</v>
      </c>
      <c r="H4251" s="21" t="s">
        <v>38</v>
      </c>
      <c r="I4251" s="21" t="s">
        <v>23</v>
      </c>
      <c r="J4251" s="21" t="s">
        <v>10672</v>
      </c>
      <c r="K4251" s="21" t="s">
        <v>1431</v>
      </c>
      <c r="L4251" s="21">
        <v>30344</v>
      </c>
      <c r="M4251" s="21" t="s">
        <v>26</v>
      </c>
      <c r="N4251" s="21" t="s">
        <v>6325</v>
      </c>
      <c r="O4251" s="21" t="s">
        <v>70</v>
      </c>
      <c r="P4251" s="21" t="s">
        <v>175</v>
      </c>
      <c r="Q4251" s="21" t="s">
        <v>6326</v>
      </c>
      <c r="R4251" s="22">
        <v>75</v>
      </c>
    </row>
    <row r="4252" spans="1:18" x14ac:dyDescent="0.2">
      <c r="A4252" s="21">
        <v>5750</v>
      </c>
      <c r="B4252" s="21" t="s">
        <v>9279</v>
      </c>
      <c r="C4252" s="21" t="s">
        <v>4540</v>
      </c>
      <c r="D4252" s="21" t="s">
        <v>2102</v>
      </c>
      <c r="E4252" s="21" t="s">
        <v>48</v>
      </c>
      <c r="F4252" s="21" t="s">
        <v>574</v>
      </c>
      <c r="G4252" s="21" t="s">
        <v>575</v>
      </c>
      <c r="H4252" s="21" t="s">
        <v>22</v>
      </c>
      <c r="I4252" s="21" t="s">
        <v>23</v>
      </c>
      <c r="J4252" s="21" t="s">
        <v>1317</v>
      </c>
      <c r="K4252" s="21" t="s">
        <v>300</v>
      </c>
      <c r="L4252" s="21">
        <v>11561</v>
      </c>
      <c r="M4252" s="21" t="s">
        <v>158</v>
      </c>
      <c r="N4252" s="21" t="s">
        <v>5663</v>
      </c>
      <c r="O4252" s="21" t="s">
        <v>70</v>
      </c>
      <c r="P4252" s="21" t="s">
        <v>71</v>
      </c>
      <c r="Q4252" s="21" t="s">
        <v>5664</v>
      </c>
      <c r="R4252" s="22">
        <v>74.95</v>
      </c>
    </row>
    <row r="4253" spans="1:18" x14ac:dyDescent="0.2">
      <c r="A4253" s="21">
        <v>6010</v>
      </c>
      <c r="B4253" s="21" t="s">
        <v>9450</v>
      </c>
      <c r="C4253" s="21" t="s">
        <v>8586</v>
      </c>
      <c r="D4253" s="21" t="s">
        <v>12123</v>
      </c>
      <c r="E4253" s="21" t="s">
        <v>48</v>
      </c>
      <c r="F4253" s="21" t="s">
        <v>551</v>
      </c>
      <c r="G4253" s="21" t="s">
        <v>552</v>
      </c>
      <c r="H4253" s="21" t="s">
        <v>22</v>
      </c>
      <c r="I4253" s="21" t="s">
        <v>23</v>
      </c>
      <c r="J4253" s="21" t="s">
        <v>39</v>
      </c>
      <c r="K4253" s="21" t="s">
        <v>40</v>
      </c>
      <c r="L4253" s="21">
        <v>90049</v>
      </c>
      <c r="M4253" s="21" t="s">
        <v>41</v>
      </c>
      <c r="N4253" s="21" t="s">
        <v>1575</v>
      </c>
      <c r="O4253" s="21" t="s">
        <v>43</v>
      </c>
      <c r="P4253" s="21" t="s">
        <v>57</v>
      </c>
      <c r="Q4253" s="21" t="s">
        <v>1576</v>
      </c>
      <c r="R4253" s="22">
        <v>74.94</v>
      </c>
    </row>
    <row r="4254" spans="1:18" x14ac:dyDescent="0.2">
      <c r="A4254" s="21">
        <v>5852</v>
      </c>
      <c r="B4254" s="21" t="s">
        <v>9355</v>
      </c>
      <c r="C4254" s="21" t="s">
        <v>11798</v>
      </c>
      <c r="D4254" s="21" t="s">
        <v>5358</v>
      </c>
      <c r="E4254" s="21" t="s">
        <v>48</v>
      </c>
      <c r="F4254" s="21" t="s">
        <v>1721</v>
      </c>
      <c r="G4254" s="21" t="s">
        <v>1722</v>
      </c>
      <c r="H4254" s="21" t="s">
        <v>105</v>
      </c>
      <c r="I4254" s="21" t="s">
        <v>23</v>
      </c>
      <c r="J4254" s="21" t="s">
        <v>639</v>
      </c>
      <c r="K4254" s="21" t="s">
        <v>255</v>
      </c>
      <c r="L4254" s="21">
        <v>55113</v>
      </c>
      <c r="M4254" s="21" t="s">
        <v>108</v>
      </c>
      <c r="N4254" s="21" t="s">
        <v>1946</v>
      </c>
      <c r="O4254" s="21" t="s">
        <v>43</v>
      </c>
      <c r="P4254" s="21" t="s">
        <v>74</v>
      </c>
      <c r="Q4254" s="21" t="s">
        <v>1947</v>
      </c>
      <c r="R4254" s="22">
        <v>74.760000000000005</v>
      </c>
    </row>
    <row r="4255" spans="1:18" x14ac:dyDescent="0.2">
      <c r="A4255" s="21">
        <v>9058</v>
      </c>
      <c r="B4255" s="21" t="s">
        <v>11265</v>
      </c>
      <c r="C4255" s="21" t="s">
        <v>537</v>
      </c>
      <c r="D4255" s="21" t="s">
        <v>7854</v>
      </c>
      <c r="E4255" s="21" t="s">
        <v>48</v>
      </c>
      <c r="F4255" s="21" t="s">
        <v>6497</v>
      </c>
      <c r="G4255" s="21" t="s">
        <v>6498</v>
      </c>
      <c r="H4255" s="21" t="s">
        <v>22</v>
      </c>
      <c r="I4255" s="21" t="s">
        <v>23</v>
      </c>
      <c r="J4255" s="21" t="s">
        <v>39</v>
      </c>
      <c r="K4255" s="21" t="s">
        <v>40</v>
      </c>
      <c r="L4255" s="21">
        <v>90045</v>
      </c>
      <c r="M4255" s="21" t="s">
        <v>41</v>
      </c>
      <c r="N4255" s="21" t="s">
        <v>8409</v>
      </c>
      <c r="O4255" s="21" t="s">
        <v>28</v>
      </c>
      <c r="P4255" s="21" t="s">
        <v>64</v>
      </c>
      <c r="Q4255" s="21" t="s">
        <v>8410</v>
      </c>
      <c r="R4255" s="22">
        <v>74.760000000000005</v>
      </c>
    </row>
    <row r="4256" spans="1:18" x14ac:dyDescent="0.2">
      <c r="A4256" s="21">
        <v>7187</v>
      </c>
      <c r="B4256" s="21" t="s">
        <v>10183</v>
      </c>
      <c r="C4256" s="21" t="s">
        <v>5364</v>
      </c>
      <c r="D4256" s="21" t="s">
        <v>9016</v>
      </c>
      <c r="E4256" s="21" t="s">
        <v>48</v>
      </c>
      <c r="F4256" s="21" t="s">
        <v>5005</v>
      </c>
      <c r="G4256" s="21" t="s">
        <v>5006</v>
      </c>
      <c r="H4256" s="21" t="s">
        <v>105</v>
      </c>
      <c r="I4256" s="21" t="s">
        <v>23</v>
      </c>
      <c r="J4256" s="21" t="s">
        <v>202</v>
      </c>
      <c r="K4256" s="21" t="s">
        <v>107</v>
      </c>
      <c r="L4256" s="21">
        <v>77095</v>
      </c>
      <c r="M4256" s="21" t="s">
        <v>108</v>
      </c>
      <c r="N4256" s="21" t="s">
        <v>6430</v>
      </c>
      <c r="O4256" s="21" t="s">
        <v>28</v>
      </c>
      <c r="P4256" s="21" t="s">
        <v>32</v>
      </c>
      <c r="Q4256" s="21" t="s">
        <v>6431</v>
      </c>
      <c r="R4256" s="22">
        <v>74.591999999999999</v>
      </c>
    </row>
    <row r="4257" spans="1:18" x14ac:dyDescent="0.2">
      <c r="A4257" s="21">
        <v>7764</v>
      </c>
      <c r="B4257" s="21" t="s">
        <v>10511</v>
      </c>
      <c r="C4257" s="21" t="s">
        <v>11919</v>
      </c>
      <c r="D4257" s="21" t="s">
        <v>12251</v>
      </c>
      <c r="E4257" s="21" t="s">
        <v>48</v>
      </c>
      <c r="F4257" s="21" t="s">
        <v>3590</v>
      </c>
      <c r="G4257" s="21" t="s">
        <v>3591</v>
      </c>
      <c r="H4257" s="21" t="s">
        <v>22</v>
      </c>
      <c r="I4257" s="21" t="s">
        <v>23</v>
      </c>
      <c r="J4257" s="21" t="s">
        <v>563</v>
      </c>
      <c r="K4257" s="21" t="s">
        <v>1431</v>
      </c>
      <c r="L4257" s="21">
        <v>31907</v>
      </c>
      <c r="M4257" s="21" t="s">
        <v>26</v>
      </c>
      <c r="N4257" s="21" t="s">
        <v>6812</v>
      </c>
      <c r="O4257" s="21" t="s">
        <v>43</v>
      </c>
      <c r="P4257" s="21" t="s">
        <v>189</v>
      </c>
      <c r="Q4257" s="21" t="s">
        <v>755</v>
      </c>
      <c r="R4257" s="22">
        <v>74.52</v>
      </c>
    </row>
    <row r="4258" spans="1:18" x14ac:dyDescent="0.2">
      <c r="A4258" s="21">
        <v>5646</v>
      </c>
      <c r="B4258" s="21" t="s">
        <v>9221</v>
      </c>
      <c r="C4258" s="21" t="s">
        <v>3215</v>
      </c>
      <c r="D4258" s="21" t="s">
        <v>7029</v>
      </c>
      <c r="E4258" s="21" t="s">
        <v>48</v>
      </c>
      <c r="F4258" s="21" t="s">
        <v>4236</v>
      </c>
      <c r="G4258" s="21" t="s">
        <v>4237</v>
      </c>
      <c r="H4258" s="21" t="s">
        <v>38</v>
      </c>
      <c r="I4258" s="21" t="s">
        <v>23</v>
      </c>
      <c r="J4258" s="21" t="s">
        <v>1127</v>
      </c>
      <c r="K4258" s="21" t="s">
        <v>892</v>
      </c>
      <c r="L4258" s="21">
        <v>7960</v>
      </c>
      <c r="M4258" s="21" t="s">
        <v>158</v>
      </c>
      <c r="N4258" s="21" t="s">
        <v>4182</v>
      </c>
      <c r="O4258" s="21" t="s">
        <v>28</v>
      </c>
      <c r="P4258" s="21" t="s">
        <v>64</v>
      </c>
      <c r="Q4258" s="21" t="s">
        <v>4183</v>
      </c>
      <c r="R4258" s="22">
        <v>74.45</v>
      </c>
    </row>
    <row r="4259" spans="1:18" x14ac:dyDescent="0.2">
      <c r="A4259" s="21">
        <v>4701</v>
      </c>
      <c r="B4259" s="21" t="s">
        <v>8496</v>
      </c>
      <c r="C4259" s="21" t="s">
        <v>12101</v>
      </c>
      <c r="D4259" s="21" t="s">
        <v>6382</v>
      </c>
      <c r="E4259" s="21" t="s">
        <v>48</v>
      </c>
      <c r="F4259" s="21" t="s">
        <v>4279</v>
      </c>
      <c r="G4259" s="21" t="s">
        <v>4280</v>
      </c>
      <c r="H4259" s="21" t="s">
        <v>105</v>
      </c>
      <c r="I4259" s="21" t="s">
        <v>23</v>
      </c>
      <c r="J4259" s="21" t="s">
        <v>1392</v>
      </c>
      <c r="K4259" s="21" t="s">
        <v>107</v>
      </c>
      <c r="L4259" s="21">
        <v>78745</v>
      </c>
      <c r="M4259" s="21" t="s">
        <v>108</v>
      </c>
      <c r="N4259" s="21" t="s">
        <v>1135</v>
      </c>
      <c r="O4259" s="21" t="s">
        <v>43</v>
      </c>
      <c r="P4259" s="21" t="s">
        <v>57</v>
      </c>
      <c r="Q4259" s="21" t="s">
        <v>1136</v>
      </c>
      <c r="R4259" s="22">
        <v>74.415999999999997</v>
      </c>
    </row>
    <row r="4260" spans="1:18" x14ac:dyDescent="0.2">
      <c r="A4260" s="21">
        <v>1531</v>
      </c>
      <c r="B4260" s="21" t="s">
        <v>4597</v>
      </c>
      <c r="C4260" s="21" t="s">
        <v>2002</v>
      </c>
      <c r="D4260" s="21" t="s">
        <v>3368</v>
      </c>
      <c r="E4260" s="21" t="s">
        <v>48</v>
      </c>
      <c r="F4260" s="21" t="s">
        <v>2758</v>
      </c>
      <c r="G4260" s="21" t="s">
        <v>2759</v>
      </c>
      <c r="H4260" s="21" t="s">
        <v>38</v>
      </c>
      <c r="I4260" s="21" t="s">
        <v>23</v>
      </c>
      <c r="J4260" s="21" t="s">
        <v>1595</v>
      </c>
      <c r="K4260" s="21" t="s">
        <v>52</v>
      </c>
      <c r="L4260" s="21">
        <v>33142</v>
      </c>
      <c r="M4260" s="21" t="s">
        <v>26</v>
      </c>
      <c r="N4260" s="21" t="s">
        <v>4598</v>
      </c>
      <c r="O4260" s="21" t="s">
        <v>43</v>
      </c>
      <c r="P4260" s="21" t="s">
        <v>91</v>
      </c>
      <c r="Q4260" s="21" t="s">
        <v>4599</v>
      </c>
      <c r="R4260" s="22">
        <v>74.352000000000004</v>
      </c>
    </row>
    <row r="4261" spans="1:18" x14ac:dyDescent="0.2">
      <c r="A4261" s="21">
        <v>1668</v>
      </c>
      <c r="B4261" s="21" t="s">
        <v>4878</v>
      </c>
      <c r="C4261" s="21" t="s">
        <v>728</v>
      </c>
      <c r="D4261" s="21" t="s">
        <v>4052</v>
      </c>
      <c r="E4261" s="21" t="s">
        <v>19</v>
      </c>
      <c r="F4261" s="21" t="s">
        <v>4879</v>
      </c>
      <c r="G4261" s="21" t="s">
        <v>4880</v>
      </c>
      <c r="H4261" s="21" t="s">
        <v>22</v>
      </c>
      <c r="I4261" s="21" t="s">
        <v>23</v>
      </c>
      <c r="J4261" s="21" t="s">
        <v>924</v>
      </c>
      <c r="K4261" s="21" t="s">
        <v>107</v>
      </c>
      <c r="L4261" s="21">
        <v>75217</v>
      </c>
      <c r="M4261" s="21" t="s">
        <v>108</v>
      </c>
      <c r="N4261" s="21" t="s">
        <v>4885</v>
      </c>
      <c r="O4261" s="21" t="s">
        <v>43</v>
      </c>
      <c r="P4261" s="21" t="s">
        <v>91</v>
      </c>
      <c r="Q4261" s="21" t="s">
        <v>4886</v>
      </c>
      <c r="R4261" s="22">
        <v>74.352000000000004</v>
      </c>
    </row>
    <row r="4262" spans="1:18" x14ac:dyDescent="0.2">
      <c r="A4262" s="21">
        <v>2871</v>
      </c>
      <c r="B4262" s="21" t="s">
        <v>6760</v>
      </c>
      <c r="C4262" s="21" t="s">
        <v>5051</v>
      </c>
      <c r="D4262" s="21" t="s">
        <v>5052</v>
      </c>
      <c r="E4262" s="21" t="s">
        <v>48</v>
      </c>
      <c r="F4262" s="21" t="s">
        <v>6761</v>
      </c>
      <c r="G4262" s="21" t="s">
        <v>6762</v>
      </c>
      <c r="H4262" s="21" t="s">
        <v>38</v>
      </c>
      <c r="I4262" s="21" t="s">
        <v>23</v>
      </c>
      <c r="J4262" s="21" t="s">
        <v>1476</v>
      </c>
      <c r="K4262" s="21" t="s">
        <v>348</v>
      </c>
      <c r="L4262" s="21">
        <v>85705</v>
      </c>
      <c r="M4262" s="21" t="s">
        <v>41</v>
      </c>
      <c r="N4262" s="21" t="s">
        <v>6069</v>
      </c>
      <c r="O4262" s="21" t="s">
        <v>43</v>
      </c>
      <c r="P4262" s="21" t="s">
        <v>91</v>
      </c>
      <c r="Q4262" s="21" t="s">
        <v>6070</v>
      </c>
      <c r="R4262" s="22">
        <v>74.352000000000004</v>
      </c>
    </row>
    <row r="4263" spans="1:18" x14ac:dyDescent="0.2">
      <c r="A4263" s="21">
        <v>3187</v>
      </c>
      <c r="B4263" s="21" t="s">
        <v>7117</v>
      </c>
      <c r="C4263" s="21" t="s">
        <v>11918</v>
      </c>
      <c r="D4263" s="21" t="s">
        <v>11808</v>
      </c>
      <c r="E4263" s="21" t="s">
        <v>206</v>
      </c>
      <c r="F4263" s="21" t="s">
        <v>5579</v>
      </c>
      <c r="G4263" s="21" t="s">
        <v>5580</v>
      </c>
      <c r="H4263" s="21" t="s">
        <v>38</v>
      </c>
      <c r="I4263" s="21" t="s">
        <v>23</v>
      </c>
      <c r="J4263" s="21" t="s">
        <v>202</v>
      </c>
      <c r="K4263" s="21" t="s">
        <v>107</v>
      </c>
      <c r="L4263" s="21">
        <v>77041</v>
      </c>
      <c r="M4263" s="21" t="s">
        <v>108</v>
      </c>
      <c r="N4263" s="21" t="s">
        <v>7118</v>
      </c>
      <c r="O4263" s="21" t="s">
        <v>43</v>
      </c>
      <c r="P4263" s="21" t="s">
        <v>189</v>
      </c>
      <c r="Q4263" s="21" t="s">
        <v>755</v>
      </c>
      <c r="R4263" s="22">
        <v>74.352000000000004</v>
      </c>
    </row>
    <row r="4264" spans="1:18" x14ac:dyDescent="0.2">
      <c r="A4264" s="21">
        <v>6304</v>
      </c>
      <c r="B4264" s="21" t="s">
        <v>9654</v>
      </c>
      <c r="C4264" s="21" t="s">
        <v>6441</v>
      </c>
      <c r="D4264" s="21" t="s">
        <v>484</v>
      </c>
      <c r="E4264" s="21" t="s">
        <v>19</v>
      </c>
      <c r="F4264" s="21" t="s">
        <v>719</v>
      </c>
      <c r="G4264" s="21" t="s">
        <v>720</v>
      </c>
      <c r="H4264" s="21" t="s">
        <v>105</v>
      </c>
      <c r="I4264" s="21" t="s">
        <v>23</v>
      </c>
      <c r="J4264" s="21" t="s">
        <v>6667</v>
      </c>
      <c r="K4264" s="21" t="s">
        <v>107</v>
      </c>
      <c r="L4264" s="21">
        <v>78415</v>
      </c>
      <c r="M4264" s="21" t="s">
        <v>108</v>
      </c>
      <c r="N4264" s="21" t="s">
        <v>4885</v>
      </c>
      <c r="O4264" s="21" t="s">
        <v>43</v>
      </c>
      <c r="P4264" s="21" t="s">
        <v>91</v>
      </c>
      <c r="Q4264" s="21" t="s">
        <v>4886</v>
      </c>
      <c r="R4264" s="22">
        <v>74.352000000000004</v>
      </c>
    </row>
    <row r="4265" spans="1:18" x14ac:dyDescent="0.2">
      <c r="A4265" s="21">
        <v>7175</v>
      </c>
      <c r="B4265" s="21" t="s">
        <v>10176</v>
      </c>
      <c r="C4265" s="21" t="s">
        <v>5232</v>
      </c>
      <c r="D4265" s="21" t="s">
        <v>7333</v>
      </c>
      <c r="E4265" s="21" t="s">
        <v>48</v>
      </c>
      <c r="F4265" s="21" t="s">
        <v>928</v>
      </c>
      <c r="G4265" s="21" t="s">
        <v>929</v>
      </c>
      <c r="H4265" s="21" t="s">
        <v>38</v>
      </c>
      <c r="I4265" s="21" t="s">
        <v>23</v>
      </c>
      <c r="J4265" s="21" t="s">
        <v>202</v>
      </c>
      <c r="K4265" s="21" t="s">
        <v>107</v>
      </c>
      <c r="L4265" s="21">
        <v>77070</v>
      </c>
      <c r="M4265" s="21" t="s">
        <v>108</v>
      </c>
      <c r="N4265" s="21" t="s">
        <v>6069</v>
      </c>
      <c r="O4265" s="21" t="s">
        <v>43</v>
      </c>
      <c r="P4265" s="21" t="s">
        <v>91</v>
      </c>
      <c r="Q4265" s="21" t="s">
        <v>6070</v>
      </c>
      <c r="R4265" s="22">
        <v>74.352000000000004</v>
      </c>
    </row>
    <row r="4266" spans="1:18" x14ac:dyDescent="0.2">
      <c r="A4266" s="21">
        <v>7392</v>
      </c>
      <c r="B4266" s="21" t="s">
        <v>10311</v>
      </c>
      <c r="C4266" s="21" t="s">
        <v>11951</v>
      </c>
      <c r="D4266" s="21" t="s">
        <v>11782</v>
      </c>
      <c r="E4266" s="21" t="s">
        <v>19</v>
      </c>
      <c r="F4266" s="21" t="s">
        <v>3778</v>
      </c>
      <c r="G4266" s="21" t="s">
        <v>3779</v>
      </c>
      <c r="H4266" s="21" t="s">
        <v>22</v>
      </c>
      <c r="I4266" s="21" t="s">
        <v>23</v>
      </c>
      <c r="J4266" s="21" t="s">
        <v>843</v>
      </c>
      <c r="K4266" s="21" t="s">
        <v>564</v>
      </c>
      <c r="L4266" s="21">
        <v>45014</v>
      </c>
      <c r="M4266" s="21" t="s">
        <v>158</v>
      </c>
      <c r="N4266" s="21" t="s">
        <v>5300</v>
      </c>
      <c r="O4266" s="21" t="s">
        <v>43</v>
      </c>
      <c r="P4266" s="21" t="s">
        <v>91</v>
      </c>
      <c r="Q4266" s="21" t="s">
        <v>5301</v>
      </c>
      <c r="R4266" s="22">
        <v>74.352000000000004</v>
      </c>
    </row>
    <row r="4267" spans="1:18" x14ac:dyDescent="0.2">
      <c r="A4267" s="21">
        <v>8773</v>
      </c>
      <c r="B4267" s="21" t="s">
        <v>11092</v>
      </c>
      <c r="C4267" s="21" t="s">
        <v>368</v>
      </c>
      <c r="D4267" s="21" t="s">
        <v>369</v>
      </c>
      <c r="E4267" s="21" t="s">
        <v>206</v>
      </c>
      <c r="F4267" s="21" t="s">
        <v>5806</v>
      </c>
      <c r="G4267" s="21" t="s">
        <v>5807</v>
      </c>
      <c r="H4267" s="21" t="s">
        <v>38</v>
      </c>
      <c r="I4267" s="21" t="s">
        <v>23</v>
      </c>
      <c r="J4267" s="21" t="s">
        <v>5165</v>
      </c>
      <c r="K4267" s="21" t="s">
        <v>89</v>
      </c>
      <c r="L4267" s="21">
        <v>27604</v>
      </c>
      <c r="M4267" s="21" t="s">
        <v>26</v>
      </c>
      <c r="N4267" s="21" t="s">
        <v>4598</v>
      </c>
      <c r="O4267" s="21" t="s">
        <v>43</v>
      </c>
      <c r="P4267" s="21" t="s">
        <v>91</v>
      </c>
      <c r="Q4267" s="21" t="s">
        <v>4599</v>
      </c>
      <c r="R4267" s="22">
        <v>74.352000000000004</v>
      </c>
    </row>
    <row r="4268" spans="1:18" x14ac:dyDescent="0.2">
      <c r="A4268" s="21">
        <v>9299</v>
      </c>
      <c r="B4268" s="21" t="s">
        <v>11406</v>
      </c>
      <c r="C4268" s="21" t="s">
        <v>281</v>
      </c>
      <c r="D4268" s="21" t="s">
        <v>282</v>
      </c>
      <c r="E4268" s="21" t="s">
        <v>19</v>
      </c>
      <c r="F4268" s="21" t="s">
        <v>1663</v>
      </c>
      <c r="G4268" s="21" t="s">
        <v>1664</v>
      </c>
      <c r="H4268" s="21" t="s">
        <v>38</v>
      </c>
      <c r="I4268" s="21" t="s">
        <v>23</v>
      </c>
      <c r="J4268" s="21" t="s">
        <v>8059</v>
      </c>
      <c r="K4268" s="21" t="s">
        <v>107</v>
      </c>
      <c r="L4268" s="21">
        <v>78501</v>
      </c>
      <c r="M4268" s="21" t="s">
        <v>108</v>
      </c>
      <c r="N4268" s="21" t="s">
        <v>1302</v>
      </c>
      <c r="O4268" s="21" t="s">
        <v>43</v>
      </c>
      <c r="P4268" s="21" t="s">
        <v>67</v>
      </c>
      <c r="Q4268" s="21" t="s">
        <v>1303</v>
      </c>
      <c r="R4268" s="22">
        <v>74.352000000000004</v>
      </c>
    </row>
    <row r="4269" spans="1:18" x14ac:dyDescent="0.2">
      <c r="A4269" s="21">
        <v>8849</v>
      </c>
      <c r="B4269" s="21" t="s">
        <v>11137</v>
      </c>
      <c r="C4269" s="21" t="s">
        <v>12135</v>
      </c>
      <c r="D4269" s="21" t="s">
        <v>11991</v>
      </c>
      <c r="E4269" s="21" t="s">
        <v>206</v>
      </c>
      <c r="F4269" s="21" t="s">
        <v>1315</v>
      </c>
      <c r="G4269" s="21" t="s">
        <v>1316</v>
      </c>
      <c r="H4269" s="21" t="s">
        <v>38</v>
      </c>
      <c r="I4269" s="21" t="s">
        <v>23</v>
      </c>
      <c r="J4269" s="21" t="s">
        <v>5165</v>
      </c>
      <c r="K4269" s="21" t="s">
        <v>89</v>
      </c>
      <c r="L4269" s="21">
        <v>27604</v>
      </c>
      <c r="M4269" s="21" t="s">
        <v>26</v>
      </c>
      <c r="N4269" s="21" t="s">
        <v>4032</v>
      </c>
      <c r="O4269" s="21" t="s">
        <v>70</v>
      </c>
      <c r="P4269" s="21" t="s">
        <v>71</v>
      </c>
      <c r="Q4269" s="21" t="s">
        <v>4033</v>
      </c>
      <c r="R4269" s="22">
        <v>74.239999999999995</v>
      </c>
    </row>
    <row r="4270" spans="1:18" x14ac:dyDescent="0.2">
      <c r="A4270" s="21">
        <v>107</v>
      </c>
      <c r="B4270" s="21" t="s">
        <v>523</v>
      </c>
      <c r="C4270" s="21" t="s">
        <v>524</v>
      </c>
      <c r="D4270" s="21" t="s">
        <v>525</v>
      </c>
      <c r="E4270" s="21" t="s">
        <v>48</v>
      </c>
      <c r="F4270" s="21" t="s">
        <v>526</v>
      </c>
      <c r="G4270" s="21" t="s">
        <v>527</v>
      </c>
      <c r="H4270" s="21" t="s">
        <v>22</v>
      </c>
      <c r="I4270" s="21" t="s">
        <v>23</v>
      </c>
      <c r="J4270" s="21" t="s">
        <v>528</v>
      </c>
      <c r="K4270" s="21" t="s">
        <v>89</v>
      </c>
      <c r="L4270" s="21">
        <v>28205</v>
      </c>
      <c r="M4270" s="21" t="s">
        <v>26</v>
      </c>
      <c r="N4270" s="21" t="s">
        <v>529</v>
      </c>
      <c r="O4270" s="21" t="s">
        <v>70</v>
      </c>
      <c r="P4270" s="21" t="s">
        <v>175</v>
      </c>
      <c r="Q4270" s="21" t="s">
        <v>530</v>
      </c>
      <c r="R4270" s="22">
        <v>74.111999999999995</v>
      </c>
    </row>
    <row r="4271" spans="1:18" x14ac:dyDescent="0.2">
      <c r="A4271" s="21">
        <v>3935</v>
      </c>
      <c r="B4271" s="21" t="s">
        <v>7829</v>
      </c>
      <c r="C4271" s="21" t="s">
        <v>11891</v>
      </c>
      <c r="D4271" s="21" t="s">
        <v>11860</v>
      </c>
      <c r="E4271" s="21" t="s">
        <v>48</v>
      </c>
      <c r="F4271" s="21" t="s">
        <v>4686</v>
      </c>
      <c r="G4271" s="21" t="s">
        <v>4687</v>
      </c>
      <c r="H4271" s="21" t="s">
        <v>22</v>
      </c>
      <c r="I4271" s="21" t="s">
        <v>23</v>
      </c>
      <c r="J4271" s="21" t="s">
        <v>6650</v>
      </c>
      <c r="K4271" s="21" t="s">
        <v>40</v>
      </c>
      <c r="L4271" s="21">
        <v>93309</v>
      </c>
      <c r="M4271" s="21" t="s">
        <v>41</v>
      </c>
      <c r="N4271" s="21" t="s">
        <v>961</v>
      </c>
      <c r="O4271" s="21" t="s">
        <v>43</v>
      </c>
      <c r="P4271" s="21" t="s">
        <v>44</v>
      </c>
      <c r="Q4271" s="21" t="s">
        <v>962</v>
      </c>
      <c r="R4271" s="22">
        <v>74</v>
      </c>
    </row>
    <row r="4272" spans="1:18" x14ac:dyDescent="0.2">
      <c r="A4272" s="21">
        <v>6464</v>
      </c>
      <c r="B4272" s="21" t="s">
        <v>9743</v>
      </c>
      <c r="C4272" s="21" t="s">
        <v>2877</v>
      </c>
      <c r="D4272" s="21" t="s">
        <v>6382</v>
      </c>
      <c r="E4272" s="21" t="s">
        <v>206</v>
      </c>
      <c r="F4272" s="21" t="s">
        <v>3028</v>
      </c>
      <c r="G4272" s="21" t="s">
        <v>3029</v>
      </c>
      <c r="H4272" s="21" t="s">
        <v>38</v>
      </c>
      <c r="I4272" s="21" t="s">
        <v>23</v>
      </c>
      <c r="J4272" s="21" t="s">
        <v>5061</v>
      </c>
      <c r="K4272" s="21" t="s">
        <v>3106</v>
      </c>
      <c r="L4272" s="21">
        <v>21215</v>
      </c>
      <c r="M4272" s="21" t="s">
        <v>158</v>
      </c>
      <c r="N4272" s="21" t="s">
        <v>961</v>
      </c>
      <c r="O4272" s="21" t="s">
        <v>43</v>
      </c>
      <c r="P4272" s="21" t="s">
        <v>44</v>
      </c>
      <c r="Q4272" s="21" t="s">
        <v>962</v>
      </c>
      <c r="R4272" s="22">
        <v>74</v>
      </c>
    </row>
    <row r="4273" spans="1:18" x14ac:dyDescent="0.2">
      <c r="A4273" s="21">
        <v>2733</v>
      </c>
      <c r="B4273" s="21" t="s">
        <v>6575</v>
      </c>
      <c r="C4273" s="21" t="s">
        <v>11920</v>
      </c>
      <c r="D4273" s="21" t="s">
        <v>11898</v>
      </c>
      <c r="E4273" s="21" t="s">
        <v>48</v>
      </c>
      <c r="F4273" s="21" t="s">
        <v>170</v>
      </c>
      <c r="G4273" s="21" t="s">
        <v>171</v>
      </c>
      <c r="H4273" s="21" t="s">
        <v>22</v>
      </c>
      <c r="I4273" s="21" t="s">
        <v>23</v>
      </c>
      <c r="J4273" s="21" t="s">
        <v>2404</v>
      </c>
      <c r="K4273" s="21" t="s">
        <v>892</v>
      </c>
      <c r="L4273" s="21">
        <v>7060</v>
      </c>
      <c r="M4273" s="21" t="s">
        <v>158</v>
      </c>
      <c r="N4273" s="21" t="s">
        <v>3025</v>
      </c>
      <c r="O4273" s="21" t="s">
        <v>70</v>
      </c>
      <c r="P4273" s="21" t="s">
        <v>71</v>
      </c>
      <c r="Q4273" s="21" t="s">
        <v>3026</v>
      </c>
      <c r="R4273" s="22">
        <v>73.98</v>
      </c>
    </row>
    <row r="4274" spans="1:18" x14ac:dyDescent="0.2">
      <c r="A4274" s="21">
        <v>4110</v>
      </c>
      <c r="B4274" s="21" t="s">
        <v>7985</v>
      </c>
      <c r="C4274" s="21" t="s">
        <v>4974</v>
      </c>
      <c r="D4274" s="21" t="s">
        <v>12172</v>
      </c>
      <c r="E4274" s="21" t="s">
        <v>48</v>
      </c>
      <c r="F4274" s="21" t="s">
        <v>3691</v>
      </c>
      <c r="G4274" s="21" t="s">
        <v>3692</v>
      </c>
      <c r="H4274" s="21" t="s">
        <v>38</v>
      </c>
      <c r="I4274" s="21" t="s">
        <v>23</v>
      </c>
      <c r="J4274" s="21" t="s">
        <v>994</v>
      </c>
      <c r="K4274" s="21" t="s">
        <v>266</v>
      </c>
      <c r="L4274" s="21">
        <v>48227</v>
      </c>
      <c r="M4274" s="21" t="s">
        <v>108</v>
      </c>
      <c r="N4274" s="21" t="s">
        <v>3025</v>
      </c>
      <c r="O4274" s="21" t="s">
        <v>70</v>
      </c>
      <c r="P4274" s="21" t="s">
        <v>71</v>
      </c>
      <c r="Q4274" s="21" t="s">
        <v>3026</v>
      </c>
      <c r="R4274" s="22">
        <v>73.98</v>
      </c>
    </row>
    <row r="4275" spans="1:18" x14ac:dyDescent="0.2">
      <c r="A4275" s="21">
        <v>9041</v>
      </c>
      <c r="B4275" s="21" t="s">
        <v>11254</v>
      </c>
      <c r="C4275" s="21" t="s">
        <v>791</v>
      </c>
      <c r="D4275" s="21" t="s">
        <v>1314</v>
      </c>
      <c r="E4275" s="21" t="s">
        <v>48</v>
      </c>
      <c r="F4275" s="21" t="s">
        <v>5169</v>
      </c>
      <c r="G4275" s="21" t="s">
        <v>5170</v>
      </c>
      <c r="H4275" s="21" t="s">
        <v>38</v>
      </c>
      <c r="I4275" s="21" t="s">
        <v>23</v>
      </c>
      <c r="J4275" s="21" t="s">
        <v>8832</v>
      </c>
      <c r="K4275" s="21" t="s">
        <v>348</v>
      </c>
      <c r="L4275" s="21">
        <v>85224</v>
      </c>
      <c r="M4275" s="21" t="s">
        <v>41</v>
      </c>
      <c r="N4275" s="21" t="s">
        <v>5019</v>
      </c>
      <c r="O4275" s="21" t="s">
        <v>28</v>
      </c>
      <c r="P4275" s="21" t="s">
        <v>54</v>
      </c>
      <c r="Q4275" s="21" t="s">
        <v>5020</v>
      </c>
      <c r="R4275" s="22">
        <v>73.915000000000006</v>
      </c>
    </row>
    <row r="4276" spans="1:18" x14ac:dyDescent="0.2">
      <c r="A4276" s="21">
        <v>7699</v>
      </c>
      <c r="B4276" s="21" t="s">
        <v>10465</v>
      </c>
      <c r="C4276" s="21" t="s">
        <v>933</v>
      </c>
      <c r="D4276" s="21" t="s">
        <v>3685</v>
      </c>
      <c r="E4276" s="21" t="s">
        <v>48</v>
      </c>
      <c r="F4276" s="21" t="s">
        <v>3897</v>
      </c>
      <c r="G4276" s="21" t="s">
        <v>3898</v>
      </c>
      <c r="H4276" s="21" t="s">
        <v>105</v>
      </c>
      <c r="I4276" s="21" t="s">
        <v>23</v>
      </c>
      <c r="J4276" s="21" t="s">
        <v>1665</v>
      </c>
      <c r="K4276" s="21" t="s">
        <v>1402</v>
      </c>
      <c r="L4276" s="21">
        <v>1841</v>
      </c>
      <c r="M4276" s="21" t="s">
        <v>158</v>
      </c>
      <c r="N4276" s="21" t="s">
        <v>1089</v>
      </c>
      <c r="O4276" s="21" t="s">
        <v>43</v>
      </c>
      <c r="P4276" s="21" t="s">
        <v>57</v>
      </c>
      <c r="Q4276" s="21" t="s">
        <v>1090</v>
      </c>
      <c r="R4276" s="22">
        <v>73.849999999999994</v>
      </c>
    </row>
    <row r="4277" spans="1:18" x14ac:dyDescent="0.2">
      <c r="A4277" s="21">
        <v>8513</v>
      </c>
      <c r="B4277" s="21" t="s">
        <v>10939</v>
      </c>
      <c r="C4277" s="21" t="s">
        <v>12231</v>
      </c>
      <c r="D4277" s="21" t="s">
        <v>12082</v>
      </c>
      <c r="E4277" s="21" t="s">
        <v>48</v>
      </c>
      <c r="F4277" s="21" t="s">
        <v>3516</v>
      </c>
      <c r="G4277" s="21" t="s">
        <v>3517</v>
      </c>
      <c r="H4277" s="21" t="s">
        <v>38</v>
      </c>
      <c r="I4277" s="21" t="s">
        <v>23</v>
      </c>
      <c r="J4277" s="21" t="s">
        <v>202</v>
      </c>
      <c r="K4277" s="21" t="s">
        <v>107</v>
      </c>
      <c r="L4277" s="21">
        <v>77041</v>
      </c>
      <c r="M4277" s="21" t="s">
        <v>108</v>
      </c>
      <c r="N4277" s="21" t="s">
        <v>3266</v>
      </c>
      <c r="O4277" s="21" t="s">
        <v>28</v>
      </c>
      <c r="P4277" s="21" t="s">
        <v>64</v>
      </c>
      <c r="Q4277" s="21" t="s">
        <v>3267</v>
      </c>
      <c r="R4277" s="22">
        <v>73.784000000000006</v>
      </c>
    </row>
    <row r="4278" spans="1:18" x14ac:dyDescent="0.2">
      <c r="A4278" s="21">
        <v>6541</v>
      </c>
      <c r="B4278" s="21" t="s">
        <v>9789</v>
      </c>
      <c r="C4278" s="21" t="s">
        <v>424</v>
      </c>
      <c r="D4278" s="21" t="s">
        <v>1242</v>
      </c>
      <c r="E4278" s="21" t="s">
        <v>206</v>
      </c>
      <c r="F4278" s="21" t="s">
        <v>3993</v>
      </c>
      <c r="G4278" s="21" t="s">
        <v>3994</v>
      </c>
      <c r="H4278" s="21" t="s">
        <v>22</v>
      </c>
      <c r="I4278" s="21" t="s">
        <v>23</v>
      </c>
      <c r="J4278" s="21" t="s">
        <v>96</v>
      </c>
      <c r="K4278" s="21" t="s">
        <v>97</v>
      </c>
      <c r="L4278" s="21">
        <v>98103</v>
      </c>
      <c r="M4278" s="21" t="s">
        <v>41</v>
      </c>
      <c r="N4278" s="21" t="s">
        <v>8082</v>
      </c>
      <c r="O4278" s="21" t="s">
        <v>43</v>
      </c>
      <c r="P4278" s="21" t="s">
        <v>91</v>
      </c>
      <c r="Q4278" s="21" t="s">
        <v>8083</v>
      </c>
      <c r="R4278" s="22">
        <v>73.680000000000007</v>
      </c>
    </row>
    <row r="4279" spans="1:18" x14ac:dyDescent="0.2">
      <c r="A4279" s="21">
        <v>91</v>
      </c>
      <c r="B4279" s="21" t="s">
        <v>450</v>
      </c>
      <c r="C4279" s="21" t="s">
        <v>451</v>
      </c>
      <c r="D4279" s="21" t="s">
        <v>452</v>
      </c>
      <c r="E4279" s="21" t="s">
        <v>48</v>
      </c>
      <c r="F4279" s="21" t="s">
        <v>453</v>
      </c>
      <c r="G4279" s="21" t="s">
        <v>454</v>
      </c>
      <c r="H4279" s="21" t="s">
        <v>38</v>
      </c>
      <c r="I4279" s="21" t="s">
        <v>23</v>
      </c>
      <c r="J4279" s="21" t="s">
        <v>39</v>
      </c>
      <c r="K4279" s="21" t="s">
        <v>40</v>
      </c>
      <c r="L4279" s="21">
        <v>90036</v>
      </c>
      <c r="M4279" s="21" t="s">
        <v>41</v>
      </c>
      <c r="N4279" s="21" t="s">
        <v>233</v>
      </c>
      <c r="O4279" s="21" t="s">
        <v>70</v>
      </c>
      <c r="P4279" s="21" t="s">
        <v>71</v>
      </c>
      <c r="Q4279" s="21" t="s">
        <v>234</v>
      </c>
      <c r="R4279" s="22">
        <v>73.584000000000003</v>
      </c>
    </row>
    <row r="4280" spans="1:18" x14ac:dyDescent="0.2">
      <c r="A4280" s="21">
        <v>8304</v>
      </c>
      <c r="B4280" s="21" t="s">
        <v>10804</v>
      </c>
      <c r="C4280" s="21" t="s">
        <v>1888</v>
      </c>
      <c r="D4280" s="21" t="s">
        <v>12206</v>
      </c>
      <c r="E4280" s="21" t="s">
        <v>19</v>
      </c>
      <c r="F4280" s="21" t="s">
        <v>6483</v>
      </c>
      <c r="G4280" s="21" t="s">
        <v>6484</v>
      </c>
      <c r="H4280" s="21" t="s">
        <v>105</v>
      </c>
      <c r="I4280" s="21" t="s">
        <v>23</v>
      </c>
      <c r="J4280" s="21" t="s">
        <v>134</v>
      </c>
      <c r="K4280" s="21" t="s">
        <v>40</v>
      </c>
      <c r="L4280" s="21">
        <v>94110</v>
      </c>
      <c r="M4280" s="21" t="s">
        <v>41</v>
      </c>
      <c r="N4280" s="21" t="s">
        <v>2280</v>
      </c>
      <c r="O4280" s="21" t="s">
        <v>70</v>
      </c>
      <c r="P4280" s="21" t="s">
        <v>71</v>
      </c>
      <c r="Q4280" s="21" t="s">
        <v>2281</v>
      </c>
      <c r="R4280" s="22">
        <v>73.584000000000003</v>
      </c>
    </row>
    <row r="4281" spans="1:18" x14ac:dyDescent="0.2">
      <c r="A4281" s="21">
        <v>7346</v>
      </c>
      <c r="B4281" s="21" t="s">
        <v>10287</v>
      </c>
      <c r="C4281" s="21" t="s">
        <v>11730</v>
      </c>
      <c r="D4281" s="21" t="s">
        <v>920</v>
      </c>
      <c r="E4281" s="21" t="s">
        <v>48</v>
      </c>
      <c r="F4281" s="21" t="s">
        <v>36</v>
      </c>
      <c r="G4281" s="21" t="s">
        <v>37</v>
      </c>
      <c r="H4281" s="21" t="s">
        <v>38</v>
      </c>
      <c r="I4281" s="21" t="s">
        <v>23</v>
      </c>
      <c r="J4281" s="21" t="s">
        <v>1714</v>
      </c>
      <c r="K4281" s="21" t="s">
        <v>52</v>
      </c>
      <c r="L4281" s="21">
        <v>32216</v>
      </c>
      <c r="M4281" s="21" t="s">
        <v>26</v>
      </c>
      <c r="N4281" s="21" t="s">
        <v>2016</v>
      </c>
      <c r="O4281" s="21" t="s">
        <v>70</v>
      </c>
      <c r="P4281" s="21" t="s">
        <v>71</v>
      </c>
      <c r="Q4281" s="21" t="s">
        <v>2017</v>
      </c>
      <c r="R4281" s="22">
        <v>73.567999999999998</v>
      </c>
    </row>
    <row r="4282" spans="1:18" x14ac:dyDescent="0.2">
      <c r="A4282" s="21">
        <v>9696</v>
      </c>
      <c r="B4282" s="21" t="s">
        <v>11652</v>
      </c>
      <c r="C4282" s="21" t="s">
        <v>11722</v>
      </c>
      <c r="D4282" s="21" t="s">
        <v>7202</v>
      </c>
      <c r="E4282" s="21" t="s">
        <v>206</v>
      </c>
      <c r="F4282" s="21" t="s">
        <v>2631</v>
      </c>
      <c r="G4282" s="21" t="s">
        <v>2632</v>
      </c>
      <c r="H4282" s="21" t="s">
        <v>38</v>
      </c>
      <c r="I4282" s="21" t="s">
        <v>23</v>
      </c>
      <c r="J4282" s="21" t="s">
        <v>356</v>
      </c>
      <c r="K4282" s="21" t="s">
        <v>564</v>
      </c>
      <c r="L4282" s="21">
        <v>45503</v>
      </c>
      <c r="M4282" s="21" t="s">
        <v>158</v>
      </c>
      <c r="N4282" s="21" t="s">
        <v>76</v>
      </c>
      <c r="O4282" s="21" t="s">
        <v>43</v>
      </c>
      <c r="P4282" s="21" t="s">
        <v>77</v>
      </c>
      <c r="Q4282" s="21" t="s">
        <v>78</v>
      </c>
      <c r="R4282" s="22">
        <v>73.536000000000001</v>
      </c>
    </row>
    <row r="4283" spans="1:18" x14ac:dyDescent="0.2">
      <c r="A4283" s="21">
        <v>8343</v>
      </c>
      <c r="B4283" s="21" t="s">
        <v>10832</v>
      </c>
      <c r="C4283" s="21" t="s">
        <v>4470</v>
      </c>
      <c r="D4283" s="21" t="s">
        <v>5797</v>
      </c>
      <c r="E4283" s="21" t="s">
        <v>48</v>
      </c>
      <c r="F4283" s="21" t="s">
        <v>2562</v>
      </c>
      <c r="G4283" s="21" t="s">
        <v>2563</v>
      </c>
      <c r="H4283" s="21" t="s">
        <v>22</v>
      </c>
      <c r="I4283" s="21" t="s">
        <v>23</v>
      </c>
      <c r="J4283" s="21" t="s">
        <v>1897</v>
      </c>
      <c r="K4283" s="21" t="s">
        <v>403</v>
      </c>
      <c r="L4283" s="21">
        <v>35810</v>
      </c>
      <c r="M4283" s="21" t="s">
        <v>26</v>
      </c>
      <c r="N4283" s="21" t="s">
        <v>2061</v>
      </c>
      <c r="O4283" s="21" t="s">
        <v>43</v>
      </c>
      <c r="P4283" s="21" t="s">
        <v>57</v>
      </c>
      <c r="Q4283" s="21" t="s">
        <v>2062</v>
      </c>
      <c r="R4283" s="22">
        <v>73.36</v>
      </c>
    </row>
    <row r="4284" spans="1:18" x14ac:dyDescent="0.2">
      <c r="A4284" s="21">
        <v>6889</v>
      </c>
      <c r="B4284" s="21" t="s">
        <v>9998</v>
      </c>
      <c r="C4284" s="21" t="s">
        <v>800</v>
      </c>
      <c r="D4284" s="21" t="s">
        <v>12138</v>
      </c>
      <c r="E4284" s="21" t="s">
        <v>48</v>
      </c>
      <c r="F4284" s="21" t="s">
        <v>3088</v>
      </c>
      <c r="G4284" s="21" t="s">
        <v>3089</v>
      </c>
      <c r="H4284" s="21" t="s">
        <v>22</v>
      </c>
      <c r="I4284" s="21" t="s">
        <v>23</v>
      </c>
      <c r="J4284" s="21" t="s">
        <v>39</v>
      </c>
      <c r="K4284" s="21" t="s">
        <v>40</v>
      </c>
      <c r="L4284" s="21">
        <v>90032</v>
      </c>
      <c r="M4284" s="21" t="s">
        <v>41</v>
      </c>
      <c r="N4284" s="21" t="s">
        <v>4416</v>
      </c>
      <c r="O4284" s="21" t="s">
        <v>43</v>
      </c>
      <c r="P4284" s="21" t="s">
        <v>74</v>
      </c>
      <c r="Q4284" s="21" t="s">
        <v>4417</v>
      </c>
      <c r="R4284" s="22">
        <v>73.343999999999994</v>
      </c>
    </row>
    <row r="4285" spans="1:18" x14ac:dyDescent="0.2">
      <c r="A4285" s="21">
        <v>720</v>
      </c>
      <c r="B4285" s="21" t="s">
        <v>2608</v>
      </c>
      <c r="C4285" s="21" t="s">
        <v>11900</v>
      </c>
      <c r="D4285" s="21" t="s">
        <v>11827</v>
      </c>
      <c r="E4285" s="21" t="s">
        <v>48</v>
      </c>
      <c r="F4285" s="21" t="s">
        <v>2609</v>
      </c>
      <c r="G4285" s="21" t="s">
        <v>2610</v>
      </c>
      <c r="H4285" s="21" t="s">
        <v>105</v>
      </c>
      <c r="I4285" s="21" t="s">
        <v>23</v>
      </c>
      <c r="J4285" s="21" t="s">
        <v>166</v>
      </c>
      <c r="K4285" s="21" t="s">
        <v>127</v>
      </c>
      <c r="L4285" s="21">
        <v>84057</v>
      </c>
      <c r="M4285" s="21" t="s">
        <v>41</v>
      </c>
      <c r="N4285" s="21" t="s">
        <v>1736</v>
      </c>
      <c r="O4285" s="21" t="s">
        <v>28</v>
      </c>
      <c r="P4285" s="21" t="s">
        <v>64</v>
      </c>
      <c r="Q4285" s="21" t="s">
        <v>1737</v>
      </c>
      <c r="R4285" s="22">
        <v>73.319999999999993</v>
      </c>
    </row>
    <row r="4286" spans="1:18" x14ac:dyDescent="0.2">
      <c r="A4286" s="21">
        <v>4130</v>
      </c>
      <c r="B4286" s="21" t="s">
        <v>8002</v>
      </c>
      <c r="C4286" s="21" t="s">
        <v>3367</v>
      </c>
      <c r="D4286" s="21" t="s">
        <v>11973</v>
      </c>
      <c r="E4286" s="21" t="s">
        <v>48</v>
      </c>
      <c r="F4286" s="21" t="s">
        <v>1522</v>
      </c>
      <c r="G4286" s="21" t="s">
        <v>1523</v>
      </c>
      <c r="H4286" s="21" t="s">
        <v>22</v>
      </c>
      <c r="I4286" s="21" t="s">
        <v>23</v>
      </c>
      <c r="J4286" s="21" t="s">
        <v>96</v>
      </c>
      <c r="K4286" s="21" t="s">
        <v>97</v>
      </c>
      <c r="L4286" s="21">
        <v>98103</v>
      </c>
      <c r="M4286" s="21" t="s">
        <v>41</v>
      </c>
      <c r="N4286" s="21" t="s">
        <v>7471</v>
      </c>
      <c r="O4286" s="21" t="s">
        <v>43</v>
      </c>
      <c r="P4286" s="21" t="s">
        <v>77</v>
      </c>
      <c r="Q4286" s="21" t="s">
        <v>7472</v>
      </c>
      <c r="R4286" s="22">
        <v>73.28</v>
      </c>
    </row>
    <row r="4287" spans="1:18" x14ac:dyDescent="0.2">
      <c r="A4287" s="21">
        <v>1607</v>
      </c>
      <c r="B4287" s="21" t="s">
        <v>4771</v>
      </c>
      <c r="C4287" s="21" t="s">
        <v>4309</v>
      </c>
      <c r="D4287" s="21" t="s">
        <v>3829</v>
      </c>
      <c r="E4287" s="21" t="s">
        <v>19</v>
      </c>
      <c r="F4287" s="21" t="s">
        <v>1184</v>
      </c>
      <c r="G4287" s="21" t="s">
        <v>1185</v>
      </c>
      <c r="H4287" s="21" t="s">
        <v>22</v>
      </c>
      <c r="I4287" s="21" t="s">
        <v>23</v>
      </c>
      <c r="J4287" s="21" t="s">
        <v>39</v>
      </c>
      <c r="K4287" s="21" t="s">
        <v>40</v>
      </c>
      <c r="L4287" s="21">
        <v>90049</v>
      </c>
      <c r="M4287" s="21" t="s">
        <v>41</v>
      </c>
      <c r="N4287" s="21" t="s">
        <v>4774</v>
      </c>
      <c r="O4287" s="21" t="s">
        <v>43</v>
      </c>
      <c r="P4287" s="21" t="s">
        <v>67</v>
      </c>
      <c r="Q4287" s="21" t="s">
        <v>4775</v>
      </c>
      <c r="R4287" s="22">
        <v>73.2</v>
      </c>
    </row>
    <row r="4288" spans="1:18" x14ac:dyDescent="0.2">
      <c r="A4288" s="21">
        <v>8741</v>
      </c>
      <c r="B4288" s="21" t="s">
        <v>11076</v>
      </c>
      <c r="C4288" s="21" t="s">
        <v>3690</v>
      </c>
      <c r="D4288" s="21" t="s">
        <v>1930</v>
      </c>
      <c r="E4288" s="21" t="s">
        <v>206</v>
      </c>
      <c r="F4288" s="21" t="s">
        <v>4806</v>
      </c>
      <c r="G4288" s="21" t="s">
        <v>4807</v>
      </c>
      <c r="H4288" s="21" t="s">
        <v>22</v>
      </c>
      <c r="I4288" s="21" t="s">
        <v>23</v>
      </c>
      <c r="J4288" s="21" t="s">
        <v>4814</v>
      </c>
      <c r="K4288" s="21" t="s">
        <v>832</v>
      </c>
      <c r="L4288" s="21">
        <v>70506</v>
      </c>
      <c r="M4288" s="21" t="s">
        <v>26</v>
      </c>
      <c r="N4288" s="21" t="s">
        <v>4774</v>
      </c>
      <c r="O4288" s="21" t="s">
        <v>43</v>
      </c>
      <c r="P4288" s="21" t="s">
        <v>67</v>
      </c>
      <c r="Q4288" s="21" t="s">
        <v>4775</v>
      </c>
      <c r="R4288" s="22">
        <v>73.2</v>
      </c>
    </row>
    <row r="4289" spans="1:18" x14ac:dyDescent="0.2">
      <c r="A4289" s="21">
        <v>5415</v>
      </c>
      <c r="B4289" s="21" t="s">
        <v>9025</v>
      </c>
      <c r="C4289" s="21" t="s">
        <v>244</v>
      </c>
      <c r="D4289" s="21" t="s">
        <v>3575</v>
      </c>
      <c r="E4289" s="21" t="s">
        <v>48</v>
      </c>
      <c r="F4289" s="21" t="s">
        <v>513</v>
      </c>
      <c r="G4289" s="21" t="s">
        <v>514</v>
      </c>
      <c r="H4289" s="21" t="s">
        <v>22</v>
      </c>
      <c r="I4289" s="21" t="s">
        <v>23</v>
      </c>
      <c r="J4289" s="21" t="s">
        <v>341</v>
      </c>
      <c r="K4289" s="21" t="s">
        <v>232</v>
      </c>
      <c r="L4289" s="21">
        <v>60653</v>
      </c>
      <c r="M4289" s="21" t="s">
        <v>108</v>
      </c>
      <c r="N4289" s="21" t="s">
        <v>8720</v>
      </c>
      <c r="O4289" s="21" t="s">
        <v>43</v>
      </c>
      <c r="P4289" s="21" t="s">
        <v>77</v>
      </c>
      <c r="Q4289" s="21" t="s">
        <v>8721</v>
      </c>
      <c r="R4289" s="22">
        <v>73.176000000000002</v>
      </c>
    </row>
    <row r="4290" spans="1:18" x14ac:dyDescent="0.2">
      <c r="A4290" s="21">
        <v>6137</v>
      </c>
      <c r="B4290" s="21" t="s">
        <v>9535</v>
      </c>
      <c r="C4290" s="21" t="s">
        <v>47</v>
      </c>
      <c r="D4290" s="21" t="s">
        <v>3810</v>
      </c>
      <c r="E4290" s="21" t="s">
        <v>48</v>
      </c>
      <c r="F4290" s="21" t="s">
        <v>5983</v>
      </c>
      <c r="G4290" s="21" t="s">
        <v>5984</v>
      </c>
      <c r="H4290" s="21" t="s">
        <v>105</v>
      </c>
      <c r="I4290" s="21" t="s">
        <v>23</v>
      </c>
      <c r="J4290" s="21" t="s">
        <v>8059</v>
      </c>
      <c r="K4290" s="21" t="s">
        <v>107</v>
      </c>
      <c r="L4290" s="21">
        <v>78501</v>
      </c>
      <c r="M4290" s="21" t="s">
        <v>108</v>
      </c>
      <c r="N4290" s="21" t="s">
        <v>6000</v>
      </c>
      <c r="O4290" s="21" t="s">
        <v>43</v>
      </c>
      <c r="P4290" s="21" t="s">
        <v>77</v>
      </c>
      <c r="Q4290" s="21" t="s">
        <v>6001</v>
      </c>
      <c r="R4290" s="22">
        <v>73.164000000000001</v>
      </c>
    </row>
    <row r="4291" spans="1:18" x14ac:dyDescent="0.2">
      <c r="A4291" s="21">
        <v>3358</v>
      </c>
      <c r="B4291" s="21" t="s">
        <v>7298</v>
      </c>
      <c r="C4291" s="21" t="s">
        <v>11855</v>
      </c>
      <c r="D4291" s="21" t="s">
        <v>3886</v>
      </c>
      <c r="E4291" s="21" t="s">
        <v>48</v>
      </c>
      <c r="F4291" s="21" t="s">
        <v>3539</v>
      </c>
      <c r="G4291" s="21" t="s">
        <v>3540</v>
      </c>
      <c r="H4291" s="21" t="s">
        <v>105</v>
      </c>
      <c r="I4291" s="21" t="s">
        <v>23</v>
      </c>
      <c r="J4291" s="21" t="s">
        <v>341</v>
      </c>
      <c r="K4291" s="21" t="s">
        <v>232</v>
      </c>
      <c r="L4291" s="21">
        <v>60610</v>
      </c>
      <c r="M4291" s="21" t="s">
        <v>108</v>
      </c>
      <c r="N4291" s="21" t="s">
        <v>3902</v>
      </c>
      <c r="O4291" s="21" t="s">
        <v>43</v>
      </c>
      <c r="P4291" s="21" t="s">
        <v>91</v>
      </c>
      <c r="Q4291" s="21" t="s">
        <v>204</v>
      </c>
      <c r="R4291" s="22">
        <v>73.007999999999996</v>
      </c>
    </row>
    <row r="4292" spans="1:18" x14ac:dyDescent="0.2">
      <c r="A4292" s="21">
        <v>9326</v>
      </c>
      <c r="B4292" s="21" t="s">
        <v>11418</v>
      </c>
      <c r="C4292" s="21" t="s">
        <v>244</v>
      </c>
      <c r="D4292" s="21" t="s">
        <v>2605</v>
      </c>
      <c r="E4292" s="21" t="s">
        <v>48</v>
      </c>
      <c r="F4292" s="21" t="s">
        <v>5340</v>
      </c>
      <c r="G4292" s="21" t="s">
        <v>5341</v>
      </c>
      <c r="H4292" s="21" t="s">
        <v>22</v>
      </c>
      <c r="I4292" s="21" t="s">
        <v>23</v>
      </c>
      <c r="J4292" s="21" t="s">
        <v>39</v>
      </c>
      <c r="K4292" s="21" t="s">
        <v>40</v>
      </c>
      <c r="L4292" s="21">
        <v>90036</v>
      </c>
      <c r="M4292" s="21" t="s">
        <v>41</v>
      </c>
      <c r="N4292" s="21" t="s">
        <v>4423</v>
      </c>
      <c r="O4292" s="21" t="s">
        <v>43</v>
      </c>
      <c r="P4292" s="21" t="s">
        <v>74</v>
      </c>
      <c r="Q4292" s="21" t="s">
        <v>4424</v>
      </c>
      <c r="R4292" s="22">
        <v>72.959999999999994</v>
      </c>
    </row>
    <row r="4293" spans="1:18" x14ac:dyDescent="0.2">
      <c r="A4293" s="21">
        <v>7959</v>
      </c>
      <c r="B4293" s="21" t="s">
        <v>10613</v>
      </c>
      <c r="C4293" s="21" t="s">
        <v>11956</v>
      </c>
      <c r="D4293" s="21" t="s">
        <v>12004</v>
      </c>
      <c r="E4293" s="21" t="s">
        <v>48</v>
      </c>
      <c r="F4293" s="21" t="s">
        <v>579</v>
      </c>
      <c r="G4293" s="21" t="s">
        <v>580</v>
      </c>
      <c r="H4293" s="21" t="s">
        <v>38</v>
      </c>
      <c r="I4293" s="21" t="s">
        <v>23</v>
      </c>
      <c r="J4293" s="21" t="s">
        <v>9313</v>
      </c>
      <c r="K4293" s="21" t="s">
        <v>40</v>
      </c>
      <c r="L4293" s="21">
        <v>95928</v>
      </c>
      <c r="M4293" s="21" t="s">
        <v>41</v>
      </c>
      <c r="N4293" s="21" t="s">
        <v>6956</v>
      </c>
      <c r="O4293" s="21" t="s">
        <v>28</v>
      </c>
      <c r="P4293" s="21" t="s">
        <v>64</v>
      </c>
      <c r="Q4293" s="21" t="s">
        <v>6957</v>
      </c>
      <c r="R4293" s="22">
        <v>72.900000000000006</v>
      </c>
    </row>
    <row r="4294" spans="1:18" x14ac:dyDescent="0.2">
      <c r="A4294" s="21">
        <v>1323</v>
      </c>
      <c r="B4294" s="21" t="s">
        <v>4123</v>
      </c>
      <c r="C4294" s="21" t="s">
        <v>12002</v>
      </c>
      <c r="D4294" s="21" t="s">
        <v>11818</v>
      </c>
      <c r="E4294" s="21" t="s">
        <v>48</v>
      </c>
      <c r="F4294" s="21" t="s">
        <v>4124</v>
      </c>
      <c r="G4294" s="21" t="s">
        <v>4125</v>
      </c>
      <c r="H4294" s="21" t="s">
        <v>22</v>
      </c>
      <c r="I4294" s="21" t="s">
        <v>23</v>
      </c>
      <c r="J4294" s="21" t="s">
        <v>4126</v>
      </c>
      <c r="K4294" s="21" t="s">
        <v>25</v>
      </c>
      <c r="L4294" s="21">
        <v>42071</v>
      </c>
      <c r="M4294" s="21" t="s">
        <v>26</v>
      </c>
      <c r="N4294" s="21" t="s">
        <v>4127</v>
      </c>
      <c r="O4294" s="21" t="s">
        <v>43</v>
      </c>
      <c r="P4294" s="21" t="s">
        <v>77</v>
      </c>
      <c r="Q4294" s="21" t="s">
        <v>4128</v>
      </c>
      <c r="R4294" s="22">
        <v>72.8</v>
      </c>
    </row>
    <row r="4295" spans="1:18" x14ac:dyDescent="0.2">
      <c r="A4295" s="21">
        <v>75</v>
      </c>
      <c r="B4295" s="21" t="s">
        <v>373</v>
      </c>
      <c r="C4295" s="21" t="s">
        <v>374</v>
      </c>
      <c r="D4295" s="21" t="s">
        <v>11728</v>
      </c>
      <c r="E4295" s="21" t="s">
        <v>48</v>
      </c>
      <c r="F4295" s="21" t="s">
        <v>375</v>
      </c>
      <c r="G4295" s="21" t="s">
        <v>376</v>
      </c>
      <c r="H4295" s="21" t="s">
        <v>22</v>
      </c>
      <c r="I4295" s="21" t="s">
        <v>23</v>
      </c>
      <c r="J4295" s="21" t="s">
        <v>377</v>
      </c>
      <c r="K4295" s="21" t="s">
        <v>378</v>
      </c>
      <c r="L4295" s="21">
        <v>38109</v>
      </c>
      <c r="M4295" s="21" t="s">
        <v>26</v>
      </c>
      <c r="N4295" s="21" t="s">
        <v>383</v>
      </c>
      <c r="O4295" s="21" t="s">
        <v>43</v>
      </c>
      <c r="P4295" s="21" t="s">
        <v>57</v>
      </c>
      <c r="Q4295" s="21" t="s">
        <v>384</v>
      </c>
      <c r="R4295" s="22">
        <v>72.784000000000006</v>
      </c>
    </row>
    <row r="4296" spans="1:18" x14ac:dyDescent="0.2">
      <c r="A4296" s="21">
        <v>5792</v>
      </c>
      <c r="B4296" s="21" t="s">
        <v>9318</v>
      </c>
      <c r="C4296" s="21" t="s">
        <v>2605</v>
      </c>
      <c r="D4296" s="21" t="s">
        <v>11907</v>
      </c>
      <c r="E4296" s="21" t="s">
        <v>206</v>
      </c>
      <c r="F4296" s="21" t="s">
        <v>2910</v>
      </c>
      <c r="G4296" s="21" t="s">
        <v>2911</v>
      </c>
      <c r="H4296" s="21" t="s">
        <v>22</v>
      </c>
      <c r="I4296" s="21" t="s">
        <v>23</v>
      </c>
      <c r="J4296" s="21" t="s">
        <v>6650</v>
      </c>
      <c r="K4296" s="21" t="s">
        <v>40</v>
      </c>
      <c r="L4296" s="21">
        <v>93309</v>
      </c>
      <c r="M4296" s="21" t="s">
        <v>41</v>
      </c>
      <c r="N4296" s="21" t="s">
        <v>4232</v>
      </c>
      <c r="O4296" s="21" t="s">
        <v>28</v>
      </c>
      <c r="P4296" s="21" t="s">
        <v>32</v>
      </c>
      <c r="Q4296" s="21" t="s">
        <v>4233</v>
      </c>
      <c r="R4296" s="22">
        <v>72.784000000000006</v>
      </c>
    </row>
    <row r="4297" spans="1:18" x14ac:dyDescent="0.2">
      <c r="A4297" s="21">
        <v>8201</v>
      </c>
      <c r="B4297" s="21" t="s">
        <v>10751</v>
      </c>
      <c r="C4297" s="21" t="s">
        <v>2855</v>
      </c>
      <c r="D4297" s="21" t="s">
        <v>4519</v>
      </c>
      <c r="E4297" s="21" t="s">
        <v>48</v>
      </c>
      <c r="F4297" s="21" t="s">
        <v>5706</v>
      </c>
      <c r="G4297" s="21" t="s">
        <v>5707</v>
      </c>
      <c r="H4297" s="21" t="s">
        <v>22</v>
      </c>
      <c r="I4297" s="21" t="s">
        <v>23</v>
      </c>
      <c r="J4297" s="21" t="s">
        <v>341</v>
      </c>
      <c r="K4297" s="21" t="s">
        <v>232</v>
      </c>
      <c r="L4297" s="21">
        <v>60610</v>
      </c>
      <c r="M4297" s="21" t="s">
        <v>108</v>
      </c>
      <c r="N4297" s="21" t="s">
        <v>383</v>
      </c>
      <c r="O4297" s="21" t="s">
        <v>43</v>
      </c>
      <c r="P4297" s="21" t="s">
        <v>57</v>
      </c>
      <c r="Q4297" s="21" t="s">
        <v>384</v>
      </c>
      <c r="R4297" s="22">
        <v>72.784000000000006</v>
      </c>
    </row>
    <row r="4298" spans="1:18" x14ac:dyDescent="0.2">
      <c r="A4298" s="21">
        <v>8134</v>
      </c>
      <c r="B4298" s="21" t="s">
        <v>10709</v>
      </c>
      <c r="C4298" s="21" t="s">
        <v>12104</v>
      </c>
      <c r="D4298" s="21" t="s">
        <v>2972</v>
      </c>
      <c r="E4298" s="21" t="s">
        <v>48</v>
      </c>
      <c r="F4298" s="21" t="s">
        <v>207</v>
      </c>
      <c r="G4298" s="21" t="s">
        <v>208</v>
      </c>
      <c r="H4298" s="21" t="s">
        <v>38</v>
      </c>
      <c r="I4298" s="21" t="s">
        <v>23</v>
      </c>
      <c r="J4298" s="21" t="s">
        <v>924</v>
      </c>
      <c r="K4298" s="21" t="s">
        <v>107</v>
      </c>
      <c r="L4298" s="21">
        <v>75081</v>
      </c>
      <c r="M4298" s="21" t="s">
        <v>108</v>
      </c>
      <c r="N4298" s="21" t="s">
        <v>381</v>
      </c>
      <c r="O4298" s="21" t="s">
        <v>28</v>
      </c>
      <c r="P4298" s="21" t="s">
        <v>64</v>
      </c>
      <c r="Q4298" s="21" t="s">
        <v>382</v>
      </c>
      <c r="R4298" s="22">
        <v>72.78</v>
      </c>
    </row>
    <row r="4299" spans="1:18" x14ac:dyDescent="0.2">
      <c r="A4299" s="21">
        <v>4059</v>
      </c>
      <c r="B4299" s="21" t="s">
        <v>7942</v>
      </c>
      <c r="C4299" s="21" t="s">
        <v>2952</v>
      </c>
      <c r="D4299" s="21" t="s">
        <v>325</v>
      </c>
      <c r="E4299" s="21" t="s">
        <v>48</v>
      </c>
      <c r="F4299" s="21" t="s">
        <v>637</v>
      </c>
      <c r="G4299" s="21" t="s">
        <v>638</v>
      </c>
      <c r="H4299" s="21" t="s">
        <v>22</v>
      </c>
      <c r="I4299" s="21" t="s">
        <v>23</v>
      </c>
      <c r="J4299" s="21" t="s">
        <v>3630</v>
      </c>
      <c r="K4299" s="21" t="s">
        <v>40</v>
      </c>
      <c r="L4299" s="21">
        <v>94601</v>
      </c>
      <c r="M4299" s="21" t="s">
        <v>41</v>
      </c>
      <c r="N4299" s="21" t="s">
        <v>3159</v>
      </c>
      <c r="O4299" s="21" t="s">
        <v>70</v>
      </c>
      <c r="P4299" s="21" t="s">
        <v>71</v>
      </c>
      <c r="Q4299" s="21" t="s">
        <v>3160</v>
      </c>
      <c r="R4299" s="22">
        <v>72.744</v>
      </c>
    </row>
    <row r="4300" spans="1:18" x14ac:dyDescent="0.2">
      <c r="A4300" s="21">
        <v>8731</v>
      </c>
      <c r="B4300" s="21" t="s">
        <v>11069</v>
      </c>
      <c r="C4300" s="21" t="s">
        <v>215</v>
      </c>
      <c r="D4300" s="21" t="s">
        <v>216</v>
      </c>
      <c r="E4300" s="21" t="s">
        <v>48</v>
      </c>
      <c r="F4300" s="21" t="s">
        <v>1300</v>
      </c>
      <c r="G4300" s="21" t="s">
        <v>1301</v>
      </c>
      <c r="H4300" s="21" t="s">
        <v>38</v>
      </c>
      <c r="I4300" s="21" t="s">
        <v>23</v>
      </c>
      <c r="J4300" s="21" t="s">
        <v>1331</v>
      </c>
      <c r="K4300" s="21" t="s">
        <v>378</v>
      </c>
      <c r="L4300" s="21">
        <v>37130</v>
      </c>
      <c r="M4300" s="21" t="s">
        <v>26</v>
      </c>
      <c r="N4300" s="21" t="s">
        <v>6587</v>
      </c>
      <c r="O4300" s="21" t="s">
        <v>70</v>
      </c>
      <c r="P4300" s="21" t="s">
        <v>175</v>
      </c>
      <c r="Q4300" s="21" t="s">
        <v>6588</v>
      </c>
      <c r="R4300" s="22">
        <v>72.744</v>
      </c>
    </row>
    <row r="4301" spans="1:18" x14ac:dyDescent="0.2">
      <c r="A4301" s="21">
        <v>223</v>
      </c>
      <c r="B4301" s="21" t="s">
        <v>975</v>
      </c>
      <c r="C4301" s="21" t="s">
        <v>976</v>
      </c>
      <c r="D4301" s="21" t="s">
        <v>215</v>
      </c>
      <c r="E4301" s="21" t="s">
        <v>206</v>
      </c>
      <c r="F4301" s="21" t="s">
        <v>977</v>
      </c>
      <c r="G4301" s="21" t="s">
        <v>978</v>
      </c>
      <c r="H4301" s="21" t="s">
        <v>22</v>
      </c>
      <c r="I4301" s="21" t="s">
        <v>23</v>
      </c>
      <c r="J4301" s="21" t="s">
        <v>979</v>
      </c>
      <c r="K4301" s="21" t="s">
        <v>564</v>
      </c>
      <c r="L4301" s="21">
        <v>43017</v>
      </c>
      <c r="M4301" s="21" t="s">
        <v>158</v>
      </c>
      <c r="N4301" s="21" t="s">
        <v>984</v>
      </c>
      <c r="O4301" s="21" t="s">
        <v>28</v>
      </c>
      <c r="P4301" s="21" t="s">
        <v>64</v>
      </c>
      <c r="Q4301" s="21" t="s">
        <v>985</v>
      </c>
      <c r="R4301" s="22">
        <v>72.703999999999994</v>
      </c>
    </row>
    <row r="4302" spans="1:18" x14ac:dyDescent="0.2">
      <c r="A4302" s="21">
        <v>6223</v>
      </c>
      <c r="B4302" s="21" t="s">
        <v>9589</v>
      </c>
      <c r="C4302" s="21" t="s">
        <v>3080</v>
      </c>
      <c r="D4302" s="21" t="s">
        <v>668</v>
      </c>
      <c r="E4302" s="21" t="s">
        <v>48</v>
      </c>
      <c r="F4302" s="21" t="s">
        <v>2072</v>
      </c>
      <c r="G4302" s="21" t="s">
        <v>2073</v>
      </c>
      <c r="H4302" s="21" t="s">
        <v>22</v>
      </c>
      <c r="I4302" s="21" t="s">
        <v>23</v>
      </c>
      <c r="J4302" s="21" t="s">
        <v>9590</v>
      </c>
      <c r="K4302" s="21" t="s">
        <v>378</v>
      </c>
      <c r="L4302" s="21">
        <v>37075</v>
      </c>
      <c r="M4302" s="21" t="s">
        <v>26</v>
      </c>
      <c r="N4302" s="21" t="s">
        <v>984</v>
      </c>
      <c r="O4302" s="21" t="s">
        <v>28</v>
      </c>
      <c r="P4302" s="21" t="s">
        <v>64</v>
      </c>
      <c r="Q4302" s="21" t="s">
        <v>985</v>
      </c>
      <c r="R4302" s="22">
        <v>72.703999999999994</v>
      </c>
    </row>
    <row r="4303" spans="1:18" x14ac:dyDescent="0.2">
      <c r="A4303" s="21">
        <v>5022</v>
      </c>
      <c r="B4303" s="21" t="s">
        <v>8751</v>
      </c>
      <c r="C4303" s="21" t="s">
        <v>1195</v>
      </c>
      <c r="D4303" s="21" t="s">
        <v>3975</v>
      </c>
      <c r="E4303" s="21" t="s">
        <v>48</v>
      </c>
      <c r="F4303" s="21" t="s">
        <v>1855</v>
      </c>
      <c r="G4303" s="21" t="s">
        <v>1856</v>
      </c>
      <c r="H4303" s="21" t="s">
        <v>22</v>
      </c>
      <c r="I4303" s="21" t="s">
        <v>23</v>
      </c>
      <c r="J4303" s="21" t="s">
        <v>1066</v>
      </c>
      <c r="K4303" s="21" t="s">
        <v>40</v>
      </c>
      <c r="L4303" s="21">
        <v>92037</v>
      </c>
      <c r="M4303" s="21" t="s">
        <v>41</v>
      </c>
      <c r="N4303" s="21" t="s">
        <v>2095</v>
      </c>
      <c r="O4303" s="21" t="s">
        <v>70</v>
      </c>
      <c r="P4303" s="21" t="s">
        <v>175</v>
      </c>
      <c r="Q4303" s="21" t="s">
        <v>2096</v>
      </c>
      <c r="R4303" s="22">
        <v>72.64</v>
      </c>
    </row>
    <row r="4304" spans="1:18" x14ac:dyDescent="0.2">
      <c r="A4304" s="21">
        <v>6094</v>
      </c>
      <c r="B4304" s="21" t="s">
        <v>9503</v>
      </c>
      <c r="C4304" s="21" t="s">
        <v>2637</v>
      </c>
      <c r="D4304" s="21" t="s">
        <v>2358</v>
      </c>
      <c r="E4304" s="21" t="s">
        <v>48</v>
      </c>
      <c r="F4304" s="21" t="s">
        <v>2602</v>
      </c>
      <c r="G4304" s="21" t="s">
        <v>2603</v>
      </c>
      <c r="H4304" s="21" t="s">
        <v>22</v>
      </c>
      <c r="I4304" s="21" t="s">
        <v>23</v>
      </c>
      <c r="J4304" s="21" t="s">
        <v>299</v>
      </c>
      <c r="K4304" s="21" t="s">
        <v>300</v>
      </c>
      <c r="L4304" s="21">
        <v>10035</v>
      </c>
      <c r="M4304" s="21" t="s">
        <v>158</v>
      </c>
      <c r="N4304" s="21" t="s">
        <v>2095</v>
      </c>
      <c r="O4304" s="21" t="s">
        <v>70</v>
      </c>
      <c r="P4304" s="21" t="s">
        <v>175</v>
      </c>
      <c r="Q4304" s="21" t="s">
        <v>2096</v>
      </c>
      <c r="R4304" s="22">
        <v>72.64</v>
      </c>
    </row>
    <row r="4305" spans="1:18" x14ac:dyDescent="0.2">
      <c r="A4305" s="21">
        <v>5837</v>
      </c>
      <c r="B4305" s="21" t="s">
        <v>9342</v>
      </c>
      <c r="C4305" s="21" t="s">
        <v>12132</v>
      </c>
      <c r="D4305" s="21" t="s">
        <v>3453</v>
      </c>
      <c r="E4305" s="21" t="s">
        <v>48</v>
      </c>
      <c r="F4305" s="21" t="s">
        <v>757</v>
      </c>
      <c r="G4305" s="21" t="s">
        <v>758</v>
      </c>
      <c r="H4305" s="21" t="s">
        <v>22</v>
      </c>
      <c r="I4305" s="21" t="s">
        <v>23</v>
      </c>
      <c r="J4305" s="21" t="s">
        <v>1595</v>
      </c>
      <c r="K4305" s="21" t="s">
        <v>52</v>
      </c>
      <c r="L4305" s="21">
        <v>33178</v>
      </c>
      <c r="M4305" s="21" t="s">
        <v>26</v>
      </c>
      <c r="N4305" s="21" t="s">
        <v>8570</v>
      </c>
      <c r="O4305" s="21" t="s">
        <v>70</v>
      </c>
      <c r="P4305" s="21" t="s">
        <v>175</v>
      </c>
      <c r="Q4305" s="21" t="s">
        <v>8571</v>
      </c>
      <c r="R4305" s="22">
        <v>72.599999999999994</v>
      </c>
    </row>
    <row r="4306" spans="1:18" x14ac:dyDescent="0.2">
      <c r="A4306" s="21">
        <v>1421</v>
      </c>
      <c r="B4306" s="21" t="s">
        <v>4344</v>
      </c>
      <c r="C4306" s="21" t="s">
        <v>1177</v>
      </c>
      <c r="D4306" s="21" t="s">
        <v>163</v>
      </c>
      <c r="E4306" s="21" t="s">
        <v>48</v>
      </c>
      <c r="F4306" s="21" t="s">
        <v>4345</v>
      </c>
      <c r="G4306" s="21" t="s">
        <v>4346</v>
      </c>
      <c r="H4306" s="21" t="s">
        <v>38</v>
      </c>
      <c r="I4306" s="21" t="s">
        <v>23</v>
      </c>
      <c r="J4306" s="21" t="s">
        <v>2060</v>
      </c>
      <c r="K4306" s="21" t="s">
        <v>348</v>
      </c>
      <c r="L4306" s="21">
        <v>85204</v>
      </c>
      <c r="M4306" s="21" t="s">
        <v>41</v>
      </c>
      <c r="N4306" s="21" t="s">
        <v>1200</v>
      </c>
      <c r="O4306" s="21" t="s">
        <v>43</v>
      </c>
      <c r="P4306" s="21" t="s">
        <v>74</v>
      </c>
      <c r="Q4306" s="21" t="s">
        <v>1201</v>
      </c>
      <c r="R4306" s="22">
        <v>72.587999999999994</v>
      </c>
    </row>
    <row r="4307" spans="1:18" x14ac:dyDescent="0.2">
      <c r="A4307" s="21">
        <v>6122</v>
      </c>
      <c r="B4307" s="21" t="s">
        <v>9516</v>
      </c>
      <c r="C4307" s="21" t="s">
        <v>243</v>
      </c>
      <c r="D4307" s="21" t="s">
        <v>1437</v>
      </c>
      <c r="E4307" s="21" t="s">
        <v>48</v>
      </c>
      <c r="F4307" s="21" t="s">
        <v>3140</v>
      </c>
      <c r="G4307" s="21" t="s">
        <v>3141</v>
      </c>
      <c r="H4307" s="21" t="s">
        <v>38</v>
      </c>
      <c r="I4307" s="21" t="s">
        <v>23</v>
      </c>
      <c r="J4307" s="21" t="s">
        <v>356</v>
      </c>
      <c r="K4307" s="21" t="s">
        <v>474</v>
      </c>
      <c r="L4307" s="21">
        <v>97477</v>
      </c>
      <c r="M4307" s="21" t="s">
        <v>41</v>
      </c>
      <c r="N4307" s="21" t="s">
        <v>1624</v>
      </c>
      <c r="O4307" s="21" t="s">
        <v>28</v>
      </c>
      <c r="P4307" s="21" t="s">
        <v>29</v>
      </c>
      <c r="Q4307" s="21" t="s">
        <v>1625</v>
      </c>
      <c r="R4307" s="22">
        <v>72.587999999999994</v>
      </c>
    </row>
    <row r="4308" spans="1:18" x14ac:dyDescent="0.2">
      <c r="A4308" s="21">
        <v>9647</v>
      </c>
      <c r="B4308" s="21" t="s">
        <v>11619</v>
      </c>
      <c r="C4308" s="21" t="s">
        <v>11796</v>
      </c>
      <c r="D4308" s="21" t="s">
        <v>1877</v>
      </c>
      <c r="E4308" s="21" t="s">
        <v>48</v>
      </c>
      <c r="F4308" s="21" t="s">
        <v>3590</v>
      </c>
      <c r="G4308" s="21" t="s">
        <v>3591</v>
      </c>
      <c r="H4308" s="21" t="s">
        <v>22</v>
      </c>
      <c r="I4308" s="21" t="s">
        <v>23</v>
      </c>
      <c r="J4308" s="21" t="s">
        <v>4451</v>
      </c>
      <c r="K4308" s="21" t="s">
        <v>348</v>
      </c>
      <c r="L4308" s="21">
        <v>85301</v>
      </c>
      <c r="M4308" s="21" t="s">
        <v>41</v>
      </c>
      <c r="N4308" s="21" t="s">
        <v>1200</v>
      </c>
      <c r="O4308" s="21" t="s">
        <v>43</v>
      </c>
      <c r="P4308" s="21" t="s">
        <v>74</v>
      </c>
      <c r="Q4308" s="21" t="s">
        <v>1201</v>
      </c>
      <c r="R4308" s="22">
        <v>72.587999999999994</v>
      </c>
    </row>
    <row r="4309" spans="1:18" x14ac:dyDescent="0.2">
      <c r="A4309" s="21">
        <v>6078</v>
      </c>
      <c r="B4309" s="21" t="s">
        <v>9496</v>
      </c>
      <c r="C4309" s="21" t="s">
        <v>11810</v>
      </c>
      <c r="D4309" s="21" t="s">
        <v>11759</v>
      </c>
      <c r="E4309" s="21" t="s">
        <v>48</v>
      </c>
      <c r="F4309" s="21" t="s">
        <v>2910</v>
      </c>
      <c r="G4309" s="21" t="s">
        <v>2911</v>
      </c>
      <c r="H4309" s="21" t="s">
        <v>22</v>
      </c>
      <c r="I4309" s="21" t="s">
        <v>23</v>
      </c>
      <c r="J4309" s="21" t="s">
        <v>299</v>
      </c>
      <c r="K4309" s="21" t="s">
        <v>300</v>
      </c>
      <c r="L4309" s="21">
        <v>10011</v>
      </c>
      <c r="M4309" s="21" t="s">
        <v>158</v>
      </c>
      <c r="N4309" s="21" t="s">
        <v>7238</v>
      </c>
      <c r="O4309" s="21" t="s">
        <v>70</v>
      </c>
      <c r="P4309" s="21" t="s">
        <v>175</v>
      </c>
      <c r="Q4309" s="21" t="s">
        <v>7239</v>
      </c>
      <c r="R4309" s="22">
        <v>72.48</v>
      </c>
    </row>
    <row r="4310" spans="1:18" x14ac:dyDescent="0.2">
      <c r="A4310" s="21">
        <v>571</v>
      </c>
      <c r="B4310" s="21" t="s">
        <v>2179</v>
      </c>
      <c r="C4310" s="21" t="s">
        <v>1140</v>
      </c>
      <c r="D4310" s="21" t="s">
        <v>11873</v>
      </c>
      <c r="E4310" s="21" t="s">
        <v>48</v>
      </c>
      <c r="F4310" s="21" t="s">
        <v>2180</v>
      </c>
      <c r="G4310" s="21" t="s">
        <v>2181</v>
      </c>
      <c r="H4310" s="21" t="s">
        <v>22</v>
      </c>
      <c r="I4310" s="21" t="s">
        <v>23</v>
      </c>
      <c r="J4310" s="21" t="s">
        <v>299</v>
      </c>
      <c r="K4310" s="21" t="s">
        <v>300</v>
      </c>
      <c r="L4310" s="21">
        <v>10024</v>
      </c>
      <c r="M4310" s="21" t="s">
        <v>158</v>
      </c>
      <c r="N4310" s="21" t="s">
        <v>2138</v>
      </c>
      <c r="O4310" s="21" t="s">
        <v>43</v>
      </c>
      <c r="P4310" s="21" t="s">
        <v>44</v>
      </c>
      <c r="Q4310" s="21" t="s">
        <v>2139</v>
      </c>
      <c r="R4310" s="22">
        <v>72.45</v>
      </c>
    </row>
    <row r="4311" spans="1:18" x14ac:dyDescent="0.2">
      <c r="A4311" s="21">
        <v>6470</v>
      </c>
      <c r="B4311" s="21" t="s">
        <v>9747</v>
      </c>
      <c r="C4311" s="21" t="s">
        <v>11774</v>
      </c>
      <c r="D4311" s="21" t="s">
        <v>11719</v>
      </c>
      <c r="E4311" s="21" t="s">
        <v>48</v>
      </c>
      <c r="F4311" s="21" t="s">
        <v>4628</v>
      </c>
      <c r="G4311" s="21" t="s">
        <v>4629</v>
      </c>
      <c r="H4311" s="21" t="s">
        <v>105</v>
      </c>
      <c r="I4311" s="21" t="s">
        <v>23</v>
      </c>
      <c r="J4311" s="21" t="s">
        <v>4047</v>
      </c>
      <c r="K4311" s="21" t="s">
        <v>1574</v>
      </c>
      <c r="L4311" s="21">
        <v>2908</v>
      </c>
      <c r="M4311" s="21" t="s">
        <v>158</v>
      </c>
      <c r="N4311" s="21" t="s">
        <v>1935</v>
      </c>
      <c r="O4311" s="21" t="s">
        <v>28</v>
      </c>
      <c r="P4311" s="21" t="s">
        <v>64</v>
      </c>
      <c r="Q4311" s="21" t="s">
        <v>8950</v>
      </c>
      <c r="R4311" s="22">
        <v>72.42</v>
      </c>
    </row>
    <row r="4312" spans="1:18" x14ac:dyDescent="0.2">
      <c r="A4312" s="21">
        <v>2226</v>
      </c>
      <c r="B4312" s="21" t="s">
        <v>5821</v>
      </c>
      <c r="C4312" s="21" t="s">
        <v>4786</v>
      </c>
      <c r="D4312" s="21" t="s">
        <v>1917</v>
      </c>
      <c r="E4312" s="21" t="s">
        <v>19</v>
      </c>
      <c r="F4312" s="21" t="s">
        <v>5822</v>
      </c>
      <c r="G4312" s="21" t="s">
        <v>5823</v>
      </c>
      <c r="H4312" s="21" t="s">
        <v>22</v>
      </c>
      <c r="I4312" s="21" t="s">
        <v>23</v>
      </c>
      <c r="J4312" s="21" t="s">
        <v>5824</v>
      </c>
      <c r="K4312" s="21" t="s">
        <v>516</v>
      </c>
      <c r="L4312" s="21">
        <v>80122</v>
      </c>
      <c r="M4312" s="21" t="s">
        <v>41</v>
      </c>
      <c r="N4312" s="21" t="s">
        <v>5825</v>
      </c>
      <c r="O4312" s="21" t="s">
        <v>28</v>
      </c>
      <c r="P4312" s="21" t="s">
        <v>29</v>
      </c>
      <c r="Q4312" s="21" t="s">
        <v>5826</v>
      </c>
      <c r="R4312" s="22">
        <v>72.293999999999997</v>
      </c>
    </row>
    <row r="4313" spans="1:18" x14ac:dyDescent="0.2">
      <c r="A4313" s="21">
        <v>9283</v>
      </c>
      <c r="B4313" s="21" t="s">
        <v>11394</v>
      </c>
      <c r="C4313" s="21" t="s">
        <v>4364</v>
      </c>
      <c r="D4313" s="21" t="s">
        <v>12011</v>
      </c>
      <c r="E4313" s="21" t="s">
        <v>48</v>
      </c>
      <c r="F4313" s="21" t="s">
        <v>7215</v>
      </c>
      <c r="G4313" s="21" t="s">
        <v>7216</v>
      </c>
      <c r="H4313" s="21" t="s">
        <v>22</v>
      </c>
      <c r="I4313" s="21" t="s">
        <v>23</v>
      </c>
      <c r="J4313" s="21" t="s">
        <v>10016</v>
      </c>
      <c r="K4313" s="21" t="s">
        <v>52</v>
      </c>
      <c r="L4313" s="21">
        <v>33407</v>
      </c>
      <c r="M4313" s="21" t="s">
        <v>26</v>
      </c>
      <c r="N4313" s="21" t="s">
        <v>6703</v>
      </c>
      <c r="O4313" s="21" t="s">
        <v>43</v>
      </c>
      <c r="P4313" s="21" t="s">
        <v>91</v>
      </c>
      <c r="Q4313" s="21" t="s">
        <v>6704</v>
      </c>
      <c r="R4313" s="22">
        <v>72.224000000000004</v>
      </c>
    </row>
    <row r="4314" spans="1:18" x14ac:dyDescent="0.2">
      <c r="A4314" s="21">
        <v>3494</v>
      </c>
      <c r="B4314" s="21" t="s">
        <v>7424</v>
      </c>
      <c r="C4314" s="21" t="s">
        <v>2357</v>
      </c>
      <c r="D4314" s="21" t="s">
        <v>3575</v>
      </c>
      <c r="E4314" s="21" t="s">
        <v>48</v>
      </c>
      <c r="F4314" s="21" t="s">
        <v>2041</v>
      </c>
      <c r="G4314" s="21" t="s">
        <v>2042</v>
      </c>
      <c r="H4314" s="21" t="s">
        <v>38</v>
      </c>
      <c r="I4314" s="21" t="s">
        <v>23</v>
      </c>
      <c r="J4314" s="21" t="s">
        <v>7425</v>
      </c>
      <c r="K4314" s="21" t="s">
        <v>255</v>
      </c>
      <c r="L4314" s="21">
        <v>56301</v>
      </c>
      <c r="M4314" s="21" t="s">
        <v>108</v>
      </c>
      <c r="N4314" s="21" t="s">
        <v>7426</v>
      </c>
      <c r="O4314" s="21" t="s">
        <v>70</v>
      </c>
      <c r="P4314" s="21" t="s">
        <v>175</v>
      </c>
      <c r="Q4314" s="21" t="s">
        <v>7427</v>
      </c>
      <c r="R4314" s="22">
        <v>72</v>
      </c>
    </row>
    <row r="4315" spans="1:18" x14ac:dyDescent="0.2">
      <c r="A4315" s="21">
        <v>7307</v>
      </c>
      <c r="B4315" s="21" t="s">
        <v>10261</v>
      </c>
      <c r="C4315" s="21" t="s">
        <v>12024</v>
      </c>
      <c r="D4315" s="21" t="s">
        <v>11768</v>
      </c>
      <c r="E4315" s="21" t="s">
        <v>19</v>
      </c>
      <c r="F4315" s="21" t="s">
        <v>1059</v>
      </c>
      <c r="G4315" s="21" t="s">
        <v>1060</v>
      </c>
      <c r="H4315" s="21" t="s">
        <v>22</v>
      </c>
      <c r="I4315" s="21" t="s">
        <v>23</v>
      </c>
      <c r="J4315" s="21" t="s">
        <v>710</v>
      </c>
      <c r="K4315" s="21" t="s">
        <v>40</v>
      </c>
      <c r="L4315" s="21">
        <v>95123</v>
      </c>
      <c r="M4315" s="21" t="s">
        <v>41</v>
      </c>
      <c r="N4315" s="21" t="s">
        <v>7426</v>
      </c>
      <c r="O4315" s="21" t="s">
        <v>70</v>
      </c>
      <c r="P4315" s="21" t="s">
        <v>175</v>
      </c>
      <c r="Q4315" s="21" t="s">
        <v>7427</v>
      </c>
      <c r="R4315" s="22">
        <v>72</v>
      </c>
    </row>
    <row r="4316" spans="1:18" x14ac:dyDescent="0.2">
      <c r="A4316" s="21">
        <v>8967</v>
      </c>
      <c r="B4316" s="21" t="s">
        <v>11208</v>
      </c>
      <c r="C4316" s="21" t="s">
        <v>11748</v>
      </c>
      <c r="D4316" s="21" t="s">
        <v>11768</v>
      </c>
      <c r="E4316" s="21" t="s">
        <v>48</v>
      </c>
      <c r="F4316" s="21" t="s">
        <v>6618</v>
      </c>
      <c r="G4316" s="21" t="s">
        <v>6619</v>
      </c>
      <c r="H4316" s="21" t="s">
        <v>105</v>
      </c>
      <c r="I4316" s="21" t="s">
        <v>23</v>
      </c>
      <c r="J4316" s="21" t="s">
        <v>156</v>
      </c>
      <c r="K4316" s="21" t="s">
        <v>157</v>
      </c>
      <c r="L4316" s="21">
        <v>19120</v>
      </c>
      <c r="M4316" s="21" t="s">
        <v>158</v>
      </c>
      <c r="N4316" s="21" t="s">
        <v>1311</v>
      </c>
      <c r="O4316" s="21" t="s">
        <v>70</v>
      </c>
      <c r="P4316" s="21" t="s">
        <v>175</v>
      </c>
      <c r="Q4316" s="21" t="s">
        <v>1312</v>
      </c>
      <c r="R4316" s="22">
        <v>72</v>
      </c>
    </row>
    <row r="4317" spans="1:18" x14ac:dyDescent="0.2">
      <c r="A4317" s="21">
        <v>1710</v>
      </c>
      <c r="B4317" s="21" t="s">
        <v>4953</v>
      </c>
      <c r="C4317" s="21" t="s">
        <v>4526</v>
      </c>
      <c r="D4317" s="21" t="s">
        <v>11754</v>
      </c>
      <c r="E4317" s="21" t="s">
        <v>48</v>
      </c>
      <c r="F4317" s="21" t="s">
        <v>4954</v>
      </c>
      <c r="G4317" s="21" t="s">
        <v>4955</v>
      </c>
      <c r="H4317" s="21" t="s">
        <v>22</v>
      </c>
      <c r="I4317" s="21" t="s">
        <v>23</v>
      </c>
      <c r="J4317" s="21" t="s">
        <v>134</v>
      </c>
      <c r="K4317" s="21" t="s">
        <v>40</v>
      </c>
      <c r="L4317" s="21">
        <v>94122</v>
      </c>
      <c r="M4317" s="21" t="s">
        <v>41</v>
      </c>
      <c r="N4317" s="21" t="s">
        <v>293</v>
      </c>
      <c r="O4317" s="21" t="s">
        <v>28</v>
      </c>
      <c r="P4317" s="21" t="s">
        <v>32</v>
      </c>
      <c r="Q4317" s="21" t="s">
        <v>294</v>
      </c>
      <c r="R4317" s="22">
        <v>71.992000000000004</v>
      </c>
    </row>
    <row r="4318" spans="1:18" x14ac:dyDescent="0.2">
      <c r="A4318" s="21">
        <v>1091</v>
      </c>
      <c r="B4318" s="21" t="s">
        <v>3633</v>
      </c>
      <c r="C4318" s="21" t="s">
        <v>11821</v>
      </c>
      <c r="D4318" s="21" t="s">
        <v>11850</v>
      </c>
      <c r="E4318" s="21" t="s">
        <v>48</v>
      </c>
      <c r="F4318" s="21" t="s">
        <v>3298</v>
      </c>
      <c r="G4318" s="21" t="s">
        <v>3299</v>
      </c>
      <c r="H4318" s="21" t="s">
        <v>38</v>
      </c>
      <c r="I4318" s="21" t="s">
        <v>23</v>
      </c>
      <c r="J4318" s="21" t="s">
        <v>831</v>
      </c>
      <c r="K4318" s="21" t="s">
        <v>89</v>
      </c>
      <c r="L4318" s="21">
        <v>28110</v>
      </c>
      <c r="M4318" s="21" t="s">
        <v>26</v>
      </c>
      <c r="N4318" s="21" t="s">
        <v>3634</v>
      </c>
      <c r="O4318" s="21" t="s">
        <v>70</v>
      </c>
      <c r="P4318" s="21" t="s">
        <v>71</v>
      </c>
      <c r="Q4318" s="21" t="s">
        <v>3635</v>
      </c>
      <c r="R4318" s="22">
        <v>71.983999999999995</v>
      </c>
    </row>
    <row r="4319" spans="1:18" x14ac:dyDescent="0.2">
      <c r="A4319" s="21">
        <v>2717</v>
      </c>
      <c r="B4319" s="21" t="s">
        <v>6556</v>
      </c>
      <c r="C4319" s="21" t="s">
        <v>6557</v>
      </c>
      <c r="D4319" s="21" t="s">
        <v>11823</v>
      </c>
      <c r="E4319" s="21" t="s">
        <v>48</v>
      </c>
      <c r="F4319" s="21" t="s">
        <v>6558</v>
      </c>
      <c r="G4319" s="21" t="s">
        <v>6559</v>
      </c>
      <c r="H4319" s="21" t="s">
        <v>105</v>
      </c>
      <c r="I4319" s="21" t="s">
        <v>23</v>
      </c>
      <c r="J4319" s="21" t="s">
        <v>563</v>
      </c>
      <c r="K4319" s="21" t="s">
        <v>1431</v>
      </c>
      <c r="L4319" s="21">
        <v>31907</v>
      </c>
      <c r="M4319" s="21" t="s">
        <v>26</v>
      </c>
      <c r="N4319" s="21" t="s">
        <v>1589</v>
      </c>
      <c r="O4319" s="21" t="s">
        <v>70</v>
      </c>
      <c r="P4319" s="21" t="s">
        <v>175</v>
      </c>
      <c r="Q4319" s="21" t="s">
        <v>1590</v>
      </c>
      <c r="R4319" s="22">
        <v>71.98</v>
      </c>
    </row>
    <row r="4320" spans="1:18" x14ac:dyDescent="0.2">
      <c r="A4320" s="21">
        <v>5401</v>
      </c>
      <c r="B4320" s="21" t="s">
        <v>9012</v>
      </c>
      <c r="C4320" s="21" t="s">
        <v>2823</v>
      </c>
      <c r="D4320" s="21" t="s">
        <v>244</v>
      </c>
      <c r="E4320" s="21" t="s">
        <v>206</v>
      </c>
      <c r="F4320" s="21" t="s">
        <v>9013</v>
      </c>
      <c r="G4320" s="21" t="s">
        <v>9014</v>
      </c>
      <c r="H4320" s="21" t="s">
        <v>22</v>
      </c>
      <c r="I4320" s="21" t="s">
        <v>23</v>
      </c>
      <c r="J4320" s="21" t="s">
        <v>96</v>
      </c>
      <c r="K4320" s="21" t="s">
        <v>97</v>
      </c>
      <c r="L4320" s="21">
        <v>98103</v>
      </c>
      <c r="M4320" s="21" t="s">
        <v>41</v>
      </c>
      <c r="N4320" s="21" t="s">
        <v>1589</v>
      </c>
      <c r="O4320" s="21" t="s">
        <v>70</v>
      </c>
      <c r="P4320" s="21" t="s">
        <v>175</v>
      </c>
      <c r="Q4320" s="21" t="s">
        <v>1590</v>
      </c>
      <c r="R4320" s="22">
        <v>71.98</v>
      </c>
    </row>
    <row r="4321" spans="1:18" x14ac:dyDescent="0.2">
      <c r="A4321" s="21">
        <v>6022</v>
      </c>
      <c r="B4321" s="21" t="s">
        <v>9454</v>
      </c>
      <c r="C4321" s="21" t="s">
        <v>5012</v>
      </c>
      <c r="D4321" s="21" t="s">
        <v>5012</v>
      </c>
      <c r="E4321" s="21" t="s">
        <v>1452</v>
      </c>
      <c r="F4321" s="21" t="s">
        <v>6479</v>
      </c>
      <c r="G4321" s="21" t="s">
        <v>6480</v>
      </c>
      <c r="H4321" s="21" t="s">
        <v>22</v>
      </c>
      <c r="I4321" s="21" t="s">
        <v>23</v>
      </c>
      <c r="J4321" s="21" t="s">
        <v>9455</v>
      </c>
      <c r="K4321" s="21" t="s">
        <v>832</v>
      </c>
      <c r="L4321" s="21">
        <v>70065</v>
      </c>
      <c r="M4321" s="21" t="s">
        <v>26</v>
      </c>
      <c r="N4321" s="21" t="s">
        <v>1589</v>
      </c>
      <c r="O4321" s="21" t="s">
        <v>70</v>
      </c>
      <c r="P4321" s="21" t="s">
        <v>175</v>
      </c>
      <c r="Q4321" s="21" t="s">
        <v>1590</v>
      </c>
      <c r="R4321" s="22">
        <v>71.98</v>
      </c>
    </row>
    <row r="4322" spans="1:18" x14ac:dyDescent="0.2">
      <c r="A4322" s="21">
        <v>1088</v>
      </c>
      <c r="B4322" s="21" t="s">
        <v>3626</v>
      </c>
      <c r="C4322" s="21" t="s">
        <v>2368</v>
      </c>
      <c r="D4322" s="21" t="s">
        <v>3627</v>
      </c>
      <c r="E4322" s="21" t="s">
        <v>19</v>
      </c>
      <c r="F4322" s="21" t="s">
        <v>3628</v>
      </c>
      <c r="G4322" s="21" t="s">
        <v>3629</v>
      </c>
      <c r="H4322" s="21" t="s">
        <v>38</v>
      </c>
      <c r="I4322" s="21" t="s">
        <v>23</v>
      </c>
      <c r="J4322" s="21" t="s">
        <v>3630</v>
      </c>
      <c r="K4322" s="21" t="s">
        <v>40</v>
      </c>
      <c r="L4322" s="21">
        <v>94601</v>
      </c>
      <c r="M4322" s="21" t="s">
        <v>41</v>
      </c>
      <c r="N4322" s="21" t="s">
        <v>835</v>
      </c>
      <c r="O4322" s="21" t="s">
        <v>70</v>
      </c>
      <c r="P4322" s="21" t="s">
        <v>71</v>
      </c>
      <c r="Q4322" s="21" t="s">
        <v>836</v>
      </c>
      <c r="R4322" s="22">
        <v>71.975999999999999</v>
      </c>
    </row>
    <row r="4323" spans="1:18" x14ac:dyDescent="0.2">
      <c r="A4323" s="21">
        <v>2170</v>
      </c>
      <c r="B4323" s="21" t="s">
        <v>5733</v>
      </c>
      <c r="C4323" s="21" t="s">
        <v>1990</v>
      </c>
      <c r="D4323" s="21" t="s">
        <v>2757</v>
      </c>
      <c r="E4323" s="21" t="s">
        <v>19</v>
      </c>
      <c r="F4323" s="21" t="s">
        <v>5734</v>
      </c>
      <c r="G4323" s="21" t="s">
        <v>5735</v>
      </c>
      <c r="H4323" s="21" t="s">
        <v>22</v>
      </c>
      <c r="I4323" s="21" t="s">
        <v>23</v>
      </c>
      <c r="J4323" s="21" t="s">
        <v>4800</v>
      </c>
      <c r="K4323" s="21" t="s">
        <v>564</v>
      </c>
      <c r="L4323" s="21">
        <v>44240</v>
      </c>
      <c r="M4323" s="21" t="s">
        <v>158</v>
      </c>
      <c r="N4323" s="21" t="s">
        <v>3110</v>
      </c>
      <c r="O4323" s="21" t="s">
        <v>70</v>
      </c>
      <c r="P4323" s="21" t="s">
        <v>175</v>
      </c>
      <c r="Q4323" s="21" t="s">
        <v>3111</v>
      </c>
      <c r="R4323" s="22">
        <v>71.975999999999999</v>
      </c>
    </row>
    <row r="4324" spans="1:18" x14ac:dyDescent="0.2">
      <c r="A4324" s="21">
        <v>3457</v>
      </c>
      <c r="B4324" s="21" t="s">
        <v>7392</v>
      </c>
      <c r="C4324" s="21" t="s">
        <v>1155</v>
      </c>
      <c r="D4324" s="21" t="s">
        <v>657</v>
      </c>
      <c r="E4324" s="21" t="s">
        <v>206</v>
      </c>
      <c r="F4324" s="21" t="s">
        <v>5303</v>
      </c>
      <c r="G4324" s="21" t="s">
        <v>5304</v>
      </c>
      <c r="H4324" s="21" t="s">
        <v>22</v>
      </c>
      <c r="I4324" s="21" t="s">
        <v>23</v>
      </c>
      <c r="J4324" s="21" t="s">
        <v>156</v>
      </c>
      <c r="K4324" s="21" t="s">
        <v>157</v>
      </c>
      <c r="L4324" s="21">
        <v>19143</v>
      </c>
      <c r="M4324" s="21" t="s">
        <v>158</v>
      </c>
      <c r="N4324" s="21" t="s">
        <v>4512</v>
      </c>
      <c r="O4324" s="21" t="s">
        <v>70</v>
      </c>
      <c r="P4324" s="21" t="s">
        <v>175</v>
      </c>
      <c r="Q4324" s="21" t="s">
        <v>4513</v>
      </c>
      <c r="R4324" s="22">
        <v>71.975999999999999</v>
      </c>
    </row>
    <row r="4325" spans="1:18" x14ac:dyDescent="0.2">
      <c r="A4325" s="21">
        <v>3779</v>
      </c>
      <c r="B4325" s="21" t="s">
        <v>7670</v>
      </c>
      <c r="C4325" s="21" t="s">
        <v>3075</v>
      </c>
      <c r="D4325" s="21" t="s">
        <v>11934</v>
      </c>
      <c r="E4325" s="21" t="s">
        <v>19</v>
      </c>
      <c r="F4325" s="21" t="s">
        <v>478</v>
      </c>
      <c r="G4325" s="21" t="s">
        <v>479</v>
      </c>
      <c r="H4325" s="21" t="s">
        <v>105</v>
      </c>
      <c r="I4325" s="21" t="s">
        <v>23</v>
      </c>
      <c r="J4325" s="21" t="s">
        <v>1595</v>
      </c>
      <c r="K4325" s="21" t="s">
        <v>52</v>
      </c>
      <c r="L4325" s="21">
        <v>33180</v>
      </c>
      <c r="M4325" s="21" t="s">
        <v>26</v>
      </c>
      <c r="N4325" s="21" t="s">
        <v>4394</v>
      </c>
      <c r="O4325" s="21" t="s">
        <v>70</v>
      </c>
      <c r="P4325" s="21" t="s">
        <v>71</v>
      </c>
      <c r="Q4325" s="21" t="s">
        <v>4395</v>
      </c>
      <c r="R4325" s="22">
        <v>71.975999999999999</v>
      </c>
    </row>
    <row r="4326" spans="1:18" x14ac:dyDescent="0.2">
      <c r="A4326" s="21">
        <v>4326</v>
      </c>
      <c r="B4326" s="21" t="s">
        <v>8186</v>
      </c>
      <c r="C4326" s="21" t="s">
        <v>8187</v>
      </c>
      <c r="D4326" s="21" t="s">
        <v>5082</v>
      </c>
      <c r="E4326" s="21" t="s">
        <v>48</v>
      </c>
      <c r="F4326" s="21" t="s">
        <v>461</v>
      </c>
      <c r="G4326" s="21" t="s">
        <v>462</v>
      </c>
      <c r="H4326" s="21" t="s">
        <v>22</v>
      </c>
      <c r="I4326" s="21" t="s">
        <v>23</v>
      </c>
      <c r="J4326" s="21" t="s">
        <v>908</v>
      </c>
      <c r="K4326" s="21" t="s">
        <v>564</v>
      </c>
      <c r="L4326" s="21">
        <v>44312</v>
      </c>
      <c r="M4326" s="21" t="s">
        <v>158</v>
      </c>
      <c r="N4326" s="21" t="s">
        <v>4702</v>
      </c>
      <c r="O4326" s="21" t="s">
        <v>70</v>
      </c>
      <c r="P4326" s="21" t="s">
        <v>175</v>
      </c>
      <c r="Q4326" s="21" t="s">
        <v>4703</v>
      </c>
      <c r="R4326" s="22">
        <v>71.975999999999999</v>
      </c>
    </row>
    <row r="4327" spans="1:18" x14ac:dyDescent="0.2">
      <c r="A4327" s="21">
        <v>4691</v>
      </c>
      <c r="B4327" s="21" t="s">
        <v>8493</v>
      </c>
      <c r="C4327" s="21" t="s">
        <v>3763</v>
      </c>
      <c r="D4327" s="21" t="s">
        <v>8494</v>
      </c>
      <c r="E4327" s="21" t="s">
        <v>206</v>
      </c>
      <c r="F4327" s="21" t="s">
        <v>5525</v>
      </c>
      <c r="G4327" s="21" t="s">
        <v>5526</v>
      </c>
      <c r="H4327" s="21" t="s">
        <v>22</v>
      </c>
      <c r="I4327" s="21" t="s">
        <v>23</v>
      </c>
      <c r="J4327" s="21" t="s">
        <v>1476</v>
      </c>
      <c r="K4327" s="21" t="s">
        <v>348</v>
      </c>
      <c r="L4327" s="21">
        <v>85705</v>
      </c>
      <c r="M4327" s="21" t="s">
        <v>41</v>
      </c>
      <c r="N4327" s="21" t="s">
        <v>1148</v>
      </c>
      <c r="O4327" s="21" t="s">
        <v>70</v>
      </c>
      <c r="P4327" s="21" t="s">
        <v>175</v>
      </c>
      <c r="Q4327" s="21" t="s">
        <v>1149</v>
      </c>
      <c r="R4327" s="22">
        <v>71.975999999999999</v>
      </c>
    </row>
    <row r="4328" spans="1:18" x14ac:dyDescent="0.2">
      <c r="A4328" s="21">
        <v>5781</v>
      </c>
      <c r="B4328" s="21" t="s">
        <v>9309</v>
      </c>
      <c r="C4328" s="21" t="s">
        <v>11890</v>
      </c>
      <c r="D4328" s="21" t="s">
        <v>11892</v>
      </c>
      <c r="E4328" s="21" t="s">
        <v>48</v>
      </c>
      <c r="F4328" s="21" t="s">
        <v>4532</v>
      </c>
      <c r="G4328" s="21" t="s">
        <v>4533</v>
      </c>
      <c r="H4328" s="21" t="s">
        <v>22</v>
      </c>
      <c r="I4328" s="21" t="s">
        <v>23</v>
      </c>
      <c r="J4328" s="21" t="s">
        <v>39</v>
      </c>
      <c r="K4328" s="21" t="s">
        <v>40</v>
      </c>
      <c r="L4328" s="21">
        <v>90049</v>
      </c>
      <c r="M4328" s="21" t="s">
        <v>41</v>
      </c>
      <c r="N4328" s="21" t="s">
        <v>9310</v>
      </c>
      <c r="O4328" s="21" t="s">
        <v>70</v>
      </c>
      <c r="P4328" s="21" t="s">
        <v>768</v>
      </c>
      <c r="Q4328" s="21" t="s">
        <v>9311</v>
      </c>
      <c r="R4328" s="22">
        <v>71.975999999999999</v>
      </c>
    </row>
    <row r="4329" spans="1:18" x14ac:dyDescent="0.2">
      <c r="A4329" s="21">
        <v>5938</v>
      </c>
      <c r="B4329" s="21" t="s">
        <v>9410</v>
      </c>
      <c r="C4329" s="21" t="s">
        <v>12214</v>
      </c>
      <c r="D4329" s="21" t="s">
        <v>12214</v>
      </c>
      <c r="E4329" s="21" t="s">
        <v>1452</v>
      </c>
      <c r="F4329" s="21" t="s">
        <v>497</v>
      </c>
      <c r="G4329" s="21" t="s">
        <v>498</v>
      </c>
      <c r="H4329" s="21" t="s">
        <v>105</v>
      </c>
      <c r="I4329" s="21" t="s">
        <v>23</v>
      </c>
      <c r="J4329" s="21" t="s">
        <v>96</v>
      </c>
      <c r="K4329" s="21" t="s">
        <v>97</v>
      </c>
      <c r="L4329" s="21">
        <v>98103</v>
      </c>
      <c r="M4329" s="21" t="s">
        <v>41</v>
      </c>
      <c r="N4329" s="21" t="s">
        <v>4394</v>
      </c>
      <c r="O4329" s="21" t="s">
        <v>70</v>
      </c>
      <c r="P4329" s="21" t="s">
        <v>71</v>
      </c>
      <c r="Q4329" s="21" t="s">
        <v>4395</v>
      </c>
      <c r="R4329" s="22">
        <v>71.975999999999999</v>
      </c>
    </row>
    <row r="4330" spans="1:18" x14ac:dyDescent="0.2">
      <c r="A4330" s="21">
        <v>7935</v>
      </c>
      <c r="B4330" s="21" t="s">
        <v>10607</v>
      </c>
      <c r="C4330" s="21" t="s">
        <v>5364</v>
      </c>
      <c r="D4330" s="21" t="s">
        <v>9016</v>
      </c>
      <c r="E4330" s="21" t="s">
        <v>48</v>
      </c>
      <c r="F4330" s="21" t="s">
        <v>4345</v>
      </c>
      <c r="G4330" s="21" t="s">
        <v>4346</v>
      </c>
      <c r="H4330" s="21" t="s">
        <v>38</v>
      </c>
      <c r="I4330" s="21" t="s">
        <v>23</v>
      </c>
      <c r="J4330" s="21" t="s">
        <v>1114</v>
      </c>
      <c r="K4330" s="21" t="s">
        <v>40</v>
      </c>
      <c r="L4330" s="21">
        <v>94513</v>
      </c>
      <c r="M4330" s="21" t="s">
        <v>41</v>
      </c>
      <c r="N4330" s="21" t="s">
        <v>4394</v>
      </c>
      <c r="O4330" s="21" t="s">
        <v>70</v>
      </c>
      <c r="P4330" s="21" t="s">
        <v>71</v>
      </c>
      <c r="Q4330" s="21" t="s">
        <v>4395</v>
      </c>
      <c r="R4330" s="22">
        <v>71.975999999999999</v>
      </c>
    </row>
    <row r="4331" spans="1:18" x14ac:dyDescent="0.2">
      <c r="A4331" s="21">
        <v>9175</v>
      </c>
      <c r="B4331" s="21" t="s">
        <v>11333</v>
      </c>
      <c r="C4331" s="21" t="s">
        <v>11797</v>
      </c>
      <c r="D4331" s="21" t="s">
        <v>8346</v>
      </c>
      <c r="E4331" s="21" t="s">
        <v>19</v>
      </c>
      <c r="F4331" s="21" t="s">
        <v>9172</v>
      </c>
      <c r="G4331" s="21" t="s">
        <v>9173</v>
      </c>
      <c r="H4331" s="21" t="s">
        <v>22</v>
      </c>
      <c r="I4331" s="21" t="s">
        <v>23</v>
      </c>
      <c r="J4331" s="21" t="s">
        <v>4800</v>
      </c>
      <c r="K4331" s="21" t="s">
        <v>97</v>
      </c>
      <c r="L4331" s="21">
        <v>98031</v>
      </c>
      <c r="M4331" s="21" t="s">
        <v>41</v>
      </c>
      <c r="N4331" s="21" t="s">
        <v>4394</v>
      </c>
      <c r="O4331" s="21" t="s">
        <v>70</v>
      </c>
      <c r="P4331" s="21" t="s">
        <v>71</v>
      </c>
      <c r="Q4331" s="21" t="s">
        <v>4395</v>
      </c>
      <c r="R4331" s="22">
        <v>71.975999999999999</v>
      </c>
    </row>
    <row r="4332" spans="1:18" x14ac:dyDescent="0.2">
      <c r="A4332" s="21">
        <v>3736</v>
      </c>
      <c r="B4332" s="21" t="s">
        <v>7634</v>
      </c>
      <c r="C4332" s="21" t="s">
        <v>12194</v>
      </c>
      <c r="D4332" s="21" t="s">
        <v>11819</v>
      </c>
      <c r="E4332" s="21" t="s">
        <v>19</v>
      </c>
      <c r="F4332" s="21" t="s">
        <v>7635</v>
      </c>
      <c r="G4332" s="21" t="s">
        <v>7636</v>
      </c>
      <c r="H4332" s="21" t="s">
        <v>22</v>
      </c>
      <c r="I4332" s="21" t="s">
        <v>23</v>
      </c>
      <c r="J4332" s="21" t="s">
        <v>299</v>
      </c>
      <c r="K4332" s="21" t="s">
        <v>300</v>
      </c>
      <c r="L4332" s="21">
        <v>10011</v>
      </c>
      <c r="M4332" s="21" t="s">
        <v>158</v>
      </c>
      <c r="N4332" s="21" t="s">
        <v>4088</v>
      </c>
      <c r="O4332" s="21" t="s">
        <v>28</v>
      </c>
      <c r="P4332" s="21" t="s">
        <v>64</v>
      </c>
      <c r="Q4332" s="21" t="s">
        <v>4089</v>
      </c>
      <c r="R4332" s="22">
        <v>71.97</v>
      </c>
    </row>
    <row r="4333" spans="1:18" x14ac:dyDescent="0.2">
      <c r="A4333" s="21">
        <v>9669</v>
      </c>
      <c r="B4333" s="21" t="s">
        <v>11630</v>
      </c>
      <c r="C4333" s="21" t="s">
        <v>1321</v>
      </c>
      <c r="D4333" s="21" t="s">
        <v>1322</v>
      </c>
      <c r="E4333" s="21" t="s">
        <v>48</v>
      </c>
      <c r="F4333" s="21" t="s">
        <v>5706</v>
      </c>
      <c r="G4333" s="21" t="s">
        <v>5707</v>
      </c>
      <c r="H4333" s="21" t="s">
        <v>22</v>
      </c>
      <c r="I4333" s="21" t="s">
        <v>23</v>
      </c>
      <c r="J4333" s="21" t="s">
        <v>11631</v>
      </c>
      <c r="K4333" s="21" t="s">
        <v>40</v>
      </c>
      <c r="L4333" s="21">
        <v>92672</v>
      </c>
      <c r="M4333" s="21" t="s">
        <v>41</v>
      </c>
      <c r="N4333" s="21" t="s">
        <v>1137</v>
      </c>
      <c r="O4333" s="21" t="s">
        <v>43</v>
      </c>
      <c r="P4333" s="21" t="s">
        <v>189</v>
      </c>
      <c r="Q4333" s="21" t="s">
        <v>1138</v>
      </c>
      <c r="R4333" s="22">
        <v>71.97</v>
      </c>
    </row>
    <row r="4334" spans="1:18" x14ac:dyDescent="0.2">
      <c r="A4334" s="21">
        <v>1111</v>
      </c>
      <c r="B4334" s="21" t="s">
        <v>3674</v>
      </c>
      <c r="C4334" s="21" t="s">
        <v>2501</v>
      </c>
      <c r="D4334" s="21" t="s">
        <v>728</v>
      </c>
      <c r="E4334" s="21" t="s">
        <v>48</v>
      </c>
      <c r="F4334" s="21" t="s">
        <v>170</v>
      </c>
      <c r="G4334" s="21" t="s">
        <v>171</v>
      </c>
      <c r="H4334" s="21" t="s">
        <v>22</v>
      </c>
      <c r="I4334" s="21" t="s">
        <v>23</v>
      </c>
      <c r="J4334" s="21" t="s">
        <v>202</v>
      </c>
      <c r="K4334" s="21" t="s">
        <v>107</v>
      </c>
      <c r="L4334" s="21">
        <v>77041</v>
      </c>
      <c r="M4334" s="21" t="s">
        <v>108</v>
      </c>
      <c r="N4334" s="21" t="s">
        <v>3680</v>
      </c>
      <c r="O4334" s="21" t="s">
        <v>70</v>
      </c>
      <c r="P4334" s="21" t="s">
        <v>71</v>
      </c>
      <c r="Q4334" s="21" t="s">
        <v>3681</v>
      </c>
      <c r="R4334" s="22">
        <v>71.959999999999994</v>
      </c>
    </row>
    <row r="4335" spans="1:18" x14ac:dyDescent="0.2">
      <c r="A4335" s="21">
        <v>6028</v>
      </c>
      <c r="B4335" s="21" t="s">
        <v>9459</v>
      </c>
      <c r="C4335" s="21" t="s">
        <v>2837</v>
      </c>
      <c r="D4335" s="21" t="s">
        <v>12074</v>
      </c>
      <c r="E4335" s="21" t="s">
        <v>48</v>
      </c>
      <c r="F4335" s="21" t="s">
        <v>5413</v>
      </c>
      <c r="G4335" s="21" t="s">
        <v>5414</v>
      </c>
      <c r="H4335" s="21" t="s">
        <v>38</v>
      </c>
      <c r="I4335" s="21" t="s">
        <v>23</v>
      </c>
      <c r="J4335" s="21" t="s">
        <v>96</v>
      </c>
      <c r="K4335" s="21" t="s">
        <v>97</v>
      </c>
      <c r="L4335" s="21">
        <v>98115</v>
      </c>
      <c r="M4335" s="21" t="s">
        <v>41</v>
      </c>
      <c r="N4335" s="21" t="s">
        <v>3680</v>
      </c>
      <c r="O4335" s="21" t="s">
        <v>70</v>
      </c>
      <c r="P4335" s="21" t="s">
        <v>71</v>
      </c>
      <c r="Q4335" s="21" t="s">
        <v>3681</v>
      </c>
      <c r="R4335" s="22">
        <v>71.959999999999994</v>
      </c>
    </row>
    <row r="4336" spans="1:18" x14ac:dyDescent="0.2">
      <c r="A4336" s="21">
        <v>7112</v>
      </c>
      <c r="B4336" s="21" t="s">
        <v>10140</v>
      </c>
      <c r="C4336" s="21" t="s">
        <v>4309</v>
      </c>
      <c r="D4336" s="21" t="s">
        <v>3486</v>
      </c>
      <c r="E4336" s="21" t="s">
        <v>48</v>
      </c>
      <c r="F4336" s="21" t="s">
        <v>327</v>
      </c>
      <c r="G4336" s="21" t="s">
        <v>328</v>
      </c>
      <c r="H4336" s="21" t="s">
        <v>22</v>
      </c>
      <c r="I4336" s="21" t="s">
        <v>23</v>
      </c>
      <c r="J4336" s="21" t="s">
        <v>299</v>
      </c>
      <c r="K4336" s="21" t="s">
        <v>300</v>
      </c>
      <c r="L4336" s="21">
        <v>10035</v>
      </c>
      <c r="M4336" s="21" t="s">
        <v>158</v>
      </c>
      <c r="N4336" s="21" t="s">
        <v>4022</v>
      </c>
      <c r="O4336" s="21" t="s">
        <v>43</v>
      </c>
      <c r="P4336" s="21" t="s">
        <v>67</v>
      </c>
      <c r="Q4336" s="21" t="s">
        <v>4023</v>
      </c>
      <c r="R4336" s="22">
        <v>71.959999999999994</v>
      </c>
    </row>
    <row r="4337" spans="1:18" x14ac:dyDescent="0.2">
      <c r="A4337" s="21">
        <v>7620</v>
      </c>
      <c r="B4337" s="21" t="s">
        <v>10422</v>
      </c>
      <c r="C4337" s="21" t="s">
        <v>3980</v>
      </c>
      <c r="D4337" s="21" t="s">
        <v>3133</v>
      </c>
      <c r="E4337" s="21" t="s">
        <v>206</v>
      </c>
      <c r="F4337" s="21" t="s">
        <v>4613</v>
      </c>
      <c r="G4337" s="21" t="s">
        <v>4614</v>
      </c>
      <c r="H4337" s="21" t="s">
        <v>38</v>
      </c>
      <c r="I4337" s="21" t="s">
        <v>23</v>
      </c>
      <c r="J4337" s="21" t="s">
        <v>39</v>
      </c>
      <c r="K4337" s="21" t="s">
        <v>40</v>
      </c>
      <c r="L4337" s="21">
        <v>90032</v>
      </c>
      <c r="M4337" s="21" t="s">
        <v>41</v>
      </c>
      <c r="N4337" s="21" t="s">
        <v>9346</v>
      </c>
      <c r="O4337" s="21" t="s">
        <v>70</v>
      </c>
      <c r="P4337" s="21" t="s">
        <v>71</v>
      </c>
      <c r="Q4337" s="21" t="s">
        <v>9347</v>
      </c>
      <c r="R4337" s="22">
        <v>71.959999999999994</v>
      </c>
    </row>
    <row r="4338" spans="1:18" x14ac:dyDescent="0.2">
      <c r="A4338" s="21">
        <v>8198</v>
      </c>
      <c r="B4338" s="21" t="s">
        <v>10750</v>
      </c>
      <c r="C4338" s="21" t="s">
        <v>12041</v>
      </c>
      <c r="D4338" s="21" t="s">
        <v>11989</v>
      </c>
      <c r="E4338" s="21" t="s">
        <v>48</v>
      </c>
      <c r="F4338" s="21" t="s">
        <v>4124</v>
      </c>
      <c r="G4338" s="21" t="s">
        <v>4125</v>
      </c>
      <c r="H4338" s="21" t="s">
        <v>22</v>
      </c>
      <c r="I4338" s="21" t="s">
        <v>23</v>
      </c>
      <c r="J4338" s="21" t="s">
        <v>5769</v>
      </c>
      <c r="K4338" s="21" t="s">
        <v>378</v>
      </c>
      <c r="L4338" s="21">
        <v>37918</v>
      </c>
      <c r="M4338" s="21" t="s">
        <v>26</v>
      </c>
      <c r="N4338" s="21" t="s">
        <v>2861</v>
      </c>
      <c r="O4338" s="21" t="s">
        <v>43</v>
      </c>
      <c r="P4338" s="21" t="s">
        <v>67</v>
      </c>
      <c r="Q4338" s="21" t="s">
        <v>2862</v>
      </c>
      <c r="R4338" s="22">
        <v>71.959999999999994</v>
      </c>
    </row>
    <row r="4339" spans="1:18" x14ac:dyDescent="0.2">
      <c r="A4339" s="21">
        <v>8714</v>
      </c>
      <c r="B4339" s="21" t="s">
        <v>11063</v>
      </c>
      <c r="C4339" s="21" t="s">
        <v>12018</v>
      </c>
      <c r="D4339" s="21" t="s">
        <v>152</v>
      </c>
      <c r="E4339" s="21" t="s">
        <v>48</v>
      </c>
      <c r="F4339" s="21" t="s">
        <v>8413</v>
      </c>
      <c r="G4339" s="21" t="s">
        <v>8414</v>
      </c>
      <c r="H4339" s="21" t="s">
        <v>38</v>
      </c>
      <c r="I4339" s="21" t="s">
        <v>23</v>
      </c>
      <c r="J4339" s="21" t="s">
        <v>1066</v>
      </c>
      <c r="K4339" s="21" t="s">
        <v>40</v>
      </c>
      <c r="L4339" s="21">
        <v>92105</v>
      </c>
      <c r="M4339" s="21" t="s">
        <v>41</v>
      </c>
      <c r="N4339" s="21" t="s">
        <v>2688</v>
      </c>
      <c r="O4339" s="21" t="s">
        <v>70</v>
      </c>
      <c r="P4339" s="21" t="s">
        <v>71</v>
      </c>
      <c r="Q4339" s="21" t="s">
        <v>2689</v>
      </c>
      <c r="R4339" s="22">
        <v>71.951999999999998</v>
      </c>
    </row>
    <row r="4340" spans="1:18" x14ac:dyDescent="0.2">
      <c r="A4340" s="21">
        <v>344</v>
      </c>
      <c r="B4340" s="21" t="s">
        <v>1383</v>
      </c>
      <c r="C4340" s="21" t="s">
        <v>1384</v>
      </c>
      <c r="D4340" s="21" t="s">
        <v>1385</v>
      </c>
      <c r="E4340" s="21" t="s">
        <v>19</v>
      </c>
      <c r="F4340" s="21" t="s">
        <v>654</v>
      </c>
      <c r="G4340" s="21" t="s">
        <v>655</v>
      </c>
      <c r="H4340" s="21" t="s">
        <v>38</v>
      </c>
      <c r="I4340" s="21" t="s">
        <v>23</v>
      </c>
      <c r="J4340" s="21" t="s">
        <v>156</v>
      </c>
      <c r="K4340" s="21" t="s">
        <v>157</v>
      </c>
      <c r="L4340" s="21">
        <v>19140</v>
      </c>
      <c r="M4340" s="21" t="s">
        <v>158</v>
      </c>
      <c r="N4340" s="21" t="s">
        <v>1388</v>
      </c>
      <c r="O4340" s="21" t="s">
        <v>70</v>
      </c>
      <c r="P4340" s="21" t="s">
        <v>71</v>
      </c>
      <c r="Q4340" s="21" t="s">
        <v>1389</v>
      </c>
      <c r="R4340" s="22">
        <v>71.927999999999997</v>
      </c>
    </row>
    <row r="4341" spans="1:18" x14ac:dyDescent="0.2">
      <c r="A4341" s="21">
        <v>4273</v>
      </c>
      <c r="B4341" s="21" t="s">
        <v>8144</v>
      </c>
      <c r="C4341" s="21" t="s">
        <v>2402</v>
      </c>
      <c r="D4341" s="21" t="s">
        <v>2402</v>
      </c>
      <c r="E4341" s="21" t="s">
        <v>1452</v>
      </c>
      <c r="F4341" s="21" t="s">
        <v>2185</v>
      </c>
      <c r="G4341" s="21" t="s">
        <v>2186</v>
      </c>
      <c r="H4341" s="21" t="s">
        <v>22</v>
      </c>
      <c r="I4341" s="21" t="s">
        <v>23</v>
      </c>
      <c r="J4341" s="21" t="s">
        <v>4126</v>
      </c>
      <c r="K4341" s="21" t="s">
        <v>127</v>
      </c>
      <c r="L4341" s="21">
        <v>84107</v>
      </c>
      <c r="M4341" s="21" t="s">
        <v>41</v>
      </c>
      <c r="N4341" s="21" t="s">
        <v>7535</v>
      </c>
      <c r="O4341" s="21" t="s">
        <v>70</v>
      </c>
      <c r="P4341" s="21" t="s">
        <v>71</v>
      </c>
      <c r="Q4341" s="21" t="s">
        <v>7536</v>
      </c>
      <c r="R4341" s="22">
        <v>71.927999999999997</v>
      </c>
    </row>
    <row r="4342" spans="1:18" x14ac:dyDescent="0.2">
      <c r="A4342" s="21">
        <v>7499</v>
      </c>
      <c r="B4342" s="21" t="s">
        <v>10364</v>
      </c>
      <c r="C4342" s="21" t="s">
        <v>5837</v>
      </c>
      <c r="D4342" s="21" t="s">
        <v>153</v>
      </c>
      <c r="E4342" s="21" t="s">
        <v>48</v>
      </c>
      <c r="F4342" s="21" t="s">
        <v>6493</v>
      </c>
      <c r="G4342" s="21" t="s">
        <v>6494</v>
      </c>
      <c r="H4342" s="21" t="s">
        <v>22</v>
      </c>
      <c r="I4342" s="21" t="s">
        <v>23</v>
      </c>
      <c r="J4342" s="21" t="s">
        <v>4486</v>
      </c>
      <c r="K4342" s="21" t="s">
        <v>40</v>
      </c>
      <c r="L4342" s="21">
        <v>92683</v>
      </c>
      <c r="M4342" s="21" t="s">
        <v>41</v>
      </c>
      <c r="N4342" s="21" t="s">
        <v>191</v>
      </c>
      <c r="O4342" s="21" t="s">
        <v>43</v>
      </c>
      <c r="P4342" s="21" t="s">
        <v>67</v>
      </c>
      <c r="Q4342" s="21" t="s">
        <v>192</v>
      </c>
      <c r="R4342" s="22">
        <v>71.92</v>
      </c>
    </row>
    <row r="4343" spans="1:18" x14ac:dyDescent="0.2">
      <c r="A4343" s="21">
        <v>4380</v>
      </c>
      <c r="B4343" s="21" t="s">
        <v>8241</v>
      </c>
      <c r="C4343" s="21" t="s">
        <v>326</v>
      </c>
      <c r="D4343" s="21" t="s">
        <v>11824</v>
      </c>
      <c r="E4343" s="21" t="s">
        <v>19</v>
      </c>
      <c r="F4343" s="21" t="s">
        <v>339</v>
      </c>
      <c r="G4343" s="21" t="s">
        <v>340</v>
      </c>
      <c r="H4343" s="21" t="s">
        <v>105</v>
      </c>
      <c r="I4343" s="21" t="s">
        <v>23</v>
      </c>
      <c r="J4343" s="21" t="s">
        <v>24</v>
      </c>
      <c r="K4343" s="21" t="s">
        <v>25</v>
      </c>
      <c r="L4343" s="21">
        <v>42420</v>
      </c>
      <c r="M4343" s="21" t="s">
        <v>26</v>
      </c>
      <c r="N4343" s="21" t="s">
        <v>3729</v>
      </c>
      <c r="O4343" s="21" t="s">
        <v>43</v>
      </c>
      <c r="P4343" s="21" t="s">
        <v>189</v>
      </c>
      <c r="Q4343" s="21" t="s">
        <v>3730</v>
      </c>
      <c r="R4343" s="22">
        <v>71.88</v>
      </c>
    </row>
    <row r="4344" spans="1:18" x14ac:dyDescent="0.2">
      <c r="A4344" s="21">
        <v>7527</v>
      </c>
      <c r="B4344" s="21" t="s">
        <v>10374</v>
      </c>
      <c r="C4344" s="21" t="s">
        <v>2358</v>
      </c>
      <c r="D4344" s="21" t="s">
        <v>2358</v>
      </c>
      <c r="E4344" s="21" t="s">
        <v>1452</v>
      </c>
      <c r="F4344" s="21" t="s">
        <v>238</v>
      </c>
      <c r="G4344" s="21" t="s">
        <v>239</v>
      </c>
      <c r="H4344" s="21" t="s">
        <v>38</v>
      </c>
      <c r="I4344" s="21" t="s">
        <v>23</v>
      </c>
      <c r="J4344" s="21" t="s">
        <v>134</v>
      </c>
      <c r="K4344" s="21" t="s">
        <v>40</v>
      </c>
      <c r="L4344" s="21">
        <v>94109</v>
      </c>
      <c r="M4344" s="21" t="s">
        <v>41</v>
      </c>
      <c r="N4344" s="21" t="s">
        <v>7831</v>
      </c>
      <c r="O4344" s="21" t="s">
        <v>43</v>
      </c>
      <c r="P4344" s="21" t="s">
        <v>189</v>
      </c>
      <c r="Q4344" s="21" t="s">
        <v>755</v>
      </c>
      <c r="R4344" s="22">
        <v>71.88</v>
      </c>
    </row>
    <row r="4345" spans="1:18" x14ac:dyDescent="0.2">
      <c r="A4345" s="21">
        <v>191</v>
      </c>
      <c r="B4345" s="21" t="s">
        <v>861</v>
      </c>
      <c r="C4345" s="21" t="s">
        <v>11775</v>
      </c>
      <c r="D4345" s="21" t="s">
        <v>862</v>
      </c>
      <c r="E4345" s="21" t="s">
        <v>206</v>
      </c>
      <c r="F4345" s="21" t="s">
        <v>863</v>
      </c>
      <c r="G4345" s="21" t="s">
        <v>864</v>
      </c>
      <c r="H4345" s="21" t="s">
        <v>105</v>
      </c>
      <c r="I4345" s="21" t="s">
        <v>23</v>
      </c>
      <c r="J4345" s="21" t="s">
        <v>299</v>
      </c>
      <c r="K4345" s="21" t="s">
        <v>300</v>
      </c>
      <c r="L4345" s="21">
        <v>10035</v>
      </c>
      <c r="M4345" s="21" t="s">
        <v>158</v>
      </c>
      <c r="N4345" s="21" t="s">
        <v>867</v>
      </c>
      <c r="O4345" s="21" t="s">
        <v>70</v>
      </c>
      <c r="P4345" s="21" t="s">
        <v>71</v>
      </c>
      <c r="Q4345" s="21" t="s">
        <v>868</v>
      </c>
      <c r="R4345" s="22">
        <v>71.760000000000005</v>
      </c>
    </row>
    <row r="4346" spans="1:18" x14ac:dyDescent="0.2">
      <c r="A4346" s="21">
        <v>4848</v>
      </c>
      <c r="B4346" s="21" t="s">
        <v>8614</v>
      </c>
      <c r="C4346" s="21" t="s">
        <v>1658</v>
      </c>
      <c r="D4346" s="21" t="s">
        <v>5922</v>
      </c>
      <c r="E4346" s="21" t="s">
        <v>19</v>
      </c>
      <c r="F4346" s="21" t="s">
        <v>1323</v>
      </c>
      <c r="G4346" s="21" t="s">
        <v>1324</v>
      </c>
      <c r="H4346" s="21" t="s">
        <v>38</v>
      </c>
      <c r="I4346" s="21" t="s">
        <v>23</v>
      </c>
      <c r="J4346" s="21" t="s">
        <v>2229</v>
      </c>
      <c r="K4346" s="21" t="s">
        <v>474</v>
      </c>
      <c r="L4346" s="21">
        <v>97301</v>
      </c>
      <c r="M4346" s="21" t="s">
        <v>41</v>
      </c>
      <c r="N4346" s="21" t="s">
        <v>1601</v>
      </c>
      <c r="O4346" s="21" t="s">
        <v>43</v>
      </c>
      <c r="P4346" s="21" t="s">
        <v>67</v>
      </c>
      <c r="Q4346" s="21" t="s">
        <v>1602</v>
      </c>
      <c r="R4346" s="22">
        <v>71.632000000000005</v>
      </c>
    </row>
    <row r="4347" spans="1:18" x14ac:dyDescent="0.2">
      <c r="A4347" s="21">
        <v>2179</v>
      </c>
      <c r="B4347" s="21" t="s">
        <v>5746</v>
      </c>
      <c r="C4347" s="21" t="s">
        <v>5747</v>
      </c>
      <c r="D4347" s="21" t="s">
        <v>1451</v>
      </c>
      <c r="E4347" s="21" t="s">
        <v>48</v>
      </c>
      <c r="F4347" s="21" t="s">
        <v>5748</v>
      </c>
      <c r="G4347" s="21" t="s">
        <v>5749</v>
      </c>
      <c r="H4347" s="21" t="s">
        <v>105</v>
      </c>
      <c r="I4347" s="21" t="s">
        <v>23</v>
      </c>
      <c r="J4347" s="21" t="s">
        <v>5750</v>
      </c>
      <c r="K4347" s="21" t="s">
        <v>127</v>
      </c>
      <c r="L4347" s="21">
        <v>84106</v>
      </c>
      <c r="M4347" s="21" t="s">
        <v>41</v>
      </c>
      <c r="N4347" s="21" t="s">
        <v>1845</v>
      </c>
      <c r="O4347" s="21" t="s">
        <v>43</v>
      </c>
      <c r="P4347" s="21" t="s">
        <v>91</v>
      </c>
      <c r="Q4347" s="21" t="s">
        <v>1846</v>
      </c>
      <c r="R4347" s="22">
        <v>71.599999999999994</v>
      </c>
    </row>
    <row r="4348" spans="1:18" x14ac:dyDescent="0.2">
      <c r="A4348" s="21">
        <v>2455</v>
      </c>
      <c r="B4348" s="21" t="s">
        <v>6184</v>
      </c>
      <c r="C4348" s="21" t="s">
        <v>2793</v>
      </c>
      <c r="D4348" s="21" t="s">
        <v>6185</v>
      </c>
      <c r="E4348" s="21" t="s">
        <v>19</v>
      </c>
      <c r="F4348" s="21" t="s">
        <v>5834</v>
      </c>
      <c r="G4348" s="21" t="s">
        <v>5835</v>
      </c>
      <c r="H4348" s="21" t="s">
        <v>22</v>
      </c>
      <c r="I4348" s="21" t="s">
        <v>23</v>
      </c>
      <c r="J4348" s="21" t="s">
        <v>299</v>
      </c>
      <c r="K4348" s="21" t="s">
        <v>300</v>
      </c>
      <c r="L4348" s="21">
        <v>10011</v>
      </c>
      <c r="M4348" s="21" t="s">
        <v>158</v>
      </c>
      <c r="N4348" s="21" t="s">
        <v>4689</v>
      </c>
      <c r="O4348" s="21" t="s">
        <v>70</v>
      </c>
      <c r="P4348" s="21" t="s">
        <v>175</v>
      </c>
      <c r="Q4348" s="21" t="s">
        <v>4690</v>
      </c>
      <c r="R4348" s="22">
        <v>71.599999999999994</v>
      </c>
    </row>
    <row r="4349" spans="1:18" x14ac:dyDescent="0.2">
      <c r="A4349" s="21">
        <v>6197</v>
      </c>
      <c r="B4349" s="21" t="s">
        <v>9573</v>
      </c>
      <c r="C4349" s="21" t="s">
        <v>2025</v>
      </c>
      <c r="D4349" s="21" t="s">
        <v>7750</v>
      </c>
      <c r="E4349" s="21" t="s">
        <v>48</v>
      </c>
      <c r="F4349" s="21" t="s">
        <v>3577</v>
      </c>
      <c r="G4349" s="21" t="s">
        <v>3578</v>
      </c>
      <c r="H4349" s="21" t="s">
        <v>22</v>
      </c>
      <c r="I4349" s="21" t="s">
        <v>23</v>
      </c>
      <c r="J4349" s="21" t="s">
        <v>156</v>
      </c>
      <c r="K4349" s="21" t="s">
        <v>157</v>
      </c>
      <c r="L4349" s="21">
        <v>19143</v>
      </c>
      <c r="M4349" s="21" t="s">
        <v>158</v>
      </c>
      <c r="N4349" s="21" t="s">
        <v>4793</v>
      </c>
      <c r="O4349" s="21" t="s">
        <v>43</v>
      </c>
      <c r="P4349" s="21" t="s">
        <v>57</v>
      </c>
      <c r="Q4349" s="21" t="s">
        <v>4794</v>
      </c>
      <c r="R4349" s="22">
        <v>71.376000000000005</v>
      </c>
    </row>
    <row r="4350" spans="1:18" x14ac:dyDescent="0.2">
      <c r="A4350" s="21">
        <v>24</v>
      </c>
      <c r="B4350" s="21" t="s">
        <v>151</v>
      </c>
      <c r="C4350" s="21" t="s">
        <v>152</v>
      </c>
      <c r="D4350" s="21" t="s">
        <v>153</v>
      </c>
      <c r="E4350" s="21" t="s">
        <v>19</v>
      </c>
      <c r="F4350" s="21" t="s">
        <v>154</v>
      </c>
      <c r="G4350" s="21" t="s">
        <v>155</v>
      </c>
      <c r="H4350" s="21" t="s">
        <v>22</v>
      </c>
      <c r="I4350" s="21" t="s">
        <v>23</v>
      </c>
      <c r="J4350" s="21" t="s">
        <v>156</v>
      </c>
      <c r="K4350" s="21" t="s">
        <v>157</v>
      </c>
      <c r="L4350" s="21">
        <v>19140</v>
      </c>
      <c r="M4350" s="21" t="s">
        <v>158</v>
      </c>
      <c r="N4350" s="21" t="s">
        <v>159</v>
      </c>
      <c r="O4350" s="21" t="s">
        <v>28</v>
      </c>
      <c r="P4350" s="21" t="s">
        <v>32</v>
      </c>
      <c r="Q4350" s="21" t="s">
        <v>160</v>
      </c>
      <c r="R4350" s="22">
        <v>71.372</v>
      </c>
    </row>
    <row r="4351" spans="1:18" x14ac:dyDescent="0.2">
      <c r="A4351" s="21">
        <v>6234</v>
      </c>
      <c r="B4351" s="21" t="s">
        <v>9596</v>
      </c>
      <c r="C4351" s="21" t="s">
        <v>11856</v>
      </c>
      <c r="D4351" s="21" t="s">
        <v>11856</v>
      </c>
      <c r="E4351" s="21" t="s">
        <v>1452</v>
      </c>
      <c r="F4351" s="21" t="s">
        <v>2180</v>
      </c>
      <c r="G4351" s="21" t="s">
        <v>2181</v>
      </c>
      <c r="H4351" s="21" t="s">
        <v>22</v>
      </c>
      <c r="I4351" s="21" t="s">
        <v>23</v>
      </c>
      <c r="J4351" s="21" t="s">
        <v>96</v>
      </c>
      <c r="K4351" s="21" t="s">
        <v>97</v>
      </c>
      <c r="L4351" s="21">
        <v>98105</v>
      </c>
      <c r="M4351" s="21" t="s">
        <v>41</v>
      </c>
      <c r="N4351" s="21" t="s">
        <v>2234</v>
      </c>
      <c r="O4351" s="21" t="s">
        <v>43</v>
      </c>
      <c r="P4351" s="21" t="s">
        <v>91</v>
      </c>
      <c r="Q4351" s="21" t="s">
        <v>2235</v>
      </c>
      <c r="R4351" s="22">
        <v>71.28</v>
      </c>
    </row>
    <row r="4352" spans="1:18" x14ac:dyDescent="0.2">
      <c r="A4352" s="21">
        <v>7844</v>
      </c>
      <c r="B4352" s="21" t="s">
        <v>10555</v>
      </c>
      <c r="C4352" s="21" t="s">
        <v>8394</v>
      </c>
      <c r="D4352" s="21" t="s">
        <v>4397</v>
      </c>
      <c r="E4352" s="21" t="s">
        <v>19</v>
      </c>
      <c r="F4352" s="21" t="s">
        <v>3481</v>
      </c>
      <c r="G4352" s="21" t="s">
        <v>3482</v>
      </c>
      <c r="H4352" s="21" t="s">
        <v>22</v>
      </c>
      <c r="I4352" s="21" t="s">
        <v>23</v>
      </c>
      <c r="J4352" s="21" t="s">
        <v>1267</v>
      </c>
      <c r="K4352" s="21" t="s">
        <v>357</v>
      </c>
      <c r="L4352" s="21">
        <v>22204</v>
      </c>
      <c r="M4352" s="21" t="s">
        <v>26</v>
      </c>
      <c r="N4352" s="21" t="s">
        <v>314</v>
      </c>
      <c r="O4352" s="21" t="s">
        <v>43</v>
      </c>
      <c r="P4352" s="21" t="s">
        <v>91</v>
      </c>
      <c r="Q4352" s="21" t="s">
        <v>315</v>
      </c>
      <c r="R4352" s="22">
        <v>71.28</v>
      </c>
    </row>
    <row r="4353" spans="1:18" x14ac:dyDescent="0.2">
      <c r="A4353" s="21">
        <v>7592</v>
      </c>
      <c r="B4353" s="21" t="s">
        <v>10406</v>
      </c>
      <c r="C4353" s="21" t="s">
        <v>11758</v>
      </c>
      <c r="D4353" s="21" t="s">
        <v>11962</v>
      </c>
      <c r="E4353" s="21" t="s">
        <v>48</v>
      </c>
      <c r="F4353" s="21" t="s">
        <v>2003</v>
      </c>
      <c r="G4353" s="21" t="s">
        <v>2004</v>
      </c>
      <c r="H4353" s="21" t="s">
        <v>22</v>
      </c>
      <c r="I4353" s="21" t="s">
        <v>23</v>
      </c>
      <c r="J4353" s="21" t="s">
        <v>156</v>
      </c>
      <c r="K4353" s="21" t="s">
        <v>157</v>
      </c>
      <c r="L4353" s="21">
        <v>19134</v>
      </c>
      <c r="M4353" s="21" t="s">
        <v>158</v>
      </c>
      <c r="N4353" s="21" t="s">
        <v>342</v>
      </c>
      <c r="O4353" s="21" t="s">
        <v>28</v>
      </c>
      <c r="P4353" s="21" t="s">
        <v>32</v>
      </c>
      <c r="Q4353" s="21" t="s">
        <v>622</v>
      </c>
      <c r="R4353" s="22">
        <v>71.245999999999995</v>
      </c>
    </row>
    <row r="4354" spans="1:18" x14ac:dyDescent="0.2">
      <c r="A4354" s="21">
        <v>5898</v>
      </c>
      <c r="B4354" s="21" t="s">
        <v>9393</v>
      </c>
      <c r="C4354" s="21" t="s">
        <v>11842</v>
      </c>
      <c r="D4354" s="21" t="s">
        <v>11910</v>
      </c>
      <c r="E4354" s="21" t="s">
        <v>48</v>
      </c>
      <c r="F4354" s="21" t="s">
        <v>132</v>
      </c>
      <c r="G4354" s="21" t="s">
        <v>133</v>
      </c>
      <c r="H4354" s="21" t="s">
        <v>22</v>
      </c>
      <c r="I4354" s="21" t="s">
        <v>23</v>
      </c>
      <c r="J4354" s="21" t="s">
        <v>1648</v>
      </c>
      <c r="K4354" s="21" t="s">
        <v>286</v>
      </c>
      <c r="L4354" s="21">
        <v>47374</v>
      </c>
      <c r="M4354" s="21" t="s">
        <v>108</v>
      </c>
      <c r="N4354" s="21" t="s">
        <v>466</v>
      </c>
      <c r="O4354" s="21" t="s">
        <v>28</v>
      </c>
      <c r="P4354" s="21" t="s">
        <v>64</v>
      </c>
      <c r="Q4354" s="21" t="s">
        <v>467</v>
      </c>
      <c r="R4354" s="22">
        <v>71.12</v>
      </c>
    </row>
    <row r="4355" spans="1:18" x14ac:dyDescent="0.2">
      <c r="A4355" s="21">
        <v>9555</v>
      </c>
      <c r="B4355" s="21" t="s">
        <v>11564</v>
      </c>
      <c r="C4355" s="21" t="s">
        <v>1077</v>
      </c>
      <c r="D4355" s="21" t="s">
        <v>11824</v>
      </c>
      <c r="E4355" s="21" t="s">
        <v>48</v>
      </c>
      <c r="F4355" s="21" t="s">
        <v>7055</v>
      </c>
      <c r="G4355" s="21" t="s">
        <v>7056</v>
      </c>
      <c r="H4355" s="21" t="s">
        <v>22</v>
      </c>
      <c r="I4355" s="21" t="s">
        <v>23</v>
      </c>
      <c r="J4355" s="21" t="s">
        <v>563</v>
      </c>
      <c r="K4355" s="21" t="s">
        <v>564</v>
      </c>
      <c r="L4355" s="21">
        <v>43229</v>
      </c>
      <c r="M4355" s="21" t="s">
        <v>158</v>
      </c>
      <c r="N4355" s="21" t="s">
        <v>466</v>
      </c>
      <c r="O4355" s="21" t="s">
        <v>28</v>
      </c>
      <c r="P4355" s="21" t="s">
        <v>64</v>
      </c>
      <c r="Q4355" s="21" t="s">
        <v>467</v>
      </c>
      <c r="R4355" s="22">
        <v>71.12</v>
      </c>
    </row>
    <row r="4356" spans="1:18" x14ac:dyDescent="0.2">
      <c r="A4356" s="21">
        <v>5696</v>
      </c>
      <c r="B4356" s="21" t="s">
        <v>9251</v>
      </c>
      <c r="C4356" s="21" t="s">
        <v>12016</v>
      </c>
      <c r="D4356" s="21" t="s">
        <v>11994</v>
      </c>
      <c r="E4356" s="21" t="s">
        <v>19</v>
      </c>
      <c r="F4356" s="21" t="s">
        <v>8027</v>
      </c>
      <c r="G4356" s="21" t="s">
        <v>8028</v>
      </c>
      <c r="H4356" s="21" t="s">
        <v>22</v>
      </c>
      <c r="I4356" s="21" t="s">
        <v>23</v>
      </c>
      <c r="J4356" s="21" t="s">
        <v>134</v>
      </c>
      <c r="K4356" s="21" t="s">
        <v>40</v>
      </c>
      <c r="L4356" s="21">
        <v>94109</v>
      </c>
      <c r="M4356" s="21" t="s">
        <v>41</v>
      </c>
      <c r="N4356" s="21" t="s">
        <v>4298</v>
      </c>
      <c r="O4356" s="21" t="s">
        <v>28</v>
      </c>
      <c r="P4356" s="21" t="s">
        <v>54</v>
      </c>
      <c r="Q4356" s="21" t="s">
        <v>4299</v>
      </c>
      <c r="R4356" s="22">
        <v>71.087999999999994</v>
      </c>
    </row>
    <row r="4357" spans="1:18" x14ac:dyDescent="0.2">
      <c r="A4357" s="21">
        <v>9747</v>
      </c>
      <c r="B4357" s="21" t="s">
        <v>11682</v>
      </c>
      <c r="C4357" s="21" t="s">
        <v>2121</v>
      </c>
      <c r="D4357" s="21" t="s">
        <v>2121</v>
      </c>
      <c r="E4357" s="21" t="s">
        <v>1452</v>
      </c>
      <c r="F4357" s="21" t="s">
        <v>4211</v>
      </c>
      <c r="G4357" s="21" t="s">
        <v>4212</v>
      </c>
      <c r="H4357" s="21" t="s">
        <v>22</v>
      </c>
      <c r="I4357" s="21" t="s">
        <v>23</v>
      </c>
      <c r="J4357" s="21" t="s">
        <v>39</v>
      </c>
      <c r="K4357" s="21" t="s">
        <v>40</v>
      </c>
      <c r="L4357" s="21">
        <v>90008</v>
      </c>
      <c r="M4357" s="21" t="s">
        <v>41</v>
      </c>
      <c r="N4357" s="21" t="s">
        <v>4298</v>
      </c>
      <c r="O4357" s="21" t="s">
        <v>28</v>
      </c>
      <c r="P4357" s="21" t="s">
        <v>54</v>
      </c>
      <c r="Q4357" s="21" t="s">
        <v>4299</v>
      </c>
      <c r="R4357" s="22">
        <v>71.087999999999994</v>
      </c>
    </row>
    <row r="4358" spans="1:18" x14ac:dyDescent="0.2">
      <c r="A4358" s="21">
        <v>1993</v>
      </c>
      <c r="B4358" s="21" t="s">
        <v>5471</v>
      </c>
      <c r="C4358" s="21" t="s">
        <v>4816</v>
      </c>
      <c r="D4358" s="21" t="s">
        <v>11936</v>
      </c>
      <c r="E4358" s="21" t="s">
        <v>48</v>
      </c>
      <c r="F4358" s="21" t="s">
        <v>5044</v>
      </c>
      <c r="G4358" s="21" t="s">
        <v>5045</v>
      </c>
      <c r="H4358" s="21" t="s">
        <v>105</v>
      </c>
      <c r="I4358" s="21" t="s">
        <v>23</v>
      </c>
      <c r="J4358" s="21" t="s">
        <v>356</v>
      </c>
      <c r="K4358" s="21" t="s">
        <v>474</v>
      </c>
      <c r="L4358" s="21">
        <v>97477</v>
      </c>
      <c r="M4358" s="21" t="s">
        <v>41</v>
      </c>
      <c r="N4358" s="21" t="s">
        <v>1880</v>
      </c>
      <c r="O4358" s="21" t="s">
        <v>43</v>
      </c>
      <c r="P4358" s="21" t="s">
        <v>44</v>
      </c>
      <c r="Q4358" s="21" t="s">
        <v>1881</v>
      </c>
      <c r="R4358" s="22">
        <v>71.040000000000006</v>
      </c>
    </row>
    <row r="4359" spans="1:18" x14ac:dyDescent="0.2">
      <c r="A4359" s="21">
        <v>2566</v>
      </c>
      <c r="B4359" s="21" t="s">
        <v>6341</v>
      </c>
      <c r="C4359" s="21" t="s">
        <v>921</v>
      </c>
      <c r="D4359" s="21" t="s">
        <v>1604</v>
      </c>
      <c r="E4359" s="21" t="s">
        <v>206</v>
      </c>
      <c r="F4359" s="21" t="s">
        <v>6342</v>
      </c>
      <c r="G4359" s="21" t="s">
        <v>6343</v>
      </c>
      <c r="H4359" s="21" t="s">
        <v>22</v>
      </c>
      <c r="I4359" s="21" t="s">
        <v>23</v>
      </c>
      <c r="J4359" s="21" t="s">
        <v>5200</v>
      </c>
      <c r="K4359" s="21" t="s">
        <v>25</v>
      </c>
      <c r="L4359" s="21">
        <v>42104</v>
      </c>
      <c r="M4359" s="21" t="s">
        <v>26</v>
      </c>
      <c r="N4359" s="21" t="s">
        <v>4114</v>
      </c>
      <c r="O4359" s="21" t="s">
        <v>70</v>
      </c>
      <c r="P4359" s="21" t="s">
        <v>175</v>
      </c>
      <c r="Q4359" s="21" t="s">
        <v>4115</v>
      </c>
      <c r="R4359" s="22">
        <v>71</v>
      </c>
    </row>
    <row r="4360" spans="1:18" x14ac:dyDescent="0.2">
      <c r="A4360" s="21">
        <v>587</v>
      </c>
      <c r="B4360" s="21" t="s">
        <v>2219</v>
      </c>
      <c r="C4360" s="21" t="s">
        <v>11876</v>
      </c>
      <c r="D4360" s="21" t="s">
        <v>11877</v>
      </c>
      <c r="E4360" s="21" t="s">
        <v>48</v>
      </c>
      <c r="F4360" s="21" t="s">
        <v>2220</v>
      </c>
      <c r="G4360" s="21" t="s">
        <v>2221</v>
      </c>
      <c r="H4360" s="21" t="s">
        <v>22</v>
      </c>
      <c r="I4360" s="21" t="s">
        <v>23</v>
      </c>
      <c r="J4360" s="21" t="s">
        <v>1648</v>
      </c>
      <c r="K4360" s="21" t="s">
        <v>25</v>
      </c>
      <c r="L4360" s="21">
        <v>40475</v>
      </c>
      <c r="M4360" s="21" t="s">
        <v>26</v>
      </c>
      <c r="N4360" s="21" t="s">
        <v>1626</v>
      </c>
      <c r="O4360" s="21" t="s">
        <v>28</v>
      </c>
      <c r="P4360" s="21" t="s">
        <v>32</v>
      </c>
      <c r="Q4360" s="21" t="s">
        <v>1627</v>
      </c>
      <c r="R4360" s="22">
        <v>70.98</v>
      </c>
    </row>
    <row r="4361" spans="1:18" x14ac:dyDescent="0.2">
      <c r="A4361" s="21">
        <v>1452</v>
      </c>
      <c r="B4361" s="21" t="s">
        <v>4411</v>
      </c>
      <c r="C4361" s="21" t="s">
        <v>4052</v>
      </c>
      <c r="D4361" s="21" t="s">
        <v>4412</v>
      </c>
      <c r="E4361" s="21" t="s">
        <v>206</v>
      </c>
      <c r="F4361" s="21" t="s">
        <v>4413</v>
      </c>
      <c r="G4361" s="21" t="s">
        <v>4414</v>
      </c>
      <c r="H4361" s="21" t="s">
        <v>38</v>
      </c>
      <c r="I4361" s="21" t="s">
        <v>23</v>
      </c>
      <c r="J4361" s="21" t="s">
        <v>4415</v>
      </c>
      <c r="K4361" s="21" t="s">
        <v>403</v>
      </c>
      <c r="L4361" s="21">
        <v>36608</v>
      </c>
      <c r="M4361" s="21" t="s">
        <v>26</v>
      </c>
      <c r="N4361" s="21" t="s">
        <v>3902</v>
      </c>
      <c r="O4361" s="21" t="s">
        <v>43</v>
      </c>
      <c r="P4361" s="21" t="s">
        <v>91</v>
      </c>
      <c r="Q4361" s="21" t="s">
        <v>204</v>
      </c>
      <c r="R4361" s="22">
        <v>70.98</v>
      </c>
    </row>
    <row r="4362" spans="1:18" x14ac:dyDescent="0.2">
      <c r="A4362" s="21">
        <v>1874</v>
      </c>
      <c r="B4362" s="21" t="s">
        <v>5262</v>
      </c>
      <c r="C4362" s="21" t="s">
        <v>3498</v>
      </c>
      <c r="D4362" s="21" t="s">
        <v>5263</v>
      </c>
      <c r="E4362" s="21" t="s">
        <v>48</v>
      </c>
      <c r="F4362" s="21" t="s">
        <v>5264</v>
      </c>
      <c r="G4362" s="21" t="s">
        <v>5265</v>
      </c>
      <c r="H4362" s="21" t="s">
        <v>22</v>
      </c>
      <c r="I4362" s="21" t="s">
        <v>23</v>
      </c>
      <c r="J4362" s="21" t="s">
        <v>5266</v>
      </c>
      <c r="K4362" s="21" t="s">
        <v>97</v>
      </c>
      <c r="L4362" s="21">
        <v>99207</v>
      </c>
      <c r="M4362" s="21" t="s">
        <v>41</v>
      </c>
      <c r="N4362" s="21" t="s">
        <v>5267</v>
      </c>
      <c r="O4362" s="21" t="s">
        <v>28</v>
      </c>
      <c r="P4362" s="21" t="s">
        <v>54</v>
      </c>
      <c r="Q4362" s="21" t="s">
        <v>5268</v>
      </c>
      <c r="R4362" s="22">
        <v>70.98</v>
      </c>
    </row>
    <row r="4363" spans="1:18" x14ac:dyDescent="0.2">
      <c r="A4363" s="21">
        <v>9580</v>
      </c>
      <c r="B4363" s="21" t="s">
        <v>11578</v>
      </c>
      <c r="C4363" s="21" t="s">
        <v>368</v>
      </c>
      <c r="D4363" s="21" t="s">
        <v>1155</v>
      </c>
      <c r="E4363" s="21" t="s">
        <v>206</v>
      </c>
      <c r="F4363" s="21" t="s">
        <v>471</v>
      </c>
      <c r="G4363" s="21" t="s">
        <v>472</v>
      </c>
      <c r="H4363" s="21" t="s">
        <v>105</v>
      </c>
      <c r="I4363" s="21" t="s">
        <v>23</v>
      </c>
      <c r="J4363" s="21" t="s">
        <v>299</v>
      </c>
      <c r="K4363" s="21" t="s">
        <v>300</v>
      </c>
      <c r="L4363" s="21">
        <v>10035</v>
      </c>
      <c r="M4363" s="21" t="s">
        <v>158</v>
      </c>
      <c r="N4363" s="21" t="s">
        <v>4680</v>
      </c>
      <c r="O4363" s="21" t="s">
        <v>43</v>
      </c>
      <c r="P4363" s="21" t="s">
        <v>57</v>
      </c>
      <c r="Q4363" s="21" t="s">
        <v>4681</v>
      </c>
      <c r="R4363" s="22">
        <v>70.98</v>
      </c>
    </row>
    <row r="4364" spans="1:18" x14ac:dyDescent="0.2">
      <c r="A4364" s="21">
        <v>8247</v>
      </c>
      <c r="B4364" s="21" t="s">
        <v>10774</v>
      </c>
      <c r="C4364" s="21" t="s">
        <v>12237</v>
      </c>
      <c r="D4364" s="21" t="s">
        <v>12237</v>
      </c>
      <c r="E4364" s="21" t="s">
        <v>1452</v>
      </c>
      <c r="F4364" s="21" t="s">
        <v>4749</v>
      </c>
      <c r="G4364" s="21" t="s">
        <v>4750</v>
      </c>
      <c r="H4364" s="21" t="s">
        <v>105</v>
      </c>
      <c r="I4364" s="21" t="s">
        <v>23</v>
      </c>
      <c r="J4364" s="21" t="s">
        <v>515</v>
      </c>
      <c r="K4364" s="21" t="s">
        <v>232</v>
      </c>
      <c r="L4364" s="21">
        <v>60505</v>
      </c>
      <c r="M4364" s="21" t="s">
        <v>108</v>
      </c>
      <c r="N4364" s="21" t="s">
        <v>2435</v>
      </c>
      <c r="O4364" s="21" t="s">
        <v>43</v>
      </c>
      <c r="P4364" s="21" t="s">
        <v>77</v>
      </c>
      <c r="Q4364" s="21" t="s">
        <v>2436</v>
      </c>
      <c r="R4364" s="22">
        <v>70.97</v>
      </c>
    </row>
    <row r="4365" spans="1:18" x14ac:dyDescent="0.2">
      <c r="A4365" s="21">
        <v>443</v>
      </c>
      <c r="B4365" s="21" t="s">
        <v>1735</v>
      </c>
      <c r="C4365" s="21" t="s">
        <v>11758</v>
      </c>
      <c r="D4365" s="21" t="s">
        <v>11759</v>
      </c>
      <c r="E4365" s="21" t="s">
        <v>19</v>
      </c>
      <c r="F4365" s="21" t="s">
        <v>115</v>
      </c>
      <c r="G4365" s="21" t="s">
        <v>116</v>
      </c>
      <c r="H4365" s="21" t="s">
        <v>22</v>
      </c>
      <c r="I4365" s="21" t="s">
        <v>23</v>
      </c>
      <c r="J4365" s="21" t="s">
        <v>994</v>
      </c>
      <c r="K4365" s="21" t="s">
        <v>266</v>
      </c>
      <c r="L4365" s="21">
        <v>48227</v>
      </c>
      <c r="M4365" s="21" t="s">
        <v>108</v>
      </c>
      <c r="N4365" s="21" t="s">
        <v>1740</v>
      </c>
      <c r="O4365" s="21" t="s">
        <v>43</v>
      </c>
      <c r="P4365" s="21" t="s">
        <v>57</v>
      </c>
      <c r="Q4365" s="21" t="s">
        <v>1741</v>
      </c>
      <c r="R4365" s="22">
        <v>70.95</v>
      </c>
    </row>
    <row r="4366" spans="1:18" x14ac:dyDescent="0.2">
      <c r="A4366" s="21">
        <v>4430</v>
      </c>
      <c r="B4366" s="21" t="s">
        <v>8276</v>
      </c>
      <c r="C4366" s="21" t="s">
        <v>368</v>
      </c>
      <c r="D4366" s="21" t="s">
        <v>368</v>
      </c>
      <c r="E4366" s="21" t="s">
        <v>1452</v>
      </c>
      <c r="F4366" s="21" t="s">
        <v>2800</v>
      </c>
      <c r="G4366" s="21" t="s">
        <v>2801</v>
      </c>
      <c r="H4366" s="21" t="s">
        <v>22</v>
      </c>
      <c r="I4366" s="21" t="s">
        <v>23</v>
      </c>
      <c r="J4366" s="21" t="s">
        <v>6772</v>
      </c>
      <c r="K4366" s="21" t="s">
        <v>892</v>
      </c>
      <c r="L4366" s="21">
        <v>7050</v>
      </c>
      <c r="M4366" s="21" t="s">
        <v>158</v>
      </c>
      <c r="N4366" s="21" t="s">
        <v>7549</v>
      </c>
      <c r="O4366" s="21" t="s">
        <v>43</v>
      </c>
      <c r="P4366" s="21" t="s">
        <v>67</v>
      </c>
      <c r="Q4366" s="21" t="s">
        <v>7550</v>
      </c>
      <c r="R4366" s="22">
        <v>70.95</v>
      </c>
    </row>
    <row r="4367" spans="1:18" x14ac:dyDescent="0.2">
      <c r="A4367" s="21">
        <v>6187</v>
      </c>
      <c r="B4367" s="21" t="s">
        <v>9567</v>
      </c>
      <c r="C4367" s="21" t="s">
        <v>1111</v>
      </c>
      <c r="D4367" s="21" t="s">
        <v>512</v>
      </c>
      <c r="E4367" s="21" t="s">
        <v>206</v>
      </c>
      <c r="F4367" s="21" t="s">
        <v>1829</v>
      </c>
      <c r="G4367" s="21" t="s">
        <v>1830</v>
      </c>
      <c r="H4367" s="21" t="s">
        <v>38</v>
      </c>
      <c r="I4367" s="21" t="s">
        <v>23</v>
      </c>
      <c r="J4367" s="21" t="s">
        <v>299</v>
      </c>
      <c r="K4367" s="21" t="s">
        <v>300</v>
      </c>
      <c r="L4367" s="21">
        <v>10035</v>
      </c>
      <c r="M4367" s="21" t="s">
        <v>158</v>
      </c>
      <c r="N4367" s="21" t="s">
        <v>1740</v>
      </c>
      <c r="O4367" s="21" t="s">
        <v>43</v>
      </c>
      <c r="P4367" s="21" t="s">
        <v>57</v>
      </c>
      <c r="Q4367" s="21" t="s">
        <v>1741</v>
      </c>
      <c r="R4367" s="22">
        <v>70.95</v>
      </c>
    </row>
    <row r="4368" spans="1:18" x14ac:dyDescent="0.2">
      <c r="A4368" s="21">
        <v>8839</v>
      </c>
      <c r="B4368" s="21" t="s">
        <v>11133</v>
      </c>
      <c r="C4368" s="21" t="s">
        <v>11932</v>
      </c>
      <c r="D4368" s="21" t="s">
        <v>11933</v>
      </c>
      <c r="E4368" s="21" t="s">
        <v>19</v>
      </c>
      <c r="F4368" s="21" t="s">
        <v>3726</v>
      </c>
      <c r="G4368" s="21" t="s">
        <v>3727</v>
      </c>
      <c r="H4368" s="21" t="s">
        <v>38</v>
      </c>
      <c r="I4368" s="21" t="s">
        <v>23</v>
      </c>
      <c r="J4368" s="21" t="s">
        <v>39</v>
      </c>
      <c r="K4368" s="21" t="s">
        <v>40</v>
      </c>
      <c r="L4368" s="21">
        <v>90004</v>
      </c>
      <c r="M4368" s="21" t="s">
        <v>41</v>
      </c>
      <c r="N4368" s="21" t="s">
        <v>7549</v>
      </c>
      <c r="O4368" s="21" t="s">
        <v>43</v>
      </c>
      <c r="P4368" s="21" t="s">
        <v>67</v>
      </c>
      <c r="Q4368" s="21" t="s">
        <v>7550</v>
      </c>
      <c r="R4368" s="22">
        <v>70.95</v>
      </c>
    </row>
    <row r="4369" spans="1:18" x14ac:dyDescent="0.2">
      <c r="A4369" s="21">
        <v>3447</v>
      </c>
      <c r="B4369" s="21" t="s">
        <v>7375</v>
      </c>
      <c r="C4369" s="21" t="s">
        <v>12184</v>
      </c>
      <c r="D4369" s="21" t="s">
        <v>12185</v>
      </c>
      <c r="E4369" s="21" t="s">
        <v>206</v>
      </c>
      <c r="F4369" s="21" t="s">
        <v>7376</v>
      </c>
      <c r="G4369" s="21" t="s">
        <v>7377</v>
      </c>
      <c r="H4369" s="21" t="s">
        <v>38</v>
      </c>
      <c r="I4369" s="21" t="s">
        <v>23</v>
      </c>
      <c r="J4369" s="21" t="s">
        <v>299</v>
      </c>
      <c r="K4369" s="21" t="s">
        <v>300</v>
      </c>
      <c r="L4369" s="21">
        <v>10024</v>
      </c>
      <c r="M4369" s="21" t="s">
        <v>158</v>
      </c>
      <c r="N4369" s="21" t="s">
        <v>1189</v>
      </c>
      <c r="O4369" s="21" t="s">
        <v>43</v>
      </c>
      <c r="P4369" s="21" t="s">
        <v>91</v>
      </c>
      <c r="Q4369" s="21" t="s">
        <v>204</v>
      </c>
      <c r="R4369" s="22">
        <v>70.88</v>
      </c>
    </row>
    <row r="4370" spans="1:18" x14ac:dyDescent="0.2">
      <c r="A4370" s="21">
        <v>7538</v>
      </c>
      <c r="B4370" s="21" t="s">
        <v>10380</v>
      </c>
      <c r="C4370" s="21" t="s">
        <v>2999</v>
      </c>
      <c r="D4370" s="21" t="s">
        <v>3939</v>
      </c>
      <c r="E4370" s="21" t="s">
        <v>19</v>
      </c>
      <c r="F4370" s="21" t="s">
        <v>2122</v>
      </c>
      <c r="G4370" s="21" t="s">
        <v>2123</v>
      </c>
      <c r="H4370" s="21" t="s">
        <v>22</v>
      </c>
      <c r="I4370" s="21" t="s">
        <v>23</v>
      </c>
      <c r="J4370" s="21" t="s">
        <v>134</v>
      </c>
      <c r="K4370" s="21" t="s">
        <v>40</v>
      </c>
      <c r="L4370" s="21">
        <v>94109</v>
      </c>
      <c r="M4370" s="21" t="s">
        <v>41</v>
      </c>
      <c r="N4370" s="21" t="s">
        <v>642</v>
      </c>
      <c r="O4370" s="21" t="s">
        <v>43</v>
      </c>
      <c r="P4370" s="21" t="s">
        <v>91</v>
      </c>
      <c r="Q4370" s="21" t="s">
        <v>643</v>
      </c>
      <c r="R4370" s="22">
        <v>70.88</v>
      </c>
    </row>
    <row r="4371" spans="1:18" x14ac:dyDescent="0.2">
      <c r="A4371" s="21">
        <v>9606</v>
      </c>
      <c r="B4371" s="21" t="s">
        <v>11599</v>
      </c>
      <c r="C4371" s="21" t="s">
        <v>11887</v>
      </c>
      <c r="D4371" s="21" t="s">
        <v>11741</v>
      </c>
      <c r="E4371" s="21" t="s">
        <v>48</v>
      </c>
      <c r="F4371" s="21" t="s">
        <v>4107</v>
      </c>
      <c r="G4371" s="21" t="s">
        <v>4108</v>
      </c>
      <c r="H4371" s="21" t="s">
        <v>38</v>
      </c>
      <c r="I4371" s="21" t="s">
        <v>23</v>
      </c>
      <c r="J4371" s="21" t="s">
        <v>2795</v>
      </c>
      <c r="K4371" s="21" t="s">
        <v>564</v>
      </c>
      <c r="L4371" s="21">
        <v>43130</v>
      </c>
      <c r="M4371" s="21" t="s">
        <v>158</v>
      </c>
      <c r="N4371" s="21" t="s">
        <v>852</v>
      </c>
      <c r="O4371" s="21" t="s">
        <v>70</v>
      </c>
      <c r="P4371" s="21" t="s">
        <v>175</v>
      </c>
      <c r="Q4371" s="21" t="s">
        <v>853</v>
      </c>
      <c r="R4371" s="22">
        <v>70.72</v>
      </c>
    </row>
    <row r="4372" spans="1:18" x14ac:dyDescent="0.2">
      <c r="A4372" s="21">
        <v>2926</v>
      </c>
      <c r="B4372" s="21" t="s">
        <v>6824</v>
      </c>
      <c r="C4372" s="21" t="s">
        <v>12096</v>
      </c>
      <c r="D4372" s="21" t="s">
        <v>11984</v>
      </c>
      <c r="E4372" s="21" t="s">
        <v>206</v>
      </c>
      <c r="F4372" s="21" t="s">
        <v>5866</v>
      </c>
      <c r="G4372" s="21" t="s">
        <v>5867</v>
      </c>
      <c r="H4372" s="21" t="s">
        <v>22</v>
      </c>
      <c r="I4372" s="21" t="s">
        <v>23</v>
      </c>
      <c r="J4372" s="21" t="s">
        <v>4631</v>
      </c>
      <c r="K4372" s="21" t="s">
        <v>300</v>
      </c>
      <c r="L4372" s="21">
        <v>13601</v>
      </c>
      <c r="M4372" s="21" t="s">
        <v>158</v>
      </c>
      <c r="N4372" s="21" t="s">
        <v>6825</v>
      </c>
      <c r="O4372" s="21" t="s">
        <v>28</v>
      </c>
      <c r="P4372" s="21" t="s">
        <v>64</v>
      </c>
      <c r="Q4372" s="21" t="s">
        <v>6826</v>
      </c>
      <c r="R4372" s="22">
        <v>70.709999999999994</v>
      </c>
    </row>
    <row r="4373" spans="1:18" x14ac:dyDescent="0.2">
      <c r="A4373" s="21">
        <v>2224</v>
      </c>
      <c r="B4373" s="21" t="s">
        <v>5813</v>
      </c>
      <c r="C4373" s="21" t="s">
        <v>11978</v>
      </c>
      <c r="D4373" s="21" t="s">
        <v>11978</v>
      </c>
      <c r="E4373" s="21" t="s">
        <v>1452</v>
      </c>
      <c r="F4373" s="21" t="s">
        <v>5814</v>
      </c>
      <c r="G4373" s="21" t="s">
        <v>5815</v>
      </c>
      <c r="H4373" s="21" t="s">
        <v>22</v>
      </c>
      <c r="I4373" s="21" t="s">
        <v>23</v>
      </c>
      <c r="J4373" s="21" t="s">
        <v>5816</v>
      </c>
      <c r="K4373" s="21" t="s">
        <v>564</v>
      </c>
      <c r="L4373" s="21">
        <v>43302</v>
      </c>
      <c r="M4373" s="21" t="s">
        <v>158</v>
      </c>
      <c r="N4373" s="21" t="s">
        <v>1005</v>
      </c>
      <c r="O4373" s="21" t="s">
        <v>28</v>
      </c>
      <c r="P4373" s="21" t="s">
        <v>32</v>
      </c>
      <c r="Q4373" s="21" t="s">
        <v>1006</v>
      </c>
      <c r="R4373" s="22">
        <v>70.686000000000007</v>
      </c>
    </row>
    <row r="4374" spans="1:18" x14ac:dyDescent="0.2">
      <c r="A4374" s="21">
        <v>8871</v>
      </c>
      <c r="B4374" s="21" t="s">
        <v>11147</v>
      </c>
      <c r="C4374" s="21" t="s">
        <v>11781</v>
      </c>
      <c r="D4374" s="21" t="s">
        <v>12136</v>
      </c>
      <c r="E4374" s="21" t="s">
        <v>48</v>
      </c>
      <c r="F4374" s="21" t="s">
        <v>658</v>
      </c>
      <c r="G4374" s="21" t="s">
        <v>659</v>
      </c>
      <c r="H4374" s="21" t="s">
        <v>38</v>
      </c>
      <c r="I4374" s="21" t="s">
        <v>23</v>
      </c>
      <c r="J4374" s="21" t="s">
        <v>96</v>
      </c>
      <c r="K4374" s="21" t="s">
        <v>97</v>
      </c>
      <c r="L4374" s="21">
        <v>98105</v>
      </c>
      <c r="M4374" s="21" t="s">
        <v>41</v>
      </c>
      <c r="N4374" s="21" t="s">
        <v>1444</v>
      </c>
      <c r="O4374" s="21" t="s">
        <v>28</v>
      </c>
      <c r="P4374" s="21" t="s">
        <v>64</v>
      </c>
      <c r="Q4374" s="21" t="s">
        <v>1445</v>
      </c>
      <c r="R4374" s="22">
        <v>70.680000000000007</v>
      </c>
    </row>
    <row r="4375" spans="1:18" x14ac:dyDescent="0.2">
      <c r="A4375" s="21">
        <v>3355</v>
      </c>
      <c r="B4375" s="21" t="s">
        <v>7295</v>
      </c>
      <c r="C4375" s="21" t="s">
        <v>7220</v>
      </c>
      <c r="D4375" s="21" t="s">
        <v>7009</v>
      </c>
      <c r="E4375" s="21" t="s">
        <v>48</v>
      </c>
      <c r="F4375" s="21" t="s">
        <v>1132</v>
      </c>
      <c r="G4375" s="21" t="s">
        <v>1133</v>
      </c>
      <c r="H4375" s="21" t="s">
        <v>38</v>
      </c>
      <c r="I4375" s="21" t="s">
        <v>23</v>
      </c>
      <c r="J4375" s="21" t="s">
        <v>581</v>
      </c>
      <c r="K4375" s="21" t="s">
        <v>844</v>
      </c>
      <c r="L4375" s="21">
        <v>6010</v>
      </c>
      <c r="M4375" s="21" t="s">
        <v>158</v>
      </c>
      <c r="N4375" s="21" t="s">
        <v>7296</v>
      </c>
      <c r="O4375" s="21" t="s">
        <v>28</v>
      </c>
      <c r="P4375" s="21" t="s">
        <v>54</v>
      </c>
      <c r="Q4375" s="21" t="s">
        <v>7297</v>
      </c>
      <c r="R4375" s="22">
        <v>70.56</v>
      </c>
    </row>
    <row r="4376" spans="1:18" x14ac:dyDescent="0.2">
      <c r="A4376" s="21">
        <v>4044</v>
      </c>
      <c r="B4376" s="21" t="s">
        <v>7932</v>
      </c>
      <c r="C4376" s="21" t="s">
        <v>2710</v>
      </c>
      <c r="D4376" s="21" t="s">
        <v>11784</v>
      </c>
      <c r="E4376" s="21" t="s">
        <v>48</v>
      </c>
      <c r="F4376" s="21" t="s">
        <v>2747</v>
      </c>
      <c r="G4376" s="21" t="s">
        <v>2748</v>
      </c>
      <c r="H4376" s="21" t="s">
        <v>38</v>
      </c>
      <c r="I4376" s="21" t="s">
        <v>23</v>
      </c>
      <c r="J4376" s="21" t="s">
        <v>134</v>
      </c>
      <c r="K4376" s="21" t="s">
        <v>40</v>
      </c>
      <c r="L4376" s="21">
        <v>94110</v>
      </c>
      <c r="M4376" s="21" t="s">
        <v>41</v>
      </c>
      <c r="N4376" s="21" t="s">
        <v>7301</v>
      </c>
      <c r="O4376" s="21" t="s">
        <v>28</v>
      </c>
      <c r="P4376" s="21" t="s">
        <v>64</v>
      </c>
      <c r="Q4376" s="21" t="s">
        <v>7302</v>
      </c>
      <c r="R4376" s="22">
        <v>70.56</v>
      </c>
    </row>
    <row r="4377" spans="1:18" x14ac:dyDescent="0.2">
      <c r="A4377" s="21">
        <v>5363</v>
      </c>
      <c r="B4377" s="21" t="s">
        <v>8981</v>
      </c>
      <c r="C4377" s="21" t="s">
        <v>6121</v>
      </c>
      <c r="D4377" s="21" t="s">
        <v>12010</v>
      </c>
      <c r="E4377" s="21" t="s">
        <v>48</v>
      </c>
      <c r="F4377" s="21" t="s">
        <v>2832</v>
      </c>
      <c r="G4377" s="21" t="s">
        <v>2833</v>
      </c>
      <c r="H4377" s="21" t="s">
        <v>22</v>
      </c>
      <c r="I4377" s="21" t="s">
        <v>23</v>
      </c>
      <c r="J4377" s="21" t="s">
        <v>8013</v>
      </c>
      <c r="K4377" s="21" t="s">
        <v>5103</v>
      </c>
      <c r="L4377" s="21">
        <v>67212</v>
      </c>
      <c r="M4377" s="21" t="s">
        <v>108</v>
      </c>
      <c r="N4377" s="21" t="s">
        <v>7301</v>
      </c>
      <c r="O4377" s="21" t="s">
        <v>28</v>
      </c>
      <c r="P4377" s="21" t="s">
        <v>64</v>
      </c>
      <c r="Q4377" s="21" t="s">
        <v>7302</v>
      </c>
      <c r="R4377" s="22">
        <v>70.56</v>
      </c>
    </row>
    <row r="4378" spans="1:18" x14ac:dyDescent="0.2">
      <c r="A4378" s="21">
        <v>9739</v>
      </c>
      <c r="B4378" s="21" t="s">
        <v>11677</v>
      </c>
      <c r="C4378" s="21" t="s">
        <v>5388</v>
      </c>
      <c r="D4378" s="21" t="s">
        <v>2794</v>
      </c>
      <c r="E4378" s="21" t="s">
        <v>48</v>
      </c>
      <c r="F4378" s="21" t="s">
        <v>6306</v>
      </c>
      <c r="G4378" s="21" t="s">
        <v>6307</v>
      </c>
      <c r="H4378" s="21" t="s">
        <v>38</v>
      </c>
      <c r="I4378" s="21" t="s">
        <v>23</v>
      </c>
      <c r="J4378" s="21" t="s">
        <v>39</v>
      </c>
      <c r="K4378" s="21" t="s">
        <v>40</v>
      </c>
      <c r="L4378" s="21">
        <v>90032</v>
      </c>
      <c r="M4378" s="21" t="s">
        <v>41</v>
      </c>
      <c r="N4378" s="21" t="s">
        <v>3989</v>
      </c>
      <c r="O4378" s="21" t="s">
        <v>43</v>
      </c>
      <c r="P4378" s="21" t="s">
        <v>74</v>
      </c>
      <c r="Q4378" s="21" t="s">
        <v>3990</v>
      </c>
      <c r="R4378" s="22">
        <v>70.463999999999999</v>
      </c>
    </row>
    <row r="4379" spans="1:18" x14ac:dyDescent="0.2">
      <c r="A4379" s="21">
        <v>2921</v>
      </c>
      <c r="B4379" s="21" t="s">
        <v>6820</v>
      </c>
      <c r="C4379" s="21" t="s">
        <v>6268</v>
      </c>
      <c r="D4379" s="21" t="s">
        <v>6268</v>
      </c>
      <c r="E4379" s="21" t="s">
        <v>1452</v>
      </c>
      <c r="F4379" s="21" t="s">
        <v>6252</v>
      </c>
      <c r="G4379" s="21" t="s">
        <v>6253</v>
      </c>
      <c r="H4379" s="21" t="s">
        <v>38</v>
      </c>
      <c r="I4379" s="21" t="s">
        <v>23</v>
      </c>
      <c r="J4379" s="21" t="s">
        <v>156</v>
      </c>
      <c r="K4379" s="21" t="s">
        <v>157</v>
      </c>
      <c r="L4379" s="21">
        <v>19140</v>
      </c>
      <c r="M4379" s="21" t="s">
        <v>158</v>
      </c>
      <c r="N4379" s="21" t="s">
        <v>4337</v>
      </c>
      <c r="O4379" s="21" t="s">
        <v>28</v>
      </c>
      <c r="P4379" s="21" t="s">
        <v>64</v>
      </c>
      <c r="Q4379" s="21" t="s">
        <v>4338</v>
      </c>
      <c r="R4379" s="22">
        <v>70.447999999999993</v>
      </c>
    </row>
    <row r="4380" spans="1:18" x14ac:dyDescent="0.2">
      <c r="A4380" s="21">
        <v>491</v>
      </c>
      <c r="B4380" s="21" t="s">
        <v>1893</v>
      </c>
      <c r="C4380" s="21" t="s">
        <v>11713</v>
      </c>
      <c r="D4380" s="21" t="s">
        <v>1894</v>
      </c>
      <c r="E4380" s="21" t="s">
        <v>19</v>
      </c>
      <c r="F4380" s="21" t="s">
        <v>1895</v>
      </c>
      <c r="G4380" s="21" t="s">
        <v>1896</v>
      </c>
      <c r="H4380" s="21" t="s">
        <v>105</v>
      </c>
      <c r="I4380" s="21" t="s">
        <v>23</v>
      </c>
      <c r="J4380" s="21" t="s">
        <v>1897</v>
      </c>
      <c r="K4380" s="21" t="s">
        <v>107</v>
      </c>
      <c r="L4380" s="21">
        <v>77340</v>
      </c>
      <c r="M4380" s="21" t="s">
        <v>108</v>
      </c>
      <c r="N4380" s="21" t="s">
        <v>1763</v>
      </c>
      <c r="O4380" s="21" t="s">
        <v>43</v>
      </c>
      <c r="P4380" s="21" t="s">
        <v>67</v>
      </c>
      <c r="Q4380" s="21" t="s">
        <v>1764</v>
      </c>
      <c r="R4380" s="22">
        <v>70.367999999999995</v>
      </c>
    </row>
    <row r="4381" spans="1:18" x14ac:dyDescent="0.2">
      <c r="A4381" s="21">
        <v>4393</v>
      </c>
      <c r="B4381" s="21" t="s">
        <v>8249</v>
      </c>
      <c r="C4381" s="21" t="s">
        <v>11831</v>
      </c>
      <c r="D4381" s="21" t="s">
        <v>11805</v>
      </c>
      <c r="E4381" s="21" t="s">
        <v>48</v>
      </c>
      <c r="F4381" s="21" t="s">
        <v>143</v>
      </c>
      <c r="G4381" s="21" t="s">
        <v>144</v>
      </c>
      <c r="H4381" s="21" t="s">
        <v>38</v>
      </c>
      <c r="I4381" s="21" t="s">
        <v>23</v>
      </c>
      <c r="J4381" s="21" t="s">
        <v>924</v>
      </c>
      <c r="K4381" s="21" t="s">
        <v>107</v>
      </c>
      <c r="L4381" s="21">
        <v>75081</v>
      </c>
      <c r="M4381" s="21" t="s">
        <v>108</v>
      </c>
      <c r="N4381" s="21" t="s">
        <v>1763</v>
      </c>
      <c r="O4381" s="21" t="s">
        <v>43</v>
      </c>
      <c r="P4381" s="21" t="s">
        <v>67</v>
      </c>
      <c r="Q4381" s="21" t="s">
        <v>1764</v>
      </c>
      <c r="R4381" s="22">
        <v>70.367999999999995</v>
      </c>
    </row>
    <row r="4382" spans="1:18" x14ac:dyDescent="0.2">
      <c r="A4382" s="21">
        <v>7737</v>
      </c>
      <c r="B4382" s="21" t="s">
        <v>10490</v>
      </c>
      <c r="C4382" s="21" t="s">
        <v>4139</v>
      </c>
      <c r="D4382" s="21" t="s">
        <v>11793</v>
      </c>
      <c r="E4382" s="21" t="s">
        <v>48</v>
      </c>
      <c r="F4382" s="21" t="s">
        <v>4806</v>
      </c>
      <c r="G4382" s="21" t="s">
        <v>4807</v>
      </c>
      <c r="H4382" s="21" t="s">
        <v>22</v>
      </c>
      <c r="I4382" s="21" t="s">
        <v>23</v>
      </c>
      <c r="J4382" s="21" t="s">
        <v>299</v>
      </c>
      <c r="K4382" s="21" t="s">
        <v>300</v>
      </c>
      <c r="L4382" s="21">
        <v>10024</v>
      </c>
      <c r="M4382" s="21" t="s">
        <v>158</v>
      </c>
      <c r="N4382" s="21" t="s">
        <v>3161</v>
      </c>
      <c r="O4382" s="21" t="s">
        <v>43</v>
      </c>
      <c r="P4382" s="21" t="s">
        <v>74</v>
      </c>
      <c r="Q4382" s="21" t="s">
        <v>3162</v>
      </c>
      <c r="R4382" s="22">
        <v>70.367999999999995</v>
      </c>
    </row>
    <row r="4383" spans="1:18" x14ac:dyDescent="0.2">
      <c r="A4383" s="21">
        <v>5204</v>
      </c>
      <c r="B4383" s="21" t="s">
        <v>8865</v>
      </c>
      <c r="C4383" s="21" t="s">
        <v>6436</v>
      </c>
      <c r="D4383" s="21" t="s">
        <v>6437</v>
      </c>
      <c r="E4383" s="21" t="s">
        <v>48</v>
      </c>
      <c r="F4383" s="21" t="s">
        <v>6988</v>
      </c>
      <c r="G4383" s="21" t="s">
        <v>6989</v>
      </c>
      <c r="H4383" s="21" t="s">
        <v>22</v>
      </c>
      <c r="I4383" s="21" t="s">
        <v>23</v>
      </c>
      <c r="J4383" s="21" t="s">
        <v>3630</v>
      </c>
      <c r="K4383" s="21" t="s">
        <v>40</v>
      </c>
      <c r="L4383" s="21">
        <v>94601</v>
      </c>
      <c r="M4383" s="21" t="s">
        <v>41</v>
      </c>
      <c r="N4383" s="21" t="s">
        <v>5643</v>
      </c>
      <c r="O4383" s="21" t="s">
        <v>43</v>
      </c>
      <c r="P4383" s="21" t="s">
        <v>57</v>
      </c>
      <c r="Q4383" s="21" t="s">
        <v>5644</v>
      </c>
      <c r="R4383" s="22">
        <v>70.260000000000005</v>
      </c>
    </row>
    <row r="4384" spans="1:18" x14ac:dyDescent="0.2">
      <c r="A4384" s="21">
        <v>8627</v>
      </c>
      <c r="B4384" s="21" t="s">
        <v>11011</v>
      </c>
      <c r="C4384" s="21" t="s">
        <v>11760</v>
      </c>
      <c r="D4384" s="21" t="s">
        <v>11761</v>
      </c>
      <c r="E4384" s="21" t="s">
        <v>48</v>
      </c>
      <c r="F4384" s="21" t="s">
        <v>1292</v>
      </c>
      <c r="G4384" s="21" t="s">
        <v>1293</v>
      </c>
      <c r="H4384" s="21" t="s">
        <v>38</v>
      </c>
      <c r="I4384" s="21" t="s">
        <v>23</v>
      </c>
      <c r="J4384" s="21" t="s">
        <v>299</v>
      </c>
      <c r="K4384" s="21" t="s">
        <v>300</v>
      </c>
      <c r="L4384" s="21">
        <v>10011</v>
      </c>
      <c r="M4384" s="21" t="s">
        <v>158</v>
      </c>
      <c r="N4384" s="21" t="s">
        <v>5643</v>
      </c>
      <c r="O4384" s="21" t="s">
        <v>43</v>
      </c>
      <c r="P4384" s="21" t="s">
        <v>57</v>
      </c>
      <c r="Q4384" s="21" t="s">
        <v>5644</v>
      </c>
      <c r="R4384" s="22">
        <v>70.260000000000005</v>
      </c>
    </row>
    <row r="4385" spans="1:18" x14ac:dyDescent="0.2">
      <c r="A4385" s="21">
        <v>398</v>
      </c>
      <c r="B4385" s="21" t="s">
        <v>1579</v>
      </c>
      <c r="C4385" s="21" t="s">
        <v>874</v>
      </c>
      <c r="D4385" s="21" t="s">
        <v>11830</v>
      </c>
      <c r="E4385" s="21" t="s">
        <v>48</v>
      </c>
      <c r="F4385" s="21" t="s">
        <v>103</v>
      </c>
      <c r="G4385" s="21" t="s">
        <v>104</v>
      </c>
      <c r="H4385" s="21" t="s">
        <v>105</v>
      </c>
      <c r="I4385" s="21" t="s">
        <v>23</v>
      </c>
      <c r="J4385" s="21" t="s">
        <v>370</v>
      </c>
      <c r="K4385" s="21" t="s">
        <v>266</v>
      </c>
      <c r="L4385" s="21">
        <v>49201</v>
      </c>
      <c r="M4385" s="21" t="s">
        <v>108</v>
      </c>
      <c r="N4385" s="21" t="s">
        <v>1580</v>
      </c>
      <c r="O4385" s="21" t="s">
        <v>43</v>
      </c>
      <c r="P4385" s="21" t="s">
        <v>651</v>
      </c>
      <c r="Q4385" s="21" t="s">
        <v>1581</v>
      </c>
      <c r="R4385" s="22">
        <v>70.12</v>
      </c>
    </row>
    <row r="4386" spans="1:18" x14ac:dyDescent="0.2">
      <c r="A4386" s="21">
        <v>7403</v>
      </c>
      <c r="B4386" s="21" t="s">
        <v>10317</v>
      </c>
      <c r="C4386" s="21" t="s">
        <v>12099</v>
      </c>
      <c r="D4386" s="21" t="s">
        <v>12100</v>
      </c>
      <c r="E4386" s="21" t="s">
        <v>48</v>
      </c>
      <c r="F4386" s="21" t="s">
        <v>1265</v>
      </c>
      <c r="G4386" s="21" t="s">
        <v>1266</v>
      </c>
      <c r="H4386" s="21" t="s">
        <v>22</v>
      </c>
      <c r="I4386" s="21" t="s">
        <v>23</v>
      </c>
      <c r="J4386" s="21" t="s">
        <v>299</v>
      </c>
      <c r="K4386" s="21" t="s">
        <v>300</v>
      </c>
      <c r="L4386" s="21">
        <v>10011</v>
      </c>
      <c r="M4386" s="21" t="s">
        <v>158</v>
      </c>
      <c r="N4386" s="21" t="s">
        <v>1580</v>
      </c>
      <c r="O4386" s="21" t="s">
        <v>43</v>
      </c>
      <c r="P4386" s="21" t="s">
        <v>651</v>
      </c>
      <c r="Q4386" s="21" t="s">
        <v>1581</v>
      </c>
      <c r="R4386" s="22">
        <v>70.12</v>
      </c>
    </row>
    <row r="4387" spans="1:18" x14ac:dyDescent="0.2">
      <c r="A4387" s="21">
        <v>2188</v>
      </c>
      <c r="B4387" s="21" t="s">
        <v>5760</v>
      </c>
      <c r="C4387" s="21" t="s">
        <v>12100</v>
      </c>
      <c r="D4387" s="21" t="s">
        <v>5761</v>
      </c>
      <c r="E4387" s="21" t="s">
        <v>48</v>
      </c>
      <c r="F4387" s="21" t="s">
        <v>5739</v>
      </c>
      <c r="G4387" s="21" t="s">
        <v>5740</v>
      </c>
      <c r="H4387" s="21" t="s">
        <v>22</v>
      </c>
      <c r="I4387" s="21" t="s">
        <v>23</v>
      </c>
      <c r="J4387" s="21" t="s">
        <v>563</v>
      </c>
      <c r="K4387" s="21" t="s">
        <v>286</v>
      </c>
      <c r="L4387" s="21">
        <v>47201</v>
      </c>
      <c r="M4387" s="21" t="s">
        <v>108</v>
      </c>
      <c r="N4387" s="21" t="s">
        <v>4661</v>
      </c>
      <c r="O4387" s="21" t="s">
        <v>43</v>
      </c>
      <c r="P4387" s="21" t="s">
        <v>189</v>
      </c>
      <c r="Q4387" s="21" t="s">
        <v>755</v>
      </c>
      <c r="R4387" s="22">
        <v>70.08</v>
      </c>
    </row>
    <row r="4388" spans="1:18" x14ac:dyDescent="0.2">
      <c r="A4388" s="21">
        <v>2346</v>
      </c>
      <c r="B4388" s="21" t="s">
        <v>6019</v>
      </c>
      <c r="C4388" s="21" t="s">
        <v>251</v>
      </c>
      <c r="D4388" s="21" t="s">
        <v>1916</v>
      </c>
      <c r="E4388" s="21" t="s">
        <v>48</v>
      </c>
      <c r="F4388" s="21" t="s">
        <v>2800</v>
      </c>
      <c r="G4388" s="21" t="s">
        <v>2801</v>
      </c>
      <c r="H4388" s="21" t="s">
        <v>22</v>
      </c>
      <c r="I4388" s="21" t="s">
        <v>23</v>
      </c>
      <c r="J4388" s="21" t="s">
        <v>764</v>
      </c>
      <c r="K4388" s="21" t="s">
        <v>107</v>
      </c>
      <c r="L4388" s="21">
        <v>78207</v>
      </c>
      <c r="M4388" s="21" t="s">
        <v>108</v>
      </c>
      <c r="N4388" s="21" t="s">
        <v>783</v>
      </c>
      <c r="O4388" s="21" t="s">
        <v>43</v>
      </c>
      <c r="P4388" s="21" t="s">
        <v>91</v>
      </c>
      <c r="Q4388" s="21" t="s">
        <v>6020</v>
      </c>
      <c r="R4388" s="22">
        <v>70.08</v>
      </c>
    </row>
    <row r="4389" spans="1:18" x14ac:dyDescent="0.2">
      <c r="A4389" s="21">
        <v>896</v>
      </c>
      <c r="B4389" s="21" t="s">
        <v>3119</v>
      </c>
      <c r="C4389" s="21" t="s">
        <v>11749</v>
      </c>
      <c r="D4389" s="21" t="s">
        <v>11937</v>
      </c>
      <c r="E4389" s="21" t="s">
        <v>206</v>
      </c>
      <c r="F4389" s="21" t="s">
        <v>3120</v>
      </c>
      <c r="G4389" s="21" t="s">
        <v>3121</v>
      </c>
      <c r="H4389" s="21" t="s">
        <v>38</v>
      </c>
      <c r="I4389" s="21" t="s">
        <v>23</v>
      </c>
      <c r="J4389" s="21" t="s">
        <v>134</v>
      </c>
      <c r="K4389" s="21" t="s">
        <v>40</v>
      </c>
      <c r="L4389" s="21">
        <v>94122</v>
      </c>
      <c r="M4389" s="21" t="s">
        <v>41</v>
      </c>
      <c r="N4389" s="21" t="s">
        <v>3122</v>
      </c>
      <c r="O4389" s="21" t="s">
        <v>43</v>
      </c>
      <c r="P4389" s="21" t="s">
        <v>74</v>
      </c>
      <c r="Q4389" s="21" t="s">
        <v>3123</v>
      </c>
      <c r="R4389" s="22">
        <v>70.007999999999996</v>
      </c>
    </row>
    <row r="4390" spans="1:18" x14ac:dyDescent="0.2">
      <c r="A4390" s="21">
        <v>4857</v>
      </c>
      <c r="B4390" s="21" t="s">
        <v>8618</v>
      </c>
      <c r="C4390" s="21" t="s">
        <v>8619</v>
      </c>
      <c r="D4390" s="21" t="s">
        <v>1814</v>
      </c>
      <c r="E4390" s="21" t="s">
        <v>48</v>
      </c>
      <c r="F4390" s="21" t="s">
        <v>1643</v>
      </c>
      <c r="G4390" s="21" t="s">
        <v>1644</v>
      </c>
      <c r="H4390" s="21" t="s">
        <v>22</v>
      </c>
      <c r="I4390" s="21" t="s">
        <v>23</v>
      </c>
      <c r="J4390" s="21" t="s">
        <v>39</v>
      </c>
      <c r="K4390" s="21" t="s">
        <v>40</v>
      </c>
      <c r="L4390" s="21">
        <v>90004</v>
      </c>
      <c r="M4390" s="21" t="s">
        <v>41</v>
      </c>
      <c r="N4390" s="21" t="s">
        <v>3122</v>
      </c>
      <c r="O4390" s="21" t="s">
        <v>43</v>
      </c>
      <c r="P4390" s="21" t="s">
        <v>74</v>
      </c>
      <c r="Q4390" s="21" t="s">
        <v>3123</v>
      </c>
      <c r="R4390" s="22">
        <v>70.007999999999996</v>
      </c>
    </row>
    <row r="4391" spans="1:18" x14ac:dyDescent="0.2">
      <c r="A4391" s="21">
        <v>428</v>
      </c>
      <c r="B4391" s="21" t="s">
        <v>1685</v>
      </c>
      <c r="C4391" s="21" t="s">
        <v>11770</v>
      </c>
      <c r="D4391" s="21" t="s">
        <v>1010</v>
      </c>
      <c r="E4391" s="21" t="s">
        <v>206</v>
      </c>
      <c r="F4391" s="21" t="s">
        <v>1686</v>
      </c>
      <c r="G4391" s="21" t="s">
        <v>1687</v>
      </c>
      <c r="H4391" s="21" t="s">
        <v>105</v>
      </c>
      <c r="I4391" s="21" t="s">
        <v>23</v>
      </c>
      <c r="J4391" s="21" t="s">
        <v>1688</v>
      </c>
      <c r="K4391" s="21" t="s">
        <v>300</v>
      </c>
      <c r="L4391" s="21">
        <v>10801</v>
      </c>
      <c r="M4391" s="21" t="s">
        <v>158</v>
      </c>
      <c r="N4391" s="21" t="s">
        <v>1689</v>
      </c>
      <c r="O4391" s="21" t="s">
        <v>70</v>
      </c>
      <c r="P4391" s="21" t="s">
        <v>768</v>
      </c>
      <c r="Q4391" s="21" t="s">
        <v>1690</v>
      </c>
      <c r="R4391" s="22">
        <v>69.989999999999995</v>
      </c>
    </row>
    <row r="4392" spans="1:18" x14ac:dyDescent="0.2">
      <c r="A4392" s="21">
        <v>4668</v>
      </c>
      <c r="B4392" s="21" t="s">
        <v>8478</v>
      </c>
      <c r="C4392" s="21" t="s">
        <v>12219</v>
      </c>
      <c r="D4392" s="21" t="s">
        <v>3065</v>
      </c>
      <c r="E4392" s="21" t="s">
        <v>48</v>
      </c>
      <c r="F4392" s="21" t="s">
        <v>143</v>
      </c>
      <c r="G4392" s="21" t="s">
        <v>144</v>
      </c>
      <c r="H4392" s="21" t="s">
        <v>38</v>
      </c>
      <c r="I4392" s="21" t="s">
        <v>23</v>
      </c>
      <c r="J4392" s="21" t="s">
        <v>96</v>
      </c>
      <c r="K4392" s="21" t="s">
        <v>97</v>
      </c>
      <c r="L4392" s="21">
        <v>98115</v>
      </c>
      <c r="M4392" s="21" t="s">
        <v>41</v>
      </c>
      <c r="N4392" s="21" t="s">
        <v>1527</v>
      </c>
      <c r="O4392" s="21" t="s">
        <v>70</v>
      </c>
      <c r="P4392" s="21" t="s">
        <v>175</v>
      </c>
      <c r="Q4392" s="21" t="s">
        <v>1528</v>
      </c>
      <c r="R4392" s="22">
        <v>69.98</v>
      </c>
    </row>
    <row r="4393" spans="1:18" x14ac:dyDescent="0.2">
      <c r="A4393" s="21">
        <v>6024</v>
      </c>
      <c r="B4393" s="21" t="s">
        <v>9457</v>
      </c>
      <c r="C4393" s="21" t="s">
        <v>2855</v>
      </c>
      <c r="D4393" s="21" t="s">
        <v>3668</v>
      </c>
      <c r="E4393" s="21" t="s">
        <v>206</v>
      </c>
      <c r="F4393" s="21" t="s">
        <v>3036</v>
      </c>
      <c r="G4393" s="21" t="s">
        <v>3037</v>
      </c>
      <c r="H4393" s="21" t="s">
        <v>38</v>
      </c>
      <c r="I4393" s="21" t="s">
        <v>23</v>
      </c>
      <c r="J4393" s="21" t="s">
        <v>4047</v>
      </c>
      <c r="K4393" s="21" t="s">
        <v>1574</v>
      </c>
      <c r="L4393" s="21">
        <v>2908</v>
      </c>
      <c r="M4393" s="21" t="s">
        <v>158</v>
      </c>
      <c r="N4393" s="21" t="s">
        <v>4787</v>
      </c>
      <c r="O4393" s="21" t="s">
        <v>70</v>
      </c>
      <c r="P4393" s="21" t="s">
        <v>175</v>
      </c>
      <c r="Q4393" s="21" t="s">
        <v>4788</v>
      </c>
      <c r="R4393" s="22">
        <v>69.98</v>
      </c>
    </row>
    <row r="4394" spans="1:18" x14ac:dyDescent="0.2">
      <c r="A4394" s="21">
        <v>1809</v>
      </c>
      <c r="B4394" s="21" t="s">
        <v>5119</v>
      </c>
      <c r="C4394" s="21" t="s">
        <v>12079</v>
      </c>
      <c r="D4394" s="21" t="s">
        <v>2612</v>
      </c>
      <c r="E4394" s="21" t="s">
        <v>206</v>
      </c>
      <c r="F4394" s="21" t="s">
        <v>5120</v>
      </c>
      <c r="G4394" s="21" t="s">
        <v>5121</v>
      </c>
      <c r="H4394" s="21" t="s">
        <v>38</v>
      </c>
      <c r="I4394" s="21" t="s">
        <v>23</v>
      </c>
      <c r="J4394" s="21" t="s">
        <v>5122</v>
      </c>
      <c r="K4394" s="21" t="s">
        <v>732</v>
      </c>
      <c r="L4394" s="21">
        <v>74133</v>
      </c>
      <c r="M4394" s="21" t="s">
        <v>108</v>
      </c>
      <c r="N4394" s="21" t="s">
        <v>5123</v>
      </c>
      <c r="O4394" s="21" t="s">
        <v>70</v>
      </c>
      <c r="P4394" s="21" t="s">
        <v>71</v>
      </c>
      <c r="Q4394" s="21" t="s">
        <v>5124</v>
      </c>
      <c r="R4394" s="22">
        <v>69.930000000000007</v>
      </c>
    </row>
    <row r="4395" spans="1:18" x14ac:dyDescent="0.2">
      <c r="A4395" s="21">
        <v>3188</v>
      </c>
      <c r="B4395" s="21" t="s">
        <v>7119</v>
      </c>
      <c r="C4395" s="21" t="s">
        <v>12020</v>
      </c>
      <c r="D4395" s="21" t="s">
        <v>2793</v>
      </c>
      <c r="E4395" s="21" t="s">
        <v>48</v>
      </c>
      <c r="F4395" s="21" t="s">
        <v>143</v>
      </c>
      <c r="G4395" s="21" t="s">
        <v>144</v>
      </c>
      <c r="H4395" s="21" t="s">
        <v>38</v>
      </c>
      <c r="I4395" s="21" t="s">
        <v>23</v>
      </c>
      <c r="J4395" s="21" t="s">
        <v>1401</v>
      </c>
      <c r="K4395" s="21" t="s">
        <v>1402</v>
      </c>
      <c r="L4395" s="21">
        <v>1852</v>
      </c>
      <c r="M4395" s="21" t="s">
        <v>158</v>
      </c>
      <c r="N4395" s="21" t="s">
        <v>3784</v>
      </c>
      <c r="O4395" s="21" t="s">
        <v>70</v>
      </c>
      <c r="P4395" s="21" t="s">
        <v>71</v>
      </c>
      <c r="Q4395" s="21" t="s">
        <v>3785</v>
      </c>
      <c r="R4395" s="22">
        <v>69.930000000000007</v>
      </c>
    </row>
    <row r="4396" spans="1:18" x14ac:dyDescent="0.2">
      <c r="A4396" s="21">
        <v>6789</v>
      </c>
      <c r="B4396" s="21" t="s">
        <v>9941</v>
      </c>
      <c r="C4396" s="21" t="s">
        <v>7355</v>
      </c>
      <c r="D4396" s="21" t="s">
        <v>7945</v>
      </c>
      <c r="E4396" s="21" t="s">
        <v>48</v>
      </c>
      <c r="F4396" s="21" t="s">
        <v>971</v>
      </c>
      <c r="G4396" s="21" t="s">
        <v>972</v>
      </c>
      <c r="H4396" s="21" t="s">
        <v>22</v>
      </c>
      <c r="I4396" s="21" t="s">
        <v>23</v>
      </c>
      <c r="J4396" s="21" t="s">
        <v>1961</v>
      </c>
      <c r="K4396" s="21" t="s">
        <v>1431</v>
      </c>
      <c r="L4396" s="21">
        <v>30318</v>
      </c>
      <c r="M4396" s="21" t="s">
        <v>26</v>
      </c>
      <c r="N4396" s="21" t="s">
        <v>4378</v>
      </c>
      <c r="O4396" s="21" t="s">
        <v>43</v>
      </c>
      <c r="P4396" s="21" t="s">
        <v>91</v>
      </c>
      <c r="Q4396" s="21" t="s">
        <v>4379</v>
      </c>
      <c r="R4396" s="22">
        <v>69.930000000000007</v>
      </c>
    </row>
    <row r="4397" spans="1:18" x14ac:dyDescent="0.2">
      <c r="A4397" s="21">
        <v>1264</v>
      </c>
      <c r="B4397" s="21" t="s">
        <v>3992</v>
      </c>
      <c r="C4397" s="21" t="s">
        <v>11822</v>
      </c>
      <c r="D4397" s="21" t="s">
        <v>11931</v>
      </c>
      <c r="E4397" s="21" t="s">
        <v>206</v>
      </c>
      <c r="F4397" s="21" t="s">
        <v>3993</v>
      </c>
      <c r="G4397" s="21" t="s">
        <v>3994</v>
      </c>
      <c r="H4397" s="21" t="s">
        <v>22</v>
      </c>
      <c r="I4397" s="21" t="s">
        <v>23</v>
      </c>
      <c r="J4397" s="21" t="s">
        <v>3728</v>
      </c>
      <c r="K4397" s="21" t="s">
        <v>286</v>
      </c>
      <c r="L4397" s="21">
        <v>46350</v>
      </c>
      <c r="M4397" s="21" t="s">
        <v>108</v>
      </c>
      <c r="N4397" s="21" t="s">
        <v>691</v>
      </c>
      <c r="O4397" s="21" t="s">
        <v>70</v>
      </c>
      <c r="P4397" s="21" t="s">
        <v>71</v>
      </c>
      <c r="Q4397" s="21" t="s">
        <v>692</v>
      </c>
      <c r="R4397" s="22">
        <v>69.900000000000006</v>
      </c>
    </row>
    <row r="4398" spans="1:18" x14ac:dyDescent="0.2">
      <c r="A4398" s="21">
        <v>3642</v>
      </c>
      <c r="B4398" s="21" t="s">
        <v>7544</v>
      </c>
      <c r="C4398" s="21" t="s">
        <v>11749</v>
      </c>
      <c r="D4398" s="21" t="s">
        <v>5893</v>
      </c>
      <c r="E4398" s="21" t="s">
        <v>48</v>
      </c>
      <c r="F4398" s="21" t="s">
        <v>4282</v>
      </c>
      <c r="G4398" s="21" t="s">
        <v>4283</v>
      </c>
      <c r="H4398" s="21" t="s">
        <v>105</v>
      </c>
      <c r="I4398" s="21" t="s">
        <v>23</v>
      </c>
      <c r="J4398" s="21" t="s">
        <v>356</v>
      </c>
      <c r="K4398" s="21" t="s">
        <v>564</v>
      </c>
      <c r="L4398" s="21">
        <v>45503</v>
      </c>
      <c r="M4398" s="21" t="s">
        <v>158</v>
      </c>
      <c r="N4398" s="21" t="s">
        <v>5406</v>
      </c>
      <c r="O4398" s="21" t="s">
        <v>43</v>
      </c>
      <c r="P4398" s="21" t="s">
        <v>74</v>
      </c>
      <c r="Q4398" s="21" t="s">
        <v>5407</v>
      </c>
      <c r="R4398" s="22">
        <v>69.888000000000005</v>
      </c>
    </row>
    <row r="4399" spans="1:18" x14ac:dyDescent="0.2">
      <c r="A4399" s="21">
        <v>579</v>
      </c>
      <c r="B4399" s="21" t="s">
        <v>2199</v>
      </c>
      <c r="C4399" s="21" t="s">
        <v>2200</v>
      </c>
      <c r="D4399" s="21" t="s">
        <v>2201</v>
      </c>
      <c r="E4399" s="21" t="s">
        <v>48</v>
      </c>
      <c r="F4399" s="21" t="s">
        <v>2202</v>
      </c>
      <c r="G4399" s="21" t="s">
        <v>2203</v>
      </c>
      <c r="H4399" s="21" t="s">
        <v>22</v>
      </c>
      <c r="I4399" s="21" t="s">
        <v>23</v>
      </c>
      <c r="J4399" s="21" t="s">
        <v>341</v>
      </c>
      <c r="K4399" s="21" t="s">
        <v>232</v>
      </c>
      <c r="L4399" s="21">
        <v>60610</v>
      </c>
      <c r="M4399" s="21" t="s">
        <v>108</v>
      </c>
      <c r="N4399" s="21" t="s">
        <v>617</v>
      </c>
      <c r="O4399" s="21" t="s">
        <v>43</v>
      </c>
      <c r="P4399" s="21" t="s">
        <v>57</v>
      </c>
      <c r="Q4399" s="21" t="s">
        <v>618</v>
      </c>
      <c r="R4399" s="22">
        <v>69.712000000000003</v>
      </c>
    </row>
    <row r="4400" spans="1:18" x14ac:dyDescent="0.2">
      <c r="A4400" s="21">
        <v>4786</v>
      </c>
      <c r="B4400" s="21" t="s">
        <v>8569</v>
      </c>
      <c r="C4400" s="21" t="s">
        <v>11862</v>
      </c>
      <c r="D4400" s="21" t="s">
        <v>2799</v>
      </c>
      <c r="E4400" s="21" t="s">
        <v>48</v>
      </c>
      <c r="F4400" s="21" t="s">
        <v>94</v>
      </c>
      <c r="G4400" s="21" t="s">
        <v>95</v>
      </c>
      <c r="H4400" s="21" t="s">
        <v>22</v>
      </c>
      <c r="I4400" s="21" t="s">
        <v>23</v>
      </c>
      <c r="J4400" s="21" t="s">
        <v>1218</v>
      </c>
      <c r="K4400" s="21" t="s">
        <v>516</v>
      </c>
      <c r="L4400" s="21">
        <v>80906</v>
      </c>
      <c r="M4400" s="21" t="s">
        <v>41</v>
      </c>
      <c r="N4400" s="21" t="s">
        <v>6312</v>
      </c>
      <c r="O4400" s="21" t="s">
        <v>28</v>
      </c>
      <c r="P4400" s="21" t="s">
        <v>29</v>
      </c>
      <c r="Q4400" s="21" t="s">
        <v>6313</v>
      </c>
      <c r="R4400" s="22">
        <v>69.575999999999993</v>
      </c>
    </row>
    <row r="4401" spans="1:18" x14ac:dyDescent="0.2">
      <c r="A4401" s="21">
        <v>3632</v>
      </c>
      <c r="B4401" s="21" t="s">
        <v>7541</v>
      </c>
      <c r="C4401" s="21" t="s">
        <v>12191</v>
      </c>
      <c r="D4401" s="21" t="s">
        <v>12054</v>
      </c>
      <c r="E4401" s="21" t="s">
        <v>19</v>
      </c>
      <c r="F4401" s="21" t="s">
        <v>7542</v>
      </c>
      <c r="G4401" s="21" t="s">
        <v>7543</v>
      </c>
      <c r="H4401" s="21" t="s">
        <v>38</v>
      </c>
      <c r="I4401" s="21" t="s">
        <v>23</v>
      </c>
      <c r="J4401" s="21" t="s">
        <v>39</v>
      </c>
      <c r="K4401" s="21" t="s">
        <v>40</v>
      </c>
      <c r="L4401" s="21">
        <v>90004</v>
      </c>
      <c r="M4401" s="21" t="s">
        <v>41</v>
      </c>
      <c r="N4401" s="21" t="s">
        <v>5216</v>
      </c>
      <c r="O4401" s="21" t="s">
        <v>43</v>
      </c>
      <c r="P4401" s="21" t="s">
        <v>57</v>
      </c>
      <c r="Q4401" s="21" t="s">
        <v>5217</v>
      </c>
      <c r="R4401" s="22">
        <v>69.52</v>
      </c>
    </row>
    <row r="4402" spans="1:18" x14ac:dyDescent="0.2">
      <c r="A4402" s="21">
        <v>4828</v>
      </c>
      <c r="B4402" s="21" t="s">
        <v>8602</v>
      </c>
      <c r="C4402" s="21" t="s">
        <v>11917</v>
      </c>
      <c r="D4402" s="21" t="s">
        <v>12146</v>
      </c>
      <c r="E4402" s="21" t="s">
        <v>48</v>
      </c>
      <c r="F4402" s="21" t="s">
        <v>7372</v>
      </c>
      <c r="G4402" s="21" t="s">
        <v>7373</v>
      </c>
      <c r="H4402" s="21" t="s">
        <v>38</v>
      </c>
      <c r="I4402" s="21" t="s">
        <v>23</v>
      </c>
      <c r="J4402" s="21" t="s">
        <v>1648</v>
      </c>
      <c r="K4402" s="21" t="s">
        <v>25</v>
      </c>
      <c r="L4402" s="21">
        <v>40475</v>
      </c>
      <c r="M4402" s="21" t="s">
        <v>26</v>
      </c>
      <c r="N4402" s="21" t="s">
        <v>5216</v>
      </c>
      <c r="O4402" s="21" t="s">
        <v>43</v>
      </c>
      <c r="P4402" s="21" t="s">
        <v>57</v>
      </c>
      <c r="Q4402" s="21" t="s">
        <v>5217</v>
      </c>
      <c r="R4402" s="22">
        <v>69.52</v>
      </c>
    </row>
    <row r="4403" spans="1:18" x14ac:dyDescent="0.2">
      <c r="A4403" s="21">
        <v>6278</v>
      </c>
      <c r="B4403" s="21" t="s">
        <v>9631</v>
      </c>
      <c r="C4403" s="21" t="s">
        <v>236</v>
      </c>
      <c r="D4403" s="21" t="s">
        <v>237</v>
      </c>
      <c r="E4403" s="21" t="s">
        <v>19</v>
      </c>
      <c r="F4403" s="21" t="s">
        <v>5814</v>
      </c>
      <c r="G4403" s="21" t="s">
        <v>5815</v>
      </c>
      <c r="H4403" s="21" t="s">
        <v>22</v>
      </c>
      <c r="I4403" s="21" t="s">
        <v>23</v>
      </c>
      <c r="J4403" s="21" t="s">
        <v>96</v>
      </c>
      <c r="K4403" s="21" t="s">
        <v>97</v>
      </c>
      <c r="L4403" s="21">
        <v>98105</v>
      </c>
      <c r="M4403" s="21" t="s">
        <v>41</v>
      </c>
      <c r="N4403" s="21" t="s">
        <v>312</v>
      </c>
      <c r="O4403" s="21" t="s">
        <v>43</v>
      </c>
      <c r="P4403" s="21" t="s">
        <v>57</v>
      </c>
      <c r="Q4403" s="21" t="s">
        <v>313</v>
      </c>
      <c r="R4403" s="22">
        <v>69.52</v>
      </c>
    </row>
    <row r="4404" spans="1:18" x14ac:dyDescent="0.2">
      <c r="A4404" s="21">
        <v>7166</v>
      </c>
      <c r="B4404" s="21" t="s">
        <v>10172</v>
      </c>
      <c r="C4404" s="21" t="s">
        <v>2442</v>
      </c>
      <c r="D4404" s="21" t="s">
        <v>452</v>
      </c>
      <c r="E4404" s="21" t="s">
        <v>206</v>
      </c>
      <c r="F4404" s="21" t="s">
        <v>2298</v>
      </c>
      <c r="G4404" s="21" t="s">
        <v>2299</v>
      </c>
      <c r="H4404" s="21" t="s">
        <v>22</v>
      </c>
      <c r="I4404" s="21" t="s">
        <v>23</v>
      </c>
      <c r="J4404" s="21" t="s">
        <v>4047</v>
      </c>
      <c r="K4404" s="21" t="s">
        <v>1574</v>
      </c>
      <c r="L4404" s="21">
        <v>2908</v>
      </c>
      <c r="M4404" s="21" t="s">
        <v>158</v>
      </c>
      <c r="N4404" s="21" t="s">
        <v>312</v>
      </c>
      <c r="O4404" s="21" t="s">
        <v>43</v>
      </c>
      <c r="P4404" s="21" t="s">
        <v>57</v>
      </c>
      <c r="Q4404" s="21" t="s">
        <v>313</v>
      </c>
      <c r="R4404" s="22">
        <v>69.52</v>
      </c>
    </row>
    <row r="4405" spans="1:18" x14ac:dyDescent="0.2">
      <c r="A4405" s="21">
        <v>1968</v>
      </c>
      <c r="B4405" s="21" t="s">
        <v>5428</v>
      </c>
      <c r="C4405" s="21" t="s">
        <v>921</v>
      </c>
      <c r="D4405" s="21" t="s">
        <v>1140</v>
      </c>
      <c r="E4405" s="21" t="s">
        <v>48</v>
      </c>
      <c r="F4405" s="21" t="s">
        <v>2003</v>
      </c>
      <c r="G4405" s="21" t="s">
        <v>2004</v>
      </c>
      <c r="H4405" s="21" t="s">
        <v>22</v>
      </c>
      <c r="I4405" s="21" t="s">
        <v>23</v>
      </c>
      <c r="J4405" s="21" t="s">
        <v>5429</v>
      </c>
      <c r="K4405" s="21" t="s">
        <v>892</v>
      </c>
      <c r="L4405" s="21">
        <v>7501</v>
      </c>
      <c r="M4405" s="21" t="s">
        <v>158</v>
      </c>
      <c r="N4405" s="21" t="s">
        <v>5430</v>
      </c>
      <c r="O4405" s="21" t="s">
        <v>43</v>
      </c>
      <c r="P4405" s="21" t="s">
        <v>651</v>
      </c>
      <c r="Q4405" s="21" t="s">
        <v>5431</v>
      </c>
      <c r="R4405" s="22">
        <v>69.5</v>
      </c>
    </row>
    <row r="4406" spans="1:18" x14ac:dyDescent="0.2">
      <c r="A4406" s="21">
        <v>5002</v>
      </c>
      <c r="B4406" s="21" t="s">
        <v>8726</v>
      </c>
      <c r="C4406" s="21" t="s">
        <v>2753</v>
      </c>
      <c r="D4406" s="21" t="s">
        <v>2753</v>
      </c>
      <c r="E4406" s="21" t="s">
        <v>1452</v>
      </c>
      <c r="F4406" s="21" t="s">
        <v>2443</v>
      </c>
      <c r="G4406" s="21" t="s">
        <v>2444</v>
      </c>
      <c r="H4406" s="21" t="s">
        <v>105</v>
      </c>
      <c r="I4406" s="21" t="s">
        <v>23</v>
      </c>
      <c r="J4406" s="21" t="s">
        <v>6194</v>
      </c>
      <c r="K4406" s="21" t="s">
        <v>357</v>
      </c>
      <c r="L4406" s="21">
        <v>23602</v>
      </c>
      <c r="M4406" s="21" t="s">
        <v>26</v>
      </c>
      <c r="N4406" s="21" t="s">
        <v>5430</v>
      </c>
      <c r="O4406" s="21" t="s">
        <v>43</v>
      </c>
      <c r="P4406" s="21" t="s">
        <v>651</v>
      </c>
      <c r="Q4406" s="21" t="s">
        <v>5431</v>
      </c>
      <c r="R4406" s="22">
        <v>69.5</v>
      </c>
    </row>
    <row r="4407" spans="1:18" x14ac:dyDescent="0.2">
      <c r="A4407" s="21">
        <v>4953</v>
      </c>
      <c r="B4407" s="21" t="s">
        <v>8691</v>
      </c>
      <c r="C4407" s="21" t="s">
        <v>11833</v>
      </c>
      <c r="D4407" s="21" t="s">
        <v>11834</v>
      </c>
      <c r="E4407" s="21" t="s">
        <v>19</v>
      </c>
      <c r="F4407" s="21" t="s">
        <v>1246</v>
      </c>
      <c r="G4407" s="21" t="s">
        <v>1247</v>
      </c>
      <c r="H4407" s="21" t="s">
        <v>38</v>
      </c>
      <c r="I4407" s="21" t="s">
        <v>23</v>
      </c>
      <c r="J4407" s="21" t="s">
        <v>134</v>
      </c>
      <c r="K4407" s="21" t="s">
        <v>40</v>
      </c>
      <c r="L4407" s="21">
        <v>94109</v>
      </c>
      <c r="M4407" s="21" t="s">
        <v>41</v>
      </c>
      <c r="N4407" s="21" t="s">
        <v>8692</v>
      </c>
      <c r="O4407" s="21" t="s">
        <v>43</v>
      </c>
      <c r="P4407" s="21" t="s">
        <v>77</v>
      </c>
      <c r="Q4407" s="21" t="s">
        <v>8693</v>
      </c>
      <c r="R4407" s="22">
        <v>69.48</v>
      </c>
    </row>
    <row r="4408" spans="1:18" x14ac:dyDescent="0.2">
      <c r="A4408" s="21">
        <v>2350</v>
      </c>
      <c r="B4408" s="21" t="s">
        <v>6023</v>
      </c>
      <c r="C4408" s="21" t="s">
        <v>11934</v>
      </c>
      <c r="D4408" s="21" t="s">
        <v>11795</v>
      </c>
      <c r="E4408" s="21" t="s">
        <v>1452</v>
      </c>
      <c r="F4408" s="21" t="s">
        <v>856</v>
      </c>
      <c r="G4408" s="21" t="s">
        <v>857</v>
      </c>
      <c r="H4408" s="21" t="s">
        <v>38</v>
      </c>
      <c r="I4408" s="21" t="s">
        <v>23</v>
      </c>
      <c r="J4408" s="21" t="s">
        <v>39</v>
      </c>
      <c r="K4408" s="21" t="s">
        <v>40</v>
      </c>
      <c r="L4408" s="21">
        <v>90032</v>
      </c>
      <c r="M4408" s="21" t="s">
        <v>41</v>
      </c>
      <c r="N4408" s="21" t="s">
        <v>6024</v>
      </c>
      <c r="O4408" s="21" t="s">
        <v>43</v>
      </c>
      <c r="P4408" s="21" t="s">
        <v>74</v>
      </c>
      <c r="Q4408" s="21" t="s">
        <v>6025</v>
      </c>
      <c r="R4408" s="22">
        <v>69.456000000000003</v>
      </c>
    </row>
    <row r="4409" spans="1:18" x14ac:dyDescent="0.2">
      <c r="A4409" s="21">
        <v>7004</v>
      </c>
      <c r="B4409" s="21" t="s">
        <v>10082</v>
      </c>
      <c r="C4409" s="21" t="s">
        <v>6006</v>
      </c>
      <c r="D4409" s="21" t="s">
        <v>6063</v>
      </c>
      <c r="E4409" s="21" t="s">
        <v>19</v>
      </c>
      <c r="F4409" s="21" t="s">
        <v>7177</v>
      </c>
      <c r="G4409" s="21" t="s">
        <v>7178</v>
      </c>
      <c r="H4409" s="21" t="s">
        <v>38</v>
      </c>
      <c r="I4409" s="21" t="s">
        <v>23</v>
      </c>
      <c r="J4409" s="21" t="s">
        <v>39</v>
      </c>
      <c r="K4409" s="21" t="s">
        <v>40</v>
      </c>
      <c r="L4409" s="21">
        <v>90045</v>
      </c>
      <c r="M4409" s="21" t="s">
        <v>41</v>
      </c>
      <c r="N4409" s="21" t="s">
        <v>6024</v>
      </c>
      <c r="O4409" s="21" t="s">
        <v>43</v>
      </c>
      <c r="P4409" s="21" t="s">
        <v>74</v>
      </c>
      <c r="Q4409" s="21" t="s">
        <v>6025</v>
      </c>
      <c r="R4409" s="22">
        <v>69.456000000000003</v>
      </c>
    </row>
    <row r="4410" spans="1:18" x14ac:dyDescent="0.2">
      <c r="A4410" s="21">
        <v>7236</v>
      </c>
      <c r="B4410" s="21" t="s">
        <v>10211</v>
      </c>
      <c r="C4410" s="21" t="s">
        <v>11971</v>
      </c>
      <c r="D4410" s="21" t="s">
        <v>11916</v>
      </c>
      <c r="E4410" s="21" t="s">
        <v>48</v>
      </c>
      <c r="F4410" s="21" t="s">
        <v>6885</v>
      </c>
      <c r="G4410" s="21" t="s">
        <v>6886</v>
      </c>
      <c r="H4410" s="21" t="s">
        <v>22</v>
      </c>
      <c r="I4410" s="21" t="s">
        <v>23</v>
      </c>
      <c r="J4410" s="21" t="s">
        <v>299</v>
      </c>
      <c r="K4410" s="21" t="s">
        <v>300</v>
      </c>
      <c r="L4410" s="21">
        <v>10011</v>
      </c>
      <c r="M4410" s="21" t="s">
        <v>158</v>
      </c>
      <c r="N4410" s="21" t="s">
        <v>6024</v>
      </c>
      <c r="O4410" s="21" t="s">
        <v>43</v>
      </c>
      <c r="P4410" s="21" t="s">
        <v>74</v>
      </c>
      <c r="Q4410" s="21" t="s">
        <v>6025</v>
      </c>
      <c r="R4410" s="22">
        <v>69.456000000000003</v>
      </c>
    </row>
    <row r="4411" spans="1:18" x14ac:dyDescent="0.2">
      <c r="A4411" s="21">
        <v>8268</v>
      </c>
      <c r="B4411" s="21" t="s">
        <v>10785</v>
      </c>
      <c r="C4411" s="21" t="s">
        <v>2757</v>
      </c>
      <c r="D4411" s="21" t="s">
        <v>12113</v>
      </c>
      <c r="E4411" s="21" t="s">
        <v>48</v>
      </c>
      <c r="F4411" s="21" t="s">
        <v>4124</v>
      </c>
      <c r="G4411" s="21" t="s">
        <v>4125</v>
      </c>
      <c r="H4411" s="21" t="s">
        <v>22</v>
      </c>
      <c r="I4411" s="21" t="s">
        <v>23</v>
      </c>
      <c r="J4411" s="21" t="s">
        <v>515</v>
      </c>
      <c r="K4411" s="21" t="s">
        <v>232</v>
      </c>
      <c r="L4411" s="21">
        <v>60505</v>
      </c>
      <c r="M4411" s="21" t="s">
        <v>108</v>
      </c>
      <c r="N4411" s="21" t="s">
        <v>7693</v>
      </c>
      <c r="O4411" s="21" t="s">
        <v>28</v>
      </c>
      <c r="P4411" s="21" t="s">
        <v>54</v>
      </c>
      <c r="Q4411" s="21" t="s">
        <v>7694</v>
      </c>
      <c r="R4411" s="22">
        <v>69.375</v>
      </c>
    </row>
    <row r="4412" spans="1:18" x14ac:dyDescent="0.2">
      <c r="A4412" s="21">
        <v>500</v>
      </c>
      <c r="B4412" s="21" t="s">
        <v>1929</v>
      </c>
      <c r="C4412" s="21" t="s">
        <v>1930</v>
      </c>
      <c r="D4412" s="21" t="s">
        <v>1931</v>
      </c>
      <c r="E4412" s="21" t="s">
        <v>48</v>
      </c>
      <c r="F4412" s="21" t="s">
        <v>1784</v>
      </c>
      <c r="G4412" s="21" t="s">
        <v>1785</v>
      </c>
      <c r="H4412" s="21" t="s">
        <v>22</v>
      </c>
      <c r="I4412" s="21" t="s">
        <v>23</v>
      </c>
      <c r="J4412" s="21" t="s">
        <v>1932</v>
      </c>
      <c r="K4412" s="21" t="s">
        <v>40</v>
      </c>
      <c r="L4412" s="21">
        <v>92627</v>
      </c>
      <c r="M4412" s="21" t="s">
        <v>41</v>
      </c>
      <c r="N4412" s="21" t="s">
        <v>1937</v>
      </c>
      <c r="O4412" s="21" t="s">
        <v>28</v>
      </c>
      <c r="P4412" s="21" t="s">
        <v>64</v>
      </c>
      <c r="Q4412" s="21" t="s">
        <v>1938</v>
      </c>
      <c r="R4412" s="22">
        <v>69.3</v>
      </c>
    </row>
    <row r="4413" spans="1:18" x14ac:dyDescent="0.2">
      <c r="A4413" s="21">
        <v>6345</v>
      </c>
      <c r="B4413" s="21" t="s">
        <v>9673</v>
      </c>
      <c r="C4413" s="21" t="s">
        <v>11979</v>
      </c>
      <c r="D4413" s="21" t="s">
        <v>11961</v>
      </c>
      <c r="E4413" s="21" t="s">
        <v>206</v>
      </c>
      <c r="F4413" s="21" t="s">
        <v>6849</v>
      </c>
      <c r="G4413" s="21" t="s">
        <v>6850</v>
      </c>
      <c r="H4413" s="21" t="s">
        <v>105</v>
      </c>
      <c r="I4413" s="21" t="s">
        <v>23</v>
      </c>
      <c r="J4413" s="21" t="s">
        <v>684</v>
      </c>
      <c r="K4413" s="21" t="s">
        <v>275</v>
      </c>
      <c r="L4413" s="21">
        <v>19711</v>
      </c>
      <c r="M4413" s="21" t="s">
        <v>158</v>
      </c>
      <c r="N4413" s="21" t="s">
        <v>4438</v>
      </c>
      <c r="O4413" s="21" t="s">
        <v>43</v>
      </c>
      <c r="P4413" s="21" t="s">
        <v>74</v>
      </c>
      <c r="Q4413" s="21" t="s">
        <v>4439</v>
      </c>
      <c r="R4413" s="22">
        <v>69.28</v>
      </c>
    </row>
    <row r="4414" spans="1:18" x14ac:dyDescent="0.2">
      <c r="A4414" s="21">
        <v>4282</v>
      </c>
      <c r="B4414" s="21" t="s">
        <v>8152</v>
      </c>
      <c r="C4414" s="21" t="s">
        <v>3342</v>
      </c>
      <c r="D4414" s="21" t="s">
        <v>114</v>
      </c>
      <c r="E4414" s="21" t="s">
        <v>48</v>
      </c>
      <c r="F4414" s="21" t="s">
        <v>829</v>
      </c>
      <c r="G4414" s="21" t="s">
        <v>830</v>
      </c>
      <c r="H4414" s="21" t="s">
        <v>105</v>
      </c>
      <c r="I4414" s="21" t="s">
        <v>23</v>
      </c>
      <c r="J4414" s="21" t="s">
        <v>299</v>
      </c>
      <c r="K4414" s="21" t="s">
        <v>300</v>
      </c>
      <c r="L4414" s="21">
        <v>10011</v>
      </c>
      <c r="M4414" s="21" t="s">
        <v>158</v>
      </c>
      <c r="N4414" s="21" t="s">
        <v>6878</v>
      </c>
      <c r="O4414" s="21" t="s">
        <v>28</v>
      </c>
      <c r="P4414" s="21" t="s">
        <v>32</v>
      </c>
      <c r="Q4414" s="21" t="s">
        <v>6879</v>
      </c>
      <c r="R4414" s="22">
        <v>69.263999999999996</v>
      </c>
    </row>
    <row r="4415" spans="1:18" x14ac:dyDescent="0.2">
      <c r="A4415" s="21">
        <v>2335</v>
      </c>
      <c r="B4415" s="21" t="s">
        <v>5995</v>
      </c>
      <c r="C4415" s="21" t="s">
        <v>5089</v>
      </c>
      <c r="D4415" s="21" t="s">
        <v>12075</v>
      </c>
      <c r="E4415" s="21" t="s">
        <v>48</v>
      </c>
      <c r="F4415" s="21" t="s">
        <v>5996</v>
      </c>
      <c r="G4415" s="21" t="s">
        <v>5997</v>
      </c>
      <c r="H4415" s="21" t="s">
        <v>22</v>
      </c>
      <c r="I4415" s="21" t="s">
        <v>23</v>
      </c>
      <c r="J4415" s="21" t="s">
        <v>5998</v>
      </c>
      <c r="K4415" s="21" t="s">
        <v>378</v>
      </c>
      <c r="L4415" s="21">
        <v>37042</v>
      </c>
      <c r="M4415" s="21" t="s">
        <v>26</v>
      </c>
      <c r="N4415" s="21" t="s">
        <v>1500</v>
      </c>
      <c r="O4415" s="21" t="s">
        <v>43</v>
      </c>
      <c r="P4415" s="21" t="s">
        <v>77</v>
      </c>
      <c r="Q4415" s="21" t="s">
        <v>1501</v>
      </c>
      <c r="R4415" s="22">
        <v>69.215999999999994</v>
      </c>
    </row>
    <row r="4416" spans="1:18" x14ac:dyDescent="0.2">
      <c r="A4416" s="21">
        <v>4489</v>
      </c>
      <c r="B4416" s="21" t="s">
        <v>8319</v>
      </c>
      <c r="C4416" s="21" t="s">
        <v>11912</v>
      </c>
      <c r="D4416" s="21" t="s">
        <v>12153</v>
      </c>
      <c r="E4416" s="21" t="s">
        <v>48</v>
      </c>
      <c r="F4416" s="21" t="s">
        <v>3830</v>
      </c>
      <c r="G4416" s="21" t="s">
        <v>3831</v>
      </c>
      <c r="H4416" s="21" t="s">
        <v>105</v>
      </c>
      <c r="I4416" s="21" t="s">
        <v>23</v>
      </c>
      <c r="J4416" s="21" t="s">
        <v>202</v>
      </c>
      <c r="K4416" s="21" t="s">
        <v>107</v>
      </c>
      <c r="L4416" s="21">
        <v>77036</v>
      </c>
      <c r="M4416" s="21" t="s">
        <v>108</v>
      </c>
      <c r="N4416" s="21" t="s">
        <v>7164</v>
      </c>
      <c r="O4416" s="21" t="s">
        <v>43</v>
      </c>
      <c r="P4416" s="21" t="s">
        <v>651</v>
      </c>
      <c r="Q4416" s="21" t="s">
        <v>7165</v>
      </c>
      <c r="R4416" s="22">
        <v>69.12</v>
      </c>
    </row>
    <row r="4417" spans="1:18" x14ac:dyDescent="0.2">
      <c r="A4417" s="21">
        <v>2895</v>
      </c>
      <c r="B4417" s="21" t="s">
        <v>6787</v>
      </c>
      <c r="C4417" s="21" t="s">
        <v>199</v>
      </c>
      <c r="D4417" s="21" t="s">
        <v>3133</v>
      </c>
      <c r="E4417" s="21" t="s">
        <v>48</v>
      </c>
      <c r="F4417" s="21" t="s">
        <v>417</v>
      </c>
      <c r="G4417" s="21" t="s">
        <v>418</v>
      </c>
      <c r="H4417" s="21" t="s">
        <v>38</v>
      </c>
      <c r="I4417" s="21" t="s">
        <v>23</v>
      </c>
      <c r="J4417" s="21" t="s">
        <v>440</v>
      </c>
      <c r="K4417" s="21" t="s">
        <v>300</v>
      </c>
      <c r="L4417" s="21">
        <v>14609</v>
      </c>
      <c r="M4417" s="21" t="s">
        <v>158</v>
      </c>
      <c r="N4417" s="21" t="s">
        <v>6790</v>
      </c>
      <c r="O4417" s="21" t="s">
        <v>28</v>
      </c>
      <c r="P4417" s="21" t="s">
        <v>64</v>
      </c>
      <c r="Q4417" s="21" t="s">
        <v>6791</v>
      </c>
      <c r="R4417" s="22">
        <v>69.08</v>
      </c>
    </row>
    <row r="4418" spans="1:18" x14ac:dyDescent="0.2">
      <c r="A4418" s="21">
        <v>4399</v>
      </c>
      <c r="B4418" s="21" t="s">
        <v>8252</v>
      </c>
      <c r="C4418" s="21" t="s">
        <v>12211</v>
      </c>
      <c r="D4418" s="21" t="s">
        <v>11969</v>
      </c>
      <c r="E4418" s="21" t="s">
        <v>48</v>
      </c>
      <c r="F4418" s="21" t="s">
        <v>2390</v>
      </c>
      <c r="G4418" s="21" t="s">
        <v>2391</v>
      </c>
      <c r="H4418" s="21" t="s">
        <v>22</v>
      </c>
      <c r="I4418" s="21" t="s">
        <v>23</v>
      </c>
      <c r="J4418" s="21" t="s">
        <v>156</v>
      </c>
      <c r="K4418" s="21" t="s">
        <v>157</v>
      </c>
      <c r="L4418" s="21">
        <v>19120</v>
      </c>
      <c r="M4418" s="21" t="s">
        <v>158</v>
      </c>
      <c r="N4418" s="21" t="s">
        <v>2118</v>
      </c>
      <c r="O4418" s="21" t="s">
        <v>28</v>
      </c>
      <c r="P4418" s="21" t="s">
        <v>64</v>
      </c>
      <c r="Q4418" s="21" t="s">
        <v>2119</v>
      </c>
      <c r="R4418" s="22">
        <v>69.007999999999996</v>
      </c>
    </row>
    <row r="4419" spans="1:18" x14ac:dyDescent="0.2">
      <c r="A4419" s="21">
        <v>4392</v>
      </c>
      <c r="B4419" s="21" t="s">
        <v>8248</v>
      </c>
      <c r="C4419" s="21" t="s">
        <v>2145</v>
      </c>
      <c r="D4419" s="21" t="s">
        <v>2102</v>
      </c>
      <c r="E4419" s="21" t="s">
        <v>206</v>
      </c>
      <c r="F4419" s="21" t="s">
        <v>2832</v>
      </c>
      <c r="G4419" s="21" t="s">
        <v>2833</v>
      </c>
      <c r="H4419" s="21" t="s">
        <v>22</v>
      </c>
      <c r="I4419" s="21" t="s">
        <v>23</v>
      </c>
      <c r="J4419" s="21" t="s">
        <v>299</v>
      </c>
      <c r="K4419" s="21" t="s">
        <v>300</v>
      </c>
      <c r="L4419" s="21">
        <v>10035</v>
      </c>
      <c r="M4419" s="21" t="s">
        <v>158</v>
      </c>
      <c r="N4419" s="21" t="s">
        <v>5621</v>
      </c>
      <c r="O4419" s="21" t="s">
        <v>43</v>
      </c>
      <c r="P4419" s="21" t="s">
        <v>67</v>
      </c>
      <c r="Q4419" s="21" t="s">
        <v>5622</v>
      </c>
      <c r="R4419" s="22">
        <v>68.97</v>
      </c>
    </row>
    <row r="4420" spans="1:18" x14ac:dyDescent="0.2">
      <c r="A4420" s="21">
        <v>5306</v>
      </c>
      <c r="B4420" s="21" t="s">
        <v>8940</v>
      </c>
      <c r="C4420" s="21" t="s">
        <v>6897</v>
      </c>
      <c r="D4420" s="21" t="s">
        <v>6898</v>
      </c>
      <c r="E4420" s="21" t="s">
        <v>48</v>
      </c>
      <c r="F4420" s="21" t="s">
        <v>2758</v>
      </c>
      <c r="G4420" s="21" t="s">
        <v>2759</v>
      </c>
      <c r="H4420" s="21" t="s">
        <v>38</v>
      </c>
      <c r="I4420" s="21" t="s">
        <v>23</v>
      </c>
      <c r="J4420" s="21" t="s">
        <v>2647</v>
      </c>
      <c r="K4420" s="21" t="s">
        <v>300</v>
      </c>
      <c r="L4420" s="21">
        <v>11572</v>
      </c>
      <c r="M4420" s="21" t="s">
        <v>158</v>
      </c>
      <c r="N4420" s="21" t="s">
        <v>480</v>
      </c>
      <c r="O4420" s="21" t="s">
        <v>28</v>
      </c>
      <c r="P4420" s="21" t="s">
        <v>64</v>
      </c>
      <c r="Q4420" s="21" t="s">
        <v>481</v>
      </c>
      <c r="R4420" s="22">
        <v>68.95</v>
      </c>
    </row>
    <row r="4421" spans="1:18" x14ac:dyDescent="0.2">
      <c r="A4421" s="21">
        <v>3323</v>
      </c>
      <c r="B4421" s="21" t="s">
        <v>7265</v>
      </c>
      <c r="C4421" s="21" t="s">
        <v>7266</v>
      </c>
      <c r="D4421" s="21" t="s">
        <v>6682</v>
      </c>
      <c r="E4421" s="21" t="s">
        <v>48</v>
      </c>
      <c r="F4421" s="21" t="s">
        <v>2580</v>
      </c>
      <c r="G4421" s="21" t="s">
        <v>2581</v>
      </c>
      <c r="H4421" s="21" t="s">
        <v>105</v>
      </c>
      <c r="I4421" s="21" t="s">
        <v>23</v>
      </c>
      <c r="J4421" s="21" t="s">
        <v>299</v>
      </c>
      <c r="K4421" s="21" t="s">
        <v>300</v>
      </c>
      <c r="L4421" s="21">
        <v>10009</v>
      </c>
      <c r="M4421" s="21" t="s">
        <v>158</v>
      </c>
      <c r="N4421" s="21" t="s">
        <v>76</v>
      </c>
      <c r="O4421" s="21" t="s">
        <v>43</v>
      </c>
      <c r="P4421" s="21" t="s">
        <v>77</v>
      </c>
      <c r="Q4421" s="21" t="s">
        <v>78</v>
      </c>
      <c r="R4421" s="22">
        <v>68.94</v>
      </c>
    </row>
    <row r="4422" spans="1:18" x14ac:dyDescent="0.2">
      <c r="A4422" s="21">
        <v>15</v>
      </c>
      <c r="B4422" s="21" t="s">
        <v>100</v>
      </c>
      <c r="C4422" s="21" t="s">
        <v>101</v>
      </c>
      <c r="D4422" s="21" t="s">
        <v>102</v>
      </c>
      <c r="E4422" s="21" t="s">
        <v>48</v>
      </c>
      <c r="F4422" s="21" t="s">
        <v>103</v>
      </c>
      <c r="G4422" s="21" t="s">
        <v>104</v>
      </c>
      <c r="H4422" s="21" t="s">
        <v>105</v>
      </c>
      <c r="I4422" s="21" t="s">
        <v>23</v>
      </c>
      <c r="J4422" s="21" t="s">
        <v>106</v>
      </c>
      <c r="K4422" s="21" t="s">
        <v>107</v>
      </c>
      <c r="L4422" s="21">
        <v>76106</v>
      </c>
      <c r="M4422" s="21" t="s">
        <v>108</v>
      </c>
      <c r="N4422" s="21" t="s">
        <v>109</v>
      </c>
      <c r="O4422" s="21" t="s">
        <v>43</v>
      </c>
      <c r="P4422" s="21" t="s">
        <v>77</v>
      </c>
      <c r="Q4422" s="21" t="s">
        <v>110</v>
      </c>
      <c r="R4422" s="22">
        <v>68.81</v>
      </c>
    </row>
    <row r="4423" spans="1:18" x14ac:dyDescent="0.2">
      <c r="A4423" s="21">
        <v>1880</v>
      </c>
      <c r="B4423" s="21" t="s">
        <v>5276</v>
      </c>
      <c r="C4423" s="21" t="s">
        <v>5277</v>
      </c>
      <c r="D4423" s="21" t="s">
        <v>12009</v>
      </c>
      <c r="E4423" s="21" t="s">
        <v>48</v>
      </c>
      <c r="F4423" s="21" t="s">
        <v>2983</v>
      </c>
      <c r="G4423" s="21" t="s">
        <v>2984</v>
      </c>
      <c r="H4423" s="21" t="s">
        <v>38</v>
      </c>
      <c r="I4423" s="21" t="s">
        <v>23</v>
      </c>
      <c r="J4423" s="21" t="s">
        <v>1714</v>
      </c>
      <c r="K4423" s="21" t="s">
        <v>52</v>
      </c>
      <c r="L4423" s="21">
        <v>32216</v>
      </c>
      <c r="M4423" s="21" t="s">
        <v>26</v>
      </c>
      <c r="N4423" s="21" t="s">
        <v>4360</v>
      </c>
      <c r="O4423" s="21" t="s">
        <v>43</v>
      </c>
      <c r="P4423" s="21" t="s">
        <v>74</v>
      </c>
      <c r="Q4423" s="21" t="s">
        <v>4361</v>
      </c>
      <c r="R4423" s="22">
        <v>68.742000000000004</v>
      </c>
    </row>
    <row r="4424" spans="1:18" x14ac:dyDescent="0.2">
      <c r="A4424" s="21">
        <v>5161</v>
      </c>
      <c r="B4424" s="21" t="s">
        <v>8841</v>
      </c>
      <c r="C4424" s="21" t="s">
        <v>3811</v>
      </c>
      <c r="D4424" s="21" t="s">
        <v>5360</v>
      </c>
      <c r="E4424" s="21" t="s">
        <v>19</v>
      </c>
      <c r="F4424" s="21" t="s">
        <v>1166</v>
      </c>
      <c r="G4424" s="21" t="s">
        <v>1167</v>
      </c>
      <c r="H4424" s="21" t="s">
        <v>38</v>
      </c>
      <c r="I4424" s="21" t="s">
        <v>23</v>
      </c>
      <c r="J4424" s="21" t="s">
        <v>1559</v>
      </c>
      <c r="K4424" s="21" t="s">
        <v>348</v>
      </c>
      <c r="L4424" s="21">
        <v>85345</v>
      </c>
      <c r="M4424" s="21" t="s">
        <v>41</v>
      </c>
      <c r="N4424" s="21" t="s">
        <v>5953</v>
      </c>
      <c r="O4424" s="21" t="s">
        <v>70</v>
      </c>
      <c r="P4424" s="21" t="s">
        <v>71</v>
      </c>
      <c r="Q4424" s="21" t="s">
        <v>5954</v>
      </c>
      <c r="R4424" s="22">
        <v>68.72</v>
      </c>
    </row>
    <row r="4425" spans="1:18" x14ac:dyDescent="0.2">
      <c r="A4425" s="21">
        <v>6659</v>
      </c>
      <c r="B4425" s="21" t="s">
        <v>9853</v>
      </c>
      <c r="C4425" s="21" t="s">
        <v>2836</v>
      </c>
      <c r="D4425" s="21" t="s">
        <v>9854</v>
      </c>
      <c r="E4425" s="21" t="s">
        <v>48</v>
      </c>
      <c r="F4425" s="21" t="s">
        <v>4306</v>
      </c>
      <c r="G4425" s="21" t="s">
        <v>4307</v>
      </c>
      <c r="H4425" s="21" t="s">
        <v>105</v>
      </c>
      <c r="I4425" s="21" t="s">
        <v>23</v>
      </c>
      <c r="J4425" s="21" t="s">
        <v>347</v>
      </c>
      <c r="K4425" s="21" t="s">
        <v>348</v>
      </c>
      <c r="L4425" s="21">
        <v>85234</v>
      </c>
      <c r="M4425" s="21" t="s">
        <v>41</v>
      </c>
      <c r="N4425" s="21" t="s">
        <v>2606</v>
      </c>
      <c r="O4425" s="21" t="s">
        <v>28</v>
      </c>
      <c r="P4425" s="21" t="s">
        <v>64</v>
      </c>
      <c r="Q4425" s="21" t="s">
        <v>2607</v>
      </c>
      <c r="R4425" s="22">
        <v>68.703999999999994</v>
      </c>
    </row>
    <row r="4426" spans="1:18" x14ac:dyDescent="0.2">
      <c r="A4426" s="21">
        <v>5623</v>
      </c>
      <c r="B4426" s="21" t="s">
        <v>9196</v>
      </c>
      <c r="C4426" s="21" t="s">
        <v>4320</v>
      </c>
      <c r="D4426" s="21" t="s">
        <v>3602</v>
      </c>
      <c r="E4426" s="21" t="s">
        <v>48</v>
      </c>
      <c r="F4426" s="21" t="s">
        <v>2631</v>
      </c>
      <c r="G4426" s="21" t="s">
        <v>2632</v>
      </c>
      <c r="H4426" s="21" t="s">
        <v>38</v>
      </c>
      <c r="I4426" s="21" t="s">
        <v>23</v>
      </c>
      <c r="J4426" s="21" t="s">
        <v>8379</v>
      </c>
      <c r="K4426" s="21" t="s">
        <v>118</v>
      </c>
      <c r="L4426" s="21">
        <v>54601</v>
      </c>
      <c r="M4426" s="21" t="s">
        <v>108</v>
      </c>
      <c r="N4426" s="21" t="s">
        <v>6894</v>
      </c>
      <c r="O4426" s="21" t="s">
        <v>28</v>
      </c>
      <c r="P4426" s="21" t="s">
        <v>64</v>
      </c>
      <c r="Q4426" s="21" t="s">
        <v>6895</v>
      </c>
      <c r="R4426" s="22">
        <v>68.64</v>
      </c>
    </row>
    <row r="4427" spans="1:18" x14ac:dyDescent="0.2">
      <c r="A4427" s="21">
        <v>5597</v>
      </c>
      <c r="B4427" s="21" t="s">
        <v>9171</v>
      </c>
      <c r="C4427" s="21" t="s">
        <v>162</v>
      </c>
      <c r="D4427" s="21" t="s">
        <v>4846</v>
      </c>
      <c r="E4427" s="21" t="s">
        <v>48</v>
      </c>
      <c r="F4427" s="21" t="s">
        <v>9172</v>
      </c>
      <c r="G4427" s="21" t="s">
        <v>9173</v>
      </c>
      <c r="H4427" s="21" t="s">
        <v>22</v>
      </c>
      <c r="I4427" s="21" t="s">
        <v>23</v>
      </c>
      <c r="J4427" s="21" t="s">
        <v>88</v>
      </c>
      <c r="K4427" s="21" t="s">
        <v>3052</v>
      </c>
      <c r="L4427" s="21">
        <v>3301</v>
      </c>
      <c r="M4427" s="21" t="s">
        <v>158</v>
      </c>
      <c r="N4427" s="21" t="s">
        <v>695</v>
      </c>
      <c r="O4427" s="21" t="s">
        <v>43</v>
      </c>
      <c r="P4427" s="21" t="s">
        <v>74</v>
      </c>
      <c r="Q4427" s="21" t="s">
        <v>696</v>
      </c>
      <c r="R4427" s="22">
        <v>68.62</v>
      </c>
    </row>
    <row r="4428" spans="1:18" x14ac:dyDescent="0.2">
      <c r="A4428" s="21">
        <v>683</v>
      </c>
      <c r="B4428" s="21" t="s">
        <v>2500</v>
      </c>
      <c r="C4428" s="21" t="s">
        <v>2501</v>
      </c>
      <c r="D4428" s="21" t="s">
        <v>728</v>
      </c>
      <c r="E4428" s="21" t="s">
        <v>48</v>
      </c>
      <c r="F4428" s="21" t="s">
        <v>2502</v>
      </c>
      <c r="G4428" s="21" t="s">
        <v>2503</v>
      </c>
      <c r="H4428" s="21" t="s">
        <v>22</v>
      </c>
      <c r="I4428" s="21" t="s">
        <v>23</v>
      </c>
      <c r="J4428" s="21" t="s">
        <v>299</v>
      </c>
      <c r="K4428" s="21" t="s">
        <v>300</v>
      </c>
      <c r="L4428" s="21">
        <v>10024</v>
      </c>
      <c r="M4428" s="21" t="s">
        <v>158</v>
      </c>
      <c r="N4428" s="21" t="s">
        <v>1995</v>
      </c>
      <c r="O4428" s="21" t="s">
        <v>43</v>
      </c>
      <c r="P4428" s="21" t="s">
        <v>57</v>
      </c>
      <c r="Q4428" s="21" t="s">
        <v>1996</v>
      </c>
      <c r="R4428" s="22">
        <v>68.599999999999994</v>
      </c>
    </row>
    <row r="4429" spans="1:18" x14ac:dyDescent="0.2">
      <c r="A4429" s="21">
        <v>3491</v>
      </c>
      <c r="B4429" s="21" t="s">
        <v>7422</v>
      </c>
      <c r="C4429" s="21" t="s">
        <v>12135</v>
      </c>
      <c r="D4429" s="21" t="s">
        <v>11965</v>
      </c>
      <c r="E4429" s="21" t="s">
        <v>48</v>
      </c>
      <c r="F4429" s="21" t="s">
        <v>5758</v>
      </c>
      <c r="G4429" s="21" t="s">
        <v>5759</v>
      </c>
      <c r="H4429" s="21" t="s">
        <v>22</v>
      </c>
      <c r="I4429" s="21" t="s">
        <v>23</v>
      </c>
      <c r="J4429" s="21" t="s">
        <v>7423</v>
      </c>
      <c r="K4429" s="21" t="s">
        <v>232</v>
      </c>
      <c r="L4429" s="21">
        <v>60188</v>
      </c>
      <c r="M4429" s="21" t="s">
        <v>108</v>
      </c>
      <c r="N4429" s="21" t="s">
        <v>1995</v>
      </c>
      <c r="O4429" s="21" t="s">
        <v>43</v>
      </c>
      <c r="P4429" s="21" t="s">
        <v>57</v>
      </c>
      <c r="Q4429" s="21" t="s">
        <v>1996</v>
      </c>
      <c r="R4429" s="22">
        <v>68.599999999999994</v>
      </c>
    </row>
    <row r="4430" spans="1:18" x14ac:dyDescent="0.2">
      <c r="A4430" s="21">
        <v>6635</v>
      </c>
      <c r="B4430" s="21" t="s">
        <v>9846</v>
      </c>
      <c r="C4430" s="21" t="s">
        <v>12060</v>
      </c>
      <c r="D4430" s="21" t="s">
        <v>12060</v>
      </c>
      <c r="E4430" s="21" t="s">
        <v>1452</v>
      </c>
      <c r="F4430" s="21" t="s">
        <v>4442</v>
      </c>
      <c r="G4430" s="21" t="s">
        <v>4443</v>
      </c>
      <c r="H4430" s="21" t="s">
        <v>22</v>
      </c>
      <c r="I4430" s="21" t="s">
        <v>23</v>
      </c>
      <c r="J4430" s="21" t="s">
        <v>528</v>
      </c>
      <c r="K4430" s="21" t="s">
        <v>89</v>
      </c>
      <c r="L4430" s="21">
        <v>28205</v>
      </c>
      <c r="M4430" s="21" t="s">
        <v>26</v>
      </c>
      <c r="N4430" s="21" t="s">
        <v>1560</v>
      </c>
      <c r="O4430" s="21" t="s">
        <v>43</v>
      </c>
      <c r="P4430" s="21" t="s">
        <v>74</v>
      </c>
      <c r="Q4430" s="21" t="s">
        <v>1561</v>
      </c>
      <c r="R4430" s="22">
        <v>68.540999999999997</v>
      </c>
    </row>
    <row r="4431" spans="1:18" x14ac:dyDescent="0.2">
      <c r="A4431" s="21">
        <v>6009</v>
      </c>
      <c r="B4431" s="21" t="s">
        <v>9450</v>
      </c>
      <c r="C4431" s="21" t="s">
        <v>8586</v>
      </c>
      <c r="D4431" s="21" t="s">
        <v>12123</v>
      </c>
      <c r="E4431" s="21" t="s">
        <v>48</v>
      </c>
      <c r="F4431" s="21" t="s">
        <v>551</v>
      </c>
      <c r="G4431" s="21" t="s">
        <v>552</v>
      </c>
      <c r="H4431" s="21" t="s">
        <v>22</v>
      </c>
      <c r="I4431" s="21" t="s">
        <v>23</v>
      </c>
      <c r="J4431" s="21" t="s">
        <v>39</v>
      </c>
      <c r="K4431" s="21" t="s">
        <v>40</v>
      </c>
      <c r="L4431" s="21">
        <v>90049</v>
      </c>
      <c r="M4431" s="21" t="s">
        <v>41</v>
      </c>
      <c r="N4431" s="21" t="s">
        <v>5128</v>
      </c>
      <c r="O4431" s="21" t="s">
        <v>43</v>
      </c>
      <c r="P4431" s="21" t="s">
        <v>91</v>
      </c>
      <c r="Q4431" s="21" t="s">
        <v>5129</v>
      </c>
      <c r="R4431" s="22">
        <v>68.52</v>
      </c>
    </row>
    <row r="4432" spans="1:18" x14ac:dyDescent="0.2">
      <c r="A4432" s="21">
        <v>6943</v>
      </c>
      <c r="B4432" s="21" t="s">
        <v>10038</v>
      </c>
      <c r="C4432" s="21" t="s">
        <v>3099</v>
      </c>
      <c r="D4432" s="21" t="s">
        <v>1563</v>
      </c>
      <c r="E4432" s="21" t="s">
        <v>48</v>
      </c>
      <c r="F4432" s="21" t="s">
        <v>6027</v>
      </c>
      <c r="G4432" s="21" t="s">
        <v>6028</v>
      </c>
      <c r="H4432" s="21" t="s">
        <v>38</v>
      </c>
      <c r="I4432" s="21" t="s">
        <v>23</v>
      </c>
      <c r="J4432" s="21" t="s">
        <v>299</v>
      </c>
      <c r="K4432" s="21" t="s">
        <v>300</v>
      </c>
      <c r="L4432" s="21">
        <v>10009</v>
      </c>
      <c r="M4432" s="21" t="s">
        <v>158</v>
      </c>
      <c r="N4432" s="21" t="s">
        <v>5819</v>
      </c>
      <c r="O4432" s="21" t="s">
        <v>43</v>
      </c>
      <c r="P4432" s="21" t="s">
        <v>91</v>
      </c>
      <c r="Q4432" s="21" t="s">
        <v>5820</v>
      </c>
      <c r="R4432" s="22">
        <v>68.52</v>
      </c>
    </row>
    <row r="4433" spans="1:18" x14ac:dyDescent="0.2">
      <c r="A4433" s="21">
        <v>7253</v>
      </c>
      <c r="B4433" s="21" t="s">
        <v>10226</v>
      </c>
      <c r="C4433" s="21" t="s">
        <v>11805</v>
      </c>
      <c r="D4433" s="21" t="s">
        <v>361</v>
      </c>
      <c r="E4433" s="21" t="s">
        <v>48</v>
      </c>
      <c r="F4433" s="21" t="s">
        <v>2631</v>
      </c>
      <c r="G4433" s="21" t="s">
        <v>2632</v>
      </c>
      <c r="H4433" s="21" t="s">
        <v>38</v>
      </c>
      <c r="I4433" s="21" t="s">
        <v>23</v>
      </c>
      <c r="J4433" s="21" t="s">
        <v>639</v>
      </c>
      <c r="K4433" s="21" t="s">
        <v>266</v>
      </c>
      <c r="L4433" s="21">
        <v>48066</v>
      </c>
      <c r="M4433" s="21" t="s">
        <v>108</v>
      </c>
      <c r="N4433" s="21" t="s">
        <v>5819</v>
      </c>
      <c r="O4433" s="21" t="s">
        <v>43</v>
      </c>
      <c r="P4433" s="21" t="s">
        <v>91</v>
      </c>
      <c r="Q4433" s="21" t="s">
        <v>5820</v>
      </c>
      <c r="R4433" s="22">
        <v>68.52</v>
      </c>
    </row>
    <row r="4434" spans="1:18" x14ac:dyDescent="0.2">
      <c r="A4434" s="21">
        <v>9367</v>
      </c>
      <c r="B4434" s="21" t="s">
        <v>11436</v>
      </c>
      <c r="C4434" s="21" t="s">
        <v>12148</v>
      </c>
      <c r="D4434" s="21" t="s">
        <v>1894</v>
      </c>
      <c r="E4434" s="21" t="s">
        <v>48</v>
      </c>
      <c r="F4434" s="21" t="s">
        <v>4738</v>
      </c>
      <c r="G4434" s="21" t="s">
        <v>4739</v>
      </c>
      <c r="H4434" s="21" t="s">
        <v>22</v>
      </c>
      <c r="I4434" s="21" t="s">
        <v>23</v>
      </c>
      <c r="J4434" s="21" t="s">
        <v>1317</v>
      </c>
      <c r="K4434" s="21" t="s">
        <v>300</v>
      </c>
      <c r="L4434" s="21">
        <v>11561</v>
      </c>
      <c r="M4434" s="21" t="s">
        <v>158</v>
      </c>
      <c r="N4434" s="21" t="s">
        <v>8085</v>
      </c>
      <c r="O4434" s="21" t="s">
        <v>43</v>
      </c>
      <c r="P4434" s="21" t="s">
        <v>74</v>
      </c>
      <c r="Q4434" s="21" t="s">
        <v>8086</v>
      </c>
      <c r="R4434" s="22">
        <v>68.48</v>
      </c>
    </row>
    <row r="4435" spans="1:18" x14ac:dyDescent="0.2">
      <c r="A4435" s="21">
        <v>880</v>
      </c>
      <c r="B4435" s="21" t="s">
        <v>3074</v>
      </c>
      <c r="C4435" s="21" t="s">
        <v>3075</v>
      </c>
      <c r="D4435" s="21" t="s">
        <v>11934</v>
      </c>
      <c r="E4435" s="21" t="s">
        <v>19</v>
      </c>
      <c r="F4435" s="21" t="s">
        <v>103</v>
      </c>
      <c r="G4435" s="21" t="s">
        <v>104</v>
      </c>
      <c r="H4435" s="21" t="s">
        <v>105</v>
      </c>
      <c r="I4435" s="21" t="s">
        <v>23</v>
      </c>
      <c r="J4435" s="21" t="s">
        <v>299</v>
      </c>
      <c r="K4435" s="21" t="s">
        <v>300</v>
      </c>
      <c r="L4435" s="21">
        <v>10024</v>
      </c>
      <c r="M4435" s="21" t="s">
        <v>158</v>
      </c>
      <c r="N4435" s="21" t="s">
        <v>3076</v>
      </c>
      <c r="O4435" s="21" t="s">
        <v>43</v>
      </c>
      <c r="P4435" s="21" t="s">
        <v>74</v>
      </c>
      <c r="Q4435" s="21" t="s">
        <v>3077</v>
      </c>
      <c r="R4435" s="22">
        <v>68.471999999999994</v>
      </c>
    </row>
    <row r="4436" spans="1:18" x14ac:dyDescent="0.2">
      <c r="A4436" s="21">
        <v>5126</v>
      </c>
      <c r="B4436" s="21" t="s">
        <v>8818</v>
      </c>
      <c r="C4436" s="21" t="s">
        <v>790</v>
      </c>
      <c r="D4436" s="21" t="s">
        <v>790</v>
      </c>
      <c r="E4436" s="21" t="s">
        <v>1452</v>
      </c>
      <c r="F4436" s="21" t="s">
        <v>6695</v>
      </c>
      <c r="G4436" s="21" t="s">
        <v>6696</v>
      </c>
      <c r="H4436" s="21" t="s">
        <v>22</v>
      </c>
      <c r="I4436" s="21" t="s">
        <v>23</v>
      </c>
      <c r="J4436" s="21" t="s">
        <v>299</v>
      </c>
      <c r="K4436" s="21" t="s">
        <v>300</v>
      </c>
      <c r="L4436" s="21">
        <v>10009</v>
      </c>
      <c r="M4436" s="21" t="s">
        <v>158</v>
      </c>
      <c r="N4436" s="21" t="s">
        <v>3127</v>
      </c>
      <c r="O4436" s="21" t="s">
        <v>43</v>
      </c>
      <c r="P4436" s="21" t="s">
        <v>189</v>
      </c>
      <c r="Q4436" s="21" t="s">
        <v>755</v>
      </c>
      <c r="R4436" s="22">
        <v>68.459999999999994</v>
      </c>
    </row>
    <row r="4437" spans="1:18" x14ac:dyDescent="0.2">
      <c r="A4437" s="21">
        <v>5458</v>
      </c>
      <c r="B4437" s="21" t="s">
        <v>9070</v>
      </c>
      <c r="C4437" s="21" t="s">
        <v>1605</v>
      </c>
      <c r="D4437" s="21" t="s">
        <v>11799</v>
      </c>
      <c r="E4437" s="21" t="s">
        <v>48</v>
      </c>
      <c r="F4437" s="21" t="s">
        <v>912</v>
      </c>
      <c r="G4437" s="21" t="s">
        <v>913</v>
      </c>
      <c r="H4437" s="21" t="s">
        <v>22</v>
      </c>
      <c r="I4437" s="21" t="s">
        <v>23</v>
      </c>
      <c r="J4437" s="21" t="s">
        <v>2871</v>
      </c>
      <c r="K4437" s="21" t="s">
        <v>97</v>
      </c>
      <c r="L4437" s="21">
        <v>98026</v>
      </c>
      <c r="M4437" s="21" t="s">
        <v>41</v>
      </c>
      <c r="N4437" s="21" t="s">
        <v>5337</v>
      </c>
      <c r="O4437" s="21" t="s">
        <v>28</v>
      </c>
      <c r="P4437" s="21" t="s">
        <v>64</v>
      </c>
      <c r="Q4437" s="21" t="s">
        <v>5338</v>
      </c>
      <c r="R4437" s="22">
        <v>68.459999999999994</v>
      </c>
    </row>
    <row r="4438" spans="1:18" x14ac:dyDescent="0.2">
      <c r="A4438" s="21">
        <v>6467</v>
      </c>
      <c r="B4438" s="21" t="s">
        <v>9746</v>
      </c>
      <c r="C4438" s="21" t="s">
        <v>6724</v>
      </c>
      <c r="D4438" s="21" t="s">
        <v>9412</v>
      </c>
      <c r="E4438" s="21" t="s">
        <v>19</v>
      </c>
      <c r="F4438" s="21" t="s">
        <v>170</v>
      </c>
      <c r="G4438" s="21" t="s">
        <v>171</v>
      </c>
      <c r="H4438" s="21" t="s">
        <v>22</v>
      </c>
      <c r="I4438" s="21" t="s">
        <v>23</v>
      </c>
      <c r="J4438" s="21" t="s">
        <v>39</v>
      </c>
      <c r="K4438" s="21" t="s">
        <v>40</v>
      </c>
      <c r="L4438" s="21">
        <v>90008</v>
      </c>
      <c r="M4438" s="21" t="s">
        <v>41</v>
      </c>
      <c r="N4438" s="21" t="s">
        <v>7795</v>
      </c>
      <c r="O4438" s="21" t="s">
        <v>70</v>
      </c>
      <c r="P4438" s="21" t="s">
        <v>175</v>
      </c>
      <c r="Q4438" s="21" t="s">
        <v>7796</v>
      </c>
      <c r="R4438" s="22">
        <v>68.459999999999994</v>
      </c>
    </row>
    <row r="4439" spans="1:18" x14ac:dyDescent="0.2">
      <c r="A4439" s="21">
        <v>2310</v>
      </c>
      <c r="B4439" s="21" t="s">
        <v>5964</v>
      </c>
      <c r="C4439" s="21" t="s">
        <v>12052</v>
      </c>
      <c r="D4439" s="21" t="s">
        <v>11797</v>
      </c>
      <c r="E4439" s="21" t="s">
        <v>206</v>
      </c>
      <c r="F4439" s="21" t="s">
        <v>5965</v>
      </c>
      <c r="G4439" s="21" t="s">
        <v>5966</v>
      </c>
      <c r="H4439" s="21" t="s">
        <v>105</v>
      </c>
      <c r="I4439" s="21" t="s">
        <v>23</v>
      </c>
      <c r="J4439" s="21" t="s">
        <v>1559</v>
      </c>
      <c r="K4439" s="21" t="s">
        <v>348</v>
      </c>
      <c r="L4439" s="21">
        <v>85345</v>
      </c>
      <c r="M4439" s="21" t="s">
        <v>41</v>
      </c>
      <c r="N4439" s="21" t="s">
        <v>414</v>
      </c>
      <c r="O4439" s="21" t="s">
        <v>43</v>
      </c>
      <c r="P4439" s="21" t="s">
        <v>57</v>
      </c>
      <c r="Q4439" s="21" t="s">
        <v>415</v>
      </c>
      <c r="R4439" s="22">
        <v>68.447999999999993</v>
      </c>
    </row>
    <row r="4440" spans="1:18" x14ac:dyDescent="0.2">
      <c r="A4440" s="21">
        <v>9554</v>
      </c>
      <c r="B4440" s="21" t="s">
        <v>11563</v>
      </c>
      <c r="C4440" s="21" t="s">
        <v>452</v>
      </c>
      <c r="D4440" s="21" t="s">
        <v>6051</v>
      </c>
      <c r="E4440" s="21" t="s">
        <v>48</v>
      </c>
      <c r="F4440" s="21" t="s">
        <v>3986</v>
      </c>
      <c r="G4440" s="21" t="s">
        <v>3987</v>
      </c>
      <c r="H4440" s="21" t="s">
        <v>38</v>
      </c>
      <c r="I4440" s="21" t="s">
        <v>23</v>
      </c>
      <c r="J4440" s="21" t="s">
        <v>5405</v>
      </c>
      <c r="K4440" s="21" t="s">
        <v>516</v>
      </c>
      <c r="L4440" s="21">
        <v>80020</v>
      </c>
      <c r="M4440" s="21" t="s">
        <v>41</v>
      </c>
      <c r="N4440" s="21" t="s">
        <v>1736</v>
      </c>
      <c r="O4440" s="21" t="s">
        <v>28</v>
      </c>
      <c r="P4440" s="21" t="s">
        <v>64</v>
      </c>
      <c r="Q4440" s="21" t="s">
        <v>1737</v>
      </c>
      <c r="R4440" s="22">
        <v>68.432000000000002</v>
      </c>
    </row>
    <row r="4441" spans="1:18" x14ac:dyDescent="0.2">
      <c r="A4441" s="21">
        <v>8445</v>
      </c>
      <c r="B4441" s="21" t="s">
        <v>10895</v>
      </c>
      <c r="C4441" s="21" t="s">
        <v>12195</v>
      </c>
      <c r="D4441" s="21" t="s">
        <v>12092</v>
      </c>
      <c r="E4441" s="21" t="s">
        <v>48</v>
      </c>
      <c r="F4441" s="21" t="s">
        <v>6892</v>
      </c>
      <c r="G4441" s="21" t="s">
        <v>6893</v>
      </c>
      <c r="H4441" s="21" t="s">
        <v>105</v>
      </c>
      <c r="I4441" s="21" t="s">
        <v>23</v>
      </c>
      <c r="J4441" s="21" t="s">
        <v>156</v>
      </c>
      <c r="K4441" s="21" t="s">
        <v>157</v>
      </c>
      <c r="L4441" s="21">
        <v>19120</v>
      </c>
      <c r="M4441" s="21" t="s">
        <v>158</v>
      </c>
      <c r="N4441" s="21" t="s">
        <v>2313</v>
      </c>
      <c r="O4441" s="21" t="s">
        <v>70</v>
      </c>
      <c r="P4441" s="21" t="s">
        <v>71</v>
      </c>
      <c r="Q4441" s="21" t="s">
        <v>2314</v>
      </c>
      <c r="R4441" s="22">
        <v>68.238</v>
      </c>
    </row>
    <row r="4442" spans="1:18" x14ac:dyDescent="0.2">
      <c r="A4442" s="21">
        <v>6216</v>
      </c>
      <c r="B4442" s="21" t="s">
        <v>9585</v>
      </c>
      <c r="C4442" s="21" t="s">
        <v>1077</v>
      </c>
      <c r="D4442" s="21" t="s">
        <v>11825</v>
      </c>
      <c r="E4442" s="21" t="s">
        <v>48</v>
      </c>
      <c r="F4442" s="21" t="s">
        <v>4413</v>
      </c>
      <c r="G4442" s="21" t="s">
        <v>4414</v>
      </c>
      <c r="H4442" s="21" t="s">
        <v>38</v>
      </c>
      <c r="I4442" s="21" t="s">
        <v>23</v>
      </c>
      <c r="J4442" s="21" t="s">
        <v>299</v>
      </c>
      <c r="K4442" s="21" t="s">
        <v>300</v>
      </c>
      <c r="L4442" s="21">
        <v>10035</v>
      </c>
      <c r="M4442" s="21" t="s">
        <v>158</v>
      </c>
      <c r="N4442" s="21" t="s">
        <v>984</v>
      </c>
      <c r="O4442" s="21" t="s">
        <v>28</v>
      </c>
      <c r="P4442" s="21" t="s">
        <v>64</v>
      </c>
      <c r="Q4442" s="21" t="s">
        <v>985</v>
      </c>
      <c r="R4442" s="22">
        <v>68.16</v>
      </c>
    </row>
    <row r="4443" spans="1:18" x14ac:dyDescent="0.2">
      <c r="A4443" s="21">
        <v>4061</v>
      </c>
      <c r="B4443" s="21" t="s">
        <v>7943</v>
      </c>
      <c r="C4443" s="21" t="s">
        <v>11786</v>
      </c>
      <c r="D4443" s="21" t="s">
        <v>11768</v>
      </c>
      <c r="E4443" s="21" t="s">
        <v>48</v>
      </c>
      <c r="F4443" s="21" t="s">
        <v>1866</v>
      </c>
      <c r="G4443" s="21" t="s">
        <v>1867</v>
      </c>
      <c r="H4443" s="21" t="s">
        <v>22</v>
      </c>
      <c r="I4443" s="21" t="s">
        <v>23</v>
      </c>
      <c r="J4443" s="21" t="s">
        <v>341</v>
      </c>
      <c r="K4443" s="21" t="s">
        <v>232</v>
      </c>
      <c r="L4443" s="21">
        <v>60610</v>
      </c>
      <c r="M4443" s="21" t="s">
        <v>108</v>
      </c>
      <c r="N4443" s="21" t="s">
        <v>3193</v>
      </c>
      <c r="O4443" s="21" t="s">
        <v>70</v>
      </c>
      <c r="P4443" s="21" t="s">
        <v>175</v>
      </c>
      <c r="Q4443" s="21" t="s">
        <v>3194</v>
      </c>
      <c r="R4443" s="22">
        <v>68.111999999999995</v>
      </c>
    </row>
    <row r="4444" spans="1:18" x14ac:dyDescent="0.2">
      <c r="A4444" s="21">
        <v>5748</v>
      </c>
      <c r="B4444" s="21" t="s">
        <v>9278</v>
      </c>
      <c r="C4444" s="21" t="s">
        <v>11719</v>
      </c>
      <c r="D4444" s="21" t="s">
        <v>11998</v>
      </c>
      <c r="E4444" s="21" t="s">
        <v>48</v>
      </c>
      <c r="F4444" s="21" t="s">
        <v>272</v>
      </c>
      <c r="G4444" s="21" t="s">
        <v>273</v>
      </c>
      <c r="H4444" s="21" t="s">
        <v>22</v>
      </c>
      <c r="I4444" s="21" t="s">
        <v>23</v>
      </c>
      <c r="J4444" s="21" t="s">
        <v>3988</v>
      </c>
      <c r="K4444" s="21" t="s">
        <v>89</v>
      </c>
      <c r="L4444" s="21">
        <v>27834</v>
      </c>
      <c r="M4444" s="21" t="s">
        <v>26</v>
      </c>
      <c r="N4444" s="21" t="s">
        <v>3193</v>
      </c>
      <c r="O4444" s="21" t="s">
        <v>70</v>
      </c>
      <c r="P4444" s="21" t="s">
        <v>175</v>
      </c>
      <c r="Q4444" s="21" t="s">
        <v>3194</v>
      </c>
      <c r="R4444" s="22">
        <v>68.111999999999995</v>
      </c>
    </row>
    <row r="4445" spans="1:18" x14ac:dyDescent="0.2">
      <c r="A4445" s="21">
        <v>124</v>
      </c>
      <c r="B4445" s="21" t="s">
        <v>584</v>
      </c>
      <c r="C4445" s="21" t="s">
        <v>11711</v>
      </c>
      <c r="D4445" s="21" t="s">
        <v>399</v>
      </c>
      <c r="E4445" s="21" t="s">
        <v>206</v>
      </c>
      <c r="F4445" s="21" t="s">
        <v>585</v>
      </c>
      <c r="G4445" s="21" t="s">
        <v>586</v>
      </c>
      <c r="H4445" s="21" t="s">
        <v>22</v>
      </c>
      <c r="I4445" s="21" t="s">
        <v>23</v>
      </c>
      <c r="J4445" s="21" t="s">
        <v>587</v>
      </c>
      <c r="K4445" s="21" t="s">
        <v>275</v>
      </c>
      <c r="L4445" s="21">
        <v>19805</v>
      </c>
      <c r="M4445" s="21" t="s">
        <v>158</v>
      </c>
      <c r="N4445" s="21" t="s">
        <v>594</v>
      </c>
      <c r="O4445" s="21" t="s">
        <v>70</v>
      </c>
      <c r="P4445" s="21" t="s">
        <v>71</v>
      </c>
      <c r="Q4445" s="21" t="s">
        <v>595</v>
      </c>
      <c r="R4445" s="22">
        <v>68.040000000000006</v>
      </c>
    </row>
    <row r="4446" spans="1:18" x14ac:dyDescent="0.2">
      <c r="A4446" s="21">
        <v>7641</v>
      </c>
      <c r="B4446" s="21" t="s">
        <v>10429</v>
      </c>
      <c r="C4446" s="21" t="s">
        <v>12074</v>
      </c>
      <c r="D4446" s="21" t="s">
        <v>11818</v>
      </c>
      <c r="E4446" s="21" t="s">
        <v>48</v>
      </c>
      <c r="F4446" s="21" t="s">
        <v>5806</v>
      </c>
      <c r="G4446" s="21" t="s">
        <v>5807</v>
      </c>
      <c r="H4446" s="21" t="s">
        <v>38</v>
      </c>
      <c r="I4446" s="21" t="s">
        <v>23</v>
      </c>
      <c r="J4446" s="21" t="s">
        <v>684</v>
      </c>
      <c r="K4446" s="21" t="s">
        <v>275</v>
      </c>
      <c r="L4446" s="21">
        <v>19711</v>
      </c>
      <c r="M4446" s="21" t="s">
        <v>158</v>
      </c>
      <c r="N4446" s="21" t="s">
        <v>8724</v>
      </c>
      <c r="O4446" s="21" t="s">
        <v>43</v>
      </c>
      <c r="P4446" s="21" t="s">
        <v>91</v>
      </c>
      <c r="Q4446" s="21" t="s">
        <v>204</v>
      </c>
      <c r="R4446" s="22">
        <v>68.040000000000006</v>
      </c>
    </row>
    <row r="4447" spans="1:18" x14ac:dyDescent="0.2">
      <c r="A4447" s="21">
        <v>5555</v>
      </c>
      <c r="B4447" s="21" t="s">
        <v>9140</v>
      </c>
      <c r="C4447" s="21" t="s">
        <v>12089</v>
      </c>
      <c r="D4447" s="21" t="s">
        <v>5791</v>
      </c>
      <c r="E4447" s="21" t="s">
        <v>48</v>
      </c>
      <c r="F4447" s="21" t="s">
        <v>7542</v>
      </c>
      <c r="G4447" s="21" t="s">
        <v>7543</v>
      </c>
      <c r="H4447" s="21" t="s">
        <v>38</v>
      </c>
      <c r="I4447" s="21" t="s">
        <v>23</v>
      </c>
      <c r="J4447" s="21" t="s">
        <v>202</v>
      </c>
      <c r="K4447" s="21" t="s">
        <v>107</v>
      </c>
      <c r="L4447" s="21">
        <v>77036</v>
      </c>
      <c r="M4447" s="21" t="s">
        <v>108</v>
      </c>
      <c r="N4447" s="21" t="s">
        <v>3955</v>
      </c>
      <c r="O4447" s="21" t="s">
        <v>28</v>
      </c>
      <c r="P4447" s="21" t="s">
        <v>29</v>
      </c>
      <c r="Q4447" s="21" t="s">
        <v>3956</v>
      </c>
      <c r="R4447" s="22">
        <v>67.993200000000002</v>
      </c>
    </row>
    <row r="4448" spans="1:18" x14ac:dyDescent="0.2">
      <c r="A4448" s="21">
        <v>3137</v>
      </c>
      <c r="B4448" s="21" t="s">
        <v>7067</v>
      </c>
      <c r="C4448" s="21" t="s">
        <v>11740</v>
      </c>
      <c r="D4448" s="21" t="s">
        <v>4540</v>
      </c>
      <c r="E4448" s="21" t="s">
        <v>48</v>
      </c>
      <c r="F4448" s="21" t="s">
        <v>620</v>
      </c>
      <c r="G4448" s="21" t="s">
        <v>621</v>
      </c>
      <c r="H4448" s="21" t="s">
        <v>105</v>
      </c>
      <c r="I4448" s="21" t="s">
        <v>23</v>
      </c>
      <c r="J4448" s="21" t="s">
        <v>924</v>
      </c>
      <c r="K4448" s="21" t="s">
        <v>107</v>
      </c>
      <c r="L4448" s="21">
        <v>75081</v>
      </c>
      <c r="M4448" s="21" t="s">
        <v>108</v>
      </c>
      <c r="N4448" s="21" t="s">
        <v>7068</v>
      </c>
      <c r="O4448" s="21" t="s">
        <v>70</v>
      </c>
      <c r="P4448" s="21" t="s">
        <v>71</v>
      </c>
      <c r="Q4448" s="21" t="s">
        <v>7069</v>
      </c>
      <c r="R4448" s="22">
        <v>67.992000000000004</v>
      </c>
    </row>
    <row r="4449" spans="1:18" x14ac:dyDescent="0.2">
      <c r="A4449" s="21">
        <v>4738</v>
      </c>
      <c r="B4449" s="21" t="s">
        <v>8525</v>
      </c>
      <c r="C4449" s="21" t="s">
        <v>3491</v>
      </c>
      <c r="D4449" s="21" t="s">
        <v>7612</v>
      </c>
      <c r="E4449" s="21" t="s">
        <v>48</v>
      </c>
      <c r="F4449" s="21" t="s">
        <v>3649</v>
      </c>
      <c r="G4449" s="21" t="s">
        <v>3650</v>
      </c>
      <c r="H4449" s="21" t="s">
        <v>105</v>
      </c>
      <c r="I4449" s="21" t="s">
        <v>23</v>
      </c>
      <c r="J4449" s="21" t="s">
        <v>8401</v>
      </c>
      <c r="K4449" s="21" t="s">
        <v>5877</v>
      </c>
      <c r="L4449" s="21">
        <v>4240</v>
      </c>
      <c r="M4449" s="21" t="s">
        <v>158</v>
      </c>
      <c r="N4449" s="21" t="s">
        <v>746</v>
      </c>
      <c r="O4449" s="21" t="s">
        <v>70</v>
      </c>
      <c r="P4449" s="21" t="s">
        <v>175</v>
      </c>
      <c r="Q4449" s="21" t="s">
        <v>747</v>
      </c>
      <c r="R4449" s="22">
        <v>67.98</v>
      </c>
    </row>
    <row r="4450" spans="1:18" x14ac:dyDescent="0.2">
      <c r="A4450" s="21">
        <v>6674</v>
      </c>
      <c r="B4450" s="21" t="s">
        <v>9863</v>
      </c>
      <c r="C4450" s="21" t="s">
        <v>11912</v>
      </c>
      <c r="D4450" s="21" t="s">
        <v>11761</v>
      </c>
      <c r="E4450" s="21" t="s">
        <v>48</v>
      </c>
      <c r="F4450" s="21" t="s">
        <v>699</v>
      </c>
      <c r="G4450" s="21" t="s">
        <v>700</v>
      </c>
      <c r="H4450" s="21" t="s">
        <v>105</v>
      </c>
      <c r="I4450" s="21" t="s">
        <v>23</v>
      </c>
      <c r="J4450" s="21" t="s">
        <v>5305</v>
      </c>
      <c r="K4450" s="21" t="s">
        <v>357</v>
      </c>
      <c r="L4450" s="21">
        <v>22901</v>
      </c>
      <c r="M4450" s="21" t="s">
        <v>26</v>
      </c>
      <c r="N4450" s="21" t="s">
        <v>9864</v>
      </c>
      <c r="O4450" s="21" t="s">
        <v>28</v>
      </c>
      <c r="P4450" s="21" t="s">
        <v>64</v>
      </c>
      <c r="Q4450" s="21" t="s">
        <v>9865</v>
      </c>
      <c r="R4450" s="22">
        <v>67.959999999999994</v>
      </c>
    </row>
    <row r="4451" spans="1:18" x14ac:dyDescent="0.2">
      <c r="A4451" s="21">
        <v>7645</v>
      </c>
      <c r="B4451" s="21" t="s">
        <v>10430</v>
      </c>
      <c r="C4451" s="21" t="s">
        <v>11939</v>
      </c>
      <c r="D4451" s="21" t="s">
        <v>12186</v>
      </c>
      <c r="E4451" s="21" t="s">
        <v>206</v>
      </c>
      <c r="F4451" s="21" t="s">
        <v>7204</v>
      </c>
      <c r="G4451" s="21" t="s">
        <v>7205</v>
      </c>
      <c r="H4451" s="21" t="s">
        <v>105</v>
      </c>
      <c r="I4451" s="21" t="s">
        <v>23</v>
      </c>
      <c r="J4451" s="21" t="s">
        <v>4067</v>
      </c>
      <c r="K4451" s="21" t="s">
        <v>516</v>
      </c>
      <c r="L4451" s="21">
        <v>81001</v>
      </c>
      <c r="M4451" s="21" t="s">
        <v>41</v>
      </c>
      <c r="N4451" s="21" t="s">
        <v>7907</v>
      </c>
      <c r="O4451" s="21" t="s">
        <v>70</v>
      </c>
      <c r="P4451" s="21" t="s">
        <v>175</v>
      </c>
      <c r="Q4451" s="21" t="s">
        <v>7908</v>
      </c>
      <c r="R4451" s="22">
        <v>67.959999999999994</v>
      </c>
    </row>
    <row r="4452" spans="1:18" x14ac:dyDescent="0.2">
      <c r="A4452" s="21">
        <v>5109</v>
      </c>
      <c r="B4452" s="21" t="s">
        <v>8803</v>
      </c>
      <c r="C4452" s="21" t="s">
        <v>800</v>
      </c>
      <c r="D4452" s="21" t="s">
        <v>4226</v>
      </c>
      <c r="E4452" s="21" t="s">
        <v>206</v>
      </c>
      <c r="F4452" s="21" t="s">
        <v>478</v>
      </c>
      <c r="G4452" s="21" t="s">
        <v>479</v>
      </c>
      <c r="H4452" s="21" t="s">
        <v>105</v>
      </c>
      <c r="I4452" s="21" t="s">
        <v>23</v>
      </c>
      <c r="J4452" s="21" t="s">
        <v>6336</v>
      </c>
      <c r="K4452" s="21" t="s">
        <v>378</v>
      </c>
      <c r="L4452" s="21">
        <v>37211</v>
      </c>
      <c r="M4452" s="21" t="s">
        <v>26</v>
      </c>
      <c r="N4452" s="21" t="s">
        <v>988</v>
      </c>
      <c r="O4452" s="21" t="s">
        <v>43</v>
      </c>
      <c r="P4452" s="21" t="s">
        <v>67</v>
      </c>
      <c r="Q4452" s="21" t="s">
        <v>989</v>
      </c>
      <c r="R4452" s="22">
        <v>67.92</v>
      </c>
    </row>
    <row r="4453" spans="1:18" x14ac:dyDescent="0.2">
      <c r="A4453" s="21">
        <v>6844</v>
      </c>
      <c r="B4453" s="21" t="s">
        <v>9975</v>
      </c>
      <c r="C4453" s="21" t="s">
        <v>11805</v>
      </c>
      <c r="D4453" s="21" t="s">
        <v>451</v>
      </c>
      <c r="E4453" s="21" t="s">
        <v>48</v>
      </c>
      <c r="F4453" s="21" t="s">
        <v>2747</v>
      </c>
      <c r="G4453" s="21" t="s">
        <v>2748</v>
      </c>
      <c r="H4453" s="21" t="s">
        <v>38</v>
      </c>
      <c r="I4453" s="21" t="s">
        <v>23</v>
      </c>
      <c r="J4453" s="21" t="s">
        <v>356</v>
      </c>
      <c r="K4453" s="21" t="s">
        <v>357</v>
      </c>
      <c r="L4453" s="21">
        <v>22153</v>
      </c>
      <c r="M4453" s="21" t="s">
        <v>26</v>
      </c>
      <c r="N4453" s="21" t="s">
        <v>4616</v>
      </c>
      <c r="O4453" s="21" t="s">
        <v>43</v>
      </c>
      <c r="P4453" s="21" t="s">
        <v>57</v>
      </c>
      <c r="Q4453" s="21" t="s">
        <v>4617</v>
      </c>
      <c r="R4453" s="22">
        <v>67.900000000000006</v>
      </c>
    </row>
    <row r="4454" spans="1:18" x14ac:dyDescent="0.2">
      <c r="A4454" s="21">
        <v>9282</v>
      </c>
      <c r="B4454" s="21" t="s">
        <v>11393</v>
      </c>
      <c r="C4454" s="21" t="s">
        <v>11856</v>
      </c>
      <c r="D4454" s="21" t="s">
        <v>228</v>
      </c>
      <c r="E4454" s="21" t="s">
        <v>48</v>
      </c>
      <c r="F4454" s="21" t="s">
        <v>881</v>
      </c>
      <c r="G4454" s="21" t="s">
        <v>882</v>
      </c>
      <c r="H4454" s="21" t="s">
        <v>22</v>
      </c>
      <c r="I4454" s="21" t="s">
        <v>23</v>
      </c>
      <c r="J4454" s="21" t="s">
        <v>1648</v>
      </c>
      <c r="K4454" s="21" t="s">
        <v>357</v>
      </c>
      <c r="L4454" s="21">
        <v>23223</v>
      </c>
      <c r="M4454" s="21" t="s">
        <v>26</v>
      </c>
      <c r="N4454" s="21" t="s">
        <v>10477</v>
      </c>
      <c r="O4454" s="21" t="s">
        <v>43</v>
      </c>
      <c r="P4454" s="21" t="s">
        <v>77</v>
      </c>
      <c r="Q4454" s="21" t="s">
        <v>10478</v>
      </c>
      <c r="R4454" s="22">
        <v>67.900000000000006</v>
      </c>
    </row>
    <row r="4455" spans="1:18" x14ac:dyDescent="0.2">
      <c r="A4455" s="21">
        <v>7341</v>
      </c>
      <c r="B4455" s="21" t="s">
        <v>10285</v>
      </c>
      <c r="C4455" s="21" t="s">
        <v>6013</v>
      </c>
      <c r="D4455" s="21" t="s">
        <v>12085</v>
      </c>
      <c r="E4455" s="21" t="s">
        <v>48</v>
      </c>
      <c r="F4455" s="21" t="s">
        <v>4674</v>
      </c>
      <c r="G4455" s="21" t="s">
        <v>4675</v>
      </c>
      <c r="H4455" s="21" t="s">
        <v>22</v>
      </c>
      <c r="I4455" s="21" t="s">
        <v>23</v>
      </c>
      <c r="J4455" s="21" t="s">
        <v>1961</v>
      </c>
      <c r="K4455" s="21" t="s">
        <v>1431</v>
      </c>
      <c r="L4455" s="21">
        <v>30318</v>
      </c>
      <c r="M4455" s="21" t="s">
        <v>26</v>
      </c>
      <c r="N4455" s="21" t="s">
        <v>5803</v>
      </c>
      <c r="O4455" s="21" t="s">
        <v>28</v>
      </c>
      <c r="P4455" s="21" t="s">
        <v>32</v>
      </c>
      <c r="Q4455" s="21" t="s">
        <v>5804</v>
      </c>
      <c r="R4455" s="22">
        <v>67.88</v>
      </c>
    </row>
    <row r="4456" spans="1:18" x14ac:dyDescent="0.2">
      <c r="A4456" s="21">
        <v>8642</v>
      </c>
      <c r="B4456" s="21" t="s">
        <v>11019</v>
      </c>
      <c r="C4456" s="21" t="s">
        <v>11934</v>
      </c>
      <c r="D4456" s="21" t="s">
        <v>11934</v>
      </c>
      <c r="E4456" s="21" t="s">
        <v>1452</v>
      </c>
      <c r="F4456" s="21" t="s">
        <v>5962</v>
      </c>
      <c r="G4456" s="21" t="s">
        <v>5963</v>
      </c>
      <c r="H4456" s="21" t="s">
        <v>22</v>
      </c>
      <c r="I4456" s="21" t="s">
        <v>23</v>
      </c>
      <c r="J4456" s="21" t="s">
        <v>1559</v>
      </c>
      <c r="K4456" s="21" t="s">
        <v>348</v>
      </c>
      <c r="L4456" s="21">
        <v>85345</v>
      </c>
      <c r="M4456" s="21" t="s">
        <v>41</v>
      </c>
      <c r="N4456" s="21" t="s">
        <v>1944</v>
      </c>
      <c r="O4456" s="21" t="s">
        <v>43</v>
      </c>
      <c r="P4456" s="21" t="s">
        <v>74</v>
      </c>
      <c r="Q4456" s="21" t="s">
        <v>1945</v>
      </c>
      <c r="R4456" s="22">
        <v>67.86</v>
      </c>
    </row>
    <row r="4457" spans="1:18" x14ac:dyDescent="0.2">
      <c r="A4457" s="21">
        <v>4961</v>
      </c>
      <c r="B4457" s="21" t="s">
        <v>8698</v>
      </c>
      <c r="C4457" s="21" t="s">
        <v>6267</v>
      </c>
      <c r="D4457" s="21" t="s">
        <v>3480</v>
      </c>
      <c r="E4457" s="21" t="s">
        <v>48</v>
      </c>
      <c r="F4457" s="21" t="s">
        <v>4081</v>
      </c>
      <c r="G4457" s="21" t="s">
        <v>4082</v>
      </c>
      <c r="H4457" s="21" t="s">
        <v>105</v>
      </c>
      <c r="I4457" s="21" t="s">
        <v>23</v>
      </c>
      <c r="J4457" s="21" t="s">
        <v>39</v>
      </c>
      <c r="K4457" s="21" t="s">
        <v>40</v>
      </c>
      <c r="L4457" s="21">
        <v>90008</v>
      </c>
      <c r="M4457" s="21" t="s">
        <v>41</v>
      </c>
      <c r="N4457" s="21" t="s">
        <v>7282</v>
      </c>
      <c r="O4457" s="21" t="s">
        <v>43</v>
      </c>
      <c r="P4457" s="21" t="s">
        <v>77</v>
      </c>
      <c r="Q4457" s="21" t="s">
        <v>7283</v>
      </c>
      <c r="R4457" s="22">
        <v>67.84</v>
      </c>
    </row>
    <row r="4458" spans="1:18" x14ac:dyDescent="0.2">
      <c r="A4458" s="21">
        <v>8960</v>
      </c>
      <c r="B4458" s="21" t="s">
        <v>11205</v>
      </c>
      <c r="C4458" s="21" t="s">
        <v>5263</v>
      </c>
      <c r="D4458" s="21" t="s">
        <v>3075</v>
      </c>
      <c r="E4458" s="21" t="s">
        <v>48</v>
      </c>
      <c r="F4458" s="21" t="s">
        <v>1918</v>
      </c>
      <c r="G4458" s="21" t="s">
        <v>1919</v>
      </c>
      <c r="H4458" s="21" t="s">
        <v>22</v>
      </c>
      <c r="I4458" s="21" t="s">
        <v>23</v>
      </c>
      <c r="J4458" s="21" t="s">
        <v>202</v>
      </c>
      <c r="K4458" s="21" t="s">
        <v>107</v>
      </c>
      <c r="L4458" s="21">
        <v>77070</v>
      </c>
      <c r="M4458" s="21" t="s">
        <v>108</v>
      </c>
      <c r="N4458" s="21" t="s">
        <v>7282</v>
      </c>
      <c r="O4458" s="21" t="s">
        <v>43</v>
      </c>
      <c r="P4458" s="21" t="s">
        <v>77</v>
      </c>
      <c r="Q4458" s="21" t="s">
        <v>7283</v>
      </c>
      <c r="R4458" s="22">
        <v>67.84</v>
      </c>
    </row>
    <row r="4459" spans="1:18" x14ac:dyDescent="0.2">
      <c r="A4459" s="21">
        <v>825</v>
      </c>
      <c r="B4459" s="21" t="s">
        <v>2909</v>
      </c>
      <c r="C4459" s="21" t="s">
        <v>11921</v>
      </c>
      <c r="D4459" s="21" t="s">
        <v>123</v>
      </c>
      <c r="E4459" s="21" t="s">
        <v>48</v>
      </c>
      <c r="F4459" s="21" t="s">
        <v>2910</v>
      </c>
      <c r="G4459" s="21" t="s">
        <v>2911</v>
      </c>
      <c r="H4459" s="21" t="s">
        <v>22</v>
      </c>
      <c r="I4459" s="21" t="s">
        <v>23</v>
      </c>
      <c r="J4459" s="21" t="s">
        <v>134</v>
      </c>
      <c r="K4459" s="21" t="s">
        <v>40</v>
      </c>
      <c r="L4459" s="21">
        <v>94110</v>
      </c>
      <c r="M4459" s="21" t="s">
        <v>41</v>
      </c>
      <c r="N4459" s="21" t="s">
        <v>2912</v>
      </c>
      <c r="O4459" s="21" t="s">
        <v>70</v>
      </c>
      <c r="P4459" s="21" t="s">
        <v>175</v>
      </c>
      <c r="Q4459" s="21" t="s">
        <v>2913</v>
      </c>
      <c r="R4459" s="22">
        <v>67.8</v>
      </c>
    </row>
    <row r="4460" spans="1:18" x14ac:dyDescent="0.2">
      <c r="A4460" s="21">
        <v>2859</v>
      </c>
      <c r="B4460" s="21" t="s">
        <v>6748</v>
      </c>
      <c r="C4460" s="21" t="s">
        <v>2338</v>
      </c>
      <c r="D4460" s="21" t="s">
        <v>2339</v>
      </c>
      <c r="E4460" s="21" t="s">
        <v>48</v>
      </c>
      <c r="F4460" s="21" t="s">
        <v>6190</v>
      </c>
      <c r="G4460" s="21" t="s">
        <v>6191</v>
      </c>
      <c r="H4460" s="21" t="s">
        <v>22</v>
      </c>
      <c r="I4460" s="21" t="s">
        <v>23</v>
      </c>
      <c r="J4460" s="21" t="s">
        <v>1961</v>
      </c>
      <c r="K4460" s="21" t="s">
        <v>1431</v>
      </c>
      <c r="L4460" s="21">
        <v>30318</v>
      </c>
      <c r="M4460" s="21" t="s">
        <v>26</v>
      </c>
      <c r="N4460" s="21" t="s">
        <v>2912</v>
      </c>
      <c r="O4460" s="21" t="s">
        <v>70</v>
      </c>
      <c r="P4460" s="21" t="s">
        <v>175</v>
      </c>
      <c r="Q4460" s="21" t="s">
        <v>2913</v>
      </c>
      <c r="R4460" s="22">
        <v>67.8</v>
      </c>
    </row>
    <row r="4461" spans="1:18" x14ac:dyDescent="0.2">
      <c r="A4461" s="21">
        <v>5923</v>
      </c>
      <c r="B4461" s="21" t="s">
        <v>9403</v>
      </c>
      <c r="C4461" s="21" t="s">
        <v>178</v>
      </c>
      <c r="D4461" s="21" t="s">
        <v>6663</v>
      </c>
      <c r="E4461" s="21" t="s">
        <v>48</v>
      </c>
      <c r="F4461" s="21" t="s">
        <v>7781</v>
      </c>
      <c r="G4461" s="21" t="s">
        <v>7782</v>
      </c>
      <c r="H4461" s="21" t="s">
        <v>22</v>
      </c>
      <c r="I4461" s="21" t="s">
        <v>23</v>
      </c>
      <c r="J4461" s="21" t="s">
        <v>299</v>
      </c>
      <c r="K4461" s="21" t="s">
        <v>300</v>
      </c>
      <c r="L4461" s="21">
        <v>10035</v>
      </c>
      <c r="M4461" s="21" t="s">
        <v>158</v>
      </c>
      <c r="N4461" s="21" t="s">
        <v>4709</v>
      </c>
      <c r="O4461" s="21" t="s">
        <v>70</v>
      </c>
      <c r="P4461" s="21" t="s">
        <v>71</v>
      </c>
      <c r="Q4461" s="21" t="s">
        <v>4710</v>
      </c>
      <c r="R4461" s="22">
        <v>67.8</v>
      </c>
    </row>
    <row r="4462" spans="1:18" x14ac:dyDescent="0.2">
      <c r="A4462" s="21">
        <v>9500</v>
      </c>
      <c r="B4462" s="21" t="s">
        <v>11529</v>
      </c>
      <c r="C4462" s="21" t="s">
        <v>11754</v>
      </c>
      <c r="D4462" s="21" t="s">
        <v>11835</v>
      </c>
      <c r="E4462" s="21" t="s">
        <v>206</v>
      </c>
      <c r="F4462" s="21" t="s">
        <v>1406</v>
      </c>
      <c r="G4462" s="21" t="s">
        <v>1407</v>
      </c>
      <c r="H4462" s="21" t="s">
        <v>105</v>
      </c>
      <c r="I4462" s="21" t="s">
        <v>23</v>
      </c>
      <c r="J4462" s="21" t="s">
        <v>7833</v>
      </c>
      <c r="K4462" s="21" t="s">
        <v>286</v>
      </c>
      <c r="L4462" s="21">
        <v>46142</v>
      </c>
      <c r="M4462" s="21" t="s">
        <v>108</v>
      </c>
      <c r="N4462" s="21" t="s">
        <v>4365</v>
      </c>
      <c r="O4462" s="21" t="s">
        <v>43</v>
      </c>
      <c r="P4462" s="21" t="s">
        <v>91</v>
      </c>
      <c r="Q4462" s="21" t="s">
        <v>4366</v>
      </c>
      <c r="R4462" s="22">
        <v>67.8</v>
      </c>
    </row>
    <row r="4463" spans="1:18" x14ac:dyDescent="0.2">
      <c r="A4463" s="21">
        <v>5151</v>
      </c>
      <c r="B4463" s="21" t="s">
        <v>8834</v>
      </c>
      <c r="C4463" s="21" t="s">
        <v>12194</v>
      </c>
      <c r="D4463" s="21" t="s">
        <v>11992</v>
      </c>
      <c r="E4463" s="21" t="s">
        <v>19</v>
      </c>
      <c r="F4463" s="21" t="s">
        <v>658</v>
      </c>
      <c r="G4463" s="21" t="s">
        <v>659</v>
      </c>
      <c r="H4463" s="21" t="s">
        <v>38</v>
      </c>
      <c r="I4463" s="21" t="s">
        <v>23</v>
      </c>
      <c r="J4463" s="21" t="s">
        <v>134</v>
      </c>
      <c r="K4463" s="21" t="s">
        <v>40</v>
      </c>
      <c r="L4463" s="21">
        <v>94109</v>
      </c>
      <c r="M4463" s="21" t="s">
        <v>41</v>
      </c>
      <c r="N4463" s="21" t="s">
        <v>1340</v>
      </c>
      <c r="O4463" s="21" t="s">
        <v>43</v>
      </c>
      <c r="P4463" s="21" t="s">
        <v>57</v>
      </c>
      <c r="Q4463" s="21" t="s">
        <v>1341</v>
      </c>
      <c r="R4463" s="22">
        <v>67.78</v>
      </c>
    </row>
    <row r="4464" spans="1:18" x14ac:dyDescent="0.2">
      <c r="A4464" s="21">
        <v>5042</v>
      </c>
      <c r="B4464" s="21" t="s">
        <v>8762</v>
      </c>
      <c r="C4464" s="21" t="s">
        <v>11749</v>
      </c>
      <c r="D4464" s="21" t="s">
        <v>3396</v>
      </c>
      <c r="E4464" s="21" t="s">
        <v>19</v>
      </c>
      <c r="F4464" s="21" t="s">
        <v>4566</v>
      </c>
      <c r="G4464" s="21" t="s">
        <v>4567</v>
      </c>
      <c r="H4464" s="21" t="s">
        <v>22</v>
      </c>
      <c r="I4464" s="21" t="s">
        <v>23</v>
      </c>
      <c r="J4464" s="21" t="s">
        <v>39</v>
      </c>
      <c r="K4464" s="21" t="s">
        <v>40</v>
      </c>
      <c r="L4464" s="21">
        <v>90036</v>
      </c>
      <c r="M4464" s="21" t="s">
        <v>41</v>
      </c>
      <c r="N4464" s="21" t="s">
        <v>6703</v>
      </c>
      <c r="O4464" s="21" t="s">
        <v>43</v>
      </c>
      <c r="P4464" s="21" t="s">
        <v>91</v>
      </c>
      <c r="Q4464" s="21" t="s">
        <v>6704</v>
      </c>
      <c r="R4464" s="22">
        <v>67.709999999999994</v>
      </c>
    </row>
    <row r="4465" spans="1:18" x14ac:dyDescent="0.2">
      <c r="A4465" s="21">
        <v>3159</v>
      </c>
      <c r="B4465" s="21" t="s">
        <v>7094</v>
      </c>
      <c r="C4465" s="21" t="s">
        <v>2451</v>
      </c>
      <c r="D4465" s="21" t="s">
        <v>7095</v>
      </c>
      <c r="E4465" s="21" t="s">
        <v>206</v>
      </c>
      <c r="F4465" s="21" t="s">
        <v>2003</v>
      </c>
      <c r="G4465" s="21" t="s">
        <v>2004</v>
      </c>
      <c r="H4465" s="21" t="s">
        <v>22</v>
      </c>
      <c r="I4465" s="21" t="s">
        <v>23</v>
      </c>
      <c r="J4465" s="21" t="s">
        <v>1714</v>
      </c>
      <c r="K4465" s="21" t="s">
        <v>89</v>
      </c>
      <c r="L4465" s="21">
        <v>28540</v>
      </c>
      <c r="M4465" s="21" t="s">
        <v>26</v>
      </c>
      <c r="N4465" s="21" t="s">
        <v>4633</v>
      </c>
      <c r="O4465" s="21" t="s">
        <v>43</v>
      </c>
      <c r="P4465" s="21" t="s">
        <v>57</v>
      </c>
      <c r="Q4465" s="21" t="s">
        <v>4634</v>
      </c>
      <c r="R4465" s="22">
        <v>67.64</v>
      </c>
    </row>
    <row r="4466" spans="1:18" x14ac:dyDescent="0.2">
      <c r="A4466" s="21">
        <v>2206</v>
      </c>
      <c r="B4466" s="21" t="s">
        <v>5780</v>
      </c>
      <c r="C4466" s="21" t="s">
        <v>11832</v>
      </c>
      <c r="D4466" s="21" t="s">
        <v>11805</v>
      </c>
      <c r="E4466" s="21" t="s">
        <v>19</v>
      </c>
      <c r="F4466" s="21" t="s">
        <v>3226</v>
      </c>
      <c r="G4466" s="21" t="s">
        <v>3227</v>
      </c>
      <c r="H4466" s="21" t="s">
        <v>105</v>
      </c>
      <c r="I4466" s="21" t="s">
        <v>23</v>
      </c>
      <c r="J4466" s="21" t="s">
        <v>581</v>
      </c>
      <c r="K4466" s="21" t="s">
        <v>378</v>
      </c>
      <c r="L4466" s="21">
        <v>37620</v>
      </c>
      <c r="M4466" s="21" t="s">
        <v>26</v>
      </c>
      <c r="N4466" s="21" t="s">
        <v>5781</v>
      </c>
      <c r="O4466" s="21" t="s">
        <v>43</v>
      </c>
      <c r="P4466" s="21" t="s">
        <v>67</v>
      </c>
      <c r="Q4466" s="21" t="s">
        <v>5782</v>
      </c>
      <c r="R4466" s="22">
        <v>67.56</v>
      </c>
    </row>
    <row r="4467" spans="1:18" x14ac:dyDescent="0.2">
      <c r="A4467" s="21">
        <v>3327</v>
      </c>
      <c r="B4467" s="21" t="s">
        <v>7267</v>
      </c>
      <c r="C4467" s="21" t="s">
        <v>11716</v>
      </c>
      <c r="D4467" s="21" t="s">
        <v>5494</v>
      </c>
      <c r="E4467" s="21" t="s">
        <v>48</v>
      </c>
      <c r="F4467" s="21" t="s">
        <v>354</v>
      </c>
      <c r="G4467" s="21" t="s">
        <v>355</v>
      </c>
      <c r="H4467" s="21" t="s">
        <v>22</v>
      </c>
      <c r="I4467" s="21" t="s">
        <v>23</v>
      </c>
      <c r="J4467" s="21" t="s">
        <v>202</v>
      </c>
      <c r="K4467" s="21" t="s">
        <v>107</v>
      </c>
      <c r="L4467" s="21">
        <v>77095</v>
      </c>
      <c r="M4467" s="21" t="s">
        <v>108</v>
      </c>
      <c r="N4467" s="21" t="s">
        <v>6954</v>
      </c>
      <c r="O4467" s="21" t="s">
        <v>43</v>
      </c>
      <c r="P4467" s="21" t="s">
        <v>67</v>
      </c>
      <c r="Q4467" s="21" t="s">
        <v>6955</v>
      </c>
      <c r="R4467" s="22">
        <v>67.56</v>
      </c>
    </row>
    <row r="4468" spans="1:18" x14ac:dyDescent="0.2">
      <c r="A4468" s="21">
        <v>8722</v>
      </c>
      <c r="B4468" s="21" t="s">
        <v>11066</v>
      </c>
      <c r="C4468" s="21" t="s">
        <v>11711</v>
      </c>
      <c r="D4468" s="21" t="s">
        <v>35</v>
      </c>
      <c r="E4468" s="21" t="s">
        <v>19</v>
      </c>
      <c r="F4468" s="21" t="s">
        <v>5786</v>
      </c>
      <c r="G4468" s="21" t="s">
        <v>5787</v>
      </c>
      <c r="H4468" s="21" t="s">
        <v>105</v>
      </c>
      <c r="I4468" s="21" t="s">
        <v>23</v>
      </c>
      <c r="J4468" s="21" t="s">
        <v>202</v>
      </c>
      <c r="K4468" s="21" t="s">
        <v>107</v>
      </c>
      <c r="L4468" s="21">
        <v>77070</v>
      </c>
      <c r="M4468" s="21" t="s">
        <v>108</v>
      </c>
      <c r="N4468" s="21" t="s">
        <v>5374</v>
      </c>
      <c r="O4468" s="21" t="s">
        <v>43</v>
      </c>
      <c r="P4468" s="21" t="s">
        <v>57</v>
      </c>
      <c r="Q4468" s="21" t="s">
        <v>3009</v>
      </c>
      <c r="R4468" s="22">
        <v>67.536000000000001</v>
      </c>
    </row>
    <row r="4469" spans="1:18" x14ac:dyDescent="0.2">
      <c r="A4469" s="21">
        <v>5546</v>
      </c>
      <c r="B4469" s="21" t="s">
        <v>9136</v>
      </c>
      <c r="C4469" s="21" t="s">
        <v>2720</v>
      </c>
      <c r="D4469" s="21" t="s">
        <v>2358</v>
      </c>
      <c r="E4469" s="21" t="s">
        <v>48</v>
      </c>
      <c r="F4469" s="21" t="s">
        <v>4255</v>
      </c>
      <c r="G4469" s="21" t="s">
        <v>4256</v>
      </c>
      <c r="H4469" s="21" t="s">
        <v>105</v>
      </c>
      <c r="I4469" s="21" t="s">
        <v>23</v>
      </c>
      <c r="J4469" s="21" t="s">
        <v>88</v>
      </c>
      <c r="K4469" s="21" t="s">
        <v>3052</v>
      </c>
      <c r="L4469" s="21">
        <v>3301</v>
      </c>
      <c r="M4469" s="21" t="s">
        <v>158</v>
      </c>
      <c r="N4469" s="21" t="s">
        <v>715</v>
      </c>
      <c r="O4469" s="21" t="s">
        <v>43</v>
      </c>
      <c r="P4469" s="21" t="s">
        <v>57</v>
      </c>
      <c r="Q4469" s="21" t="s">
        <v>716</v>
      </c>
      <c r="R4469" s="22">
        <v>67.400000000000006</v>
      </c>
    </row>
    <row r="4470" spans="1:18" x14ac:dyDescent="0.2">
      <c r="A4470" s="21">
        <v>7334</v>
      </c>
      <c r="B4470" s="21" t="s">
        <v>10279</v>
      </c>
      <c r="C4470" s="21" t="s">
        <v>11946</v>
      </c>
      <c r="D4470" s="21" t="s">
        <v>6613</v>
      </c>
      <c r="E4470" s="21" t="s">
        <v>48</v>
      </c>
      <c r="F4470" s="21" t="s">
        <v>7276</v>
      </c>
      <c r="G4470" s="21" t="s">
        <v>7277</v>
      </c>
      <c r="H4470" s="21" t="s">
        <v>22</v>
      </c>
      <c r="I4470" s="21" t="s">
        <v>23</v>
      </c>
      <c r="J4470" s="21" t="s">
        <v>1017</v>
      </c>
      <c r="K4470" s="21" t="s">
        <v>52</v>
      </c>
      <c r="L4470" s="21">
        <v>33614</v>
      </c>
      <c r="M4470" s="21" t="s">
        <v>26</v>
      </c>
      <c r="N4470" s="21" t="s">
        <v>1974</v>
      </c>
      <c r="O4470" s="21" t="s">
        <v>28</v>
      </c>
      <c r="P4470" s="21" t="s">
        <v>64</v>
      </c>
      <c r="Q4470" s="21" t="s">
        <v>1975</v>
      </c>
      <c r="R4470" s="22">
        <v>67.36</v>
      </c>
    </row>
    <row r="4471" spans="1:18" x14ac:dyDescent="0.2">
      <c r="A4471" s="21">
        <v>4128</v>
      </c>
      <c r="B4471" s="21" t="s">
        <v>7999</v>
      </c>
      <c r="C4471" s="21" t="s">
        <v>791</v>
      </c>
      <c r="D4471" s="21" t="s">
        <v>1314</v>
      </c>
      <c r="E4471" s="21" t="s">
        <v>48</v>
      </c>
      <c r="F4471" s="21" t="s">
        <v>2390</v>
      </c>
      <c r="G4471" s="21" t="s">
        <v>2391</v>
      </c>
      <c r="H4471" s="21" t="s">
        <v>22</v>
      </c>
      <c r="I4471" s="21" t="s">
        <v>23</v>
      </c>
      <c r="J4471" s="21" t="s">
        <v>528</v>
      </c>
      <c r="K4471" s="21" t="s">
        <v>89</v>
      </c>
      <c r="L4471" s="21">
        <v>28205</v>
      </c>
      <c r="M4471" s="21" t="s">
        <v>26</v>
      </c>
      <c r="N4471" s="21" t="s">
        <v>3424</v>
      </c>
      <c r="O4471" s="21" t="s">
        <v>43</v>
      </c>
      <c r="P4471" s="21" t="s">
        <v>57</v>
      </c>
      <c r="Q4471" s="21" t="s">
        <v>3425</v>
      </c>
      <c r="R4471" s="22">
        <v>67.343999999999994</v>
      </c>
    </row>
    <row r="4472" spans="1:18" x14ac:dyDescent="0.2">
      <c r="A4472" s="21">
        <v>7121</v>
      </c>
      <c r="B4472" s="21" t="s">
        <v>10145</v>
      </c>
      <c r="C4472" s="21" t="s">
        <v>3700</v>
      </c>
      <c r="D4472" s="21" t="s">
        <v>3701</v>
      </c>
      <c r="E4472" s="21" t="s">
        <v>48</v>
      </c>
      <c r="F4472" s="21" t="s">
        <v>1485</v>
      </c>
      <c r="G4472" s="21" t="s">
        <v>1486</v>
      </c>
      <c r="H4472" s="21" t="s">
        <v>38</v>
      </c>
      <c r="I4472" s="21" t="s">
        <v>23</v>
      </c>
      <c r="J4472" s="21" t="s">
        <v>4284</v>
      </c>
      <c r="K4472" s="21" t="s">
        <v>378</v>
      </c>
      <c r="L4472" s="21">
        <v>37167</v>
      </c>
      <c r="M4472" s="21" t="s">
        <v>26</v>
      </c>
      <c r="N4472" s="21" t="s">
        <v>5368</v>
      </c>
      <c r="O4472" s="21" t="s">
        <v>43</v>
      </c>
      <c r="P4472" s="21" t="s">
        <v>74</v>
      </c>
      <c r="Q4472" s="21" t="s">
        <v>5369</v>
      </c>
      <c r="R4472" s="22">
        <v>67.194000000000003</v>
      </c>
    </row>
    <row r="4473" spans="1:18" x14ac:dyDescent="0.2">
      <c r="A4473" s="21">
        <v>4057</v>
      </c>
      <c r="B4473" s="21" t="s">
        <v>7938</v>
      </c>
      <c r="C4473" s="21" t="s">
        <v>1447</v>
      </c>
      <c r="D4473" s="21" t="s">
        <v>11806</v>
      </c>
      <c r="E4473" s="21" t="s">
        <v>48</v>
      </c>
      <c r="F4473" s="21" t="s">
        <v>3986</v>
      </c>
      <c r="G4473" s="21" t="s">
        <v>3987</v>
      </c>
      <c r="H4473" s="21" t="s">
        <v>38</v>
      </c>
      <c r="I4473" s="21" t="s">
        <v>23</v>
      </c>
      <c r="J4473" s="21" t="s">
        <v>156</v>
      </c>
      <c r="K4473" s="21" t="s">
        <v>157</v>
      </c>
      <c r="L4473" s="21">
        <v>19134</v>
      </c>
      <c r="M4473" s="21" t="s">
        <v>158</v>
      </c>
      <c r="N4473" s="21" t="s">
        <v>3656</v>
      </c>
      <c r="O4473" s="21" t="s">
        <v>28</v>
      </c>
      <c r="P4473" s="21" t="s">
        <v>54</v>
      </c>
      <c r="Q4473" s="21" t="s">
        <v>3657</v>
      </c>
      <c r="R4473" s="22">
        <v>67.176000000000002</v>
      </c>
    </row>
    <row r="4474" spans="1:18" x14ac:dyDescent="0.2">
      <c r="A4474" s="21">
        <v>8566</v>
      </c>
      <c r="B4474" s="21" t="s">
        <v>10971</v>
      </c>
      <c r="C4474" s="21" t="s">
        <v>3397</v>
      </c>
      <c r="D4474" s="21" t="s">
        <v>6267</v>
      </c>
      <c r="E4474" s="21" t="s">
        <v>206</v>
      </c>
      <c r="F4474" s="21" t="s">
        <v>9186</v>
      </c>
      <c r="G4474" s="21" t="s">
        <v>9187</v>
      </c>
      <c r="H4474" s="21" t="s">
        <v>22</v>
      </c>
      <c r="I4474" s="21" t="s">
        <v>23</v>
      </c>
      <c r="J4474" s="21" t="s">
        <v>8171</v>
      </c>
      <c r="K4474" s="21" t="s">
        <v>107</v>
      </c>
      <c r="L4474" s="21">
        <v>75056</v>
      </c>
      <c r="M4474" s="21" t="s">
        <v>108</v>
      </c>
      <c r="N4474" s="21" t="s">
        <v>6991</v>
      </c>
      <c r="O4474" s="21" t="s">
        <v>70</v>
      </c>
      <c r="P4474" s="21" t="s">
        <v>71</v>
      </c>
      <c r="Q4474" s="21" t="s">
        <v>6992</v>
      </c>
      <c r="R4474" s="22">
        <v>67.176000000000002</v>
      </c>
    </row>
    <row r="4475" spans="1:18" x14ac:dyDescent="0.2">
      <c r="A4475" s="21">
        <v>8202</v>
      </c>
      <c r="B4475" s="21" t="s">
        <v>10752</v>
      </c>
      <c r="C4475" s="21" t="s">
        <v>12097</v>
      </c>
      <c r="D4475" s="21" t="s">
        <v>12097</v>
      </c>
      <c r="E4475" s="21" t="s">
        <v>1452</v>
      </c>
      <c r="F4475" s="21" t="s">
        <v>4447</v>
      </c>
      <c r="G4475" s="21" t="s">
        <v>4448</v>
      </c>
      <c r="H4475" s="21" t="s">
        <v>38</v>
      </c>
      <c r="I4475" s="21" t="s">
        <v>23</v>
      </c>
      <c r="J4475" s="21" t="s">
        <v>299</v>
      </c>
      <c r="K4475" s="21" t="s">
        <v>300</v>
      </c>
      <c r="L4475" s="21">
        <v>10024</v>
      </c>
      <c r="M4475" s="21" t="s">
        <v>158</v>
      </c>
      <c r="N4475" s="21" t="s">
        <v>8398</v>
      </c>
      <c r="O4475" s="21" t="s">
        <v>43</v>
      </c>
      <c r="P4475" s="21" t="s">
        <v>57</v>
      </c>
      <c r="Q4475" s="21" t="s">
        <v>8399</v>
      </c>
      <c r="R4475" s="22">
        <v>67.150000000000006</v>
      </c>
    </row>
    <row r="4476" spans="1:18" x14ac:dyDescent="0.2">
      <c r="A4476" s="21">
        <v>8844</v>
      </c>
      <c r="B4476" s="21" t="s">
        <v>11135</v>
      </c>
      <c r="C4476" s="21" t="s">
        <v>114</v>
      </c>
      <c r="D4476" s="21" t="s">
        <v>6163</v>
      </c>
      <c r="E4476" s="21" t="s">
        <v>19</v>
      </c>
      <c r="F4476" s="21" t="s">
        <v>417</v>
      </c>
      <c r="G4476" s="21" t="s">
        <v>418</v>
      </c>
      <c r="H4476" s="21" t="s">
        <v>38</v>
      </c>
      <c r="I4476" s="21" t="s">
        <v>23</v>
      </c>
      <c r="J4476" s="21" t="s">
        <v>463</v>
      </c>
      <c r="K4476" s="21" t="s">
        <v>255</v>
      </c>
      <c r="L4476" s="21">
        <v>55407</v>
      </c>
      <c r="M4476" s="21" t="s">
        <v>108</v>
      </c>
      <c r="N4476" s="21" t="s">
        <v>8398</v>
      </c>
      <c r="O4476" s="21" t="s">
        <v>43</v>
      </c>
      <c r="P4476" s="21" t="s">
        <v>57</v>
      </c>
      <c r="Q4476" s="21" t="s">
        <v>8399</v>
      </c>
      <c r="R4476" s="22">
        <v>67.150000000000006</v>
      </c>
    </row>
    <row r="4477" spans="1:18" x14ac:dyDescent="0.2">
      <c r="A4477" s="21">
        <v>4917</v>
      </c>
      <c r="B4477" s="21" t="s">
        <v>8658</v>
      </c>
      <c r="C4477" s="21" t="s">
        <v>12003</v>
      </c>
      <c r="D4477" s="21" t="s">
        <v>12130</v>
      </c>
      <c r="E4477" s="21" t="s">
        <v>19</v>
      </c>
      <c r="F4477" s="21" t="s">
        <v>906</v>
      </c>
      <c r="G4477" s="21" t="s">
        <v>907</v>
      </c>
      <c r="H4477" s="21" t="s">
        <v>22</v>
      </c>
      <c r="I4477" s="21" t="s">
        <v>23</v>
      </c>
      <c r="J4477" s="21" t="s">
        <v>8659</v>
      </c>
      <c r="K4477" s="21" t="s">
        <v>107</v>
      </c>
      <c r="L4477" s="21">
        <v>77573</v>
      </c>
      <c r="M4477" s="21" t="s">
        <v>108</v>
      </c>
      <c r="N4477" s="21" t="s">
        <v>1638</v>
      </c>
      <c r="O4477" s="21" t="s">
        <v>43</v>
      </c>
      <c r="P4477" s="21" t="s">
        <v>67</v>
      </c>
      <c r="Q4477" s="21" t="s">
        <v>1639</v>
      </c>
      <c r="R4477" s="22">
        <v>67.144000000000005</v>
      </c>
    </row>
    <row r="4478" spans="1:18" x14ac:dyDescent="0.2">
      <c r="A4478" s="21">
        <v>2028</v>
      </c>
      <c r="B4478" s="21" t="s">
        <v>5518</v>
      </c>
      <c r="C4478" s="21" t="s">
        <v>11831</v>
      </c>
      <c r="D4478" s="21" t="s">
        <v>11832</v>
      </c>
      <c r="E4478" s="21" t="s">
        <v>19</v>
      </c>
      <c r="F4478" s="21" t="s">
        <v>889</v>
      </c>
      <c r="G4478" s="21" t="s">
        <v>890</v>
      </c>
      <c r="H4478" s="21" t="s">
        <v>105</v>
      </c>
      <c r="I4478" s="21" t="s">
        <v>23</v>
      </c>
      <c r="J4478" s="21" t="s">
        <v>2795</v>
      </c>
      <c r="K4478" s="21" t="s">
        <v>40</v>
      </c>
      <c r="L4478" s="21">
        <v>93534</v>
      </c>
      <c r="M4478" s="21" t="s">
        <v>41</v>
      </c>
      <c r="N4478" s="21" t="s">
        <v>2372</v>
      </c>
      <c r="O4478" s="21" t="s">
        <v>43</v>
      </c>
      <c r="P4478" s="21" t="s">
        <v>74</v>
      </c>
      <c r="Q4478" s="21" t="s">
        <v>2373</v>
      </c>
      <c r="R4478" s="22">
        <v>67.135999999999996</v>
      </c>
    </row>
    <row r="4479" spans="1:18" x14ac:dyDescent="0.2">
      <c r="A4479" s="21">
        <v>7268</v>
      </c>
      <c r="B4479" s="21" t="s">
        <v>10232</v>
      </c>
      <c r="C4479" s="21" t="s">
        <v>6102</v>
      </c>
      <c r="D4479" s="21" t="s">
        <v>6102</v>
      </c>
      <c r="E4479" s="21" t="s">
        <v>1452</v>
      </c>
      <c r="F4479" s="21" t="s">
        <v>7184</v>
      </c>
      <c r="G4479" s="21" t="s">
        <v>7185</v>
      </c>
      <c r="H4479" s="21" t="s">
        <v>22</v>
      </c>
      <c r="I4479" s="21" t="s">
        <v>23</v>
      </c>
      <c r="J4479" s="21" t="s">
        <v>432</v>
      </c>
      <c r="K4479" s="21" t="s">
        <v>378</v>
      </c>
      <c r="L4479" s="21">
        <v>38401</v>
      </c>
      <c r="M4479" s="21" t="s">
        <v>26</v>
      </c>
      <c r="N4479" s="21" t="s">
        <v>4535</v>
      </c>
      <c r="O4479" s="21" t="s">
        <v>43</v>
      </c>
      <c r="P4479" s="21" t="s">
        <v>57</v>
      </c>
      <c r="Q4479" s="21" t="s">
        <v>4536</v>
      </c>
      <c r="R4479" s="22">
        <v>67.135999999999996</v>
      </c>
    </row>
    <row r="4480" spans="1:18" x14ac:dyDescent="0.2">
      <c r="A4480" s="21">
        <v>8598</v>
      </c>
      <c r="B4480" s="21" t="s">
        <v>10994</v>
      </c>
      <c r="C4480" s="21" t="s">
        <v>1854</v>
      </c>
      <c r="D4480" s="21" t="s">
        <v>6178</v>
      </c>
      <c r="E4480" s="21" t="s">
        <v>48</v>
      </c>
      <c r="F4480" s="21" t="s">
        <v>538</v>
      </c>
      <c r="G4480" s="21" t="s">
        <v>539</v>
      </c>
      <c r="H4480" s="21" t="s">
        <v>105</v>
      </c>
      <c r="I4480" s="21" t="s">
        <v>23</v>
      </c>
      <c r="J4480" s="21" t="s">
        <v>134</v>
      </c>
      <c r="K4480" s="21" t="s">
        <v>40</v>
      </c>
      <c r="L4480" s="21">
        <v>94122</v>
      </c>
      <c r="M4480" s="21" t="s">
        <v>41</v>
      </c>
      <c r="N4480" s="21" t="s">
        <v>9725</v>
      </c>
      <c r="O4480" s="21" t="s">
        <v>43</v>
      </c>
      <c r="P4480" s="21" t="s">
        <v>74</v>
      </c>
      <c r="Q4480" s="21" t="s">
        <v>9726</v>
      </c>
      <c r="R4480" s="22">
        <v>67.135999999999996</v>
      </c>
    </row>
    <row r="4481" spans="1:18" x14ac:dyDescent="0.2">
      <c r="A4481" s="21">
        <v>2620</v>
      </c>
      <c r="B4481" s="21" t="s">
        <v>6412</v>
      </c>
      <c r="C4481" s="21" t="s">
        <v>667</v>
      </c>
      <c r="D4481" s="21" t="s">
        <v>3415</v>
      </c>
      <c r="E4481" s="21" t="s">
        <v>48</v>
      </c>
      <c r="F4481" s="21" t="s">
        <v>4613</v>
      </c>
      <c r="G4481" s="21" t="s">
        <v>4614</v>
      </c>
      <c r="H4481" s="21" t="s">
        <v>38</v>
      </c>
      <c r="I4481" s="21" t="s">
        <v>23</v>
      </c>
      <c r="J4481" s="21" t="s">
        <v>752</v>
      </c>
      <c r="K4481" s="21" t="s">
        <v>753</v>
      </c>
      <c r="L4481" s="21">
        <v>88220</v>
      </c>
      <c r="M4481" s="21" t="s">
        <v>41</v>
      </c>
      <c r="N4481" s="21" t="s">
        <v>4544</v>
      </c>
      <c r="O4481" s="21" t="s">
        <v>70</v>
      </c>
      <c r="P4481" s="21" t="s">
        <v>71</v>
      </c>
      <c r="Q4481" s="21" t="s">
        <v>4545</v>
      </c>
      <c r="R4481" s="22">
        <v>67.040000000000006</v>
      </c>
    </row>
    <row r="4482" spans="1:18" x14ac:dyDescent="0.2">
      <c r="A4482" s="21">
        <v>3168</v>
      </c>
      <c r="B4482" s="21" t="s">
        <v>7106</v>
      </c>
      <c r="C4482" s="21" t="s">
        <v>1507</v>
      </c>
      <c r="D4482" s="21" t="s">
        <v>6178</v>
      </c>
      <c r="E4482" s="21" t="s">
        <v>206</v>
      </c>
      <c r="F4482" s="21" t="s">
        <v>1438</v>
      </c>
      <c r="G4482" s="21" t="s">
        <v>1439</v>
      </c>
      <c r="H4482" s="21" t="s">
        <v>22</v>
      </c>
      <c r="I4482" s="21" t="s">
        <v>23</v>
      </c>
      <c r="J4482" s="21" t="s">
        <v>3743</v>
      </c>
      <c r="K4482" s="21" t="s">
        <v>266</v>
      </c>
      <c r="L4482" s="21">
        <v>48911</v>
      </c>
      <c r="M4482" s="21" t="s">
        <v>108</v>
      </c>
      <c r="N4482" s="21" t="s">
        <v>1248</v>
      </c>
      <c r="O4482" s="21" t="s">
        <v>28</v>
      </c>
      <c r="P4482" s="21" t="s">
        <v>64</v>
      </c>
      <c r="Q4482" s="21" t="s">
        <v>1249</v>
      </c>
      <c r="R4482" s="22">
        <v>67</v>
      </c>
    </row>
    <row r="4483" spans="1:18" x14ac:dyDescent="0.2">
      <c r="A4483" s="21">
        <v>8908</v>
      </c>
      <c r="B4483" s="21" t="s">
        <v>11170</v>
      </c>
      <c r="C4483" s="21" t="s">
        <v>1195</v>
      </c>
      <c r="D4483" s="21" t="s">
        <v>1196</v>
      </c>
      <c r="E4483" s="21" t="s">
        <v>206</v>
      </c>
      <c r="F4483" s="21" t="s">
        <v>6867</v>
      </c>
      <c r="G4483" s="21" t="s">
        <v>6868</v>
      </c>
      <c r="H4483" s="21" t="s">
        <v>38</v>
      </c>
      <c r="I4483" s="21" t="s">
        <v>23</v>
      </c>
      <c r="J4483" s="21" t="s">
        <v>134</v>
      </c>
      <c r="K4483" s="21" t="s">
        <v>40</v>
      </c>
      <c r="L4483" s="21">
        <v>94110</v>
      </c>
      <c r="M4483" s="21" t="s">
        <v>41</v>
      </c>
      <c r="N4483" s="21" t="s">
        <v>867</v>
      </c>
      <c r="O4483" s="21" t="s">
        <v>70</v>
      </c>
      <c r="P4483" s="21" t="s">
        <v>71</v>
      </c>
      <c r="Q4483" s="21" t="s">
        <v>868</v>
      </c>
      <c r="R4483" s="22">
        <v>66.975999999999999</v>
      </c>
    </row>
    <row r="4484" spans="1:18" x14ac:dyDescent="0.2">
      <c r="A4484" s="21">
        <v>7954</v>
      </c>
      <c r="B4484" s="21" t="s">
        <v>10612</v>
      </c>
      <c r="C4484" s="21" t="s">
        <v>12021</v>
      </c>
      <c r="D4484" s="21" t="s">
        <v>11932</v>
      </c>
      <c r="E4484" s="21" t="s">
        <v>48</v>
      </c>
      <c r="F4484" s="21" t="s">
        <v>5198</v>
      </c>
      <c r="G4484" s="21" t="s">
        <v>5199</v>
      </c>
      <c r="H4484" s="21" t="s">
        <v>38</v>
      </c>
      <c r="I4484" s="21" t="s">
        <v>23</v>
      </c>
      <c r="J4484" s="21" t="s">
        <v>7304</v>
      </c>
      <c r="K4484" s="21" t="s">
        <v>1402</v>
      </c>
      <c r="L4484" s="21">
        <v>2151</v>
      </c>
      <c r="M4484" s="21" t="s">
        <v>158</v>
      </c>
      <c r="N4484" s="21" t="s">
        <v>9349</v>
      </c>
      <c r="O4484" s="21" t="s">
        <v>43</v>
      </c>
      <c r="P4484" s="21" t="s">
        <v>57</v>
      </c>
      <c r="Q4484" s="21" t="s">
        <v>9350</v>
      </c>
      <c r="R4484" s="22">
        <v>66.959999999999994</v>
      </c>
    </row>
    <row r="4485" spans="1:18" x14ac:dyDescent="0.2">
      <c r="A4485" s="21">
        <v>8420</v>
      </c>
      <c r="B4485" s="21" t="s">
        <v>10879</v>
      </c>
      <c r="C4485" s="21" t="s">
        <v>12015</v>
      </c>
      <c r="D4485" s="21" t="s">
        <v>12101</v>
      </c>
      <c r="E4485" s="21" t="s">
        <v>206</v>
      </c>
      <c r="F4485" s="21" t="s">
        <v>7204</v>
      </c>
      <c r="G4485" s="21" t="s">
        <v>7205</v>
      </c>
      <c r="H4485" s="21" t="s">
        <v>105</v>
      </c>
      <c r="I4485" s="21" t="s">
        <v>23</v>
      </c>
      <c r="J4485" s="21" t="s">
        <v>96</v>
      </c>
      <c r="K4485" s="21" t="s">
        <v>97</v>
      </c>
      <c r="L4485" s="21">
        <v>98105</v>
      </c>
      <c r="M4485" s="21" t="s">
        <v>41</v>
      </c>
      <c r="N4485" s="21" t="s">
        <v>9349</v>
      </c>
      <c r="O4485" s="21" t="s">
        <v>43</v>
      </c>
      <c r="P4485" s="21" t="s">
        <v>57</v>
      </c>
      <c r="Q4485" s="21" t="s">
        <v>9350</v>
      </c>
      <c r="R4485" s="22">
        <v>66.959999999999994</v>
      </c>
    </row>
    <row r="4486" spans="1:18" x14ac:dyDescent="0.2">
      <c r="A4486" s="21">
        <v>8584</v>
      </c>
      <c r="B4486" s="21" t="s">
        <v>10982</v>
      </c>
      <c r="C4486" s="21" t="s">
        <v>2746</v>
      </c>
      <c r="D4486" s="21" t="s">
        <v>5672</v>
      </c>
      <c r="E4486" s="21" t="s">
        <v>19</v>
      </c>
      <c r="F4486" s="21" t="s">
        <v>5542</v>
      </c>
      <c r="G4486" s="21" t="s">
        <v>5543</v>
      </c>
      <c r="H4486" s="21" t="s">
        <v>38</v>
      </c>
      <c r="I4486" s="21" t="s">
        <v>23</v>
      </c>
      <c r="J4486" s="21" t="s">
        <v>10983</v>
      </c>
      <c r="K4486" s="21" t="s">
        <v>107</v>
      </c>
      <c r="L4486" s="21">
        <v>78666</v>
      </c>
      <c r="M4486" s="21" t="s">
        <v>108</v>
      </c>
      <c r="N4486" s="21" t="s">
        <v>9349</v>
      </c>
      <c r="O4486" s="21" t="s">
        <v>43</v>
      </c>
      <c r="P4486" s="21" t="s">
        <v>57</v>
      </c>
      <c r="Q4486" s="21" t="s">
        <v>9350</v>
      </c>
      <c r="R4486" s="22">
        <v>66.959999999999994</v>
      </c>
    </row>
    <row r="4487" spans="1:18" x14ac:dyDescent="0.2">
      <c r="A4487" s="21">
        <v>3022</v>
      </c>
      <c r="B4487" s="21" t="s">
        <v>6932</v>
      </c>
      <c r="C4487" s="21" t="s">
        <v>12097</v>
      </c>
      <c r="D4487" s="21" t="s">
        <v>5358</v>
      </c>
      <c r="E4487" s="21" t="s">
        <v>48</v>
      </c>
      <c r="F4487" s="21" t="s">
        <v>1784</v>
      </c>
      <c r="G4487" s="21" t="s">
        <v>1785</v>
      </c>
      <c r="H4487" s="21" t="s">
        <v>22</v>
      </c>
      <c r="I4487" s="21" t="s">
        <v>23</v>
      </c>
      <c r="J4487" s="21" t="s">
        <v>126</v>
      </c>
      <c r="K4487" s="21" t="s">
        <v>127</v>
      </c>
      <c r="L4487" s="21">
        <v>84084</v>
      </c>
      <c r="M4487" s="21" t="s">
        <v>41</v>
      </c>
      <c r="N4487" s="21" t="s">
        <v>2840</v>
      </c>
      <c r="O4487" s="21" t="s">
        <v>28</v>
      </c>
      <c r="P4487" s="21" t="s">
        <v>64</v>
      </c>
      <c r="Q4487" s="21" t="s">
        <v>2841</v>
      </c>
      <c r="R4487" s="22">
        <v>66.69</v>
      </c>
    </row>
    <row r="4488" spans="1:18" x14ac:dyDescent="0.2">
      <c r="A4488" s="21">
        <v>5666</v>
      </c>
      <c r="B4488" s="21" t="s">
        <v>9230</v>
      </c>
      <c r="C4488" s="21" t="s">
        <v>2257</v>
      </c>
      <c r="D4488" s="21" t="s">
        <v>2257</v>
      </c>
      <c r="E4488" s="21" t="s">
        <v>1452</v>
      </c>
      <c r="F4488" s="21" t="s">
        <v>7031</v>
      </c>
      <c r="G4488" s="21" t="s">
        <v>7032</v>
      </c>
      <c r="H4488" s="21" t="s">
        <v>38</v>
      </c>
      <c r="I4488" s="21" t="s">
        <v>23</v>
      </c>
      <c r="J4488" s="21" t="s">
        <v>684</v>
      </c>
      <c r="K4488" s="21" t="s">
        <v>564</v>
      </c>
      <c r="L4488" s="21">
        <v>43055</v>
      </c>
      <c r="M4488" s="21" t="s">
        <v>158</v>
      </c>
      <c r="N4488" s="21" t="s">
        <v>1051</v>
      </c>
      <c r="O4488" s="21" t="s">
        <v>43</v>
      </c>
      <c r="P4488" s="21" t="s">
        <v>57</v>
      </c>
      <c r="Q4488" s="21" t="s">
        <v>1052</v>
      </c>
      <c r="R4488" s="22">
        <v>66.688000000000002</v>
      </c>
    </row>
    <row r="4489" spans="1:18" x14ac:dyDescent="0.2">
      <c r="A4489" s="21">
        <v>1396</v>
      </c>
      <c r="B4489" s="21" t="s">
        <v>4295</v>
      </c>
      <c r="C4489" s="21" t="s">
        <v>12003</v>
      </c>
      <c r="D4489" s="21" t="s">
        <v>3103</v>
      </c>
      <c r="E4489" s="21" t="s">
        <v>48</v>
      </c>
      <c r="F4489" s="21" t="s">
        <v>2983</v>
      </c>
      <c r="G4489" s="21" t="s">
        <v>2984</v>
      </c>
      <c r="H4489" s="21" t="s">
        <v>38</v>
      </c>
      <c r="I4489" s="21" t="s">
        <v>23</v>
      </c>
      <c r="J4489" s="21" t="s">
        <v>515</v>
      </c>
      <c r="K4489" s="21" t="s">
        <v>232</v>
      </c>
      <c r="L4489" s="21">
        <v>60505</v>
      </c>
      <c r="M4489" s="21" t="s">
        <v>108</v>
      </c>
      <c r="N4489" s="21" t="s">
        <v>4298</v>
      </c>
      <c r="O4489" s="21" t="s">
        <v>28</v>
      </c>
      <c r="P4489" s="21" t="s">
        <v>54</v>
      </c>
      <c r="Q4489" s="21" t="s">
        <v>4299</v>
      </c>
      <c r="R4489" s="22">
        <v>66.644999999999996</v>
      </c>
    </row>
    <row r="4490" spans="1:18" x14ac:dyDescent="0.2">
      <c r="A4490" s="21">
        <v>6331</v>
      </c>
      <c r="B4490" s="21" t="s">
        <v>9668</v>
      </c>
      <c r="C4490" s="21" t="s">
        <v>3700</v>
      </c>
      <c r="D4490" s="21" t="s">
        <v>3701</v>
      </c>
      <c r="E4490" s="21" t="s">
        <v>48</v>
      </c>
      <c r="F4490" s="21" t="s">
        <v>1866</v>
      </c>
      <c r="G4490" s="21" t="s">
        <v>1867</v>
      </c>
      <c r="H4490" s="21" t="s">
        <v>22</v>
      </c>
      <c r="I4490" s="21" t="s">
        <v>23</v>
      </c>
      <c r="J4490" s="21" t="s">
        <v>265</v>
      </c>
      <c r="K4490" s="21" t="s">
        <v>266</v>
      </c>
      <c r="L4490" s="21">
        <v>48185</v>
      </c>
      <c r="M4490" s="21" t="s">
        <v>108</v>
      </c>
      <c r="N4490" s="21" t="s">
        <v>5911</v>
      </c>
      <c r="O4490" s="21" t="s">
        <v>43</v>
      </c>
      <c r="P4490" s="21" t="s">
        <v>57</v>
      </c>
      <c r="Q4490" s="21" t="s">
        <v>5912</v>
      </c>
      <c r="R4490" s="22">
        <v>66.58</v>
      </c>
    </row>
    <row r="4491" spans="1:18" x14ac:dyDescent="0.2">
      <c r="A4491" s="21">
        <v>3696</v>
      </c>
      <c r="B4491" s="21" t="s">
        <v>7601</v>
      </c>
      <c r="C4491" s="21" t="s">
        <v>5747</v>
      </c>
      <c r="D4491" s="21" t="s">
        <v>1979</v>
      </c>
      <c r="E4491" s="21" t="s">
        <v>48</v>
      </c>
      <c r="F4491" s="21" t="s">
        <v>4073</v>
      </c>
      <c r="G4491" s="21" t="s">
        <v>4074</v>
      </c>
      <c r="H4491" s="21" t="s">
        <v>38</v>
      </c>
      <c r="I4491" s="21" t="s">
        <v>23</v>
      </c>
      <c r="J4491" s="21" t="s">
        <v>356</v>
      </c>
      <c r="K4491" s="21" t="s">
        <v>357</v>
      </c>
      <c r="L4491" s="21">
        <v>22153</v>
      </c>
      <c r="M4491" s="21" t="s">
        <v>26</v>
      </c>
      <c r="N4491" s="21" t="s">
        <v>6962</v>
      </c>
      <c r="O4491" s="21" t="s">
        <v>43</v>
      </c>
      <c r="P4491" s="21" t="s">
        <v>189</v>
      </c>
      <c r="Q4491" s="21" t="s">
        <v>6963</v>
      </c>
      <c r="R4491" s="22">
        <v>66.540000000000006</v>
      </c>
    </row>
    <row r="4492" spans="1:18" x14ac:dyDescent="0.2">
      <c r="A4492" s="21">
        <v>5107</v>
      </c>
      <c r="B4492" s="21" t="s">
        <v>8802</v>
      </c>
      <c r="C4492" s="21" t="s">
        <v>3433</v>
      </c>
      <c r="D4492" s="21" t="s">
        <v>1177</v>
      </c>
      <c r="E4492" s="21" t="s">
        <v>48</v>
      </c>
      <c r="F4492" s="21" t="s">
        <v>4431</v>
      </c>
      <c r="G4492" s="21" t="s">
        <v>4432</v>
      </c>
      <c r="H4492" s="21" t="s">
        <v>38</v>
      </c>
      <c r="I4492" s="21" t="s">
        <v>23</v>
      </c>
      <c r="J4492" s="21" t="s">
        <v>563</v>
      </c>
      <c r="K4492" s="21" t="s">
        <v>1431</v>
      </c>
      <c r="L4492" s="21">
        <v>31907</v>
      </c>
      <c r="M4492" s="21" t="s">
        <v>26</v>
      </c>
      <c r="N4492" s="21" t="s">
        <v>6208</v>
      </c>
      <c r="O4492" s="21" t="s">
        <v>70</v>
      </c>
      <c r="P4492" s="21" t="s">
        <v>175</v>
      </c>
      <c r="Q4492" s="21" t="s">
        <v>6209</v>
      </c>
      <c r="R4492" s="22">
        <v>66.36</v>
      </c>
    </row>
    <row r="4493" spans="1:18" x14ac:dyDescent="0.2">
      <c r="A4493" s="21">
        <v>7241</v>
      </c>
      <c r="B4493" s="21" t="s">
        <v>10217</v>
      </c>
      <c r="C4493" s="21" t="s">
        <v>6387</v>
      </c>
      <c r="D4493" s="21" t="s">
        <v>800</v>
      </c>
      <c r="E4493" s="21" t="s">
        <v>19</v>
      </c>
      <c r="F4493" s="21" t="s">
        <v>2638</v>
      </c>
      <c r="G4493" s="21" t="s">
        <v>2639</v>
      </c>
      <c r="H4493" s="21" t="s">
        <v>22</v>
      </c>
      <c r="I4493" s="21" t="s">
        <v>23</v>
      </c>
      <c r="J4493" s="21" t="s">
        <v>678</v>
      </c>
      <c r="K4493" s="21" t="s">
        <v>40</v>
      </c>
      <c r="L4493" s="21">
        <v>91104</v>
      </c>
      <c r="M4493" s="21" t="s">
        <v>41</v>
      </c>
      <c r="N4493" s="21" t="s">
        <v>6869</v>
      </c>
      <c r="O4493" s="21" t="s">
        <v>28</v>
      </c>
      <c r="P4493" s="21" t="s">
        <v>64</v>
      </c>
      <c r="Q4493" s="21" t="s">
        <v>6870</v>
      </c>
      <c r="R4493" s="22">
        <v>66.36</v>
      </c>
    </row>
    <row r="4494" spans="1:18" x14ac:dyDescent="0.2">
      <c r="A4494" s="21">
        <v>3516</v>
      </c>
      <c r="B4494" s="21" t="s">
        <v>7445</v>
      </c>
      <c r="C4494" s="21" t="s">
        <v>1196</v>
      </c>
      <c r="D4494" s="21" t="s">
        <v>3975</v>
      </c>
      <c r="E4494" s="21" t="s">
        <v>48</v>
      </c>
      <c r="F4494" s="21" t="s">
        <v>5498</v>
      </c>
      <c r="G4494" s="21" t="s">
        <v>5499</v>
      </c>
      <c r="H4494" s="21" t="s">
        <v>22</v>
      </c>
      <c r="I4494" s="21" t="s">
        <v>23</v>
      </c>
      <c r="J4494" s="21" t="s">
        <v>370</v>
      </c>
      <c r="K4494" s="21" t="s">
        <v>1675</v>
      </c>
      <c r="L4494" s="21">
        <v>39212</v>
      </c>
      <c r="M4494" s="21" t="s">
        <v>26</v>
      </c>
      <c r="N4494" s="21" t="s">
        <v>852</v>
      </c>
      <c r="O4494" s="21" t="s">
        <v>70</v>
      </c>
      <c r="P4494" s="21" t="s">
        <v>175</v>
      </c>
      <c r="Q4494" s="21" t="s">
        <v>853</v>
      </c>
      <c r="R4494" s="22">
        <v>66.3</v>
      </c>
    </row>
    <row r="4495" spans="1:18" x14ac:dyDescent="0.2">
      <c r="A4495" s="21">
        <v>4245</v>
      </c>
      <c r="B4495" s="21" t="s">
        <v>8121</v>
      </c>
      <c r="C4495" s="21" t="s">
        <v>5052</v>
      </c>
      <c r="D4495" s="21" t="s">
        <v>6793</v>
      </c>
      <c r="E4495" s="21" t="s">
        <v>48</v>
      </c>
      <c r="F4495" s="21" t="s">
        <v>654</v>
      </c>
      <c r="G4495" s="21" t="s">
        <v>655</v>
      </c>
      <c r="H4495" s="21" t="s">
        <v>38</v>
      </c>
      <c r="I4495" s="21" t="s">
        <v>23</v>
      </c>
      <c r="J4495" s="21" t="s">
        <v>39</v>
      </c>
      <c r="K4495" s="21" t="s">
        <v>40</v>
      </c>
      <c r="L4495" s="21">
        <v>90036</v>
      </c>
      <c r="M4495" s="21" t="s">
        <v>41</v>
      </c>
      <c r="N4495" s="21" t="s">
        <v>852</v>
      </c>
      <c r="O4495" s="21" t="s">
        <v>70</v>
      </c>
      <c r="P4495" s="21" t="s">
        <v>175</v>
      </c>
      <c r="Q4495" s="21" t="s">
        <v>853</v>
      </c>
      <c r="R4495" s="22">
        <v>66.3</v>
      </c>
    </row>
    <row r="4496" spans="1:18" x14ac:dyDescent="0.2">
      <c r="A4496" s="21">
        <v>6226</v>
      </c>
      <c r="B4496" s="21" t="s">
        <v>9591</v>
      </c>
      <c r="C4496" s="21" t="s">
        <v>11947</v>
      </c>
      <c r="D4496" s="21" t="s">
        <v>11882</v>
      </c>
      <c r="E4496" s="21" t="s">
        <v>48</v>
      </c>
      <c r="F4496" s="21" t="s">
        <v>2159</v>
      </c>
      <c r="G4496" s="21" t="s">
        <v>2160</v>
      </c>
      <c r="H4496" s="21" t="s">
        <v>22</v>
      </c>
      <c r="I4496" s="21" t="s">
        <v>23</v>
      </c>
      <c r="J4496" s="21" t="s">
        <v>473</v>
      </c>
      <c r="K4496" s="21" t="s">
        <v>474</v>
      </c>
      <c r="L4496" s="21">
        <v>97206</v>
      </c>
      <c r="M4496" s="21" t="s">
        <v>41</v>
      </c>
      <c r="N4496" s="21" t="s">
        <v>7033</v>
      </c>
      <c r="O4496" s="21" t="s">
        <v>28</v>
      </c>
      <c r="P4496" s="21" t="s">
        <v>29</v>
      </c>
      <c r="Q4496" s="21" t="s">
        <v>7034</v>
      </c>
      <c r="R4496" s="22">
        <v>66.293999999999997</v>
      </c>
    </row>
    <row r="4497" spans="1:18" x14ac:dyDescent="0.2">
      <c r="A4497" s="21">
        <v>204</v>
      </c>
      <c r="B4497" s="21" t="s">
        <v>919</v>
      </c>
      <c r="C4497" s="21" t="s">
        <v>920</v>
      </c>
      <c r="D4497" s="21" t="s">
        <v>921</v>
      </c>
      <c r="E4497" s="21" t="s">
        <v>19</v>
      </c>
      <c r="F4497" s="21" t="s">
        <v>922</v>
      </c>
      <c r="G4497" s="21" t="s">
        <v>923</v>
      </c>
      <c r="H4497" s="21" t="s">
        <v>22</v>
      </c>
      <c r="I4497" s="21" t="s">
        <v>23</v>
      </c>
      <c r="J4497" s="21" t="s">
        <v>924</v>
      </c>
      <c r="K4497" s="21" t="s">
        <v>107</v>
      </c>
      <c r="L4497" s="21">
        <v>75220</v>
      </c>
      <c r="M4497" s="21" t="s">
        <v>108</v>
      </c>
      <c r="N4497" s="21" t="s">
        <v>925</v>
      </c>
      <c r="O4497" s="21" t="s">
        <v>43</v>
      </c>
      <c r="P4497" s="21" t="s">
        <v>77</v>
      </c>
      <c r="Q4497" s="21" t="s">
        <v>926</v>
      </c>
      <c r="R4497" s="22">
        <v>66.284000000000006</v>
      </c>
    </row>
    <row r="4498" spans="1:18" x14ac:dyDescent="0.2">
      <c r="A4498" s="21">
        <v>525</v>
      </c>
      <c r="B4498" s="21" t="s">
        <v>2013</v>
      </c>
      <c r="C4498" s="21" t="s">
        <v>2014</v>
      </c>
      <c r="D4498" s="21" t="s">
        <v>2015</v>
      </c>
      <c r="E4498" s="21" t="s">
        <v>206</v>
      </c>
      <c r="F4498" s="21" t="s">
        <v>1059</v>
      </c>
      <c r="G4498" s="21" t="s">
        <v>1060</v>
      </c>
      <c r="H4498" s="21" t="s">
        <v>22</v>
      </c>
      <c r="I4498" s="21" t="s">
        <v>23</v>
      </c>
      <c r="J4498" s="21" t="s">
        <v>39</v>
      </c>
      <c r="K4498" s="21" t="s">
        <v>40</v>
      </c>
      <c r="L4498" s="21">
        <v>90032</v>
      </c>
      <c r="M4498" s="21" t="s">
        <v>41</v>
      </c>
      <c r="N4498" s="21" t="s">
        <v>1024</v>
      </c>
      <c r="O4498" s="21" t="s">
        <v>70</v>
      </c>
      <c r="P4498" s="21" t="s">
        <v>175</v>
      </c>
      <c r="Q4498" s="21" t="s">
        <v>2018</v>
      </c>
      <c r="R4498" s="22">
        <v>66.260000000000005</v>
      </c>
    </row>
    <row r="4499" spans="1:18" x14ac:dyDescent="0.2">
      <c r="A4499" s="21">
        <v>546</v>
      </c>
      <c r="B4499" s="21" t="s">
        <v>2093</v>
      </c>
      <c r="C4499" s="21" t="s">
        <v>11865</v>
      </c>
      <c r="D4499" s="21" t="s">
        <v>2094</v>
      </c>
      <c r="E4499" s="21" t="s">
        <v>48</v>
      </c>
      <c r="F4499" s="21" t="s">
        <v>438</v>
      </c>
      <c r="G4499" s="21" t="s">
        <v>439</v>
      </c>
      <c r="H4499" s="21" t="s">
        <v>22</v>
      </c>
      <c r="I4499" s="21" t="s">
        <v>23</v>
      </c>
      <c r="J4499" s="21" t="s">
        <v>106</v>
      </c>
      <c r="K4499" s="21" t="s">
        <v>107</v>
      </c>
      <c r="L4499" s="21">
        <v>76106</v>
      </c>
      <c r="M4499" s="21" t="s">
        <v>108</v>
      </c>
      <c r="N4499" s="21" t="s">
        <v>2099</v>
      </c>
      <c r="O4499" s="21" t="s">
        <v>28</v>
      </c>
      <c r="P4499" s="21" t="s">
        <v>64</v>
      </c>
      <c r="Q4499" s="21" t="s">
        <v>2100</v>
      </c>
      <c r="R4499" s="22">
        <v>66.111999999999995</v>
      </c>
    </row>
    <row r="4500" spans="1:18" x14ac:dyDescent="0.2">
      <c r="A4500" s="21">
        <v>7285</v>
      </c>
      <c r="B4500" s="21" t="s">
        <v>10246</v>
      </c>
      <c r="C4500" s="21" t="s">
        <v>11989</v>
      </c>
      <c r="D4500" s="21" t="s">
        <v>3886</v>
      </c>
      <c r="E4500" s="21" t="s">
        <v>48</v>
      </c>
      <c r="F4500" s="21" t="s">
        <v>922</v>
      </c>
      <c r="G4500" s="21" t="s">
        <v>923</v>
      </c>
      <c r="H4500" s="21" t="s">
        <v>22</v>
      </c>
      <c r="I4500" s="21" t="s">
        <v>23</v>
      </c>
      <c r="J4500" s="21" t="s">
        <v>2466</v>
      </c>
      <c r="K4500" s="21" t="s">
        <v>564</v>
      </c>
      <c r="L4500" s="21">
        <v>44105</v>
      </c>
      <c r="M4500" s="21" t="s">
        <v>158</v>
      </c>
      <c r="N4500" s="21" t="s">
        <v>2099</v>
      </c>
      <c r="O4500" s="21" t="s">
        <v>28</v>
      </c>
      <c r="P4500" s="21" t="s">
        <v>64</v>
      </c>
      <c r="Q4500" s="21" t="s">
        <v>2100</v>
      </c>
      <c r="R4500" s="22">
        <v>66.111999999999995</v>
      </c>
    </row>
    <row r="4501" spans="1:18" x14ac:dyDescent="0.2">
      <c r="A4501" s="21">
        <v>9323</v>
      </c>
      <c r="B4501" s="21" t="s">
        <v>11417</v>
      </c>
      <c r="C4501" s="21" t="s">
        <v>11885</v>
      </c>
      <c r="D4501" s="21" t="s">
        <v>11709</v>
      </c>
      <c r="E4501" s="21" t="s">
        <v>48</v>
      </c>
      <c r="F4501" s="21" t="s">
        <v>3057</v>
      </c>
      <c r="G4501" s="21" t="s">
        <v>3058</v>
      </c>
      <c r="H4501" s="21" t="s">
        <v>22</v>
      </c>
      <c r="I4501" s="21" t="s">
        <v>23</v>
      </c>
      <c r="J4501" s="21" t="s">
        <v>202</v>
      </c>
      <c r="K4501" s="21" t="s">
        <v>107</v>
      </c>
      <c r="L4501" s="21">
        <v>77041</v>
      </c>
      <c r="M4501" s="21" t="s">
        <v>108</v>
      </c>
      <c r="N4501" s="21" t="s">
        <v>2099</v>
      </c>
      <c r="O4501" s="21" t="s">
        <v>28</v>
      </c>
      <c r="P4501" s="21" t="s">
        <v>64</v>
      </c>
      <c r="Q4501" s="21" t="s">
        <v>2100</v>
      </c>
      <c r="R4501" s="22">
        <v>66.111999999999995</v>
      </c>
    </row>
    <row r="4502" spans="1:18" x14ac:dyDescent="0.2">
      <c r="A4502" s="21">
        <v>3370</v>
      </c>
      <c r="B4502" s="21" t="s">
        <v>7310</v>
      </c>
      <c r="C4502" s="21" t="s">
        <v>806</v>
      </c>
      <c r="D4502" s="21" t="s">
        <v>2953</v>
      </c>
      <c r="E4502" s="21" t="s">
        <v>48</v>
      </c>
      <c r="F4502" s="21" t="s">
        <v>4823</v>
      </c>
      <c r="G4502" s="21" t="s">
        <v>4824</v>
      </c>
      <c r="H4502" s="21" t="s">
        <v>22</v>
      </c>
      <c r="I4502" s="21" t="s">
        <v>23</v>
      </c>
      <c r="J4502" s="21" t="s">
        <v>1566</v>
      </c>
      <c r="K4502" s="21" t="s">
        <v>1567</v>
      </c>
      <c r="L4502" s="21">
        <v>89115</v>
      </c>
      <c r="M4502" s="21" t="s">
        <v>41</v>
      </c>
      <c r="N4502" s="21" t="s">
        <v>1512</v>
      </c>
      <c r="O4502" s="21" t="s">
        <v>43</v>
      </c>
      <c r="P4502" s="21" t="s">
        <v>74</v>
      </c>
      <c r="Q4502" s="21" t="s">
        <v>1513</v>
      </c>
      <c r="R4502" s="22">
        <v>66.048000000000002</v>
      </c>
    </row>
    <row r="4503" spans="1:18" x14ac:dyDescent="0.2">
      <c r="A4503" s="21">
        <v>9050</v>
      </c>
      <c r="B4503" s="21" t="s">
        <v>11259</v>
      </c>
      <c r="C4503" s="21" t="s">
        <v>1099</v>
      </c>
      <c r="D4503" s="21" t="s">
        <v>605</v>
      </c>
      <c r="E4503" s="21" t="s">
        <v>48</v>
      </c>
      <c r="F4503" s="21" t="s">
        <v>3369</v>
      </c>
      <c r="G4503" s="21" t="s">
        <v>3370</v>
      </c>
      <c r="H4503" s="21" t="s">
        <v>105</v>
      </c>
      <c r="I4503" s="21" t="s">
        <v>23</v>
      </c>
      <c r="J4503" s="21" t="s">
        <v>299</v>
      </c>
      <c r="K4503" s="21" t="s">
        <v>300</v>
      </c>
      <c r="L4503" s="21">
        <v>10011</v>
      </c>
      <c r="M4503" s="21" t="s">
        <v>158</v>
      </c>
      <c r="N4503" s="21" t="s">
        <v>2936</v>
      </c>
      <c r="O4503" s="21" t="s">
        <v>43</v>
      </c>
      <c r="P4503" s="21" t="s">
        <v>67</v>
      </c>
      <c r="Q4503" s="21" t="s">
        <v>2937</v>
      </c>
      <c r="R4503" s="22">
        <v>66.03</v>
      </c>
    </row>
    <row r="4504" spans="1:18" x14ac:dyDescent="0.2">
      <c r="A4504" s="21">
        <v>833</v>
      </c>
      <c r="B4504" s="21" t="s">
        <v>2922</v>
      </c>
      <c r="C4504" s="21" t="s">
        <v>1118</v>
      </c>
      <c r="D4504" s="21" t="s">
        <v>2923</v>
      </c>
      <c r="E4504" s="21" t="s">
        <v>19</v>
      </c>
      <c r="F4504" s="21" t="s">
        <v>375</v>
      </c>
      <c r="G4504" s="21" t="s">
        <v>376</v>
      </c>
      <c r="H4504" s="21" t="s">
        <v>22</v>
      </c>
      <c r="I4504" s="21" t="s">
        <v>23</v>
      </c>
      <c r="J4504" s="21" t="s">
        <v>2924</v>
      </c>
      <c r="K4504" s="21" t="s">
        <v>25</v>
      </c>
      <c r="L4504" s="21">
        <v>41042</v>
      </c>
      <c r="M4504" s="21" t="s">
        <v>26</v>
      </c>
      <c r="N4504" s="21" t="s">
        <v>2931</v>
      </c>
      <c r="O4504" s="21" t="s">
        <v>70</v>
      </c>
      <c r="P4504" s="21" t="s">
        <v>71</v>
      </c>
      <c r="Q4504" s="21" t="s">
        <v>2932</v>
      </c>
      <c r="R4504" s="22">
        <v>65.989999999999995</v>
      </c>
    </row>
    <row r="4505" spans="1:18" x14ac:dyDescent="0.2">
      <c r="A4505" s="21">
        <v>3192</v>
      </c>
      <c r="B4505" s="21" t="s">
        <v>7127</v>
      </c>
      <c r="C4505" s="21" t="s">
        <v>11907</v>
      </c>
      <c r="D4505" s="21" t="s">
        <v>11839</v>
      </c>
      <c r="E4505" s="21" t="s">
        <v>48</v>
      </c>
      <c r="F4505" s="21" t="s">
        <v>3183</v>
      </c>
      <c r="G4505" s="21" t="s">
        <v>3184</v>
      </c>
      <c r="H4505" s="21" t="s">
        <v>38</v>
      </c>
      <c r="I4505" s="21" t="s">
        <v>23</v>
      </c>
      <c r="J4505" s="21" t="s">
        <v>299</v>
      </c>
      <c r="K4505" s="21" t="s">
        <v>300</v>
      </c>
      <c r="L4505" s="21">
        <v>10035</v>
      </c>
      <c r="M4505" s="21" t="s">
        <v>158</v>
      </c>
      <c r="N4505" s="21" t="s">
        <v>3565</v>
      </c>
      <c r="O4505" s="21" t="s">
        <v>70</v>
      </c>
      <c r="P4505" s="21" t="s">
        <v>71</v>
      </c>
      <c r="Q4505" s="21" t="s">
        <v>3566</v>
      </c>
      <c r="R4505" s="22">
        <v>65.989999999999995</v>
      </c>
    </row>
    <row r="4506" spans="1:18" x14ac:dyDescent="0.2">
      <c r="A4506" s="21">
        <v>6324</v>
      </c>
      <c r="B4506" s="21" t="s">
        <v>9666</v>
      </c>
      <c r="C4506" s="21" t="s">
        <v>5223</v>
      </c>
      <c r="D4506" s="21" t="s">
        <v>2526</v>
      </c>
      <c r="E4506" s="21" t="s">
        <v>48</v>
      </c>
      <c r="F4506" s="21" t="s">
        <v>5340</v>
      </c>
      <c r="G4506" s="21" t="s">
        <v>5341</v>
      </c>
      <c r="H4506" s="21" t="s">
        <v>22</v>
      </c>
      <c r="I4506" s="21" t="s">
        <v>23</v>
      </c>
      <c r="J4506" s="21" t="s">
        <v>684</v>
      </c>
      <c r="K4506" s="21" t="s">
        <v>275</v>
      </c>
      <c r="L4506" s="21">
        <v>19711</v>
      </c>
      <c r="M4506" s="21" t="s">
        <v>158</v>
      </c>
      <c r="N4506" s="21" t="s">
        <v>8995</v>
      </c>
      <c r="O4506" s="21" t="s">
        <v>70</v>
      </c>
      <c r="P4506" s="21" t="s">
        <v>768</v>
      </c>
      <c r="Q4506" s="21" t="s">
        <v>8996</v>
      </c>
      <c r="R4506" s="22">
        <v>65.97</v>
      </c>
    </row>
    <row r="4507" spans="1:18" x14ac:dyDescent="0.2">
      <c r="A4507" s="21">
        <v>6212</v>
      </c>
      <c r="B4507" s="21" t="s">
        <v>9581</v>
      </c>
      <c r="C4507" s="21" t="s">
        <v>2304</v>
      </c>
      <c r="D4507" s="21" t="s">
        <v>3060</v>
      </c>
      <c r="E4507" s="21" t="s">
        <v>48</v>
      </c>
      <c r="F4507" s="21" t="s">
        <v>4293</v>
      </c>
      <c r="G4507" s="21" t="s">
        <v>4294</v>
      </c>
      <c r="H4507" s="21" t="s">
        <v>38</v>
      </c>
      <c r="I4507" s="21" t="s">
        <v>23</v>
      </c>
      <c r="J4507" s="21" t="s">
        <v>96</v>
      </c>
      <c r="K4507" s="21" t="s">
        <v>97</v>
      </c>
      <c r="L4507" s="21">
        <v>98103</v>
      </c>
      <c r="M4507" s="21" t="s">
        <v>41</v>
      </c>
      <c r="N4507" s="21" t="s">
        <v>2204</v>
      </c>
      <c r="O4507" s="21" t="s">
        <v>28</v>
      </c>
      <c r="P4507" s="21" t="s">
        <v>64</v>
      </c>
      <c r="Q4507" s="21" t="s">
        <v>2205</v>
      </c>
      <c r="R4507" s="22">
        <v>65.94</v>
      </c>
    </row>
    <row r="4508" spans="1:18" x14ac:dyDescent="0.2">
      <c r="A4508" s="21">
        <v>9070</v>
      </c>
      <c r="B4508" s="21" t="s">
        <v>11272</v>
      </c>
      <c r="C4508" s="21" t="s">
        <v>11745</v>
      </c>
      <c r="D4508" s="21" t="s">
        <v>11758</v>
      </c>
      <c r="E4508" s="21" t="s">
        <v>19</v>
      </c>
      <c r="F4508" s="21" t="s">
        <v>762</v>
      </c>
      <c r="G4508" s="21" t="s">
        <v>763</v>
      </c>
      <c r="H4508" s="21" t="s">
        <v>22</v>
      </c>
      <c r="I4508" s="21" t="s">
        <v>23</v>
      </c>
      <c r="J4508" s="21" t="s">
        <v>1551</v>
      </c>
      <c r="K4508" s="21" t="s">
        <v>97</v>
      </c>
      <c r="L4508" s="21">
        <v>98198</v>
      </c>
      <c r="M4508" s="21" t="s">
        <v>41</v>
      </c>
      <c r="N4508" s="21" t="s">
        <v>8293</v>
      </c>
      <c r="O4508" s="21" t="s">
        <v>43</v>
      </c>
      <c r="P4508" s="21" t="s">
        <v>189</v>
      </c>
      <c r="Q4508" s="21" t="s">
        <v>8294</v>
      </c>
      <c r="R4508" s="22">
        <v>65.94</v>
      </c>
    </row>
    <row r="4509" spans="1:18" x14ac:dyDescent="0.2">
      <c r="A4509" s="21">
        <v>139</v>
      </c>
      <c r="B4509" s="21" t="s">
        <v>634</v>
      </c>
      <c r="C4509" s="21" t="s">
        <v>635</v>
      </c>
      <c r="D4509" s="21" t="s">
        <v>636</v>
      </c>
      <c r="E4509" s="21" t="s">
        <v>48</v>
      </c>
      <c r="F4509" s="21" t="s">
        <v>637</v>
      </c>
      <c r="G4509" s="21" t="s">
        <v>638</v>
      </c>
      <c r="H4509" s="21" t="s">
        <v>22</v>
      </c>
      <c r="I4509" s="21" t="s">
        <v>23</v>
      </c>
      <c r="J4509" s="21" t="s">
        <v>639</v>
      </c>
      <c r="K4509" s="21" t="s">
        <v>40</v>
      </c>
      <c r="L4509" s="21">
        <v>95661</v>
      </c>
      <c r="M4509" s="21" t="s">
        <v>41</v>
      </c>
      <c r="N4509" s="21" t="s">
        <v>650</v>
      </c>
      <c r="O4509" s="21" t="s">
        <v>43</v>
      </c>
      <c r="P4509" s="21" t="s">
        <v>651</v>
      </c>
      <c r="Q4509" s="21" t="s">
        <v>652</v>
      </c>
      <c r="R4509" s="22">
        <v>65.88</v>
      </c>
    </row>
    <row r="4510" spans="1:18" x14ac:dyDescent="0.2">
      <c r="A4510" s="21">
        <v>3411</v>
      </c>
      <c r="B4510" s="21" t="s">
        <v>7351</v>
      </c>
      <c r="C4510" s="21" t="s">
        <v>3200</v>
      </c>
      <c r="D4510" s="21" t="s">
        <v>4105</v>
      </c>
      <c r="E4510" s="21" t="s">
        <v>48</v>
      </c>
      <c r="F4510" s="21" t="s">
        <v>6213</v>
      </c>
      <c r="G4510" s="21" t="s">
        <v>6214</v>
      </c>
      <c r="H4510" s="21" t="s">
        <v>38</v>
      </c>
      <c r="I4510" s="21" t="s">
        <v>23</v>
      </c>
      <c r="J4510" s="21" t="s">
        <v>134</v>
      </c>
      <c r="K4510" s="21" t="s">
        <v>40</v>
      </c>
      <c r="L4510" s="21">
        <v>94122</v>
      </c>
      <c r="M4510" s="21" t="s">
        <v>41</v>
      </c>
      <c r="N4510" s="21" t="s">
        <v>7046</v>
      </c>
      <c r="O4510" s="21" t="s">
        <v>43</v>
      </c>
      <c r="P4510" s="21" t="s">
        <v>91</v>
      </c>
      <c r="Q4510" s="21" t="s">
        <v>7047</v>
      </c>
      <c r="R4510" s="22">
        <v>65.790000000000006</v>
      </c>
    </row>
    <row r="4511" spans="1:18" x14ac:dyDescent="0.2">
      <c r="A4511" s="21">
        <v>4580</v>
      </c>
      <c r="B4511" s="21" t="s">
        <v>8403</v>
      </c>
      <c r="C4511" s="21" t="s">
        <v>1473</v>
      </c>
      <c r="D4511" s="21" t="s">
        <v>12198</v>
      </c>
      <c r="E4511" s="21" t="s">
        <v>48</v>
      </c>
      <c r="F4511" s="21" t="s">
        <v>4189</v>
      </c>
      <c r="G4511" s="21" t="s">
        <v>4190</v>
      </c>
      <c r="H4511" s="21" t="s">
        <v>38</v>
      </c>
      <c r="I4511" s="21" t="s">
        <v>23</v>
      </c>
      <c r="J4511" s="21" t="s">
        <v>299</v>
      </c>
      <c r="K4511" s="21" t="s">
        <v>300</v>
      </c>
      <c r="L4511" s="21">
        <v>10035</v>
      </c>
      <c r="M4511" s="21" t="s">
        <v>158</v>
      </c>
      <c r="N4511" s="21" t="s">
        <v>8404</v>
      </c>
      <c r="O4511" s="21" t="s">
        <v>43</v>
      </c>
      <c r="P4511" s="21" t="s">
        <v>91</v>
      </c>
      <c r="Q4511" s="21" t="s">
        <v>8405</v>
      </c>
      <c r="R4511" s="22">
        <v>65.78</v>
      </c>
    </row>
    <row r="4512" spans="1:18" x14ac:dyDescent="0.2">
      <c r="A4512" s="21">
        <v>7446</v>
      </c>
      <c r="B4512" s="21" t="s">
        <v>10338</v>
      </c>
      <c r="C4512" s="21" t="s">
        <v>12000</v>
      </c>
      <c r="D4512" s="21" t="s">
        <v>12232</v>
      </c>
      <c r="E4512" s="21" t="s">
        <v>19</v>
      </c>
      <c r="F4512" s="21" t="s">
        <v>2614</v>
      </c>
      <c r="G4512" s="21" t="s">
        <v>2615</v>
      </c>
      <c r="H4512" s="21" t="s">
        <v>105</v>
      </c>
      <c r="I4512" s="21" t="s">
        <v>23</v>
      </c>
      <c r="J4512" s="21" t="s">
        <v>341</v>
      </c>
      <c r="K4512" s="21" t="s">
        <v>232</v>
      </c>
      <c r="L4512" s="21">
        <v>60610</v>
      </c>
      <c r="M4512" s="21" t="s">
        <v>108</v>
      </c>
      <c r="N4512" s="21" t="s">
        <v>7268</v>
      </c>
      <c r="O4512" s="21" t="s">
        <v>43</v>
      </c>
      <c r="P4512" s="21" t="s">
        <v>91</v>
      </c>
      <c r="Q4512" s="21" t="s">
        <v>7269</v>
      </c>
      <c r="R4512" s="22">
        <v>65.584000000000003</v>
      </c>
    </row>
    <row r="4513" spans="1:18" x14ac:dyDescent="0.2">
      <c r="A4513" s="21">
        <v>8476</v>
      </c>
      <c r="B4513" s="21" t="s">
        <v>10912</v>
      </c>
      <c r="C4513" s="21" t="s">
        <v>11954</v>
      </c>
      <c r="D4513" s="21" t="s">
        <v>3215</v>
      </c>
      <c r="E4513" s="21" t="s">
        <v>48</v>
      </c>
      <c r="F4513" s="21" t="s">
        <v>5238</v>
      </c>
      <c r="G4513" s="21" t="s">
        <v>5239</v>
      </c>
      <c r="H4513" s="21" t="s">
        <v>38</v>
      </c>
      <c r="I4513" s="21" t="s">
        <v>23</v>
      </c>
      <c r="J4513" s="21" t="s">
        <v>5700</v>
      </c>
      <c r="K4513" s="21" t="s">
        <v>157</v>
      </c>
      <c r="L4513" s="21">
        <v>17403</v>
      </c>
      <c r="M4513" s="21" t="s">
        <v>158</v>
      </c>
      <c r="N4513" s="21" t="s">
        <v>7268</v>
      </c>
      <c r="O4513" s="21" t="s">
        <v>43</v>
      </c>
      <c r="P4513" s="21" t="s">
        <v>91</v>
      </c>
      <c r="Q4513" s="21" t="s">
        <v>7269</v>
      </c>
      <c r="R4513" s="22">
        <v>65.584000000000003</v>
      </c>
    </row>
    <row r="4514" spans="1:18" x14ac:dyDescent="0.2">
      <c r="A4514" s="21">
        <v>1059</v>
      </c>
      <c r="B4514" s="21" t="s">
        <v>3547</v>
      </c>
      <c r="C4514" s="21" t="s">
        <v>11872</v>
      </c>
      <c r="D4514" s="21" t="s">
        <v>920</v>
      </c>
      <c r="E4514" s="21" t="s">
        <v>48</v>
      </c>
      <c r="F4514" s="21" t="s">
        <v>1272</v>
      </c>
      <c r="G4514" s="21" t="s">
        <v>1273</v>
      </c>
      <c r="H4514" s="21" t="s">
        <v>38</v>
      </c>
      <c r="I4514" s="21" t="s">
        <v>23</v>
      </c>
      <c r="J4514" s="21" t="s">
        <v>1066</v>
      </c>
      <c r="K4514" s="21" t="s">
        <v>40</v>
      </c>
      <c r="L4514" s="21">
        <v>92037</v>
      </c>
      <c r="M4514" s="21" t="s">
        <v>41</v>
      </c>
      <c r="N4514" s="21" t="s">
        <v>3550</v>
      </c>
      <c r="O4514" s="21" t="s">
        <v>43</v>
      </c>
      <c r="P4514" s="21" t="s">
        <v>74</v>
      </c>
      <c r="Q4514" s="21" t="s">
        <v>3551</v>
      </c>
      <c r="R4514" s="22">
        <v>65.567999999999998</v>
      </c>
    </row>
    <row r="4515" spans="1:18" x14ac:dyDescent="0.2">
      <c r="A4515" s="21">
        <v>8840</v>
      </c>
      <c r="B4515" s="21" t="s">
        <v>11133</v>
      </c>
      <c r="C4515" s="21" t="s">
        <v>11932</v>
      </c>
      <c r="D4515" s="21" t="s">
        <v>11933</v>
      </c>
      <c r="E4515" s="21" t="s">
        <v>19</v>
      </c>
      <c r="F4515" s="21" t="s">
        <v>3726</v>
      </c>
      <c r="G4515" s="21" t="s">
        <v>3727</v>
      </c>
      <c r="H4515" s="21" t="s">
        <v>38</v>
      </c>
      <c r="I4515" s="21" t="s">
        <v>23</v>
      </c>
      <c r="J4515" s="21" t="s">
        <v>39</v>
      </c>
      <c r="K4515" s="21" t="s">
        <v>40</v>
      </c>
      <c r="L4515" s="21">
        <v>90004</v>
      </c>
      <c r="M4515" s="21" t="s">
        <v>41</v>
      </c>
      <c r="N4515" s="21" t="s">
        <v>521</v>
      </c>
      <c r="O4515" s="21" t="s">
        <v>43</v>
      </c>
      <c r="P4515" s="21" t="s">
        <v>74</v>
      </c>
      <c r="Q4515" s="21" t="s">
        <v>522</v>
      </c>
      <c r="R4515" s="22">
        <v>65.567999999999998</v>
      </c>
    </row>
    <row r="4516" spans="1:18" x14ac:dyDescent="0.2">
      <c r="A4516" s="21">
        <v>9151</v>
      </c>
      <c r="B4516" s="21" t="s">
        <v>11321</v>
      </c>
      <c r="C4516" s="21" t="s">
        <v>11792</v>
      </c>
      <c r="D4516" s="21" t="s">
        <v>11793</v>
      </c>
      <c r="E4516" s="21" t="s">
        <v>48</v>
      </c>
      <c r="F4516" s="21" t="s">
        <v>4073</v>
      </c>
      <c r="G4516" s="21" t="s">
        <v>4074</v>
      </c>
      <c r="H4516" s="21" t="s">
        <v>38</v>
      </c>
      <c r="I4516" s="21" t="s">
        <v>23</v>
      </c>
      <c r="J4516" s="21" t="s">
        <v>994</v>
      </c>
      <c r="K4516" s="21" t="s">
        <v>266</v>
      </c>
      <c r="L4516" s="21">
        <v>48234</v>
      </c>
      <c r="M4516" s="21" t="s">
        <v>108</v>
      </c>
      <c r="N4516" s="21" t="s">
        <v>4127</v>
      </c>
      <c r="O4516" s="21" t="s">
        <v>43</v>
      </c>
      <c r="P4516" s="21" t="s">
        <v>77</v>
      </c>
      <c r="Q4516" s="21" t="s">
        <v>4128</v>
      </c>
      <c r="R4516" s="22">
        <v>65.52</v>
      </c>
    </row>
    <row r="4517" spans="1:18" x14ac:dyDescent="0.2">
      <c r="A4517" s="21">
        <v>3580</v>
      </c>
      <c r="B4517" s="21" t="s">
        <v>7502</v>
      </c>
      <c r="C4517" s="21" t="s">
        <v>1930</v>
      </c>
      <c r="D4517" s="21" t="s">
        <v>6925</v>
      </c>
      <c r="E4517" s="21" t="s">
        <v>48</v>
      </c>
      <c r="F4517" s="21" t="s">
        <v>3410</v>
      </c>
      <c r="G4517" s="21" t="s">
        <v>3411</v>
      </c>
      <c r="H4517" s="21" t="s">
        <v>22</v>
      </c>
      <c r="I4517" s="21" t="s">
        <v>23</v>
      </c>
      <c r="J4517" s="21" t="s">
        <v>370</v>
      </c>
      <c r="K4517" s="21" t="s">
        <v>1675</v>
      </c>
      <c r="L4517" s="21">
        <v>39212</v>
      </c>
      <c r="M4517" s="21" t="s">
        <v>26</v>
      </c>
      <c r="N4517" s="21" t="s">
        <v>6490</v>
      </c>
      <c r="O4517" s="21" t="s">
        <v>43</v>
      </c>
      <c r="P4517" s="21" t="s">
        <v>91</v>
      </c>
      <c r="Q4517" s="21" t="s">
        <v>6491</v>
      </c>
      <c r="R4517" s="22">
        <v>65.5</v>
      </c>
    </row>
    <row r="4518" spans="1:18" x14ac:dyDescent="0.2">
      <c r="A4518" s="21">
        <v>6108</v>
      </c>
      <c r="B4518" s="21" t="s">
        <v>9508</v>
      </c>
      <c r="C4518" s="21" t="s">
        <v>3763</v>
      </c>
      <c r="D4518" s="21" t="s">
        <v>1711</v>
      </c>
      <c r="E4518" s="21" t="s">
        <v>48</v>
      </c>
      <c r="F4518" s="21" t="s">
        <v>5683</v>
      </c>
      <c r="G4518" s="21" t="s">
        <v>5684</v>
      </c>
      <c r="H4518" s="21" t="s">
        <v>22</v>
      </c>
      <c r="I4518" s="21" t="s">
        <v>23</v>
      </c>
      <c r="J4518" s="21" t="s">
        <v>858</v>
      </c>
      <c r="K4518" s="21" t="s">
        <v>107</v>
      </c>
      <c r="L4518" s="21">
        <v>75051</v>
      </c>
      <c r="M4518" s="21" t="s">
        <v>108</v>
      </c>
      <c r="N4518" s="21" t="s">
        <v>4257</v>
      </c>
      <c r="O4518" s="21" t="s">
        <v>70</v>
      </c>
      <c r="P4518" s="21" t="s">
        <v>175</v>
      </c>
      <c r="Q4518" s="21" t="s">
        <v>4258</v>
      </c>
      <c r="R4518" s="22">
        <v>65.44</v>
      </c>
    </row>
    <row r="4519" spans="1:18" x14ac:dyDescent="0.2">
      <c r="A4519" s="21">
        <v>3404</v>
      </c>
      <c r="B4519" s="21" t="s">
        <v>7344</v>
      </c>
      <c r="C4519" s="21" t="s">
        <v>1463</v>
      </c>
      <c r="D4519" s="21" t="s">
        <v>12118</v>
      </c>
      <c r="E4519" s="21" t="s">
        <v>48</v>
      </c>
      <c r="F4519" s="21" t="s">
        <v>4930</v>
      </c>
      <c r="G4519" s="21" t="s">
        <v>4931</v>
      </c>
      <c r="H4519" s="21" t="s">
        <v>22</v>
      </c>
      <c r="I4519" s="21" t="s">
        <v>23</v>
      </c>
      <c r="J4519" s="21" t="s">
        <v>202</v>
      </c>
      <c r="K4519" s="21" t="s">
        <v>107</v>
      </c>
      <c r="L4519" s="21">
        <v>77095</v>
      </c>
      <c r="M4519" s="21" t="s">
        <v>108</v>
      </c>
      <c r="N4519" s="21" t="s">
        <v>7345</v>
      </c>
      <c r="O4519" s="21" t="s">
        <v>28</v>
      </c>
      <c r="P4519" s="21" t="s">
        <v>64</v>
      </c>
      <c r="Q4519" s="21" t="s">
        <v>7346</v>
      </c>
      <c r="R4519" s="22">
        <v>65.424000000000007</v>
      </c>
    </row>
    <row r="4520" spans="1:18" x14ac:dyDescent="0.2">
      <c r="A4520" s="21">
        <v>2193</v>
      </c>
      <c r="B4520" s="21" t="s">
        <v>5765</v>
      </c>
      <c r="C4520" s="21" t="s">
        <v>11715</v>
      </c>
      <c r="D4520" s="21" t="s">
        <v>296</v>
      </c>
      <c r="E4520" s="21" t="s">
        <v>48</v>
      </c>
      <c r="F4520" s="21" t="s">
        <v>2583</v>
      </c>
      <c r="G4520" s="21" t="s">
        <v>2584</v>
      </c>
      <c r="H4520" s="21" t="s">
        <v>22</v>
      </c>
      <c r="I4520" s="21" t="s">
        <v>23</v>
      </c>
      <c r="J4520" s="21" t="s">
        <v>96</v>
      </c>
      <c r="K4520" s="21" t="s">
        <v>97</v>
      </c>
      <c r="L4520" s="21">
        <v>98105</v>
      </c>
      <c r="M4520" s="21" t="s">
        <v>41</v>
      </c>
      <c r="N4520" s="21" t="s">
        <v>4999</v>
      </c>
      <c r="O4520" s="21" t="s">
        <v>43</v>
      </c>
      <c r="P4520" s="21" t="s">
        <v>77</v>
      </c>
      <c r="Q4520" s="21" t="s">
        <v>5000</v>
      </c>
      <c r="R4520" s="22">
        <v>65.34</v>
      </c>
    </row>
    <row r="4521" spans="1:18" x14ac:dyDescent="0.2">
      <c r="A4521" s="21">
        <v>8281</v>
      </c>
      <c r="B4521" s="21" t="s">
        <v>10793</v>
      </c>
      <c r="C4521" s="21" t="s">
        <v>12015</v>
      </c>
      <c r="D4521" s="21" t="s">
        <v>12248</v>
      </c>
      <c r="E4521" s="21" t="s">
        <v>206</v>
      </c>
      <c r="F4521" s="21" t="s">
        <v>2011</v>
      </c>
      <c r="G4521" s="21" t="s">
        <v>2012</v>
      </c>
      <c r="H4521" s="21" t="s">
        <v>38</v>
      </c>
      <c r="I4521" s="21" t="s">
        <v>23</v>
      </c>
      <c r="J4521" s="21" t="s">
        <v>1714</v>
      </c>
      <c r="K4521" s="21" t="s">
        <v>89</v>
      </c>
      <c r="L4521" s="21">
        <v>28540</v>
      </c>
      <c r="M4521" s="21" t="s">
        <v>26</v>
      </c>
      <c r="N4521" s="21" t="s">
        <v>571</v>
      </c>
      <c r="O4521" s="21" t="s">
        <v>43</v>
      </c>
      <c r="P4521" s="21" t="s">
        <v>189</v>
      </c>
      <c r="Q4521" s="21" t="s">
        <v>572</v>
      </c>
      <c r="R4521" s="22">
        <v>65.231999999999999</v>
      </c>
    </row>
    <row r="4522" spans="1:18" x14ac:dyDescent="0.2">
      <c r="A4522" s="21">
        <v>4705</v>
      </c>
      <c r="B4522" s="21" t="s">
        <v>8498</v>
      </c>
      <c r="C4522" s="21" t="s">
        <v>5332</v>
      </c>
      <c r="D4522" s="21" t="s">
        <v>4904</v>
      </c>
      <c r="E4522" s="21" t="s">
        <v>206</v>
      </c>
      <c r="F4522" s="21" t="s">
        <v>1474</v>
      </c>
      <c r="G4522" s="21" t="s">
        <v>1475</v>
      </c>
      <c r="H4522" s="21" t="s">
        <v>22</v>
      </c>
      <c r="I4522" s="21" t="s">
        <v>23</v>
      </c>
      <c r="J4522" s="21" t="s">
        <v>8499</v>
      </c>
      <c r="K4522" s="21" t="s">
        <v>844</v>
      </c>
      <c r="L4522" s="21">
        <v>6708</v>
      </c>
      <c r="M4522" s="21" t="s">
        <v>158</v>
      </c>
      <c r="N4522" s="21" t="s">
        <v>2918</v>
      </c>
      <c r="O4522" s="21" t="s">
        <v>43</v>
      </c>
      <c r="P4522" s="21" t="s">
        <v>651</v>
      </c>
      <c r="Q4522" s="21" t="s">
        <v>2919</v>
      </c>
      <c r="R4522" s="22">
        <v>65.17</v>
      </c>
    </row>
    <row r="4523" spans="1:18" x14ac:dyDescent="0.2">
      <c r="A4523" s="21">
        <v>8620</v>
      </c>
      <c r="B4523" s="21" t="s">
        <v>11005</v>
      </c>
      <c r="C4523" s="21" t="s">
        <v>11860</v>
      </c>
      <c r="D4523" s="21" t="s">
        <v>3886</v>
      </c>
      <c r="E4523" s="21" t="s">
        <v>19</v>
      </c>
      <c r="F4523" s="21" t="s">
        <v>2961</v>
      </c>
      <c r="G4523" s="21" t="s">
        <v>2962</v>
      </c>
      <c r="H4523" s="21" t="s">
        <v>38</v>
      </c>
      <c r="I4523" s="21" t="s">
        <v>23</v>
      </c>
      <c r="J4523" s="21" t="s">
        <v>299</v>
      </c>
      <c r="K4523" s="21" t="s">
        <v>300</v>
      </c>
      <c r="L4523" s="21">
        <v>10024</v>
      </c>
      <c r="M4523" s="21" t="s">
        <v>158</v>
      </c>
      <c r="N4523" s="21" t="s">
        <v>7582</v>
      </c>
      <c r="O4523" s="21" t="s">
        <v>43</v>
      </c>
      <c r="P4523" s="21" t="s">
        <v>57</v>
      </c>
      <c r="Q4523" s="21" t="s">
        <v>7583</v>
      </c>
      <c r="R4523" s="22">
        <v>65.12</v>
      </c>
    </row>
    <row r="4524" spans="1:18" x14ac:dyDescent="0.2">
      <c r="A4524" s="21">
        <v>3734</v>
      </c>
      <c r="B4524" s="21" t="s">
        <v>7631</v>
      </c>
      <c r="C4524" s="21" t="s">
        <v>2191</v>
      </c>
      <c r="D4524" s="21" t="s">
        <v>6663</v>
      </c>
      <c r="E4524" s="21" t="s">
        <v>48</v>
      </c>
      <c r="F4524" s="21" t="s">
        <v>1692</v>
      </c>
      <c r="G4524" s="21" t="s">
        <v>1693</v>
      </c>
      <c r="H4524" s="21" t="s">
        <v>38</v>
      </c>
      <c r="I4524" s="21" t="s">
        <v>23</v>
      </c>
      <c r="J4524" s="21" t="s">
        <v>3644</v>
      </c>
      <c r="K4524" s="21" t="s">
        <v>3106</v>
      </c>
      <c r="L4524" s="21">
        <v>20735</v>
      </c>
      <c r="M4524" s="21" t="s">
        <v>158</v>
      </c>
      <c r="N4524" s="21" t="s">
        <v>7280</v>
      </c>
      <c r="O4524" s="21" t="s">
        <v>43</v>
      </c>
      <c r="P4524" s="21" t="s">
        <v>74</v>
      </c>
      <c r="Q4524" s="21" t="s">
        <v>7281</v>
      </c>
      <c r="R4524" s="22">
        <v>65.08</v>
      </c>
    </row>
    <row r="4525" spans="1:18" x14ac:dyDescent="0.2">
      <c r="A4525" s="21">
        <v>682</v>
      </c>
      <c r="B4525" s="21" t="s">
        <v>2500</v>
      </c>
      <c r="C4525" s="21" t="s">
        <v>2501</v>
      </c>
      <c r="D4525" s="21" t="s">
        <v>728</v>
      </c>
      <c r="E4525" s="21" t="s">
        <v>48</v>
      </c>
      <c r="F4525" s="21" t="s">
        <v>2502</v>
      </c>
      <c r="G4525" s="21" t="s">
        <v>2503</v>
      </c>
      <c r="H4525" s="21" t="s">
        <v>22</v>
      </c>
      <c r="I4525" s="21" t="s">
        <v>23</v>
      </c>
      <c r="J4525" s="21" t="s">
        <v>299</v>
      </c>
      <c r="K4525" s="21" t="s">
        <v>300</v>
      </c>
      <c r="L4525" s="21">
        <v>10024</v>
      </c>
      <c r="M4525" s="21" t="s">
        <v>158</v>
      </c>
      <c r="N4525" s="21" t="s">
        <v>2506</v>
      </c>
      <c r="O4525" s="21" t="s">
        <v>43</v>
      </c>
      <c r="P4525" s="21" t="s">
        <v>57</v>
      </c>
      <c r="Q4525" s="21" t="s">
        <v>2507</v>
      </c>
      <c r="R4525" s="22">
        <v>64.959999999999994</v>
      </c>
    </row>
    <row r="4526" spans="1:18" x14ac:dyDescent="0.2">
      <c r="A4526" s="21">
        <v>905</v>
      </c>
      <c r="B4526" s="21" t="s">
        <v>3151</v>
      </c>
      <c r="C4526" s="21" t="s">
        <v>11817</v>
      </c>
      <c r="D4526" s="21" t="s">
        <v>11941</v>
      </c>
      <c r="E4526" s="21" t="s">
        <v>48</v>
      </c>
      <c r="F4526" s="21" t="s">
        <v>922</v>
      </c>
      <c r="G4526" s="21" t="s">
        <v>923</v>
      </c>
      <c r="H4526" s="21" t="s">
        <v>22</v>
      </c>
      <c r="I4526" s="21" t="s">
        <v>23</v>
      </c>
      <c r="J4526" s="21" t="s">
        <v>39</v>
      </c>
      <c r="K4526" s="21" t="s">
        <v>40</v>
      </c>
      <c r="L4526" s="21">
        <v>90032</v>
      </c>
      <c r="M4526" s="21" t="s">
        <v>41</v>
      </c>
      <c r="N4526" s="21" t="s">
        <v>2506</v>
      </c>
      <c r="O4526" s="21" t="s">
        <v>43</v>
      </c>
      <c r="P4526" s="21" t="s">
        <v>57</v>
      </c>
      <c r="Q4526" s="21" t="s">
        <v>2507</v>
      </c>
      <c r="R4526" s="22">
        <v>64.959999999999994</v>
      </c>
    </row>
    <row r="4527" spans="1:18" x14ac:dyDescent="0.2">
      <c r="A4527" s="21">
        <v>2948</v>
      </c>
      <c r="B4527" s="21" t="s">
        <v>6843</v>
      </c>
      <c r="C4527" s="21" t="s">
        <v>933</v>
      </c>
      <c r="D4527" s="21" t="s">
        <v>3685</v>
      </c>
      <c r="E4527" s="21" t="s">
        <v>48</v>
      </c>
      <c r="F4527" s="21" t="s">
        <v>4609</v>
      </c>
      <c r="G4527" s="21" t="s">
        <v>4610</v>
      </c>
      <c r="H4527" s="21" t="s">
        <v>105</v>
      </c>
      <c r="I4527" s="21" t="s">
        <v>23</v>
      </c>
      <c r="J4527" s="21" t="s">
        <v>1066</v>
      </c>
      <c r="K4527" s="21" t="s">
        <v>40</v>
      </c>
      <c r="L4527" s="21">
        <v>92024</v>
      </c>
      <c r="M4527" s="21" t="s">
        <v>41</v>
      </c>
      <c r="N4527" s="21" t="s">
        <v>6846</v>
      </c>
      <c r="O4527" s="21" t="s">
        <v>43</v>
      </c>
      <c r="P4527" s="21" t="s">
        <v>74</v>
      </c>
      <c r="Q4527" s="21" t="s">
        <v>6847</v>
      </c>
      <c r="R4527" s="22">
        <v>64.959999999999994</v>
      </c>
    </row>
    <row r="4528" spans="1:18" x14ac:dyDescent="0.2">
      <c r="A4528" s="21">
        <v>5314</v>
      </c>
      <c r="B4528" s="21" t="s">
        <v>8947</v>
      </c>
      <c r="C4528" s="21" t="s">
        <v>4519</v>
      </c>
      <c r="D4528" s="21" t="s">
        <v>12034</v>
      </c>
      <c r="E4528" s="21" t="s">
        <v>48</v>
      </c>
      <c r="F4528" s="21" t="s">
        <v>1329</v>
      </c>
      <c r="G4528" s="21" t="s">
        <v>1330</v>
      </c>
      <c r="H4528" s="21" t="s">
        <v>38</v>
      </c>
      <c r="I4528" s="21" t="s">
        <v>23</v>
      </c>
      <c r="J4528" s="21" t="s">
        <v>134</v>
      </c>
      <c r="K4528" s="21" t="s">
        <v>40</v>
      </c>
      <c r="L4528" s="21">
        <v>94110</v>
      </c>
      <c r="M4528" s="21" t="s">
        <v>41</v>
      </c>
      <c r="N4528" s="21" t="s">
        <v>2628</v>
      </c>
      <c r="O4528" s="21" t="s">
        <v>28</v>
      </c>
      <c r="P4528" s="21" t="s">
        <v>64</v>
      </c>
      <c r="Q4528" s="21" t="s">
        <v>2629</v>
      </c>
      <c r="R4528" s="22">
        <v>64.959999999999994</v>
      </c>
    </row>
    <row r="4529" spans="1:18" x14ac:dyDescent="0.2">
      <c r="A4529" s="21">
        <v>5994</v>
      </c>
      <c r="B4529" s="21" t="s">
        <v>9441</v>
      </c>
      <c r="C4529" s="21" t="s">
        <v>11722</v>
      </c>
      <c r="D4529" s="21" t="s">
        <v>11722</v>
      </c>
      <c r="E4529" s="21" t="s">
        <v>1452</v>
      </c>
      <c r="F4529" s="21" t="s">
        <v>3516</v>
      </c>
      <c r="G4529" s="21" t="s">
        <v>3517</v>
      </c>
      <c r="H4529" s="21" t="s">
        <v>38</v>
      </c>
      <c r="I4529" s="21" t="s">
        <v>23</v>
      </c>
      <c r="J4529" s="21" t="s">
        <v>563</v>
      </c>
      <c r="K4529" s="21" t="s">
        <v>564</v>
      </c>
      <c r="L4529" s="21">
        <v>43229</v>
      </c>
      <c r="M4529" s="21" t="s">
        <v>158</v>
      </c>
      <c r="N4529" s="21" t="s">
        <v>3185</v>
      </c>
      <c r="O4529" s="21" t="s">
        <v>43</v>
      </c>
      <c r="P4529" s="21" t="s">
        <v>57</v>
      </c>
      <c r="Q4529" s="21" t="s">
        <v>3186</v>
      </c>
      <c r="R4529" s="22">
        <v>64.959999999999994</v>
      </c>
    </row>
    <row r="4530" spans="1:18" x14ac:dyDescent="0.2">
      <c r="A4530" s="21">
        <v>8129</v>
      </c>
      <c r="B4530" s="21" t="s">
        <v>10707</v>
      </c>
      <c r="C4530" s="21" t="s">
        <v>6557</v>
      </c>
      <c r="D4530" s="21" t="s">
        <v>11823</v>
      </c>
      <c r="E4530" s="21" t="s">
        <v>48</v>
      </c>
      <c r="F4530" s="21" t="s">
        <v>283</v>
      </c>
      <c r="G4530" s="21" t="s">
        <v>284</v>
      </c>
      <c r="H4530" s="21" t="s">
        <v>22</v>
      </c>
      <c r="I4530" s="21" t="s">
        <v>23</v>
      </c>
      <c r="J4530" s="21" t="s">
        <v>341</v>
      </c>
      <c r="K4530" s="21" t="s">
        <v>232</v>
      </c>
      <c r="L4530" s="21">
        <v>60610</v>
      </c>
      <c r="M4530" s="21" t="s">
        <v>108</v>
      </c>
      <c r="N4530" s="21" t="s">
        <v>2628</v>
      </c>
      <c r="O4530" s="21" t="s">
        <v>28</v>
      </c>
      <c r="P4530" s="21" t="s">
        <v>64</v>
      </c>
      <c r="Q4530" s="21" t="s">
        <v>2629</v>
      </c>
      <c r="R4530" s="22">
        <v>64.959999999999994</v>
      </c>
    </row>
    <row r="4531" spans="1:18" x14ac:dyDescent="0.2">
      <c r="A4531" s="21">
        <v>8736</v>
      </c>
      <c r="B4531" s="21" t="s">
        <v>11072</v>
      </c>
      <c r="C4531" s="21" t="s">
        <v>11926</v>
      </c>
      <c r="D4531" s="21" t="s">
        <v>12272</v>
      </c>
      <c r="E4531" s="21" t="s">
        <v>19</v>
      </c>
      <c r="F4531" s="21" t="s">
        <v>2733</v>
      </c>
      <c r="G4531" s="21" t="s">
        <v>2734</v>
      </c>
      <c r="H4531" s="21" t="s">
        <v>38</v>
      </c>
      <c r="I4531" s="21" t="s">
        <v>23</v>
      </c>
      <c r="J4531" s="21" t="s">
        <v>299</v>
      </c>
      <c r="K4531" s="21" t="s">
        <v>300</v>
      </c>
      <c r="L4531" s="21">
        <v>10024</v>
      </c>
      <c r="M4531" s="21" t="s">
        <v>158</v>
      </c>
      <c r="N4531" s="21" t="s">
        <v>3185</v>
      </c>
      <c r="O4531" s="21" t="s">
        <v>43</v>
      </c>
      <c r="P4531" s="21" t="s">
        <v>57</v>
      </c>
      <c r="Q4531" s="21" t="s">
        <v>3186</v>
      </c>
      <c r="R4531" s="22">
        <v>64.959999999999994</v>
      </c>
    </row>
    <row r="4532" spans="1:18" x14ac:dyDescent="0.2">
      <c r="A4532" s="21">
        <v>9104</v>
      </c>
      <c r="B4532" s="21" t="s">
        <v>11292</v>
      </c>
      <c r="C4532" s="21" t="s">
        <v>11853</v>
      </c>
      <c r="D4532" s="21" t="s">
        <v>12144</v>
      </c>
      <c r="E4532" s="21" t="s">
        <v>48</v>
      </c>
      <c r="F4532" s="21" t="s">
        <v>4321</v>
      </c>
      <c r="G4532" s="21" t="s">
        <v>4322</v>
      </c>
      <c r="H4532" s="21" t="s">
        <v>22</v>
      </c>
      <c r="I4532" s="21" t="s">
        <v>23</v>
      </c>
      <c r="J4532" s="21" t="s">
        <v>202</v>
      </c>
      <c r="K4532" s="21" t="s">
        <v>107</v>
      </c>
      <c r="L4532" s="21">
        <v>77041</v>
      </c>
      <c r="M4532" s="21" t="s">
        <v>108</v>
      </c>
      <c r="N4532" s="21" t="s">
        <v>7278</v>
      </c>
      <c r="O4532" s="21" t="s">
        <v>28</v>
      </c>
      <c r="P4532" s="21" t="s">
        <v>64</v>
      </c>
      <c r="Q4532" s="21" t="s">
        <v>7279</v>
      </c>
      <c r="R4532" s="22">
        <v>64.959999999999994</v>
      </c>
    </row>
    <row r="4533" spans="1:18" x14ac:dyDescent="0.2">
      <c r="A4533" s="21">
        <v>9260</v>
      </c>
      <c r="B4533" s="21" t="s">
        <v>11378</v>
      </c>
      <c r="C4533" s="21" t="s">
        <v>12238</v>
      </c>
      <c r="D4533" s="21" t="s">
        <v>9204</v>
      </c>
      <c r="E4533" s="21" t="s">
        <v>19</v>
      </c>
      <c r="F4533" s="21" t="s">
        <v>2977</v>
      </c>
      <c r="G4533" s="21" t="s">
        <v>2978</v>
      </c>
      <c r="H4533" s="21" t="s">
        <v>22</v>
      </c>
      <c r="I4533" s="21" t="s">
        <v>23</v>
      </c>
      <c r="J4533" s="21" t="s">
        <v>432</v>
      </c>
      <c r="K4533" s="21" t="s">
        <v>672</v>
      </c>
      <c r="L4533" s="21">
        <v>65203</v>
      </c>
      <c r="M4533" s="21" t="s">
        <v>108</v>
      </c>
      <c r="N4533" s="21" t="s">
        <v>2506</v>
      </c>
      <c r="O4533" s="21" t="s">
        <v>43</v>
      </c>
      <c r="P4533" s="21" t="s">
        <v>57</v>
      </c>
      <c r="Q4533" s="21" t="s">
        <v>2507</v>
      </c>
      <c r="R4533" s="22">
        <v>64.959999999999994</v>
      </c>
    </row>
    <row r="4534" spans="1:18" x14ac:dyDescent="0.2">
      <c r="A4534" s="21">
        <v>9652</v>
      </c>
      <c r="B4534" s="21" t="s">
        <v>11622</v>
      </c>
      <c r="C4534" s="21" t="s">
        <v>4052</v>
      </c>
      <c r="D4534" s="21" t="s">
        <v>5797</v>
      </c>
      <c r="E4534" s="21" t="s">
        <v>48</v>
      </c>
      <c r="F4534" s="21" t="s">
        <v>3130</v>
      </c>
      <c r="G4534" s="21" t="s">
        <v>3131</v>
      </c>
      <c r="H4534" s="21" t="s">
        <v>22</v>
      </c>
      <c r="I4534" s="21" t="s">
        <v>23</v>
      </c>
      <c r="J4534" s="21" t="s">
        <v>39</v>
      </c>
      <c r="K4534" s="21" t="s">
        <v>40</v>
      </c>
      <c r="L4534" s="21">
        <v>90045</v>
      </c>
      <c r="M4534" s="21" t="s">
        <v>41</v>
      </c>
      <c r="N4534" s="21" t="s">
        <v>3520</v>
      </c>
      <c r="O4534" s="21" t="s">
        <v>43</v>
      </c>
      <c r="P4534" s="21" t="s">
        <v>77</v>
      </c>
      <c r="Q4534" s="21" t="s">
        <v>3521</v>
      </c>
      <c r="R4534" s="22">
        <v>64.959999999999994</v>
      </c>
    </row>
    <row r="4535" spans="1:18" x14ac:dyDescent="0.2">
      <c r="A4535" s="21">
        <v>2128</v>
      </c>
      <c r="B4535" s="21" t="s">
        <v>5668</v>
      </c>
      <c r="C4535" s="21" t="s">
        <v>11881</v>
      </c>
      <c r="D4535" s="21" t="s">
        <v>11882</v>
      </c>
      <c r="E4535" s="21" t="s">
        <v>48</v>
      </c>
      <c r="F4535" s="21" t="s">
        <v>4279</v>
      </c>
      <c r="G4535" s="21" t="s">
        <v>4280</v>
      </c>
      <c r="H4535" s="21" t="s">
        <v>105</v>
      </c>
      <c r="I4535" s="21" t="s">
        <v>23</v>
      </c>
      <c r="J4535" s="21" t="s">
        <v>156</v>
      </c>
      <c r="K4535" s="21" t="s">
        <v>157</v>
      </c>
      <c r="L4535" s="21">
        <v>19134</v>
      </c>
      <c r="M4535" s="21" t="s">
        <v>158</v>
      </c>
      <c r="N4535" s="21" t="s">
        <v>5669</v>
      </c>
      <c r="O4535" s="21" t="s">
        <v>28</v>
      </c>
      <c r="P4535" s="21" t="s">
        <v>64</v>
      </c>
      <c r="Q4535" s="21" t="s">
        <v>5670</v>
      </c>
      <c r="R4535" s="22">
        <v>64.944000000000003</v>
      </c>
    </row>
    <row r="4536" spans="1:18" x14ac:dyDescent="0.2">
      <c r="A4536" s="21">
        <v>9145</v>
      </c>
      <c r="B4536" s="21" t="s">
        <v>11316</v>
      </c>
      <c r="C4536" s="21" t="s">
        <v>6150</v>
      </c>
      <c r="D4536" s="21" t="s">
        <v>3363</v>
      </c>
      <c r="E4536" s="21" t="s">
        <v>48</v>
      </c>
      <c r="F4536" s="21" t="s">
        <v>4738</v>
      </c>
      <c r="G4536" s="21" t="s">
        <v>4739</v>
      </c>
      <c r="H4536" s="21" t="s">
        <v>22</v>
      </c>
      <c r="I4536" s="21" t="s">
        <v>23</v>
      </c>
      <c r="J4536" s="21" t="s">
        <v>1566</v>
      </c>
      <c r="K4536" s="21" t="s">
        <v>1567</v>
      </c>
      <c r="L4536" s="21">
        <v>89115</v>
      </c>
      <c r="M4536" s="21" t="s">
        <v>41</v>
      </c>
      <c r="N4536" s="21" t="s">
        <v>493</v>
      </c>
      <c r="O4536" s="21" t="s">
        <v>43</v>
      </c>
      <c r="P4536" s="21" t="s">
        <v>77</v>
      </c>
      <c r="Q4536" s="21" t="s">
        <v>494</v>
      </c>
      <c r="R4536" s="22">
        <v>64.900000000000006</v>
      </c>
    </row>
    <row r="4537" spans="1:18" x14ac:dyDescent="0.2">
      <c r="A4537" s="21">
        <v>2473</v>
      </c>
      <c r="B4537" s="21" t="s">
        <v>6199</v>
      </c>
      <c r="C4537" s="21" t="s">
        <v>1125</v>
      </c>
      <c r="D4537" s="21" t="s">
        <v>1126</v>
      </c>
      <c r="E4537" s="21" t="s">
        <v>48</v>
      </c>
      <c r="F4537" s="21" t="s">
        <v>6200</v>
      </c>
      <c r="G4537" s="21" t="s">
        <v>6201</v>
      </c>
      <c r="H4537" s="21" t="s">
        <v>22</v>
      </c>
      <c r="I4537" s="21" t="s">
        <v>23</v>
      </c>
      <c r="J4537" s="21" t="s">
        <v>1925</v>
      </c>
      <c r="K4537" s="21" t="s">
        <v>89</v>
      </c>
      <c r="L4537" s="21">
        <v>28314</v>
      </c>
      <c r="M4537" s="21" t="s">
        <v>26</v>
      </c>
      <c r="N4537" s="21" t="s">
        <v>5763</v>
      </c>
      <c r="O4537" s="21" t="s">
        <v>43</v>
      </c>
      <c r="P4537" s="21" t="s">
        <v>77</v>
      </c>
      <c r="Q4537" s="21" t="s">
        <v>5764</v>
      </c>
      <c r="R4537" s="22">
        <v>64.864000000000004</v>
      </c>
    </row>
    <row r="4538" spans="1:18" x14ac:dyDescent="0.2">
      <c r="A4538" s="21">
        <v>5365</v>
      </c>
      <c r="B4538" s="21" t="s">
        <v>8982</v>
      </c>
      <c r="C4538" s="21" t="s">
        <v>3324</v>
      </c>
      <c r="D4538" s="21" t="s">
        <v>8983</v>
      </c>
      <c r="E4538" s="21" t="s">
        <v>19</v>
      </c>
      <c r="F4538" s="21" t="s">
        <v>7177</v>
      </c>
      <c r="G4538" s="21" t="s">
        <v>7178</v>
      </c>
      <c r="H4538" s="21" t="s">
        <v>38</v>
      </c>
      <c r="I4538" s="21" t="s">
        <v>23</v>
      </c>
      <c r="J4538" s="21" t="s">
        <v>356</v>
      </c>
      <c r="K4538" s="21" t="s">
        <v>474</v>
      </c>
      <c r="L4538" s="21">
        <v>97477</v>
      </c>
      <c r="M4538" s="21" t="s">
        <v>41</v>
      </c>
      <c r="N4538" s="21" t="s">
        <v>5763</v>
      </c>
      <c r="O4538" s="21" t="s">
        <v>43</v>
      </c>
      <c r="P4538" s="21" t="s">
        <v>77</v>
      </c>
      <c r="Q4538" s="21" t="s">
        <v>5764</v>
      </c>
      <c r="R4538" s="22">
        <v>64.864000000000004</v>
      </c>
    </row>
    <row r="4539" spans="1:18" x14ac:dyDescent="0.2">
      <c r="A4539" s="21">
        <v>9266</v>
      </c>
      <c r="B4539" s="21" t="s">
        <v>11383</v>
      </c>
      <c r="C4539" s="21" t="s">
        <v>2121</v>
      </c>
      <c r="D4539" s="21" t="s">
        <v>11781</v>
      </c>
      <c r="E4539" s="21" t="s">
        <v>48</v>
      </c>
      <c r="F4539" s="21" t="s">
        <v>1941</v>
      </c>
      <c r="G4539" s="21" t="s">
        <v>1942</v>
      </c>
      <c r="H4539" s="21" t="s">
        <v>38</v>
      </c>
      <c r="I4539" s="21" t="s">
        <v>23</v>
      </c>
      <c r="J4539" s="21" t="s">
        <v>377</v>
      </c>
      <c r="K4539" s="21" t="s">
        <v>378</v>
      </c>
      <c r="L4539" s="21">
        <v>38109</v>
      </c>
      <c r="M4539" s="21" t="s">
        <v>26</v>
      </c>
      <c r="N4539" s="21" t="s">
        <v>8860</v>
      </c>
      <c r="O4539" s="21" t="s">
        <v>43</v>
      </c>
      <c r="P4539" s="21" t="s">
        <v>189</v>
      </c>
      <c r="Q4539" s="21" t="s">
        <v>8861</v>
      </c>
      <c r="R4539" s="22">
        <v>64.847999999999999</v>
      </c>
    </row>
    <row r="4540" spans="1:18" x14ac:dyDescent="0.2">
      <c r="A4540" s="21">
        <v>1679</v>
      </c>
      <c r="B4540" s="21" t="s">
        <v>4907</v>
      </c>
      <c r="C4540" s="21" t="s">
        <v>12062</v>
      </c>
      <c r="D4540" s="21" t="s">
        <v>1010</v>
      </c>
      <c r="E4540" s="21" t="s">
        <v>48</v>
      </c>
      <c r="F4540" s="21" t="s">
        <v>1100</v>
      </c>
      <c r="G4540" s="21" t="s">
        <v>1101</v>
      </c>
      <c r="H4540" s="21" t="s">
        <v>38</v>
      </c>
      <c r="I4540" s="21" t="s">
        <v>23</v>
      </c>
      <c r="J4540" s="21" t="s">
        <v>156</v>
      </c>
      <c r="K4540" s="21" t="s">
        <v>157</v>
      </c>
      <c r="L4540" s="21">
        <v>19134</v>
      </c>
      <c r="M4540" s="21" t="s">
        <v>158</v>
      </c>
      <c r="N4540" s="21" t="s">
        <v>3848</v>
      </c>
      <c r="O4540" s="21" t="s">
        <v>43</v>
      </c>
      <c r="P4540" s="21" t="s">
        <v>57</v>
      </c>
      <c r="Q4540" s="21" t="s">
        <v>3849</v>
      </c>
      <c r="R4540" s="22">
        <v>64.784000000000006</v>
      </c>
    </row>
    <row r="4541" spans="1:18" x14ac:dyDescent="0.2">
      <c r="A4541" s="21">
        <v>2851</v>
      </c>
      <c r="B4541" s="21" t="s">
        <v>6735</v>
      </c>
      <c r="C4541" s="21" t="s">
        <v>12157</v>
      </c>
      <c r="D4541" s="21" t="s">
        <v>11981</v>
      </c>
      <c r="E4541" s="21" t="s">
        <v>206</v>
      </c>
      <c r="F4541" s="21" t="s">
        <v>3246</v>
      </c>
      <c r="G4541" s="21" t="s">
        <v>3247</v>
      </c>
      <c r="H4541" s="21" t="s">
        <v>38</v>
      </c>
      <c r="I4541" s="21" t="s">
        <v>23</v>
      </c>
      <c r="J4541" s="21" t="s">
        <v>156</v>
      </c>
      <c r="K4541" s="21" t="s">
        <v>157</v>
      </c>
      <c r="L4541" s="21">
        <v>19120</v>
      </c>
      <c r="M4541" s="21" t="s">
        <v>158</v>
      </c>
      <c r="N4541" s="21" t="s">
        <v>2005</v>
      </c>
      <c r="O4541" s="21" t="s">
        <v>43</v>
      </c>
      <c r="P4541" s="21" t="s">
        <v>57</v>
      </c>
      <c r="Q4541" s="21" t="s">
        <v>2006</v>
      </c>
      <c r="R4541" s="22">
        <v>64.784000000000006</v>
      </c>
    </row>
    <row r="4542" spans="1:18" x14ac:dyDescent="0.2">
      <c r="A4542" s="21">
        <v>4288</v>
      </c>
      <c r="B4542" s="21" t="s">
        <v>8158</v>
      </c>
      <c r="C4542" s="21" t="s">
        <v>1140</v>
      </c>
      <c r="D4542" s="21" t="s">
        <v>11942</v>
      </c>
      <c r="E4542" s="21" t="s">
        <v>48</v>
      </c>
      <c r="F4542" s="21" t="s">
        <v>3587</v>
      </c>
      <c r="G4542" s="21" t="s">
        <v>3588</v>
      </c>
      <c r="H4542" s="21" t="s">
        <v>105</v>
      </c>
      <c r="I4542" s="21" t="s">
        <v>23</v>
      </c>
      <c r="J4542" s="21" t="s">
        <v>6336</v>
      </c>
      <c r="K4542" s="21" t="s">
        <v>378</v>
      </c>
      <c r="L4542" s="21">
        <v>37211</v>
      </c>
      <c r="M4542" s="21" t="s">
        <v>26</v>
      </c>
      <c r="N4542" s="21" t="s">
        <v>2005</v>
      </c>
      <c r="O4542" s="21" t="s">
        <v>43</v>
      </c>
      <c r="P4542" s="21" t="s">
        <v>57</v>
      </c>
      <c r="Q4542" s="21" t="s">
        <v>2006</v>
      </c>
      <c r="R4542" s="22">
        <v>64.784000000000006</v>
      </c>
    </row>
    <row r="4543" spans="1:18" x14ac:dyDescent="0.2">
      <c r="A4543" s="21">
        <v>7348</v>
      </c>
      <c r="B4543" s="21" t="s">
        <v>10287</v>
      </c>
      <c r="C4543" s="21" t="s">
        <v>11730</v>
      </c>
      <c r="D4543" s="21" t="s">
        <v>920</v>
      </c>
      <c r="E4543" s="21" t="s">
        <v>48</v>
      </c>
      <c r="F4543" s="21" t="s">
        <v>36</v>
      </c>
      <c r="G4543" s="21" t="s">
        <v>37</v>
      </c>
      <c r="H4543" s="21" t="s">
        <v>38</v>
      </c>
      <c r="I4543" s="21" t="s">
        <v>23</v>
      </c>
      <c r="J4543" s="21" t="s">
        <v>1714</v>
      </c>
      <c r="K4543" s="21" t="s">
        <v>52</v>
      </c>
      <c r="L4543" s="21">
        <v>32216</v>
      </c>
      <c r="M4543" s="21" t="s">
        <v>26</v>
      </c>
      <c r="N4543" s="21" t="s">
        <v>1786</v>
      </c>
      <c r="O4543" s="21" t="s">
        <v>28</v>
      </c>
      <c r="P4543" s="21" t="s">
        <v>32</v>
      </c>
      <c r="Q4543" s="21" t="s">
        <v>1787</v>
      </c>
      <c r="R4543" s="22">
        <v>64.784000000000006</v>
      </c>
    </row>
    <row r="4544" spans="1:18" x14ac:dyDescent="0.2">
      <c r="A4544" s="21">
        <v>8378</v>
      </c>
      <c r="B4544" s="21" t="s">
        <v>10852</v>
      </c>
      <c r="C4544" s="21" t="s">
        <v>12144</v>
      </c>
      <c r="D4544" s="21" t="s">
        <v>6688</v>
      </c>
      <c r="E4544" s="21" t="s">
        <v>48</v>
      </c>
      <c r="F4544" s="21" t="s">
        <v>8575</v>
      </c>
      <c r="G4544" s="21" t="s">
        <v>8576</v>
      </c>
      <c r="H4544" s="21" t="s">
        <v>38</v>
      </c>
      <c r="I4544" s="21" t="s">
        <v>23</v>
      </c>
      <c r="J4544" s="21" t="s">
        <v>202</v>
      </c>
      <c r="K4544" s="21" t="s">
        <v>107</v>
      </c>
      <c r="L4544" s="21">
        <v>77095</v>
      </c>
      <c r="M4544" s="21" t="s">
        <v>108</v>
      </c>
      <c r="N4544" s="21" t="s">
        <v>3848</v>
      </c>
      <c r="O4544" s="21" t="s">
        <v>43</v>
      </c>
      <c r="P4544" s="21" t="s">
        <v>57</v>
      </c>
      <c r="Q4544" s="21" t="s">
        <v>3849</v>
      </c>
      <c r="R4544" s="22">
        <v>64.784000000000006</v>
      </c>
    </row>
    <row r="4545" spans="1:18" x14ac:dyDescent="0.2">
      <c r="A4545" s="21">
        <v>9381</v>
      </c>
      <c r="B4545" s="21" t="s">
        <v>11449</v>
      </c>
      <c r="C4545" s="21" t="s">
        <v>7154</v>
      </c>
      <c r="D4545" s="21" t="s">
        <v>3819</v>
      </c>
      <c r="E4545" s="21" t="s">
        <v>19</v>
      </c>
      <c r="F4545" s="21" t="s">
        <v>1085</v>
      </c>
      <c r="G4545" s="21" t="s">
        <v>1086</v>
      </c>
      <c r="H4545" s="21" t="s">
        <v>22</v>
      </c>
      <c r="I4545" s="21" t="s">
        <v>23</v>
      </c>
      <c r="J4545" s="21" t="s">
        <v>1017</v>
      </c>
      <c r="K4545" s="21" t="s">
        <v>52</v>
      </c>
      <c r="L4545" s="21">
        <v>33614</v>
      </c>
      <c r="M4545" s="21" t="s">
        <v>26</v>
      </c>
      <c r="N4545" s="21" t="s">
        <v>808</v>
      </c>
      <c r="O4545" s="21" t="s">
        <v>28</v>
      </c>
      <c r="P4545" s="21" t="s">
        <v>32</v>
      </c>
      <c r="Q4545" s="21" t="s">
        <v>809</v>
      </c>
      <c r="R4545" s="22">
        <v>64.784000000000006</v>
      </c>
    </row>
    <row r="4546" spans="1:18" x14ac:dyDescent="0.2">
      <c r="A4546" s="21">
        <v>7311</v>
      </c>
      <c r="B4546" s="21" t="s">
        <v>10263</v>
      </c>
      <c r="C4546" s="21" t="s">
        <v>12057</v>
      </c>
      <c r="D4546" s="21" t="s">
        <v>7200</v>
      </c>
      <c r="E4546" s="21" t="s">
        <v>48</v>
      </c>
      <c r="F4546" s="21" t="s">
        <v>2113</v>
      </c>
      <c r="G4546" s="21" t="s">
        <v>2114</v>
      </c>
      <c r="H4546" s="21" t="s">
        <v>22</v>
      </c>
      <c r="I4546" s="21" t="s">
        <v>23</v>
      </c>
      <c r="J4546" s="21" t="s">
        <v>994</v>
      </c>
      <c r="K4546" s="21" t="s">
        <v>266</v>
      </c>
      <c r="L4546" s="21">
        <v>48227</v>
      </c>
      <c r="M4546" s="21" t="s">
        <v>108</v>
      </c>
      <c r="N4546" s="21" t="s">
        <v>2498</v>
      </c>
      <c r="O4546" s="21" t="s">
        <v>43</v>
      </c>
      <c r="P4546" s="21" t="s">
        <v>74</v>
      </c>
      <c r="Q4546" s="21" t="s">
        <v>4071</v>
      </c>
      <c r="R4546" s="22">
        <v>64.75</v>
      </c>
    </row>
    <row r="4547" spans="1:18" x14ac:dyDescent="0.2">
      <c r="A4547" s="21">
        <v>2063</v>
      </c>
      <c r="B4547" s="21" t="s">
        <v>5554</v>
      </c>
      <c r="C4547" s="21" t="s">
        <v>1888</v>
      </c>
      <c r="D4547" s="21" t="s">
        <v>11807</v>
      </c>
      <c r="E4547" s="21" t="s">
        <v>48</v>
      </c>
      <c r="F4547" s="21" t="s">
        <v>579</v>
      </c>
      <c r="G4547" s="21" t="s">
        <v>580</v>
      </c>
      <c r="H4547" s="21" t="s">
        <v>38</v>
      </c>
      <c r="I4547" s="21" t="s">
        <v>23</v>
      </c>
      <c r="J4547" s="21" t="s">
        <v>39</v>
      </c>
      <c r="K4547" s="21" t="s">
        <v>40</v>
      </c>
      <c r="L4547" s="21">
        <v>90049</v>
      </c>
      <c r="M4547" s="21" t="s">
        <v>41</v>
      </c>
      <c r="N4547" s="21" t="s">
        <v>5560</v>
      </c>
      <c r="O4547" s="21" t="s">
        <v>43</v>
      </c>
      <c r="P4547" s="21" t="s">
        <v>91</v>
      </c>
      <c r="Q4547" s="21" t="s">
        <v>5561</v>
      </c>
      <c r="R4547" s="22">
        <v>64.739999999999995</v>
      </c>
    </row>
    <row r="4548" spans="1:18" x14ac:dyDescent="0.2">
      <c r="A4548" s="21">
        <v>3598</v>
      </c>
      <c r="B4548" s="21" t="s">
        <v>7516</v>
      </c>
      <c r="C4548" s="21" t="s">
        <v>11940</v>
      </c>
      <c r="D4548" s="21" t="s">
        <v>790</v>
      </c>
      <c r="E4548" s="21" t="s">
        <v>19</v>
      </c>
      <c r="F4548" s="21" t="s">
        <v>922</v>
      </c>
      <c r="G4548" s="21" t="s">
        <v>923</v>
      </c>
      <c r="H4548" s="21" t="s">
        <v>22</v>
      </c>
      <c r="I4548" s="21" t="s">
        <v>23</v>
      </c>
      <c r="J4548" s="21" t="s">
        <v>156</v>
      </c>
      <c r="K4548" s="21" t="s">
        <v>157</v>
      </c>
      <c r="L4548" s="21">
        <v>19140</v>
      </c>
      <c r="M4548" s="21" t="s">
        <v>158</v>
      </c>
      <c r="N4548" s="21" t="s">
        <v>7517</v>
      </c>
      <c r="O4548" s="21" t="s">
        <v>70</v>
      </c>
      <c r="P4548" s="21" t="s">
        <v>175</v>
      </c>
      <c r="Q4548" s="21" t="s">
        <v>7518</v>
      </c>
      <c r="R4548" s="22">
        <v>64.703999999999994</v>
      </c>
    </row>
    <row r="4549" spans="1:18" x14ac:dyDescent="0.2">
      <c r="A4549" s="21">
        <v>5084</v>
      </c>
      <c r="B4549" s="21" t="s">
        <v>8785</v>
      </c>
      <c r="C4549" s="21" t="s">
        <v>11831</v>
      </c>
      <c r="D4549" s="21" t="s">
        <v>11805</v>
      </c>
      <c r="E4549" s="21" t="s">
        <v>48</v>
      </c>
      <c r="F4549" s="21" t="s">
        <v>8786</v>
      </c>
      <c r="G4549" s="21" t="s">
        <v>8787</v>
      </c>
      <c r="H4549" s="21" t="s">
        <v>22</v>
      </c>
      <c r="I4549" s="21" t="s">
        <v>23</v>
      </c>
      <c r="J4549" s="21" t="s">
        <v>831</v>
      </c>
      <c r="K4549" s="21" t="s">
        <v>89</v>
      </c>
      <c r="L4549" s="21">
        <v>28110</v>
      </c>
      <c r="M4549" s="21" t="s">
        <v>26</v>
      </c>
      <c r="N4549" s="21" t="s">
        <v>4347</v>
      </c>
      <c r="O4549" s="21" t="s">
        <v>43</v>
      </c>
      <c r="P4549" s="21" t="s">
        <v>91</v>
      </c>
      <c r="Q4549" s="21" t="s">
        <v>4348</v>
      </c>
      <c r="R4549" s="22">
        <v>64.703999999999994</v>
      </c>
    </row>
    <row r="4550" spans="1:18" x14ac:dyDescent="0.2">
      <c r="A4550" s="21">
        <v>9671</v>
      </c>
      <c r="B4550" s="21" t="s">
        <v>11633</v>
      </c>
      <c r="C4550" s="21" t="s">
        <v>7286</v>
      </c>
      <c r="D4550" s="21" t="s">
        <v>6436</v>
      </c>
      <c r="E4550" s="21" t="s">
        <v>206</v>
      </c>
      <c r="F4550" s="21" t="s">
        <v>1323</v>
      </c>
      <c r="G4550" s="21" t="s">
        <v>1324</v>
      </c>
      <c r="H4550" s="21" t="s">
        <v>38</v>
      </c>
      <c r="I4550" s="21" t="s">
        <v>23</v>
      </c>
      <c r="J4550" s="21" t="s">
        <v>5055</v>
      </c>
      <c r="K4550" s="21" t="s">
        <v>89</v>
      </c>
      <c r="L4550" s="21">
        <v>27405</v>
      </c>
      <c r="M4550" s="21" t="s">
        <v>26</v>
      </c>
      <c r="N4550" s="21" t="s">
        <v>5306</v>
      </c>
      <c r="O4550" s="21" t="s">
        <v>43</v>
      </c>
      <c r="P4550" s="21" t="s">
        <v>67</v>
      </c>
      <c r="Q4550" s="21" t="s">
        <v>5307</v>
      </c>
      <c r="R4550" s="22">
        <v>64.680000000000007</v>
      </c>
    </row>
    <row r="4551" spans="1:18" x14ac:dyDescent="0.2">
      <c r="A4551" s="21">
        <v>100</v>
      </c>
      <c r="B4551" s="21" t="s">
        <v>495</v>
      </c>
      <c r="C4551" s="21" t="s">
        <v>496</v>
      </c>
      <c r="D4551" s="21" t="s">
        <v>11745</v>
      </c>
      <c r="E4551" s="21" t="s">
        <v>48</v>
      </c>
      <c r="F4551" s="21" t="s">
        <v>497</v>
      </c>
      <c r="G4551" s="21" t="s">
        <v>498</v>
      </c>
      <c r="H4551" s="21" t="s">
        <v>105</v>
      </c>
      <c r="I4551" s="21" t="s">
        <v>23</v>
      </c>
      <c r="J4551" s="21" t="s">
        <v>341</v>
      </c>
      <c r="K4551" s="21" t="s">
        <v>232</v>
      </c>
      <c r="L4551" s="21">
        <v>60610</v>
      </c>
      <c r="M4551" s="21" t="s">
        <v>108</v>
      </c>
      <c r="N4551" s="21" t="s">
        <v>499</v>
      </c>
      <c r="O4551" s="21" t="s">
        <v>43</v>
      </c>
      <c r="P4551" s="21" t="s">
        <v>91</v>
      </c>
      <c r="Q4551" s="21" t="s">
        <v>500</v>
      </c>
      <c r="R4551" s="22">
        <v>64.623999999999995</v>
      </c>
    </row>
    <row r="4552" spans="1:18" x14ac:dyDescent="0.2">
      <c r="A4552" s="21">
        <v>4650</v>
      </c>
      <c r="B4552" s="21" t="s">
        <v>8466</v>
      </c>
      <c r="C4552" s="21" t="s">
        <v>2877</v>
      </c>
      <c r="D4552" s="21" t="s">
        <v>2338</v>
      </c>
      <c r="E4552" s="21" t="s">
        <v>48</v>
      </c>
      <c r="F4552" s="21" t="s">
        <v>143</v>
      </c>
      <c r="G4552" s="21" t="s">
        <v>144</v>
      </c>
      <c r="H4552" s="21" t="s">
        <v>38</v>
      </c>
      <c r="I4552" s="21" t="s">
        <v>23</v>
      </c>
      <c r="J4552" s="21" t="s">
        <v>96</v>
      </c>
      <c r="K4552" s="21" t="s">
        <v>97</v>
      </c>
      <c r="L4552" s="21">
        <v>98103</v>
      </c>
      <c r="M4552" s="21" t="s">
        <v>41</v>
      </c>
      <c r="N4552" s="21" t="s">
        <v>2210</v>
      </c>
      <c r="O4552" s="21" t="s">
        <v>43</v>
      </c>
      <c r="P4552" s="21" t="s">
        <v>651</v>
      </c>
      <c r="Q4552" s="21" t="s">
        <v>2211</v>
      </c>
      <c r="R4552" s="22">
        <v>64.400000000000006</v>
      </c>
    </row>
    <row r="4553" spans="1:18" x14ac:dyDescent="0.2">
      <c r="A4553" s="21">
        <v>8377</v>
      </c>
      <c r="B4553" s="21" t="s">
        <v>10851</v>
      </c>
      <c r="C4553" s="21" t="s">
        <v>2794</v>
      </c>
      <c r="D4553" s="21" t="s">
        <v>5233</v>
      </c>
      <c r="E4553" s="21" t="s">
        <v>48</v>
      </c>
      <c r="F4553" s="21" t="s">
        <v>4385</v>
      </c>
      <c r="G4553" s="21" t="s">
        <v>4386</v>
      </c>
      <c r="H4553" s="21" t="s">
        <v>38</v>
      </c>
      <c r="I4553" s="21" t="s">
        <v>23</v>
      </c>
      <c r="J4553" s="21" t="s">
        <v>6652</v>
      </c>
      <c r="K4553" s="21" t="s">
        <v>52</v>
      </c>
      <c r="L4553" s="21">
        <v>33068</v>
      </c>
      <c r="M4553" s="21" t="s">
        <v>26</v>
      </c>
      <c r="N4553" s="21" t="s">
        <v>6638</v>
      </c>
      <c r="O4553" s="21" t="s">
        <v>43</v>
      </c>
      <c r="P4553" s="21" t="s">
        <v>77</v>
      </c>
      <c r="Q4553" s="21" t="s">
        <v>6639</v>
      </c>
      <c r="R4553" s="22">
        <v>64.384</v>
      </c>
    </row>
    <row r="4554" spans="1:18" x14ac:dyDescent="0.2">
      <c r="A4554" s="21">
        <v>8717</v>
      </c>
      <c r="B4554" s="21" t="s">
        <v>11066</v>
      </c>
      <c r="C4554" s="21" t="s">
        <v>11711</v>
      </c>
      <c r="D4554" s="21" t="s">
        <v>35</v>
      </c>
      <c r="E4554" s="21" t="s">
        <v>19</v>
      </c>
      <c r="F4554" s="21" t="s">
        <v>5786</v>
      </c>
      <c r="G4554" s="21" t="s">
        <v>5787</v>
      </c>
      <c r="H4554" s="21" t="s">
        <v>105</v>
      </c>
      <c r="I4554" s="21" t="s">
        <v>23</v>
      </c>
      <c r="J4554" s="21" t="s">
        <v>202</v>
      </c>
      <c r="K4554" s="21" t="s">
        <v>107</v>
      </c>
      <c r="L4554" s="21">
        <v>77070</v>
      </c>
      <c r="M4554" s="21" t="s">
        <v>108</v>
      </c>
      <c r="N4554" s="21" t="s">
        <v>6638</v>
      </c>
      <c r="O4554" s="21" t="s">
        <v>43</v>
      </c>
      <c r="P4554" s="21" t="s">
        <v>77</v>
      </c>
      <c r="Q4554" s="21" t="s">
        <v>6639</v>
      </c>
      <c r="R4554" s="22">
        <v>64.384</v>
      </c>
    </row>
    <row r="4555" spans="1:18" x14ac:dyDescent="0.2">
      <c r="A4555" s="21">
        <v>5835</v>
      </c>
      <c r="B4555" s="21" t="s">
        <v>9342</v>
      </c>
      <c r="C4555" s="21" t="s">
        <v>12132</v>
      </c>
      <c r="D4555" s="21" t="s">
        <v>3453</v>
      </c>
      <c r="E4555" s="21" t="s">
        <v>48</v>
      </c>
      <c r="F4555" s="21" t="s">
        <v>757</v>
      </c>
      <c r="G4555" s="21" t="s">
        <v>758</v>
      </c>
      <c r="H4555" s="21" t="s">
        <v>22</v>
      </c>
      <c r="I4555" s="21" t="s">
        <v>23</v>
      </c>
      <c r="J4555" s="21" t="s">
        <v>1595</v>
      </c>
      <c r="K4555" s="21" t="s">
        <v>52</v>
      </c>
      <c r="L4555" s="21">
        <v>33178</v>
      </c>
      <c r="M4555" s="21" t="s">
        <v>26</v>
      </c>
      <c r="N4555" s="21" t="s">
        <v>8085</v>
      </c>
      <c r="O4555" s="21" t="s">
        <v>43</v>
      </c>
      <c r="P4555" s="21" t="s">
        <v>74</v>
      </c>
      <c r="Q4555" s="21" t="s">
        <v>8086</v>
      </c>
      <c r="R4555" s="22">
        <v>64.2</v>
      </c>
    </row>
    <row r="4556" spans="1:18" x14ac:dyDescent="0.2">
      <c r="A4556" s="21">
        <v>8355</v>
      </c>
      <c r="B4556" s="21" t="s">
        <v>10835</v>
      </c>
      <c r="C4556" s="21" t="s">
        <v>12191</v>
      </c>
      <c r="D4556" s="21" t="s">
        <v>12054</v>
      </c>
      <c r="E4556" s="21" t="s">
        <v>48</v>
      </c>
      <c r="F4556" s="21" t="s">
        <v>6403</v>
      </c>
      <c r="G4556" s="21" t="s">
        <v>6404</v>
      </c>
      <c r="H4556" s="21" t="s">
        <v>38</v>
      </c>
      <c r="I4556" s="21" t="s">
        <v>23</v>
      </c>
      <c r="J4556" s="21" t="s">
        <v>156</v>
      </c>
      <c r="K4556" s="21" t="s">
        <v>157</v>
      </c>
      <c r="L4556" s="21">
        <v>19134</v>
      </c>
      <c r="M4556" s="21" t="s">
        <v>158</v>
      </c>
      <c r="N4556" s="21" t="s">
        <v>5226</v>
      </c>
      <c r="O4556" s="21" t="s">
        <v>43</v>
      </c>
      <c r="P4556" s="21" t="s">
        <v>74</v>
      </c>
      <c r="Q4556" s="21" t="s">
        <v>5227</v>
      </c>
      <c r="R4556" s="22">
        <v>64.2</v>
      </c>
    </row>
    <row r="4557" spans="1:18" x14ac:dyDescent="0.2">
      <c r="A4557" s="21">
        <v>2497</v>
      </c>
      <c r="B4557" s="21" t="s">
        <v>6246</v>
      </c>
      <c r="C4557" s="21" t="s">
        <v>1177</v>
      </c>
      <c r="D4557" s="21" t="s">
        <v>12029</v>
      </c>
      <c r="E4557" s="21" t="s">
        <v>48</v>
      </c>
      <c r="F4557" s="21" t="s">
        <v>3312</v>
      </c>
      <c r="G4557" s="21" t="s">
        <v>3313</v>
      </c>
      <c r="H4557" s="21" t="s">
        <v>105</v>
      </c>
      <c r="I4557" s="21" t="s">
        <v>23</v>
      </c>
      <c r="J4557" s="21" t="s">
        <v>1066</v>
      </c>
      <c r="K4557" s="21" t="s">
        <v>40</v>
      </c>
      <c r="L4557" s="21">
        <v>92037</v>
      </c>
      <c r="M4557" s="21" t="s">
        <v>41</v>
      </c>
      <c r="N4557" s="21" t="s">
        <v>414</v>
      </c>
      <c r="O4557" s="21" t="s">
        <v>43</v>
      </c>
      <c r="P4557" s="21" t="s">
        <v>57</v>
      </c>
      <c r="Q4557" s="21" t="s">
        <v>415</v>
      </c>
      <c r="R4557" s="22">
        <v>64.17</v>
      </c>
    </row>
    <row r="4558" spans="1:18" x14ac:dyDescent="0.2">
      <c r="A4558" s="21">
        <v>2640</v>
      </c>
      <c r="B4558" s="21" t="s">
        <v>6440</v>
      </c>
      <c r="C4558" s="21" t="s">
        <v>11797</v>
      </c>
      <c r="D4558" s="21" t="s">
        <v>6441</v>
      </c>
      <c r="E4558" s="21" t="s">
        <v>48</v>
      </c>
      <c r="F4558" s="21" t="s">
        <v>6442</v>
      </c>
      <c r="G4558" s="21" t="s">
        <v>6443</v>
      </c>
      <c r="H4558" s="21" t="s">
        <v>22</v>
      </c>
      <c r="I4558" s="21" t="s">
        <v>23</v>
      </c>
      <c r="J4558" s="21" t="s">
        <v>299</v>
      </c>
      <c r="K4558" s="21" t="s">
        <v>300</v>
      </c>
      <c r="L4558" s="21">
        <v>10035</v>
      </c>
      <c r="M4558" s="21" t="s">
        <v>158</v>
      </c>
      <c r="N4558" s="21" t="s">
        <v>6446</v>
      </c>
      <c r="O4558" s="21" t="s">
        <v>43</v>
      </c>
      <c r="P4558" s="21" t="s">
        <v>67</v>
      </c>
      <c r="Q4558" s="21" t="s">
        <v>6447</v>
      </c>
      <c r="R4558" s="22">
        <v>64.14</v>
      </c>
    </row>
    <row r="4559" spans="1:18" x14ac:dyDescent="0.2">
      <c r="A4559" s="21">
        <v>5536</v>
      </c>
      <c r="B4559" s="21" t="s">
        <v>9129</v>
      </c>
      <c r="C4559" s="21" t="s">
        <v>11727</v>
      </c>
      <c r="D4559" s="21" t="s">
        <v>11840</v>
      </c>
      <c r="E4559" s="21" t="s">
        <v>206</v>
      </c>
      <c r="F4559" s="21" t="s">
        <v>2298</v>
      </c>
      <c r="G4559" s="21" t="s">
        <v>2299</v>
      </c>
      <c r="H4559" s="21" t="s">
        <v>22</v>
      </c>
      <c r="I4559" s="21" t="s">
        <v>23</v>
      </c>
      <c r="J4559" s="21" t="s">
        <v>5774</v>
      </c>
      <c r="K4559" s="21" t="s">
        <v>1926</v>
      </c>
      <c r="L4559" s="21">
        <v>72209</v>
      </c>
      <c r="M4559" s="21" t="s">
        <v>26</v>
      </c>
      <c r="N4559" s="21" t="s">
        <v>487</v>
      </c>
      <c r="O4559" s="21" t="s">
        <v>43</v>
      </c>
      <c r="P4559" s="21" t="s">
        <v>74</v>
      </c>
      <c r="Q4559" s="21" t="s">
        <v>488</v>
      </c>
      <c r="R4559" s="22">
        <v>64.14</v>
      </c>
    </row>
    <row r="4560" spans="1:18" x14ac:dyDescent="0.2">
      <c r="A4560" s="21">
        <v>6294</v>
      </c>
      <c r="B4560" s="21" t="s">
        <v>9644</v>
      </c>
      <c r="C4560" s="21" t="s">
        <v>282</v>
      </c>
      <c r="D4560" s="21" t="s">
        <v>374</v>
      </c>
      <c r="E4560" s="21" t="s">
        <v>48</v>
      </c>
      <c r="F4560" s="21" t="s">
        <v>6153</v>
      </c>
      <c r="G4560" s="21" t="s">
        <v>6154</v>
      </c>
      <c r="H4560" s="21" t="s">
        <v>22</v>
      </c>
      <c r="I4560" s="21" t="s">
        <v>23</v>
      </c>
      <c r="J4560" s="21" t="s">
        <v>39</v>
      </c>
      <c r="K4560" s="21" t="s">
        <v>40</v>
      </c>
      <c r="L4560" s="21">
        <v>90008</v>
      </c>
      <c r="M4560" s="21" t="s">
        <v>41</v>
      </c>
      <c r="N4560" s="21" t="s">
        <v>6446</v>
      </c>
      <c r="O4560" s="21" t="s">
        <v>43</v>
      </c>
      <c r="P4560" s="21" t="s">
        <v>67</v>
      </c>
      <c r="Q4560" s="21" t="s">
        <v>6447</v>
      </c>
      <c r="R4560" s="22">
        <v>64.14</v>
      </c>
    </row>
    <row r="4561" spans="1:18" x14ac:dyDescent="0.2">
      <c r="A4561" s="21">
        <v>5564</v>
      </c>
      <c r="B4561" s="21" t="s">
        <v>9146</v>
      </c>
      <c r="C4561" s="21" t="s">
        <v>1820</v>
      </c>
      <c r="D4561" s="21" t="s">
        <v>12009</v>
      </c>
      <c r="E4561" s="21" t="s">
        <v>19</v>
      </c>
      <c r="F4561" s="21" t="s">
        <v>5076</v>
      </c>
      <c r="G4561" s="21" t="s">
        <v>5077</v>
      </c>
      <c r="H4561" s="21" t="s">
        <v>38</v>
      </c>
      <c r="I4561" s="21" t="s">
        <v>23</v>
      </c>
      <c r="J4561" s="21" t="s">
        <v>1961</v>
      </c>
      <c r="K4561" s="21" t="s">
        <v>1431</v>
      </c>
      <c r="L4561" s="21">
        <v>30318</v>
      </c>
      <c r="M4561" s="21" t="s">
        <v>26</v>
      </c>
      <c r="N4561" s="21" t="s">
        <v>184</v>
      </c>
      <c r="O4561" s="21" t="s">
        <v>43</v>
      </c>
      <c r="P4561" s="21" t="s">
        <v>74</v>
      </c>
      <c r="Q4561" s="21" t="s">
        <v>185</v>
      </c>
      <c r="R4561" s="22">
        <v>64.12</v>
      </c>
    </row>
    <row r="4562" spans="1:18" x14ac:dyDescent="0.2">
      <c r="A4562" s="21">
        <v>9677</v>
      </c>
      <c r="B4562" s="21" t="s">
        <v>11640</v>
      </c>
      <c r="C4562" s="21" t="s">
        <v>5771</v>
      </c>
      <c r="D4562" s="21" t="s">
        <v>12032</v>
      </c>
      <c r="E4562" s="21" t="s">
        <v>48</v>
      </c>
      <c r="F4562" s="21" t="s">
        <v>6414</v>
      </c>
      <c r="G4562" s="21" t="s">
        <v>6415</v>
      </c>
      <c r="H4562" s="21" t="s">
        <v>38</v>
      </c>
      <c r="I4562" s="21" t="s">
        <v>23</v>
      </c>
      <c r="J4562" s="21" t="s">
        <v>1648</v>
      </c>
      <c r="K4562" s="21" t="s">
        <v>286</v>
      </c>
      <c r="L4562" s="21">
        <v>47374</v>
      </c>
      <c r="M4562" s="21" t="s">
        <v>108</v>
      </c>
      <c r="N4562" s="21" t="s">
        <v>3389</v>
      </c>
      <c r="O4562" s="21" t="s">
        <v>43</v>
      </c>
      <c r="P4562" s="21" t="s">
        <v>189</v>
      </c>
      <c r="Q4562" s="21" t="s">
        <v>3390</v>
      </c>
      <c r="R4562" s="22">
        <v>64.02</v>
      </c>
    </row>
    <row r="4563" spans="1:18" x14ac:dyDescent="0.2">
      <c r="A4563" s="21">
        <v>1277</v>
      </c>
      <c r="B4563" s="21" t="s">
        <v>4013</v>
      </c>
      <c r="C4563" s="21" t="s">
        <v>4014</v>
      </c>
      <c r="D4563" s="21" t="s">
        <v>4014</v>
      </c>
      <c r="E4563" s="21" t="s">
        <v>1452</v>
      </c>
      <c r="F4563" s="21" t="s">
        <v>3595</v>
      </c>
      <c r="G4563" s="21" t="s">
        <v>3596</v>
      </c>
      <c r="H4563" s="21" t="s">
        <v>22</v>
      </c>
      <c r="I4563" s="21" t="s">
        <v>23</v>
      </c>
      <c r="J4563" s="21" t="s">
        <v>106</v>
      </c>
      <c r="K4563" s="21" t="s">
        <v>107</v>
      </c>
      <c r="L4563" s="21">
        <v>76106</v>
      </c>
      <c r="M4563" s="21" t="s">
        <v>108</v>
      </c>
      <c r="N4563" s="21" t="s">
        <v>4017</v>
      </c>
      <c r="O4563" s="21" t="s">
        <v>70</v>
      </c>
      <c r="P4563" s="21" t="s">
        <v>175</v>
      </c>
      <c r="Q4563" s="21" t="s">
        <v>4018</v>
      </c>
      <c r="R4563" s="22">
        <v>63.991999999999997</v>
      </c>
    </row>
    <row r="4564" spans="1:18" x14ac:dyDescent="0.2">
      <c r="A4564" s="21">
        <v>490</v>
      </c>
      <c r="B4564" s="21" t="s">
        <v>1893</v>
      </c>
      <c r="C4564" s="21" t="s">
        <v>11713</v>
      </c>
      <c r="D4564" s="21" t="s">
        <v>1894</v>
      </c>
      <c r="E4564" s="21" t="s">
        <v>19</v>
      </c>
      <c r="F4564" s="21" t="s">
        <v>1895</v>
      </c>
      <c r="G4564" s="21" t="s">
        <v>1896</v>
      </c>
      <c r="H4564" s="21" t="s">
        <v>105</v>
      </c>
      <c r="I4564" s="21" t="s">
        <v>23</v>
      </c>
      <c r="J4564" s="21" t="s">
        <v>1897</v>
      </c>
      <c r="K4564" s="21" t="s">
        <v>107</v>
      </c>
      <c r="L4564" s="21">
        <v>77340</v>
      </c>
      <c r="M4564" s="21" t="s">
        <v>108</v>
      </c>
      <c r="N4564" s="21" t="s">
        <v>1900</v>
      </c>
      <c r="O4564" s="21" t="s">
        <v>70</v>
      </c>
      <c r="P4564" s="21" t="s">
        <v>175</v>
      </c>
      <c r="Q4564" s="21" t="s">
        <v>1901</v>
      </c>
      <c r="R4564" s="22">
        <v>63.984000000000002</v>
      </c>
    </row>
    <row r="4565" spans="1:18" x14ac:dyDescent="0.2">
      <c r="A4565" s="21">
        <v>7276</v>
      </c>
      <c r="B4565" s="21" t="s">
        <v>10239</v>
      </c>
      <c r="C4565" s="21" t="s">
        <v>511</v>
      </c>
      <c r="D4565" s="21" t="s">
        <v>512</v>
      </c>
      <c r="E4565" s="21" t="s">
        <v>48</v>
      </c>
      <c r="F4565" s="21" t="s">
        <v>5786</v>
      </c>
      <c r="G4565" s="21" t="s">
        <v>5787</v>
      </c>
      <c r="H4565" s="21" t="s">
        <v>105</v>
      </c>
      <c r="I4565" s="21" t="s">
        <v>23</v>
      </c>
      <c r="J4565" s="21" t="s">
        <v>8836</v>
      </c>
      <c r="K4565" s="21" t="s">
        <v>1992</v>
      </c>
      <c r="L4565" s="21">
        <v>59601</v>
      </c>
      <c r="M4565" s="21" t="s">
        <v>41</v>
      </c>
      <c r="N4565" s="21" t="s">
        <v>2858</v>
      </c>
      <c r="O4565" s="21" t="s">
        <v>28</v>
      </c>
      <c r="P4565" s="21" t="s">
        <v>64</v>
      </c>
      <c r="Q4565" s="21" t="s">
        <v>2859</v>
      </c>
      <c r="R4565" s="22">
        <v>63.98</v>
      </c>
    </row>
    <row r="4566" spans="1:18" x14ac:dyDescent="0.2">
      <c r="A4566" s="21">
        <v>1237</v>
      </c>
      <c r="B4566" s="21" t="s">
        <v>3921</v>
      </c>
      <c r="C4566" s="21" t="s">
        <v>970</v>
      </c>
      <c r="D4566" s="21" t="s">
        <v>970</v>
      </c>
      <c r="E4566" s="21" t="s">
        <v>1452</v>
      </c>
      <c r="F4566" s="21" t="s">
        <v>2910</v>
      </c>
      <c r="G4566" s="21" t="s">
        <v>2911</v>
      </c>
      <c r="H4566" s="21" t="s">
        <v>22</v>
      </c>
      <c r="I4566" s="21" t="s">
        <v>23</v>
      </c>
      <c r="J4566" s="21" t="s">
        <v>3922</v>
      </c>
      <c r="K4566" s="21" t="s">
        <v>52</v>
      </c>
      <c r="L4566" s="21">
        <v>33437</v>
      </c>
      <c r="M4566" s="21" t="s">
        <v>26</v>
      </c>
      <c r="N4566" s="21" t="s">
        <v>3925</v>
      </c>
      <c r="O4566" s="21" t="s">
        <v>28</v>
      </c>
      <c r="P4566" s="21" t="s">
        <v>64</v>
      </c>
      <c r="Q4566" s="21" t="s">
        <v>3926</v>
      </c>
      <c r="R4566" s="22">
        <v>63.968000000000004</v>
      </c>
    </row>
    <row r="4567" spans="1:18" x14ac:dyDescent="0.2">
      <c r="A4567" s="21">
        <v>1695</v>
      </c>
      <c r="B4567" s="21" t="s">
        <v>4936</v>
      </c>
      <c r="C4567" s="21" t="s">
        <v>162</v>
      </c>
      <c r="D4567" s="21" t="s">
        <v>1178</v>
      </c>
      <c r="E4567" s="21" t="s">
        <v>19</v>
      </c>
      <c r="F4567" s="21" t="s">
        <v>2668</v>
      </c>
      <c r="G4567" s="21" t="s">
        <v>2669</v>
      </c>
      <c r="H4567" s="21" t="s">
        <v>105</v>
      </c>
      <c r="I4567" s="21" t="s">
        <v>23</v>
      </c>
      <c r="J4567" s="21" t="s">
        <v>4937</v>
      </c>
      <c r="K4567" s="21" t="s">
        <v>892</v>
      </c>
      <c r="L4567" s="21">
        <v>7002</v>
      </c>
      <c r="M4567" s="21" t="s">
        <v>158</v>
      </c>
      <c r="N4567" s="21" t="s">
        <v>4938</v>
      </c>
      <c r="O4567" s="21" t="s">
        <v>70</v>
      </c>
      <c r="P4567" s="21" t="s">
        <v>175</v>
      </c>
      <c r="Q4567" s="21" t="s">
        <v>4939</v>
      </c>
      <c r="R4567" s="22">
        <v>63.96</v>
      </c>
    </row>
    <row r="4568" spans="1:18" x14ac:dyDescent="0.2">
      <c r="A4568" s="21">
        <v>3921</v>
      </c>
      <c r="B4568" s="21" t="s">
        <v>7819</v>
      </c>
      <c r="C4568" s="21" t="s">
        <v>11952</v>
      </c>
      <c r="D4568" s="21" t="s">
        <v>11826</v>
      </c>
      <c r="E4568" s="21" t="s">
        <v>48</v>
      </c>
      <c r="F4568" s="21" t="s">
        <v>4447</v>
      </c>
      <c r="G4568" s="21" t="s">
        <v>4448</v>
      </c>
      <c r="H4568" s="21" t="s">
        <v>38</v>
      </c>
      <c r="I4568" s="21" t="s">
        <v>23</v>
      </c>
      <c r="J4568" s="21" t="s">
        <v>5482</v>
      </c>
      <c r="K4568" s="21" t="s">
        <v>357</v>
      </c>
      <c r="L4568" s="21">
        <v>23320</v>
      </c>
      <c r="M4568" s="21" t="s">
        <v>26</v>
      </c>
      <c r="N4568" s="21" t="s">
        <v>6466</v>
      </c>
      <c r="O4568" s="21" t="s">
        <v>43</v>
      </c>
      <c r="P4568" s="21" t="s">
        <v>74</v>
      </c>
      <c r="Q4568" s="21" t="s">
        <v>6467</v>
      </c>
      <c r="R4568" s="22">
        <v>63.96</v>
      </c>
    </row>
    <row r="4569" spans="1:18" x14ac:dyDescent="0.2">
      <c r="A4569" s="21">
        <v>4262</v>
      </c>
      <c r="B4569" s="21" t="s">
        <v>8133</v>
      </c>
      <c r="C4569" s="21" t="s">
        <v>12084</v>
      </c>
      <c r="D4569" s="21" t="s">
        <v>12147</v>
      </c>
      <c r="E4569" s="21" t="s">
        <v>48</v>
      </c>
      <c r="F4569" s="21" t="s">
        <v>7174</v>
      </c>
      <c r="G4569" s="21" t="s">
        <v>7175</v>
      </c>
      <c r="H4569" s="21" t="s">
        <v>22</v>
      </c>
      <c r="I4569" s="21" t="s">
        <v>23</v>
      </c>
      <c r="J4569" s="21" t="s">
        <v>5613</v>
      </c>
      <c r="K4569" s="21" t="s">
        <v>255</v>
      </c>
      <c r="L4569" s="21">
        <v>56560</v>
      </c>
      <c r="M4569" s="21" t="s">
        <v>108</v>
      </c>
      <c r="N4569" s="21" t="s">
        <v>4938</v>
      </c>
      <c r="O4569" s="21" t="s">
        <v>70</v>
      </c>
      <c r="P4569" s="21" t="s">
        <v>175</v>
      </c>
      <c r="Q4569" s="21" t="s">
        <v>4939</v>
      </c>
      <c r="R4569" s="22">
        <v>63.96</v>
      </c>
    </row>
    <row r="4570" spans="1:18" x14ac:dyDescent="0.2">
      <c r="A4570" s="21">
        <v>6180</v>
      </c>
      <c r="B4570" s="21" t="s">
        <v>9562</v>
      </c>
      <c r="C4570" s="21" t="s">
        <v>179</v>
      </c>
      <c r="D4570" s="21" t="s">
        <v>1177</v>
      </c>
      <c r="E4570" s="21" t="s">
        <v>48</v>
      </c>
      <c r="F4570" s="21" t="s">
        <v>6885</v>
      </c>
      <c r="G4570" s="21" t="s">
        <v>6886</v>
      </c>
      <c r="H4570" s="21" t="s">
        <v>22</v>
      </c>
      <c r="I4570" s="21" t="s">
        <v>23</v>
      </c>
      <c r="J4570" s="21" t="s">
        <v>432</v>
      </c>
      <c r="K4570" s="21" t="s">
        <v>433</v>
      </c>
      <c r="L4570" s="21">
        <v>29203</v>
      </c>
      <c r="M4570" s="21" t="s">
        <v>26</v>
      </c>
      <c r="N4570" s="21" t="s">
        <v>4009</v>
      </c>
      <c r="O4570" s="21" t="s">
        <v>43</v>
      </c>
      <c r="P4570" s="21" t="s">
        <v>57</v>
      </c>
      <c r="Q4570" s="21" t="s">
        <v>4010</v>
      </c>
      <c r="R4570" s="22">
        <v>63.96</v>
      </c>
    </row>
    <row r="4571" spans="1:18" x14ac:dyDescent="0.2">
      <c r="A4571" s="21">
        <v>5331</v>
      </c>
      <c r="B4571" s="21" t="s">
        <v>8959</v>
      </c>
      <c r="C4571" s="21" t="s">
        <v>11953</v>
      </c>
      <c r="D4571" s="21" t="s">
        <v>11831</v>
      </c>
      <c r="E4571" s="21" t="s">
        <v>48</v>
      </c>
      <c r="F4571" s="21" t="s">
        <v>6073</v>
      </c>
      <c r="G4571" s="21" t="s">
        <v>6074</v>
      </c>
      <c r="H4571" s="21" t="s">
        <v>22</v>
      </c>
      <c r="I4571" s="21" t="s">
        <v>23</v>
      </c>
      <c r="J4571" s="21" t="s">
        <v>299</v>
      </c>
      <c r="K4571" s="21" t="s">
        <v>300</v>
      </c>
      <c r="L4571" s="21">
        <v>10011</v>
      </c>
      <c r="M4571" s="21" t="s">
        <v>158</v>
      </c>
      <c r="N4571" s="21" t="s">
        <v>5776</v>
      </c>
      <c r="O4571" s="21" t="s">
        <v>28</v>
      </c>
      <c r="P4571" s="21" t="s">
        <v>64</v>
      </c>
      <c r="Q4571" s="21" t="s">
        <v>5777</v>
      </c>
      <c r="R4571" s="22">
        <v>63.94</v>
      </c>
    </row>
    <row r="4572" spans="1:18" x14ac:dyDescent="0.2">
      <c r="A4572" s="21">
        <v>3622</v>
      </c>
      <c r="B4572" s="21" t="s">
        <v>7534</v>
      </c>
      <c r="C4572" s="21" t="s">
        <v>452</v>
      </c>
      <c r="D4572" s="21" t="s">
        <v>3035</v>
      </c>
      <c r="E4572" s="21" t="s">
        <v>48</v>
      </c>
      <c r="F4572" s="21" t="s">
        <v>658</v>
      </c>
      <c r="G4572" s="21" t="s">
        <v>659</v>
      </c>
      <c r="H4572" s="21" t="s">
        <v>38</v>
      </c>
      <c r="I4572" s="21" t="s">
        <v>23</v>
      </c>
      <c r="J4572" s="21" t="s">
        <v>4284</v>
      </c>
      <c r="K4572" s="21" t="s">
        <v>378</v>
      </c>
      <c r="L4572" s="21">
        <v>37167</v>
      </c>
      <c r="M4572" s="21" t="s">
        <v>26</v>
      </c>
      <c r="N4572" s="21" t="s">
        <v>7535</v>
      </c>
      <c r="O4572" s="21" t="s">
        <v>70</v>
      </c>
      <c r="P4572" s="21" t="s">
        <v>71</v>
      </c>
      <c r="Q4572" s="21" t="s">
        <v>7536</v>
      </c>
      <c r="R4572" s="22">
        <v>63.936</v>
      </c>
    </row>
    <row r="4573" spans="1:18" x14ac:dyDescent="0.2">
      <c r="A4573" s="21">
        <v>7829</v>
      </c>
      <c r="B4573" s="21" t="s">
        <v>10547</v>
      </c>
      <c r="C4573" s="21" t="s">
        <v>374</v>
      </c>
      <c r="D4573" s="21" t="s">
        <v>12030</v>
      </c>
      <c r="E4573" s="21" t="s">
        <v>48</v>
      </c>
      <c r="F4573" s="21" t="s">
        <v>2886</v>
      </c>
      <c r="G4573" s="21" t="s">
        <v>2887</v>
      </c>
      <c r="H4573" s="21" t="s">
        <v>38</v>
      </c>
      <c r="I4573" s="21" t="s">
        <v>23</v>
      </c>
      <c r="J4573" s="21" t="s">
        <v>1066</v>
      </c>
      <c r="K4573" s="21" t="s">
        <v>40</v>
      </c>
      <c r="L4573" s="21">
        <v>92105</v>
      </c>
      <c r="M4573" s="21" t="s">
        <v>41</v>
      </c>
      <c r="N4573" s="21" t="s">
        <v>6430</v>
      </c>
      <c r="O4573" s="21" t="s">
        <v>28</v>
      </c>
      <c r="P4573" s="21" t="s">
        <v>32</v>
      </c>
      <c r="Q4573" s="21" t="s">
        <v>6431</v>
      </c>
      <c r="R4573" s="22">
        <v>63.936</v>
      </c>
    </row>
    <row r="4574" spans="1:18" x14ac:dyDescent="0.2">
      <c r="A4574" s="21">
        <v>3285</v>
      </c>
      <c r="B4574" s="21" t="s">
        <v>7231</v>
      </c>
      <c r="C4574" s="21" t="s">
        <v>11770</v>
      </c>
      <c r="D4574" s="21" t="s">
        <v>1011</v>
      </c>
      <c r="E4574" s="21" t="s">
        <v>48</v>
      </c>
      <c r="F4574" s="21" t="s">
        <v>2974</v>
      </c>
      <c r="G4574" s="21" t="s">
        <v>2975</v>
      </c>
      <c r="H4574" s="21" t="s">
        <v>22</v>
      </c>
      <c r="I4574" s="21" t="s">
        <v>23</v>
      </c>
      <c r="J4574" s="21" t="s">
        <v>843</v>
      </c>
      <c r="K4574" s="21" t="s">
        <v>564</v>
      </c>
      <c r="L4574" s="21">
        <v>45014</v>
      </c>
      <c r="M4574" s="21" t="s">
        <v>158</v>
      </c>
      <c r="N4574" s="21" t="s">
        <v>2066</v>
      </c>
      <c r="O4574" s="21" t="s">
        <v>43</v>
      </c>
      <c r="P4574" s="21" t="s">
        <v>74</v>
      </c>
      <c r="Q4574" s="21" t="s">
        <v>2067</v>
      </c>
      <c r="R4574" s="22">
        <v>63.923999999999999</v>
      </c>
    </row>
    <row r="4575" spans="1:18" x14ac:dyDescent="0.2">
      <c r="A4575" s="21">
        <v>4305</v>
      </c>
      <c r="B4575" s="21" t="s">
        <v>8172</v>
      </c>
      <c r="C4575" s="21" t="s">
        <v>8173</v>
      </c>
      <c r="D4575" s="21" t="s">
        <v>8174</v>
      </c>
      <c r="E4575" s="21" t="s">
        <v>19</v>
      </c>
      <c r="F4575" s="21" t="s">
        <v>8079</v>
      </c>
      <c r="G4575" s="21" t="s">
        <v>8080</v>
      </c>
      <c r="H4575" s="21" t="s">
        <v>22</v>
      </c>
      <c r="I4575" s="21" t="s">
        <v>23</v>
      </c>
      <c r="J4575" s="21" t="s">
        <v>96</v>
      </c>
      <c r="K4575" s="21" t="s">
        <v>97</v>
      </c>
      <c r="L4575" s="21">
        <v>98105</v>
      </c>
      <c r="M4575" s="21" t="s">
        <v>41</v>
      </c>
      <c r="N4575" s="21" t="s">
        <v>2048</v>
      </c>
      <c r="O4575" s="21" t="s">
        <v>28</v>
      </c>
      <c r="P4575" s="21" t="s">
        <v>64</v>
      </c>
      <c r="Q4575" s="21" t="s">
        <v>2049</v>
      </c>
      <c r="R4575" s="22">
        <v>63.92</v>
      </c>
    </row>
    <row r="4576" spans="1:18" x14ac:dyDescent="0.2">
      <c r="A4576" s="21">
        <v>5497</v>
      </c>
      <c r="B4576" s="21" t="s">
        <v>9102</v>
      </c>
      <c r="C4576" s="21" t="s">
        <v>11797</v>
      </c>
      <c r="D4576" s="21" t="s">
        <v>1118</v>
      </c>
      <c r="E4576" s="21" t="s">
        <v>48</v>
      </c>
      <c r="F4576" s="21" t="s">
        <v>6479</v>
      </c>
      <c r="G4576" s="21" t="s">
        <v>6480</v>
      </c>
      <c r="H4576" s="21" t="s">
        <v>22</v>
      </c>
      <c r="I4576" s="21" t="s">
        <v>23</v>
      </c>
      <c r="J4576" s="21" t="s">
        <v>5816</v>
      </c>
      <c r="K4576" s="21" t="s">
        <v>564</v>
      </c>
      <c r="L4576" s="21">
        <v>43302</v>
      </c>
      <c r="M4576" s="21" t="s">
        <v>158</v>
      </c>
      <c r="N4576" s="21" t="s">
        <v>1115</v>
      </c>
      <c r="O4576" s="21" t="s">
        <v>70</v>
      </c>
      <c r="P4576" s="21" t="s">
        <v>175</v>
      </c>
      <c r="Q4576" s="21" t="s">
        <v>1116</v>
      </c>
      <c r="R4576" s="22">
        <v>63.92</v>
      </c>
    </row>
    <row r="4577" spans="1:18" x14ac:dyDescent="0.2">
      <c r="A4577" s="21">
        <v>1132</v>
      </c>
      <c r="B4577" s="21" t="s">
        <v>3709</v>
      </c>
      <c r="C4577" s="21" t="s">
        <v>11941</v>
      </c>
      <c r="D4577" s="21" t="s">
        <v>3710</v>
      </c>
      <c r="E4577" s="21" t="s">
        <v>48</v>
      </c>
      <c r="F4577" s="21" t="s">
        <v>2021</v>
      </c>
      <c r="G4577" s="21" t="s">
        <v>2022</v>
      </c>
      <c r="H4577" s="21" t="s">
        <v>22</v>
      </c>
      <c r="I4577" s="21" t="s">
        <v>23</v>
      </c>
      <c r="J4577" s="21" t="s">
        <v>356</v>
      </c>
      <c r="K4577" s="21" t="s">
        <v>357</v>
      </c>
      <c r="L4577" s="21">
        <v>22153</v>
      </c>
      <c r="M4577" s="21" t="s">
        <v>26</v>
      </c>
      <c r="N4577" s="21" t="s">
        <v>592</v>
      </c>
      <c r="O4577" s="21" t="s">
        <v>43</v>
      </c>
      <c r="P4577" s="21" t="s">
        <v>189</v>
      </c>
      <c r="Q4577" s="21" t="s">
        <v>593</v>
      </c>
      <c r="R4577" s="22">
        <v>63.9</v>
      </c>
    </row>
    <row r="4578" spans="1:18" x14ac:dyDescent="0.2">
      <c r="A4578" s="21">
        <v>2626</v>
      </c>
      <c r="B4578" s="21" t="s">
        <v>6416</v>
      </c>
      <c r="C4578" s="21" t="s">
        <v>5325</v>
      </c>
      <c r="D4578" s="21" t="s">
        <v>1773</v>
      </c>
      <c r="E4578" s="21" t="s">
        <v>206</v>
      </c>
      <c r="F4578" s="21" t="s">
        <v>6417</v>
      </c>
      <c r="G4578" s="21" t="s">
        <v>6418</v>
      </c>
      <c r="H4578" s="21" t="s">
        <v>105</v>
      </c>
      <c r="I4578" s="21" t="s">
        <v>23</v>
      </c>
      <c r="J4578" s="21" t="s">
        <v>299</v>
      </c>
      <c r="K4578" s="21" t="s">
        <v>300</v>
      </c>
      <c r="L4578" s="21">
        <v>10024</v>
      </c>
      <c r="M4578" s="21" t="s">
        <v>158</v>
      </c>
      <c r="N4578" s="21" t="s">
        <v>592</v>
      </c>
      <c r="O4578" s="21" t="s">
        <v>43</v>
      </c>
      <c r="P4578" s="21" t="s">
        <v>189</v>
      </c>
      <c r="Q4578" s="21" t="s">
        <v>593</v>
      </c>
      <c r="R4578" s="22">
        <v>63.9</v>
      </c>
    </row>
    <row r="4579" spans="1:18" x14ac:dyDescent="0.2">
      <c r="A4579" s="21">
        <v>4780</v>
      </c>
      <c r="B4579" s="21" t="s">
        <v>8564</v>
      </c>
      <c r="C4579" s="21" t="s">
        <v>11889</v>
      </c>
      <c r="D4579" s="21" t="s">
        <v>12221</v>
      </c>
      <c r="E4579" s="21" t="s">
        <v>206</v>
      </c>
      <c r="F4579" s="21" t="s">
        <v>6683</v>
      </c>
      <c r="G4579" s="21" t="s">
        <v>6684</v>
      </c>
      <c r="H4579" s="21" t="s">
        <v>22</v>
      </c>
      <c r="I4579" s="21" t="s">
        <v>23</v>
      </c>
      <c r="J4579" s="21" t="s">
        <v>3913</v>
      </c>
      <c r="K4579" s="21" t="s">
        <v>300</v>
      </c>
      <c r="L4579" s="21">
        <v>14215</v>
      </c>
      <c r="M4579" s="21" t="s">
        <v>158</v>
      </c>
      <c r="N4579" s="21" t="s">
        <v>2076</v>
      </c>
      <c r="O4579" s="21" t="s">
        <v>28</v>
      </c>
      <c r="P4579" s="21" t="s">
        <v>32</v>
      </c>
      <c r="Q4579" s="21" t="s">
        <v>2077</v>
      </c>
      <c r="R4579" s="22">
        <v>63.881999999999998</v>
      </c>
    </row>
    <row r="4580" spans="1:18" x14ac:dyDescent="0.2">
      <c r="A4580" s="21">
        <v>456</v>
      </c>
      <c r="B4580" s="21" t="s">
        <v>1778</v>
      </c>
      <c r="C4580" s="21" t="s">
        <v>142</v>
      </c>
      <c r="D4580" s="21" t="s">
        <v>296</v>
      </c>
      <c r="E4580" s="21" t="s">
        <v>48</v>
      </c>
      <c r="F4580" s="21" t="s">
        <v>1692</v>
      </c>
      <c r="G4580" s="21" t="s">
        <v>1693</v>
      </c>
      <c r="H4580" s="21" t="s">
        <v>38</v>
      </c>
      <c r="I4580" s="21" t="s">
        <v>23</v>
      </c>
      <c r="J4580" s="21" t="s">
        <v>1779</v>
      </c>
      <c r="K4580" s="21" t="s">
        <v>732</v>
      </c>
      <c r="L4580" s="21">
        <v>73071</v>
      </c>
      <c r="M4580" s="21" t="s">
        <v>108</v>
      </c>
      <c r="N4580" s="21" t="s">
        <v>1780</v>
      </c>
      <c r="O4580" s="21" t="s">
        <v>70</v>
      </c>
      <c r="P4580" s="21" t="s">
        <v>175</v>
      </c>
      <c r="Q4580" s="21" t="s">
        <v>1781</v>
      </c>
      <c r="R4580" s="22">
        <v>63.88</v>
      </c>
    </row>
    <row r="4581" spans="1:18" x14ac:dyDescent="0.2">
      <c r="A4581" s="21">
        <v>8043</v>
      </c>
      <c r="B4581" s="21" t="s">
        <v>10655</v>
      </c>
      <c r="C4581" s="21" t="s">
        <v>11819</v>
      </c>
      <c r="D4581" s="21" t="s">
        <v>8639</v>
      </c>
      <c r="E4581" s="21" t="s">
        <v>48</v>
      </c>
      <c r="F4581" s="21" t="s">
        <v>3659</v>
      </c>
      <c r="G4581" s="21" t="s">
        <v>3660</v>
      </c>
      <c r="H4581" s="21" t="s">
        <v>105</v>
      </c>
      <c r="I4581" s="21" t="s">
        <v>23</v>
      </c>
      <c r="J4581" s="21" t="s">
        <v>9627</v>
      </c>
      <c r="K4581" s="21" t="s">
        <v>1402</v>
      </c>
      <c r="L4581" s="21">
        <v>2138</v>
      </c>
      <c r="M4581" s="21" t="s">
        <v>158</v>
      </c>
      <c r="N4581" s="21" t="s">
        <v>1780</v>
      </c>
      <c r="O4581" s="21" t="s">
        <v>70</v>
      </c>
      <c r="P4581" s="21" t="s">
        <v>175</v>
      </c>
      <c r="Q4581" s="21" t="s">
        <v>1781</v>
      </c>
      <c r="R4581" s="22">
        <v>63.88</v>
      </c>
    </row>
    <row r="4582" spans="1:18" x14ac:dyDescent="0.2">
      <c r="A4582" s="21">
        <v>1796</v>
      </c>
      <c r="B4582" s="21" t="s">
        <v>5104</v>
      </c>
      <c r="C4582" s="21" t="s">
        <v>1491</v>
      </c>
      <c r="D4582" s="21" t="s">
        <v>5105</v>
      </c>
      <c r="E4582" s="21" t="s">
        <v>206</v>
      </c>
      <c r="F4582" s="21" t="s">
        <v>2626</v>
      </c>
      <c r="G4582" s="21" t="s">
        <v>2627</v>
      </c>
      <c r="H4582" s="21" t="s">
        <v>105</v>
      </c>
      <c r="I4582" s="21" t="s">
        <v>23</v>
      </c>
      <c r="J4582" s="21" t="s">
        <v>299</v>
      </c>
      <c r="K4582" s="21" t="s">
        <v>300</v>
      </c>
      <c r="L4582" s="21">
        <v>10024</v>
      </c>
      <c r="M4582" s="21" t="s">
        <v>158</v>
      </c>
      <c r="N4582" s="21" t="s">
        <v>3797</v>
      </c>
      <c r="O4582" s="21" t="s">
        <v>43</v>
      </c>
      <c r="P4582" s="21" t="s">
        <v>57</v>
      </c>
      <c r="Q4582" s="21" t="s">
        <v>3798</v>
      </c>
      <c r="R4582" s="22">
        <v>63.84</v>
      </c>
    </row>
    <row r="4583" spans="1:18" x14ac:dyDescent="0.2">
      <c r="A4583" s="21">
        <v>5143</v>
      </c>
      <c r="B4583" s="21" t="s">
        <v>8829</v>
      </c>
      <c r="C4583" s="21" t="s">
        <v>11841</v>
      </c>
      <c r="D4583" s="21" t="s">
        <v>11736</v>
      </c>
      <c r="E4583" s="21" t="s">
        <v>48</v>
      </c>
      <c r="F4583" s="21" t="s">
        <v>2164</v>
      </c>
      <c r="G4583" s="21" t="s">
        <v>2165</v>
      </c>
      <c r="H4583" s="21" t="s">
        <v>22</v>
      </c>
      <c r="I4583" s="21" t="s">
        <v>23</v>
      </c>
      <c r="J4583" s="21" t="s">
        <v>299</v>
      </c>
      <c r="K4583" s="21" t="s">
        <v>300</v>
      </c>
      <c r="L4583" s="21">
        <v>10009</v>
      </c>
      <c r="M4583" s="21" t="s">
        <v>158</v>
      </c>
      <c r="N4583" s="21" t="s">
        <v>6755</v>
      </c>
      <c r="O4583" s="21" t="s">
        <v>43</v>
      </c>
      <c r="P4583" s="21" t="s">
        <v>651</v>
      </c>
      <c r="Q4583" s="21" t="s">
        <v>1459</v>
      </c>
      <c r="R4583" s="22">
        <v>63.84</v>
      </c>
    </row>
    <row r="4584" spans="1:18" x14ac:dyDescent="0.2">
      <c r="A4584" s="21">
        <v>6282</v>
      </c>
      <c r="B4584" s="21" t="s">
        <v>9635</v>
      </c>
      <c r="C4584" s="21" t="s">
        <v>2952</v>
      </c>
      <c r="D4584" s="21" t="s">
        <v>102</v>
      </c>
      <c r="E4584" s="21" t="s">
        <v>48</v>
      </c>
      <c r="F4584" s="21" t="s">
        <v>4954</v>
      </c>
      <c r="G4584" s="21" t="s">
        <v>4955</v>
      </c>
      <c r="H4584" s="21" t="s">
        <v>22</v>
      </c>
      <c r="I4584" s="21" t="s">
        <v>23</v>
      </c>
      <c r="J4584" s="21" t="s">
        <v>5816</v>
      </c>
      <c r="K4584" s="21" t="s">
        <v>564</v>
      </c>
      <c r="L4584" s="21">
        <v>43302</v>
      </c>
      <c r="M4584" s="21" t="s">
        <v>158</v>
      </c>
      <c r="N4584" s="21" t="s">
        <v>9636</v>
      </c>
      <c r="O4584" s="21" t="s">
        <v>28</v>
      </c>
      <c r="P4584" s="21" t="s">
        <v>64</v>
      </c>
      <c r="Q4584" s="21" t="s">
        <v>9637</v>
      </c>
      <c r="R4584" s="22">
        <v>63.823999999999998</v>
      </c>
    </row>
    <row r="4585" spans="1:18" x14ac:dyDescent="0.2">
      <c r="A4585" s="21">
        <v>7564</v>
      </c>
      <c r="B4585" s="21" t="s">
        <v>10392</v>
      </c>
      <c r="C4585" s="21" t="s">
        <v>11956</v>
      </c>
      <c r="D4585" s="21" t="s">
        <v>12066</v>
      </c>
      <c r="E4585" s="21" t="s">
        <v>206</v>
      </c>
      <c r="F4585" s="21" t="s">
        <v>1699</v>
      </c>
      <c r="G4585" s="21" t="s">
        <v>1700</v>
      </c>
      <c r="H4585" s="21" t="s">
        <v>105</v>
      </c>
      <c r="I4585" s="21" t="s">
        <v>23</v>
      </c>
      <c r="J4585" s="21" t="s">
        <v>914</v>
      </c>
      <c r="K4585" s="21" t="s">
        <v>516</v>
      </c>
      <c r="L4585" s="21">
        <v>80219</v>
      </c>
      <c r="M4585" s="21" t="s">
        <v>41</v>
      </c>
      <c r="N4585" s="21" t="s">
        <v>3021</v>
      </c>
      <c r="O4585" s="21" t="s">
        <v>70</v>
      </c>
      <c r="P4585" s="21" t="s">
        <v>175</v>
      </c>
      <c r="Q4585" s="21" t="s">
        <v>3022</v>
      </c>
      <c r="R4585" s="22">
        <v>63.823999999999998</v>
      </c>
    </row>
    <row r="4586" spans="1:18" x14ac:dyDescent="0.2">
      <c r="A4586" s="21">
        <v>6198</v>
      </c>
      <c r="B4586" s="21" t="s">
        <v>9574</v>
      </c>
      <c r="C4586" s="21" t="s">
        <v>511</v>
      </c>
      <c r="D4586" s="21" t="s">
        <v>512</v>
      </c>
      <c r="E4586" s="21" t="s">
        <v>48</v>
      </c>
      <c r="F4586" s="21" t="s">
        <v>1498</v>
      </c>
      <c r="G4586" s="21" t="s">
        <v>1499</v>
      </c>
      <c r="H4586" s="21" t="s">
        <v>22</v>
      </c>
      <c r="I4586" s="21" t="s">
        <v>23</v>
      </c>
      <c r="J4586" s="21" t="s">
        <v>563</v>
      </c>
      <c r="K4586" s="21" t="s">
        <v>286</v>
      </c>
      <c r="L4586" s="21">
        <v>47201</v>
      </c>
      <c r="M4586" s="21" t="s">
        <v>108</v>
      </c>
      <c r="N4586" s="21" t="s">
        <v>6195</v>
      </c>
      <c r="O4586" s="21" t="s">
        <v>43</v>
      </c>
      <c r="P4586" s="21" t="s">
        <v>91</v>
      </c>
      <c r="Q4586" s="21" t="s">
        <v>6196</v>
      </c>
      <c r="R4586" s="22">
        <v>63.77</v>
      </c>
    </row>
    <row r="4587" spans="1:18" x14ac:dyDescent="0.2">
      <c r="A4587" s="21">
        <v>1516</v>
      </c>
      <c r="B4587" s="21" t="s">
        <v>4565</v>
      </c>
      <c r="C4587" s="21" t="s">
        <v>11730</v>
      </c>
      <c r="D4587" s="21" t="s">
        <v>920</v>
      </c>
      <c r="E4587" s="21" t="s">
        <v>48</v>
      </c>
      <c r="F4587" s="21" t="s">
        <v>4566</v>
      </c>
      <c r="G4587" s="21" t="s">
        <v>4567</v>
      </c>
      <c r="H4587" s="21" t="s">
        <v>22</v>
      </c>
      <c r="I4587" s="21" t="s">
        <v>23</v>
      </c>
      <c r="J4587" s="21" t="s">
        <v>156</v>
      </c>
      <c r="K4587" s="21" t="s">
        <v>157</v>
      </c>
      <c r="L4587" s="21">
        <v>19120</v>
      </c>
      <c r="M4587" s="21" t="s">
        <v>158</v>
      </c>
      <c r="N4587" s="21" t="s">
        <v>4232</v>
      </c>
      <c r="O4587" s="21" t="s">
        <v>28</v>
      </c>
      <c r="P4587" s="21" t="s">
        <v>32</v>
      </c>
      <c r="Q4587" s="21" t="s">
        <v>4233</v>
      </c>
      <c r="R4587" s="22">
        <v>63.686</v>
      </c>
    </row>
    <row r="4588" spans="1:18" x14ac:dyDescent="0.2">
      <c r="A4588" s="21">
        <v>4472</v>
      </c>
      <c r="B4588" s="21" t="s">
        <v>8304</v>
      </c>
      <c r="C4588" s="21" t="s">
        <v>2605</v>
      </c>
      <c r="D4588" s="21" t="s">
        <v>2605</v>
      </c>
      <c r="E4588" s="21" t="s">
        <v>1452</v>
      </c>
      <c r="F4588" s="21" t="s">
        <v>682</v>
      </c>
      <c r="G4588" s="21" t="s">
        <v>683</v>
      </c>
      <c r="H4588" s="21" t="s">
        <v>105</v>
      </c>
      <c r="I4588" s="21" t="s">
        <v>23</v>
      </c>
      <c r="J4588" s="21" t="s">
        <v>8305</v>
      </c>
      <c r="K4588" s="21" t="s">
        <v>564</v>
      </c>
      <c r="L4588" s="21">
        <v>44060</v>
      </c>
      <c r="M4588" s="21" t="s">
        <v>158</v>
      </c>
      <c r="N4588" s="21" t="s">
        <v>5445</v>
      </c>
      <c r="O4588" s="21" t="s">
        <v>28</v>
      </c>
      <c r="P4588" s="21" t="s">
        <v>32</v>
      </c>
      <c r="Q4588" s="21" t="s">
        <v>5446</v>
      </c>
      <c r="R4588" s="22">
        <v>63.686</v>
      </c>
    </row>
    <row r="4589" spans="1:18" x14ac:dyDescent="0.2">
      <c r="A4589" s="21">
        <v>2185</v>
      </c>
      <c r="B4589" s="21" t="s">
        <v>5753</v>
      </c>
      <c r="C4589" s="21" t="s">
        <v>11994</v>
      </c>
      <c r="D4589" s="21" t="s">
        <v>11766</v>
      </c>
      <c r="E4589" s="21" t="s">
        <v>48</v>
      </c>
      <c r="F4589" s="21" t="s">
        <v>1635</v>
      </c>
      <c r="G4589" s="21" t="s">
        <v>1636</v>
      </c>
      <c r="H4589" s="21" t="s">
        <v>22</v>
      </c>
      <c r="I4589" s="21" t="s">
        <v>23</v>
      </c>
      <c r="J4589" s="21" t="s">
        <v>299</v>
      </c>
      <c r="K4589" s="21" t="s">
        <v>300</v>
      </c>
      <c r="L4589" s="21">
        <v>10009</v>
      </c>
      <c r="M4589" s="21" t="s">
        <v>158</v>
      </c>
      <c r="N4589" s="21" t="s">
        <v>3275</v>
      </c>
      <c r="O4589" s="21" t="s">
        <v>28</v>
      </c>
      <c r="P4589" s="21" t="s">
        <v>64</v>
      </c>
      <c r="Q4589" s="21" t="s">
        <v>1040</v>
      </c>
      <c r="R4589" s="22">
        <v>63.68</v>
      </c>
    </row>
    <row r="4590" spans="1:18" x14ac:dyDescent="0.2">
      <c r="A4590" s="21">
        <v>2420</v>
      </c>
      <c r="B4590" s="21" t="s">
        <v>6132</v>
      </c>
      <c r="C4590" s="21" t="s">
        <v>11741</v>
      </c>
      <c r="D4590" s="21" t="s">
        <v>2296</v>
      </c>
      <c r="E4590" s="21" t="s">
        <v>48</v>
      </c>
      <c r="F4590" s="21" t="s">
        <v>5542</v>
      </c>
      <c r="G4590" s="21" t="s">
        <v>5543</v>
      </c>
      <c r="H4590" s="21" t="s">
        <v>38</v>
      </c>
      <c r="I4590" s="21" t="s">
        <v>23</v>
      </c>
      <c r="J4590" s="21" t="s">
        <v>6133</v>
      </c>
      <c r="K4590" s="21" t="s">
        <v>40</v>
      </c>
      <c r="L4590" s="21">
        <v>92236</v>
      </c>
      <c r="M4590" s="21" t="s">
        <v>41</v>
      </c>
      <c r="N4590" s="21" t="s">
        <v>4276</v>
      </c>
      <c r="O4590" s="21" t="s">
        <v>43</v>
      </c>
      <c r="P4590" s="21" t="s">
        <v>57</v>
      </c>
      <c r="Q4590" s="21" t="s">
        <v>4277</v>
      </c>
      <c r="R4590" s="22">
        <v>63.56</v>
      </c>
    </row>
    <row r="4591" spans="1:18" x14ac:dyDescent="0.2">
      <c r="A4591" s="21">
        <v>3992</v>
      </c>
      <c r="B4591" s="21" t="s">
        <v>7891</v>
      </c>
      <c r="C4591" s="21" t="s">
        <v>12030</v>
      </c>
      <c r="D4591" s="21" t="s">
        <v>11723</v>
      </c>
      <c r="E4591" s="21" t="s">
        <v>48</v>
      </c>
      <c r="F4591" s="21" t="s">
        <v>1027</v>
      </c>
      <c r="G4591" s="21" t="s">
        <v>1028</v>
      </c>
      <c r="H4591" s="21" t="s">
        <v>38</v>
      </c>
      <c r="I4591" s="21" t="s">
        <v>23</v>
      </c>
      <c r="J4591" s="21" t="s">
        <v>1017</v>
      </c>
      <c r="K4591" s="21" t="s">
        <v>52</v>
      </c>
      <c r="L4591" s="21">
        <v>33614</v>
      </c>
      <c r="M4591" s="21" t="s">
        <v>26</v>
      </c>
      <c r="N4591" s="21" t="s">
        <v>3325</v>
      </c>
      <c r="O4591" s="21" t="s">
        <v>28</v>
      </c>
      <c r="P4591" s="21" t="s">
        <v>64</v>
      </c>
      <c r="Q4591" s="21" t="s">
        <v>3326</v>
      </c>
      <c r="R4591" s="22">
        <v>63.552</v>
      </c>
    </row>
    <row r="4592" spans="1:18" x14ac:dyDescent="0.2">
      <c r="A4592" s="21">
        <v>7950</v>
      </c>
      <c r="B4592" s="21" t="s">
        <v>10610</v>
      </c>
      <c r="C4592" s="21" t="s">
        <v>11764</v>
      </c>
      <c r="D4592" s="21" t="s">
        <v>12241</v>
      </c>
      <c r="E4592" s="21" t="s">
        <v>48</v>
      </c>
      <c r="F4592" s="21" t="s">
        <v>6190</v>
      </c>
      <c r="G4592" s="21" t="s">
        <v>6191</v>
      </c>
      <c r="H4592" s="21" t="s">
        <v>22</v>
      </c>
      <c r="I4592" s="21" t="s">
        <v>23</v>
      </c>
      <c r="J4592" s="21" t="s">
        <v>4708</v>
      </c>
      <c r="K4592" s="21" t="s">
        <v>107</v>
      </c>
      <c r="L4592" s="21">
        <v>79907</v>
      </c>
      <c r="M4592" s="21" t="s">
        <v>108</v>
      </c>
      <c r="N4592" s="21" t="s">
        <v>3325</v>
      </c>
      <c r="O4592" s="21" t="s">
        <v>28</v>
      </c>
      <c r="P4592" s="21" t="s">
        <v>64</v>
      </c>
      <c r="Q4592" s="21" t="s">
        <v>3326</v>
      </c>
      <c r="R4592" s="22">
        <v>63.552</v>
      </c>
    </row>
    <row r="4593" spans="1:18" x14ac:dyDescent="0.2">
      <c r="A4593" s="21">
        <v>9313</v>
      </c>
      <c r="B4593" s="21" t="s">
        <v>11410</v>
      </c>
      <c r="C4593" s="21" t="s">
        <v>12194</v>
      </c>
      <c r="D4593" s="21" t="s">
        <v>12020</v>
      </c>
      <c r="E4593" s="21" t="s">
        <v>48</v>
      </c>
      <c r="F4593" s="21" t="s">
        <v>3608</v>
      </c>
      <c r="G4593" s="21" t="s">
        <v>3609</v>
      </c>
      <c r="H4593" s="21" t="s">
        <v>22</v>
      </c>
      <c r="I4593" s="21" t="s">
        <v>23</v>
      </c>
      <c r="J4593" s="21" t="s">
        <v>924</v>
      </c>
      <c r="K4593" s="21" t="s">
        <v>107</v>
      </c>
      <c r="L4593" s="21">
        <v>75220</v>
      </c>
      <c r="M4593" s="21" t="s">
        <v>108</v>
      </c>
      <c r="N4593" s="21" t="s">
        <v>1759</v>
      </c>
      <c r="O4593" s="21" t="s">
        <v>43</v>
      </c>
      <c r="P4593" s="21" t="s">
        <v>67</v>
      </c>
      <c r="Q4593" s="21" t="s">
        <v>1760</v>
      </c>
      <c r="R4593" s="22">
        <v>63.488</v>
      </c>
    </row>
    <row r="4594" spans="1:18" x14ac:dyDescent="0.2">
      <c r="A4594" s="21">
        <v>4001</v>
      </c>
      <c r="B4594" s="21" t="s">
        <v>7898</v>
      </c>
      <c r="C4594" s="21" t="s">
        <v>12178</v>
      </c>
      <c r="D4594" s="21" t="s">
        <v>409</v>
      </c>
      <c r="E4594" s="21" t="s">
        <v>48</v>
      </c>
      <c r="F4594" s="21" t="s">
        <v>6621</v>
      </c>
      <c r="G4594" s="21" t="s">
        <v>6622</v>
      </c>
      <c r="H4594" s="21" t="s">
        <v>105</v>
      </c>
      <c r="I4594" s="21" t="s">
        <v>23</v>
      </c>
      <c r="J4594" s="21" t="s">
        <v>96</v>
      </c>
      <c r="K4594" s="21" t="s">
        <v>97</v>
      </c>
      <c r="L4594" s="21">
        <v>98115</v>
      </c>
      <c r="M4594" s="21" t="s">
        <v>41</v>
      </c>
      <c r="N4594" s="21" t="s">
        <v>5126</v>
      </c>
      <c r="O4594" s="21" t="s">
        <v>28</v>
      </c>
      <c r="P4594" s="21" t="s">
        <v>64</v>
      </c>
      <c r="Q4594" s="21" t="s">
        <v>5127</v>
      </c>
      <c r="R4594" s="22">
        <v>63.47</v>
      </c>
    </row>
    <row r="4595" spans="1:18" x14ac:dyDescent="0.2">
      <c r="A4595" s="21">
        <v>1027</v>
      </c>
      <c r="B4595" s="21" t="s">
        <v>3463</v>
      </c>
      <c r="C4595" s="21" t="s">
        <v>11968</v>
      </c>
      <c r="D4595" s="21" t="s">
        <v>3464</v>
      </c>
      <c r="E4595" s="21" t="s">
        <v>19</v>
      </c>
      <c r="F4595" s="21" t="s">
        <v>3465</v>
      </c>
      <c r="G4595" s="21" t="s">
        <v>3466</v>
      </c>
      <c r="H4595" s="21" t="s">
        <v>105</v>
      </c>
      <c r="I4595" s="21" t="s">
        <v>23</v>
      </c>
      <c r="J4595" s="21" t="s">
        <v>356</v>
      </c>
      <c r="K4595" s="21" t="s">
        <v>564</v>
      </c>
      <c r="L4595" s="21">
        <v>45503</v>
      </c>
      <c r="M4595" s="21" t="s">
        <v>158</v>
      </c>
      <c r="N4595" s="21" t="s">
        <v>3469</v>
      </c>
      <c r="O4595" s="21" t="s">
        <v>43</v>
      </c>
      <c r="P4595" s="21" t="s">
        <v>91</v>
      </c>
      <c r="Q4595" s="21" t="s">
        <v>3470</v>
      </c>
      <c r="R4595" s="22">
        <v>63.311999999999998</v>
      </c>
    </row>
    <row r="4596" spans="1:18" x14ac:dyDescent="0.2">
      <c r="A4596" s="21">
        <v>4255</v>
      </c>
      <c r="B4596" s="21" t="s">
        <v>8128</v>
      </c>
      <c r="C4596" s="21" t="s">
        <v>1164</v>
      </c>
      <c r="D4596" s="21" t="s">
        <v>3523</v>
      </c>
      <c r="E4596" s="21" t="s">
        <v>206</v>
      </c>
      <c r="F4596" s="21" t="s">
        <v>612</v>
      </c>
      <c r="G4596" s="21" t="s">
        <v>613</v>
      </c>
      <c r="H4596" s="21" t="s">
        <v>22</v>
      </c>
      <c r="I4596" s="21" t="s">
        <v>23</v>
      </c>
      <c r="J4596" s="21" t="s">
        <v>4194</v>
      </c>
      <c r="K4596" s="21" t="s">
        <v>232</v>
      </c>
      <c r="L4596" s="21">
        <v>61032</v>
      </c>
      <c r="M4596" s="21" t="s">
        <v>108</v>
      </c>
      <c r="N4596" s="21" t="s">
        <v>3620</v>
      </c>
      <c r="O4596" s="21" t="s">
        <v>43</v>
      </c>
      <c r="P4596" s="21" t="s">
        <v>91</v>
      </c>
      <c r="Q4596" s="21" t="s">
        <v>204</v>
      </c>
      <c r="R4596" s="22">
        <v>63.311999999999998</v>
      </c>
    </row>
    <row r="4597" spans="1:18" x14ac:dyDescent="0.2">
      <c r="A4597" s="21">
        <v>8185</v>
      </c>
      <c r="B4597" s="21" t="s">
        <v>10743</v>
      </c>
      <c r="C4597" s="21" t="s">
        <v>2715</v>
      </c>
      <c r="D4597" s="21" t="s">
        <v>7997</v>
      </c>
      <c r="E4597" s="21" t="s">
        <v>48</v>
      </c>
      <c r="F4597" s="21" t="s">
        <v>1941</v>
      </c>
      <c r="G4597" s="21" t="s">
        <v>1942</v>
      </c>
      <c r="H4597" s="21" t="s">
        <v>38</v>
      </c>
      <c r="I4597" s="21" t="s">
        <v>23</v>
      </c>
      <c r="J4597" s="21" t="s">
        <v>341</v>
      </c>
      <c r="K4597" s="21" t="s">
        <v>232</v>
      </c>
      <c r="L4597" s="21">
        <v>60623</v>
      </c>
      <c r="M4597" s="21" t="s">
        <v>108</v>
      </c>
      <c r="N4597" s="21" t="s">
        <v>4223</v>
      </c>
      <c r="O4597" s="21" t="s">
        <v>43</v>
      </c>
      <c r="P4597" s="21" t="s">
        <v>91</v>
      </c>
      <c r="Q4597" s="21" t="s">
        <v>4224</v>
      </c>
      <c r="R4597" s="22">
        <v>63.311999999999998</v>
      </c>
    </row>
    <row r="4598" spans="1:18" x14ac:dyDescent="0.2">
      <c r="A4598" s="21">
        <v>2342</v>
      </c>
      <c r="B4598" s="21" t="s">
        <v>6009</v>
      </c>
      <c r="C4598" s="21" t="s">
        <v>2316</v>
      </c>
      <c r="D4598" s="21" t="s">
        <v>12124</v>
      </c>
      <c r="E4598" s="21" t="s">
        <v>206</v>
      </c>
      <c r="F4598" s="21" t="s">
        <v>446</v>
      </c>
      <c r="G4598" s="21" t="s">
        <v>447</v>
      </c>
      <c r="H4598" s="21" t="s">
        <v>105</v>
      </c>
      <c r="I4598" s="21" t="s">
        <v>23</v>
      </c>
      <c r="J4598" s="21" t="s">
        <v>690</v>
      </c>
      <c r="K4598" s="21" t="s">
        <v>1402</v>
      </c>
      <c r="L4598" s="21">
        <v>2038</v>
      </c>
      <c r="M4598" s="21" t="s">
        <v>158</v>
      </c>
      <c r="N4598" s="21" t="s">
        <v>6010</v>
      </c>
      <c r="O4598" s="21" t="s">
        <v>28</v>
      </c>
      <c r="P4598" s="21" t="s">
        <v>64</v>
      </c>
      <c r="Q4598" s="21" t="s">
        <v>6011</v>
      </c>
      <c r="R4598" s="22">
        <v>63.2</v>
      </c>
    </row>
    <row r="4599" spans="1:18" x14ac:dyDescent="0.2">
      <c r="A4599" s="21">
        <v>5397</v>
      </c>
      <c r="B4599" s="21" t="s">
        <v>9008</v>
      </c>
      <c r="C4599" s="21" t="s">
        <v>4105</v>
      </c>
      <c r="D4599" s="21" t="s">
        <v>4105</v>
      </c>
      <c r="E4599" s="21" t="s">
        <v>1452</v>
      </c>
      <c r="F4599" s="21" t="s">
        <v>4667</v>
      </c>
      <c r="G4599" s="21" t="s">
        <v>4668</v>
      </c>
      <c r="H4599" s="21" t="s">
        <v>38</v>
      </c>
      <c r="I4599" s="21" t="s">
        <v>23</v>
      </c>
      <c r="J4599" s="21" t="s">
        <v>134</v>
      </c>
      <c r="K4599" s="21" t="s">
        <v>40</v>
      </c>
      <c r="L4599" s="21">
        <v>94110</v>
      </c>
      <c r="M4599" s="21" t="s">
        <v>41</v>
      </c>
      <c r="N4599" s="21" t="s">
        <v>6010</v>
      </c>
      <c r="O4599" s="21" t="s">
        <v>28</v>
      </c>
      <c r="P4599" s="21" t="s">
        <v>64</v>
      </c>
      <c r="Q4599" s="21" t="s">
        <v>6011</v>
      </c>
      <c r="R4599" s="22">
        <v>63.2</v>
      </c>
    </row>
    <row r="4600" spans="1:18" x14ac:dyDescent="0.2">
      <c r="A4600" s="21">
        <v>215</v>
      </c>
      <c r="B4600" s="21" t="s">
        <v>957</v>
      </c>
      <c r="C4600" s="21" t="s">
        <v>11784</v>
      </c>
      <c r="D4600" s="21" t="s">
        <v>11785</v>
      </c>
      <c r="E4600" s="21" t="s">
        <v>48</v>
      </c>
      <c r="F4600" s="21" t="s">
        <v>958</v>
      </c>
      <c r="G4600" s="21" t="s">
        <v>959</v>
      </c>
      <c r="H4600" s="21" t="s">
        <v>38</v>
      </c>
      <c r="I4600" s="21" t="s">
        <v>23</v>
      </c>
      <c r="J4600" s="21" t="s">
        <v>960</v>
      </c>
      <c r="K4600" s="21" t="s">
        <v>564</v>
      </c>
      <c r="L4600" s="21">
        <v>44256</v>
      </c>
      <c r="M4600" s="21" t="s">
        <v>158</v>
      </c>
      <c r="N4600" s="21" t="s">
        <v>531</v>
      </c>
      <c r="O4600" s="21" t="s">
        <v>70</v>
      </c>
      <c r="P4600" s="21" t="s">
        <v>71</v>
      </c>
      <c r="Q4600" s="21" t="s">
        <v>532</v>
      </c>
      <c r="R4600" s="22">
        <v>62.981999999999999</v>
      </c>
    </row>
    <row r="4601" spans="1:18" x14ac:dyDescent="0.2">
      <c r="A4601" s="21">
        <v>1491</v>
      </c>
      <c r="B4601" s="21" t="s">
        <v>4518</v>
      </c>
      <c r="C4601" s="21" t="s">
        <v>4519</v>
      </c>
      <c r="D4601" s="21" t="s">
        <v>12034</v>
      </c>
      <c r="E4601" s="21" t="s">
        <v>19</v>
      </c>
      <c r="F4601" s="21" t="s">
        <v>3691</v>
      </c>
      <c r="G4601" s="21" t="s">
        <v>3692</v>
      </c>
      <c r="H4601" s="21" t="s">
        <v>38</v>
      </c>
      <c r="I4601" s="21" t="s">
        <v>23</v>
      </c>
      <c r="J4601" s="21" t="s">
        <v>299</v>
      </c>
      <c r="K4601" s="21" t="s">
        <v>300</v>
      </c>
      <c r="L4601" s="21">
        <v>10024</v>
      </c>
      <c r="M4601" s="21" t="s">
        <v>158</v>
      </c>
      <c r="N4601" s="21" t="s">
        <v>219</v>
      </c>
      <c r="O4601" s="21" t="s">
        <v>43</v>
      </c>
      <c r="P4601" s="21" t="s">
        <v>189</v>
      </c>
      <c r="Q4601" s="21" t="s">
        <v>220</v>
      </c>
      <c r="R4601" s="22">
        <v>62.96</v>
      </c>
    </row>
    <row r="4602" spans="1:18" x14ac:dyDescent="0.2">
      <c r="A4602" s="21">
        <v>1823</v>
      </c>
      <c r="B4602" s="21" t="s">
        <v>5149</v>
      </c>
      <c r="C4602" s="21" t="s">
        <v>5150</v>
      </c>
      <c r="D4602" s="21" t="s">
        <v>5151</v>
      </c>
      <c r="E4602" s="21" t="s">
        <v>48</v>
      </c>
      <c r="F4602" s="21" t="s">
        <v>1012</v>
      </c>
      <c r="G4602" s="21" t="s">
        <v>1013</v>
      </c>
      <c r="H4602" s="21" t="s">
        <v>38</v>
      </c>
      <c r="I4602" s="21" t="s">
        <v>23</v>
      </c>
      <c r="J4602" s="21" t="s">
        <v>341</v>
      </c>
      <c r="K4602" s="21" t="s">
        <v>232</v>
      </c>
      <c r="L4602" s="21">
        <v>60623</v>
      </c>
      <c r="M4602" s="21" t="s">
        <v>108</v>
      </c>
      <c r="N4602" s="21" t="s">
        <v>5154</v>
      </c>
      <c r="O4602" s="21" t="s">
        <v>28</v>
      </c>
      <c r="P4602" s="21" t="s">
        <v>32</v>
      </c>
      <c r="Q4602" s="21" t="s">
        <v>5155</v>
      </c>
      <c r="R4602" s="22">
        <v>62.957999999999998</v>
      </c>
    </row>
    <row r="4603" spans="1:18" x14ac:dyDescent="0.2">
      <c r="A4603" s="21">
        <v>2126</v>
      </c>
      <c r="B4603" s="21" t="s">
        <v>5660</v>
      </c>
      <c r="C4603" s="21" t="s">
        <v>11781</v>
      </c>
      <c r="D4603" s="21" t="s">
        <v>11875</v>
      </c>
      <c r="E4603" s="21" t="s">
        <v>48</v>
      </c>
      <c r="F4603" s="21" t="s">
        <v>3587</v>
      </c>
      <c r="G4603" s="21" t="s">
        <v>3588</v>
      </c>
      <c r="H4603" s="21" t="s">
        <v>105</v>
      </c>
      <c r="I4603" s="21" t="s">
        <v>23</v>
      </c>
      <c r="J4603" s="21" t="s">
        <v>156</v>
      </c>
      <c r="K4603" s="21" t="s">
        <v>157</v>
      </c>
      <c r="L4603" s="21">
        <v>19143</v>
      </c>
      <c r="M4603" s="21" t="s">
        <v>158</v>
      </c>
      <c r="N4603" s="21" t="s">
        <v>5663</v>
      </c>
      <c r="O4603" s="21" t="s">
        <v>70</v>
      </c>
      <c r="P4603" s="21" t="s">
        <v>71</v>
      </c>
      <c r="Q4603" s="21" t="s">
        <v>5664</v>
      </c>
      <c r="R4603" s="22">
        <v>62.957999999999998</v>
      </c>
    </row>
    <row r="4604" spans="1:18" x14ac:dyDescent="0.2">
      <c r="A4604" s="21">
        <v>3501</v>
      </c>
      <c r="B4604" s="21" t="s">
        <v>7431</v>
      </c>
      <c r="C4604" s="21" t="s">
        <v>3035</v>
      </c>
      <c r="D4604" s="21" t="s">
        <v>11938</v>
      </c>
      <c r="E4604" s="21" t="s">
        <v>48</v>
      </c>
      <c r="F4604" s="21" t="s">
        <v>2811</v>
      </c>
      <c r="G4604" s="21" t="s">
        <v>2812</v>
      </c>
      <c r="H4604" s="21" t="s">
        <v>22</v>
      </c>
      <c r="I4604" s="21" t="s">
        <v>23</v>
      </c>
      <c r="J4604" s="21" t="s">
        <v>4415</v>
      </c>
      <c r="K4604" s="21" t="s">
        <v>403</v>
      </c>
      <c r="L4604" s="21">
        <v>36608</v>
      </c>
      <c r="M4604" s="21" t="s">
        <v>26</v>
      </c>
      <c r="N4604" s="21" t="s">
        <v>2372</v>
      </c>
      <c r="O4604" s="21" t="s">
        <v>43</v>
      </c>
      <c r="P4604" s="21" t="s">
        <v>74</v>
      </c>
      <c r="Q4604" s="21" t="s">
        <v>2373</v>
      </c>
      <c r="R4604" s="22">
        <v>62.94</v>
      </c>
    </row>
    <row r="4605" spans="1:18" x14ac:dyDescent="0.2">
      <c r="A4605" s="21">
        <v>5169</v>
      </c>
      <c r="B4605" s="21" t="s">
        <v>8845</v>
      </c>
      <c r="C4605" s="21" t="s">
        <v>12175</v>
      </c>
      <c r="D4605" s="21" t="s">
        <v>5791</v>
      </c>
      <c r="E4605" s="21" t="s">
        <v>48</v>
      </c>
      <c r="F4605" s="21" t="s">
        <v>7438</v>
      </c>
      <c r="G4605" s="21" t="s">
        <v>7439</v>
      </c>
      <c r="H4605" s="21" t="s">
        <v>22</v>
      </c>
      <c r="I4605" s="21" t="s">
        <v>23</v>
      </c>
      <c r="J4605" s="21" t="s">
        <v>5956</v>
      </c>
      <c r="K4605" s="21" t="s">
        <v>266</v>
      </c>
      <c r="L4605" s="21">
        <v>48640</v>
      </c>
      <c r="M4605" s="21" t="s">
        <v>108</v>
      </c>
      <c r="N4605" s="21" t="s">
        <v>4535</v>
      </c>
      <c r="O4605" s="21" t="s">
        <v>43</v>
      </c>
      <c r="P4605" s="21" t="s">
        <v>57</v>
      </c>
      <c r="Q4605" s="21" t="s">
        <v>4536</v>
      </c>
      <c r="R4605" s="22">
        <v>62.94</v>
      </c>
    </row>
    <row r="4606" spans="1:18" x14ac:dyDescent="0.2">
      <c r="A4606" s="21">
        <v>6793</v>
      </c>
      <c r="B4606" s="21" t="s">
        <v>9947</v>
      </c>
      <c r="C4606" s="21" t="s">
        <v>2244</v>
      </c>
      <c r="D4606" s="21" t="s">
        <v>7244</v>
      </c>
      <c r="E4606" s="21" t="s">
        <v>206</v>
      </c>
      <c r="F4606" s="21" t="s">
        <v>3694</v>
      </c>
      <c r="G4606" s="21" t="s">
        <v>3695</v>
      </c>
      <c r="H4606" s="21" t="s">
        <v>22</v>
      </c>
      <c r="I4606" s="21" t="s">
        <v>23</v>
      </c>
      <c r="J4606" s="21" t="s">
        <v>843</v>
      </c>
      <c r="K4606" s="21" t="s">
        <v>844</v>
      </c>
      <c r="L4606" s="21">
        <v>6824</v>
      </c>
      <c r="M4606" s="21" t="s">
        <v>158</v>
      </c>
      <c r="N4606" s="21" t="s">
        <v>2372</v>
      </c>
      <c r="O4606" s="21" t="s">
        <v>43</v>
      </c>
      <c r="P4606" s="21" t="s">
        <v>74</v>
      </c>
      <c r="Q4606" s="21" t="s">
        <v>2373</v>
      </c>
      <c r="R4606" s="22">
        <v>62.94</v>
      </c>
    </row>
    <row r="4607" spans="1:18" x14ac:dyDescent="0.2">
      <c r="A4607" s="21">
        <v>1840</v>
      </c>
      <c r="B4607" s="21" t="s">
        <v>5192</v>
      </c>
      <c r="C4607" s="21" t="s">
        <v>12085</v>
      </c>
      <c r="D4607" s="21" t="s">
        <v>11771</v>
      </c>
      <c r="E4607" s="21" t="s">
        <v>48</v>
      </c>
      <c r="F4607" s="21" t="s">
        <v>5193</v>
      </c>
      <c r="G4607" s="21" t="s">
        <v>5194</v>
      </c>
      <c r="H4607" s="21" t="s">
        <v>38</v>
      </c>
      <c r="I4607" s="21" t="s">
        <v>23</v>
      </c>
      <c r="J4607" s="21" t="s">
        <v>528</v>
      </c>
      <c r="K4607" s="21" t="s">
        <v>89</v>
      </c>
      <c r="L4607" s="21">
        <v>28205</v>
      </c>
      <c r="M4607" s="21" t="s">
        <v>26</v>
      </c>
      <c r="N4607" s="21" t="s">
        <v>5195</v>
      </c>
      <c r="O4607" s="21" t="s">
        <v>43</v>
      </c>
      <c r="P4607" s="21" t="s">
        <v>77</v>
      </c>
      <c r="Q4607" s="21" t="s">
        <v>5196</v>
      </c>
      <c r="R4607" s="22">
        <v>62.92</v>
      </c>
    </row>
    <row r="4608" spans="1:18" x14ac:dyDescent="0.2">
      <c r="A4608" s="21">
        <v>3773</v>
      </c>
      <c r="B4608" s="21" t="s">
        <v>7662</v>
      </c>
      <c r="C4608" s="21" t="s">
        <v>12131</v>
      </c>
      <c r="D4608" s="21" t="s">
        <v>11990</v>
      </c>
      <c r="E4608" s="21" t="s">
        <v>19</v>
      </c>
      <c r="F4608" s="21" t="s">
        <v>2691</v>
      </c>
      <c r="G4608" s="21" t="s">
        <v>2692</v>
      </c>
      <c r="H4608" s="21" t="s">
        <v>22</v>
      </c>
      <c r="I4608" s="21" t="s">
        <v>23</v>
      </c>
      <c r="J4608" s="21" t="s">
        <v>432</v>
      </c>
      <c r="K4608" s="21" t="s">
        <v>433</v>
      </c>
      <c r="L4608" s="21">
        <v>29203</v>
      </c>
      <c r="M4608" s="21" t="s">
        <v>26</v>
      </c>
      <c r="N4608" s="21" t="s">
        <v>4028</v>
      </c>
      <c r="O4608" s="21" t="s">
        <v>70</v>
      </c>
      <c r="P4608" s="21" t="s">
        <v>175</v>
      </c>
      <c r="Q4608" s="21" t="s">
        <v>4029</v>
      </c>
      <c r="R4608" s="22">
        <v>62.91</v>
      </c>
    </row>
    <row r="4609" spans="1:18" x14ac:dyDescent="0.2">
      <c r="A4609" s="21">
        <v>7139</v>
      </c>
      <c r="B4609" s="21" t="s">
        <v>10152</v>
      </c>
      <c r="C4609" s="21" t="s">
        <v>2952</v>
      </c>
      <c r="D4609" s="21" t="s">
        <v>1521</v>
      </c>
      <c r="E4609" s="21" t="s">
        <v>48</v>
      </c>
      <c r="F4609" s="21" t="s">
        <v>2676</v>
      </c>
      <c r="G4609" s="21" t="s">
        <v>2677</v>
      </c>
      <c r="H4609" s="21" t="s">
        <v>22</v>
      </c>
      <c r="I4609" s="21" t="s">
        <v>23</v>
      </c>
      <c r="J4609" s="21" t="s">
        <v>1595</v>
      </c>
      <c r="K4609" s="21" t="s">
        <v>52</v>
      </c>
      <c r="L4609" s="21">
        <v>33180</v>
      </c>
      <c r="M4609" s="21" t="s">
        <v>26</v>
      </c>
      <c r="N4609" s="21" t="s">
        <v>1225</v>
      </c>
      <c r="O4609" s="21" t="s">
        <v>43</v>
      </c>
      <c r="P4609" s="21" t="s">
        <v>74</v>
      </c>
      <c r="Q4609" s="21" t="s">
        <v>1226</v>
      </c>
      <c r="R4609" s="22">
        <v>62.88</v>
      </c>
    </row>
    <row r="4610" spans="1:18" x14ac:dyDescent="0.2">
      <c r="A4610" s="21">
        <v>4506</v>
      </c>
      <c r="B4610" s="21" t="s">
        <v>8329</v>
      </c>
      <c r="C4610" s="21" t="s">
        <v>1592</v>
      </c>
      <c r="D4610" s="21" t="s">
        <v>2710</v>
      </c>
      <c r="E4610" s="21" t="s">
        <v>48</v>
      </c>
      <c r="F4610" s="21" t="s">
        <v>3897</v>
      </c>
      <c r="G4610" s="21" t="s">
        <v>3898</v>
      </c>
      <c r="H4610" s="21" t="s">
        <v>105</v>
      </c>
      <c r="I4610" s="21" t="s">
        <v>23</v>
      </c>
      <c r="J4610" s="21" t="s">
        <v>39</v>
      </c>
      <c r="K4610" s="21" t="s">
        <v>40</v>
      </c>
      <c r="L4610" s="21">
        <v>90045</v>
      </c>
      <c r="M4610" s="21" t="s">
        <v>41</v>
      </c>
      <c r="N4610" s="21" t="s">
        <v>1518</v>
      </c>
      <c r="O4610" s="21" t="s">
        <v>70</v>
      </c>
      <c r="P4610" s="21" t="s">
        <v>175</v>
      </c>
      <c r="Q4610" s="21" t="s">
        <v>1519</v>
      </c>
      <c r="R4610" s="22">
        <v>62.85</v>
      </c>
    </row>
    <row r="4611" spans="1:18" x14ac:dyDescent="0.2">
      <c r="A4611" s="21">
        <v>2579</v>
      </c>
      <c r="B4611" s="21" t="s">
        <v>6359</v>
      </c>
      <c r="C4611" s="21" t="s">
        <v>3701</v>
      </c>
      <c r="D4611" s="21" t="s">
        <v>6360</v>
      </c>
      <c r="E4611" s="21" t="s">
        <v>48</v>
      </c>
      <c r="F4611" s="21" t="s">
        <v>1686</v>
      </c>
      <c r="G4611" s="21" t="s">
        <v>1687</v>
      </c>
      <c r="H4611" s="21" t="s">
        <v>105</v>
      </c>
      <c r="I4611" s="21" t="s">
        <v>23</v>
      </c>
      <c r="J4611" s="21" t="s">
        <v>3188</v>
      </c>
      <c r="K4611" s="21" t="s">
        <v>357</v>
      </c>
      <c r="L4611" s="21">
        <v>22304</v>
      </c>
      <c r="M4611" s="21" t="s">
        <v>26</v>
      </c>
      <c r="N4611" s="21" t="s">
        <v>6361</v>
      </c>
      <c r="O4611" s="21" t="s">
        <v>28</v>
      </c>
      <c r="P4611" s="21" t="s">
        <v>64</v>
      </c>
      <c r="Q4611" s="21" t="s">
        <v>6362</v>
      </c>
      <c r="R4611" s="22">
        <v>62.82</v>
      </c>
    </row>
    <row r="4612" spans="1:18" x14ac:dyDescent="0.2">
      <c r="A4612" s="21">
        <v>8188</v>
      </c>
      <c r="B4612" s="21" t="s">
        <v>10745</v>
      </c>
      <c r="C4612" s="21" t="s">
        <v>11715</v>
      </c>
      <c r="D4612" s="21" t="s">
        <v>1825</v>
      </c>
      <c r="E4612" s="21" t="s">
        <v>48</v>
      </c>
      <c r="F4612" s="21" t="s">
        <v>2886</v>
      </c>
      <c r="G4612" s="21" t="s">
        <v>2887</v>
      </c>
      <c r="H4612" s="21" t="s">
        <v>38</v>
      </c>
      <c r="I4612" s="21" t="s">
        <v>23</v>
      </c>
      <c r="J4612" s="21" t="s">
        <v>299</v>
      </c>
      <c r="K4612" s="21" t="s">
        <v>300</v>
      </c>
      <c r="L4612" s="21">
        <v>10024</v>
      </c>
      <c r="M4612" s="21" t="s">
        <v>158</v>
      </c>
      <c r="N4612" s="21" t="s">
        <v>783</v>
      </c>
      <c r="O4612" s="21" t="s">
        <v>43</v>
      </c>
      <c r="P4612" s="21" t="s">
        <v>91</v>
      </c>
      <c r="Q4612" s="21" t="s">
        <v>784</v>
      </c>
      <c r="R4612" s="22">
        <v>62.82</v>
      </c>
    </row>
    <row r="4613" spans="1:18" x14ac:dyDescent="0.2">
      <c r="A4613" s="21">
        <v>4809</v>
      </c>
      <c r="B4613" s="21" t="s">
        <v>8584</v>
      </c>
      <c r="C4613" s="21" t="s">
        <v>4698</v>
      </c>
      <c r="D4613" s="21" t="s">
        <v>5771</v>
      </c>
      <c r="E4613" s="21" t="s">
        <v>48</v>
      </c>
      <c r="F4613" s="21" t="s">
        <v>5120</v>
      </c>
      <c r="G4613" s="21" t="s">
        <v>5121</v>
      </c>
      <c r="H4613" s="21" t="s">
        <v>38</v>
      </c>
      <c r="I4613" s="21" t="s">
        <v>23</v>
      </c>
      <c r="J4613" s="21" t="s">
        <v>156</v>
      </c>
      <c r="K4613" s="21" t="s">
        <v>157</v>
      </c>
      <c r="L4613" s="21">
        <v>19134</v>
      </c>
      <c r="M4613" s="21" t="s">
        <v>158</v>
      </c>
      <c r="N4613" s="21" t="s">
        <v>5661</v>
      </c>
      <c r="O4613" s="21" t="s">
        <v>43</v>
      </c>
      <c r="P4613" s="21" t="s">
        <v>189</v>
      </c>
      <c r="Q4613" s="21" t="s">
        <v>5662</v>
      </c>
      <c r="R4613" s="22">
        <v>62.808</v>
      </c>
    </row>
    <row r="4614" spans="1:18" x14ac:dyDescent="0.2">
      <c r="A4614" s="21">
        <v>5074</v>
      </c>
      <c r="B4614" s="21" t="s">
        <v>8778</v>
      </c>
      <c r="C4614" s="21" t="s">
        <v>12083</v>
      </c>
      <c r="D4614" s="21" t="s">
        <v>12083</v>
      </c>
      <c r="E4614" s="21" t="s">
        <v>1452</v>
      </c>
      <c r="F4614" s="21" t="s">
        <v>5866</v>
      </c>
      <c r="G4614" s="21" t="s">
        <v>5867</v>
      </c>
      <c r="H4614" s="21" t="s">
        <v>22</v>
      </c>
      <c r="I4614" s="21" t="s">
        <v>23</v>
      </c>
      <c r="J4614" s="21" t="s">
        <v>134</v>
      </c>
      <c r="K4614" s="21" t="s">
        <v>40</v>
      </c>
      <c r="L4614" s="21">
        <v>94109</v>
      </c>
      <c r="M4614" s="21" t="s">
        <v>41</v>
      </c>
      <c r="N4614" s="21" t="s">
        <v>4216</v>
      </c>
      <c r="O4614" s="21" t="s">
        <v>43</v>
      </c>
      <c r="P4614" s="21" t="s">
        <v>57</v>
      </c>
      <c r="Q4614" s="21" t="s">
        <v>4217</v>
      </c>
      <c r="R4614" s="22">
        <v>62.8</v>
      </c>
    </row>
    <row r="4615" spans="1:18" x14ac:dyDescent="0.2">
      <c r="A4615" s="21">
        <v>4615</v>
      </c>
      <c r="B4615" s="21" t="s">
        <v>8437</v>
      </c>
      <c r="C4615" s="21" t="s">
        <v>11758</v>
      </c>
      <c r="D4615" s="21" t="s">
        <v>11832</v>
      </c>
      <c r="E4615" s="21" t="s">
        <v>48</v>
      </c>
      <c r="F4615" s="21" t="s">
        <v>7091</v>
      </c>
      <c r="G4615" s="21" t="s">
        <v>7092</v>
      </c>
      <c r="H4615" s="21" t="s">
        <v>105</v>
      </c>
      <c r="I4615" s="21" t="s">
        <v>23</v>
      </c>
      <c r="J4615" s="21" t="s">
        <v>202</v>
      </c>
      <c r="K4615" s="21" t="s">
        <v>107</v>
      </c>
      <c r="L4615" s="21">
        <v>77070</v>
      </c>
      <c r="M4615" s="21" t="s">
        <v>108</v>
      </c>
      <c r="N4615" s="21" t="s">
        <v>2410</v>
      </c>
      <c r="O4615" s="21" t="s">
        <v>43</v>
      </c>
      <c r="P4615" s="21" t="s">
        <v>77</v>
      </c>
      <c r="Q4615" s="21" t="s">
        <v>2411</v>
      </c>
      <c r="R4615" s="22">
        <v>62.79</v>
      </c>
    </row>
    <row r="4616" spans="1:18" x14ac:dyDescent="0.2">
      <c r="A4616" s="21">
        <v>8312</v>
      </c>
      <c r="B4616" s="21" t="s">
        <v>10809</v>
      </c>
      <c r="C4616" s="21" t="s">
        <v>3648</v>
      </c>
      <c r="D4616" s="21" t="s">
        <v>4334</v>
      </c>
      <c r="E4616" s="21" t="s">
        <v>48</v>
      </c>
      <c r="F4616" s="21" t="s">
        <v>2079</v>
      </c>
      <c r="G4616" s="21" t="s">
        <v>2080</v>
      </c>
      <c r="H4616" s="21" t="s">
        <v>22</v>
      </c>
      <c r="I4616" s="21" t="s">
        <v>23</v>
      </c>
      <c r="J4616" s="21" t="s">
        <v>563</v>
      </c>
      <c r="K4616" s="21" t="s">
        <v>1431</v>
      </c>
      <c r="L4616" s="21">
        <v>31907</v>
      </c>
      <c r="M4616" s="21" t="s">
        <v>26</v>
      </c>
      <c r="N4616" s="21" t="s">
        <v>588</v>
      </c>
      <c r="O4616" s="21" t="s">
        <v>28</v>
      </c>
      <c r="P4616" s="21" t="s">
        <v>64</v>
      </c>
      <c r="Q4616" s="21" t="s">
        <v>589</v>
      </c>
      <c r="R4616" s="22">
        <v>62.72</v>
      </c>
    </row>
    <row r="4617" spans="1:18" x14ac:dyDescent="0.2">
      <c r="A4617" s="21">
        <v>476</v>
      </c>
      <c r="B4617" s="21" t="s">
        <v>1834</v>
      </c>
      <c r="C4617" s="21" t="s">
        <v>11808</v>
      </c>
      <c r="D4617" s="21" t="s">
        <v>11716</v>
      </c>
      <c r="E4617" s="21" t="s">
        <v>19</v>
      </c>
      <c r="F4617" s="21" t="s">
        <v>1835</v>
      </c>
      <c r="G4617" s="21" t="s">
        <v>1836</v>
      </c>
      <c r="H4617" s="21" t="s">
        <v>22</v>
      </c>
      <c r="I4617" s="21" t="s">
        <v>23</v>
      </c>
      <c r="J4617" s="21" t="s">
        <v>134</v>
      </c>
      <c r="K4617" s="21" t="s">
        <v>40</v>
      </c>
      <c r="L4617" s="21">
        <v>94110</v>
      </c>
      <c r="M4617" s="21" t="s">
        <v>41</v>
      </c>
      <c r="N4617" s="21" t="s">
        <v>1845</v>
      </c>
      <c r="O4617" s="21" t="s">
        <v>43</v>
      </c>
      <c r="P4617" s="21" t="s">
        <v>91</v>
      </c>
      <c r="Q4617" s="21" t="s">
        <v>1846</v>
      </c>
      <c r="R4617" s="22">
        <v>62.65</v>
      </c>
    </row>
    <row r="4618" spans="1:18" x14ac:dyDescent="0.2">
      <c r="A4618" s="21">
        <v>9743</v>
      </c>
      <c r="B4618" s="21" t="s">
        <v>11679</v>
      </c>
      <c r="C4618" s="21" t="s">
        <v>525</v>
      </c>
      <c r="D4618" s="21" t="s">
        <v>11934</v>
      </c>
      <c r="E4618" s="21" t="s">
        <v>48</v>
      </c>
      <c r="F4618" s="21" t="s">
        <v>2064</v>
      </c>
      <c r="G4618" s="21" t="s">
        <v>2065</v>
      </c>
      <c r="H4618" s="21" t="s">
        <v>22</v>
      </c>
      <c r="I4618" s="21" t="s">
        <v>23</v>
      </c>
      <c r="J4618" s="21" t="s">
        <v>1066</v>
      </c>
      <c r="K4618" s="21" t="s">
        <v>40</v>
      </c>
      <c r="L4618" s="21">
        <v>92037</v>
      </c>
      <c r="M4618" s="21" t="s">
        <v>41</v>
      </c>
      <c r="N4618" s="21" t="s">
        <v>1344</v>
      </c>
      <c r="O4618" s="21" t="s">
        <v>43</v>
      </c>
      <c r="P4618" s="21" t="s">
        <v>44</v>
      </c>
      <c r="Q4618" s="21" t="s">
        <v>1345</v>
      </c>
      <c r="R4618" s="22">
        <v>62.65</v>
      </c>
    </row>
    <row r="4619" spans="1:18" x14ac:dyDescent="0.2">
      <c r="A4619" s="21">
        <v>6386</v>
      </c>
      <c r="B4619" s="21" t="s">
        <v>9701</v>
      </c>
      <c r="C4619" s="21" t="s">
        <v>3839</v>
      </c>
      <c r="D4619" s="21" t="s">
        <v>6632</v>
      </c>
      <c r="E4619" s="21" t="s">
        <v>206</v>
      </c>
      <c r="F4619" s="21" t="s">
        <v>6230</v>
      </c>
      <c r="G4619" s="21" t="s">
        <v>6231</v>
      </c>
      <c r="H4619" s="21" t="s">
        <v>22</v>
      </c>
      <c r="I4619" s="21" t="s">
        <v>23</v>
      </c>
      <c r="J4619" s="21" t="s">
        <v>1392</v>
      </c>
      <c r="K4619" s="21" t="s">
        <v>107</v>
      </c>
      <c r="L4619" s="21">
        <v>78745</v>
      </c>
      <c r="M4619" s="21" t="s">
        <v>108</v>
      </c>
      <c r="N4619" s="21" t="s">
        <v>7795</v>
      </c>
      <c r="O4619" s="21" t="s">
        <v>70</v>
      </c>
      <c r="P4619" s="21" t="s">
        <v>175</v>
      </c>
      <c r="Q4619" s="21" t="s">
        <v>7796</v>
      </c>
      <c r="R4619" s="22">
        <v>62.591999999999999</v>
      </c>
    </row>
    <row r="4620" spans="1:18" x14ac:dyDescent="0.2">
      <c r="A4620" s="21">
        <v>7218</v>
      </c>
      <c r="B4620" s="21" t="s">
        <v>10203</v>
      </c>
      <c r="C4620" s="21" t="s">
        <v>11967</v>
      </c>
      <c r="D4620" s="21" t="s">
        <v>12249</v>
      </c>
      <c r="E4620" s="21" t="s">
        <v>206</v>
      </c>
      <c r="F4620" s="21" t="s">
        <v>513</v>
      </c>
      <c r="G4620" s="21" t="s">
        <v>514</v>
      </c>
      <c r="H4620" s="21" t="s">
        <v>22</v>
      </c>
      <c r="I4620" s="21" t="s">
        <v>23</v>
      </c>
      <c r="J4620" s="21" t="s">
        <v>134</v>
      </c>
      <c r="K4620" s="21" t="s">
        <v>40</v>
      </c>
      <c r="L4620" s="21">
        <v>94109</v>
      </c>
      <c r="M4620" s="21" t="s">
        <v>41</v>
      </c>
      <c r="N4620" s="21" t="s">
        <v>4037</v>
      </c>
      <c r="O4620" s="21" t="s">
        <v>43</v>
      </c>
      <c r="P4620" s="21" t="s">
        <v>74</v>
      </c>
      <c r="Q4620" s="21" t="s">
        <v>9418</v>
      </c>
      <c r="R4620" s="22">
        <v>62.496000000000002</v>
      </c>
    </row>
    <row r="4621" spans="1:18" x14ac:dyDescent="0.2">
      <c r="A4621" s="21">
        <v>1773</v>
      </c>
      <c r="B4621" s="21" t="s">
        <v>5057</v>
      </c>
      <c r="C4621" s="21" t="s">
        <v>5058</v>
      </c>
      <c r="D4621" s="21" t="s">
        <v>4412</v>
      </c>
      <c r="E4621" s="21" t="s">
        <v>19</v>
      </c>
      <c r="F4621" s="21" t="s">
        <v>579</v>
      </c>
      <c r="G4621" s="21" t="s">
        <v>580</v>
      </c>
      <c r="H4621" s="21" t="s">
        <v>38</v>
      </c>
      <c r="I4621" s="21" t="s">
        <v>23</v>
      </c>
      <c r="J4621" s="21" t="s">
        <v>341</v>
      </c>
      <c r="K4621" s="21" t="s">
        <v>232</v>
      </c>
      <c r="L4621" s="21">
        <v>60623</v>
      </c>
      <c r="M4621" s="21" t="s">
        <v>108</v>
      </c>
      <c r="N4621" s="21" t="s">
        <v>955</v>
      </c>
      <c r="O4621" s="21" t="s">
        <v>70</v>
      </c>
      <c r="P4621" s="21" t="s">
        <v>175</v>
      </c>
      <c r="Q4621" s="21" t="s">
        <v>956</v>
      </c>
      <c r="R4621" s="22">
        <v>62.4</v>
      </c>
    </row>
    <row r="4622" spans="1:18" x14ac:dyDescent="0.2">
      <c r="A4622" s="21">
        <v>3789</v>
      </c>
      <c r="B4622" s="21" t="s">
        <v>7682</v>
      </c>
      <c r="C4622" s="21" t="s">
        <v>11953</v>
      </c>
      <c r="D4622" s="21" t="s">
        <v>11962</v>
      </c>
      <c r="E4622" s="21" t="s">
        <v>48</v>
      </c>
      <c r="F4622" s="21" t="s">
        <v>5739</v>
      </c>
      <c r="G4622" s="21" t="s">
        <v>5740</v>
      </c>
      <c r="H4622" s="21" t="s">
        <v>22</v>
      </c>
      <c r="I4622" s="21" t="s">
        <v>23</v>
      </c>
      <c r="J4622" s="21" t="s">
        <v>202</v>
      </c>
      <c r="K4622" s="21" t="s">
        <v>107</v>
      </c>
      <c r="L4622" s="21">
        <v>77041</v>
      </c>
      <c r="M4622" s="21" t="s">
        <v>108</v>
      </c>
      <c r="N4622" s="21" t="s">
        <v>4769</v>
      </c>
      <c r="O4622" s="21" t="s">
        <v>43</v>
      </c>
      <c r="P4622" s="21" t="s">
        <v>67</v>
      </c>
      <c r="Q4622" s="21" t="s">
        <v>4770</v>
      </c>
      <c r="R4622" s="22">
        <v>62.375999999999998</v>
      </c>
    </row>
    <row r="4623" spans="1:18" x14ac:dyDescent="0.2">
      <c r="A4623" s="21">
        <v>8429</v>
      </c>
      <c r="B4623" s="21" t="s">
        <v>10884</v>
      </c>
      <c r="C4623" s="21" t="s">
        <v>11740</v>
      </c>
      <c r="D4623" s="21" t="s">
        <v>424</v>
      </c>
      <c r="E4623" s="21" t="s">
        <v>48</v>
      </c>
      <c r="F4623" s="21" t="s">
        <v>1329</v>
      </c>
      <c r="G4623" s="21" t="s">
        <v>1330</v>
      </c>
      <c r="H4623" s="21" t="s">
        <v>38</v>
      </c>
      <c r="I4623" s="21" t="s">
        <v>23</v>
      </c>
      <c r="J4623" s="21" t="s">
        <v>4602</v>
      </c>
      <c r="K4623" s="21" t="s">
        <v>348</v>
      </c>
      <c r="L4623" s="21">
        <v>85281</v>
      </c>
      <c r="M4623" s="21" t="s">
        <v>41</v>
      </c>
      <c r="N4623" s="21" t="s">
        <v>6587</v>
      </c>
      <c r="O4623" s="21" t="s">
        <v>70</v>
      </c>
      <c r="P4623" s="21" t="s">
        <v>175</v>
      </c>
      <c r="Q4623" s="21" t="s">
        <v>6588</v>
      </c>
      <c r="R4623" s="22">
        <v>62.351999999999997</v>
      </c>
    </row>
    <row r="4624" spans="1:18" x14ac:dyDescent="0.2">
      <c r="A4624" s="21">
        <v>1157</v>
      </c>
      <c r="B4624" s="21" t="s">
        <v>3762</v>
      </c>
      <c r="C4624" s="21" t="s">
        <v>3763</v>
      </c>
      <c r="D4624" s="21" t="s">
        <v>3764</v>
      </c>
      <c r="E4624" s="21" t="s">
        <v>206</v>
      </c>
      <c r="F4624" s="21" t="s">
        <v>3649</v>
      </c>
      <c r="G4624" s="21" t="s">
        <v>3650</v>
      </c>
      <c r="H4624" s="21" t="s">
        <v>105</v>
      </c>
      <c r="I4624" s="21" t="s">
        <v>23</v>
      </c>
      <c r="J4624" s="21" t="s">
        <v>3765</v>
      </c>
      <c r="K4624" s="21" t="s">
        <v>357</v>
      </c>
      <c r="L4624" s="21">
        <v>22801</v>
      </c>
      <c r="M4624" s="21" t="s">
        <v>26</v>
      </c>
      <c r="N4624" s="21" t="s">
        <v>1560</v>
      </c>
      <c r="O4624" s="21" t="s">
        <v>43</v>
      </c>
      <c r="P4624" s="21" t="s">
        <v>74</v>
      </c>
      <c r="Q4624" s="21" t="s">
        <v>1561</v>
      </c>
      <c r="R4624" s="22">
        <v>62.31</v>
      </c>
    </row>
    <row r="4625" spans="1:18" x14ac:dyDescent="0.2">
      <c r="A4625" s="21">
        <v>4521</v>
      </c>
      <c r="B4625" s="21" t="s">
        <v>8349</v>
      </c>
      <c r="C4625" s="21" t="s">
        <v>8350</v>
      </c>
      <c r="D4625" s="21" t="s">
        <v>8351</v>
      </c>
      <c r="E4625" s="21" t="s">
        <v>48</v>
      </c>
      <c r="F4625" s="21" t="s">
        <v>229</v>
      </c>
      <c r="G4625" s="21" t="s">
        <v>230</v>
      </c>
      <c r="H4625" s="21" t="s">
        <v>38</v>
      </c>
      <c r="I4625" s="21" t="s">
        <v>23</v>
      </c>
      <c r="J4625" s="21" t="s">
        <v>1648</v>
      </c>
      <c r="K4625" s="21" t="s">
        <v>286</v>
      </c>
      <c r="L4625" s="21">
        <v>47374</v>
      </c>
      <c r="M4625" s="21" t="s">
        <v>108</v>
      </c>
      <c r="N4625" s="21" t="s">
        <v>5398</v>
      </c>
      <c r="O4625" s="21" t="s">
        <v>70</v>
      </c>
      <c r="P4625" s="21" t="s">
        <v>175</v>
      </c>
      <c r="Q4625" s="21" t="s">
        <v>5399</v>
      </c>
      <c r="R4625" s="22">
        <v>62.31</v>
      </c>
    </row>
    <row r="4626" spans="1:18" x14ac:dyDescent="0.2">
      <c r="A4626" s="21">
        <v>4711</v>
      </c>
      <c r="B4626" s="21" t="s">
        <v>8500</v>
      </c>
      <c r="C4626" s="21" t="s">
        <v>905</v>
      </c>
      <c r="D4626" s="21" t="s">
        <v>1563</v>
      </c>
      <c r="E4626" s="21" t="s">
        <v>206</v>
      </c>
      <c r="F4626" s="21" t="s">
        <v>5683</v>
      </c>
      <c r="G4626" s="21" t="s">
        <v>5684</v>
      </c>
      <c r="H4626" s="21" t="s">
        <v>22</v>
      </c>
      <c r="I4626" s="21" t="s">
        <v>23</v>
      </c>
      <c r="J4626" s="21" t="s">
        <v>39</v>
      </c>
      <c r="K4626" s="21" t="s">
        <v>40</v>
      </c>
      <c r="L4626" s="21">
        <v>90049</v>
      </c>
      <c r="M4626" s="21" t="s">
        <v>41</v>
      </c>
      <c r="N4626" s="21" t="s">
        <v>5398</v>
      </c>
      <c r="O4626" s="21" t="s">
        <v>70</v>
      </c>
      <c r="P4626" s="21" t="s">
        <v>175</v>
      </c>
      <c r="Q4626" s="21" t="s">
        <v>5399</v>
      </c>
      <c r="R4626" s="22">
        <v>62.31</v>
      </c>
    </row>
    <row r="4627" spans="1:18" x14ac:dyDescent="0.2">
      <c r="A4627" s="21">
        <v>5444</v>
      </c>
      <c r="B4627" s="21" t="s">
        <v>9060</v>
      </c>
      <c r="C4627" s="21" t="s">
        <v>6613</v>
      </c>
      <c r="D4627" s="21" t="s">
        <v>8073</v>
      </c>
      <c r="E4627" s="21" t="s">
        <v>48</v>
      </c>
      <c r="F4627" s="21" t="s">
        <v>3205</v>
      </c>
      <c r="G4627" s="21" t="s">
        <v>3206</v>
      </c>
      <c r="H4627" s="21" t="s">
        <v>22</v>
      </c>
      <c r="I4627" s="21" t="s">
        <v>23</v>
      </c>
      <c r="J4627" s="21" t="s">
        <v>299</v>
      </c>
      <c r="K4627" s="21" t="s">
        <v>300</v>
      </c>
      <c r="L4627" s="21">
        <v>10035</v>
      </c>
      <c r="M4627" s="21" t="s">
        <v>158</v>
      </c>
      <c r="N4627" s="21" t="s">
        <v>5039</v>
      </c>
      <c r="O4627" s="21" t="s">
        <v>43</v>
      </c>
      <c r="P4627" s="21" t="s">
        <v>74</v>
      </c>
      <c r="Q4627" s="21" t="s">
        <v>5040</v>
      </c>
      <c r="R4627" s="22">
        <v>62.295999999999999</v>
      </c>
    </row>
    <row r="4628" spans="1:18" x14ac:dyDescent="0.2">
      <c r="A4628" s="21">
        <v>4216</v>
      </c>
      <c r="B4628" s="21" t="s">
        <v>8087</v>
      </c>
      <c r="C4628" s="21" t="s">
        <v>3843</v>
      </c>
      <c r="D4628" s="21" t="s">
        <v>11894</v>
      </c>
      <c r="E4628" s="21" t="s">
        <v>48</v>
      </c>
      <c r="F4628" s="21" t="s">
        <v>1416</v>
      </c>
      <c r="G4628" s="21" t="s">
        <v>1417</v>
      </c>
      <c r="H4628" s="21" t="s">
        <v>22</v>
      </c>
      <c r="I4628" s="21" t="s">
        <v>23</v>
      </c>
      <c r="J4628" s="21" t="s">
        <v>2592</v>
      </c>
      <c r="K4628" s="21" t="s">
        <v>300</v>
      </c>
      <c r="L4628" s="21">
        <v>10550</v>
      </c>
      <c r="M4628" s="21" t="s">
        <v>158</v>
      </c>
      <c r="N4628" s="21" t="s">
        <v>8088</v>
      </c>
      <c r="O4628" s="21" t="s">
        <v>43</v>
      </c>
      <c r="P4628" s="21" t="s">
        <v>189</v>
      </c>
      <c r="Q4628" s="21" t="s">
        <v>8089</v>
      </c>
      <c r="R4628" s="22">
        <v>62.28</v>
      </c>
    </row>
    <row r="4629" spans="1:18" x14ac:dyDescent="0.2">
      <c r="A4629" s="21">
        <v>3206</v>
      </c>
      <c r="B4629" s="21" t="s">
        <v>7145</v>
      </c>
      <c r="C4629" s="21" t="s">
        <v>12175</v>
      </c>
      <c r="D4629" s="21" t="s">
        <v>5791</v>
      </c>
      <c r="E4629" s="21" t="s">
        <v>48</v>
      </c>
      <c r="F4629" s="21" t="s">
        <v>750</v>
      </c>
      <c r="G4629" s="21" t="s">
        <v>751</v>
      </c>
      <c r="H4629" s="21" t="s">
        <v>22</v>
      </c>
      <c r="I4629" s="21" t="s">
        <v>23</v>
      </c>
      <c r="J4629" s="21" t="s">
        <v>1066</v>
      </c>
      <c r="K4629" s="21" t="s">
        <v>40</v>
      </c>
      <c r="L4629" s="21">
        <v>92037</v>
      </c>
      <c r="M4629" s="21" t="s">
        <v>41</v>
      </c>
      <c r="N4629" s="21" t="s">
        <v>2484</v>
      </c>
      <c r="O4629" s="21" t="s">
        <v>43</v>
      </c>
      <c r="P4629" s="21" t="s">
        <v>91</v>
      </c>
      <c r="Q4629" s="21" t="s">
        <v>2485</v>
      </c>
      <c r="R4629" s="22">
        <v>62.24</v>
      </c>
    </row>
    <row r="4630" spans="1:18" x14ac:dyDescent="0.2">
      <c r="A4630" s="21">
        <v>6217</v>
      </c>
      <c r="B4630" s="21" t="s">
        <v>9585</v>
      </c>
      <c r="C4630" s="21" t="s">
        <v>1077</v>
      </c>
      <c r="D4630" s="21" t="s">
        <v>11825</v>
      </c>
      <c r="E4630" s="21" t="s">
        <v>48</v>
      </c>
      <c r="F4630" s="21" t="s">
        <v>4413</v>
      </c>
      <c r="G4630" s="21" t="s">
        <v>4414</v>
      </c>
      <c r="H4630" s="21" t="s">
        <v>38</v>
      </c>
      <c r="I4630" s="21" t="s">
        <v>23</v>
      </c>
      <c r="J4630" s="21" t="s">
        <v>299</v>
      </c>
      <c r="K4630" s="21" t="s">
        <v>300</v>
      </c>
      <c r="L4630" s="21">
        <v>10035</v>
      </c>
      <c r="M4630" s="21" t="s">
        <v>158</v>
      </c>
      <c r="N4630" s="21" t="s">
        <v>3707</v>
      </c>
      <c r="O4630" s="21" t="s">
        <v>43</v>
      </c>
      <c r="P4630" s="21" t="s">
        <v>189</v>
      </c>
      <c r="Q4630" s="21" t="s">
        <v>755</v>
      </c>
      <c r="R4630" s="22">
        <v>62.24</v>
      </c>
    </row>
    <row r="4631" spans="1:18" x14ac:dyDescent="0.2">
      <c r="A4631" s="21">
        <v>3170</v>
      </c>
      <c r="B4631" s="21" t="s">
        <v>7107</v>
      </c>
      <c r="C4631" s="21" t="s">
        <v>2997</v>
      </c>
      <c r="D4631" s="21" t="s">
        <v>12171</v>
      </c>
      <c r="E4631" s="21" t="s">
        <v>48</v>
      </c>
      <c r="F4631" s="21" t="s">
        <v>1629</v>
      </c>
      <c r="G4631" s="21" t="s">
        <v>1630</v>
      </c>
      <c r="H4631" s="21" t="s">
        <v>38</v>
      </c>
      <c r="I4631" s="21" t="s">
        <v>23</v>
      </c>
      <c r="J4631" s="21" t="s">
        <v>6321</v>
      </c>
      <c r="K4631" s="21" t="s">
        <v>52</v>
      </c>
      <c r="L4631" s="21">
        <v>32303</v>
      </c>
      <c r="M4631" s="21" t="s">
        <v>26</v>
      </c>
      <c r="N4631" s="21" t="s">
        <v>1997</v>
      </c>
      <c r="O4631" s="21" t="s">
        <v>43</v>
      </c>
      <c r="P4631" s="21" t="s">
        <v>91</v>
      </c>
      <c r="Q4631" s="21" t="s">
        <v>1998</v>
      </c>
      <c r="R4631" s="22">
        <v>62.192</v>
      </c>
    </row>
    <row r="4632" spans="1:18" x14ac:dyDescent="0.2">
      <c r="A4632" s="21">
        <v>1146</v>
      </c>
      <c r="B4632" s="21" t="s">
        <v>3735</v>
      </c>
      <c r="C4632" s="21" t="s">
        <v>1447</v>
      </c>
      <c r="D4632" s="21" t="s">
        <v>11806</v>
      </c>
      <c r="E4632" s="21" t="s">
        <v>48</v>
      </c>
      <c r="F4632" s="21" t="s">
        <v>2583</v>
      </c>
      <c r="G4632" s="21" t="s">
        <v>2584</v>
      </c>
      <c r="H4632" s="21" t="s">
        <v>22</v>
      </c>
      <c r="I4632" s="21" t="s">
        <v>23</v>
      </c>
      <c r="J4632" s="21" t="s">
        <v>39</v>
      </c>
      <c r="K4632" s="21" t="s">
        <v>40</v>
      </c>
      <c r="L4632" s="21">
        <v>90045</v>
      </c>
      <c r="M4632" s="21" t="s">
        <v>41</v>
      </c>
      <c r="N4632" s="21" t="s">
        <v>3651</v>
      </c>
      <c r="O4632" s="21" t="s">
        <v>43</v>
      </c>
      <c r="P4632" s="21" t="s">
        <v>57</v>
      </c>
      <c r="Q4632" s="21" t="s">
        <v>3652</v>
      </c>
      <c r="R4632" s="22">
        <v>62.18</v>
      </c>
    </row>
    <row r="4633" spans="1:18" x14ac:dyDescent="0.2">
      <c r="A4633" s="21">
        <v>9784</v>
      </c>
      <c r="B4633" s="21" t="s">
        <v>11702</v>
      </c>
      <c r="C4633" s="21" t="s">
        <v>707</v>
      </c>
      <c r="D4633" s="21" t="s">
        <v>11762</v>
      </c>
      <c r="E4633" s="21" t="s">
        <v>19</v>
      </c>
      <c r="F4633" s="21" t="s">
        <v>5968</v>
      </c>
      <c r="G4633" s="21" t="s">
        <v>5969</v>
      </c>
      <c r="H4633" s="21" t="s">
        <v>38</v>
      </c>
      <c r="I4633" s="21" t="s">
        <v>23</v>
      </c>
      <c r="J4633" s="21" t="s">
        <v>5429</v>
      </c>
      <c r="K4633" s="21" t="s">
        <v>892</v>
      </c>
      <c r="L4633" s="21">
        <v>7501</v>
      </c>
      <c r="M4633" s="21" t="s">
        <v>158</v>
      </c>
      <c r="N4633" s="21" t="s">
        <v>3651</v>
      </c>
      <c r="O4633" s="21" t="s">
        <v>43</v>
      </c>
      <c r="P4633" s="21" t="s">
        <v>57</v>
      </c>
      <c r="Q4633" s="21" t="s">
        <v>3652</v>
      </c>
      <c r="R4633" s="22">
        <v>62.18</v>
      </c>
    </row>
    <row r="4634" spans="1:18" x14ac:dyDescent="0.2">
      <c r="A4634" s="21">
        <v>5303</v>
      </c>
      <c r="B4634" s="21" t="s">
        <v>8937</v>
      </c>
      <c r="C4634" s="21" t="s">
        <v>1940</v>
      </c>
      <c r="D4634" s="21" t="s">
        <v>12171</v>
      </c>
      <c r="E4634" s="21" t="s">
        <v>48</v>
      </c>
      <c r="F4634" s="21" t="s">
        <v>7376</v>
      </c>
      <c r="G4634" s="21" t="s">
        <v>7377</v>
      </c>
      <c r="H4634" s="21" t="s">
        <v>38</v>
      </c>
      <c r="I4634" s="21" t="s">
        <v>23</v>
      </c>
      <c r="J4634" s="21" t="s">
        <v>356</v>
      </c>
      <c r="K4634" s="21" t="s">
        <v>357</v>
      </c>
      <c r="L4634" s="21">
        <v>22153</v>
      </c>
      <c r="M4634" s="21" t="s">
        <v>26</v>
      </c>
      <c r="N4634" s="21" t="s">
        <v>2138</v>
      </c>
      <c r="O4634" s="21" t="s">
        <v>43</v>
      </c>
      <c r="P4634" s="21" t="s">
        <v>44</v>
      </c>
      <c r="Q4634" s="21" t="s">
        <v>2139</v>
      </c>
      <c r="R4634" s="22">
        <v>62.1</v>
      </c>
    </row>
    <row r="4635" spans="1:18" x14ac:dyDescent="0.2">
      <c r="A4635" s="21">
        <v>4681</v>
      </c>
      <c r="B4635" s="21" t="s">
        <v>8482</v>
      </c>
      <c r="C4635" s="21" t="s">
        <v>3800</v>
      </c>
      <c r="D4635" s="21" t="s">
        <v>2266</v>
      </c>
      <c r="E4635" s="21" t="s">
        <v>48</v>
      </c>
      <c r="F4635" s="21" t="s">
        <v>6428</v>
      </c>
      <c r="G4635" s="21" t="s">
        <v>6429</v>
      </c>
      <c r="H4635" s="21" t="s">
        <v>22</v>
      </c>
      <c r="I4635" s="21" t="s">
        <v>23</v>
      </c>
      <c r="J4635" s="21" t="s">
        <v>8483</v>
      </c>
      <c r="K4635" s="21" t="s">
        <v>127</v>
      </c>
      <c r="L4635" s="21">
        <v>84321</v>
      </c>
      <c r="M4635" s="21" t="s">
        <v>41</v>
      </c>
      <c r="N4635" s="21" t="s">
        <v>7553</v>
      </c>
      <c r="O4635" s="21" t="s">
        <v>43</v>
      </c>
      <c r="P4635" s="21" t="s">
        <v>74</v>
      </c>
      <c r="Q4635" s="21" t="s">
        <v>7554</v>
      </c>
      <c r="R4635" s="22">
        <v>62.048000000000002</v>
      </c>
    </row>
    <row r="4636" spans="1:18" x14ac:dyDescent="0.2">
      <c r="A4636" s="21">
        <v>6853</v>
      </c>
      <c r="B4636" s="21" t="s">
        <v>9985</v>
      </c>
      <c r="C4636" s="21" t="s">
        <v>3080</v>
      </c>
      <c r="D4636" s="21" t="s">
        <v>1140</v>
      </c>
      <c r="E4636" s="21" t="s">
        <v>19</v>
      </c>
      <c r="F4636" s="21" t="s">
        <v>8575</v>
      </c>
      <c r="G4636" s="21" t="s">
        <v>8576</v>
      </c>
      <c r="H4636" s="21" t="s">
        <v>38</v>
      </c>
      <c r="I4636" s="21" t="s">
        <v>23</v>
      </c>
      <c r="J4636" s="21" t="s">
        <v>5774</v>
      </c>
      <c r="K4636" s="21" t="s">
        <v>1926</v>
      </c>
      <c r="L4636" s="21">
        <v>72209</v>
      </c>
      <c r="M4636" s="21" t="s">
        <v>26</v>
      </c>
      <c r="N4636" s="21" t="s">
        <v>859</v>
      </c>
      <c r="O4636" s="21" t="s">
        <v>43</v>
      </c>
      <c r="P4636" s="21" t="s">
        <v>57</v>
      </c>
      <c r="Q4636" s="21" t="s">
        <v>860</v>
      </c>
      <c r="R4636" s="22">
        <v>62.04</v>
      </c>
    </row>
    <row r="4637" spans="1:18" x14ac:dyDescent="0.2">
      <c r="A4637" s="21">
        <v>7511</v>
      </c>
      <c r="B4637" s="21" t="s">
        <v>10370</v>
      </c>
      <c r="C4637" s="21" t="s">
        <v>5837</v>
      </c>
      <c r="D4637" s="21" t="s">
        <v>153</v>
      </c>
      <c r="E4637" s="21" t="s">
        <v>48</v>
      </c>
      <c r="F4637" s="21" t="s">
        <v>2390</v>
      </c>
      <c r="G4637" s="21" t="s">
        <v>2391</v>
      </c>
      <c r="H4637" s="21" t="s">
        <v>22</v>
      </c>
      <c r="I4637" s="21" t="s">
        <v>23</v>
      </c>
      <c r="J4637" s="21" t="s">
        <v>563</v>
      </c>
      <c r="K4637" s="21" t="s">
        <v>564</v>
      </c>
      <c r="L4637" s="21">
        <v>43229</v>
      </c>
      <c r="M4637" s="21" t="s">
        <v>158</v>
      </c>
      <c r="N4637" s="21" t="s">
        <v>822</v>
      </c>
      <c r="O4637" s="21" t="s">
        <v>43</v>
      </c>
      <c r="P4637" s="21" t="s">
        <v>57</v>
      </c>
      <c r="Q4637" s="21" t="s">
        <v>823</v>
      </c>
      <c r="R4637" s="22">
        <v>62.04</v>
      </c>
    </row>
    <row r="4638" spans="1:18" x14ac:dyDescent="0.2">
      <c r="A4638" s="21">
        <v>6599</v>
      </c>
      <c r="B4638" s="21" t="s">
        <v>9822</v>
      </c>
      <c r="C4638" s="21" t="s">
        <v>11793</v>
      </c>
      <c r="D4638" s="21" t="s">
        <v>12199</v>
      </c>
      <c r="E4638" s="21" t="s">
        <v>48</v>
      </c>
      <c r="F4638" s="21" t="s">
        <v>6497</v>
      </c>
      <c r="G4638" s="21" t="s">
        <v>6498</v>
      </c>
      <c r="H4638" s="21" t="s">
        <v>22</v>
      </c>
      <c r="I4638" s="21" t="s">
        <v>23</v>
      </c>
      <c r="J4638" s="21" t="s">
        <v>1714</v>
      </c>
      <c r="K4638" s="21" t="s">
        <v>52</v>
      </c>
      <c r="L4638" s="21">
        <v>32216</v>
      </c>
      <c r="M4638" s="21" t="s">
        <v>26</v>
      </c>
      <c r="N4638" s="21" t="s">
        <v>6536</v>
      </c>
      <c r="O4638" s="21" t="s">
        <v>43</v>
      </c>
      <c r="P4638" s="21" t="s">
        <v>91</v>
      </c>
      <c r="Q4638" s="21" t="s">
        <v>6537</v>
      </c>
      <c r="R4638" s="22">
        <v>62.015999999999998</v>
      </c>
    </row>
    <row r="4639" spans="1:18" x14ac:dyDescent="0.2">
      <c r="A4639" s="21">
        <v>1303</v>
      </c>
      <c r="B4639" s="21" t="s">
        <v>4079</v>
      </c>
      <c r="C4639" s="21" t="s">
        <v>3433</v>
      </c>
      <c r="D4639" s="21" t="s">
        <v>4080</v>
      </c>
      <c r="E4639" s="21" t="s">
        <v>19</v>
      </c>
      <c r="F4639" s="21" t="s">
        <v>4081</v>
      </c>
      <c r="G4639" s="21" t="s">
        <v>4082</v>
      </c>
      <c r="H4639" s="21" t="s">
        <v>105</v>
      </c>
      <c r="I4639" s="21" t="s">
        <v>23</v>
      </c>
      <c r="J4639" s="21" t="s">
        <v>1267</v>
      </c>
      <c r="K4639" s="21" t="s">
        <v>357</v>
      </c>
      <c r="L4639" s="21">
        <v>22204</v>
      </c>
      <c r="M4639" s="21" t="s">
        <v>26</v>
      </c>
      <c r="N4639" s="21" t="s">
        <v>4083</v>
      </c>
      <c r="O4639" s="21" t="s">
        <v>28</v>
      </c>
      <c r="P4639" s="21" t="s">
        <v>29</v>
      </c>
      <c r="Q4639" s="21" t="s">
        <v>4084</v>
      </c>
      <c r="R4639" s="22">
        <v>61.96</v>
      </c>
    </row>
    <row r="4640" spans="1:18" x14ac:dyDescent="0.2">
      <c r="A4640" s="21">
        <v>3466</v>
      </c>
      <c r="B4640" s="21" t="s">
        <v>7399</v>
      </c>
      <c r="C4640" s="21" t="s">
        <v>11874</v>
      </c>
      <c r="D4640" s="21" t="s">
        <v>2207</v>
      </c>
      <c r="E4640" s="21" t="s">
        <v>48</v>
      </c>
      <c r="F4640" s="21" t="s">
        <v>5366</v>
      </c>
      <c r="G4640" s="21" t="s">
        <v>5367</v>
      </c>
      <c r="H4640" s="21" t="s">
        <v>38</v>
      </c>
      <c r="I4640" s="21" t="s">
        <v>23</v>
      </c>
      <c r="J4640" s="21" t="s">
        <v>7304</v>
      </c>
      <c r="K4640" s="21" t="s">
        <v>1402</v>
      </c>
      <c r="L4640" s="21">
        <v>2151</v>
      </c>
      <c r="M4640" s="21" t="s">
        <v>158</v>
      </c>
      <c r="N4640" s="21" t="s">
        <v>5799</v>
      </c>
      <c r="O4640" s="21" t="s">
        <v>43</v>
      </c>
      <c r="P4640" s="21" t="s">
        <v>77</v>
      </c>
      <c r="Q4640" s="21" t="s">
        <v>5800</v>
      </c>
      <c r="R4640" s="22">
        <v>61.96</v>
      </c>
    </row>
    <row r="4641" spans="1:18" x14ac:dyDescent="0.2">
      <c r="A4641" s="21">
        <v>4721</v>
      </c>
      <c r="B4641" s="21" t="s">
        <v>8508</v>
      </c>
      <c r="C4641" s="21" t="s">
        <v>281</v>
      </c>
      <c r="D4641" s="21" t="s">
        <v>5949</v>
      </c>
      <c r="E4641" s="21" t="s">
        <v>19</v>
      </c>
      <c r="F4641" s="21" t="s">
        <v>3465</v>
      </c>
      <c r="G4641" s="21" t="s">
        <v>3466</v>
      </c>
      <c r="H4641" s="21" t="s">
        <v>105</v>
      </c>
      <c r="I4641" s="21" t="s">
        <v>23</v>
      </c>
      <c r="J4641" s="21" t="s">
        <v>39</v>
      </c>
      <c r="K4641" s="21" t="s">
        <v>40</v>
      </c>
      <c r="L4641" s="21">
        <v>90004</v>
      </c>
      <c r="M4641" s="21" t="s">
        <v>41</v>
      </c>
      <c r="N4641" s="21" t="s">
        <v>8509</v>
      </c>
      <c r="O4641" s="21" t="s">
        <v>43</v>
      </c>
      <c r="P4641" s="21" t="s">
        <v>91</v>
      </c>
      <c r="Q4641" s="21" t="s">
        <v>8510</v>
      </c>
      <c r="R4641" s="22">
        <v>61.96</v>
      </c>
    </row>
    <row r="4642" spans="1:18" x14ac:dyDescent="0.2">
      <c r="A4642" s="21">
        <v>4836</v>
      </c>
      <c r="B4642" s="21" t="s">
        <v>8606</v>
      </c>
      <c r="C4642" s="21" t="s">
        <v>11956</v>
      </c>
      <c r="D4642" s="21" t="s">
        <v>12004</v>
      </c>
      <c r="E4642" s="21" t="s">
        <v>48</v>
      </c>
      <c r="F4642" s="21" t="s">
        <v>4609</v>
      </c>
      <c r="G4642" s="21" t="s">
        <v>4610</v>
      </c>
      <c r="H4642" s="21" t="s">
        <v>105</v>
      </c>
      <c r="I4642" s="21" t="s">
        <v>23</v>
      </c>
      <c r="J4642" s="21" t="s">
        <v>134</v>
      </c>
      <c r="K4642" s="21" t="s">
        <v>40</v>
      </c>
      <c r="L4642" s="21">
        <v>94110</v>
      </c>
      <c r="M4642" s="21" t="s">
        <v>41</v>
      </c>
      <c r="N4642" s="21" t="s">
        <v>6069</v>
      </c>
      <c r="O4642" s="21" t="s">
        <v>43</v>
      </c>
      <c r="P4642" s="21" t="s">
        <v>91</v>
      </c>
      <c r="Q4642" s="21" t="s">
        <v>6070</v>
      </c>
      <c r="R4642" s="22">
        <v>61.96</v>
      </c>
    </row>
    <row r="4643" spans="1:18" x14ac:dyDescent="0.2">
      <c r="A4643" s="21">
        <v>4896</v>
      </c>
      <c r="B4643" s="21" t="s">
        <v>8642</v>
      </c>
      <c r="C4643" s="21" t="s">
        <v>4077</v>
      </c>
      <c r="D4643" s="21" t="s">
        <v>4364</v>
      </c>
      <c r="E4643" s="21" t="s">
        <v>48</v>
      </c>
      <c r="F4643" s="21" t="s">
        <v>5366</v>
      </c>
      <c r="G4643" s="21" t="s">
        <v>5367</v>
      </c>
      <c r="H4643" s="21" t="s">
        <v>38</v>
      </c>
      <c r="I4643" s="21" t="s">
        <v>23</v>
      </c>
      <c r="J4643" s="21" t="s">
        <v>96</v>
      </c>
      <c r="K4643" s="21" t="s">
        <v>97</v>
      </c>
      <c r="L4643" s="21">
        <v>98103</v>
      </c>
      <c r="M4643" s="21" t="s">
        <v>41</v>
      </c>
      <c r="N4643" s="21" t="s">
        <v>7118</v>
      </c>
      <c r="O4643" s="21" t="s">
        <v>43</v>
      </c>
      <c r="P4643" s="21" t="s">
        <v>189</v>
      </c>
      <c r="Q4643" s="21" t="s">
        <v>755</v>
      </c>
      <c r="R4643" s="22">
        <v>61.96</v>
      </c>
    </row>
    <row r="4644" spans="1:18" x14ac:dyDescent="0.2">
      <c r="A4644" s="21">
        <v>5507</v>
      </c>
      <c r="B4644" s="21" t="s">
        <v>9107</v>
      </c>
      <c r="C4644" s="21" t="s">
        <v>11960</v>
      </c>
      <c r="D4644" s="21" t="s">
        <v>11960</v>
      </c>
      <c r="E4644" s="21" t="s">
        <v>1452</v>
      </c>
      <c r="F4644" s="21" t="s">
        <v>375</v>
      </c>
      <c r="G4644" s="21" t="s">
        <v>376</v>
      </c>
      <c r="H4644" s="21" t="s">
        <v>22</v>
      </c>
      <c r="I4644" s="21" t="s">
        <v>23</v>
      </c>
      <c r="J4644" s="21" t="s">
        <v>39</v>
      </c>
      <c r="K4644" s="21" t="s">
        <v>40</v>
      </c>
      <c r="L4644" s="21">
        <v>90036</v>
      </c>
      <c r="M4644" s="21" t="s">
        <v>41</v>
      </c>
      <c r="N4644" s="21" t="s">
        <v>4885</v>
      </c>
      <c r="O4644" s="21" t="s">
        <v>43</v>
      </c>
      <c r="P4644" s="21" t="s">
        <v>91</v>
      </c>
      <c r="Q4644" s="21" t="s">
        <v>4886</v>
      </c>
      <c r="R4644" s="22">
        <v>61.96</v>
      </c>
    </row>
    <row r="4645" spans="1:18" x14ac:dyDescent="0.2">
      <c r="A4645" s="21">
        <v>6475</v>
      </c>
      <c r="B4645" s="21" t="s">
        <v>9752</v>
      </c>
      <c r="C4645" s="21" t="s">
        <v>2601</v>
      </c>
      <c r="D4645" s="21" t="s">
        <v>2732</v>
      </c>
      <c r="E4645" s="21" t="s">
        <v>206</v>
      </c>
      <c r="F4645" s="21" t="s">
        <v>345</v>
      </c>
      <c r="G4645" s="21" t="s">
        <v>346</v>
      </c>
      <c r="H4645" s="21" t="s">
        <v>38</v>
      </c>
      <c r="I4645" s="21" t="s">
        <v>23</v>
      </c>
      <c r="J4645" s="21" t="s">
        <v>156</v>
      </c>
      <c r="K4645" s="21" t="s">
        <v>157</v>
      </c>
      <c r="L4645" s="21">
        <v>19140</v>
      </c>
      <c r="M4645" s="21" t="s">
        <v>158</v>
      </c>
      <c r="N4645" s="21" t="s">
        <v>4083</v>
      </c>
      <c r="O4645" s="21" t="s">
        <v>28</v>
      </c>
      <c r="P4645" s="21" t="s">
        <v>29</v>
      </c>
      <c r="Q4645" s="21" t="s">
        <v>4084</v>
      </c>
      <c r="R4645" s="22">
        <v>61.96</v>
      </c>
    </row>
    <row r="4646" spans="1:18" x14ac:dyDescent="0.2">
      <c r="A4646" s="21">
        <v>6753</v>
      </c>
      <c r="B4646" s="21" t="s">
        <v>9917</v>
      </c>
      <c r="C4646" s="21" t="s">
        <v>5598</v>
      </c>
      <c r="D4646" s="21" t="s">
        <v>7837</v>
      </c>
      <c r="E4646" s="21" t="s">
        <v>19</v>
      </c>
      <c r="F4646" s="21" t="s">
        <v>6828</v>
      </c>
      <c r="G4646" s="21" t="s">
        <v>6829</v>
      </c>
      <c r="H4646" s="21" t="s">
        <v>22</v>
      </c>
      <c r="I4646" s="21" t="s">
        <v>23</v>
      </c>
      <c r="J4646" s="21" t="s">
        <v>5429</v>
      </c>
      <c r="K4646" s="21" t="s">
        <v>892</v>
      </c>
      <c r="L4646" s="21">
        <v>7501</v>
      </c>
      <c r="M4646" s="21" t="s">
        <v>158</v>
      </c>
      <c r="N4646" s="21" t="s">
        <v>1488</v>
      </c>
      <c r="O4646" s="21" t="s">
        <v>43</v>
      </c>
      <c r="P4646" s="21" t="s">
        <v>91</v>
      </c>
      <c r="Q4646" s="21" t="s">
        <v>1489</v>
      </c>
      <c r="R4646" s="22">
        <v>61.96</v>
      </c>
    </row>
    <row r="4647" spans="1:18" x14ac:dyDescent="0.2">
      <c r="A4647" s="21">
        <v>7117</v>
      </c>
      <c r="B4647" s="21" t="s">
        <v>10142</v>
      </c>
      <c r="C4647" s="21" t="s">
        <v>5442</v>
      </c>
      <c r="D4647" s="21" t="s">
        <v>9787</v>
      </c>
      <c r="E4647" s="21" t="s">
        <v>19</v>
      </c>
      <c r="F4647" s="21" t="s">
        <v>4641</v>
      </c>
      <c r="G4647" s="21" t="s">
        <v>4642</v>
      </c>
      <c r="H4647" s="21" t="s">
        <v>22</v>
      </c>
      <c r="I4647" s="21" t="s">
        <v>23</v>
      </c>
      <c r="J4647" s="21" t="s">
        <v>96</v>
      </c>
      <c r="K4647" s="21" t="s">
        <v>97</v>
      </c>
      <c r="L4647" s="21">
        <v>98103</v>
      </c>
      <c r="M4647" s="21" t="s">
        <v>41</v>
      </c>
      <c r="N4647" s="21" t="s">
        <v>4885</v>
      </c>
      <c r="O4647" s="21" t="s">
        <v>43</v>
      </c>
      <c r="P4647" s="21" t="s">
        <v>91</v>
      </c>
      <c r="Q4647" s="21" t="s">
        <v>4886</v>
      </c>
      <c r="R4647" s="22">
        <v>61.96</v>
      </c>
    </row>
    <row r="4648" spans="1:18" x14ac:dyDescent="0.2">
      <c r="A4648" s="21">
        <v>8156</v>
      </c>
      <c r="B4648" s="21" t="s">
        <v>10722</v>
      </c>
      <c r="C4648" s="21" t="s">
        <v>1749</v>
      </c>
      <c r="D4648" s="21" t="s">
        <v>4478</v>
      </c>
      <c r="E4648" s="21" t="s">
        <v>48</v>
      </c>
      <c r="F4648" s="21" t="s">
        <v>8197</v>
      </c>
      <c r="G4648" s="21" t="s">
        <v>8198</v>
      </c>
      <c r="H4648" s="21" t="s">
        <v>22</v>
      </c>
      <c r="I4648" s="21" t="s">
        <v>23</v>
      </c>
      <c r="J4648" s="21" t="s">
        <v>4173</v>
      </c>
      <c r="K4648" s="21" t="s">
        <v>844</v>
      </c>
      <c r="L4648" s="21">
        <v>6457</v>
      </c>
      <c r="M4648" s="21" t="s">
        <v>158</v>
      </c>
      <c r="N4648" s="21" t="s">
        <v>4598</v>
      </c>
      <c r="O4648" s="21" t="s">
        <v>43</v>
      </c>
      <c r="P4648" s="21" t="s">
        <v>91</v>
      </c>
      <c r="Q4648" s="21" t="s">
        <v>4599</v>
      </c>
      <c r="R4648" s="22">
        <v>61.96</v>
      </c>
    </row>
    <row r="4649" spans="1:18" x14ac:dyDescent="0.2">
      <c r="A4649" s="21">
        <v>3741</v>
      </c>
      <c r="B4649" s="21" t="s">
        <v>7640</v>
      </c>
      <c r="C4649" s="21" t="s">
        <v>11718</v>
      </c>
      <c r="D4649" s="21" t="s">
        <v>142</v>
      </c>
      <c r="E4649" s="21" t="s">
        <v>48</v>
      </c>
      <c r="F4649" s="21" t="s">
        <v>1059</v>
      </c>
      <c r="G4649" s="21" t="s">
        <v>1060</v>
      </c>
      <c r="H4649" s="21" t="s">
        <v>22</v>
      </c>
      <c r="I4649" s="21" t="s">
        <v>23</v>
      </c>
      <c r="J4649" s="21" t="s">
        <v>370</v>
      </c>
      <c r="K4649" s="21" t="s">
        <v>266</v>
      </c>
      <c r="L4649" s="21">
        <v>49201</v>
      </c>
      <c r="M4649" s="21" t="s">
        <v>108</v>
      </c>
      <c r="N4649" s="21" t="s">
        <v>109</v>
      </c>
      <c r="O4649" s="21" t="s">
        <v>43</v>
      </c>
      <c r="P4649" s="21" t="s">
        <v>77</v>
      </c>
      <c r="Q4649" s="21" t="s">
        <v>110</v>
      </c>
      <c r="R4649" s="22">
        <v>61.929000000000002</v>
      </c>
    </row>
    <row r="4650" spans="1:18" x14ac:dyDescent="0.2">
      <c r="A4650" s="21">
        <v>2175</v>
      </c>
      <c r="B4650" s="21" t="s">
        <v>5745</v>
      </c>
      <c r="C4650" s="21" t="s">
        <v>1146</v>
      </c>
      <c r="D4650" s="21" t="s">
        <v>12110</v>
      </c>
      <c r="E4650" s="21" t="s">
        <v>19</v>
      </c>
      <c r="F4650" s="21" t="s">
        <v>5572</v>
      </c>
      <c r="G4650" s="21" t="s">
        <v>5573</v>
      </c>
      <c r="H4650" s="21" t="s">
        <v>38</v>
      </c>
      <c r="I4650" s="21" t="s">
        <v>23</v>
      </c>
      <c r="J4650" s="21" t="s">
        <v>202</v>
      </c>
      <c r="K4650" s="21" t="s">
        <v>107</v>
      </c>
      <c r="L4650" s="21">
        <v>77041</v>
      </c>
      <c r="M4650" s="21" t="s">
        <v>108</v>
      </c>
      <c r="N4650" s="21" t="s">
        <v>5500</v>
      </c>
      <c r="O4650" s="21" t="s">
        <v>43</v>
      </c>
      <c r="P4650" s="21" t="s">
        <v>57</v>
      </c>
      <c r="Q4650" s="21" t="s">
        <v>5501</v>
      </c>
      <c r="R4650" s="22">
        <v>61.792000000000002</v>
      </c>
    </row>
    <row r="4651" spans="1:18" x14ac:dyDescent="0.2">
      <c r="A4651" s="21">
        <v>5805</v>
      </c>
      <c r="B4651" s="21" t="s">
        <v>9324</v>
      </c>
      <c r="C4651" s="21" t="s">
        <v>423</v>
      </c>
      <c r="D4651" s="21" t="s">
        <v>1242</v>
      </c>
      <c r="E4651" s="21" t="s">
        <v>48</v>
      </c>
      <c r="F4651" s="21" t="s">
        <v>7732</v>
      </c>
      <c r="G4651" s="21" t="s">
        <v>7733</v>
      </c>
      <c r="H4651" s="21" t="s">
        <v>38</v>
      </c>
      <c r="I4651" s="21" t="s">
        <v>23</v>
      </c>
      <c r="J4651" s="21" t="s">
        <v>924</v>
      </c>
      <c r="K4651" s="21" t="s">
        <v>107</v>
      </c>
      <c r="L4651" s="21">
        <v>75220</v>
      </c>
      <c r="M4651" s="21" t="s">
        <v>108</v>
      </c>
      <c r="N4651" s="21" t="s">
        <v>5500</v>
      </c>
      <c r="O4651" s="21" t="s">
        <v>43</v>
      </c>
      <c r="P4651" s="21" t="s">
        <v>57</v>
      </c>
      <c r="Q4651" s="21" t="s">
        <v>5501</v>
      </c>
      <c r="R4651" s="22">
        <v>61.792000000000002</v>
      </c>
    </row>
    <row r="4652" spans="1:18" x14ac:dyDescent="0.2">
      <c r="A4652" s="21">
        <v>2215</v>
      </c>
      <c r="B4652" s="21" t="s">
        <v>5802</v>
      </c>
      <c r="C4652" s="21" t="s">
        <v>11820</v>
      </c>
      <c r="D4652" s="21" t="s">
        <v>11907</v>
      </c>
      <c r="E4652" s="21" t="s">
        <v>206</v>
      </c>
      <c r="F4652" s="21" t="s">
        <v>4879</v>
      </c>
      <c r="G4652" s="21" t="s">
        <v>4880</v>
      </c>
      <c r="H4652" s="21" t="s">
        <v>22</v>
      </c>
      <c r="I4652" s="21" t="s">
        <v>23</v>
      </c>
      <c r="J4652" s="21" t="s">
        <v>710</v>
      </c>
      <c r="K4652" s="21" t="s">
        <v>40</v>
      </c>
      <c r="L4652" s="21">
        <v>95123</v>
      </c>
      <c r="M4652" s="21" t="s">
        <v>41</v>
      </c>
      <c r="N4652" s="21" t="s">
        <v>1362</v>
      </c>
      <c r="O4652" s="21" t="s">
        <v>43</v>
      </c>
      <c r="P4652" s="21" t="s">
        <v>74</v>
      </c>
      <c r="Q4652" s="21" t="s">
        <v>1363</v>
      </c>
      <c r="R4652" s="22">
        <v>61.776000000000003</v>
      </c>
    </row>
    <row r="4653" spans="1:18" x14ac:dyDescent="0.2">
      <c r="A4653" s="21">
        <v>3920</v>
      </c>
      <c r="B4653" s="21" t="s">
        <v>7819</v>
      </c>
      <c r="C4653" s="21" t="s">
        <v>11952</v>
      </c>
      <c r="D4653" s="21" t="s">
        <v>11826</v>
      </c>
      <c r="E4653" s="21" t="s">
        <v>48</v>
      </c>
      <c r="F4653" s="21" t="s">
        <v>4447</v>
      </c>
      <c r="G4653" s="21" t="s">
        <v>4448</v>
      </c>
      <c r="H4653" s="21" t="s">
        <v>38</v>
      </c>
      <c r="I4653" s="21" t="s">
        <v>23</v>
      </c>
      <c r="J4653" s="21" t="s">
        <v>5482</v>
      </c>
      <c r="K4653" s="21" t="s">
        <v>357</v>
      </c>
      <c r="L4653" s="21">
        <v>23320</v>
      </c>
      <c r="M4653" s="21" t="s">
        <v>26</v>
      </c>
      <c r="N4653" s="21" t="s">
        <v>1843</v>
      </c>
      <c r="O4653" s="21" t="s">
        <v>43</v>
      </c>
      <c r="P4653" s="21" t="s">
        <v>57</v>
      </c>
      <c r="Q4653" s="21" t="s">
        <v>1844</v>
      </c>
      <c r="R4653" s="22">
        <v>61.68</v>
      </c>
    </row>
    <row r="4654" spans="1:18" x14ac:dyDescent="0.2">
      <c r="A4654" s="21">
        <v>8325</v>
      </c>
      <c r="B4654" s="21" t="s">
        <v>10816</v>
      </c>
      <c r="C4654" s="21" t="s">
        <v>11860</v>
      </c>
      <c r="D4654" s="21" t="s">
        <v>11989</v>
      </c>
      <c r="E4654" s="21" t="s">
        <v>206</v>
      </c>
      <c r="F4654" s="21" t="s">
        <v>9045</v>
      </c>
      <c r="G4654" s="21" t="s">
        <v>9046</v>
      </c>
      <c r="H4654" s="21" t="s">
        <v>105</v>
      </c>
      <c r="I4654" s="21" t="s">
        <v>23</v>
      </c>
      <c r="J4654" s="21" t="s">
        <v>2633</v>
      </c>
      <c r="K4654" s="21" t="s">
        <v>52</v>
      </c>
      <c r="L4654" s="21">
        <v>33012</v>
      </c>
      <c r="M4654" s="21" t="s">
        <v>26</v>
      </c>
      <c r="N4654" s="21" t="s">
        <v>1843</v>
      </c>
      <c r="O4654" s="21" t="s">
        <v>43</v>
      </c>
      <c r="P4654" s="21" t="s">
        <v>57</v>
      </c>
      <c r="Q4654" s="21" t="s">
        <v>1844</v>
      </c>
      <c r="R4654" s="22">
        <v>61.68</v>
      </c>
    </row>
    <row r="4655" spans="1:18" x14ac:dyDescent="0.2">
      <c r="A4655" s="21">
        <v>4228</v>
      </c>
      <c r="B4655" s="21" t="s">
        <v>8102</v>
      </c>
      <c r="C4655" s="21" t="s">
        <v>12207</v>
      </c>
      <c r="D4655" s="21" t="s">
        <v>12061</v>
      </c>
      <c r="E4655" s="21" t="s">
        <v>48</v>
      </c>
      <c r="F4655" s="21" t="s">
        <v>2424</v>
      </c>
      <c r="G4655" s="21" t="s">
        <v>2425</v>
      </c>
      <c r="H4655" s="21" t="s">
        <v>105</v>
      </c>
      <c r="I4655" s="21" t="s">
        <v>23</v>
      </c>
      <c r="J4655" s="21" t="s">
        <v>96</v>
      </c>
      <c r="K4655" s="21" t="s">
        <v>97</v>
      </c>
      <c r="L4655" s="21">
        <v>98103</v>
      </c>
      <c r="M4655" s="21" t="s">
        <v>41</v>
      </c>
      <c r="N4655" s="21" t="s">
        <v>1733</v>
      </c>
      <c r="O4655" s="21" t="s">
        <v>28</v>
      </c>
      <c r="P4655" s="21" t="s">
        <v>32</v>
      </c>
      <c r="Q4655" s="21" t="s">
        <v>1734</v>
      </c>
      <c r="R4655" s="22">
        <v>61.584000000000003</v>
      </c>
    </row>
    <row r="4656" spans="1:18" x14ac:dyDescent="0.2">
      <c r="A4656" s="21">
        <v>4877</v>
      </c>
      <c r="B4656" s="21" t="s">
        <v>8634</v>
      </c>
      <c r="C4656" s="21" t="s">
        <v>11806</v>
      </c>
      <c r="D4656" s="21" t="s">
        <v>12224</v>
      </c>
      <c r="E4656" s="21" t="s">
        <v>48</v>
      </c>
      <c r="F4656" s="21" t="s">
        <v>3369</v>
      </c>
      <c r="G4656" s="21" t="s">
        <v>3370</v>
      </c>
      <c r="H4656" s="21" t="s">
        <v>105</v>
      </c>
      <c r="I4656" s="21" t="s">
        <v>23</v>
      </c>
      <c r="J4656" s="21" t="s">
        <v>419</v>
      </c>
      <c r="K4656" s="21" t="s">
        <v>89</v>
      </c>
      <c r="L4656" s="21">
        <v>27707</v>
      </c>
      <c r="M4656" s="21" t="s">
        <v>26</v>
      </c>
      <c r="N4656" s="21" t="s">
        <v>6609</v>
      </c>
      <c r="O4656" s="21" t="s">
        <v>43</v>
      </c>
      <c r="P4656" s="21" t="s">
        <v>57</v>
      </c>
      <c r="Q4656" s="21" t="s">
        <v>6610</v>
      </c>
      <c r="R4656" s="22">
        <v>61.567999999999998</v>
      </c>
    </row>
    <row r="4657" spans="1:18" x14ac:dyDescent="0.2">
      <c r="A4657" s="21">
        <v>6123</v>
      </c>
      <c r="B4657" s="21" t="s">
        <v>9517</v>
      </c>
      <c r="C4657" s="21" t="s">
        <v>11951</v>
      </c>
      <c r="D4657" s="21" t="s">
        <v>11729</v>
      </c>
      <c r="E4657" s="21" t="s">
        <v>48</v>
      </c>
      <c r="F4657" s="21" t="s">
        <v>5459</v>
      </c>
      <c r="G4657" s="21" t="s">
        <v>5460</v>
      </c>
      <c r="H4657" s="21" t="s">
        <v>22</v>
      </c>
      <c r="I4657" s="21" t="s">
        <v>23</v>
      </c>
      <c r="J4657" s="21" t="s">
        <v>341</v>
      </c>
      <c r="K4657" s="21" t="s">
        <v>232</v>
      </c>
      <c r="L4657" s="21">
        <v>60610</v>
      </c>
      <c r="M4657" s="21" t="s">
        <v>108</v>
      </c>
      <c r="N4657" s="21" t="s">
        <v>6609</v>
      </c>
      <c r="O4657" s="21" t="s">
        <v>43</v>
      </c>
      <c r="P4657" s="21" t="s">
        <v>57</v>
      </c>
      <c r="Q4657" s="21" t="s">
        <v>6610</v>
      </c>
      <c r="R4657" s="22">
        <v>61.567999999999998</v>
      </c>
    </row>
    <row r="4658" spans="1:18" x14ac:dyDescent="0.2">
      <c r="A4658" s="21">
        <v>7332</v>
      </c>
      <c r="B4658" s="21" t="s">
        <v>10278</v>
      </c>
      <c r="C4658" s="21" t="s">
        <v>437</v>
      </c>
      <c r="D4658" s="21" t="s">
        <v>4526</v>
      </c>
      <c r="E4658" s="21" t="s">
        <v>48</v>
      </c>
      <c r="F4658" s="21" t="s">
        <v>4388</v>
      </c>
      <c r="G4658" s="21" t="s">
        <v>4389</v>
      </c>
      <c r="H4658" s="21" t="s">
        <v>38</v>
      </c>
      <c r="I4658" s="21" t="s">
        <v>23</v>
      </c>
      <c r="J4658" s="21" t="s">
        <v>2795</v>
      </c>
      <c r="K4658" s="21" t="s">
        <v>157</v>
      </c>
      <c r="L4658" s="21">
        <v>17602</v>
      </c>
      <c r="M4658" s="21" t="s">
        <v>158</v>
      </c>
      <c r="N4658" s="21" t="s">
        <v>1108</v>
      </c>
      <c r="O4658" s="21" t="s">
        <v>70</v>
      </c>
      <c r="P4658" s="21" t="s">
        <v>71</v>
      </c>
      <c r="Q4658" s="21" t="s">
        <v>1109</v>
      </c>
      <c r="R4658" s="22">
        <v>61.542000000000002</v>
      </c>
    </row>
    <row r="4659" spans="1:18" x14ac:dyDescent="0.2">
      <c r="A4659" s="21">
        <v>674</v>
      </c>
      <c r="B4659" s="21" t="s">
        <v>2479</v>
      </c>
      <c r="C4659" s="21" t="s">
        <v>11875</v>
      </c>
      <c r="D4659" s="21" t="s">
        <v>11833</v>
      </c>
      <c r="E4659" s="21" t="s">
        <v>206</v>
      </c>
      <c r="F4659" s="21" t="s">
        <v>2480</v>
      </c>
      <c r="G4659" s="21" t="s">
        <v>2481</v>
      </c>
      <c r="H4659" s="21" t="s">
        <v>22</v>
      </c>
      <c r="I4659" s="21" t="s">
        <v>23</v>
      </c>
      <c r="J4659" s="21" t="s">
        <v>563</v>
      </c>
      <c r="K4659" s="21" t="s">
        <v>286</v>
      </c>
      <c r="L4659" s="21">
        <v>47201</v>
      </c>
      <c r="M4659" s="21" t="s">
        <v>108</v>
      </c>
      <c r="N4659" s="21" t="s">
        <v>2482</v>
      </c>
      <c r="O4659" s="21" t="s">
        <v>43</v>
      </c>
      <c r="P4659" s="21" t="s">
        <v>77</v>
      </c>
      <c r="Q4659" s="21" t="s">
        <v>2483</v>
      </c>
      <c r="R4659" s="22">
        <v>61.44</v>
      </c>
    </row>
    <row r="4660" spans="1:18" x14ac:dyDescent="0.2">
      <c r="A4660" s="21">
        <v>2993</v>
      </c>
      <c r="B4660" s="21" t="s">
        <v>6899</v>
      </c>
      <c r="C4660" s="21" t="s">
        <v>11931</v>
      </c>
      <c r="D4660" s="21" t="s">
        <v>11939</v>
      </c>
      <c r="E4660" s="21" t="s">
        <v>48</v>
      </c>
      <c r="F4660" s="21" t="s">
        <v>6438</v>
      </c>
      <c r="G4660" s="21" t="s">
        <v>6439</v>
      </c>
      <c r="H4660" s="21" t="s">
        <v>38</v>
      </c>
      <c r="I4660" s="21" t="s">
        <v>23</v>
      </c>
      <c r="J4660" s="21" t="s">
        <v>299</v>
      </c>
      <c r="K4660" s="21" t="s">
        <v>300</v>
      </c>
      <c r="L4660" s="21">
        <v>10024</v>
      </c>
      <c r="M4660" s="21" t="s">
        <v>158</v>
      </c>
      <c r="N4660" s="21" t="s">
        <v>2482</v>
      </c>
      <c r="O4660" s="21" t="s">
        <v>43</v>
      </c>
      <c r="P4660" s="21" t="s">
        <v>77</v>
      </c>
      <c r="Q4660" s="21" t="s">
        <v>2483</v>
      </c>
      <c r="R4660" s="22">
        <v>61.44</v>
      </c>
    </row>
    <row r="4661" spans="1:18" x14ac:dyDescent="0.2">
      <c r="A4661" s="21">
        <v>8342</v>
      </c>
      <c r="B4661" s="21" t="s">
        <v>10831</v>
      </c>
      <c r="C4661" s="21" t="s">
        <v>12052</v>
      </c>
      <c r="D4661" s="21" t="s">
        <v>8346</v>
      </c>
      <c r="E4661" s="21" t="s">
        <v>206</v>
      </c>
      <c r="F4661" s="21" t="s">
        <v>132</v>
      </c>
      <c r="G4661" s="21" t="s">
        <v>133</v>
      </c>
      <c r="H4661" s="21" t="s">
        <v>22</v>
      </c>
      <c r="I4661" s="21" t="s">
        <v>23</v>
      </c>
      <c r="J4661" s="21" t="s">
        <v>39</v>
      </c>
      <c r="K4661" s="21" t="s">
        <v>40</v>
      </c>
      <c r="L4661" s="21">
        <v>90036</v>
      </c>
      <c r="M4661" s="21" t="s">
        <v>41</v>
      </c>
      <c r="N4661" s="21" t="s">
        <v>2482</v>
      </c>
      <c r="O4661" s="21" t="s">
        <v>43</v>
      </c>
      <c r="P4661" s="21" t="s">
        <v>77</v>
      </c>
      <c r="Q4661" s="21" t="s">
        <v>2483</v>
      </c>
      <c r="R4661" s="22">
        <v>61.44</v>
      </c>
    </row>
    <row r="4662" spans="1:18" x14ac:dyDescent="0.2">
      <c r="A4662" s="21">
        <v>9043</v>
      </c>
      <c r="B4662" s="21" t="s">
        <v>11256</v>
      </c>
      <c r="C4662" s="21" t="s">
        <v>2192</v>
      </c>
      <c r="D4662" s="21" t="s">
        <v>1177</v>
      </c>
      <c r="E4662" s="21" t="s">
        <v>19</v>
      </c>
      <c r="F4662" s="21" t="s">
        <v>1485</v>
      </c>
      <c r="G4662" s="21" t="s">
        <v>1486</v>
      </c>
      <c r="H4662" s="21" t="s">
        <v>38</v>
      </c>
      <c r="I4662" s="21" t="s">
        <v>23</v>
      </c>
      <c r="J4662" s="21" t="s">
        <v>39</v>
      </c>
      <c r="K4662" s="21" t="s">
        <v>40</v>
      </c>
      <c r="L4662" s="21">
        <v>90049</v>
      </c>
      <c r="M4662" s="21" t="s">
        <v>41</v>
      </c>
      <c r="N4662" s="21" t="s">
        <v>2482</v>
      </c>
      <c r="O4662" s="21" t="s">
        <v>43</v>
      </c>
      <c r="P4662" s="21" t="s">
        <v>77</v>
      </c>
      <c r="Q4662" s="21" t="s">
        <v>2483</v>
      </c>
      <c r="R4662" s="22">
        <v>61.44</v>
      </c>
    </row>
    <row r="4663" spans="1:18" x14ac:dyDescent="0.2">
      <c r="A4663" s="21">
        <v>5045</v>
      </c>
      <c r="B4663" s="21" t="s">
        <v>8762</v>
      </c>
      <c r="C4663" s="21" t="s">
        <v>11749</v>
      </c>
      <c r="D4663" s="21" t="s">
        <v>3396</v>
      </c>
      <c r="E4663" s="21" t="s">
        <v>19</v>
      </c>
      <c r="F4663" s="21" t="s">
        <v>4566</v>
      </c>
      <c r="G4663" s="21" t="s">
        <v>4567</v>
      </c>
      <c r="H4663" s="21" t="s">
        <v>22</v>
      </c>
      <c r="I4663" s="21" t="s">
        <v>23</v>
      </c>
      <c r="J4663" s="21" t="s">
        <v>39</v>
      </c>
      <c r="K4663" s="21" t="s">
        <v>40</v>
      </c>
      <c r="L4663" s="21">
        <v>90036</v>
      </c>
      <c r="M4663" s="21" t="s">
        <v>41</v>
      </c>
      <c r="N4663" s="21" t="s">
        <v>8082</v>
      </c>
      <c r="O4663" s="21" t="s">
        <v>43</v>
      </c>
      <c r="P4663" s="21" t="s">
        <v>91</v>
      </c>
      <c r="Q4663" s="21" t="s">
        <v>8083</v>
      </c>
      <c r="R4663" s="22">
        <v>61.4</v>
      </c>
    </row>
    <row r="4664" spans="1:18" x14ac:dyDescent="0.2">
      <c r="A4664" s="21">
        <v>8061</v>
      </c>
      <c r="B4664" s="21" t="s">
        <v>10667</v>
      </c>
      <c r="C4664" s="21" t="s">
        <v>7945</v>
      </c>
      <c r="D4664" s="21" t="s">
        <v>1177</v>
      </c>
      <c r="E4664" s="21" t="s">
        <v>48</v>
      </c>
      <c r="F4664" s="21" t="s">
        <v>5579</v>
      </c>
      <c r="G4664" s="21" t="s">
        <v>5580</v>
      </c>
      <c r="H4664" s="21" t="s">
        <v>38</v>
      </c>
      <c r="I4664" s="21" t="s">
        <v>23</v>
      </c>
      <c r="J4664" s="21" t="s">
        <v>1317</v>
      </c>
      <c r="K4664" s="21" t="s">
        <v>300</v>
      </c>
      <c r="L4664" s="21">
        <v>11561</v>
      </c>
      <c r="M4664" s="21" t="s">
        <v>158</v>
      </c>
      <c r="N4664" s="21" t="s">
        <v>1408</v>
      </c>
      <c r="O4664" s="21" t="s">
        <v>43</v>
      </c>
      <c r="P4664" s="21" t="s">
        <v>91</v>
      </c>
      <c r="Q4664" s="21" t="s">
        <v>1409</v>
      </c>
      <c r="R4664" s="22">
        <v>61.4</v>
      </c>
    </row>
    <row r="4665" spans="1:18" x14ac:dyDescent="0.2">
      <c r="A4665" s="21">
        <v>9375</v>
      </c>
      <c r="B4665" s="21" t="s">
        <v>11441</v>
      </c>
      <c r="C4665" s="21" t="s">
        <v>11981</v>
      </c>
      <c r="D4665" s="21" t="s">
        <v>11791</v>
      </c>
      <c r="E4665" s="21" t="s">
        <v>48</v>
      </c>
      <c r="F4665" s="21" t="s">
        <v>386</v>
      </c>
      <c r="G4665" s="21" t="s">
        <v>387</v>
      </c>
      <c r="H4665" s="21" t="s">
        <v>38</v>
      </c>
      <c r="I4665" s="21" t="s">
        <v>23</v>
      </c>
      <c r="J4665" s="21" t="s">
        <v>96</v>
      </c>
      <c r="K4665" s="21" t="s">
        <v>97</v>
      </c>
      <c r="L4665" s="21">
        <v>98105</v>
      </c>
      <c r="M4665" s="21" t="s">
        <v>41</v>
      </c>
      <c r="N4665" s="21" t="s">
        <v>3006</v>
      </c>
      <c r="O4665" s="21" t="s">
        <v>43</v>
      </c>
      <c r="P4665" s="21" t="s">
        <v>651</v>
      </c>
      <c r="Q4665" s="21" t="s">
        <v>3007</v>
      </c>
      <c r="R4665" s="22">
        <v>61.38</v>
      </c>
    </row>
    <row r="4666" spans="1:18" x14ac:dyDescent="0.2">
      <c r="A4666" s="21">
        <v>4960</v>
      </c>
      <c r="B4666" s="21" t="s">
        <v>8698</v>
      </c>
      <c r="C4666" s="21" t="s">
        <v>6267</v>
      </c>
      <c r="D4666" s="21" t="s">
        <v>3480</v>
      </c>
      <c r="E4666" s="21" t="s">
        <v>48</v>
      </c>
      <c r="F4666" s="21" t="s">
        <v>4081</v>
      </c>
      <c r="G4666" s="21" t="s">
        <v>4082</v>
      </c>
      <c r="H4666" s="21" t="s">
        <v>105</v>
      </c>
      <c r="I4666" s="21" t="s">
        <v>23</v>
      </c>
      <c r="J4666" s="21" t="s">
        <v>39</v>
      </c>
      <c r="K4666" s="21" t="s">
        <v>40</v>
      </c>
      <c r="L4666" s="21">
        <v>90008</v>
      </c>
      <c r="M4666" s="21" t="s">
        <v>41</v>
      </c>
      <c r="N4666" s="21" t="s">
        <v>4849</v>
      </c>
      <c r="O4666" s="21" t="s">
        <v>70</v>
      </c>
      <c r="P4666" s="21" t="s">
        <v>71</v>
      </c>
      <c r="Q4666" s="21" t="s">
        <v>4850</v>
      </c>
      <c r="R4666" s="22">
        <v>61.192</v>
      </c>
    </row>
    <row r="4667" spans="1:18" x14ac:dyDescent="0.2">
      <c r="A4667" s="21">
        <v>2605</v>
      </c>
      <c r="B4667" s="21" t="s">
        <v>6388</v>
      </c>
      <c r="C4667" s="21" t="s">
        <v>11726</v>
      </c>
      <c r="D4667" s="21" t="s">
        <v>11726</v>
      </c>
      <c r="E4667" s="21" t="s">
        <v>1452</v>
      </c>
      <c r="F4667" s="21" t="s">
        <v>6389</v>
      </c>
      <c r="G4667" s="21" t="s">
        <v>6390</v>
      </c>
      <c r="H4667" s="21" t="s">
        <v>22</v>
      </c>
      <c r="I4667" s="21" t="s">
        <v>23</v>
      </c>
      <c r="J4667" s="21" t="s">
        <v>299</v>
      </c>
      <c r="K4667" s="21" t="s">
        <v>300</v>
      </c>
      <c r="L4667" s="21">
        <v>10035</v>
      </c>
      <c r="M4667" s="21" t="s">
        <v>158</v>
      </c>
      <c r="N4667" s="21" t="s">
        <v>2980</v>
      </c>
      <c r="O4667" s="21" t="s">
        <v>28</v>
      </c>
      <c r="P4667" s="21" t="s">
        <v>64</v>
      </c>
      <c r="Q4667" s="21" t="s">
        <v>2981</v>
      </c>
      <c r="R4667" s="22">
        <v>61.12</v>
      </c>
    </row>
    <row r="4668" spans="1:18" x14ac:dyDescent="0.2">
      <c r="A4668" s="21">
        <v>9587</v>
      </c>
      <c r="B4668" s="21" t="s">
        <v>11583</v>
      </c>
      <c r="C4668" s="21" t="s">
        <v>6267</v>
      </c>
      <c r="D4668" s="21" t="s">
        <v>6267</v>
      </c>
      <c r="E4668" s="21" t="s">
        <v>1452</v>
      </c>
      <c r="F4668" s="21" t="s">
        <v>6525</v>
      </c>
      <c r="G4668" s="21" t="s">
        <v>6526</v>
      </c>
      <c r="H4668" s="21" t="s">
        <v>22</v>
      </c>
      <c r="I4668" s="21" t="s">
        <v>23</v>
      </c>
      <c r="J4668" s="21" t="s">
        <v>88</v>
      </c>
      <c r="K4668" s="21" t="s">
        <v>40</v>
      </c>
      <c r="L4668" s="21">
        <v>94521</v>
      </c>
      <c r="M4668" s="21" t="s">
        <v>41</v>
      </c>
      <c r="N4668" s="21" t="s">
        <v>6084</v>
      </c>
      <c r="O4668" s="21" t="s">
        <v>43</v>
      </c>
      <c r="P4668" s="21" t="s">
        <v>74</v>
      </c>
      <c r="Q4668" s="21" t="s">
        <v>6085</v>
      </c>
      <c r="R4668" s="22">
        <v>61.12</v>
      </c>
    </row>
    <row r="4669" spans="1:18" x14ac:dyDescent="0.2">
      <c r="A4669" s="21">
        <v>8086</v>
      </c>
      <c r="B4669" s="21" t="s">
        <v>10675</v>
      </c>
      <c r="C4669" s="21" t="s">
        <v>1979</v>
      </c>
      <c r="D4669" s="21" t="s">
        <v>7418</v>
      </c>
      <c r="E4669" s="21" t="s">
        <v>48</v>
      </c>
      <c r="F4669" s="21" t="s">
        <v>10676</v>
      </c>
      <c r="G4669" s="21" t="s">
        <v>10677</v>
      </c>
      <c r="H4669" s="21" t="s">
        <v>105</v>
      </c>
      <c r="I4669" s="21" t="s">
        <v>23</v>
      </c>
      <c r="J4669" s="21" t="s">
        <v>1267</v>
      </c>
      <c r="K4669" s="21" t="s">
        <v>357</v>
      </c>
      <c r="L4669" s="21">
        <v>22204</v>
      </c>
      <c r="M4669" s="21" t="s">
        <v>26</v>
      </c>
      <c r="N4669" s="21" t="s">
        <v>1736</v>
      </c>
      <c r="O4669" s="21" t="s">
        <v>28</v>
      </c>
      <c r="P4669" s="21" t="s">
        <v>64</v>
      </c>
      <c r="Q4669" s="21" t="s">
        <v>1737</v>
      </c>
      <c r="R4669" s="22">
        <v>61.1</v>
      </c>
    </row>
    <row r="4670" spans="1:18" x14ac:dyDescent="0.2">
      <c r="A4670" s="21">
        <v>4739</v>
      </c>
      <c r="B4670" s="21" t="s">
        <v>8526</v>
      </c>
      <c r="C4670" s="21" t="s">
        <v>5865</v>
      </c>
      <c r="D4670" s="21" t="s">
        <v>7870</v>
      </c>
      <c r="E4670" s="21" t="s">
        <v>48</v>
      </c>
      <c r="F4670" s="21" t="s">
        <v>1464</v>
      </c>
      <c r="G4670" s="21" t="s">
        <v>1465</v>
      </c>
      <c r="H4670" s="21" t="s">
        <v>22</v>
      </c>
      <c r="I4670" s="21" t="s">
        <v>23</v>
      </c>
      <c r="J4670" s="21" t="s">
        <v>1317</v>
      </c>
      <c r="K4670" s="21" t="s">
        <v>40</v>
      </c>
      <c r="L4670" s="21">
        <v>90805</v>
      </c>
      <c r="M4670" s="21" t="s">
        <v>41</v>
      </c>
      <c r="N4670" s="21" t="s">
        <v>2550</v>
      </c>
      <c r="O4670" s="21" t="s">
        <v>43</v>
      </c>
      <c r="P4670" s="21" t="s">
        <v>44</v>
      </c>
      <c r="Q4670" s="21" t="s">
        <v>2551</v>
      </c>
      <c r="R4670" s="22">
        <v>61.06</v>
      </c>
    </row>
    <row r="4671" spans="1:18" x14ac:dyDescent="0.2">
      <c r="A4671" s="21">
        <v>5730</v>
      </c>
      <c r="B4671" s="21" t="s">
        <v>9270</v>
      </c>
      <c r="C4671" s="21" t="s">
        <v>11833</v>
      </c>
      <c r="D4671" s="21" t="s">
        <v>1131</v>
      </c>
      <c r="E4671" s="21" t="s">
        <v>48</v>
      </c>
      <c r="F4671" s="21" t="s">
        <v>1835</v>
      </c>
      <c r="G4671" s="21" t="s">
        <v>1836</v>
      </c>
      <c r="H4671" s="21" t="s">
        <v>22</v>
      </c>
      <c r="I4671" s="21" t="s">
        <v>23</v>
      </c>
      <c r="J4671" s="21" t="s">
        <v>117</v>
      </c>
      <c r="K4671" s="21" t="s">
        <v>118</v>
      </c>
      <c r="L4671" s="21">
        <v>53711</v>
      </c>
      <c r="M4671" s="21" t="s">
        <v>108</v>
      </c>
      <c r="N4671" s="21" t="s">
        <v>2550</v>
      </c>
      <c r="O4671" s="21" t="s">
        <v>43</v>
      </c>
      <c r="P4671" s="21" t="s">
        <v>44</v>
      </c>
      <c r="Q4671" s="21" t="s">
        <v>2551</v>
      </c>
      <c r="R4671" s="22">
        <v>61.06</v>
      </c>
    </row>
    <row r="4672" spans="1:18" x14ac:dyDescent="0.2">
      <c r="A4672" s="21">
        <v>2031</v>
      </c>
      <c r="B4672" s="21" t="s">
        <v>5519</v>
      </c>
      <c r="C4672" s="21" t="s">
        <v>102</v>
      </c>
      <c r="D4672" s="21" t="s">
        <v>326</v>
      </c>
      <c r="E4672" s="21" t="s">
        <v>48</v>
      </c>
      <c r="F4672" s="21" t="s">
        <v>3041</v>
      </c>
      <c r="G4672" s="21" t="s">
        <v>3042</v>
      </c>
      <c r="H4672" s="21" t="s">
        <v>38</v>
      </c>
      <c r="I4672" s="21" t="s">
        <v>23</v>
      </c>
      <c r="J4672" s="21" t="s">
        <v>5520</v>
      </c>
      <c r="K4672" s="21" t="s">
        <v>1402</v>
      </c>
      <c r="L4672" s="21">
        <v>1453</v>
      </c>
      <c r="M4672" s="21" t="s">
        <v>158</v>
      </c>
      <c r="N4672" s="21" t="s">
        <v>3495</v>
      </c>
      <c r="O4672" s="21" t="s">
        <v>43</v>
      </c>
      <c r="P4672" s="21" t="s">
        <v>74</v>
      </c>
      <c r="Q4672" s="21" t="s">
        <v>3496</v>
      </c>
      <c r="R4672" s="22">
        <v>61.04</v>
      </c>
    </row>
    <row r="4673" spans="1:18" x14ac:dyDescent="0.2">
      <c r="A4673" s="21">
        <v>7373</v>
      </c>
      <c r="B4673" s="21" t="s">
        <v>10304</v>
      </c>
      <c r="C4673" s="21" t="s">
        <v>11958</v>
      </c>
      <c r="D4673" s="21" t="s">
        <v>12263</v>
      </c>
      <c r="E4673" s="21" t="s">
        <v>19</v>
      </c>
      <c r="F4673" s="21" t="s">
        <v>4177</v>
      </c>
      <c r="G4673" s="21" t="s">
        <v>4178</v>
      </c>
      <c r="H4673" s="21" t="s">
        <v>22</v>
      </c>
      <c r="I4673" s="21" t="s">
        <v>23</v>
      </c>
      <c r="J4673" s="21" t="s">
        <v>1317</v>
      </c>
      <c r="K4673" s="21" t="s">
        <v>40</v>
      </c>
      <c r="L4673" s="21">
        <v>90805</v>
      </c>
      <c r="M4673" s="21" t="s">
        <v>41</v>
      </c>
      <c r="N4673" s="21" t="s">
        <v>7169</v>
      </c>
      <c r="O4673" s="21" t="s">
        <v>43</v>
      </c>
      <c r="P4673" s="21" t="s">
        <v>57</v>
      </c>
      <c r="Q4673" s="21" t="s">
        <v>7170</v>
      </c>
      <c r="R4673" s="22">
        <v>61.02</v>
      </c>
    </row>
    <row r="4674" spans="1:18" x14ac:dyDescent="0.2">
      <c r="A4674" s="21">
        <v>3089</v>
      </c>
      <c r="B4674" s="21" t="s">
        <v>7019</v>
      </c>
      <c r="C4674" s="21" t="s">
        <v>1820</v>
      </c>
      <c r="D4674" s="21" t="s">
        <v>12009</v>
      </c>
      <c r="E4674" s="21" t="s">
        <v>19</v>
      </c>
      <c r="F4674" s="21" t="s">
        <v>6273</v>
      </c>
      <c r="G4674" s="21" t="s">
        <v>6274</v>
      </c>
      <c r="H4674" s="21" t="s">
        <v>105</v>
      </c>
      <c r="I4674" s="21" t="s">
        <v>23</v>
      </c>
      <c r="J4674" s="21" t="s">
        <v>24</v>
      </c>
      <c r="K4674" s="21" t="s">
        <v>25</v>
      </c>
      <c r="L4674" s="21">
        <v>42420</v>
      </c>
      <c r="M4674" s="21" t="s">
        <v>26</v>
      </c>
      <c r="N4674" s="21" t="s">
        <v>5046</v>
      </c>
      <c r="O4674" s="21" t="s">
        <v>28</v>
      </c>
      <c r="P4674" s="21" t="s">
        <v>64</v>
      </c>
      <c r="Q4674" s="21" t="s">
        <v>5047</v>
      </c>
      <c r="R4674" s="22">
        <v>61</v>
      </c>
    </row>
    <row r="4675" spans="1:18" x14ac:dyDescent="0.2">
      <c r="A4675" s="21">
        <v>2777</v>
      </c>
      <c r="B4675" s="21" t="s">
        <v>6647</v>
      </c>
      <c r="C4675" s="21" t="s">
        <v>3427</v>
      </c>
      <c r="D4675" s="21" t="s">
        <v>4974</v>
      </c>
      <c r="E4675" s="21" t="s">
        <v>48</v>
      </c>
      <c r="F4675" s="21" t="s">
        <v>490</v>
      </c>
      <c r="G4675" s="21" t="s">
        <v>491</v>
      </c>
      <c r="H4675" s="21" t="s">
        <v>38</v>
      </c>
      <c r="I4675" s="21" t="s">
        <v>23</v>
      </c>
      <c r="J4675" s="21" t="s">
        <v>1218</v>
      </c>
      <c r="K4675" s="21" t="s">
        <v>516</v>
      </c>
      <c r="L4675" s="21">
        <v>80906</v>
      </c>
      <c r="M4675" s="21" t="s">
        <v>41</v>
      </c>
      <c r="N4675" s="21" t="s">
        <v>4095</v>
      </c>
      <c r="O4675" s="21" t="s">
        <v>43</v>
      </c>
      <c r="P4675" s="21" t="s">
        <v>77</v>
      </c>
      <c r="Q4675" s="21" t="s">
        <v>4096</v>
      </c>
      <c r="R4675" s="22">
        <v>60.984000000000002</v>
      </c>
    </row>
    <row r="4676" spans="1:18" x14ac:dyDescent="0.2">
      <c r="A4676" s="21">
        <v>9255</v>
      </c>
      <c r="B4676" s="21" t="s">
        <v>11378</v>
      </c>
      <c r="C4676" s="21" t="s">
        <v>12238</v>
      </c>
      <c r="D4676" s="21" t="s">
        <v>9204</v>
      </c>
      <c r="E4676" s="21" t="s">
        <v>19</v>
      </c>
      <c r="F4676" s="21" t="s">
        <v>2977</v>
      </c>
      <c r="G4676" s="21" t="s">
        <v>2978</v>
      </c>
      <c r="H4676" s="21" t="s">
        <v>22</v>
      </c>
      <c r="I4676" s="21" t="s">
        <v>23</v>
      </c>
      <c r="J4676" s="21" t="s">
        <v>432</v>
      </c>
      <c r="K4676" s="21" t="s">
        <v>672</v>
      </c>
      <c r="L4676" s="21">
        <v>65203</v>
      </c>
      <c r="M4676" s="21" t="s">
        <v>108</v>
      </c>
      <c r="N4676" s="21" t="s">
        <v>342</v>
      </c>
      <c r="O4676" s="21" t="s">
        <v>28</v>
      </c>
      <c r="P4676" s="21" t="s">
        <v>32</v>
      </c>
      <c r="Q4676" s="21" t="s">
        <v>343</v>
      </c>
      <c r="R4676" s="22">
        <v>60.89</v>
      </c>
    </row>
    <row r="4677" spans="1:18" x14ac:dyDescent="0.2">
      <c r="A4677" s="21">
        <v>2628</v>
      </c>
      <c r="B4677" s="21" t="s">
        <v>6421</v>
      </c>
      <c r="C4677" s="21" t="s">
        <v>423</v>
      </c>
      <c r="D4677" s="21" t="s">
        <v>1955</v>
      </c>
      <c r="E4677" s="21" t="s">
        <v>206</v>
      </c>
      <c r="F4677" s="21" t="s">
        <v>1100</v>
      </c>
      <c r="G4677" s="21" t="s">
        <v>1101</v>
      </c>
      <c r="H4677" s="21" t="s">
        <v>38</v>
      </c>
      <c r="I4677" s="21" t="s">
        <v>23</v>
      </c>
      <c r="J4677" s="21" t="s">
        <v>356</v>
      </c>
      <c r="K4677" s="21" t="s">
        <v>564</v>
      </c>
      <c r="L4677" s="21">
        <v>45503</v>
      </c>
      <c r="M4677" s="21" t="s">
        <v>158</v>
      </c>
      <c r="N4677" s="21" t="s">
        <v>1976</v>
      </c>
      <c r="O4677" s="21" t="s">
        <v>70</v>
      </c>
      <c r="P4677" s="21" t="s">
        <v>175</v>
      </c>
      <c r="Q4677" s="21" t="s">
        <v>1977</v>
      </c>
      <c r="R4677" s="22">
        <v>60.863999999999997</v>
      </c>
    </row>
    <row r="4678" spans="1:18" x14ac:dyDescent="0.2">
      <c r="A4678" s="21">
        <v>5638</v>
      </c>
      <c r="B4678" s="21" t="s">
        <v>9210</v>
      </c>
      <c r="C4678" s="21" t="s">
        <v>5232</v>
      </c>
      <c r="D4678" s="21" t="s">
        <v>12009</v>
      </c>
      <c r="E4678" s="21" t="s">
        <v>48</v>
      </c>
      <c r="F4678" s="21" t="s">
        <v>6125</v>
      </c>
      <c r="G4678" s="21" t="s">
        <v>6126</v>
      </c>
      <c r="H4678" s="21" t="s">
        <v>38</v>
      </c>
      <c r="I4678" s="21" t="s">
        <v>23</v>
      </c>
      <c r="J4678" s="21" t="s">
        <v>2325</v>
      </c>
      <c r="K4678" s="21" t="s">
        <v>266</v>
      </c>
      <c r="L4678" s="21">
        <v>48126</v>
      </c>
      <c r="M4678" s="21" t="s">
        <v>108</v>
      </c>
      <c r="N4678" s="21" t="s">
        <v>9211</v>
      </c>
      <c r="O4678" s="21" t="s">
        <v>28</v>
      </c>
      <c r="P4678" s="21" t="s">
        <v>64</v>
      </c>
      <c r="Q4678" s="21" t="s">
        <v>9212</v>
      </c>
      <c r="R4678" s="22">
        <v>60.84</v>
      </c>
    </row>
    <row r="4679" spans="1:18" x14ac:dyDescent="0.2">
      <c r="A4679" s="21">
        <v>7749</v>
      </c>
      <c r="B4679" s="21" t="s">
        <v>10499</v>
      </c>
      <c r="C4679" s="21" t="s">
        <v>4143</v>
      </c>
      <c r="D4679" s="21" t="s">
        <v>10500</v>
      </c>
      <c r="E4679" s="21" t="s">
        <v>48</v>
      </c>
      <c r="F4679" s="21" t="s">
        <v>1611</v>
      </c>
      <c r="G4679" s="21" t="s">
        <v>1612</v>
      </c>
      <c r="H4679" s="21" t="s">
        <v>22</v>
      </c>
      <c r="I4679" s="21" t="s">
        <v>23</v>
      </c>
      <c r="J4679" s="21" t="s">
        <v>1267</v>
      </c>
      <c r="K4679" s="21" t="s">
        <v>357</v>
      </c>
      <c r="L4679" s="21">
        <v>22204</v>
      </c>
      <c r="M4679" s="21" t="s">
        <v>26</v>
      </c>
      <c r="N4679" s="21" t="s">
        <v>7052</v>
      </c>
      <c r="O4679" s="21" t="s">
        <v>28</v>
      </c>
      <c r="P4679" s="21" t="s">
        <v>64</v>
      </c>
      <c r="Q4679" s="21" t="s">
        <v>7053</v>
      </c>
      <c r="R4679" s="22">
        <v>60.84</v>
      </c>
    </row>
    <row r="4680" spans="1:18" x14ac:dyDescent="0.2">
      <c r="A4680" s="21">
        <v>9599</v>
      </c>
      <c r="B4680" s="21" t="s">
        <v>11590</v>
      </c>
      <c r="C4680" s="21" t="s">
        <v>3433</v>
      </c>
      <c r="D4680" s="21" t="s">
        <v>6663</v>
      </c>
      <c r="E4680" s="21" t="s">
        <v>48</v>
      </c>
      <c r="F4680" s="21" t="s">
        <v>9045</v>
      </c>
      <c r="G4680" s="21" t="s">
        <v>9046</v>
      </c>
      <c r="H4680" s="21" t="s">
        <v>105</v>
      </c>
      <c r="I4680" s="21" t="s">
        <v>23</v>
      </c>
      <c r="J4680" s="21" t="s">
        <v>6045</v>
      </c>
      <c r="K4680" s="21" t="s">
        <v>40</v>
      </c>
      <c r="L4680" s="21">
        <v>95823</v>
      </c>
      <c r="M4680" s="21" t="s">
        <v>41</v>
      </c>
      <c r="N4680" s="21" t="s">
        <v>7052</v>
      </c>
      <c r="O4680" s="21" t="s">
        <v>28</v>
      </c>
      <c r="P4680" s="21" t="s">
        <v>64</v>
      </c>
      <c r="Q4680" s="21" t="s">
        <v>7053</v>
      </c>
      <c r="R4680" s="22">
        <v>60.84</v>
      </c>
    </row>
    <row r="4681" spans="1:18" x14ac:dyDescent="0.2">
      <c r="A4681" s="21">
        <v>2318</v>
      </c>
      <c r="B4681" s="21" t="s">
        <v>5967</v>
      </c>
      <c r="C4681" s="21" t="s">
        <v>2200</v>
      </c>
      <c r="D4681" s="21" t="s">
        <v>2403</v>
      </c>
      <c r="E4681" s="21" t="s">
        <v>48</v>
      </c>
      <c r="F4681" s="21" t="s">
        <v>5968</v>
      </c>
      <c r="G4681" s="21" t="s">
        <v>5969</v>
      </c>
      <c r="H4681" s="21" t="s">
        <v>38</v>
      </c>
      <c r="I4681" s="21" t="s">
        <v>23</v>
      </c>
      <c r="J4681" s="21" t="s">
        <v>5970</v>
      </c>
      <c r="K4681" s="21" t="s">
        <v>5971</v>
      </c>
      <c r="L4681" s="21">
        <v>57103</v>
      </c>
      <c r="M4681" s="21" t="s">
        <v>108</v>
      </c>
      <c r="N4681" s="21" t="s">
        <v>3733</v>
      </c>
      <c r="O4681" s="21" t="s">
        <v>43</v>
      </c>
      <c r="P4681" s="21" t="s">
        <v>74</v>
      </c>
      <c r="Q4681" s="21" t="s">
        <v>3734</v>
      </c>
      <c r="R4681" s="22">
        <v>60.83</v>
      </c>
    </row>
    <row r="4682" spans="1:18" x14ac:dyDescent="0.2">
      <c r="A4682" s="21">
        <v>2191</v>
      </c>
      <c r="B4682" s="21" t="s">
        <v>5762</v>
      </c>
      <c r="C4682" s="21" t="s">
        <v>271</v>
      </c>
      <c r="D4682" s="21" t="s">
        <v>4933</v>
      </c>
      <c r="E4682" s="21" t="s">
        <v>48</v>
      </c>
      <c r="F4682" s="21" t="s">
        <v>2267</v>
      </c>
      <c r="G4682" s="21" t="s">
        <v>2268</v>
      </c>
      <c r="H4682" s="21" t="s">
        <v>22</v>
      </c>
      <c r="I4682" s="21" t="s">
        <v>23</v>
      </c>
      <c r="J4682" s="21" t="s">
        <v>39</v>
      </c>
      <c r="K4682" s="21" t="s">
        <v>40</v>
      </c>
      <c r="L4682" s="21">
        <v>90049</v>
      </c>
      <c r="M4682" s="21" t="s">
        <v>41</v>
      </c>
      <c r="N4682" s="21" t="s">
        <v>5763</v>
      </c>
      <c r="O4682" s="21" t="s">
        <v>43</v>
      </c>
      <c r="P4682" s="21" t="s">
        <v>77</v>
      </c>
      <c r="Q4682" s="21" t="s">
        <v>5764</v>
      </c>
      <c r="R4682" s="22">
        <v>60.81</v>
      </c>
    </row>
    <row r="4683" spans="1:18" x14ac:dyDescent="0.2">
      <c r="A4683" s="21">
        <v>3122</v>
      </c>
      <c r="B4683" s="21" t="s">
        <v>7051</v>
      </c>
      <c r="C4683" s="21" t="s">
        <v>12168</v>
      </c>
      <c r="D4683" s="21" t="s">
        <v>12166</v>
      </c>
      <c r="E4683" s="21" t="s">
        <v>206</v>
      </c>
      <c r="F4683" s="21" t="s">
        <v>5076</v>
      </c>
      <c r="G4683" s="21" t="s">
        <v>5077</v>
      </c>
      <c r="H4683" s="21" t="s">
        <v>38</v>
      </c>
      <c r="I4683" s="21" t="s">
        <v>23</v>
      </c>
      <c r="J4683" s="21" t="s">
        <v>2028</v>
      </c>
      <c r="K4683" s="21" t="s">
        <v>52</v>
      </c>
      <c r="L4683" s="21">
        <v>33801</v>
      </c>
      <c r="M4683" s="21" t="s">
        <v>26</v>
      </c>
      <c r="N4683" s="21" t="s">
        <v>555</v>
      </c>
      <c r="O4683" s="21" t="s">
        <v>43</v>
      </c>
      <c r="P4683" s="21" t="s">
        <v>67</v>
      </c>
      <c r="Q4683" s="21" t="s">
        <v>556</v>
      </c>
      <c r="R4683" s="22">
        <v>60.768000000000001</v>
      </c>
    </row>
    <row r="4684" spans="1:18" x14ac:dyDescent="0.2">
      <c r="A4684" s="21">
        <v>2817</v>
      </c>
      <c r="B4684" s="21" t="s">
        <v>6691</v>
      </c>
      <c r="C4684" s="21" t="s">
        <v>11811</v>
      </c>
      <c r="D4684" s="21" t="s">
        <v>11734</v>
      </c>
      <c r="E4684" s="21" t="s">
        <v>48</v>
      </c>
      <c r="F4684" s="21" t="s">
        <v>6692</v>
      </c>
      <c r="G4684" s="21" t="s">
        <v>6693</v>
      </c>
      <c r="H4684" s="21" t="s">
        <v>105</v>
      </c>
      <c r="I4684" s="21" t="s">
        <v>23</v>
      </c>
      <c r="J4684" s="21" t="s">
        <v>690</v>
      </c>
      <c r="K4684" s="21" t="s">
        <v>1402</v>
      </c>
      <c r="L4684" s="21">
        <v>2038</v>
      </c>
      <c r="M4684" s="21" t="s">
        <v>158</v>
      </c>
      <c r="N4684" s="21" t="s">
        <v>787</v>
      </c>
      <c r="O4684" s="21" t="s">
        <v>28</v>
      </c>
      <c r="P4684" s="21" t="s">
        <v>32</v>
      </c>
      <c r="Q4684" s="21" t="s">
        <v>788</v>
      </c>
      <c r="R4684" s="22">
        <v>60.74</v>
      </c>
    </row>
    <row r="4685" spans="1:18" x14ac:dyDescent="0.2">
      <c r="A4685" s="21">
        <v>8493</v>
      </c>
      <c r="B4685" s="21" t="s">
        <v>10930</v>
      </c>
      <c r="C4685" s="21" t="s">
        <v>7774</v>
      </c>
      <c r="D4685" s="21" t="s">
        <v>3386</v>
      </c>
      <c r="E4685" s="21" t="s">
        <v>48</v>
      </c>
      <c r="F4685" s="21" t="s">
        <v>5053</v>
      </c>
      <c r="G4685" s="21" t="s">
        <v>5054</v>
      </c>
      <c r="H4685" s="21" t="s">
        <v>22</v>
      </c>
      <c r="I4685" s="21" t="s">
        <v>23</v>
      </c>
      <c r="J4685" s="21" t="s">
        <v>5488</v>
      </c>
      <c r="K4685" s="21" t="s">
        <v>107</v>
      </c>
      <c r="L4685" s="21">
        <v>79424</v>
      </c>
      <c r="M4685" s="21" t="s">
        <v>108</v>
      </c>
      <c r="N4685" s="21" t="s">
        <v>7714</v>
      </c>
      <c r="O4685" s="21" t="s">
        <v>43</v>
      </c>
      <c r="P4685" s="21" t="s">
        <v>91</v>
      </c>
      <c r="Q4685" s="21" t="s">
        <v>7715</v>
      </c>
      <c r="R4685" s="22">
        <v>60.735999999999997</v>
      </c>
    </row>
    <row r="4686" spans="1:18" x14ac:dyDescent="0.2">
      <c r="A4686" s="21">
        <v>4348</v>
      </c>
      <c r="B4686" s="21" t="s">
        <v>8212</v>
      </c>
      <c r="C4686" s="21" t="s">
        <v>361</v>
      </c>
      <c r="D4686" s="21" t="s">
        <v>4320</v>
      </c>
      <c r="E4686" s="21" t="s">
        <v>48</v>
      </c>
      <c r="F4686" s="21" t="s">
        <v>5609</v>
      </c>
      <c r="G4686" s="21" t="s">
        <v>5610</v>
      </c>
      <c r="H4686" s="21" t="s">
        <v>22</v>
      </c>
      <c r="I4686" s="21" t="s">
        <v>23</v>
      </c>
      <c r="J4686" s="21" t="s">
        <v>1688</v>
      </c>
      <c r="K4686" s="21" t="s">
        <v>300</v>
      </c>
      <c r="L4686" s="21">
        <v>10801</v>
      </c>
      <c r="M4686" s="21" t="s">
        <v>158</v>
      </c>
      <c r="N4686" s="21" t="s">
        <v>8213</v>
      </c>
      <c r="O4686" s="21" t="s">
        <v>28</v>
      </c>
      <c r="P4686" s="21" t="s">
        <v>64</v>
      </c>
      <c r="Q4686" s="21" t="s">
        <v>8214</v>
      </c>
      <c r="R4686" s="22">
        <v>60.72</v>
      </c>
    </row>
    <row r="4687" spans="1:18" x14ac:dyDescent="0.2">
      <c r="A4687" s="21">
        <v>6600</v>
      </c>
      <c r="B4687" s="21" t="s">
        <v>9823</v>
      </c>
      <c r="C4687" s="21" t="s">
        <v>11893</v>
      </c>
      <c r="D4687" s="21" t="s">
        <v>12174</v>
      </c>
      <c r="E4687" s="21" t="s">
        <v>48</v>
      </c>
      <c r="F4687" s="21" t="s">
        <v>252</v>
      </c>
      <c r="G4687" s="21" t="s">
        <v>253</v>
      </c>
      <c r="H4687" s="21" t="s">
        <v>38</v>
      </c>
      <c r="I4687" s="21" t="s">
        <v>23</v>
      </c>
      <c r="J4687" s="21" t="s">
        <v>3644</v>
      </c>
      <c r="K4687" s="21" t="s">
        <v>3106</v>
      </c>
      <c r="L4687" s="21">
        <v>20735</v>
      </c>
      <c r="M4687" s="21" t="s">
        <v>158</v>
      </c>
      <c r="N4687" s="21" t="s">
        <v>2307</v>
      </c>
      <c r="O4687" s="21" t="s">
        <v>28</v>
      </c>
      <c r="P4687" s="21" t="s">
        <v>64</v>
      </c>
      <c r="Q4687" s="21" t="s">
        <v>2308</v>
      </c>
      <c r="R4687" s="22">
        <v>60.72</v>
      </c>
    </row>
    <row r="4688" spans="1:18" x14ac:dyDescent="0.2">
      <c r="A4688" s="21">
        <v>2285</v>
      </c>
      <c r="B4688" s="21" t="s">
        <v>5928</v>
      </c>
      <c r="C4688" s="21" t="s">
        <v>12093</v>
      </c>
      <c r="D4688" s="21" t="s">
        <v>12116</v>
      </c>
      <c r="E4688" s="21" t="s">
        <v>48</v>
      </c>
      <c r="F4688" s="21" t="s">
        <v>2185</v>
      </c>
      <c r="G4688" s="21" t="s">
        <v>2186</v>
      </c>
      <c r="H4688" s="21" t="s">
        <v>22</v>
      </c>
      <c r="I4688" s="21" t="s">
        <v>23</v>
      </c>
      <c r="J4688" s="21" t="s">
        <v>5929</v>
      </c>
      <c r="K4688" s="21" t="s">
        <v>286</v>
      </c>
      <c r="L4688" s="21">
        <v>47362</v>
      </c>
      <c r="M4688" s="21" t="s">
        <v>108</v>
      </c>
      <c r="N4688" s="21" t="s">
        <v>5930</v>
      </c>
      <c r="O4688" s="21" t="s">
        <v>43</v>
      </c>
      <c r="P4688" s="21" t="s">
        <v>77</v>
      </c>
      <c r="Q4688" s="21" t="s">
        <v>1609</v>
      </c>
      <c r="R4688" s="22">
        <v>60.69</v>
      </c>
    </row>
    <row r="4689" spans="1:18" x14ac:dyDescent="0.2">
      <c r="A4689" s="21">
        <v>1422</v>
      </c>
      <c r="B4689" s="21" t="s">
        <v>4344</v>
      </c>
      <c r="C4689" s="21" t="s">
        <v>1177</v>
      </c>
      <c r="D4689" s="21" t="s">
        <v>163</v>
      </c>
      <c r="E4689" s="21" t="s">
        <v>48</v>
      </c>
      <c r="F4689" s="21" t="s">
        <v>4345</v>
      </c>
      <c r="G4689" s="21" t="s">
        <v>4346</v>
      </c>
      <c r="H4689" s="21" t="s">
        <v>38</v>
      </c>
      <c r="I4689" s="21" t="s">
        <v>23</v>
      </c>
      <c r="J4689" s="21" t="s">
        <v>2060</v>
      </c>
      <c r="K4689" s="21" t="s">
        <v>348</v>
      </c>
      <c r="L4689" s="21">
        <v>85204</v>
      </c>
      <c r="M4689" s="21" t="s">
        <v>41</v>
      </c>
      <c r="N4689" s="21" t="s">
        <v>4349</v>
      </c>
      <c r="O4689" s="21" t="s">
        <v>43</v>
      </c>
      <c r="P4689" s="21" t="s">
        <v>77</v>
      </c>
      <c r="Q4689" s="21" t="s">
        <v>4350</v>
      </c>
      <c r="R4689" s="22">
        <v>60.671999999999997</v>
      </c>
    </row>
    <row r="4690" spans="1:18" x14ac:dyDescent="0.2">
      <c r="A4690" s="21">
        <v>8017</v>
      </c>
      <c r="B4690" s="21" t="s">
        <v>10643</v>
      </c>
      <c r="C4690" s="21" t="s">
        <v>11940</v>
      </c>
      <c r="D4690" s="21" t="s">
        <v>11995</v>
      </c>
      <c r="E4690" s="21" t="s">
        <v>206</v>
      </c>
      <c r="F4690" s="21" t="s">
        <v>3539</v>
      </c>
      <c r="G4690" s="21" t="s">
        <v>3540</v>
      </c>
      <c r="H4690" s="21" t="s">
        <v>105</v>
      </c>
      <c r="I4690" s="21" t="s">
        <v>23</v>
      </c>
      <c r="J4690" s="21" t="s">
        <v>2795</v>
      </c>
      <c r="K4690" s="21" t="s">
        <v>564</v>
      </c>
      <c r="L4690" s="21">
        <v>43130</v>
      </c>
      <c r="M4690" s="21" t="s">
        <v>158</v>
      </c>
      <c r="N4690" s="21" t="s">
        <v>6010</v>
      </c>
      <c r="O4690" s="21" t="s">
        <v>28</v>
      </c>
      <c r="P4690" s="21" t="s">
        <v>64</v>
      </c>
      <c r="Q4690" s="21" t="s">
        <v>6011</v>
      </c>
      <c r="R4690" s="22">
        <v>60.671999999999997</v>
      </c>
    </row>
    <row r="4691" spans="1:18" x14ac:dyDescent="0.2">
      <c r="A4691" s="21">
        <v>2323</v>
      </c>
      <c r="B4691" s="21" t="s">
        <v>5978</v>
      </c>
      <c r="C4691" s="21" t="s">
        <v>216</v>
      </c>
      <c r="D4691" s="21" t="s">
        <v>12123</v>
      </c>
      <c r="E4691" s="21" t="s">
        <v>19</v>
      </c>
      <c r="F4691" s="21" t="s">
        <v>3246</v>
      </c>
      <c r="G4691" s="21" t="s">
        <v>3247</v>
      </c>
      <c r="H4691" s="21" t="s">
        <v>38</v>
      </c>
      <c r="I4691" s="21" t="s">
        <v>23</v>
      </c>
      <c r="J4691" s="21" t="s">
        <v>24</v>
      </c>
      <c r="K4691" s="21" t="s">
        <v>25</v>
      </c>
      <c r="L4691" s="21">
        <v>42420</v>
      </c>
      <c r="M4691" s="21" t="s">
        <v>26</v>
      </c>
      <c r="N4691" s="21" t="s">
        <v>1259</v>
      </c>
      <c r="O4691" s="21" t="s">
        <v>43</v>
      </c>
      <c r="P4691" s="21" t="s">
        <v>74</v>
      </c>
      <c r="Q4691" s="21" t="s">
        <v>1260</v>
      </c>
      <c r="R4691" s="22">
        <v>60.64</v>
      </c>
    </row>
    <row r="4692" spans="1:18" x14ac:dyDescent="0.2">
      <c r="A4692" s="21">
        <v>5332</v>
      </c>
      <c r="B4692" s="21" t="s">
        <v>8959</v>
      </c>
      <c r="C4692" s="21" t="s">
        <v>11953</v>
      </c>
      <c r="D4692" s="21" t="s">
        <v>11831</v>
      </c>
      <c r="E4692" s="21" t="s">
        <v>48</v>
      </c>
      <c r="F4692" s="21" t="s">
        <v>6073</v>
      </c>
      <c r="G4692" s="21" t="s">
        <v>6074</v>
      </c>
      <c r="H4692" s="21" t="s">
        <v>22</v>
      </c>
      <c r="I4692" s="21" t="s">
        <v>23</v>
      </c>
      <c r="J4692" s="21" t="s">
        <v>299</v>
      </c>
      <c r="K4692" s="21" t="s">
        <v>300</v>
      </c>
      <c r="L4692" s="21">
        <v>10011</v>
      </c>
      <c r="M4692" s="21" t="s">
        <v>158</v>
      </c>
      <c r="N4692" s="21" t="s">
        <v>320</v>
      </c>
      <c r="O4692" s="21" t="s">
        <v>43</v>
      </c>
      <c r="P4692" s="21" t="s">
        <v>74</v>
      </c>
      <c r="Q4692" s="21" t="s">
        <v>321</v>
      </c>
      <c r="R4692" s="22">
        <v>60.6</v>
      </c>
    </row>
    <row r="4693" spans="1:18" x14ac:dyDescent="0.2">
      <c r="A4693" s="21">
        <v>840</v>
      </c>
      <c r="B4693" s="21" t="s">
        <v>2951</v>
      </c>
      <c r="C4693" s="21" t="s">
        <v>2952</v>
      </c>
      <c r="D4693" s="21" t="s">
        <v>2953</v>
      </c>
      <c r="E4693" s="21" t="s">
        <v>48</v>
      </c>
      <c r="F4693" s="21" t="s">
        <v>2954</v>
      </c>
      <c r="G4693" s="21" t="s">
        <v>2955</v>
      </c>
      <c r="H4693" s="21" t="s">
        <v>38</v>
      </c>
      <c r="I4693" s="21" t="s">
        <v>23</v>
      </c>
      <c r="J4693" s="21" t="s">
        <v>299</v>
      </c>
      <c r="K4693" s="21" t="s">
        <v>300</v>
      </c>
      <c r="L4693" s="21">
        <v>10035</v>
      </c>
      <c r="M4693" s="21" t="s">
        <v>158</v>
      </c>
      <c r="N4693" s="21" t="s">
        <v>2764</v>
      </c>
      <c r="O4693" s="21" t="s">
        <v>43</v>
      </c>
      <c r="P4693" s="21" t="s">
        <v>67</v>
      </c>
      <c r="Q4693" s="21" t="s">
        <v>2765</v>
      </c>
      <c r="R4693" s="22">
        <v>60.45</v>
      </c>
    </row>
    <row r="4694" spans="1:18" x14ac:dyDescent="0.2">
      <c r="A4694" s="21">
        <v>4381</v>
      </c>
      <c r="B4694" s="21" t="s">
        <v>8242</v>
      </c>
      <c r="C4694" s="21" t="s">
        <v>8243</v>
      </c>
      <c r="D4694" s="21" t="s">
        <v>5360</v>
      </c>
      <c r="E4694" s="21" t="s">
        <v>48</v>
      </c>
      <c r="F4694" s="21" t="s">
        <v>5688</v>
      </c>
      <c r="G4694" s="21" t="s">
        <v>5689</v>
      </c>
      <c r="H4694" s="21" t="s">
        <v>22</v>
      </c>
      <c r="I4694" s="21" t="s">
        <v>23</v>
      </c>
      <c r="J4694" s="21" t="s">
        <v>134</v>
      </c>
      <c r="K4694" s="21" t="s">
        <v>40</v>
      </c>
      <c r="L4694" s="21">
        <v>94110</v>
      </c>
      <c r="M4694" s="21" t="s">
        <v>41</v>
      </c>
      <c r="N4694" s="21" t="s">
        <v>2764</v>
      </c>
      <c r="O4694" s="21" t="s">
        <v>43</v>
      </c>
      <c r="P4694" s="21" t="s">
        <v>67</v>
      </c>
      <c r="Q4694" s="21" t="s">
        <v>2765</v>
      </c>
      <c r="R4694" s="22">
        <v>60.45</v>
      </c>
    </row>
    <row r="4695" spans="1:18" x14ac:dyDescent="0.2">
      <c r="A4695" s="21">
        <v>1794</v>
      </c>
      <c r="B4695" s="21" t="s">
        <v>5095</v>
      </c>
      <c r="C4695" s="21" t="s">
        <v>12076</v>
      </c>
      <c r="D4695" s="21" t="s">
        <v>5096</v>
      </c>
      <c r="E4695" s="21" t="s">
        <v>48</v>
      </c>
      <c r="F4695" s="21" t="s">
        <v>5097</v>
      </c>
      <c r="G4695" s="21" t="s">
        <v>5098</v>
      </c>
      <c r="H4695" s="21" t="s">
        <v>38</v>
      </c>
      <c r="I4695" s="21" t="s">
        <v>23</v>
      </c>
      <c r="J4695" s="21" t="s">
        <v>202</v>
      </c>
      <c r="K4695" s="21" t="s">
        <v>107</v>
      </c>
      <c r="L4695" s="21">
        <v>77041</v>
      </c>
      <c r="M4695" s="21" t="s">
        <v>108</v>
      </c>
      <c r="N4695" s="21" t="s">
        <v>590</v>
      </c>
      <c r="O4695" s="21" t="s">
        <v>43</v>
      </c>
      <c r="P4695" s="21" t="s">
        <v>57</v>
      </c>
      <c r="Q4695" s="21" t="s">
        <v>591</v>
      </c>
      <c r="R4695" s="22">
        <v>60.415999999999997</v>
      </c>
    </row>
    <row r="4696" spans="1:18" x14ac:dyDescent="0.2">
      <c r="A4696" s="21">
        <v>8253</v>
      </c>
      <c r="B4696" s="21" t="s">
        <v>10776</v>
      </c>
      <c r="C4696" s="21" t="s">
        <v>12093</v>
      </c>
      <c r="D4696" s="21" t="s">
        <v>12116</v>
      </c>
      <c r="E4696" s="21" t="s">
        <v>19</v>
      </c>
      <c r="F4696" s="21" t="s">
        <v>3130</v>
      </c>
      <c r="G4696" s="21" t="s">
        <v>3131</v>
      </c>
      <c r="H4696" s="21" t="s">
        <v>22</v>
      </c>
      <c r="I4696" s="21" t="s">
        <v>23</v>
      </c>
      <c r="J4696" s="21" t="s">
        <v>341</v>
      </c>
      <c r="K4696" s="21" t="s">
        <v>232</v>
      </c>
      <c r="L4696" s="21">
        <v>60653</v>
      </c>
      <c r="M4696" s="21" t="s">
        <v>108</v>
      </c>
      <c r="N4696" s="21" t="s">
        <v>590</v>
      </c>
      <c r="O4696" s="21" t="s">
        <v>43</v>
      </c>
      <c r="P4696" s="21" t="s">
        <v>57</v>
      </c>
      <c r="Q4696" s="21" t="s">
        <v>591</v>
      </c>
      <c r="R4696" s="22">
        <v>60.415999999999997</v>
      </c>
    </row>
    <row r="4697" spans="1:18" x14ac:dyDescent="0.2">
      <c r="A4697" s="21">
        <v>23</v>
      </c>
      <c r="B4697" s="21" t="s">
        <v>141</v>
      </c>
      <c r="C4697" s="21" t="s">
        <v>11718</v>
      </c>
      <c r="D4697" s="21" t="s">
        <v>142</v>
      </c>
      <c r="E4697" s="21" t="s">
        <v>48</v>
      </c>
      <c r="F4697" s="21" t="s">
        <v>143</v>
      </c>
      <c r="G4697" s="21" t="s">
        <v>144</v>
      </c>
      <c r="H4697" s="21" t="s">
        <v>38</v>
      </c>
      <c r="I4697" s="21" t="s">
        <v>23</v>
      </c>
      <c r="J4697" s="21" t="s">
        <v>145</v>
      </c>
      <c r="K4697" s="21" t="s">
        <v>146</v>
      </c>
      <c r="L4697" s="21">
        <v>68025</v>
      </c>
      <c r="M4697" s="21" t="s">
        <v>108</v>
      </c>
      <c r="N4697" s="21" t="s">
        <v>149</v>
      </c>
      <c r="O4697" s="21" t="s">
        <v>43</v>
      </c>
      <c r="P4697" s="21" t="s">
        <v>77</v>
      </c>
      <c r="Q4697" s="21" t="s">
        <v>150</v>
      </c>
      <c r="R4697" s="22">
        <v>60.34</v>
      </c>
    </row>
    <row r="4698" spans="1:18" x14ac:dyDescent="0.2">
      <c r="A4698" s="21">
        <v>3252</v>
      </c>
      <c r="B4698" s="21" t="s">
        <v>7194</v>
      </c>
      <c r="C4698" s="21" t="s">
        <v>1264</v>
      </c>
      <c r="D4698" s="21" t="s">
        <v>7029</v>
      </c>
      <c r="E4698" s="21" t="s">
        <v>206</v>
      </c>
      <c r="F4698" s="21" t="s">
        <v>7195</v>
      </c>
      <c r="G4698" s="21" t="s">
        <v>7196</v>
      </c>
      <c r="H4698" s="21" t="s">
        <v>22</v>
      </c>
      <c r="I4698" s="21" t="s">
        <v>23</v>
      </c>
      <c r="J4698" s="21" t="s">
        <v>156</v>
      </c>
      <c r="K4698" s="21" t="s">
        <v>157</v>
      </c>
      <c r="L4698" s="21">
        <v>19120</v>
      </c>
      <c r="M4698" s="21" t="s">
        <v>158</v>
      </c>
      <c r="N4698" s="21" t="s">
        <v>4435</v>
      </c>
      <c r="O4698" s="21" t="s">
        <v>28</v>
      </c>
      <c r="P4698" s="21" t="s">
        <v>64</v>
      </c>
      <c r="Q4698" s="21" t="s">
        <v>5779</v>
      </c>
      <c r="R4698" s="22">
        <v>60.311999999999998</v>
      </c>
    </row>
    <row r="4699" spans="1:18" x14ac:dyDescent="0.2">
      <c r="A4699" s="21">
        <v>3303</v>
      </c>
      <c r="B4699" s="21" t="s">
        <v>7251</v>
      </c>
      <c r="C4699" s="21" t="s">
        <v>114</v>
      </c>
      <c r="D4699" s="21" t="s">
        <v>6278</v>
      </c>
      <c r="E4699" s="21" t="s">
        <v>48</v>
      </c>
      <c r="F4699" s="21" t="s">
        <v>2202</v>
      </c>
      <c r="G4699" s="21" t="s">
        <v>2203</v>
      </c>
      <c r="H4699" s="21" t="s">
        <v>22</v>
      </c>
      <c r="I4699" s="21" t="s">
        <v>23</v>
      </c>
      <c r="J4699" s="21" t="s">
        <v>156</v>
      </c>
      <c r="K4699" s="21" t="s">
        <v>157</v>
      </c>
      <c r="L4699" s="21">
        <v>19140</v>
      </c>
      <c r="M4699" s="21" t="s">
        <v>158</v>
      </c>
      <c r="N4699" s="21" t="s">
        <v>4435</v>
      </c>
      <c r="O4699" s="21" t="s">
        <v>28</v>
      </c>
      <c r="P4699" s="21" t="s">
        <v>64</v>
      </c>
      <c r="Q4699" s="21" t="s">
        <v>5779</v>
      </c>
      <c r="R4699" s="22">
        <v>60.311999999999998</v>
      </c>
    </row>
    <row r="4700" spans="1:18" x14ac:dyDescent="0.2">
      <c r="A4700" s="21">
        <v>2372</v>
      </c>
      <c r="B4700" s="21" t="s">
        <v>6057</v>
      </c>
      <c r="C4700" s="21" t="s">
        <v>11902</v>
      </c>
      <c r="D4700" s="21" t="s">
        <v>12077</v>
      </c>
      <c r="E4700" s="21" t="s">
        <v>19</v>
      </c>
      <c r="F4700" s="21" t="s">
        <v>2721</v>
      </c>
      <c r="G4700" s="21" t="s">
        <v>2722</v>
      </c>
      <c r="H4700" s="21" t="s">
        <v>38</v>
      </c>
      <c r="I4700" s="21" t="s">
        <v>23</v>
      </c>
      <c r="J4700" s="21" t="s">
        <v>515</v>
      </c>
      <c r="K4700" s="21" t="s">
        <v>232</v>
      </c>
      <c r="L4700" s="21">
        <v>60505</v>
      </c>
      <c r="M4700" s="21" t="s">
        <v>108</v>
      </c>
      <c r="N4700" s="21" t="s">
        <v>5211</v>
      </c>
      <c r="O4700" s="21" t="s">
        <v>28</v>
      </c>
      <c r="P4700" s="21" t="s">
        <v>64</v>
      </c>
      <c r="Q4700" s="21" t="s">
        <v>5212</v>
      </c>
      <c r="R4700" s="22">
        <v>60.287999999999997</v>
      </c>
    </row>
    <row r="4701" spans="1:18" x14ac:dyDescent="0.2">
      <c r="A4701" s="21">
        <v>5767</v>
      </c>
      <c r="B4701" s="21" t="s">
        <v>9299</v>
      </c>
      <c r="C4701" s="21" t="s">
        <v>11960</v>
      </c>
      <c r="D4701" s="21" t="s">
        <v>5747</v>
      </c>
      <c r="E4701" s="21" t="s">
        <v>48</v>
      </c>
      <c r="F4701" s="21" t="s">
        <v>3084</v>
      </c>
      <c r="G4701" s="21" t="s">
        <v>3085</v>
      </c>
      <c r="H4701" s="21" t="s">
        <v>105</v>
      </c>
      <c r="I4701" s="21" t="s">
        <v>23</v>
      </c>
      <c r="J4701" s="21" t="s">
        <v>764</v>
      </c>
      <c r="K4701" s="21" t="s">
        <v>107</v>
      </c>
      <c r="L4701" s="21">
        <v>78207</v>
      </c>
      <c r="M4701" s="21" t="s">
        <v>108</v>
      </c>
      <c r="N4701" s="21" t="s">
        <v>6210</v>
      </c>
      <c r="O4701" s="21" t="s">
        <v>43</v>
      </c>
      <c r="P4701" s="21" t="s">
        <v>44</v>
      </c>
      <c r="Q4701" s="21" t="s">
        <v>6211</v>
      </c>
      <c r="R4701" s="22">
        <v>60.143999999999998</v>
      </c>
    </row>
    <row r="4702" spans="1:18" x14ac:dyDescent="0.2">
      <c r="A4702" s="21">
        <v>2177</v>
      </c>
      <c r="B4702" s="21" t="s">
        <v>5746</v>
      </c>
      <c r="C4702" s="21" t="s">
        <v>5747</v>
      </c>
      <c r="D4702" s="21" t="s">
        <v>1451</v>
      </c>
      <c r="E4702" s="21" t="s">
        <v>48</v>
      </c>
      <c r="F4702" s="21" t="s">
        <v>5748</v>
      </c>
      <c r="G4702" s="21" t="s">
        <v>5749</v>
      </c>
      <c r="H4702" s="21" t="s">
        <v>105</v>
      </c>
      <c r="I4702" s="21" t="s">
        <v>23</v>
      </c>
      <c r="J4702" s="21" t="s">
        <v>5750</v>
      </c>
      <c r="K4702" s="21" t="s">
        <v>127</v>
      </c>
      <c r="L4702" s="21">
        <v>84106</v>
      </c>
      <c r="M4702" s="21" t="s">
        <v>41</v>
      </c>
      <c r="N4702" s="21" t="s">
        <v>4857</v>
      </c>
      <c r="O4702" s="21" t="s">
        <v>43</v>
      </c>
      <c r="P4702" s="21" t="s">
        <v>91</v>
      </c>
      <c r="Q4702" s="21" t="s">
        <v>4858</v>
      </c>
      <c r="R4702" s="22">
        <v>60.12</v>
      </c>
    </row>
    <row r="4703" spans="1:18" x14ac:dyDescent="0.2">
      <c r="A4703" s="21">
        <v>2713</v>
      </c>
      <c r="B4703" s="21" t="s">
        <v>6549</v>
      </c>
      <c r="C4703" s="21" t="s">
        <v>4998</v>
      </c>
      <c r="D4703" s="21" t="s">
        <v>11964</v>
      </c>
      <c r="E4703" s="21" t="s">
        <v>19</v>
      </c>
      <c r="F4703" s="21" t="s">
        <v>2856</v>
      </c>
      <c r="G4703" s="21" t="s">
        <v>2857</v>
      </c>
      <c r="H4703" s="21" t="s">
        <v>22</v>
      </c>
      <c r="I4703" s="21" t="s">
        <v>23</v>
      </c>
      <c r="J4703" s="21" t="s">
        <v>311</v>
      </c>
      <c r="K4703" s="21" t="s">
        <v>300</v>
      </c>
      <c r="L4703" s="21">
        <v>12180</v>
      </c>
      <c r="M4703" s="21" t="s">
        <v>158</v>
      </c>
      <c r="N4703" s="21" t="s">
        <v>774</v>
      </c>
      <c r="O4703" s="21" t="s">
        <v>43</v>
      </c>
      <c r="P4703" s="21" t="s">
        <v>67</v>
      </c>
      <c r="Q4703" s="21" t="s">
        <v>775</v>
      </c>
      <c r="R4703" s="22">
        <v>60.12</v>
      </c>
    </row>
    <row r="4704" spans="1:18" x14ac:dyDescent="0.2">
      <c r="A4704" s="21">
        <v>3433</v>
      </c>
      <c r="B4704" s="21" t="s">
        <v>7362</v>
      </c>
      <c r="C4704" s="21" t="s">
        <v>11833</v>
      </c>
      <c r="D4704" s="21" t="s">
        <v>11729</v>
      </c>
      <c r="E4704" s="21" t="s">
        <v>206</v>
      </c>
      <c r="F4704" s="21" t="s">
        <v>1593</v>
      </c>
      <c r="G4704" s="21" t="s">
        <v>1594</v>
      </c>
      <c r="H4704" s="21" t="s">
        <v>22</v>
      </c>
      <c r="I4704" s="21" t="s">
        <v>23</v>
      </c>
      <c r="J4704" s="21" t="s">
        <v>1158</v>
      </c>
      <c r="K4704" s="21" t="s">
        <v>40</v>
      </c>
      <c r="L4704" s="21">
        <v>90301</v>
      </c>
      <c r="M4704" s="21" t="s">
        <v>41</v>
      </c>
      <c r="N4704" s="21" t="s">
        <v>2891</v>
      </c>
      <c r="O4704" s="21" t="s">
        <v>43</v>
      </c>
      <c r="P4704" s="21" t="s">
        <v>91</v>
      </c>
      <c r="Q4704" s="21" t="s">
        <v>2892</v>
      </c>
      <c r="R4704" s="22">
        <v>60.12</v>
      </c>
    </row>
    <row r="4705" spans="1:18" x14ac:dyDescent="0.2">
      <c r="A4705" s="21">
        <v>3743</v>
      </c>
      <c r="B4705" s="21" t="s">
        <v>7641</v>
      </c>
      <c r="C4705" s="21" t="s">
        <v>6769</v>
      </c>
      <c r="D4705" s="21" t="s">
        <v>3066</v>
      </c>
      <c r="E4705" s="21" t="s">
        <v>48</v>
      </c>
      <c r="F4705" s="21" t="s">
        <v>5683</v>
      </c>
      <c r="G4705" s="21" t="s">
        <v>5684</v>
      </c>
      <c r="H4705" s="21" t="s">
        <v>22</v>
      </c>
      <c r="I4705" s="21" t="s">
        <v>23</v>
      </c>
      <c r="J4705" s="21" t="s">
        <v>299</v>
      </c>
      <c r="K4705" s="21" t="s">
        <v>300</v>
      </c>
      <c r="L4705" s="21">
        <v>10011</v>
      </c>
      <c r="M4705" s="21" t="s">
        <v>158</v>
      </c>
      <c r="N4705" s="21" t="s">
        <v>5868</v>
      </c>
      <c r="O4705" s="21" t="s">
        <v>43</v>
      </c>
      <c r="P4705" s="21" t="s">
        <v>91</v>
      </c>
      <c r="Q4705" s="21" t="s">
        <v>5869</v>
      </c>
      <c r="R4705" s="22">
        <v>60.12</v>
      </c>
    </row>
    <row r="4706" spans="1:18" x14ac:dyDescent="0.2">
      <c r="A4706" s="21">
        <v>6968</v>
      </c>
      <c r="B4706" s="21" t="s">
        <v>10057</v>
      </c>
      <c r="C4706" s="21" t="s">
        <v>855</v>
      </c>
      <c r="D4706" s="21" t="s">
        <v>10058</v>
      </c>
      <c r="E4706" s="21" t="s">
        <v>19</v>
      </c>
      <c r="F4706" s="21" t="s">
        <v>654</v>
      </c>
      <c r="G4706" s="21" t="s">
        <v>655</v>
      </c>
      <c r="H4706" s="21" t="s">
        <v>38</v>
      </c>
      <c r="I4706" s="21" t="s">
        <v>23</v>
      </c>
      <c r="J4706" s="21" t="s">
        <v>432</v>
      </c>
      <c r="K4706" s="21" t="s">
        <v>433</v>
      </c>
      <c r="L4706" s="21">
        <v>29203</v>
      </c>
      <c r="M4706" s="21" t="s">
        <v>26</v>
      </c>
      <c r="N4706" s="21" t="s">
        <v>7822</v>
      </c>
      <c r="O4706" s="21" t="s">
        <v>43</v>
      </c>
      <c r="P4706" s="21" t="s">
        <v>91</v>
      </c>
      <c r="Q4706" s="21" t="s">
        <v>7823</v>
      </c>
      <c r="R4706" s="22">
        <v>60.12</v>
      </c>
    </row>
    <row r="4707" spans="1:18" x14ac:dyDescent="0.2">
      <c r="A4707" s="21">
        <v>4081</v>
      </c>
      <c r="B4707" s="21" t="s">
        <v>7962</v>
      </c>
      <c r="C4707" s="21" t="s">
        <v>4320</v>
      </c>
      <c r="D4707" s="21" t="s">
        <v>3035</v>
      </c>
      <c r="E4707" s="21" t="s">
        <v>48</v>
      </c>
      <c r="F4707" s="21" t="s">
        <v>7732</v>
      </c>
      <c r="G4707" s="21" t="s">
        <v>7733</v>
      </c>
      <c r="H4707" s="21" t="s">
        <v>38</v>
      </c>
      <c r="I4707" s="21" t="s">
        <v>23</v>
      </c>
      <c r="J4707" s="21" t="s">
        <v>4825</v>
      </c>
      <c r="K4707" s="21" t="s">
        <v>474</v>
      </c>
      <c r="L4707" s="21">
        <v>97224</v>
      </c>
      <c r="M4707" s="21" t="s">
        <v>41</v>
      </c>
      <c r="N4707" s="21" t="s">
        <v>5992</v>
      </c>
      <c r="O4707" s="21" t="s">
        <v>43</v>
      </c>
      <c r="P4707" s="21" t="s">
        <v>91</v>
      </c>
      <c r="Q4707" s="21" t="s">
        <v>5993</v>
      </c>
      <c r="R4707" s="22">
        <v>60.048000000000002</v>
      </c>
    </row>
    <row r="4708" spans="1:18" x14ac:dyDescent="0.2">
      <c r="A4708" s="21">
        <v>3691</v>
      </c>
      <c r="B4708" s="21" t="s">
        <v>7596</v>
      </c>
      <c r="C4708" s="21" t="s">
        <v>5360</v>
      </c>
      <c r="D4708" s="21" t="s">
        <v>11800</v>
      </c>
      <c r="E4708" s="21" t="s">
        <v>19</v>
      </c>
      <c r="F4708" s="21" t="s">
        <v>1315</v>
      </c>
      <c r="G4708" s="21" t="s">
        <v>1316</v>
      </c>
      <c r="H4708" s="21" t="s">
        <v>38</v>
      </c>
      <c r="I4708" s="21" t="s">
        <v>23</v>
      </c>
      <c r="J4708" s="21" t="s">
        <v>914</v>
      </c>
      <c r="K4708" s="21" t="s">
        <v>516</v>
      </c>
      <c r="L4708" s="21">
        <v>80219</v>
      </c>
      <c r="M4708" s="21" t="s">
        <v>41</v>
      </c>
      <c r="N4708" s="21" t="s">
        <v>6031</v>
      </c>
      <c r="O4708" s="21" t="s">
        <v>70</v>
      </c>
      <c r="P4708" s="21" t="s">
        <v>768</v>
      </c>
      <c r="Q4708" s="21" t="s">
        <v>6032</v>
      </c>
      <c r="R4708" s="22">
        <v>59.994</v>
      </c>
    </row>
    <row r="4709" spans="1:18" x14ac:dyDescent="0.2">
      <c r="A4709" s="21">
        <v>6525</v>
      </c>
      <c r="B4709" s="21" t="s">
        <v>9776</v>
      </c>
      <c r="C4709" s="21" t="s">
        <v>11902</v>
      </c>
      <c r="D4709" s="21" t="s">
        <v>4325</v>
      </c>
      <c r="E4709" s="21" t="s">
        <v>48</v>
      </c>
      <c r="F4709" s="21" t="s">
        <v>3603</v>
      </c>
      <c r="G4709" s="21" t="s">
        <v>3604</v>
      </c>
      <c r="H4709" s="21" t="s">
        <v>105</v>
      </c>
      <c r="I4709" s="21" t="s">
        <v>23</v>
      </c>
      <c r="J4709" s="21" t="s">
        <v>156</v>
      </c>
      <c r="K4709" s="21" t="s">
        <v>157</v>
      </c>
      <c r="L4709" s="21">
        <v>19120</v>
      </c>
      <c r="M4709" s="21" t="s">
        <v>158</v>
      </c>
      <c r="N4709" s="21" t="s">
        <v>4274</v>
      </c>
      <c r="O4709" s="21" t="s">
        <v>70</v>
      </c>
      <c r="P4709" s="21" t="s">
        <v>71</v>
      </c>
      <c r="Q4709" s="21" t="s">
        <v>4275</v>
      </c>
      <c r="R4709" s="22">
        <v>59.994</v>
      </c>
    </row>
    <row r="4710" spans="1:18" x14ac:dyDescent="0.2">
      <c r="A4710" s="21">
        <v>7294</v>
      </c>
      <c r="B4710" s="21" t="s">
        <v>10253</v>
      </c>
      <c r="C4710" s="21" t="s">
        <v>6767</v>
      </c>
      <c r="D4710" s="21" t="s">
        <v>9601</v>
      </c>
      <c r="E4710" s="21" t="s">
        <v>48</v>
      </c>
      <c r="F4710" s="21" t="s">
        <v>5459</v>
      </c>
      <c r="G4710" s="21" t="s">
        <v>5460</v>
      </c>
      <c r="H4710" s="21" t="s">
        <v>22</v>
      </c>
      <c r="I4710" s="21" t="s">
        <v>23</v>
      </c>
      <c r="J4710" s="21" t="s">
        <v>39</v>
      </c>
      <c r="K4710" s="21" t="s">
        <v>40</v>
      </c>
      <c r="L4710" s="21">
        <v>90036</v>
      </c>
      <c r="M4710" s="21" t="s">
        <v>41</v>
      </c>
      <c r="N4710" s="21" t="s">
        <v>8445</v>
      </c>
      <c r="O4710" s="21" t="s">
        <v>28</v>
      </c>
      <c r="P4710" s="21" t="s">
        <v>64</v>
      </c>
      <c r="Q4710" s="21" t="s">
        <v>8446</v>
      </c>
      <c r="R4710" s="22">
        <v>59.99</v>
      </c>
    </row>
    <row r="4711" spans="1:18" x14ac:dyDescent="0.2">
      <c r="A4711" s="21">
        <v>3569</v>
      </c>
      <c r="B4711" s="21" t="s">
        <v>7492</v>
      </c>
      <c r="C4711" s="21" t="s">
        <v>11867</v>
      </c>
      <c r="D4711" s="21" t="s">
        <v>11867</v>
      </c>
      <c r="E4711" s="21" t="s">
        <v>1452</v>
      </c>
      <c r="F4711" s="21" t="s">
        <v>815</v>
      </c>
      <c r="G4711" s="21" t="s">
        <v>816</v>
      </c>
      <c r="H4711" s="21" t="s">
        <v>105</v>
      </c>
      <c r="I4711" s="21" t="s">
        <v>23</v>
      </c>
      <c r="J4711" s="21" t="s">
        <v>96</v>
      </c>
      <c r="K4711" s="21" t="s">
        <v>97</v>
      </c>
      <c r="L4711" s="21">
        <v>98105</v>
      </c>
      <c r="M4711" s="21" t="s">
        <v>41</v>
      </c>
      <c r="N4711" s="21" t="s">
        <v>1148</v>
      </c>
      <c r="O4711" s="21" t="s">
        <v>70</v>
      </c>
      <c r="P4711" s="21" t="s">
        <v>175</v>
      </c>
      <c r="Q4711" s="21" t="s">
        <v>1149</v>
      </c>
      <c r="R4711" s="22">
        <v>59.98</v>
      </c>
    </row>
    <row r="4712" spans="1:18" x14ac:dyDescent="0.2">
      <c r="A4712" s="21">
        <v>3740</v>
      </c>
      <c r="B4712" s="21" t="s">
        <v>7640</v>
      </c>
      <c r="C4712" s="21" t="s">
        <v>11718</v>
      </c>
      <c r="D4712" s="21" t="s">
        <v>142</v>
      </c>
      <c r="E4712" s="21" t="s">
        <v>48</v>
      </c>
      <c r="F4712" s="21" t="s">
        <v>1059</v>
      </c>
      <c r="G4712" s="21" t="s">
        <v>1060</v>
      </c>
      <c r="H4712" s="21" t="s">
        <v>22</v>
      </c>
      <c r="I4712" s="21" t="s">
        <v>23</v>
      </c>
      <c r="J4712" s="21" t="s">
        <v>370</v>
      </c>
      <c r="K4712" s="21" t="s">
        <v>266</v>
      </c>
      <c r="L4712" s="21">
        <v>49201</v>
      </c>
      <c r="M4712" s="21" t="s">
        <v>108</v>
      </c>
      <c r="N4712" s="21" t="s">
        <v>4512</v>
      </c>
      <c r="O4712" s="21" t="s">
        <v>70</v>
      </c>
      <c r="P4712" s="21" t="s">
        <v>175</v>
      </c>
      <c r="Q4712" s="21" t="s">
        <v>4513</v>
      </c>
      <c r="R4712" s="22">
        <v>59.98</v>
      </c>
    </row>
    <row r="4713" spans="1:18" x14ac:dyDescent="0.2">
      <c r="A4713" s="21">
        <v>5239</v>
      </c>
      <c r="B4713" s="21" t="s">
        <v>8886</v>
      </c>
      <c r="C4713" s="21" t="s">
        <v>604</v>
      </c>
      <c r="D4713" s="21" t="s">
        <v>1314</v>
      </c>
      <c r="E4713" s="21" t="s">
        <v>48</v>
      </c>
      <c r="F4713" s="21" t="s">
        <v>410</v>
      </c>
      <c r="G4713" s="21" t="s">
        <v>411</v>
      </c>
      <c r="H4713" s="21" t="s">
        <v>22</v>
      </c>
      <c r="I4713" s="21" t="s">
        <v>23</v>
      </c>
      <c r="J4713" s="21" t="s">
        <v>432</v>
      </c>
      <c r="K4713" s="21" t="s">
        <v>3106</v>
      </c>
      <c r="L4713" s="21">
        <v>21044</v>
      </c>
      <c r="M4713" s="21" t="s">
        <v>158</v>
      </c>
      <c r="N4713" s="21" t="s">
        <v>1148</v>
      </c>
      <c r="O4713" s="21" t="s">
        <v>70</v>
      </c>
      <c r="P4713" s="21" t="s">
        <v>175</v>
      </c>
      <c r="Q4713" s="21" t="s">
        <v>1149</v>
      </c>
      <c r="R4713" s="22">
        <v>59.98</v>
      </c>
    </row>
    <row r="4714" spans="1:18" x14ac:dyDescent="0.2">
      <c r="A4714" s="21">
        <v>6978</v>
      </c>
      <c r="B4714" s="21" t="s">
        <v>10065</v>
      </c>
      <c r="C4714" s="21" t="s">
        <v>4470</v>
      </c>
      <c r="D4714" s="21" t="s">
        <v>840</v>
      </c>
      <c r="E4714" s="21" t="s">
        <v>206</v>
      </c>
      <c r="F4714" s="21" t="s">
        <v>2064</v>
      </c>
      <c r="G4714" s="21" t="s">
        <v>2065</v>
      </c>
      <c r="H4714" s="21" t="s">
        <v>22</v>
      </c>
      <c r="I4714" s="21" t="s">
        <v>23</v>
      </c>
      <c r="J4714" s="21" t="s">
        <v>3702</v>
      </c>
      <c r="K4714" s="21" t="s">
        <v>1926</v>
      </c>
      <c r="L4714" s="21">
        <v>72401</v>
      </c>
      <c r="M4714" s="21" t="s">
        <v>26</v>
      </c>
      <c r="N4714" s="21" t="s">
        <v>4394</v>
      </c>
      <c r="O4714" s="21" t="s">
        <v>70</v>
      </c>
      <c r="P4714" s="21" t="s">
        <v>71</v>
      </c>
      <c r="Q4714" s="21" t="s">
        <v>4395</v>
      </c>
      <c r="R4714" s="22">
        <v>59.98</v>
      </c>
    </row>
    <row r="4715" spans="1:18" x14ac:dyDescent="0.2">
      <c r="A4715" s="21">
        <v>7921</v>
      </c>
      <c r="B4715" s="21" t="s">
        <v>10599</v>
      </c>
      <c r="C4715" s="21" t="s">
        <v>228</v>
      </c>
      <c r="D4715" s="21" t="s">
        <v>2823</v>
      </c>
      <c r="E4715" s="21" t="s">
        <v>48</v>
      </c>
      <c r="F4715" s="21" t="s">
        <v>6621</v>
      </c>
      <c r="G4715" s="21" t="s">
        <v>6622</v>
      </c>
      <c r="H4715" s="21" t="s">
        <v>105</v>
      </c>
      <c r="I4715" s="21" t="s">
        <v>23</v>
      </c>
      <c r="J4715" s="21" t="s">
        <v>8499</v>
      </c>
      <c r="K4715" s="21" t="s">
        <v>844</v>
      </c>
      <c r="L4715" s="21">
        <v>6708</v>
      </c>
      <c r="M4715" s="21" t="s">
        <v>158</v>
      </c>
      <c r="N4715" s="21" t="s">
        <v>7804</v>
      </c>
      <c r="O4715" s="21" t="s">
        <v>70</v>
      </c>
      <c r="P4715" s="21" t="s">
        <v>175</v>
      </c>
      <c r="Q4715" s="21" t="s">
        <v>7805</v>
      </c>
      <c r="R4715" s="22">
        <v>59.98</v>
      </c>
    </row>
    <row r="4716" spans="1:18" x14ac:dyDescent="0.2">
      <c r="A4716" s="21">
        <v>7774</v>
      </c>
      <c r="B4716" s="21" t="s">
        <v>10516</v>
      </c>
      <c r="C4716" s="21" t="s">
        <v>4470</v>
      </c>
      <c r="D4716" s="21" t="s">
        <v>11774</v>
      </c>
      <c r="E4716" s="21" t="s">
        <v>48</v>
      </c>
      <c r="F4716" s="21" t="s">
        <v>4482</v>
      </c>
      <c r="G4716" s="21" t="s">
        <v>4483</v>
      </c>
      <c r="H4716" s="21" t="s">
        <v>22</v>
      </c>
      <c r="I4716" s="21" t="s">
        <v>23</v>
      </c>
      <c r="J4716" s="21" t="s">
        <v>2795</v>
      </c>
      <c r="K4716" s="21" t="s">
        <v>564</v>
      </c>
      <c r="L4716" s="21">
        <v>43130</v>
      </c>
      <c r="M4716" s="21" t="s">
        <v>158</v>
      </c>
      <c r="N4716" s="21" t="s">
        <v>10517</v>
      </c>
      <c r="O4716" s="21" t="s">
        <v>70</v>
      </c>
      <c r="P4716" s="21" t="s">
        <v>175</v>
      </c>
      <c r="Q4716" s="21" t="s">
        <v>10518</v>
      </c>
      <c r="R4716" s="22">
        <v>59.975999999999999</v>
      </c>
    </row>
    <row r="4717" spans="1:18" x14ac:dyDescent="0.2">
      <c r="A4717" s="21">
        <v>131</v>
      </c>
      <c r="B4717" s="21" t="s">
        <v>625</v>
      </c>
      <c r="C4717" s="21" t="s">
        <v>11756</v>
      </c>
      <c r="D4717" s="21" t="s">
        <v>11757</v>
      </c>
      <c r="E4717" s="21" t="s">
        <v>206</v>
      </c>
      <c r="F4717" s="21" t="s">
        <v>626</v>
      </c>
      <c r="G4717" s="21" t="s">
        <v>627</v>
      </c>
      <c r="H4717" s="21" t="s">
        <v>38</v>
      </c>
      <c r="I4717" s="21" t="s">
        <v>23</v>
      </c>
      <c r="J4717" s="21" t="s">
        <v>563</v>
      </c>
      <c r="K4717" s="21" t="s">
        <v>564</v>
      </c>
      <c r="L4717" s="21">
        <v>43229</v>
      </c>
      <c r="M4717" s="21" t="s">
        <v>158</v>
      </c>
      <c r="N4717" s="21" t="s">
        <v>628</v>
      </c>
      <c r="O4717" s="21" t="s">
        <v>70</v>
      </c>
      <c r="P4717" s="21" t="s">
        <v>71</v>
      </c>
      <c r="Q4717" s="21" t="s">
        <v>629</v>
      </c>
      <c r="R4717" s="22">
        <v>59.97</v>
      </c>
    </row>
    <row r="4718" spans="1:18" x14ac:dyDescent="0.2">
      <c r="A4718" s="21">
        <v>1780</v>
      </c>
      <c r="B4718" s="21" t="s">
        <v>5071</v>
      </c>
      <c r="C4718" s="21" t="s">
        <v>11710</v>
      </c>
      <c r="D4718" s="21" t="s">
        <v>749</v>
      </c>
      <c r="E4718" s="21" t="s">
        <v>48</v>
      </c>
      <c r="F4718" s="21" t="s">
        <v>4020</v>
      </c>
      <c r="G4718" s="21" t="s">
        <v>4021</v>
      </c>
      <c r="H4718" s="21" t="s">
        <v>22</v>
      </c>
      <c r="I4718" s="21" t="s">
        <v>23</v>
      </c>
      <c r="J4718" s="21" t="s">
        <v>299</v>
      </c>
      <c r="K4718" s="21" t="s">
        <v>300</v>
      </c>
      <c r="L4718" s="21">
        <v>10011</v>
      </c>
      <c r="M4718" s="21" t="s">
        <v>158</v>
      </c>
      <c r="N4718" s="21" t="s">
        <v>3599</v>
      </c>
      <c r="O4718" s="21" t="s">
        <v>70</v>
      </c>
      <c r="P4718" s="21" t="s">
        <v>175</v>
      </c>
      <c r="Q4718" s="21" t="s">
        <v>3600</v>
      </c>
      <c r="R4718" s="22">
        <v>59.97</v>
      </c>
    </row>
    <row r="4719" spans="1:18" x14ac:dyDescent="0.2">
      <c r="A4719" s="21">
        <v>2074</v>
      </c>
      <c r="B4719" s="21" t="s">
        <v>5581</v>
      </c>
      <c r="C4719" s="21" t="s">
        <v>11835</v>
      </c>
      <c r="D4719" s="21" t="s">
        <v>11740</v>
      </c>
      <c r="E4719" s="21" t="s">
        <v>19</v>
      </c>
      <c r="F4719" s="21" t="s">
        <v>4628</v>
      </c>
      <c r="G4719" s="21" t="s">
        <v>4629</v>
      </c>
      <c r="H4719" s="21" t="s">
        <v>105</v>
      </c>
      <c r="I4719" s="21" t="s">
        <v>23</v>
      </c>
      <c r="J4719" s="21" t="s">
        <v>1114</v>
      </c>
      <c r="K4719" s="21" t="s">
        <v>40</v>
      </c>
      <c r="L4719" s="21">
        <v>94513</v>
      </c>
      <c r="M4719" s="21" t="s">
        <v>41</v>
      </c>
      <c r="N4719" s="21" t="s">
        <v>5582</v>
      </c>
      <c r="O4719" s="21" t="s">
        <v>70</v>
      </c>
      <c r="P4719" s="21" t="s">
        <v>175</v>
      </c>
      <c r="Q4719" s="21" t="s">
        <v>5583</v>
      </c>
      <c r="R4719" s="22">
        <v>59.97</v>
      </c>
    </row>
    <row r="4720" spans="1:18" x14ac:dyDescent="0.2">
      <c r="A4720" s="21">
        <v>3344</v>
      </c>
      <c r="B4720" s="21" t="s">
        <v>7284</v>
      </c>
      <c r="C4720" s="21" t="s">
        <v>2675</v>
      </c>
      <c r="D4720" s="21" t="s">
        <v>11810</v>
      </c>
      <c r="E4720" s="21" t="s">
        <v>19</v>
      </c>
      <c r="F4720" s="21" t="s">
        <v>309</v>
      </c>
      <c r="G4720" s="21" t="s">
        <v>310</v>
      </c>
      <c r="H4720" s="21" t="s">
        <v>22</v>
      </c>
      <c r="I4720" s="21" t="s">
        <v>23</v>
      </c>
      <c r="J4720" s="21" t="s">
        <v>1487</v>
      </c>
      <c r="K4720" s="21" t="s">
        <v>1402</v>
      </c>
      <c r="L4720" s="21">
        <v>2169</v>
      </c>
      <c r="M4720" s="21" t="s">
        <v>158</v>
      </c>
      <c r="N4720" s="21" t="s">
        <v>1041</v>
      </c>
      <c r="O4720" s="21" t="s">
        <v>70</v>
      </c>
      <c r="P4720" s="21" t="s">
        <v>71</v>
      </c>
      <c r="Q4720" s="21" t="s">
        <v>1042</v>
      </c>
      <c r="R4720" s="22">
        <v>59.97</v>
      </c>
    </row>
    <row r="4721" spans="1:18" x14ac:dyDescent="0.2">
      <c r="A4721" s="21">
        <v>3818</v>
      </c>
      <c r="B4721" s="21" t="s">
        <v>7712</v>
      </c>
      <c r="C4721" s="21" t="s">
        <v>3862</v>
      </c>
      <c r="D4721" s="21" t="s">
        <v>3433</v>
      </c>
      <c r="E4721" s="21" t="s">
        <v>48</v>
      </c>
      <c r="F4721" s="21" t="s">
        <v>4823</v>
      </c>
      <c r="G4721" s="21" t="s">
        <v>4824</v>
      </c>
      <c r="H4721" s="21" t="s">
        <v>22</v>
      </c>
      <c r="I4721" s="21" t="s">
        <v>23</v>
      </c>
      <c r="J4721" s="21" t="s">
        <v>4415</v>
      </c>
      <c r="K4721" s="21" t="s">
        <v>403</v>
      </c>
      <c r="L4721" s="21">
        <v>36608</v>
      </c>
      <c r="M4721" s="21" t="s">
        <v>26</v>
      </c>
      <c r="N4721" s="21" t="s">
        <v>6659</v>
      </c>
      <c r="O4721" s="21" t="s">
        <v>70</v>
      </c>
      <c r="P4721" s="21" t="s">
        <v>71</v>
      </c>
      <c r="Q4721" s="21" t="s">
        <v>6660</v>
      </c>
      <c r="R4721" s="22">
        <v>59.97</v>
      </c>
    </row>
    <row r="4722" spans="1:18" x14ac:dyDescent="0.2">
      <c r="A4722" s="21">
        <v>6104</v>
      </c>
      <c r="B4722" s="21" t="s">
        <v>9503</v>
      </c>
      <c r="C4722" s="21" t="s">
        <v>2637</v>
      </c>
      <c r="D4722" s="21" t="s">
        <v>2358</v>
      </c>
      <c r="E4722" s="21" t="s">
        <v>48</v>
      </c>
      <c r="F4722" s="21" t="s">
        <v>2602</v>
      </c>
      <c r="G4722" s="21" t="s">
        <v>2603</v>
      </c>
      <c r="H4722" s="21" t="s">
        <v>22</v>
      </c>
      <c r="I4722" s="21" t="s">
        <v>23</v>
      </c>
      <c r="J4722" s="21" t="s">
        <v>299</v>
      </c>
      <c r="K4722" s="21" t="s">
        <v>300</v>
      </c>
      <c r="L4722" s="21">
        <v>10035</v>
      </c>
      <c r="M4722" s="21" t="s">
        <v>158</v>
      </c>
      <c r="N4722" s="21" t="s">
        <v>441</v>
      </c>
      <c r="O4722" s="21" t="s">
        <v>70</v>
      </c>
      <c r="P4722" s="21" t="s">
        <v>175</v>
      </c>
      <c r="Q4722" s="21" t="s">
        <v>442</v>
      </c>
      <c r="R4722" s="22">
        <v>59.97</v>
      </c>
    </row>
    <row r="4723" spans="1:18" x14ac:dyDescent="0.2">
      <c r="A4723" s="21">
        <v>8384</v>
      </c>
      <c r="B4723" s="21" t="s">
        <v>10856</v>
      </c>
      <c r="C4723" s="21" t="s">
        <v>4052</v>
      </c>
      <c r="D4723" s="21" t="s">
        <v>840</v>
      </c>
      <c r="E4723" s="21" t="s">
        <v>206</v>
      </c>
      <c r="F4723" s="21" t="s">
        <v>4948</v>
      </c>
      <c r="G4723" s="21" t="s">
        <v>4949</v>
      </c>
      <c r="H4723" s="21" t="s">
        <v>105</v>
      </c>
      <c r="I4723" s="21" t="s">
        <v>23</v>
      </c>
      <c r="J4723" s="21" t="s">
        <v>10857</v>
      </c>
      <c r="K4723" s="21" t="s">
        <v>844</v>
      </c>
      <c r="L4723" s="21">
        <v>6484</v>
      </c>
      <c r="M4723" s="21" t="s">
        <v>158</v>
      </c>
      <c r="N4723" s="21" t="s">
        <v>3599</v>
      </c>
      <c r="O4723" s="21" t="s">
        <v>70</v>
      </c>
      <c r="P4723" s="21" t="s">
        <v>175</v>
      </c>
      <c r="Q4723" s="21" t="s">
        <v>3600</v>
      </c>
      <c r="R4723" s="22">
        <v>59.97</v>
      </c>
    </row>
    <row r="4724" spans="1:18" x14ac:dyDescent="0.2">
      <c r="A4724" s="21">
        <v>4394</v>
      </c>
      <c r="B4724" s="21" t="s">
        <v>8249</v>
      </c>
      <c r="C4724" s="21" t="s">
        <v>11831</v>
      </c>
      <c r="D4724" s="21" t="s">
        <v>11805</v>
      </c>
      <c r="E4724" s="21" t="s">
        <v>48</v>
      </c>
      <c r="F4724" s="21" t="s">
        <v>143</v>
      </c>
      <c r="G4724" s="21" t="s">
        <v>144</v>
      </c>
      <c r="H4724" s="21" t="s">
        <v>38</v>
      </c>
      <c r="I4724" s="21" t="s">
        <v>23</v>
      </c>
      <c r="J4724" s="21" t="s">
        <v>924</v>
      </c>
      <c r="K4724" s="21" t="s">
        <v>107</v>
      </c>
      <c r="L4724" s="21">
        <v>75081</v>
      </c>
      <c r="M4724" s="21" t="s">
        <v>108</v>
      </c>
      <c r="N4724" s="21" t="s">
        <v>5663</v>
      </c>
      <c r="O4724" s="21" t="s">
        <v>70</v>
      </c>
      <c r="P4724" s="21" t="s">
        <v>71</v>
      </c>
      <c r="Q4724" s="21" t="s">
        <v>5664</v>
      </c>
      <c r="R4724" s="22">
        <v>59.96</v>
      </c>
    </row>
    <row r="4725" spans="1:18" x14ac:dyDescent="0.2">
      <c r="A4725" s="21">
        <v>779</v>
      </c>
      <c r="B4725" s="21" t="s">
        <v>2774</v>
      </c>
      <c r="C4725" s="21" t="s">
        <v>2775</v>
      </c>
      <c r="D4725" s="21" t="s">
        <v>2776</v>
      </c>
      <c r="E4725" s="21" t="s">
        <v>206</v>
      </c>
      <c r="F4725" s="21" t="s">
        <v>1205</v>
      </c>
      <c r="G4725" s="21" t="s">
        <v>1206</v>
      </c>
      <c r="H4725" s="21" t="s">
        <v>105</v>
      </c>
      <c r="I4725" s="21" t="s">
        <v>23</v>
      </c>
      <c r="J4725" s="21" t="s">
        <v>134</v>
      </c>
      <c r="K4725" s="21" t="s">
        <v>40</v>
      </c>
      <c r="L4725" s="21">
        <v>94110</v>
      </c>
      <c r="M4725" s="21" t="s">
        <v>41</v>
      </c>
      <c r="N4725" s="21" t="s">
        <v>1631</v>
      </c>
      <c r="O4725" s="21" t="s">
        <v>43</v>
      </c>
      <c r="P4725" s="21" t="s">
        <v>91</v>
      </c>
      <c r="Q4725" s="21" t="s">
        <v>1632</v>
      </c>
      <c r="R4725" s="22">
        <v>59.94</v>
      </c>
    </row>
    <row r="4726" spans="1:18" x14ac:dyDescent="0.2">
      <c r="A4726" s="21">
        <v>5535</v>
      </c>
      <c r="B4726" s="21" t="s">
        <v>9129</v>
      </c>
      <c r="C4726" s="21" t="s">
        <v>11727</v>
      </c>
      <c r="D4726" s="21" t="s">
        <v>11840</v>
      </c>
      <c r="E4726" s="21" t="s">
        <v>206</v>
      </c>
      <c r="F4726" s="21" t="s">
        <v>2298</v>
      </c>
      <c r="G4726" s="21" t="s">
        <v>2299</v>
      </c>
      <c r="H4726" s="21" t="s">
        <v>22</v>
      </c>
      <c r="I4726" s="21" t="s">
        <v>23</v>
      </c>
      <c r="J4726" s="21" t="s">
        <v>5774</v>
      </c>
      <c r="K4726" s="21" t="s">
        <v>1926</v>
      </c>
      <c r="L4726" s="21">
        <v>72209</v>
      </c>
      <c r="M4726" s="21" t="s">
        <v>26</v>
      </c>
      <c r="N4726" s="21" t="s">
        <v>1631</v>
      </c>
      <c r="O4726" s="21" t="s">
        <v>43</v>
      </c>
      <c r="P4726" s="21" t="s">
        <v>91</v>
      </c>
      <c r="Q4726" s="21" t="s">
        <v>1632</v>
      </c>
      <c r="R4726" s="22">
        <v>59.94</v>
      </c>
    </row>
    <row r="4727" spans="1:18" x14ac:dyDescent="0.2">
      <c r="A4727" s="21">
        <v>5903</v>
      </c>
      <c r="B4727" s="21" t="s">
        <v>9397</v>
      </c>
      <c r="C4727" s="21" t="s">
        <v>11739</v>
      </c>
      <c r="D4727" s="21" t="s">
        <v>11739</v>
      </c>
      <c r="E4727" s="21" t="s">
        <v>1452</v>
      </c>
      <c r="F4727" s="21" t="s">
        <v>850</v>
      </c>
      <c r="G4727" s="21" t="s">
        <v>851</v>
      </c>
      <c r="H4727" s="21" t="s">
        <v>105</v>
      </c>
      <c r="I4727" s="21" t="s">
        <v>23</v>
      </c>
      <c r="J4727" s="21" t="s">
        <v>134</v>
      </c>
      <c r="K4727" s="21" t="s">
        <v>40</v>
      </c>
      <c r="L4727" s="21">
        <v>94122</v>
      </c>
      <c r="M4727" s="21" t="s">
        <v>41</v>
      </c>
      <c r="N4727" s="21" t="s">
        <v>1631</v>
      </c>
      <c r="O4727" s="21" t="s">
        <v>43</v>
      </c>
      <c r="P4727" s="21" t="s">
        <v>91</v>
      </c>
      <c r="Q4727" s="21" t="s">
        <v>1632</v>
      </c>
      <c r="R4727" s="22">
        <v>59.94</v>
      </c>
    </row>
    <row r="4728" spans="1:18" x14ac:dyDescent="0.2">
      <c r="A4728" s="21">
        <v>7670</v>
      </c>
      <c r="B4728" s="21" t="s">
        <v>10450</v>
      </c>
      <c r="C4728" s="21" t="s">
        <v>1521</v>
      </c>
      <c r="D4728" s="21" t="s">
        <v>2322</v>
      </c>
      <c r="E4728" s="21" t="s">
        <v>19</v>
      </c>
      <c r="F4728" s="21" t="s">
        <v>200</v>
      </c>
      <c r="G4728" s="21" t="s">
        <v>201</v>
      </c>
      <c r="H4728" s="21" t="s">
        <v>105</v>
      </c>
      <c r="I4728" s="21" t="s">
        <v>23</v>
      </c>
      <c r="J4728" s="21" t="s">
        <v>4623</v>
      </c>
      <c r="K4728" s="21" t="s">
        <v>1402</v>
      </c>
      <c r="L4728" s="21">
        <v>2149</v>
      </c>
      <c r="M4728" s="21" t="s">
        <v>158</v>
      </c>
      <c r="N4728" s="21" t="s">
        <v>3004</v>
      </c>
      <c r="O4728" s="21" t="s">
        <v>43</v>
      </c>
      <c r="P4728" s="21" t="s">
        <v>91</v>
      </c>
      <c r="Q4728" s="21" t="s">
        <v>3005</v>
      </c>
      <c r="R4728" s="22">
        <v>59.94</v>
      </c>
    </row>
    <row r="4729" spans="1:18" x14ac:dyDescent="0.2">
      <c r="A4729" s="21">
        <v>8746</v>
      </c>
      <c r="B4729" s="21" t="s">
        <v>11079</v>
      </c>
      <c r="C4729" s="21" t="s">
        <v>101</v>
      </c>
      <c r="D4729" s="21" t="s">
        <v>2953</v>
      </c>
      <c r="E4729" s="21" t="s">
        <v>19</v>
      </c>
      <c r="F4729" s="21" t="s">
        <v>10954</v>
      </c>
      <c r="G4729" s="21" t="s">
        <v>10955</v>
      </c>
      <c r="H4729" s="21" t="s">
        <v>105</v>
      </c>
      <c r="I4729" s="21" t="s">
        <v>23</v>
      </c>
      <c r="J4729" s="21" t="s">
        <v>9627</v>
      </c>
      <c r="K4729" s="21" t="s">
        <v>1402</v>
      </c>
      <c r="L4729" s="21">
        <v>2138</v>
      </c>
      <c r="M4729" s="21" t="s">
        <v>158</v>
      </c>
      <c r="N4729" s="21" t="s">
        <v>9714</v>
      </c>
      <c r="O4729" s="21" t="s">
        <v>43</v>
      </c>
      <c r="P4729" s="21" t="s">
        <v>91</v>
      </c>
      <c r="Q4729" s="21" t="s">
        <v>9715</v>
      </c>
      <c r="R4729" s="22">
        <v>59.94</v>
      </c>
    </row>
    <row r="4730" spans="1:18" x14ac:dyDescent="0.2">
      <c r="A4730" s="21">
        <v>4883</v>
      </c>
      <c r="B4730" s="21" t="s">
        <v>8637</v>
      </c>
      <c r="C4730" s="21" t="s">
        <v>11735</v>
      </c>
      <c r="D4730" s="21" t="s">
        <v>11754</v>
      </c>
      <c r="E4730" s="21" t="s">
        <v>19</v>
      </c>
      <c r="F4730" s="21" t="s">
        <v>5097</v>
      </c>
      <c r="G4730" s="21" t="s">
        <v>5098</v>
      </c>
      <c r="H4730" s="21" t="s">
        <v>38</v>
      </c>
      <c r="I4730" s="21" t="s">
        <v>23</v>
      </c>
      <c r="J4730" s="21" t="s">
        <v>24</v>
      </c>
      <c r="K4730" s="21" t="s">
        <v>25</v>
      </c>
      <c r="L4730" s="21">
        <v>42420</v>
      </c>
      <c r="M4730" s="21" t="s">
        <v>26</v>
      </c>
      <c r="N4730" s="21" t="s">
        <v>1585</v>
      </c>
      <c r="O4730" s="21" t="s">
        <v>43</v>
      </c>
      <c r="P4730" s="21" t="s">
        <v>57</v>
      </c>
      <c r="Q4730" s="21" t="s">
        <v>1586</v>
      </c>
      <c r="R4730" s="22">
        <v>59.92</v>
      </c>
    </row>
    <row r="4731" spans="1:18" x14ac:dyDescent="0.2">
      <c r="A4731" s="21">
        <v>6850</v>
      </c>
      <c r="B4731" s="21" t="s">
        <v>9983</v>
      </c>
      <c r="C4731" s="21" t="s">
        <v>1600</v>
      </c>
      <c r="D4731" s="21" t="s">
        <v>3806</v>
      </c>
      <c r="E4731" s="21" t="s">
        <v>48</v>
      </c>
      <c r="F4731" s="21" t="s">
        <v>5264</v>
      </c>
      <c r="G4731" s="21" t="s">
        <v>5265</v>
      </c>
      <c r="H4731" s="21" t="s">
        <v>22</v>
      </c>
      <c r="I4731" s="21" t="s">
        <v>23</v>
      </c>
      <c r="J4731" s="21" t="s">
        <v>39</v>
      </c>
      <c r="K4731" s="21" t="s">
        <v>40</v>
      </c>
      <c r="L4731" s="21">
        <v>90045</v>
      </c>
      <c r="M4731" s="21" t="s">
        <v>41</v>
      </c>
      <c r="N4731" s="21" t="s">
        <v>6740</v>
      </c>
      <c r="O4731" s="21" t="s">
        <v>28</v>
      </c>
      <c r="P4731" s="21" t="s">
        <v>64</v>
      </c>
      <c r="Q4731" s="21" t="s">
        <v>6741</v>
      </c>
      <c r="R4731" s="22">
        <v>59.92</v>
      </c>
    </row>
    <row r="4732" spans="1:18" x14ac:dyDescent="0.2">
      <c r="A4732" s="21">
        <v>5594</v>
      </c>
      <c r="B4732" s="21" t="s">
        <v>9169</v>
      </c>
      <c r="C4732" s="21" t="s">
        <v>1242</v>
      </c>
      <c r="D4732" s="21" t="s">
        <v>5263</v>
      </c>
      <c r="E4732" s="21" t="s">
        <v>48</v>
      </c>
      <c r="F4732" s="21" t="s">
        <v>3499</v>
      </c>
      <c r="G4732" s="21" t="s">
        <v>3500</v>
      </c>
      <c r="H4732" s="21" t="s">
        <v>22</v>
      </c>
      <c r="I4732" s="21" t="s">
        <v>23</v>
      </c>
      <c r="J4732" s="21" t="s">
        <v>2466</v>
      </c>
      <c r="K4732" s="21" t="s">
        <v>564</v>
      </c>
      <c r="L4732" s="21">
        <v>44105</v>
      </c>
      <c r="M4732" s="21" t="s">
        <v>158</v>
      </c>
      <c r="N4732" s="21" t="s">
        <v>3076</v>
      </c>
      <c r="O4732" s="21" t="s">
        <v>43</v>
      </c>
      <c r="P4732" s="21" t="s">
        <v>74</v>
      </c>
      <c r="Q4732" s="21" t="s">
        <v>3077</v>
      </c>
      <c r="R4732" s="22">
        <v>59.912999999999997</v>
      </c>
    </row>
    <row r="4733" spans="1:18" x14ac:dyDescent="0.2">
      <c r="A4733" s="21">
        <v>4657</v>
      </c>
      <c r="B4733" s="21" t="s">
        <v>8473</v>
      </c>
      <c r="C4733" s="21" t="s">
        <v>11967</v>
      </c>
      <c r="D4733" s="21" t="s">
        <v>12031</v>
      </c>
      <c r="E4733" s="21" t="s">
        <v>48</v>
      </c>
      <c r="F4733" s="21" t="s">
        <v>6497</v>
      </c>
      <c r="G4733" s="21" t="s">
        <v>6498</v>
      </c>
      <c r="H4733" s="21" t="s">
        <v>22</v>
      </c>
      <c r="I4733" s="21" t="s">
        <v>23</v>
      </c>
      <c r="J4733" s="21" t="s">
        <v>156</v>
      </c>
      <c r="K4733" s="21" t="s">
        <v>157</v>
      </c>
      <c r="L4733" s="21">
        <v>19140</v>
      </c>
      <c r="M4733" s="21" t="s">
        <v>158</v>
      </c>
      <c r="N4733" s="21" t="s">
        <v>3217</v>
      </c>
      <c r="O4733" s="21" t="s">
        <v>43</v>
      </c>
      <c r="P4733" s="21" t="s">
        <v>67</v>
      </c>
      <c r="Q4733" s="21" t="s">
        <v>3218</v>
      </c>
      <c r="R4733" s="22">
        <v>59.904000000000003</v>
      </c>
    </row>
    <row r="4734" spans="1:18" x14ac:dyDescent="0.2">
      <c r="A4734" s="21">
        <v>8284</v>
      </c>
      <c r="B4734" s="21" t="s">
        <v>10794</v>
      </c>
      <c r="C4734" s="21" t="s">
        <v>3427</v>
      </c>
      <c r="D4734" s="21" t="s">
        <v>2020</v>
      </c>
      <c r="E4734" s="21" t="s">
        <v>19</v>
      </c>
      <c r="F4734" s="21" t="s">
        <v>4250</v>
      </c>
      <c r="G4734" s="21" t="s">
        <v>4251</v>
      </c>
      <c r="H4734" s="21" t="s">
        <v>105</v>
      </c>
      <c r="I4734" s="21" t="s">
        <v>23</v>
      </c>
      <c r="J4734" s="21" t="s">
        <v>10154</v>
      </c>
      <c r="K4734" s="21" t="s">
        <v>232</v>
      </c>
      <c r="L4734" s="21">
        <v>60174</v>
      </c>
      <c r="M4734" s="21" t="s">
        <v>108</v>
      </c>
      <c r="N4734" s="21" t="s">
        <v>3217</v>
      </c>
      <c r="O4734" s="21" t="s">
        <v>43</v>
      </c>
      <c r="P4734" s="21" t="s">
        <v>67</v>
      </c>
      <c r="Q4734" s="21" t="s">
        <v>3218</v>
      </c>
      <c r="R4734" s="22">
        <v>59.904000000000003</v>
      </c>
    </row>
    <row r="4735" spans="1:18" x14ac:dyDescent="0.2">
      <c r="A4735" s="21">
        <v>2396</v>
      </c>
      <c r="B4735" s="21" t="s">
        <v>6098</v>
      </c>
      <c r="C4735" s="21" t="s">
        <v>5358</v>
      </c>
      <c r="D4735" s="21" t="s">
        <v>6099</v>
      </c>
      <c r="E4735" s="21" t="s">
        <v>48</v>
      </c>
      <c r="F4735" s="21" t="s">
        <v>5932</v>
      </c>
      <c r="G4735" s="21" t="s">
        <v>5933</v>
      </c>
      <c r="H4735" s="21" t="s">
        <v>38</v>
      </c>
      <c r="I4735" s="21" t="s">
        <v>23</v>
      </c>
      <c r="J4735" s="21" t="s">
        <v>299</v>
      </c>
      <c r="K4735" s="21" t="s">
        <v>300</v>
      </c>
      <c r="L4735" s="21">
        <v>10035</v>
      </c>
      <c r="M4735" s="21" t="s">
        <v>158</v>
      </c>
      <c r="N4735" s="21" t="s">
        <v>2352</v>
      </c>
      <c r="O4735" s="21" t="s">
        <v>70</v>
      </c>
      <c r="P4735" s="21" t="s">
        <v>175</v>
      </c>
      <c r="Q4735" s="21" t="s">
        <v>2353</v>
      </c>
      <c r="R4735" s="22">
        <v>59.9</v>
      </c>
    </row>
    <row r="4736" spans="1:18" x14ac:dyDescent="0.2">
      <c r="A4736" s="21">
        <v>719</v>
      </c>
      <c r="B4736" s="21" t="s">
        <v>2608</v>
      </c>
      <c r="C4736" s="21" t="s">
        <v>11900</v>
      </c>
      <c r="D4736" s="21" t="s">
        <v>11827</v>
      </c>
      <c r="E4736" s="21" t="s">
        <v>48</v>
      </c>
      <c r="F4736" s="21" t="s">
        <v>2609</v>
      </c>
      <c r="G4736" s="21" t="s">
        <v>2610</v>
      </c>
      <c r="H4736" s="21" t="s">
        <v>105</v>
      </c>
      <c r="I4736" s="21" t="s">
        <v>23</v>
      </c>
      <c r="J4736" s="21" t="s">
        <v>166</v>
      </c>
      <c r="K4736" s="21" t="s">
        <v>127</v>
      </c>
      <c r="L4736" s="21">
        <v>84057</v>
      </c>
      <c r="M4736" s="21" t="s">
        <v>41</v>
      </c>
      <c r="N4736" s="21" t="s">
        <v>1946</v>
      </c>
      <c r="O4736" s="21" t="s">
        <v>43</v>
      </c>
      <c r="P4736" s="21" t="s">
        <v>74</v>
      </c>
      <c r="Q4736" s="21" t="s">
        <v>1947</v>
      </c>
      <c r="R4736" s="22">
        <v>59.808</v>
      </c>
    </row>
    <row r="4737" spans="1:18" x14ac:dyDescent="0.2">
      <c r="A4737" s="21">
        <v>2940</v>
      </c>
      <c r="B4737" s="21" t="s">
        <v>6835</v>
      </c>
      <c r="C4737" s="21" t="s">
        <v>11904</v>
      </c>
      <c r="D4737" s="21" t="s">
        <v>11998</v>
      </c>
      <c r="E4737" s="21" t="s">
        <v>48</v>
      </c>
      <c r="F4737" s="21" t="s">
        <v>2122</v>
      </c>
      <c r="G4737" s="21" t="s">
        <v>2123</v>
      </c>
      <c r="H4737" s="21" t="s">
        <v>22</v>
      </c>
      <c r="I4737" s="21" t="s">
        <v>23</v>
      </c>
      <c r="J4737" s="21" t="s">
        <v>96</v>
      </c>
      <c r="K4737" s="21" t="s">
        <v>97</v>
      </c>
      <c r="L4737" s="21">
        <v>98105</v>
      </c>
      <c r="M4737" s="21" t="s">
        <v>41</v>
      </c>
      <c r="N4737" s="21" t="s">
        <v>1946</v>
      </c>
      <c r="O4737" s="21" t="s">
        <v>43</v>
      </c>
      <c r="P4737" s="21" t="s">
        <v>74</v>
      </c>
      <c r="Q4737" s="21" t="s">
        <v>1947</v>
      </c>
      <c r="R4737" s="22">
        <v>59.808</v>
      </c>
    </row>
    <row r="4738" spans="1:18" x14ac:dyDescent="0.2">
      <c r="A4738" s="21">
        <v>5873</v>
      </c>
      <c r="B4738" s="21" t="s">
        <v>9373</v>
      </c>
      <c r="C4738" s="21" t="s">
        <v>7333</v>
      </c>
      <c r="D4738" s="21" t="s">
        <v>11949</v>
      </c>
      <c r="E4738" s="21" t="s">
        <v>48</v>
      </c>
      <c r="F4738" s="21" t="s">
        <v>4421</v>
      </c>
      <c r="G4738" s="21" t="s">
        <v>4422</v>
      </c>
      <c r="H4738" s="21" t="s">
        <v>105</v>
      </c>
      <c r="I4738" s="21" t="s">
        <v>23</v>
      </c>
      <c r="J4738" s="21" t="s">
        <v>563</v>
      </c>
      <c r="K4738" s="21" t="s">
        <v>1431</v>
      </c>
      <c r="L4738" s="21">
        <v>31907</v>
      </c>
      <c r="M4738" s="21" t="s">
        <v>26</v>
      </c>
      <c r="N4738" s="21" t="s">
        <v>248</v>
      </c>
      <c r="O4738" s="21" t="s">
        <v>43</v>
      </c>
      <c r="P4738" s="21" t="s">
        <v>57</v>
      </c>
      <c r="Q4738" s="21" t="s">
        <v>249</v>
      </c>
      <c r="R4738" s="22">
        <v>59.76</v>
      </c>
    </row>
    <row r="4739" spans="1:18" x14ac:dyDescent="0.2">
      <c r="A4739" s="21">
        <v>4304</v>
      </c>
      <c r="B4739" s="21" t="s">
        <v>8170</v>
      </c>
      <c r="C4739" s="21" t="s">
        <v>12209</v>
      </c>
      <c r="D4739" s="21" t="s">
        <v>12209</v>
      </c>
      <c r="E4739" s="21" t="s">
        <v>1452</v>
      </c>
      <c r="F4739" s="21" t="s">
        <v>3509</v>
      </c>
      <c r="G4739" s="21" t="s">
        <v>3510</v>
      </c>
      <c r="H4739" s="21" t="s">
        <v>22</v>
      </c>
      <c r="I4739" s="21" t="s">
        <v>23</v>
      </c>
      <c r="J4739" s="21" t="s">
        <v>8171</v>
      </c>
      <c r="K4739" s="21" t="s">
        <v>107</v>
      </c>
      <c r="L4739" s="21">
        <v>75056</v>
      </c>
      <c r="M4739" s="21" t="s">
        <v>108</v>
      </c>
      <c r="N4739" s="21" t="s">
        <v>3389</v>
      </c>
      <c r="O4739" s="21" t="s">
        <v>43</v>
      </c>
      <c r="P4739" s="21" t="s">
        <v>189</v>
      </c>
      <c r="Q4739" s="21" t="s">
        <v>3390</v>
      </c>
      <c r="R4739" s="22">
        <v>59.752000000000002</v>
      </c>
    </row>
    <row r="4740" spans="1:18" x14ac:dyDescent="0.2">
      <c r="A4740" s="21">
        <v>279</v>
      </c>
      <c r="B4740" s="21" t="s">
        <v>1163</v>
      </c>
      <c r="C4740" s="21" t="s">
        <v>1164</v>
      </c>
      <c r="D4740" s="21" t="s">
        <v>1165</v>
      </c>
      <c r="E4740" s="21" t="s">
        <v>48</v>
      </c>
      <c r="F4740" s="21" t="s">
        <v>1166</v>
      </c>
      <c r="G4740" s="21" t="s">
        <v>1167</v>
      </c>
      <c r="H4740" s="21" t="s">
        <v>38</v>
      </c>
      <c r="I4740" s="21" t="s">
        <v>23</v>
      </c>
      <c r="J4740" s="21" t="s">
        <v>156</v>
      </c>
      <c r="K4740" s="21" t="s">
        <v>157</v>
      </c>
      <c r="L4740" s="21">
        <v>19140</v>
      </c>
      <c r="M4740" s="21" t="s">
        <v>158</v>
      </c>
      <c r="N4740" s="21" t="s">
        <v>1172</v>
      </c>
      <c r="O4740" s="21" t="s">
        <v>43</v>
      </c>
      <c r="P4740" s="21" t="s">
        <v>57</v>
      </c>
      <c r="Q4740" s="21" t="s">
        <v>1173</v>
      </c>
      <c r="R4740" s="22">
        <v>59.712000000000003</v>
      </c>
    </row>
    <row r="4741" spans="1:18" x14ac:dyDescent="0.2">
      <c r="A4741" s="21">
        <v>4414</v>
      </c>
      <c r="B4741" s="21" t="s">
        <v>8261</v>
      </c>
      <c r="C4741" s="21" t="s">
        <v>2525</v>
      </c>
      <c r="D4741" s="21" t="s">
        <v>5187</v>
      </c>
      <c r="E4741" s="21" t="s">
        <v>206</v>
      </c>
      <c r="F4741" s="21" t="s">
        <v>4829</v>
      </c>
      <c r="G4741" s="21" t="s">
        <v>4830</v>
      </c>
      <c r="H4741" s="21" t="s">
        <v>22</v>
      </c>
      <c r="I4741" s="21" t="s">
        <v>23</v>
      </c>
      <c r="J4741" s="21" t="s">
        <v>299</v>
      </c>
      <c r="K4741" s="21" t="s">
        <v>300</v>
      </c>
      <c r="L4741" s="21">
        <v>10024</v>
      </c>
      <c r="M4741" s="21" t="s">
        <v>158</v>
      </c>
      <c r="N4741" s="21" t="s">
        <v>4166</v>
      </c>
      <c r="O4741" s="21" t="s">
        <v>43</v>
      </c>
      <c r="P4741" s="21" t="s">
        <v>77</v>
      </c>
      <c r="Q4741" s="21" t="s">
        <v>4167</v>
      </c>
      <c r="R4741" s="22">
        <v>59.7</v>
      </c>
    </row>
    <row r="4742" spans="1:18" x14ac:dyDescent="0.2">
      <c r="A4742" s="21">
        <v>5909</v>
      </c>
      <c r="B4742" s="21" t="s">
        <v>9398</v>
      </c>
      <c r="C4742" s="21" t="s">
        <v>11774</v>
      </c>
      <c r="D4742" s="21" t="s">
        <v>11980</v>
      </c>
      <c r="E4742" s="21" t="s">
        <v>48</v>
      </c>
      <c r="F4742" s="21" t="s">
        <v>4447</v>
      </c>
      <c r="G4742" s="21" t="s">
        <v>4448</v>
      </c>
      <c r="H4742" s="21" t="s">
        <v>38</v>
      </c>
      <c r="I4742" s="21" t="s">
        <v>23</v>
      </c>
      <c r="J4742" s="21" t="s">
        <v>710</v>
      </c>
      <c r="K4742" s="21" t="s">
        <v>40</v>
      </c>
      <c r="L4742" s="21">
        <v>95123</v>
      </c>
      <c r="M4742" s="21" t="s">
        <v>41</v>
      </c>
      <c r="N4742" s="21" t="s">
        <v>4166</v>
      </c>
      <c r="O4742" s="21" t="s">
        <v>43</v>
      </c>
      <c r="P4742" s="21" t="s">
        <v>77</v>
      </c>
      <c r="Q4742" s="21" t="s">
        <v>4167</v>
      </c>
      <c r="R4742" s="22">
        <v>59.7</v>
      </c>
    </row>
    <row r="4743" spans="1:18" x14ac:dyDescent="0.2">
      <c r="A4743" s="21">
        <v>448</v>
      </c>
      <c r="B4743" s="21" t="s">
        <v>1755</v>
      </c>
      <c r="C4743" s="21" t="s">
        <v>11841</v>
      </c>
      <c r="D4743" s="21" t="s">
        <v>11842</v>
      </c>
      <c r="E4743" s="21" t="s">
        <v>19</v>
      </c>
      <c r="F4743" s="21" t="s">
        <v>1756</v>
      </c>
      <c r="G4743" s="21" t="s">
        <v>1757</v>
      </c>
      <c r="H4743" s="21" t="s">
        <v>22</v>
      </c>
      <c r="I4743" s="21" t="s">
        <v>23</v>
      </c>
      <c r="J4743" s="21" t="s">
        <v>1758</v>
      </c>
      <c r="K4743" s="21" t="s">
        <v>300</v>
      </c>
      <c r="L4743" s="21">
        <v>13021</v>
      </c>
      <c r="M4743" s="21" t="s">
        <v>158</v>
      </c>
      <c r="N4743" s="21" t="s">
        <v>1759</v>
      </c>
      <c r="O4743" s="21" t="s">
        <v>43</v>
      </c>
      <c r="P4743" s="21" t="s">
        <v>67</v>
      </c>
      <c r="Q4743" s="21" t="s">
        <v>1760</v>
      </c>
      <c r="R4743" s="22">
        <v>59.52</v>
      </c>
    </row>
    <row r="4744" spans="1:18" x14ac:dyDescent="0.2">
      <c r="A4744" s="21">
        <v>2866</v>
      </c>
      <c r="B4744" s="21" t="s">
        <v>6753</v>
      </c>
      <c r="C4744" s="21" t="s">
        <v>6754</v>
      </c>
      <c r="D4744" s="21" t="s">
        <v>6754</v>
      </c>
      <c r="E4744" s="21" t="s">
        <v>1452</v>
      </c>
      <c r="F4744" s="21" t="s">
        <v>2562</v>
      </c>
      <c r="G4744" s="21" t="s">
        <v>2563</v>
      </c>
      <c r="H4744" s="21" t="s">
        <v>22</v>
      </c>
      <c r="I4744" s="21" t="s">
        <v>23</v>
      </c>
      <c r="J4744" s="21" t="s">
        <v>134</v>
      </c>
      <c r="K4744" s="21" t="s">
        <v>40</v>
      </c>
      <c r="L4744" s="21">
        <v>94122</v>
      </c>
      <c r="M4744" s="21" t="s">
        <v>41</v>
      </c>
      <c r="N4744" s="21" t="s">
        <v>1759</v>
      </c>
      <c r="O4744" s="21" t="s">
        <v>43</v>
      </c>
      <c r="P4744" s="21" t="s">
        <v>67</v>
      </c>
      <c r="Q4744" s="21" t="s">
        <v>1760</v>
      </c>
      <c r="R4744" s="22">
        <v>59.52</v>
      </c>
    </row>
    <row r="4745" spans="1:18" x14ac:dyDescent="0.2">
      <c r="A4745" s="21">
        <v>3164</v>
      </c>
      <c r="B4745" s="21" t="s">
        <v>7101</v>
      </c>
      <c r="C4745" s="21" t="s">
        <v>1099</v>
      </c>
      <c r="D4745" s="21" t="s">
        <v>605</v>
      </c>
      <c r="E4745" s="21" t="s">
        <v>48</v>
      </c>
      <c r="F4745" s="21" t="s">
        <v>4925</v>
      </c>
      <c r="G4745" s="21" t="s">
        <v>4926</v>
      </c>
      <c r="H4745" s="21" t="s">
        <v>22</v>
      </c>
      <c r="I4745" s="21" t="s">
        <v>23</v>
      </c>
      <c r="J4745" s="21" t="s">
        <v>134</v>
      </c>
      <c r="K4745" s="21" t="s">
        <v>40</v>
      </c>
      <c r="L4745" s="21">
        <v>94109</v>
      </c>
      <c r="M4745" s="21" t="s">
        <v>41</v>
      </c>
      <c r="N4745" s="21" t="s">
        <v>7102</v>
      </c>
      <c r="O4745" s="21" t="s">
        <v>43</v>
      </c>
      <c r="P4745" s="21" t="s">
        <v>67</v>
      </c>
      <c r="Q4745" s="21" t="s">
        <v>7103</v>
      </c>
      <c r="R4745" s="22">
        <v>59.52</v>
      </c>
    </row>
    <row r="4746" spans="1:18" x14ac:dyDescent="0.2">
      <c r="A4746" s="21">
        <v>7394</v>
      </c>
      <c r="B4746" s="21" t="s">
        <v>10312</v>
      </c>
      <c r="C4746" s="21" t="s">
        <v>12138</v>
      </c>
      <c r="D4746" s="21" t="s">
        <v>12060</v>
      </c>
      <c r="E4746" s="21" t="s">
        <v>48</v>
      </c>
      <c r="F4746" s="21" t="s">
        <v>7982</v>
      </c>
      <c r="G4746" s="21" t="s">
        <v>7983</v>
      </c>
      <c r="H4746" s="21" t="s">
        <v>22</v>
      </c>
      <c r="I4746" s="21" t="s">
        <v>23</v>
      </c>
      <c r="J4746" s="21" t="s">
        <v>39</v>
      </c>
      <c r="K4746" s="21" t="s">
        <v>40</v>
      </c>
      <c r="L4746" s="21">
        <v>90049</v>
      </c>
      <c r="M4746" s="21" t="s">
        <v>41</v>
      </c>
      <c r="N4746" s="21" t="s">
        <v>7102</v>
      </c>
      <c r="O4746" s="21" t="s">
        <v>43</v>
      </c>
      <c r="P4746" s="21" t="s">
        <v>67</v>
      </c>
      <c r="Q4746" s="21" t="s">
        <v>7103</v>
      </c>
      <c r="R4746" s="22">
        <v>59.52</v>
      </c>
    </row>
    <row r="4747" spans="1:18" x14ac:dyDescent="0.2">
      <c r="A4747" s="21">
        <v>7638</v>
      </c>
      <c r="B4747" s="21" t="s">
        <v>10429</v>
      </c>
      <c r="C4747" s="21" t="s">
        <v>12074</v>
      </c>
      <c r="D4747" s="21" t="s">
        <v>11818</v>
      </c>
      <c r="E4747" s="21" t="s">
        <v>48</v>
      </c>
      <c r="F4747" s="21" t="s">
        <v>5806</v>
      </c>
      <c r="G4747" s="21" t="s">
        <v>5807</v>
      </c>
      <c r="H4747" s="21" t="s">
        <v>38</v>
      </c>
      <c r="I4747" s="21" t="s">
        <v>23</v>
      </c>
      <c r="J4747" s="21" t="s">
        <v>684</v>
      </c>
      <c r="K4747" s="21" t="s">
        <v>275</v>
      </c>
      <c r="L4747" s="21">
        <v>19711</v>
      </c>
      <c r="M4747" s="21" t="s">
        <v>158</v>
      </c>
      <c r="N4747" s="21" t="s">
        <v>7102</v>
      </c>
      <c r="O4747" s="21" t="s">
        <v>43</v>
      </c>
      <c r="P4747" s="21" t="s">
        <v>67</v>
      </c>
      <c r="Q4747" s="21" t="s">
        <v>7103</v>
      </c>
      <c r="R4747" s="22">
        <v>59.52</v>
      </c>
    </row>
    <row r="4748" spans="1:18" x14ac:dyDescent="0.2">
      <c r="A4748" s="21">
        <v>7720</v>
      </c>
      <c r="B4748" s="21" t="s">
        <v>10475</v>
      </c>
      <c r="C4748" s="21" t="s">
        <v>12207</v>
      </c>
      <c r="D4748" s="21" t="s">
        <v>12061</v>
      </c>
      <c r="E4748" s="21" t="s">
        <v>48</v>
      </c>
      <c r="F4748" s="21" t="s">
        <v>3917</v>
      </c>
      <c r="G4748" s="21" t="s">
        <v>3918</v>
      </c>
      <c r="H4748" s="21" t="s">
        <v>38</v>
      </c>
      <c r="I4748" s="21" t="s">
        <v>23</v>
      </c>
      <c r="J4748" s="21" t="s">
        <v>299</v>
      </c>
      <c r="K4748" s="21" t="s">
        <v>300</v>
      </c>
      <c r="L4748" s="21">
        <v>10009</v>
      </c>
      <c r="M4748" s="21" t="s">
        <v>158</v>
      </c>
      <c r="N4748" s="21" t="s">
        <v>7102</v>
      </c>
      <c r="O4748" s="21" t="s">
        <v>43</v>
      </c>
      <c r="P4748" s="21" t="s">
        <v>67</v>
      </c>
      <c r="Q4748" s="21" t="s">
        <v>7103</v>
      </c>
      <c r="R4748" s="22">
        <v>59.52</v>
      </c>
    </row>
    <row r="4749" spans="1:18" x14ac:dyDescent="0.2">
      <c r="A4749" s="21">
        <v>7830</v>
      </c>
      <c r="B4749" s="21" t="s">
        <v>10547</v>
      </c>
      <c r="C4749" s="21" t="s">
        <v>374</v>
      </c>
      <c r="D4749" s="21" t="s">
        <v>12030</v>
      </c>
      <c r="E4749" s="21" t="s">
        <v>48</v>
      </c>
      <c r="F4749" s="21" t="s">
        <v>2886</v>
      </c>
      <c r="G4749" s="21" t="s">
        <v>2887</v>
      </c>
      <c r="H4749" s="21" t="s">
        <v>38</v>
      </c>
      <c r="I4749" s="21" t="s">
        <v>23</v>
      </c>
      <c r="J4749" s="21" t="s">
        <v>1066</v>
      </c>
      <c r="K4749" s="21" t="s">
        <v>40</v>
      </c>
      <c r="L4749" s="21">
        <v>92105</v>
      </c>
      <c r="M4749" s="21" t="s">
        <v>41</v>
      </c>
      <c r="N4749" s="21" t="s">
        <v>1759</v>
      </c>
      <c r="O4749" s="21" t="s">
        <v>43</v>
      </c>
      <c r="P4749" s="21" t="s">
        <v>67</v>
      </c>
      <c r="Q4749" s="21" t="s">
        <v>1760</v>
      </c>
      <c r="R4749" s="22">
        <v>59.52</v>
      </c>
    </row>
    <row r="4750" spans="1:18" x14ac:dyDescent="0.2">
      <c r="A4750" s="21">
        <v>7931</v>
      </c>
      <c r="B4750" s="21" t="s">
        <v>10605</v>
      </c>
      <c r="C4750" s="21" t="s">
        <v>4893</v>
      </c>
      <c r="D4750" s="21" t="s">
        <v>7095</v>
      </c>
      <c r="E4750" s="21" t="s">
        <v>19</v>
      </c>
      <c r="F4750" s="21" t="s">
        <v>4354</v>
      </c>
      <c r="G4750" s="21" t="s">
        <v>4355</v>
      </c>
      <c r="H4750" s="21" t="s">
        <v>38</v>
      </c>
      <c r="I4750" s="21" t="s">
        <v>23</v>
      </c>
      <c r="J4750" s="21" t="s">
        <v>299</v>
      </c>
      <c r="K4750" s="21" t="s">
        <v>300</v>
      </c>
      <c r="L4750" s="21">
        <v>10024</v>
      </c>
      <c r="M4750" s="21" t="s">
        <v>158</v>
      </c>
      <c r="N4750" s="21" t="s">
        <v>4662</v>
      </c>
      <c r="O4750" s="21" t="s">
        <v>43</v>
      </c>
      <c r="P4750" s="21" t="s">
        <v>67</v>
      </c>
      <c r="Q4750" s="21" t="s">
        <v>4663</v>
      </c>
      <c r="R4750" s="22">
        <v>59.52</v>
      </c>
    </row>
    <row r="4751" spans="1:18" x14ac:dyDescent="0.2">
      <c r="A4751" s="21">
        <v>8497</v>
      </c>
      <c r="B4751" s="21" t="s">
        <v>10932</v>
      </c>
      <c r="C4751" s="21" t="s">
        <v>12241</v>
      </c>
      <c r="D4751" s="21" t="s">
        <v>11985</v>
      </c>
      <c r="E4751" s="21" t="s">
        <v>19</v>
      </c>
      <c r="F4751" s="21" t="s">
        <v>4655</v>
      </c>
      <c r="G4751" s="21" t="s">
        <v>4656</v>
      </c>
      <c r="H4751" s="21" t="s">
        <v>22</v>
      </c>
      <c r="I4751" s="21" t="s">
        <v>23</v>
      </c>
      <c r="J4751" s="21" t="s">
        <v>3619</v>
      </c>
      <c r="K4751" s="21" t="s">
        <v>300</v>
      </c>
      <c r="L4751" s="21">
        <v>10701</v>
      </c>
      <c r="M4751" s="21" t="s">
        <v>158</v>
      </c>
      <c r="N4751" s="21" t="s">
        <v>1759</v>
      </c>
      <c r="O4751" s="21" t="s">
        <v>43</v>
      </c>
      <c r="P4751" s="21" t="s">
        <v>67</v>
      </c>
      <c r="Q4751" s="21" t="s">
        <v>1760</v>
      </c>
      <c r="R4751" s="22">
        <v>59.52</v>
      </c>
    </row>
    <row r="4752" spans="1:18" x14ac:dyDescent="0.2">
      <c r="A4752" s="21">
        <v>1619</v>
      </c>
      <c r="B4752" s="21" t="s">
        <v>4792</v>
      </c>
      <c r="C4752" s="21" t="s">
        <v>11832</v>
      </c>
      <c r="D4752" s="21" t="s">
        <v>1271</v>
      </c>
      <c r="E4752" s="21" t="s">
        <v>19</v>
      </c>
      <c r="F4752" s="21" t="s">
        <v>478</v>
      </c>
      <c r="G4752" s="21" t="s">
        <v>479</v>
      </c>
      <c r="H4752" s="21" t="s">
        <v>105</v>
      </c>
      <c r="I4752" s="21" t="s">
        <v>23</v>
      </c>
      <c r="J4752" s="21" t="s">
        <v>299</v>
      </c>
      <c r="K4752" s="21" t="s">
        <v>300</v>
      </c>
      <c r="L4752" s="21">
        <v>10011</v>
      </c>
      <c r="M4752" s="21" t="s">
        <v>158</v>
      </c>
      <c r="N4752" s="21" t="s">
        <v>4793</v>
      </c>
      <c r="O4752" s="21" t="s">
        <v>43</v>
      </c>
      <c r="P4752" s="21" t="s">
        <v>57</v>
      </c>
      <c r="Q4752" s="21" t="s">
        <v>4794</v>
      </c>
      <c r="R4752" s="22">
        <v>59.48</v>
      </c>
    </row>
    <row r="4753" spans="1:18" x14ac:dyDescent="0.2">
      <c r="A4753" s="21">
        <v>8954</v>
      </c>
      <c r="B4753" s="21" t="s">
        <v>11201</v>
      </c>
      <c r="C4753" s="21" t="s">
        <v>667</v>
      </c>
      <c r="D4753" s="21" t="s">
        <v>1140</v>
      </c>
      <c r="E4753" s="21" t="s">
        <v>48</v>
      </c>
      <c r="F4753" s="21" t="s">
        <v>7131</v>
      </c>
      <c r="G4753" s="21" t="s">
        <v>7132</v>
      </c>
      <c r="H4753" s="21" t="s">
        <v>22</v>
      </c>
      <c r="I4753" s="21" t="s">
        <v>23</v>
      </c>
      <c r="J4753" s="21" t="s">
        <v>370</v>
      </c>
      <c r="K4753" s="21" t="s">
        <v>378</v>
      </c>
      <c r="L4753" s="21">
        <v>38301</v>
      </c>
      <c r="M4753" s="21" t="s">
        <v>26</v>
      </c>
      <c r="N4753" s="21" t="s">
        <v>2938</v>
      </c>
      <c r="O4753" s="21" t="s">
        <v>43</v>
      </c>
      <c r="P4753" s="21" t="s">
        <v>77</v>
      </c>
      <c r="Q4753" s="21" t="s">
        <v>2939</v>
      </c>
      <c r="R4753" s="22">
        <v>59.24</v>
      </c>
    </row>
    <row r="4754" spans="1:18" x14ac:dyDescent="0.2">
      <c r="A4754" s="21">
        <v>2781</v>
      </c>
      <c r="B4754" s="21" t="s">
        <v>6655</v>
      </c>
      <c r="C4754" s="21" t="s">
        <v>12060</v>
      </c>
      <c r="D4754" s="21" t="s">
        <v>12054</v>
      </c>
      <c r="E4754" s="21" t="s">
        <v>206</v>
      </c>
      <c r="F4754" s="21" t="s">
        <v>6493</v>
      </c>
      <c r="G4754" s="21" t="s">
        <v>6494</v>
      </c>
      <c r="H4754" s="21" t="s">
        <v>22</v>
      </c>
      <c r="I4754" s="21" t="s">
        <v>23</v>
      </c>
      <c r="J4754" s="21" t="s">
        <v>299</v>
      </c>
      <c r="K4754" s="21" t="s">
        <v>300</v>
      </c>
      <c r="L4754" s="21">
        <v>10035</v>
      </c>
      <c r="M4754" s="21" t="s">
        <v>158</v>
      </c>
      <c r="N4754" s="21" t="s">
        <v>961</v>
      </c>
      <c r="O4754" s="21" t="s">
        <v>43</v>
      </c>
      <c r="P4754" s="21" t="s">
        <v>44</v>
      </c>
      <c r="Q4754" s="21" t="s">
        <v>962</v>
      </c>
      <c r="R4754" s="22">
        <v>59.2</v>
      </c>
    </row>
    <row r="4755" spans="1:18" x14ac:dyDescent="0.2">
      <c r="A4755" s="21">
        <v>8344</v>
      </c>
      <c r="B4755" s="21" t="s">
        <v>10833</v>
      </c>
      <c r="C4755" s="21" t="s">
        <v>879</v>
      </c>
      <c r="D4755" s="21" t="s">
        <v>880</v>
      </c>
      <c r="E4755" s="21" t="s">
        <v>48</v>
      </c>
      <c r="F4755" s="21" t="s">
        <v>2856</v>
      </c>
      <c r="G4755" s="21" t="s">
        <v>2857</v>
      </c>
      <c r="H4755" s="21" t="s">
        <v>22</v>
      </c>
      <c r="I4755" s="21" t="s">
        <v>23</v>
      </c>
      <c r="J4755" s="21" t="s">
        <v>5769</v>
      </c>
      <c r="K4755" s="21" t="s">
        <v>378</v>
      </c>
      <c r="L4755" s="21">
        <v>37918</v>
      </c>
      <c r="M4755" s="21" t="s">
        <v>26</v>
      </c>
      <c r="N4755" s="21" t="s">
        <v>961</v>
      </c>
      <c r="O4755" s="21" t="s">
        <v>43</v>
      </c>
      <c r="P4755" s="21" t="s">
        <v>44</v>
      </c>
      <c r="Q4755" s="21" t="s">
        <v>962</v>
      </c>
      <c r="R4755" s="22">
        <v>59.2</v>
      </c>
    </row>
    <row r="4756" spans="1:18" x14ac:dyDescent="0.2">
      <c r="A4756" s="21">
        <v>865</v>
      </c>
      <c r="B4756" s="21" t="s">
        <v>3020</v>
      </c>
      <c r="C4756" s="21" t="s">
        <v>11928</v>
      </c>
      <c r="D4756" s="21" t="s">
        <v>11929</v>
      </c>
      <c r="E4756" s="21" t="s">
        <v>19</v>
      </c>
      <c r="F4756" s="21" t="s">
        <v>2747</v>
      </c>
      <c r="G4756" s="21" t="s">
        <v>2748</v>
      </c>
      <c r="H4756" s="21" t="s">
        <v>38</v>
      </c>
      <c r="I4756" s="21" t="s">
        <v>23</v>
      </c>
      <c r="J4756" s="21" t="s">
        <v>1714</v>
      </c>
      <c r="K4756" s="21" t="s">
        <v>52</v>
      </c>
      <c r="L4756" s="21">
        <v>32216</v>
      </c>
      <c r="M4756" s="21" t="s">
        <v>26</v>
      </c>
      <c r="N4756" s="21" t="s">
        <v>3025</v>
      </c>
      <c r="O4756" s="21" t="s">
        <v>70</v>
      </c>
      <c r="P4756" s="21" t="s">
        <v>71</v>
      </c>
      <c r="Q4756" s="21" t="s">
        <v>3026</v>
      </c>
      <c r="R4756" s="22">
        <v>59.183999999999997</v>
      </c>
    </row>
    <row r="4757" spans="1:18" x14ac:dyDescent="0.2">
      <c r="A4757" s="21">
        <v>2458</v>
      </c>
      <c r="B4757" s="21" t="s">
        <v>6184</v>
      </c>
      <c r="C4757" s="21" t="s">
        <v>2793</v>
      </c>
      <c r="D4757" s="21" t="s">
        <v>6185</v>
      </c>
      <c r="E4757" s="21" t="s">
        <v>19</v>
      </c>
      <c r="F4757" s="21" t="s">
        <v>5834</v>
      </c>
      <c r="G4757" s="21" t="s">
        <v>5835</v>
      </c>
      <c r="H4757" s="21" t="s">
        <v>22</v>
      </c>
      <c r="I4757" s="21" t="s">
        <v>23</v>
      </c>
      <c r="J4757" s="21" t="s">
        <v>299</v>
      </c>
      <c r="K4757" s="21" t="s">
        <v>300</v>
      </c>
      <c r="L4757" s="21">
        <v>10011</v>
      </c>
      <c r="M4757" s="21" t="s">
        <v>158</v>
      </c>
      <c r="N4757" s="21" t="s">
        <v>195</v>
      </c>
      <c r="O4757" s="21" t="s">
        <v>43</v>
      </c>
      <c r="P4757" s="21" t="s">
        <v>67</v>
      </c>
      <c r="Q4757" s="21" t="s">
        <v>196</v>
      </c>
      <c r="R4757" s="22">
        <v>59.1</v>
      </c>
    </row>
    <row r="4758" spans="1:18" x14ac:dyDescent="0.2">
      <c r="A4758" s="21">
        <v>8877</v>
      </c>
      <c r="B4758" s="21" t="s">
        <v>11152</v>
      </c>
      <c r="C4758" s="21" t="s">
        <v>5012</v>
      </c>
      <c r="D4758" s="21" t="s">
        <v>9531</v>
      </c>
      <c r="E4758" s="21" t="s">
        <v>48</v>
      </c>
      <c r="F4758" s="21" t="s">
        <v>5525</v>
      </c>
      <c r="G4758" s="21" t="s">
        <v>5526</v>
      </c>
      <c r="H4758" s="21" t="s">
        <v>22</v>
      </c>
      <c r="I4758" s="21" t="s">
        <v>23</v>
      </c>
      <c r="J4758" s="21" t="s">
        <v>4433</v>
      </c>
      <c r="K4758" s="21" t="s">
        <v>107</v>
      </c>
      <c r="L4758" s="21">
        <v>75061</v>
      </c>
      <c r="M4758" s="21" t="s">
        <v>108</v>
      </c>
      <c r="N4758" s="21" t="s">
        <v>5479</v>
      </c>
      <c r="O4758" s="21" t="s">
        <v>43</v>
      </c>
      <c r="P4758" s="21" t="s">
        <v>77</v>
      </c>
      <c r="Q4758" s="21" t="s">
        <v>5480</v>
      </c>
      <c r="R4758" s="22">
        <v>58.923999999999999</v>
      </c>
    </row>
    <row r="4759" spans="1:18" x14ac:dyDescent="0.2">
      <c r="A4759" s="21">
        <v>5134</v>
      </c>
      <c r="B4759" s="21" t="s">
        <v>8823</v>
      </c>
      <c r="C4759" s="21" t="s">
        <v>1679</v>
      </c>
      <c r="D4759" s="21" t="s">
        <v>3075</v>
      </c>
      <c r="E4759" s="21" t="s">
        <v>48</v>
      </c>
      <c r="F4759" s="21" t="s">
        <v>4150</v>
      </c>
      <c r="G4759" s="21" t="s">
        <v>4151</v>
      </c>
      <c r="H4759" s="21" t="s">
        <v>105</v>
      </c>
      <c r="I4759" s="21" t="s">
        <v>23</v>
      </c>
      <c r="J4759" s="21" t="s">
        <v>299</v>
      </c>
      <c r="K4759" s="21" t="s">
        <v>300</v>
      </c>
      <c r="L4759" s="21">
        <v>10009</v>
      </c>
      <c r="M4759" s="21" t="s">
        <v>158</v>
      </c>
      <c r="N4759" s="21" t="s">
        <v>7881</v>
      </c>
      <c r="O4759" s="21" t="s">
        <v>43</v>
      </c>
      <c r="P4759" s="21" t="s">
        <v>77</v>
      </c>
      <c r="Q4759" s="21" t="s">
        <v>7882</v>
      </c>
      <c r="R4759" s="22">
        <v>58.73</v>
      </c>
    </row>
    <row r="4760" spans="1:18" x14ac:dyDescent="0.2">
      <c r="A4760" s="21">
        <v>3454</v>
      </c>
      <c r="B4760" s="21" t="s">
        <v>7384</v>
      </c>
      <c r="C4760" s="21" t="s">
        <v>12187</v>
      </c>
      <c r="D4760" s="21" t="s">
        <v>11750</v>
      </c>
      <c r="E4760" s="21" t="s">
        <v>19</v>
      </c>
      <c r="F4760" s="21" t="s">
        <v>4368</v>
      </c>
      <c r="G4760" s="21" t="s">
        <v>4369</v>
      </c>
      <c r="H4760" s="21" t="s">
        <v>22</v>
      </c>
      <c r="I4760" s="21" t="s">
        <v>23</v>
      </c>
      <c r="J4760" s="21" t="s">
        <v>4025</v>
      </c>
      <c r="K4760" s="21" t="s">
        <v>1431</v>
      </c>
      <c r="L4760" s="21">
        <v>31204</v>
      </c>
      <c r="M4760" s="21" t="s">
        <v>26</v>
      </c>
      <c r="N4760" s="21" t="s">
        <v>3989</v>
      </c>
      <c r="O4760" s="21" t="s">
        <v>43</v>
      </c>
      <c r="P4760" s="21" t="s">
        <v>74</v>
      </c>
      <c r="Q4760" s="21" t="s">
        <v>3990</v>
      </c>
      <c r="R4760" s="22">
        <v>58.72</v>
      </c>
    </row>
    <row r="4761" spans="1:18" x14ac:dyDescent="0.2">
      <c r="A4761" s="21">
        <v>3180</v>
      </c>
      <c r="B4761" s="21" t="s">
        <v>7115</v>
      </c>
      <c r="C4761" s="21" t="s">
        <v>11875</v>
      </c>
      <c r="D4761" s="21" t="s">
        <v>11730</v>
      </c>
      <c r="E4761" s="21" t="s">
        <v>48</v>
      </c>
      <c r="F4761" s="21" t="s">
        <v>3986</v>
      </c>
      <c r="G4761" s="21" t="s">
        <v>3987</v>
      </c>
      <c r="H4761" s="21" t="s">
        <v>38</v>
      </c>
      <c r="I4761" s="21" t="s">
        <v>23</v>
      </c>
      <c r="J4761" s="21" t="s">
        <v>299</v>
      </c>
      <c r="K4761" s="21" t="s">
        <v>300</v>
      </c>
      <c r="L4761" s="21">
        <v>10011</v>
      </c>
      <c r="M4761" s="21" t="s">
        <v>158</v>
      </c>
      <c r="N4761" s="21" t="s">
        <v>685</v>
      </c>
      <c r="O4761" s="21" t="s">
        <v>28</v>
      </c>
      <c r="P4761" s="21" t="s">
        <v>64</v>
      </c>
      <c r="Q4761" s="21" t="s">
        <v>686</v>
      </c>
      <c r="R4761" s="22">
        <v>58.68</v>
      </c>
    </row>
    <row r="4762" spans="1:18" x14ac:dyDescent="0.2">
      <c r="A4762" s="21">
        <v>1672</v>
      </c>
      <c r="B4762" s="21" t="s">
        <v>4892</v>
      </c>
      <c r="C4762" s="21" t="s">
        <v>2684</v>
      </c>
      <c r="D4762" s="21" t="s">
        <v>4893</v>
      </c>
      <c r="E4762" s="21" t="s">
        <v>206</v>
      </c>
      <c r="F4762" s="21" t="s">
        <v>4894</v>
      </c>
      <c r="G4762" s="21" t="s">
        <v>4895</v>
      </c>
      <c r="H4762" s="21" t="s">
        <v>38</v>
      </c>
      <c r="I4762" s="21" t="s">
        <v>23</v>
      </c>
      <c r="J4762" s="21" t="s">
        <v>4569</v>
      </c>
      <c r="K4762" s="21" t="s">
        <v>1567</v>
      </c>
      <c r="L4762" s="21">
        <v>89031</v>
      </c>
      <c r="M4762" s="21" t="s">
        <v>41</v>
      </c>
      <c r="N4762" s="21" t="s">
        <v>3663</v>
      </c>
      <c r="O4762" s="21" t="s">
        <v>70</v>
      </c>
      <c r="P4762" s="21" t="s">
        <v>175</v>
      </c>
      <c r="Q4762" s="21" t="s">
        <v>3664</v>
      </c>
      <c r="R4762" s="22">
        <v>58.58</v>
      </c>
    </row>
    <row r="4763" spans="1:18" x14ac:dyDescent="0.2">
      <c r="A4763" s="21">
        <v>2431</v>
      </c>
      <c r="B4763" s="21" t="s">
        <v>6148</v>
      </c>
      <c r="C4763" s="21" t="s">
        <v>6149</v>
      </c>
      <c r="D4763" s="21" t="s">
        <v>6150</v>
      </c>
      <c r="E4763" s="21" t="s">
        <v>48</v>
      </c>
      <c r="F4763" s="21" t="s">
        <v>1699</v>
      </c>
      <c r="G4763" s="21" t="s">
        <v>1700</v>
      </c>
      <c r="H4763" s="21" t="s">
        <v>105</v>
      </c>
      <c r="I4763" s="21" t="s">
        <v>23</v>
      </c>
      <c r="J4763" s="21" t="s">
        <v>134</v>
      </c>
      <c r="K4763" s="21" t="s">
        <v>40</v>
      </c>
      <c r="L4763" s="21">
        <v>94110</v>
      </c>
      <c r="M4763" s="21" t="s">
        <v>41</v>
      </c>
      <c r="N4763" s="21" t="s">
        <v>42</v>
      </c>
      <c r="O4763" s="21" t="s">
        <v>43</v>
      </c>
      <c r="P4763" s="21" t="s">
        <v>44</v>
      </c>
      <c r="Q4763" s="21" t="s">
        <v>45</v>
      </c>
      <c r="R4763" s="22">
        <v>58.48</v>
      </c>
    </row>
    <row r="4764" spans="1:18" x14ac:dyDescent="0.2">
      <c r="A4764" s="21">
        <v>6624</v>
      </c>
      <c r="B4764" s="21" t="s">
        <v>9832</v>
      </c>
      <c r="C4764" s="21" t="s">
        <v>12257</v>
      </c>
      <c r="D4764" s="21" t="s">
        <v>11940</v>
      </c>
      <c r="E4764" s="21" t="s">
        <v>206</v>
      </c>
      <c r="F4764" s="21" t="s">
        <v>9833</v>
      </c>
      <c r="G4764" s="21" t="s">
        <v>9834</v>
      </c>
      <c r="H4764" s="21" t="s">
        <v>38</v>
      </c>
      <c r="I4764" s="21" t="s">
        <v>23</v>
      </c>
      <c r="J4764" s="21" t="s">
        <v>134</v>
      </c>
      <c r="K4764" s="21" t="s">
        <v>40</v>
      </c>
      <c r="L4764" s="21">
        <v>94109</v>
      </c>
      <c r="M4764" s="21" t="s">
        <v>41</v>
      </c>
      <c r="N4764" s="21" t="s">
        <v>2517</v>
      </c>
      <c r="O4764" s="21" t="s">
        <v>43</v>
      </c>
      <c r="P4764" s="21" t="s">
        <v>44</v>
      </c>
      <c r="Q4764" s="21" t="s">
        <v>2518</v>
      </c>
      <c r="R4764" s="22">
        <v>58.48</v>
      </c>
    </row>
    <row r="4765" spans="1:18" x14ac:dyDescent="0.2">
      <c r="A4765" s="21">
        <v>6782</v>
      </c>
      <c r="B4765" s="21" t="s">
        <v>9937</v>
      </c>
      <c r="C4765" s="21" t="s">
        <v>11816</v>
      </c>
      <c r="D4765" s="21" t="s">
        <v>11831</v>
      </c>
      <c r="E4765" s="21" t="s">
        <v>19</v>
      </c>
      <c r="F4765" s="21" t="s">
        <v>4925</v>
      </c>
      <c r="G4765" s="21" t="s">
        <v>4926</v>
      </c>
      <c r="H4765" s="21" t="s">
        <v>22</v>
      </c>
      <c r="I4765" s="21" t="s">
        <v>23</v>
      </c>
      <c r="J4765" s="21" t="s">
        <v>5061</v>
      </c>
      <c r="K4765" s="21" t="s">
        <v>3106</v>
      </c>
      <c r="L4765" s="21">
        <v>21215</v>
      </c>
      <c r="M4765" s="21" t="s">
        <v>158</v>
      </c>
      <c r="N4765" s="21" t="s">
        <v>2969</v>
      </c>
      <c r="O4765" s="21" t="s">
        <v>43</v>
      </c>
      <c r="P4765" s="21" t="s">
        <v>44</v>
      </c>
      <c r="Q4765" s="21" t="s">
        <v>2970</v>
      </c>
      <c r="R4765" s="22">
        <v>58.48</v>
      </c>
    </row>
    <row r="4766" spans="1:18" x14ac:dyDescent="0.2">
      <c r="A4766" s="21">
        <v>1045</v>
      </c>
      <c r="B4766" s="21" t="s">
        <v>3515</v>
      </c>
      <c r="C4766" s="21" t="s">
        <v>11957</v>
      </c>
      <c r="D4766" s="21" t="s">
        <v>11815</v>
      </c>
      <c r="E4766" s="21" t="s">
        <v>206</v>
      </c>
      <c r="F4766" s="21" t="s">
        <v>3516</v>
      </c>
      <c r="G4766" s="21" t="s">
        <v>3517</v>
      </c>
      <c r="H4766" s="21" t="s">
        <v>38</v>
      </c>
      <c r="I4766" s="21" t="s">
        <v>23</v>
      </c>
      <c r="J4766" s="21" t="s">
        <v>341</v>
      </c>
      <c r="K4766" s="21" t="s">
        <v>232</v>
      </c>
      <c r="L4766" s="21">
        <v>60610</v>
      </c>
      <c r="M4766" s="21" t="s">
        <v>108</v>
      </c>
      <c r="N4766" s="21" t="s">
        <v>3520</v>
      </c>
      <c r="O4766" s="21" t="s">
        <v>43</v>
      </c>
      <c r="P4766" s="21" t="s">
        <v>77</v>
      </c>
      <c r="Q4766" s="21" t="s">
        <v>3521</v>
      </c>
      <c r="R4766" s="22">
        <v>58.463999999999999</v>
      </c>
    </row>
    <row r="4767" spans="1:18" x14ac:dyDescent="0.2">
      <c r="A4767" s="21">
        <v>3612</v>
      </c>
      <c r="B4767" s="21" t="s">
        <v>7527</v>
      </c>
      <c r="C4767" s="21" t="s">
        <v>4412</v>
      </c>
      <c r="D4767" s="21" t="s">
        <v>11746</v>
      </c>
      <c r="E4767" s="21" t="s">
        <v>19</v>
      </c>
      <c r="F4767" s="21" t="s">
        <v>7528</v>
      </c>
      <c r="G4767" s="21" t="s">
        <v>7529</v>
      </c>
      <c r="H4767" s="21" t="s">
        <v>38</v>
      </c>
      <c r="I4767" s="21" t="s">
        <v>23</v>
      </c>
      <c r="J4767" s="21" t="s">
        <v>924</v>
      </c>
      <c r="K4767" s="21" t="s">
        <v>107</v>
      </c>
      <c r="L4767" s="21">
        <v>75217</v>
      </c>
      <c r="M4767" s="21" t="s">
        <v>108</v>
      </c>
      <c r="N4767" s="21" t="s">
        <v>6029</v>
      </c>
      <c r="O4767" s="21" t="s">
        <v>70</v>
      </c>
      <c r="P4767" s="21" t="s">
        <v>175</v>
      </c>
      <c r="Q4767" s="21" t="s">
        <v>6030</v>
      </c>
      <c r="R4767" s="22">
        <v>58.415999999999997</v>
      </c>
    </row>
    <row r="4768" spans="1:18" x14ac:dyDescent="0.2">
      <c r="A4768" s="21">
        <v>9715</v>
      </c>
      <c r="B4768" s="21" t="s">
        <v>11661</v>
      </c>
      <c r="C4768" s="21" t="s">
        <v>12155</v>
      </c>
      <c r="D4768" s="21" t="s">
        <v>12175</v>
      </c>
      <c r="E4768" s="21" t="s">
        <v>48</v>
      </c>
      <c r="F4768" s="21" t="s">
        <v>1923</v>
      </c>
      <c r="G4768" s="21" t="s">
        <v>1924</v>
      </c>
      <c r="H4768" s="21" t="s">
        <v>22</v>
      </c>
      <c r="I4768" s="21" t="s">
        <v>23</v>
      </c>
      <c r="J4768" s="21" t="s">
        <v>156</v>
      </c>
      <c r="K4768" s="21" t="s">
        <v>157</v>
      </c>
      <c r="L4768" s="21">
        <v>19143</v>
      </c>
      <c r="M4768" s="21" t="s">
        <v>158</v>
      </c>
      <c r="N4768" s="21" t="s">
        <v>6029</v>
      </c>
      <c r="O4768" s="21" t="s">
        <v>70</v>
      </c>
      <c r="P4768" s="21" t="s">
        <v>175</v>
      </c>
      <c r="Q4768" s="21" t="s">
        <v>6030</v>
      </c>
      <c r="R4768" s="22">
        <v>58.415999999999997</v>
      </c>
    </row>
    <row r="4769" spans="1:18" x14ac:dyDescent="0.2">
      <c r="A4769" s="21">
        <v>6950</v>
      </c>
      <c r="B4769" s="21" t="s">
        <v>10046</v>
      </c>
      <c r="C4769" s="21" t="s">
        <v>1242</v>
      </c>
      <c r="D4769" s="21" t="s">
        <v>1242</v>
      </c>
      <c r="E4769" s="21" t="s">
        <v>1452</v>
      </c>
      <c r="F4769" s="21" t="s">
        <v>3782</v>
      </c>
      <c r="G4769" s="21" t="s">
        <v>3783</v>
      </c>
      <c r="H4769" s="21" t="s">
        <v>105</v>
      </c>
      <c r="I4769" s="21" t="s">
        <v>23</v>
      </c>
      <c r="J4769" s="21" t="s">
        <v>299</v>
      </c>
      <c r="K4769" s="21" t="s">
        <v>300</v>
      </c>
      <c r="L4769" s="21">
        <v>10011</v>
      </c>
      <c r="M4769" s="21" t="s">
        <v>158</v>
      </c>
      <c r="N4769" s="21" t="s">
        <v>5062</v>
      </c>
      <c r="O4769" s="21" t="s">
        <v>43</v>
      </c>
      <c r="P4769" s="21" t="s">
        <v>74</v>
      </c>
      <c r="Q4769" s="21" t="s">
        <v>5063</v>
      </c>
      <c r="R4769" s="22">
        <v>58.408000000000001</v>
      </c>
    </row>
    <row r="4770" spans="1:18" x14ac:dyDescent="0.2">
      <c r="A4770" s="21">
        <v>154</v>
      </c>
      <c r="B4770" s="21" t="s">
        <v>706</v>
      </c>
      <c r="C4770" s="21" t="s">
        <v>707</v>
      </c>
      <c r="D4770" s="21" t="s">
        <v>11762</v>
      </c>
      <c r="E4770" s="21" t="s">
        <v>206</v>
      </c>
      <c r="F4770" s="21" t="s">
        <v>708</v>
      </c>
      <c r="G4770" s="21" t="s">
        <v>709</v>
      </c>
      <c r="H4770" s="21" t="s">
        <v>38</v>
      </c>
      <c r="I4770" s="21" t="s">
        <v>23</v>
      </c>
      <c r="J4770" s="21" t="s">
        <v>710</v>
      </c>
      <c r="K4770" s="21" t="s">
        <v>40</v>
      </c>
      <c r="L4770" s="21">
        <v>95123</v>
      </c>
      <c r="M4770" s="21" t="s">
        <v>41</v>
      </c>
      <c r="N4770" s="21" t="s">
        <v>711</v>
      </c>
      <c r="O4770" s="21" t="s">
        <v>43</v>
      </c>
      <c r="P4770" s="21" t="s">
        <v>91</v>
      </c>
      <c r="Q4770" s="21" t="s">
        <v>712</v>
      </c>
      <c r="R4770" s="22">
        <v>58.38</v>
      </c>
    </row>
    <row r="4771" spans="1:18" x14ac:dyDescent="0.2">
      <c r="A4771" s="21">
        <v>1109</v>
      </c>
      <c r="B4771" s="21" t="s">
        <v>3674</v>
      </c>
      <c r="C4771" s="21" t="s">
        <v>2501</v>
      </c>
      <c r="D4771" s="21" t="s">
        <v>728</v>
      </c>
      <c r="E4771" s="21" t="s">
        <v>48</v>
      </c>
      <c r="F4771" s="21" t="s">
        <v>170</v>
      </c>
      <c r="G4771" s="21" t="s">
        <v>171</v>
      </c>
      <c r="H4771" s="21" t="s">
        <v>22</v>
      </c>
      <c r="I4771" s="21" t="s">
        <v>23</v>
      </c>
      <c r="J4771" s="21" t="s">
        <v>202</v>
      </c>
      <c r="K4771" s="21" t="s">
        <v>107</v>
      </c>
      <c r="L4771" s="21">
        <v>77041</v>
      </c>
      <c r="M4771" s="21" t="s">
        <v>108</v>
      </c>
      <c r="N4771" s="21" t="s">
        <v>3677</v>
      </c>
      <c r="O4771" s="21" t="s">
        <v>43</v>
      </c>
      <c r="P4771" s="21" t="s">
        <v>302</v>
      </c>
      <c r="Q4771" s="21" t="s">
        <v>633</v>
      </c>
      <c r="R4771" s="22">
        <v>58.368000000000002</v>
      </c>
    </row>
    <row r="4772" spans="1:18" x14ac:dyDescent="0.2">
      <c r="A4772" s="21">
        <v>2788</v>
      </c>
      <c r="B4772" s="21" t="s">
        <v>6666</v>
      </c>
      <c r="C4772" s="21" t="s">
        <v>11893</v>
      </c>
      <c r="D4772" s="21" t="s">
        <v>12033</v>
      </c>
      <c r="E4772" s="21" t="s">
        <v>48</v>
      </c>
      <c r="F4772" s="21" t="s">
        <v>5329</v>
      </c>
      <c r="G4772" s="21" t="s">
        <v>5330</v>
      </c>
      <c r="H4772" s="21" t="s">
        <v>38</v>
      </c>
      <c r="I4772" s="21" t="s">
        <v>23</v>
      </c>
      <c r="J4772" s="21" t="s">
        <v>6667</v>
      </c>
      <c r="K4772" s="21" t="s">
        <v>107</v>
      </c>
      <c r="L4772" s="21">
        <v>78415</v>
      </c>
      <c r="M4772" s="21" t="s">
        <v>108</v>
      </c>
      <c r="N4772" s="21" t="s">
        <v>1288</v>
      </c>
      <c r="O4772" s="21" t="s">
        <v>28</v>
      </c>
      <c r="P4772" s="21" t="s">
        <v>64</v>
      </c>
      <c r="Q4772" s="21" t="s">
        <v>1289</v>
      </c>
      <c r="R4772" s="22">
        <v>58.36</v>
      </c>
    </row>
    <row r="4773" spans="1:18" x14ac:dyDescent="0.2">
      <c r="A4773" s="21">
        <v>3082</v>
      </c>
      <c r="B4773" s="21" t="s">
        <v>7014</v>
      </c>
      <c r="C4773" s="21" t="s">
        <v>7015</v>
      </c>
      <c r="D4773" s="21" t="s">
        <v>12005</v>
      </c>
      <c r="E4773" s="21" t="s">
        <v>48</v>
      </c>
      <c r="F4773" s="21" t="s">
        <v>1048</v>
      </c>
      <c r="G4773" s="21" t="s">
        <v>1049</v>
      </c>
      <c r="H4773" s="21" t="s">
        <v>105</v>
      </c>
      <c r="I4773" s="21" t="s">
        <v>23</v>
      </c>
      <c r="J4773" s="21" t="s">
        <v>1659</v>
      </c>
      <c r="K4773" s="21" t="s">
        <v>25</v>
      </c>
      <c r="L4773" s="21">
        <v>40214</v>
      </c>
      <c r="M4773" s="21" t="s">
        <v>26</v>
      </c>
      <c r="N4773" s="21" t="s">
        <v>3122</v>
      </c>
      <c r="O4773" s="21" t="s">
        <v>43</v>
      </c>
      <c r="P4773" s="21" t="s">
        <v>74</v>
      </c>
      <c r="Q4773" s="21" t="s">
        <v>3123</v>
      </c>
      <c r="R4773" s="22">
        <v>58.34</v>
      </c>
    </row>
    <row r="4774" spans="1:18" x14ac:dyDescent="0.2">
      <c r="A4774" s="21">
        <v>4175</v>
      </c>
      <c r="B4774" s="21" t="s">
        <v>8041</v>
      </c>
      <c r="C4774" s="21" t="s">
        <v>12163</v>
      </c>
      <c r="D4774" s="21" t="s">
        <v>12163</v>
      </c>
      <c r="E4774" s="21" t="s">
        <v>1452</v>
      </c>
      <c r="F4774" s="21" t="s">
        <v>2638</v>
      </c>
      <c r="G4774" s="21" t="s">
        <v>2639</v>
      </c>
      <c r="H4774" s="21" t="s">
        <v>22</v>
      </c>
      <c r="I4774" s="21" t="s">
        <v>23</v>
      </c>
      <c r="J4774" s="21" t="s">
        <v>432</v>
      </c>
      <c r="K4774" s="21" t="s">
        <v>433</v>
      </c>
      <c r="L4774" s="21">
        <v>29203</v>
      </c>
      <c r="M4774" s="21" t="s">
        <v>26</v>
      </c>
      <c r="N4774" s="21" t="s">
        <v>3122</v>
      </c>
      <c r="O4774" s="21" t="s">
        <v>43</v>
      </c>
      <c r="P4774" s="21" t="s">
        <v>74</v>
      </c>
      <c r="Q4774" s="21" t="s">
        <v>3123</v>
      </c>
      <c r="R4774" s="22">
        <v>58.34</v>
      </c>
    </row>
    <row r="4775" spans="1:18" x14ac:dyDescent="0.2">
      <c r="A4775" s="21">
        <v>761</v>
      </c>
      <c r="B4775" s="21" t="s">
        <v>2723</v>
      </c>
      <c r="C4775" s="21" t="s">
        <v>2724</v>
      </c>
      <c r="D4775" s="21" t="s">
        <v>11912</v>
      </c>
      <c r="E4775" s="21" t="s">
        <v>48</v>
      </c>
      <c r="F4775" s="21" t="s">
        <v>2276</v>
      </c>
      <c r="G4775" s="21" t="s">
        <v>2277</v>
      </c>
      <c r="H4775" s="21" t="s">
        <v>22</v>
      </c>
      <c r="I4775" s="21" t="s">
        <v>23</v>
      </c>
      <c r="J4775" s="21" t="s">
        <v>39</v>
      </c>
      <c r="K4775" s="21" t="s">
        <v>40</v>
      </c>
      <c r="L4775" s="21">
        <v>90004</v>
      </c>
      <c r="M4775" s="21" t="s">
        <v>41</v>
      </c>
      <c r="N4775" s="21" t="s">
        <v>2142</v>
      </c>
      <c r="O4775" s="21" t="s">
        <v>43</v>
      </c>
      <c r="P4775" s="21" t="s">
        <v>91</v>
      </c>
      <c r="Q4775" s="21" t="s">
        <v>2143</v>
      </c>
      <c r="R4775" s="22">
        <v>58.32</v>
      </c>
    </row>
    <row r="4776" spans="1:18" x14ac:dyDescent="0.2">
      <c r="A4776" s="21">
        <v>6253</v>
      </c>
      <c r="B4776" s="21" t="s">
        <v>9612</v>
      </c>
      <c r="C4776" s="21" t="s">
        <v>11896</v>
      </c>
      <c r="D4776" s="21" t="s">
        <v>11896</v>
      </c>
      <c r="E4776" s="21" t="s">
        <v>1452</v>
      </c>
      <c r="F4776" s="21" t="s">
        <v>889</v>
      </c>
      <c r="G4776" s="21" t="s">
        <v>890</v>
      </c>
      <c r="H4776" s="21" t="s">
        <v>105</v>
      </c>
      <c r="I4776" s="21" t="s">
        <v>23</v>
      </c>
      <c r="J4776" s="21" t="s">
        <v>8578</v>
      </c>
      <c r="K4776" s="21" t="s">
        <v>1431</v>
      </c>
      <c r="L4776" s="21">
        <v>30062</v>
      </c>
      <c r="M4776" s="21" t="s">
        <v>26</v>
      </c>
      <c r="N4776" s="21" t="s">
        <v>2142</v>
      </c>
      <c r="O4776" s="21" t="s">
        <v>43</v>
      </c>
      <c r="P4776" s="21" t="s">
        <v>91</v>
      </c>
      <c r="Q4776" s="21" t="s">
        <v>2143</v>
      </c>
      <c r="R4776" s="22">
        <v>58.32</v>
      </c>
    </row>
    <row r="4777" spans="1:18" x14ac:dyDescent="0.2">
      <c r="A4777" s="21">
        <v>9231</v>
      </c>
      <c r="B4777" s="21" t="s">
        <v>11366</v>
      </c>
      <c r="C4777" s="21" t="s">
        <v>2715</v>
      </c>
      <c r="D4777" s="21" t="s">
        <v>2201</v>
      </c>
      <c r="E4777" s="21" t="s">
        <v>206</v>
      </c>
      <c r="F4777" s="21" t="s">
        <v>180</v>
      </c>
      <c r="G4777" s="21" t="s">
        <v>181</v>
      </c>
      <c r="H4777" s="21" t="s">
        <v>22</v>
      </c>
      <c r="I4777" s="21" t="s">
        <v>23</v>
      </c>
      <c r="J4777" s="21" t="s">
        <v>39</v>
      </c>
      <c r="K4777" s="21" t="s">
        <v>40</v>
      </c>
      <c r="L4777" s="21">
        <v>90045</v>
      </c>
      <c r="M4777" s="21" t="s">
        <v>41</v>
      </c>
      <c r="N4777" s="21" t="s">
        <v>4831</v>
      </c>
      <c r="O4777" s="21" t="s">
        <v>43</v>
      </c>
      <c r="P4777" s="21" t="s">
        <v>91</v>
      </c>
      <c r="Q4777" s="21" t="s">
        <v>4832</v>
      </c>
      <c r="R4777" s="22">
        <v>58.32</v>
      </c>
    </row>
    <row r="4778" spans="1:18" x14ac:dyDescent="0.2">
      <c r="A4778" s="21">
        <v>7591</v>
      </c>
      <c r="B4778" s="21" t="s">
        <v>10406</v>
      </c>
      <c r="C4778" s="21" t="s">
        <v>11758</v>
      </c>
      <c r="D4778" s="21" t="s">
        <v>11962</v>
      </c>
      <c r="E4778" s="21" t="s">
        <v>48</v>
      </c>
      <c r="F4778" s="21" t="s">
        <v>2003</v>
      </c>
      <c r="G4778" s="21" t="s">
        <v>2004</v>
      </c>
      <c r="H4778" s="21" t="s">
        <v>22</v>
      </c>
      <c r="I4778" s="21" t="s">
        <v>23</v>
      </c>
      <c r="J4778" s="21" t="s">
        <v>156</v>
      </c>
      <c r="K4778" s="21" t="s">
        <v>157</v>
      </c>
      <c r="L4778" s="21">
        <v>19134</v>
      </c>
      <c r="M4778" s="21" t="s">
        <v>158</v>
      </c>
      <c r="N4778" s="21" t="s">
        <v>390</v>
      </c>
      <c r="O4778" s="21" t="s">
        <v>28</v>
      </c>
      <c r="P4778" s="21" t="s">
        <v>64</v>
      </c>
      <c r="Q4778" s="21" t="s">
        <v>391</v>
      </c>
      <c r="R4778" s="22">
        <v>58.247999999999998</v>
      </c>
    </row>
    <row r="4779" spans="1:18" x14ac:dyDescent="0.2">
      <c r="A4779" s="21">
        <v>2722</v>
      </c>
      <c r="B4779" s="21" t="s">
        <v>6565</v>
      </c>
      <c r="C4779" s="21" t="s">
        <v>11807</v>
      </c>
      <c r="D4779" s="21" t="s">
        <v>12146</v>
      </c>
      <c r="E4779" s="21" t="s">
        <v>19</v>
      </c>
      <c r="F4779" s="21" t="s">
        <v>252</v>
      </c>
      <c r="G4779" s="21" t="s">
        <v>253</v>
      </c>
      <c r="H4779" s="21" t="s">
        <v>38</v>
      </c>
      <c r="I4779" s="21" t="s">
        <v>23</v>
      </c>
      <c r="J4779" s="21" t="s">
        <v>2569</v>
      </c>
      <c r="K4779" s="21" t="s">
        <v>89</v>
      </c>
      <c r="L4779" s="21">
        <v>27511</v>
      </c>
      <c r="M4779" s="21" t="s">
        <v>26</v>
      </c>
      <c r="N4779" s="21" t="s">
        <v>4127</v>
      </c>
      <c r="O4779" s="21" t="s">
        <v>43</v>
      </c>
      <c r="P4779" s="21" t="s">
        <v>77</v>
      </c>
      <c r="Q4779" s="21" t="s">
        <v>4128</v>
      </c>
      <c r="R4779" s="22">
        <v>58.24</v>
      </c>
    </row>
    <row r="4780" spans="1:18" x14ac:dyDescent="0.2">
      <c r="A4780" s="21">
        <v>5524</v>
      </c>
      <c r="B4780" s="21" t="s">
        <v>9117</v>
      </c>
      <c r="C4780" s="21" t="s">
        <v>11981</v>
      </c>
      <c r="D4780" s="21" t="s">
        <v>11840</v>
      </c>
      <c r="E4780" s="21" t="s">
        <v>206</v>
      </c>
      <c r="F4780" s="21" t="s">
        <v>2258</v>
      </c>
      <c r="G4780" s="21" t="s">
        <v>2259</v>
      </c>
      <c r="H4780" s="21" t="s">
        <v>22</v>
      </c>
      <c r="I4780" s="21" t="s">
        <v>23</v>
      </c>
      <c r="J4780" s="21" t="s">
        <v>1029</v>
      </c>
      <c r="K4780" s="21" t="s">
        <v>40</v>
      </c>
      <c r="L4780" s="21">
        <v>95051</v>
      </c>
      <c r="M4780" s="21" t="s">
        <v>41</v>
      </c>
      <c r="N4780" s="21" t="s">
        <v>4127</v>
      </c>
      <c r="O4780" s="21" t="s">
        <v>43</v>
      </c>
      <c r="P4780" s="21" t="s">
        <v>77</v>
      </c>
      <c r="Q4780" s="21" t="s">
        <v>4128</v>
      </c>
      <c r="R4780" s="22">
        <v>58.24</v>
      </c>
    </row>
    <row r="4781" spans="1:18" x14ac:dyDescent="0.2">
      <c r="A4781" s="21">
        <v>2076</v>
      </c>
      <c r="B4781" s="21" t="s">
        <v>5586</v>
      </c>
      <c r="C4781" s="21" t="s">
        <v>11731</v>
      </c>
      <c r="D4781" s="21" t="s">
        <v>11724</v>
      </c>
      <c r="E4781" s="21" t="s">
        <v>48</v>
      </c>
      <c r="F4781" s="21" t="s">
        <v>2905</v>
      </c>
      <c r="G4781" s="21" t="s">
        <v>2906</v>
      </c>
      <c r="H4781" s="21" t="s">
        <v>22</v>
      </c>
      <c r="I4781" s="21" t="s">
        <v>23</v>
      </c>
      <c r="J4781" s="21" t="s">
        <v>134</v>
      </c>
      <c r="K4781" s="21" t="s">
        <v>40</v>
      </c>
      <c r="L4781" s="21">
        <v>94122</v>
      </c>
      <c r="M4781" s="21" t="s">
        <v>41</v>
      </c>
      <c r="N4781" s="21" t="s">
        <v>1237</v>
      </c>
      <c r="O4781" s="21" t="s">
        <v>28</v>
      </c>
      <c r="P4781" s="21" t="s">
        <v>64</v>
      </c>
      <c r="Q4781" s="21" t="s">
        <v>1238</v>
      </c>
      <c r="R4781" s="22">
        <v>58.2</v>
      </c>
    </row>
    <row r="4782" spans="1:18" x14ac:dyDescent="0.2">
      <c r="A4782" s="21">
        <v>6545</v>
      </c>
      <c r="B4782" s="21" t="s">
        <v>9790</v>
      </c>
      <c r="C4782" s="21" t="s">
        <v>2877</v>
      </c>
      <c r="D4782" s="21" t="s">
        <v>3285</v>
      </c>
      <c r="E4782" s="21" t="s">
        <v>48</v>
      </c>
      <c r="F4782" s="21" t="s">
        <v>283</v>
      </c>
      <c r="G4782" s="21" t="s">
        <v>284</v>
      </c>
      <c r="H4782" s="21" t="s">
        <v>22</v>
      </c>
      <c r="I4782" s="21" t="s">
        <v>23</v>
      </c>
      <c r="J4782" s="21" t="s">
        <v>2466</v>
      </c>
      <c r="K4782" s="21" t="s">
        <v>564</v>
      </c>
      <c r="L4782" s="21">
        <v>44105</v>
      </c>
      <c r="M4782" s="21" t="s">
        <v>158</v>
      </c>
      <c r="N4782" s="21" t="s">
        <v>7553</v>
      </c>
      <c r="O4782" s="21" t="s">
        <v>43</v>
      </c>
      <c r="P4782" s="21" t="s">
        <v>74</v>
      </c>
      <c r="Q4782" s="21" t="s">
        <v>7554</v>
      </c>
      <c r="R4782" s="22">
        <v>58.17</v>
      </c>
    </row>
    <row r="4783" spans="1:18" x14ac:dyDescent="0.2">
      <c r="A4783" s="21">
        <v>544</v>
      </c>
      <c r="B4783" s="21" t="s">
        <v>2093</v>
      </c>
      <c r="C4783" s="21" t="s">
        <v>11865</v>
      </c>
      <c r="D4783" s="21" t="s">
        <v>2094</v>
      </c>
      <c r="E4783" s="21" t="s">
        <v>48</v>
      </c>
      <c r="F4783" s="21" t="s">
        <v>438</v>
      </c>
      <c r="G4783" s="21" t="s">
        <v>439</v>
      </c>
      <c r="H4783" s="21" t="s">
        <v>22</v>
      </c>
      <c r="I4783" s="21" t="s">
        <v>23</v>
      </c>
      <c r="J4783" s="21" t="s">
        <v>106</v>
      </c>
      <c r="K4783" s="21" t="s">
        <v>107</v>
      </c>
      <c r="L4783" s="21">
        <v>76106</v>
      </c>
      <c r="M4783" s="21" t="s">
        <v>108</v>
      </c>
      <c r="N4783" s="21" t="s">
        <v>2095</v>
      </c>
      <c r="O4783" s="21" t="s">
        <v>70</v>
      </c>
      <c r="P4783" s="21" t="s">
        <v>175</v>
      </c>
      <c r="Q4783" s="21" t="s">
        <v>2096</v>
      </c>
      <c r="R4783" s="22">
        <v>58.112000000000002</v>
      </c>
    </row>
    <row r="4784" spans="1:18" x14ac:dyDescent="0.2">
      <c r="A4784" s="21">
        <v>1635</v>
      </c>
      <c r="B4784" s="21" t="s">
        <v>4819</v>
      </c>
      <c r="C4784" s="21" t="s">
        <v>12056</v>
      </c>
      <c r="D4784" s="21" t="s">
        <v>12056</v>
      </c>
      <c r="E4784" s="21" t="s">
        <v>1452</v>
      </c>
      <c r="F4784" s="21" t="s">
        <v>551</v>
      </c>
      <c r="G4784" s="21" t="s">
        <v>552</v>
      </c>
      <c r="H4784" s="21" t="s">
        <v>22</v>
      </c>
      <c r="I4784" s="21" t="s">
        <v>23</v>
      </c>
      <c r="J4784" s="21" t="s">
        <v>2466</v>
      </c>
      <c r="K4784" s="21" t="s">
        <v>564</v>
      </c>
      <c r="L4784" s="21">
        <v>44105</v>
      </c>
      <c r="M4784" s="21" t="s">
        <v>158</v>
      </c>
      <c r="N4784" s="21" t="s">
        <v>2095</v>
      </c>
      <c r="O4784" s="21" t="s">
        <v>70</v>
      </c>
      <c r="P4784" s="21" t="s">
        <v>175</v>
      </c>
      <c r="Q4784" s="21" t="s">
        <v>2096</v>
      </c>
      <c r="R4784" s="22">
        <v>58.112000000000002</v>
      </c>
    </row>
    <row r="4785" spans="1:18" x14ac:dyDescent="0.2">
      <c r="A4785" s="21">
        <v>4788</v>
      </c>
      <c r="B4785" s="21" t="s">
        <v>8569</v>
      </c>
      <c r="C4785" s="21" t="s">
        <v>11862</v>
      </c>
      <c r="D4785" s="21" t="s">
        <v>2799</v>
      </c>
      <c r="E4785" s="21" t="s">
        <v>48</v>
      </c>
      <c r="F4785" s="21" t="s">
        <v>94</v>
      </c>
      <c r="G4785" s="21" t="s">
        <v>95</v>
      </c>
      <c r="H4785" s="21" t="s">
        <v>22</v>
      </c>
      <c r="I4785" s="21" t="s">
        <v>23</v>
      </c>
      <c r="J4785" s="21" t="s">
        <v>1218</v>
      </c>
      <c r="K4785" s="21" t="s">
        <v>516</v>
      </c>
      <c r="L4785" s="21">
        <v>80906</v>
      </c>
      <c r="M4785" s="21" t="s">
        <v>41</v>
      </c>
      <c r="N4785" s="21" t="s">
        <v>8570</v>
      </c>
      <c r="O4785" s="21" t="s">
        <v>70</v>
      </c>
      <c r="P4785" s="21" t="s">
        <v>175</v>
      </c>
      <c r="Q4785" s="21" t="s">
        <v>8571</v>
      </c>
      <c r="R4785" s="22">
        <v>58.08</v>
      </c>
    </row>
    <row r="4786" spans="1:18" x14ac:dyDescent="0.2">
      <c r="A4786" s="21">
        <v>750</v>
      </c>
      <c r="B4786" s="21" t="s">
        <v>2690</v>
      </c>
      <c r="C4786" s="21" t="s">
        <v>11907</v>
      </c>
      <c r="D4786" s="21" t="s">
        <v>11908</v>
      </c>
      <c r="E4786" s="21" t="s">
        <v>48</v>
      </c>
      <c r="F4786" s="21" t="s">
        <v>2691</v>
      </c>
      <c r="G4786" s="21" t="s">
        <v>2692</v>
      </c>
      <c r="H4786" s="21" t="s">
        <v>22</v>
      </c>
      <c r="I4786" s="21" t="s">
        <v>23</v>
      </c>
      <c r="J4786" s="21" t="s">
        <v>2693</v>
      </c>
      <c r="K4786" s="21" t="s">
        <v>266</v>
      </c>
      <c r="L4786" s="21">
        <v>48183</v>
      </c>
      <c r="M4786" s="21" t="s">
        <v>108</v>
      </c>
      <c r="N4786" s="21" t="s">
        <v>2694</v>
      </c>
      <c r="O4786" s="21" t="s">
        <v>43</v>
      </c>
      <c r="P4786" s="21" t="s">
        <v>74</v>
      </c>
      <c r="Q4786" s="21" t="s">
        <v>2695</v>
      </c>
      <c r="R4786" s="22">
        <v>58.05</v>
      </c>
    </row>
    <row r="4787" spans="1:18" x14ac:dyDescent="0.2">
      <c r="A4787" s="21">
        <v>7843</v>
      </c>
      <c r="B4787" s="21" t="s">
        <v>10555</v>
      </c>
      <c r="C4787" s="21" t="s">
        <v>8394</v>
      </c>
      <c r="D4787" s="21" t="s">
        <v>4397</v>
      </c>
      <c r="E4787" s="21" t="s">
        <v>19</v>
      </c>
      <c r="F4787" s="21" t="s">
        <v>3481</v>
      </c>
      <c r="G4787" s="21" t="s">
        <v>3482</v>
      </c>
      <c r="H4787" s="21" t="s">
        <v>22</v>
      </c>
      <c r="I4787" s="21" t="s">
        <v>23</v>
      </c>
      <c r="J4787" s="21" t="s">
        <v>1267</v>
      </c>
      <c r="K4787" s="21" t="s">
        <v>357</v>
      </c>
      <c r="L4787" s="21">
        <v>22204</v>
      </c>
      <c r="M4787" s="21" t="s">
        <v>26</v>
      </c>
      <c r="N4787" s="21" t="s">
        <v>2694</v>
      </c>
      <c r="O4787" s="21" t="s">
        <v>43</v>
      </c>
      <c r="P4787" s="21" t="s">
        <v>74</v>
      </c>
      <c r="Q4787" s="21" t="s">
        <v>2695</v>
      </c>
      <c r="R4787" s="22">
        <v>58.05</v>
      </c>
    </row>
    <row r="4788" spans="1:18" x14ac:dyDescent="0.2">
      <c r="A4788" s="21">
        <v>5718</v>
      </c>
      <c r="B4788" s="21" t="s">
        <v>9263</v>
      </c>
      <c r="C4788" s="21" t="s">
        <v>11882</v>
      </c>
      <c r="D4788" s="21" t="s">
        <v>11775</v>
      </c>
      <c r="E4788" s="21" t="s">
        <v>19</v>
      </c>
      <c r="F4788" s="21" t="s">
        <v>2954</v>
      </c>
      <c r="G4788" s="21" t="s">
        <v>2955</v>
      </c>
      <c r="H4788" s="21" t="s">
        <v>38</v>
      </c>
      <c r="I4788" s="21" t="s">
        <v>23</v>
      </c>
      <c r="J4788" s="21" t="s">
        <v>9207</v>
      </c>
      <c r="K4788" s="21" t="s">
        <v>266</v>
      </c>
      <c r="L4788" s="21">
        <v>48104</v>
      </c>
      <c r="M4788" s="21" t="s">
        <v>108</v>
      </c>
      <c r="N4788" s="21" t="s">
        <v>6812</v>
      </c>
      <c r="O4788" s="21" t="s">
        <v>43</v>
      </c>
      <c r="P4788" s="21" t="s">
        <v>189</v>
      </c>
      <c r="Q4788" s="21" t="s">
        <v>755</v>
      </c>
      <c r="R4788" s="22">
        <v>57.96</v>
      </c>
    </row>
    <row r="4789" spans="1:18" x14ac:dyDescent="0.2">
      <c r="A4789" s="21">
        <v>7639</v>
      </c>
      <c r="B4789" s="21" t="s">
        <v>10429</v>
      </c>
      <c r="C4789" s="21" t="s">
        <v>12074</v>
      </c>
      <c r="D4789" s="21" t="s">
        <v>11818</v>
      </c>
      <c r="E4789" s="21" t="s">
        <v>48</v>
      </c>
      <c r="F4789" s="21" t="s">
        <v>5806</v>
      </c>
      <c r="G4789" s="21" t="s">
        <v>5807</v>
      </c>
      <c r="H4789" s="21" t="s">
        <v>38</v>
      </c>
      <c r="I4789" s="21" t="s">
        <v>23</v>
      </c>
      <c r="J4789" s="21" t="s">
        <v>684</v>
      </c>
      <c r="K4789" s="21" t="s">
        <v>275</v>
      </c>
      <c r="L4789" s="21">
        <v>19711</v>
      </c>
      <c r="M4789" s="21" t="s">
        <v>158</v>
      </c>
      <c r="N4789" s="21" t="s">
        <v>6812</v>
      </c>
      <c r="O4789" s="21" t="s">
        <v>43</v>
      </c>
      <c r="P4789" s="21" t="s">
        <v>189</v>
      </c>
      <c r="Q4789" s="21" t="s">
        <v>755</v>
      </c>
      <c r="R4789" s="22">
        <v>57.96</v>
      </c>
    </row>
    <row r="4790" spans="1:18" x14ac:dyDescent="0.2">
      <c r="A4790" s="21">
        <v>3926</v>
      </c>
      <c r="B4790" s="21" t="s">
        <v>7824</v>
      </c>
      <c r="C4790" s="21" t="s">
        <v>1011</v>
      </c>
      <c r="D4790" s="21" t="s">
        <v>1099</v>
      </c>
      <c r="E4790" s="21" t="s">
        <v>48</v>
      </c>
      <c r="F4790" s="21" t="s">
        <v>1982</v>
      </c>
      <c r="G4790" s="21" t="s">
        <v>1983</v>
      </c>
      <c r="H4790" s="21" t="s">
        <v>22</v>
      </c>
      <c r="I4790" s="21" t="s">
        <v>23</v>
      </c>
      <c r="J4790" s="21" t="s">
        <v>96</v>
      </c>
      <c r="K4790" s="21" t="s">
        <v>97</v>
      </c>
      <c r="L4790" s="21">
        <v>98103</v>
      </c>
      <c r="M4790" s="21" t="s">
        <v>41</v>
      </c>
      <c r="N4790" s="21" t="s">
        <v>5500</v>
      </c>
      <c r="O4790" s="21" t="s">
        <v>43</v>
      </c>
      <c r="P4790" s="21" t="s">
        <v>57</v>
      </c>
      <c r="Q4790" s="21" t="s">
        <v>5501</v>
      </c>
      <c r="R4790" s="22">
        <v>57.93</v>
      </c>
    </row>
    <row r="4791" spans="1:18" x14ac:dyDescent="0.2">
      <c r="A4791" s="21">
        <v>5650</v>
      </c>
      <c r="B4791" s="21" t="s">
        <v>9224</v>
      </c>
      <c r="C4791" s="21" t="s">
        <v>6169</v>
      </c>
      <c r="D4791" s="21" t="s">
        <v>5608</v>
      </c>
      <c r="E4791" s="21" t="s">
        <v>19</v>
      </c>
      <c r="F4791" s="21" t="s">
        <v>2747</v>
      </c>
      <c r="G4791" s="21" t="s">
        <v>2748</v>
      </c>
      <c r="H4791" s="21" t="s">
        <v>38</v>
      </c>
      <c r="I4791" s="21" t="s">
        <v>23</v>
      </c>
      <c r="J4791" s="21" t="s">
        <v>6831</v>
      </c>
      <c r="K4791" s="21" t="s">
        <v>40</v>
      </c>
      <c r="L4791" s="21">
        <v>92307</v>
      </c>
      <c r="M4791" s="21" t="s">
        <v>41</v>
      </c>
      <c r="N4791" s="21" t="s">
        <v>9225</v>
      </c>
      <c r="O4791" s="21" t="s">
        <v>43</v>
      </c>
      <c r="P4791" s="21" t="s">
        <v>189</v>
      </c>
      <c r="Q4791" s="21" t="s">
        <v>8861</v>
      </c>
      <c r="R4791" s="22">
        <v>57.9</v>
      </c>
    </row>
    <row r="4792" spans="1:18" x14ac:dyDescent="0.2">
      <c r="A4792" s="21">
        <v>3073</v>
      </c>
      <c r="B4792" s="21" t="s">
        <v>7003</v>
      </c>
      <c r="C4792" s="21" t="s">
        <v>5612</v>
      </c>
      <c r="D4792" s="21" t="s">
        <v>6278</v>
      </c>
      <c r="E4792" s="21" t="s">
        <v>48</v>
      </c>
      <c r="F4792" s="21" t="s">
        <v>2701</v>
      </c>
      <c r="G4792" s="21" t="s">
        <v>2702</v>
      </c>
      <c r="H4792" s="21" t="s">
        <v>38</v>
      </c>
      <c r="I4792" s="21" t="s">
        <v>23</v>
      </c>
      <c r="J4792" s="21" t="s">
        <v>684</v>
      </c>
      <c r="K4792" s="21" t="s">
        <v>275</v>
      </c>
      <c r="L4792" s="21">
        <v>19711</v>
      </c>
      <c r="M4792" s="21" t="s">
        <v>158</v>
      </c>
      <c r="N4792" s="21" t="s">
        <v>3018</v>
      </c>
      <c r="O4792" s="21" t="s">
        <v>43</v>
      </c>
      <c r="P4792" s="21" t="s">
        <v>67</v>
      </c>
      <c r="Q4792" s="21" t="s">
        <v>3019</v>
      </c>
      <c r="R4792" s="22">
        <v>57.75</v>
      </c>
    </row>
    <row r="4793" spans="1:18" x14ac:dyDescent="0.2">
      <c r="A4793" s="21">
        <v>4930</v>
      </c>
      <c r="B4793" s="21" t="s">
        <v>8671</v>
      </c>
      <c r="C4793" s="21" t="s">
        <v>12096</v>
      </c>
      <c r="D4793" s="21" t="s">
        <v>12225</v>
      </c>
      <c r="E4793" s="21" t="s">
        <v>206</v>
      </c>
      <c r="F4793" s="21" t="s">
        <v>485</v>
      </c>
      <c r="G4793" s="21" t="s">
        <v>486</v>
      </c>
      <c r="H4793" s="21" t="s">
        <v>22</v>
      </c>
      <c r="I4793" s="21" t="s">
        <v>23</v>
      </c>
      <c r="J4793" s="21" t="s">
        <v>299</v>
      </c>
      <c r="K4793" s="21" t="s">
        <v>300</v>
      </c>
      <c r="L4793" s="21">
        <v>10009</v>
      </c>
      <c r="M4793" s="21" t="s">
        <v>158</v>
      </c>
      <c r="N4793" s="21" t="s">
        <v>1479</v>
      </c>
      <c r="O4793" s="21" t="s">
        <v>43</v>
      </c>
      <c r="P4793" s="21" t="s">
        <v>67</v>
      </c>
      <c r="Q4793" s="21" t="s">
        <v>1480</v>
      </c>
      <c r="R4793" s="22">
        <v>57.75</v>
      </c>
    </row>
    <row r="4794" spans="1:18" x14ac:dyDescent="0.2">
      <c r="A4794" s="21">
        <v>6051</v>
      </c>
      <c r="B4794" s="21" t="s">
        <v>9478</v>
      </c>
      <c r="C4794" s="21" t="s">
        <v>3093</v>
      </c>
      <c r="D4794" s="21" t="s">
        <v>338</v>
      </c>
      <c r="E4794" s="21" t="s">
        <v>48</v>
      </c>
      <c r="F4794" s="21" t="s">
        <v>9479</v>
      </c>
      <c r="G4794" s="21" t="s">
        <v>9480</v>
      </c>
      <c r="H4794" s="21" t="s">
        <v>22</v>
      </c>
      <c r="I4794" s="21" t="s">
        <v>23</v>
      </c>
      <c r="J4794" s="21" t="s">
        <v>2888</v>
      </c>
      <c r="K4794" s="21" t="s">
        <v>118</v>
      </c>
      <c r="L4794" s="21">
        <v>53209</v>
      </c>
      <c r="M4794" s="21" t="s">
        <v>108</v>
      </c>
      <c r="N4794" s="21" t="s">
        <v>1479</v>
      </c>
      <c r="O4794" s="21" t="s">
        <v>43</v>
      </c>
      <c r="P4794" s="21" t="s">
        <v>67</v>
      </c>
      <c r="Q4794" s="21" t="s">
        <v>1480</v>
      </c>
      <c r="R4794" s="22">
        <v>57.75</v>
      </c>
    </row>
    <row r="4795" spans="1:18" x14ac:dyDescent="0.2">
      <c r="A4795" s="21">
        <v>2646</v>
      </c>
      <c r="B4795" s="21" t="s">
        <v>6454</v>
      </c>
      <c r="C4795" s="21" t="s">
        <v>12062</v>
      </c>
      <c r="D4795" s="21" t="s">
        <v>11770</v>
      </c>
      <c r="E4795" s="21" t="s">
        <v>19</v>
      </c>
      <c r="F4795" s="21" t="s">
        <v>4571</v>
      </c>
      <c r="G4795" s="21" t="s">
        <v>4572</v>
      </c>
      <c r="H4795" s="21" t="s">
        <v>22</v>
      </c>
      <c r="I4795" s="21" t="s">
        <v>23</v>
      </c>
      <c r="J4795" s="21" t="s">
        <v>5122</v>
      </c>
      <c r="K4795" s="21" t="s">
        <v>732</v>
      </c>
      <c r="L4795" s="21">
        <v>74133</v>
      </c>
      <c r="M4795" s="21" t="s">
        <v>108</v>
      </c>
      <c r="N4795" s="21" t="s">
        <v>4467</v>
      </c>
      <c r="O4795" s="21" t="s">
        <v>28</v>
      </c>
      <c r="P4795" s="21" t="s">
        <v>64</v>
      </c>
      <c r="Q4795" s="21" t="s">
        <v>6455</v>
      </c>
      <c r="R4795" s="22">
        <v>57.69</v>
      </c>
    </row>
    <row r="4796" spans="1:18" x14ac:dyDescent="0.2">
      <c r="A4796" s="21">
        <v>7288</v>
      </c>
      <c r="B4796" s="21" t="s">
        <v>10248</v>
      </c>
      <c r="C4796" s="21" t="s">
        <v>270</v>
      </c>
      <c r="D4796" s="21" t="s">
        <v>271</v>
      </c>
      <c r="E4796" s="21" t="s">
        <v>48</v>
      </c>
      <c r="F4796" s="21" t="s">
        <v>8125</v>
      </c>
      <c r="G4796" s="21" t="s">
        <v>8126</v>
      </c>
      <c r="H4796" s="21" t="s">
        <v>38</v>
      </c>
      <c r="I4796" s="21" t="s">
        <v>23</v>
      </c>
      <c r="J4796" s="21" t="s">
        <v>5454</v>
      </c>
      <c r="K4796" s="21" t="s">
        <v>732</v>
      </c>
      <c r="L4796" s="21">
        <v>73120</v>
      </c>
      <c r="M4796" s="21" t="s">
        <v>108</v>
      </c>
      <c r="N4796" s="21" t="s">
        <v>4467</v>
      </c>
      <c r="O4796" s="21" t="s">
        <v>28</v>
      </c>
      <c r="P4796" s="21" t="s">
        <v>64</v>
      </c>
      <c r="Q4796" s="21" t="s">
        <v>6455</v>
      </c>
      <c r="R4796" s="22">
        <v>57.69</v>
      </c>
    </row>
    <row r="4797" spans="1:18" x14ac:dyDescent="0.2">
      <c r="A4797" s="21">
        <v>8000</v>
      </c>
      <c r="B4797" s="21" t="s">
        <v>10633</v>
      </c>
      <c r="C4797" s="21" t="s">
        <v>11935</v>
      </c>
      <c r="D4797" s="21" t="s">
        <v>12254</v>
      </c>
      <c r="E4797" s="21" t="s">
        <v>206</v>
      </c>
      <c r="F4797" s="21" t="s">
        <v>8125</v>
      </c>
      <c r="G4797" s="21" t="s">
        <v>8126</v>
      </c>
      <c r="H4797" s="21" t="s">
        <v>38</v>
      </c>
      <c r="I4797" s="21" t="s">
        <v>23</v>
      </c>
      <c r="J4797" s="21" t="s">
        <v>96</v>
      </c>
      <c r="K4797" s="21" t="s">
        <v>97</v>
      </c>
      <c r="L4797" s="21">
        <v>98105</v>
      </c>
      <c r="M4797" s="21" t="s">
        <v>41</v>
      </c>
      <c r="N4797" s="21" t="s">
        <v>1500</v>
      </c>
      <c r="O4797" s="21" t="s">
        <v>43</v>
      </c>
      <c r="P4797" s="21" t="s">
        <v>77</v>
      </c>
      <c r="Q4797" s="21" t="s">
        <v>1501</v>
      </c>
      <c r="R4797" s="22">
        <v>57.68</v>
      </c>
    </row>
    <row r="4798" spans="1:18" x14ac:dyDescent="0.2">
      <c r="A4798" s="21">
        <v>9346</v>
      </c>
      <c r="B4798" s="21" t="s">
        <v>11428</v>
      </c>
      <c r="C4798" s="21" t="s">
        <v>7756</v>
      </c>
      <c r="D4798" s="21" t="s">
        <v>2836</v>
      </c>
      <c r="E4798" s="21" t="s">
        <v>206</v>
      </c>
      <c r="F4798" s="21" t="s">
        <v>2609</v>
      </c>
      <c r="G4798" s="21" t="s">
        <v>2610</v>
      </c>
      <c r="H4798" s="21" t="s">
        <v>105</v>
      </c>
      <c r="I4798" s="21" t="s">
        <v>23</v>
      </c>
      <c r="J4798" s="21" t="s">
        <v>311</v>
      </c>
      <c r="K4798" s="21" t="s">
        <v>564</v>
      </c>
      <c r="L4798" s="21">
        <v>45373</v>
      </c>
      <c r="M4798" s="21" t="s">
        <v>158</v>
      </c>
      <c r="N4798" s="21" t="s">
        <v>7020</v>
      </c>
      <c r="O4798" s="21" t="s">
        <v>70</v>
      </c>
      <c r="P4798" s="21" t="s">
        <v>71</v>
      </c>
      <c r="Q4798" s="21" t="s">
        <v>7021</v>
      </c>
      <c r="R4798" s="22">
        <v>57.594000000000001</v>
      </c>
    </row>
    <row r="4799" spans="1:18" x14ac:dyDescent="0.2">
      <c r="A4799" s="21">
        <v>402</v>
      </c>
      <c r="B4799" s="21" t="s">
        <v>1582</v>
      </c>
      <c r="C4799" s="21" t="s">
        <v>11831</v>
      </c>
      <c r="D4799" s="21" t="s">
        <v>11832</v>
      </c>
      <c r="E4799" s="21" t="s">
        <v>19</v>
      </c>
      <c r="F4799" s="21" t="s">
        <v>1583</v>
      </c>
      <c r="G4799" s="21" t="s">
        <v>1584</v>
      </c>
      <c r="H4799" s="21" t="s">
        <v>22</v>
      </c>
      <c r="I4799" s="21" t="s">
        <v>23</v>
      </c>
      <c r="J4799" s="21" t="s">
        <v>202</v>
      </c>
      <c r="K4799" s="21" t="s">
        <v>107</v>
      </c>
      <c r="L4799" s="21">
        <v>77036</v>
      </c>
      <c r="M4799" s="21" t="s">
        <v>108</v>
      </c>
      <c r="N4799" s="21" t="s">
        <v>1589</v>
      </c>
      <c r="O4799" s="21" t="s">
        <v>70</v>
      </c>
      <c r="P4799" s="21" t="s">
        <v>175</v>
      </c>
      <c r="Q4799" s="21" t="s">
        <v>1590</v>
      </c>
      <c r="R4799" s="22">
        <v>57.584000000000003</v>
      </c>
    </row>
    <row r="4800" spans="1:18" x14ac:dyDescent="0.2">
      <c r="A4800" s="21">
        <v>9716</v>
      </c>
      <c r="B4800" s="21" t="s">
        <v>11662</v>
      </c>
      <c r="C4800" s="21" t="s">
        <v>11768</v>
      </c>
      <c r="D4800" s="21" t="s">
        <v>11937</v>
      </c>
      <c r="E4800" s="21" t="s">
        <v>48</v>
      </c>
      <c r="F4800" s="21" t="s">
        <v>4156</v>
      </c>
      <c r="G4800" s="21" t="s">
        <v>4157</v>
      </c>
      <c r="H4800" s="21" t="s">
        <v>22</v>
      </c>
      <c r="I4800" s="21" t="s">
        <v>23</v>
      </c>
      <c r="J4800" s="21" t="s">
        <v>134</v>
      </c>
      <c r="K4800" s="21" t="s">
        <v>40</v>
      </c>
      <c r="L4800" s="21">
        <v>94122</v>
      </c>
      <c r="M4800" s="21" t="s">
        <v>41</v>
      </c>
      <c r="N4800" s="21" t="s">
        <v>1683</v>
      </c>
      <c r="O4800" s="21" t="s">
        <v>43</v>
      </c>
      <c r="P4800" s="21" t="s">
        <v>74</v>
      </c>
      <c r="Q4800" s="21" t="s">
        <v>1684</v>
      </c>
      <c r="R4800" s="22">
        <v>57.584000000000003</v>
      </c>
    </row>
    <row r="4801" spans="1:18" x14ac:dyDescent="0.2">
      <c r="A4801" s="21">
        <v>4797</v>
      </c>
      <c r="B4801" s="21" t="s">
        <v>8579</v>
      </c>
      <c r="C4801" s="21" t="s">
        <v>1910</v>
      </c>
      <c r="D4801" s="21" t="s">
        <v>2752</v>
      </c>
      <c r="E4801" s="21" t="s">
        <v>48</v>
      </c>
      <c r="F4801" s="21" t="s">
        <v>1453</v>
      </c>
      <c r="G4801" s="21" t="s">
        <v>1454</v>
      </c>
      <c r="H4801" s="21" t="s">
        <v>38</v>
      </c>
      <c r="I4801" s="21" t="s">
        <v>23</v>
      </c>
      <c r="J4801" s="21" t="s">
        <v>1714</v>
      </c>
      <c r="K4801" s="21" t="s">
        <v>52</v>
      </c>
      <c r="L4801" s="21">
        <v>32216</v>
      </c>
      <c r="M4801" s="21" t="s">
        <v>26</v>
      </c>
      <c r="N4801" s="21" t="s">
        <v>5619</v>
      </c>
      <c r="O4801" s="21" t="s">
        <v>43</v>
      </c>
      <c r="P4801" s="21" t="s">
        <v>74</v>
      </c>
      <c r="Q4801" s="21" t="s">
        <v>5620</v>
      </c>
      <c r="R4801" s="22">
        <v>57.582000000000001</v>
      </c>
    </row>
    <row r="4802" spans="1:18" x14ac:dyDescent="0.2">
      <c r="A4802" s="21">
        <v>270</v>
      </c>
      <c r="B4802" s="21" t="s">
        <v>1130</v>
      </c>
      <c r="C4802" s="21" t="s">
        <v>11729</v>
      </c>
      <c r="D4802" s="21" t="s">
        <v>1131</v>
      </c>
      <c r="E4802" s="21" t="s">
        <v>48</v>
      </c>
      <c r="F4802" s="21" t="s">
        <v>1132</v>
      </c>
      <c r="G4802" s="21" t="s">
        <v>1133</v>
      </c>
      <c r="H4802" s="21" t="s">
        <v>38</v>
      </c>
      <c r="I4802" s="21" t="s">
        <v>23</v>
      </c>
      <c r="J4802" s="21" t="s">
        <v>1134</v>
      </c>
      <c r="K4802" s="21" t="s">
        <v>564</v>
      </c>
      <c r="L4802" s="21">
        <v>45231</v>
      </c>
      <c r="M4802" s="21" t="s">
        <v>158</v>
      </c>
      <c r="N4802" s="21" t="s">
        <v>1137</v>
      </c>
      <c r="O4802" s="21" t="s">
        <v>43</v>
      </c>
      <c r="P4802" s="21" t="s">
        <v>189</v>
      </c>
      <c r="Q4802" s="21" t="s">
        <v>1138</v>
      </c>
      <c r="R4802" s="22">
        <v>57.576000000000001</v>
      </c>
    </row>
    <row r="4803" spans="1:18" x14ac:dyDescent="0.2">
      <c r="A4803" s="21">
        <v>6237</v>
      </c>
      <c r="B4803" s="21" t="s">
        <v>9599</v>
      </c>
      <c r="C4803" s="21" t="s">
        <v>8562</v>
      </c>
      <c r="D4803" s="21" t="s">
        <v>4718</v>
      </c>
      <c r="E4803" s="21" t="s">
        <v>48</v>
      </c>
      <c r="F4803" s="21" t="s">
        <v>1371</v>
      </c>
      <c r="G4803" s="21" t="s">
        <v>1372</v>
      </c>
      <c r="H4803" s="21" t="s">
        <v>38</v>
      </c>
      <c r="I4803" s="21" t="s">
        <v>23</v>
      </c>
      <c r="J4803" s="21" t="s">
        <v>156</v>
      </c>
      <c r="K4803" s="21" t="s">
        <v>157</v>
      </c>
      <c r="L4803" s="21">
        <v>19120</v>
      </c>
      <c r="M4803" s="21" t="s">
        <v>158</v>
      </c>
      <c r="N4803" s="21" t="s">
        <v>1137</v>
      </c>
      <c r="O4803" s="21" t="s">
        <v>43</v>
      </c>
      <c r="P4803" s="21" t="s">
        <v>189</v>
      </c>
      <c r="Q4803" s="21" t="s">
        <v>1138</v>
      </c>
      <c r="R4803" s="22">
        <v>57.576000000000001</v>
      </c>
    </row>
    <row r="4804" spans="1:18" x14ac:dyDescent="0.2">
      <c r="A4804" s="21">
        <v>5838</v>
      </c>
      <c r="B4804" s="21" t="s">
        <v>9343</v>
      </c>
      <c r="C4804" s="21" t="s">
        <v>1970</v>
      </c>
      <c r="D4804" s="21" t="s">
        <v>11795</v>
      </c>
      <c r="E4804" s="21" t="s">
        <v>48</v>
      </c>
      <c r="F4804" s="21" t="s">
        <v>9344</v>
      </c>
      <c r="G4804" s="21" t="s">
        <v>9345</v>
      </c>
      <c r="H4804" s="21" t="s">
        <v>22</v>
      </c>
      <c r="I4804" s="21" t="s">
        <v>23</v>
      </c>
      <c r="J4804" s="21" t="s">
        <v>39</v>
      </c>
      <c r="K4804" s="21" t="s">
        <v>40</v>
      </c>
      <c r="L4804" s="21">
        <v>90036</v>
      </c>
      <c r="M4804" s="21" t="s">
        <v>41</v>
      </c>
      <c r="N4804" s="21" t="s">
        <v>9346</v>
      </c>
      <c r="O4804" s="21" t="s">
        <v>70</v>
      </c>
      <c r="P4804" s="21" t="s">
        <v>71</v>
      </c>
      <c r="Q4804" s="21" t="s">
        <v>9347</v>
      </c>
      <c r="R4804" s="22">
        <v>57.567999999999998</v>
      </c>
    </row>
    <row r="4805" spans="1:18" x14ac:dyDescent="0.2">
      <c r="A4805" s="21">
        <v>2043</v>
      </c>
      <c r="B4805" s="21" t="s">
        <v>5534</v>
      </c>
      <c r="C4805" s="21" t="s">
        <v>11801</v>
      </c>
      <c r="D4805" s="21" t="s">
        <v>12104</v>
      </c>
      <c r="E4805" s="21" t="s">
        <v>48</v>
      </c>
      <c r="F4805" s="21" t="s">
        <v>1774</v>
      </c>
      <c r="G4805" s="21" t="s">
        <v>1775</v>
      </c>
      <c r="H4805" s="21" t="s">
        <v>38</v>
      </c>
      <c r="I4805" s="21" t="s">
        <v>23</v>
      </c>
      <c r="J4805" s="21" t="s">
        <v>1066</v>
      </c>
      <c r="K4805" s="21" t="s">
        <v>40</v>
      </c>
      <c r="L4805" s="21">
        <v>92105</v>
      </c>
      <c r="M4805" s="21" t="s">
        <v>41</v>
      </c>
      <c r="N4805" s="21" t="s">
        <v>5535</v>
      </c>
      <c r="O4805" s="21" t="s">
        <v>43</v>
      </c>
      <c r="P4805" s="21" t="s">
        <v>74</v>
      </c>
      <c r="Q4805" s="21" t="s">
        <v>5536</v>
      </c>
      <c r="R4805" s="22">
        <v>57.503999999999998</v>
      </c>
    </row>
    <row r="4806" spans="1:18" x14ac:dyDescent="0.2">
      <c r="A4806" s="21">
        <v>4143</v>
      </c>
      <c r="B4806" s="21" t="s">
        <v>8014</v>
      </c>
      <c r="C4806" s="21" t="s">
        <v>8015</v>
      </c>
      <c r="D4806" s="21" t="s">
        <v>2274</v>
      </c>
      <c r="E4806" s="21" t="s">
        <v>48</v>
      </c>
      <c r="F4806" s="21" t="s">
        <v>5734</v>
      </c>
      <c r="G4806" s="21" t="s">
        <v>5735</v>
      </c>
      <c r="H4806" s="21" t="s">
        <v>22</v>
      </c>
      <c r="I4806" s="21" t="s">
        <v>23</v>
      </c>
      <c r="J4806" s="21" t="s">
        <v>5956</v>
      </c>
      <c r="K4806" s="21" t="s">
        <v>266</v>
      </c>
      <c r="L4806" s="21">
        <v>48640</v>
      </c>
      <c r="M4806" s="21" t="s">
        <v>108</v>
      </c>
      <c r="N4806" s="21" t="s">
        <v>5437</v>
      </c>
      <c r="O4806" s="21" t="s">
        <v>43</v>
      </c>
      <c r="P4806" s="21" t="s">
        <v>74</v>
      </c>
      <c r="Q4806" s="21" t="s">
        <v>5438</v>
      </c>
      <c r="R4806" s="22">
        <v>57.42</v>
      </c>
    </row>
    <row r="4807" spans="1:18" x14ac:dyDescent="0.2">
      <c r="A4807" s="21">
        <v>5676</v>
      </c>
      <c r="B4807" s="21" t="s">
        <v>9238</v>
      </c>
      <c r="C4807" s="21" t="s">
        <v>9239</v>
      </c>
      <c r="D4807" s="21" t="s">
        <v>11900</v>
      </c>
      <c r="E4807" s="21" t="s">
        <v>48</v>
      </c>
      <c r="F4807" s="21" t="s">
        <v>5932</v>
      </c>
      <c r="G4807" s="21" t="s">
        <v>5933</v>
      </c>
      <c r="H4807" s="21" t="s">
        <v>38</v>
      </c>
      <c r="I4807" s="21" t="s">
        <v>23</v>
      </c>
      <c r="J4807" s="21" t="s">
        <v>96</v>
      </c>
      <c r="K4807" s="21" t="s">
        <v>97</v>
      </c>
      <c r="L4807" s="21">
        <v>98115</v>
      </c>
      <c r="M4807" s="21" t="s">
        <v>41</v>
      </c>
      <c r="N4807" s="21" t="s">
        <v>867</v>
      </c>
      <c r="O4807" s="21" t="s">
        <v>70</v>
      </c>
      <c r="P4807" s="21" t="s">
        <v>71</v>
      </c>
      <c r="Q4807" s="21" t="s">
        <v>868</v>
      </c>
      <c r="R4807" s="22">
        <v>57.408000000000001</v>
      </c>
    </row>
    <row r="4808" spans="1:18" x14ac:dyDescent="0.2">
      <c r="A4808" s="21">
        <v>5450</v>
      </c>
      <c r="B4808" s="21" t="s">
        <v>9065</v>
      </c>
      <c r="C4808" s="21" t="s">
        <v>11770</v>
      </c>
      <c r="D4808" s="21" t="s">
        <v>791</v>
      </c>
      <c r="E4808" s="21" t="s">
        <v>48</v>
      </c>
      <c r="F4808" s="21" t="s">
        <v>6417</v>
      </c>
      <c r="G4808" s="21" t="s">
        <v>6418</v>
      </c>
      <c r="H4808" s="21" t="s">
        <v>105</v>
      </c>
      <c r="I4808" s="21" t="s">
        <v>23</v>
      </c>
      <c r="J4808" s="21" t="s">
        <v>5102</v>
      </c>
      <c r="K4808" s="21" t="s">
        <v>5103</v>
      </c>
      <c r="L4808" s="21">
        <v>66062</v>
      </c>
      <c r="M4808" s="21" t="s">
        <v>108</v>
      </c>
      <c r="N4808" s="21" t="s">
        <v>8474</v>
      </c>
      <c r="O4808" s="21" t="s">
        <v>70</v>
      </c>
      <c r="P4808" s="21" t="s">
        <v>175</v>
      </c>
      <c r="Q4808" s="21" t="s">
        <v>8475</v>
      </c>
      <c r="R4808" s="22">
        <v>57.4</v>
      </c>
    </row>
    <row r="4809" spans="1:18" x14ac:dyDescent="0.2">
      <c r="A4809" s="21">
        <v>7544</v>
      </c>
      <c r="B4809" s="21" t="s">
        <v>10381</v>
      </c>
      <c r="C4809" s="21" t="s">
        <v>11934</v>
      </c>
      <c r="D4809" s="21" t="s">
        <v>12136</v>
      </c>
      <c r="E4809" s="21" t="s">
        <v>48</v>
      </c>
      <c r="F4809" s="21" t="s">
        <v>4834</v>
      </c>
      <c r="G4809" s="21" t="s">
        <v>4835</v>
      </c>
      <c r="H4809" s="21" t="s">
        <v>38</v>
      </c>
      <c r="I4809" s="21" t="s">
        <v>23</v>
      </c>
      <c r="J4809" s="21" t="s">
        <v>914</v>
      </c>
      <c r="K4809" s="21" t="s">
        <v>516</v>
      </c>
      <c r="L4809" s="21">
        <v>80219</v>
      </c>
      <c r="M4809" s="21" t="s">
        <v>41</v>
      </c>
      <c r="N4809" s="21" t="s">
        <v>6363</v>
      </c>
      <c r="O4809" s="21" t="s">
        <v>70</v>
      </c>
      <c r="P4809" s="21" t="s">
        <v>71</v>
      </c>
      <c r="Q4809" s="21" t="s">
        <v>6364</v>
      </c>
      <c r="R4809" s="22">
        <v>57.36</v>
      </c>
    </row>
    <row r="4810" spans="1:18" x14ac:dyDescent="0.2">
      <c r="A4810" s="21">
        <v>3795</v>
      </c>
      <c r="B4810" s="21" t="s">
        <v>7689</v>
      </c>
      <c r="C4810" s="21" t="s">
        <v>7690</v>
      </c>
      <c r="D4810" s="21" t="s">
        <v>12064</v>
      </c>
      <c r="E4810" s="21" t="s">
        <v>48</v>
      </c>
      <c r="F4810" s="21" t="s">
        <v>7691</v>
      </c>
      <c r="G4810" s="21" t="s">
        <v>7692</v>
      </c>
      <c r="H4810" s="21" t="s">
        <v>22</v>
      </c>
      <c r="I4810" s="21" t="s">
        <v>23</v>
      </c>
      <c r="J4810" s="21" t="s">
        <v>1066</v>
      </c>
      <c r="K4810" s="21" t="s">
        <v>40</v>
      </c>
      <c r="L4810" s="21">
        <v>92037</v>
      </c>
      <c r="M4810" s="21" t="s">
        <v>41</v>
      </c>
      <c r="N4810" s="21" t="s">
        <v>5838</v>
      </c>
      <c r="O4810" s="21" t="s">
        <v>43</v>
      </c>
      <c r="P4810" s="21" t="s">
        <v>57</v>
      </c>
      <c r="Q4810" s="21" t="s">
        <v>5839</v>
      </c>
      <c r="R4810" s="22">
        <v>57.23</v>
      </c>
    </row>
    <row r="4811" spans="1:18" x14ac:dyDescent="0.2">
      <c r="A4811" s="21">
        <v>2454</v>
      </c>
      <c r="B4811" s="21" t="s">
        <v>6184</v>
      </c>
      <c r="C4811" s="21" t="s">
        <v>2793</v>
      </c>
      <c r="D4811" s="21" t="s">
        <v>6185</v>
      </c>
      <c r="E4811" s="21" t="s">
        <v>19</v>
      </c>
      <c r="F4811" s="21" t="s">
        <v>5834</v>
      </c>
      <c r="G4811" s="21" t="s">
        <v>5835</v>
      </c>
      <c r="H4811" s="21" t="s">
        <v>22</v>
      </c>
      <c r="I4811" s="21" t="s">
        <v>23</v>
      </c>
      <c r="J4811" s="21" t="s">
        <v>299</v>
      </c>
      <c r="K4811" s="21" t="s">
        <v>300</v>
      </c>
      <c r="L4811" s="21">
        <v>10011</v>
      </c>
      <c r="M4811" s="21" t="s">
        <v>158</v>
      </c>
      <c r="N4811" s="21" t="s">
        <v>1976</v>
      </c>
      <c r="O4811" s="21" t="s">
        <v>70</v>
      </c>
      <c r="P4811" s="21" t="s">
        <v>175</v>
      </c>
      <c r="Q4811" s="21" t="s">
        <v>1977</v>
      </c>
      <c r="R4811" s="22">
        <v>57.06</v>
      </c>
    </row>
    <row r="4812" spans="1:18" x14ac:dyDescent="0.2">
      <c r="A4812" s="21">
        <v>752</v>
      </c>
      <c r="B4812" s="21" t="s">
        <v>2690</v>
      </c>
      <c r="C4812" s="21" t="s">
        <v>11907</v>
      </c>
      <c r="D4812" s="21" t="s">
        <v>11908</v>
      </c>
      <c r="E4812" s="21" t="s">
        <v>48</v>
      </c>
      <c r="F4812" s="21" t="s">
        <v>2691</v>
      </c>
      <c r="G4812" s="21" t="s">
        <v>2692</v>
      </c>
      <c r="H4812" s="21" t="s">
        <v>22</v>
      </c>
      <c r="I4812" s="21" t="s">
        <v>23</v>
      </c>
      <c r="J4812" s="21" t="s">
        <v>2693</v>
      </c>
      <c r="K4812" s="21" t="s">
        <v>266</v>
      </c>
      <c r="L4812" s="21">
        <v>48183</v>
      </c>
      <c r="M4812" s="21" t="s">
        <v>108</v>
      </c>
      <c r="N4812" s="21" t="s">
        <v>1601</v>
      </c>
      <c r="O4812" s="21" t="s">
        <v>43</v>
      </c>
      <c r="P4812" s="21" t="s">
        <v>67</v>
      </c>
      <c r="Q4812" s="21" t="s">
        <v>1602</v>
      </c>
      <c r="R4812" s="22">
        <v>56.98</v>
      </c>
    </row>
    <row r="4813" spans="1:18" x14ac:dyDescent="0.2">
      <c r="A4813" s="21">
        <v>8608</v>
      </c>
      <c r="B4813" s="21" t="s">
        <v>10999</v>
      </c>
      <c r="C4813" s="21" t="s">
        <v>12091</v>
      </c>
      <c r="D4813" s="21" t="s">
        <v>11713</v>
      </c>
      <c r="E4813" s="21" t="s">
        <v>48</v>
      </c>
      <c r="F4813" s="21" t="s">
        <v>5822</v>
      </c>
      <c r="G4813" s="21" t="s">
        <v>5823</v>
      </c>
      <c r="H4813" s="21" t="s">
        <v>22</v>
      </c>
      <c r="I4813" s="21" t="s">
        <v>23</v>
      </c>
      <c r="J4813" s="21" t="s">
        <v>299</v>
      </c>
      <c r="K4813" s="21" t="s">
        <v>300</v>
      </c>
      <c r="L4813" s="21">
        <v>10035</v>
      </c>
      <c r="M4813" s="21" t="s">
        <v>158</v>
      </c>
      <c r="N4813" s="21" t="s">
        <v>5160</v>
      </c>
      <c r="O4813" s="21" t="s">
        <v>28</v>
      </c>
      <c r="P4813" s="21" t="s">
        <v>64</v>
      </c>
      <c r="Q4813" s="21" t="s">
        <v>5161</v>
      </c>
      <c r="R4813" s="22">
        <v>56.96</v>
      </c>
    </row>
    <row r="4814" spans="1:18" x14ac:dyDescent="0.2">
      <c r="A4814" s="21">
        <v>301</v>
      </c>
      <c r="B4814" s="21" t="s">
        <v>1229</v>
      </c>
      <c r="C4814" s="21" t="s">
        <v>970</v>
      </c>
      <c r="D4814" s="21" t="s">
        <v>11748</v>
      </c>
      <c r="E4814" s="21" t="s">
        <v>48</v>
      </c>
      <c r="F4814" s="21" t="s">
        <v>654</v>
      </c>
      <c r="G4814" s="21" t="s">
        <v>655</v>
      </c>
      <c r="H4814" s="21" t="s">
        <v>38</v>
      </c>
      <c r="I4814" s="21" t="s">
        <v>23</v>
      </c>
      <c r="J4814" s="21" t="s">
        <v>1230</v>
      </c>
      <c r="K4814" s="21" t="s">
        <v>892</v>
      </c>
      <c r="L4814" s="21">
        <v>7109</v>
      </c>
      <c r="M4814" s="21" t="s">
        <v>158</v>
      </c>
      <c r="N4814" s="21" t="s">
        <v>1235</v>
      </c>
      <c r="O4814" s="21" t="s">
        <v>43</v>
      </c>
      <c r="P4814" s="21" t="s">
        <v>91</v>
      </c>
      <c r="Q4814" s="21" t="s">
        <v>1236</v>
      </c>
      <c r="R4814" s="22">
        <v>56.91</v>
      </c>
    </row>
    <row r="4815" spans="1:18" x14ac:dyDescent="0.2">
      <c r="A4815" s="21">
        <v>4555</v>
      </c>
      <c r="B4815" s="21" t="s">
        <v>8378</v>
      </c>
      <c r="C4815" s="21" t="s">
        <v>4718</v>
      </c>
      <c r="D4815" s="21" t="s">
        <v>11976</v>
      </c>
      <c r="E4815" s="21" t="s">
        <v>19</v>
      </c>
      <c r="F4815" s="21" t="s">
        <v>4905</v>
      </c>
      <c r="G4815" s="21" t="s">
        <v>4906</v>
      </c>
      <c r="H4815" s="21" t="s">
        <v>22</v>
      </c>
      <c r="I4815" s="21" t="s">
        <v>23</v>
      </c>
      <c r="J4815" s="21" t="s">
        <v>8379</v>
      </c>
      <c r="K4815" s="21" t="s">
        <v>118</v>
      </c>
      <c r="L4815" s="21">
        <v>54601</v>
      </c>
      <c r="M4815" s="21" t="s">
        <v>108</v>
      </c>
      <c r="N4815" s="21" t="s">
        <v>475</v>
      </c>
      <c r="O4815" s="21" t="s">
        <v>43</v>
      </c>
      <c r="P4815" s="21" t="s">
        <v>74</v>
      </c>
      <c r="Q4815" s="21" t="s">
        <v>476</v>
      </c>
      <c r="R4815" s="22">
        <v>56.82</v>
      </c>
    </row>
    <row r="4816" spans="1:18" x14ac:dyDescent="0.2">
      <c r="A4816" s="21">
        <v>9240</v>
      </c>
      <c r="B4816" s="21" t="s">
        <v>11370</v>
      </c>
      <c r="C4816" s="21" t="s">
        <v>3980</v>
      </c>
      <c r="D4816" s="21" t="s">
        <v>11735</v>
      </c>
      <c r="E4816" s="21" t="s">
        <v>48</v>
      </c>
      <c r="F4816" s="21" t="s">
        <v>2283</v>
      </c>
      <c r="G4816" s="21" t="s">
        <v>2284</v>
      </c>
      <c r="H4816" s="21" t="s">
        <v>38</v>
      </c>
      <c r="I4816" s="21" t="s">
        <v>23</v>
      </c>
      <c r="J4816" s="21" t="s">
        <v>6321</v>
      </c>
      <c r="K4816" s="21" t="s">
        <v>52</v>
      </c>
      <c r="L4816" s="21">
        <v>32303</v>
      </c>
      <c r="M4816" s="21" t="s">
        <v>26</v>
      </c>
      <c r="N4816" s="21" t="s">
        <v>3902</v>
      </c>
      <c r="O4816" s="21" t="s">
        <v>43</v>
      </c>
      <c r="P4816" s="21" t="s">
        <v>91</v>
      </c>
      <c r="Q4816" s="21" t="s">
        <v>204</v>
      </c>
      <c r="R4816" s="22">
        <v>56.783999999999999</v>
      </c>
    </row>
    <row r="4817" spans="1:18" x14ac:dyDescent="0.2">
      <c r="A4817" s="21">
        <v>5510</v>
      </c>
      <c r="B4817" s="21" t="s">
        <v>9110</v>
      </c>
      <c r="C4817" s="21" t="s">
        <v>3284</v>
      </c>
      <c r="D4817" s="21" t="s">
        <v>6150</v>
      </c>
      <c r="E4817" s="21" t="s">
        <v>48</v>
      </c>
      <c r="F4817" s="21" t="s">
        <v>5435</v>
      </c>
      <c r="G4817" s="21" t="s">
        <v>5436</v>
      </c>
      <c r="H4817" s="21" t="s">
        <v>22</v>
      </c>
      <c r="I4817" s="21" t="s">
        <v>23</v>
      </c>
      <c r="J4817" s="21" t="s">
        <v>341</v>
      </c>
      <c r="K4817" s="21" t="s">
        <v>232</v>
      </c>
      <c r="L4817" s="21">
        <v>60653</v>
      </c>
      <c r="M4817" s="21" t="s">
        <v>108</v>
      </c>
      <c r="N4817" s="21" t="s">
        <v>642</v>
      </c>
      <c r="O4817" s="21" t="s">
        <v>43</v>
      </c>
      <c r="P4817" s="21" t="s">
        <v>91</v>
      </c>
      <c r="Q4817" s="21" t="s">
        <v>643</v>
      </c>
      <c r="R4817" s="22">
        <v>56.704000000000001</v>
      </c>
    </row>
    <row r="4818" spans="1:18" x14ac:dyDescent="0.2">
      <c r="A4818" s="21">
        <v>8998</v>
      </c>
      <c r="B4818" s="21" t="s">
        <v>11226</v>
      </c>
      <c r="C4818" s="21" t="s">
        <v>1749</v>
      </c>
      <c r="D4818" s="21" t="s">
        <v>1749</v>
      </c>
      <c r="E4818" s="21" t="s">
        <v>1452</v>
      </c>
      <c r="F4818" s="21" t="s">
        <v>6784</v>
      </c>
      <c r="G4818" s="21" t="s">
        <v>6785</v>
      </c>
      <c r="H4818" s="21" t="s">
        <v>22</v>
      </c>
      <c r="I4818" s="21" t="s">
        <v>23</v>
      </c>
      <c r="J4818" s="21" t="s">
        <v>202</v>
      </c>
      <c r="K4818" s="21" t="s">
        <v>107</v>
      </c>
      <c r="L4818" s="21">
        <v>77041</v>
      </c>
      <c r="M4818" s="21" t="s">
        <v>108</v>
      </c>
      <c r="N4818" s="21" t="s">
        <v>1189</v>
      </c>
      <c r="O4818" s="21" t="s">
        <v>43</v>
      </c>
      <c r="P4818" s="21" t="s">
        <v>91</v>
      </c>
      <c r="Q4818" s="21" t="s">
        <v>204</v>
      </c>
      <c r="R4818" s="22">
        <v>56.704000000000001</v>
      </c>
    </row>
    <row r="4819" spans="1:18" x14ac:dyDescent="0.2">
      <c r="A4819" s="21">
        <v>9544</v>
      </c>
      <c r="B4819" s="21" t="s">
        <v>11557</v>
      </c>
      <c r="C4819" s="21" t="s">
        <v>12121</v>
      </c>
      <c r="D4819" s="21" t="s">
        <v>12057</v>
      </c>
      <c r="E4819" s="21" t="s">
        <v>48</v>
      </c>
      <c r="F4819" s="21" t="s">
        <v>3237</v>
      </c>
      <c r="G4819" s="21" t="s">
        <v>3238</v>
      </c>
      <c r="H4819" s="21" t="s">
        <v>38</v>
      </c>
      <c r="I4819" s="21" t="s">
        <v>23</v>
      </c>
      <c r="J4819" s="21" t="s">
        <v>202</v>
      </c>
      <c r="K4819" s="21" t="s">
        <v>107</v>
      </c>
      <c r="L4819" s="21">
        <v>77095</v>
      </c>
      <c r="M4819" s="21" t="s">
        <v>108</v>
      </c>
      <c r="N4819" s="21" t="s">
        <v>8987</v>
      </c>
      <c r="O4819" s="21" t="s">
        <v>43</v>
      </c>
      <c r="P4819" s="21" t="s">
        <v>91</v>
      </c>
      <c r="Q4819" s="21" t="s">
        <v>8988</v>
      </c>
      <c r="R4819" s="22">
        <v>56.704000000000001</v>
      </c>
    </row>
    <row r="4820" spans="1:18" x14ac:dyDescent="0.2">
      <c r="A4820" s="21">
        <v>5000</v>
      </c>
      <c r="B4820" s="21" t="s">
        <v>8722</v>
      </c>
      <c r="C4820" s="21" t="s">
        <v>8723</v>
      </c>
      <c r="D4820" s="21" t="s">
        <v>12227</v>
      </c>
      <c r="E4820" s="21" t="s">
        <v>48</v>
      </c>
      <c r="F4820" s="21" t="s">
        <v>3173</v>
      </c>
      <c r="G4820" s="21" t="s">
        <v>3174</v>
      </c>
      <c r="H4820" s="21" t="s">
        <v>105</v>
      </c>
      <c r="I4820" s="21" t="s">
        <v>23</v>
      </c>
      <c r="J4820" s="21" t="s">
        <v>39</v>
      </c>
      <c r="K4820" s="21" t="s">
        <v>40</v>
      </c>
      <c r="L4820" s="21">
        <v>90045</v>
      </c>
      <c r="M4820" s="21" t="s">
        <v>41</v>
      </c>
      <c r="N4820" s="21" t="s">
        <v>8724</v>
      </c>
      <c r="O4820" s="21" t="s">
        <v>43</v>
      </c>
      <c r="P4820" s="21" t="s">
        <v>91</v>
      </c>
      <c r="Q4820" s="21" t="s">
        <v>204</v>
      </c>
      <c r="R4820" s="22">
        <v>56.7</v>
      </c>
    </row>
    <row r="4821" spans="1:18" x14ac:dyDescent="0.2">
      <c r="A4821" s="21">
        <v>6222</v>
      </c>
      <c r="B4821" s="21" t="s">
        <v>9588</v>
      </c>
      <c r="C4821" s="21" t="s">
        <v>368</v>
      </c>
      <c r="D4821" s="21" t="s">
        <v>657</v>
      </c>
      <c r="E4821" s="21" t="s">
        <v>19</v>
      </c>
      <c r="F4821" s="21" t="s">
        <v>6936</v>
      </c>
      <c r="G4821" s="21" t="s">
        <v>6937</v>
      </c>
      <c r="H4821" s="21" t="s">
        <v>22</v>
      </c>
      <c r="I4821" s="21" t="s">
        <v>23</v>
      </c>
      <c r="J4821" s="21" t="s">
        <v>39</v>
      </c>
      <c r="K4821" s="21" t="s">
        <v>40</v>
      </c>
      <c r="L4821" s="21">
        <v>90045</v>
      </c>
      <c r="M4821" s="21" t="s">
        <v>41</v>
      </c>
      <c r="N4821" s="21" t="s">
        <v>4035</v>
      </c>
      <c r="O4821" s="21" t="s">
        <v>43</v>
      </c>
      <c r="P4821" s="21" t="s">
        <v>44</v>
      </c>
      <c r="Q4821" s="21" t="s">
        <v>4036</v>
      </c>
      <c r="R4821" s="22">
        <v>56.7</v>
      </c>
    </row>
    <row r="4822" spans="1:18" x14ac:dyDescent="0.2">
      <c r="A4822" s="21">
        <v>6208</v>
      </c>
      <c r="B4822" s="21" t="s">
        <v>9579</v>
      </c>
      <c r="C4822" s="21" t="s">
        <v>1979</v>
      </c>
      <c r="D4822" s="21" t="s">
        <v>3083</v>
      </c>
      <c r="E4822" s="21" t="s">
        <v>19</v>
      </c>
      <c r="F4822" s="21" t="s">
        <v>3016</v>
      </c>
      <c r="G4822" s="21" t="s">
        <v>3017</v>
      </c>
      <c r="H4822" s="21" t="s">
        <v>22</v>
      </c>
      <c r="I4822" s="21" t="s">
        <v>23</v>
      </c>
      <c r="J4822" s="21" t="s">
        <v>202</v>
      </c>
      <c r="K4822" s="21" t="s">
        <v>107</v>
      </c>
      <c r="L4822" s="21">
        <v>77095</v>
      </c>
      <c r="M4822" s="21" t="s">
        <v>108</v>
      </c>
      <c r="N4822" s="21" t="s">
        <v>1744</v>
      </c>
      <c r="O4822" s="21" t="s">
        <v>28</v>
      </c>
      <c r="P4822" s="21" t="s">
        <v>32</v>
      </c>
      <c r="Q4822" s="21" t="s">
        <v>1745</v>
      </c>
      <c r="R4822" s="22">
        <v>56.686</v>
      </c>
    </row>
    <row r="4823" spans="1:18" x14ac:dyDescent="0.2">
      <c r="A4823" s="21">
        <v>9301</v>
      </c>
      <c r="B4823" s="21" t="s">
        <v>11406</v>
      </c>
      <c r="C4823" s="21" t="s">
        <v>281</v>
      </c>
      <c r="D4823" s="21" t="s">
        <v>282</v>
      </c>
      <c r="E4823" s="21" t="s">
        <v>19</v>
      </c>
      <c r="F4823" s="21" t="s">
        <v>1663</v>
      </c>
      <c r="G4823" s="21" t="s">
        <v>1664</v>
      </c>
      <c r="H4823" s="21" t="s">
        <v>38</v>
      </c>
      <c r="I4823" s="21" t="s">
        <v>23</v>
      </c>
      <c r="J4823" s="21" t="s">
        <v>8059</v>
      </c>
      <c r="K4823" s="21" t="s">
        <v>107</v>
      </c>
      <c r="L4823" s="21">
        <v>78501</v>
      </c>
      <c r="M4823" s="21" t="s">
        <v>108</v>
      </c>
      <c r="N4823" s="21" t="s">
        <v>1786</v>
      </c>
      <c r="O4823" s="21" t="s">
        <v>28</v>
      </c>
      <c r="P4823" s="21" t="s">
        <v>32</v>
      </c>
      <c r="Q4823" s="21" t="s">
        <v>1787</v>
      </c>
      <c r="R4823" s="22">
        <v>56.686</v>
      </c>
    </row>
    <row r="4824" spans="1:18" x14ac:dyDescent="0.2">
      <c r="A4824" s="21">
        <v>3450</v>
      </c>
      <c r="B4824" s="21" t="s">
        <v>7380</v>
      </c>
      <c r="C4824" s="21" t="s">
        <v>11769</v>
      </c>
      <c r="D4824" s="21" t="s">
        <v>790</v>
      </c>
      <c r="E4824" s="21" t="s">
        <v>48</v>
      </c>
      <c r="F4824" s="21" t="s">
        <v>4749</v>
      </c>
      <c r="G4824" s="21" t="s">
        <v>4750</v>
      </c>
      <c r="H4824" s="21" t="s">
        <v>105</v>
      </c>
      <c r="I4824" s="21" t="s">
        <v>23</v>
      </c>
      <c r="J4824" s="21" t="s">
        <v>134</v>
      </c>
      <c r="K4824" s="21" t="s">
        <v>40</v>
      </c>
      <c r="L4824" s="21">
        <v>94110</v>
      </c>
      <c r="M4824" s="21" t="s">
        <v>41</v>
      </c>
      <c r="N4824" s="21" t="s">
        <v>5420</v>
      </c>
      <c r="O4824" s="21" t="s">
        <v>43</v>
      </c>
      <c r="P4824" s="21" t="s">
        <v>77</v>
      </c>
      <c r="Q4824" s="21" t="s">
        <v>5421</v>
      </c>
      <c r="R4824" s="22">
        <v>56.65</v>
      </c>
    </row>
    <row r="4825" spans="1:18" x14ac:dyDescent="0.2">
      <c r="A4825" s="21">
        <v>4714</v>
      </c>
      <c r="B4825" s="21" t="s">
        <v>8502</v>
      </c>
      <c r="C4825" s="21" t="s">
        <v>3108</v>
      </c>
      <c r="D4825" s="21" t="s">
        <v>3764</v>
      </c>
      <c r="E4825" s="21" t="s">
        <v>48</v>
      </c>
      <c r="F4825" s="21" t="s">
        <v>7691</v>
      </c>
      <c r="G4825" s="21" t="s">
        <v>7692</v>
      </c>
      <c r="H4825" s="21" t="s">
        <v>22</v>
      </c>
      <c r="I4825" s="21" t="s">
        <v>23</v>
      </c>
      <c r="J4825" s="21" t="s">
        <v>1897</v>
      </c>
      <c r="K4825" s="21" t="s">
        <v>107</v>
      </c>
      <c r="L4825" s="21">
        <v>77340</v>
      </c>
      <c r="M4825" s="21" t="s">
        <v>108</v>
      </c>
      <c r="N4825" s="21" t="s">
        <v>6825</v>
      </c>
      <c r="O4825" s="21" t="s">
        <v>28</v>
      </c>
      <c r="P4825" s="21" t="s">
        <v>64</v>
      </c>
      <c r="Q4825" s="21" t="s">
        <v>6826</v>
      </c>
      <c r="R4825" s="22">
        <v>56.567999999999998</v>
      </c>
    </row>
    <row r="4826" spans="1:18" x14ac:dyDescent="0.2">
      <c r="A4826" s="21">
        <v>423</v>
      </c>
      <c r="B4826" s="21" t="s">
        <v>1662</v>
      </c>
      <c r="C4826" s="21" t="s">
        <v>198</v>
      </c>
      <c r="D4826" s="21" t="s">
        <v>199</v>
      </c>
      <c r="E4826" s="21" t="s">
        <v>48</v>
      </c>
      <c r="F4826" s="21" t="s">
        <v>1663</v>
      </c>
      <c r="G4826" s="21" t="s">
        <v>1664</v>
      </c>
      <c r="H4826" s="21" t="s">
        <v>38</v>
      </c>
      <c r="I4826" s="21" t="s">
        <v>23</v>
      </c>
      <c r="J4826" s="21" t="s">
        <v>1665</v>
      </c>
      <c r="K4826" s="21" t="s">
        <v>1402</v>
      </c>
      <c r="L4826" s="21">
        <v>1841</v>
      </c>
      <c r="M4826" s="21" t="s">
        <v>158</v>
      </c>
      <c r="N4826" s="21" t="s">
        <v>1666</v>
      </c>
      <c r="O4826" s="21" t="s">
        <v>28</v>
      </c>
      <c r="P4826" s="21" t="s">
        <v>64</v>
      </c>
      <c r="Q4826" s="21" t="s">
        <v>1667</v>
      </c>
      <c r="R4826" s="22">
        <v>56.56</v>
      </c>
    </row>
    <row r="4827" spans="1:18" x14ac:dyDescent="0.2">
      <c r="A4827" s="21">
        <v>2243</v>
      </c>
      <c r="B4827" s="21" t="s">
        <v>5861</v>
      </c>
      <c r="C4827" s="21" t="s">
        <v>3498</v>
      </c>
      <c r="D4827" s="21" t="s">
        <v>5263</v>
      </c>
      <c r="E4827" s="21" t="s">
        <v>48</v>
      </c>
      <c r="F4827" s="21" t="s">
        <v>5862</v>
      </c>
      <c r="G4827" s="21" t="s">
        <v>5863</v>
      </c>
      <c r="H4827" s="21" t="s">
        <v>105</v>
      </c>
      <c r="I4827" s="21" t="s">
        <v>23</v>
      </c>
      <c r="J4827" s="21" t="s">
        <v>678</v>
      </c>
      <c r="K4827" s="21" t="s">
        <v>40</v>
      </c>
      <c r="L4827" s="21">
        <v>91104</v>
      </c>
      <c r="M4827" s="21" t="s">
        <v>41</v>
      </c>
      <c r="N4827" s="21" t="s">
        <v>448</v>
      </c>
      <c r="O4827" s="21" t="s">
        <v>43</v>
      </c>
      <c r="P4827" s="21" t="s">
        <v>57</v>
      </c>
      <c r="Q4827" s="21" t="s">
        <v>449</v>
      </c>
      <c r="R4827" s="22">
        <v>56.56</v>
      </c>
    </row>
    <row r="4828" spans="1:18" x14ac:dyDescent="0.2">
      <c r="A4828" s="21">
        <v>6455</v>
      </c>
      <c r="B4828" s="21" t="s">
        <v>9741</v>
      </c>
      <c r="C4828" s="21" t="s">
        <v>5818</v>
      </c>
      <c r="D4828" s="21" t="s">
        <v>11883</v>
      </c>
      <c r="E4828" s="21" t="s">
        <v>206</v>
      </c>
      <c r="F4828" s="21" t="s">
        <v>7039</v>
      </c>
      <c r="G4828" s="21" t="s">
        <v>7040</v>
      </c>
      <c r="H4828" s="21" t="s">
        <v>22</v>
      </c>
      <c r="I4828" s="21" t="s">
        <v>23</v>
      </c>
      <c r="J4828" s="21" t="s">
        <v>134</v>
      </c>
      <c r="K4828" s="21" t="s">
        <v>40</v>
      </c>
      <c r="L4828" s="21">
        <v>94110</v>
      </c>
      <c r="M4828" s="21" t="s">
        <v>41</v>
      </c>
      <c r="N4828" s="21" t="s">
        <v>448</v>
      </c>
      <c r="O4828" s="21" t="s">
        <v>43</v>
      </c>
      <c r="P4828" s="21" t="s">
        <v>57</v>
      </c>
      <c r="Q4828" s="21" t="s">
        <v>449</v>
      </c>
      <c r="R4828" s="22">
        <v>56.56</v>
      </c>
    </row>
    <row r="4829" spans="1:18" x14ac:dyDescent="0.2">
      <c r="A4829" s="21">
        <v>3981</v>
      </c>
      <c r="B4829" s="21" t="s">
        <v>7876</v>
      </c>
      <c r="C4829" s="21" t="s">
        <v>7154</v>
      </c>
      <c r="D4829" s="21" t="s">
        <v>3819</v>
      </c>
      <c r="E4829" s="21" t="s">
        <v>48</v>
      </c>
      <c r="F4829" s="21" t="s">
        <v>2457</v>
      </c>
      <c r="G4829" s="21" t="s">
        <v>2458</v>
      </c>
      <c r="H4829" s="21" t="s">
        <v>38</v>
      </c>
      <c r="I4829" s="21" t="s">
        <v>23</v>
      </c>
      <c r="J4829" s="21" t="s">
        <v>299</v>
      </c>
      <c r="K4829" s="21" t="s">
        <v>300</v>
      </c>
      <c r="L4829" s="21">
        <v>10024</v>
      </c>
      <c r="M4829" s="21" t="s">
        <v>158</v>
      </c>
      <c r="N4829" s="21" t="s">
        <v>2415</v>
      </c>
      <c r="O4829" s="21" t="s">
        <v>43</v>
      </c>
      <c r="P4829" s="21" t="s">
        <v>77</v>
      </c>
      <c r="Q4829" s="21" t="s">
        <v>2416</v>
      </c>
      <c r="R4829" s="22">
        <v>56.52</v>
      </c>
    </row>
    <row r="4830" spans="1:18" x14ac:dyDescent="0.2">
      <c r="A4830" s="21">
        <v>5578</v>
      </c>
      <c r="B4830" s="21" t="s">
        <v>9155</v>
      </c>
      <c r="C4830" s="21" t="s">
        <v>11998</v>
      </c>
      <c r="D4830" s="21" t="s">
        <v>1825</v>
      </c>
      <c r="E4830" s="21" t="s">
        <v>48</v>
      </c>
      <c r="F4830" s="21" t="s">
        <v>1606</v>
      </c>
      <c r="G4830" s="21" t="s">
        <v>1607</v>
      </c>
      <c r="H4830" s="21" t="s">
        <v>22</v>
      </c>
      <c r="I4830" s="21" t="s">
        <v>23</v>
      </c>
      <c r="J4830" s="21" t="s">
        <v>678</v>
      </c>
      <c r="K4830" s="21" t="s">
        <v>40</v>
      </c>
      <c r="L4830" s="21">
        <v>91104</v>
      </c>
      <c r="M4830" s="21" t="s">
        <v>41</v>
      </c>
      <c r="N4830" s="21" t="s">
        <v>2415</v>
      </c>
      <c r="O4830" s="21" t="s">
        <v>43</v>
      </c>
      <c r="P4830" s="21" t="s">
        <v>77</v>
      </c>
      <c r="Q4830" s="21" t="s">
        <v>2416</v>
      </c>
      <c r="R4830" s="22">
        <v>56.52</v>
      </c>
    </row>
    <row r="4831" spans="1:18" x14ac:dyDescent="0.2">
      <c r="A4831" s="21">
        <v>8138</v>
      </c>
      <c r="B4831" s="21" t="s">
        <v>10712</v>
      </c>
      <c r="C4831" s="21" t="s">
        <v>11808</v>
      </c>
      <c r="D4831" s="21" t="s">
        <v>9427</v>
      </c>
      <c r="E4831" s="21" t="s">
        <v>48</v>
      </c>
      <c r="F4831" s="21" t="s">
        <v>6996</v>
      </c>
      <c r="G4831" s="21" t="s">
        <v>6997</v>
      </c>
      <c r="H4831" s="21" t="s">
        <v>105</v>
      </c>
      <c r="I4831" s="21" t="s">
        <v>23</v>
      </c>
      <c r="J4831" s="21" t="s">
        <v>299</v>
      </c>
      <c r="K4831" s="21" t="s">
        <v>300</v>
      </c>
      <c r="L4831" s="21">
        <v>10035</v>
      </c>
      <c r="M4831" s="21" t="s">
        <v>158</v>
      </c>
      <c r="N4831" s="21" t="s">
        <v>1219</v>
      </c>
      <c r="O4831" s="21" t="s">
        <v>28</v>
      </c>
      <c r="P4831" s="21" t="s">
        <v>64</v>
      </c>
      <c r="Q4831" s="21" t="s">
        <v>4289</v>
      </c>
      <c r="R4831" s="22">
        <v>56.52</v>
      </c>
    </row>
    <row r="4832" spans="1:18" x14ac:dyDescent="0.2">
      <c r="A4832" s="21">
        <v>2401</v>
      </c>
      <c r="B4832" s="21" t="s">
        <v>6103</v>
      </c>
      <c r="C4832" s="21" t="s">
        <v>11989</v>
      </c>
      <c r="D4832" s="21" t="s">
        <v>228</v>
      </c>
      <c r="E4832" s="21" t="s">
        <v>48</v>
      </c>
      <c r="F4832" s="21" t="s">
        <v>1100</v>
      </c>
      <c r="G4832" s="21" t="s">
        <v>1101</v>
      </c>
      <c r="H4832" s="21" t="s">
        <v>38</v>
      </c>
      <c r="I4832" s="21" t="s">
        <v>23</v>
      </c>
      <c r="J4832" s="21" t="s">
        <v>2924</v>
      </c>
      <c r="K4832" s="21" t="s">
        <v>433</v>
      </c>
      <c r="L4832" s="21">
        <v>29501</v>
      </c>
      <c r="M4832" s="21" t="s">
        <v>26</v>
      </c>
      <c r="N4832" s="21" t="s">
        <v>4492</v>
      </c>
      <c r="O4832" s="21" t="s">
        <v>43</v>
      </c>
      <c r="P4832" s="21" t="s">
        <v>57</v>
      </c>
      <c r="Q4832" s="21" t="s">
        <v>4493</v>
      </c>
      <c r="R4832" s="22">
        <v>56.45</v>
      </c>
    </row>
    <row r="4833" spans="1:18" x14ac:dyDescent="0.2">
      <c r="A4833" s="21">
        <v>3242</v>
      </c>
      <c r="B4833" s="21" t="s">
        <v>7181</v>
      </c>
      <c r="C4833" s="21" t="s">
        <v>12177</v>
      </c>
      <c r="D4833" s="21" t="s">
        <v>12159</v>
      </c>
      <c r="E4833" s="21" t="s">
        <v>206</v>
      </c>
      <c r="F4833" s="21" t="s">
        <v>2983</v>
      </c>
      <c r="G4833" s="21" t="s">
        <v>2984</v>
      </c>
      <c r="H4833" s="21" t="s">
        <v>38</v>
      </c>
      <c r="I4833" s="21" t="s">
        <v>23</v>
      </c>
      <c r="J4833" s="21" t="s">
        <v>1267</v>
      </c>
      <c r="K4833" s="21" t="s">
        <v>357</v>
      </c>
      <c r="L4833" s="21">
        <v>22204</v>
      </c>
      <c r="M4833" s="21" t="s">
        <v>26</v>
      </c>
      <c r="N4833" s="21" t="s">
        <v>4492</v>
      </c>
      <c r="O4833" s="21" t="s">
        <v>43</v>
      </c>
      <c r="P4833" s="21" t="s">
        <v>57</v>
      </c>
      <c r="Q4833" s="21" t="s">
        <v>4493</v>
      </c>
      <c r="R4833" s="22">
        <v>56.45</v>
      </c>
    </row>
    <row r="4834" spans="1:18" x14ac:dyDescent="0.2">
      <c r="A4834" s="21">
        <v>8536</v>
      </c>
      <c r="B4834" s="21" t="s">
        <v>10952</v>
      </c>
      <c r="C4834" s="21" t="s">
        <v>2094</v>
      </c>
      <c r="D4834" s="21" t="s">
        <v>2746</v>
      </c>
      <c r="E4834" s="21" t="s">
        <v>48</v>
      </c>
      <c r="F4834" s="21" t="s">
        <v>7174</v>
      </c>
      <c r="G4834" s="21" t="s">
        <v>7175</v>
      </c>
      <c r="H4834" s="21" t="s">
        <v>22</v>
      </c>
      <c r="I4834" s="21" t="s">
        <v>23</v>
      </c>
      <c r="J4834" s="21" t="s">
        <v>134</v>
      </c>
      <c r="K4834" s="21" t="s">
        <v>40</v>
      </c>
      <c r="L4834" s="21">
        <v>94122</v>
      </c>
      <c r="M4834" s="21" t="s">
        <v>41</v>
      </c>
      <c r="N4834" s="21" t="s">
        <v>5422</v>
      </c>
      <c r="O4834" s="21" t="s">
        <v>70</v>
      </c>
      <c r="P4834" s="21" t="s">
        <v>175</v>
      </c>
      <c r="Q4834" s="21" t="s">
        <v>5423</v>
      </c>
      <c r="R4834" s="22">
        <v>56.4</v>
      </c>
    </row>
    <row r="4835" spans="1:18" x14ac:dyDescent="0.2">
      <c r="A4835" s="21">
        <v>6714</v>
      </c>
      <c r="B4835" s="21" t="s">
        <v>9897</v>
      </c>
      <c r="C4835" s="21" t="s">
        <v>933</v>
      </c>
      <c r="D4835" s="21" t="s">
        <v>933</v>
      </c>
      <c r="E4835" s="21" t="s">
        <v>1452</v>
      </c>
      <c r="F4835" s="21" t="s">
        <v>724</v>
      </c>
      <c r="G4835" s="21" t="s">
        <v>725</v>
      </c>
      <c r="H4835" s="21" t="s">
        <v>22</v>
      </c>
      <c r="I4835" s="21" t="s">
        <v>23</v>
      </c>
      <c r="J4835" s="21" t="s">
        <v>4836</v>
      </c>
      <c r="K4835" s="21" t="s">
        <v>232</v>
      </c>
      <c r="L4835" s="21">
        <v>60076</v>
      </c>
      <c r="M4835" s="21" t="s">
        <v>108</v>
      </c>
      <c r="N4835" s="21" t="s">
        <v>1219</v>
      </c>
      <c r="O4835" s="21" t="s">
        <v>28</v>
      </c>
      <c r="P4835" s="21" t="s">
        <v>64</v>
      </c>
      <c r="Q4835" s="21" t="s">
        <v>1220</v>
      </c>
      <c r="R4835" s="22">
        <v>56.328000000000003</v>
      </c>
    </row>
    <row r="4836" spans="1:18" x14ac:dyDescent="0.2">
      <c r="A4836" s="21">
        <v>3037</v>
      </c>
      <c r="B4836" s="21" t="s">
        <v>6953</v>
      </c>
      <c r="C4836" s="21" t="s">
        <v>12168</v>
      </c>
      <c r="D4836" s="21" t="s">
        <v>3453</v>
      </c>
      <c r="E4836" s="21" t="s">
        <v>48</v>
      </c>
      <c r="F4836" s="21" t="s">
        <v>2021</v>
      </c>
      <c r="G4836" s="21" t="s">
        <v>2022</v>
      </c>
      <c r="H4836" s="21" t="s">
        <v>22</v>
      </c>
      <c r="I4836" s="21" t="s">
        <v>23</v>
      </c>
      <c r="J4836" s="21" t="s">
        <v>831</v>
      </c>
      <c r="K4836" s="21" t="s">
        <v>832</v>
      </c>
      <c r="L4836" s="21">
        <v>71203</v>
      </c>
      <c r="M4836" s="21" t="s">
        <v>26</v>
      </c>
      <c r="N4836" s="21" t="s">
        <v>6954</v>
      </c>
      <c r="O4836" s="21" t="s">
        <v>43</v>
      </c>
      <c r="P4836" s="21" t="s">
        <v>67</v>
      </c>
      <c r="Q4836" s="21" t="s">
        <v>6955</v>
      </c>
      <c r="R4836" s="22">
        <v>56.3</v>
      </c>
    </row>
    <row r="4837" spans="1:18" x14ac:dyDescent="0.2">
      <c r="A4837" s="21">
        <v>4176</v>
      </c>
      <c r="B4837" s="21" t="s">
        <v>8042</v>
      </c>
      <c r="C4837" s="21" t="s">
        <v>2322</v>
      </c>
      <c r="D4837" s="21" t="s">
        <v>326</v>
      </c>
      <c r="E4837" s="21" t="s">
        <v>206</v>
      </c>
      <c r="F4837" s="21" t="s">
        <v>8043</v>
      </c>
      <c r="G4837" s="21" t="s">
        <v>8044</v>
      </c>
      <c r="H4837" s="21" t="s">
        <v>105</v>
      </c>
      <c r="I4837" s="21" t="s">
        <v>23</v>
      </c>
      <c r="J4837" s="21" t="s">
        <v>2880</v>
      </c>
      <c r="K4837" s="21" t="s">
        <v>40</v>
      </c>
      <c r="L4837" s="21">
        <v>92704</v>
      </c>
      <c r="M4837" s="21" t="s">
        <v>41</v>
      </c>
      <c r="N4837" s="21" t="s">
        <v>6954</v>
      </c>
      <c r="O4837" s="21" t="s">
        <v>43</v>
      </c>
      <c r="P4837" s="21" t="s">
        <v>67</v>
      </c>
      <c r="Q4837" s="21" t="s">
        <v>6955</v>
      </c>
      <c r="R4837" s="22">
        <v>56.3</v>
      </c>
    </row>
    <row r="4838" spans="1:18" x14ac:dyDescent="0.2">
      <c r="A4838" s="21">
        <v>5558</v>
      </c>
      <c r="B4838" s="21" t="s">
        <v>9142</v>
      </c>
      <c r="C4838" s="21" t="s">
        <v>5452</v>
      </c>
      <c r="D4838" s="21" t="s">
        <v>2089</v>
      </c>
      <c r="E4838" s="21" t="s">
        <v>48</v>
      </c>
      <c r="F4838" s="21" t="s">
        <v>4447</v>
      </c>
      <c r="G4838" s="21" t="s">
        <v>4448</v>
      </c>
      <c r="H4838" s="21" t="s">
        <v>38</v>
      </c>
      <c r="I4838" s="21" t="s">
        <v>23</v>
      </c>
      <c r="J4838" s="21" t="s">
        <v>370</v>
      </c>
      <c r="K4838" s="21" t="s">
        <v>1675</v>
      </c>
      <c r="L4838" s="21">
        <v>39212</v>
      </c>
      <c r="M4838" s="21" t="s">
        <v>26</v>
      </c>
      <c r="N4838" s="21" t="s">
        <v>6954</v>
      </c>
      <c r="O4838" s="21" t="s">
        <v>43</v>
      </c>
      <c r="P4838" s="21" t="s">
        <v>67</v>
      </c>
      <c r="Q4838" s="21" t="s">
        <v>6955</v>
      </c>
      <c r="R4838" s="22">
        <v>56.3</v>
      </c>
    </row>
    <row r="4839" spans="1:18" x14ac:dyDescent="0.2">
      <c r="A4839" s="21">
        <v>6361</v>
      </c>
      <c r="B4839" s="21" t="s">
        <v>9682</v>
      </c>
      <c r="C4839" s="21" t="s">
        <v>12128</v>
      </c>
      <c r="D4839" s="21" t="s">
        <v>813</v>
      </c>
      <c r="E4839" s="21" t="s">
        <v>48</v>
      </c>
      <c r="F4839" s="21" t="s">
        <v>9045</v>
      </c>
      <c r="G4839" s="21" t="s">
        <v>9046</v>
      </c>
      <c r="H4839" s="21" t="s">
        <v>105</v>
      </c>
      <c r="I4839" s="21" t="s">
        <v>23</v>
      </c>
      <c r="J4839" s="21" t="s">
        <v>39</v>
      </c>
      <c r="K4839" s="21" t="s">
        <v>40</v>
      </c>
      <c r="L4839" s="21">
        <v>90032</v>
      </c>
      <c r="M4839" s="21" t="s">
        <v>41</v>
      </c>
      <c r="N4839" s="21" t="s">
        <v>6954</v>
      </c>
      <c r="O4839" s="21" t="s">
        <v>43</v>
      </c>
      <c r="P4839" s="21" t="s">
        <v>67</v>
      </c>
      <c r="Q4839" s="21" t="s">
        <v>6955</v>
      </c>
      <c r="R4839" s="22">
        <v>56.3</v>
      </c>
    </row>
    <row r="4840" spans="1:18" x14ac:dyDescent="0.2">
      <c r="A4840" s="21">
        <v>2848</v>
      </c>
      <c r="B4840" s="21" t="s">
        <v>6729</v>
      </c>
      <c r="C4840" s="21" t="s">
        <v>12156</v>
      </c>
      <c r="D4840" s="21" t="s">
        <v>84</v>
      </c>
      <c r="E4840" s="21" t="s">
        <v>48</v>
      </c>
      <c r="F4840" s="21" t="s">
        <v>6730</v>
      </c>
      <c r="G4840" s="21" t="s">
        <v>6731</v>
      </c>
      <c r="H4840" s="21" t="s">
        <v>38</v>
      </c>
      <c r="I4840" s="21" t="s">
        <v>23</v>
      </c>
      <c r="J4840" s="21" t="s">
        <v>3696</v>
      </c>
      <c r="K4840" s="21" t="s">
        <v>1431</v>
      </c>
      <c r="L4840" s="21">
        <v>30076</v>
      </c>
      <c r="M4840" s="21" t="s">
        <v>26</v>
      </c>
      <c r="N4840" s="21" t="s">
        <v>6732</v>
      </c>
      <c r="O4840" s="21" t="s">
        <v>28</v>
      </c>
      <c r="P4840" s="21" t="s">
        <v>64</v>
      </c>
      <c r="Q4840" s="21" t="s">
        <v>6733</v>
      </c>
      <c r="R4840" s="22">
        <v>56.28</v>
      </c>
    </row>
    <row r="4841" spans="1:18" x14ac:dyDescent="0.2">
      <c r="A4841" s="21">
        <v>8376</v>
      </c>
      <c r="B4841" s="21" t="s">
        <v>10850</v>
      </c>
      <c r="C4841" s="21" t="s">
        <v>12207</v>
      </c>
      <c r="D4841" s="21" t="s">
        <v>12061</v>
      </c>
      <c r="E4841" s="21" t="s">
        <v>48</v>
      </c>
      <c r="F4841" s="21" t="s">
        <v>2946</v>
      </c>
      <c r="G4841" s="21" t="s">
        <v>2947</v>
      </c>
      <c r="H4841" s="21" t="s">
        <v>105</v>
      </c>
      <c r="I4841" s="21" t="s">
        <v>23</v>
      </c>
      <c r="J4841" s="21" t="s">
        <v>134</v>
      </c>
      <c r="K4841" s="21" t="s">
        <v>40</v>
      </c>
      <c r="L4841" s="21">
        <v>94110</v>
      </c>
      <c r="M4841" s="21" t="s">
        <v>41</v>
      </c>
      <c r="N4841" s="21" t="s">
        <v>2963</v>
      </c>
      <c r="O4841" s="21" t="s">
        <v>43</v>
      </c>
      <c r="P4841" s="21" t="s">
        <v>74</v>
      </c>
      <c r="Q4841" s="21" t="s">
        <v>2964</v>
      </c>
      <c r="R4841" s="22">
        <v>56.16</v>
      </c>
    </row>
    <row r="4842" spans="1:18" x14ac:dyDescent="0.2">
      <c r="A4842" s="21">
        <v>6523</v>
      </c>
      <c r="B4842" s="21" t="s">
        <v>9773</v>
      </c>
      <c r="C4842" s="21" t="s">
        <v>8032</v>
      </c>
      <c r="D4842" s="21" t="s">
        <v>6632</v>
      </c>
      <c r="E4842" s="21" t="s">
        <v>19</v>
      </c>
      <c r="F4842" s="21" t="s">
        <v>4552</v>
      </c>
      <c r="G4842" s="21" t="s">
        <v>4553</v>
      </c>
      <c r="H4842" s="21" t="s">
        <v>22</v>
      </c>
      <c r="I4842" s="21" t="s">
        <v>23</v>
      </c>
      <c r="J4842" s="21" t="s">
        <v>370</v>
      </c>
      <c r="K4842" s="21" t="s">
        <v>266</v>
      </c>
      <c r="L4842" s="21">
        <v>49201</v>
      </c>
      <c r="M4842" s="21" t="s">
        <v>108</v>
      </c>
      <c r="N4842" s="21" t="s">
        <v>9774</v>
      </c>
      <c r="O4842" s="21" t="s">
        <v>43</v>
      </c>
      <c r="P4842" s="21" t="s">
        <v>91</v>
      </c>
      <c r="Q4842" s="21" t="s">
        <v>9775</v>
      </c>
      <c r="R4842" s="22">
        <v>56.07</v>
      </c>
    </row>
    <row r="4843" spans="1:18" x14ac:dyDescent="0.2">
      <c r="A4843" s="21">
        <v>5464</v>
      </c>
      <c r="B4843" s="21" t="s">
        <v>9078</v>
      </c>
      <c r="C4843" s="21" t="s">
        <v>9079</v>
      </c>
      <c r="D4843" s="21" t="s">
        <v>3700</v>
      </c>
      <c r="E4843" s="21" t="s">
        <v>206</v>
      </c>
      <c r="F4843" s="21" t="s">
        <v>3357</v>
      </c>
      <c r="G4843" s="21" t="s">
        <v>3358</v>
      </c>
      <c r="H4843" s="21" t="s">
        <v>22</v>
      </c>
      <c r="I4843" s="21" t="s">
        <v>23</v>
      </c>
      <c r="J4843" s="21" t="s">
        <v>701</v>
      </c>
      <c r="K4843" s="21" t="s">
        <v>348</v>
      </c>
      <c r="L4843" s="21">
        <v>85254</v>
      </c>
      <c r="M4843" s="21" t="s">
        <v>41</v>
      </c>
      <c r="N4843" s="21" t="s">
        <v>783</v>
      </c>
      <c r="O4843" s="21" t="s">
        <v>43</v>
      </c>
      <c r="P4843" s="21" t="s">
        <v>91</v>
      </c>
      <c r="Q4843" s="21" t="s">
        <v>6020</v>
      </c>
      <c r="R4843" s="22">
        <v>56.064</v>
      </c>
    </row>
    <row r="4844" spans="1:18" x14ac:dyDescent="0.2">
      <c r="A4844" s="21">
        <v>9792</v>
      </c>
      <c r="B4844" s="21" t="s">
        <v>11706</v>
      </c>
      <c r="C4844" s="21" t="s">
        <v>3377</v>
      </c>
      <c r="D4844" s="21" t="s">
        <v>2274</v>
      </c>
      <c r="E4844" s="21" t="s">
        <v>19</v>
      </c>
      <c r="F4844" s="21" t="s">
        <v>3273</v>
      </c>
      <c r="G4844" s="21" t="s">
        <v>3274</v>
      </c>
      <c r="H4844" s="21" t="s">
        <v>22</v>
      </c>
      <c r="I4844" s="21" t="s">
        <v>23</v>
      </c>
      <c r="J4844" s="21" t="s">
        <v>202</v>
      </c>
      <c r="K4844" s="21" t="s">
        <v>107</v>
      </c>
      <c r="L4844" s="21">
        <v>77070</v>
      </c>
      <c r="M4844" s="21" t="s">
        <v>108</v>
      </c>
      <c r="N4844" s="21" t="s">
        <v>4661</v>
      </c>
      <c r="O4844" s="21" t="s">
        <v>43</v>
      </c>
      <c r="P4844" s="21" t="s">
        <v>189</v>
      </c>
      <c r="Q4844" s="21" t="s">
        <v>755</v>
      </c>
      <c r="R4844" s="22">
        <v>56.064</v>
      </c>
    </row>
    <row r="4845" spans="1:18" x14ac:dyDescent="0.2">
      <c r="A4845" s="21">
        <v>727</v>
      </c>
      <c r="B4845" s="21" t="s">
        <v>2636</v>
      </c>
      <c r="C4845" s="21" t="s">
        <v>1155</v>
      </c>
      <c r="D4845" s="21" t="s">
        <v>2637</v>
      </c>
      <c r="E4845" s="21" t="s">
        <v>48</v>
      </c>
      <c r="F4845" s="21" t="s">
        <v>2638</v>
      </c>
      <c r="G4845" s="21" t="s">
        <v>2639</v>
      </c>
      <c r="H4845" s="21" t="s">
        <v>22</v>
      </c>
      <c r="I4845" s="21" t="s">
        <v>23</v>
      </c>
      <c r="J4845" s="21" t="s">
        <v>1392</v>
      </c>
      <c r="K4845" s="21" t="s">
        <v>107</v>
      </c>
      <c r="L4845" s="21">
        <v>78745</v>
      </c>
      <c r="M4845" s="21" t="s">
        <v>108</v>
      </c>
      <c r="N4845" s="21" t="s">
        <v>2642</v>
      </c>
      <c r="O4845" s="21" t="s">
        <v>70</v>
      </c>
      <c r="P4845" s="21" t="s">
        <v>71</v>
      </c>
      <c r="Q4845" s="21" t="s">
        <v>2643</v>
      </c>
      <c r="R4845" s="22">
        <v>55.991999999999997</v>
      </c>
    </row>
    <row r="4846" spans="1:18" x14ac:dyDescent="0.2">
      <c r="A4846" s="21">
        <v>6848</v>
      </c>
      <c r="B4846" s="21" t="s">
        <v>9981</v>
      </c>
      <c r="C4846" s="21" t="s">
        <v>3872</v>
      </c>
      <c r="D4846" s="21" t="s">
        <v>237</v>
      </c>
      <c r="E4846" s="21" t="s">
        <v>48</v>
      </c>
      <c r="F4846" s="21" t="s">
        <v>729</v>
      </c>
      <c r="G4846" s="21" t="s">
        <v>730</v>
      </c>
      <c r="H4846" s="21" t="s">
        <v>22</v>
      </c>
      <c r="I4846" s="21" t="s">
        <v>23</v>
      </c>
      <c r="J4846" s="21" t="s">
        <v>614</v>
      </c>
      <c r="K4846" s="21" t="s">
        <v>348</v>
      </c>
      <c r="L4846" s="21">
        <v>85023</v>
      </c>
      <c r="M4846" s="21" t="s">
        <v>41</v>
      </c>
      <c r="N4846" s="21" t="s">
        <v>1884</v>
      </c>
      <c r="O4846" s="21" t="s">
        <v>70</v>
      </c>
      <c r="P4846" s="21" t="s">
        <v>71</v>
      </c>
      <c r="Q4846" s="21" t="s">
        <v>1885</v>
      </c>
      <c r="R4846" s="22">
        <v>55.991999999999997</v>
      </c>
    </row>
    <row r="4847" spans="1:18" x14ac:dyDescent="0.2">
      <c r="A4847" s="21">
        <v>5600</v>
      </c>
      <c r="B4847" s="21" t="s">
        <v>9175</v>
      </c>
      <c r="C4847" s="21" t="s">
        <v>11806</v>
      </c>
      <c r="D4847" s="21" t="s">
        <v>11806</v>
      </c>
      <c r="E4847" s="21" t="s">
        <v>1452</v>
      </c>
      <c r="F4847" s="21" t="s">
        <v>1522</v>
      </c>
      <c r="G4847" s="21" t="s">
        <v>1523</v>
      </c>
      <c r="H4847" s="21" t="s">
        <v>22</v>
      </c>
      <c r="I4847" s="21" t="s">
        <v>23</v>
      </c>
      <c r="J4847" s="21" t="s">
        <v>563</v>
      </c>
      <c r="K4847" s="21" t="s">
        <v>564</v>
      </c>
      <c r="L4847" s="21">
        <v>43229</v>
      </c>
      <c r="M4847" s="21" t="s">
        <v>158</v>
      </c>
      <c r="N4847" s="21" t="s">
        <v>9176</v>
      </c>
      <c r="O4847" s="21" t="s">
        <v>43</v>
      </c>
      <c r="P4847" s="21" t="s">
        <v>67</v>
      </c>
      <c r="Q4847" s="21" t="s">
        <v>9177</v>
      </c>
      <c r="R4847" s="22">
        <v>55.984000000000002</v>
      </c>
    </row>
    <row r="4848" spans="1:18" x14ac:dyDescent="0.2">
      <c r="A4848" s="21">
        <v>6914</v>
      </c>
      <c r="B4848" s="21" t="s">
        <v>10015</v>
      </c>
      <c r="C4848" s="21" t="s">
        <v>12166</v>
      </c>
      <c r="D4848" s="21" t="s">
        <v>3453</v>
      </c>
      <c r="E4848" s="21" t="s">
        <v>48</v>
      </c>
      <c r="F4848" s="21" t="s">
        <v>971</v>
      </c>
      <c r="G4848" s="21" t="s">
        <v>972</v>
      </c>
      <c r="H4848" s="21" t="s">
        <v>22</v>
      </c>
      <c r="I4848" s="21" t="s">
        <v>23</v>
      </c>
      <c r="J4848" s="21" t="s">
        <v>10016</v>
      </c>
      <c r="K4848" s="21" t="s">
        <v>52</v>
      </c>
      <c r="L4848" s="21">
        <v>33407</v>
      </c>
      <c r="M4848" s="21" t="s">
        <v>26</v>
      </c>
      <c r="N4848" s="21" t="s">
        <v>531</v>
      </c>
      <c r="O4848" s="21" t="s">
        <v>70</v>
      </c>
      <c r="P4848" s="21" t="s">
        <v>71</v>
      </c>
      <c r="Q4848" s="21" t="s">
        <v>532</v>
      </c>
      <c r="R4848" s="22">
        <v>55.984000000000002</v>
      </c>
    </row>
    <row r="4849" spans="1:18" x14ac:dyDescent="0.2">
      <c r="A4849" s="21">
        <v>8823</v>
      </c>
      <c r="B4849" s="21" t="s">
        <v>11123</v>
      </c>
      <c r="C4849" s="21" t="s">
        <v>11809</v>
      </c>
      <c r="D4849" s="21" t="s">
        <v>11835</v>
      </c>
      <c r="E4849" s="21" t="s">
        <v>48</v>
      </c>
      <c r="F4849" s="21" t="s">
        <v>574</v>
      </c>
      <c r="G4849" s="21" t="s">
        <v>575</v>
      </c>
      <c r="H4849" s="21" t="s">
        <v>22</v>
      </c>
      <c r="I4849" s="21" t="s">
        <v>23</v>
      </c>
      <c r="J4849" s="21" t="s">
        <v>6752</v>
      </c>
      <c r="K4849" s="21" t="s">
        <v>52</v>
      </c>
      <c r="L4849" s="21">
        <v>32839</v>
      </c>
      <c r="M4849" s="21" t="s">
        <v>26</v>
      </c>
      <c r="N4849" s="21" t="s">
        <v>9176</v>
      </c>
      <c r="O4849" s="21" t="s">
        <v>43</v>
      </c>
      <c r="P4849" s="21" t="s">
        <v>67</v>
      </c>
      <c r="Q4849" s="21" t="s">
        <v>9177</v>
      </c>
      <c r="R4849" s="22">
        <v>55.984000000000002</v>
      </c>
    </row>
    <row r="4850" spans="1:18" x14ac:dyDescent="0.2">
      <c r="A4850" s="21">
        <v>412</v>
      </c>
      <c r="B4850" s="21" t="s">
        <v>1610</v>
      </c>
      <c r="C4850" s="21" t="s">
        <v>11833</v>
      </c>
      <c r="D4850" s="21" t="s">
        <v>11834</v>
      </c>
      <c r="E4850" s="21" t="s">
        <v>48</v>
      </c>
      <c r="F4850" s="21" t="s">
        <v>1611</v>
      </c>
      <c r="G4850" s="21" t="s">
        <v>1612</v>
      </c>
      <c r="H4850" s="21" t="s">
        <v>22</v>
      </c>
      <c r="I4850" s="21" t="s">
        <v>23</v>
      </c>
      <c r="J4850" s="21" t="s">
        <v>134</v>
      </c>
      <c r="K4850" s="21" t="s">
        <v>40</v>
      </c>
      <c r="L4850" s="21">
        <v>94110</v>
      </c>
      <c r="M4850" s="21" t="s">
        <v>41</v>
      </c>
      <c r="N4850" s="21" t="s">
        <v>1408</v>
      </c>
      <c r="O4850" s="21" t="s">
        <v>43</v>
      </c>
      <c r="P4850" s="21" t="s">
        <v>91</v>
      </c>
      <c r="Q4850" s="21" t="s">
        <v>1623</v>
      </c>
      <c r="R4850" s="22">
        <v>55.98</v>
      </c>
    </row>
    <row r="4851" spans="1:18" x14ac:dyDescent="0.2">
      <c r="A4851" s="21">
        <v>4427</v>
      </c>
      <c r="B4851" s="21" t="s">
        <v>8270</v>
      </c>
      <c r="C4851" s="21" t="s">
        <v>3285</v>
      </c>
      <c r="D4851" s="21" t="s">
        <v>2338</v>
      </c>
      <c r="E4851" s="21" t="s">
        <v>206</v>
      </c>
      <c r="F4851" s="21" t="s">
        <v>4053</v>
      </c>
      <c r="G4851" s="21" t="s">
        <v>4054</v>
      </c>
      <c r="H4851" s="21" t="s">
        <v>38</v>
      </c>
      <c r="I4851" s="21" t="s">
        <v>23</v>
      </c>
      <c r="J4851" s="21" t="s">
        <v>8271</v>
      </c>
      <c r="K4851" s="21" t="s">
        <v>1431</v>
      </c>
      <c r="L4851" s="21">
        <v>30328</v>
      </c>
      <c r="M4851" s="21" t="s">
        <v>26</v>
      </c>
      <c r="N4851" s="21" t="s">
        <v>6991</v>
      </c>
      <c r="O4851" s="21" t="s">
        <v>70</v>
      </c>
      <c r="P4851" s="21" t="s">
        <v>71</v>
      </c>
      <c r="Q4851" s="21" t="s">
        <v>6992</v>
      </c>
      <c r="R4851" s="22">
        <v>55.98</v>
      </c>
    </row>
    <row r="4852" spans="1:18" x14ac:dyDescent="0.2">
      <c r="A4852" s="21">
        <v>1197</v>
      </c>
      <c r="B4852" s="21" t="s">
        <v>3861</v>
      </c>
      <c r="C4852" s="21" t="s">
        <v>3862</v>
      </c>
      <c r="D4852" s="21" t="s">
        <v>3862</v>
      </c>
      <c r="E4852" s="21" t="s">
        <v>1452</v>
      </c>
      <c r="F4852" s="21" t="s">
        <v>2305</v>
      </c>
      <c r="G4852" s="21" t="s">
        <v>2306</v>
      </c>
      <c r="H4852" s="21" t="s">
        <v>38</v>
      </c>
      <c r="I4852" s="21" t="s">
        <v>23</v>
      </c>
      <c r="J4852" s="21" t="s">
        <v>3863</v>
      </c>
      <c r="K4852" s="21" t="s">
        <v>52</v>
      </c>
      <c r="L4852" s="21">
        <v>33065</v>
      </c>
      <c r="M4852" s="21" t="s">
        <v>26</v>
      </c>
      <c r="N4852" s="21" t="s">
        <v>2558</v>
      </c>
      <c r="O4852" s="21" t="s">
        <v>28</v>
      </c>
      <c r="P4852" s="21" t="s">
        <v>64</v>
      </c>
      <c r="Q4852" s="21" t="s">
        <v>2559</v>
      </c>
      <c r="R4852" s="22">
        <v>55.968000000000004</v>
      </c>
    </row>
    <row r="4853" spans="1:18" x14ac:dyDescent="0.2">
      <c r="A4853" s="21">
        <v>4252</v>
      </c>
      <c r="B4853" s="21" t="s">
        <v>8127</v>
      </c>
      <c r="C4853" s="21" t="s">
        <v>7774</v>
      </c>
      <c r="D4853" s="21" t="s">
        <v>7774</v>
      </c>
      <c r="E4853" s="21" t="s">
        <v>1452</v>
      </c>
      <c r="F4853" s="21" t="s">
        <v>2520</v>
      </c>
      <c r="G4853" s="21" t="s">
        <v>2521</v>
      </c>
      <c r="H4853" s="21" t="s">
        <v>22</v>
      </c>
      <c r="I4853" s="21" t="s">
        <v>23</v>
      </c>
      <c r="J4853" s="21" t="s">
        <v>2028</v>
      </c>
      <c r="K4853" s="21" t="s">
        <v>52</v>
      </c>
      <c r="L4853" s="21">
        <v>33801</v>
      </c>
      <c r="M4853" s="21" t="s">
        <v>26</v>
      </c>
      <c r="N4853" s="21" t="s">
        <v>5123</v>
      </c>
      <c r="O4853" s="21" t="s">
        <v>70</v>
      </c>
      <c r="P4853" s="21" t="s">
        <v>71</v>
      </c>
      <c r="Q4853" s="21" t="s">
        <v>5124</v>
      </c>
      <c r="R4853" s="22">
        <v>55.944000000000003</v>
      </c>
    </row>
    <row r="4854" spans="1:18" x14ac:dyDescent="0.2">
      <c r="A4854" s="21">
        <v>4993</v>
      </c>
      <c r="B4854" s="21" t="s">
        <v>8717</v>
      </c>
      <c r="C4854" s="21" t="s">
        <v>2089</v>
      </c>
      <c r="D4854" s="21" t="s">
        <v>4974</v>
      </c>
      <c r="E4854" s="21" t="s">
        <v>48</v>
      </c>
      <c r="F4854" s="21" t="s">
        <v>4894</v>
      </c>
      <c r="G4854" s="21" t="s">
        <v>4895</v>
      </c>
      <c r="H4854" s="21" t="s">
        <v>38</v>
      </c>
      <c r="I4854" s="21" t="s">
        <v>23</v>
      </c>
      <c r="J4854" s="21" t="s">
        <v>377</v>
      </c>
      <c r="K4854" s="21" t="s">
        <v>378</v>
      </c>
      <c r="L4854" s="21">
        <v>38109</v>
      </c>
      <c r="M4854" s="21" t="s">
        <v>26</v>
      </c>
      <c r="N4854" s="21" t="s">
        <v>3352</v>
      </c>
      <c r="O4854" s="21" t="s">
        <v>43</v>
      </c>
      <c r="P4854" s="21" t="s">
        <v>189</v>
      </c>
      <c r="Q4854" s="21" t="s">
        <v>3353</v>
      </c>
      <c r="R4854" s="22">
        <v>55.936</v>
      </c>
    </row>
    <row r="4855" spans="1:18" x14ac:dyDescent="0.2">
      <c r="A4855" s="21">
        <v>2830</v>
      </c>
      <c r="B4855" s="21" t="s">
        <v>6702</v>
      </c>
      <c r="C4855" s="21" t="s">
        <v>1321</v>
      </c>
      <c r="D4855" s="21" t="s">
        <v>3486</v>
      </c>
      <c r="E4855" s="21" t="s">
        <v>206</v>
      </c>
      <c r="F4855" s="21" t="s">
        <v>757</v>
      </c>
      <c r="G4855" s="21" t="s">
        <v>758</v>
      </c>
      <c r="H4855" s="21" t="s">
        <v>22</v>
      </c>
      <c r="I4855" s="21" t="s">
        <v>23</v>
      </c>
      <c r="J4855" s="21" t="s">
        <v>2795</v>
      </c>
      <c r="K4855" s="21" t="s">
        <v>564</v>
      </c>
      <c r="L4855" s="21">
        <v>43130</v>
      </c>
      <c r="M4855" s="21" t="s">
        <v>158</v>
      </c>
      <c r="N4855" s="21" t="s">
        <v>56</v>
      </c>
      <c r="O4855" s="21" t="s">
        <v>43</v>
      </c>
      <c r="P4855" s="21" t="s">
        <v>57</v>
      </c>
      <c r="Q4855" s="21" t="s">
        <v>58</v>
      </c>
      <c r="R4855" s="22">
        <v>55.92</v>
      </c>
    </row>
    <row r="4856" spans="1:18" x14ac:dyDescent="0.2">
      <c r="A4856" s="21">
        <v>2996</v>
      </c>
      <c r="B4856" s="21" t="s">
        <v>6903</v>
      </c>
      <c r="C4856" s="21" t="s">
        <v>5784</v>
      </c>
      <c r="D4856" s="21" t="s">
        <v>5254</v>
      </c>
      <c r="E4856" s="21" t="s">
        <v>48</v>
      </c>
      <c r="F4856" s="21" t="s">
        <v>1643</v>
      </c>
      <c r="G4856" s="21" t="s">
        <v>1644</v>
      </c>
      <c r="H4856" s="21" t="s">
        <v>22</v>
      </c>
      <c r="I4856" s="21" t="s">
        <v>23</v>
      </c>
      <c r="J4856" s="21" t="s">
        <v>614</v>
      </c>
      <c r="K4856" s="21" t="s">
        <v>348</v>
      </c>
      <c r="L4856" s="21">
        <v>85023</v>
      </c>
      <c r="M4856" s="21" t="s">
        <v>41</v>
      </c>
      <c r="N4856" s="21" t="s">
        <v>56</v>
      </c>
      <c r="O4856" s="21" t="s">
        <v>43</v>
      </c>
      <c r="P4856" s="21" t="s">
        <v>57</v>
      </c>
      <c r="Q4856" s="21" t="s">
        <v>58</v>
      </c>
      <c r="R4856" s="22">
        <v>55.92</v>
      </c>
    </row>
    <row r="4857" spans="1:18" x14ac:dyDescent="0.2">
      <c r="A4857" s="21">
        <v>7603</v>
      </c>
      <c r="B4857" s="21" t="s">
        <v>10409</v>
      </c>
      <c r="C4857" s="21" t="s">
        <v>1011</v>
      </c>
      <c r="D4857" s="21" t="s">
        <v>3307</v>
      </c>
      <c r="E4857" s="21" t="s">
        <v>48</v>
      </c>
      <c r="F4857" s="21" t="s">
        <v>3286</v>
      </c>
      <c r="G4857" s="21" t="s">
        <v>3287</v>
      </c>
      <c r="H4857" s="21" t="s">
        <v>22</v>
      </c>
      <c r="I4857" s="21" t="s">
        <v>23</v>
      </c>
      <c r="J4857" s="21" t="s">
        <v>356</v>
      </c>
      <c r="K4857" s="21" t="s">
        <v>474</v>
      </c>
      <c r="L4857" s="21">
        <v>97477</v>
      </c>
      <c r="M4857" s="21" t="s">
        <v>41</v>
      </c>
      <c r="N4857" s="21" t="s">
        <v>329</v>
      </c>
      <c r="O4857" s="21" t="s">
        <v>70</v>
      </c>
      <c r="P4857" s="21" t="s">
        <v>175</v>
      </c>
      <c r="Q4857" s="21" t="s">
        <v>330</v>
      </c>
      <c r="R4857" s="22">
        <v>55.92</v>
      </c>
    </row>
    <row r="4858" spans="1:18" x14ac:dyDescent="0.2">
      <c r="A4858" s="21">
        <v>8524</v>
      </c>
      <c r="B4858" s="21" t="s">
        <v>10947</v>
      </c>
      <c r="C4858" s="21" t="s">
        <v>2823</v>
      </c>
      <c r="D4858" s="21" t="s">
        <v>1437</v>
      </c>
      <c r="E4858" s="21" t="s">
        <v>48</v>
      </c>
      <c r="F4858" s="21" t="s">
        <v>1360</v>
      </c>
      <c r="G4858" s="21" t="s">
        <v>1361</v>
      </c>
      <c r="H4858" s="21" t="s">
        <v>22</v>
      </c>
      <c r="I4858" s="21" t="s">
        <v>23</v>
      </c>
      <c r="J4858" s="21" t="s">
        <v>134</v>
      </c>
      <c r="K4858" s="21" t="s">
        <v>40</v>
      </c>
      <c r="L4858" s="21">
        <v>94109</v>
      </c>
      <c r="M4858" s="21" t="s">
        <v>41</v>
      </c>
      <c r="N4858" s="21" t="s">
        <v>1053</v>
      </c>
      <c r="O4858" s="21" t="s">
        <v>43</v>
      </c>
      <c r="P4858" s="21" t="s">
        <v>91</v>
      </c>
      <c r="Q4858" s="21" t="s">
        <v>1054</v>
      </c>
      <c r="R4858" s="22">
        <v>55.86</v>
      </c>
    </row>
    <row r="4859" spans="1:18" x14ac:dyDescent="0.2">
      <c r="A4859" s="21">
        <v>9183</v>
      </c>
      <c r="B4859" s="21" t="s">
        <v>11336</v>
      </c>
      <c r="C4859" s="21" t="s">
        <v>12084</v>
      </c>
      <c r="D4859" s="21" t="s">
        <v>12147</v>
      </c>
      <c r="E4859" s="21" t="s">
        <v>48</v>
      </c>
      <c r="F4859" s="21" t="s">
        <v>1416</v>
      </c>
      <c r="G4859" s="21" t="s">
        <v>1417</v>
      </c>
      <c r="H4859" s="21" t="s">
        <v>22</v>
      </c>
      <c r="I4859" s="21" t="s">
        <v>23</v>
      </c>
      <c r="J4859" s="21" t="s">
        <v>4486</v>
      </c>
      <c r="K4859" s="21" t="s">
        <v>40</v>
      </c>
      <c r="L4859" s="21">
        <v>92683</v>
      </c>
      <c r="M4859" s="21" t="s">
        <v>41</v>
      </c>
      <c r="N4859" s="21" t="s">
        <v>9551</v>
      </c>
      <c r="O4859" s="21" t="s">
        <v>70</v>
      </c>
      <c r="P4859" s="21" t="s">
        <v>175</v>
      </c>
      <c r="Q4859" s="21" t="s">
        <v>9552</v>
      </c>
      <c r="R4859" s="22">
        <v>55.76</v>
      </c>
    </row>
    <row r="4860" spans="1:18" x14ac:dyDescent="0.2">
      <c r="A4860" s="21">
        <v>9532</v>
      </c>
      <c r="B4860" s="21" t="s">
        <v>11551</v>
      </c>
      <c r="C4860" s="21" t="s">
        <v>437</v>
      </c>
      <c r="D4860" s="21" t="s">
        <v>3134</v>
      </c>
      <c r="E4860" s="21" t="s">
        <v>48</v>
      </c>
      <c r="F4860" s="21" t="s">
        <v>6996</v>
      </c>
      <c r="G4860" s="21" t="s">
        <v>6997</v>
      </c>
      <c r="H4860" s="21" t="s">
        <v>105</v>
      </c>
      <c r="I4860" s="21" t="s">
        <v>23</v>
      </c>
      <c r="J4860" s="21" t="s">
        <v>924</v>
      </c>
      <c r="K4860" s="21" t="s">
        <v>107</v>
      </c>
      <c r="L4860" s="21">
        <v>75217</v>
      </c>
      <c r="M4860" s="21" t="s">
        <v>108</v>
      </c>
      <c r="N4860" s="21" t="s">
        <v>5216</v>
      </c>
      <c r="O4860" s="21" t="s">
        <v>43</v>
      </c>
      <c r="P4860" s="21" t="s">
        <v>57</v>
      </c>
      <c r="Q4860" s="21" t="s">
        <v>5217</v>
      </c>
      <c r="R4860" s="22">
        <v>55.616</v>
      </c>
    </row>
    <row r="4861" spans="1:18" x14ac:dyDescent="0.2">
      <c r="A4861" s="21">
        <v>8854</v>
      </c>
      <c r="B4861" s="21" t="s">
        <v>11139</v>
      </c>
      <c r="C4861" s="21" t="s">
        <v>2192</v>
      </c>
      <c r="D4861" s="21" t="s">
        <v>162</v>
      </c>
      <c r="E4861" s="21" t="s">
        <v>206</v>
      </c>
      <c r="F4861" s="21" t="s">
        <v>3590</v>
      </c>
      <c r="G4861" s="21" t="s">
        <v>3591</v>
      </c>
      <c r="H4861" s="21" t="s">
        <v>22</v>
      </c>
      <c r="I4861" s="21" t="s">
        <v>23</v>
      </c>
      <c r="J4861" s="21" t="s">
        <v>156</v>
      </c>
      <c r="K4861" s="21" t="s">
        <v>157</v>
      </c>
      <c r="L4861" s="21">
        <v>19143</v>
      </c>
      <c r="M4861" s="21" t="s">
        <v>158</v>
      </c>
      <c r="N4861" s="21" t="s">
        <v>5430</v>
      </c>
      <c r="O4861" s="21" t="s">
        <v>43</v>
      </c>
      <c r="P4861" s="21" t="s">
        <v>651</v>
      </c>
      <c r="Q4861" s="21" t="s">
        <v>5431</v>
      </c>
      <c r="R4861" s="22">
        <v>55.6</v>
      </c>
    </row>
    <row r="4862" spans="1:18" x14ac:dyDescent="0.2">
      <c r="A4862" s="21">
        <v>8110</v>
      </c>
      <c r="B4862" s="21" t="s">
        <v>10696</v>
      </c>
      <c r="C4862" s="21" t="s">
        <v>4540</v>
      </c>
      <c r="D4862" s="21" t="s">
        <v>524</v>
      </c>
      <c r="E4862" s="21" t="s">
        <v>48</v>
      </c>
      <c r="F4862" s="21" t="s">
        <v>7433</v>
      </c>
      <c r="G4862" s="21" t="s">
        <v>7434</v>
      </c>
      <c r="H4862" s="21" t="s">
        <v>22</v>
      </c>
      <c r="I4862" s="21" t="s">
        <v>23</v>
      </c>
      <c r="J4862" s="21" t="s">
        <v>341</v>
      </c>
      <c r="K4862" s="21" t="s">
        <v>232</v>
      </c>
      <c r="L4862" s="21">
        <v>60623</v>
      </c>
      <c r="M4862" s="21" t="s">
        <v>108</v>
      </c>
      <c r="N4862" s="21" t="s">
        <v>9225</v>
      </c>
      <c r="O4862" s="21" t="s">
        <v>43</v>
      </c>
      <c r="P4862" s="21" t="s">
        <v>189</v>
      </c>
      <c r="Q4862" s="21" t="s">
        <v>8861</v>
      </c>
      <c r="R4862" s="22">
        <v>55.584000000000003</v>
      </c>
    </row>
    <row r="4863" spans="1:18" x14ac:dyDescent="0.2">
      <c r="A4863" s="21">
        <v>18</v>
      </c>
      <c r="B4863" s="21" t="s">
        <v>121</v>
      </c>
      <c r="C4863" s="21" t="s">
        <v>122</v>
      </c>
      <c r="D4863" s="21" t="s">
        <v>123</v>
      </c>
      <c r="E4863" s="21" t="s">
        <v>19</v>
      </c>
      <c r="F4863" s="21" t="s">
        <v>124</v>
      </c>
      <c r="G4863" s="21" t="s">
        <v>125</v>
      </c>
      <c r="H4863" s="21" t="s">
        <v>22</v>
      </c>
      <c r="I4863" s="21" t="s">
        <v>23</v>
      </c>
      <c r="J4863" s="21" t="s">
        <v>126</v>
      </c>
      <c r="K4863" s="21" t="s">
        <v>127</v>
      </c>
      <c r="L4863" s="21">
        <v>84084</v>
      </c>
      <c r="M4863" s="21" t="s">
        <v>41</v>
      </c>
      <c r="N4863" s="21" t="s">
        <v>128</v>
      </c>
      <c r="O4863" s="21" t="s">
        <v>43</v>
      </c>
      <c r="P4863" s="21" t="s">
        <v>57</v>
      </c>
      <c r="Q4863" s="21" t="s">
        <v>129</v>
      </c>
      <c r="R4863" s="22">
        <v>55.5</v>
      </c>
    </row>
    <row r="4864" spans="1:18" x14ac:dyDescent="0.2">
      <c r="A4864" s="21">
        <v>471</v>
      </c>
      <c r="B4864" s="21" t="s">
        <v>1828</v>
      </c>
      <c r="C4864" s="21" t="s">
        <v>1391</v>
      </c>
      <c r="D4864" s="21" t="s">
        <v>976</v>
      </c>
      <c r="E4864" s="21" t="s">
        <v>48</v>
      </c>
      <c r="F4864" s="21" t="s">
        <v>1829</v>
      </c>
      <c r="G4864" s="21" t="s">
        <v>1830</v>
      </c>
      <c r="H4864" s="21" t="s">
        <v>38</v>
      </c>
      <c r="I4864" s="21" t="s">
        <v>23</v>
      </c>
      <c r="J4864" s="21" t="s">
        <v>1831</v>
      </c>
      <c r="K4864" s="21" t="s">
        <v>300</v>
      </c>
      <c r="L4864" s="21">
        <v>11757</v>
      </c>
      <c r="M4864" s="21" t="s">
        <v>158</v>
      </c>
      <c r="N4864" s="21" t="s">
        <v>1832</v>
      </c>
      <c r="O4864" s="21" t="s">
        <v>43</v>
      </c>
      <c r="P4864" s="21" t="s">
        <v>91</v>
      </c>
      <c r="Q4864" s="21" t="s">
        <v>1833</v>
      </c>
      <c r="R4864" s="22">
        <v>55.48</v>
      </c>
    </row>
    <row r="4865" spans="1:18" x14ac:dyDescent="0.2">
      <c r="A4865" s="21">
        <v>711</v>
      </c>
      <c r="B4865" s="21" t="s">
        <v>2579</v>
      </c>
      <c r="C4865" s="21" t="s">
        <v>11895</v>
      </c>
      <c r="D4865" s="21" t="s">
        <v>11896</v>
      </c>
      <c r="E4865" s="21" t="s">
        <v>206</v>
      </c>
      <c r="F4865" s="21" t="s">
        <v>2580</v>
      </c>
      <c r="G4865" s="21" t="s">
        <v>2581</v>
      </c>
      <c r="H4865" s="21" t="s">
        <v>105</v>
      </c>
      <c r="I4865" s="21" t="s">
        <v>23</v>
      </c>
      <c r="J4865" s="21" t="s">
        <v>299</v>
      </c>
      <c r="K4865" s="21" t="s">
        <v>300</v>
      </c>
      <c r="L4865" s="21">
        <v>10035</v>
      </c>
      <c r="M4865" s="21" t="s">
        <v>158</v>
      </c>
      <c r="N4865" s="21" t="s">
        <v>1832</v>
      </c>
      <c r="O4865" s="21" t="s">
        <v>43</v>
      </c>
      <c r="P4865" s="21" t="s">
        <v>91</v>
      </c>
      <c r="Q4865" s="21" t="s">
        <v>1833</v>
      </c>
      <c r="R4865" s="22">
        <v>55.48</v>
      </c>
    </row>
    <row r="4866" spans="1:18" x14ac:dyDescent="0.2">
      <c r="A4866" s="21">
        <v>2048</v>
      </c>
      <c r="B4866" s="21" t="s">
        <v>5541</v>
      </c>
      <c r="C4866" s="21" t="s">
        <v>236</v>
      </c>
      <c r="D4866" s="21" t="s">
        <v>2257</v>
      </c>
      <c r="E4866" s="21" t="s">
        <v>48</v>
      </c>
      <c r="F4866" s="21" t="s">
        <v>5542</v>
      </c>
      <c r="G4866" s="21" t="s">
        <v>5543</v>
      </c>
      <c r="H4866" s="21" t="s">
        <v>38</v>
      </c>
      <c r="I4866" s="21" t="s">
        <v>23</v>
      </c>
      <c r="J4866" s="21" t="s">
        <v>5544</v>
      </c>
      <c r="K4866" s="21" t="s">
        <v>892</v>
      </c>
      <c r="L4866" s="21">
        <v>8861</v>
      </c>
      <c r="M4866" s="21" t="s">
        <v>158</v>
      </c>
      <c r="N4866" s="21" t="s">
        <v>1832</v>
      </c>
      <c r="O4866" s="21" t="s">
        <v>43</v>
      </c>
      <c r="P4866" s="21" t="s">
        <v>91</v>
      </c>
      <c r="Q4866" s="21" t="s">
        <v>1833</v>
      </c>
      <c r="R4866" s="22">
        <v>55.48</v>
      </c>
    </row>
    <row r="4867" spans="1:18" x14ac:dyDescent="0.2">
      <c r="A4867" s="21">
        <v>6019</v>
      </c>
      <c r="B4867" s="21" t="s">
        <v>9452</v>
      </c>
      <c r="C4867" s="21" t="s">
        <v>11932</v>
      </c>
      <c r="D4867" s="21" t="s">
        <v>12151</v>
      </c>
      <c r="E4867" s="21" t="s">
        <v>48</v>
      </c>
      <c r="F4867" s="21" t="s">
        <v>6867</v>
      </c>
      <c r="G4867" s="21" t="s">
        <v>6868</v>
      </c>
      <c r="H4867" s="21" t="s">
        <v>38</v>
      </c>
      <c r="I4867" s="21" t="s">
        <v>23</v>
      </c>
      <c r="J4867" s="21" t="s">
        <v>39</v>
      </c>
      <c r="K4867" s="21" t="s">
        <v>40</v>
      </c>
      <c r="L4867" s="21">
        <v>90049</v>
      </c>
      <c r="M4867" s="21" t="s">
        <v>41</v>
      </c>
      <c r="N4867" s="21" t="s">
        <v>7023</v>
      </c>
      <c r="O4867" s="21" t="s">
        <v>43</v>
      </c>
      <c r="P4867" s="21" t="s">
        <v>91</v>
      </c>
      <c r="Q4867" s="21" t="s">
        <v>7024</v>
      </c>
      <c r="R4867" s="22">
        <v>55.48</v>
      </c>
    </row>
    <row r="4868" spans="1:18" x14ac:dyDescent="0.2">
      <c r="A4868" s="21">
        <v>1067</v>
      </c>
      <c r="B4868" s="21" t="s">
        <v>3558</v>
      </c>
      <c r="C4868" s="21" t="s">
        <v>3559</v>
      </c>
      <c r="D4868" s="21" t="s">
        <v>3560</v>
      </c>
      <c r="E4868" s="21" t="s">
        <v>48</v>
      </c>
      <c r="F4868" s="21" t="s">
        <v>3561</v>
      </c>
      <c r="G4868" s="21" t="s">
        <v>3562</v>
      </c>
      <c r="H4868" s="21" t="s">
        <v>38</v>
      </c>
      <c r="I4868" s="21" t="s">
        <v>23</v>
      </c>
      <c r="J4868" s="21" t="s">
        <v>3216</v>
      </c>
      <c r="K4868" s="21" t="s">
        <v>564</v>
      </c>
      <c r="L4868" s="21">
        <v>43615</v>
      </c>
      <c r="M4868" s="21" t="s">
        <v>158</v>
      </c>
      <c r="N4868" s="21" t="s">
        <v>3569</v>
      </c>
      <c r="O4868" s="21" t="s">
        <v>43</v>
      </c>
      <c r="P4868" s="21" t="s">
        <v>74</v>
      </c>
      <c r="Q4868" s="21" t="s">
        <v>3570</v>
      </c>
      <c r="R4868" s="22">
        <v>55.47</v>
      </c>
    </row>
    <row r="4869" spans="1:18" x14ac:dyDescent="0.2">
      <c r="A4869" s="21">
        <v>4054</v>
      </c>
      <c r="B4869" s="21" t="s">
        <v>7938</v>
      </c>
      <c r="C4869" s="21" t="s">
        <v>1447</v>
      </c>
      <c r="D4869" s="21" t="s">
        <v>11806</v>
      </c>
      <c r="E4869" s="21" t="s">
        <v>48</v>
      </c>
      <c r="F4869" s="21" t="s">
        <v>3986</v>
      </c>
      <c r="G4869" s="21" t="s">
        <v>3987</v>
      </c>
      <c r="H4869" s="21" t="s">
        <v>38</v>
      </c>
      <c r="I4869" s="21" t="s">
        <v>23</v>
      </c>
      <c r="J4869" s="21" t="s">
        <v>156</v>
      </c>
      <c r="K4869" s="21" t="s">
        <v>157</v>
      </c>
      <c r="L4869" s="21">
        <v>19134</v>
      </c>
      <c r="M4869" s="21" t="s">
        <v>158</v>
      </c>
      <c r="N4869" s="21" t="s">
        <v>7939</v>
      </c>
      <c r="O4869" s="21" t="s">
        <v>43</v>
      </c>
      <c r="P4869" s="21" t="s">
        <v>44</v>
      </c>
      <c r="Q4869" s="21" t="s">
        <v>7940</v>
      </c>
      <c r="R4869" s="22">
        <v>55.44</v>
      </c>
    </row>
    <row r="4870" spans="1:18" x14ac:dyDescent="0.2">
      <c r="A4870" s="21">
        <v>1461</v>
      </c>
      <c r="B4870" s="21" t="s">
        <v>4437</v>
      </c>
      <c r="C4870" s="21" t="s">
        <v>11952</v>
      </c>
      <c r="D4870" s="21" t="s">
        <v>11861</v>
      </c>
      <c r="E4870" s="21" t="s">
        <v>48</v>
      </c>
      <c r="F4870" s="21" t="s">
        <v>922</v>
      </c>
      <c r="G4870" s="21" t="s">
        <v>923</v>
      </c>
      <c r="H4870" s="21" t="s">
        <v>22</v>
      </c>
      <c r="I4870" s="21" t="s">
        <v>23</v>
      </c>
      <c r="J4870" s="21" t="s">
        <v>96</v>
      </c>
      <c r="K4870" s="21" t="s">
        <v>97</v>
      </c>
      <c r="L4870" s="21">
        <v>98103</v>
      </c>
      <c r="M4870" s="21" t="s">
        <v>41</v>
      </c>
      <c r="N4870" s="21" t="s">
        <v>4438</v>
      </c>
      <c r="O4870" s="21" t="s">
        <v>43</v>
      </c>
      <c r="P4870" s="21" t="s">
        <v>74</v>
      </c>
      <c r="Q4870" s="21" t="s">
        <v>4439</v>
      </c>
      <c r="R4870" s="22">
        <v>55.423999999999999</v>
      </c>
    </row>
    <row r="4871" spans="1:18" x14ac:dyDescent="0.2">
      <c r="A4871" s="21">
        <v>2995</v>
      </c>
      <c r="B4871" s="21" t="s">
        <v>6901</v>
      </c>
      <c r="C4871" s="21" t="s">
        <v>11962</v>
      </c>
      <c r="D4871" s="21" t="s">
        <v>2288</v>
      </c>
      <c r="E4871" s="21" t="s">
        <v>19</v>
      </c>
      <c r="F4871" s="21" t="s">
        <v>2340</v>
      </c>
      <c r="G4871" s="21" t="s">
        <v>2341</v>
      </c>
      <c r="H4871" s="21" t="s">
        <v>22</v>
      </c>
      <c r="I4871" s="21" t="s">
        <v>23</v>
      </c>
      <c r="J4871" s="21" t="s">
        <v>5651</v>
      </c>
      <c r="K4871" s="21" t="s">
        <v>40</v>
      </c>
      <c r="L4871" s="21">
        <v>95207</v>
      </c>
      <c r="M4871" s="21" t="s">
        <v>41</v>
      </c>
      <c r="N4871" s="21" t="s">
        <v>365</v>
      </c>
      <c r="O4871" s="21" t="s">
        <v>43</v>
      </c>
      <c r="P4871" s="21" t="s">
        <v>74</v>
      </c>
      <c r="Q4871" s="21" t="s">
        <v>6902</v>
      </c>
      <c r="R4871" s="22">
        <v>55.36</v>
      </c>
    </row>
    <row r="4872" spans="1:18" x14ac:dyDescent="0.2">
      <c r="A4872" s="21">
        <v>8668</v>
      </c>
      <c r="B4872" s="21" t="s">
        <v>11034</v>
      </c>
      <c r="C4872" s="21" t="s">
        <v>2383</v>
      </c>
      <c r="D4872" s="21" t="s">
        <v>3975</v>
      </c>
      <c r="E4872" s="21" t="s">
        <v>19</v>
      </c>
      <c r="F4872" s="21" t="s">
        <v>5005</v>
      </c>
      <c r="G4872" s="21" t="s">
        <v>5006</v>
      </c>
      <c r="H4872" s="21" t="s">
        <v>105</v>
      </c>
      <c r="I4872" s="21" t="s">
        <v>23</v>
      </c>
      <c r="J4872" s="21" t="s">
        <v>96</v>
      </c>
      <c r="K4872" s="21" t="s">
        <v>97</v>
      </c>
      <c r="L4872" s="21">
        <v>98115</v>
      </c>
      <c r="M4872" s="21" t="s">
        <v>41</v>
      </c>
      <c r="N4872" s="21" t="s">
        <v>759</v>
      </c>
      <c r="O4872" s="21" t="s">
        <v>43</v>
      </c>
      <c r="P4872" s="21" t="s">
        <v>74</v>
      </c>
      <c r="Q4872" s="21" t="s">
        <v>760</v>
      </c>
      <c r="R4872" s="22">
        <v>55.36</v>
      </c>
    </row>
    <row r="4873" spans="1:18" x14ac:dyDescent="0.2">
      <c r="A4873" s="21">
        <v>8781</v>
      </c>
      <c r="B4873" s="21" t="s">
        <v>11098</v>
      </c>
      <c r="C4873" s="21" t="s">
        <v>12187</v>
      </c>
      <c r="D4873" s="21" t="s">
        <v>11788</v>
      </c>
      <c r="E4873" s="21" t="s">
        <v>206</v>
      </c>
      <c r="F4873" s="21" t="s">
        <v>10383</v>
      </c>
      <c r="G4873" s="21" t="s">
        <v>10384</v>
      </c>
      <c r="H4873" s="21" t="s">
        <v>38</v>
      </c>
      <c r="I4873" s="21" t="s">
        <v>23</v>
      </c>
      <c r="J4873" s="21" t="s">
        <v>202</v>
      </c>
      <c r="K4873" s="21" t="s">
        <v>107</v>
      </c>
      <c r="L4873" s="21">
        <v>77070</v>
      </c>
      <c r="M4873" s="21" t="s">
        <v>108</v>
      </c>
      <c r="N4873" s="21" t="s">
        <v>5724</v>
      </c>
      <c r="O4873" s="21" t="s">
        <v>43</v>
      </c>
      <c r="P4873" s="21" t="s">
        <v>67</v>
      </c>
      <c r="Q4873" s="21" t="s">
        <v>5725</v>
      </c>
      <c r="R4873" s="22">
        <v>55.328000000000003</v>
      </c>
    </row>
    <row r="4874" spans="1:18" x14ac:dyDescent="0.2">
      <c r="A4874" s="21">
        <v>4150</v>
      </c>
      <c r="B4874" s="21" t="s">
        <v>8020</v>
      </c>
      <c r="C4874" s="21" t="s">
        <v>199</v>
      </c>
      <c r="D4874" s="21" t="s">
        <v>7750</v>
      </c>
      <c r="E4874" s="21" t="s">
        <v>48</v>
      </c>
      <c r="F4874" s="21" t="s">
        <v>7521</v>
      </c>
      <c r="G4874" s="21" t="s">
        <v>7522</v>
      </c>
      <c r="H4874" s="21" t="s">
        <v>22</v>
      </c>
      <c r="I4874" s="21" t="s">
        <v>23</v>
      </c>
      <c r="J4874" s="21" t="s">
        <v>1392</v>
      </c>
      <c r="K4874" s="21" t="s">
        <v>107</v>
      </c>
      <c r="L4874" s="21">
        <v>78745</v>
      </c>
      <c r="M4874" s="21" t="s">
        <v>108</v>
      </c>
      <c r="N4874" s="21" t="s">
        <v>7899</v>
      </c>
      <c r="O4874" s="21" t="s">
        <v>70</v>
      </c>
      <c r="P4874" s="21" t="s">
        <v>175</v>
      </c>
      <c r="Q4874" s="21" t="s">
        <v>7900</v>
      </c>
      <c r="R4874" s="22">
        <v>55.2</v>
      </c>
    </row>
    <row r="4875" spans="1:18" x14ac:dyDescent="0.2">
      <c r="A4875" s="21">
        <v>610</v>
      </c>
      <c r="B4875" s="21" t="s">
        <v>2273</v>
      </c>
      <c r="C4875" s="21" t="s">
        <v>2274</v>
      </c>
      <c r="D4875" s="21" t="s">
        <v>2275</v>
      </c>
      <c r="E4875" s="21" t="s">
        <v>48</v>
      </c>
      <c r="F4875" s="21" t="s">
        <v>2276</v>
      </c>
      <c r="G4875" s="21" t="s">
        <v>2277</v>
      </c>
      <c r="H4875" s="21" t="s">
        <v>22</v>
      </c>
      <c r="I4875" s="21" t="s">
        <v>23</v>
      </c>
      <c r="J4875" s="21" t="s">
        <v>156</v>
      </c>
      <c r="K4875" s="21" t="s">
        <v>157</v>
      </c>
      <c r="L4875" s="21">
        <v>19134</v>
      </c>
      <c r="M4875" s="21" t="s">
        <v>158</v>
      </c>
      <c r="N4875" s="21" t="s">
        <v>2280</v>
      </c>
      <c r="O4875" s="21" t="s">
        <v>70</v>
      </c>
      <c r="P4875" s="21" t="s">
        <v>71</v>
      </c>
      <c r="Q4875" s="21" t="s">
        <v>2281</v>
      </c>
      <c r="R4875" s="22">
        <v>55.188000000000002</v>
      </c>
    </row>
    <row r="4876" spans="1:18" x14ac:dyDescent="0.2">
      <c r="A4876" s="21">
        <v>524</v>
      </c>
      <c r="B4876" s="21" t="s">
        <v>2013</v>
      </c>
      <c r="C4876" s="21" t="s">
        <v>2014</v>
      </c>
      <c r="D4876" s="21" t="s">
        <v>2015</v>
      </c>
      <c r="E4876" s="21" t="s">
        <v>206</v>
      </c>
      <c r="F4876" s="21" t="s">
        <v>1059</v>
      </c>
      <c r="G4876" s="21" t="s">
        <v>1060</v>
      </c>
      <c r="H4876" s="21" t="s">
        <v>22</v>
      </c>
      <c r="I4876" s="21" t="s">
        <v>23</v>
      </c>
      <c r="J4876" s="21" t="s">
        <v>39</v>
      </c>
      <c r="K4876" s="21" t="s">
        <v>40</v>
      </c>
      <c r="L4876" s="21">
        <v>90032</v>
      </c>
      <c r="M4876" s="21" t="s">
        <v>41</v>
      </c>
      <c r="N4876" s="21" t="s">
        <v>2016</v>
      </c>
      <c r="O4876" s="21" t="s">
        <v>70</v>
      </c>
      <c r="P4876" s="21" t="s">
        <v>71</v>
      </c>
      <c r="Q4876" s="21" t="s">
        <v>2017</v>
      </c>
      <c r="R4876" s="22">
        <v>55.176000000000002</v>
      </c>
    </row>
    <row r="4877" spans="1:18" x14ac:dyDescent="0.2">
      <c r="A4877" s="21">
        <v>6230</v>
      </c>
      <c r="B4877" s="21" t="s">
        <v>9593</v>
      </c>
      <c r="C4877" s="21" t="s">
        <v>1125</v>
      </c>
      <c r="D4877" s="21" t="s">
        <v>8190</v>
      </c>
      <c r="E4877" s="21" t="s">
        <v>48</v>
      </c>
      <c r="F4877" s="21" t="s">
        <v>3853</v>
      </c>
      <c r="G4877" s="21" t="s">
        <v>3854</v>
      </c>
      <c r="H4877" s="21" t="s">
        <v>105</v>
      </c>
      <c r="I4877" s="21" t="s">
        <v>23</v>
      </c>
      <c r="J4877" s="21" t="s">
        <v>2466</v>
      </c>
      <c r="K4877" s="21" t="s">
        <v>564</v>
      </c>
      <c r="L4877" s="21">
        <v>44105</v>
      </c>
      <c r="M4877" s="21" t="s">
        <v>158</v>
      </c>
      <c r="N4877" s="21" t="s">
        <v>256</v>
      </c>
      <c r="O4877" s="21" t="s">
        <v>70</v>
      </c>
      <c r="P4877" s="21" t="s">
        <v>175</v>
      </c>
      <c r="Q4877" s="21" t="s">
        <v>257</v>
      </c>
      <c r="R4877" s="22">
        <v>55.176000000000002</v>
      </c>
    </row>
    <row r="4878" spans="1:18" x14ac:dyDescent="0.2">
      <c r="A4878" s="21">
        <v>9039</v>
      </c>
      <c r="B4878" s="21" t="s">
        <v>11252</v>
      </c>
      <c r="C4878" s="21" t="s">
        <v>3498</v>
      </c>
      <c r="D4878" s="21" t="s">
        <v>3498</v>
      </c>
      <c r="E4878" s="21" t="s">
        <v>1452</v>
      </c>
      <c r="F4878" s="21" t="s">
        <v>4930</v>
      </c>
      <c r="G4878" s="21" t="s">
        <v>4931</v>
      </c>
      <c r="H4878" s="21" t="s">
        <v>22</v>
      </c>
      <c r="I4878" s="21" t="s">
        <v>23</v>
      </c>
      <c r="J4878" s="21" t="s">
        <v>202</v>
      </c>
      <c r="K4878" s="21" t="s">
        <v>107</v>
      </c>
      <c r="L4878" s="21">
        <v>77095</v>
      </c>
      <c r="M4878" s="21" t="s">
        <v>108</v>
      </c>
      <c r="N4878" s="21" t="s">
        <v>2016</v>
      </c>
      <c r="O4878" s="21" t="s">
        <v>70</v>
      </c>
      <c r="P4878" s="21" t="s">
        <v>71</v>
      </c>
      <c r="Q4878" s="21" t="s">
        <v>2017</v>
      </c>
      <c r="R4878" s="22">
        <v>55.176000000000002</v>
      </c>
    </row>
    <row r="4879" spans="1:18" x14ac:dyDescent="0.2">
      <c r="A4879" s="21">
        <v>746</v>
      </c>
      <c r="B4879" s="21" t="s">
        <v>2674</v>
      </c>
      <c r="C4879" s="21" t="s">
        <v>2675</v>
      </c>
      <c r="D4879" s="21" t="s">
        <v>11810</v>
      </c>
      <c r="E4879" s="21" t="s">
        <v>48</v>
      </c>
      <c r="F4879" s="21" t="s">
        <v>2676</v>
      </c>
      <c r="G4879" s="21" t="s">
        <v>2677</v>
      </c>
      <c r="H4879" s="21" t="s">
        <v>22</v>
      </c>
      <c r="I4879" s="21" t="s">
        <v>23</v>
      </c>
      <c r="J4879" s="21" t="s">
        <v>924</v>
      </c>
      <c r="K4879" s="21" t="s">
        <v>107</v>
      </c>
      <c r="L4879" s="21">
        <v>75220</v>
      </c>
      <c r="M4879" s="21" t="s">
        <v>108</v>
      </c>
      <c r="N4879" s="21" t="s">
        <v>2680</v>
      </c>
      <c r="O4879" s="21" t="s">
        <v>43</v>
      </c>
      <c r="P4879" s="21" t="s">
        <v>651</v>
      </c>
      <c r="Q4879" s="21" t="s">
        <v>2681</v>
      </c>
      <c r="R4879" s="22">
        <v>55.167999999999999</v>
      </c>
    </row>
    <row r="4880" spans="1:18" x14ac:dyDescent="0.2">
      <c r="A4880" s="21">
        <v>3650</v>
      </c>
      <c r="B4880" s="21" t="s">
        <v>7559</v>
      </c>
      <c r="C4880" s="21" t="s">
        <v>101</v>
      </c>
      <c r="D4880" s="21" t="s">
        <v>1521</v>
      </c>
      <c r="E4880" s="21" t="s">
        <v>48</v>
      </c>
      <c r="F4880" s="21" t="s">
        <v>4812</v>
      </c>
      <c r="G4880" s="21" t="s">
        <v>4813</v>
      </c>
      <c r="H4880" s="21" t="s">
        <v>22</v>
      </c>
      <c r="I4880" s="21" t="s">
        <v>23</v>
      </c>
      <c r="J4880" s="21" t="s">
        <v>377</v>
      </c>
      <c r="K4880" s="21" t="s">
        <v>378</v>
      </c>
      <c r="L4880" s="21">
        <v>38109</v>
      </c>
      <c r="M4880" s="21" t="s">
        <v>26</v>
      </c>
      <c r="N4880" s="21" t="s">
        <v>1227</v>
      </c>
      <c r="O4880" s="21" t="s">
        <v>43</v>
      </c>
      <c r="P4880" s="21" t="s">
        <v>302</v>
      </c>
      <c r="Q4880" s="21" t="s">
        <v>1228</v>
      </c>
      <c r="R4880" s="22">
        <v>55.103999999999999</v>
      </c>
    </row>
    <row r="4881" spans="1:18" x14ac:dyDescent="0.2">
      <c r="A4881" s="21">
        <v>7034</v>
      </c>
      <c r="B4881" s="21" t="s">
        <v>10098</v>
      </c>
      <c r="C4881" s="21" t="s">
        <v>11710</v>
      </c>
      <c r="D4881" s="21" t="s">
        <v>749</v>
      </c>
      <c r="E4881" s="21" t="s">
        <v>48</v>
      </c>
      <c r="F4881" s="21" t="s">
        <v>4667</v>
      </c>
      <c r="G4881" s="21" t="s">
        <v>4668</v>
      </c>
      <c r="H4881" s="21" t="s">
        <v>38</v>
      </c>
      <c r="I4881" s="21" t="s">
        <v>23</v>
      </c>
      <c r="J4881" s="21" t="s">
        <v>299</v>
      </c>
      <c r="K4881" s="21" t="s">
        <v>300</v>
      </c>
      <c r="L4881" s="21">
        <v>10011</v>
      </c>
      <c r="M4881" s="21" t="s">
        <v>158</v>
      </c>
      <c r="N4881" s="21" t="s">
        <v>3148</v>
      </c>
      <c r="O4881" s="21" t="s">
        <v>43</v>
      </c>
      <c r="P4881" s="21" t="s">
        <v>74</v>
      </c>
      <c r="Q4881" s="21" t="s">
        <v>3149</v>
      </c>
      <c r="R4881" s="22">
        <v>55.008000000000003</v>
      </c>
    </row>
    <row r="4882" spans="1:18" x14ac:dyDescent="0.2">
      <c r="A4882" s="21">
        <v>8522</v>
      </c>
      <c r="B4882" s="21" t="s">
        <v>10945</v>
      </c>
      <c r="C4882" s="21" t="s">
        <v>11968</v>
      </c>
      <c r="D4882" s="21" t="s">
        <v>6769</v>
      </c>
      <c r="E4882" s="21" t="s">
        <v>48</v>
      </c>
      <c r="F4882" s="21" t="s">
        <v>863</v>
      </c>
      <c r="G4882" s="21" t="s">
        <v>864</v>
      </c>
      <c r="H4882" s="21" t="s">
        <v>105</v>
      </c>
      <c r="I4882" s="21" t="s">
        <v>23</v>
      </c>
      <c r="J4882" s="21" t="s">
        <v>563</v>
      </c>
      <c r="K4882" s="21" t="s">
        <v>564</v>
      </c>
      <c r="L4882" s="21">
        <v>43229</v>
      </c>
      <c r="M4882" s="21" t="s">
        <v>158</v>
      </c>
      <c r="N4882" s="21" t="s">
        <v>3864</v>
      </c>
      <c r="O4882" s="21" t="s">
        <v>28</v>
      </c>
      <c r="P4882" s="21" t="s">
        <v>64</v>
      </c>
      <c r="Q4882" s="21" t="s">
        <v>3865</v>
      </c>
      <c r="R4882" s="22">
        <v>54.991999999999997</v>
      </c>
    </row>
    <row r="4883" spans="1:18" x14ac:dyDescent="0.2">
      <c r="A4883" s="21">
        <v>5236</v>
      </c>
      <c r="B4883" s="21" t="s">
        <v>8885</v>
      </c>
      <c r="C4883" s="21" t="s">
        <v>2501</v>
      </c>
      <c r="D4883" s="21" t="s">
        <v>3480</v>
      </c>
      <c r="E4883" s="21" t="s">
        <v>206</v>
      </c>
      <c r="F4883" s="21" t="s">
        <v>6438</v>
      </c>
      <c r="G4883" s="21" t="s">
        <v>6439</v>
      </c>
      <c r="H4883" s="21" t="s">
        <v>38</v>
      </c>
      <c r="I4883" s="21" t="s">
        <v>23</v>
      </c>
      <c r="J4883" s="21" t="s">
        <v>4927</v>
      </c>
      <c r="K4883" s="21" t="s">
        <v>286</v>
      </c>
      <c r="L4883" s="21">
        <v>46203</v>
      </c>
      <c r="M4883" s="21" t="s">
        <v>108</v>
      </c>
      <c r="N4883" s="21" t="s">
        <v>7471</v>
      </c>
      <c r="O4883" s="21" t="s">
        <v>43</v>
      </c>
      <c r="P4883" s="21" t="s">
        <v>77</v>
      </c>
      <c r="Q4883" s="21" t="s">
        <v>7472</v>
      </c>
      <c r="R4883" s="22">
        <v>54.96</v>
      </c>
    </row>
    <row r="4884" spans="1:18" x14ac:dyDescent="0.2">
      <c r="A4884" s="21">
        <v>6698</v>
      </c>
      <c r="B4884" s="21" t="s">
        <v>9881</v>
      </c>
      <c r="C4884" s="21" t="s">
        <v>11774</v>
      </c>
      <c r="D4884" s="21" t="s">
        <v>11980</v>
      </c>
      <c r="E4884" s="21" t="s">
        <v>48</v>
      </c>
      <c r="F4884" s="21" t="s">
        <v>4177</v>
      </c>
      <c r="G4884" s="21" t="s">
        <v>4178</v>
      </c>
      <c r="H4884" s="21" t="s">
        <v>22</v>
      </c>
      <c r="I4884" s="21" t="s">
        <v>23</v>
      </c>
      <c r="J4884" s="21" t="s">
        <v>299</v>
      </c>
      <c r="K4884" s="21" t="s">
        <v>300</v>
      </c>
      <c r="L4884" s="21">
        <v>10024</v>
      </c>
      <c r="M4884" s="21" t="s">
        <v>158</v>
      </c>
      <c r="N4884" s="21" t="s">
        <v>6462</v>
      </c>
      <c r="O4884" s="21" t="s">
        <v>43</v>
      </c>
      <c r="P4884" s="21" t="s">
        <v>91</v>
      </c>
      <c r="Q4884" s="21" t="s">
        <v>6463</v>
      </c>
      <c r="R4884" s="22">
        <v>54.96</v>
      </c>
    </row>
    <row r="4885" spans="1:18" x14ac:dyDescent="0.2">
      <c r="A4885" s="21">
        <v>4790</v>
      </c>
      <c r="B4885" s="21" t="s">
        <v>8569</v>
      </c>
      <c r="C4885" s="21" t="s">
        <v>11862</v>
      </c>
      <c r="D4885" s="21" t="s">
        <v>2799</v>
      </c>
      <c r="E4885" s="21" t="s">
        <v>48</v>
      </c>
      <c r="F4885" s="21" t="s">
        <v>94</v>
      </c>
      <c r="G4885" s="21" t="s">
        <v>95</v>
      </c>
      <c r="H4885" s="21" t="s">
        <v>22</v>
      </c>
      <c r="I4885" s="21" t="s">
        <v>23</v>
      </c>
      <c r="J4885" s="21" t="s">
        <v>1218</v>
      </c>
      <c r="K4885" s="21" t="s">
        <v>516</v>
      </c>
      <c r="L4885" s="21">
        <v>80906</v>
      </c>
      <c r="M4885" s="21" t="s">
        <v>41</v>
      </c>
      <c r="N4885" s="21" t="s">
        <v>4435</v>
      </c>
      <c r="O4885" s="21" t="s">
        <v>28</v>
      </c>
      <c r="P4885" s="21" t="s">
        <v>64</v>
      </c>
      <c r="Q4885" s="21" t="s">
        <v>4436</v>
      </c>
      <c r="R4885" s="22">
        <v>54.92</v>
      </c>
    </row>
    <row r="4886" spans="1:18" x14ac:dyDescent="0.2">
      <c r="A4886" s="21">
        <v>5763</v>
      </c>
      <c r="B4886" s="21" t="s">
        <v>9293</v>
      </c>
      <c r="C4886" s="21" t="s">
        <v>12158</v>
      </c>
      <c r="D4886" s="21" t="s">
        <v>5761</v>
      </c>
      <c r="E4886" s="21" t="s">
        <v>206</v>
      </c>
      <c r="F4886" s="21" t="s">
        <v>5866</v>
      </c>
      <c r="G4886" s="21" t="s">
        <v>5867</v>
      </c>
      <c r="H4886" s="21" t="s">
        <v>22</v>
      </c>
      <c r="I4886" s="21" t="s">
        <v>23</v>
      </c>
      <c r="J4886" s="21" t="s">
        <v>9294</v>
      </c>
      <c r="K4886" s="21" t="s">
        <v>40</v>
      </c>
      <c r="L4886" s="21">
        <v>92630</v>
      </c>
      <c r="M4886" s="21" t="s">
        <v>41</v>
      </c>
      <c r="N4886" s="21" t="s">
        <v>4435</v>
      </c>
      <c r="O4886" s="21" t="s">
        <v>28</v>
      </c>
      <c r="P4886" s="21" t="s">
        <v>64</v>
      </c>
      <c r="Q4886" s="21" t="s">
        <v>4436</v>
      </c>
      <c r="R4886" s="22">
        <v>54.92</v>
      </c>
    </row>
    <row r="4887" spans="1:18" x14ac:dyDescent="0.2">
      <c r="A4887" s="21">
        <v>3532</v>
      </c>
      <c r="B4887" s="21" t="s">
        <v>7462</v>
      </c>
      <c r="C4887" s="21" t="s">
        <v>2997</v>
      </c>
      <c r="D4887" s="21" t="s">
        <v>2997</v>
      </c>
      <c r="E4887" s="21" t="s">
        <v>1452</v>
      </c>
      <c r="F4887" s="21" t="s">
        <v>5366</v>
      </c>
      <c r="G4887" s="21" t="s">
        <v>5367</v>
      </c>
      <c r="H4887" s="21" t="s">
        <v>38</v>
      </c>
      <c r="I4887" s="21" t="s">
        <v>23</v>
      </c>
      <c r="J4887" s="21" t="s">
        <v>299</v>
      </c>
      <c r="K4887" s="21" t="s">
        <v>300</v>
      </c>
      <c r="L4887" s="21">
        <v>10035</v>
      </c>
      <c r="M4887" s="21" t="s">
        <v>158</v>
      </c>
      <c r="N4887" s="21" t="s">
        <v>650</v>
      </c>
      <c r="O4887" s="21" t="s">
        <v>43</v>
      </c>
      <c r="P4887" s="21" t="s">
        <v>651</v>
      </c>
      <c r="Q4887" s="21" t="s">
        <v>652</v>
      </c>
      <c r="R4887" s="22">
        <v>54.9</v>
      </c>
    </row>
    <row r="4888" spans="1:18" x14ac:dyDescent="0.2">
      <c r="A4888" s="21">
        <v>6033</v>
      </c>
      <c r="B4888" s="21" t="s">
        <v>9465</v>
      </c>
      <c r="C4888" s="21" t="s">
        <v>6387</v>
      </c>
      <c r="D4888" s="21" t="s">
        <v>800</v>
      </c>
      <c r="E4888" s="21" t="s">
        <v>206</v>
      </c>
      <c r="F4888" s="21" t="s">
        <v>1399</v>
      </c>
      <c r="G4888" s="21" t="s">
        <v>1400</v>
      </c>
      <c r="H4888" s="21" t="s">
        <v>22</v>
      </c>
      <c r="I4888" s="21" t="s">
        <v>23</v>
      </c>
      <c r="J4888" s="21" t="s">
        <v>299</v>
      </c>
      <c r="K4888" s="21" t="s">
        <v>300</v>
      </c>
      <c r="L4888" s="21">
        <v>10011</v>
      </c>
      <c r="M4888" s="21" t="s">
        <v>158</v>
      </c>
      <c r="N4888" s="21" t="s">
        <v>650</v>
      </c>
      <c r="O4888" s="21" t="s">
        <v>43</v>
      </c>
      <c r="P4888" s="21" t="s">
        <v>651</v>
      </c>
      <c r="Q4888" s="21" t="s">
        <v>652</v>
      </c>
      <c r="R4888" s="22">
        <v>54.9</v>
      </c>
    </row>
    <row r="4889" spans="1:18" x14ac:dyDescent="0.2">
      <c r="A4889" s="21">
        <v>7077</v>
      </c>
      <c r="B4889" s="21" t="s">
        <v>10123</v>
      </c>
      <c r="C4889" s="21" t="s">
        <v>11767</v>
      </c>
      <c r="D4889" s="21" t="s">
        <v>5332</v>
      </c>
      <c r="E4889" s="21" t="s">
        <v>48</v>
      </c>
      <c r="F4889" s="21" t="s">
        <v>8786</v>
      </c>
      <c r="G4889" s="21" t="s">
        <v>8787</v>
      </c>
      <c r="H4889" s="21" t="s">
        <v>22</v>
      </c>
      <c r="I4889" s="21" t="s">
        <v>23</v>
      </c>
      <c r="J4889" s="21" t="s">
        <v>96</v>
      </c>
      <c r="K4889" s="21" t="s">
        <v>97</v>
      </c>
      <c r="L4889" s="21">
        <v>98105</v>
      </c>
      <c r="M4889" s="21" t="s">
        <v>41</v>
      </c>
      <c r="N4889" s="21" t="s">
        <v>2640</v>
      </c>
      <c r="O4889" s="21" t="s">
        <v>43</v>
      </c>
      <c r="P4889" s="21" t="s">
        <v>189</v>
      </c>
      <c r="Q4889" s="21" t="s">
        <v>2641</v>
      </c>
      <c r="R4889" s="22">
        <v>54.9</v>
      </c>
    </row>
    <row r="4890" spans="1:18" x14ac:dyDescent="0.2">
      <c r="A4890" s="21">
        <v>7113</v>
      </c>
      <c r="B4890" s="21" t="s">
        <v>10140</v>
      </c>
      <c r="C4890" s="21" t="s">
        <v>4309</v>
      </c>
      <c r="D4890" s="21" t="s">
        <v>3486</v>
      </c>
      <c r="E4890" s="21" t="s">
        <v>48</v>
      </c>
      <c r="F4890" s="21" t="s">
        <v>327</v>
      </c>
      <c r="G4890" s="21" t="s">
        <v>328</v>
      </c>
      <c r="H4890" s="21" t="s">
        <v>22</v>
      </c>
      <c r="I4890" s="21" t="s">
        <v>23</v>
      </c>
      <c r="J4890" s="21" t="s">
        <v>299</v>
      </c>
      <c r="K4890" s="21" t="s">
        <v>300</v>
      </c>
      <c r="L4890" s="21">
        <v>10035</v>
      </c>
      <c r="M4890" s="21" t="s">
        <v>158</v>
      </c>
      <c r="N4890" s="21" t="s">
        <v>650</v>
      </c>
      <c r="O4890" s="21" t="s">
        <v>43</v>
      </c>
      <c r="P4890" s="21" t="s">
        <v>651</v>
      </c>
      <c r="Q4890" s="21" t="s">
        <v>652</v>
      </c>
      <c r="R4890" s="22">
        <v>54.9</v>
      </c>
    </row>
    <row r="4891" spans="1:18" x14ac:dyDescent="0.2">
      <c r="A4891" s="21">
        <v>9768</v>
      </c>
      <c r="B4891" s="21" t="s">
        <v>11695</v>
      </c>
      <c r="C4891" s="21" t="s">
        <v>11729</v>
      </c>
      <c r="D4891" s="21" t="s">
        <v>1542</v>
      </c>
      <c r="E4891" s="21" t="s">
        <v>48</v>
      </c>
      <c r="F4891" s="21" t="s">
        <v>5484</v>
      </c>
      <c r="G4891" s="21" t="s">
        <v>5485</v>
      </c>
      <c r="H4891" s="21" t="s">
        <v>22</v>
      </c>
      <c r="I4891" s="21" t="s">
        <v>23</v>
      </c>
      <c r="J4891" s="21" t="s">
        <v>7193</v>
      </c>
      <c r="K4891" s="21" t="s">
        <v>266</v>
      </c>
      <c r="L4891" s="21">
        <v>49505</v>
      </c>
      <c r="M4891" s="21" t="s">
        <v>108</v>
      </c>
      <c r="N4891" s="21" t="s">
        <v>4691</v>
      </c>
      <c r="O4891" s="21" t="s">
        <v>43</v>
      </c>
      <c r="P4891" s="21" t="s">
        <v>74</v>
      </c>
      <c r="Q4891" s="21" t="s">
        <v>4692</v>
      </c>
      <c r="R4891" s="22">
        <v>54.9</v>
      </c>
    </row>
    <row r="4892" spans="1:18" x14ac:dyDescent="0.2">
      <c r="A4892" s="21">
        <v>2186</v>
      </c>
      <c r="B4892" s="21" t="s">
        <v>5756</v>
      </c>
      <c r="C4892" s="21" t="s">
        <v>11964</v>
      </c>
      <c r="D4892" s="21" t="s">
        <v>11988</v>
      </c>
      <c r="E4892" s="21" t="s">
        <v>19</v>
      </c>
      <c r="F4892" s="21" t="s">
        <v>928</v>
      </c>
      <c r="G4892" s="21" t="s">
        <v>929</v>
      </c>
      <c r="H4892" s="21" t="s">
        <v>38</v>
      </c>
      <c r="I4892" s="21" t="s">
        <v>23</v>
      </c>
      <c r="J4892" s="21" t="s">
        <v>2991</v>
      </c>
      <c r="K4892" s="21" t="s">
        <v>40</v>
      </c>
      <c r="L4892" s="21">
        <v>93905</v>
      </c>
      <c r="M4892" s="21" t="s">
        <v>41</v>
      </c>
      <c r="N4892" s="21" t="s">
        <v>695</v>
      </c>
      <c r="O4892" s="21" t="s">
        <v>43</v>
      </c>
      <c r="P4892" s="21" t="s">
        <v>74</v>
      </c>
      <c r="Q4892" s="21" t="s">
        <v>696</v>
      </c>
      <c r="R4892" s="22">
        <v>54.896000000000001</v>
      </c>
    </row>
    <row r="4893" spans="1:18" x14ac:dyDescent="0.2">
      <c r="A4893" s="21">
        <v>1811</v>
      </c>
      <c r="B4893" s="21" t="s">
        <v>5125</v>
      </c>
      <c r="C4893" s="21" t="s">
        <v>1980</v>
      </c>
      <c r="D4893" s="21" t="s">
        <v>1507</v>
      </c>
      <c r="E4893" s="21" t="s">
        <v>48</v>
      </c>
      <c r="F4893" s="21" t="s">
        <v>928</v>
      </c>
      <c r="G4893" s="21" t="s">
        <v>929</v>
      </c>
      <c r="H4893" s="21" t="s">
        <v>38</v>
      </c>
      <c r="I4893" s="21" t="s">
        <v>23</v>
      </c>
      <c r="J4893" s="21" t="s">
        <v>341</v>
      </c>
      <c r="K4893" s="21" t="s">
        <v>232</v>
      </c>
      <c r="L4893" s="21">
        <v>60610</v>
      </c>
      <c r="M4893" s="21" t="s">
        <v>108</v>
      </c>
      <c r="N4893" s="21" t="s">
        <v>5128</v>
      </c>
      <c r="O4893" s="21" t="s">
        <v>43</v>
      </c>
      <c r="P4893" s="21" t="s">
        <v>91</v>
      </c>
      <c r="Q4893" s="21" t="s">
        <v>5129</v>
      </c>
      <c r="R4893" s="22">
        <v>54.816000000000003</v>
      </c>
    </row>
    <row r="4894" spans="1:18" x14ac:dyDescent="0.2">
      <c r="A4894" s="21">
        <v>2225</v>
      </c>
      <c r="B4894" s="21" t="s">
        <v>5817</v>
      </c>
      <c r="C4894" s="21" t="s">
        <v>5818</v>
      </c>
      <c r="D4894" s="21" t="s">
        <v>12027</v>
      </c>
      <c r="E4894" s="21" t="s">
        <v>48</v>
      </c>
      <c r="F4894" s="21" t="s">
        <v>1012</v>
      </c>
      <c r="G4894" s="21" t="s">
        <v>1013</v>
      </c>
      <c r="H4894" s="21" t="s">
        <v>38</v>
      </c>
      <c r="I4894" s="21" t="s">
        <v>23</v>
      </c>
      <c r="J4894" s="21" t="s">
        <v>156</v>
      </c>
      <c r="K4894" s="21" t="s">
        <v>157</v>
      </c>
      <c r="L4894" s="21">
        <v>19134</v>
      </c>
      <c r="M4894" s="21" t="s">
        <v>158</v>
      </c>
      <c r="N4894" s="21" t="s">
        <v>5819</v>
      </c>
      <c r="O4894" s="21" t="s">
        <v>43</v>
      </c>
      <c r="P4894" s="21" t="s">
        <v>91</v>
      </c>
      <c r="Q4894" s="21" t="s">
        <v>5820</v>
      </c>
      <c r="R4894" s="22">
        <v>54.816000000000003</v>
      </c>
    </row>
    <row r="4895" spans="1:18" x14ac:dyDescent="0.2">
      <c r="A4895" s="21">
        <v>4171</v>
      </c>
      <c r="B4895" s="21" t="s">
        <v>8039</v>
      </c>
      <c r="C4895" s="21" t="s">
        <v>5565</v>
      </c>
      <c r="D4895" s="21" t="s">
        <v>2561</v>
      </c>
      <c r="E4895" s="21" t="s">
        <v>206</v>
      </c>
      <c r="F4895" s="21" t="s">
        <v>7396</v>
      </c>
      <c r="G4895" s="21" t="s">
        <v>7397</v>
      </c>
      <c r="H4895" s="21" t="s">
        <v>105</v>
      </c>
      <c r="I4895" s="21" t="s">
        <v>23</v>
      </c>
      <c r="J4895" s="21" t="s">
        <v>2060</v>
      </c>
      <c r="K4895" s="21" t="s">
        <v>348</v>
      </c>
      <c r="L4895" s="21">
        <v>85204</v>
      </c>
      <c r="M4895" s="21" t="s">
        <v>41</v>
      </c>
      <c r="N4895" s="21" t="s">
        <v>4061</v>
      </c>
      <c r="O4895" s="21" t="s">
        <v>43</v>
      </c>
      <c r="P4895" s="21" t="s">
        <v>91</v>
      </c>
      <c r="Q4895" s="21" t="s">
        <v>4062</v>
      </c>
      <c r="R4895" s="22">
        <v>54.816000000000003</v>
      </c>
    </row>
    <row r="4896" spans="1:18" x14ac:dyDescent="0.2">
      <c r="A4896" s="21">
        <v>4513</v>
      </c>
      <c r="B4896" s="21" t="s">
        <v>8336</v>
      </c>
      <c r="C4896" s="21" t="s">
        <v>11931</v>
      </c>
      <c r="D4896" s="21" t="s">
        <v>11938</v>
      </c>
      <c r="E4896" s="21" t="s">
        <v>206</v>
      </c>
      <c r="F4896" s="21" t="s">
        <v>4124</v>
      </c>
      <c r="G4896" s="21" t="s">
        <v>4125</v>
      </c>
      <c r="H4896" s="21" t="s">
        <v>22</v>
      </c>
      <c r="I4896" s="21" t="s">
        <v>23</v>
      </c>
      <c r="J4896" s="21" t="s">
        <v>614</v>
      </c>
      <c r="K4896" s="21" t="s">
        <v>348</v>
      </c>
      <c r="L4896" s="21">
        <v>85023</v>
      </c>
      <c r="M4896" s="21" t="s">
        <v>41</v>
      </c>
      <c r="N4896" s="21" t="s">
        <v>2066</v>
      </c>
      <c r="O4896" s="21" t="s">
        <v>43</v>
      </c>
      <c r="P4896" s="21" t="s">
        <v>74</v>
      </c>
      <c r="Q4896" s="21" t="s">
        <v>2067</v>
      </c>
      <c r="R4896" s="22">
        <v>54.792000000000002</v>
      </c>
    </row>
    <row r="4897" spans="1:18" x14ac:dyDescent="0.2">
      <c r="A4897" s="21">
        <v>5519</v>
      </c>
      <c r="B4897" s="21" t="s">
        <v>9116</v>
      </c>
      <c r="C4897" s="21" t="s">
        <v>11951</v>
      </c>
      <c r="D4897" s="21" t="s">
        <v>11729</v>
      </c>
      <c r="E4897" s="21" t="s">
        <v>48</v>
      </c>
      <c r="F4897" s="21" t="s">
        <v>953</v>
      </c>
      <c r="G4897" s="21" t="s">
        <v>954</v>
      </c>
      <c r="H4897" s="21" t="s">
        <v>38</v>
      </c>
      <c r="I4897" s="21" t="s">
        <v>23</v>
      </c>
      <c r="J4897" s="21" t="s">
        <v>156</v>
      </c>
      <c r="K4897" s="21" t="s">
        <v>157</v>
      </c>
      <c r="L4897" s="21">
        <v>19134</v>
      </c>
      <c r="M4897" s="21" t="s">
        <v>158</v>
      </c>
      <c r="N4897" s="21" t="s">
        <v>5337</v>
      </c>
      <c r="O4897" s="21" t="s">
        <v>28</v>
      </c>
      <c r="P4897" s="21" t="s">
        <v>64</v>
      </c>
      <c r="Q4897" s="21" t="s">
        <v>5338</v>
      </c>
      <c r="R4897" s="22">
        <v>54.768000000000001</v>
      </c>
    </row>
    <row r="4898" spans="1:18" x14ac:dyDescent="0.2">
      <c r="A4898" s="21">
        <v>2382</v>
      </c>
      <c r="B4898" s="21" t="s">
        <v>6068</v>
      </c>
      <c r="C4898" s="21" t="s">
        <v>12126</v>
      </c>
      <c r="D4898" s="21" t="s">
        <v>12127</v>
      </c>
      <c r="E4898" s="21" t="s">
        <v>48</v>
      </c>
      <c r="F4898" s="21" t="s">
        <v>5100</v>
      </c>
      <c r="G4898" s="21" t="s">
        <v>5101</v>
      </c>
      <c r="H4898" s="21" t="s">
        <v>105</v>
      </c>
      <c r="I4898" s="21" t="s">
        <v>23</v>
      </c>
      <c r="J4898" s="21" t="s">
        <v>2979</v>
      </c>
      <c r="K4898" s="21" t="s">
        <v>564</v>
      </c>
      <c r="L4898" s="21">
        <v>44052</v>
      </c>
      <c r="M4898" s="21" t="s">
        <v>158</v>
      </c>
      <c r="N4898" s="21" t="s">
        <v>186</v>
      </c>
      <c r="O4898" s="21" t="s">
        <v>28</v>
      </c>
      <c r="P4898" s="21" t="s">
        <v>64</v>
      </c>
      <c r="Q4898" s="21" t="s">
        <v>6071</v>
      </c>
      <c r="R4898" s="22">
        <v>54.712000000000003</v>
      </c>
    </row>
    <row r="4899" spans="1:18" x14ac:dyDescent="0.2">
      <c r="A4899" s="21">
        <v>4127</v>
      </c>
      <c r="B4899" s="21" t="s">
        <v>7998</v>
      </c>
      <c r="C4899" s="21" t="s">
        <v>12060</v>
      </c>
      <c r="D4899" s="21" t="s">
        <v>12015</v>
      </c>
      <c r="E4899" s="21" t="s">
        <v>206</v>
      </c>
      <c r="F4899" s="21" t="s">
        <v>506</v>
      </c>
      <c r="G4899" s="21" t="s">
        <v>507</v>
      </c>
      <c r="H4899" s="21" t="s">
        <v>22</v>
      </c>
      <c r="I4899" s="21" t="s">
        <v>23</v>
      </c>
      <c r="J4899" s="21" t="s">
        <v>1267</v>
      </c>
      <c r="K4899" s="21" t="s">
        <v>357</v>
      </c>
      <c r="L4899" s="21">
        <v>22204</v>
      </c>
      <c r="M4899" s="21" t="s">
        <v>26</v>
      </c>
      <c r="N4899" s="21" t="s">
        <v>7695</v>
      </c>
      <c r="O4899" s="21" t="s">
        <v>43</v>
      </c>
      <c r="P4899" s="21" t="s">
        <v>67</v>
      </c>
      <c r="Q4899" s="21" t="s">
        <v>7696</v>
      </c>
      <c r="R4899" s="22">
        <v>54.66</v>
      </c>
    </row>
    <row r="4900" spans="1:18" x14ac:dyDescent="0.2">
      <c r="A4900" s="21">
        <v>7335</v>
      </c>
      <c r="B4900" s="21" t="s">
        <v>10279</v>
      </c>
      <c r="C4900" s="21" t="s">
        <v>11946</v>
      </c>
      <c r="D4900" s="21" t="s">
        <v>6613</v>
      </c>
      <c r="E4900" s="21" t="s">
        <v>48</v>
      </c>
      <c r="F4900" s="21" t="s">
        <v>7276</v>
      </c>
      <c r="G4900" s="21" t="s">
        <v>7277</v>
      </c>
      <c r="H4900" s="21" t="s">
        <v>22</v>
      </c>
      <c r="I4900" s="21" t="s">
        <v>23</v>
      </c>
      <c r="J4900" s="21" t="s">
        <v>1017</v>
      </c>
      <c r="K4900" s="21" t="s">
        <v>52</v>
      </c>
      <c r="L4900" s="21">
        <v>33614</v>
      </c>
      <c r="M4900" s="21" t="s">
        <v>26</v>
      </c>
      <c r="N4900" s="21" t="s">
        <v>984</v>
      </c>
      <c r="O4900" s="21" t="s">
        <v>28</v>
      </c>
      <c r="P4900" s="21" t="s">
        <v>64</v>
      </c>
      <c r="Q4900" s="21" t="s">
        <v>985</v>
      </c>
      <c r="R4900" s="22">
        <v>54.527999999999999</v>
      </c>
    </row>
    <row r="4901" spans="1:18" x14ac:dyDescent="0.2">
      <c r="A4901" s="21">
        <v>2772</v>
      </c>
      <c r="B4901" s="21" t="s">
        <v>6640</v>
      </c>
      <c r="C4901" s="21" t="s">
        <v>11816</v>
      </c>
      <c r="D4901" s="21" t="s">
        <v>11832</v>
      </c>
      <c r="E4901" s="21" t="s">
        <v>48</v>
      </c>
      <c r="F4901" s="21" t="s">
        <v>3493</v>
      </c>
      <c r="G4901" s="21" t="s">
        <v>3494</v>
      </c>
      <c r="H4901" s="21" t="s">
        <v>22</v>
      </c>
      <c r="I4901" s="21" t="s">
        <v>23</v>
      </c>
      <c r="J4901" s="21" t="s">
        <v>6641</v>
      </c>
      <c r="K4901" s="21" t="s">
        <v>118</v>
      </c>
      <c r="L4901" s="21">
        <v>53186</v>
      </c>
      <c r="M4901" s="21" t="s">
        <v>108</v>
      </c>
      <c r="N4901" s="21" t="s">
        <v>1668</v>
      </c>
      <c r="O4901" s="21" t="s">
        <v>43</v>
      </c>
      <c r="P4901" s="21" t="s">
        <v>57</v>
      </c>
      <c r="Q4901" s="21" t="s">
        <v>1669</v>
      </c>
      <c r="R4901" s="22">
        <v>54.5</v>
      </c>
    </row>
    <row r="4902" spans="1:18" x14ac:dyDescent="0.2">
      <c r="A4902" s="21">
        <v>6633</v>
      </c>
      <c r="B4902" s="21" t="s">
        <v>9844</v>
      </c>
      <c r="C4902" s="21" t="s">
        <v>12126</v>
      </c>
      <c r="D4902" s="21" t="s">
        <v>12056</v>
      </c>
      <c r="E4902" s="21" t="s">
        <v>19</v>
      </c>
      <c r="F4902" s="21" t="s">
        <v>5100</v>
      </c>
      <c r="G4902" s="21" t="s">
        <v>5101</v>
      </c>
      <c r="H4902" s="21" t="s">
        <v>105</v>
      </c>
      <c r="I4902" s="21" t="s">
        <v>23</v>
      </c>
      <c r="J4902" s="21" t="s">
        <v>356</v>
      </c>
      <c r="K4902" s="21" t="s">
        <v>672</v>
      </c>
      <c r="L4902" s="21">
        <v>65807</v>
      </c>
      <c r="M4902" s="21" t="s">
        <v>108</v>
      </c>
      <c r="N4902" s="21" t="s">
        <v>6017</v>
      </c>
      <c r="O4902" s="21" t="s">
        <v>43</v>
      </c>
      <c r="P4902" s="21" t="s">
        <v>77</v>
      </c>
      <c r="Q4902" s="21" t="s">
        <v>6018</v>
      </c>
      <c r="R4902" s="22">
        <v>54.48</v>
      </c>
    </row>
    <row r="4903" spans="1:18" x14ac:dyDescent="0.2">
      <c r="A4903" s="21">
        <v>162</v>
      </c>
      <c r="B4903" s="21" t="s">
        <v>742</v>
      </c>
      <c r="C4903" s="21" t="s">
        <v>743</v>
      </c>
      <c r="D4903" s="21" t="s">
        <v>216</v>
      </c>
      <c r="E4903" s="21" t="s">
        <v>19</v>
      </c>
      <c r="F4903" s="21" t="s">
        <v>744</v>
      </c>
      <c r="G4903" s="21" t="s">
        <v>745</v>
      </c>
      <c r="H4903" s="21" t="s">
        <v>22</v>
      </c>
      <c r="I4903" s="21" t="s">
        <v>23</v>
      </c>
      <c r="J4903" s="21" t="s">
        <v>156</v>
      </c>
      <c r="K4903" s="21" t="s">
        <v>157</v>
      </c>
      <c r="L4903" s="21">
        <v>19134</v>
      </c>
      <c r="M4903" s="21" t="s">
        <v>158</v>
      </c>
      <c r="N4903" s="21" t="s">
        <v>746</v>
      </c>
      <c r="O4903" s="21" t="s">
        <v>70</v>
      </c>
      <c r="P4903" s="21" t="s">
        <v>175</v>
      </c>
      <c r="Q4903" s="21" t="s">
        <v>747</v>
      </c>
      <c r="R4903" s="22">
        <v>54.384</v>
      </c>
    </row>
    <row r="4904" spans="1:18" x14ac:dyDescent="0.2">
      <c r="A4904" s="21">
        <v>4462</v>
      </c>
      <c r="B4904" s="21" t="s">
        <v>8298</v>
      </c>
      <c r="C4904" s="21" t="s">
        <v>3575</v>
      </c>
      <c r="D4904" s="21" t="s">
        <v>11820</v>
      </c>
      <c r="E4904" s="21" t="s">
        <v>206</v>
      </c>
      <c r="F4904" s="21" t="s">
        <v>2656</v>
      </c>
      <c r="G4904" s="21" t="s">
        <v>2657</v>
      </c>
      <c r="H4904" s="21" t="s">
        <v>105</v>
      </c>
      <c r="I4904" s="21" t="s">
        <v>23</v>
      </c>
      <c r="J4904" s="21" t="s">
        <v>515</v>
      </c>
      <c r="K4904" s="21" t="s">
        <v>516</v>
      </c>
      <c r="L4904" s="21">
        <v>80013</v>
      </c>
      <c r="M4904" s="21" t="s">
        <v>41</v>
      </c>
      <c r="N4904" s="21" t="s">
        <v>746</v>
      </c>
      <c r="O4904" s="21" t="s">
        <v>70</v>
      </c>
      <c r="P4904" s="21" t="s">
        <v>175</v>
      </c>
      <c r="Q4904" s="21" t="s">
        <v>747</v>
      </c>
      <c r="R4904" s="22">
        <v>54.384</v>
      </c>
    </row>
    <row r="4905" spans="1:18" x14ac:dyDescent="0.2">
      <c r="A4905" s="21">
        <v>2434</v>
      </c>
      <c r="B4905" s="21" t="s">
        <v>6157</v>
      </c>
      <c r="C4905" s="21" t="s">
        <v>430</v>
      </c>
      <c r="D4905" s="21" t="s">
        <v>12117</v>
      </c>
      <c r="E4905" s="21" t="s">
        <v>48</v>
      </c>
      <c r="F4905" s="21" t="s">
        <v>971</v>
      </c>
      <c r="G4905" s="21" t="s">
        <v>972</v>
      </c>
      <c r="H4905" s="21" t="s">
        <v>22</v>
      </c>
      <c r="I4905" s="21" t="s">
        <v>23</v>
      </c>
      <c r="J4905" s="21" t="s">
        <v>202</v>
      </c>
      <c r="K4905" s="21" t="s">
        <v>107</v>
      </c>
      <c r="L4905" s="21">
        <v>77070</v>
      </c>
      <c r="M4905" s="21" t="s">
        <v>108</v>
      </c>
      <c r="N4905" s="21" t="s">
        <v>5703</v>
      </c>
      <c r="O4905" s="21" t="s">
        <v>70</v>
      </c>
      <c r="P4905" s="21" t="s">
        <v>71</v>
      </c>
      <c r="Q4905" s="21" t="s">
        <v>5704</v>
      </c>
      <c r="R4905" s="22">
        <v>54.368000000000002</v>
      </c>
    </row>
    <row r="4906" spans="1:18" x14ac:dyDescent="0.2">
      <c r="A4906" s="21">
        <v>7377</v>
      </c>
      <c r="B4906" s="21" t="s">
        <v>10306</v>
      </c>
      <c r="C4906" s="21" t="s">
        <v>11735</v>
      </c>
      <c r="D4906" s="21" t="s">
        <v>11754</v>
      </c>
      <c r="E4906" s="21" t="s">
        <v>206</v>
      </c>
      <c r="F4906" s="21" t="s">
        <v>579</v>
      </c>
      <c r="G4906" s="21" t="s">
        <v>580</v>
      </c>
      <c r="H4906" s="21" t="s">
        <v>38</v>
      </c>
      <c r="I4906" s="21" t="s">
        <v>23</v>
      </c>
      <c r="J4906" s="21" t="s">
        <v>608</v>
      </c>
      <c r="K4906" s="21" t="s">
        <v>232</v>
      </c>
      <c r="L4906" s="21">
        <v>61701</v>
      </c>
      <c r="M4906" s="21" t="s">
        <v>108</v>
      </c>
      <c r="N4906" s="21" t="s">
        <v>988</v>
      </c>
      <c r="O4906" s="21" t="s">
        <v>43</v>
      </c>
      <c r="P4906" s="21" t="s">
        <v>67</v>
      </c>
      <c r="Q4906" s="21" t="s">
        <v>989</v>
      </c>
      <c r="R4906" s="22">
        <v>54.335999999999999</v>
      </c>
    </row>
    <row r="4907" spans="1:18" x14ac:dyDescent="0.2">
      <c r="A4907" s="21">
        <v>4297</v>
      </c>
      <c r="B4907" s="21" t="s">
        <v>8166</v>
      </c>
      <c r="C4907" s="21" t="s">
        <v>12035</v>
      </c>
      <c r="D4907" s="21" t="s">
        <v>11720</v>
      </c>
      <c r="E4907" s="21" t="s">
        <v>48</v>
      </c>
      <c r="F4907" s="21" t="s">
        <v>2457</v>
      </c>
      <c r="G4907" s="21" t="s">
        <v>2458</v>
      </c>
      <c r="H4907" s="21" t="s">
        <v>38</v>
      </c>
      <c r="I4907" s="21" t="s">
        <v>23</v>
      </c>
      <c r="J4907" s="21" t="s">
        <v>39</v>
      </c>
      <c r="K4907" s="21" t="s">
        <v>40</v>
      </c>
      <c r="L4907" s="21">
        <v>90032</v>
      </c>
      <c r="M4907" s="21" t="s">
        <v>41</v>
      </c>
      <c r="N4907" s="21" t="s">
        <v>4616</v>
      </c>
      <c r="O4907" s="21" t="s">
        <v>43</v>
      </c>
      <c r="P4907" s="21" t="s">
        <v>57</v>
      </c>
      <c r="Q4907" s="21" t="s">
        <v>4617</v>
      </c>
      <c r="R4907" s="22">
        <v>54.32</v>
      </c>
    </row>
    <row r="4908" spans="1:18" x14ac:dyDescent="0.2">
      <c r="A4908" s="21">
        <v>9700</v>
      </c>
      <c r="B4908" s="21" t="s">
        <v>11655</v>
      </c>
      <c r="C4908" s="21" t="s">
        <v>1542</v>
      </c>
      <c r="D4908" s="21" t="s">
        <v>4381</v>
      </c>
      <c r="E4908" s="21" t="s">
        <v>48</v>
      </c>
      <c r="F4908" s="21" t="s">
        <v>7905</v>
      </c>
      <c r="G4908" s="21" t="s">
        <v>7906</v>
      </c>
      <c r="H4908" s="21" t="s">
        <v>22</v>
      </c>
      <c r="I4908" s="21" t="s">
        <v>23</v>
      </c>
      <c r="J4908" s="21" t="s">
        <v>1158</v>
      </c>
      <c r="K4908" s="21" t="s">
        <v>40</v>
      </c>
      <c r="L4908" s="21">
        <v>90301</v>
      </c>
      <c r="M4908" s="21" t="s">
        <v>41</v>
      </c>
      <c r="N4908" s="21" t="s">
        <v>10477</v>
      </c>
      <c r="O4908" s="21" t="s">
        <v>43</v>
      </c>
      <c r="P4908" s="21" t="s">
        <v>77</v>
      </c>
      <c r="Q4908" s="21" t="s">
        <v>10478</v>
      </c>
      <c r="R4908" s="22">
        <v>54.32</v>
      </c>
    </row>
    <row r="4909" spans="1:18" x14ac:dyDescent="0.2">
      <c r="A4909" s="21">
        <v>328</v>
      </c>
      <c r="B4909" s="21" t="s">
        <v>1334</v>
      </c>
      <c r="C4909" s="21" t="s">
        <v>1335</v>
      </c>
      <c r="D4909" s="21" t="s">
        <v>11810</v>
      </c>
      <c r="E4909" s="21" t="s">
        <v>206</v>
      </c>
      <c r="F4909" s="21" t="s">
        <v>1336</v>
      </c>
      <c r="G4909" s="21" t="s">
        <v>1337</v>
      </c>
      <c r="H4909" s="21" t="s">
        <v>22</v>
      </c>
      <c r="I4909" s="21" t="s">
        <v>23</v>
      </c>
      <c r="J4909" s="21" t="s">
        <v>156</v>
      </c>
      <c r="K4909" s="21" t="s">
        <v>157</v>
      </c>
      <c r="L4909" s="21">
        <v>19143</v>
      </c>
      <c r="M4909" s="21" t="s">
        <v>158</v>
      </c>
      <c r="N4909" s="21" t="s">
        <v>1340</v>
      </c>
      <c r="O4909" s="21" t="s">
        <v>43</v>
      </c>
      <c r="P4909" s="21" t="s">
        <v>57</v>
      </c>
      <c r="Q4909" s="21" t="s">
        <v>1341</v>
      </c>
      <c r="R4909" s="22">
        <v>54.223999999999997</v>
      </c>
    </row>
    <row r="4910" spans="1:18" x14ac:dyDescent="0.2">
      <c r="A4910" s="21">
        <v>8529</v>
      </c>
      <c r="B4910" s="21" t="s">
        <v>10948</v>
      </c>
      <c r="C4910" s="21" t="s">
        <v>5388</v>
      </c>
      <c r="D4910" s="21" t="s">
        <v>5388</v>
      </c>
      <c r="E4910" s="21" t="s">
        <v>1452</v>
      </c>
      <c r="F4910" s="21" t="s">
        <v>7866</v>
      </c>
      <c r="G4910" s="21" t="s">
        <v>7867</v>
      </c>
      <c r="H4910" s="21" t="s">
        <v>22</v>
      </c>
      <c r="I4910" s="21" t="s">
        <v>23</v>
      </c>
      <c r="J4910" s="21" t="s">
        <v>563</v>
      </c>
      <c r="K4910" s="21" t="s">
        <v>564</v>
      </c>
      <c r="L4910" s="21">
        <v>43229</v>
      </c>
      <c r="M4910" s="21" t="s">
        <v>158</v>
      </c>
      <c r="N4910" s="21" t="s">
        <v>1340</v>
      </c>
      <c r="O4910" s="21" t="s">
        <v>43</v>
      </c>
      <c r="P4910" s="21" t="s">
        <v>57</v>
      </c>
      <c r="Q4910" s="21" t="s">
        <v>1341</v>
      </c>
      <c r="R4910" s="22">
        <v>54.223999999999997</v>
      </c>
    </row>
    <row r="4911" spans="1:18" x14ac:dyDescent="0.2">
      <c r="A4911" s="21">
        <v>9516</v>
      </c>
      <c r="B4911" s="21" t="s">
        <v>11540</v>
      </c>
      <c r="C4911" s="21" t="s">
        <v>11541</v>
      </c>
      <c r="D4911" s="21" t="s">
        <v>9112</v>
      </c>
      <c r="E4911" s="21" t="s">
        <v>48</v>
      </c>
      <c r="F4911" s="21" t="s">
        <v>1070</v>
      </c>
      <c r="G4911" s="21" t="s">
        <v>1071</v>
      </c>
      <c r="H4911" s="21" t="s">
        <v>22</v>
      </c>
      <c r="I4911" s="21" t="s">
        <v>23</v>
      </c>
      <c r="J4911" s="21" t="s">
        <v>341</v>
      </c>
      <c r="K4911" s="21" t="s">
        <v>232</v>
      </c>
      <c r="L4911" s="21">
        <v>60653</v>
      </c>
      <c r="M4911" s="21" t="s">
        <v>108</v>
      </c>
      <c r="N4911" s="21" t="s">
        <v>5224</v>
      </c>
      <c r="O4911" s="21" t="s">
        <v>43</v>
      </c>
      <c r="P4911" s="21" t="s">
        <v>67</v>
      </c>
      <c r="Q4911" s="21" t="s">
        <v>3447</v>
      </c>
      <c r="R4911" s="22">
        <v>54.207999999999998</v>
      </c>
    </row>
    <row r="4912" spans="1:18" x14ac:dyDescent="0.2">
      <c r="A4912" s="21">
        <v>3440</v>
      </c>
      <c r="B4912" s="21" t="s">
        <v>7367</v>
      </c>
      <c r="C4912" s="21" t="s">
        <v>4526</v>
      </c>
      <c r="D4912" s="21" t="s">
        <v>4526</v>
      </c>
      <c r="E4912" s="21" t="s">
        <v>1452</v>
      </c>
      <c r="F4912" s="21" t="s">
        <v>3403</v>
      </c>
      <c r="G4912" s="21" t="s">
        <v>3404</v>
      </c>
      <c r="H4912" s="21" t="s">
        <v>22</v>
      </c>
      <c r="I4912" s="21" t="s">
        <v>23</v>
      </c>
      <c r="J4912" s="21" t="s">
        <v>924</v>
      </c>
      <c r="K4912" s="21" t="s">
        <v>107</v>
      </c>
      <c r="L4912" s="21">
        <v>75217</v>
      </c>
      <c r="M4912" s="21" t="s">
        <v>108</v>
      </c>
      <c r="N4912" s="21" t="s">
        <v>4492</v>
      </c>
      <c r="O4912" s="21" t="s">
        <v>43</v>
      </c>
      <c r="P4912" s="21" t="s">
        <v>57</v>
      </c>
      <c r="Q4912" s="21" t="s">
        <v>4493</v>
      </c>
      <c r="R4912" s="22">
        <v>54.192</v>
      </c>
    </row>
    <row r="4913" spans="1:18" x14ac:dyDescent="0.2">
      <c r="A4913" s="21">
        <v>5669</v>
      </c>
      <c r="B4913" s="21" t="s">
        <v>9233</v>
      </c>
      <c r="C4913" s="21" t="s">
        <v>12133</v>
      </c>
      <c r="D4913" s="21" t="s">
        <v>399</v>
      </c>
      <c r="E4913" s="21" t="s">
        <v>48</v>
      </c>
      <c r="F4913" s="21" t="s">
        <v>3191</v>
      </c>
      <c r="G4913" s="21" t="s">
        <v>3192</v>
      </c>
      <c r="H4913" s="21" t="s">
        <v>22</v>
      </c>
      <c r="I4913" s="21" t="s">
        <v>23</v>
      </c>
      <c r="J4913" s="21" t="s">
        <v>96</v>
      </c>
      <c r="K4913" s="21" t="s">
        <v>97</v>
      </c>
      <c r="L4913" s="21">
        <v>98103</v>
      </c>
      <c r="M4913" s="21" t="s">
        <v>41</v>
      </c>
      <c r="N4913" s="21" t="s">
        <v>2380</v>
      </c>
      <c r="O4913" s="21" t="s">
        <v>43</v>
      </c>
      <c r="P4913" s="21" t="s">
        <v>74</v>
      </c>
      <c r="Q4913" s="21" t="s">
        <v>2381</v>
      </c>
      <c r="R4913" s="22">
        <v>53.984000000000002</v>
      </c>
    </row>
    <row r="4914" spans="1:18" x14ac:dyDescent="0.2">
      <c r="A4914" s="21">
        <v>4294</v>
      </c>
      <c r="B4914" s="21" t="s">
        <v>8162</v>
      </c>
      <c r="C4914" s="21" t="s">
        <v>11992</v>
      </c>
      <c r="D4914" s="21" t="s">
        <v>5388</v>
      </c>
      <c r="E4914" s="21" t="s">
        <v>48</v>
      </c>
      <c r="F4914" s="21" t="s">
        <v>164</v>
      </c>
      <c r="G4914" s="21" t="s">
        <v>165</v>
      </c>
      <c r="H4914" s="21" t="s">
        <v>22</v>
      </c>
      <c r="I4914" s="21" t="s">
        <v>23</v>
      </c>
      <c r="J4914" s="21" t="s">
        <v>156</v>
      </c>
      <c r="K4914" s="21" t="s">
        <v>157</v>
      </c>
      <c r="L4914" s="21">
        <v>19140</v>
      </c>
      <c r="M4914" s="21" t="s">
        <v>158</v>
      </c>
      <c r="N4914" s="21" t="s">
        <v>835</v>
      </c>
      <c r="O4914" s="21" t="s">
        <v>70</v>
      </c>
      <c r="P4914" s="21" t="s">
        <v>71</v>
      </c>
      <c r="Q4914" s="21" t="s">
        <v>836</v>
      </c>
      <c r="R4914" s="22">
        <v>53.981999999999999</v>
      </c>
    </row>
    <row r="4915" spans="1:18" x14ac:dyDescent="0.2">
      <c r="A4915" s="21">
        <v>4596</v>
      </c>
      <c r="B4915" s="21" t="s">
        <v>8421</v>
      </c>
      <c r="C4915" s="21" t="s">
        <v>4363</v>
      </c>
      <c r="D4915" s="21" t="s">
        <v>3758</v>
      </c>
      <c r="E4915" s="21" t="s">
        <v>48</v>
      </c>
      <c r="F4915" s="21" t="s">
        <v>2849</v>
      </c>
      <c r="G4915" s="21" t="s">
        <v>2850</v>
      </c>
      <c r="H4915" s="21" t="s">
        <v>38</v>
      </c>
      <c r="I4915" s="21" t="s">
        <v>23</v>
      </c>
      <c r="J4915" s="21" t="s">
        <v>39</v>
      </c>
      <c r="K4915" s="21" t="s">
        <v>40</v>
      </c>
      <c r="L4915" s="21">
        <v>90004</v>
      </c>
      <c r="M4915" s="21" t="s">
        <v>41</v>
      </c>
      <c r="N4915" s="21" t="s">
        <v>2861</v>
      </c>
      <c r="O4915" s="21" t="s">
        <v>43</v>
      </c>
      <c r="P4915" s="21" t="s">
        <v>67</v>
      </c>
      <c r="Q4915" s="21" t="s">
        <v>2862</v>
      </c>
      <c r="R4915" s="22">
        <v>53.97</v>
      </c>
    </row>
    <row r="4916" spans="1:18" x14ac:dyDescent="0.2">
      <c r="A4916" s="21">
        <v>1801</v>
      </c>
      <c r="B4916" s="21" t="s">
        <v>5109</v>
      </c>
      <c r="C4916" s="21" t="s">
        <v>12073</v>
      </c>
      <c r="D4916" s="21" t="s">
        <v>12078</v>
      </c>
      <c r="E4916" s="21" t="s">
        <v>19</v>
      </c>
      <c r="F4916" s="21" t="s">
        <v>5110</v>
      </c>
      <c r="G4916" s="21" t="s">
        <v>5111</v>
      </c>
      <c r="H4916" s="21" t="s">
        <v>22</v>
      </c>
      <c r="I4916" s="21" t="s">
        <v>23</v>
      </c>
      <c r="J4916" s="21" t="s">
        <v>924</v>
      </c>
      <c r="K4916" s="21" t="s">
        <v>107</v>
      </c>
      <c r="L4916" s="21">
        <v>75081</v>
      </c>
      <c r="M4916" s="21" t="s">
        <v>108</v>
      </c>
      <c r="N4916" s="21" t="s">
        <v>5112</v>
      </c>
      <c r="O4916" s="21" t="s">
        <v>43</v>
      </c>
      <c r="P4916" s="21" t="s">
        <v>91</v>
      </c>
      <c r="Q4916" s="21" t="s">
        <v>5113</v>
      </c>
      <c r="R4916" s="22">
        <v>53.951999999999998</v>
      </c>
    </row>
    <row r="4917" spans="1:18" x14ac:dyDescent="0.2">
      <c r="A4917" s="21">
        <v>1162</v>
      </c>
      <c r="B4917" s="21" t="s">
        <v>3777</v>
      </c>
      <c r="C4917" s="21" t="s">
        <v>11717</v>
      </c>
      <c r="D4917" s="21" t="s">
        <v>11984</v>
      </c>
      <c r="E4917" s="21" t="s">
        <v>19</v>
      </c>
      <c r="F4917" s="21" t="s">
        <v>3778</v>
      </c>
      <c r="G4917" s="21" t="s">
        <v>3779</v>
      </c>
      <c r="H4917" s="21" t="s">
        <v>22</v>
      </c>
      <c r="I4917" s="21" t="s">
        <v>23</v>
      </c>
      <c r="J4917" s="21" t="s">
        <v>3780</v>
      </c>
      <c r="K4917" s="21" t="s">
        <v>40</v>
      </c>
      <c r="L4917" s="21">
        <v>92025</v>
      </c>
      <c r="M4917" s="21" t="s">
        <v>41</v>
      </c>
      <c r="N4917" s="21" t="s">
        <v>191</v>
      </c>
      <c r="O4917" s="21" t="s">
        <v>43</v>
      </c>
      <c r="P4917" s="21" t="s">
        <v>67</v>
      </c>
      <c r="Q4917" s="21" t="s">
        <v>192</v>
      </c>
      <c r="R4917" s="22">
        <v>53.94</v>
      </c>
    </row>
    <row r="4918" spans="1:18" x14ac:dyDescent="0.2">
      <c r="A4918" s="21">
        <v>257</v>
      </c>
      <c r="B4918" s="21" t="s">
        <v>1076</v>
      </c>
      <c r="C4918" s="21" t="s">
        <v>1077</v>
      </c>
      <c r="D4918" s="21" t="s">
        <v>11794</v>
      </c>
      <c r="E4918" s="21" t="s">
        <v>48</v>
      </c>
      <c r="F4918" s="21" t="s">
        <v>1078</v>
      </c>
      <c r="G4918" s="21" t="s">
        <v>1079</v>
      </c>
      <c r="H4918" s="21" t="s">
        <v>38</v>
      </c>
      <c r="I4918" s="21" t="s">
        <v>23</v>
      </c>
      <c r="J4918" s="21" t="s">
        <v>341</v>
      </c>
      <c r="K4918" s="21" t="s">
        <v>232</v>
      </c>
      <c r="L4918" s="21">
        <v>60623</v>
      </c>
      <c r="M4918" s="21" t="s">
        <v>108</v>
      </c>
      <c r="N4918" s="21" t="s">
        <v>715</v>
      </c>
      <c r="O4918" s="21" t="s">
        <v>43</v>
      </c>
      <c r="P4918" s="21" t="s">
        <v>57</v>
      </c>
      <c r="Q4918" s="21" t="s">
        <v>716</v>
      </c>
      <c r="R4918" s="22">
        <v>53.92</v>
      </c>
    </row>
    <row r="4919" spans="1:18" x14ac:dyDescent="0.2">
      <c r="A4919" s="21">
        <v>7660</v>
      </c>
      <c r="B4919" s="21" t="s">
        <v>10444</v>
      </c>
      <c r="C4919" s="21" t="s">
        <v>12117</v>
      </c>
      <c r="D4919" s="21" t="s">
        <v>12118</v>
      </c>
      <c r="E4919" s="21" t="s">
        <v>48</v>
      </c>
      <c r="F4919" s="21" t="s">
        <v>546</v>
      </c>
      <c r="G4919" s="21" t="s">
        <v>547</v>
      </c>
      <c r="H4919" s="21" t="s">
        <v>38</v>
      </c>
      <c r="I4919" s="21" t="s">
        <v>23</v>
      </c>
      <c r="J4919" s="21" t="s">
        <v>145</v>
      </c>
      <c r="K4919" s="21" t="s">
        <v>146</v>
      </c>
      <c r="L4919" s="21">
        <v>68025</v>
      </c>
      <c r="M4919" s="21" t="s">
        <v>108</v>
      </c>
      <c r="N4919" s="21" t="s">
        <v>3675</v>
      </c>
      <c r="O4919" s="21" t="s">
        <v>43</v>
      </c>
      <c r="P4919" s="21" t="s">
        <v>74</v>
      </c>
      <c r="Q4919" s="21" t="s">
        <v>3676</v>
      </c>
      <c r="R4919" s="22">
        <v>53.9</v>
      </c>
    </row>
    <row r="4920" spans="1:18" x14ac:dyDescent="0.2">
      <c r="A4920" s="21">
        <v>5072</v>
      </c>
      <c r="B4920" s="21" t="s">
        <v>8777</v>
      </c>
      <c r="C4920" s="21" t="s">
        <v>11879</v>
      </c>
      <c r="D4920" s="21" t="s">
        <v>12230</v>
      </c>
      <c r="E4920" s="21" t="s">
        <v>48</v>
      </c>
      <c r="F4920" s="21" t="s">
        <v>200</v>
      </c>
      <c r="G4920" s="21" t="s">
        <v>201</v>
      </c>
      <c r="H4920" s="21" t="s">
        <v>105</v>
      </c>
      <c r="I4920" s="21" t="s">
        <v>23</v>
      </c>
      <c r="J4920" s="21" t="s">
        <v>2693</v>
      </c>
      <c r="K4920" s="21" t="s">
        <v>266</v>
      </c>
      <c r="L4920" s="21">
        <v>48183</v>
      </c>
      <c r="M4920" s="21" t="s">
        <v>108</v>
      </c>
      <c r="N4920" s="21" t="s">
        <v>4971</v>
      </c>
      <c r="O4920" s="21" t="s">
        <v>28</v>
      </c>
      <c r="P4920" s="21" t="s">
        <v>64</v>
      </c>
      <c r="Q4920" s="21" t="s">
        <v>4972</v>
      </c>
      <c r="R4920" s="22">
        <v>53.88</v>
      </c>
    </row>
    <row r="4921" spans="1:18" x14ac:dyDescent="0.2">
      <c r="A4921" s="21">
        <v>3971</v>
      </c>
      <c r="B4921" s="21" t="s">
        <v>7865</v>
      </c>
      <c r="C4921" s="21" t="s">
        <v>6278</v>
      </c>
      <c r="D4921" s="21" t="s">
        <v>395</v>
      </c>
      <c r="E4921" s="21" t="s">
        <v>48</v>
      </c>
      <c r="F4921" s="21" t="s">
        <v>7866</v>
      </c>
      <c r="G4921" s="21" t="s">
        <v>7867</v>
      </c>
      <c r="H4921" s="21" t="s">
        <v>22</v>
      </c>
      <c r="I4921" s="21" t="s">
        <v>23</v>
      </c>
      <c r="J4921" s="21" t="s">
        <v>39</v>
      </c>
      <c r="K4921" s="21" t="s">
        <v>40</v>
      </c>
      <c r="L4921" s="21">
        <v>90036</v>
      </c>
      <c r="M4921" s="21" t="s">
        <v>41</v>
      </c>
      <c r="N4921" s="21" t="s">
        <v>6234</v>
      </c>
      <c r="O4921" s="21" t="s">
        <v>43</v>
      </c>
      <c r="P4921" s="21" t="s">
        <v>91</v>
      </c>
      <c r="Q4921" s="21" t="s">
        <v>6235</v>
      </c>
      <c r="R4921" s="22">
        <v>53.82</v>
      </c>
    </row>
    <row r="4922" spans="1:18" x14ac:dyDescent="0.2">
      <c r="A4922" s="21">
        <v>2505</v>
      </c>
      <c r="B4922" s="21" t="s">
        <v>6257</v>
      </c>
      <c r="C4922" s="21" t="s">
        <v>5255</v>
      </c>
      <c r="D4922" s="21" t="s">
        <v>1473</v>
      </c>
      <c r="E4922" s="21" t="s">
        <v>19</v>
      </c>
      <c r="F4922" s="21" t="s">
        <v>1033</v>
      </c>
      <c r="G4922" s="21" t="s">
        <v>1034</v>
      </c>
      <c r="H4922" s="21" t="s">
        <v>22</v>
      </c>
      <c r="I4922" s="21" t="s">
        <v>23</v>
      </c>
      <c r="J4922" s="21" t="s">
        <v>134</v>
      </c>
      <c r="K4922" s="21" t="s">
        <v>40</v>
      </c>
      <c r="L4922" s="21">
        <v>94122</v>
      </c>
      <c r="M4922" s="21" t="s">
        <v>41</v>
      </c>
      <c r="N4922" s="21" t="s">
        <v>1072</v>
      </c>
      <c r="O4922" s="21" t="s">
        <v>43</v>
      </c>
      <c r="P4922" s="21" t="s">
        <v>57</v>
      </c>
      <c r="Q4922" s="21" t="s">
        <v>1073</v>
      </c>
      <c r="R4922" s="22">
        <v>53.72</v>
      </c>
    </row>
    <row r="4923" spans="1:18" x14ac:dyDescent="0.2">
      <c r="A4923" s="21">
        <v>9585</v>
      </c>
      <c r="B4923" s="21" t="s">
        <v>11581</v>
      </c>
      <c r="C4923" s="21" t="s">
        <v>6557</v>
      </c>
      <c r="D4923" s="21" t="s">
        <v>1491</v>
      </c>
      <c r="E4923" s="21" t="s">
        <v>206</v>
      </c>
      <c r="F4923" s="21" t="s">
        <v>7396</v>
      </c>
      <c r="G4923" s="21" t="s">
        <v>7397</v>
      </c>
      <c r="H4923" s="21" t="s">
        <v>105</v>
      </c>
      <c r="I4923" s="21" t="s">
        <v>23</v>
      </c>
      <c r="J4923" s="21" t="s">
        <v>994</v>
      </c>
      <c r="K4923" s="21" t="s">
        <v>266</v>
      </c>
      <c r="L4923" s="21">
        <v>48234</v>
      </c>
      <c r="M4923" s="21" t="s">
        <v>108</v>
      </c>
      <c r="N4923" s="21" t="s">
        <v>4603</v>
      </c>
      <c r="O4923" s="21" t="s">
        <v>43</v>
      </c>
      <c r="P4923" s="21" t="s">
        <v>57</v>
      </c>
      <c r="Q4923" s="21" t="s">
        <v>4604</v>
      </c>
      <c r="R4923" s="22">
        <v>53.72</v>
      </c>
    </row>
    <row r="4924" spans="1:18" x14ac:dyDescent="0.2">
      <c r="A4924" s="21">
        <v>3035</v>
      </c>
      <c r="B4924" s="21" t="s">
        <v>6953</v>
      </c>
      <c r="C4924" s="21" t="s">
        <v>12168</v>
      </c>
      <c r="D4924" s="21" t="s">
        <v>3453</v>
      </c>
      <c r="E4924" s="21" t="s">
        <v>48</v>
      </c>
      <c r="F4924" s="21" t="s">
        <v>2021</v>
      </c>
      <c r="G4924" s="21" t="s">
        <v>2022</v>
      </c>
      <c r="H4924" s="21" t="s">
        <v>22</v>
      </c>
      <c r="I4924" s="21" t="s">
        <v>23</v>
      </c>
      <c r="J4924" s="21" t="s">
        <v>831</v>
      </c>
      <c r="K4924" s="21" t="s">
        <v>832</v>
      </c>
      <c r="L4924" s="21">
        <v>71203</v>
      </c>
      <c r="M4924" s="21" t="s">
        <v>26</v>
      </c>
      <c r="N4924" s="21" t="s">
        <v>4689</v>
      </c>
      <c r="O4924" s="21" t="s">
        <v>70</v>
      </c>
      <c r="P4924" s="21" t="s">
        <v>175</v>
      </c>
      <c r="Q4924" s="21" t="s">
        <v>4690</v>
      </c>
      <c r="R4924" s="22">
        <v>53.7</v>
      </c>
    </row>
    <row r="4925" spans="1:18" x14ac:dyDescent="0.2">
      <c r="A4925" s="21">
        <v>6954</v>
      </c>
      <c r="B4925" s="21" t="s">
        <v>10050</v>
      </c>
      <c r="C4925" s="21" t="s">
        <v>11801</v>
      </c>
      <c r="D4925" s="21" t="s">
        <v>11914</v>
      </c>
      <c r="E4925" s="21" t="s">
        <v>206</v>
      </c>
      <c r="F4925" s="21" t="s">
        <v>363</v>
      </c>
      <c r="G4925" s="21" t="s">
        <v>364</v>
      </c>
      <c r="H4925" s="21" t="s">
        <v>22</v>
      </c>
      <c r="I4925" s="21" t="s">
        <v>23</v>
      </c>
      <c r="J4925" s="21" t="s">
        <v>39</v>
      </c>
      <c r="K4925" s="21" t="s">
        <v>40</v>
      </c>
      <c r="L4925" s="21">
        <v>90008</v>
      </c>
      <c r="M4925" s="21" t="s">
        <v>41</v>
      </c>
      <c r="N4925" s="21" t="s">
        <v>7761</v>
      </c>
      <c r="O4925" s="21" t="s">
        <v>43</v>
      </c>
      <c r="P4925" s="21" t="s">
        <v>74</v>
      </c>
      <c r="Q4925" s="21" t="s">
        <v>7762</v>
      </c>
      <c r="R4925" s="22">
        <v>53.567999999999998</v>
      </c>
    </row>
    <row r="4926" spans="1:18" x14ac:dyDescent="0.2">
      <c r="A4926" s="21">
        <v>372</v>
      </c>
      <c r="B4926" s="21" t="s">
        <v>1462</v>
      </c>
      <c r="C4926" s="21" t="s">
        <v>1463</v>
      </c>
      <c r="D4926" s="21" t="s">
        <v>11821</v>
      </c>
      <c r="E4926" s="21" t="s">
        <v>48</v>
      </c>
      <c r="F4926" s="21" t="s">
        <v>1464</v>
      </c>
      <c r="G4926" s="21" t="s">
        <v>1465</v>
      </c>
      <c r="H4926" s="21" t="s">
        <v>22</v>
      </c>
      <c r="I4926" s="21" t="s">
        <v>23</v>
      </c>
      <c r="J4926" s="21" t="s">
        <v>1466</v>
      </c>
      <c r="K4926" s="21" t="s">
        <v>107</v>
      </c>
      <c r="L4926" s="21">
        <v>78550</v>
      </c>
      <c r="M4926" s="21" t="s">
        <v>108</v>
      </c>
      <c r="N4926" s="21" t="s">
        <v>1469</v>
      </c>
      <c r="O4926" s="21" t="s">
        <v>43</v>
      </c>
      <c r="P4926" s="21" t="s">
        <v>57</v>
      </c>
      <c r="Q4926" s="21" t="s">
        <v>1470</v>
      </c>
      <c r="R4926" s="22">
        <v>53.423999999999999</v>
      </c>
    </row>
    <row r="4927" spans="1:18" x14ac:dyDescent="0.2">
      <c r="A4927" s="21">
        <v>2984</v>
      </c>
      <c r="B4927" s="21" t="s">
        <v>6890</v>
      </c>
      <c r="C4927" s="21" t="s">
        <v>12033</v>
      </c>
      <c r="D4927" s="21" t="s">
        <v>12167</v>
      </c>
      <c r="E4927" s="21" t="s">
        <v>19</v>
      </c>
      <c r="F4927" s="21" t="s">
        <v>561</v>
      </c>
      <c r="G4927" s="21" t="s">
        <v>562</v>
      </c>
      <c r="H4927" s="21" t="s">
        <v>22</v>
      </c>
      <c r="I4927" s="21" t="s">
        <v>23</v>
      </c>
      <c r="J4927" s="21" t="s">
        <v>356</v>
      </c>
      <c r="K4927" s="21" t="s">
        <v>474</v>
      </c>
      <c r="L4927" s="21">
        <v>97477</v>
      </c>
      <c r="M4927" s="21" t="s">
        <v>41</v>
      </c>
      <c r="N4927" s="21" t="s">
        <v>1469</v>
      </c>
      <c r="O4927" s="21" t="s">
        <v>43</v>
      </c>
      <c r="P4927" s="21" t="s">
        <v>57</v>
      </c>
      <c r="Q4927" s="21" t="s">
        <v>1470</v>
      </c>
      <c r="R4927" s="22">
        <v>53.423999999999999</v>
      </c>
    </row>
    <row r="4928" spans="1:18" x14ac:dyDescent="0.2">
      <c r="A4928" s="21">
        <v>1349</v>
      </c>
      <c r="B4928" s="21" t="s">
        <v>4199</v>
      </c>
      <c r="C4928" s="21" t="s">
        <v>4200</v>
      </c>
      <c r="D4928" s="21" t="s">
        <v>4201</v>
      </c>
      <c r="E4928" s="21" t="s">
        <v>48</v>
      </c>
      <c r="F4928" s="21" t="s">
        <v>1982</v>
      </c>
      <c r="G4928" s="21" t="s">
        <v>1983</v>
      </c>
      <c r="H4928" s="21" t="s">
        <v>22</v>
      </c>
      <c r="I4928" s="21" t="s">
        <v>23</v>
      </c>
      <c r="J4928" s="21" t="s">
        <v>1050</v>
      </c>
      <c r="K4928" s="21" t="s">
        <v>255</v>
      </c>
      <c r="L4928" s="21">
        <v>55044</v>
      </c>
      <c r="M4928" s="21" t="s">
        <v>108</v>
      </c>
      <c r="N4928" s="21" t="s">
        <v>4206</v>
      </c>
      <c r="O4928" s="21" t="s">
        <v>43</v>
      </c>
      <c r="P4928" s="21" t="s">
        <v>74</v>
      </c>
      <c r="Q4928" s="21" t="s">
        <v>4207</v>
      </c>
      <c r="R4928" s="22">
        <v>53.4</v>
      </c>
    </row>
    <row r="4929" spans="1:18" x14ac:dyDescent="0.2">
      <c r="A4929" s="21">
        <v>8728</v>
      </c>
      <c r="B4929" s="21" t="s">
        <v>11069</v>
      </c>
      <c r="C4929" s="21" t="s">
        <v>215</v>
      </c>
      <c r="D4929" s="21" t="s">
        <v>216</v>
      </c>
      <c r="E4929" s="21" t="s">
        <v>48</v>
      </c>
      <c r="F4929" s="21" t="s">
        <v>1300</v>
      </c>
      <c r="G4929" s="21" t="s">
        <v>1301</v>
      </c>
      <c r="H4929" s="21" t="s">
        <v>38</v>
      </c>
      <c r="I4929" s="21" t="s">
        <v>23</v>
      </c>
      <c r="J4929" s="21" t="s">
        <v>1331</v>
      </c>
      <c r="K4929" s="21" t="s">
        <v>378</v>
      </c>
      <c r="L4929" s="21">
        <v>37130</v>
      </c>
      <c r="M4929" s="21" t="s">
        <v>26</v>
      </c>
      <c r="N4929" s="21" t="s">
        <v>10757</v>
      </c>
      <c r="O4929" s="21" t="s">
        <v>28</v>
      </c>
      <c r="P4929" s="21" t="s">
        <v>64</v>
      </c>
      <c r="Q4929" s="21" t="s">
        <v>10758</v>
      </c>
      <c r="R4929" s="22">
        <v>53.351999999999997</v>
      </c>
    </row>
    <row r="4930" spans="1:18" x14ac:dyDescent="0.2">
      <c r="A4930" s="21">
        <v>94</v>
      </c>
      <c r="B4930" s="21" t="s">
        <v>459</v>
      </c>
      <c r="C4930" s="21" t="s">
        <v>460</v>
      </c>
      <c r="D4930" s="21" t="s">
        <v>11738</v>
      </c>
      <c r="E4930" s="21" t="s">
        <v>19</v>
      </c>
      <c r="F4930" s="21" t="s">
        <v>461</v>
      </c>
      <c r="G4930" s="21" t="s">
        <v>462</v>
      </c>
      <c r="H4930" s="21" t="s">
        <v>22</v>
      </c>
      <c r="I4930" s="21" t="s">
        <v>23</v>
      </c>
      <c r="J4930" s="21" t="s">
        <v>463</v>
      </c>
      <c r="K4930" s="21" t="s">
        <v>255</v>
      </c>
      <c r="L4930" s="21">
        <v>55407</v>
      </c>
      <c r="M4930" s="21" t="s">
        <v>108</v>
      </c>
      <c r="N4930" s="21" t="s">
        <v>466</v>
      </c>
      <c r="O4930" s="21" t="s">
        <v>28</v>
      </c>
      <c r="P4930" s="21" t="s">
        <v>64</v>
      </c>
      <c r="Q4930" s="21" t="s">
        <v>467</v>
      </c>
      <c r="R4930" s="22">
        <v>53.34</v>
      </c>
    </row>
    <row r="4931" spans="1:18" x14ac:dyDescent="0.2">
      <c r="A4931" s="21">
        <v>3980</v>
      </c>
      <c r="B4931" s="21" t="s">
        <v>7876</v>
      </c>
      <c r="C4931" s="21" t="s">
        <v>7154</v>
      </c>
      <c r="D4931" s="21" t="s">
        <v>3819</v>
      </c>
      <c r="E4931" s="21" t="s">
        <v>48</v>
      </c>
      <c r="F4931" s="21" t="s">
        <v>2457</v>
      </c>
      <c r="G4931" s="21" t="s">
        <v>2458</v>
      </c>
      <c r="H4931" s="21" t="s">
        <v>38</v>
      </c>
      <c r="I4931" s="21" t="s">
        <v>23</v>
      </c>
      <c r="J4931" s="21" t="s">
        <v>299</v>
      </c>
      <c r="K4931" s="21" t="s">
        <v>300</v>
      </c>
      <c r="L4931" s="21">
        <v>10024</v>
      </c>
      <c r="M4931" s="21" t="s">
        <v>158</v>
      </c>
      <c r="N4931" s="21" t="s">
        <v>4298</v>
      </c>
      <c r="O4931" s="21" t="s">
        <v>28</v>
      </c>
      <c r="P4931" s="21" t="s">
        <v>54</v>
      </c>
      <c r="Q4931" s="21" t="s">
        <v>4299</v>
      </c>
      <c r="R4931" s="22">
        <v>53.316000000000003</v>
      </c>
    </row>
    <row r="4932" spans="1:18" x14ac:dyDescent="0.2">
      <c r="A4932" s="21">
        <v>4733</v>
      </c>
      <c r="B4932" s="21" t="s">
        <v>8523</v>
      </c>
      <c r="C4932" s="21" t="s">
        <v>3367</v>
      </c>
      <c r="D4932" s="21" t="s">
        <v>3368</v>
      </c>
      <c r="E4932" s="21" t="s">
        <v>19</v>
      </c>
      <c r="F4932" s="21" t="s">
        <v>5710</v>
      </c>
      <c r="G4932" s="21" t="s">
        <v>5711</v>
      </c>
      <c r="H4932" s="21" t="s">
        <v>22</v>
      </c>
      <c r="I4932" s="21" t="s">
        <v>23</v>
      </c>
      <c r="J4932" s="21" t="s">
        <v>1066</v>
      </c>
      <c r="K4932" s="21" t="s">
        <v>40</v>
      </c>
      <c r="L4932" s="21">
        <v>92105</v>
      </c>
      <c r="M4932" s="21" t="s">
        <v>41</v>
      </c>
      <c r="N4932" s="21" t="s">
        <v>4114</v>
      </c>
      <c r="O4932" s="21" t="s">
        <v>70</v>
      </c>
      <c r="P4932" s="21" t="s">
        <v>175</v>
      </c>
      <c r="Q4932" s="21" t="s">
        <v>4115</v>
      </c>
      <c r="R4932" s="22">
        <v>53.25</v>
      </c>
    </row>
    <row r="4933" spans="1:18" x14ac:dyDescent="0.2">
      <c r="A4933" s="21">
        <v>6130</v>
      </c>
      <c r="B4933" s="21" t="s">
        <v>9524</v>
      </c>
      <c r="C4933" s="21" t="s">
        <v>5232</v>
      </c>
      <c r="D4933" s="21" t="s">
        <v>12009</v>
      </c>
      <c r="E4933" s="21" t="s">
        <v>48</v>
      </c>
      <c r="F4933" s="21" t="s">
        <v>9525</v>
      </c>
      <c r="G4933" s="21" t="s">
        <v>9526</v>
      </c>
      <c r="H4933" s="21" t="s">
        <v>105</v>
      </c>
      <c r="I4933" s="21" t="s">
        <v>23</v>
      </c>
      <c r="J4933" s="21" t="s">
        <v>3381</v>
      </c>
      <c r="K4933" s="21" t="s">
        <v>357</v>
      </c>
      <c r="L4933" s="21">
        <v>23464</v>
      </c>
      <c r="M4933" s="21" t="s">
        <v>26</v>
      </c>
      <c r="N4933" s="21" t="s">
        <v>4114</v>
      </c>
      <c r="O4933" s="21" t="s">
        <v>70</v>
      </c>
      <c r="P4933" s="21" t="s">
        <v>175</v>
      </c>
      <c r="Q4933" s="21" t="s">
        <v>4115</v>
      </c>
      <c r="R4933" s="22">
        <v>53.25</v>
      </c>
    </row>
    <row r="4934" spans="1:18" x14ac:dyDescent="0.2">
      <c r="A4934" s="21">
        <v>5177</v>
      </c>
      <c r="B4934" s="21" t="s">
        <v>8850</v>
      </c>
      <c r="C4934" s="21" t="s">
        <v>12024</v>
      </c>
      <c r="D4934" s="21" t="s">
        <v>11709</v>
      </c>
      <c r="E4934" s="21" t="s">
        <v>206</v>
      </c>
      <c r="F4934" s="21" t="s">
        <v>940</v>
      </c>
      <c r="G4934" s="21" t="s">
        <v>941</v>
      </c>
      <c r="H4934" s="21" t="s">
        <v>22</v>
      </c>
      <c r="I4934" s="21" t="s">
        <v>23</v>
      </c>
      <c r="J4934" s="21" t="s">
        <v>134</v>
      </c>
      <c r="K4934" s="21" t="s">
        <v>40</v>
      </c>
      <c r="L4934" s="21">
        <v>94109</v>
      </c>
      <c r="M4934" s="21" t="s">
        <v>41</v>
      </c>
      <c r="N4934" s="21" t="s">
        <v>5406</v>
      </c>
      <c r="O4934" s="21" t="s">
        <v>43</v>
      </c>
      <c r="P4934" s="21" t="s">
        <v>74</v>
      </c>
      <c r="Q4934" s="21" t="s">
        <v>5407</v>
      </c>
      <c r="R4934" s="22">
        <v>53.247999999999998</v>
      </c>
    </row>
    <row r="4935" spans="1:18" x14ac:dyDescent="0.2">
      <c r="A4935" s="21">
        <v>3207</v>
      </c>
      <c r="B4935" s="21" t="s">
        <v>7145</v>
      </c>
      <c r="C4935" s="21" t="s">
        <v>12175</v>
      </c>
      <c r="D4935" s="21" t="s">
        <v>5791</v>
      </c>
      <c r="E4935" s="21" t="s">
        <v>48</v>
      </c>
      <c r="F4935" s="21" t="s">
        <v>750</v>
      </c>
      <c r="G4935" s="21" t="s">
        <v>751</v>
      </c>
      <c r="H4935" s="21" t="s">
        <v>22</v>
      </c>
      <c r="I4935" s="21" t="s">
        <v>23</v>
      </c>
      <c r="J4935" s="21" t="s">
        <v>1066</v>
      </c>
      <c r="K4935" s="21" t="s">
        <v>40</v>
      </c>
      <c r="L4935" s="21">
        <v>92037</v>
      </c>
      <c r="M4935" s="21" t="s">
        <v>41</v>
      </c>
      <c r="N4935" s="21" t="s">
        <v>3891</v>
      </c>
      <c r="O4935" s="21" t="s">
        <v>28</v>
      </c>
      <c r="P4935" s="21" t="s">
        <v>64</v>
      </c>
      <c r="Q4935" s="21" t="s">
        <v>3892</v>
      </c>
      <c r="R4935" s="22">
        <v>53.2</v>
      </c>
    </row>
    <row r="4936" spans="1:18" x14ac:dyDescent="0.2">
      <c r="A4936" s="21">
        <v>7154</v>
      </c>
      <c r="B4936" s="21" t="s">
        <v>10162</v>
      </c>
      <c r="C4936" s="21" t="s">
        <v>12128</v>
      </c>
      <c r="D4936" s="21" t="s">
        <v>813</v>
      </c>
      <c r="E4936" s="21" t="s">
        <v>48</v>
      </c>
      <c r="F4936" s="21" t="s">
        <v>4659</v>
      </c>
      <c r="G4936" s="21" t="s">
        <v>4660</v>
      </c>
      <c r="H4936" s="21" t="s">
        <v>22</v>
      </c>
      <c r="I4936" s="21" t="s">
        <v>23</v>
      </c>
      <c r="J4936" s="21" t="s">
        <v>341</v>
      </c>
      <c r="K4936" s="21" t="s">
        <v>232</v>
      </c>
      <c r="L4936" s="21">
        <v>60610</v>
      </c>
      <c r="M4936" s="21" t="s">
        <v>108</v>
      </c>
      <c r="N4936" s="21" t="s">
        <v>4349</v>
      </c>
      <c r="O4936" s="21" t="s">
        <v>43</v>
      </c>
      <c r="P4936" s="21" t="s">
        <v>77</v>
      </c>
      <c r="Q4936" s="21" t="s">
        <v>4350</v>
      </c>
      <c r="R4936" s="22">
        <v>53.088000000000001</v>
      </c>
    </row>
    <row r="4937" spans="1:18" x14ac:dyDescent="0.2">
      <c r="A4937" s="21">
        <v>5611</v>
      </c>
      <c r="B4937" s="21" t="s">
        <v>9188</v>
      </c>
      <c r="C4937" s="21" t="s">
        <v>11947</v>
      </c>
      <c r="D4937" s="21" t="s">
        <v>11999</v>
      </c>
      <c r="E4937" s="21" t="s">
        <v>206</v>
      </c>
      <c r="F4937" s="21" t="s">
        <v>906</v>
      </c>
      <c r="G4937" s="21" t="s">
        <v>907</v>
      </c>
      <c r="H4937" s="21" t="s">
        <v>22</v>
      </c>
      <c r="I4937" s="21" t="s">
        <v>23</v>
      </c>
      <c r="J4937" s="21" t="s">
        <v>1134</v>
      </c>
      <c r="K4937" s="21" t="s">
        <v>564</v>
      </c>
      <c r="L4937" s="21">
        <v>45231</v>
      </c>
      <c r="M4937" s="21" t="s">
        <v>158</v>
      </c>
      <c r="N4937" s="21" t="s">
        <v>852</v>
      </c>
      <c r="O4937" s="21" t="s">
        <v>70</v>
      </c>
      <c r="P4937" s="21" t="s">
        <v>175</v>
      </c>
      <c r="Q4937" s="21" t="s">
        <v>853</v>
      </c>
      <c r="R4937" s="22">
        <v>53.04</v>
      </c>
    </row>
    <row r="4938" spans="1:18" x14ac:dyDescent="0.2">
      <c r="A4938" s="21">
        <v>8744</v>
      </c>
      <c r="B4938" s="21" t="s">
        <v>11078</v>
      </c>
      <c r="C4938" s="21" t="s">
        <v>11801</v>
      </c>
      <c r="D4938" s="21" t="s">
        <v>11881</v>
      </c>
      <c r="E4938" s="21" t="s">
        <v>206</v>
      </c>
      <c r="F4938" s="21" t="s">
        <v>2258</v>
      </c>
      <c r="G4938" s="21" t="s">
        <v>2259</v>
      </c>
      <c r="H4938" s="21" t="s">
        <v>22</v>
      </c>
      <c r="I4938" s="21" t="s">
        <v>23</v>
      </c>
      <c r="J4938" s="21" t="s">
        <v>10270</v>
      </c>
      <c r="K4938" s="21" t="s">
        <v>474</v>
      </c>
      <c r="L4938" s="21">
        <v>97123</v>
      </c>
      <c r="M4938" s="21" t="s">
        <v>41</v>
      </c>
      <c r="N4938" s="21" t="s">
        <v>852</v>
      </c>
      <c r="O4938" s="21" t="s">
        <v>70</v>
      </c>
      <c r="P4938" s="21" t="s">
        <v>175</v>
      </c>
      <c r="Q4938" s="21" t="s">
        <v>853</v>
      </c>
      <c r="R4938" s="22">
        <v>53.04</v>
      </c>
    </row>
    <row r="4939" spans="1:18" x14ac:dyDescent="0.2">
      <c r="A4939" s="21">
        <v>2627</v>
      </c>
      <c r="B4939" s="21" t="s">
        <v>6416</v>
      </c>
      <c r="C4939" s="21" t="s">
        <v>5325</v>
      </c>
      <c r="D4939" s="21" t="s">
        <v>1773</v>
      </c>
      <c r="E4939" s="21" t="s">
        <v>206</v>
      </c>
      <c r="F4939" s="21" t="s">
        <v>6417</v>
      </c>
      <c r="G4939" s="21" t="s">
        <v>6418</v>
      </c>
      <c r="H4939" s="21" t="s">
        <v>105</v>
      </c>
      <c r="I4939" s="21" t="s">
        <v>23</v>
      </c>
      <c r="J4939" s="21" t="s">
        <v>299</v>
      </c>
      <c r="K4939" s="21" t="s">
        <v>300</v>
      </c>
      <c r="L4939" s="21">
        <v>10024</v>
      </c>
      <c r="M4939" s="21" t="s">
        <v>158</v>
      </c>
      <c r="N4939" s="21" t="s">
        <v>2230</v>
      </c>
      <c r="O4939" s="21" t="s">
        <v>70</v>
      </c>
      <c r="P4939" s="21" t="s">
        <v>71</v>
      </c>
      <c r="Q4939" s="21" t="s">
        <v>2231</v>
      </c>
      <c r="R4939" s="22">
        <v>52.99</v>
      </c>
    </row>
    <row r="4940" spans="1:18" x14ac:dyDescent="0.2">
      <c r="A4940" s="21">
        <v>2231</v>
      </c>
      <c r="B4940" s="21" t="s">
        <v>5829</v>
      </c>
      <c r="C4940" s="21" t="s">
        <v>5830</v>
      </c>
      <c r="D4940" s="21" t="s">
        <v>11895</v>
      </c>
      <c r="E4940" s="21" t="s">
        <v>48</v>
      </c>
      <c r="F4940" s="21" t="s">
        <v>3774</v>
      </c>
      <c r="G4940" s="21" t="s">
        <v>3775</v>
      </c>
      <c r="H4940" s="21" t="s">
        <v>22</v>
      </c>
      <c r="I4940" s="21" t="s">
        <v>23</v>
      </c>
      <c r="J4940" s="21" t="s">
        <v>134</v>
      </c>
      <c r="K4940" s="21" t="s">
        <v>40</v>
      </c>
      <c r="L4940" s="21">
        <v>94122</v>
      </c>
      <c r="M4940" s="21" t="s">
        <v>41</v>
      </c>
      <c r="N4940" s="21" t="s">
        <v>5831</v>
      </c>
      <c r="O4940" s="21" t="s">
        <v>43</v>
      </c>
      <c r="P4940" s="21" t="s">
        <v>77</v>
      </c>
      <c r="Q4940" s="21" t="s">
        <v>5832</v>
      </c>
      <c r="R4940" s="22">
        <v>52.98</v>
      </c>
    </row>
    <row r="4941" spans="1:18" x14ac:dyDescent="0.2">
      <c r="A4941" s="21">
        <v>3990</v>
      </c>
      <c r="B4941" s="21" t="s">
        <v>7888</v>
      </c>
      <c r="C4941" s="21" t="s">
        <v>4699</v>
      </c>
      <c r="D4941" s="21" t="s">
        <v>4503</v>
      </c>
      <c r="E4941" s="21" t="s">
        <v>19</v>
      </c>
      <c r="F4941" s="21" t="s">
        <v>4552</v>
      </c>
      <c r="G4941" s="21" t="s">
        <v>4553</v>
      </c>
      <c r="H4941" s="21" t="s">
        <v>22</v>
      </c>
      <c r="I4941" s="21" t="s">
        <v>23</v>
      </c>
      <c r="J4941" s="21" t="s">
        <v>7889</v>
      </c>
      <c r="K4941" s="21" t="s">
        <v>1574</v>
      </c>
      <c r="L4941" s="21">
        <v>2895</v>
      </c>
      <c r="M4941" s="21" t="s">
        <v>158</v>
      </c>
      <c r="N4941" s="21" t="s">
        <v>3325</v>
      </c>
      <c r="O4941" s="21" t="s">
        <v>28</v>
      </c>
      <c r="P4941" s="21" t="s">
        <v>64</v>
      </c>
      <c r="Q4941" s="21" t="s">
        <v>3326</v>
      </c>
      <c r="R4941" s="22">
        <v>52.96</v>
      </c>
    </row>
    <row r="4942" spans="1:18" x14ac:dyDescent="0.2">
      <c r="A4942" s="21">
        <v>7578</v>
      </c>
      <c r="B4942" s="21" t="s">
        <v>10398</v>
      </c>
      <c r="C4942" s="21" t="s">
        <v>12206</v>
      </c>
      <c r="D4942" s="21" t="s">
        <v>11918</v>
      </c>
      <c r="E4942" s="21" t="s">
        <v>19</v>
      </c>
      <c r="F4942" s="21" t="s">
        <v>3879</v>
      </c>
      <c r="G4942" s="21" t="s">
        <v>3880</v>
      </c>
      <c r="H4942" s="21" t="s">
        <v>38</v>
      </c>
      <c r="I4942" s="21" t="s">
        <v>23</v>
      </c>
      <c r="J4942" s="21" t="s">
        <v>96</v>
      </c>
      <c r="K4942" s="21" t="s">
        <v>97</v>
      </c>
      <c r="L4942" s="21">
        <v>98115</v>
      </c>
      <c r="M4942" s="21" t="s">
        <v>41</v>
      </c>
      <c r="N4942" s="21" t="s">
        <v>4351</v>
      </c>
      <c r="O4942" s="21" t="s">
        <v>70</v>
      </c>
      <c r="P4942" s="21" t="s">
        <v>71</v>
      </c>
      <c r="Q4942" s="21" t="s">
        <v>4352</v>
      </c>
      <c r="R4942" s="22">
        <v>52.792000000000002</v>
      </c>
    </row>
    <row r="4943" spans="1:18" x14ac:dyDescent="0.2">
      <c r="A4943" s="21">
        <v>8019</v>
      </c>
      <c r="B4943" s="21" t="s">
        <v>10644</v>
      </c>
      <c r="C4943" s="21" t="s">
        <v>1165</v>
      </c>
      <c r="D4943" s="21" t="s">
        <v>198</v>
      </c>
      <c r="E4943" s="21" t="s">
        <v>19</v>
      </c>
      <c r="F4943" s="21" t="s">
        <v>2721</v>
      </c>
      <c r="G4943" s="21" t="s">
        <v>2722</v>
      </c>
      <c r="H4943" s="21" t="s">
        <v>38</v>
      </c>
      <c r="I4943" s="21" t="s">
        <v>23</v>
      </c>
      <c r="J4943" s="21" t="s">
        <v>10291</v>
      </c>
      <c r="K4943" s="21" t="s">
        <v>40</v>
      </c>
      <c r="L4943" s="21">
        <v>95351</v>
      </c>
      <c r="M4943" s="21" t="s">
        <v>41</v>
      </c>
      <c r="N4943" s="21" t="s">
        <v>945</v>
      </c>
      <c r="O4943" s="21" t="s">
        <v>70</v>
      </c>
      <c r="P4943" s="21" t="s">
        <v>71</v>
      </c>
      <c r="Q4943" s="21" t="s">
        <v>946</v>
      </c>
      <c r="R4943" s="22">
        <v>52.792000000000002</v>
      </c>
    </row>
    <row r="4944" spans="1:18" x14ac:dyDescent="0.2">
      <c r="A4944" s="21">
        <v>909</v>
      </c>
      <c r="B4944" s="21" t="s">
        <v>3156</v>
      </c>
      <c r="C4944" s="21" t="s">
        <v>545</v>
      </c>
      <c r="D4944" s="21" t="s">
        <v>11942</v>
      </c>
      <c r="E4944" s="21" t="s">
        <v>48</v>
      </c>
      <c r="F4944" s="21" t="s">
        <v>263</v>
      </c>
      <c r="G4944" s="21" t="s">
        <v>264</v>
      </c>
      <c r="H4944" s="21" t="s">
        <v>22</v>
      </c>
      <c r="I4944" s="21" t="s">
        <v>23</v>
      </c>
      <c r="J4944" s="21" t="s">
        <v>299</v>
      </c>
      <c r="K4944" s="21" t="s">
        <v>300</v>
      </c>
      <c r="L4944" s="21">
        <v>10009</v>
      </c>
      <c r="M4944" s="21" t="s">
        <v>158</v>
      </c>
      <c r="N4944" s="21" t="s">
        <v>3161</v>
      </c>
      <c r="O4944" s="21" t="s">
        <v>43</v>
      </c>
      <c r="P4944" s="21" t="s">
        <v>74</v>
      </c>
      <c r="Q4944" s="21" t="s">
        <v>3162</v>
      </c>
      <c r="R4944" s="22">
        <v>52.776000000000003</v>
      </c>
    </row>
    <row r="4945" spans="1:18" x14ac:dyDescent="0.2">
      <c r="A4945" s="21">
        <v>7462</v>
      </c>
      <c r="B4945" s="21" t="s">
        <v>10344</v>
      </c>
      <c r="C4945" s="21" t="s">
        <v>11946</v>
      </c>
      <c r="D4945" s="21" t="s">
        <v>2561</v>
      </c>
      <c r="E4945" s="21" t="s">
        <v>19</v>
      </c>
      <c r="F4945" s="21" t="s">
        <v>4552</v>
      </c>
      <c r="G4945" s="21" t="s">
        <v>4553</v>
      </c>
      <c r="H4945" s="21" t="s">
        <v>22</v>
      </c>
      <c r="I4945" s="21" t="s">
        <v>23</v>
      </c>
      <c r="J4945" s="21" t="s">
        <v>39</v>
      </c>
      <c r="K4945" s="21" t="s">
        <v>40</v>
      </c>
      <c r="L4945" s="21">
        <v>90004</v>
      </c>
      <c r="M4945" s="21" t="s">
        <v>41</v>
      </c>
      <c r="N4945" s="21" t="s">
        <v>3620</v>
      </c>
      <c r="O4945" s="21" t="s">
        <v>43</v>
      </c>
      <c r="P4945" s="21" t="s">
        <v>91</v>
      </c>
      <c r="Q4945" s="21" t="s">
        <v>204</v>
      </c>
      <c r="R4945" s="22">
        <v>52.76</v>
      </c>
    </row>
    <row r="4946" spans="1:18" x14ac:dyDescent="0.2">
      <c r="A4946" s="21">
        <v>9531</v>
      </c>
      <c r="B4946" s="21" t="s">
        <v>11550</v>
      </c>
      <c r="C4946" s="21" t="s">
        <v>11814</v>
      </c>
      <c r="D4946" s="21" t="s">
        <v>11815</v>
      </c>
      <c r="E4946" s="21" t="s">
        <v>48</v>
      </c>
      <c r="F4946" s="21" t="s">
        <v>2626</v>
      </c>
      <c r="G4946" s="21" t="s">
        <v>2627</v>
      </c>
      <c r="H4946" s="21" t="s">
        <v>105</v>
      </c>
      <c r="I4946" s="21" t="s">
        <v>23</v>
      </c>
      <c r="J4946" s="21" t="s">
        <v>96</v>
      </c>
      <c r="K4946" s="21" t="s">
        <v>97</v>
      </c>
      <c r="L4946" s="21">
        <v>98103</v>
      </c>
      <c r="M4946" s="21" t="s">
        <v>41</v>
      </c>
      <c r="N4946" s="21" t="s">
        <v>3620</v>
      </c>
      <c r="O4946" s="21" t="s">
        <v>43</v>
      </c>
      <c r="P4946" s="21" t="s">
        <v>91</v>
      </c>
      <c r="Q4946" s="21" t="s">
        <v>204</v>
      </c>
      <c r="R4946" s="22">
        <v>52.76</v>
      </c>
    </row>
    <row r="4947" spans="1:18" x14ac:dyDescent="0.2">
      <c r="A4947" s="21">
        <v>9227</v>
      </c>
      <c r="B4947" s="21" t="s">
        <v>11362</v>
      </c>
      <c r="C4947" s="21" t="s">
        <v>11887</v>
      </c>
      <c r="D4947" s="21" t="s">
        <v>11887</v>
      </c>
      <c r="E4947" s="21" t="s">
        <v>1452</v>
      </c>
      <c r="F4947" s="21" t="s">
        <v>850</v>
      </c>
      <c r="G4947" s="21" t="s">
        <v>851</v>
      </c>
      <c r="H4947" s="21" t="s">
        <v>105</v>
      </c>
      <c r="I4947" s="21" t="s">
        <v>23</v>
      </c>
      <c r="J4947" s="21" t="s">
        <v>11363</v>
      </c>
      <c r="K4947" s="21" t="s">
        <v>107</v>
      </c>
      <c r="L4947" s="21">
        <v>77803</v>
      </c>
      <c r="M4947" s="21" t="s">
        <v>108</v>
      </c>
      <c r="N4947" s="21" t="s">
        <v>999</v>
      </c>
      <c r="O4947" s="21" t="s">
        <v>43</v>
      </c>
      <c r="P4947" s="21" t="s">
        <v>57</v>
      </c>
      <c r="Q4947" s="21" t="s">
        <v>1000</v>
      </c>
      <c r="R4947" s="22">
        <v>52.752000000000002</v>
      </c>
    </row>
    <row r="4948" spans="1:18" x14ac:dyDescent="0.2">
      <c r="A4948" s="21">
        <v>3333</v>
      </c>
      <c r="B4948" s="21" t="s">
        <v>7270</v>
      </c>
      <c r="C4948" s="21" t="s">
        <v>933</v>
      </c>
      <c r="D4948" s="21" t="s">
        <v>3458</v>
      </c>
      <c r="E4948" s="21" t="s">
        <v>48</v>
      </c>
      <c r="F4948" s="21" t="s">
        <v>446</v>
      </c>
      <c r="G4948" s="21" t="s">
        <v>447</v>
      </c>
      <c r="H4948" s="21" t="s">
        <v>105</v>
      </c>
      <c r="I4948" s="21" t="s">
        <v>23</v>
      </c>
      <c r="J4948" s="21" t="s">
        <v>341</v>
      </c>
      <c r="K4948" s="21" t="s">
        <v>232</v>
      </c>
      <c r="L4948" s="21">
        <v>60653</v>
      </c>
      <c r="M4948" s="21" t="s">
        <v>108</v>
      </c>
      <c r="N4948" s="21" t="s">
        <v>7179</v>
      </c>
      <c r="O4948" s="21" t="s">
        <v>70</v>
      </c>
      <c r="P4948" s="21" t="s">
        <v>71</v>
      </c>
      <c r="Q4948" s="21" t="s">
        <v>7180</v>
      </c>
      <c r="R4948" s="22">
        <v>52.68</v>
      </c>
    </row>
    <row r="4949" spans="1:18" x14ac:dyDescent="0.2">
      <c r="A4949" s="21">
        <v>3667</v>
      </c>
      <c r="B4949" s="21" t="s">
        <v>7577</v>
      </c>
      <c r="C4949" s="21" t="s">
        <v>12076</v>
      </c>
      <c r="D4949" s="21" t="s">
        <v>5096</v>
      </c>
      <c r="E4949" s="21" t="s">
        <v>48</v>
      </c>
      <c r="F4949" s="21" t="s">
        <v>6230</v>
      </c>
      <c r="G4949" s="21" t="s">
        <v>6231</v>
      </c>
      <c r="H4949" s="21" t="s">
        <v>22</v>
      </c>
      <c r="I4949" s="21" t="s">
        <v>23</v>
      </c>
      <c r="J4949" s="21" t="s">
        <v>2229</v>
      </c>
      <c r="K4949" s="21" t="s">
        <v>474</v>
      </c>
      <c r="L4949" s="21">
        <v>97301</v>
      </c>
      <c r="M4949" s="21" t="s">
        <v>41</v>
      </c>
      <c r="N4949" s="21" t="s">
        <v>7179</v>
      </c>
      <c r="O4949" s="21" t="s">
        <v>70</v>
      </c>
      <c r="P4949" s="21" t="s">
        <v>71</v>
      </c>
      <c r="Q4949" s="21" t="s">
        <v>7180</v>
      </c>
      <c r="R4949" s="22">
        <v>52.68</v>
      </c>
    </row>
    <row r="4950" spans="1:18" x14ac:dyDescent="0.2">
      <c r="A4950" s="21">
        <v>8922</v>
      </c>
      <c r="B4950" s="21" t="s">
        <v>11178</v>
      </c>
      <c r="C4950" s="21" t="s">
        <v>12209</v>
      </c>
      <c r="D4950" s="21" t="s">
        <v>11960</v>
      </c>
      <c r="E4950" s="21" t="s">
        <v>48</v>
      </c>
      <c r="F4950" s="21" t="s">
        <v>7376</v>
      </c>
      <c r="G4950" s="21" t="s">
        <v>7377</v>
      </c>
      <c r="H4950" s="21" t="s">
        <v>38</v>
      </c>
      <c r="I4950" s="21" t="s">
        <v>23</v>
      </c>
      <c r="J4950" s="21" t="s">
        <v>11179</v>
      </c>
      <c r="K4950" s="21" t="s">
        <v>52</v>
      </c>
      <c r="L4950" s="21">
        <v>33134</v>
      </c>
      <c r="M4950" s="21" t="s">
        <v>26</v>
      </c>
      <c r="N4950" s="21" t="s">
        <v>7179</v>
      </c>
      <c r="O4950" s="21" t="s">
        <v>70</v>
      </c>
      <c r="P4950" s="21" t="s">
        <v>71</v>
      </c>
      <c r="Q4950" s="21" t="s">
        <v>7180</v>
      </c>
      <c r="R4950" s="22">
        <v>52.68</v>
      </c>
    </row>
    <row r="4951" spans="1:18" x14ac:dyDescent="0.2">
      <c r="A4951" s="21">
        <v>8732</v>
      </c>
      <c r="B4951" s="21" t="s">
        <v>11070</v>
      </c>
      <c r="C4951" s="21" t="s">
        <v>1147</v>
      </c>
      <c r="D4951" s="21" t="s">
        <v>12121</v>
      </c>
      <c r="E4951" s="21" t="s">
        <v>48</v>
      </c>
      <c r="F4951" s="21" t="s">
        <v>2631</v>
      </c>
      <c r="G4951" s="21" t="s">
        <v>2632</v>
      </c>
      <c r="H4951" s="21" t="s">
        <v>38</v>
      </c>
      <c r="I4951" s="21" t="s">
        <v>23</v>
      </c>
      <c r="J4951" s="21" t="s">
        <v>5712</v>
      </c>
      <c r="K4951" s="21" t="s">
        <v>672</v>
      </c>
      <c r="L4951" s="21">
        <v>63116</v>
      </c>
      <c r="M4951" s="21" t="s">
        <v>108</v>
      </c>
      <c r="N4951" s="21" t="s">
        <v>1580</v>
      </c>
      <c r="O4951" s="21" t="s">
        <v>43</v>
      </c>
      <c r="P4951" s="21" t="s">
        <v>651</v>
      </c>
      <c r="Q4951" s="21" t="s">
        <v>1581</v>
      </c>
      <c r="R4951" s="22">
        <v>52.59</v>
      </c>
    </row>
    <row r="4952" spans="1:18" x14ac:dyDescent="0.2">
      <c r="A4952" s="21">
        <v>7149</v>
      </c>
      <c r="B4952" s="21" t="s">
        <v>10157</v>
      </c>
      <c r="C4952" s="21" t="s">
        <v>11711</v>
      </c>
      <c r="D4952" s="21" t="s">
        <v>307</v>
      </c>
      <c r="E4952" s="21" t="s">
        <v>48</v>
      </c>
      <c r="F4952" s="21" t="s">
        <v>5459</v>
      </c>
      <c r="G4952" s="21" t="s">
        <v>5460</v>
      </c>
      <c r="H4952" s="21" t="s">
        <v>22</v>
      </c>
      <c r="I4952" s="21" t="s">
        <v>23</v>
      </c>
      <c r="J4952" s="21" t="s">
        <v>1317</v>
      </c>
      <c r="K4952" s="21" t="s">
        <v>300</v>
      </c>
      <c r="L4952" s="21">
        <v>11561</v>
      </c>
      <c r="M4952" s="21" t="s">
        <v>158</v>
      </c>
      <c r="N4952" s="21" t="s">
        <v>5937</v>
      </c>
      <c r="O4952" s="21" t="s">
        <v>43</v>
      </c>
      <c r="P4952" s="21" t="s">
        <v>77</v>
      </c>
      <c r="Q4952" s="21" t="s">
        <v>5938</v>
      </c>
      <c r="R4952" s="22">
        <v>52.56</v>
      </c>
    </row>
    <row r="4953" spans="1:18" x14ac:dyDescent="0.2">
      <c r="A4953" s="21">
        <v>531</v>
      </c>
      <c r="B4953" s="21" t="s">
        <v>2031</v>
      </c>
      <c r="C4953" s="21" t="s">
        <v>11733</v>
      </c>
      <c r="D4953" s="21" t="s">
        <v>11760</v>
      </c>
      <c r="E4953" s="21" t="s">
        <v>48</v>
      </c>
      <c r="F4953" s="21" t="s">
        <v>2032</v>
      </c>
      <c r="G4953" s="21" t="s">
        <v>2033</v>
      </c>
      <c r="H4953" s="21" t="s">
        <v>22</v>
      </c>
      <c r="I4953" s="21" t="s">
        <v>23</v>
      </c>
      <c r="J4953" s="21" t="s">
        <v>156</v>
      </c>
      <c r="K4953" s="21" t="s">
        <v>157</v>
      </c>
      <c r="L4953" s="21">
        <v>19134</v>
      </c>
      <c r="M4953" s="21" t="s">
        <v>158</v>
      </c>
      <c r="N4953" s="21" t="s">
        <v>2038</v>
      </c>
      <c r="O4953" s="21" t="s">
        <v>43</v>
      </c>
      <c r="P4953" s="21" t="s">
        <v>189</v>
      </c>
      <c r="Q4953" s="21" t="s">
        <v>2039</v>
      </c>
      <c r="R4953" s="22">
        <v>52.512</v>
      </c>
    </row>
    <row r="4954" spans="1:18" x14ac:dyDescent="0.2">
      <c r="A4954" s="21">
        <v>5110</v>
      </c>
      <c r="B4954" s="21" t="s">
        <v>8804</v>
      </c>
      <c r="C4954" s="21" t="s">
        <v>5442</v>
      </c>
      <c r="D4954" s="21" t="s">
        <v>680</v>
      </c>
      <c r="E4954" s="21" t="s">
        <v>48</v>
      </c>
      <c r="F4954" s="21" t="s">
        <v>5366</v>
      </c>
      <c r="G4954" s="21" t="s">
        <v>5367</v>
      </c>
      <c r="H4954" s="21" t="s">
        <v>38</v>
      </c>
      <c r="I4954" s="21" t="s">
        <v>23</v>
      </c>
      <c r="J4954" s="21" t="s">
        <v>156</v>
      </c>
      <c r="K4954" s="21" t="s">
        <v>157</v>
      </c>
      <c r="L4954" s="21">
        <v>19134</v>
      </c>
      <c r="M4954" s="21" t="s">
        <v>158</v>
      </c>
      <c r="N4954" s="21" t="s">
        <v>2038</v>
      </c>
      <c r="O4954" s="21" t="s">
        <v>43</v>
      </c>
      <c r="P4954" s="21" t="s">
        <v>189</v>
      </c>
      <c r="Q4954" s="21" t="s">
        <v>2039</v>
      </c>
      <c r="R4954" s="22">
        <v>52.512</v>
      </c>
    </row>
    <row r="4955" spans="1:18" x14ac:dyDescent="0.2">
      <c r="A4955" s="21">
        <v>175</v>
      </c>
      <c r="B4955" s="21" t="s">
        <v>789</v>
      </c>
      <c r="C4955" s="21" t="s">
        <v>790</v>
      </c>
      <c r="D4955" s="21" t="s">
        <v>791</v>
      </c>
      <c r="E4955" s="21" t="s">
        <v>48</v>
      </c>
      <c r="F4955" s="21" t="s">
        <v>792</v>
      </c>
      <c r="G4955" s="21" t="s">
        <v>793</v>
      </c>
      <c r="H4955" s="21" t="s">
        <v>38</v>
      </c>
      <c r="I4955" s="21" t="s">
        <v>23</v>
      </c>
      <c r="J4955" s="21" t="s">
        <v>341</v>
      </c>
      <c r="K4955" s="21" t="s">
        <v>232</v>
      </c>
      <c r="L4955" s="21">
        <v>60623</v>
      </c>
      <c r="M4955" s="21" t="s">
        <v>108</v>
      </c>
      <c r="N4955" s="21" t="s">
        <v>794</v>
      </c>
      <c r="O4955" s="21" t="s">
        <v>43</v>
      </c>
      <c r="P4955" s="21" t="s">
        <v>77</v>
      </c>
      <c r="Q4955" s="21" t="s">
        <v>795</v>
      </c>
      <c r="R4955" s="22">
        <v>52.448</v>
      </c>
    </row>
    <row r="4956" spans="1:18" x14ac:dyDescent="0.2">
      <c r="A4956" s="21">
        <v>5269</v>
      </c>
      <c r="B4956" s="21" t="s">
        <v>8912</v>
      </c>
      <c r="C4956" s="21" t="s">
        <v>424</v>
      </c>
      <c r="D4956" s="21" t="s">
        <v>3498</v>
      </c>
      <c r="E4956" s="21" t="s">
        <v>48</v>
      </c>
      <c r="F4956" s="21" t="s">
        <v>3968</v>
      </c>
      <c r="G4956" s="21" t="s">
        <v>3969</v>
      </c>
      <c r="H4956" s="21" t="s">
        <v>105</v>
      </c>
      <c r="I4956" s="21" t="s">
        <v>23</v>
      </c>
      <c r="J4956" s="21" t="s">
        <v>3619</v>
      </c>
      <c r="K4956" s="21" t="s">
        <v>300</v>
      </c>
      <c r="L4956" s="21">
        <v>10701</v>
      </c>
      <c r="M4956" s="21" t="s">
        <v>158</v>
      </c>
      <c r="N4956" s="21" t="s">
        <v>8913</v>
      </c>
      <c r="O4956" s="21" t="s">
        <v>70</v>
      </c>
      <c r="P4956" s="21" t="s">
        <v>768</v>
      </c>
      <c r="Q4956" s="21" t="s">
        <v>8914</v>
      </c>
      <c r="R4956" s="22">
        <v>52.44</v>
      </c>
    </row>
    <row r="4957" spans="1:18" x14ac:dyDescent="0.2">
      <c r="A4957" s="21">
        <v>4789</v>
      </c>
      <c r="B4957" s="21" t="s">
        <v>8569</v>
      </c>
      <c r="C4957" s="21" t="s">
        <v>11862</v>
      </c>
      <c r="D4957" s="21" t="s">
        <v>2799</v>
      </c>
      <c r="E4957" s="21" t="s">
        <v>48</v>
      </c>
      <c r="F4957" s="21" t="s">
        <v>94</v>
      </c>
      <c r="G4957" s="21" t="s">
        <v>95</v>
      </c>
      <c r="H4957" s="21" t="s">
        <v>22</v>
      </c>
      <c r="I4957" s="21" t="s">
        <v>23</v>
      </c>
      <c r="J4957" s="21" t="s">
        <v>1218</v>
      </c>
      <c r="K4957" s="21" t="s">
        <v>516</v>
      </c>
      <c r="L4957" s="21">
        <v>80906</v>
      </c>
      <c r="M4957" s="21" t="s">
        <v>41</v>
      </c>
      <c r="N4957" s="21" t="s">
        <v>4590</v>
      </c>
      <c r="O4957" s="21" t="s">
        <v>28</v>
      </c>
      <c r="P4957" s="21" t="s">
        <v>64</v>
      </c>
      <c r="Q4957" s="21" t="s">
        <v>4591</v>
      </c>
      <c r="R4957" s="22">
        <v>52.415999999999997</v>
      </c>
    </row>
    <row r="4958" spans="1:18" x14ac:dyDescent="0.2">
      <c r="A4958" s="21">
        <v>2908</v>
      </c>
      <c r="B4958" s="21" t="s">
        <v>6805</v>
      </c>
      <c r="C4958" s="21" t="s">
        <v>11809</v>
      </c>
      <c r="D4958" s="21" t="s">
        <v>11741</v>
      </c>
      <c r="E4958" s="21" t="s">
        <v>48</v>
      </c>
      <c r="F4958" s="21" t="s">
        <v>3293</v>
      </c>
      <c r="G4958" s="21" t="s">
        <v>3294</v>
      </c>
      <c r="H4958" s="21" t="s">
        <v>22</v>
      </c>
      <c r="I4958" s="21" t="s">
        <v>23</v>
      </c>
      <c r="J4958" s="21" t="s">
        <v>254</v>
      </c>
      <c r="K4958" s="21" t="s">
        <v>255</v>
      </c>
      <c r="L4958" s="21">
        <v>55122</v>
      </c>
      <c r="M4958" s="21" t="s">
        <v>108</v>
      </c>
      <c r="N4958" s="21" t="s">
        <v>2061</v>
      </c>
      <c r="O4958" s="21" t="s">
        <v>43</v>
      </c>
      <c r="P4958" s="21" t="s">
        <v>57</v>
      </c>
      <c r="Q4958" s="21" t="s">
        <v>2062</v>
      </c>
      <c r="R4958" s="22">
        <v>52.4</v>
      </c>
    </row>
    <row r="4959" spans="1:18" x14ac:dyDescent="0.2">
      <c r="A4959" s="21">
        <v>2878</v>
      </c>
      <c r="B4959" s="21" t="s">
        <v>6768</v>
      </c>
      <c r="C4959" s="21" t="s">
        <v>6769</v>
      </c>
      <c r="D4959" s="21" t="s">
        <v>6770</v>
      </c>
      <c r="E4959" s="21" t="s">
        <v>48</v>
      </c>
      <c r="F4959" s="21" t="s">
        <v>6621</v>
      </c>
      <c r="G4959" s="21" t="s">
        <v>6622</v>
      </c>
      <c r="H4959" s="21" t="s">
        <v>105</v>
      </c>
      <c r="I4959" s="21" t="s">
        <v>23</v>
      </c>
      <c r="J4959" s="21" t="s">
        <v>891</v>
      </c>
      <c r="K4959" s="21" t="s">
        <v>892</v>
      </c>
      <c r="L4959" s="21">
        <v>7090</v>
      </c>
      <c r="M4959" s="21" t="s">
        <v>158</v>
      </c>
      <c r="N4959" s="21" t="s">
        <v>5661</v>
      </c>
      <c r="O4959" s="21" t="s">
        <v>43</v>
      </c>
      <c r="P4959" s="21" t="s">
        <v>189</v>
      </c>
      <c r="Q4959" s="21" t="s">
        <v>5662</v>
      </c>
      <c r="R4959" s="22">
        <v>52.34</v>
      </c>
    </row>
    <row r="4960" spans="1:18" x14ac:dyDescent="0.2">
      <c r="A4960" s="21">
        <v>210</v>
      </c>
      <c r="B4960" s="21" t="s">
        <v>939</v>
      </c>
      <c r="C4960" s="21" t="s">
        <v>11781</v>
      </c>
      <c r="D4960" s="21" t="s">
        <v>11782</v>
      </c>
      <c r="E4960" s="21" t="s">
        <v>48</v>
      </c>
      <c r="F4960" s="21" t="s">
        <v>940</v>
      </c>
      <c r="G4960" s="21" t="s">
        <v>941</v>
      </c>
      <c r="H4960" s="21" t="s">
        <v>22</v>
      </c>
      <c r="I4960" s="21" t="s">
        <v>23</v>
      </c>
      <c r="J4960" s="21" t="s">
        <v>942</v>
      </c>
      <c r="K4960" s="21" t="s">
        <v>266</v>
      </c>
      <c r="L4960" s="21">
        <v>48601</v>
      </c>
      <c r="M4960" s="21" t="s">
        <v>108</v>
      </c>
      <c r="N4960" s="21" t="s">
        <v>947</v>
      </c>
      <c r="O4960" s="21" t="s">
        <v>43</v>
      </c>
      <c r="P4960" s="21" t="s">
        <v>302</v>
      </c>
      <c r="Q4960" s="21" t="s">
        <v>948</v>
      </c>
      <c r="R4960" s="22">
        <v>52.29</v>
      </c>
    </row>
    <row r="4961" spans="1:18" x14ac:dyDescent="0.2">
      <c r="A4961" s="21">
        <v>3025</v>
      </c>
      <c r="B4961" s="21" t="s">
        <v>6938</v>
      </c>
      <c r="C4961" s="21" t="s">
        <v>12097</v>
      </c>
      <c r="D4961" s="21" t="s">
        <v>511</v>
      </c>
      <c r="E4961" s="21" t="s">
        <v>48</v>
      </c>
      <c r="F4961" s="21" t="s">
        <v>5311</v>
      </c>
      <c r="G4961" s="21" t="s">
        <v>5312</v>
      </c>
      <c r="H4961" s="21" t="s">
        <v>22</v>
      </c>
      <c r="I4961" s="21" t="s">
        <v>23</v>
      </c>
      <c r="J4961" s="21" t="s">
        <v>299</v>
      </c>
      <c r="K4961" s="21" t="s">
        <v>300</v>
      </c>
      <c r="L4961" s="21">
        <v>10011</v>
      </c>
      <c r="M4961" s="21" t="s">
        <v>158</v>
      </c>
      <c r="N4961" s="21" t="s">
        <v>1362</v>
      </c>
      <c r="O4961" s="21" t="s">
        <v>43</v>
      </c>
      <c r="P4961" s="21" t="s">
        <v>74</v>
      </c>
      <c r="Q4961" s="21" t="s">
        <v>1363</v>
      </c>
      <c r="R4961" s="22">
        <v>52.271999999999998</v>
      </c>
    </row>
    <row r="4962" spans="1:18" x14ac:dyDescent="0.2">
      <c r="A4962" s="21">
        <v>3630</v>
      </c>
      <c r="B4962" s="21" t="s">
        <v>7540</v>
      </c>
      <c r="C4962" s="21" t="s">
        <v>1679</v>
      </c>
      <c r="D4962" s="21" t="s">
        <v>3075</v>
      </c>
      <c r="E4962" s="21" t="s">
        <v>48</v>
      </c>
      <c r="F4962" s="21" t="s">
        <v>5572</v>
      </c>
      <c r="G4962" s="21" t="s">
        <v>5573</v>
      </c>
      <c r="H4962" s="21" t="s">
        <v>38</v>
      </c>
      <c r="I4962" s="21" t="s">
        <v>23</v>
      </c>
      <c r="J4962" s="21" t="s">
        <v>563</v>
      </c>
      <c r="K4962" s="21" t="s">
        <v>564</v>
      </c>
      <c r="L4962" s="21">
        <v>43229</v>
      </c>
      <c r="M4962" s="21" t="s">
        <v>158</v>
      </c>
      <c r="N4962" s="21" t="s">
        <v>4999</v>
      </c>
      <c r="O4962" s="21" t="s">
        <v>43</v>
      </c>
      <c r="P4962" s="21" t="s">
        <v>77</v>
      </c>
      <c r="Q4962" s="21" t="s">
        <v>5000</v>
      </c>
      <c r="R4962" s="22">
        <v>52.271999999999998</v>
      </c>
    </row>
    <row r="4963" spans="1:18" x14ac:dyDescent="0.2">
      <c r="A4963" s="21">
        <v>1458</v>
      </c>
      <c r="B4963" s="21" t="s">
        <v>4427</v>
      </c>
      <c r="C4963" s="21" t="s">
        <v>4428</v>
      </c>
      <c r="D4963" s="21" t="s">
        <v>2775</v>
      </c>
      <c r="E4963" s="21" t="s">
        <v>48</v>
      </c>
      <c r="F4963" s="21" t="s">
        <v>4388</v>
      </c>
      <c r="G4963" s="21" t="s">
        <v>4389</v>
      </c>
      <c r="H4963" s="21" t="s">
        <v>38</v>
      </c>
      <c r="I4963" s="21" t="s">
        <v>23</v>
      </c>
      <c r="J4963" s="21" t="s">
        <v>4429</v>
      </c>
      <c r="K4963" s="21" t="s">
        <v>1402</v>
      </c>
      <c r="L4963" s="21">
        <v>2740</v>
      </c>
      <c r="M4963" s="21" t="s">
        <v>158</v>
      </c>
      <c r="N4963" s="21" t="s">
        <v>1456</v>
      </c>
      <c r="O4963" s="21" t="s">
        <v>43</v>
      </c>
      <c r="P4963" s="21" t="s">
        <v>74</v>
      </c>
      <c r="Q4963" s="21" t="s">
        <v>1457</v>
      </c>
      <c r="R4963" s="22">
        <v>52.2</v>
      </c>
    </row>
    <row r="4964" spans="1:18" x14ac:dyDescent="0.2">
      <c r="A4964" s="21">
        <v>1478</v>
      </c>
      <c r="B4964" s="21" t="s">
        <v>4481</v>
      </c>
      <c r="C4964" s="21" t="s">
        <v>3396</v>
      </c>
      <c r="D4964" s="21" t="s">
        <v>3397</v>
      </c>
      <c r="E4964" s="21" t="s">
        <v>48</v>
      </c>
      <c r="F4964" s="21" t="s">
        <v>4482</v>
      </c>
      <c r="G4964" s="21" t="s">
        <v>4483</v>
      </c>
      <c r="H4964" s="21" t="s">
        <v>22</v>
      </c>
      <c r="I4964" s="21" t="s">
        <v>23</v>
      </c>
      <c r="J4964" s="21" t="s">
        <v>4484</v>
      </c>
      <c r="K4964" s="21" t="s">
        <v>89</v>
      </c>
      <c r="L4964" s="21">
        <v>27360</v>
      </c>
      <c r="M4964" s="21" t="s">
        <v>26</v>
      </c>
      <c r="N4964" s="21" t="s">
        <v>2918</v>
      </c>
      <c r="O4964" s="21" t="s">
        <v>43</v>
      </c>
      <c r="P4964" s="21" t="s">
        <v>651</v>
      </c>
      <c r="Q4964" s="21" t="s">
        <v>2919</v>
      </c>
      <c r="R4964" s="22">
        <v>52.136000000000003</v>
      </c>
    </row>
    <row r="4965" spans="1:18" x14ac:dyDescent="0.2">
      <c r="A4965" s="21">
        <v>3880</v>
      </c>
      <c r="B4965" s="21" t="s">
        <v>7778</v>
      </c>
      <c r="C4965" s="21" t="s">
        <v>11895</v>
      </c>
      <c r="D4965" s="21" t="s">
        <v>11896</v>
      </c>
      <c r="E4965" s="21" t="s">
        <v>206</v>
      </c>
      <c r="F4965" s="21" t="s">
        <v>1859</v>
      </c>
      <c r="G4965" s="21" t="s">
        <v>1860</v>
      </c>
      <c r="H4965" s="21" t="s">
        <v>38</v>
      </c>
      <c r="I4965" s="21" t="s">
        <v>23</v>
      </c>
      <c r="J4965" s="21" t="s">
        <v>402</v>
      </c>
      <c r="K4965" s="21" t="s">
        <v>232</v>
      </c>
      <c r="L4965" s="21">
        <v>62521</v>
      </c>
      <c r="M4965" s="21" t="s">
        <v>108</v>
      </c>
      <c r="N4965" s="21" t="s">
        <v>7582</v>
      </c>
      <c r="O4965" s="21" t="s">
        <v>43</v>
      </c>
      <c r="P4965" s="21" t="s">
        <v>57</v>
      </c>
      <c r="Q4965" s="21" t="s">
        <v>7583</v>
      </c>
      <c r="R4965" s="22">
        <v>52.095999999999997</v>
      </c>
    </row>
    <row r="4966" spans="1:18" x14ac:dyDescent="0.2">
      <c r="A4966" s="21">
        <v>4996</v>
      </c>
      <c r="B4966" s="21" t="s">
        <v>8718</v>
      </c>
      <c r="C4966" s="21" t="s">
        <v>11807</v>
      </c>
      <c r="D4966" s="21" t="s">
        <v>12175</v>
      </c>
      <c r="E4966" s="21" t="s">
        <v>48</v>
      </c>
      <c r="F4966" s="21" t="s">
        <v>4250</v>
      </c>
      <c r="G4966" s="21" t="s">
        <v>4251</v>
      </c>
      <c r="H4966" s="21" t="s">
        <v>105</v>
      </c>
      <c r="I4966" s="21" t="s">
        <v>23</v>
      </c>
      <c r="J4966" s="21" t="s">
        <v>299</v>
      </c>
      <c r="K4966" s="21" t="s">
        <v>300</v>
      </c>
      <c r="L4966" s="21">
        <v>10011</v>
      </c>
      <c r="M4966" s="21" t="s">
        <v>158</v>
      </c>
      <c r="N4966" s="21" t="s">
        <v>7280</v>
      </c>
      <c r="O4966" s="21" t="s">
        <v>43</v>
      </c>
      <c r="P4966" s="21" t="s">
        <v>74</v>
      </c>
      <c r="Q4966" s="21" t="s">
        <v>7281</v>
      </c>
      <c r="R4966" s="22">
        <v>52.064</v>
      </c>
    </row>
    <row r="4967" spans="1:18" x14ac:dyDescent="0.2">
      <c r="A4967" s="21">
        <v>7856</v>
      </c>
      <c r="B4967" s="21" t="s">
        <v>10562</v>
      </c>
      <c r="C4967" s="21" t="s">
        <v>11782</v>
      </c>
      <c r="D4967" s="21" t="s">
        <v>11834</v>
      </c>
      <c r="E4967" s="21" t="s">
        <v>48</v>
      </c>
      <c r="F4967" s="21" t="s">
        <v>61</v>
      </c>
      <c r="G4967" s="21" t="s">
        <v>62</v>
      </c>
      <c r="H4967" s="21" t="s">
        <v>22</v>
      </c>
      <c r="I4967" s="21" t="s">
        <v>23</v>
      </c>
      <c r="J4967" s="21" t="s">
        <v>8407</v>
      </c>
      <c r="K4967" s="21" t="s">
        <v>1675</v>
      </c>
      <c r="L4967" s="21">
        <v>39401</v>
      </c>
      <c r="M4967" s="21" t="s">
        <v>26</v>
      </c>
      <c r="N4967" s="21" t="s">
        <v>955</v>
      </c>
      <c r="O4967" s="21" t="s">
        <v>70</v>
      </c>
      <c r="P4967" s="21" t="s">
        <v>175</v>
      </c>
      <c r="Q4967" s="21" t="s">
        <v>956</v>
      </c>
      <c r="R4967" s="22">
        <v>52</v>
      </c>
    </row>
    <row r="4968" spans="1:18" x14ac:dyDescent="0.2">
      <c r="A4968" s="21">
        <v>9136</v>
      </c>
      <c r="B4968" s="21" t="s">
        <v>11311</v>
      </c>
      <c r="C4968" s="21" t="s">
        <v>11941</v>
      </c>
      <c r="D4968" s="21" t="s">
        <v>2112</v>
      </c>
      <c r="E4968" s="21" t="s">
        <v>48</v>
      </c>
      <c r="F4968" s="21" t="s">
        <v>5097</v>
      </c>
      <c r="G4968" s="21" t="s">
        <v>5098</v>
      </c>
      <c r="H4968" s="21" t="s">
        <v>38</v>
      </c>
      <c r="I4968" s="21" t="s">
        <v>23</v>
      </c>
      <c r="J4968" s="21" t="s">
        <v>9842</v>
      </c>
      <c r="K4968" s="21" t="s">
        <v>89</v>
      </c>
      <c r="L4968" s="21">
        <v>27893</v>
      </c>
      <c r="M4968" s="21" t="s">
        <v>26</v>
      </c>
      <c r="N4968" s="21" t="s">
        <v>1738</v>
      </c>
      <c r="O4968" s="21" t="s">
        <v>43</v>
      </c>
      <c r="P4968" s="21" t="s">
        <v>57</v>
      </c>
      <c r="Q4968" s="21" t="s">
        <v>1739</v>
      </c>
      <c r="R4968" s="22">
        <v>51.984000000000002</v>
      </c>
    </row>
    <row r="4969" spans="1:18" x14ac:dyDescent="0.2">
      <c r="A4969" s="21">
        <v>4195</v>
      </c>
      <c r="B4969" s="21" t="s">
        <v>8070</v>
      </c>
      <c r="C4969" s="21" t="s">
        <v>4143</v>
      </c>
      <c r="D4969" s="21" t="s">
        <v>1378</v>
      </c>
      <c r="E4969" s="21" t="s">
        <v>48</v>
      </c>
      <c r="F4969" s="21" t="s">
        <v>7195</v>
      </c>
      <c r="G4969" s="21" t="s">
        <v>7196</v>
      </c>
      <c r="H4969" s="21" t="s">
        <v>22</v>
      </c>
      <c r="I4969" s="21" t="s">
        <v>23</v>
      </c>
      <c r="J4969" s="21" t="s">
        <v>1066</v>
      </c>
      <c r="K4969" s="21" t="s">
        <v>40</v>
      </c>
      <c r="L4969" s="21">
        <v>92105</v>
      </c>
      <c r="M4969" s="21" t="s">
        <v>41</v>
      </c>
      <c r="N4969" s="21" t="s">
        <v>4769</v>
      </c>
      <c r="O4969" s="21" t="s">
        <v>43</v>
      </c>
      <c r="P4969" s="21" t="s">
        <v>67</v>
      </c>
      <c r="Q4969" s="21" t="s">
        <v>4770</v>
      </c>
      <c r="R4969" s="22">
        <v>51.98</v>
      </c>
    </row>
    <row r="4970" spans="1:18" x14ac:dyDescent="0.2">
      <c r="A4970" s="21">
        <v>4690</v>
      </c>
      <c r="B4970" s="21" t="s">
        <v>8493</v>
      </c>
      <c r="C4970" s="21" t="s">
        <v>3763</v>
      </c>
      <c r="D4970" s="21" t="s">
        <v>8494</v>
      </c>
      <c r="E4970" s="21" t="s">
        <v>206</v>
      </c>
      <c r="F4970" s="21" t="s">
        <v>5525</v>
      </c>
      <c r="G4970" s="21" t="s">
        <v>5526</v>
      </c>
      <c r="H4970" s="21" t="s">
        <v>22</v>
      </c>
      <c r="I4970" s="21" t="s">
        <v>23</v>
      </c>
      <c r="J4970" s="21" t="s">
        <v>1476</v>
      </c>
      <c r="K4970" s="21" t="s">
        <v>348</v>
      </c>
      <c r="L4970" s="21">
        <v>85705</v>
      </c>
      <c r="M4970" s="21" t="s">
        <v>41</v>
      </c>
      <c r="N4970" s="21" t="s">
        <v>6545</v>
      </c>
      <c r="O4970" s="21" t="s">
        <v>28</v>
      </c>
      <c r="P4970" s="21" t="s">
        <v>64</v>
      </c>
      <c r="Q4970" s="21" t="s">
        <v>6546</v>
      </c>
      <c r="R4970" s="22">
        <v>51.968000000000004</v>
      </c>
    </row>
    <row r="4971" spans="1:18" x14ac:dyDescent="0.2">
      <c r="A4971" s="21">
        <v>6154</v>
      </c>
      <c r="B4971" s="21" t="s">
        <v>9549</v>
      </c>
      <c r="C4971" s="21" t="s">
        <v>85</v>
      </c>
      <c r="D4971" s="21" t="s">
        <v>6387</v>
      </c>
      <c r="E4971" s="21" t="s">
        <v>206</v>
      </c>
      <c r="F4971" s="21" t="s">
        <v>546</v>
      </c>
      <c r="G4971" s="21" t="s">
        <v>547</v>
      </c>
      <c r="H4971" s="21" t="s">
        <v>38</v>
      </c>
      <c r="I4971" s="21" t="s">
        <v>23</v>
      </c>
      <c r="J4971" s="21" t="s">
        <v>156</v>
      </c>
      <c r="K4971" s="21" t="s">
        <v>157</v>
      </c>
      <c r="L4971" s="21">
        <v>19120</v>
      </c>
      <c r="M4971" s="21" t="s">
        <v>158</v>
      </c>
      <c r="N4971" s="21" t="s">
        <v>6545</v>
      </c>
      <c r="O4971" s="21" t="s">
        <v>28</v>
      </c>
      <c r="P4971" s="21" t="s">
        <v>64</v>
      </c>
      <c r="Q4971" s="21" t="s">
        <v>6546</v>
      </c>
      <c r="R4971" s="22">
        <v>51.968000000000004</v>
      </c>
    </row>
    <row r="4972" spans="1:18" x14ac:dyDescent="0.2">
      <c r="A4972" s="21">
        <v>8589</v>
      </c>
      <c r="B4972" s="21" t="s">
        <v>10987</v>
      </c>
      <c r="C4972" s="21" t="s">
        <v>9218</v>
      </c>
      <c r="D4972" s="21" t="s">
        <v>10691</v>
      </c>
      <c r="E4972" s="21" t="s">
        <v>48</v>
      </c>
      <c r="F4972" s="21" t="s">
        <v>7495</v>
      </c>
      <c r="G4972" s="21" t="s">
        <v>7496</v>
      </c>
      <c r="H4972" s="21" t="s">
        <v>38</v>
      </c>
      <c r="I4972" s="21" t="s">
        <v>23</v>
      </c>
      <c r="J4972" s="21" t="s">
        <v>156</v>
      </c>
      <c r="K4972" s="21" t="s">
        <v>157</v>
      </c>
      <c r="L4972" s="21">
        <v>19140</v>
      </c>
      <c r="M4972" s="21" t="s">
        <v>158</v>
      </c>
      <c r="N4972" s="21" t="s">
        <v>2506</v>
      </c>
      <c r="O4972" s="21" t="s">
        <v>43</v>
      </c>
      <c r="P4972" s="21" t="s">
        <v>57</v>
      </c>
      <c r="Q4972" s="21" t="s">
        <v>2507</v>
      </c>
      <c r="R4972" s="22">
        <v>51.968000000000004</v>
      </c>
    </row>
    <row r="4973" spans="1:18" x14ac:dyDescent="0.2">
      <c r="A4973" s="21">
        <v>9561</v>
      </c>
      <c r="B4973" s="21" t="s">
        <v>11567</v>
      </c>
      <c r="C4973" s="21" t="s">
        <v>12213</v>
      </c>
      <c r="D4973" s="21" t="s">
        <v>12016</v>
      </c>
      <c r="E4973" s="21" t="s">
        <v>206</v>
      </c>
      <c r="F4973" s="21" t="s">
        <v>11568</v>
      </c>
      <c r="G4973" s="21" t="s">
        <v>11569</v>
      </c>
      <c r="H4973" s="21" t="s">
        <v>22</v>
      </c>
      <c r="I4973" s="21" t="s">
        <v>23</v>
      </c>
      <c r="J4973" s="21" t="s">
        <v>684</v>
      </c>
      <c r="K4973" s="21" t="s">
        <v>564</v>
      </c>
      <c r="L4973" s="21">
        <v>43055</v>
      </c>
      <c r="M4973" s="21" t="s">
        <v>158</v>
      </c>
      <c r="N4973" s="21" t="s">
        <v>6545</v>
      </c>
      <c r="O4973" s="21" t="s">
        <v>28</v>
      </c>
      <c r="P4973" s="21" t="s">
        <v>64</v>
      </c>
      <c r="Q4973" s="21" t="s">
        <v>6546</v>
      </c>
      <c r="R4973" s="22">
        <v>51.968000000000004</v>
      </c>
    </row>
    <row r="4974" spans="1:18" x14ac:dyDescent="0.2">
      <c r="A4974" s="21">
        <v>2891</v>
      </c>
      <c r="B4974" s="21" t="s">
        <v>6783</v>
      </c>
      <c r="C4974" s="21" t="s">
        <v>3087</v>
      </c>
      <c r="D4974" s="21" t="s">
        <v>12160</v>
      </c>
      <c r="E4974" s="21" t="s">
        <v>19</v>
      </c>
      <c r="F4974" s="21" t="s">
        <v>6784</v>
      </c>
      <c r="G4974" s="21" t="s">
        <v>6785</v>
      </c>
      <c r="H4974" s="21" t="s">
        <v>22</v>
      </c>
      <c r="I4974" s="21" t="s">
        <v>23</v>
      </c>
      <c r="J4974" s="21" t="s">
        <v>6786</v>
      </c>
      <c r="K4974" s="21" t="s">
        <v>832</v>
      </c>
      <c r="L4974" s="21">
        <v>70601</v>
      </c>
      <c r="M4974" s="21" t="s">
        <v>26</v>
      </c>
      <c r="N4974" s="21" t="s">
        <v>3525</v>
      </c>
      <c r="O4974" s="21" t="s">
        <v>28</v>
      </c>
      <c r="P4974" s="21" t="s">
        <v>32</v>
      </c>
      <c r="Q4974" s="21" t="s">
        <v>3526</v>
      </c>
      <c r="R4974" s="22">
        <v>51.96</v>
      </c>
    </row>
    <row r="4975" spans="1:18" x14ac:dyDescent="0.2">
      <c r="A4975" s="21">
        <v>867</v>
      </c>
      <c r="B4975" s="21" t="s">
        <v>3027</v>
      </c>
      <c r="C4975" s="21" t="s">
        <v>11930</v>
      </c>
      <c r="D4975" s="21" t="s">
        <v>2732</v>
      </c>
      <c r="E4975" s="21" t="s">
        <v>48</v>
      </c>
      <c r="F4975" s="21" t="s">
        <v>3028</v>
      </c>
      <c r="G4975" s="21" t="s">
        <v>3029</v>
      </c>
      <c r="H4975" s="21" t="s">
        <v>38</v>
      </c>
      <c r="I4975" s="21" t="s">
        <v>23</v>
      </c>
      <c r="J4975" s="21" t="s">
        <v>356</v>
      </c>
      <c r="K4975" s="21" t="s">
        <v>357</v>
      </c>
      <c r="L4975" s="21">
        <v>22153</v>
      </c>
      <c r="M4975" s="21" t="s">
        <v>26</v>
      </c>
      <c r="N4975" s="21" t="s">
        <v>3032</v>
      </c>
      <c r="O4975" s="21" t="s">
        <v>28</v>
      </c>
      <c r="P4975" s="21" t="s">
        <v>64</v>
      </c>
      <c r="Q4975" s="21" t="s">
        <v>3033</v>
      </c>
      <c r="R4975" s="22">
        <v>51.94</v>
      </c>
    </row>
    <row r="4976" spans="1:18" x14ac:dyDescent="0.2">
      <c r="A4976" s="21">
        <v>9259</v>
      </c>
      <c r="B4976" s="21" t="s">
        <v>11378</v>
      </c>
      <c r="C4976" s="21" t="s">
        <v>12238</v>
      </c>
      <c r="D4976" s="21" t="s">
        <v>9204</v>
      </c>
      <c r="E4976" s="21" t="s">
        <v>19</v>
      </c>
      <c r="F4976" s="21" t="s">
        <v>2977</v>
      </c>
      <c r="G4976" s="21" t="s">
        <v>2978</v>
      </c>
      <c r="H4976" s="21" t="s">
        <v>22</v>
      </c>
      <c r="I4976" s="21" t="s">
        <v>23</v>
      </c>
      <c r="J4976" s="21" t="s">
        <v>432</v>
      </c>
      <c r="K4976" s="21" t="s">
        <v>672</v>
      </c>
      <c r="L4976" s="21">
        <v>65203</v>
      </c>
      <c r="M4976" s="21" t="s">
        <v>108</v>
      </c>
      <c r="N4976" s="21" t="s">
        <v>365</v>
      </c>
      <c r="O4976" s="21" t="s">
        <v>43</v>
      </c>
      <c r="P4976" s="21" t="s">
        <v>74</v>
      </c>
      <c r="Q4976" s="21" t="s">
        <v>6902</v>
      </c>
      <c r="R4976" s="22">
        <v>51.9</v>
      </c>
    </row>
    <row r="4977" spans="1:18" x14ac:dyDescent="0.2">
      <c r="A4977" s="21">
        <v>7419</v>
      </c>
      <c r="B4977" s="21" t="s">
        <v>10325</v>
      </c>
      <c r="C4977" s="21" t="s">
        <v>251</v>
      </c>
      <c r="D4977" s="21" t="s">
        <v>4441</v>
      </c>
      <c r="E4977" s="21" t="s">
        <v>19</v>
      </c>
      <c r="F4977" s="21" t="s">
        <v>400</v>
      </c>
      <c r="G4977" s="21" t="s">
        <v>401</v>
      </c>
      <c r="H4977" s="21" t="s">
        <v>38</v>
      </c>
      <c r="I4977" s="21" t="s">
        <v>23</v>
      </c>
      <c r="J4977" s="21" t="s">
        <v>156</v>
      </c>
      <c r="K4977" s="21" t="s">
        <v>157</v>
      </c>
      <c r="L4977" s="21">
        <v>19134</v>
      </c>
      <c r="M4977" s="21" t="s">
        <v>158</v>
      </c>
      <c r="N4977" s="21" t="s">
        <v>7739</v>
      </c>
      <c r="O4977" s="21" t="s">
        <v>43</v>
      </c>
      <c r="P4977" s="21" t="s">
        <v>74</v>
      </c>
      <c r="Q4977" s="21" t="s">
        <v>7740</v>
      </c>
      <c r="R4977" s="22">
        <v>51.896999999999998</v>
      </c>
    </row>
    <row r="4978" spans="1:18" x14ac:dyDescent="0.2">
      <c r="A4978" s="21">
        <v>192</v>
      </c>
      <c r="B4978" s="21" t="s">
        <v>861</v>
      </c>
      <c r="C4978" s="21" t="s">
        <v>11775</v>
      </c>
      <c r="D4978" s="21" t="s">
        <v>862</v>
      </c>
      <c r="E4978" s="21" t="s">
        <v>206</v>
      </c>
      <c r="F4978" s="21" t="s">
        <v>863</v>
      </c>
      <c r="G4978" s="21" t="s">
        <v>864</v>
      </c>
      <c r="H4978" s="21" t="s">
        <v>105</v>
      </c>
      <c r="I4978" s="21" t="s">
        <v>23</v>
      </c>
      <c r="J4978" s="21" t="s">
        <v>299</v>
      </c>
      <c r="K4978" s="21" t="s">
        <v>300</v>
      </c>
      <c r="L4978" s="21">
        <v>10035</v>
      </c>
      <c r="M4978" s="21" t="s">
        <v>158</v>
      </c>
      <c r="N4978" s="21" t="s">
        <v>869</v>
      </c>
      <c r="O4978" s="21" t="s">
        <v>43</v>
      </c>
      <c r="P4978" s="21" t="s">
        <v>91</v>
      </c>
      <c r="Q4978" s="21" t="s">
        <v>870</v>
      </c>
      <c r="R4978" s="22">
        <v>51.84</v>
      </c>
    </row>
    <row r="4979" spans="1:18" x14ac:dyDescent="0.2">
      <c r="A4979" s="21">
        <v>816</v>
      </c>
      <c r="B4979" s="21" t="s">
        <v>2883</v>
      </c>
      <c r="C4979" s="21" t="s">
        <v>2884</v>
      </c>
      <c r="D4979" s="21" t="s">
        <v>2885</v>
      </c>
      <c r="E4979" s="21" t="s">
        <v>206</v>
      </c>
      <c r="F4979" s="21" t="s">
        <v>2886</v>
      </c>
      <c r="G4979" s="21" t="s">
        <v>2887</v>
      </c>
      <c r="H4979" s="21" t="s">
        <v>38</v>
      </c>
      <c r="I4979" s="21" t="s">
        <v>23</v>
      </c>
      <c r="J4979" s="21" t="s">
        <v>2888</v>
      </c>
      <c r="K4979" s="21" t="s">
        <v>118</v>
      </c>
      <c r="L4979" s="21">
        <v>53209</v>
      </c>
      <c r="M4979" s="21" t="s">
        <v>108</v>
      </c>
      <c r="N4979" s="21" t="s">
        <v>869</v>
      </c>
      <c r="O4979" s="21" t="s">
        <v>43</v>
      </c>
      <c r="P4979" s="21" t="s">
        <v>91</v>
      </c>
      <c r="Q4979" s="21" t="s">
        <v>870</v>
      </c>
      <c r="R4979" s="22">
        <v>51.84</v>
      </c>
    </row>
    <row r="4980" spans="1:18" x14ac:dyDescent="0.2">
      <c r="A4980" s="21">
        <v>3111</v>
      </c>
      <c r="B4980" s="21" t="s">
        <v>7045</v>
      </c>
      <c r="C4980" s="21" t="s">
        <v>236</v>
      </c>
      <c r="D4980" s="21" t="s">
        <v>237</v>
      </c>
      <c r="E4980" s="21" t="s">
        <v>48</v>
      </c>
      <c r="F4980" s="21" t="s">
        <v>86</v>
      </c>
      <c r="G4980" s="21" t="s">
        <v>87</v>
      </c>
      <c r="H4980" s="21" t="s">
        <v>22</v>
      </c>
      <c r="I4980" s="21" t="s">
        <v>23</v>
      </c>
      <c r="J4980" s="21" t="s">
        <v>356</v>
      </c>
      <c r="K4980" s="21" t="s">
        <v>672</v>
      </c>
      <c r="L4980" s="21">
        <v>65807</v>
      </c>
      <c r="M4980" s="21" t="s">
        <v>108</v>
      </c>
      <c r="N4980" s="21" t="s">
        <v>2405</v>
      </c>
      <c r="O4980" s="21" t="s">
        <v>43</v>
      </c>
      <c r="P4980" s="21" t="s">
        <v>91</v>
      </c>
      <c r="Q4980" s="21" t="s">
        <v>2406</v>
      </c>
      <c r="R4980" s="22">
        <v>51.84</v>
      </c>
    </row>
    <row r="4981" spans="1:18" x14ac:dyDescent="0.2">
      <c r="A4981" s="21">
        <v>6365</v>
      </c>
      <c r="B4981" s="21" t="s">
        <v>9684</v>
      </c>
      <c r="C4981" s="21" t="s">
        <v>3498</v>
      </c>
      <c r="D4981" s="21" t="s">
        <v>5263</v>
      </c>
      <c r="E4981" s="21" t="s">
        <v>48</v>
      </c>
      <c r="F4981" s="21" t="s">
        <v>2258</v>
      </c>
      <c r="G4981" s="21" t="s">
        <v>2259</v>
      </c>
      <c r="H4981" s="21" t="s">
        <v>22</v>
      </c>
      <c r="I4981" s="21" t="s">
        <v>23</v>
      </c>
      <c r="J4981" s="21" t="s">
        <v>9685</v>
      </c>
      <c r="K4981" s="21" t="s">
        <v>97</v>
      </c>
      <c r="L4981" s="21">
        <v>98059</v>
      </c>
      <c r="M4981" s="21" t="s">
        <v>41</v>
      </c>
      <c r="N4981" s="21" t="s">
        <v>8816</v>
      </c>
      <c r="O4981" s="21" t="s">
        <v>43</v>
      </c>
      <c r="P4981" s="21" t="s">
        <v>91</v>
      </c>
      <c r="Q4981" s="21" t="s">
        <v>8817</v>
      </c>
      <c r="R4981" s="22">
        <v>51.84</v>
      </c>
    </row>
    <row r="4982" spans="1:18" x14ac:dyDescent="0.2">
      <c r="A4982" s="21">
        <v>8414</v>
      </c>
      <c r="B4982" s="21" t="s">
        <v>10877</v>
      </c>
      <c r="C4982" s="21" t="s">
        <v>296</v>
      </c>
      <c r="D4982" s="21" t="s">
        <v>7660</v>
      </c>
      <c r="E4982" s="21" t="s">
        <v>48</v>
      </c>
      <c r="F4982" s="21" t="s">
        <v>3201</v>
      </c>
      <c r="G4982" s="21" t="s">
        <v>3202</v>
      </c>
      <c r="H4982" s="21" t="s">
        <v>38</v>
      </c>
      <c r="I4982" s="21" t="s">
        <v>23</v>
      </c>
      <c r="J4982" s="21" t="s">
        <v>1267</v>
      </c>
      <c r="K4982" s="21" t="s">
        <v>107</v>
      </c>
      <c r="L4982" s="21">
        <v>76017</v>
      </c>
      <c r="M4982" s="21" t="s">
        <v>108</v>
      </c>
      <c r="N4982" s="21" t="s">
        <v>5389</v>
      </c>
      <c r="O4982" s="21" t="s">
        <v>43</v>
      </c>
      <c r="P4982" s="21" t="s">
        <v>91</v>
      </c>
      <c r="Q4982" s="21" t="s">
        <v>5390</v>
      </c>
      <c r="R4982" s="22">
        <v>51.84</v>
      </c>
    </row>
    <row r="4983" spans="1:18" x14ac:dyDescent="0.2">
      <c r="A4983" s="21">
        <v>8758</v>
      </c>
      <c r="B4983" s="21" t="s">
        <v>11086</v>
      </c>
      <c r="C4983" s="21" t="s">
        <v>237</v>
      </c>
      <c r="D4983" s="21" t="s">
        <v>8285</v>
      </c>
      <c r="E4983" s="21" t="s">
        <v>48</v>
      </c>
      <c r="F4983" s="21" t="s">
        <v>7609</v>
      </c>
      <c r="G4983" s="21" t="s">
        <v>7610</v>
      </c>
      <c r="H4983" s="21" t="s">
        <v>38</v>
      </c>
      <c r="I4983" s="21" t="s">
        <v>23</v>
      </c>
      <c r="J4983" s="21" t="s">
        <v>432</v>
      </c>
      <c r="K4983" s="21" t="s">
        <v>3106</v>
      </c>
      <c r="L4983" s="21">
        <v>21044</v>
      </c>
      <c r="M4983" s="21" t="s">
        <v>158</v>
      </c>
      <c r="N4983" s="21" t="s">
        <v>1192</v>
      </c>
      <c r="O4983" s="21" t="s">
        <v>43</v>
      </c>
      <c r="P4983" s="21" t="s">
        <v>91</v>
      </c>
      <c r="Q4983" s="21" t="s">
        <v>1193</v>
      </c>
      <c r="R4983" s="22">
        <v>51.84</v>
      </c>
    </row>
    <row r="4984" spans="1:18" x14ac:dyDescent="0.2">
      <c r="A4984" s="21">
        <v>9207</v>
      </c>
      <c r="B4984" s="21" t="s">
        <v>11346</v>
      </c>
      <c r="C4984" s="21" t="s">
        <v>1698</v>
      </c>
      <c r="D4984" s="21" t="s">
        <v>1698</v>
      </c>
      <c r="E4984" s="21" t="s">
        <v>1452</v>
      </c>
      <c r="F4984" s="21" t="s">
        <v>5132</v>
      </c>
      <c r="G4984" s="21" t="s">
        <v>5133</v>
      </c>
      <c r="H4984" s="21" t="s">
        <v>22</v>
      </c>
      <c r="I4984" s="21" t="s">
        <v>23</v>
      </c>
      <c r="J4984" s="21" t="s">
        <v>9272</v>
      </c>
      <c r="K4984" s="21" t="s">
        <v>844</v>
      </c>
      <c r="L4984" s="21">
        <v>6460</v>
      </c>
      <c r="M4984" s="21" t="s">
        <v>158</v>
      </c>
      <c r="N4984" s="21" t="s">
        <v>8816</v>
      </c>
      <c r="O4984" s="21" t="s">
        <v>43</v>
      </c>
      <c r="P4984" s="21" t="s">
        <v>91</v>
      </c>
      <c r="Q4984" s="21" t="s">
        <v>8817</v>
      </c>
      <c r="R4984" s="22">
        <v>51.84</v>
      </c>
    </row>
    <row r="4985" spans="1:18" x14ac:dyDescent="0.2">
      <c r="A4985" s="21">
        <v>8335</v>
      </c>
      <c r="B4985" s="21" t="s">
        <v>10822</v>
      </c>
      <c r="C4985" s="21" t="s">
        <v>12269</v>
      </c>
      <c r="D4985" s="21" t="s">
        <v>11916</v>
      </c>
      <c r="E4985" s="21" t="s">
        <v>206</v>
      </c>
      <c r="F4985" s="21" t="s">
        <v>4913</v>
      </c>
      <c r="G4985" s="21" t="s">
        <v>4914</v>
      </c>
      <c r="H4985" s="21" t="s">
        <v>22</v>
      </c>
      <c r="I4985" s="21" t="s">
        <v>23</v>
      </c>
      <c r="J4985" s="21" t="s">
        <v>10823</v>
      </c>
      <c r="K4985" s="21" t="s">
        <v>1402</v>
      </c>
      <c r="L4985" s="21">
        <v>1810</v>
      </c>
      <c r="M4985" s="21" t="s">
        <v>158</v>
      </c>
      <c r="N4985" s="21" t="s">
        <v>2498</v>
      </c>
      <c r="O4985" s="21" t="s">
        <v>43</v>
      </c>
      <c r="P4985" s="21" t="s">
        <v>74</v>
      </c>
      <c r="Q4985" s="21" t="s">
        <v>4071</v>
      </c>
      <c r="R4985" s="22">
        <v>51.8</v>
      </c>
    </row>
    <row r="4986" spans="1:18" x14ac:dyDescent="0.2">
      <c r="A4986" s="21">
        <v>8286</v>
      </c>
      <c r="B4986" s="21" t="s">
        <v>10794</v>
      </c>
      <c r="C4986" s="21" t="s">
        <v>3427</v>
      </c>
      <c r="D4986" s="21" t="s">
        <v>2020</v>
      </c>
      <c r="E4986" s="21" t="s">
        <v>19</v>
      </c>
      <c r="F4986" s="21" t="s">
        <v>4250</v>
      </c>
      <c r="G4986" s="21" t="s">
        <v>4251</v>
      </c>
      <c r="H4986" s="21" t="s">
        <v>105</v>
      </c>
      <c r="I4986" s="21" t="s">
        <v>23</v>
      </c>
      <c r="J4986" s="21" t="s">
        <v>10154</v>
      </c>
      <c r="K4986" s="21" t="s">
        <v>232</v>
      </c>
      <c r="L4986" s="21">
        <v>60174</v>
      </c>
      <c r="M4986" s="21" t="s">
        <v>108</v>
      </c>
      <c r="N4986" s="21" t="s">
        <v>2118</v>
      </c>
      <c r="O4986" s="21" t="s">
        <v>28</v>
      </c>
      <c r="P4986" s="21" t="s">
        <v>64</v>
      </c>
      <c r="Q4986" s="21" t="s">
        <v>2119</v>
      </c>
      <c r="R4986" s="22">
        <v>51.756</v>
      </c>
    </row>
    <row r="4987" spans="1:18" x14ac:dyDescent="0.2">
      <c r="A4987" s="21">
        <v>3341</v>
      </c>
      <c r="B4987" s="21" t="s">
        <v>7275</v>
      </c>
      <c r="C4987" s="21" t="s">
        <v>1671</v>
      </c>
      <c r="D4987" s="21" t="s">
        <v>4564</v>
      </c>
      <c r="E4987" s="21" t="s">
        <v>206</v>
      </c>
      <c r="F4987" s="21" t="s">
        <v>7276</v>
      </c>
      <c r="G4987" s="21" t="s">
        <v>7277</v>
      </c>
      <c r="H4987" s="21" t="s">
        <v>22</v>
      </c>
      <c r="I4987" s="21" t="s">
        <v>23</v>
      </c>
      <c r="J4987" s="21" t="s">
        <v>3630</v>
      </c>
      <c r="K4987" s="21" t="s">
        <v>40</v>
      </c>
      <c r="L4987" s="21">
        <v>94601</v>
      </c>
      <c r="M4987" s="21" t="s">
        <v>41</v>
      </c>
      <c r="N4987" s="21" t="s">
        <v>1434</v>
      </c>
      <c r="O4987" s="21" t="s">
        <v>43</v>
      </c>
      <c r="P4987" s="21" t="s">
        <v>44</v>
      </c>
      <c r="Q4987" s="21" t="s">
        <v>1435</v>
      </c>
      <c r="R4987" s="22">
        <v>51.75</v>
      </c>
    </row>
    <row r="4988" spans="1:18" x14ac:dyDescent="0.2">
      <c r="A4988" s="21">
        <v>4372</v>
      </c>
      <c r="B4988" s="21" t="s">
        <v>8230</v>
      </c>
      <c r="C4988" s="21" t="s">
        <v>12024</v>
      </c>
      <c r="D4988" s="21" t="s">
        <v>11749</v>
      </c>
      <c r="E4988" s="21" t="s">
        <v>48</v>
      </c>
      <c r="F4988" s="21" t="s">
        <v>6860</v>
      </c>
      <c r="G4988" s="21" t="s">
        <v>6861</v>
      </c>
      <c r="H4988" s="21" t="s">
        <v>105</v>
      </c>
      <c r="I4988" s="21" t="s">
        <v>23</v>
      </c>
      <c r="J4988" s="21" t="s">
        <v>1665</v>
      </c>
      <c r="K4988" s="21" t="s">
        <v>286</v>
      </c>
      <c r="L4988" s="21">
        <v>46226</v>
      </c>
      <c r="M4988" s="21" t="s">
        <v>108</v>
      </c>
      <c r="N4988" s="21" t="s">
        <v>8231</v>
      </c>
      <c r="O4988" s="21" t="s">
        <v>43</v>
      </c>
      <c r="P4988" s="21" t="s">
        <v>44</v>
      </c>
      <c r="Q4988" s="21" t="s">
        <v>8232</v>
      </c>
      <c r="R4988" s="22">
        <v>51.75</v>
      </c>
    </row>
    <row r="4989" spans="1:18" x14ac:dyDescent="0.2">
      <c r="A4989" s="21">
        <v>4632</v>
      </c>
      <c r="B4989" s="21" t="s">
        <v>8447</v>
      </c>
      <c r="C4989" s="21" t="s">
        <v>11883</v>
      </c>
      <c r="D4989" s="21" t="s">
        <v>12028</v>
      </c>
      <c r="E4989" s="21" t="s">
        <v>19</v>
      </c>
      <c r="F4989" s="21" t="s">
        <v>2220</v>
      </c>
      <c r="G4989" s="21" t="s">
        <v>2221</v>
      </c>
      <c r="H4989" s="21" t="s">
        <v>22</v>
      </c>
      <c r="I4989" s="21" t="s">
        <v>23</v>
      </c>
      <c r="J4989" s="21" t="s">
        <v>134</v>
      </c>
      <c r="K4989" s="21" t="s">
        <v>40</v>
      </c>
      <c r="L4989" s="21">
        <v>94122</v>
      </c>
      <c r="M4989" s="21" t="s">
        <v>41</v>
      </c>
      <c r="N4989" s="21" t="s">
        <v>2138</v>
      </c>
      <c r="O4989" s="21" t="s">
        <v>43</v>
      </c>
      <c r="P4989" s="21" t="s">
        <v>44</v>
      </c>
      <c r="Q4989" s="21" t="s">
        <v>2139</v>
      </c>
      <c r="R4989" s="22">
        <v>51.75</v>
      </c>
    </row>
    <row r="4990" spans="1:18" x14ac:dyDescent="0.2">
      <c r="A4990" s="21">
        <v>5794</v>
      </c>
      <c r="B4990" s="21" t="s">
        <v>9318</v>
      </c>
      <c r="C4990" s="21" t="s">
        <v>2605</v>
      </c>
      <c r="D4990" s="21" t="s">
        <v>11907</v>
      </c>
      <c r="E4990" s="21" t="s">
        <v>206</v>
      </c>
      <c r="F4990" s="21" t="s">
        <v>2910</v>
      </c>
      <c r="G4990" s="21" t="s">
        <v>2911</v>
      </c>
      <c r="H4990" s="21" t="s">
        <v>22</v>
      </c>
      <c r="I4990" s="21" t="s">
        <v>23</v>
      </c>
      <c r="J4990" s="21" t="s">
        <v>6650</v>
      </c>
      <c r="K4990" s="21" t="s">
        <v>40</v>
      </c>
      <c r="L4990" s="21">
        <v>93309</v>
      </c>
      <c r="M4990" s="21" t="s">
        <v>41</v>
      </c>
      <c r="N4990" s="21" t="s">
        <v>186</v>
      </c>
      <c r="O4990" s="21" t="s">
        <v>28</v>
      </c>
      <c r="P4990" s="21" t="s">
        <v>64</v>
      </c>
      <c r="Q4990" s="21" t="s">
        <v>187</v>
      </c>
      <c r="R4990" s="22">
        <v>51.75</v>
      </c>
    </row>
    <row r="4991" spans="1:18" x14ac:dyDescent="0.2">
      <c r="A4991" s="21">
        <v>6958</v>
      </c>
      <c r="B4991" s="21" t="s">
        <v>10052</v>
      </c>
      <c r="C4991" s="21" t="s">
        <v>2085</v>
      </c>
      <c r="D4991" s="21" t="s">
        <v>1850</v>
      </c>
      <c r="E4991" s="21" t="s">
        <v>48</v>
      </c>
      <c r="F4991" s="21" t="s">
        <v>10053</v>
      </c>
      <c r="G4991" s="21" t="s">
        <v>10054</v>
      </c>
      <c r="H4991" s="21" t="s">
        <v>22</v>
      </c>
      <c r="I4991" s="21" t="s">
        <v>23</v>
      </c>
      <c r="J4991" s="21" t="s">
        <v>563</v>
      </c>
      <c r="K4991" s="21" t="s">
        <v>1431</v>
      </c>
      <c r="L4991" s="21">
        <v>31907</v>
      </c>
      <c r="M4991" s="21" t="s">
        <v>26</v>
      </c>
      <c r="N4991" s="21" t="s">
        <v>186</v>
      </c>
      <c r="O4991" s="21" t="s">
        <v>28</v>
      </c>
      <c r="P4991" s="21" t="s">
        <v>64</v>
      </c>
      <c r="Q4991" s="21" t="s">
        <v>187</v>
      </c>
      <c r="R4991" s="22">
        <v>51.75</v>
      </c>
    </row>
    <row r="4992" spans="1:18" x14ac:dyDescent="0.2">
      <c r="A4992" s="21">
        <v>9185</v>
      </c>
      <c r="B4992" s="21" t="s">
        <v>11336</v>
      </c>
      <c r="C4992" s="21" t="s">
        <v>12084</v>
      </c>
      <c r="D4992" s="21" t="s">
        <v>12147</v>
      </c>
      <c r="E4992" s="21" t="s">
        <v>48</v>
      </c>
      <c r="F4992" s="21" t="s">
        <v>1416</v>
      </c>
      <c r="G4992" s="21" t="s">
        <v>1417</v>
      </c>
      <c r="H4992" s="21" t="s">
        <v>22</v>
      </c>
      <c r="I4992" s="21" t="s">
        <v>23</v>
      </c>
      <c r="J4992" s="21" t="s">
        <v>4486</v>
      </c>
      <c r="K4992" s="21" t="s">
        <v>40</v>
      </c>
      <c r="L4992" s="21">
        <v>92683</v>
      </c>
      <c r="M4992" s="21" t="s">
        <v>41</v>
      </c>
      <c r="N4992" s="21" t="s">
        <v>186</v>
      </c>
      <c r="O4992" s="21" t="s">
        <v>28</v>
      </c>
      <c r="P4992" s="21" t="s">
        <v>64</v>
      </c>
      <c r="Q4992" s="21" t="s">
        <v>187</v>
      </c>
      <c r="R4992" s="22">
        <v>51.75</v>
      </c>
    </row>
    <row r="4993" spans="1:18" x14ac:dyDescent="0.2">
      <c r="A4993" s="21">
        <v>2557</v>
      </c>
      <c r="B4993" s="21" t="s">
        <v>6327</v>
      </c>
      <c r="C4993" s="21" t="s">
        <v>11960</v>
      </c>
      <c r="D4993" s="21" t="s">
        <v>4498</v>
      </c>
      <c r="E4993" s="21" t="s">
        <v>48</v>
      </c>
      <c r="F4993" s="21" t="s">
        <v>2886</v>
      </c>
      <c r="G4993" s="21" t="s">
        <v>2887</v>
      </c>
      <c r="H4993" s="21" t="s">
        <v>38</v>
      </c>
      <c r="I4993" s="21" t="s">
        <v>23</v>
      </c>
      <c r="J4993" s="21" t="s">
        <v>202</v>
      </c>
      <c r="K4993" s="21" t="s">
        <v>107</v>
      </c>
      <c r="L4993" s="21">
        <v>77070</v>
      </c>
      <c r="M4993" s="21" t="s">
        <v>108</v>
      </c>
      <c r="N4993" s="21" t="s">
        <v>6328</v>
      </c>
      <c r="O4993" s="21" t="s">
        <v>28</v>
      </c>
      <c r="P4993" s="21" t="s">
        <v>64</v>
      </c>
      <c r="Q4993" s="21" t="s">
        <v>6329</v>
      </c>
      <c r="R4993" s="22">
        <v>51.712000000000003</v>
      </c>
    </row>
    <row r="4994" spans="1:18" x14ac:dyDescent="0.2">
      <c r="A4994" s="21">
        <v>7212</v>
      </c>
      <c r="B4994" s="21" t="s">
        <v>10199</v>
      </c>
      <c r="C4994" s="21" t="s">
        <v>12157</v>
      </c>
      <c r="D4994" s="21" t="s">
        <v>11727</v>
      </c>
      <c r="E4994" s="21" t="s">
        <v>48</v>
      </c>
      <c r="F4994" s="21" t="s">
        <v>5366</v>
      </c>
      <c r="G4994" s="21" t="s">
        <v>5367</v>
      </c>
      <c r="H4994" s="21" t="s">
        <v>38</v>
      </c>
      <c r="I4994" s="21" t="s">
        <v>23</v>
      </c>
      <c r="J4994" s="21" t="s">
        <v>96</v>
      </c>
      <c r="K4994" s="21" t="s">
        <v>97</v>
      </c>
      <c r="L4994" s="21">
        <v>98115</v>
      </c>
      <c r="M4994" s="21" t="s">
        <v>41</v>
      </c>
      <c r="N4994" s="21" t="s">
        <v>331</v>
      </c>
      <c r="O4994" s="21" t="s">
        <v>43</v>
      </c>
      <c r="P4994" s="21" t="s">
        <v>74</v>
      </c>
      <c r="Q4994" s="21" t="s">
        <v>332</v>
      </c>
      <c r="R4994" s="22">
        <v>51.648000000000003</v>
      </c>
    </row>
    <row r="4995" spans="1:18" x14ac:dyDescent="0.2">
      <c r="A4995" s="21">
        <v>5294</v>
      </c>
      <c r="B4995" s="21" t="s">
        <v>8930</v>
      </c>
      <c r="C4995" s="21" t="s">
        <v>2020</v>
      </c>
      <c r="D4995" s="21" t="s">
        <v>8586</v>
      </c>
      <c r="E4995" s="21" t="s">
        <v>48</v>
      </c>
      <c r="F4995" s="21" t="s">
        <v>4706</v>
      </c>
      <c r="G4995" s="21" t="s">
        <v>4707</v>
      </c>
      <c r="H4995" s="21" t="s">
        <v>22</v>
      </c>
      <c r="I4995" s="21" t="s">
        <v>23</v>
      </c>
      <c r="J4995" s="21" t="s">
        <v>960</v>
      </c>
      <c r="K4995" s="21" t="s">
        <v>564</v>
      </c>
      <c r="L4995" s="21">
        <v>44256</v>
      </c>
      <c r="M4995" s="21" t="s">
        <v>158</v>
      </c>
      <c r="N4995" s="21" t="s">
        <v>3711</v>
      </c>
      <c r="O4995" s="21" t="s">
        <v>28</v>
      </c>
      <c r="P4995" s="21" t="s">
        <v>54</v>
      </c>
      <c r="Q4995" s="21" t="s">
        <v>3712</v>
      </c>
      <c r="R4995" s="22">
        <v>51.588000000000001</v>
      </c>
    </row>
    <row r="4996" spans="1:18" x14ac:dyDescent="0.2">
      <c r="A4996" s="21">
        <v>9477</v>
      </c>
      <c r="B4996" s="21" t="s">
        <v>11514</v>
      </c>
      <c r="C4996" s="21" t="s">
        <v>707</v>
      </c>
      <c r="D4996" s="21" t="s">
        <v>12202</v>
      </c>
      <c r="E4996" s="21" t="s">
        <v>19</v>
      </c>
      <c r="F4996" s="21" t="s">
        <v>297</v>
      </c>
      <c r="G4996" s="21" t="s">
        <v>298</v>
      </c>
      <c r="H4996" s="21" t="s">
        <v>38</v>
      </c>
      <c r="I4996" s="21" t="s">
        <v>23</v>
      </c>
      <c r="J4996" s="21" t="s">
        <v>341</v>
      </c>
      <c r="K4996" s="21" t="s">
        <v>232</v>
      </c>
      <c r="L4996" s="21">
        <v>60653</v>
      </c>
      <c r="M4996" s="21" t="s">
        <v>108</v>
      </c>
      <c r="N4996" s="21" t="s">
        <v>7363</v>
      </c>
      <c r="O4996" s="21" t="s">
        <v>28</v>
      </c>
      <c r="P4996" s="21" t="s">
        <v>64</v>
      </c>
      <c r="Q4996" s="21" t="s">
        <v>7364</v>
      </c>
      <c r="R4996" s="22">
        <v>51.56</v>
      </c>
    </row>
    <row r="4997" spans="1:18" x14ac:dyDescent="0.2">
      <c r="A4997" s="21">
        <v>9714</v>
      </c>
      <c r="B4997" s="21" t="s">
        <v>11661</v>
      </c>
      <c r="C4997" s="21" t="s">
        <v>12155</v>
      </c>
      <c r="D4997" s="21" t="s">
        <v>12175</v>
      </c>
      <c r="E4997" s="21" t="s">
        <v>48</v>
      </c>
      <c r="F4997" s="21" t="s">
        <v>1923</v>
      </c>
      <c r="G4997" s="21" t="s">
        <v>1924</v>
      </c>
      <c r="H4997" s="21" t="s">
        <v>22</v>
      </c>
      <c r="I4997" s="21" t="s">
        <v>23</v>
      </c>
      <c r="J4997" s="21" t="s">
        <v>156</v>
      </c>
      <c r="K4997" s="21" t="s">
        <v>157</v>
      </c>
      <c r="L4997" s="21">
        <v>19143</v>
      </c>
      <c r="M4997" s="21" t="s">
        <v>158</v>
      </c>
      <c r="N4997" s="21" t="s">
        <v>2428</v>
      </c>
      <c r="O4997" s="21" t="s">
        <v>70</v>
      </c>
      <c r="P4997" s="21" t="s">
        <v>175</v>
      </c>
      <c r="Q4997" s="21" t="s">
        <v>2429</v>
      </c>
      <c r="R4997" s="22">
        <v>51.56</v>
      </c>
    </row>
    <row r="4998" spans="1:18" x14ac:dyDescent="0.2">
      <c r="A4998" s="21">
        <v>5140</v>
      </c>
      <c r="B4998" s="21" t="s">
        <v>8827</v>
      </c>
      <c r="C4998" s="21" t="s">
        <v>2605</v>
      </c>
      <c r="D4998" s="21" t="s">
        <v>11956</v>
      </c>
      <c r="E4998" s="21" t="s">
        <v>48</v>
      </c>
      <c r="F4998" s="21" t="s">
        <v>3286</v>
      </c>
      <c r="G4998" s="21" t="s">
        <v>3287</v>
      </c>
      <c r="H4998" s="21" t="s">
        <v>22</v>
      </c>
      <c r="I4998" s="21" t="s">
        <v>23</v>
      </c>
      <c r="J4998" s="21" t="s">
        <v>2592</v>
      </c>
      <c r="K4998" s="21" t="s">
        <v>300</v>
      </c>
      <c r="L4998" s="21">
        <v>10550</v>
      </c>
      <c r="M4998" s="21" t="s">
        <v>158</v>
      </c>
      <c r="N4998" s="21" t="s">
        <v>7390</v>
      </c>
      <c r="O4998" s="21" t="s">
        <v>43</v>
      </c>
      <c r="P4998" s="21" t="s">
        <v>91</v>
      </c>
      <c r="Q4998" s="21" t="s">
        <v>7391</v>
      </c>
      <c r="R4998" s="22">
        <v>51.55</v>
      </c>
    </row>
    <row r="4999" spans="1:18" x14ac:dyDescent="0.2">
      <c r="A4999" s="21">
        <v>7094</v>
      </c>
      <c r="B4999" s="21" t="s">
        <v>10130</v>
      </c>
      <c r="C4999" s="21" t="s">
        <v>11785</v>
      </c>
      <c r="D4999" s="21" t="s">
        <v>8619</v>
      </c>
      <c r="E4999" s="21" t="s">
        <v>48</v>
      </c>
      <c r="F4999" s="21" t="s">
        <v>5053</v>
      </c>
      <c r="G4999" s="21" t="s">
        <v>5054</v>
      </c>
      <c r="H4999" s="21" t="s">
        <v>22</v>
      </c>
      <c r="I4999" s="21" t="s">
        <v>23</v>
      </c>
      <c r="J4999" s="21" t="s">
        <v>24</v>
      </c>
      <c r="K4999" s="21" t="s">
        <v>25</v>
      </c>
      <c r="L4999" s="21">
        <v>42420</v>
      </c>
      <c r="M4999" s="21" t="s">
        <v>26</v>
      </c>
      <c r="N4999" s="21" t="s">
        <v>7390</v>
      </c>
      <c r="O4999" s="21" t="s">
        <v>43</v>
      </c>
      <c r="P4999" s="21" t="s">
        <v>91</v>
      </c>
      <c r="Q4999" s="21" t="s">
        <v>7391</v>
      </c>
      <c r="R4999" s="22">
        <v>51.55</v>
      </c>
    </row>
    <row r="5000" spans="1:18" x14ac:dyDescent="0.2">
      <c r="A5000" s="21">
        <v>581</v>
      </c>
      <c r="B5000" s="21" t="s">
        <v>2206</v>
      </c>
      <c r="C5000" s="21" t="s">
        <v>11874</v>
      </c>
      <c r="D5000" s="21" t="s">
        <v>2207</v>
      </c>
      <c r="E5000" s="21" t="s">
        <v>48</v>
      </c>
      <c r="F5000" s="21" t="s">
        <v>2208</v>
      </c>
      <c r="G5000" s="21" t="s">
        <v>2209</v>
      </c>
      <c r="H5000" s="21" t="s">
        <v>22</v>
      </c>
      <c r="I5000" s="21" t="s">
        <v>23</v>
      </c>
      <c r="J5000" s="21" t="s">
        <v>39</v>
      </c>
      <c r="K5000" s="21" t="s">
        <v>40</v>
      </c>
      <c r="L5000" s="21">
        <v>90004</v>
      </c>
      <c r="M5000" s="21" t="s">
        <v>41</v>
      </c>
      <c r="N5000" s="21" t="s">
        <v>2210</v>
      </c>
      <c r="O5000" s="21" t="s">
        <v>43</v>
      </c>
      <c r="P5000" s="21" t="s">
        <v>651</v>
      </c>
      <c r="Q5000" s="21" t="s">
        <v>2211</v>
      </c>
      <c r="R5000" s="22">
        <v>51.52</v>
      </c>
    </row>
    <row r="5001" spans="1:18" x14ac:dyDescent="0.2">
      <c r="A5001" s="21">
        <v>743</v>
      </c>
      <c r="B5001" s="21" t="s">
        <v>2674</v>
      </c>
      <c r="C5001" s="21" t="s">
        <v>2675</v>
      </c>
      <c r="D5001" s="21" t="s">
        <v>11810</v>
      </c>
      <c r="E5001" s="21" t="s">
        <v>48</v>
      </c>
      <c r="F5001" s="21" t="s">
        <v>2676</v>
      </c>
      <c r="G5001" s="21" t="s">
        <v>2677</v>
      </c>
      <c r="H5001" s="21" t="s">
        <v>22</v>
      </c>
      <c r="I5001" s="21" t="s">
        <v>23</v>
      </c>
      <c r="J5001" s="21" t="s">
        <v>924</v>
      </c>
      <c r="K5001" s="21" t="s">
        <v>107</v>
      </c>
      <c r="L5001" s="21">
        <v>75220</v>
      </c>
      <c r="M5001" s="21" t="s">
        <v>108</v>
      </c>
      <c r="N5001" s="21" t="s">
        <v>2210</v>
      </c>
      <c r="O5001" s="21" t="s">
        <v>43</v>
      </c>
      <c r="P5001" s="21" t="s">
        <v>651</v>
      </c>
      <c r="Q5001" s="21" t="s">
        <v>2211</v>
      </c>
      <c r="R5001" s="22">
        <v>51.52</v>
      </c>
    </row>
    <row r="5002" spans="1:18" x14ac:dyDescent="0.2">
      <c r="A5002" s="21">
        <v>1769</v>
      </c>
      <c r="B5002" s="21" t="s">
        <v>5050</v>
      </c>
      <c r="C5002" s="21" t="s">
        <v>5051</v>
      </c>
      <c r="D5002" s="21" t="s">
        <v>5052</v>
      </c>
      <c r="E5002" s="21" t="s">
        <v>48</v>
      </c>
      <c r="F5002" s="21" t="s">
        <v>5053</v>
      </c>
      <c r="G5002" s="21" t="s">
        <v>5054</v>
      </c>
      <c r="H5002" s="21" t="s">
        <v>22</v>
      </c>
      <c r="I5002" s="21" t="s">
        <v>23</v>
      </c>
      <c r="J5002" s="21" t="s">
        <v>5055</v>
      </c>
      <c r="K5002" s="21" t="s">
        <v>89</v>
      </c>
      <c r="L5002" s="21">
        <v>27405</v>
      </c>
      <c r="M5002" s="21" t="s">
        <v>26</v>
      </c>
      <c r="N5002" s="21" t="s">
        <v>695</v>
      </c>
      <c r="O5002" s="21" t="s">
        <v>43</v>
      </c>
      <c r="P5002" s="21" t="s">
        <v>74</v>
      </c>
      <c r="Q5002" s="21" t="s">
        <v>696</v>
      </c>
      <c r="R5002" s="22">
        <v>51.465000000000003</v>
      </c>
    </row>
    <row r="5003" spans="1:18" x14ac:dyDescent="0.2">
      <c r="A5003" s="21">
        <v>517</v>
      </c>
      <c r="B5003" s="21" t="s">
        <v>1988</v>
      </c>
      <c r="C5003" s="21" t="s">
        <v>1989</v>
      </c>
      <c r="D5003" s="21" t="s">
        <v>1990</v>
      </c>
      <c r="E5003" s="21" t="s">
        <v>48</v>
      </c>
      <c r="F5003" s="21" t="s">
        <v>599</v>
      </c>
      <c r="G5003" s="21" t="s">
        <v>600</v>
      </c>
      <c r="H5003" s="21" t="s">
        <v>105</v>
      </c>
      <c r="I5003" s="21" t="s">
        <v>23</v>
      </c>
      <c r="J5003" s="21" t="s">
        <v>1991</v>
      </c>
      <c r="K5003" s="21" t="s">
        <v>1992</v>
      </c>
      <c r="L5003" s="21">
        <v>59405</v>
      </c>
      <c r="M5003" s="21" t="s">
        <v>41</v>
      </c>
      <c r="N5003" s="21" t="s">
        <v>1995</v>
      </c>
      <c r="O5003" s="21" t="s">
        <v>43</v>
      </c>
      <c r="P5003" s="21" t="s">
        <v>57</v>
      </c>
      <c r="Q5003" s="21" t="s">
        <v>1996</v>
      </c>
      <c r="R5003" s="22">
        <v>51.45</v>
      </c>
    </row>
    <row r="5004" spans="1:18" x14ac:dyDescent="0.2">
      <c r="A5004" s="21">
        <v>5093</v>
      </c>
      <c r="B5004" s="21" t="s">
        <v>8796</v>
      </c>
      <c r="C5004" s="21" t="s">
        <v>2789</v>
      </c>
      <c r="D5004" s="21" t="s">
        <v>5401</v>
      </c>
      <c r="E5004" s="21" t="s">
        <v>48</v>
      </c>
      <c r="F5004" s="21" t="s">
        <v>1141</v>
      </c>
      <c r="G5004" s="21" t="s">
        <v>1142</v>
      </c>
      <c r="H5004" s="21" t="s">
        <v>38</v>
      </c>
      <c r="I5004" s="21" t="s">
        <v>23</v>
      </c>
      <c r="J5004" s="21" t="s">
        <v>7889</v>
      </c>
      <c r="K5004" s="21" t="s">
        <v>1574</v>
      </c>
      <c r="L5004" s="21">
        <v>2895</v>
      </c>
      <c r="M5004" s="21" t="s">
        <v>158</v>
      </c>
      <c r="N5004" s="21" t="s">
        <v>1995</v>
      </c>
      <c r="O5004" s="21" t="s">
        <v>43</v>
      </c>
      <c r="P5004" s="21" t="s">
        <v>57</v>
      </c>
      <c r="Q5004" s="21" t="s">
        <v>1996</v>
      </c>
      <c r="R5004" s="22">
        <v>51.45</v>
      </c>
    </row>
    <row r="5005" spans="1:18" x14ac:dyDescent="0.2">
      <c r="A5005" s="21">
        <v>5213</v>
      </c>
      <c r="B5005" s="21" t="s">
        <v>8870</v>
      </c>
      <c r="C5005" s="21" t="s">
        <v>1789</v>
      </c>
      <c r="D5005" s="21" t="s">
        <v>1789</v>
      </c>
      <c r="E5005" s="21" t="s">
        <v>1452</v>
      </c>
      <c r="F5005" s="21" t="s">
        <v>3016</v>
      </c>
      <c r="G5005" s="21" t="s">
        <v>3017</v>
      </c>
      <c r="H5005" s="21" t="s">
        <v>22</v>
      </c>
      <c r="I5005" s="21" t="s">
        <v>23</v>
      </c>
      <c r="J5005" s="21" t="s">
        <v>877</v>
      </c>
      <c r="K5005" s="21" t="s">
        <v>40</v>
      </c>
      <c r="L5005" s="21">
        <v>92374</v>
      </c>
      <c r="M5005" s="21" t="s">
        <v>41</v>
      </c>
      <c r="N5005" s="21" t="s">
        <v>1995</v>
      </c>
      <c r="O5005" s="21" t="s">
        <v>43</v>
      </c>
      <c r="P5005" s="21" t="s">
        <v>57</v>
      </c>
      <c r="Q5005" s="21" t="s">
        <v>1996</v>
      </c>
      <c r="R5005" s="22">
        <v>51.45</v>
      </c>
    </row>
    <row r="5006" spans="1:18" x14ac:dyDescent="0.2">
      <c r="A5006" s="21">
        <v>7778</v>
      </c>
      <c r="B5006" s="21" t="s">
        <v>10520</v>
      </c>
      <c r="C5006" s="21" t="s">
        <v>3819</v>
      </c>
      <c r="D5006" s="21" t="s">
        <v>2316</v>
      </c>
      <c r="E5006" s="21" t="s">
        <v>48</v>
      </c>
      <c r="F5006" s="21" t="s">
        <v>4948</v>
      </c>
      <c r="G5006" s="21" t="s">
        <v>4949</v>
      </c>
      <c r="H5006" s="21" t="s">
        <v>105</v>
      </c>
      <c r="I5006" s="21" t="s">
        <v>23</v>
      </c>
      <c r="J5006" s="21" t="s">
        <v>8769</v>
      </c>
      <c r="K5006" s="21" t="s">
        <v>40</v>
      </c>
      <c r="L5006" s="21">
        <v>92553</v>
      </c>
      <c r="M5006" s="21" t="s">
        <v>41</v>
      </c>
      <c r="N5006" s="21" t="s">
        <v>1995</v>
      </c>
      <c r="O5006" s="21" t="s">
        <v>43</v>
      </c>
      <c r="P5006" s="21" t="s">
        <v>57</v>
      </c>
      <c r="Q5006" s="21" t="s">
        <v>1996</v>
      </c>
      <c r="R5006" s="22">
        <v>51.45</v>
      </c>
    </row>
    <row r="5007" spans="1:18" x14ac:dyDescent="0.2">
      <c r="A5007" s="21">
        <v>6155</v>
      </c>
      <c r="B5007" s="21" t="s">
        <v>9549</v>
      </c>
      <c r="C5007" s="21" t="s">
        <v>85</v>
      </c>
      <c r="D5007" s="21" t="s">
        <v>6387</v>
      </c>
      <c r="E5007" s="21" t="s">
        <v>206</v>
      </c>
      <c r="F5007" s="21" t="s">
        <v>546</v>
      </c>
      <c r="G5007" s="21" t="s">
        <v>547</v>
      </c>
      <c r="H5007" s="21" t="s">
        <v>38</v>
      </c>
      <c r="I5007" s="21" t="s">
        <v>23</v>
      </c>
      <c r="J5007" s="21" t="s">
        <v>156</v>
      </c>
      <c r="K5007" s="21" t="s">
        <v>157</v>
      </c>
      <c r="L5007" s="21">
        <v>19120</v>
      </c>
      <c r="M5007" s="21" t="s">
        <v>158</v>
      </c>
      <c r="N5007" s="21" t="s">
        <v>414</v>
      </c>
      <c r="O5007" s="21" t="s">
        <v>43</v>
      </c>
      <c r="P5007" s="21" t="s">
        <v>57</v>
      </c>
      <c r="Q5007" s="21" t="s">
        <v>415</v>
      </c>
      <c r="R5007" s="22">
        <v>51.335999999999999</v>
      </c>
    </row>
    <row r="5008" spans="1:18" x14ac:dyDescent="0.2">
      <c r="A5008" s="21">
        <v>98</v>
      </c>
      <c r="B5008" s="21" t="s">
        <v>482</v>
      </c>
      <c r="C5008" s="21" t="s">
        <v>483</v>
      </c>
      <c r="D5008" s="21" t="s">
        <v>484</v>
      </c>
      <c r="E5008" s="21" t="s">
        <v>206</v>
      </c>
      <c r="F5008" s="21" t="s">
        <v>485</v>
      </c>
      <c r="G5008" s="21" t="s">
        <v>486</v>
      </c>
      <c r="H5008" s="21" t="s">
        <v>22</v>
      </c>
      <c r="I5008" s="21" t="s">
        <v>23</v>
      </c>
      <c r="J5008" s="21" t="s">
        <v>134</v>
      </c>
      <c r="K5008" s="21" t="s">
        <v>40</v>
      </c>
      <c r="L5008" s="21">
        <v>94122</v>
      </c>
      <c r="M5008" s="21" t="s">
        <v>41</v>
      </c>
      <c r="N5008" s="21" t="s">
        <v>487</v>
      </c>
      <c r="O5008" s="21" t="s">
        <v>43</v>
      </c>
      <c r="P5008" s="21" t="s">
        <v>74</v>
      </c>
      <c r="Q5008" s="21" t="s">
        <v>488</v>
      </c>
      <c r="R5008" s="22">
        <v>51.311999999999998</v>
      </c>
    </row>
    <row r="5009" spans="1:18" x14ac:dyDescent="0.2">
      <c r="A5009" s="21">
        <v>462</v>
      </c>
      <c r="B5009" s="21" t="s">
        <v>1793</v>
      </c>
      <c r="C5009" s="21" t="s">
        <v>813</v>
      </c>
      <c r="D5009" s="21" t="s">
        <v>1794</v>
      </c>
      <c r="E5009" s="21" t="s">
        <v>48</v>
      </c>
      <c r="F5009" s="21" t="s">
        <v>940</v>
      </c>
      <c r="G5009" s="21" t="s">
        <v>941</v>
      </c>
      <c r="H5009" s="21" t="s">
        <v>22</v>
      </c>
      <c r="I5009" s="21" t="s">
        <v>23</v>
      </c>
      <c r="J5009" s="21" t="s">
        <v>96</v>
      </c>
      <c r="K5009" s="21" t="s">
        <v>97</v>
      </c>
      <c r="L5009" s="21">
        <v>98115</v>
      </c>
      <c r="M5009" s="21" t="s">
        <v>41</v>
      </c>
      <c r="N5009" s="21" t="s">
        <v>1799</v>
      </c>
      <c r="O5009" s="21" t="s">
        <v>43</v>
      </c>
      <c r="P5009" s="21" t="s">
        <v>74</v>
      </c>
      <c r="Q5009" s="21" t="s">
        <v>1800</v>
      </c>
      <c r="R5009" s="22">
        <v>51.311999999999998</v>
      </c>
    </row>
    <row r="5010" spans="1:18" x14ac:dyDescent="0.2">
      <c r="A5010" s="21">
        <v>891</v>
      </c>
      <c r="B5010" s="21" t="s">
        <v>3109</v>
      </c>
      <c r="C5010" s="21" t="s">
        <v>484</v>
      </c>
      <c r="D5010" s="21" t="s">
        <v>3099</v>
      </c>
      <c r="E5010" s="21" t="s">
        <v>48</v>
      </c>
      <c r="F5010" s="21" t="s">
        <v>1855</v>
      </c>
      <c r="G5010" s="21" t="s">
        <v>1856</v>
      </c>
      <c r="H5010" s="21" t="s">
        <v>22</v>
      </c>
      <c r="I5010" s="21" t="s">
        <v>23</v>
      </c>
      <c r="J5010" s="21" t="s">
        <v>1688</v>
      </c>
      <c r="K5010" s="21" t="s">
        <v>300</v>
      </c>
      <c r="L5010" s="21">
        <v>10801</v>
      </c>
      <c r="M5010" s="21" t="s">
        <v>158</v>
      </c>
      <c r="N5010" s="21" t="s">
        <v>1799</v>
      </c>
      <c r="O5010" s="21" t="s">
        <v>43</v>
      </c>
      <c r="P5010" s="21" t="s">
        <v>74</v>
      </c>
      <c r="Q5010" s="21" t="s">
        <v>1800</v>
      </c>
      <c r="R5010" s="22">
        <v>51.311999999999998</v>
      </c>
    </row>
    <row r="5011" spans="1:18" x14ac:dyDescent="0.2">
      <c r="A5011" s="21">
        <v>8526</v>
      </c>
      <c r="B5011" s="21" t="s">
        <v>10948</v>
      </c>
      <c r="C5011" s="21" t="s">
        <v>5388</v>
      </c>
      <c r="D5011" s="21" t="s">
        <v>5388</v>
      </c>
      <c r="E5011" s="21" t="s">
        <v>1452</v>
      </c>
      <c r="F5011" s="21" t="s">
        <v>7866</v>
      </c>
      <c r="G5011" s="21" t="s">
        <v>7867</v>
      </c>
      <c r="H5011" s="21" t="s">
        <v>22</v>
      </c>
      <c r="I5011" s="21" t="s">
        <v>23</v>
      </c>
      <c r="J5011" s="21" t="s">
        <v>563</v>
      </c>
      <c r="K5011" s="21" t="s">
        <v>564</v>
      </c>
      <c r="L5011" s="21">
        <v>43229</v>
      </c>
      <c r="M5011" s="21" t="s">
        <v>158</v>
      </c>
      <c r="N5011" s="21" t="s">
        <v>8409</v>
      </c>
      <c r="O5011" s="21" t="s">
        <v>28</v>
      </c>
      <c r="P5011" s="21" t="s">
        <v>64</v>
      </c>
      <c r="Q5011" s="21" t="s">
        <v>8410</v>
      </c>
      <c r="R5011" s="22">
        <v>51.264000000000003</v>
      </c>
    </row>
    <row r="5012" spans="1:18" x14ac:dyDescent="0.2">
      <c r="A5012" s="21">
        <v>837</v>
      </c>
      <c r="B5012" s="21" t="s">
        <v>2942</v>
      </c>
      <c r="C5012" s="21" t="s">
        <v>11769</v>
      </c>
      <c r="D5012" s="21" t="s">
        <v>1010</v>
      </c>
      <c r="E5012" s="21" t="s">
        <v>19</v>
      </c>
      <c r="F5012" s="21" t="s">
        <v>2729</v>
      </c>
      <c r="G5012" s="21" t="s">
        <v>2730</v>
      </c>
      <c r="H5012" s="21" t="s">
        <v>22</v>
      </c>
      <c r="I5012" s="21" t="s">
        <v>23</v>
      </c>
      <c r="J5012" s="21" t="s">
        <v>2491</v>
      </c>
      <c r="K5012" s="21" t="s">
        <v>107</v>
      </c>
      <c r="L5012" s="21">
        <v>75701</v>
      </c>
      <c r="M5012" s="21" t="s">
        <v>108</v>
      </c>
      <c r="N5012" s="21" t="s">
        <v>2943</v>
      </c>
      <c r="O5012" s="21" t="s">
        <v>43</v>
      </c>
      <c r="P5012" s="21" t="s">
        <v>74</v>
      </c>
      <c r="Q5012" s="21" t="s">
        <v>2944</v>
      </c>
      <c r="R5012" s="22">
        <v>51.183999999999997</v>
      </c>
    </row>
    <row r="5013" spans="1:18" x14ac:dyDescent="0.2">
      <c r="A5013" s="21">
        <v>9343</v>
      </c>
      <c r="B5013" s="21" t="s">
        <v>11427</v>
      </c>
      <c r="C5013" s="21" t="s">
        <v>251</v>
      </c>
      <c r="D5013" s="21" t="s">
        <v>1916</v>
      </c>
      <c r="E5013" s="21" t="s">
        <v>48</v>
      </c>
      <c r="F5013" s="21" t="s">
        <v>8464</v>
      </c>
      <c r="G5013" s="21" t="s">
        <v>8465</v>
      </c>
      <c r="H5013" s="21" t="s">
        <v>105</v>
      </c>
      <c r="I5013" s="21" t="s">
        <v>23</v>
      </c>
      <c r="J5013" s="21" t="s">
        <v>3239</v>
      </c>
      <c r="K5013" s="21" t="s">
        <v>40</v>
      </c>
      <c r="L5013" s="21">
        <v>92503</v>
      </c>
      <c r="M5013" s="21" t="s">
        <v>41</v>
      </c>
      <c r="N5013" s="21" t="s">
        <v>2760</v>
      </c>
      <c r="O5013" s="21" t="s">
        <v>43</v>
      </c>
      <c r="P5013" s="21" t="s">
        <v>74</v>
      </c>
      <c r="Q5013" s="21" t="s">
        <v>2761</v>
      </c>
      <c r="R5013" s="22">
        <v>51.183999999999997</v>
      </c>
    </row>
    <row r="5014" spans="1:18" x14ac:dyDescent="0.2">
      <c r="A5014" s="21">
        <v>6209</v>
      </c>
      <c r="B5014" s="21" t="s">
        <v>9580</v>
      </c>
      <c r="C5014" s="21" t="s">
        <v>2605</v>
      </c>
      <c r="D5014" s="21" t="s">
        <v>12095</v>
      </c>
      <c r="E5014" s="21" t="s">
        <v>48</v>
      </c>
      <c r="F5014" s="21" t="s">
        <v>5256</v>
      </c>
      <c r="G5014" s="21" t="s">
        <v>5257</v>
      </c>
      <c r="H5014" s="21" t="s">
        <v>38</v>
      </c>
      <c r="I5014" s="21" t="s">
        <v>23</v>
      </c>
      <c r="J5014" s="21" t="s">
        <v>5816</v>
      </c>
      <c r="K5014" s="21" t="s">
        <v>564</v>
      </c>
      <c r="L5014" s="21">
        <v>43302</v>
      </c>
      <c r="M5014" s="21" t="s">
        <v>158</v>
      </c>
      <c r="N5014" s="21" t="s">
        <v>4009</v>
      </c>
      <c r="O5014" s="21" t="s">
        <v>43</v>
      </c>
      <c r="P5014" s="21" t="s">
        <v>57</v>
      </c>
      <c r="Q5014" s="21" t="s">
        <v>4010</v>
      </c>
      <c r="R5014" s="22">
        <v>51.167999999999999</v>
      </c>
    </row>
    <row r="5015" spans="1:18" x14ac:dyDescent="0.2">
      <c r="A5015" s="21">
        <v>6657</v>
      </c>
      <c r="B5015" s="21" t="s">
        <v>9853</v>
      </c>
      <c r="C5015" s="21" t="s">
        <v>2836</v>
      </c>
      <c r="D5015" s="21" t="s">
        <v>9854</v>
      </c>
      <c r="E5015" s="21" t="s">
        <v>48</v>
      </c>
      <c r="F5015" s="21" t="s">
        <v>4306</v>
      </c>
      <c r="G5015" s="21" t="s">
        <v>4307</v>
      </c>
      <c r="H5015" s="21" t="s">
        <v>105</v>
      </c>
      <c r="I5015" s="21" t="s">
        <v>23</v>
      </c>
      <c r="J5015" s="21" t="s">
        <v>347</v>
      </c>
      <c r="K5015" s="21" t="s">
        <v>348</v>
      </c>
      <c r="L5015" s="21">
        <v>85234</v>
      </c>
      <c r="M5015" s="21" t="s">
        <v>41</v>
      </c>
      <c r="N5015" s="21" t="s">
        <v>4009</v>
      </c>
      <c r="O5015" s="21" t="s">
        <v>43</v>
      </c>
      <c r="P5015" s="21" t="s">
        <v>57</v>
      </c>
      <c r="Q5015" s="21" t="s">
        <v>4010</v>
      </c>
      <c r="R5015" s="22">
        <v>51.167999999999999</v>
      </c>
    </row>
    <row r="5016" spans="1:18" x14ac:dyDescent="0.2">
      <c r="A5016" s="21">
        <v>3221</v>
      </c>
      <c r="B5016" s="21" t="s">
        <v>7160</v>
      </c>
      <c r="C5016" s="21" t="s">
        <v>11801</v>
      </c>
      <c r="D5016" s="21" t="s">
        <v>12104</v>
      </c>
      <c r="E5016" s="21" t="s">
        <v>48</v>
      </c>
      <c r="F5016" s="21" t="s">
        <v>7063</v>
      </c>
      <c r="G5016" s="21" t="s">
        <v>7064</v>
      </c>
      <c r="H5016" s="21" t="s">
        <v>38</v>
      </c>
      <c r="I5016" s="21" t="s">
        <v>23</v>
      </c>
      <c r="J5016" s="21" t="s">
        <v>1258</v>
      </c>
      <c r="K5016" s="21" t="s">
        <v>892</v>
      </c>
      <c r="L5016" s="21">
        <v>8701</v>
      </c>
      <c r="M5016" s="21" t="s">
        <v>158</v>
      </c>
      <c r="N5016" s="21" t="s">
        <v>592</v>
      </c>
      <c r="O5016" s="21" t="s">
        <v>43</v>
      </c>
      <c r="P5016" s="21" t="s">
        <v>189</v>
      </c>
      <c r="Q5016" s="21" t="s">
        <v>593</v>
      </c>
      <c r="R5016" s="22">
        <v>51.12</v>
      </c>
    </row>
    <row r="5017" spans="1:18" x14ac:dyDescent="0.2">
      <c r="A5017" s="21">
        <v>1327</v>
      </c>
      <c r="B5017" s="21" t="s">
        <v>4142</v>
      </c>
      <c r="C5017" s="21" t="s">
        <v>3492</v>
      </c>
      <c r="D5017" s="21" t="s">
        <v>4143</v>
      </c>
      <c r="E5017" s="21" t="s">
        <v>48</v>
      </c>
      <c r="F5017" s="21" t="s">
        <v>599</v>
      </c>
      <c r="G5017" s="21" t="s">
        <v>600</v>
      </c>
      <c r="H5017" s="21" t="s">
        <v>105</v>
      </c>
      <c r="I5017" s="21" t="s">
        <v>23</v>
      </c>
      <c r="J5017" s="21" t="s">
        <v>156</v>
      </c>
      <c r="K5017" s="21" t="s">
        <v>157</v>
      </c>
      <c r="L5017" s="21">
        <v>19120</v>
      </c>
      <c r="M5017" s="21" t="s">
        <v>158</v>
      </c>
      <c r="N5017" s="21" t="s">
        <v>3891</v>
      </c>
      <c r="O5017" s="21" t="s">
        <v>28</v>
      </c>
      <c r="P5017" s="21" t="s">
        <v>64</v>
      </c>
      <c r="Q5017" s="21" t="s">
        <v>3892</v>
      </c>
      <c r="R5017" s="22">
        <v>51.072000000000003</v>
      </c>
    </row>
    <row r="5018" spans="1:18" x14ac:dyDescent="0.2">
      <c r="A5018" s="21">
        <v>6206</v>
      </c>
      <c r="B5018" s="21" t="s">
        <v>9579</v>
      </c>
      <c r="C5018" s="21" t="s">
        <v>1979</v>
      </c>
      <c r="D5018" s="21" t="s">
        <v>3083</v>
      </c>
      <c r="E5018" s="21" t="s">
        <v>19</v>
      </c>
      <c r="F5018" s="21" t="s">
        <v>3016</v>
      </c>
      <c r="G5018" s="21" t="s">
        <v>3017</v>
      </c>
      <c r="H5018" s="21" t="s">
        <v>22</v>
      </c>
      <c r="I5018" s="21" t="s">
        <v>23</v>
      </c>
      <c r="J5018" s="21" t="s">
        <v>202</v>
      </c>
      <c r="K5018" s="21" t="s">
        <v>107</v>
      </c>
      <c r="L5018" s="21">
        <v>77095</v>
      </c>
      <c r="M5018" s="21" t="s">
        <v>108</v>
      </c>
      <c r="N5018" s="21" t="s">
        <v>6195</v>
      </c>
      <c r="O5018" s="21" t="s">
        <v>43</v>
      </c>
      <c r="P5018" s="21" t="s">
        <v>91</v>
      </c>
      <c r="Q5018" s="21" t="s">
        <v>6196</v>
      </c>
      <c r="R5018" s="22">
        <v>51.015999999999998</v>
      </c>
    </row>
    <row r="5019" spans="1:18" x14ac:dyDescent="0.2">
      <c r="A5019" s="21">
        <v>6362</v>
      </c>
      <c r="B5019" s="21" t="s">
        <v>9683</v>
      </c>
      <c r="C5019" s="21" t="s">
        <v>4699</v>
      </c>
      <c r="D5019" s="21" t="s">
        <v>3843</v>
      </c>
      <c r="E5019" s="21" t="s">
        <v>48</v>
      </c>
      <c r="F5019" s="21" t="s">
        <v>3191</v>
      </c>
      <c r="G5019" s="21" t="s">
        <v>3192</v>
      </c>
      <c r="H5019" s="21" t="s">
        <v>22</v>
      </c>
      <c r="I5019" s="21" t="s">
        <v>23</v>
      </c>
      <c r="J5019" s="21" t="s">
        <v>356</v>
      </c>
      <c r="K5019" s="21" t="s">
        <v>474</v>
      </c>
      <c r="L5019" s="21">
        <v>97477</v>
      </c>
      <c r="M5019" s="21" t="s">
        <v>41</v>
      </c>
      <c r="N5019" s="21" t="s">
        <v>7695</v>
      </c>
      <c r="O5019" s="21" t="s">
        <v>43</v>
      </c>
      <c r="P5019" s="21" t="s">
        <v>67</v>
      </c>
      <c r="Q5019" s="21" t="s">
        <v>7696</v>
      </c>
      <c r="R5019" s="22">
        <v>51.015999999999998</v>
      </c>
    </row>
    <row r="5020" spans="1:18" x14ac:dyDescent="0.2">
      <c r="A5020" s="21">
        <v>3300</v>
      </c>
      <c r="B5020" s="21" t="s">
        <v>7251</v>
      </c>
      <c r="C5020" s="21" t="s">
        <v>114</v>
      </c>
      <c r="D5020" s="21" t="s">
        <v>6278</v>
      </c>
      <c r="E5020" s="21" t="s">
        <v>48</v>
      </c>
      <c r="F5020" s="21" t="s">
        <v>2202</v>
      </c>
      <c r="G5020" s="21" t="s">
        <v>2203</v>
      </c>
      <c r="H5020" s="21" t="s">
        <v>22</v>
      </c>
      <c r="I5020" s="21" t="s">
        <v>23</v>
      </c>
      <c r="J5020" s="21" t="s">
        <v>156</v>
      </c>
      <c r="K5020" s="21" t="s">
        <v>157</v>
      </c>
      <c r="L5020" s="21">
        <v>19140</v>
      </c>
      <c r="M5020" s="21" t="s">
        <v>158</v>
      </c>
      <c r="N5020" s="21" t="s">
        <v>98</v>
      </c>
      <c r="O5020" s="21" t="s">
        <v>43</v>
      </c>
      <c r="P5020" s="21" t="s">
        <v>74</v>
      </c>
      <c r="Q5020" s="21" t="s">
        <v>99</v>
      </c>
      <c r="R5020" s="22">
        <v>50.997</v>
      </c>
    </row>
    <row r="5021" spans="1:18" x14ac:dyDescent="0.2">
      <c r="A5021" s="21">
        <v>6199</v>
      </c>
      <c r="B5021" s="21" t="s">
        <v>9574</v>
      </c>
      <c r="C5021" s="21" t="s">
        <v>511</v>
      </c>
      <c r="D5021" s="21" t="s">
        <v>512</v>
      </c>
      <c r="E5021" s="21" t="s">
        <v>48</v>
      </c>
      <c r="F5021" s="21" t="s">
        <v>1498</v>
      </c>
      <c r="G5021" s="21" t="s">
        <v>1499</v>
      </c>
      <c r="H5021" s="21" t="s">
        <v>22</v>
      </c>
      <c r="I5021" s="21" t="s">
        <v>23</v>
      </c>
      <c r="J5021" s="21" t="s">
        <v>563</v>
      </c>
      <c r="K5021" s="21" t="s">
        <v>286</v>
      </c>
      <c r="L5021" s="21">
        <v>47201</v>
      </c>
      <c r="M5021" s="21" t="s">
        <v>108</v>
      </c>
      <c r="N5021" s="21" t="s">
        <v>5703</v>
      </c>
      <c r="O5021" s="21" t="s">
        <v>70</v>
      </c>
      <c r="P5021" s="21" t="s">
        <v>71</v>
      </c>
      <c r="Q5021" s="21" t="s">
        <v>5704</v>
      </c>
      <c r="R5021" s="22">
        <v>50.97</v>
      </c>
    </row>
    <row r="5022" spans="1:18" x14ac:dyDescent="0.2">
      <c r="A5022" s="21">
        <v>7929</v>
      </c>
      <c r="B5022" s="21" t="s">
        <v>10603</v>
      </c>
      <c r="C5022" s="21" t="s">
        <v>2145</v>
      </c>
      <c r="D5022" s="21" t="s">
        <v>2121</v>
      </c>
      <c r="E5022" s="21" t="s">
        <v>19</v>
      </c>
      <c r="F5022" s="21" t="s">
        <v>5198</v>
      </c>
      <c r="G5022" s="21" t="s">
        <v>5199</v>
      </c>
      <c r="H5022" s="21" t="s">
        <v>38</v>
      </c>
      <c r="I5022" s="21" t="s">
        <v>23</v>
      </c>
      <c r="J5022" s="21" t="s">
        <v>299</v>
      </c>
      <c r="K5022" s="21" t="s">
        <v>300</v>
      </c>
      <c r="L5022" s="21">
        <v>10035</v>
      </c>
      <c r="M5022" s="21" t="s">
        <v>158</v>
      </c>
      <c r="N5022" s="21" t="s">
        <v>9864</v>
      </c>
      <c r="O5022" s="21" t="s">
        <v>28</v>
      </c>
      <c r="P5022" s="21" t="s">
        <v>64</v>
      </c>
      <c r="Q5022" s="21" t="s">
        <v>9865</v>
      </c>
      <c r="R5022" s="22">
        <v>50.97</v>
      </c>
    </row>
    <row r="5023" spans="1:18" x14ac:dyDescent="0.2">
      <c r="A5023" s="21">
        <v>382</v>
      </c>
      <c r="B5023" s="21" t="s">
        <v>1506</v>
      </c>
      <c r="C5023" s="21" t="s">
        <v>970</v>
      </c>
      <c r="D5023" s="21" t="s">
        <v>1507</v>
      </c>
      <c r="E5023" s="21" t="s">
        <v>206</v>
      </c>
      <c r="F5023" s="21" t="s">
        <v>1508</v>
      </c>
      <c r="G5023" s="21" t="s">
        <v>1509</v>
      </c>
      <c r="H5023" s="21" t="s">
        <v>38</v>
      </c>
      <c r="I5023" s="21" t="s">
        <v>23</v>
      </c>
      <c r="J5023" s="21" t="s">
        <v>134</v>
      </c>
      <c r="K5023" s="21" t="s">
        <v>40</v>
      </c>
      <c r="L5023" s="21">
        <v>94109</v>
      </c>
      <c r="M5023" s="21" t="s">
        <v>41</v>
      </c>
      <c r="N5023" s="21" t="s">
        <v>1510</v>
      </c>
      <c r="O5023" s="21" t="s">
        <v>43</v>
      </c>
      <c r="P5023" s="21" t="s">
        <v>91</v>
      </c>
      <c r="Q5023" s="21" t="s">
        <v>1511</v>
      </c>
      <c r="R5023" s="22">
        <v>50.96</v>
      </c>
    </row>
    <row r="5024" spans="1:18" x14ac:dyDescent="0.2">
      <c r="A5024" s="21">
        <v>6891</v>
      </c>
      <c r="B5024" s="21" t="s">
        <v>9999</v>
      </c>
      <c r="C5024" s="21" t="s">
        <v>657</v>
      </c>
      <c r="D5024" s="21" t="s">
        <v>2720</v>
      </c>
      <c r="E5024" s="21" t="s">
        <v>48</v>
      </c>
      <c r="F5024" s="21" t="s">
        <v>1571</v>
      </c>
      <c r="G5024" s="21" t="s">
        <v>1572</v>
      </c>
      <c r="H5024" s="21" t="s">
        <v>38</v>
      </c>
      <c r="I5024" s="21" t="s">
        <v>23</v>
      </c>
      <c r="J5024" s="21" t="s">
        <v>563</v>
      </c>
      <c r="K5024" s="21" t="s">
        <v>1431</v>
      </c>
      <c r="L5024" s="21">
        <v>31907</v>
      </c>
      <c r="M5024" s="21" t="s">
        <v>26</v>
      </c>
      <c r="N5024" s="21" t="s">
        <v>1168</v>
      </c>
      <c r="O5024" s="21" t="s">
        <v>43</v>
      </c>
      <c r="P5024" s="21" t="s">
        <v>91</v>
      </c>
      <c r="Q5024" s="21" t="s">
        <v>1169</v>
      </c>
      <c r="R5024" s="22">
        <v>50.96</v>
      </c>
    </row>
    <row r="5025" spans="1:18" x14ac:dyDescent="0.2">
      <c r="A5025" s="21">
        <v>765</v>
      </c>
      <c r="B5025" s="21" t="s">
        <v>2731</v>
      </c>
      <c r="C5025" s="21" t="s">
        <v>2237</v>
      </c>
      <c r="D5025" s="21" t="s">
        <v>2732</v>
      </c>
      <c r="E5025" s="21" t="s">
        <v>19</v>
      </c>
      <c r="F5025" s="21" t="s">
        <v>2733</v>
      </c>
      <c r="G5025" s="21" t="s">
        <v>2734</v>
      </c>
      <c r="H5025" s="21" t="s">
        <v>38</v>
      </c>
      <c r="I5025" s="21" t="s">
        <v>23</v>
      </c>
      <c r="J5025" s="21" t="s">
        <v>2735</v>
      </c>
      <c r="K5025" s="21" t="s">
        <v>832</v>
      </c>
      <c r="L5025" s="21">
        <v>71111</v>
      </c>
      <c r="M5025" s="21" t="s">
        <v>26</v>
      </c>
      <c r="N5025" s="21" t="s">
        <v>2736</v>
      </c>
      <c r="O5025" s="21" t="s">
        <v>43</v>
      </c>
      <c r="P5025" s="21" t="s">
        <v>189</v>
      </c>
      <c r="Q5025" s="21" t="s">
        <v>2737</v>
      </c>
      <c r="R5025" s="22">
        <v>50.94</v>
      </c>
    </row>
    <row r="5026" spans="1:18" x14ac:dyDescent="0.2">
      <c r="A5026" s="21">
        <v>2846</v>
      </c>
      <c r="B5026" s="21" t="s">
        <v>6727</v>
      </c>
      <c r="C5026" s="21" t="s">
        <v>2297</v>
      </c>
      <c r="D5026" s="21" t="s">
        <v>2145</v>
      </c>
      <c r="E5026" s="21" t="s">
        <v>206</v>
      </c>
      <c r="F5026" s="21" t="s">
        <v>1866</v>
      </c>
      <c r="G5026" s="21" t="s">
        <v>1867</v>
      </c>
      <c r="H5026" s="21" t="s">
        <v>22</v>
      </c>
      <c r="I5026" s="21" t="s">
        <v>23</v>
      </c>
      <c r="J5026" s="21" t="s">
        <v>4623</v>
      </c>
      <c r="K5026" s="21" t="s">
        <v>1402</v>
      </c>
      <c r="L5026" s="21">
        <v>2149</v>
      </c>
      <c r="M5026" s="21" t="s">
        <v>158</v>
      </c>
      <c r="N5026" s="21" t="s">
        <v>988</v>
      </c>
      <c r="O5026" s="21" t="s">
        <v>43</v>
      </c>
      <c r="P5026" s="21" t="s">
        <v>67</v>
      </c>
      <c r="Q5026" s="21" t="s">
        <v>989</v>
      </c>
      <c r="R5026" s="22">
        <v>50.94</v>
      </c>
    </row>
    <row r="5027" spans="1:18" x14ac:dyDescent="0.2">
      <c r="A5027" s="21">
        <v>4334</v>
      </c>
      <c r="B5027" s="21" t="s">
        <v>8196</v>
      </c>
      <c r="C5027" s="21" t="s">
        <v>3427</v>
      </c>
      <c r="D5027" s="21" t="s">
        <v>215</v>
      </c>
      <c r="E5027" s="21" t="s">
        <v>48</v>
      </c>
      <c r="F5027" s="21" t="s">
        <v>8197</v>
      </c>
      <c r="G5027" s="21" t="s">
        <v>8198</v>
      </c>
      <c r="H5027" s="21" t="s">
        <v>22</v>
      </c>
      <c r="I5027" s="21" t="s">
        <v>23</v>
      </c>
      <c r="J5027" s="21" t="s">
        <v>8199</v>
      </c>
      <c r="K5027" s="21" t="s">
        <v>52</v>
      </c>
      <c r="L5027" s="21">
        <v>32114</v>
      </c>
      <c r="M5027" s="21" t="s">
        <v>26</v>
      </c>
      <c r="N5027" s="21" t="s">
        <v>8200</v>
      </c>
      <c r="O5027" s="21" t="s">
        <v>70</v>
      </c>
      <c r="P5027" s="21" t="s">
        <v>175</v>
      </c>
      <c r="Q5027" s="21" t="s">
        <v>8201</v>
      </c>
      <c r="R5027" s="22">
        <v>50.88</v>
      </c>
    </row>
    <row r="5028" spans="1:18" x14ac:dyDescent="0.2">
      <c r="A5028" s="21">
        <v>3348</v>
      </c>
      <c r="B5028" s="21" t="s">
        <v>7285</v>
      </c>
      <c r="C5028" s="21" t="s">
        <v>7286</v>
      </c>
      <c r="D5028" s="21" t="s">
        <v>7287</v>
      </c>
      <c r="E5028" s="21" t="s">
        <v>48</v>
      </c>
      <c r="F5028" s="21" t="s">
        <v>252</v>
      </c>
      <c r="G5028" s="21" t="s">
        <v>253</v>
      </c>
      <c r="H5028" s="21" t="s">
        <v>38</v>
      </c>
      <c r="I5028" s="21" t="s">
        <v>23</v>
      </c>
      <c r="J5028" s="21" t="s">
        <v>7288</v>
      </c>
      <c r="K5028" s="21" t="s">
        <v>40</v>
      </c>
      <c r="L5028" s="21">
        <v>92399</v>
      </c>
      <c r="M5028" s="21" t="s">
        <v>41</v>
      </c>
      <c r="N5028" s="21" t="s">
        <v>1765</v>
      </c>
      <c r="O5028" s="21" t="s">
        <v>43</v>
      </c>
      <c r="P5028" s="21" t="s">
        <v>67</v>
      </c>
      <c r="Q5028" s="21" t="s">
        <v>1766</v>
      </c>
      <c r="R5028" s="22">
        <v>50.8</v>
      </c>
    </row>
    <row r="5029" spans="1:18" x14ac:dyDescent="0.2">
      <c r="A5029" s="21">
        <v>7291</v>
      </c>
      <c r="B5029" s="21" t="s">
        <v>10250</v>
      </c>
      <c r="C5029" s="21" t="s">
        <v>6777</v>
      </c>
      <c r="D5029" s="21" t="s">
        <v>8723</v>
      </c>
      <c r="E5029" s="21" t="s">
        <v>206</v>
      </c>
      <c r="F5029" s="21" t="s">
        <v>585</v>
      </c>
      <c r="G5029" s="21" t="s">
        <v>586</v>
      </c>
      <c r="H5029" s="21" t="s">
        <v>22</v>
      </c>
      <c r="I5029" s="21" t="s">
        <v>23</v>
      </c>
      <c r="J5029" s="21" t="s">
        <v>134</v>
      </c>
      <c r="K5029" s="21" t="s">
        <v>40</v>
      </c>
      <c r="L5029" s="21">
        <v>94122</v>
      </c>
      <c r="M5029" s="21" t="s">
        <v>41</v>
      </c>
      <c r="N5029" s="21" t="s">
        <v>648</v>
      </c>
      <c r="O5029" s="21" t="s">
        <v>43</v>
      </c>
      <c r="P5029" s="21" t="s">
        <v>74</v>
      </c>
      <c r="Q5029" s="21" t="s">
        <v>649</v>
      </c>
      <c r="R5029" s="22">
        <v>50.783999999999999</v>
      </c>
    </row>
    <row r="5030" spans="1:18" x14ac:dyDescent="0.2">
      <c r="A5030" s="21">
        <v>6729</v>
      </c>
      <c r="B5030" s="21" t="s">
        <v>9905</v>
      </c>
      <c r="C5030" s="21" t="s">
        <v>11885</v>
      </c>
      <c r="D5030" s="21" t="s">
        <v>11923</v>
      </c>
      <c r="E5030" s="21" t="s">
        <v>48</v>
      </c>
      <c r="F5030" s="21" t="s">
        <v>7609</v>
      </c>
      <c r="G5030" s="21" t="s">
        <v>7610</v>
      </c>
      <c r="H5030" s="21" t="s">
        <v>38</v>
      </c>
      <c r="I5030" s="21" t="s">
        <v>23</v>
      </c>
      <c r="J5030" s="21" t="s">
        <v>1595</v>
      </c>
      <c r="K5030" s="21" t="s">
        <v>52</v>
      </c>
      <c r="L5030" s="21">
        <v>33180</v>
      </c>
      <c r="M5030" s="21" t="s">
        <v>26</v>
      </c>
      <c r="N5030" s="21" t="s">
        <v>5287</v>
      </c>
      <c r="O5030" s="21" t="s">
        <v>28</v>
      </c>
      <c r="P5030" s="21" t="s">
        <v>64</v>
      </c>
      <c r="Q5030" s="21" t="s">
        <v>5288</v>
      </c>
      <c r="R5030" s="22">
        <v>50.496000000000002</v>
      </c>
    </row>
    <row r="5031" spans="1:18" x14ac:dyDescent="0.2">
      <c r="A5031" s="21">
        <v>3389</v>
      </c>
      <c r="B5031" s="21" t="s">
        <v>7331</v>
      </c>
      <c r="C5031" s="21" t="s">
        <v>12066</v>
      </c>
      <c r="D5031" s="21" t="s">
        <v>12130</v>
      </c>
      <c r="E5031" s="21" t="s">
        <v>48</v>
      </c>
      <c r="F5031" s="21" t="s">
        <v>6621</v>
      </c>
      <c r="G5031" s="21" t="s">
        <v>6622</v>
      </c>
      <c r="H5031" s="21" t="s">
        <v>105</v>
      </c>
      <c r="I5031" s="21" t="s">
        <v>23</v>
      </c>
      <c r="J5031" s="21" t="s">
        <v>528</v>
      </c>
      <c r="K5031" s="21" t="s">
        <v>89</v>
      </c>
      <c r="L5031" s="21">
        <v>28205</v>
      </c>
      <c r="M5031" s="21" t="s">
        <v>26</v>
      </c>
      <c r="N5031" s="21" t="s">
        <v>4011</v>
      </c>
      <c r="O5031" s="21" t="s">
        <v>43</v>
      </c>
      <c r="P5031" s="21" t="s">
        <v>74</v>
      </c>
      <c r="Q5031" s="21" t="s">
        <v>4012</v>
      </c>
      <c r="R5031" s="22">
        <v>50.454000000000001</v>
      </c>
    </row>
    <row r="5032" spans="1:18" x14ac:dyDescent="0.2">
      <c r="A5032" s="21">
        <v>5295</v>
      </c>
      <c r="B5032" s="21" t="s">
        <v>8931</v>
      </c>
      <c r="C5032" s="21" t="s">
        <v>5761</v>
      </c>
      <c r="D5032" s="21" t="s">
        <v>5365</v>
      </c>
      <c r="E5032" s="21" t="s">
        <v>48</v>
      </c>
      <c r="F5032" s="21" t="s">
        <v>6403</v>
      </c>
      <c r="G5032" s="21" t="s">
        <v>6404</v>
      </c>
      <c r="H5032" s="21" t="s">
        <v>38</v>
      </c>
      <c r="I5032" s="21" t="s">
        <v>23</v>
      </c>
      <c r="J5032" s="21" t="s">
        <v>639</v>
      </c>
      <c r="K5032" s="21" t="s">
        <v>255</v>
      </c>
      <c r="L5032" s="21">
        <v>55113</v>
      </c>
      <c r="M5032" s="21" t="s">
        <v>108</v>
      </c>
      <c r="N5032" s="21" t="s">
        <v>8932</v>
      </c>
      <c r="O5032" s="21" t="s">
        <v>43</v>
      </c>
      <c r="P5032" s="21" t="s">
        <v>44</v>
      </c>
      <c r="Q5032" s="21" t="s">
        <v>8933</v>
      </c>
      <c r="R5032" s="22">
        <v>50.4</v>
      </c>
    </row>
    <row r="5033" spans="1:18" x14ac:dyDescent="0.2">
      <c r="A5033" s="21">
        <v>6510</v>
      </c>
      <c r="B5033" s="21" t="s">
        <v>9770</v>
      </c>
      <c r="C5033" s="21" t="s">
        <v>3458</v>
      </c>
      <c r="D5033" s="21" t="s">
        <v>3415</v>
      </c>
      <c r="E5033" s="21" t="s">
        <v>48</v>
      </c>
      <c r="F5033" s="21" t="s">
        <v>820</v>
      </c>
      <c r="G5033" s="21" t="s">
        <v>821</v>
      </c>
      <c r="H5033" s="21" t="s">
        <v>38</v>
      </c>
      <c r="I5033" s="21" t="s">
        <v>23</v>
      </c>
      <c r="J5033" s="21" t="s">
        <v>299</v>
      </c>
      <c r="K5033" s="21" t="s">
        <v>300</v>
      </c>
      <c r="L5033" s="21">
        <v>10009</v>
      </c>
      <c r="M5033" s="21" t="s">
        <v>158</v>
      </c>
      <c r="N5033" s="21" t="s">
        <v>1346</v>
      </c>
      <c r="O5033" s="21" t="s">
        <v>43</v>
      </c>
      <c r="P5033" s="21" t="s">
        <v>74</v>
      </c>
      <c r="Q5033" s="21" t="s">
        <v>1347</v>
      </c>
      <c r="R5033" s="22">
        <v>50.351999999999997</v>
      </c>
    </row>
    <row r="5034" spans="1:18" x14ac:dyDescent="0.2">
      <c r="A5034" s="21">
        <v>6701</v>
      </c>
      <c r="B5034" s="21" t="s">
        <v>9882</v>
      </c>
      <c r="C5034" s="21" t="s">
        <v>2402</v>
      </c>
      <c r="D5034" s="21" t="s">
        <v>2403</v>
      </c>
      <c r="E5034" s="21" t="s">
        <v>48</v>
      </c>
      <c r="F5034" s="21" t="s">
        <v>4899</v>
      </c>
      <c r="G5034" s="21" t="s">
        <v>4900</v>
      </c>
      <c r="H5034" s="21" t="s">
        <v>22</v>
      </c>
      <c r="I5034" s="21" t="s">
        <v>23</v>
      </c>
      <c r="J5034" s="21" t="s">
        <v>1066</v>
      </c>
      <c r="K5034" s="21" t="s">
        <v>40</v>
      </c>
      <c r="L5034" s="21">
        <v>92024</v>
      </c>
      <c r="M5034" s="21" t="s">
        <v>41</v>
      </c>
      <c r="N5034" s="21" t="s">
        <v>1346</v>
      </c>
      <c r="O5034" s="21" t="s">
        <v>43</v>
      </c>
      <c r="P5034" s="21" t="s">
        <v>74</v>
      </c>
      <c r="Q5034" s="21" t="s">
        <v>1347</v>
      </c>
      <c r="R5034" s="22">
        <v>50.351999999999997</v>
      </c>
    </row>
    <row r="5035" spans="1:18" x14ac:dyDescent="0.2">
      <c r="A5035" s="21">
        <v>7832</v>
      </c>
      <c r="B5035" s="21" t="s">
        <v>10547</v>
      </c>
      <c r="C5035" s="21" t="s">
        <v>374</v>
      </c>
      <c r="D5035" s="21" t="s">
        <v>12030</v>
      </c>
      <c r="E5035" s="21" t="s">
        <v>48</v>
      </c>
      <c r="F5035" s="21" t="s">
        <v>2886</v>
      </c>
      <c r="G5035" s="21" t="s">
        <v>2887</v>
      </c>
      <c r="H5035" s="21" t="s">
        <v>38</v>
      </c>
      <c r="I5035" s="21" t="s">
        <v>23</v>
      </c>
      <c r="J5035" s="21" t="s">
        <v>1066</v>
      </c>
      <c r="K5035" s="21" t="s">
        <v>40</v>
      </c>
      <c r="L5035" s="21">
        <v>92105</v>
      </c>
      <c r="M5035" s="21" t="s">
        <v>41</v>
      </c>
      <c r="N5035" s="21" t="s">
        <v>1346</v>
      </c>
      <c r="O5035" s="21" t="s">
        <v>43</v>
      </c>
      <c r="P5035" s="21" t="s">
        <v>74</v>
      </c>
      <c r="Q5035" s="21" t="s">
        <v>1347</v>
      </c>
      <c r="R5035" s="22">
        <v>50.351999999999997</v>
      </c>
    </row>
    <row r="5036" spans="1:18" x14ac:dyDescent="0.2">
      <c r="A5036" s="21">
        <v>8675</v>
      </c>
      <c r="B5036" s="21" t="s">
        <v>11037</v>
      </c>
      <c r="C5036" s="21" t="s">
        <v>7672</v>
      </c>
      <c r="D5036" s="21" t="s">
        <v>5191</v>
      </c>
      <c r="E5036" s="21" t="s">
        <v>48</v>
      </c>
      <c r="F5036" s="21" t="s">
        <v>5477</v>
      </c>
      <c r="G5036" s="21" t="s">
        <v>5478</v>
      </c>
      <c r="H5036" s="21" t="s">
        <v>22</v>
      </c>
      <c r="I5036" s="21" t="s">
        <v>23</v>
      </c>
      <c r="J5036" s="21" t="s">
        <v>402</v>
      </c>
      <c r="K5036" s="21" t="s">
        <v>232</v>
      </c>
      <c r="L5036" s="21">
        <v>62521</v>
      </c>
      <c r="M5036" s="21" t="s">
        <v>108</v>
      </c>
      <c r="N5036" s="21" t="s">
        <v>943</v>
      </c>
      <c r="O5036" s="21" t="s">
        <v>43</v>
      </c>
      <c r="P5036" s="21" t="s">
        <v>57</v>
      </c>
      <c r="Q5036" s="21" t="s">
        <v>944</v>
      </c>
      <c r="R5036" s="22">
        <v>50.351999999999997</v>
      </c>
    </row>
    <row r="5037" spans="1:18" x14ac:dyDescent="0.2">
      <c r="A5037" s="21">
        <v>6503</v>
      </c>
      <c r="B5037" s="21" t="s">
        <v>9764</v>
      </c>
      <c r="C5037" s="21" t="s">
        <v>12206</v>
      </c>
      <c r="D5037" s="21" t="s">
        <v>12216</v>
      </c>
      <c r="E5037" s="21" t="s">
        <v>48</v>
      </c>
      <c r="F5037" s="21" t="s">
        <v>7307</v>
      </c>
      <c r="G5037" s="21" t="s">
        <v>7308</v>
      </c>
      <c r="H5037" s="21" t="s">
        <v>22</v>
      </c>
      <c r="I5037" s="21" t="s">
        <v>23</v>
      </c>
      <c r="J5037" s="21" t="s">
        <v>960</v>
      </c>
      <c r="K5037" s="21" t="s">
        <v>564</v>
      </c>
      <c r="L5037" s="21">
        <v>44256</v>
      </c>
      <c r="M5037" s="21" t="s">
        <v>158</v>
      </c>
      <c r="N5037" s="21" t="s">
        <v>867</v>
      </c>
      <c r="O5037" s="21" t="s">
        <v>70</v>
      </c>
      <c r="P5037" s="21" t="s">
        <v>71</v>
      </c>
      <c r="Q5037" s="21" t="s">
        <v>868</v>
      </c>
      <c r="R5037" s="22">
        <v>50.231999999999999</v>
      </c>
    </row>
    <row r="5038" spans="1:18" x14ac:dyDescent="0.2">
      <c r="A5038" s="21">
        <v>7059</v>
      </c>
      <c r="B5038" s="21" t="s">
        <v>10110</v>
      </c>
      <c r="C5038" s="21" t="s">
        <v>11722</v>
      </c>
      <c r="D5038" s="21" t="s">
        <v>11722</v>
      </c>
      <c r="E5038" s="21" t="s">
        <v>1452</v>
      </c>
      <c r="F5038" s="21" t="s">
        <v>5683</v>
      </c>
      <c r="G5038" s="21" t="s">
        <v>5684</v>
      </c>
      <c r="H5038" s="21" t="s">
        <v>22</v>
      </c>
      <c r="I5038" s="21" t="s">
        <v>23</v>
      </c>
      <c r="J5038" s="21" t="s">
        <v>2127</v>
      </c>
      <c r="K5038" s="21" t="s">
        <v>40</v>
      </c>
      <c r="L5038" s="21">
        <v>92804</v>
      </c>
      <c r="M5038" s="21" t="s">
        <v>41</v>
      </c>
      <c r="N5038" s="21" t="s">
        <v>9349</v>
      </c>
      <c r="O5038" s="21" t="s">
        <v>43</v>
      </c>
      <c r="P5038" s="21" t="s">
        <v>57</v>
      </c>
      <c r="Q5038" s="21" t="s">
        <v>9350</v>
      </c>
      <c r="R5038" s="22">
        <v>50.22</v>
      </c>
    </row>
    <row r="5039" spans="1:18" x14ac:dyDescent="0.2">
      <c r="A5039" s="21">
        <v>9128</v>
      </c>
      <c r="B5039" s="21" t="s">
        <v>11305</v>
      </c>
      <c r="C5039" s="21" t="s">
        <v>9412</v>
      </c>
      <c r="D5039" s="21" t="s">
        <v>12117</v>
      </c>
      <c r="E5039" s="21" t="s">
        <v>48</v>
      </c>
      <c r="F5039" s="21" t="s">
        <v>1416</v>
      </c>
      <c r="G5039" s="21" t="s">
        <v>1417</v>
      </c>
      <c r="H5039" s="21" t="s">
        <v>22</v>
      </c>
      <c r="I5039" s="21" t="s">
        <v>23</v>
      </c>
      <c r="J5039" s="21" t="s">
        <v>202</v>
      </c>
      <c r="K5039" s="21" t="s">
        <v>107</v>
      </c>
      <c r="L5039" s="21">
        <v>77070</v>
      </c>
      <c r="M5039" s="21" t="s">
        <v>108</v>
      </c>
      <c r="N5039" s="21" t="s">
        <v>9161</v>
      </c>
      <c r="O5039" s="21" t="s">
        <v>43</v>
      </c>
      <c r="P5039" s="21" t="s">
        <v>57</v>
      </c>
      <c r="Q5039" s="21" t="s">
        <v>9162</v>
      </c>
      <c r="R5039" s="22">
        <v>50.136000000000003</v>
      </c>
    </row>
    <row r="5040" spans="1:18" x14ac:dyDescent="0.2">
      <c r="A5040" s="21">
        <v>2770</v>
      </c>
      <c r="B5040" s="21" t="s">
        <v>6635</v>
      </c>
      <c r="C5040" s="21" t="s">
        <v>11890</v>
      </c>
      <c r="D5040" s="21" t="s">
        <v>12149</v>
      </c>
      <c r="E5040" s="21" t="s">
        <v>48</v>
      </c>
      <c r="F5040" s="21" t="s">
        <v>6636</v>
      </c>
      <c r="G5040" s="21" t="s">
        <v>6637</v>
      </c>
      <c r="H5040" s="21" t="s">
        <v>22</v>
      </c>
      <c r="I5040" s="21" t="s">
        <v>23</v>
      </c>
      <c r="J5040" s="21" t="s">
        <v>924</v>
      </c>
      <c r="K5040" s="21" t="s">
        <v>107</v>
      </c>
      <c r="L5040" s="21">
        <v>75220</v>
      </c>
      <c r="M5040" s="21" t="s">
        <v>108</v>
      </c>
      <c r="N5040" s="21" t="s">
        <v>4689</v>
      </c>
      <c r="O5040" s="21" t="s">
        <v>70</v>
      </c>
      <c r="P5040" s="21" t="s">
        <v>175</v>
      </c>
      <c r="Q5040" s="21" t="s">
        <v>4690</v>
      </c>
      <c r="R5040" s="22">
        <v>50.12</v>
      </c>
    </row>
    <row r="5041" spans="1:18" x14ac:dyDescent="0.2">
      <c r="A5041" s="21">
        <v>8882</v>
      </c>
      <c r="B5041" s="21" t="s">
        <v>11157</v>
      </c>
      <c r="C5041" s="21" t="s">
        <v>7837</v>
      </c>
      <c r="D5041" s="21" t="s">
        <v>11996</v>
      </c>
      <c r="E5041" s="21" t="s">
        <v>19</v>
      </c>
      <c r="F5041" s="21" t="s">
        <v>5629</v>
      </c>
      <c r="G5041" s="21" t="s">
        <v>5630</v>
      </c>
      <c r="H5041" s="21" t="s">
        <v>105</v>
      </c>
      <c r="I5041" s="21" t="s">
        <v>23</v>
      </c>
      <c r="J5041" s="21" t="s">
        <v>515</v>
      </c>
      <c r="K5041" s="21" t="s">
        <v>232</v>
      </c>
      <c r="L5041" s="21">
        <v>60505</v>
      </c>
      <c r="M5041" s="21" t="s">
        <v>108</v>
      </c>
      <c r="N5041" s="21" t="s">
        <v>4689</v>
      </c>
      <c r="O5041" s="21" t="s">
        <v>70</v>
      </c>
      <c r="P5041" s="21" t="s">
        <v>175</v>
      </c>
      <c r="Q5041" s="21" t="s">
        <v>4690</v>
      </c>
      <c r="R5041" s="22">
        <v>50.12</v>
      </c>
    </row>
    <row r="5042" spans="1:18" x14ac:dyDescent="0.2">
      <c r="A5042" s="21">
        <v>9062</v>
      </c>
      <c r="B5042" s="21" t="s">
        <v>11267</v>
      </c>
      <c r="C5042" s="21" t="s">
        <v>2952</v>
      </c>
      <c r="D5042" s="21" t="s">
        <v>806</v>
      </c>
      <c r="E5042" s="21" t="s">
        <v>206</v>
      </c>
      <c r="F5042" s="21" t="s">
        <v>2733</v>
      </c>
      <c r="G5042" s="21" t="s">
        <v>2734</v>
      </c>
      <c r="H5042" s="21" t="s">
        <v>38</v>
      </c>
      <c r="I5042" s="21" t="s">
        <v>23</v>
      </c>
      <c r="J5042" s="21" t="s">
        <v>1066</v>
      </c>
      <c r="K5042" s="21" t="s">
        <v>40</v>
      </c>
      <c r="L5042" s="21">
        <v>92024</v>
      </c>
      <c r="M5042" s="21" t="s">
        <v>41</v>
      </c>
      <c r="N5042" s="21" t="s">
        <v>289</v>
      </c>
      <c r="O5042" s="21" t="s">
        <v>43</v>
      </c>
      <c r="P5042" s="21" t="s">
        <v>44</v>
      </c>
      <c r="Q5042" s="21" t="s">
        <v>290</v>
      </c>
      <c r="R5042" s="22">
        <v>50.12</v>
      </c>
    </row>
    <row r="5043" spans="1:18" x14ac:dyDescent="0.2">
      <c r="A5043" s="21">
        <v>1175</v>
      </c>
      <c r="B5043" s="21" t="s">
        <v>3812</v>
      </c>
      <c r="C5043" s="21" t="s">
        <v>3813</v>
      </c>
      <c r="D5043" s="21" t="s">
        <v>3814</v>
      </c>
      <c r="E5043" s="21" t="s">
        <v>206</v>
      </c>
      <c r="F5043" s="21" t="s">
        <v>2989</v>
      </c>
      <c r="G5043" s="21" t="s">
        <v>2990</v>
      </c>
      <c r="H5043" s="21" t="s">
        <v>38</v>
      </c>
      <c r="I5043" s="21" t="s">
        <v>23</v>
      </c>
      <c r="J5043" s="21" t="s">
        <v>299</v>
      </c>
      <c r="K5043" s="21" t="s">
        <v>300</v>
      </c>
      <c r="L5043" s="21">
        <v>10035</v>
      </c>
      <c r="M5043" s="21" t="s">
        <v>158</v>
      </c>
      <c r="N5043" s="21" t="s">
        <v>3815</v>
      </c>
      <c r="O5043" s="21" t="s">
        <v>43</v>
      </c>
      <c r="P5043" s="21" t="s">
        <v>74</v>
      </c>
      <c r="Q5043" s="21" t="s">
        <v>3816</v>
      </c>
      <c r="R5043" s="22">
        <v>50.112000000000002</v>
      </c>
    </row>
    <row r="5044" spans="1:18" x14ac:dyDescent="0.2">
      <c r="A5044" s="21">
        <v>9769</v>
      </c>
      <c r="B5044" s="21" t="s">
        <v>11696</v>
      </c>
      <c r="C5044" s="21" t="s">
        <v>11782</v>
      </c>
      <c r="D5044" s="21" t="s">
        <v>933</v>
      </c>
      <c r="E5044" s="21" t="s">
        <v>48</v>
      </c>
      <c r="F5044" s="21" t="s">
        <v>4081</v>
      </c>
      <c r="G5044" s="21" t="s">
        <v>4082</v>
      </c>
      <c r="H5044" s="21" t="s">
        <v>105</v>
      </c>
      <c r="I5044" s="21" t="s">
        <v>23</v>
      </c>
      <c r="J5044" s="21" t="s">
        <v>134</v>
      </c>
      <c r="K5044" s="21" t="s">
        <v>40</v>
      </c>
      <c r="L5044" s="21">
        <v>94122</v>
      </c>
      <c r="M5044" s="21" t="s">
        <v>41</v>
      </c>
      <c r="N5044" s="21" t="s">
        <v>5992</v>
      </c>
      <c r="O5044" s="21" t="s">
        <v>43</v>
      </c>
      <c r="P5044" s="21" t="s">
        <v>91</v>
      </c>
      <c r="Q5044" s="21" t="s">
        <v>5993</v>
      </c>
      <c r="R5044" s="22">
        <v>50.04</v>
      </c>
    </row>
    <row r="5045" spans="1:18" x14ac:dyDescent="0.2">
      <c r="A5045" s="21">
        <v>1624</v>
      </c>
      <c r="B5045" s="21" t="s">
        <v>4797</v>
      </c>
      <c r="C5045" s="21" t="s">
        <v>11814</v>
      </c>
      <c r="D5045" s="21" t="s">
        <v>3329</v>
      </c>
      <c r="E5045" s="21" t="s">
        <v>48</v>
      </c>
      <c r="F5045" s="21" t="s">
        <v>4798</v>
      </c>
      <c r="G5045" s="21" t="s">
        <v>4799</v>
      </c>
      <c r="H5045" s="21" t="s">
        <v>22</v>
      </c>
      <c r="I5045" s="21" t="s">
        <v>23</v>
      </c>
      <c r="J5045" s="21" t="s">
        <v>4800</v>
      </c>
      <c r="K5045" s="21" t="s">
        <v>97</v>
      </c>
      <c r="L5045" s="21">
        <v>98031</v>
      </c>
      <c r="M5045" s="21" t="s">
        <v>41</v>
      </c>
      <c r="N5045" s="21" t="s">
        <v>4803</v>
      </c>
      <c r="O5045" s="21" t="s">
        <v>70</v>
      </c>
      <c r="P5045" s="21" t="s">
        <v>175</v>
      </c>
      <c r="Q5045" s="21" t="s">
        <v>4804</v>
      </c>
      <c r="R5045" s="22">
        <v>50</v>
      </c>
    </row>
    <row r="5046" spans="1:18" x14ac:dyDescent="0.2">
      <c r="A5046" s="21">
        <v>2556</v>
      </c>
      <c r="B5046" s="21" t="s">
        <v>6324</v>
      </c>
      <c r="C5046" s="21" t="s">
        <v>1177</v>
      </c>
      <c r="D5046" s="21" t="s">
        <v>163</v>
      </c>
      <c r="E5046" s="21" t="s">
        <v>48</v>
      </c>
      <c r="F5046" s="21" t="s">
        <v>606</v>
      </c>
      <c r="G5046" s="21" t="s">
        <v>607</v>
      </c>
      <c r="H5046" s="21" t="s">
        <v>22</v>
      </c>
      <c r="I5046" s="21" t="s">
        <v>23</v>
      </c>
      <c r="J5046" s="21" t="s">
        <v>299</v>
      </c>
      <c r="K5046" s="21" t="s">
        <v>300</v>
      </c>
      <c r="L5046" s="21">
        <v>10035</v>
      </c>
      <c r="M5046" s="21" t="s">
        <v>158</v>
      </c>
      <c r="N5046" s="21" t="s">
        <v>6325</v>
      </c>
      <c r="O5046" s="21" t="s">
        <v>70</v>
      </c>
      <c r="P5046" s="21" t="s">
        <v>175</v>
      </c>
      <c r="Q5046" s="21" t="s">
        <v>6326</v>
      </c>
      <c r="R5046" s="22">
        <v>50</v>
      </c>
    </row>
    <row r="5047" spans="1:18" x14ac:dyDescent="0.2">
      <c r="A5047" s="21">
        <v>9376</v>
      </c>
      <c r="B5047" s="21" t="s">
        <v>11442</v>
      </c>
      <c r="C5047" s="21" t="s">
        <v>5452</v>
      </c>
      <c r="D5047" s="21" t="s">
        <v>814</v>
      </c>
      <c r="E5047" s="21" t="s">
        <v>19</v>
      </c>
      <c r="F5047" s="21" t="s">
        <v>2131</v>
      </c>
      <c r="G5047" s="21" t="s">
        <v>2132</v>
      </c>
      <c r="H5047" s="21" t="s">
        <v>22</v>
      </c>
      <c r="I5047" s="21" t="s">
        <v>23</v>
      </c>
      <c r="J5047" s="21" t="s">
        <v>39</v>
      </c>
      <c r="K5047" s="21" t="s">
        <v>40</v>
      </c>
      <c r="L5047" s="21">
        <v>90045</v>
      </c>
      <c r="M5047" s="21" t="s">
        <v>41</v>
      </c>
      <c r="N5047" s="21" t="s">
        <v>4803</v>
      </c>
      <c r="O5047" s="21" t="s">
        <v>70</v>
      </c>
      <c r="P5047" s="21" t="s">
        <v>175</v>
      </c>
      <c r="Q5047" s="21" t="s">
        <v>4804</v>
      </c>
      <c r="R5047" s="22">
        <v>50</v>
      </c>
    </row>
    <row r="5048" spans="1:18" x14ac:dyDescent="0.2">
      <c r="A5048" s="21">
        <v>739</v>
      </c>
      <c r="B5048" s="21" t="s">
        <v>2664</v>
      </c>
      <c r="C5048" s="21" t="s">
        <v>11769</v>
      </c>
      <c r="D5048" s="21" t="s">
        <v>11770</v>
      </c>
      <c r="E5048" s="21" t="s">
        <v>48</v>
      </c>
      <c r="F5048" s="21" t="s">
        <v>506</v>
      </c>
      <c r="G5048" s="21" t="s">
        <v>507</v>
      </c>
      <c r="H5048" s="21" t="s">
        <v>22</v>
      </c>
      <c r="I5048" s="21" t="s">
        <v>23</v>
      </c>
      <c r="J5048" s="21" t="s">
        <v>134</v>
      </c>
      <c r="K5048" s="21" t="s">
        <v>40</v>
      </c>
      <c r="L5048" s="21">
        <v>94110</v>
      </c>
      <c r="M5048" s="21" t="s">
        <v>41</v>
      </c>
      <c r="N5048" s="21" t="s">
        <v>2665</v>
      </c>
      <c r="O5048" s="21" t="s">
        <v>70</v>
      </c>
      <c r="P5048" s="21" t="s">
        <v>175</v>
      </c>
      <c r="Q5048" s="21" t="s">
        <v>2666</v>
      </c>
      <c r="R5048" s="22">
        <v>49.98</v>
      </c>
    </row>
    <row r="5049" spans="1:18" x14ac:dyDescent="0.2">
      <c r="A5049" s="21">
        <v>396</v>
      </c>
      <c r="B5049" s="21" t="s">
        <v>1570</v>
      </c>
      <c r="C5049" s="21" t="s">
        <v>1165</v>
      </c>
      <c r="D5049" s="21" t="s">
        <v>198</v>
      </c>
      <c r="E5049" s="21" t="s">
        <v>19</v>
      </c>
      <c r="F5049" s="21" t="s">
        <v>1571</v>
      </c>
      <c r="G5049" s="21" t="s">
        <v>1572</v>
      </c>
      <c r="H5049" s="21" t="s">
        <v>38</v>
      </c>
      <c r="I5049" s="21" t="s">
        <v>23</v>
      </c>
      <c r="J5049" s="21" t="s">
        <v>1573</v>
      </c>
      <c r="K5049" s="21" t="s">
        <v>1574</v>
      </c>
      <c r="L5049" s="21">
        <v>2886</v>
      </c>
      <c r="M5049" s="21" t="s">
        <v>158</v>
      </c>
      <c r="N5049" s="21" t="s">
        <v>1575</v>
      </c>
      <c r="O5049" s="21" t="s">
        <v>43</v>
      </c>
      <c r="P5049" s="21" t="s">
        <v>57</v>
      </c>
      <c r="Q5049" s="21" t="s">
        <v>1576</v>
      </c>
      <c r="R5049" s="22">
        <v>49.96</v>
      </c>
    </row>
    <row r="5050" spans="1:18" x14ac:dyDescent="0.2">
      <c r="A5050" s="21">
        <v>4864</v>
      </c>
      <c r="B5050" s="21" t="s">
        <v>8626</v>
      </c>
      <c r="C5050" s="21" t="s">
        <v>11749</v>
      </c>
      <c r="D5050" s="21" t="s">
        <v>5893</v>
      </c>
      <c r="E5050" s="21" t="s">
        <v>48</v>
      </c>
      <c r="F5050" s="21" t="s">
        <v>658</v>
      </c>
      <c r="G5050" s="21" t="s">
        <v>659</v>
      </c>
      <c r="H5050" s="21" t="s">
        <v>38</v>
      </c>
      <c r="I5050" s="21" t="s">
        <v>23</v>
      </c>
      <c r="J5050" s="21" t="s">
        <v>299</v>
      </c>
      <c r="K5050" s="21" t="s">
        <v>300</v>
      </c>
      <c r="L5050" s="21">
        <v>10011</v>
      </c>
      <c r="M5050" s="21" t="s">
        <v>158</v>
      </c>
      <c r="N5050" s="21" t="s">
        <v>1560</v>
      </c>
      <c r="O5050" s="21" t="s">
        <v>43</v>
      </c>
      <c r="P5050" s="21" t="s">
        <v>74</v>
      </c>
      <c r="Q5050" s="21" t="s">
        <v>1561</v>
      </c>
      <c r="R5050" s="22">
        <v>49.847999999999999</v>
      </c>
    </row>
    <row r="5051" spans="1:18" x14ac:dyDescent="0.2">
      <c r="A5051" s="21">
        <v>6381</v>
      </c>
      <c r="B5051" s="21" t="s">
        <v>9699</v>
      </c>
      <c r="C5051" s="21" t="s">
        <v>12025</v>
      </c>
      <c r="D5051" s="21" t="s">
        <v>1384</v>
      </c>
      <c r="E5051" s="21" t="s">
        <v>48</v>
      </c>
      <c r="F5051" s="21" t="s">
        <v>4547</v>
      </c>
      <c r="G5051" s="21" t="s">
        <v>4548</v>
      </c>
      <c r="H5051" s="21" t="s">
        <v>105</v>
      </c>
      <c r="I5051" s="21" t="s">
        <v>23</v>
      </c>
      <c r="J5051" s="21" t="s">
        <v>8832</v>
      </c>
      <c r="K5051" s="21" t="s">
        <v>348</v>
      </c>
      <c r="L5051" s="21">
        <v>85224</v>
      </c>
      <c r="M5051" s="21" t="s">
        <v>41</v>
      </c>
      <c r="N5051" s="21" t="s">
        <v>7134</v>
      </c>
      <c r="O5051" s="21" t="s">
        <v>43</v>
      </c>
      <c r="P5051" s="21" t="s">
        <v>302</v>
      </c>
      <c r="Q5051" s="21" t="s">
        <v>7135</v>
      </c>
      <c r="R5051" s="22">
        <v>49.792000000000002</v>
      </c>
    </row>
    <row r="5052" spans="1:18" x14ac:dyDescent="0.2">
      <c r="A5052" s="21">
        <v>7256</v>
      </c>
      <c r="B5052" s="21" t="s">
        <v>10227</v>
      </c>
      <c r="C5052" s="21" t="s">
        <v>1940</v>
      </c>
      <c r="D5052" s="21" t="s">
        <v>11726</v>
      </c>
      <c r="E5052" s="21" t="s">
        <v>48</v>
      </c>
      <c r="F5052" s="21" t="s">
        <v>6849</v>
      </c>
      <c r="G5052" s="21" t="s">
        <v>6850</v>
      </c>
      <c r="H5052" s="21" t="s">
        <v>105</v>
      </c>
      <c r="I5052" s="21" t="s">
        <v>23</v>
      </c>
      <c r="J5052" s="21" t="s">
        <v>7915</v>
      </c>
      <c r="K5052" s="21" t="s">
        <v>118</v>
      </c>
      <c r="L5052" s="21">
        <v>54880</v>
      </c>
      <c r="M5052" s="21" t="s">
        <v>108</v>
      </c>
      <c r="N5052" s="21" t="s">
        <v>1172</v>
      </c>
      <c r="O5052" s="21" t="s">
        <v>43</v>
      </c>
      <c r="P5052" s="21" t="s">
        <v>57</v>
      </c>
      <c r="Q5052" s="21" t="s">
        <v>1173</v>
      </c>
      <c r="R5052" s="22">
        <v>49.76</v>
      </c>
    </row>
    <row r="5053" spans="1:18" x14ac:dyDescent="0.2">
      <c r="A5053" s="21">
        <v>2897</v>
      </c>
      <c r="B5053" s="21" t="s">
        <v>6792</v>
      </c>
      <c r="C5053" s="21" t="s">
        <v>6793</v>
      </c>
      <c r="D5053" s="21" t="s">
        <v>12161</v>
      </c>
      <c r="E5053" s="21" t="s">
        <v>48</v>
      </c>
      <c r="F5053" s="21" t="s">
        <v>327</v>
      </c>
      <c r="G5053" s="21" t="s">
        <v>328</v>
      </c>
      <c r="H5053" s="21" t="s">
        <v>22</v>
      </c>
      <c r="I5053" s="21" t="s">
        <v>23</v>
      </c>
      <c r="J5053" s="21" t="s">
        <v>1317</v>
      </c>
      <c r="K5053" s="21" t="s">
        <v>300</v>
      </c>
      <c r="L5053" s="21">
        <v>11561</v>
      </c>
      <c r="M5053" s="21" t="s">
        <v>158</v>
      </c>
      <c r="N5053" s="21" t="s">
        <v>4790</v>
      </c>
      <c r="O5053" s="21" t="s">
        <v>43</v>
      </c>
      <c r="P5053" s="21" t="s">
        <v>67</v>
      </c>
      <c r="Q5053" s="21" t="s">
        <v>4791</v>
      </c>
      <c r="R5053" s="22">
        <v>49.65</v>
      </c>
    </row>
    <row r="5054" spans="1:18" x14ac:dyDescent="0.2">
      <c r="A5054" s="21">
        <v>1863</v>
      </c>
      <c r="B5054" s="21" t="s">
        <v>5236</v>
      </c>
      <c r="C5054" s="21" t="s">
        <v>12089</v>
      </c>
      <c r="D5054" s="21" t="s">
        <v>12089</v>
      </c>
      <c r="E5054" s="21" t="s">
        <v>1452</v>
      </c>
      <c r="F5054" s="21" t="s">
        <v>1606</v>
      </c>
      <c r="G5054" s="21" t="s">
        <v>1607</v>
      </c>
      <c r="H5054" s="21" t="s">
        <v>22</v>
      </c>
      <c r="I5054" s="21" t="s">
        <v>23</v>
      </c>
      <c r="J5054" s="21" t="s">
        <v>764</v>
      </c>
      <c r="K5054" s="21" t="s">
        <v>107</v>
      </c>
      <c r="L5054" s="21">
        <v>78207</v>
      </c>
      <c r="M5054" s="21" t="s">
        <v>108</v>
      </c>
      <c r="N5054" s="21" t="s">
        <v>859</v>
      </c>
      <c r="O5054" s="21" t="s">
        <v>43</v>
      </c>
      <c r="P5054" s="21" t="s">
        <v>57</v>
      </c>
      <c r="Q5054" s="21" t="s">
        <v>860</v>
      </c>
      <c r="R5054" s="22">
        <v>49.631999999999998</v>
      </c>
    </row>
    <row r="5055" spans="1:18" x14ac:dyDescent="0.2">
      <c r="A5055" s="21">
        <v>3879</v>
      </c>
      <c r="B5055" s="21" t="s">
        <v>7778</v>
      </c>
      <c r="C5055" s="21" t="s">
        <v>11895</v>
      </c>
      <c r="D5055" s="21" t="s">
        <v>11896</v>
      </c>
      <c r="E5055" s="21" t="s">
        <v>206</v>
      </c>
      <c r="F5055" s="21" t="s">
        <v>1859</v>
      </c>
      <c r="G5055" s="21" t="s">
        <v>1860</v>
      </c>
      <c r="H5055" s="21" t="s">
        <v>38</v>
      </c>
      <c r="I5055" s="21" t="s">
        <v>23</v>
      </c>
      <c r="J5055" s="21" t="s">
        <v>402</v>
      </c>
      <c r="K5055" s="21" t="s">
        <v>232</v>
      </c>
      <c r="L5055" s="21">
        <v>62521</v>
      </c>
      <c r="M5055" s="21" t="s">
        <v>108</v>
      </c>
      <c r="N5055" s="21" t="s">
        <v>822</v>
      </c>
      <c r="O5055" s="21" t="s">
        <v>43</v>
      </c>
      <c r="P5055" s="21" t="s">
        <v>57</v>
      </c>
      <c r="Q5055" s="21" t="s">
        <v>823</v>
      </c>
      <c r="R5055" s="22">
        <v>49.631999999999998</v>
      </c>
    </row>
    <row r="5056" spans="1:18" x14ac:dyDescent="0.2">
      <c r="A5056" s="21">
        <v>8500</v>
      </c>
      <c r="B5056" s="21" t="s">
        <v>10932</v>
      </c>
      <c r="C5056" s="21" t="s">
        <v>12241</v>
      </c>
      <c r="D5056" s="21" t="s">
        <v>11985</v>
      </c>
      <c r="E5056" s="21" t="s">
        <v>19</v>
      </c>
      <c r="F5056" s="21" t="s">
        <v>4655</v>
      </c>
      <c r="G5056" s="21" t="s">
        <v>4656</v>
      </c>
      <c r="H5056" s="21" t="s">
        <v>22</v>
      </c>
      <c r="I5056" s="21" t="s">
        <v>23</v>
      </c>
      <c r="J5056" s="21" t="s">
        <v>3619</v>
      </c>
      <c r="K5056" s="21" t="s">
        <v>300</v>
      </c>
      <c r="L5056" s="21">
        <v>10701</v>
      </c>
      <c r="M5056" s="21" t="s">
        <v>158</v>
      </c>
      <c r="N5056" s="21" t="s">
        <v>6146</v>
      </c>
      <c r="O5056" s="21" t="s">
        <v>43</v>
      </c>
      <c r="P5056" s="21" t="s">
        <v>74</v>
      </c>
      <c r="Q5056" s="21" t="s">
        <v>6147</v>
      </c>
      <c r="R5056" s="22">
        <v>49.631999999999998</v>
      </c>
    </row>
    <row r="5057" spans="1:18" x14ac:dyDescent="0.2">
      <c r="A5057" s="21">
        <v>7542</v>
      </c>
      <c r="B5057" s="21" t="s">
        <v>10381</v>
      </c>
      <c r="C5057" s="21" t="s">
        <v>11934</v>
      </c>
      <c r="D5057" s="21" t="s">
        <v>12136</v>
      </c>
      <c r="E5057" s="21" t="s">
        <v>48</v>
      </c>
      <c r="F5057" s="21" t="s">
        <v>4834</v>
      </c>
      <c r="G5057" s="21" t="s">
        <v>4835</v>
      </c>
      <c r="H5057" s="21" t="s">
        <v>38</v>
      </c>
      <c r="I5057" s="21" t="s">
        <v>23</v>
      </c>
      <c r="J5057" s="21" t="s">
        <v>914</v>
      </c>
      <c r="K5057" s="21" t="s">
        <v>516</v>
      </c>
      <c r="L5057" s="21">
        <v>80219</v>
      </c>
      <c r="M5057" s="21" t="s">
        <v>41</v>
      </c>
      <c r="N5057" s="21" t="s">
        <v>8330</v>
      </c>
      <c r="O5057" s="21" t="s">
        <v>70</v>
      </c>
      <c r="P5057" s="21" t="s">
        <v>71</v>
      </c>
      <c r="Q5057" s="21" t="s">
        <v>8331</v>
      </c>
      <c r="R5057" s="22">
        <v>49.616</v>
      </c>
    </row>
    <row r="5058" spans="1:18" x14ac:dyDescent="0.2">
      <c r="A5058" s="21">
        <v>8440</v>
      </c>
      <c r="B5058" s="21" t="s">
        <v>10892</v>
      </c>
      <c r="C5058" s="21" t="s">
        <v>3967</v>
      </c>
      <c r="D5058" s="21" t="s">
        <v>2793</v>
      </c>
      <c r="E5058" s="21" t="s">
        <v>19</v>
      </c>
      <c r="F5058" s="21" t="s">
        <v>2567</v>
      </c>
      <c r="G5058" s="21" t="s">
        <v>2568</v>
      </c>
      <c r="H5058" s="21" t="s">
        <v>38</v>
      </c>
      <c r="I5058" s="21" t="s">
        <v>23</v>
      </c>
      <c r="J5058" s="21" t="s">
        <v>341</v>
      </c>
      <c r="K5058" s="21" t="s">
        <v>232</v>
      </c>
      <c r="L5058" s="21">
        <v>60623</v>
      </c>
      <c r="M5058" s="21" t="s">
        <v>108</v>
      </c>
      <c r="N5058" s="21" t="s">
        <v>8330</v>
      </c>
      <c r="O5058" s="21" t="s">
        <v>70</v>
      </c>
      <c r="P5058" s="21" t="s">
        <v>71</v>
      </c>
      <c r="Q5058" s="21" t="s">
        <v>8331</v>
      </c>
      <c r="R5058" s="22">
        <v>49.616</v>
      </c>
    </row>
    <row r="5059" spans="1:18" x14ac:dyDescent="0.2">
      <c r="A5059" s="21">
        <v>2381</v>
      </c>
      <c r="B5059" s="21" t="s">
        <v>6068</v>
      </c>
      <c r="C5059" s="21" t="s">
        <v>12126</v>
      </c>
      <c r="D5059" s="21" t="s">
        <v>12127</v>
      </c>
      <c r="E5059" s="21" t="s">
        <v>48</v>
      </c>
      <c r="F5059" s="21" t="s">
        <v>5100</v>
      </c>
      <c r="G5059" s="21" t="s">
        <v>5101</v>
      </c>
      <c r="H5059" s="21" t="s">
        <v>105</v>
      </c>
      <c r="I5059" s="21" t="s">
        <v>23</v>
      </c>
      <c r="J5059" s="21" t="s">
        <v>2979</v>
      </c>
      <c r="K5059" s="21" t="s">
        <v>564</v>
      </c>
      <c r="L5059" s="21">
        <v>44052</v>
      </c>
      <c r="M5059" s="21" t="s">
        <v>158</v>
      </c>
      <c r="N5059" s="21" t="s">
        <v>6069</v>
      </c>
      <c r="O5059" s="21" t="s">
        <v>43</v>
      </c>
      <c r="P5059" s="21" t="s">
        <v>91</v>
      </c>
      <c r="Q5059" s="21" t="s">
        <v>6070</v>
      </c>
      <c r="R5059" s="22">
        <v>49.567999999999998</v>
      </c>
    </row>
    <row r="5060" spans="1:18" x14ac:dyDescent="0.2">
      <c r="A5060" s="21">
        <v>4299</v>
      </c>
      <c r="B5060" s="21" t="s">
        <v>8167</v>
      </c>
      <c r="C5060" s="21" t="s">
        <v>1672</v>
      </c>
      <c r="D5060" s="21" t="s">
        <v>6557</v>
      </c>
      <c r="E5060" s="21" t="s">
        <v>19</v>
      </c>
      <c r="F5060" s="21" t="s">
        <v>1336</v>
      </c>
      <c r="G5060" s="21" t="s">
        <v>1337</v>
      </c>
      <c r="H5060" s="21" t="s">
        <v>22</v>
      </c>
      <c r="I5060" s="21" t="s">
        <v>23</v>
      </c>
      <c r="J5060" s="21" t="s">
        <v>6321</v>
      </c>
      <c r="K5060" s="21" t="s">
        <v>52</v>
      </c>
      <c r="L5060" s="21">
        <v>32303</v>
      </c>
      <c r="M5060" s="21" t="s">
        <v>26</v>
      </c>
      <c r="N5060" s="21" t="s">
        <v>5300</v>
      </c>
      <c r="O5060" s="21" t="s">
        <v>43</v>
      </c>
      <c r="P5060" s="21" t="s">
        <v>91</v>
      </c>
      <c r="Q5060" s="21" t="s">
        <v>5301</v>
      </c>
      <c r="R5060" s="22">
        <v>49.567999999999998</v>
      </c>
    </row>
    <row r="5061" spans="1:18" x14ac:dyDescent="0.2">
      <c r="A5061" s="21">
        <v>4559</v>
      </c>
      <c r="B5061" s="21" t="s">
        <v>8382</v>
      </c>
      <c r="C5061" s="21" t="s">
        <v>2316</v>
      </c>
      <c r="D5061" s="21" t="s">
        <v>12207</v>
      </c>
      <c r="E5061" s="21" t="s">
        <v>48</v>
      </c>
      <c r="F5061" s="21" t="s">
        <v>7207</v>
      </c>
      <c r="G5061" s="21" t="s">
        <v>7208</v>
      </c>
      <c r="H5061" s="21" t="s">
        <v>38</v>
      </c>
      <c r="I5061" s="21" t="s">
        <v>23</v>
      </c>
      <c r="J5061" s="21" t="s">
        <v>4708</v>
      </c>
      <c r="K5061" s="21" t="s">
        <v>107</v>
      </c>
      <c r="L5061" s="21">
        <v>79907</v>
      </c>
      <c r="M5061" s="21" t="s">
        <v>108</v>
      </c>
      <c r="N5061" s="21" t="s">
        <v>7118</v>
      </c>
      <c r="O5061" s="21" t="s">
        <v>43</v>
      </c>
      <c r="P5061" s="21" t="s">
        <v>189</v>
      </c>
      <c r="Q5061" s="21" t="s">
        <v>755</v>
      </c>
      <c r="R5061" s="22">
        <v>49.567999999999998</v>
      </c>
    </row>
    <row r="5062" spans="1:18" x14ac:dyDescent="0.2">
      <c r="A5062" s="21">
        <v>6672</v>
      </c>
      <c r="B5062" s="21" t="s">
        <v>9860</v>
      </c>
      <c r="C5062" s="21" t="s">
        <v>5540</v>
      </c>
      <c r="D5062" s="21" t="s">
        <v>131</v>
      </c>
      <c r="E5062" s="21" t="s">
        <v>19</v>
      </c>
      <c r="F5062" s="21" t="s">
        <v>4894</v>
      </c>
      <c r="G5062" s="21" t="s">
        <v>4895</v>
      </c>
      <c r="H5062" s="21" t="s">
        <v>38</v>
      </c>
      <c r="I5062" s="21" t="s">
        <v>23</v>
      </c>
      <c r="J5062" s="21" t="s">
        <v>39</v>
      </c>
      <c r="K5062" s="21" t="s">
        <v>40</v>
      </c>
      <c r="L5062" s="21">
        <v>90032</v>
      </c>
      <c r="M5062" s="21" t="s">
        <v>41</v>
      </c>
      <c r="N5062" s="21" t="s">
        <v>2554</v>
      </c>
      <c r="O5062" s="21" t="s">
        <v>43</v>
      </c>
      <c r="P5062" s="21" t="s">
        <v>74</v>
      </c>
      <c r="Q5062" s="21" t="s">
        <v>2555</v>
      </c>
      <c r="R5062" s="22">
        <v>49.567999999999998</v>
      </c>
    </row>
    <row r="5063" spans="1:18" x14ac:dyDescent="0.2">
      <c r="A5063" s="21">
        <v>7220</v>
      </c>
      <c r="B5063" s="21" t="s">
        <v>10203</v>
      </c>
      <c r="C5063" s="21" t="s">
        <v>11967</v>
      </c>
      <c r="D5063" s="21" t="s">
        <v>12249</v>
      </c>
      <c r="E5063" s="21" t="s">
        <v>206</v>
      </c>
      <c r="F5063" s="21" t="s">
        <v>513</v>
      </c>
      <c r="G5063" s="21" t="s">
        <v>514</v>
      </c>
      <c r="H5063" s="21" t="s">
        <v>22</v>
      </c>
      <c r="I5063" s="21" t="s">
        <v>23</v>
      </c>
      <c r="J5063" s="21" t="s">
        <v>134</v>
      </c>
      <c r="K5063" s="21" t="s">
        <v>40</v>
      </c>
      <c r="L5063" s="21">
        <v>94109</v>
      </c>
      <c r="M5063" s="21" t="s">
        <v>41</v>
      </c>
      <c r="N5063" s="21" t="s">
        <v>2554</v>
      </c>
      <c r="O5063" s="21" t="s">
        <v>43</v>
      </c>
      <c r="P5063" s="21" t="s">
        <v>74</v>
      </c>
      <c r="Q5063" s="21" t="s">
        <v>2555</v>
      </c>
      <c r="R5063" s="22">
        <v>49.567999999999998</v>
      </c>
    </row>
    <row r="5064" spans="1:18" x14ac:dyDescent="0.2">
      <c r="A5064" s="21">
        <v>9192</v>
      </c>
      <c r="B5064" s="21" t="s">
        <v>11339</v>
      </c>
      <c r="C5064" s="21" t="s">
        <v>2775</v>
      </c>
      <c r="D5064" s="21" t="s">
        <v>3814</v>
      </c>
      <c r="E5064" s="21" t="s">
        <v>48</v>
      </c>
      <c r="F5064" s="21" t="s">
        <v>5897</v>
      </c>
      <c r="G5064" s="21" t="s">
        <v>5898</v>
      </c>
      <c r="H5064" s="21" t="s">
        <v>105</v>
      </c>
      <c r="I5064" s="21" t="s">
        <v>23</v>
      </c>
      <c r="J5064" s="21" t="s">
        <v>4587</v>
      </c>
      <c r="K5064" s="21" t="s">
        <v>157</v>
      </c>
      <c r="L5064" s="21">
        <v>18103</v>
      </c>
      <c r="M5064" s="21" t="s">
        <v>158</v>
      </c>
      <c r="N5064" s="21" t="s">
        <v>3374</v>
      </c>
      <c r="O5064" s="21" t="s">
        <v>43</v>
      </c>
      <c r="P5064" s="21" t="s">
        <v>91</v>
      </c>
      <c r="Q5064" s="21" t="s">
        <v>3375</v>
      </c>
      <c r="R5064" s="22">
        <v>49.567999999999998</v>
      </c>
    </row>
    <row r="5065" spans="1:18" x14ac:dyDescent="0.2">
      <c r="A5065" s="21">
        <v>7245</v>
      </c>
      <c r="B5065" s="21" t="s">
        <v>10219</v>
      </c>
      <c r="C5065" s="21" t="s">
        <v>6724</v>
      </c>
      <c r="D5065" s="21" t="s">
        <v>9412</v>
      </c>
      <c r="E5065" s="21" t="s">
        <v>206</v>
      </c>
      <c r="F5065" s="21" t="s">
        <v>2052</v>
      </c>
      <c r="G5065" s="21" t="s">
        <v>2053</v>
      </c>
      <c r="H5065" s="21" t="s">
        <v>22</v>
      </c>
      <c r="I5065" s="21" t="s">
        <v>23</v>
      </c>
      <c r="J5065" s="21" t="s">
        <v>39</v>
      </c>
      <c r="K5065" s="21" t="s">
        <v>40</v>
      </c>
      <c r="L5065" s="21">
        <v>90049</v>
      </c>
      <c r="M5065" s="21" t="s">
        <v>41</v>
      </c>
      <c r="N5065" s="21" t="s">
        <v>8255</v>
      </c>
      <c r="O5065" s="21" t="s">
        <v>43</v>
      </c>
      <c r="P5065" s="21" t="s">
        <v>67</v>
      </c>
      <c r="Q5065" s="21" t="s">
        <v>8256</v>
      </c>
      <c r="R5065" s="22">
        <v>49.56</v>
      </c>
    </row>
    <row r="5066" spans="1:18" x14ac:dyDescent="0.2">
      <c r="A5066" s="21">
        <v>383</v>
      </c>
      <c r="B5066" s="21" t="s">
        <v>1506</v>
      </c>
      <c r="C5066" s="21" t="s">
        <v>970</v>
      </c>
      <c r="D5066" s="21" t="s">
        <v>1507</v>
      </c>
      <c r="E5066" s="21" t="s">
        <v>206</v>
      </c>
      <c r="F5066" s="21" t="s">
        <v>1508</v>
      </c>
      <c r="G5066" s="21" t="s">
        <v>1509</v>
      </c>
      <c r="H5066" s="21" t="s">
        <v>38</v>
      </c>
      <c r="I5066" s="21" t="s">
        <v>23</v>
      </c>
      <c r="J5066" s="21" t="s">
        <v>134</v>
      </c>
      <c r="K5066" s="21" t="s">
        <v>40</v>
      </c>
      <c r="L5066" s="21">
        <v>94109</v>
      </c>
      <c r="M5066" s="21" t="s">
        <v>41</v>
      </c>
      <c r="N5066" s="21" t="s">
        <v>1512</v>
      </c>
      <c r="O5066" s="21" t="s">
        <v>43</v>
      </c>
      <c r="P5066" s="21" t="s">
        <v>74</v>
      </c>
      <c r="Q5066" s="21" t="s">
        <v>1513</v>
      </c>
      <c r="R5066" s="22">
        <v>49.536000000000001</v>
      </c>
    </row>
    <row r="5067" spans="1:18" x14ac:dyDescent="0.2">
      <c r="A5067" s="21">
        <v>3744</v>
      </c>
      <c r="B5067" s="21" t="s">
        <v>7641</v>
      </c>
      <c r="C5067" s="21" t="s">
        <v>6769</v>
      </c>
      <c r="D5067" s="21" t="s">
        <v>3066</v>
      </c>
      <c r="E5067" s="21" t="s">
        <v>48</v>
      </c>
      <c r="F5067" s="21" t="s">
        <v>5683</v>
      </c>
      <c r="G5067" s="21" t="s">
        <v>5684</v>
      </c>
      <c r="H5067" s="21" t="s">
        <v>22</v>
      </c>
      <c r="I5067" s="21" t="s">
        <v>23</v>
      </c>
      <c r="J5067" s="21" t="s">
        <v>299</v>
      </c>
      <c r="K5067" s="21" t="s">
        <v>300</v>
      </c>
      <c r="L5067" s="21">
        <v>10011</v>
      </c>
      <c r="M5067" s="21" t="s">
        <v>158</v>
      </c>
      <c r="N5067" s="21" t="s">
        <v>1512</v>
      </c>
      <c r="O5067" s="21" t="s">
        <v>43</v>
      </c>
      <c r="P5067" s="21" t="s">
        <v>74</v>
      </c>
      <c r="Q5067" s="21" t="s">
        <v>1513</v>
      </c>
      <c r="R5067" s="22">
        <v>49.536000000000001</v>
      </c>
    </row>
    <row r="5068" spans="1:18" x14ac:dyDescent="0.2">
      <c r="A5068" s="21">
        <v>2023</v>
      </c>
      <c r="B5068" s="21" t="s">
        <v>5509</v>
      </c>
      <c r="C5068" s="21" t="s">
        <v>2442</v>
      </c>
      <c r="D5068" s="21" t="s">
        <v>5510</v>
      </c>
      <c r="E5068" s="21" t="s">
        <v>206</v>
      </c>
      <c r="F5068" s="21" t="s">
        <v>5511</v>
      </c>
      <c r="G5068" s="21" t="s">
        <v>5512</v>
      </c>
      <c r="H5068" s="21" t="s">
        <v>105</v>
      </c>
      <c r="I5068" s="21" t="s">
        <v>23</v>
      </c>
      <c r="J5068" s="21" t="s">
        <v>4047</v>
      </c>
      <c r="K5068" s="21" t="s">
        <v>1574</v>
      </c>
      <c r="L5068" s="21">
        <v>2908</v>
      </c>
      <c r="M5068" s="21" t="s">
        <v>158</v>
      </c>
      <c r="N5068" s="21" t="s">
        <v>3230</v>
      </c>
      <c r="O5068" s="21" t="s">
        <v>43</v>
      </c>
      <c r="P5068" s="21" t="s">
        <v>74</v>
      </c>
      <c r="Q5068" s="21" t="s">
        <v>3231</v>
      </c>
      <c r="R5068" s="22">
        <v>49.53</v>
      </c>
    </row>
    <row r="5069" spans="1:18" x14ac:dyDescent="0.2">
      <c r="A5069" s="21">
        <v>8666</v>
      </c>
      <c r="B5069" s="21" t="s">
        <v>11030</v>
      </c>
      <c r="C5069" s="21" t="s">
        <v>3397</v>
      </c>
      <c r="D5069" s="21" t="s">
        <v>6267</v>
      </c>
      <c r="E5069" s="21" t="s">
        <v>206</v>
      </c>
      <c r="F5069" s="21" t="s">
        <v>7396</v>
      </c>
      <c r="G5069" s="21" t="s">
        <v>7397</v>
      </c>
      <c r="H5069" s="21" t="s">
        <v>105</v>
      </c>
      <c r="I5069" s="21" t="s">
        <v>23</v>
      </c>
      <c r="J5069" s="21" t="s">
        <v>134</v>
      </c>
      <c r="K5069" s="21" t="s">
        <v>40</v>
      </c>
      <c r="L5069" s="21">
        <v>94122</v>
      </c>
      <c r="M5069" s="21" t="s">
        <v>41</v>
      </c>
      <c r="N5069" s="21" t="s">
        <v>2459</v>
      </c>
      <c r="O5069" s="21" t="s">
        <v>43</v>
      </c>
      <c r="P5069" s="21" t="s">
        <v>651</v>
      </c>
      <c r="Q5069" s="21" t="s">
        <v>2460</v>
      </c>
      <c r="R5069" s="22">
        <v>49.5</v>
      </c>
    </row>
    <row r="5070" spans="1:18" x14ac:dyDescent="0.2">
      <c r="A5070" s="21">
        <v>2774</v>
      </c>
      <c r="B5070" s="21" t="s">
        <v>6643</v>
      </c>
      <c r="C5070" s="21" t="s">
        <v>3480</v>
      </c>
      <c r="D5070" s="21" t="s">
        <v>4052</v>
      </c>
      <c r="E5070" s="21" t="s">
        <v>48</v>
      </c>
      <c r="F5070" s="21" t="s">
        <v>3387</v>
      </c>
      <c r="G5070" s="21" t="s">
        <v>3388</v>
      </c>
      <c r="H5070" s="21" t="s">
        <v>22</v>
      </c>
      <c r="I5070" s="21" t="s">
        <v>23</v>
      </c>
      <c r="J5070" s="21" t="s">
        <v>994</v>
      </c>
      <c r="K5070" s="21" t="s">
        <v>266</v>
      </c>
      <c r="L5070" s="21">
        <v>48205</v>
      </c>
      <c r="M5070" s="21" t="s">
        <v>108</v>
      </c>
      <c r="N5070" s="21" t="s">
        <v>468</v>
      </c>
      <c r="O5070" s="21" t="s">
        <v>43</v>
      </c>
      <c r="P5070" s="21" t="s">
        <v>74</v>
      </c>
      <c r="Q5070" s="21" t="s">
        <v>469</v>
      </c>
      <c r="R5070" s="22">
        <v>49.44</v>
      </c>
    </row>
    <row r="5071" spans="1:18" x14ac:dyDescent="0.2">
      <c r="A5071" s="21">
        <v>6129</v>
      </c>
      <c r="B5071" s="21" t="s">
        <v>9523</v>
      </c>
      <c r="C5071" s="21" t="s">
        <v>262</v>
      </c>
      <c r="D5071" s="21" t="s">
        <v>681</v>
      </c>
      <c r="E5071" s="21" t="s">
        <v>206</v>
      </c>
      <c r="F5071" s="21" t="s">
        <v>7142</v>
      </c>
      <c r="G5071" s="21" t="s">
        <v>7143</v>
      </c>
      <c r="H5071" s="21" t="s">
        <v>38</v>
      </c>
      <c r="I5071" s="21" t="s">
        <v>23</v>
      </c>
      <c r="J5071" s="21" t="s">
        <v>134</v>
      </c>
      <c r="K5071" s="21" t="s">
        <v>40</v>
      </c>
      <c r="L5071" s="21">
        <v>94109</v>
      </c>
      <c r="M5071" s="21" t="s">
        <v>41</v>
      </c>
      <c r="N5071" s="21" t="s">
        <v>4876</v>
      </c>
      <c r="O5071" s="21" t="s">
        <v>43</v>
      </c>
      <c r="P5071" s="21" t="s">
        <v>74</v>
      </c>
      <c r="Q5071" s="21" t="s">
        <v>4877</v>
      </c>
      <c r="R5071" s="22">
        <v>49.408000000000001</v>
      </c>
    </row>
    <row r="5072" spans="1:18" x14ac:dyDescent="0.2">
      <c r="A5072" s="21">
        <v>4204</v>
      </c>
      <c r="B5072" s="21" t="s">
        <v>8076</v>
      </c>
      <c r="C5072" s="21" t="s">
        <v>1888</v>
      </c>
      <c r="D5072" s="21" t="s">
        <v>12206</v>
      </c>
      <c r="E5072" s="21" t="s">
        <v>19</v>
      </c>
      <c r="F5072" s="21" t="s">
        <v>5503</v>
      </c>
      <c r="G5072" s="21" t="s">
        <v>5504</v>
      </c>
      <c r="H5072" s="21" t="s">
        <v>22</v>
      </c>
      <c r="I5072" s="21" t="s">
        <v>23</v>
      </c>
      <c r="J5072" s="21" t="s">
        <v>8077</v>
      </c>
      <c r="K5072" s="21" t="s">
        <v>1574</v>
      </c>
      <c r="L5072" s="21">
        <v>2920</v>
      </c>
      <c r="M5072" s="21" t="s">
        <v>158</v>
      </c>
      <c r="N5072" s="21" t="s">
        <v>195</v>
      </c>
      <c r="O5072" s="21" t="s">
        <v>43</v>
      </c>
      <c r="P5072" s="21" t="s">
        <v>67</v>
      </c>
      <c r="Q5072" s="21" t="s">
        <v>196</v>
      </c>
      <c r="R5072" s="22">
        <v>49.25</v>
      </c>
    </row>
    <row r="5073" spans="1:18" x14ac:dyDescent="0.2">
      <c r="A5073" s="21">
        <v>353</v>
      </c>
      <c r="B5073" s="21" t="s">
        <v>1405</v>
      </c>
      <c r="C5073" s="21" t="s">
        <v>11810</v>
      </c>
      <c r="D5073" s="21" t="s">
        <v>11816</v>
      </c>
      <c r="E5073" s="21" t="s">
        <v>206</v>
      </c>
      <c r="F5073" s="21" t="s">
        <v>1406</v>
      </c>
      <c r="G5073" s="21" t="s">
        <v>1407</v>
      </c>
      <c r="H5073" s="21" t="s">
        <v>105</v>
      </c>
      <c r="I5073" s="21" t="s">
        <v>23</v>
      </c>
      <c r="J5073" s="21" t="s">
        <v>299</v>
      </c>
      <c r="K5073" s="21" t="s">
        <v>300</v>
      </c>
      <c r="L5073" s="21">
        <v>10009</v>
      </c>
      <c r="M5073" s="21" t="s">
        <v>158</v>
      </c>
      <c r="N5073" s="21" t="s">
        <v>1408</v>
      </c>
      <c r="O5073" s="21" t="s">
        <v>43</v>
      </c>
      <c r="P5073" s="21" t="s">
        <v>91</v>
      </c>
      <c r="Q5073" s="21" t="s">
        <v>1409</v>
      </c>
      <c r="R5073" s="22">
        <v>49.12</v>
      </c>
    </row>
    <row r="5074" spans="1:18" x14ac:dyDescent="0.2">
      <c r="A5074" s="21">
        <v>2735</v>
      </c>
      <c r="B5074" s="21" t="s">
        <v>6576</v>
      </c>
      <c r="C5074" s="21" t="s">
        <v>6577</v>
      </c>
      <c r="D5074" s="21" t="s">
        <v>6578</v>
      </c>
      <c r="E5074" s="21" t="s">
        <v>19</v>
      </c>
      <c r="F5074" s="21" t="s">
        <v>5403</v>
      </c>
      <c r="G5074" s="21" t="s">
        <v>5404</v>
      </c>
      <c r="H5074" s="21" t="s">
        <v>22</v>
      </c>
      <c r="I5074" s="21" t="s">
        <v>23</v>
      </c>
      <c r="J5074" s="21" t="s">
        <v>6579</v>
      </c>
      <c r="K5074" s="21" t="s">
        <v>753</v>
      </c>
      <c r="L5074" s="21">
        <v>88001</v>
      </c>
      <c r="M5074" s="21" t="s">
        <v>41</v>
      </c>
      <c r="N5074" s="21" t="s">
        <v>203</v>
      </c>
      <c r="O5074" s="21" t="s">
        <v>43</v>
      </c>
      <c r="P5074" s="21" t="s">
        <v>91</v>
      </c>
      <c r="Q5074" s="21" t="s">
        <v>204</v>
      </c>
      <c r="R5074" s="22">
        <v>49.12</v>
      </c>
    </row>
    <row r="5075" spans="1:18" x14ac:dyDescent="0.2">
      <c r="A5075" s="21">
        <v>3128</v>
      </c>
      <c r="B5075" s="21" t="s">
        <v>7058</v>
      </c>
      <c r="C5075" s="21" t="s">
        <v>11907</v>
      </c>
      <c r="D5075" s="21" t="s">
        <v>11908</v>
      </c>
      <c r="E5075" s="21" t="s">
        <v>48</v>
      </c>
      <c r="F5075" s="21" t="s">
        <v>6828</v>
      </c>
      <c r="G5075" s="21" t="s">
        <v>6829</v>
      </c>
      <c r="H5075" s="21" t="s">
        <v>22</v>
      </c>
      <c r="I5075" s="21" t="s">
        <v>23</v>
      </c>
      <c r="J5075" s="21" t="s">
        <v>299</v>
      </c>
      <c r="K5075" s="21" t="s">
        <v>300</v>
      </c>
      <c r="L5075" s="21">
        <v>10011</v>
      </c>
      <c r="M5075" s="21" t="s">
        <v>158</v>
      </c>
      <c r="N5075" s="21" t="s">
        <v>7059</v>
      </c>
      <c r="O5075" s="21" t="s">
        <v>43</v>
      </c>
      <c r="P5075" s="21" t="s">
        <v>91</v>
      </c>
      <c r="Q5075" s="21" t="s">
        <v>7060</v>
      </c>
      <c r="R5075" s="22">
        <v>49.12</v>
      </c>
    </row>
    <row r="5076" spans="1:18" x14ac:dyDescent="0.2">
      <c r="A5076" s="21">
        <v>5252</v>
      </c>
      <c r="B5076" s="21" t="s">
        <v>8900</v>
      </c>
      <c r="C5076" s="21" t="s">
        <v>11998</v>
      </c>
      <c r="D5076" s="21" t="s">
        <v>1195</v>
      </c>
      <c r="E5076" s="21" t="s">
        <v>48</v>
      </c>
      <c r="F5076" s="21" t="s">
        <v>7039</v>
      </c>
      <c r="G5076" s="21" t="s">
        <v>7040</v>
      </c>
      <c r="H5076" s="21" t="s">
        <v>22</v>
      </c>
      <c r="I5076" s="21" t="s">
        <v>23</v>
      </c>
      <c r="J5076" s="21" t="s">
        <v>563</v>
      </c>
      <c r="K5076" s="21" t="s">
        <v>1431</v>
      </c>
      <c r="L5076" s="21">
        <v>31907</v>
      </c>
      <c r="M5076" s="21" t="s">
        <v>26</v>
      </c>
      <c r="N5076" s="21" t="s">
        <v>7059</v>
      </c>
      <c r="O5076" s="21" t="s">
        <v>43</v>
      </c>
      <c r="P5076" s="21" t="s">
        <v>91</v>
      </c>
      <c r="Q5076" s="21" t="s">
        <v>7060</v>
      </c>
      <c r="R5076" s="22">
        <v>49.12</v>
      </c>
    </row>
    <row r="5077" spans="1:18" x14ac:dyDescent="0.2">
      <c r="A5077" s="21">
        <v>6335</v>
      </c>
      <c r="B5077" s="21" t="s">
        <v>9669</v>
      </c>
      <c r="C5077" s="21" t="s">
        <v>11969</v>
      </c>
      <c r="D5077" s="21" t="s">
        <v>3474</v>
      </c>
      <c r="E5077" s="21" t="s">
        <v>48</v>
      </c>
      <c r="F5077" s="21" t="s">
        <v>7402</v>
      </c>
      <c r="G5077" s="21" t="s">
        <v>7403</v>
      </c>
      <c r="H5077" s="21" t="s">
        <v>22</v>
      </c>
      <c r="I5077" s="21" t="s">
        <v>23</v>
      </c>
      <c r="J5077" s="21" t="s">
        <v>299</v>
      </c>
      <c r="K5077" s="21" t="s">
        <v>300</v>
      </c>
      <c r="L5077" s="21">
        <v>10011</v>
      </c>
      <c r="M5077" s="21" t="s">
        <v>158</v>
      </c>
      <c r="N5077" s="21" t="s">
        <v>1408</v>
      </c>
      <c r="O5077" s="21" t="s">
        <v>43</v>
      </c>
      <c r="P5077" s="21" t="s">
        <v>91</v>
      </c>
      <c r="Q5077" s="21" t="s">
        <v>1409</v>
      </c>
      <c r="R5077" s="22">
        <v>49.12</v>
      </c>
    </row>
    <row r="5078" spans="1:18" x14ac:dyDescent="0.2">
      <c r="A5078" s="21">
        <v>7570</v>
      </c>
      <c r="B5078" s="21" t="s">
        <v>10395</v>
      </c>
      <c r="C5078" s="21" t="s">
        <v>11724</v>
      </c>
      <c r="D5078" s="21" t="s">
        <v>11725</v>
      </c>
      <c r="E5078" s="21" t="s">
        <v>48</v>
      </c>
      <c r="F5078" s="21" t="s">
        <v>2052</v>
      </c>
      <c r="G5078" s="21" t="s">
        <v>2053</v>
      </c>
      <c r="H5078" s="21" t="s">
        <v>22</v>
      </c>
      <c r="I5078" s="21" t="s">
        <v>23</v>
      </c>
      <c r="J5078" s="21" t="s">
        <v>39</v>
      </c>
      <c r="K5078" s="21" t="s">
        <v>40</v>
      </c>
      <c r="L5078" s="21">
        <v>90045</v>
      </c>
      <c r="M5078" s="21" t="s">
        <v>41</v>
      </c>
      <c r="N5078" s="21" t="s">
        <v>8082</v>
      </c>
      <c r="O5078" s="21" t="s">
        <v>43</v>
      </c>
      <c r="P5078" s="21" t="s">
        <v>91</v>
      </c>
      <c r="Q5078" s="21" t="s">
        <v>8083</v>
      </c>
      <c r="R5078" s="22">
        <v>49.12</v>
      </c>
    </row>
    <row r="5079" spans="1:18" x14ac:dyDescent="0.2">
      <c r="A5079" s="21">
        <v>8148</v>
      </c>
      <c r="B5079" s="21" t="s">
        <v>10716</v>
      </c>
      <c r="C5079" s="21" t="s">
        <v>11886</v>
      </c>
      <c r="D5079" s="21" t="s">
        <v>8346</v>
      </c>
      <c r="E5079" s="21" t="s">
        <v>48</v>
      </c>
      <c r="F5079" s="21" t="s">
        <v>1583</v>
      </c>
      <c r="G5079" s="21" t="s">
        <v>1584</v>
      </c>
      <c r="H5079" s="21" t="s">
        <v>22</v>
      </c>
      <c r="I5079" s="21" t="s">
        <v>23</v>
      </c>
      <c r="J5079" s="21" t="s">
        <v>2229</v>
      </c>
      <c r="K5079" s="21" t="s">
        <v>357</v>
      </c>
      <c r="L5079" s="21">
        <v>24153</v>
      </c>
      <c r="M5079" s="21" t="s">
        <v>26</v>
      </c>
      <c r="N5079" s="21" t="s">
        <v>203</v>
      </c>
      <c r="O5079" s="21" t="s">
        <v>43</v>
      </c>
      <c r="P5079" s="21" t="s">
        <v>91</v>
      </c>
      <c r="Q5079" s="21" t="s">
        <v>204</v>
      </c>
      <c r="R5079" s="22">
        <v>49.12</v>
      </c>
    </row>
    <row r="5080" spans="1:18" x14ac:dyDescent="0.2">
      <c r="A5080" s="21">
        <v>1372</v>
      </c>
      <c r="B5080" s="21" t="s">
        <v>4254</v>
      </c>
      <c r="C5080" s="21" t="s">
        <v>12019</v>
      </c>
      <c r="D5080" s="21" t="s">
        <v>12020</v>
      </c>
      <c r="E5080" s="21" t="s">
        <v>48</v>
      </c>
      <c r="F5080" s="21" t="s">
        <v>4255</v>
      </c>
      <c r="G5080" s="21" t="s">
        <v>4256</v>
      </c>
      <c r="H5080" s="21" t="s">
        <v>105</v>
      </c>
      <c r="I5080" s="21" t="s">
        <v>23</v>
      </c>
      <c r="J5080" s="21" t="s">
        <v>3644</v>
      </c>
      <c r="K5080" s="21" t="s">
        <v>3106</v>
      </c>
      <c r="L5080" s="21">
        <v>20735</v>
      </c>
      <c r="M5080" s="21" t="s">
        <v>158</v>
      </c>
      <c r="N5080" s="21" t="s">
        <v>4257</v>
      </c>
      <c r="O5080" s="21" t="s">
        <v>70</v>
      </c>
      <c r="P5080" s="21" t="s">
        <v>175</v>
      </c>
      <c r="Q5080" s="21" t="s">
        <v>4258</v>
      </c>
      <c r="R5080" s="22">
        <v>49.08</v>
      </c>
    </row>
    <row r="5081" spans="1:18" x14ac:dyDescent="0.2">
      <c r="A5081" s="21">
        <v>3246</v>
      </c>
      <c r="B5081" s="21" t="s">
        <v>7188</v>
      </c>
      <c r="C5081" s="21" t="s">
        <v>11872</v>
      </c>
      <c r="D5081" s="21" t="s">
        <v>11834</v>
      </c>
      <c r="E5081" s="21" t="s">
        <v>19</v>
      </c>
      <c r="F5081" s="21" t="s">
        <v>1272</v>
      </c>
      <c r="G5081" s="21" t="s">
        <v>1273</v>
      </c>
      <c r="H5081" s="21" t="s">
        <v>38</v>
      </c>
      <c r="I5081" s="21" t="s">
        <v>23</v>
      </c>
      <c r="J5081" s="21" t="s">
        <v>96</v>
      </c>
      <c r="K5081" s="21" t="s">
        <v>97</v>
      </c>
      <c r="L5081" s="21">
        <v>98103</v>
      </c>
      <c r="M5081" s="21" t="s">
        <v>41</v>
      </c>
      <c r="N5081" s="21" t="s">
        <v>4257</v>
      </c>
      <c r="O5081" s="21" t="s">
        <v>70</v>
      </c>
      <c r="P5081" s="21" t="s">
        <v>175</v>
      </c>
      <c r="Q5081" s="21" t="s">
        <v>4258</v>
      </c>
      <c r="R5081" s="22">
        <v>49.08</v>
      </c>
    </row>
    <row r="5082" spans="1:18" x14ac:dyDescent="0.2">
      <c r="A5082" s="21">
        <v>5689</v>
      </c>
      <c r="B5082" s="21" t="s">
        <v>9247</v>
      </c>
      <c r="C5082" s="21" t="s">
        <v>9248</v>
      </c>
      <c r="D5082" s="21" t="s">
        <v>9248</v>
      </c>
      <c r="E5082" s="21" t="s">
        <v>1452</v>
      </c>
      <c r="F5082" s="21" t="s">
        <v>2258</v>
      </c>
      <c r="G5082" s="21" t="s">
        <v>2259</v>
      </c>
      <c r="H5082" s="21" t="s">
        <v>22</v>
      </c>
      <c r="I5082" s="21" t="s">
        <v>23</v>
      </c>
      <c r="J5082" s="21" t="s">
        <v>5333</v>
      </c>
      <c r="K5082" s="21" t="s">
        <v>52</v>
      </c>
      <c r="L5082" s="21">
        <v>32712</v>
      </c>
      <c r="M5082" s="21" t="s">
        <v>26</v>
      </c>
      <c r="N5082" s="21" t="s">
        <v>5466</v>
      </c>
      <c r="O5082" s="21" t="s">
        <v>43</v>
      </c>
      <c r="P5082" s="21" t="s">
        <v>189</v>
      </c>
      <c r="Q5082" s="21" t="s">
        <v>3353</v>
      </c>
      <c r="R5082" s="22">
        <v>48.944000000000003</v>
      </c>
    </row>
    <row r="5083" spans="1:18" x14ac:dyDescent="0.2">
      <c r="A5083" s="21">
        <v>1791</v>
      </c>
      <c r="B5083" s="21" t="s">
        <v>5088</v>
      </c>
      <c r="C5083" s="21" t="s">
        <v>5089</v>
      </c>
      <c r="D5083" s="21" t="s">
        <v>12075</v>
      </c>
      <c r="E5083" s="21" t="s">
        <v>48</v>
      </c>
      <c r="F5083" s="21" t="s">
        <v>1498</v>
      </c>
      <c r="G5083" s="21" t="s">
        <v>1499</v>
      </c>
      <c r="H5083" s="21" t="s">
        <v>22</v>
      </c>
      <c r="I5083" s="21" t="s">
        <v>23</v>
      </c>
      <c r="J5083" s="21" t="s">
        <v>299</v>
      </c>
      <c r="K5083" s="21" t="s">
        <v>300</v>
      </c>
      <c r="L5083" s="21">
        <v>10011</v>
      </c>
      <c r="M5083" s="21" t="s">
        <v>158</v>
      </c>
      <c r="N5083" s="21" t="s">
        <v>2616</v>
      </c>
      <c r="O5083" s="21" t="s">
        <v>43</v>
      </c>
      <c r="P5083" s="21" t="s">
        <v>91</v>
      </c>
      <c r="Q5083" s="21" t="s">
        <v>2617</v>
      </c>
      <c r="R5083" s="22">
        <v>48.94</v>
      </c>
    </row>
    <row r="5084" spans="1:18" x14ac:dyDescent="0.2">
      <c r="A5084" s="21">
        <v>3985</v>
      </c>
      <c r="B5084" s="21" t="s">
        <v>7878</v>
      </c>
      <c r="C5084" s="21" t="s">
        <v>11902</v>
      </c>
      <c r="D5084" s="21" t="s">
        <v>12026</v>
      </c>
      <c r="E5084" s="21" t="s">
        <v>19</v>
      </c>
      <c r="F5084" s="21" t="s">
        <v>6746</v>
      </c>
      <c r="G5084" s="21" t="s">
        <v>6747</v>
      </c>
      <c r="H5084" s="21" t="s">
        <v>22</v>
      </c>
      <c r="I5084" s="21" t="s">
        <v>23</v>
      </c>
      <c r="J5084" s="21" t="s">
        <v>39</v>
      </c>
      <c r="K5084" s="21" t="s">
        <v>40</v>
      </c>
      <c r="L5084" s="21">
        <v>90045</v>
      </c>
      <c r="M5084" s="21" t="s">
        <v>41</v>
      </c>
      <c r="N5084" s="21" t="s">
        <v>6705</v>
      </c>
      <c r="O5084" s="21" t="s">
        <v>43</v>
      </c>
      <c r="P5084" s="21" t="s">
        <v>91</v>
      </c>
      <c r="Q5084" s="21" t="s">
        <v>6706</v>
      </c>
      <c r="R5084" s="22">
        <v>48.94</v>
      </c>
    </row>
    <row r="5085" spans="1:18" x14ac:dyDescent="0.2">
      <c r="A5085" s="21">
        <v>8657</v>
      </c>
      <c r="B5085" s="21" t="s">
        <v>11024</v>
      </c>
      <c r="C5085" s="21" t="s">
        <v>1010</v>
      </c>
      <c r="D5085" s="21" t="s">
        <v>1010</v>
      </c>
      <c r="E5085" s="21" t="s">
        <v>1452</v>
      </c>
      <c r="F5085" s="21" t="s">
        <v>2464</v>
      </c>
      <c r="G5085" s="21" t="s">
        <v>2465</v>
      </c>
      <c r="H5085" s="21" t="s">
        <v>22</v>
      </c>
      <c r="I5085" s="21" t="s">
        <v>23</v>
      </c>
      <c r="J5085" s="21" t="s">
        <v>96</v>
      </c>
      <c r="K5085" s="21" t="s">
        <v>97</v>
      </c>
      <c r="L5085" s="21">
        <v>98103</v>
      </c>
      <c r="M5085" s="21" t="s">
        <v>41</v>
      </c>
      <c r="N5085" s="21" t="s">
        <v>6705</v>
      </c>
      <c r="O5085" s="21" t="s">
        <v>43</v>
      </c>
      <c r="P5085" s="21" t="s">
        <v>91</v>
      </c>
      <c r="Q5085" s="21" t="s">
        <v>6706</v>
      </c>
      <c r="R5085" s="22">
        <v>48.94</v>
      </c>
    </row>
    <row r="5086" spans="1:18" x14ac:dyDescent="0.2">
      <c r="A5086" s="21">
        <v>9290</v>
      </c>
      <c r="B5086" s="21" t="s">
        <v>11400</v>
      </c>
      <c r="C5086" s="21" t="s">
        <v>4397</v>
      </c>
      <c r="D5086" s="21" t="s">
        <v>6406</v>
      </c>
      <c r="E5086" s="21" t="s">
        <v>19</v>
      </c>
      <c r="F5086" s="21" t="s">
        <v>1305</v>
      </c>
      <c r="G5086" s="21" t="s">
        <v>1306</v>
      </c>
      <c r="H5086" s="21" t="s">
        <v>105</v>
      </c>
      <c r="I5086" s="21" t="s">
        <v>23</v>
      </c>
      <c r="J5086" s="21" t="s">
        <v>134</v>
      </c>
      <c r="K5086" s="21" t="s">
        <v>40</v>
      </c>
      <c r="L5086" s="21">
        <v>94109</v>
      </c>
      <c r="M5086" s="21" t="s">
        <v>41</v>
      </c>
      <c r="N5086" s="21" t="s">
        <v>5346</v>
      </c>
      <c r="O5086" s="21" t="s">
        <v>43</v>
      </c>
      <c r="P5086" s="21" t="s">
        <v>91</v>
      </c>
      <c r="Q5086" s="21" t="s">
        <v>5347</v>
      </c>
      <c r="R5086" s="22">
        <v>48.91</v>
      </c>
    </row>
    <row r="5087" spans="1:18" x14ac:dyDescent="0.2">
      <c r="A5087" s="21">
        <v>3896</v>
      </c>
      <c r="B5087" s="21" t="s">
        <v>7793</v>
      </c>
      <c r="C5087" s="21" t="s">
        <v>12165</v>
      </c>
      <c r="D5087" s="21" t="s">
        <v>12034</v>
      </c>
      <c r="E5087" s="21" t="s">
        <v>48</v>
      </c>
      <c r="F5087" s="21" t="s">
        <v>3011</v>
      </c>
      <c r="G5087" s="21" t="s">
        <v>3012</v>
      </c>
      <c r="H5087" s="21" t="s">
        <v>105</v>
      </c>
      <c r="I5087" s="21" t="s">
        <v>23</v>
      </c>
      <c r="J5087" s="21" t="s">
        <v>7794</v>
      </c>
      <c r="K5087" s="21" t="s">
        <v>1926</v>
      </c>
      <c r="L5087" s="21">
        <v>71854</v>
      </c>
      <c r="M5087" s="21" t="s">
        <v>26</v>
      </c>
      <c r="N5087" s="21" t="s">
        <v>7795</v>
      </c>
      <c r="O5087" s="21" t="s">
        <v>70</v>
      </c>
      <c r="P5087" s="21" t="s">
        <v>175</v>
      </c>
      <c r="Q5087" s="21" t="s">
        <v>7796</v>
      </c>
      <c r="R5087" s="22">
        <v>48.9</v>
      </c>
    </row>
    <row r="5088" spans="1:18" x14ac:dyDescent="0.2">
      <c r="A5088" s="21">
        <v>849</v>
      </c>
      <c r="B5088" s="21" t="s">
        <v>2976</v>
      </c>
      <c r="C5088" s="21" t="s">
        <v>11924</v>
      </c>
      <c r="D5088" s="21" t="s">
        <v>11925</v>
      </c>
      <c r="E5088" s="21" t="s">
        <v>48</v>
      </c>
      <c r="F5088" s="21" t="s">
        <v>2977</v>
      </c>
      <c r="G5088" s="21" t="s">
        <v>2978</v>
      </c>
      <c r="H5088" s="21" t="s">
        <v>22</v>
      </c>
      <c r="I5088" s="21" t="s">
        <v>23</v>
      </c>
      <c r="J5088" s="21" t="s">
        <v>2979</v>
      </c>
      <c r="K5088" s="21" t="s">
        <v>564</v>
      </c>
      <c r="L5088" s="21">
        <v>44052</v>
      </c>
      <c r="M5088" s="21" t="s">
        <v>158</v>
      </c>
      <c r="N5088" s="21" t="s">
        <v>2980</v>
      </c>
      <c r="O5088" s="21" t="s">
        <v>28</v>
      </c>
      <c r="P5088" s="21" t="s">
        <v>64</v>
      </c>
      <c r="Q5088" s="21" t="s">
        <v>2981</v>
      </c>
      <c r="R5088" s="22">
        <v>48.896000000000001</v>
      </c>
    </row>
    <row r="5089" spans="1:18" x14ac:dyDescent="0.2">
      <c r="A5089" s="21">
        <v>4760</v>
      </c>
      <c r="B5089" s="21" t="s">
        <v>8542</v>
      </c>
      <c r="C5089" s="21" t="s">
        <v>12203</v>
      </c>
      <c r="D5089" s="21" t="s">
        <v>11918</v>
      </c>
      <c r="E5089" s="21" t="s">
        <v>48</v>
      </c>
      <c r="F5089" s="21" t="s">
        <v>6087</v>
      </c>
      <c r="G5089" s="21" t="s">
        <v>6088</v>
      </c>
      <c r="H5089" s="21" t="s">
        <v>22</v>
      </c>
      <c r="I5089" s="21" t="s">
        <v>23</v>
      </c>
      <c r="J5089" s="21" t="s">
        <v>299</v>
      </c>
      <c r="K5089" s="21" t="s">
        <v>300</v>
      </c>
      <c r="L5089" s="21">
        <v>10009</v>
      </c>
      <c r="M5089" s="21" t="s">
        <v>158</v>
      </c>
      <c r="N5089" s="21" t="s">
        <v>4416</v>
      </c>
      <c r="O5089" s="21" t="s">
        <v>43</v>
      </c>
      <c r="P5089" s="21" t="s">
        <v>74</v>
      </c>
      <c r="Q5089" s="21" t="s">
        <v>4417</v>
      </c>
      <c r="R5089" s="22">
        <v>48.896000000000001</v>
      </c>
    </row>
    <row r="5090" spans="1:18" x14ac:dyDescent="0.2">
      <c r="A5090" s="21">
        <v>6979</v>
      </c>
      <c r="B5090" s="21" t="s">
        <v>10066</v>
      </c>
      <c r="C5090" s="21" t="s">
        <v>5263</v>
      </c>
      <c r="D5090" s="21" t="s">
        <v>3177</v>
      </c>
      <c r="E5090" s="21" t="s">
        <v>19</v>
      </c>
      <c r="F5090" s="21" t="s">
        <v>1070</v>
      </c>
      <c r="G5090" s="21" t="s">
        <v>1071</v>
      </c>
      <c r="H5090" s="21" t="s">
        <v>22</v>
      </c>
      <c r="I5090" s="21" t="s">
        <v>23</v>
      </c>
      <c r="J5090" s="21" t="s">
        <v>1961</v>
      </c>
      <c r="K5090" s="21" t="s">
        <v>1431</v>
      </c>
      <c r="L5090" s="21">
        <v>30318</v>
      </c>
      <c r="M5090" s="21" t="s">
        <v>26</v>
      </c>
      <c r="N5090" s="21" t="s">
        <v>1615</v>
      </c>
      <c r="O5090" s="21" t="s">
        <v>43</v>
      </c>
      <c r="P5090" s="21" t="s">
        <v>91</v>
      </c>
      <c r="Q5090" s="21" t="s">
        <v>1616</v>
      </c>
      <c r="R5090" s="22">
        <v>48.87</v>
      </c>
    </row>
    <row r="5091" spans="1:18" x14ac:dyDescent="0.2">
      <c r="A5091" s="21">
        <v>6</v>
      </c>
      <c r="B5091" s="21" t="s">
        <v>59</v>
      </c>
      <c r="C5091" s="21" t="s">
        <v>11713</v>
      </c>
      <c r="D5091" s="21" t="s">
        <v>60</v>
      </c>
      <c r="E5091" s="21" t="s">
        <v>48</v>
      </c>
      <c r="F5091" s="21" t="s">
        <v>61</v>
      </c>
      <c r="G5091" s="21" t="s">
        <v>62</v>
      </c>
      <c r="H5091" s="21" t="s">
        <v>22</v>
      </c>
      <c r="I5091" s="21" t="s">
        <v>23</v>
      </c>
      <c r="J5091" s="21" t="s">
        <v>39</v>
      </c>
      <c r="K5091" s="21" t="s">
        <v>40</v>
      </c>
      <c r="L5091" s="21">
        <v>90032</v>
      </c>
      <c r="M5091" s="21" t="s">
        <v>41</v>
      </c>
      <c r="N5091" s="21" t="s">
        <v>63</v>
      </c>
      <c r="O5091" s="21" t="s">
        <v>28</v>
      </c>
      <c r="P5091" s="21" t="s">
        <v>64</v>
      </c>
      <c r="Q5091" s="21" t="s">
        <v>65</v>
      </c>
      <c r="R5091" s="22">
        <v>48.86</v>
      </c>
    </row>
    <row r="5092" spans="1:18" x14ac:dyDescent="0.2">
      <c r="A5092" s="21">
        <v>4172</v>
      </c>
      <c r="B5092" s="21" t="s">
        <v>8040</v>
      </c>
      <c r="C5092" s="21" t="s">
        <v>424</v>
      </c>
      <c r="D5092" s="21" t="s">
        <v>2145</v>
      </c>
      <c r="E5092" s="21" t="s">
        <v>48</v>
      </c>
      <c r="F5092" s="21" t="s">
        <v>2562</v>
      </c>
      <c r="G5092" s="21" t="s">
        <v>2563</v>
      </c>
      <c r="H5092" s="21" t="s">
        <v>22</v>
      </c>
      <c r="I5092" s="21" t="s">
        <v>23</v>
      </c>
      <c r="J5092" s="21" t="s">
        <v>3952</v>
      </c>
      <c r="K5092" s="21" t="s">
        <v>40</v>
      </c>
      <c r="L5092" s="21">
        <v>93727</v>
      </c>
      <c r="M5092" s="21" t="s">
        <v>41</v>
      </c>
      <c r="N5092" s="21" t="s">
        <v>3100</v>
      </c>
      <c r="O5092" s="21" t="s">
        <v>43</v>
      </c>
      <c r="P5092" s="21" t="s">
        <v>57</v>
      </c>
      <c r="Q5092" s="21" t="s">
        <v>3101</v>
      </c>
      <c r="R5092" s="22">
        <v>48.86</v>
      </c>
    </row>
    <row r="5093" spans="1:18" x14ac:dyDescent="0.2">
      <c r="A5093" s="21">
        <v>3949</v>
      </c>
      <c r="B5093" s="21" t="s">
        <v>7842</v>
      </c>
      <c r="C5093" s="21" t="s">
        <v>6267</v>
      </c>
      <c r="D5093" s="21" t="s">
        <v>3480</v>
      </c>
      <c r="E5093" s="21" t="s">
        <v>48</v>
      </c>
      <c r="F5093" s="21" t="s">
        <v>217</v>
      </c>
      <c r="G5093" s="21" t="s">
        <v>218</v>
      </c>
      <c r="H5093" s="21" t="s">
        <v>105</v>
      </c>
      <c r="I5093" s="21" t="s">
        <v>23</v>
      </c>
      <c r="J5093" s="21" t="s">
        <v>678</v>
      </c>
      <c r="K5093" s="21" t="s">
        <v>107</v>
      </c>
      <c r="L5093" s="21">
        <v>77506</v>
      </c>
      <c r="M5093" s="21" t="s">
        <v>108</v>
      </c>
      <c r="N5093" s="21" t="s">
        <v>2550</v>
      </c>
      <c r="O5093" s="21" t="s">
        <v>43</v>
      </c>
      <c r="P5093" s="21" t="s">
        <v>44</v>
      </c>
      <c r="Q5093" s="21" t="s">
        <v>2551</v>
      </c>
      <c r="R5093" s="22">
        <v>48.847999999999999</v>
      </c>
    </row>
    <row r="5094" spans="1:18" x14ac:dyDescent="0.2">
      <c r="A5094" s="21">
        <v>5947</v>
      </c>
      <c r="B5094" s="21" t="s">
        <v>9415</v>
      </c>
      <c r="C5094" s="21" t="s">
        <v>560</v>
      </c>
      <c r="D5094" s="21" t="s">
        <v>4852</v>
      </c>
      <c r="E5094" s="21" t="s">
        <v>48</v>
      </c>
      <c r="F5094" s="21" t="s">
        <v>297</v>
      </c>
      <c r="G5094" s="21" t="s">
        <v>298</v>
      </c>
      <c r="H5094" s="21" t="s">
        <v>38</v>
      </c>
      <c r="I5094" s="21" t="s">
        <v>23</v>
      </c>
      <c r="J5094" s="21" t="s">
        <v>39</v>
      </c>
      <c r="K5094" s="21" t="s">
        <v>40</v>
      </c>
      <c r="L5094" s="21">
        <v>90036</v>
      </c>
      <c r="M5094" s="21" t="s">
        <v>41</v>
      </c>
      <c r="N5094" s="21" t="s">
        <v>3391</v>
      </c>
      <c r="O5094" s="21" t="s">
        <v>43</v>
      </c>
      <c r="P5094" s="21" t="s">
        <v>57</v>
      </c>
      <c r="Q5094" s="21" t="s">
        <v>3392</v>
      </c>
      <c r="R5094" s="22">
        <v>48.84</v>
      </c>
    </row>
    <row r="5095" spans="1:18" x14ac:dyDescent="0.2">
      <c r="A5095" s="21">
        <v>4874</v>
      </c>
      <c r="B5095" s="21" t="s">
        <v>8630</v>
      </c>
      <c r="C5095" s="21" t="s">
        <v>2339</v>
      </c>
      <c r="D5095" s="21" t="s">
        <v>7015</v>
      </c>
      <c r="E5095" s="21" t="s">
        <v>48</v>
      </c>
      <c r="F5095" s="21" t="s">
        <v>1033</v>
      </c>
      <c r="G5095" s="21" t="s">
        <v>1034</v>
      </c>
      <c r="H5095" s="21" t="s">
        <v>22</v>
      </c>
      <c r="I5095" s="21" t="s">
        <v>23</v>
      </c>
      <c r="J5095" s="21" t="s">
        <v>202</v>
      </c>
      <c r="K5095" s="21" t="s">
        <v>107</v>
      </c>
      <c r="L5095" s="21">
        <v>77095</v>
      </c>
      <c r="M5095" s="21" t="s">
        <v>108</v>
      </c>
      <c r="N5095" s="21" t="s">
        <v>7169</v>
      </c>
      <c r="O5095" s="21" t="s">
        <v>43</v>
      </c>
      <c r="P5095" s="21" t="s">
        <v>57</v>
      </c>
      <c r="Q5095" s="21" t="s">
        <v>7170</v>
      </c>
      <c r="R5095" s="22">
        <v>48.816000000000003</v>
      </c>
    </row>
    <row r="5096" spans="1:18" x14ac:dyDescent="0.2">
      <c r="A5096" s="21">
        <v>9786</v>
      </c>
      <c r="B5096" s="21" t="s">
        <v>11703</v>
      </c>
      <c r="C5096" s="21" t="s">
        <v>11803</v>
      </c>
      <c r="D5096" s="21" t="s">
        <v>10169</v>
      </c>
      <c r="E5096" s="21" t="s">
        <v>48</v>
      </c>
      <c r="F5096" s="21" t="s">
        <v>2370</v>
      </c>
      <c r="G5096" s="21" t="s">
        <v>2371</v>
      </c>
      <c r="H5096" s="21" t="s">
        <v>22</v>
      </c>
      <c r="I5096" s="21" t="s">
        <v>23</v>
      </c>
      <c r="J5096" s="21" t="s">
        <v>1659</v>
      </c>
      <c r="K5096" s="21" t="s">
        <v>25</v>
      </c>
      <c r="L5096" s="21">
        <v>40214</v>
      </c>
      <c r="M5096" s="21" t="s">
        <v>26</v>
      </c>
      <c r="N5096" s="21" t="s">
        <v>7280</v>
      </c>
      <c r="O5096" s="21" t="s">
        <v>43</v>
      </c>
      <c r="P5096" s="21" t="s">
        <v>74</v>
      </c>
      <c r="Q5096" s="21" t="s">
        <v>7281</v>
      </c>
      <c r="R5096" s="22">
        <v>48.81</v>
      </c>
    </row>
    <row r="5097" spans="1:18" x14ac:dyDescent="0.2">
      <c r="A5097" s="21">
        <v>1272</v>
      </c>
      <c r="B5097" s="21" t="s">
        <v>4008</v>
      </c>
      <c r="C5097" s="21" t="s">
        <v>1698</v>
      </c>
      <c r="D5097" s="21" t="s">
        <v>3486</v>
      </c>
      <c r="E5097" s="21" t="s">
        <v>48</v>
      </c>
      <c r="F5097" s="21" t="s">
        <v>2453</v>
      </c>
      <c r="G5097" s="21" t="s">
        <v>2454</v>
      </c>
      <c r="H5097" s="21" t="s">
        <v>38</v>
      </c>
      <c r="I5097" s="21" t="s">
        <v>23</v>
      </c>
      <c r="J5097" s="21" t="s">
        <v>341</v>
      </c>
      <c r="K5097" s="21" t="s">
        <v>232</v>
      </c>
      <c r="L5097" s="21">
        <v>60623</v>
      </c>
      <c r="M5097" s="21" t="s">
        <v>108</v>
      </c>
      <c r="N5097" s="21" t="s">
        <v>3197</v>
      </c>
      <c r="O5097" s="21" t="s">
        <v>43</v>
      </c>
      <c r="P5097" s="21" t="s">
        <v>77</v>
      </c>
      <c r="Q5097" s="21" t="s">
        <v>3198</v>
      </c>
      <c r="R5097" s="22">
        <v>48.792000000000002</v>
      </c>
    </row>
    <row r="5098" spans="1:18" x14ac:dyDescent="0.2">
      <c r="A5098" s="21">
        <v>4997</v>
      </c>
      <c r="B5098" s="21" t="s">
        <v>8719</v>
      </c>
      <c r="C5098" s="21" t="s">
        <v>11992</v>
      </c>
      <c r="D5098" s="21" t="s">
        <v>8639</v>
      </c>
      <c r="E5098" s="21" t="s">
        <v>48</v>
      </c>
      <c r="F5098" s="21" t="s">
        <v>8676</v>
      </c>
      <c r="G5098" s="21" t="s">
        <v>8677</v>
      </c>
      <c r="H5098" s="21" t="s">
        <v>38</v>
      </c>
      <c r="I5098" s="21" t="s">
        <v>23</v>
      </c>
      <c r="J5098" s="21" t="s">
        <v>5165</v>
      </c>
      <c r="K5098" s="21" t="s">
        <v>89</v>
      </c>
      <c r="L5098" s="21">
        <v>27604</v>
      </c>
      <c r="M5098" s="21" t="s">
        <v>26</v>
      </c>
      <c r="N5098" s="21" t="s">
        <v>8720</v>
      </c>
      <c r="O5098" s="21" t="s">
        <v>43</v>
      </c>
      <c r="P5098" s="21" t="s">
        <v>77</v>
      </c>
      <c r="Q5098" s="21" t="s">
        <v>8721</v>
      </c>
      <c r="R5098" s="22">
        <v>48.783999999999999</v>
      </c>
    </row>
    <row r="5099" spans="1:18" x14ac:dyDescent="0.2">
      <c r="A5099" s="21">
        <v>8917</v>
      </c>
      <c r="B5099" s="21" t="s">
        <v>11175</v>
      </c>
      <c r="C5099" s="21" t="s">
        <v>11851</v>
      </c>
      <c r="D5099" s="21" t="s">
        <v>4762</v>
      </c>
      <c r="E5099" s="21" t="s">
        <v>48</v>
      </c>
      <c r="F5099" s="21" t="s">
        <v>546</v>
      </c>
      <c r="G5099" s="21" t="s">
        <v>547</v>
      </c>
      <c r="H5099" s="21" t="s">
        <v>38</v>
      </c>
      <c r="I5099" s="21" t="s">
        <v>23</v>
      </c>
      <c r="J5099" s="21" t="s">
        <v>1392</v>
      </c>
      <c r="K5099" s="21" t="s">
        <v>107</v>
      </c>
      <c r="L5099" s="21">
        <v>78745</v>
      </c>
      <c r="M5099" s="21" t="s">
        <v>108</v>
      </c>
      <c r="N5099" s="21" t="s">
        <v>8720</v>
      </c>
      <c r="O5099" s="21" t="s">
        <v>43</v>
      </c>
      <c r="P5099" s="21" t="s">
        <v>77</v>
      </c>
      <c r="Q5099" s="21" t="s">
        <v>8721</v>
      </c>
      <c r="R5099" s="22">
        <v>48.783999999999999</v>
      </c>
    </row>
    <row r="5100" spans="1:18" x14ac:dyDescent="0.2">
      <c r="A5100" s="21">
        <v>7911</v>
      </c>
      <c r="B5100" s="21" t="s">
        <v>10589</v>
      </c>
      <c r="C5100" s="21" t="s">
        <v>11903</v>
      </c>
      <c r="D5100" s="21" t="s">
        <v>11980</v>
      </c>
      <c r="E5100" s="21" t="s">
        <v>48</v>
      </c>
      <c r="F5100" s="21" t="s">
        <v>8197</v>
      </c>
      <c r="G5100" s="21" t="s">
        <v>8198</v>
      </c>
      <c r="H5100" s="21" t="s">
        <v>22</v>
      </c>
      <c r="I5100" s="21" t="s">
        <v>23</v>
      </c>
      <c r="J5100" s="21" t="s">
        <v>10590</v>
      </c>
      <c r="K5100" s="21" t="s">
        <v>40</v>
      </c>
      <c r="L5100" s="21">
        <v>95037</v>
      </c>
      <c r="M5100" s="21" t="s">
        <v>41</v>
      </c>
      <c r="N5100" s="21" t="s">
        <v>3185</v>
      </c>
      <c r="O5100" s="21" t="s">
        <v>43</v>
      </c>
      <c r="P5100" s="21" t="s">
        <v>57</v>
      </c>
      <c r="Q5100" s="21" t="s">
        <v>3186</v>
      </c>
      <c r="R5100" s="22">
        <v>48.72</v>
      </c>
    </row>
    <row r="5101" spans="1:18" x14ac:dyDescent="0.2">
      <c r="A5101" s="21">
        <v>4962</v>
      </c>
      <c r="B5101" s="21" t="s">
        <v>8699</v>
      </c>
      <c r="C5101" s="21" t="s">
        <v>11869</v>
      </c>
      <c r="D5101" s="21" t="s">
        <v>11985</v>
      </c>
      <c r="E5101" s="21" t="s">
        <v>206</v>
      </c>
      <c r="F5101" s="21" t="s">
        <v>8700</v>
      </c>
      <c r="G5101" s="21" t="s">
        <v>8701</v>
      </c>
      <c r="H5101" s="21" t="s">
        <v>22</v>
      </c>
      <c r="I5101" s="21" t="s">
        <v>23</v>
      </c>
      <c r="J5101" s="21" t="s">
        <v>96</v>
      </c>
      <c r="K5101" s="21" t="s">
        <v>97</v>
      </c>
      <c r="L5101" s="21">
        <v>98103</v>
      </c>
      <c r="M5101" s="21" t="s">
        <v>41</v>
      </c>
      <c r="N5101" s="21" t="s">
        <v>1007</v>
      </c>
      <c r="O5101" s="21" t="s">
        <v>28</v>
      </c>
      <c r="P5101" s="21" t="s">
        <v>32</v>
      </c>
      <c r="Q5101" s="21" t="s">
        <v>1008</v>
      </c>
      <c r="R5101" s="22">
        <v>48.712000000000003</v>
      </c>
    </row>
    <row r="5102" spans="1:18" x14ac:dyDescent="0.2">
      <c r="A5102" s="21">
        <v>1245</v>
      </c>
      <c r="B5102" s="21" t="s">
        <v>3942</v>
      </c>
      <c r="C5102" s="21" t="s">
        <v>2877</v>
      </c>
      <c r="D5102" s="21" t="s">
        <v>3362</v>
      </c>
      <c r="E5102" s="21" t="s">
        <v>48</v>
      </c>
      <c r="F5102" s="21" t="s">
        <v>3943</v>
      </c>
      <c r="G5102" s="21" t="s">
        <v>3944</v>
      </c>
      <c r="H5102" s="21" t="s">
        <v>22</v>
      </c>
      <c r="I5102" s="21" t="s">
        <v>23</v>
      </c>
      <c r="J5102" s="21" t="s">
        <v>3945</v>
      </c>
      <c r="K5102" s="21" t="s">
        <v>1675</v>
      </c>
      <c r="L5102" s="21">
        <v>39503</v>
      </c>
      <c r="M5102" s="21" t="s">
        <v>26</v>
      </c>
      <c r="N5102" s="21" t="s">
        <v>3946</v>
      </c>
      <c r="O5102" s="21" t="s">
        <v>43</v>
      </c>
      <c r="P5102" s="21" t="s">
        <v>189</v>
      </c>
      <c r="Q5102" s="21" t="s">
        <v>3947</v>
      </c>
      <c r="R5102" s="22">
        <v>48.69</v>
      </c>
    </row>
    <row r="5103" spans="1:18" x14ac:dyDescent="0.2">
      <c r="A5103" s="21">
        <v>3121</v>
      </c>
      <c r="B5103" s="21" t="s">
        <v>7051</v>
      </c>
      <c r="C5103" s="21" t="s">
        <v>12168</v>
      </c>
      <c r="D5103" s="21" t="s">
        <v>12166</v>
      </c>
      <c r="E5103" s="21" t="s">
        <v>206</v>
      </c>
      <c r="F5103" s="21" t="s">
        <v>5076</v>
      </c>
      <c r="G5103" s="21" t="s">
        <v>5077</v>
      </c>
      <c r="H5103" s="21" t="s">
        <v>38</v>
      </c>
      <c r="I5103" s="21" t="s">
        <v>23</v>
      </c>
      <c r="J5103" s="21" t="s">
        <v>2028</v>
      </c>
      <c r="K5103" s="21" t="s">
        <v>52</v>
      </c>
      <c r="L5103" s="21">
        <v>33801</v>
      </c>
      <c r="M5103" s="21" t="s">
        <v>26</v>
      </c>
      <c r="N5103" s="21" t="s">
        <v>7052</v>
      </c>
      <c r="O5103" s="21" t="s">
        <v>28</v>
      </c>
      <c r="P5103" s="21" t="s">
        <v>64</v>
      </c>
      <c r="Q5103" s="21" t="s">
        <v>7053</v>
      </c>
      <c r="R5103" s="22">
        <v>48.671999999999997</v>
      </c>
    </row>
    <row r="5104" spans="1:18" x14ac:dyDescent="0.2">
      <c r="A5104" s="21">
        <v>4518</v>
      </c>
      <c r="B5104" s="21" t="s">
        <v>8341</v>
      </c>
      <c r="C5104" s="21" t="s">
        <v>2890</v>
      </c>
      <c r="D5104" s="21" t="s">
        <v>3200</v>
      </c>
      <c r="E5104" s="21" t="s">
        <v>48</v>
      </c>
      <c r="F5104" s="21" t="s">
        <v>2480</v>
      </c>
      <c r="G5104" s="21" t="s">
        <v>2481</v>
      </c>
      <c r="H5104" s="21" t="s">
        <v>22</v>
      </c>
      <c r="I5104" s="21" t="s">
        <v>23</v>
      </c>
      <c r="J5104" s="21" t="s">
        <v>96</v>
      </c>
      <c r="K5104" s="21" t="s">
        <v>97</v>
      </c>
      <c r="L5104" s="21">
        <v>98105</v>
      </c>
      <c r="M5104" s="21" t="s">
        <v>41</v>
      </c>
      <c r="N5104" s="21" t="s">
        <v>2319</v>
      </c>
      <c r="O5104" s="21" t="s">
        <v>43</v>
      </c>
      <c r="P5104" s="21" t="s">
        <v>74</v>
      </c>
      <c r="Q5104" s="21" t="s">
        <v>2320</v>
      </c>
      <c r="R5104" s="22">
        <v>48.664000000000001</v>
      </c>
    </row>
    <row r="5105" spans="1:18" x14ac:dyDescent="0.2">
      <c r="A5105" s="21">
        <v>3415</v>
      </c>
      <c r="B5105" s="21" t="s">
        <v>7351</v>
      </c>
      <c r="C5105" s="21" t="s">
        <v>3200</v>
      </c>
      <c r="D5105" s="21" t="s">
        <v>4105</v>
      </c>
      <c r="E5105" s="21" t="s">
        <v>48</v>
      </c>
      <c r="F5105" s="21" t="s">
        <v>6213</v>
      </c>
      <c r="G5105" s="21" t="s">
        <v>6214</v>
      </c>
      <c r="H5105" s="21" t="s">
        <v>38</v>
      </c>
      <c r="I5105" s="21" t="s">
        <v>23</v>
      </c>
      <c r="J5105" s="21" t="s">
        <v>134</v>
      </c>
      <c r="K5105" s="21" t="s">
        <v>40</v>
      </c>
      <c r="L5105" s="21">
        <v>94122</v>
      </c>
      <c r="M5105" s="21" t="s">
        <v>41</v>
      </c>
      <c r="N5105" s="21" t="s">
        <v>4423</v>
      </c>
      <c r="O5105" s="21" t="s">
        <v>43</v>
      </c>
      <c r="P5105" s="21" t="s">
        <v>74</v>
      </c>
      <c r="Q5105" s="21" t="s">
        <v>4424</v>
      </c>
      <c r="R5105" s="22">
        <v>48.64</v>
      </c>
    </row>
    <row r="5106" spans="1:18" x14ac:dyDescent="0.2">
      <c r="A5106" s="21">
        <v>4276</v>
      </c>
      <c r="B5106" s="21" t="s">
        <v>8146</v>
      </c>
      <c r="C5106" s="21" t="s">
        <v>11877</v>
      </c>
      <c r="D5106" s="21" t="s">
        <v>4945</v>
      </c>
      <c r="E5106" s="21" t="s">
        <v>48</v>
      </c>
      <c r="F5106" s="21" t="s">
        <v>6394</v>
      </c>
      <c r="G5106" s="21" t="s">
        <v>6395</v>
      </c>
      <c r="H5106" s="21" t="s">
        <v>38</v>
      </c>
      <c r="I5106" s="21" t="s">
        <v>23</v>
      </c>
      <c r="J5106" s="21" t="s">
        <v>924</v>
      </c>
      <c r="K5106" s="21" t="s">
        <v>107</v>
      </c>
      <c r="L5106" s="21">
        <v>75220</v>
      </c>
      <c r="M5106" s="21" t="s">
        <v>108</v>
      </c>
      <c r="N5106" s="21" t="s">
        <v>803</v>
      </c>
      <c r="O5106" s="21" t="s">
        <v>43</v>
      </c>
      <c r="P5106" s="21" t="s">
        <v>77</v>
      </c>
      <c r="Q5106" s="21" t="s">
        <v>804</v>
      </c>
      <c r="R5106" s="22">
        <v>48.631999999999998</v>
      </c>
    </row>
    <row r="5107" spans="1:18" x14ac:dyDescent="0.2">
      <c r="A5107" s="21">
        <v>7566</v>
      </c>
      <c r="B5107" s="21" t="s">
        <v>10393</v>
      </c>
      <c r="C5107" s="21" t="s">
        <v>6777</v>
      </c>
      <c r="D5107" s="21" t="s">
        <v>12177</v>
      </c>
      <c r="E5107" s="21" t="s">
        <v>19</v>
      </c>
      <c r="F5107" s="21" t="s">
        <v>6230</v>
      </c>
      <c r="G5107" s="21" t="s">
        <v>6231</v>
      </c>
      <c r="H5107" s="21" t="s">
        <v>22</v>
      </c>
      <c r="I5107" s="21" t="s">
        <v>23</v>
      </c>
      <c r="J5107" s="21" t="s">
        <v>96</v>
      </c>
      <c r="K5107" s="21" t="s">
        <v>97</v>
      </c>
      <c r="L5107" s="21">
        <v>98103</v>
      </c>
      <c r="M5107" s="21" t="s">
        <v>41</v>
      </c>
      <c r="N5107" s="21" t="s">
        <v>5395</v>
      </c>
      <c r="O5107" s="21" t="s">
        <v>28</v>
      </c>
      <c r="P5107" s="21" t="s">
        <v>29</v>
      </c>
      <c r="Q5107" s="21" t="s">
        <v>5396</v>
      </c>
      <c r="R5107" s="22">
        <v>48.58</v>
      </c>
    </row>
    <row r="5108" spans="1:18" x14ac:dyDescent="0.2">
      <c r="A5108" s="21">
        <v>4814</v>
      </c>
      <c r="B5108" s="21" t="s">
        <v>8587</v>
      </c>
      <c r="C5108" s="21" t="s">
        <v>5893</v>
      </c>
      <c r="D5108" s="21" t="s">
        <v>2501</v>
      </c>
      <c r="E5108" s="21" t="s">
        <v>19</v>
      </c>
      <c r="F5108" s="21" t="s">
        <v>7055</v>
      </c>
      <c r="G5108" s="21" t="s">
        <v>7056</v>
      </c>
      <c r="H5108" s="21" t="s">
        <v>22</v>
      </c>
      <c r="I5108" s="21" t="s">
        <v>23</v>
      </c>
      <c r="J5108" s="21" t="s">
        <v>156</v>
      </c>
      <c r="K5108" s="21" t="s">
        <v>157</v>
      </c>
      <c r="L5108" s="21">
        <v>19134</v>
      </c>
      <c r="M5108" s="21" t="s">
        <v>158</v>
      </c>
      <c r="N5108" s="21" t="s">
        <v>8588</v>
      </c>
      <c r="O5108" s="21" t="s">
        <v>28</v>
      </c>
      <c r="P5108" s="21" t="s">
        <v>64</v>
      </c>
      <c r="Q5108" s="21" t="s">
        <v>8589</v>
      </c>
      <c r="R5108" s="22">
        <v>48.576000000000001</v>
      </c>
    </row>
    <row r="5109" spans="1:18" x14ac:dyDescent="0.2">
      <c r="A5109" s="21">
        <v>61</v>
      </c>
      <c r="B5109" s="21" t="s">
        <v>306</v>
      </c>
      <c r="C5109" s="21" t="s">
        <v>307</v>
      </c>
      <c r="D5109" s="21" t="s">
        <v>308</v>
      </c>
      <c r="E5109" s="21" t="s">
        <v>206</v>
      </c>
      <c r="F5109" s="21" t="s">
        <v>309</v>
      </c>
      <c r="G5109" s="21" t="s">
        <v>310</v>
      </c>
      <c r="H5109" s="21" t="s">
        <v>22</v>
      </c>
      <c r="I5109" s="21" t="s">
        <v>23</v>
      </c>
      <c r="J5109" s="21" t="s">
        <v>311</v>
      </c>
      <c r="K5109" s="21" t="s">
        <v>300</v>
      </c>
      <c r="L5109" s="21">
        <v>12180</v>
      </c>
      <c r="M5109" s="21" t="s">
        <v>158</v>
      </c>
      <c r="N5109" s="21" t="s">
        <v>320</v>
      </c>
      <c r="O5109" s="21" t="s">
        <v>43</v>
      </c>
      <c r="P5109" s="21" t="s">
        <v>74</v>
      </c>
      <c r="Q5109" s="21" t="s">
        <v>321</v>
      </c>
      <c r="R5109" s="22">
        <v>48.48</v>
      </c>
    </row>
    <row r="5110" spans="1:18" x14ac:dyDescent="0.2">
      <c r="A5110" s="21">
        <v>2761</v>
      </c>
      <c r="B5110" s="21" t="s">
        <v>6620</v>
      </c>
      <c r="C5110" s="21" t="s">
        <v>4779</v>
      </c>
      <c r="D5110" s="21" t="s">
        <v>5142</v>
      </c>
      <c r="E5110" s="21" t="s">
        <v>206</v>
      </c>
      <c r="F5110" s="21" t="s">
        <v>6621</v>
      </c>
      <c r="G5110" s="21" t="s">
        <v>6622</v>
      </c>
      <c r="H5110" s="21" t="s">
        <v>105</v>
      </c>
      <c r="I5110" s="21" t="s">
        <v>23</v>
      </c>
      <c r="J5110" s="21" t="s">
        <v>4126</v>
      </c>
      <c r="K5110" s="21" t="s">
        <v>127</v>
      </c>
      <c r="L5110" s="21">
        <v>84107</v>
      </c>
      <c r="M5110" s="21" t="s">
        <v>41</v>
      </c>
      <c r="N5110" s="21" t="s">
        <v>1619</v>
      </c>
      <c r="O5110" s="21" t="s">
        <v>43</v>
      </c>
      <c r="P5110" s="21" t="s">
        <v>91</v>
      </c>
      <c r="Q5110" s="21" t="s">
        <v>1620</v>
      </c>
      <c r="R5110" s="22">
        <v>48.4</v>
      </c>
    </row>
    <row r="5111" spans="1:18" x14ac:dyDescent="0.2">
      <c r="A5111" s="21">
        <v>9442</v>
      </c>
      <c r="B5111" s="21" t="s">
        <v>11488</v>
      </c>
      <c r="C5111" s="21" t="s">
        <v>2710</v>
      </c>
      <c r="D5111" s="21" t="s">
        <v>2316</v>
      </c>
      <c r="E5111" s="21" t="s">
        <v>19</v>
      </c>
      <c r="F5111" s="21" t="s">
        <v>11489</v>
      </c>
      <c r="G5111" s="21" t="s">
        <v>11490</v>
      </c>
      <c r="H5111" s="21" t="s">
        <v>22</v>
      </c>
      <c r="I5111" s="21" t="s">
        <v>23</v>
      </c>
      <c r="J5111" s="21" t="s">
        <v>4800</v>
      </c>
      <c r="K5111" s="21" t="s">
        <v>564</v>
      </c>
      <c r="L5111" s="21">
        <v>44240</v>
      </c>
      <c r="M5111" s="21" t="s">
        <v>158</v>
      </c>
      <c r="N5111" s="21" t="s">
        <v>5426</v>
      </c>
      <c r="O5111" s="21" t="s">
        <v>43</v>
      </c>
      <c r="P5111" s="21" t="s">
        <v>77</v>
      </c>
      <c r="Q5111" s="21" t="s">
        <v>5427</v>
      </c>
      <c r="R5111" s="22">
        <v>48.36</v>
      </c>
    </row>
    <row r="5112" spans="1:18" x14ac:dyDescent="0.2">
      <c r="A5112" s="21">
        <v>2283</v>
      </c>
      <c r="B5112" s="21" t="s">
        <v>5927</v>
      </c>
      <c r="C5112" s="21" t="s">
        <v>11816</v>
      </c>
      <c r="D5112" s="21" t="s">
        <v>11758</v>
      </c>
      <c r="E5112" s="21" t="s">
        <v>206</v>
      </c>
      <c r="F5112" s="21" t="s">
        <v>4988</v>
      </c>
      <c r="G5112" s="21" t="s">
        <v>4989</v>
      </c>
      <c r="H5112" s="21" t="s">
        <v>38</v>
      </c>
      <c r="I5112" s="21" t="s">
        <v>23</v>
      </c>
      <c r="J5112" s="21" t="s">
        <v>4173</v>
      </c>
      <c r="K5112" s="21" t="s">
        <v>844</v>
      </c>
      <c r="L5112" s="21">
        <v>6457</v>
      </c>
      <c r="M5112" s="21" t="s">
        <v>158</v>
      </c>
      <c r="N5112" s="21" t="s">
        <v>1424</v>
      </c>
      <c r="O5112" s="21" t="s">
        <v>43</v>
      </c>
      <c r="P5112" s="21" t="s">
        <v>91</v>
      </c>
      <c r="Q5112" s="21" t="s">
        <v>1425</v>
      </c>
      <c r="R5112" s="22">
        <v>48.16</v>
      </c>
    </row>
    <row r="5113" spans="1:18" x14ac:dyDescent="0.2">
      <c r="A5113" s="21">
        <v>6739</v>
      </c>
      <c r="B5113" s="21" t="s">
        <v>9909</v>
      </c>
      <c r="C5113" s="21" t="s">
        <v>11737</v>
      </c>
      <c r="D5113" s="21" t="s">
        <v>2112</v>
      </c>
      <c r="E5113" s="21" t="s">
        <v>48</v>
      </c>
      <c r="F5113" s="21" t="s">
        <v>5132</v>
      </c>
      <c r="G5113" s="21" t="s">
        <v>5133</v>
      </c>
      <c r="H5113" s="21" t="s">
        <v>22</v>
      </c>
      <c r="I5113" s="21" t="s">
        <v>23</v>
      </c>
      <c r="J5113" s="21" t="s">
        <v>134</v>
      </c>
      <c r="K5113" s="21" t="s">
        <v>40</v>
      </c>
      <c r="L5113" s="21">
        <v>94122</v>
      </c>
      <c r="M5113" s="21" t="s">
        <v>41</v>
      </c>
      <c r="N5113" s="21" t="s">
        <v>2148</v>
      </c>
      <c r="O5113" s="21" t="s">
        <v>43</v>
      </c>
      <c r="P5113" s="21" t="s">
        <v>74</v>
      </c>
      <c r="Q5113" s="21" t="s">
        <v>2149</v>
      </c>
      <c r="R5113" s="22">
        <v>48.031999999999996</v>
      </c>
    </row>
    <row r="5114" spans="1:18" x14ac:dyDescent="0.2">
      <c r="A5114" s="21">
        <v>1596</v>
      </c>
      <c r="B5114" s="21" t="s">
        <v>4753</v>
      </c>
      <c r="C5114" s="21" t="s">
        <v>12054</v>
      </c>
      <c r="D5114" s="21" t="s">
        <v>12055</v>
      </c>
      <c r="E5114" s="21" t="s">
        <v>48</v>
      </c>
      <c r="F5114" s="21" t="s">
        <v>1923</v>
      </c>
      <c r="G5114" s="21" t="s">
        <v>1924</v>
      </c>
      <c r="H5114" s="21" t="s">
        <v>22</v>
      </c>
      <c r="I5114" s="21" t="s">
        <v>23</v>
      </c>
      <c r="J5114" s="21" t="s">
        <v>563</v>
      </c>
      <c r="K5114" s="21" t="s">
        <v>564</v>
      </c>
      <c r="L5114" s="21">
        <v>43229</v>
      </c>
      <c r="M5114" s="21" t="s">
        <v>158</v>
      </c>
      <c r="N5114" s="21" t="s">
        <v>3869</v>
      </c>
      <c r="O5114" s="21" t="s">
        <v>28</v>
      </c>
      <c r="P5114" s="21" t="s">
        <v>32</v>
      </c>
      <c r="Q5114" s="21" t="s">
        <v>3870</v>
      </c>
      <c r="R5114" s="22">
        <v>47.991999999999997</v>
      </c>
    </row>
    <row r="5115" spans="1:18" x14ac:dyDescent="0.2">
      <c r="A5115" s="21">
        <v>2515</v>
      </c>
      <c r="B5115" s="21" t="s">
        <v>6275</v>
      </c>
      <c r="C5115" s="21" t="s">
        <v>11710</v>
      </c>
      <c r="D5115" s="21" t="s">
        <v>3397</v>
      </c>
      <c r="E5115" s="21" t="s">
        <v>48</v>
      </c>
      <c r="F5115" s="21" t="s">
        <v>1726</v>
      </c>
      <c r="G5115" s="21" t="s">
        <v>1727</v>
      </c>
      <c r="H5115" s="21" t="s">
        <v>38</v>
      </c>
      <c r="I5115" s="21" t="s">
        <v>23</v>
      </c>
      <c r="J5115" s="21" t="s">
        <v>341</v>
      </c>
      <c r="K5115" s="21" t="s">
        <v>232</v>
      </c>
      <c r="L5115" s="21">
        <v>60623</v>
      </c>
      <c r="M5115" s="21" t="s">
        <v>108</v>
      </c>
      <c r="N5115" s="21" t="s">
        <v>3869</v>
      </c>
      <c r="O5115" s="21" t="s">
        <v>28</v>
      </c>
      <c r="P5115" s="21" t="s">
        <v>32</v>
      </c>
      <c r="Q5115" s="21" t="s">
        <v>3870</v>
      </c>
      <c r="R5115" s="22">
        <v>47.991999999999997</v>
      </c>
    </row>
    <row r="5116" spans="1:18" x14ac:dyDescent="0.2">
      <c r="A5116" s="21">
        <v>3465</v>
      </c>
      <c r="B5116" s="21" t="s">
        <v>7398</v>
      </c>
      <c r="C5116" s="21" t="s">
        <v>11795</v>
      </c>
      <c r="D5116" s="21" t="s">
        <v>11875</v>
      </c>
      <c r="E5116" s="21" t="s">
        <v>19</v>
      </c>
      <c r="F5116" s="21" t="s">
        <v>4221</v>
      </c>
      <c r="G5116" s="21" t="s">
        <v>4222</v>
      </c>
      <c r="H5116" s="21" t="s">
        <v>22</v>
      </c>
      <c r="I5116" s="21" t="s">
        <v>23</v>
      </c>
      <c r="J5116" s="21" t="s">
        <v>1714</v>
      </c>
      <c r="K5116" s="21" t="s">
        <v>52</v>
      </c>
      <c r="L5116" s="21">
        <v>32216</v>
      </c>
      <c r="M5116" s="21" t="s">
        <v>26</v>
      </c>
      <c r="N5116" s="21" t="s">
        <v>3867</v>
      </c>
      <c r="O5116" s="21" t="s">
        <v>70</v>
      </c>
      <c r="P5116" s="21" t="s">
        <v>175</v>
      </c>
      <c r="Q5116" s="21" t="s">
        <v>3868</v>
      </c>
      <c r="R5116" s="22">
        <v>47.991999999999997</v>
      </c>
    </row>
    <row r="5117" spans="1:18" x14ac:dyDescent="0.2">
      <c r="A5117" s="21">
        <v>9195</v>
      </c>
      <c r="B5117" s="21" t="s">
        <v>11341</v>
      </c>
      <c r="C5117" s="21" t="s">
        <v>3843</v>
      </c>
      <c r="D5117" s="21" t="s">
        <v>12033</v>
      </c>
      <c r="E5117" s="21" t="s">
        <v>48</v>
      </c>
      <c r="F5117" s="21" t="s">
        <v>1643</v>
      </c>
      <c r="G5117" s="21" t="s">
        <v>1644</v>
      </c>
      <c r="H5117" s="21" t="s">
        <v>22</v>
      </c>
      <c r="I5117" s="21" t="s">
        <v>23</v>
      </c>
      <c r="J5117" s="21" t="s">
        <v>8558</v>
      </c>
      <c r="K5117" s="21" t="s">
        <v>348</v>
      </c>
      <c r="L5117" s="21">
        <v>85323</v>
      </c>
      <c r="M5117" s="21" t="s">
        <v>41</v>
      </c>
      <c r="N5117" s="21" t="s">
        <v>5694</v>
      </c>
      <c r="O5117" s="21" t="s">
        <v>43</v>
      </c>
      <c r="P5117" s="21" t="s">
        <v>651</v>
      </c>
      <c r="Q5117" s="21" t="s">
        <v>5695</v>
      </c>
      <c r="R5117" s="22">
        <v>47.991999999999997</v>
      </c>
    </row>
    <row r="5118" spans="1:18" x14ac:dyDescent="0.2">
      <c r="A5118" s="21">
        <v>785</v>
      </c>
      <c r="B5118" s="21" t="s">
        <v>2781</v>
      </c>
      <c r="C5118" s="21" t="s">
        <v>11914</v>
      </c>
      <c r="D5118" s="21" t="s">
        <v>11915</v>
      </c>
      <c r="E5118" s="21" t="s">
        <v>19</v>
      </c>
      <c r="F5118" s="21" t="s">
        <v>2782</v>
      </c>
      <c r="G5118" s="21" t="s">
        <v>2783</v>
      </c>
      <c r="H5118" s="21" t="s">
        <v>22</v>
      </c>
      <c r="I5118" s="21" t="s">
        <v>23</v>
      </c>
      <c r="J5118" s="21" t="s">
        <v>563</v>
      </c>
      <c r="K5118" s="21" t="s">
        <v>564</v>
      </c>
      <c r="L5118" s="21">
        <v>43229</v>
      </c>
      <c r="M5118" s="21" t="s">
        <v>158</v>
      </c>
      <c r="N5118" s="21" t="s">
        <v>2786</v>
      </c>
      <c r="O5118" s="21" t="s">
        <v>70</v>
      </c>
      <c r="P5118" s="21" t="s">
        <v>175</v>
      </c>
      <c r="Q5118" s="21" t="s">
        <v>2787</v>
      </c>
      <c r="R5118" s="22">
        <v>47.984000000000002</v>
      </c>
    </row>
    <row r="5119" spans="1:18" x14ac:dyDescent="0.2">
      <c r="A5119" s="21">
        <v>1448</v>
      </c>
      <c r="B5119" s="21" t="s">
        <v>4391</v>
      </c>
      <c r="C5119" s="21" t="s">
        <v>1877</v>
      </c>
      <c r="D5119" s="21" t="s">
        <v>1118</v>
      </c>
      <c r="E5119" s="21" t="s">
        <v>206</v>
      </c>
      <c r="F5119" s="21" t="s">
        <v>1686</v>
      </c>
      <c r="G5119" s="21" t="s">
        <v>1687</v>
      </c>
      <c r="H5119" s="21" t="s">
        <v>105</v>
      </c>
      <c r="I5119" s="21" t="s">
        <v>23</v>
      </c>
      <c r="J5119" s="21" t="s">
        <v>341</v>
      </c>
      <c r="K5119" s="21" t="s">
        <v>232</v>
      </c>
      <c r="L5119" s="21">
        <v>60653</v>
      </c>
      <c r="M5119" s="21" t="s">
        <v>108</v>
      </c>
      <c r="N5119" s="21" t="s">
        <v>4394</v>
      </c>
      <c r="O5119" s="21" t="s">
        <v>70</v>
      </c>
      <c r="P5119" s="21" t="s">
        <v>71</v>
      </c>
      <c r="Q5119" s="21" t="s">
        <v>4395</v>
      </c>
      <c r="R5119" s="22">
        <v>47.984000000000002</v>
      </c>
    </row>
    <row r="5120" spans="1:18" x14ac:dyDescent="0.2">
      <c r="A5120" s="21">
        <v>3177</v>
      </c>
      <c r="B5120" s="21" t="s">
        <v>7113</v>
      </c>
      <c r="C5120" s="21" t="s">
        <v>244</v>
      </c>
      <c r="D5120" s="21" t="s">
        <v>2605</v>
      </c>
      <c r="E5120" s="21" t="s">
        <v>48</v>
      </c>
      <c r="F5120" s="21" t="s">
        <v>2583</v>
      </c>
      <c r="G5120" s="21" t="s">
        <v>2584</v>
      </c>
      <c r="H5120" s="21" t="s">
        <v>22</v>
      </c>
      <c r="I5120" s="21" t="s">
        <v>23</v>
      </c>
      <c r="J5120" s="21" t="s">
        <v>5985</v>
      </c>
      <c r="K5120" s="21" t="s">
        <v>516</v>
      </c>
      <c r="L5120" s="21">
        <v>80525</v>
      </c>
      <c r="M5120" s="21" t="s">
        <v>41</v>
      </c>
      <c r="N5120" s="21" t="s">
        <v>4702</v>
      </c>
      <c r="O5120" s="21" t="s">
        <v>70</v>
      </c>
      <c r="P5120" s="21" t="s">
        <v>175</v>
      </c>
      <c r="Q5120" s="21" t="s">
        <v>4703</v>
      </c>
      <c r="R5120" s="22">
        <v>47.984000000000002</v>
      </c>
    </row>
    <row r="5121" spans="1:18" x14ac:dyDescent="0.2">
      <c r="A5121" s="21">
        <v>3282</v>
      </c>
      <c r="B5121" s="21" t="s">
        <v>7229</v>
      </c>
      <c r="C5121" s="21" t="s">
        <v>1011</v>
      </c>
      <c r="D5121" s="21" t="s">
        <v>1314</v>
      </c>
      <c r="E5121" s="21" t="s">
        <v>48</v>
      </c>
      <c r="F5121" s="21" t="s">
        <v>4230</v>
      </c>
      <c r="G5121" s="21" t="s">
        <v>4231</v>
      </c>
      <c r="H5121" s="21" t="s">
        <v>22</v>
      </c>
      <c r="I5121" s="21" t="s">
        <v>23</v>
      </c>
      <c r="J5121" s="21" t="s">
        <v>5165</v>
      </c>
      <c r="K5121" s="21" t="s">
        <v>89</v>
      </c>
      <c r="L5121" s="21">
        <v>27604</v>
      </c>
      <c r="M5121" s="21" t="s">
        <v>26</v>
      </c>
      <c r="N5121" s="21" t="s">
        <v>4512</v>
      </c>
      <c r="O5121" s="21" t="s">
        <v>70</v>
      </c>
      <c r="P5121" s="21" t="s">
        <v>175</v>
      </c>
      <c r="Q5121" s="21" t="s">
        <v>4513</v>
      </c>
      <c r="R5121" s="22">
        <v>47.984000000000002</v>
      </c>
    </row>
    <row r="5122" spans="1:18" x14ac:dyDescent="0.2">
      <c r="A5122" s="21">
        <v>3309</v>
      </c>
      <c r="B5122" s="21" t="s">
        <v>7254</v>
      </c>
      <c r="C5122" s="21" t="s">
        <v>1251</v>
      </c>
      <c r="D5122" s="21" t="s">
        <v>12179</v>
      </c>
      <c r="E5122" s="21" t="s">
        <v>19</v>
      </c>
      <c r="F5122" s="21" t="s">
        <v>3887</v>
      </c>
      <c r="G5122" s="21" t="s">
        <v>3888</v>
      </c>
      <c r="H5122" s="21" t="s">
        <v>38</v>
      </c>
      <c r="I5122" s="21" t="s">
        <v>23</v>
      </c>
      <c r="J5122" s="21" t="s">
        <v>2240</v>
      </c>
      <c r="K5122" s="21" t="s">
        <v>107</v>
      </c>
      <c r="L5122" s="21">
        <v>78041</v>
      </c>
      <c r="M5122" s="21" t="s">
        <v>108</v>
      </c>
      <c r="N5122" s="21" t="s">
        <v>1148</v>
      </c>
      <c r="O5122" s="21" t="s">
        <v>70</v>
      </c>
      <c r="P5122" s="21" t="s">
        <v>175</v>
      </c>
      <c r="Q5122" s="21" t="s">
        <v>1149</v>
      </c>
      <c r="R5122" s="22">
        <v>47.984000000000002</v>
      </c>
    </row>
    <row r="5123" spans="1:18" x14ac:dyDescent="0.2">
      <c r="A5123" s="21">
        <v>3461</v>
      </c>
      <c r="B5123" s="21" t="s">
        <v>7392</v>
      </c>
      <c r="C5123" s="21" t="s">
        <v>1155</v>
      </c>
      <c r="D5123" s="21" t="s">
        <v>657</v>
      </c>
      <c r="E5123" s="21" t="s">
        <v>206</v>
      </c>
      <c r="F5123" s="21" t="s">
        <v>5303</v>
      </c>
      <c r="G5123" s="21" t="s">
        <v>5304</v>
      </c>
      <c r="H5123" s="21" t="s">
        <v>22</v>
      </c>
      <c r="I5123" s="21" t="s">
        <v>23</v>
      </c>
      <c r="J5123" s="21" t="s">
        <v>156</v>
      </c>
      <c r="K5123" s="21" t="s">
        <v>157</v>
      </c>
      <c r="L5123" s="21">
        <v>19143</v>
      </c>
      <c r="M5123" s="21" t="s">
        <v>158</v>
      </c>
      <c r="N5123" s="21" t="s">
        <v>1148</v>
      </c>
      <c r="O5123" s="21" t="s">
        <v>70</v>
      </c>
      <c r="P5123" s="21" t="s">
        <v>175</v>
      </c>
      <c r="Q5123" s="21" t="s">
        <v>1149</v>
      </c>
      <c r="R5123" s="22">
        <v>47.984000000000002</v>
      </c>
    </row>
    <row r="5124" spans="1:18" x14ac:dyDescent="0.2">
      <c r="A5124" s="21">
        <v>3902</v>
      </c>
      <c r="B5124" s="21" t="s">
        <v>7803</v>
      </c>
      <c r="C5124" s="21" t="s">
        <v>5358</v>
      </c>
      <c r="D5124" s="21" t="s">
        <v>2952</v>
      </c>
      <c r="E5124" s="21" t="s">
        <v>48</v>
      </c>
      <c r="F5124" s="21" t="s">
        <v>682</v>
      </c>
      <c r="G5124" s="21" t="s">
        <v>683</v>
      </c>
      <c r="H5124" s="21" t="s">
        <v>105</v>
      </c>
      <c r="I5124" s="21" t="s">
        <v>23</v>
      </c>
      <c r="J5124" s="21" t="s">
        <v>156</v>
      </c>
      <c r="K5124" s="21" t="s">
        <v>157</v>
      </c>
      <c r="L5124" s="21">
        <v>19143</v>
      </c>
      <c r="M5124" s="21" t="s">
        <v>158</v>
      </c>
      <c r="N5124" s="21" t="s">
        <v>7804</v>
      </c>
      <c r="O5124" s="21" t="s">
        <v>70</v>
      </c>
      <c r="P5124" s="21" t="s">
        <v>175</v>
      </c>
      <c r="Q5124" s="21" t="s">
        <v>7805</v>
      </c>
      <c r="R5124" s="22">
        <v>47.984000000000002</v>
      </c>
    </row>
    <row r="5125" spans="1:18" x14ac:dyDescent="0.2">
      <c r="A5125" s="21">
        <v>3933</v>
      </c>
      <c r="B5125" s="21" t="s">
        <v>7826</v>
      </c>
      <c r="C5125" s="21" t="s">
        <v>3373</v>
      </c>
      <c r="D5125" s="21" t="s">
        <v>11745</v>
      </c>
      <c r="E5125" s="21" t="s">
        <v>48</v>
      </c>
      <c r="F5125" s="21" t="s">
        <v>4727</v>
      </c>
      <c r="G5125" s="21" t="s">
        <v>4728</v>
      </c>
      <c r="H5125" s="21" t="s">
        <v>38</v>
      </c>
      <c r="I5125" s="21" t="s">
        <v>23</v>
      </c>
      <c r="J5125" s="21" t="s">
        <v>156</v>
      </c>
      <c r="K5125" s="21" t="s">
        <v>157</v>
      </c>
      <c r="L5125" s="21">
        <v>19140</v>
      </c>
      <c r="M5125" s="21" t="s">
        <v>158</v>
      </c>
      <c r="N5125" s="21" t="s">
        <v>4512</v>
      </c>
      <c r="O5125" s="21" t="s">
        <v>70</v>
      </c>
      <c r="P5125" s="21" t="s">
        <v>175</v>
      </c>
      <c r="Q5125" s="21" t="s">
        <v>4513</v>
      </c>
      <c r="R5125" s="22">
        <v>47.984000000000002</v>
      </c>
    </row>
    <row r="5126" spans="1:18" x14ac:dyDescent="0.2">
      <c r="A5126" s="21">
        <v>4157</v>
      </c>
      <c r="B5126" s="21" t="s">
        <v>8023</v>
      </c>
      <c r="C5126" s="21" t="s">
        <v>12193</v>
      </c>
      <c r="D5126" s="21" t="s">
        <v>11871</v>
      </c>
      <c r="E5126" s="21" t="s">
        <v>19</v>
      </c>
      <c r="F5126" s="21" t="s">
        <v>5649</v>
      </c>
      <c r="G5126" s="21" t="s">
        <v>5650</v>
      </c>
      <c r="H5126" s="21" t="s">
        <v>22</v>
      </c>
      <c r="I5126" s="21" t="s">
        <v>23</v>
      </c>
      <c r="J5126" s="21" t="s">
        <v>156</v>
      </c>
      <c r="K5126" s="21" t="s">
        <v>157</v>
      </c>
      <c r="L5126" s="21">
        <v>19140</v>
      </c>
      <c r="M5126" s="21" t="s">
        <v>158</v>
      </c>
      <c r="N5126" s="21" t="s">
        <v>4702</v>
      </c>
      <c r="O5126" s="21" t="s">
        <v>70</v>
      </c>
      <c r="P5126" s="21" t="s">
        <v>175</v>
      </c>
      <c r="Q5126" s="21" t="s">
        <v>4703</v>
      </c>
      <c r="R5126" s="22">
        <v>47.984000000000002</v>
      </c>
    </row>
    <row r="5127" spans="1:18" x14ac:dyDescent="0.2">
      <c r="A5127" s="21">
        <v>6385</v>
      </c>
      <c r="B5127" s="21" t="s">
        <v>9701</v>
      </c>
      <c r="C5127" s="21" t="s">
        <v>3839</v>
      </c>
      <c r="D5127" s="21" t="s">
        <v>6632</v>
      </c>
      <c r="E5127" s="21" t="s">
        <v>206</v>
      </c>
      <c r="F5127" s="21" t="s">
        <v>6230</v>
      </c>
      <c r="G5127" s="21" t="s">
        <v>6231</v>
      </c>
      <c r="H5127" s="21" t="s">
        <v>22</v>
      </c>
      <c r="I5127" s="21" t="s">
        <v>23</v>
      </c>
      <c r="J5127" s="21" t="s">
        <v>1392</v>
      </c>
      <c r="K5127" s="21" t="s">
        <v>107</v>
      </c>
      <c r="L5127" s="21">
        <v>78745</v>
      </c>
      <c r="M5127" s="21" t="s">
        <v>108</v>
      </c>
      <c r="N5127" s="21" t="s">
        <v>1148</v>
      </c>
      <c r="O5127" s="21" t="s">
        <v>70</v>
      </c>
      <c r="P5127" s="21" t="s">
        <v>175</v>
      </c>
      <c r="Q5127" s="21" t="s">
        <v>1149</v>
      </c>
      <c r="R5127" s="22">
        <v>47.984000000000002</v>
      </c>
    </row>
    <row r="5128" spans="1:18" x14ac:dyDescent="0.2">
      <c r="A5128" s="21">
        <v>4260</v>
      </c>
      <c r="B5128" s="21" t="s">
        <v>8131</v>
      </c>
      <c r="C5128" s="21" t="s">
        <v>7750</v>
      </c>
      <c r="D5128" s="21" t="s">
        <v>11735</v>
      </c>
      <c r="E5128" s="21" t="s">
        <v>19</v>
      </c>
      <c r="F5128" s="21" t="s">
        <v>6296</v>
      </c>
      <c r="G5128" s="21" t="s">
        <v>6297</v>
      </c>
      <c r="H5128" s="21" t="s">
        <v>38</v>
      </c>
      <c r="I5128" s="21" t="s">
        <v>23</v>
      </c>
      <c r="J5128" s="21" t="s">
        <v>299</v>
      </c>
      <c r="K5128" s="21" t="s">
        <v>300</v>
      </c>
      <c r="L5128" s="21">
        <v>10035</v>
      </c>
      <c r="M5128" s="21" t="s">
        <v>158</v>
      </c>
      <c r="N5128" s="21" t="s">
        <v>1137</v>
      </c>
      <c r="O5128" s="21" t="s">
        <v>43</v>
      </c>
      <c r="P5128" s="21" t="s">
        <v>189</v>
      </c>
      <c r="Q5128" s="21" t="s">
        <v>1138</v>
      </c>
      <c r="R5128" s="22">
        <v>47.98</v>
      </c>
    </row>
    <row r="5129" spans="1:18" x14ac:dyDescent="0.2">
      <c r="A5129" s="21">
        <v>5841</v>
      </c>
      <c r="B5129" s="21" t="s">
        <v>9351</v>
      </c>
      <c r="C5129" s="21" t="s">
        <v>2192</v>
      </c>
      <c r="D5129" s="21" t="s">
        <v>1177</v>
      </c>
      <c r="E5129" s="21" t="s">
        <v>19</v>
      </c>
      <c r="F5129" s="21" t="s">
        <v>6915</v>
      </c>
      <c r="G5129" s="21" t="s">
        <v>6916</v>
      </c>
      <c r="H5129" s="21" t="s">
        <v>105</v>
      </c>
      <c r="I5129" s="21" t="s">
        <v>23</v>
      </c>
      <c r="J5129" s="21" t="s">
        <v>1267</v>
      </c>
      <c r="K5129" s="21" t="s">
        <v>357</v>
      </c>
      <c r="L5129" s="21">
        <v>22204</v>
      </c>
      <c r="M5129" s="21" t="s">
        <v>26</v>
      </c>
      <c r="N5129" s="21" t="s">
        <v>4088</v>
      </c>
      <c r="O5129" s="21" t="s">
        <v>28</v>
      </c>
      <c r="P5129" s="21" t="s">
        <v>64</v>
      </c>
      <c r="Q5129" s="21" t="s">
        <v>4089</v>
      </c>
      <c r="R5129" s="22">
        <v>47.98</v>
      </c>
    </row>
    <row r="5130" spans="1:18" x14ac:dyDescent="0.2">
      <c r="A5130" s="21">
        <v>346</v>
      </c>
      <c r="B5130" s="21" t="s">
        <v>1393</v>
      </c>
      <c r="C5130" s="21" t="s">
        <v>1394</v>
      </c>
      <c r="D5130" s="21" t="s">
        <v>1395</v>
      </c>
      <c r="E5130" s="21" t="s">
        <v>48</v>
      </c>
      <c r="F5130" s="21" t="s">
        <v>1396</v>
      </c>
      <c r="G5130" s="21" t="s">
        <v>1397</v>
      </c>
      <c r="H5130" s="21" t="s">
        <v>22</v>
      </c>
      <c r="I5130" s="21" t="s">
        <v>23</v>
      </c>
      <c r="J5130" s="21" t="s">
        <v>134</v>
      </c>
      <c r="K5130" s="21" t="s">
        <v>40</v>
      </c>
      <c r="L5130" s="21">
        <v>94122</v>
      </c>
      <c r="M5130" s="21" t="s">
        <v>41</v>
      </c>
      <c r="N5130" s="21" t="s">
        <v>628</v>
      </c>
      <c r="O5130" s="21" t="s">
        <v>70</v>
      </c>
      <c r="P5130" s="21" t="s">
        <v>71</v>
      </c>
      <c r="Q5130" s="21" t="s">
        <v>629</v>
      </c>
      <c r="R5130" s="22">
        <v>47.975999999999999</v>
      </c>
    </row>
    <row r="5131" spans="1:18" x14ac:dyDescent="0.2">
      <c r="A5131" s="21">
        <v>2771</v>
      </c>
      <c r="B5131" s="21" t="s">
        <v>6635</v>
      </c>
      <c r="C5131" s="21" t="s">
        <v>11890</v>
      </c>
      <c r="D5131" s="21" t="s">
        <v>12149</v>
      </c>
      <c r="E5131" s="21" t="s">
        <v>48</v>
      </c>
      <c r="F5131" s="21" t="s">
        <v>6636</v>
      </c>
      <c r="G5131" s="21" t="s">
        <v>6637</v>
      </c>
      <c r="H5131" s="21" t="s">
        <v>22</v>
      </c>
      <c r="I5131" s="21" t="s">
        <v>23</v>
      </c>
      <c r="J5131" s="21" t="s">
        <v>924</v>
      </c>
      <c r="K5131" s="21" t="s">
        <v>107</v>
      </c>
      <c r="L5131" s="21">
        <v>75220</v>
      </c>
      <c r="M5131" s="21" t="s">
        <v>108</v>
      </c>
      <c r="N5131" s="21" t="s">
        <v>5582</v>
      </c>
      <c r="O5131" s="21" t="s">
        <v>70</v>
      </c>
      <c r="P5131" s="21" t="s">
        <v>175</v>
      </c>
      <c r="Q5131" s="21" t="s">
        <v>5583</v>
      </c>
      <c r="R5131" s="22">
        <v>47.975999999999999</v>
      </c>
    </row>
    <row r="5132" spans="1:18" x14ac:dyDescent="0.2">
      <c r="A5132" s="21">
        <v>4080</v>
      </c>
      <c r="B5132" s="21" t="s">
        <v>7961</v>
      </c>
      <c r="C5132" s="21" t="s">
        <v>3427</v>
      </c>
      <c r="D5132" s="21" t="s">
        <v>976</v>
      </c>
      <c r="E5132" s="21" t="s">
        <v>206</v>
      </c>
      <c r="F5132" s="21" t="s">
        <v>1971</v>
      </c>
      <c r="G5132" s="21" t="s">
        <v>1972</v>
      </c>
      <c r="H5132" s="21" t="s">
        <v>22</v>
      </c>
      <c r="I5132" s="21" t="s">
        <v>23</v>
      </c>
      <c r="J5132" s="21" t="s">
        <v>1714</v>
      </c>
      <c r="K5132" s="21" t="s">
        <v>89</v>
      </c>
      <c r="L5132" s="21">
        <v>28540</v>
      </c>
      <c r="M5132" s="21" t="s">
        <v>26</v>
      </c>
      <c r="N5132" s="21" t="s">
        <v>628</v>
      </c>
      <c r="O5132" s="21" t="s">
        <v>70</v>
      </c>
      <c r="P5132" s="21" t="s">
        <v>71</v>
      </c>
      <c r="Q5132" s="21" t="s">
        <v>629</v>
      </c>
      <c r="R5132" s="22">
        <v>47.975999999999999</v>
      </c>
    </row>
    <row r="5133" spans="1:18" x14ac:dyDescent="0.2">
      <c r="A5133" s="21">
        <v>7567</v>
      </c>
      <c r="B5133" s="21" t="s">
        <v>10394</v>
      </c>
      <c r="C5133" s="21" t="s">
        <v>799</v>
      </c>
      <c r="D5133" s="21" t="s">
        <v>6387</v>
      </c>
      <c r="E5133" s="21" t="s">
        <v>206</v>
      </c>
      <c r="F5133" s="21" t="s">
        <v>4464</v>
      </c>
      <c r="G5133" s="21" t="s">
        <v>4465</v>
      </c>
      <c r="H5133" s="21" t="s">
        <v>38</v>
      </c>
      <c r="I5133" s="21" t="s">
        <v>23</v>
      </c>
      <c r="J5133" s="21" t="s">
        <v>202</v>
      </c>
      <c r="K5133" s="21" t="s">
        <v>107</v>
      </c>
      <c r="L5133" s="21">
        <v>77070</v>
      </c>
      <c r="M5133" s="21" t="s">
        <v>108</v>
      </c>
      <c r="N5133" s="21" t="s">
        <v>441</v>
      </c>
      <c r="O5133" s="21" t="s">
        <v>70</v>
      </c>
      <c r="P5133" s="21" t="s">
        <v>175</v>
      </c>
      <c r="Q5133" s="21" t="s">
        <v>442</v>
      </c>
      <c r="R5133" s="22">
        <v>47.975999999999999</v>
      </c>
    </row>
    <row r="5134" spans="1:18" x14ac:dyDescent="0.2">
      <c r="A5134" s="21">
        <v>6695</v>
      </c>
      <c r="B5134" s="21" t="s">
        <v>9880</v>
      </c>
      <c r="C5134" s="21" t="s">
        <v>3373</v>
      </c>
      <c r="D5134" s="21" t="s">
        <v>1335</v>
      </c>
      <c r="E5134" s="21" t="s">
        <v>48</v>
      </c>
      <c r="F5134" s="21" t="s">
        <v>9762</v>
      </c>
      <c r="G5134" s="21" t="s">
        <v>9763</v>
      </c>
      <c r="H5134" s="21" t="s">
        <v>105</v>
      </c>
      <c r="I5134" s="21" t="s">
        <v>23</v>
      </c>
      <c r="J5134" s="21" t="s">
        <v>690</v>
      </c>
      <c r="K5134" s="21" t="s">
        <v>118</v>
      </c>
      <c r="L5134" s="21">
        <v>53132</v>
      </c>
      <c r="M5134" s="21" t="s">
        <v>108</v>
      </c>
      <c r="N5134" s="21" t="s">
        <v>4938</v>
      </c>
      <c r="O5134" s="21" t="s">
        <v>70</v>
      </c>
      <c r="P5134" s="21" t="s">
        <v>175</v>
      </c>
      <c r="Q5134" s="21" t="s">
        <v>4939</v>
      </c>
      <c r="R5134" s="22">
        <v>47.97</v>
      </c>
    </row>
    <row r="5135" spans="1:18" x14ac:dyDescent="0.2">
      <c r="A5135" s="21">
        <v>6804</v>
      </c>
      <c r="B5135" s="21" t="s">
        <v>9952</v>
      </c>
      <c r="C5135" s="21" t="s">
        <v>4078</v>
      </c>
      <c r="D5135" s="21" t="s">
        <v>11924</v>
      </c>
      <c r="E5135" s="21" t="s">
        <v>48</v>
      </c>
      <c r="F5135" s="21" t="s">
        <v>4117</v>
      </c>
      <c r="G5135" s="21" t="s">
        <v>4118</v>
      </c>
      <c r="H5135" s="21" t="s">
        <v>38</v>
      </c>
      <c r="I5135" s="21" t="s">
        <v>23</v>
      </c>
      <c r="J5135" s="21" t="s">
        <v>614</v>
      </c>
      <c r="K5135" s="21" t="s">
        <v>348</v>
      </c>
      <c r="L5135" s="21">
        <v>85023</v>
      </c>
      <c r="M5135" s="21" t="s">
        <v>41</v>
      </c>
      <c r="N5135" s="21" t="s">
        <v>5154</v>
      </c>
      <c r="O5135" s="21" t="s">
        <v>28</v>
      </c>
      <c r="P5135" s="21" t="s">
        <v>32</v>
      </c>
      <c r="Q5135" s="21" t="s">
        <v>5155</v>
      </c>
      <c r="R5135" s="22">
        <v>47.968000000000004</v>
      </c>
    </row>
    <row r="5136" spans="1:18" x14ac:dyDescent="0.2">
      <c r="A5136" s="21">
        <v>2271</v>
      </c>
      <c r="B5136" s="21" t="s">
        <v>5909</v>
      </c>
      <c r="C5136" s="21" t="s">
        <v>11934</v>
      </c>
      <c r="D5136" s="21" t="s">
        <v>11782</v>
      </c>
      <c r="E5136" s="21" t="s">
        <v>48</v>
      </c>
      <c r="F5136" s="21" t="s">
        <v>1453</v>
      </c>
      <c r="G5136" s="21" t="s">
        <v>1454</v>
      </c>
      <c r="H5136" s="21" t="s">
        <v>38</v>
      </c>
      <c r="I5136" s="21" t="s">
        <v>23</v>
      </c>
      <c r="J5136" s="21" t="s">
        <v>1595</v>
      </c>
      <c r="K5136" s="21" t="s">
        <v>52</v>
      </c>
      <c r="L5136" s="21">
        <v>33180</v>
      </c>
      <c r="M5136" s="21" t="s">
        <v>26</v>
      </c>
      <c r="N5136" s="21" t="s">
        <v>1638</v>
      </c>
      <c r="O5136" s="21" t="s">
        <v>43</v>
      </c>
      <c r="P5136" s="21" t="s">
        <v>67</v>
      </c>
      <c r="Q5136" s="21" t="s">
        <v>1639</v>
      </c>
      <c r="R5136" s="22">
        <v>47.96</v>
      </c>
    </row>
    <row r="5137" spans="1:18" x14ac:dyDescent="0.2">
      <c r="A5137" s="21">
        <v>8288</v>
      </c>
      <c r="B5137" s="21" t="s">
        <v>10795</v>
      </c>
      <c r="C5137" s="21" t="s">
        <v>12230</v>
      </c>
      <c r="D5137" s="21" t="s">
        <v>1291</v>
      </c>
      <c r="E5137" s="21" t="s">
        <v>48</v>
      </c>
      <c r="F5137" s="21" t="s">
        <v>7743</v>
      </c>
      <c r="G5137" s="21" t="s">
        <v>7744</v>
      </c>
      <c r="H5137" s="21" t="s">
        <v>105</v>
      </c>
      <c r="I5137" s="21" t="s">
        <v>23</v>
      </c>
      <c r="J5137" s="21" t="s">
        <v>1595</v>
      </c>
      <c r="K5137" s="21" t="s">
        <v>52</v>
      </c>
      <c r="L5137" s="21">
        <v>33180</v>
      </c>
      <c r="M5137" s="21" t="s">
        <v>26</v>
      </c>
      <c r="N5137" s="21" t="s">
        <v>1638</v>
      </c>
      <c r="O5137" s="21" t="s">
        <v>43</v>
      </c>
      <c r="P5137" s="21" t="s">
        <v>67</v>
      </c>
      <c r="Q5137" s="21" t="s">
        <v>1639</v>
      </c>
      <c r="R5137" s="22">
        <v>47.96</v>
      </c>
    </row>
    <row r="5138" spans="1:18" x14ac:dyDescent="0.2">
      <c r="A5138" s="21">
        <v>1235</v>
      </c>
      <c r="B5138" s="21" t="s">
        <v>3921</v>
      </c>
      <c r="C5138" s="21" t="s">
        <v>970</v>
      </c>
      <c r="D5138" s="21" t="s">
        <v>970</v>
      </c>
      <c r="E5138" s="21" t="s">
        <v>1452</v>
      </c>
      <c r="F5138" s="21" t="s">
        <v>2910</v>
      </c>
      <c r="G5138" s="21" t="s">
        <v>2911</v>
      </c>
      <c r="H5138" s="21" t="s">
        <v>22</v>
      </c>
      <c r="I5138" s="21" t="s">
        <v>23</v>
      </c>
      <c r="J5138" s="21" t="s">
        <v>3922</v>
      </c>
      <c r="K5138" s="21" t="s">
        <v>52</v>
      </c>
      <c r="L5138" s="21">
        <v>33437</v>
      </c>
      <c r="M5138" s="21" t="s">
        <v>26</v>
      </c>
      <c r="N5138" s="21" t="s">
        <v>3923</v>
      </c>
      <c r="O5138" s="21" t="s">
        <v>28</v>
      </c>
      <c r="P5138" s="21" t="s">
        <v>64</v>
      </c>
      <c r="Q5138" s="21" t="s">
        <v>3924</v>
      </c>
      <c r="R5138" s="22">
        <v>47.951999999999998</v>
      </c>
    </row>
    <row r="5139" spans="1:18" x14ac:dyDescent="0.2">
      <c r="A5139" s="21">
        <v>3470</v>
      </c>
      <c r="B5139" s="21" t="s">
        <v>7401</v>
      </c>
      <c r="C5139" s="21" t="s">
        <v>12140</v>
      </c>
      <c r="D5139" s="21" t="s">
        <v>11753</v>
      </c>
      <c r="E5139" s="21" t="s">
        <v>48</v>
      </c>
      <c r="F5139" s="21" t="s">
        <v>7402</v>
      </c>
      <c r="G5139" s="21" t="s">
        <v>7403</v>
      </c>
      <c r="H5139" s="21" t="s">
        <v>22</v>
      </c>
      <c r="I5139" s="21" t="s">
        <v>23</v>
      </c>
      <c r="J5139" s="21" t="s">
        <v>1714</v>
      </c>
      <c r="K5139" s="21" t="s">
        <v>89</v>
      </c>
      <c r="L5139" s="21">
        <v>28540</v>
      </c>
      <c r="M5139" s="21" t="s">
        <v>26</v>
      </c>
      <c r="N5139" s="21" t="s">
        <v>3004</v>
      </c>
      <c r="O5139" s="21" t="s">
        <v>43</v>
      </c>
      <c r="P5139" s="21" t="s">
        <v>91</v>
      </c>
      <c r="Q5139" s="21" t="s">
        <v>3005</v>
      </c>
      <c r="R5139" s="22">
        <v>47.951999999999998</v>
      </c>
    </row>
    <row r="5140" spans="1:18" x14ac:dyDescent="0.2">
      <c r="A5140" s="21">
        <v>3676</v>
      </c>
      <c r="B5140" s="21" t="s">
        <v>7585</v>
      </c>
      <c r="C5140" s="21" t="s">
        <v>11739</v>
      </c>
      <c r="D5140" s="21" t="s">
        <v>11742</v>
      </c>
      <c r="E5140" s="21" t="s">
        <v>48</v>
      </c>
      <c r="F5140" s="21" t="s">
        <v>5792</v>
      </c>
      <c r="G5140" s="21" t="s">
        <v>5793</v>
      </c>
      <c r="H5140" s="21" t="s">
        <v>22</v>
      </c>
      <c r="I5140" s="21" t="s">
        <v>23</v>
      </c>
      <c r="J5140" s="21" t="s">
        <v>156</v>
      </c>
      <c r="K5140" s="21" t="s">
        <v>157</v>
      </c>
      <c r="L5140" s="21">
        <v>19143</v>
      </c>
      <c r="M5140" s="21" t="s">
        <v>158</v>
      </c>
      <c r="N5140" s="21" t="s">
        <v>1631</v>
      </c>
      <c r="O5140" s="21" t="s">
        <v>43</v>
      </c>
      <c r="P5140" s="21" t="s">
        <v>91</v>
      </c>
      <c r="Q5140" s="21" t="s">
        <v>1632</v>
      </c>
      <c r="R5140" s="22">
        <v>47.951999999999998</v>
      </c>
    </row>
    <row r="5141" spans="1:18" x14ac:dyDescent="0.2">
      <c r="A5141" s="21">
        <v>6308</v>
      </c>
      <c r="B5141" s="21" t="s">
        <v>9656</v>
      </c>
      <c r="C5141" s="21" t="s">
        <v>11885</v>
      </c>
      <c r="D5141" s="21" t="s">
        <v>11755</v>
      </c>
      <c r="E5141" s="21" t="s">
        <v>19</v>
      </c>
      <c r="F5141" s="21" t="s">
        <v>8033</v>
      </c>
      <c r="G5141" s="21" t="s">
        <v>8034</v>
      </c>
      <c r="H5141" s="21" t="s">
        <v>38</v>
      </c>
      <c r="I5141" s="21" t="s">
        <v>23</v>
      </c>
      <c r="J5141" s="21" t="s">
        <v>9657</v>
      </c>
      <c r="K5141" s="21" t="s">
        <v>474</v>
      </c>
      <c r="L5141" s="21">
        <v>97405</v>
      </c>
      <c r="M5141" s="21" t="s">
        <v>41</v>
      </c>
      <c r="N5141" s="21" t="s">
        <v>8356</v>
      </c>
      <c r="O5141" s="21" t="s">
        <v>43</v>
      </c>
      <c r="P5141" s="21" t="s">
        <v>91</v>
      </c>
      <c r="Q5141" s="21" t="s">
        <v>8357</v>
      </c>
      <c r="R5141" s="22">
        <v>47.951999999999998</v>
      </c>
    </row>
    <row r="5142" spans="1:18" x14ac:dyDescent="0.2">
      <c r="A5142" s="21">
        <v>6410</v>
      </c>
      <c r="B5142" s="21" t="s">
        <v>9713</v>
      </c>
      <c r="C5142" s="21" t="s">
        <v>2877</v>
      </c>
      <c r="D5142" s="21" t="s">
        <v>3284</v>
      </c>
      <c r="E5142" s="21" t="s">
        <v>206</v>
      </c>
      <c r="F5142" s="21" t="s">
        <v>2122</v>
      </c>
      <c r="G5142" s="21" t="s">
        <v>2123</v>
      </c>
      <c r="H5142" s="21" t="s">
        <v>22</v>
      </c>
      <c r="I5142" s="21" t="s">
        <v>23</v>
      </c>
      <c r="J5142" s="21" t="s">
        <v>202</v>
      </c>
      <c r="K5142" s="21" t="s">
        <v>107</v>
      </c>
      <c r="L5142" s="21">
        <v>77041</v>
      </c>
      <c r="M5142" s="21" t="s">
        <v>108</v>
      </c>
      <c r="N5142" s="21" t="s">
        <v>9714</v>
      </c>
      <c r="O5142" s="21" t="s">
        <v>43</v>
      </c>
      <c r="P5142" s="21" t="s">
        <v>91</v>
      </c>
      <c r="Q5142" s="21" t="s">
        <v>9715</v>
      </c>
      <c r="R5142" s="22">
        <v>47.951999999999998</v>
      </c>
    </row>
    <row r="5143" spans="1:18" x14ac:dyDescent="0.2">
      <c r="A5143" s="21">
        <v>7714</v>
      </c>
      <c r="B5143" s="21" t="s">
        <v>10470</v>
      </c>
      <c r="C5143" s="21" t="s">
        <v>7750</v>
      </c>
      <c r="D5143" s="21" t="s">
        <v>4526</v>
      </c>
      <c r="E5143" s="21" t="s">
        <v>19</v>
      </c>
      <c r="F5143" s="21" t="s">
        <v>526</v>
      </c>
      <c r="G5143" s="21" t="s">
        <v>527</v>
      </c>
      <c r="H5143" s="21" t="s">
        <v>22</v>
      </c>
      <c r="I5143" s="21" t="s">
        <v>23</v>
      </c>
      <c r="J5143" s="21" t="s">
        <v>1925</v>
      </c>
      <c r="K5143" s="21" t="s">
        <v>89</v>
      </c>
      <c r="L5143" s="21">
        <v>28314</v>
      </c>
      <c r="M5143" s="21" t="s">
        <v>26</v>
      </c>
      <c r="N5143" s="21" t="s">
        <v>9714</v>
      </c>
      <c r="O5143" s="21" t="s">
        <v>43</v>
      </c>
      <c r="P5143" s="21" t="s">
        <v>91</v>
      </c>
      <c r="Q5143" s="21" t="s">
        <v>9715</v>
      </c>
      <c r="R5143" s="22">
        <v>47.951999999999998</v>
      </c>
    </row>
    <row r="5144" spans="1:18" x14ac:dyDescent="0.2">
      <c r="A5144" s="21">
        <v>8033</v>
      </c>
      <c r="B5144" s="21" t="s">
        <v>10650</v>
      </c>
      <c r="C5144" s="21" t="s">
        <v>4737</v>
      </c>
      <c r="D5144" s="21" t="s">
        <v>9888</v>
      </c>
      <c r="E5144" s="21" t="s">
        <v>206</v>
      </c>
      <c r="F5144" s="21" t="s">
        <v>5890</v>
      </c>
      <c r="G5144" s="21" t="s">
        <v>5891</v>
      </c>
      <c r="H5144" s="21" t="s">
        <v>22</v>
      </c>
      <c r="I5144" s="21" t="s">
        <v>23</v>
      </c>
      <c r="J5144" s="21" t="s">
        <v>202</v>
      </c>
      <c r="K5144" s="21" t="s">
        <v>107</v>
      </c>
      <c r="L5144" s="21">
        <v>77041</v>
      </c>
      <c r="M5144" s="21" t="s">
        <v>108</v>
      </c>
      <c r="N5144" s="21" t="s">
        <v>3004</v>
      </c>
      <c r="O5144" s="21" t="s">
        <v>43</v>
      </c>
      <c r="P5144" s="21" t="s">
        <v>91</v>
      </c>
      <c r="Q5144" s="21" t="s">
        <v>3005</v>
      </c>
      <c r="R5144" s="22">
        <v>47.951999999999998</v>
      </c>
    </row>
    <row r="5145" spans="1:18" x14ac:dyDescent="0.2">
      <c r="A5145" s="21">
        <v>533</v>
      </c>
      <c r="B5145" s="21" t="s">
        <v>2045</v>
      </c>
      <c r="C5145" s="21" t="s">
        <v>11855</v>
      </c>
      <c r="D5145" s="21" t="s">
        <v>11856</v>
      </c>
      <c r="E5145" s="21" t="s">
        <v>48</v>
      </c>
      <c r="F5145" s="21" t="s">
        <v>2046</v>
      </c>
      <c r="G5145" s="21" t="s">
        <v>2047</v>
      </c>
      <c r="H5145" s="21" t="s">
        <v>22</v>
      </c>
      <c r="I5145" s="21" t="s">
        <v>23</v>
      </c>
      <c r="J5145" s="21" t="s">
        <v>39</v>
      </c>
      <c r="K5145" s="21" t="s">
        <v>40</v>
      </c>
      <c r="L5145" s="21">
        <v>90032</v>
      </c>
      <c r="M5145" s="21" t="s">
        <v>41</v>
      </c>
      <c r="N5145" s="21" t="s">
        <v>2048</v>
      </c>
      <c r="O5145" s="21" t="s">
        <v>28</v>
      </c>
      <c r="P5145" s="21" t="s">
        <v>64</v>
      </c>
      <c r="Q5145" s="21" t="s">
        <v>2049</v>
      </c>
      <c r="R5145" s="22">
        <v>47.94</v>
      </c>
    </row>
    <row r="5146" spans="1:18" x14ac:dyDescent="0.2">
      <c r="A5146" s="21">
        <v>9277</v>
      </c>
      <c r="B5146" s="21" t="s">
        <v>11390</v>
      </c>
      <c r="C5146" s="21" t="s">
        <v>4014</v>
      </c>
      <c r="D5146" s="21" t="s">
        <v>2051</v>
      </c>
      <c r="E5146" s="21" t="s">
        <v>19</v>
      </c>
      <c r="F5146" s="21" t="s">
        <v>4145</v>
      </c>
      <c r="G5146" s="21" t="s">
        <v>4146</v>
      </c>
      <c r="H5146" s="21" t="s">
        <v>38</v>
      </c>
      <c r="I5146" s="21" t="s">
        <v>23</v>
      </c>
      <c r="J5146" s="21" t="s">
        <v>9817</v>
      </c>
      <c r="K5146" s="21" t="s">
        <v>52</v>
      </c>
      <c r="L5146" s="21">
        <v>33445</v>
      </c>
      <c r="M5146" s="21" t="s">
        <v>26</v>
      </c>
      <c r="N5146" s="21" t="s">
        <v>2352</v>
      </c>
      <c r="O5146" s="21" t="s">
        <v>70</v>
      </c>
      <c r="P5146" s="21" t="s">
        <v>175</v>
      </c>
      <c r="Q5146" s="21" t="s">
        <v>2353</v>
      </c>
      <c r="R5146" s="22">
        <v>47.92</v>
      </c>
    </row>
    <row r="5147" spans="1:18" x14ac:dyDescent="0.2">
      <c r="A5147" s="21">
        <v>9318</v>
      </c>
      <c r="B5147" s="21" t="s">
        <v>11413</v>
      </c>
      <c r="C5147" s="21" t="s">
        <v>5191</v>
      </c>
      <c r="D5147" s="21" t="s">
        <v>3851</v>
      </c>
      <c r="E5147" s="21" t="s">
        <v>48</v>
      </c>
      <c r="F5147" s="21" t="s">
        <v>574</v>
      </c>
      <c r="G5147" s="21" t="s">
        <v>575</v>
      </c>
      <c r="H5147" s="21" t="s">
        <v>22</v>
      </c>
      <c r="I5147" s="21" t="s">
        <v>23</v>
      </c>
      <c r="J5147" s="21" t="s">
        <v>4756</v>
      </c>
      <c r="K5147" s="21" t="s">
        <v>107</v>
      </c>
      <c r="L5147" s="21">
        <v>75007</v>
      </c>
      <c r="M5147" s="21" t="s">
        <v>108</v>
      </c>
      <c r="N5147" s="21" t="s">
        <v>1481</v>
      </c>
      <c r="O5147" s="21" t="s">
        <v>70</v>
      </c>
      <c r="P5147" s="21" t="s">
        <v>175</v>
      </c>
      <c r="Q5147" s="21" t="s">
        <v>1482</v>
      </c>
      <c r="R5147" s="22">
        <v>47.904000000000003</v>
      </c>
    </row>
    <row r="5148" spans="1:18" x14ac:dyDescent="0.2">
      <c r="A5148" s="21">
        <v>4895</v>
      </c>
      <c r="B5148" s="21" t="s">
        <v>8642</v>
      </c>
      <c r="C5148" s="21" t="s">
        <v>4077</v>
      </c>
      <c r="D5148" s="21" t="s">
        <v>4364</v>
      </c>
      <c r="E5148" s="21" t="s">
        <v>48</v>
      </c>
      <c r="F5148" s="21" t="s">
        <v>5366</v>
      </c>
      <c r="G5148" s="21" t="s">
        <v>5367</v>
      </c>
      <c r="H5148" s="21" t="s">
        <v>38</v>
      </c>
      <c r="I5148" s="21" t="s">
        <v>23</v>
      </c>
      <c r="J5148" s="21" t="s">
        <v>96</v>
      </c>
      <c r="K5148" s="21" t="s">
        <v>97</v>
      </c>
      <c r="L5148" s="21">
        <v>98103</v>
      </c>
      <c r="M5148" s="21" t="s">
        <v>41</v>
      </c>
      <c r="N5148" s="21" t="s">
        <v>664</v>
      </c>
      <c r="O5148" s="21" t="s">
        <v>43</v>
      </c>
      <c r="P5148" s="21" t="s">
        <v>91</v>
      </c>
      <c r="Q5148" s="21" t="s">
        <v>665</v>
      </c>
      <c r="R5148" s="22">
        <v>47.9</v>
      </c>
    </row>
    <row r="5149" spans="1:18" x14ac:dyDescent="0.2">
      <c r="A5149" s="21">
        <v>9172</v>
      </c>
      <c r="B5149" s="21" t="s">
        <v>11332</v>
      </c>
      <c r="C5149" s="21" t="s">
        <v>11746</v>
      </c>
      <c r="D5149" s="21" t="s">
        <v>11746</v>
      </c>
      <c r="E5149" s="21" t="s">
        <v>1452</v>
      </c>
      <c r="F5149" s="21" t="s">
        <v>7204</v>
      </c>
      <c r="G5149" s="21" t="s">
        <v>7205</v>
      </c>
      <c r="H5149" s="21" t="s">
        <v>105</v>
      </c>
      <c r="I5149" s="21" t="s">
        <v>23</v>
      </c>
      <c r="J5149" s="21" t="s">
        <v>9659</v>
      </c>
      <c r="K5149" s="21" t="s">
        <v>40</v>
      </c>
      <c r="L5149" s="21">
        <v>93030</v>
      </c>
      <c r="M5149" s="21" t="s">
        <v>41</v>
      </c>
      <c r="N5149" s="21" t="s">
        <v>4722</v>
      </c>
      <c r="O5149" s="21" t="s">
        <v>43</v>
      </c>
      <c r="P5149" s="21" t="s">
        <v>91</v>
      </c>
      <c r="Q5149" s="21" t="s">
        <v>4723</v>
      </c>
      <c r="R5149" s="22">
        <v>47.9</v>
      </c>
    </row>
    <row r="5150" spans="1:18" x14ac:dyDescent="0.2">
      <c r="A5150" s="21">
        <v>247</v>
      </c>
      <c r="B5150" s="21" t="s">
        <v>1047</v>
      </c>
      <c r="C5150" s="21" t="s">
        <v>11792</v>
      </c>
      <c r="D5150" s="21" t="s">
        <v>11793</v>
      </c>
      <c r="E5150" s="21" t="s">
        <v>19</v>
      </c>
      <c r="F5150" s="21" t="s">
        <v>1048</v>
      </c>
      <c r="G5150" s="21" t="s">
        <v>1049</v>
      </c>
      <c r="H5150" s="21" t="s">
        <v>105</v>
      </c>
      <c r="I5150" s="21" t="s">
        <v>23</v>
      </c>
      <c r="J5150" s="21" t="s">
        <v>1050</v>
      </c>
      <c r="K5150" s="21" t="s">
        <v>255</v>
      </c>
      <c r="L5150" s="21">
        <v>55044</v>
      </c>
      <c r="M5150" s="21" t="s">
        <v>108</v>
      </c>
      <c r="N5150" s="21" t="s">
        <v>1053</v>
      </c>
      <c r="O5150" s="21" t="s">
        <v>43</v>
      </c>
      <c r="P5150" s="21" t="s">
        <v>91</v>
      </c>
      <c r="Q5150" s="21" t="s">
        <v>1054</v>
      </c>
      <c r="R5150" s="22">
        <v>47.88</v>
      </c>
    </row>
    <row r="5151" spans="1:18" x14ac:dyDescent="0.2">
      <c r="A5151" s="21">
        <v>1344</v>
      </c>
      <c r="B5151" s="21" t="s">
        <v>4193</v>
      </c>
      <c r="C5151" s="21" t="s">
        <v>718</v>
      </c>
      <c r="D5151" s="21" t="s">
        <v>12012</v>
      </c>
      <c r="E5151" s="21" t="s">
        <v>48</v>
      </c>
      <c r="F5151" s="21" t="s">
        <v>461</v>
      </c>
      <c r="G5151" s="21" t="s">
        <v>462</v>
      </c>
      <c r="H5151" s="21" t="s">
        <v>22</v>
      </c>
      <c r="I5151" s="21" t="s">
        <v>23</v>
      </c>
      <c r="J5151" s="21" t="s">
        <v>4194</v>
      </c>
      <c r="K5151" s="21" t="s">
        <v>300</v>
      </c>
      <c r="L5151" s="21">
        <v>11520</v>
      </c>
      <c r="M5151" s="21" t="s">
        <v>158</v>
      </c>
      <c r="N5151" s="21" t="s">
        <v>4195</v>
      </c>
      <c r="O5151" s="21" t="s">
        <v>43</v>
      </c>
      <c r="P5151" s="21" t="s">
        <v>67</v>
      </c>
      <c r="Q5151" s="21" t="s">
        <v>4196</v>
      </c>
      <c r="R5151" s="22">
        <v>47.82</v>
      </c>
    </row>
    <row r="5152" spans="1:18" x14ac:dyDescent="0.2">
      <c r="A5152" s="21">
        <v>4068</v>
      </c>
      <c r="B5152" s="21" t="s">
        <v>7950</v>
      </c>
      <c r="C5152" s="21" t="s">
        <v>11917</v>
      </c>
      <c r="D5152" s="21" t="s">
        <v>12155</v>
      </c>
      <c r="E5152" s="21" t="s">
        <v>48</v>
      </c>
      <c r="F5152" s="21" t="s">
        <v>1692</v>
      </c>
      <c r="G5152" s="21" t="s">
        <v>1693</v>
      </c>
      <c r="H5152" s="21" t="s">
        <v>38</v>
      </c>
      <c r="I5152" s="21" t="s">
        <v>23</v>
      </c>
      <c r="J5152" s="21" t="s">
        <v>528</v>
      </c>
      <c r="K5152" s="21" t="s">
        <v>89</v>
      </c>
      <c r="L5152" s="21">
        <v>28205</v>
      </c>
      <c r="M5152" s="21" t="s">
        <v>26</v>
      </c>
      <c r="N5152" s="21" t="s">
        <v>5139</v>
      </c>
      <c r="O5152" s="21" t="s">
        <v>43</v>
      </c>
      <c r="P5152" s="21" t="s">
        <v>44</v>
      </c>
      <c r="Q5152" s="21" t="s">
        <v>5140</v>
      </c>
      <c r="R5152" s="22">
        <v>47.808</v>
      </c>
    </row>
    <row r="5153" spans="1:18" x14ac:dyDescent="0.2">
      <c r="A5153" s="21">
        <v>5005</v>
      </c>
      <c r="B5153" s="21" t="s">
        <v>8730</v>
      </c>
      <c r="C5153" s="21" t="s">
        <v>8239</v>
      </c>
      <c r="D5153" s="21" t="s">
        <v>12229</v>
      </c>
      <c r="E5153" s="21" t="s">
        <v>19</v>
      </c>
      <c r="F5153" s="21" t="s">
        <v>6110</v>
      </c>
      <c r="G5153" s="21" t="s">
        <v>6111</v>
      </c>
      <c r="H5153" s="21" t="s">
        <v>22</v>
      </c>
      <c r="I5153" s="21" t="s">
        <v>23</v>
      </c>
      <c r="J5153" s="21" t="s">
        <v>370</v>
      </c>
      <c r="K5153" s="21" t="s">
        <v>1675</v>
      </c>
      <c r="L5153" s="21">
        <v>39212</v>
      </c>
      <c r="M5153" s="21" t="s">
        <v>26</v>
      </c>
      <c r="N5153" s="21" t="s">
        <v>6288</v>
      </c>
      <c r="O5153" s="21" t="s">
        <v>70</v>
      </c>
      <c r="P5153" s="21" t="s">
        <v>175</v>
      </c>
      <c r="Q5153" s="21" t="s">
        <v>6289</v>
      </c>
      <c r="R5153" s="22">
        <v>47.79</v>
      </c>
    </row>
    <row r="5154" spans="1:18" x14ac:dyDescent="0.2">
      <c r="A5154" s="21">
        <v>8683</v>
      </c>
      <c r="B5154" s="21" t="s">
        <v>11042</v>
      </c>
      <c r="C5154" s="21" t="s">
        <v>12155</v>
      </c>
      <c r="D5154" s="21" t="s">
        <v>12175</v>
      </c>
      <c r="E5154" s="21" t="s">
        <v>48</v>
      </c>
      <c r="F5154" s="21" t="s">
        <v>2424</v>
      </c>
      <c r="G5154" s="21" t="s">
        <v>2425</v>
      </c>
      <c r="H5154" s="21" t="s">
        <v>105</v>
      </c>
      <c r="I5154" s="21" t="s">
        <v>23</v>
      </c>
      <c r="J5154" s="21" t="s">
        <v>1267</v>
      </c>
      <c r="K5154" s="21" t="s">
        <v>357</v>
      </c>
      <c r="L5154" s="21">
        <v>22204</v>
      </c>
      <c r="M5154" s="21" t="s">
        <v>26</v>
      </c>
      <c r="N5154" s="21" t="s">
        <v>6288</v>
      </c>
      <c r="O5154" s="21" t="s">
        <v>70</v>
      </c>
      <c r="P5154" s="21" t="s">
        <v>175</v>
      </c>
      <c r="Q5154" s="21" t="s">
        <v>6289</v>
      </c>
      <c r="R5154" s="22">
        <v>47.79</v>
      </c>
    </row>
    <row r="5155" spans="1:18" x14ac:dyDescent="0.2">
      <c r="A5155" s="21">
        <v>1721</v>
      </c>
      <c r="B5155" s="21" t="s">
        <v>4970</v>
      </c>
      <c r="C5155" s="21" t="s">
        <v>2752</v>
      </c>
      <c r="D5155" s="21" t="s">
        <v>2753</v>
      </c>
      <c r="E5155" s="21" t="s">
        <v>48</v>
      </c>
      <c r="F5155" s="21" t="s">
        <v>1982</v>
      </c>
      <c r="G5155" s="21" t="s">
        <v>1983</v>
      </c>
      <c r="H5155" s="21" t="s">
        <v>22</v>
      </c>
      <c r="I5155" s="21" t="s">
        <v>23</v>
      </c>
      <c r="J5155" s="21" t="s">
        <v>299</v>
      </c>
      <c r="K5155" s="21" t="s">
        <v>300</v>
      </c>
      <c r="L5155" s="21">
        <v>10011</v>
      </c>
      <c r="M5155" s="21" t="s">
        <v>158</v>
      </c>
      <c r="N5155" s="21" t="s">
        <v>2311</v>
      </c>
      <c r="O5155" s="21" t="s">
        <v>43</v>
      </c>
      <c r="P5155" s="21" t="s">
        <v>74</v>
      </c>
      <c r="Q5155" s="21" t="s">
        <v>2312</v>
      </c>
      <c r="R5155" s="22">
        <v>47.744</v>
      </c>
    </row>
    <row r="5156" spans="1:18" x14ac:dyDescent="0.2">
      <c r="A5156" s="21">
        <v>1924</v>
      </c>
      <c r="B5156" s="21" t="s">
        <v>5375</v>
      </c>
      <c r="C5156" s="21" t="s">
        <v>12098</v>
      </c>
      <c r="D5156" s="21" t="s">
        <v>11858</v>
      </c>
      <c r="E5156" s="21" t="s">
        <v>19</v>
      </c>
      <c r="F5156" s="21" t="s">
        <v>5376</v>
      </c>
      <c r="G5156" s="21" t="s">
        <v>5377</v>
      </c>
      <c r="H5156" s="21" t="s">
        <v>38</v>
      </c>
      <c r="I5156" s="21" t="s">
        <v>23</v>
      </c>
      <c r="J5156" s="21" t="s">
        <v>1267</v>
      </c>
      <c r="K5156" s="21" t="s">
        <v>107</v>
      </c>
      <c r="L5156" s="21">
        <v>76017</v>
      </c>
      <c r="M5156" s="21" t="s">
        <v>108</v>
      </c>
      <c r="N5156" s="21" t="s">
        <v>1759</v>
      </c>
      <c r="O5156" s="21" t="s">
        <v>43</v>
      </c>
      <c r="P5156" s="21" t="s">
        <v>67</v>
      </c>
      <c r="Q5156" s="21" t="s">
        <v>1760</v>
      </c>
      <c r="R5156" s="22">
        <v>47.616</v>
      </c>
    </row>
    <row r="5157" spans="1:18" x14ac:dyDescent="0.2">
      <c r="A5157" s="21">
        <v>4613</v>
      </c>
      <c r="B5157" s="21" t="s">
        <v>8436</v>
      </c>
      <c r="C5157" s="21" t="s">
        <v>3758</v>
      </c>
      <c r="D5157" s="21" t="s">
        <v>11925</v>
      </c>
      <c r="E5157" s="21" t="s">
        <v>48</v>
      </c>
      <c r="F5157" s="21" t="s">
        <v>2064</v>
      </c>
      <c r="G5157" s="21" t="s">
        <v>2065</v>
      </c>
      <c r="H5157" s="21" t="s">
        <v>22</v>
      </c>
      <c r="I5157" s="21" t="s">
        <v>23</v>
      </c>
      <c r="J5157" s="21" t="s">
        <v>1714</v>
      </c>
      <c r="K5157" s="21" t="s">
        <v>52</v>
      </c>
      <c r="L5157" s="21">
        <v>32216</v>
      </c>
      <c r="M5157" s="21" t="s">
        <v>26</v>
      </c>
      <c r="N5157" s="21" t="s">
        <v>1759</v>
      </c>
      <c r="O5157" s="21" t="s">
        <v>43</v>
      </c>
      <c r="P5157" s="21" t="s">
        <v>67</v>
      </c>
      <c r="Q5157" s="21" t="s">
        <v>1760</v>
      </c>
      <c r="R5157" s="22">
        <v>47.616</v>
      </c>
    </row>
    <row r="5158" spans="1:18" x14ac:dyDescent="0.2">
      <c r="A5158" s="21">
        <v>7809</v>
      </c>
      <c r="B5158" s="21" t="s">
        <v>10536</v>
      </c>
      <c r="C5158" s="21" t="s">
        <v>12246</v>
      </c>
      <c r="D5158" s="21" t="s">
        <v>3464</v>
      </c>
      <c r="E5158" s="21" t="s">
        <v>48</v>
      </c>
      <c r="F5158" s="21" t="s">
        <v>8333</v>
      </c>
      <c r="G5158" s="21" t="s">
        <v>8334</v>
      </c>
      <c r="H5158" s="21" t="s">
        <v>22</v>
      </c>
      <c r="I5158" s="21" t="s">
        <v>23</v>
      </c>
      <c r="J5158" s="21" t="s">
        <v>5165</v>
      </c>
      <c r="K5158" s="21" t="s">
        <v>89</v>
      </c>
      <c r="L5158" s="21">
        <v>27604</v>
      </c>
      <c r="M5158" s="21" t="s">
        <v>26</v>
      </c>
      <c r="N5158" s="21" t="s">
        <v>4662</v>
      </c>
      <c r="O5158" s="21" t="s">
        <v>43</v>
      </c>
      <c r="P5158" s="21" t="s">
        <v>67</v>
      </c>
      <c r="Q5158" s="21" t="s">
        <v>4663</v>
      </c>
      <c r="R5158" s="22">
        <v>47.616</v>
      </c>
    </row>
    <row r="5159" spans="1:18" x14ac:dyDescent="0.2">
      <c r="A5159" s="21">
        <v>2824</v>
      </c>
      <c r="B5159" s="21" t="s">
        <v>6698</v>
      </c>
      <c r="C5159" s="21" t="s">
        <v>657</v>
      </c>
      <c r="D5159" s="21" t="s">
        <v>2637</v>
      </c>
      <c r="E5159" s="21" t="s">
        <v>206</v>
      </c>
      <c r="F5159" s="21" t="s">
        <v>4004</v>
      </c>
      <c r="G5159" s="21" t="s">
        <v>4005</v>
      </c>
      <c r="H5159" s="21" t="s">
        <v>22</v>
      </c>
      <c r="I5159" s="21" t="s">
        <v>23</v>
      </c>
      <c r="J5159" s="21" t="s">
        <v>1267</v>
      </c>
      <c r="K5159" s="21" t="s">
        <v>107</v>
      </c>
      <c r="L5159" s="21">
        <v>76017</v>
      </c>
      <c r="M5159" s="21" t="s">
        <v>108</v>
      </c>
      <c r="N5159" s="21" t="s">
        <v>4793</v>
      </c>
      <c r="O5159" s="21" t="s">
        <v>43</v>
      </c>
      <c r="P5159" s="21" t="s">
        <v>57</v>
      </c>
      <c r="Q5159" s="21" t="s">
        <v>4794</v>
      </c>
      <c r="R5159" s="22">
        <v>47.584000000000003</v>
      </c>
    </row>
    <row r="5160" spans="1:18" x14ac:dyDescent="0.2">
      <c r="A5160" s="21">
        <v>2007</v>
      </c>
      <c r="B5160" s="21" t="s">
        <v>5489</v>
      </c>
      <c r="C5160" s="21" t="s">
        <v>2316</v>
      </c>
      <c r="D5160" s="21" t="s">
        <v>11804</v>
      </c>
      <c r="E5160" s="21" t="s">
        <v>48</v>
      </c>
      <c r="F5160" s="21" t="s">
        <v>3183</v>
      </c>
      <c r="G5160" s="21" t="s">
        <v>3184</v>
      </c>
      <c r="H5160" s="21" t="s">
        <v>38</v>
      </c>
      <c r="I5160" s="21" t="s">
        <v>23</v>
      </c>
      <c r="J5160" s="21" t="s">
        <v>432</v>
      </c>
      <c r="K5160" s="21" t="s">
        <v>672</v>
      </c>
      <c r="L5160" s="21">
        <v>65203</v>
      </c>
      <c r="M5160" s="21" t="s">
        <v>108</v>
      </c>
      <c r="N5160" s="21" t="s">
        <v>1087</v>
      </c>
      <c r="O5160" s="21" t="s">
        <v>70</v>
      </c>
      <c r="P5160" s="21" t="s">
        <v>175</v>
      </c>
      <c r="Q5160" s="21" t="s">
        <v>1088</v>
      </c>
      <c r="R5160" s="22">
        <v>47.53</v>
      </c>
    </row>
    <row r="5161" spans="1:18" x14ac:dyDescent="0.2">
      <c r="A5161" s="21">
        <v>5581</v>
      </c>
      <c r="B5161" s="21" t="s">
        <v>9156</v>
      </c>
      <c r="C5161" s="21" t="s">
        <v>11989</v>
      </c>
      <c r="D5161" s="21" t="s">
        <v>368</v>
      </c>
      <c r="E5161" s="21" t="s">
        <v>19</v>
      </c>
      <c r="F5161" s="21" t="s">
        <v>7307</v>
      </c>
      <c r="G5161" s="21" t="s">
        <v>7308</v>
      </c>
      <c r="H5161" s="21" t="s">
        <v>22</v>
      </c>
      <c r="I5161" s="21" t="s">
        <v>23</v>
      </c>
      <c r="J5161" s="21" t="s">
        <v>39</v>
      </c>
      <c r="K5161" s="21" t="s">
        <v>40</v>
      </c>
      <c r="L5161" s="21">
        <v>90004</v>
      </c>
      <c r="M5161" s="21" t="s">
        <v>41</v>
      </c>
      <c r="N5161" s="21" t="s">
        <v>8728</v>
      </c>
      <c r="O5161" s="21" t="s">
        <v>43</v>
      </c>
      <c r="P5161" s="21" t="s">
        <v>91</v>
      </c>
      <c r="Q5161" s="21" t="s">
        <v>8729</v>
      </c>
      <c r="R5161" s="22">
        <v>47.52</v>
      </c>
    </row>
    <row r="5162" spans="1:18" x14ac:dyDescent="0.2">
      <c r="A5162" s="21">
        <v>6871</v>
      </c>
      <c r="B5162" s="21" t="s">
        <v>9988</v>
      </c>
      <c r="C5162" s="21" t="s">
        <v>2369</v>
      </c>
      <c r="D5162" s="21" t="s">
        <v>2432</v>
      </c>
      <c r="E5162" s="21" t="s">
        <v>48</v>
      </c>
      <c r="F5162" s="21" t="s">
        <v>5376</v>
      </c>
      <c r="G5162" s="21" t="s">
        <v>5377</v>
      </c>
      <c r="H5162" s="21" t="s">
        <v>38</v>
      </c>
      <c r="I5162" s="21" t="s">
        <v>23</v>
      </c>
      <c r="J5162" s="21" t="s">
        <v>39</v>
      </c>
      <c r="K5162" s="21" t="s">
        <v>40</v>
      </c>
      <c r="L5162" s="21">
        <v>90004</v>
      </c>
      <c r="M5162" s="21" t="s">
        <v>41</v>
      </c>
      <c r="N5162" s="21" t="s">
        <v>7863</v>
      </c>
      <c r="O5162" s="21" t="s">
        <v>43</v>
      </c>
      <c r="P5162" s="21" t="s">
        <v>91</v>
      </c>
      <c r="Q5162" s="21" t="s">
        <v>7864</v>
      </c>
      <c r="R5162" s="22">
        <v>47.52</v>
      </c>
    </row>
    <row r="5163" spans="1:18" x14ac:dyDescent="0.2">
      <c r="A5163" s="21">
        <v>2806</v>
      </c>
      <c r="B5163" s="21" t="s">
        <v>6680</v>
      </c>
      <c r="C5163" s="21" t="s">
        <v>11760</v>
      </c>
      <c r="D5163" s="21" t="s">
        <v>12153</v>
      </c>
      <c r="E5163" s="21" t="s">
        <v>48</v>
      </c>
      <c r="F5163" s="21" t="s">
        <v>2208</v>
      </c>
      <c r="G5163" s="21" t="s">
        <v>2209</v>
      </c>
      <c r="H5163" s="21" t="s">
        <v>22</v>
      </c>
      <c r="I5163" s="21" t="s">
        <v>23</v>
      </c>
      <c r="J5163" s="21" t="s">
        <v>4708</v>
      </c>
      <c r="K5163" s="21" t="s">
        <v>107</v>
      </c>
      <c r="L5163" s="21">
        <v>79907</v>
      </c>
      <c r="M5163" s="21" t="s">
        <v>108</v>
      </c>
      <c r="N5163" s="21" t="s">
        <v>5803</v>
      </c>
      <c r="O5163" s="21" t="s">
        <v>28</v>
      </c>
      <c r="P5163" s="21" t="s">
        <v>32</v>
      </c>
      <c r="Q5163" s="21" t="s">
        <v>5804</v>
      </c>
      <c r="R5163" s="22">
        <v>47.515999999999998</v>
      </c>
    </row>
    <row r="5164" spans="1:18" x14ac:dyDescent="0.2">
      <c r="A5164" s="21">
        <v>8973</v>
      </c>
      <c r="B5164" s="21" t="s">
        <v>11212</v>
      </c>
      <c r="C5164" s="21" t="s">
        <v>827</v>
      </c>
      <c r="D5164" s="21" t="s">
        <v>5495</v>
      </c>
      <c r="E5164" s="21" t="s">
        <v>206</v>
      </c>
      <c r="F5164" s="21" t="s">
        <v>750</v>
      </c>
      <c r="G5164" s="21" t="s">
        <v>751</v>
      </c>
      <c r="H5164" s="21" t="s">
        <v>22</v>
      </c>
      <c r="I5164" s="21" t="s">
        <v>23</v>
      </c>
      <c r="J5164" s="21" t="s">
        <v>156</v>
      </c>
      <c r="K5164" s="21" t="s">
        <v>157</v>
      </c>
      <c r="L5164" s="21">
        <v>19120</v>
      </c>
      <c r="M5164" s="21" t="s">
        <v>158</v>
      </c>
      <c r="N5164" s="21" t="s">
        <v>4883</v>
      </c>
      <c r="O5164" s="21" t="s">
        <v>70</v>
      </c>
      <c r="P5164" s="21" t="s">
        <v>175</v>
      </c>
      <c r="Q5164" s="21" t="s">
        <v>4884</v>
      </c>
      <c r="R5164" s="22">
        <v>47.496000000000002</v>
      </c>
    </row>
    <row r="5165" spans="1:18" x14ac:dyDescent="0.2">
      <c r="A5165" s="21">
        <v>6756</v>
      </c>
      <c r="B5165" s="21" t="s">
        <v>9918</v>
      </c>
      <c r="C5165" s="21" t="s">
        <v>228</v>
      </c>
      <c r="D5165" s="21" t="s">
        <v>243</v>
      </c>
      <c r="E5165" s="21" t="s">
        <v>48</v>
      </c>
      <c r="F5165" s="21" t="s">
        <v>9919</v>
      </c>
      <c r="G5165" s="21" t="s">
        <v>9920</v>
      </c>
      <c r="H5165" s="21" t="s">
        <v>38</v>
      </c>
      <c r="I5165" s="21" t="s">
        <v>23</v>
      </c>
      <c r="J5165" s="21" t="s">
        <v>1258</v>
      </c>
      <c r="K5165" s="21" t="s">
        <v>892</v>
      </c>
      <c r="L5165" s="21">
        <v>8701</v>
      </c>
      <c r="M5165" s="21" t="s">
        <v>158</v>
      </c>
      <c r="N5165" s="21" t="s">
        <v>6869</v>
      </c>
      <c r="O5165" s="21" t="s">
        <v>28</v>
      </c>
      <c r="P5165" s="21" t="s">
        <v>64</v>
      </c>
      <c r="Q5165" s="21" t="s">
        <v>6870</v>
      </c>
      <c r="R5165" s="22">
        <v>47.4</v>
      </c>
    </row>
    <row r="5166" spans="1:18" x14ac:dyDescent="0.2">
      <c r="A5166" s="21">
        <v>7255</v>
      </c>
      <c r="B5166" s="21" t="s">
        <v>10227</v>
      </c>
      <c r="C5166" s="21" t="s">
        <v>1940</v>
      </c>
      <c r="D5166" s="21" t="s">
        <v>11726</v>
      </c>
      <c r="E5166" s="21" t="s">
        <v>48</v>
      </c>
      <c r="F5166" s="21" t="s">
        <v>6849</v>
      </c>
      <c r="G5166" s="21" t="s">
        <v>6850</v>
      </c>
      <c r="H5166" s="21" t="s">
        <v>105</v>
      </c>
      <c r="I5166" s="21" t="s">
        <v>23</v>
      </c>
      <c r="J5166" s="21" t="s">
        <v>7915</v>
      </c>
      <c r="K5166" s="21" t="s">
        <v>118</v>
      </c>
      <c r="L5166" s="21">
        <v>54880</v>
      </c>
      <c r="M5166" s="21" t="s">
        <v>108</v>
      </c>
      <c r="N5166" s="21" t="s">
        <v>5342</v>
      </c>
      <c r="O5166" s="21" t="s">
        <v>28</v>
      </c>
      <c r="P5166" s="21" t="s">
        <v>64</v>
      </c>
      <c r="Q5166" s="21" t="s">
        <v>5343</v>
      </c>
      <c r="R5166" s="22">
        <v>47.4</v>
      </c>
    </row>
    <row r="5167" spans="1:18" x14ac:dyDescent="0.2">
      <c r="A5167" s="21">
        <v>696</v>
      </c>
      <c r="B5167" s="21" t="s">
        <v>2542</v>
      </c>
      <c r="C5167" s="21" t="s">
        <v>2543</v>
      </c>
      <c r="D5167" s="21" t="s">
        <v>2544</v>
      </c>
      <c r="E5167" s="21" t="s">
        <v>206</v>
      </c>
      <c r="F5167" s="21" t="s">
        <v>2545</v>
      </c>
      <c r="G5167" s="21" t="s">
        <v>2546</v>
      </c>
      <c r="H5167" s="21" t="s">
        <v>105</v>
      </c>
      <c r="I5167" s="21" t="s">
        <v>23</v>
      </c>
      <c r="J5167" s="21" t="s">
        <v>2547</v>
      </c>
      <c r="K5167" s="21" t="s">
        <v>157</v>
      </c>
      <c r="L5167" s="21">
        <v>19013</v>
      </c>
      <c r="M5167" s="21" t="s">
        <v>158</v>
      </c>
      <c r="N5167" s="21" t="s">
        <v>2548</v>
      </c>
      <c r="O5167" s="21" t="s">
        <v>43</v>
      </c>
      <c r="P5167" s="21" t="s">
        <v>44</v>
      </c>
      <c r="Q5167" s="21" t="s">
        <v>2549</v>
      </c>
      <c r="R5167" s="22">
        <v>47.36</v>
      </c>
    </row>
    <row r="5168" spans="1:18" x14ac:dyDescent="0.2">
      <c r="A5168" s="21">
        <v>1942</v>
      </c>
      <c r="B5168" s="21" t="s">
        <v>5410</v>
      </c>
      <c r="C5168" s="21" t="s">
        <v>3061</v>
      </c>
      <c r="D5168" s="21" t="s">
        <v>11823</v>
      </c>
      <c r="E5168" s="21" t="s">
        <v>206</v>
      </c>
      <c r="F5168" s="21" t="s">
        <v>4145</v>
      </c>
      <c r="G5168" s="21" t="s">
        <v>4146</v>
      </c>
      <c r="H5168" s="21" t="s">
        <v>38</v>
      </c>
      <c r="I5168" s="21" t="s">
        <v>23</v>
      </c>
      <c r="J5168" s="21" t="s">
        <v>1487</v>
      </c>
      <c r="K5168" s="21" t="s">
        <v>232</v>
      </c>
      <c r="L5168" s="21">
        <v>62301</v>
      </c>
      <c r="M5168" s="21" t="s">
        <v>108</v>
      </c>
      <c r="N5168" s="21" t="s">
        <v>961</v>
      </c>
      <c r="O5168" s="21" t="s">
        <v>43</v>
      </c>
      <c r="P5168" s="21" t="s">
        <v>44</v>
      </c>
      <c r="Q5168" s="21" t="s">
        <v>962</v>
      </c>
      <c r="R5168" s="22">
        <v>47.36</v>
      </c>
    </row>
    <row r="5169" spans="1:18" x14ac:dyDescent="0.2">
      <c r="A5169" s="21">
        <v>7885</v>
      </c>
      <c r="B5169" s="21" t="s">
        <v>10578</v>
      </c>
      <c r="C5169" s="21" t="s">
        <v>11795</v>
      </c>
      <c r="D5169" s="21" t="s">
        <v>12136</v>
      </c>
      <c r="E5169" s="21" t="s">
        <v>19</v>
      </c>
      <c r="F5169" s="21" t="s">
        <v>513</v>
      </c>
      <c r="G5169" s="21" t="s">
        <v>514</v>
      </c>
      <c r="H5169" s="21" t="s">
        <v>22</v>
      </c>
      <c r="I5169" s="21" t="s">
        <v>23</v>
      </c>
      <c r="J5169" s="21" t="s">
        <v>7752</v>
      </c>
      <c r="K5169" s="21" t="s">
        <v>516</v>
      </c>
      <c r="L5169" s="21">
        <v>80229</v>
      </c>
      <c r="M5169" s="21" t="s">
        <v>41</v>
      </c>
      <c r="N5169" s="21" t="s">
        <v>7573</v>
      </c>
      <c r="O5169" s="21" t="s">
        <v>43</v>
      </c>
      <c r="P5169" s="21" t="s">
        <v>651</v>
      </c>
      <c r="Q5169" s="21" t="s">
        <v>7574</v>
      </c>
      <c r="R5169" s="22">
        <v>47.32</v>
      </c>
    </row>
    <row r="5170" spans="1:18" x14ac:dyDescent="0.2">
      <c r="A5170" s="21">
        <v>3644</v>
      </c>
      <c r="B5170" s="21" t="s">
        <v>7548</v>
      </c>
      <c r="C5170" s="21" t="s">
        <v>3763</v>
      </c>
      <c r="D5170" s="21" t="s">
        <v>7154</v>
      </c>
      <c r="E5170" s="21" t="s">
        <v>19</v>
      </c>
      <c r="F5170" s="21" t="s">
        <v>2515</v>
      </c>
      <c r="G5170" s="21" t="s">
        <v>2516</v>
      </c>
      <c r="H5170" s="21" t="s">
        <v>22</v>
      </c>
      <c r="I5170" s="21" t="s">
        <v>23</v>
      </c>
      <c r="J5170" s="21" t="s">
        <v>39</v>
      </c>
      <c r="K5170" s="21" t="s">
        <v>40</v>
      </c>
      <c r="L5170" s="21">
        <v>90008</v>
      </c>
      <c r="M5170" s="21" t="s">
        <v>41</v>
      </c>
      <c r="N5170" s="21" t="s">
        <v>7549</v>
      </c>
      <c r="O5170" s="21" t="s">
        <v>43</v>
      </c>
      <c r="P5170" s="21" t="s">
        <v>67</v>
      </c>
      <c r="Q5170" s="21" t="s">
        <v>7550</v>
      </c>
      <c r="R5170" s="22">
        <v>47.3</v>
      </c>
    </row>
    <row r="5171" spans="1:18" x14ac:dyDescent="0.2">
      <c r="A5171" s="21">
        <v>4639</v>
      </c>
      <c r="B5171" s="21" t="s">
        <v>8452</v>
      </c>
      <c r="C5171" s="21" t="s">
        <v>3668</v>
      </c>
      <c r="D5171" s="21" t="s">
        <v>4987</v>
      </c>
      <c r="E5171" s="21" t="s">
        <v>206</v>
      </c>
      <c r="F5171" s="21" t="s">
        <v>2583</v>
      </c>
      <c r="G5171" s="21" t="s">
        <v>2584</v>
      </c>
      <c r="H5171" s="21" t="s">
        <v>22</v>
      </c>
      <c r="I5171" s="21" t="s">
        <v>23</v>
      </c>
      <c r="J5171" s="21" t="s">
        <v>39</v>
      </c>
      <c r="K5171" s="21" t="s">
        <v>40</v>
      </c>
      <c r="L5171" s="21">
        <v>90045</v>
      </c>
      <c r="M5171" s="21" t="s">
        <v>41</v>
      </c>
      <c r="N5171" s="21" t="s">
        <v>7549</v>
      </c>
      <c r="O5171" s="21" t="s">
        <v>43</v>
      </c>
      <c r="P5171" s="21" t="s">
        <v>67</v>
      </c>
      <c r="Q5171" s="21" t="s">
        <v>7550</v>
      </c>
      <c r="R5171" s="22">
        <v>47.3</v>
      </c>
    </row>
    <row r="5172" spans="1:18" x14ac:dyDescent="0.2">
      <c r="A5172" s="21">
        <v>2937</v>
      </c>
      <c r="B5172" s="21" t="s">
        <v>6835</v>
      </c>
      <c r="C5172" s="21" t="s">
        <v>11904</v>
      </c>
      <c r="D5172" s="21" t="s">
        <v>11998</v>
      </c>
      <c r="E5172" s="21" t="s">
        <v>48</v>
      </c>
      <c r="F5172" s="21" t="s">
        <v>2122</v>
      </c>
      <c r="G5172" s="21" t="s">
        <v>2123</v>
      </c>
      <c r="H5172" s="21" t="s">
        <v>22</v>
      </c>
      <c r="I5172" s="21" t="s">
        <v>23</v>
      </c>
      <c r="J5172" s="21" t="s">
        <v>96</v>
      </c>
      <c r="K5172" s="21" t="s">
        <v>97</v>
      </c>
      <c r="L5172" s="21">
        <v>98105</v>
      </c>
      <c r="M5172" s="21" t="s">
        <v>41</v>
      </c>
      <c r="N5172" s="21" t="s">
        <v>2965</v>
      </c>
      <c r="O5172" s="21" t="s">
        <v>43</v>
      </c>
      <c r="P5172" s="21" t="s">
        <v>74</v>
      </c>
      <c r="Q5172" s="21" t="s">
        <v>2966</v>
      </c>
      <c r="R5172" s="22">
        <v>47.207999999999998</v>
      </c>
    </row>
    <row r="5173" spans="1:18" x14ac:dyDescent="0.2">
      <c r="A5173" s="21">
        <v>9454</v>
      </c>
      <c r="B5173" s="21" t="s">
        <v>11499</v>
      </c>
      <c r="C5173" s="21" t="s">
        <v>1178</v>
      </c>
      <c r="D5173" s="21" t="s">
        <v>11947</v>
      </c>
      <c r="E5173" s="21" t="s">
        <v>48</v>
      </c>
      <c r="F5173" s="21" t="s">
        <v>5083</v>
      </c>
      <c r="G5173" s="21" t="s">
        <v>5084</v>
      </c>
      <c r="H5173" s="21" t="s">
        <v>38</v>
      </c>
      <c r="I5173" s="21" t="s">
        <v>23</v>
      </c>
      <c r="J5173" s="21" t="s">
        <v>39</v>
      </c>
      <c r="K5173" s="21" t="s">
        <v>40</v>
      </c>
      <c r="L5173" s="21">
        <v>90032</v>
      </c>
      <c r="M5173" s="21" t="s">
        <v>41</v>
      </c>
      <c r="N5173" s="21" t="s">
        <v>9939</v>
      </c>
      <c r="O5173" s="21" t="s">
        <v>43</v>
      </c>
      <c r="P5173" s="21" t="s">
        <v>651</v>
      </c>
      <c r="Q5173" s="21" t="s">
        <v>9940</v>
      </c>
      <c r="R5173" s="22">
        <v>47.19</v>
      </c>
    </row>
    <row r="5174" spans="1:18" x14ac:dyDescent="0.2">
      <c r="A5174" s="21">
        <v>1347</v>
      </c>
      <c r="B5174" s="21" t="s">
        <v>4199</v>
      </c>
      <c r="C5174" s="21" t="s">
        <v>4200</v>
      </c>
      <c r="D5174" s="21" t="s">
        <v>4201</v>
      </c>
      <c r="E5174" s="21" t="s">
        <v>48</v>
      </c>
      <c r="F5174" s="21" t="s">
        <v>1982</v>
      </c>
      <c r="G5174" s="21" t="s">
        <v>1983</v>
      </c>
      <c r="H5174" s="21" t="s">
        <v>22</v>
      </c>
      <c r="I5174" s="21" t="s">
        <v>23</v>
      </c>
      <c r="J5174" s="21" t="s">
        <v>1050</v>
      </c>
      <c r="K5174" s="21" t="s">
        <v>255</v>
      </c>
      <c r="L5174" s="21">
        <v>55044</v>
      </c>
      <c r="M5174" s="21" t="s">
        <v>108</v>
      </c>
      <c r="N5174" s="21" t="s">
        <v>4202</v>
      </c>
      <c r="O5174" s="21" t="s">
        <v>43</v>
      </c>
      <c r="P5174" s="21" t="s">
        <v>91</v>
      </c>
      <c r="Q5174" s="21" t="s">
        <v>4203</v>
      </c>
      <c r="R5174" s="22">
        <v>47.18</v>
      </c>
    </row>
    <row r="5175" spans="1:18" x14ac:dyDescent="0.2">
      <c r="A5175" s="21">
        <v>365</v>
      </c>
      <c r="B5175" s="21" t="s">
        <v>1436</v>
      </c>
      <c r="C5175" s="21" t="s">
        <v>1437</v>
      </c>
      <c r="D5175" s="21" t="s">
        <v>11820</v>
      </c>
      <c r="E5175" s="21" t="s">
        <v>48</v>
      </c>
      <c r="F5175" s="21" t="s">
        <v>1438</v>
      </c>
      <c r="G5175" s="21" t="s">
        <v>1439</v>
      </c>
      <c r="H5175" s="21" t="s">
        <v>22</v>
      </c>
      <c r="I5175" s="21" t="s">
        <v>23</v>
      </c>
      <c r="J5175" s="21" t="s">
        <v>299</v>
      </c>
      <c r="K5175" s="21" t="s">
        <v>300</v>
      </c>
      <c r="L5175" s="21">
        <v>10009</v>
      </c>
      <c r="M5175" s="21" t="s">
        <v>158</v>
      </c>
      <c r="N5175" s="21" t="s">
        <v>1444</v>
      </c>
      <c r="O5175" s="21" t="s">
        <v>28</v>
      </c>
      <c r="P5175" s="21" t="s">
        <v>64</v>
      </c>
      <c r="Q5175" s="21" t="s">
        <v>1445</v>
      </c>
      <c r="R5175" s="22">
        <v>47.12</v>
      </c>
    </row>
    <row r="5176" spans="1:18" x14ac:dyDescent="0.2">
      <c r="A5176" s="21">
        <v>4611</v>
      </c>
      <c r="B5176" s="21" t="s">
        <v>8432</v>
      </c>
      <c r="C5176" s="21" t="s">
        <v>11741</v>
      </c>
      <c r="D5176" s="21" t="s">
        <v>2296</v>
      </c>
      <c r="E5176" s="21" t="s">
        <v>48</v>
      </c>
      <c r="F5176" s="21" t="s">
        <v>375</v>
      </c>
      <c r="G5176" s="21" t="s">
        <v>376</v>
      </c>
      <c r="H5176" s="21" t="s">
        <v>22</v>
      </c>
      <c r="I5176" s="21" t="s">
        <v>23</v>
      </c>
      <c r="J5176" s="21" t="s">
        <v>2647</v>
      </c>
      <c r="K5176" s="21" t="s">
        <v>40</v>
      </c>
      <c r="L5176" s="21">
        <v>92054</v>
      </c>
      <c r="M5176" s="21" t="s">
        <v>41</v>
      </c>
      <c r="N5176" s="21" t="s">
        <v>1444</v>
      </c>
      <c r="O5176" s="21" t="s">
        <v>28</v>
      </c>
      <c r="P5176" s="21" t="s">
        <v>64</v>
      </c>
      <c r="Q5176" s="21" t="s">
        <v>1445</v>
      </c>
      <c r="R5176" s="22">
        <v>47.12</v>
      </c>
    </row>
    <row r="5177" spans="1:18" x14ac:dyDescent="0.2">
      <c r="A5177" s="21">
        <v>120</v>
      </c>
      <c r="B5177" s="21" t="s">
        <v>584</v>
      </c>
      <c r="C5177" s="21" t="s">
        <v>11711</v>
      </c>
      <c r="D5177" s="21" t="s">
        <v>399</v>
      </c>
      <c r="E5177" s="21" t="s">
        <v>206</v>
      </c>
      <c r="F5177" s="21" t="s">
        <v>585</v>
      </c>
      <c r="G5177" s="21" t="s">
        <v>586</v>
      </c>
      <c r="H5177" s="21" t="s">
        <v>22</v>
      </c>
      <c r="I5177" s="21" t="s">
        <v>23</v>
      </c>
      <c r="J5177" s="21" t="s">
        <v>587</v>
      </c>
      <c r="K5177" s="21" t="s">
        <v>275</v>
      </c>
      <c r="L5177" s="21">
        <v>19805</v>
      </c>
      <c r="M5177" s="21" t="s">
        <v>158</v>
      </c>
      <c r="N5177" s="21" t="s">
        <v>588</v>
      </c>
      <c r="O5177" s="21" t="s">
        <v>28</v>
      </c>
      <c r="P5177" s="21" t="s">
        <v>64</v>
      </c>
      <c r="Q5177" s="21" t="s">
        <v>589</v>
      </c>
      <c r="R5177" s="22">
        <v>47.04</v>
      </c>
    </row>
    <row r="5178" spans="1:18" x14ac:dyDescent="0.2">
      <c r="A5178" s="21">
        <v>1584</v>
      </c>
      <c r="B5178" s="21" t="s">
        <v>4721</v>
      </c>
      <c r="C5178" s="21" t="s">
        <v>11787</v>
      </c>
      <c r="D5178" s="21" t="s">
        <v>12053</v>
      </c>
      <c r="E5178" s="21" t="s">
        <v>206</v>
      </c>
      <c r="F5178" s="21" t="s">
        <v>2527</v>
      </c>
      <c r="G5178" s="21" t="s">
        <v>2528</v>
      </c>
      <c r="H5178" s="21" t="s">
        <v>22</v>
      </c>
      <c r="I5178" s="21" t="s">
        <v>23</v>
      </c>
      <c r="J5178" s="21" t="s">
        <v>299</v>
      </c>
      <c r="K5178" s="21" t="s">
        <v>300</v>
      </c>
      <c r="L5178" s="21">
        <v>10024</v>
      </c>
      <c r="M5178" s="21" t="s">
        <v>158</v>
      </c>
      <c r="N5178" s="21" t="s">
        <v>588</v>
      </c>
      <c r="O5178" s="21" t="s">
        <v>28</v>
      </c>
      <c r="P5178" s="21" t="s">
        <v>64</v>
      </c>
      <c r="Q5178" s="21" t="s">
        <v>589</v>
      </c>
      <c r="R5178" s="22">
        <v>47.04</v>
      </c>
    </row>
    <row r="5179" spans="1:18" x14ac:dyDescent="0.2">
      <c r="A5179" s="21">
        <v>6337</v>
      </c>
      <c r="B5179" s="21" t="s">
        <v>9670</v>
      </c>
      <c r="C5179" s="21" t="s">
        <v>1335</v>
      </c>
      <c r="D5179" s="21" t="s">
        <v>11743</v>
      </c>
      <c r="E5179" s="21" t="s">
        <v>48</v>
      </c>
      <c r="F5179" s="21" t="s">
        <v>7195</v>
      </c>
      <c r="G5179" s="21" t="s">
        <v>7196</v>
      </c>
      <c r="H5179" s="21" t="s">
        <v>22</v>
      </c>
      <c r="I5179" s="21" t="s">
        <v>23</v>
      </c>
      <c r="J5179" s="21" t="s">
        <v>39</v>
      </c>
      <c r="K5179" s="21" t="s">
        <v>40</v>
      </c>
      <c r="L5179" s="21">
        <v>90008</v>
      </c>
      <c r="M5179" s="21" t="s">
        <v>41</v>
      </c>
      <c r="N5179" s="21" t="s">
        <v>7301</v>
      </c>
      <c r="O5179" s="21" t="s">
        <v>28</v>
      </c>
      <c r="P5179" s="21" t="s">
        <v>64</v>
      </c>
      <c r="Q5179" s="21" t="s">
        <v>7302</v>
      </c>
      <c r="R5179" s="22">
        <v>47.04</v>
      </c>
    </row>
    <row r="5180" spans="1:18" x14ac:dyDescent="0.2">
      <c r="A5180" s="21">
        <v>7798</v>
      </c>
      <c r="B5180" s="21" t="s">
        <v>10532</v>
      </c>
      <c r="C5180" s="21" t="s">
        <v>4478</v>
      </c>
      <c r="D5180" s="21" t="s">
        <v>5233</v>
      </c>
      <c r="E5180" s="21" t="s">
        <v>206</v>
      </c>
      <c r="F5180" s="21" t="s">
        <v>3844</v>
      </c>
      <c r="G5180" s="21" t="s">
        <v>3845</v>
      </c>
      <c r="H5180" s="21" t="s">
        <v>38</v>
      </c>
      <c r="I5180" s="21" t="s">
        <v>23</v>
      </c>
      <c r="J5180" s="21" t="s">
        <v>299</v>
      </c>
      <c r="K5180" s="21" t="s">
        <v>300</v>
      </c>
      <c r="L5180" s="21">
        <v>10035</v>
      </c>
      <c r="M5180" s="21" t="s">
        <v>158</v>
      </c>
      <c r="N5180" s="21" t="s">
        <v>6249</v>
      </c>
      <c r="O5180" s="21" t="s">
        <v>43</v>
      </c>
      <c r="P5180" s="21" t="s">
        <v>189</v>
      </c>
      <c r="Q5180" s="21" t="s">
        <v>6250</v>
      </c>
      <c r="R5180" s="22">
        <v>47.01</v>
      </c>
    </row>
    <row r="5181" spans="1:18" x14ac:dyDescent="0.2">
      <c r="A5181" s="21">
        <v>899</v>
      </c>
      <c r="B5181" s="21" t="s">
        <v>3132</v>
      </c>
      <c r="C5181" s="21" t="s">
        <v>3133</v>
      </c>
      <c r="D5181" s="21" t="s">
        <v>3134</v>
      </c>
      <c r="E5181" s="21" t="s">
        <v>19</v>
      </c>
      <c r="F5181" s="21" t="s">
        <v>3135</v>
      </c>
      <c r="G5181" s="21" t="s">
        <v>3136</v>
      </c>
      <c r="H5181" s="21" t="s">
        <v>38</v>
      </c>
      <c r="I5181" s="21" t="s">
        <v>23</v>
      </c>
      <c r="J5181" s="21" t="s">
        <v>1758</v>
      </c>
      <c r="K5181" s="21" t="s">
        <v>300</v>
      </c>
      <c r="L5181" s="21">
        <v>13021</v>
      </c>
      <c r="M5181" s="21" t="s">
        <v>158</v>
      </c>
      <c r="N5181" s="21" t="s">
        <v>3137</v>
      </c>
      <c r="O5181" s="21" t="s">
        <v>43</v>
      </c>
      <c r="P5181" s="21" t="s">
        <v>91</v>
      </c>
      <c r="Q5181" s="21" t="s">
        <v>3138</v>
      </c>
      <c r="R5181" s="22">
        <v>46.96</v>
      </c>
    </row>
    <row r="5182" spans="1:18" x14ac:dyDescent="0.2">
      <c r="A5182" s="21">
        <v>914</v>
      </c>
      <c r="B5182" s="21" t="s">
        <v>3176</v>
      </c>
      <c r="C5182" s="21" t="s">
        <v>1970</v>
      </c>
      <c r="D5182" s="21" t="s">
        <v>3177</v>
      </c>
      <c r="E5182" s="21" t="s">
        <v>206</v>
      </c>
      <c r="F5182" s="21" t="s">
        <v>2954</v>
      </c>
      <c r="G5182" s="21" t="s">
        <v>2955</v>
      </c>
      <c r="H5182" s="21" t="s">
        <v>38</v>
      </c>
      <c r="I5182" s="21" t="s">
        <v>23</v>
      </c>
      <c r="J5182" s="21" t="s">
        <v>2888</v>
      </c>
      <c r="K5182" s="21" t="s">
        <v>118</v>
      </c>
      <c r="L5182" s="21">
        <v>53209</v>
      </c>
      <c r="M5182" s="21" t="s">
        <v>108</v>
      </c>
      <c r="N5182" s="21" t="s">
        <v>1219</v>
      </c>
      <c r="O5182" s="21" t="s">
        <v>28</v>
      </c>
      <c r="P5182" s="21" t="s">
        <v>64</v>
      </c>
      <c r="Q5182" s="21" t="s">
        <v>1220</v>
      </c>
      <c r="R5182" s="22">
        <v>46.94</v>
      </c>
    </row>
    <row r="5183" spans="1:18" x14ac:dyDescent="0.2">
      <c r="A5183" s="21">
        <v>7439</v>
      </c>
      <c r="B5183" s="21" t="s">
        <v>10334</v>
      </c>
      <c r="C5183" s="21" t="s">
        <v>4747</v>
      </c>
      <c r="D5183" s="21" t="s">
        <v>4748</v>
      </c>
      <c r="E5183" s="21" t="s">
        <v>19</v>
      </c>
      <c r="F5183" s="21" t="s">
        <v>4145</v>
      </c>
      <c r="G5183" s="21" t="s">
        <v>4146</v>
      </c>
      <c r="H5183" s="21" t="s">
        <v>38</v>
      </c>
      <c r="I5183" s="21" t="s">
        <v>23</v>
      </c>
      <c r="J5183" s="21" t="s">
        <v>7929</v>
      </c>
      <c r="K5183" s="21" t="s">
        <v>97</v>
      </c>
      <c r="L5183" s="21">
        <v>98042</v>
      </c>
      <c r="M5183" s="21" t="s">
        <v>41</v>
      </c>
      <c r="N5183" s="21" t="s">
        <v>6732</v>
      </c>
      <c r="O5183" s="21" t="s">
        <v>28</v>
      </c>
      <c r="P5183" s="21" t="s">
        <v>64</v>
      </c>
      <c r="Q5183" s="21" t="s">
        <v>6733</v>
      </c>
      <c r="R5183" s="22">
        <v>46.9</v>
      </c>
    </row>
    <row r="5184" spans="1:18" x14ac:dyDescent="0.2">
      <c r="A5184" s="21">
        <v>6679</v>
      </c>
      <c r="B5184" s="21" t="s">
        <v>9869</v>
      </c>
      <c r="C5184" s="21" t="s">
        <v>11849</v>
      </c>
      <c r="D5184" s="21" t="s">
        <v>8652</v>
      </c>
      <c r="E5184" s="21" t="s">
        <v>48</v>
      </c>
      <c r="F5184" s="21" t="s">
        <v>1686</v>
      </c>
      <c r="G5184" s="21" t="s">
        <v>1687</v>
      </c>
      <c r="H5184" s="21" t="s">
        <v>105</v>
      </c>
      <c r="I5184" s="21" t="s">
        <v>23</v>
      </c>
      <c r="J5184" s="21" t="s">
        <v>614</v>
      </c>
      <c r="K5184" s="21" t="s">
        <v>348</v>
      </c>
      <c r="L5184" s="21">
        <v>85023</v>
      </c>
      <c r="M5184" s="21" t="s">
        <v>41</v>
      </c>
      <c r="N5184" s="21" t="s">
        <v>3970</v>
      </c>
      <c r="O5184" s="21" t="s">
        <v>28</v>
      </c>
      <c r="P5184" s="21" t="s">
        <v>64</v>
      </c>
      <c r="Q5184" s="21" t="s">
        <v>3971</v>
      </c>
      <c r="R5184" s="22">
        <v>46.872</v>
      </c>
    </row>
    <row r="5185" spans="1:18" x14ac:dyDescent="0.2">
      <c r="A5185" s="21">
        <v>1759</v>
      </c>
      <c r="B5185" s="21" t="s">
        <v>5031</v>
      </c>
      <c r="C5185" s="21" t="s">
        <v>11865</v>
      </c>
      <c r="D5185" s="21" t="s">
        <v>5032</v>
      </c>
      <c r="E5185" s="21" t="s">
        <v>48</v>
      </c>
      <c r="F5185" s="21" t="s">
        <v>5033</v>
      </c>
      <c r="G5185" s="21" t="s">
        <v>5034</v>
      </c>
      <c r="H5185" s="21" t="s">
        <v>22</v>
      </c>
      <c r="I5185" s="21" t="s">
        <v>23</v>
      </c>
      <c r="J5185" s="21" t="s">
        <v>202</v>
      </c>
      <c r="K5185" s="21" t="s">
        <v>107</v>
      </c>
      <c r="L5185" s="21">
        <v>77095</v>
      </c>
      <c r="M5185" s="21" t="s">
        <v>108</v>
      </c>
      <c r="N5185" s="21" t="s">
        <v>3663</v>
      </c>
      <c r="O5185" s="21" t="s">
        <v>70</v>
      </c>
      <c r="P5185" s="21" t="s">
        <v>175</v>
      </c>
      <c r="Q5185" s="21" t="s">
        <v>3664</v>
      </c>
      <c r="R5185" s="22">
        <v>46.863999999999997</v>
      </c>
    </row>
    <row r="5186" spans="1:18" x14ac:dyDescent="0.2">
      <c r="A5186" s="21">
        <v>8951</v>
      </c>
      <c r="B5186" s="21" t="s">
        <v>11201</v>
      </c>
      <c r="C5186" s="21" t="s">
        <v>667</v>
      </c>
      <c r="D5186" s="21" t="s">
        <v>1140</v>
      </c>
      <c r="E5186" s="21" t="s">
        <v>48</v>
      </c>
      <c r="F5186" s="21" t="s">
        <v>7131</v>
      </c>
      <c r="G5186" s="21" t="s">
        <v>7132</v>
      </c>
      <c r="H5186" s="21" t="s">
        <v>22</v>
      </c>
      <c r="I5186" s="21" t="s">
        <v>23</v>
      </c>
      <c r="J5186" s="21" t="s">
        <v>370</v>
      </c>
      <c r="K5186" s="21" t="s">
        <v>378</v>
      </c>
      <c r="L5186" s="21">
        <v>38301</v>
      </c>
      <c r="M5186" s="21" t="s">
        <v>26</v>
      </c>
      <c r="N5186" s="21" t="s">
        <v>3663</v>
      </c>
      <c r="O5186" s="21" t="s">
        <v>70</v>
      </c>
      <c r="P5186" s="21" t="s">
        <v>175</v>
      </c>
      <c r="Q5186" s="21" t="s">
        <v>3664</v>
      </c>
      <c r="R5186" s="22">
        <v>46.863999999999997</v>
      </c>
    </row>
    <row r="5187" spans="1:18" x14ac:dyDescent="0.2">
      <c r="A5187" s="21">
        <v>2115</v>
      </c>
      <c r="B5187" s="21" t="s">
        <v>5638</v>
      </c>
      <c r="C5187" s="21" t="s">
        <v>874</v>
      </c>
      <c r="D5187" s="21" t="s">
        <v>874</v>
      </c>
      <c r="E5187" s="21" t="s">
        <v>1452</v>
      </c>
      <c r="F5187" s="21" t="s">
        <v>669</v>
      </c>
      <c r="G5187" s="21" t="s">
        <v>670</v>
      </c>
      <c r="H5187" s="21" t="s">
        <v>22</v>
      </c>
      <c r="I5187" s="21" t="s">
        <v>23</v>
      </c>
      <c r="J5187" s="21" t="s">
        <v>877</v>
      </c>
      <c r="K5187" s="21" t="s">
        <v>40</v>
      </c>
      <c r="L5187" s="21">
        <v>92374</v>
      </c>
      <c r="M5187" s="21" t="s">
        <v>41</v>
      </c>
      <c r="N5187" s="21" t="s">
        <v>5643</v>
      </c>
      <c r="O5187" s="21" t="s">
        <v>43</v>
      </c>
      <c r="P5187" s="21" t="s">
        <v>57</v>
      </c>
      <c r="Q5187" s="21" t="s">
        <v>5644</v>
      </c>
      <c r="R5187" s="22">
        <v>46.84</v>
      </c>
    </row>
    <row r="5188" spans="1:18" x14ac:dyDescent="0.2">
      <c r="A5188" s="21">
        <v>1166</v>
      </c>
      <c r="B5188" s="21" t="s">
        <v>3788</v>
      </c>
      <c r="C5188" s="21" t="s">
        <v>11935</v>
      </c>
      <c r="D5188" s="21" t="s">
        <v>11986</v>
      </c>
      <c r="E5188" s="21" t="s">
        <v>48</v>
      </c>
      <c r="F5188" s="21" t="s">
        <v>3789</v>
      </c>
      <c r="G5188" s="21" t="s">
        <v>3790</v>
      </c>
      <c r="H5188" s="21" t="s">
        <v>22</v>
      </c>
      <c r="I5188" s="21" t="s">
        <v>23</v>
      </c>
      <c r="J5188" s="21" t="s">
        <v>370</v>
      </c>
      <c r="K5188" s="21" t="s">
        <v>266</v>
      </c>
      <c r="L5188" s="21">
        <v>49201</v>
      </c>
      <c r="M5188" s="21" t="s">
        <v>108</v>
      </c>
      <c r="N5188" s="21" t="s">
        <v>2963</v>
      </c>
      <c r="O5188" s="21" t="s">
        <v>43</v>
      </c>
      <c r="P5188" s="21" t="s">
        <v>74</v>
      </c>
      <c r="Q5188" s="21" t="s">
        <v>2964</v>
      </c>
      <c r="R5188" s="22">
        <v>46.8</v>
      </c>
    </row>
    <row r="5189" spans="1:18" x14ac:dyDescent="0.2">
      <c r="A5189" s="21">
        <v>5147</v>
      </c>
      <c r="B5189" s="21" t="s">
        <v>8830</v>
      </c>
      <c r="C5189" s="21" t="s">
        <v>11756</v>
      </c>
      <c r="D5189" s="21" t="s">
        <v>12232</v>
      </c>
      <c r="E5189" s="21" t="s">
        <v>48</v>
      </c>
      <c r="F5189" s="21" t="s">
        <v>2390</v>
      </c>
      <c r="G5189" s="21" t="s">
        <v>2391</v>
      </c>
      <c r="H5189" s="21" t="s">
        <v>22</v>
      </c>
      <c r="I5189" s="21" t="s">
        <v>23</v>
      </c>
      <c r="J5189" s="21" t="s">
        <v>39</v>
      </c>
      <c r="K5189" s="21" t="s">
        <v>40</v>
      </c>
      <c r="L5189" s="21">
        <v>90045</v>
      </c>
      <c r="M5189" s="21" t="s">
        <v>41</v>
      </c>
      <c r="N5189" s="21" t="s">
        <v>5766</v>
      </c>
      <c r="O5189" s="21" t="s">
        <v>43</v>
      </c>
      <c r="P5189" s="21" t="s">
        <v>77</v>
      </c>
      <c r="Q5189" s="21" t="s">
        <v>5767</v>
      </c>
      <c r="R5189" s="22">
        <v>46.8</v>
      </c>
    </row>
    <row r="5190" spans="1:18" x14ac:dyDescent="0.2">
      <c r="A5190" s="21">
        <v>1307</v>
      </c>
      <c r="B5190" s="21" t="s">
        <v>4093</v>
      </c>
      <c r="C5190" s="21" t="s">
        <v>270</v>
      </c>
      <c r="D5190" s="21" t="s">
        <v>4094</v>
      </c>
      <c r="E5190" s="21" t="s">
        <v>206</v>
      </c>
      <c r="F5190" s="21" t="s">
        <v>1106</v>
      </c>
      <c r="G5190" s="21" t="s">
        <v>1107</v>
      </c>
      <c r="H5190" s="21" t="s">
        <v>22</v>
      </c>
      <c r="I5190" s="21" t="s">
        <v>23</v>
      </c>
      <c r="J5190" s="21" t="s">
        <v>678</v>
      </c>
      <c r="K5190" s="21" t="s">
        <v>40</v>
      </c>
      <c r="L5190" s="21">
        <v>91104</v>
      </c>
      <c r="M5190" s="21" t="s">
        <v>41</v>
      </c>
      <c r="N5190" s="21" t="s">
        <v>2107</v>
      </c>
      <c r="O5190" s="21" t="s">
        <v>43</v>
      </c>
      <c r="P5190" s="21" t="s">
        <v>91</v>
      </c>
      <c r="Q5190" s="21" t="s">
        <v>2108</v>
      </c>
      <c r="R5190" s="22">
        <v>46.76</v>
      </c>
    </row>
    <row r="5191" spans="1:18" x14ac:dyDescent="0.2">
      <c r="A5191" s="21">
        <v>4389</v>
      </c>
      <c r="B5191" s="21" t="s">
        <v>8248</v>
      </c>
      <c r="C5191" s="21" t="s">
        <v>2145</v>
      </c>
      <c r="D5191" s="21" t="s">
        <v>2102</v>
      </c>
      <c r="E5191" s="21" t="s">
        <v>206</v>
      </c>
      <c r="F5191" s="21" t="s">
        <v>2832</v>
      </c>
      <c r="G5191" s="21" t="s">
        <v>2833</v>
      </c>
      <c r="H5191" s="21" t="s">
        <v>22</v>
      </c>
      <c r="I5191" s="21" t="s">
        <v>23</v>
      </c>
      <c r="J5191" s="21" t="s">
        <v>299</v>
      </c>
      <c r="K5191" s="21" t="s">
        <v>300</v>
      </c>
      <c r="L5191" s="21">
        <v>10035</v>
      </c>
      <c r="M5191" s="21" t="s">
        <v>158</v>
      </c>
      <c r="N5191" s="21" t="s">
        <v>2891</v>
      </c>
      <c r="O5191" s="21" t="s">
        <v>43</v>
      </c>
      <c r="P5191" s="21" t="s">
        <v>91</v>
      </c>
      <c r="Q5191" s="21" t="s">
        <v>2892</v>
      </c>
      <c r="R5191" s="22">
        <v>46.76</v>
      </c>
    </row>
    <row r="5192" spans="1:18" x14ac:dyDescent="0.2">
      <c r="A5192" s="21">
        <v>509</v>
      </c>
      <c r="B5192" s="21" t="s">
        <v>1956</v>
      </c>
      <c r="C5192" s="21" t="s">
        <v>1957</v>
      </c>
      <c r="D5192" s="21" t="s">
        <v>1958</v>
      </c>
      <c r="E5192" s="21" t="s">
        <v>48</v>
      </c>
      <c r="F5192" s="21" t="s">
        <v>1959</v>
      </c>
      <c r="G5192" s="21" t="s">
        <v>1960</v>
      </c>
      <c r="H5192" s="21" t="s">
        <v>22</v>
      </c>
      <c r="I5192" s="21" t="s">
        <v>23</v>
      </c>
      <c r="J5192" s="21" t="s">
        <v>1961</v>
      </c>
      <c r="K5192" s="21" t="s">
        <v>1431</v>
      </c>
      <c r="L5192" s="21">
        <v>30318</v>
      </c>
      <c r="M5192" s="21" t="s">
        <v>26</v>
      </c>
      <c r="N5192" s="21" t="s">
        <v>1072</v>
      </c>
      <c r="O5192" s="21" t="s">
        <v>43</v>
      </c>
      <c r="P5192" s="21" t="s">
        <v>57</v>
      </c>
      <c r="Q5192" s="21" t="s">
        <v>1966</v>
      </c>
      <c r="R5192" s="22">
        <v>46.74</v>
      </c>
    </row>
    <row r="5193" spans="1:18" x14ac:dyDescent="0.2">
      <c r="A5193" s="21">
        <v>8257</v>
      </c>
      <c r="B5193" s="21" t="s">
        <v>10777</v>
      </c>
      <c r="C5193" s="21" t="s">
        <v>12158</v>
      </c>
      <c r="D5193" s="21" t="s">
        <v>5365</v>
      </c>
      <c r="E5193" s="21" t="s">
        <v>48</v>
      </c>
      <c r="F5193" s="21" t="s">
        <v>7893</v>
      </c>
      <c r="G5193" s="21" t="s">
        <v>7894</v>
      </c>
      <c r="H5193" s="21" t="s">
        <v>22</v>
      </c>
      <c r="I5193" s="21" t="s">
        <v>23</v>
      </c>
      <c r="J5193" s="21" t="s">
        <v>96</v>
      </c>
      <c r="K5193" s="21" t="s">
        <v>97</v>
      </c>
      <c r="L5193" s="21">
        <v>98103</v>
      </c>
      <c r="M5193" s="21" t="s">
        <v>41</v>
      </c>
      <c r="N5193" s="21" t="s">
        <v>1072</v>
      </c>
      <c r="O5193" s="21" t="s">
        <v>43</v>
      </c>
      <c r="P5193" s="21" t="s">
        <v>57</v>
      </c>
      <c r="Q5193" s="21" t="s">
        <v>1966</v>
      </c>
      <c r="R5193" s="22">
        <v>46.74</v>
      </c>
    </row>
    <row r="5194" spans="1:18" x14ac:dyDescent="0.2">
      <c r="A5194" s="21">
        <v>710</v>
      </c>
      <c r="B5194" s="21" t="s">
        <v>2574</v>
      </c>
      <c r="C5194" s="21" t="s">
        <v>11893</v>
      </c>
      <c r="D5194" s="21" t="s">
        <v>11894</v>
      </c>
      <c r="E5194" s="21" t="s">
        <v>206</v>
      </c>
      <c r="F5194" s="21" t="s">
        <v>2575</v>
      </c>
      <c r="G5194" s="21" t="s">
        <v>2576</v>
      </c>
      <c r="H5194" s="21" t="s">
        <v>22</v>
      </c>
      <c r="I5194" s="21" t="s">
        <v>23</v>
      </c>
      <c r="J5194" s="21" t="s">
        <v>299</v>
      </c>
      <c r="K5194" s="21" t="s">
        <v>300</v>
      </c>
      <c r="L5194" s="21">
        <v>10035</v>
      </c>
      <c r="M5194" s="21" t="s">
        <v>158</v>
      </c>
      <c r="N5194" s="21" t="s">
        <v>1545</v>
      </c>
      <c r="O5194" s="21" t="s">
        <v>43</v>
      </c>
      <c r="P5194" s="21" t="s">
        <v>74</v>
      </c>
      <c r="Q5194" s="21" t="s">
        <v>1546</v>
      </c>
      <c r="R5194" s="22">
        <v>46.72</v>
      </c>
    </row>
    <row r="5195" spans="1:18" x14ac:dyDescent="0.2">
      <c r="A5195" s="21">
        <v>2742</v>
      </c>
      <c r="B5195" s="21" t="s">
        <v>6589</v>
      </c>
      <c r="C5195" s="21" t="s">
        <v>6590</v>
      </c>
      <c r="D5195" s="21" t="s">
        <v>4718</v>
      </c>
      <c r="E5195" s="21" t="s">
        <v>19</v>
      </c>
      <c r="F5195" s="21" t="s">
        <v>2220</v>
      </c>
      <c r="G5195" s="21" t="s">
        <v>2221</v>
      </c>
      <c r="H5195" s="21" t="s">
        <v>22</v>
      </c>
      <c r="I5195" s="21" t="s">
        <v>23</v>
      </c>
      <c r="J5195" s="21" t="s">
        <v>684</v>
      </c>
      <c r="K5195" s="21" t="s">
        <v>564</v>
      </c>
      <c r="L5195" s="21">
        <v>43055</v>
      </c>
      <c r="M5195" s="21" t="s">
        <v>158</v>
      </c>
      <c r="N5195" s="21" t="s">
        <v>4661</v>
      </c>
      <c r="O5195" s="21" t="s">
        <v>43</v>
      </c>
      <c r="P5195" s="21" t="s">
        <v>189</v>
      </c>
      <c r="Q5195" s="21" t="s">
        <v>755</v>
      </c>
      <c r="R5195" s="22">
        <v>46.72</v>
      </c>
    </row>
    <row r="5196" spans="1:18" x14ac:dyDescent="0.2">
      <c r="A5196" s="21">
        <v>5264</v>
      </c>
      <c r="B5196" s="21" t="s">
        <v>8910</v>
      </c>
      <c r="C5196" s="21" t="s">
        <v>12062</v>
      </c>
      <c r="D5196" s="21" t="s">
        <v>12137</v>
      </c>
      <c r="E5196" s="21" t="s">
        <v>206</v>
      </c>
      <c r="F5196" s="21" t="s">
        <v>4250</v>
      </c>
      <c r="G5196" s="21" t="s">
        <v>4251</v>
      </c>
      <c r="H5196" s="21" t="s">
        <v>105</v>
      </c>
      <c r="I5196" s="21" t="s">
        <v>23</v>
      </c>
      <c r="J5196" s="21" t="s">
        <v>202</v>
      </c>
      <c r="K5196" s="21" t="s">
        <v>107</v>
      </c>
      <c r="L5196" s="21">
        <v>77036</v>
      </c>
      <c r="M5196" s="21" t="s">
        <v>108</v>
      </c>
      <c r="N5196" s="21" t="s">
        <v>5439</v>
      </c>
      <c r="O5196" s="21" t="s">
        <v>70</v>
      </c>
      <c r="P5196" s="21" t="s">
        <v>175</v>
      </c>
      <c r="Q5196" s="21" t="s">
        <v>5440</v>
      </c>
      <c r="R5196" s="22">
        <v>46.688000000000002</v>
      </c>
    </row>
    <row r="5197" spans="1:18" x14ac:dyDescent="0.2">
      <c r="A5197" s="21">
        <v>8465</v>
      </c>
      <c r="B5197" s="21" t="s">
        <v>10905</v>
      </c>
      <c r="C5197" s="21" t="s">
        <v>12237</v>
      </c>
      <c r="D5197" s="21" t="s">
        <v>9218</v>
      </c>
      <c r="E5197" s="21" t="s">
        <v>48</v>
      </c>
      <c r="F5197" s="21" t="s">
        <v>2536</v>
      </c>
      <c r="G5197" s="21" t="s">
        <v>2537</v>
      </c>
      <c r="H5197" s="21" t="s">
        <v>22</v>
      </c>
      <c r="I5197" s="21" t="s">
        <v>23</v>
      </c>
      <c r="J5197" s="21" t="s">
        <v>1659</v>
      </c>
      <c r="K5197" s="21" t="s">
        <v>516</v>
      </c>
      <c r="L5197" s="21">
        <v>80027</v>
      </c>
      <c r="M5197" s="21" t="s">
        <v>41</v>
      </c>
      <c r="N5197" s="21" t="s">
        <v>5439</v>
      </c>
      <c r="O5197" s="21" t="s">
        <v>70</v>
      </c>
      <c r="P5197" s="21" t="s">
        <v>175</v>
      </c>
      <c r="Q5197" s="21" t="s">
        <v>5440</v>
      </c>
      <c r="R5197" s="22">
        <v>46.688000000000002</v>
      </c>
    </row>
    <row r="5198" spans="1:18" x14ac:dyDescent="0.2">
      <c r="A5198" s="21">
        <v>1114</v>
      </c>
      <c r="B5198" s="21" t="s">
        <v>3684</v>
      </c>
      <c r="C5198" s="21" t="s">
        <v>3685</v>
      </c>
      <c r="D5198" s="21" t="s">
        <v>3080</v>
      </c>
      <c r="E5198" s="21" t="s">
        <v>19</v>
      </c>
      <c r="F5198" s="21" t="s">
        <v>1498</v>
      </c>
      <c r="G5198" s="21" t="s">
        <v>1499</v>
      </c>
      <c r="H5198" s="21" t="s">
        <v>22</v>
      </c>
      <c r="I5198" s="21" t="s">
        <v>23</v>
      </c>
      <c r="J5198" s="21" t="s">
        <v>3686</v>
      </c>
      <c r="K5198" s="21" t="s">
        <v>40</v>
      </c>
      <c r="L5198" s="21">
        <v>92024</v>
      </c>
      <c r="M5198" s="21" t="s">
        <v>41</v>
      </c>
      <c r="N5198" s="21" t="s">
        <v>3122</v>
      </c>
      <c r="O5198" s="21" t="s">
        <v>43</v>
      </c>
      <c r="P5198" s="21" t="s">
        <v>74</v>
      </c>
      <c r="Q5198" s="21" t="s">
        <v>3123</v>
      </c>
      <c r="R5198" s="22">
        <v>46.671999999999997</v>
      </c>
    </row>
    <row r="5199" spans="1:18" x14ac:dyDescent="0.2">
      <c r="A5199" s="21">
        <v>5795</v>
      </c>
      <c r="B5199" s="21" t="s">
        <v>9318</v>
      </c>
      <c r="C5199" s="21" t="s">
        <v>2605</v>
      </c>
      <c r="D5199" s="21" t="s">
        <v>11907</v>
      </c>
      <c r="E5199" s="21" t="s">
        <v>206</v>
      </c>
      <c r="F5199" s="21" t="s">
        <v>2910</v>
      </c>
      <c r="G5199" s="21" t="s">
        <v>2911</v>
      </c>
      <c r="H5199" s="21" t="s">
        <v>22</v>
      </c>
      <c r="I5199" s="21" t="s">
        <v>23</v>
      </c>
      <c r="J5199" s="21" t="s">
        <v>6650</v>
      </c>
      <c r="K5199" s="21" t="s">
        <v>40</v>
      </c>
      <c r="L5199" s="21">
        <v>93309</v>
      </c>
      <c r="M5199" s="21" t="s">
        <v>41</v>
      </c>
      <c r="N5199" s="21" t="s">
        <v>3122</v>
      </c>
      <c r="O5199" s="21" t="s">
        <v>43</v>
      </c>
      <c r="P5199" s="21" t="s">
        <v>74</v>
      </c>
      <c r="Q5199" s="21" t="s">
        <v>3123</v>
      </c>
      <c r="R5199" s="22">
        <v>46.671999999999997</v>
      </c>
    </row>
    <row r="5200" spans="1:18" x14ac:dyDescent="0.2">
      <c r="A5200" s="21">
        <v>1793</v>
      </c>
      <c r="B5200" s="21" t="s">
        <v>5090</v>
      </c>
      <c r="C5200" s="21" t="s">
        <v>11731</v>
      </c>
      <c r="D5200" s="21" t="s">
        <v>12032</v>
      </c>
      <c r="E5200" s="21" t="s">
        <v>206</v>
      </c>
      <c r="F5200" s="21" t="s">
        <v>2464</v>
      </c>
      <c r="G5200" s="21" t="s">
        <v>2465</v>
      </c>
      <c r="H5200" s="21" t="s">
        <v>22</v>
      </c>
      <c r="I5200" s="21" t="s">
        <v>23</v>
      </c>
      <c r="J5200" s="21" t="s">
        <v>117</v>
      </c>
      <c r="K5200" s="21" t="s">
        <v>118</v>
      </c>
      <c r="L5200" s="21">
        <v>53711</v>
      </c>
      <c r="M5200" s="21" t="s">
        <v>108</v>
      </c>
      <c r="N5200" s="21" t="s">
        <v>5093</v>
      </c>
      <c r="O5200" s="21" t="s">
        <v>43</v>
      </c>
      <c r="P5200" s="21" t="s">
        <v>67</v>
      </c>
      <c r="Q5200" s="21" t="s">
        <v>5094</v>
      </c>
      <c r="R5200" s="22">
        <v>46.64</v>
      </c>
    </row>
    <row r="5201" spans="1:18" x14ac:dyDescent="0.2">
      <c r="A5201" s="21">
        <v>8791</v>
      </c>
      <c r="B5201" s="21" t="s">
        <v>11104</v>
      </c>
      <c r="C5201" s="21" t="s">
        <v>12111</v>
      </c>
      <c r="D5201" s="21" t="s">
        <v>11761</v>
      </c>
      <c r="E5201" s="21" t="s">
        <v>48</v>
      </c>
      <c r="F5201" s="21" t="s">
        <v>1292</v>
      </c>
      <c r="G5201" s="21" t="s">
        <v>1293</v>
      </c>
      <c r="H5201" s="21" t="s">
        <v>38</v>
      </c>
      <c r="I5201" s="21" t="s">
        <v>23</v>
      </c>
      <c r="J5201" s="21" t="s">
        <v>1648</v>
      </c>
      <c r="K5201" s="21" t="s">
        <v>357</v>
      </c>
      <c r="L5201" s="21">
        <v>23223</v>
      </c>
      <c r="M5201" s="21" t="s">
        <v>26</v>
      </c>
      <c r="N5201" s="21" t="s">
        <v>6942</v>
      </c>
      <c r="O5201" s="21" t="s">
        <v>43</v>
      </c>
      <c r="P5201" s="21" t="s">
        <v>74</v>
      </c>
      <c r="Q5201" s="21" t="s">
        <v>6943</v>
      </c>
      <c r="R5201" s="22">
        <v>46.62</v>
      </c>
    </row>
    <row r="5202" spans="1:18" x14ac:dyDescent="0.2">
      <c r="A5202" s="21">
        <v>2459</v>
      </c>
      <c r="B5202" s="21" t="s">
        <v>6184</v>
      </c>
      <c r="C5202" s="21" t="s">
        <v>2793</v>
      </c>
      <c r="D5202" s="21" t="s">
        <v>6185</v>
      </c>
      <c r="E5202" s="21" t="s">
        <v>19</v>
      </c>
      <c r="F5202" s="21" t="s">
        <v>5834</v>
      </c>
      <c r="G5202" s="21" t="s">
        <v>5835</v>
      </c>
      <c r="H5202" s="21" t="s">
        <v>22</v>
      </c>
      <c r="I5202" s="21" t="s">
        <v>23</v>
      </c>
      <c r="J5202" s="21" t="s">
        <v>299</v>
      </c>
      <c r="K5202" s="21" t="s">
        <v>300</v>
      </c>
      <c r="L5202" s="21">
        <v>10011</v>
      </c>
      <c r="M5202" s="21" t="s">
        <v>158</v>
      </c>
      <c r="N5202" s="21" t="s">
        <v>822</v>
      </c>
      <c r="O5202" s="21" t="s">
        <v>43</v>
      </c>
      <c r="P5202" s="21" t="s">
        <v>57</v>
      </c>
      <c r="Q5202" s="21" t="s">
        <v>823</v>
      </c>
      <c r="R5202" s="22">
        <v>46.53</v>
      </c>
    </row>
    <row r="5203" spans="1:18" x14ac:dyDescent="0.2">
      <c r="A5203" s="21">
        <v>5429</v>
      </c>
      <c r="B5203" s="21" t="s">
        <v>9042</v>
      </c>
      <c r="C5203" s="21" t="s">
        <v>11745</v>
      </c>
      <c r="D5203" s="21" t="s">
        <v>11953</v>
      </c>
      <c r="E5203" s="21" t="s">
        <v>206</v>
      </c>
      <c r="F5203" s="21" t="s">
        <v>4250</v>
      </c>
      <c r="G5203" s="21" t="s">
        <v>4251</v>
      </c>
      <c r="H5203" s="21" t="s">
        <v>105</v>
      </c>
      <c r="I5203" s="21" t="s">
        <v>23</v>
      </c>
      <c r="J5203" s="21" t="s">
        <v>134</v>
      </c>
      <c r="K5203" s="21" t="s">
        <v>40</v>
      </c>
      <c r="L5203" s="21">
        <v>94122</v>
      </c>
      <c r="M5203" s="21" t="s">
        <v>41</v>
      </c>
      <c r="N5203" s="21" t="s">
        <v>822</v>
      </c>
      <c r="O5203" s="21" t="s">
        <v>43</v>
      </c>
      <c r="P5203" s="21" t="s">
        <v>57</v>
      </c>
      <c r="Q5203" s="21" t="s">
        <v>823</v>
      </c>
      <c r="R5203" s="22">
        <v>46.53</v>
      </c>
    </row>
    <row r="5204" spans="1:18" x14ac:dyDescent="0.2">
      <c r="A5204" s="21">
        <v>5912</v>
      </c>
      <c r="B5204" s="21" t="s">
        <v>9399</v>
      </c>
      <c r="C5204" s="21" t="s">
        <v>296</v>
      </c>
      <c r="D5204" s="21" t="s">
        <v>2383</v>
      </c>
      <c r="E5204" s="21" t="s">
        <v>48</v>
      </c>
      <c r="F5204" s="21" t="s">
        <v>6558</v>
      </c>
      <c r="G5204" s="21" t="s">
        <v>6559</v>
      </c>
      <c r="H5204" s="21" t="s">
        <v>105</v>
      </c>
      <c r="I5204" s="21" t="s">
        <v>23</v>
      </c>
      <c r="J5204" s="21" t="s">
        <v>96</v>
      </c>
      <c r="K5204" s="21" t="s">
        <v>97</v>
      </c>
      <c r="L5204" s="21">
        <v>98115</v>
      </c>
      <c r="M5204" s="21" t="s">
        <v>41</v>
      </c>
      <c r="N5204" s="21" t="s">
        <v>859</v>
      </c>
      <c r="O5204" s="21" t="s">
        <v>43</v>
      </c>
      <c r="P5204" s="21" t="s">
        <v>57</v>
      </c>
      <c r="Q5204" s="21" t="s">
        <v>860</v>
      </c>
      <c r="R5204" s="22">
        <v>46.53</v>
      </c>
    </row>
    <row r="5205" spans="1:18" x14ac:dyDescent="0.2">
      <c r="A5205" s="21">
        <v>1930</v>
      </c>
      <c r="B5205" s="21" t="s">
        <v>5387</v>
      </c>
      <c r="C5205" s="21" t="s">
        <v>5388</v>
      </c>
      <c r="D5205" s="21" t="s">
        <v>2487</v>
      </c>
      <c r="E5205" s="21" t="s">
        <v>19</v>
      </c>
      <c r="F5205" s="21" t="s">
        <v>889</v>
      </c>
      <c r="G5205" s="21" t="s">
        <v>890</v>
      </c>
      <c r="H5205" s="21" t="s">
        <v>105</v>
      </c>
      <c r="I5205" s="21" t="s">
        <v>23</v>
      </c>
      <c r="J5205" s="21" t="s">
        <v>96</v>
      </c>
      <c r="K5205" s="21" t="s">
        <v>97</v>
      </c>
      <c r="L5205" s="21">
        <v>98105</v>
      </c>
      <c r="M5205" s="21" t="s">
        <v>41</v>
      </c>
      <c r="N5205" s="21" t="s">
        <v>1135</v>
      </c>
      <c r="O5205" s="21" t="s">
        <v>43</v>
      </c>
      <c r="P5205" s="21" t="s">
        <v>57</v>
      </c>
      <c r="Q5205" s="21" t="s">
        <v>1136</v>
      </c>
      <c r="R5205" s="22">
        <v>46.51</v>
      </c>
    </row>
    <row r="5206" spans="1:18" x14ac:dyDescent="0.2">
      <c r="A5206" s="21">
        <v>2327</v>
      </c>
      <c r="B5206" s="21" t="s">
        <v>5979</v>
      </c>
      <c r="C5206" s="21" t="s">
        <v>3862</v>
      </c>
      <c r="D5206" s="21" t="s">
        <v>3433</v>
      </c>
      <c r="E5206" s="21" t="s">
        <v>19</v>
      </c>
      <c r="F5206" s="21" t="s">
        <v>5980</v>
      </c>
      <c r="G5206" s="21" t="s">
        <v>5981</v>
      </c>
      <c r="H5206" s="21" t="s">
        <v>38</v>
      </c>
      <c r="I5206" s="21" t="s">
        <v>23</v>
      </c>
      <c r="J5206" s="21" t="s">
        <v>299</v>
      </c>
      <c r="K5206" s="21" t="s">
        <v>300</v>
      </c>
      <c r="L5206" s="21">
        <v>10035</v>
      </c>
      <c r="M5206" s="21" t="s">
        <v>158</v>
      </c>
      <c r="N5206" s="21" t="s">
        <v>1213</v>
      </c>
      <c r="O5206" s="21" t="s">
        <v>28</v>
      </c>
      <c r="P5206" s="21" t="s">
        <v>29</v>
      </c>
      <c r="Q5206" s="21" t="s">
        <v>1214</v>
      </c>
      <c r="R5206" s="22">
        <v>46.384</v>
      </c>
    </row>
    <row r="5207" spans="1:18" x14ac:dyDescent="0.2">
      <c r="A5207" s="21">
        <v>7507</v>
      </c>
      <c r="B5207" s="21" t="s">
        <v>10369</v>
      </c>
      <c r="C5207" s="21" t="s">
        <v>12206</v>
      </c>
      <c r="D5207" s="21" t="s">
        <v>12216</v>
      </c>
      <c r="E5207" s="21" t="s">
        <v>48</v>
      </c>
      <c r="F5207" s="21" t="s">
        <v>1265</v>
      </c>
      <c r="G5207" s="21" t="s">
        <v>1266</v>
      </c>
      <c r="H5207" s="21" t="s">
        <v>22</v>
      </c>
      <c r="I5207" s="21" t="s">
        <v>23</v>
      </c>
      <c r="J5207" s="21" t="s">
        <v>134</v>
      </c>
      <c r="K5207" s="21" t="s">
        <v>40</v>
      </c>
      <c r="L5207" s="21">
        <v>94122</v>
      </c>
      <c r="M5207" s="21" t="s">
        <v>41</v>
      </c>
      <c r="N5207" s="21" t="s">
        <v>5078</v>
      </c>
      <c r="O5207" s="21" t="s">
        <v>70</v>
      </c>
      <c r="P5207" s="21" t="s">
        <v>71</v>
      </c>
      <c r="Q5207" s="21" t="s">
        <v>5079</v>
      </c>
      <c r="R5207" s="22">
        <v>46.384</v>
      </c>
    </row>
    <row r="5208" spans="1:18" x14ac:dyDescent="0.2">
      <c r="A5208" s="21">
        <v>7286</v>
      </c>
      <c r="B5208" s="21" t="s">
        <v>10247</v>
      </c>
      <c r="C5208" s="21" t="s">
        <v>3103</v>
      </c>
      <c r="D5208" s="21" t="s">
        <v>198</v>
      </c>
      <c r="E5208" s="21" t="s">
        <v>48</v>
      </c>
      <c r="F5208" s="21" t="s">
        <v>3002</v>
      </c>
      <c r="G5208" s="21" t="s">
        <v>3003</v>
      </c>
      <c r="H5208" s="21" t="s">
        <v>22</v>
      </c>
      <c r="I5208" s="21" t="s">
        <v>23</v>
      </c>
      <c r="J5208" s="21" t="s">
        <v>134</v>
      </c>
      <c r="K5208" s="21" t="s">
        <v>40</v>
      </c>
      <c r="L5208" s="21">
        <v>94110</v>
      </c>
      <c r="M5208" s="21" t="s">
        <v>41</v>
      </c>
      <c r="N5208" s="21" t="s">
        <v>2494</v>
      </c>
      <c r="O5208" s="21" t="s">
        <v>70</v>
      </c>
      <c r="P5208" s="21" t="s">
        <v>175</v>
      </c>
      <c r="Q5208" s="21" t="s">
        <v>2495</v>
      </c>
      <c r="R5208" s="22">
        <v>46.36</v>
      </c>
    </row>
    <row r="5209" spans="1:18" x14ac:dyDescent="0.2">
      <c r="A5209" s="21">
        <v>4179</v>
      </c>
      <c r="B5209" s="21" t="s">
        <v>8046</v>
      </c>
      <c r="C5209" s="21" t="s">
        <v>35</v>
      </c>
      <c r="D5209" s="21" t="s">
        <v>308</v>
      </c>
      <c r="E5209" s="21" t="s">
        <v>19</v>
      </c>
      <c r="F5209" s="21" t="s">
        <v>2113</v>
      </c>
      <c r="G5209" s="21" t="s">
        <v>2114</v>
      </c>
      <c r="H5209" s="21" t="s">
        <v>22</v>
      </c>
      <c r="I5209" s="21" t="s">
        <v>23</v>
      </c>
      <c r="J5209" s="21" t="s">
        <v>39</v>
      </c>
      <c r="K5209" s="21" t="s">
        <v>40</v>
      </c>
      <c r="L5209" s="21">
        <v>90045</v>
      </c>
      <c r="M5209" s="21" t="s">
        <v>41</v>
      </c>
      <c r="N5209" s="21" t="s">
        <v>5881</v>
      </c>
      <c r="O5209" s="21" t="s">
        <v>43</v>
      </c>
      <c r="P5209" s="21" t="s">
        <v>91</v>
      </c>
      <c r="Q5209" s="21" t="s">
        <v>5882</v>
      </c>
      <c r="R5209" s="22">
        <v>46.35</v>
      </c>
    </row>
    <row r="5210" spans="1:18" x14ac:dyDescent="0.2">
      <c r="A5210" s="21">
        <v>2013</v>
      </c>
      <c r="B5210" s="21" t="s">
        <v>5497</v>
      </c>
      <c r="C5210" s="21" t="s">
        <v>11862</v>
      </c>
      <c r="D5210" s="21" t="s">
        <v>11862</v>
      </c>
      <c r="E5210" s="21" t="s">
        <v>1452</v>
      </c>
      <c r="F5210" s="21" t="s">
        <v>5498</v>
      </c>
      <c r="G5210" s="21" t="s">
        <v>5499</v>
      </c>
      <c r="H5210" s="21" t="s">
        <v>22</v>
      </c>
      <c r="I5210" s="21" t="s">
        <v>23</v>
      </c>
      <c r="J5210" s="21" t="s">
        <v>202</v>
      </c>
      <c r="K5210" s="21" t="s">
        <v>107</v>
      </c>
      <c r="L5210" s="21">
        <v>77041</v>
      </c>
      <c r="M5210" s="21" t="s">
        <v>108</v>
      </c>
      <c r="N5210" s="21" t="s">
        <v>5500</v>
      </c>
      <c r="O5210" s="21" t="s">
        <v>43</v>
      </c>
      <c r="P5210" s="21" t="s">
        <v>57</v>
      </c>
      <c r="Q5210" s="21" t="s">
        <v>5501</v>
      </c>
      <c r="R5210" s="22">
        <v>46.344000000000001</v>
      </c>
    </row>
    <row r="5211" spans="1:18" x14ac:dyDescent="0.2">
      <c r="A5211" s="21">
        <v>2536</v>
      </c>
      <c r="B5211" s="21" t="s">
        <v>6295</v>
      </c>
      <c r="C5211" s="21" t="s">
        <v>12111</v>
      </c>
      <c r="D5211" s="21" t="s">
        <v>11734</v>
      </c>
      <c r="E5211" s="21" t="s">
        <v>206</v>
      </c>
      <c r="F5211" s="21" t="s">
        <v>6296</v>
      </c>
      <c r="G5211" s="21" t="s">
        <v>6297</v>
      </c>
      <c r="H5211" s="21" t="s">
        <v>38</v>
      </c>
      <c r="I5211" s="21" t="s">
        <v>23</v>
      </c>
      <c r="J5211" s="21" t="s">
        <v>6298</v>
      </c>
      <c r="K5211" s="21" t="s">
        <v>40</v>
      </c>
      <c r="L5211" s="21">
        <v>92253</v>
      </c>
      <c r="M5211" s="21" t="s">
        <v>41</v>
      </c>
      <c r="N5211" s="21" t="s">
        <v>529</v>
      </c>
      <c r="O5211" s="21" t="s">
        <v>70</v>
      </c>
      <c r="P5211" s="21" t="s">
        <v>175</v>
      </c>
      <c r="Q5211" s="21" t="s">
        <v>530</v>
      </c>
      <c r="R5211" s="22">
        <v>46.32</v>
      </c>
    </row>
    <row r="5212" spans="1:18" x14ac:dyDescent="0.2">
      <c r="A5212" s="21">
        <v>198</v>
      </c>
      <c r="B5212" s="21" t="s">
        <v>888</v>
      </c>
      <c r="C5212" s="21" t="s">
        <v>11739</v>
      </c>
      <c r="D5212" s="21" t="s">
        <v>423</v>
      </c>
      <c r="E5212" s="21" t="s">
        <v>48</v>
      </c>
      <c r="F5212" s="21" t="s">
        <v>889</v>
      </c>
      <c r="G5212" s="21" t="s">
        <v>890</v>
      </c>
      <c r="H5212" s="21" t="s">
        <v>105</v>
      </c>
      <c r="I5212" s="21" t="s">
        <v>23</v>
      </c>
      <c r="J5212" s="21" t="s">
        <v>891</v>
      </c>
      <c r="K5212" s="21" t="s">
        <v>892</v>
      </c>
      <c r="L5212" s="21">
        <v>7090</v>
      </c>
      <c r="M5212" s="21" t="s">
        <v>158</v>
      </c>
      <c r="N5212" s="21" t="s">
        <v>893</v>
      </c>
      <c r="O5212" s="21" t="s">
        <v>43</v>
      </c>
      <c r="P5212" s="21" t="s">
        <v>57</v>
      </c>
      <c r="Q5212" s="21" t="s">
        <v>894</v>
      </c>
      <c r="R5212" s="22">
        <v>46.26</v>
      </c>
    </row>
    <row r="5213" spans="1:18" x14ac:dyDescent="0.2">
      <c r="A5213" s="21">
        <v>1325</v>
      </c>
      <c r="B5213" s="21" t="s">
        <v>4134</v>
      </c>
      <c r="C5213" s="21" t="s">
        <v>4135</v>
      </c>
      <c r="D5213" s="21" t="s">
        <v>11806</v>
      </c>
      <c r="E5213" s="21" t="s">
        <v>48</v>
      </c>
      <c r="F5213" s="21" t="s">
        <v>4136</v>
      </c>
      <c r="G5213" s="21" t="s">
        <v>4137</v>
      </c>
      <c r="H5213" s="21" t="s">
        <v>38</v>
      </c>
      <c r="I5213" s="21" t="s">
        <v>23</v>
      </c>
      <c r="J5213" s="21" t="s">
        <v>1665</v>
      </c>
      <c r="K5213" s="21" t="s">
        <v>1402</v>
      </c>
      <c r="L5213" s="21">
        <v>1841</v>
      </c>
      <c r="M5213" s="21" t="s">
        <v>158</v>
      </c>
      <c r="N5213" s="21" t="s">
        <v>1843</v>
      </c>
      <c r="O5213" s="21" t="s">
        <v>43</v>
      </c>
      <c r="P5213" s="21" t="s">
        <v>57</v>
      </c>
      <c r="Q5213" s="21" t="s">
        <v>1844</v>
      </c>
      <c r="R5213" s="22">
        <v>46.26</v>
      </c>
    </row>
    <row r="5214" spans="1:18" x14ac:dyDescent="0.2">
      <c r="A5214" s="21">
        <v>7027</v>
      </c>
      <c r="B5214" s="21" t="s">
        <v>10095</v>
      </c>
      <c r="C5214" s="21" t="s">
        <v>12113</v>
      </c>
      <c r="D5214" s="21" t="s">
        <v>12259</v>
      </c>
      <c r="E5214" s="21" t="s">
        <v>48</v>
      </c>
      <c r="F5214" s="21" t="s">
        <v>2453</v>
      </c>
      <c r="G5214" s="21" t="s">
        <v>2454</v>
      </c>
      <c r="H5214" s="21" t="s">
        <v>38</v>
      </c>
      <c r="I5214" s="21" t="s">
        <v>23</v>
      </c>
      <c r="J5214" s="21" t="s">
        <v>299</v>
      </c>
      <c r="K5214" s="21" t="s">
        <v>300</v>
      </c>
      <c r="L5214" s="21">
        <v>10024</v>
      </c>
      <c r="M5214" s="21" t="s">
        <v>158</v>
      </c>
      <c r="N5214" s="21" t="s">
        <v>9706</v>
      </c>
      <c r="O5214" s="21" t="s">
        <v>43</v>
      </c>
      <c r="P5214" s="21" t="s">
        <v>74</v>
      </c>
      <c r="Q5214" s="21" t="s">
        <v>9707</v>
      </c>
      <c r="R5214" s="22">
        <v>46.24</v>
      </c>
    </row>
    <row r="5215" spans="1:18" x14ac:dyDescent="0.2">
      <c r="A5215" s="21">
        <v>928</v>
      </c>
      <c r="B5215" s="21" t="s">
        <v>3211</v>
      </c>
      <c r="C5215" s="21" t="s">
        <v>11947</v>
      </c>
      <c r="D5215" s="21" t="s">
        <v>11882</v>
      </c>
      <c r="E5215" s="21" t="s">
        <v>48</v>
      </c>
      <c r="F5215" s="21" t="s">
        <v>3212</v>
      </c>
      <c r="G5215" s="21" t="s">
        <v>3213</v>
      </c>
      <c r="H5215" s="21" t="s">
        <v>105</v>
      </c>
      <c r="I5215" s="21" t="s">
        <v>23</v>
      </c>
      <c r="J5215" s="21" t="s">
        <v>356</v>
      </c>
      <c r="K5215" s="21" t="s">
        <v>357</v>
      </c>
      <c r="L5215" s="21">
        <v>22153</v>
      </c>
      <c r="M5215" s="21" t="s">
        <v>26</v>
      </c>
      <c r="N5215" s="21" t="s">
        <v>1479</v>
      </c>
      <c r="O5215" s="21" t="s">
        <v>43</v>
      </c>
      <c r="P5215" s="21" t="s">
        <v>67</v>
      </c>
      <c r="Q5215" s="21" t="s">
        <v>1480</v>
      </c>
      <c r="R5215" s="22">
        <v>46.2</v>
      </c>
    </row>
    <row r="5216" spans="1:18" x14ac:dyDescent="0.2">
      <c r="A5216" s="21">
        <v>6409</v>
      </c>
      <c r="B5216" s="21" t="s">
        <v>9713</v>
      </c>
      <c r="C5216" s="21" t="s">
        <v>2877</v>
      </c>
      <c r="D5216" s="21" t="s">
        <v>3284</v>
      </c>
      <c r="E5216" s="21" t="s">
        <v>206</v>
      </c>
      <c r="F5216" s="21" t="s">
        <v>2122</v>
      </c>
      <c r="G5216" s="21" t="s">
        <v>2123</v>
      </c>
      <c r="H5216" s="21" t="s">
        <v>22</v>
      </c>
      <c r="I5216" s="21" t="s">
        <v>23</v>
      </c>
      <c r="J5216" s="21" t="s">
        <v>202</v>
      </c>
      <c r="K5216" s="21" t="s">
        <v>107</v>
      </c>
      <c r="L5216" s="21">
        <v>77041</v>
      </c>
      <c r="M5216" s="21" t="s">
        <v>108</v>
      </c>
      <c r="N5216" s="21" t="s">
        <v>5306</v>
      </c>
      <c r="O5216" s="21" t="s">
        <v>43</v>
      </c>
      <c r="P5216" s="21" t="s">
        <v>67</v>
      </c>
      <c r="Q5216" s="21" t="s">
        <v>5307</v>
      </c>
      <c r="R5216" s="22">
        <v>46.2</v>
      </c>
    </row>
    <row r="5217" spans="1:18" x14ac:dyDescent="0.2">
      <c r="A5217" s="21">
        <v>8726</v>
      </c>
      <c r="B5217" s="21" t="s">
        <v>11068</v>
      </c>
      <c r="C5217" s="21" t="s">
        <v>2487</v>
      </c>
      <c r="D5217" s="21" t="s">
        <v>2488</v>
      </c>
      <c r="E5217" s="21" t="s">
        <v>48</v>
      </c>
      <c r="F5217" s="21" t="s">
        <v>3281</v>
      </c>
      <c r="G5217" s="21" t="s">
        <v>3282</v>
      </c>
      <c r="H5217" s="21" t="s">
        <v>22</v>
      </c>
      <c r="I5217" s="21" t="s">
        <v>23</v>
      </c>
      <c r="J5217" s="21" t="s">
        <v>96</v>
      </c>
      <c r="K5217" s="21" t="s">
        <v>97</v>
      </c>
      <c r="L5217" s="21">
        <v>98115</v>
      </c>
      <c r="M5217" s="21" t="s">
        <v>41</v>
      </c>
      <c r="N5217" s="21" t="s">
        <v>3018</v>
      </c>
      <c r="O5217" s="21" t="s">
        <v>43</v>
      </c>
      <c r="P5217" s="21" t="s">
        <v>67</v>
      </c>
      <c r="Q5217" s="21" t="s">
        <v>3019</v>
      </c>
      <c r="R5217" s="22">
        <v>46.2</v>
      </c>
    </row>
    <row r="5218" spans="1:18" x14ac:dyDescent="0.2">
      <c r="A5218" s="21">
        <v>5758</v>
      </c>
      <c r="B5218" s="21" t="s">
        <v>9288</v>
      </c>
      <c r="C5218" s="21" t="s">
        <v>12215</v>
      </c>
      <c r="D5218" s="21" t="s">
        <v>991</v>
      </c>
      <c r="E5218" s="21" t="s">
        <v>48</v>
      </c>
      <c r="F5218" s="21" t="s">
        <v>9289</v>
      </c>
      <c r="G5218" s="21" t="s">
        <v>9290</v>
      </c>
      <c r="H5218" s="21" t="s">
        <v>22</v>
      </c>
      <c r="I5218" s="21" t="s">
        <v>23</v>
      </c>
      <c r="J5218" s="21" t="s">
        <v>5165</v>
      </c>
      <c r="K5218" s="21" t="s">
        <v>89</v>
      </c>
      <c r="L5218" s="21">
        <v>27604</v>
      </c>
      <c r="M5218" s="21" t="s">
        <v>26</v>
      </c>
      <c r="N5218" s="21" t="s">
        <v>4467</v>
      </c>
      <c r="O5218" s="21" t="s">
        <v>28</v>
      </c>
      <c r="P5218" s="21" t="s">
        <v>64</v>
      </c>
      <c r="Q5218" s="21" t="s">
        <v>6455</v>
      </c>
      <c r="R5218" s="22">
        <v>46.152000000000001</v>
      </c>
    </row>
    <row r="5219" spans="1:18" x14ac:dyDescent="0.2">
      <c r="A5219" s="21">
        <v>2366</v>
      </c>
      <c r="B5219" s="21" t="s">
        <v>6041</v>
      </c>
      <c r="C5219" s="21" t="s">
        <v>251</v>
      </c>
      <c r="D5219" s="21" t="s">
        <v>1916</v>
      </c>
      <c r="E5219" s="21" t="s">
        <v>48</v>
      </c>
      <c r="F5219" s="21" t="s">
        <v>1406</v>
      </c>
      <c r="G5219" s="21" t="s">
        <v>1407</v>
      </c>
      <c r="H5219" s="21" t="s">
        <v>105</v>
      </c>
      <c r="I5219" s="21" t="s">
        <v>23</v>
      </c>
      <c r="J5219" s="21" t="s">
        <v>2529</v>
      </c>
      <c r="K5219" s="21" t="s">
        <v>357</v>
      </c>
      <c r="L5219" s="21">
        <v>22980</v>
      </c>
      <c r="M5219" s="21" t="s">
        <v>26</v>
      </c>
      <c r="N5219" s="21" t="s">
        <v>4558</v>
      </c>
      <c r="O5219" s="21" t="s">
        <v>43</v>
      </c>
      <c r="P5219" s="21" t="s">
        <v>74</v>
      </c>
      <c r="Q5219" s="21" t="s">
        <v>4559</v>
      </c>
      <c r="R5219" s="22">
        <v>46</v>
      </c>
    </row>
    <row r="5220" spans="1:18" x14ac:dyDescent="0.2">
      <c r="A5220" s="21">
        <v>4607</v>
      </c>
      <c r="B5220" s="21" t="s">
        <v>8431</v>
      </c>
      <c r="C5220" s="21" t="s">
        <v>718</v>
      </c>
      <c r="D5220" s="21" t="s">
        <v>11762</v>
      </c>
      <c r="E5220" s="21" t="s">
        <v>48</v>
      </c>
      <c r="F5220" s="21" t="s">
        <v>4504</v>
      </c>
      <c r="G5220" s="21" t="s">
        <v>4505</v>
      </c>
      <c r="H5220" s="21" t="s">
        <v>22</v>
      </c>
      <c r="I5220" s="21" t="s">
        <v>23</v>
      </c>
      <c r="J5220" s="21" t="s">
        <v>440</v>
      </c>
      <c r="K5220" s="21" t="s">
        <v>300</v>
      </c>
      <c r="L5220" s="21">
        <v>14609</v>
      </c>
      <c r="M5220" s="21" t="s">
        <v>158</v>
      </c>
      <c r="N5220" s="21" t="s">
        <v>233</v>
      </c>
      <c r="O5220" s="21" t="s">
        <v>70</v>
      </c>
      <c r="P5220" s="21" t="s">
        <v>71</v>
      </c>
      <c r="Q5220" s="21" t="s">
        <v>234</v>
      </c>
      <c r="R5220" s="22">
        <v>45.99</v>
      </c>
    </row>
    <row r="5221" spans="1:18" x14ac:dyDescent="0.2">
      <c r="A5221" s="21">
        <v>45</v>
      </c>
      <c r="B5221" s="21" t="s">
        <v>250</v>
      </c>
      <c r="C5221" s="21" t="s">
        <v>11721</v>
      </c>
      <c r="D5221" s="21" t="s">
        <v>251</v>
      </c>
      <c r="E5221" s="21" t="s">
        <v>206</v>
      </c>
      <c r="F5221" s="21" t="s">
        <v>252</v>
      </c>
      <c r="G5221" s="21" t="s">
        <v>253</v>
      </c>
      <c r="H5221" s="21" t="s">
        <v>38</v>
      </c>
      <c r="I5221" s="21" t="s">
        <v>23</v>
      </c>
      <c r="J5221" s="21" t="s">
        <v>254</v>
      </c>
      <c r="K5221" s="21" t="s">
        <v>255</v>
      </c>
      <c r="L5221" s="21">
        <v>55122</v>
      </c>
      <c r="M5221" s="21" t="s">
        <v>108</v>
      </c>
      <c r="N5221" s="21" t="s">
        <v>256</v>
      </c>
      <c r="O5221" s="21" t="s">
        <v>70</v>
      </c>
      <c r="P5221" s="21" t="s">
        <v>175</v>
      </c>
      <c r="Q5221" s="21" t="s">
        <v>257</v>
      </c>
      <c r="R5221" s="22">
        <v>45.98</v>
      </c>
    </row>
    <row r="5222" spans="1:18" x14ac:dyDescent="0.2">
      <c r="A5222" s="21">
        <v>5360</v>
      </c>
      <c r="B5222" s="21" t="s">
        <v>8978</v>
      </c>
      <c r="C5222" s="21" t="s">
        <v>11771</v>
      </c>
      <c r="D5222" s="21" t="s">
        <v>11990</v>
      </c>
      <c r="E5222" s="21" t="s">
        <v>48</v>
      </c>
      <c r="F5222" s="21" t="s">
        <v>1911</v>
      </c>
      <c r="G5222" s="21" t="s">
        <v>1912</v>
      </c>
      <c r="H5222" s="21" t="s">
        <v>22</v>
      </c>
      <c r="I5222" s="21" t="s">
        <v>23</v>
      </c>
      <c r="J5222" s="21" t="s">
        <v>134</v>
      </c>
      <c r="K5222" s="21" t="s">
        <v>40</v>
      </c>
      <c r="L5222" s="21">
        <v>94122</v>
      </c>
      <c r="M5222" s="21" t="s">
        <v>41</v>
      </c>
      <c r="N5222" s="21" t="s">
        <v>5621</v>
      </c>
      <c r="O5222" s="21" t="s">
        <v>43</v>
      </c>
      <c r="P5222" s="21" t="s">
        <v>67</v>
      </c>
      <c r="Q5222" s="21" t="s">
        <v>5622</v>
      </c>
      <c r="R5222" s="22">
        <v>45.98</v>
      </c>
    </row>
    <row r="5223" spans="1:18" x14ac:dyDescent="0.2">
      <c r="A5223" s="21">
        <v>8798</v>
      </c>
      <c r="B5223" s="21" t="s">
        <v>11107</v>
      </c>
      <c r="C5223" s="21" t="s">
        <v>11902</v>
      </c>
      <c r="D5223" s="21" t="s">
        <v>4325</v>
      </c>
      <c r="E5223" s="21" t="s">
        <v>48</v>
      </c>
      <c r="F5223" s="21" t="s">
        <v>757</v>
      </c>
      <c r="G5223" s="21" t="s">
        <v>758</v>
      </c>
      <c r="H5223" s="21" t="s">
        <v>22</v>
      </c>
      <c r="I5223" s="21" t="s">
        <v>23</v>
      </c>
      <c r="J5223" s="21" t="s">
        <v>166</v>
      </c>
      <c r="K5223" s="21" t="s">
        <v>127</v>
      </c>
      <c r="L5223" s="21">
        <v>84057</v>
      </c>
      <c r="M5223" s="21" t="s">
        <v>41</v>
      </c>
      <c r="N5223" s="21" t="s">
        <v>5621</v>
      </c>
      <c r="O5223" s="21" t="s">
        <v>43</v>
      </c>
      <c r="P5223" s="21" t="s">
        <v>67</v>
      </c>
      <c r="Q5223" s="21" t="s">
        <v>5622</v>
      </c>
      <c r="R5223" s="22">
        <v>45.98</v>
      </c>
    </row>
    <row r="5224" spans="1:18" x14ac:dyDescent="0.2">
      <c r="A5224" s="21">
        <v>9360</v>
      </c>
      <c r="B5224" s="21" t="s">
        <v>11433</v>
      </c>
      <c r="C5224" s="21" t="s">
        <v>8189</v>
      </c>
      <c r="D5224" s="21" t="s">
        <v>1126</v>
      </c>
      <c r="E5224" s="21" t="s">
        <v>19</v>
      </c>
      <c r="F5224" s="21" t="s">
        <v>654</v>
      </c>
      <c r="G5224" s="21" t="s">
        <v>655</v>
      </c>
      <c r="H5224" s="21" t="s">
        <v>38</v>
      </c>
      <c r="I5224" s="21" t="s">
        <v>23</v>
      </c>
      <c r="J5224" s="21" t="s">
        <v>299</v>
      </c>
      <c r="K5224" s="21" t="s">
        <v>300</v>
      </c>
      <c r="L5224" s="21">
        <v>10024</v>
      </c>
      <c r="M5224" s="21" t="s">
        <v>158</v>
      </c>
      <c r="N5224" s="21" t="s">
        <v>9328</v>
      </c>
      <c r="O5224" s="21" t="s">
        <v>28</v>
      </c>
      <c r="P5224" s="21" t="s">
        <v>64</v>
      </c>
      <c r="Q5224" s="21" t="s">
        <v>9329</v>
      </c>
      <c r="R5224" s="22">
        <v>45.98</v>
      </c>
    </row>
    <row r="5225" spans="1:18" x14ac:dyDescent="0.2">
      <c r="A5225" s="21">
        <v>7771</v>
      </c>
      <c r="B5225" s="21" t="s">
        <v>10515</v>
      </c>
      <c r="C5225" s="21" t="s">
        <v>12260</v>
      </c>
      <c r="D5225" s="21" t="s">
        <v>12260</v>
      </c>
      <c r="E5225" s="21" t="s">
        <v>1452</v>
      </c>
      <c r="F5225" s="21" t="s">
        <v>1285</v>
      </c>
      <c r="G5225" s="21" t="s">
        <v>1286</v>
      </c>
      <c r="H5225" s="21" t="s">
        <v>38</v>
      </c>
      <c r="I5225" s="21" t="s">
        <v>23</v>
      </c>
      <c r="J5225" s="21" t="s">
        <v>3239</v>
      </c>
      <c r="K5225" s="21" t="s">
        <v>40</v>
      </c>
      <c r="L5225" s="21">
        <v>92503</v>
      </c>
      <c r="M5225" s="21" t="s">
        <v>41</v>
      </c>
      <c r="N5225" s="21" t="s">
        <v>76</v>
      </c>
      <c r="O5225" s="21" t="s">
        <v>43</v>
      </c>
      <c r="P5225" s="21" t="s">
        <v>77</v>
      </c>
      <c r="Q5225" s="21" t="s">
        <v>78</v>
      </c>
      <c r="R5225" s="22">
        <v>45.96</v>
      </c>
    </row>
    <row r="5226" spans="1:18" x14ac:dyDescent="0.2">
      <c r="A5226" s="21">
        <v>7842</v>
      </c>
      <c r="B5226" s="21" t="s">
        <v>10554</v>
      </c>
      <c r="C5226" s="21" t="s">
        <v>236</v>
      </c>
      <c r="D5226" s="21" t="s">
        <v>237</v>
      </c>
      <c r="E5226" s="21" t="s">
        <v>48</v>
      </c>
      <c r="F5226" s="21" t="s">
        <v>2340</v>
      </c>
      <c r="G5226" s="21" t="s">
        <v>2341</v>
      </c>
      <c r="H5226" s="21" t="s">
        <v>22</v>
      </c>
      <c r="I5226" s="21" t="s">
        <v>23</v>
      </c>
      <c r="J5226" s="21" t="s">
        <v>299</v>
      </c>
      <c r="K5226" s="21" t="s">
        <v>300</v>
      </c>
      <c r="L5226" s="21">
        <v>10024</v>
      </c>
      <c r="M5226" s="21" t="s">
        <v>158</v>
      </c>
      <c r="N5226" s="21" t="s">
        <v>76</v>
      </c>
      <c r="O5226" s="21" t="s">
        <v>43</v>
      </c>
      <c r="P5226" s="21" t="s">
        <v>77</v>
      </c>
      <c r="Q5226" s="21" t="s">
        <v>78</v>
      </c>
      <c r="R5226" s="22">
        <v>45.96</v>
      </c>
    </row>
    <row r="5227" spans="1:18" x14ac:dyDescent="0.2">
      <c r="A5227" s="21">
        <v>2339</v>
      </c>
      <c r="B5227" s="21" t="s">
        <v>6002</v>
      </c>
      <c r="C5227" s="21" t="s">
        <v>5540</v>
      </c>
      <c r="D5227" s="21" t="s">
        <v>5540</v>
      </c>
      <c r="E5227" s="21" t="s">
        <v>1452</v>
      </c>
      <c r="F5227" s="21" t="s">
        <v>2824</v>
      </c>
      <c r="G5227" s="21" t="s">
        <v>2825</v>
      </c>
      <c r="H5227" s="21" t="s">
        <v>22</v>
      </c>
      <c r="I5227" s="21" t="s">
        <v>23</v>
      </c>
      <c r="J5227" s="21" t="s">
        <v>299</v>
      </c>
      <c r="K5227" s="21" t="s">
        <v>300</v>
      </c>
      <c r="L5227" s="21">
        <v>10009</v>
      </c>
      <c r="M5227" s="21" t="s">
        <v>158</v>
      </c>
      <c r="N5227" s="21" t="s">
        <v>2171</v>
      </c>
      <c r="O5227" s="21" t="s">
        <v>43</v>
      </c>
      <c r="P5227" s="21" t="s">
        <v>91</v>
      </c>
      <c r="Q5227" s="21" t="s">
        <v>2172</v>
      </c>
      <c r="R5227" s="22">
        <v>45.92</v>
      </c>
    </row>
    <row r="5228" spans="1:18" x14ac:dyDescent="0.2">
      <c r="A5228" s="21">
        <v>2960</v>
      </c>
      <c r="B5228" s="21" t="s">
        <v>6863</v>
      </c>
      <c r="C5228" s="21" t="s">
        <v>976</v>
      </c>
      <c r="D5228" s="21" t="s">
        <v>5591</v>
      </c>
      <c r="E5228" s="21" t="s">
        <v>48</v>
      </c>
      <c r="F5228" s="21" t="s">
        <v>4230</v>
      </c>
      <c r="G5228" s="21" t="s">
        <v>4231</v>
      </c>
      <c r="H5228" s="21" t="s">
        <v>22</v>
      </c>
      <c r="I5228" s="21" t="s">
        <v>23</v>
      </c>
      <c r="J5228" s="21" t="s">
        <v>39</v>
      </c>
      <c r="K5228" s="21" t="s">
        <v>40</v>
      </c>
      <c r="L5228" s="21">
        <v>90032</v>
      </c>
      <c r="M5228" s="21" t="s">
        <v>41</v>
      </c>
      <c r="N5228" s="21" t="s">
        <v>1227</v>
      </c>
      <c r="O5228" s="21" t="s">
        <v>43</v>
      </c>
      <c r="P5228" s="21" t="s">
        <v>302</v>
      </c>
      <c r="Q5228" s="21" t="s">
        <v>1228</v>
      </c>
      <c r="R5228" s="22">
        <v>45.92</v>
      </c>
    </row>
    <row r="5229" spans="1:18" x14ac:dyDescent="0.2">
      <c r="A5229" s="21">
        <v>4227</v>
      </c>
      <c r="B5229" s="21" t="s">
        <v>8101</v>
      </c>
      <c r="C5229" s="21" t="s">
        <v>11742</v>
      </c>
      <c r="D5229" s="21" t="s">
        <v>424</v>
      </c>
      <c r="E5229" s="21" t="s">
        <v>48</v>
      </c>
      <c r="F5229" s="21" t="s">
        <v>5683</v>
      </c>
      <c r="G5229" s="21" t="s">
        <v>5684</v>
      </c>
      <c r="H5229" s="21" t="s">
        <v>22</v>
      </c>
      <c r="I5229" s="21" t="s">
        <v>23</v>
      </c>
      <c r="J5229" s="21" t="s">
        <v>553</v>
      </c>
      <c r="K5229" s="21" t="s">
        <v>554</v>
      </c>
      <c r="L5229" s="21">
        <v>50322</v>
      </c>
      <c r="M5229" s="21" t="s">
        <v>108</v>
      </c>
      <c r="N5229" s="21" t="s">
        <v>1227</v>
      </c>
      <c r="O5229" s="21" t="s">
        <v>43</v>
      </c>
      <c r="P5229" s="21" t="s">
        <v>302</v>
      </c>
      <c r="Q5229" s="21" t="s">
        <v>1228</v>
      </c>
      <c r="R5229" s="22">
        <v>45.92</v>
      </c>
    </row>
    <row r="5230" spans="1:18" x14ac:dyDescent="0.2">
      <c r="A5230" s="21">
        <v>6651</v>
      </c>
      <c r="B5230" s="21" t="s">
        <v>9852</v>
      </c>
      <c r="C5230" s="21" t="s">
        <v>11860</v>
      </c>
      <c r="D5230" s="21" t="s">
        <v>11856</v>
      </c>
      <c r="E5230" s="21" t="s">
        <v>206</v>
      </c>
      <c r="F5230" s="21" t="s">
        <v>2721</v>
      </c>
      <c r="G5230" s="21" t="s">
        <v>2722</v>
      </c>
      <c r="H5230" s="21" t="s">
        <v>38</v>
      </c>
      <c r="I5230" s="21" t="s">
        <v>23</v>
      </c>
      <c r="J5230" s="21" t="s">
        <v>1267</v>
      </c>
      <c r="K5230" s="21" t="s">
        <v>107</v>
      </c>
      <c r="L5230" s="21">
        <v>76017</v>
      </c>
      <c r="M5230" s="21" t="s">
        <v>108</v>
      </c>
      <c r="N5230" s="21" t="s">
        <v>1227</v>
      </c>
      <c r="O5230" s="21" t="s">
        <v>43</v>
      </c>
      <c r="P5230" s="21" t="s">
        <v>302</v>
      </c>
      <c r="Q5230" s="21" t="s">
        <v>1228</v>
      </c>
      <c r="R5230" s="22">
        <v>45.92</v>
      </c>
    </row>
    <row r="5231" spans="1:18" x14ac:dyDescent="0.2">
      <c r="A5231" s="21">
        <v>1650</v>
      </c>
      <c r="B5231" s="21" t="s">
        <v>4845</v>
      </c>
      <c r="C5231" s="21" t="s">
        <v>1177</v>
      </c>
      <c r="D5231" s="21" t="s">
        <v>4846</v>
      </c>
      <c r="E5231" s="21" t="s">
        <v>19</v>
      </c>
      <c r="F5231" s="21" t="s">
        <v>2185</v>
      </c>
      <c r="G5231" s="21" t="s">
        <v>2186</v>
      </c>
      <c r="H5231" s="21" t="s">
        <v>22</v>
      </c>
      <c r="I5231" s="21" t="s">
        <v>23</v>
      </c>
      <c r="J5231" s="21" t="s">
        <v>156</v>
      </c>
      <c r="K5231" s="21" t="s">
        <v>157</v>
      </c>
      <c r="L5231" s="21">
        <v>19143</v>
      </c>
      <c r="M5231" s="21" t="s">
        <v>158</v>
      </c>
      <c r="N5231" s="21" t="s">
        <v>4849</v>
      </c>
      <c r="O5231" s="21" t="s">
        <v>70</v>
      </c>
      <c r="P5231" s="21" t="s">
        <v>71</v>
      </c>
      <c r="Q5231" s="21" t="s">
        <v>4850</v>
      </c>
      <c r="R5231" s="22">
        <v>45.893999999999998</v>
      </c>
    </row>
    <row r="5232" spans="1:18" x14ac:dyDescent="0.2">
      <c r="A5232" s="21">
        <v>2712</v>
      </c>
      <c r="B5232" s="21" t="s">
        <v>6548</v>
      </c>
      <c r="C5232" s="21" t="s">
        <v>12003</v>
      </c>
      <c r="D5232" s="21" t="s">
        <v>12130</v>
      </c>
      <c r="E5232" s="21" t="s">
        <v>206</v>
      </c>
      <c r="F5232" s="21" t="s">
        <v>4145</v>
      </c>
      <c r="G5232" s="21" t="s">
        <v>4146</v>
      </c>
      <c r="H5232" s="21" t="s">
        <v>38</v>
      </c>
      <c r="I5232" s="21" t="s">
        <v>23</v>
      </c>
      <c r="J5232" s="21" t="s">
        <v>1258</v>
      </c>
      <c r="K5232" s="21" t="s">
        <v>564</v>
      </c>
      <c r="L5232" s="21">
        <v>44107</v>
      </c>
      <c r="M5232" s="21" t="s">
        <v>158</v>
      </c>
      <c r="N5232" s="21" t="s">
        <v>2696</v>
      </c>
      <c r="O5232" s="21" t="s">
        <v>28</v>
      </c>
      <c r="P5232" s="21" t="s">
        <v>64</v>
      </c>
      <c r="Q5232" s="21" t="s">
        <v>2697</v>
      </c>
      <c r="R5232" s="22">
        <v>45.887999999999998</v>
      </c>
    </row>
    <row r="5233" spans="1:18" x14ac:dyDescent="0.2">
      <c r="A5233" s="21">
        <v>3528</v>
      </c>
      <c r="B5233" s="21" t="s">
        <v>7454</v>
      </c>
      <c r="C5233" s="21" t="s">
        <v>11872</v>
      </c>
      <c r="D5233" s="21" t="s">
        <v>1542</v>
      </c>
      <c r="E5233" s="21" t="s">
        <v>19</v>
      </c>
      <c r="F5233" s="21" t="s">
        <v>7455</v>
      </c>
      <c r="G5233" s="21" t="s">
        <v>7456</v>
      </c>
      <c r="H5233" s="21" t="s">
        <v>105</v>
      </c>
      <c r="I5233" s="21" t="s">
        <v>23</v>
      </c>
      <c r="J5233" s="21" t="s">
        <v>370</v>
      </c>
      <c r="K5233" s="21" t="s">
        <v>1675</v>
      </c>
      <c r="L5233" s="21">
        <v>39212</v>
      </c>
      <c r="M5233" s="21" t="s">
        <v>26</v>
      </c>
      <c r="N5233" s="21" t="s">
        <v>7457</v>
      </c>
      <c r="O5233" s="21" t="s">
        <v>43</v>
      </c>
      <c r="P5233" s="21" t="s">
        <v>74</v>
      </c>
      <c r="Q5233" s="21" t="s">
        <v>7458</v>
      </c>
      <c r="R5233" s="22">
        <v>45.84</v>
      </c>
    </row>
    <row r="5234" spans="1:18" x14ac:dyDescent="0.2">
      <c r="A5234" s="21">
        <v>8005</v>
      </c>
      <c r="B5234" s="21" t="s">
        <v>10636</v>
      </c>
      <c r="C5234" s="21" t="s">
        <v>11731</v>
      </c>
      <c r="D5234" s="21" t="s">
        <v>12032</v>
      </c>
      <c r="E5234" s="21" t="s">
        <v>206</v>
      </c>
      <c r="F5234" s="21" t="s">
        <v>7920</v>
      </c>
      <c r="G5234" s="21" t="s">
        <v>7921</v>
      </c>
      <c r="H5234" s="21" t="s">
        <v>22</v>
      </c>
      <c r="I5234" s="21" t="s">
        <v>23</v>
      </c>
      <c r="J5234" s="21" t="s">
        <v>1401</v>
      </c>
      <c r="K5234" s="21" t="s">
        <v>1402</v>
      </c>
      <c r="L5234" s="21">
        <v>1852</v>
      </c>
      <c r="M5234" s="21" t="s">
        <v>158</v>
      </c>
      <c r="N5234" s="21" t="s">
        <v>2980</v>
      </c>
      <c r="O5234" s="21" t="s">
        <v>28</v>
      </c>
      <c r="P5234" s="21" t="s">
        <v>64</v>
      </c>
      <c r="Q5234" s="21" t="s">
        <v>2981</v>
      </c>
      <c r="R5234" s="22">
        <v>45.84</v>
      </c>
    </row>
    <row r="5235" spans="1:18" x14ac:dyDescent="0.2">
      <c r="A5235" s="21">
        <v>5183</v>
      </c>
      <c r="B5235" s="21" t="s">
        <v>8853</v>
      </c>
      <c r="C5235" s="21" t="s">
        <v>11866</v>
      </c>
      <c r="D5235" s="21" t="s">
        <v>228</v>
      </c>
      <c r="E5235" s="21" t="s">
        <v>206</v>
      </c>
      <c r="F5235" s="21" t="s">
        <v>1329</v>
      </c>
      <c r="G5235" s="21" t="s">
        <v>1330</v>
      </c>
      <c r="H5235" s="21" t="s">
        <v>38</v>
      </c>
      <c r="I5235" s="21" t="s">
        <v>23</v>
      </c>
      <c r="J5235" s="21" t="s">
        <v>7889</v>
      </c>
      <c r="K5235" s="21" t="s">
        <v>1574</v>
      </c>
      <c r="L5235" s="21">
        <v>2895</v>
      </c>
      <c r="M5235" s="21" t="s">
        <v>158</v>
      </c>
      <c r="N5235" s="21" t="s">
        <v>3495</v>
      </c>
      <c r="O5235" s="21" t="s">
        <v>43</v>
      </c>
      <c r="P5235" s="21" t="s">
        <v>74</v>
      </c>
      <c r="Q5235" s="21" t="s">
        <v>3496</v>
      </c>
      <c r="R5235" s="22">
        <v>45.78</v>
      </c>
    </row>
    <row r="5236" spans="1:18" x14ac:dyDescent="0.2">
      <c r="A5236" s="21">
        <v>528</v>
      </c>
      <c r="B5236" s="21" t="s">
        <v>2024</v>
      </c>
      <c r="C5236" s="21" t="s">
        <v>2025</v>
      </c>
      <c r="D5236" s="21" t="s">
        <v>437</v>
      </c>
      <c r="E5236" s="21" t="s">
        <v>48</v>
      </c>
      <c r="F5236" s="21" t="s">
        <v>2026</v>
      </c>
      <c r="G5236" s="21" t="s">
        <v>2027</v>
      </c>
      <c r="H5236" s="21" t="s">
        <v>105</v>
      </c>
      <c r="I5236" s="21" t="s">
        <v>23</v>
      </c>
      <c r="J5236" s="21" t="s">
        <v>2028</v>
      </c>
      <c r="K5236" s="21" t="s">
        <v>52</v>
      </c>
      <c r="L5236" s="21">
        <v>33801</v>
      </c>
      <c r="M5236" s="21" t="s">
        <v>26</v>
      </c>
      <c r="N5236" s="21" t="s">
        <v>1279</v>
      </c>
      <c r="O5236" s="21" t="s">
        <v>28</v>
      </c>
      <c r="P5236" s="21" t="s">
        <v>64</v>
      </c>
      <c r="Q5236" s="21" t="s">
        <v>1280</v>
      </c>
      <c r="R5236" s="22">
        <v>45.695999999999998</v>
      </c>
    </row>
    <row r="5237" spans="1:18" x14ac:dyDescent="0.2">
      <c r="A5237" s="21">
        <v>604</v>
      </c>
      <c r="B5237" s="21" t="s">
        <v>2264</v>
      </c>
      <c r="C5237" s="21" t="s">
        <v>2265</v>
      </c>
      <c r="D5237" s="21" t="s">
        <v>2266</v>
      </c>
      <c r="E5237" s="21" t="s">
        <v>48</v>
      </c>
      <c r="F5237" s="21" t="s">
        <v>2267</v>
      </c>
      <c r="G5237" s="21" t="s">
        <v>2268</v>
      </c>
      <c r="H5237" s="21" t="s">
        <v>22</v>
      </c>
      <c r="I5237" s="21" t="s">
        <v>23</v>
      </c>
      <c r="J5237" s="21" t="s">
        <v>1017</v>
      </c>
      <c r="K5237" s="21" t="s">
        <v>52</v>
      </c>
      <c r="L5237" s="21">
        <v>33614</v>
      </c>
      <c r="M5237" s="21" t="s">
        <v>26</v>
      </c>
      <c r="N5237" s="21" t="s">
        <v>1279</v>
      </c>
      <c r="O5237" s="21" t="s">
        <v>28</v>
      </c>
      <c r="P5237" s="21" t="s">
        <v>64</v>
      </c>
      <c r="Q5237" s="21" t="s">
        <v>1280</v>
      </c>
      <c r="R5237" s="22">
        <v>45.695999999999998</v>
      </c>
    </row>
    <row r="5238" spans="1:18" x14ac:dyDescent="0.2">
      <c r="A5238" s="21">
        <v>2176</v>
      </c>
      <c r="B5238" s="21" t="s">
        <v>5746</v>
      </c>
      <c r="C5238" s="21" t="s">
        <v>5747</v>
      </c>
      <c r="D5238" s="21" t="s">
        <v>1451</v>
      </c>
      <c r="E5238" s="21" t="s">
        <v>48</v>
      </c>
      <c r="F5238" s="21" t="s">
        <v>5748</v>
      </c>
      <c r="G5238" s="21" t="s">
        <v>5749</v>
      </c>
      <c r="H5238" s="21" t="s">
        <v>105</v>
      </c>
      <c r="I5238" s="21" t="s">
        <v>23</v>
      </c>
      <c r="J5238" s="21" t="s">
        <v>5750</v>
      </c>
      <c r="K5238" s="21" t="s">
        <v>127</v>
      </c>
      <c r="L5238" s="21">
        <v>84106</v>
      </c>
      <c r="M5238" s="21" t="s">
        <v>41</v>
      </c>
      <c r="N5238" s="21" t="s">
        <v>5751</v>
      </c>
      <c r="O5238" s="21" t="s">
        <v>43</v>
      </c>
      <c r="P5238" s="21" t="s">
        <v>91</v>
      </c>
      <c r="Q5238" s="21" t="s">
        <v>5752</v>
      </c>
      <c r="R5238" s="22">
        <v>45.68</v>
      </c>
    </row>
    <row r="5239" spans="1:18" x14ac:dyDescent="0.2">
      <c r="A5239" s="21">
        <v>3715</v>
      </c>
      <c r="B5239" s="21" t="s">
        <v>7619</v>
      </c>
      <c r="C5239" s="21" t="s">
        <v>12076</v>
      </c>
      <c r="D5239" s="21" t="s">
        <v>11725</v>
      </c>
      <c r="E5239" s="21" t="s">
        <v>19</v>
      </c>
      <c r="F5239" s="21" t="s">
        <v>5925</v>
      </c>
      <c r="G5239" s="21" t="s">
        <v>5926</v>
      </c>
      <c r="H5239" s="21" t="s">
        <v>22</v>
      </c>
      <c r="I5239" s="21" t="s">
        <v>23</v>
      </c>
      <c r="J5239" s="21" t="s">
        <v>3423</v>
      </c>
      <c r="K5239" s="21" t="s">
        <v>97</v>
      </c>
      <c r="L5239" s="21">
        <v>98502</v>
      </c>
      <c r="M5239" s="21" t="s">
        <v>41</v>
      </c>
      <c r="N5239" s="21" t="s">
        <v>2648</v>
      </c>
      <c r="O5239" s="21" t="s">
        <v>43</v>
      </c>
      <c r="P5239" s="21" t="s">
        <v>91</v>
      </c>
      <c r="Q5239" s="21" t="s">
        <v>2649</v>
      </c>
      <c r="R5239" s="22">
        <v>45.68</v>
      </c>
    </row>
    <row r="5240" spans="1:18" x14ac:dyDescent="0.2">
      <c r="A5240" s="21">
        <v>5889</v>
      </c>
      <c r="B5240" s="21" t="s">
        <v>9384</v>
      </c>
      <c r="C5240" s="21" t="s">
        <v>12031</v>
      </c>
      <c r="D5240" s="21" t="s">
        <v>12102</v>
      </c>
      <c r="E5240" s="21" t="s">
        <v>48</v>
      </c>
      <c r="F5240" s="21" t="s">
        <v>3993</v>
      </c>
      <c r="G5240" s="21" t="s">
        <v>3994</v>
      </c>
      <c r="H5240" s="21" t="s">
        <v>22</v>
      </c>
      <c r="I5240" s="21" t="s">
        <v>23</v>
      </c>
      <c r="J5240" s="21" t="s">
        <v>9385</v>
      </c>
      <c r="K5240" s="21" t="s">
        <v>25</v>
      </c>
      <c r="L5240" s="21">
        <v>42301</v>
      </c>
      <c r="M5240" s="21" t="s">
        <v>26</v>
      </c>
      <c r="N5240" s="21" t="s">
        <v>9386</v>
      </c>
      <c r="O5240" s="21" t="s">
        <v>43</v>
      </c>
      <c r="P5240" s="21" t="s">
        <v>91</v>
      </c>
      <c r="Q5240" s="21" t="s">
        <v>9387</v>
      </c>
      <c r="R5240" s="22">
        <v>45.68</v>
      </c>
    </row>
    <row r="5241" spans="1:18" x14ac:dyDescent="0.2">
      <c r="A5241" s="21">
        <v>6451</v>
      </c>
      <c r="B5241" s="21" t="s">
        <v>9737</v>
      </c>
      <c r="C5241" s="21" t="s">
        <v>162</v>
      </c>
      <c r="D5241" s="21" t="s">
        <v>4846</v>
      </c>
      <c r="E5241" s="21" t="s">
        <v>48</v>
      </c>
      <c r="F5241" s="21" t="s">
        <v>5352</v>
      </c>
      <c r="G5241" s="21" t="s">
        <v>5353</v>
      </c>
      <c r="H5241" s="21" t="s">
        <v>22</v>
      </c>
      <c r="I5241" s="21" t="s">
        <v>23</v>
      </c>
      <c r="J5241" s="21" t="s">
        <v>5188</v>
      </c>
      <c r="K5241" s="21" t="s">
        <v>844</v>
      </c>
      <c r="L5241" s="21">
        <v>6450</v>
      </c>
      <c r="M5241" s="21" t="s">
        <v>158</v>
      </c>
      <c r="N5241" s="21" t="s">
        <v>1742</v>
      </c>
      <c r="O5241" s="21" t="s">
        <v>43</v>
      </c>
      <c r="P5241" s="21" t="s">
        <v>91</v>
      </c>
      <c r="Q5241" s="21" t="s">
        <v>1743</v>
      </c>
      <c r="R5241" s="22">
        <v>45.68</v>
      </c>
    </row>
    <row r="5242" spans="1:18" x14ac:dyDescent="0.2">
      <c r="A5242" s="21">
        <v>8486</v>
      </c>
      <c r="B5242" s="21" t="s">
        <v>10925</v>
      </c>
      <c r="C5242" s="21" t="s">
        <v>5233</v>
      </c>
      <c r="D5242" s="21" t="s">
        <v>1820</v>
      </c>
      <c r="E5242" s="21" t="s">
        <v>48</v>
      </c>
      <c r="F5242" s="21" t="s">
        <v>10926</v>
      </c>
      <c r="G5242" s="21" t="s">
        <v>10927</v>
      </c>
      <c r="H5242" s="21" t="s">
        <v>105</v>
      </c>
      <c r="I5242" s="21" t="s">
        <v>23</v>
      </c>
      <c r="J5242" s="21" t="s">
        <v>3952</v>
      </c>
      <c r="K5242" s="21" t="s">
        <v>40</v>
      </c>
      <c r="L5242" s="21">
        <v>93727</v>
      </c>
      <c r="M5242" s="21" t="s">
        <v>41</v>
      </c>
      <c r="N5242" s="21" t="s">
        <v>5751</v>
      </c>
      <c r="O5242" s="21" t="s">
        <v>43</v>
      </c>
      <c r="P5242" s="21" t="s">
        <v>91</v>
      </c>
      <c r="Q5242" s="21" t="s">
        <v>5752</v>
      </c>
      <c r="R5242" s="22">
        <v>45.68</v>
      </c>
    </row>
    <row r="5243" spans="1:18" x14ac:dyDescent="0.2">
      <c r="A5243" s="21">
        <v>9170</v>
      </c>
      <c r="B5243" s="21" t="s">
        <v>11331</v>
      </c>
      <c r="C5243" s="21" t="s">
        <v>4441</v>
      </c>
      <c r="D5243" s="21" t="s">
        <v>4786</v>
      </c>
      <c r="E5243" s="21" t="s">
        <v>48</v>
      </c>
      <c r="F5243" s="21" t="s">
        <v>3011</v>
      </c>
      <c r="G5243" s="21" t="s">
        <v>3012</v>
      </c>
      <c r="H5243" s="21" t="s">
        <v>105</v>
      </c>
      <c r="I5243" s="21" t="s">
        <v>23</v>
      </c>
      <c r="J5243" s="21" t="s">
        <v>370</v>
      </c>
      <c r="K5243" s="21" t="s">
        <v>1675</v>
      </c>
      <c r="L5243" s="21">
        <v>39212</v>
      </c>
      <c r="M5243" s="21" t="s">
        <v>26</v>
      </c>
      <c r="N5243" s="21" t="s">
        <v>2648</v>
      </c>
      <c r="O5243" s="21" t="s">
        <v>43</v>
      </c>
      <c r="P5243" s="21" t="s">
        <v>91</v>
      </c>
      <c r="Q5243" s="21" t="s">
        <v>2649</v>
      </c>
      <c r="R5243" s="22">
        <v>45.68</v>
      </c>
    </row>
    <row r="5244" spans="1:18" x14ac:dyDescent="0.2">
      <c r="A5244" s="21">
        <v>2513</v>
      </c>
      <c r="B5244" s="21" t="s">
        <v>6272</v>
      </c>
      <c r="C5244" s="21" t="s">
        <v>11934</v>
      </c>
      <c r="D5244" s="21" t="s">
        <v>12136</v>
      </c>
      <c r="E5244" s="21" t="s">
        <v>48</v>
      </c>
      <c r="F5244" s="21" t="s">
        <v>6273</v>
      </c>
      <c r="G5244" s="21" t="s">
        <v>6274</v>
      </c>
      <c r="H5244" s="21" t="s">
        <v>105</v>
      </c>
      <c r="I5244" s="21" t="s">
        <v>23</v>
      </c>
      <c r="J5244" s="21" t="s">
        <v>1017</v>
      </c>
      <c r="K5244" s="21" t="s">
        <v>52</v>
      </c>
      <c r="L5244" s="21">
        <v>33614</v>
      </c>
      <c r="M5244" s="21" t="s">
        <v>26</v>
      </c>
      <c r="N5244" s="21" t="s">
        <v>2066</v>
      </c>
      <c r="O5244" s="21" t="s">
        <v>43</v>
      </c>
      <c r="P5244" s="21" t="s">
        <v>74</v>
      </c>
      <c r="Q5244" s="21" t="s">
        <v>2067</v>
      </c>
      <c r="R5244" s="22">
        <v>45.66</v>
      </c>
    </row>
    <row r="5245" spans="1:18" x14ac:dyDescent="0.2">
      <c r="A5245" s="21">
        <v>5196</v>
      </c>
      <c r="B5245" s="21" t="s">
        <v>8862</v>
      </c>
      <c r="C5245" s="21" t="s">
        <v>5771</v>
      </c>
      <c r="D5245" s="21" t="s">
        <v>11731</v>
      </c>
      <c r="E5245" s="21" t="s">
        <v>19</v>
      </c>
      <c r="F5245" s="21" t="s">
        <v>2733</v>
      </c>
      <c r="G5245" s="21" t="s">
        <v>2734</v>
      </c>
      <c r="H5245" s="21" t="s">
        <v>38</v>
      </c>
      <c r="I5245" s="21" t="s">
        <v>23</v>
      </c>
      <c r="J5245" s="21" t="s">
        <v>432</v>
      </c>
      <c r="K5245" s="21" t="s">
        <v>433</v>
      </c>
      <c r="L5245" s="21">
        <v>29203</v>
      </c>
      <c r="M5245" s="21" t="s">
        <v>26</v>
      </c>
      <c r="N5245" s="21" t="s">
        <v>1504</v>
      </c>
      <c r="O5245" s="21" t="s">
        <v>43</v>
      </c>
      <c r="P5245" s="21" t="s">
        <v>74</v>
      </c>
      <c r="Q5245" s="21" t="s">
        <v>1505</v>
      </c>
      <c r="R5245" s="22">
        <v>45.66</v>
      </c>
    </row>
    <row r="5246" spans="1:18" x14ac:dyDescent="0.2">
      <c r="A5246" s="21">
        <v>725</v>
      </c>
      <c r="B5246" s="21" t="s">
        <v>2630</v>
      </c>
      <c r="C5246" s="21" t="s">
        <v>11902</v>
      </c>
      <c r="D5246" s="21" t="s">
        <v>11845</v>
      </c>
      <c r="E5246" s="21" t="s">
        <v>48</v>
      </c>
      <c r="F5246" s="21" t="s">
        <v>2631</v>
      </c>
      <c r="G5246" s="21" t="s">
        <v>2632</v>
      </c>
      <c r="H5246" s="21" t="s">
        <v>38</v>
      </c>
      <c r="I5246" s="21" t="s">
        <v>23</v>
      </c>
      <c r="J5246" s="21" t="s">
        <v>2633</v>
      </c>
      <c r="K5246" s="21" t="s">
        <v>52</v>
      </c>
      <c r="L5246" s="21">
        <v>33012</v>
      </c>
      <c r="M5246" s="21" t="s">
        <v>26</v>
      </c>
      <c r="N5246" s="21" t="s">
        <v>2634</v>
      </c>
      <c r="O5246" s="21" t="s">
        <v>43</v>
      </c>
      <c r="P5246" s="21" t="s">
        <v>651</v>
      </c>
      <c r="Q5246" s="21" t="s">
        <v>2635</v>
      </c>
      <c r="R5246" s="22">
        <v>45.584000000000003</v>
      </c>
    </row>
    <row r="5247" spans="1:18" x14ac:dyDescent="0.2">
      <c r="A5247" s="21">
        <v>8437</v>
      </c>
      <c r="B5247" s="21" t="s">
        <v>10889</v>
      </c>
      <c r="C5247" s="21" t="s">
        <v>7945</v>
      </c>
      <c r="D5247" s="21" t="s">
        <v>1177</v>
      </c>
      <c r="E5247" s="21" t="s">
        <v>48</v>
      </c>
      <c r="F5247" s="21" t="s">
        <v>5503</v>
      </c>
      <c r="G5247" s="21" t="s">
        <v>5504</v>
      </c>
      <c r="H5247" s="21" t="s">
        <v>22</v>
      </c>
      <c r="I5247" s="21" t="s">
        <v>23</v>
      </c>
      <c r="J5247" s="21" t="s">
        <v>1566</v>
      </c>
      <c r="K5247" s="21" t="s">
        <v>1567</v>
      </c>
      <c r="L5247" s="21">
        <v>89115</v>
      </c>
      <c r="M5247" s="21" t="s">
        <v>41</v>
      </c>
      <c r="N5247" s="21" t="s">
        <v>7099</v>
      </c>
      <c r="O5247" s="21" t="s">
        <v>43</v>
      </c>
      <c r="P5247" s="21" t="s">
        <v>74</v>
      </c>
      <c r="Q5247" s="21" t="s">
        <v>7100</v>
      </c>
      <c r="R5247" s="22">
        <v>45.584000000000003</v>
      </c>
    </row>
    <row r="5248" spans="1:18" x14ac:dyDescent="0.2">
      <c r="A5248" s="21">
        <v>3238</v>
      </c>
      <c r="B5248" s="21" t="s">
        <v>7173</v>
      </c>
      <c r="C5248" s="21" t="s">
        <v>11975</v>
      </c>
      <c r="D5248" s="21" t="s">
        <v>11975</v>
      </c>
      <c r="E5248" s="21" t="s">
        <v>1452</v>
      </c>
      <c r="F5248" s="21" t="s">
        <v>7174</v>
      </c>
      <c r="G5248" s="21" t="s">
        <v>7175</v>
      </c>
      <c r="H5248" s="21" t="s">
        <v>22</v>
      </c>
      <c r="I5248" s="21" t="s">
        <v>23</v>
      </c>
      <c r="J5248" s="21" t="s">
        <v>299</v>
      </c>
      <c r="K5248" s="21" t="s">
        <v>300</v>
      </c>
      <c r="L5248" s="21">
        <v>10024</v>
      </c>
      <c r="M5248" s="21" t="s">
        <v>158</v>
      </c>
      <c r="N5248" s="21" t="s">
        <v>1807</v>
      </c>
      <c r="O5248" s="21" t="s">
        <v>43</v>
      </c>
      <c r="P5248" s="21" t="s">
        <v>74</v>
      </c>
      <c r="Q5248" s="21" t="s">
        <v>1808</v>
      </c>
      <c r="R5248" s="22">
        <v>45.576000000000001</v>
      </c>
    </row>
    <row r="5249" spans="1:18" x14ac:dyDescent="0.2">
      <c r="A5249" s="21">
        <v>3551</v>
      </c>
      <c r="B5249" s="21" t="s">
        <v>7476</v>
      </c>
      <c r="C5249" s="21" t="s">
        <v>7477</v>
      </c>
      <c r="D5249" s="21" t="s">
        <v>12189</v>
      </c>
      <c r="E5249" s="21" t="s">
        <v>19</v>
      </c>
      <c r="F5249" s="21" t="s">
        <v>4421</v>
      </c>
      <c r="G5249" s="21" t="s">
        <v>4422</v>
      </c>
      <c r="H5249" s="21" t="s">
        <v>105</v>
      </c>
      <c r="I5249" s="21" t="s">
        <v>23</v>
      </c>
      <c r="J5249" s="21" t="s">
        <v>341</v>
      </c>
      <c r="K5249" s="21" t="s">
        <v>232</v>
      </c>
      <c r="L5249" s="21">
        <v>60653</v>
      </c>
      <c r="M5249" s="21" t="s">
        <v>108</v>
      </c>
      <c r="N5249" s="21" t="s">
        <v>5592</v>
      </c>
      <c r="O5249" s="21" t="s">
        <v>43</v>
      </c>
      <c r="P5249" s="21" t="s">
        <v>91</v>
      </c>
      <c r="Q5249" s="21" t="s">
        <v>5593</v>
      </c>
      <c r="R5249" s="22">
        <v>45.527999999999999</v>
      </c>
    </row>
    <row r="5250" spans="1:18" x14ac:dyDescent="0.2">
      <c r="A5250" s="21">
        <v>5260</v>
      </c>
      <c r="B5250" s="21" t="s">
        <v>8909</v>
      </c>
      <c r="C5250" s="21" t="s">
        <v>1772</v>
      </c>
      <c r="D5250" s="21" t="s">
        <v>437</v>
      </c>
      <c r="E5250" s="21" t="s">
        <v>48</v>
      </c>
      <c r="F5250" s="21" t="s">
        <v>200</v>
      </c>
      <c r="G5250" s="21" t="s">
        <v>201</v>
      </c>
      <c r="H5250" s="21" t="s">
        <v>105</v>
      </c>
      <c r="I5250" s="21" t="s">
        <v>23</v>
      </c>
      <c r="J5250" s="21" t="s">
        <v>156</v>
      </c>
      <c r="K5250" s="21" t="s">
        <v>157</v>
      </c>
      <c r="L5250" s="21">
        <v>19120</v>
      </c>
      <c r="M5250" s="21" t="s">
        <v>158</v>
      </c>
      <c r="N5250" s="21" t="s">
        <v>2827</v>
      </c>
      <c r="O5250" s="21" t="s">
        <v>43</v>
      </c>
      <c r="P5250" s="21" t="s">
        <v>91</v>
      </c>
      <c r="Q5250" s="21" t="s">
        <v>2828</v>
      </c>
      <c r="R5250" s="22">
        <v>45.527999999999999</v>
      </c>
    </row>
    <row r="5251" spans="1:18" x14ac:dyDescent="0.2">
      <c r="A5251" s="21">
        <v>9380</v>
      </c>
      <c r="B5251" s="21" t="s">
        <v>11449</v>
      </c>
      <c r="C5251" s="21" t="s">
        <v>7154</v>
      </c>
      <c r="D5251" s="21" t="s">
        <v>3819</v>
      </c>
      <c r="E5251" s="21" t="s">
        <v>19</v>
      </c>
      <c r="F5251" s="21" t="s">
        <v>1085</v>
      </c>
      <c r="G5251" s="21" t="s">
        <v>1086</v>
      </c>
      <c r="H5251" s="21" t="s">
        <v>22</v>
      </c>
      <c r="I5251" s="21" t="s">
        <v>23</v>
      </c>
      <c r="J5251" s="21" t="s">
        <v>1017</v>
      </c>
      <c r="K5251" s="21" t="s">
        <v>52</v>
      </c>
      <c r="L5251" s="21">
        <v>33614</v>
      </c>
      <c r="M5251" s="21" t="s">
        <v>26</v>
      </c>
      <c r="N5251" s="21" t="s">
        <v>5592</v>
      </c>
      <c r="O5251" s="21" t="s">
        <v>43</v>
      </c>
      <c r="P5251" s="21" t="s">
        <v>91</v>
      </c>
      <c r="Q5251" s="21" t="s">
        <v>5593</v>
      </c>
      <c r="R5251" s="22">
        <v>45.527999999999999</v>
      </c>
    </row>
    <row r="5252" spans="1:18" x14ac:dyDescent="0.2">
      <c r="A5252" s="21">
        <v>307</v>
      </c>
      <c r="B5252" s="21" t="s">
        <v>1255</v>
      </c>
      <c r="C5252" s="21" t="s">
        <v>11792</v>
      </c>
      <c r="D5252" s="21" t="s">
        <v>11793</v>
      </c>
      <c r="E5252" s="21" t="s">
        <v>48</v>
      </c>
      <c r="F5252" s="21" t="s">
        <v>1256</v>
      </c>
      <c r="G5252" s="21" t="s">
        <v>1257</v>
      </c>
      <c r="H5252" s="21" t="s">
        <v>105</v>
      </c>
      <c r="I5252" s="21" t="s">
        <v>23</v>
      </c>
      <c r="J5252" s="21" t="s">
        <v>1258</v>
      </c>
      <c r="K5252" s="21" t="s">
        <v>892</v>
      </c>
      <c r="L5252" s="21">
        <v>8701</v>
      </c>
      <c r="M5252" s="21" t="s">
        <v>158</v>
      </c>
      <c r="N5252" s="21" t="s">
        <v>1259</v>
      </c>
      <c r="O5252" s="21" t="s">
        <v>43</v>
      </c>
      <c r="P5252" s="21" t="s">
        <v>74</v>
      </c>
      <c r="Q5252" s="21" t="s">
        <v>1260</v>
      </c>
      <c r="R5252" s="22">
        <v>45.48</v>
      </c>
    </row>
    <row r="5253" spans="1:18" x14ac:dyDescent="0.2">
      <c r="A5253" s="21">
        <v>9309</v>
      </c>
      <c r="B5253" s="21" t="s">
        <v>11408</v>
      </c>
      <c r="C5253" s="21" t="s">
        <v>880</v>
      </c>
      <c r="D5253" s="21" t="s">
        <v>6793</v>
      </c>
      <c r="E5253" s="21" t="s">
        <v>48</v>
      </c>
      <c r="F5253" s="21" t="s">
        <v>2317</v>
      </c>
      <c r="G5253" s="21" t="s">
        <v>2318</v>
      </c>
      <c r="H5253" s="21" t="s">
        <v>22</v>
      </c>
      <c r="I5253" s="21" t="s">
        <v>23</v>
      </c>
      <c r="J5253" s="21" t="s">
        <v>134</v>
      </c>
      <c r="K5253" s="21" t="s">
        <v>40</v>
      </c>
      <c r="L5253" s="21">
        <v>94110</v>
      </c>
      <c r="M5253" s="21" t="s">
        <v>41</v>
      </c>
      <c r="N5253" s="21" t="s">
        <v>7566</v>
      </c>
      <c r="O5253" s="21" t="s">
        <v>70</v>
      </c>
      <c r="P5253" s="21" t="s">
        <v>175</v>
      </c>
      <c r="Q5253" s="21" t="s">
        <v>7567</v>
      </c>
      <c r="R5253" s="22">
        <v>45.48</v>
      </c>
    </row>
    <row r="5254" spans="1:18" x14ac:dyDescent="0.2">
      <c r="A5254" s="21">
        <v>8471</v>
      </c>
      <c r="B5254" s="21" t="s">
        <v>10910</v>
      </c>
      <c r="C5254" s="21" t="s">
        <v>6387</v>
      </c>
      <c r="D5254" s="21" t="s">
        <v>3668</v>
      </c>
      <c r="E5254" s="21" t="s">
        <v>48</v>
      </c>
      <c r="F5254" s="21" t="s">
        <v>478</v>
      </c>
      <c r="G5254" s="21" t="s">
        <v>479</v>
      </c>
      <c r="H5254" s="21" t="s">
        <v>105</v>
      </c>
      <c r="I5254" s="21" t="s">
        <v>23</v>
      </c>
      <c r="J5254" s="21" t="s">
        <v>5998</v>
      </c>
      <c r="K5254" s="21" t="s">
        <v>378</v>
      </c>
      <c r="L5254" s="21">
        <v>37042</v>
      </c>
      <c r="M5254" s="21" t="s">
        <v>26</v>
      </c>
      <c r="N5254" s="21" t="s">
        <v>3193</v>
      </c>
      <c r="O5254" s="21" t="s">
        <v>70</v>
      </c>
      <c r="P5254" s="21" t="s">
        <v>175</v>
      </c>
      <c r="Q5254" s="21" t="s">
        <v>3194</v>
      </c>
      <c r="R5254" s="22">
        <v>45.408000000000001</v>
      </c>
    </row>
    <row r="5255" spans="1:18" x14ac:dyDescent="0.2">
      <c r="A5255" s="21">
        <v>6095</v>
      </c>
      <c r="B5255" s="21" t="s">
        <v>9503</v>
      </c>
      <c r="C5255" s="21" t="s">
        <v>2637</v>
      </c>
      <c r="D5255" s="21" t="s">
        <v>2358</v>
      </c>
      <c r="E5255" s="21" t="s">
        <v>48</v>
      </c>
      <c r="F5255" s="21" t="s">
        <v>2602</v>
      </c>
      <c r="G5255" s="21" t="s">
        <v>2603</v>
      </c>
      <c r="H5255" s="21" t="s">
        <v>22</v>
      </c>
      <c r="I5255" s="21" t="s">
        <v>23</v>
      </c>
      <c r="J5255" s="21" t="s">
        <v>299</v>
      </c>
      <c r="K5255" s="21" t="s">
        <v>300</v>
      </c>
      <c r="L5255" s="21">
        <v>10035</v>
      </c>
      <c r="M5255" s="21" t="s">
        <v>158</v>
      </c>
      <c r="N5255" s="21" t="s">
        <v>392</v>
      </c>
      <c r="O5255" s="21" t="s">
        <v>43</v>
      </c>
      <c r="P5255" s="21" t="s">
        <v>57</v>
      </c>
      <c r="Q5255" s="21" t="s">
        <v>393</v>
      </c>
      <c r="R5255" s="22">
        <v>45.4</v>
      </c>
    </row>
    <row r="5256" spans="1:18" x14ac:dyDescent="0.2">
      <c r="A5256" s="21">
        <v>1807</v>
      </c>
      <c r="B5256" s="21" t="s">
        <v>5118</v>
      </c>
      <c r="C5256" s="21" t="s">
        <v>4078</v>
      </c>
      <c r="D5256" s="21" t="s">
        <v>3976</v>
      </c>
      <c r="E5256" s="21" t="s">
        <v>206</v>
      </c>
      <c r="F5256" s="21" t="s">
        <v>1323</v>
      </c>
      <c r="G5256" s="21" t="s">
        <v>1324</v>
      </c>
      <c r="H5256" s="21" t="s">
        <v>38</v>
      </c>
      <c r="I5256" s="21" t="s">
        <v>23</v>
      </c>
      <c r="J5256" s="21" t="s">
        <v>39</v>
      </c>
      <c r="K5256" s="21" t="s">
        <v>40</v>
      </c>
      <c r="L5256" s="21">
        <v>90049</v>
      </c>
      <c r="M5256" s="21" t="s">
        <v>41</v>
      </c>
      <c r="N5256" s="21" t="s">
        <v>2232</v>
      </c>
      <c r="O5256" s="21" t="s">
        <v>43</v>
      </c>
      <c r="P5256" s="21" t="s">
        <v>91</v>
      </c>
      <c r="Q5256" s="21" t="s">
        <v>2233</v>
      </c>
      <c r="R5256" s="22">
        <v>45.36</v>
      </c>
    </row>
    <row r="5257" spans="1:18" x14ac:dyDescent="0.2">
      <c r="A5257" s="21">
        <v>3068</v>
      </c>
      <c r="B5257" s="21" t="s">
        <v>6995</v>
      </c>
      <c r="C5257" s="21" t="s">
        <v>5382</v>
      </c>
      <c r="D5257" s="21" t="s">
        <v>2487</v>
      </c>
      <c r="E5257" s="21" t="s">
        <v>19</v>
      </c>
      <c r="F5257" s="21" t="s">
        <v>6996</v>
      </c>
      <c r="G5257" s="21" t="s">
        <v>6997</v>
      </c>
      <c r="H5257" s="21" t="s">
        <v>105</v>
      </c>
      <c r="I5257" s="21" t="s">
        <v>23</v>
      </c>
      <c r="J5257" s="21" t="s">
        <v>6127</v>
      </c>
      <c r="K5257" s="21" t="s">
        <v>753</v>
      </c>
      <c r="L5257" s="21">
        <v>87105</v>
      </c>
      <c r="M5257" s="21" t="s">
        <v>41</v>
      </c>
      <c r="N5257" s="21" t="s">
        <v>7000</v>
      </c>
      <c r="O5257" s="21" t="s">
        <v>43</v>
      </c>
      <c r="P5257" s="21" t="s">
        <v>91</v>
      </c>
      <c r="Q5257" s="21" t="s">
        <v>7001</v>
      </c>
      <c r="R5257" s="22">
        <v>45.36</v>
      </c>
    </row>
    <row r="5258" spans="1:18" x14ac:dyDescent="0.2">
      <c r="A5258" s="21">
        <v>3480</v>
      </c>
      <c r="B5258" s="21" t="s">
        <v>7412</v>
      </c>
      <c r="C5258" s="21" t="s">
        <v>11719</v>
      </c>
      <c r="D5258" s="21" t="s">
        <v>7202</v>
      </c>
      <c r="E5258" s="21" t="s">
        <v>48</v>
      </c>
      <c r="F5258" s="21" t="s">
        <v>3887</v>
      </c>
      <c r="G5258" s="21" t="s">
        <v>3888</v>
      </c>
      <c r="H5258" s="21" t="s">
        <v>38</v>
      </c>
      <c r="I5258" s="21" t="s">
        <v>23</v>
      </c>
      <c r="J5258" s="21" t="s">
        <v>134</v>
      </c>
      <c r="K5258" s="21" t="s">
        <v>40</v>
      </c>
      <c r="L5258" s="21">
        <v>94110</v>
      </c>
      <c r="M5258" s="21" t="s">
        <v>41</v>
      </c>
      <c r="N5258" s="21" t="s">
        <v>7413</v>
      </c>
      <c r="O5258" s="21" t="s">
        <v>43</v>
      </c>
      <c r="P5258" s="21" t="s">
        <v>91</v>
      </c>
      <c r="Q5258" s="21" t="s">
        <v>7414</v>
      </c>
      <c r="R5258" s="22">
        <v>45.36</v>
      </c>
    </row>
    <row r="5259" spans="1:18" x14ac:dyDescent="0.2">
      <c r="A5259" s="21">
        <v>3541</v>
      </c>
      <c r="B5259" s="21" t="s">
        <v>7468</v>
      </c>
      <c r="C5259" s="21" t="s">
        <v>11921</v>
      </c>
      <c r="D5259" s="21" t="s">
        <v>11921</v>
      </c>
      <c r="E5259" s="21" t="s">
        <v>1452</v>
      </c>
      <c r="F5259" s="21" t="s">
        <v>1100</v>
      </c>
      <c r="G5259" s="21" t="s">
        <v>1101</v>
      </c>
      <c r="H5259" s="21" t="s">
        <v>38</v>
      </c>
      <c r="I5259" s="21" t="s">
        <v>23</v>
      </c>
      <c r="J5259" s="21" t="s">
        <v>24</v>
      </c>
      <c r="K5259" s="21" t="s">
        <v>25</v>
      </c>
      <c r="L5259" s="21">
        <v>42420</v>
      </c>
      <c r="M5259" s="21" t="s">
        <v>26</v>
      </c>
      <c r="N5259" s="21" t="s">
        <v>4831</v>
      </c>
      <c r="O5259" s="21" t="s">
        <v>43</v>
      </c>
      <c r="P5259" s="21" t="s">
        <v>91</v>
      </c>
      <c r="Q5259" s="21" t="s">
        <v>4832</v>
      </c>
      <c r="R5259" s="22">
        <v>45.36</v>
      </c>
    </row>
    <row r="5260" spans="1:18" x14ac:dyDescent="0.2">
      <c r="A5260" s="21">
        <v>3557</v>
      </c>
      <c r="B5260" s="21" t="s">
        <v>7482</v>
      </c>
      <c r="C5260" s="21" t="s">
        <v>11781</v>
      </c>
      <c r="D5260" s="21" t="s">
        <v>11875</v>
      </c>
      <c r="E5260" s="21" t="s">
        <v>48</v>
      </c>
      <c r="F5260" s="21" t="s">
        <v>1396</v>
      </c>
      <c r="G5260" s="21" t="s">
        <v>1397</v>
      </c>
      <c r="H5260" s="21" t="s">
        <v>22</v>
      </c>
      <c r="I5260" s="21" t="s">
        <v>23</v>
      </c>
      <c r="J5260" s="21" t="s">
        <v>39</v>
      </c>
      <c r="K5260" s="21" t="s">
        <v>40</v>
      </c>
      <c r="L5260" s="21">
        <v>90008</v>
      </c>
      <c r="M5260" s="21" t="s">
        <v>41</v>
      </c>
      <c r="N5260" s="21" t="s">
        <v>3682</v>
      </c>
      <c r="O5260" s="21" t="s">
        <v>43</v>
      </c>
      <c r="P5260" s="21" t="s">
        <v>91</v>
      </c>
      <c r="Q5260" s="21" t="s">
        <v>3683</v>
      </c>
      <c r="R5260" s="22">
        <v>45.36</v>
      </c>
    </row>
    <row r="5261" spans="1:18" x14ac:dyDescent="0.2">
      <c r="A5261" s="21">
        <v>4610</v>
      </c>
      <c r="B5261" s="21" t="s">
        <v>8431</v>
      </c>
      <c r="C5261" s="21" t="s">
        <v>718</v>
      </c>
      <c r="D5261" s="21" t="s">
        <v>11762</v>
      </c>
      <c r="E5261" s="21" t="s">
        <v>48</v>
      </c>
      <c r="F5261" s="21" t="s">
        <v>4504</v>
      </c>
      <c r="G5261" s="21" t="s">
        <v>4505</v>
      </c>
      <c r="H5261" s="21" t="s">
        <v>22</v>
      </c>
      <c r="I5261" s="21" t="s">
        <v>23</v>
      </c>
      <c r="J5261" s="21" t="s">
        <v>440</v>
      </c>
      <c r="K5261" s="21" t="s">
        <v>300</v>
      </c>
      <c r="L5261" s="21">
        <v>14609</v>
      </c>
      <c r="M5261" s="21" t="s">
        <v>158</v>
      </c>
      <c r="N5261" s="21" t="s">
        <v>6089</v>
      </c>
      <c r="O5261" s="21" t="s">
        <v>43</v>
      </c>
      <c r="P5261" s="21" t="s">
        <v>91</v>
      </c>
      <c r="Q5261" s="21" t="s">
        <v>6090</v>
      </c>
      <c r="R5261" s="22">
        <v>45.36</v>
      </c>
    </row>
    <row r="5262" spans="1:18" x14ac:dyDescent="0.2">
      <c r="A5262" s="21">
        <v>4719</v>
      </c>
      <c r="B5262" s="21" t="s">
        <v>8507</v>
      </c>
      <c r="C5262" s="21" t="s">
        <v>12220</v>
      </c>
      <c r="D5262" s="21" t="s">
        <v>11712</v>
      </c>
      <c r="E5262" s="21" t="s">
        <v>206</v>
      </c>
      <c r="F5262" s="21" t="s">
        <v>2362</v>
      </c>
      <c r="G5262" s="21" t="s">
        <v>2363</v>
      </c>
      <c r="H5262" s="21" t="s">
        <v>38</v>
      </c>
      <c r="I5262" s="21" t="s">
        <v>23</v>
      </c>
      <c r="J5262" s="21" t="s">
        <v>134</v>
      </c>
      <c r="K5262" s="21" t="s">
        <v>40</v>
      </c>
      <c r="L5262" s="21">
        <v>94109</v>
      </c>
      <c r="M5262" s="21" t="s">
        <v>41</v>
      </c>
      <c r="N5262" s="21" t="s">
        <v>2234</v>
      </c>
      <c r="O5262" s="21" t="s">
        <v>43</v>
      </c>
      <c r="P5262" s="21" t="s">
        <v>91</v>
      </c>
      <c r="Q5262" s="21" t="s">
        <v>2235</v>
      </c>
      <c r="R5262" s="22">
        <v>45.36</v>
      </c>
    </row>
    <row r="5263" spans="1:18" x14ac:dyDescent="0.2">
      <c r="A5263" s="21">
        <v>5182</v>
      </c>
      <c r="B5263" s="21" t="s">
        <v>8853</v>
      </c>
      <c r="C5263" s="21" t="s">
        <v>11866</v>
      </c>
      <c r="D5263" s="21" t="s">
        <v>228</v>
      </c>
      <c r="E5263" s="21" t="s">
        <v>206</v>
      </c>
      <c r="F5263" s="21" t="s">
        <v>1329</v>
      </c>
      <c r="G5263" s="21" t="s">
        <v>1330</v>
      </c>
      <c r="H5263" s="21" t="s">
        <v>38</v>
      </c>
      <c r="I5263" s="21" t="s">
        <v>23</v>
      </c>
      <c r="J5263" s="21" t="s">
        <v>7889</v>
      </c>
      <c r="K5263" s="21" t="s">
        <v>1574</v>
      </c>
      <c r="L5263" s="21">
        <v>2895</v>
      </c>
      <c r="M5263" s="21" t="s">
        <v>158</v>
      </c>
      <c r="N5263" s="21" t="s">
        <v>8816</v>
      </c>
      <c r="O5263" s="21" t="s">
        <v>43</v>
      </c>
      <c r="P5263" s="21" t="s">
        <v>91</v>
      </c>
      <c r="Q5263" s="21" t="s">
        <v>8817</v>
      </c>
      <c r="R5263" s="22">
        <v>45.36</v>
      </c>
    </row>
    <row r="5264" spans="1:18" x14ac:dyDescent="0.2">
      <c r="A5264" s="21">
        <v>5904</v>
      </c>
      <c r="B5264" s="21" t="s">
        <v>9397</v>
      </c>
      <c r="C5264" s="21" t="s">
        <v>11739</v>
      </c>
      <c r="D5264" s="21" t="s">
        <v>11739</v>
      </c>
      <c r="E5264" s="21" t="s">
        <v>1452</v>
      </c>
      <c r="F5264" s="21" t="s">
        <v>850</v>
      </c>
      <c r="G5264" s="21" t="s">
        <v>851</v>
      </c>
      <c r="H5264" s="21" t="s">
        <v>105</v>
      </c>
      <c r="I5264" s="21" t="s">
        <v>23</v>
      </c>
      <c r="J5264" s="21" t="s">
        <v>134</v>
      </c>
      <c r="K5264" s="21" t="s">
        <v>40</v>
      </c>
      <c r="L5264" s="21">
        <v>94122</v>
      </c>
      <c r="M5264" s="21" t="s">
        <v>41</v>
      </c>
      <c r="N5264" s="21" t="s">
        <v>8724</v>
      </c>
      <c r="O5264" s="21" t="s">
        <v>43</v>
      </c>
      <c r="P5264" s="21" t="s">
        <v>91</v>
      </c>
      <c r="Q5264" s="21" t="s">
        <v>204</v>
      </c>
      <c r="R5264" s="22">
        <v>45.36</v>
      </c>
    </row>
    <row r="5265" spans="1:18" x14ac:dyDescent="0.2">
      <c r="A5265" s="21">
        <v>6486</v>
      </c>
      <c r="B5265" s="21" t="s">
        <v>9754</v>
      </c>
      <c r="C5265" s="21" t="s">
        <v>11779</v>
      </c>
      <c r="D5265" s="21" t="s">
        <v>11886</v>
      </c>
      <c r="E5265" s="21" t="s">
        <v>48</v>
      </c>
      <c r="F5265" s="21" t="s">
        <v>4464</v>
      </c>
      <c r="G5265" s="21" t="s">
        <v>4465</v>
      </c>
      <c r="H5265" s="21" t="s">
        <v>38</v>
      </c>
      <c r="I5265" s="21" t="s">
        <v>23</v>
      </c>
      <c r="J5265" s="21" t="s">
        <v>299</v>
      </c>
      <c r="K5265" s="21" t="s">
        <v>300</v>
      </c>
      <c r="L5265" s="21">
        <v>10011</v>
      </c>
      <c r="M5265" s="21" t="s">
        <v>158</v>
      </c>
      <c r="N5265" s="21" t="s">
        <v>3338</v>
      </c>
      <c r="O5265" s="21" t="s">
        <v>43</v>
      </c>
      <c r="P5265" s="21" t="s">
        <v>91</v>
      </c>
      <c r="Q5265" s="21" t="s">
        <v>3339</v>
      </c>
      <c r="R5265" s="22">
        <v>45.36</v>
      </c>
    </row>
    <row r="5266" spans="1:18" x14ac:dyDescent="0.2">
      <c r="A5266" s="21">
        <v>6606</v>
      </c>
      <c r="B5266" s="21" t="s">
        <v>9826</v>
      </c>
      <c r="C5266" s="21" t="s">
        <v>4014</v>
      </c>
      <c r="D5266" s="21" t="s">
        <v>3334</v>
      </c>
      <c r="E5266" s="21" t="s">
        <v>48</v>
      </c>
      <c r="F5266" s="21" t="s">
        <v>6497</v>
      </c>
      <c r="G5266" s="21" t="s">
        <v>6498</v>
      </c>
      <c r="H5266" s="21" t="s">
        <v>22</v>
      </c>
      <c r="I5266" s="21" t="s">
        <v>23</v>
      </c>
      <c r="J5266" s="21" t="s">
        <v>2880</v>
      </c>
      <c r="K5266" s="21" t="s">
        <v>40</v>
      </c>
      <c r="L5266" s="21">
        <v>92704</v>
      </c>
      <c r="M5266" s="21" t="s">
        <v>41</v>
      </c>
      <c r="N5266" s="21" t="s">
        <v>4457</v>
      </c>
      <c r="O5266" s="21" t="s">
        <v>43</v>
      </c>
      <c r="P5266" s="21" t="s">
        <v>91</v>
      </c>
      <c r="Q5266" s="21" t="s">
        <v>4458</v>
      </c>
      <c r="R5266" s="22">
        <v>45.36</v>
      </c>
    </row>
    <row r="5267" spans="1:18" x14ac:dyDescent="0.2">
      <c r="A5267" s="21">
        <v>7260</v>
      </c>
      <c r="B5267" s="21" t="s">
        <v>10227</v>
      </c>
      <c r="C5267" s="21" t="s">
        <v>1940</v>
      </c>
      <c r="D5267" s="21" t="s">
        <v>11726</v>
      </c>
      <c r="E5267" s="21" t="s">
        <v>48</v>
      </c>
      <c r="F5267" s="21" t="s">
        <v>6849</v>
      </c>
      <c r="G5267" s="21" t="s">
        <v>6850</v>
      </c>
      <c r="H5267" s="21" t="s">
        <v>105</v>
      </c>
      <c r="I5267" s="21" t="s">
        <v>23</v>
      </c>
      <c r="J5267" s="21" t="s">
        <v>7915</v>
      </c>
      <c r="K5267" s="21" t="s">
        <v>118</v>
      </c>
      <c r="L5267" s="21">
        <v>54880</v>
      </c>
      <c r="M5267" s="21" t="s">
        <v>108</v>
      </c>
      <c r="N5267" s="21" t="s">
        <v>4303</v>
      </c>
      <c r="O5267" s="21" t="s">
        <v>43</v>
      </c>
      <c r="P5267" s="21" t="s">
        <v>91</v>
      </c>
      <c r="Q5267" s="21" t="s">
        <v>4304</v>
      </c>
      <c r="R5267" s="22">
        <v>45.36</v>
      </c>
    </row>
    <row r="5268" spans="1:18" x14ac:dyDescent="0.2">
      <c r="A5268" s="21">
        <v>8559</v>
      </c>
      <c r="B5268" s="21" t="s">
        <v>10967</v>
      </c>
      <c r="C5268" s="21" t="s">
        <v>4077</v>
      </c>
      <c r="D5268" s="21" t="s">
        <v>4363</v>
      </c>
      <c r="E5268" s="21" t="s">
        <v>19</v>
      </c>
      <c r="F5268" s="21" t="s">
        <v>1516</v>
      </c>
      <c r="G5268" s="21" t="s">
        <v>1517</v>
      </c>
      <c r="H5268" s="21" t="s">
        <v>38</v>
      </c>
      <c r="I5268" s="21" t="s">
        <v>23</v>
      </c>
      <c r="J5268" s="21" t="s">
        <v>202</v>
      </c>
      <c r="K5268" s="21" t="s">
        <v>107</v>
      </c>
      <c r="L5268" s="21">
        <v>77041</v>
      </c>
      <c r="M5268" s="21" t="s">
        <v>108</v>
      </c>
      <c r="N5268" s="21" t="s">
        <v>7939</v>
      </c>
      <c r="O5268" s="21" t="s">
        <v>43</v>
      </c>
      <c r="P5268" s="21" t="s">
        <v>44</v>
      </c>
      <c r="Q5268" s="21" t="s">
        <v>7940</v>
      </c>
      <c r="R5268" s="22">
        <v>45.36</v>
      </c>
    </row>
    <row r="5269" spans="1:18" x14ac:dyDescent="0.2">
      <c r="A5269" s="21">
        <v>9330</v>
      </c>
      <c r="B5269" s="21" t="s">
        <v>11420</v>
      </c>
      <c r="C5269" s="21" t="s">
        <v>1077</v>
      </c>
      <c r="D5269" s="21" t="s">
        <v>326</v>
      </c>
      <c r="E5269" s="21" t="s">
        <v>206</v>
      </c>
      <c r="F5269" s="21" t="s">
        <v>2131</v>
      </c>
      <c r="G5269" s="21" t="s">
        <v>2132</v>
      </c>
      <c r="H5269" s="21" t="s">
        <v>22</v>
      </c>
      <c r="I5269" s="21" t="s">
        <v>23</v>
      </c>
      <c r="J5269" s="21" t="s">
        <v>134</v>
      </c>
      <c r="K5269" s="21" t="s">
        <v>40</v>
      </c>
      <c r="L5269" s="21">
        <v>94110</v>
      </c>
      <c r="M5269" s="21" t="s">
        <v>41</v>
      </c>
      <c r="N5269" s="21" t="s">
        <v>7977</v>
      </c>
      <c r="O5269" s="21" t="s">
        <v>43</v>
      </c>
      <c r="P5269" s="21" t="s">
        <v>77</v>
      </c>
      <c r="Q5269" s="21" t="s">
        <v>7978</v>
      </c>
      <c r="R5269" s="22">
        <v>45.28</v>
      </c>
    </row>
    <row r="5270" spans="1:18" x14ac:dyDescent="0.2">
      <c r="A5270" s="21">
        <v>4656</v>
      </c>
      <c r="B5270" s="21" t="s">
        <v>8472</v>
      </c>
      <c r="C5270" s="21" t="s">
        <v>12047</v>
      </c>
      <c r="D5270" s="21" t="s">
        <v>12008</v>
      </c>
      <c r="E5270" s="21" t="s">
        <v>48</v>
      </c>
      <c r="F5270" s="21" t="s">
        <v>5198</v>
      </c>
      <c r="G5270" s="21" t="s">
        <v>5199</v>
      </c>
      <c r="H5270" s="21" t="s">
        <v>38</v>
      </c>
      <c r="I5270" s="21" t="s">
        <v>23</v>
      </c>
      <c r="J5270" s="21" t="s">
        <v>4194</v>
      </c>
      <c r="K5270" s="21" t="s">
        <v>232</v>
      </c>
      <c r="L5270" s="21">
        <v>61032</v>
      </c>
      <c r="M5270" s="21" t="s">
        <v>108</v>
      </c>
      <c r="N5270" s="21" t="s">
        <v>448</v>
      </c>
      <c r="O5270" s="21" t="s">
        <v>43</v>
      </c>
      <c r="P5270" s="21" t="s">
        <v>57</v>
      </c>
      <c r="Q5270" s="21" t="s">
        <v>449</v>
      </c>
      <c r="R5270" s="22">
        <v>45.247999999999998</v>
      </c>
    </row>
    <row r="5271" spans="1:18" x14ac:dyDescent="0.2">
      <c r="A5271" s="21">
        <v>7783</v>
      </c>
      <c r="B5271" s="21" t="s">
        <v>10523</v>
      </c>
      <c r="C5271" s="21" t="s">
        <v>11885</v>
      </c>
      <c r="D5271" s="21" t="s">
        <v>11755</v>
      </c>
      <c r="E5271" s="21" t="s">
        <v>19</v>
      </c>
      <c r="F5271" s="21" t="s">
        <v>490</v>
      </c>
      <c r="G5271" s="21" t="s">
        <v>491</v>
      </c>
      <c r="H5271" s="21" t="s">
        <v>38</v>
      </c>
      <c r="I5271" s="21" t="s">
        <v>23</v>
      </c>
      <c r="J5271" s="21" t="s">
        <v>528</v>
      </c>
      <c r="K5271" s="21" t="s">
        <v>89</v>
      </c>
      <c r="L5271" s="21">
        <v>28205</v>
      </c>
      <c r="M5271" s="21" t="s">
        <v>26</v>
      </c>
      <c r="N5271" s="21" t="s">
        <v>448</v>
      </c>
      <c r="O5271" s="21" t="s">
        <v>43</v>
      </c>
      <c r="P5271" s="21" t="s">
        <v>57</v>
      </c>
      <c r="Q5271" s="21" t="s">
        <v>449</v>
      </c>
      <c r="R5271" s="22">
        <v>45.247999999999998</v>
      </c>
    </row>
    <row r="5272" spans="1:18" x14ac:dyDescent="0.2">
      <c r="A5272" s="21">
        <v>5655</v>
      </c>
      <c r="B5272" s="21" t="s">
        <v>9228</v>
      </c>
      <c r="C5272" s="21" t="s">
        <v>1195</v>
      </c>
      <c r="D5272" s="21" t="s">
        <v>7660</v>
      </c>
      <c r="E5272" s="21" t="s">
        <v>206</v>
      </c>
      <c r="F5272" s="21" t="s">
        <v>5629</v>
      </c>
      <c r="G5272" s="21" t="s">
        <v>5630</v>
      </c>
      <c r="H5272" s="21" t="s">
        <v>105</v>
      </c>
      <c r="I5272" s="21" t="s">
        <v>23</v>
      </c>
      <c r="J5272" s="21" t="s">
        <v>2229</v>
      </c>
      <c r="K5272" s="21" t="s">
        <v>474</v>
      </c>
      <c r="L5272" s="21">
        <v>97301</v>
      </c>
      <c r="M5272" s="21" t="s">
        <v>41</v>
      </c>
      <c r="N5272" s="21" t="s">
        <v>1944</v>
      </c>
      <c r="O5272" s="21" t="s">
        <v>43</v>
      </c>
      <c r="P5272" s="21" t="s">
        <v>74</v>
      </c>
      <c r="Q5272" s="21" t="s">
        <v>1945</v>
      </c>
      <c r="R5272" s="22">
        <v>45.24</v>
      </c>
    </row>
    <row r="5273" spans="1:18" x14ac:dyDescent="0.2">
      <c r="A5273" s="21">
        <v>1062</v>
      </c>
      <c r="B5273" s="21" t="s">
        <v>3558</v>
      </c>
      <c r="C5273" s="21" t="s">
        <v>3559</v>
      </c>
      <c r="D5273" s="21" t="s">
        <v>3560</v>
      </c>
      <c r="E5273" s="21" t="s">
        <v>48</v>
      </c>
      <c r="F5273" s="21" t="s">
        <v>3561</v>
      </c>
      <c r="G5273" s="21" t="s">
        <v>3562</v>
      </c>
      <c r="H5273" s="21" t="s">
        <v>38</v>
      </c>
      <c r="I5273" s="21" t="s">
        <v>23</v>
      </c>
      <c r="J5273" s="21" t="s">
        <v>3216</v>
      </c>
      <c r="K5273" s="21" t="s">
        <v>564</v>
      </c>
      <c r="L5273" s="21">
        <v>43615</v>
      </c>
      <c r="M5273" s="21" t="s">
        <v>158</v>
      </c>
      <c r="N5273" s="21" t="s">
        <v>2415</v>
      </c>
      <c r="O5273" s="21" t="s">
        <v>43</v>
      </c>
      <c r="P5273" s="21" t="s">
        <v>77</v>
      </c>
      <c r="Q5273" s="21" t="s">
        <v>2416</v>
      </c>
      <c r="R5273" s="22">
        <v>45.216000000000001</v>
      </c>
    </row>
    <row r="5274" spans="1:18" x14ac:dyDescent="0.2">
      <c r="A5274" s="21">
        <v>4566</v>
      </c>
      <c r="B5274" s="21" t="s">
        <v>8391</v>
      </c>
      <c r="C5274" s="21" t="s">
        <v>11795</v>
      </c>
      <c r="D5274" s="21" t="s">
        <v>11872</v>
      </c>
      <c r="E5274" s="21" t="s">
        <v>48</v>
      </c>
      <c r="F5274" s="21" t="s">
        <v>4121</v>
      </c>
      <c r="G5274" s="21" t="s">
        <v>4122</v>
      </c>
      <c r="H5274" s="21" t="s">
        <v>22</v>
      </c>
      <c r="I5274" s="21" t="s">
        <v>23</v>
      </c>
      <c r="J5274" s="21" t="s">
        <v>1925</v>
      </c>
      <c r="K5274" s="21" t="s">
        <v>89</v>
      </c>
      <c r="L5274" s="21">
        <v>28314</v>
      </c>
      <c r="M5274" s="21" t="s">
        <v>26</v>
      </c>
      <c r="N5274" s="21" t="s">
        <v>2415</v>
      </c>
      <c r="O5274" s="21" t="s">
        <v>43</v>
      </c>
      <c r="P5274" s="21" t="s">
        <v>77</v>
      </c>
      <c r="Q5274" s="21" t="s">
        <v>2416</v>
      </c>
      <c r="R5274" s="22">
        <v>45.216000000000001</v>
      </c>
    </row>
    <row r="5275" spans="1:18" x14ac:dyDescent="0.2">
      <c r="A5275" s="21">
        <v>6802</v>
      </c>
      <c r="B5275" s="21" t="s">
        <v>9952</v>
      </c>
      <c r="C5275" s="21" t="s">
        <v>4078</v>
      </c>
      <c r="D5275" s="21" t="s">
        <v>11924</v>
      </c>
      <c r="E5275" s="21" t="s">
        <v>48</v>
      </c>
      <c r="F5275" s="21" t="s">
        <v>4117</v>
      </c>
      <c r="G5275" s="21" t="s">
        <v>4118</v>
      </c>
      <c r="H5275" s="21" t="s">
        <v>38</v>
      </c>
      <c r="I5275" s="21" t="s">
        <v>23</v>
      </c>
      <c r="J5275" s="21" t="s">
        <v>614</v>
      </c>
      <c r="K5275" s="21" t="s">
        <v>348</v>
      </c>
      <c r="L5275" s="21">
        <v>85023</v>
      </c>
      <c r="M5275" s="21" t="s">
        <v>41</v>
      </c>
      <c r="N5275" s="21" t="s">
        <v>5422</v>
      </c>
      <c r="O5275" s="21" t="s">
        <v>70</v>
      </c>
      <c r="P5275" s="21" t="s">
        <v>175</v>
      </c>
      <c r="Q5275" s="21" t="s">
        <v>5423</v>
      </c>
      <c r="R5275" s="22">
        <v>45.12</v>
      </c>
    </row>
    <row r="5276" spans="1:18" x14ac:dyDescent="0.2">
      <c r="A5276" s="21">
        <v>934</v>
      </c>
      <c r="B5276" s="21" t="s">
        <v>3224</v>
      </c>
      <c r="C5276" s="21" t="s">
        <v>270</v>
      </c>
      <c r="D5276" s="21" t="s">
        <v>3225</v>
      </c>
      <c r="E5276" s="21" t="s">
        <v>48</v>
      </c>
      <c r="F5276" s="21" t="s">
        <v>3226</v>
      </c>
      <c r="G5276" s="21" t="s">
        <v>3227</v>
      </c>
      <c r="H5276" s="21" t="s">
        <v>105</v>
      </c>
      <c r="I5276" s="21" t="s">
        <v>23</v>
      </c>
      <c r="J5276" s="21" t="s">
        <v>156</v>
      </c>
      <c r="K5276" s="21" t="s">
        <v>157</v>
      </c>
      <c r="L5276" s="21">
        <v>19120</v>
      </c>
      <c r="M5276" s="21" t="s">
        <v>158</v>
      </c>
      <c r="N5276" s="21" t="s">
        <v>3228</v>
      </c>
      <c r="O5276" s="21" t="s">
        <v>43</v>
      </c>
      <c r="P5276" s="21" t="s">
        <v>91</v>
      </c>
      <c r="Q5276" s="21" t="s">
        <v>3229</v>
      </c>
      <c r="R5276" s="22">
        <v>45.055999999999997</v>
      </c>
    </row>
    <row r="5277" spans="1:18" x14ac:dyDescent="0.2">
      <c r="A5277" s="21">
        <v>5191</v>
      </c>
      <c r="B5277" s="21" t="s">
        <v>8858</v>
      </c>
      <c r="C5277" s="21" t="s">
        <v>2296</v>
      </c>
      <c r="D5277" s="21" t="s">
        <v>4540</v>
      </c>
      <c r="E5277" s="21" t="s">
        <v>48</v>
      </c>
      <c r="F5277" s="21" t="s">
        <v>1866</v>
      </c>
      <c r="G5277" s="21" t="s">
        <v>1867</v>
      </c>
      <c r="H5277" s="21" t="s">
        <v>22</v>
      </c>
      <c r="I5277" s="21" t="s">
        <v>23</v>
      </c>
      <c r="J5277" s="21" t="s">
        <v>678</v>
      </c>
      <c r="K5277" s="21" t="s">
        <v>107</v>
      </c>
      <c r="L5277" s="21">
        <v>77506</v>
      </c>
      <c r="M5277" s="21" t="s">
        <v>108</v>
      </c>
      <c r="N5277" s="21" t="s">
        <v>6954</v>
      </c>
      <c r="O5277" s="21" t="s">
        <v>43</v>
      </c>
      <c r="P5277" s="21" t="s">
        <v>67</v>
      </c>
      <c r="Q5277" s="21" t="s">
        <v>6955</v>
      </c>
      <c r="R5277" s="22">
        <v>45.04</v>
      </c>
    </row>
    <row r="5278" spans="1:18" x14ac:dyDescent="0.2">
      <c r="A5278" s="21">
        <v>8321</v>
      </c>
      <c r="B5278" s="21" t="s">
        <v>10813</v>
      </c>
      <c r="C5278" s="21" t="s">
        <v>12193</v>
      </c>
      <c r="D5278" s="21" t="s">
        <v>11978</v>
      </c>
      <c r="E5278" s="21" t="s">
        <v>206</v>
      </c>
      <c r="F5278" s="21" t="s">
        <v>154</v>
      </c>
      <c r="G5278" s="21" t="s">
        <v>155</v>
      </c>
      <c r="H5278" s="21" t="s">
        <v>22</v>
      </c>
      <c r="I5278" s="21" t="s">
        <v>23</v>
      </c>
      <c r="J5278" s="21" t="s">
        <v>924</v>
      </c>
      <c r="K5278" s="21" t="s">
        <v>107</v>
      </c>
      <c r="L5278" s="21">
        <v>75220</v>
      </c>
      <c r="M5278" s="21" t="s">
        <v>108</v>
      </c>
      <c r="N5278" s="21" t="s">
        <v>6954</v>
      </c>
      <c r="O5278" s="21" t="s">
        <v>43</v>
      </c>
      <c r="P5278" s="21" t="s">
        <v>67</v>
      </c>
      <c r="Q5278" s="21" t="s">
        <v>6955</v>
      </c>
      <c r="R5278" s="22">
        <v>45.04</v>
      </c>
    </row>
    <row r="5279" spans="1:18" x14ac:dyDescent="0.2">
      <c r="A5279" s="21">
        <v>48</v>
      </c>
      <c r="B5279" s="21" t="s">
        <v>269</v>
      </c>
      <c r="C5279" s="21" t="s">
        <v>270</v>
      </c>
      <c r="D5279" s="21" t="s">
        <v>271</v>
      </c>
      <c r="E5279" s="21" t="s">
        <v>48</v>
      </c>
      <c r="F5279" s="21" t="s">
        <v>272</v>
      </c>
      <c r="G5279" s="21" t="s">
        <v>273</v>
      </c>
      <c r="H5279" s="21" t="s">
        <v>22</v>
      </c>
      <c r="I5279" s="21" t="s">
        <v>23</v>
      </c>
      <c r="J5279" s="21" t="s">
        <v>274</v>
      </c>
      <c r="K5279" s="21" t="s">
        <v>275</v>
      </c>
      <c r="L5279" s="21">
        <v>19901</v>
      </c>
      <c r="M5279" s="21" t="s">
        <v>158</v>
      </c>
      <c r="N5279" s="21" t="s">
        <v>276</v>
      </c>
      <c r="O5279" s="21" t="s">
        <v>70</v>
      </c>
      <c r="P5279" s="21" t="s">
        <v>175</v>
      </c>
      <c r="Q5279" s="21" t="s">
        <v>277</v>
      </c>
      <c r="R5279" s="22">
        <v>45</v>
      </c>
    </row>
    <row r="5280" spans="1:18" x14ac:dyDescent="0.2">
      <c r="A5280" s="21">
        <v>4134</v>
      </c>
      <c r="B5280" s="21" t="s">
        <v>8006</v>
      </c>
      <c r="C5280" s="21" t="s">
        <v>11769</v>
      </c>
      <c r="D5280" s="21" t="s">
        <v>1010</v>
      </c>
      <c r="E5280" s="21" t="s">
        <v>48</v>
      </c>
      <c r="F5280" s="21" t="s">
        <v>738</v>
      </c>
      <c r="G5280" s="21" t="s">
        <v>739</v>
      </c>
      <c r="H5280" s="21" t="s">
        <v>22</v>
      </c>
      <c r="I5280" s="21" t="s">
        <v>23</v>
      </c>
      <c r="J5280" s="21" t="s">
        <v>5482</v>
      </c>
      <c r="K5280" s="21" t="s">
        <v>357</v>
      </c>
      <c r="L5280" s="21">
        <v>23320</v>
      </c>
      <c r="M5280" s="21" t="s">
        <v>26</v>
      </c>
      <c r="N5280" s="21" t="s">
        <v>2916</v>
      </c>
      <c r="O5280" s="21" t="s">
        <v>43</v>
      </c>
      <c r="P5280" s="21" t="s">
        <v>302</v>
      </c>
      <c r="Q5280" s="21" t="s">
        <v>2917</v>
      </c>
      <c r="R5280" s="22">
        <v>45</v>
      </c>
    </row>
    <row r="5281" spans="1:18" x14ac:dyDescent="0.2">
      <c r="A5281" s="21">
        <v>8422</v>
      </c>
      <c r="B5281" s="21" t="s">
        <v>10880</v>
      </c>
      <c r="C5281" s="21" t="s">
        <v>11970</v>
      </c>
      <c r="D5281" s="21" t="s">
        <v>3523</v>
      </c>
      <c r="E5281" s="21" t="s">
        <v>48</v>
      </c>
      <c r="F5281" s="21" t="s">
        <v>729</v>
      </c>
      <c r="G5281" s="21" t="s">
        <v>730</v>
      </c>
      <c r="H5281" s="21" t="s">
        <v>22</v>
      </c>
      <c r="I5281" s="21" t="s">
        <v>23</v>
      </c>
      <c r="J5281" s="21" t="s">
        <v>1258</v>
      </c>
      <c r="K5281" s="21" t="s">
        <v>892</v>
      </c>
      <c r="L5281" s="21">
        <v>8701</v>
      </c>
      <c r="M5281" s="21" t="s">
        <v>158</v>
      </c>
      <c r="N5281" s="21" t="s">
        <v>276</v>
      </c>
      <c r="O5281" s="21" t="s">
        <v>70</v>
      </c>
      <c r="P5281" s="21" t="s">
        <v>175</v>
      </c>
      <c r="Q5281" s="21" t="s">
        <v>277</v>
      </c>
      <c r="R5281" s="22">
        <v>45</v>
      </c>
    </row>
    <row r="5282" spans="1:18" x14ac:dyDescent="0.2">
      <c r="A5282" s="21">
        <v>9425</v>
      </c>
      <c r="B5282" s="21" t="s">
        <v>11475</v>
      </c>
      <c r="C5282" s="21" t="s">
        <v>1472</v>
      </c>
      <c r="D5282" s="21" t="s">
        <v>1473</v>
      </c>
      <c r="E5282" s="21" t="s">
        <v>48</v>
      </c>
      <c r="F5282" s="21" t="s">
        <v>7528</v>
      </c>
      <c r="G5282" s="21" t="s">
        <v>7529</v>
      </c>
      <c r="H5282" s="21" t="s">
        <v>38</v>
      </c>
      <c r="I5282" s="21" t="s">
        <v>23</v>
      </c>
      <c r="J5282" s="21" t="s">
        <v>134</v>
      </c>
      <c r="K5282" s="21" t="s">
        <v>40</v>
      </c>
      <c r="L5282" s="21">
        <v>94122</v>
      </c>
      <c r="M5282" s="21" t="s">
        <v>41</v>
      </c>
      <c r="N5282" s="21" t="s">
        <v>276</v>
      </c>
      <c r="O5282" s="21" t="s">
        <v>70</v>
      </c>
      <c r="P5282" s="21" t="s">
        <v>175</v>
      </c>
      <c r="Q5282" s="21" t="s">
        <v>277</v>
      </c>
      <c r="R5282" s="22">
        <v>45</v>
      </c>
    </row>
    <row r="5283" spans="1:18" x14ac:dyDescent="0.2">
      <c r="A5283" s="21">
        <v>6856</v>
      </c>
      <c r="B5283" s="21" t="s">
        <v>9985</v>
      </c>
      <c r="C5283" s="21" t="s">
        <v>3080</v>
      </c>
      <c r="D5283" s="21" t="s">
        <v>1140</v>
      </c>
      <c r="E5283" s="21" t="s">
        <v>19</v>
      </c>
      <c r="F5283" s="21" t="s">
        <v>8575</v>
      </c>
      <c r="G5283" s="21" t="s">
        <v>8576</v>
      </c>
      <c r="H5283" s="21" t="s">
        <v>38</v>
      </c>
      <c r="I5283" s="21" t="s">
        <v>23</v>
      </c>
      <c r="J5283" s="21" t="s">
        <v>5774</v>
      </c>
      <c r="K5283" s="21" t="s">
        <v>1926</v>
      </c>
      <c r="L5283" s="21">
        <v>72209</v>
      </c>
      <c r="M5283" s="21" t="s">
        <v>26</v>
      </c>
      <c r="N5283" s="21" t="s">
        <v>5112</v>
      </c>
      <c r="O5283" s="21" t="s">
        <v>43</v>
      </c>
      <c r="P5283" s="21" t="s">
        <v>91</v>
      </c>
      <c r="Q5283" s="21" t="s">
        <v>5113</v>
      </c>
      <c r="R5283" s="22">
        <v>44.96</v>
      </c>
    </row>
    <row r="5284" spans="1:18" x14ac:dyDescent="0.2">
      <c r="A5284" s="21">
        <v>3269</v>
      </c>
      <c r="B5284" s="21" t="s">
        <v>7214</v>
      </c>
      <c r="C5284" s="21" t="s">
        <v>5672</v>
      </c>
      <c r="D5284" s="21" t="s">
        <v>5142</v>
      </c>
      <c r="E5284" s="21" t="s">
        <v>48</v>
      </c>
      <c r="F5284" s="21" t="s">
        <v>7215</v>
      </c>
      <c r="G5284" s="21" t="s">
        <v>7216</v>
      </c>
      <c r="H5284" s="21" t="s">
        <v>22</v>
      </c>
      <c r="I5284" s="21" t="s">
        <v>23</v>
      </c>
      <c r="J5284" s="21" t="s">
        <v>402</v>
      </c>
      <c r="K5284" s="21" t="s">
        <v>403</v>
      </c>
      <c r="L5284" s="21">
        <v>35601</v>
      </c>
      <c r="M5284" s="21" t="s">
        <v>26</v>
      </c>
      <c r="N5284" s="21" t="s">
        <v>7217</v>
      </c>
      <c r="O5284" s="21" t="s">
        <v>70</v>
      </c>
      <c r="P5284" s="21" t="s">
        <v>71</v>
      </c>
      <c r="Q5284" s="21" t="s">
        <v>7218</v>
      </c>
      <c r="R5284" s="22">
        <v>44.95</v>
      </c>
    </row>
    <row r="5285" spans="1:18" x14ac:dyDescent="0.2">
      <c r="A5285" s="21">
        <v>3237</v>
      </c>
      <c r="B5285" s="21" t="s">
        <v>7173</v>
      </c>
      <c r="C5285" s="21" t="s">
        <v>11975</v>
      </c>
      <c r="D5285" s="21" t="s">
        <v>11975</v>
      </c>
      <c r="E5285" s="21" t="s">
        <v>1452</v>
      </c>
      <c r="F5285" s="21" t="s">
        <v>7174</v>
      </c>
      <c r="G5285" s="21" t="s">
        <v>7175</v>
      </c>
      <c r="H5285" s="21" t="s">
        <v>22</v>
      </c>
      <c r="I5285" s="21" t="s">
        <v>23</v>
      </c>
      <c r="J5285" s="21" t="s">
        <v>299</v>
      </c>
      <c r="K5285" s="21" t="s">
        <v>300</v>
      </c>
      <c r="L5285" s="21">
        <v>10024</v>
      </c>
      <c r="M5285" s="21" t="s">
        <v>158</v>
      </c>
      <c r="N5285" s="21" t="s">
        <v>1585</v>
      </c>
      <c r="O5285" s="21" t="s">
        <v>43</v>
      </c>
      <c r="P5285" s="21" t="s">
        <v>57</v>
      </c>
      <c r="Q5285" s="21" t="s">
        <v>1586</v>
      </c>
      <c r="R5285" s="22">
        <v>44.94</v>
      </c>
    </row>
    <row r="5286" spans="1:18" x14ac:dyDescent="0.2">
      <c r="A5286" s="21">
        <v>869</v>
      </c>
      <c r="B5286" s="21" t="s">
        <v>3040</v>
      </c>
      <c r="C5286" s="21" t="s">
        <v>11932</v>
      </c>
      <c r="D5286" s="21" t="s">
        <v>11933</v>
      </c>
      <c r="E5286" s="21" t="s">
        <v>48</v>
      </c>
      <c r="F5286" s="21" t="s">
        <v>3041</v>
      </c>
      <c r="G5286" s="21" t="s">
        <v>3042</v>
      </c>
      <c r="H5286" s="21" t="s">
        <v>38</v>
      </c>
      <c r="I5286" s="21" t="s">
        <v>23</v>
      </c>
      <c r="J5286" s="21" t="s">
        <v>2795</v>
      </c>
      <c r="K5286" s="21" t="s">
        <v>157</v>
      </c>
      <c r="L5286" s="21">
        <v>17602</v>
      </c>
      <c r="M5286" s="21" t="s">
        <v>158</v>
      </c>
      <c r="N5286" s="21" t="s">
        <v>3043</v>
      </c>
      <c r="O5286" s="21" t="s">
        <v>43</v>
      </c>
      <c r="P5286" s="21" t="s">
        <v>74</v>
      </c>
      <c r="Q5286" s="21" t="s">
        <v>3044</v>
      </c>
      <c r="R5286" s="22">
        <v>44.91</v>
      </c>
    </row>
    <row r="5287" spans="1:18" x14ac:dyDescent="0.2">
      <c r="A5287" s="21">
        <v>4823</v>
      </c>
      <c r="B5287" s="21" t="s">
        <v>8596</v>
      </c>
      <c r="C5287" s="21" t="s">
        <v>11858</v>
      </c>
      <c r="D5287" s="21" t="s">
        <v>12077</v>
      </c>
      <c r="E5287" s="21" t="s">
        <v>1452</v>
      </c>
      <c r="F5287" s="21" t="s">
        <v>1205</v>
      </c>
      <c r="G5287" s="21" t="s">
        <v>1206</v>
      </c>
      <c r="H5287" s="21" t="s">
        <v>105</v>
      </c>
      <c r="I5287" s="21" t="s">
        <v>23</v>
      </c>
      <c r="J5287" s="21" t="s">
        <v>8597</v>
      </c>
      <c r="K5287" s="21" t="s">
        <v>348</v>
      </c>
      <c r="L5287" s="21">
        <v>85364</v>
      </c>
      <c r="M5287" s="21" t="s">
        <v>41</v>
      </c>
      <c r="N5287" s="21" t="s">
        <v>1946</v>
      </c>
      <c r="O5287" s="21" t="s">
        <v>43</v>
      </c>
      <c r="P5287" s="21" t="s">
        <v>74</v>
      </c>
      <c r="Q5287" s="21" t="s">
        <v>1947</v>
      </c>
      <c r="R5287" s="22">
        <v>44.856000000000002</v>
      </c>
    </row>
    <row r="5288" spans="1:18" x14ac:dyDescent="0.2">
      <c r="A5288" s="21">
        <v>1273</v>
      </c>
      <c r="B5288" s="21" t="s">
        <v>4008</v>
      </c>
      <c r="C5288" s="21" t="s">
        <v>1698</v>
      </c>
      <c r="D5288" s="21" t="s">
        <v>3486</v>
      </c>
      <c r="E5288" s="21" t="s">
        <v>48</v>
      </c>
      <c r="F5288" s="21" t="s">
        <v>2453</v>
      </c>
      <c r="G5288" s="21" t="s">
        <v>2454</v>
      </c>
      <c r="H5288" s="21" t="s">
        <v>38</v>
      </c>
      <c r="I5288" s="21" t="s">
        <v>23</v>
      </c>
      <c r="J5288" s="21" t="s">
        <v>341</v>
      </c>
      <c r="K5288" s="21" t="s">
        <v>232</v>
      </c>
      <c r="L5288" s="21">
        <v>60623</v>
      </c>
      <c r="M5288" s="21" t="s">
        <v>108</v>
      </c>
      <c r="N5288" s="21" t="s">
        <v>4011</v>
      </c>
      <c r="O5288" s="21" t="s">
        <v>43</v>
      </c>
      <c r="P5288" s="21" t="s">
        <v>74</v>
      </c>
      <c r="Q5288" s="21" t="s">
        <v>4012</v>
      </c>
      <c r="R5288" s="22">
        <v>44.847999999999999</v>
      </c>
    </row>
    <row r="5289" spans="1:18" x14ac:dyDescent="0.2">
      <c r="A5289" s="21">
        <v>5077</v>
      </c>
      <c r="B5289" s="21" t="s">
        <v>8780</v>
      </c>
      <c r="C5289" s="21" t="s">
        <v>1600</v>
      </c>
      <c r="D5289" s="21" t="s">
        <v>8781</v>
      </c>
      <c r="E5289" s="21" t="s">
        <v>19</v>
      </c>
      <c r="F5289" s="21" t="s">
        <v>2602</v>
      </c>
      <c r="G5289" s="21" t="s">
        <v>2603</v>
      </c>
      <c r="H5289" s="21" t="s">
        <v>22</v>
      </c>
      <c r="I5289" s="21" t="s">
        <v>23</v>
      </c>
      <c r="J5289" s="21" t="s">
        <v>202</v>
      </c>
      <c r="K5289" s="21" t="s">
        <v>107</v>
      </c>
      <c r="L5289" s="21">
        <v>77070</v>
      </c>
      <c r="M5289" s="21" t="s">
        <v>108</v>
      </c>
      <c r="N5289" s="21" t="s">
        <v>2652</v>
      </c>
      <c r="O5289" s="21" t="s">
        <v>43</v>
      </c>
      <c r="P5289" s="21" t="s">
        <v>57</v>
      </c>
      <c r="Q5289" s="21" t="s">
        <v>2653</v>
      </c>
      <c r="R5289" s="22">
        <v>44.84</v>
      </c>
    </row>
    <row r="5290" spans="1:18" x14ac:dyDescent="0.2">
      <c r="A5290" s="21">
        <v>5131</v>
      </c>
      <c r="B5290" s="21" t="s">
        <v>8818</v>
      </c>
      <c r="C5290" s="21" t="s">
        <v>790</v>
      </c>
      <c r="D5290" s="21" t="s">
        <v>790</v>
      </c>
      <c r="E5290" s="21" t="s">
        <v>1452</v>
      </c>
      <c r="F5290" s="21" t="s">
        <v>6695</v>
      </c>
      <c r="G5290" s="21" t="s">
        <v>6696</v>
      </c>
      <c r="H5290" s="21" t="s">
        <v>22</v>
      </c>
      <c r="I5290" s="21" t="s">
        <v>23</v>
      </c>
      <c r="J5290" s="21" t="s">
        <v>299</v>
      </c>
      <c r="K5290" s="21" t="s">
        <v>300</v>
      </c>
      <c r="L5290" s="21">
        <v>10009</v>
      </c>
      <c r="M5290" s="21" t="s">
        <v>158</v>
      </c>
      <c r="N5290" s="21" t="s">
        <v>6875</v>
      </c>
      <c r="O5290" s="21" t="s">
        <v>43</v>
      </c>
      <c r="P5290" s="21" t="s">
        <v>91</v>
      </c>
      <c r="Q5290" s="21" t="s">
        <v>6876</v>
      </c>
      <c r="R5290" s="22">
        <v>44.82</v>
      </c>
    </row>
    <row r="5291" spans="1:18" x14ac:dyDescent="0.2">
      <c r="A5291" s="21">
        <v>3139</v>
      </c>
      <c r="B5291" s="21" t="s">
        <v>7067</v>
      </c>
      <c r="C5291" s="21" t="s">
        <v>11740</v>
      </c>
      <c r="D5291" s="21" t="s">
        <v>4540</v>
      </c>
      <c r="E5291" s="21" t="s">
        <v>48</v>
      </c>
      <c r="F5291" s="21" t="s">
        <v>620</v>
      </c>
      <c r="G5291" s="21" t="s">
        <v>621</v>
      </c>
      <c r="H5291" s="21" t="s">
        <v>105</v>
      </c>
      <c r="I5291" s="21" t="s">
        <v>23</v>
      </c>
      <c r="J5291" s="21" t="s">
        <v>924</v>
      </c>
      <c r="K5291" s="21" t="s">
        <v>107</v>
      </c>
      <c r="L5291" s="21">
        <v>75081</v>
      </c>
      <c r="M5291" s="21" t="s">
        <v>108</v>
      </c>
      <c r="N5291" s="21" t="s">
        <v>5086</v>
      </c>
      <c r="O5291" s="21" t="s">
        <v>70</v>
      </c>
      <c r="P5291" s="21" t="s">
        <v>175</v>
      </c>
      <c r="Q5291" s="21" t="s">
        <v>5087</v>
      </c>
      <c r="R5291" s="22">
        <v>44.783999999999999</v>
      </c>
    </row>
    <row r="5292" spans="1:18" x14ac:dyDescent="0.2">
      <c r="A5292" s="21">
        <v>3518</v>
      </c>
      <c r="B5292" s="21" t="s">
        <v>7446</v>
      </c>
      <c r="C5292" s="21" t="s">
        <v>12188</v>
      </c>
      <c r="D5292" s="21" t="s">
        <v>11977</v>
      </c>
      <c r="E5292" s="21" t="s">
        <v>206</v>
      </c>
      <c r="F5292" s="21" t="s">
        <v>676</v>
      </c>
      <c r="G5292" s="21" t="s">
        <v>677</v>
      </c>
      <c r="H5292" s="21" t="s">
        <v>22</v>
      </c>
      <c r="I5292" s="21" t="s">
        <v>23</v>
      </c>
      <c r="J5292" s="21" t="s">
        <v>1925</v>
      </c>
      <c r="K5292" s="21" t="s">
        <v>89</v>
      </c>
      <c r="L5292" s="21">
        <v>28314</v>
      </c>
      <c r="M5292" s="21" t="s">
        <v>26</v>
      </c>
      <c r="N5292" s="21" t="s">
        <v>6991</v>
      </c>
      <c r="O5292" s="21" t="s">
        <v>70</v>
      </c>
      <c r="P5292" s="21" t="s">
        <v>71</v>
      </c>
      <c r="Q5292" s="21" t="s">
        <v>6992</v>
      </c>
      <c r="R5292" s="22">
        <v>44.783999999999999</v>
      </c>
    </row>
    <row r="5293" spans="1:18" x14ac:dyDescent="0.2">
      <c r="A5293" s="21">
        <v>8477</v>
      </c>
      <c r="B5293" s="21" t="s">
        <v>10913</v>
      </c>
      <c r="C5293" s="21" t="s">
        <v>3980</v>
      </c>
      <c r="D5293" s="21" t="s">
        <v>12141</v>
      </c>
      <c r="E5293" s="21" t="s">
        <v>48</v>
      </c>
      <c r="F5293" s="21" t="s">
        <v>699</v>
      </c>
      <c r="G5293" s="21" t="s">
        <v>700</v>
      </c>
      <c r="H5293" s="21" t="s">
        <v>105</v>
      </c>
      <c r="I5293" s="21" t="s">
        <v>23</v>
      </c>
      <c r="J5293" s="21" t="s">
        <v>2060</v>
      </c>
      <c r="K5293" s="21" t="s">
        <v>348</v>
      </c>
      <c r="L5293" s="21">
        <v>85204</v>
      </c>
      <c r="M5293" s="21" t="s">
        <v>41</v>
      </c>
      <c r="N5293" s="21" t="s">
        <v>7545</v>
      </c>
      <c r="O5293" s="21" t="s">
        <v>43</v>
      </c>
      <c r="P5293" s="21" t="s">
        <v>91</v>
      </c>
      <c r="Q5293" s="21" t="s">
        <v>7546</v>
      </c>
      <c r="R5293" s="22">
        <v>44.783999999999999</v>
      </c>
    </row>
    <row r="5294" spans="1:18" x14ac:dyDescent="0.2">
      <c r="A5294" s="21">
        <v>3960</v>
      </c>
      <c r="B5294" s="21" t="s">
        <v>7850</v>
      </c>
      <c r="C5294" s="21" t="s">
        <v>2051</v>
      </c>
      <c r="D5294" s="21" t="s">
        <v>12157</v>
      </c>
      <c r="E5294" s="21" t="s">
        <v>48</v>
      </c>
      <c r="F5294" s="21" t="s">
        <v>1756</v>
      </c>
      <c r="G5294" s="21" t="s">
        <v>1757</v>
      </c>
      <c r="H5294" s="21" t="s">
        <v>22</v>
      </c>
      <c r="I5294" s="21" t="s">
        <v>23</v>
      </c>
      <c r="J5294" s="21" t="s">
        <v>6336</v>
      </c>
      <c r="K5294" s="21" t="s">
        <v>378</v>
      </c>
      <c r="L5294" s="21">
        <v>37211</v>
      </c>
      <c r="M5294" s="21" t="s">
        <v>26</v>
      </c>
      <c r="N5294" s="21" t="s">
        <v>7851</v>
      </c>
      <c r="O5294" s="21" t="s">
        <v>28</v>
      </c>
      <c r="P5294" s="21" t="s">
        <v>64</v>
      </c>
      <c r="Q5294" s="21" t="s">
        <v>7852</v>
      </c>
      <c r="R5294" s="22">
        <v>44.76</v>
      </c>
    </row>
    <row r="5295" spans="1:18" x14ac:dyDescent="0.2">
      <c r="A5295" s="21">
        <v>1009</v>
      </c>
      <c r="B5295" s="21" t="s">
        <v>3414</v>
      </c>
      <c r="C5295" s="21" t="s">
        <v>3415</v>
      </c>
      <c r="D5295" s="21" t="s">
        <v>11950</v>
      </c>
      <c r="E5295" s="21" t="s">
        <v>48</v>
      </c>
      <c r="F5295" s="21" t="s">
        <v>1336</v>
      </c>
      <c r="G5295" s="21" t="s">
        <v>1337</v>
      </c>
      <c r="H5295" s="21" t="s">
        <v>22</v>
      </c>
      <c r="I5295" s="21" t="s">
        <v>23</v>
      </c>
      <c r="J5295" s="21" t="s">
        <v>2511</v>
      </c>
      <c r="K5295" s="21" t="s">
        <v>554</v>
      </c>
      <c r="L5295" s="21">
        <v>52601</v>
      </c>
      <c r="M5295" s="21" t="s">
        <v>108</v>
      </c>
      <c r="N5295" s="21" t="s">
        <v>1845</v>
      </c>
      <c r="O5295" s="21" t="s">
        <v>43</v>
      </c>
      <c r="P5295" s="21" t="s">
        <v>91</v>
      </c>
      <c r="Q5295" s="21" t="s">
        <v>1846</v>
      </c>
      <c r="R5295" s="22">
        <v>44.75</v>
      </c>
    </row>
    <row r="5296" spans="1:18" x14ac:dyDescent="0.2">
      <c r="A5296" s="21">
        <v>2196</v>
      </c>
      <c r="B5296" s="21" t="s">
        <v>5765</v>
      </c>
      <c r="C5296" s="21" t="s">
        <v>11715</v>
      </c>
      <c r="D5296" s="21" t="s">
        <v>296</v>
      </c>
      <c r="E5296" s="21" t="s">
        <v>48</v>
      </c>
      <c r="F5296" s="21" t="s">
        <v>2583</v>
      </c>
      <c r="G5296" s="21" t="s">
        <v>2584</v>
      </c>
      <c r="H5296" s="21" t="s">
        <v>22</v>
      </c>
      <c r="I5296" s="21" t="s">
        <v>23</v>
      </c>
      <c r="J5296" s="21" t="s">
        <v>96</v>
      </c>
      <c r="K5296" s="21" t="s">
        <v>97</v>
      </c>
      <c r="L5296" s="21">
        <v>98105</v>
      </c>
      <c r="M5296" s="21" t="s">
        <v>41</v>
      </c>
      <c r="N5296" s="21" t="s">
        <v>4689</v>
      </c>
      <c r="O5296" s="21" t="s">
        <v>70</v>
      </c>
      <c r="P5296" s="21" t="s">
        <v>175</v>
      </c>
      <c r="Q5296" s="21" t="s">
        <v>4690</v>
      </c>
      <c r="R5296" s="22">
        <v>44.75</v>
      </c>
    </row>
    <row r="5297" spans="1:18" x14ac:dyDescent="0.2">
      <c r="A5297" s="21">
        <v>5277</v>
      </c>
      <c r="B5297" s="21" t="s">
        <v>8919</v>
      </c>
      <c r="C5297" s="21" t="s">
        <v>933</v>
      </c>
      <c r="D5297" s="21" t="s">
        <v>3458</v>
      </c>
      <c r="E5297" s="21" t="s">
        <v>48</v>
      </c>
      <c r="F5297" s="21" t="s">
        <v>1216</v>
      </c>
      <c r="G5297" s="21" t="s">
        <v>1217</v>
      </c>
      <c r="H5297" s="21" t="s">
        <v>38</v>
      </c>
      <c r="I5297" s="21" t="s">
        <v>23</v>
      </c>
      <c r="J5297" s="21" t="s">
        <v>1925</v>
      </c>
      <c r="K5297" s="21" t="s">
        <v>1926</v>
      </c>
      <c r="L5297" s="21">
        <v>72701</v>
      </c>
      <c r="M5297" s="21" t="s">
        <v>26</v>
      </c>
      <c r="N5297" s="21" t="s">
        <v>4689</v>
      </c>
      <c r="O5297" s="21" t="s">
        <v>70</v>
      </c>
      <c r="P5297" s="21" t="s">
        <v>175</v>
      </c>
      <c r="Q5297" s="21" t="s">
        <v>4690</v>
      </c>
      <c r="R5297" s="22">
        <v>44.75</v>
      </c>
    </row>
    <row r="5298" spans="1:18" x14ac:dyDescent="0.2">
      <c r="A5298" s="21">
        <v>5692</v>
      </c>
      <c r="B5298" s="21" t="s">
        <v>9250</v>
      </c>
      <c r="C5298" s="21" t="s">
        <v>12128</v>
      </c>
      <c r="D5298" s="21" t="s">
        <v>2799</v>
      </c>
      <c r="E5298" s="21" t="s">
        <v>48</v>
      </c>
      <c r="F5298" s="21" t="s">
        <v>3435</v>
      </c>
      <c r="G5298" s="21" t="s">
        <v>3436</v>
      </c>
      <c r="H5298" s="21" t="s">
        <v>38</v>
      </c>
      <c r="I5298" s="21" t="s">
        <v>23</v>
      </c>
      <c r="J5298" s="21" t="s">
        <v>5061</v>
      </c>
      <c r="K5298" s="21" t="s">
        <v>3106</v>
      </c>
      <c r="L5298" s="21">
        <v>21215</v>
      </c>
      <c r="M5298" s="21" t="s">
        <v>158</v>
      </c>
      <c r="N5298" s="21" t="s">
        <v>1845</v>
      </c>
      <c r="O5298" s="21" t="s">
        <v>43</v>
      </c>
      <c r="P5298" s="21" t="s">
        <v>91</v>
      </c>
      <c r="Q5298" s="21" t="s">
        <v>1846</v>
      </c>
      <c r="R5298" s="22">
        <v>44.75</v>
      </c>
    </row>
    <row r="5299" spans="1:18" x14ac:dyDescent="0.2">
      <c r="A5299" s="21">
        <v>6125</v>
      </c>
      <c r="B5299" s="21" t="s">
        <v>9519</v>
      </c>
      <c r="C5299" s="21" t="s">
        <v>11779</v>
      </c>
      <c r="D5299" s="21" t="s">
        <v>11780</v>
      </c>
      <c r="E5299" s="21" t="s">
        <v>48</v>
      </c>
      <c r="F5299" s="21" t="s">
        <v>1571</v>
      </c>
      <c r="G5299" s="21" t="s">
        <v>1572</v>
      </c>
      <c r="H5299" s="21" t="s">
        <v>38</v>
      </c>
      <c r="I5299" s="21" t="s">
        <v>23</v>
      </c>
      <c r="J5299" s="21" t="s">
        <v>39</v>
      </c>
      <c r="K5299" s="21" t="s">
        <v>40</v>
      </c>
      <c r="L5299" s="21">
        <v>90036</v>
      </c>
      <c r="M5299" s="21" t="s">
        <v>41</v>
      </c>
      <c r="N5299" s="21" t="s">
        <v>4689</v>
      </c>
      <c r="O5299" s="21" t="s">
        <v>70</v>
      </c>
      <c r="P5299" s="21" t="s">
        <v>175</v>
      </c>
      <c r="Q5299" s="21" t="s">
        <v>4690</v>
      </c>
      <c r="R5299" s="22">
        <v>44.75</v>
      </c>
    </row>
    <row r="5300" spans="1:18" x14ac:dyDescent="0.2">
      <c r="A5300" s="21">
        <v>8324</v>
      </c>
      <c r="B5300" s="21" t="s">
        <v>10815</v>
      </c>
      <c r="C5300" s="21" t="s">
        <v>2501</v>
      </c>
      <c r="D5300" s="21" t="s">
        <v>4470</v>
      </c>
      <c r="E5300" s="21" t="s">
        <v>48</v>
      </c>
      <c r="F5300" s="21" t="s">
        <v>4221</v>
      </c>
      <c r="G5300" s="21" t="s">
        <v>4222</v>
      </c>
      <c r="H5300" s="21" t="s">
        <v>22</v>
      </c>
      <c r="I5300" s="21" t="s">
        <v>23</v>
      </c>
      <c r="J5300" s="21" t="s">
        <v>1317</v>
      </c>
      <c r="K5300" s="21" t="s">
        <v>300</v>
      </c>
      <c r="L5300" s="21">
        <v>11561</v>
      </c>
      <c r="M5300" s="21" t="s">
        <v>158</v>
      </c>
      <c r="N5300" s="21" t="s">
        <v>1845</v>
      </c>
      <c r="O5300" s="21" t="s">
        <v>43</v>
      </c>
      <c r="P5300" s="21" t="s">
        <v>91</v>
      </c>
      <c r="Q5300" s="21" t="s">
        <v>1846</v>
      </c>
      <c r="R5300" s="22">
        <v>44.75</v>
      </c>
    </row>
    <row r="5301" spans="1:18" x14ac:dyDescent="0.2">
      <c r="A5301" s="21">
        <v>7944</v>
      </c>
      <c r="B5301" s="21" t="s">
        <v>10609</v>
      </c>
      <c r="C5301" s="21" t="s">
        <v>544</v>
      </c>
      <c r="D5301" s="21" t="s">
        <v>11950</v>
      </c>
      <c r="E5301" s="21" t="s">
        <v>48</v>
      </c>
      <c r="F5301" s="21" t="s">
        <v>2977</v>
      </c>
      <c r="G5301" s="21" t="s">
        <v>2978</v>
      </c>
      <c r="H5301" s="21" t="s">
        <v>22</v>
      </c>
      <c r="I5301" s="21" t="s">
        <v>23</v>
      </c>
      <c r="J5301" s="21" t="s">
        <v>924</v>
      </c>
      <c r="K5301" s="21" t="s">
        <v>107</v>
      </c>
      <c r="L5301" s="21">
        <v>75081</v>
      </c>
      <c r="M5301" s="21" t="s">
        <v>108</v>
      </c>
      <c r="N5301" s="21" t="s">
        <v>6755</v>
      </c>
      <c r="O5301" s="21" t="s">
        <v>43</v>
      </c>
      <c r="P5301" s="21" t="s">
        <v>651</v>
      </c>
      <c r="Q5301" s="21" t="s">
        <v>1459</v>
      </c>
      <c r="R5301" s="22">
        <v>44.688000000000002</v>
      </c>
    </row>
    <row r="5302" spans="1:18" x14ac:dyDescent="0.2">
      <c r="A5302" s="21">
        <v>9219</v>
      </c>
      <c r="B5302" s="21" t="s">
        <v>11360</v>
      </c>
      <c r="C5302" s="21" t="s">
        <v>991</v>
      </c>
      <c r="D5302" s="21" t="s">
        <v>7287</v>
      </c>
      <c r="E5302" s="21" t="s">
        <v>48</v>
      </c>
      <c r="F5302" s="21" t="s">
        <v>5022</v>
      </c>
      <c r="G5302" s="21" t="s">
        <v>5023</v>
      </c>
      <c r="H5302" s="21" t="s">
        <v>22</v>
      </c>
      <c r="I5302" s="21" t="s">
        <v>23</v>
      </c>
      <c r="J5302" s="21" t="s">
        <v>156</v>
      </c>
      <c r="K5302" s="21" t="s">
        <v>157</v>
      </c>
      <c r="L5302" s="21">
        <v>19120</v>
      </c>
      <c r="M5302" s="21" t="s">
        <v>158</v>
      </c>
      <c r="N5302" s="21" t="s">
        <v>3797</v>
      </c>
      <c r="O5302" s="21" t="s">
        <v>43</v>
      </c>
      <c r="P5302" s="21" t="s">
        <v>57</v>
      </c>
      <c r="Q5302" s="21" t="s">
        <v>3798</v>
      </c>
      <c r="R5302" s="22">
        <v>44.688000000000002</v>
      </c>
    </row>
    <row r="5303" spans="1:18" x14ac:dyDescent="0.2">
      <c r="A5303" s="21">
        <v>7249</v>
      </c>
      <c r="B5303" s="21" t="s">
        <v>10221</v>
      </c>
      <c r="C5303" s="21" t="s">
        <v>11868</v>
      </c>
      <c r="D5303" s="21" t="s">
        <v>11985</v>
      </c>
      <c r="E5303" s="21" t="s">
        <v>48</v>
      </c>
      <c r="F5303" s="21" t="s">
        <v>3094</v>
      </c>
      <c r="G5303" s="21" t="s">
        <v>3095</v>
      </c>
      <c r="H5303" s="21" t="s">
        <v>38</v>
      </c>
      <c r="I5303" s="21" t="s">
        <v>23</v>
      </c>
      <c r="J5303" s="21" t="s">
        <v>563</v>
      </c>
      <c r="K5303" s="21" t="s">
        <v>564</v>
      </c>
      <c r="L5303" s="21">
        <v>43229</v>
      </c>
      <c r="M5303" s="21" t="s">
        <v>158</v>
      </c>
      <c r="N5303" s="21" t="s">
        <v>3100</v>
      </c>
      <c r="O5303" s="21" t="s">
        <v>43</v>
      </c>
      <c r="P5303" s="21" t="s">
        <v>57</v>
      </c>
      <c r="Q5303" s="21" t="s">
        <v>3101</v>
      </c>
      <c r="R5303" s="22">
        <v>44.671999999999997</v>
      </c>
    </row>
    <row r="5304" spans="1:18" x14ac:dyDescent="0.2">
      <c r="A5304" s="21">
        <v>3964</v>
      </c>
      <c r="B5304" s="21" t="s">
        <v>7855</v>
      </c>
      <c r="C5304" s="21" t="s">
        <v>5190</v>
      </c>
      <c r="D5304" s="21" t="s">
        <v>2836</v>
      </c>
      <c r="E5304" s="21" t="s">
        <v>206</v>
      </c>
      <c r="F5304" s="21" t="s">
        <v>5005</v>
      </c>
      <c r="G5304" s="21" t="s">
        <v>5006</v>
      </c>
      <c r="H5304" s="21" t="s">
        <v>105</v>
      </c>
      <c r="I5304" s="21" t="s">
        <v>23</v>
      </c>
      <c r="J5304" s="21" t="s">
        <v>39</v>
      </c>
      <c r="K5304" s="21" t="s">
        <v>40</v>
      </c>
      <c r="L5304" s="21">
        <v>90045</v>
      </c>
      <c r="M5304" s="21" t="s">
        <v>41</v>
      </c>
      <c r="N5304" s="21" t="s">
        <v>4182</v>
      </c>
      <c r="O5304" s="21" t="s">
        <v>28</v>
      </c>
      <c r="P5304" s="21" t="s">
        <v>64</v>
      </c>
      <c r="Q5304" s="21" t="s">
        <v>4183</v>
      </c>
      <c r="R5304" s="22">
        <v>44.67</v>
      </c>
    </row>
    <row r="5305" spans="1:18" x14ac:dyDescent="0.2">
      <c r="A5305" s="21">
        <v>854</v>
      </c>
      <c r="B5305" s="21" t="s">
        <v>2998</v>
      </c>
      <c r="C5305" s="21" t="s">
        <v>2999</v>
      </c>
      <c r="D5305" s="21" t="s">
        <v>3000</v>
      </c>
      <c r="E5305" s="21" t="s">
        <v>48</v>
      </c>
      <c r="F5305" s="21" t="s">
        <v>2122</v>
      </c>
      <c r="G5305" s="21" t="s">
        <v>2123</v>
      </c>
      <c r="H5305" s="21" t="s">
        <v>22</v>
      </c>
      <c r="I5305" s="21" t="s">
        <v>23</v>
      </c>
      <c r="J5305" s="21" t="s">
        <v>299</v>
      </c>
      <c r="K5305" s="21" t="s">
        <v>300</v>
      </c>
      <c r="L5305" s="21">
        <v>10035</v>
      </c>
      <c r="M5305" s="21" t="s">
        <v>158</v>
      </c>
      <c r="N5305" s="21" t="s">
        <v>2840</v>
      </c>
      <c r="O5305" s="21" t="s">
        <v>28</v>
      </c>
      <c r="P5305" s="21" t="s">
        <v>64</v>
      </c>
      <c r="Q5305" s="21" t="s">
        <v>2841</v>
      </c>
      <c r="R5305" s="22">
        <v>44.46</v>
      </c>
    </row>
    <row r="5306" spans="1:18" x14ac:dyDescent="0.2">
      <c r="A5306" s="21">
        <v>3129</v>
      </c>
      <c r="B5306" s="21" t="s">
        <v>7061</v>
      </c>
      <c r="C5306" s="21" t="s">
        <v>3108</v>
      </c>
      <c r="D5306" s="21" t="s">
        <v>4530</v>
      </c>
      <c r="E5306" s="21" t="s">
        <v>206</v>
      </c>
      <c r="F5306" s="21" t="s">
        <v>3603</v>
      </c>
      <c r="G5306" s="21" t="s">
        <v>3604</v>
      </c>
      <c r="H5306" s="21" t="s">
        <v>105</v>
      </c>
      <c r="I5306" s="21" t="s">
        <v>23</v>
      </c>
      <c r="J5306" s="21" t="s">
        <v>39</v>
      </c>
      <c r="K5306" s="21" t="s">
        <v>40</v>
      </c>
      <c r="L5306" s="21">
        <v>90049</v>
      </c>
      <c r="M5306" s="21" t="s">
        <v>41</v>
      </c>
      <c r="N5306" s="21" t="s">
        <v>2840</v>
      </c>
      <c r="O5306" s="21" t="s">
        <v>28</v>
      </c>
      <c r="P5306" s="21" t="s">
        <v>64</v>
      </c>
      <c r="Q5306" s="21" t="s">
        <v>2841</v>
      </c>
      <c r="R5306" s="22">
        <v>44.46</v>
      </c>
    </row>
    <row r="5307" spans="1:18" x14ac:dyDescent="0.2">
      <c r="A5307" s="21">
        <v>3677</v>
      </c>
      <c r="B5307" s="21" t="s">
        <v>7586</v>
      </c>
      <c r="C5307" s="21" t="s">
        <v>12193</v>
      </c>
      <c r="D5307" s="21" t="s">
        <v>11871</v>
      </c>
      <c r="E5307" s="21" t="s">
        <v>48</v>
      </c>
      <c r="F5307" s="21" t="s">
        <v>5811</v>
      </c>
      <c r="G5307" s="21" t="s">
        <v>5812</v>
      </c>
      <c r="H5307" s="21" t="s">
        <v>38</v>
      </c>
      <c r="I5307" s="21" t="s">
        <v>23</v>
      </c>
      <c r="J5307" s="21" t="s">
        <v>1066</v>
      </c>
      <c r="K5307" s="21" t="s">
        <v>40</v>
      </c>
      <c r="L5307" s="21">
        <v>92105</v>
      </c>
      <c r="M5307" s="21" t="s">
        <v>41</v>
      </c>
      <c r="N5307" s="21" t="s">
        <v>2840</v>
      </c>
      <c r="O5307" s="21" t="s">
        <v>28</v>
      </c>
      <c r="P5307" s="21" t="s">
        <v>64</v>
      </c>
      <c r="Q5307" s="21" t="s">
        <v>2841</v>
      </c>
      <c r="R5307" s="22">
        <v>44.46</v>
      </c>
    </row>
    <row r="5308" spans="1:18" x14ac:dyDescent="0.2">
      <c r="A5308" s="21">
        <v>8212</v>
      </c>
      <c r="B5308" s="21" t="s">
        <v>10756</v>
      </c>
      <c r="C5308" s="21" t="s">
        <v>11768</v>
      </c>
      <c r="D5308" s="21" t="s">
        <v>11937</v>
      </c>
      <c r="E5308" s="21" t="s">
        <v>48</v>
      </c>
      <c r="F5308" s="21" t="s">
        <v>2515</v>
      </c>
      <c r="G5308" s="21" t="s">
        <v>2516</v>
      </c>
      <c r="H5308" s="21" t="s">
        <v>22</v>
      </c>
      <c r="I5308" s="21" t="s">
        <v>23</v>
      </c>
      <c r="J5308" s="21" t="s">
        <v>924</v>
      </c>
      <c r="K5308" s="21" t="s">
        <v>107</v>
      </c>
      <c r="L5308" s="21">
        <v>75220</v>
      </c>
      <c r="M5308" s="21" t="s">
        <v>108</v>
      </c>
      <c r="N5308" s="21" t="s">
        <v>10757</v>
      </c>
      <c r="O5308" s="21" t="s">
        <v>28</v>
      </c>
      <c r="P5308" s="21" t="s">
        <v>64</v>
      </c>
      <c r="Q5308" s="21" t="s">
        <v>10758</v>
      </c>
      <c r="R5308" s="22">
        <v>44.46</v>
      </c>
    </row>
    <row r="5309" spans="1:18" x14ac:dyDescent="0.2">
      <c r="A5309" s="21">
        <v>6991</v>
      </c>
      <c r="B5309" s="21" t="s">
        <v>10075</v>
      </c>
      <c r="C5309" s="21" t="s">
        <v>12097</v>
      </c>
      <c r="D5309" s="21" t="s">
        <v>511</v>
      </c>
      <c r="E5309" s="21" t="s">
        <v>19</v>
      </c>
      <c r="F5309" s="21" t="s">
        <v>5758</v>
      </c>
      <c r="G5309" s="21" t="s">
        <v>5759</v>
      </c>
      <c r="H5309" s="21" t="s">
        <v>22</v>
      </c>
      <c r="I5309" s="21" t="s">
        <v>23</v>
      </c>
      <c r="J5309" s="21" t="s">
        <v>8339</v>
      </c>
      <c r="K5309" s="21" t="s">
        <v>357</v>
      </c>
      <c r="L5309" s="21">
        <v>23666</v>
      </c>
      <c r="M5309" s="21" t="s">
        <v>26</v>
      </c>
      <c r="N5309" s="21" t="s">
        <v>2938</v>
      </c>
      <c r="O5309" s="21" t="s">
        <v>43</v>
      </c>
      <c r="P5309" s="21" t="s">
        <v>77</v>
      </c>
      <c r="Q5309" s="21" t="s">
        <v>2939</v>
      </c>
      <c r="R5309" s="22">
        <v>44.43</v>
      </c>
    </row>
    <row r="5310" spans="1:18" x14ac:dyDescent="0.2">
      <c r="A5310" s="21">
        <v>3001</v>
      </c>
      <c r="B5310" s="21" t="s">
        <v>6904</v>
      </c>
      <c r="C5310" s="21" t="s">
        <v>2525</v>
      </c>
      <c r="D5310" s="21" t="s">
        <v>1658</v>
      </c>
      <c r="E5310" s="21" t="s">
        <v>48</v>
      </c>
      <c r="F5310" s="21" t="s">
        <v>4823</v>
      </c>
      <c r="G5310" s="21" t="s">
        <v>4824</v>
      </c>
      <c r="H5310" s="21" t="s">
        <v>22</v>
      </c>
      <c r="I5310" s="21" t="s">
        <v>23</v>
      </c>
      <c r="J5310" s="21" t="s">
        <v>156</v>
      </c>
      <c r="K5310" s="21" t="s">
        <v>157</v>
      </c>
      <c r="L5310" s="21">
        <v>19120</v>
      </c>
      <c r="M5310" s="21" t="s">
        <v>158</v>
      </c>
      <c r="N5310" s="21" t="s">
        <v>4984</v>
      </c>
      <c r="O5310" s="21" t="s">
        <v>43</v>
      </c>
      <c r="P5310" s="21" t="s">
        <v>77</v>
      </c>
      <c r="Q5310" s="21" t="s">
        <v>4985</v>
      </c>
      <c r="R5310" s="22">
        <v>44.415999999999997</v>
      </c>
    </row>
    <row r="5311" spans="1:18" x14ac:dyDescent="0.2">
      <c r="A5311" s="21">
        <v>2181</v>
      </c>
      <c r="B5311" s="21" t="s">
        <v>5753</v>
      </c>
      <c r="C5311" s="21" t="s">
        <v>11994</v>
      </c>
      <c r="D5311" s="21" t="s">
        <v>11766</v>
      </c>
      <c r="E5311" s="21" t="s">
        <v>48</v>
      </c>
      <c r="F5311" s="21" t="s">
        <v>1635</v>
      </c>
      <c r="G5311" s="21" t="s">
        <v>1636</v>
      </c>
      <c r="H5311" s="21" t="s">
        <v>22</v>
      </c>
      <c r="I5311" s="21" t="s">
        <v>23</v>
      </c>
      <c r="J5311" s="21" t="s">
        <v>299</v>
      </c>
      <c r="K5311" s="21" t="s">
        <v>300</v>
      </c>
      <c r="L5311" s="21">
        <v>10009</v>
      </c>
      <c r="M5311" s="21" t="s">
        <v>158</v>
      </c>
      <c r="N5311" s="21" t="s">
        <v>1880</v>
      </c>
      <c r="O5311" s="21" t="s">
        <v>43</v>
      </c>
      <c r="P5311" s="21" t="s">
        <v>44</v>
      </c>
      <c r="Q5311" s="21" t="s">
        <v>1881</v>
      </c>
      <c r="R5311" s="22">
        <v>44.4</v>
      </c>
    </row>
    <row r="5312" spans="1:18" x14ac:dyDescent="0.2">
      <c r="A5312" s="21">
        <v>2238</v>
      </c>
      <c r="B5312" s="21" t="s">
        <v>5848</v>
      </c>
      <c r="C5312" s="21" t="s">
        <v>5849</v>
      </c>
      <c r="D5312" s="21" t="s">
        <v>2257</v>
      </c>
      <c r="E5312" s="21" t="s">
        <v>48</v>
      </c>
      <c r="F5312" s="21" t="s">
        <v>5511</v>
      </c>
      <c r="G5312" s="21" t="s">
        <v>5512</v>
      </c>
      <c r="H5312" s="21" t="s">
        <v>105</v>
      </c>
      <c r="I5312" s="21" t="s">
        <v>23</v>
      </c>
      <c r="J5312" s="21" t="s">
        <v>4263</v>
      </c>
      <c r="K5312" s="21" t="s">
        <v>127</v>
      </c>
      <c r="L5312" s="21">
        <v>84604</v>
      </c>
      <c r="M5312" s="21" t="s">
        <v>41</v>
      </c>
      <c r="N5312" s="21" t="s">
        <v>5850</v>
      </c>
      <c r="O5312" s="21" t="s">
        <v>43</v>
      </c>
      <c r="P5312" s="21" t="s">
        <v>651</v>
      </c>
      <c r="Q5312" s="21" t="s">
        <v>5851</v>
      </c>
      <c r="R5312" s="22">
        <v>44.4</v>
      </c>
    </row>
    <row r="5313" spans="1:18" x14ac:dyDescent="0.2">
      <c r="A5313" s="21">
        <v>2239</v>
      </c>
      <c r="B5313" s="21" t="s">
        <v>5852</v>
      </c>
      <c r="C5313" s="21" t="s">
        <v>85</v>
      </c>
      <c r="D5313" s="21" t="s">
        <v>4226</v>
      </c>
      <c r="E5313" s="21" t="s">
        <v>48</v>
      </c>
      <c r="F5313" s="21" t="s">
        <v>3011</v>
      </c>
      <c r="G5313" s="21" t="s">
        <v>3012</v>
      </c>
      <c r="H5313" s="21" t="s">
        <v>105</v>
      </c>
      <c r="I5313" s="21" t="s">
        <v>23</v>
      </c>
      <c r="J5313" s="21" t="s">
        <v>341</v>
      </c>
      <c r="K5313" s="21" t="s">
        <v>232</v>
      </c>
      <c r="L5313" s="21">
        <v>60610</v>
      </c>
      <c r="M5313" s="21" t="s">
        <v>108</v>
      </c>
      <c r="N5313" s="21" t="s">
        <v>5853</v>
      </c>
      <c r="O5313" s="21" t="s">
        <v>28</v>
      </c>
      <c r="P5313" s="21" t="s">
        <v>64</v>
      </c>
      <c r="Q5313" s="21" t="s">
        <v>5854</v>
      </c>
      <c r="R5313" s="22">
        <v>44.4</v>
      </c>
    </row>
    <row r="5314" spans="1:18" x14ac:dyDescent="0.2">
      <c r="A5314" s="21">
        <v>5285</v>
      </c>
      <c r="B5314" s="21" t="s">
        <v>8925</v>
      </c>
      <c r="C5314" s="21" t="s">
        <v>6793</v>
      </c>
      <c r="D5314" s="21" t="s">
        <v>12049</v>
      </c>
      <c r="E5314" s="21" t="s">
        <v>48</v>
      </c>
      <c r="F5314" s="21" t="s">
        <v>1094</v>
      </c>
      <c r="G5314" s="21" t="s">
        <v>1095</v>
      </c>
      <c r="H5314" s="21" t="s">
        <v>38</v>
      </c>
      <c r="I5314" s="21" t="s">
        <v>23</v>
      </c>
      <c r="J5314" s="21" t="s">
        <v>96</v>
      </c>
      <c r="K5314" s="21" t="s">
        <v>97</v>
      </c>
      <c r="L5314" s="21">
        <v>98105</v>
      </c>
      <c r="M5314" s="21" t="s">
        <v>41</v>
      </c>
      <c r="N5314" s="21" t="s">
        <v>2548</v>
      </c>
      <c r="O5314" s="21" t="s">
        <v>43</v>
      </c>
      <c r="P5314" s="21" t="s">
        <v>44</v>
      </c>
      <c r="Q5314" s="21" t="s">
        <v>2549</v>
      </c>
      <c r="R5314" s="22">
        <v>44.4</v>
      </c>
    </row>
    <row r="5315" spans="1:18" x14ac:dyDescent="0.2">
      <c r="A5315" s="21">
        <v>5476</v>
      </c>
      <c r="B5315" s="21" t="s">
        <v>9088</v>
      </c>
      <c r="C5315" s="21" t="s">
        <v>1394</v>
      </c>
      <c r="D5315" s="21" t="s">
        <v>6441</v>
      </c>
      <c r="E5315" s="21" t="s">
        <v>206</v>
      </c>
      <c r="F5315" s="21" t="s">
        <v>6621</v>
      </c>
      <c r="G5315" s="21" t="s">
        <v>6622</v>
      </c>
      <c r="H5315" s="21" t="s">
        <v>105</v>
      </c>
      <c r="I5315" s="21" t="s">
        <v>23</v>
      </c>
      <c r="J5315" s="21" t="s">
        <v>7087</v>
      </c>
      <c r="K5315" s="21" t="s">
        <v>255</v>
      </c>
      <c r="L5315" s="21">
        <v>55369</v>
      </c>
      <c r="M5315" s="21" t="s">
        <v>108</v>
      </c>
      <c r="N5315" s="21" t="s">
        <v>2548</v>
      </c>
      <c r="O5315" s="21" t="s">
        <v>43</v>
      </c>
      <c r="P5315" s="21" t="s">
        <v>44</v>
      </c>
      <c r="Q5315" s="21" t="s">
        <v>2549</v>
      </c>
      <c r="R5315" s="22">
        <v>44.4</v>
      </c>
    </row>
    <row r="5316" spans="1:18" x14ac:dyDescent="0.2">
      <c r="A5316" s="21">
        <v>5752</v>
      </c>
      <c r="B5316" s="21" t="s">
        <v>9282</v>
      </c>
      <c r="C5316" s="21" t="s">
        <v>1125</v>
      </c>
      <c r="D5316" s="21" t="s">
        <v>1126</v>
      </c>
      <c r="E5316" s="21" t="s">
        <v>48</v>
      </c>
      <c r="F5316" s="21" t="s">
        <v>2164</v>
      </c>
      <c r="G5316" s="21" t="s">
        <v>2165</v>
      </c>
      <c r="H5316" s="21" t="s">
        <v>22</v>
      </c>
      <c r="I5316" s="21" t="s">
        <v>23</v>
      </c>
      <c r="J5316" s="21" t="s">
        <v>1066</v>
      </c>
      <c r="K5316" s="21" t="s">
        <v>40</v>
      </c>
      <c r="L5316" s="21">
        <v>92037</v>
      </c>
      <c r="M5316" s="21" t="s">
        <v>41</v>
      </c>
      <c r="N5316" s="21" t="s">
        <v>9283</v>
      </c>
      <c r="O5316" s="21" t="s">
        <v>43</v>
      </c>
      <c r="P5316" s="21" t="s">
        <v>44</v>
      </c>
      <c r="Q5316" s="21" t="s">
        <v>9284</v>
      </c>
      <c r="R5316" s="22">
        <v>44.4</v>
      </c>
    </row>
    <row r="5317" spans="1:18" x14ac:dyDescent="0.2">
      <c r="A5317" s="21">
        <v>5896</v>
      </c>
      <c r="B5317" s="21" t="s">
        <v>9392</v>
      </c>
      <c r="C5317" s="21" t="s">
        <v>11917</v>
      </c>
      <c r="D5317" s="21" t="s">
        <v>12146</v>
      </c>
      <c r="E5317" s="21" t="s">
        <v>48</v>
      </c>
      <c r="F5317" s="21" t="s">
        <v>4577</v>
      </c>
      <c r="G5317" s="21" t="s">
        <v>4578</v>
      </c>
      <c r="H5317" s="21" t="s">
        <v>105</v>
      </c>
      <c r="I5317" s="21" t="s">
        <v>23</v>
      </c>
      <c r="J5317" s="21" t="s">
        <v>39</v>
      </c>
      <c r="K5317" s="21" t="s">
        <v>40</v>
      </c>
      <c r="L5317" s="21">
        <v>90049</v>
      </c>
      <c r="M5317" s="21" t="s">
        <v>41</v>
      </c>
      <c r="N5317" s="21" t="s">
        <v>9283</v>
      </c>
      <c r="O5317" s="21" t="s">
        <v>43</v>
      </c>
      <c r="P5317" s="21" t="s">
        <v>44</v>
      </c>
      <c r="Q5317" s="21" t="s">
        <v>9284</v>
      </c>
      <c r="R5317" s="22">
        <v>44.4</v>
      </c>
    </row>
    <row r="5318" spans="1:18" x14ac:dyDescent="0.2">
      <c r="A5318" s="21">
        <v>9049</v>
      </c>
      <c r="B5318" s="21" t="s">
        <v>11258</v>
      </c>
      <c r="C5318" s="21" t="s">
        <v>6866</v>
      </c>
      <c r="D5318" s="21" t="s">
        <v>3458</v>
      </c>
      <c r="E5318" s="21" t="s">
        <v>19</v>
      </c>
      <c r="F5318" s="21" t="s">
        <v>3435</v>
      </c>
      <c r="G5318" s="21" t="s">
        <v>3436</v>
      </c>
      <c r="H5318" s="21" t="s">
        <v>38</v>
      </c>
      <c r="I5318" s="21" t="s">
        <v>23</v>
      </c>
      <c r="J5318" s="21" t="s">
        <v>5658</v>
      </c>
      <c r="K5318" s="21" t="s">
        <v>40</v>
      </c>
      <c r="L5318" s="21">
        <v>94086</v>
      </c>
      <c r="M5318" s="21" t="s">
        <v>41</v>
      </c>
      <c r="N5318" s="21" t="s">
        <v>9283</v>
      </c>
      <c r="O5318" s="21" t="s">
        <v>43</v>
      </c>
      <c r="P5318" s="21" t="s">
        <v>44</v>
      </c>
      <c r="Q5318" s="21" t="s">
        <v>9284</v>
      </c>
      <c r="R5318" s="22">
        <v>44.4</v>
      </c>
    </row>
    <row r="5319" spans="1:18" x14ac:dyDescent="0.2">
      <c r="A5319" s="21">
        <v>3946</v>
      </c>
      <c r="B5319" s="21" t="s">
        <v>7841</v>
      </c>
      <c r="C5319" s="21" t="s">
        <v>4540</v>
      </c>
      <c r="D5319" s="21" t="s">
        <v>524</v>
      </c>
      <c r="E5319" s="21" t="s">
        <v>48</v>
      </c>
      <c r="F5319" s="21" t="s">
        <v>5706</v>
      </c>
      <c r="G5319" s="21" t="s">
        <v>5707</v>
      </c>
      <c r="H5319" s="21" t="s">
        <v>22</v>
      </c>
      <c r="I5319" s="21" t="s">
        <v>23</v>
      </c>
      <c r="J5319" s="21" t="s">
        <v>3721</v>
      </c>
      <c r="K5319" s="21" t="s">
        <v>52</v>
      </c>
      <c r="L5319" s="21">
        <v>33030</v>
      </c>
      <c r="M5319" s="21" t="s">
        <v>26</v>
      </c>
      <c r="N5319" s="21" t="s">
        <v>7023</v>
      </c>
      <c r="O5319" s="21" t="s">
        <v>43</v>
      </c>
      <c r="P5319" s="21" t="s">
        <v>91</v>
      </c>
      <c r="Q5319" s="21" t="s">
        <v>7024</v>
      </c>
      <c r="R5319" s="22">
        <v>44.384</v>
      </c>
    </row>
    <row r="5320" spans="1:18" x14ac:dyDescent="0.2">
      <c r="A5320" s="21">
        <v>8525</v>
      </c>
      <c r="B5320" s="21" t="s">
        <v>10948</v>
      </c>
      <c r="C5320" s="21" t="s">
        <v>5388</v>
      </c>
      <c r="D5320" s="21" t="s">
        <v>5388</v>
      </c>
      <c r="E5320" s="21" t="s">
        <v>1452</v>
      </c>
      <c r="F5320" s="21" t="s">
        <v>7866</v>
      </c>
      <c r="G5320" s="21" t="s">
        <v>7867</v>
      </c>
      <c r="H5320" s="21" t="s">
        <v>22</v>
      </c>
      <c r="I5320" s="21" t="s">
        <v>23</v>
      </c>
      <c r="J5320" s="21" t="s">
        <v>563</v>
      </c>
      <c r="K5320" s="21" t="s">
        <v>564</v>
      </c>
      <c r="L5320" s="21">
        <v>43229</v>
      </c>
      <c r="M5320" s="21" t="s">
        <v>158</v>
      </c>
      <c r="N5320" s="21" t="s">
        <v>4402</v>
      </c>
      <c r="O5320" s="21" t="s">
        <v>70</v>
      </c>
      <c r="P5320" s="21" t="s">
        <v>71</v>
      </c>
      <c r="Q5320" s="21" t="s">
        <v>4403</v>
      </c>
      <c r="R5320" s="22">
        <v>44.375999999999998</v>
      </c>
    </row>
    <row r="5321" spans="1:18" x14ac:dyDescent="0.2">
      <c r="A5321" s="21">
        <v>1839</v>
      </c>
      <c r="B5321" s="21" t="s">
        <v>5192</v>
      </c>
      <c r="C5321" s="21" t="s">
        <v>12085</v>
      </c>
      <c r="D5321" s="21" t="s">
        <v>11771</v>
      </c>
      <c r="E5321" s="21" t="s">
        <v>48</v>
      </c>
      <c r="F5321" s="21" t="s">
        <v>5193</v>
      </c>
      <c r="G5321" s="21" t="s">
        <v>5194</v>
      </c>
      <c r="H5321" s="21" t="s">
        <v>38</v>
      </c>
      <c r="I5321" s="21" t="s">
        <v>23</v>
      </c>
      <c r="J5321" s="21" t="s">
        <v>528</v>
      </c>
      <c r="K5321" s="21" t="s">
        <v>89</v>
      </c>
      <c r="L5321" s="21">
        <v>28205</v>
      </c>
      <c r="M5321" s="21" t="s">
        <v>26</v>
      </c>
      <c r="N5321" s="21" t="s">
        <v>480</v>
      </c>
      <c r="O5321" s="21" t="s">
        <v>28</v>
      </c>
      <c r="P5321" s="21" t="s">
        <v>64</v>
      </c>
      <c r="Q5321" s="21" t="s">
        <v>481</v>
      </c>
      <c r="R5321" s="22">
        <v>44.128</v>
      </c>
    </row>
    <row r="5322" spans="1:18" x14ac:dyDescent="0.2">
      <c r="A5322" s="21">
        <v>8816</v>
      </c>
      <c r="B5322" s="21" t="s">
        <v>11119</v>
      </c>
      <c r="C5322" s="21" t="s">
        <v>807</v>
      </c>
      <c r="D5322" s="21" t="s">
        <v>2953</v>
      </c>
      <c r="E5322" s="21" t="s">
        <v>19</v>
      </c>
      <c r="F5322" s="21" t="s">
        <v>6164</v>
      </c>
      <c r="G5322" s="21" t="s">
        <v>6165</v>
      </c>
      <c r="H5322" s="21" t="s">
        <v>22</v>
      </c>
      <c r="I5322" s="21" t="s">
        <v>23</v>
      </c>
      <c r="J5322" s="21" t="s">
        <v>587</v>
      </c>
      <c r="K5322" s="21" t="s">
        <v>275</v>
      </c>
      <c r="L5322" s="21">
        <v>19805</v>
      </c>
      <c r="M5322" s="21" t="s">
        <v>158</v>
      </c>
      <c r="N5322" s="21" t="s">
        <v>11120</v>
      </c>
      <c r="O5322" s="21" t="s">
        <v>43</v>
      </c>
      <c r="P5322" s="21" t="s">
        <v>91</v>
      </c>
      <c r="Q5322" s="21" t="s">
        <v>11121</v>
      </c>
      <c r="R5322" s="22">
        <v>44.1</v>
      </c>
    </row>
    <row r="5323" spans="1:18" x14ac:dyDescent="0.2">
      <c r="A5323" s="21">
        <v>1001</v>
      </c>
      <c r="B5323" s="21" t="s">
        <v>3395</v>
      </c>
      <c r="C5323" s="21" t="s">
        <v>3396</v>
      </c>
      <c r="D5323" s="21" t="s">
        <v>3397</v>
      </c>
      <c r="E5323" s="21" t="s">
        <v>48</v>
      </c>
      <c r="F5323" s="21" t="s">
        <v>850</v>
      </c>
      <c r="G5323" s="21" t="s">
        <v>851</v>
      </c>
      <c r="H5323" s="21" t="s">
        <v>105</v>
      </c>
      <c r="I5323" s="21" t="s">
        <v>23</v>
      </c>
      <c r="J5323" s="21" t="s">
        <v>2420</v>
      </c>
      <c r="K5323" s="21" t="s">
        <v>97</v>
      </c>
      <c r="L5323" s="21">
        <v>98661</v>
      </c>
      <c r="M5323" s="21" t="s">
        <v>41</v>
      </c>
      <c r="N5323" s="21" t="s">
        <v>2936</v>
      </c>
      <c r="O5323" s="21" t="s">
        <v>43</v>
      </c>
      <c r="P5323" s="21" t="s">
        <v>67</v>
      </c>
      <c r="Q5323" s="21" t="s">
        <v>2937</v>
      </c>
      <c r="R5323" s="22">
        <v>44.02</v>
      </c>
    </row>
    <row r="5324" spans="1:18" x14ac:dyDescent="0.2">
      <c r="A5324" s="21">
        <v>5062</v>
      </c>
      <c r="B5324" s="21" t="s">
        <v>8773</v>
      </c>
      <c r="C5324" s="21" t="s">
        <v>11982</v>
      </c>
      <c r="D5324" s="21" t="s">
        <v>12102</v>
      </c>
      <c r="E5324" s="21" t="s">
        <v>48</v>
      </c>
      <c r="F5324" s="21" t="s">
        <v>3293</v>
      </c>
      <c r="G5324" s="21" t="s">
        <v>3294</v>
      </c>
      <c r="H5324" s="21" t="s">
        <v>22</v>
      </c>
      <c r="I5324" s="21" t="s">
        <v>23</v>
      </c>
      <c r="J5324" s="21" t="s">
        <v>463</v>
      </c>
      <c r="K5324" s="21" t="s">
        <v>255</v>
      </c>
      <c r="L5324" s="21">
        <v>55407</v>
      </c>
      <c r="M5324" s="21" t="s">
        <v>108</v>
      </c>
      <c r="N5324" s="21" t="s">
        <v>3161</v>
      </c>
      <c r="O5324" s="21" t="s">
        <v>43</v>
      </c>
      <c r="P5324" s="21" t="s">
        <v>74</v>
      </c>
      <c r="Q5324" s="21" t="s">
        <v>3162</v>
      </c>
      <c r="R5324" s="22">
        <v>43.98</v>
      </c>
    </row>
    <row r="5325" spans="1:18" x14ac:dyDescent="0.2">
      <c r="A5325" s="21">
        <v>4453</v>
      </c>
      <c r="B5325" s="21" t="s">
        <v>8292</v>
      </c>
      <c r="C5325" s="21" t="s">
        <v>12214</v>
      </c>
      <c r="D5325" s="21" t="s">
        <v>12190</v>
      </c>
      <c r="E5325" s="21" t="s">
        <v>206</v>
      </c>
      <c r="F5325" s="21" t="s">
        <v>7920</v>
      </c>
      <c r="G5325" s="21" t="s">
        <v>7921</v>
      </c>
      <c r="H5325" s="21" t="s">
        <v>22</v>
      </c>
      <c r="I5325" s="21" t="s">
        <v>23</v>
      </c>
      <c r="J5325" s="21" t="s">
        <v>134</v>
      </c>
      <c r="K5325" s="21" t="s">
        <v>40</v>
      </c>
      <c r="L5325" s="21">
        <v>94109</v>
      </c>
      <c r="M5325" s="21" t="s">
        <v>41</v>
      </c>
      <c r="N5325" s="21" t="s">
        <v>8293</v>
      </c>
      <c r="O5325" s="21" t="s">
        <v>43</v>
      </c>
      <c r="P5325" s="21" t="s">
        <v>189</v>
      </c>
      <c r="Q5325" s="21" t="s">
        <v>8294</v>
      </c>
      <c r="R5325" s="22">
        <v>43.96</v>
      </c>
    </row>
    <row r="5326" spans="1:18" x14ac:dyDescent="0.2">
      <c r="A5326" s="21">
        <v>7239</v>
      </c>
      <c r="B5326" s="21" t="s">
        <v>10216</v>
      </c>
      <c r="C5326" s="21" t="s">
        <v>3975</v>
      </c>
      <c r="D5326" s="21" t="s">
        <v>4364</v>
      </c>
      <c r="E5326" s="21" t="s">
        <v>48</v>
      </c>
      <c r="F5326" s="21" t="s">
        <v>2398</v>
      </c>
      <c r="G5326" s="21" t="s">
        <v>2399</v>
      </c>
      <c r="H5326" s="21" t="s">
        <v>22</v>
      </c>
      <c r="I5326" s="21" t="s">
        <v>23</v>
      </c>
      <c r="J5326" s="21" t="s">
        <v>710</v>
      </c>
      <c r="K5326" s="21" t="s">
        <v>40</v>
      </c>
      <c r="L5326" s="21">
        <v>95123</v>
      </c>
      <c r="M5326" s="21" t="s">
        <v>41</v>
      </c>
      <c r="N5326" s="21" t="s">
        <v>6790</v>
      </c>
      <c r="O5326" s="21" t="s">
        <v>28</v>
      </c>
      <c r="P5326" s="21" t="s">
        <v>64</v>
      </c>
      <c r="Q5326" s="21" t="s">
        <v>6791</v>
      </c>
      <c r="R5326" s="22">
        <v>43.96</v>
      </c>
    </row>
    <row r="5327" spans="1:18" x14ac:dyDescent="0.2">
      <c r="A5327" s="21">
        <v>8241</v>
      </c>
      <c r="B5327" s="21" t="s">
        <v>10770</v>
      </c>
      <c r="C5327" s="21" t="s">
        <v>1772</v>
      </c>
      <c r="D5327" s="21" t="s">
        <v>1772</v>
      </c>
      <c r="E5327" s="21" t="s">
        <v>1452</v>
      </c>
      <c r="F5327" s="21" t="s">
        <v>7097</v>
      </c>
      <c r="G5327" s="21" t="s">
        <v>7098</v>
      </c>
      <c r="H5327" s="21" t="s">
        <v>22</v>
      </c>
      <c r="I5327" s="21" t="s">
        <v>23</v>
      </c>
      <c r="J5327" s="21" t="s">
        <v>1714</v>
      </c>
      <c r="K5327" s="21" t="s">
        <v>52</v>
      </c>
      <c r="L5327" s="21">
        <v>32216</v>
      </c>
      <c r="M5327" s="21" t="s">
        <v>26</v>
      </c>
      <c r="N5327" s="21" t="s">
        <v>8183</v>
      </c>
      <c r="O5327" s="21" t="s">
        <v>28</v>
      </c>
      <c r="P5327" s="21" t="s">
        <v>64</v>
      </c>
      <c r="Q5327" s="21" t="s">
        <v>8184</v>
      </c>
      <c r="R5327" s="22">
        <v>43.936</v>
      </c>
    </row>
    <row r="5328" spans="1:18" x14ac:dyDescent="0.2">
      <c r="A5328" s="21">
        <v>3690</v>
      </c>
      <c r="B5328" s="21" t="s">
        <v>7595</v>
      </c>
      <c r="C5328" s="21" t="s">
        <v>12005</v>
      </c>
      <c r="D5328" s="21" t="s">
        <v>12118</v>
      </c>
      <c r="E5328" s="21" t="s">
        <v>19</v>
      </c>
      <c r="F5328" s="21" t="s">
        <v>1522</v>
      </c>
      <c r="G5328" s="21" t="s">
        <v>1523</v>
      </c>
      <c r="H5328" s="21" t="s">
        <v>22</v>
      </c>
      <c r="I5328" s="21" t="s">
        <v>23</v>
      </c>
      <c r="J5328" s="21" t="s">
        <v>2060</v>
      </c>
      <c r="K5328" s="21" t="s">
        <v>348</v>
      </c>
      <c r="L5328" s="21">
        <v>85204</v>
      </c>
      <c r="M5328" s="21" t="s">
        <v>41</v>
      </c>
      <c r="N5328" s="21" t="s">
        <v>2640</v>
      </c>
      <c r="O5328" s="21" t="s">
        <v>43</v>
      </c>
      <c r="P5328" s="21" t="s">
        <v>189</v>
      </c>
      <c r="Q5328" s="21" t="s">
        <v>2641</v>
      </c>
      <c r="R5328" s="22">
        <v>43.92</v>
      </c>
    </row>
    <row r="5329" spans="1:18" x14ac:dyDescent="0.2">
      <c r="A5329" s="21">
        <v>4241</v>
      </c>
      <c r="B5329" s="21" t="s">
        <v>8118</v>
      </c>
      <c r="C5329" s="21" t="s">
        <v>604</v>
      </c>
      <c r="D5329" s="21" t="s">
        <v>2817</v>
      </c>
      <c r="E5329" s="21" t="s">
        <v>48</v>
      </c>
      <c r="F5329" s="21" t="s">
        <v>6860</v>
      </c>
      <c r="G5329" s="21" t="s">
        <v>6861</v>
      </c>
      <c r="H5329" s="21" t="s">
        <v>105</v>
      </c>
      <c r="I5329" s="21" t="s">
        <v>23</v>
      </c>
      <c r="J5329" s="21" t="s">
        <v>39</v>
      </c>
      <c r="K5329" s="21" t="s">
        <v>40</v>
      </c>
      <c r="L5329" s="21">
        <v>90004</v>
      </c>
      <c r="M5329" s="21" t="s">
        <v>41</v>
      </c>
      <c r="N5329" s="21" t="s">
        <v>8119</v>
      </c>
      <c r="O5329" s="21" t="s">
        <v>43</v>
      </c>
      <c r="P5329" s="21" t="s">
        <v>77</v>
      </c>
      <c r="Q5329" s="21" t="s">
        <v>1609</v>
      </c>
      <c r="R5329" s="22">
        <v>43.92</v>
      </c>
    </row>
    <row r="5330" spans="1:18" x14ac:dyDescent="0.2">
      <c r="A5330" s="21">
        <v>4387</v>
      </c>
      <c r="B5330" s="21" t="s">
        <v>8247</v>
      </c>
      <c r="C5330" s="21" t="s">
        <v>1854</v>
      </c>
      <c r="D5330" s="21" t="s">
        <v>11846</v>
      </c>
      <c r="E5330" s="21" t="s">
        <v>48</v>
      </c>
      <c r="F5330" s="21" t="s">
        <v>1557</v>
      </c>
      <c r="G5330" s="21" t="s">
        <v>1558</v>
      </c>
      <c r="H5330" s="21" t="s">
        <v>38</v>
      </c>
      <c r="I5330" s="21" t="s">
        <v>23</v>
      </c>
      <c r="J5330" s="21" t="s">
        <v>134</v>
      </c>
      <c r="K5330" s="21" t="s">
        <v>40</v>
      </c>
      <c r="L5330" s="21">
        <v>94122</v>
      </c>
      <c r="M5330" s="21" t="s">
        <v>41</v>
      </c>
      <c r="N5330" s="21" t="s">
        <v>8119</v>
      </c>
      <c r="O5330" s="21" t="s">
        <v>43</v>
      </c>
      <c r="P5330" s="21" t="s">
        <v>77</v>
      </c>
      <c r="Q5330" s="21" t="s">
        <v>1609</v>
      </c>
      <c r="R5330" s="22">
        <v>43.92</v>
      </c>
    </row>
    <row r="5331" spans="1:18" x14ac:dyDescent="0.2">
      <c r="A5331" s="21">
        <v>6332</v>
      </c>
      <c r="B5331" s="21" t="s">
        <v>9668</v>
      </c>
      <c r="C5331" s="21" t="s">
        <v>3700</v>
      </c>
      <c r="D5331" s="21" t="s">
        <v>3701</v>
      </c>
      <c r="E5331" s="21" t="s">
        <v>48</v>
      </c>
      <c r="F5331" s="21" t="s">
        <v>1866</v>
      </c>
      <c r="G5331" s="21" t="s">
        <v>1867</v>
      </c>
      <c r="H5331" s="21" t="s">
        <v>22</v>
      </c>
      <c r="I5331" s="21" t="s">
        <v>23</v>
      </c>
      <c r="J5331" s="21" t="s">
        <v>265</v>
      </c>
      <c r="K5331" s="21" t="s">
        <v>266</v>
      </c>
      <c r="L5331" s="21">
        <v>48185</v>
      </c>
      <c r="M5331" s="21" t="s">
        <v>108</v>
      </c>
      <c r="N5331" s="21" t="s">
        <v>4774</v>
      </c>
      <c r="O5331" s="21" t="s">
        <v>43</v>
      </c>
      <c r="P5331" s="21" t="s">
        <v>67</v>
      </c>
      <c r="Q5331" s="21" t="s">
        <v>4775</v>
      </c>
      <c r="R5331" s="22">
        <v>43.92</v>
      </c>
    </row>
    <row r="5332" spans="1:18" x14ac:dyDescent="0.2">
      <c r="A5332" s="21">
        <v>7316</v>
      </c>
      <c r="B5332" s="21" t="s">
        <v>10266</v>
      </c>
      <c r="C5332" s="21" t="s">
        <v>12101</v>
      </c>
      <c r="D5332" s="21" t="s">
        <v>7971</v>
      </c>
      <c r="E5332" s="21" t="s">
        <v>19</v>
      </c>
      <c r="F5332" s="21" t="s">
        <v>2227</v>
      </c>
      <c r="G5332" s="21" t="s">
        <v>2228</v>
      </c>
      <c r="H5332" s="21" t="s">
        <v>22</v>
      </c>
      <c r="I5332" s="21" t="s">
        <v>23</v>
      </c>
      <c r="J5332" s="21" t="s">
        <v>299</v>
      </c>
      <c r="K5332" s="21" t="s">
        <v>300</v>
      </c>
      <c r="L5332" s="21">
        <v>10024</v>
      </c>
      <c r="M5332" s="21" t="s">
        <v>158</v>
      </c>
      <c r="N5332" s="21" t="s">
        <v>4774</v>
      </c>
      <c r="O5332" s="21" t="s">
        <v>43</v>
      </c>
      <c r="P5332" s="21" t="s">
        <v>67</v>
      </c>
      <c r="Q5332" s="21" t="s">
        <v>4775</v>
      </c>
      <c r="R5332" s="22">
        <v>43.92</v>
      </c>
    </row>
    <row r="5333" spans="1:18" x14ac:dyDescent="0.2">
      <c r="A5333" s="21">
        <v>1257</v>
      </c>
      <c r="B5333" s="21" t="s">
        <v>3966</v>
      </c>
      <c r="C5333" s="21" t="s">
        <v>11992</v>
      </c>
      <c r="D5333" s="21" t="s">
        <v>3967</v>
      </c>
      <c r="E5333" s="21" t="s">
        <v>48</v>
      </c>
      <c r="F5333" s="21" t="s">
        <v>3968</v>
      </c>
      <c r="G5333" s="21" t="s">
        <v>3969</v>
      </c>
      <c r="H5333" s="21" t="s">
        <v>105</v>
      </c>
      <c r="I5333" s="21" t="s">
        <v>23</v>
      </c>
      <c r="J5333" s="21" t="s">
        <v>2547</v>
      </c>
      <c r="K5333" s="21" t="s">
        <v>157</v>
      </c>
      <c r="L5333" s="21">
        <v>19013</v>
      </c>
      <c r="M5333" s="21" t="s">
        <v>158</v>
      </c>
      <c r="N5333" s="21" t="s">
        <v>3972</v>
      </c>
      <c r="O5333" s="21" t="s">
        <v>28</v>
      </c>
      <c r="P5333" s="21" t="s">
        <v>64</v>
      </c>
      <c r="Q5333" s="21" t="s">
        <v>3973</v>
      </c>
      <c r="R5333" s="22">
        <v>43.872</v>
      </c>
    </row>
    <row r="5334" spans="1:18" x14ac:dyDescent="0.2">
      <c r="A5334" s="21">
        <v>1707</v>
      </c>
      <c r="B5334" s="21" t="s">
        <v>4953</v>
      </c>
      <c r="C5334" s="21" t="s">
        <v>4526</v>
      </c>
      <c r="D5334" s="21" t="s">
        <v>11754</v>
      </c>
      <c r="E5334" s="21" t="s">
        <v>48</v>
      </c>
      <c r="F5334" s="21" t="s">
        <v>4954</v>
      </c>
      <c r="G5334" s="21" t="s">
        <v>4955</v>
      </c>
      <c r="H5334" s="21" t="s">
        <v>22</v>
      </c>
      <c r="I5334" s="21" t="s">
        <v>23</v>
      </c>
      <c r="J5334" s="21" t="s">
        <v>134</v>
      </c>
      <c r="K5334" s="21" t="s">
        <v>40</v>
      </c>
      <c r="L5334" s="21">
        <v>94122</v>
      </c>
      <c r="M5334" s="21" t="s">
        <v>41</v>
      </c>
      <c r="N5334" s="21" t="s">
        <v>4956</v>
      </c>
      <c r="O5334" s="21" t="s">
        <v>43</v>
      </c>
      <c r="P5334" s="21" t="s">
        <v>44</v>
      </c>
      <c r="Q5334" s="21" t="s">
        <v>4957</v>
      </c>
      <c r="R5334" s="22">
        <v>43.86</v>
      </c>
    </row>
    <row r="5335" spans="1:18" x14ac:dyDescent="0.2">
      <c r="A5335" s="21">
        <v>2211</v>
      </c>
      <c r="B5335" s="21" t="s">
        <v>5790</v>
      </c>
      <c r="C5335" s="21" t="s">
        <v>3342</v>
      </c>
      <c r="D5335" s="21" t="s">
        <v>5791</v>
      </c>
      <c r="E5335" s="21" t="s">
        <v>19</v>
      </c>
      <c r="F5335" s="21" t="s">
        <v>5792</v>
      </c>
      <c r="G5335" s="21" t="s">
        <v>5793</v>
      </c>
      <c r="H5335" s="21" t="s">
        <v>22</v>
      </c>
      <c r="I5335" s="21" t="s">
        <v>23</v>
      </c>
      <c r="J5335" s="21" t="s">
        <v>843</v>
      </c>
      <c r="K5335" s="21" t="s">
        <v>844</v>
      </c>
      <c r="L5335" s="21">
        <v>6824</v>
      </c>
      <c r="M5335" s="21" t="s">
        <v>158</v>
      </c>
      <c r="N5335" s="21" t="s">
        <v>1091</v>
      </c>
      <c r="O5335" s="21" t="s">
        <v>43</v>
      </c>
      <c r="P5335" s="21" t="s">
        <v>74</v>
      </c>
      <c r="Q5335" s="21" t="s">
        <v>1092</v>
      </c>
      <c r="R5335" s="22">
        <v>43.8</v>
      </c>
    </row>
    <row r="5336" spans="1:18" x14ac:dyDescent="0.2">
      <c r="A5336" s="21">
        <v>9294</v>
      </c>
      <c r="B5336" s="21" t="s">
        <v>11403</v>
      </c>
      <c r="C5336" s="21" t="s">
        <v>2297</v>
      </c>
      <c r="D5336" s="21" t="s">
        <v>3498</v>
      </c>
      <c r="E5336" s="21" t="s">
        <v>19</v>
      </c>
      <c r="F5336" s="21" t="s">
        <v>5688</v>
      </c>
      <c r="G5336" s="21" t="s">
        <v>5689</v>
      </c>
      <c r="H5336" s="21" t="s">
        <v>22</v>
      </c>
      <c r="I5336" s="21" t="s">
        <v>23</v>
      </c>
      <c r="J5336" s="21" t="s">
        <v>11404</v>
      </c>
      <c r="K5336" s="21" t="s">
        <v>3106</v>
      </c>
      <c r="L5336" s="21">
        <v>21740</v>
      </c>
      <c r="M5336" s="21" t="s">
        <v>158</v>
      </c>
      <c r="N5336" s="21" t="s">
        <v>1545</v>
      </c>
      <c r="O5336" s="21" t="s">
        <v>43</v>
      </c>
      <c r="P5336" s="21" t="s">
        <v>74</v>
      </c>
      <c r="Q5336" s="21" t="s">
        <v>1546</v>
      </c>
      <c r="R5336" s="22">
        <v>43.8</v>
      </c>
    </row>
    <row r="5337" spans="1:18" x14ac:dyDescent="0.2">
      <c r="A5337" s="21">
        <v>2949</v>
      </c>
      <c r="B5337" s="21" t="s">
        <v>6843</v>
      </c>
      <c r="C5337" s="21" t="s">
        <v>933</v>
      </c>
      <c r="D5337" s="21" t="s">
        <v>3685</v>
      </c>
      <c r="E5337" s="21" t="s">
        <v>48</v>
      </c>
      <c r="F5337" s="21" t="s">
        <v>4609</v>
      </c>
      <c r="G5337" s="21" t="s">
        <v>4610</v>
      </c>
      <c r="H5337" s="21" t="s">
        <v>105</v>
      </c>
      <c r="I5337" s="21" t="s">
        <v>23</v>
      </c>
      <c r="J5337" s="21" t="s">
        <v>1066</v>
      </c>
      <c r="K5337" s="21" t="s">
        <v>40</v>
      </c>
      <c r="L5337" s="21">
        <v>92024</v>
      </c>
      <c r="M5337" s="21" t="s">
        <v>41</v>
      </c>
      <c r="N5337" s="21" t="s">
        <v>3352</v>
      </c>
      <c r="O5337" s="21" t="s">
        <v>43</v>
      </c>
      <c r="P5337" s="21" t="s">
        <v>189</v>
      </c>
      <c r="Q5337" s="21" t="s">
        <v>3353</v>
      </c>
      <c r="R5337" s="22">
        <v>43.7</v>
      </c>
    </row>
    <row r="5338" spans="1:18" x14ac:dyDescent="0.2">
      <c r="A5338" s="21">
        <v>3685</v>
      </c>
      <c r="B5338" s="21" t="s">
        <v>7587</v>
      </c>
      <c r="C5338" s="21" t="s">
        <v>11877</v>
      </c>
      <c r="D5338" s="21" t="s">
        <v>7386</v>
      </c>
      <c r="E5338" s="21" t="s">
        <v>48</v>
      </c>
      <c r="F5338" s="21" t="s">
        <v>5132</v>
      </c>
      <c r="G5338" s="21" t="s">
        <v>5133</v>
      </c>
      <c r="H5338" s="21" t="s">
        <v>22</v>
      </c>
      <c r="I5338" s="21" t="s">
        <v>23</v>
      </c>
      <c r="J5338" s="21" t="s">
        <v>3644</v>
      </c>
      <c r="K5338" s="21" t="s">
        <v>3106</v>
      </c>
      <c r="L5338" s="21">
        <v>20735</v>
      </c>
      <c r="M5338" s="21" t="s">
        <v>158</v>
      </c>
      <c r="N5338" s="21" t="s">
        <v>172</v>
      </c>
      <c r="O5338" s="21" t="s">
        <v>43</v>
      </c>
      <c r="P5338" s="21" t="s">
        <v>74</v>
      </c>
      <c r="Q5338" s="21" t="s">
        <v>173</v>
      </c>
      <c r="R5338" s="22">
        <v>43.68</v>
      </c>
    </row>
    <row r="5339" spans="1:18" x14ac:dyDescent="0.2">
      <c r="A5339" s="21">
        <v>5549</v>
      </c>
      <c r="B5339" s="21" t="s">
        <v>9139</v>
      </c>
      <c r="C5339" s="21" t="s">
        <v>5771</v>
      </c>
      <c r="D5339" s="21" t="s">
        <v>11731</v>
      </c>
      <c r="E5339" s="21" t="s">
        <v>206</v>
      </c>
      <c r="F5339" s="21" t="s">
        <v>4674</v>
      </c>
      <c r="G5339" s="21" t="s">
        <v>4675</v>
      </c>
      <c r="H5339" s="21" t="s">
        <v>22</v>
      </c>
      <c r="I5339" s="21" t="s">
        <v>23</v>
      </c>
      <c r="J5339" s="21" t="s">
        <v>134</v>
      </c>
      <c r="K5339" s="21" t="s">
        <v>40</v>
      </c>
      <c r="L5339" s="21">
        <v>94109</v>
      </c>
      <c r="M5339" s="21" t="s">
        <v>41</v>
      </c>
      <c r="N5339" s="21" t="s">
        <v>4127</v>
      </c>
      <c r="O5339" s="21" t="s">
        <v>43</v>
      </c>
      <c r="P5339" s="21" t="s">
        <v>77</v>
      </c>
      <c r="Q5339" s="21" t="s">
        <v>4128</v>
      </c>
      <c r="R5339" s="22">
        <v>43.68</v>
      </c>
    </row>
    <row r="5340" spans="1:18" x14ac:dyDescent="0.2">
      <c r="A5340" s="21">
        <v>4800</v>
      </c>
      <c r="B5340" s="21" t="s">
        <v>8579</v>
      </c>
      <c r="C5340" s="21" t="s">
        <v>1910</v>
      </c>
      <c r="D5340" s="21" t="s">
        <v>2752</v>
      </c>
      <c r="E5340" s="21" t="s">
        <v>48</v>
      </c>
      <c r="F5340" s="21" t="s">
        <v>1453</v>
      </c>
      <c r="G5340" s="21" t="s">
        <v>1454</v>
      </c>
      <c r="H5340" s="21" t="s">
        <v>38</v>
      </c>
      <c r="I5340" s="21" t="s">
        <v>23</v>
      </c>
      <c r="J5340" s="21" t="s">
        <v>1714</v>
      </c>
      <c r="K5340" s="21" t="s">
        <v>52</v>
      </c>
      <c r="L5340" s="21">
        <v>32216</v>
      </c>
      <c r="M5340" s="21" t="s">
        <v>26</v>
      </c>
      <c r="N5340" s="21" t="s">
        <v>278</v>
      </c>
      <c r="O5340" s="21" t="s">
        <v>70</v>
      </c>
      <c r="P5340" s="21" t="s">
        <v>71</v>
      </c>
      <c r="Q5340" s="21" t="s">
        <v>279</v>
      </c>
      <c r="R5340" s="22">
        <v>43.6</v>
      </c>
    </row>
    <row r="5341" spans="1:18" x14ac:dyDescent="0.2">
      <c r="A5341" s="21">
        <v>5198</v>
      </c>
      <c r="B5341" s="21" t="s">
        <v>8863</v>
      </c>
      <c r="C5341" s="21" t="s">
        <v>12008</v>
      </c>
      <c r="D5341" s="21" t="s">
        <v>123</v>
      </c>
      <c r="E5341" s="21" t="s">
        <v>48</v>
      </c>
      <c r="F5341" s="21" t="s">
        <v>4566</v>
      </c>
      <c r="G5341" s="21" t="s">
        <v>4567</v>
      </c>
      <c r="H5341" s="21" t="s">
        <v>22</v>
      </c>
      <c r="I5341" s="21" t="s">
        <v>23</v>
      </c>
      <c r="J5341" s="21" t="s">
        <v>4800</v>
      </c>
      <c r="K5341" s="21" t="s">
        <v>97</v>
      </c>
      <c r="L5341" s="21">
        <v>98031</v>
      </c>
      <c r="M5341" s="21" t="s">
        <v>41</v>
      </c>
      <c r="N5341" s="21" t="s">
        <v>278</v>
      </c>
      <c r="O5341" s="21" t="s">
        <v>70</v>
      </c>
      <c r="P5341" s="21" t="s">
        <v>71</v>
      </c>
      <c r="Q5341" s="21" t="s">
        <v>279</v>
      </c>
      <c r="R5341" s="22">
        <v>43.6</v>
      </c>
    </row>
    <row r="5342" spans="1:18" x14ac:dyDescent="0.2">
      <c r="A5342" s="21">
        <v>7758</v>
      </c>
      <c r="B5342" s="21" t="s">
        <v>10506</v>
      </c>
      <c r="C5342" s="21" t="s">
        <v>423</v>
      </c>
      <c r="D5342" s="21" t="s">
        <v>424</v>
      </c>
      <c r="E5342" s="21" t="s">
        <v>19</v>
      </c>
      <c r="F5342" s="21" t="s">
        <v>3887</v>
      </c>
      <c r="G5342" s="21" t="s">
        <v>3888</v>
      </c>
      <c r="H5342" s="21" t="s">
        <v>38</v>
      </c>
      <c r="I5342" s="21" t="s">
        <v>23</v>
      </c>
      <c r="J5342" s="21" t="s">
        <v>3913</v>
      </c>
      <c r="K5342" s="21" t="s">
        <v>300</v>
      </c>
      <c r="L5342" s="21">
        <v>14215</v>
      </c>
      <c r="M5342" s="21" t="s">
        <v>158</v>
      </c>
      <c r="N5342" s="21" t="s">
        <v>278</v>
      </c>
      <c r="O5342" s="21" t="s">
        <v>70</v>
      </c>
      <c r="P5342" s="21" t="s">
        <v>71</v>
      </c>
      <c r="Q5342" s="21" t="s">
        <v>279</v>
      </c>
      <c r="R5342" s="22">
        <v>43.6</v>
      </c>
    </row>
    <row r="5343" spans="1:18" x14ac:dyDescent="0.2">
      <c r="A5343" s="21">
        <v>9142</v>
      </c>
      <c r="B5343" s="21" t="s">
        <v>11315</v>
      </c>
      <c r="C5343" s="21" t="s">
        <v>11758</v>
      </c>
      <c r="D5343" s="21" t="s">
        <v>11759</v>
      </c>
      <c r="E5343" s="21" t="s">
        <v>206</v>
      </c>
      <c r="F5343" s="21" t="s">
        <v>10439</v>
      </c>
      <c r="G5343" s="21" t="s">
        <v>10440</v>
      </c>
      <c r="H5343" s="21" t="s">
        <v>38</v>
      </c>
      <c r="I5343" s="21" t="s">
        <v>23</v>
      </c>
      <c r="J5343" s="21" t="s">
        <v>299</v>
      </c>
      <c r="K5343" s="21" t="s">
        <v>300</v>
      </c>
      <c r="L5343" s="21">
        <v>10011</v>
      </c>
      <c r="M5343" s="21" t="s">
        <v>158</v>
      </c>
      <c r="N5343" s="21" t="s">
        <v>278</v>
      </c>
      <c r="O5343" s="21" t="s">
        <v>70</v>
      </c>
      <c r="P5343" s="21" t="s">
        <v>71</v>
      </c>
      <c r="Q5343" s="21" t="s">
        <v>279</v>
      </c>
      <c r="R5343" s="22">
        <v>43.6</v>
      </c>
    </row>
    <row r="5344" spans="1:18" x14ac:dyDescent="0.2">
      <c r="A5344" s="21">
        <v>2677</v>
      </c>
      <c r="B5344" s="21" t="s">
        <v>6495</v>
      </c>
      <c r="C5344" s="21" t="s">
        <v>1970</v>
      </c>
      <c r="D5344" s="21" t="s">
        <v>11934</v>
      </c>
      <c r="E5344" s="21" t="s">
        <v>48</v>
      </c>
      <c r="F5344" s="21" t="s">
        <v>1360</v>
      </c>
      <c r="G5344" s="21" t="s">
        <v>1361</v>
      </c>
      <c r="H5344" s="21" t="s">
        <v>22</v>
      </c>
      <c r="I5344" s="21" t="s">
        <v>23</v>
      </c>
      <c r="J5344" s="21" t="s">
        <v>2813</v>
      </c>
      <c r="K5344" s="21" t="s">
        <v>89</v>
      </c>
      <c r="L5344" s="21">
        <v>28806</v>
      </c>
      <c r="M5344" s="21" t="s">
        <v>26</v>
      </c>
      <c r="N5344" s="21" t="s">
        <v>6017</v>
      </c>
      <c r="O5344" s="21" t="s">
        <v>43</v>
      </c>
      <c r="P5344" s="21" t="s">
        <v>77</v>
      </c>
      <c r="Q5344" s="21" t="s">
        <v>6018</v>
      </c>
      <c r="R5344" s="22">
        <v>43.584000000000003</v>
      </c>
    </row>
    <row r="5345" spans="1:18" x14ac:dyDescent="0.2">
      <c r="A5345" s="21">
        <v>4483</v>
      </c>
      <c r="B5345" s="21" t="s">
        <v>8316</v>
      </c>
      <c r="C5345" s="21" t="s">
        <v>11748</v>
      </c>
      <c r="D5345" s="21" t="s">
        <v>11709</v>
      </c>
      <c r="E5345" s="21" t="s">
        <v>48</v>
      </c>
      <c r="F5345" s="21" t="s">
        <v>1866</v>
      </c>
      <c r="G5345" s="21" t="s">
        <v>1867</v>
      </c>
      <c r="H5345" s="21" t="s">
        <v>22</v>
      </c>
      <c r="I5345" s="21" t="s">
        <v>23</v>
      </c>
      <c r="J5345" s="21" t="s">
        <v>39</v>
      </c>
      <c r="K5345" s="21" t="s">
        <v>40</v>
      </c>
      <c r="L5345" s="21">
        <v>90049</v>
      </c>
      <c r="M5345" s="21" t="s">
        <v>41</v>
      </c>
      <c r="N5345" s="21" t="s">
        <v>557</v>
      </c>
      <c r="O5345" s="21" t="s">
        <v>43</v>
      </c>
      <c r="P5345" s="21" t="s">
        <v>74</v>
      </c>
      <c r="Q5345" s="21" t="s">
        <v>558</v>
      </c>
      <c r="R5345" s="22">
        <v>43.584000000000003</v>
      </c>
    </row>
    <row r="5346" spans="1:18" x14ac:dyDescent="0.2">
      <c r="A5346" s="21">
        <v>322</v>
      </c>
      <c r="B5346" s="21" t="s">
        <v>1304</v>
      </c>
      <c r="C5346" s="21" t="s">
        <v>11807</v>
      </c>
      <c r="D5346" s="21" t="s">
        <v>11808</v>
      </c>
      <c r="E5346" s="21" t="s">
        <v>48</v>
      </c>
      <c r="F5346" s="21" t="s">
        <v>1305</v>
      </c>
      <c r="G5346" s="21" t="s">
        <v>1306</v>
      </c>
      <c r="H5346" s="21" t="s">
        <v>105</v>
      </c>
      <c r="I5346" s="21" t="s">
        <v>23</v>
      </c>
      <c r="J5346" s="21" t="s">
        <v>299</v>
      </c>
      <c r="K5346" s="21" t="s">
        <v>300</v>
      </c>
      <c r="L5346" s="21">
        <v>10024</v>
      </c>
      <c r="M5346" s="21" t="s">
        <v>158</v>
      </c>
      <c r="N5346" s="21" t="s">
        <v>617</v>
      </c>
      <c r="O5346" s="21" t="s">
        <v>43</v>
      </c>
      <c r="P5346" s="21" t="s">
        <v>57</v>
      </c>
      <c r="Q5346" s="21" t="s">
        <v>618</v>
      </c>
      <c r="R5346" s="22">
        <v>43.57</v>
      </c>
    </row>
    <row r="5347" spans="1:18" x14ac:dyDescent="0.2">
      <c r="A5347" s="21">
        <v>2255</v>
      </c>
      <c r="B5347" s="21" t="s">
        <v>5874</v>
      </c>
      <c r="C5347" s="21" t="s">
        <v>1178</v>
      </c>
      <c r="D5347" s="21" t="s">
        <v>12029</v>
      </c>
      <c r="E5347" s="21" t="s">
        <v>206</v>
      </c>
      <c r="F5347" s="21" t="s">
        <v>4107</v>
      </c>
      <c r="G5347" s="21" t="s">
        <v>4108</v>
      </c>
      <c r="H5347" s="21" t="s">
        <v>38</v>
      </c>
      <c r="I5347" s="21" t="s">
        <v>23</v>
      </c>
      <c r="J5347" s="21" t="s">
        <v>134</v>
      </c>
      <c r="K5347" s="21" t="s">
        <v>40</v>
      </c>
      <c r="L5347" s="21">
        <v>94110</v>
      </c>
      <c r="M5347" s="21" t="s">
        <v>41</v>
      </c>
      <c r="N5347" s="21" t="s">
        <v>4999</v>
      </c>
      <c r="O5347" s="21" t="s">
        <v>43</v>
      </c>
      <c r="P5347" s="21" t="s">
        <v>77</v>
      </c>
      <c r="Q5347" s="21" t="s">
        <v>5000</v>
      </c>
      <c r="R5347" s="22">
        <v>43.56</v>
      </c>
    </row>
    <row r="5348" spans="1:18" x14ac:dyDescent="0.2">
      <c r="A5348" s="21">
        <v>3418</v>
      </c>
      <c r="B5348" s="21" t="s">
        <v>7353</v>
      </c>
      <c r="C5348" s="21" t="s">
        <v>3444</v>
      </c>
      <c r="D5348" s="21" t="s">
        <v>11728</v>
      </c>
      <c r="E5348" s="21" t="s">
        <v>48</v>
      </c>
      <c r="F5348" s="21" t="s">
        <v>6972</v>
      </c>
      <c r="G5348" s="21" t="s">
        <v>6973</v>
      </c>
      <c r="H5348" s="21" t="s">
        <v>105</v>
      </c>
      <c r="I5348" s="21" t="s">
        <v>23</v>
      </c>
      <c r="J5348" s="21" t="s">
        <v>515</v>
      </c>
      <c r="K5348" s="21" t="s">
        <v>516</v>
      </c>
      <c r="L5348" s="21">
        <v>80013</v>
      </c>
      <c r="M5348" s="21" t="s">
        <v>41</v>
      </c>
      <c r="N5348" s="21" t="s">
        <v>4095</v>
      </c>
      <c r="O5348" s="21" t="s">
        <v>43</v>
      </c>
      <c r="P5348" s="21" t="s">
        <v>77</v>
      </c>
      <c r="Q5348" s="21" t="s">
        <v>4096</v>
      </c>
      <c r="R5348" s="22">
        <v>43.56</v>
      </c>
    </row>
    <row r="5349" spans="1:18" x14ac:dyDescent="0.2">
      <c r="A5349" s="21">
        <v>6202</v>
      </c>
      <c r="B5349" s="21" t="s">
        <v>9575</v>
      </c>
      <c r="C5349" s="21" t="s">
        <v>3559</v>
      </c>
      <c r="D5349" s="21" t="s">
        <v>5949</v>
      </c>
      <c r="E5349" s="21" t="s">
        <v>48</v>
      </c>
      <c r="F5349" s="21" t="s">
        <v>9172</v>
      </c>
      <c r="G5349" s="21" t="s">
        <v>9173</v>
      </c>
      <c r="H5349" s="21" t="s">
        <v>22</v>
      </c>
      <c r="I5349" s="21" t="s">
        <v>23</v>
      </c>
      <c r="J5349" s="21" t="s">
        <v>2687</v>
      </c>
      <c r="K5349" s="21" t="s">
        <v>232</v>
      </c>
      <c r="L5349" s="21">
        <v>60201</v>
      </c>
      <c r="M5349" s="21" t="s">
        <v>108</v>
      </c>
      <c r="N5349" s="21" t="s">
        <v>8570</v>
      </c>
      <c r="O5349" s="21" t="s">
        <v>70</v>
      </c>
      <c r="P5349" s="21" t="s">
        <v>175</v>
      </c>
      <c r="Q5349" s="21" t="s">
        <v>8571</v>
      </c>
      <c r="R5349" s="22">
        <v>43.56</v>
      </c>
    </row>
    <row r="5350" spans="1:18" x14ac:dyDescent="0.2">
      <c r="A5350" s="21">
        <v>3320</v>
      </c>
      <c r="B5350" s="21" t="s">
        <v>7262</v>
      </c>
      <c r="C5350" s="21" t="s">
        <v>3763</v>
      </c>
      <c r="D5350" s="21" t="s">
        <v>1711</v>
      </c>
      <c r="E5350" s="21" t="s">
        <v>48</v>
      </c>
      <c r="F5350" s="21" t="s">
        <v>7263</v>
      </c>
      <c r="G5350" s="21" t="s">
        <v>7264</v>
      </c>
      <c r="H5350" s="21" t="s">
        <v>22</v>
      </c>
      <c r="I5350" s="21" t="s">
        <v>23</v>
      </c>
      <c r="J5350" s="21" t="s">
        <v>432</v>
      </c>
      <c r="K5350" s="21" t="s">
        <v>378</v>
      </c>
      <c r="L5350" s="21">
        <v>38401</v>
      </c>
      <c r="M5350" s="21" t="s">
        <v>26</v>
      </c>
      <c r="N5350" s="21" t="s">
        <v>4637</v>
      </c>
      <c r="O5350" s="21" t="s">
        <v>43</v>
      </c>
      <c r="P5350" s="21" t="s">
        <v>77</v>
      </c>
      <c r="Q5350" s="21" t="s">
        <v>4638</v>
      </c>
      <c r="R5350" s="22">
        <v>43.512</v>
      </c>
    </row>
    <row r="5351" spans="1:18" x14ac:dyDescent="0.2">
      <c r="A5351" s="21">
        <v>5249</v>
      </c>
      <c r="B5351" s="21" t="s">
        <v>8898</v>
      </c>
      <c r="C5351" s="21" t="s">
        <v>11809</v>
      </c>
      <c r="D5351" s="21" t="s">
        <v>11754</v>
      </c>
      <c r="E5351" s="21" t="s">
        <v>19</v>
      </c>
      <c r="F5351" s="21" t="s">
        <v>3943</v>
      </c>
      <c r="G5351" s="21" t="s">
        <v>3944</v>
      </c>
      <c r="H5351" s="21" t="s">
        <v>22</v>
      </c>
      <c r="I5351" s="21" t="s">
        <v>23</v>
      </c>
      <c r="J5351" s="21" t="s">
        <v>96</v>
      </c>
      <c r="K5351" s="21" t="s">
        <v>97</v>
      </c>
      <c r="L5351" s="21">
        <v>98105</v>
      </c>
      <c r="M5351" s="21" t="s">
        <v>41</v>
      </c>
      <c r="N5351" s="21" t="s">
        <v>837</v>
      </c>
      <c r="O5351" s="21" t="s">
        <v>70</v>
      </c>
      <c r="P5351" s="21" t="s">
        <v>175</v>
      </c>
      <c r="Q5351" s="21" t="s">
        <v>838</v>
      </c>
      <c r="R5351" s="22">
        <v>43.5</v>
      </c>
    </row>
    <row r="5352" spans="1:18" x14ac:dyDescent="0.2">
      <c r="A5352" s="21">
        <v>8450</v>
      </c>
      <c r="B5352" s="21" t="s">
        <v>10896</v>
      </c>
      <c r="C5352" s="21" t="s">
        <v>199</v>
      </c>
      <c r="D5352" s="21" t="s">
        <v>1773</v>
      </c>
      <c r="E5352" s="21" t="s">
        <v>206</v>
      </c>
      <c r="F5352" s="21" t="s">
        <v>3201</v>
      </c>
      <c r="G5352" s="21" t="s">
        <v>3202</v>
      </c>
      <c r="H5352" s="21" t="s">
        <v>38</v>
      </c>
      <c r="I5352" s="21" t="s">
        <v>23</v>
      </c>
      <c r="J5352" s="21" t="s">
        <v>8077</v>
      </c>
      <c r="K5352" s="21" t="s">
        <v>1574</v>
      </c>
      <c r="L5352" s="21">
        <v>2920</v>
      </c>
      <c r="M5352" s="21" t="s">
        <v>158</v>
      </c>
      <c r="N5352" s="21" t="s">
        <v>1615</v>
      </c>
      <c r="O5352" s="21" t="s">
        <v>43</v>
      </c>
      <c r="P5352" s="21" t="s">
        <v>91</v>
      </c>
      <c r="Q5352" s="21" t="s">
        <v>1616</v>
      </c>
      <c r="R5352" s="22">
        <v>43.44</v>
      </c>
    </row>
    <row r="5353" spans="1:18" x14ac:dyDescent="0.2">
      <c r="A5353" s="21">
        <v>6248</v>
      </c>
      <c r="B5353" s="21" t="s">
        <v>9608</v>
      </c>
      <c r="C5353" s="21" t="s">
        <v>1463</v>
      </c>
      <c r="D5353" s="21" t="s">
        <v>11821</v>
      </c>
      <c r="E5353" s="21" t="s">
        <v>48</v>
      </c>
      <c r="F5353" s="21" t="s">
        <v>5792</v>
      </c>
      <c r="G5353" s="21" t="s">
        <v>5793</v>
      </c>
      <c r="H5353" s="21" t="s">
        <v>22</v>
      </c>
      <c r="I5353" s="21" t="s">
        <v>23</v>
      </c>
      <c r="J5353" s="21" t="s">
        <v>563</v>
      </c>
      <c r="K5353" s="21" t="s">
        <v>286</v>
      </c>
      <c r="L5353" s="21">
        <v>47201</v>
      </c>
      <c r="M5353" s="21" t="s">
        <v>108</v>
      </c>
      <c r="N5353" s="21" t="s">
        <v>6024</v>
      </c>
      <c r="O5353" s="21" t="s">
        <v>43</v>
      </c>
      <c r="P5353" s="21" t="s">
        <v>74</v>
      </c>
      <c r="Q5353" s="21" t="s">
        <v>6025</v>
      </c>
      <c r="R5353" s="22">
        <v>43.41</v>
      </c>
    </row>
    <row r="5354" spans="1:18" x14ac:dyDescent="0.2">
      <c r="A5354" s="21">
        <v>4758</v>
      </c>
      <c r="B5354" s="21" t="s">
        <v>8541</v>
      </c>
      <c r="C5354" s="21" t="s">
        <v>4519</v>
      </c>
      <c r="D5354" s="21" t="s">
        <v>12034</v>
      </c>
      <c r="E5354" s="21" t="s">
        <v>48</v>
      </c>
      <c r="F5354" s="21" t="s">
        <v>6972</v>
      </c>
      <c r="G5354" s="21" t="s">
        <v>6973</v>
      </c>
      <c r="H5354" s="21" t="s">
        <v>105</v>
      </c>
      <c r="I5354" s="21" t="s">
        <v>23</v>
      </c>
      <c r="J5354" s="21" t="s">
        <v>8416</v>
      </c>
      <c r="K5354" s="21" t="s">
        <v>232</v>
      </c>
      <c r="L5354" s="21">
        <v>61832</v>
      </c>
      <c r="M5354" s="21" t="s">
        <v>108</v>
      </c>
      <c r="N5354" s="21" t="s">
        <v>2554</v>
      </c>
      <c r="O5354" s="21" t="s">
        <v>43</v>
      </c>
      <c r="P5354" s="21" t="s">
        <v>74</v>
      </c>
      <c r="Q5354" s="21" t="s">
        <v>2555</v>
      </c>
      <c r="R5354" s="22">
        <v>43.372</v>
      </c>
    </row>
    <row r="5355" spans="1:18" x14ac:dyDescent="0.2">
      <c r="A5355" s="21">
        <v>4482</v>
      </c>
      <c r="B5355" s="21" t="s">
        <v>8316</v>
      </c>
      <c r="C5355" s="21" t="s">
        <v>11748</v>
      </c>
      <c r="D5355" s="21" t="s">
        <v>11709</v>
      </c>
      <c r="E5355" s="21" t="s">
        <v>48</v>
      </c>
      <c r="F5355" s="21" t="s">
        <v>1866</v>
      </c>
      <c r="G5355" s="21" t="s">
        <v>1867</v>
      </c>
      <c r="H5355" s="21" t="s">
        <v>22</v>
      </c>
      <c r="I5355" s="21" t="s">
        <v>23</v>
      </c>
      <c r="J5355" s="21" t="s">
        <v>39</v>
      </c>
      <c r="K5355" s="21" t="s">
        <v>40</v>
      </c>
      <c r="L5355" s="21">
        <v>90049</v>
      </c>
      <c r="M5355" s="21" t="s">
        <v>41</v>
      </c>
      <c r="N5355" s="21" t="s">
        <v>8236</v>
      </c>
      <c r="O5355" s="21" t="s">
        <v>43</v>
      </c>
      <c r="P5355" s="21" t="s">
        <v>77</v>
      </c>
      <c r="Q5355" s="21" t="s">
        <v>8237</v>
      </c>
      <c r="R5355" s="22">
        <v>43.32</v>
      </c>
    </row>
    <row r="5356" spans="1:18" x14ac:dyDescent="0.2">
      <c r="A5356" s="21">
        <v>2149</v>
      </c>
      <c r="B5356" s="21" t="s">
        <v>5701</v>
      </c>
      <c r="C5356" s="21" t="s">
        <v>11945</v>
      </c>
      <c r="D5356" s="21" t="s">
        <v>4530</v>
      </c>
      <c r="E5356" s="21" t="s">
        <v>48</v>
      </c>
      <c r="F5356" s="21" t="s">
        <v>5683</v>
      </c>
      <c r="G5356" s="21" t="s">
        <v>5684</v>
      </c>
      <c r="H5356" s="21" t="s">
        <v>22</v>
      </c>
      <c r="I5356" s="21" t="s">
        <v>23</v>
      </c>
      <c r="J5356" s="21" t="s">
        <v>88</v>
      </c>
      <c r="K5356" s="21" t="s">
        <v>40</v>
      </c>
      <c r="L5356" s="21">
        <v>94521</v>
      </c>
      <c r="M5356" s="21" t="s">
        <v>41</v>
      </c>
      <c r="N5356" s="21" t="s">
        <v>3488</v>
      </c>
      <c r="O5356" s="21" t="s">
        <v>28</v>
      </c>
      <c r="P5356" s="21" t="s">
        <v>64</v>
      </c>
      <c r="Q5356" s="21" t="s">
        <v>3489</v>
      </c>
      <c r="R5356" s="22">
        <v>43.31</v>
      </c>
    </row>
    <row r="5357" spans="1:18" x14ac:dyDescent="0.2">
      <c r="A5357" s="21">
        <v>2981</v>
      </c>
      <c r="B5357" s="21" t="s">
        <v>6883</v>
      </c>
      <c r="C5357" s="21" t="s">
        <v>12166</v>
      </c>
      <c r="D5357" s="21" t="s">
        <v>6884</v>
      </c>
      <c r="E5357" s="21" t="s">
        <v>48</v>
      </c>
      <c r="F5357" s="21" t="s">
        <v>6885</v>
      </c>
      <c r="G5357" s="21" t="s">
        <v>6886</v>
      </c>
      <c r="H5357" s="21" t="s">
        <v>22</v>
      </c>
      <c r="I5357" s="21" t="s">
        <v>23</v>
      </c>
      <c r="J5357" s="21" t="s">
        <v>156</v>
      </c>
      <c r="K5357" s="21" t="s">
        <v>157</v>
      </c>
      <c r="L5357" s="21">
        <v>19134</v>
      </c>
      <c r="M5357" s="21" t="s">
        <v>158</v>
      </c>
      <c r="N5357" s="21" t="s">
        <v>5669</v>
      </c>
      <c r="O5357" s="21" t="s">
        <v>28</v>
      </c>
      <c r="P5357" s="21" t="s">
        <v>64</v>
      </c>
      <c r="Q5357" s="21" t="s">
        <v>5670</v>
      </c>
      <c r="R5357" s="22">
        <v>43.295999999999999</v>
      </c>
    </row>
    <row r="5358" spans="1:18" x14ac:dyDescent="0.2">
      <c r="A5358" s="21">
        <v>7147</v>
      </c>
      <c r="B5358" s="21" t="s">
        <v>10156</v>
      </c>
      <c r="C5358" s="21" t="s">
        <v>11819</v>
      </c>
      <c r="D5358" s="21" t="s">
        <v>5388</v>
      </c>
      <c r="E5358" s="21" t="s">
        <v>48</v>
      </c>
      <c r="F5358" s="21" t="s">
        <v>9040</v>
      </c>
      <c r="G5358" s="21" t="s">
        <v>9041</v>
      </c>
      <c r="H5358" s="21" t="s">
        <v>105</v>
      </c>
      <c r="I5358" s="21" t="s">
        <v>23</v>
      </c>
      <c r="J5358" s="21" t="s">
        <v>156</v>
      </c>
      <c r="K5358" s="21" t="s">
        <v>157</v>
      </c>
      <c r="L5358" s="21">
        <v>19140</v>
      </c>
      <c r="M5358" s="21" t="s">
        <v>158</v>
      </c>
      <c r="N5358" s="21" t="s">
        <v>9779</v>
      </c>
      <c r="O5358" s="21" t="s">
        <v>43</v>
      </c>
      <c r="P5358" s="21" t="s">
        <v>57</v>
      </c>
      <c r="Q5358" s="21" t="s">
        <v>9780</v>
      </c>
      <c r="R5358" s="22">
        <v>43.28</v>
      </c>
    </row>
    <row r="5359" spans="1:18" x14ac:dyDescent="0.2">
      <c r="A5359" s="21">
        <v>2254</v>
      </c>
      <c r="B5359" s="21" t="s">
        <v>5874</v>
      </c>
      <c r="C5359" s="21" t="s">
        <v>1178</v>
      </c>
      <c r="D5359" s="21" t="s">
        <v>12029</v>
      </c>
      <c r="E5359" s="21" t="s">
        <v>206</v>
      </c>
      <c r="F5359" s="21" t="s">
        <v>4107</v>
      </c>
      <c r="G5359" s="21" t="s">
        <v>4108</v>
      </c>
      <c r="H5359" s="21" t="s">
        <v>38</v>
      </c>
      <c r="I5359" s="21" t="s">
        <v>23</v>
      </c>
      <c r="J5359" s="21" t="s">
        <v>134</v>
      </c>
      <c r="K5359" s="21" t="s">
        <v>40</v>
      </c>
      <c r="L5359" s="21">
        <v>94110</v>
      </c>
      <c r="M5359" s="21" t="s">
        <v>41</v>
      </c>
      <c r="N5359" s="21" t="s">
        <v>1500</v>
      </c>
      <c r="O5359" s="21" t="s">
        <v>43</v>
      </c>
      <c r="P5359" s="21" t="s">
        <v>77</v>
      </c>
      <c r="Q5359" s="21" t="s">
        <v>1501</v>
      </c>
      <c r="R5359" s="22">
        <v>43.26</v>
      </c>
    </row>
    <row r="5360" spans="1:18" x14ac:dyDescent="0.2">
      <c r="A5360" s="21">
        <v>3697</v>
      </c>
      <c r="B5360" s="21" t="s">
        <v>7601</v>
      </c>
      <c r="C5360" s="21" t="s">
        <v>5747</v>
      </c>
      <c r="D5360" s="21" t="s">
        <v>1979</v>
      </c>
      <c r="E5360" s="21" t="s">
        <v>48</v>
      </c>
      <c r="F5360" s="21" t="s">
        <v>4073</v>
      </c>
      <c r="G5360" s="21" t="s">
        <v>4074</v>
      </c>
      <c r="H5360" s="21" t="s">
        <v>38</v>
      </c>
      <c r="I5360" s="21" t="s">
        <v>23</v>
      </c>
      <c r="J5360" s="21" t="s">
        <v>356</v>
      </c>
      <c r="K5360" s="21" t="s">
        <v>357</v>
      </c>
      <c r="L5360" s="21">
        <v>22153</v>
      </c>
      <c r="M5360" s="21" t="s">
        <v>26</v>
      </c>
      <c r="N5360" s="21" t="s">
        <v>1500</v>
      </c>
      <c r="O5360" s="21" t="s">
        <v>43</v>
      </c>
      <c r="P5360" s="21" t="s">
        <v>77</v>
      </c>
      <c r="Q5360" s="21" t="s">
        <v>1501</v>
      </c>
      <c r="R5360" s="22">
        <v>43.26</v>
      </c>
    </row>
    <row r="5361" spans="1:18" x14ac:dyDescent="0.2">
      <c r="A5361" s="21">
        <v>5224</v>
      </c>
      <c r="B5361" s="21" t="s">
        <v>8876</v>
      </c>
      <c r="C5361" s="21" t="s">
        <v>3285</v>
      </c>
      <c r="D5361" s="21" t="s">
        <v>6724</v>
      </c>
      <c r="E5361" s="21" t="s">
        <v>19</v>
      </c>
      <c r="F5361" s="21" t="s">
        <v>4282</v>
      </c>
      <c r="G5361" s="21" t="s">
        <v>4283</v>
      </c>
      <c r="H5361" s="21" t="s">
        <v>105</v>
      </c>
      <c r="I5361" s="21" t="s">
        <v>23</v>
      </c>
      <c r="J5361" s="21" t="s">
        <v>356</v>
      </c>
      <c r="K5361" s="21" t="s">
        <v>672</v>
      </c>
      <c r="L5361" s="21">
        <v>65807</v>
      </c>
      <c r="M5361" s="21" t="s">
        <v>108</v>
      </c>
      <c r="N5361" s="21" t="s">
        <v>7036</v>
      </c>
      <c r="O5361" s="21" t="s">
        <v>43</v>
      </c>
      <c r="P5361" s="21" t="s">
        <v>74</v>
      </c>
      <c r="Q5361" s="21" t="s">
        <v>7037</v>
      </c>
      <c r="R5361" s="22">
        <v>43.19</v>
      </c>
    </row>
    <row r="5362" spans="1:18" x14ac:dyDescent="0.2">
      <c r="A5362" s="21">
        <v>606</v>
      </c>
      <c r="B5362" s="21" t="s">
        <v>2264</v>
      </c>
      <c r="C5362" s="21" t="s">
        <v>2265</v>
      </c>
      <c r="D5362" s="21" t="s">
        <v>2266</v>
      </c>
      <c r="E5362" s="21" t="s">
        <v>48</v>
      </c>
      <c r="F5362" s="21" t="s">
        <v>2267</v>
      </c>
      <c r="G5362" s="21" t="s">
        <v>2268</v>
      </c>
      <c r="H5362" s="21" t="s">
        <v>22</v>
      </c>
      <c r="I5362" s="21" t="s">
        <v>23</v>
      </c>
      <c r="J5362" s="21" t="s">
        <v>1017</v>
      </c>
      <c r="K5362" s="21" t="s">
        <v>52</v>
      </c>
      <c r="L5362" s="21">
        <v>33614</v>
      </c>
      <c r="M5362" s="21" t="s">
        <v>26</v>
      </c>
      <c r="N5362" s="21" t="s">
        <v>1683</v>
      </c>
      <c r="O5362" s="21" t="s">
        <v>43</v>
      </c>
      <c r="P5362" s="21" t="s">
        <v>74</v>
      </c>
      <c r="Q5362" s="21" t="s">
        <v>1684</v>
      </c>
      <c r="R5362" s="22">
        <v>43.188000000000002</v>
      </c>
    </row>
    <row r="5363" spans="1:18" x14ac:dyDescent="0.2">
      <c r="A5363" s="21">
        <v>806</v>
      </c>
      <c r="B5363" s="21" t="s">
        <v>2860</v>
      </c>
      <c r="C5363" s="21" t="s">
        <v>11917</v>
      </c>
      <c r="D5363" s="21" t="s">
        <v>11918</v>
      </c>
      <c r="E5363" s="21" t="s">
        <v>48</v>
      </c>
      <c r="F5363" s="21" t="s">
        <v>1498</v>
      </c>
      <c r="G5363" s="21" t="s">
        <v>1499</v>
      </c>
      <c r="H5363" s="21" t="s">
        <v>22</v>
      </c>
      <c r="I5363" s="21" t="s">
        <v>23</v>
      </c>
      <c r="J5363" s="21" t="s">
        <v>914</v>
      </c>
      <c r="K5363" s="21" t="s">
        <v>516</v>
      </c>
      <c r="L5363" s="21">
        <v>80219</v>
      </c>
      <c r="M5363" s="21" t="s">
        <v>41</v>
      </c>
      <c r="N5363" s="21" t="s">
        <v>2861</v>
      </c>
      <c r="O5363" s="21" t="s">
        <v>43</v>
      </c>
      <c r="P5363" s="21" t="s">
        <v>67</v>
      </c>
      <c r="Q5363" s="21" t="s">
        <v>2862</v>
      </c>
      <c r="R5363" s="22">
        <v>43.176000000000002</v>
      </c>
    </row>
    <row r="5364" spans="1:18" x14ac:dyDescent="0.2">
      <c r="A5364" s="21">
        <v>3048</v>
      </c>
      <c r="B5364" s="21" t="s">
        <v>6970</v>
      </c>
      <c r="C5364" s="21" t="s">
        <v>5089</v>
      </c>
      <c r="D5364" s="21" t="s">
        <v>12075</v>
      </c>
      <c r="E5364" s="21" t="s">
        <v>48</v>
      </c>
      <c r="F5364" s="21" t="s">
        <v>1360</v>
      </c>
      <c r="G5364" s="21" t="s">
        <v>1361</v>
      </c>
      <c r="H5364" s="21" t="s">
        <v>22</v>
      </c>
      <c r="I5364" s="21" t="s">
        <v>23</v>
      </c>
      <c r="J5364" s="21" t="s">
        <v>96</v>
      </c>
      <c r="K5364" s="21" t="s">
        <v>97</v>
      </c>
      <c r="L5364" s="21">
        <v>98105</v>
      </c>
      <c r="M5364" s="21" t="s">
        <v>41</v>
      </c>
      <c r="N5364" s="21" t="s">
        <v>73</v>
      </c>
      <c r="O5364" s="21" t="s">
        <v>43</v>
      </c>
      <c r="P5364" s="21" t="s">
        <v>74</v>
      </c>
      <c r="Q5364" s="21" t="s">
        <v>75</v>
      </c>
      <c r="R5364" s="22">
        <v>43.176000000000002</v>
      </c>
    </row>
    <row r="5365" spans="1:18" x14ac:dyDescent="0.2">
      <c r="A5365" s="21">
        <v>3081</v>
      </c>
      <c r="B5365" s="21" t="s">
        <v>7011</v>
      </c>
      <c r="C5365" s="21" t="s">
        <v>12035</v>
      </c>
      <c r="D5365" s="21" t="s">
        <v>12041</v>
      </c>
      <c r="E5365" s="21" t="s">
        <v>206</v>
      </c>
      <c r="F5365" s="21" t="s">
        <v>7012</v>
      </c>
      <c r="G5365" s="21" t="s">
        <v>7013</v>
      </c>
      <c r="H5365" s="21" t="s">
        <v>105</v>
      </c>
      <c r="I5365" s="21" t="s">
        <v>23</v>
      </c>
      <c r="J5365" s="21" t="s">
        <v>6831</v>
      </c>
      <c r="K5365" s="21" t="s">
        <v>40</v>
      </c>
      <c r="L5365" s="21">
        <v>92307</v>
      </c>
      <c r="M5365" s="21" t="s">
        <v>41</v>
      </c>
      <c r="N5365" s="21" t="s">
        <v>3680</v>
      </c>
      <c r="O5365" s="21" t="s">
        <v>70</v>
      </c>
      <c r="P5365" s="21" t="s">
        <v>71</v>
      </c>
      <c r="Q5365" s="21" t="s">
        <v>3681</v>
      </c>
      <c r="R5365" s="22">
        <v>43.176000000000002</v>
      </c>
    </row>
    <row r="5366" spans="1:18" x14ac:dyDescent="0.2">
      <c r="A5366" s="21">
        <v>8059</v>
      </c>
      <c r="B5366" s="21" t="s">
        <v>10666</v>
      </c>
      <c r="C5366" s="21" t="s">
        <v>2447</v>
      </c>
      <c r="D5366" s="21" t="s">
        <v>11812</v>
      </c>
      <c r="E5366" s="21" t="s">
        <v>48</v>
      </c>
      <c r="F5366" s="21" t="s">
        <v>881</v>
      </c>
      <c r="G5366" s="21" t="s">
        <v>882</v>
      </c>
      <c r="H5366" s="21" t="s">
        <v>22</v>
      </c>
      <c r="I5366" s="21" t="s">
        <v>23</v>
      </c>
      <c r="J5366" s="21" t="s">
        <v>39</v>
      </c>
      <c r="K5366" s="21" t="s">
        <v>40</v>
      </c>
      <c r="L5366" s="21">
        <v>90049</v>
      </c>
      <c r="M5366" s="21" t="s">
        <v>41</v>
      </c>
      <c r="N5366" s="21" t="s">
        <v>3680</v>
      </c>
      <c r="O5366" s="21" t="s">
        <v>70</v>
      </c>
      <c r="P5366" s="21" t="s">
        <v>71</v>
      </c>
      <c r="Q5366" s="21" t="s">
        <v>3681</v>
      </c>
      <c r="R5366" s="22">
        <v>43.176000000000002</v>
      </c>
    </row>
    <row r="5367" spans="1:18" x14ac:dyDescent="0.2">
      <c r="A5367" s="21">
        <v>4795</v>
      </c>
      <c r="B5367" s="21" t="s">
        <v>8574</v>
      </c>
      <c r="C5367" s="21" t="s">
        <v>1957</v>
      </c>
      <c r="D5367" s="21" t="s">
        <v>2885</v>
      </c>
      <c r="E5367" s="21" t="s">
        <v>48</v>
      </c>
      <c r="F5367" s="21" t="s">
        <v>8575</v>
      </c>
      <c r="G5367" s="21" t="s">
        <v>8576</v>
      </c>
      <c r="H5367" s="21" t="s">
        <v>38</v>
      </c>
      <c r="I5367" s="21" t="s">
        <v>23</v>
      </c>
      <c r="J5367" s="21" t="s">
        <v>39</v>
      </c>
      <c r="K5367" s="21" t="s">
        <v>40</v>
      </c>
      <c r="L5367" s="21">
        <v>90036</v>
      </c>
      <c r="M5367" s="21" t="s">
        <v>41</v>
      </c>
      <c r="N5367" s="21" t="s">
        <v>7911</v>
      </c>
      <c r="O5367" s="21" t="s">
        <v>28</v>
      </c>
      <c r="P5367" s="21" t="s">
        <v>64</v>
      </c>
      <c r="Q5367" s="21" t="s">
        <v>7912</v>
      </c>
      <c r="R5367" s="22">
        <v>43.13</v>
      </c>
    </row>
    <row r="5368" spans="1:18" x14ac:dyDescent="0.2">
      <c r="A5368" s="21">
        <v>7401</v>
      </c>
      <c r="B5368" s="21" t="s">
        <v>10316</v>
      </c>
      <c r="C5368" s="21" t="s">
        <v>11831</v>
      </c>
      <c r="D5368" s="21" t="s">
        <v>2288</v>
      </c>
      <c r="E5368" s="21" t="s">
        <v>48</v>
      </c>
      <c r="F5368" s="21" t="s">
        <v>2905</v>
      </c>
      <c r="G5368" s="21" t="s">
        <v>2906</v>
      </c>
      <c r="H5368" s="21" t="s">
        <v>22</v>
      </c>
      <c r="I5368" s="21" t="s">
        <v>23</v>
      </c>
      <c r="J5368" s="21" t="s">
        <v>96</v>
      </c>
      <c r="K5368" s="21" t="s">
        <v>97</v>
      </c>
      <c r="L5368" s="21">
        <v>98103</v>
      </c>
      <c r="M5368" s="21" t="s">
        <v>41</v>
      </c>
      <c r="N5368" s="21" t="s">
        <v>2118</v>
      </c>
      <c r="O5368" s="21" t="s">
        <v>28</v>
      </c>
      <c r="P5368" s="21" t="s">
        <v>64</v>
      </c>
      <c r="Q5368" s="21" t="s">
        <v>2119</v>
      </c>
      <c r="R5368" s="22">
        <v>43.13</v>
      </c>
    </row>
    <row r="5369" spans="1:18" x14ac:dyDescent="0.2">
      <c r="A5369" s="21">
        <v>140</v>
      </c>
      <c r="B5369" s="21" t="s">
        <v>634</v>
      </c>
      <c r="C5369" s="21" t="s">
        <v>635</v>
      </c>
      <c r="D5369" s="21" t="s">
        <v>636</v>
      </c>
      <c r="E5369" s="21" t="s">
        <v>48</v>
      </c>
      <c r="F5369" s="21" t="s">
        <v>637</v>
      </c>
      <c r="G5369" s="21" t="s">
        <v>638</v>
      </c>
      <c r="H5369" s="21" t="s">
        <v>22</v>
      </c>
      <c r="I5369" s="21" t="s">
        <v>23</v>
      </c>
      <c r="J5369" s="21" t="s">
        <v>639</v>
      </c>
      <c r="K5369" s="21" t="s">
        <v>40</v>
      </c>
      <c r="L5369" s="21">
        <v>95661</v>
      </c>
      <c r="M5369" s="21" t="s">
        <v>41</v>
      </c>
      <c r="N5369" s="21" t="s">
        <v>291</v>
      </c>
      <c r="O5369" s="21" t="s">
        <v>28</v>
      </c>
      <c r="P5369" s="21" t="s">
        <v>64</v>
      </c>
      <c r="Q5369" s="21" t="s">
        <v>292</v>
      </c>
      <c r="R5369" s="22">
        <v>43.12</v>
      </c>
    </row>
    <row r="5370" spans="1:18" x14ac:dyDescent="0.2">
      <c r="A5370" s="21">
        <v>9358</v>
      </c>
      <c r="B5370" s="21" t="s">
        <v>11433</v>
      </c>
      <c r="C5370" s="21" t="s">
        <v>8189</v>
      </c>
      <c r="D5370" s="21" t="s">
        <v>1126</v>
      </c>
      <c r="E5370" s="21" t="s">
        <v>19</v>
      </c>
      <c r="F5370" s="21" t="s">
        <v>654</v>
      </c>
      <c r="G5370" s="21" t="s">
        <v>655</v>
      </c>
      <c r="H5370" s="21" t="s">
        <v>38</v>
      </c>
      <c r="I5370" s="21" t="s">
        <v>23</v>
      </c>
      <c r="J5370" s="21" t="s">
        <v>299</v>
      </c>
      <c r="K5370" s="21" t="s">
        <v>300</v>
      </c>
      <c r="L5370" s="21">
        <v>10024</v>
      </c>
      <c r="M5370" s="21" t="s">
        <v>158</v>
      </c>
      <c r="N5370" s="21" t="s">
        <v>3675</v>
      </c>
      <c r="O5370" s="21" t="s">
        <v>43</v>
      </c>
      <c r="P5370" s="21" t="s">
        <v>74</v>
      </c>
      <c r="Q5370" s="21" t="s">
        <v>3676</v>
      </c>
      <c r="R5370" s="22">
        <v>43.12</v>
      </c>
    </row>
    <row r="5371" spans="1:18" x14ac:dyDescent="0.2">
      <c r="A5371" s="21">
        <v>3117</v>
      </c>
      <c r="B5371" s="21" t="s">
        <v>7048</v>
      </c>
      <c r="C5371" s="21" t="s">
        <v>2844</v>
      </c>
      <c r="D5371" s="21" t="s">
        <v>1335</v>
      </c>
      <c r="E5371" s="21" t="s">
        <v>48</v>
      </c>
      <c r="F5371" s="21" t="s">
        <v>4504</v>
      </c>
      <c r="G5371" s="21" t="s">
        <v>4505</v>
      </c>
      <c r="H5371" s="21" t="s">
        <v>22</v>
      </c>
      <c r="I5371" s="21" t="s">
        <v>23</v>
      </c>
      <c r="J5371" s="21" t="s">
        <v>96</v>
      </c>
      <c r="K5371" s="21" t="s">
        <v>97</v>
      </c>
      <c r="L5371" s="21">
        <v>98105</v>
      </c>
      <c r="M5371" s="21" t="s">
        <v>41</v>
      </c>
      <c r="N5371" s="21" t="s">
        <v>149</v>
      </c>
      <c r="O5371" s="21" t="s">
        <v>43</v>
      </c>
      <c r="P5371" s="21" t="s">
        <v>77</v>
      </c>
      <c r="Q5371" s="21" t="s">
        <v>150</v>
      </c>
      <c r="R5371" s="22">
        <v>43.1</v>
      </c>
    </row>
    <row r="5372" spans="1:18" x14ac:dyDescent="0.2">
      <c r="A5372" s="21">
        <v>8276</v>
      </c>
      <c r="B5372" s="21" t="s">
        <v>10790</v>
      </c>
      <c r="C5372" s="21" t="s">
        <v>1379</v>
      </c>
      <c r="D5372" s="21" t="s">
        <v>2805</v>
      </c>
      <c r="E5372" s="21" t="s">
        <v>48</v>
      </c>
      <c r="F5372" s="21" t="s">
        <v>8464</v>
      </c>
      <c r="G5372" s="21" t="s">
        <v>8465</v>
      </c>
      <c r="H5372" s="21" t="s">
        <v>105</v>
      </c>
      <c r="I5372" s="21" t="s">
        <v>23</v>
      </c>
      <c r="J5372" s="21" t="s">
        <v>1258</v>
      </c>
      <c r="K5372" s="21" t="s">
        <v>564</v>
      </c>
      <c r="L5372" s="21">
        <v>44107</v>
      </c>
      <c r="M5372" s="21" t="s">
        <v>158</v>
      </c>
      <c r="N5372" s="21" t="s">
        <v>508</v>
      </c>
      <c r="O5372" s="21" t="s">
        <v>43</v>
      </c>
      <c r="P5372" s="21" t="s">
        <v>91</v>
      </c>
      <c r="Q5372" s="21" t="s">
        <v>509</v>
      </c>
      <c r="R5372" s="22">
        <v>43.055999999999997</v>
      </c>
    </row>
    <row r="5373" spans="1:18" x14ac:dyDescent="0.2">
      <c r="A5373" s="21">
        <v>791</v>
      </c>
      <c r="B5373" s="21" t="s">
        <v>2804</v>
      </c>
      <c r="C5373" s="21" t="s">
        <v>1379</v>
      </c>
      <c r="D5373" s="21" t="s">
        <v>2805</v>
      </c>
      <c r="E5373" s="21" t="s">
        <v>48</v>
      </c>
      <c r="F5373" s="21" t="s">
        <v>1889</v>
      </c>
      <c r="G5373" s="21" t="s">
        <v>1890</v>
      </c>
      <c r="H5373" s="21" t="s">
        <v>22</v>
      </c>
      <c r="I5373" s="21" t="s">
        <v>23</v>
      </c>
      <c r="J5373" s="21" t="s">
        <v>1648</v>
      </c>
      <c r="K5373" s="21" t="s">
        <v>357</v>
      </c>
      <c r="L5373" s="21">
        <v>23223</v>
      </c>
      <c r="M5373" s="21" t="s">
        <v>26</v>
      </c>
      <c r="N5373" s="21" t="s">
        <v>2806</v>
      </c>
      <c r="O5373" s="21" t="s">
        <v>43</v>
      </c>
      <c r="P5373" s="21" t="s">
        <v>74</v>
      </c>
      <c r="Q5373" s="21" t="s">
        <v>2807</v>
      </c>
      <c r="R5373" s="22">
        <v>43.04</v>
      </c>
    </row>
    <row r="5374" spans="1:18" x14ac:dyDescent="0.2">
      <c r="A5374" s="21">
        <v>5972</v>
      </c>
      <c r="B5374" s="21" t="s">
        <v>9430</v>
      </c>
      <c r="C5374" s="21" t="s">
        <v>5785</v>
      </c>
      <c r="D5374" s="21" t="s">
        <v>1871</v>
      </c>
      <c r="E5374" s="21" t="s">
        <v>206</v>
      </c>
      <c r="F5374" s="21" t="s">
        <v>2208</v>
      </c>
      <c r="G5374" s="21" t="s">
        <v>2209</v>
      </c>
      <c r="H5374" s="21" t="s">
        <v>22</v>
      </c>
      <c r="I5374" s="21" t="s">
        <v>23</v>
      </c>
      <c r="J5374" s="21" t="s">
        <v>1066</v>
      </c>
      <c r="K5374" s="21" t="s">
        <v>40</v>
      </c>
      <c r="L5374" s="21">
        <v>92105</v>
      </c>
      <c r="M5374" s="21" t="s">
        <v>41</v>
      </c>
      <c r="N5374" s="21" t="s">
        <v>2696</v>
      </c>
      <c r="O5374" s="21" t="s">
        <v>28</v>
      </c>
      <c r="P5374" s="21" t="s">
        <v>64</v>
      </c>
      <c r="Q5374" s="21" t="s">
        <v>2697</v>
      </c>
      <c r="R5374" s="22">
        <v>43.02</v>
      </c>
    </row>
    <row r="5375" spans="1:18" x14ac:dyDescent="0.2">
      <c r="A5375" s="21">
        <v>2316</v>
      </c>
      <c r="B5375" s="21" t="s">
        <v>5967</v>
      </c>
      <c r="C5375" s="21" t="s">
        <v>2200</v>
      </c>
      <c r="D5375" s="21" t="s">
        <v>2403</v>
      </c>
      <c r="E5375" s="21" t="s">
        <v>48</v>
      </c>
      <c r="F5375" s="21" t="s">
        <v>5968</v>
      </c>
      <c r="G5375" s="21" t="s">
        <v>5969</v>
      </c>
      <c r="H5375" s="21" t="s">
        <v>38</v>
      </c>
      <c r="I5375" s="21" t="s">
        <v>23</v>
      </c>
      <c r="J5375" s="21" t="s">
        <v>5970</v>
      </c>
      <c r="K5375" s="21" t="s">
        <v>5971</v>
      </c>
      <c r="L5375" s="21">
        <v>57103</v>
      </c>
      <c r="M5375" s="21" t="s">
        <v>108</v>
      </c>
      <c r="N5375" s="21" t="s">
        <v>2105</v>
      </c>
      <c r="O5375" s="21" t="s">
        <v>43</v>
      </c>
      <c r="P5375" s="21" t="s">
        <v>74</v>
      </c>
      <c r="Q5375" s="21" t="s">
        <v>2106</v>
      </c>
      <c r="R5375" s="22">
        <v>43</v>
      </c>
    </row>
    <row r="5376" spans="1:18" x14ac:dyDescent="0.2">
      <c r="A5376" s="21">
        <v>1981</v>
      </c>
      <c r="B5376" s="21" t="s">
        <v>5450</v>
      </c>
      <c r="C5376" s="21" t="s">
        <v>1641</v>
      </c>
      <c r="D5376" s="21" t="s">
        <v>1641</v>
      </c>
      <c r="E5376" s="21" t="s">
        <v>1452</v>
      </c>
      <c r="F5376" s="21" t="s">
        <v>4230</v>
      </c>
      <c r="G5376" s="21" t="s">
        <v>4231</v>
      </c>
      <c r="H5376" s="21" t="s">
        <v>22</v>
      </c>
      <c r="I5376" s="21" t="s">
        <v>23</v>
      </c>
      <c r="J5376" s="21" t="s">
        <v>4451</v>
      </c>
      <c r="K5376" s="21" t="s">
        <v>348</v>
      </c>
      <c r="L5376" s="21">
        <v>85301</v>
      </c>
      <c r="M5376" s="21" t="s">
        <v>41</v>
      </c>
      <c r="N5376" s="21" t="s">
        <v>1072</v>
      </c>
      <c r="O5376" s="21" t="s">
        <v>43</v>
      </c>
      <c r="P5376" s="21" t="s">
        <v>57</v>
      </c>
      <c r="Q5376" s="21" t="s">
        <v>1073</v>
      </c>
      <c r="R5376" s="22">
        <v>42.975999999999999</v>
      </c>
    </row>
    <row r="5377" spans="1:18" x14ac:dyDescent="0.2">
      <c r="A5377" s="21">
        <v>2298</v>
      </c>
      <c r="B5377" s="21" t="s">
        <v>5952</v>
      </c>
      <c r="C5377" s="21" t="s">
        <v>12058</v>
      </c>
      <c r="D5377" s="21" t="s">
        <v>12083</v>
      </c>
      <c r="E5377" s="21" t="s">
        <v>48</v>
      </c>
      <c r="F5377" s="21" t="s">
        <v>1003</v>
      </c>
      <c r="G5377" s="21" t="s">
        <v>1004</v>
      </c>
      <c r="H5377" s="21" t="s">
        <v>22</v>
      </c>
      <c r="I5377" s="21" t="s">
        <v>23</v>
      </c>
      <c r="J5377" s="21" t="s">
        <v>299</v>
      </c>
      <c r="K5377" s="21" t="s">
        <v>300</v>
      </c>
      <c r="L5377" s="21">
        <v>10011</v>
      </c>
      <c r="M5377" s="21" t="s">
        <v>158</v>
      </c>
      <c r="N5377" s="21" t="s">
        <v>5953</v>
      </c>
      <c r="O5377" s="21" t="s">
        <v>70</v>
      </c>
      <c r="P5377" s="21" t="s">
        <v>71</v>
      </c>
      <c r="Q5377" s="21" t="s">
        <v>5954</v>
      </c>
      <c r="R5377" s="22">
        <v>42.95</v>
      </c>
    </row>
    <row r="5378" spans="1:18" x14ac:dyDescent="0.2">
      <c r="A5378" s="21">
        <v>4329</v>
      </c>
      <c r="B5378" s="21" t="s">
        <v>8191</v>
      </c>
      <c r="C5378" s="21" t="s">
        <v>12129</v>
      </c>
      <c r="D5378" s="21" t="s">
        <v>11789</v>
      </c>
      <c r="E5378" s="21" t="s">
        <v>48</v>
      </c>
      <c r="F5378" s="21" t="s">
        <v>5273</v>
      </c>
      <c r="G5378" s="21" t="s">
        <v>5274</v>
      </c>
      <c r="H5378" s="21" t="s">
        <v>22</v>
      </c>
      <c r="I5378" s="21" t="s">
        <v>23</v>
      </c>
      <c r="J5378" s="21" t="s">
        <v>299</v>
      </c>
      <c r="K5378" s="21" t="s">
        <v>300</v>
      </c>
      <c r="L5378" s="21">
        <v>10011</v>
      </c>
      <c r="M5378" s="21" t="s">
        <v>158</v>
      </c>
      <c r="N5378" s="21" t="s">
        <v>6781</v>
      </c>
      <c r="O5378" s="21" t="s">
        <v>43</v>
      </c>
      <c r="P5378" s="21" t="s">
        <v>91</v>
      </c>
      <c r="Q5378" s="21" t="s">
        <v>6782</v>
      </c>
      <c r="R5378" s="22">
        <v>42.93</v>
      </c>
    </row>
    <row r="5379" spans="1:18" x14ac:dyDescent="0.2">
      <c r="A5379" s="21">
        <v>6667</v>
      </c>
      <c r="B5379" s="21" t="s">
        <v>9858</v>
      </c>
      <c r="C5379" s="21" t="s">
        <v>12055</v>
      </c>
      <c r="D5379" s="21" t="s">
        <v>2877</v>
      </c>
      <c r="E5379" s="21" t="s">
        <v>19</v>
      </c>
      <c r="F5379" s="21" t="s">
        <v>2152</v>
      </c>
      <c r="G5379" s="21" t="s">
        <v>2153</v>
      </c>
      <c r="H5379" s="21" t="s">
        <v>22</v>
      </c>
      <c r="I5379" s="21" t="s">
        <v>23</v>
      </c>
      <c r="J5379" s="21" t="s">
        <v>4444</v>
      </c>
      <c r="K5379" s="21" t="s">
        <v>892</v>
      </c>
      <c r="L5379" s="21">
        <v>8360</v>
      </c>
      <c r="M5379" s="21" t="s">
        <v>158</v>
      </c>
      <c r="N5379" s="21" t="s">
        <v>8445</v>
      </c>
      <c r="O5379" s="21" t="s">
        <v>28</v>
      </c>
      <c r="P5379" s="21" t="s">
        <v>64</v>
      </c>
      <c r="Q5379" s="21" t="s">
        <v>8446</v>
      </c>
      <c r="R5379" s="22">
        <v>42.85</v>
      </c>
    </row>
    <row r="5380" spans="1:18" x14ac:dyDescent="0.2">
      <c r="A5380" s="21">
        <v>2647</v>
      </c>
      <c r="B5380" s="21" t="s">
        <v>6454</v>
      </c>
      <c r="C5380" s="21" t="s">
        <v>12062</v>
      </c>
      <c r="D5380" s="21" t="s">
        <v>11770</v>
      </c>
      <c r="E5380" s="21" t="s">
        <v>19</v>
      </c>
      <c r="F5380" s="21" t="s">
        <v>4571</v>
      </c>
      <c r="G5380" s="21" t="s">
        <v>4572</v>
      </c>
      <c r="H5380" s="21" t="s">
        <v>22</v>
      </c>
      <c r="I5380" s="21" t="s">
        <v>23</v>
      </c>
      <c r="J5380" s="21" t="s">
        <v>5122</v>
      </c>
      <c r="K5380" s="21" t="s">
        <v>732</v>
      </c>
      <c r="L5380" s="21">
        <v>74133</v>
      </c>
      <c r="M5380" s="21" t="s">
        <v>108</v>
      </c>
      <c r="N5380" s="21" t="s">
        <v>6456</v>
      </c>
      <c r="O5380" s="21" t="s">
        <v>43</v>
      </c>
      <c r="P5380" s="21" t="s">
        <v>74</v>
      </c>
      <c r="Q5380" s="21" t="s">
        <v>6457</v>
      </c>
      <c r="R5380" s="22">
        <v>42.81</v>
      </c>
    </row>
    <row r="5381" spans="1:18" x14ac:dyDescent="0.2">
      <c r="A5381" s="21">
        <v>4807</v>
      </c>
      <c r="B5381" s="21" t="s">
        <v>8583</v>
      </c>
      <c r="C5381" s="21" t="s">
        <v>101</v>
      </c>
      <c r="D5381" s="21" t="s">
        <v>2953</v>
      </c>
      <c r="E5381" s="21" t="s">
        <v>19</v>
      </c>
      <c r="F5381" s="21" t="s">
        <v>1537</v>
      </c>
      <c r="G5381" s="21" t="s">
        <v>1538</v>
      </c>
      <c r="H5381" s="21" t="s">
        <v>22</v>
      </c>
      <c r="I5381" s="21" t="s">
        <v>23</v>
      </c>
      <c r="J5381" s="21" t="s">
        <v>39</v>
      </c>
      <c r="K5381" s="21" t="s">
        <v>40</v>
      </c>
      <c r="L5381" s="21">
        <v>90008</v>
      </c>
      <c r="M5381" s="21" t="s">
        <v>41</v>
      </c>
      <c r="N5381" s="21" t="s">
        <v>6806</v>
      </c>
      <c r="O5381" s="21" t="s">
        <v>43</v>
      </c>
      <c r="P5381" s="21" t="s">
        <v>91</v>
      </c>
      <c r="Q5381" s="21" t="s">
        <v>6807</v>
      </c>
      <c r="R5381" s="22">
        <v>42.8</v>
      </c>
    </row>
    <row r="5382" spans="1:18" x14ac:dyDescent="0.2">
      <c r="A5382" s="21">
        <v>3756</v>
      </c>
      <c r="B5382" s="21" t="s">
        <v>7646</v>
      </c>
      <c r="C5382" s="21" t="s">
        <v>12169</v>
      </c>
      <c r="D5382" s="21" t="s">
        <v>12195</v>
      </c>
      <c r="E5382" s="21" t="s">
        <v>206</v>
      </c>
      <c r="F5382" s="21" t="s">
        <v>7031</v>
      </c>
      <c r="G5382" s="21" t="s">
        <v>7032</v>
      </c>
      <c r="H5382" s="21" t="s">
        <v>38</v>
      </c>
      <c r="I5382" s="21" t="s">
        <v>23</v>
      </c>
      <c r="J5382" s="21" t="s">
        <v>7647</v>
      </c>
      <c r="K5382" s="21" t="s">
        <v>107</v>
      </c>
      <c r="L5382" s="21">
        <v>79762</v>
      </c>
      <c r="M5382" s="21" t="s">
        <v>108</v>
      </c>
      <c r="N5382" s="21" t="s">
        <v>3672</v>
      </c>
      <c r="O5382" s="21" t="s">
        <v>43</v>
      </c>
      <c r="P5382" s="21" t="s">
        <v>91</v>
      </c>
      <c r="Q5382" s="21" t="s">
        <v>3673</v>
      </c>
      <c r="R5382" s="22">
        <v>42.783999999999999</v>
      </c>
    </row>
    <row r="5383" spans="1:18" x14ac:dyDescent="0.2">
      <c r="A5383" s="21">
        <v>5411</v>
      </c>
      <c r="B5383" s="21" t="s">
        <v>9018</v>
      </c>
      <c r="C5383" s="21" t="s">
        <v>11833</v>
      </c>
      <c r="D5383" s="21" t="s">
        <v>933</v>
      </c>
      <c r="E5383" s="21" t="s">
        <v>48</v>
      </c>
      <c r="F5383" s="21" t="s">
        <v>6730</v>
      </c>
      <c r="G5383" s="21" t="s">
        <v>6731</v>
      </c>
      <c r="H5383" s="21" t="s">
        <v>38</v>
      </c>
      <c r="I5383" s="21" t="s">
        <v>23</v>
      </c>
      <c r="J5383" s="21" t="s">
        <v>134</v>
      </c>
      <c r="K5383" s="21" t="s">
        <v>40</v>
      </c>
      <c r="L5383" s="21">
        <v>94109</v>
      </c>
      <c r="M5383" s="21" t="s">
        <v>41</v>
      </c>
      <c r="N5383" s="21" t="s">
        <v>6225</v>
      </c>
      <c r="O5383" s="21" t="s">
        <v>43</v>
      </c>
      <c r="P5383" s="21" t="s">
        <v>57</v>
      </c>
      <c r="Q5383" s="21" t="s">
        <v>6226</v>
      </c>
      <c r="R5383" s="22">
        <v>42.76</v>
      </c>
    </row>
    <row r="5384" spans="1:18" x14ac:dyDescent="0.2">
      <c r="A5384" s="21">
        <v>5888</v>
      </c>
      <c r="B5384" s="21" t="s">
        <v>9381</v>
      </c>
      <c r="C5384" s="21" t="s">
        <v>11839</v>
      </c>
      <c r="D5384" s="21" t="s">
        <v>12130</v>
      </c>
      <c r="E5384" s="21" t="s">
        <v>206</v>
      </c>
      <c r="F5384" s="21" t="s">
        <v>9382</v>
      </c>
      <c r="G5384" s="21" t="s">
        <v>9383</v>
      </c>
      <c r="H5384" s="21" t="s">
        <v>38</v>
      </c>
      <c r="I5384" s="21" t="s">
        <v>23</v>
      </c>
      <c r="J5384" s="21" t="s">
        <v>8077</v>
      </c>
      <c r="K5384" s="21" t="s">
        <v>1574</v>
      </c>
      <c r="L5384" s="21">
        <v>2920</v>
      </c>
      <c r="M5384" s="21" t="s">
        <v>158</v>
      </c>
      <c r="N5384" s="21" t="s">
        <v>6225</v>
      </c>
      <c r="O5384" s="21" t="s">
        <v>43</v>
      </c>
      <c r="P5384" s="21" t="s">
        <v>57</v>
      </c>
      <c r="Q5384" s="21" t="s">
        <v>6226</v>
      </c>
      <c r="R5384" s="22">
        <v>42.76</v>
      </c>
    </row>
    <row r="5385" spans="1:18" x14ac:dyDescent="0.2">
      <c r="A5385" s="21">
        <v>7093</v>
      </c>
      <c r="B5385" s="21" t="s">
        <v>10130</v>
      </c>
      <c r="C5385" s="21" t="s">
        <v>11785</v>
      </c>
      <c r="D5385" s="21" t="s">
        <v>8619</v>
      </c>
      <c r="E5385" s="21" t="s">
        <v>48</v>
      </c>
      <c r="F5385" s="21" t="s">
        <v>5053</v>
      </c>
      <c r="G5385" s="21" t="s">
        <v>5054</v>
      </c>
      <c r="H5385" s="21" t="s">
        <v>22</v>
      </c>
      <c r="I5385" s="21" t="s">
        <v>23</v>
      </c>
      <c r="J5385" s="21" t="s">
        <v>24</v>
      </c>
      <c r="K5385" s="21" t="s">
        <v>25</v>
      </c>
      <c r="L5385" s="21">
        <v>42420</v>
      </c>
      <c r="M5385" s="21" t="s">
        <v>26</v>
      </c>
      <c r="N5385" s="21" t="s">
        <v>6446</v>
      </c>
      <c r="O5385" s="21" t="s">
        <v>43</v>
      </c>
      <c r="P5385" s="21" t="s">
        <v>67</v>
      </c>
      <c r="Q5385" s="21" t="s">
        <v>6447</v>
      </c>
      <c r="R5385" s="22">
        <v>42.76</v>
      </c>
    </row>
    <row r="5386" spans="1:18" x14ac:dyDescent="0.2">
      <c r="A5386" s="21">
        <v>5949</v>
      </c>
      <c r="B5386" s="21" t="s">
        <v>9417</v>
      </c>
      <c r="C5386" s="21" t="s">
        <v>12197</v>
      </c>
      <c r="D5386" s="21" t="s">
        <v>12197</v>
      </c>
      <c r="E5386" s="21" t="s">
        <v>1452</v>
      </c>
      <c r="F5386" s="21" t="s">
        <v>1119</v>
      </c>
      <c r="G5386" s="21" t="s">
        <v>1120</v>
      </c>
      <c r="H5386" s="21" t="s">
        <v>38</v>
      </c>
      <c r="I5386" s="21" t="s">
        <v>23</v>
      </c>
      <c r="J5386" s="21" t="s">
        <v>5923</v>
      </c>
      <c r="K5386" s="21" t="s">
        <v>1675</v>
      </c>
      <c r="L5386" s="21">
        <v>38671</v>
      </c>
      <c r="M5386" s="21" t="s">
        <v>26</v>
      </c>
      <c r="N5386" s="21" t="s">
        <v>3389</v>
      </c>
      <c r="O5386" s="21" t="s">
        <v>43</v>
      </c>
      <c r="P5386" s="21" t="s">
        <v>189</v>
      </c>
      <c r="Q5386" s="21" t="s">
        <v>3390</v>
      </c>
      <c r="R5386" s="22">
        <v>42.68</v>
      </c>
    </row>
    <row r="5387" spans="1:18" x14ac:dyDescent="0.2">
      <c r="A5387" s="21">
        <v>2633</v>
      </c>
      <c r="B5387" s="21" t="s">
        <v>6427</v>
      </c>
      <c r="C5387" s="21" t="s">
        <v>3284</v>
      </c>
      <c r="D5387" s="21" t="s">
        <v>6150</v>
      </c>
      <c r="E5387" s="21" t="s">
        <v>48</v>
      </c>
      <c r="F5387" s="21" t="s">
        <v>6428</v>
      </c>
      <c r="G5387" s="21" t="s">
        <v>6429</v>
      </c>
      <c r="H5387" s="21" t="s">
        <v>22</v>
      </c>
      <c r="I5387" s="21" t="s">
        <v>23</v>
      </c>
      <c r="J5387" s="21" t="s">
        <v>96</v>
      </c>
      <c r="K5387" s="21" t="s">
        <v>97</v>
      </c>
      <c r="L5387" s="21">
        <v>98103</v>
      </c>
      <c r="M5387" s="21" t="s">
        <v>41</v>
      </c>
      <c r="N5387" s="21" t="s">
        <v>6430</v>
      </c>
      <c r="O5387" s="21" t="s">
        <v>28</v>
      </c>
      <c r="P5387" s="21" t="s">
        <v>32</v>
      </c>
      <c r="Q5387" s="21" t="s">
        <v>6431</v>
      </c>
      <c r="R5387" s="22">
        <v>42.624000000000002</v>
      </c>
    </row>
    <row r="5388" spans="1:18" x14ac:dyDescent="0.2">
      <c r="A5388" s="21">
        <v>537</v>
      </c>
      <c r="B5388" s="21" t="s">
        <v>2063</v>
      </c>
      <c r="C5388" s="21" t="s">
        <v>11859</v>
      </c>
      <c r="D5388" s="21" t="s">
        <v>11860</v>
      </c>
      <c r="E5388" s="21" t="s">
        <v>19</v>
      </c>
      <c r="F5388" s="21" t="s">
        <v>2064</v>
      </c>
      <c r="G5388" s="21" t="s">
        <v>2065</v>
      </c>
      <c r="H5388" s="21" t="s">
        <v>22</v>
      </c>
      <c r="I5388" s="21" t="s">
        <v>23</v>
      </c>
      <c r="J5388" s="21" t="s">
        <v>341</v>
      </c>
      <c r="K5388" s="21" t="s">
        <v>232</v>
      </c>
      <c r="L5388" s="21">
        <v>60653</v>
      </c>
      <c r="M5388" s="21" t="s">
        <v>108</v>
      </c>
      <c r="N5388" s="21" t="s">
        <v>2066</v>
      </c>
      <c r="O5388" s="21" t="s">
        <v>43</v>
      </c>
      <c r="P5388" s="21" t="s">
        <v>74</v>
      </c>
      <c r="Q5388" s="21" t="s">
        <v>2067</v>
      </c>
      <c r="R5388" s="22">
        <v>42.616</v>
      </c>
    </row>
    <row r="5389" spans="1:18" x14ac:dyDescent="0.2">
      <c r="A5389" s="21">
        <v>6649</v>
      </c>
      <c r="B5389" s="21" t="s">
        <v>9852</v>
      </c>
      <c r="C5389" s="21" t="s">
        <v>11860</v>
      </c>
      <c r="D5389" s="21" t="s">
        <v>11856</v>
      </c>
      <c r="E5389" s="21" t="s">
        <v>206</v>
      </c>
      <c r="F5389" s="21" t="s">
        <v>2721</v>
      </c>
      <c r="G5389" s="21" t="s">
        <v>2722</v>
      </c>
      <c r="H5389" s="21" t="s">
        <v>38</v>
      </c>
      <c r="I5389" s="21" t="s">
        <v>23</v>
      </c>
      <c r="J5389" s="21" t="s">
        <v>1267</v>
      </c>
      <c r="K5389" s="21" t="s">
        <v>107</v>
      </c>
      <c r="L5389" s="21">
        <v>76017</v>
      </c>
      <c r="M5389" s="21" t="s">
        <v>108</v>
      </c>
      <c r="N5389" s="21" t="s">
        <v>2066</v>
      </c>
      <c r="O5389" s="21" t="s">
        <v>43</v>
      </c>
      <c r="P5389" s="21" t="s">
        <v>74</v>
      </c>
      <c r="Q5389" s="21" t="s">
        <v>2067</v>
      </c>
      <c r="R5389" s="22">
        <v>42.616</v>
      </c>
    </row>
    <row r="5390" spans="1:18" x14ac:dyDescent="0.2">
      <c r="A5390" s="21">
        <v>560</v>
      </c>
      <c r="B5390" s="21" t="s">
        <v>2144</v>
      </c>
      <c r="C5390" s="21" t="s">
        <v>2145</v>
      </c>
      <c r="D5390" s="21" t="s">
        <v>2102</v>
      </c>
      <c r="E5390" s="21" t="s">
        <v>19</v>
      </c>
      <c r="F5390" s="21" t="s">
        <v>2146</v>
      </c>
      <c r="G5390" s="21" t="s">
        <v>2147</v>
      </c>
      <c r="H5390" s="21" t="s">
        <v>22</v>
      </c>
      <c r="I5390" s="21" t="s">
        <v>23</v>
      </c>
      <c r="J5390" s="21" t="s">
        <v>134</v>
      </c>
      <c r="K5390" s="21" t="s">
        <v>40</v>
      </c>
      <c r="L5390" s="21">
        <v>94110</v>
      </c>
      <c r="M5390" s="21" t="s">
        <v>41</v>
      </c>
      <c r="N5390" s="21" t="s">
        <v>1681</v>
      </c>
      <c r="O5390" s="21" t="s">
        <v>28</v>
      </c>
      <c r="P5390" s="21" t="s">
        <v>64</v>
      </c>
      <c r="Q5390" s="21" t="s">
        <v>1682</v>
      </c>
      <c r="R5390" s="22">
        <v>42.6</v>
      </c>
    </row>
    <row r="5391" spans="1:18" x14ac:dyDescent="0.2">
      <c r="A5391" s="21">
        <v>1489</v>
      </c>
      <c r="B5391" s="21" t="s">
        <v>4507</v>
      </c>
      <c r="C5391" s="21" t="s">
        <v>11963</v>
      </c>
      <c r="D5391" s="21" t="s">
        <v>11853</v>
      </c>
      <c r="E5391" s="21" t="s">
        <v>48</v>
      </c>
      <c r="F5391" s="21" t="s">
        <v>4508</v>
      </c>
      <c r="G5391" s="21" t="s">
        <v>4509</v>
      </c>
      <c r="H5391" s="21" t="s">
        <v>105</v>
      </c>
      <c r="I5391" s="21" t="s">
        <v>23</v>
      </c>
      <c r="J5391" s="21" t="s">
        <v>39</v>
      </c>
      <c r="K5391" s="21" t="s">
        <v>40</v>
      </c>
      <c r="L5391" s="21">
        <v>90008</v>
      </c>
      <c r="M5391" s="21" t="s">
        <v>41</v>
      </c>
      <c r="N5391" s="21" t="s">
        <v>1681</v>
      </c>
      <c r="O5391" s="21" t="s">
        <v>28</v>
      </c>
      <c r="P5391" s="21" t="s">
        <v>64</v>
      </c>
      <c r="Q5391" s="21" t="s">
        <v>1682</v>
      </c>
      <c r="R5391" s="22">
        <v>42.6</v>
      </c>
    </row>
    <row r="5392" spans="1:18" x14ac:dyDescent="0.2">
      <c r="A5392" s="21">
        <v>6037</v>
      </c>
      <c r="B5392" s="21" t="s">
        <v>9468</v>
      </c>
      <c r="C5392" s="21" t="s">
        <v>11953</v>
      </c>
      <c r="D5392" s="21" t="s">
        <v>11831</v>
      </c>
      <c r="E5392" s="21" t="s">
        <v>48</v>
      </c>
      <c r="F5392" s="21" t="s">
        <v>7920</v>
      </c>
      <c r="G5392" s="21" t="s">
        <v>7921</v>
      </c>
      <c r="H5392" s="21" t="s">
        <v>22</v>
      </c>
      <c r="I5392" s="21" t="s">
        <v>23</v>
      </c>
      <c r="J5392" s="21" t="s">
        <v>8772</v>
      </c>
      <c r="K5392" s="21" t="s">
        <v>25</v>
      </c>
      <c r="L5392" s="21">
        <v>40324</v>
      </c>
      <c r="M5392" s="21" t="s">
        <v>26</v>
      </c>
      <c r="N5392" s="21" t="s">
        <v>1681</v>
      </c>
      <c r="O5392" s="21" t="s">
        <v>28</v>
      </c>
      <c r="P5392" s="21" t="s">
        <v>64</v>
      </c>
      <c r="Q5392" s="21" t="s">
        <v>1682</v>
      </c>
      <c r="R5392" s="22">
        <v>42.6</v>
      </c>
    </row>
    <row r="5393" spans="1:18" x14ac:dyDescent="0.2">
      <c r="A5393" s="21">
        <v>6157</v>
      </c>
      <c r="B5393" s="21" t="s">
        <v>9549</v>
      </c>
      <c r="C5393" s="21" t="s">
        <v>85</v>
      </c>
      <c r="D5393" s="21" t="s">
        <v>6387</v>
      </c>
      <c r="E5393" s="21" t="s">
        <v>206</v>
      </c>
      <c r="F5393" s="21" t="s">
        <v>546</v>
      </c>
      <c r="G5393" s="21" t="s">
        <v>547</v>
      </c>
      <c r="H5393" s="21" t="s">
        <v>38</v>
      </c>
      <c r="I5393" s="21" t="s">
        <v>23</v>
      </c>
      <c r="J5393" s="21" t="s">
        <v>156</v>
      </c>
      <c r="K5393" s="21" t="s">
        <v>157</v>
      </c>
      <c r="L5393" s="21">
        <v>19120</v>
      </c>
      <c r="M5393" s="21" t="s">
        <v>158</v>
      </c>
      <c r="N5393" s="21" t="s">
        <v>6375</v>
      </c>
      <c r="O5393" s="21" t="s">
        <v>28</v>
      </c>
      <c r="P5393" s="21" t="s">
        <v>64</v>
      </c>
      <c r="Q5393" s="21" t="s">
        <v>6376</v>
      </c>
      <c r="R5393" s="22">
        <v>42.408000000000001</v>
      </c>
    </row>
    <row r="5394" spans="1:18" x14ac:dyDescent="0.2">
      <c r="A5394" s="21">
        <v>9772</v>
      </c>
      <c r="B5394" s="21" t="s">
        <v>11697</v>
      </c>
      <c r="C5394" s="21" t="s">
        <v>728</v>
      </c>
      <c r="D5394" s="21" t="s">
        <v>5797</v>
      </c>
      <c r="E5394" s="21" t="s">
        <v>48</v>
      </c>
      <c r="F5394" s="21" t="s">
        <v>3173</v>
      </c>
      <c r="G5394" s="21" t="s">
        <v>3174</v>
      </c>
      <c r="H5394" s="21" t="s">
        <v>105</v>
      </c>
      <c r="I5394" s="21" t="s">
        <v>23</v>
      </c>
      <c r="J5394" s="21" t="s">
        <v>2633</v>
      </c>
      <c r="K5394" s="21" t="s">
        <v>52</v>
      </c>
      <c r="L5394" s="21">
        <v>33012</v>
      </c>
      <c r="M5394" s="21" t="s">
        <v>26</v>
      </c>
      <c r="N5394" s="21" t="s">
        <v>5831</v>
      </c>
      <c r="O5394" s="21" t="s">
        <v>43</v>
      </c>
      <c r="P5394" s="21" t="s">
        <v>77</v>
      </c>
      <c r="Q5394" s="21" t="s">
        <v>5832</v>
      </c>
      <c r="R5394" s="22">
        <v>42.384</v>
      </c>
    </row>
    <row r="5395" spans="1:18" x14ac:dyDescent="0.2">
      <c r="A5395" s="21">
        <v>1681</v>
      </c>
      <c r="B5395" s="21" t="s">
        <v>4907</v>
      </c>
      <c r="C5395" s="21" t="s">
        <v>12062</v>
      </c>
      <c r="D5395" s="21" t="s">
        <v>1010</v>
      </c>
      <c r="E5395" s="21" t="s">
        <v>48</v>
      </c>
      <c r="F5395" s="21" t="s">
        <v>1100</v>
      </c>
      <c r="G5395" s="21" t="s">
        <v>1101</v>
      </c>
      <c r="H5395" s="21" t="s">
        <v>38</v>
      </c>
      <c r="I5395" s="21" t="s">
        <v>23</v>
      </c>
      <c r="J5395" s="21" t="s">
        <v>156</v>
      </c>
      <c r="K5395" s="21" t="s">
        <v>157</v>
      </c>
      <c r="L5395" s="21">
        <v>19134</v>
      </c>
      <c r="M5395" s="21" t="s">
        <v>158</v>
      </c>
      <c r="N5395" s="21" t="s">
        <v>4908</v>
      </c>
      <c r="O5395" s="21" t="s">
        <v>28</v>
      </c>
      <c r="P5395" s="21" t="s">
        <v>64</v>
      </c>
      <c r="Q5395" s="21" t="s">
        <v>4909</v>
      </c>
      <c r="R5395" s="22">
        <v>42.368000000000002</v>
      </c>
    </row>
    <row r="5396" spans="1:18" x14ac:dyDescent="0.2">
      <c r="A5396" s="21">
        <v>2737</v>
      </c>
      <c r="B5396" s="21" t="s">
        <v>6580</v>
      </c>
      <c r="C5396" s="21" t="s">
        <v>511</v>
      </c>
      <c r="D5396" s="21" t="s">
        <v>6099</v>
      </c>
      <c r="E5396" s="21" t="s">
        <v>48</v>
      </c>
      <c r="F5396" s="21" t="s">
        <v>1033</v>
      </c>
      <c r="G5396" s="21" t="s">
        <v>1034</v>
      </c>
      <c r="H5396" s="21" t="s">
        <v>22</v>
      </c>
      <c r="I5396" s="21" t="s">
        <v>23</v>
      </c>
      <c r="J5396" s="21" t="s">
        <v>684</v>
      </c>
      <c r="K5396" s="21" t="s">
        <v>275</v>
      </c>
      <c r="L5396" s="21">
        <v>19711</v>
      </c>
      <c r="M5396" s="21" t="s">
        <v>158</v>
      </c>
      <c r="N5396" s="21" t="s">
        <v>2948</v>
      </c>
      <c r="O5396" s="21" t="s">
        <v>43</v>
      </c>
      <c r="P5396" s="21" t="s">
        <v>91</v>
      </c>
      <c r="Q5396" s="21" t="s">
        <v>2949</v>
      </c>
      <c r="R5396" s="22">
        <v>42.28</v>
      </c>
    </row>
    <row r="5397" spans="1:18" x14ac:dyDescent="0.2">
      <c r="A5397" s="21">
        <v>3970</v>
      </c>
      <c r="B5397" s="21" t="s">
        <v>7862</v>
      </c>
      <c r="C5397" s="21" t="s">
        <v>12012</v>
      </c>
      <c r="D5397" s="21" t="s">
        <v>12202</v>
      </c>
      <c r="E5397" s="21" t="s">
        <v>48</v>
      </c>
      <c r="F5397" s="21" t="s">
        <v>7732</v>
      </c>
      <c r="G5397" s="21" t="s">
        <v>7733</v>
      </c>
      <c r="H5397" s="21" t="s">
        <v>38</v>
      </c>
      <c r="I5397" s="21" t="s">
        <v>23</v>
      </c>
      <c r="J5397" s="21" t="s">
        <v>764</v>
      </c>
      <c r="K5397" s="21" t="s">
        <v>107</v>
      </c>
      <c r="L5397" s="21">
        <v>78207</v>
      </c>
      <c r="M5397" s="21" t="s">
        <v>108</v>
      </c>
      <c r="N5397" s="21" t="s">
        <v>7863</v>
      </c>
      <c r="O5397" s="21" t="s">
        <v>43</v>
      </c>
      <c r="P5397" s="21" t="s">
        <v>91</v>
      </c>
      <c r="Q5397" s="21" t="s">
        <v>7864</v>
      </c>
      <c r="R5397" s="22">
        <v>42.24</v>
      </c>
    </row>
    <row r="5398" spans="1:18" x14ac:dyDescent="0.2">
      <c r="A5398" s="21">
        <v>7761</v>
      </c>
      <c r="B5398" s="21" t="s">
        <v>10508</v>
      </c>
      <c r="C5398" s="21" t="s">
        <v>12033</v>
      </c>
      <c r="D5398" s="21" t="s">
        <v>12167</v>
      </c>
      <c r="E5398" s="21" t="s">
        <v>48</v>
      </c>
      <c r="F5398" s="21" t="s">
        <v>9186</v>
      </c>
      <c r="G5398" s="21" t="s">
        <v>9187</v>
      </c>
      <c r="H5398" s="21" t="s">
        <v>22</v>
      </c>
      <c r="I5398" s="21" t="s">
        <v>23</v>
      </c>
      <c r="J5398" s="21" t="s">
        <v>377</v>
      </c>
      <c r="K5398" s="21" t="s">
        <v>378</v>
      </c>
      <c r="L5398" s="21">
        <v>38109</v>
      </c>
      <c r="M5398" s="21" t="s">
        <v>26</v>
      </c>
      <c r="N5398" s="21" t="s">
        <v>4223</v>
      </c>
      <c r="O5398" s="21" t="s">
        <v>43</v>
      </c>
      <c r="P5398" s="21" t="s">
        <v>91</v>
      </c>
      <c r="Q5398" s="21" t="s">
        <v>4224</v>
      </c>
      <c r="R5398" s="22">
        <v>42.207999999999998</v>
      </c>
    </row>
    <row r="5399" spans="1:18" x14ac:dyDescent="0.2">
      <c r="A5399" s="21">
        <v>2525</v>
      </c>
      <c r="B5399" s="21" t="s">
        <v>6285</v>
      </c>
      <c r="C5399" s="21" t="s">
        <v>12140</v>
      </c>
      <c r="D5399" s="21" t="s">
        <v>11753</v>
      </c>
      <c r="E5399" s="21" t="s">
        <v>48</v>
      </c>
      <c r="F5399" s="21" t="s">
        <v>6286</v>
      </c>
      <c r="G5399" s="21" t="s">
        <v>6287</v>
      </c>
      <c r="H5399" s="21" t="s">
        <v>22</v>
      </c>
      <c r="I5399" s="21" t="s">
        <v>23</v>
      </c>
      <c r="J5399" s="21" t="s">
        <v>202</v>
      </c>
      <c r="K5399" s="21" t="s">
        <v>107</v>
      </c>
      <c r="L5399" s="21">
        <v>77041</v>
      </c>
      <c r="M5399" s="21" t="s">
        <v>108</v>
      </c>
      <c r="N5399" s="21" t="s">
        <v>2241</v>
      </c>
      <c r="O5399" s="21" t="s">
        <v>43</v>
      </c>
      <c r="P5399" s="21" t="s">
        <v>67</v>
      </c>
      <c r="Q5399" s="21" t="s">
        <v>2242</v>
      </c>
      <c r="R5399" s="22">
        <v>42.048000000000002</v>
      </c>
    </row>
    <row r="5400" spans="1:18" x14ac:dyDescent="0.2">
      <c r="A5400" s="21">
        <v>5108</v>
      </c>
      <c r="B5400" s="21" t="s">
        <v>8803</v>
      </c>
      <c r="C5400" s="21" t="s">
        <v>800</v>
      </c>
      <c r="D5400" s="21" t="s">
        <v>4226</v>
      </c>
      <c r="E5400" s="21" t="s">
        <v>206</v>
      </c>
      <c r="F5400" s="21" t="s">
        <v>478</v>
      </c>
      <c r="G5400" s="21" t="s">
        <v>479</v>
      </c>
      <c r="H5400" s="21" t="s">
        <v>105</v>
      </c>
      <c r="I5400" s="21" t="s">
        <v>23</v>
      </c>
      <c r="J5400" s="21" t="s">
        <v>6336</v>
      </c>
      <c r="K5400" s="21" t="s">
        <v>378</v>
      </c>
      <c r="L5400" s="21">
        <v>37211</v>
      </c>
      <c r="M5400" s="21" t="s">
        <v>26</v>
      </c>
      <c r="N5400" s="21" t="s">
        <v>2241</v>
      </c>
      <c r="O5400" s="21" t="s">
        <v>43</v>
      </c>
      <c r="P5400" s="21" t="s">
        <v>67</v>
      </c>
      <c r="Q5400" s="21" t="s">
        <v>2242</v>
      </c>
      <c r="R5400" s="22">
        <v>42.048000000000002</v>
      </c>
    </row>
    <row r="5401" spans="1:18" x14ac:dyDescent="0.2">
      <c r="A5401" s="21">
        <v>3909</v>
      </c>
      <c r="B5401" s="21" t="s">
        <v>7807</v>
      </c>
      <c r="C5401" s="21" t="s">
        <v>11752</v>
      </c>
      <c r="D5401" s="21" t="s">
        <v>11753</v>
      </c>
      <c r="E5401" s="21" t="s">
        <v>48</v>
      </c>
      <c r="F5401" s="21" t="s">
        <v>7808</v>
      </c>
      <c r="G5401" s="21" t="s">
        <v>7809</v>
      </c>
      <c r="H5401" s="21" t="s">
        <v>105</v>
      </c>
      <c r="I5401" s="21" t="s">
        <v>23</v>
      </c>
      <c r="J5401" s="21" t="s">
        <v>156</v>
      </c>
      <c r="K5401" s="21" t="s">
        <v>157</v>
      </c>
      <c r="L5401" s="21">
        <v>19143</v>
      </c>
      <c r="M5401" s="21" t="s">
        <v>158</v>
      </c>
      <c r="N5401" s="21" t="s">
        <v>531</v>
      </c>
      <c r="O5401" s="21" t="s">
        <v>70</v>
      </c>
      <c r="P5401" s="21" t="s">
        <v>71</v>
      </c>
      <c r="Q5401" s="21" t="s">
        <v>532</v>
      </c>
      <c r="R5401" s="22">
        <v>41.988</v>
      </c>
    </row>
    <row r="5402" spans="1:18" x14ac:dyDescent="0.2">
      <c r="A5402" s="21">
        <v>111</v>
      </c>
      <c r="B5402" s="21" t="s">
        <v>543</v>
      </c>
      <c r="C5402" s="21" t="s">
        <v>544</v>
      </c>
      <c r="D5402" s="21" t="s">
        <v>545</v>
      </c>
      <c r="E5402" s="21" t="s">
        <v>48</v>
      </c>
      <c r="F5402" s="21" t="s">
        <v>546</v>
      </c>
      <c r="G5402" s="21" t="s">
        <v>547</v>
      </c>
      <c r="H5402" s="21" t="s">
        <v>38</v>
      </c>
      <c r="I5402" s="21" t="s">
        <v>23</v>
      </c>
      <c r="J5402" s="21" t="s">
        <v>299</v>
      </c>
      <c r="K5402" s="21" t="s">
        <v>300</v>
      </c>
      <c r="L5402" s="21">
        <v>10035</v>
      </c>
      <c r="M5402" s="21" t="s">
        <v>158</v>
      </c>
      <c r="N5402" s="21" t="s">
        <v>548</v>
      </c>
      <c r="O5402" s="21" t="s">
        <v>28</v>
      </c>
      <c r="P5402" s="21" t="s">
        <v>64</v>
      </c>
      <c r="Q5402" s="21" t="s">
        <v>549</v>
      </c>
      <c r="R5402" s="22">
        <v>41.96</v>
      </c>
    </row>
    <row r="5403" spans="1:18" x14ac:dyDescent="0.2">
      <c r="A5403" s="21">
        <v>1582</v>
      </c>
      <c r="B5403" s="21" t="s">
        <v>4721</v>
      </c>
      <c r="C5403" s="21" t="s">
        <v>11787</v>
      </c>
      <c r="D5403" s="21" t="s">
        <v>12053</v>
      </c>
      <c r="E5403" s="21" t="s">
        <v>206</v>
      </c>
      <c r="F5403" s="21" t="s">
        <v>2527</v>
      </c>
      <c r="G5403" s="21" t="s">
        <v>2528</v>
      </c>
      <c r="H5403" s="21" t="s">
        <v>22</v>
      </c>
      <c r="I5403" s="21" t="s">
        <v>23</v>
      </c>
      <c r="J5403" s="21" t="s">
        <v>299</v>
      </c>
      <c r="K5403" s="21" t="s">
        <v>300</v>
      </c>
      <c r="L5403" s="21">
        <v>10024</v>
      </c>
      <c r="M5403" s="21" t="s">
        <v>158</v>
      </c>
      <c r="N5403" s="21" t="s">
        <v>943</v>
      </c>
      <c r="O5403" s="21" t="s">
        <v>43</v>
      </c>
      <c r="P5403" s="21" t="s">
        <v>57</v>
      </c>
      <c r="Q5403" s="21" t="s">
        <v>944</v>
      </c>
      <c r="R5403" s="22">
        <v>41.96</v>
      </c>
    </row>
    <row r="5404" spans="1:18" x14ac:dyDescent="0.2">
      <c r="A5404" s="21">
        <v>2331</v>
      </c>
      <c r="B5404" s="21" t="s">
        <v>5991</v>
      </c>
      <c r="C5404" s="21" t="s">
        <v>4105</v>
      </c>
      <c r="D5404" s="21" t="s">
        <v>1789</v>
      </c>
      <c r="E5404" s="21" t="s">
        <v>19</v>
      </c>
      <c r="F5404" s="21" t="s">
        <v>1516</v>
      </c>
      <c r="G5404" s="21" t="s">
        <v>1517</v>
      </c>
      <c r="H5404" s="21" t="s">
        <v>38</v>
      </c>
      <c r="I5404" s="21" t="s">
        <v>23</v>
      </c>
      <c r="J5404" s="21" t="s">
        <v>39</v>
      </c>
      <c r="K5404" s="21" t="s">
        <v>40</v>
      </c>
      <c r="L5404" s="21">
        <v>90004</v>
      </c>
      <c r="M5404" s="21" t="s">
        <v>41</v>
      </c>
      <c r="N5404" s="21" t="s">
        <v>943</v>
      </c>
      <c r="O5404" s="21" t="s">
        <v>43</v>
      </c>
      <c r="P5404" s="21" t="s">
        <v>57</v>
      </c>
      <c r="Q5404" s="21" t="s">
        <v>944</v>
      </c>
      <c r="R5404" s="22">
        <v>41.96</v>
      </c>
    </row>
    <row r="5405" spans="1:18" x14ac:dyDescent="0.2">
      <c r="A5405" s="21">
        <v>3051</v>
      </c>
      <c r="B5405" s="21" t="s">
        <v>6974</v>
      </c>
      <c r="C5405" s="21" t="s">
        <v>11908</v>
      </c>
      <c r="D5405" s="21" t="s">
        <v>12130</v>
      </c>
      <c r="E5405" s="21" t="s">
        <v>48</v>
      </c>
      <c r="F5405" s="21" t="s">
        <v>1205</v>
      </c>
      <c r="G5405" s="21" t="s">
        <v>1206</v>
      </c>
      <c r="H5405" s="21" t="s">
        <v>105</v>
      </c>
      <c r="I5405" s="21" t="s">
        <v>23</v>
      </c>
      <c r="J5405" s="21" t="s">
        <v>6975</v>
      </c>
      <c r="K5405" s="21" t="s">
        <v>6976</v>
      </c>
      <c r="L5405" s="21">
        <v>83642</v>
      </c>
      <c r="M5405" s="21" t="s">
        <v>41</v>
      </c>
      <c r="N5405" s="21" t="s">
        <v>6977</v>
      </c>
      <c r="O5405" s="21" t="s">
        <v>28</v>
      </c>
      <c r="P5405" s="21" t="s">
        <v>64</v>
      </c>
      <c r="Q5405" s="21" t="s">
        <v>6978</v>
      </c>
      <c r="R5405" s="22">
        <v>41.96</v>
      </c>
    </row>
    <row r="5406" spans="1:18" x14ac:dyDescent="0.2">
      <c r="A5406" s="21">
        <v>3730</v>
      </c>
      <c r="B5406" s="21" t="s">
        <v>7631</v>
      </c>
      <c r="C5406" s="21" t="s">
        <v>2191</v>
      </c>
      <c r="D5406" s="21" t="s">
        <v>6663</v>
      </c>
      <c r="E5406" s="21" t="s">
        <v>48</v>
      </c>
      <c r="F5406" s="21" t="s">
        <v>1692</v>
      </c>
      <c r="G5406" s="21" t="s">
        <v>1693</v>
      </c>
      <c r="H5406" s="21" t="s">
        <v>38</v>
      </c>
      <c r="I5406" s="21" t="s">
        <v>23</v>
      </c>
      <c r="J5406" s="21" t="s">
        <v>3644</v>
      </c>
      <c r="K5406" s="21" t="s">
        <v>3106</v>
      </c>
      <c r="L5406" s="21">
        <v>20735</v>
      </c>
      <c r="M5406" s="21" t="s">
        <v>158</v>
      </c>
      <c r="N5406" s="21" t="s">
        <v>4535</v>
      </c>
      <c r="O5406" s="21" t="s">
        <v>43</v>
      </c>
      <c r="P5406" s="21" t="s">
        <v>57</v>
      </c>
      <c r="Q5406" s="21" t="s">
        <v>4536</v>
      </c>
      <c r="R5406" s="22">
        <v>41.96</v>
      </c>
    </row>
    <row r="5407" spans="1:18" x14ac:dyDescent="0.2">
      <c r="A5407" s="21">
        <v>7324</v>
      </c>
      <c r="B5407" s="21" t="s">
        <v>10273</v>
      </c>
      <c r="C5407" s="21" t="s">
        <v>11875</v>
      </c>
      <c r="D5407" s="21" t="s">
        <v>11833</v>
      </c>
      <c r="E5407" s="21" t="s">
        <v>206</v>
      </c>
      <c r="F5407" s="21" t="s">
        <v>2202</v>
      </c>
      <c r="G5407" s="21" t="s">
        <v>2203</v>
      </c>
      <c r="H5407" s="21" t="s">
        <v>22</v>
      </c>
      <c r="I5407" s="21" t="s">
        <v>23</v>
      </c>
      <c r="J5407" s="21" t="s">
        <v>299</v>
      </c>
      <c r="K5407" s="21" t="s">
        <v>300</v>
      </c>
      <c r="L5407" s="21">
        <v>10024</v>
      </c>
      <c r="M5407" s="21" t="s">
        <v>158</v>
      </c>
      <c r="N5407" s="21" t="s">
        <v>548</v>
      </c>
      <c r="O5407" s="21" t="s">
        <v>28</v>
      </c>
      <c r="P5407" s="21" t="s">
        <v>64</v>
      </c>
      <c r="Q5407" s="21" t="s">
        <v>549</v>
      </c>
      <c r="R5407" s="22">
        <v>41.96</v>
      </c>
    </row>
    <row r="5408" spans="1:18" x14ac:dyDescent="0.2">
      <c r="A5408" s="21">
        <v>8120</v>
      </c>
      <c r="B5408" s="21" t="s">
        <v>10703</v>
      </c>
      <c r="C5408" s="21" t="s">
        <v>11710</v>
      </c>
      <c r="D5408" s="21" t="s">
        <v>749</v>
      </c>
      <c r="E5408" s="21" t="s">
        <v>48</v>
      </c>
      <c r="F5408" s="21" t="s">
        <v>2146</v>
      </c>
      <c r="G5408" s="21" t="s">
        <v>2147</v>
      </c>
      <c r="H5408" s="21" t="s">
        <v>22</v>
      </c>
      <c r="I5408" s="21" t="s">
        <v>23</v>
      </c>
      <c r="J5408" s="21" t="s">
        <v>134</v>
      </c>
      <c r="K5408" s="21" t="s">
        <v>40</v>
      </c>
      <c r="L5408" s="21">
        <v>94110</v>
      </c>
      <c r="M5408" s="21" t="s">
        <v>41</v>
      </c>
      <c r="N5408" s="21" t="s">
        <v>548</v>
      </c>
      <c r="O5408" s="21" t="s">
        <v>28</v>
      </c>
      <c r="P5408" s="21" t="s">
        <v>64</v>
      </c>
      <c r="Q5408" s="21" t="s">
        <v>549</v>
      </c>
      <c r="R5408" s="22">
        <v>41.96</v>
      </c>
    </row>
    <row r="5409" spans="1:18" x14ac:dyDescent="0.2">
      <c r="A5409" s="21">
        <v>9350</v>
      </c>
      <c r="B5409" s="21" t="s">
        <v>11429</v>
      </c>
      <c r="C5409" s="21" t="s">
        <v>2383</v>
      </c>
      <c r="D5409" s="21" t="s">
        <v>3976</v>
      </c>
      <c r="E5409" s="21" t="s">
        <v>48</v>
      </c>
      <c r="F5409" s="21" t="s">
        <v>410</v>
      </c>
      <c r="G5409" s="21" t="s">
        <v>411</v>
      </c>
      <c r="H5409" s="21" t="s">
        <v>22</v>
      </c>
      <c r="I5409" s="21" t="s">
        <v>23</v>
      </c>
      <c r="J5409" s="21" t="s">
        <v>8769</v>
      </c>
      <c r="K5409" s="21" t="s">
        <v>40</v>
      </c>
      <c r="L5409" s="21">
        <v>92553</v>
      </c>
      <c r="M5409" s="21" t="s">
        <v>41</v>
      </c>
      <c r="N5409" s="21" t="s">
        <v>548</v>
      </c>
      <c r="O5409" s="21" t="s">
        <v>28</v>
      </c>
      <c r="P5409" s="21" t="s">
        <v>64</v>
      </c>
      <c r="Q5409" s="21" t="s">
        <v>549</v>
      </c>
      <c r="R5409" s="22">
        <v>41.96</v>
      </c>
    </row>
    <row r="5410" spans="1:18" x14ac:dyDescent="0.2">
      <c r="A5410" s="21">
        <v>3635</v>
      </c>
      <c r="B5410" s="21" t="s">
        <v>7544</v>
      </c>
      <c r="C5410" s="21" t="s">
        <v>11749</v>
      </c>
      <c r="D5410" s="21" t="s">
        <v>5893</v>
      </c>
      <c r="E5410" s="21" t="s">
        <v>48</v>
      </c>
      <c r="F5410" s="21" t="s">
        <v>4282</v>
      </c>
      <c r="G5410" s="21" t="s">
        <v>4283</v>
      </c>
      <c r="H5410" s="21" t="s">
        <v>105</v>
      </c>
      <c r="I5410" s="21" t="s">
        <v>23</v>
      </c>
      <c r="J5410" s="21" t="s">
        <v>356</v>
      </c>
      <c r="K5410" s="21" t="s">
        <v>564</v>
      </c>
      <c r="L5410" s="21">
        <v>45503</v>
      </c>
      <c r="M5410" s="21" t="s">
        <v>158</v>
      </c>
      <c r="N5410" s="21" t="s">
        <v>1898</v>
      </c>
      <c r="O5410" s="21" t="s">
        <v>70</v>
      </c>
      <c r="P5410" s="21" t="s">
        <v>71</v>
      </c>
      <c r="Q5410" s="21" t="s">
        <v>1899</v>
      </c>
      <c r="R5410" s="22">
        <v>41.957999999999998</v>
      </c>
    </row>
    <row r="5411" spans="1:18" x14ac:dyDescent="0.2">
      <c r="A5411" s="21">
        <v>3988</v>
      </c>
      <c r="B5411" s="21" t="s">
        <v>7880</v>
      </c>
      <c r="C5411" s="21" t="s">
        <v>12156</v>
      </c>
      <c r="D5411" s="21" t="s">
        <v>3215</v>
      </c>
      <c r="E5411" s="21" t="s">
        <v>48</v>
      </c>
      <c r="F5411" s="21" t="s">
        <v>5727</v>
      </c>
      <c r="G5411" s="21" t="s">
        <v>5728</v>
      </c>
      <c r="H5411" s="21" t="s">
        <v>105</v>
      </c>
      <c r="I5411" s="21" t="s">
        <v>23</v>
      </c>
      <c r="J5411" s="21" t="s">
        <v>2404</v>
      </c>
      <c r="K5411" s="21" t="s">
        <v>892</v>
      </c>
      <c r="L5411" s="21">
        <v>7060</v>
      </c>
      <c r="M5411" s="21" t="s">
        <v>158</v>
      </c>
      <c r="N5411" s="21" t="s">
        <v>7881</v>
      </c>
      <c r="O5411" s="21" t="s">
        <v>43</v>
      </c>
      <c r="P5411" s="21" t="s">
        <v>77</v>
      </c>
      <c r="Q5411" s="21" t="s">
        <v>7882</v>
      </c>
      <c r="R5411" s="22">
        <v>41.95</v>
      </c>
    </row>
    <row r="5412" spans="1:18" x14ac:dyDescent="0.2">
      <c r="A5412" s="21">
        <v>7577</v>
      </c>
      <c r="B5412" s="21" t="s">
        <v>10398</v>
      </c>
      <c r="C5412" s="21" t="s">
        <v>12206</v>
      </c>
      <c r="D5412" s="21" t="s">
        <v>11918</v>
      </c>
      <c r="E5412" s="21" t="s">
        <v>19</v>
      </c>
      <c r="F5412" s="21" t="s">
        <v>3879</v>
      </c>
      <c r="G5412" s="21" t="s">
        <v>3880</v>
      </c>
      <c r="H5412" s="21" t="s">
        <v>38</v>
      </c>
      <c r="I5412" s="21" t="s">
        <v>23</v>
      </c>
      <c r="J5412" s="21" t="s">
        <v>96</v>
      </c>
      <c r="K5412" s="21" t="s">
        <v>97</v>
      </c>
      <c r="L5412" s="21">
        <v>98115</v>
      </c>
      <c r="M5412" s="21" t="s">
        <v>41</v>
      </c>
      <c r="N5412" s="21" t="s">
        <v>4028</v>
      </c>
      <c r="O5412" s="21" t="s">
        <v>70</v>
      </c>
      <c r="P5412" s="21" t="s">
        <v>175</v>
      </c>
      <c r="Q5412" s="21" t="s">
        <v>4029</v>
      </c>
      <c r="R5412" s="22">
        <v>41.94</v>
      </c>
    </row>
    <row r="5413" spans="1:18" x14ac:dyDescent="0.2">
      <c r="A5413" s="21">
        <v>8130</v>
      </c>
      <c r="B5413" s="21" t="s">
        <v>10708</v>
      </c>
      <c r="C5413" s="21" t="s">
        <v>5785</v>
      </c>
      <c r="D5413" s="21" t="s">
        <v>1472</v>
      </c>
      <c r="E5413" s="21" t="s">
        <v>206</v>
      </c>
      <c r="F5413" s="21" t="s">
        <v>654</v>
      </c>
      <c r="G5413" s="21" t="s">
        <v>655</v>
      </c>
      <c r="H5413" s="21" t="s">
        <v>38</v>
      </c>
      <c r="I5413" s="21" t="s">
        <v>23</v>
      </c>
      <c r="J5413" s="21" t="s">
        <v>3239</v>
      </c>
      <c r="K5413" s="21" t="s">
        <v>40</v>
      </c>
      <c r="L5413" s="21">
        <v>92503</v>
      </c>
      <c r="M5413" s="21" t="s">
        <v>41</v>
      </c>
      <c r="N5413" s="21" t="s">
        <v>4028</v>
      </c>
      <c r="O5413" s="21" t="s">
        <v>70</v>
      </c>
      <c r="P5413" s="21" t="s">
        <v>175</v>
      </c>
      <c r="Q5413" s="21" t="s">
        <v>4029</v>
      </c>
      <c r="R5413" s="22">
        <v>41.94</v>
      </c>
    </row>
    <row r="5414" spans="1:18" x14ac:dyDescent="0.2">
      <c r="A5414" s="21">
        <v>1664</v>
      </c>
      <c r="B5414" s="21" t="s">
        <v>4878</v>
      </c>
      <c r="C5414" s="21" t="s">
        <v>728</v>
      </c>
      <c r="D5414" s="21" t="s">
        <v>4052</v>
      </c>
      <c r="E5414" s="21" t="s">
        <v>19</v>
      </c>
      <c r="F5414" s="21" t="s">
        <v>4879</v>
      </c>
      <c r="G5414" s="21" t="s">
        <v>4880</v>
      </c>
      <c r="H5414" s="21" t="s">
        <v>22</v>
      </c>
      <c r="I5414" s="21" t="s">
        <v>23</v>
      </c>
      <c r="J5414" s="21" t="s">
        <v>924</v>
      </c>
      <c r="K5414" s="21" t="s">
        <v>107</v>
      </c>
      <c r="L5414" s="21">
        <v>75217</v>
      </c>
      <c r="M5414" s="21" t="s">
        <v>108</v>
      </c>
      <c r="N5414" s="21" t="s">
        <v>2061</v>
      </c>
      <c r="O5414" s="21" t="s">
        <v>43</v>
      </c>
      <c r="P5414" s="21" t="s">
        <v>57</v>
      </c>
      <c r="Q5414" s="21" t="s">
        <v>2062</v>
      </c>
      <c r="R5414" s="22">
        <v>41.92</v>
      </c>
    </row>
    <row r="5415" spans="1:18" x14ac:dyDescent="0.2">
      <c r="A5415" s="21">
        <v>5352</v>
      </c>
      <c r="B5415" s="21" t="s">
        <v>8972</v>
      </c>
      <c r="C5415" s="21" t="s">
        <v>11743</v>
      </c>
      <c r="D5415" s="21" t="s">
        <v>11805</v>
      </c>
      <c r="E5415" s="21" t="s">
        <v>48</v>
      </c>
      <c r="F5415" s="21" t="s">
        <v>2701</v>
      </c>
      <c r="G5415" s="21" t="s">
        <v>2702</v>
      </c>
      <c r="H5415" s="21" t="s">
        <v>38</v>
      </c>
      <c r="I5415" s="21" t="s">
        <v>23</v>
      </c>
      <c r="J5415" s="21" t="s">
        <v>924</v>
      </c>
      <c r="K5415" s="21" t="s">
        <v>107</v>
      </c>
      <c r="L5415" s="21">
        <v>75217</v>
      </c>
      <c r="M5415" s="21" t="s">
        <v>108</v>
      </c>
      <c r="N5415" s="21" t="s">
        <v>6490</v>
      </c>
      <c r="O5415" s="21" t="s">
        <v>43</v>
      </c>
      <c r="P5415" s="21" t="s">
        <v>91</v>
      </c>
      <c r="Q5415" s="21" t="s">
        <v>6491</v>
      </c>
      <c r="R5415" s="22">
        <v>41.92</v>
      </c>
    </row>
    <row r="5416" spans="1:18" x14ac:dyDescent="0.2">
      <c r="A5416" s="21">
        <v>8038</v>
      </c>
      <c r="B5416" s="21" t="s">
        <v>10652</v>
      </c>
      <c r="C5416" s="21" t="s">
        <v>12134</v>
      </c>
      <c r="D5416" s="21" t="s">
        <v>5837</v>
      </c>
      <c r="E5416" s="21" t="s">
        <v>48</v>
      </c>
      <c r="F5416" s="21" t="s">
        <v>6761</v>
      </c>
      <c r="G5416" s="21" t="s">
        <v>6762</v>
      </c>
      <c r="H5416" s="21" t="s">
        <v>38</v>
      </c>
      <c r="I5416" s="21" t="s">
        <v>23</v>
      </c>
      <c r="J5416" s="21" t="s">
        <v>563</v>
      </c>
      <c r="K5416" s="21" t="s">
        <v>1431</v>
      </c>
      <c r="L5416" s="21">
        <v>31907</v>
      </c>
      <c r="M5416" s="21" t="s">
        <v>26</v>
      </c>
      <c r="N5416" s="21" t="s">
        <v>10005</v>
      </c>
      <c r="O5416" s="21" t="s">
        <v>43</v>
      </c>
      <c r="P5416" s="21" t="s">
        <v>77</v>
      </c>
      <c r="Q5416" s="21" t="s">
        <v>10006</v>
      </c>
      <c r="R5416" s="22">
        <v>41.91</v>
      </c>
    </row>
    <row r="5417" spans="1:18" x14ac:dyDescent="0.2">
      <c r="A5417" s="21">
        <v>6116</v>
      </c>
      <c r="B5417" s="21" t="s">
        <v>9511</v>
      </c>
      <c r="C5417" s="21" t="s">
        <v>4929</v>
      </c>
      <c r="D5417" s="21" t="s">
        <v>2225</v>
      </c>
      <c r="E5417" s="21" t="s">
        <v>48</v>
      </c>
      <c r="F5417" s="21" t="s">
        <v>708</v>
      </c>
      <c r="G5417" s="21" t="s">
        <v>709</v>
      </c>
      <c r="H5417" s="21" t="s">
        <v>38</v>
      </c>
      <c r="I5417" s="21" t="s">
        <v>23</v>
      </c>
      <c r="J5417" s="21" t="s">
        <v>9512</v>
      </c>
      <c r="K5417" s="21" t="s">
        <v>40</v>
      </c>
      <c r="L5417" s="21">
        <v>94061</v>
      </c>
      <c r="M5417" s="21" t="s">
        <v>41</v>
      </c>
      <c r="N5417" s="21" t="s">
        <v>258</v>
      </c>
      <c r="O5417" s="21" t="s">
        <v>43</v>
      </c>
      <c r="P5417" s="21" t="s">
        <v>74</v>
      </c>
      <c r="Q5417" s="21" t="s">
        <v>259</v>
      </c>
      <c r="R5417" s="22">
        <v>41.904000000000003</v>
      </c>
    </row>
    <row r="5418" spans="1:18" x14ac:dyDescent="0.2">
      <c r="A5418" s="21">
        <v>8174</v>
      </c>
      <c r="B5418" s="21" t="s">
        <v>10733</v>
      </c>
      <c r="C5418" s="21" t="s">
        <v>12182</v>
      </c>
      <c r="D5418" s="21" t="s">
        <v>8376</v>
      </c>
      <c r="E5418" s="21" t="s">
        <v>48</v>
      </c>
      <c r="F5418" s="21" t="s">
        <v>7091</v>
      </c>
      <c r="G5418" s="21" t="s">
        <v>7092</v>
      </c>
      <c r="H5418" s="21" t="s">
        <v>105</v>
      </c>
      <c r="I5418" s="21" t="s">
        <v>23</v>
      </c>
      <c r="J5418" s="21" t="s">
        <v>39</v>
      </c>
      <c r="K5418" s="21" t="s">
        <v>40</v>
      </c>
      <c r="L5418" s="21">
        <v>90049</v>
      </c>
      <c r="M5418" s="21" t="s">
        <v>41</v>
      </c>
      <c r="N5418" s="21" t="s">
        <v>258</v>
      </c>
      <c r="O5418" s="21" t="s">
        <v>43</v>
      </c>
      <c r="P5418" s="21" t="s">
        <v>74</v>
      </c>
      <c r="Q5418" s="21" t="s">
        <v>259</v>
      </c>
      <c r="R5418" s="22">
        <v>41.904000000000003</v>
      </c>
    </row>
    <row r="5419" spans="1:18" x14ac:dyDescent="0.2">
      <c r="A5419" s="21">
        <v>384</v>
      </c>
      <c r="B5419" s="21" t="s">
        <v>1514</v>
      </c>
      <c r="C5419" s="21" t="s">
        <v>1379</v>
      </c>
      <c r="D5419" s="21" t="s">
        <v>1515</v>
      </c>
      <c r="E5419" s="21" t="s">
        <v>19</v>
      </c>
      <c r="F5419" s="21" t="s">
        <v>1516</v>
      </c>
      <c r="G5419" s="21" t="s">
        <v>1517</v>
      </c>
      <c r="H5419" s="21" t="s">
        <v>38</v>
      </c>
      <c r="I5419" s="21" t="s">
        <v>23</v>
      </c>
      <c r="J5419" s="21" t="s">
        <v>1252</v>
      </c>
      <c r="K5419" s="21" t="s">
        <v>266</v>
      </c>
      <c r="L5419" s="21">
        <v>48180</v>
      </c>
      <c r="M5419" s="21" t="s">
        <v>108</v>
      </c>
      <c r="N5419" s="21" t="s">
        <v>1518</v>
      </c>
      <c r="O5419" s="21" t="s">
        <v>70</v>
      </c>
      <c r="P5419" s="21" t="s">
        <v>175</v>
      </c>
      <c r="Q5419" s="21" t="s">
        <v>1519</v>
      </c>
      <c r="R5419" s="22">
        <v>41.9</v>
      </c>
    </row>
    <row r="5420" spans="1:18" x14ac:dyDescent="0.2">
      <c r="A5420" s="21">
        <v>5500</v>
      </c>
      <c r="B5420" s="21" t="s">
        <v>9103</v>
      </c>
      <c r="C5420" s="21" t="s">
        <v>3329</v>
      </c>
      <c r="D5420" s="21" t="s">
        <v>153</v>
      </c>
      <c r="E5420" s="21" t="s">
        <v>19</v>
      </c>
      <c r="F5420" s="21" t="s">
        <v>4873</v>
      </c>
      <c r="G5420" s="21" t="s">
        <v>4874</v>
      </c>
      <c r="H5420" s="21" t="s">
        <v>22</v>
      </c>
      <c r="I5420" s="21" t="s">
        <v>23</v>
      </c>
      <c r="J5420" s="21" t="s">
        <v>299</v>
      </c>
      <c r="K5420" s="21" t="s">
        <v>300</v>
      </c>
      <c r="L5420" s="21">
        <v>10024</v>
      </c>
      <c r="M5420" s="21" t="s">
        <v>158</v>
      </c>
      <c r="N5420" s="21" t="s">
        <v>1518</v>
      </c>
      <c r="O5420" s="21" t="s">
        <v>70</v>
      </c>
      <c r="P5420" s="21" t="s">
        <v>175</v>
      </c>
      <c r="Q5420" s="21" t="s">
        <v>1519</v>
      </c>
      <c r="R5420" s="22">
        <v>41.9</v>
      </c>
    </row>
    <row r="5421" spans="1:18" x14ac:dyDescent="0.2">
      <c r="A5421" s="21">
        <v>9096</v>
      </c>
      <c r="B5421" s="21" t="s">
        <v>11289</v>
      </c>
      <c r="C5421" s="21" t="s">
        <v>12012</v>
      </c>
      <c r="D5421" s="21" t="s">
        <v>12202</v>
      </c>
      <c r="E5421" s="21" t="s">
        <v>48</v>
      </c>
      <c r="F5421" s="21" t="s">
        <v>2131</v>
      </c>
      <c r="G5421" s="21" t="s">
        <v>2132</v>
      </c>
      <c r="H5421" s="21" t="s">
        <v>22</v>
      </c>
      <c r="I5421" s="21" t="s">
        <v>23</v>
      </c>
      <c r="J5421" s="21" t="s">
        <v>994</v>
      </c>
      <c r="K5421" s="21" t="s">
        <v>266</v>
      </c>
      <c r="L5421" s="21">
        <v>48227</v>
      </c>
      <c r="M5421" s="21" t="s">
        <v>108</v>
      </c>
      <c r="N5421" s="21" t="s">
        <v>4544</v>
      </c>
      <c r="O5421" s="21" t="s">
        <v>70</v>
      </c>
      <c r="P5421" s="21" t="s">
        <v>71</v>
      </c>
      <c r="Q5421" s="21" t="s">
        <v>4545</v>
      </c>
      <c r="R5421" s="22">
        <v>41.9</v>
      </c>
    </row>
    <row r="5422" spans="1:18" x14ac:dyDescent="0.2">
      <c r="A5422" s="21">
        <v>5058</v>
      </c>
      <c r="B5422" s="21" t="s">
        <v>8768</v>
      </c>
      <c r="C5422" s="21" t="s">
        <v>11734</v>
      </c>
      <c r="D5422" s="21" t="s">
        <v>12153</v>
      </c>
      <c r="E5422" s="21" t="s">
        <v>206</v>
      </c>
      <c r="F5422" s="21" t="s">
        <v>3670</v>
      </c>
      <c r="G5422" s="21" t="s">
        <v>3671</v>
      </c>
      <c r="H5422" s="21" t="s">
        <v>22</v>
      </c>
      <c r="I5422" s="21" t="s">
        <v>23</v>
      </c>
      <c r="J5422" s="21" t="s">
        <v>8769</v>
      </c>
      <c r="K5422" s="21" t="s">
        <v>40</v>
      </c>
      <c r="L5422" s="21">
        <v>92553</v>
      </c>
      <c r="M5422" s="21" t="s">
        <v>41</v>
      </c>
      <c r="N5422" s="21" t="s">
        <v>3100</v>
      </c>
      <c r="O5422" s="21" t="s">
        <v>43</v>
      </c>
      <c r="P5422" s="21" t="s">
        <v>57</v>
      </c>
      <c r="Q5422" s="21" t="s">
        <v>3101</v>
      </c>
      <c r="R5422" s="22">
        <v>41.88</v>
      </c>
    </row>
    <row r="5423" spans="1:18" x14ac:dyDescent="0.2">
      <c r="A5423" s="21">
        <v>6623</v>
      </c>
      <c r="B5423" s="21" t="s">
        <v>9832</v>
      </c>
      <c r="C5423" s="21" t="s">
        <v>12257</v>
      </c>
      <c r="D5423" s="21" t="s">
        <v>11940</v>
      </c>
      <c r="E5423" s="21" t="s">
        <v>206</v>
      </c>
      <c r="F5423" s="21" t="s">
        <v>9833</v>
      </c>
      <c r="G5423" s="21" t="s">
        <v>9834</v>
      </c>
      <c r="H5423" s="21" t="s">
        <v>38</v>
      </c>
      <c r="I5423" s="21" t="s">
        <v>23</v>
      </c>
      <c r="J5423" s="21" t="s">
        <v>134</v>
      </c>
      <c r="K5423" s="21" t="s">
        <v>40</v>
      </c>
      <c r="L5423" s="21">
        <v>94109</v>
      </c>
      <c r="M5423" s="21" t="s">
        <v>41</v>
      </c>
      <c r="N5423" s="21" t="s">
        <v>63</v>
      </c>
      <c r="O5423" s="21" t="s">
        <v>28</v>
      </c>
      <c r="P5423" s="21" t="s">
        <v>64</v>
      </c>
      <c r="Q5423" s="21" t="s">
        <v>65</v>
      </c>
      <c r="R5423" s="22">
        <v>41.88</v>
      </c>
    </row>
    <row r="5424" spans="1:18" x14ac:dyDescent="0.2">
      <c r="A5424" s="21">
        <v>1210</v>
      </c>
      <c r="B5424" s="21" t="s">
        <v>3878</v>
      </c>
      <c r="C5424" s="21" t="s">
        <v>2085</v>
      </c>
      <c r="D5424" s="21" t="s">
        <v>3872</v>
      </c>
      <c r="E5424" s="21" t="s">
        <v>19</v>
      </c>
      <c r="F5424" s="21" t="s">
        <v>3879</v>
      </c>
      <c r="G5424" s="21" t="s">
        <v>3880</v>
      </c>
      <c r="H5424" s="21" t="s">
        <v>38</v>
      </c>
      <c r="I5424" s="21" t="s">
        <v>23</v>
      </c>
      <c r="J5424" s="21" t="s">
        <v>299</v>
      </c>
      <c r="K5424" s="21" t="s">
        <v>300</v>
      </c>
      <c r="L5424" s="21">
        <v>10009</v>
      </c>
      <c r="M5424" s="21" t="s">
        <v>158</v>
      </c>
      <c r="N5424" s="21" t="s">
        <v>3881</v>
      </c>
      <c r="O5424" s="21" t="s">
        <v>43</v>
      </c>
      <c r="P5424" s="21" t="s">
        <v>67</v>
      </c>
      <c r="Q5424" s="21" t="s">
        <v>3882</v>
      </c>
      <c r="R5424" s="22">
        <v>41.86</v>
      </c>
    </row>
    <row r="5425" spans="1:18" x14ac:dyDescent="0.2">
      <c r="A5425" s="21">
        <v>2002</v>
      </c>
      <c r="B5425" s="21" t="s">
        <v>5483</v>
      </c>
      <c r="C5425" s="21" t="s">
        <v>11955</v>
      </c>
      <c r="D5425" s="21" t="s">
        <v>5246</v>
      </c>
      <c r="E5425" s="21" t="s">
        <v>48</v>
      </c>
      <c r="F5425" s="21" t="s">
        <v>5484</v>
      </c>
      <c r="G5425" s="21" t="s">
        <v>5485</v>
      </c>
      <c r="H5425" s="21" t="s">
        <v>22</v>
      </c>
      <c r="I5425" s="21" t="s">
        <v>23</v>
      </c>
      <c r="J5425" s="21" t="s">
        <v>678</v>
      </c>
      <c r="K5425" s="21" t="s">
        <v>40</v>
      </c>
      <c r="L5425" s="21">
        <v>91104</v>
      </c>
      <c r="M5425" s="21" t="s">
        <v>41</v>
      </c>
      <c r="N5425" s="21" t="s">
        <v>4733</v>
      </c>
      <c r="O5425" s="21" t="s">
        <v>43</v>
      </c>
      <c r="P5425" s="21" t="s">
        <v>67</v>
      </c>
      <c r="Q5425" s="21" t="s">
        <v>4734</v>
      </c>
      <c r="R5425" s="22">
        <v>41.86</v>
      </c>
    </row>
    <row r="5426" spans="1:18" x14ac:dyDescent="0.2">
      <c r="A5426" s="21">
        <v>2341</v>
      </c>
      <c r="B5426" s="21" t="s">
        <v>6008</v>
      </c>
      <c r="C5426" s="21" t="s">
        <v>11749</v>
      </c>
      <c r="D5426" s="21" t="s">
        <v>3725</v>
      </c>
      <c r="E5426" s="21" t="s">
        <v>48</v>
      </c>
      <c r="F5426" s="21" t="s">
        <v>2711</v>
      </c>
      <c r="G5426" s="21" t="s">
        <v>2712</v>
      </c>
      <c r="H5426" s="21" t="s">
        <v>22</v>
      </c>
      <c r="I5426" s="21" t="s">
        <v>23</v>
      </c>
      <c r="J5426" s="21" t="s">
        <v>2364</v>
      </c>
      <c r="K5426" s="21" t="s">
        <v>1431</v>
      </c>
      <c r="L5426" s="21">
        <v>31088</v>
      </c>
      <c r="M5426" s="21" t="s">
        <v>26</v>
      </c>
      <c r="N5426" s="21" t="s">
        <v>3881</v>
      </c>
      <c r="O5426" s="21" t="s">
        <v>43</v>
      </c>
      <c r="P5426" s="21" t="s">
        <v>67</v>
      </c>
      <c r="Q5426" s="21" t="s">
        <v>3882</v>
      </c>
      <c r="R5426" s="22">
        <v>41.86</v>
      </c>
    </row>
    <row r="5427" spans="1:18" x14ac:dyDescent="0.2">
      <c r="A5427" s="21">
        <v>2391</v>
      </c>
      <c r="B5427" s="21" t="s">
        <v>6086</v>
      </c>
      <c r="C5427" s="21" t="s">
        <v>11978</v>
      </c>
      <c r="D5427" s="21" t="s">
        <v>12128</v>
      </c>
      <c r="E5427" s="21" t="s">
        <v>48</v>
      </c>
      <c r="F5427" s="21" t="s">
        <v>6087</v>
      </c>
      <c r="G5427" s="21" t="s">
        <v>6088</v>
      </c>
      <c r="H5427" s="21" t="s">
        <v>22</v>
      </c>
      <c r="I5427" s="21" t="s">
        <v>23</v>
      </c>
      <c r="J5427" s="21" t="s">
        <v>299</v>
      </c>
      <c r="K5427" s="21" t="s">
        <v>300</v>
      </c>
      <c r="L5427" s="21">
        <v>10009</v>
      </c>
      <c r="M5427" s="21" t="s">
        <v>158</v>
      </c>
      <c r="N5427" s="21" t="s">
        <v>6091</v>
      </c>
      <c r="O5427" s="21" t="s">
        <v>43</v>
      </c>
      <c r="P5427" s="21" t="s">
        <v>91</v>
      </c>
      <c r="Q5427" s="21" t="s">
        <v>6092</v>
      </c>
      <c r="R5427" s="22">
        <v>41.86</v>
      </c>
    </row>
    <row r="5428" spans="1:18" x14ac:dyDescent="0.2">
      <c r="A5428" s="21">
        <v>7122</v>
      </c>
      <c r="B5428" s="21" t="s">
        <v>10146</v>
      </c>
      <c r="C5428" s="21" t="s">
        <v>11781</v>
      </c>
      <c r="D5428" s="21" t="s">
        <v>11833</v>
      </c>
      <c r="E5428" s="21" t="s">
        <v>48</v>
      </c>
      <c r="F5428" s="21" t="s">
        <v>49</v>
      </c>
      <c r="G5428" s="21" t="s">
        <v>50</v>
      </c>
      <c r="H5428" s="21" t="s">
        <v>22</v>
      </c>
      <c r="I5428" s="21" t="s">
        <v>23</v>
      </c>
      <c r="J5428" s="21" t="s">
        <v>96</v>
      </c>
      <c r="K5428" s="21" t="s">
        <v>97</v>
      </c>
      <c r="L5428" s="21">
        <v>98105</v>
      </c>
      <c r="M5428" s="21" t="s">
        <v>41</v>
      </c>
      <c r="N5428" s="21" t="s">
        <v>9520</v>
      </c>
      <c r="O5428" s="21" t="s">
        <v>43</v>
      </c>
      <c r="P5428" s="21" t="s">
        <v>91</v>
      </c>
      <c r="Q5428" s="21" t="s">
        <v>9521</v>
      </c>
      <c r="R5428" s="22">
        <v>41.86</v>
      </c>
    </row>
    <row r="5429" spans="1:18" x14ac:dyDescent="0.2">
      <c r="A5429" s="21">
        <v>8307</v>
      </c>
      <c r="B5429" s="21" t="s">
        <v>10806</v>
      </c>
      <c r="C5429" s="21" t="s">
        <v>12255</v>
      </c>
      <c r="D5429" s="21" t="s">
        <v>6469</v>
      </c>
      <c r="E5429" s="21" t="s">
        <v>48</v>
      </c>
      <c r="F5429" s="21" t="s">
        <v>1878</v>
      </c>
      <c r="G5429" s="21" t="s">
        <v>1879</v>
      </c>
      <c r="H5429" s="21" t="s">
        <v>105</v>
      </c>
      <c r="I5429" s="21" t="s">
        <v>23</v>
      </c>
      <c r="J5429" s="21" t="s">
        <v>5122</v>
      </c>
      <c r="K5429" s="21" t="s">
        <v>732</v>
      </c>
      <c r="L5429" s="21">
        <v>74133</v>
      </c>
      <c r="M5429" s="21" t="s">
        <v>108</v>
      </c>
      <c r="N5429" s="21" t="s">
        <v>2504</v>
      </c>
      <c r="O5429" s="21" t="s">
        <v>43</v>
      </c>
      <c r="P5429" s="21" t="s">
        <v>74</v>
      </c>
      <c r="Q5429" s="21" t="s">
        <v>2505</v>
      </c>
      <c r="R5429" s="22">
        <v>41.86</v>
      </c>
    </row>
    <row r="5430" spans="1:18" x14ac:dyDescent="0.2">
      <c r="A5430" s="21">
        <v>1265</v>
      </c>
      <c r="B5430" s="21" t="s">
        <v>3992</v>
      </c>
      <c r="C5430" s="21" t="s">
        <v>11822</v>
      </c>
      <c r="D5430" s="21" t="s">
        <v>11931</v>
      </c>
      <c r="E5430" s="21" t="s">
        <v>206</v>
      </c>
      <c r="F5430" s="21" t="s">
        <v>3993</v>
      </c>
      <c r="G5430" s="21" t="s">
        <v>3994</v>
      </c>
      <c r="H5430" s="21" t="s">
        <v>22</v>
      </c>
      <c r="I5430" s="21" t="s">
        <v>23</v>
      </c>
      <c r="J5430" s="21" t="s">
        <v>3728</v>
      </c>
      <c r="K5430" s="21" t="s">
        <v>286</v>
      </c>
      <c r="L5430" s="21">
        <v>46350</v>
      </c>
      <c r="M5430" s="21" t="s">
        <v>108</v>
      </c>
      <c r="N5430" s="21" t="s">
        <v>3970</v>
      </c>
      <c r="O5430" s="21" t="s">
        <v>28</v>
      </c>
      <c r="P5430" s="21" t="s">
        <v>64</v>
      </c>
      <c r="Q5430" s="21" t="s">
        <v>3971</v>
      </c>
      <c r="R5430" s="22">
        <v>41.85</v>
      </c>
    </row>
    <row r="5431" spans="1:18" x14ac:dyDescent="0.2">
      <c r="A5431" s="21">
        <v>2178</v>
      </c>
      <c r="B5431" s="21" t="s">
        <v>5746</v>
      </c>
      <c r="C5431" s="21" t="s">
        <v>5747</v>
      </c>
      <c r="D5431" s="21" t="s">
        <v>1451</v>
      </c>
      <c r="E5431" s="21" t="s">
        <v>48</v>
      </c>
      <c r="F5431" s="21" t="s">
        <v>5748</v>
      </c>
      <c r="G5431" s="21" t="s">
        <v>5749</v>
      </c>
      <c r="H5431" s="21" t="s">
        <v>105</v>
      </c>
      <c r="I5431" s="21" t="s">
        <v>23</v>
      </c>
      <c r="J5431" s="21" t="s">
        <v>5750</v>
      </c>
      <c r="K5431" s="21" t="s">
        <v>127</v>
      </c>
      <c r="L5431" s="21">
        <v>84106</v>
      </c>
      <c r="M5431" s="21" t="s">
        <v>41</v>
      </c>
      <c r="N5431" s="21" t="s">
        <v>5062</v>
      </c>
      <c r="O5431" s="21" t="s">
        <v>43</v>
      </c>
      <c r="P5431" s="21" t="s">
        <v>74</v>
      </c>
      <c r="Q5431" s="21" t="s">
        <v>5063</v>
      </c>
      <c r="R5431" s="22">
        <v>41.72</v>
      </c>
    </row>
    <row r="5432" spans="1:18" x14ac:dyDescent="0.2">
      <c r="A5432" s="21">
        <v>2249</v>
      </c>
      <c r="B5432" s="21" t="s">
        <v>5864</v>
      </c>
      <c r="C5432" s="21" t="s">
        <v>5081</v>
      </c>
      <c r="D5432" s="21" t="s">
        <v>5865</v>
      </c>
      <c r="E5432" s="21" t="s">
        <v>19</v>
      </c>
      <c r="F5432" s="21" t="s">
        <v>5866</v>
      </c>
      <c r="G5432" s="21" t="s">
        <v>5867</v>
      </c>
      <c r="H5432" s="21" t="s">
        <v>22</v>
      </c>
      <c r="I5432" s="21" t="s">
        <v>23</v>
      </c>
      <c r="J5432" s="21" t="s">
        <v>39</v>
      </c>
      <c r="K5432" s="21" t="s">
        <v>40</v>
      </c>
      <c r="L5432" s="21">
        <v>90004</v>
      </c>
      <c r="M5432" s="21" t="s">
        <v>41</v>
      </c>
      <c r="N5432" s="21" t="s">
        <v>5062</v>
      </c>
      <c r="O5432" s="21" t="s">
        <v>43</v>
      </c>
      <c r="P5432" s="21" t="s">
        <v>74</v>
      </c>
      <c r="Q5432" s="21" t="s">
        <v>5063</v>
      </c>
      <c r="R5432" s="22">
        <v>41.72</v>
      </c>
    </row>
    <row r="5433" spans="1:18" x14ac:dyDescent="0.2">
      <c r="A5433" s="21">
        <v>5202</v>
      </c>
      <c r="B5433" s="21" t="s">
        <v>8864</v>
      </c>
      <c r="C5433" s="21" t="s">
        <v>12169</v>
      </c>
      <c r="D5433" s="21" t="s">
        <v>11971</v>
      </c>
      <c r="E5433" s="21" t="s">
        <v>48</v>
      </c>
      <c r="F5433" s="21" t="s">
        <v>3774</v>
      </c>
      <c r="G5433" s="21" t="s">
        <v>3775</v>
      </c>
      <c r="H5433" s="21" t="s">
        <v>22</v>
      </c>
      <c r="I5433" s="21" t="s">
        <v>23</v>
      </c>
      <c r="J5433" s="21" t="s">
        <v>3279</v>
      </c>
      <c r="K5433" s="21" t="s">
        <v>107</v>
      </c>
      <c r="L5433" s="21">
        <v>78664</v>
      </c>
      <c r="M5433" s="21" t="s">
        <v>108</v>
      </c>
      <c r="N5433" s="21" t="s">
        <v>2359</v>
      </c>
      <c r="O5433" s="21" t="s">
        <v>70</v>
      </c>
      <c r="P5433" s="21" t="s">
        <v>175</v>
      </c>
      <c r="Q5433" s="21" t="s">
        <v>2360</v>
      </c>
      <c r="R5433" s="22">
        <v>41.72</v>
      </c>
    </row>
    <row r="5434" spans="1:18" x14ac:dyDescent="0.2">
      <c r="A5434" s="21">
        <v>2332</v>
      </c>
      <c r="B5434" s="21" t="s">
        <v>5991</v>
      </c>
      <c r="C5434" s="21" t="s">
        <v>4105</v>
      </c>
      <c r="D5434" s="21" t="s">
        <v>1789</v>
      </c>
      <c r="E5434" s="21" t="s">
        <v>19</v>
      </c>
      <c r="F5434" s="21" t="s">
        <v>1516</v>
      </c>
      <c r="G5434" s="21" t="s">
        <v>1517</v>
      </c>
      <c r="H5434" s="21" t="s">
        <v>38</v>
      </c>
      <c r="I5434" s="21" t="s">
        <v>23</v>
      </c>
      <c r="J5434" s="21" t="s">
        <v>39</v>
      </c>
      <c r="K5434" s="21" t="s">
        <v>40</v>
      </c>
      <c r="L5434" s="21">
        <v>90004</v>
      </c>
      <c r="M5434" s="21" t="s">
        <v>41</v>
      </c>
      <c r="N5434" s="21" t="s">
        <v>5992</v>
      </c>
      <c r="O5434" s="21" t="s">
        <v>43</v>
      </c>
      <c r="P5434" s="21" t="s">
        <v>91</v>
      </c>
      <c r="Q5434" s="21" t="s">
        <v>5993</v>
      </c>
      <c r="R5434" s="22">
        <v>41.7</v>
      </c>
    </row>
    <row r="5435" spans="1:18" x14ac:dyDescent="0.2">
      <c r="A5435" s="21">
        <v>2950</v>
      </c>
      <c r="B5435" s="21" t="s">
        <v>6848</v>
      </c>
      <c r="C5435" s="21" t="s">
        <v>11740</v>
      </c>
      <c r="D5435" s="21" t="s">
        <v>11740</v>
      </c>
      <c r="E5435" s="21" t="s">
        <v>1452</v>
      </c>
      <c r="F5435" s="21" t="s">
        <v>6849</v>
      </c>
      <c r="G5435" s="21" t="s">
        <v>6850</v>
      </c>
      <c r="H5435" s="21" t="s">
        <v>105</v>
      </c>
      <c r="I5435" s="21" t="s">
        <v>23</v>
      </c>
      <c r="J5435" s="21" t="s">
        <v>4451</v>
      </c>
      <c r="K5435" s="21" t="s">
        <v>348</v>
      </c>
      <c r="L5435" s="21">
        <v>85301</v>
      </c>
      <c r="M5435" s="21" t="s">
        <v>41</v>
      </c>
      <c r="N5435" s="21" t="s">
        <v>955</v>
      </c>
      <c r="O5435" s="21" t="s">
        <v>70</v>
      </c>
      <c r="P5435" s="21" t="s">
        <v>175</v>
      </c>
      <c r="Q5435" s="21" t="s">
        <v>956</v>
      </c>
      <c r="R5435" s="22">
        <v>41.6</v>
      </c>
    </row>
    <row r="5436" spans="1:18" x14ac:dyDescent="0.2">
      <c r="A5436" s="21">
        <v>9676</v>
      </c>
      <c r="B5436" s="21" t="s">
        <v>11639</v>
      </c>
      <c r="C5436" s="21" t="s">
        <v>12126</v>
      </c>
      <c r="D5436" s="21" t="s">
        <v>12127</v>
      </c>
      <c r="E5436" s="21" t="s">
        <v>48</v>
      </c>
      <c r="F5436" s="21" t="s">
        <v>4045</v>
      </c>
      <c r="G5436" s="21" t="s">
        <v>4046</v>
      </c>
      <c r="H5436" s="21" t="s">
        <v>22</v>
      </c>
      <c r="I5436" s="21" t="s">
        <v>23</v>
      </c>
      <c r="J5436" s="21" t="s">
        <v>6650</v>
      </c>
      <c r="K5436" s="21" t="s">
        <v>40</v>
      </c>
      <c r="L5436" s="21">
        <v>93309</v>
      </c>
      <c r="M5436" s="21" t="s">
        <v>41</v>
      </c>
      <c r="N5436" s="21" t="s">
        <v>5240</v>
      </c>
      <c r="O5436" s="21" t="s">
        <v>28</v>
      </c>
      <c r="P5436" s="21" t="s">
        <v>64</v>
      </c>
      <c r="Q5436" s="21" t="s">
        <v>5241</v>
      </c>
      <c r="R5436" s="22">
        <v>41.6</v>
      </c>
    </row>
    <row r="5437" spans="1:18" x14ac:dyDescent="0.2">
      <c r="A5437" s="21">
        <v>6935</v>
      </c>
      <c r="B5437" s="21" t="s">
        <v>10027</v>
      </c>
      <c r="C5437" s="21" t="s">
        <v>5784</v>
      </c>
      <c r="D5437" s="21" t="s">
        <v>5628</v>
      </c>
      <c r="E5437" s="21" t="s">
        <v>48</v>
      </c>
      <c r="F5437" s="21" t="s">
        <v>4368</v>
      </c>
      <c r="G5437" s="21" t="s">
        <v>4369</v>
      </c>
      <c r="H5437" s="21" t="s">
        <v>22</v>
      </c>
      <c r="I5437" s="21" t="s">
        <v>23</v>
      </c>
      <c r="J5437" s="21" t="s">
        <v>156</v>
      </c>
      <c r="K5437" s="21" t="s">
        <v>157</v>
      </c>
      <c r="L5437" s="21">
        <v>19140</v>
      </c>
      <c r="M5437" s="21" t="s">
        <v>158</v>
      </c>
      <c r="N5437" s="21" t="s">
        <v>4769</v>
      </c>
      <c r="O5437" s="21" t="s">
        <v>43</v>
      </c>
      <c r="P5437" s="21" t="s">
        <v>67</v>
      </c>
      <c r="Q5437" s="21" t="s">
        <v>4770</v>
      </c>
      <c r="R5437" s="22">
        <v>41.584000000000003</v>
      </c>
    </row>
    <row r="5438" spans="1:18" x14ac:dyDescent="0.2">
      <c r="A5438" s="21">
        <v>1758</v>
      </c>
      <c r="B5438" s="21" t="s">
        <v>5030</v>
      </c>
      <c r="C5438" s="21" t="s">
        <v>4945</v>
      </c>
      <c r="D5438" s="21" t="s">
        <v>4946</v>
      </c>
      <c r="E5438" s="21" t="s">
        <v>206</v>
      </c>
      <c r="F5438" s="21" t="s">
        <v>3369</v>
      </c>
      <c r="G5438" s="21" t="s">
        <v>3370</v>
      </c>
      <c r="H5438" s="21" t="s">
        <v>105</v>
      </c>
      <c r="I5438" s="21" t="s">
        <v>23</v>
      </c>
      <c r="J5438" s="21" t="s">
        <v>202</v>
      </c>
      <c r="K5438" s="21" t="s">
        <v>107</v>
      </c>
      <c r="L5438" s="21">
        <v>77095</v>
      </c>
      <c r="M5438" s="21" t="s">
        <v>108</v>
      </c>
      <c r="N5438" s="21" t="s">
        <v>4438</v>
      </c>
      <c r="O5438" s="21" t="s">
        <v>43</v>
      </c>
      <c r="P5438" s="21" t="s">
        <v>74</v>
      </c>
      <c r="Q5438" s="21" t="s">
        <v>4439</v>
      </c>
      <c r="R5438" s="22">
        <v>41.567999999999998</v>
      </c>
    </row>
    <row r="5439" spans="1:18" x14ac:dyDescent="0.2">
      <c r="A5439" s="21">
        <v>2614</v>
      </c>
      <c r="B5439" s="21" t="s">
        <v>6402</v>
      </c>
      <c r="C5439" s="21" t="s">
        <v>1427</v>
      </c>
      <c r="D5439" s="21" t="s">
        <v>12016</v>
      </c>
      <c r="E5439" s="21" t="s">
        <v>48</v>
      </c>
      <c r="F5439" s="21" t="s">
        <v>6403</v>
      </c>
      <c r="G5439" s="21" t="s">
        <v>6404</v>
      </c>
      <c r="H5439" s="21" t="s">
        <v>38</v>
      </c>
      <c r="I5439" s="21" t="s">
        <v>23</v>
      </c>
      <c r="J5439" s="21" t="s">
        <v>39</v>
      </c>
      <c r="K5439" s="21" t="s">
        <v>40</v>
      </c>
      <c r="L5439" s="21">
        <v>90045</v>
      </c>
      <c r="M5439" s="21" t="s">
        <v>41</v>
      </c>
      <c r="N5439" s="21" t="s">
        <v>3525</v>
      </c>
      <c r="O5439" s="21" t="s">
        <v>28</v>
      </c>
      <c r="P5439" s="21" t="s">
        <v>32</v>
      </c>
      <c r="Q5439" s="21" t="s">
        <v>3526</v>
      </c>
      <c r="R5439" s="22">
        <v>41.567999999999998</v>
      </c>
    </row>
    <row r="5440" spans="1:18" x14ac:dyDescent="0.2">
      <c r="A5440" s="21">
        <v>9371</v>
      </c>
      <c r="B5440" s="21" t="s">
        <v>11439</v>
      </c>
      <c r="C5440" s="21" t="s">
        <v>3255</v>
      </c>
      <c r="D5440" s="21" t="s">
        <v>707</v>
      </c>
      <c r="E5440" s="21" t="s">
        <v>206</v>
      </c>
      <c r="F5440" s="21" t="s">
        <v>9833</v>
      </c>
      <c r="G5440" s="21" t="s">
        <v>9834</v>
      </c>
      <c r="H5440" s="21" t="s">
        <v>38</v>
      </c>
      <c r="I5440" s="21" t="s">
        <v>23</v>
      </c>
      <c r="J5440" s="21" t="s">
        <v>563</v>
      </c>
      <c r="K5440" s="21" t="s">
        <v>564</v>
      </c>
      <c r="L5440" s="21">
        <v>43229</v>
      </c>
      <c r="M5440" s="21" t="s">
        <v>158</v>
      </c>
      <c r="N5440" s="21" t="s">
        <v>10451</v>
      </c>
      <c r="O5440" s="21" t="s">
        <v>28</v>
      </c>
      <c r="P5440" s="21" t="s">
        <v>64</v>
      </c>
      <c r="Q5440" s="21" t="s">
        <v>10452</v>
      </c>
      <c r="R5440" s="22">
        <v>41.567999999999998</v>
      </c>
    </row>
    <row r="5441" spans="1:18" x14ac:dyDescent="0.2">
      <c r="A5441" s="21">
        <v>6686</v>
      </c>
      <c r="B5441" s="21" t="s">
        <v>9873</v>
      </c>
      <c r="C5441" s="21" t="s">
        <v>3236</v>
      </c>
      <c r="D5441" s="21" t="s">
        <v>1794</v>
      </c>
      <c r="E5441" s="21" t="s">
        <v>48</v>
      </c>
      <c r="F5441" s="21" t="s">
        <v>4706</v>
      </c>
      <c r="G5441" s="21" t="s">
        <v>4707</v>
      </c>
      <c r="H5441" s="21" t="s">
        <v>22</v>
      </c>
      <c r="I5441" s="21" t="s">
        <v>23</v>
      </c>
      <c r="J5441" s="21" t="s">
        <v>608</v>
      </c>
      <c r="K5441" s="21" t="s">
        <v>232</v>
      </c>
      <c r="L5441" s="21">
        <v>61701</v>
      </c>
      <c r="M5441" s="21" t="s">
        <v>108</v>
      </c>
      <c r="N5441" s="21" t="s">
        <v>3032</v>
      </c>
      <c r="O5441" s="21" t="s">
        <v>28</v>
      </c>
      <c r="P5441" s="21" t="s">
        <v>64</v>
      </c>
      <c r="Q5441" s="21" t="s">
        <v>3033</v>
      </c>
      <c r="R5441" s="22">
        <v>41.552</v>
      </c>
    </row>
    <row r="5442" spans="1:18" x14ac:dyDescent="0.2">
      <c r="A5442" s="21">
        <v>1470</v>
      </c>
      <c r="B5442" s="21" t="s">
        <v>4454</v>
      </c>
      <c r="C5442" s="21" t="s">
        <v>11729</v>
      </c>
      <c r="D5442" s="21" t="s">
        <v>1131</v>
      </c>
      <c r="E5442" s="21" t="s">
        <v>48</v>
      </c>
      <c r="F5442" s="21" t="s">
        <v>4354</v>
      </c>
      <c r="G5442" s="21" t="s">
        <v>4355</v>
      </c>
      <c r="H5442" s="21" t="s">
        <v>38</v>
      </c>
      <c r="I5442" s="21" t="s">
        <v>23</v>
      </c>
      <c r="J5442" s="21" t="s">
        <v>994</v>
      </c>
      <c r="K5442" s="21" t="s">
        <v>266</v>
      </c>
      <c r="L5442" s="21">
        <v>48234</v>
      </c>
      <c r="M5442" s="21" t="s">
        <v>108</v>
      </c>
      <c r="N5442" s="21" t="s">
        <v>1560</v>
      </c>
      <c r="O5442" s="21" t="s">
        <v>43</v>
      </c>
      <c r="P5442" s="21" t="s">
        <v>74</v>
      </c>
      <c r="Q5442" s="21" t="s">
        <v>1561</v>
      </c>
      <c r="R5442" s="22">
        <v>41.54</v>
      </c>
    </row>
    <row r="5443" spans="1:18" x14ac:dyDescent="0.2">
      <c r="A5443" s="21">
        <v>818</v>
      </c>
      <c r="B5443" s="21" t="s">
        <v>2893</v>
      </c>
      <c r="C5443" s="21" t="s">
        <v>2894</v>
      </c>
      <c r="D5443" s="21" t="s">
        <v>11920</v>
      </c>
      <c r="E5443" s="21" t="s">
        <v>48</v>
      </c>
      <c r="F5443" s="21" t="s">
        <v>2152</v>
      </c>
      <c r="G5443" s="21" t="s">
        <v>2153</v>
      </c>
      <c r="H5443" s="21" t="s">
        <v>22</v>
      </c>
      <c r="I5443" s="21" t="s">
        <v>23</v>
      </c>
      <c r="J5443" s="21" t="s">
        <v>156</v>
      </c>
      <c r="K5443" s="21" t="s">
        <v>157</v>
      </c>
      <c r="L5443" s="21">
        <v>19140</v>
      </c>
      <c r="M5443" s="21" t="s">
        <v>158</v>
      </c>
      <c r="N5443" s="21" t="s">
        <v>457</v>
      </c>
      <c r="O5443" s="21" t="s">
        <v>43</v>
      </c>
      <c r="P5443" s="21" t="s">
        <v>91</v>
      </c>
      <c r="Q5443" s="21" t="s">
        <v>458</v>
      </c>
      <c r="R5443" s="22">
        <v>41.472000000000001</v>
      </c>
    </row>
    <row r="5444" spans="1:18" x14ac:dyDescent="0.2">
      <c r="A5444" s="21">
        <v>7966</v>
      </c>
      <c r="B5444" s="21" t="s">
        <v>10614</v>
      </c>
      <c r="C5444" s="21" t="s">
        <v>4540</v>
      </c>
      <c r="D5444" s="21" t="s">
        <v>524</v>
      </c>
      <c r="E5444" s="21" t="s">
        <v>19</v>
      </c>
      <c r="F5444" s="21" t="s">
        <v>453</v>
      </c>
      <c r="G5444" s="21" t="s">
        <v>454</v>
      </c>
      <c r="H5444" s="21" t="s">
        <v>38</v>
      </c>
      <c r="I5444" s="21" t="s">
        <v>23</v>
      </c>
      <c r="J5444" s="21" t="s">
        <v>7959</v>
      </c>
      <c r="K5444" s="21" t="s">
        <v>52</v>
      </c>
      <c r="L5444" s="21">
        <v>33023</v>
      </c>
      <c r="M5444" s="21" t="s">
        <v>26</v>
      </c>
      <c r="N5444" s="21" t="s">
        <v>5248</v>
      </c>
      <c r="O5444" s="21" t="s">
        <v>43</v>
      </c>
      <c r="P5444" s="21" t="s">
        <v>91</v>
      </c>
      <c r="Q5444" s="21" t="s">
        <v>5249</v>
      </c>
      <c r="R5444" s="22">
        <v>41.472000000000001</v>
      </c>
    </row>
    <row r="5445" spans="1:18" x14ac:dyDescent="0.2">
      <c r="A5445" s="21">
        <v>8778</v>
      </c>
      <c r="B5445" s="21" t="s">
        <v>11095</v>
      </c>
      <c r="C5445" s="21" t="s">
        <v>11847</v>
      </c>
      <c r="D5445" s="21" t="s">
        <v>11996</v>
      </c>
      <c r="E5445" s="21" t="s">
        <v>206</v>
      </c>
      <c r="F5445" s="21" t="s">
        <v>1012</v>
      </c>
      <c r="G5445" s="21" t="s">
        <v>1013</v>
      </c>
      <c r="H5445" s="21" t="s">
        <v>38</v>
      </c>
      <c r="I5445" s="21" t="s">
        <v>23</v>
      </c>
      <c r="J5445" s="21" t="s">
        <v>1897</v>
      </c>
      <c r="K5445" s="21" t="s">
        <v>107</v>
      </c>
      <c r="L5445" s="21">
        <v>77340</v>
      </c>
      <c r="M5445" s="21" t="s">
        <v>108</v>
      </c>
      <c r="N5445" s="21" t="s">
        <v>6714</v>
      </c>
      <c r="O5445" s="21" t="s">
        <v>43</v>
      </c>
      <c r="P5445" s="21" t="s">
        <v>91</v>
      </c>
      <c r="Q5445" s="21" t="s">
        <v>6715</v>
      </c>
      <c r="R5445" s="22">
        <v>41.472000000000001</v>
      </c>
    </row>
    <row r="5446" spans="1:18" x14ac:dyDescent="0.2">
      <c r="A5446" s="21">
        <v>9601</v>
      </c>
      <c r="B5446" s="21" t="s">
        <v>11592</v>
      </c>
      <c r="C5446" s="21" t="s">
        <v>12054</v>
      </c>
      <c r="D5446" s="21" t="s">
        <v>12101</v>
      </c>
      <c r="E5446" s="21" t="s">
        <v>19</v>
      </c>
      <c r="F5446" s="21" t="s">
        <v>1774</v>
      </c>
      <c r="G5446" s="21" t="s">
        <v>1775</v>
      </c>
      <c r="H5446" s="21" t="s">
        <v>38</v>
      </c>
      <c r="I5446" s="21" t="s">
        <v>23</v>
      </c>
      <c r="J5446" s="21" t="s">
        <v>11039</v>
      </c>
      <c r="K5446" s="21" t="s">
        <v>107</v>
      </c>
      <c r="L5446" s="21">
        <v>76063</v>
      </c>
      <c r="M5446" s="21" t="s">
        <v>108</v>
      </c>
      <c r="N5446" s="21" t="s">
        <v>6887</v>
      </c>
      <c r="O5446" s="21" t="s">
        <v>43</v>
      </c>
      <c r="P5446" s="21" t="s">
        <v>91</v>
      </c>
      <c r="Q5446" s="21" t="s">
        <v>6888</v>
      </c>
      <c r="R5446" s="22">
        <v>41.472000000000001</v>
      </c>
    </row>
    <row r="5447" spans="1:18" x14ac:dyDescent="0.2">
      <c r="A5447" s="21">
        <v>3785</v>
      </c>
      <c r="B5447" s="21" t="s">
        <v>7677</v>
      </c>
      <c r="C5447" s="21" t="s">
        <v>5818</v>
      </c>
      <c r="D5447" s="21" t="s">
        <v>11988</v>
      </c>
      <c r="E5447" s="21" t="s">
        <v>48</v>
      </c>
      <c r="F5447" s="21" t="s">
        <v>2443</v>
      </c>
      <c r="G5447" s="21" t="s">
        <v>2444</v>
      </c>
      <c r="H5447" s="21" t="s">
        <v>105</v>
      </c>
      <c r="I5447" s="21" t="s">
        <v>23</v>
      </c>
      <c r="J5447" s="21" t="s">
        <v>51</v>
      </c>
      <c r="K5447" s="21" t="s">
        <v>52</v>
      </c>
      <c r="L5447" s="21">
        <v>33311</v>
      </c>
      <c r="M5447" s="21" t="s">
        <v>26</v>
      </c>
      <c r="N5447" s="21" t="s">
        <v>5002</v>
      </c>
      <c r="O5447" s="21" t="s">
        <v>70</v>
      </c>
      <c r="P5447" s="21" t="s">
        <v>175</v>
      </c>
      <c r="Q5447" s="21" t="s">
        <v>5003</v>
      </c>
      <c r="R5447" s="22">
        <v>41.423999999999999</v>
      </c>
    </row>
    <row r="5448" spans="1:18" x14ac:dyDescent="0.2">
      <c r="A5448" s="21">
        <v>9297</v>
      </c>
      <c r="B5448" s="21" t="s">
        <v>11406</v>
      </c>
      <c r="C5448" s="21" t="s">
        <v>281</v>
      </c>
      <c r="D5448" s="21" t="s">
        <v>282</v>
      </c>
      <c r="E5448" s="21" t="s">
        <v>19</v>
      </c>
      <c r="F5448" s="21" t="s">
        <v>1663</v>
      </c>
      <c r="G5448" s="21" t="s">
        <v>1664</v>
      </c>
      <c r="H5448" s="21" t="s">
        <v>38</v>
      </c>
      <c r="I5448" s="21" t="s">
        <v>23</v>
      </c>
      <c r="J5448" s="21" t="s">
        <v>8059</v>
      </c>
      <c r="K5448" s="21" t="s">
        <v>107</v>
      </c>
      <c r="L5448" s="21">
        <v>78501</v>
      </c>
      <c r="M5448" s="21" t="s">
        <v>108</v>
      </c>
      <c r="N5448" s="21" t="s">
        <v>5002</v>
      </c>
      <c r="O5448" s="21" t="s">
        <v>70</v>
      </c>
      <c r="P5448" s="21" t="s">
        <v>175</v>
      </c>
      <c r="Q5448" s="21" t="s">
        <v>5003</v>
      </c>
      <c r="R5448" s="22">
        <v>41.423999999999999</v>
      </c>
    </row>
    <row r="5449" spans="1:18" x14ac:dyDescent="0.2">
      <c r="A5449" s="21">
        <v>1617</v>
      </c>
      <c r="B5449" s="21" t="s">
        <v>4789</v>
      </c>
      <c r="C5449" s="21" t="s">
        <v>12057</v>
      </c>
      <c r="D5449" s="21" t="s">
        <v>991</v>
      </c>
      <c r="E5449" s="21" t="s">
        <v>48</v>
      </c>
      <c r="F5449" s="21" t="s">
        <v>4279</v>
      </c>
      <c r="G5449" s="21" t="s">
        <v>4280</v>
      </c>
      <c r="H5449" s="21" t="s">
        <v>105</v>
      </c>
      <c r="I5449" s="21" t="s">
        <v>23</v>
      </c>
      <c r="J5449" s="21" t="s">
        <v>254</v>
      </c>
      <c r="K5449" s="21" t="s">
        <v>255</v>
      </c>
      <c r="L5449" s="21">
        <v>55122</v>
      </c>
      <c r="M5449" s="21" t="s">
        <v>108</v>
      </c>
      <c r="N5449" s="21" t="s">
        <v>1174</v>
      </c>
      <c r="O5449" s="21" t="s">
        <v>43</v>
      </c>
      <c r="P5449" s="21" t="s">
        <v>44</v>
      </c>
      <c r="Q5449" s="21" t="s">
        <v>1175</v>
      </c>
      <c r="R5449" s="22">
        <v>41.4</v>
      </c>
    </row>
    <row r="5450" spans="1:18" x14ac:dyDescent="0.2">
      <c r="A5450" s="21">
        <v>2912</v>
      </c>
      <c r="B5450" s="21" t="s">
        <v>6810</v>
      </c>
      <c r="C5450" s="21" t="s">
        <v>3015</v>
      </c>
      <c r="D5450" s="21" t="s">
        <v>2525</v>
      </c>
      <c r="E5450" s="21" t="s">
        <v>48</v>
      </c>
      <c r="F5450" s="21" t="s">
        <v>2258</v>
      </c>
      <c r="G5450" s="21" t="s">
        <v>2259</v>
      </c>
      <c r="H5450" s="21" t="s">
        <v>22</v>
      </c>
      <c r="I5450" s="21" t="s">
        <v>23</v>
      </c>
      <c r="J5450" s="21" t="s">
        <v>6811</v>
      </c>
      <c r="K5450" s="21" t="s">
        <v>300</v>
      </c>
      <c r="L5450" s="21">
        <v>11550</v>
      </c>
      <c r="M5450" s="21" t="s">
        <v>158</v>
      </c>
      <c r="N5450" s="21" t="s">
        <v>6812</v>
      </c>
      <c r="O5450" s="21" t="s">
        <v>43</v>
      </c>
      <c r="P5450" s="21" t="s">
        <v>189</v>
      </c>
      <c r="Q5450" s="21" t="s">
        <v>755</v>
      </c>
      <c r="R5450" s="22">
        <v>41.4</v>
      </c>
    </row>
    <row r="5451" spans="1:18" x14ac:dyDescent="0.2">
      <c r="A5451" s="21">
        <v>5494</v>
      </c>
      <c r="B5451" s="21" t="s">
        <v>9100</v>
      </c>
      <c r="C5451" s="21" t="s">
        <v>5771</v>
      </c>
      <c r="D5451" s="21" t="s">
        <v>5771</v>
      </c>
      <c r="E5451" s="21" t="s">
        <v>1452</v>
      </c>
      <c r="F5451" s="21" t="s">
        <v>7743</v>
      </c>
      <c r="G5451" s="21" t="s">
        <v>7744</v>
      </c>
      <c r="H5451" s="21" t="s">
        <v>105</v>
      </c>
      <c r="I5451" s="21" t="s">
        <v>23</v>
      </c>
      <c r="J5451" s="21" t="s">
        <v>134</v>
      </c>
      <c r="K5451" s="21" t="s">
        <v>40</v>
      </c>
      <c r="L5451" s="21">
        <v>94122</v>
      </c>
      <c r="M5451" s="21" t="s">
        <v>41</v>
      </c>
      <c r="N5451" s="21" t="s">
        <v>1174</v>
      </c>
      <c r="O5451" s="21" t="s">
        <v>43</v>
      </c>
      <c r="P5451" s="21" t="s">
        <v>44</v>
      </c>
      <c r="Q5451" s="21" t="s">
        <v>1175</v>
      </c>
      <c r="R5451" s="22">
        <v>41.4</v>
      </c>
    </row>
    <row r="5452" spans="1:18" x14ac:dyDescent="0.2">
      <c r="A5452" s="21">
        <v>5906</v>
      </c>
      <c r="B5452" s="21" t="s">
        <v>9397</v>
      </c>
      <c r="C5452" s="21" t="s">
        <v>11739</v>
      </c>
      <c r="D5452" s="21" t="s">
        <v>11739</v>
      </c>
      <c r="E5452" s="21" t="s">
        <v>1452</v>
      </c>
      <c r="F5452" s="21" t="s">
        <v>850</v>
      </c>
      <c r="G5452" s="21" t="s">
        <v>851</v>
      </c>
      <c r="H5452" s="21" t="s">
        <v>105</v>
      </c>
      <c r="I5452" s="21" t="s">
        <v>23</v>
      </c>
      <c r="J5452" s="21" t="s">
        <v>134</v>
      </c>
      <c r="K5452" s="21" t="s">
        <v>40</v>
      </c>
      <c r="L5452" s="21">
        <v>94122</v>
      </c>
      <c r="M5452" s="21" t="s">
        <v>41</v>
      </c>
      <c r="N5452" s="21" t="s">
        <v>8231</v>
      </c>
      <c r="O5452" s="21" t="s">
        <v>43</v>
      </c>
      <c r="P5452" s="21" t="s">
        <v>44</v>
      </c>
      <c r="Q5452" s="21" t="s">
        <v>8232</v>
      </c>
      <c r="R5452" s="22">
        <v>41.4</v>
      </c>
    </row>
    <row r="5453" spans="1:18" x14ac:dyDescent="0.2">
      <c r="A5453" s="21">
        <v>6262</v>
      </c>
      <c r="B5453" s="21" t="s">
        <v>9621</v>
      </c>
      <c r="C5453" s="21" t="s">
        <v>2715</v>
      </c>
      <c r="D5453" s="21" t="s">
        <v>7997</v>
      </c>
      <c r="E5453" s="21" t="s">
        <v>48</v>
      </c>
      <c r="F5453" s="21" t="s">
        <v>8736</v>
      </c>
      <c r="G5453" s="21" t="s">
        <v>8737</v>
      </c>
      <c r="H5453" s="21" t="s">
        <v>38</v>
      </c>
      <c r="I5453" s="21" t="s">
        <v>23</v>
      </c>
      <c r="J5453" s="21" t="s">
        <v>1317</v>
      </c>
      <c r="K5453" s="21" t="s">
        <v>300</v>
      </c>
      <c r="L5453" s="21">
        <v>11561</v>
      </c>
      <c r="M5453" s="21" t="s">
        <v>158</v>
      </c>
      <c r="N5453" s="21" t="s">
        <v>1434</v>
      </c>
      <c r="O5453" s="21" t="s">
        <v>43</v>
      </c>
      <c r="P5453" s="21" t="s">
        <v>44</v>
      </c>
      <c r="Q5453" s="21" t="s">
        <v>1435</v>
      </c>
      <c r="R5453" s="22">
        <v>41.4</v>
      </c>
    </row>
    <row r="5454" spans="1:18" x14ac:dyDescent="0.2">
      <c r="A5454" s="21">
        <v>3993</v>
      </c>
      <c r="B5454" s="21" t="s">
        <v>7891</v>
      </c>
      <c r="C5454" s="21" t="s">
        <v>12030</v>
      </c>
      <c r="D5454" s="21" t="s">
        <v>11723</v>
      </c>
      <c r="E5454" s="21" t="s">
        <v>48</v>
      </c>
      <c r="F5454" s="21" t="s">
        <v>1027</v>
      </c>
      <c r="G5454" s="21" t="s">
        <v>1028</v>
      </c>
      <c r="H5454" s="21" t="s">
        <v>38</v>
      </c>
      <c r="I5454" s="21" t="s">
        <v>23</v>
      </c>
      <c r="J5454" s="21" t="s">
        <v>1017</v>
      </c>
      <c r="K5454" s="21" t="s">
        <v>52</v>
      </c>
      <c r="L5454" s="21">
        <v>33614</v>
      </c>
      <c r="M5454" s="21" t="s">
        <v>26</v>
      </c>
      <c r="N5454" s="21" t="s">
        <v>2680</v>
      </c>
      <c r="O5454" s="21" t="s">
        <v>43</v>
      </c>
      <c r="P5454" s="21" t="s">
        <v>651</v>
      </c>
      <c r="Q5454" s="21" t="s">
        <v>2681</v>
      </c>
      <c r="R5454" s="22">
        <v>41.375999999999998</v>
      </c>
    </row>
    <row r="5455" spans="1:18" x14ac:dyDescent="0.2">
      <c r="A5455" s="21">
        <v>8052</v>
      </c>
      <c r="B5455" s="21" t="s">
        <v>10663</v>
      </c>
      <c r="C5455" s="21" t="s">
        <v>2817</v>
      </c>
      <c r="D5455" s="21" t="s">
        <v>5089</v>
      </c>
      <c r="E5455" s="21" t="s">
        <v>48</v>
      </c>
      <c r="F5455" s="21" t="s">
        <v>10383</v>
      </c>
      <c r="G5455" s="21" t="s">
        <v>10384</v>
      </c>
      <c r="H5455" s="21" t="s">
        <v>38</v>
      </c>
      <c r="I5455" s="21" t="s">
        <v>23</v>
      </c>
      <c r="J5455" s="21" t="s">
        <v>156</v>
      </c>
      <c r="K5455" s="21" t="s">
        <v>157</v>
      </c>
      <c r="L5455" s="21">
        <v>19140</v>
      </c>
      <c r="M5455" s="21" t="s">
        <v>158</v>
      </c>
      <c r="N5455" s="21" t="s">
        <v>149</v>
      </c>
      <c r="O5455" s="21" t="s">
        <v>43</v>
      </c>
      <c r="P5455" s="21" t="s">
        <v>77</v>
      </c>
      <c r="Q5455" s="21" t="s">
        <v>150</v>
      </c>
      <c r="R5455" s="22">
        <v>41.375999999999998</v>
      </c>
    </row>
    <row r="5456" spans="1:18" x14ac:dyDescent="0.2">
      <c r="A5456" s="21">
        <v>1642</v>
      </c>
      <c r="B5456" s="21" t="s">
        <v>4828</v>
      </c>
      <c r="C5456" s="21" t="s">
        <v>4014</v>
      </c>
      <c r="D5456" s="21" t="s">
        <v>11857</v>
      </c>
      <c r="E5456" s="21" t="s">
        <v>48</v>
      </c>
      <c r="F5456" s="21" t="s">
        <v>4829</v>
      </c>
      <c r="G5456" s="21" t="s">
        <v>4830</v>
      </c>
      <c r="H5456" s="21" t="s">
        <v>22</v>
      </c>
      <c r="I5456" s="21" t="s">
        <v>23</v>
      </c>
      <c r="J5456" s="21" t="s">
        <v>97</v>
      </c>
      <c r="K5456" s="21" t="s">
        <v>3445</v>
      </c>
      <c r="L5456" s="21">
        <v>20016</v>
      </c>
      <c r="M5456" s="21" t="s">
        <v>158</v>
      </c>
      <c r="N5456" s="21" t="s">
        <v>480</v>
      </c>
      <c r="O5456" s="21" t="s">
        <v>28</v>
      </c>
      <c r="P5456" s="21" t="s">
        <v>64</v>
      </c>
      <c r="Q5456" s="21" t="s">
        <v>481</v>
      </c>
      <c r="R5456" s="22">
        <v>41.37</v>
      </c>
    </row>
    <row r="5457" spans="1:18" x14ac:dyDescent="0.2">
      <c r="A5457" s="21">
        <v>2803</v>
      </c>
      <c r="B5457" s="21" t="s">
        <v>6674</v>
      </c>
      <c r="C5457" s="21" t="s">
        <v>11809</v>
      </c>
      <c r="D5457" s="21" t="s">
        <v>12152</v>
      </c>
      <c r="E5457" s="21" t="s">
        <v>48</v>
      </c>
      <c r="F5457" s="21" t="s">
        <v>6675</v>
      </c>
      <c r="G5457" s="21" t="s">
        <v>6676</v>
      </c>
      <c r="H5457" s="21" t="s">
        <v>22</v>
      </c>
      <c r="I5457" s="21" t="s">
        <v>23</v>
      </c>
      <c r="J5457" s="21" t="s">
        <v>6579</v>
      </c>
      <c r="K5457" s="21" t="s">
        <v>753</v>
      </c>
      <c r="L5457" s="21">
        <v>88001</v>
      </c>
      <c r="M5457" s="21" t="s">
        <v>41</v>
      </c>
      <c r="N5457" s="21" t="s">
        <v>480</v>
      </c>
      <c r="O5457" s="21" t="s">
        <v>28</v>
      </c>
      <c r="P5457" s="21" t="s">
        <v>64</v>
      </c>
      <c r="Q5457" s="21" t="s">
        <v>481</v>
      </c>
      <c r="R5457" s="22">
        <v>41.37</v>
      </c>
    </row>
    <row r="5458" spans="1:18" x14ac:dyDescent="0.2">
      <c r="A5458" s="21">
        <v>8058</v>
      </c>
      <c r="B5458" s="21" t="s">
        <v>10666</v>
      </c>
      <c r="C5458" s="21" t="s">
        <v>2447</v>
      </c>
      <c r="D5458" s="21" t="s">
        <v>11812</v>
      </c>
      <c r="E5458" s="21" t="s">
        <v>48</v>
      </c>
      <c r="F5458" s="21" t="s">
        <v>881</v>
      </c>
      <c r="G5458" s="21" t="s">
        <v>882</v>
      </c>
      <c r="H5458" s="21" t="s">
        <v>22</v>
      </c>
      <c r="I5458" s="21" t="s">
        <v>23</v>
      </c>
      <c r="J5458" s="21" t="s">
        <v>39</v>
      </c>
      <c r="K5458" s="21" t="s">
        <v>40</v>
      </c>
      <c r="L5458" s="21">
        <v>90049</v>
      </c>
      <c r="M5458" s="21" t="s">
        <v>41</v>
      </c>
      <c r="N5458" s="21" t="s">
        <v>6146</v>
      </c>
      <c r="O5458" s="21" t="s">
        <v>43</v>
      </c>
      <c r="P5458" s="21" t="s">
        <v>74</v>
      </c>
      <c r="Q5458" s="21" t="s">
        <v>6147</v>
      </c>
      <c r="R5458" s="22">
        <v>41.36</v>
      </c>
    </row>
    <row r="5459" spans="1:18" x14ac:dyDescent="0.2">
      <c r="A5459" s="21">
        <v>3976</v>
      </c>
      <c r="B5459" s="21" t="s">
        <v>7871</v>
      </c>
      <c r="C5459" s="21" t="s">
        <v>7477</v>
      </c>
      <c r="D5459" s="21" t="s">
        <v>12189</v>
      </c>
      <c r="E5459" s="21" t="s">
        <v>48</v>
      </c>
      <c r="F5459" s="21" t="s">
        <v>526</v>
      </c>
      <c r="G5459" s="21" t="s">
        <v>527</v>
      </c>
      <c r="H5459" s="21" t="s">
        <v>22</v>
      </c>
      <c r="I5459" s="21" t="s">
        <v>23</v>
      </c>
      <c r="J5459" s="21" t="s">
        <v>299</v>
      </c>
      <c r="K5459" s="21" t="s">
        <v>300</v>
      </c>
      <c r="L5459" s="21">
        <v>10009</v>
      </c>
      <c r="M5459" s="21" t="s">
        <v>158</v>
      </c>
      <c r="N5459" s="21" t="s">
        <v>3461</v>
      </c>
      <c r="O5459" s="21" t="s">
        <v>43</v>
      </c>
      <c r="P5459" s="21" t="s">
        <v>74</v>
      </c>
      <c r="Q5459" s="21" t="s">
        <v>3462</v>
      </c>
      <c r="R5459" s="22">
        <v>41.328000000000003</v>
      </c>
    </row>
    <row r="5460" spans="1:18" x14ac:dyDescent="0.2">
      <c r="A5460" s="21">
        <v>547</v>
      </c>
      <c r="B5460" s="21" t="s">
        <v>2101</v>
      </c>
      <c r="C5460" s="21" t="s">
        <v>1242</v>
      </c>
      <c r="D5460" s="21" t="s">
        <v>2102</v>
      </c>
      <c r="E5460" s="21" t="s">
        <v>206</v>
      </c>
      <c r="F5460" s="21" t="s">
        <v>2103</v>
      </c>
      <c r="G5460" s="21" t="s">
        <v>2104</v>
      </c>
      <c r="H5460" s="21" t="s">
        <v>105</v>
      </c>
      <c r="I5460" s="21" t="s">
        <v>23</v>
      </c>
      <c r="J5460" s="21" t="s">
        <v>299</v>
      </c>
      <c r="K5460" s="21" t="s">
        <v>300</v>
      </c>
      <c r="L5460" s="21">
        <v>10035</v>
      </c>
      <c r="M5460" s="21" t="s">
        <v>158</v>
      </c>
      <c r="N5460" s="21" t="s">
        <v>2105</v>
      </c>
      <c r="O5460" s="21" t="s">
        <v>43</v>
      </c>
      <c r="P5460" s="21" t="s">
        <v>74</v>
      </c>
      <c r="Q5460" s="21" t="s">
        <v>2106</v>
      </c>
      <c r="R5460" s="22">
        <v>41.28</v>
      </c>
    </row>
    <row r="5461" spans="1:18" x14ac:dyDescent="0.2">
      <c r="A5461" s="21">
        <v>4202</v>
      </c>
      <c r="B5461" s="21" t="s">
        <v>8075</v>
      </c>
      <c r="C5461" s="21" t="s">
        <v>12128</v>
      </c>
      <c r="D5461" s="21" t="s">
        <v>12128</v>
      </c>
      <c r="E5461" s="21" t="s">
        <v>1452</v>
      </c>
      <c r="F5461" s="21" t="s">
        <v>200</v>
      </c>
      <c r="G5461" s="21" t="s">
        <v>201</v>
      </c>
      <c r="H5461" s="21" t="s">
        <v>105</v>
      </c>
      <c r="I5461" s="21" t="s">
        <v>23</v>
      </c>
      <c r="J5461" s="21" t="s">
        <v>299</v>
      </c>
      <c r="K5461" s="21" t="s">
        <v>300</v>
      </c>
      <c r="L5461" s="21">
        <v>10024</v>
      </c>
      <c r="M5461" s="21" t="s">
        <v>158</v>
      </c>
      <c r="N5461" s="21" t="s">
        <v>1424</v>
      </c>
      <c r="O5461" s="21" t="s">
        <v>43</v>
      </c>
      <c r="P5461" s="21" t="s">
        <v>91</v>
      </c>
      <c r="Q5461" s="21" t="s">
        <v>1425</v>
      </c>
      <c r="R5461" s="22">
        <v>41.28</v>
      </c>
    </row>
    <row r="5462" spans="1:18" x14ac:dyDescent="0.2">
      <c r="A5462" s="21">
        <v>6907</v>
      </c>
      <c r="B5462" s="21" t="s">
        <v>10008</v>
      </c>
      <c r="C5462" s="21" t="s">
        <v>6150</v>
      </c>
      <c r="D5462" s="21" t="s">
        <v>6150</v>
      </c>
      <c r="E5462" s="21" t="s">
        <v>1452</v>
      </c>
      <c r="F5462" s="21" t="s">
        <v>1492</v>
      </c>
      <c r="G5462" s="21" t="s">
        <v>1493</v>
      </c>
      <c r="H5462" s="21" t="s">
        <v>38</v>
      </c>
      <c r="I5462" s="21" t="s">
        <v>23</v>
      </c>
      <c r="J5462" s="21" t="s">
        <v>2693</v>
      </c>
      <c r="K5462" s="21" t="s">
        <v>266</v>
      </c>
      <c r="L5462" s="21">
        <v>48183</v>
      </c>
      <c r="M5462" s="21" t="s">
        <v>108</v>
      </c>
      <c r="N5462" s="21" t="s">
        <v>1512</v>
      </c>
      <c r="O5462" s="21" t="s">
        <v>43</v>
      </c>
      <c r="P5462" s="21" t="s">
        <v>74</v>
      </c>
      <c r="Q5462" s="21" t="s">
        <v>1513</v>
      </c>
      <c r="R5462" s="22">
        <v>41.28</v>
      </c>
    </row>
    <row r="5463" spans="1:18" x14ac:dyDescent="0.2">
      <c r="A5463" s="21">
        <v>1630</v>
      </c>
      <c r="B5463" s="21" t="s">
        <v>4815</v>
      </c>
      <c r="C5463" s="21" t="s">
        <v>2923</v>
      </c>
      <c r="D5463" s="21" t="s">
        <v>4816</v>
      </c>
      <c r="E5463" s="21" t="s">
        <v>19</v>
      </c>
      <c r="F5463" s="21" t="s">
        <v>2267</v>
      </c>
      <c r="G5463" s="21" t="s">
        <v>2268</v>
      </c>
      <c r="H5463" s="21" t="s">
        <v>22</v>
      </c>
      <c r="I5463" s="21" t="s">
        <v>23</v>
      </c>
      <c r="J5463" s="21" t="s">
        <v>2466</v>
      </c>
      <c r="K5463" s="21" t="s">
        <v>564</v>
      </c>
      <c r="L5463" s="21">
        <v>44105</v>
      </c>
      <c r="M5463" s="21" t="s">
        <v>158</v>
      </c>
      <c r="N5463" s="21" t="s">
        <v>3148</v>
      </c>
      <c r="O5463" s="21" t="s">
        <v>43</v>
      </c>
      <c r="P5463" s="21" t="s">
        <v>74</v>
      </c>
      <c r="Q5463" s="21" t="s">
        <v>3149</v>
      </c>
      <c r="R5463" s="22">
        <v>41.256</v>
      </c>
    </row>
    <row r="5464" spans="1:18" x14ac:dyDescent="0.2">
      <c r="A5464" s="21">
        <v>7418</v>
      </c>
      <c r="B5464" s="21" t="s">
        <v>10325</v>
      </c>
      <c r="C5464" s="21" t="s">
        <v>251</v>
      </c>
      <c r="D5464" s="21" t="s">
        <v>4441</v>
      </c>
      <c r="E5464" s="21" t="s">
        <v>19</v>
      </c>
      <c r="F5464" s="21" t="s">
        <v>400</v>
      </c>
      <c r="G5464" s="21" t="s">
        <v>401</v>
      </c>
      <c r="H5464" s="21" t="s">
        <v>38</v>
      </c>
      <c r="I5464" s="21" t="s">
        <v>23</v>
      </c>
      <c r="J5464" s="21" t="s">
        <v>156</v>
      </c>
      <c r="K5464" s="21" t="s">
        <v>157</v>
      </c>
      <c r="L5464" s="21">
        <v>19134</v>
      </c>
      <c r="M5464" s="21" t="s">
        <v>158</v>
      </c>
      <c r="N5464" s="21" t="s">
        <v>7390</v>
      </c>
      <c r="O5464" s="21" t="s">
        <v>43</v>
      </c>
      <c r="P5464" s="21" t="s">
        <v>91</v>
      </c>
      <c r="Q5464" s="21" t="s">
        <v>7391</v>
      </c>
      <c r="R5464" s="22">
        <v>41.24</v>
      </c>
    </row>
    <row r="5465" spans="1:18" x14ac:dyDescent="0.2">
      <c r="A5465" s="21">
        <v>6366</v>
      </c>
      <c r="B5465" s="21" t="s">
        <v>9688</v>
      </c>
      <c r="C5465" s="21" t="s">
        <v>11844</v>
      </c>
      <c r="D5465" s="21" t="s">
        <v>12108</v>
      </c>
      <c r="E5465" s="21" t="s">
        <v>206</v>
      </c>
      <c r="F5465" s="21" t="s">
        <v>2656</v>
      </c>
      <c r="G5465" s="21" t="s">
        <v>2657</v>
      </c>
      <c r="H5465" s="21" t="s">
        <v>105</v>
      </c>
      <c r="I5465" s="21" t="s">
        <v>23</v>
      </c>
      <c r="J5465" s="21" t="s">
        <v>299</v>
      </c>
      <c r="K5465" s="21" t="s">
        <v>300</v>
      </c>
      <c r="L5465" s="21">
        <v>10009</v>
      </c>
      <c r="M5465" s="21" t="s">
        <v>158</v>
      </c>
      <c r="N5465" s="21" t="s">
        <v>9689</v>
      </c>
      <c r="O5465" s="21" t="s">
        <v>70</v>
      </c>
      <c r="P5465" s="21" t="s">
        <v>71</v>
      </c>
      <c r="Q5465" s="21" t="s">
        <v>9690</v>
      </c>
      <c r="R5465" s="22">
        <v>41.22</v>
      </c>
    </row>
    <row r="5466" spans="1:18" x14ac:dyDescent="0.2">
      <c r="A5466" s="21">
        <v>9199</v>
      </c>
      <c r="B5466" s="21" t="s">
        <v>11342</v>
      </c>
      <c r="C5466" s="21" t="s">
        <v>12008</v>
      </c>
      <c r="D5466" s="21" t="s">
        <v>123</v>
      </c>
      <c r="E5466" s="21" t="s">
        <v>48</v>
      </c>
      <c r="F5466" s="21" t="s">
        <v>3928</v>
      </c>
      <c r="G5466" s="21" t="s">
        <v>3929</v>
      </c>
      <c r="H5466" s="21" t="s">
        <v>22</v>
      </c>
      <c r="I5466" s="21" t="s">
        <v>23</v>
      </c>
      <c r="J5466" s="21" t="s">
        <v>710</v>
      </c>
      <c r="K5466" s="21" t="s">
        <v>40</v>
      </c>
      <c r="L5466" s="21">
        <v>95123</v>
      </c>
      <c r="M5466" s="21" t="s">
        <v>41</v>
      </c>
      <c r="N5466" s="21" t="s">
        <v>8889</v>
      </c>
      <c r="O5466" s="21" t="s">
        <v>43</v>
      </c>
      <c r="P5466" s="21" t="s">
        <v>651</v>
      </c>
      <c r="Q5466" s="21" t="s">
        <v>8890</v>
      </c>
      <c r="R5466" s="22">
        <v>41.04</v>
      </c>
    </row>
    <row r="5467" spans="1:18" x14ac:dyDescent="0.2">
      <c r="A5467" s="21">
        <v>1131</v>
      </c>
      <c r="B5467" s="21" t="s">
        <v>3709</v>
      </c>
      <c r="C5467" s="21" t="s">
        <v>11941</v>
      </c>
      <c r="D5467" s="21" t="s">
        <v>3710</v>
      </c>
      <c r="E5467" s="21" t="s">
        <v>48</v>
      </c>
      <c r="F5467" s="21" t="s">
        <v>2021</v>
      </c>
      <c r="G5467" s="21" t="s">
        <v>2022</v>
      </c>
      <c r="H5467" s="21" t="s">
        <v>22</v>
      </c>
      <c r="I5467" s="21" t="s">
        <v>23</v>
      </c>
      <c r="J5467" s="21" t="s">
        <v>356</v>
      </c>
      <c r="K5467" s="21" t="s">
        <v>357</v>
      </c>
      <c r="L5467" s="21">
        <v>22153</v>
      </c>
      <c r="M5467" s="21" t="s">
        <v>26</v>
      </c>
      <c r="N5467" s="21" t="s">
        <v>3713</v>
      </c>
      <c r="O5467" s="21" t="s">
        <v>43</v>
      </c>
      <c r="P5467" s="21" t="s">
        <v>91</v>
      </c>
      <c r="Q5467" s="21" t="s">
        <v>3714</v>
      </c>
      <c r="R5467" s="22">
        <v>40.99</v>
      </c>
    </row>
    <row r="5468" spans="1:18" x14ac:dyDescent="0.2">
      <c r="A5468" s="21">
        <v>5653</v>
      </c>
      <c r="B5468" s="21" t="s">
        <v>9226</v>
      </c>
      <c r="C5468" s="21" t="s">
        <v>11908</v>
      </c>
      <c r="D5468" s="21" t="s">
        <v>12130</v>
      </c>
      <c r="E5468" s="21" t="s">
        <v>48</v>
      </c>
      <c r="F5468" s="21" t="s">
        <v>1485</v>
      </c>
      <c r="G5468" s="21" t="s">
        <v>1486</v>
      </c>
      <c r="H5468" s="21" t="s">
        <v>38</v>
      </c>
      <c r="I5468" s="21" t="s">
        <v>23</v>
      </c>
      <c r="J5468" s="21" t="s">
        <v>299</v>
      </c>
      <c r="K5468" s="21" t="s">
        <v>300</v>
      </c>
      <c r="L5468" s="21">
        <v>10009</v>
      </c>
      <c r="M5468" s="21" t="s">
        <v>158</v>
      </c>
      <c r="N5468" s="21" t="s">
        <v>7268</v>
      </c>
      <c r="O5468" s="21" t="s">
        <v>43</v>
      </c>
      <c r="P5468" s="21" t="s">
        <v>91</v>
      </c>
      <c r="Q5468" s="21" t="s">
        <v>7269</v>
      </c>
      <c r="R5468" s="22">
        <v>40.99</v>
      </c>
    </row>
    <row r="5469" spans="1:18" x14ac:dyDescent="0.2">
      <c r="A5469" s="21">
        <v>8227</v>
      </c>
      <c r="B5469" s="21" t="s">
        <v>10765</v>
      </c>
      <c r="C5469" s="21" t="s">
        <v>12141</v>
      </c>
      <c r="D5469" s="21" t="s">
        <v>11887</v>
      </c>
      <c r="E5469" s="21" t="s">
        <v>19</v>
      </c>
      <c r="F5469" s="21" t="s">
        <v>154</v>
      </c>
      <c r="G5469" s="21" t="s">
        <v>155</v>
      </c>
      <c r="H5469" s="21" t="s">
        <v>22</v>
      </c>
      <c r="I5469" s="21" t="s">
        <v>23</v>
      </c>
      <c r="J5469" s="21" t="s">
        <v>4623</v>
      </c>
      <c r="K5469" s="21" t="s">
        <v>1402</v>
      </c>
      <c r="L5469" s="21">
        <v>2149</v>
      </c>
      <c r="M5469" s="21" t="s">
        <v>158</v>
      </c>
      <c r="N5469" s="21" t="s">
        <v>7268</v>
      </c>
      <c r="O5469" s="21" t="s">
        <v>43</v>
      </c>
      <c r="P5469" s="21" t="s">
        <v>91</v>
      </c>
      <c r="Q5469" s="21" t="s">
        <v>7269</v>
      </c>
      <c r="R5469" s="22">
        <v>40.99</v>
      </c>
    </row>
    <row r="5470" spans="1:18" x14ac:dyDescent="0.2">
      <c r="A5470" s="21">
        <v>7946</v>
      </c>
      <c r="B5470" s="21" t="s">
        <v>10609</v>
      </c>
      <c r="C5470" s="21" t="s">
        <v>544</v>
      </c>
      <c r="D5470" s="21" t="s">
        <v>11950</v>
      </c>
      <c r="E5470" s="21" t="s">
        <v>48</v>
      </c>
      <c r="F5470" s="21" t="s">
        <v>2977</v>
      </c>
      <c r="G5470" s="21" t="s">
        <v>2978</v>
      </c>
      <c r="H5470" s="21" t="s">
        <v>22</v>
      </c>
      <c r="I5470" s="21" t="s">
        <v>23</v>
      </c>
      <c r="J5470" s="21" t="s">
        <v>924</v>
      </c>
      <c r="K5470" s="21" t="s">
        <v>107</v>
      </c>
      <c r="L5470" s="21">
        <v>75081</v>
      </c>
      <c r="M5470" s="21" t="s">
        <v>108</v>
      </c>
      <c r="N5470" s="21" t="s">
        <v>3550</v>
      </c>
      <c r="O5470" s="21" t="s">
        <v>43</v>
      </c>
      <c r="P5470" s="21" t="s">
        <v>74</v>
      </c>
      <c r="Q5470" s="21" t="s">
        <v>3551</v>
      </c>
      <c r="R5470" s="22">
        <v>40.98</v>
      </c>
    </row>
    <row r="5471" spans="1:18" x14ac:dyDescent="0.2">
      <c r="A5471" s="21">
        <v>1240</v>
      </c>
      <c r="B5471" s="21" t="s">
        <v>3927</v>
      </c>
      <c r="C5471" s="21" t="s">
        <v>11990</v>
      </c>
      <c r="D5471" s="21" t="s">
        <v>2244</v>
      </c>
      <c r="E5471" s="21" t="s">
        <v>48</v>
      </c>
      <c r="F5471" s="21" t="s">
        <v>3928</v>
      </c>
      <c r="G5471" s="21" t="s">
        <v>3929</v>
      </c>
      <c r="H5471" s="21" t="s">
        <v>22</v>
      </c>
      <c r="I5471" s="21" t="s">
        <v>23</v>
      </c>
      <c r="J5471" s="21" t="s">
        <v>96</v>
      </c>
      <c r="K5471" s="21" t="s">
        <v>97</v>
      </c>
      <c r="L5471" s="21">
        <v>98105</v>
      </c>
      <c r="M5471" s="21" t="s">
        <v>41</v>
      </c>
      <c r="N5471" s="21" t="s">
        <v>3932</v>
      </c>
      <c r="O5471" s="21" t="s">
        <v>43</v>
      </c>
      <c r="P5471" s="21" t="s">
        <v>67</v>
      </c>
      <c r="Q5471" s="21" t="s">
        <v>3933</v>
      </c>
      <c r="R5471" s="22">
        <v>40.97</v>
      </c>
    </row>
    <row r="5472" spans="1:18" x14ac:dyDescent="0.2">
      <c r="A5472" s="21">
        <v>1110</v>
      </c>
      <c r="B5472" s="21" t="s">
        <v>3674</v>
      </c>
      <c r="C5472" s="21" t="s">
        <v>2501</v>
      </c>
      <c r="D5472" s="21" t="s">
        <v>728</v>
      </c>
      <c r="E5472" s="21" t="s">
        <v>48</v>
      </c>
      <c r="F5472" s="21" t="s">
        <v>170</v>
      </c>
      <c r="G5472" s="21" t="s">
        <v>171</v>
      </c>
      <c r="H5472" s="21" t="s">
        <v>22</v>
      </c>
      <c r="I5472" s="21" t="s">
        <v>23</v>
      </c>
      <c r="J5472" s="21" t="s">
        <v>202</v>
      </c>
      <c r="K5472" s="21" t="s">
        <v>107</v>
      </c>
      <c r="L5472" s="21">
        <v>77041</v>
      </c>
      <c r="M5472" s="21" t="s">
        <v>108</v>
      </c>
      <c r="N5472" s="21" t="s">
        <v>3678</v>
      </c>
      <c r="O5472" s="21" t="s">
        <v>43</v>
      </c>
      <c r="P5472" s="21" t="s">
        <v>189</v>
      </c>
      <c r="Q5472" s="21" t="s">
        <v>3679</v>
      </c>
      <c r="R5472" s="22">
        <v>40.968000000000004</v>
      </c>
    </row>
    <row r="5473" spans="1:18" x14ac:dyDescent="0.2">
      <c r="A5473" s="21">
        <v>4421</v>
      </c>
      <c r="B5473" s="21" t="s">
        <v>8267</v>
      </c>
      <c r="C5473" s="21" t="s">
        <v>512</v>
      </c>
      <c r="D5473" s="21" t="s">
        <v>806</v>
      </c>
      <c r="E5473" s="21" t="s">
        <v>19</v>
      </c>
      <c r="F5473" s="21" t="s">
        <v>3277</v>
      </c>
      <c r="G5473" s="21" t="s">
        <v>3278</v>
      </c>
      <c r="H5473" s="21" t="s">
        <v>22</v>
      </c>
      <c r="I5473" s="21" t="s">
        <v>23</v>
      </c>
      <c r="J5473" s="21" t="s">
        <v>341</v>
      </c>
      <c r="K5473" s="21" t="s">
        <v>232</v>
      </c>
      <c r="L5473" s="21">
        <v>60610</v>
      </c>
      <c r="M5473" s="21" t="s">
        <v>108</v>
      </c>
      <c r="N5473" s="21" t="s">
        <v>3006</v>
      </c>
      <c r="O5473" s="21" t="s">
        <v>43</v>
      </c>
      <c r="P5473" s="21" t="s">
        <v>651</v>
      </c>
      <c r="Q5473" s="21" t="s">
        <v>3007</v>
      </c>
      <c r="R5473" s="22">
        <v>40.92</v>
      </c>
    </row>
    <row r="5474" spans="1:18" x14ac:dyDescent="0.2">
      <c r="A5474" s="21">
        <v>1077</v>
      </c>
      <c r="B5474" s="21" t="s">
        <v>3601</v>
      </c>
      <c r="C5474" s="21" t="s">
        <v>3035</v>
      </c>
      <c r="D5474" s="21" t="s">
        <v>3602</v>
      </c>
      <c r="E5474" s="21" t="s">
        <v>206</v>
      </c>
      <c r="F5474" s="21" t="s">
        <v>3603</v>
      </c>
      <c r="G5474" s="21" t="s">
        <v>3604</v>
      </c>
      <c r="H5474" s="21" t="s">
        <v>105</v>
      </c>
      <c r="I5474" s="21" t="s">
        <v>23</v>
      </c>
      <c r="J5474" s="21" t="s">
        <v>563</v>
      </c>
      <c r="K5474" s="21" t="s">
        <v>286</v>
      </c>
      <c r="L5474" s="21">
        <v>47201</v>
      </c>
      <c r="M5474" s="21" t="s">
        <v>108</v>
      </c>
      <c r="N5474" s="21" t="s">
        <v>3605</v>
      </c>
      <c r="O5474" s="21" t="s">
        <v>43</v>
      </c>
      <c r="P5474" s="21" t="s">
        <v>67</v>
      </c>
      <c r="Q5474" s="21" t="s">
        <v>3606</v>
      </c>
      <c r="R5474" s="22">
        <v>40.880000000000003</v>
      </c>
    </row>
    <row r="5475" spans="1:18" x14ac:dyDescent="0.2">
      <c r="A5475" s="21">
        <v>1844</v>
      </c>
      <c r="B5475" s="21" t="s">
        <v>5203</v>
      </c>
      <c r="C5475" s="21" t="s">
        <v>11783</v>
      </c>
      <c r="D5475" s="21" t="s">
        <v>12086</v>
      </c>
      <c r="E5475" s="21" t="s">
        <v>19</v>
      </c>
      <c r="F5475" s="21" t="s">
        <v>1315</v>
      </c>
      <c r="G5475" s="21" t="s">
        <v>1316</v>
      </c>
      <c r="H5475" s="21" t="s">
        <v>38</v>
      </c>
      <c r="I5475" s="21" t="s">
        <v>23</v>
      </c>
      <c r="J5475" s="21" t="s">
        <v>764</v>
      </c>
      <c r="K5475" s="21" t="s">
        <v>107</v>
      </c>
      <c r="L5475" s="21">
        <v>78207</v>
      </c>
      <c r="M5475" s="21" t="s">
        <v>108</v>
      </c>
      <c r="N5475" s="21" t="s">
        <v>5204</v>
      </c>
      <c r="O5475" s="21" t="s">
        <v>28</v>
      </c>
      <c r="P5475" s="21" t="s">
        <v>64</v>
      </c>
      <c r="Q5475" s="21" t="s">
        <v>5205</v>
      </c>
      <c r="R5475" s="22">
        <v>40.783999999999999</v>
      </c>
    </row>
    <row r="5476" spans="1:18" x14ac:dyDescent="0.2">
      <c r="A5476" s="21">
        <v>2669</v>
      </c>
      <c r="B5476" s="21" t="s">
        <v>6481</v>
      </c>
      <c r="C5476" s="21" t="s">
        <v>3814</v>
      </c>
      <c r="D5476" s="21" t="s">
        <v>6482</v>
      </c>
      <c r="E5476" s="21" t="s">
        <v>48</v>
      </c>
      <c r="F5476" s="21" t="s">
        <v>6483</v>
      </c>
      <c r="G5476" s="21" t="s">
        <v>6484</v>
      </c>
      <c r="H5476" s="21" t="s">
        <v>105</v>
      </c>
      <c r="I5476" s="21" t="s">
        <v>23</v>
      </c>
      <c r="J5476" s="21" t="s">
        <v>39</v>
      </c>
      <c r="K5476" s="21" t="s">
        <v>40</v>
      </c>
      <c r="L5476" s="21">
        <v>90045</v>
      </c>
      <c r="M5476" s="21" t="s">
        <v>41</v>
      </c>
      <c r="N5476" s="21" t="s">
        <v>159</v>
      </c>
      <c r="O5476" s="21" t="s">
        <v>28</v>
      </c>
      <c r="P5476" s="21" t="s">
        <v>32</v>
      </c>
      <c r="Q5476" s="21" t="s">
        <v>160</v>
      </c>
      <c r="R5476" s="22">
        <v>40.783999999999999</v>
      </c>
    </row>
    <row r="5477" spans="1:18" x14ac:dyDescent="0.2">
      <c r="A5477" s="21">
        <v>3621</v>
      </c>
      <c r="B5477" s="21" t="s">
        <v>7534</v>
      </c>
      <c r="C5477" s="21" t="s">
        <v>452</v>
      </c>
      <c r="D5477" s="21" t="s">
        <v>3035</v>
      </c>
      <c r="E5477" s="21" t="s">
        <v>48</v>
      </c>
      <c r="F5477" s="21" t="s">
        <v>658</v>
      </c>
      <c r="G5477" s="21" t="s">
        <v>659</v>
      </c>
      <c r="H5477" s="21" t="s">
        <v>38</v>
      </c>
      <c r="I5477" s="21" t="s">
        <v>23</v>
      </c>
      <c r="J5477" s="21" t="s">
        <v>4284</v>
      </c>
      <c r="K5477" s="21" t="s">
        <v>378</v>
      </c>
      <c r="L5477" s="21">
        <v>37167</v>
      </c>
      <c r="M5477" s="21" t="s">
        <v>26</v>
      </c>
      <c r="N5477" s="21" t="s">
        <v>6397</v>
      </c>
      <c r="O5477" s="21" t="s">
        <v>43</v>
      </c>
      <c r="P5477" s="21" t="s">
        <v>67</v>
      </c>
      <c r="Q5477" s="21" t="s">
        <v>6398</v>
      </c>
      <c r="R5477" s="22">
        <v>40.776000000000003</v>
      </c>
    </row>
    <row r="5478" spans="1:18" x14ac:dyDescent="0.2">
      <c r="A5478" s="21">
        <v>7709</v>
      </c>
      <c r="B5478" s="21" t="s">
        <v>10468</v>
      </c>
      <c r="C5478" s="21" t="s">
        <v>262</v>
      </c>
      <c r="D5478" s="21" t="s">
        <v>1887</v>
      </c>
      <c r="E5478" s="21" t="s">
        <v>48</v>
      </c>
      <c r="F5478" s="21" t="s">
        <v>7215</v>
      </c>
      <c r="G5478" s="21" t="s">
        <v>7216</v>
      </c>
      <c r="H5478" s="21" t="s">
        <v>22</v>
      </c>
      <c r="I5478" s="21" t="s">
        <v>23</v>
      </c>
      <c r="J5478" s="21" t="s">
        <v>156</v>
      </c>
      <c r="K5478" s="21" t="s">
        <v>157</v>
      </c>
      <c r="L5478" s="21">
        <v>19120</v>
      </c>
      <c r="M5478" s="21" t="s">
        <v>158</v>
      </c>
      <c r="N5478" s="21" t="s">
        <v>7907</v>
      </c>
      <c r="O5478" s="21" t="s">
        <v>70</v>
      </c>
      <c r="P5478" s="21" t="s">
        <v>175</v>
      </c>
      <c r="Q5478" s="21" t="s">
        <v>7908</v>
      </c>
      <c r="R5478" s="22">
        <v>40.776000000000003</v>
      </c>
    </row>
    <row r="5479" spans="1:18" x14ac:dyDescent="0.2">
      <c r="A5479" s="21">
        <v>7716</v>
      </c>
      <c r="B5479" s="21" t="s">
        <v>10472</v>
      </c>
      <c r="C5479" s="21" t="s">
        <v>11809</v>
      </c>
      <c r="D5479" s="21" t="s">
        <v>12152</v>
      </c>
      <c r="E5479" s="21" t="s">
        <v>48</v>
      </c>
      <c r="F5479" s="21" t="s">
        <v>2685</v>
      </c>
      <c r="G5479" s="21" t="s">
        <v>2686</v>
      </c>
      <c r="H5479" s="21" t="s">
        <v>22</v>
      </c>
      <c r="I5479" s="21" t="s">
        <v>23</v>
      </c>
      <c r="J5479" s="21" t="s">
        <v>156</v>
      </c>
      <c r="K5479" s="21" t="s">
        <v>157</v>
      </c>
      <c r="L5479" s="21">
        <v>19140</v>
      </c>
      <c r="M5479" s="21" t="s">
        <v>158</v>
      </c>
      <c r="N5479" s="21" t="s">
        <v>7907</v>
      </c>
      <c r="O5479" s="21" t="s">
        <v>70</v>
      </c>
      <c r="P5479" s="21" t="s">
        <v>175</v>
      </c>
      <c r="Q5479" s="21" t="s">
        <v>7908</v>
      </c>
      <c r="R5479" s="22">
        <v>40.776000000000003</v>
      </c>
    </row>
    <row r="5480" spans="1:18" x14ac:dyDescent="0.2">
      <c r="A5480" s="21">
        <v>5701</v>
      </c>
      <c r="B5480" s="21" t="s">
        <v>9255</v>
      </c>
      <c r="C5480" s="21" t="s">
        <v>728</v>
      </c>
      <c r="D5480" s="21" t="s">
        <v>4052</v>
      </c>
      <c r="E5480" s="21" t="s">
        <v>206</v>
      </c>
      <c r="F5480" s="21" t="s">
        <v>3830</v>
      </c>
      <c r="G5480" s="21" t="s">
        <v>3831</v>
      </c>
      <c r="H5480" s="21" t="s">
        <v>105</v>
      </c>
      <c r="I5480" s="21" t="s">
        <v>23</v>
      </c>
      <c r="J5480" s="21" t="s">
        <v>2466</v>
      </c>
      <c r="K5480" s="21" t="s">
        <v>564</v>
      </c>
      <c r="L5480" s="21">
        <v>44105</v>
      </c>
      <c r="M5480" s="21" t="s">
        <v>158</v>
      </c>
      <c r="N5480" s="21" t="s">
        <v>2736</v>
      </c>
      <c r="O5480" s="21" t="s">
        <v>43</v>
      </c>
      <c r="P5480" s="21" t="s">
        <v>189</v>
      </c>
      <c r="Q5480" s="21" t="s">
        <v>2737</v>
      </c>
      <c r="R5480" s="22">
        <v>40.752000000000002</v>
      </c>
    </row>
    <row r="5481" spans="1:18" x14ac:dyDescent="0.2">
      <c r="A5481" s="21">
        <v>1536</v>
      </c>
      <c r="B5481" s="21" t="s">
        <v>4612</v>
      </c>
      <c r="C5481" s="21" t="s">
        <v>1507</v>
      </c>
      <c r="D5481" s="21" t="s">
        <v>11846</v>
      </c>
      <c r="E5481" s="21" t="s">
        <v>48</v>
      </c>
      <c r="F5481" s="21" t="s">
        <v>4613</v>
      </c>
      <c r="G5481" s="21" t="s">
        <v>4614</v>
      </c>
      <c r="H5481" s="21" t="s">
        <v>38</v>
      </c>
      <c r="I5481" s="21" t="s">
        <v>23</v>
      </c>
      <c r="J5481" s="21" t="s">
        <v>4615</v>
      </c>
      <c r="K5481" s="21" t="s">
        <v>892</v>
      </c>
      <c r="L5481" s="21">
        <v>8302</v>
      </c>
      <c r="M5481" s="21" t="s">
        <v>158</v>
      </c>
      <c r="N5481" s="21" t="s">
        <v>4616</v>
      </c>
      <c r="O5481" s="21" t="s">
        <v>43</v>
      </c>
      <c r="P5481" s="21" t="s">
        <v>57</v>
      </c>
      <c r="Q5481" s="21" t="s">
        <v>4617</v>
      </c>
      <c r="R5481" s="22">
        <v>40.74</v>
      </c>
    </row>
    <row r="5482" spans="1:18" x14ac:dyDescent="0.2">
      <c r="A5482" s="21">
        <v>3537</v>
      </c>
      <c r="B5482" s="21" t="s">
        <v>7467</v>
      </c>
      <c r="C5482" s="21" t="s">
        <v>307</v>
      </c>
      <c r="D5482" s="21" t="s">
        <v>270</v>
      </c>
      <c r="E5482" s="21" t="s">
        <v>19</v>
      </c>
      <c r="F5482" s="21" t="s">
        <v>2348</v>
      </c>
      <c r="G5482" s="21" t="s">
        <v>2349</v>
      </c>
      <c r="H5482" s="21" t="s">
        <v>22</v>
      </c>
      <c r="I5482" s="21" t="s">
        <v>23</v>
      </c>
      <c r="J5482" s="21" t="s">
        <v>299</v>
      </c>
      <c r="K5482" s="21" t="s">
        <v>300</v>
      </c>
      <c r="L5482" s="21">
        <v>10024</v>
      </c>
      <c r="M5482" s="21" t="s">
        <v>158</v>
      </c>
      <c r="N5482" s="21" t="s">
        <v>4616</v>
      </c>
      <c r="O5482" s="21" t="s">
        <v>43</v>
      </c>
      <c r="P5482" s="21" t="s">
        <v>57</v>
      </c>
      <c r="Q5482" s="21" t="s">
        <v>4617</v>
      </c>
      <c r="R5482" s="22">
        <v>40.74</v>
      </c>
    </row>
    <row r="5483" spans="1:18" x14ac:dyDescent="0.2">
      <c r="A5483" s="21">
        <v>7380</v>
      </c>
      <c r="B5483" s="21" t="s">
        <v>10309</v>
      </c>
      <c r="C5483" s="21" t="s">
        <v>2288</v>
      </c>
      <c r="D5483" s="21" t="s">
        <v>361</v>
      </c>
      <c r="E5483" s="21" t="s">
        <v>48</v>
      </c>
      <c r="F5483" s="21" t="s">
        <v>124</v>
      </c>
      <c r="G5483" s="21" t="s">
        <v>125</v>
      </c>
      <c r="H5483" s="21" t="s">
        <v>22</v>
      </c>
      <c r="I5483" s="21" t="s">
        <v>23</v>
      </c>
      <c r="J5483" s="21" t="s">
        <v>2866</v>
      </c>
      <c r="K5483" s="21" t="s">
        <v>146</v>
      </c>
      <c r="L5483" s="21">
        <v>68104</v>
      </c>
      <c r="M5483" s="21" t="s">
        <v>108</v>
      </c>
      <c r="N5483" s="21" t="s">
        <v>4616</v>
      </c>
      <c r="O5483" s="21" t="s">
        <v>43</v>
      </c>
      <c r="P5483" s="21" t="s">
        <v>57</v>
      </c>
      <c r="Q5483" s="21" t="s">
        <v>4617</v>
      </c>
      <c r="R5483" s="22">
        <v>40.74</v>
      </c>
    </row>
    <row r="5484" spans="1:18" x14ac:dyDescent="0.2">
      <c r="A5484" s="21">
        <v>7723</v>
      </c>
      <c r="B5484" s="21" t="s">
        <v>10476</v>
      </c>
      <c r="C5484" s="21" t="s">
        <v>4576</v>
      </c>
      <c r="D5484" s="21" t="s">
        <v>85</v>
      </c>
      <c r="E5484" s="21" t="s">
        <v>48</v>
      </c>
      <c r="F5484" s="21" t="s">
        <v>2545</v>
      </c>
      <c r="G5484" s="21" t="s">
        <v>2546</v>
      </c>
      <c r="H5484" s="21" t="s">
        <v>105</v>
      </c>
      <c r="I5484" s="21" t="s">
        <v>23</v>
      </c>
      <c r="J5484" s="21" t="s">
        <v>134</v>
      </c>
      <c r="K5484" s="21" t="s">
        <v>40</v>
      </c>
      <c r="L5484" s="21">
        <v>94109</v>
      </c>
      <c r="M5484" s="21" t="s">
        <v>41</v>
      </c>
      <c r="N5484" s="21" t="s">
        <v>10477</v>
      </c>
      <c r="O5484" s="21" t="s">
        <v>43</v>
      </c>
      <c r="P5484" s="21" t="s">
        <v>77</v>
      </c>
      <c r="Q5484" s="21" t="s">
        <v>10478</v>
      </c>
      <c r="R5484" s="22">
        <v>40.74</v>
      </c>
    </row>
    <row r="5485" spans="1:18" x14ac:dyDescent="0.2">
      <c r="A5485" s="21">
        <v>6148</v>
      </c>
      <c r="B5485" s="21" t="s">
        <v>9543</v>
      </c>
      <c r="C5485" s="21" t="s">
        <v>3498</v>
      </c>
      <c r="D5485" s="21" t="s">
        <v>5263</v>
      </c>
      <c r="E5485" s="21" t="s">
        <v>48</v>
      </c>
      <c r="F5485" s="21" t="s">
        <v>5932</v>
      </c>
      <c r="G5485" s="21" t="s">
        <v>5933</v>
      </c>
      <c r="H5485" s="21" t="s">
        <v>38</v>
      </c>
      <c r="I5485" s="21" t="s">
        <v>23</v>
      </c>
      <c r="J5485" s="21" t="s">
        <v>134</v>
      </c>
      <c r="K5485" s="21" t="s">
        <v>40</v>
      </c>
      <c r="L5485" s="21">
        <v>94122</v>
      </c>
      <c r="M5485" s="21" t="s">
        <v>41</v>
      </c>
      <c r="N5485" s="21" t="s">
        <v>4360</v>
      </c>
      <c r="O5485" s="21" t="s">
        <v>43</v>
      </c>
      <c r="P5485" s="21" t="s">
        <v>74</v>
      </c>
      <c r="Q5485" s="21" t="s">
        <v>4361</v>
      </c>
      <c r="R5485" s="22">
        <v>40.735999999999997</v>
      </c>
    </row>
    <row r="5486" spans="1:18" x14ac:dyDescent="0.2">
      <c r="A5486" s="21">
        <v>4783</v>
      </c>
      <c r="B5486" s="21" t="s">
        <v>8565</v>
      </c>
      <c r="C5486" s="21" t="s">
        <v>11918</v>
      </c>
      <c r="D5486" s="21" t="s">
        <v>12089</v>
      </c>
      <c r="E5486" s="21" t="s">
        <v>48</v>
      </c>
      <c r="F5486" s="21" t="s">
        <v>585</v>
      </c>
      <c r="G5486" s="21" t="s">
        <v>586</v>
      </c>
      <c r="H5486" s="21" t="s">
        <v>22</v>
      </c>
      <c r="I5486" s="21" t="s">
        <v>23</v>
      </c>
      <c r="J5486" s="21" t="s">
        <v>202</v>
      </c>
      <c r="K5486" s="21" t="s">
        <v>107</v>
      </c>
      <c r="L5486" s="21">
        <v>77070</v>
      </c>
      <c r="M5486" s="21" t="s">
        <v>108</v>
      </c>
      <c r="N5486" s="21" t="s">
        <v>2254</v>
      </c>
      <c r="O5486" s="21" t="s">
        <v>43</v>
      </c>
      <c r="P5486" s="21" t="s">
        <v>651</v>
      </c>
      <c r="Q5486" s="21" t="s">
        <v>2255</v>
      </c>
      <c r="R5486" s="22">
        <v>40.712000000000003</v>
      </c>
    </row>
    <row r="5487" spans="1:18" x14ac:dyDescent="0.2">
      <c r="A5487" s="21">
        <v>8682</v>
      </c>
      <c r="B5487" s="21" t="s">
        <v>11041</v>
      </c>
      <c r="C5487" s="21" t="s">
        <v>11746</v>
      </c>
      <c r="D5487" s="21" t="s">
        <v>11903</v>
      </c>
      <c r="E5487" s="21" t="s">
        <v>19</v>
      </c>
      <c r="F5487" s="21" t="s">
        <v>654</v>
      </c>
      <c r="G5487" s="21" t="s">
        <v>655</v>
      </c>
      <c r="H5487" s="21" t="s">
        <v>38</v>
      </c>
      <c r="I5487" s="21" t="s">
        <v>23</v>
      </c>
      <c r="J5487" s="21" t="s">
        <v>1648</v>
      </c>
      <c r="K5487" s="21" t="s">
        <v>357</v>
      </c>
      <c r="L5487" s="21">
        <v>23223</v>
      </c>
      <c r="M5487" s="21" t="s">
        <v>26</v>
      </c>
      <c r="N5487" s="21" t="s">
        <v>2634</v>
      </c>
      <c r="O5487" s="21" t="s">
        <v>43</v>
      </c>
      <c r="P5487" s="21" t="s">
        <v>651</v>
      </c>
      <c r="Q5487" s="21" t="s">
        <v>2635</v>
      </c>
      <c r="R5487" s="22">
        <v>40.700000000000003</v>
      </c>
    </row>
    <row r="5488" spans="1:18" x14ac:dyDescent="0.2">
      <c r="A5488" s="21">
        <v>9423</v>
      </c>
      <c r="B5488" s="21" t="s">
        <v>11475</v>
      </c>
      <c r="C5488" s="21" t="s">
        <v>1472</v>
      </c>
      <c r="D5488" s="21" t="s">
        <v>1473</v>
      </c>
      <c r="E5488" s="21" t="s">
        <v>48</v>
      </c>
      <c r="F5488" s="21" t="s">
        <v>7528</v>
      </c>
      <c r="G5488" s="21" t="s">
        <v>7529</v>
      </c>
      <c r="H5488" s="21" t="s">
        <v>38</v>
      </c>
      <c r="I5488" s="21" t="s">
        <v>23</v>
      </c>
      <c r="J5488" s="21" t="s">
        <v>134</v>
      </c>
      <c r="K5488" s="21" t="s">
        <v>40</v>
      </c>
      <c r="L5488" s="21">
        <v>94122</v>
      </c>
      <c r="M5488" s="21" t="s">
        <v>41</v>
      </c>
      <c r="N5488" s="21" t="s">
        <v>2634</v>
      </c>
      <c r="O5488" s="21" t="s">
        <v>43</v>
      </c>
      <c r="P5488" s="21" t="s">
        <v>651</v>
      </c>
      <c r="Q5488" s="21" t="s">
        <v>2635</v>
      </c>
      <c r="R5488" s="22">
        <v>40.700000000000003</v>
      </c>
    </row>
    <row r="5489" spans="1:18" x14ac:dyDescent="0.2">
      <c r="A5489" s="21">
        <v>1575</v>
      </c>
      <c r="B5489" s="21" t="s">
        <v>4704</v>
      </c>
      <c r="C5489" s="21" t="s">
        <v>3056</v>
      </c>
      <c r="D5489" s="21" t="s">
        <v>4705</v>
      </c>
      <c r="E5489" s="21" t="s">
        <v>206</v>
      </c>
      <c r="F5489" s="21" t="s">
        <v>4706</v>
      </c>
      <c r="G5489" s="21" t="s">
        <v>4707</v>
      </c>
      <c r="H5489" s="21" t="s">
        <v>22</v>
      </c>
      <c r="I5489" s="21" t="s">
        <v>23</v>
      </c>
      <c r="J5489" s="21" t="s">
        <v>4708</v>
      </c>
      <c r="K5489" s="21" t="s">
        <v>107</v>
      </c>
      <c r="L5489" s="21">
        <v>79907</v>
      </c>
      <c r="M5489" s="21" t="s">
        <v>108</v>
      </c>
      <c r="N5489" s="21" t="s">
        <v>4709</v>
      </c>
      <c r="O5489" s="21" t="s">
        <v>70</v>
      </c>
      <c r="P5489" s="21" t="s">
        <v>71</v>
      </c>
      <c r="Q5489" s="21" t="s">
        <v>4710</v>
      </c>
      <c r="R5489" s="22">
        <v>40.68</v>
      </c>
    </row>
    <row r="5490" spans="1:18" x14ac:dyDescent="0.2">
      <c r="A5490" s="21">
        <v>4752</v>
      </c>
      <c r="B5490" s="21" t="s">
        <v>8532</v>
      </c>
      <c r="C5490" s="21" t="s">
        <v>11718</v>
      </c>
      <c r="D5490" s="21" t="s">
        <v>142</v>
      </c>
      <c r="E5490" s="21" t="s">
        <v>48</v>
      </c>
      <c r="F5490" s="21" t="s">
        <v>164</v>
      </c>
      <c r="G5490" s="21" t="s">
        <v>165</v>
      </c>
      <c r="H5490" s="21" t="s">
        <v>22</v>
      </c>
      <c r="I5490" s="21" t="s">
        <v>23</v>
      </c>
      <c r="J5490" s="21" t="s">
        <v>690</v>
      </c>
      <c r="K5490" s="21" t="s">
        <v>378</v>
      </c>
      <c r="L5490" s="21">
        <v>37064</v>
      </c>
      <c r="M5490" s="21" t="s">
        <v>26</v>
      </c>
      <c r="N5490" s="21" t="s">
        <v>4709</v>
      </c>
      <c r="O5490" s="21" t="s">
        <v>70</v>
      </c>
      <c r="P5490" s="21" t="s">
        <v>71</v>
      </c>
      <c r="Q5490" s="21" t="s">
        <v>4710</v>
      </c>
      <c r="R5490" s="22">
        <v>40.68</v>
      </c>
    </row>
    <row r="5491" spans="1:18" x14ac:dyDescent="0.2">
      <c r="A5491" s="21">
        <v>5484</v>
      </c>
      <c r="B5491" s="21" t="s">
        <v>9091</v>
      </c>
      <c r="C5491" s="21" t="s">
        <v>11839</v>
      </c>
      <c r="D5491" s="21" t="s">
        <v>3103</v>
      </c>
      <c r="E5491" s="21" t="s">
        <v>48</v>
      </c>
      <c r="F5491" s="21" t="s">
        <v>2733</v>
      </c>
      <c r="G5491" s="21" t="s">
        <v>2734</v>
      </c>
      <c r="H5491" s="21" t="s">
        <v>38</v>
      </c>
      <c r="I5491" s="21" t="s">
        <v>23</v>
      </c>
      <c r="J5491" s="21" t="s">
        <v>1066</v>
      </c>
      <c r="K5491" s="21" t="s">
        <v>40</v>
      </c>
      <c r="L5491" s="21">
        <v>92105</v>
      </c>
      <c r="M5491" s="21" t="s">
        <v>41</v>
      </c>
      <c r="N5491" s="21" t="s">
        <v>7169</v>
      </c>
      <c r="O5491" s="21" t="s">
        <v>43</v>
      </c>
      <c r="P5491" s="21" t="s">
        <v>57</v>
      </c>
      <c r="Q5491" s="21" t="s">
        <v>7170</v>
      </c>
      <c r="R5491" s="22">
        <v>40.68</v>
      </c>
    </row>
    <row r="5492" spans="1:18" x14ac:dyDescent="0.2">
      <c r="A5492" s="21">
        <v>7223</v>
      </c>
      <c r="B5492" s="21" t="s">
        <v>10206</v>
      </c>
      <c r="C5492" s="21" t="s">
        <v>11891</v>
      </c>
      <c r="D5492" s="21" t="s">
        <v>11948</v>
      </c>
      <c r="E5492" s="21" t="s">
        <v>48</v>
      </c>
      <c r="F5492" s="21" t="s">
        <v>4706</v>
      </c>
      <c r="G5492" s="21" t="s">
        <v>4707</v>
      </c>
      <c r="H5492" s="21" t="s">
        <v>22</v>
      </c>
      <c r="I5492" s="21" t="s">
        <v>23</v>
      </c>
      <c r="J5492" s="21" t="s">
        <v>341</v>
      </c>
      <c r="K5492" s="21" t="s">
        <v>232</v>
      </c>
      <c r="L5492" s="21">
        <v>60623</v>
      </c>
      <c r="M5492" s="21" t="s">
        <v>108</v>
      </c>
      <c r="N5492" s="21" t="s">
        <v>2912</v>
      </c>
      <c r="O5492" s="21" t="s">
        <v>70</v>
      </c>
      <c r="P5492" s="21" t="s">
        <v>175</v>
      </c>
      <c r="Q5492" s="21" t="s">
        <v>2913</v>
      </c>
      <c r="R5492" s="22">
        <v>40.68</v>
      </c>
    </row>
    <row r="5493" spans="1:18" x14ac:dyDescent="0.2">
      <c r="A5493" s="21">
        <v>8234</v>
      </c>
      <c r="B5493" s="21" t="s">
        <v>10768</v>
      </c>
      <c r="C5493" s="21" t="s">
        <v>3307</v>
      </c>
      <c r="D5493" s="21" t="s">
        <v>4135</v>
      </c>
      <c r="E5493" s="21" t="s">
        <v>48</v>
      </c>
      <c r="F5493" s="21" t="s">
        <v>3191</v>
      </c>
      <c r="G5493" s="21" t="s">
        <v>3192</v>
      </c>
      <c r="H5493" s="21" t="s">
        <v>22</v>
      </c>
      <c r="I5493" s="21" t="s">
        <v>23</v>
      </c>
      <c r="J5493" s="21" t="s">
        <v>710</v>
      </c>
      <c r="K5493" s="21" t="s">
        <v>40</v>
      </c>
      <c r="L5493" s="21">
        <v>95123</v>
      </c>
      <c r="M5493" s="21" t="s">
        <v>41</v>
      </c>
      <c r="N5493" s="21" t="s">
        <v>7169</v>
      </c>
      <c r="O5493" s="21" t="s">
        <v>43</v>
      </c>
      <c r="P5493" s="21" t="s">
        <v>57</v>
      </c>
      <c r="Q5493" s="21" t="s">
        <v>7170</v>
      </c>
      <c r="R5493" s="22">
        <v>40.68</v>
      </c>
    </row>
    <row r="5494" spans="1:18" x14ac:dyDescent="0.2">
      <c r="A5494" s="21">
        <v>9534</v>
      </c>
      <c r="B5494" s="21" t="s">
        <v>11552</v>
      </c>
      <c r="C5494" s="21" t="s">
        <v>1854</v>
      </c>
      <c r="D5494" s="21" t="s">
        <v>6178</v>
      </c>
      <c r="E5494" s="21" t="s">
        <v>48</v>
      </c>
      <c r="F5494" s="21" t="s">
        <v>5634</v>
      </c>
      <c r="G5494" s="21" t="s">
        <v>5635</v>
      </c>
      <c r="H5494" s="21" t="s">
        <v>22</v>
      </c>
      <c r="I5494" s="21" t="s">
        <v>23</v>
      </c>
      <c r="J5494" s="21" t="s">
        <v>299</v>
      </c>
      <c r="K5494" s="21" t="s">
        <v>300</v>
      </c>
      <c r="L5494" s="21">
        <v>10011</v>
      </c>
      <c r="M5494" s="21" t="s">
        <v>158</v>
      </c>
      <c r="N5494" s="21" t="s">
        <v>947</v>
      </c>
      <c r="O5494" s="21" t="s">
        <v>43</v>
      </c>
      <c r="P5494" s="21" t="s">
        <v>302</v>
      </c>
      <c r="Q5494" s="21" t="s">
        <v>948</v>
      </c>
      <c r="R5494" s="22">
        <v>40.67</v>
      </c>
    </row>
    <row r="5495" spans="1:18" x14ac:dyDescent="0.2">
      <c r="A5495" s="21">
        <v>3968</v>
      </c>
      <c r="B5495" s="21" t="s">
        <v>7861</v>
      </c>
      <c r="C5495" s="21" t="s">
        <v>2377</v>
      </c>
      <c r="D5495" s="21" t="s">
        <v>2015</v>
      </c>
      <c r="E5495" s="21" t="s">
        <v>206</v>
      </c>
      <c r="F5495" s="21" t="s">
        <v>2443</v>
      </c>
      <c r="G5495" s="21" t="s">
        <v>2444</v>
      </c>
      <c r="H5495" s="21" t="s">
        <v>105</v>
      </c>
      <c r="I5495" s="21" t="s">
        <v>23</v>
      </c>
      <c r="J5495" s="21" t="s">
        <v>1218</v>
      </c>
      <c r="K5495" s="21" t="s">
        <v>516</v>
      </c>
      <c r="L5495" s="21">
        <v>80906</v>
      </c>
      <c r="M5495" s="21" t="s">
        <v>41</v>
      </c>
      <c r="N5495" s="21" t="s">
        <v>2694</v>
      </c>
      <c r="O5495" s="21" t="s">
        <v>43</v>
      </c>
      <c r="P5495" s="21" t="s">
        <v>74</v>
      </c>
      <c r="Q5495" s="21" t="s">
        <v>2695</v>
      </c>
      <c r="R5495" s="22">
        <v>40.634999999999998</v>
      </c>
    </row>
    <row r="5496" spans="1:18" x14ac:dyDescent="0.2">
      <c r="A5496" s="21">
        <v>1226</v>
      </c>
      <c r="B5496" s="21" t="s">
        <v>3901</v>
      </c>
      <c r="C5496" s="21" t="s">
        <v>11747</v>
      </c>
      <c r="D5496" s="21" t="s">
        <v>11714</v>
      </c>
      <c r="E5496" s="21" t="s">
        <v>206</v>
      </c>
      <c r="F5496" s="21" t="s">
        <v>762</v>
      </c>
      <c r="G5496" s="21" t="s">
        <v>763</v>
      </c>
      <c r="H5496" s="21" t="s">
        <v>22</v>
      </c>
      <c r="I5496" s="21" t="s">
        <v>23</v>
      </c>
      <c r="J5496" s="21" t="s">
        <v>299</v>
      </c>
      <c r="K5496" s="21" t="s">
        <v>300</v>
      </c>
      <c r="L5496" s="21">
        <v>10024</v>
      </c>
      <c r="M5496" s="21" t="s">
        <v>158</v>
      </c>
      <c r="N5496" s="21" t="s">
        <v>3902</v>
      </c>
      <c r="O5496" s="21" t="s">
        <v>43</v>
      </c>
      <c r="P5496" s="21" t="s">
        <v>91</v>
      </c>
      <c r="Q5496" s="21" t="s">
        <v>204</v>
      </c>
      <c r="R5496" s="22">
        <v>40.56</v>
      </c>
    </row>
    <row r="5497" spans="1:18" x14ac:dyDescent="0.2">
      <c r="A5497" s="21">
        <v>5452</v>
      </c>
      <c r="B5497" s="21" t="s">
        <v>9065</v>
      </c>
      <c r="C5497" s="21" t="s">
        <v>11770</v>
      </c>
      <c r="D5497" s="21" t="s">
        <v>791</v>
      </c>
      <c r="E5497" s="21" t="s">
        <v>48</v>
      </c>
      <c r="F5497" s="21" t="s">
        <v>6417</v>
      </c>
      <c r="G5497" s="21" t="s">
        <v>6418</v>
      </c>
      <c r="H5497" s="21" t="s">
        <v>105</v>
      </c>
      <c r="I5497" s="21" t="s">
        <v>23</v>
      </c>
      <c r="J5497" s="21" t="s">
        <v>5102</v>
      </c>
      <c r="K5497" s="21" t="s">
        <v>5103</v>
      </c>
      <c r="L5497" s="21">
        <v>66062</v>
      </c>
      <c r="M5497" s="21" t="s">
        <v>108</v>
      </c>
      <c r="N5497" s="21" t="s">
        <v>7052</v>
      </c>
      <c r="O5497" s="21" t="s">
        <v>28</v>
      </c>
      <c r="P5497" s="21" t="s">
        <v>64</v>
      </c>
      <c r="Q5497" s="21" t="s">
        <v>7053</v>
      </c>
      <c r="R5497" s="22">
        <v>40.56</v>
      </c>
    </row>
    <row r="5498" spans="1:18" x14ac:dyDescent="0.2">
      <c r="A5498" s="21">
        <v>8601</v>
      </c>
      <c r="B5498" s="21" t="s">
        <v>10995</v>
      </c>
      <c r="C5498" s="21" t="s">
        <v>395</v>
      </c>
      <c r="D5498" s="21" t="s">
        <v>11731</v>
      </c>
      <c r="E5498" s="21" t="s">
        <v>48</v>
      </c>
      <c r="F5498" s="21" t="s">
        <v>6252</v>
      </c>
      <c r="G5498" s="21" t="s">
        <v>6253</v>
      </c>
      <c r="H5498" s="21" t="s">
        <v>38</v>
      </c>
      <c r="I5498" s="21" t="s">
        <v>23</v>
      </c>
      <c r="J5498" s="21" t="s">
        <v>3952</v>
      </c>
      <c r="K5498" s="21" t="s">
        <v>40</v>
      </c>
      <c r="L5498" s="21">
        <v>93727</v>
      </c>
      <c r="M5498" s="21" t="s">
        <v>41</v>
      </c>
      <c r="N5498" s="21" t="s">
        <v>5763</v>
      </c>
      <c r="O5498" s="21" t="s">
        <v>43</v>
      </c>
      <c r="P5498" s="21" t="s">
        <v>77</v>
      </c>
      <c r="Q5498" s="21" t="s">
        <v>5764</v>
      </c>
      <c r="R5498" s="22">
        <v>40.54</v>
      </c>
    </row>
    <row r="5499" spans="1:18" x14ac:dyDescent="0.2">
      <c r="A5499" s="21">
        <v>617</v>
      </c>
      <c r="B5499" s="21" t="s">
        <v>2303</v>
      </c>
      <c r="C5499" s="21" t="s">
        <v>2304</v>
      </c>
      <c r="D5499" s="21" t="s">
        <v>1672</v>
      </c>
      <c r="E5499" s="21" t="s">
        <v>19</v>
      </c>
      <c r="F5499" s="21" t="s">
        <v>2305</v>
      </c>
      <c r="G5499" s="21" t="s">
        <v>2306</v>
      </c>
      <c r="H5499" s="21" t="s">
        <v>38</v>
      </c>
      <c r="I5499" s="21" t="s">
        <v>23</v>
      </c>
      <c r="J5499" s="21" t="s">
        <v>299</v>
      </c>
      <c r="K5499" s="21" t="s">
        <v>300</v>
      </c>
      <c r="L5499" s="21">
        <v>10011</v>
      </c>
      <c r="M5499" s="21" t="s">
        <v>158</v>
      </c>
      <c r="N5499" s="21" t="s">
        <v>2307</v>
      </c>
      <c r="O5499" s="21" t="s">
        <v>28</v>
      </c>
      <c r="P5499" s="21" t="s">
        <v>64</v>
      </c>
      <c r="Q5499" s="21" t="s">
        <v>2308</v>
      </c>
      <c r="R5499" s="22">
        <v>40.479999999999997</v>
      </c>
    </row>
    <row r="5500" spans="1:18" x14ac:dyDescent="0.2">
      <c r="A5500" s="21">
        <v>7802</v>
      </c>
      <c r="B5500" s="21" t="s">
        <v>10534</v>
      </c>
      <c r="C5500" s="21" t="s">
        <v>4201</v>
      </c>
      <c r="D5500" s="21" t="s">
        <v>10260</v>
      </c>
      <c r="E5500" s="21" t="s">
        <v>19</v>
      </c>
      <c r="F5500" s="21" t="s">
        <v>3595</v>
      </c>
      <c r="G5500" s="21" t="s">
        <v>3596</v>
      </c>
      <c r="H5500" s="21" t="s">
        <v>22</v>
      </c>
      <c r="I5500" s="21" t="s">
        <v>23</v>
      </c>
      <c r="J5500" s="21" t="s">
        <v>3952</v>
      </c>
      <c r="K5500" s="21" t="s">
        <v>40</v>
      </c>
      <c r="L5500" s="21">
        <v>93727</v>
      </c>
      <c r="M5500" s="21" t="s">
        <v>41</v>
      </c>
      <c r="N5500" s="21" t="s">
        <v>8588</v>
      </c>
      <c r="O5500" s="21" t="s">
        <v>28</v>
      </c>
      <c r="P5500" s="21" t="s">
        <v>64</v>
      </c>
      <c r="Q5500" s="21" t="s">
        <v>8589</v>
      </c>
      <c r="R5500" s="22">
        <v>40.479999999999997</v>
      </c>
    </row>
    <row r="5501" spans="1:18" x14ac:dyDescent="0.2">
      <c r="A5501" s="21">
        <v>8424</v>
      </c>
      <c r="B5501" s="21" t="s">
        <v>10880</v>
      </c>
      <c r="C5501" s="21" t="s">
        <v>11970</v>
      </c>
      <c r="D5501" s="21" t="s">
        <v>3523</v>
      </c>
      <c r="E5501" s="21" t="s">
        <v>48</v>
      </c>
      <c r="F5501" s="21" t="s">
        <v>729</v>
      </c>
      <c r="G5501" s="21" t="s">
        <v>730</v>
      </c>
      <c r="H5501" s="21" t="s">
        <v>22</v>
      </c>
      <c r="I5501" s="21" t="s">
        <v>23</v>
      </c>
      <c r="J5501" s="21" t="s">
        <v>1258</v>
      </c>
      <c r="K5501" s="21" t="s">
        <v>892</v>
      </c>
      <c r="L5501" s="21">
        <v>8701</v>
      </c>
      <c r="M5501" s="21" t="s">
        <v>158</v>
      </c>
      <c r="N5501" s="21" t="s">
        <v>8213</v>
      </c>
      <c r="O5501" s="21" t="s">
        <v>28</v>
      </c>
      <c r="P5501" s="21" t="s">
        <v>64</v>
      </c>
      <c r="Q5501" s="21" t="s">
        <v>8214</v>
      </c>
      <c r="R5501" s="22">
        <v>40.479999999999997</v>
      </c>
    </row>
    <row r="5502" spans="1:18" x14ac:dyDescent="0.2">
      <c r="A5502" s="21">
        <v>8807</v>
      </c>
      <c r="B5502" s="21" t="s">
        <v>11114</v>
      </c>
      <c r="C5502" s="21" t="s">
        <v>11805</v>
      </c>
      <c r="D5502" s="21" t="s">
        <v>8454</v>
      </c>
      <c r="E5502" s="21" t="s">
        <v>48</v>
      </c>
      <c r="F5502" s="21" t="s">
        <v>5542</v>
      </c>
      <c r="G5502" s="21" t="s">
        <v>5543</v>
      </c>
      <c r="H5502" s="21" t="s">
        <v>38</v>
      </c>
      <c r="I5502" s="21" t="s">
        <v>23</v>
      </c>
      <c r="J5502" s="21" t="s">
        <v>9333</v>
      </c>
      <c r="K5502" s="21" t="s">
        <v>300</v>
      </c>
      <c r="L5502" s="21">
        <v>13501</v>
      </c>
      <c r="M5502" s="21" t="s">
        <v>158</v>
      </c>
      <c r="N5502" s="21" t="s">
        <v>8588</v>
      </c>
      <c r="O5502" s="21" t="s">
        <v>28</v>
      </c>
      <c r="P5502" s="21" t="s">
        <v>64</v>
      </c>
      <c r="Q5502" s="21" t="s">
        <v>8589</v>
      </c>
      <c r="R5502" s="22">
        <v>40.479999999999997</v>
      </c>
    </row>
    <row r="5503" spans="1:18" x14ac:dyDescent="0.2">
      <c r="A5503" s="21">
        <v>1481</v>
      </c>
      <c r="B5503" s="21" t="s">
        <v>4487</v>
      </c>
      <c r="C5503" s="21" t="s">
        <v>11774</v>
      </c>
      <c r="D5503" s="21" t="s">
        <v>11719</v>
      </c>
      <c r="E5503" s="21" t="s">
        <v>48</v>
      </c>
      <c r="F5503" s="21" t="s">
        <v>1712</v>
      </c>
      <c r="G5503" s="21" t="s">
        <v>1713</v>
      </c>
      <c r="H5503" s="21" t="s">
        <v>22</v>
      </c>
      <c r="I5503" s="21" t="s">
        <v>23</v>
      </c>
      <c r="J5503" s="21" t="s">
        <v>134</v>
      </c>
      <c r="K5503" s="21" t="s">
        <v>40</v>
      </c>
      <c r="L5503" s="21">
        <v>94122</v>
      </c>
      <c r="M5503" s="21" t="s">
        <v>41</v>
      </c>
      <c r="N5503" s="21" t="s">
        <v>4490</v>
      </c>
      <c r="O5503" s="21" t="s">
        <v>43</v>
      </c>
      <c r="P5503" s="21" t="s">
        <v>91</v>
      </c>
      <c r="Q5503" s="21" t="s">
        <v>4491</v>
      </c>
      <c r="R5503" s="22">
        <v>40.46</v>
      </c>
    </row>
    <row r="5504" spans="1:18" x14ac:dyDescent="0.2">
      <c r="A5504" s="21">
        <v>3522</v>
      </c>
      <c r="B5504" s="21" t="s">
        <v>7449</v>
      </c>
      <c r="C5504" s="21" t="s">
        <v>6951</v>
      </c>
      <c r="D5504" s="21" t="s">
        <v>4470</v>
      </c>
      <c r="E5504" s="21" t="s">
        <v>19</v>
      </c>
      <c r="F5504" s="21" t="s">
        <v>6730</v>
      </c>
      <c r="G5504" s="21" t="s">
        <v>6731</v>
      </c>
      <c r="H5504" s="21" t="s">
        <v>38</v>
      </c>
      <c r="I5504" s="21" t="s">
        <v>23</v>
      </c>
      <c r="J5504" s="21" t="s">
        <v>1551</v>
      </c>
      <c r="K5504" s="21" t="s">
        <v>554</v>
      </c>
      <c r="L5504" s="21">
        <v>50315</v>
      </c>
      <c r="M5504" s="21" t="s">
        <v>108</v>
      </c>
      <c r="N5504" s="21" t="s">
        <v>1649</v>
      </c>
      <c r="O5504" s="21" t="s">
        <v>43</v>
      </c>
      <c r="P5504" s="21" t="s">
        <v>91</v>
      </c>
      <c r="Q5504" s="21" t="s">
        <v>1650</v>
      </c>
      <c r="R5504" s="22">
        <v>40.46</v>
      </c>
    </row>
    <row r="5505" spans="1:18" x14ac:dyDescent="0.2">
      <c r="A5505" s="21">
        <v>4532</v>
      </c>
      <c r="B5505" s="21" t="s">
        <v>8360</v>
      </c>
      <c r="C5505" s="21" t="s">
        <v>5893</v>
      </c>
      <c r="D5505" s="21" t="s">
        <v>3397</v>
      </c>
      <c r="E5505" s="21" t="s">
        <v>206</v>
      </c>
      <c r="F5505" s="21" t="s">
        <v>906</v>
      </c>
      <c r="G5505" s="21" t="s">
        <v>907</v>
      </c>
      <c r="H5505" s="21" t="s">
        <v>22</v>
      </c>
      <c r="I5505" s="21" t="s">
        <v>23</v>
      </c>
      <c r="J5505" s="21" t="s">
        <v>299</v>
      </c>
      <c r="K5505" s="21" t="s">
        <v>300</v>
      </c>
      <c r="L5505" s="21">
        <v>10009</v>
      </c>
      <c r="M5505" s="21" t="s">
        <v>158</v>
      </c>
      <c r="N5505" s="21" t="s">
        <v>715</v>
      </c>
      <c r="O5505" s="21" t="s">
        <v>43</v>
      </c>
      <c r="P5505" s="21" t="s">
        <v>57</v>
      </c>
      <c r="Q5505" s="21" t="s">
        <v>716</v>
      </c>
      <c r="R5505" s="22">
        <v>40.44</v>
      </c>
    </row>
    <row r="5506" spans="1:18" x14ac:dyDescent="0.2">
      <c r="A5506" s="21">
        <v>5387</v>
      </c>
      <c r="B5506" s="21" t="s">
        <v>9001</v>
      </c>
      <c r="C5506" s="21" t="s">
        <v>12020</v>
      </c>
      <c r="D5506" s="21" t="s">
        <v>2793</v>
      </c>
      <c r="E5506" s="21" t="s">
        <v>48</v>
      </c>
      <c r="F5506" s="21" t="s">
        <v>2977</v>
      </c>
      <c r="G5506" s="21" t="s">
        <v>2978</v>
      </c>
      <c r="H5506" s="21" t="s">
        <v>22</v>
      </c>
      <c r="I5506" s="21" t="s">
        <v>23</v>
      </c>
      <c r="J5506" s="21" t="s">
        <v>9002</v>
      </c>
      <c r="K5506" s="21" t="s">
        <v>1926</v>
      </c>
      <c r="L5506" s="21">
        <v>72756</v>
      </c>
      <c r="M5506" s="21" t="s">
        <v>26</v>
      </c>
      <c r="N5506" s="21" t="s">
        <v>6293</v>
      </c>
      <c r="O5506" s="21" t="s">
        <v>43</v>
      </c>
      <c r="P5506" s="21" t="s">
        <v>74</v>
      </c>
      <c r="Q5506" s="21" t="s">
        <v>1368</v>
      </c>
      <c r="R5506" s="22">
        <v>40.409999999999997</v>
      </c>
    </row>
    <row r="5507" spans="1:18" x14ac:dyDescent="0.2">
      <c r="A5507" s="21">
        <v>775</v>
      </c>
      <c r="B5507" s="21" t="s">
        <v>2756</v>
      </c>
      <c r="C5507" s="21" t="s">
        <v>2757</v>
      </c>
      <c r="D5507" s="21" t="s">
        <v>11757</v>
      </c>
      <c r="E5507" s="21" t="s">
        <v>48</v>
      </c>
      <c r="F5507" s="21" t="s">
        <v>2758</v>
      </c>
      <c r="G5507" s="21" t="s">
        <v>2759</v>
      </c>
      <c r="H5507" s="21" t="s">
        <v>38</v>
      </c>
      <c r="I5507" s="21" t="s">
        <v>23</v>
      </c>
      <c r="J5507" s="21" t="s">
        <v>1551</v>
      </c>
      <c r="K5507" s="21" t="s">
        <v>554</v>
      </c>
      <c r="L5507" s="21">
        <v>50315</v>
      </c>
      <c r="M5507" s="21" t="s">
        <v>108</v>
      </c>
      <c r="N5507" s="21" t="s">
        <v>2764</v>
      </c>
      <c r="O5507" s="21" t="s">
        <v>43</v>
      </c>
      <c r="P5507" s="21" t="s">
        <v>67</v>
      </c>
      <c r="Q5507" s="21" t="s">
        <v>2765</v>
      </c>
      <c r="R5507" s="22">
        <v>40.299999999999997</v>
      </c>
    </row>
    <row r="5508" spans="1:18" x14ac:dyDescent="0.2">
      <c r="A5508" s="21">
        <v>2855</v>
      </c>
      <c r="B5508" s="21" t="s">
        <v>6742</v>
      </c>
      <c r="C5508" s="21" t="s">
        <v>5514</v>
      </c>
      <c r="D5508" s="21" t="s">
        <v>5514</v>
      </c>
      <c r="E5508" s="21" t="s">
        <v>1452</v>
      </c>
      <c r="F5508" s="21" t="s">
        <v>6117</v>
      </c>
      <c r="G5508" s="21" t="s">
        <v>6118</v>
      </c>
      <c r="H5508" s="21" t="s">
        <v>38</v>
      </c>
      <c r="I5508" s="21" t="s">
        <v>23</v>
      </c>
      <c r="J5508" s="21" t="s">
        <v>690</v>
      </c>
      <c r="K5508" s="21" t="s">
        <v>1402</v>
      </c>
      <c r="L5508" s="21">
        <v>2038</v>
      </c>
      <c r="M5508" s="21" t="s">
        <v>158</v>
      </c>
      <c r="N5508" s="21" t="s">
        <v>4603</v>
      </c>
      <c r="O5508" s="21" t="s">
        <v>43</v>
      </c>
      <c r="P5508" s="21" t="s">
        <v>57</v>
      </c>
      <c r="Q5508" s="21" t="s">
        <v>4604</v>
      </c>
      <c r="R5508" s="22">
        <v>40.29</v>
      </c>
    </row>
    <row r="5509" spans="1:18" x14ac:dyDescent="0.2">
      <c r="A5509" s="21">
        <v>5184</v>
      </c>
      <c r="B5509" s="21" t="s">
        <v>8854</v>
      </c>
      <c r="C5509" s="21" t="s">
        <v>2357</v>
      </c>
      <c r="D5509" s="21" t="s">
        <v>4002</v>
      </c>
      <c r="E5509" s="21" t="s">
        <v>206</v>
      </c>
      <c r="F5509" s="21" t="s">
        <v>1583</v>
      </c>
      <c r="G5509" s="21" t="s">
        <v>1584</v>
      </c>
      <c r="H5509" s="21" t="s">
        <v>22</v>
      </c>
      <c r="I5509" s="21" t="s">
        <v>23</v>
      </c>
      <c r="J5509" s="21" t="s">
        <v>563</v>
      </c>
      <c r="K5509" s="21" t="s">
        <v>1431</v>
      </c>
      <c r="L5509" s="21">
        <v>31907</v>
      </c>
      <c r="M5509" s="21" t="s">
        <v>26</v>
      </c>
      <c r="N5509" s="21" t="s">
        <v>8398</v>
      </c>
      <c r="O5509" s="21" t="s">
        <v>43</v>
      </c>
      <c r="P5509" s="21" t="s">
        <v>57</v>
      </c>
      <c r="Q5509" s="21" t="s">
        <v>8399</v>
      </c>
      <c r="R5509" s="22">
        <v>40.29</v>
      </c>
    </row>
    <row r="5510" spans="1:18" x14ac:dyDescent="0.2">
      <c r="A5510" s="21">
        <v>3884</v>
      </c>
      <c r="B5510" s="21" t="s">
        <v>7779</v>
      </c>
      <c r="C5510" s="21" t="s">
        <v>7780</v>
      </c>
      <c r="D5510" s="21" t="s">
        <v>3454</v>
      </c>
      <c r="E5510" s="21" t="s">
        <v>48</v>
      </c>
      <c r="F5510" s="21" t="s">
        <v>7781</v>
      </c>
      <c r="G5510" s="21" t="s">
        <v>7782</v>
      </c>
      <c r="H5510" s="21" t="s">
        <v>22</v>
      </c>
      <c r="I5510" s="21" t="s">
        <v>23</v>
      </c>
      <c r="J5510" s="21" t="s">
        <v>347</v>
      </c>
      <c r="K5510" s="21" t="s">
        <v>348</v>
      </c>
      <c r="L5510" s="21">
        <v>85234</v>
      </c>
      <c r="M5510" s="21" t="s">
        <v>41</v>
      </c>
      <c r="N5510" s="21" t="s">
        <v>7783</v>
      </c>
      <c r="O5510" s="21" t="s">
        <v>28</v>
      </c>
      <c r="P5510" s="21" t="s">
        <v>64</v>
      </c>
      <c r="Q5510" s="21" t="s">
        <v>7784</v>
      </c>
      <c r="R5510" s="22">
        <v>40.256</v>
      </c>
    </row>
    <row r="5511" spans="1:18" x14ac:dyDescent="0.2">
      <c r="A5511" s="21">
        <v>7600</v>
      </c>
      <c r="B5511" s="21" t="s">
        <v>10409</v>
      </c>
      <c r="C5511" s="21" t="s">
        <v>1011</v>
      </c>
      <c r="D5511" s="21" t="s">
        <v>3307</v>
      </c>
      <c r="E5511" s="21" t="s">
        <v>48</v>
      </c>
      <c r="F5511" s="21" t="s">
        <v>3286</v>
      </c>
      <c r="G5511" s="21" t="s">
        <v>3287</v>
      </c>
      <c r="H5511" s="21" t="s">
        <v>22</v>
      </c>
      <c r="I5511" s="21" t="s">
        <v>23</v>
      </c>
      <c r="J5511" s="21" t="s">
        <v>356</v>
      </c>
      <c r="K5511" s="21" t="s">
        <v>474</v>
      </c>
      <c r="L5511" s="21">
        <v>97477</v>
      </c>
      <c r="M5511" s="21" t="s">
        <v>41</v>
      </c>
      <c r="N5511" s="21" t="s">
        <v>7817</v>
      </c>
      <c r="O5511" s="21" t="s">
        <v>43</v>
      </c>
      <c r="P5511" s="21" t="s">
        <v>91</v>
      </c>
      <c r="Q5511" s="21" t="s">
        <v>7818</v>
      </c>
      <c r="R5511" s="22">
        <v>40.24</v>
      </c>
    </row>
    <row r="5512" spans="1:18" x14ac:dyDescent="0.2">
      <c r="A5512" s="21">
        <v>479</v>
      </c>
      <c r="B5512" s="21" t="s">
        <v>1853</v>
      </c>
      <c r="C5512" s="21" t="s">
        <v>1854</v>
      </c>
      <c r="D5512" s="21" t="s">
        <v>11846</v>
      </c>
      <c r="E5512" s="21" t="s">
        <v>48</v>
      </c>
      <c r="F5512" s="21" t="s">
        <v>1855</v>
      </c>
      <c r="G5512" s="21" t="s">
        <v>1856</v>
      </c>
      <c r="H5512" s="21" t="s">
        <v>22</v>
      </c>
      <c r="I5512" s="21" t="s">
        <v>23</v>
      </c>
      <c r="J5512" s="21" t="s">
        <v>311</v>
      </c>
      <c r="K5512" s="21" t="s">
        <v>300</v>
      </c>
      <c r="L5512" s="21">
        <v>12180</v>
      </c>
      <c r="M5512" s="21" t="s">
        <v>158</v>
      </c>
      <c r="N5512" s="21" t="s">
        <v>1248</v>
      </c>
      <c r="O5512" s="21" t="s">
        <v>28</v>
      </c>
      <c r="P5512" s="21" t="s">
        <v>64</v>
      </c>
      <c r="Q5512" s="21" t="s">
        <v>1249</v>
      </c>
      <c r="R5512" s="22">
        <v>40.200000000000003</v>
      </c>
    </row>
    <row r="5513" spans="1:18" x14ac:dyDescent="0.2">
      <c r="A5513" s="21">
        <v>9508</v>
      </c>
      <c r="B5513" s="21" t="s">
        <v>11534</v>
      </c>
      <c r="C5513" s="21" t="s">
        <v>11895</v>
      </c>
      <c r="D5513" s="21" t="s">
        <v>11896</v>
      </c>
      <c r="E5513" s="21" t="s">
        <v>19</v>
      </c>
      <c r="F5513" s="21" t="s">
        <v>750</v>
      </c>
      <c r="G5513" s="21" t="s">
        <v>751</v>
      </c>
      <c r="H5513" s="21" t="s">
        <v>22</v>
      </c>
      <c r="I5513" s="21" t="s">
        <v>23</v>
      </c>
      <c r="J5513" s="21" t="s">
        <v>7407</v>
      </c>
      <c r="K5513" s="21" t="s">
        <v>266</v>
      </c>
      <c r="L5513" s="21">
        <v>48127</v>
      </c>
      <c r="M5513" s="21" t="s">
        <v>108</v>
      </c>
      <c r="N5513" s="21" t="s">
        <v>5562</v>
      </c>
      <c r="O5513" s="21" t="s">
        <v>43</v>
      </c>
      <c r="P5513" s="21" t="s">
        <v>74</v>
      </c>
      <c r="Q5513" s="21" t="s">
        <v>5563</v>
      </c>
      <c r="R5513" s="22">
        <v>40.200000000000003</v>
      </c>
    </row>
    <row r="5514" spans="1:18" x14ac:dyDescent="0.2">
      <c r="A5514" s="21">
        <v>3862</v>
      </c>
      <c r="B5514" s="21" t="s">
        <v>7760</v>
      </c>
      <c r="C5514" s="21" t="s">
        <v>12046</v>
      </c>
      <c r="D5514" s="21" t="s">
        <v>12008</v>
      </c>
      <c r="E5514" s="21" t="s">
        <v>48</v>
      </c>
      <c r="F5514" s="21" t="s">
        <v>7700</v>
      </c>
      <c r="G5514" s="21" t="s">
        <v>7701</v>
      </c>
      <c r="H5514" s="21" t="s">
        <v>22</v>
      </c>
      <c r="I5514" s="21" t="s">
        <v>23</v>
      </c>
      <c r="J5514" s="21" t="s">
        <v>3619</v>
      </c>
      <c r="K5514" s="21" t="s">
        <v>300</v>
      </c>
      <c r="L5514" s="21">
        <v>10701</v>
      </c>
      <c r="M5514" s="21" t="s">
        <v>158</v>
      </c>
      <c r="N5514" s="21" t="s">
        <v>7761</v>
      </c>
      <c r="O5514" s="21" t="s">
        <v>43</v>
      </c>
      <c r="P5514" s="21" t="s">
        <v>74</v>
      </c>
      <c r="Q5514" s="21" t="s">
        <v>7762</v>
      </c>
      <c r="R5514" s="22">
        <v>40.176000000000002</v>
      </c>
    </row>
    <row r="5515" spans="1:18" x14ac:dyDescent="0.2">
      <c r="A5515" s="21">
        <v>5707</v>
      </c>
      <c r="B5515" s="21" t="s">
        <v>9258</v>
      </c>
      <c r="C5515" s="21" t="s">
        <v>2720</v>
      </c>
      <c r="D5515" s="21" t="s">
        <v>1437</v>
      </c>
      <c r="E5515" s="21" t="s">
        <v>19</v>
      </c>
      <c r="F5515" s="21" t="s">
        <v>4388</v>
      </c>
      <c r="G5515" s="21" t="s">
        <v>4389</v>
      </c>
      <c r="H5515" s="21" t="s">
        <v>38</v>
      </c>
      <c r="I5515" s="21" t="s">
        <v>23</v>
      </c>
      <c r="J5515" s="21" t="s">
        <v>299</v>
      </c>
      <c r="K5515" s="21" t="s">
        <v>300</v>
      </c>
      <c r="L5515" s="21">
        <v>10009</v>
      </c>
      <c r="M5515" s="21" t="s">
        <v>158</v>
      </c>
      <c r="N5515" s="21" t="s">
        <v>7761</v>
      </c>
      <c r="O5515" s="21" t="s">
        <v>43</v>
      </c>
      <c r="P5515" s="21" t="s">
        <v>74</v>
      </c>
      <c r="Q5515" s="21" t="s">
        <v>7762</v>
      </c>
      <c r="R5515" s="22">
        <v>40.176000000000002</v>
      </c>
    </row>
    <row r="5516" spans="1:18" x14ac:dyDescent="0.2">
      <c r="A5516" s="21">
        <v>2020</v>
      </c>
      <c r="B5516" s="21" t="s">
        <v>5507</v>
      </c>
      <c r="C5516" s="21" t="s">
        <v>4683</v>
      </c>
      <c r="D5516" s="21" t="s">
        <v>2885</v>
      </c>
      <c r="E5516" s="21" t="s">
        <v>48</v>
      </c>
      <c r="F5516" s="21" t="s">
        <v>3002</v>
      </c>
      <c r="G5516" s="21" t="s">
        <v>3003</v>
      </c>
      <c r="H5516" s="21" t="s">
        <v>22</v>
      </c>
      <c r="I5516" s="21" t="s">
        <v>23</v>
      </c>
      <c r="J5516" s="21" t="s">
        <v>5508</v>
      </c>
      <c r="K5516" s="21" t="s">
        <v>40</v>
      </c>
      <c r="L5516" s="21">
        <v>92404</v>
      </c>
      <c r="M5516" s="21" t="s">
        <v>41</v>
      </c>
      <c r="N5516" s="21" t="s">
        <v>901</v>
      </c>
      <c r="O5516" s="21" t="s">
        <v>43</v>
      </c>
      <c r="P5516" s="21" t="s">
        <v>91</v>
      </c>
      <c r="Q5516" s="21" t="s">
        <v>902</v>
      </c>
      <c r="R5516" s="22">
        <v>40.14</v>
      </c>
    </row>
    <row r="5517" spans="1:18" x14ac:dyDescent="0.2">
      <c r="A5517" s="21">
        <v>114</v>
      </c>
      <c r="B5517" s="21" t="s">
        <v>559</v>
      </c>
      <c r="C5517" s="21" t="s">
        <v>560</v>
      </c>
      <c r="D5517" s="21" t="s">
        <v>131</v>
      </c>
      <c r="E5517" s="21" t="s">
        <v>19</v>
      </c>
      <c r="F5517" s="21" t="s">
        <v>561</v>
      </c>
      <c r="G5517" s="21" t="s">
        <v>562</v>
      </c>
      <c r="H5517" s="21" t="s">
        <v>22</v>
      </c>
      <c r="I5517" s="21" t="s">
        <v>23</v>
      </c>
      <c r="J5517" s="21" t="s">
        <v>563</v>
      </c>
      <c r="K5517" s="21" t="s">
        <v>564</v>
      </c>
      <c r="L5517" s="21">
        <v>43229</v>
      </c>
      <c r="M5517" s="21" t="s">
        <v>158</v>
      </c>
      <c r="N5517" s="21" t="s">
        <v>565</v>
      </c>
      <c r="O5517" s="21" t="s">
        <v>43</v>
      </c>
      <c r="P5517" s="21" t="s">
        <v>302</v>
      </c>
      <c r="Q5517" s="21" t="s">
        <v>566</v>
      </c>
      <c r="R5517" s="22">
        <v>40.095999999999997</v>
      </c>
    </row>
    <row r="5518" spans="1:18" x14ac:dyDescent="0.2">
      <c r="A5518" s="21">
        <v>1843</v>
      </c>
      <c r="B5518" s="21" t="s">
        <v>5203</v>
      </c>
      <c r="C5518" s="21" t="s">
        <v>11783</v>
      </c>
      <c r="D5518" s="21" t="s">
        <v>12086</v>
      </c>
      <c r="E5518" s="21" t="s">
        <v>19</v>
      </c>
      <c r="F5518" s="21" t="s">
        <v>1315</v>
      </c>
      <c r="G5518" s="21" t="s">
        <v>1316</v>
      </c>
      <c r="H5518" s="21" t="s">
        <v>38</v>
      </c>
      <c r="I5518" s="21" t="s">
        <v>23</v>
      </c>
      <c r="J5518" s="21" t="s">
        <v>764</v>
      </c>
      <c r="K5518" s="21" t="s">
        <v>107</v>
      </c>
      <c r="L5518" s="21">
        <v>78207</v>
      </c>
      <c r="M5518" s="21" t="s">
        <v>108</v>
      </c>
      <c r="N5518" s="21" t="s">
        <v>1344</v>
      </c>
      <c r="O5518" s="21" t="s">
        <v>43</v>
      </c>
      <c r="P5518" s="21" t="s">
        <v>44</v>
      </c>
      <c r="Q5518" s="21" t="s">
        <v>1345</v>
      </c>
      <c r="R5518" s="22">
        <v>40.095999999999997</v>
      </c>
    </row>
    <row r="5519" spans="1:18" x14ac:dyDescent="0.2">
      <c r="A5519" s="21">
        <v>1846</v>
      </c>
      <c r="B5519" s="21" t="s">
        <v>5209</v>
      </c>
      <c r="C5519" s="21" t="s">
        <v>12088</v>
      </c>
      <c r="D5519" s="21" t="s">
        <v>5210</v>
      </c>
      <c r="E5519" s="21" t="s">
        <v>19</v>
      </c>
      <c r="F5519" s="21" t="s">
        <v>5016</v>
      </c>
      <c r="G5519" s="21" t="s">
        <v>5017</v>
      </c>
      <c r="H5519" s="21" t="s">
        <v>105</v>
      </c>
      <c r="I5519" s="21" t="s">
        <v>23</v>
      </c>
      <c r="J5519" s="21" t="s">
        <v>97</v>
      </c>
      <c r="K5519" s="21" t="s">
        <v>3445</v>
      </c>
      <c r="L5519" s="21">
        <v>20016</v>
      </c>
      <c r="M5519" s="21" t="s">
        <v>158</v>
      </c>
      <c r="N5519" s="21" t="s">
        <v>640</v>
      </c>
      <c r="O5519" s="21" t="s">
        <v>43</v>
      </c>
      <c r="P5519" s="21" t="s">
        <v>91</v>
      </c>
      <c r="Q5519" s="21" t="s">
        <v>641</v>
      </c>
      <c r="R5519" s="22">
        <v>40.08</v>
      </c>
    </row>
    <row r="5520" spans="1:18" x14ac:dyDescent="0.2">
      <c r="A5520" s="21">
        <v>7669</v>
      </c>
      <c r="B5520" s="21" t="s">
        <v>10450</v>
      </c>
      <c r="C5520" s="21" t="s">
        <v>1521</v>
      </c>
      <c r="D5520" s="21" t="s">
        <v>2322</v>
      </c>
      <c r="E5520" s="21" t="s">
        <v>19</v>
      </c>
      <c r="F5520" s="21" t="s">
        <v>200</v>
      </c>
      <c r="G5520" s="21" t="s">
        <v>201</v>
      </c>
      <c r="H5520" s="21" t="s">
        <v>105</v>
      </c>
      <c r="I5520" s="21" t="s">
        <v>23</v>
      </c>
      <c r="J5520" s="21" t="s">
        <v>4623</v>
      </c>
      <c r="K5520" s="21" t="s">
        <v>1402</v>
      </c>
      <c r="L5520" s="21">
        <v>2149</v>
      </c>
      <c r="M5520" s="21" t="s">
        <v>158</v>
      </c>
      <c r="N5520" s="21" t="s">
        <v>2540</v>
      </c>
      <c r="O5520" s="21" t="s">
        <v>43</v>
      </c>
      <c r="P5520" s="21" t="s">
        <v>91</v>
      </c>
      <c r="Q5520" s="21" t="s">
        <v>2541</v>
      </c>
      <c r="R5520" s="22">
        <v>40.08</v>
      </c>
    </row>
    <row r="5521" spans="1:18" x14ac:dyDescent="0.2">
      <c r="A5521" s="21">
        <v>9156</v>
      </c>
      <c r="B5521" s="21" t="s">
        <v>11324</v>
      </c>
      <c r="C5521" s="21" t="s">
        <v>11325</v>
      </c>
      <c r="D5521" s="21" t="s">
        <v>7017</v>
      </c>
      <c r="E5521" s="21" t="s">
        <v>48</v>
      </c>
      <c r="F5521" s="21" t="s">
        <v>9944</v>
      </c>
      <c r="G5521" s="21" t="s">
        <v>9945</v>
      </c>
      <c r="H5521" s="21" t="s">
        <v>22</v>
      </c>
      <c r="I5521" s="21" t="s">
        <v>23</v>
      </c>
      <c r="J5521" s="21" t="s">
        <v>1566</v>
      </c>
      <c r="K5521" s="21" t="s">
        <v>1567</v>
      </c>
      <c r="L5521" s="21">
        <v>89115</v>
      </c>
      <c r="M5521" s="21" t="s">
        <v>41</v>
      </c>
      <c r="N5521" s="21" t="s">
        <v>640</v>
      </c>
      <c r="O5521" s="21" t="s">
        <v>43</v>
      </c>
      <c r="P5521" s="21" t="s">
        <v>91</v>
      </c>
      <c r="Q5521" s="21" t="s">
        <v>641</v>
      </c>
      <c r="R5521" s="22">
        <v>40.08</v>
      </c>
    </row>
    <row r="5522" spans="1:18" x14ac:dyDescent="0.2">
      <c r="A5522" s="21">
        <v>1495</v>
      </c>
      <c r="B5522" s="21" t="s">
        <v>4529</v>
      </c>
      <c r="C5522" s="21" t="s">
        <v>4530</v>
      </c>
      <c r="D5522" s="21" t="s">
        <v>1710</v>
      </c>
      <c r="E5522" s="21" t="s">
        <v>19</v>
      </c>
      <c r="F5522" s="21" t="s">
        <v>1606</v>
      </c>
      <c r="G5522" s="21" t="s">
        <v>1607</v>
      </c>
      <c r="H5522" s="21" t="s">
        <v>22</v>
      </c>
      <c r="I5522" s="21" t="s">
        <v>23</v>
      </c>
      <c r="J5522" s="21" t="s">
        <v>563</v>
      </c>
      <c r="K5522" s="21" t="s">
        <v>1431</v>
      </c>
      <c r="L5522" s="21">
        <v>31907</v>
      </c>
      <c r="M5522" s="21" t="s">
        <v>26</v>
      </c>
      <c r="N5522" s="21" t="s">
        <v>3637</v>
      </c>
      <c r="O5522" s="21" t="s">
        <v>43</v>
      </c>
      <c r="P5522" s="21" t="s">
        <v>67</v>
      </c>
      <c r="Q5522" s="21" t="s">
        <v>3638</v>
      </c>
      <c r="R5522" s="22">
        <v>40.049999999999997</v>
      </c>
    </row>
    <row r="5523" spans="1:18" x14ac:dyDescent="0.2">
      <c r="A5523" s="21">
        <v>3395</v>
      </c>
      <c r="B5523" s="21" t="s">
        <v>7337</v>
      </c>
      <c r="C5523" s="21" t="s">
        <v>11850</v>
      </c>
      <c r="D5523" s="21" t="s">
        <v>11850</v>
      </c>
      <c r="E5523" s="21" t="s">
        <v>1452</v>
      </c>
      <c r="F5523" s="21" t="s">
        <v>4621</v>
      </c>
      <c r="G5523" s="21" t="s">
        <v>4622</v>
      </c>
      <c r="H5523" s="21" t="s">
        <v>22</v>
      </c>
      <c r="I5523" s="21" t="s">
        <v>23</v>
      </c>
      <c r="J5523" s="21" t="s">
        <v>156</v>
      </c>
      <c r="K5523" s="21" t="s">
        <v>157</v>
      </c>
      <c r="L5523" s="21">
        <v>19143</v>
      </c>
      <c r="M5523" s="21" t="s">
        <v>158</v>
      </c>
      <c r="N5523" s="21" t="s">
        <v>5992</v>
      </c>
      <c r="O5523" s="21" t="s">
        <v>43</v>
      </c>
      <c r="P5523" s="21" t="s">
        <v>91</v>
      </c>
      <c r="Q5523" s="21" t="s">
        <v>5993</v>
      </c>
      <c r="R5523" s="22">
        <v>40.031999999999996</v>
      </c>
    </row>
    <row r="5524" spans="1:18" x14ac:dyDescent="0.2">
      <c r="A5524" s="21">
        <v>5104</v>
      </c>
      <c r="B5524" s="21" t="s">
        <v>8800</v>
      </c>
      <c r="C5524" s="21" t="s">
        <v>2002</v>
      </c>
      <c r="D5524" s="21" t="s">
        <v>6331</v>
      </c>
      <c r="E5524" s="21" t="s">
        <v>19</v>
      </c>
      <c r="F5524" s="21" t="s">
        <v>4045</v>
      </c>
      <c r="G5524" s="21" t="s">
        <v>4046</v>
      </c>
      <c r="H5524" s="21" t="s">
        <v>22</v>
      </c>
      <c r="I5524" s="21" t="s">
        <v>23</v>
      </c>
      <c r="J5524" s="21" t="s">
        <v>156</v>
      </c>
      <c r="K5524" s="21" t="s">
        <v>157</v>
      </c>
      <c r="L5524" s="21">
        <v>19140</v>
      </c>
      <c r="M5524" s="21" t="s">
        <v>158</v>
      </c>
      <c r="N5524" s="21" t="s">
        <v>711</v>
      </c>
      <c r="O5524" s="21" t="s">
        <v>43</v>
      </c>
      <c r="P5524" s="21" t="s">
        <v>91</v>
      </c>
      <c r="Q5524" s="21" t="s">
        <v>712</v>
      </c>
      <c r="R5524" s="22">
        <v>40.031999999999996</v>
      </c>
    </row>
    <row r="5525" spans="1:18" x14ac:dyDescent="0.2">
      <c r="A5525" s="21">
        <v>7182</v>
      </c>
      <c r="B5525" s="21" t="s">
        <v>10180</v>
      </c>
      <c r="C5525" s="21" t="s">
        <v>6726</v>
      </c>
      <c r="D5525" s="21" t="s">
        <v>4364</v>
      </c>
      <c r="E5525" s="21" t="s">
        <v>19</v>
      </c>
      <c r="F5525" s="21" t="s">
        <v>5887</v>
      </c>
      <c r="G5525" s="21" t="s">
        <v>5888</v>
      </c>
      <c r="H5525" s="21" t="s">
        <v>22</v>
      </c>
      <c r="I5525" s="21" t="s">
        <v>23</v>
      </c>
      <c r="J5525" s="21" t="s">
        <v>2795</v>
      </c>
      <c r="K5525" s="21" t="s">
        <v>564</v>
      </c>
      <c r="L5525" s="21">
        <v>43130</v>
      </c>
      <c r="M5525" s="21" t="s">
        <v>158</v>
      </c>
      <c r="N5525" s="21" t="s">
        <v>4803</v>
      </c>
      <c r="O5525" s="21" t="s">
        <v>70</v>
      </c>
      <c r="P5525" s="21" t="s">
        <v>175</v>
      </c>
      <c r="Q5525" s="21" t="s">
        <v>4804</v>
      </c>
      <c r="R5525" s="22">
        <v>40</v>
      </c>
    </row>
    <row r="5526" spans="1:18" x14ac:dyDescent="0.2">
      <c r="A5526" s="21">
        <v>4063</v>
      </c>
      <c r="B5526" s="21" t="s">
        <v>7946</v>
      </c>
      <c r="C5526" s="21" t="s">
        <v>12092</v>
      </c>
      <c r="D5526" s="21" t="s">
        <v>4929</v>
      </c>
      <c r="E5526" s="21" t="s">
        <v>48</v>
      </c>
      <c r="F5526" s="21" t="s">
        <v>4020</v>
      </c>
      <c r="G5526" s="21" t="s">
        <v>4021</v>
      </c>
      <c r="H5526" s="21" t="s">
        <v>22</v>
      </c>
      <c r="I5526" s="21" t="s">
        <v>23</v>
      </c>
      <c r="J5526" s="21" t="s">
        <v>156</v>
      </c>
      <c r="K5526" s="21" t="s">
        <v>157</v>
      </c>
      <c r="L5526" s="21">
        <v>19143</v>
      </c>
      <c r="M5526" s="21" t="s">
        <v>158</v>
      </c>
      <c r="N5526" s="21" t="s">
        <v>5567</v>
      </c>
      <c r="O5526" s="21" t="s">
        <v>70</v>
      </c>
      <c r="P5526" s="21" t="s">
        <v>175</v>
      </c>
      <c r="Q5526" s="21" t="s">
        <v>5568</v>
      </c>
      <c r="R5526" s="22">
        <v>39.991999999999997</v>
      </c>
    </row>
    <row r="5527" spans="1:18" x14ac:dyDescent="0.2">
      <c r="A5527" s="21">
        <v>6270</v>
      </c>
      <c r="B5527" s="21" t="s">
        <v>9628</v>
      </c>
      <c r="C5527" s="21" t="s">
        <v>11934</v>
      </c>
      <c r="D5527" s="21" t="s">
        <v>12136</v>
      </c>
      <c r="E5527" s="21" t="s">
        <v>48</v>
      </c>
      <c r="F5527" s="21" t="s">
        <v>1726</v>
      </c>
      <c r="G5527" s="21" t="s">
        <v>1727</v>
      </c>
      <c r="H5527" s="21" t="s">
        <v>38</v>
      </c>
      <c r="I5527" s="21" t="s">
        <v>23</v>
      </c>
      <c r="J5527" s="21" t="s">
        <v>3630</v>
      </c>
      <c r="K5527" s="21" t="s">
        <v>40</v>
      </c>
      <c r="L5527" s="21">
        <v>94601</v>
      </c>
      <c r="M5527" s="21" t="s">
        <v>41</v>
      </c>
      <c r="N5527" s="21" t="s">
        <v>693</v>
      </c>
      <c r="O5527" s="21" t="s">
        <v>70</v>
      </c>
      <c r="P5527" s="21" t="s">
        <v>71</v>
      </c>
      <c r="Q5527" s="21" t="s">
        <v>694</v>
      </c>
      <c r="R5527" s="22">
        <v>39.991999999999997</v>
      </c>
    </row>
    <row r="5528" spans="1:18" x14ac:dyDescent="0.2">
      <c r="A5528" s="21">
        <v>9790</v>
      </c>
      <c r="B5528" s="21" t="s">
        <v>11705</v>
      </c>
      <c r="C5528" s="21" t="s">
        <v>5233</v>
      </c>
      <c r="D5528" s="21" t="s">
        <v>12129</v>
      </c>
      <c r="E5528" s="21" t="s">
        <v>48</v>
      </c>
      <c r="F5528" s="21" t="s">
        <v>1635</v>
      </c>
      <c r="G5528" s="21" t="s">
        <v>1636</v>
      </c>
      <c r="H5528" s="21" t="s">
        <v>22</v>
      </c>
      <c r="I5528" s="21" t="s">
        <v>23</v>
      </c>
      <c r="J5528" s="21" t="s">
        <v>202</v>
      </c>
      <c r="K5528" s="21" t="s">
        <v>107</v>
      </c>
      <c r="L5528" s="21">
        <v>77070</v>
      </c>
      <c r="M5528" s="21" t="s">
        <v>108</v>
      </c>
      <c r="N5528" s="21" t="s">
        <v>2867</v>
      </c>
      <c r="O5528" s="21" t="s">
        <v>70</v>
      </c>
      <c r="P5528" s="21" t="s">
        <v>175</v>
      </c>
      <c r="Q5528" s="21" t="s">
        <v>2868</v>
      </c>
      <c r="R5528" s="22">
        <v>39.991999999999997</v>
      </c>
    </row>
    <row r="5529" spans="1:18" x14ac:dyDescent="0.2">
      <c r="A5529" s="21">
        <v>1538</v>
      </c>
      <c r="B5529" s="21" t="s">
        <v>4620</v>
      </c>
      <c r="C5529" s="21" t="s">
        <v>228</v>
      </c>
      <c r="D5529" s="21" t="s">
        <v>369</v>
      </c>
      <c r="E5529" s="21" t="s">
        <v>19</v>
      </c>
      <c r="F5529" s="21" t="s">
        <v>4621</v>
      </c>
      <c r="G5529" s="21" t="s">
        <v>4622</v>
      </c>
      <c r="H5529" s="21" t="s">
        <v>22</v>
      </c>
      <c r="I5529" s="21" t="s">
        <v>23</v>
      </c>
      <c r="J5529" s="21" t="s">
        <v>4623</v>
      </c>
      <c r="K5529" s="21" t="s">
        <v>1402</v>
      </c>
      <c r="L5529" s="21">
        <v>2149</v>
      </c>
      <c r="M5529" s="21" t="s">
        <v>158</v>
      </c>
      <c r="N5529" s="21" t="s">
        <v>3899</v>
      </c>
      <c r="O5529" s="21" t="s">
        <v>70</v>
      </c>
      <c r="P5529" s="21" t="s">
        <v>71</v>
      </c>
      <c r="Q5529" s="21" t="s">
        <v>3900</v>
      </c>
      <c r="R5529" s="22">
        <v>39.99</v>
      </c>
    </row>
    <row r="5530" spans="1:18" x14ac:dyDescent="0.2">
      <c r="A5530" s="21">
        <v>2956</v>
      </c>
      <c r="B5530" s="21" t="s">
        <v>6857</v>
      </c>
      <c r="C5530" s="21" t="s">
        <v>2843</v>
      </c>
      <c r="D5530" s="21" t="s">
        <v>6858</v>
      </c>
      <c r="E5530" s="21" t="s">
        <v>48</v>
      </c>
      <c r="F5530" s="21" t="s">
        <v>579</v>
      </c>
      <c r="G5530" s="21" t="s">
        <v>580</v>
      </c>
      <c r="H5530" s="21" t="s">
        <v>38</v>
      </c>
      <c r="I5530" s="21" t="s">
        <v>23</v>
      </c>
      <c r="J5530" s="21" t="s">
        <v>299</v>
      </c>
      <c r="K5530" s="21" t="s">
        <v>300</v>
      </c>
      <c r="L5530" s="21">
        <v>10035</v>
      </c>
      <c r="M5530" s="21" t="s">
        <v>158</v>
      </c>
      <c r="N5530" s="21" t="s">
        <v>3899</v>
      </c>
      <c r="O5530" s="21" t="s">
        <v>70</v>
      </c>
      <c r="P5530" s="21" t="s">
        <v>71</v>
      </c>
      <c r="Q5530" s="21" t="s">
        <v>3900</v>
      </c>
      <c r="R5530" s="22">
        <v>39.99</v>
      </c>
    </row>
    <row r="5531" spans="1:18" x14ac:dyDescent="0.2">
      <c r="A5531" s="21">
        <v>5417</v>
      </c>
      <c r="B5531" s="21" t="s">
        <v>9025</v>
      </c>
      <c r="C5531" s="21" t="s">
        <v>244</v>
      </c>
      <c r="D5531" s="21" t="s">
        <v>3575</v>
      </c>
      <c r="E5531" s="21" t="s">
        <v>48</v>
      </c>
      <c r="F5531" s="21" t="s">
        <v>513</v>
      </c>
      <c r="G5531" s="21" t="s">
        <v>514</v>
      </c>
      <c r="H5531" s="21" t="s">
        <v>22</v>
      </c>
      <c r="I5531" s="21" t="s">
        <v>23</v>
      </c>
      <c r="J5531" s="21" t="s">
        <v>341</v>
      </c>
      <c r="K5531" s="21" t="s">
        <v>232</v>
      </c>
      <c r="L5531" s="21">
        <v>60653</v>
      </c>
      <c r="M5531" s="21" t="s">
        <v>108</v>
      </c>
      <c r="N5531" s="21" t="s">
        <v>3439</v>
      </c>
      <c r="O5531" s="21" t="s">
        <v>70</v>
      </c>
      <c r="P5531" s="21" t="s">
        <v>71</v>
      </c>
      <c r="Q5531" s="21" t="s">
        <v>3440</v>
      </c>
      <c r="R5531" s="22">
        <v>39.984000000000002</v>
      </c>
    </row>
    <row r="5532" spans="1:18" x14ac:dyDescent="0.2">
      <c r="A5532" s="21">
        <v>7793</v>
      </c>
      <c r="B5532" s="21" t="s">
        <v>10528</v>
      </c>
      <c r="C5532" s="21" t="s">
        <v>11970</v>
      </c>
      <c r="D5532" s="21" t="s">
        <v>4148</v>
      </c>
      <c r="E5532" s="21" t="s">
        <v>206</v>
      </c>
      <c r="F5532" s="21" t="s">
        <v>1300</v>
      </c>
      <c r="G5532" s="21" t="s">
        <v>1301</v>
      </c>
      <c r="H5532" s="21" t="s">
        <v>38</v>
      </c>
      <c r="I5532" s="21" t="s">
        <v>23</v>
      </c>
      <c r="J5532" s="21" t="s">
        <v>924</v>
      </c>
      <c r="K5532" s="21" t="s">
        <v>107</v>
      </c>
      <c r="L5532" s="21">
        <v>75217</v>
      </c>
      <c r="M5532" s="21" t="s">
        <v>108</v>
      </c>
      <c r="N5532" s="21" t="s">
        <v>2665</v>
      </c>
      <c r="O5532" s="21" t="s">
        <v>70</v>
      </c>
      <c r="P5532" s="21" t="s">
        <v>175</v>
      </c>
      <c r="Q5532" s="21" t="s">
        <v>2666</v>
      </c>
      <c r="R5532" s="22">
        <v>39.984000000000002</v>
      </c>
    </row>
    <row r="5533" spans="1:18" x14ac:dyDescent="0.2">
      <c r="A5533" s="21">
        <v>391</v>
      </c>
      <c r="B5533" s="21" t="s">
        <v>1541</v>
      </c>
      <c r="C5533" s="21" t="s">
        <v>11730</v>
      </c>
      <c r="D5533" s="21" t="s">
        <v>1542</v>
      </c>
      <c r="E5533" s="21" t="s">
        <v>48</v>
      </c>
      <c r="F5533" s="21" t="s">
        <v>1543</v>
      </c>
      <c r="G5533" s="21" t="s">
        <v>1544</v>
      </c>
      <c r="H5533" s="21" t="s">
        <v>22</v>
      </c>
      <c r="I5533" s="21" t="s">
        <v>23</v>
      </c>
      <c r="J5533" s="21" t="s">
        <v>299</v>
      </c>
      <c r="K5533" s="21" t="s">
        <v>300</v>
      </c>
      <c r="L5533" s="21">
        <v>10009</v>
      </c>
      <c r="M5533" s="21" t="s">
        <v>158</v>
      </c>
      <c r="N5533" s="21" t="s">
        <v>441</v>
      </c>
      <c r="O5533" s="21" t="s">
        <v>70</v>
      </c>
      <c r="P5533" s="21" t="s">
        <v>175</v>
      </c>
      <c r="Q5533" s="21" t="s">
        <v>442</v>
      </c>
      <c r="R5533" s="22">
        <v>39.979999999999997</v>
      </c>
    </row>
    <row r="5534" spans="1:18" x14ac:dyDescent="0.2">
      <c r="A5534" s="21">
        <v>1409</v>
      </c>
      <c r="B5534" s="21" t="s">
        <v>4316</v>
      </c>
      <c r="C5534" s="21" t="s">
        <v>11745</v>
      </c>
      <c r="D5534" s="21" t="s">
        <v>11743</v>
      </c>
      <c r="E5534" s="21" t="s">
        <v>48</v>
      </c>
      <c r="F5534" s="21" t="s">
        <v>354</v>
      </c>
      <c r="G5534" s="21" t="s">
        <v>355</v>
      </c>
      <c r="H5534" s="21" t="s">
        <v>22</v>
      </c>
      <c r="I5534" s="21" t="s">
        <v>23</v>
      </c>
      <c r="J5534" s="21" t="s">
        <v>299</v>
      </c>
      <c r="K5534" s="21" t="s">
        <v>300</v>
      </c>
      <c r="L5534" s="21">
        <v>10024</v>
      </c>
      <c r="M5534" s="21" t="s">
        <v>158</v>
      </c>
      <c r="N5534" s="21" t="s">
        <v>1332</v>
      </c>
      <c r="O5534" s="21" t="s">
        <v>28</v>
      </c>
      <c r="P5534" s="21" t="s">
        <v>64</v>
      </c>
      <c r="Q5534" s="21" t="s">
        <v>1333</v>
      </c>
      <c r="R5534" s="22">
        <v>39.979999999999997</v>
      </c>
    </row>
    <row r="5535" spans="1:18" x14ac:dyDescent="0.2">
      <c r="A5535" s="21">
        <v>5308</v>
      </c>
      <c r="B5535" s="21" t="s">
        <v>8940</v>
      </c>
      <c r="C5535" s="21" t="s">
        <v>6897</v>
      </c>
      <c r="D5535" s="21" t="s">
        <v>6898</v>
      </c>
      <c r="E5535" s="21" t="s">
        <v>48</v>
      </c>
      <c r="F5535" s="21" t="s">
        <v>2758</v>
      </c>
      <c r="G5535" s="21" t="s">
        <v>2759</v>
      </c>
      <c r="H5535" s="21" t="s">
        <v>38</v>
      </c>
      <c r="I5535" s="21" t="s">
        <v>23</v>
      </c>
      <c r="J5535" s="21" t="s">
        <v>2647</v>
      </c>
      <c r="K5535" s="21" t="s">
        <v>300</v>
      </c>
      <c r="L5535" s="21">
        <v>11572</v>
      </c>
      <c r="M5535" s="21" t="s">
        <v>158</v>
      </c>
      <c r="N5535" s="21" t="s">
        <v>8941</v>
      </c>
      <c r="O5535" s="21" t="s">
        <v>70</v>
      </c>
      <c r="P5535" s="21" t="s">
        <v>71</v>
      </c>
      <c r="Q5535" s="21" t="s">
        <v>8942</v>
      </c>
      <c r="R5535" s="22">
        <v>39.979999999999997</v>
      </c>
    </row>
    <row r="5536" spans="1:18" x14ac:dyDescent="0.2">
      <c r="A5536" s="21">
        <v>8407</v>
      </c>
      <c r="B5536" s="21" t="s">
        <v>10872</v>
      </c>
      <c r="C5536" s="21" t="s">
        <v>11814</v>
      </c>
      <c r="D5536" s="21" t="s">
        <v>11815</v>
      </c>
      <c r="E5536" s="21" t="s">
        <v>48</v>
      </c>
      <c r="F5536" s="21" t="s">
        <v>10735</v>
      </c>
      <c r="G5536" s="21" t="s">
        <v>10736</v>
      </c>
      <c r="H5536" s="21" t="s">
        <v>38</v>
      </c>
      <c r="I5536" s="21" t="s">
        <v>23</v>
      </c>
      <c r="J5536" s="21" t="s">
        <v>684</v>
      </c>
      <c r="K5536" s="21" t="s">
        <v>275</v>
      </c>
      <c r="L5536" s="21">
        <v>19711</v>
      </c>
      <c r="M5536" s="21" t="s">
        <v>158</v>
      </c>
      <c r="N5536" s="21" t="s">
        <v>9958</v>
      </c>
      <c r="O5536" s="21" t="s">
        <v>28</v>
      </c>
      <c r="P5536" s="21" t="s">
        <v>64</v>
      </c>
      <c r="Q5536" s="21" t="s">
        <v>9959</v>
      </c>
      <c r="R5536" s="22">
        <v>39.979999999999997</v>
      </c>
    </row>
    <row r="5537" spans="1:18" x14ac:dyDescent="0.2">
      <c r="A5537" s="21">
        <v>856</v>
      </c>
      <c r="B5537" s="21" t="s">
        <v>3001</v>
      </c>
      <c r="C5537" s="21" t="s">
        <v>11778</v>
      </c>
      <c r="D5537" s="21" t="s">
        <v>11879</v>
      </c>
      <c r="E5537" s="21" t="s">
        <v>48</v>
      </c>
      <c r="F5537" s="21" t="s">
        <v>3002</v>
      </c>
      <c r="G5537" s="21" t="s">
        <v>3003</v>
      </c>
      <c r="H5537" s="21" t="s">
        <v>22</v>
      </c>
      <c r="I5537" s="21" t="s">
        <v>23</v>
      </c>
      <c r="J5537" s="21" t="s">
        <v>299</v>
      </c>
      <c r="K5537" s="21" t="s">
        <v>300</v>
      </c>
      <c r="L5537" s="21">
        <v>10035</v>
      </c>
      <c r="M5537" s="21" t="s">
        <v>158</v>
      </c>
      <c r="N5537" s="21" t="s">
        <v>3004</v>
      </c>
      <c r="O5537" s="21" t="s">
        <v>43</v>
      </c>
      <c r="P5537" s="21" t="s">
        <v>91</v>
      </c>
      <c r="Q5537" s="21" t="s">
        <v>3005</v>
      </c>
      <c r="R5537" s="22">
        <v>39.96</v>
      </c>
    </row>
    <row r="5538" spans="1:18" x14ac:dyDescent="0.2">
      <c r="A5538" s="21">
        <v>1441</v>
      </c>
      <c r="B5538" s="21" t="s">
        <v>4376</v>
      </c>
      <c r="C5538" s="21" t="s">
        <v>11790</v>
      </c>
      <c r="D5538" s="21" t="s">
        <v>84</v>
      </c>
      <c r="E5538" s="21" t="s">
        <v>19</v>
      </c>
      <c r="F5538" s="21" t="s">
        <v>2113</v>
      </c>
      <c r="G5538" s="21" t="s">
        <v>2114</v>
      </c>
      <c r="H5538" s="21" t="s">
        <v>22</v>
      </c>
      <c r="I5538" s="21" t="s">
        <v>23</v>
      </c>
      <c r="J5538" s="21" t="s">
        <v>4047</v>
      </c>
      <c r="K5538" s="21" t="s">
        <v>1574</v>
      </c>
      <c r="L5538" s="21">
        <v>2908</v>
      </c>
      <c r="M5538" s="21" t="s">
        <v>158</v>
      </c>
      <c r="N5538" s="21" t="s">
        <v>4378</v>
      </c>
      <c r="O5538" s="21" t="s">
        <v>43</v>
      </c>
      <c r="P5538" s="21" t="s">
        <v>91</v>
      </c>
      <c r="Q5538" s="21" t="s">
        <v>4379</v>
      </c>
      <c r="R5538" s="22">
        <v>39.96</v>
      </c>
    </row>
    <row r="5539" spans="1:18" x14ac:dyDescent="0.2">
      <c r="A5539" s="21">
        <v>1605</v>
      </c>
      <c r="B5539" s="21" t="s">
        <v>4771</v>
      </c>
      <c r="C5539" s="21" t="s">
        <v>4309</v>
      </c>
      <c r="D5539" s="21" t="s">
        <v>3829</v>
      </c>
      <c r="E5539" s="21" t="s">
        <v>19</v>
      </c>
      <c r="F5539" s="21" t="s">
        <v>1184</v>
      </c>
      <c r="G5539" s="21" t="s">
        <v>1185</v>
      </c>
      <c r="H5539" s="21" t="s">
        <v>22</v>
      </c>
      <c r="I5539" s="21" t="s">
        <v>23</v>
      </c>
      <c r="J5539" s="21" t="s">
        <v>39</v>
      </c>
      <c r="K5539" s="21" t="s">
        <v>40</v>
      </c>
      <c r="L5539" s="21">
        <v>90049</v>
      </c>
      <c r="M5539" s="21" t="s">
        <v>41</v>
      </c>
      <c r="N5539" s="21" t="s">
        <v>3784</v>
      </c>
      <c r="O5539" s="21" t="s">
        <v>70</v>
      </c>
      <c r="P5539" s="21" t="s">
        <v>71</v>
      </c>
      <c r="Q5539" s="21" t="s">
        <v>3785</v>
      </c>
      <c r="R5539" s="22">
        <v>39.96</v>
      </c>
    </row>
    <row r="5540" spans="1:18" x14ac:dyDescent="0.2">
      <c r="A5540" s="21">
        <v>2632</v>
      </c>
      <c r="B5540" s="21" t="s">
        <v>6427</v>
      </c>
      <c r="C5540" s="21" t="s">
        <v>3284</v>
      </c>
      <c r="D5540" s="21" t="s">
        <v>6150</v>
      </c>
      <c r="E5540" s="21" t="s">
        <v>48</v>
      </c>
      <c r="F5540" s="21" t="s">
        <v>6428</v>
      </c>
      <c r="G5540" s="21" t="s">
        <v>6429</v>
      </c>
      <c r="H5540" s="21" t="s">
        <v>22</v>
      </c>
      <c r="I5540" s="21" t="s">
        <v>23</v>
      </c>
      <c r="J5540" s="21" t="s">
        <v>96</v>
      </c>
      <c r="K5540" s="21" t="s">
        <v>97</v>
      </c>
      <c r="L5540" s="21">
        <v>98103</v>
      </c>
      <c r="M5540" s="21" t="s">
        <v>41</v>
      </c>
      <c r="N5540" s="21" t="s">
        <v>3923</v>
      </c>
      <c r="O5540" s="21" t="s">
        <v>28</v>
      </c>
      <c r="P5540" s="21" t="s">
        <v>64</v>
      </c>
      <c r="Q5540" s="21" t="s">
        <v>3924</v>
      </c>
      <c r="R5540" s="22">
        <v>39.96</v>
      </c>
    </row>
    <row r="5541" spans="1:18" x14ac:dyDescent="0.2">
      <c r="A5541" s="21">
        <v>2790</v>
      </c>
      <c r="B5541" s="21" t="s">
        <v>6666</v>
      </c>
      <c r="C5541" s="21" t="s">
        <v>11893</v>
      </c>
      <c r="D5541" s="21" t="s">
        <v>12033</v>
      </c>
      <c r="E5541" s="21" t="s">
        <v>48</v>
      </c>
      <c r="F5541" s="21" t="s">
        <v>5329</v>
      </c>
      <c r="G5541" s="21" t="s">
        <v>5330</v>
      </c>
      <c r="H5541" s="21" t="s">
        <v>38</v>
      </c>
      <c r="I5541" s="21" t="s">
        <v>23</v>
      </c>
      <c r="J5541" s="21" t="s">
        <v>6667</v>
      </c>
      <c r="K5541" s="21" t="s">
        <v>107</v>
      </c>
      <c r="L5541" s="21">
        <v>78415</v>
      </c>
      <c r="M5541" s="21" t="s">
        <v>108</v>
      </c>
      <c r="N5541" s="21" t="s">
        <v>2470</v>
      </c>
      <c r="O5541" s="21" t="s">
        <v>28</v>
      </c>
      <c r="P5541" s="21" t="s">
        <v>64</v>
      </c>
      <c r="Q5541" s="21" t="s">
        <v>2471</v>
      </c>
      <c r="R5541" s="22">
        <v>39.96</v>
      </c>
    </row>
    <row r="5542" spans="1:18" x14ac:dyDescent="0.2">
      <c r="A5542" s="21">
        <v>2799</v>
      </c>
      <c r="B5542" s="21" t="s">
        <v>6671</v>
      </c>
      <c r="C5542" s="21" t="s">
        <v>1772</v>
      </c>
      <c r="D5542" s="21" t="s">
        <v>3980</v>
      </c>
      <c r="E5542" s="21" t="s">
        <v>48</v>
      </c>
      <c r="F5542" s="21" t="s">
        <v>4641</v>
      </c>
      <c r="G5542" s="21" t="s">
        <v>4642</v>
      </c>
      <c r="H5542" s="21" t="s">
        <v>22</v>
      </c>
      <c r="I5542" s="21" t="s">
        <v>23</v>
      </c>
      <c r="J5542" s="21" t="s">
        <v>5774</v>
      </c>
      <c r="K5542" s="21" t="s">
        <v>1926</v>
      </c>
      <c r="L5542" s="21">
        <v>72209</v>
      </c>
      <c r="M5542" s="21" t="s">
        <v>26</v>
      </c>
      <c r="N5542" s="21" t="s">
        <v>3004</v>
      </c>
      <c r="O5542" s="21" t="s">
        <v>43</v>
      </c>
      <c r="P5542" s="21" t="s">
        <v>91</v>
      </c>
      <c r="Q5542" s="21" t="s">
        <v>3005</v>
      </c>
      <c r="R5542" s="22">
        <v>39.96</v>
      </c>
    </row>
    <row r="5543" spans="1:18" x14ac:dyDescent="0.2">
      <c r="A5543" s="21">
        <v>3376</v>
      </c>
      <c r="B5543" s="21" t="s">
        <v>7315</v>
      </c>
      <c r="C5543" s="21" t="s">
        <v>11794</v>
      </c>
      <c r="D5543" s="21" t="s">
        <v>12128</v>
      </c>
      <c r="E5543" s="21" t="s">
        <v>48</v>
      </c>
      <c r="F5543" s="21" t="s">
        <v>49</v>
      </c>
      <c r="G5543" s="21" t="s">
        <v>50</v>
      </c>
      <c r="H5543" s="21" t="s">
        <v>22</v>
      </c>
      <c r="I5543" s="21" t="s">
        <v>23</v>
      </c>
      <c r="J5543" s="21" t="s">
        <v>6811</v>
      </c>
      <c r="K5543" s="21" t="s">
        <v>300</v>
      </c>
      <c r="L5543" s="21">
        <v>11550</v>
      </c>
      <c r="M5543" s="21" t="s">
        <v>158</v>
      </c>
      <c r="N5543" s="21" t="s">
        <v>1898</v>
      </c>
      <c r="O5543" s="21" t="s">
        <v>70</v>
      </c>
      <c r="P5543" s="21" t="s">
        <v>71</v>
      </c>
      <c r="Q5543" s="21" t="s">
        <v>1899</v>
      </c>
      <c r="R5543" s="22">
        <v>39.96</v>
      </c>
    </row>
    <row r="5544" spans="1:18" x14ac:dyDescent="0.2">
      <c r="A5544" s="21">
        <v>6319</v>
      </c>
      <c r="B5544" s="21" t="s">
        <v>9662</v>
      </c>
      <c r="C5544" s="21" t="s">
        <v>5263</v>
      </c>
      <c r="D5544" s="21" t="s">
        <v>3177</v>
      </c>
      <c r="E5544" s="21" t="s">
        <v>19</v>
      </c>
      <c r="F5544" s="21" t="s">
        <v>4667</v>
      </c>
      <c r="G5544" s="21" t="s">
        <v>4668</v>
      </c>
      <c r="H5544" s="21" t="s">
        <v>38</v>
      </c>
      <c r="I5544" s="21" t="s">
        <v>23</v>
      </c>
      <c r="J5544" s="21" t="s">
        <v>4611</v>
      </c>
      <c r="K5544" s="21" t="s">
        <v>40</v>
      </c>
      <c r="L5544" s="21">
        <v>92677</v>
      </c>
      <c r="M5544" s="21" t="s">
        <v>41</v>
      </c>
      <c r="N5544" s="21" t="s">
        <v>7535</v>
      </c>
      <c r="O5544" s="21" t="s">
        <v>70</v>
      </c>
      <c r="P5544" s="21" t="s">
        <v>71</v>
      </c>
      <c r="Q5544" s="21" t="s">
        <v>7536</v>
      </c>
      <c r="R5544" s="22">
        <v>39.96</v>
      </c>
    </row>
    <row r="5545" spans="1:18" x14ac:dyDescent="0.2">
      <c r="A5545" s="21">
        <v>7860</v>
      </c>
      <c r="B5545" s="21" t="s">
        <v>10563</v>
      </c>
      <c r="C5545" s="21" t="s">
        <v>4139</v>
      </c>
      <c r="D5545" s="21" t="s">
        <v>11792</v>
      </c>
      <c r="E5545" s="21" t="s">
        <v>206</v>
      </c>
      <c r="F5545" s="21" t="s">
        <v>4117</v>
      </c>
      <c r="G5545" s="21" t="s">
        <v>4118</v>
      </c>
      <c r="H5545" s="21" t="s">
        <v>38</v>
      </c>
      <c r="I5545" s="21" t="s">
        <v>23</v>
      </c>
      <c r="J5545" s="21" t="s">
        <v>299</v>
      </c>
      <c r="K5545" s="21" t="s">
        <v>300</v>
      </c>
      <c r="L5545" s="21">
        <v>10024</v>
      </c>
      <c r="M5545" s="21" t="s">
        <v>158</v>
      </c>
      <c r="N5545" s="21" t="s">
        <v>4378</v>
      </c>
      <c r="O5545" s="21" t="s">
        <v>43</v>
      </c>
      <c r="P5545" s="21" t="s">
        <v>91</v>
      </c>
      <c r="Q5545" s="21" t="s">
        <v>4379</v>
      </c>
      <c r="R5545" s="22">
        <v>39.96</v>
      </c>
    </row>
    <row r="5546" spans="1:18" x14ac:dyDescent="0.2">
      <c r="A5546" s="21">
        <v>8832</v>
      </c>
      <c r="B5546" s="21" t="s">
        <v>11130</v>
      </c>
      <c r="C5546" s="21" t="s">
        <v>1111</v>
      </c>
      <c r="D5546" s="21" t="s">
        <v>6099</v>
      </c>
      <c r="E5546" s="21" t="s">
        <v>48</v>
      </c>
      <c r="F5546" s="21" t="s">
        <v>7743</v>
      </c>
      <c r="G5546" s="21" t="s">
        <v>7744</v>
      </c>
      <c r="H5546" s="21" t="s">
        <v>105</v>
      </c>
      <c r="I5546" s="21" t="s">
        <v>23</v>
      </c>
      <c r="J5546" s="21" t="s">
        <v>3765</v>
      </c>
      <c r="K5546" s="21" t="s">
        <v>357</v>
      </c>
      <c r="L5546" s="21">
        <v>22801</v>
      </c>
      <c r="M5546" s="21" t="s">
        <v>26</v>
      </c>
      <c r="N5546" s="21" t="s">
        <v>2470</v>
      </c>
      <c r="O5546" s="21" t="s">
        <v>28</v>
      </c>
      <c r="P5546" s="21" t="s">
        <v>64</v>
      </c>
      <c r="Q5546" s="21" t="s">
        <v>2471</v>
      </c>
      <c r="R5546" s="22">
        <v>39.96</v>
      </c>
    </row>
    <row r="5547" spans="1:18" x14ac:dyDescent="0.2">
      <c r="A5547" s="21">
        <v>9197</v>
      </c>
      <c r="B5547" s="21" t="s">
        <v>11342</v>
      </c>
      <c r="C5547" s="21" t="s">
        <v>12008</v>
      </c>
      <c r="D5547" s="21" t="s">
        <v>123</v>
      </c>
      <c r="E5547" s="21" t="s">
        <v>48</v>
      </c>
      <c r="F5547" s="21" t="s">
        <v>3928</v>
      </c>
      <c r="G5547" s="21" t="s">
        <v>3929</v>
      </c>
      <c r="H5547" s="21" t="s">
        <v>22</v>
      </c>
      <c r="I5547" s="21" t="s">
        <v>23</v>
      </c>
      <c r="J5547" s="21" t="s">
        <v>710</v>
      </c>
      <c r="K5547" s="21" t="s">
        <v>40</v>
      </c>
      <c r="L5547" s="21">
        <v>95123</v>
      </c>
      <c r="M5547" s="21" t="s">
        <v>41</v>
      </c>
      <c r="N5547" s="21" t="s">
        <v>8356</v>
      </c>
      <c r="O5547" s="21" t="s">
        <v>43</v>
      </c>
      <c r="P5547" s="21" t="s">
        <v>91</v>
      </c>
      <c r="Q5547" s="21" t="s">
        <v>8357</v>
      </c>
      <c r="R5547" s="22">
        <v>39.96</v>
      </c>
    </row>
    <row r="5548" spans="1:18" x14ac:dyDescent="0.2">
      <c r="A5548" s="21">
        <v>9540</v>
      </c>
      <c r="B5548" s="21" t="s">
        <v>11555</v>
      </c>
      <c r="C5548" s="21" t="s">
        <v>11855</v>
      </c>
      <c r="D5548" s="21" t="s">
        <v>11989</v>
      </c>
      <c r="E5548" s="21" t="s">
        <v>206</v>
      </c>
      <c r="F5548" s="21" t="s">
        <v>2058</v>
      </c>
      <c r="G5548" s="21" t="s">
        <v>2059</v>
      </c>
      <c r="H5548" s="21" t="s">
        <v>22</v>
      </c>
      <c r="I5548" s="21" t="s">
        <v>23</v>
      </c>
      <c r="J5548" s="21" t="s">
        <v>4047</v>
      </c>
      <c r="K5548" s="21" t="s">
        <v>1574</v>
      </c>
      <c r="L5548" s="21">
        <v>2908</v>
      </c>
      <c r="M5548" s="21" t="s">
        <v>158</v>
      </c>
      <c r="N5548" s="21" t="s">
        <v>1631</v>
      </c>
      <c r="O5548" s="21" t="s">
        <v>43</v>
      </c>
      <c r="P5548" s="21" t="s">
        <v>91</v>
      </c>
      <c r="Q5548" s="21" t="s">
        <v>1632</v>
      </c>
      <c r="R5548" s="22">
        <v>39.96</v>
      </c>
    </row>
    <row r="5549" spans="1:18" x14ac:dyDescent="0.2">
      <c r="A5549" s="21">
        <v>7992</v>
      </c>
      <c r="B5549" s="21" t="s">
        <v>10630</v>
      </c>
      <c r="C5549" s="21" t="s">
        <v>1720</v>
      </c>
      <c r="D5549" s="21" t="s">
        <v>307</v>
      </c>
      <c r="E5549" s="21" t="s">
        <v>206</v>
      </c>
      <c r="F5549" s="21" t="s">
        <v>7638</v>
      </c>
      <c r="G5549" s="21" t="s">
        <v>7639</v>
      </c>
      <c r="H5549" s="21" t="s">
        <v>22</v>
      </c>
      <c r="I5549" s="21" t="s">
        <v>23</v>
      </c>
      <c r="J5549" s="21" t="s">
        <v>3308</v>
      </c>
      <c r="K5549" s="21" t="s">
        <v>52</v>
      </c>
      <c r="L5549" s="21">
        <v>33433</v>
      </c>
      <c r="M5549" s="21" t="s">
        <v>26</v>
      </c>
      <c r="N5549" s="21" t="s">
        <v>5406</v>
      </c>
      <c r="O5549" s="21" t="s">
        <v>43</v>
      </c>
      <c r="P5549" s="21" t="s">
        <v>74</v>
      </c>
      <c r="Q5549" s="21" t="s">
        <v>5407</v>
      </c>
      <c r="R5549" s="22">
        <v>39.936</v>
      </c>
    </row>
    <row r="5550" spans="1:18" x14ac:dyDescent="0.2">
      <c r="A5550" s="21">
        <v>3977</v>
      </c>
      <c r="B5550" s="21" t="s">
        <v>7872</v>
      </c>
      <c r="C5550" s="21" t="s">
        <v>3082</v>
      </c>
      <c r="D5550" s="21" t="s">
        <v>3083</v>
      </c>
      <c r="E5550" s="21" t="s">
        <v>206</v>
      </c>
      <c r="F5550" s="21" t="s">
        <v>4905</v>
      </c>
      <c r="G5550" s="21" t="s">
        <v>4906</v>
      </c>
      <c r="H5550" s="21" t="s">
        <v>22</v>
      </c>
      <c r="I5550" s="21" t="s">
        <v>23</v>
      </c>
      <c r="J5550" s="21" t="s">
        <v>1648</v>
      </c>
      <c r="K5550" s="21" t="s">
        <v>357</v>
      </c>
      <c r="L5550" s="21">
        <v>23223</v>
      </c>
      <c r="M5550" s="21" t="s">
        <v>26</v>
      </c>
      <c r="N5550" s="21" t="s">
        <v>7873</v>
      </c>
      <c r="O5550" s="21" t="s">
        <v>28</v>
      </c>
      <c r="P5550" s="21" t="s">
        <v>64</v>
      </c>
      <c r="Q5550" s="21" t="s">
        <v>7874</v>
      </c>
      <c r="R5550" s="22">
        <v>39.92</v>
      </c>
    </row>
    <row r="5551" spans="1:18" x14ac:dyDescent="0.2">
      <c r="A5551" s="21">
        <v>4835</v>
      </c>
      <c r="B5551" s="21" t="s">
        <v>8606</v>
      </c>
      <c r="C5551" s="21" t="s">
        <v>11956</v>
      </c>
      <c r="D5551" s="21" t="s">
        <v>12004</v>
      </c>
      <c r="E5551" s="21" t="s">
        <v>48</v>
      </c>
      <c r="F5551" s="21" t="s">
        <v>4609</v>
      </c>
      <c r="G5551" s="21" t="s">
        <v>4610</v>
      </c>
      <c r="H5551" s="21" t="s">
        <v>105</v>
      </c>
      <c r="I5551" s="21" t="s">
        <v>23</v>
      </c>
      <c r="J5551" s="21" t="s">
        <v>134</v>
      </c>
      <c r="K5551" s="21" t="s">
        <v>40</v>
      </c>
      <c r="L5551" s="21">
        <v>94110</v>
      </c>
      <c r="M5551" s="21" t="s">
        <v>41</v>
      </c>
      <c r="N5551" s="21" t="s">
        <v>5558</v>
      </c>
      <c r="O5551" s="21" t="s">
        <v>43</v>
      </c>
      <c r="P5551" s="21" t="s">
        <v>74</v>
      </c>
      <c r="Q5551" s="21" t="s">
        <v>5559</v>
      </c>
      <c r="R5551" s="22">
        <v>39.92</v>
      </c>
    </row>
    <row r="5552" spans="1:18" x14ac:dyDescent="0.2">
      <c r="A5552" s="21">
        <v>5024</v>
      </c>
      <c r="B5552" s="21" t="s">
        <v>8751</v>
      </c>
      <c r="C5552" s="21" t="s">
        <v>1195</v>
      </c>
      <c r="D5552" s="21" t="s">
        <v>3975</v>
      </c>
      <c r="E5552" s="21" t="s">
        <v>48</v>
      </c>
      <c r="F5552" s="21" t="s">
        <v>1855</v>
      </c>
      <c r="G5552" s="21" t="s">
        <v>1856</v>
      </c>
      <c r="H5552" s="21" t="s">
        <v>22</v>
      </c>
      <c r="I5552" s="21" t="s">
        <v>23</v>
      </c>
      <c r="J5552" s="21" t="s">
        <v>1066</v>
      </c>
      <c r="K5552" s="21" t="s">
        <v>40</v>
      </c>
      <c r="L5552" s="21">
        <v>92037</v>
      </c>
      <c r="M5552" s="21" t="s">
        <v>41</v>
      </c>
      <c r="N5552" s="21" t="s">
        <v>7873</v>
      </c>
      <c r="O5552" s="21" t="s">
        <v>28</v>
      </c>
      <c r="P5552" s="21" t="s">
        <v>64</v>
      </c>
      <c r="Q5552" s="21" t="s">
        <v>7874</v>
      </c>
      <c r="R5552" s="22">
        <v>39.92</v>
      </c>
    </row>
    <row r="5553" spans="1:18" x14ac:dyDescent="0.2">
      <c r="A5553" s="21">
        <v>8089</v>
      </c>
      <c r="B5553" s="21" t="s">
        <v>10680</v>
      </c>
      <c r="C5553" s="21" t="s">
        <v>11966</v>
      </c>
      <c r="D5553" s="21" t="s">
        <v>7386</v>
      </c>
      <c r="E5553" s="21" t="s">
        <v>48</v>
      </c>
      <c r="F5553" s="21" t="s">
        <v>1543</v>
      </c>
      <c r="G5553" s="21" t="s">
        <v>1544</v>
      </c>
      <c r="H5553" s="21" t="s">
        <v>22</v>
      </c>
      <c r="I5553" s="21" t="s">
        <v>23</v>
      </c>
      <c r="J5553" s="21" t="s">
        <v>5508</v>
      </c>
      <c r="K5553" s="21" t="s">
        <v>40</v>
      </c>
      <c r="L5553" s="21">
        <v>92404</v>
      </c>
      <c r="M5553" s="21" t="s">
        <v>41</v>
      </c>
      <c r="N5553" s="21" t="s">
        <v>3043</v>
      </c>
      <c r="O5553" s="21" t="s">
        <v>43</v>
      </c>
      <c r="P5553" s="21" t="s">
        <v>74</v>
      </c>
      <c r="Q5553" s="21" t="s">
        <v>3044</v>
      </c>
      <c r="R5553" s="22">
        <v>39.92</v>
      </c>
    </row>
    <row r="5554" spans="1:18" x14ac:dyDescent="0.2">
      <c r="A5554" s="21">
        <v>8546</v>
      </c>
      <c r="B5554" s="21" t="s">
        <v>10959</v>
      </c>
      <c r="C5554" s="21" t="s">
        <v>7095</v>
      </c>
      <c r="D5554" s="21" t="s">
        <v>4215</v>
      </c>
      <c r="E5554" s="21" t="s">
        <v>48</v>
      </c>
      <c r="F5554" s="21" t="s">
        <v>992</v>
      </c>
      <c r="G5554" s="21" t="s">
        <v>993</v>
      </c>
      <c r="H5554" s="21" t="s">
        <v>38</v>
      </c>
      <c r="I5554" s="21" t="s">
        <v>23</v>
      </c>
      <c r="J5554" s="21" t="s">
        <v>563</v>
      </c>
      <c r="K5554" s="21" t="s">
        <v>1431</v>
      </c>
      <c r="L5554" s="21">
        <v>31907</v>
      </c>
      <c r="M5554" s="21" t="s">
        <v>26</v>
      </c>
      <c r="N5554" s="21" t="s">
        <v>7873</v>
      </c>
      <c r="O5554" s="21" t="s">
        <v>28</v>
      </c>
      <c r="P5554" s="21" t="s">
        <v>64</v>
      </c>
      <c r="Q5554" s="21" t="s">
        <v>7874</v>
      </c>
      <c r="R5554" s="22">
        <v>39.92</v>
      </c>
    </row>
    <row r="5555" spans="1:18" x14ac:dyDescent="0.2">
      <c r="A5555" s="21">
        <v>2077</v>
      </c>
      <c r="B5555" s="21" t="s">
        <v>5587</v>
      </c>
      <c r="C5555" s="21" t="s">
        <v>11866</v>
      </c>
      <c r="D5555" s="21" t="s">
        <v>228</v>
      </c>
      <c r="E5555" s="21" t="s">
        <v>206</v>
      </c>
      <c r="F5555" s="21" t="s">
        <v>5588</v>
      </c>
      <c r="G5555" s="21" t="s">
        <v>5589</v>
      </c>
      <c r="H5555" s="21" t="s">
        <v>22</v>
      </c>
      <c r="I5555" s="21" t="s">
        <v>23</v>
      </c>
      <c r="J5555" s="21" t="s">
        <v>5061</v>
      </c>
      <c r="K5555" s="21" t="s">
        <v>3106</v>
      </c>
      <c r="L5555" s="21">
        <v>21215</v>
      </c>
      <c r="M5555" s="21" t="s">
        <v>158</v>
      </c>
      <c r="N5555" s="21" t="s">
        <v>1053</v>
      </c>
      <c r="O5555" s="21" t="s">
        <v>43</v>
      </c>
      <c r="P5555" s="21" t="s">
        <v>91</v>
      </c>
      <c r="Q5555" s="21" t="s">
        <v>1054</v>
      </c>
      <c r="R5555" s="22">
        <v>39.9</v>
      </c>
    </row>
    <row r="5556" spans="1:18" x14ac:dyDescent="0.2">
      <c r="A5556" s="21">
        <v>5152</v>
      </c>
      <c r="B5556" s="21" t="s">
        <v>8835</v>
      </c>
      <c r="C5556" s="21" t="s">
        <v>1437</v>
      </c>
      <c r="D5556" s="21" t="s">
        <v>3575</v>
      </c>
      <c r="E5556" s="21" t="s">
        <v>206</v>
      </c>
      <c r="F5556" s="21" t="s">
        <v>6252</v>
      </c>
      <c r="G5556" s="21" t="s">
        <v>6253</v>
      </c>
      <c r="H5556" s="21" t="s">
        <v>38</v>
      </c>
      <c r="I5556" s="21" t="s">
        <v>23</v>
      </c>
      <c r="J5556" s="21" t="s">
        <v>8836</v>
      </c>
      <c r="K5556" s="21" t="s">
        <v>1992</v>
      </c>
      <c r="L5556" s="21">
        <v>59601</v>
      </c>
      <c r="M5556" s="21" t="s">
        <v>41</v>
      </c>
      <c r="N5556" s="21" t="s">
        <v>3797</v>
      </c>
      <c r="O5556" s="21" t="s">
        <v>43</v>
      </c>
      <c r="P5556" s="21" t="s">
        <v>57</v>
      </c>
      <c r="Q5556" s="21" t="s">
        <v>3798</v>
      </c>
      <c r="R5556" s="22">
        <v>39.9</v>
      </c>
    </row>
    <row r="5557" spans="1:18" x14ac:dyDescent="0.2">
      <c r="A5557" s="21">
        <v>5350</v>
      </c>
      <c r="B5557" s="21" t="s">
        <v>8969</v>
      </c>
      <c r="C5557" s="21" t="s">
        <v>11804</v>
      </c>
      <c r="D5557" s="21" t="s">
        <v>12061</v>
      </c>
      <c r="E5557" s="21" t="s">
        <v>48</v>
      </c>
      <c r="F5557" s="21" t="s">
        <v>2733</v>
      </c>
      <c r="G5557" s="21" t="s">
        <v>2734</v>
      </c>
      <c r="H5557" s="21" t="s">
        <v>38</v>
      </c>
      <c r="I5557" s="21" t="s">
        <v>23</v>
      </c>
      <c r="J5557" s="21" t="s">
        <v>8970</v>
      </c>
      <c r="K5557" s="21" t="s">
        <v>255</v>
      </c>
      <c r="L5557" s="21">
        <v>55125</v>
      </c>
      <c r="M5557" s="21" t="s">
        <v>108</v>
      </c>
      <c r="N5557" s="21" t="s">
        <v>1053</v>
      </c>
      <c r="O5557" s="21" t="s">
        <v>43</v>
      </c>
      <c r="P5557" s="21" t="s">
        <v>91</v>
      </c>
      <c r="Q5557" s="21" t="s">
        <v>1054</v>
      </c>
      <c r="R5557" s="22">
        <v>39.9</v>
      </c>
    </row>
    <row r="5558" spans="1:18" x14ac:dyDescent="0.2">
      <c r="A5558" s="21">
        <v>1288</v>
      </c>
      <c r="B5558" s="21" t="s">
        <v>4051</v>
      </c>
      <c r="C5558" s="21" t="s">
        <v>3480</v>
      </c>
      <c r="D5558" s="21" t="s">
        <v>4052</v>
      </c>
      <c r="E5558" s="21" t="s">
        <v>48</v>
      </c>
      <c r="F5558" s="21" t="s">
        <v>4053</v>
      </c>
      <c r="G5558" s="21" t="s">
        <v>4054</v>
      </c>
      <c r="H5558" s="21" t="s">
        <v>38</v>
      </c>
      <c r="I5558" s="21" t="s">
        <v>23</v>
      </c>
      <c r="J5558" s="21" t="s">
        <v>299</v>
      </c>
      <c r="K5558" s="21" t="s">
        <v>300</v>
      </c>
      <c r="L5558" s="21">
        <v>10009</v>
      </c>
      <c r="M5558" s="21" t="s">
        <v>158</v>
      </c>
      <c r="N5558" s="21" t="s">
        <v>335</v>
      </c>
      <c r="O5558" s="21" t="s">
        <v>28</v>
      </c>
      <c r="P5558" s="21" t="s">
        <v>64</v>
      </c>
      <c r="Q5558" s="21" t="s">
        <v>336</v>
      </c>
      <c r="R5558" s="22">
        <v>39.880000000000003</v>
      </c>
    </row>
    <row r="5559" spans="1:18" x14ac:dyDescent="0.2">
      <c r="A5559" s="21">
        <v>3205</v>
      </c>
      <c r="B5559" s="21" t="s">
        <v>7145</v>
      </c>
      <c r="C5559" s="21" t="s">
        <v>12175</v>
      </c>
      <c r="D5559" s="21" t="s">
        <v>5791</v>
      </c>
      <c r="E5559" s="21" t="s">
        <v>48</v>
      </c>
      <c r="F5559" s="21" t="s">
        <v>750</v>
      </c>
      <c r="G5559" s="21" t="s">
        <v>751</v>
      </c>
      <c r="H5559" s="21" t="s">
        <v>22</v>
      </c>
      <c r="I5559" s="21" t="s">
        <v>23</v>
      </c>
      <c r="J5559" s="21" t="s">
        <v>1066</v>
      </c>
      <c r="K5559" s="21" t="s">
        <v>40</v>
      </c>
      <c r="L5559" s="21">
        <v>92037</v>
      </c>
      <c r="M5559" s="21" t="s">
        <v>41</v>
      </c>
      <c r="N5559" s="21" t="s">
        <v>335</v>
      </c>
      <c r="O5559" s="21" t="s">
        <v>28</v>
      </c>
      <c r="P5559" s="21" t="s">
        <v>64</v>
      </c>
      <c r="Q5559" s="21" t="s">
        <v>336</v>
      </c>
      <c r="R5559" s="22">
        <v>39.880000000000003</v>
      </c>
    </row>
    <row r="5560" spans="1:18" x14ac:dyDescent="0.2">
      <c r="A5560" s="21">
        <v>9213</v>
      </c>
      <c r="B5560" s="21" t="s">
        <v>11353</v>
      </c>
      <c r="C5560" s="21" t="s">
        <v>12076</v>
      </c>
      <c r="D5560" s="21" t="s">
        <v>3056</v>
      </c>
      <c r="E5560" s="21" t="s">
        <v>48</v>
      </c>
      <c r="F5560" s="21" t="s">
        <v>2362</v>
      </c>
      <c r="G5560" s="21" t="s">
        <v>2363</v>
      </c>
      <c r="H5560" s="21" t="s">
        <v>38</v>
      </c>
      <c r="I5560" s="21" t="s">
        <v>23</v>
      </c>
      <c r="J5560" s="21" t="s">
        <v>134</v>
      </c>
      <c r="K5560" s="21" t="s">
        <v>40</v>
      </c>
      <c r="L5560" s="21">
        <v>94110</v>
      </c>
      <c r="M5560" s="21" t="s">
        <v>41</v>
      </c>
      <c r="N5560" s="21" t="s">
        <v>335</v>
      </c>
      <c r="O5560" s="21" t="s">
        <v>28</v>
      </c>
      <c r="P5560" s="21" t="s">
        <v>64</v>
      </c>
      <c r="Q5560" s="21" t="s">
        <v>336</v>
      </c>
      <c r="R5560" s="22">
        <v>39.880000000000003</v>
      </c>
    </row>
    <row r="5561" spans="1:18" x14ac:dyDescent="0.2">
      <c r="A5561" s="21">
        <v>8645</v>
      </c>
      <c r="B5561" s="21" t="s">
        <v>11020</v>
      </c>
      <c r="C5561" s="21" t="s">
        <v>12097</v>
      </c>
      <c r="D5561" s="21" t="s">
        <v>1111</v>
      </c>
      <c r="E5561" s="21" t="s">
        <v>48</v>
      </c>
      <c r="F5561" s="21" t="s">
        <v>3516</v>
      </c>
      <c r="G5561" s="21" t="s">
        <v>3517</v>
      </c>
      <c r="H5561" s="21" t="s">
        <v>38</v>
      </c>
      <c r="I5561" s="21" t="s">
        <v>23</v>
      </c>
      <c r="J5561" s="21" t="s">
        <v>1714</v>
      </c>
      <c r="K5561" s="21" t="s">
        <v>89</v>
      </c>
      <c r="L5561" s="21">
        <v>28540</v>
      </c>
      <c r="M5561" s="21" t="s">
        <v>26</v>
      </c>
      <c r="N5561" s="21" t="s">
        <v>1807</v>
      </c>
      <c r="O5561" s="21" t="s">
        <v>43</v>
      </c>
      <c r="P5561" s="21" t="s">
        <v>74</v>
      </c>
      <c r="Q5561" s="21" t="s">
        <v>1808</v>
      </c>
      <c r="R5561" s="22">
        <v>39.878999999999998</v>
      </c>
    </row>
    <row r="5562" spans="1:18" x14ac:dyDescent="0.2">
      <c r="A5562" s="21">
        <v>5241</v>
      </c>
      <c r="B5562" s="21" t="s">
        <v>8887</v>
      </c>
      <c r="C5562" s="21" t="s">
        <v>11744</v>
      </c>
      <c r="D5562" s="21" t="s">
        <v>451</v>
      </c>
      <c r="E5562" s="21" t="s">
        <v>48</v>
      </c>
      <c r="F5562" s="21" t="s">
        <v>7055</v>
      </c>
      <c r="G5562" s="21" t="s">
        <v>7056</v>
      </c>
      <c r="H5562" s="21" t="s">
        <v>22</v>
      </c>
      <c r="I5562" s="21" t="s">
        <v>23</v>
      </c>
      <c r="J5562" s="21" t="s">
        <v>710</v>
      </c>
      <c r="K5562" s="21" t="s">
        <v>40</v>
      </c>
      <c r="L5562" s="21">
        <v>95123</v>
      </c>
      <c r="M5562" s="21" t="s">
        <v>41</v>
      </c>
      <c r="N5562" s="21" t="s">
        <v>1946</v>
      </c>
      <c r="O5562" s="21" t="s">
        <v>43</v>
      </c>
      <c r="P5562" s="21" t="s">
        <v>74</v>
      </c>
      <c r="Q5562" s="21" t="s">
        <v>1947</v>
      </c>
      <c r="R5562" s="22">
        <v>39.872</v>
      </c>
    </row>
    <row r="5563" spans="1:18" x14ac:dyDescent="0.2">
      <c r="A5563" s="21">
        <v>3208</v>
      </c>
      <c r="B5563" s="21" t="s">
        <v>7145</v>
      </c>
      <c r="C5563" s="21" t="s">
        <v>12175</v>
      </c>
      <c r="D5563" s="21" t="s">
        <v>5791</v>
      </c>
      <c r="E5563" s="21" t="s">
        <v>48</v>
      </c>
      <c r="F5563" s="21" t="s">
        <v>750</v>
      </c>
      <c r="G5563" s="21" t="s">
        <v>751</v>
      </c>
      <c r="H5563" s="21" t="s">
        <v>22</v>
      </c>
      <c r="I5563" s="21" t="s">
        <v>23</v>
      </c>
      <c r="J5563" s="21" t="s">
        <v>1066</v>
      </c>
      <c r="K5563" s="21" t="s">
        <v>40</v>
      </c>
      <c r="L5563" s="21">
        <v>92037</v>
      </c>
      <c r="M5563" s="21" t="s">
        <v>41</v>
      </c>
      <c r="N5563" s="21" t="s">
        <v>7146</v>
      </c>
      <c r="O5563" s="21" t="s">
        <v>43</v>
      </c>
      <c r="P5563" s="21" t="s">
        <v>44</v>
      </c>
      <c r="Q5563" s="21" t="s">
        <v>7147</v>
      </c>
      <c r="R5563" s="22">
        <v>39.840000000000003</v>
      </c>
    </row>
    <row r="5564" spans="1:18" x14ac:dyDescent="0.2">
      <c r="A5564" s="21">
        <v>9208</v>
      </c>
      <c r="B5564" s="21" t="s">
        <v>11347</v>
      </c>
      <c r="C5564" s="21" t="s">
        <v>11883</v>
      </c>
      <c r="D5564" s="21" t="s">
        <v>12084</v>
      </c>
      <c r="E5564" s="21" t="s">
        <v>48</v>
      </c>
      <c r="F5564" s="21" t="s">
        <v>4321</v>
      </c>
      <c r="G5564" s="21" t="s">
        <v>4322</v>
      </c>
      <c r="H5564" s="21" t="s">
        <v>22</v>
      </c>
      <c r="I5564" s="21" t="s">
        <v>23</v>
      </c>
      <c r="J5564" s="21" t="s">
        <v>608</v>
      </c>
      <c r="K5564" s="21" t="s">
        <v>232</v>
      </c>
      <c r="L5564" s="21">
        <v>61701</v>
      </c>
      <c r="M5564" s="21" t="s">
        <v>108</v>
      </c>
      <c r="N5564" s="21" t="s">
        <v>6208</v>
      </c>
      <c r="O5564" s="21" t="s">
        <v>70</v>
      </c>
      <c r="P5564" s="21" t="s">
        <v>175</v>
      </c>
      <c r="Q5564" s="21" t="s">
        <v>6209</v>
      </c>
      <c r="R5564" s="22">
        <v>39.816000000000003</v>
      </c>
    </row>
    <row r="5565" spans="1:18" x14ac:dyDescent="0.2">
      <c r="A5565" s="21">
        <v>8623</v>
      </c>
      <c r="B5565" s="21" t="s">
        <v>11008</v>
      </c>
      <c r="C5565" s="21" t="s">
        <v>5058</v>
      </c>
      <c r="D5565" s="21" t="s">
        <v>11746</v>
      </c>
      <c r="E5565" s="21" t="s">
        <v>48</v>
      </c>
      <c r="F5565" s="21" t="s">
        <v>6353</v>
      </c>
      <c r="G5565" s="21" t="s">
        <v>6354</v>
      </c>
      <c r="H5565" s="21" t="s">
        <v>22</v>
      </c>
      <c r="I5565" s="21" t="s">
        <v>23</v>
      </c>
      <c r="J5565" s="21" t="s">
        <v>614</v>
      </c>
      <c r="K5565" s="21" t="s">
        <v>348</v>
      </c>
      <c r="L5565" s="21">
        <v>85023</v>
      </c>
      <c r="M5565" s="21" t="s">
        <v>41</v>
      </c>
      <c r="N5565" s="21" t="s">
        <v>1172</v>
      </c>
      <c r="O5565" s="21" t="s">
        <v>43</v>
      </c>
      <c r="P5565" s="21" t="s">
        <v>57</v>
      </c>
      <c r="Q5565" s="21" t="s">
        <v>1173</v>
      </c>
      <c r="R5565" s="22">
        <v>39.808</v>
      </c>
    </row>
    <row r="5566" spans="1:18" x14ac:dyDescent="0.2">
      <c r="A5566" s="21">
        <v>1720</v>
      </c>
      <c r="B5566" s="21" t="s">
        <v>4970</v>
      </c>
      <c r="C5566" s="21" t="s">
        <v>2752</v>
      </c>
      <c r="D5566" s="21" t="s">
        <v>2753</v>
      </c>
      <c r="E5566" s="21" t="s">
        <v>48</v>
      </c>
      <c r="F5566" s="21" t="s">
        <v>1982</v>
      </c>
      <c r="G5566" s="21" t="s">
        <v>1983</v>
      </c>
      <c r="H5566" s="21" t="s">
        <v>22</v>
      </c>
      <c r="I5566" s="21" t="s">
        <v>23</v>
      </c>
      <c r="J5566" s="21" t="s">
        <v>299</v>
      </c>
      <c r="K5566" s="21" t="s">
        <v>300</v>
      </c>
      <c r="L5566" s="21">
        <v>10011</v>
      </c>
      <c r="M5566" s="21" t="s">
        <v>158</v>
      </c>
      <c r="N5566" s="21" t="s">
        <v>2309</v>
      </c>
      <c r="O5566" s="21" t="s">
        <v>28</v>
      </c>
      <c r="P5566" s="21" t="s">
        <v>64</v>
      </c>
      <c r="Q5566" s="21" t="s">
        <v>2310</v>
      </c>
      <c r="R5566" s="22">
        <v>39.76</v>
      </c>
    </row>
    <row r="5567" spans="1:18" x14ac:dyDescent="0.2">
      <c r="A5567" s="21">
        <v>7240</v>
      </c>
      <c r="B5567" s="21" t="s">
        <v>10216</v>
      </c>
      <c r="C5567" s="21" t="s">
        <v>3975</v>
      </c>
      <c r="D5567" s="21" t="s">
        <v>4364</v>
      </c>
      <c r="E5567" s="21" t="s">
        <v>48</v>
      </c>
      <c r="F5567" s="21" t="s">
        <v>2398</v>
      </c>
      <c r="G5567" s="21" t="s">
        <v>2399</v>
      </c>
      <c r="H5567" s="21" t="s">
        <v>22</v>
      </c>
      <c r="I5567" s="21" t="s">
        <v>23</v>
      </c>
      <c r="J5567" s="21" t="s">
        <v>710</v>
      </c>
      <c r="K5567" s="21" t="s">
        <v>40</v>
      </c>
      <c r="L5567" s="21">
        <v>95123</v>
      </c>
      <c r="M5567" s="21" t="s">
        <v>41</v>
      </c>
      <c r="N5567" s="21" t="s">
        <v>754</v>
      </c>
      <c r="O5567" s="21" t="s">
        <v>43</v>
      </c>
      <c r="P5567" s="21" t="s">
        <v>189</v>
      </c>
      <c r="Q5567" s="21" t="s">
        <v>755</v>
      </c>
      <c r="R5567" s="22">
        <v>39.76</v>
      </c>
    </row>
    <row r="5568" spans="1:18" x14ac:dyDescent="0.2">
      <c r="A5568" s="21">
        <v>6493</v>
      </c>
      <c r="B5568" s="21" t="s">
        <v>9758</v>
      </c>
      <c r="C5568" s="21" t="s">
        <v>727</v>
      </c>
      <c r="D5568" s="21" t="s">
        <v>4470</v>
      </c>
      <c r="E5568" s="21" t="s">
        <v>48</v>
      </c>
      <c r="F5568" s="21" t="s">
        <v>1315</v>
      </c>
      <c r="G5568" s="21" t="s">
        <v>1316</v>
      </c>
      <c r="H5568" s="21" t="s">
        <v>38</v>
      </c>
      <c r="I5568" s="21" t="s">
        <v>23</v>
      </c>
      <c r="J5568" s="21" t="s">
        <v>6752</v>
      </c>
      <c r="K5568" s="21" t="s">
        <v>52</v>
      </c>
      <c r="L5568" s="21">
        <v>32839</v>
      </c>
      <c r="M5568" s="21" t="s">
        <v>26</v>
      </c>
      <c r="N5568" s="21" t="s">
        <v>1502</v>
      </c>
      <c r="O5568" s="21" t="s">
        <v>43</v>
      </c>
      <c r="P5568" s="21" t="s">
        <v>57</v>
      </c>
      <c r="Q5568" s="21" t="s">
        <v>1503</v>
      </c>
      <c r="R5568" s="22">
        <v>39.72</v>
      </c>
    </row>
    <row r="5569" spans="1:18" x14ac:dyDescent="0.2">
      <c r="A5569" s="21">
        <v>2394</v>
      </c>
      <c r="B5569" s="21" t="s">
        <v>6095</v>
      </c>
      <c r="C5569" s="21" t="s">
        <v>2848</v>
      </c>
      <c r="D5569" s="21" t="s">
        <v>6096</v>
      </c>
      <c r="E5569" s="21" t="s">
        <v>48</v>
      </c>
      <c r="F5569" s="21" t="s">
        <v>3694</v>
      </c>
      <c r="G5569" s="21" t="s">
        <v>3695</v>
      </c>
      <c r="H5569" s="21" t="s">
        <v>22</v>
      </c>
      <c r="I5569" s="21" t="s">
        <v>23</v>
      </c>
      <c r="J5569" s="21" t="s">
        <v>6097</v>
      </c>
      <c r="K5569" s="21" t="s">
        <v>1402</v>
      </c>
      <c r="L5569" s="21">
        <v>2148</v>
      </c>
      <c r="M5569" s="21" t="s">
        <v>158</v>
      </c>
      <c r="N5569" s="21" t="s">
        <v>1759</v>
      </c>
      <c r="O5569" s="21" t="s">
        <v>43</v>
      </c>
      <c r="P5569" s="21" t="s">
        <v>67</v>
      </c>
      <c r="Q5569" s="21" t="s">
        <v>1760</v>
      </c>
      <c r="R5569" s="22">
        <v>39.68</v>
      </c>
    </row>
    <row r="5570" spans="1:18" x14ac:dyDescent="0.2">
      <c r="A5570" s="21">
        <v>4371</v>
      </c>
      <c r="B5570" s="21" t="s">
        <v>8230</v>
      </c>
      <c r="C5570" s="21" t="s">
        <v>12024</v>
      </c>
      <c r="D5570" s="21" t="s">
        <v>11749</v>
      </c>
      <c r="E5570" s="21" t="s">
        <v>48</v>
      </c>
      <c r="F5570" s="21" t="s">
        <v>6860</v>
      </c>
      <c r="G5570" s="21" t="s">
        <v>6861</v>
      </c>
      <c r="H5570" s="21" t="s">
        <v>105</v>
      </c>
      <c r="I5570" s="21" t="s">
        <v>23</v>
      </c>
      <c r="J5570" s="21" t="s">
        <v>1665</v>
      </c>
      <c r="K5570" s="21" t="s">
        <v>286</v>
      </c>
      <c r="L5570" s="21">
        <v>46226</v>
      </c>
      <c r="M5570" s="21" t="s">
        <v>108</v>
      </c>
      <c r="N5570" s="21" t="s">
        <v>7590</v>
      </c>
      <c r="O5570" s="21" t="s">
        <v>43</v>
      </c>
      <c r="P5570" s="21" t="s">
        <v>67</v>
      </c>
      <c r="Q5570" s="21" t="s">
        <v>7591</v>
      </c>
      <c r="R5570" s="22">
        <v>39.68</v>
      </c>
    </row>
    <row r="5571" spans="1:18" x14ac:dyDescent="0.2">
      <c r="A5571" s="21">
        <v>8613</v>
      </c>
      <c r="B5571" s="21" t="s">
        <v>11001</v>
      </c>
      <c r="C5571" s="21" t="s">
        <v>1126</v>
      </c>
      <c r="D5571" s="21" t="s">
        <v>12177</v>
      </c>
      <c r="E5571" s="21" t="s">
        <v>19</v>
      </c>
      <c r="F5571" s="21" t="s">
        <v>4107</v>
      </c>
      <c r="G5571" s="21" t="s">
        <v>4108</v>
      </c>
      <c r="H5571" s="21" t="s">
        <v>38</v>
      </c>
      <c r="I5571" s="21" t="s">
        <v>23</v>
      </c>
      <c r="J5571" s="21" t="s">
        <v>39</v>
      </c>
      <c r="K5571" s="21" t="s">
        <v>40</v>
      </c>
      <c r="L5571" s="21">
        <v>90036</v>
      </c>
      <c r="M5571" s="21" t="s">
        <v>41</v>
      </c>
      <c r="N5571" s="21" t="s">
        <v>1759</v>
      </c>
      <c r="O5571" s="21" t="s">
        <v>43</v>
      </c>
      <c r="P5571" s="21" t="s">
        <v>67</v>
      </c>
      <c r="Q5571" s="21" t="s">
        <v>1760</v>
      </c>
      <c r="R5571" s="22">
        <v>39.68</v>
      </c>
    </row>
    <row r="5572" spans="1:18" x14ac:dyDescent="0.2">
      <c r="A5572" s="21">
        <v>6661</v>
      </c>
      <c r="B5572" s="21" t="s">
        <v>9855</v>
      </c>
      <c r="C5572" s="21" t="s">
        <v>12122</v>
      </c>
      <c r="D5572" s="21" t="s">
        <v>12057</v>
      </c>
      <c r="E5572" s="21" t="s">
        <v>19</v>
      </c>
      <c r="F5572" s="21" t="s">
        <v>5834</v>
      </c>
      <c r="G5572" s="21" t="s">
        <v>5835</v>
      </c>
      <c r="H5572" s="21" t="s">
        <v>22</v>
      </c>
      <c r="I5572" s="21" t="s">
        <v>23</v>
      </c>
      <c r="J5572" s="21" t="s">
        <v>1665</v>
      </c>
      <c r="K5572" s="21" t="s">
        <v>1402</v>
      </c>
      <c r="L5572" s="21">
        <v>1841</v>
      </c>
      <c r="M5572" s="21" t="s">
        <v>158</v>
      </c>
      <c r="N5572" s="21" t="s">
        <v>8115</v>
      </c>
      <c r="O5572" s="21" t="s">
        <v>43</v>
      </c>
      <c r="P5572" s="21" t="s">
        <v>67</v>
      </c>
      <c r="Q5572" s="21" t="s">
        <v>8116</v>
      </c>
      <c r="R5572" s="22">
        <v>39.659999999999997</v>
      </c>
    </row>
    <row r="5573" spans="1:18" x14ac:dyDescent="0.2">
      <c r="A5573" s="21">
        <v>8618</v>
      </c>
      <c r="B5573" s="21" t="s">
        <v>11003</v>
      </c>
      <c r="C5573" s="21" t="s">
        <v>11832</v>
      </c>
      <c r="D5573" s="21" t="s">
        <v>1271</v>
      </c>
      <c r="E5573" s="21" t="s">
        <v>48</v>
      </c>
      <c r="F5573" s="21" t="s">
        <v>4020</v>
      </c>
      <c r="G5573" s="21" t="s">
        <v>4021</v>
      </c>
      <c r="H5573" s="21" t="s">
        <v>22</v>
      </c>
      <c r="I5573" s="21" t="s">
        <v>23</v>
      </c>
      <c r="J5573" s="21" t="s">
        <v>2871</v>
      </c>
      <c r="K5573" s="21" t="s">
        <v>97</v>
      </c>
      <c r="L5573" s="21">
        <v>98026</v>
      </c>
      <c r="M5573" s="21" t="s">
        <v>41</v>
      </c>
      <c r="N5573" s="21" t="s">
        <v>3230</v>
      </c>
      <c r="O5573" s="21" t="s">
        <v>43</v>
      </c>
      <c r="P5573" s="21" t="s">
        <v>74</v>
      </c>
      <c r="Q5573" s="21" t="s">
        <v>3231</v>
      </c>
      <c r="R5573" s="22">
        <v>39.624000000000002</v>
      </c>
    </row>
    <row r="5574" spans="1:18" x14ac:dyDescent="0.2">
      <c r="A5574" s="21">
        <v>9706</v>
      </c>
      <c r="B5574" s="21" t="s">
        <v>11659</v>
      </c>
      <c r="C5574" s="21" t="s">
        <v>198</v>
      </c>
      <c r="D5574" s="21" t="s">
        <v>199</v>
      </c>
      <c r="E5574" s="21" t="s">
        <v>48</v>
      </c>
      <c r="F5574" s="21" t="s">
        <v>5477</v>
      </c>
      <c r="G5574" s="21" t="s">
        <v>5478</v>
      </c>
      <c r="H5574" s="21" t="s">
        <v>22</v>
      </c>
      <c r="I5574" s="21" t="s">
        <v>23</v>
      </c>
      <c r="J5574" s="21" t="s">
        <v>134</v>
      </c>
      <c r="K5574" s="21" t="s">
        <v>40</v>
      </c>
      <c r="L5574" s="21">
        <v>94122</v>
      </c>
      <c r="M5574" s="21" t="s">
        <v>41</v>
      </c>
      <c r="N5574" s="21" t="s">
        <v>3230</v>
      </c>
      <c r="O5574" s="21" t="s">
        <v>43</v>
      </c>
      <c r="P5574" s="21" t="s">
        <v>74</v>
      </c>
      <c r="Q5574" s="21" t="s">
        <v>3231</v>
      </c>
      <c r="R5574" s="22">
        <v>39.624000000000002</v>
      </c>
    </row>
    <row r="5575" spans="1:18" x14ac:dyDescent="0.2">
      <c r="A5575" s="21">
        <v>4804</v>
      </c>
      <c r="B5575" s="21" t="s">
        <v>8582</v>
      </c>
      <c r="C5575" s="21" t="s">
        <v>896</v>
      </c>
      <c r="D5575" s="21" t="s">
        <v>6169</v>
      </c>
      <c r="E5575" s="21" t="s">
        <v>19</v>
      </c>
      <c r="F5575" s="21" t="s">
        <v>7402</v>
      </c>
      <c r="G5575" s="21" t="s">
        <v>7403</v>
      </c>
      <c r="H5575" s="21" t="s">
        <v>22</v>
      </c>
      <c r="I5575" s="21" t="s">
        <v>23</v>
      </c>
      <c r="J5575" s="21" t="s">
        <v>156</v>
      </c>
      <c r="K5575" s="21" t="s">
        <v>157</v>
      </c>
      <c r="L5575" s="21">
        <v>19140</v>
      </c>
      <c r="M5575" s="21" t="s">
        <v>158</v>
      </c>
      <c r="N5575" s="21" t="s">
        <v>3475</v>
      </c>
      <c r="O5575" s="21" t="s">
        <v>70</v>
      </c>
      <c r="P5575" s="21" t="s">
        <v>71</v>
      </c>
      <c r="Q5575" s="21" t="s">
        <v>3476</v>
      </c>
      <c r="R5575" s="22">
        <v>39.594000000000001</v>
      </c>
    </row>
    <row r="5576" spans="1:18" x14ac:dyDescent="0.2">
      <c r="A5576" s="21">
        <v>7943</v>
      </c>
      <c r="B5576" s="21" t="s">
        <v>10609</v>
      </c>
      <c r="C5576" s="21" t="s">
        <v>544</v>
      </c>
      <c r="D5576" s="21" t="s">
        <v>11950</v>
      </c>
      <c r="E5576" s="21" t="s">
        <v>48</v>
      </c>
      <c r="F5576" s="21" t="s">
        <v>2977</v>
      </c>
      <c r="G5576" s="21" t="s">
        <v>2978</v>
      </c>
      <c r="H5576" s="21" t="s">
        <v>22</v>
      </c>
      <c r="I5576" s="21" t="s">
        <v>23</v>
      </c>
      <c r="J5576" s="21" t="s">
        <v>924</v>
      </c>
      <c r="K5576" s="21" t="s">
        <v>107</v>
      </c>
      <c r="L5576" s="21">
        <v>75081</v>
      </c>
      <c r="M5576" s="21" t="s">
        <v>108</v>
      </c>
      <c r="N5576" s="21" t="s">
        <v>3161</v>
      </c>
      <c r="O5576" s="21" t="s">
        <v>43</v>
      </c>
      <c r="P5576" s="21" t="s">
        <v>74</v>
      </c>
      <c r="Q5576" s="21" t="s">
        <v>3162</v>
      </c>
      <c r="R5576" s="22">
        <v>39.582000000000001</v>
      </c>
    </row>
    <row r="5577" spans="1:18" x14ac:dyDescent="0.2">
      <c r="A5577" s="21">
        <v>2914</v>
      </c>
      <c r="B5577" s="21" t="s">
        <v>6810</v>
      </c>
      <c r="C5577" s="21" t="s">
        <v>3015</v>
      </c>
      <c r="D5577" s="21" t="s">
        <v>2525</v>
      </c>
      <c r="E5577" s="21" t="s">
        <v>48</v>
      </c>
      <c r="F5577" s="21" t="s">
        <v>2258</v>
      </c>
      <c r="G5577" s="21" t="s">
        <v>2259</v>
      </c>
      <c r="H5577" s="21" t="s">
        <v>22</v>
      </c>
      <c r="I5577" s="21" t="s">
        <v>23</v>
      </c>
      <c r="J5577" s="21" t="s">
        <v>6811</v>
      </c>
      <c r="K5577" s="21" t="s">
        <v>300</v>
      </c>
      <c r="L5577" s="21">
        <v>11550</v>
      </c>
      <c r="M5577" s="21" t="s">
        <v>158</v>
      </c>
      <c r="N5577" s="21" t="s">
        <v>468</v>
      </c>
      <c r="O5577" s="21" t="s">
        <v>43</v>
      </c>
      <c r="P5577" s="21" t="s">
        <v>74</v>
      </c>
      <c r="Q5577" s="21" t="s">
        <v>469</v>
      </c>
      <c r="R5577" s="22">
        <v>39.552</v>
      </c>
    </row>
    <row r="5578" spans="1:18" x14ac:dyDescent="0.2">
      <c r="A5578" s="21">
        <v>7624</v>
      </c>
      <c r="B5578" s="21" t="s">
        <v>10424</v>
      </c>
      <c r="C5578" s="21" t="s">
        <v>5784</v>
      </c>
      <c r="D5578" s="21" t="s">
        <v>5785</v>
      </c>
      <c r="E5578" s="21" t="s">
        <v>48</v>
      </c>
      <c r="F5578" s="21" t="s">
        <v>9762</v>
      </c>
      <c r="G5578" s="21" t="s">
        <v>9763</v>
      </c>
      <c r="H5578" s="21" t="s">
        <v>105</v>
      </c>
      <c r="I5578" s="21" t="s">
        <v>23</v>
      </c>
      <c r="J5578" s="21" t="s">
        <v>684</v>
      </c>
      <c r="K5578" s="21" t="s">
        <v>275</v>
      </c>
      <c r="L5578" s="21">
        <v>19711</v>
      </c>
      <c r="M5578" s="21" t="s">
        <v>158</v>
      </c>
      <c r="N5578" s="21" t="s">
        <v>2845</v>
      </c>
      <c r="O5578" s="21" t="s">
        <v>43</v>
      </c>
      <c r="P5578" s="21" t="s">
        <v>77</v>
      </c>
      <c r="Q5578" s="21" t="s">
        <v>2846</v>
      </c>
      <c r="R5578" s="22">
        <v>39.479999999999997</v>
      </c>
    </row>
    <row r="5579" spans="1:18" x14ac:dyDescent="0.2">
      <c r="A5579" s="21">
        <v>2427</v>
      </c>
      <c r="B5579" s="21" t="s">
        <v>6140</v>
      </c>
      <c r="C5579" s="21" t="s">
        <v>544</v>
      </c>
      <c r="D5579" s="21" t="s">
        <v>545</v>
      </c>
      <c r="E5579" s="21" t="s">
        <v>48</v>
      </c>
      <c r="F5579" s="21" t="s">
        <v>5962</v>
      </c>
      <c r="G5579" s="21" t="s">
        <v>5963</v>
      </c>
      <c r="H5579" s="21" t="s">
        <v>22</v>
      </c>
      <c r="I5579" s="21" t="s">
        <v>23</v>
      </c>
      <c r="J5579" s="21" t="s">
        <v>843</v>
      </c>
      <c r="K5579" s="21" t="s">
        <v>564</v>
      </c>
      <c r="L5579" s="21">
        <v>45014</v>
      </c>
      <c r="M5579" s="21" t="s">
        <v>158</v>
      </c>
      <c r="N5579" s="21" t="s">
        <v>5555</v>
      </c>
      <c r="O5579" s="21" t="s">
        <v>43</v>
      </c>
      <c r="P5579" s="21" t="s">
        <v>302</v>
      </c>
      <c r="Q5579" s="21" t="s">
        <v>633</v>
      </c>
      <c r="R5579" s="22">
        <v>39.311999999999998</v>
      </c>
    </row>
    <row r="5580" spans="1:18" x14ac:dyDescent="0.2">
      <c r="A5580" s="21">
        <v>4012</v>
      </c>
      <c r="B5580" s="21" t="s">
        <v>7913</v>
      </c>
      <c r="C5580" s="21" t="s">
        <v>3498</v>
      </c>
      <c r="D5580" s="21" t="s">
        <v>2121</v>
      </c>
      <c r="E5580" s="21" t="s">
        <v>206</v>
      </c>
      <c r="F5580" s="21" t="s">
        <v>7174</v>
      </c>
      <c r="G5580" s="21" t="s">
        <v>7175</v>
      </c>
      <c r="H5580" s="21" t="s">
        <v>22</v>
      </c>
      <c r="I5580" s="21" t="s">
        <v>23</v>
      </c>
      <c r="J5580" s="21" t="s">
        <v>156</v>
      </c>
      <c r="K5580" s="21" t="s">
        <v>157</v>
      </c>
      <c r="L5580" s="21">
        <v>19143</v>
      </c>
      <c r="M5580" s="21" t="s">
        <v>158</v>
      </c>
      <c r="N5580" s="21" t="s">
        <v>2532</v>
      </c>
      <c r="O5580" s="21" t="s">
        <v>43</v>
      </c>
      <c r="P5580" s="21" t="s">
        <v>57</v>
      </c>
      <c r="Q5580" s="21" t="s">
        <v>2533</v>
      </c>
      <c r="R5580" s="22">
        <v>39.295999999999999</v>
      </c>
    </row>
    <row r="5581" spans="1:18" x14ac:dyDescent="0.2">
      <c r="A5581" s="21">
        <v>2962</v>
      </c>
      <c r="B5581" s="21" t="s">
        <v>6864</v>
      </c>
      <c r="C5581" s="21" t="s">
        <v>4226</v>
      </c>
      <c r="D5581" s="21" t="s">
        <v>12165</v>
      </c>
      <c r="E5581" s="21" t="s">
        <v>48</v>
      </c>
      <c r="F5581" s="21" t="s">
        <v>1721</v>
      </c>
      <c r="G5581" s="21" t="s">
        <v>1722</v>
      </c>
      <c r="H5581" s="21" t="s">
        <v>105</v>
      </c>
      <c r="I5581" s="21" t="s">
        <v>23</v>
      </c>
      <c r="J5581" s="21" t="s">
        <v>96</v>
      </c>
      <c r="K5581" s="21" t="s">
        <v>97</v>
      </c>
      <c r="L5581" s="21">
        <v>98115</v>
      </c>
      <c r="M5581" s="21" t="s">
        <v>41</v>
      </c>
      <c r="N5581" s="21" t="s">
        <v>5048</v>
      </c>
      <c r="O5581" s="21" t="s">
        <v>43</v>
      </c>
      <c r="P5581" s="21" t="s">
        <v>44</v>
      </c>
      <c r="Q5581" s="21" t="s">
        <v>5049</v>
      </c>
      <c r="R5581" s="22">
        <v>39.28</v>
      </c>
    </row>
    <row r="5582" spans="1:18" x14ac:dyDescent="0.2">
      <c r="A5582" s="21">
        <v>6715</v>
      </c>
      <c r="B5582" s="21" t="s">
        <v>9897</v>
      </c>
      <c r="C5582" s="21" t="s">
        <v>933</v>
      </c>
      <c r="D5582" s="21" t="s">
        <v>933</v>
      </c>
      <c r="E5582" s="21" t="s">
        <v>1452</v>
      </c>
      <c r="F5582" s="21" t="s">
        <v>724</v>
      </c>
      <c r="G5582" s="21" t="s">
        <v>725</v>
      </c>
      <c r="H5582" s="21" t="s">
        <v>22</v>
      </c>
      <c r="I5582" s="21" t="s">
        <v>23</v>
      </c>
      <c r="J5582" s="21" t="s">
        <v>4836</v>
      </c>
      <c r="K5582" s="21" t="s">
        <v>232</v>
      </c>
      <c r="L5582" s="21">
        <v>60076</v>
      </c>
      <c r="M5582" s="21" t="s">
        <v>108</v>
      </c>
      <c r="N5582" s="21" t="s">
        <v>4257</v>
      </c>
      <c r="O5582" s="21" t="s">
        <v>70</v>
      </c>
      <c r="P5582" s="21" t="s">
        <v>175</v>
      </c>
      <c r="Q5582" s="21" t="s">
        <v>4258</v>
      </c>
      <c r="R5582" s="22">
        <v>39.264000000000003</v>
      </c>
    </row>
    <row r="5583" spans="1:18" x14ac:dyDescent="0.2">
      <c r="A5583" s="21">
        <v>3806</v>
      </c>
      <c r="B5583" s="21" t="s">
        <v>7699</v>
      </c>
      <c r="C5583" s="21" t="s">
        <v>4498</v>
      </c>
      <c r="D5583" s="21" t="s">
        <v>1979</v>
      </c>
      <c r="E5583" s="21" t="s">
        <v>48</v>
      </c>
      <c r="F5583" s="21" t="s">
        <v>7700</v>
      </c>
      <c r="G5583" s="21" t="s">
        <v>7701</v>
      </c>
      <c r="H5583" s="21" t="s">
        <v>22</v>
      </c>
      <c r="I5583" s="21" t="s">
        <v>23</v>
      </c>
      <c r="J5583" s="21" t="s">
        <v>1714</v>
      </c>
      <c r="K5583" s="21" t="s">
        <v>89</v>
      </c>
      <c r="L5583" s="21">
        <v>28540</v>
      </c>
      <c r="M5583" s="21" t="s">
        <v>26</v>
      </c>
      <c r="N5583" s="21" t="s">
        <v>630</v>
      </c>
      <c r="O5583" s="21" t="s">
        <v>43</v>
      </c>
      <c r="P5583" s="21" t="s">
        <v>91</v>
      </c>
      <c r="Q5583" s="21" t="s">
        <v>631</v>
      </c>
      <c r="R5583" s="22">
        <v>39.152000000000001</v>
      </c>
    </row>
    <row r="5584" spans="1:18" x14ac:dyDescent="0.2">
      <c r="A5584" s="21">
        <v>8969</v>
      </c>
      <c r="B5584" s="21" t="s">
        <v>11209</v>
      </c>
      <c r="C5584" s="21" t="s">
        <v>1251</v>
      </c>
      <c r="D5584" s="21" t="s">
        <v>12179</v>
      </c>
      <c r="E5584" s="21" t="s">
        <v>206</v>
      </c>
      <c r="F5584" s="21" t="s">
        <v>7982</v>
      </c>
      <c r="G5584" s="21" t="s">
        <v>7983</v>
      </c>
      <c r="H5584" s="21" t="s">
        <v>22</v>
      </c>
      <c r="I5584" s="21" t="s">
        <v>23</v>
      </c>
      <c r="J5584" s="21" t="s">
        <v>377</v>
      </c>
      <c r="K5584" s="21" t="s">
        <v>378</v>
      </c>
      <c r="L5584" s="21">
        <v>38109</v>
      </c>
      <c r="M5584" s="21" t="s">
        <v>26</v>
      </c>
      <c r="N5584" s="21" t="s">
        <v>5250</v>
      </c>
      <c r="O5584" s="21" t="s">
        <v>43</v>
      </c>
      <c r="P5584" s="21" t="s">
        <v>57</v>
      </c>
      <c r="Q5584" s="21" t="s">
        <v>5251</v>
      </c>
      <c r="R5584" s="22">
        <v>39.128</v>
      </c>
    </row>
    <row r="5585" spans="1:18" x14ac:dyDescent="0.2">
      <c r="A5585" s="21">
        <v>4528</v>
      </c>
      <c r="B5585" s="21" t="s">
        <v>8354</v>
      </c>
      <c r="C5585" s="21" t="s">
        <v>6169</v>
      </c>
      <c r="D5585" s="21" t="s">
        <v>2715</v>
      </c>
      <c r="E5585" s="21" t="s">
        <v>48</v>
      </c>
      <c r="F5585" s="21" t="s">
        <v>3164</v>
      </c>
      <c r="G5585" s="21" t="s">
        <v>3165</v>
      </c>
      <c r="H5585" s="21" t="s">
        <v>105</v>
      </c>
      <c r="I5585" s="21" t="s">
        <v>23</v>
      </c>
      <c r="J5585" s="21" t="s">
        <v>8355</v>
      </c>
      <c r="K5585" s="21" t="s">
        <v>300</v>
      </c>
      <c r="L5585" s="21">
        <v>13440</v>
      </c>
      <c r="M5585" s="21" t="s">
        <v>158</v>
      </c>
      <c r="N5585" s="21" t="s">
        <v>186</v>
      </c>
      <c r="O5585" s="21" t="s">
        <v>28</v>
      </c>
      <c r="P5585" s="21" t="s">
        <v>64</v>
      </c>
      <c r="Q5585" s="21" t="s">
        <v>6071</v>
      </c>
      <c r="R5585" s="22">
        <v>39.08</v>
      </c>
    </row>
    <row r="5586" spans="1:18" x14ac:dyDescent="0.2">
      <c r="A5586" s="21">
        <v>404</v>
      </c>
      <c r="B5586" s="21" t="s">
        <v>1598</v>
      </c>
      <c r="C5586" s="21" t="s">
        <v>1599</v>
      </c>
      <c r="D5586" s="21" t="s">
        <v>1600</v>
      </c>
      <c r="E5586" s="21" t="s">
        <v>48</v>
      </c>
      <c r="F5586" s="21" t="s">
        <v>708</v>
      </c>
      <c r="G5586" s="21" t="s">
        <v>709</v>
      </c>
      <c r="H5586" s="21" t="s">
        <v>38</v>
      </c>
      <c r="I5586" s="21" t="s">
        <v>23</v>
      </c>
      <c r="J5586" s="21" t="s">
        <v>587</v>
      </c>
      <c r="K5586" s="21" t="s">
        <v>89</v>
      </c>
      <c r="L5586" s="21">
        <v>28403</v>
      </c>
      <c r="M5586" s="21" t="s">
        <v>26</v>
      </c>
      <c r="N5586" s="21" t="s">
        <v>1601</v>
      </c>
      <c r="O5586" s="21" t="s">
        <v>43</v>
      </c>
      <c r="P5586" s="21" t="s">
        <v>67</v>
      </c>
      <c r="Q5586" s="21" t="s">
        <v>1602</v>
      </c>
      <c r="R5586" s="22">
        <v>39.072000000000003</v>
      </c>
    </row>
    <row r="5587" spans="1:18" x14ac:dyDescent="0.2">
      <c r="A5587" s="21">
        <v>3672</v>
      </c>
      <c r="B5587" s="21" t="s">
        <v>7577</v>
      </c>
      <c r="C5587" s="21" t="s">
        <v>12076</v>
      </c>
      <c r="D5587" s="21" t="s">
        <v>5096</v>
      </c>
      <c r="E5587" s="21" t="s">
        <v>48</v>
      </c>
      <c r="F5587" s="21" t="s">
        <v>6230</v>
      </c>
      <c r="G5587" s="21" t="s">
        <v>6231</v>
      </c>
      <c r="H5587" s="21" t="s">
        <v>22</v>
      </c>
      <c r="I5587" s="21" t="s">
        <v>23</v>
      </c>
      <c r="J5587" s="21" t="s">
        <v>2229</v>
      </c>
      <c r="K5587" s="21" t="s">
        <v>474</v>
      </c>
      <c r="L5587" s="21">
        <v>97301</v>
      </c>
      <c r="M5587" s="21" t="s">
        <v>41</v>
      </c>
      <c r="N5587" s="21" t="s">
        <v>7582</v>
      </c>
      <c r="O5587" s="21" t="s">
        <v>43</v>
      </c>
      <c r="P5587" s="21" t="s">
        <v>57</v>
      </c>
      <c r="Q5587" s="21" t="s">
        <v>7583</v>
      </c>
      <c r="R5587" s="22">
        <v>39.072000000000003</v>
      </c>
    </row>
    <row r="5588" spans="1:18" x14ac:dyDescent="0.2">
      <c r="A5588" s="21">
        <v>5786</v>
      </c>
      <c r="B5588" s="21" t="s">
        <v>9314</v>
      </c>
      <c r="C5588" s="21" t="s">
        <v>11907</v>
      </c>
      <c r="D5588" s="21" t="s">
        <v>11839</v>
      </c>
      <c r="E5588" s="21" t="s">
        <v>48</v>
      </c>
      <c r="F5588" s="21" t="s">
        <v>9127</v>
      </c>
      <c r="G5588" s="21" t="s">
        <v>9128</v>
      </c>
      <c r="H5588" s="21" t="s">
        <v>22</v>
      </c>
      <c r="I5588" s="21" t="s">
        <v>23</v>
      </c>
      <c r="J5588" s="21" t="s">
        <v>356</v>
      </c>
      <c r="K5588" s="21" t="s">
        <v>474</v>
      </c>
      <c r="L5588" s="21">
        <v>97477</v>
      </c>
      <c r="M5588" s="21" t="s">
        <v>41</v>
      </c>
      <c r="N5588" s="21" t="s">
        <v>2634</v>
      </c>
      <c r="O5588" s="21" t="s">
        <v>43</v>
      </c>
      <c r="P5588" s="21" t="s">
        <v>651</v>
      </c>
      <c r="Q5588" s="21" t="s">
        <v>2635</v>
      </c>
      <c r="R5588" s="22">
        <v>39.072000000000003</v>
      </c>
    </row>
    <row r="5589" spans="1:18" x14ac:dyDescent="0.2">
      <c r="A5589" s="21">
        <v>5398</v>
      </c>
      <c r="B5589" s="21" t="s">
        <v>9009</v>
      </c>
      <c r="C5589" s="21" t="s">
        <v>727</v>
      </c>
      <c r="D5589" s="21" t="s">
        <v>5058</v>
      </c>
      <c r="E5589" s="21" t="s">
        <v>48</v>
      </c>
      <c r="F5589" s="21" t="s">
        <v>2011</v>
      </c>
      <c r="G5589" s="21" t="s">
        <v>2012</v>
      </c>
      <c r="H5589" s="21" t="s">
        <v>38</v>
      </c>
      <c r="I5589" s="21" t="s">
        <v>23</v>
      </c>
      <c r="J5589" s="21" t="s">
        <v>39</v>
      </c>
      <c r="K5589" s="21" t="s">
        <v>40</v>
      </c>
      <c r="L5589" s="21">
        <v>90004</v>
      </c>
      <c r="M5589" s="21" t="s">
        <v>41</v>
      </c>
      <c r="N5589" s="21" t="s">
        <v>917</v>
      </c>
      <c r="O5589" s="21" t="s">
        <v>43</v>
      </c>
      <c r="P5589" s="21" t="s">
        <v>77</v>
      </c>
      <c r="Q5589" s="21" t="s">
        <v>918</v>
      </c>
      <c r="R5589" s="22">
        <v>39</v>
      </c>
    </row>
    <row r="5590" spans="1:18" x14ac:dyDescent="0.2">
      <c r="A5590" s="21">
        <v>8548</v>
      </c>
      <c r="B5590" s="21" t="s">
        <v>10960</v>
      </c>
      <c r="C5590" s="21" t="s">
        <v>12193</v>
      </c>
      <c r="D5590" s="21" t="s">
        <v>12128</v>
      </c>
      <c r="E5590" s="21" t="s">
        <v>48</v>
      </c>
      <c r="F5590" s="21" t="s">
        <v>3135</v>
      </c>
      <c r="G5590" s="21" t="s">
        <v>3136</v>
      </c>
      <c r="H5590" s="21" t="s">
        <v>38</v>
      </c>
      <c r="I5590" s="21" t="s">
        <v>23</v>
      </c>
      <c r="J5590" s="21" t="s">
        <v>39</v>
      </c>
      <c r="K5590" s="21" t="s">
        <v>40</v>
      </c>
      <c r="L5590" s="21">
        <v>90049</v>
      </c>
      <c r="M5590" s="21" t="s">
        <v>41</v>
      </c>
      <c r="N5590" s="21" t="s">
        <v>955</v>
      </c>
      <c r="O5590" s="21" t="s">
        <v>70</v>
      </c>
      <c r="P5590" s="21" t="s">
        <v>175</v>
      </c>
      <c r="Q5590" s="21" t="s">
        <v>956</v>
      </c>
      <c r="R5590" s="22">
        <v>39</v>
      </c>
    </row>
    <row r="5591" spans="1:18" x14ac:dyDescent="0.2">
      <c r="A5591" s="21">
        <v>2869</v>
      </c>
      <c r="B5591" s="21" t="s">
        <v>6756</v>
      </c>
      <c r="C5591" s="21" t="s">
        <v>11749</v>
      </c>
      <c r="D5591" s="21" t="s">
        <v>11937</v>
      </c>
      <c r="E5591" s="21" t="s">
        <v>19</v>
      </c>
      <c r="F5591" s="21" t="s">
        <v>2974</v>
      </c>
      <c r="G5591" s="21" t="s">
        <v>2975</v>
      </c>
      <c r="H5591" s="21" t="s">
        <v>22</v>
      </c>
      <c r="I5591" s="21" t="s">
        <v>23</v>
      </c>
      <c r="J5591" s="21" t="s">
        <v>3216</v>
      </c>
      <c r="K5591" s="21" t="s">
        <v>564</v>
      </c>
      <c r="L5591" s="21">
        <v>43615</v>
      </c>
      <c r="M5591" s="21" t="s">
        <v>158</v>
      </c>
      <c r="N5591" s="21" t="s">
        <v>3185</v>
      </c>
      <c r="O5591" s="21" t="s">
        <v>43</v>
      </c>
      <c r="P5591" s="21" t="s">
        <v>57</v>
      </c>
      <c r="Q5591" s="21" t="s">
        <v>3186</v>
      </c>
      <c r="R5591" s="22">
        <v>38.975999999999999</v>
      </c>
    </row>
    <row r="5592" spans="1:18" x14ac:dyDescent="0.2">
      <c r="A5592" s="21">
        <v>4406</v>
      </c>
      <c r="B5592" s="21" t="s">
        <v>8258</v>
      </c>
      <c r="C5592" s="21" t="s">
        <v>11972</v>
      </c>
      <c r="D5592" s="21" t="s">
        <v>11966</v>
      </c>
      <c r="E5592" s="21" t="s">
        <v>48</v>
      </c>
      <c r="F5592" s="21" t="s">
        <v>5887</v>
      </c>
      <c r="G5592" s="21" t="s">
        <v>5888</v>
      </c>
      <c r="H5592" s="21" t="s">
        <v>22</v>
      </c>
      <c r="I5592" s="21" t="s">
        <v>23</v>
      </c>
      <c r="J5592" s="21" t="s">
        <v>156</v>
      </c>
      <c r="K5592" s="21" t="s">
        <v>157</v>
      </c>
      <c r="L5592" s="21">
        <v>19140</v>
      </c>
      <c r="M5592" s="21" t="s">
        <v>158</v>
      </c>
      <c r="N5592" s="21" t="s">
        <v>3185</v>
      </c>
      <c r="O5592" s="21" t="s">
        <v>43</v>
      </c>
      <c r="P5592" s="21" t="s">
        <v>57</v>
      </c>
      <c r="Q5592" s="21" t="s">
        <v>3186</v>
      </c>
      <c r="R5592" s="22">
        <v>38.975999999999999</v>
      </c>
    </row>
    <row r="5593" spans="1:18" x14ac:dyDescent="0.2">
      <c r="A5593" s="21">
        <v>5678</v>
      </c>
      <c r="B5593" s="21" t="s">
        <v>9240</v>
      </c>
      <c r="C5593" s="21" t="s">
        <v>2710</v>
      </c>
      <c r="D5593" s="21" t="s">
        <v>12207</v>
      </c>
      <c r="E5593" s="21" t="s">
        <v>48</v>
      </c>
      <c r="F5593" s="21" t="s">
        <v>2227</v>
      </c>
      <c r="G5593" s="21" t="s">
        <v>2228</v>
      </c>
      <c r="H5593" s="21" t="s">
        <v>22</v>
      </c>
      <c r="I5593" s="21" t="s">
        <v>23</v>
      </c>
      <c r="J5593" s="21" t="s">
        <v>341</v>
      </c>
      <c r="K5593" s="21" t="s">
        <v>232</v>
      </c>
      <c r="L5593" s="21">
        <v>60610</v>
      </c>
      <c r="M5593" s="21" t="s">
        <v>108</v>
      </c>
      <c r="N5593" s="21" t="s">
        <v>7278</v>
      </c>
      <c r="O5593" s="21" t="s">
        <v>28</v>
      </c>
      <c r="P5593" s="21" t="s">
        <v>64</v>
      </c>
      <c r="Q5593" s="21" t="s">
        <v>7279</v>
      </c>
      <c r="R5593" s="22">
        <v>38.975999999999999</v>
      </c>
    </row>
    <row r="5594" spans="1:18" x14ac:dyDescent="0.2">
      <c r="A5594" s="21">
        <v>3527</v>
      </c>
      <c r="B5594" s="21" t="s">
        <v>7454</v>
      </c>
      <c r="C5594" s="21" t="s">
        <v>11872</v>
      </c>
      <c r="D5594" s="21" t="s">
        <v>1542</v>
      </c>
      <c r="E5594" s="21" t="s">
        <v>19</v>
      </c>
      <c r="F5594" s="21" t="s">
        <v>7455</v>
      </c>
      <c r="G5594" s="21" t="s">
        <v>7456</v>
      </c>
      <c r="H5594" s="21" t="s">
        <v>105</v>
      </c>
      <c r="I5594" s="21" t="s">
        <v>23</v>
      </c>
      <c r="J5594" s="21" t="s">
        <v>370</v>
      </c>
      <c r="K5594" s="21" t="s">
        <v>1675</v>
      </c>
      <c r="L5594" s="21">
        <v>39212</v>
      </c>
      <c r="M5594" s="21" t="s">
        <v>26</v>
      </c>
      <c r="N5594" s="21" t="s">
        <v>3471</v>
      </c>
      <c r="O5594" s="21" t="s">
        <v>70</v>
      </c>
      <c r="P5594" s="21" t="s">
        <v>71</v>
      </c>
      <c r="Q5594" s="21" t="s">
        <v>3472</v>
      </c>
      <c r="R5594" s="22">
        <v>38.97</v>
      </c>
    </row>
    <row r="5595" spans="1:18" x14ac:dyDescent="0.2">
      <c r="A5595" s="21">
        <v>7673</v>
      </c>
      <c r="B5595" s="21" t="s">
        <v>10450</v>
      </c>
      <c r="C5595" s="21" t="s">
        <v>1521</v>
      </c>
      <c r="D5595" s="21" t="s">
        <v>2322</v>
      </c>
      <c r="E5595" s="21" t="s">
        <v>19</v>
      </c>
      <c r="F5595" s="21" t="s">
        <v>200</v>
      </c>
      <c r="G5595" s="21" t="s">
        <v>201</v>
      </c>
      <c r="H5595" s="21" t="s">
        <v>105</v>
      </c>
      <c r="I5595" s="21" t="s">
        <v>23</v>
      </c>
      <c r="J5595" s="21" t="s">
        <v>4623</v>
      </c>
      <c r="K5595" s="21" t="s">
        <v>1402</v>
      </c>
      <c r="L5595" s="21">
        <v>2149</v>
      </c>
      <c r="M5595" s="21" t="s">
        <v>158</v>
      </c>
      <c r="N5595" s="21" t="s">
        <v>10451</v>
      </c>
      <c r="O5595" s="21" t="s">
        <v>28</v>
      </c>
      <c r="P5595" s="21" t="s">
        <v>64</v>
      </c>
      <c r="Q5595" s="21" t="s">
        <v>10452</v>
      </c>
      <c r="R5595" s="22">
        <v>38.97</v>
      </c>
    </row>
    <row r="5596" spans="1:18" x14ac:dyDescent="0.2">
      <c r="A5596" s="21">
        <v>675</v>
      </c>
      <c r="B5596" s="21" t="s">
        <v>2479</v>
      </c>
      <c r="C5596" s="21" t="s">
        <v>11875</v>
      </c>
      <c r="D5596" s="21" t="s">
        <v>11833</v>
      </c>
      <c r="E5596" s="21" t="s">
        <v>206</v>
      </c>
      <c r="F5596" s="21" t="s">
        <v>2480</v>
      </c>
      <c r="G5596" s="21" t="s">
        <v>2481</v>
      </c>
      <c r="H5596" s="21" t="s">
        <v>22</v>
      </c>
      <c r="I5596" s="21" t="s">
        <v>23</v>
      </c>
      <c r="J5596" s="21" t="s">
        <v>563</v>
      </c>
      <c r="K5596" s="21" t="s">
        <v>286</v>
      </c>
      <c r="L5596" s="21">
        <v>47201</v>
      </c>
      <c r="M5596" s="21" t="s">
        <v>108</v>
      </c>
      <c r="N5596" s="21" t="s">
        <v>2484</v>
      </c>
      <c r="O5596" s="21" t="s">
        <v>43</v>
      </c>
      <c r="P5596" s="21" t="s">
        <v>91</v>
      </c>
      <c r="Q5596" s="21" t="s">
        <v>2485</v>
      </c>
      <c r="R5596" s="22">
        <v>38.9</v>
      </c>
    </row>
    <row r="5597" spans="1:18" x14ac:dyDescent="0.2">
      <c r="A5597" s="21">
        <v>852</v>
      </c>
      <c r="B5597" s="21" t="s">
        <v>2988</v>
      </c>
      <c r="C5597" s="21" t="s">
        <v>270</v>
      </c>
      <c r="D5597" s="21" t="s">
        <v>271</v>
      </c>
      <c r="E5597" s="21" t="s">
        <v>19</v>
      </c>
      <c r="F5597" s="21" t="s">
        <v>2989</v>
      </c>
      <c r="G5597" s="21" t="s">
        <v>2990</v>
      </c>
      <c r="H5597" s="21" t="s">
        <v>38</v>
      </c>
      <c r="I5597" s="21" t="s">
        <v>23</v>
      </c>
      <c r="J5597" s="21" t="s">
        <v>2991</v>
      </c>
      <c r="K5597" s="21" t="s">
        <v>40</v>
      </c>
      <c r="L5597" s="21">
        <v>93905</v>
      </c>
      <c r="M5597" s="21" t="s">
        <v>41</v>
      </c>
      <c r="N5597" s="21" t="s">
        <v>2994</v>
      </c>
      <c r="O5597" s="21" t="s">
        <v>43</v>
      </c>
      <c r="P5597" s="21" t="s">
        <v>91</v>
      </c>
      <c r="Q5597" s="21" t="s">
        <v>2995</v>
      </c>
      <c r="R5597" s="22">
        <v>38.880000000000003</v>
      </c>
    </row>
    <row r="5598" spans="1:18" x14ac:dyDescent="0.2">
      <c r="A5598" s="21">
        <v>1315</v>
      </c>
      <c r="B5598" s="21" t="s">
        <v>4106</v>
      </c>
      <c r="C5598" s="21" t="s">
        <v>1195</v>
      </c>
      <c r="D5598" s="21" t="s">
        <v>4077</v>
      </c>
      <c r="E5598" s="21" t="s">
        <v>48</v>
      </c>
      <c r="F5598" s="21" t="s">
        <v>4107</v>
      </c>
      <c r="G5598" s="21" t="s">
        <v>4108</v>
      </c>
      <c r="H5598" s="21" t="s">
        <v>38</v>
      </c>
      <c r="I5598" s="21" t="s">
        <v>23</v>
      </c>
      <c r="J5598" s="21" t="s">
        <v>39</v>
      </c>
      <c r="K5598" s="21" t="s">
        <v>40</v>
      </c>
      <c r="L5598" s="21">
        <v>90032</v>
      </c>
      <c r="M5598" s="21" t="s">
        <v>41</v>
      </c>
      <c r="N5598" s="21" t="s">
        <v>4109</v>
      </c>
      <c r="O5598" s="21" t="s">
        <v>43</v>
      </c>
      <c r="P5598" s="21" t="s">
        <v>91</v>
      </c>
      <c r="Q5598" s="21" t="s">
        <v>4110</v>
      </c>
      <c r="R5598" s="22">
        <v>38.880000000000003</v>
      </c>
    </row>
    <row r="5599" spans="1:18" x14ac:dyDescent="0.2">
      <c r="A5599" s="21">
        <v>1829</v>
      </c>
      <c r="B5599" s="21" t="s">
        <v>5168</v>
      </c>
      <c r="C5599" s="21" t="s">
        <v>4945</v>
      </c>
      <c r="D5599" s="21" t="s">
        <v>4946</v>
      </c>
      <c r="E5599" s="21" t="s">
        <v>19</v>
      </c>
      <c r="F5599" s="21" t="s">
        <v>5169</v>
      </c>
      <c r="G5599" s="21" t="s">
        <v>5170</v>
      </c>
      <c r="H5599" s="21" t="s">
        <v>38</v>
      </c>
      <c r="I5599" s="21" t="s">
        <v>23</v>
      </c>
      <c r="J5599" s="21" t="s">
        <v>4025</v>
      </c>
      <c r="K5599" s="21" t="s">
        <v>1431</v>
      </c>
      <c r="L5599" s="21">
        <v>31204</v>
      </c>
      <c r="M5599" s="21" t="s">
        <v>26</v>
      </c>
      <c r="N5599" s="21" t="s">
        <v>3154</v>
      </c>
      <c r="O5599" s="21" t="s">
        <v>43</v>
      </c>
      <c r="P5599" s="21" t="s">
        <v>91</v>
      </c>
      <c r="Q5599" s="21" t="s">
        <v>3155</v>
      </c>
      <c r="R5599" s="22">
        <v>38.880000000000003</v>
      </c>
    </row>
    <row r="5600" spans="1:18" x14ac:dyDescent="0.2">
      <c r="A5600" s="21">
        <v>4497</v>
      </c>
      <c r="B5600" s="21" t="s">
        <v>8322</v>
      </c>
      <c r="C5600" s="21" t="s">
        <v>6441</v>
      </c>
      <c r="D5600" s="21" t="s">
        <v>2427</v>
      </c>
      <c r="E5600" s="21" t="s">
        <v>48</v>
      </c>
      <c r="F5600" s="21" t="s">
        <v>1085</v>
      </c>
      <c r="G5600" s="21" t="s">
        <v>1086</v>
      </c>
      <c r="H5600" s="21" t="s">
        <v>22</v>
      </c>
      <c r="I5600" s="21" t="s">
        <v>23</v>
      </c>
      <c r="J5600" s="21" t="s">
        <v>39</v>
      </c>
      <c r="K5600" s="21" t="s">
        <v>40</v>
      </c>
      <c r="L5600" s="21">
        <v>90032</v>
      </c>
      <c r="M5600" s="21" t="s">
        <v>41</v>
      </c>
      <c r="N5600" s="21" t="s">
        <v>1467</v>
      </c>
      <c r="O5600" s="21" t="s">
        <v>43</v>
      </c>
      <c r="P5600" s="21" t="s">
        <v>91</v>
      </c>
      <c r="Q5600" s="21" t="s">
        <v>1468</v>
      </c>
      <c r="R5600" s="22">
        <v>38.880000000000003</v>
      </c>
    </row>
    <row r="5601" spans="1:18" x14ac:dyDescent="0.2">
      <c r="A5601" s="21">
        <v>5258</v>
      </c>
      <c r="B5601" s="21" t="s">
        <v>8907</v>
      </c>
      <c r="C5601" s="21" t="s">
        <v>12205</v>
      </c>
      <c r="D5601" s="21" t="s">
        <v>12119</v>
      </c>
      <c r="E5601" s="21" t="s">
        <v>48</v>
      </c>
      <c r="F5601" s="21" t="s">
        <v>1070</v>
      </c>
      <c r="G5601" s="21" t="s">
        <v>1071</v>
      </c>
      <c r="H5601" s="21" t="s">
        <v>22</v>
      </c>
      <c r="I5601" s="21" t="s">
        <v>23</v>
      </c>
      <c r="J5601" s="21" t="s">
        <v>5604</v>
      </c>
      <c r="K5601" s="21" t="s">
        <v>40</v>
      </c>
      <c r="L5601" s="21">
        <v>91730</v>
      </c>
      <c r="M5601" s="21" t="s">
        <v>41</v>
      </c>
      <c r="N5601" s="21" t="s">
        <v>3682</v>
      </c>
      <c r="O5601" s="21" t="s">
        <v>43</v>
      </c>
      <c r="P5601" s="21" t="s">
        <v>91</v>
      </c>
      <c r="Q5601" s="21" t="s">
        <v>3683</v>
      </c>
      <c r="R5601" s="22">
        <v>38.880000000000003</v>
      </c>
    </row>
    <row r="5602" spans="1:18" x14ac:dyDescent="0.2">
      <c r="A5602" s="21">
        <v>6775</v>
      </c>
      <c r="B5602" s="21" t="s">
        <v>9931</v>
      </c>
      <c r="C5602" s="21" t="s">
        <v>11885</v>
      </c>
      <c r="D5602" s="21" t="s">
        <v>11709</v>
      </c>
      <c r="E5602" s="21" t="s">
        <v>48</v>
      </c>
      <c r="F5602" s="21" t="s">
        <v>1895</v>
      </c>
      <c r="G5602" s="21" t="s">
        <v>1896</v>
      </c>
      <c r="H5602" s="21" t="s">
        <v>105</v>
      </c>
      <c r="I5602" s="21" t="s">
        <v>23</v>
      </c>
      <c r="J5602" s="21" t="s">
        <v>39</v>
      </c>
      <c r="K5602" s="21" t="s">
        <v>40</v>
      </c>
      <c r="L5602" s="21">
        <v>90004</v>
      </c>
      <c r="M5602" s="21" t="s">
        <v>41</v>
      </c>
      <c r="N5602" s="21" t="s">
        <v>9932</v>
      </c>
      <c r="O5602" s="21" t="s">
        <v>43</v>
      </c>
      <c r="P5602" s="21" t="s">
        <v>91</v>
      </c>
      <c r="Q5602" s="21" t="s">
        <v>9933</v>
      </c>
      <c r="R5602" s="22">
        <v>38.880000000000003</v>
      </c>
    </row>
    <row r="5603" spans="1:18" x14ac:dyDescent="0.2">
      <c r="A5603" s="21">
        <v>7067</v>
      </c>
      <c r="B5603" s="21" t="s">
        <v>10118</v>
      </c>
      <c r="C5603" s="21" t="s">
        <v>1940</v>
      </c>
      <c r="D5603" s="21" t="s">
        <v>12171</v>
      </c>
      <c r="E5603" s="21" t="s">
        <v>48</v>
      </c>
      <c r="F5603" s="21" t="s">
        <v>6483</v>
      </c>
      <c r="G5603" s="21" t="s">
        <v>6484</v>
      </c>
      <c r="H5603" s="21" t="s">
        <v>105</v>
      </c>
      <c r="I5603" s="21" t="s">
        <v>23</v>
      </c>
      <c r="J5603" s="21" t="s">
        <v>39</v>
      </c>
      <c r="K5603" s="21" t="s">
        <v>40</v>
      </c>
      <c r="L5603" s="21">
        <v>90049</v>
      </c>
      <c r="M5603" s="21" t="s">
        <v>41</v>
      </c>
      <c r="N5603" s="21" t="s">
        <v>6685</v>
      </c>
      <c r="O5603" s="21" t="s">
        <v>43</v>
      </c>
      <c r="P5603" s="21" t="s">
        <v>91</v>
      </c>
      <c r="Q5603" s="21" t="s">
        <v>6686</v>
      </c>
      <c r="R5603" s="22">
        <v>38.880000000000003</v>
      </c>
    </row>
    <row r="5604" spans="1:18" x14ac:dyDescent="0.2">
      <c r="A5604" s="21">
        <v>8191</v>
      </c>
      <c r="B5604" s="21" t="s">
        <v>10747</v>
      </c>
      <c r="C5604" s="21" t="s">
        <v>2297</v>
      </c>
      <c r="D5604" s="21" t="s">
        <v>3498</v>
      </c>
      <c r="E5604" s="21" t="s">
        <v>48</v>
      </c>
      <c r="F5604" s="21" t="s">
        <v>6746</v>
      </c>
      <c r="G5604" s="21" t="s">
        <v>6747</v>
      </c>
      <c r="H5604" s="21" t="s">
        <v>22</v>
      </c>
      <c r="I5604" s="21" t="s">
        <v>23</v>
      </c>
      <c r="J5604" s="21" t="s">
        <v>299</v>
      </c>
      <c r="K5604" s="21" t="s">
        <v>300</v>
      </c>
      <c r="L5604" s="21">
        <v>10011</v>
      </c>
      <c r="M5604" s="21" t="s">
        <v>158</v>
      </c>
      <c r="N5604" s="21" t="s">
        <v>3682</v>
      </c>
      <c r="O5604" s="21" t="s">
        <v>43</v>
      </c>
      <c r="P5604" s="21" t="s">
        <v>91</v>
      </c>
      <c r="Q5604" s="21" t="s">
        <v>3683</v>
      </c>
      <c r="R5604" s="22">
        <v>38.880000000000003</v>
      </c>
    </row>
    <row r="5605" spans="1:18" x14ac:dyDescent="0.2">
      <c r="A5605" s="21">
        <v>8819</v>
      </c>
      <c r="B5605" s="21" t="s">
        <v>11119</v>
      </c>
      <c r="C5605" s="21" t="s">
        <v>807</v>
      </c>
      <c r="D5605" s="21" t="s">
        <v>2953</v>
      </c>
      <c r="E5605" s="21" t="s">
        <v>19</v>
      </c>
      <c r="F5605" s="21" t="s">
        <v>6164</v>
      </c>
      <c r="G5605" s="21" t="s">
        <v>6165</v>
      </c>
      <c r="H5605" s="21" t="s">
        <v>22</v>
      </c>
      <c r="I5605" s="21" t="s">
        <v>23</v>
      </c>
      <c r="J5605" s="21" t="s">
        <v>587</v>
      </c>
      <c r="K5605" s="21" t="s">
        <v>275</v>
      </c>
      <c r="L5605" s="21">
        <v>19805</v>
      </c>
      <c r="M5605" s="21" t="s">
        <v>158</v>
      </c>
      <c r="N5605" s="21" t="s">
        <v>2142</v>
      </c>
      <c r="O5605" s="21" t="s">
        <v>43</v>
      </c>
      <c r="P5605" s="21" t="s">
        <v>91</v>
      </c>
      <c r="Q5605" s="21" t="s">
        <v>2143</v>
      </c>
      <c r="R5605" s="22">
        <v>38.880000000000003</v>
      </c>
    </row>
    <row r="5606" spans="1:18" x14ac:dyDescent="0.2">
      <c r="A5606" s="21">
        <v>8865</v>
      </c>
      <c r="B5606" s="21" t="s">
        <v>11143</v>
      </c>
      <c r="C5606" s="21" t="s">
        <v>12153</v>
      </c>
      <c r="D5606" s="21" t="s">
        <v>2191</v>
      </c>
      <c r="E5606" s="21" t="s">
        <v>48</v>
      </c>
      <c r="F5606" s="21" t="s">
        <v>3584</v>
      </c>
      <c r="G5606" s="21" t="s">
        <v>3585</v>
      </c>
      <c r="H5606" s="21" t="s">
        <v>105</v>
      </c>
      <c r="I5606" s="21" t="s">
        <v>23</v>
      </c>
      <c r="J5606" s="21" t="s">
        <v>5429</v>
      </c>
      <c r="K5606" s="21" t="s">
        <v>892</v>
      </c>
      <c r="L5606" s="21">
        <v>7501</v>
      </c>
      <c r="M5606" s="21" t="s">
        <v>158</v>
      </c>
      <c r="N5606" s="21" t="s">
        <v>8193</v>
      </c>
      <c r="O5606" s="21" t="s">
        <v>43</v>
      </c>
      <c r="P5606" s="21" t="s">
        <v>91</v>
      </c>
      <c r="Q5606" s="21" t="s">
        <v>8194</v>
      </c>
      <c r="R5606" s="22">
        <v>38.880000000000003</v>
      </c>
    </row>
    <row r="5607" spans="1:18" x14ac:dyDescent="0.2">
      <c r="A5607" s="21">
        <v>9683</v>
      </c>
      <c r="B5607" s="21" t="s">
        <v>11643</v>
      </c>
      <c r="C5607" s="21" t="s">
        <v>1131</v>
      </c>
      <c r="D5607" s="21" t="s">
        <v>3685</v>
      </c>
      <c r="E5607" s="21" t="s">
        <v>48</v>
      </c>
      <c r="F5607" s="21" t="s">
        <v>2064</v>
      </c>
      <c r="G5607" s="21" t="s">
        <v>2065</v>
      </c>
      <c r="H5607" s="21" t="s">
        <v>22</v>
      </c>
      <c r="I5607" s="21" t="s">
        <v>23</v>
      </c>
      <c r="J5607" s="21" t="s">
        <v>134</v>
      </c>
      <c r="K5607" s="21" t="s">
        <v>40</v>
      </c>
      <c r="L5607" s="21">
        <v>94122</v>
      </c>
      <c r="M5607" s="21" t="s">
        <v>41</v>
      </c>
      <c r="N5607" s="21" t="s">
        <v>3795</v>
      </c>
      <c r="O5607" s="21" t="s">
        <v>43</v>
      </c>
      <c r="P5607" s="21" t="s">
        <v>91</v>
      </c>
      <c r="Q5607" s="21" t="s">
        <v>3796</v>
      </c>
      <c r="R5607" s="22">
        <v>38.880000000000003</v>
      </c>
    </row>
    <row r="5608" spans="1:18" x14ac:dyDescent="0.2">
      <c r="A5608" s="21">
        <v>2044</v>
      </c>
      <c r="B5608" s="21" t="s">
        <v>5537</v>
      </c>
      <c r="C5608" s="21" t="s">
        <v>4540</v>
      </c>
      <c r="D5608" s="21" t="s">
        <v>524</v>
      </c>
      <c r="E5608" s="21" t="s">
        <v>48</v>
      </c>
      <c r="F5608" s="21" t="s">
        <v>4527</v>
      </c>
      <c r="G5608" s="21" t="s">
        <v>4528</v>
      </c>
      <c r="H5608" s="21" t="s">
        <v>38</v>
      </c>
      <c r="I5608" s="21" t="s">
        <v>23</v>
      </c>
      <c r="J5608" s="21" t="s">
        <v>1258</v>
      </c>
      <c r="K5608" s="21" t="s">
        <v>564</v>
      </c>
      <c r="L5608" s="21">
        <v>44107</v>
      </c>
      <c r="M5608" s="21" t="s">
        <v>158</v>
      </c>
      <c r="N5608" s="21" t="s">
        <v>4055</v>
      </c>
      <c r="O5608" s="21" t="s">
        <v>43</v>
      </c>
      <c r="P5608" s="21" t="s">
        <v>67</v>
      </c>
      <c r="Q5608" s="21" t="s">
        <v>4056</v>
      </c>
      <c r="R5608" s="22">
        <v>38.863999999999997</v>
      </c>
    </row>
    <row r="5609" spans="1:18" x14ac:dyDescent="0.2">
      <c r="A5609" s="21">
        <v>7189</v>
      </c>
      <c r="B5609" s="21" t="s">
        <v>10183</v>
      </c>
      <c r="C5609" s="21" t="s">
        <v>5364</v>
      </c>
      <c r="D5609" s="21" t="s">
        <v>9016</v>
      </c>
      <c r="E5609" s="21" t="s">
        <v>48</v>
      </c>
      <c r="F5609" s="21" t="s">
        <v>5005</v>
      </c>
      <c r="G5609" s="21" t="s">
        <v>5006</v>
      </c>
      <c r="H5609" s="21" t="s">
        <v>105</v>
      </c>
      <c r="I5609" s="21" t="s">
        <v>23</v>
      </c>
      <c r="J5609" s="21" t="s">
        <v>202</v>
      </c>
      <c r="K5609" s="21" t="s">
        <v>107</v>
      </c>
      <c r="L5609" s="21">
        <v>77095</v>
      </c>
      <c r="M5609" s="21" t="s">
        <v>108</v>
      </c>
      <c r="N5609" s="21" t="s">
        <v>2342</v>
      </c>
      <c r="O5609" s="21" t="s">
        <v>43</v>
      </c>
      <c r="P5609" s="21" t="s">
        <v>77</v>
      </c>
      <c r="Q5609" s="21" t="s">
        <v>2343</v>
      </c>
      <c r="R5609" s="22">
        <v>38.863999999999997</v>
      </c>
    </row>
    <row r="5610" spans="1:18" x14ac:dyDescent="0.2">
      <c r="A5610" s="21">
        <v>1249</v>
      </c>
      <c r="B5610" s="21" t="s">
        <v>3957</v>
      </c>
      <c r="C5610" s="21" t="s">
        <v>3685</v>
      </c>
      <c r="D5610" s="21" t="s">
        <v>1604</v>
      </c>
      <c r="E5610" s="21" t="s">
        <v>48</v>
      </c>
      <c r="F5610" s="21" t="s">
        <v>2502</v>
      </c>
      <c r="G5610" s="21" t="s">
        <v>2503</v>
      </c>
      <c r="H5610" s="21" t="s">
        <v>22</v>
      </c>
      <c r="I5610" s="21" t="s">
        <v>23</v>
      </c>
      <c r="J5610" s="21" t="s">
        <v>299</v>
      </c>
      <c r="K5610" s="21" t="s">
        <v>300</v>
      </c>
      <c r="L5610" s="21">
        <v>10009</v>
      </c>
      <c r="M5610" s="21" t="s">
        <v>158</v>
      </c>
      <c r="N5610" s="21" t="s">
        <v>3958</v>
      </c>
      <c r="O5610" s="21" t="s">
        <v>43</v>
      </c>
      <c r="P5610" s="21" t="s">
        <v>67</v>
      </c>
      <c r="Q5610" s="21" t="s">
        <v>3447</v>
      </c>
      <c r="R5610" s="22">
        <v>38.82</v>
      </c>
    </row>
    <row r="5611" spans="1:18" x14ac:dyDescent="0.2">
      <c r="A5611" s="21">
        <v>7350</v>
      </c>
      <c r="B5611" s="21" t="s">
        <v>10289</v>
      </c>
      <c r="C5611" s="21" t="s">
        <v>2025</v>
      </c>
      <c r="D5611" s="21" t="s">
        <v>3980</v>
      </c>
      <c r="E5611" s="21" t="s">
        <v>48</v>
      </c>
      <c r="F5611" s="21" t="s">
        <v>792</v>
      </c>
      <c r="G5611" s="21" t="s">
        <v>793</v>
      </c>
      <c r="H5611" s="21" t="s">
        <v>38</v>
      </c>
      <c r="I5611" s="21" t="s">
        <v>23</v>
      </c>
      <c r="J5611" s="21" t="s">
        <v>2888</v>
      </c>
      <c r="K5611" s="21" t="s">
        <v>118</v>
      </c>
      <c r="L5611" s="21">
        <v>53209</v>
      </c>
      <c r="M5611" s="21" t="s">
        <v>108</v>
      </c>
      <c r="N5611" s="21" t="s">
        <v>2762</v>
      </c>
      <c r="O5611" s="21" t="s">
        <v>43</v>
      </c>
      <c r="P5611" s="21" t="s">
        <v>74</v>
      </c>
      <c r="Q5611" s="21" t="s">
        <v>2763</v>
      </c>
      <c r="R5611" s="22">
        <v>38.82</v>
      </c>
    </row>
    <row r="5612" spans="1:18" x14ac:dyDescent="0.2">
      <c r="A5612" s="21">
        <v>7106</v>
      </c>
      <c r="B5612" s="21" t="s">
        <v>10139</v>
      </c>
      <c r="C5612" s="21" t="s">
        <v>1395</v>
      </c>
      <c r="D5612" s="21" t="s">
        <v>2923</v>
      </c>
      <c r="E5612" s="21" t="s">
        <v>19</v>
      </c>
      <c r="F5612" s="21" t="s">
        <v>5198</v>
      </c>
      <c r="G5612" s="21" t="s">
        <v>5199</v>
      </c>
      <c r="H5612" s="21" t="s">
        <v>38</v>
      </c>
      <c r="I5612" s="21" t="s">
        <v>23</v>
      </c>
      <c r="J5612" s="21" t="s">
        <v>684</v>
      </c>
      <c r="K5612" s="21" t="s">
        <v>564</v>
      </c>
      <c r="L5612" s="21">
        <v>43055</v>
      </c>
      <c r="M5612" s="21" t="s">
        <v>158</v>
      </c>
      <c r="N5612" s="21" t="s">
        <v>6328</v>
      </c>
      <c r="O5612" s="21" t="s">
        <v>28</v>
      </c>
      <c r="P5612" s="21" t="s">
        <v>64</v>
      </c>
      <c r="Q5612" s="21" t="s">
        <v>6329</v>
      </c>
      <c r="R5612" s="22">
        <v>38.783999999999999</v>
      </c>
    </row>
    <row r="5613" spans="1:18" x14ac:dyDescent="0.2">
      <c r="A5613" s="21">
        <v>5185</v>
      </c>
      <c r="B5613" s="21" t="s">
        <v>8854</v>
      </c>
      <c r="C5613" s="21" t="s">
        <v>2357</v>
      </c>
      <c r="D5613" s="21" t="s">
        <v>4002</v>
      </c>
      <c r="E5613" s="21" t="s">
        <v>206</v>
      </c>
      <c r="F5613" s="21" t="s">
        <v>1583</v>
      </c>
      <c r="G5613" s="21" t="s">
        <v>1584</v>
      </c>
      <c r="H5613" s="21" t="s">
        <v>22</v>
      </c>
      <c r="I5613" s="21" t="s">
        <v>23</v>
      </c>
      <c r="J5613" s="21" t="s">
        <v>563</v>
      </c>
      <c r="K5613" s="21" t="s">
        <v>1431</v>
      </c>
      <c r="L5613" s="21">
        <v>31907</v>
      </c>
      <c r="M5613" s="21" t="s">
        <v>26</v>
      </c>
      <c r="N5613" s="21" t="s">
        <v>2437</v>
      </c>
      <c r="O5613" s="21" t="s">
        <v>43</v>
      </c>
      <c r="P5613" s="21" t="s">
        <v>74</v>
      </c>
      <c r="Q5613" s="21" t="s">
        <v>2438</v>
      </c>
      <c r="R5613" s="22">
        <v>38.71</v>
      </c>
    </row>
    <row r="5614" spans="1:18" x14ac:dyDescent="0.2">
      <c r="A5614" s="21">
        <v>7920</v>
      </c>
      <c r="B5614" s="21" t="s">
        <v>10599</v>
      </c>
      <c r="C5614" s="21" t="s">
        <v>228</v>
      </c>
      <c r="D5614" s="21" t="s">
        <v>2823</v>
      </c>
      <c r="E5614" s="21" t="s">
        <v>48</v>
      </c>
      <c r="F5614" s="21" t="s">
        <v>6621</v>
      </c>
      <c r="G5614" s="21" t="s">
        <v>6622</v>
      </c>
      <c r="H5614" s="21" t="s">
        <v>105</v>
      </c>
      <c r="I5614" s="21" t="s">
        <v>23</v>
      </c>
      <c r="J5614" s="21" t="s">
        <v>8499</v>
      </c>
      <c r="K5614" s="21" t="s">
        <v>844</v>
      </c>
      <c r="L5614" s="21">
        <v>6708</v>
      </c>
      <c r="M5614" s="21" t="s">
        <v>158</v>
      </c>
      <c r="N5614" s="21" t="s">
        <v>5500</v>
      </c>
      <c r="O5614" s="21" t="s">
        <v>43</v>
      </c>
      <c r="P5614" s="21" t="s">
        <v>57</v>
      </c>
      <c r="Q5614" s="21" t="s">
        <v>5501</v>
      </c>
      <c r="R5614" s="22">
        <v>38.619999999999997</v>
      </c>
    </row>
    <row r="5615" spans="1:18" x14ac:dyDescent="0.2">
      <c r="A5615" s="21">
        <v>1124</v>
      </c>
      <c r="B5615" s="21" t="s">
        <v>3699</v>
      </c>
      <c r="C5615" s="21" t="s">
        <v>3700</v>
      </c>
      <c r="D5615" s="21" t="s">
        <v>3701</v>
      </c>
      <c r="E5615" s="21" t="s">
        <v>48</v>
      </c>
      <c r="F5615" s="21" t="s">
        <v>3125</v>
      </c>
      <c r="G5615" s="21" t="s">
        <v>3126</v>
      </c>
      <c r="H5615" s="21" t="s">
        <v>22</v>
      </c>
      <c r="I5615" s="21" t="s">
        <v>23</v>
      </c>
      <c r="J5615" s="21" t="s">
        <v>3702</v>
      </c>
      <c r="K5615" s="21" t="s">
        <v>1926</v>
      </c>
      <c r="L5615" s="21">
        <v>72401</v>
      </c>
      <c r="M5615" s="21" t="s">
        <v>26</v>
      </c>
      <c r="N5615" s="21" t="s">
        <v>396</v>
      </c>
      <c r="O5615" s="21" t="s">
        <v>28</v>
      </c>
      <c r="P5615" s="21" t="s">
        <v>64</v>
      </c>
      <c r="Q5615" s="21" t="s">
        <v>397</v>
      </c>
      <c r="R5615" s="22">
        <v>38.6</v>
      </c>
    </row>
    <row r="5616" spans="1:18" x14ac:dyDescent="0.2">
      <c r="A5616" s="21">
        <v>2131</v>
      </c>
      <c r="B5616" s="21" t="s">
        <v>5671</v>
      </c>
      <c r="C5616" s="21" t="s">
        <v>2746</v>
      </c>
      <c r="D5616" s="21" t="s">
        <v>5672</v>
      </c>
      <c r="E5616" s="21" t="s">
        <v>19</v>
      </c>
      <c r="F5616" s="21" t="s">
        <v>5673</v>
      </c>
      <c r="G5616" s="21" t="s">
        <v>5674</v>
      </c>
      <c r="H5616" s="21" t="s">
        <v>38</v>
      </c>
      <c r="I5616" s="21" t="s">
        <v>23</v>
      </c>
      <c r="J5616" s="21" t="s">
        <v>274</v>
      </c>
      <c r="K5616" s="21" t="s">
        <v>3052</v>
      </c>
      <c r="L5616" s="21">
        <v>3820</v>
      </c>
      <c r="M5616" s="21" t="s">
        <v>158</v>
      </c>
      <c r="N5616" s="21" t="s">
        <v>5677</v>
      </c>
      <c r="O5616" s="21" t="s">
        <v>43</v>
      </c>
      <c r="P5616" s="21" t="s">
        <v>67</v>
      </c>
      <c r="Q5616" s="21" t="s">
        <v>5678</v>
      </c>
      <c r="R5616" s="22">
        <v>38.520000000000003</v>
      </c>
    </row>
    <row r="5617" spans="1:18" x14ac:dyDescent="0.2">
      <c r="A5617" s="21">
        <v>3165</v>
      </c>
      <c r="B5617" s="21" t="s">
        <v>7101</v>
      </c>
      <c r="C5617" s="21" t="s">
        <v>1099</v>
      </c>
      <c r="D5617" s="21" t="s">
        <v>605</v>
      </c>
      <c r="E5617" s="21" t="s">
        <v>48</v>
      </c>
      <c r="F5617" s="21" t="s">
        <v>4925</v>
      </c>
      <c r="G5617" s="21" t="s">
        <v>4926</v>
      </c>
      <c r="H5617" s="21" t="s">
        <v>22</v>
      </c>
      <c r="I5617" s="21" t="s">
        <v>23</v>
      </c>
      <c r="J5617" s="21" t="s">
        <v>134</v>
      </c>
      <c r="K5617" s="21" t="s">
        <v>40</v>
      </c>
      <c r="L5617" s="21">
        <v>94109</v>
      </c>
      <c r="M5617" s="21" t="s">
        <v>41</v>
      </c>
      <c r="N5617" s="21" t="s">
        <v>6806</v>
      </c>
      <c r="O5617" s="21" t="s">
        <v>43</v>
      </c>
      <c r="P5617" s="21" t="s">
        <v>91</v>
      </c>
      <c r="Q5617" s="21" t="s">
        <v>6807</v>
      </c>
      <c r="R5617" s="22">
        <v>38.520000000000003</v>
      </c>
    </row>
    <row r="5618" spans="1:18" x14ac:dyDescent="0.2">
      <c r="A5618" s="21">
        <v>5836</v>
      </c>
      <c r="B5618" s="21" t="s">
        <v>9342</v>
      </c>
      <c r="C5618" s="21" t="s">
        <v>12132</v>
      </c>
      <c r="D5618" s="21" t="s">
        <v>3453</v>
      </c>
      <c r="E5618" s="21" t="s">
        <v>48</v>
      </c>
      <c r="F5618" s="21" t="s">
        <v>757</v>
      </c>
      <c r="G5618" s="21" t="s">
        <v>758</v>
      </c>
      <c r="H5618" s="21" t="s">
        <v>22</v>
      </c>
      <c r="I5618" s="21" t="s">
        <v>23</v>
      </c>
      <c r="J5618" s="21" t="s">
        <v>1595</v>
      </c>
      <c r="K5618" s="21" t="s">
        <v>52</v>
      </c>
      <c r="L5618" s="21">
        <v>33178</v>
      </c>
      <c r="M5618" s="21" t="s">
        <v>26</v>
      </c>
      <c r="N5618" s="21" t="s">
        <v>5226</v>
      </c>
      <c r="O5618" s="21" t="s">
        <v>43</v>
      </c>
      <c r="P5618" s="21" t="s">
        <v>74</v>
      </c>
      <c r="Q5618" s="21" t="s">
        <v>5227</v>
      </c>
      <c r="R5618" s="22">
        <v>38.520000000000003</v>
      </c>
    </row>
    <row r="5619" spans="1:18" x14ac:dyDescent="0.2">
      <c r="A5619" s="21">
        <v>6093</v>
      </c>
      <c r="B5619" s="21" t="s">
        <v>9503</v>
      </c>
      <c r="C5619" s="21" t="s">
        <v>2637</v>
      </c>
      <c r="D5619" s="21" t="s">
        <v>2358</v>
      </c>
      <c r="E5619" s="21" t="s">
        <v>48</v>
      </c>
      <c r="F5619" s="21" t="s">
        <v>2602</v>
      </c>
      <c r="G5619" s="21" t="s">
        <v>2603</v>
      </c>
      <c r="H5619" s="21" t="s">
        <v>22</v>
      </c>
      <c r="I5619" s="21" t="s">
        <v>23</v>
      </c>
      <c r="J5619" s="21" t="s">
        <v>299</v>
      </c>
      <c r="K5619" s="21" t="s">
        <v>300</v>
      </c>
      <c r="L5619" s="21">
        <v>10035</v>
      </c>
      <c r="M5619" s="21" t="s">
        <v>158</v>
      </c>
      <c r="N5619" s="21" t="s">
        <v>8342</v>
      </c>
      <c r="O5619" s="21" t="s">
        <v>43</v>
      </c>
      <c r="P5619" s="21" t="s">
        <v>91</v>
      </c>
      <c r="Q5619" s="21" t="s">
        <v>8343</v>
      </c>
      <c r="R5619" s="22">
        <v>38.520000000000003</v>
      </c>
    </row>
    <row r="5620" spans="1:18" x14ac:dyDescent="0.2">
      <c r="A5620" s="21">
        <v>5891</v>
      </c>
      <c r="B5620" s="21" t="s">
        <v>9389</v>
      </c>
      <c r="C5620" s="21" t="s">
        <v>6951</v>
      </c>
      <c r="D5620" s="21" t="s">
        <v>4052</v>
      </c>
      <c r="E5620" s="21" t="s">
        <v>48</v>
      </c>
      <c r="F5620" s="21" t="s">
        <v>8197</v>
      </c>
      <c r="G5620" s="21" t="s">
        <v>8198</v>
      </c>
      <c r="H5620" s="21" t="s">
        <v>22</v>
      </c>
      <c r="I5620" s="21" t="s">
        <v>23</v>
      </c>
      <c r="J5620" s="21" t="s">
        <v>341</v>
      </c>
      <c r="K5620" s="21" t="s">
        <v>232</v>
      </c>
      <c r="L5620" s="21">
        <v>60610</v>
      </c>
      <c r="M5620" s="21" t="s">
        <v>108</v>
      </c>
      <c r="N5620" s="21" t="s">
        <v>3062</v>
      </c>
      <c r="O5620" s="21" t="s">
        <v>43</v>
      </c>
      <c r="P5620" s="21" t="s">
        <v>91</v>
      </c>
      <c r="Q5620" s="21" t="s">
        <v>3063</v>
      </c>
      <c r="R5620" s="22">
        <v>38.432000000000002</v>
      </c>
    </row>
    <row r="5621" spans="1:18" x14ac:dyDescent="0.2">
      <c r="A5621" s="21">
        <v>1364</v>
      </c>
      <c r="B5621" s="21" t="s">
        <v>4242</v>
      </c>
      <c r="C5621" s="21" t="s">
        <v>11836</v>
      </c>
      <c r="D5621" s="21" t="s">
        <v>11742</v>
      </c>
      <c r="E5621" s="21" t="s">
        <v>206</v>
      </c>
      <c r="F5621" s="21" t="s">
        <v>4243</v>
      </c>
      <c r="G5621" s="21" t="s">
        <v>4244</v>
      </c>
      <c r="H5621" s="21" t="s">
        <v>38</v>
      </c>
      <c r="I5621" s="21" t="s">
        <v>23</v>
      </c>
      <c r="J5621" s="21" t="s">
        <v>1476</v>
      </c>
      <c r="K5621" s="21" t="s">
        <v>348</v>
      </c>
      <c r="L5621" s="21">
        <v>85705</v>
      </c>
      <c r="M5621" s="21" t="s">
        <v>41</v>
      </c>
      <c r="N5621" s="21" t="s">
        <v>2760</v>
      </c>
      <c r="O5621" s="21" t="s">
        <v>43</v>
      </c>
      <c r="P5621" s="21" t="s">
        <v>74</v>
      </c>
      <c r="Q5621" s="21" t="s">
        <v>2761</v>
      </c>
      <c r="R5621" s="22">
        <v>38.387999999999998</v>
      </c>
    </row>
    <row r="5622" spans="1:18" x14ac:dyDescent="0.2">
      <c r="A5622" s="21">
        <v>5739</v>
      </c>
      <c r="B5622" s="21" t="s">
        <v>9276</v>
      </c>
      <c r="C5622" s="21" t="s">
        <v>3758</v>
      </c>
      <c r="D5622" s="21" t="s">
        <v>11925</v>
      </c>
      <c r="E5622" s="21" t="s">
        <v>48</v>
      </c>
      <c r="F5622" s="21" t="s">
        <v>6828</v>
      </c>
      <c r="G5622" s="21" t="s">
        <v>6829</v>
      </c>
      <c r="H5622" s="21" t="s">
        <v>22</v>
      </c>
      <c r="I5622" s="21" t="s">
        <v>23</v>
      </c>
      <c r="J5622" s="21" t="s">
        <v>134</v>
      </c>
      <c r="K5622" s="21" t="s">
        <v>40</v>
      </c>
      <c r="L5622" s="21">
        <v>94109</v>
      </c>
      <c r="M5622" s="21" t="s">
        <v>41</v>
      </c>
      <c r="N5622" s="21" t="s">
        <v>6466</v>
      </c>
      <c r="O5622" s="21" t="s">
        <v>43</v>
      </c>
      <c r="P5622" s="21" t="s">
        <v>74</v>
      </c>
      <c r="Q5622" s="21" t="s">
        <v>6467</v>
      </c>
      <c r="R5622" s="22">
        <v>38.375999999999998</v>
      </c>
    </row>
    <row r="5623" spans="1:18" x14ac:dyDescent="0.2">
      <c r="A5623" s="21">
        <v>5071</v>
      </c>
      <c r="B5623" s="21" t="s">
        <v>8777</v>
      </c>
      <c r="C5623" s="21" t="s">
        <v>11879</v>
      </c>
      <c r="D5623" s="21" t="s">
        <v>12230</v>
      </c>
      <c r="E5623" s="21" t="s">
        <v>48</v>
      </c>
      <c r="F5623" s="21" t="s">
        <v>200</v>
      </c>
      <c r="G5623" s="21" t="s">
        <v>201</v>
      </c>
      <c r="H5623" s="21" t="s">
        <v>105</v>
      </c>
      <c r="I5623" s="21" t="s">
        <v>23</v>
      </c>
      <c r="J5623" s="21" t="s">
        <v>2693</v>
      </c>
      <c r="K5623" s="21" t="s">
        <v>266</v>
      </c>
      <c r="L5623" s="21">
        <v>48183</v>
      </c>
      <c r="M5623" s="21" t="s">
        <v>108</v>
      </c>
      <c r="N5623" s="21" t="s">
        <v>592</v>
      </c>
      <c r="O5623" s="21" t="s">
        <v>43</v>
      </c>
      <c r="P5623" s="21" t="s">
        <v>189</v>
      </c>
      <c r="Q5623" s="21" t="s">
        <v>593</v>
      </c>
      <c r="R5623" s="22">
        <v>38.340000000000003</v>
      </c>
    </row>
    <row r="5624" spans="1:18" x14ac:dyDescent="0.2">
      <c r="A5624" s="21">
        <v>9511</v>
      </c>
      <c r="B5624" s="21" t="s">
        <v>11535</v>
      </c>
      <c r="C5624" s="21" t="s">
        <v>12184</v>
      </c>
      <c r="D5624" s="21" t="s">
        <v>12255</v>
      </c>
      <c r="E5624" s="21" t="s">
        <v>48</v>
      </c>
      <c r="F5624" s="21" t="s">
        <v>2091</v>
      </c>
      <c r="G5624" s="21" t="s">
        <v>2092</v>
      </c>
      <c r="H5624" s="21" t="s">
        <v>22</v>
      </c>
      <c r="I5624" s="21" t="s">
        <v>23</v>
      </c>
      <c r="J5624" s="21" t="s">
        <v>299</v>
      </c>
      <c r="K5624" s="21" t="s">
        <v>300</v>
      </c>
      <c r="L5624" s="21">
        <v>10024</v>
      </c>
      <c r="M5624" s="21" t="s">
        <v>158</v>
      </c>
      <c r="N5624" s="21" t="s">
        <v>1422</v>
      </c>
      <c r="O5624" s="21" t="s">
        <v>43</v>
      </c>
      <c r="P5624" s="21" t="s">
        <v>67</v>
      </c>
      <c r="Q5624" s="21" t="s">
        <v>1423</v>
      </c>
      <c r="R5624" s="22">
        <v>38.340000000000003</v>
      </c>
    </row>
    <row r="5625" spans="1:18" x14ac:dyDescent="0.2">
      <c r="A5625" s="21">
        <v>2946</v>
      </c>
      <c r="B5625" s="21" t="s">
        <v>6842</v>
      </c>
      <c r="C5625" s="21" t="s">
        <v>11885</v>
      </c>
      <c r="D5625" s="21" t="s">
        <v>12024</v>
      </c>
      <c r="E5625" s="21" t="s">
        <v>206</v>
      </c>
      <c r="F5625" s="21" t="s">
        <v>2729</v>
      </c>
      <c r="G5625" s="21" t="s">
        <v>2730</v>
      </c>
      <c r="H5625" s="21" t="s">
        <v>22</v>
      </c>
      <c r="I5625" s="21" t="s">
        <v>23</v>
      </c>
      <c r="J5625" s="21" t="s">
        <v>134</v>
      </c>
      <c r="K5625" s="21" t="s">
        <v>40</v>
      </c>
      <c r="L5625" s="21">
        <v>94122</v>
      </c>
      <c r="M5625" s="21" t="s">
        <v>41</v>
      </c>
      <c r="N5625" s="21" t="s">
        <v>2156</v>
      </c>
      <c r="O5625" s="21" t="s">
        <v>28</v>
      </c>
      <c r="P5625" s="21" t="s">
        <v>64</v>
      </c>
      <c r="Q5625" s="21" t="s">
        <v>2157</v>
      </c>
      <c r="R5625" s="22">
        <v>38.29</v>
      </c>
    </row>
    <row r="5626" spans="1:18" x14ac:dyDescent="0.2">
      <c r="A5626" s="21">
        <v>3961</v>
      </c>
      <c r="B5626" s="21" t="s">
        <v>7853</v>
      </c>
      <c r="C5626" s="21" t="s">
        <v>3051</v>
      </c>
      <c r="D5626" s="21" t="s">
        <v>7854</v>
      </c>
      <c r="E5626" s="21" t="s">
        <v>48</v>
      </c>
      <c r="F5626" s="21" t="s">
        <v>4431</v>
      </c>
      <c r="G5626" s="21" t="s">
        <v>4432</v>
      </c>
      <c r="H5626" s="21" t="s">
        <v>38</v>
      </c>
      <c r="I5626" s="21" t="s">
        <v>23</v>
      </c>
      <c r="J5626" s="21" t="s">
        <v>994</v>
      </c>
      <c r="K5626" s="21" t="s">
        <v>266</v>
      </c>
      <c r="L5626" s="21">
        <v>48227</v>
      </c>
      <c r="M5626" s="21" t="s">
        <v>108</v>
      </c>
      <c r="N5626" s="21" t="s">
        <v>5437</v>
      </c>
      <c r="O5626" s="21" t="s">
        <v>43</v>
      </c>
      <c r="P5626" s="21" t="s">
        <v>74</v>
      </c>
      <c r="Q5626" s="21" t="s">
        <v>5438</v>
      </c>
      <c r="R5626" s="22">
        <v>38.28</v>
      </c>
    </row>
    <row r="5627" spans="1:18" x14ac:dyDescent="0.2">
      <c r="A5627" s="21">
        <v>2208</v>
      </c>
      <c r="B5627" s="21" t="s">
        <v>5783</v>
      </c>
      <c r="C5627" s="21" t="s">
        <v>5784</v>
      </c>
      <c r="D5627" s="21" t="s">
        <v>5785</v>
      </c>
      <c r="E5627" s="21" t="s">
        <v>48</v>
      </c>
      <c r="F5627" s="21" t="s">
        <v>5786</v>
      </c>
      <c r="G5627" s="21" t="s">
        <v>5787</v>
      </c>
      <c r="H5627" s="21" t="s">
        <v>105</v>
      </c>
      <c r="I5627" s="21" t="s">
        <v>23</v>
      </c>
      <c r="J5627" s="21" t="s">
        <v>515</v>
      </c>
      <c r="K5627" s="21" t="s">
        <v>232</v>
      </c>
      <c r="L5627" s="21">
        <v>60505</v>
      </c>
      <c r="M5627" s="21" t="s">
        <v>108</v>
      </c>
      <c r="N5627" s="21" t="s">
        <v>867</v>
      </c>
      <c r="O5627" s="21" t="s">
        <v>70</v>
      </c>
      <c r="P5627" s="21" t="s">
        <v>71</v>
      </c>
      <c r="Q5627" s="21" t="s">
        <v>868</v>
      </c>
      <c r="R5627" s="22">
        <v>38.271999999999998</v>
      </c>
    </row>
    <row r="5628" spans="1:18" x14ac:dyDescent="0.2">
      <c r="A5628" s="21">
        <v>7599</v>
      </c>
      <c r="B5628" s="21" t="s">
        <v>10409</v>
      </c>
      <c r="C5628" s="21" t="s">
        <v>1011</v>
      </c>
      <c r="D5628" s="21" t="s">
        <v>3307</v>
      </c>
      <c r="E5628" s="21" t="s">
        <v>48</v>
      </c>
      <c r="F5628" s="21" t="s">
        <v>3286</v>
      </c>
      <c r="G5628" s="21" t="s">
        <v>3287</v>
      </c>
      <c r="H5628" s="21" t="s">
        <v>22</v>
      </c>
      <c r="I5628" s="21" t="s">
        <v>23</v>
      </c>
      <c r="J5628" s="21" t="s">
        <v>356</v>
      </c>
      <c r="K5628" s="21" t="s">
        <v>474</v>
      </c>
      <c r="L5628" s="21">
        <v>97477</v>
      </c>
      <c r="M5628" s="21" t="s">
        <v>41</v>
      </c>
      <c r="N5628" s="21" t="s">
        <v>4195</v>
      </c>
      <c r="O5628" s="21" t="s">
        <v>43</v>
      </c>
      <c r="P5628" s="21" t="s">
        <v>67</v>
      </c>
      <c r="Q5628" s="21" t="s">
        <v>4196</v>
      </c>
      <c r="R5628" s="22">
        <v>38.256</v>
      </c>
    </row>
    <row r="5629" spans="1:18" x14ac:dyDescent="0.2">
      <c r="A5629" s="21">
        <v>3529</v>
      </c>
      <c r="B5629" s="21" t="s">
        <v>7459</v>
      </c>
      <c r="C5629" s="21" t="s">
        <v>3225</v>
      </c>
      <c r="D5629" s="21" t="s">
        <v>4933</v>
      </c>
      <c r="E5629" s="21" t="s">
        <v>48</v>
      </c>
      <c r="F5629" s="21" t="s">
        <v>2113</v>
      </c>
      <c r="G5629" s="21" t="s">
        <v>2114</v>
      </c>
      <c r="H5629" s="21" t="s">
        <v>22</v>
      </c>
      <c r="I5629" s="21" t="s">
        <v>23</v>
      </c>
      <c r="J5629" s="21" t="s">
        <v>1066</v>
      </c>
      <c r="K5629" s="21" t="s">
        <v>40</v>
      </c>
      <c r="L5629" s="21">
        <v>92024</v>
      </c>
      <c r="M5629" s="21" t="s">
        <v>41</v>
      </c>
      <c r="N5629" s="21" t="s">
        <v>6363</v>
      </c>
      <c r="O5629" s="21" t="s">
        <v>70</v>
      </c>
      <c r="P5629" s="21" t="s">
        <v>71</v>
      </c>
      <c r="Q5629" s="21" t="s">
        <v>6364</v>
      </c>
      <c r="R5629" s="22">
        <v>38.24</v>
      </c>
    </row>
    <row r="5630" spans="1:18" x14ac:dyDescent="0.2">
      <c r="A5630" s="21">
        <v>50</v>
      </c>
      <c r="B5630" s="21" t="s">
        <v>280</v>
      </c>
      <c r="C5630" s="21" t="s">
        <v>281</v>
      </c>
      <c r="D5630" s="21" t="s">
        <v>282</v>
      </c>
      <c r="E5630" s="21" t="s">
        <v>48</v>
      </c>
      <c r="F5630" s="21" t="s">
        <v>283</v>
      </c>
      <c r="G5630" s="21" t="s">
        <v>284</v>
      </c>
      <c r="H5630" s="21" t="s">
        <v>22</v>
      </c>
      <c r="I5630" s="21" t="s">
        <v>23</v>
      </c>
      <c r="J5630" s="21" t="s">
        <v>285</v>
      </c>
      <c r="K5630" s="21" t="s">
        <v>286</v>
      </c>
      <c r="L5630" s="21">
        <v>47150</v>
      </c>
      <c r="M5630" s="21" t="s">
        <v>108</v>
      </c>
      <c r="N5630" s="21" t="s">
        <v>287</v>
      </c>
      <c r="O5630" s="21" t="s">
        <v>43</v>
      </c>
      <c r="P5630" s="21" t="s">
        <v>74</v>
      </c>
      <c r="Q5630" s="21" t="s">
        <v>288</v>
      </c>
      <c r="R5630" s="22">
        <v>38.22</v>
      </c>
    </row>
    <row r="5631" spans="1:18" x14ac:dyDescent="0.2">
      <c r="A5631" s="21">
        <v>3878</v>
      </c>
      <c r="B5631" s="21" t="s">
        <v>7777</v>
      </c>
      <c r="C5631" s="21" t="s">
        <v>970</v>
      </c>
      <c r="D5631" s="21" t="s">
        <v>11846</v>
      </c>
      <c r="E5631" s="21" t="s">
        <v>48</v>
      </c>
      <c r="F5631" s="21" t="s">
        <v>2064</v>
      </c>
      <c r="G5631" s="21" t="s">
        <v>2065</v>
      </c>
      <c r="H5631" s="21" t="s">
        <v>22</v>
      </c>
      <c r="I5631" s="21" t="s">
        <v>23</v>
      </c>
      <c r="J5631" s="21" t="s">
        <v>1017</v>
      </c>
      <c r="K5631" s="21" t="s">
        <v>52</v>
      </c>
      <c r="L5631" s="21">
        <v>33614</v>
      </c>
      <c r="M5631" s="21" t="s">
        <v>26</v>
      </c>
      <c r="N5631" s="21" t="s">
        <v>4360</v>
      </c>
      <c r="O5631" s="21" t="s">
        <v>43</v>
      </c>
      <c r="P5631" s="21" t="s">
        <v>74</v>
      </c>
      <c r="Q5631" s="21" t="s">
        <v>4361</v>
      </c>
      <c r="R5631" s="22">
        <v>38.19</v>
      </c>
    </row>
    <row r="5632" spans="1:18" x14ac:dyDescent="0.2">
      <c r="A5632" s="21">
        <v>9493</v>
      </c>
      <c r="B5632" s="21" t="s">
        <v>11526</v>
      </c>
      <c r="C5632" s="21" t="s">
        <v>11835</v>
      </c>
      <c r="D5632" s="21" t="s">
        <v>11835</v>
      </c>
      <c r="E5632" s="21" t="s">
        <v>1452</v>
      </c>
      <c r="F5632" s="21" t="s">
        <v>7039</v>
      </c>
      <c r="G5632" s="21" t="s">
        <v>7040</v>
      </c>
      <c r="H5632" s="21" t="s">
        <v>22</v>
      </c>
      <c r="I5632" s="21" t="s">
        <v>23</v>
      </c>
      <c r="J5632" s="21" t="s">
        <v>5454</v>
      </c>
      <c r="K5632" s="21" t="s">
        <v>732</v>
      </c>
      <c r="L5632" s="21">
        <v>73120</v>
      </c>
      <c r="M5632" s="21" t="s">
        <v>108</v>
      </c>
      <c r="N5632" s="21" t="s">
        <v>111</v>
      </c>
      <c r="O5632" s="21" t="s">
        <v>43</v>
      </c>
      <c r="P5632" s="21" t="s">
        <v>74</v>
      </c>
      <c r="Q5632" s="21" t="s">
        <v>112</v>
      </c>
      <c r="R5632" s="22">
        <v>38.159999999999997</v>
      </c>
    </row>
    <row r="5633" spans="1:18" x14ac:dyDescent="0.2">
      <c r="A5633" s="21">
        <v>2241</v>
      </c>
      <c r="B5633" s="21" t="s">
        <v>5855</v>
      </c>
      <c r="C5633" s="21" t="s">
        <v>3725</v>
      </c>
      <c r="D5633" s="21" t="s">
        <v>3397</v>
      </c>
      <c r="E5633" s="21" t="s">
        <v>19</v>
      </c>
      <c r="F5633" s="21" t="s">
        <v>5856</v>
      </c>
      <c r="G5633" s="21" t="s">
        <v>5857</v>
      </c>
      <c r="H5633" s="21" t="s">
        <v>22</v>
      </c>
      <c r="I5633" s="21" t="s">
        <v>23</v>
      </c>
      <c r="J5633" s="21" t="s">
        <v>39</v>
      </c>
      <c r="K5633" s="21" t="s">
        <v>40</v>
      </c>
      <c r="L5633" s="21">
        <v>90049</v>
      </c>
      <c r="M5633" s="21" t="s">
        <v>41</v>
      </c>
      <c r="N5633" s="21" t="s">
        <v>5858</v>
      </c>
      <c r="O5633" s="21" t="s">
        <v>43</v>
      </c>
      <c r="P5633" s="21" t="s">
        <v>74</v>
      </c>
      <c r="Q5633" s="21" t="s">
        <v>5859</v>
      </c>
      <c r="R5633" s="22">
        <v>38.136000000000003</v>
      </c>
    </row>
    <row r="5634" spans="1:18" x14ac:dyDescent="0.2">
      <c r="A5634" s="21">
        <v>2147</v>
      </c>
      <c r="B5634" s="21" t="s">
        <v>5699</v>
      </c>
      <c r="C5634" s="21" t="s">
        <v>271</v>
      </c>
      <c r="D5634" s="21" t="s">
        <v>4933</v>
      </c>
      <c r="E5634" s="21" t="s">
        <v>48</v>
      </c>
      <c r="F5634" s="21" t="s">
        <v>3561</v>
      </c>
      <c r="G5634" s="21" t="s">
        <v>3562</v>
      </c>
      <c r="H5634" s="21" t="s">
        <v>38</v>
      </c>
      <c r="I5634" s="21" t="s">
        <v>23</v>
      </c>
      <c r="J5634" s="21" t="s">
        <v>5700</v>
      </c>
      <c r="K5634" s="21" t="s">
        <v>157</v>
      </c>
      <c r="L5634" s="21">
        <v>17403</v>
      </c>
      <c r="M5634" s="21" t="s">
        <v>158</v>
      </c>
      <c r="N5634" s="21" t="s">
        <v>648</v>
      </c>
      <c r="O5634" s="21" t="s">
        <v>43</v>
      </c>
      <c r="P5634" s="21" t="s">
        <v>74</v>
      </c>
      <c r="Q5634" s="21" t="s">
        <v>649</v>
      </c>
      <c r="R5634" s="22">
        <v>38.088000000000001</v>
      </c>
    </row>
    <row r="5635" spans="1:18" x14ac:dyDescent="0.2">
      <c r="A5635" s="21">
        <v>4155</v>
      </c>
      <c r="B5635" s="21" t="s">
        <v>8022</v>
      </c>
      <c r="C5635" s="21" t="s">
        <v>6121</v>
      </c>
      <c r="D5635" s="21" t="s">
        <v>12205</v>
      </c>
      <c r="E5635" s="21" t="s">
        <v>48</v>
      </c>
      <c r="F5635" s="21" t="s">
        <v>1663</v>
      </c>
      <c r="G5635" s="21" t="s">
        <v>1664</v>
      </c>
      <c r="H5635" s="21" t="s">
        <v>38</v>
      </c>
      <c r="I5635" s="21" t="s">
        <v>23</v>
      </c>
      <c r="J5635" s="21" t="s">
        <v>581</v>
      </c>
      <c r="K5635" s="21" t="s">
        <v>378</v>
      </c>
      <c r="L5635" s="21">
        <v>37620</v>
      </c>
      <c r="M5635" s="21" t="s">
        <v>26</v>
      </c>
      <c r="N5635" s="21" t="s">
        <v>648</v>
      </c>
      <c r="O5635" s="21" t="s">
        <v>43</v>
      </c>
      <c r="P5635" s="21" t="s">
        <v>74</v>
      </c>
      <c r="Q5635" s="21" t="s">
        <v>649</v>
      </c>
      <c r="R5635" s="22">
        <v>38.088000000000001</v>
      </c>
    </row>
    <row r="5636" spans="1:18" x14ac:dyDescent="0.2">
      <c r="A5636" s="21">
        <v>6370</v>
      </c>
      <c r="B5636" s="21" t="s">
        <v>9692</v>
      </c>
      <c r="C5636" s="21" t="s">
        <v>11938</v>
      </c>
      <c r="D5636" s="21" t="s">
        <v>12186</v>
      </c>
      <c r="E5636" s="21" t="s">
        <v>48</v>
      </c>
      <c r="F5636" s="21" t="s">
        <v>8033</v>
      </c>
      <c r="G5636" s="21" t="s">
        <v>8034</v>
      </c>
      <c r="H5636" s="21" t="s">
        <v>38</v>
      </c>
      <c r="I5636" s="21" t="s">
        <v>23</v>
      </c>
      <c r="J5636" s="21" t="s">
        <v>858</v>
      </c>
      <c r="K5636" s="21" t="s">
        <v>107</v>
      </c>
      <c r="L5636" s="21">
        <v>75051</v>
      </c>
      <c r="M5636" s="21" t="s">
        <v>108</v>
      </c>
      <c r="N5636" s="21" t="s">
        <v>1279</v>
      </c>
      <c r="O5636" s="21" t="s">
        <v>28</v>
      </c>
      <c r="P5636" s="21" t="s">
        <v>64</v>
      </c>
      <c r="Q5636" s="21" t="s">
        <v>1280</v>
      </c>
      <c r="R5636" s="22">
        <v>38.08</v>
      </c>
    </row>
    <row r="5637" spans="1:18" x14ac:dyDescent="0.2">
      <c r="A5637" s="21">
        <v>512</v>
      </c>
      <c r="B5637" s="21" t="s">
        <v>1969</v>
      </c>
      <c r="C5637" s="21" t="s">
        <v>1679</v>
      </c>
      <c r="D5637" s="21" t="s">
        <v>1970</v>
      </c>
      <c r="E5637" s="21" t="s">
        <v>206</v>
      </c>
      <c r="F5637" s="21" t="s">
        <v>1971</v>
      </c>
      <c r="G5637" s="21" t="s">
        <v>1972</v>
      </c>
      <c r="H5637" s="21" t="s">
        <v>22</v>
      </c>
      <c r="I5637" s="21" t="s">
        <v>23</v>
      </c>
      <c r="J5637" s="21" t="s">
        <v>1973</v>
      </c>
      <c r="K5637" s="21" t="s">
        <v>672</v>
      </c>
      <c r="L5637" s="21">
        <v>64118</v>
      </c>
      <c r="M5637" s="21" t="s">
        <v>108</v>
      </c>
      <c r="N5637" s="21" t="s">
        <v>1976</v>
      </c>
      <c r="O5637" s="21" t="s">
        <v>70</v>
      </c>
      <c r="P5637" s="21" t="s">
        <v>175</v>
      </c>
      <c r="Q5637" s="21" t="s">
        <v>1977</v>
      </c>
      <c r="R5637" s="22">
        <v>38.04</v>
      </c>
    </row>
    <row r="5638" spans="1:18" x14ac:dyDescent="0.2">
      <c r="A5638" s="21">
        <v>5454</v>
      </c>
      <c r="B5638" s="21" t="s">
        <v>9067</v>
      </c>
      <c r="C5638" s="21" t="s">
        <v>2338</v>
      </c>
      <c r="D5638" s="21" t="s">
        <v>2339</v>
      </c>
      <c r="E5638" s="21" t="s">
        <v>48</v>
      </c>
      <c r="F5638" s="21" t="s">
        <v>5932</v>
      </c>
      <c r="G5638" s="21" t="s">
        <v>5933</v>
      </c>
      <c r="H5638" s="21" t="s">
        <v>38</v>
      </c>
      <c r="I5638" s="21" t="s">
        <v>23</v>
      </c>
      <c r="J5638" s="21" t="s">
        <v>3524</v>
      </c>
      <c r="K5638" s="21" t="s">
        <v>232</v>
      </c>
      <c r="L5638" s="21">
        <v>61107</v>
      </c>
      <c r="M5638" s="21" t="s">
        <v>108</v>
      </c>
      <c r="N5638" s="21" t="s">
        <v>7726</v>
      </c>
      <c r="O5638" s="21" t="s">
        <v>43</v>
      </c>
      <c r="P5638" s="21" t="s">
        <v>91</v>
      </c>
      <c r="Q5638" s="21" t="s">
        <v>7727</v>
      </c>
      <c r="R5638" s="22">
        <v>38.015999999999998</v>
      </c>
    </row>
    <row r="5639" spans="1:18" x14ac:dyDescent="0.2">
      <c r="A5639" s="21">
        <v>3053</v>
      </c>
      <c r="B5639" s="21" t="s">
        <v>6974</v>
      </c>
      <c r="C5639" s="21" t="s">
        <v>11908</v>
      </c>
      <c r="D5639" s="21" t="s">
        <v>12130</v>
      </c>
      <c r="E5639" s="21" t="s">
        <v>48</v>
      </c>
      <c r="F5639" s="21" t="s">
        <v>1205</v>
      </c>
      <c r="G5639" s="21" t="s">
        <v>1206</v>
      </c>
      <c r="H5639" s="21" t="s">
        <v>105</v>
      </c>
      <c r="I5639" s="21" t="s">
        <v>23</v>
      </c>
      <c r="J5639" s="21" t="s">
        <v>6975</v>
      </c>
      <c r="K5639" s="21" t="s">
        <v>6976</v>
      </c>
      <c r="L5639" s="21">
        <v>83642</v>
      </c>
      <c r="M5639" s="21" t="s">
        <v>41</v>
      </c>
      <c r="N5639" s="21" t="s">
        <v>5592</v>
      </c>
      <c r="O5639" s="21" t="s">
        <v>43</v>
      </c>
      <c r="P5639" s="21" t="s">
        <v>91</v>
      </c>
      <c r="Q5639" s="21" t="s">
        <v>5593</v>
      </c>
      <c r="R5639" s="22">
        <v>37.94</v>
      </c>
    </row>
    <row r="5640" spans="1:18" x14ac:dyDescent="0.2">
      <c r="A5640" s="21">
        <v>3780</v>
      </c>
      <c r="B5640" s="21" t="s">
        <v>7671</v>
      </c>
      <c r="C5640" s="21" t="s">
        <v>7672</v>
      </c>
      <c r="D5640" s="21" t="s">
        <v>2836</v>
      </c>
      <c r="E5640" s="21" t="s">
        <v>48</v>
      </c>
      <c r="F5640" s="21" t="s">
        <v>1593</v>
      </c>
      <c r="G5640" s="21" t="s">
        <v>1594</v>
      </c>
      <c r="H5640" s="21" t="s">
        <v>22</v>
      </c>
      <c r="I5640" s="21" t="s">
        <v>23</v>
      </c>
      <c r="J5640" s="21" t="s">
        <v>299</v>
      </c>
      <c r="K5640" s="21" t="s">
        <v>300</v>
      </c>
      <c r="L5640" s="21">
        <v>10035</v>
      </c>
      <c r="M5640" s="21" t="s">
        <v>158</v>
      </c>
      <c r="N5640" s="21" t="s">
        <v>1847</v>
      </c>
      <c r="O5640" s="21" t="s">
        <v>43</v>
      </c>
      <c r="P5640" s="21" t="s">
        <v>91</v>
      </c>
      <c r="Q5640" s="21" t="s">
        <v>1848</v>
      </c>
      <c r="R5640" s="22">
        <v>37.94</v>
      </c>
    </row>
    <row r="5641" spans="1:18" x14ac:dyDescent="0.2">
      <c r="A5641" s="21">
        <v>4220</v>
      </c>
      <c r="B5641" s="21" t="s">
        <v>8094</v>
      </c>
      <c r="C5641" s="21" t="s">
        <v>12052</v>
      </c>
      <c r="D5641" s="21" t="s">
        <v>1877</v>
      </c>
      <c r="E5641" s="21" t="s">
        <v>19</v>
      </c>
      <c r="F5641" s="21" t="s">
        <v>4571</v>
      </c>
      <c r="G5641" s="21" t="s">
        <v>4572</v>
      </c>
      <c r="H5641" s="21" t="s">
        <v>22</v>
      </c>
      <c r="I5641" s="21" t="s">
        <v>23</v>
      </c>
      <c r="J5641" s="21" t="s">
        <v>96</v>
      </c>
      <c r="K5641" s="21" t="s">
        <v>97</v>
      </c>
      <c r="L5641" s="21">
        <v>98103</v>
      </c>
      <c r="M5641" s="21" t="s">
        <v>41</v>
      </c>
      <c r="N5641" s="21" t="s">
        <v>1235</v>
      </c>
      <c r="O5641" s="21" t="s">
        <v>43</v>
      </c>
      <c r="P5641" s="21" t="s">
        <v>91</v>
      </c>
      <c r="Q5641" s="21" t="s">
        <v>1236</v>
      </c>
      <c r="R5641" s="22">
        <v>37.94</v>
      </c>
    </row>
    <row r="5642" spans="1:18" x14ac:dyDescent="0.2">
      <c r="A5642" s="21">
        <v>4806</v>
      </c>
      <c r="B5642" s="21" t="s">
        <v>8583</v>
      </c>
      <c r="C5642" s="21" t="s">
        <v>101</v>
      </c>
      <c r="D5642" s="21" t="s">
        <v>2953</v>
      </c>
      <c r="E5642" s="21" t="s">
        <v>19</v>
      </c>
      <c r="F5642" s="21" t="s">
        <v>1537</v>
      </c>
      <c r="G5642" s="21" t="s">
        <v>1538</v>
      </c>
      <c r="H5642" s="21" t="s">
        <v>22</v>
      </c>
      <c r="I5642" s="21" t="s">
        <v>23</v>
      </c>
      <c r="J5642" s="21" t="s">
        <v>39</v>
      </c>
      <c r="K5642" s="21" t="s">
        <v>40</v>
      </c>
      <c r="L5642" s="21">
        <v>90008</v>
      </c>
      <c r="M5642" s="21" t="s">
        <v>41</v>
      </c>
      <c r="N5642" s="21" t="s">
        <v>2827</v>
      </c>
      <c r="O5642" s="21" t="s">
        <v>43</v>
      </c>
      <c r="P5642" s="21" t="s">
        <v>91</v>
      </c>
      <c r="Q5642" s="21" t="s">
        <v>2828</v>
      </c>
      <c r="R5642" s="22">
        <v>37.94</v>
      </c>
    </row>
    <row r="5643" spans="1:18" x14ac:dyDescent="0.2">
      <c r="A5643" s="21">
        <v>4892</v>
      </c>
      <c r="B5643" s="21" t="s">
        <v>8642</v>
      </c>
      <c r="C5643" s="21" t="s">
        <v>4077</v>
      </c>
      <c r="D5643" s="21" t="s">
        <v>4364</v>
      </c>
      <c r="E5643" s="21" t="s">
        <v>48</v>
      </c>
      <c r="F5643" s="21" t="s">
        <v>5366</v>
      </c>
      <c r="G5643" s="21" t="s">
        <v>5367</v>
      </c>
      <c r="H5643" s="21" t="s">
        <v>38</v>
      </c>
      <c r="I5643" s="21" t="s">
        <v>23</v>
      </c>
      <c r="J5643" s="21" t="s">
        <v>96</v>
      </c>
      <c r="K5643" s="21" t="s">
        <v>97</v>
      </c>
      <c r="L5643" s="21">
        <v>98103</v>
      </c>
      <c r="M5643" s="21" t="s">
        <v>41</v>
      </c>
      <c r="N5643" s="21" t="s">
        <v>5592</v>
      </c>
      <c r="O5643" s="21" t="s">
        <v>43</v>
      </c>
      <c r="P5643" s="21" t="s">
        <v>91</v>
      </c>
      <c r="Q5643" s="21" t="s">
        <v>5593</v>
      </c>
      <c r="R5643" s="22">
        <v>37.94</v>
      </c>
    </row>
    <row r="5644" spans="1:18" x14ac:dyDescent="0.2">
      <c r="A5644" s="21">
        <v>5528</v>
      </c>
      <c r="B5644" s="21" t="s">
        <v>9122</v>
      </c>
      <c r="C5644" s="21" t="s">
        <v>11982</v>
      </c>
      <c r="D5644" s="21" t="s">
        <v>12237</v>
      </c>
      <c r="E5644" s="21" t="s">
        <v>206</v>
      </c>
      <c r="F5644" s="21" t="s">
        <v>4159</v>
      </c>
      <c r="G5644" s="21" t="s">
        <v>4160</v>
      </c>
      <c r="H5644" s="21" t="s">
        <v>105</v>
      </c>
      <c r="I5644" s="21" t="s">
        <v>23</v>
      </c>
      <c r="J5644" s="21" t="s">
        <v>299</v>
      </c>
      <c r="K5644" s="21" t="s">
        <v>300</v>
      </c>
      <c r="L5644" s="21">
        <v>10009</v>
      </c>
      <c r="M5644" s="21" t="s">
        <v>158</v>
      </c>
      <c r="N5644" s="21" t="s">
        <v>1847</v>
      </c>
      <c r="O5644" s="21" t="s">
        <v>43</v>
      </c>
      <c r="P5644" s="21" t="s">
        <v>91</v>
      </c>
      <c r="Q5644" s="21" t="s">
        <v>1848</v>
      </c>
      <c r="R5644" s="22">
        <v>37.94</v>
      </c>
    </row>
    <row r="5645" spans="1:18" x14ac:dyDescent="0.2">
      <c r="A5645" s="21">
        <v>6443</v>
      </c>
      <c r="B5645" s="21" t="s">
        <v>9734</v>
      </c>
      <c r="C5645" s="21" t="s">
        <v>635</v>
      </c>
      <c r="D5645" s="21" t="s">
        <v>1979</v>
      </c>
      <c r="E5645" s="21" t="s">
        <v>48</v>
      </c>
      <c r="F5645" s="21" t="s">
        <v>2886</v>
      </c>
      <c r="G5645" s="21" t="s">
        <v>2887</v>
      </c>
      <c r="H5645" s="21" t="s">
        <v>38</v>
      </c>
      <c r="I5645" s="21" t="s">
        <v>23</v>
      </c>
      <c r="J5645" s="21" t="s">
        <v>299</v>
      </c>
      <c r="K5645" s="21" t="s">
        <v>300</v>
      </c>
      <c r="L5645" s="21">
        <v>10024</v>
      </c>
      <c r="M5645" s="21" t="s">
        <v>158</v>
      </c>
      <c r="N5645" s="21" t="s">
        <v>5592</v>
      </c>
      <c r="O5645" s="21" t="s">
        <v>43</v>
      </c>
      <c r="P5645" s="21" t="s">
        <v>91</v>
      </c>
      <c r="Q5645" s="21" t="s">
        <v>5593</v>
      </c>
      <c r="R5645" s="22">
        <v>37.94</v>
      </c>
    </row>
    <row r="5646" spans="1:18" x14ac:dyDescent="0.2">
      <c r="A5646" s="21">
        <v>9369</v>
      </c>
      <c r="B5646" s="21" t="s">
        <v>11437</v>
      </c>
      <c r="C5646" s="21" t="s">
        <v>11909</v>
      </c>
      <c r="D5646" s="21" t="s">
        <v>11910</v>
      </c>
      <c r="E5646" s="21" t="s">
        <v>206</v>
      </c>
      <c r="F5646" s="21" t="s">
        <v>245</v>
      </c>
      <c r="G5646" s="21" t="s">
        <v>246</v>
      </c>
      <c r="H5646" s="21" t="s">
        <v>38</v>
      </c>
      <c r="I5646" s="21" t="s">
        <v>23</v>
      </c>
      <c r="J5646" s="21" t="s">
        <v>1258</v>
      </c>
      <c r="K5646" s="21" t="s">
        <v>892</v>
      </c>
      <c r="L5646" s="21">
        <v>8701</v>
      </c>
      <c r="M5646" s="21" t="s">
        <v>158</v>
      </c>
      <c r="N5646" s="21" t="s">
        <v>1235</v>
      </c>
      <c r="O5646" s="21" t="s">
        <v>43</v>
      </c>
      <c r="P5646" s="21" t="s">
        <v>91</v>
      </c>
      <c r="Q5646" s="21" t="s">
        <v>1236</v>
      </c>
      <c r="R5646" s="22">
        <v>37.94</v>
      </c>
    </row>
    <row r="5647" spans="1:18" x14ac:dyDescent="0.2">
      <c r="A5647" s="21">
        <v>3701</v>
      </c>
      <c r="B5647" s="21" t="s">
        <v>7607</v>
      </c>
      <c r="C5647" s="21" t="s">
        <v>1604</v>
      </c>
      <c r="D5647" s="21" t="s">
        <v>1605</v>
      </c>
      <c r="E5647" s="21" t="s">
        <v>48</v>
      </c>
      <c r="F5647" s="21" t="s">
        <v>5413</v>
      </c>
      <c r="G5647" s="21" t="s">
        <v>5414</v>
      </c>
      <c r="H5647" s="21" t="s">
        <v>38</v>
      </c>
      <c r="I5647" s="21" t="s">
        <v>23</v>
      </c>
      <c r="J5647" s="21" t="s">
        <v>440</v>
      </c>
      <c r="K5647" s="21" t="s">
        <v>300</v>
      </c>
      <c r="L5647" s="21">
        <v>14609</v>
      </c>
      <c r="M5647" s="21" t="s">
        <v>158</v>
      </c>
      <c r="N5647" s="21" t="s">
        <v>3420</v>
      </c>
      <c r="O5647" s="21" t="s">
        <v>28</v>
      </c>
      <c r="P5647" s="21" t="s">
        <v>64</v>
      </c>
      <c r="Q5647" s="21" t="s">
        <v>3421</v>
      </c>
      <c r="R5647" s="22">
        <v>37.93</v>
      </c>
    </row>
    <row r="5648" spans="1:18" x14ac:dyDescent="0.2">
      <c r="A5648" s="21">
        <v>620</v>
      </c>
      <c r="B5648" s="21" t="s">
        <v>2303</v>
      </c>
      <c r="C5648" s="21" t="s">
        <v>2304</v>
      </c>
      <c r="D5648" s="21" t="s">
        <v>1672</v>
      </c>
      <c r="E5648" s="21" t="s">
        <v>19</v>
      </c>
      <c r="F5648" s="21" t="s">
        <v>2305</v>
      </c>
      <c r="G5648" s="21" t="s">
        <v>2306</v>
      </c>
      <c r="H5648" s="21" t="s">
        <v>38</v>
      </c>
      <c r="I5648" s="21" t="s">
        <v>23</v>
      </c>
      <c r="J5648" s="21" t="s">
        <v>299</v>
      </c>
      <c r="K5648" s="21" t="s">
        <v>300</v>
      </c>
      <c r="L5648" s="21">
        <v>10011</v>
      </c>
      <c r="M5648" s="21" t="s">
        <v>158</v>
      </c>
      <c r="N5648" s="21" t="s">
        <v>2313</v>
      </c>
      <c r="O5648" s="21" t="s">
        <v>70</v>
      </c>
      <c r="P5648" s="21" t="s">
        <v>71</v>
      </c>
      <c r="Q5648" s="21" t="s">
        <v>2314</v>
      </c>
      <c r="R5648" s="22">
        <v>37.909999999999997</v>
      </c>
    </row>
    <row r="5649" spans="1:18" x14ac:dyDescent="0.2">
      <c r="A5649" s="21">
        <v>8475</v>
      </c>
      <c r="B5649" s="21" t="s">
        <v>10912</v>
      </c>
      <c r="C5649" s="21" t="s">
        <v>11954</v>
      </c>
      <c r="D5649" s="21" t="s">
        <v>3215</v>
      </c>
      <c r="E5649" s="21" t="s">
        <v>48</v>
      </c>
      <c r="F5649" s="21" t="s">
        <v>5238</v>
      </c>
      <c r="G5649" s="21" t="s">
        <v>5239</v>
      </c>
      <c r="H5649" s="21" t="s">
        <v>38</v>
      </c>
      <c r="I5649" s="21" t="s">
        <v>23</v>
      </c>
      <c r="J5649" s="21" t="s">
        <v>5700</v>
      </c>
      <c r="K5649" s="21" t="s">
        <v>157</v>
      </c>
      <c r="L5649" s="21">
        <v>17403</v>
      </c>
      <c r="M5649" s="21" t="s">
        <v>158</v>
      </c>
      <c r="N5649" s="21" t="s">
        <v>1568</v>
      </c>
      <c r="O5649" s="21" t="s">
        <v>43</v>
      </c>
      <c r="P5649" s="21" t="s">
        <v>74</v>
      </c>
      <c r="Q5649" s="21" t="s">
        <v>1569</v>
      </c>
      <c r="R5649" s="22">
        <v>37.896000000000001</v>
      </c>
    </row>
    <row r="5650" spans="1:18" x14ac:dyDescent="0.2">
      <c r="A5650" s="21">
        <v>3364</v>
      </c>
      <c r="B5650" s="21" t="s">
        <v>7303</v>
      </c>
      <c r="C5650" s="21" t="s">
        <v>3235</v>
      </c>
      <c r="D5650" s="21" t="s">
        <v>1391</v>
      </c>
      <c r="E5650" s="21" t="s">
        <v>48</v>
      </c>
      <c r="F5650" s="21" t="s">
        <v>6621</v>
      </c>
      <c r="G5650" s="21" t="s">
        <v>6622</v>
      </c>
      <c r="H5650" s="21" t="s">
        <v>105</v>
      </c>
      <c r="I5650" s="21" t="s">
        <v>23</v>
      </c>
      <c r="J5650" s="21" t="s">
        <v>7304</v>
      </c>
      <c r="K5650" s="21" t="s">
        <v>1402</v>
      </c>
      <c r="L5650" s="21">
        <v>2151</v>
      </c>
      <c r="M5650" s="21" t="s">
        <v>158</v>
      </c>
      <c r="N5650" s="21" t="s">
        <v>475</v>
      </c>
      <c r="O5650" s="21" t="s">
        <v>43</v>
      </c>
      <c r="P5650" s="21" t="s">
        <v>74</v>
      </c>
      <c r="Q5650" s="21" t="s">
        <v>476</v>
      </c>
      <c r="R5650" s="22">
        <v>37.880000000000003</v>
      </c>
    </row>
    <row r="5651" spans="1:18" x14ac:dyDescent="0.2">
      <c r="A5651" s="21">
        <v>7296</v>
      </c>
      <c r="B5651" s="21" t="s">
        <v>10255</v>
      </c>
      <c r="C5651" s="21" t="s">
        <v>11935</v>
      </c>
      <c r="D5651" s="21" t="s">
        <v>12047</v>
      </c>
      <c r="E5651" s="21" t="s">
        <v>206</v>
      </c>
      <c r="F5651" s="21" t="s">
        <v>3741</v>
      </c>
      <c r="G5651" s="21" t="s">
        <v>3742</v>
      </c>
      <c r="H5651" s="21" t="s">
        <v>22</v>
      </c>
      <c r="I5651" s="21" t="s">
        <v>23</v>
      </c>
      <c r="J5651" s="21" t="s">
        <v>202</v>
      </c>
      <c r="K5651" s="21" t="s">
        <v>107</v>
      </c>
      <c r="L5651" s="21">
        <v>77036</v>
      </c>
      <c r="M5651" s="21" t="s">
        <v>108</v>
      </c>
      <c r="N5651" s="21" t="s">
        <v>7549</v>
      </c>
      <c r="O5651" s="21" t="s">
        <v>43</v>
      </c>
      <c r="P5651" s="21" t="s">
        <v>67</v>
      </c>
      <c r="Q5651" s="21" t="s">
        <v>7550</v>
      </c>
      <c r="R5651" s="22">
        <v>37.840000000000003</v>
      </c>
    </row>
    <row r="5652" spans="1:18" x14ac:dyDescent="0.2">
      <c r="A5652" s="21">
        <v>331</v>
      </c>
      <c r="B5652" s="21" t="s">
        <v>1334</v>
      </c>
      <c r="C5652" s="21" t="s">
        <v>1335</v>
      </c>
      <c r="D5652" s="21" t="s">
        <v>11810</v>
      </c>
      <c r="E5652" s="21" t="s">
        <v>206</v>
      </c>
      <c r="F5652" s="21" t="s">
        <v>1336</v>
      </c>
      <c r="G5652" s="21" t="s">
        <v>1337</v>
      </c>
      <c r="H5652" s="21" t="s">
        <v>22</v>
      </c>
      <c r="I5652" s="21" t="s">
        <v>23</v>
      </c>
      <c r="J5652" s="21" t="s">
        <v>156</v>
      </c>
      <c r="K5652" s="21" t="s">
        <v>157</v>
      </c>
      <c r="L5652" s="21">
        <v>19143</v>
      </c>
      <c r="M5652" s="21" t="s">
        <v>158</v>
      </c>
      <c r="N5652" s="21" t="s">
        <v>1346</v>
      </c>
      <c r="O5652" s="21" t="s">
        <v>43</v>
      </c>
      <c r="P5652" s="21" t="s">
        <v>74</v>
      </c>
      <c r="Q5652" s="21" t="s">
        <v>1347</v>
      </c>
      <c r="R5652" s="22">
        <v>37.764000000000003</v>
      </c>
    </row>
    <row r="5653" spans="1:18" x14ac:dyDescent="0.2">
      <c r="A5653" s="21">
        <v>9007</v>
      </c>
      <c r="B5653" s="21" t="s">
        <v>11231</v>
      </c>
      <c r="C5653" s="21" t="s">
        <v>4540</v>
      </c>
      <c r="D5653" s="21" t="s">
        <v>4540</v>
      </c>
      <c r="E5653" s="21" t="s">
        <v>1452</v>
      </c>
      <c r="F5653" s="21" t="s">
        <v>2283</v>
      </c>
      <c r="G5653" s="21" t="s">
        <v>2284</v>
      </c>
      <c r="H5653" s="21" t="s">
        <v>38</v>
      </c>
      <c r="I5653" s="21" t="s">
        <v>23</v>
      </c>
      <c r="J5653" s="21" t="s">
        <v>2888</v>
      </c>
      <c r="K5653" s="21" t="s">
        <v>118</v>
      </c>
      <c r="L5653" s="21">
        <v>53209</v>
      </c>
      <c r="M5653" s="21" t="s">
        <v>108</v>
      </c>
      <c r="N5653" s="21" t="s">
        <v>590</v>
      </c>
      <c r="O5653" s="21" t="s">
        <v>43</v>
      </c>
      <c r="P5653" s="21" t="s">
        <v>57</v>
      </c>
      <c r="Q5653" s="21" t="s">
        <v>591</v>
      </c>
      <c r="R5653" s="22">
        <v>37.76</v>
      </c>
    </row>
    <row r="5654" spans="1:18" x14ac:dyDescent="0.2">
      <c r="A5654" s="21">
        <v>6784</v>
      </c>
      <c r="B5654" s="21" t="s">
        <v>9938</v>
      </c>
      <c r="C5654" s="21" t="s">
        <v>2403</v>
      </c>
      <c r="D5654" s="21" t="s">
        <v>2716</v>
      </c>
      <c r="E5654" s="21" t="s">
        <v>19</v>
      </c>
      <c r="F5654" s="21" t="s">
        <v>5273</v>
      </c>
      <c r="G5654" s="21" t="s">
        <v>5274</v>
      </c>
      <c r="H5654" s="21" t="s">
        <v>22</v>
      </c>
      <c r="I5654" s="21" t="s">
        <v>23</v>
      </c>
      <c r="J5654" s="21" t="s">
        <v>156</v>
      </c>
      <c r="K5654" s="21" t="s">
        <v>157</v>
      </c>
      <c r="L5654" s="21">
        <v>19143</v>
      </c>
      <c r="M5654" s="21" t="s">
        <v>158</v>
      </c>
      <c r="N5654" s="21" t="s">
        <v>9939</v>
      </c>
      <c r="O5654" s="21" t="s">
        <v>43</v>
      </c>
      <c r="P5654" s="21" t="s">
        <v>651</v>
      </c>
      <c r="Q5654" s="21" t="s">
        <v>9940</v>
      </c>
      <c r="R5654" s="22">
        <v>37.752000000000002</v>
      </c>
    </row>
    <row r="5655" spans="1:18" x14ac:dyDescent="0.2">
      <c r="A5655" s="21">
        <v>1416</v>
      </c>
      <c r="B5655" s="21" t="s">
        <v>4332</v>
      </c>
      <c r="C5655" s="21" t="s">
        <v>4333</v>
      </c>
      <c r="D5655" s="21" t="s">
        <v>4334</v>
      </c>
      <c r="E5655" s="21" t="s">
        <v>19</v>
      </c>
      <c r="F5655" s="21" t="s">
        <v>4335</v>
      </c>
      <c r="G5655" s="21" t="s">
        <v>4336</v>
      </c>
      <c r="H5655" s="21" t="s">
        <v>105</v>
      </c>
      <c r="I5655" s="21" t="s">
        <v>23</v>
      </c>
      <c r="J5655" s="21" t="s">
        <v>1932</v>
      </c>
      <c r="K5655" s="21" t="s">
        <v>40</v>
      </c>
      <c r="L5655" s="21">
        <v>92627</v>
      </c>
      <c r="M5655" s="21" t="s">
        <v>41</v>
      </c>
      <c r="N5655" s="21" t="s">
        <v>4337</v>
      </c>
      <c r="O5655" s="21" t="s">
        <v>28</v>
      </c>
      <c r="P5655" s="21" t="s">
        <v>64</v>
      </c>
      <c r="Q5655" s="21" t="s">
        <v>4338</v>
      </c>
      <c r="R5655" s="22">
        <v>37.74</v>
      </c>
    </row>
    <row r="5656" spans="1:18" x14ac:dyDescent="0.2">
      <c r="A5656" s="21">
        <v>9027</v>
      </c>
      <c r="B5656" s="21" t="s">
        <v>11243</v>
      </c>
      <c r="C5656" s="21" t="s">
        <v>1858</v>
      </c>
      <c r="D5656" s="21" t="s">
        <v>11847</v>
      </c>
      <c r="E5656" s="21" t="s">
        <v>48</v>
      </c>
      <c r="F5656" s="21" t="s">
        <v>9833</v>
      </c>
      <c r="G5656" s="21" t="s">
        <v>9834</v>
      </c>
      <c r="H5656" s="21" t="s">
        <v>38</v>
      </c>
      <c r="I5656" s="21" t="s">
        <v>23</v>
      </c>
      <c r="J5656" s="21" t="s">
        <v>299</v>
      </c>
      <c r="K5656" s="21" t="s">
        <v>300</v>
      </c>
      <c r="L5656" s="21">
        <v>10035</v>
      </c>
      <c r="M5656" s="21" t="s">
        <v>158</v>
      </c>
      <c r="N5656" s="21" t="s">
        <v>4337</v>
      </c>
      <c r="O5656" s="21" t="s">
        <v>28</v>
      </c>
      <c r="P5656" s="21" t="s">
        <v>64</v>
      </c>
      <c r="Q5656" s="21" t="s">
        <v>4338</v>
      </c>
      <c r="R5656" s="22">
        <v>37.74</v>
      </c>
    </row>
    <row r="5657" spans="1:18" x14ac:dyDescent="0.2">
      <c r="A5657" s="21">
        <v>1138</v>
      </c>
      <c r="B5657" s="21" t="s">
        <v>3724</v>
      </c>
      <c r="C5657" s="21" t="s">
        <v>11937</v>
      </c>
      <c r="D5657" s="21" t="s">
        <v>3725</v>
      </c>
      <c r="E5657" s="21" t="s">
        <v>19</v>
      </c>
      <c r="F5657" s="21" t="s">
        <v>3726</v>
      </c>
      <c r="G5657" s="21" t="s">
        <v>3727</v>
      </c>
      <c r="H5657" s="21" t="s">
        <v>38</v>
      </c>
      <c r="I5657" s="21" t="s">
        <v>23</v>
      </c>
      <c r="J5657" s="21" t="s">
        <v>3728</v>
      </c>
      <c r="K5657" s="21" t="s">
        <v>286</v>
      </c>
      <c r="L5657" s="21">
        <v>46350</v>
      </c>
      <c r="M5657" s="21" t="s">
        <v>108</v>
      </c>
      <c r="N5657" s="21" t="s">
        <v>2415</v>
      </c>
      <c r="O5657" s="21" t="s">
        <v>43</v>
      </c>
      <c r="P5657" s="21" t="s">
        <v>77</v>
      </c>
      <c r="Q5657" s="21" t="s">
        <v>2416</v>
      </c>
      <c r="R5657" s="22">
        <v>37.68</v>
      </c>
    </row>
    <row r="5658" spans="1:18" x14ac:dyDescent="0.2">
      <c r="A5658" s="21">
        <v>1847</v>
      </c>
      <c r="B5658" s="21" t="s">
        <v>5209</v>
      </c>
      <c r="C5658" s="21" t="s">
        <v>12088</v>
      </c>
      <c r="D5658" s="21" t="s">
        <v>5210</v>
      </c>
      <c r="E5658" s="21" t="s">
        <v>19</v>
      </c>
      <c r="F5658" s="21" t="s">
        <v>5016</v>
      </c>
      <c r="G5658" s="21" t="s">
        <v>5017</v>
      </c>
      <c r="H5658" s="21" t="s">
        <v>105</v>
      </c>
      <c r="I5658" s="21" t="s">
        <v>23</v>
      </c>
      <c r="J5658" s="21" t="s">
        <v>97</v>
      </c>
      <c r="K5658" s="21" t="s">
        <v>3445</v>
      </c>
      <c r="L5658" s="21">
        <v>20016</v>
      </c>
      <c r="M5658" s="21" t="s">
        <v>158</v>
      </c>
      <c r="N5658" s="21" t="s">
        <v>5211</v>
      </c>
      <c r="O5658" s="21" t="s">
        <v>28</v>
      </c>
      <c r="P5658" s="21" t="s">
        <v>64</v>
      </c>
      <c r="Q5658" s="21" t="s">
        <v>5212</v>
      </c>
      <c r="R5658" s="22">
        <v>37.68</v>
      </c>
    </row>
    <row r="5659" spans="1:18" x14ac:dyDescent="0.2">
      <c r="A5659" s="21">
        <v>2099</v>
      </c>
      <c r="B5659" s="21" t="s">
        <v>5623</v>
      </c>
      <c r="C5659" s="21" t="s">
        <v>11855</v>
      </c>
      <c r="D5659" s="21" t="s">
        <v>11866</v>
      </c>
      <c r="E5659" s="21" t="s">
        <v>48</v>
      </c>
      <c r="F5659" s="21" t="s">
        <v>750</v>
      </c>
      <c r="G5659" s="21" t="s">
        <v>751</v>
      </c>
      <c r="H5659" s="21" t="s">
        <v>22</v>
      </c>
      <c r="I5659" s="21" t="s">
        <v>23</v>
      </c>
      <c r="J5659" s="21" t="s">
        <v>473</v>
      </c>
      <c r="K5659" s="21" t="s">
        <v>474</v>
      </c>
      <c r="L5659" s="21">
        <v>97206</v>
      </c>
      <c r="M5659" s="21" t="s">
        <v>41</v>
      </c>
      <c r="N5659" s="21" t="s">
        <v>4216</v>
      </c>
      <c r="O5659" s="21" t="s">
        <v>43</v>
      </c>
      <c r="P5659" s="21" t="s">
        <v>57</v>
      </c>
      <c r="Q5659" s="21" t="s">
        <v>4217</v>
      </c>
      <c r="R5659" s="22">
        <v>37.68</v>
      </c>
    </row>
    <row r="5660" spans="1:18" x14ac:dyDescent="0.2">
      <c r="A5660" s="21">
        <v>5179</v>
      </c>
      <c r="B5660" s="21" t="s">
        <v>8852</v>
      </c>
      <c r="C5660" s="21" t="s">
        <v>5565</v>
      </c>
      <c r="D5660" s="21" t="s">
        <v>5566</v>
      </c>
      <c r="E5660" s="21" t="s">
        <v>48</v>
      </c>
      <c r="F5660" s="21" t="s">
        <v>3613</v>
      </c>
      <c r="G5660" s="21" t="s">
        <v>3614</v>
      </c>
      <c r="H5660" s="21" t="s">
        <v>38</v>
      </c>
      <c r="I5660" s="21" t="s">
        <v>23</v>
      </c>
      <c r="J5660" s="21" t="s">
        <v>39</v>
      </c>
      <c r="K5660" s="21" t="s">
        <v>40</v>
      </c>
      <c r="L5660" s="21">
        <v>90036</v>
      </c>
      <c r="M5660" s="21" t="s">
        <v>41</v>
      </c>
      <c r="N5660" s="21" t="s">
        <v>5211</v>
      </c>
      <c r="O5660" s="21" t="s">
        <v>28</v>
      </c>
      <c r="P5660" s="21" t="s">
        <v>64</v>
      </c>
      <c r="Q5660" s="21" t="s">
        <v>5212</v>
      </c>
      <c r="R5660" s="22">
        <v>37.68</v>
      </c>
    </row>
    <row r="5661" spans="1:18" x14ac:dyDescent="0.2">
      <c r="A5661" s="21">
        <v>8037</v>
      </c>
      <c r="B5661" s="21" t="s">
        <v>10651</v>
      </c>
      <c r="C5661" s="21" t="s">
        <v>7945</v>
      </c>
      <c r="D5661" s="21" t="s">
        <v>2192</v>
      </c>
      <c r="E5661" s="21" t="s">
        <v>206</v>
      </c>
      <c r="F5661" s="21" t="s">
        <v>124</v>
      </c>
      <c r="G5661" s="21" t="s">
        <v>125</v>
      </c>
      <c r="H5661" s="21" t="s">
        <v>22</v>
      </c>
      <c r="I5661" s="21" t="s">
        <v>23</v>
      </c>
      <c r="J5661" s="21" t="s">
        <v>1665</v>
      </c>
      <c r="K5661" s="21" t="s">
        <v>1402</v>
      </c>
      <c r="L5661" s="21">
        <v>1841</v>
      </c>
      <c r="M5661" s="21" t="s">
        <v>158</v>
      </c>
      <c r="N5661" s="21" t="s">
        <v>6346</v>
      </c>
      <c r="O5661" s="21" t="s">
        <v>43</v>
      </c>
      <c r="P5661" s="21" t="s">
        <v>74</v>
      </c>
      <c r="Q5661" s="21" t="s">
        <v>6347</v>
      </c>
      <c r="R5661" s="22">
        <v>37.68</v>
      </c>
    </row>
    <row r="5662" spans="1:18" x14ac:dyDescent="0.2">
      <c r="A5662" s="21">
        <v>8757</v>
      </c>
      <c r="B5662" s="21" t="s">
        <v>11086</v>
      </c>
      <c r="C5662" s="21" t="s">
        <v>237</v>
      </c>
      <c r="D5662" s="21" t="s">
        <v>8285</v>
      </c>
      <c r="E5662" s="21" t="s">
        <v>48</v>
      </c>
      <c r="F5662" s="21" t="s">
        <v>7609</v>
      </c>
      <c r="G5662" s="21" t="s">
        <v>7610</v>
      </c>
      <c r="H5662" s="21" t="s">
        <v>38</v>
      </c>
      <c r="I5662" s="21" t="s">
        <v>23</v>
      </c>
      <c r="J5662" s="21" t="s">
        <v>432</v>
      </c>
      <c r="K5662" s="21" t="s">
        <v>3106</v>
      </c>
      <c r="L5662" s="21">
        <v>21044</v>
      </c>
      <c r="M5662" s="21" t="s">
        <v>158</v>
      </c>
      <c r="N5662" s="21" t="s">
        <v>2415</v>
      </c>
      <c r="O5662" s="21" t="s">
        <v>43</v>
      </c>
      <c r="P5662" s="21" t="s">
        <v>77</v>
      </c>
      <c r="Q5662" s="21" t="s">
        <v>2416</v>
      </c>
      <c r="R5662" s="22">
        <v>37.68</v>
      </c>
    </row>
    <row r="5663" spans="1:18" x14ac:dyDescent="0.2">
      <c r="A5663" s="21">
        <v>888</v>
      </c>
      <c r="B5663" s="21" t="s">
        <v>3102</v>
      </c>
      <c r="C5663" s="21" t="s">
        <v>3103</v>
      </c>
      <c r="D5663" s="21" t="s">
        <v>198</v>
      </c>
      <c r="E5663" s="21" t="s">
        <v>48</v>
      </c>
      <c r="F5663" s="21" t="s">
        <v>3104</v>
      </c>
      <c r="G5663" s="21" t="s">
        <v>3105</v>
      </c>
      <c r="H5663" s="21" t="s">
        <v>105</v>
      </c>
      <c r="I5663" s="21" t="s">
        <v>23</v>
      </c>
      <c r="J5663" s="21" t="s">
        <v>432</v>
      </c>
      <c r="K5663" s="21" t="s">
        <v>3106</v>
      </c>
      <c r="L5663" s="21">
        <v>21044</v>
      </c>
      <c r="M5663" s="21" t="s">
        <v>158</v>
      </c>
      <c r="N5663" s="21" t="s">
        <v>331</v>
      </c>
      <c r="O5663" s="21" t="s">
        <v>43</v>
      </c>
      <c r="P5663" s="21" t="s">
        <v>74</v>
      </c>
      <c r="Q5663" s="21" t="s">
        <v>332</v>
      </c>
      <c r="R5663" s="22">
        <v>37.659999999999997</v>
      </c>
    </row>
    <row r="5664" spans="1:18" x14ac:dyDescent="0.2">
      <c r="A5664" s="21">
        <v>2500</v>
      </c>
      <c r="B5664" s="21" t="s">
        <v>6248</v>
      </c>
      <c r="C5664" s="21" t="s">
        <v>2476</v>
      </c>
      <c r="D5664" s="21" t="s">
        <v>2427</v>
      </c>
      <c r="E5664" s="21" t="s">
        <v>206</v>
      </c>
      <c r="F5664" s="21" t="s">
        <v>4004</v>
      </c>
      <c r="G5664" s="21" t="s">
        <v>4005</v>
      </c>
      <c r="H5664" s="21" t="s">
        <v>22</v>
      </c>
      <c r="I5664" s="21" t="s">
        <v>23</v>
      </c>
      <c r="J5664" s="21" t="s">
        <v>1595</v>
      </c>
      <c r="K5664" s="21" t="s">
        <v>52</v>
      </c>
      <c r="L5664" s="21">
        <v>33178</v>
      </c>
      <c r="M5664" s="21" t="s">
        <v>26</v>
      </c>
      <c r="N5664" s="21" t="s">
        <v>6249</v>
      </c>
      <c r="O5664" s="21" t="s">
        <v>43</v>
      </c>
      <c r="P5664" s="21" t="s">
        <v>189</v>
      </c>
      <c r="Q5664" s="21" t="s">
        <v>6250</v>
      </c>
      <c r="R5664" s="22">
        <v>37.607999999999997</v>
      </c>
    </row>
    <row r="5665" spans="1:18" x14ac:dyDescent="0.2">
      <c r="A5665" s="21">
        <v>2395</v>
      </c>
      <c r="B5665" s="21" t="s">
        <v>6098</v>
      </c>
      <c r="C5665" s="21" t="s">
        <v>5358</v>
      </c>
      <c r="D5665" s="21" t="s">
        <v>6099</v>
      </c>
      <c r="E5665" s="21" t="s">
        <v>48</v>
      </c>
      <c r="F5665" s="21" t="s">
        <v>5932</v>
      </c>
      <c r="G5665" s="21" t="s">
        <v>5933</v>
      </c>
      <c r="H5665" s="21" t="s">
        <v>38</v>
      </c>
      <c r="I5665" s="21" t="s">
        <v>23</v>
      </c>
      <c r="J5665" s="21" t="s">
        <v>299</v>
      </c>
      <c r="K5665" s="21" t="s">
        <v>300</v>
      </c>
      <c r="L5665" s="21">
        <v>10035</v>
      </c>
      <c r="M5665" s="21" t="s">
        <v>158</v>
      </c>
      <c r="N5665" s="21" t="s">
        <v>5422</v>
      </c>
      <c r="O5665" s="21" t="s">
        <v>70</v>
      </c>
      <c r="P5665" s="21" t="s">
        <v>175</v>
      </c>
      <c r="Q5665" s="21" t="s">
        <v>5423</v>
      </c>
      <c r="R5665" s="22">
        <v>37.6</v>
      </c>
    </row>
    <row r="5666" spans="1:18" x14ac:dyDescent="0.2">
      <c r="A5666" s="21">
        <v>4123</v>
      </c>
      <c r="B5666" s="21" t="s">
        <v>7994</v>
      </c>
      <c r="C5666" s="21" t="s">
        <v>12101</v>
      </c>
      <c r="D5666" s="21" t="s">
        <v>12055</v>
      </c>
      <c r="E5666" s="21" t="s">
        <v>1452</v>
      </c>
      <c r="F5666" s="21" t="s">
        <v>2146</v>
      </c>
      <c r="G5666" s="21" t="s">
        <v>2147</v>
      </c>
      <c r="H5666" s="21" t="s">
        <v>22</v>
      </c>
      <c r="I5666" s="21" t="s">
        <v>23</v>
      </c>
      <c r="J5666" s="21" t="s">
        <v>96</v>
      </c>
      <c r="K5666" s="21" t="s">
        <v>97</v>
      </c>
      <c r="L5666" s="21">
        <v>98103</v>
      </c>
      <c r="M5666" s="21" t="s">
        <v>41</v>
      </c>
      <c r="N5666" s="21" t="s">
        <v>6210</v>
      </c>
      <c r="O5666" s="21" t="s">
        <v>43</v>
      </c>
      <c r="P5666" s="21" t="s">
        <v>44</v>
      </c>
      <c r="Q5666" s="21" t="s">
        <v>6211</v>
      </c>
      <c r="R5666" s="22">
        <v>37.590000000000003</v>
      </c>
    </row>
    <row r="5667" spans="1:18" x14ac:dyDescent="0.2">
      <c r="A5667" s="21">
        <v>7989</v>
      </c>
      <c r="B5667" s="21" t="s">
        <v>10628</v>
      </c>
      <c r="C5667" s="21" t="s">
        <v>2844</v>
      </c>
      <c r="D5667" s="21" t="s">
        <v>496</v>
      </c>
      <c r="E5667" s="21" t="s">
        <v>48</v>
      </c>
      <c r="F5667" s="21" t="s">
        <v>200</v>
      </c>
      <c r="G5667" s="21" t="s">
        <v>201</v>
      </c>
      <c r="H5667" s="21" t="s">
        <v>105</v>
      </c>
      <c r="I5667" s="21" t="s">
        <v>23</v>
      </c>
      <c r="J5667" s="21" t="s">
        <v>10629</v>
      </c>
      <c r="K5667" s="21" t="s">
        <v>118</v>
      </c>
      <c r="L5667" s="21">
        <v>53081</v>
      </c>
      <c r="M5667" s="21" t="s">
        <v>108</v>
      </c>
      <c r="N5667" s="21" t="s">
        <v>7708</v>
      </c>
      <c r="O5667" s="21" t="s">
        <v>43</v>
      </c>
      <c r="P5667" s="21" t="s">
        <v>44</v>
      </c>
      <c r="Q5667" s="21" t="s">
        <v>7709</v>
      </c>
      <c r="R5667" s="22">
        <v>37.590000000000003</v>
      </c>
    </row>
    <row r="5668" spans="1:18" x14ac:dyDescent="0.2">
      <c r="A5668" s="21">
        <v>3595</v>
      </c>
      <c r="B5668" s="21" t="s">
        <v>7514</v>
      </c>
      <c r="C5668" s="21" t="s">
        <v>11744</v>
      </c>
      <c r="D5668" s="21" t="s">
        <v>451</v>
      </c>
      <c r="E5668" s="21" t="s">
        <v>48</v>
      </c>
      <c r="F5668" s="21" t="s">
        <v>1205</v>
      </c>
      <c r="G5668" s="21" t="s">
        <v>1206</v>
      </c>
      <c r="H5668" s="21" t="s">
        <v>105</v>
      </c>
      <c r="I5668" s="21" t="s">
        <v>23</v>
      </c>
      <c r="J5668" s="21" t="s">
        <v>3216</v>
      </c>
      <c r="K5668" s="21" t="s">
        <v>564</v>
      </c>
      <c r="L5668" s="21">
        <v>43615</v>
      </c>
      <c r="M5668" s="21" t="s">
        <v>158</v>
      </c>
      <c r="N5668" s="21" t="s">
        <v>5374</v>
      </c>
      <c r="O5668" s="21" t="s">
        <v>43</v>
      </c>
      <c r="P5668" s="21" t="s">
        <v>57</v>
      </c>
      <c r="Q5668" s="21" t="s">
        <v>3009</v>
      </c>
      <c r="R5668" s="22">
        <v>37.520000000000003</v>
      </c>
    </row>
    <row r="5669" spans="1:18" x14ac:dyDescent="0.2">
      <c r="A5669" s="21">
        <v>8811</v>
      </c>
      <c r="B5669" s="21" t="s">
        <v>11116</v>
      </c>
      <c r="C5669" s="21" t="s">
        <v>431</v>
      </c>
      <c r="D5669" s="21" t="s">
        <v>11821</v>
      </c>
      <c r="E5669" s="21" t="s">
        <v>48</v>
      </c>
      <c r="F5669" s="21" t="s">
        <v>3986</v>
      </c>
      <c r="G5669" s="21" t="s">
        <v>3987</v>
      </c>
      <c r="H5669" s="21" t="s">
        <v>38</v>
      </c>
      <c r="I5669" s="21" t="s">
        <v>23</v>
      </c>
      <c r="J5669" s="21" t="s">
        <v>39</v>
      </c>
      <c r="K5669" s="21" t="s">
        <v>40</v>
      </c>
      <c r="L5669" s="21">
        <v>90004</v>
      </c>
      <c r="M5669" s="21" t="s">
        <v>41</v>
      </c>
      <c r="N5669" s="21" t="s">
        <v>4186</v>
      </c>
      <c r="O5669" s="21" t="s">
        <v>43</v>
      </c>
      <c r="P5669" s="21" t="s">
        <v>91</v>
      </c>
      <c r="Q5669" s="21" t="s">
        <v>4187</v>
      </c>
      <c r="R5669" s="22">
        <v>37.520000000000003</v>
      </c>
    </row>
    <row r="5670" spans="1:18" x14ac:dyDescent="0.2">
      <c r="A5670" s="21">
        <v>8898</v>
      </c>
      <c r="B5670" s="21" t="s">
        <v>11166</v>
      </c>
      <c r="C5670" s="21" t="s">
        <v>2368</v>
      </c>
      <c r="D5670" s="21" t="s">
        <v>2431</v>
      </c>
      <c r="E5670" s="21" t="s">
        <v>48</v>
      </c>
      <c r="F5670" s="21" t="s">
        <v>2113</v>
      </c>
      <c r="G5670" s="21" t="s">
        <v>2114</v>
      </c>
      <c r="H5670" s="21" t="s">
        <v>22</v>
      </c>
      <c r="I5670" s="21" t="s">
        <v>23</v>
      </c>
      <c r="J5670" s="21" t="s">
        <v>39</v>
      </c>
      <c r="K5670" s="21" t="s">
        <v>40</v>
      </c>
      <c r="L5670" s="21">
        <v>90004</v>
      </c>
      <c r="M5670" s="21" t="s">
        <v>41</v>
      </c>
      <c r="N5670" s="21" t="s">
        <v>4186</v>
      </c>
      <c r="O5670" s="21" t="s">
        <v>43</v>
      </c>
      <c r="P5670" s="21" t="s">
        <v>91</v>
      </c>
      <c r="Q5670" s="21" t="s">
        <v>4187</v>
      </c>
      <c r="R5670" s="22">
        <v>37.520000000000003</v>
      </c>
    </row>
    <row r="5671" spans="1:18" x14ac:dyDescent="0.2">
      <c r="A5671" s="21">
        <v>2904</v>
      </c>
      <c r="B5671" s="21" t="s">
        <v>6799</v>
      </c>
      <c r="C5671" s="21" t="s">
        <v>6800</v>
      </c>
      <c r="D5671" s="21" t="s">
        <v>12163</v>
      </c>
      <c r="E5671" s="21" t="s">
        <v>48</v>
      </c>
      <c r="F5671" s="21" t="s">
        <v>5198</v>
      </c>
      <c r="G5671" s="21" t="s">
        <v>5199</v>
      </c>
      <c r="H5671" s="21" t="s">
        <v>38</v>
      </c>
      <c r="I5671" s="21" t="s">
        <v>23</v>
      </c>
      <c r="J5671" s="21" t="s">
        <v>6801</v>
      </c>
      <c r="K5671" s="21" t="s">
        <v>232</v>
      </c>
      <c r="L5671" s="21">
        <v>60035</v>
      </c>
      <c r="M5671" s="21" t="s">
        <v>108</v>
      </c>
      <c r="N5671" s="21" t="s">
        <v>4795</v>
      </c>
      <c r="O5671" s="21" t="s">
        <v>43</v>
      </c>
      <c r="P5671" s="21" t="s">
        <v>91</v>
      </c>
      <c r="Q5671" s="21" t="s">
        <v>4796</v>
      </c>
      <c r="R5671" s="22">
        <v>37.463999999999999</v>
      </c>
    </row>
    <row r="5672" spans="1:18" x14ac:dyDescent="0.2">
      <c r="A5672" s="21">
        <v>843</v>
      </c>
      <c r="B5672" s="21" t="s">
        <v>2960</v>
      </c>
      <c r="C5672" s="21" t="s">
        <v>11768</v>
      </c>
      <c r="D5672" s="21" t="s">
        <v>11923</v>
      </c>
      <c r="E5672" s="21" t="s">
        <v>206</v>
      </c>
      <c r="F5672" s="21" t="s">
        <v>2961</v>
      </c>
      <c r="G5672" s="21" t="s">
        <v>2962</v>
      </c>
      <c r="H5672" s="21" t="s">
        <v>38</v>
      </c>
      <c r="I5672" s="21" t="s">
        <v>23</v>
      </c>
      <c r="J5672" s="21" t="s">
        <v>39</v>
      </c>
      <c r="K5672" s="21" t="s">
        <v>40</v>
      </c>
      <c r="L5672" s="21">
        <v>90036</v>
      </c>
      <c r="M5672" s="21" t="s">
        <v>41</v>
      </c>
      <c r="N5672" s="21" t="s">
        <v>2963</v>
      </c>
      <c r="O5672" s="21" t="s">
        <v>43</v>
      </c>
      <c r="P5672" s="21" t="s">
        <v>74</v>
      </c>
      <c r="Q5672" s="21" t="s">
        <v>2964</v>
      </c>
      <c r="R5672" s="22">
        <v>37.44</v>
      </c>
    </row>
    <row r="5673" spans="1:18" x14ac:dyDescent="0.2">
      <c r="A5673" s="21">
        <v>2083</v>
      </c>
      <c r="B5673" s="21" t="s">
        <v>5594</v>
      </c>
      <c r="C5673" s="21" t="s">
        <v>2837</v>
      </c>
      <c r="D5673" s="21" t="s">
        <v>12106</v>
      </c>
      <c r="E5673" s="21" t="s">
        <v>48</v>
      </c>
      <c r="F5673" s="21" t="s">
        <v>2298</v>
      </c>
      <c r="G5673" s="21" t="s">
        <v>2299</v>
      </c>
      <c r="H5673" s="21" t="s">
        <v>22</v>
      </c>
      <c r="I5673" s="21" t="s">
        <v>23</v>
      </c>
      <c r="J5673" s="21" t="s">
        <v>39</v>
      </c>
      <c r="K5673" s="21" t="s">
        <v>40</v>
      </c>
      <c r="L5673" s="21">
        <v>90008</v>
      </c>
      <c r="M5673" s="21" t="s">
        <v>41</v>
      </c>
      <c r="N5673" s="21" t="s">
        <v>4006</v>
      </c>
      <c r="O5673" s="21" t="s">
        <v>43</v>
      </c>
      <c r="P5673" s="21" t="s">
        <v>91</v>
      </c>
      <c r="Q5673" s="21" t="s">
        <v>4007</v>
      </c>
      <c r="R5673" s="22">
        <v>37.44</v>
      </c>
    </row>
    <row r="5674" spans="1:18" x14ac:dyDescent="0.2">
      <c r="A5674" s="21">
        <v>4122</v>
      </c>
      <c r="B5674" s="21" t="s">
        <v>7994</v>
      </c>
      <c r="C5674" s="21" t="s">
        <v>12101</v>
      </c>
      <c r="D5674" s="21" t="s">
        <v>12055</v>
      </c>
      <c r="E5674" s="21" t="s">
        <v>1452</v>
      </c>
      <c r="F5674" s="21" t="s">
        <v>2146</v>
      </c>
      <c r="G5674" s="21" t="s">
        <v>2147</v>
      </c>
      <c r="H5674" s="21" t="s">
        <v>22</v>
      </c>
      <c r="I5674" s="21" t="s">
        <v>23</v>
      </c>
      <c r="J5674" s="21" t="s">
        <v>96</v>
      </c>
      <c r="K5674" s="21" t="s">
        <v>97</v>
      </c>
      <c r="L5674" s="21">
        <v>98103</v>
      </c>
      <c r="M5674" s="21" t="s">
        <v>41</v>
      </c>
      <c r="N5674" s="21" t="s">
        <v>4006</v>
      </c>
      <c r="O5674" s="21" t="s">
        <v>43</v>
      </c>
      <c r="P5674" s="21" t="s">
        <v>91</v>
      </c>
      <c r="Q5674" s="21" t="s">
        <v>4007</v>
      </c>
      <c r="R5674" s="22">
        <v>37.44</v>
      </c>
    </row>
    <row r="5675" spans="1:18" x14ac:dyDescent="0.2">
      <c r="A5675" s="21">
        <v>1236</v>
      </c>
      <c r="B5675" s="21" t="s">
        <v>3921</v>
      </c>
      <c r="C5675" s="21" t="s">
        <v>970</v>
      </c>
      <c r="D5675" s="21" t="s">
        <v>970</v>
      </c>
      <c r="E5675" s="21" t="s">
        <v>1452</v>
      </c>
      <c r="F5675" s="21" t="s">
        <v>2910</v>
      </c>
      <c r="G5675" s="21" t="s">
        <v>2911</v>
      </c>
      <c r="H5675" s="21" t="s">
        <v>22</v>
      </c>
      <c r="I5675" s="21" t="s">
        <v>23</v>
      </c>
      <c r="J5675" s="21" t="s">
        <v>3922</v>
      </c>
      <c r="K5675" s="21" t="s">
        <v>52</v>
      </c>
      <c r="L5675" s="21">
        <v>33437</v>
      </c>
      <c r="M5675" s="21" t="s">
        <v>26</v>
      </c>
      <c r="N5675" s="21" t="s">
        <v>3043</v>
      </c>
      <c r="O5675" s="21" t="s">
        <v>43</v>
      </c>
      <c r="P5675" s="21" t="s">
        <v>74</v>
      </c>
      <c r="Q5675" s="21" t="s">
        <v>3044</v>
      </c>
      <c r="R5675" s="22">
        <v>37.424999999999997</v>
      </c>
    </row>
    <row r="5676" spans="1:18" x14ac:dyDescent="0.2">
      <c r="A5676" s="21">
        <v>8724</v>
      </c>
      <c r="B5676" s="21" t="s">
        <v>11067</v>
      </c>
      <c r="C5676" s="21" t="s">
        <v>6121</v>
      </c>
      <c r="D5676" s="21" t="s">
        <v>3758</v>
      </c>
      <c r="E5676" s="21" t="s">
        <v>19</v>
      </c>
      <c r="F5676" s="21" t="s">
        <v>9040</v>
      </c>
      <c r="G5676" s="21" t="s">
        <v>9041</v>
      </c>
      <c r="H5676" s="21" t="s">
        <v>105</v>
      </c>
      <c r="I5676" s="21" t="s">
        <v>23</v>
      </c>
      <c r="J5676" s="21" t="s">
        <v>1595</v>
      </c>
      <c r="K5676" s="21" t="s">
        <v>52</v>
      </c>
      <c r="L5676" s="21">
        <v>33178</v>
      </c>
      <c r="M5676" s="21" t="s">
        <v>26</v>
      </c>
      <c r="N5676" s="21" t="s">
        <v>2107</v>
      </c>
      <c r="O5676" s="21" t="s">
        <v>43</v>
      </c>
      <c r="P5676" s="21" t="s">
        <v>91</v>
      </c>
      <c r="Q5676" s="21" t="s">
        <v>2108</v>
      </c>
      <c r="R5676" s="22">
        <v>37.408000000000001</v>
      </c>
    </row>
    <row r="5677" spans="1:18" x14ac:dyDescent="0.2">
      <c r="A5677" s="21">
        <v>9629</v>
      </c>
      <c r="B5677" s="21" t="s">
        <v>11611</v>
      </c>
      <c r="C5677" s="21" t="s">
        <v>2237</v>
      </c>
      <c r="D5677" s="21" t="s">
        <v>3324</v>
      </c>
      <c r="E5677" s="21" t="s">
        <v>48</v>
      </c>
      <c r="F5677" s="21" t="s">
        <v>4382</v>
      </c>
      <c r="G5677" s="21" t="s">
        <v>4383</v>
      </c>
      <c r="H5677" s="21" t="s">
        <v>22</v>
      </c>
      <c r="I5677" s="21" t="s">
        <v>23</v>
      </c>
      <c r="J5677" s="21" t="s">
        <v>684</v>
      </c>
      <c r="K5677" s="21" t="s">
        <v>564</v>
      </c>
      <c r="L5677" s="21">
        <v>43055</v>
      </c>
      <c r="M5677" s="21" t="s">
        <v>158</v>
      </c>
      <c r="N5677" s="21" t="s">
        <v>3152</v>
      </c>
      <c r="O5677" s="21" t="s">
        <v>43</v>
      </c>
      <c r="P5677" s="21" t="s">
        <v>91</v>
      </c>
      <c r="Q5677" s="21" t="s">
        <v>3153</v>
      </c>
      <c r="R5677" s="22">
        <v>37.408000000000001</v>
      </c>
    </row>
    <row r="5678" spans="1:18" x14ac:dyDescent="0.2">
      <c r="A5678" s="21">
        <v>4957</v>
      </c>
      <c r="B5678" s="21" t="s">
        <v>8695</v>
      </c>
      <c r="C5678" s="21" t="s">
        <v>11713</v>
      </c>
      <c r="D5678" s="21" t="s">
        <v>1894</v>
      </c>
      <c r="E5678" s="21" t="s">
        <v>19</v>
      </c>
      <c r="F5678" s="21" t="s">
        <v>1285</v>
      </c>
      <c r="G5678" s="21" t="s">
        <v>1286</v>
      </c>
      <c r="H5678" s="21" t="s">
        <v>38</v>
      </c>
      <c r="I5678" s="21" t="s">
        <v>23</v>
      </c>
      <c r="J5678" s="21" t="s">
        <v>4569</v>
      </c>
      <c r="K5678" s="21" t="s">
        <v>1567</v>
      </c>
      <c r="L5678" s="21">
        <v>89031</v>
      </c>
      <c r="M5678" s="21" t="s">
        <v>41</v>
      </c>
      <c r="N5678" s="21" t="s">
        <v>6840</v>
      </c>
      <c r="O5678" s="21" t="s">
        <v>28</v>
      </c>
      <c r="P5678" s="21" t="s">
        <v>64</v>
      </c>
      <c r="Q5678" s="21" t="s">
        <v>6841</v>
      </c>
      <c r="R5678" s="22">
        <v>37.4</v>
      </c>
    </row>
    <row r="5679" spans="1:18" x14ac:dyDescent="0.2">
      <c r="A5679" s="21">
        <v>4140</v>
      </c>
      <c r="B5679" s="21" t="s">
        <v>8011</v>
      </c>
      <c r="C5679" s="21" t="s">
        <v>11781</v>
      </c>
      <c r="D5679" s="21" t="s">
        <v>11951</v>
      </c>
      <c r="E5679" s="21" t="s">
        <v>206</v>
      </c>
      <c r="F5679" s="21" t="s">
        <v>2520</v>
      </c>
      <c r="G5679" s="21" t="s">
        <v>2521</v>
      </c>
      <c r="H5679" s="21" t="s">
        <v>22</v>
      </c>
      <c r="I5679" s="21" t="s">
        <v>23</v>
      </c>
      <c r="J5679" s="21" t="s">
        <v>156</v>
      </c>
      <c r="K5679" s="21" t="s">
        <v>157</v>
      </c>
      <c r="L5679" s="21">
        <v>19120</v>
      </c>
      <c r="M5679" s="21" t="s">
        <v>158</v>
      </c>
      <c r="N5679" s="21" t="s">
        <v>1072</v>
      </c>
      <c r="O5679" s="21" t="s">
        <v>43</v>
      </c>
      <c r="P5679" s="21" t="s">
        <v>57</v>
      </c>
      <c r="Q5679" s="21" t="s">
        <v>1966</v>
      </c>
      <c r="R5679" s="22">
        <v>37.392000000000003</v>
      </c>
    </row>
    <row r="5680" spans="1:18" x14ac:dyDescent="0.2">
      <c r="A5680" s="21">
        <v>2223</v>
      </c>
      <c r="B5680" s="21" t="s">
        <v>5813</v>
      </c>
      <c r="C5680" s="21" t="s">
        <v>11978</v>
      </c>
      <c r="D5680" s="21" t="s">
        <v>11978</v>
      </c>
      <c r="E5680" s="21" t="s">
        <v>1452</v>
      </c>
      <c r="F5680" s="21" t="s">
        <v>5814</v>
      </c>
      <c r="G5680" s="21" t="s">
        <v>5815</v>
      </c>
      <c r="H5680" s="21" t="s">
        <v>22</v>
      </c>
      <c r="I5680" s="21" t="s">
        <v>23</v>
      </c>
      <c r="J5680" s="21" t="s">
        <v>5816</v>
      </c>
      <c r="K5680" s="21" t="s">
        <v>564</v>
      </c>
      <c r="L5680" s="21">
        <v>43302</v>
      </c>
      <c r="M5680" s="21" t="s">
        <v>158</v>
      </c>
      <c r="N5680" s="21" t="s">
        <v>2241</v>
      </c>
      <c r="O5680" s="21" t="s">
        <v>43</v>
      </c>
      <c r="P5680" s="21" t="s">
        <v>67</v>
      </c>
      <c r="Q5680" s="21" t="s">
        <v>2242</v>
      </c>
      <c r="R5680" s="22">
        <v>37.375999999999998</v>
      </c>
    </row>
    <row r="5681" spans="1:18" x14ac:dyDescent="0.2">
      <c r="A5681" s="21">
        <v>7314</v>
      </c>
      <c r="B5681" s="21" t="s">
        <v>10264</v>
      </c>
      <c r="C5681" s="21" t="s">
        <v>11882</v>
      </c>
      <c r="D5681" s="21" t="s">
        <v>2972</v>
      </c>
      <c r="E5681" s="21" t="s">
        <v>48</v>
      </c>
      <c r="F5681" s="21" t="s">
        <v>6243</v>
      </c>
      <c r="G5681" s="21" t="s">
        <v>6244</v>
      </c>
      <c r="H5681" s="21" t="s">
        <v>22</v>
      </c>
      <c r="I5681" s="21" t="s">
        <v>23</v>
      </c>
      <c r="J5681" s="21" t="s">
        <v>1595</v>
      </c>
      <c r="K5681" s="21" t="s">
        <v>52</v>
      </c>
      <c r="L5681" s="21">
        <v>33178</v>
      </c>
      <c r="M5681" s="21" t="s">
        <v>26</v>
      </c>
      <c r="N5681" s="21" t="s">
        <v>8288</v>
      </c>
      <c r="O5681" s="21" t="s">
        <v>43</v>
      </c>
      <c r="P5681" s="21" t="s">
        <v>67</v>
      </c>
      <c r="Q5681" s="21" t="s">
        <v>8289</v>
      </c>
      <c r="R5681" s="22">
        <v>37.375999999999998</v>
      </c>
    </row>
    <row r="5682" spans="1:18" x14ac:dyDescent="0.2">
      <c r="A5682" s="21">
        <v>2621</v>
      </c>
      <c r="B5682" s="21" t="s">
        <v>6412</v>
      </c>
      <c r="C5682" s="21" t="s">
        <v>667</v>
      </c>
      <c r="D5682" s="21" t="s">
        <v>3415</v>
      </c>
      <c r="E5682" s="21" t="s">
        <v>48</v>
      </c>
      <c r="F5682" s="21" t="s">
        <v>4613</v>
      </c>
      <c r="G5682" s="21" t="s">
        <v>4614</v>
      </c>
      <c r="H5682" s="21" t="s">
        <v>38</v>
      </c>
      <c r="I5682" s="21" t="s">
        <v>23</v>
      </c>
      <c r="J5682" s="21" t="s">
        <v>752</v>
      </c>
      <c r="K5682" s="21" t="s">
        <v>753</v>
      </c>
      <c r="L5682" s="21">
        <v>88220</v>
      </c>
      <c r="M5682" s="21" t="s">
        <v>41</v>
      </c>
      <c r="N5682" s="21" t="s">
        <v>1172</v>
      </c>
      <c r="O5682" s="21" t="s">
        <v>43</v>
      </c>
      <c r="P5682" s="21" t="s">
        <v>57</v>
      </c>
      <c r="Q5682" s="21" t="s">
        <v>1173</v>
      </c>
      <c r="R5682" s="22">
        <v>37.32</v>
      </c>
    </row>
    <row r="5683" spans="1:18" x14ac:dyDescent="0.2">
      <c r="A5683" s="21">
        <v>6349</v>
      </c>
      <c r="B5683" s="21" t="s">
        <v>9675</v>
      </c>
      <c r="C5683" s="21" t="s">
        <v>12030</v>
      </c>
      <c r="D5683" s="21" t="s">
        <v>12249</v>
      </c>
      <c r="E5683" s="21" t="s">
        <v>48</v>
      </c>
      <c r="F5683" s="21" t="s">
        <v>1336</v>
      </c>
      <c r="G5683" s="21" t="s">
        <v>1337</v>
      </c>
      <c r="H5683" s="21" t="s">
        <v>22</v>
      </c>
      <c r="I5683" s="21" t="s">
        <v>23</v>
      </c>
      <c r="J5683" s="21" t="s">
        <v>134</v>
      </c>
      <c r="K5683" s="21" t="s">
        <v>40</v>
      </c>
      <c r="L5683" s="21">
        <v>94109</v>
      </c>
      <c r="M5683" s="21" t="s">
        <v>41</v>
      </c>
      <c r="N5683" s="21" t="s">
        <v>1172</v>
      </c>
      <c r="O5683" s="21" t="s">
        <v>43</v>
      </c>
      <c r="P5683" s="21" t="s">
        <v>57</v>
      </c>
      <c r="Q5683" s="21" t="s">
        <v>1173</v>
      </c>
      <c r="R5683" s="22">
        <v>37.32</v>
      </c>
    </row>
    <row r="5684" spans="1:18" x14ac:dyDescent="0.2">
      <c r="A5684" s="21">
        <v>9717</v>
      </c>
      <c r="B5684" s="21" t="s">
        <v>11663</v>
      </c>
      <c r="C5684" s="21" t="s">
        <v>11977</v>
      </c>
      <c r="D5684" s="21" t="s">
        <v>8906</v>
      </c>
      <c r="E5684" s="21" t="s">
        <v>19</v>
      </c>
      <c r="F5684" s="21" t="s">
        <v>4628</v>
      </c>
      <c r="G5684" s="21" t="s">
        <v>4629</v>
      </c>
      <c r="H5684" s="21" t="s">
        <v>105</v>
      </c>
      <c r="I5684" s="21" t="s">
        <v>23</v>
      </c>
      <c r="J5684" s="21" t="s">
        <v>156</v>
      </c>
      <c r="K5684" s="21" t="s">
        <v>157</v>
      </c>
      <c r="L5684" s="21">
        <v>19134</v>
      </c>
      <c r="M5684" s="21" t="s">
        <v>158</v>
      </c>
      <c r="N5684" s="21" t="s">
        <v>9231</v>
      </c>
      <c r="O5684" s="21" t="s">
        <v>43</v>
      </c>
      <c r="P5684" s="21" t="s">
        <v>67</v>
      </c>
      <c r="Q5684" s="21" t="s">
        <v>9232</v>
      </c>
      <c r="R5684" s="22">
        <v>37.311999999999998</v>
      </c>
    </row>
    <row r="5685" spans="1:18" x14ac:dyDescent="0.2">
      <c r="A5685" s="21">
        <v>4511</v>
      </c>
      <c r="B5685" s="21" t="s">
        <v>8335</v>
      </c>
      <c r="C5685" s="21" t="s">
        <v>11749</v>
      </c>
      <c r="D5685" s="21" t="s">
        <v>5893</v>
      </c>
      <c r="E5685" s="21" t="s">
        <v>48</v>
      </c>
      <c r="F5685" s="21" t="s">
        <v>3435</v>
      </c>
      <c r="G5685" s="21" t="s">
        <v>3436</v>
      </c>
      <c r="H5685" s="21" t="s">
        <v>38</v>
      </c>
      <c r="I5685" s="21" t="s">
        <v>23</v>
      </c>
      <c r="J5685" s="21" t="s">
        <v>356</v>
      </c>
      <c r="K5685" s="21" t="s">
        <v>672</v>
      </c>
      <c r="L5685" s="21">
        <v>65807</v>
      </c>
      <c r="M5685" s="21" t="s">
        <v>108</v>
      </c>
      <c r="N5685" s="21" t="s">
        <v>7851</v>
      </c>
      <c r="O5685" s="21" t="s">
        <v>28</v>
      </c>
      <c r="P5685" s="21" t="s">
        <v>64</v>
      </c>
      <c r="Q5685" s="21" t="s">
        <v>7852</v>
      </c>
      <c r="R5685" s="22">
        <v>37.299999999999997</v>
      </c>
    </row>
    <row r="5686" spans="1:18" x14ac:dyDescent="0.2">
      <c r="A5686" s="21">
        <v>5304</v>
      </c>
      <c r="B5686" s="21" t="s">
        <v>8938</v>
      </c>
      <c r="C5686" s="21" t="s">
        <v>5791</v>
      </c>
      <c r="D5686" s="21" t="s">
        <v>6163</v>
      </c>
      <c r="E5686" s="21" t="s">
        <v>48</v>
      </c>
      <c r="F5686" s="21" t="s">
        <v>2536</v>
      </c>
      <c r="G5686" s="21" t="s">
        <v>2537</v>
      </c>
      <c r="H5686" s="21" t="s">
        <v>22</v>
      </c>
      <c r="I5686" s="21" t="s">
        <v>23</v>
      </c>
      <c r="J5686" s="21" t="s">
        <v>402</v>
      </c>
      <c r="K5686" s="21" t="s">
        <v>232</v>
      </c>
      <c r="L5686" s="21">
        <v>62521</v>
      </c>
      <c r="M5686" s="21" t="s">
        <v>108</v>
      </c>
      <c r="N5686" s="21" t="s">
        <v>6430</v>
      </c>
      <c r="O5686" s="21" t="s">
        <v>28</v>
      </c>
      <c r="P5686" s="21" t="s">
        <v>32</v>
      </c>
      <c r="Q5686" s="21" t="s">
        <v>6431</v>
      </c>
      <c r="R5686" s="22">
        <v>37.295999999999999</v>
      </c>
    </row>
    <row r="5687" spans="1:18" x14ac:dyDescent="0.2">
      <c r="A5687" s="21">
        <v>828</v>
      </c>
      <c r="B5687" s="21" t="s">
        <v>2914</v>
      </c>
      <c r="C5687" s="21" t="s">
        <v>1671</v>
      </c>
      <c r="D5687" s="21" t="s">
        <v>2915</v>
      </c>
      <c r="E5687" s="21" t="s">
        <v>48</v>
      </c>
      <c r="F5687" s="21" t="s">
        <v>2122</v>
      </c>
      <c r="G5687" s="21" t="s">
        <v>2123</v>
      </c>
      <c r="H5687" s="21" t="s">
        <v>22</v>
      </c>
      <c r="I5687" s="21" t="s">
        <v>23</v>
      </c>
      <c r="J5687" s="21" t="s">
        <v>1050</v>
      </c>
      <c r="K5687" s="21" t="s">
        <v>255</v>
      </c>
      <c r="L5687" s="21">
        <v>55044</v>
      </c>
      <c r="M5687" s="21" t="s">
        <v>108</v>
      </c>
      <c r="N5687" s="21" t="s">
        <v>2918</v>
      </c>
      <c r="O5687" s="21" t="s">
        <v>43</v>
      </c>
      <c r="P5687" s="21" t="s">
        <v>651</v>
      </c>
      <c r="Q5687" s="21" t="s">
        <v>2919</v>
      </c>
      <c r="R5687" s="22">
        <v>37.24</v>
      </c>
    </row>
    <row r="5688" spans="1:18" x14ac:dyDescent="0.2">
      <c r="A5688" s="21">
        <v>188</v>
      </c>
      <c r="B5688" s="21" t="s">
        <v>854</v>
      </c>
      <c r="C5688" s="21" t="s">
        <v>855</v>
      </c>
      <c r="D5688" s="21" t="s">
        <v>237</v>
      </c>
      <c r="E5688" s="21" t="s">
        <v>48</v>
      </c>
      <c r="F5688" s="21" t="s">
        <v>856</v>
      </c>
      <c r="G5688" s="21" t="s">
        <v>857</v>
      </c>
      <c r="H5688" s="21" t="s">
        <v>38</v>
      </c>
      <c r="I5688" s="21" t="s">
        <v>23</v>
      </c>
      <c r="J5688" s="21" t="s">
        <v>858</v>
      </c>
      <c r="K5688" s="21" t="s">
        <v>107</v>
      </c>
      <c r="L5688" s="21">
        <v>75051</v>
      </c>
      <c r="M5688" s="21" t="s">
        <v>108</v>
      </c>
      <c r="N5688" s="21" t="s">
        <v>859</v>
      </c>
      <c r="O5688" s="21" t="s">
        <v>43</v>
      </c>
      <c r="P5688" s="21" t="s">
        <v>57</v>
      </c>
      <c r="Q5688" s="21" t="s">
        <v>860</v>
      </c>
      <c r="R5688" s="22">
        <v>37.223999999999997</v>
      </c>
    </row>
    <row r="5689" spans="1:18" x14ac:dyDescent="0.2">
      <c r="A5689" s="21">
        <v>269</v>
      </c>
      <c r="B5689" s="21" t="s">
        <v>1130</v>
      </c>
      <c r="C5689" s="21" t="s">
        <v>11729</v>
      </c>
      <c r="D5689" s="21" t="s">
        <v>1131</v>
      </c>
      <c r="E5689" s="21" t="s">
        <v>48</v>
      </c>
      <c r="F5689" s="21" t="s">
        <v>1132</v>
      </c>
      <c r="G5689" s="21" t="s">
        <v>1133</v>
      </c>
      <c r="H5689" s="21" t="s">
        <v>38</v>
      </c>
      <c r="I5689" s="21" t="s">
        <v>23</v>
      </c>
      <c r="J5689" s="21" t="s">
        <v>1134</v>
      </c>
      <c r="K5689" s="21" t="s">
        <v>564</v>
      </c>
      <c r="L5689" s="21">
        <v>45231</v>
      </c>
      <c r="M5689" s="21" t="s">
        <v>158</v>
      </c>
      <c r="N5689" s="21" t="s">
        <v>1135</v>
      </c>
      <c r="O5689" s="21" t="s">
        <v>43</v>
      </c>
      <c r="P5689" s="21" t="s">
        <v>57</v>
      </c>
      <c r="Q5689" s="21" t="s">
        <v>1136</v>
      </c>
      <c r="R5689" s="22">
        <v>37.207999999999998</v>
      </c>
    </row>
    <row r="5690" spans="1:18" x14ac:dyDescent="0.2">
      <c r="A5690" s="21">
        <v>6461</v>
      </c>
      <c r="B5690" s="21" t="s">
        <v>9743</v>
      </c>
      <c r="C5690" s="21" t="s">
        <v>2877</v>
      </c>
      <c r="D5690" s="21" t="s">
        <v>6382</v>
      </c>
      <c r="E5690" s="21" t="s">
        <v>206</v>
      </c>
      <c r="F5690" s="21" t="s">
        <v>3028</v>
      </c>
      <c r="G5690" s="21" t="s">
        <v>3029</v>
      </c>
      <c r="H5690" s="21" t="s">
        <v>38</v>
      </c>
      <c r="I5690" s="21" t="s">
        <v>23</v>
      </c>
      <c r="J5690" s="21" t="s">
        <v>5061</v>
      </c>
      <c r="K5690" s="21" t="s">
        <v>3106</v>
      </c>
      <c r="L5690" s="21">
        <v>21215</v>
      </c>
      <c r="M5690" s="21" t="s">
        <v>158</v>
      </c>
      <c r="N5690" s="21" t="s">
        <v>6818</v>
      </c>
      <c r="O5690" s="21" t="s">
        <v>43</v>
      </c>
      <c r="P5690" s="21" t="s">
        <v>67</v>
      </c>
      <c r="Q5690" s="21" t="s">
        <v>6819</v>
      </c>
      <c r="R5690" s="22">
        <v>37.200000000000003</v>
      </c>
    </row>
    <row r="5691" spans="1:18" x14ac:dyDescent="0.2">
      <c r="A5691" s="21">
        <v>8309</v>
      </c>
      <c r="B5691" s="21" t="s">
        <v>10807</v>
      </c>
      <c r="C5691" s="21" t="s">
        <v>1930</v>
      </c>
      <c r="D5691" s="21" t="s">
        <v>1930</v>
      </c>
      <c r="E5691" s="21" t="s">
        <v>1452</v>
      </c>
      <c r="F5691" s="21" t="s">
        <v>5965</v>
      </c>
      <c r="G5691" s="21" t="s">
        <v>5966</v>
      </c>
      <c r="H5691" s="21" t="s">
        <v>105</v>
      </c>
      <c r="I5691" s="21" t="s">
        <v>23</v>
      </c>
      <c r="J5691" s="21" t="s">
        <v>134</v>
      </c>
      <c r="K5691" s="21" t="s">
        <v>40</v>
      </c>
      <c r="L5691" s="21">
        <v>94122</v>
      </c>
      <c r="M5691" s="21" t="s">
        <v>41</v>
      </c>
      <c r="N5691" s="21" t="s">
        <v>4579</v>
      </c>
      <c r="O5691" s="21" t="s">
        <v>43</v>
      </c>
      <c r="P5691" s="21" t="s">
        <v>67</v>
      </c>
      <c r="Q5691" s="21" t="s">
        <v>4580</v>
      </c>
      <c r="R5691" s="22">
        <v>37.17</v>
      </c>
    </row>
    <row r="5692" spans="1:18" x14ac:dyDescent="0.2">
      <c r="A5692" s="21">
        <v>9651</v>
      </c>
      <c r="B5692" s="21" t="s">
        <v>11622</v>
      </c>
      <c r="C5692" s="21" t="s">
        <v>4052</v>
      </c>
      <c r="D5692" s="21" t="s">
        <v>5797</v>
      </c>
      <c r="E5692" s="21" t="s">
        <v>48</v>
      </c>
      <c r="F5692" s="21" t="s">
        <v>3130</v>
      </c>
      <c r="G5692" s="21" t="s">
        <v>3131</v>
      </c>
      <c r="H5692" s="21" t="s">
        <v>22</v>
      </c>
      <c r="I5692" s="21" t="s">
        <v>23</v>
      </c>
      <c r="J5692" s="21" t="s">
        <v>39</v>
      </c>
      <c r="K5692" s="21" t="s">
        <v>40</v>
      </c>
      <c r="L5692" s="21">
        <v>90045</v>
      </c>
      <c r="M5692" s="21" t="s">
        <v>41</v>
      </c>
      <c r="N5692" s="21" t="s">
        <v>7551</v>
      </c>
      <c r="O5692" s="21" t="s">
        <v>43</v>
      </c>
      <c r="P5692" s="21" t="s">
        <v>67</v>
      </c>
      <c r="Q5692" s="21" t="s">
        <v>7552</v>
      </c>
      <c r="R5692" s="22">
        <v>37.17</v>
      </c>
    </row>
    <row r="5693" spans="1:18" x14ac:dyDescent="0.2">
      <c r="A5693" s="21">
        <v>6886</v>
      </c>
      <c r="B5693" s="21" t="s">
        <v>9997</v>
      </c>
      <c r="C5693" s="21" t="s">
        <v>11720</v>
      </c>
      <c r="D5693" s="21" t="s">
        <v>369</v>
      </c>
      <c r="E5693" s="21" t="s">
        <v>48</v>
      </c>
      <c r="F5693" s="21" t="s">
        <v>4328</v>
      </c>
      <c r="G5693" s="21" t="s">
        <v>4329</v>
      </c>
      <c r="H5693" s="21" t="s">
        <v>22</v>
      </c>
      <c r="I5693" s="21" t="s">
        <v>23</v>
      </c>
      <c r="J5693" s="21" t="s">
        <v>356</v>
      </c>
      <c r="K5693" s="21" t="s">
        <v>564</v>
      </c>
      <c r="L5693" s="21">
        <v>45503</v>
      </c>
      <c r="M5693" s="21" t="s">
        <v>158</v>
      </c>
      <c r="N5693" s="21" t="s">
        <v>529</v>
      </c>
      <c r="O5693" s="21" t="s">
        <v>70</v>
      </c>
      <c r="P5693" s="21" t="s">
        <v>175</v>
      </c>
      <c r="Q5693" s="21" t="s">
        <v>530</v>
      </c>
      <c r="R5693" s="22">
        <v>37.055999999999997</v>
      </c>
    </row>
    <row r="5694" spans="1:18" x14ac:dyDescent="0.2">
      <c r="A5694" s="21">
        <v>7779</v>
      </c>
      <c r="B5694" s="21" t="s">
        <v>10520</v>
      </c>
      <c r="C5694" s="21" t="s">
        <v>3819</v>
      </c>
      <c r="D5694" s="21" t="s">
        <v>2316</v>
      </c>
      <c r="E5694" s="21" t="s">
        <v>48</v>
      </c>
      <c r="F5694" s="21" t="s">
        <v>4948</v>
      </c>
      <c r="G5694" s="21" t="s">
        <v>4949</v>
      </c>
      <c r="H5694" s="21" t="s">
        <v>105</v>
      </c>
      <c r="I5694" s="21" t="s">
        <v>23</v>
      </c>
      <c r="J5694" s="21" t="s">
        <v>8769</v>
      </c>
      <c r="K5694" s="21" t="s">
        <v>40</v>
      </c>
      <c r="L5694" s="21">
        <v>92553</v>
      </c>
      <c r="M5694" s="21" t="s">
        <v>41</v>
      </c>
      <c r="N5694" s="21" t="s">
        <v>4876</v>
      </c>
      <c r="O5694" s="21" t="s">
        <v>43</v>
      </c>
      <c r="P5694" s="21" t="s">
        <v>74</v>
      </c>
      <c r="Q5694" s="21" t="s">
        <v>4877</v>
      </c>
      <c r="R5694" s="22">
        <v>37.055999999999997</v>
      </c>
    </row>
    <row r="5695" spans="1:18" x14ac:dyDescent="0.2">
      <c r="A5695" s="21">
        <v>1330</v>
      </c>
      <c r="B5695" s="21" t="s">
        <v>4154</v>
      </c>
      <c r="C5695" s="21" t="s">
        <v>2015</v>
      </c>
      <c r="D5695" s="21" t="s">
        <v>4155</v>
      </c>
      <c r="E5695" s="21" t="s">
        <v>48</v>
      </c>
      <c r="F5695" s="21" t="s">
        <v>4156</v>
      </c>
      <c r="G5695" s="21" t="s">
        <v>4157</v>
      </c>
      <c r="H5695" s="21" t="s">
        <v>22</v>
      </c>
      <c r="I5695" s="21" t="s">
        <v>23</v>
      </c>
      <c r="J5695" s="21" t="s">
        <v>134</v>
      </c>
      <c r="K5695" s="21" t="s">
        <v>40</v>
      </c>
      <c r="L5695" s="21">
        <v>94109</v>
      </c>
      <c r="M5695" s="21" t="s">
        <v>41</v>
      </c>
      <c r="N5695" s="21" t="s">
        <v>3930</v>
      </c>
      <c r="O5695" s="21" t="s">
        <v>28</v>
      </c>
      <c r="P5695" s="21" t="s">
        <v>64</v>
      </c>
      <c r="Q5695" s="21" t="s">
        <v>3931</v>
      </c>
      <c r="R5695" s="22">
        <v>37.049999999999997</v>
      </c>
    </row>
    <row r="5696" spans="1:18" x14ac:dyDescent="0.2">
      <c r="A5696" s="21">
        <v>1798</v>
      </c>
      <c r="B5696" s="21" t="s">
        <v>5104</v>
      </c>
      <c r="C5696" s="21" t="s">
        <v>1491</v>
      </c>
      <c r="D5696" s="21" t="s">
        <v>5105</v>
      </c>
      <c r="E5696" s="21" t="s">
        <v>206</v>
      </c>
      <c r="F5696" s="21" t="s">
        <v>2626</v>
      </c>
      <c r="G5696" s="21" t="s">
        <v>2627</v>
      </c>
      <c r="H5696" s="21" t="s">
        <v>105</v>
      </c>
      <c r="I5696" s="21" t="s">
        <v>23</v>
      </c>
      <c r="J5696" s="21" t="s">
        <v>299</v>
      </c>
      <c r="K5696" s="21" t="s">
        <v>300</v>
      </c>
      <c r="L5696" s="21">
        <v>10024</v>
      </c>
      <c r="M5696" s="21" t="s">
        <v>158</v>
      </c>
      <c r="N5696" s="21" t="s">
        <v>73</v>
      </c>
      <c r="O5696" s="21" t="s">
        <v>43</v>
      </c>
      <c r="P5696" s="21" t="s">
        <v>74</v>
      </c>
      <c r="Q5696" s="21" t="s">
        <v>75</v>
      </c>
      <c r="R5696" s="22">
        <v>37.008000000000003</v>
      </c>
    </row>
    <row r="5697" spans="1:18" x14ac:dyDescent="0.2">
      <c r="A5697" s="21">
        <v>2397</v>
      </c>
      <c r="B5697" s="21" t="s">
        <v>6098</v>
      </c>
      <c r="C5697" s="21" t="s">
        <v>5358</v>
      </c>
      <c r="D5697" s="21" t="s">
        <v>6099</v>
      </c>
      <c r="E5697" s="21" t="s">
        <v>48</v>
      </c>
      <c r="F5697" s="21" t="s">
        <v>5932</v>
      </c>
      <c r="G5697" s="21" t="s">
        <v>5933</v>
      </c>
      <c r="H5697" s="21" t="s">
        <v>38</v>
      </c>
      <c r="I5697" s="21" t="s">
        <v>23</v>
      </c>
      <c r="J5697" s="21" t="s">
        <v>299</v>
      </c>
      <c r="K5697" s="21" t="s">
        <v>300</v>
      </c>
      <c r="L5697" s="21">
        <v>10035</v>
      </c>
      <c r="M5697" s="21" t="s">
        <v>158</v>
      </c>
      <c r="N5697" s="21" t="s">
        <v>4238</v>
      </c>
      <c r="O5697" s="21" t="s">
        <v>43</v>
      </c>
      <c r="P5697" s="21" t="s">
        <v>91</v>
      </c>
      <c r="Q5697" s="21" t="s">
        <v>4239</v>
      </c>
      <c r="R5697" s="22">
        <v>37</v>
      </c>
    </row>
    <row r="5698" spans="1:18" x14ac:dyDescent="0.2">
      <c r="A5698" s="21">
        <v>3399</v>
      </c>
      <c r="B5698" s="21" t="s">
        <v>7339</v>
      </c>
      <c r="C5698" s="21" t="s">
        <v>5495</v>
      </c>
      <c r="D5698" s="21" t="s">
        <v>395</v>
      </c>
      <c r="E5698" s="21" t="s">
        <v>48</v>
      </c>
      <c r="F5698" s="21" t="s">
        <v>7340</v>
      </c>
      <c r="G5698" s="21" t="s">
        <v>7341</v>
      </c>
      <c r="H5698" s="21" t="s">
        <v>38</v>
      </c>
      <c r="I5698" s="21" t="s">
        <v>23</v>
      </c>
      <c r="J5698" s="21" t="s">
        <v>1648</v>
      </c>
      <c r="K5698" s="21" t="s">
        <v>25</v>
      </c>
      <c r="L5698" s="21">
        <v>40475</v>
      </c>
      <c r="M5698" s="21" t="s">
        <v>26</v>
      </c>
      <c r="N5698" s="21" t="s">
        <v>3025</v>
      </c>
      <c r="O5698" s="21" t="s">
        <v>70</v>
      </c>
      <c r="P5698" s="21" t="s">
        <v>71</v>
      </c>
      <c r="Q5698" s="21" t="s">
        <v>3026</v>
      </c>
      <c r="R5698" s="22">
        <v>36.99</v>
      </c>
    </row>
    <row r="5699" spans="1:18" x14ac:dyDescent="0.2">
      <c r="A5699" s="21">
        <v>4357</v>
      </c>
      <c r="B5699" s="21" t="s">
        <v>8221</v>
      </c>
      <c r="C5699" s="21" t="s">
        <v>11794</v>
      </c>
      <c r="D5699" s="21" t="s">
        <v>11826</v>
      </c>
      <c r="E5699" s="21" t="s">
        <v>19</v>
      </c>
      <c r="F5699" s="21" t="s">
        <v>1918</v>
      </c>
      <c r="G5699" s="21" t="s">
        <v>1919</v>
      </c>
      <c r="H5699" s="21" t="s">
        <v>22</v>
      </c>
      <c r="I5699" s="21" t="s">
        <v>23</v>
      </c>
      <c r="J5699" s="21" t="s">
        <v>5998</v>
      </c>
      <c r="K5699" s="21" t="s">
        <v>378</v>
      </c>
      <c r="L5699" s="21">
        <v>37042</v>
      </c>
      <c r="M5699" s="21" t="s">
        <v>26</v>
      </c>
      <c r="N5699" s="21" t="s">
        <v>3018</v>
      </c>
      <c r="O5699" s="21" t="s">
        <v>43</v>
      </c>
      <c r="P5699" s="21" t="s">
        <v>67</v>
      </c>
      <c r="Q5699" s="21" t="s">
        <v>3019</v>
      </c>
      <c r="R5699" s="22">
        <v>36.96</v>
      </c>
    </row>
    <row r="5700" spans="1:18" x14ac:dyDescent="0.2">
      <c r="A5700" s="21">
        <v>6456</v>
      </c>
      <c r="B5700" s="21" t="s">
        <v>9741</v>
      </c>
      <c r="C5700" s="21" t="s">
        <v>5818</v>
      </c>
      <c r="D5700" s="21" t="s">
        <v>11883</v>
      </c>
      <c r="E5700" s="21" t="s">
        <v>206</v>
      </c>
      <c r="F5700" s="21" t="s">
        <v>7039</v>
      </c>
      <c r="G5700" s="21" t="s">
        <v>7040</v>
      </c>
      <c r="H5700" s="21" t="s">
        <v>22</v>
      </c>
      <c r="I5700" s="21" t="s">
        <v>23</v>
      </c>
      <c r="J5700" s="21" t="s">
        <v>134</v>
      </c>
      <c r="K5700" s="21" t="s">
        <v>40</v>
      </c>
      <c r="L5700" s="21">
        <v>94110</v>
      </c>
      <c r="M5700" s="21" t="s">
        <v>41</v>
      </c>
      <c r="N5700" s="21" t="s">
        <v>5548</v>
      </c>
      <c r="O5700" s="21" t="s">
        <v>28</v>
      </c>
      <c r="P5700" s="21" t="s">
        <v>64</v>
      </c>
      <c r="Q5700" s="21" t="s">
        <v>5549</v>
      </c>
      <c r="R5700" s="22">
        <v>36.96</v>
      </c>
    </row>
    <row r="5701" spans="1:18" x14ac:dyDescent="0.2">
      <c r="A5701" s="21">
        <v>106</v>
      </c>
      <c r="B5701" s="21" t="s">
        <v>510</v>
      </c>
      <c r="C5701" s="21" t="s">
        <v>511</v>
      </c>
      <c r="D5701" s="21" t="s">
        <v>512</v>
      </c>
      <c r="E5701" s="21" t="s">
        <v>48</v>
      </c>
      <c r="F5701" s="21" t="s">
        <v>513</v>
      </c>
      <c r="G5701" s="21" t="s">
        <v>514</v>
      </c>
      <c r="H5701" s="21" t="s">
        <v>22</v>
      </c>
      <c r="I5701" s="21" t="s">
        <v>23</v>
      </c>
      <c r="J5701" s="21" t="s">
        <v>515</v>
      </c>
      <c r="K5701" s="21" t="s">
        <v>516</v>
      </c>
      <c r="L5701" s="21">
        <v>80013</v>
      </c>
      <c r="M5701" s="21" t="s">
        <v>41</v>
      </c>
      <c r="N5701" s="21" t="s">
        <v>521</v>
      </c>
      <c r="O5701" s="21" t="s">
        <v>43</v>
      </c>
      <c r="P5701" s="21" t="s">
        <v>74</v>
      </c>
      <c r="Q5701" s="21" t="s">
        <v>522</v>
      </c>
      <c r="R5701" s="22">
        <v>36.881999999999998</v>
      </c>
    </row>
    <row r="5702" spans="1:18" x14ac:dyDescent="0.2">
      <c r="A5702" s="21">
        <v>692</v>
      </c>
      <c r="B5702" s="21" t="s">
        <v>2524</v>
      </c>
      <c r="C5702" s="21" t="s">
        <v>2525</v>
      </c>
      <c r="D5702" s="21" t="s">
        <v>2526</v>
      </c>
      <c r="E5702" s="21" t="s">
        <v>19</v>
      </c>
      <c r="F5702" s="21" t="s">
        <v>2527</v>
      </c>
      <c r="G5702" s="21" t="s">
        <v>2528</v>
      </c>
      <c r="H5702" s="21" t="s">
        <v>22</v>
      </c>
      <c r="I5702" s="21" t="s">
        <v>23</v>
      </c>
      <c r="J5702" s="21" t="s">
        <v>2529</v>
      </c>
      <c r="K5702" s="21" t="s">
        <v>357</v>
      </c>
      <c r="L5702" s="21">
        <v>22980</v>
      </c>
      <c r="M5702" s="21" t="s">
        <v>26</v>
      </c>
      <c r="N5702" s="21" t="s">
        <v>2532</v>
      </c>
      <c r="O5702" s="21" t="s">
        <v>43</v>
      </c>
      <c r="P5702" s="21" t="s">
        <v>57</v>
      </c>
      <c r="Q5702" s="21" t="s">
        <v>2533</v>
      </c>
      <c r="R5702" s="22">
        <v>36.840000000000003</v>
      </c>
    </row>
    <row r="5703" spans="1:18" x14ac:dyDescent="0.2">
      <c r="A5703" s="21">
        <v>5283</v>
      </c>
      <c r="B5703" s="21" t="s">
        <v>8924</v>
      </c>
      <c r="C5703" s="21" t="s">
        <v>11912</v>
      </c>
      <c r="D5703" s="21" t="s">
        <v>11874</v>
      </c>
      <c r="E5703" s="21" t="s">
        <v>48</v>
      </c>
      <c r="F5703" s="21" t="s">
        <v>1300</v>
      </c>
      <c r="G5703" s="21" t="s">
        <v>1301</v>
      </c>
      <c r="H5703" s="21" t="s">
        <v>38</v>
      </c>
      <c r="I5703" s="21" t="s">
        <v>23</v>
      </c>
      <c r="J5703" s="21" t="s">
        <v>440</v>
      </c>
      <c r="K5703" s="21" t="s">
        <v>255</v>
      </c>
      <c r="L5703" s="21">
        <v>55901</v>
      </c>
      <c r="M5703" s="21" t="s">
        <v>108</v>
      </c>
      <c r="N5703" s="21" t="s">
        <v>1408</v>
      </c>
      <c r="O5703" s="21" t="s">
        <v>43</v>
      </c>
      <c r="P5703" s="21" t="s">
        <v>91</v>
      </c>
      <c r="Q5703" s="21" t="s">
        <v>1409</v>
      </c>
      <c r="R5703" s="22">
        <v>36.840000000000003</v>
      </c>
    </row>
    <row r="5704" spans="1:18" x14ac:dyDescent="0.2">
      <c r="A5704" s="21">
        <v>8135</v>
      </c>
      <c r="B5704" s="21" t="s">
        <v>10710</v>
      </c>
      <c r="C5704" s="21" t="s">
        <v>7224</v>
      </c>
      <c r="D5704" s="21" t="s">
        <v>6577</v>
      </c>
      <c r="E5704" s="21" t="s">
        <v>48</v>
      </c>
      <c r="F5704" s="21" t="s">
        <v>3387</v>
      </c>
      <c r="G5704" s="21" t="s">
        <v>3388</v>
      </c>
      <c r="H5704" s="21" t="s">
        <v>22</v>
      </c>
      <c r="I5704" s="21" t="s">
        <v>23</v>
      </c>
      <c r="J5704" s="21" t="s">
        <v>39</v>
      </c>
      <c r="K5704" s="21" t="s">
        <v>40</v>
      </c>
      <c r="L5704" s="21">
        <v>90008</v>
      </c>
      <c r="M5704" s="21" t="s">
        <v>41</v>
      </c>
      <c r="N5704" s="21" t="s">
        <v>1408</v>
      </c>
      <c r="O5704" s="21" t="s">
        <v>43</v>
      </c>
      <c r="P5704" s="21" t="s">
        <v>91</v>
      </c>
      <c r="Q5704" s="21" t="s">
        <v>1409</v>
      </c>
      <c r="R5704" s="22">
        <v>36.840000000000003</v>
      </c>
    </row>
    <row r="5705" spans="1:18" x14ac:dyDescent="0.2">
      <c r="A5705" s="21">
        <v>2644</v>
      </c>
      <c r="B5705" s="21" t="s">
        <v>6453</v>
      </c>
      <c r="C5705" s="21" t="s">
        <v>2112</v>
      </c>
      <c r="D5705" s="21" t="s">
        <v>1698</v>
      </c>
      <c r="E5705" s="21" t="s">
        <v>19</v>
      </c>
      <c r="F5705" s="21" t="s">
        <v>3897</v>
      </c>
      <c r="G5705" s="21" t="s">
        <v>3898</v>
      </c>
      <c r="H5705" s="21" t="s">
        <v>105</v>
      </c>
      <c r="I5705" s="21" t="s">
        <v>23</v>
      </c>
      <c r="J5705" s="21" t="s">
        <v>5165</v>
      </c>
      <c r="K5705" s="21" t="s">
        <v>89</v>
      </c>
      <c r="L5705" s="21">
        <v>27604</v>
      </c>
      <c r="M5705" s="21" t="s">
        <v>26</v>
      </c>
      <c r="N5705" s="21" t="s">
        <v>2280</v>
      </c>
      <c r="O5705" s="21" t="s">
        <v>70</v>
      </c>
      <c r="P5705" s="21" t="s">
        <v>71</v>
      </c>
      <c r="Q5705" s="21" t="s">
        <v>2281</v>
      </c>
      <c r="R5705" s="22">
        <v>36.792000000000002</v>
      </c>
    </row>
    <row r="5706" spans="1:18" x14ac:dyDescent="0.2">
      <c r="A5706" s="21">
        <v>5713</v>
      </c>
      <c r="B5706" s="21" t="s">
        <v>9260</v>
      </c>
      <c r="C5706" s="21" t="s">
        <v>5818</v>
      </c>
      <c r="D5706" s="21" t="s">
        <v>5818</v>
      </c>
      <c r="E5706" s="21" t="s">
        <v>1452</v>
      </c>
      <c r="F5706" s="21" t="s">
        <v>1438</v>
      </c>
      <c r="G5706" s="21" t="s">
        <v>1439</v>
      </c>
      <c r="H5706" s="21" t="s">
        <v>22</v>
      </c>
      <c r="I5706" s="21" t="s">
        <v>23</v>
      </c>
      <c r="J5706" s="21" t="s">
        <v>341</v>
      </c>
      <c r="K5706" s="21" t="s">
        <v>232</v>
      </c>
      <c r="L5706" s="21">
        <v>60653</v>
      </c>
      <c r="M5706" s="21" t="s">
        <v>108</v>
      </c>
      <c r="N5706" s="21" t="s">
        <v>2280</v>
      </c>
      <c r="O5706" s="21" t="s">
        <v>70</v>
      </c>
      <c r="P5706" s="21" t="s">
        <v>71</v>
      </c>
      <c r="Q5706" s="21" t="s">
        <v>2281</v>
      </c>
      <c r="R5706" s="22">
        <v>36.792000000000002</v>
      </c>
    </row>
    <row r="5707" spans="1:18" x14ac:dyDescent="0.2">
      <c r="A5707" s="21">
        <v>3614</v>
      </c>
      <c r="B5707" s="21" t="s">
        <v>7530</v>
      </c>
      <c r="C5707" s="21" t="s">
        <v>11825</v>
      </c>
      <c r="D5707" s="21" t="s">
        <v>11861</v>
      </c>
      <c r="E5707" s="21" t="s">
        <v>48</v>
      </c>
      <c r="F5707" s="21" t="s">
        <v>4159</v>
      </c>
      <c r="G5707" s="21" t="s">
        <v>4160</v>
      </c>
      <c r="H5707" s="21" t="s">
        <v>105</v>
      </c>
      <c r="I5707" s="21" t="s">
        <v>23</v>
      </c>
      <c r="J5707" s="21" t="s">
        <v>156</v>
      </c>
      <c r="K5707" s="21" t="s">
        <v>157</v>
      </c>
      <c r="L5707" s="21">
        <v>19134</v>
      </c>
      <c r="M5707" s="21" t="s">
        <v>158</v>
      </c>
      <c r="N5707" s="21" t="s">
        <v>256</v>
      </c>
      <c r="O5707" s="21" t="s">
        <v>70</v>
      </c>
      <c r="P5707" s="21" t="s">
        <v>175</v>
      </c>
      <c r="Q5707" s="21" t="s">
        <v>257</v>
      </c>
      <c r="R5707" s="22">
        <v>36.783999999999999</v>
      </c>
    </row>
    <row r="5708" spans="1:18" x14ac:dyDescent="0.2">
      <c r="A5708" s="21">
        <v>8248</v>
      </c>
      <c r="B5708" s="21" t="s">
        <v>10774</v>
      </c>
      <c r="C5708" s="21" t="s">
        <v>12237</v>
      </c>
      <c r="D5708" s="21" t="s">
        <v>12237</v>
      </c>
      <c r="E5708" s="21" t="s">
        <v>1452</v>
      </c>
      <c r="F5708" s="21" t="s">
        <v>4749</v>
      </c>
      <c r="G5708" s="21" t="s">
        <v>4750</v>
      </c>
      <c r="H5708" s="21" t="s">
        <v>105</v>
      </c>
      <c r="I5708" s="21" t="s">
        <v>23</v>
      </c>
      <c r="J5708" s="21" t="s">
        <v>515</v>
      </c>
      <c r="K5708" s="21" t="s">
        <v>232</v>
      </c>
      <c r="L5708" s="21">
        <v>60505</v>
      </c>
      <c r="M5708" s="21" t="s">
        <v>108</v>
      </c>
      <c r="N5708" s="21" t="s">
        <v>5621</v>
      </c>
      <c r="O5708" s="21" t="s">
        <v>43</v>
      </c>
      <c r="P5708" s="21" t="s">
        <v>67</v>
      </c>
      <c r="Q5708" s="21" t="s">
        <v>5622</v>
      </c>
      <c r="R5708" s="22">
        <v>36.783999999999999</v>
      </c>
    </row>
    <row r="5709" spans="1:18" x14ac:dyDescent="0.2">
      <c r="A5709" s="21">
        <v>9455</v>
      </c>
      <c r="B5709" s="21" t="s">
        <v>11499</v>
      </c>
      <c r="C5709" s="21" t="s">
        <v>1178</v>
      </c>
      <c r="D5709" s="21" t="s">
        <v>11947</v>
      </c>
      <c r="E5709" s="21" t="s">
        <v>48</v>
      </c>
      <c r="F5709" s="21" t="s">
        <v>5083</v>
      </c>
      <c r="G5709" s="21" t="s">
        <v>5084</v>
      </c>
      <c r="H5709" s="21" t="s">
        <v>38</v>
      </c>
      <c r="I5709" s="21" t="s">
        <v>23</v>
      </c>
      <c r="J5709" s="21" t="s">
        <v>39</v>
      </c>
      <c r="K5709" s="21" t="s">
        <v>40</v>
      </c>
      <c r="L5709" s="21">
        <v>90032</v>
      </c>
      <c r="M5709" s="21" t="s">
        <v>41</v>
      </c>
      <c r="N5709" s="21" t="s">
        <v>2016</v>
      </c>
      <c r="O5709" s="21" t="s">
        <v>70</v>
      </c>
      <c r="P5709" s="21" t="s">
        <v>71</v>
      </c>
      <c r="Q5709" s="21" t="s">
        <v>2017</v>
      </c>
      <c r="R5709" s="22">
        <v>36.783999999999999</v>
      </c>
    </row>
    <row r="5710" spans="1:18" x14ac:dyDescent="0.2">
      <c r="A5710" s="21">
        <v>5575</v>
      </c>
      <c r="B5710" s="21" t="s">
        <v>9150</v>
      </c>
      <c r="C5710" s="21" t="s">
        <v>11724</v>
      </c>
      <c r="D5710" s="21" t="s">
        <v>11773</v>
      </c>
      <c r="E5710" s="21" t="s">
        <v>48</v>
      </c>
      <c r="F5710" s="21" t="s">
        <v>1012</v>
      </c>
      <c r="G5710" s="21" t="s">
        <v>1013</v>
      </c>
      <c r="H5710" s="21" t="s">
        <v>38</v>
      </c>
      <c r="I5710" s="21" t="s">
        <v>23</v>
      </c>
      <c r="J5710" s="21" t="s">
        <v>563</v>
      </c>
      <c r="K5710" s="21" t="s">
        <v>564</v>
      </c>
      <c r="L5710" s="21">
        <v>43229</v>
      </c>
      <c r="M5710" s="21" t="s">
        <v>158</v>
      </c>
      <c r="N5710" s="21" t="s">
        <v>9153</v>
      </c>
      <c r="O5710" s="21" t="s">
        <v>70</v>
      </c>
      <c r="P5710" s="21" t="s">
        <v>71</v>
      </c>
      <c r="Q5710" s="21" t="s">
        <v>9154</v>
      </c>
      <c r="R5710" s="22">
        <v>36.738</v>
      </c>
    </row>
    <row r="5711" spans="1:18" x14ac:dyDescent="0.2">
      <c r="A5711" s="21">
        <v>1442</v>
      </c>
      <c r="B5711" s="21" t="s">
        <v>4380</v>
      </c>
      <c r="C5711" s="21" t="s">
        <v>4381</v>
      </c>
      <c r="D5711" s="21" t="s">
        <v>1604</v>
      </c>
      <c r="E5711" s="21" t="s">
        <v>19</v>
      </c>
      <c r="F5711" s="21" t="s">
        <v>4382</v>
      </c>
      <c r="G5711" s="21" t="s">
        <v>4383</v>
      </c>
      <c r="H5711" s="21" t="s">
        <v>22</v>
      </c>
      <c r="I5711" s="21" t="s">
        <v>23</v>
      </c>
      <c r="J5711" s="21" t="s">
        <v>134</v>
      </c>
      <c r="K5711" s="21" t="s">
        <v>40</v>
      </c>
      <c r="L5711" s="21">
        <v>94110</v>
      </c>
      <c r="M5711" s="21" t="s">
        <v>41</v>
      </c>
      <c r="N5711" s="21" t="s">
        <v>3148</v>
      </c>
      <c r="O5711" s="21" t="s">
        <v>43</v>
      </c>
      <c r="P5711" s="21" t="s">
        <v>74</v>
      </c>
      <c r="Q5711" s="21" t="s">
        <v>3149</v>
      </c>
      <c r="R5711" s="22">
        <v>36.671999999999997</v>
      </c>
    </row>
    <row r="5712" spans="1:18" x14ac:dyDescent="0.2">
      <c r="A5712" s="21">
        <v>7425</v>
      </c>
      <c r="B5712" s="21" t="s">
        <v>10328</v>
      </c>
      <c r="C5712" s="21" t="s">
        <v>11927</v>
      </c>
      <c r="D5712" s="21" t="s">
        <v>3215</v>
      </c>
      <c r="E5712" s="21" t="s">
        <v>48</v>
      </c>
      <c r="F5712" s="21" t="s">
        <v>912</v>
      </c>
      <c r="G5712" s="21" t="s">
        <v>913</v>
      </c>
      <c r="H5712" s="21" t="s">
        <v>22</v>
      </c>
      <c r="I5712" s="21" t="s">
        <v>23</v>
      </c>
      <c r="J5712" s="21" t="s">
        <v>156</v>
      </c>
      <c r="K5712" s="21" t="s">
        <v>157</v>
      </c>
      <c r="L5712" s="21">
        <v>19143</v>
      </c>
      <c r="M5712" s="21" t="s">
        <v>158</v>
      </c>
      <c r="N5712" s="21" t="s">
        <v>2980</v>
      </c>
      <c r="O5712" s="21" t="s">
        <v>28</v>
      </c>
      <c r="P5712" s="21" t="s">
        <v>64</v>
      </c>
      <c r="Q5712" s="21" t="s">
        <v>2981</v>
      </c>
      <c r="R5712" s="22">
        <v>36.671999999999997</v>
      </c>
    </row>
    <row r="5713" spans="1:18" x14ac:dyDescent="0.2">
      <c r="A5713" s="21">
        <v>998</v>
      </c>
      <c r="B5713" s="21" t="s">
        <v>3385</v>
      </c>
      <c r="C5713" s="21" t="s">
        <v>3386</v>
      </c>
      <c r="D5713" s="21" t="s">
        <v>11963</v>
      </c>
      <c r="E5713" s="21" t="s">
        <v>48</v>
      </c>
      <c r="F5713" s="21" t="s">
        <v>3387</v>
      </c>
      <c r="G5713" s="21" t="s">
        <v>3388</v>
      </c>
      <c r="H5713" s="21" t="s">
        <v>22</v>
      </c>
      <c r="I5713" s="21" t="s">
        <v>23</v>
      </c>
      <c r="J5713" s="21" t="s">
        <v>24</v>
      </c>
      <c r="K5713" s="21" t="s">
        <v>25</v>
      </c>
      <c r="L5713" s="21">
        <v>42420</v>
      </c>
      <c r="M5713" s="21" t="s">
        <v>26</v>
      </c>
      <c r="N5713" s="21" t="s">
        <v>3391</v>
      </c>
      <c r="O5713" s="21" t="s">
        <v>43</v>
      </c>
      <c r="P5713" s="21" t="s">
        <v>57</v>
      </c>
      <c r="Q5713" s="21" t="s">
        <v>3392</v>
      </c>
      <c r="R5713" s="22">
        <v>36.630000000000003</v>
      </c>
    </row>
    <row r="5714" spans="1:18" x14ac:dyDescent="0.2">
      <c r="A5714" s="21">
        <v>4630</v>
      </c>
      <c r="B5714" s="21" t="s">
        <v>8443</v>
      </c>
      <c r="C5714" s="21" t="s">
        <v>3396</v>
      </c>
      <c r="D5714" s="21" t="s">
        <v>6267</v>
      </c>
      <c r="E5714" s="21" t="s">
        <v>48</v>
      </c>
      <c r="F5714" s="21" t="s">
        <v>2983</v>
      </c>
      <c r="G5714" s="21" t="s">
        <v>2984</v>
      </c>
      <c r="H5714" s="21" t="s">
        <v>38</v>
      </c>
      <c r="I5714" s="21" t="s">
        <v>23</v>
      </c>
      <c r="J5714" s="21" t="s">
        <v>299</v>
      </c>
      <c r="K5714" s="21" t="s">
        <v>300</v>
      </c>
      <c r="L5714" s="21">
        <v>10011</v>
      </c>
      <c r="M5714" s="21" t="s">
        <v>158</v>
      </c>
      <c r="N5714" s="21" t="s">
        <v>3391</v>
      </c>
      <c r="O5714" s="21" t="s">
        <v>43</v>
      </c>
      <c r="P5714" s="21" t="s">
        <v>57</v>
      </c>
      <c r="Q5714" s="21" t="s">
        <v>3392</v>
      </c>
      <c r="R5714" s="22">
        <v>36.630000000000003</v>
      </c>
    </row>
    <row r="5715" spans="1:18" x14ac:dyDescent="0.2">
      <c r="A5715" s="21">
        <v>4832</v>
      </c>
      <c r="B5715" s="21" t="s">
        <v>8604</v>
      </c>
      <c r="C5715" s="21" t="s">
        <v>11918</v>
      </c>
      <c r="D5715" s="21" t="s">
        <v>12089</v>
      </c>
      <c r="E5715" s="21" t="s">
        <v>48</v>
      </c>
      <c r="F5715" s="21" t="s">
        <v>3130</v>
      </c>
      <c r="G5715" s="21" t="s">
        <v>3131</v>
      </c>
      <c r="H5715" s="21" t="s">
        <v>22</v>
      </c>
      <c r="I5715" s="21" t="s">
        <v>23</v>
      </c>
      <c r="J5715" s="21" t="s">
        <v>8605</v>
      </c>
      <c r="K5715" s="21" t="s">
        <v>118</v>
      </c>
      <c r="L5715" s="21">
        <v>54401</v>
      </c>
      <c r="M5715" s="21" t="s">
        <v>108</v>
      </c>
      <c r="N5715" s="21" t="s">
        <v>3391</v>
      </c>
      <c r="O5715" s="21" t="s">
        <v>43</v>
      </c>
      <c r="P5715" s="21" t="s">
        <v>57</v>
      </c>
      <c r="Q5715" s="21" t="s">
        <v>3392</v>
      </c>
      <c r="R5715" s="22">
        <v>36.630000000000003</v>
      </c>
    </row>
    <row r="5716" spans="1:18" x14ac:dyDescent="0.2">
      <c r="A5716" s="21">
        <v>5212</v>
      </c>
      <c r="B5716" s="21" t="s">
        <v>8869</v>
      </c>
      <c r="C5716" s="21" t="s">
        <v>12102</v>
      </c>
      <c r="D5716" s="21" t="s">
        <v>4453</v>
      </c>
      <c r="E5716" s="21" t="s">
        <v>19</v>
      </c>
      <c r="F5716" s="21" t="s">
        <v>6153</v>
      </c>
      <c r="G5716" s="21" t="s">
        <v>6154</v>
      </c>
      <c r="H5716" s="21" t="s">
        <v>22</v>
      </c>
      <c r="I5716" s="21" t="s">
        <v>23</v>
      </c>
      <c r="J5716" s="21" t="s">
        <v>299</v>
      </c>
      <c r="K5716" s="21" t="s">
        <v>300</v>
      </c>
      <c r="L5716" s="21">
        <v>10024</v>
      </c>
      <c r="M5716" s="21" t="s">
        <v>158</v>
      </c>
      <c r="N5716" s="21" t="s">
        <v>3391</v>
      </c>
      <c r="O5716" s="21" t="s">
        <v>43</v>
      </c>
      <c r="P5716" s="21" t="s">
        <v>57</v>
      </c>
      <c r="Q5716" s="21" t="s">
        <v>3392</v>
      </c>
      <c r="R5716" s="22">
        <v>36.630000000000003</v>
      </c>
    </row>
    <row r="5717" spans="1:18" x14ac:dyDescent="0.2">
      <c r="A5717" s="21">
        <v>1038</v>
      </c>
      <c r="B5717" s="21" t="s">
        <v>3490</v>
      </c>
      <c r="C5717" s="21" t="s">
        <v>3491</v>
      </c>
      <c r="D5717" s="21" t="s">
        <v>3492</v>
      </c>
      <c r="E5717" s="21" t="s">
        <v>206</v>
      </c>
      <c r="F5717" s="21" t="s">
        <v>3493</v>
      </c>
      <c r="G5717" s="21" t="s">
        <v>3494</v>
      </c>
      <c r="H5717" s="21" t="s">
        <v>22</v>
      </c>
      <c r="I5717" s="21" t="s">
        <v>23</v>
      </c>
      <c r="J5717" s="21" t="s">
        <v>39</v>
      </c>
      <c r="K5717" s="21" t="s">
        <v>40</v>
      </c>
      <c r="L5717" s="21">
        <v>90004</v>
      </c>
      <c r="M5717" s="21" t="s">
        <v>41</v>
      </c>
      <c r="N5717" s="21" t="s">
        <v>3495</v>
      </c>
      <c r="O5717" s="21" t="s">
        <v>43</v>
      </c>
      <c r="P5717" s="21" t="s">
        <v>74</v>
      </c>
      <c r="Q5717" s="21" t="s">
        <v>3496</v>
      </c>
      <c r="R5717" s="22">
        <v>36.624000000000002</v>
      </c>
    </row>
    <row r="5718" spans="1:18" x14ac:dyDescent="0.2">
      <c r="A5718" s="21">
        <v>7363</v>
      </c>
      <c r="B5718" s="21" t="s">
        <v>10298</v>
      </c>
      <c r="C5718" s="21" t="s">
        <v>11941</v>
      </c>
      <c r="D5718" s="21" t="s">
        <v>1641</v>
      </c>
      <c r="E5718" s="21" t="s">
        <v>206</v>
      </c>
      <c r="F5718" s="21" t="s">
        <v>6428</v>
      </c>
      <c r="G5718" s="21" t="s">
        <v>6429</v>
      </c>
      <c r="H5718" s="21" t="s">
        <v>22</v>
      </c>
      <c r="I5718" s="21" t="s">
        <v>23</v>
      </c>
      <c r="J5718" s="21" t="s">
        <v>39</v>
      </c>
      <c r="K5718" s="21" t="s">
        <v>40</v>
      </c>
      <c r="L5718" s="21">
        <v>90036</v>
      </c>
      <c r="M5718" s="21" t="s">
        <v>41</v>
      </c>
      <c r="N5718" s="21" t="s">
        <v>3495</v>
      </c>
      <c r="O5718" s="21" t="s">
        <v>43</v>
      </c>
      <c r="P5718" s="21" t="s">
        <v>74</v>
      </c>
      <c r="Q5718" s="21" t="s">
        <v>3496</v>
      </c>
      <c r="R5718" s="22">
        <v>36.624000000000002</v>
      </c>
    </row>
    <row r="5719" spans="1:18" x14ac:dyDescent="0.2">
      <c r="A5719" s="21">
        <v>7540</v>
      </c>
      <c r="B5719" s="21" t="s">
        <v>10381</v>
      </c>
      <c r="C5719" s="21" t="s">
        <v>11934</v>
      </c>
      <c r="D5719" s="21" t="s">
        <v>12136</v>
      </c>
      <c r="E5719" s="21" t="s">
        <v>48</v>
      </c>
      <c r="F5719" s="21" t="s">
        <v>4834</v>
      </c>
      <c r="G5719" s="21" t="s">
        <v>4835</v>
      </c>
      <c r="H5719" s="21" t="s">
        <v>38</v>
      </c>
      <c r="I5719" s="21" t="s">
        <v>23</v>
      </c>
      <c r="J5719" s="21" t="s">
        <v>914</v>
      </c>
      <c r="K5719" s="21" t="s">
        <v>516</v>
      </c>
      <c r="L5719" s="21">
        <v>80219</v>
      </c>
      <c r="M5719" s="21" t="s">
        <v>41</v>
      </c>
      <c r="N5719" s="21" t="s">
        <v>3495</v>
      </c>
      <c r="O5719" s="21" t="s">
        <v>43</v>
      </c>
      <c r="P5719" s="21" t="s">
        <v>74</v>
      </c>
      <c r="Q5719" s="21" t="s">
        <v>3496</v>
      </c>
      <c r="R5719" s="22">
        <v>36.624000000000002</v>
      </c>
    </row>
    <row r="5720" spans="1:18" x14ac:dyDescent="0.2">
      <c r="A5720" s="21">
        <v>4005</v>
      </c>
      <c r="B5720" s="21" t="s">
        <v>7901</v>
      </c>
      <c r="C5720" s="21" t="s">
        <v>12169</v>
      </c>
      <c r="D5720" s="21" t="s">
        <v>11971</v>
      </c>
      <c r="E5720" s="21" t="s">
        <v>48</v>
      </c>
      <c r="F5720" s="21" t="s">
        <v>3993</v>
      </c>
      <c r="G5720" s="21" t="s">
        <v>3994</v>
      </c>
      <c r="H5720" s="21" t="s">
        <v>22</v>
      </c>
      <c r="I5720" s="21" t="s">
        <v>23</v>
      </c>
      <c r="J5720" s="21" t="s">
        <v>764</v>
      </c>
      <c r="K5720" s="21" t="s">
        <v>107</v>
      </c>
      <c r="L5720" s="21">
        <v>78207</v>
      </c>
      <c r="M5720" s="21" t="s">
        <v>108</v>
      </c>
      <c r="N5720" s="21" t="s">
        <v>1654</v>
      </c>
      <c r="O5720" s="21" t="s">
        <v>43</v>
      </c>
      <c r="P5720" s="21" t="s">
        <v>189</v>
      </c>
      <c r="Q5720" s="21" t="s">
        <v>1655</v>
      </c>
      <c r="R5720" s="22">
        <v>36.6</v>
      </c>
    </row>
    <row r="5721" spans="1:18" x14ac:dyDescent="0.2">
      <c r="A5721" s="21">
        <v>5848</v>
      </c>
      <c r="B5721" s="21" t="s">
        <v>9352</v>
      </c>
      <c r="C5721" s="21" t="s">
        <v>512</v>
      </c>
      <c r="D5721" s="21" t="s">
        <v>806</v>
      </c>
      <c r="E5721" s="21" t="s">
        <v>48</v>
      </c>
      <c r="F5721" s="21" t="s">
        <v>5666</v>
      </c>
      <c r="G5721" s="21" t="s">
        <v>5667</v>
      </c>
      <c r="H5721" s="21" t="s">
        <v>22</v>
      </c>
      <c r="I5721" s="21" t="s">
        <v>23</v>
      </c>
      <c r="J5721" s="21" t="s">
        <v>1066</v>
      </c>
      <c r="K5721" s="21" t="s">
        <v>40</v>
      </c>
      <c r="L5721" s="21">
        <v>92105</v>
      </c>
      <c r="M5721" s="21" t="s">
        <v>41</v>
      </c>
      <c r="N5721" s="21" t="s">
        <v>5046</v>
      </c>
      <c r="O5721" s="21" t="s">
        <v>28</v>
      </c>
      <c r="P5721" s="21" t="s">
        <v>64</v>
      </c>
      <c r="Q5721" s="21" t="s">
        <v>5047</v>
      </c>
      <c r="R5721" s="22">
        <v>36.6</v>
      </c>
    </row>
    <row r="5722" spans="1:18" x14ac:dyDescent="0.2">
      <c r="A5722" s="21">
        <v>5226</v>
      </c>
      <c r="B5722" s="21" t="s">
        <v>8880</v>
      </c>
      <c r="C5722" s="21" t="s">
        <v>4094</v>
      </c>
      <c r="D5722" s="21" t="s">
        <v>1858</v>
      </c>
      <c r="E5722" s="21" t="s">
        <v>48</v>
      </c>
      <c r="F5722" s="21" t="s">
        <v>5303</v>
      </c>
      <c r="G5722" s="21" t="s">
        <v>5304</v>
      </c>
      <c r="H5722" s="21" t="s">
        <v>22</v>
      </c>
      <c r="I5722" s="21" t="s">
        <v>23</v>
      </c>
      <c r="J5722" s="21" t="s">
        <v>299</v>
      </c>
      <c r="K5722" s="21" t="s">
        <v>300</v>
      </c>
      <c r="L5722" s="21">
        <v>10011</v>
      </c>
      <c r="M5722" s="21" t="s">
        <v>158</v>
      </c>
      <c r="N5722" s="21" t="s">
        <v>6039</v>
      </c>
      <c r="O5722" s="21" t="s">
        <v>43</v>
      </c>
      <c r="P5722" s="21" t="s">
        <v>74</v>
      </c>
      <c r="Q5722" s="21" t="s">
        <v>6040</v>
      </c>
      <c r="R5722" s="22">
        <v>36.56</v>
      </c>
    </row>
    <row r="5723" spans="1:18" x14ac:dyDescent="0.2">
      <c r="A5723" s="21">
        <v>7596</v>
      </c>
      <c r="B5723" s="21" t="s">
        <v>10407</v>
      </c>
      <c r="C5723" s="21" t="s">
        <v>85</v>
      </c>
      <c r="D5723" s="21" t="s">
        <v>2855</v>
      </c>
      <c r="E5723" s="21" t="s">
        <v>48</v>
      </c>
      <c r="F5723" s="21" t="s">
        <v>6073</v>
      </c>
      <c r="G5723" s="21" t="s">
        <v>6074</v>
      </c>
      <c r="H5723" s="21" t="s">
        <v>22</v>
      </c>
      <c r="I5723" s="21" t="s">
        <v>23</v>
      </c>
      <c r="J5723" s="21" t="s">
        <v>994</v>
      </c>
      <c r="K5723" s="21" t="s">
        <v>266</v>
      </c>
      <c r="L5723" s="21">
        <v>48234</v>
      </c>
      <c r="M5723" s="21" t="s">
        <v>108</v>
      </c>
      <c r="N5723" s="21" t="s">
        <v>2760</v>
      </c>
      <c r="O5723" s="21" t="s">
        <v>43</v>
      </c>
      <c r="P5723" s="21" t="s">
        <v>74</v>
      </c>
      <c r="Q5723" s="21" t="s">
        <v>2761</v>
      </c>
      <c r="R5723" s="22">
        <v>36.56</v>
      </c>
    </row>
    <row r="5724" spans="1:18" x14ac:dyDescent="0.2">
      <c r="A5724" s="21">
        <v>6938</v>
      </c>
      <c r="B5724" s="21" t="s">
        <v>10034</v>
      </c>
      <c r="C5724" s="21" t="s">
        <v>3179</v>
      </c>
      <c r="D5724" s="21" t="s">
        <v>3179</v>
      </c>
      <c r="E5724" s="21" t="s">
        <v>1452</v>
      </c>
      <c r="F5724" s="21" t="s">
        <v>4913</v>
      </c>
      <c r="G5724" s="21" t="s">
        <v>4914</v>
      </c>
      <c r="H5724" s="21" t="s">
        <v>22</v>
      </c>
      <c r="I5724" s="21" t="s">
        <v>23</v>
      </c>
      <c r="J5724" s="21" t="s">
        <v>4708</v>
      </c>
      <c r="K5724" s="21" t="s">
        <v>107</v>
      </c>
      <c r="L5724" s="21">
        <v>79907</v>
      </c>
      <c r="M5724" s="21" t="s">
        <v>108</v>
      </c>
      <c r="N5724" s="21" t="s">
        <v>9386</v>
      </c>
      <c r="O5724" s="21" t="s">
        <v>43</v>
      </c>
      <c r="P5724" s="21" t="s">
        <v>91</v>
      </c>
      <c r="Q5724" s="21" t="s">
        <v>9387</v>
      </c>
      <c r="R5724" s="22">
        <v>36.543999999999997</v>
      </c>
    </row>
    <row r="5725" spans="1:18" x14ac:dyDescent="0.2">
      <c r="A5725" s="21">
        <v>2356</v>
      </c>
      <c r="B5725" s="21" t="s">
        <v>6026</v>
      </c>
      <c r="C5725" s="21" t="s">
        <v>2724</v>
      </c>
      <c r="D5725" s="21" t="s">
        <v>12125</v>
      </c>
      <c r="E5725" s="21" t="s">
        <v>206</v>
      </c>
      <c r="F5725" s="21" t="s">
        <v>6027</v>
      </c>
      <c r="G5725" s="21" t="s">
        <v>6028</v>
      </c>
      <c r="H5725" s="21" t="s">
        <v>38</v>
      </c>
      <c r="I5725" s="21" t="s">
        <v>23</v>
      </c>
      <c r="J5725" s="21" t="s">
        <v>134</v>
      </c>
      <c r="K5725" s="21" t="s">
        <v>40</v>
      </c>
      <c r="L5725" s="21">
        <v>94122</v>
      </c>
      <c r="M5725" s="21" t="s">
        <v>41</v>
      </c>
      <c r="N5725" s="21" t="s">
        <v>6029</v>
      </c>
      <c r="O5725" s="21" t="s">
        <v>70</v>
      </c>
      <c r="P5725" s="21" t="s">
        <v>175</v>
      </c>
      <c r="Q5725" s="21" t="s">
        <v>6030</v>
      </c>
      <c r="R5725" s="22">
        <v>36.51</v>
      </c>
    </row>
    <row r="5726" spans="1:18" x14ac:dyDescent="0.2">
      <c r="A5726" s="21">
        <v>9063</v>
      </c>
      <c r="B5726" s="21" t="s">
        <v>11268</v>
      </c>
      <c r="C5726" s="21" t="s">
        <v>6016</v>
      </c>
      <c r="D5726" s="21" t="s">
        <v>12195</v>
      </c>
      <c r="E5726" s="21" t="s">
        <v>48</v>
      </c>
      <c r="F5726" s="21" t="s">
        <v>6486</v>
      </c>
      <c r="G5726" s="21" t="s">
        <v>6487</v>
      </c>
      <c r="H5726" s="21" t="s">
        <v>38</v>
      </c>
      <c r="I5726" s="21" t="s">
        <v>23</v>
      </c>
      <c r="J5726" s="21" t="s">
        <v>299</v>
      </c>
      <c r="K5726" s="21" t="s">
        <v>300</v>
      </c>
      <c r="L5726" s="21">
        <v>10035</v>
      </c>
      <c r="M5726" s="21" t="s">
        <v>158</v>
      </c>
      <c r="N5726" s="21" t="s">
        <v>3677</v>
      </c>
      <c r="O5726" s="21" t="s">
        <v>43</v>
      </c>
      <c r="P5726" s="21" t="s">
        <v>302</v>
      </c>
      <c r="Q5726" s="21" t="s">
        <v>633</v>
      </c>
      <c r="R5726" s="22">
        <v>36.479999999999997</v>
      </c>
    </row>
    <row r="5727" spans="1:18" x14ac:dyDescent="0.2">
      <c r="A5727" s="21">
        <v>3797</v>
      </c>
      <c r="B5727" s="21" t="s">
        <v>7689</v>
      </c>
      <c r="C5727" s="21" t="s">
        <v>7690</v>
      </c>
      <c r="D5727" s="21" t="s">
        <v>12064</v>
      </c>
      <c r="E5727" s="21" t="s">
        <v>48</v>
      </c>
      <c r="F5727" s="21" t="s">
        <v>7691</v>
      </c>
      <c r="G5727" s="21" t="s">
        <v>7692</v>
      </c>
      <c r="H5727" s="21" t="s">
        <v>22</v>
      </c>
      <c r="I5727" s="21" t="s">
        <v>23</v>
      </c>
      <c r="J5727" s="21" t="s">
        <v>1066</v>
      </c>
      <c r="K5727" s="21" t="s">
        <v>40</v>
      </c>
      <c r="L5727" s="21">
        <v>92037</v>
      </c>
      <c r="M5727" s="21" t="s">
        <v>41</v>
      </c>
      <c r="N5727" s="21" t="s">
        <v>7695</v>
      </c>
      <c r="O5727" s="21" t="s">
        <v>43</v>
      </c>
      <c r="P5727" s="21" t="s">
        <v>67</v>
      </c>
      <c r="Q5727" s="21" t="s">
        <v>7696</v>
      </c>
      <c r="R5727" s="22">
        <v>36.44</v>
      </c>
    </row>
    <row r="5728" spans="1:18" x14ac:dyDescent="0.2">
      <c r="A5728" s="21">
        <v>4516</v>
      </c>
      <c r="B5728" s="21" t="s">
        <v>8340</v>
      </c>
      <c r="C5728" s="21" t="s">
        <v>5325</v>
      </c>
      <c r="D5728" s="21" t="s">
        <v>437</v>
      </c>
      <c r="E5728" s="21" t="s">
        <v>48</v>
      </c>
      <c r="F5728" s="21" t="s">
        <v>339</v>
      </c>
      <c r="G5728" s="21" t="s">
        <v>340</v>
      </c>
      <c r="H5728" s="21" t="s">
        <v>105</v>
      </c>
      <c r="I5728" s="21" t="s">
        <v>23</v>
      </c>
      <c r="J5728" s="21" t="s">
        <v>5122</v>
      </c>
      <c r="K5728" s="21" t="s">
        <v>732</v>
      </c>
      <c r="L5728" s="21">
        <v>74133</v>
      </c>
      <c r="M5728" s="21" t="s">
        <v>108</v>
      </c>
      <c r="N5728" s="21" t="s">
        <v>7695</v>
      </c>
      <c r="O5728" s="21" t="s">
        <v>43</v>
      </c>
      <c r="P5728" s="21" t="s">
        <v>67</v>
      </c>
      <c r="Q5728" s="21" t="s">
        <v>7696</v>
      </c>
      <c r="R5728" s="22">
        <v>36.44</v>
      </c>
    </row>
    <row r="5729" spans="1:18" x14ac:dyDescent="0.2">
      <c r="A5729" s="21">
        <v>5784</v>
      </c>
      <c r="B5729" s="21" t="s">
        <v>9312</v>
      </c>
      <c r="C5729" s="21" t="s">
        <v>11911</v>
      </c>
      <c r="D5729" s="21" t="s">
        <v>2799</v>
      </c>
      <c r="E5729" s="21" t="s">
        <v>19</v>
      </c>
      <c r="F5729" s="21" t="s">
        <v>1866</v>
      </c>
      <c r="G5729" s="21" t="s">
        <v>1867</v>
      </c>
      <c r="H5729" s="21" t="s">
        <v>22</v>
      </c>
      <c r="I5729" s="21" t="s">
        <v>23</v>
      </c>
      <c r="J5729" s="21" t="s">
        <v>9313</v>
      </c>
      <c r="K5729" s="21" t="s">
        <v>40</v>
      </c>
      <c r="L5729" s="21">
        <v>95928</v>
      </c>
      <c r="M5729" s="21" t="s">
        <v>41</v>
      </c>
      <c r="N5729" s="21" t="s">
        <v>6195</v>
      </c>
      <c r="O5729" s="21" t="s">
        <v>43</v>
      </c>
      <c r="P5729" s="21" t="s">
        <v>91</v>
      </c>
      <c r="Q5729" s="21" t="s">
        <v>6196</v>
      </c>
      <c r="R5729" s="22">
        <v>36.44</v>
      </c>
    </row>
    <row r="5730" spans="1:18" x14ac:dyDescent="0.2">
      <c r="A5730" s="21">
        <v>4563</v>
      </c>
      <c r="B5730" s="21" t="s">
        <v>8384</v>
      </c>
      <c r="C5730" s="21" t="s">
        <v>11794</v>
      </c>
      <c r="D5730" s="21" t="s">
        <v>11871</v>
      </c>
      <c r="E5730" s="21" t="s">
        <v>19</v>
      </c>
      <c r="F5730" s="21" t="s">
        <v>4236</v>
      </c>
      <c r="G5730" s="21" t="s">
        <v>4237</v>
      </c>
      <c r="H5730" s="21" t="s">
        <v>38</v>
      </c>
      <c r="I5730" s="21" t="s">
        <v>23</v>
      </c>
      <c r="J5730" s="21" t="s">
        <v>39</v>
      </c>
      <c r="K5730" s="21" t="s">
        <v>40</v>
      </c>
      <c r="L5730" s="21">
        <v>90049</v>
      </c>
      <c r="M5730" s="21" t="s">
        <v>41</v>
      </c>
      <c r="N5730" s="21" t="s">
        <v>8387</v>
      </c>
      <c r="O5730" s="21" t="s">
        <v>28</v>
      </c>
      <c r="P5730" s="21" t="s">
        <v>64</v>
      </c>
      <c r="Q5730" s="21" t="s">
        <v>8388</v>
      </c>
      <c r="R5730" s="22">
        <v>36.4</v>
      </c>
    </row>
    <row r="5731" spans="1:18" x14ac:dyDescent="0.2">
      <c r="A5731" s="21">
        <v>6059</v>
      </c>
      <c r="B5731" s="21" t="s">
        <v>9483</v>
      </c>
      <c r="C5731" s="21" t="s">
        <v>12236</v>
      </c>
      <c r="D5731" s="21" t="s">
        <v>11985</v>
      </c>
      <c r="E5731" s="21" t="s">
        <v>48</v>
      </c>
      <c r="F5731" s="21" t="s">
        <v>5983</v>
      </c>
      <c r="G5731" s="21" t="s">
        <v>5984</v>
      </c>
      <c r="H5731" s="21" t="s">
        <v>105</v>
      </c>
      <c r="I5731" s="21" t="s">
        <v>23</v>
      </c>
      <c r="J5731" s="21" t="s">
        <v>299</v>
      </c>
      <c r="K5731" s="21" t="s">
        <v>300</v>
      </c>
      <c r="L5731" s="21">
        <v>10009</v>
      </c>
      <c r="M5731" s="21" t="s">
        <v>158</v>
      </c>
      <c r="N5731" s="21" t="s">
        <v>318</v>
      </c>
      <c r="O5731" s="21" t="s">
        <v>43</v>
      </c>
      <c r="P5731" s="21" t="s">
        <v>91</v>
      </c>
      <c r="Q5731" s="21" t="s">
        <v>319</v>
      </c>
      <c r="R5731" s="22">
        <v>36.4</v>
      </c>
    </row>
    <row r="5732" spans="1:18" x14ac:dyDescent="0.2">
      <c r="A5732" s="21">
        <v>6957</v>
      </c>
      <c r="B5732" s="21" t="s">
        <v>10052</v>
      </c>
      <c r="C5732" s="21" t="s">
        <v>2085</v>
      </c>
      <c r="D5732" s="21" t="s">
        <v>1850</v>
      </c>
      <c r="E5732" s="21" t="s">
        <v>48</v>
      </c>
      <c r="F5732" s="21" t="s">
        <v>10053</v>
      </c>
      <c r="G5732" s="21" t="s">
        <v>10054</v>
      </c>
      <c r="H5732" s="21" t="s">
        <v>22</v>
      </c>
      <c r="I5732" s="21" t="s">
        <v>23</v>
      </c>
      <c r="J5732" s="21" t="s">
        <v>563</v>
      </c>
      <c r="K5732" s="21" t="s">
        <v>1431</v>
      </c>
      <c r="L5732" s="21">
        <v>31907</v>
      </c>
      <c r="M5732" s="21" t="s">
        <v>26</v>
      </c>
      <c r="N5732" s="21" t="s">
        <v>6182</v>
      </c>
      <c r="O5732" s="21" t="s">
        <v>43</v>
      </c>
      <c r="P5732" s="21" t="s">
        <v>74</v>
      </c>
      <c r="Q5732" s="21" t="s">
        <v>6183</v>
      </c>
      <c r="R5732" s="22">
        <v>36.4</v>
      </c>
    </row>
    <row r="5733" spans="1:18" x14ac:dyDescent="0.2">
      <c r="A5733" s="21">
        <v>8490</v>
      </c>
      <c r="B5733" s="21" t="s">
        <v>10928</v>
      </c>
      <c r="C5733" s="21" t="s">
        <v>12231</v>
      </c>
      <c r="D5733" s="21" t="s">
        <v>12227</v>
      </c>
      <c r="E5733" s="21" t="s">
        <v>19</v>
      </c>
      <c r="F5733" s="21" t="s">
        <v>3191</v>
      </c>
      <c r="G5733" s="21" t="s">
        <v>3192</v>
      </c>
      <c r="H5733" s="21" t="s">
        <v>22</v>
      </c>
      <c r="I5733" s="21" t="s">
        <v>23</v>
      </c>
      <c r="J5733" s="21" t="s">
        <v>1267</v>
      </c>
      <c r="K5733" s="21" t="s">
        <v>357</v>
      </c>
      <c r="L5733" s="21">
        <v>22204</v>
      </c>
      <c r="M5733" s="21" t="s">
        <v>26</v>
      </c>
      <c r="N5733" s="21" t="s">
        <v>1152</v>
      </c>
      <c r="O5733" s="21" t="s">
        <v>43</v>
      </c>
      <c r="P5733" s="21" t="s">
        <v>74</v>
      </c>
      <c r="Q5733" s="21" t="s">
        <v>1153</v>
      </c>
      <c r="R5733" s="22">
        <v>36.4</v>
      </c>
    </row>
    <row r="5734" spans="1:18" x14ac:dyDescent="0.2">
      <c r="A5734" s="21">
        <v>9111</v>
      </c>
      <c r="B5734" s="21" t="s">
        <v>11294</v>
      </c>
      <c r="C5734" s="21" t="s">
        <v>2625</v>
      </c>
      <c r="D5734" s="21" t="s">
        <v>2870</v>
      </c>
      <c r="E5734" s="21" t="s">
        <v>206</v>
      </c>
      <c r="F5734" s="21" t="s">
        <v>6860</v>
      </c>
      <c r="G5734" s="21" t="s">
        <v>6861</v>
      </c>
      <c r="H5734" s="21" t="s">
        <v>105</v>
      </c>
      <c r="I5734" s="21" t="s">
        <v>23</v>
      </c>
      <c r="J5734" s="21" t="s">
        <v>1648</v>
      </c>
      <c r="K5734" s="21" t="s">
        <v>357</v>
      </c>
      <c r="L5734" s="21">
        <v>23223</v>
      </c>
      <c r="M5734" s="21" t="s">
        <v>26</v>
      </c>
      <c r="N5734" s="21" t="s">
        <v>4700</v>
      </c>
      <c r="O5734" s="21" t="s">
        <v>43</v>
      </c>
      <c r="P5734" s="21" t="s">
        <v>189</v>
      </c>
      <c r="Q5734" s="21" t="s">
        <v>4701</v>
      </c>
      <c r="R5734" s="22">
        <v>36.4</v>
      </c>
    </row>
    <row r="5735" spans="1:18" x14ac:dyDescent="0.2">
      <c r="A5735" s="21">
        <v>6299</v>
      </c>
      <c r="B5735" s="21" t="s">
        <v>9648</v>
      </c>
      <c r="C5735" s="21" t="s">
        <v>5291</v>
      </c>
      <c r="D5735" s="21" t="s">
        <v>8173</v>
      </c>
      <c r="E5735" s="21" t="s">
        <v>48</v>
      </c>
      <c r="F5735" s="21" t="s">
        <v>2323</v>
      </c>
      <c r="G5735" s="21" t="s">
        <v>2324</v>
      </c>
      <c r="H5735" s="21" t="s">
        <v>38</v>
      </c>
      <c r="I5735" s="21" t="s">
        <v>23</v>
      </c>
      <c r="J5735" s="21" t="s">
        <v>1066</v>
      </c>
      <c r="K5735" s="21" t="s">
        <v>40</v>
      </c>
      <c r="L5735" s="21">
        <v>92024</v>
      </c>
      <c r="M5735" s="21" t="s">
        <v>41</v>
      </c>
      <c r="N5735" s="21" t="s">
        <v>320</v>
      </c>
      <c r="O5735" s="21" t="s">
        <v>43</v>
      </c>
      <c r="P5735" s="21" t="s">
        <v>74</v>
      </c>
      <c r="Q5735" s="21" t="s">
        <v>321</v>
      </c>
      <c r="R5735" s="22">
        <v>36.36</v>
      </c>
    </row>
    <row r="5736" spans="1:18" x14ac:dyDescent="0.2">
      <c r="A5736" s="21">
        <v>672</v>
      </c>
      <c r="B5736" s="21" t="s">
        <v>2469</v>
      </c>
      <c r="C5736" s="21" t="s">
        <v>11886</v>
      </c>
      <c r="D5736" s="21" t="s">
        <v>1877</v>
      </c>
      <c r="E5736" s="21" t="s">
        <v>48</v>
      </c>
      <c r="F5736" s="21" t="s">
        <v>2333</v>
      </c>
      <c r="G5736" s="21" t="s">
        <v>2334</v>
      </c>
      <c r="H5736" s="21" t="s">
        <v>105</v>
      </c>
      <c r="I5736" s="21" t="s">
        <v>23</v>
      </c>
      <c r="J5736" s="21" t="s">
        <v>341</v>
      </c>
      <c r="K5736" s="21" t="s">
        <v>232</v>
      </c>
      <c r="L5736" s="21">
        <v>60653</v>
      </c>
      <c r="M5736" s="21" t="s">
        <v>108</v>
      </c>
      <c r="N5736" s="21" t="s">
        <v>630</v>
      </c>
      <c r="O5736" s="21" t="s">
        <v>43</v>
      </c>
      <c r="P5736" s="21" t="s">
        <v>91</v>
      </c>
      <c r="Q5736" s="21" t="s">
        <v>2474</v>
      </c>
      <c r="R5736" s="22">
        <v>36.351999999999997</v>
      </c>
    </row>
    <row r="5737" spans="1:18" x14ac:dyDescent="0.2">
      <c r="A5737" s="21">
        <v>529</v>
      </c>
      <c r="B5737" s="21" t="s">
        <v>2031</v>
      </c>
      <c r="C5737" s="21" t="s">
        <v>11733</v>
      </c>
      <c r="D5737" s="21" t="s">
        <v>11760</v>
      </c>
      <c r="E5737" s="21" t="s">
        <v>48</v>
      </c>
      <c r="F5737" s="21" t="s">
        <v>2032</v>
      </c>
      <c r="G5737" s="21" t="s">
        <v>2033</v>
      </c>
      <c r="H5737" s="21" t="s">
        <v>22</v>
      </c>
      <c r="I5737" s="21" t="s">
        <v>23</v>
      </c>
      <c r="J5737" s="21" t="s">
        <v>156</v>
      </c>
      <c r="K5737" s="21" t="s">
        <v>157</v>
      </c>
      <c r="L5737" s="21">
        <v>19134</v>
      </c>
      <c r="M5737" s="21" t="s">
        <v>158</v>
      </c>
      <c r="N5737" s="21" t="s">
        <v>2034</v>
      </c>
      <c r="O5737" s="21" t="s">
        <v>43</v>
      </c>
      <c r="P5737" s="21" t="s">
        <v>57</v>
      </c>
      <c r="Q5737" s="21" t="s">
        <v>2035</v>
      </c>
      <c r="R5737" s="22">
        <v>36.335999999999999</v>
      </c>
    </row>
    <row r="5738" spans="1:18" x14ac:dyDescent="0.2">
      <c r="A5738" s="21">
        <v>3628</v>
      </c>
      <c r="B5738" s="21" t="s">
        <v>7538</v>
      </c>
      <c r="C5738" s="21" t="s">
        <v>2338</v>
      </c>
      <c r="D5738" s="21" t="s">
        <v>3362</v>
      </c>
      <c r="E5738" s="21" t="s">
        <v>19</v>
      </c>
      <c r="F5738" s="21" t="s">
        <v>5965</v>
      </c>
      <c r="G5738" s="21" t="s">
        <v>5966</v>
      </c>
      <c r="H5738" s="21" t="s">
        <v>105</v>
      </c>
      <c r="I5738" s="21" t="s">
        <v>23</v>
      </c>
      <c r="J5738" s="21" t="s">
        <v>134</v>
      </c>
      <c r="K5738" s="21" t="s">
        <v>40</v>
      </c>
      <c r="L5738" s="21">
        <v>94109</v>
      </c>
      <c r="M5738" s="21" t="s">
        <v>41</v>
      </c>
      <c r="N5738" s="21" t="s">
        <v>2095</v>
      </c>
      <c r="O5738" s="21" t="s">
        <v>70</v>
      </c>
      <c r="P5738" s="21" t="s">
        <v>175</v>
      </c>
      <c r="Q5738" s="21" t="s">
        <v>2096</v>
      </c>
      <c r="R5738" s="22">
        <v>36.32</v>
      </c>
    </row>
    <row r="5739" spans="1:18" x14ac:dyDescent="0.2">
      <c r="A5739" s="21">
        <v>1835</v>
      </c>
      <c r="B5739" s="21" t="s">
        <v>5181</v>
      </c>
      <c r="C5739" s="21" t="s">
        <v>11964</v>
      </c>
      <c r="D5739" s="21" t="s">
        <v>12084</v>
      </c>
      <c r="E5739" s="21" t="s">
        <v>48</v>
      </c>
      <c r="F5739" s="21" t="s">
        <v>4189</v>
      </c>
      <c r="G5739" s="21" t="s">
        <v>4190</v>
      </c>
      <c r="H5739" s="21" t="s">
        <v>38</v>
      </c>
      <c r="I5739" s="21" t="s">
        <v>23</v>
      </c>
      <c r="J5739" s="21" t="s">
        <v>1392</v>
      </c>
      <c r="K5739" s="21" t="s">
        <v>107</v>
      </c>
      <c r="L5739" s="21">
        <v>78745</v>
      </c>
      <c r="M5739" s="21" t="s">
        <v>108</v>
      </c>
      <c r="N5739" s="21" t="s">
        <v>5184</v>
      </c>
      <c r="O5739" s="21" t="s">
        <v>43</v>
      </c>
      <c r="P5739" s="21" t="s">
        <v>91</v>
      </c>
      <c r="Q5739" s="21" t="s">
        <v>5185</v>
      </c>
      <c r="R5739" s="22">
        <v>36.287999999999997</v>
      </c>
    </row>
    <row r="5740" spans="1:18" x14ac:dyDescent="0.2">
      <c r="A5740" s="21">
        <v>4494</v>
      </c>
      <c r="B5740" s="21" t="s">
        <v>8321</v>
      </c>
      <c r="C5740" s="21" t="s">
        <v>11731</v>
      </c>
      <c r="D5740" s="21" t="s">
        <v>12032</v>
      </c>
      <c r="E5740" s="21" t="s">
        <v>19</v>
      </c>
      <c r="F5740" s="21" t="s">
        <v>2811</v>
      </c>
      <c r="G5740" s="21" t="s">
        <v>2812</v>
      </c>
      <c r="H5740" s="21" t="s">
        <v>22</v>
      </c>
      <c r="I5740" s="21" t="s">
        <v>23</v>
      </c>
      <c r="J5740" s="21" t="s">
        <v>563</v>
      </c>
      <c r="K5740" s="21" t="s">
        <v>564</v>
      </c>
      <c r="L5740" s="21">
        <v>43229</v>
      </c>
      <c r="M5740" s="21" t="s">
        <v>158</v>
      </c>
      <c r="N5740" s="21" t="s">
        <v>5389</v>
      </c>
      <c r="O5740" s="21" t="s">
        <v>43</v>
      </c>
      <c r="P5740" s="21" t="s">
        <v>91</v>
      </c>
      <c r="Q5740" s="21" t="s">
        <v>5390</v>
      </c>
      <c r="R5740" s="22">
        <v>36.287999999999997</v>
      </c>
    </row>
    <row r="5741" spans="1:18" x14ac:dyDescent="0.2">
      <c r="A5741" s="21">
        <v>4713</v>
      </c>
      <c r="B5741" s="21" t="s">
        <v>8502</v>
      </c>
      <c r="C5741" s="21" t="s">
        <v>3108</v>
      </c>
      <c r="D5741" s="21" t="s">
        <v>3764</v>
      </c>
      <c r="E5741" s="21" t="s">
        <v>48</v>
      </c>
      <c r="F5741" s="21" t="s">
        <v>7691</v>
      </c>
      <c r="G5741" s="21" t="s">
        <v>7692</v>
      </c>
      <c r="H5741" s="21" t="s">
        <v>22</v>
      </c>
      <c r="I5741" s="21" t="s">
        <v>23</v>
      </c>
      <c r="J5741" s="21" t="s">
        <v>1897</v>
      </c>
      <c r="K5741" s="21" t="s">
        <v>107</v>
      </c>
      <c r="L5741" s="21">
        <v>77340</v>
      </c>
      <c r="M5741" s="21" t="s">
        <v>108</v>
      </c>
      <c r="N5741" s="21" t="s">
        <v>3624</v>
      </c>
      <c r="O5741" s="21" t="s">
        <v>43</v>
      </c>
      <c r="P5741" s="21" t="s">
        <v>91</v>
      </c>
      <c r="Q5741" s="21" t="s">
        <v>3625</v>
      </c>
      <c r="R5741" s="22">
        <v>36.287999999999997</v>
      </c>
    </row>
    <row r="5742" spans="1:18" x14ac:dyDescent="0.2">
      <c r="A5742" s="21">
        <v>4911</v>
      </c>
      <c r="B5742" s="21" t="s">
        <v>8656</v>
      </c>
      <c r="C5742" s="21" t="s">
        <v>3838</v>
      </c>
      <c r="D5742" s="21" t="s">
        <v>6632</v>
      </c>
      <c r="E5742" s="21" t="s">
        <v>48</v>
      </c>
      <c r="F5742" s="21" t="s">
        <v>61</v>
      </c>
      <c r="G5742" s="21" t="s">
        <v>62</v>
      </c>
      <c r="H5742" s="21" t="s">
        <v>22</v>
      </c>
      <c r="I5742" s="21" t="s">
        <v>23</v>
      </c>
      <c r="J5742" s="21" t="s">
        <v>5496</v>
      </c>
      <c r="K5742" s="21" t="s">
        <v>378</v>
      </c>
      <c r="L5742" s="21">
        <v>37604</v>
      </c>
      <c r="M5742" s="21" t="s">
        <v>26</v>
      </c>
      <c r="N5742" s="21" t="s">
        <v>3154</v>
      </c>
      <c r="O5742" s="21" t="s">
        <v>43</v>
      </c>
      <c r="P5742" s="21" t="s">
        <v>91</v>
      </c>
      <c r="Q5742" s="21" t="s">
        <v>3155</v>
      </c>
      <c r="R5742" s="22">
        <v>36.287999999999997</v>
      </c>
    </row>
    <row r="5743" spans="1:18" x14ac:dyDescent="0.2">
      <c r="A5743" s="21">
        <v>5419</v>
      </c>
      <c r="B5743" s="21" t="s">
        <v>9029</v>
      </c>
      <c r="C5743" s="21" t="s">
        <v>7774</v>
      </c>
      <c r="D5743" s="21" t="s">
        <v>3811</v>
      </c>
      <c r="E5743" s="21" t="s">
        <v>206</v>
      </c>
      <c r="F5743" s="21" t="s">
        <v>5403</v>
      </c>
      <c r="G5743" s="21" t="s">
        <v>5404</v>
      </c>
      <c r="H5743" s="21" t="s">
        <v>22</v>
      </c>
      <c r="I5743" s="21" t="s">
        <v>23</v>
      </c>
      <c r="J5743" s="21" t="s">
        <v>202</v>
      </c>
      <c r="K5743" s="21" t="s">
        <v>107</v>
      </c>
      <c r="L5743" s="21">
        <v>77041</v>
      </c>
      <c r="M5743" s="21" t="s">
        <v>108</v>
      </c>
      <c r="N5743" s="21" t="s">
        <v>3316</v>
      </c>
      <c r="O5743" s="21" t="s">
        <v>43</v>
      </c>
      <c r="P5743" s="21" t="s">
        <v>91</v>
      </c>
      <c r="Q5743" s="21" t="s">
        <v>3317</v>
      </c>
      <c r="R5743" s="22">
        <v>36.287999999999997</v>
      </c>
    </row>
    <row r="5744" spans="1:18" x14ac:dyDescent="0.2">
      <c r="A5744" s="21">
        <v>5554</v>
      </c>
      <c r="B5744" s="21" t="s">
        <v>9140</v>
      </c>
      <c r="C5744" s="21" t="s">
        <v>12089</v>
      </c>
      <c r="D5744" s="21" t="s">
        <v>5791</v>
      </c>
      <c r="E5744" s="21" t="s">
        <v>48</v>
      </c>
      <c r="F5744" s="21" t="s">
        <v>7542</v>
      </c>
      <c r="G5744" s="21" t="s">
        <v>7543</v>
      </c>
      <c r="H5744" s="21" t="s">
        <v>38</v>
      </c>
      <c r="I5744" s="21" t="s">
        <v>23</v>
      </c>
      <c r="J5744" s="21" t="s">
        <v>202</v>
      </c>
      <c r="K5744" s="21" t="s">
        <v>107</v>
      </c>
      <c r="L5744" s="21">
        <v>77036</v>
      </c>
      <c r="M5744" s="21" t="s">
        <v>108</v>
      </c>
      <c r="N5744" s="21" t="s">
        <v>1192</v>
      </c>
      <c r="O5744" s="21" t="s">
        <v>43</v>
      </c>
      <c r="P5744" s="21" t="s">
        <v>91</v>
      </c>
      <c r="Q5744" s="21" t="s">
        <v>1193</v>
      </c>
      <c r="R5744" s="22">
        <v>36.287999999999997</v>
      </c>
    </row>
    <row r="5745" spans="1:18" x14ac:dyDescent="0.2">
      <c r="A5745" s="21">
        <v>8975</v>
      </c>
      <c r="B5745" s="21" t="s">
        <v>11214</v>
      </c>
      <c r="C5745" s="21" t="s">
        <v>524</v>
      </c>
      <c r="D5745" s="21" t="s">
        <v>1679</v>
      </c>
      <c r="E5745" s="21" t="s">
        <v>206</v>
      </c>
      <c r="F5745" s="21" t="s">
        <v>7063</v>
      </c>
      <c r="G5745" s="21" t="s">
        <v>7064</v>
      </c>
      <c r="H5745" s="21" t="s">
        <v>38</v>
      </c>
      <c r="I5745" s="21" t="s">
        <v>23</v>
      </c>
      <c r="J5745" s="21" t="s">
        <v>924</v>
      </c>
      <c r="K5745" s="21" t="s">
        <v>107</v>
      </c>
      <c r="L5745" s="21">
        <v>75220</v>
      </c>
      <c r="M5745" s="21" t="s">
        <v>108</v>
      </c>
      <c r="N5745" s="21" t="s">
        <v>5560</v>
      </c>
      <c r="O5745" s="21" t="s">
        <v>43</v>
      </c>
      <c r="P5745" s="21" t="s">
        <v>91</v>
      </c>
      <c r="Q5745" s="21" t="s">
        <v>5872</v>
      </c>
      <c r="R5745" s="22">
        <v>36.287999999999997</v>
      </c>
    </row>
    <row r="5746" spans="1:18" x14ac:dyDescent="0.2">
      <c r="A5746" s="21">
        <v>9434</v>
      </c>
      <c r="B5746" s="21" t="s">
        <v>11482</v>
      </c>
      <c r="C5746" s="21" t="s">
        <v>4428</v>
      </c>
      <c r="D5746" s="21" t="s">
        <v>2776</v>
      </c>
      <c r="E5746" s="21" t="s">
        <v>48</v>
      </c>
      <c r="F5746" s="21" t="s">
        <v>585</v>
      </c>
      <c r="G5746" s="21" t="s">
        <v>586</v>
      </c>
      <c r="H5746" s="21" t="s">
        <v>22</v>
      </c>
      <c r="I5746" s="21" t="s">
        <v>23</v>
      </c>
      <c r="J5746" s="21" t="s">
        <v>1559</v>
      </c>
      <c r="K5746" s="21" t="s">
        <v>348</v>
      </c>
      <c r="L5746" s="21">
        <v>85345</v>
      </c>
      <c r="M5746" s="21" t="s">
        <v>41</v>
      </c>
      <c r="N5746" s="21" t="s">
        <v>1297</v>
      </c>
      <c r="O5746" s="21" t="s">
        <v>43</v>
      </c>
      <c r="P5746" s="21" t="s">
        <v>91</v>
      </c>
      <c r="Q5746" s="21" t="s">
        <v>1298</v>
      </c>
      <c r="R5746" s="22">
        <v>36.287999999999997</v>
      </c>
    </row>
    <row r="5747" spans="1:18" x14ac:dyDescent="0.2">
      <c r="A5747" s="21">
        <v>2792</v>
      </c>
      <c r="B5747" s="21" t="s">
        <v>6668</v>
      </c>
      <c r="C5747" s="21" t="s">
        <v>1099</v>
      </c>
      <c r="D5747" s="21" t="s">
        <v>3307</v>
      </c>
      <c r="E5747" s="21" t="s">
        <v>206</v>
      </c>
      <c r="F5747" s="21" t="s">
        <v>2954</v>
      </c>
      <c r="G5747" s="21" t="s">
        <v>2955</v>
      </c>
      <c r="H5747" s="21" t="s">
        <v>38</v>
      </c>
      <c r="I5747" s="21" t="s">
        <v>23</v>
      </c>
      <c r="J5747" s="21" t="s">
        <v>2866</v>
      </c>
      <c r="K5747" s="21" t="s">
        <v>146</v>
      </c>
      <c r="L5747" s="21">
        <v>68104</v>
      </c>
      <c r="M5747" s="21" t="s">
        <v>108</v>
      </c>
      <c r="N5747" s="21" t="s">
        <v>5426</v>
      </c>
      <c r="O5747" s="21" t="s">
        <v>43</v>
      </c>
      <c r="P5747" s="21" t="s">
        <v>77</v>
      </c>
      <c r="Q5747" s="21" t="s">
        <v>5427</v>
      </c>
      <c r="R5747" s="22">
        <v>36.270000000000003</v>
      </c>
    </row>
    <row r="5748" spans="1:18" x14ac:dyDescent="0.2">
      <c r="A5748" s="21">
        <v>8866</v>
      </c>
      <c r="B5748" s="21" t="s">
        <v>11144</v>
      </c>
      <c r="C5748" s="21" t="s">
        <v>1391</v>
      </c>
      <c r="D5748" s="21" t="s">
        <v>2020</v>
      </c>
      <c r="E5748" s="21" t="s">
        <v>48</v>
      </c>
      <c r="F5748" s="21" t="s">
        <v>6238</v>
      </c>
      <c r="G5748" s="21" t="s">
        <v>6239</v>
      </c>
      <c r="H5748" s="21" t="s">
        <v>22</v>
      </c>
      <c r="I5748" s="21" t="s">
        <v>23</v>
      </c>
      <c r="J5748" s="21" t="s">
        <v>1267</v>
      </c>
      <c r="K5748" s="21" t="s">
        <v>357</v>
      </c>
      <c r="L5748" s="21">
        <v>22204</v>
      </c>
      <c r="M5748" s="21" t="s">
        <v>26</v>
      </c>
      <c r="N5748" s="21" t="s">
        <v>5426</v>
      </c>
      <c r="O5748" s="21" t="s">
        <v>43</v>
      </c>
      <c r="P5748" s="21" t="s">
        <v>77</v>
      </c>
      <c r="Q5748" s="21" t="s">
        <v>5427</v>
      </c>
      <c r="R5748" s="22">
        <v>36.270000000000003</v>
      </c>
    </row>
    <row r="5749" spans="1:18" x14ac:dyDescent="0.2">
      <c r="A5749" s="21">
        <v>3036</v>
      </c>
      <c r="B5749" s="21" t="s">
        <v>6953</v>
      </c>
      <c r="C5749" s="21" t="s">
        <v>12168</v>
      </c>
      <c r="D5749" s="21" t="s">
        <v>3453</v>
      </c>
      <c r="E5749" s="21" t="s">
        <v>48</v>
      </c>
      <c r="F5749" s="21" t="s">
        <v>2021</v>
      </c>
      <c r="G5749" s="21" t="s">
        <v>2022</v>
      </c>
      <c r="H5749" s="21" t="s">
        <v>22</v>
      </c>
      <c r="I5749" s="21" t="s">
        <v>23</v>
      </c>
      <c r="J5749" s="21" t="s">
        <v>831</v>
      </c>
      <c r="K5749" s="21" t="s">
        <v>832</v>
      </c>
      <c r="L5749" s="21">
        <v>71203</v>
      </c>
      <c r="M5749" s="21" t="s">
        <v>26</v>
      </c>
      <c r="N5749" s="21" t="s">
        <v>6942</v>
      </c>
      <c r="O5749" s="21" t="s">
        <v>43</v>
      </c>
      <c r="P5749" s="21" t="s">
        <v>74</v>
      </c>
      <c r="Q5749" s="21" t="s">
        <v>6943</v>
      </c>
      <c r="R5749" s="22">
        <v>36.26</v>
      </c>
    </row>
    <row r="5750" spans="1:18" x14ac:dyDescent="0.2">
      <c r="A5750" s="21">
        <v>359</v>
      </c>
      <c r="B5750" s="21" t="s">
        <v>1426</v>
      </c>
      <c r="C5750" s="21" t="s">
        <v>1321</v>
      </c>
      <c r="D5750" s="21" t="s">
        <v>1427</v>
      </c>
      <c r="E5750" s="21" t="s">
        <v>48</v>
      </c>
      <c r="F5750" s="21" t="s">
        <v>928</v>
      </c>
      <c r="G5750" s="21" t="s">
        <v>929</v>
      </c>
      <c r="H5750" s="21" t="s">
        <v>38</v>
      </c>
      <c r="I5750" s="21" t="s">
        <v>23</v>
      </c>
      <c r="J5750" s="21" t="s">
        <v>528</v>
      </c>
      <c r="K5750" s="21" t="s">
        <v>89</v>
      </c>
      <c r="L5750" s="21">
        <v>28205</v>
      </c>
      <c r="M5750" s="21" t="s">
        <v>26</v>
      </c>
      <c r="N5750" s="21" t="s">
        <v>909</v>
      </c>
      <c r="O5750" s="21" t="s">
        <v>43</v>
      </c>
      <c r="P5750" s="21" t="s">
        <v>91</v>
      </c>
      <c r="Q5750" s="21" t="s">
        <v>910</v>
      </c>
      <c r="R5750" s="22">
        <v>36.24</v>
      </c>
    </row>
    <row r="5751" spans="1:18" x14ac:dyDescent="0.2">
      <c r="A5751" s="21">
        <v>3291</v>
      </c>
      <c r="B5751" s="21" t="s">
        <v>7236</v>
      </c>
      <c r="C5751" s="21" t="s">
        <v>3235</v>
      </c>
      <c r="D5751" s="21" t="s">
        <v>813</v>
      </c>
      <c r="E5751" s="21" t="s">
        <v>206</v>
      </c>
      <c r="F5751" s="21" t="s">
        <v>3387</v>
      </c>
      <c r="G5751" s="21" t="s">
        <v>3388</v>
      </c>
      <c r="H5751" s="21" t="s">
        <v>22</v>
      </c>
      <c r="I5751" s="21" t="s">
        <v>23</v>
      </c>
      <c r="J5751" s="21" t="s">
        <v>7237</v>
      </c>
      <c r="K5751" s="21" t="s">
        <v>40</v>
      </c>
      <c r="L5751" s="21">
        <v>92592</v>
      </c>
      <c r="M5751" s="21" t="s">
        <v>41</v>
      </c>
      <c r="N5751" s="21" t="s">
        <v>7238</v>
      </c>
      <c r="O5751" s="21" t="s">
        <v>70</v>
      </c>
      <c r="P5751" s="21" t="s">
        <v>175</v>
      </c>
      <c r="Q5751" s="21" t="s">
        <v>7239</v>
      </c>
      <c r="R5751" s="22">
        <v>36.24</v>
      </c>
    </row>
    <row r="5752" spans="1:18" x14ac:dyDescent="0.2">
      <c r="A5752" s="21">
        <v>5406</v>
      </c>
      <c r="B5752" s="21" t="s">
        <v>9017</v>
      </c>
      <c r="C5752" s="21" t="s">
        <v>3939</v>
      </c>
      <c r="D5752" s="21" t="s">
        <v>6898</v>
      </c>
      <c r="E5752" s="21" t="s">
        <v>48</v>
      </c>
      <c r="F5752" s="21" t="s">
        <v>3343</v>
      </c>
      <c r="G5752" s="21" t="s">
        <v>3344</v>
      </c>
      <c r="H5752" s="21" t="s">
        <v>22</v>
      </c>
      <c r="I5752" s="21" t="s">
        <v>23</v>
      </c>
      <c r="J5752" s="21" t="s">
        <v>39</v>
      </c>
      <c r="K5752" s="21" t="s">
        <v>40</v>
      </c>
      <c r="L5752" s="21">
        <v>90045</v>
      </c>
      <c r="M5752" s="21" t="s">
        <v>41</v>
      </c>
      <c r="N5752" s="21" t="s">
        <v>7238</v>
      </c>
      <c r="O5752" s="21" t="s">
        <v>70</v>
      </c>
      <c r="P5752" s="21" t="s">
        <v>175</v>
      </c>
      <c r="Q5752" s="21" t="s">
        <v>7239</v>
      </c>
      <c r="R5752" s="22">
        <v>36.24</v>
      </c>
    </row>
    <row r="5753" spans="1:18" x14ac:dyDescent="0.2">
      <c r="A5753" s="21">
        <v>3487</v>
      </c>
      <c r="B5753" s="21" t="s">
        <v>7419</v>
      </c>
      <c r="C5753" s="21" t="s">
        <v>5797</v>
      </c>
      <c r="D5753" s="21" t="s">
        <v>5797</v>
      </c>
      <c r="E5753" s="21" t="s">
        <v>1452</v>
      </c>
      <c r="F5753" s="21" t="s">
        <v>2003</v>
      </c>
      <c r="G5753" s="21" t="s">
        <v>2004</v>
      </c>
      <c r="H5753" s="21" t="s">
        <v>22</v>
      </c>
      <c r="I5753" s="21" t="s">
        <v>23</v>
      </c>
      <c r="J5753" s="21" t="s">
        <v>7420</v>
      </c>
      <c r="K5753" s="21" t="s">
        <v>89</v>
      </c>
      <c r="L5753" s="21">
        <v>28601</v>
      </c>
      <c r="M5753" s="21" t="s">
        <v>26</v>
      </c>
      <c r="N5753" s="21" t="s">
        <v>6520</v>
      </c>
      <c r="O5753" s="21" t="s">
        <v>70</v>
      </c>
      <c r="P5753" s="21" t="s">
        <v>71</v>
      </c>
      <c r="Q5753" s="21" t="s">
        <v>6521</v>
      </c>
      <c r="R5753" s="22">
        <v>36.192</v>
      </c>
    </row>
    <row r="5754" spans="1:18" x14ac:dyDescent="0.2">
      <c r="A5754" s="21">
        <v>4972</v>
      </c>
      <c r="B5754" s="21" t="s">
        <v>8705</v>
      </c>
      <c r="C5754" s="21" t="s">
        <v>11755</v>
      </c>
      <c r="D5754" s="21" t="s">
        <v>11923</v>
      </c>
      <c r="E5754" s="21" t="s">
        <v>206</v>
      </c>
      <c r="F5754" s="21" t="s">
        <v>1216</v>
      </c>
      <c r="G5754" s="21" t="s">
        <v>1217</v>
      </c>
      <c r="H5754" s="21" t="s">
        <v>38</v>
      </c>
      <c r="I5754" s="21" t="s">
        <v>23</v>
      </c>
      <c r="J5754" s="21" t="s">
        <v>1714</v>
      </c>
      <c r="K5754" s="21" t="s">
        <v>52</v>
      </c>
      <c r="L5754" s="21">
        <v>32216</v>
      </c>
      <c r="M5754" s="21" t="s">
        <v>26</v>
      </c>
      <c r="N5754" s="21" t="s">
        <v>6703</v>
      </c>
      <c r="O5754" s="21" t="s">
        <v>43</v>
      </c>
      <c r="P5754" s="21" t="s">
        <v>91</v>
      </c>
      <c r="Q5754" s="21" t="s">
        <v>6704</v>
      </c>
      <c r="R5754" s="22">
        <v>36.112000000000002</v>
      </c>
    </row>
    <row r="5755" spans="1:18" x14ac:dyDescent="0.2">
      <c r="A5755" s="21">
        <v>2844</v>
      </c>
      <c r="B5755" s="21" t="s">
        <v>6723</v>
      </c>
      <c r="C5755" s="21" t="s">
        <v>3285</v>
      </c>
      <c r="D5755" s="21" t="s">
        <v>6724</v>
      </c>
      <c r="E5755" s="21" t="s">
        <v>48</v>
      </c>
      <c r="F5755" s="21" t="s">
        <v>61</v>
      </c>
      <c r="G5755" s="21" t="s">
        <v>62</v>
      </c>
      <c r="H5755" s="21" t="s">
        <v>22</v>
      </c>
      <c r="I5755" s="21" t="s">
        <v>23</v>
      </c>
      <c r="J5755" s="21" t="s">
        <v>156</v>
      </c>
      <c r="K5755" s="21" t="s">
        <v>157</v>
      </c>
      <c r="L5755" s="21">
        <v>19140</v>
      </c>
      <c r="M5755" s="21" t="s">
        <v>158</v>
      </c>
      <c r="N5755" s="21" t="s">
        <v>6339</v>
      </c>
      <c r="O5755" s="21" t="s">
        <v>70</v>
      </c>
      <c r="P5755" s="21" t="s">
        <v>175</v>
      </c>
      <c r="Q5755" s="21" t="s">
        <v>6340</v>
      </c>
      <c r="R5755" s="22">
        <v>36.048000000000002</v>
      </c>
    </row>
    <row r="5756" spans="1:18" x14ac:dyDescent="0.2">
      <c r="A5756" s="21">
        <v>7376</v>
      </c>
      <c r="B5756" s="21" t="s">
        <v>10305</v>
      </c>
      <c r="C5756" s="21" t="s">
        <v>6754</v>
      </c>
      <c r="D5756" s="21" t="s">
        <v>5514</v>
      </c>
      <c r="E5756" s="21" t="s">
        <v>48</v>
      </c>
      <c r="F5756" s="21" t="s">
        <v>1453</v>
      </c>
      <c r="G5756" s="21" t="s">
        <v>1454</v>
      </c>
      <c r="H5756" s="21" t="s">
        <v>38</v>
      </c>
      <c r="I5756" s="21" t="s">
        <v>23</v>
      </c>
      <c r="J5756" s="21" t="s">
        <v>1066</v>
      </c>
      <c r="K5756" s="21" t="s">
        <v>40</v>
      </c>
      <c r="L5756" s="21">
        <v>92037</v>
      </c>
      <c r="M5756" s="21" t="s">
        <v>41</v>
      </c>
      <c r="N5756" s="21" t="s">
        <v>2148</v>
      </c>
      <c r="O5756" s="21" t="s">
        <v>43</v>
      </c>
      <c r="P5756" s="21" t="s">
        <v>74</v>
      </c>
      <c r="Q5756" s="21" t="s">
        <v>2149</v>
      </c>
      <c r="R5756" s="22">
        <v>36.024000000000001</v>
      </c>
    </row>
    <row r="5757" spans="1:18" x14ac:dyDescent="0.2">
      <c r="A5757" s="21">
        <v>5482</v>
      </c>
      <c r="B5757" s="21" t="s">
        <v>9091</v>
      </c>
      <c r="C5757" s="21" t="s">
        <v>11839</v>
      </c>
      <c r="D5757" s="21" t="s">
        <v>3103</v>
      </c>
      <c r="E5757" s="21" t="s">
        <v>48</v>
      </c>
      <c r="F5757" s="21" t="s">
        <v>2733</v>
      </c>
      <c r="G5757" s="21" t="s">
        <v>2734</v>
      </c>
      <c r="H5757" s="21" t="s">
        <v>38</v>
      </c>
      <c r="I5757" s="21" t="s">
        <v>23</v>
      </c>
      <c r="J5757" s="21" t="s">
        <v>1066</v>
      </c>
      <c r="K5757" s="21" t="s">
        <v>40</v>
      </c>
      <c r="L5757" s="21">
        <v>92105</v>
      </c>
      <c r="M5757" s="21" t="s">
        <v>41</v>
      </c>
      <c r="N5757" s="21" t="s">
        <v>7426</v>
      </c>
      <c r="O5757" s="21" t="s">
        <v>70</v>
      </c>
      <c r="P5757" s="21" t="s">
        <v>175</v>
      </c>
      <c r="Q5757" s="21" t="s">
        <v>7427</v>
      </c>
      <c r="R5757" s="22">
        <v>36</v>
      </c>
    </row>
    <row r="5758" spans="1:18" x14ac:dyDescent="0.2">
      <c r="A5758" s="21">
        <v>7031</v>
      </c>
      <c r="B5758" s="21" t="s">
        <v>10098</v>
      </c>
      <c r="C5758" s="21" t="s">
        <v>11710</v>
      </c>
      <c r="D5758" s="21" t="s">
        <v>749</v>
      </c>
      <c r="E5758" s="21" t="s">
        <v>48</v>
      </c>
      <c r="F5758" s="21" t="s">
        <v>4667</v>
      </c>
      <c r="G5758" s="21" t="s">
        <v>4668</v>
      </c>
      <c r="H5758" s="21" t="s">
        <v>38</v>
      </c>
      <c r="I5758" s="21" t="s">
        <v>23</v>
      </c>
      <c r="J5758" s="21" t="s">
        <v>299</v>
      </c>
      <c r="K5758" s="21" t="s">
        <v>300</v>
      </c>
      <c r="L5758" s="21">
        <v>10011</v>
      </c>
      <c r="M5758" s="21" t="s">
        <v>158</v>
      </c>
      <c r="N5758" s="21" t="s">
        <v>7426</v>
      </c>
      <c r="O5758" s="21" t="s">
        <v>70</v>
      </c>
      <c r="P5758" s="21" t="s">
        <v>175</v>
      </c>
      <c r="Q5758" s="21" t="s">
        <v>7427</v>
      </c>
      <c r="R5758" s="22">
        <v>36</v>
      </c>
    </row>
    <row r="5759" spans="1:18" x14ac:dyDescent="0.2">
      <c r="A5759" s="21">
        <v>7278</v>
      </c>
      <c r="B5759" s="21" t="s">
        <v>10241</v>
      </c>
      <c r="C5759" s="21" t="s">
        <v>1850</v>
      </c>
      <c r="D5759" s="21" t="s">
        <v>2257</v>
      </c>
      <c r="E5759" s="21" t="s">
        <v>206</v>
      </c>
      <c r="F5759" s="21" t="s">
        <v>4081</v>
      </c>
      <c r="G5759" s="21" t="s">
        <v>4082</v>
      </c>
      <c r="H5759" s="21" t="s">
        <v>105</v>
      </c>
      <c r="I5759" s="21" t="s">
        <v>23</v>
      </c>
      <c r="J5759" s="21" t="s">
        <v>134</v>
      </c>
      <c r="K5759" s="21" t="s">
        <v>40</v>
      </c>
      <c r="L5759" s="21">
        <v>94110</v>
      </c>
      <c r="M5759" s="21" t="s">
        <v>41</v>
      </c>
      <c r="N5759" s="21" t="s">
        <v>10028</v>
      </c>
      <c r="O5759" s="21" t="s">
        <v>70</v>
      </c>
      <c r="P5759" s="21" t="s">
        <v>71</v>
      </c>
      <c r="Q5759" s="21" t="s">
        <v>10029</v>
      </c>
      <c r="R5759" s="22">
        <v>35.984000000000002</v>
      </c>
    </row>
    <row r="5760" spans="1:18" x14ac:dyDescent="0.2">
      <c r="A5760" s="21">
        <v>8481</v>
      </c>
      <c r="B5760" s="21" t="s">
        <v>10919</v>
      </c>
      <c r="C5760" s="21" t="s">
        <v>5254</v>
      </c>
      <c r="D5760" s="21" t="s">
        <v>1473</v>
      </c>
      <c r="E5760" s="21" t="s">
        <v>48</v>
      </c>
      <c r="F5760" s="21" t="s">
        <v>2910</v>
      </c>
      <c r="G5760" s="21" t="s">
        <v>2911</v>
      </c>
      <c r="H5760" s="21" t="s">
        <v>22</v>
      </c>
      <c r="I5760" s="21" t="s">
        <v>23</v>
      </c>
      <c r="J5760" s="21" t="s">
        <v>2866</v>
      </c>
      <c r="K5760" s="21" t="s">
        <v>146</v>
      </c>
      <c r="L5760" s="21">
        <v>68104</v>
      </c>
      <c r="M5760" s="21" t="s">
        <v>108</v>
      </c>
      <c r="N5760" s="21" t="s">
        <v>9346</v>
      </c>
      <c r="O5760" s="21" t="s">
        <v>70</v>
      </c>
      <c r="P5760" s="21" t="s">
        <v>71</v>
      </c>
      <c r="Q5760" s="21" t="s">
        <v>9347</v>
      </c>
      <c r="R5760" s="22">
        <v>35.979999999999997</v>
      </c>
    </row>
    <row r="5761" spans="1:18" x14ac:dyDescent="0.2">
      <c r="A5761" s="21">
        <v>966</v>
      </c>
      <c r="B5761" s="21" t="s">
        <v>3311</v>
      </c>
      <c r="C5761" s="21" t="s">
        <v>11954</v>
      </c>
      <c r="D5761" s="21" t="s">
        <v>11955</v>
      </c>
      <c r="E5761" s="21" t="s">
        <v>206</v>
      </c>
      <c r="F5761" s="21" t="s">
        <v>3312</v>
      </c>
      <c r="G5761" s="21" t="s">
        <v>3313</v>
      </c>
      <c r="H5761" s="21" t="s">
        <v>105</v>
      </c>
      <c r="I5761" s="21" t="s">
        <v>23</v>
      </c>
      <c r="J5761" s="21" t="s">
        <v>299</v>
      </c>
      <c r="K5761" s="21" t="s">
        <v>300</v>
      </c>
      <c r="L5761" s="21">
        <v>10011</v>
      </c>
      <c r="M5761" s="21" t="s">
        <v>158</v>
      </c>
      <c r="N5761" s="21" t="s">
        <v>1638</v>
      </c>
      <c r="O5761" s="21" t="s">
        <v>43</v>
      </c>
      <c r="P5761" s="21" t="s">
        <v>67</v>
      </c>
      <c r="Q5761" s="21" t="s">
        <v>1639</v>
      </c>
      <c r="R5761" s="22">
        <v>35.97</v>
      </c>
    </row>
    <row r="5762" spans="1:18" x14ac:dyDescent="0.2">
      <c r="A5762" s="21">
        <v>8231</v>
      </c>
      <c r="B5762" s="21" t="s">
        <v>10767</v>
      </c>
      <c r="C5762" s="21" t="s">
        <v>7837</v>
      </c>
      <c r="D5762" s="21" t="s">
        <v>11847</v>
      </c>
      <c r="E5762" s="21" t="s">
        <v>19</v>
      </c>
      <c r="F5762" s="21" t="s">
        <v>606</v>
      </c>
      <c r="G5762" s="21" t="s">
        <v>607</v>
      </c>
      <c r="H5762" s="21" t="s">
        <v>22</v>
      </c>
      <c r="I5762" s="21" t="s">
        <v>23</v>
      </c>
      <c r="J5762" s="21" t="s">
        <v>8271</v>
      </c>
      <c r="K5762" s="21" t="s">
        <v>1431</v>
      </c>
      <c r="L5762" s="21">
        <v>30328</v>
      </c>
      <c r="M5762" s="21" t="s">
        <v>26</v>
      </c>
      <c r="N5762" s="21" t="s">
        <v>1638</v>
      </c>
      <c r="O5762" s="21" t="s">
        <v>43</v>
      </c>
      <c r="P5762" s="21" t="s">
        <v>67</v>
      </c>
      <c r="Q5762" s="21" t="s">
        <v>1639</v>
      </c>
      <c r="R5762" s="22">
        <v>35.97</v>
      </c>
    </row>
    <row r="5763" spans="1:18" x14ac:dyDescent="0.2">
      <c r="A5763" s="21">
        <v>4915</v>
      </c>
      <c r="B5763" s="21" t="s">
        <v>8657</v>
      </c>
      <c r="C5763" s="21" t="s">
        <v>4080</v>
      </c>
      <c r="D5763" s="21" t="s">
        <v>1177</v>
      </c>
      <c r="E5763" s="21" t="s">
        <v>19</v>
      </c>
      <c r="F5763" s="21" t="s">
        <v>2370</v>
      </c>
      <c r="G5763" s="21" t="s">
        <v>2371</v>
      </c>
      <c r="H5763" s="21" t="s">
        <v>22</v>
      </c>
      <c r="I5763" s="21" t="s">
        <v>23</v>
      </c>
      <c r="J5763" s="21" t="s">
        <v>96</v>
      </c>
      <c r="K5763" s="21" t="s">
        <v>97</v>
      </c>
      <c r="L5763" s="21">
        <v>98105</v>
      </c>
      <c r="M5763" s="21" t="s">
        <v>41</v>
      </c>
      <c r="N5763" s="21" t="s">
        <v>191</v>
      </c>
      <c r="O5763" s="21" t="s">
        <v>43</v>
      </c>
      <c r="P5763" s="21" t="s">
        <v>67</v>
      </c>
      <c r="Q5763" s="21" t="s">
        <v>192</v>
      </c>
      <c r="R5763" s="22">
        <v>35.96</v>
      </c>
    </row>
    <row r="5764" spans="1:18" x14ac:dyDescent="0.2">
      <c r="A5764" s="21">
        <v>8860</v>
      </c>
      <c r="B5764" s="21" t="s">
        <v>11142</v>
      </c>
      <c r="C5764" s="21" t="s">
        <v>5514</v>
      </c>
      <c r="D5764" s="21" t="s">
        <v>6557</v>
      </c>
      <c r="E5764" s="21" t="s">
        <v>48</v>
      </c>
      <c r="F5764" s="21" t="s">
        <v>4712</v>
      </c>
      <c r="G5764" s="21" t="s">
        <v>4713</v>
      </c>
      <c r="H5764" s="21" t="s">
        <v>105</v>
      </c>
      <c r="I5764" s="21" t="s">
        <v>23</v>
      </c>
      <c r="J5764" s="21" t="s">
        <v>528</v>
      </c>
      <c r="K5764" s="21" t="s">
        <v>89</v>
      </c>
      <c r="L5764" s="21">
        <v>28205</v>
      </c>
      <c r="M5764" s="21" t="s">
        <v>26</v>
      </c>
      <c r="N5764" s="21" t="s">
        <v>7217</v>
      </c>
      <c r="O5764" s="21" t="s">
        <v>70</v>
      </c>
      <c r="P5764" s="21" t="s">
        <v>71</v>
      </c>
      <c r="Q5764" s="21" t="s">
        <v>7218</v>
      </c>
      <c r="R5764" s="22">
        <v>35.96</v>
      </c>
    </row>
    <row r="5765" spans="1:18" x14ac:dyDescent="0.2">
      <c r="A5765" s="21">
        <v>399</v>
      </c>
      <c r="B5765" s="21" t="s">
        <v>1582</v>
      </c>
      <c r="C5765" s="21" t="s">
        <v>11831</v>
      </c>
      <c r="D5765" s="21" t="s">
        <v>11832</v>
      </c>
      <c r="E5765" s="21" t="s">
        <v>19</v>
      </c>
      <c r="F5765" s="21" t="s">
        <v>1583</v>
      </c>
      <c r="G5765" s="21" t="s">
        <v>1584</v>
      </c>
      <c r="H5765" s="21" t="s">
        <v>22</v>
      </c>
      <c r="I5765" s="21" t="s">
        <v>23</v>
      </c>
      <c r="J5765" s="21" t="s">
        <v>202</v>
      </c>
      <c r="K5765" s="21" t="s">
        <v>107</v>
      </c>
      <c r="L5765" s="21">
        <v>77036</v>
      </c>
      <c r="M5765" s="21" t="s">
        <v>108</v>
      </c>
      <c r="N5765" s="21" t="s">
        <v>1585</v>
      </c>
      <c r="O5765" s="21" t="s">
        <v>43</v>
      </c>
      <c r="P5765" s="21" t="s">
        <v>57</v>
      </c>
      <c r="Q5765" s="21" t="s">
        <v>1586</v>
      </c>
      <c r="R5765" s="22">
        <v>35.951999999999998</v>
      </c>
    </row>
    <row r="5766" spans="1:18" x14ac:dyDescent="0.2">
      <c r="A5766" s="21">
        <v>1719</v>
      </c>
      <c r="B5766" s="21" t="s">
        <v>4970</v>
      </c>
      <c r="C5766" s="21" t="s">
        <v>2752</v>
      </c>
      <c r="D5766" s="21" t="s">
        <v>2753</v>
      </c>
      <c r="E5766" s="21" t="s">
        <v>48</v>
      </c>
      <c r="F5766" s="21" t="s">
        <v>1982</v>
      </c>
      <c r="G5766" s="21" t="s">
        <v>1983</v>
      </c>
      <c r="H5766" s="21" t="s">
        <v>22</v>
      </c>
      <c r="I5766" s="21" t="s">
        <v>23</v>
      </c>
      <c r="J5766" s="21" t="s">
        <v>299</v>
      </c>
      <c r="K5766" s="21" t="s">
        <v>300</v>
      </c>
      <c r="L5766" s="21">
        <v>10011</v>
      </c>
      <c r="M5766" s="21" t="s">
        <v>158</v>
      </c>
      <c r="N5766" s="21" t="s">
        <v>4971</v>
      </c>
      <c r="O5766" s="21" t="s">
        <v>28</v>
      </c>
      <c r="P5766" s="21" t="s">
        <v>64</v>
      </c>
      <c r="Q5766" s="21" t="s">
        <v>4972</v>
      </c>
      <c r="R5766" s="22">
        <v>35.92</v>
      </c>
    </row>
    <row r="5767" spans="1:18" x14ac:dyDescent="0.2">
      <c r="A5767" s="21">
        <v>405</v>
      </c>
      <c r="B5767" s="21" t="s">
        <v>1603</v>
      </c>
      <c r="C5767" s="21" t="s">
        <v>1604</v>
      </c>
      <c r="D5767" s="21" t="s">
        <v>1605</v>
      </c>
      <c r="E5767" s="21" t="s">
        <v>48</v>
      </c>
      <c r="F5767" s="21" t="s">
        <v>1606</v>
      </c>
      <c r="G5767" s="21" t="s">
        <v>1607</v>
      </c>
      <c r="H5767" s="21" t="s">
        <v>22</v>
      </c>
      <c r="I5767" s="21" t="s">
        <v>23</v>
      </c>
      <c r="J5767" s="21" t="s">
        <v>299</v>
      </c>
      <c r="K5767" s="21" t="s">
        <v>300</v>
      </c>
      <c r="L5767" s="21">
        <v>10024</v>
      </c>
      <c r="M5767" s="21" t="s">
        <v>158</v>
      </c>
      <c r="N5767" s="21" t="s">
        <v>1608</v>
      </c>
      <c r="O5767" s="21" t="s">
        <v>43</v>
      </c>
      <c r="P5767" s="21" t="s">
        <v>77</v>
      </c>
      <c r="Q5767" s="21" t="s">
        <v>1609</v>
      </c>
      <c r="R5767" s="22">
        <v>35.909999999999997</v>
      </c>
    </row>
    <row r="5768" spans="1:18" x14ac:dyDescent="0.2">
      <c r="A5768" s="21">
        <v>1255</v>
      </c>
      <c r="B5768" s="21" t="s">
        <v>3966</v>
      </c>
      <c r="C5768" s="21" t="s">
        <v>11992</v>
      </c>
      <c r="D5768" s="21" t="s">
        <v>3967</v>
      </c>
      <c r="E5768" s="21" t="s">
        <v>48</v>
      </c>
      <c r="F5768" s="21" t="s">
        <v>3968</v>
      </c>
      <c r="G5768" s="21" t="s">
        <v>3969</v>
      </c>
      <c r="H5768" s="21" t="s">
        <v>105</v>
      </c>
      <c r="I5768" s="21" t="s">
        <v>23</v>
      </c>
      <c r="J5768" s="21" t="s">
        <v>2547</v>
      </c>
      <c r="K5768" s="21" t="s">
        <v>157</v>
      </c>
      <c r="L5768" s="21">
        <v>19013</v>
      </c>
      <c r="M5768" s="21" t="s">
        <v>158</v>
      </c>
      <c r="N5768" s="21" t="s">
        <v>1851</v>
      </c>
      <c r="O5768" s="21" t="s">
        <v>70</v>
      </c>
      <c r="P5768" s="21" t="s">
        <v>71</v>
      </c>
      <c r="Q5768" s="21" t="s">
        <v>1852</v>
      </c>
      <c r="R5768" s="22">
        <v>35.909999999999997</v>
      </c>
    </row>
    <row r="5769" spans="1:18" x14ac:dyDescent="0.2">
      <c r="A5769" s="21">
        <v>4125</v>
      </c>
      <c r="B5769" s="21" t="s">
        <v>7995</v>
      </c>
      <c r="C5769" s="21" t="s">
        <v>11865</v>
      </c>
      <c r="D5769" s="21" t="s">
        <v>5172</v>
      </c>
      <c r="E5769" s="21" t="s">
        <v>48</v>
      </c>
      <c r="F5769" s="21" t="s">
        <v>3917</v>
      </c>
      <c r="G5769" s="21" t="s">
        <v>3918</v>
      </c>
      <c r="H5769" s="21" t="s">
        <v>38</v>
      </c>
      <c r="I5769" s="21" t="s">
        <v>23</v>
      </c>
      <c r="J5769" s="21" t="s">
        <v>4631</v>
      </c>
      <c r="K5769" s="21" t="s">
        <v>300</v>
      </c>
      <c r="L5769" s="21">
        <v>13601</v>
      </c>
      <c r="M5769" s="21" t="s">
        <v>158</v>
      </c>
      <c r="N5769" s="21" t="s">
        <v>1608</v>
      </c>
      <c r="O5769" s="21" t="s">
        <v>43</v>
      </c>
      <c r="P5769" s="21" t="s">
        <v>77</v>
      </c>
      <c r="Q5769" s="21" t="s">
        <v>1609</v>
      </c>
      <c r="R5769" s="22">
        <v>35.909999999999997</v>
      </c>
    </row>
    <row r="5770" spans="1:18" x14ac:dyDescent="0.2">
      <c r="A5770" s="21">
        <v>2936</v>
      </c>
      <c r="B5770" s="21" t="s">
        <v>6835</v>
      </c>
      <c r="C5770" s="21" t="s">
        <v>11904</v>
      </c>
      <c r="D5770" s="21" t="s">
        <v>11998</v>
      </c>
      <c r="E5770" s="21" t="s">
        <v>48</v>
      </c>
      <c r="F5770" s="21" t="s">
        <v>2122</v>
      </c>
      <c r="G5770" s="21" t="s">
        <v>2123</v>
      </c>
      <c r="H5770" s="21" t="s">
        <v>22</v>
      </c>
      <c r="I5770" s="21" t="s">
        <v>23</v>
      </c>
      <c r="J5770" s="21" t="s">
        <v>96</v>
      </c>
      <c r="K5770" s="21" t="s">
        <v>97</v>
      </c>
      <c r="L5770" s="21">
        <v>98105</v>
      </c>
      <c r="M5770" s="21" t="s">
        <v>41</v>
      </c>
      <c r="N5770" s="21" t="s">
        <v>420</v>
      </c>
      <c r="O5770" s="21" t="s">
        <v>43</v>
      </c>
      <c r="P5770" s="21" t="s">
        <v>189</v>
      </c>
      <c r="Q5770" s="21" t="s">
        <v>421</v>
      </c>
      <c r="R5770" s="22">
        <v>35.89</v>
      </c>
    </row>
    <row r="5771" spans="1:18" x14ac:dyDescent="0.2">
      <c r="A5771" s="21">
        <v>1350</v>
      </c>
      <c r="B5771" s="21" t="s">
        <v>4199</v>
      </c>
      <c r="C5771" s="21" t="s">
        <v>4200</v>
      </c>
      <c r="D5771" s="21" t="s">
        <v>4201</v>
      </c>
      <c r="E5771" s="21" t="s">
        <v>48</v>
      </c>
      <c r="F5771" s="21" t="s">
        <v>1982</v>
      </c>
      <c r="G5771" s="21" t="s">
        <v>1983</v>
      </c>
      <c r="H5771" s="21" t="s">
        <v>22</v>
      </c>
      <c r="I5771" s="21" t="s">
        <v>23</v>
      </c>
      <c r="J5771" s="21" t="s">
        <v>1050</v>
      </c>
      <c r="K5771" s="21" t="s">
        <v>255</v>
      </c>
      <c r="L5771" s="21">
        <v>55044</v>
      </c>
      <c r="M5771" s="21" t="s">
        <v>108</v>
      </c>
      <c r="N5771" s="21" t="s">
        <v>4208</v>
      </c>
      <c r="O5771" s="21" t="s">
        <v>43</v>
      </c>
      <c r="P5771" s="21" t="s">
        <v>74</v>
      </c>
      <c r="Q5771" s="21" t="s">
        <v>4209</v>
      </c>
      <c r="R5771" s="22">
        <v>35.880000000000003</v>
      </c>
    </row>
    <row r="5772" spans="1:18" x14ac:dyDescent="0.2">
      <c r="A5772" s="21">
        <v>2896</v>
      </c>
      <c r="B5772" s="21" t="s">
        <v>6787</v>
      </c>
      <c r="C5772" s="21" t="s">
        <v>199</v>
      </c>
      <c r="D5772" s="21" t="s">
        <v>3133</v>
      </c>
      <c r="E5772" s="21" t="s">
        <v>48</v>
      </c>
      <c r="F5772" s="21" t="s">
        <v>417</v>
      </c>
      <c r="G5772" s="21" t="s">
        <v>418</v>
      </c>
      <c r="H5772" s="21" t="s">
        <v>38</v>
      </c>
      <c r="I5772" s="21" t="s">
        <v>23</v>
      </c>
      <c r="J5772" s="21" t="s">
        <v>440</v>
      </c>
      <c r="K5772" s="21" t="s">
        <v>300</v>
      </c>
      <c r="L5772" s="21">
        <v>14609</v>
      </c>
      <c r="M5772" s="21" t="s">
        <v>158</v>
      </c>
      <c r="N5772" s="21" t="s">
        <v>867</v>
      </c>
      <c r="O5772" s="21" t="s">
        <v>70</v>
      </c>
      <c r="P5772" s="21" t="s">
        <v>71</v>
      </c>
      <c r="Q5772" s="21" t="s">
        <v>868</v>
      </c>
      <c r="R5772" s="22">
        <v>35.880000000000003</v>
      </c>
    </row>
    <row r="5773" spans="1:18" x14ac:dyDescent="0.2">
      <c r="A5773" s="21">
        <v>5700</v>
      </c>
      <c r="B5773" s="21" t="s">
        <v>9254</v>
      </c>
      <c r="C5773" s="21" t="s">
        <v>11809</v>
      </c>
      <c r="D5773" s="21" t="s">
        <v>12152</v>
      </c>
      <c r="E5773" s="21" t="s">
        <v>48</v>
      </c>
      <c r="F5773" s="21" t="s">
        <v>438</v>
      </c>
      <c r="G5773" s="21" t="s">
        <v>439</v>
      </c>
      <c r="H5773" s="21" t="s">
        <v>22</v>
      </c>
      <c r="I5773" s="21" t="s">
        <v>23</v>
      </c>
      <c r="J5773" s="21" t="s">
        <v>134</v>
      </c>
      <c r="K5773" s="21" t="s">
        <v>40</v>
      </c>
      <c r="L5773" s="21">
        <v>94109</v>
      </c>
      <c r="M5773" s="21" t="s">
        <v>41</v>
      </c>
      <c r="N5773" s="21" t="s">
        <v>8299</v>
      </c>
      <c r="O5773" s="21" t="s">
        <v>43</v>
      </c>
      <c r="P5773" s="21" t="s">
        <v>91</v>
      </c>
      <c r="Q5773" s="21" t="s">
        <v>8300</v>
      </c>
      <c r="R5773" s="22">
        <v>35.880000000000003</v>
      </c>
    </row>
    <row r="5774" spans="1:18" x14ac:dyDescent="0.2">
      <c r="A5774" s="21">
        <v>6744</v>
      </c>
      <c r="B5774" s="21" t="s">
        <v>9913</v>
      </c>
      <c r="C5774" s="21" t="s">
        <v>7224</v>
      </c>
      <c r="D5774" s="21" t="s">
        <v>6449</v>
      </c>
      <c r="E5774" s="21" t="s">
        <v>48</v>
      </c>
      <c r="F5774" s="21" t="s">
        <v>1300</v>
      </c>
      <c r="G5774" s="21" t="s">
        <v>1301</v>
      </c>
      <c r="H5774" s="21" t="s">
        <v>38</v>
      </c>
      <c r="I5774" s="21" t="s">
        <v>23</v>
      </c>
      <c r="J5774" s="21" t="s">
        <v>274</v>
      </c>
      <c r="K5774" s="21" t="s">
        <v>3052</v>
      </c>
      <c r="L5774" s="21">
        <v>3820</v>
      </c>
      <c r="M5774" s="21" t="s">
        <v>158</v>
      </c>
      <c r="N5774" s="21" t="s">
        <v>740</v>
      </c>
      <c r="O5774" s="21" t="s">
        <v>43</v>
      </c>
      <c r="P5774" s="21" t="s">
        <v>91</v>
      </c>
      <c r="Q5774" s="21" t="s">
        <v>741</v>
      </c>
      <c r="R5774" s="22">
        <v>35.880000000000003</v>
      </c>
    </row>
    <row r="5775" spans="1:18" x14ac:dyDescent="0.2">
      <c r="A5775" s="21">
        <v>7529</v>
      </c>
      <c r="B5775" s="21" t="s">
        <v>10374</v>
      </c>
      <c r="C5775" s="21" t="s">
        <v>2358</v>
      </c>
      <c r="D5775" s="21" t="s">
        <v>2358</v>
      </c>
      <c r="E5775" s="21" t="s">
        <v>1452</v>
      </c>
      <c r="F5775" s="21" t="s">
        <v>238</v>
      </c>
      <c r="G5775" s="21" t="s">
        <v>239</v>
      </c>
      <c r="H5775" s="21" t="s">
        <v>38</v>
      </c>
      <c r="I5775" s="21" t="s">
        <v>23</v>
      </c>
      <c r="J5775" s="21" t="s">
        <v>134</v>
      </c>
      <c r="K5775" s="21" t="s">
        <v>40</v>
      </c>
      <c r="L5775" s="21">
        <v>94109</v>
      </c>
      <c r="M5775" s="21" t="s">
        <v>41</v>
      </c>
      <c r="N5775" s="21" t="s">
        <v>6234</v>
      </c>
      <c r="O5775" s="21" t="s">
        <v>43</v>
      </c>
      <c r="P5775" s="21" t="s">
        <v>91</v>
      </c>
      <c r="Q5775" s="21" t="s">
        <v>6235</v>
      </c>
      <c r="R5775" s="22">
        <v>35.880000000000003</v>
      </c>
    </row>
    <row r="5776" spans="1:18" x14ac:dyDescent="0.2">
      <c r="A5776" s="21">
        <v>7818</v>
      </c>
      <c r="B5776" s="21" t="s">
        <v>10539</v>
      </c>
      <c r="C5776" s="21" t="s">
        <v>1451</v>
      </c>
      <c r="D5776" s="21" t="s">
        <v>7418</v>
      </c>
      <c r="E5776" s="21" t="s">
        <v>19</v>
      </c>
      <c r="F5776" s="21" t="s">
        <v>4749</v>
      </c>
      <c r="G5776" s="21" t="s">
        <v>4750</v>
      </c>
      <c r="H5776" s="21" t="s">
        <v>105</v>
      </c>
      <c r="I5776" s="21" t="s">
        <v>23</v>
      </c>
      <c r="J5776" s="21" t="s">
        <v>4569</v>
      </c>
      <c r="K5776" s="21" t="s">
        <v>1567</v>
      </c>
      <c r="L5776" s="21">
        <v>89031</v>
      </c>
      <c r="M5776" s="21" t="s">
        <v>41</v>
      </c>
      <c r="N5776" s="21" t="s">
        <v>9563</v>
      </c>
      <c r="O5776" s="21" t="s">
        <v>43</v>
      </c>
      <c r="P5776" s="21" t="s">
        <v>91</v>
      </c>
      <c r="Q5776" s="21" t="s">
        <v>9564</v>
      </c>
      <c r="R5776" s="22">
        <v>35.880000000000003</v>
      </c>
    </row>
    <row r="5777" spans="1:18" x14ac:dyDescent="0.2">
      <c r="A5777" s="21">
        <v>9447</v>
      </c>
      <c r="B5777" s="21" t="s">
        <v>11494</v>
      </c>
      <c r="C5777" s="21" t="s">
        <v>452</v>
      </c>
      <c r="D5777" s="21" t="s">
        <v>1484</v>
      </c>
      <c r="E5777" s="21" t="s">
        <v>48</v>
      </c>
      <c r="F5777" s="21" t="s">
        <v>6721</v>
      </c>
      <c r="G5777" s="21" t="s">
        <v>6722</v>
      </c>
      <c r="H5777" s="21" t="s">
        <v>22</v>
      </c>
      <c r="I5777" s="21" t="s">
        <v>23</v>
      </c>
      <c r="J5777" s="21" t="s">
        <v>1665</v>
      </c>
      <c r="K5777" s="21" t="s">
        <v>286</v>
      </c>
      <c r="L5777" s="21">
        <v>46226</v>
      </c>
      <c r="M5777" s="21" t="s">
        <v>108</v>
      </c>
      <c r="N5777" s="21" t="s">
        <v>6234</v>
      </c>
      <c r="O5777" s="21" t="s">
        <v>43</v>
      </c>
      <c r="P5777" s="21" t="s">
        <v>91</v>
      </c>
      <c r="Q5777" s="21" t="s">
        <v>6235</v>
      </c>
      <c r="R5777" s="22">
        <v>35.880000000000003</v>
      </c>
    </row>
    <row r="5778" spans="1:18" x14ac:dyDescent="0.2">
      <c r="A5778" s="21">
        <v>7399</v>
      </c>
      <c r="B5778" s="21" t="s">
        <v>10315</v>
      </c>
      <c r="C5778" s="21" t="s">
        <v>11813</v>
      </c>
      <c r="D5778" s="21" t="s">
        <v>3474</v>
      </c>
      <c r="E5778" s="21" t="s">
        <v>19</v>
      </c>
      <c r="F5778" s="21" t="s">
        <v>2370</v>
      </c>
      <c r="G5778" s="21" t="s">
        <v>2371</v>
      </c>
      <c r="H5778" s="21" t="s">
        <v>22</v>
      </c>
      <c r="I5778" s="21" t="s">
        <v>23</v>
      </c>
      <c r="J5778" s="21" t="s">
        <v>341</v>
      </c>
      <c r="K5778" s="21" t="s">
        <v>232</v>
      </c>
      <c r="L5778" s="21">
        <v>60610</v>
      </c>
      <c r="M5778" s="21" t="s">
        <v>108</v>
      </c>
      <c r="N5778" s="21" t="s">
        <v>4715</v>
      </c>
      <c r="O5778" s="21" t="s">
        <v>43</v>
      </c>
      <c r="P5778" s="21" t="s">
        <v>91</v>
      </c>
      <c r="Q5778" s="21" t="s">
        <v>4716</v>
      </c>
      <c r="R5778" s="22">
        <v>35.856000000000002</v>
      </c>
    </row>
    <row r="5779" spans="1:18" x14ac:dyDescent="0.2">
      <c r="A5779" s="21">
        <v>1512</v>
      </c>
      <c r="B5779" s="21" t="s">
        <v>4561</v>
      </c>
      <c r="C5779" s="21" t="s">
        <v>904</v>
      </c>
      <c r="D5779" s="21" t="s">
        <v>12038</v>
      </c>
      <c r="E5779" s="21" t="s">
        <v>48</v>
      </c>
      <c r="F5779" s="21" t="s">
        <v>4431</v>
      </c>
      <c r="G5779" s="21" t="s">
        <v>4432</v>
      </c>
      <c r="H5779" s="21" t="s">
        <v>38</v>
      </c>
      <c r="I5779" s="21" t="s">
        <v>23</v>
      </c>
      <c r="J5779" s="21" t="s">
        <v>4562</v>
      </c>
      <c r="K5779" s="21" t="s">
        <v>40</v>
      </c>
      <c r="L5779" s="21">
        <v>91767</v>
      </c>
      <c r="M5779" s="21" t="s">
        <v>41</v>
      </c>
      <c r="N5779" s="21" t="s">
        <v>871</v>
      </c>
      <c r="O5779" s="21" t="s">
        <v>43</v>
      </c>
      <c r="P5779" s="21" t="s">
        <v>67</v>
      </c>
      <c r="Q5779" s="21" t="s">
        <v>872</v>
      </c>
      <c r="R5779" s="22">
        <v>35.82</v>
      </c>
    </row>
    <row r="5780" spans="1:18" x14ac:dyDescent="0.2">
      <c r="A5780" s="21">
        <v>2439</v>
      </c>
      <c r="B5780" s="21" t="s">
        <v>6162</v>
      </c>
      <c r="C5780" s="21" t="s">
        <v>114</v>
      </c>
      <c r="D5780" s="21" t="s">
        <v>6163</v>
      </c>
      <c r="E5780" s="21" t="s">
        <v>19</v>
      </c>
      <c r="F5780" s="21" t="s">
        <v>6164</v>
      </c>
      <c r="G5780" s="21" t="s">
        <v>6165</v>
      </c>
      <c r="H5780" s="21" t="s">
        <v>22</v>
      </c>
      <c r="I5780" s="21" t="s">
        <v>23</v>
      </c>
      <c r="J5780" s="21" t="s">
        <v>1659</v>
      </c>
      <c r="K5780" s="21" t="s">
        <v>516</v>
      </c>
      <c r="L5780" s="21">
        <v>80027</v>
      </c>
      <c r="M5780" s="21" t="s">
        <v>41</v>
      </c>
      <c r="N5780" s="21" t="s">
        <v>3802</v>
      </c>
      <c r="O5780" s="21" t="s">
        <v>43</v>
      </c>
      <c r="P5780" s="21" t="s">
        <v>91</v>
      </c>
      <c r="Q5780" s="21" t="s">
        <v>3803</v>
      </c>
      <c r="R5780" s="22">
        <v>35.808</v>
      </c>
    </row>
    <row r="5781" spans="1:18" x14ac:dyDescent="0.2">
      <c r="A5781" s="21">
        <v>7056</v>
      </c>
      <c r="B5781" s="21" t="s">
        <v>10110</v>
      </c>
      <c r="C5781" s="21" t="s">
        <v>11722</v>
      </c>
      <c r="D5781" s="21" t="s">
        <v>11722</v>
      </c>
      <c r="E5781" s="21" t="s">
        <v>1452</v>
      </c>
      <c r="F5781" s="21" t="s">
        <v>5683</v>
      </c>
      <c r="G5781" s="21" t="s">
        <v>5684</v>
      </c>
      <c r="H5781" s="21" t="s">
        <v>22</v>
      </c>
      <c r="I5781" s="21" t="s">
        <v>23</v>
      </c>
      <c r="J5781" s="21" t="s">
        <v>2127</v>
      </c>
      <c r="K5781" s="21" t="s">
        <v>40</v>
      </c>
      <c r="L5781" s="21">
        <v>92804</v>
      </c>
      <c r="M5781" s="21" t="s">
        <v>41</v>
      </c>
      <c r="N5781" s="21" t="s">
        <v>2311</v>
      </c>
      <c r="O5781" s="21" t="s">
        <v>43</v>
      </c>
      <c r="P5781" s="21" t="s">
        <v>74</v>
      </c>
      <c r="Q5781" s="21" t="s">
        <v>2312</v>
      </c>
      <c r="R5781" s="22">
        <v>35.808</v>
      </c>
    </row>
    <row r="5782" spans="1:18" x14ac:dyDescent="0.2">
      <c r="A5782" s="21">
        <v>1097</v>
      </c>
      <c r="B5782" s="21" t="s">
        <v>3647</v>
      </c>
      <c r="C5782" s="21" t="s">
        <v>2655</v>
      </c>
      <c r="D5782" s="21" t="s">
        <v>3648</v>
      </c>
      <c r="E5782" s="21" t="s">
        <v>48</v>
      </c>
      <c r="F5782" s="21" t="s">
        <v>3649</v>
      </c>
      <c r="G5782" s="21" t="s">
        <v>3650</v>
      </c>
      <c r="H5782" s="21" t="s">
        <v>105</v>
      </c>
      <c r="I5782" s="21" t="s">
        <v>23</v>
      </c>
      <c r="J5782" s="21" t="s">
        <v>528</v>
      </c>
      <c r="K5782" s="21" t="s">
        <v>89</v>
      </c>
      <c r="L5782" s="21">
        <v>28205</v>
      </c>
      <c r="M5782" s="21" t="s">
        <v>26</v>
      </c>
      <c r="N5782" s="21" t="s">
        <v>3653</v>
      </c>
      <c r="O5782" s="21" t="s">
        <v>43</v>
      </c>
      <c r="P5782" s="21" t="s">
        <v>74</v>
      </c>
      <c r="Q5782" s="21" t="s">
        <v>3654</v>
      </c>
      <c r="R5782" s="22">
        <v>35.783999999999999</v>
      </c>
    </row>
    <row r="5783" spans="1:18" x14ac:dyDescent="0.2">
      <c r="A5783" s="21">
        <v>8516</v>
      </c>
      <c r="B5783" s="21" t="s">
        <v>10941</v>
      </c>
      <c r="C5783" s="21" t="s">
        <v>2775</v>
      </c>
      <c r="D5783" s="21" t="s">
        <v>5789</v>
      </c>
      <c r="E5783" s="21" t="s">
        <v>48</v>
      </c>
      <c r="F5783" s="21" t="s">
        <v>4107</v>
      </c>
      <c r="G5783" s="21" t="s">
        <v>4108</v>
      </c>
      <c r="H5783" s="21" t="s">
        <v>38</v>
      </c>
      <c r="I5783" s="21" t="s">
        <v>23</v>
      </c>
      <c r="J5783" s="21" t="s">
        <v>2924</v>
      </c>
      <c r="K5783" s="21" t="s">
        <v>25</v>
      </c>
      <c r="L5783" s="21">
        <v>41042</v>
      </c>
      <c r="M5783" s="21" t="s">
        <v>26</v>
      </c>
      <c r="N5783" s="21" t="s">
        <v>412</v>
      </c>
      <c r="O5783" s="21" t="s">
        <v>43</v>
      </c>
      <c r="P5783" s="21" t="s">
        <v>67</v>
      </c>
      <c r="Q5783" s="21" t="s">
        <v>413</v>
      </c>
      <c r="R5783" s="22">
        <v>35.76</v>
      </c>
    </row>
    <row r="5784" spans="1:18" x14ac:dyDescent="0.2">
      <c r="A5784" s="21">
        <v>3723</v>
      </c>
      <c r="B5784" s="21" t="s">
        <v>7626</v>
      </c>
      <c r="C5784" s="21" t="s">
        <v>2102</v>
      </c>
      <c r="D5784" s="21" t="s">
        <v>1679</v>
      </c>
      <c r="E5784" s="21" t="s">
        <v>48</v>
      </c>
      <c r="F5784" s="21" t="s">
        <v>3590</v>
      </c>
      <c r="G5784" s="21" t="s">
        <v>3591</v>
      </c>
      <c r="H5784" s="21" t="s">
        <v>22</v>
      </c>
      <c r="I5784" s="21" t="s">
        <v>23</v>
      </c>
      <c r="J5784" s="21" t="s">
        <v>202</v>
      </c>
      <c r="K5784" s="21" t="s">
        <v>107</v>
      </c>
      <c r="L5784" s="21">
        <v>77070</v>
      </c>
      <c r="M5784" s="21" t="s">
        <v>108</v>
      </c>
      <c r="N5784" s="21" t="s">
        <v>1386</v>
      </c>
      <c r="O5784" s="21" t="s">
        <v>43</v>
      </c>
      <c r="P5784" s="21" t="s">
        <v>67</v>
      </c>
      <c r="Q5784" s="21" t="s">
        <v>1387</v>
      </c>
      <c r="R5784" s="22">
        <v>35.712000000000003</v>
      </c>
    </row>
    <row r="5785" spans="1:18" x14ac:dyDescent="0.2">
      <c r="A5785" s="21">
        <v>4973</v>
      </c>
      <c r="B5785" s="21" t="s">
        <v>8705</v>
      </c>
      <c r="C5785" s="21" t="s">
        <v>11755</v>
      </c>
      <c r="D5785" s="21" t="s">
        <v>11923</v>
      </c>
      <c r="E5785" s="21" t="s">
        <v>206</v>
      </c>
      <c r="F5785" s="21" t="s">
        <v>1216</v>
      </c>
      <c r="G5785" s="21" t="s">
        <v>1217</v>
      </c>
      <c r="H5785" s="21" t="s">
        <v>38</v>
      </c>
      <c r="I5785" s="21" t="s">
        <v>23</v>
      </c>
      <c r="J5785" s="21" t="s">
        <v>1714</v>
      </c>
      <c r="K5785" s="21" t="s">
        <v>52</v>
      </c>
      <c r="L5785" s="21">
        <v>32216</v>
      </c>
      <c r="M5785" s="21" t="s">
        <v>26</v>
      </c>
      <c r="N5785" s="21" t="s">
        <v>2840</v>
      </c>
      <c r="O5785" s="21" t="s">
        <v>28</v>
      </c>
      <c r="P5785" s="21" t="s">
        <v>64</v>
      </c>
      <c r="Q5785" s="21" t="s">
        <v>2841</v>
      </c>
      <c r="R5785" s="22">
        <v>35.567999999999998</v>
      </c>
    </row>
    <row r="5786" spans="1:18" x14ac:dyDescent="0.2">
      <c r="A5786" s="21">
        <v>627</v>
      </c>
      <c r="B5786" s="21" t="s">
        <v>2332</v>
      </c>
      <c r="C5786" s="21" t="s">
        <v>228</v>
      </c>
      <c r="D5786" s="21" t="s">
        <v>243</v>
      </c>
      <c r="E5786" s="21" t="s">
        <v>48</v>
      </c>
      <c r="F5786" s="21" t="s">
        <v>2333</v>
      </c>
      <c r="G5786" s="21" t="s">
        <v>2334</v>
      </c>
      <c r="H5786" s="21" t="s">
        <v>105</v>
      </c>
      <c r="I5786" s="21" t="s">
        <v>23</v>
      </c>
      <c r="J5786" s="21" t="s">
        <v>299</v>
      </c>
      <c r="K5786" s="21" t="s">
        <v>300</v>
      </c>
      <c r="L5786" s="21">
        <v>10009</v>
      </c>
      <c r="M5786" s="21" t="s">
        <v>158</v>
      </c>
      <c r="N5786" s="21" t="s">
        <v>2335</v>
      </c>
      <c r="O5786" s="21" t="s">
        <v>28</v>
      </c>
      <c r="P5786" s="21" t="s">
        <v>64</v>
      </c>
      <c r="Q5786" s="21" t="s">
        <v>2336</v>
      </c>
      <c r="R5786" s="22">
        <v>35.56</v>
      </c>
    </row>
    <row r="5787" spans="1:18" x14ac:dyDescent="0.2">
      <c r="A5787" s="21">
        <v>4740</v>
      </c>
      <c r="B5787" s="21" t="s">
        <v>8526</v>
      </c>
      <c r="C5787" s="21" t="s">
        <v>5865</v>
      </c>
      <c r="D5787" s="21" t="s">
        <v>7870</v>
      </c>
      <c r="E5787" s="21" t="s">
        <v>48</v>
      </c>
      <c r="F5787" s="21" t="s">
        <v>1464</v>
      </c>
      <c r="G5787" s="21" t="s">
        <v>1465</v>
      </c>
      <c r="H5787" s="21" t="s">
        <v>22</v>
      </c>
      <c r="I5787" s="21" t="s">
        <v>23</v>
      </c>
      <c r="J5787" s="21" t="s">
        <v>1317</v>
      </c>
      <c r="K5787" s="21" t="s">
        <v>40</v>
      </c>
      <c r="L5787" s="21">
        <v>90805</v>
      </c>
      <c r="M5787" s="21" t="s">
        <v>41</v>
      </c>
      <c r="N5787" s="21" t="s">
        <v>4298</v>
      </c>
      <c r="O5787" s="21" t="s">
        <v>28</v>
      </c>
      <c r="P5787" s="21" t="s">
        <v>54</v>
      </c>
      <c r="Q5787" s="21" t="s">
        <v>4299</v>
      </c>
      <c r="R5787" s="22">
        <v>35.543999999999997</v>
      </c>
    </row>
    <row r="5788" spans="1:18" x14ac:dyDescent="0.2">
      <c r="A5788" s="21">
        <v>9542</v>
      </c>
      <c r="B5788" s="21" t="s">
        <v>11557</v>
      </c>
      <c r="C5788" s="21" t="s">
        <v>12121</v>
      </c>
      <c r="D5788" s="21" t="s">
        <v>12057</v>
      </c>
      <c r="E5788" s="21" t="s">
        <v>48</v>
      </c>
      <c r="F5788" s="21" t="s">
        <v>3237</v>
      </c>
      <c r="G5788" s="21" t="s">
        <v>3238</v>
      </c>
      <c r="H5788" s="21" t="s">
        <v>38</v>
      </c>
      <c r="I5788" s="21" t="s">
        <v>23</v>
      </c>
      <c r="J5788" s="21" t="s">
        <v>202</v>
      </c>
      <c r="K5788" s="21" t="s">
        <v>107</v>
      </c>
      <c r="L5788" s="21">
        <v>77095</v>
      </c>
      <c r="M5788" s="21" t="s">
        <v>108</v>
      </c>
      <c r="N5788" s="21" t="s">
        <v>961</v>
      </c>
      <c r="O5788" s="21" t="s">
        <v>43</v>
      </c>
      <c r="P5788" s="21" t="s">
        <v>44</v>
      </c>
      <c r="Q5788" s="21" t="s">
        <v>962</v>
      </c>
      <c r="R5788" s="22">
        <v>35.520000000000003</v>
      </c>
    </row>
    <row r="5789" spans="1:18" x14ac:dyDescent="0.2">
      <c r="A5789" s="21">
        <v>784</v>
      </c>
      <c r="B5789" s="21" t="s">
        <v>2781</v>
      </c>
      <c r="C5789" s="21" t="s">
        <v>11914</v>
      </c>
      <c r="D5789" s="21" t="s">
        <v>11915</v>
      </c>
      <c r="E5789" s="21" t="s">
        <v>19</v>
      </c>
      <c r="F5789" s="21" t="s">
        <v>2782</v>
      </c>
      <c r="G5789" s="21" t="s">
        <v>2783</v>
      </c>
      <c r="H5789" s="21" t="s">
        <v>22</v>
      </c>
      <c r="I5789" s="21" t="s">
        <v>23</v>
      </c>
      <c r="J5789" s="21" t="s">
        <v>563</v>
      </c>
      <c r="K5789" s="21" t="s">
        <v>564</v>
      </c>
      <c r="L5789" s="21">
        <v>43229</v>
      </c>
      <c r="M5789" s="21" t="s">
        <v>158</v>
      </c>
      <c r="N5789" s="21" t="s">
        <v>2784</v>
      </c>
      <c r="O5789" s="21" t="s">
        <v>28</v>
      </c>
      <c r="P5789" s="21" t="s">
        <v>29</v>
      </c>
      <c r="Q5789" s="21" t="s">
        <v>2785</v>
      </c>
      <c r="R5789" s="22">
        <v>35.49</v>
      </c>
    </row>
    <row r="5790" spans="1:18" x14ac:dyDescent="0.2">
      <c r="A5790" s="21">
        <v>5117</v>
      </c>
      <c r="B5790" s="21" t="s">
        <v>8813</v>
      </c>
      <c r="C5790" s="21" t="s">
        <v>11742</v>
      </c>
      <c r="D5790" s="21" t="s">
        <v>2297</v>
      </c>
      <c r="E5790" s="21" t="s">
        <v>48</v>
      </c>
      <c r="F5790" s="21" t="s">
        <v>3410</v>
      </c>
      <c r="G5790" s="21" t="s">
        <v>3411</v>
      </c>
      <c r="H5790" s="21" t="s">
        <v>22</v>
      </c>
      <c r="I5790" s="21" t="s">
        <v>23</v>
      </c>
      <c r="J5790" s="21" t="s">
        <v>299</v>
      </c>
      <c r="K5790" s="21" t="s">
        <v>300</v>
      </c>
      <c r="L5790" s="21">
        <v>10009</v>
      </c>
      <c r="M5790" s="21" t="s">
        <v>158</v>
      </c>
      <c r="N5790" s="21" t="s">
        <v>4606</v>
      </c>
      <c r="O5790" s="21" t="s">
        <v>43</v>
      </c>
      <c r="P5790" s="21" t="s">
        <v>57</v>
      </c>
      <c r="Q5790" s="21" t="s">
        <v>4607</v>
      </c>
      <c r="R5790" s="22">
        <v>35.479999999999997</v>
      </c>
    </row>
    <row r="5791" spans="1:18" x14ac:dyDescent="0.2">
      <c r="A5791" s="21">
        <v>8266</v>
      </c>
      <c r="B5791" s="21" t="s">
        <v>10781</v>
      </c>
      <c r="C5791" s="21" t="s">
        <v>1251</v>
      </c>
      <c r="D5791" s="21" t="s">
        <v>11804</v>
      </c>
      <c r="E5791" s="21" t="s">
        <v>48</v>
      </c>
      <c r="F5791" s="21" t="s">
        <v>1903</v>
      </c>
      <c r="G5791" s="21" t="s">
        <v>1904</v>
      </c>
      <c r="H5791" s="21" t="s">
        <v>22</v>
      </c>
      <c r="I5791" s="21" t="s">
        <v>23</v>
      </c>
      <c r="J5791" s="21" t="s">
        <v>299</v>
      </c>
      <c r="K5791" s="21" t="s">
        <v>300</v>
      </c>
      <c r="L5791" s="21">
        <v>10035</v>
      </c>
      <c r="M5791" s="21" t="s">
        <v>158</v>
      </c>
      <c r="N5791" s="21" t="s">
        <v>3786</v>
      </c>
      <c r="O5791" s="21" t="s">
        <v>43</v>
      </c>
      <c r="P5791" s="21" t="s">
        <v>74</v>
      </c>
      <c r="Q5791" s="21" t="s">
        <v>3787</v>
      </c>
      <c r="R5791" s="22">
        <v>35.448</v>
      </c>
    </row>
    <row r="5792" spans="1:18" x14ac:dyDescent="0.2">
      <c r="A5792" s="21">
        <v>6800</v>
      </c>
      <c r="B5792" s="21" t="s">
        <v>9952</v>
      </c>
      <c r="C5792" s="21" t="s">
        <v>4078</v>
      </c>
      <c r="D5792" s="21" t="s">
        <v>11924</v>
      </c>
      <c r="E5792" s="21" t="s">
        <v>48</v>
      </c>
      <c r="F5792" s="21" t="s">
        <v>4117</v>
      </c>
      <c r="G5792" s="21" t="s">
        <v>4118</v>
      </c>
      <c r="H5792" s="21" t="s">
        <v>38</v>
      </c>
      <c r="I5792" s="21" t="s">
        <v>23</v>
      </c>
      <c r="J5792" s="21" t="s">
        <v>614</v>
      </c>
      <c r="K5792" s="21" t="s">
        <v>348</v>
      </c>
      <c r="L5792" s="21">
        <v>85023</v>
      </c>
      <c r="M5792" s="21" t="s">
        <v>41</v>
      </c>
      <c r="N5792" s="21" t="s">
        <v>1043</v>
      </c>
      <c r="O5792" s="21" t="s">
        <v>28</v>
      </c>
      <c r="P5792" s="21" t="s">
        <v>54</v>
      </c>
      <c r="Q5792" s="21" t="s">
        <v>1044</v>
      </c>
      <c r="R5792" s="22">
        <v>35.445</v>
      </c>
    </row>
    <row r="5793" spans="1:18" x14ac:dyDescent="0.2">
      <c r="A5793" s="21">
        <v>135</v>
      </c>
      <c r="B5793" s="21" t="s">
        <v>634</v>
      </c>
      <c r="C5793" s="21" t="s">
        <v>635</v>
      </c>
      <c r="D5793" s="21" t="s">
        <v>636</v>
      </c>
      <c r="E5793" s="21" t="s">
        <v>48</v>
      </c>
      <c r="F5793" s="21" t="s">
        <v>637</v>
      </c>
      <c r="G5793" s="21" t="s">
        <v>638</v>
      </c>
      <c r="H5793" s="21" t="s">
        <v>22</v>
      </c>
      <c r="I5793" s="21" t="s">
        <v>23</v>
      </c>
      <c r="J5793" s="21" t="s">
        <v>639</v>
      </c>
      <c r="K5793" s="21" t="s">
        <v>40</v>
      </c>
      <c r="L5793" s="21">
        <v>95661</v>
      </c>
      <c r="M5793" s="21" t="s">
        <v>41</v>
      </c>
      <c r="N5793" s="21" t="s">
        <v>642</v>
      </c>
      <c r="O5793" s="21" t="s">
        <v>43</v>
      </c>
      <c r="P5793" s="21" t="s">
        <v>91</v>
      </c>
      <c r="Q5793" s="21" t="s">
        <v>643</v>
      </c>
      <c r="R5793" s="22">
        <v>35.44</v>
      </c>
    </row>
    <row r="5794" spans="1:18" x14ac:dyDescent="0.2">
      <c r="A5794" s="21">
        <v>8597</v>
      </c>
      <c r="B5794" s="21" t="s">
        <v>10993</v>
      </c>
      <c r="C5794" s="21" t="s">
        <v>12047</v>
      </c>
      <c r="D5794" s="21" t="s">
        <v>12254</v>
      </c>
      <c r="E5794" s="21" t="s">
        <v>206</v>
      </c>
      <c r="F5794" s="21" t="s">
        <v>2289</v>
      </c>
      <c r="G5794" s="21" t="s">
        <v>2290</v>
      </c>
      <c r="H5794" s="21" t="s">
        <v>38</v>
      </c>
      <c r="I5794" s="21" t="s">
        <v>23</v>
      </c>
      <c r="J5794" s="21" t="s">
        <v>1267</v>
      </c>
      <c r="K5794" s="21" t="s">
        <v>357</v>
      </c>
      <c r="L5794" s="21">
        <v>22204</v>
      </c>
      <c r="M5794" s="21" t="s">
        <v>26</v>
      </c>
      <c r="N5794" s="21" t="s">
        <v>1189</v>
      </c>
      <c r="O5794" s="21" t="s">
        <v>43</v>
      </c>
      <c r="P5794" s="21" t="s">
        <v>91</v>
      </c>
      <c r="Q5794" s="21" t="s">
        <v>204</v>
      </c>
      <c r="R5794" s="22">
        <v>35.44</v>
      </c>
    </row>
    <row r="5795" spans="1:18" x14ac:dyDescent="0.2">
      <c r="A5795" s="21">
        <v>5215</v>
      </c>
      <c r="B5795" s="21" t="s">
        <v>8870</v>
      </c>
      <c r="C5795" s="21" t="s">
        <v>1789</v>
      </c>
      <c r="D5795" s="21" t="s">
        <v>1789</v>
      </c>
      <c r="E5795" s="21" t="s">
        <v>1452</v>
      </c>
      <c r="F5795" s="21" t="s">
        <v>3016</v>
      </c>
      <c r="G5795" s="21" t="s">
        <v>3017</v>
      </c>
      <c r="H5795" s="21" t="s">
        <v>22</v>
      </c>
      <c r="I5795" s="21" t="s">
        <v>23</v>
      </c>
      <c r="J5795" s="21" t="s">
        <v>877</v>
      </c>
      <c r="K5795" s="21" t="s">
        <v>40</v>
      </c>
      <c r="L5795" s="21">
        <v>92374</v>
      </c>
      <c r="M5795" s="21" t="s">
        <v>41</v>
      </c>
      <c r="N5795" s="21" t="s">
        <v>8255</v>
      </c>
      <c r="O5795" s="21" t="s">
        <v>43</v>
      </c>
      <c r="P5795" s="21" t="s">
        <v>67</v>
      </c>
      <c r="Q5795" s="21" t="s">
        <v>8256</v>
      </c>
      <c r="R5795" s="22">
        <v>35.4</v>
      </c>
    </row>
    <row r="5796" spans="1:18" x14ac:dyDescent="0.2">
      <c r="A5796" s="21">
        <v>6770</v>
      </c>
      <c r="B5796" s="21" t="s">
        <v>9929</v>
      </c>
      <c r="C5796" s="21" t="s">
        <v>243</v>
      </c>
      <c r="D5796" s="21" t="s">
        <v>244</v>
      </c>
      <c r="E5796" s="21" t="s">
        <v>48</v>
      </c>
      <c r="F5796" s="21" t="s">
        <v>6618</v>
      </c>
      <c r="G5796" s="21" t="s">
        <v>6619</v>
      </c>
      <c r="H5796" s="21" t="s">
        <v>105</v>
      </c>
      <c r="I5796" s="21" t="s">
        <v>23</v>
      </c>
      <c r="J5796" s="21" t="s">
        <v>563</v>
      </c>
      <c r="K5796" s="21" t="s">
        <v>1431</v>
      </c>
      <c r="L5796" s="21">
        <v>31907</v>
      </c>
      <c r="M5796" s="21" t="s">
        <v>26</v>
      </c>
      <c r="N5796" s="21" t="s">
        <v>8255</v>
      </c>
      <c r="O5796" s="21" t="s">
        <v>43</v>
      </c>
      <c r="P5796" s="21" t="s">
        <v>67</v>
      </c>
      <c r="Q5796" s="21" t="s">
        <v>8256</v>
      </c>
      <c r="R5796" s="22">
        <v>35.4</v>
      </c>
    </row>
    <row r="5797" spans="1:18" x14ac:dyDescent="0.2">
      <c r="A5797" s="21">
        <v>9427</v>
      </c>
      <c r="B5797" s="21" t="s">
        <v>11477</v>
      </c>
      <c r="C5797" s="21" t="s">
        <v>2890</v>
      </c>
      <c r="D5797" s="21" t="s">
        <v>3200</v>
      </c>
      <c r="E5797" s="21" t="s">
        <v>48</v>
      </c>
      <c r="F5797" s="21" t="s">
        <v>8079</v>
      </c>
      <c r="G5797" s="21" t="s">
        <v>8080</v>
      </c>
      <c r="H5797" s="21" t="s">
        <v>22</v>
      </c>
      <c r="I5797" s="21" t="s">
        <v>23</v>
      </c>
      <c r="J5797" s="21" t="s">
        <v>96</v>
      </c>
      <c r="K5797" s="21" t="s">
        <v>97</v>
      </c>
      <c r="L5797" s="21">
        <v>98105</v>
      </c>
      <c r="M5797" s="21" t="s">
        <v>41</v>
      </c>
      <c r="N5797" s="21" t="s">
        <v>8255</v>
      </c>
      <c r="O5797" s="21" t="s">
        <v>43</v>
      </c>
      <c r="P5797" s="21" t="s">
        <v>67</v>
      </c>
      <c r="Q5797" s="21" t="s">
        <v>8256</v>
      </c>
      <c r="R5797" s="22">
        <v>35.4</v>
      </c>
    </row>
    <row r="5798" spans="1:18" x14ac:dyDescent="0.2">
      <c r="A5798" s="21">
        <v>1647</v>
      </c>
      <c r="B5798" s="21" t="s">
        <v>4842</v>
      </c>
      <c r="C5798" s="21" t="s">
        <v>12058</v>
      </c>
      <c r="D5798" s="21" t="s">
        <v>11963</v>
      </c>
      <c r="E5798" s="21" t="s">
        <v>206</v>
      </c>
      <c r="F5798" s="21" t="s">
        <v>889</v>
      </c>
      <c r="G5798" s="21" t="s">
        <v>890</v>
      </c>
      <c r="H5798" s="21" t="s">
        <v>105</v>
      </c>
      <c r="I5798" s="21" t="s">
        <v>23</v>
      </c>
      <c r="J5798" s="21" t="s">
        <v>156</v>
      </c>
      <c r="K5798" s="21" t="s">
        <v>157</v>
      </c>
      <c r="L5798" s="21">
        <v>19140</v>
      </c>
      <c r="M5798" s="21" t="s">
        <v>158</v>
      </c>
      <c r="N5798" s="21" t="s">
        <v>852</v>
      </c>
      <c r="O5798" s="21" t="s">
        <v>70</v>
      </c>
      <c r="P5798" s="21" t="s">
        <v>175</v>
      </c>
      <c r="Q5798" s="21" t="s">
        <v>853</v>
      </c>
      <c r="R5798" s="22">
        <v>35.36</v>
      </c>
    </row>
    <row r="5799" spans="1:18" x14ac:dyDescent="0.2">
      <c r="A5799" s="21">
        <v>7413</v>
      </c>
      <c r="B5799" s="21" t="s">
        <v>10324</v>
      </c>
      <c r="C5799" s="21" t="s">
        <v>431</v>
      </c>
      <c r="D5799" s="21" t="s">
        <v>11779</v>
      </c>
      <c r="E5799" s="21" t="s">
        <v>48</v>
      </c>
      <c r="F5799" s="21" t="s">
        <v>4255</v>
      </c>
      <c r="G5799" s="21" t="s">
        <v>4256</v>
      </c>
      <c r="H5799" s="21" t="s">
        <v>105</v>
      </c>
      <c r="I5799" s="21" t="s">
        <v>23</v>
      </c>
      <c r="J5799" s="21" t="s">
        <v>4825</v>
      </c>
      <c r="K5799" s="21" t="s">
        <v>474</v>
      </c>
      <c r="L5799" s="21">
        <v>97224</v>
      </c>
      <c r="M5799" s="21" t="s">
        <v>41</v>
      </c>
      <c r="N5799" s="21" t="s">
        <v>852</v>
      </c>
      <c r="O5799" s="21" t="s">
        <v>70</v>
      </c>
      <c r="P5799" s="21" t="s">
        <v>175</v>
      </c>
      <c r="Q5799" s="21" t="s">
        <v>853</v>
      </c>
      <c r="R5799" s="22">
        <v>35.36</v>
      </c>
    </row>
    <row r="5800" spans="1:18" x14ac:dyDescent="0.2">
      <c r="A5800" s="21">
        <v>1560</v>
      </c>
      <c r="B5800" s="21" t="s">
        <v>4666</v>
      </c>
      <c r="C5800" s="21" t="s">
        <v>11910</v>
      </c>
      <c r="D5800" s="21" t="s">
        <v>1415</v>
      </c>
      <c r="E5800" s="21" t="s">
        <v>48</v>
      </c>
      <c r="F5800" s="21" t="s">
        <v>4667</v>
      </c>
      <c r="G5800" s="21" t="s">
        <v>4668</v>
      </c>
      <c r="H5800" s="21" t="s">
        <v>38</v>
      </c>
      <c r="I5800" s="21" t="s">
        <v>23</v>
      </c>
      <c r="J5800" s="21" t="s">
        <v>96</v>
      </c>
      <c r="K5800" s="21" t="s">
        <v>97</v>
      </c>
      <c r="L5800" s="21">
        <v>98103</v>
      </c>
      <c r="M5800" s="21" t="s">
        <v>41</v>
      </c>
      <c r="N5800" s="21" t="s">
        <v>3072</v>
      </c>
      <c r="O5800" s="21" t="s">
        <v>43</v>
      </c>
      <c r="P5800" s="21" t="s">
        <v>74</v>
      </c>
      <c r="Q5800" s="21" t="s">
        <v>3073</v>
      </c>
      <c r="R5800" s="22">
        <v>35.351999999999997</v>
      </c>
    </row>
    <row r="5801" spans="1:18" x14ac:dyDescent="0.2">
      <c r="A5801" s="21">
        <v>2743</v>
      </c>
      <c r="B5801" s="21" t="s">
        <v>6591</v>
      </c>
      <c r="C5801" s="21" t="s">
        <v>11807</v>
      </c>
      <c r="D5801" s="21" t="s">
        <v>12146</v>
      </c>
      <c r="E5801" s="21" t="s">
        <v>48</v>
      </c>
      <c r="F5801" s="21" t="s">
        <v>6592</v>
      </c>
      <c r="G5801" s="21" t="s">
        <v>6593</v>
      </c>
      <c r="H5801" s="21" t="s">
        <v>22</v>
      </c>
      <c r="I5801" s="21" t="s">
        <v>23</v>
      </c>
      <c r="J5801" s="21" t="s">
        <v>1066</v>
      </c>
      <c r="K5801" s="21" t="s">
        <v>40</v>
      </c>
      <c r="L5801" s="21">
        <v>92037</v>
      </c>
      <c r="M5801" s="21" t="s">
        <v>41</v>
      </c>
      <c r="N5801" s="21" t="s">
        <v>6375</v>
      </c>
      <c r="O5801" s="21" t="s">
        <v>28</v>
      </c>
      <c r="P5801" s="21" t="s">
        <v>64</v>
      </c>
      <c r="Q5801" s="21" t="s">
        <v>6376</v>
      </c>
      <c r="R5801" s="22">
        <v>35.340000000000003</v>
      </c>
    </row>
    <row r="5802" spans="1:18" x14ac:dyDescent="0.2">
      <c r="A5802" s="21">
        <v>3927</v>
      </c>
      <c r="B5802" s="21" t="s">
        <v>7824</v>
      </c>
      <c r="C5802" s="21" t="s">
        <v>1011</v>
      </c>
      <c r="D5802" s="21" t="s">
        <v>1099</v>
      </c>
      <c r="E5802" s="21" t="s">
        <v>48</v>
      </c>
      <c r="F5802" s="21" t="s">
        <v>1982</v>
      </c>
      <c r="G5802" s="21" t="s">
        <v>1983</v>
      </c>
      <c r="H5802" s="21" t="s">
        <v>22</v>
      </c>
      <c r="I5802" s="21" t="s">
        <v>23</v>
      </c>
      <c r="J5802" s="21" t="s">
        <v>96</v>
      </c>
      <c r="K5802" s="21" t="s">
        <v>97</v>
      </c>
      <c r="L5802" s="21">
        <v>98103</v>
      </c>
      <c r="M5802" s="21" t="s">
        <v>41</v>
      </c>
      <c r="N5802" s="21" t="s">
        <v>6375</v>
      </c>
      <c r="O5802" s="21" t="s">
        <v>28</v>
      </c>
      <c r="P5802" s="21" t="s">
        <v>64</v>
      </c>
      <c r="Q5802" s="21" t="s">
        <v>6376</v>
      </c>
      <c r="R5802" s="22">
        <v>35.340000000000003</v>
      </c>
    </row>
    <row r="5803" spans="1:18" x14ac:dyDescent="0.2">
      <c r="A5803" s="21">
        <v>3362</v>
      </c>
      <c r="B5803" s="21" t="s">
        <v>7300</v>
      </c>
      <c r="C5803" s="21" t="s">
        <v>12081</v>
      </c>
      <c r="D5803" s="21" t="s">
        <v>12181</v>
      </c>
      <c r="E5803" s="21" t="s">
        <v>19</v>
      </c>
      <c r="F5803" s="21" t="s">
        <v>4081</v>
      </c>
      <c r="G5803" s="21" t="s">
        <v>4082</v>
      </c>
      <c r="H5803" s="21" t="s">
        <v>105</v>
      </c>
      <c r="I5803" s="21" t="s">
        <v>23</v>
      </c>
      <c r="J5803" s="21" t="s">
        <v>299</v>
      </c>
      <c r="K5803" s="21" t="s">
        <v>300</v>
      </c>
      <c r="L5803" s="21">
        <v>10024</v>
      </c>
      <c r="M5803" s="21" t="s">
        <v>158</v>
      </c>
      <c r="N5803" s="21" t="s">
        <v>7301</v>
      </c>
      <c r="O5803" s="21" t="s">
        <v>28</v>
      </c>
      <c r="P5803" s="21" t="s">
        <v>64</v>
      </c>
      <c r="Q5803" s="21" t="s">
        <v>7302</v>
      </c>
      <c r="R5803" s="22">
        <v>35.28</v>
      </c>
    </row>
    <row r="5804" spans="1:18" x14ac:dyDescent="0.2">
      <c r="A5804" s="21">
        <v>4749</v>
      </c>
      <c r="B5804" s="21" t="s">
        <v>8529</v>
      </c>
      <c r="C5804" s="21" t="s">
        <v>12169</v>
      </c>
      <c r="D5804" s="21" t="s">
        <v>12169</v>
      </c>
      <c r="E5804" s="21" t="s">
        <v>1452</v>
      </c>
      <c r="F5804" s="21" t="s">
        <v>3561</v>
      </c>
      <c r="G5804" s="21" t="s">
        <v>3562</v>
      </c>
      <c r="H5804" s="21" t="s">
        <v>38</v>
      </c>
      <c r="I5804" s="21" t="s">
        <v>23</v>
      </c>
      <c r="J5804" s="21" t="s">
        <v>134</v>
      </c>
      <c r="K5804" s="21" t="s">
        <v>40</v>
      </c>
      <c r="L5804" s="21">
        <v>94110</v>
      </c>
      <c r="M5804" s="21" t="s">
        <v>41</v>
      </c>
      <c r="N5804" s="21" t="s">
        <v>7301</v>
      </c>
      <c r="O5804" s="21" t="s">
        <v>28</v>
      </c>
      <c r="P5804" s="21" t="s">
        <v>64</v>
      </c>
      <c r="Q5804" s="21" t="s">
        <v>7302</v>
      </c>
      <c r="R5804" s="22">
        <v>35.28</v>
      </c>
    </row>
    <row r="5805" spans="1:18" x14ac:dyDescent="0.2">
      <c r="A5805" s="21">
        <v>6697</v>
      </c>
      <c r="B5805" s="21" t="s">
        <v>9881</v>
      </c>
      <c r="C5805" s="21" t="s">
        <v>11774</v>
      </c>
      <c r="D5805" s="21" t="s">
        <v>11980</v>
      </c>
      <c r="E5805" s="21" t="s">
        <v>48</v>
      </c>
      <c r="F5805" s="21" t="s">
        <v>4177</v>
      </c>
      <c r="G5805" s="21" t="s">
        <v>4178</v>
      </c>
      <c r="H5805" s="21" t="s">
        <v>22</v>
      </c>
      <c r="I5805" s="21" t="s">
        <v>23</v>
      </c>
      <c r="J5805" s="21" t="s">
        <v>299</v>
      </c>
      <c r="K5805" s="21" t="s">
        <v>300</v>
      </c>
      <c r="L5805" s="21">
        <v>10024</v>
      </c>
      <c r="M5805" s="21" t="s">
        <v>158</v>
      </c>
      <c r="N5805" s="21" t="s">
        <v>3989</v>
      </c>
      <c r="O5805" s="21" t="s">
        <v>43</v>
      </c>
      <c r="P5805" s="21" t="s">
        <v>74</v>
      </c>
      <c r="Q5805" s="21" t="s">
        <v>3990</v>
      </c>
      <c r="R5805" s="22">
        <v>35.231999999999999</v>
      </c>
    </row>
    <row r="5806" spans="1:18" x14ac:dyDescent="0.2">
      <c r="A5806" s="21">
        <v>7035</v>
      </c>
      <c r="B5806" s="21" t="s">
        <v>10098</v>
      </c>
      <c r="C5806" s="21" t="s">
        <v>11710</v>
      </c>
      <c r="D5806" s="21" t="s">
        <v>749</v>
      </c>
      <c r="E5806" s="21" t="s">
        <v>48</v>
      </c>
      <c r="F5806" s="21" t="s">
        <v>4667</v>
      </c>
      <c r="G5806" s="21" t="s">
        <v>4668</v>
      </c>
      <c r="H5806" s="21" t="s">
        <v>38</v>
      </c>
      <c r="I5806" s="21" t="s">
        <v>23</v>
      </c>
      <c r="J5806" s="21" t="s">
        <v>299</v>
      </c>
      <c r="K5806" s="21" t="s">
        <v>300</v>
      </c>
      <c r="L5806" s="21">
        <v>10011</v>
      </c>
      <c r="M5806" s="21" t="s">
        <v>158</v>
      </c>
      <c r="N5806" s="21" t="s">
        <v>3989</v>
      </c>
      <c r="O5806" s="21" t="s">
        <v>43</v>
      </c>
      <c r="P5806" s="21" t="s">
        <v>74</v>
      </c>
      <c r="Q5806" s="21" t="s">
        <v>3990</v>
      </c>
      <c r="R5806" s="22">
        <v>35.231999999999999</v>
      </c>
    </row>
    <row r="5807" spans="1:18" x14ac:dyDescent="0.2">
      <c r="A5807" s="21">
        <v>834</v>
      </c>
      <c r="B5807" s="21" t="s">
        <v>2933</v>
      </c>
      <c r="C5807" s="21" t="s">
        <v>2934</v>
      </c>
      <c r="D5807" s="21" t="s">
        <v>2935</v>
      </c>
      <c r="E5807" s="21" t="s">
        <v>48</v>
      </c>
      <c r="F5807" s="21" t="s">
        <v>792</v>
      </c>
      <c r="G5807" s="21" t="s">
        <v>793</v>
      </c>
      <c r="H5807" s="21" t="s">
        <v>38</v>
      </c>
      <c r="I5807" s="21" t="s">
        <v>23</v>
      </c>
      <c r="J5807" s="21" t="s">
        <v>1017</v>
      </c>
      <c r="K5807" s="21" t="s">
        <v>52</v>
      </c>
      <c r="L5807" s="21">
        <v>33614</v>
      </c>
      <c r="M5807" s="21" t="s">
        <v>26</v>
      </c>
      <c r="N5807" s="21" t="s">
        <v>2936</v>
      </c>
      <c r="O5807" s="21" t="s">
        <v>43</v>
      </c>
      <c r="P5807" s="21" t="s">
        <v>67</v>
      </c>
      <c r="Q5807" s="21" t="s">
        <v>2937</v>
      </c>
      <c r="R5807" s="22">
        <v>35.216000000000001</v>
      </c>
    </row>
    <row r="5808" spans="1:18" x14ac:dyDescent="0.2">
      <c r="A5808" s="21">
        <v>9600</v>
      </c>
      <c r="B5808" s="21" t="s">
        <v>11591</v>
      </c>
      <c r="C5808" s="21" t="s">
        <v>2561</v>
      </c>
      <c r="D5808" s="21" t="s">
        <v>281</v>
      </c>
      <c r="E5808" s="21" t="s">
        <v>48</v>
      </c>
      <c r="F5808" s="21" t="s">
        <v>2252</v>
      </c>
      <c r="G5808" s="21" t="s">
        <v>2253</v>
      </c>
      <c r="H5808" s="21" t="s">
        <v>22</v>
      </c>
      <c r="I5808" s="21" t="s">
        <v>23</v>
      </c>
      <c r="J5808" s="21" t="s">
        <v>356</v>
      </c>
      <c r="K5808" s="21" t="s">
        <v>474</v>
      </c>
      <c r="L5808" s="21">
        <v>97477</v>
      </c>
      <c r="M5808" s="21" t="s">
        <v>41</v>
      </c>
      <c r="N5808" s="21" t="s">
        <v>6075</v>
      </c>
      <c r="O5808" s="21" t="s">
        <v>43</v>
      </c>
      <c r="P5808" s="21" t="s">
        <v>77</v>
      </c>
      <c r="Q5808" s="21" t="s">
        <v>6076</v>
      </c>
      <c r="R5808" s="22">
        <v>35.207999999999998</v>
      </c>
    </row>
    <row r="5809" spans="1:18" x14ac:dyDescent="0.2">
      <c r="A5809" s="21">
        <v>5259</v>
      </c>
      <c r="B5809" s="21" t="s">
        <v>8908</v>
      </c>
      <c r="C5809" s="21" t="s">
        <v>12003</v>
      </c>
      <c r="D5809" s="21" t="s">
        <v>12130</v>
      </c>
      <c r="E5809" s="21" t="s">
        <v>206</v>
      </c>
      <c r="F5809" s="21" t="s">
        <v>1866</v>
      </c>
      <c r="G5809" s="21" t="s">
        <v>1867</v>
      </c>
      <c r="H5809" s="21" t="s">
        <v>22</v>
      </c>
      <c r="I5809" s="21" t="s">
        <v>23</v>
      </c>
      <c r="J5809" s="21" t="s">
        <v>39</v>
      </c>
      <c r="K5809" s="21" t="s">
        <v>40</v>
      </c>
      <c r="L5809" s="21">
        <v>90032</v>
      </c>
      <c r="M5809" s="21" t="s">
        <v>41</v>
      </c>
      <c r="N5809" s="21" t="s">
        <v>3228</v>
      </c>
      <c r="O5809" s="21" t="s">
        <v>43</v>
      </c>
      <c r="P5809" s="21" t="s">
        <v>91</v>
      </c>
      <c r="Q5809" s="21" t="s">
        <v>3229</v>
      </c>
      <c r="R5809" s="22">
        <v>35.200000000000003</v>
      </c>
    </row>
    <row r="5810" spans="1:18" x14ac:dyDescent="0.2">
      <c r="A5810" s="21">
        <v>8997</v>
      </c>
      <c r="B5810" s="21" t="s">
        <v>11225</v>
      </c>
      <c r="C5810" s="21" t="s">
        <v>11742</v>
      </c>
      <c r="D5810" s="21" t="s">
        <v>423</v>
      </c>
      <c r="E5810" s="21" t="s">
        <v>206</v>
      </c>
      <c r="F5810" s="21" t="s">
        <v>2910</v>
      </c>
      <c r="G5810" s="21" t="s">
        <v>2911</v>
      </c>
      <c r="H5810" s="21" t="s">
        <v>22</v>
      </c>
      <c r="I5810" s="21" t="s">
        <v>23</v>
      </c>
      <c r="J5810" s="21" t="s">
        <v>924</v>
      </c>
      <c r="K5810" s="21" t="s">
        <v>107</v>
      </c>
      <c r="L5810" s="21">
        <v>75081</v>
      </c>
      <c r="M5810" s="21" t="s">
        <v>108</v>
      </c>
      <c r="N5810" s="21" t="s">
        <v>3195</v>
      </c>
      <c r="O5810" s="21" t="s">
        <v>70</v>
      </c>
      <c r="P5810" s="21" t="s">
        <v>71</v>
      </c>
      <c r="Q5810" s="21" t="s">
        <v>3196</v>
      </c>
      <c r="R5810" s="22">
        <v>35.183999999999997</v>
      </c>
    </row>
    <row r="5811" spans="1:18" x14ac:dyDescent="0.2">
      <c r="A5811" s="21">
        <v>205</v>
      </c>
      <c r="B5811" s="21" t="s">
        <v>927</v>
      </c>
      <c r="C5811" s="21" t="s">
        <v>11779</v>
      </c>
      <c r="D5811" s="21" t="s">
        <v>11780</v>
      </c>
      <c r="E5811" s="21" t="s">
        <v>48</v>
      </c>
      <c r="F5811" s="21" t="s">
        <v>928</v>
      </c>
      <c r="G5811" s="21" t="s">
        <v>929</v>
      </c>
      <c r="H5811" s="21" t="s">
        <v>38</v>
      </c>
      <c r="I5811" s="21" t="s">
        <v>23</v>
      </c>
      <c r="J5811" s="21" t="s">
        <v>690</v>
      </c>
      <c r="K5811" s="21" t="s">
        <v>378</v>
      </c>
      <c r="L5811" s="21">
        <v>37064</v>
      </c>
      <c r="M5811" s="21" t="s">
        <v>26</v>
      </c>
      <c r="N5811" s="21" t="s">
        <v>930</v>
      </c>
      <c r="O5811" s="21" t="s">
        <v>28</v>
      </c>
      <c r="P5811" s="21" t="s">
        <v>64</v>
      </c>
      <c r="Q5811" s="21" t="s">
        <v>931</v>
      </c>
      <c r="R5811" s="22">
        <v>35.167999999999999</v>
      </c>
    </row>
    <row r="5812" spans="1:18" x14ac:dyDescent="0.2">
      <c r="A5812" s="21">
        <v>2483</v>
      </c>
      <c r="B5812" s="21" t="s">
        <v>6221</v>
      </c>
      <c r="C5812" s="21" t="s">
        <v>2915</v>
      </c>
      <c r="D5812" s="21" t="s">
        <v>11859</v>
      </c>
      <c r="E5812" s="21" t="s">
        <v>48</v>
      </c>
      <c r="F5812" s="21" t="s">
        <v>5983</v>
      </c>
      <c r="G5812" s="21" t="s">
        <v>5984</v>
      </c>
      <c r="H5812" s="21" t="s">
        <v>105</v>
      </c>
      <c r="I5812" s="21" t="s">
        <v>23</v>
      </c>
      <c r="J5812" s="21" t="s">
        <v>96</v>
      </c>
      <c r="K5812" s="21" t="s">
        <v>97</v>
      </c>
      <c r="L5812" s="21">
        <v>98105</v>
      </c>
      <c r="M5812" s="21" t="s">
        <v>41</v>
      </c>
      <c r="N5812" s="21" t="s">
        <v>6222</v>
      </c>
      <c r="O5812" s="21" t="s">
        <v>70</v>
      </c>
      <c r="P5812" s="21" t="s">
        <v>71</v>
      </c>
      <c r="Q5812" s="21" t="s">
        <v>6223</v>
      </c>
      <c r="R5812" s="22">
        <v>35.167999999999999</v>
      </c>
    </row>
    <row r="5813" spans="1:18" x14ac:dyDescent="0.2">
      <c r="A5813" s="21">
        <v>5016</v>
      </c>
      <c r="B5813" s="21" t="s">
        <v>8744</v>
      </c>
      <c r="C5813" s="21" t="s">
        <v>828</v>
      </c>
      <c r="D5813" s="21" t="s">
        <v>4515</v>
      </c>
      <c r="E5813" s="21" t="s">
        <v>48</v>
      </c>
      <c r="F5813" s="21" t="s">
        <v>4868</v>
      </c>
      <c r="G5813" s="21" t="s">
        <v>4869</v>
      </c>
      <c r="H5813" s="21" t="s">
        <v>22</v>
      </c>
      <c r="I5813" s="21" t="s">
        <v>23</v>
      </c>
      <c r="J5813" s="21" t="s">
        <v>3216</v>
      </c>
      <c r="K5813" s="21" t="s">
        <v>564</v>
      </c>
      <c r="L5813" s="21">
        <v>43615</v>
      </c>
      <c r="M5813" s="21" t="s">
        <v>158</v>
      </c>
      <c r="N5813" s="21" t="s">
        <v>930</v>
      </c>
      <c r="O5813" s="21" t="s">
        <v>28</v>
      </c>
      <c r="P5813" s="21" t="s">
        <v>64</v>
      </c>
      <c r="Q5813" s="21" t="s">
        <v>931</v>
      </c>
      <c r="R5813" s="22">
        <v>35.167999999999999</v>
      </c>
    </row>
    <row r="5814" spans="1:18" x14ac:dyDescent="0.2">
      <c r="A5814" s="21">
        <v>5083</v>
      </c>
      <c r="B5814" s="21" t="s">
        <v>8785</v>
      </c>
      <c r="C5814" s="21" t="s">
        <v>11831</v>
      </c>
      <c r="D5814" s="21" t="s">
        <v>11805</v>
      </c>
      <c r="E5814" s="21" t="s">
        <v>48</v>
      </c>
      <c r="F5814" s="21" t="s">
        <v>8786</v>
      </c>
      <c r="G5814" s="21" t="s">
        <v>8787</v>
      </c>
      <c r="H5814" s="21" t="s">
        <v>22</v>
      </c>
      <c r="I5814" s="21" t="s">
        <v>23</v>
      </c>
      <c r="J5814" s="21" t="s">
        <v>831</v>
      </c>
      <c r="K5814" s="21" t="s">
        <v>89</v>
      </c>
      <c r="L5814" s="21">
        <v>28110</v>
      </c>
      <c r="M5814" s="21" t="s">
        <v>26</v>
      </c>
      <c r="N5814" s="21" t="s">
        <v>4026</v>
      </c>
      <c r="O5814" s="21" t="s">
        <v>70</v>
      </c>
      <c r="P5814" s="21" t="s">
        <v>175</v>
      </c>
      <c r="Q5814" s="21" t="s">
        <v>4027</v>
      </c>
      <c r="R5814" s="22">
        <v>35.167999999999999</v>
      </c>
    </row>
    <row r="5815" spans="1:18" x14ac:dyDescent="0.2">
      <c r="A5815" s="21">
        <v>5099</v>
      </c>
      <c r="B5815" s="21" t="s">
        <v>8797</v>
      </c>
      <c r="C5815" s="21" t="s">
        <v>12033</v>
      </c>
      <c r="D5815" s="21" t="s">
        <v>11725</v>
      </c>
      <c r="E5815" s="21" t="s">
        <v>48</v>
      </c>
      <c r="F5815" s="21" t="s">
        <v>3002</v>
      </c>
      <c r="G5815" s="21" t="s">
        <v>3003</v>
      </c>
      <c r="H5815" s="21" t="s">
        <v>22</v>
      </c>
      <c r="I5815" s="21" t="s">
        <v>23</v>
      </c>
      <c r="J5815" s="21" t="s">
        <v>341</v>
      </c>
      <c r="K5815" s="21" t="s">
        <v>232</v>
      </c>
      <c r="L5815" s="21">
        <v>60610</v>
      </c>
      <c r="M5815" s="21" t="s">
        <v>108</v>
      </c>
      <c r="N5815" s="21" t="s">
        <v>999</v>
      </c>
      <c r="O5815" s="21" t="s">
        <v>43</v>
      </c>
      <c r="P5815" s="21" t="s">
        <v>57</v>
      </c>
      <c r="Q5815" s="21" t="s">
        <v>1000</v>
      </c>
      <c r="R5815" s="22">
        <v>35.167999999999999</v>
      </c>
    </row>
    <row r="5816" spans="1:18" x14ac:dyDescent="0.2">
      <c r="A5816" s="21">
        <v>6764</v>
      </c>
      <c r="B5816" s="21" t="s">
        <v>9924</v>
      </c>
      <c r="C5816" s="21" t="s">
        <v>11745</v>
      </c>
      <c r="D5816" s="21" t="s">
        <v>11831</v>
      </c>
      <c r="E5816" s="21" t="s">
        <v>48</v>
      </c>
      <c r="F5816" s="21" t="s">
        <v>2052</v>
      </c>
      <c r="G5816" s="21" t="s">
        <v>2053</v>
      </c>
      <c r="H5816" s="21" t="s">
        <v>22</v>
      </c>
      <c r="I5816" s="21" t="s">
        <v>23</v>
      </c>
      <c r="J5816" s="21" t="s">
        <v>341</v>
      </c>
      <c r="K5816" s="21" t="s">
        <v>232</v>
      </c>
      <c r="L5816" s="21">
        <v>60623</v>
      </c>
      <c r="M5816" s="21" t="s">
        <v>108</v>
      </c>
      <c r="N5816" s="21" t="s">
        <v>999</v>
      </c>
      <c r="O5816" s="21" t="s">
        <v>43</v>
      </c>
      <c r="P5816" s="21" t="s">
        <v>57</v>
      </c>
      <c r="Q5816" s="21" t="s">
        <v>1000</v>
      </c>
      <c r="R5816" s="22">
        <v>35.167999999999999</v>
      </c>
    </row>
    <row r="5817" spans="1:18" x14ac:dyDescent="0.2">
      <c r="A5817" s="21">
        <v>7130</v>
      </c>
      <c r="B5817" s="21" t="s">
        <v>10150</v>
      </c>
      <c r="C5817" s="21" t="s">
        <v>3710</v>
      </c>
      <c r="D5817" s="21" t="s">
        <v>1802</v>
      </c>
      <c r="E5817" s="21" t="s">
        <v>48</v>
      </c>
      <c r="F5817" s="21" t="s">
        <v>115</v>
      </c>
      <c r="G5817" s="21" t="s">
        <v>116</v>
      </c>
      <c r="H5817" s="21" t="s">
        <v>22</v>
      </c>
      <c r="I5817" s="21" t="s">
        <v>23</v>
      </c>
      <c r="J5817" s="21" t="s">
        <v>6336</v>
      </c>
      <c r="K5817" s="21" t="s">
        <v>378</v>
      </c>
      <c r="L5817" s="21">
        <v>37211</v>
      </c>
      <c r="M5817" s="21" t="s">
        <v>26</v>
      </c>
      <c r="N5817" s="21" t="s">
        <v>4026</v>
      </c>
      <c r="O5817" s="21" t="s">
        <v>70</v>
      </c>
      <c r="P5817" s="21" t="s">
        <v>175</v>
      </c>
      <c r="Q5817" s="21" t="s">
        <v>4027</v>
      </c>
      <c r="R5817" s="22">
        <v>35.167999999999999</v>
      </c>
    </row>
    <row r="5818" spans="1:18" x14ac:dyDescent="0.2">
      <c r="A5818" s="21">
        <v>9646</v>
      </c>
      <c r="B5818" s="21" t="s">
        <v>11619</v>
      </c>
      <c r="C5818" s="21" t="s">
        <v>11796</v>
      </c>
      <c r="D5818" s="21" t="s">
        <v>1877</v>
      </c>
      <c r="E5818" s="21" t="s">
        <v>48</v>
      </c>
      <c r="F5818" s="21" t="s">
        <v>3590</v>
      </c>
      <c r="G5818" s="21" t="s">
        <v>3591</v>
      </c>
      <c r="H5818" s="21" t="s">
        <v>22</v>
      </c>
      <c r="I5818" s="21" t="s">
        <v>23</v>
      </c>
      <c r="J5818" s="21" t="s">
        <v>4451</v>
      </c>
      <c r="K5818" s="21" t="s">
        <v>348</v>
      </c>
      <c r="L5818" s="21">
        <v>85301</v>
      </c>
      <c r="M5818" s="21" t="s">
        <v>41</v>
      </c>
      <c r="N5818" s="21" t="s">
        <v>999</v>
      </c>
      <c r="O5818" s="21" t="s">
        <v>43</v>
      </c>
      <c r="P5818" s="21" t="s">
        <v>57</v>
      </c>
      <c r="Q5818" s="21" t="s">
        <v>1000</v>
      </c>
      <c r="R5818" s="22">
        <v>35.167999999999999</v>
      </c>
    </row>
    <row r="5819" spans="1:18" x14ac:dyDescent="0.2">
      <c r="A5819" s="21">
        <v>453</v>
      </c>
      <c r="B5819" s="21" t="s">
        <v>1755</v>
      </c>
      <c r="C5819" s="21" t="s">
        <v>11841</v>
      </c>
      <c r="D5819" s="21" t="s">
        <v>11842</v>
      </c>
      <c r="E5819" s="21" t="s">
        <v>19</v>
      </c>
      <c r="F5819" s="21" t="s">
        <v>1756</v>
      </c>
      <c r="G5819" s="21" t="s">
        <v>1757</v>
      </c>
      <c r="H5819" s="21" t="s">
        <v>22</v>
      </c>
      <c r="I5819" s="21" t="s">
        <v>23</v>
      </c>
      <c r="J5819" s="21" t="s">
        <v>1758</v>
      </c>
      <c r="K5819" s="21" t="s">
        <v>300</v>
      </c>
      <c r="L5819" s="21">
        <v>13021</v>
      </c>
      <c r="M5819" s="21" t="s">
        <v>158</v>
      </c>
      <c r="N5819" s="21" t="s">
        <v>1769</v>
      </c>
      <c r="O5819" s="21" t="s">
        <v>70</v>
      </c>
      <c r="P5819" s="21" t="s">
        <v>71</v>
      </c>
      <c r="Q5819" s="21" t="s">
        <v>1770</v>
      </c>
      <c r="R5819" s="22">
        <v>35.119999999999997</v>
      </c>
    </row>
    <row r="5820" spans="1:18" x14ac:dyDescent="0.2">
      <c r="A5820" s="21">
        <v>7742</v>
      </c>
      <c r="B5820" s="21" t="s">
        <v>10494</v>
      </c>
      <c r="C5820" s="21" t="s">
        <v>4080</v>
      </c>
      <c r="D5820" s="21" t="s">
        <v>1177</v>
      </c>
      <c r="E5820" s="21" t="s">
        <v>19</v>
      </c>
      <c r="F5820" s="21" t="s">
        <v>6200</v>
      </c>
      <c r="G5820" s="21" t="s">
        <v>6201</v>
      </c>
      <c r="H5820" s="21" t="s">
        <v>22</v>
      </c>
      <c r="I5820" s="21" t="s">
        <v>23</v>
      </c>
      <c r="J5820" s="21" t="s">
        <v>1476</v>
      </c>
      <c r="K5820" s="21" t="s">
        <v>348</v>
      </c>
      <c r="L5820" s="21">
        <v>85705</v>
      </c>
      <c r="M5820" s="21" t="s">
        <v>41</v>
      </c>
      <c r="N5820" s="21" t="s">
        <v>7179</v>
      </c>
      <c r="O5820" s="21" t="s">
        <v>70</v>
      </c>
      <c r="P5820" s="21" t="s">
        <v>71</v>
      </c>
      <c r="Q5820" s="21" t="s">
        <v>7180</v>
      </c>
      <c r="R5820" s="22">
        <v>35.119999999999997</v>
      </c>
    </row>
    <row r="5821" spans="1:18" x14ac:dyDescent="0.2">
      <c r="A5821" s="21">
        <v>2195</v>
      </c>
      <c r="B5821" s="21" t="s">
        <v>5765</v>
      </c>
      <c r="C5821" s="21" t="s">
        <v>11715</v>
      </c>
      <c r="D5821" s="21" t="s">
        <v>296</v>
      </c>
      <c r="E5821" s="21" t="s">
        <v>48</v>
      </c>
      <c r="F5821" s="21" t="s">
        <v>2583</v>
      </c>
      <c r="G5821" s="21" t="s">
        <v>2584</v>
      </c>
      <c r="H5821" s="21" t="s">
        <v>22</v>
      </c>
      <c r="I5821" s="21" t="s">
        <v>23</v>
      </c>
      <c r="J5821" s="21" t="s">
        <v>96</v>
      </c>
      <c r="K5821" s="21" t="s">
        <v>97</v>
      </c>
      <c r="L5821" s="21">
        <v>98105</v>
      </c>
      <c r="M5821" s="21" t="s">
        <v>41</v>
      </c>
      <c r="N5821" s="21" t="s">
        <v>5766</v>
      </c>
      <c r="O5821" s="21" t="s">
        <v>43</v>
      </c>
      <c r="P5821" s="21" t="s">
        <v>77</v>
      </c>
      <c r="Q5821" s="21" t="s">
        <v>5767</v>
      </c>
      <c r="R5821" s="22">
        <v>35.1</v>
      </c>
    </row>
    <row r="5822" spans="1:18" x14ac:dyDescent="0.2">
      <c r="A5822" s="21">
        <v>9687</v>
      </c>
      <c r="B5822" s="21" t="s">
        <v>11645</v>
      </c>
      <c r="C5822" s="21" t="s">
        <v>431</v>
      </c>
      <c r="D5822" s="21" t="s">
        <v>11779</v>
      </c>
      <c r="E5822" s="21" t="s">
        <v>48</v>
      </c>
      <c r="F5822" s="21" t="s">
        <v>5575</v>
      </c>
      <c r="G5822" s="21" t="s">
        <v>5576</v>
      </c>
      <c r="H5822" s="21" t="s">
        <v>22</v>
      </c>
      <c r="I5822" s="21" t="s">
        <v>23</v>
      </c>
      <c r="J5822" s="21" t="s">
        <v>1066</v>
      </c>
      <c r="K5822" s="21" t="s">
        <v>40</v>
      </c>
      <c r="L5822" s="21">
        <v>92037</v>
      </c>
      <c r="M5822" s="21" t="s">
        <v>41</v>
      </c>
      <c r="N5822" s="21" t="s">
        <v>2772</v>
      </c>
      <c r="O5822" s="21" t="s">
        <v>43</v>
      </c>
      <c r="P5822" s="21" t="s">
        <v>67</v>
      </c>
      <c r="Q5822" s="21" t="s">
        <v>2773</v>
      </c>
      <c r="R5822" s="22">
        <v>35.1</v>
      </c>
    </row>
    <row r="5823" spans="1:18" x14ac:dyDescent="0.2">
      <c r="A5823" s="21">
        <v>1764</v>
      </c>
      <c r="B5823" s="21" t="s">
        <v>5043</v>
      </c>
      <c r="C5823" s="21" t="s">
        <v>12072</v>
      </c>
      <c r="D5823" s="21" t="s">
        <v>12073</v>
      </c>
      <c r="E5823" s="21" t="s">
        <v>48</v>
      </c>
      <c r="F5823" s="21" t="s">
        <v>5044</v>
      </c>
      <c r="G5823" s="21" t="s">
        <v>5045</v>
      </c>
      <c r="H5823" s="21" t="s">
        <v>105</v>
      </c>
      <c r="I5823" s="21" t="s">
        <v>23</v>
      </c>
      <c r="J5823" s="21" t="s">
        <v>4901</v>
      </c>
      <c r="K5823" s="21" t="s">
        <v>357</v>
      </c>
      <c r="L5823" s="21">
        <v>23434</v>
      </c>
      <c r="M5823" s="21" t="s">
        <v>26</v>
      </c>
      <c r="N5823" s="21" t="s">
        <v>1580</v>
      </c>
      <c r="O5823" s="21" t="s">
        <v>43</v>
      </c>
      <c r="P5823" s="21" t="s">
        <v>651</v>
      </c>
      <c r="Q5823" s="21" t="s">
        <v>1581</v>
      </c>
      <c r="R5823" s="22">
        <v>35.06</v>
      </c>
    </row>
    <row r="5824" spans="1:18" x14ac:dyDescent="0.2">
      <c r="A5824" s="21">
        <v>3548</v>
      </c>
      <c r="B5824" s="21" t="s">
        <v>7473</v>
      </c>
      <c r="C5824" s="21" t="s">
        <v>4526</v>
      </c>
      <c r="D5824" s="21" t="s">
        <v>12141</v>
      </c>
      <c r="E5824" s="21" t="s">
        <v>206</v>
      </c>
      <c r="F5824" s="21" t="s">
        <v>2614</v>
      </c>
      <c r="G5824" s="21" t="s">
        <v>2615</v>
      </c>
      <c r="H5824" s="21" t="s">
        <v>105</v>
      </c>
      <c r="I5824" s="21" t="s">
        <v>23</v>
      </c>
      <c r="J5824" s="21" t="s">
        <v>1648</v>
      </c>
      <c r="K5824" s="21" t="s">
        <v>25</v>
      </c>
      <c r="L5824" s="21">
        <v>40475</v>
      </c>
      <c r="M5824" s="21" t="s">
        <v>26</v>
      </c>
      <c r="N5824" s="21" t="s">
        <v>1580</v>
      </c>
      <c r="O5824" s="21" t="s">
        <v>43</v>
      </c>
      <c r="P5824" s="21" t="s">
        <v>651</v>
      </c>
      <c r="Q5824" s="21" t="s">
        <v>1581</v>
      </c>
      <c r="R5824" s="22">
        <v>35.06</v>
      </c>
    </row>
    <row r="5825" spans="1:18" x14ac:dyDescent="0.2">
      <c r="A5825" s="21">
        <v>6350</v>
      </c>
      <c r="B5825" s="21" t="s">
        <v>9675</v>
      </c>
      <c r="C5825" s="21" t="s">
        <v>12030</v>
      </c>
      <c r="D5825" s="21" t="s">
        <v>12249</v>
      </c>
      <c r="E5825" s="21" t="s">
        <v>48</v>
      </c>
      <c r="F5825" s="21" t="s">
        <v>1336</v>
      </c>
      <c r="G5825" s="21" t="s">
        <v>1337</v>
      </c>
      <c r="H5825" s="21" t="s">
        <v>22</v>
      </c>
      <c r="I5825" s="21" t="s">
        <v>23</v>
      </c>
      <c r="J5825" s="21" t="s">
        <v>134</v>
      </c>
      <c r="K5825" s="21" t="s">
        <v>40</v>
      </c>
      <c r="L5825" s="21">
        <v>94109</v>
      </c>
      <c r="M5825" s="21" t="s">
        <v>41</v>
      </c>
      <c r="N5825" s="21" t="s">
        <v>1580</v>
      </c>
      <c r="O5825" s="21" t="s">
        <v>43</v>
      </c>
      <c r="P5825" s="21" t="s">
        <v>651</v>
      </c>
      <c r="Q5825" s="21" t="s">
        <v>1581</v>
      </c>
      <c r="R5825" s="22">
        <v>35.06</v>
      </c>
    </row>
    <row r="5826" spans="1:18" x14ac:dyDescent="0.2">
      <c r="A5826" s="21">
        <v>2287</v>
      </c>
      <c r="B5826" s="21" t="s">
        <v>5936</v>
      </c>
      <c r="C5826" s="21" t="s">
        <v>2297</v>
      </c>
      <c r="D5826" s="21" t="s">
        <v>524</v>
      </c>
      <c r="E5826" s="21" t="s">
        <v>48</v>
      </c>
      <c r="F5826" s="21" t="s">
        <v>3694</v>
      </c>
      <c r="G5826" s="21" t="s">
        <v>3695</v>
      </c>
      <c r="H5826" s="21" t="s">
        <v>22</v>
      </c>
      <c r="I5826" s="21" t="s">
        <v>23</v>
      </c>
      <c r="J5826" s="21" t="s">
        <v>2229</v>
      </c>
      <c r="K5826" s="21" t="s">
        <v>357</v>
      </c>
      <c r="L5826" s="21">
        <v>24153</v>
      </c>
      <c r="M5826" s="21" t="s">
        <v>26</v>
      </c>
      <c r="N5826" s="21" t="s">
        <v>5937</v>
      </c>
      <c r="O5826" s="21" t="s">
        <v>43</v>
      </c>
      <c r="P5826" s="21" t="s">
        <v>77</v>
      </c>
      <c r="Q5826" s="21" t="s">
        <v>5938</v>
      </c>
      <c r="R5826" s="22">
        <v>35.04</v>
      </c>
    </row>
    <row r="5827" spans="1:18" x14ac:dyDescent="0.2">
      <c r="A5827" s="21">
        <v>5096</v>
      </c>
      <c r="B5827" s="21" t="s">
        <v>8797</v>
      </c>
      <c r="C5827" s="21" t="s">
        <v>12033</v>
      </c>
      <c r="D5827" s="21" t="s">
        <v>11725</v>
      </c>
      <c r="E5827" s="21" t="s">
        <v>48</v>
      </c>
      <c r="F5827" s="21" t="s">
        <v>3002</v>
      </c>
      <c r="G5827" s="21" t="s">
        <v>3003</v>
      </c>
      <c r="H5827" s="21" t="s">
        <v>22</v>
      </c>
      <c r="I5827" s="21" t="s">
        <v>23</v>
      </c>
      <c r="J5827" s="21" t="s">
        <v>341</v>
      </c>
      <c r="K5827" s="21" t="s">
        <v>232</v>
      </c>
      <c r="L5827" s="21">
        <v>60610</v>
      </c>
      <c r="M5827" s="21" t="s">
        <v>108</v>
      </c>
      <c r="N5827" s="21" t="s">
        <v>3749</v>
      </c>
      <c r="O5827" s="21" t="s">
        <v>70</v>
      </c>
      <c r="P5827" s="21" t="s">
        <v>71</v>
      </c>
      <c r="Q5827" s="21" t="s">
        <v>3750</v>
      </c>
      <c r="R5827" s="22">
        <v>35.04</v>
      </c>
    </row>
    <row r="5828" spans="1:18" x14ac:dyDescent="0.2">
      <c r="A5828" s="21">
        <v>1975</v>
      </c>
      <c r="B5828" s="21" t="s">
        <v>5434</v>
      </c>
      <c r="C5828" s="21" t="s">
        <v>3949</v>
      </c>
      <c r="D5828" s="21" t="s">
        <v>1710</v>
      </c>
      <c r="E5828" s="21" t="s">
        <v>48</v>
      </c>
      <c r="F5828" s="21" t="s">
        <v>5435</v>
      </c>
      <c r="G5828" s="21" t="s">
        <v>5436</v>
      </c>
      <c r="H5828" s="21" t="s">
        <v>22</v>
      </c>
      <c r="I5828" s="21" t="s">
        <v>23</v>
      </c>
      <c r="J5828" s="21" t="s">
        <v>341</v>
      </c>
      <c r="K5828" s="21" t="s">
        <v>232</v>
      </c>
      <c r="L5828" s="21">
        <v>60610</v>
      </c>
      <c r="M5828" s="21" t="s">
        <v>108</v>
      </c>
      <c r="N5828" s="21" t="s">
        <v>5439</v>
      </c>
      <c r="O5828" s="21" t="s">
        <v>70</v>
      </c>
      <c r="P5828" s="21" t="s">
        <v>175</v>
      </c>
      <c r="Q5828" s="21" t="s">
        <v>5440</v>
      </c>
      <c r="R5828" s="22">
        <v>35.015999999999998</v>
      </c>
    </row>
    <row r="5829" spans="1:18" x14ac:dyDescent="0.2">
      <c r="A5829" s="21">
        <v>3805</v>
      </c>
      <c r="B5829" s="21" t="s">
        <v>7699</v>
      </c>
      <c r="C5829" s="21" t="s">
        <v>4498</v>
      </c>
      <c r="D5829" s="21" t="s">
        <v>1979</v>
      </c>
      <c r="E5829" s="21" t="s">
        <v>48</v>
      </c>
      <c r="F5829" s="21" t="s">
        <v>7700</v>
      </c>
      <c r="G5829" s="21" t="s">
        <v>7701</v>
      </c>
      <c r="H5829" s="21" t="s">
        <v>22</v>
      </c>
      <c r="I5829" s="21" t="s">
        <v>23</v>
      </c>
      <c r="J5829" s="21" t="s">
        <v>1714</v>
      </c>
      <c r="K5829" s="21" t="s">
        <v>89</v>
      </c>
      <c r="L5829" s="21">
        <v>28540</v>
      </c>
      <c r="M5829" s="21" t="s">
        <v>26</v>
      </c>
      <c r="N5829" s="21" t="s">
        <v>2038</v>
      </c>
      <c r="O5829" s="21" t="s">
        <v>43</v>
      </c>
      <c r="P5829" s="21" t="s">
        <v>189</v>
      </c>
      <c r="Q5829" s="21" t="s">
        <v>2039</v>
      </c>
      <c r="R5829" s="22">
        <v>35.008000000000003</v>
      </c>
    </row>
    <row r="5830" spans="1:18" x14ac:dyDescent="0.2">
      <c r="A5830" s="21">
        <v>827</v>
      </c>
      <c r="B5830" s="21" t="s">
        <v>2914</v>
      </c>
      <c r="C5830" s="21" t="s">
        <v>1671</v>
      </c>
      <c r="D5830" s="21" t="s">
        <v>2915</v>
      </c>
      <c r="E5830" s="21" t="s">
        <v>48</v>
      </c>
      <c r="F5830" s="21" t="s">
        <v>2122</v>
      </c>
      <c r="G5830" s="21" t="s">
        <v>2123</v>
      </c>
      <c r="H5830" s="21" t="s">
        <v>22</v>
      </c>
      <c r="I5830" s="21" t="s">
        <v>23</v>
      </c>
      <c r="J5830" s="21" t="s">
        <v>1050</v>
      </c>
      <c r="K5830" s="21" t="s">
        <v>255</v>
      </c>
      <c r="L5830" s="21">
        <v>55044</v>
      </c>
      <c r="M5830" s="21" t="s">
        <v>108</v>
      </c>
      <c r="N5830" s="21" t="s">
        <v>2916</v>
      </c>
      <c r="O5830" s="21" t="s">
        <v>43</v>
      </c>
      <c r="P5830" s="21" t="s">
        <v>302</v>
      </c>
      <c r="Q5830" s="21" t="s">
        <v>2917</v>
      </c>
      <c r="R5830" s="22">
        <v>35</v>
      </c>
    </row>
    <row r="5831" spans="1:18" x14ac:dyDescent="0.2">
      <c r="A5831" s="21">
        <v>2913</v>
      </c>
      <c r="B5831" s="21" t="s">
        <v>6810</v>
      </c>
      <c r="C5831" s="21" t="s">
        <v>3015</v>
      </c>
      <c r="D5831" s="21" t="s">
        <v>2525</v>
      </c>
      <c r="E5831" s="21" t="s">
        <v>48</v>
      </c>
      <c r="F5831" s="21" t="s">
        <v>2258</v>
      </c>
      <c r="G5831" s="21" t="s">
        <v>2259</v>
      </c>
      <c r="H5831" s="21" t="s">
        <v>22</v>
      </c>
      <c r="I5831" s="21" t="s">
        <v>23</v>
      </c>
      <c r="J5831" s="21" t="s">
        <v>6811</v>
      </c>
      <c r="K5831" s="21" t="s">
        <v>300</v>
      </c>
      <c r="L5831" s="21">
        <v>11550</v>
      </c>
      <c r="M5831" s="21" t="s">
        <v>158</v>
      </c>
      <c r="N5831" s="21" t="s">
        <v>6813</v>
      </c>
      <c r="O5831" s="21" t="s">
        <v>43</v>
      </c>
      <c r="P5831" s="21" t="s">
        <v>67</v>
      </c>
      <c r="Q5831" s="21" t="s">
        <v>6814</v>
      </c>
      <c r="R5831" s="22">
        <v>35</v>
      </c>
    </row>
    <row r="5832" spans="1:18" x14ac:dyDescent="0.2">
      <c r="A5832" s="21">
        <v>5791</v>
      </c>
      <c r="B5832" s="21" t="s">
        <v>9318</v>
      </c>
      <c r="C5832" s="21" t="s">
        <v>2605</v>
      </c>
      <c r="D5832" s="21" t="s">
        <v>11907</v>
      </c>
      <c r="E5832" s="21" t="s">
        <v>206</v>
      </c>
      <c r="F5832" s="21" t="s">
        <v>2910</v>
      </c>
      <c r="G5832" s="21" t="s">
        <v>2911</v>
      </c>
      <c r="H5832" s="21" t="s">
        <v>22</v>
      </c>
      <c r="I5832" s="21" t="s">
        <v>23</v>
      </c>
      <c r="J5832" s="21" t="s">
        <v>6650</v>
      </c>
      <c r="K5832" s="21" t="s">
        <v>40</v>
      </c>
      <c r="L5832" s="21">
        <v>93309</v>
      </c>
      <c r="M5832" s="21" t="s">
        <v>41</v>
      </c>
      <c r="N5832" s="21" t="s">
        <v>2916</v>
      </c>
      <c r="O5832" s="21" t="s">
        <v>43</v>
      </c>
      <c r="P5832" s="21" t="s">
        <v>302</v>
      </c>
      <c r="Q5832" s="21" t="s">
        <v>2917</v>
      </c>
      <c r="R5832" s="22">
        <v>35</v>
      </c>
    </row>
    <row r="5833" spans="1:18" x14ac:dyDescent="0.2">
      <c r="A5833" s="21">
        <v>6436</v>
      </c>
      <c r="B5833" s="21" t="s">
        <v>9731</v>
      </c>
      <c r="C5833" s="21" t="s">
        <v>7015</v>
      </c>
      <c r="D5833" s="21" t="s">
        <v>1463</v>
      </c>
      <c r="E5833" s="21" t="s">
        <v>206</v>
      </c>
      <c r="F5833" s="21" t="s">
        <v>4806</v>
      </c>
      <c r="G5833" s="21" t="s">
        <v>4807</v>
      </c>
      <c r="H5833" s="21" t="s">
        <v>22</v>
      </c>
      <c r="I5833" s="21" t="s">
        <v>23</v>
      </c>
      <c r="J5833" s="21" t="s">
        <v>9235</v>
      </c>
      <c r="K5833" s="21" t="s">
        <v>6976</v>
      </c>
      <c r="L5833" s="21">
        <v>83201</v>
      </c>
      <c r="M5833" s="21" t="s">
        <v>41</v>
      </c>
      <c r="N5833" s="21" t="s">
        <v>6844</v>
      </c>
      <c r="O5833" s="21" t="s">
        <v>28</v>
      </c>
      <c r="P5833" s="21" t="s">
        <v>64</v>
      </c>
      <c r="Q5833" s="21" t="s">
        <v>6845</v>
      </c>
      <c r="R5833" s="22">
        <v>35</v>
      </c>
    </row>
    <row r="5834" spans="1:18" x14ac:dyDescent="0.2">
      <c r="A5834" s="21">
        <v>8447</v>
      </c>
      <c r="B5834" s="21" t="s">
        <v>10896</v>
      </c>
      <c r="C5834" s="21" t="s">
        <v>199</v>
      </c>
      <c r="D5834" s="21" t="s">
        <v>1773</v>
      </c>
      <c r="E5834" s="21" t="s">
        <v>206</v>
      </c>
      <c r="F5834" s="21" t="s">
        <v>3201</v>
      </c>
      <c r="G5834" s="21" t="s">
        <v>3202</v>
      </c>
      <c r="H5834" s="21" t="s">
        <v>38</v>
      </c>
      <c r="I5834" s="21" t="s">
        <v>23</v>
      </c>
      <c r="J5834" s="21" t="s">
        <v>8077</v>
      </c>
      <c r="K5834" s="21" t="s">
        <v>1574</v>
      </c>
      <c r="L5834" s="21">
        <v>2920</v>
      </c>
      <c r="M5834" s="21" t="s">
        <v>158</v>
      </c>
      <c r="N5834" s="21" t="s">
        <v>6844</v>
      </c>
      <c r="O5834" s="21" t="s">
        <v>28</v>
      </c>
      <c r="P5834" s="21" t="s">
        <v>64</v>
      </c>
      <c r="Q5834" s="21" t="s">
        <v>6845</v>
      </c>
      <c r="R5834" s="22">
        <v>35</v>
      </c>
    </row>
    <row r="5835" spans="1:18" x14ac:dyDescent="0.2">
      <c r="A5835" s="21">
        <v>3476</v>
      </c>
      <c r="B5835" s="21" t="s">
        <v>7408</v>
      </c>
      <c r="C5835" s="21" t="s">
        <v>5058</v>
      </c>
      <c r="D5835" s="21" t="s">
        <v>5797</v>
      </c>
      <c r="E5835" s="21" t="s">
        <v>206</v>
      </c>
      <c r="F5835" s="21" t="s">
        <v>3183</v>
      </c>
      <c r="G5835" s="21" t="s">
        <v>3184</v>
      </c>
      <c r="H5835" s="21" t="s">
        <v>38</v>
      </c>
      <c r="I5835" s="21" t="s">
        <v>23</v>
      </c>
      <c r="J5835" s="21" t="s">
        <v>7227</v>
      </c>
      <c r="K5835" s="21" t="s">
        <v>5103</v>
      </c>
      <c r="L5835" s="21">
        <v>66212</v>
      </c>
      <c r="M5835" s="21" t="s">
        <v>108</v>
      </c>
      <c r="N5835" s="21" t="s">
        <v>329</v>
      </c>
      <c r="O5835" s="21" t="s">
        <v>70</v>
      </c>
      <c r="P5835" s="21" t="s">
        <v>175</v>
      </c>
      <c r="Q5835" s="21" t="s">
        <v>330</v>
      </c>
      <c r="R5835" s="22">
        <v>34.950000000000003</v>
      </c>
    </row>
    <row r="5836" spans="1:18" x14ac:dyDescent="0.2">
      <c r="A5836" s="21">
        <v>3850</v>
      </c>
      <c r="B5836" s="21" t="s">
        <v>7738</v>
      </c>
      <c r="C5836" s="21" t="s">
        <v>2720</v>
      </c>
      <c r="D5836" s="21" t="s">
        <v>244</v>
      </c>
      <c r="E5836" s="21" t="s">
        <v>206</v>
      </c>
      <c r="F5836" s="21" t="s">
        <v>375</v>
      </c>
      <c r="G5836" s="21" t="s">
        <v>376</v>
      </c>
      <c r="H5836" s="21" t="s">
        <v>22</v>
      </c>
      <c r="I5836" s="21" t="s">
        <v>23</v>
      </c>
      <c r="J5836" s="21" t="s">
        <v>1925</v>
      </c>
      <c r="K5836" s="21" t="s">
        <v>1926</v>
      </c>
      <c r="L5836" s="21">
        <v>72701</v>
      </c>
      <c r="M5836" s="21" t="s">
        <v>26</v>
      </c>
      <c r="N5836" s="21" t="s">
        <v>329</v>
      </c>
      <c r="O5836" s="21" t="s">
        <v>70</v>
      </c>
      <c r="P5836" s="21" t="s">
        <v>175</v>
      </c>
      <c r="Q5836" s="21" t="s">
        <v>330</v>
      </c>
      <c r="R5836" s="22">
        <v>34.950000000000003</v>
      </c>
    </row>
    <row r="5837" spans="1:18" x14ac:dyDescent="0.2">
      <c r="A5837" s="21">
        <v>6188</v>
      </c>
      <c r="B5837" s="21" t="s">
        <v>9567</v>
      </c>
      <c r="C5837" s="21" t="s">
        <v>1111</v>
      </c>
      <c r="D5837" s="21" t="s">
        <v>512</v>
      </c>
      <c r="E5837" s="21" t="s">
        <v>206</v>
      </c>
      <c r="F5837" s="21" t="s">
        <v>1829</v>
      </c>
      <c r="G5837" s="21" t="s">
        <v>1830</v>
      </c>
      <c r="H5837" s="21" t="s">
        <v>38</v>
      </c>
      <c r="I5837" s="21" t="s">
        <v>23</v>
      </c>
      <c r="J5837" s="21" t="s">
        <v>299</v>
      </c>
      <c r="K5837" s="21" t="s">
        <v>300</v>
      </c>
      <c r="L5837" s="21">
        <v>10035</v>
      </c>
      <c r="M5837" s="21" t="s">
        <v>158</v>
      </c>
      <c r="N5837" s="21" t="s">
        <v>6182</v>
      </c>
      <c r="O5837" s="21" t="s">
        <v>43</v>
      </c>
      <c r="P5837" s="21" t="s">
        <v>74</v>
      </c>
      <c r="Q5837" s="21" t="s">
        <v>6183</v>
      </c>
      <c r="R5837" s="22">
        <v>34.944000000000003</v>
      </c>
    </row>
    <row r="5838" spans="1:18" x14ac:dyDescent="0.2">
      <c r="A5838" s="21">
        <v>6720</v>
      </c>
      <c r="B5838" s="21" t="s">
        <v>9899</v>
      </c>
      <c r="C5838" s="21" t="s">
        <v>1825</v>
      </c>
      <c r="D5838" s="21" t="s">
        <v>2619</v>
      </c>
      <c r="E5838" s="21" t="s">
        <v>206</v>
      </c>
      <c r="F5838" s="21" t="s">
        <v>154</v>
      </c>
      <c r="G5838" s="21" t="s">
        <v>155</v>
      </c>
      <c r="H5838" s="21" t="s">
        <v>22</v>
      </c>
      <c r="I5838" s="21" t="s">
        <v>23</v>
      </c>
      <c r="J5838" s="21" t="s">
        <v>9900</v>
      </c>
      <c r="K5838" s="21" t="s">
        <v>89</v>
      </c>
      <c r="L5838" s="21">
        <v>27534</v>
      </c>
      <c r="M5838" s="21" t="s">
        <v>26</v>
      </c>
      <c r="N5838" s="21" t="s">
        <v>4127</v>
      </c>
      <c r="O5838" s="21" t="s">
        <v>43</v>
      </c>
      <c r="P5838" s="21" t="s">
        <v>77</v>
      </c>
      <c r="Q5838" s="21" t="s">
        <v>4128</v>
      </c>
      <c r="R5838" s="22">
        <v>34.944000000000003</v>
      </c>
    </row>
    <row r="5839" spans="1:18" x14ac:dyDescent="0.2">
      <c r="A5839" s="21">
        <v>7468</v>
      </c>
      <c r="B5839" s="21" t="s">
        <v>10348</v>
      </c>
      <c r="C5839" s="21" t="s">
        <v>11742</v>
      </c>
      <c r="D5839" s="21" t="s">
        <v>1955</v>
      </c>
      <c r="E5839" s="21" t="s">
        <v>19</v>
      </c>
      <c r="F5839" s="21" t="s">
        <v>3301</v>
      </c>
      <c r="G5839" s="21" t="s">
        <v>3302</v>
      </c>
      <c r="H5839" s="21" t="s">
        <v>105</v>
      </c>
      <c r="I5839" s="21" t="s">
        <v>23</v>
      </c>
      <c r="J5839" s="21" t="s">
        <v>39</v>
      </c>
      <c r="K5839" s="21" t="s">
        <v>40</v>
      </c>
      <c r="L5839" s="21">
        <v>90045</v>
      </c>
      <c r="M5839" s="21" t="s">
        <v>41</v>
      </c>
      <c r="N5839" s="21" t="s">
        <v>3090</v>
      </c>
      <c r="O5839" s="21" t="s">
        <v>28</v>
      </c>
      <c r="P5839" s="21" t="s">
        <v>64</v>
      </c>
      <c r="Q5839" s="21" t="s">
        <v>3091</v>
      </c>
      <c r="R5839" s="22">
        <v>34.92</v>
      </c>
    </row>
    <row r="5840" spans="1:18" x14ac:dyDescent="0.2">
      <c r="A5840" s="21">
        <v>2361</v>
      </c>
      <c r="B5840" s="21" t="s">
        <v>6033</v>
      </c>
      <c r="C5840" s="21" t="s">
        <v>4200</v>
      </c>
      <c r="D5840" s="21" t="s">
        <v>879</v>
      </c>
      <c r="E5840" s="21" t="s">
        <v>48</v>
      </c>
      <c r="F5840" s="21" t="s">
        <v>2717</v>
      </c>
      <c r="G5840" s="21" t="s">
        <v>2718</v>
      </c>
      <c r="H5840" s="21" t="s">
        <v>38</v>
      </c>
      <c r="I5840" s="21" t="s">
        <v>23</v>
      </c>
      <c r="J5840" s="21" t="s">
        <v>299</v>
      </c>
      <c r="K5840" s="21" t="s">
        <v>300</v>
      </c>
      <c r="L5840" s="21">
        <v>10024</v>
      </c>
      <c r="M5840" s="21" t="s">
        <v>158</v>
      </c>
      <c r="N5840" s="21" t="s">
        <v>6034</v>
      </c>
      <c r="O5840" s="21" t="s">
        <v>43</v>
      </c>
      <c r="P5840" s="21" t="s">
        <v>91</v>
      </c>
      <c r="Q5840" s="21" t="s">
        <v>6035</v>
      </c>
      <c r="R5840" s="22">
        <v>34.86</v>
      </c>
    </row>
    <row r="5841" spans="1:18" x14ac:dyDescent="0.2">
      <c r="A5841" s="21">
        <v>4524</v>
      </c>
      <c r="B5841" s="21" t="s">
        <v>8353</v>
      </c>
      <c r="C5841" s="21" t="s">
        <v>12206</v>
      </c>
      <c r="D5841" s="21" t="s">
        <v>12216</v>
      </c>
      <c r="E5841" s="21" t="s">
        <v>48</v>
      </c>
      <c r="F5841" s="21" t="s">
        <v>8197</v>
      </c>
      <c r="G5841" s="21" t="s">
        <v>8198</v>
      </c>
      <c r="H5841" s="21" t="s">
        <v>22</v>
      </c>
      <c r="I5841" s="21" t="s">
        <v>23</v>
      </c>
      <c r="J5841" s="21" t="s">
        <v>299</v>
      </c>
      <c r="K5841" s="21" t="s">
        <v>300</v>
      </c>
      <c r="L5841" s="21">
        <v>10024</v>
      </c>
      <c r="M5841" s="21" t="s">
        <v>158</v>
      </c>
      <c r="N5841" s="21" t="s">
        <v>2820</v>
      </c>
      <c r="O5841" s="21" t="s">
        <v>43</v>
      </c>
      <c r="P5841" s="21" t="s">
        <v>44</v>
      </c>
      <c r="Q5841" s="21" t="s">
        <v>2821</v>
      </c>
      <c r="R5841" s="22">
        <v>34.86</v>
      </c>
    </row>
    <row r="5842" spans="1:18" x14ac:dyDescent="0.2">
      <c r="A5842" s="21">
        <v>8278</v>
      </c>
      <c r="B5842" s="21" t="s">
        <v>10791</v>
      </c>
      <c r="C5842" s="21" t="s">
        <v>6897</v>
      </c>
      <c r="D5842" s="21" t="s">
        <v>6590</v>
      </c>
      <c r="E5842" s="21" t="s">
        <v>48</v>
      </c>
      <c r="F5842" s="21" t="s">
        <v>10676</v>
      </c>
      <c r="G5842" s="21" t="s">
        <v>10677</v>
      </c>
      <c r="H5842" s="21" t="s">
        <v>105</v>
      </c>
      <c r="I5842" s="21" t="s">
        <v>23</v>
      </c>
      <c r="J5842" s="21" t="s">
        <v>1017</v>
      </c>
      <c r="K5842" s="21" t="s">
        <v>52</v>
      </c>
      <c r="L5842" s="21">
        <v>33614</v>
      </c>
      <c r="M5842" s="21" t="s">
        <v>26</v>
      </c>
      <c r="N5842" s="21" t="s">
        <v>4037</v>
      </c>
      <c r="O5842" s="21" t="s">
        <v>43</v>
      </c>
      <c r="P5842" s="21" t="s">
        <v>74</v>
      </c>
      <c r="Q5842" s="21" t="s">
        <v>4038</v>
      </c>
      <c r="R5842" s="22">
        <v>34.86</v>
      </c>
    </row>
    <row r="5843" spans="1:18" x14ac:dyDescent="0.2">
      <c r="A5843" s="21">
        <v>1735</v>
      </c>
      <c r="B5843" s="21" t="s">
        <v>4997</v>
      </c>
      <c r="C5843" s="21" t="s">
        <v>4998</v>
      </c>
      <c r="D5843" s="21" t="s">
        <v>11964</v>
      </c>
      <c r="E5843" s="21" t="s">
        <v>19</v>
      </c>
      <c r="F5843" s="21" t="s">
        <v>1583</v>
      </c>
      <c r="G5843" s="21" t="s">
        <v>1584</v>
      </c>
      <c r="H5843" s="21" t="s">
        <v>22</v>
      </c>
      <c r="I5843" s="21" t="s">
        <v>23</v>
      </c>
      <c r="J5843" s="21" t="s">
        <v>1714</v>
      </c>
      <c r="K5843" s="21" t="s">
        <v>89</v>
      </c>
      <c r="L5843" s="21">
        <v>28540</v>
      </c>
      <c r="M5843" s="21" t="s">
        <v>26</v>
      </c>
      <c r="N5843" s="21" t="s">
        <v>4999</v>
      </c>
      <c r="O5843" s="21" t="s">
        <v>43</v>
      </c>
      <c r="P5843" s="21" t="s">
        <v>77</v>
      </c>
      <c r="Q5843" s="21" t="s">
        <v>5000</v>
      </c>
      <c r="R5843" s="22">
        <v>34.847999999999999</v>
      </c>
    </row>
    <row r="5844" spans="1:18" x14ac:dyDescent="0.2">
      <c r="A5844" s="21">
        <v>3215</v>
      </c>
      <c r="B5844" s="21" t="s">
        <v>7155</v>
      </c>
      <c r="C5844" s="21" t="s">
        <v>4014</v>
      </c>
      <c r="D5844" s="21" t="s">
        <v>11857</v>
      </c>
      <c r="E5844" s="21" t="s">
        <v>48</v>
      </c>
      <c r="F5844" s="21" t="s">
        <v>2457</v>
      </c>
      <c r="G5844" s="21" t="s">
        <v>2458</v>
      </c>
      <c r="H5844" s="21" t="s">
        <v>38</v>
      </c>
      <c r="I5844" s="21" t="s">
        <v>23</v>
      </c>
      <c r="J5844" s="21" t="s">
        <v>156</v>
      </c>
      <c r="K5844" s="21" t="s">
        <v>157</v>
      </c>
      <c r="L5844" s="21">
        <v>19134</v>
      </c>
      <c r="M5844" s="21" t="s">
        <v>158</v>
      </c>
      <c r="N5844" s="21" t="s">
        <v>4999</v>
      </c>
      <c r="O5844" s="21" t="s">
        <v>43</v>
      </c>
      <c r="P5844" s="21" t="s">
        <v>77</v>
      </c>
      <c r="Q5844" s="21" t="s">
        <v>5000</v>
      </c>
      <c r="R5844" s="22">
        <v>34.847999999999999</v>
      </c>
    </row>
    <row r="5845" spans="1:18" x14ac:dyDescent="0.2">
      <c r="A5845" s="21">
        <v>4405</v>
      </c>
      <c r="B5845" s="21" t="s">
        <v>8258</v>
      </c>
      <c r="C5845" s="21" t="s">
        <v>11972</v>
      </c>
      <c r="D5845" s="21" t="s">
        <v>11966</v>
      </c>
      <c r="E5845" s="21" t="s">
        <v>48</v>
      </c>
      <c r="F5845" s="21" t="s">
        <v>5887</v>
      </c>
      <c r="G5845" s="21" t="s">
        <v>5888</v>
      </c>
      <c r="H5845" s="21" t="s">
        <v>22</v>
      </c>
      <c r="I5845" s="21" t="s">
        <v>23</v>
      </c>
      <c r="J5845" s="21" t="s">
        <v>156</v>
      </c>
      <c r="K5845" s="21" t="s">
        <v>157</v>
      </c>
      <c r="L5845" s="21">
        <v>19140</v>
      </c>
      <c r="M5845" s="21" t="s">
        <v>158</v>
      </c>
      <c r="N5845" s="21" t="s">
        <v>837</v>
      </c>
      <c r="O5845" s="21" t="s">
        <v>70</v>
      </c>
      <c r="P5845" s="21" t="s">
        <v>175</v>
      </c>
      <c r="Q5845" s="21" t="s">
        <v>838</v>
      </c>
      <c r="R5845" s="22">
        <v>34.799999999999997</v>
      </c>
    </row>
    <row r="5846" spans="1:18" x14ac:dyDescent="0.2">
      <c r="A5846" s="21">
        <v>1658</v>
      </c>
      <c r="B5846" s="21" t="s">
        <v>4866</v>
      </c>
      <c r="C5846" s="21" t="s">
        <v>12059</v>
      </c>
      <c r="D5846" s="21" t="s">
        <v>123</v>
      </c>
      <c r="E5846" s="21" t="s">
        <v>206</v>
      </c>
      <c r="F5846" s="21" t="s">
        <v>3125</v>
      </c>
      <c r="G5846" s="21" t="s">
        <v>3126</v>
      </c>
      <c r="H5846" s="21" t="s">
        <v>22</v>
      </c>
      <c r="I5846" s="21" t="s">
        <v>23</v>
      </c>
      <c r="J5846" s="21" t="s">
        <v>2888</v>
      </c>
      <c r="K5846" s="21" t="s">
        <v>118</v>
      </c>
      <c r="L5846" s="21">
        <v>53209</v>
      </c>
      <c r="M5846" s="21" t="s">
        <v>108</v>
      </c>
      <c r="N5846" s="21" t="s">
        <v>2309</v>
      </c>
      <c r="O5846" s="21" t="s">
        <v>28</v>
      </c>
      <c r="P5846" s="21" t="s">
        <v>64</v>
      </c>
      <c r="Q5846" s="21" t="s">
        <v>2310</v>
      </c>
      <c r="R5846" s="22">
        <v>34.79</v>
      </c>
    </row>
    <row r="5847" spans="1:18" x14ac:dyDescent="0.2">
      <c r="A5847" s="21">
        <v>8804</v>
      </c>
      <c r="B5847" s="21" t="s">
        <v>11112</v>
      </c>
      <c r="C5847" s="21" t="s">
        <v>2316</v>
      </c>
      <c r="D5847" s="21" t="s">
        <v>12179</v>
      </c>
      <c r="E5847" s="21" t="s">
        <v>206</v>
      </c>
      <c r="F5847" s="21" t="s">
        <v>7142</v>
      </c>
      <c r="G5847" s="21" t="s">
        <v>7143</v>
      </c>
      <c r="H5847" s="21" t="s">
        <v>38</v>
      </c>
      <c r="I5847" s="21" t="s">
        <v>23</v>
      </c>
      <c r="J5847" s="21" t="s">
        <v>299</v>
      </c>
      <c r="K5847" s="21" t="s">
        <v>300</v>
      </c>
      <c r="L5847" s="21">
        <v>10035</v>
      </c>
      <c r="M5847" s="21" t="s">
        <v>158</v>
      </c>
      <c r="N5847" s="21" t="s">
        <v>2494</v>
      </c>
      <c r="O5847" s="21" t="s">
        <v>70</v>
      </c>
      <c r="P5847" s="21" t="s">
        <v>175</v>
      </c>
      <c r="Q5847" s="21" t="s">
        <v>2495</v>
      </c>
      <c r="R5847" s="22">
        <v>34.770000000000003</v>
      </c>
    </row>
    <row r="5848" spans="1:18" x14ac:dyDescent="0.2">
      <c r="A5848" s="21">
        <v>1850</v>
      </c>
      <c r="B5848" s="21" t="s">
        <v>5214</v>
      </c>
      <c r="C5848" s="21" t="s">
        <v>4406</v>
      </c>
      <c r="D5848" s="21" t="s">
        <v>3581</v>
      </c>
      <c r="E5848" s="21" t="s">
        <v>19</v>
      </c>
      <c r="F5848" s="21" t="s">
        <v>3220</v>
      </c>
      <c r="G5848" s="21" t="s">
        <v>3221</v>
      </c>
      <c r="H5848" s="21" t="s">
        <v>22</v>
      </c>
      <c r="I5848" s="21" t="s">
        <v>23</v>
      </c>
      <c r="J5848" s="21" t="s">
        <v>5215</v>
      </c>
      <c r="K5848" s="21" t="s">
        <v>286</v>
      </c>
      <c r="L5848" s="21">
        <v>46614</v>
      </c>
      <c r="M5848" s="21" t="s">
        <v>108</v>
      </c>
      <c r="N5848" s="21" t="s">
        <v>5216</v>
      </c>
      <c r="O5848" s="21" t="s">
        <v>43</v>
      </c>
      <c r="P5848" s="21" t="s">
        <v>57</v>
      </c>
      <c r="Q5848" s="21" t="s">
        <v>5217</v>
      </c>
      <c r="R5848" s="22">
        <v>34.76</v>
      </c>
    </row>
    <row r="5849" spans="1:18" x14ac:dyDescent="0.2">
      <c r="A5849" s="21">
        <v>5645</v>
      </c>
      <c r="B5849" s="21" t="s">
        <v>9220</v>
      </c>
      <c r="C5849" s="21" t="s">
        <v>2488</v>
      </c>
      <c r="D5849" s="21" t="s">
        <v>5232</v>
      </c>
      <c r="E5849" s="21" t="s">
        <v>206</v>
      </c>
      <c r="F5849" s="21" t="s">
        <v>3011</v>
      </c>
      <c r="G5849" s="21" t="s">
        <v>3012</v>
      </c>
      <c r="H5849" s="21" t="s">
        <v>105</v>
      </c>
      <c r="I5849" s="21" t="s">
        <v>23</v>
      </c>
      <c r="J5849" s="21" t="s">
        <v>96</v>
      </c>
      <c r="K5849" s="21" t="s">
        <v>97</v>
      </c>
      <c r="L5849" s="21">
        <v>98105</v>
      </c>
      <c r="M5849" s="21" t="s">
        <v>41</v>
      </c>
      <c r="N5849" s="21" t="s">
        <v>2319</v>
      </c>
      <c r="O5849" s="21" t="s">
        <v>43</v>
      </c>
      <c r="P5849" s="21" t="s">
        <v>74</v>
      </c>
      <c r="Q5849" s="21" t="s">
        <v>2320</v>
      </c>
      <c r="R5849" s="22">
        <v>34.76</v>
      </c>
    </row>
    <row r="5850" spans="1:18" x14ac:dyDescent="0.2">
      <c r="A5850" s="21">
        <v>4425</v>
      </c>
      <c r="B5850" s="21" t="s">
        <v>8270</v>
      </c>
      <c r="C5850" s="21" t="s">
        <v>3285</v>
      </c>
      <c r="D5850" s="21" t="s">
        <v>2338</v>
      </c>
      <c r="E5850" s="21" t="s">
        <v>206</v>
      </c>
      <c r="F5850" s="21" t="s">
        <v>4053</v>
      </c>
      <c r="G5850" s="21" t="s">
        <v>4054</v>
      </c>
      <c r="H5850" s="21" t="s">
        <v>38</v>
      </c>
      <c r="I5850" s="21" t="s">
        <v>23</v>
      </c>
      <c r="J5850" s="21" t="s">
        <v>8271</v>
      </c>
      <c r="K5850" s="21" t="s">
        <v>1431</v>
      </c>
      <c r="L5850" s="21">
        <v>30328</v>
      </c>
      <c r="M5850" s="21" t="s">
        <v>26</v>
      </c>
      <c r="N5850" s="21" t="s">
        <v>4890</v>
      </c>
      <c r="O5850" s="21" t="s">
        <v>70</v>
      </c>
      <c r="P5850" s="21" t="s">
        <v>71</v>
      </c>
      <c r="Q5850" s="21" t="s">
        <v>4891</v>
      </c>
      <c r="R5850" s="22">
        <v>34.75</v>
      </c>
    </row>
    <row r="5851" spans="1:18" x14ac:dyDescent="0.2">
      <c r="A5851" s="21">
        <v>7551</v>
      </c>
      <c r="B5851" s="21" t="s">
        <v>10386</v>
      </c>
      <c r="C5851" s="21" t="s">
        <v>6163</v>
      </c>
      <c r="D5851" s="21" t="s">
        <v>4699</v>
      </c>
      <c r="E5851" s="21" t="s">
        <v>48</v>
      </c>
      <c r="F5851" s="21" t="s">
        <v>5198</v>
      </c>
      <c r="G5851" s="21" t="s">
        <v>5199</v>
      </c>
      <c r="H5851" s="21" t="s">
        <v>38</v>
      </c>
      <c r="I5851" s="21" t="s">
        <v>23</v>
      </c>
      <c r="J5851" s="21" t="s">
        <v>299</v>
      </c>
      <c r="K5851" s="21" t="s">
        <v>300</v>
      </c>
      <c r="L5851" s="21">
        <v>10024</v>
      </c>
      <c r="M5851" s="21" t="s">
        <v>158</v>
      </c>
      <c r="N5851" s="21" t="s">
        <v>9225</v>
      </c>
      <c r="O5851" s="21" t="s">
        <v>43</v>
      </c>
      <c r="P5851" s="21" t="s">
        <v>189</v>
      </c>
      <c r="Q5851" s="21" t="s">
        <v>8861</v>
      </c>
      <c r="R5851" s="22">
        <v>34.74</v>
      </c>
    </row>
    <row r="5852" spans="1:18" x14ac:dyDescent="0.2">
      <c r="A5852" s="21">
        <v>3652</v>
      </c>
      <c r="B5852" s="21" t="s">
        <v>7560</v>
      </c>
      <c r="C5852" s="21" t="s">
        <v>11729</v>
      </c>
      <c r="D5852" s="21" t="s">
        <v>11730</v>
      </c>
      <c r="E5852" s="21" t="s">
        <v>19</v>
      </c>
      <c r="F5852" s="21" t="s">
        <v>2003</v>
      </c>
      <c r="G5852" s="21" t="s">
        <v>2004</v>
      </c>
      <c r="H5852" s="21" t="s">
        <v>22</v>
      </c>
      <c r="I5852" s="21" t="s">
        <v>23</v>
      </c>
      <c r="J5852" s="21" t="s">
        <v>994</v>
      </c>
      <c r="K5852" s="21" t="s">
        <v>266</v>
      </c>
      <c r="L5852" s="21">
        <v>48234</v>
      </c>
      <c r="M5852" s="21" t="s">
        <v>108</v>
      </c>
      <c r="N5852" s="21" t="s">
        <v>4055</v>
      </c>
      <c r="O5852" s="21" t="s">
        <v>43</v>
      </c>
      <c r="P5852" s="21" t="s">
        <v>67</v>
      </c>
      <c r="Q5852" s="21" t="s">
        <v>4056</v>
      </c>
      <c r="R5852" s="22">
        <v>34.700000000000003</v>
      </c>
    </row>
    <row r="5853" spans="1:18" x14ac:dyDescent="0.2">
      <c r="A5853" s="21">
        <v>6441</v>
      </c>
      <c r="B5853" s="21" t="s">
        <v>9734</v>
      </c>
      <c r="C5853" s="21" t="s">
        <v>635</v>
      </c>
      <c r="D5853" s="21" t="s">
        <v>1979</v>
      </c>
      <c r="E5853" s="21" t="s">
        <v>48</v>
      </c>
      <c r="F5853" s="21" t="s">
        <v>2886</v>
      </c>
      <c r="G5853" s="21" t="s">
        <v>2887</v>
      </c>
      <c r="H5853" s="21" t="s">
        <v>38</v>
      </c>
      <c r="I5853" s="21" t="s">
        <v>23</v>
      </c>
      <c r="J5853" s="21" t="s">
        <v>299</v>
      </c>
      <c r="K5853" s="21" t="s">
        <v>300</v>
      </c>
      <c r="L5853" s="21">
        <v>10024</v>
      </c>
      <c r="M5853" s="21" t="s">
        <v>158</v>
      </c>
      <c r="N5853" s="21" t="s">
        <v>4055</v>
      </c>
      <c r="O5853" s="21" t="s">
        <v>43</v>
      </c>
      <c r="P5853" s="21" t="s">
        <v>67</v>
      </c>
      <c r="Q5853" s="21" t="s">
        <v>4056</v>
      </c>
      <c r="R5853" s="22">
        <v>34.700000000000003</v>
      </c>
    </row>
    <row r="5854" spans="1:18" x14ac:dyDescent="0.2">
      <c r="A5854" s="21">
        <v>889</v>
      </c>
      <c r="B5854" s="21" t="s">
        <v>3107</v>
      </c>
      <c r="C5854" s="21" t="s">
        <v>11773</v>
      </c>
      <c r="D5854" s="21" t="s">
        <v>3108</v>
      </c>
      <c r="E5854" s="21" t="s">
        <v>48</v>
      </c>
      <c r="F5854" s="21" t="s">
        <v>2983</v>
      </c>
      <c r="G5854" s="21" t="s">
        <v>2984</v>
      </c>
      <c r="H5854" s="21" t="s">
        <v>38</v>
      </c>
      <c r="I5854" s="21" t="s">
        <v>23</v>
      </c>
      <c r="J5854" s="21" t="s">
        <v>134</v>
      </c>
      <c r="K5854" s="21" t="s">
        <v>40</v>
      </c>
      <c r="L5854" s="21">
        <v>94122</v>
      </c>
      <c r="M5854" s="21" t="s">
        <v>41</v>
      </c>
      <c r="N5854" s="21" t="s">
        <v>1649</v>
      </c>
      <c r="O5854" s="21" t="s">
        <v>43</v>
      </c>
      <c r="P5854" s="21" t="s">
        <v>91</v>
      </c>
      <c r="Q5854" s="21" t="s">
        <v>1650</v>
      </c>
      <c r="R5854" s="22">
        <v>34.68</v>
      </c>
    </row>
    <row r="5855" spans="1:18" x14ac:dyDescent="0.2">
      <c r="A5855" s="21">
        <v>3115</v>
      </c>
      <c r="B5855" s="21" t="s">
        <v>7048</v>
      </c>
      <c r="C5855" s="21" t="s">
        <v>2844</v>
      </c>
      <c r="D5855" s="21" t="s">
        <v>1335</v>
      </c>
      <c r="E5855" s="21" t="s">
        <v>48</v>
      </c>
      <c r="F5855" s="21" t="s">
        <v>4504</v>
      </c>
      <c r="G5855" s="21" t="s">
        <v>4505</v>
      </c>
      <c r="H5855" s="21" t="s">
        <v>22</v>
      </c>
      <c r="I5855" s="21" t="s">
        <v>23</v>
      </c>
      <c r="J5855" s="21" t="s">
        <v>96</v>
      </c>
      <c r="K5855" s="21" t="s">
        <v>97</v>
      </c>
      <c r="L5855" s="21">
        <v>98105</v>
      </c>
      <c r="M5855" s="21" t="s">
        <v>41</v>
      </c>
      <c r="N5855" s="21" t="s">
        <v>5467</v>
      </c>
      <c r="O5855" s="21" t="s">
        <v>43</v>
      </c>
      <c r="P5855" s="21" t="s">
        <v>91</v>
      </c>
      <c r="Q5855" s="21" t="s">
        <v>5468</v>
      </c>
      <c r="R5855" s="22">
        <v>34.68</v>
      </c>
    </row>
    <row r="5856" spans="1:18" x14ac:dyDescent="0.2">
      <c r="A5856" s="21">
        <v>4817</v>
      </c>
      <c r="B5856" s="21" t="s">
        <v>8591</v>
      </c>
      <c r="C5856" s="21" t="s">
        <v>597</v>
      </c>
      <c r="D5856" s="21" t="s">
        <v>2316</v>
      </c>
      <c r="E5856" s="21" t="s">
        <v>48</v>
      </c>
      <c r="F5856" s="21" t="s">
        <v>7838</v>
      </c>
      <c r="G5856" s="21" t="s">
        <v>7839</v>
      </c>
      <c r="H5856" s="21" t="s">
        <v>22</v>
      </c>
      <c r="I5856" s="21" t="s">
        <v>23</v>
      </c>
      <c r="J5856" s="21" t="s">
        <v>156</v>
      </c>
      <c r="K5856" s="21" t="s">
        <v>157</v>
      </c>
      <c r="L5856" s="21">
        <v>19134</v>
      </c>
      <c r="M5856" s="21" t="s">
        <v>158</v>
      </c>
      <c r="N5856" s="21" t="s">
        <v>8236</v>
      </c>
      <c r="O5856" s="21" t="s">
        <v>43</v>
      </c>
      <c r="P5856" s="21" t="s">
        <v>77</v>
      </c>
      <c r="Q5856" s="21" t="s">
        <v>8237</v>
      </c>
      <c r="R5856" s="22">
        <v>34.655999999999999</v>
      </c>
    </row>
    <row r="5857" spans="1:18" x14ac:dyDescent="0.2">
      <c r="A5857" s="21">
        <v>1895</v>
      </c>
      <c r="B5857" s="21" t="s">
        <v>5302</v>
      </c>
      <c r="C5857" s="21" t="s">
        <v>11934</v>
      </c>
      <c r="D5857" s="21" t="s">
        <v>11875</v>
      </c>
      <c r="E5857" s="21" t="s">
        <v>206</v>
      </c>
      <c r="F5857" s="21" t="s">
        <v>5303</v>
      </c>
      <c r="G5857" s="21" t="s">
        <v>5304</v>
      </c>
      <c r="H5857" s="21" t="s">
        <v>22</v>
      </c>
      <c r="I5857" s="21" t="s">
        <v>23</v>
      </c>
      <c r="J5857" s="21" t="s">
        <v>5305</v>
      </c>
      <c r="K5857" s="21" t="s">
        <v>357</v>
      </c>
      <c r="L5857" s="21">
        <v>22901</v>
      </c>
      <c r="M5857" s="21" t="s">
        <v>26</v>
      </c>
      <c r="N5857" s="21" t="s">
        <v>5306</v>
      </c>
      <c r="O5857" s="21" t="s">
        <v>43</v>
      </c>
      <c r="P5857" s="21" t="s">
        <v>67</v>
      </c>
      <c r="Q5857" s="21" t="s">
        <v>5307</v>
      </c>
      <c r="R5857" s="22">
        <v>34.65</v>
      </c>
    </row>
    <row r="5858" spans="1:18" x14ac:dyDescent="0.2">
      <c r="A5858" s="21">
        <v>6592</v>
      </c>
      <c r="B5858" s="21" t="s">
        <v>9818</v>
      </c>
      <c r="C5858" s="21" t="s">
        <v>338</v>
      </c>
      <c r="D5858" s="21" t="s">
        <v>12249</v>
      </c>
      <c r="E5858" s="21" t="s">
        <v>48</v>
      </c>
      <c r="F5858" s="21" t="s">
        <v>143</v>
      </c>
      <c r="G5858" s="21" t="s">
        <v>144</v>
      </c>
      <c r="H5858" s="21" t="s">
        <v>38</v>
      </c>
      <c r="I5858" s="21" t="s">
        <v>23</v>
      </c>
      <c r="J5858" s="21" t="s">
        <v>134</v>
      </c>
      <c r="K5858" s="21" t="s">
        <v>40</v>
      </c>
      <c r="L5858" s="21">
        <v>94110</v>
      </c>
      <c r="M5858" s="21" t="s">
        <v>41</v>
      </c>
      <c r="N5858" s="21" t="s">
        <v>1479</v>
      </c>
      <c r="O5858" s="21" t="s">
        <v>43</v>
      </c>
      <c r="P5858" s="21" t="s">
        <v>67</v>
      </c>
      <c r="Q5858" s="21" t="s">
        <v>1480</v>
      </c>
      <c r="R5858" s="22">
        <v>34.65</v>
      </c>
    </row>
    <row r="5859" spans="1:18" x14ac:dyDescent="0.2">
      <c r="A5859" s="21">
        <v>7751</v>
      </c>
      <c r="B5859" s="21" t="s">
        <v>10499</v>
      </c>
      <c r="C5859" s="21" t="s">
        <v>4143</v>
      </c>
      <c r="D5859" s="21" t="s">
        <v>10500</v>
      </c>
      <c r="E5859" s="21" t="s">
        <v>48</v>
      </c>
      <c r="F5859" s="21" t="s">
        <v>1611</v>
      </c>
      <c r="G5859" s="21" t="s">
        <v>1612</v>
      </c>
      <c r="H5859" s="21" t="s">
        <v>22</v>
      </c>
      <c r="I5859" s="21" t="s">
        <v>23</v>
      </c>
      <c r="J5859" s="21" t="s">
        <v>1267</v>
      </c>
      <c r="K5859" s="21" t="s">
        <v>357</v>
      </c>
      <c r="L5859" s="21">
        <v>22204</v>
      </c>
      <c r="M5859" s="21" t="s">
        <v>26</v>
      </c>
      <c r="N5859" s="21" t="s">
        <v>759</v>
      </c>
      <c r="O5859" s="21" t="s">
        <v>43</v>
      </c>
      <c r="P5859" s="21" t="s">
        <v>74</v>
      </c>
      <c r="Q5859" s="21" t="s">
        <v>760</v>
      </c>
      <c r="R5859" s="22">
        <v>34.6</v>
      </c>
    </row>
    <row r="5860" spans="1:18" x14ac:dyDescent="0.2">
      <c r="A5860" s="21">
        <v>776</v>
      </c>
      <c r="B5860" s="21" t="s">
        <v>2756</v>
      </c>
      <c r="C5860" s="21" t="s">
        <v>2757</v>
      </c>
      <c r="D5860" s="21" t="s">
        <v>11757</v>
      </c>
      <c r="E5860" s="21" t="s">
        <v>48</v>
      </c>
      <c r="F5860" s="21" t="s">
        <v>2758</v>
      </c>
      <c r="G5860" s="21" t="s">
        <v>2759</v>
      </c>
      <c r="H5860" s="21" t="s">
        <v>38</v>
      </c>
      <c r="I5860" s="21" t="s">
        <v>23</v>
      </c>
      <c r="J5860" s="21" t="s">
        <v>1551</v>
      </c>
      <c r="K5860" s="21" t="s">
        <v>554</v>
      </c>
      <c r="L5860" s="21">
        <v>50315</v>
      </c>
      <c r="M5860" s="21" t="s">
        <v>108</v>
      </c>
      <c r="N5860" s="21" t="s">
        <v>2766</v>
      </c>
      <c r="O5860" s="21" t="s">
        <v>28</v>
      </c>
      <c r="P5860" s="21" t="s">
        <v>64</v>
      </c>
      <c r="Q5860" s="21" t="s">
        <v>2767</v>
      </c>
      <c r="R5860" s="22">
        <v>34.58</v>
      </c>
    </row>
    <row r="5861" spans="1:18" x14ac:dyDescent="0.2">
      <c r="A5861" s="21">
        <v>2162</v>
      </c>
      <c r="B5861" s="21" t="s">
        <v>5723</v>
      </c>
      <c r="C5861" s="21" t="s">
        <v>11929</v>
      </c>
      <c r="D5861" s="21" t="s">
        <v>12109</v>
      </c>
      <c r="E5861" s="21" t="s">
        <v>48</v>
      </c>
      <c r="F5861" s="21" t="s">
        <v>1048</v>
      </c>
      <c r="G5861" s="21" t="s">
        <v>1049</v>
      </c>
      <c r="H5861" s="21" t="s">
        <v>105</v>
      </c>
      <c r="I5861" s="21" t="s">
        <v>23</v>
      </c>
      <c r="J5861" s="21" t="s">
        <v>3630</v>
      </c>
      <c r="K5861" s="21" t="s">
        <v>40</v>
      </c>
      <c r="L5861" s="21">
        <v>94601</v>
      </c>
      <c r="M5861" s="21" t="s">
        <v>41</v>
      </c>
      <c r="N5861" s="21" t="s">
        <v>5724</v>
      </c>
      <c r="O5861" s="21" t="s">
        <v>43</v>
      </c>
      <c r="P5861" s="21" t="s">
        <v>67</v>
      </c>
      <c r="Q5861" s="21" t="s">
        <v>5725</v>
      </c>
      <c r="R5861" s="22">
        <v>34.58</v>
      </c>
    </row>
    <row r="5862" spans="1:18" x14ac:dyDescent="0.2">
      <c r="A5862" s="21">
        <v>7635</v>
      </c>
      <c r="B5862" s="21" t="s">
        <v>10428</v>
      </c>
      <c r="C5862" s="21" t="s">
        <v>1605</v>
      </c>
      <c r="D5862" s="21" t="s">
        <v>11950</v>
      </c>
      <c r="E5862" s="21" t="s">
        <v>19</v>
      </c>
      <c r="F5862" s="21" t="s">
        <v>3273</v>
      </c>
      <c r="G5862" s="21" t="s">
        <v>3274</v>
      </c>
      <c r="H5862" s="21" t="s">
        <v>22</v>
      </c>
      <c r="I5862" s="21" t="s">
        <v>23</v>
      </c>
      <c r="J5862" s="21" t="s">
        <v>1659</v>
      </c>
      <c r="K5862" s="21" t="s">
        <v>25</v>
      </c>
      <c r="L5862" s="21">
        <v>40214</v>
      </c>
      <c r="M5862" s="21" t="s">
        <v>26</v>
      </c>
      <c r="N5862" s="21" t="s">
        <v>5724</v>
      </c>
      <c r="O5862" s="21" t="s">
        <v>43</v>
      </c>
      <c r="P5862" s="21" t="s">
        <v>67</v>
      </c>
      <c r="Q5862" s="21" t="s">
        <v>5725</v>
      </c>
      <c r="R5862" s="22">
        <v>34.58</v>
      </c>
    </row>
    <row r="5863" spans="1:18" x14ac:dyDescent="0.2">
      <c r="A5863" s="21">
        <v>5562</v>
      </c>
      <c r="B5863" s="21" t="s">
        <v>9146</v>
      </c>
      <c r="C5863" s="21" t="s">
        <v>1820</v>
      </c>
      <c r="D5863" s="21" t="s">
        <v>12009</v>
      </c>
      <c r="E5863" s="21" t="s">
        <v>19</v>
      </c>
      <c r="F5863" s="21" t="s">
        <v>5076</v>
      </c>
      <c r="G5863" s="21" t="s">
        <v>5077</v>
      </c>
      <c r="H5863" s="21" t="s">
        <v>38</v>
      </c>
      <c r="I5863" s="21" t="s">
        <v>23</v>
      </c>
      <c r="J5863" s="21" t="s">
        <v>1961</v>
      </c>
      <c r="K5863" s="21" t="s">
        <v>1431</v>
      </c>
      <c r="L5863" s="21">
        <v>30318</v>
      </c>
      <c r="M5863" s="21" t="s">
        <v>26</v>
      </c>
      <c r="N5863" s="21" t="s">
        <v>1355</v>
      </c>
      <c r="O5863" s="21" t="s">
        <v>43</v>
      </c>
      <c r="P5863" s="21" t="s">
        <v>74</v>
      </c>
      <c r="Q5863" s="21" t="s">
        <v>1356</v>
      </c>
      <c r="R5863" s="22">
        <v>34.54</v>
      </c>
    </row>
    <row r="5864" spans="1:18" x14ac:dyDescent="0.2">
      <c r="A5864" s="21">
        <v>553</v>
      </c>
      <c r="B5864" s="21" t="s">
        <v>2117</v>
      </c>
      <c r="C5864" s="21" t="s">
        <v>11856</v>
      </c>
      <c r="D5864" s="21" t="s">
        <v>11866</v>
      </c>
      <c r="E5864" s="21" t="s">
        <v>206</v>
      </c>
      <c r="F5864" s="21" t="s">
        <v>561</v>
      </c>
      <c r="G5864" s="21" t="s">
        <v>562</v>
      </c>
      <c r="H5864" s="21" t="s">
        <v>22</v>
      </c>
      <c r="I5864" s="21" t="s">
        <v>23</v>
      </c>
      <c r="J5864" s="21" t="s">
        <v>1714</v>
      </c>
      <c r="K5864" s="21" t="s">
        <v>52</v>
      </c>
      <c r="L5864" s="21">
        <v>32216</v>
      </c>
      <c r="M5864" s="21" t="s">
        <v>26</v>
      </c>
      <c r="N5864" s="21" t="s">
        <v>2118</v>
      </c>
      <c r="O5864" s="21" t="s">
        <v>28</v>
      </c>
      <c r="P5864" s="21" t="s">
        <v>64</v>
      </c>
      <c r="Q5864" s="21" t="s">
        <v>2119</v>
      </c>
      <c r="R5864" s="22">
        <v>34.503999999999998</v>
      </c>
    </row>
    <row r="5865" spans="1:18" x14ac:dyDescent="0.2">
      <c r="A5865" s="21">
        <v>6796</v>
      </c>
      <c r="B5865" s="21" t="s">
        <v>9948</v>
      </c>
      <c r="C5865" s="21" t="s">
        <v>4810</v>
      </c>
      <c r="D5865" s="21" t="s">
        <v>2952</v>
      </c>
      <c r="E5865" s="21" t="s">
        <v>48</v>
      </c>
      <c r="F5865" s="21" t="s">
        <v>2011</v>
      </c>
      <c r="G5865" s="21" t="s">
        <v>2012</v>
      </c>
      <c r="H5865" s="21" t="s">
        <v>38</v>
      </c>
      <c r="I5865" s="21" t="s">
        <v>23</v>
      </c>
      <c r="J5865" s="21" t="s">
        <v>341</v>
      </c>
      <c r="K5865" s="21" t="s">
        <v>232</v>
      </c>
      <c r="L5865" s="21">
        <v>60610</v>
      </c>
      <c r="M5865" s="21" t="s">
        <v>108</v>
      </c>
      <c r="N5865" s="21" t="s">
        <v>7911</v>
      </c>
      <c r="O5865" s="21" t="s">
        <v>28</v>
      </c>
      <c r="P5865" s="21" t="s">
        <v>64</v>
      </c>
      <c r="Q5865" s="21" t="s">
        <v>7912</v>
      </c>
      <c r="R5865" s="22">
        <v>34.503999999999998</v>
      </c>
    </row>
    <row r="5866" spans="1:18" x14ac:dyDescent="0.2">
      <c r="A5866" s="21">
        <v>1509</v>
      </c>
      <c r="B5866" s="21" t="s">
        <v>4557</v>
      </c>
      <c r="C5866" s="21" t="s">
        <v>11872</v>
      </c>
      <c r="D5866" s="21" t="s">
        <v>11872</v>
      </c>
      <c r="E5866" s="21" t="s">
        <v>1452</v>
      </c>
      <c r="F5866" s="21" t="s">
        <v>620</v>
      </c>
      <c r="G5866" s="21" t="s">
        <v>621</v>
      </c>
      <c r="H5866" s="21" t="s">
        <v>105</v>
      </c>
      <c r="I5866" s="21" t="s">
        <v>23</v>
      </c>
      <c r="J5866" s="21" t="s">
        <v>2866</v>
      </c>
      <c r="K5866" s="21" t="s">
        <v>146</v>
      </c>
      <c r="L5866" s="21">
        <v>68104</v>
      </c>
      <c r="M5866" s="21" t="s">
        <v>108</v>
      </c>
      <c r="N5866" s="21" t="s">
        <v>4558</v>
      </c>
      <c r="O5866" s="21" t="s">
        <v>43</v>
      </c>
      <c r="P5866" s="21" t="s">
        <v>74</v>
      </c>
      <c r="Q5866" s="21" t="s">
        <v>4559</v>
      </c>
      <c r="R5866" s="22">
        <v>34.5</v>
      </c>
    </row>
    <row r="5867" spans="1:18" x14ac:dyDescent="0.2">
      <c r="A5867" s="21">
        <v>6264</v>
      </c>
      <c r="B5867" s="21" t="s">
        <v>9623</v>
      </c>
      <c r="C5867" s="21" t="s">
        <v>12034</v>
      </c>
      <c r="D5867" s="21" t="s">
        <v>12248</v>
      </c>
      <c r="E5867" s="21" t="s">
        <v>48</v>
      </c>
      <c r="F5867" s="21" t="s">
        <v>4293</v>
      </c>
      <c r="G5867" s="21" t="s">
        <v>4294</v>
      </c>
      <c r="H5867" s="21" t="s">
        <v>38</v>
      </c>
      <c r="I5867" s="21" t="s">
        <v>23</v>
      </c>
      <c r="J5867" s="21" t="s">
        <v>563</v>
      </c>
      <c r="K5867" s="21" t="s">
        <v>1431</v>
      </c>
      <c r="L5867" s="21">
        <v>31907</v>
      </c>
      <c r="M5867" s="21" t="s">
        <v>26</v>
      </c>
      <c r="N5867" s="21" t="s">
        <v>4558</v>
      </c>
      <c r="O5867" s="21" t="s">
        <v>43</v>
      </c>
      <c r="P5867" s="21" t="s">
        <v>74</v>
      </c>
      <c r="Q5867" s="21" t="s">
        <v>4559</v>
      </c>
      <c r="R5867" s="22">
        <v>34.5</v>
      </c>
    </row>
    <row r="5868" spans="1:18" x14ac:dyDescent="0.2">
      <c r="A5868" s="21">
        <v>9292</v>
      </c>
      <c r="B5868" s="21" t="s">
        <v>11401</v>
      </c>
      <c r="C5868" s="21" t="s">
        <v>1548</v>
      </c>
      <c r="D5868" s="21" t="s">
        <v>605</v>
      </c>
      <c r="E5868" s="21" t="s">
        <v>206</v>
      </c>
      <c r="F5868" s="21" t="s">
        <v>6286</v>
      </c>
      <c r="G5868" s="21" t="s">
        <v>6287</v>
      </c>
      <c r="H5868" s="21" t="s">
        <v>22</v>
      </c>
      <c r="I5868" s="21" t="s">
        <v>23</v>
      </c>
      <c r="J5868" s="21" t="s">
        <v>274</v>
      </c>
      <c r="K5868" s="21" t="s">
        <v>275</v>
      </c>
      <c r="L5868" s="21">
        <v>19901</v>
      </c>
      <c r="M5868" s="21" t="s">
        <v>158</v>
      </c>
      <c r="N5868" s="21" t="s">
        <v>4558</v>
      </c>
      <c r="O5868" s="21" t="s">
        <v>43</v>
      </c>
      <c r="P5868" s="21" t="s">
        <v>74</v>
      </c>
      <c r="Q5868" s="21" t="s">
        <v>4559</v>
      </c>
      <c r="R5868" s="22">
        <v>34.5</v>
      </c>
    </row>
    <row r="5869" spans="1:18" x14ac:dyDescent="0.2">
      <c r="A5869" s="21">
        <v>6896</v>
      </c>
      <c r="B5869" s="21" t="s">
        <v>9999</v>
      </c>
      <c r="C5869" s="21" t="s">
        <v>657</v>
      </c>
      <c r="D5869" s="21" t="s">
        <v>2720</v>
      </c>
      <c r="E5869" s="21" t="s">
        <v>48</v>
      </c>
      <c r="F5869" s="21" t="s">
        <v>1571</v>
      </c>
      <c r="G5869" s="21" t="s">
        <v>1572</v>
      </c>
      <c r="H5869" s="21" t="s">
        <v>38</v>
      </c>
      <c r="I5869" s="21" t="s">
        <v>23</v>
      </c>
      <c r="J5869" s="21" t="s">
        <v>563</v>
      </c>
      <c r="K5869" s="21" t="s">
        <v>1431</v>
      </c>
      <c r="L5869" s="21">
        <v>31907</v>
      </c>
      <c r="M5869" s="21" t="s">
        <v>26</v>
      </c>
      <c r="N5869" s="21" t="s">
        <v>2680</v>
      </c>
      <c r="O5869" s="21" t="s">
        <v>43</v>
      </c>
      <c r="P5869" s="21" t="s">
        <v>651</v>
      </c>
      <c r="Q5869" s="21" t="s">
        <v>2681</v>
      </c>
      <c r="R5869" s="22">
        <v>34.479999999999997</v>
      </c>
    </row>
    <row r="5870" spans="1:18" x14ac:dyDescent="0.2">
      <c r="A5870" s="21">
        <v>872</v>
      </c>
      <c r="B5870" s="21" t="s">
        <v>3050</v>
      </c>
      <c r="C5870" s="21" t="s">
        <v>3051</v>
      </c>
      <c r="D5870" s="21" t="s">
        <v>537</v>
      </c>
      <c r="E5870" s="21" t="s">
        <v>206</v>
      </c>
      <c r="F5870" s="21" t="s">
        <v>180</v>
      </c>
      <c r="G5870" s="21" t="s">
        <v>181</v>
      </c>
      <c r="H5870" s="21" t="s">
        <v>22</v>
      </c>
      <c r="I5870" s="21" t="s">
        <v>23</v>
      </c>
      <c r="J5870" s="21" t="s">
        <v>88</v>
      </c>
      <c r="K5870" s="21" t="s">
        <v>3052</v>
      </c>
      <c r="L5870" s="21">
        <v>3301</v>
      </c>
      <c r="M5870" s="21" t="s">
        <v>158</v>
      </c>
      <c r="N5870" s="21" t="s">
        <v>3053</v>
      </c>
      <c r="O5870" s="21" t="s">
        <v>43</v>
      </c>
      <c r="P5870" s="21" t="s">
        <v>91</v>
      </c>
      <c r="Q5870" s="21" t="s">
        <v>3054</v>
      </c>
      <c r="R5870" s="22">
        <v>34.44</v>
      </c>
    </row>
    <row r="5871" spans="1:18" x14ac:dyDescent="0.2">
      <c r="A5871" s="21">
        <v>5118</v>
      </c>
      <c r="B5871" s="21" t="s">
        <v>8814</v>
      </c>
      <c r="C5871" s="21" t="s">
        <v>1177</v>
      </c>
      <c r="D5871" s="21" t="s">
        <v>11914</v>
      </c>
      <c r="E5871" s="21" t="s">
        <v>48</v>
      </c>
      <c r="F5871" s="21" t="s">
        <v>4045</v>
      </c>
      <c r="G5871" s="21" t="s">
        <v>4046</v>
      </c>
      <c r="H5871" s="21" t="s">
        <v>22</v>
      </c>
      <c r="I5871" s="21" t="s">
        <v>23</v>
      </c>
      <c r="J5871" s="21" t="s">
        <v>2647</v>
      </c>
      <c r="K5871" s="21" t="s">
        <v>300</v>
      </c>
      <c r="L5871" s="21">
        <v>11572</v>
      </c>
      <c r="M5871" s="21" t="s">
        <v>158</v>
      </c>
      <c r="N5871" s="21" t="s">
        <v>1227</v>
      </c>
      <c r="O5871" s="21" t="s">
        <v>43</v>
      </c>
      <c r="P5871" s="21" t="s">
        <v>302</v>
      </c>
      <c r="Q5871" s="21" t="s">
        <v>1228</v>
      </c>
      <c r="R5871" s="22">
        <v>34.44</v>
      </c>
    </row>
    <row r="5872" spans="1:18" x14ac:dyDescent="0.2">
      <c r="A5872" s="21">
        <v>9461</v>
      </c>
      <c r="B5872" s="21" t="s">
        <v>11507</v>
      </c>
      <c r="C5872" s="21" t="s">
        <v>5612</v>
      </c>
      <c r="D5872" s="21" t="s">
        <v>6278</v>
      </c>
      <c r="E5872" s="21" t="s">
        <v>19</v>
      </c>
      <c r="F5872" s="21" t="s">
        <v>4150</v>
      </c>
      <c r="G5872" s="21" t="s">
        <v>4151</v>
      </c>
      <c r="H5872" s="21" t="s">
        <v>105</v>
      </c>
      <c r="I5872" s="21" t="s">
        <v>23</v>
      </c>
      <c r="J5872" s="21" t="s">
        <v>299</v>
      </c>
      <c r="K5872" s="21" t="s">
        <v>300</v>
      </c>
      <c r="L5872" s="21">
        <v>10024</v>
      </c>
      <c r="M5872" s="21" t="s">
        <v>158</v>
      </c>
      <c r="N5872" s="21" t="s">
        <v>3053</v>
      </c>
      <c r="O5872" s="21" t="s">
        <v>43</v>
      </c>
      <c r="P5872" s="21" t="s">
        <v>91</v>
      </c>
      <c r="Q5872" s="21" t="s">
        <v>3054</v>
      </c>
      <c r="R5872" s="22">
        <v>34.44</v>
      </c>
    </row>
    <row r="5873" spans="1:18" x14ac:dyDescent="0.2">
      <c r="A5873" s="21">
        <v>358</v>
      </c>
      <c r="B5873" s="21" t="s">
        <v>1414</v>
      </c>
      <c r="C5873" s="21" t="s">
        <v>11817</v>
      </c>
      <c r="D5873" s="21" t="s">
        <v>1415</v>
      </c>
      <c r="E5873" s="21" t="s">
        <v>48</v>
      </c>
      <c r="F5873" s="21" t="s">
        <v>1416</v>
      </c>
      <c r="G5873" s="21" t="s">
        <v>1417</v>
      </c>
      <c r="H5873" s="21" t="s">
        <v>22</v>
      </c>
      <c r="I5873" s="21" t="s">
        <v>23</v>
      </c>
      <c r="J5873" s="21" t="s">
        <v>299</v>
      </c>
      <c r="K5873" s="21" t="s">
        <v>300</v>
      </c>
      <c r="L5873" s="21">
        <v>10035</v>
      </c>
      <c r="M5873" s="21" t="s">
        <v>158</v>
      </c>
      <c r="N5873" s="21" t="s">
        <v>1424</v>
      </c>
      <c r="O5873" s="21" t="s">
        <v>43</v>
      </c>
      <c r="P5873" s="21" t="s">
        <v>91</v>
      </c>
      <c r="Q5873" s="21" t="s">
        <v>1425</v>
      </c>
      <c r="R5873" s="22">
        <v>34.4</v>
      </c>
    </row>
    <row r="5874" spans="1:18" x14ac:dyDescent="0.2">
      <c r="A5874" s="21">
        <v>7395</v>
      </c>
      <c r="B5874" s="21" t="s">
        <v>10312</v>
      </c>
      <c r="C5874" s="21" t="s">
        <v>12138</v>
      </c>
      <c r="D5874" s="21" t="s">
        <v>12060</v>
      </c>
      <c r="E5874" s="21" t="s">
        <v>48</v>
      </c>
      <c r="F5874" s="21" t="s">
        <v>7982</v>
      </c>
      <c r="G5874" s="21" t="s">
        <v>7983</v>
      </c>
      <c r="H5874" s="21" t="s">
        <v>22</v>
      </c>
      <c r="I5874" s="21" t="s">
        <v>23</v>
      </c>
      <c r="J5874" s="21" t="s">
        <v>39</v>
      </c>
      <c r="K5874" s="21" t="s">
        <v>40</v>
      </c>
      <c r="L5874" s="21">
        <v>90049</v>
      </c>
      <c r="M5874" s="21" t="s">
        <v>41</v>
      </c>
      <c r="N5874" s="21" t="s">
        <v>1424</v>
      </c>
      <c r="O5874" s="21" t="s">
        <v>43</v>
      </c>
      <c r="P5874" s="21" t="s">
        <v>91</v>
      </c>
      <c r="Q5874" s="21" t="s">
        <v>1425</v>
      </c>
      <c r="R5874" s="22">
        <v>34.4</v>
      </c>
    </row>
    <row r="5875" spans="1:18" x14ac:dyDescent="0.2">
      <c r="A5875" s="21">
        <v>2767</v>
      </c>
      <c r="B5875" s="21" t="s">
        <v>6631</v>
      </c>
      <c r="C5875" s="21" t="s">
        <v>3839</v>
      </c>
      <c r="D5875" s="21" t="s">
        <v>6632</v>
      </c>
      <c r="E5875" s="21" t="s">
        <v>206</v>
      </c>
      <c r="F5875" s="21" t="s">
        <v>3335</v>
      </c>
      <c r="G5875" s="21" t="s">
        <v>3336</v>
      </c>
      <c r="H5875" s="21" t="s">
        <v>22</v>
      </c>
      <c r="I5875" s="21" t="s">
        <v>23</v>
      </c>
      <c r="J5875" s="21" t="s">
        <v>156</v>
      </c>
      <c r="K5875" s="21" t="s">
        <v>157</v>
      </c>
      <c r="L5875" s="21">
        <v>19134</v>
      </c>
      <c r="M5875" s="21" t="s">
        <v>158</v>
      </c>
      <c r="N5875" s="21" t="s">
        <v>6633</v>
      </c>
      <c r="O5875" s="21" t="s">
        <v>43</v>
      </c>
      <c r="P5875" s="21" t="s">
        <v>77</v>
      </c>
      <c r="Q5875" s="21" t="s">
        <v>6634</v>
      </c>
      <c r="R5875" s="22">
        <v>34.384</v>
      </c>
    </row>
    <row r="5876" spans="1:18" x14ac:dyDescent="0.2">
      <c r="A5876" s="21">
        <v>6829</v>
      </c>
      <c r="B5876" s="21" t="s">
        <v>9964</v>
      </c>
      <c r="C5876" s="21" t="s">
        <v>11931</v>
      </c>
      <c r="D5876" s="21" t="s">
        <v>12150</v>
      </c>
      <c r="E5876" s="21" t="s">
        <v>48</v>
      </c>
      <c r="F5876" s="21" t="s">
        <v>5579</v>
      </c>
      <c r="G5876" s="21" t="s">
        <v>5580</v>
      </c>
      <c r="H5876" s="21" t="s">
        <v>38</v>
      </c>
      <c r="I5876" s="21" t="s">
        <v>23</v>
      </c>
      <c r="J5876" s="21" t="s">
        <v>4814</v>
      </c>
      <c r="K5876" s="21" t="s">
        <v>286</v>
      </c>
      <c r="L5876" s="21">
        <v>47905</v>
      </c>
      <c r="M5876" s="21" t="s">
        <v>108</v>
      </c>
      <c r="N5876" s="21" t="s">
        <v>3072</v>
      </c>
      <c r="O5876" s="21" t="s">
        <v>43</v>
      </c>
      <c r="P5876" s="21" t="s">
        <v>74</v>
      </c>
      <c r="Q5876" s="21" t="s">
        <v>3073</v>
      </c>
      <c r="R5876" s="22">
        <v>34.369999999999997</v>
      </c>
    </row>
    <row r="5877" spans="1:18" x14ac:dyDescent="0.2">
      <c r="A5877" s="21">
        <v>5571</v>
      </c>
      <c r="B5877" s="21" t="s">
        <v>9147</v>
      </c>
      <c r="C5877" s="21" t="s">
        <v>5382</v>
      </c>
      <c r="D5877" s="21" t="s">
        <v>5382</v>
      </c>
      <c r="E5877" s="21" t="s">
        <v>1452</v>
      </c>
      <c r="F5877" s="21" t="s">
        <v>7455</v>
      </c>
      <c r="G5877" s="21" t="s">
        <v>7456</v>
      </c>
      <c r="H5877" s="21" t="s">
        <v>105</v>
      </c>
      <c r="I5877" s="21" t="s">
        <v>23</v>
      </c>
      <c r="J5877" s="21" t="s">
        <v>341</v>
      </c>
      <c r="K5877" s="21" t="s">
        <v>232</v>
      </c>
      <c r="L5877" s="21">
        <v>60610</v>
      </c>
      <c r="M5877" s="21" t="s">
        <v>108</v>
      </c>
      <c r="N5877" s="21" t="s">
        <v>5953</v>
      </c>
      <c r="O5877" s="21" t="s">
        <v>70</v>
      </c>
      <c r="P5877" s="21" t="s">
        <v>71</v>
      </c>
      <c r="Q5877" s="21" t="s">
        <v>5954</v>
      </c>
      <c r="R5877" s="22">
        <v>34.36</v>
      </c>
    </row>
    <row r="5878" spans="1:18" x14ac:dyDescent="0.2">
      <c r="A5878" s="21">
        <v>3008</v>
      </c>
      <c r="B5878" s="21" t="s">
        <v>6922</v>
      </c>
      <c r="C5878" s="21" t="s">
        <v>6291</v>
      </c>
      <c r="D5878" s="21" t="s">
        <v>1887</v>
      </c>
      <c r="E5878" s="21" t="s">
        <v>48</v>
      </c>
      <c r="F5878" s="21" t="s">
        <v>2058</v>
      </c>
      <c r="G5878" s="21" t="s">
        <v>2059</v>
      </c>
      <c r="H5878" s="21" t="s">
        <v>22</v>
      </c>
      <c r="I5878" s="21" t="s">
        <v>23</v>
      </c>
      <c r="J5878" s="21" t="s">
        <v>5604</v>
      </c>
      <c r="K5878" s="21" t="s">
        <v>40</v>
      </c>
      <c r="L5878" s="21">
        <v>91730</v>
      </c>
      <c r="M5878" s="21" t="s">
        <v>41</v>
      </c>
      <c r="N5878" s="21" t="s">
        <v>1239</v>
      </c>
      <c r="O5878" s="21" t="s">
        <v>43</v>
      </c>
      <c r="P5878" s="21" t="s">
        <v>74</v>
      </c>
      <c r="Q5878" s="21" t="s">
        <v>1240</v>
      </c>
      <c r="R5878" s="22">
        <v>34.271999999999998</v>
      </c>
    </row>
    <row r="5879" spans="1:18" x14ac:dyDescent="0.2">
      <c r="A5879" s="21">
        <v>6171</v>
      </c>
      <c r="B5879" s="21" t="s">
        <v>9558</v>
      </c>
      <c r="C5879" s="21" t="s">
        <v>2619</v>
      </c>
      <c r="D5879" s="21" t="s">
        <v>3975</v>
      </c>
      <c r="E5879" s="21" t="s">
        <v>19</v>
      </c>
      <c r="F5879" s="21" t="s">
        <v>9559</v>
      </c>
      <c r="G5879" s="21" t="s">
        <v>9560</v>
      </c>
      <c r="H5879" s="21" t="s">
        <v>38</v>
      </c>
      <c r="I5879" s="21" t="s">
        <v>23</v>
      </c>
      <c r="J5879" s="21" t="s">
        <v>299</v>
      </c>
      <c r="K5879" s="21" t="s">
        <v>300</v>
      </c>
      <c r="L5879" s="21">
        <v>10035</v>
      </c>
      <c r="M5879" s="21" t="s">
        <v>158</v>
      </c>
      <c r="N5879" s="21" t="s">
        <v>6456</v>
      </c>
      <c r="O5879" s="21" t="s">
        <v>43</v>
      </c>
      <c r="P5879" s="21" t="s">
        <v>74</v>
      </c>
      <c r="Q5879" s="21" t="s">
        <v>6457</v>
      </c>
      <c r="R5879" s="22">
        <v>34.247999999999998</v>
      </c>
    </row>
    <row r="5880" spans="1:18" x14ac:dyDescent="0.2">
      <c r="A5880" s="21">
        <v>1545</v>
      </c>
      <c r="B5880" s="21" t="s">
        <v>4627</v>
      </c>
      <c r="C5880" s="21" t="s">
        <v>12044</v>
      </c>
      <c r="D5880" s="21" t="s">
        <v>12045</v>
      </c>
      <c r="E5880" s="21" t="s">
        <v>48</v>
      </c>
      <c r="F5880" s="21" t="s">
        <v>4628</v>
      </c>
      <c r="G5880" s="21" t="s">
        <v>4629</v>
      </c>
      <c r="H5880" s="21" t="s">
        <v>105</v>
      </c>
      <c r="I5880" s="21" t="s">
        <v>23</v>
      </c>
      <c r="J5880" s="21" t="s">
        <v>1066</v>
      </c>
      <c r="K5880" s="21" t="s">
        <v>40</v>
      </c>
      <c r="L5880" s="21">
        <v>92024</v>
      </c>
      <c r="M5880" s="21" t="s">
        <v>41</v>
      </c>
      <c r="N5880" s="21" t="s">
        <v>3248</v>
      </c>
      <c r="O5880" s="21" t="s">
        <v>43</v>
      </c>
      <c r="P5880" s="21" t="s">
        <v>91</v>
      </c>
      <c r="Q5880" s="21" t="s">
        <v>3249</v>
      </c>
      <c r="R5880" s="22">
        <v>34.24</v>
      </c>
    </row>
    <row r="5881" spans="1:18" x14ac:dyDescent="0.2">
      <c r="A5881" s="21">
        <v>1858</v>
      </c>
      <c r="B5881" s="21" t="s">
        <v>5225</v>
      </c>
      <c r="C5881" s="21" t="s">
        <v>12055</v>
      </c>
      <c r="D5881" s="21" t="s">
        <v>3284</v>
      </c>
      <c r="E5881" s="21" t="s">
        <v>19</v>
      </c>
      <c r="F5881" s="21" t="s">
        <v>1371</v>
      </c>
      <c r="G5881" s="21" t="s">
        <v>1372</v>
      </c>
      <c r="H5881" s="21" t="s">
        <v>38</v>
      </c>
      <c r="I5881" s="21" t="s">
        <v>23</v>
      </c>
      <c r="J5881" s="21" t="s">
        <v>202</v>
      </c>
      <c r="K5881" s="21" t="s">
        <v>107</v>
      </c>
      <c r="L5881" s="21">
        <v>77041</v>
      </c>
      <c r="M5881" s="21" t="s">
        <v>108</v>
      </c>
      <c r="N5881" s="21" t="s">
        <v>5226</v>
      </c>
      <c r="O5881" s="21" t="s">
        <v>43</v>
      </c>
      <c r="P5881" s="21" t="s">
        <v>74</v>
      </c>
      <c r="Q5881" s="21" t="s">
        <v>5227</v>
      </c>
      <c r="R5881" s="22">
        <v>34.24</v>
      </c>
    </row>
    <row r="5882" spans="1:18" x14ac:dyDescent="0.2">
      <c r="A5882" s="21">
        <v>7465</v>
      </c>
      <c r="B5882" s="21" t="s">
        <v>10346</v>
      </c>
      <c r="C5882" s="21" t="s">
        <v>11831</v>
      </c>
      <c r="D5882" s="21" t="s">
        <v>2890</v>
      </c>
      <c r="E5882" s="21" t="s">
        <v>48</v>
      </c>
      <c r="F5882" s="21" t="s">
        <v>4124</v>
      </c>
      <c r="G5882" s="21" t="s">
        <v>4125</v>
      </c>
      <c r="H5882" s="21" t="s">
        <v>22</v>
      </c>
      <c r="I5882" s="21" t="s">
        <v>23</v>
      </c>
      <c r="J5882" s="21" t="s">
        <v>7222</v>
      </c>
      <c r="K5882" s="21" t="s">
        <v>40</v>
      </c>
      <c r="L5882" s="21">
        <v>93277</v>
      </c>
      <c r="M5882" s="21" t="s">
        <v>41</v>
      </c>
      <c r="N5882" s="21" t="s">
        <v>7322</v>
      </c>
      <c r="O5882" s="21" t="s">
        <v>43</v>
      </c>
      <c r="P5882" s="21" t="s">
        <v>91</v>
      </c>
      <c r="Q5882" s="21" t="s">
        <v>7323</v>
      </c>
      <c r="R5882" s="22">
        <v>34.24</v>
      </c>
    </row>
    <row r="5883" spans="1:18" x14ac:dyDescent="0.2">
      <c r="A5883" s="21">
        <v>9732</v>
      </c>
      <c r="B5883" s="21" t="s">
        <v>11673</v>
      </c>
      <c r="C5883" s="21" t="s">
        <v>2296</v>
      </c>
      <c r="D5883" s="21" t="s">
        <v>1242</v>
      </c>
      <c r="E5883" s="21" t="s">
        <v>48</v>
      </c>
      <c r="F5883" s="21" t="s">
        <v>5403</v>
      </c>
      <c r="G5883" s="21" t="s">
        <v>5404</v>
      </c>
      <c r="H5883" s="21" t="s">
        <v>22</v>
      </c>
      <c r="I5883" s="21" t="s">
        <v>23</v>
      </c>
      <c r="J5883" s="21" t="s">
        <v>39</v>
      </c>
      <c r="K5883" s="21" t="s">
        <v>40</v>
      </c>
      <c r="L5883" s="21">
        <v>90049</v>
      </c>
      <c r="M5883" s="21" t="s">
        <v>41</v>
      </c>
      <c r="N5883" s="21" t="s">
        <v>4695</v>
      </c>
      <c r="O5883" s="21" t="s">
        <v>43</v>
      </c>
      <c r="P5883" s="21" t="s">
        <v>67</v>
      </c>
      <c r="Q5883" s="21" t="s">
        <v>4696</v>
      </c>
      <c r="R5883" s="22">
        <v>34.24</v>
      </c>
    </row>
    <row r="5884" spans="1:18" x14ac:dyDescent="0.2">
      <c r="A5884" s="21">
        <v>5322</v>
      </c>
      <c r="B5884" s="21" t="s">
        <v>8949</v>
      </c>
      <c r="C5884" s="21" t="s">
        <v>11907</v>
      </c>
      <c r="D5884" s="21" t="s">
        <v>11956</v>
      </c>
      <c r="E5884" s="21" t="s">
        <v>206</v>
      </c>
      <c r="F5884" s="21" t="s">
        <v>6621</v>
      </c>
      <c r="G5884" s="21" t="s">
        <v>6622</v>
      </c>
      <c r="H5884" s="21" t="s">
        <v>105</v>
      </c>
      <c r="I5884" s="21" t="s">
        <v>23</v>
      </c>
      <c r="J5884" s="21" t="s">
        <v>5769</v>
      </c>
      <c r="K5884" s="21" t="s">
        <v>378</v>
      </c>
      <c r="L5884" s="21">
        <v>37918</v>
      </c>
      <c r="M5884" s="21" t="s">
        <v>26</v>
      </c>
      <c r="N5884" s="21" t="s">
        <v>3076</v>
      </c>
      <c r="O5884" s="21" t="s">
        <v>43</v>
      </c>
      <c r="P5884" s="21" t="s">
        <v>74</v>
      </c>
      <c r="Q5884" s="21" t="s">
        <v>3077</v>
      </c>
      <c r="R5884" s="22">
        <v>34.235999999999997</v>
      </c>
    </row>
    <row r="5885" spans="1:18" x14ac:dyDescent="0.2">
      <c r="A5885" s="21">
        <v>9603</v>
      </c>
      <c r="B5885" s="21" t="s">
        <v>11594</v>
      </c>
      <c r="C5885" s="21" t="s">
        <v>8015</v>
      </c>
      <c r="D5885" s="21" t="s">
        <v>5672</v>
      </c>
      <c r="E5885" s="21" t="s">
        <v>206</v>
      </c>
      <c r="F5885" s="21" t="s">
        <v>1399</v>
      </c>
      <c r="G5885" s="21" t="s">
        <v>1400</v>
      </c>
      <c r="H5885" s="21" t="s">
        <v>22</v>
      </c>
      <c r="I5885" s="21" t="s">
        <v>23</v>
      </c>
      <c r="J5885" s="21" t="s">
        <v>3381</v>
      </c>
      <c r="K5885" s="21" t="s">
        <v>357</v>
      </c>
      <c r="L5885" s="21">
        <v>23464</v>
      </c>
      <c r="M5885" s="21" t="s">
        <v>26</v>
      </c>
      <c r="N5885" s="21" t="s">
        <v>8889</v>
      </c>
      <c r="O5885" s="21" t="s">
        <v>43</v>
      </c>
      <c r="P5885" s="21" t="s">
        <v>651</v>
      </c>
      <c r="Q5885" s="21" t="s">
        <v>8890</v>
      </c>
      <c r="R5885" s="22">
        <v>34.200000000000003</v>
      </c>
    </row>
    <row r="5886" spans="1:18" x14ac:dyDescent="0.2">
      <c r="A5886" s="21">
        <v>3709</v>
      </c>
      <c r="B5886" s="21" t="s">
        <v>7614</v>
      </c>
      <c r="C5886" s="21" t="s">
        <v>4698</v>
      </c>
      <c r="D5886" s="21" t="s">
        <v>4503</v>
      </c>
      <c r="E5886" s="21" t="s">
        <v>48</v>
      </c>
      <c r="F5886" s="21" t="s">
        <v>1571</v>
      </c>
      <c r="G5886" s="21" t="s">
        <v>1572</v>
      </c>
      <c r="H5886" s="21" t="s">
        <v>38</v>
      </c>
      <c r="I5886" s="21" t="s">
        <v>23</v>
      </c>
      <c r="J5886" s="21" t="s">
        <v>5637</v>
      </c>
      <c r="K5886" s="21" t="s">
        <v>107</v>
      </c>
      <c r="L5886" s="21">
        <v>75150</v>
      </c>
      <c r="M5886" s="21" t="s">
        <v>108</v>
      </c>
      <c r="N5886" s="21" t="s">
        <v>4719</v>
      </c>
      <c r="O5886" s="21" t="s">
        <v>43</v>
      </c>
      <c r="P5886" s="21" t="s">
        <v>77</v>
      </c>
      <c r="Q5886" s="21" t="s">
        <v>4720</v>
      </c>
      <c r="R5886" s="22">
        <v>34.176000000000002</v>
      </c>
    </row>
    <row r="5887" spans="1:18" x14ac:dyDescent="0.2">
      <c r="A5887" s="21">
        <v>4207</v>
      </c>
      <c r="B5887" s="21" t="s">
        <v>8076</v>
      </c>
      <c r="C5887" s="21" t="s">
        <v>1888</v>
      </c>
      <c r="D5887" s="21" t="s">
        <v>12206</v>
      </c>
      <c r="E5887" s="21" t="s">
        <v>19</v>
      </c>
      <c r="F5887" s="21" t="s">
        <v>5503</v>
      </c>
      <c r="G5887" s="21" t="s">
        <v>5504</v>
      </c>
      <c r="H5887" s="21" t="s">
        <v>22</v>
      </c>
      <c r="I5887" s="21" t="s">
        <v>23</v>
      </c>
      <c r="J5887" s="21" t="s">
        <v>8077</v>
      </c>
      <c r="K5887" s="21" t="s">
        <v>1574</v>
      </c>
      <c r="L5887" s="21">
        <v>2920</v>
      </c>
      <c r="M5887" s="21" t="s">
        <v>158</v>
      </c>
      <c r="N5887" s="21" t="s">
        <v>3653</v>
      </c>
      <c r="O5887" s="21" t="s">
        <v>43</v>
      </c>
      <c r="P5887" s="21" t="s">
        <v>74</v>
      </c>
      <c r="Q5887" s="21" t="s">
        <v>3654</v>
      </c>
      <c r="R5887" s="22">
        <v>34.08</v>
      </c>
    </row>
    <row r="5888" spans="1:18" x14ac:dyDescent="0.2">
      <c r="A5888" s="21">
        <v>6320</v>
      </c>
      <c r="B5888" s="21" t="s">
        <v>9662</v>
      </c>
      <c r="C5888" s="21" t="s">
        <v>5263</v>
      </c>
      <c r="D5888" s="21" t="s">
        <v>3177</v>
      </c>
      <c r="E5888" s="21" t="s">
        <v>19</v>
      </c>
      <c r="F5888" s="21" t="s">
        <v>4667</v>
      </c>
      <c r="G5888" s="21" t="s">
        <v>4668</v>
      </c>
      <c r="H5888" s="21" t="s">
        <v>38</v>
      </c>
      <c r="I5888" s="21" t="s">
        <v>23</v>
      </c>
      <c r="J5888" s="21" t="s">
        <v>4611</v>
      </c>
      <c r="K5888" s="21" t="s">
        <v>40</v>
      </c>
      <c r="L5888" s="21">
        <v>92677</v>
      </c>
      <c r="M5888" s="21" t="s">
        <v>41</v>
      </c>
      <c r="N5888" s="21" t="s">
        <v>630</v>
      </c>
      <c r="O5888" s="21" t="s">
        <v>43</v>
      </c>
      <c r="P5888" s="21" t="s">
        <v>91</v>
      </c>
      <c r="Q5888" s="21" t="s">
        <v>2474</v>
      </c>
      <c r="R5888" s="22">
        <v>34.08</v>
      </c>
    </row>
    <row r="5889" spans="1:18" x14ac:dyDescent="0.2">
      <c r="A5889" s="21">
        <v>5590</v>
      </c>
      <c r="B5889" s="21" t="s">
        <v>9167</v>
      </c>
      <c r="C5889" s="21" t="s">
        <v>11719</v>
      </c>
      <c r="D5889" s="21" t="s">
        <v>11722</v>
      </c>
      <c r="E5889" s="21" t="s">
        <v>19</v>
      </c>
      <c r="F5889" s="21" t="s">
        <v>1360</v>
      </c>
      <c r="G5889" s="21" t="s">
        <v>1361</v>
      </c>
      <c r="H5889" s="21" t="s">
        <v>22</v>
      </c>
      <c r="I5889" s="21" t="s">
        <v>23</v>
      </c>
      <c r="J5889" s="21" t="s">
        <v>134</v>
      </c>
      <c r="K5889" s="21" t="s">
        <v>40</v>
      </c>
      <c r="L5889" s="21">
        <v>94110</v>
      </c>
      <c r="M5889" s="21" t="s">
        <v>41</v>
      </c>
      <c r="N5889" s="21" t="s">
        <v>392</v>
      </c>
      <c r="O5889" s="21" t="s">
        <v>43</v>
      </c>
      <c r="P5889" s="21" t="s">
        <v>57</v>
      </c>
      <c r="Q5889" s="21" t="s">
        <v>393</v>
      </c>
      <c r="R5889" s="22">
        <v>34.049999999999997</v>
      </c>
    </row>
    <row r="5890" spans="1:18" x14ac:dyDescent="0.2">
      <c r="A5890" s="21">
        <v>8879</v>
      </c>
      <c r="B5890" s="21" t="s">
        <v>11153</v>
      </c>
      <c r="C5890" s="21" t="s">
        <v>369</v>
      </c>
      <c r="D5890" s="21" t="s">
        <v>244</v>
      </c>
      <c r="E5890" s="21" t="s">
        <v>48</v>
      </c>
      <c r="F5890" s="21" t="s">
        <v>506</v>
      </c>
      <c r="G5890" s="21" t="s">
        <v>507</v>
      </c>
      <c r="H5890" s="21" t="s">
        <v>22</v>
      </c>
      <c r="I5890" s="21" t="s">
        <v>23</v>
      </c>
      <c r="J5890" s="21" t="s">
        <v>1127</v>
      </c>
      <c r="K5890" s="21" t="s">
        <v>892</v>
      </c>
      <c r="L5890" s="21">
        <v>7960</v>
      </c>
      <c r="M5890" s="21" t="s">
        <v>158</v>
      </c>
      <c r="N5890" s="21" t="s">
        <v>392</v>
      </c>
      <c r="O5890" s="21" t="s">
        <v>43</v>
      </c>
      <c r="P5890" s="21" t="s">
        <v>57</v>
      </c>
      <c r="Q5890" s="21" t="s">
        <v>393</v>
      </c>
      <c r="R5890" s="22">
        <v>34.049999999999997</v>
      </c>
    </row>
    <row r="5891" spans="1:18" x14ac:dyDescent="0.2">
      <c r="A5891" s="21">
        <v>980</v>
      </c>
      <c r="B5891" s="21" t="s">
        <v>3337</v>
      </c>
      <c r="C5891" s="21" t="s">
        <v>11871</v>
      </c>
      <c r="D5891" s="21" t="s">
        <v>11911</v>
      </c>
      <c r="E5891" s="21" t="s">
        <v>206</v>
      </c>
      <c r="F5891" s="21" t="s">
        <v>386</v>
      </c>
      <c r="G5891" s="21" t="s">
        <v>387</v>
      </c>
      <c r="H5891" s="21" t="s">
        <v>38</v>
      </c>
      <c r="I5891" s="21" t="s">
        <v>23</v>
      </c>
      <c r="J5891" s="21" t="s">
        <v>563</v>
      </c>
      <c r="K5891" s="21" t="s">
        <v>286</v>
      </c>
      <c r="L5891" s="21">
        <v>47201</v>
      </c>
      <c r="M5891" s="21" t="s">
        <v>108</v>
      </c>
      <c r="N5891" s="21" t="s">
        <v>3338</v>
      </c>
      <c r="O5891" s="21" t="s">
        <v>43</v>
      </c>
      <c r="P5891" s="21" t="s">
        <v>91</v>
      </c>
      <c r="Q5891" s="21" t="s">
        <v>3339</v>
      </c>
      <c r="R5891" s="22">
        <v>34.020000000000003</v>
      </c>
    </row>
    <row r="5892" spans="1:18" x14ac:dyDescent="0.2">
      <c r="A5892" s="21">
        <v>6511</v>
      </c>
      <c r="B5892" s="21" t="s">
        <v>9770</v>
      </c>
      <c r="C5892" s="21" t="s">
        <v>3458</v>
      </c>
      <c r="D5892" s="21" t="s">
        <v>3415</v>
      </c>
      <c r="E5892" s="21" t="s">
        <v>48</v>
      </c>
      <c r="F5892" s="21" t="s">
        <v>820</v>
      </c>
      <c r="G5892" s="21" t="s">
        <v>821</v>
      </c>
      <c r="H5892" s="21" t="s">
        <v>38</v>
      </c>
      <c r="I5892" s="21" t="s">
        <v>23</v>
      </c>
      <c r="J5892" s="21" t="s">
        <v>299</v>
      </c>
      <c r="K5892" s="21" t="s">
        <v>300</v>
      </c>
      <c r="L5892" s="21">
        <v>10009</v>
      </c>
      <c r="M5892" s="21" t="s">
        <v>158</v>
      </c>
      <c r="N5892" s="21" t="s">
        <v>3338</v>
      </c>
      <c r="O5892" s="21" t="s">
        <v>43</v>
      </c>
      <c r="P5892" s="21" t="s">
        <v>91</v>
      </c>
      <c r="Q5892" s="21" t="s">
        <v>3339</v>
      </c>
      <c r="R5892" s="22">
        <v>34.020000000000003</v>
      </c>
    </row>
    <row r="5893" spans="1:18" x14ac:dyDescent="0.2">
      <c r="A5893" s="21">
        <v>1960</v>
      </c>
      <c r="B5893" s="21" t="s">
        <v>5419</v>
      </c>
      <c r="C5893" s="21" t="s">
        <v>11720</v>
      </c>
      <c r="D5893" s="21" t="s">
        <v>228</v>
      </c>
      <c r="E5893" s="21" t="s">
        <v>19</v>
      </c>
      <c r="F5893" s="21" t="s">
        <v>3335</v>
      </c>
      <c r="G5893" s="21" t="s">
        <v>3336</v>
      </c>
      <c r="H5893" s="21" t="s">
        <v>22</v>
      </c>
      <c r="I5893" s="21" t="s">
        <v>23</v>
      </c>
      <c r="J5893" s="21" t="s">
        <v>356</v>
      </c>
      <c r="K5893" s="21" t="s">
        <v>672</v>
      </c>
      <c r="L5893" s="21">
        <v>65807</v>
      </c>
      <c r="M5893" s="21" t="s">
        <v>108</v>
      </c>
      <c r="N5893" s="21" t="s">
        <v>5420</v>
      </c>
      <c r="O5893" s="21" t="s">
        <v>43</v>
      </c>
      <c r="P5893" s="21" t="s">
        <v>77</v>
      </c>
      <c r="Q5893" s="21" t="s">
        <v>5421</v>
      </c>
      <c r="R5893" s="22">
        <v>33.99</v>
      </c>
    </row>
    <row r="5894" spans="1:18" x14ac:dyDescent="0.2">
      <c r="A5894" s="21">
        <v>2435</v>
      </c>
      <c r="B5894" s="21" t="s">
        <v>6158</v>
      </c>
      <c r="C5894" s="21" t="s">
        <v>5358</v>
      </c>
      <c r="D5894" s="21" t="s">
        <v>512</v>
      </c>
      <c r="E5894" s="21" t="s">
        <v>206</v>
      </c>
      <c r="F5894" s="21" t="s">
        <v>5932</v>
      </c>
      <c r="G5894" s="21" t="s">
        <v>5933</v>
      </c>
      <c r="H5894" s="21" t="s">
        <v>38</v>
      </c>
      <c r="I5894" s="21" t="s">
        <v>23</v>
      </c>
      <c r="J5894" s="21" t="s">
        <v>356</v>
      </c>
      <c r="K5894" s="21" t="s">
        <v>357</v>
      </c>
      <c r="L5894" s="21">
        <v>22153</v>
      </c>
      <c r="M5894" s="21" t="s">
        <v>26</v>
      </c>
      <c r="N5894" s="21" t="s">
        <v>2736</v>
      </c>
      <c r="O5894" s="21" t="s">
        <v>43</v>
      </c>
      <c r="P5894" s="21" t="s">
        <v>189</v>
      </c>
      <c r="Q5894" s="21" t="s">
        <v>2737</v>
      </c>
      <c r="R5894" s="22">
        <v>33.96</v>
      </c>
    </row>
    <row r="5895" spans="1:18" x14ac:dyDescent="0.2">
      <c r="A5895" s="21">
        <v>6830</v>
      </c>
      <c r="B5895" s="21" t="s">
        <v>9964</v>
      </c>
      <c r="C5895" s="21" t="s">
        <v>11931</v>
      </c>
      <c r="D5895" s="21" t="s">
        <v>12150</v>
      </c>
      <c r="E5895" s="21" t="s">
        <v>48</v>
      </c>
      <c r="F5895" s="21" t="s">
        <v>5579</v>
      </c>
      <c r="G5895" s="21" t="s">
        <v>5580</v>
      </c>
      <c r="H5895" s="21" t="s">
        <v>38</v>
      </c>
      <c r="I5895" s="21" t="s">
        <v>23</v>
      </c>
      <c r="J5895" s="21" t="s">
        <v>4814</v>
      </c>
      <c r="K5895" s="21" t="s">
        <v>286</v>
      </c>
      <c r="L5895" s="21">
        <v>47905</v>
      </c>
      <c r="M5895" s="21" t="s">
        <v>108</v>
      </c>
      <c r="N5895" s="21" t="s">
        <v>988</v>
      </c>
      <c r="O5895" s="21" t="s">
        <v>43</v>
      </c>
      <c r="P5895" s="21" t="s">
        <v>67</v>
      </c>
      <c r="Q5895" s="21" t="s">
        <v>989</v>
      </c>
      <c r="R5895" s="22">
        <v>33.96</v>
      </c>
    </row>
    <row r="5896" spans="1:18" x14ac:dyDescent="0.2">
      <c r="A5896" s="21">
        <v>3549</v>
      </c>
      <c r="B5896" s="21" t="s">
        <v>7473</v>
      </c>
      <c r="C5896" s="21" t="s">
        <v>4526</v>
      </c>
      <c r="D5896" s="21" t="s">
        <v>12141</v>
      </c>
      <c r="E5896" s="21" t="s">
        <v>206</v>
      </c>
      <c r="F5896" s="21" t="s">
        <v>2614</v>
      </c>
      <c r="G5896" s="21" t="s">
        <v>2615</v>
      </c>
      <c r="H5896" s="21" t="s">
        <v>105</v>
      </c>
      <c r="I5896" s="21" t="s">
        <v>23</v>
      </c>
      <c r="J5896" s="21" t="s">
        <v>1648</v>
      </c>
      <c r="K5896" s="21" t="s">
        <v>25</v>
      </c>
      <c r="L5896" s="21">
        <v>40475</v>
      </c>
      <c r="M5896" s="21" t="s">
        <v>26</v>
      </c>
      <c r="N5896" s="21" t="s">
        <v>5803</v>
      </c>
      <c r="O5896" s="21" t="s">
        <v>28</v>
      </c>
      <c r="P5896" s="21" t="s">
        <v>32</v>
      </c>
      <c r="Q5896" s="21" t="s">
        <v>5804</v>
      </c>
      <c r="R5896" s="22">
        <v>33.94</v>
      </c>
    </row>
    <row r="5897" spans="1:18" x14ac:dyDescent="0.2">
      <c r="A5897" s="21">
        <v>5013</v>
      </c>
      <c r="B5897" s="21" t="s">
        <v>8739</v>
      </c>
      <c r="C5897" s="21" t="s">
        <v>2402</v>
      </c>
      <c r="D5897" s="21" t="s">
        <v>2201</v>
      </c>
      <c r="E5897" s="21" t="s">
        <v>48</v>
      </c>
      <c r="F5897" s="21" t="s">
        <v>6980</v>
      </c>
      <c r="G5897" s="21" t="s">
        <v>6981</v>
      </c>
      <c r="H5897" s="21" t="s">
        <v>105</v>
      </c>
      <c r="I5897" s="21" t="s">
        <v>23</v>
      </c>
      <c r="J5897" s="21" t="s">
        <v>2466</v>
      </c>
      <c r="K5897" s="21" t="s">
        <v>564</v>
      </c>
      <c r="L5897" s="21">
        <v>44105</v>
      </c>
      <c r="M5897" s="21" t="s">
        <v>158</v>
      </c>
      <c r="N5897" s="21" t="s">
        <v>1944</v>
      </c>
      <c r="O5897" s="21" t="s">
        <v>43</v>
      </c>
      <c r="P5897" s="21" t="s">
        <v>74</v>
      </c>
      <c r="Q5897" s="21" t="s">
        <v>1945</v>
      </c>
      <c r="R5897" s="22">
        <v>33.93</v>
      </c>
    </row>
    <row r="5898" spans="1:18" x14ac:dyDescent="0.2">
      <c r="A5898" s="21">
        <v>4597</v>
      </c>
      <c r="B5898" s="21" t="s">
        <v>8424</v>
      </c>
      <c r="C5898" s="21" t="s">
        <v>11714</v>
      </c>
      <c r="D5898" s="21" t="s">
        <v>11715</v>
      </c>
      <c r="E5898" s="21" t="s">
        <v>19</v>
      </c>
      <c r="F5898" s="21" t="s">
        <v>6972</v>
      </c>
      <c r="G5898" s="21" t="s">
        <v>6973</v>
      </c>
      <c r="H5898" s="21" t="s">
        <v>105</v>
      </c>
      <c r="I5898" s="21" t="s">
        <v>23</v>
      </c>
      <c r="J5898" s="21" t="s">
        <v>97</v>
      </c>
      <c r="K5898" s="21" t="s">
        <v>3445</v>
      </c>
      <c r="L5898" s="21">
        <v>20016</v>
      </c>
      <c r="M5898" s="21" t="s">
        <v>158</v>
      </c>
      <c r="N5898" s="21" t="s">
        <v>3345</v>
      </c>
      <c r="O5898" s="21" t="s">
        <v>43</v>
      </c>
      <c r="P5898" s="21" t="s">
        <v>67</v>
      </c>
      <c r="Q5898" s="21" t="s">
        <v>3346</v>
      </c>
      <c r="R5898" s="22">
        <v>33.92</v>
      </c>
    </row>
    <row r="5899" spans="1:18" x14ac:dyDescent="0.2">
      <c r="A5899" s="21">
        <v>1435</v>
      </c>
      <c r="B5899" s="21" t="s">
        <v>4362</v>
      </c>
      <c r="C5899" s="21" t="s">
        <v>4363</v>
      </c>
      <c r="D5899" s="21" t="s">
        <v>4364</v>
      </c>
      <c r="E5899" s="21" t="s">
        <v>48</v>
      </c>
      <c r="F5899" s="21" t="s">
        <v>2164</v>
      </c>
      <c r="G5899" s="21" t="s">
        <v>2165</v>
      </c>
      <c r="H5899" s="21" t="s">
        <v>22</v>
      </c>
      <c r="I5899" s="21" t="s">
        <v>23</v>
      </c>
      <c r="J5899" s="21" t="s">
        <v>96</v>
      </c>
      <c r="K5899" s="21" t="s">
        <v>97</v>
      </c>
      <c r="L5899" s="21">
        <v>98105</v>
      </c>
      <c r="M5899" s="21" t="s">
        <v>41</v>
      </c>
      <c r="N5899" s="21" t="s">
        <v>4365</v>
      </c>
      <c r="O5899" s="21" t="s">
        <v>43</v>
      </c>
      <c r="P5899" s="21" t="s">
        <v>91</v>
      </c>
      <c r="Q5899" s="21" t="s">
        <v>4366</v>
      </c>
      <c r="R5899" s="22">
        <v>33.9</v>
      </c>
    </row>
    <row r="5900" spans="1:18" x14ac:dyDescent="0.2">
      <c r="A5900" s="21">
        <v>5037</v>
      </c>
      <c r="B5900" s="21" t="s">
        <v>8759</v>
      </c>
      <c r="C5900" s="21" t="s">
        <v>11932</v>
      </c>
      <c r="D5900" s="21" t="s">
        <v>12151</v>
      </c>
      <c r="E5900" s="21" t="s">
        <v>48</v>
      </c>
      <c r="F5900" s="21" t="s">
        <v>6027</v>
      </c>
      <c r="G5900" s="21" t="s">
        <v>6028</v>
      </c>
      <c r="H5900" s="21" t="s">
        <v>38</v>
      </c>
      <c r="I5900" s="21" t="s">
        <v>23</v>
      </c>
      <c r="J5900" s="21" t="s">
        <v>96</v>
      </c>
      <c r="K5900" s="21" t="s">
        <v>97</v>
      </c>
      <c r="L5900" s="21">
        <v>98115</v>
      </c>
      <c r="M5900" s="21" t="s">
        <v>41</v>
      </c>
      <c r="N5900" s="21" t="s">
        <v>2912</v>
      </c>
      <c r="O5900" s="21" t="s">
        <v>70</v>
      </c>
      <c r="P5900" s="21" t="s">
        <v>175</v>
      </c>
      <c r="Q5900" s="21" t="s">
        <v>2913</v>
      </c>
      <c r="R5900" s="22">
        <v>33.9</v>
      </c>
    </row>
    <row r="5901" spans="1:18" x14ac:dyDescent="0.2">
      <c r="A5901" s="21">
        <v>7029</v>
      </c>
      <c r="B5901" s="21" t="s">
        <v>10097</v>
      </c>
      <c r="C5901" s="21" t="s">
        <v>1196</v>
      </c>
      <c r="D5901" s="21" t="s">
        <v>4077</v>
      </c>
      <c r="E5901" s="21" t="s">
        <v>19</v>
      </c>
      <c r="F5901" s="21" t="s">
        <v>4121</v>
      </c>
      <c r="G5901" s="21" t="s">
        <v>4122</v>
      </c>
      <c r="H5901" s="21" t="s">
        <v>22</v>
      </c>
      <c r="I5901" s="21" t="s">
        <v>23</v>
      </c>
      <c r="J5901" s="21" t="s">
        <v>145</v>
      </c>
      <c r="K5901" s="21" t="s">
        <v>146</v>
      </c>
      <c r="L5901" s="21">
        <v>68025</v>
      </c>
      <c r="M5901" s="21" t="s">
        <v>108</v>
      </c>
      <c r="N5901" s="21" t="s">
        <v>4365</v>
      </c>
      <c r="O5901" s="21" t="s">
        <v>43</v>
      </c>
      <c r="P5901" s="21" t="s">
        <v>91</v>
      </c>
      <c r="Q5901" s="21" t="s">
        <v>4366</v>
      </c>
      <c r="R5901" s="22">
        <v>33.9</v>
      </c>
    </row>
    <row r="5902" spans="1:18" x14ac:dyDescent="0.2">
      <c r="A5902" s="21">
        <v>1482</v>
      </c>
      <c r="B5902" s="21" t="s">
        <v>4487</v>
      </c>
      <c r="C5902" s="21" t="s">
        <v>11774</v>
      </c>
      <c r="D5902" s="21" t="s">
        <v>11719</v>
      </c>
      <c r="E5902" s="21" t="s">
        <v>48</v>
      </c>
      <c r="F5902" s="21" t="s">
        <v>1712</v>
      </c>
      <c r="G5902" s="21" t="s">
        <v>1713</v>
      </c>
      <c r="H5902" s="21" t="s">
        <v>22</v>
      </c>
      <c r="I5902" s="21" t="s">
        <v>23</v>
      </c>
      <c r="J5902" s="21" t="s">
        <v>134</v>
      </c>
      <c r="K5902" s="21" t="s">
        <v>40</v>
      </c>
      <c r="L5902" s="21">
        <v>94122</v>
      </c>
      <c r="M5902" s="21" t="s">
        <v>41</v>
      </c>
      <c r="N5902" s="21" t="s">
        <v>4492</v>
      </c>
      <c r="O5902" s="21" t="s">
        <v>43</v>
      </c>
      <c r="P5902" s="21" t="s">
        <v>57</v>
      </c>
      <c r="Q5902" s="21" t="s">
        <v>4493</v>
      </c>
      <c r="R5902" s="22">
        <v>33.869999999999997</v>
      </c>
    </row>
    <row r="5903" spans="1:18" x14ac:dyDescent="0.2">
      <c r="A5903" s="21">
        <v>2565</v>
      </c>
      <c r="B5903" s="21" t="s">
        <v>6337</v>
      </c>
      <c r="C5903" s="21" t="s">
        <v>6338</v>
      </c>
      <c r="D5903" s="21" t="s">
        <v>1958</v>
      </c>
      <c r="E5903" s="21" t="s">
        <v>19</v>
      </c>
      <c r="F5903" s="21" t="s">
        <v>3844</v>
      </c>
      <c r="G5903" s="21" t="s">
        <v>3845</v>
      </c>
      <c r="H5903" s="21" t="s">
        <v>38</v>
      </c>
      <c r="I5903" s="21" t="s">
        <v>23</v>
      </c>
      <c r="J5903" s="21" t="s">
        <v>299</v>
      </c>
      <c r="K5903" s="21" t="s">
        <v>300</v>
      </c>
      <c r="L5903" s="21">
        <v>10009</v>
      </c>
      <c r="M5903" s="21" t="s">
        <v>158</v>
      </c>
      <c r="N5903" s="21" t="s">
        <v>4633</v>
      </c>
      <c r="O5903" s="21" t="s">
        <v>43</v>
      </c>
      <c r="P5903" s="21" t="s">
        <v>57</v>
      </c>
      <c r="Q5903" s="21" t="s">
        <v>4634</v>
      </c>
      <c r="R5903" s="22">
        <v>33.82</v>
      </c>
    </row>
    <row r="5904" spans="1:18" x14ac:dyDescent="0.2">
      <c r="A5904" s="21">
        <v>3661</v>
      </c>
      <c r="B5904" s="21" t="s">
        <v>7572</v>
      </c>
      <c r="C5904" s="21" t="s">
        <v>3872</v>
      </c>
      <c r="D5904" s="21" t="s">
        <v>2934</v>
      </c>
      <c r="E5904" s="21" t="s">
        <v>48</v>
      </c>
      <c r="F5904" s="21" t="s">
        <v>7063</v>
      </c>
      <c r="G5904" s="21" t="s">
        <v>7064</v>
      </c>
      <c r="H5904" s="21" t="s">
        <v>38</v>
      </c>
      <c r="I5904" s="21" t="s">
        <v>23</v>
      </c>
      <c r="J5904" s="21" t="s">
        <v>4451</v>
      </c>
      <c r="K5904" s="21" t="s">
        <v>348</v>
      </c>
      <c r="L5904" s="21">
        <v>85301</v>
      </c>
      <c r="M5904" s="21" t="s">
        <v>41</v>
      </c>
      <c r="N5904" s="21" t="s">
        <v>7573</v>
      </c>
      <c r="O5904" s="21" t="s">
        <v>43</v>
      </c>
      <c r="P5904" s="21" t="s">
        <v>651</v>
      </c>
      <c r="Q5904" s="21" t="s">
        <v>7574</v>
      </c>
      <c r="R5904" s="22">
        <v>33.799999999999997</v>
      </c>
    </row>
    <row r="5905" spans="1:18" x14ac:dyDescent="0.2">
      <c r="A5905" s="21">
        <v>2825</v>
      </c>
      <c r="B5905" s="21" t="s">
        <v>6699</v>
      </c>
      <c r="C5905" s="21" t="s">
        <v>605</v>
      </c>
      <c r="D5905" s="21" t="s">
        <v>5089</v>
      </c>
      <c r="E5905" s="21" t="s">
        <v>48</v>
      </c>
      <c r="F5905" s="21" t="s">
        <v>1878</v>
      </c>
      <c r="G5905" s="21" t="s">
        <v>1879</v>
      </c>
      <c r="H5905" s="21" t="s">
        <v>105</v>
      </c>
      <c r="I5905" s="21" t="s">
        <v>23</v>
      </c>
      <c r="J5905" s="21" t="s">
        <v>202</v>
      </c>
      <c r="K5905" s="21" t="s">
        <v>107</v>
      </c>
      <c r="L5905" s="21">
        <v>77041</v>
      </c>
      <c r="M5905" s="21" t="s">
        <v>108</v>
      </c>
      <c r="N5905" s="21" t="s">
        <v>6700</v>
      </c>
      <c r="O5905" s="21" t="s">
        <v>43</v>
      </c>
      <c r="P5905" s="21" t="s">
        <v>91</v>
      </c>
      <c r="Q5905" s="21" t="s">
        <v>6701</v>
      </c>
      <c r="R5905" s="22">
        <v>33.792000000000002</v>
      </c>
    </row>
    <row r="5906" spans="1:18" x14ac:dyDescent="0.2">
      <c r="A5906" s="21">
        <v>1454</v>
      </c>
      <c r="B5906" s="21" t="s">
        <v>4411</v>
      </c>
      <c r="C5906" s="21" t="s">
        <v>4052</v>
      </c>
      <c r="D5906" s="21" t="s">
        <v>4412</v>
      </c>
      <c r="E5906" s="21" t="s">
        <v>206</v>
      </c>
      <c r="F5906" s="21" t="s">
        <v>4413</v>
      </c>
      <c r="G5906" s="21" t="s">
        <v>4414</v>
      </c>
      <c r="H5906" s="21" t="s">
        <v>38</v>
      </c>
      <c r="I5906" s="21" t="s">
        <v>23</v>
      </c>
      <c r="J5906" s="21" t="s">
        <v>4415</v>
      </c>
      <c r="K5906" s="21" t="s">
        <v>403</v>
      </c>
      <c r="L5906" s="21">
        <v>36608</v>
      </c>
      <c r="M5906" s="21" t="s">
        <v>26</v>
      </c>
      <c r="N5906" s="21" t="s">
        <v>4409</v>
      </c>
      <c r="O5906" s="21" t="s">
        <v>43</v>
      </c>
      <c r="P5906" s="21" t="s">
        <v>74</v>
      </c>
      <c r="Q5906" s="21" t="s">
        <v>4410</v>
      </c>
      <c r="R5906" s="22">
        <v>33.75</v>
      </c>
    </row>
    <row r="5907" spans="1:18" x14ac:dyDescent="0.2">
      <c r="A5907" s="21">
        <v>4937</v>
      </c>
      <c r="B5907" s="21" t="s">
        <v>8681</v>
      </c>
      <c r="C5907" s="21" t="s">
        <v>11925</v>
      </c>
      <c r="D5907" s="21" t="s">
        <v>5655</v>
      </c>
      <c r="E5907" s="21" t="s">
        <v>48</v>
      </c>
      <c r="F5907" s="21" t="s">
        <v>4749</v>
      </c>
      <c r="G5907" s="21" t="s">
        <v>4750</v>
      </c>
      <c r="H5907" s="21" t="s">
        <v>105</v>
      </c>
      <c r="I5907" s="21" t="s">
        <v>23</v>
      </c>
      <c r="J5907" s="21" t="s">
        <v>8682</v>
      </c>
      <c r="K5907" s="21" t="s">
        <v>403</v>
      </c>
      <c r="L5907" s="21">
        <v>35401</v>
      </c>
      <c r="M5907" s="21" t="s">
        <v>26</v>
      </c>
      <c r="N5907" s="21" t="s">
        <v>2380</v>
      </c>
      <c r="O5907" s="21" t="s">
        <v>43</v>
      </c>
      <c r="P5907" s="21" t="s">
        <v>74</v>
      </c>
      <c r="Q5907" s="21" t="s">
        <v>2381</v>
      </c>
      <c r="R5907" s="22">
        <v>33.74</v>
      </c>
    </row>
    <row r="5908" spans="1:18" x14ac:dyDescent="0.2">
      <c r="A5908" s="21">
        <v>3653</v>
      </c>
      <c r="B5908" s="21" t="s">
        <v>7560</v>
      </c>
      <c r="C5908" s="21" t="s">
        <v>11729</v>
      </c>
      <c r="D5908" s="21" t="s">
        <v>11730</v>
      </c>
      <c r="E5908" s="21" t="s">
        <v>19</v>
      </c>
      <c r="F5908" s="21" t="s">
        <v>2003</v>
      </c>
      <c r="G5908" s="21" t="s">
        <v>2004</v>
      </c>
      <c r="H5908" s="21" t="s">
        <v>22</v>
      </c>
      <c r="I5908" s="21" t="s">
        <v>23</v>
      </c>
      <c r="J5908" s="21" t="s">
        <v>994</v>
      </c>
      <c r="K5908" s="21" t="s">
        <v>266</v>
      </c>
      <c r="L5908" s="21">
        <v>48234</v>
      </c>
      <c r="M5908" s="21" t="s">
        <v>108</v>
      </c>
      <c r="N5908" s="21" t="s">
        <v>2965</v>
      </c>
      <c r="O5908" s="21" t="s">
        <v>43</v>
      </c>
      <c r="P5908" s="21" t="s">
        <v>74</v>
      </c>
      <c r="Q5908" s="21" t="s">
        <v>2966</v>
      </c>
      <c r="R5908" s="22">
        <v>33.72</v>
      </c>
    </row>
    <row r="5909" spans="1:18" x14ac:dyDescent="0.2">
      <c r="A5909" s="21">
        <v>730</v>
      </c>
      <c r="B5909" s="21" t="s">
        <v>2644</v>
      </c>
      <c r="C5909" s="21" t="s">
        <v>11903</v>
      </c>
      <c r="D5909" s="21" t="s">
        <v>11904</v>
      </c>
      <c r="E5909" s="21" t="s">
        <v>206</v>
      </c>
      <c r="F5909" s="21" t="s">
        <v>2645</v>
      </c>
      <c r="G5909" s="21" t="s">
        <v>2646</v>
      </c>
      <c r="H5909" s="21" t="s">
        <v>22</v>
      </c>
      <c r="I5909" s="21" t="s">
        <v>23</v>
      </c>
      <c r="J5909" s="21" t="s">
        <v>2647</v>
      </c>
      <c r="K5909" s="21" t="s">
        <v>300</v>
      </c>
      <c r="L5909" s="21">
        <v>11572</v>
      </c>
      <c r="M5909" s="21" t="s">
        <v>158</v>
      </c>
      <c r="N5909" s="21" t="s">
        <v>2652</v>
      </c>
      <c r="O5909" s="21" t="s">
        <v>43</v>
      </c>
      <c r="P5909" s="21" t="s">
        <v>57</v>
      </c>
      <c r="Q5909" s="21" t="s">
        <v>2653</v>
      </c>
      <c r="R5909" s="22">
        <v>33.630000000000003</v>
      </c>
    </row>
    <row r="5910" spans="1:18" x14ac:dyDescent="0.2">
      <c r="A5910" s="21">
        <v>4808</v>
      </c>
      <c r="B5910" s="21" t="s">
        <v>8583</v>
      </c>
      <c r="C5910" s="21" t="s">
        <v>101</v>
      </c>
      <c r="D5910" s="21" t="s">
        <v>2953</v>
      </c>
      <c r="E5910" s="21" t="s">
        <v>19</v>
      </c>
      <c r="F5910" s="21" t="s">
        <v>1537</v>
      </c>
      <c r="G5910" s="21" t="s">
        <v>1538</v>
      </c>
      <c r="H5910" s="21" t="s">
        <v>22</v>
      </c>
      <c r="I5910" s="21" t="s">
        <v>23</v>
      </c>
      <c r="J5910" s="21" t="s">
        <v>39</v>
      </c>
      <c r="K5910" s="21" t="s">
        <v>40</v>
      </c>
      <c r="L5910" s="21">
        <v>90008</v>
      </c>
      <c r="M5910" s="21" t="s">
        <v>41</v>
      </c>
      <c r="N5910" s="21" t="s">
        <v>2652</v>
      </c>
      <c r="O5910" s="21" t="s">
        <v>43</v>
      </c>
      <c r="P5910" s="21" t="s">
        <v>57</v>
      </c>
      <c r="Q5910" s="21" t="s">
        <v>2653</v>
      </c>
      <c r="R5910" s="22">
        <v>33.630000000000003</v>
      </c>
    </row>
    <row r="5911" spans="1:18" x14ac:dyDescent="0.2">
      <c r="A5911" s="21">
        <v>6562</v>
      </c>
      <c r="B5911" s="21" t="s">
        <v>9800</v>
      </c>
      <c r="C5911" s="21" t="s">
        <v>1820</v>
      </c>
      <c r="D5911" s="21" t="s">
        <v>12009</v>
      </c>
      <c r="E5911" s="21" t="s">
        <v>206</v>
      </c>
      <c r="F5911" s="21" t="s">
        <v>6027</v>
      </c>
      <c r="G5911" s="21" t="s">
        <v>6028</v>
      </c>
      <c r="H5911" s="21" t="s">
        <v>38</v>
      </c>
      <c r="I5911" s="21" t="s">
        <v>23</v>
      </c>
      <c r="J5911" s="21" t="s">
        <v>1267</v>
      </c>
      <c r="K5911" s="21" t="s">
        <v>107</v>
      </c>
      <c r="L5911" s="21">
        <v>76017</v>
      </c>
      <c r="M5911" s="21" t="s">
        <v>108</v>
      </c>
      <c r="N5911" s="21" t="s">
        <v>3242</v>
      </c>
      <c r="O5911" s="21" t="s">
        <v>43</v>
      </c>
      <c r="P5911" s="21" t="s">
        <v>77</v>
      </c>
      <c r="Q5911" s="21" t="s">
        <v>3243</v>
      </c>
      <c r="R5911" s="22">
        <v>33.619999999999997</v>
      </c>
    </row>
    <row r="5912" spans="1:18" x14ac:dyDescent="0.2">
      <c r="A5912" s="21">
        <v>6164</v>
      </c>
      <c r="B5912" s="21" t="s">
        <v>9554</v>
      </c>
      <c r="C5912" s="21" t="s">
        <v>2266</v>
      </c>
      <c r="D5912" s="21" t="s">
        <v>879</v>
      </c>
      <c r="E5912" s="21" t="s">
        <v>206</v>
      </c>
      <c r="F5912" s="21" t="s">
        <v>2011</v>
      </c>
      <c r="G5912" s="21" t="s">
        <v>2012</v>
      </c>
      <c r="H5912" s="21" t="s">
        <v>38</v>
      </c>
      <c r="I5912" s="21" t="s">
        <v>23</v>
      </c>
      <c r="J5912" s="21" t="s">
        <v>2028</v>
      </c>
      <c r="K5912" s="21" t="s">
        <v>52</v>
      </c>
      <c r="L5912" s="21">
        <v>33801</v>
      </c>
      <c r="M5912" s="21" t="s">
        <v>26</v>
      </c>
      <c r="N5912" s="21" t="s">
        <v>6500</v>
      </c>
      <c r="O5912" s="21" t="s">
        <v>43</v>
      </c>
      <c r="P5912" s="21" t="s">
        <v>74</v>
      </c>
      <c r="Q5912" s="21" t="s">
        <v>6501</v>
      </c>
      <c r="R5912" s="22">
        <v>33.57</v>
      </c>
    </row>
    <row r="5913" spans="1:18" x14ac:dyDescent="0.2">
      <c r="A5913" s="21">
        <v>3853</v>
      </c>
      <c r="B5913" s="21" t="s">
        <v>7745</v>
      </c>
      <c r="C5913" s="21" t="s">
        <v>1679</v>
      </c>
      <c r="D5913" s="21" t="s">
        <v>3177</v>
      </c>
      <c r="E5913" s="21" t="s">
        <v>206</v>
      </c>
      <c r="F5913" s="21" t="s">
        <v>1464</v>
      </c>
      <c r="G5913" s="21" t="s">
        <v>1465</v>
      </c>
      <c r="H5913" s="21" t="s">
        <v>22</v>
      </c>
      <c r="I5913" s="21" t="s">
        <v>23</v>
      </c>
      <c r="J5913" s="21" t="s">
        <v>3524</v>
      </c>
      <c r="K5913" s="21" t="s">
        <v>232</v>
      </c>
      <c r="L5913" s="21">
        <v>61107</v>
      </c>
      <c r="M5913" s="21" t="s">
        <v>108</v>
      </c>
      <c r="N5913" s="21" t="s">
        <v>1346</v>
      </c>
      <c r="O5913" s="21" t="s">
        <v>43</v>
      </c>
      <c r="P5913" s="21" t="s">
        <v>74</v>
      </c>
      <c r="Q5913" s="21" t="s">
        <v>1347</v>
      </c>
      <c r="R5913" s="22">
        <v>33.567999999999998</v>
      </c>
    </row>
    <row r="5914" spans="1:18" x14ac:dyDescent="0.2">
      <c r="A5914" s="21">
        <v>4308</v>
      </c>
      <c r="B5914" s="21" t="s">
        <v>8175</v>
      </c>
      <c r="C5914" s="21" t="s">
        <v>5598</v>
      </c>
      <c r="D5914" s="21" t="s">
        <v>5598</v>
      </c>
      <c r="E5914" s="21" t="s">
        <v>1452</v>
      </c>
      <c r="F5914" s="21" t="s">
        <v>2733</v>
      </c>
      <c r="G5914" s="21" t="s">
        <v>2734</v>
      </c>
      <c r="H5914" s="21" t="s">
        <v>38</v>
      </c>
      <c r="I5914" s="21" t="s">
        <v>23</v>
      </c>
      <c r="J5914" s="21" t="s">
        <v>39</v>
      </c>
      <c r="K5914" s="21" t="s">
        <v>40</v>
      </c>
      <c r="L5914" s="21">
        <v>90032</v>
      </c>
      <c r="M5914" s="21" t="s">
        <v>41</v>
      </c>
      <c r="N5914" s="21" t="s">
        <v>1346</v>
      </c>
      <c r="O5914" s="21" t="s">
        <v>43</v>
      </c>
      <c r="P5914" s="21" t="s">
        <v>74</v>
      </c>
      <c r="Q5914" s="21" t="s">
        <v>1347</v>
      </c>
      <c r="R5914" s="22">
        <v>33.567999999999998</v>
      </c>
    </row>
    <row r="5915" spans="1:18" x14ac:dyDescent="0.2">
      <c r="A5915" s="21">
        <v>5256</v>
      </c>
      <c r="B5915" s="21" t="s">
        <v>8903</v>
      </c>
      <c r="C5915" s="21" t="s">
        <v>12093</v>
      </c>
      <c r="D5915" s="21" t="s">
        <v>11979</v>
      </c>
      <c r="E5915" s="21" t="s">
        <v>19</v>
      </c>
      <c r="F5915" s="21" t="s">
        <v>1197</v>
      </c>
      <c r="G5915" s="21" t="s">
        <v>1198</v>
      </c>
      <c r="H5915" s="21" t="s">
        <v>38</v>
      </c>
      <c r="I5915" s="21" t="s">
        <v>23</v>
      </c>
      <c r="J5915" s="21" t="s">
        <v>8904</v>
      </c>
      <c r="K5915" s="21" t="s">
        <v>157</v>
      </c>
      <c r="L5915" s="21">
        <v>18018</v>
      </c>
      <c r="M5915" s="21" t="s">
        <v>158</v>
      </c>
      <c r="N5915" s="21" t="s">
        <v>6977</v>
      </c>
      <c r="O5915" s="21" t="s">
        <v>28</v>
      </c>
      <c r="P5915" s="21" t="s">
        <v>64</v>
      </c>
      <c r="Q5915" s="21" t="s">
        <v>6978</v>
      </c>
      <c r="R5915" s="22">
        <v>33.567999999999998</v>
      </c>
    </row>
    <row r="5916" spans="1:18" x14ac:dyDescent="0.2">
      <c r="A5916" s="21">
        <v>5330</v>
      </c>
      <c r="B5916" s="21" t="s">
        <v>8958</v>
      </c>
      <c r="C5916" s="21" t="s">
        <v>4078</v>
      </c>
      <c r="D5916" s="21" t="s">
        <v>3976</v>
      </c>
      <c r="E5916" s="21" t="s">
        <v>19</v>
      </c>
      <c r="F5916" s="21" t="s">
        <v>3572</v>
      </c>
      <c r="G5916" s="21" t="s">
        <v>3573</v>
      </c>
      <c r="H5916" s="21" t="s">
        <v>22</v>
      </c>
      <c r="I5916" s="21" t="s">
        <v>23</v>
      </c>
      <c r="J5916" s="21" t="s">
        <v>299</v>
      </c>
      <c r="K5916" s="21" t="s">
        <v>300</v>
      </c>
      <c r="L5916" s="21">
        <v>10035</v>
      </c>
      <c r="M5916" s="21" t="s">
        <v>158</v>
      </c>
      <c r="N5916" s="21" t="s">
        <v>1346</v>
      </c>
      <c r="O5916" s="21" t="s">
        <v>43</v>
      </c>
      <c r="P5916" s="21" t="s">
        <v>74</v>
      </c>
      <c r="Q5916" s="21" t="s">
        <v>1347</v>
      </c>
      <c r="R5916" s="22">
        <v>33.567999999999998</v>
      </c>
    </row>
    <row r="5917" spans="1:18" x14ac:dyDescent="0.2">
      <c r="A5917" s="21">
        <v>6594</v>
      </c>
      <c r="B5917" s="21" t="s">
        <v>9819</v>
      </c>
      <c r="C5917" s="21" t="s">
        <v>1105</v>
      </c>
      <c r="D5917" s="21" t="s">
        <v>35</v>
      </c>
      <c r="E5917" s="21" t="s">
        <v>19</v>
      </c>
      <c r="F5917" s="21" t="s">
        <v>2122</v>
      </c>
      <c r="G5917" s="21" t="s">
        <v>2123</v>
      </c>
      <c r="H5917" s="21" t="s">
        <v>22</v>
      </c>
      <c r="I5917" s="21" t="s">
        <v>23</v>
      </c>
      <c r="J5917" s="21" t="s">
        <v>299</v>
      </c>
      <c r="K5917" s="21" t="s">
        <v>300</v>
      </c>
      <c r="L5917" s="21">
        <v>10024</v>
      </c>
      <c r="M5917" s="21" t="s">
        <v>158</v>
      </c>
      <c r="N5917" s="21" t="s">
        <v>2372</v>
      </c>
      <c r="O5917" s="21" t="s">
        <v>43</v>
      </c>
      <c r="P5917" s="21" t="s">
        <v>74</v>
      </c>
      <c r="Q5917" s="21" t="s">
        <v>2373</v>
      </c>
      <c r="R5917" s="22">
        <v>33.567999999999998</v>
      </c>
    </row>
    <row r="5918" spans="1:18" x14ac:dyDescent="0.2">
      <c r="A5918" s="21">
        <v>8542</v>
      </c>
      <c r="B5918" s="21" t="s">
        <v>10957</v>
      </c>
      <c r="C5918" s="21" t="s">
        <v>1794</v>
      </c>
      <c r="D5918" s="21" t="s">
        <v>2090</v>
      </c>
      <c r="E5918" s="21" t="s">
        <v>206</v>
      </c>
      <c r="F5918" s="21" t="s">
        <v>3844</v>
      </c>
      <c r="G5918" s="21" t="s">
        <v>3845</v>
      </c>
      <c r="H5918" s="21" t="s">
        <v>38</v>
      </c>
      <c r="I5918" s="21" t="s">
        <v>23</v>
      </c>
      <c r="J5918" s="21" t="s">
        <v>156</v>
      </c>
      <c r="K5918" s="21" t="s">
        <v>157</v>
      </c>
      <c r="L5918" s="21">
        <v>19140</v>
      </c>
      <c r="M5918" s="21" t="s">
        <v>158</v>
      </c>
      <c r="N5918" s="21" t="s">
        <v>5521</v>
      </c>
      <c r="O5918" s="21" t="s">
        <v>43</v>
      </c>
      <c r="P5918" s="21" t="s">
        <v>57</v>
      </c>
      <c r="Q5918" s="21" t="s">
        <v>5522</v>
      </c>
      <c r="R5918" s="22">
        <v>33.567999999999998</v>
      </c>
    </row>
    <row r="5919" spans="1:18" x14ac:dyDescent="0.2">
      <c r="A5919" s="21">
        <v>9571</v>
      </c>
      <c r="B5919" s="21" t="s">
        <v>11575</v>
      </c>
      <c r="C5919" s="21" t="s">
        <v>4080</v>
      </c>
      <c r="D5919" s="21" t="s">
        <v>4080</v>
      </c>
      <c r="E5919" s="21" t="s">
        <v>1452</v>
      </c>
      <c r="F5919" s="21" t="s">
        <v>906</v>
      </c>
      <c r="G5919" s="21" t="s">
        <v>907</v>
      </c>
      <c r="H5919" s="21" t="s">
        <v>22</v>
      </c>
      <c r="I5919" s="21" t="s">
        <v>23</v>
      </c>
      <c r="J5919" s="21" t="s">
        <v>563</v>
      </c>
      <c r="K5919" s="21" t="s">
        <v>564</v>
      </c>
      <c r="L5919" s="21">
        <v>43229</v>
      </c>
      <c r="M5919" s="21" t="s">
        <v>158</v>
      </c>
      <c r="N5919" s="21" t="s">
        <v>5521</v>
      </c>
      <c r="O5919" s="21" t="s">
        <v>43</v>
      </c>
      <c r="P5919" s="21" t="s">
        <v>57</v>
      </c>
      <c r="Q5919" s="21" t="s">
        <v>5522</v>
      </c>
      <c r="R5919" s="22">
        <v>33.567999999999998</v>
      </c>
    </row>
    <row r="5920" spans="1:18" x14ac:dyDescent="0.2">
      <c r="A5920" s="21">
        <v>6295</v>
      </c>
      <c r="B5920" s="21" t="s">
        <v>9645</v>
      </c>
      <c r="C5920" s="21" t="s">
        <v>3204</v>
      </c>
      <c r="D5920" s="21" t="s">
        <v>791</v>
      </c>
      <c r="E5920" s="21" t="s">
        <v>206</v>
      </c>
      <c r="F5920" s="21" t="s">
        <v>5673</v>
      </c>
      <c r="G5920" s="21" t="s">
        <v>5674</v>
      </c>
      <c r="H5920" s="21" t="s">
        <v>38</v>
      </c>
      <c r="I5920" s="21" t="s">
        <v>23</v>
      </c>
      <c r="J5920" s="21" t="s">
        <v>299</v>
      </c>
      <c r="K5920" s="21" t="s">
        <v>300</v>
      </c>
      <c r="L5920" s="21">
        <v>10024</v>
      </c>
      <c r="M5920" s="21" t="s">
        <v>158</v>
      </c>
      <c r="N5920" s="21" t="s">
        <v>3258</v>
      </c>
      <c r="O5920" s="21" t="s">
        <v>43</v>
      </c>
      <c r="P5920" s="21" t="s">
        <v>74</v>
      </c>
      <c r="Q5920" s="21" t="s">
        <v>3259</v>
      </c>
      <c r="R5920" s="22">
        <v>33.552</v>
      </c>
    </row>
    <row r="5921" spans="1:18" x14ac:dyDescent="0.2">
      <c r="A5921" s="21">
        <v>1503</v>
      </c>
      <c r="B5921" s="21" t="s">
        <v>4543</v>
      </c>
      <c r="C5921" s="21" t="s">
        <v>728</v>
      </c>
      <c r="D5921" s="21" t="s">
        <v>11746</v>
      </c>
      <c r="E5921" s="21" t="s">
        <v>48</v>
      </c>
      <c r="F5921" s="21" t="s">
        <v>3820</v>
      </c>
      <c r="G5921" s="21" t="s">
        <v>3821</v>
      </c>
      <c r="H5921" s="21" t="s">
        <v>105</v>
      </c>
      <c r="I5921" s="21" t="s">
        <v>23</v>
      </c>
      <c r="J5921" s="21" t="s">
        <v>39</v>
      </c>
      <c r="K5921" s="21" t="s">
        <v>40</v>
      </c>
      <c r="L5921" s="21">
        <v>90045</v>
      </c>
      <c r="M5921" s="21" t="s">
        <v>41</v>
      </c>
      <c r="N5921" s="21" t="s">
        <v>4544</v>
      </c>
      <c r="O5921" s="21" t="s">
        <v>70</v>
      </c>
      <c r="P5921" s="21" t="s">
        <v>71</v>
      </c>
      <c r="Q5921" s="21" t="s">
        <v>4545</v>
      </c>
      <c r="R5921" s="22">
        <v>33.520000000000003</v>
      </c>
    </row>
    <row r="5922" spans="1:18" x14ac:dyDescent="0.2">
      <c r="A5922" s="21">
        <v>1591</v>
      </c>
      <c r="B5922" s="21" t="s">
        <v>4729</v>
      </c>
      <c r="C5922" s="21" t="s">
        <v>1697</v>
      </c>
      <c r="D5922" s="21" t="s">
        <v>4309</v>
      </c>
      <c r="E5922" s="21" t="s">
        <v>48</v>
      </c>
      <c r="F5922" s="21" t="s">
        <v>4730</v>
      </c>
      <c r="G5922" s="21" t="s">
        <v>4731</v>
      </c>
      <c r="H5922" s="21" t="s">
        <v>38</v>
      </c>
      <c r="I5922" s="21" t="s">
        <v>23</v>
      </c>
      <c r="J5922" s="21" t="s">
        <v>4732</v>
      </c>
      <c r="K5922" s="21" t="s">
        <v>107</v>
      </c>
      <c r="L5922" s="21">
        <v>76051</v>
      </c>
      <c r="M5922" s="21" t="s">
        <v>108</v>
      </c>
      <c r="N5922" s="21" t="s">
        <v>4733</v>
      </c>
      <c r="O5922" s="21" t="s">
        <v>43</v>
      </c>
      <c r="P5922" s="21" t="s">
        <v>67</v>
      </c>
      <c r="Q5922" s="21" t="s">
        <v>4734</v>
      </c>
      <c r="R5922" s="22">
        <v>33.488</v>
      </c>
    </row>
    <row r="5923" spans="1:18" x14ac:dyDescent="0.2">
      <c r="A5923" s="21">
        <v>1939</v>
      </c>
      <c r="B5923" s="21" t="s">
        <v>5402</v>
      </c>
      <c r="C5923" s="21" t="s">
        <v>12098</v>
      </c>
      <c r="D5923" s="21" t="s">
        <v>11845</v>
      </c>
      <c r="E5923" s="21" t="s">
        <v>48</v>
      </c>
      <c r="F5923" s="21" t="s">
        <v>5403</v>
      </c>
      <c r="G5923" s="21" t="s">
        <v>5404</v>
      </c>
      <c r="H5923" s="21" t="s">
        <v>22</v>
      </c>
      <c r="I5923" s="21" t="s">
        <v>23</v>
      </c>
      <c r="J5923" s="21" t="s">
        <v>5405</v>
      </c>
      <c r="K5923" s="21" t="s">
        <v>516</v>
      </c>
      <c r="L5923" s="21">
        <v>80020</v>
      </c>
      <c r="M5923" s="21" t="s">
        <v>41</v>
      </c>
      <c r="N5923" s="21" t="s">
        <v>5408</v>
      </c>
      <c r="O5923" s="21" t="s">
        <v>43</v>
      </c>
      <c r="P5923" s="21" t="s">
        <v>57</v>
      </c>
      <c r="Q5923" s="21" t="s">
        <v>5409</v>
      </c>
      <c r="R5923" s="22">
        <v>33.488</v>
      </c>
    </row>
    <row r="5924" spans="1:18" x14ac:dyDescent="0.2">
      <c r="A5924" s="21">
        <v>5855</v>
      </c>
      <c r="B5924" s="21" t="s">
        <v>9357</v>
      </c>
      <c r="C5924" s="21" t="s">
        <v>12226</v>
      </c>
      <c r="D5924" s="21" t="s">
        <v>12215</v>
      </c>
      <c r="E5924" s="21" t="s">
        <v>48</v>
      </c>
      <c r="F5924" s="21" t="s">
        <v>7376</v>
      </c>
      <c r="G5924" s="21" t="s">
        <v>7377</v>
      </c>
      <c r="H5924" s="21" t="s">
        <v>38</v>
      </c>
      <c r="I5924" s="21" t="s">
        <v>23</v>
      </c>
      <c r="J5924" s="21" t="s">
        <v>924</v>
      </c>
      <c r="K5924" s="21" t="s">
        <v>107</v>
      </c>
      <c r="L5924" s="21">
        <v>75220</v>
      </c>
      <c r="M5924" s="21" t="s">
        <v>108</v>
      </c>
      <c r="N5924" s="21" t="s">
        <v>5408</v>
      </c>
      <c r="O5924" s="21" t="s">
        <v>43</v>
      </c>
      <c r="P5924" s="21" t="s">
        <v>57</v>
      </c>
      <c r="Q5924" s="21" t="s">
        <v>5409</v>
      </c>
      <c r="R5924" s="22">
        <v>33.488</v>
      </c>
    </row>
    <row r="5925" spans="1:18" x14ac:dyDescent="0.2">
      <c r="A5925" s="21">
        <v>8828</v>
      </c>
      <c r="B5925" s="21" t="s">
        <v>11126</v>
      </c>
      <c r="C5925" s="21" t="s">
        <v>12240</v>
      </c>
      <c r="D5925" s="21" t="s">
        <v>11932</v>
      </c>
      <c r="E5925" s="21" t="s">
        <v>19</v>
      </c>
      <c r="F5925" s="21" t="s">
        <v>7438</v>
      </c>
      <c r="G5925" s="21" t="s">
        <v>7439</v>
      </c>
      <c r="H5925" s="21" t="s">
        <v>22</v>
      </c>
      <c r="I5925" s="21" t="s">
        <v>23</v>
      </c>
      <c r="J5925" s="21" t="s">
        <v>202</v>
      </c>
      <c r="K5925" s="21" t="s">
        <v>107</v>
      </c>
      <c r="L5925" s="21">
        <v>77095</v>
      </c>
      <c r="M5925" s="21" t="s">
        <v>108</v>
      </c>
      <c r="N5925" s="21" t="s">
        <v>9520</v>
      </c>
      <c r="O5925" s="21" t="s">
        <v>43</v>
      </c>
      <c r="P5925" s="21" t="s">
        <v>91</v>
      </c>
      <c r="Q5925" s="21" t="s">
        <v>9521</v>
      </c>
      <c r="R5925" s="22">
        <v>33.488</v>
      </c>
    </row>
    <row r="5926" spans="1:18" x14ac:dyDescent="0.2">
      <c r="A5926" s="21">
        <v>4575</v>
      </c>
      <c r="B5926" s="21" t="s">
        <v>8397</v>
      </c>
      <c r="C5926" s="21" t="s">
        <v>11998</v>
      </c>
      <c r="D5926" s="21" t="s">
        <v>1195</v>
      </c>
      <c r="E5926" s="21" t="s">
        <v>48</v>
      </c>
      <c r="F5926" s="21" t="s">
        <v>3553</v>
      </c>
      <c r="G5926" s="21" t="s">
        <v>3554</v>
      </c>
      <c r="H5926" s="21" t="s">
        <v>105</v>
      </c>
      <c r="I5926" s="21" t="s">
        <v>23</v>
      </c>
      <c r="J5926" s="21" t="s">
        <v>370</v>
      </c>
      <c r="K5926" s="21" t="s">
        <v>266</v>
      </c>
      <c r="L5926" s="21">
        <v>49201</v>
      </c>
      <c r="M5926" s="21" t="s">
        <v>108</v>
      </c>
      <c r="N5926" s="21" t="s">
        <v>3970</v>
      </c>
      <c r="O5926" s="21" t="s">
        <v>28</v>
      </c>
      <c r="P5926" s="21" t="s">
        <v>64</v>
      </c>
      <c r="Q5926" s="21" t="s">
        <v>3971</v>
      </c>
      <c r="R5926" s="22">
        <v>33.479999999999997</v>
      </c>
    </row>
    <row r="5927" spans="1:18" x14ac:dyDescent="0.2">
      <c r="A5927" s="21">
        <v>5025</v>
      </c>
      <c r="B5927" s="21" t="s">
        <v>8752</v>
      </c>
      <c r="C5927" s="21" t="s">
        <v>4998</v>
      </c>
      <c r="D5927" s="21" t="s">
        <v>11883</v>
      </c>
      <c r="E5927" s="21" t="s">
        <v>48</v>
      </c>
      <c r="F5927" s="21" t="s">
        <v>2691</v>
      </c>
      <c r="G5927" s="21" t="s">
        <v>2692</v>
      </c>
      <c r="H5927" s="21" t="s">
        <v>22</v>
      </c>
      <c r="I5927" s="21" t="s">
        <v>23</v>
      </c>
      <c r="J5927" s="21" t="s">
        <v>5454</v>
      </c>
      <c r="K5927" s="21" t="s">
        <v>732</v>
      </c>
      <c r="L5927" s="21">
        <v>73120</v>
      </c>
      <c r="M5927" s="21" t="s">
        <v>108</v>
      </c>
      <c r="N5927" s="21" t="s">
        <v>7761</v>
      </c>
      <c r="O5927" s="21" t="s">
        <v>43</v>
      </c>
      <c r="P5927" s="21" t="s">
        <v>74</v>
      </c>
      <c r="Q5927" s="21" t="s">
        <v>7762</v>
      </c>
      <c r="R5927" s="22">
        <v>33.479999999999997</v>
      </c>
    </row>
    <row r="5928" spans="1:18" x14ac:dyDescent="0.2">
      <c r="A5928" s="21">
        <v>9535</v>
      </c>
      <c r="B5928" s="21" t="s">
        <v>11552</v>
      </c>
      <c r="C5928" s="21" t="s">
        <v>1854</v>
      </c>
      <c r="D5928" s="21" t="s">
        <v>6178</v>
      </c>
      <c r="E5928" s="21" t="s">
        <v>48</v>
      </c>
      <c r="F5928" s="21" t="s">
        <v>5634</v>
      </c>
      <c r="G5928" s="21" t="s">
        <v>5635</v>
      </c>
      <c r="H5928" s="21" t="s">
        <v>22</v>
      </c>
      <c r="I5928" s="21" t="s">
        <v>23</v>
      </c>
      <c r="J5928" s="21" t="s">
        <v>299</v>
      </c>
      <c r="K5928" s="21" t="s">
        <v>300</v>
      </c>
      <c r="L5928" s="21">
        <v>10011</v>
      </c>
      <c r="M5928" s="21" t="s">
        <v>158</v>
      </c>
      <c r="N5928" s="21" t="s">
        <v>9349</v>
      </c>
      <c r="O5928" s="21" t="s">
        <v>43</v>
      </c>
      <c r="P5928" s="21" t="s">
        <v>57</v>
      </c>
      <c r="Q5928" s="21" t="s">
        <v>9350</v>
      </c>
      <c r="R5928" s="22">
        <v>33.479999999999997</v>
      </c>
    </row>
    <row r="5929" spans="1:18" x14ac:dyDescent="0.2">
      <c r="A5929" s="21">
        <v>1691</v>
      </c>
      <c r="B5929" s="21" t="s">
        <v>4924</v>
      </c>
      <c r="C5929" s="21" t="s">
        <v>11729</v>
      </c>
      <c r="D5929" s="21" t="s">
        <v>1542</v>
      </c>
      <c r="E5929" s="21" t="s">
        <v>48</v>
      </c>
      <c r="F5929" s="21" t="s">
        <v>4925</v>
      </c>
      <c r="G5929" s="21" t="s">
        <v>4926</v>
      </c>
      <c r="H5929" s="21" t="s">
        <v>22</v>
      </c>
      <c r="I5929" s="21" t="s">
        <v>23</v>
      </c>
      <c r="J5929" s="21" t="s">
        <v>4927</v>
      </c>
      <c r="K5929" s="21" t="s">
        <v>286</v>
      </c>
      <c r="L5929" s="21">
        <v>46203</v>
      </c>
      <c r="M5929" s="21" t="s">
        <v>108</v>
      </c>
      <c r="N5929" s="21" t="s">
        <v>4795</v>
      </c>
      <c r="O5929" s="21" t="s">
        <v>43</v>
      </c>
      <c r="P5929" s="21" t="s">
        <v>91</v>
      </c>
      <c r="Q5929" s="21" t="s">
        <v>4796</v>
      </c>
      <c r="R5929" s="22">
        <v>33.450000000000003</v>
      </c>
    </row>
    <row r="5930" spans="1:18" x14ac:dyDescent="0.2">
      <c r="A5930" s="21">
        <v>8831</v>
      </c>
      <c r="B5930" s="21" t="s">
        <v>11129</v>
      </c>
      <c r="C5930" s="21" t="s">
        <v>2369</v>
      </c>
      <c r="D5930" s="21" t="s">
        <v>6858</v>
      </c>
      <c r="E5930" s="21" t="s">
        <v>19</v>
      </c>
      <c r="F5930" s="21" t="s">
        <v>3237</v>
      </c>
      <c r="G5930" s="21" t="s">
        <v>3238</v>
      </c>
      <c r="H5930" s="21" t="s">
        <v>38</v>
      </c>
      <c r="I5930" s="21" t="s">
        <v>23</v>
      </c>
      <c r="J5930" s="21" t="s">
        <v>96</v>
      </c>
      <c r="K5930" s="21" t="s">
        <v>97</v>
      </c>
      <c r="L5930" s="21">
        <v>98115</v>
      </c>
      <c r="M5930" s="21" t="s">
        <v>41</v>
      </c>
      <c r="N5930" s="21" t="s">
        <v>3597</v>
      </c>
      <c r="O5930" s="21" t="s">
        <v>43</v>
      </c>
      <c r="P5930" s="21" t="s">
        <v>74</v>
      </c>
      <c r="Q5930" s="21" t="s">
        <v>3598</v>
      </c>
      <c r="R5930" s="22">
        <v>33.44</v>
      </c>
    </row>
    <row r="5931" spans="1:18" x14ac:dyDescent="0.2">
      <c r="A5931" s="21">
        <v>694</v>
      </c>
      <c r="B5931" s="21" t="s">
        <v>2534</v>
      </c>
      <c r="C5931" s="21" t="s">
        <v>2535</v>
      </c>
      <c r="D5931" s="21" t="s">
        <v>11890</v>
      </c>
      <c r="E5931" s="21" t="s">
        <v>48</v>
      </c>
      <c r="F5931" s="21" t="s">
        <v>2536</v>
      </c>
      <c r="G5931" s="21" t="s">
        <v>2537</v>
      </c>
      <c r="H5931" s="21" t="s">
        <v>22</v>
      </c>
      <c r="I5931" s="21" t="s">
        <v>23</v>
      </c>
      <c r="J5931" s="21" t="s">
        <v>39</v>
      </c>
      <c r="K5931" s="21" t="s">
        <v>40</v>
      </c>
      <c r="L5931" s="21">
        <v>90036</v>
      </c>
      <c r="M5931" s="21" t="s">
        <v>41</v>
      </c>
      <c r="N5931" s="21" t="s">
        <v>2540</v>
      </c>
      <c r="O5931" s="21" t="s">
        <v>43</v>
      </c>
      <c r="P5931" s="21" t="s">
        <v>91</v>
      </c>
      <c r="Q5931" s="21" t="s">
        <v>2541</v>
      </c>
      <c r="R5931" s="22">
        <v>33.4</v>
      </c>
    </row>
    <row r="5932" spans="1:18" x14ac:dyDescent="0.2">
      <c r="A5932" s="21">
        <v>3720</v>
      </c>
      <c r="B5932" s="21" t="s">
        <v>7624</v>
      </c>
      <c r="C5932" s="21" t="s">
        <v>451</v>
      </c>
      <c r="D5932" s="21" t="s">
        <v>362</v>
      </c>
      <c r="E5932" s="21" t="s">
        <v>48</v>
      </c>
      <c r="F5932" s="21" t="s">
        <v>345</v>
      </c>
      <c r="G5932" s="21" t="s">
        <v>346</v>
      </c>
      <c r="H5932" s="21" t="s">
        <v>38</v>
      </c>
      <c r="I5932" s="21" t="s">
        <v>23</v>
      </c>
      <c r="J5932" s="21" t="s">
        <v>563</v>
      </c>
      <c r="K5932" s="21" t="s">
        <v>286</v>
      </c>
      <c r="L5932" s="21">
        <v>47201</v>
      </c>
      <c r="M5932" s="21" t="s">
        <v>108</v>
      </c>
      <c r="N5932" s="21" t="s">
        <v>774</v>
      </c>
      <c r="O5932" s="21" t="s">
        <v>43</v>
      </c>
      <c r="P5932" s="21" t="s">
        <v>67</v>
      </c>
      <c r="Q5932" s="21" t="s">
        <v>775</v>
      </c>
      <c r="R5932" s="22">
        <v>33.4</v>
      </c>
    </row>
    <row r="5933" spans="1:18" x14ac:dyDescent="0.2">
      <c r="A5933" s="21">
        <v>4750</v>
      </c>
      <c r="B5933" s="21" t="s">
        <v>8530</v>
      </c>
      <c r="C5933" s="21" t="s">
        <v>3975</v>
      </c>
      <c r="D5933" s="21" t="s">
        <v>4078</v>
      </c>
      <c r="E5933" s="21" t="s">
        <v>206</v>
      </c>
      <c r="F5933" s="21" t="s">
        <v>2758</v>
      </c>
      <c r="G5933" s="21" t="s">
        <v>2759</v>
      </c>
      <c r="H5933" s="21" t="s">
        <v>38</v>
      </c>
      <c r="I5933" s="21" t="s">
        <v>23</v>
      </c>
      <c r="J5933" s="21" t="s">
        <v>96</v>
      </c>
      <c r="K5933" s="21" t="s">
        <v>97</v>
      </c>
      <c r="L5933" s="21">
        <v>98103</v>
      </c>
      <c r="M5933" s="21" t="s">
        <v>41</v>
      </c>
      <c r="N5933" s="21" t="s">
        <v>2107</v>
      </c>
      <c r="O5933" s="21" t="s">
        <v>43</v>
      </c>
      <c r="P5933" s="21" t="s">
        <v>91</v>
      </c>
      <c r="Q5933" s="21" t="s">
        <v>2108</v>
      </c>
      <c r="R5933" s="22">
        <v>33.4</v>
      </c>
    </row>
    <row r="5934" spans="1:18" x14ac:dyDescent="0.2">
      <c r="A5934" s="21">
        <v>6325</v>
      </c>
      <c r="B5934" s="21" t="s">
        <v>9667</v>
      </c>
      <c r="C5934" s="21" t="s">
        <v>9097</v>
      </c>
      <c r="D5934" s="21" t="s">
        <v>11800</v>
      </c>
      <c r="E5934" s="21" t="s">
        <v>48</v>
      </c>
      <c r="F5934" s="21" t="s">
        <v>2283</v>
      </c>
      <c r="G5934" s="21" t="s">
        <v>2284</v>
      </c>
      <c r="H5934" s="21" t="s">
        <v>38</v>
      </c>
      <c r="I5934" s="21" t="s">
        <v>23</v>
      </c>
      <c r="J5934" s="21" t="s">
        <v>134</v>
      </c>
      <c r="K5934" s="21" t="s">
        <v>40</v>
      </c>
      <c r="L5934" s="21">
        <v>94109</v>
      </c>
      <c r="M5934" s="21" t="s">
        <v>41</v>
      </c>
      <c r="N5934" s="21" t="s">
        <v>2107</v>
      </c>
      <c r="O5934" s="21" t="s">
        <v>43</v>
      </c>
      <c r="P5934" s="21" t="s">
        <v>91</v>
      </c>
      <c r="Q5934" s="21" t="s">
        <v>2108</v>
      </c>
      <c r="R5934" s="22">
        <v>33.4</v>
      </c>
    </row>
    <row r="5935" spans="1:18" x14ac:dyDescent="0.2">
      <c r="A5935" s="21">
        <v>3004</v>
      </c>
      <c r="B5935" s="21" t="s">
        <v>6913</v>
      </c>
      <c r="C5935" s="21" t="s">
        <v>6866</v>
      </c>
      <c r="D5935" s="21" t="s">
        <v>3080</v>
      </c>
      <c r="E5935" s="21" t="s">
        <v>48</v>
      </c>
      <c r="F5935" s="21" t="s">
        <v>2614</v>
      </c>
      <c r="G5935" s="21" t="s">
        <v>2615</v>
      </c>
      <c r="H5935" s="21" t="s">
        <v>105</v>
      </c>
      <c r="I5935" s="21" t="s">
        <v>23</v>
      </c>
      <c r="J5935" s="21" t="s">
        <v>440</v>
      </c>
      <c r="K5935" s="21" t="s">
        <v>300</v>
      </c>
      <c r="L5935" s="21">
        <v>14609</v>
      </c>
      <c r="M5935" s="21" t="s">
        <v>158</v>
      </c>
      <c r="N5935" s="21" t="s">
        <v>5062</v>
      </c>
      <c r="O5935" s="21" t="s">
        <v>43</v>
      </c>
      <c r="P5935" s="21" t="s">
        <v>74</v>
      </c>
      <c r="Q5935" s="21" t="s">
        <v>5063</v>
      </c>
      <c r="R5935" s="22">
        <v>33.375999999999998</v>
      </c>
    </row>
    <row r="5936" spans="1:18" x14ac:dyDescent="0.2">
      <c r="A5936" s="21">
        <v>2019</v>
      </c>
      <c r="B5936" s="21" t="s">
        <v>5507</v>
      </c>
      <c r="C5936" s="21" t="s">
        <v>4683</v>
      </c>
      <c r="D5936" s="21" t="s">
        <v>2885</v>
      </c>
      <c r="E5936" s="21" t="s">
        <v>48</v>
      </c>
      <c r="F5936" s="21" t="s">
        <v>3002</v>
      </c>
      <c r="G5936" s="21" t="s">
        <v>3003</v>
      </c>
      <c r="H5936" s="21" t="s">
        <v>22</v>
      </c>
      <c r="I5936" s="21" t="s">
        <v>23</v>
      </c>
      <c r="J5936" s="21" t="s">
        <v>5508</v>
      </c>
      <c r="K5936" s="21" t="s">
        <v>40</v>
      </c>
      <c r="L5936" s="21">
        <v>92404</v>
      </c>
      <c r="M5936" s="21" t="s">
        <v>41</v>
      </c>
      <c r="N5936" s="21" t="s">
        <v>4759</v>
      </c>
      <c r="O5936" s="21" t="s">
        <v>43</v>
      </c>
      <c r="P5936" s="21" t="s">
        <v>651</v>
      </c>
      <c r="Q5936" s="21" t="s">
        <v>4760</v>
      </c>
      <c r="R5936" s="22">
        <v>33.36</v>
      </c>
    </row>
    <row r="5937" spans="1:18" x14ac:dyDescent="0.2">
      <c r="A5937" s="21">
        <v>7967</v>
      </c>
      <c r="B5937" s="21" t="s">
        <v>10615</v>
      </c>
      <c r="C5937" s="21" t="s">
        <v>2885</v>
      </c>
      <c r="D5937" s="21" t="s">
        <v>6331</v>
      </c>
      <c r="E5937" s="21" t="s">
        <v>48</v>
      </c>
      <c r="F5937" s="21" t="s">
        <v>1557</v>
      </c>
      <c r="G5937" s="21" t="s">
        <v>1558</v>
      </c>
      <c r="H5937" s="21" t="s">
        <v>38</v>
      </c>
      <c r="I5937" s="21" t="s">
        <v>23</v>
      </c>
      <c r="J5937" s="21" t="s">
        <v>39</v>
      </c>
      <c r="K5937" s="21" t="s">
        <v>40</v>
      </c>
      <c r="L5937" s="21">
        <v>90049</v>
      </c>
      <c r="M5937" s="21" t="s">
        <v>41</v>
      </c>
      <c r="N5937" s="21" t="s">
        <v>5992</v>
      </c>
      <c r="O5937" s="21" t="s">
        <v>43</v>
      </c>
      <c r="P5937" s="21" t="s">
        <v>91</v>
      </c>
      <c r="Q5937" s="21" t="s">
        <v>5993</v>
      </c>
      <c r="R5937" s="22">
        <v>33.36</v>
      </c>
    </row>
    <row r="5938" spans="1:18" x14ac:dyDescent="0.2">
      <c r="A5938" s="21">
        <v>8531</v>
      </c>
      <c r="B5938" s="21" t="s">
        <v>10950</v>
      </c>
      <c r="C5938" s="21" t="s">
        <v>5797</v>
      </c>
      <c r="D5938" s="21" t="s">
        <v>11904</v>
      </c>
      <c r="E5938" s="21" t="s">
        <v>48</v>
      </c>
      <c r="F5938" s="21" t="s">
        <v>912</v>
      </c>
      <c r="G5938" s="21" t="s">
        <v>913</v>
      </c>
      <c r="H5938" s="21" t="s">
        <v>22</v>
      </c>
      <c r="I5938" s="21" t="s">
        <v>23</v>
      </c>
      <c r="J5938" s="21" t="s">
        <v>994</v>
      </c>
      <c r="K5938" s="21" t="s">
        <v>266</v>
      </c>
      <c r="L5938" s="21">
        <v>48227</v>
      </c>
      <c r="M5938" s="21" t="s">
        <v>108</v>
      </c>
      <c r="N5938" s="21" t="s">
        <v>5992</v>
      </c>
      <c r="O5938" s="21" t="s">
        <v>43</v>
      </c>
      <c r="P5938" s="21" t="s">
        <v>91</v>
      </c>
      <c r="Q5938" s="21" t="s">
        <v>5993</v>
      </c>
      <c r="R5938" s="22">
        <v>33.36</v>
      </c>
    </row>
    <row r="5939" spans="1:18" x14ac:dyDescent="0.2">
      <c r="A5939" s="21">
        <v>4321</v>
      </c>
      <c r="B5939" s="21" t="s">
        <v>8185</v>
      </c>
      <c r="C5939" s="21" t="s">
        <v>2710</v>
      </c>
      <c r="D5939" s="21" t="s">
        <v>12124</v>
      </c>
      <c r="E5939" s="21" t="s">
        <v>19</v>
      </c>
      <c r="F5939" s="21" t="s">
        <v>4368</v>
      </c>
      <c r="G5939" s="21" t="s">
        <v>4369</v>
      </c>
      <c r="H5939" s="21" t="s">
        <v>22</v>
      </c>
      <c r="I5939" s="21" t="s">
        <v>23</v>
      </c>
      <c r="J5939" s="21" t="s">
        <v>6127</v>
      </c>
      <c r="K5939" s="21" t="s">
        <v>753</v>
      </c>
      <c r="L5939" s="21">
        <v>87105</v>
      </c>
      <c r="M5939" s="21" t="s">
        <v>41</v>
      </c>
      <c r="N5939" s="21" t="s">
        <v>5911</v>
      </c>
      <c r="O5939" s="21" t="s">
        <v>43</v>
      </c>
      <c r="P5939" s="21" t="s">
        <v>57</v>
      </c>
      <c r="Q5939" s="21" t="s">
        <v>5912</v>
      </c>
      <c r="R5939" s="22">
        <v>33.29</v>
      </c>
    </row>
    <row r="5940" spans="1:18" x14ac:dyDescent="0.2">
      <c r="A5940" s="21">
        <v>6544</v>
      </c>
      <c r="B5940" s="21" t="s">
        <v>9789</v>
      </c>
      <c r="C5940" s="21" t="s">
        <v>424</v>
      </c>
      <c r="D5940" s="21" t="s">
        <v>1242</v>
      </c>
      <c r="E5940" s="21" t="s">
        <v>206</v>
      </c>
      <c r="F5940" s="21" t="s">
        <v>3993</v>
      </c>
      <c r="G5940" s="21" t="s">
        <v>3994</v>
      </c>
      <c r="H5940" s="21" t="s">
        <v>22</v>
      </c>
      <c r="I5940" s="21" t="s">
        <v>23</v>
      </c>
      <c r="J5940" s="21" t="s">
        <v>96</v>
      </c>
      <c r="K5940" s="21" t="s">
        <v>97</v>
      </c>
      <c r="L5940" s="21">
        <v>98103</v>
      </c>
      <c r="M5940" s="21" t="s">
        <v>41</v>
      </c>
      <c r="N5940" s="21" t="s">
        <v>5911</v>
      </c>
      <c r="O5940" s="21" t="s">
        <v>43</v>
      </c>
      <c r="P5940" s="21" t="s">
        <v>57</v>
      </c>
      <c r="Q5940" s="21" t="s">
        <v>5912</v>
      </c>
      <c r="R5940" s="22">
        <v>33.29</v>
      </c>
    </row>
    <row r="5941" spans="1:18" x14ac:dyDescent="0.2">
      <c r="A5941" s="21">
        <v>8117</v>
      </c>
      <c r="B5941" s="21" t="s">
        <v>10700</v>
      </c>
      <c r="C5941" s="21" t="s">
        <v>2121</v>
      </c>
      <c r="D5941" s="21" t="s">
        <v>2121</v>
      </c>
      <c r="E5941" s="21" t="s">
        <v>1452</v>
      </c>
      <c r="F5941" s="21" t="s">
        <v>3917</v>
      </c>
      <c r="G5941" s="21" t="s">
        <v>3918</v>
      </c>
      <c r="H5941" s="21" t="s">
        <v>38</v>
      </c>
      <c r="I5941" s="21" t="s">
        <v>23</v>
      </c>
      <c r="J5941" s="21" t="s">
        <v>10303</v>
      </c>
      <c r="K5941" s="21" t="s">
        <v>5103</v>
      </c>
      <c r="L5941" s="21">
        <v>67846</v>
      </c>
      <c r="M5941" s="21" t="s">
        <v>108</v>
      </c>
      <c r="N5941" s="21" t="s">
        <v>5911</v>
      </c>
      <c r="O5941" s="21" t="s">
        <v>43</v>
      </c>
      <c r="P5941" s="21" t="s">
        <v>57</v>
      </c>
      <c r="Q5941" s="21" t="s">
        <v>5912</v>
      </c>
      <c r="R5941" s="22">
        <v>33.29</v>
      </c>
    </row>
    <row r="5942" spans="1:18" x14ac:dyDescent="0.2">
      <c r="A5942" s="21">
        <v>8808</v>
      </c>
      <c r="B5942" s="21" t="s">
        <v>11115</v>
      </c>
      <c r="C5942" s="21" t="s">
        <v>437</v>
      </c>
      <c r="D5942" s="21" t="s">
        <v>3134</v>
      </c>
      <c r="E5942" s="21" t="s">
        <v>48</v>
      </c>
      <c r="F5942" s="21" t="s">
        <v>4177</v>
      </c>
      <c r="G5942" s="21" t="s">
        <v>4178</v>
      </c>
      <c r="H5942" s="21" t="s">
        <v>22</v>
      </c>
      <c r="I5942" s="21" t="s">
        <v>23</v>
      </c>
      <c r="J5942" s="21" t="s">
        <v>156</v>
      </c>
      <c r="K5942" s="21" t="s">
        <v>157</v>
      </c>
      <c r="L5942" s="21">
        <v>19134</v>
      </c>
      <c r="M5942" s="21" t="s">
        <v>158</v>
      </c>
      <c r="N5942" s="21" t="s">
        <v>3569</v>
      </c>
      <c r="O5942" s="21" t="s">
        <v>43</v>
      </c>
      <c r="P5942" s="21" t="s">
        <v>74</v>
      </c>
      <c r="Q5942" s="21" t="s">
        <v>3570</v>
      </c>
      <c r="R5942" s="22">
        <v>33.281999999999996</v>
      </c>
    </row>
    <row r="5943" spans="1:18" x14ac:dyDescent="0.2">
      <c r="A5943" s="21">
        <v>2130</v>
      </c>
      <c r="B5943" s="21" t="s">
        <v>5671</v>
      </c>
      <c r="C5943" s="21" t="s">
        <v>2746</v>
      </c>
      <c r="D5943" s="21" t="s">
        <v>5672</v>
      </c>
      <c r="E5943" s="21" t="s">
        <v>19</v>
      </c>
      <c r="F5943" s="21" t="s">
        <v>5673</v>
      </c>
      <c r="G5943" s="21" t="s">
        <v>5674</v>
      </c>
      <c r="H5943" s="21" t="s">
        <v>38</v>
      </c>
      <c r="I5943" s="21" t="s">
        <v>23</v>
      </c>
      <c r="J5943" s="21" t="s">
        <v>274</v>
      </c>
      <c r="K5943" s="21" t="s">
        <v>3052</v>
      </c>
      <c r="L5943" s="21">
        <v>3820</v>
      </c>
      <c r="M5943" s="21" t="s">
        <v>158</v>
      </c>
      <c r="N5943" s="21" t="s">
        <v>5675</v>
      </c>
      <c r="O5943" s="21" t="s">
        <v>43</v>
      </c>
      <c r="P5943" s="21" t="s">
        <v>77</v>
      </c>
      <c r="Q5943" s="21" t="s">
        <v>5676</v>
      </c>
      <c r="R5943" s="22">
        <v>33.28</v>
      </c>
    </row>
    <row r="5944" spans="1:18" x14ac:dyDescent="0.2">
      <c r="A5944" s="21">
        <v>4289</v>
      </c>
      <c r="B5944" s="21" t="s">
        <v>8159</v>
      </c>
      <c r="C5944" s="21" t="s">
        <v>2544</v>
      </c>
      <c r="D5944" s="21" t="s">
        <v>8160</v>
      </c>
      <c r="E5944" s="21" t="s">
        <v>48</v>
      </c>
      <c r="F5944" s="21" t="s">
        <v>252</v>
      </c>
      <c r="G5944" s="21" t="s">
        <v>253</v>
      </c>
      <c r="H5944" s="21" t="s">
        <v>38</v>
      </c>
      <c r="I5944" s="21" t="s">
        <v>23</v>
      </c>
      <c r="J5944" s="21" t="s">
        <v>202</v>
      </c>
      <c r="K5944" s="21" t="s">
        <v>107</v>
      </c>
      <c r="L5944" s="21">
        <v>77095</v>
      </c>
      <c r="M5944" s="21" t="s">
        <v>108</v>
      </c>
      <c r="N5944" s="21" t="s">
        <v>5406</v>
      </c>
      <c r="O5944" s="21" t="s">
        <v>43</v>
      </c>
      <c r="P5944" s="21" t="s">
        <v>74</v>
      </c>
      <c r="Q5944" s="21" t="s">
        <v>5407</v>
      </c>
      <c r="R5944" s="22">
        <v>33.28</v>
      </c>
    </row>
    <row r="5945" spans="1:18" x14ac:dyDescent="0.2">
      <c r="A5945" s="21">
        <v>573</v>
      </c>
      <c r="B5945" s="21" t="s">
        <v>2179</v>
      </c>
      <c r="C5945" s="21" t="s">
        <v>1140</v>
      </c>
      <c r="D5945" s="21" t="s">
        <v>11873</v>
      </c>
      <c r="E5945" s="21" t="s">
        <v>48</v>
      </c>
      <c r="F5945" s="21" t="s">
        <v>2180</v>
      </c>
      <c r="G5945" s="21" t="s">
        <v>2181</v>
      </c>
      <c r="H5945" s="21" t="s">
        <v>22</v>
      </c>
      <c r="I5945" s="21" t="s">
        <v>23</v>
      </c>
      <c r="J5945" s="21" t="s">
        <v>299</v>
      </c>
      <c r="K5945" s="21" t="s">
        <v>300</v>
      </c>
      <c r="L5945" s="21">
        <v>10024</v>
      </c>
      <c r="M5945" s="21" t="s">
        <v>158</v>
      </c>
      <c r="N5945" s="21" t="s">
        <v>1362</v>
      </c>
      <c r="O5945" s="21" t="s">
        <v>43</v>
      </c>
      <c r="P5945" s="21" t="s">
        <v>74</v>
      </c>
      <c r="Q5945" s="21" t="s">
        <v>1363</v>
      </c>
      <c r="R5945" s="22">
        <v>33.264000000000003</v>
      </c>
    </row>
    <row r="5946" spans="1:18" x14ac:dyDescent="0.2">
      <c r="A5946" s="21">
        <v>8042</v>
      </c>
      <c r="B5946" s="21" t="s">
        <v>10654</v>
      </c>
      <c r="C5946" s="21" t="s">
        <v>1671</v>
      </c>
      <c r="D5946" s="21" t="s">
        <v>3060</v>
      </c>
      <c r="E5946" s="21" t="s">
        <v>19</v>
      </c>
      <c r="F5946" s="21" t="s">
        <v>7207</v>
      </c>
      <c r="G5946" s="21" t="s">
        <v>7208</v>
      </c>
      <c r="H5946" s="21" t="s">
        <v>38</v>
      </c>
      <c r="I5946" s="21" t="s">
        <v>23</v>
      </c>
      <c r="J5946" s="21" t="s">
        <v>96</v>
      </c>
      <c r="K5946" s="21" t="s">
        <v>97</v>
      </c>
      <c r="L5946" s="21">
        <v>98115</v>
      </c>
      <c r="M5946" s="21" t="s">
        <v>41</v>
      </c>
      <c r="N5946" s="21" t="s">
        <v>6208</v>
      </c>
      <c r="O5946" s="21" t="s">
        <v>70</v>
      </c>
      <c r="P5946" s="21" t="s">
        <v>175</v>
      </c>
      <c r="Q5946" s="21" t="s">
        <v>6209</v>
      </c>
      <c r="R5946" s="22">
        <v>33.18</v>
      </c>
    </row>
    <row r="5947" spans="1:18" x14ac:dyDescent="0.2">
      <c r="A5947" s="21">
        <v>3098</v>
      </c>
      <c r="B5947" s="21" t="s">
        <v>7027</v>
      </c>
      <c r="C5947" s="21" t="s">
        <v>3668</v>
      </c>
      <c r="D5947" s="21" t="s">
        <v>12165</v>
      </c>
      <c r="E5947" s="21" t="s">
        <v>48</v>
      </c>
      <c r="F5947" s="21" t="s">
        <v>546</v>
      </c>
      <c r="G5947" s="21" t="s">
        <v>547</v>
      </c>
      <c r="H5947" s="21" t="s">
        <v>38</v>
      </c>
      <c r="I5947" s="21" t="s">
        <v>23</v>
      </c>
      <c r="J5947" s="21" t="s">
        <v>106</v>
      </c>
      <c r="K5947" s="21" t="s">
        <v>107</v>
      </c>
      <c r="L5947" s="21">
        <v>76106</v>
      </c>
      <c r="M5947" s="21" t="s">
        <v>108</v>
      </c>
      <c r="N5947" s="21" t="s">
        <v>1434</v>
      </c>
      <c r="O5947" s="21" t="s">
        <v>43</v>
      </c>
      <c r="P5947" s="21" t="s">
        <v>44</v>
      </c>
      <c r="Q5947" s="21" t="s">
        <v>1435</v>
      </c>
      <c r="R5947" s="22">
        <v>33.119999999999997</v>
      </c>
    </row>
    <row r="5948" spans="1:18" x14ac:dyDescent="0.2">
      <c r="A5948" s="21">
        <v>1000</v>
      </c>
      <c r="B5948" s="21" t="s">
        <v>3385</v>
      </c>
      <c r="C5948" s="21" t="s">
        <v>3386</v>
      </c>
      <c r="D5948" s="21" t="s">
        <v>11963</v>
      </c>
      <c r="E5948" s="21" t="s">
        <v>48</v>
      </c>
      <c r="F5948" s="21" t="s">
        <v>3387</v>
      </c>
      <c r="G5948" s="21" t="s">
        <v>3388</v>
      </c>
      <c r="H5948" s="21" t="s">
        <v>22</v>
      </c>
      <c r="I5948" s="21" t="s">
        <v>23</v>
      </c>
      <c r="J5948" s="21" t="s">
        <v>24</v>
      </c>
      <c r="K5948" s="21" t="s">
        <v>25</v>
      </c>
      <c r="L5948" s="21">
        <v>42420</v>
      </c>
      <c r="M5948" s="21" t="s">
        <v>26</v>
      </c>
      <c r="N5948" s="21" t="s">
        <v>1275</v>
      </c>
      <c r="O5948" s="21" t="s">
        <v>28</v>
      </c>
      <c r="P5948" s="21" t="s">
        <v>64</v>
      </c>
      <c r="Q5948" s="21" t="s">
        <v>1276</v>
      </c>
      <c r="R5948" s="22">
        <v>33.11</v>
      </c>
    </row>
    <row r="5949" spans="1:18" x14ac:dyDescent="0.2">
      <c r="A5949" s="21">
        <v>6017</v>
      </c>
      <c r="B5949" s="21" t="s">
        <v>9452</v>
      </c>
      <c r="C5949" s="21" t="s">
        <v>11932</v>
      </c>
      <c r="D5949" s="21" t="s">
        <v>12151</v>
      </c>
      <c r="E5949" s="21" t="s">
        <v>48</v>
      </c>
      <c r="F5949" s="21" t="s">
        <v>6867</v>
      </c>
      <c r="G5949" s="21" t="s">
        <v>6868</v>
      </c>
      <c r="H5949" s="21" t="s">
        <v>38</v>
      </c>
      <c r="I5949" s="21" t="s">
        <v>23</v>
      </c>
      <c r="J5949" s="21" t="s">
        <v>39</v>
      </c>
      <c r="K5949" s="21" t="s">
        <v>40</v>
      </c>
      <c r="L5949" s="21">
        <v>90049</v>
      </c>
      <c r="M5949" s="21" t="s">
        <v>41</v>
      </c>
      <c r="N5949" s="21" t="s">
        <v>1275</v>
      </c>
      <c r="O5949" s="21" t="s">
        <v>28</v>
      </c>
      <c r="P5949" s="21" t="s">
        <v>64</v>
      </c>
      <c r="Q5949" s="21" t="s">
        <v>1276</v>
      </c>
      <c r="R5949" s="22">
        <v>33.11</v>
      </c>
    </row>
    <row r="5950" spans="1:18" x14ac:dyDescent="0.2">
      <c r="A5950" s="21">
        <v>4677</v>
      </c>
      <c r="B5950" s="21" t="s">
        <v>8482</v>
      </c>
      <c r="C5950" s="21" t="s">
        <v>3800</v>
      </c>
      <c r="D5950" s="21" t="s">
        <v>2266</v>
      </c>
      <c r="E5950" s="21" t="s">
        <v>48</v>
      </c>
      <c r="F5950" s="21" t="s">
        <v>6428</v>
      </c>
      <c r="G5950" s="21" t="s">
        <v>6429</v>
      </c>
      <c r="H5950" s="21" t="s">
        <v>22</v>
      </c>
      <c r="I5950" s="21" t="s">
        <v>23</v>
      </c>
      <c r="J5950" s="21" t="s">
        <v>8483</v>
      </c>
      <c r="K5950" s="21" t="s">
        <v>127</v>
      </c>
      <c r="L5950" s="21">
        <v>84321</v>
      </c>
      <c r="M5950" s="21" t="s">
        <v>41</v>
      </c>
      <c r="N5950" s="21" t="s">
        <v>6146</v>
      </c>
      <c r="O5950" s="21" t="s">
        <v>43</v>
      </c>
      <c r="P5950" s="21" t="s">
        <v>74</v>
      </c>
      <c r="Q5950" s="21" t="s">
        <v>6147</v>
      </c>
      <c r="R5950" s="22">
        <v>33.088000000000001</v>
      </c>
    </row>
    <row r="5951" spans="1:18" x14ac:dyDescent="0.2">
      <c r="A5951" s="21">
        <v>1786</v>
      </c>
      <c r="B5951" s="21" t="s">
        <v>5075</v>
      </c>
      <c r="C5951" s="21" t="s">
        <v>2720</v>
      </c>
      <c r="D5951" s="21" t="s">
        <v>2358</v>
      </c>
      <c r="E5951" s="21" t="s">
        <v>48</v>
      </c>
      <c r="F5951" s="21" t="s">
        <v>5076</v>
      </c>
      <c r="G5951" s="21" t="s">
        <v>5077</v>
      </c>
      <c r="H5951" s="21" t="s">
        <v>38</v>
      </c>
      <c r="I5951" s="21" t="s">
        <v>23</v>
      </c>
      <c r="J5951" s="21" t="s">
        <v>2888</v>
      </c>
      <c r="K5951" s="21" t="s">
        <v>118</v>
      </c>
      <c r="L5951" s="21">
        <v>53209</v>
      </c>
      <c r="M5951" s="21" t="s">
        <v>108</v>
      </c>
      <c r="N5951" s="21" t="s">
        <v>3807</v>
      </c>
      <c r="O5951" s="21" t="s">
        <v>43</v>
      </c>
      <c r="P5951" s="21" t="s">
        <v>74</v>
      </c>
      <c r="Q5951" s="21" t="s">
        <v>3808</v>
      </c>
      <c r="R5951" s="22">
        <v>33.04</v>
      </c>
    </row>
    <row r="5952" spans="1:18" x14ac:dyDescent="0.2">
      <c r="A5952" s="21">
        <v>2027</v>
      </c>
      <c r="B5952" s="21" t="s">
        <v>5518</v>
      </c>
      <c r="C5952" s="21" t="s">
        <v>11831</v>
      </c>
      <c r="D5952" s="21" t="s">
        <v>11832</v>
      </c>
      <c r="E5952" s="21" t="s">
        <v>19</v>
      </c>
      <c r="F5952" s="21" t="s">
        <v>889</v>
      </c>
      <c r="G5952" s="21" t="s">
        <v>890</v>
      </c>
      <c r="H5952" s="21" t="s">
        <v>105</v>
      </c>
      <c r="I5952" s="21" t="s">
        <v>23</v>
      </c>
      <c r="J5952" s="21" t="s">
        <v>2795</v>
      </c>
      <c r="K5952" s="21" t="s">
        <v>40</v>
      </c>
      <c r="L5952" s="21">
        <v>93534</v>
      </c>
      <c r="M5952" s="21" t="s">
        <v>41</v>
      </c>
      <c r="N5952" s="21" t="s">
        <v>1512</v>
      </c>
      <c r="O5952" s="21" t="s">
        <v>43</v>
      </c>
      <c r="P5952" s="21" t="s">
        <v>74</v>
      </c>
      <c r="Q5952" s="21" t="s">
        <v>1513</v>
      </c>
      <c r="R5952" s="22">
        <v>33.024000000000001</v>
      </c>
    </row>
    <row r="5953" spans="1:18" x14ac:dyDescent="0.2">
      <c r="A5953" s="21">
        <v>7753</v>
      </c>
      <c r="B5953" s="21" t="s">
        <v>10499</v>
      </c>
      <c r="C5953" s="21" t="s">
        <v>4143</v>
      </c>
      <c r="D5953" s="21" t="s">
        <v>10500</v>
      </c>
      <c r="E5953" s="21" t="s">
        <v>48</v>
      </c>
      <c r="F5953" s="21" t="s">
        <v>1611</v>
      </c>
      <c r="G5953" s="21" t="s">
        <v>1612</v>
      </c>
      <c r="H5953" s="21" t="s">
        <v>22</v>
      </c>
      <c r="I5953" s="21" t="s">
        <v>23</v>
      </c>
      <c r="J5953" s="21" t="s">
        <v>1267</v>
      </c>
      <c r="K5953" s="21" t="s">
        <v>357</v>
      </c>
      <c r="L5953" s="21">
        <v>22204</v>
      </c>
      <c r="M5953" s="21" t="s">
        <v>26</v>
      </c>
      <c r="N5953" s="21" t="s">
        <v>3230</v>
      </c>
      <c r="O5953" s="21" t="s">
        <v>43</v>
      </c>
      <c r="P5953" s="21" t="s">
        <v>74</v>
      </c>
      <c r="Q5953" s="21" t="s">
        <v>3231</v>
      </c>
      <c r="R5953" s="22">
        <v>33.020000000000003</v>
      </c>
    </row>
    <row r="5954" spans="1:18" x14ac:dyDescent="0.2">
      <c r="A5954" s="21">
        <v>5447</v>
      </c>
      <c r="B5954" s="21" t="s">
        <v>9064</v>
      </c>
      <c r="C5954" s="21" t="s">
        <v>3373</v>
      </c>
      <c r="D5954" s="21" t="s">
        <v>7954</v>
      </c>
      <c r="E5954" s="21" t="s">
        <v>48</v>
      </c>
      <c r="F5954" s="21" t="s">
        <v>1078</v>
      </c>
      <c r="G5954" s="21" t="s">
        <v>1079</v>
      </c>
      <c r="H5954" s="21" t="s">
        <v>38</v>
      </c>
      <c r="I5954" s="21" t="s">
        <v>23</v>
      </c>
      <c r="J5954" s="21" t="s">
        <v>299</v>
      </c>
      <c r="K5954" s="21" t="s">
        <v>300</v>
      </c>
      <c r="L5954" s="21">
        <v>10035</v>
      </c>
      <c r="M5954" s="21" t="s">
        <v>158</v>
      </c>
      <c r="N5954" s="21" t="s">
        <v>3935</v>
      </c>
      <c r="O5954" s="21" t="s">
        <v>70</v>
      </c>
      <c r="P5954" s="21" t="s">
        <v>71</v>
      </c>
      <c r="Q5954" s="21" t="s">
        <v>3936</v>
      </c>
      <c r="R5954" s="22">
        <v>33</v>
      </c>
    </row>
    <row r="5955" spans="1:18" x14ac:dyDescent="0.2">
      <c r="A5955" s="21">
        <v>5759</v>
      </c>
      <c r="B5955" s="21" t="s">
        <v>9291</v>
      </c>
      <c r="C5955" s="21" t="s">
        <v>101</v>
      </c>
      <c r="D5955" s="21" t="s">
        <v>807</v>
      </c>
      <c r="E5955" s="21" t="s">
        <v>206</v>
      </c>
      <c r="F5955" s="21" t="s">
        <v>61</v>
      </c>
      <c r="G5955" s="21" t="s">
        <v>62</v>
      </c>
      <c r="H5955" s="21" t="s">
        <v>22</v>
      </c>
      <c r="I5955" s="21" t="s">
        <v>23</v>
      </c>
      <c r="J5955" s="21" t="s">
        <v>2633</v>
      </c>
      <c r="K5955" s="21" t="s">
        <v>52</v>
      </c>
      <c r="L5955" s="21">
        <v>33012</v>
      </c>
      <c r="M5955" s="21" t="s">
        <v>26</v>
      </c>
      <c r="N5955" s="21" t="s">
        <v>8995</v>
      </c>
      <c r="O5955" s="21" t="s">
        <v>70</v>
      </c>
      <c r="P5955" s="21" t="s">
        <v>768</v>
      </c>
      <c r="Q5955" s="21" t="s">
        <v>8996</v>
      </c>
      <c r="R5955" s="22">
        <v>32.984999999999999</v>
      </c>
    </row>
    <row r="5956" spans="1:18" x14ac:dyDescent="0.2">
      <c r="A5956" s="21">
        <v>1279</v>
      </c>
      <c r="B5956" s="21" t="s">
        <v>4024</v>
      </c>
      <c r="C5956" s="21" t="s">
        <v>11769</v>
      </c>
      <c r="D5956" s="21" t="s">
        <v>11995</v>
      </c>
      <c r="E5956" s="21" t="s">
        <v>206</v>
      </c>
      <c r="F5956" s="21" t="s">
        <v>3246</v>
      </c>
      <c r="G5956" s="21" t="s">
        <v>3247</v>
      </c>
      <c r="H5956" s="21" t="s">
        <v>38</v>
      </c>
      <c r="I5956" s="21" t="s">
        <v>23</v>
      </c>
      <c r="J5956" s="21" t="s">
        <v>4025</v>
      </c>
      <c r="K5956" s="21" t="s">
        <v>1431</v>
      </c>
      <c r="L5956" s="21">
        <v>31204</v>
      </c>
      <c r="M5956" s="21" t="s">
        <v>26</v>
      </c>
      <c r="N5956" s="21" t="s">
        <v>4026</v>
      </c>
      <c r="O5956" s="21" t="s">
        <v>70</v>
      </c>
      <c r="P5956" s="21" t="s">
        <v>175</v>
      </c>
      <c r="Q5956" s="21" t="s">
        <v>4027</v>
      </c>
      <c r="R5956" s="22">
        <v>32.97</v>
      </c>
    </row>
    <row r="5957" spans="1:18" x14ac:dyDescent="0.2">
      <c r="A5957" s="21">
        <v>95</v>
      </c>
      <c r="B5957" s="21" t="s">
        <v>459</v>
      </c>
      <c r="C5957" s="21" t="s">
        <v>460</v>
      </c>
      <c r="D5957" s="21" t="s">
        <v>11738</v>
      </c>
      <c r="E5957" s="21" t="s">
        <v>19</v>
      </c>
      <c r="F5957" s="21" t="s">
        <v>461</v>
      </c>
      <c r="G5957" s="21" t="s">
        <v>462</v>
      </c>
      <c r="H5957" s="21" t="s">
        <v>22</v>
      </c>
      <c r="I5957" s="21" t="s">
        <v>23</v>
      </c>
      <c r="J5957" s="21" t="s">
        <v>463</v>
      </c>
      <c r="K5957" s="21" t="s">
        <v>255</v>
      </c>
      <c r="L5957" s="21">
        <v>55407</v>
      </c>
      <c r="M5957" s="21" t="s">
        <v>108</v>
      </c>
      <c r="N5957" s="21" t="s">
        <v>468</v>
      </c>
      <c r="O5957" s="21" t="s">
        <v>43</v>
      </c>
      <c r="P5957" s="21" t="s">
        <v>74</v>
      </c>
      <c r="Q5957" s="21" t="s">
        <v>469</v>
      </c>
      <c r="R5957" s="22">
        <v>32.96</v>
      </c>
    </row>
    <row r="5958" spans="1:18" x14ac:dyDescent="0.2">
      <c r="A5958" s="21">
        <v>7016</v>
      </c>
      <c r="B5958" s="21" t="s">
        <v>10089</v>
      </c>
      <c r="C5958" s="21" t="s">
        <v>12043</v>
      </c>
      <c r="D5958" s="21" t="s">
        <v>10090</v>
      </c>
      <c r="E5958" s="21" t="s">
        <v>19</v>
      </c>
      <c r="F5958" s="21" t="s">
        <v>4988</v>
      </c>
      <c r="G5958" s="21" t="s">
        <v>4989</v>
      </c>
      <c r="H5958" s="21" t="s">
        <v>38</v>
      </c>
      <c r="I5958" s="21" t="s">
        <v>23</v>
      </c>
      <c r="J5958" s="21" t="s">
        <v>1648</v>
      </c>
      <c r="K5958" s="21" t="s">
        <v>25</v>
      </c>
      <c r="L5958" s="21">
        <v>40475</v>
      </c>
      <c r="M5958" s="21" t="s">
        <v>26</v>
      </c>
      <c r="N5958" s="21" t="s">
        <v>2986</v>
      </c>
      <c r="O5958" s="21" t="s">
        <v>70</v>
      </c>
      <c r="P5958" s="21" t="s">
        <v>175</v>
      </c>
      <c r="Q5958" s="21" t="s">
        <v>2987</v>
      </c>
      <c r="R5958" s="22">
        <v>32.96</v>
      </c>
    </row>
    <row r="5959" spans="1:18" x14ac:dyDescent="0.2">
      <c r="A5959" s="21">
        <v>2967</v>
      </c>
      <c r="B5959" s="21" t="s">
        <v>6871</v>
      </c>
      <c r="C5959" s="21" t="s">
        <v>3819</v>
      </c>
      <c r="D5959" s="21" t="s">
        <v>2316</v>
      </c>
      <c r="E5959" s="21" t="s">
        <v>48</v>
      </c>
      <c r="F5959" s="21" t="s">
        <v>4516</v>
      </c>
      <c r="G5959" s="21" t="s">
        <v>4517</v>
      </c>
      <c r="H5959" s="21" t="s">
        <v>22</v>
      </c>
      <c r="I5959" s="21" t="s">
        <v>23</v>
      </c>
      <c r="J5959" s="21" t="s">
        <v>4836</v>
      </c>
      <c r="K5959" s="21" t="s">
        <v>232</v>
      </c>
      <c r="L5959" s="21">
        <v>60076</v>
      </c>
      <c r="M5959" s="21" t="s">
        <v>108</v>
      </c>
      <c r="N5959" s="21" t="s">
        <v>4435</v>
      </c>
      <c r="O5959" s="21" t="s">
        <v>28</v>
      </c>
      <c r="P5959" s="21" t="s">
        <v>64</v>
      </c>
      <c r="Q5959" s="21" t="s">
        <v>4436</v>
      </c>
      <c r="R5959" s="22">
        <v>32.951999999999998</v>
      </c>
    </row>
    <row r="5960" spans="1:18" x14ac:dyDescent="0.2">
      <c r="A5960" s="21">
        <v>8345</v>
      </c>
      <c r="B5960" s="21" t="s">
        <v>10833</v>
      </c>
      <c r="C5960" s="21" t="s">
        <v>879</v>
      </c>
      <c r="D5960" s="21" t="s">
        <v>880</v>
      </c>
      <c r="E5960" s="21" t="s">
        <v>48</v>
      </c>
      <c r="F5960" s="21" t="s">
        <v>2856</v>
      </c>
      <c r="G5960" s="21" t="s">
        <v>2857</v>
      </c>
      <c r="H5960" s="21" t="s">
        <v>22</v>
      </c>
      <c r="I5960" s="21" t="s">
        <v>23</v>
      </c>
      <c r="J5960" s="21" t="s">
        <v>5769</v>
      </c>
      <c r="K5960" s="21" t="s">
        <v>378</v>
      </c>
      <c r="L5960" s="21">
        <v>37918</v>
      </c>
      <c r="M5960" s="21" t="s">
        <v>26</v>
      </c>
      <c r="N5960" s="21" t="s">
        <v>4435</v>
      </c>
      <c r="O5960" s="21" t="s">
        <v>28</v>
      </c>
      <c r="P5960" s="21" t="s">
        <v>64</v>
      </c>
      <c r="Q5960" s="21" t="s">
        <v>4436</v>
      </c>
      <c r="R5960" s="22">
        <v>32.951999999999998</v>
      </c>
    </row>
    <row r="5961" spans="1:18" x14ac:dyDescent="0.2">
      <c r="A5961" s="21">
        <v>1293</v>
      </c>
      <c r="B5961" s="21" t="s">
        <v>4060</v>
      </c>
      <c r="C5961" s="21" t="s">
        <v>3402</v>
      </c>
      <c r="D5961" s="21" t="s">
        <v>11811</v>
      </c>
      <c r="E5961" s="21" t="s">
        <v>48</v>
      </c>
      <c r="F5961" s="21" t="s">
        <v>606</v>
      </c>
      <c r="G5961" s="21" t="s">
        <v>607</v>
      </c>
      <c r="H5961" s="21" t="s">
        <v>22</v>
      </c>
      <c r="I5961" s="21" t="s">
        <v>23</v>
      </c>
      <c r="J5961" s="21" t="s">
        <v>1066</v>
      </c>
      <c r="K5961" s="21" t="s">
        <v>40</v>
      </c>
      <c r="L5961" s="21">
        <v>92105</v>
      </c>
      <c r="M5961" s="21" t="s">
        <v>41</v>
      </c>
      <c r="N5961" s="21" t="s">
        <v>650</v>
      </c>
      <c r="O5961" s="21" t="s">
        <v>43</v>
      </c>
      <c r="P5961" s="21" t="s">
        <v>651</v>
      </c>
      <c r="Q5961" s="21" t="s">
        <v>652</v>
      </c>
      <c r="R5961" s="22">
        <v>32.94</v>
      </c>
    </row>
    <row r="5962" spans="1:18" x14ac:dyDescent="0.2">
      <c r="A5962" s="21">
        <v>3428</v>
      </c>
      <c r="B5962" s="21" t="s">
        <v>7359</v>
      </c>
      <c r="C5962" s="21" t="s">
        <v>11867</v>
      </c>
      <c r="D5962" s="21" t="s">
        <v>11777</v>
      </c>
      <c r="E5962" s="21" t="s">
        <v>19</v>
      </c>
      <c r="F5962" s="21" t="s">
        <v>4250</v>
      </c>
      <c r="G5962" s="21" t="s">
        <v>4251</v>
      </c>
      <c r="H5962" s="21" t="s">
        <v>105</v>
      </c>
      <c r="I5962" s="21" t="s">
        <v>23</v>
      </c>
      <c r="J5962" s="21" t="s">
        <v>2795</v>
      </c>
      <c r="K5962" s="21" t="s">
        <v>564</v>
      </c>
      <c r="L5962" s="21">
        <v>43130</v>
      </c>
      <c r="M5962" s="21" t="s">
        <v>158</v>
      </c>
      <c r="N5962" s="21" t="s">
        <v>7360</v>
      </c>
      <c r="O5962" s="21" t="s">
        <v>43</v>
      </c>
      <c r="P5962" s="21" t="s">
        <v>91</v>
      </c>
      <c r="Q5962" s="21" t="s">
        <v>7361</v>
      </c>
      <c r="R5962" s="22">
        <v>32.896000000000001</v>
      </c>
    </row>
    <row r="5963" spans="1:18" x14ac:dyDescent="0.2">
      <c r="A5963" s="21">
        <v>5512</v>
      </c>
      <c r="B5963" s="21" t="s">
        <v>9111</v>
      </c>
      <c r="C5963" s="21" t="s">
        <v>9112</v>
      </c>
      <c r="D5963" s="21" t="s">
        <v>12236</v>
      </c>
      <c r="E5963" s="21" t="s">
        <v>48</v>
      </c>
      <c r="F5963" s="21" t="s">
        <v>3499</v>
      </c>
      <c r="G5963" s="21" t="s">
        <v>3500</v>
      </c>
      <c r="H5963" s="21" t="s">
        <v>22</v>
      </c>
      <c r="I5963" s="21" t="s">
        <v>23</v>
      </c>
      <c r="J5963" s="21" t="s">
        <v>5299</v>
      </c>
      <c r="K5963" s="21" t="s">
        <v>474</v>
      </c>
      <c r="L5963" s="21">
        <v>97504</v>
      </c>
      <c r="M5963" s="21" t="s">
        <v>41</v>
      </c>
      <c r="N5963" s="21" t="s">
        <v>7360</v>
      </c>
      <c r="O5963" s="21" t="s">
        <v>43</v>
      </c>
      <c r="P5963" s="21" t="s">
        <v>91</v>
      </c>
      <c r="Q5963" s="21" t="s">
        <v>7361</v>
      </c>
      <c r="R5963" s="22">
        <v>32.896000000000001</v>
      </c>
    </row>
    <row r="5964" spans="1:18" x14ac:dyDescent="0.2">
      <c r="A5964" s="21">
        <v>9623</v>
      </c>
      <c r="B5964" s="21" t="s">
        <v>11607</v>
      </c>
      <c r="C5964" s="21" t="s">
        <v>2817</v>
      </c>
      <c r="D5964" s="21" t="s">
        <v>5089</v>
      </c>
      <c r="E5964" s="21" t="s">
        <v>48</v>
      </c>
      <c r="F5964" s="21" t="s">
        <v>5016</v>
      </c>
      <c r="G5964" s="21" t="s">
        <v>5017</v>
      </c>
      <c r="H5964" s="21" t="s">
        <v>105</v>
      </c>
      <c r="I5964" s="21" t="s">
        <v>23</v>
      </c>
      <c r="J5964" s="21" t="s">
        <v>2795</v>
      </c>
      <c r="K5964" s="21" t="s">
        <v>564</v>
      </c>
      <c r="L5964" s="21">
        <v>43130</v>
      </c>
      <c r="M5964" s="21" t="s">
        <v>158</v>
      </c>
      <c r="N5964" s="21" t="s">
        <v>7360</v>
      </c>
      <c r="O5964" s="21" t="s">
        <v>43</v>
      </c>
      <c r="P5964" s="21" t="s">
        <v>91</v>
      </c>
      <c r="Q5964" s="21" t="s">
        <v>7361</v>
      </c>
      <c r="R5964" s="22">
        <v>32.896000000000001</v>
      </c>
    </row>
    <row r="5965" spans="1:18" x14ac:dyDescent="0.2">
      <c r="A5965" s="21">
        <v>505</v>
      </c>
      <c r="B5965" s="21" t="s">
        <v>1939</v>
      </c>
      <c r="C5965" s="21" t="s">
        <v>1940</v>
      </c>
      <c r="D5965" s="21" t="s">
        <v>11726</v>
      </c>
      <c r="E5965" s="21" t="s">
        <v>48</v>
      </c>
      <c r="F5965" s="21" t="s">
        <v>1941</v>
      </c>
      <c r="G5965" s="21" t="s">
        <v>1942</v>
      </c>
      <c r="H5965" s="21" t="s">
        <v>38</v>
      </c>
      <c r="I5965" s="21" t="s">
        <v>23</v>
      </c>
      <c r="J5965" s="21" t="s">
        <v>1943</v>
      </c>
      <c r="K5965" s="21" t="s">
        <v>516</v>
      </c>
      <c r="L5965" s="21">
        <v>80134</v>
      </c>
      <c r="M5965" s="21" t="s">
        <v>41</v>
      </c>
      <c r="N5965" s="21" t="s">
        <v>1952</v>
      </c>
      <c r="O5965" s="21" t="s">
        <v>43</v>
      </c>
      <c r="P5965" s="21" t="s">
        <v>91</v>
      </c>
      <c r="Q5965" s="21" t="s">
        <v>1953</v>
      </c>
      <c r="R5965" s="22">
        <v>32.792000000000002</v>
      </c>
    </row>
    <row r="5966" spans="1:18" x14ac:dyDescent="0.2">
      <c r="A5966" s="21">
        <v>2508</v>
      </c>
      <c r="B5966" s="21" t="s">
        <v>6260</v>
      </c>
      <c r="C5966" s="21" t="s">
        <v>12135</v>
      </c>
      <c r="D5966" s="21" t="s">
        <v>12135</v>
      </c>
      <c r="E5966" s="21" t="s">
        <v>1452</v>
      </c>
      <c r="F5966" s="21" t="s">
        <v>5710</v>
      </c>
      <c r="G5966" s="21" t="s">
        <v>5711</v>
      </c>
      <c r="H5966" s="21" t="s">
        <v>22</v>
      </c>
      <c r="I5966" s="21" t="s">
        <v>23</v>
      </c>
      <c r="J5966" s="21" t="s">
        <v>202</v>
      </c>
      <c r="K5966" s="21" t="s">
        <v>107</v>
      </c>
      <c r="L5966" s="21">
        <v>77070</v>
      </c>
      <c r="M5966" s="21" t="s">
        <v>108</v>
      </c>
      <c r="N5966" s="21" t="s">
        <v>6261</v>
      </c>
      <c r="O5966" s="21" t="s">
        <v>43</v>
      </c>
      <c r="P5966" s="21" t="s">
        <v>77</v>
      </c>
      <c r="Q5966" s="21" t="s">
        <v>6262</v>
      </c>
      <c r="R5966" s="22">
        <v>32.783999999999999</v>
      </c>
    </row>
    <row r="5967" spans="1:18" x14ac:dyDescent="0.2">
      <c r="A5967" s="21">
        <v>6384</v>
      </c>
      <c r="B5967" s="21" t="s">
        <v>9701</v>
      </c>
      <c r="C5967" s="21" t="s">
        <v>3839</v>
      </c>
      <c r="D5967" s="21" t="s">
        <v>6632</v>
      </c>
      <c r="E5967" s="21" t="s">
        <v>206</v>
      </c>
      <c r="F5967" s="21" t="s">
        <v>6230</v>
      </c>
      <c r="G5967" s="21" t="s">
        <v>6231</v>
      </c>
      <c r="H5967" s="21" t="s">
        <v>22</v>
      </c>
      <c r="I5967" s="21" t="s">
        <v>23</v>
      </c>
      <c r="J5967" s="21" t="s">
        <v>1392</v>
      </c>
      <c r="K5967" s="21" t="s">
        <v>107</v>
      </c>
      <c r="L5967" s="21">
        <v>78745</v>
      </c>
      <c r="M5967" s="21" t="s">
        <v>108</v>
      </c>
      <c r="N5967" s="21" t="s">
        <v>3550</v>
      </c>
      <c r="O5967" s="21" t="s">
        <v>43</v>
      </c>
      <c r="P5967" s="21" t="s">
        <v>74</v>
      </c>
      <c r="Q5967" s="21" t="s">
        <v>3551</v>
      </c>
      <c r="R5967" s="22">
        <v>32.783999999999999</v>
      </c>
    </row>
    <row r="5968" spans="1:18" x14ac:dyDescent="0.2">
      <c r="A5968" s="21">
        <v>4460</v>
      </c>
      <c r="B5968" s="21" t="s">
        <v>8298</v>
      </c>
      <c r="C5968" s="21" t="s">
        <v>3575</v>
      </c>
      <c r="D5968" s="21" t="s">
        <v>11820</v>
      </c>
      <c r="E5968" s="21" t="s">
        <v>206</v>
      </c>
      <c r="F5968" s="21" t="s">
        <v>2656</v>
      </c>
      <c r="G5968" s="21" t="s">
        <v>2657</v>
      </c>
      <c r="H5968" s="21" t="s">
        <v>105</v>
      </c>
      <c r="I5968" s="21" t="s">
        <v>23</v>
      </c>
      <c r="J5968" s="21" t="s">
        <v>515</v>
      </c>
      <c r="K5968" s="21" t="s">
        <v>516</v>
      </c>
      <c r="L5968" s="21">
        <v>80013</v>
      </c>
      <c r="M5968" s="21" t="s">
        <v>41</v>
      </c>
      <c r="N5968" s="21" t="s">
        <v>2249</v>
      </c>
      <c r="O5968" s="21" t="s">
        <v>28</v>
      </c>
      <c r="P5968" s="21" t="s">
        <v>64</v>
      </c>
      <c r="Q5968" s="21" t="s">
        <v>2250</v>
      </c>
      <c r="R5968" s="22">
        <v>32.776000000000003</v>
      </c>
    </row>
    <row r="5969" spans="1:18" x14ac:dyDescent="0.2">
      <c r="A5969" s="21">
        <v>6760</v>
      </c>
      <c r="B5969" s="21" t="s">
        <v>9921</v>
      </c>
      <c r="C5969" s="21" t="s">
        <v>11934</v>
      </c>
      <c r="D5969" s="21" t="s">
        <v>11833</v>
      </c>
      <c r="E5969" s="21" t="s">
        <v>48</v>
      </c>
      <c r="F5969" s="21" t="s">
        <v>9186</v>
      </c>
      <c r="G5969" s="21" t="s">
        <v>9187</v>
      </c>
      <c r="H5969" s="21" t="s">
        <v>22</v>
      </c>
      <c r="I5969" s="21" t="s">
        <v>23</v>
      </c>
      <c r="J5969" s="21" t="s">
        <v>5055</v>
      </c>
      <c r="K5969" s="21" t="s">
        <v>89</v>
      </c>
      <c r="L5969" s="21">
        <v>27405</v>
      </c>
      <c r="M5969" s="21" t="s">
        <v>26</v>
      </c>
      <c r="N5969" s="21" t="s">
        <v>3932</v>
      </c>
      <c r="O5969" s="21" t="s">
        <v>43</v>
      </c>
      <c r="P5969" s="21" t="s">
        <v>67</v>
      </c>
      <c r="Q5969" s="21" t="s">
        <v>3933</v>
      </c>
      <c r="R5969" s="22">
        <v>32.776000000000003</v>
      </c>
    </row>
    <row r="5970" spans="1:18" x14ac:dyDescent="0.2">
      <c r="A5970" s="21">
        <v>777</v>
      </c>
      <c r="B5970" s="21" t="s">
        <v>2768</v>
      </c>
      <c r="C5970" s="21" t="s">
        <v>2769</v>
      </c>
      <c r="D5970" s="21" t="s">
        <v>11898</v>
      </c>
      <c r="E5970" s="21" t="s">
        <v>48</v>
      </c>
      <c r="F5970" s="21" t="s">
        <v>2770</v>
      </c>
      <c r="G5970" s="21" t="s">
        <v>2771</v>
      </c>
      <c r="H5970" s="21" t="s">
        <v>22</v>
      </c>
      <c r="I5970" s="21" t="s">
        <v>23</v>
      </c>
      <c r="J5970" s="21" t="s">
        <v>1134</v>
      </c>
      <c r="K5970" s="21" t="s">
        <v>564</v>
      </c>
      <c r="L5970" s="21">
        <v>45231</v>
      </c>
      <c r="M5970" s="21" t="s">
        <v>158</v>
      </c>
      <c r="N5970" s="21" t="s">
        <v>2772</v>
      </c>
      <c r="O5970" s="21" t="s">
        <v>43</v>
      </c>
      <c r="P5970" s="21" t="s">
        <v>67</v>
      </c>
      <c r="Q5970" s="21" t="s">
        <v>2773</v>
      </c>
      <c r="R5970" s="22">
        <v>32.76</v>
      </c>
    </row>
    <row r="5971" spans="1:18" x14ac:dyDescent="0.2">
      <c r="A5971" s="21">
        <v>2379</v>
      </c>
      <c r="B5971" s="21" t="s">
        <v>6066</v>
      </c>
      <c r="C5971" s="21" t="s">
        <v>11978</v>
      </c>
      <c r="D5971" s="21" t="s">
        <v>11862</v>
      </c>
      <c r="E5971" s="21" t="s">
        <v>48</v>
      </c>
      <c r="F5971" s="21" t="s">
        <v>4306</v>
      </c>
      <c r="G5971" s="21" t="s">
        <v>4307</v>
      </c>
      <c r="H5971" s="21" t="s">
        <v>105</v>
      </c>
      <c r="I5971" s="21" t="s">
        <v>23</v>
      </c>
      <c r="J5971" s="21" t="s">
        <v>6067</v>
      </c>
      <c r="K5971" s="21" t="s">
        <v>40</v>
      </c>
      <c r="L5971" s="21">
        <v>91360</v>
      </c>
      <c r="M5971" s="21" t="s">
        <v>41</v>
      </c>
      <c r="N5971" s="21" t="s">
        <v>5680</v>
      </c>
      <c r="O5971" s="21" t="s">
        <v>43</v>
      </c>
      <c r="P5971" s="21" t="s">
        <v>91</v>
      </c>
      <c r="Q5971" s="21" t="s">
        <v>5681</v>
      </c>
      <c r="R5971" s="22">
        <v>32.75</v>
      </c>
    </row>
    <row r="5972" spans="1:18" x14ac:dyDescent="0.2">
      <c r="A5972" s="21">
        <v>7427</v>
      </c>
      <c r="B5972" s="21" t="s">
        <v>10329</v>
      </c>
      <c r="C5972" s="21" t="s">
        <v>271</v>
      </c>
      <c r="D5972" s="21" t="s">
        <v>6800</v>
      </c>
      <c r="E5972" s="21" t="s">
        <v>19</v>
      </c>
      <c r="F5972" s="21" t="s">
        <v>922</v>
      </c>
      <c r="G5972" s="21" t="s">
        <v>923</v>
      </c>
      <c r="H5972" s="21" t="s">
        <v>22</v>
      </c>
      <c r="I5972" s="21" t="s">
        <v>23</v>
      </c>
      <c r="J5972" s="21" t="s">
        <v>202</v>
      </c>
      <c r="K5972" s="21" t="s">
        <v>107</v>
      </c>
      <c r="L5972" s="21">
        <v>77070</v>
      </c>
      <c r="M5972" s="21" t="s">
        <v>108</v>
      </c>
      <c r="N5972" s="21" t="s">
        <v>7345</v>
      </c>
      <c r="O5972" s="21" t="s">
        <v>28</v>
      </c>
      <c r="P5972" s="21" t="s">
        <v>64</v>
      </c>
      <c r="Q5972" s="21" t="s">
        <v>7346</v>
      </c>
      <c r="R5972" s="22">
        <v>32.712000000000003</v>
      </c>
    </row>
    <row r="5973" spans="1:18" x14ac:dyDescent="0.2">
      <c r="A5973" s="21">
        <v>424</v>
      </c>
      <c r="B5973" s="21" t="s">
        <v>1662</v>
      </c>
      <c r="C5973" s="21" t="s">
        <v>198</v>
      </c>
      <c r="D5973" s="21" t="s">
        <v>199</v>
      </c>
      <c r="E5973" s="21" t="s">
        <v>48</v>
      </c>
      <c r="F5973" s="21" t="s">
        <v>1663</v>
      </c>
      <c r="G5973" s="21" t="s">
        <v>1664</v>
      </c>
      <c r="H5973" s="21" t="s">
        <v>38</v>
      </c>
      <c r="I5973" s="21" t="s">
        <v>23</v>
      </c>
      <c r="J5973" s="21" t="s">
        <v>1665</v>
      </c>
      <c r="K5973" s="21" t="s">
        <v>1402</v>
      </c>
      <c r="L5973" s="21">
        <v>1841</v>
      </c>
      <c r="M5973" s="21" t="s">
        <v>158</v>
      </c>
      <c r="N5973" s="21" t="s">
        <v>1668</v>
      </c>
      <c r="O5973" s="21" t="s">
        <v>43</v>
      </c>
      <c r="P5973" s="21" t="s">
        <v>57</v>
      </c>
      <c r="Q5973" s="21" t="s">
        <v>1669</v>
      </c>
      <c r="R5973" s="22">
        <v>32.700000000000003</v>
      </c>
    </row>
    <row r="5974" spans="1:18" x14ac:dyDescent="0.2">
      <c r="A5974" s="21">
        <v>7263</v>
      </c>
      <c r="B5974" s="21" t="s">
        <v>10229</v>
      </c>
      <c r="C5974" s="21" t="s">
        <v>5325</v>
      </c>
      <c r="D5974" s="21" t="s">
        <v>7750</v>
      </c>
      <c r="E5974" s="21" t="s">
        <v>48</v>
      </c>
      <c r="F5974" s="21" t="s">
        <v>4780</v>
      </c>
      <c r="G5974" s="21" t="s">
        <v>4781</v>
      </c>
      <c r="H5974" s="21" t="s">
        <v>38</v>
      </c>
      <c r="I5974" s="21" t="s">
        <v>23</v>
      </c>
      <c r="J5974" s="21" t="s">
        <v>156</v>
      </c>
      <c r="K5974" s="21" t="s">
        <v>157</v>
      </c>
      <c r="L5974" s="21">
        <v>19134</v>
      </c>
      <c r="M5974" s="21" t="s">
        <v>158</v>
      </c>
      <c r="N5974" s="21" t="s">
        <v>278</v>
      </c>
      <c r="O5974" s="21" t="s">
        <v>70</v>
      </c>
      <c r="P5974" s="21" t="s">
        <v>71</v>
      </c>
      <c r="Q5974" s="21" t="s">
        <v>279</v>
      </c>
      <c r="R5974" s="22">
        <v>32.700000000000003</v>
      </c>
    </row>
    <row r="5975" spans="1:18" x14ac:dyDescent="0.2">
      <c r="A5975" s="21">
        <v>7065</v>
      </c>
      <c r="B5975" s="21" t="s">
        <v>10116</v>
      </c>
      <c r="C5975" s="21" t="s">
        <v>12235</v>
      </c>
      <c r="D5975" s="21" t="s">
        <v>12114</v>
      </c>
      <c r="E5975" s="21" t="s">
        <v>48</v>
      </c>
      <c r="F5975" s="21" t="s">
        <v>2638</v>
      </c>
      <c r="G5975" s="21" t="s">
        <v>2639</v>
      </c>
      <c r="H5975" s="21" t="s">
        <v>22</v>
      </c>
      <c r="I5975" s="21" t="s">
        <v>23</v>
      </c>
      <c r="J5975" s="21" t="s">
        <v>440</v>
      </c>
      <c r="K5975" s="21" t="s">
        <v>300</v>
      </c>
      <c r="L5975" s="21">
        <v>14609</v>
      </c>
      <c r="M5975" s="21" t="s">
        <v>158</v>
      </c>
      <c r="N5975" s="21" t="s">
        <v>4095</v>
      </c>
      <c r="O5975" s="21" t="s">
        <v>43</v>
      </c>
      <c r="P5975" s="21" t="s">
        <v>77</v>
      </c>
      <c r="Q5975" s="21" t="s">
        <v>4096</v>
      </c>
      <c r="R5975" s="22">
        <v>32.67</v>
      </c>
    </row>
    <row r="5976" spans="1:18" x14ac:dyDescent="0.2">
      <c r="A5976" s="21">
        <v>7432</v>
      </c>
      <c r="B5976" s="21" t="s">
        <v>10330</v>
      </c>
      <c r="C5976" s="21" t="s">
        <v>4200</v>
      </c>
      <c r="D5976" s="21" t="s">
        <v>879</v>
      </c>
      <c r="E5976" s="21" t="s">
        <v>48</v>
      </c>
      <c r="F5976" s="21" t="s">
        <v>9559</v>
      </c>
      <c r="G5976" s="21" t="s">
        <v>9560</v>
      </c>
      <c r="H5976" s="21" t="s">
        <v>38</v>
      </c>
      <c r="I5976" s="21" t="s">
        <v>23</v>
      </c>
      <c r="J5976" s="21" t="s">
        <v>370</v>
      </c>
      <c r="K5976" s="21" t="s">
        <v>1675</v>
      </c>
      <c r="L5976" s="21">
        <v>39212</v>
      </c>
      <c r="M5976" s="21" t="s">
        <v>26</v>
      </c>
      <c r="N5976" s="21" t="s">
        <v>4095</v>
      </c>
      <c r="O5976" s="21" t="s">
        <v>43</v>
      </c>
      <c r="P5976" s="21" t="s">
        <v>77</v>
      </c>
      <c r="Q5976" s="21" t="s">
        <v>4096</v>
      </c>
      <c r="R5976" s="22">
        <v>32.67</v>
      </c>
    </row>
    <row r="5977" spans="1:18" x14ac:dyDescent="0.2">
      <c r="A5977" s="21">
        <v>9524</v>
      </c>
      <c r="B5977" s="21" t="s">
        <v>11545</v>
      </c>
      <c r="C5977" s="21" t="s">
        <v>1710</v>
      </c>
      <c r="D5977" s="21" t="s">
        <v>1711</v>
      </c>
      <c r="E5977" s="21" t="s">
        <v>48</v>
      </c>
      <c r="F5977" s="21" t="s">
        <v>6087</v>
      </c>
      <c r="G5977" s="21" t="s">
        <v>6088</v>
      </c>
      <c r="H5977" s="21" t="s">
        <v>22</v>
      </c>
      <c r="I5977" s="21" t="s">
        <v>23</v>
      </c>
      <c r="J5977" s="21" t="s">
        <v>341</v>
      </c>
      <c r="K5977" s="21" t="s">
        <v>232</v>
      </c>
      <c r="L5977" s="21">
        <v>60623</v>
      </c>
      <c r="M5977" s="21" t="s">
        <v>108</v>
      </c>
      <c r="N5977" s="21" t="s">
        <v>4616</v>
      </c>
      <c r="O5977" s="21" t="s">
        <v>43</v>
      </c>
      <c r="P5977" s="21" t="s">
        <v>57</v>
      </c>
      <c r="Q5977" s="21" t="s">
        <v>4617</v>
      </c>
      <c r="R5977" s="22">
        <v>32.591999999999999</v>
      </c>
    </row>
    <row r="5978" spans="1:18" x14ac:dyDescent="0.2">
      <c r="A5978" s="21">
        <v>9378</v>
      </c>
      <c r="B5978" s="21" t="s">
        <v>11445</v>
      </c>
      <c r="C5978" s="21" t="s">
        <v>920</v>
      </c>
      <c r="D5978" s="21" t="s">
        <v>921</v>
      </c>
      <c r="E5978" s="21" t="s">
        <v>48</v>
      </c>
      <c r="F5978" s="21" t="s">
        <v>2989</v>
      </c>
      <c r="G5978" s="21" t="s">
        <v>2990</v>
      </c>
      <c r="H5978" s="21" t="s">
        <v>38</v>
      </c>
      <c r="I5978" s="21" t="s">
        <v>23</v>
      </c>
      <c r="J5978" s="21" t="s">
        <v>6920</v>
      </c>
      <c r="K5978" s="21" t="s">
        <v>118</v>
      </c>
      <c r="L5978" s="21">
        <v>54703</v>
      </c>
      <c r="M5978" s="21" t="s">
        <v>108</v>
      </c>
      <c r="N5978" s="21" t="s">
        <v>7582</v>
      </c>
      <c r="O5978" s="21" t="s">
        <v>43</v>
      </c>
      <c r="P5978" s="21" t="s">
        <v>57</v>
      </c>
      <c r="Q5978" s="21" t="s">
        <v>7583</v>
      </c>
      <c r="R5978" s="22">
        <v>32.56</v>
      </c>
    </row>
    <row r="5979" spans="1:18" x14ac:dyDescent="0.2">
      <c r="A5979" s="21">
        <v>3234</v>
      </c>
      <c r="B5979" s="21" t="s">
        <v>7168</v>
      </c>
      <c r="C5979" s="21" t="s">
        <v>4576</v>
      </c>
      <c r="D5979" s="21" t="s">
        <v>2854</v>
      </c>
      <c r="E5979" s="21" t="s">
        <v>48</v>
      </c>
      <c r="F5979" s="21" t="s">
        <v>4221</v>
      </c>
      <c r="G5979" s="21" t="s">
        <v>4222</v>
      </c>
      <c r="H5979" s="21" t="s">
        <v>22</v>
      </c>
      <c r="I5979" s="21" t="s">
        <v>23</v>
      </c>
      <c r="J5979" s="21" t="s">
        <v>202</v>
      </c>
      <c r="K5979" s="21" t="s">
        <v>107</v>
      </c>
      <c r="L5979" s="21">
        <v>77095</v>
      </c>
      <c r="M5979" s="21" t="s">
        <v>108</v>
      </c>
      <c r="N5979" s="21" t="s">
        <v>7169</v>
      </c>
      <c r="O5979" s="21" t="s">
        <v>43</v>
      </c>
      <c r="P5979" s="21" t="s">
        <v>57</v>
      </c>
      <c r="Q5979" s="21" t="s">
        <v>7170</v>
      </c>
      <c r="R5979" s="22">
        <v>32.543999999999997</v>
      </c>
    </row>
    <row r="5980" spans="1:18" x14ac:dyDescent="0.2">
      <c r="A5980" s="21">
        <v>7367</v>
      </c>
      <c r="B5980" s="21" t="s">
        <v>10299</v>
      </c>
      <c r="C5980" s="21" t="s">
        <v>840</v>
      </c>
      <c r="D5980" s="21" t="s">
        <v>11747</v>
      </c>
      <c r="E5980" s="21" t="s">
        <v>48</v>
      </c>
      <c r="F5980" s="21" t="s">
        <v>992</v>
      </c>
      <c r="G5980" s="21" t="s">
        <v>993</v>
      </c>
      <c r="H5980" s="21" t="s">
        <v>38</v>
      </c>
      <c r="I5980" s="21" t="s">
        <v>23</v>
      </c>
      <c r="J5980" s="21" t="s">
        <v>156</v>
      </c>
      <c r="K5980" s="21" t="s">
        <v>157</v>
      </c>
      <c r="L5980" s="21">
        <v>19140</v>
      </c>
      <c r="M5980" s="21" t="s">
        <v>158</v>
      </c>
      <c r="N5980" s="21" t="s">
        <v>7169</v>
      </c>
      <c r="O5980" s="21" t="s">
        <v>43</v>
      </c>
      <c r="P5980" s="21" t="s">
        <v>57</v>
      </c>
      <c r="Q5980" s="21" t="s">
        <v>7170</v>
      </c>
      <c r="R5980" s="22">
        <v>32.543999999999997</v>
      </c>
    </row>
    <row r="5981" spans="1:18" x14ac:dyDescent="0.2">
      <c r="A5981" s="21">
        <v>3738</v>
      </c>
      <c r="B5981" s="21" t="s">
        <v>7637</v>
      </c>
      <c r="C5981" s="21" t="s">
        <v>2848</v>
      </c>
      <c r="D5981" s="21" t="s">
        <v>2848</v>
      </c>
      <c r="E5981" s="21" t="s">
        <v>1452</v>
      </c>
      <c r="F5981" s="21" t="s">
        <v>7638</v>
      </c>
      <c r="G5981" s="21" t="s">
        <v>7639</v>
      </c>
      <c r="H5981" s="21" t="s">
        <v>22</v>
      </c>
      <c r="I5981" s="21" t="s">
        <v>23</v>
      </c>
      <c r="J5981" s="21" t="s">
        <v>684</v>
      </c>
      <c r="K5981" s="21" t="s">
        <v>275</v>
      </c>
      <c r="L5981" s="21">
        <v>19711</v>
      </c>
      <c r="M5981" s="21" t="s">
        <v>158</v>
      </c>
      <c r="N5981" s="21" t="s">
        <v>7280</v>
      </c>
      <c r="O5981" s="21" t="s">
        <v>43</v>
      </c>
      <c r="P5981" s="21" t="s">
        <v>74</v>
      </c>
      <c r="Q5981" s="21" t="s">
        <v>7281</v>
      </c>
      <c r="R5981" s="22">
        <v>32.54</v>
      </c>
    </row>
    <row r="5982" spans="1:18" x14ac:dyDescent="0.2">
      <c r="A5982" s="21">
        <v>8547</v>
      </c>
      <c r="B5982" s="21" t="s">
        <v>10959</v>
      </c>
      <c r="C5982" s="21" t="s">
        <v>7095</v>
      </c>
      <c r="D5982" s="21" t="s">
        <v>4215</v>
      </c>
      <c r="E5982" s="21" t="s">
        <v>48</v>
      </c>
      <c r="F5982" s="21" t="s">
        <v>992</v>
      </c>
      <c r="G5982" s="21" t="s">
        <v>993</v>
      </c>
      <c r="H5982" s="21" t="s">
        <v>38</v>
      </c>
      <c r="I5982" s="21" t="s">
        <v>23</v>
      </c>
      <c r="J5982" s="21" t="s">
        <v>563</v>
      </c>
      <c r="K5982" s="21" t="s">
        <v>1431</v>
      </c>
      <c r="L5982" s="21">
        <v>31907</v>
      </c>
      <c r="M5982" s="21" t="s">
        <v>26</v>
      </c>
      <c r="N5982" s="21" t="s">
        <v>7280</v>
      </c>
      <c r="O5982" s="21" t="s">
        <v>43</v>
      </c>
      <c r="P5982" s="21" t="s">
        <v>74</v>
      </c>
      <c r="Q5982" s="21" t="s">
        <v>7281</v>
      </c>
      <c r="R5982" s="22">
        <v>32.54</v>
      </c>
    </row>
    <row r="5983" spans="1:18" x14ac:dyDescent="0.2">
      <c r="A5983" s="21">
        <v>6826</v>
      </c>
      <c r="B5983" s="21" t="s">
        <v>9964</v>
      </c>
      <c r="C5983" s="21" t="s">
        <v>11931</v>
      </c>
      <c r="D5983" s="21" t="s">
        <v>12150</v>
      </c>
      <c r="E5983" s="21" t="s">
        <v>48</v>
      </c>
      <c r="F5983" s="21" t="s">
        <v>5579</v>
      </c>
      <c r="G5983" s="21" t="s">
        <v>5580</v>
      </c>
      <c r="H5983" s="21" t="s">
        <v>38</v>
      </c>
      <c r="I5983" s="21" t="s">
        <v>23</v>
      </c>
      <c r="J5983" s="21" t="s">
        <v>4814</v>
      </c>
      <c r="K5983" s="21" t="s">
        <v>286</v>
      </c>
      <c r="L5983" s="21">
        <v>47905</v>
      </c>
      <c r="M5983" s="21" t="s">
        <v>108</v>
      </c>
      <c r="N5983" s="21" t="s">
        <v>3185</v>
      </c>
      <c r="O5983" s="21" t="s">
        <v>43</v>
      </c>
      <c r="P5983" s="21" t="s">
        <v>57</v>
      </c>
      <c r="Q5983" s="21" t="s">
        <v>3186</v>
      </c>
      <c r="R5983" s="22">
        <v>32.479999999999997</v>
      </c>
    </row>
    <row r="5984" spans="1:18" x14ac:dyDescent="0.2">
      <c r="A5984" s="21">
        <v>8152</v>
      </c>
      <c r="B5984" s="21" t="s">
        <v>10721</v>
      </c>
      <c r="C5984" s="21" t="s">
        <v>2488</v>
      </c>
      <c r="D5984" s="21" t="s">
        <v>1750</v>
      </c>
      <c r="E5984" s="21" t="s">
        <v>206</v>
      </c>
      <c r="F5984" s="21" t="s">
        <v>1756</v>
      </c>
      <c r="G5984" s="21" t="s">
        <v>1757</v>
      </c>
      <c r="H5984" s="21" t="s">
        <v>22</v>
      </c>
      <c r="I5984" s="21" t="s">
        <v>23</v>
      </c>
      <c r="J5984" s="21" t="s">
        <v>96</v>
      </c>
      <c r="K5984" s="21" t="s">
        <v>97</v>
      </c>
      <c r="L5984" s="21">
        <v>98115</v>
      </c>
      <c r="M5984" s="21" t="s">
        <v>41</v>
      </c>
      <c r="N5984" s="21" t="s">
        <v>3185</v>
      </c>
      <c r="O5984" s="21" t="s">
        <v>43</v>
      </c>
      <c r="P5984" s="21" t="s">
        <v>57</v>
      </c>
      <c r="Q5984" s="21" t="s">
        <v>3186</v>
      </c>
      <c r="R5984" s="22">
        <v>32.479999999999997</v>
      </c>
    </row>
    <row r="5985" spans="1:18" x14ac:dyDescent="0.2">
      <c r="A5985" s="21">
        <v>8352</v>
      </c>
      <c r="B5985" s="21" t="s">
        <v>10835</v>
      </c>
      <c r="C5985" s="21" t="s">
        <v>12191</v>
      </c>
      <c r="D5985" s="21" t="s">
        <v>12054</v>
      </c>
      <c r="E5985" s="21" t="s">
        <v>48</v>
      </c>
      <c r="F5985" s="21" t="s">
        <v>6403</v>
      </c>
      <c r="G5985" s="21" t="s">
        <v>6404</v>
      </c>
      <c r="H5985" s="21" t="s">
        <v>38</v>
      </c>
      <c r="I5985" s="21" t="s">
        <v>23</v>
      </c>
      <c r="J5985" s="21" t="s">
        <v>156</v>
      </c>
      <c r="K5985" s="21" t="s">
        <v>157</v>
      </c>
      <c r="L5985" s="21">
        <v>19134</v>
      </c>
      <c r="M5985" s="21" t="s">
        <v>158</v>
      </c>
      <c r="N5985" s="21" t="s">
        <v>9211</v>
      </c>
      <c r="O5985" s="21" t="s">
        <v>28</v>
      </c>
      <c r="P5985" s="21" t="s">
        <v>64</v>
      </c>
      <c r="Q5985" s="21" t="s">
        <v>9212</v>
      </c>
      <c r="R5985" s="22">
        <v>32.448</v>
      </c>
    </row>
    <row r="5986" spans="1:18" x14ac:dyDescent="0.2">
      <c r="A5986" s="21">
        <v>6734</v>
      </c>
      <c r="B5986" s="21" t="s">
        <v>9907</v>
      </c>
      <c r="C5986" s="21" t="s">
        <v>12164</v>
      </c>
      <c r="D5986" s="21" t="s">
        <v>12211</v>
      </c>
      <c r="E5986" s="21" t="s">
        <v>206</v>
      </c>
      <c r="F5986" s="21" t="s">
        <v>7732</v>
      </c>
      <c r="G5986" s="21" t="s">
        <v>7733</v>
      </c>
      <c r="H5986" s="21" t="s">
        <v>38</v>
      </c>
      <c r="I5986" s="21" t="s">
        <v>23</v>
      </c>
      <c r="J5986" s="21" t="s">
        <v>515</v>
      </c>
      <c r="K5986" s="21" t="s">
        <v>516</v>
      </c>
      <c r="L5986" s="21">
        <v>80013</v>
      </c>
      <c r="M5986" s="21" t="s">
        <v>41</v>
      </c>
      <c r="N5986" s="21" t="s">
        <v>5763</v>
      </c>
      <c r="O5986" s="21" t="s">
        <v>43</v>
      </c>
      <c r="P5986" s="21" t="s">
        <v>77</v>
      </c>
      <c r="Q5986" s="21" t="s">
        <v>5764</v>
      </c>
      <c r="R5986" s="22">
        <v>32.432000000000002</v>
      </c>
    </row>
    <row r="5987" spans="1:18" x14ac:dyDescent="0.2">
      <c r="A5987" s="21">
        <v>57</v>
      </c>
      <c r="B5987" s="21" t="s">
        <v>306</v>
      </c>
      <c r="C5987" s="21" t="s">
        <v>307</v>
      </c>
      <c r="D5987" s="21" t="s">
        <v>308</v>
      </c>
      <c r="E5987" s="21" t="s">
        <v>206</v>
      </c>
      <c r="F5987" s="21" t="s">
        <v>309</v>
      </c>
      <c r="G5987" s="21" t="s">
        <v>310</v>
      </c>
      <c r="H5987" s="21" t="s">
        <v>22</v>
      </c>
      <c r="I5987" s="21" t="s">
        <v>23</v>
      </c>
      <c r="J5987" s="21" t="s">
        <v>311</v>
      </c>
      <c r="K5987" s="21" t="s">
        <v>300</v>
      </c>
      <c r="L5987" s="21">
        <v>12180</v>
      </c>
      <c r="M5987" s="21" t="s">
        <v>158</v>
      </c>
      <c r="N5987" s="21" t="s">
        <v>314</v>
      </c>
      <c r="O5987" s="21" t="s">
        <v>43</v>
      </c>
      <c r="P5987" s="21" t="s">
        <v>91</v>
      </c>
      <c r="Q5987" s="21" t="s">
        <v>315</v>
      </c>
      <c r="R5987" s="22">
        <v>32.4</v>
      </c>
    </row>
    <row r="5988" spans="1:18" x14ac:dyDescent="0.2">
      <c r="A5988" s="21">
        <v>299</v>
      </c>
      <c r="B5988" s="21" t="s">
        <v>1229</v>
      </c>
      <c r="C5988" s="21" t="s">
        <v>970</v>
      </c>
      <c r="D5988" s="21" t="s">
        <v>11748</v>
      </c>
      <c r="E5988" s="21" t="s">
        <v>48</v>
      </c>
      <c r="F5988" s="21" t="s">
        <v>654</v>
      </c>
      <c r="G5988" s="21" t="s">
        <v>655</v>
      </c>
      <c r="H5988" s="21" t="s">
        <v>38</v>
      </c>
      <c r="I5988" s="21" t="s">
        <v>23</v>
      </c>
      <c r="J5988" s="21" t="s">
        <v>1230</v>
      </c>
      <c r="K5988" s="21" t="s">
        <v>892</v>
      </c>
      <c r="L5988" s="21">
        <v>7109</v>
      </c>
      <c r="M5988" s="21" t="s">
        <v>158</v>
      </c>
      <c r="N5988" s="21" t="s">
        <v>1231</v>
      </c>
      <c r="O5988" s="21" t="s">
        <v>43</v>
      </c>
      <c r="P5988" s="21" t="s">
        <v>91</v>
      </c>
      <c r="Q5988" s="21" t="s">
        <v>1232</v>
      </c>
      <c r="R5988" s="22">
        <v>32.4</v>
      </c>
    </row>
    <row r="5989" spans="1:18" x14ac:dyDescent="0.2">
      <c r="A5989" s="21">
        <v>559</v>
      </c>
      <c r="B5989" s="21" t="s">
        <v>2135</v>
      </c>
      <c r="C5989" s="21" t="s">
        <v>11870</v>
      </c>
      <c r="D5989" s="21" t="s">
        <v>399</v>
      </c>
      <c r="E5989" s="21" t="s">
        <v>48</v>
      </c>
      <c r="F5989" s="21" t="s">
        <v>2136</v>
      </c>
      <c r="G5989" s="21" t="s">
        <v>2137</v>
      </c>
      <c r="H5989" s="21" t="s">
        <v>22</v>
      </c>
      <c r="I5989" s="21" t="s">
        <v>23</v>
      </c>
      <c r="J5989" s="21" t="s">
        <v>39</v>
      </c>
      <c r="K5989" s="21" t="s">
        <v>40</v>
      </c>
      <c r="L5989" s="21">
        <v>90045</v>
      </c>
      <c r="M5989" s="21" t="s">
        <v>41</v>
      </c>
      <c r="N5989" s="21" t="s">
        <v>2142</v>
      </c>
      <c r="O5989" s="21" t="s">
        <v>43</v>
      </c>
      <c r="P5989" s="21" t="s">
        <v>91</v>
      </c>
      <c r="Q5989" s="21" t="s">
        <v>2143</v>
      </c>
      <c r="R5989" s="22">
        <v>32.4</v>
      </c>
    </row>
    <row r="5990" spans="1:18" x14ac:dyDescent="0.2">
      <c r="A5990" s="21">
        <v>944</v>
      </c>
      <c r="B5990" s="21" t="s">
        <v>3254</v>
      </c>
      <c r="C5990" s="21" t="s">
        <v>3255</v>
      </c>
      <c r="D5990" s="21" t="s">
        <v>11763</v>
      </c>
      <c r="E5990" s="21" t="s">
        <v>48</v>
      </c>
      <c r="F5990" s="21" t="s">
        <v>1351</v>
      </c>
      <c r="G5990" s="21" t="s">
        <v>1352</v>
      </c>
      <c r="H5990" s="21" t="s">
        <v>22</v>
      </c>
      <c r="I5990" s="21" t="s">
        <v>23</v>
      </c>
      <c r="J5990" s="21" t="s">
        <v>96</v>
      </c>
      <c r="K5990" s="21" t="s">
        <v>97</v>
      </c>
      <c r="L5990" s="21">
        <v>98105</v>
      </c>
      <c r="M5990" s="21" t="s">
        <v>41</v>
      </c>
      <c r="N5990" s="21" t="s">
        <v>2234</v>
      </c>
      <c r="O5990" s="21" t="s">
        <v>43</v>
      </c>
      <c r="P5990" s="21" t="s">
        <v>91</v>
      </c>
      <c r="Q5990" s="21" t="s">
        <v>2235</v>
      </c>
      <c r="R5990" s="22">
        <v>32.4</v>
      </c>
    </row>
    <row r="5991" spans="1:18" x14ac:dyDescent="0.2">
      <c r="A5991" s="21">
        <v>1016</v>
      </c>
      <c r="B5991" s="21" t="s">
        <v>3432</v>
      </c>
      <c r="C5991" s="21" t="s">
        <v>178</v>
      </c>
      <c r="D5991" s="21" t="s">
        <v>3433</v>
      </c>
      <c r="E5991" s="21" t="s">
        <v>19</v>
      </c>
      <c r="F5991" s="21" t="s">
        <v>2333</v>
      </c>
      <c r="G5991" s="21" t="s">
        <v>2334</v>
      </c>
      <c r="H5991" s="21" t="s">
        <v>105</v>
      </c>
      <c r="I5991" s="21" t="s">
        <v>23</v>
      </c>
      <c r="J5991" s="21" t="s">
        <v>39</v>
      </c>
      <c r="K5991" s="21" t="s">
        <v>40</v>
      </c>
      <c r="L5991" s="21">
        <v>90036</v>
      </c>
      <c r="M5991" s="21" t="s">
        <v>41</v>
      </c>
      <c r="N5991" s="21" t="s">
        <v>1192</v>
      </c>
      <c r="O5991" s="21" t="s">
        <v>43</v>
      </c>
      <c r="P5991" s="21" t="s">
        <v>91</v>
      </c>
      <c r="Q5991" s="21" t="s">
        <v>1193</v>
      </c>
      <c r="R5991" s="22">
        <v>32.4</v>
      </c>
    </row>
    <row r="5992" spans="1:18" x14ac:dyDescent="0.2">
      <c r="A5992" s="21">
        <v>1292</v>
      </c>
      <c r="B5992" s="21" t="s">
        <v>4057</v>
      </c>
      <c r="C5992" s="21" t="s">
        <v>11749</v>
      </c>
      <c r="D5992" s="21" t="s">
        <v>11937</v>
      </c>
      <c r="E5992" s="21" t="s">
        <v>206</v>
      </c>
      <c r="F5992" s="21" t="s">
        <v>2408</v>
      </c>
      <c r="G5992" s="21" t="s">
        <v>2409</v>
      </c>
      <c r="H5992" s="21" t="s">
        <v>105</v>
      </c>
      <c r="I5992" s="21" t="s">
        <v>23</v>
      </c>
      <c r="J5992" s="21" t="s">
        <v>134</v>
      </c>
      <c r="K5992" s="21" t="s">
        <v>40</v>
      </c>
      <c r="L5992" s="21">
        <v>94122</v>
      </c>
      <c r="M5992" s="21" t="s">
        <v>41</v>
      </c>
      <c r="N5992" s="21" t="s">
        <v>3795</v>
      </c>
      <c r="O5992" s="21" t="s">
        <v>43</v>
      </c>
      <c r="P5992" s="21" t="s">
        <v>91</v>
      </c>
      <c r="Q5992" s="21" t="s">
        <v>3796</v>
      </c>
      <c r="R5992" s="22">
        <v>32.4</v>
      </c>
    </row>
    <row r="5993" spans="1:18" x14ac:dyDescent="0.2">
      <c r="A5993" s="21">
        <v>2469</v>
      </c>
      <c r="B5993" s="21" t="s">
        <v>6193</v>
      </c>
      <c r="C5993" s="21" t="s">
        <v>12014</v>
      </c>
      <c r="D5993" s="21" t="s">
        <v>12054</v>
      </c>
      <c r="E5993" s="21" t="s">
        <v>48</v>
      </c>
      <c r="F5993" s="21" t="s">
        <v>1712</v>
      </c>
      <c r="G5993" s="21" t="s">
        <v>1713</v>
      </c>
      <c r="H5993" s="21" t="s">
        <v>22</v>
      </c>
      <c r="I5993" s="21" t="s">
        <v>23</v>
      </c>
      <c r="J5993" s="21" t="s">
        <v>6194</v>
      </c>
      <c r="K5993" s="21" t="s">
        <v>357</v>
      </c>
      <c r="L5993" s="21">
        <v>23602</v>
      </c>
      <c r="M5993" s="21" t="s">
        <v>26</v>
      </c>
      <c r="N5993" s="21" t="s">
        <v>6197</v>
      </c>
      <c r="O5993" s="21" t="s">
        <v>43</v>
      </c>
      <c r="P5993" s="21" t="s">
        <v>91</v>
      </c>
      <c r="Q5993" s="21" t="s">
        <v>6198</v>
      </c>
      <c r="R5993" s="22">
        <v>32.4</v>
      </c>
    </row>
    <row r="5994" spans="1:18" x14ac:dyDescent="0.2">
      <c r="A5994" s="21">
        <v>2889</v>
      </c>
      <c r="B5994" s="21" t="s">
        <v>6779</v>
      </c>
      <c r="C5994" s="21" t="s">
        <v>3685</v>
      </c>
      <c r="D5994" s="21" t="s">
        <v>4381</v>
      </c>
      <c r="E5994" s="21" t="s">
        <v>206</v>
      </c>
      <c r="F5994" s="21" t="s">
        <v>2064</v>
      </c>
      <c r="G5994" s="21" t="s">
        <v>2065</v>
      </c>
      <c r="H5994" s="21" t="s">
        <v>22</v>
      </c>
      <c r="I5994" s="21" t="s">
        <v>23</v>
      </c>
      <c r="J5994" s="21" t="s">
        <v>39</v>
      </c>
      <c r="K5994" s="21" t="s">
        <v>40</v>
      </c>
      <c r="L5994" s="21">
        <v>90008</v>
      </c>
      <c r="M5994" s="21" t="s">
        <v>41</v>
      </c>
      <c r="N5994" s="21" t="s">
        <v>3240</v>
      </c>
      <c r="O5994" s="21" t="s">
        <v>43</v>
      </c>
      <c r="P5994" s="21" t="s">
        <v>91</v>
      </c>
      <c r="Q5994" s="21" t="s">
        <v>3241</v>
      </c>
      <c r="R5994" s="22">
        <v>32.4</v>
      </c>
    </row>
    <row r="5995" spans="1:18" x14ac:dyDescent="0.2">
      <c r="A5995" s="21">
        <v>3038</v>
      </c>
      <c r="B5995" s="21" t="s">
        <v>6953</v>
      </c>
      <c r="C5995" s="21" t="s">
        <v>12168</v>
      </c>
      <c r="D5995" s="21" t="s">
        <v>3453</v>
      </c>
      <c r="E5995" s="21" t="s">
        <v>48</v>
      </c>
      <c r="F5995" s="21" t="s">
        <v>2021</v>
      </c>
      <c r="G5995" s="21" t="s">
        <v>2022</v>
      </c>
      <c r="H5995" s="21" t="s">
        <v>22</v>
      </c>
      <c r="I5995" s="21" t="s">
        <v>23</v>
      </c>
      <c r="J5995" s="21" t="s">
        <v>831</v>
      </c>
      <c r="K5995" s="21" t="s">
        <v>832</v>
      </c>
      <c r="L5995" s="21">
        <v>71203</v>
      </c>
      <c r="M5995" s="21" t="s">
        <v>26</v>
      </c>
      <c r="N5995" s="21" t="s">
        <v>2175</v>
      </c>
      <c r="O5995" s="21" t="s">
        <v>43</v>
      </c>
      <c r="P5995" s="21" t="s">
        <v>91</v>
      </c>
      <c r="Q5995" s="21" t="s">
        <v>2176</v>
      </c>
      <c r="R5995" s="22">
        <v>32.4</v>
      </c>
    </row>
    <row r="5996" spans="1:18" x14ac:dyDescent="0.2">
      <c r="A5996" s="21">
        <v>3148</v>
      </c>
      <c r="B5996" s="21" t="s">
        <v>7079</v>
      </c>
      <c r="C5996" s="21" t="s">
        <v>4327</v>
      </c>
      <c r="D5996" s="21" t="s">
        <v>12170</v>
      </c>
      <c r="E5996" s="21" t="s">
        <v>19</v>
      </c>
      <c r="F5996" s="21" t="s">
        <v>2418</v>
      </c>
      <c r="G5996" s="21" t="s">
        <v>2419</v>
      </c>
      <c r="H5996" s="21" t="s">
        <v>38</v>
      </c>
      <c r="I5996" s="21" t="s">
        <v>23</v>
      </c>
      <c r="J5996" s="21" t="s">
        <v>39</v>
      </c>
      <c r="K5996" s="21" t="s">
        <v>40</v>
      </c>
      <c r="L5996" s="21">
        <v>90004</v>
      </c>
      <c r="M5996" s="21" t="s">
        <v>41</v>
      </c>
      <c r="N5996" s="21" t="s">
        <v>1403</v>
      </c>
      <c r="O5996" s="21" t="s">
        <v>43</v>
      </c>
      <c r="P5996" s="21" t="s">
        <v>67</v>
      </c>
      <c r="Q5996" s="21" t="s">
        <v>1404</v>
      </c>
      <c r="R5996" s="22">
        <v>32.4</v>
      </c>
    </row>
    <row r="5997" spans="1:18" x14ac:dyDescent="0.2">
      <c r="A5997" s="21">
        <v>3149</v>
      </c>
      <c r="B5997" s="21" t="s">
        <v>7080</v>
      </c>
      <c r="C5997" s="21" t="s">
        <v>11840</v>
      </c>
      <c r="D5997" s="21" t="s">
        <v>11870</v>
      </c>
      <c r="E5997" s="21" t="s">
        <v>206</v>
      </c>
      <c r="F5997" s="21" t="s">
        <v>2614</v>
      </c>
      <c r="G5997" s="21" t="s">
        <v>2615</v>
      </c>
      <c r="H5997" s="21" t="s">
        <v>105</v>
      </c>
      <c r="I5997" s="21" t="s">
        <v>23</v>
      </c>
      <c r="J5997" s="21" t="s">
        <v>299</v>
      </c>
      <c r="K5997" s="21" t="s">
        <v>300</v>
      </c>
      <c r="L5997" s="21">
        <v>10035</v>
      </c>
      <c r="M5997" s="21" t="s">
        <v>158</v>
      </c>
      <c r="N5997" s="21" t="s">
        <v>2142</v>
      </c>
      <c r="O5997" s="21" t="s">
        <v>43</v>
      </c>
      <c r="P5997" s="21" t="s">
        <v>91</v>
      </c>
      <c r="Q5997" s="21" t="s">
        <v>2143</v>
      </c>
      <c r="R5997" s="22">
        <v>32.4</v>
      </c>
    </row>
    <row r="5998" spans="1:18" x14ac:dyDescent="0.2">
      <c r="A5998" s="21">
        <v>3706</v>
      </c>
      <c r="B5998" s="21" t="s">
        <v>7611</v>
      </c>
      <c r="C5998" s="21" t="s">
        <v>3491</v>
      </c>
      <c r="D5998" s="21" t="s">
        <v>7612</v>
      </c>
      <c r="E5998" s="21" t="s">
        <v>48</v>
      </c>
      <c r="F5998" s="21" t="s">
        <v>7340</v>
      </c>
      <c r="G5998" s="21" t="s">
        <v>7341</v>
      </c>
      <c r="H5998" s="21" t="s">
        <v>38</v>
      </c>
      <c r="I5998" s="21" t="s">
        <v>23</v>
      </c>
      <c r="J5998" s="21" t="s">
        <v>402</v>
      </c>
      <c r="K5998" s="21" t="s">
        <v>403</v>
      </c>
      <c r="L5998" s="21">
        <v>35601</v>
      </c>
      <c r="M5998" s="21" t="s">
        <v>26</v>
      </c>
      <c r="N5998" s="21" t="s">
        <v>7413</v>
      </c>
      <c r="O5998" s="21" t="s">
        <v>43</v>
      </c>
      <c r="P5998" s="21" t="s">
        <v>91</v>
      </c>
      <c r="Q5998" s="21" t="s">
        <v>7414</v>
      </c>
      <c r="R5998" s="22">
        <v>32.4</v>
      </c>
    </row>
    <row r="5999" spans="1:18" x14ac:dyDescent="0.2">
      <c r="A5999" s="21">
        <v>4097</v>
      </c>
      <c r="B5999" s="21" t="s">
        <v>7973</v>
      </c>
      <c r="C5999" s="21" t="s">
        <v>1548</v>
      </c>
      <c r="D5999" s="21" t="s">
        <v>4135</v>
      </c>
      <c r="E5999" s="21" t="s">
        <v>48</v>
      </c>
      <c r="F5999" s="21" t="s">
        <v>1784</v>
      </c>
      <c r="G5999" s="21" t="s">
        <v>1785</v>
      </c>
      <c r="H5999" s="21" t="s">
        <v>22</v>
      </c>
      <c r="I5999" s="21" t="s">
        <v>23</v>
      </c>
      <c r="J5999" s="21" t="s">
        <v>463</v>
      </c>
      <c r="K5999" s="21" t="s">
        <v>255</v>
      </c>
      <c r="L5999" s="21">
        <v>55407</v>
      </c>
      <c r="M5999" s="21" t="s">
        <v>108</v>
      </c>
      <c r="N5999" s="21" t="s">
        <v>4303</v>
      </c>
      <c r="O5999" s="21" t="s">
        <v>43</v>
      </c>
      <c r="P5999" s="21" t="s">
        <v>91</v>
      </c>
      <c r="Q5999" s="21" t="s">
        <v>4304</v>
      </c>
      <c r="R5999" s="22">
        <v>32.4</v>
      </c>
    </row>
    <row r="6000" spans="1:18" x14ac:dyDescent="0.2">
      <c r="A6000" s="21">
        <v>4444</v>
      </c>
      <c r="B6000" s="21" t="s">
        <v>8284</v>
      </c>
      <c r="C6000" s="21" t="s">
        <v>237</v>
      </c>
      <c r="D6000" s="21" t="s">
        <v>8285</v>
      </c>
      <c r="E6000" s="21" t="s">
        <v>48</v>
      </c>
      <c r="F6000" s="21" t="s">
        <v>5814</v>
      </c>
      <c r="G6000" s="21" t="s">
        <v>5815</v>
      </c>
      <c r="H6000" s="21" t="s">
        <v>22</v>
      </c>
      <c r="I6000" s="21" t="s">
        <v>23</v>
      </c>
      <c r="J6000" s="21" t="s">
        <v>265</v>
      </c>
      <c r="K6000" s="21" t="s">
        <v>266</v>
      </c>
      <c r="L6000" s="21">
        <v>48185</v>
      </c>
      <c r="M6000" s="21" t="s">
        <v>108</v>
      </c>
      <c r="N6000" s="21" t="s">
        <v>4488</v>
      </c>
      <c r="O6000" s="21" t="s">
        <v>43</v>
      </c>
      <c r="P6000" s="21" t="s">
        <v>91</v>
      </c>
      <c r="Q6000" s="21" t="s">
        <v>4489</v>
      </c>
      <c r="R6000" s="22">
        <v>32.4</v>
      </c>
    </row>
    <row r="6001" spans="1:18" x14ac:dyDescent="0.2">
      <c r="A6001" s="21">
        <v>5649</v>
      </c>
      <c r="B6001" s="21" t="s">
        <v>9224</v>
      </c>
      <c r="C6001" s="21" t="s">
        <v>6169</v>
      </c>
      <c r="D6001" s="21" t="s">
        <v>5608</v>
      </c>
      <c r="E6001" s="21" t="s">
        <v>19</v>
      </c>
      <c r="F6001" s="21" t="s">
        <v>2747</v>
      </c>
      <c r="G6001" s="21" t="s">
        <v>2748</v>
      </c>
      <c r="H6001" s="21" t="s">
        <v>38</v>
      </c>
      <c r="I6001" s="21" t="s">
        <v>23</v>
      </c>
      <c r="J6001" s="21" t="s">
        <v>6831</v>
      </c>
      <c r="K6001" s="21" t="s">
        <v>40</v>
      </c>
      <c r="L6001" s="21">
        <v>92307</v>
      </c>
      <c r="M6001" s="21" t="s">
        <v>41</v>
      </c>
      <c r="N6001" s="21" t="s">
        <v>7209</v>
      </c>
      <c r="O6001" s="21" t="s">
        <v>43</v>
      </c>
      <c r="P6001" s="21" t="s">
        <v>91</v>
      </c>
      <c r="Q6001" s="21" t="s">
        <v>7210</v>
      </c>
      <c r="R6001" s="22">
        <v>32.4</v>
      </c>
    </row>
    <row r="6002" spans="1:18" x14ac:dyDescent="0.2">
      <c r="A6002" s="21">
        <v>5840</v>
      </c>
      <c r="B6002" s="21" t="s">
        <v>9351</v>
      </c>
      <c r="C6002" s="21" t="s">
        <v>2192</v>
      </c>
      <c r="D6002" s="21" t="s">
        <v>1177</v>
      </c>
      <c r="E6002" s="21" t="s">
        <v>19</v>
      </c>
      <c r="F6002" s="21" t="s">
        <v>6915</v>
      </c>
      <c r="G6002" s="21" t="s">
        <v>6916</v>
      </c>
      <c r="H6002" s="21" t="s">
        <v>105</v>
      </c>
      <c r="I6002" s="21" t="s">
        <v>23</v>
      </c>
      <c r="J6002" s="21" t="s">
        <v>1267</v>
      </c>
      <c r="K6002" s="21" t="s">
        <v>357</v>
      </c>
      <c r="L6002" s="21">
        <v>22204</v>
      </c>
      <c r="M6002" s="21" t="s">
        <v>26</v>
      </c>
      <c r="N6002" s="21" t="s">
        <v>5389</v>
      </c>
      <c r="O6002" s="21" t="s">
        <v>43</v>
      </c>
      <c r="P6002" s="21" t="s">
        <v>91</v>
      </c>
      <c r="Q6002" s="21" t="s">
        <v>5390</v>
      </c>
      <c r="R6002" s="22">
        <v>32.4</v>
      </c>
    </row>
    <row r="6003" spans="1:18" x14ac:dyDescent="0.2">
      <c r="A6003" s="21">
        <v>5846</v>
      </c>
      <c r="B6003" s="21" t="s">
        <v>9352</v>
      </c>
      <c r="C6003" s="21" t="s">
        <v>512</v>
      </c>
      <c r="D6003" s="21" t="s">
        <v>806</v>
      </c>
      <c r="E6003" s="21" t="s">
        <v>48</v>
      </c>
      <c r="F6003" s="21" t="s">
        <v>5666</v>
      </c>
      <c r="G6003" s="21" t="s">
        <v>5667</v>
      </c>
      <c r="H6003" s="21" t="s">
        <v>22</v>
      </c>
      <c r="I6003" s="21" t="s">
        <v>23</v>
      </c>
      <c r="J6003" s="21" t="s">
        <v>1066</v>
      </c>
      <c r="K6003" s="21" t="s">
        <v>40</v>
      </c>
      <c r="L6003" s="21">
        <v>92105</v>
      </c>
      <c r="M6003" s="21" t="s">
        <v>41</v>
      </c>
      <c r="N6003" s="21" t="s">
        <v>4371</v>
      </c>
      <c r="O6003" s="21" t="s">
        <v>43</v>
      </c>
      <c r="P6003" s="21" t="s">
        <v>91</v>
      </c>
      <c r="Q6003" s="21" t="s">
        <v>4372</v>
      </c>
      <c r="R6003" s="22">
        <v>32.4</v>
      </c>
    </row>
    <row r="6004" spans="1:18" x14ac:dyDescent="0.2">
      <c r="A6004" s="21">
        <v>6490</v>
      </c>
      <c r="B6004" s="21" t="s">
        <v>9756</v>
      </c>
      <c r="C6004" s="21" t="s">
        <v>243</v>
      </c>
      <c r="D6004" s="21" t="s">
        <v>2357</v>
      </c>
      <c r="E6004" s="21" t="s">
        <v>48</v>
      </c>
      <c r="F6004" s="21" t="s">
        <v>3205</v>
      </c>
      <c r="G6004" s="21" t="s">
        <v>3206</v>
      </c>
      <c r="H6004" s="21" t="s">
        <v>22</v>
      </c>
      <c r="I6004" s="21" t="s">
        <v>23</v>
      </c>
      <c r="J6004" s="21" t="s">
        <v>299</v>
      </c>
      <c r="K6004" s="21" t="s">
        <v>300</v>
      </c>
      <c r="L6004" s="21">
        <v>10011</v>
      </c>
      <c r="M6004" s="21" t="s">
        <v>158</v>
      </c>
      <c r="N6004" s="21" t="s">
        <v>6685</v>
      </c>
      <c r="O6004" s="21" t="s">
        <v>43</v>
      </c>
      <c r="P6004" s="21" t="s">
        <v>91</v>
      </c>
      <c r="Q6004" s="21" t="s">
        <v>6686</v>
      </c>
      <c r="R6004" s="22">
        <v>32.4</v>
      </c>
    </row>
    <row r="6005" spans="1:18" x14ac:dyDescent="0.2">
      <c r="A6005" s="21">
        <v>6619</v>
      </c>
      <c r="B6005" s="21" t="s">
        <v>9831</v>
      </c>
      <c r="C6005" s="21" t="s">
        <v>5655</v>
      </c>
      <c r="D6005" s="21" t="s">
        <v>6632</v>
      </c>
      <c r="E6005" s="21" t="s">
        <v>19</v>
      </c>
      <c r="F6005" s="21" t="s">
        <v>4145</v>
      </c>
      <c r="G6005" s="21" t="s">
        <v>4146</v>
      </c>
      <c r="H6005" s="21" t="s">
        <v>38</v>
      </c>
      <c r="I6005" s="21" t="s">
        <v>23</v>
      </c>
      <c r="J6005" s="21" t="s">
        <v>356</v>
      </c>
      <c r="K6005" s="21" t="s">
        <v>672</v>
      </c>
      <c r="L6005" s="21">
        <v>65807</v>
      </c>
      <c r="M6005" s="21" t="s">
        <v>108</v>
      </c>
      <c r="N6005" s="21" t="s">
        <v>6197</v>
      </c>
      <c r="O6005" s="21" t="s">
        <v>43</v>
      </c>
      <c r="P6005" s="21" t="s">
        <v>91</v>
      </c>
      <c r="Q6005" s="21" t="s">
        <v>6198</v>
      </c>
      <c r="R6005" s="22">
        <v>32.4</v>
      </c>
    </row>
    <row r="6006" spans="1:18" x14ac:dyDescent="0.2">
      <c r="A6006" s="21">
        <v>6881</v>
      </c>
      <c r="B6006" s="21" t="s">
        <v>9995</v>
      </c>
      <c r="C6006" s="21" t="s">
        <v>11952</v>
      </c>
      <c r="D6006" s="21" t="s">
        <v>12193</v>
      </c>
      <c r="E6006" s="21" t="s">
        <v>19</v>
      </c>
      <c r="F6006" s="21" t="s">
        <v>699</v>
      </c>
      <c r="G6006" s="21" t="s">
        <v>700</v>
      </c>
      <c r="H6006" s="21" t="s">
        <v>105</v>
      </c>
      <c r="I6006" s="21" t="s">
        <v>23</v>
      </c>
      <c r="J6006" s="21" t="s">
        <v>96</v>
      </c>
      <c r="K6006" s="21" t="s">
        <v>97</v>
      </c>
      <c r="L6006" s="21">
        <v>98105</v>
      </c>
      <c r="M6006" s="21" t="s">
        <v>41</v>
      </c>
      <c r="N6006" s="21" t="s">
        <v>6089</v>
      </c>
      <c r="O6006" s="21" t="s">
        <v>43</v>
      </c>
      <c r="P6006" s="21" t="s">
        <v>91</v>
      </c>
      <c r="Q6006" s="21" t="s">
        <v>6090</v>
      </c>
      <c r="R6006" s="22">
        <v>32.4</v>
      </c>
    </row>
    <row r="6007" spans="1:18" x14ac:dyDescent="0.2">
      <c r="A6007" s="21">
        <v>7794</v>
      </c>
      <c r="B6007" s="21" t="s">
        <v>10529</v>
      </c>
      <c r="C6007" s="21" t="s">
        <v>11911</v>
      </c>
      <c r="D6007" s="21" t="s">
        <v>813</v>
      </c>
      <c r="E6007" s="21" t="s">
        <v>19</v>
      </c>
      <c r="F6007" s="21" t="s">
        <v>654</v>
      </c>
      <c r="G6007" s="21" t="s">
        <v>655</v>
      </c>
      <c r="H6007" s="21" t="s">
        <v>38</v>
      </c>
      <c r="I6007" s="21" t="s">
        <v>23</v>
      </c>
      <c r="J6007" s="21" t="s">
        <v>1566</v>
      </c>
      <c r="K6007" s="21" t="s">
        <v>1567</v>
      </c>
      <c r="L6007" s="21">
        <v>89115</v>
      </c>
      <c r="M6007" s="21" t="s">
        <v>41</v>
      </c>
      <c r="N6007" s="21" t="s">
        <v>1467</v>
      </c>
      <c r="O6007" s="21" t="s">
        <v>43</v>
      </c>
      <c r="P6007" s="21" t="s">
        <v>91</v>
      </c>
      <c r="Q6007" s="21" t="s">
        <v>1468</v>
      </c>
      <c r="R6007" s="22">
        <v>32.4</v>
      </c>
    </row>
    <row r="6008" spans="1:18" x14ac:dyDescent="0.2">
      <c r="A6008" s="21">
        <v>7889</v>
      </c>
      <c r="B6008" s="21" t="s">
        <v>10579</v>
      </c>
      <c r="C6008" s="21" t="s">
        <v>6469</v>
      </c>
      <c r="D6008" s="21" t="s">
        <v>2431</v>
      </c>
      <c r="E6008" s="21" t="s">
        <v>48</v>
      </c>
      <c r="F6008" s="21" t="s">
        <v>1835</v>
      </c>
      <c r="G6008" s="21" t="s">
        <v>1836</v>
      </c>
      <c r="H6008" s="21" t="s">
        <v>22</v>
      </c>
      <c r="I6008" s="21" t="s">
        <v>23</v>
      </c>
      <c r="J6008" s="21" t="s">
        <v>10580</v>
      </c>
      <c r="K6008" s="21" t="s">
        <v>40</v>
      </c>
      <c r="L6008" s="21">
        <v>95616</v>
      </c>
      <c r="M6008" s="21" t="s">
        <v>41</v>
      </c>
      <c r="N6008" s="21" t="s">
        <v>3154</v>
      </c>
      <c r="O6008" s="21" t="s">
        <v>43</v>
      </c>
      <c r="P6008" s="21" t="s">
        <v>91</v>
      </c>
      <c r="Q6008" s="21" t="s">
        <v>3155</v>
      </c>
      <c r="R6008" s="22">
        <v>32.4</v>
      </c>
    </row>
    <row r="6009" spans="1:18" x14ac:dyDescent="0.2">
      <c r="A6009" s="21">
        <v>8306</v>
      </c>
      <c r="B6009" s="21" t="s">
        <v>10806</v>
      </c>
      <c r="C6009" s="21" t="s">
        <v>12255</v>
      </c>
      <c r="D6009" s="21" t="s">
        <v>6469</v>
      </c>
      <c r="E6009" s="21" t="s">
        <v>48</v>
      </c>
      <c r="F6009" s="21" t="s">
        <v>1878</v>
      </c>
      <c r="G6009" s="21" t="s">
        <v>1879</v>
      </c>
      <c r="H6009" s="21" t="s">
        <v>105</v>
      </c>
      <c r="I6009" s="21" t="s">
        <v>23</v>
      </c>
      <c r="J6009" s="21" t="s">
        <v>5122</v>
      </c>
      <c r="K6009" s="21" t="s">
        <v>732</v>
      </c>
      <c r="L6009" s="21">
        <v>74133</v>
      </c>
      <c r="M6009" s="21" t="s">
        <v>108</v>
      </c>
      <c r="N6009" s="21" t="s">
        <v>2994</v>
      </c>
      <c r="O6009" s="21" t="s">
        <v>43</v>
      </c>
      <c r="P6009" s="21" t="s">
        <v>91</v>
      </c>
      <c r="Q6009" s="21" t="s">
        <v>2995</v>
      </c>
      <c r="R6009" s="22">
        <v>32.4</v>
      </c>
    </row>
    <row r="6010" spans="1:18" x14ac:dyDescent="0.2">
      <c r="A6010" s="21">
        <v>8341</v>
      </c>
      <c r="B6010" s="21" t="s">
        <v>10830</v>
      </c>
      <c r="C6010" s="21" t="s">
        <v>3342</v>
      </c>
      <c r="D6010" s="21" t="s">
        <v>6163</v>
      </c>
      <c r="E6010" s="21" t="s">
        <v>48</v>
      </c>
      <c r="F6010" s="21" t="s">
        <v>3993</v>
      </c>
      <c r="G6010" s="21" t="s">
        <v>3994</v>
      </c>
      <c r="H6010" s="21" t="s">
        <v>22</v>
      </c>
      <c r="I6010" s="21" t="s">
        <v>23</v>
      </c>
      <c r="J6010" s="21" t="s">
        <v>5482</v>
      </c>
      <c r="K6010" s="21" t="s">
        <v>357</v>
      </c>
      <c r="L6010" s="21">
        <v>23320</v>
      </c>
      <c r="M6010" s="21" t="s">
        <v>26</v>
      </c>
      <c r="N6010" s="21" t="s">
        <v>4488</v>
      </c>
      <c r="O6010" s="21" t="s">
        <v>43</v>
      </c>
      <c r="P6010" s="21" t="s">
        <v>91</v>
      </c>
      <c r="Q6010" s="21" t="s">
        <v>4489</v>
      </c>
      <c r="R6010" s="22">
        <v>32.4</v>
      </c>
    </row>
    <row r="6011" spans="1:18" x14ac:dyDescent="0.2">
      <c r="A6011" s="21">
        <v>9098</v>
      </c>
      <c r="B6011" s="21" t="s">
        <v>11290</v>
      </c>
      <c r="C6011" s="21" t="s">
        <v>12151</v>
      </c>
      <c r="D6011" s="21" t="s">
        <v>1385</v>
      </c>
      <c r="E6011" s="21" t="s">
        <v>48</v>
      </c>
      <c r="F6011" s="21" t="s">
        <v>6497</v>
      </c>
      <c r="G6011" s="21" t="s">
        <v>6498</v>
      </c>
      <c r="H6011" s="21" t="s">
        <v>22</v>
      </c>
      <c r="I6011" s="21" t="s">
        <v>23</v>
      </c>
      <c r="J6011" s="21" t="s">
        <v>608</v>
      </c>
      <c r="K6011" s="21" t="s">
        <v>286</v>
      </c>
      <c r="L6011" s="21">
        <v>47401</v>
      </c>
      <c r="M6011" s="21" t="s">
        <v>108</v>
      </c>
      <c r="N6011" s="21" t="s">
        <v>3240</v>
      </c>
      <c r="O6011" s="21" t="s">
        <v>43</v>
      </c>
      <c r="P6011" s="21" t="s">
        <v>91</v>
      </c>
      <c r="Q6011" s="21" t="s">
        <v>3241</v>
      </c>
      <c r="R6011" s="22">
        <v>32.4</v>
      </c>
    </row>
    <row r="6012" spans="1:18" x14ac:dyDescent="0.2">
      <c r="A6012" s="21">
        <v>9216</v>
      </c>
      <c r="B6012" s="21" t="s">
        <v>11357</v>
      </c>
      <c r="C6012" s="21" t="s">
        <v>6951</v>
      </c>
      <c r="D6012" s="21" t="s">
        <v>4052</v>
      </c>
      <c r="E6012" s="21" t="s">
        <v>48</v>
      </c>
      <c r="F6012" s="21" t="s">
        <v>2457</v>
      </c>
      <c r="G6012" s="21" t="s">
        <v>2458</v>
      </c>
      <c r="H6012" s="21" t="s">
        <v>38</v>
      </c>
      <c r="I6012" s="21" t="s">
        <v>23</v>
      </c>
      <c r="J6012" s="21" t="s">
        <v>39</v>
      </c>
      <c r="K6012" s="21" t="s">
        <v>40</v>
      </c>
      <c r="L6012" s="21">
        <v>90049</v>
      </c>
      <c r="M6012" s="21" t="s">
        <v>41</v>
      </c>
      <c r="N6012" s="21" t="s">
        <v>2175</v>
      </c>
      <c r="O6012" s="21" t="s">
        <v>43</v>
      </c>
      <c r="P6012" s="21" t="s">
        <v>91</v>
      </c>
      <c r="Q6012" s="21" t="s">
        <v>2176</v>
      </c>
      <c r="R6012" s="22">
        <v>32.4</v>
      </c>
    </row>
    <row r="6013" spans="1:18" x14ac:dyDescent="0.2">
      <c r="A6013" s="21">
        <v>9246</v>
      </c>
      <c r="B6013" s="21" t="s">
        <v>11371</v>
      </c>
      <c r="C6013" s="21" t="s">
        <v>12182</v>
      </c>
      <c r="D6013" s="21" t="s">
        <v>5784</v>
      </c>
      <c r="E6013" s="21" t="s">
        <v>48</v>
      </c>
      <c r="F6013" s="21" t="s">
        <v>2656</v>
      </c>
      <c r="G6013" s="21" t="s">
        <v>2657</v>
      </c>
      <c r="H6013" s="21" t="s">
        <v>105</v>
      </c>
      <c r="I6013" s="21" t="s">
        <v>23</v>
      </c>
      <c r="J6013" s="21" t="s">
        <v>134</v>
      </c>
      <c r="K6013" s="21" t="s">
        <v>40</v>
      </c>
      <c r="L6013" s="21">
        <v>94122</v>
      </c>
      <c r="M6013" s="21" t="s">
        <v>41</v>
      </c>
      <c r="N6013" s="21" t="s">
        <v>90</v>
      </c>
      <c r="O6013" s="21" t="s">
        <v>43</v>
      </c>
      <c r="P6013" s="21" t="s">
        <v>91</v>
      </c>
      <c r="Q6013" s="21" t="s">
        <v>92</v>
      </c>
      <c r="R6013" s="22">
        <v>32.4</v>
      </c>
    </row>
    <row r="6014" spans="1:18" x14ac:dyDescent="0.2">
      <c r="A6014" s="21">
        <v>9689</v>
      </c>
      <c r="B6014" s="21" t="s">
        <v>11647</v>
      </c>
      <c r="C6014" s="21" t="s">
        <v>484</v>
      </c>
      <c r="D6014" s="21" t="s">
        <v>2904</v>
      </c>
      <c r="E6014" s="21" t="s">
        <v>48</v>
      </c>
      <c r="F6014" s="21" t="s">
        <v>438</v>
      </c>
      <c r="G6014" s="21" t="s">
        <v>439</v>
      </c>
      <c r="H6014" s="21" t="s">
        <v>22</v>
      </c>
      <c r="I6014" s="21" t="s">
        <v>23</v>
      </c>
      <c r="J6014" s="21" t="s">
        <v>1648</v>
      </c>
      <c r="K6014" s="21" t="s">
        <v>357</v>
      </c>
      <c r="L6014" s="21">
        <v>23223</v>
      </c>
      <c r="M6014" s="21" t="s">
        <v>26</v>
      </c>
      <c r="N6014" s="21" t="s">
        <v>7000</v>
      </c>
      <c r="O6014" s="21" t="s">
        <v>43</v>
      </c>
      <c r="P6014" s="21" t="s">
        <v>91</v>
      </c>
      <c r="Q6014" s="21" t="s">
        <v>7001</v>
      </c>
      <c r="R6014" s="22">
        <v>32.4</v>
      </c>
    </row>
    <row r="6015" spans="1:18" x14ac:dyDescent="0.2">
      <c r="A6015" s="21">
        <v>1680</v>
      </c>
      <c r="B6015" s="21" t="s">
        <v>4907</v>
      </c>
      <c r="C6015" s="21" t="s">
        <v>12062</v>
      </c>
      <c r="D6015" s="21" t="s">
        <v>1010</v>
      </c>
      <c r="E6015" s="21" t="s">
        <v>48</v>
      </c>
      <c r="F6015" s="21" t="s">
        <v>1100</v>
      </c>
      <c r="G6015" s="21" t="s">
        <v>1101</v>
      </c>
      <c r="H6015" s="21" t="s">
        <v>38</v>
      </c>
      <c r="I6015" s="21" t="s">
        <v>23</v>
      </c>
      <c r="J6015" s="21" t="s">
        <v>156</v>
      </c>
      <c r="K6015" s="21" t="s">
        <v>157</v>
      </c>
      <c r="L6015" s="21">
        <v>19134</v>
      </c>
      <c r="M6015" s="21" t="s">
        <v>158</v>
      </c>
      <c r="N6015" s="21" t="s">
        <v>3680</v>
      </c>
      <c r="O6015" s="21" t="s">
        <v>70</v>
      </c>
      <c r="P6015" s="21" t="s">
        <v>71</v>
      </c>
      <c r="Q6015" s="21" t="s">
        <v>3681</v>
      </c>
      <c r="R6015" s="22">
        <v>32.381999999999998</v>
      </c>
    </row>
    <row r="6016" spans="1:18" x14ac:dyDescent="0.2">
      <c r="A6016" s="21">
        <v>9109</v>
      </c>
      <c r="B6016" s="21" t="s">
        <v>11293</v>
      </c>
      <c r="C6016" s="21" t="s">
        <v>4064</v>
      </c>
      <c r="D6016" s="21" t="s">
        <v>718</v>
      </c>
      <c r="E6016" s="21" t="s">
        <v>206</v>
      </c>
      <c r="F6016" s="21" t="s">
        <v>1485</v>
      </c>
      <c r="G6016" s="21" t="s">
        <v>1486</v>
      </c>
      <c r="H6016" s="21" t="s">
        <v>38</v>
      </c>
      <c r="I6016" s="21" t="s">
        <v>23</v>
      </c>
      <c r="J6016" s="21" t="s">
        <v>6368</v>
      </c>
      <c r="K6016" s="21" t="s">
        <v>107</v>
      </c>
      <c r="L6016" s="21">
        <v>76117</v>
      </c>
      <c r="M6016" s="21" t="s">
        <v>108</v>
      </c>
      <c r="N6016" s="21" t="s">
        <v>5467</v>
      </c>
      <c r="O6016" s="21" t="s">
        <v>43</v>
      </c>
      <c r="P6016" s="21" t="s">
        <v>91</v>
      </c>
      <c r="Q6016" s="21" t="s">
        <v>5468</v>
      </c>
      <c r="R6016" s="22">
        <v>32.368000000000002</v>
      </c>
    </row>
    <row r="6017" spans="1:18" x14ac:dyDescent="0.2">
      <c r="A6017" s="21">
        <v>5270</v>
      </c>
      <c r="B6017" s="21" t="s">
        <v>8915</v>
      </c>
      <c r="C6017" s="21" t="s">
        <v>11856</v>
      </c>
      <c r="D6017" s="21" t="s">
        <v>11856</v>
      </c>
      <c r="E6017" s="21" t="s">
        <v>1452</v>
      </c>
      <c r="F6017" s="21" t="s">
        <v>881</v>
      </c>
      <c r="G6017" s="21" t="s">
        <v>882</v>
      </c>
      <c r="H6017" s="21" t="s">
        <v>22</v>
      </c>
      <c r="I6017" s="21" t="s">
        <v>23</v>
      </c>
      <c r="J6017" s="21" t="s">
        <v>134</v>
      </c>
      <c r="K6017" s="21" t="s">
        <v>40</v>
      </c>
      <c r="L6017" s="21">
        <v>94110</v>
      </c>
      <c r="M6017" s="21" t="s">
        <v>41</v>
      </c>
      <c r="N6017" s="21" t="s">
        <v>390</v>
      </c>
      <c r="O6017" s="21" t="s">
        <v>28</v>
      </c>
      <c r="P6017" s="21" t="s">
        <v>64</v>
      </c>
      <c r="Q6017" s="21" t="s">
        <v>391</v>
      </c>
      <c r="R6017" s="22">
        <v>32.36</v>
      </c>
    </row>
    <row r="6018" spans="1:18" x14ac:dyDescent="0.2">
      <c r="A6018" s="21">
        <v>773</v>
      </c>
      <c r="B6018" s="21" t="s">
        <v>2756</v>
      </c>
      <c r="C6018" s="21" t="s">
        <v>2757</v>
      </c>
      <c r="D6018" s="21" t="s">
        <v>11757</v>
      </c>
      <c r="E6018" s="21" t="s">
        <v>48</v>
      </c>
      <c r="F6018" s="21" t="s">
        <v>2758</v>
      </c>
      <c r="G6018" s="21" t="s">
        <v>2759</v>
      </c>
      <c r="H6018" s="21" t="s">
        <v>38</v>
      </c>
      <c r="I6018" s="21" t="s">
        <v>23</v>
      </c>
      <c r="J6018" s="21" t="s">
        <v>1551</v>
      </c>
      <c r="K6018" s="21" t="s">
        <v>554</v>
      </c>
      <c r="L6018" s="21">
        <v>50315</v>
      </c>
      <c r="M6018" s="21" t="s">
        <v>108</v>
      </c>
      <c r="N6018" s="21" t="s">
        <v>2762</v>
      </c>
      <c r="O6018" s="21" t="s">
        <v>43</v>
      </c>
      <c r="P6018" s="21" t="s">
        <v>74</v>
      </c>
      <c r="Q6018" s="21" t="s">
        <v>2763</v>
      </c>
      <c r="R6018" s="22">
        <v>32.35</v>
      </c>
    </row>
    <row r="6019" spans="1:18" x14ac:dyDescent="0.2">
      <c r="A6019" s="21">
        <v>5349</v>
      </c>
      <c r="B6019" s="21" t="s">
        <v>8969</v>
      </c>
      <c r="C6019" s="21" t="s">
        <v>11804</v>
      </c>
      <c r="D6019" s="21" t="s">
        <v>12061</v>
      </c>
      <c r="E6019" s="21" t="s">
        <v>48</v>
      </c>
      <c r="F6019" s="21" t="s">
        <v>2733</v>
      </c>
      <c r="G6019" s="21" t="s">
        <v>2734</v>
      </c>
      <c r="H6019" s="21" t="s">
        <v>38</v>
      </c>
      <c r="I6019" s="21" t="s">
        <v>23</v>
      </c>
      <c r="J6019" s="21" t="s">
        <v>8970</v>
      </c>
      <c r="K6019" s="21" t="s">
        <v>255</v>
      </c>
      <c r="L6019" s="21">
        <v>55125</v>
      </c>
      <c r="M6019" s="21" t="s">
        <v>108</v>
      </c>
      <c r="N6019" s="21" t="s">
        <v>3675</v>
      </c>
      <c r="O6019" s="21" t="s">
        <v>43</v>
      </c>
      <c r="P6019" s="21" t="s">
        <v>74</v>
      </c>
      <c r="Q6019" s="21" t="s">
        <v>3676</v>
      </c>
      <c r="R6019" s="22">
        <v>32.340000000000003</v>
      </c>
    </row>
    <row r="6020" spans="1:18" x14ac:dyDescent="0.2">
      <c r="A6020" s="21">
        <v>5463</v>
      </c>
      <c r="B6020" s="21" t="s">
        <v>9078</v>
      </c>
      <c r="C6020" s="21" t="s">
        <v>9079</v>
      </c>
      <c r="D6020" s="21" t="s">
        <v>3700</v>
      </c>
      <c r="E6020" s="21" t="s">
        <v>206</v>
      </c>
      <c r="F6020" s="21" t="s">
        <v>3357</v>
      </c>
      <c r="G6020" s="21" t="s">
        <v>3358</v>
      </c>
      <c r="H6020" s="21" t="s">
        <v>22</v>
      </c>
      <c r="I6020" s="21" t="s">
        <v>23</v>
      </c>
      <c r="J6020" s="21" t="s">
        <v>701</v>
      </c>
      <c r="K6020" s="21" t="s">
        <v>348</v>
      </c>
      <c r="L6020" s="21">
        <v>85254</v>
      </c>
      <c r="M6020" s="21" t="s">
        <v>41</v>
      </c>
      <c r="N6020" s="21" t="s">
        <v>3675</v>
      </c>
      <c r="O6020" s="21" t="s">
        <v>43</v>
      </c>
      <c r="P6020" s="21" t="s">
        <v>74</v>
      </c>
      <c r="Q6020" s="21" t="s">
        <v>3676</v>
      </c>
      <c r="R6020" s="22">
        <v>32.340000000000003</v>
      </c>
    </row>
    <row r="6021" spans="1:18" x14ac:dyDescent="0.2">
      <c r="A6021" s="21">
        <v>7177</v>
      </c>
      <c r="B6021" s="21" t="s">
        <v>10176</v>
      </c>
      <c r="C6021" s="21" t="s">
        <v>5232</v>
      </c>
      <c r="D6021" s="21" t="s">
        <v>7333</v>
      </c>
      <c r="E6021" s="21" t="s">
        <v>48</v>
      </c>
      <c r="F6021" s="21" t="s">
        <v>928</v>
      </c>
      <c r="G6021" s="21" t="s">
        <v>929</v>
      </c>
      <c r="H6021" s="21" t="s">
        <v>38</v>
      </c>
      <c r="I6021" s="21" t="s">
        <v>23</v>
      </c>
      <c r="J6021" s="21" t="s">
        <v>202</v>
      </c>
      <c r="K6021" s="21" t="s">
        <v>107</v>
      </c>
      <c r="L6021" s="21">
        <v>77070</v>
      </c>
      <c r="M6021" s="21" t="s">
        <v>108</v>
      </c>
      <c r="N6021" s="21" t="s">
        <v>4603</v>
      </c>
      <c r="O6021" s="21" t="s">
        <v>43</v>
      </c>
      <c r="P6021" s="21" t="s">
        <v>57</v>
      </c>
      <c r="Q6021" s="21" t="s">
        <v>4604</v>
      </c>
      <c r="R6021" s="22">
        <v>32.231999999999999</v>
      </c>
    </row>
    <row r="6022" spans="1:18" x14ac:dyDescent="0.2">
      <c r="A6022" s="21">
        <v>2769</v>
      </c>
      <c r="B6022" s="21" t="s">
        <v>6635</v>
      </c>
      <c r="C6022" s="21" t="s">
        <v>11890</v>
      </c>
      <c r="D6022" s="21" t="s">
        <v>12149</v>
      </c>
      <c r="E6022" s="21" t="s">
        <v>48</v>
      </c>
      <c r="F6022" s="21" t="s">
        <v>6636</v>
      </c>
      <c r="G6022" s="21" t="s">
        <v>6637</v>
      </c>
      <c r="H6022" s="21" t="s">
        <v>22</v>
      </c>
      <c r="I6022" s="21" t="s">
        <v>23</v>
      </c>
      <c r="J6022" s="21" t="s">
        <v>924</v>
      </c>
      <c r="K6022" s="21" t="s">
        <v>107</v>
      </c>
      <c r="L6022" s="21">
        <v>75220</v>
      </c>
      <c r="M6022" s="21" t="s">
        <v>108</v>
      </c>
      <c r="N6022" s="21" t="s">
        <v>6638</v>
      </c>
      <c r="O6022" s="21" t="s">
        <v>43</v>
      </c>
      <c r="P6022" s="21" t="s">
        <v>77</v>
      </c>
      <c r="Q6022" s="21" t="s">
        <v>6639</v>
      </c>
      <c r="R6022" s="22">
        <v>32.192</v>
      </c>
    </row>
    <row r="6023" spans="1:18" x14ac:dyDescent="0.2">
      <c r="A6023" s="21">
        <v>9503</v>
      </c>
      <c r="B6023" s="21" t="s">
        <v>11532</v>
      </c>
      <c r="C6023" s="21" t="s">
        <v>1802</v>
      </c>
      <c r="D6023" s="21" t="s">
        <v>1350</v>
      </c>
      <c r="E6023" s="21" t="s">
        <v>48</v>
      </c>
      <c r="F6023" s="21" t="s">
        <v>4382</v>
      </c>
      <c r="G6023" s="21" t="s">
        <v>4383</v>
      </c>
      <c r="H6023" s="21" t="s">
        <v>22</v>
      </c>
      <c r="I6023" s="21" t="s">
        <v>23</v>
      </c>
      <c r="J6023" s="21" t="s">
        <v>8355</v>
      </c>
      <c r="K6023" s="21" t="s">
        <v>300</v>
      </c>
      <c r="L6023" s="21">
        <v>13440</v>
      </c>
      <c r="M6023" s="21" t="s">
        <v>158</v>
      </c>
      <c r="N6023" s="21" t="s">
        <v>9061</v>
      </c>
      <c r="O6023" s="21" t="s">
        <v>43</v>
      </c>
      <c r="P6023" s="21" t="s">
        <v>67</v>
      </c>
      <c r="Q6023" s="21" t="s">
        <v>9062</v>
      </c>
      <c r="R6023" s="22">
        <v>32.130000000000003</v>
      </c>
    </row>
    <row r="6024" spans="1:18" x14ac:dyDescent="0.2">
      <c r="A6024" s="21">
        <v>9270</v>
      </c>
      <c r="B6024" s="21" t="s">
        <v>11386</v>
      </c>
      <c r="C6024" s="21" t="s">
        <v>1671</v>
      </c>
      <c r="D6024" s="21" t="s">
        <v>2915</v>
      </c>
      <c r="E6024" s="21" t="s">
        <v>48</v>
      </c>
      <c r="F6024" s="21" t="s">
        <v>115</v>
      </c>
      <c r="G6024" s="21" t="s">
        <v>116</v>
      </c>
      <c r="H6024" s="21" t="s">
        <v>22</v>
      </c>
      <c r="I6024" s="21" t="s">
        <v>23</v>
      </c>
      <c r="J6024" s="21" t="s">
        <v>299</v>
      </c>
      <c r="K6024" s="21" t="s">
        <v>300</v>
      </c>
      <c r="L6024" s="21">
        <v>10035</v>
      </c>
      <c r="M6024" s="21" t="s">
        <v>158</v>
      </c>
      <c r="N6024" s="21" t="s">
        <v>7457</v>
      </c>
      <c r="O6024" s="21" t="s">
        <v>43</v>
      </c>
      <c r="P6024" s="21" t="s">
        <v>74</v>
      </c>
      <c r="Q6024" s="21" t="s">
        <v>7458</v>
      </c>
      <c r="R6024" s="22">
        <v>32.088000000000001</v>
      </c>
    </row>
    <row r="6025" spans="1:18" x14ac:dyDescent="0.2">
      <c r="A6025" s="21">
        <v>782</v>
      </c>
      <c r="B6025" s="21" t="s">
        <v>2781</v>
      </c>
      <c r="C6025" s="21" t="s">
        <v>11914</v>
      </c>
      <c r="D6025" s="21" t="s">
        <v>11915</v>
      </c>
      <c r="E6025" s="21" t="s">
        <v>19</v>
      </c>
      <c r="F6025" s="21" t="s">
        <v>2782</v>
      </c>
      <c r="G6025" s="21" t="s">
        <v>2783</v>
      </c>
      <c r="H6025" s="21" t="s">
        <v>22</v>
      </c>
      <c r="I6025" s="21" t="s">
        <v>23</v>
      </c>
      <c r="J6025" s="21" t="s">
        <v>563</v>
      </c>
      <c r="K6025" s="21" t="s">
        <v>564</v>
      </c>
      <c r="L6025" s="21">
        <v>43229</v>
      </c>
      <c r="M6025" s="21" t="s">
        <v>158</v>
      </c>
      <c r="N6025" s="21" t="s">
        <v>1799</v>
      </c>
      <c r="O6025" s="21" t="s">
        <v>43</v>
      </c>
      <c r="P6025" s="21" t="s">
        <v>74</v>
      </c>
      <c r="Q6025" s="21" t="s">
        <v>1800</v>
      </c>
      <c r="R6025" s="22">
        <v>32.07</v>
      </c>
    </row>
    <row r="6026" spans="1:18" x14ac:dyDescent="0.2">
      <c r="A6026" s="21">
        <v>169</v>
      </c>
      <c r="B6026" s="21" t="s">
        <v>761</v>
      </c>
      <c r="C6026" s="21" t="s">
        <v>11769</v>
      </c>
      <c r="D6026" s="21" t="s">
        <v>11770</v>
      </c>
      <c r="E6026" s="21" t="s">
        <v>48</v>
      </c>
      <c r="F6026" s="21" t="s">
        <v>762</v>
      </c>
      <c r="G6026" s="21" t="s">
        <v>763</v>
      </c>
      <c r="H6026" s="21" t="s">
        <v>22</v>
      </c>
      <c r="I6026" s="21" t="s">
        <v>23</v>
      </c>
      <c r="J6026" s="21" t="s">
        <v>764</v>
      </c>
      <c r="K6026" s="21" t="s">
        <v>107</v>
      </c>
      <c r="L6026" s="21">
        <v>78207</v>
      </c>
      <c r="M6026" s="21" t="s">
        <v>108</v>
      </c>
      <c r="N6026" s="21" t="s">
        <v>774</v>
      </c>
      <c r="O6026" s="21" t="s">
        <v>43</v>
      </c>
      <c r="P6026" s="21" t="s">
        <v>67</v>
      </c>
      <c r="Q6026" s="21" t="s">
        <v>775</v>
      </c>
      <c r="R6026" s="22">
        <v>32.064</v>
      </c>
    </row>
    <row r="6027" spans="1:18" x14ac:dyDescent="0.2">
      <c r="A6027" s="21">
        <v>6138</v>
      </c>
      <c r="B6027" s="21" t="s">
        <v>9536</v>
      </c>
      <c r="C6027" s="21" t="s">
        <v>6178</v>
      </c>
      <c r="D6027" s="21" t="s">
        <v>11885</v>
      </c>
      <c r="E6027" s="21" t="s">
        <v>19</v>
      </c>
      <c r="F6027" s="21" t="s">
        <v>3590</v>
      </c>
      <c r="G6027" s="21" t="s">
        <v>3591</v>
      </c>
      <c r="H6027" s="21" t="s">
        <v>22</v>
      </c>
      <c r="I6027" s="21" t="s">
        <v>23</v>
      </c>
      <c r="J6027" s="21" t="s">
        <v>8005</v>
      </c>
      <c r="K6027" s="21" t="s">
        <v>52</v>
      </c>
      <c r="L6027" s="21">
        <v>33021</v>
      </c>
      <c r="M6027" s="21" t="s">
        <v>26</v>
      </c>
      <c r="N6027" s="21" t="s">
        <v>2107</v>
      </c>
      <c r="O6027" s="21" t="s">
        <v>43</v>
      </c>
      <c r="P6027" s="21" t="s">
        <v>91</v>
      </c>
      <c r="Q6027" s="21" t="s">
        <v>2108</v>
      </c>
      <c r="R6027" s="22">
        <v>32.064</v>
      </c>
    </row>
    <row r="6028" spans="1:18" x14ac:dyDescent="0.2">
      <c r="A6028" s="21">
        <v>8901</v>
      </c>
      <c r="B6028" s="21" t="s">
        <v>11168</v>
      </c>
      <c r="C6028" s="21" t="s">
        <v>3334</v>
      </c>
      <c r="D6028" s="21" t="s">
        <v>11726</v>
      </c>
      <c r="E6028" s="21" t="s">
        <v>48</v>
      </c>
      <c r="F6028" s="21" t="s">
        <v>4211</v>
      </c>
      <c r="G6028" s="21" t="s">
        <v>4212</v>
      </c>
      <c r="H6028" s="21" t="s">
        <v>22</v>
      </c>
      <c r="I6028" s="21" t="s">
        <v>23</v>
      </c>
      <c r="J6028" s="21" t="s">
        <v>402</v>
      </c>
      <c r="K6028" s="21" t="s">
        <v>232</v>
      </c>
      <c r="L6028" s="21">
        <v>62521</v>
      </c>
      <c r="M6028" s="21" t="s">
        <v>108</v>
      </c>
      <c r="N6028" s="21" t="s">
        <v>10656</v>
      </c>
      <c r="O6028" s="21" t="s">
        <v>28</v>
      </c>
      <c r="P6028" s="21" t="s">
        <v>64</v>
      </c>
      <c r="Q6028" s="21" t="s">
        <v>10657</v>
      </c>
      <c r="R6028" s="22">
        <v>32.064</v>
      </c>
    </row>
    <row r="6029" spans="1:18" x14ac:dyDescent="0.2">
      <c r="A6029" s="21">
        <v>5980</v>
      </c>
      <c r="B6029" s="21" t="s">
        <v>9436</v>
      </c>
      <c r="C6029" s="21" t="s">
        <v>12062</v>
      </c>
      <c r="D6029" s="21" t="s">
        <v>1010</v>
      </c>
      <c r="E6029" s="21" t="s">
        <v>48</v>
      </c>
      <c r="F6029" s="21" t="s">
        <v>497</v>
      </c>
      <c r="G6029" s="21" t="s">
        <v>498</v>
      </c>
      <c r="H6029" s="21" t="s">
        <v>105</v>
      </c>
      <c r="I6029" s="21" t="s">
        <v>23</v>
      </c>
      <c r="J6029" s="21" t="s">
        <v>5122</v>
      </c>
      <c r="K6029" s="21" t="s">
        <v>732</v>
      </c>
      <c r="L6029" s="21">
        <v>74133</v>
      </c>
      <c r="M6029" s="21" t="s">
        <v>108</v>
      </c>
      <c r="N6029" s="21" t="s">
        <v>184</v>
      </c>
      <c r="O6029" s="21" t="s">
        <v>43</v>
      </c>
      <c r="P6029" s="21" t="s">
        <v>74</v>
      </c>
      <c r="Q6029" s="21" t="s">
        <v>185</v>
      </c>
      <c r="R6029" s="22">
        <v>32.06</v>
      </c>
    </row>
    <row r="6030" spans="1:18" x14ac:dyDescent="0.2">
      <c r="A6030" s="21">
        <v>9105</v>
      </c>
      <c r="B6030" s="21" t="s">
        <v>11292</v>
      </c>
      <c r="C6030" s="21" t="s">
        <v>11853</v>
      </c>
      <c r="D6030" s="21" t="s">
        <v>12144</v>
      </c>
      <c r="E6030" s="21" t="s">
        <v>48</v>
      </c>
      <c r="F6030" s="21" t="s">
        <v>4321</v>
      </c>
      <c r="G6030" s="21" t="s">
        <v>4322</v>
      </c>
      <c r="H6030" s="21" t="s">
        <v>22</v>
      </c>
      <c r="I6030" s="21" t="s">
        <v>23</v>
      </c>
      <c r="J6030" s="21" t="s">
        <v>202</v>
      </c>
      <c r="K6030" s="21" t="s">
        <v>107</v>
      </c>
      <c r="L6030" s="21">
        <v>77041</v>
      </c>
      <c r="M6030" s="21" t="s">
        <v>108</v>
      </c>
      <c r="N6030" s="21" t="s">
        <v>184</v>
      </c>
      <c r="O6030" s="21" t="s">
        <v>43</v>
      </c>
      <c r="P6030" s="21" t="s">
        <v>74</v>
      </c>
      <c r="Q6030" s="21" t="s">
        <v>185</v>
      </c>
      <c r="R6030" s="22">
        <v>32.06</v>
      </c>
    </row>
    <row r="6031" spans="1:18" x14ac:dyDescent="0.2">
      <c r="A6031" s="21">
        <v>6847</v>
      </c>
      <c r="B6031" s="21" t="s">
        <v>9980</v>
      </c>
      <c r="C6031" s="21" t="s">
        <v>11851</v>
      </c>
      <c r="D6031" s="21" t="s">
        <v>1910</v>
      </c>
      <c r="E6031" s="21" t="s">
        <v>48</v>
      </c>
      <c r="F6031" s="21" t="s">
        <v>5944</v>
      </c>
      <c r="G6031" s="21" t="s">
        <v>5945</v>
      </c>
      <c r="H6031" s="21" t="s">
        <v>38</v>
      </c>
      <c r="I6031" s="21" t="s">
        <v>23</v>
      </c>
      <c r="J6031" s="21" t="s">
        <v>39</v>
      </c>
      <c r="K6031" s="21" t="s">
        <v>40</v>
      </c>
      <c r="L6031" s="21">
        <v>90036</v>
      </c>
      <c r="M6031" s="21" t="s">
        <v>41</v>
      </c>
      <c r="N6031" s="21" t="s">
        <v>9774</v>
      </c>
      <c r="O6031" s="21" t="s">
        <v>43</v>
      </c>
      <c r="P6031" s="21" t="s">
        <v>91</v>
      </c>
      <c r="Q6031" s="21" t="s">
        <v>9775</v>
      </c>
      <c r="R6031" s="22">
        <v>32.04</v>
      </c>
    </row>
    <row r="6032" spans="1:18" x14ac:dyDescent="0.2">
      <c r="A6032" s="21">
        <v>9502</v>
      </c>
      <c r="B6032" s="21" t="s">
        <v>11531</v>
      </c>
      <c r="C6032" s="21" t="s">
        <v>2952</v>
      </c>
      <c r="D6032" s="21" t="s">
        <v>325</v>
      </c>
      <c r="E6032" s="21" t="s">
        <v>48</v>
      </c>
      <c r="F6032" s="21" t="s">
        <v>5996</v>
      </c>
      <c r="G6032" s="21" t="s">
        <v>5997</v>
      </c>
      <c r="H6032" s="21" t="s">
        <v>22</v>
      </c>
      <c r="I6032" s="21" t="s">
        <v>23</v>
      </c>
      <c r="J6032" s="21" t="s">
        <v>134</v>
      </c>
      <c r="K6032" s="21" t="s">
        <v>40</v>
      </c>
      <c r="L6032" s="21">
        <v>94109</v>
      </c>
      <c r="M6032" s="21" t="s">
        <v>41</v>
      </c>
      <c r="N6032" s="21" t="s">
        <v>6758</v>
      </c>
      <c r="O6032" s="21" t="s">
        <v>28</v>
      </c>
      <c r="P6032" s="21" t="s">
        <v>64</v>
      </c>
      <c r="Q6032" s="21" t="s">
        <v>6759</v>
      </c>
      <c r="R6032" s="22">
        <v>32.04</v>
      </c>
    </row>
    <row r="6033" spans="1:18" x14ac:dyDescent="0.2">
      <c r="A6033" s="21">
        <v>6656</v>
      </c>
      <c r="B6033" s="21" t="s">
        <v>9853</v>
      </c>
      <c r="C6033" s="21" t="s">
        <v>2836</v>
      </c>
      <c r="D6033" s="21" t="s">
        <v>9854</v>
      </c>
      <c r="E6033" s="21" t="s">
        <v>48</v>
      </c>
      <c r="F6033" s="21" t="s">
        <v>4306</v>
      </c>
      <c r="G6033" s="21" t="s">
        <v>4307</v>
      </c>
      <c r="H6033" s="21" t="s">
        <v>105</v>
      </c>
      <c r="I6033" s="21" t="s">
        <v>23</v>
      </c>
      <c r="J6033" s="21" t="s">
        <v>347</v>
      </c>
      <c r="K6033" s="21" t="s">
        <v>348</v>
      </c>
      <c r="L6033" s="21">
        <v>85234</v>
      </c>
      <c r="M6033" s="21" t="s">
        <v>41</v>
      </c>
      <c r="N6033" s="21" t="s">
        <v>5552</v>
      </c>
      <c r="O6033" s="21" t="s">
        <v>70</v>
      </c>
      <c r="P6033" s="21" t="s">
        <v>175</v>
      </c>
      <c r="Q6033" s="21" t="s">
        <v>5553</v>
      </c>
      <c r="R6033" s="22">
        <v>31.992000000000001</v>
      </c>
    </row>
    <row r="6034" spans="1:18" x14ac:dyDescent="0.2">
      <c r="A6034" s="21">
        <v>241</v>
      </c>
      <c r="B6034" s="21" t="s">
        <v>1032</v>
      </c>
      <c r="C6034" s="21" t="s">
        <v>11726</v>
      </c>
      <c r="D6034" s="21" t="s">
        <v>11791</v>
      </c>
      <c r="E6034" s="21" t="s">
        <v>19</v>
      </c>
      <c r="F6034" s="21" t="s">
        <v>1033</v>
      </c>
      <c r="G6034" s="21" t="s">
        <v>1034</v>
      </c>
      <c r="H6034" s="21" t="s">
        <v>22</v>
      </c>
      <c r="I6034" s="21" t="s">
        <v>23</v>
      </c>
      <c r="J6034" s="21" t="s">
        <v>341</v>
      </c>
      <c r="K6034" s="21" t="s">
        <v>232</v>
      </c>
      <c r="L6034" s="21">
        <v>60610</v>
      </c>
      <c r="M6034" s="21" t="s">
        <v>108</v>
      </c>
      <c r="N6034" s="21" t="s">
        <v>1041</v>
      </c>
      <c r="O6034" s="21" t="s">
        <v>70</v>
      </c>
      <c r="P6034" s="21" t="s">
        <v>71</v>
      </c>
      <c r="Q6034" s="21" t="s">
        <v>1042</v>
      </c>
      <c r="R6034" s="22">
        <v>31.984000000000002</v>
      </c>
    </row>
    <row r="6035" spans="1:18" x14ac:dyDescent="0.2">
      <c r="A6035" s="21">
        <v>1076</v>
      </c>
      <c r="B6035" s="21" t="s">
        <v>3594</v>
      </c>
      <c r="C6035" s="21" t="s">
        <v>11937</v>
      </c>
      <c r="D6035" s="21" t="s">
        <v>2501</v>
      </c>
      <c r="E6035" s="21" t="s">
        <v>48</v>
      </c>
      <c r="F6035" s="21" t="s">
        <v>3595</v>
      </c>
      <c r="G6035" s="21" t="s">
        <v>3596</v>
      </c>
      <c r="H6035" s="21" t="s">
        <v>22</v>
      </c>
      <c r="I6035" s="21" t="s">
        <v>23</v>
      </c>
      <c r="J6035" s="21" t="s">
        <v>2060</v>
      </c>
      <c r="K6035" s="21" t="s">
        <v>348</v>
      </c>
      <c r="L6035" s="21">
        <v>85204</v>
      </c>
      <c r="M6035" s="21" t="s">
        <v>41</v>
      </c>
      <c r="N6035" s="21" t="s">
        <v>3599</v>
      </c>
      <c r="O6035" s="21" t="s">
        <v>70</v>
      </c>
      <c r="P6035" s="21" t="s">
        <v>175</v>
      </c>
      <c r="Q6035" s="21" t="s">
        <v>3600</v>
      </c>
      <c r="R6035" s="22">
        <v>31.984000000000002</v>
      </c>
    </row>
    <row r="6036" spans="1:18" x14ac:dyDescent="0.2">
      <c r="A6036" s="21">
        <v>1090</v>
      </c>
      <c r="B6036" s="21" t="s">
        <v>3633</v>
      </c>
      <c r="C6036" s="21" t="s">
        <v>11821</v>
      </c>
      <c r="D6036" s="21" t="s">
        <v>11850</v>
      </c>
      <c r="E6036" s="21" t="s">
        <v>48</v>
      </c>
      <c r="F6036" s="21" t="s">
        <v>3298</v>
      </c>
      <c r="G6036" s="21" t="s">
        <v>3299</v>
      </c>
      <c r="H6036" s="21" t="s">
        <v>38</v>
      </c>
      <c r="I6036" s="21" t="s">
        <v>23</v>
      </c>
      <c r="J6036" s="21" t="s">
        <v>831</v>
      </c>
      <c r="K6036" s="21" t="s">
        <v>89</v>
      </c>
      <c r="L6036" s="21">
        <v>28110</v>
      </c>
      <c r="M6036" s="21" t="s">
        <v>26</v>
      </c>
      <c r="N6036" s="21" t="s">
        <v>1332</v>
      </c>
      <c r="O6036" s="21" t="s">
        <v>28</v>
      </c>
      <c r="P6036" s="21" t="s">
        <v>64</v>
      </c>
      <c r="Q6036" s="21" t="s">
        <v>1333</v>
      </c>
      <c r="R6036" s="22">
        <v>31.984000000000002</v>
      </c>
    </row>
    <row r="6037" spans="1:18" x14ac:dyDescent="0.2">
      <c r="A6037" s="21">
        <v>5422</v>
      </c>
      <c r="B6037" s="21" t="s">
        <v>9030</v>
      </c>
      <c r="C6037" s="21" t="s">
        <v>4215</v>
      </c>
      <c r="D6037" s="21" t="s">
        <v>12189</v>
      </c>
      <c r="E6037" s="21" t="s">
        <v>19</v>
      </c>
      <c r="F6037" s="21" t="s">
        <v>2202</v>
      </c>
      <c r="G6037" s="21" t="s">
        <v>2203</v>
      </c>
      <c r="H6037" s="21" t="s">
        <v>22</v>
      </c>
      <c r="I6037" s="21" t="s">
        <v>23</v>
      </c>
      <c r="J6037" s="21" t="s">
        <v>156</v>
      </c>
      <c r="K6037" s="21" t="s">
        <v>157</v>
      </c>
      <c r="L6037" s="21">
        <v>19134</v>
      </c>
      <c r="M6037" s="21" t="s">
        <v>158</v>
      </c>
      <c r="N6037" s="21" t="s">
        <v>5582</v>
      </c>
      <c r="O6037" s="21" t="s">
        <v>70</v>
      </c>
      <c r="P6037" s="21" t="s">
        <v>175</v>
      </c>
      <c r="Q6037" s="21" t="s">
        <v>5583</v>
      </c>
      <c r="R6037" s="22">
        <v>31.984000000000002</v>
      </c>
    </row>
    <row r="6038" spans="1:18" x14ac:dyDescent="0.2">
      <c r="A6038" s="21">
        <v>5430</v>
      </c>
      <c r="B6038" s="21" t="s">
        <v>9043</v>
      </c>
      <c r="C6038" s="21" t="s">
        <v>11984</v>
      </c>
      <c r="D6038" s="21" t="s">
        <v>12062</v>
      </c>
      <c r="E6038" s="21" t="s">
        <v>206</v>
      </c>
      <c r="F6038" s="21" t="s">
        <v>7276</v>
      </c>
      <c r="G6038" s="21" t="s">
        <v>7277</v>
      </c>
      <c r="H6038" s="21" t="s">
        <v>22</v>
      </c>
      <c r="I6038" s="21" t="s">
        <v>23</v>
      </c>
      <c r="J6038" s="21" t="s">
        <v>1294</v>
      </c>
      <c r="K6038" s="21" t="s">
        <v>52</v>
      </c>
      <c r="L6038" s="21">
        <v>33710</v>
      </c>
      <c r="M6038" s="21" t="s">
        <v>26</v>
      </c>
      <c r="N6038" s="21" t="s">
        <v>1332</v>
      </c>
      <c r="O6038" s="21" t="s">
        <v>28</v>
      </c>
      <c r="P6038" s="21" t="s">
        <v>64</v>
      </c>
      <c r="Q6038" s="21" t="s">
        <v>1333</v>
      </c>
      <c r="R6038" s="22">
        <v>31.984000000000002</v>
      </c>
    </row>
    <row r="6039" spans="1:18" x14ac:dyDescent="0.2">
      <c r="A6039" s="21">
        <v>6868</v>
      </c>
      <c r="B6039" s="21" t="s">
        <v>9988</v>
      </c>
      <c r="C6039" s="21" t="s">
        <v>2369</v>
      </c>
      <c r="D6039" s="21" t="s">
        <v>2432</v>
      </c>
      <c r="E6039" s="21" t="s">
        <v>48</v>
      </c>
      <c r="F6039" s="21" t="s">
        <v>5376</v>
      </c>
      <c r="G6039" s="21" t="s">
        <v>5377</v>
      </c>
      <c r="H6039" s="21" t="s">
        <v>38</v>
      </c>
      <c r="I6039" s="21" t="s">
        <v>23</v>
      </c>
      <c r="J6039" s="21" t="s">
        <v>39</v>
      </c>
      <c r="K6039" s="21" t="s">
        <v>40</v>
      </c>
      <c r="L6039" s="21">
        <v>90004</v>
      </c>
      <c r="M6039" s="21" t="s">
        <v>41</v>
      </c>
      <c r="N6039" s="21" t="s">
        <v>6659</v>
      </c>
      <c r="O6039" s="21" t="s">
        <v>70</v>
      </c>
      <c r="P6039" s="21" t="s">
        <v>71</v>
      </c>
      <c r="Q6039" s="21" t="s">
        <v>6660</v>
      </c>
      <c r="R6039" s="22">
        <v>31.984000000000002</v>
      </c>
    </row>
    <row r="6040" spans="1:18" x14ac:dyDescent="0.2">
      <c r="A6040" s="21">
        <v>6934</v>
      </c>
      <c r="B6040" s="21" t="s">
        <v>10027</v>
      </c>
      <c r="C6040" s="21" t="s">
        <v>5784</v>
      </c>
      <c r="D6040" s="21" t="s">
        <v>5628</v>
      </c>
      <c r="E6040" s="21" t="s">
        <v>48</v>
      </c>
      <c r="F6040" s="21" t="s">
        <v>4368</v>
      </c>
      <c r="G6040" s="21" t="s">
        <v>4369</v>
      </c>
      <c r="H6040" s="21" t="s">
        <v>22</v>
      </c>
      <c r="I6040" s="21" t="s">
        <v>23</v>
      </c>
      <c r="J6040" s="21" t="s">
        <v>156</v>
      </c>
      <c r="K6040" s="21" t="s">
        <v>157</v>
      </c>
      <c r="L6040" s="21">
        <v>19140</v>
      </c>
      <c r="M6040" s="21" t="s">
        <v>158</v>
      </c>
      <c r="N6040" s="21" t="s">
        <v>9958</v>
      </c>
      <c r="O6040" s="21" t="s">
        <v>28</v>
      </c>
      <c r="P6040" s="21" t="s">
        <v>64</v>
      </c>
      <c r="Q6040" s="21" t="s">
        <v>9959</v>
      </c>
      <c r="R6040" s="22">
        <v>31.984000000000002</v>
      </c>
    </row>
    <row r="6041" spans="1:18" x14ac:dyDescent="0.2">
      <c r="A6041" s="21">
        <v>7902</v>
      </c>
      <c r="B6041" s="21" t="s">
        <v>10585</v>
      </c>
      <c r="C6041" s="21" t="s">
        <v>6754</v>
      </c>
      <c r="D6041" s="21" t="s">
        <v>2304</v>
      </c>
      <c r="E6041" s="21" t="s">
        <v>48</v>
      </c>
      <c r="F6041" s="21" t="s">
        <v>4004</v>
      </c>
      <c r="G6041" s="21" t="s">
        <v>4005</v>
      </c>
      <c r="H6041" s="21" t="s">
        <v>22</v>
      </c>
      <c r="I6041" s="21" t="s">
        <v>23</v>
      </c>
      <c r="J6041" s="21" t="s">
        <v>377</v>
      </c>
      <c r="K6041" s="21" t="s">
        <v>378</v>
      </c>
      <c r="L6041" s="21">
        <v>38109</v>
      </c>
      <c r="M6041" s="21" t="s">
        <v>26</v>
      </c>
      <c r="N6041" s="21" t="s">
        <v>3925</v>
      </c>
      <c r="O6041" s="21" t="s">
        <v>28</v>
      </c>
      <c r="P6041" s="21" t="s">
        <v>64</v>
      </c>
      <c r="Q6041" s="21" t="s">
        <v>3926</v>
      </c>
      <c r="R6041" s="22">
        <v>31.984000000000002</v>
      </c>
    </row>
    <row r="6042" spans="1:18" x14ac:dyDescent="0.2">
      <c r="A6042" s="21">
        <v>8858</v>
      </c>
      <c r="B6042" s="21" t="s">
        <v>11141</v>
      </c>
      <c r="C6042" s="21" t="s">
        <v>1164</v>
      </c>
      <c r="D6042" s="21" t="s">
        <v>1772</v>
      </c>
      <c r="E6042" s="21" t="s">
        <v>48</v>
      </c>
      <c r="F6042" s="21" t="s">
        <v>4527</v>
      </c>
      <c r="G6042" s="21" t="s">
        <v>4528</v>
      </c>
      <c r="H6042" s="21" t="s">
        <v>38</v>
      </c>
      <c r="I6042" s="21" t="s">
        <v>23</v>
      </c>
      <c r="J6042" s="21" t="s">
        <v>6045</v>
      </c>
      <c r="K6042" s="21" t="s">
        <v>40</v>
      </c>
      <c r="L6042" s="21">
        <v>95823</v>
      </c>
      <c r="M6042" s="21" t="s">
        <v>41</v>
      </c>
      <c r="N6042" s="21" t="s">
        <v>6659</v>
      </c>
      <c r="O6042" s="21" t="s">
        <v>70</v>
      </c>
      <c r="P6042" s="21" t="s">
        <v>71</v>
      </c>
      <c r="Q6042" s="21" t="s">
        <v>6660</v>
      </c>
      <c r="R6042" s="22">
        <v>31.984000000000002</v>
      </c>
    </row>
    <row r="6043" spans="1:18" x14ac:dyDescent="0.2">
      <c r="A6043" s="21">
        <v>1479</v>
      </c>
      <c r="B6043" s="21" t="s">
        <v>4485</v>
      </c>
      <c r="C6043" s="21" t="s">
        <v>1242</v>
      </c>
      <c r="D6043" s="21" t="s">
        <v>2145</v>
      </c>
      <c r="E6043" s="21" t="s">
        <v>206</v>
      </c>
      <c r="F6043" s="21" t="s">
        <v>485</v>
      </c>
      <c r="G6043" s="21" t="s">
        <v>486</v>
      </c>
      <c r="H6043" s="21" t="s">
        <v>22</v>
      </c>
      <c r="I6043" s="21" t="s">
        <v>23</v>
      </c>
      <c r="J6043" s="21" t="s">
        <v>4486</v>
      </c>
      <c r="K6043" s="21" t="s">
        <v>40</v>
      </c>
      <c r="L6043" s="21">
        <v>92683</v>
      </c>
      <c r="M6043" s="21" t="s">
        <v>41</v>
      </c>
      <c r="N6043" s="21" t="s">
        <v>1898</v>
      </c>
      <c r="O6043" s="21" t="s">
        <v>70</v>
      </c>
      <c r="P6043" s="21" t="s">
        <v>71</v>
      </c>
      <c r="Q6043" s="21" t="s">
        <v>1899</v>
      </c>
      <c r="R6043" s="22">
        <v>31.968</v>
      </c>
    </row>
    <row r="6044" spans="1:18" x14ac:dyDescent="0.2">
      <c r="A6044" s="21">
        <v>9117</v>
      </c>
      <c r="B6044" s="21" t="s">
        <v>11296</v>
      </c>
      <c r="C6044" s="21" t="s">
        <v>5282</v>
      </c>
      <c r="D6044" s="21" t="s">
        <v>6061</v>
      </c>
      <c r="E6044" s="21" t="s">
        <v>19</v>
      </c>
      <c r="F6044" s="21" t="s">
        <v>4879</v>
      </c>
      <c r="G6044" s="21" t="s">
        <v>4880</v>
      </c>
      <c r="H6044" s="21" t="s">
        <v>22</v>
      </c>
      <c r="I6044" s="21" t="s">
        <v>23</v>
      </c>
      <c r="J6044" s="21" t="s">
        <v>156</v>
      </c>
      <c r="K6044" s="21" t="s">
        <v>157</v>
      </c>
      <c r="L6044" s="21">
        <v>19140</v>
      </c>
      <c r="M6044" s="21" t="s">
        <v>158</v>
      </c>
      <c r="N6044" s="21" t="s">
        <v>2470</v>
      </c>
      <c r="O6044" s="21" t="s">
        <v>28</v>
      </c>
      <c r="P6044" s="21" t="s">
        <v>64</v>
      </c>
      <c r="Q6044" s="21" t="s">
        <v>2471</v>
      </c>
      <c r="R6044" s="22">
        <v>31.968</v>
      </c>
    </row>
    <row r="6045" spans="1:18" x14ac:dyDescent="0.2">
      <c r="A6045" s="21">
        <v>9171</v>
      </c>
      <c r="B6045" s="21" t="s">
        <v>11332</v>
      </c>
      <c r="C6045" s="21" t="s">
        <v>11746</v>
      </c>
      <c r="D6045" s="21" t="s">
        <v>11746</v>
      </c>
      <c r="E6045" s="21" t="s">
        <v>1452</v>
      </c>
      <c r="F6045" s="21" t="s">
        <v>7204</v>
      </c>
      <c r="G6045" s="21" t="s">
        <v>7205</v>
      </c>
      <c r="H6045" s="21" t="s">
        <v>105</v>
      </c>
      <c r="I6045" s="21" t="s">
        <v>23</v>
      </c>
      <c r="J6045" s="21" t="s">
        <v>9659</v>
      </c>
      <c r="K6045" s="21" t="s">
        <v>40</v>
      </c>
      <c r="L6045" s="21">
        <v>93030</v>
      </c>
      <c r="M6045" s="21" t="s">
        <v>41</v>
      </c>
      <c r="N6045" s="21" t="s">
        <v>2048</v>
      </c>
      <c r="O6045" s="21" t="s">
        <v>28</v>
      </c>
      <c r="P6045" s="21" t="s">
        <v>64</v>
      </c>
      <c r="Q6045" s="21" t="s">
        <v>2049</v>
      </c>
      <c r="R6045" s="22">
        <v>31.96</v>
      </c>
    </row>
    <row r="6046" spans="1:18" x14ac:dyDescent="0.2">
      <c r="A6046" s="21">
        <v>9466</v>
      </c>
      <c r="B6046" s="21" t="s">
        <v>11512</v>
      </c>
      <c r="C6046" s="21" t="s">
        <v>2501</v>
      </c>
      <c r="D6046" s="21" t="s">
        <v>6268</v>
      </c>
      <c r="E6046" s="21" t="s">
        <v>48</v>
      </c>
      <c r="F6046" s="21" t="s">
        <v>297</v>
      </c>
      <c r="G6046" s="21" t="s">
        <v>298</v>
      </c>
      <c r="H6046" s="21" t="s">
        <v>38</v>
      </c>
      <c r="I6046" s="21" t="s">
        <v>23</v>
      </c>
      <c r="J6046" s="21" t="s">
        <v>96</v>
      </c>
      <c r="K6046" s="21" t="s">
        <v>97</v>
      </c>
      <c r="L6046" s="21">
        <v>98115</v>
      </c>
      <c r="M6046" s="21" t="s">
        <v>41</v>
      </c>
      <c r="N6046" s="21" t="s">
        <v>2048</v>
      </c>
      <c r="O6046" s="21" t="s">
        <v>28</v>
      </c>
      <c r="P6046" s="21" t="s">
        <v>64</v>
      </c>
      <c r="Q6046" s="21" t="s">
        <v>2049</v>
      </c>
      <c r="R6046" s="22">
        <v>31.96</v>
      </c>
    </row>
    <row r="6047" spans="1:18" x14ac:dyDescent="0.2">
      <c r="A6047" s="21">
        <v>5345</v>
      </c>
      <c r="B6047" s="21" t="s">
        <v>8967</v>
      </c>
      <c r="C6047" s="21" t="s">
        <v>11712</v>
      </c>
      <c r="D6047" s="21" t="s">
        <v>2972</v>
      </c>
      <c r="E6047" s="21" t="s">
        <v>19</v>
      </c>
      <c r="F6047" s="21" t="s">
        <v>1265</v>
      </c>
      <c r="G6047" s="21" t="s">
        <v>1266</v>
      </c>
      <c r="H6047" s="21" t="s">
        <v>22</v>
      </c>
      <c r="I6047" s="21" t="s">
        <v>23</v>
      </c>
      <c r="J6047" s="21" t="s">
        <v>440</v>
      </c>
      <c r="K6047" s="21" t="s">
        <v>300</v>
      </c>
      <c r="L6047" s="21">
        <v>14609</v>
      </c>
      <c r="M6047" s="21" t="s">
        <v>158</v>
      </c>
      <c r="N6047" s="21" t="s">
        <v>6288</v>
      </c>
      <c r="O6047" s="21" t="s">
        <v>70</v>
      </c>
      <c r="P6047" s="21" t="s">
        <v>175</v>
      </c>
      <c r="Q6047" s="21" t="s">
        <v>7547</v>
      </c>
      <c r="R6047" s="22">
        <v>31.95</v>
      </c>
    </row>
    <row r="6048" spans="1:18" x14ac:dyDescent="0.2">
      <c r="A6048" s="21">
        <v>1171</v>
      </c>
      <c r="B6048" s="21" t="s">
        <v>3792</v>
      </c>
      <c r="C6048" s="21" t="s">
        <v>11833</v>
      </c>
      <c r="D6048" s="21" t="s">
        <v>11872</v>
      </c>
      <c r="E6048" s="21" t="s">
        <v>19</v>
      </c>
      <c r="F6048" s="21" t="s">
        <v>1070</v>
      </c>
      <c r="G6048" s="21" t="s">
        <v>1071</v>
      </c>
      <c r="H6048" s="21" t="s">
        <v>22</v>
      </c>
      <c r="I6048" s="21" t="s">
        <v>23</v>
      </c>
      <c r="J6048" s="21" t="s">
        <v>299</v>
      </c>
      <c r="K6048" s="21" t="s">
        <v>300</v>
      </c>
      <c r="L6048" s="21">
        <v>10035</v>
      </c>
      <c r="M6048" s="21" t="s">
        <v>158</v>
      </c>
      <c r="N6048" s="21" t="s">
        <v>3797</v>
      </c>
      <c r="O6048" s="21" t="s">
        <v>43</v>
      </c>
      <c r="P6048" s="21" t="s">
        <v>57</v>
      </c>
      <c r="Q6048" s="21" t="s">
        <v>3798</v>
      </c>
      <c r="R6048" s="22">
        <v>31.92</v>
      </c>
    </row>
    <row r="6049" spans="1:18" x14ac:dyDescent="0.2">
      <c r="A6049" s="21">
        <v>2867</v>
      </c>
      <c r="B6049" s="21" t="s">
        <v>6753</v>
      </c>
      <c r="C6049" s="21" t="s">
        <v>6754</v>
      </c>
      <c r="D6049" s="21" t="s">
        <v>6754</v>
      </c>
      <c r="E6049" s="21" t="s">
        <v>1452</v>
      </c>
      <c r="F6049" s="21" t="s">
        <v>2562</v>
      </c>
      <c r="G6049" s="21" t="s">
        <v>2563</v>
      </c>
      <c r="H6049" s="21" t="s">
        <v>22</v>
      </c>
      <c r="I6049" s="21" t="s">
        <v>23</v>
      </c>
      <c r="J6049" s="21" t="s">
        <v>134</v>
      </c>
      <c r="K6049" s="21" t="s">
        <v>40</v>
      </c>
      <c r="L6049" s="21">
        <v>94122</v>
      </c>
      <c r="M6049" s="21" t="s">
        <v>41</v>
      </c>
      <c r="N6049" s="21" t="s">
        <v>6755</v>
      </c>
      <c r="O6049" s="21" t="s">
        <v>43</v>
      </c>
      <c r="P6049" s="21" t="s">
        <v>651</v>
      </c>
      <c r="Q6049" s="21" t="s">
        <v>1459</v>
      </c>
      <c r="R6049" s="22">
        <v>31.92</v>
      </c>
    </row>
    <row r="6050" spans="1:18" x14ac:dyDescent="0.2">
      <c r="A6050" s="21">
        <v>4168</v>
      </c>
      <c r="B6050" s="21" t="s">
        <v>8036</v>
      </c>
      <c r="C6050" s="21" t="s">
        <v>12178</v>
      </c>
      <c r="D6050" s="21" t="s">
        <v>2625</v>
      </c>
      <c r="E6050" s="21" t="s">
        <v>206</v>
      </c>
      <c r="F6050" s="21" t="s">
        <v>676</v>
      </c>
      <c r="G6050" s="21" t="s">
        <v>677</v>
      </c>
      <c r="H6050" s="21" t="s">
        <v>22</v>
      </c>
      <c r="I6050" s="21" t="s">
        <v>23</v>
      </c>
      <c r="J6050" s="21" t="s">
        <v>678</v>
      </c>
      <c r="K6050" s="21" t="s">
        <v>40</v>
      </c>
      <c r="L6050" s="21">
        <v>91104</v>
      </c>
      <c r="M6050" s="21" t="s">
        <v>41</v>
      </c>
      <c r="N6050" s="21" t="s">
        <v>3797</v>
      </c>
      <c r="O6050" s="21" t="s">
        <v>43</v>
      </c>
      <c r="P6050" s="21" t="s">
        <v>57</v>
      </c>
      <c r="Q6050" s="21" t="s">
        <v>3798</v>
      </c>
      <c r="R6050" s="22">
        <v>31.92</v>
      </c>
    </row>
    <row r="6051" spans="1:18" x14ac:dyDescent="0.2">
      <c r="A6051" s="21">
        <v>5329</v>
      </c>
      <c r="B6051" s="21" t="s">
        <v>8957</v>
      </c>
      <c r="C6051" s="21" t="s">
        <v>12093</v>
      </c>
      <c r="D6051" s="21" t="s">
        <v>12116</v>
      </c>
      <c r="E6051" s="21" t="s">
        <v>48</v>
      </c>
      <c r="F6051" s="21" t="s">
        <v>1543</v>
      </c>
      <c r="G6051" s="21" t="s">
        <v>1544</v>
      </c>
      <c r="H6051" s="21" t="s">
        <v>22</v>
      </c>
      <c r="I6051" s="21" t="s">
        <v>23</v>
      </c>
      <c r="J6051" s="21" t="s">
        <v>202</v>
      </c>
      <c r="K6051" s="21" t="s">
        <v>107</v>
      </c>
      <c r="L6051" s="21">
        <v>77036</v>
      </c>
      <c r="M6051" s="21" t="s">
        <v>108</v>
      </c>
      <c r="N6051" s="21" t="s">
        <v>1851</v>
      </c>
      <c r="O6051" s="21" t="s">
        <v>70</v>
      </c>
      <c r="P6051" s="21" t="s">
        <v>71</v>
      </c>
      <c r="Q6051" s="21" t="s">
        <v>1852</v>
      </c>
      <c r="R6051" s="22">
        <v>31.92</v>
      </c>
    </row>
    <row r="6052" spans="1:18" x14ac:dyDescent="0.2">
      <c r="A6052" s="21">
        <v>439</v>
      </c>
      <c r="B6052" s="21" t="s">
        <v>1725</v>
      </c>
      <c r="C6052" s="21" t="s">
        <v>228</v>
      </c>
      <c r="D6052" s="21" t="s">
        <v>243</v>
      </c>
      <c r="E6052" s="21" t="s">
        <v>48</v>
      </c>
      <c r="F6052" s="21" t="s">
        <v>1726</v>
      </c>
      <c r="G6052" s="21" t="s">
        <v>1727</v>
      </c>
      <c r="H6052" s="21" t="s">
        <v>38</v>
      </c>
      <c r="I6052" s="21" t="s">
        <v>23</v>
      </c>
      <c r="J6052" s="21" t="s">
        <v>202</v>
      </c>
      <c r="K6052" s="21" t="s">
        <v>107</v>
      </c>
      <c r="L6052" s="21">
        <v>77070</v>
      </c>
      <c r="M6052" s="21" t="s">
        <v>108</v>
      </c>
      <c r="N6052" s="21" t="s">
        <v>1728</v>
      </c>
      <c r="O6052" s="21" t="s">
        <v>43</v>
      </c>
      <c r="P6052" s="21" t="s">
        <v>91</v>
      </c>
      <c r="Q6052" s="21" t="s">
        <v>1729</v>
      </c>
      <c r="R6052" s="22">
        <v>31.872</v>
      </c>
    </row>
    <row r="6053" spans="1:18" x14ac:dyDescent="0.2">
      <c r="A6053" s="21">
        <v>1042</v>
      </c>
      <c r="B6053" s="21" t="s">
        <v>3508</v>
      </c>
      <c r="C6053" s="21" t="s">
        <v>11743</v>
      </c>
      <c r="D6053" s="21" t="s">
        <v>11962</v>
      </c>
      <c r="E6053" s="21" t="s">
        <v>19</v>
      </c>
      <c r="F6053" s="21" t="s">
        <v>3509</v>
      </c>
      <c r="G6053" s="21" t="s">
        <v>3510</v>
      </c>
      <c r="H6053" s="21" t="s">
        <v>22</v>
      </c>
      <c r="I6053" s="21" t="s">
        <v>23</v>
      </c>
      <c r="J6053" s="21" t="s">
        <v>299</v>
      </c>
      <c r="K6053" s="21" t="s">
        <v>300</v>
      </c>
      <c r="L6053" s="21">
        <v>10035</v>
      </c>
      <c r="M6053" s="21" t="s">
        <v>158</v>
      </c>
      <c r="N6053" s="21" t="s">
        <v>3511</v>
      </c>
      <c r="O6053" s="21" t="s">
        <v>70</v>
      </c>
      <c r="P6053" s="21" t="s">
        <v>175</v>
      </c>
      <c r="Q6053" s="21" t="s">
        <v>3512</v>
      </c>
      <c r="R6053" s="22">
        <v>31.86</v>
      </c>
    </row>
    <row r="6054" spans="1:18" x14ac:dyDescent="0.2">
      <c r="A6054" s="21">
        <v>8843</v>
      </c>
      <c r="B6054" s="21" t="s">
        <v>11134</v>
      </c>
      <c r="C6054" s="21" t="s">
        <v>12145</v>
      </c>
      <c r="D6054" s="21" t="s">
        <v>2612</v>
      </c>
      <c r="E6054" s="21" t="s">
        <v>48</v>
      </c>
      <c r="F6054" s="21" t="s">
        <v>3140</v>
      </c>
      <c r="G6054" s="21" t="s">
        <v>3141</v>
      </c>
      <c r="H6054" s="21" t="s">
        <v>38</v>
      </c>
      <c r="I6054" s="21" t="s">
        <v>23</v>
      </c>
      <c r="J6054" s="21" t="s">
        <v>134</v>
      </c>
      <c r="K6054" s="21" t="s">
        <v>40</v>
      </c>
      <c r="L6054" s="21">
        <v>94110</v>
      </c>
      <c r="M6054" s="21" t="s">
        <v>41</v>
      </c>
      <c r="N6054" s="21" t="s">
        <v>3511</v>
      </c>
      <c r="O6054" s="21" t="s">
        <v>70</v>
      </c>
      <c r="P6054" s="21" t="s">
        <v>175</v>
      </c>
      <c r="Q6054" s="21" t="s">
        <v>3512</v>
      </c>
      <c r="R6054" s="22">
        <v>31.86</v>
      </c>
    </row>
    <row r="6055" spans="1:18" x14ac:dyDescent="0.2">
      <c r="A6055" s="21">
        <v>3079</v>
      </c>
      <c r="B6055" s="21" t="s">
        <v>7010</v>
      </c>
      <c r="C6055" s="21" t="s">
        <v>3377</v>
      </c>
      <c r="D6055" s="21" t="s">
        <v>3378</v>
      </c>
      <c r="E6055" s="21" t="s">
        <v>48</v>
      </c>
      <c r="F6055" s="21" t="s">
        <v>3853</v>
      </c>
      <c r="G6055" s="21" t="s">
        <v>3854</v>
      </c>
      <c r="H6055" s="21" t="s">
        <v>105</v>
      </c>
      <c r="I6055" s="21" t="s">
        <v>23</v>
      </c>
      <c r="J6055" s="21" t="s">
        <v>1066</v>
      </c>
      <c r="K6055" s="21" t="s">
        <v>40</v>
      </c>
      <c r="L6055" s="21">
        <v>92037</v>
      </c>
      <c r="M6055" s="21" t="s">
        <v>41</v>
      </c>
      <c r="N6055" s="21" t="s">
        <v>871</v>
      </c>
      <c r="O6055" s="21" t="s">
        <v>43</v>
      </c>
      <c r="P6055" s="21" t="s">
        <v>67</v>
      </c>
      <c r="Q6055" s="21" t="s">
        <v>872</v>
      </c>
      <c r="R6055" s="22">
        <v>31.84</v>
      </c>
    </row>
    <row r="6056" spans="1:18" x14ac:dyDescent="0.2">
      <c r="A6056" s="21">
        <v>9377</v>
      </c>
      <c r="B6056" s="21" t="s">
        <v>11443</v>
      </c>
      <c r="C6056" s="21" t="s">
        <v>544</v>
      </c>
      <c r="D6056" s="21" t="s">
        <v>1605</v>
      </c>
      <c r="E6056" s="21" t="s">
        <v>48</v>
      </c>
      <c r="F6056" s="21" t="s">
        <v>263</v>
      </c>
      <c r="G6056" s="21" t="s">
        <v>264</v>
      </c>
      <c r="H6056" s="21" t="s">
        <v>22</v>
      </c>
      <c r="I6056" s="21" t="s">
        <v>23</v>
      </c>
      <c r="J6056" s="21" t="s">
        <v>11444</v>
      </c>
      <c r="K6056" s="21" t="s">
        <v>892</v>
      </c>
      <c r="L6056" s="21">
        <v>7017</v>
      </c>
      <c r="M6056" s="21" t="s">
        <v>158</v>
      </c>
      <c r="N6056" s="21" t="s">
        <v>8200</v>
      </c>
      <c r="O6056" s="21" t="s">
        <v>70</v>
      </c>
      <c r="P6056" s="21" t="s">
        <v>175</v>
      </c>
      <c r="Q6056" s="21" t="s">
        <v>8201</v>
      </c>
      <c r="R6056" s="22">
        <v>31.8</v>
      </c>
    </row>
    <row r="6057" spans="1:18" x14ac:dyDescent="0.2">
      <c r="A6057" s="21">
        <v>3616</v>
      </c>
      <c r="B6057" s="21" t="s">
        <v>7531</v>
      </c>
      <c r="C6057" s="21" t="s">
        <v>1242</v>
      </c>
      <c r="D6057" s="21" t="s">
        <v>3498</v>
      </c>
      <c r="E6057" s="21" t="s">
        <v>206</v>
      </c>
      <c r="F6057" s="21" t="s">
        <v>400</v>
      </c>
      <c r="G6057" s="21" t="s">
        <v>401</v>
      </c>
      <c r="H6057" s="21" t="s">
        <v>38</v>
      </c>
      <c r="I6057" s="21" t="s">
        <v>23</v>
      </c>
      <c r="J6057" s="21" t="s">
        <v>764</v>
      </c>
      <c r="K6057" s="21" t="s">
        <v>107</v>
      </c>
      <c r="L6057" s="21">
        <v>78207</v>
      </c>
      <c r="M6057" s="21" t="s">
        <v>108</v>
      </c>
      <c r="N6057" s="21" t="s">
        <v>4790</v>
      </c>
      <c r="O6057" s="21" t="s">
        <v>43</v>
      </c>
      <c r="P6057" s="21" t="s">
        <v>67</v>
      </c>
      <c r="Q6057" s="21" t="s">
        <v>4791</v>
      </c>
      <c r="R6057" s="22">
        <v>31.776</v>
      </c>
    </row>
    <row r="6058" spans="1:18" x14ac:dyDescent="0.2">
      <c r="A6058" s="21">
        <v>8219</v>
      </c>
      <c r="B6058" s="21" t="s">
        <v>10760</v>
      </c>
      <c r="C6058" s="21" t="s">
        <v>11806</v>
      </c>
      <c r="D6058" s="21" t="s">
        <v>11901</v>
      </c>
      <c r="E6058" s="21" t="s">
        <v>48</v>
      </c>
      <c r="F6058" s="21" t="s">
        <v>7433</v>
      </c>
      <c r="G6058" s="21" t="s">
        <v>7434</v>
      </c>
      <c r="H6058" s="21" t="s">
        <v>22</v>
      </c>
      <c r="I6058" s="21" t="s">
        <v>23</v>
      </c>
      <c r="J6058" s="21" t="s">
        <v>924</v>
      </c>
      <c r="K6058" s="21" t="s">
        <v>107</v>
      </c>
      <c r="L6058" s="21">
        <v>75217</v>
      </c>
      <c r="M6058" s="21" t="s">
        <v>108</v>
      </c>
      <c r="N6058" s="21" t="s">
        <v>4908</v>
      </c>
      <c r="O6058" s="21" t="s">
        <v>28</v>
      </c>
      <c r="P6058" s="21" t="s">
        <v>64</v>
      </c>
      <c r="Q6058" s="21" t="s">
        <v>4909</v>
      </c>
      <c r="R6058" s="22">
        <v>31.776</v>
      </c>
    </row>
    <row r="6059" spans="1:18" x14ac:dyDescent="0.2">
      <c r="A6059" s="21">
        <v>5809</v>
      </c>
      <c r="B6059" s="21" t="s">
        <v>9325</v>
      </c>
      <c r="C6059" s="21" t="s">
        <v>11953</v>
      </c>
      <c r="D6059" s="21" t="s">
        <v>11759</v>
      </c>
      <c r="E6059" s="21" t="s">
        <v>19</v>
      </c>
      <c r="F6059" s="21" t="s">
        <v>1070</v>
      </c>
      <c r="G6059" s="21" t="s">
        <v>1071</v>
      </c>
      <c r="H6059" s="21" t="s">
        <v>22</v>
      </c>
      <c r="I6059" s="21" t="s">
        <v>23</v>
      </c>
      <c r="J6059" s="21" t="s">
        <v>5769</v>
      </c>
      <c r="K6059" s="21" t="s">
        <v>378</v>
      </c>
      <c r="L6059" s="21">
        <v>37918</v>
      </c>
      <c r="M6059" s="21" t="s">
        <v>26</v>
      </c>
      <c r="N6059" s="21" t="s">
        <v>7590</v>
      </c>
      <c r="O6059" s="21" t="s">
        <v>43</v>
      </c>
      <c r="P6059" s="21" t="s">
        <v>67</v>
      </c>
      <c r="Q6059" s="21" t="s">
        <v>7591</v>
      </c>
      <c r="R6059" s="22">
        <v>31.744</v>
      </c>
    </row>
    <row r="6060" spans="1:18" x14ac:dyDescent="0.2">
      <c r="A6060" s="21">
        <v>6975</v>
      </c>
      <c r="B6060" s="21" t="s">
        <v>10063</v>
      </c>
      <c r="C6060" s="21" t="s">
        <v>228</v>
      </c>
      <c r="D6060" s="21" t="s">
        <v>243</v>
      </c>
      <c r="E6060" s="21" t="s">
        <v>48</v>
      </c>
      <c r="F6060" s="21" t="s">
        <v>2208</v>
      </c>
      <c r="G6060" s="21" t="s">
        <v>2209</v>
      </c>
      <c r="H6060" s="21" t="s">
        <v>22</v>
      </c>
      <c r="I6060" s="21" t="s">
        <v>23</v>
      </c>
      <c r="J6060" s="21" t="s">
        <v>202</v>
      </c>
      <c r="K6060" s="21" t="s">
        <v>107</v>
      </c>
      <c r="L6060" s="21">
        <v>77095</v>
      </c>
      <c r="M6060" s="21" t="s">
        <v>108</v>
      </c>
      <c r="N6060" s="21" t="s">
        <v>7590</v>
      </c>
      <c r="O6060" s="21" t="s">
        <v>43</v>
      </c>
      <c r="P6060" s="21" t="s">
        <v>67</v>
      </c>
      <c r="Q6060" s="21" t="s">
        <v>7591</v>
      </c>
      <c r="R6060" s="22">
        <v>31.744</v>
      </c>
    </row>
    <row r="6061" spans="1:18" x14ac:dyDescent="0.2">
      <c r="A6061" s="21">
        <v>7945</v>
      </c>
      <c r="B6061" s="21" t="s">
        <v>10609</v>
      </c>
      <c r="C6061" s="21" t="s">
        <v>544</v>
      </c>
      <c r="D6061" s="21" t="s">
        <v>11950</v>
      </c>
      <c r="E6061" s="21" t="s">
        <v>48</v>
      </c>
      <c r="F6061" s="21" t="s">
        <v>2977</v>
      </c>
      <c r="G6061" s="21" t="s">
        <v>2978</v>
      </c>
      <c r="H6061" s="21" t="s">
        <v>22</v>
      </c>
      <c r="I6061" s="21" t="s">
        <v>23</v>
      </c>
      <c r="J6061" s="21" t="s">
        <v>924</v>
      </c>
      <c r="K6061" s="21" t="s">
        <v>107</v>
      </c>
      <c r="L6061" s="21">
        <v>75081</v>
      </c>
      <c r="M6061" s="21" t="s">
        <v>108</v>
      </c>
      <c r="N6061" s="21" t="s">
        <v>7102</v>
      </c>
      <c r="O6061" s="21" t="s">
        <v>43</v>
      </c>
      <c r="P6061" s="21" t="s">
        <v>67</v>
      </c>
      <c r="Q6061" s="21" t="s">
        <v>7103</v>
      </c>
      <c r="R6061" s="22">
        <v>31.744</v>
      </c>
    </row>
    <row r="6062" spans="1:18" x14ac:dyDescent="0.2">
      <c r="A6062" s="21">
        <v>8361</v>
      </c>
      <c r="B6062" s="21" t="s">
        <v>10838</v>
      </c>
      <c r="C6062" s="21" t="s">
        <v>12010</v>
      </c>
      <c r="D6062" s="21" t="s">
        <v>12011</v>
      </c>
      <c r="E6062" s="21" t="s">
        <v>19</v>
      </c>
      <c r="F6062" s="21" t="s">
        <v>9479</v>
      </c>
      <c r="G6062" s="21" t="s">
        <v>9480</v>
      </c>
      <c r="H6062" s="21" t="s">
        <v>22</v>
      </c>
      <c r="I6062" s="21" t="s">
        <v>23</v>
      </c>
      <c r="J6062" s="21" t="s">
        <v>4708</v>
      </c>
      <c r="K6062" s="21" t="s">
        <v>107</v>
      </c>
      <c r="L6062" s="21">
        <v>79907</v>
      </c>
      <c r="M6062" s="21" t="s">
        <v>108</v>
      </c>
      <c r="N6062" s="21" t="s">
        <v>4662</v>
      </c>
      <c r="O6062" s="21" t="s">
        <v>43</v>
      </c>
      <c r="P6062" s="21" t="s">
        <v>67</v>
      </c>
      <c r="Q6062" s="21" t="s">
        <v>4663</v>
      </c>
      <c r="R6062" s="22">
        <v>31.744</v>
      </c>
    </row>
    <row r="6063" spans="1:18" x14ac:dyDescent="0.2">
      <c r="A6063" s="21">
        <v>3094</v>
      </c>
      <c r="B6063" s="21" t="s">
        <v>7025</v>
      </c>
      <c r="C6063" s="21" t="s">
        <v>2776</v>
      </c>
      <c r="D6063" s="21" t="s">
        <v>2776</v>
      </c>
      <c r="E6063" s="21" t="s">
        <v>1452</v>
      </c>
      <c r="F6063" s="21" t="s">
        <v>1399</v>
      </c>
      <c r="G6063" s="21" t="s">
        <v>1400</v>
      </c>
      <c r="H6063" s="21" t="s">
        <v>22</v>
      </c>
      <c r="I6063" s="21" t="s">
        <v>23</v>
      </c>
      <c r="J6063" s="21" t="s">
        <v>7026</v>
      </c>
      <c r="K6063" s="21" t="s">
        <v>232</v>
      </c>
      <c r="L6063" s="21">
        <v>60440</v>
      </c>
      <c r="M6063" s="21" t="s">
        <v>108</v>
      </c>
      <c r="N6063" s="21" t="s">
        <v>2459</v>
      </c>
      <c r="O6063" s="21" t="s">
        <v>43</v>
      </c>
      <c r="P6063" s="21" t="s">
        <v>651</v>
      </c>
      <c r="Q6063" s="21" t="s">
        <v>2460</v>
      </c>
      <c r="R6063" s="22">
        <v>31.68</v>
      </c>
    </row>
    <row r="6064" spans="1:18" x14ac:dyDescent="0.2">
      <c r="A6064" s="21">
        <v>4446</v>
      </c>
      <c r="B6064" s="21" t="s">
        <v>8290</v>
      </c>
      <c r="C6064" s="21" t="s">
        <v>5791</v>
      </c>
      <c r="D6064" s="21" t="s">
        <v>5495</v>
      </c>
      <c r="E6064" s="21" t="s">
        <v>48</v>
      </c>
      <c r="F6064" s="21" t="s">
        <v>2424</v>
      </c>
      <c r="G6064" s="21" t="s">
        <v>2425</v>
      </c>
      <c r="H6064" s="21" t="s">
        <v>105</v>
      </c>
      <c r="I6064" s="21" t="s">
        <v>23</v>
      </c>
      <c r="J6064" s="21" t="s">
        <v>608</v>
      </c>
      <c r="K6064" s="21" t="s">
        <v>286</v>
      </c>
      <c r="L6064" s="21">
        <v>47401</v>
      </c>
      <c r="M6064" s="21" t="s">
        <v>108</v>
      </c>
      <c r="N6064" s="21" t="s">
        <v>6700</v>
      </c>
      <c r="O6064" s="21" t="s">
        <v>43</v>
      </c>
      <c r="P6064" s="21" t="s">
        <v>91</v>
      </c>
      <c r="Q6064" s="21" t="s">
        <v>6701</v>
      </c>
      <c r="R6064" s="22">
        <v>31.68</v>
      </c>
    </row>
    <row r="6065" spans="1:18" x14ac:dyDescent="0.2">
      <c r="A6065" s="21">
        <v>7264</v>
      </c>
      <c r="B6065" s="21" t="s">
        <v>10229</v>
      </c>
      <c r="C6065" s="21" t="s">
        <v>5325</v>
      </c>
      <c r="D6065" s="21" t="s">
        <v>7750</v>
      </c>
      <c r="E6065" s="21" t="s">
        <v>48</v>
      </c>
      <c r="F6065" s="21" t="s">
        <v>4780</v>
      </c>
      <c r="G6065" s="21" t="s">
        <v>4781</v>
      </c>
      <c r="H6065" s="21" t="s">
        <v>38</v>
      </c>
      <c r="I6065" s="21" t="s">
        <v>23</v>
      </c>
      <c r="J6065" s="21" t="s">
        <v>156</v>
      </c>
      <c r="K6065" s="21" t="s">
        <v>157</v>
      </c>
      <c r="L6065" s="21">
        <v>19134</v>
      </c>
      <c r="M6065" s="21" t="s">
        <v>158</v>
      </c>
      <c r="N6065" s="21" t="s">
        <v>8204</v>
      </c>
      <c r="O6065" s="21" t="s">
        <v>43</v>
      </c>
      <c r="P6065" s="21" t="s">
        <v>189</v>
      </c>
      <c r="Q6065" s="21" t="s">
        <v>8205</v>
      </c>
      <c r="R6065" s="22">
        <v>31.68</v>
      </c>
    </row>
    <row r="6066" spans="1:18" x14ac:dyDescent="0.2">
      <c r="A6066" s="21">
        <v>7561</v>
      </c>
      <c r="B6066" s="21" t="s">
        <v>10389</v>
      </c>
      <c r="C6066" s="21" t="s">
        <v>11917</v>
      </c>
      <c r="D6066" s="21" t="s">
        <v>12155</v>
      </c>
      <c r="E6066" s="21" t="s">
        <v>48</v>
      </c>
      <c r="F6066" s="21" t="s">
        <v>3293</v>
      </c>
      <c r="G6066" s="21" t="s">
        <v>3294</v>
      </c>
      <c r="H6066" s="21" t="s">
        <v>22</v>
      </c>
      <c r="I6066" s="21" t="s">
        <v>23</v>
      </c>
      <c r="J6066" s="21" t="s">
        <v>1317</v>
      </c>
      <c r="K6066" s="21" t="s">
        <v>300</v>
      </c>
      <c r="L6066" s="21">
        <v>11561</v>
      </c>
      <c r="M6066" s="21" t="s">
        <v>158</v>
      </c>
      <c r="N6066" s="21" t="s">
        <v>5548</v>
      </c>
      <c r="O6066" s="21" t="s">
        <v>28</v>
      </c>
      <c r="P6066" s="21" t="s">
        <v>64</v>
      </c>
      <c r="Q6066" s="21" t="s">
        <v>5549</v>
      </c>
      <c r="R6066" s="22">
        <v>31.68</v>
      </c>
    </row>
    <row r="6067" spans="1:18" x14ac:dyDescent="0.2">
      <c r="A6067" s="21">
        <v>8269</v>
      </c>
      <c r="B6067" s="21" t="s">
        <v>10785</v>
      </c>
      <c r="C6067" s="21" t="s">
        <v>2757</v>
      </c>
      <c r="D6067" s="21" t="s">
        <v>12113</v>
      </c>
      <c r="E6067" s="21" t="s">
        <v>48</v>
      </c>
      <c r="F6067" s="21" t="s">
        <v>4124</v>
      </c>
      <c r="G6067" s="21" t="s">
        <v>4125</v>
      </c>
      <c r="H6067" s="21" t="s">
        <v>22</v>
      </c>
      <c r="I6067" s="21" t="s">
        <v>23</v>
      </c>
      <c r="J6067" s="21" t="s">
        <v>515</v>
      </c>
      <c r="K6067" s="21" t="s">
        <v>232</v>
      </c>
      <c r="L6067" s="21">
        <v>60505</v>
      </c>
      <c r="M6067" s="21" t="s">
        <v>108</v>
      </c>
      <c r="N6067" s="21" t="s">
        <v>2459</v>
      </c>
      <c r="O6067" s="21" t="s">
        <v>43</v>
      </c>
      <c r="P6067" s="21" t="s">
        <v>651</v>
      </c>
      <c r="Q6067" s="21" t="s">
        <v>2460</v>
      </c>
      <c r="R6067" s="22">
        <v>31.68</v>
      </c>
    </row>
    <row r="6068" spans="1:18" x14ac:dyDescent="0.2">
      <c r="A6068" s="21">
        <v>647</v>
      </c>
      <c r="B6068" s="21" t="s">
        <v>2412</v>
      </c>
      <c r="C6068" s="21" t="s">
        <v>11841</v>
      </c>
      <c r="D6068" s="21" t="s">
        <v>11817</v>
      </c>
      <c r="E6068" s="21" t="s">
        <v>48</v>
      </c>
      <c r="F6068" s="21" t="s">
        <v>1156</v>
      </c>
      <c r="G6068" s="21" t="s">
        <v>1157</v>
      </c>
      <c r="H6068" s="21" t="s">
        <v>38</v>
      </c>
      <c r="I6068" s="21" t="s">
        <v>23</v>
      </c>
      <c r="J6068" s="21" t="s">
        <v>2413</v>
      </c>
      <c r="K6068" s="21" t="s">
        <v>348</v>
      </c>
      <c r="L6068" s="21">
        <v>85635</v>
      </c>
      <c r="M6068" s="21" t="s">
        <v>41</v>
      </c>
      <c r="N6068" s="21" t="s">
        <v>2414</v>
      </c>
      <c r="O6068" s="21" t="s">
        <v>43</v>
      </c>
      <c r="P6068" s="21" t="s">
        <v>302</v>
      </c>
      <c r="Q6068" s="21" t="s">
        <v>633</v>
      </c>
      <c r="R6068" s="22">
        <v>31.56</v>
      </c>
    </row>
    <row r="6069" spans="1:18" x14ac:dyDescent="0.2">
      <c r="A6069" s="21">
        <v>1886</v>
      </c>
      <c r="B6069" s="21" t="s">
        <v>5286</v>
      </c>
      <c r="C6069" s="21" t="s">
        <v>1802</v>
      </c>
      <c r="D6069" s="21" t="s">
        <v>3486</v>
      </c>
      <c r="E6069" s="21" t="s">
        <v>19</v>
      </c>
      <c r="F6069" s="21" t="s">
        <v>438</v>
      </c>
      <c r="G6069" s="21" t="s">
        <v>439</v>
      </c>
      <c r="H6069" s="21" t="s">
        <v>22</v>
      </c>
      <c r="I6069" s="21" t="s">
        <v>23</v>
      </c>
      <c r="J6069" s="21" t="s">
        <v>134</v>
      </c>
      <c r="K6069" s="21" t="s">
        <v>40</v>
      </c>
      <c r="L6069" s="21">
        <v>94122</v>
      </c>
      <c r="M6069" s="21" t="s">
        <v>41</v>
      </c>
      <c r="N6069" s="21" t="s">
        <v>5287</v>
      </c>
      <c r="O6069" s="21" t="s">
        <v>28</v>
      </c>
      <c r="P6069" s="21" t="s">
        <v>64</v>
      </c>
      <c r="Q6069" s="21" t="s">
        <v>5288</v>
      </c>
      <c r="R6069" s="22">
        <v>31.56</v>
      </c>
    </row>
    <row r="6070" spans="1:18" x14ac:dyDescent="0.2">
      <c r="A6070" s="21">
        <v>4556</v>
      </c>
      <c r="B6070" s="21" t="s">
        <v>8380</v>
      </c>
      <c r="C6070" s="21" t="s">
        <v>2885</v>
      </c>
      <c r="D6070" s="21" t="s">
        <v>2002</v>
      </c>
      <c r="E6070" s="21" t="s">
        <v>206</v>
      </c>
      <c r="F6070" s="21" t="s">
        <v>4674</v>
      </c>
      <c r="G6070" s="21" t="s">
        <v>4675</v>
      </c>
      <c r="H6070" s="21" t="s">
        <v>22</v>
      </c>
      <c r="I6070" s="21" t="s">
        <v>23</v>
      </c>
      <c r="J6070" s="21" t="s">
        <v>2924</v>
      </c>
      <c r="K6070" s="21" t="s">
        <v>433</v>
      </c>
      <c r="L6070" s="21">
        <v>29501</v>
      </c>
      <c r="M6070" s="21" t="s">
        <v>26</v>
      </c>
      <c r="N6070" s="21" t="s">
        <v>2414</v>
      </c>
      <c r="O6070" s="21" t="s">
        <v>43</v>
      </c>
      <c r="P6070" s="21" t="s">
        <v>302</v>
      </c>
      <c r="Q6070" s="21" t="s">
        <v>633</v>
      </c>
      <c r="R6070" s="22">
        <v>31.56</v>
      </c>
    </row>
    <row r="6071" spans="1:18" x14ac:dyDescent="0.2">
      <c r="A6071" s="21">
        <v>5902</v>
      </c>
      <c r="B6071" s="21" t="s">
        <v>9396</v>
      </c>
      <c r="C6071" s="21" t="s">
        <v>5058</v>
      </c>
      <c r="D6071" s="21" t="s">
        <v>11774</v>
      </c>
      <c r="E6071" s="21" t="s">
        <v>48</v>
      </c>
      <c r="F6071" s="21" t="s">
        <v>3120</v>
      </c>
      <c r="G6071" s="21" t="s">
        <v>3121</v>
      </c>
      <c r="H6071" s="21" t="s">
        <v>38</v>
      </c>
      <c r="I6071" s="21" t="s">
        <v>23</v>
      </c>
      <c r="J6071" s="21" t="s">
        <v>891</v>
      </c>
      <c r="K6071" s="21" t="s">
        <v>892</v>
      </c>
      <c r="L6071" s="21">
        <v>7090</v>
      </c>
      <c r="M6071" s="21" t="s">
        <v>158</v>
      </c>
      <c r="N6071" s="21" t="s">
        <v>5287</v>
      </c>
      <c r="O6071" s="21" t="s">
        <v>28</v>
      </c>
      <c r="P6071" s="21" t="s">
        <v>64</v>
      </c>
      <c r="Q6071" s="21" t="s">
        <v>5288</v>
      </c>
      <c r="R6071" s="22">
        <v>31.56</v>
      </c>
    </row>
    <row r="6072" spans="1:18" x14ac:dyDescent="0.2">
      <c r="A6072" s="21">
        <v>9575</v>
      </c>
      <c r="B6072" s="21" t="s">
        <v>11576</v>
      </c>
      <c r="C6072" s="21" t="s">
        <v>7286</v>
      </c>
      <c r="D6072" s="21" t="s">
        <v>7286</v>
      </c>
      <c r="E6072" s="21" t="s">
        <v>1452</v>
      </c>
      <c r="F6072" s="21" t="s">
        <v>154</v>
      </c>
      <c r="G6072" s="21" t="s">
        <v>155</v>
      </c>
      <c r="H6072" s="21" t="s">
        <v>22</v>
      </c>
      <c r="I6072" s="21" t="s">
        <v>23</v>
      </c>
      <c r="J6072" s="21" t="s">
        <v>4562</v>
      </c>
      <c r="K6072" s="21" t="s">
        <v>40</v>
      </c>
      <c r="L6072" s="21">
        <v>91767</v>
      </c>
      <c r="M6072" s="21" t="s">
        <v>41</v>
      </c>
      <c r="N6072" s="21" t="s">
        <v>5287</v>
      </c>
      <c r="O6072" s="21" t="s">
        <v>28</v>
      </c>
      <c r="P6072" s="21" t="s">
        <v>64</v>
      </c>
      <c r="Q6072" s="21" t="s">
        <v>5288</v>
      </c>
      <c r="R6072" s="22">
        <v>31.56</v>
      </c>
    </row>
    <row r="6073" spans="1:18" x14ac:dyDescent="0.2">
      <c r="A6073" s="21">
        <v>8122</v>
      </c>
      <c r="B6073" s="21" t="s">
        <v>10703</v>
      </c>
      <c r="C6073" s="21" t="s">
        <v>11710</v>
      </c>
      <c r="D6073" s="21" t="s">
        <v>749</v>
      </c>
      <c r="E6073" s="21" t="s">
        <v>48</v>
      </c>
      <c r="F6073" s="21" t="s">
        <v>2146</v>
      </c>
      <c r="G6073" s="21" t="s">
        <v>2147</v>
      </c>
      <c r="H6073" s="21" t="s">
        <v>22</v>
      </c>
      <c r="I6073" s="21" t="s">
        <v>23</v>
      </c>
      <c r="J6073" s="21" t="s">
        <v>134</v>
      </c>
      <c r="K6073" s="21" t="s">
        <v>40</v>
      </c>
      <c r="L6073" s="21">
        <v>94110</v>
      </c>
      <c r="M6073" s="21" t="s">
        <v>41</v>
      </c>
      <c r="N6073" s="21" t="s">
        <v>845</v>
      </c>
      <c r="O6073" s="21" t="s">
        <v>43</v>
      </c>
      <c r="P6073" s="21" t="s">
        <v>74</v>
      </c>
      <c r="Q6073" s="21" t="s">
        <v>846</v>
      </c>
      <c r="R6073" s="22">
        <v>31.504000000000001</v>
      </c>
    </row>
    <row r="6074" spans="1:18" x14ac:dyDescent="0.2">
      <c r="A6074" s="21">
        <v>8643</v>
      </c>
      <c r="B6074" s="21" t="s">
        <v>11020</v>
      </c>
      <c r="C6074" s="21" t="s">
        <v>12097</v>
      </c>
      <c r="D6074" s="21" t="s">
        <v>1111</v>
      </c>
      <c r="E6074" s="21" t="s">
        <v>48</v>
      </c>
      <c r="F6074" s="21" t="s">
        <v>3516</v>
      </c>
      <c r="G6074" s="21" t="s">
        <v>3517</v>
      </c>
      <c r="H6074" s="21" t="s">
        <v>38</v>
      </c>
      <c r="I6074" s="21" t="s">
        <v>23</v>
      </c>
      <c r="J6074" s="21" t="s">
        <v>1714</v>
      </c>
      <c r="K6074" s="21" t="s">
        <v>89</v>
      </c>
      <c r="L6074" s="21">
        <v>28540</v>
      </c>
      <c r="M6074" s="21" t="s">
        <v>26</v>
      </c>
      <c r="N6074" s="21" t="s">
        <v>1318</v>
      </c>
      <c r="O6074" s="21" t="s">
        <v>43</v>
      </c>
      <c r="P6074" s="21" t="s">
        <v>302</v>
      </c>
      <c r="Q6074" s="21" t="s">
        <v>1319</v>
      </c>
      <c r="R6074" s="22">
        <v>31.504000000000001</v>
      </c>
    </row>
    <row r="6075" spans="1:18" x14ac:dyDescent="0.2">
      <c r="A6075" s="21">
        <v>3058</v>
      </c>
      <c r="B6075" s="21" t="s">
        <v>6983</v>
      </c>
      <c r="C6075" s="21" t="s">
        <v>198</v>
      </c>
      <c r="D6075" s="21" t="s">
        <v>1773</v>
      </c>
      <c r="E6075" s="21" t="s">
        <v>19</v>
      </c>
      <c r="F6075" s="21" t="s">
        <v>4853</v>
      </c>
      <c r="G6075" s="21" t="s">
        <v>4854</v>
      </c>
      <c r="H6075" s="21" t="s">
        <v>38</v>
      </c>
      <c r="I6075" s="21" t="s">
        <v>23</v>
      </c>
      <c r="J6075" s="21" t="s">
        <v>134</v>
      </c>
      <c r="K6075" s="21" t="s">
        <v>40</v>
      </c>
      <c r="L6075" s="21">
        <v>94110</v>
      </c>
      <c r="M6075" s="21" t="s">
        <v>41</v>
      </c>
      <c r="N6075" s="21" t="s">
        <v>4670</v>
      </c>
      <c r="O6075" s="21" t="s">
        <v>43</v>
      </c>
      <c r="P6075" s="21" t="s">
        <v>44</v>
      </c>
      <c r="Q6075" s="21" t="s">
        <v>4671</v>
      </c>
      <c r="R6075" s="22">
        <v>31.5</v>
      </c>
    </row>
    <row r="6076" spans="1:18" x14ac:dyDescent="0.2">
      <c r="A6076" s="21">
        <v>1079</v>
      </c>
      <c r="B6076" s="21" t="s">
        <v>3607</v>
      </c>
      <c r="C6076" s="21" t="s">
        <v>244</v>
      </c>
      <c r="D6076" s="21" t="s">
        <v>1437</v>
      </c>
      <c r="E6076" s="21" t="s">
        <v>19</v>
      </c>
      <c r="F6076" s="21" t="s">
        <v>3608</v>
      </c>
      <c r="G6076" s="21" t="s">
        <v>3609</v>
      </c>
      <c r="H6076" s="21" t="s">
        <v>22</v>
      </c>
      <c r="I6076" s="21" t="s">
        <v>23</v>
      </c>
      <c r="J6076" s="21" t="s">
        <v>96</v>
      </c>
      <c r="K6076" s="21" t="s">
        <v>97</v>
      </c>
      <c r="L6076" s="21">
        <v>98105</v>
      </c>
      <c r="M6076" s="21" t="s">
        <v>41</v>
      </c>
      <c r="N6076" s="21" t="s">
        <v>2061</v>
      </c>
      <c r="O6076" s="21" t="s">
        <v>43</v>
      </c>
      <c r="P6076" s="21" t="s">
        <v>57</v>
      </c>
      <c r="Q6076" s="21" t="s">
        <v>2062</v>
      </c>
      <c r="R6076" s="22">
        <v>31.44</v>
      </c>
    </row>
    <row r="6077" spans="1:18" x14ac:dyDescent="0.2">
      <c r="A6077" s="21">
        <v>1738</v>
      </c>
      <c r="B6077" s="21" t="s">
        <v>5001</v>
      </c>
      <c r="C6077" s="21" t="s">
        <v>11733</v>
      </c>
      <c r="D6077" s="21" t="s">
        <v>12069</v>
      </c>
      <c r="E6077" s="21" t="s">
        <v>48</v>
      </c>
      <c r="F6077" s="21" t="s">
        <v>1027</v>
      </c>
      <c r="G6077" s="21" t="s">
        <v>1028</v>
      </c>
      <c r="H6077" s="21" t="s">
        <v>38</v>
      </c>
      <c r="I6077" s="21" t="s">
        <v>23</v>
      </c>
      <c r="J6077" s="21" t="s">
        <v>134</v>
      </c>
      <c r="K6077" s="21" t="s">
        <v>40</v>
      </c>
      <c r="L6077" s="21">
        <v>94122</v>
      </c>
      <c r="M6077" s="21" t="s">
        <v>41</v>
      </c>
      <c r="N6077" s="21" t="s">
        <v>2061</v>
      </c>
      <c r="O6077" s="21" t="s">
        <v>43</v>
      </c>
      <c r="P6077" s="21" t="s">
        <v>57</v>
      </c>
      <c r="Q6077" s="21" t="s">
        <v>2062</v>
      </c>
      <c r="R6077" s="22">
        <v>31.44</v>
      </c>
    </row>
    <row r="6078" spans="1:18" x14ac:dyDescent="0.2">
      <c r="A6078" s="21">
        <v>2864</v>
      </c>
      <c r="B6078" s="21" t="s">
        <v>6753</v>
      </c>
      <c r="C6078" s="21" t="s">
        <v>6754</v>
      </c>
      <c r="D6078" s="21" t="s">
        <v>6754</v>
      </c>
      <c r="E6078" s="21" t="s">
        <v>1452</v>
      </c>
      <c r="F6078" s="21" t="s">
        <v>2562</v>
      </c>
      <c r="G6078" s="21" t="s">
        <v>2563</v>
      </c>
      <c r="H6078" s="21" t="s">
        <v>22</v>
      </c>
      <c r="I6078" s="21" t="s">
        <v>23</v>
      </c>
      <c r="J6078" s="21" t="s">
        <v>134</v>
      </c>
      <c r="K6078" s="21" t="s">
        <v>40</v>
      </c>
      <c r="L6078" s="21">
        <v>94122</v>
      </c>
      <c r="M6078" s="21" t="s">
        <v>41</v>
      </c>
      <c r="N6078" s="21" t="s">
        <v>2061</v>
      </c>
      <c r="O6078" s="21" t="s">
        <v>43</v>
      </c>
      <c r="P6078" s="21" t="s">
        <v>57</v>
      </c>
      <c r="Q6078" s="21" t="s">
        <v>2062</v>
      </c>
      <c r="R6078" s="22">
        <v>31.44</v>
      </c>
    </row>
    <row r="6079" spans="1:18" x14ac:dyDescent="0.2">
      <c r="A6079" s="21">
        <v>5377</v>
      </c>
      <c r="B6079" s="21" t="s">
        <v>8991</v>
      </c>
      <c r="C6079" s="21" t="s">
        <v>7015</v>
      </c>
      <c r="D6079" s="21" t="s">
        <v>8992</v>
      </c>
      <c r="E6079" s="21" t="s">
        <v>48</v>
      </c>
      <c r="F6079" s="21" t="s">
        <v>5083</v>
      </c>
      <c r="G6079" s="21" t="s">
        <v>5084</v>
      </c>
      <c r="H6079" s="21" t="s">
        <v>38</v>
      </c>
      <c r="I6079" s="21" t="s">
        <v>23</v>
      </c>
      <c r="J6079" s="21" t="s">
        <v>96</v>
      </c>
      <c r="K6079" s="21" t="s">
        <v>97</v>
      </c>
      <c r="L6079" s="21">
        <v>98103</v>
      </c>
      <c r="M6079" s="21" t="s">
        <v>41</v>
      </c>
      <c r="N6079" s="21" t="s">
        <v>7498</v>
      </c>
      <c r="O6079" s="21" t="s">
        <v>43</v>
      </c>
      <c r="P6079" s="21" t="s">
        <v>67</v>
      </c>
      <c r="Q6079" s="21" t="s">
        <v>3447</v>
      </c>
      <c r="R6079" s="22">
        <v>31.44</v>
      </c>
    </row>
    <row r="6080" spans="1:18" x14ac:dyDescent="0.2">
      <c r="A6080" s="21">
        <v>6192</v>
      </c>
      <c r="B6080" s="21" t="s">
        <v>9571</v>
      </c>
      <c r="C6080" s="21" t="s">
        <v>1131</v>
      </c>
      <c r="D6080" s="21" t="s">
        <v>1131</v>
      </c>
      <c r="E6080" s="21" t="s">
        <v>1452</v>
      </c>
      <c r="F6080" s="21" t="s">
        <v>5887</v>
      </c>
      <c r="G6080" s="21" t="s">
        <v>5888</v>
      </c>
      <c r="H6080" s="21" t="s">
        <v>22</v>
      </c>
      <c r="I6080" s="21" t="s">
        <v>23</v>
      </c>
      <c r="J6080" s="21" t="s">
        <v>96</v>
      </c>
      <c r="K6080" s="21" t="s">
        <v>97</v>
      </c>
      <c r="L6080" s="21">
        <v>98103</v>
      </c>
      <c r="M6080" s="21" t="s">
        <v>41</v>
      </c>
      <c r="N6080" s="21" t="s">
        <v>2061</v>
      </c>
      <c r="O6080" s="21" t="s">
        <v>43</v>
      </c>
      <c r="P6080" s="21" t="s">
        <v>57</v>
      </c>
      <c r="Q6080" s="21" t="s">
        <v>2062</v>
      </c>
      <c r="R6080" s="22">
        <v>31.44</v>
      </c>
    </row>
    <row r="6081" spans="1:18" x14ac:dyDescent="0.2">
      <c r="A6081" s="21">
        <v>884</v>
      </c>
      <c r="B6081" s="21" t="s">
        <v>3081</v>
      </c>
      <c r="C6081" s="21" t="s">
        <v>3082</v>
      </c>
      <c r="D6081" s="21" t="s">
        <v>3083</v>
      </c>
      <c r="E6081" s="21" t="s">
        <v>206</v>
      </c>
      <c r="F6081" s="21" t="s">
        <v>3084</v>
      </c>
      <c r="G6081" s="21" t="s">
        <v>3085</v>
      </c>
      <c r="H6081" s="21" t="s">
        <v>105</v>
      </c>
      <c r="I6081" s="21" t="s">
        <v>23</v>
      </c>
      <c r="J6081" s="21" t="s">
        <v>994</v>
      </c>
      <c r="K6081" s="21" t="s">
        <v>266</v>
      </c>
      <c r="L6081" s="21">
        <v>48227</v>
      </c>
      <c r="M6081" s="21" t="s">
        <v>108</v>
      </c>
      <c r="N6081" s="21" t="s">
        <v>2386</v>
      </c>
      <c r="O6081" s="21" t="s">
        <v>28</v>
      </c>
      <c r="P6081" s="21" t="s">
        <v>64</v>
      </c>
      <c r="Q6081" s="21" t="s">
        <v>2387</v>
      </c>
      <c r="R6081" s="22">
        <v>31.4</v>
      </c>
    </row>
    <row r="6082" spans="1:18" x14ac:dyDescent="0.2">
      <c r="A6082" s="21">
        <v>1352</v>
      </c>
      <c r="B6082" s="21" t="s">
        <v>4213</v>
      </c>
      <c r="C6082" s="21" t="s">
        <v>4214</v>
      </c>
      <c r="D6082" s="21" t="s">
        <v>4215</v>
      </c>
      <c r="E6082" s="21" t="s">
        <v>206</v>
      </c>
      <c r="F6082" s="21" t="s">
        <v>4189</v>
      </c>
      <c r="G6082" s="21" t="s">
        <v>4190</v>
      </c>
      <c r="H6082" s="21" t="s">
        <v>38</v>
      </c>
      <c r="I6082" s="21" t="s">
        <v>23</v>
      </c>
      <c r="J6082" s="21" t="s">
        <v>1267</v>
      </c>
      <c r="K6082" s="21" t="s">
        <v>357</v>
      </c>
      <c r="L6082" s="21">
        <v>22204</v>
      </c>
      <c r="M6082" s="21" t="s">
        <v>26</v>
      </c>
      <c r="N6082" s="21" t="s">
        <v>4216</v>
      </c>
      <c r="O6082" s="21" t="s">
        <v>43</v>
      </c>
      <c r="P6082" s="21" t="s">
        <v>57</v>
      </c>
      <c r="Q6082" s="21" t="s">
        <v>4217</v>
      </c>
      <c r="R6082" s="22">
        <v>31.4</v>
      </c>
    </row>
    <row r="6083" spans="1:18" x14ac:dyDescent="0.2">
      <c r="A6083" s="21">
        <v>8347</v>
      </c>
      <c r="B6083" s="21" t="s">
        <v>10834</v>
      </c>
      <c r="C6083" s="21" t="s">
        <v>338</v>
      </c>
      <c r="D6083" s="21" t="s">
        <v>11802</v>
      </c>
      <c r="E6083" s="21" t="s">
        <v>48</v>
      </c>
      <c r="F6083" s="21" t="s">
        <v>4527</v>
      </c>
      <c r="G6083" s="21" t="s">
        <v>4528</v>
      </c>
      <c r="H6083" s="21" t="s">
        <v>38</v>
      </c>
      <c r="I6083" s="21" t="s">
        <v>23</v>
      </c>
      <c r="J6083" s="21" t="s">
        <v>1665</v>
      </c>
      <c r="K6083" s="21" t="s">
        <v>1402</v>
      </c>
      <c r="L6083" s="21">
        <v>1841</v>
      </c>
      <c r="M6083" s="21" t="s">
        <v>158</v>
      </c>
      <c r="N6083" s="21" t="s">
        <v>930</v>
      </c>
      <c r="O6083" s="21" t="s">
        <v>28</v>
      </c>
      <c r="P6083" s="21" t="s">
        <v>64</v>
      </c>
      <c r="Q6083" s="21" t="s">
        <v>931</v>
      </c>
      <c r="R6083" s="22">
        <v>31.4</v>
      </c>
    </row>
    <row r="6084" spans="1:18" x14ac:dyDescent="0.2">
      <c r="A6084" s="21">
        <v>4612</v>
      </c>
      <c r="B6084" s="21" t="s">
        <v>8433</v>
      </c>
      <c r="C6084" s="21" t="s">
        <v>8434</v>
      </c>
      <c r="D6084" s="21" t="s">
        <v>8435</v>
      </c>
      <c r="E6084" s="21" t="s">
        <v>19</v>
      </c>
      <c r="F6084" s="21" t="s">
        <v>4107</v>
      </c>
      <c r="G6084" s="21" t="s">
        <v>4108</v>
      </c>
      <c r="H6084" s="21" t="s">
        <v>38</v>
      </c>
      <c r="I6084" s="21" t="s">
        <v>23</v>
      </c>
      <c r="J6084" s="21" t="s">
        <v>3945</v>
      </c>
      <c r="K6084" s="21" t="s">
        <v>1675</v>
      </c>
      <c r="L6084" s="21">
        <v>39503</v>
      </c>
      <c r="M6084" s="21" t="s">
        <v>26</v>
      </c>
      <c r="N6084" s="21" t="s">
        <v>2007</v>
      </c>
      <c r="O6084" s="21" t="s">
        <v>43</v>
      </c>
      <c r="P6084" s="21" t="s">
        <v>74</v>
      </c>
      <c r="Q6084" s="21" t="s">
        <v>2008</v>
      </c>
      <c r="R6084" s="22">
        <v>31.36</v>
      </c>
    </row>
    <row r="6085" spans="1:18" x14ac:dyDescent="0.2">
      <c r="A6085" s="21">
        <v>1825</v>
      </c>
      <c r="B6085" s="21" t="s">
        <v>5158</v>
      </c>
      <c r="C6085" s="21" t="s">
        <v>2383</v>
      </c>
      <c r="D6085" s="21" t="s">
        <v>3976</v>
      </c>
      <c r="E6085" s="21" t="s">
        <v>48</v>
      </c>
      <c r="F6085" s="21" t="s">
        <v>1889</v>
      </c>
      <c r="G6085" s="21" t="s">
        <v>1890</v>
      </c>
      <c r="H6085" s="21" t="s">
        <v>22</v>
      </c>
      <c r="I6085" s="21" t="s">
        <v>23</v>
      </c>
      <c r="J6085" s="21" t="s">
        <v>5159</v>
      </c>
      <c r="K6085" s="21" t="s">
        <v>474</v>
      </c>
      <c r="L6085" s="21">
        <v>97756</v>
      </c>
      <c r="M6085" s="21" t="s">
        <v>41</v>
      </c>
      <c r="N6085" s="21" t="s">
        <v>3815</v>
      </c>
      <c r="O6085" s="21" t="s">
        <v>43</v>
      </c>
      <c r="P6085" s="21" t="s">
        <v>74</v>
      </c>
      <c r="Q6085" s="21" t="s">
        <v>3816</v>
      </c>
      <c r="R6085" s="22">
        <v>31.32</v>
      </c>
    </row>
    <row r="6086" spans="1:18" x14ac:dyDescent="0.2">
      <c r="A6086" s="21">
        <v>2992</v>
      </c>
      <c r="B6086" s="21" t="s">
        <v>6896</v>
      </c>
      <c r="C6086" s="21" t="s">
        <v>6897</v>
      </c>
      <c r="D6086" s="21" t="s">
        <v>6898</v>
      </c>
      <c r="E6086" s="21" t="s">
        <v>19</v>
      </c>
      <c r="F6086" s="21" t="s">
        <v>6414</v>
      </c>
      <c r="G6086" s="21" t="s">
        <v>6415</v>
      </c>
      <c r="H6086" s="21" t="s">
        <v>38</v>
      </c>
      <c r="I6086" s="21" t="s">
        <v>23</v>
      </c>
      <c r="J6086" s="21" t="s">
        <v>39</v>
      </c>
      <c r="K6086" s="21" t="s">
        <v>40</v>
      </c>
      <c r="L6086" s="21">
        <v>90032</v>
      </c>
      <c r="M6086" s="21" t="s">
        <v>41</v>
      </c>
      <c r="N6086" s="21" t="s">
        <v>406</v>
      </c>
      <c r="O6086" s="21" t="s">
        <v>43</v>
      </c>
      <c r="P6086" s="21" t="s">
        <v>74</v>
      </c>
      <c r="Q6086" s="21" t="s">
        <v>407</v>
      </c>
      <c r="R6086" s="22">
        <v>31.248000000000001</v>
      </c>
    </row>
    <row r="6087" spans="1:18" x14ac:dyDescent="0.2">
      <c r="A6087" s="21">
        <v>594</v>
      </c>
      <c r="B6087" s="21" t="s">
        <v>2236</v>
      </c>
      <c r="C6087" s="21" t="s">
        <v>11878</v>
      </c>
      <c r="D6087" s="21" t="s">
        <v>2237</v>
      </c>
      <c r="E6087" s="21" t="s">
        <v>48</v>
      </c>
      <c r="F6087" s="21" t="s">
        <v>2238</v>
      </c>
      <c r="G6087" s="21" t="s">
        <v>2239</v>
      </c>
      <c r="H6087" s="21" t="s">
        <v>22</v>
      </c>
      <c r="I6087" s="21" t="s">
        <v>23</v>
      </c>
      <c r="J6087" s="21" t="s">
        <v>2240</v>
      </c>
      <c r="K6087" s="21" t="s">
        <v>107</v>
      </c>
      <c r="L6087" s="21">
        <v>78041</v>
      </c>
      <c r="M6087" s="21" t="s">
        <v>108</v>
      </c>
      <c r="N6087" s="21" t="s">
        <v>955</v>
      </c>
      <c r="O6087" s="21" t="s">
        <v>70</v>
      </c>
      <c r="P6087" s="21" t="s">
        <v>175</v>
      </c>
      <c r="Q6087" s="21" t="s">
        <v>956</v>
      </c>
      <c r="R6087" s="22">
        <v>31.2</v>
      </c>
    </row>
    <row r="6088" spans="1:18" x14ac:dyDescent="0.2">
      <c r="A6088" s="21">
        <v>7972</v>
      </c>
      <c r="B6088" s="21" t="s">
        <v>10619</v>
      </c>
      <c r="C6088" s="21" t="s">
        <v>991</v>
      </c>
      <c r="D6088" s="21" t="s">
        <v>7287</v>
      </c>
      <c r="E6088" s="21" t="s">
        <v>48</v>
      </c>
      <c r="F6088" s="21" t="s">
        <v>1300</v>
      </c>
      <c r="G6088" s="21" t="s">
        <v>1301</v>
      </c>
      <c r="H6088" s="21" t="s">
        <v>38</v>
      </c>
      <c r="I6088" s="21" t="s">
        <v>23</v>
      </c>
      <c r="J6088" s="21" t="s">
        <v>156</v>
      </c>
      <c r="K6088" s="21" t="s">
        <v>157</v>
      </c>
      <c r="L6088" s="21">
        <v>19134</v>
      </c>
      <c r="M6088" s="21" t="s">
        <v>158</v>
      </c>
      <c r="N6088" s="21" t="s">
        <v>6587</v>
      </c>
      <c r="O6088" s="21" t="s">
        <v>70</v>
      </c>
      <c r="P6088" s="21" t="s">
        <v>175</v>
      </c>
      <c r="Q6088" s="21" t="s">
        <v>6588</v>
      </c>
      <c r="R6088" s="22">
        <v>31.175999999999998</v>
      </c>
    </row>
    <row r="6089" spans="1:18" x14ac:dyDescent="0.2">
      <c r="A6089" s="21">
        <v>9527</v>
      </c>
      <c r="B6089" s="21" t="s">
        <v>11548</v>
      </c>
      <c r="C6089" s="21" t="s">
        <v>11875</v>
      </c>
      <c r="D6089" s="21" t="s">
        <v>12136</v>
      </c>
      <c r="E6089" s="21" t="s">
        <v>206</v>
      </c>
      <c r="F6089" s="21" t="s">
        <v>5748</v>
      </c>
      <c r="G6089" s="21" t="s">
        <v>5749</v>
      </c>
      <c r="H6089" s="21" t="s">
        <v>105</v>
      </c>
      <c r="I6089" s="21" t="s">
        <v>23</v>
      </c>
      <c r="J6089" s="21" t="s">
        <v>96</v>
      </c>
      <c r="K6089" s="21" t="s">
        <v>97</v>
      </c>
      <c r="L6089" s="21">
        <v>98115</v>
      </c>
      <c r="M6089" s="21" t="s">
        <v>41</v>
      </c>
      <c r="N6089" s="21" t="s">
        <v>3471</v>
      </c>
      <c r="O6089" s="21" t="s">
        <v>70</v>
      </c>
      <c r="P6089" s="21" t="s">
        <v>71</v>
      </c>
      <c r="Q6089" s="21" t="s">
        <v>3472</v>
      </c>
      <c r="R6089" s="22">
        <v>31.175999999999998</v>
      </c>
    </row>
    <row r="6090" spans="1:18" x14ac:dyDescent="0.2">
      <c r="A6090" s="21">
        <v>8698</v>
      </c>
      <c r="B6090" s="21" t="s">
        <v>11053</v>
      </c>
      <c r="C6090" s="21" t="s">
        <v>1394</v>
      </c>
      <c r="D6090" s="21" t="s">
        <v>484</v>
      </c>
      <c r="E6090" s="21" t="s">
        <v>48</v>
      </c>
      <c r="F6090" s="21" t="s">
        <v>1285</v>
      </c>
      <c r="G6090" s="21" t="s">
        <v>1286</v>
      </c>
      <c r="H6090" s="21" t="s">
        <v>38</v>
      </c>
      <c r="I6090" s="21" t="s">
        <v>23</v>
      </c>
      <c r="J6090" s="21" t="s">
        <v>6336</v>
      </c>
      <c r="K6090" s="21" t="s">
        <v>378</v>
      </c>
      <c r="L6090" s="21">
        <v>37211</v>
      </c>
      <c r="M6090" s="21" t="s">
        <v>26</v>
      </c>
      <c r="N6090" s="21" t="s">
        <v>1039</v>
      </c>
      <c r="O6090" s="21" t="s">
        <v>28</v>
      </c>
      <c r="P6090" s="21" t="s">
        <v>64</v>
      </c>
      <c r="Q6090" s="21" t="s">
        <v>1040</v>
      </c>
      <c r="R6090" s="22">
        <v>31.167999999999999</v>
      </c>
    </row>
    <row r="6091" spans="1:18" x14ac:dyDescent="0.2">
      <c r="A6091" s="21">
        <v>8579</v>
      </c>
      <c r="B6091" s="21" t="s">
        <v>10980</v>
      </c>
      <c r="C6091" s="21" t="s">
        <v>667</v>
      </c>
      <c r="D6091" s="21" t="s">
        <v>3415</v>
      </c>
      <c r="E6091" s="21" t="s">
        <v>48</v>
      </c>
      <c r="F6091" s="21" t="s">
        <v>4677</v>
      </c>
      <c r="G6091" s="21" t="s">
        <v>4678</v>
      </c>
      <c r="H6091" s="21" t="s">
        <v>22</v>
      </c>
      <c r="I6091" s="21" t="s">
        <v>23</v>
      </c>
      <c r="J6091" s="21" t="s">
        <v>440</v>
      </c>
      <c r="K6091" s="21" t="s">
        <v>255</v>
      </c>
      <c r="L6091" s="21">
        <v>55901</v>
      </c>
      <c r="M6091" s="21" t="s">
        <v>108</v>
      </c>
      <c r="N6091" s="21" t="s">
        <v>1072</v>
      </c>
      <c r="O6091" s="21" t="s">
        <v>43</v>
      </c>
      <c r="P6091" s="21" t="s">
        <v>57</v>
      </c>
      <c r="Q6091" s="21" t="s">
        <v>1966</v>
      </c>
      <c r="R6091" s="22">
        <v>31.16</v>
      </c>
    </row>
    <row r="6092" spans="1:18" x14ac:dyDescent="0.2">
      <c r="A6092" s="21">
        <v>2765</v>
      </c>
      <c r="B6092" s="21" t="s">
        <v>6626</v>
      </c>
      <c r="C6092" s="21" t="s">
        <v>2476</v>
      </c>
      <c r="D6092" s="21" t="s">
        <v>1634</v>
      </c>
      <c r="E6092" s="21" t="s">
        <v>48</v>
      </c>
      <c r="F6092" s="21" t="s">
        <v>4577</v>
      </c>
      <c r="G6092" s="21" t="s">
        <v>4578</v>
      </c>
      <c r="H6092" s="21" t="s">
        <v>105</v>
      </c>
      <c r="I6092" s="21" t="s">
        <v>23</v>
      </c>
      <c r="J6092" s="21" t="s">
        <v>156</v>
      </c>
      <c r="K6092" s="21" t="s">
        <v>157</v>
      </c>
      <c r="L6092" s="21">
        <v>19140</v>
      </c>
      <c r="M6092" s="21" t="s">
        <v>158</v>
      </c>
      <c r="N6092" s="21" t="s">
        <v>1560</v>
      </c>
      <c r="O6092" s="21" t="s">
        <v>43</v>
      </c>
      <c r="P6092" s="21" t="s">
        <v>74</v>
      </c>
      <c r="Q6092" s="21" t="s">
        <v>1561</v>
      </c>
      <c r="R6092" s="22">
        <v>31.155000000000001</v>
      </c>
    </row>
    <row r="6093" spans="1:18" x14ac:dyDescent="0.2">
      <c r="A6093" s="21">
        <v>584</v>
      </c>
      <c r="B6093" s="21" t="s">
        <v>2212</v>
      </c>
      <c r="C6093" s="21" t="s">
        <v>11781</v>
      </c>
      <c r="D6093" s="21" t="s">
        <v>11875</v>
      </c>
      <c r="E6093" s="21" t="s">
        <v>48</v>
      </c>
      <c r="F6093" s="21" t="s">
        <v>2213</v>
      </c>
      <c r="G6093" s="21" t="s">
        <v>2214</v>
      </c>
      <c r="H6093" s="21" t="s">
        <v>22</v>
      </c>
      <c r="I6093" s="21" t="s">
        <v>23</v>
      </c>
      <c r="J6093" s="21" t="s">
        <v>914</v>
      </c>
      <c r="K6093" s="21" t="s">
        <v>516</v>
      </c>
      <c r="L6093" s="21">
        <v>80219</v>
      </c>
      <c r="M6093" s="21" t="s">
        <v>41</v>
      </c>
      <c r="N6093" s="21" t="s">
        <v>493</v>
      </c>
      <c r="O6093" s="21" t="s">
        <v>43</v>
      </c>
      <c r="P6093" s="21" t="s">
        <v>77</v>
      </c>
      <c r="Q6093" s="21" t="s">
        <v>494</v>
      </c>
      <c r="R6093" s="22">
        <v>31.152000000000001</v>
      </c>
    </row>
    <row r="6094" spans="1:18" x14ac:dyDescent="0.2">
      <c r="A6094" s="21">
        <v>9182</v>
      </c>
      <c r="B6094" s="21" t="s">
        <v>11336</v>
      </c>
      <c r="C6094" s="21" t="s">
        <v>12084</v>
      </c>
      <c r="D6094" s="21" t="s">
        <v>12147</v>
      </c>
      <c r="E6094" s="21" t="s">
        <v>48</v>
      </c>
      <c r="F6094" s="21" t="s">
        <v>1416</v>
      </c>
      <c r="G6094" s="21" t="s">
        <v>1417</v>
      </c>
      <c r="H6094" s="21" t="s">
        <v>22</v>
      </c>
      <c r="I6094" s="21" t="s">
        <v>23</v>
      </c>
      <c r="J6094" s="21" t="s">
        <v>4486</v>
      </c>
      <c r="K6094" s="21" t="s">
        <v>40</v>
      </c>
      <c r="L6094" s="21">
        <v>92683</v>
      </c>
      <c r="M6094" s="21" t="s">
        <v>41</v>
      </c>
      <c r="N6094" s="21" t="s">
        <v>8136</v>
      </c>
      <c r="O6094" s="21" t="s">
        <v>43</v>
      </c>
      <c r="P6094" s="21" t="s">
        <v>74</v>
      </c>
      <c r="Q6094" s="21" t="s">
        <v>8137</v>
      </c>
      <c r="R6094" s="22">
        <v>31.128</v>
      </c>
    </row>
    <row r="6095" spans="1:18" x14ac:dyDescent="0.2">
      <c r="A6095" s="21">
        <v>7480</v>
      </c>
      <c r="B6095" s="21" t="s">
        <v>10353</v>
      </c>
      <c r="C6095" s="21" t="s">
        <v>12234</v>
      </c>
      <c r="D6095" s="21" t="s">
        <v>11930</v>
      </c>
      <c r="E6095" s="21" t="s">
        <v>48</v>
      </c>
      <c r="F6095" s="21" t="s">
        <v>4421</v>
      </c>
      <c r="G6095" s="21" t="s">
        <v>4422</v>
      </c>
      <c r="H6095" s="21" t="s">
        <v>105</v>
      </c>
      <c r="I6095" s="21" t="s">
        <v>23</v>
      </c>
      <c r="J6095" s="21" t="s">
        <v>24</v>
      </c>
      <c r="K6095" s="21" t="s">
        <v>25</v>
      </c>
      <c r="L6095" s="21">
        <v>42420</v>
      </c>
      <c r="M6095" s="21" t="s">
        <v>26</v>
      </c>
      <c r="N6095" s="21" t="s">
        <v>7134</v>
      </c>
      <c r="O6095" s="21" t="s">
        <v>43</v>
      </c>
      <c r="P6095" s="21" t="s">
        <v>302</v>
      </c>
      <c r="Q6095" s="21" t="s">
        <v>7135</v>
      </c>
      <c r="R6095" s="22">
        <v>31.12</v>
      </c>
    </row>
    <row r="6096" spans="1:18" x14ac:dyDescent="0.2">
      <c r="A6096" s="21">
        <v>9401</v>
      </c>
      <c r="B6096" s="21" t="s">
        <v>11461</v>
      </c>
      <c r="C6096" s="21" t="s">
        <v>9862</v>
      </c>
      <c r="D6096" s="21" t="s">
        <v>179</v>
      </c>
      <c r="E6096" s="21" t="s">
        <v>48</v>
      </c>
      <c r="F6096" s="21" t="s">
        <v>2079</v>
      </c>
      <c r="G6096" s="21" t="s">
        <v>2080</v>
      </c>
      <c r="H6096" s="21" t="s">
        <v>22</v>
      </c>
      <c r="I6096" s="21" t="s">
        <v>23</v>
      </c>
      <c r="J6096" s="21" t="s">
        <v>6194</v>
      </c>
      <c r="K6096" s="21" t="s">
        <v>357</v>
      </c>
      <c r="L6096" s="21">
        <v>23602</v>
      </c>
      <c r="M6096" s="21" t="s">
        <v>26</v>
      </c>
      <c r="N6096" s="21" t="s">
        <v>3707</v>
      </c>
      <c r="O6096" s="21" t="s">
        <v>43</v>
      </c>
      <c r="P6096" s="21" t="s">
        <v>189</v>
      </c>
      <c r="Q6096" s="21" t="s">
        <v>755</v>
      </c>
      <c r="R6096" s="22">
        <v>31.12</v>
      </c>
    </row>
    <row r="6097" spans="1:18" x14ac:dyDescent="0.2">
      <c r="A6097" s="21">
        <v>286</v>
      </c>
      <c r="B6097" s="21" t="s">
        <v>1188</v>
      </c>
      <c r="C6097" s="21" t="s">
        <v>1177</v>
      </c>
      <c r="D6097" s="21" t="s">
        <v>11801</v>
      </c>
      <c r="E6097" s="21" t="s">
        <v>48</v>
      </c>
      <c r="F6097" s="21" t="s">
        <v>180</v>
      </c>
      <c r="G6097" s="21" t="s">
        <v>181</v>
      </c>
      <c r="H6097" s="21" t="s">
        <v>22</v>
      </c>
      <c r="I6097" s="21" t="s">
        <v>23</v>
      </c>
      <c r="J6097" s="21" t="s">
        <v>473</v>
      </c>
      <c r="K6097" s="21" t="s">
        <v>474</v>
      </c>
      <c r="L6097" s="21">
        <v>97206</v>
      </c>
      <c r="M6097" s="21" t="s">
        <v>41</v>
      </c>
      <c r="N6097" s="21" t="s">
        <v>1192</v>
      </c>
      <c r="O6097" s="21" t="s">
        <v>43</v>
      </c>
      <c r="P6097" s="21" t="s">
        <v>91</v>
      </c>
      <c r="Q6097" s="21" t="s">
        <v>1193</v>
      </c>
      <c r="R6097" s="22">
        <v>31.103999999999999</v>
      </c>
    </row>
    <row r="6098" spans="1:18" x14ac:dyDescent="0.2">
      <c r="A6098" s="21">
        <v>1436</v>
      </c>
      <c r="B6098" s="21" t="s">
        <v>4367</v>
      </c>
      <c r="C6098" s="21" t="s">
        <v>484</v>
      </c>
      <c r="D6098" s="21" t="s">
        <v>2904</v>
      </c>
      <c r="E6098" s="21" t="s">
        <v>48</v>
      </c>
      <c r="F6098" s="21" t="s">
        <v>4368</v>
      </c>
      <c r="G6098" s="21" t="s">
        <v>4369</v>
      </c>
      <c r="H6098" s="21" t="s">
        <v>22</v>
      </c>
      <c r="I6098" s="21" t="s">
        <v>23</v>
      </c>
      <c r="J6098" s="21" t="s">
        <v>4370</v>
      </c>
      <c r="K6098" s="21" t="s">
        <v>564</v>
      </c>
      <c r="L6098" s="21">
        <v>44134</v>
      </c>
      <c r="M6098" s="21" t="s">
        <v>158</v>
      </c>
      <c r="N6098" s="21" t="s">
        <v>4371</v>
      </c>
      <c r="O6098" s="21" t="s">
        <v>43</v>
      </c>
      <c r="P6098" s="21" t="s">
        <v>91</v>
      </c>
      <c r="Q6098" s="21" t="s">
        <v>4372</v>
      </c>
      <c r="R6098" s="22">
        <v>31.103999999999999</v>
      </c>
    </row>
    <row r="6099" spans="1:18" x14ac:dyDescent="0.2">
      <c r="A6099" s="21">
        <v>1868</v>
      </c>
      <c r="B6099" s="21" t="s">
        <v>5247</v>
      </c>
      <c r="C6099" s="21" t="s">
        <v>4737</v>
      </c>
      <c r="D6099" s="21" t="s">
        <v>12090</v>
      </c>
      <c r="E6099" s="21" t="s">
        <v>48</v>
      </c>
      <c r="F6099" s="21" t="s">
        <v>5163</v>
      </c>
      <c r="G6099" s="21" t="s">
        <v>5164</v>
      </c>
      <c r="H6099" s="21" t="s">
        <v>105</v>
      </c>
      <c r="I6099" s="21" t="s">
        <v>23</v>
      </c>
      <c r="J6099" s="21" t="s">
        <v>156</v>
      </c>
      <c r="K6099" s="21" t="s">
        <v>157</v>
      </c>
      <c r="L6099" s="21">
        <v>19143</v>
      </c>
      <c r="M6099" s="21" t="s">
        <v>158</v>
      </c>
      <c r="N6099" s="21" t="s">
        <v>5248</v>
      </c>
      <c r="O6099" s="21" t="s">
        <v>43</v>
      </c>
      <c r="P6099" s="21" t="s">
        <v>91</v>
      </c>
      <c r="Q6099" s="21" t="s">
        <v>5249</v>
      </c>
      <c r="R6099" s="22">
        <v>31.103999999999999</v>
      </c>
    </row>
    <row r="6100" spans="1:18" x14ac:dyDescent="0.2">
      <c r="A6100" s="21">
        <v>2970</v>
      </c>
      <c r="B6100" s="21" t="s">
        <v>6872</v>
      </c>
      <c r="C6100" s="21" t="s">
        <v>11739</v>
      </c>
      <c r="D6100" s="21" t="s">
        <v>11741</v>
      </c>
      <c r="E6100" s="21" t="s">
        <v>19</v>
      </c>
      <c r="F6100" s="21" t="s">
        <v>5110</v>
      </c>
      <c r="G6100" s="21" t="s">
        <v>5111</v>
      </c>
      <c r="H6100" s="21" t="s">
        <v>22</v>
      </c>
      <c r="I6100" s="21" t="s">
        <v>23</v>
      </c>
      <c r="J6100" s="21" t="s">
        <v>1925</v>
      </c>
      <c r="K6100" s="21" t="s">
        <v>89</v>
      </c>
      <c r="L6100" s="21">
        <v>28314</v>
      </c>
      <c r="M6100" s="21" t="s">
        <v>26</v>
      </c>
      <c r="N6100" s="21" t="s">
        <v>2570</v>
      </c>
      <c r="O6100" s="21" t="s">
        <v>43</v>
      </c>
      <c r="P6100" s="21" t="s">
        <v>91</v>
      </c>
      <c r="Q6100" s="21" t="s">
        <v>2571</v>
      </c>
      <c r="R6100" s="22">
        <v>31.103999999999999</v>
      </c>
    </row>
    <row r="6101" spans="1:18" x14ac:dyDescent="0.2">
      <c r="A6101" s="21">
        <v>3195</v>
      </c>
      <c r="B6101" s="21" t="s">
        <v>7130</v>
      </c>
      <c r="C6101" s="21" t="s">
        <v>11717</v>
      </c>
      <c r="D6101" s="21" t="s">
        <v>12173</v>
      </c>
      <c r="E6101" s="21" t="s">
        <v>206</v>
      </c>
      <c r="F6101" s="21" t="s">
        <v>7131</v>
      </c>
      <c r="G6101" s="21" t="s">
        <v>7132</v>
      </c>
      <c r="H6101" s="21" t="s">
        <v>22</v>
      </c>
      <c r="I6101" s="21" t="s">
        <v>23</v>
      </c>
      <c r="J6101" s="21" t="s">
        <v>202</v>
      </c>
      <c r="K6101" s="21" t="s">
        <v>107</v>
      </c>
      <c r="L6101" s="21">
        <v>77036</v>
      </c>
      <c r="M6101" s="21" t="s">
        <v>108</v>
      </c>
      <c r="N6101" s="21" t="s">
        <v>1192</v>
      </c>
      <c r="O6101" s="21" t="s">
        <v>43</v>
      </c>
      <c r="P6101" s="21" t="s">
        <v>91</v>
      </c>
      <c r="Q6101" s="21" t="s">
        <v>1193</v>
      </c>
      <c r="R6101" s="22">
        <v>31.103999999999999</v>
      </c>
    </row>
    <row r="6102" spans="1:18" x14ac:dyDescent="0.2">
      <c r="A6102" s="21">
        <v>4170</v>
      </c>
      <c r="B6102" s="21" t="s">
        <v>8039</v>
      </c>
      <c r="C6102" s="21" t="s">
        <v>5565</v>
      </c>
      <c r="D6102" s="21" t="s">
        <v>2561</v>
      </c>
      <c r="E6102" s="21" t="s">
        <v>206</v>
      </c>
      <c r="F6102" s="21" t="s">
        <v>7396</v>
      </c>
      <c r="G6102" s="21" t="s">
        <v>7397</v>
      </c>
      <c r="H6102" s="21" t="s">
        <v>105</v>
      </c>
      <c r="I6102" s="21" t="s">
        <v>23</v>
      </c>
      <c r="J6102" s="21" t="s">
        <v>2060</v>
      </c>
      <c r="K6102" s="21" t="s">
        <v>348</v>
      </c>
      <c r="L6102" s="21">
        <v>85204</v>
      </c>
      <c r="M6102" s="21" t="s">
        <v>41</v>
      </c>
      <c r="N6102" s="21" t="s">
        <v>3270</v>
      </c>
      <c r="O6102" s="21" t="s">
        <v>43</v>
      </c>
      <c r="P6102" s="21" t="s">
        <v>91</v>
      </c>
      <c r="Q6102" s="21" t="s">
        <v>3271</v>
      </c>
      <c r="R6102" s="22">
        <v>31.103999999999999</v>
      </c>
    </row>
    <row r="6103" spans="1:18" x14ac:dyDescent="0.2">
      <c r="A6103" s="21">
        <v>4233</v>
      </c>
      <c r="B6103" s="21" t="s">
        <v>8104</v>
      </c>
      <c r="C6103" s="21" t="s">
        <v>11829</v>
      </c>
      <c r="D6103" s="21" t="s">
        <v>12134</v>
      </c>
      <c r="E6103" s="21" t="s">
        <v>48</v>
      </c>
      <c r="F6103" s="21" t="s">
        <v>3036</v>
      </c>
      <c r="G6103" s="21" t="s">
        <v>3037</v>
      </c>
      <c r="H6103" s="21" t="s">
        <v>38</v>
      </c>
      <c r="I6103" s="21" t="s">
        <v>23</v>
      </c>
      <c r="J6103" s="21" t="s">
        <v>924</v>
      </c>
      <c r="K6103" s="21" t="s">
        <v>107</v>
      </c>
      <c r="L6103" s="21">
        <v>75220</v>
      </c>
      <c r="M6103" s="21" t="s">
        <v>108</v>
      </c>
      <c r="N6103" s="21" t="s">
        <v>3222</v>
      </c>
      <c r="O6103" s="21" t="s">
        <v>43</v>
      </c>
      <c r="P6103" s="21" t="s">
        <v>91</v>
      </c>
      <c r="Q6103" s="21" t="s">
        <v>7556</v>
      </c>
      <c r="R6103" s="22">
        <v>31.103999999999999</v>
      </c>
    </row>
    <row r="6104" spans="1:18" x14ac:dyDescent="0.2">
      <c r="A6104" s="21">
        <v>4798</v>
      </c>
      <c r="B6104" s="21" t="s">
        <v>8579</v>
      </c>
      <c r="C6104" s="21" t="s">
        <v>1910</v>
      </c>
      <c r="D6104" s="21" t="s">
        <v>2752</v>
      </c>
      <c r="E6104" s="21" t="s">
        <v>48</v>
      </c>
      <c r="F6104" s="21" t="s">
        <v>1453</v>
      </c>
      <c r="G6104" s="21" t="s">
        <v>1454</v>
      </c>
      <c r="H6104" s="21" t="s">
        <v>38</v>
      </c>
      <c r="I6104" s="21" t="s">
        <v>23</v>
      </c>
      <c r="J6104" s="21" t="s">
        <v>1714</v>
      </c>
      <c r="K6104" s="21" t="s">
        <v>52</v>
      </c>
      <c r="L6104" s="21">
        <v>32216</v>
      </c>
      <c r="M6104" s="21" t="s">
        <v>26</v>
      </c>
      <c r="N6104" s="21" t="s">
        <v>6197</v>
      </c>
      <c r="O6104" s="21" t="s">
        <v>43</v>
      </c>
      <c r="P6104" s="21" t="s">
        <v>91</v>
      </c>
      <c r="Q6104" s="21" t="s">
        <v>6198</v>
      </c>
      <c r="R6104" s="22">
        <v>31.103999999999999</v>
      </c>
    </row>
    <row r="6105" spans="1:18" x14ac:dyDescent="0.2">
      <c r="A6105" s="21">
        <v>7024</v>
      </c>
      <c r="B6105" s="21" t="s">
        <v>10092</v>
      </c>
      <c r="C6105" s="21" t="s">
        <v>5540</v>
      </c>
      <c r="D6105" s="21" t="s">
        <v>131</v>
      </c>
      <c r="E6105" s="21" t="s">
        <v>48</v>
      </c>
      <c r="F6105" s="21" t="s">
        <v>2583</v>
      </c>
      <c r="G6105" s="21" t="s">
        <v>2584</v>
      </c>
      <c r="H6105" s="21" t="s">
        <v>22</v>
      </c>
      <c r="I6105" s="21" t="s">
        <v>23</v>
      </c>
      <c r="J6105" s="21" t="s">
        <v>914</v>
      </c>
      <c r="K6105" s="21" t="s">
        <v>516</v>
      </c>
      <c r="L6105" s="21">
        <v>80219</v>
      </c>
      <c r="M6105" s="21" t="s">
        <v>41</v>
      </c>
      <c r="N6105" s="21" t="s">
        <v>3154</v>
      </c>
      <c r="O6105" s="21" t="s">
        <v>43</v>
      </c>
      <c r="P6105" s="21" t="s">
        <v>91</v>
      </c>
      <c r="Q6105" s="21" t="s">
        <v>3155</v>
      </c>
      <c r="R6105" s="22">
        <v>31.103999999999999</v>
      </c>
    </row>
    <row r="6106" spans="1:18" x14ac:dyDescent="0.2">
      <c r="A6106" s="21">
        <v>7876</v>
      </c>
      <c r="B6106" s="21" t="s">
        <v>10574</v>
      </c>
      <c r="C6106" s="21" t="s">
        <v>11989</v>
      </c>
      <c r="D6106" s="21" t="s">
        <v>228</v>
      </c>
      <c r="E6106" s="21" t="s">
        <v>48</v>
      </c>
      <c r="F6106" s="21" t="s">
        <v>4354</v>
      </c>
      <c r="G6106" s="21" t="s">
        <v>4355</v>
      </c>
      <c r="H6106" s="21" t="s">
        <v>38</v>
      </c>
      <c r="I6106" s="21" t="s">
        <v>23</v>
      </c>
      <c r="J6106" s="21" t="s">
        <v>473</v>
      </c>
      <c r="K6106" s="21" t="s">
        <v>474</v>
      </c>
      <c r="L6106" s="21">
        <v>97206</v>
      </c>
      <c r="M6106" s="21" t="s">
        <v>41</v>
      </c>
      <c r="N6106" s="21" t="s">
        <v>1467</v>
      </c>
      <c r="O6106" s="21" t="s">
        <v>43</v>
      </c>
      <c r="P6106" s="21" t="s">
        <v>91</v>
      </c>
      <c r="Q6106" s="21" t="s">
        <v>1468</v>
      </c>
      <c r="R6106" s="22">
        <v>31.103999999999999</v>
      </c>
    </row>
    <row r="6107" spans="1:18" x14ac:dyDescent="0.2">
      <c r="A6107" s="21">
        <v>8287</v>
      </c>
      <c r="B6107" s="21" t="s">
        <v>10795</v>
      </c>
      <c r="C6107" s="21" t="s">
        <v>12230</v>
      </c>
      <c r="D6107" s="21" t="s">
        <v>1291</v>
      </c>
      <c r="E6107" s="21" t="s">
        <v>48</v>
      </c>
      <c r="F6107" s="21" t="s">
        <v>7743</v>
      </c>
      <c r="G6107" s="21" t="s">
        <v>7744</v>
      </c>
      <c r="H6107" s="21" t="s">
        <v>105</v>
      </c>
      <c r="I6107" s="21" t="s">
        <v>23</v>
      </c>
      <c r="J6107" s="21" t="s">
        <v>1595</v>
      </c>
      <c r="K6107" s="21" t="s">
        <v>52</v>
      </c>
      <c r="L6107" s="21">
        <v>33180</v>
      </c>
      <c r="M6107" s="21" t="s">
        <v>26</v>
      </c>
      <c r="N6107" s="21" t="s">
        <v>9932</v>
      </c>
      <c r="O6107" s="21" t="s">
        <v>43</v>
      </c>
      <c r="P6107" s="21" t="s">
        <v>91</v>
      </c>
      <c r="Q6107" s="21" t="s">
        <v>9933</v>
      </c>
      <c r="R6107" s="22">
        <v>31.103999999999999</v>
      </c>
    </row>
    <row r="6108" spans="1:18" x14ac:dyDescent="0.2">
      <c r="A6108" s="21">
        <v>8568</v>
      </c>
      <c r="B6108" s="21" t="s">
        <v>10972</v>
      </c>
      <c r="C6108" s="21" t="s">
        <v>11749</v>
      </c>
      <c r="D6108" s="21" t="s">
        <v>11937</v>
      </c>
      <c r="E6108" s="21" t="s">
        <v>206</v>
      </c>
      <c r="F6108" s="21" t="s">
        <v>2602</v>
      </c>
      <c r="G6108" s="21" t="s">
        <v>2603</v>
      </c>
      <c r="H6108" s="21" t="s">
        <v>22</v>
      </c>
      <c r="I6108" s="21" t="s">
        <v>23</v>
      </c>
      <c r="J6108" s="21" t="s">
        <v>311</v>
      </c>
      <c r="K6108" s="21" t="s">
        <v>564</v>
      </c>
      <c r="L6108" s="21">
        <v>45373</v>
      </c>
      <c r="M6108" s="21" t="s">
        <v>158</v>
      </c>
      <c r="N6108" s="21" t="s">
        <v>5907</v>
      </c>
      <c r="O6108" s="21" t="s">
        <v>43</v>
      </c>
      <c r="P6108" s="21" t="s">
        <v>91</v>
      </c>
      <c r="Q6108" s="21" t="s">
        <v>5908</v>
      </c>
      <c r="R6108" s="22">
        <v>31.103999999999999</v>
      </c>
    </row>
    <row r="6109" spans="1:18" x14ac:dyDescent="0.2">
      <c r="A6109" s="21">
        <v>821</v>
      </c>
      <c r="B6109" s="21" t="s">
        <v>2893</v>
      </c>
      <c r="C6109" s="21" t="s">
        <v>2894</v>
      </c>
      <c r="D6109" s="21" t="s">
        <v>11920</v>
      </c>
      <c r="E6109" s="21" t="s">
        <v>48</v>
      </c>
      <c r="F6109" s="21" t="s">
        <v>2152</v>
      </c>
      <c r="G6109" s="21" t="s">
        <v>2153</v>
      </c>
      <c r="H6109" s="21" t="s">
        <v>22</v>
      </c>
      <c r="I6109" s="21" t="s">
        <v>23</v>
      </c>
      <c r="J6109" s="21" t="s">
        <v>156</v>
      </c>
      <c r="K6109" s="21" t="s">
        <v>157</v>
      </c>
      <c r="L6109" s="21">
        <v>19140</v>
      </c>
      <c r="M6109" s="21" t="s">
        <v>158</v>
      </c>
      <c r="N6109" s="21" t="s">
        <v>2899</v>
      </c>
      <c r="O6109" s="21" t="s">
        <v>43</v>
      </c>
      <c r="P6109" s="21" t="s">
        <v>74</v>
      </c>
      <c r="Q6109" s="21" t="s">
        <v>2900</v>
      </c>
      <c r="R6109" s="22">
        <v>31.085999999999999</v>
      </c>
    </row>
    <row r="6110" spans="1:18" x14ac:dyDescent="0.2">
      <c r="A6110" s="21">
        <v>9177</v>
      </c>
      <c r="B6110" s="21" t="s">
        <v>11334</v>
      </c>
      <c r="C6110" s="21" t="s">
        <v>4786</v>
      </c>
      <c r="D6110" s="21" t="s">
        <v>2226</v>
      </c>
      <c r="E6110" s="21" t="s">
        <v>48</v>
      </c>
      <c r="F6110" s="21" t="s">
        <v>5572</v>
      </c>
      <c r="G6110" s="21" t="s">
        <v>5573</v>
      </c>
      <c r="H6110" s="21" t="s">
        <v>38</v>
      </c>
      <c r="I6110" s="21" t="s">
        <v>23</v>
      </c>
      <c r="J6110" s="21" t="s">
        <v>6336</v>
      </c>
      <c r="K6110" s="21" t="s">
        <v>378</v>
      </c>
      <c r="L6110" s="21">
        <v>37211</v>
      </c>
      <c r="M6110" s="21" t="s">
        <v>26</v>
      </c>
      <c r="N6110" s="21" t="s">
        <v>1355</v>
      </c>
      <c r="O6110" s="21" t="s">
        <v>43</v>
      </c>
      <c r="P6110" s="21" t="s">
        <v>74</v>
      </c>
      <c r="Q6110" s="21" t="s">
        <v>1356</v>
      </c>
      <c r="R6110" s="22">
        <v>31.085999999999999</v>
      </c>
    </row>
    <row r="6111" spans="1:18" x14ac:dyDescent="0.2">
      <c r="A6111" s="21">
        <v>6996</v>
      </c>
      <c r="B6111" s="21" t="s">
        <v>10076</v>
      </c>
      <c r="C6111" s="21" t="s">
        <v>6099</v>
      </c>
      <c r="D6111" s="21" t="s">
        <v>102</v>
      </c>
      <c r="E6111" s="21" t="s">
        <v>48</v>
      </c>
      <c r="F6111" s="21" t="s">
        <v>6407</v>
      </c>
      <c r="G6111" s="21" t="s">
        <v>6408</v>
      </c>
      <c r="H6111" s="21" t="s">
        <v>38</v>
      </c>
      <c r="I6111" s="21" t="s">
        <v>23</v>
      </c>
      <c r="J6111" s="21" t="s">
        <v>1566</v>
      </c>
      <c r="K6111" s="21" t="s">
        <v>1567</v>
      </c>
      <c r="L6111" s="21">
        <v>89115</v>
      </c>
      <c r="M6111" s="21" t="s">
        <v>41</v>
      </c>
      <c r="N6111" s="21" t="s">
        <v>4637</v>
      </c>
      <c r="O6111" s="21" t="s">
        <v>43</v>
      </c>
      <c r="P6111" s="21" t="s">
        <v>77</v>
      </c>
      <c r="Q6111" s="21" t="s">
        <v>4638</v>
      </c>
      <c r="R6111" s="22">
        <v>31.08</v>
      </c>
    </row>
    <row r="6112" spans="1:18" x14ac:dyDescent="0.2">
      <c r="A6112" s="21">
        <v>9694</v>
      </c>
      <c r="B6112" s="21" t="s">
        <v>11651</v>
      </c>
      <c r="C6112" s="21" t="s">
        <v>2357</v>
      </c>
      <c r="D6112" s="21" t="s">
        <v>3575</v>
      </c>
      <c r="E6112" s="21" t="s">
        <v>19</v>
      </c>
      <c r="F6112" s="21" t="s">
        <v>719</v>
      </c>
      <c r="G6112" s="21" t="s">
        <v>720</v>
      </c>
      <c r="H6112" s="21" t="s">
        <v>105</v>
      </c>
      <c r="I6112" s="21" t="s">
        <v>23</v>
      </c>
      <c r="J6112" s="21" t="s">
        <v>134</v>
      </c>
      <c r="K6112" s="21" t="s">
        <v>40</v>
      </c>
      <c r="L6112" s="21">
        <v>94110</v>
      </c>
      <c r="M6112" s="21" t="s">
        <v>41</v>
      </c>
      <c r="N6112" s="21" t="s">
        <v>5731</v>
      </c>
      <c r="O6112" s="21" t="s">
        <v>43</v>
      </c>
      <c r="P6112" s="21" t="s">
        <v>91</v>
      </c>
      <c r="Q6112" s="21" t="s">
        <v>5732</v>
      </c>
      <c r="R6112" s="22">
        <v>31.08</v>
      </c>
    </row>
    <row r="6113" spans="1:18" x14ac:dyDescent="0.2">
      <c r="A6113" s="21">
        <v>3150</v>
      </c>
      <c r="B6113" s="21" t="s">
        <v>7081</v>
      </c>
      <c r="C6113" s="21" t="s">
        <v>3763</v>
      </c>
      <c r="D6113" s="21" t="s">
        <v>1711</v>
      </c>
      <c r="E6113" s="21" t="s">
        <v>48</v>
      </c>
      <c r="F6113" s="21" t="s">
        <v>1611</v>
      </c>
      <c r="G6113" s="21" t="s">
        <v>1612</v>
      </c>
      <c r="H6113" s="21" t="s">
        <v>22</v>
      </c>
      <c r="I6113" s="21" t="s">
        <v>23</v>
      </c>
      <c r="J6113" s="21" t="s">
        <v>96</v>
      </c>
      <c r="K6113" s="21" t="s">
        <v>97</v>
      </c>
      <c r="L6113" s="21">
        <v>98103</v>
      </c>
      <c r="M6113" s="21" t="s">
        <v>41</v>
      </c>
      <c r="N6113" s="21" t="s">
        <v>1174</v>
      </c>
      <c r="O6113" s="21" t="s">
        <v>43</v>
      </c>
      <c r="P6113" s="21" t="s">
        <v>44</v>
      </c>
      <c r="Q6113" s="21" t="s">
        <v>1175</v>
      </c>
      <c r="R6113" s="22">
        <v>31.05</v>
      </c>
    </row>
    <row r="6114" spans="1:18" x14ac:dyDescent="0.2">
      <c r="A6114" s="21">
        <v>8861</v>
      </c>
      <c r="B6114" s="21" t="s">
        <v>11143</v>
      </c>
      <c r="C6114" s="21" t="s">
        <v>12153</v>
      </c>
      <c r="D6114" s="21" t="s">
        <v>2191</v>
      </c>
      <c r="E6114" s="21" t="s">
        <v>48</v>
      </c>
      <c r="F6114" s="21" t="s">
        <v>3584</v>
      </c>
      <c r="G6114" s="21" t="s">
        <v>3585</v>
      </c>
      <c r="H6114" s="21" t="s">
        <v>105</v>
      </c>
      <c r="I6114" s="21" t="s">
        <v>23</v>
      </c>
      <c r="J6114" s="21" t="s">
        <v>5429</v>
      </c>
      <c r="K6114" s="21" t="s">
        <v>892</v>
      </c>
      <c r="L6114" s="21">
        <v>7501</v>
      </c>
      <c r="M6114" s="21" t="s">
        <v>158</v>
      </c>
      <c r="N6114" s="21" t="s">
        <v>8231</v>
      </c>
      <c r="O6114" s="21" t="s">
        <v>43</v>
      </c>
      <c r="P6114" s="21" t="s">
        <v>44</v>
      </c>
      <c r="Q6114" s="21" t="s">
        <v>8232</v>
      </c>
      <c r="R6114" s="22">
        <v>31.05</v>
      </c>
    </row>
    <row r="6115" spans="1:18" x14ac:dyDescent="0.2">
      <c r="A6115" s="21">
        <v>8229</v>
      </c>
      <c r="B6115" s="21" t="s">
        <v>10766</v>
      </c>
      <c r="C6115" s="21" t="s">
        <v>12208</v>
      </c>
      <c r="D6115" s="21" t="s">
        <v>11817</v>
      </c>
      <c r="E6115" s="21" t="s">
        <v>19</v>
      </c>
      <c r="F6115" s="21" t="s">
        <v>5965</v>
      </c>
      <c r="G6115" s="21" t="s">
        <v>5966</v>
      </c>
      <c r="H6115" s="21" t="s">
        <v>105</v>
      </c>
      <c r="I6115" s="21" t="s">
        <v>23</v>
      </c>
      <c r="J6115" s="21" t="s">
        <v>311</v>
      </c>
      <c r="K6115" s="21" t="s">
        <v>300</v>
      </c>
      <c r="L6115" s="21">
        <v>12180</v>
      </c>
      <c r="M6115" s="21" t="s">
        <v>158</v>
      </c>
      <c r="N6115" s="21" t="s">
        <v>822</v>
      </c>
      <c r="O6115" s="21" t="s">
        <v>43</v>
      </c>
      <c r="P6115" s="21" t="s">
        <v>57</v>
      </c>
      <c r="Q6115" s="21" t="s">
        <v>823</v>
      </c>
      <c r="R6115" s="22">
        <v>31.02</v>
      </c>
    </row>
    <row r="6116" spans="1:18" x14ac:dyDescent="0.2">
      <c r="A6116" s="21">
        <v>9586</v>
      </c>
      <c r="B6116" s="21" t="s">
        <v>11582</v>
      </c>
      <c r="C6116" s="21" t="s">
        <v>3373</v>
      </c>
      <c r="D6116" s="21" t="s">
        <v>2432</v>
      </c>
      <c r="E6116" s="21" t="s">
        <v>206</v>
      </c>
      <c r="F6116" s="21" t="s">
        <v>4340</v>
      </c>
      <c r="G6116" s="21" t="s">
        <v>4341</v>
      </c>
      <c r="H6116" s="21" t="s">
        <v>38</v>
      </c>
      <c r="I6116" s="21" t="s">
        <v>23</v>
      </c>
      <c r="J6116" s="21" t="s">
        <v>1595</v>
      </c>
      <c r="K6116" s="21" t="s">
        <v>52</v>
      </c>
      <c r="L6116" s="21">
        <v>33142</v>
      </c>
      <c r="M6116" s="21" t="s">
        <v>26</v>
      </c>
      <c r="N6116" s="21" t="s">
        <v>6536</v>
      </c>
      <c r="O6116" s="21" t="s">
        <v>43</v>
      </c>
      <c r="P6116" s="21" t="s">
        <v>91</v>
      </c>
      <c r="Q6116" s="21" t="s">
        <v>6537</v>
      </c>
      <c r="R6116" s="22">
        <v>31.007999999999999</v>
      </c>
    </row>
    <row r="6117" spans="1:18" x14ac:dyDescent="0.2">
      <c r="A6117" s="21">
        <v>343</v>
      </c>
      <c r="B6117" s="21" t="s">
        <v>1383</v>
      </c>
      <c r="C6117" s="21" t="s">
        <v>1384</v>
      </c>
      <c r="D6117" s="21" t="s">
        <v>1385</v>
      </c>
      <c r="E6117" s="21" t="s">
        <v>19</v>
      </c>
      <c r="F6117" s="21" t="s">
        <v>654</v>
      </c>
      <c r="G6117" s="21" t="s">
        <v>655</v>
      </c>
      <c r="H6117" s="21" t="s">
        <v>38</v>
      </c>
      <c r="I6117" s="21" t="s">
        <v>23</v>
      </c>
      <c r="J6117" s="21" t="s">
        <v>156</v>
      </c>
      <c r="K6117" s="21" t="s">
        <v>157</v>
      </c>
      <c r="L6117" s="21">
        <v>19140</v>
      </c>
      <c r="M6117" s="21" t="s">
        <v>158</v>
      </c>
      <c r="N6117" s="21" t="s">
        <v>632</v>
      </c>
      <c r="O6117" s="21" t="s">
        <v>43</v>
      </c>
      <c r="P6117" s="21" t="s">
        <v>302</v>
      </c>
      <c r="Q6117" s="21" t="s">
        <v>633</v>
      </c>
      <c r="R6117" s="22">
        <v>30.992000000000001</v>
      </c>
    </row>
    <row r="6118" spans="1:18" x14ac:dyDescent="0.2">
      <c r="A6118" s="21">
        <v>7053</v>
      </c>
      <c r="B6118" s="21" t="s">
        <v>10110</v>
      </c>
      <c r="C6118" s="21" t="s">
        <v>11722</v>
      </c>
      <c r="D6118" s="21" t="s">
        <v>11722</v>
      </c>
      <c r="E6118" s="21" t="s">
        <v>1452</v>
      </c>
      <c r="F6118" s="21" t="s">
        <v>5683</v>
      </c>
      <c r="G6118" s="21" t="s">
        <v>5684</v>
      </c>
      <c r="H6118" s="21" t="s">
        <v>22</v>
      </c>
      <c r="I6118" s="21" t="s">
        <v>23</v>
      </c>
      <c r="J6118" s="21" t="s">
        <v>2127</v>
      </c>
      <c r="K6118" s="21" t="s">
        <v>40</v>
      </c>
      <c r="L6118" s="21">
        <v>92804</v>
      </c>
      <c r="M6118" s="21" t="s">
        <v>41</v>
      </c>
      <c r="N6118" s="21" t="s">
        <v>5300</v>
      </c>
      <c r="O6118" s="21" t="s">
        <v>43</v>
      </c>
      <c r="P6118" s="21" t="s">
        <v>91</v>
      </c>
      <c r="Q6118" s="21" t="s">
        <v>5301</v>
      </c>
      <c r="R6118" s="22">
        <v>30.98</v>
      </c>
    </row>
    <row r="6119" spans="1:18" x14ac:dyDescent="0.2">
      <c r="A6119" s="21">
        <v>9398</v>
      </c>
      <c r="B6119" s="21" t="s">
        <v>11456</v>
      </c>
      <c r="C6119" s="21" t="s">
        <v>604</v>
      </c>
      <c r="D6119" s="21" t="s">
        <v>1548</v>
      </c>
      <c r="E6119" s="21" t="s">
        <v>206</v>
      </c>
      <c r="F6119" s="21" t="s">
        <v>5887</v>
      </c>
      <c r="G6119" s="21" t="s">
        <v>5888</v>
      </c>
      <c r="H6119" s="21" t="s">
        <v>22</v>
      </c>
      <c r="I6119" s="21" t="s">
        <v>23</v>
      </c>
      <c r="J6119" s="21" t="s">
        <v>299</v>
      </c>
      <c r="K6119" s="21" t="s">
        <v>300</v>
      </c>
      <c r="L6119" s="21">
        <v>10011</v>
      </c>
      <c r="M6119" s="21" t="s">
        <v>158</v>
      </c>
      <c r="N6119" s="21" t="s">
        <v>5799</v>
      </c>
      <c r="O6119" s="21" t="s">
        <v>43</v>
      </c>
      <c r="P6119" s="21" t="s">
        <v>77</v>
      </c>
      <c r="Q6119" s="21" t="s">
        <v>5800</v>
      </c>
      <c r="R6119" s="22">
        <v>30.98</v>
      </c>
    </row>
    <row r="6120" spans="1:18" x14ac:dyDescent="0.2">
      <c r="A6120" s="21">
        <v>7193</v>
      </c>
      <c r="B6120" s="21" t="s">
        <v>10185</v>
      </c>
      <c r="C6120" s="21" t="s">
        <v>11822</v>
      </c>
      <c r="D6120" s="21" t="s">
        <v>11939</v>
      </c>
      <c r="E6120" s="21" t="s">
        <v>19</v>
      </c>
      <c r="F6120" s="21" t="s">
        <v>4954</v>
      </c>
      <c r="G6120" s="21" t="s">
        <v>4955</v>
      </c>
      <c r="H6120" s="21" t="s">
        <v>22</v>
      </c>
      <c r="I6120" s="21" t="s">
        <v>23</v>
      </c>
      <c r="J6120" s="21" t="s">
        <v>2633</v>
      </c>
      <c r="K6120" s="21" t="s">
        <v>52</v>
      </c>
      <c r="L6120" s="21">
        <v>33012</v>
      </c>
      <c r="M6120" s="21" t="s">
        <v>26</v>
      </c>
      <c r="N6120" s="21" t="s">
        <v>5224</v>
      </c>
      <c r="O6120" s="21" t="s">
        <v>43</v>
      </c>
      <c r="P6120" s="21" t="s">
        <v>67</v>
      </c>
      <c r="Q6120" s="21" t="s">
        <v>3447</v>
      </c>
      <c r="R6120" s="22">
        <v>30.975999999999999</v>
      </c>
    </row>
    <row r="6121" spans="1:18" x14ac:dyDescent="0.2">
      <c r="A6121" s="21">
        <v>3295</v>
      </c>
      <c r="B6121" s="21" t="s">
        <v>7243</v>
      </c>
      <c r="C6121" s="21" t="s">
        <v>2244</v>
      </c>
      <c r="D6121" s="21" t="s">
        <v>7244</v>
      </c>
      <c r="E6121" s="21" t="s">
        <v>206</v>
      </c>
      <c r="F6121" s="21" t="s">
        <v>1611</v>
      </c>
      <c r="G6121" s="21" t="s">
        <v>1612</v>
      </c>
      <c r="H6121" s="21" t="s">
        <v>22</v>
      </c>
      <c r="I6121" s="21" t="s">
        <v>23</v>
      </c>
      <c r="J6121" s="21" t="s">
        <v>924</v>
      </c>
      <c r="K6121" s="21" t="s">
        <v>107</v>
      </c>
      <c r="L6121" s="21">
        <v>75081</v>
      </c>
      <c r="M6121" s="21" t="s">
        <v>108</v>
      </c>
      <c r="N6121" s="21" t="s">
        <v>2694</v>
      </c>
      <c r="O6121" s="21" t="s">
        <v>43</v>
      </c>
      <c r="P6121" s="21" t="s">
        <v>74</v>
      </c>
      <c r="Q6121" s="21" t="s">
        <v>2695</v>
      </c>
      <c r="R6121" s="22">
        <v>30.96</v>
      </c>
    </row>
    <row r="6122" spans="1:18" x14ac:dyDescent="0.2">
      <c r="A6122" s="21">
        <v>3430</v>
      </c>
      <c r="B6122" s="21" t="s">
        <v>7359</v>
      </c>
      <c r="C6122" s="21" t="s">
        <v>11867</v>
      </c>
      <c r="D6122" s="21" t="s">
        <v>11777</v>
      </c>
      <c r="E6122" s="21" t="s">
        <v>19</v>
      </c>
      <c r="F6122" s="21" t="s">
        <v>4250</v>
      </c>
      <c r="G6122" s="21" t="s">
        <v>4251</v>
      </c>
      <c r="H6122" s="21" t="s">
        <v>105</v>
      </c>
      <c r="I6122" s="21" t="s">
        <v>23</v>
      </c>
      <c r="J6122" s="21" t="s">
        <v>2795</v>
      </c>
      <c r="K6122" s="21" t="s">
        <v>564</v>
      </c>
      <c r="L6122" s="21">
        <v>43130</v>
      </c>
      <c r="M6122" s="21" t="s">
        <v>158</v>
      </c>
      <c r="N6122" s="21" t="s">
        <v>6518</v>
      </c>
      <c r="O6122" s="21" t="s">
        <v>43</v>
      </c>
      <c r="P6122" s="21" t="s">
        <v>91</v>
      </c>
      <c r="Q6122" s="21" t="s">
        <v>6519</v>
      </c>
      <c r="R6122" s="22">
        <v>30.96</v>
      </c>
    </row>
    <row r="6123" spans="1:18" x14ac:dyDescent="0.2">
      <c r="A6123" s="21">
        <v>8660</v>
      </c>
      <c r="B6123" s="21" t="s">
        <v>11026</v>
      </c>
      <c r="C6123" s="21" t="s">
        <v>11816</v>
      </c>
      <c r="D6123" s="21" t="s">
        <v>11831</v>
      </c>
      <c r="E6123" s="21" t="s">
        <v>48</v>
      </c>
      <c r="F6123" s="21" t="s">
        <v>5811</v>
      </c>
      <c r="G6123" s="21" t="s">
        <v>5812</v>
      </c>
      <c r="H6123" s="21" t="s">
        <v>38</v>
      </c>
      <c r="I6123" s="21" t="s">
        <v>23</v>
      </c>
      <c r="J6123" s="21" t="s">
        <v>1134</v>
      </c>
      <c r="K6123" s="21" t="s">
        <v>564</v>
      </c>
      <c r="L6123" s="21">
        <v>45231</v>
      </c>
      <c r="M6123" s="21" t="s">
        <v>158</v>
      </c>
      <c r="N6123" s="21" t="s">
        <v>6518</v>
      </c>
      <c r="O6123" s="21" t="s">
        <v>43</v>
      </c>
      <c r="P6123" s="21" t="s">
        <v>91</v>
      </c>
      <c r="Q6123" s="21" t="s">
        <v>6519</v>
      </c>
      <c r="R6123" s="22">
        <v>30.96</v>
      </c>
    </row>
    <row r="6124" spans="1:18" x14ac:dyDescent="0.2">
      <c r="A6124" s="21">
        <v>8748</v>
      </c>
      <c r="B6124" s="21" t="s">
        <v>11080</v>
      </c>
      <c r="C6124" s="21" t="s">
        <v>11756</v>
      </c>
      <c r="D6124" s="21" t="s">
        <v>12232</v>
      </c>
      <c r="E6124" s="21" t="s">
        <v>48</v>
      </c>
      <c r="F6124" s="21" t="s">
        <v>6403</v>
      </c>
      <c r="G6124" s="21" t="s">
        <v>6404</v>
      </c>
      <c r="H6124" s="21" t="s">
        <v>38</v>
      </c>
      <c r="I6124" s="21" t="s">
        <v>23</v>
      </c>
      <c r="J6124" s="21" t="s">
        <v>1066</v>
      </c>
      <c r="K6124" s="21" t="s">
        <v>40</v>
      </c>
      <c r="L6124" s="21">
        <v>92105</v>
      </c>
      <c r="M6124" s="21" t="s">
        <v>41</v>
      </c>
      <c r="N6124" s="21" t="s">
        <v>2694</v>
      </c>
      <c r="O6124" s="21" t="s">
        <v>43</v>
      </c>
      <c r="P6124" s="21" t="s">
        <v>74</v>
      </c>
      <c r="Q6124" s="21" t="s">
        <v>2695</v>
      </c>
      <c r="R6124" s="22">
        <v>30.96</v>
      </c>
    </row>
    <row r="6125" spans="1:18" x14ac:dyDescent="0.2">
      <c r="A6125" s="21">
        <v>5232</v>
      </c>
      <c r="B6125" s="21" t="s">
        <v>8882</v>
      </c>
      <c r="C6125" s="21" t="s">
        <v>4477</v>
      </c>
      <c r="D6125" s="21" t="s">
        <v>6185</v>
      </c>
      <c r="E6125" s="21" t="s">
        <v>19</v>
      </c>
      <c r="F6125" s="21" t="s">
        <v>1889</v>
      </c>
      <c r="G6125" s="21" t="s">
        <v>1890</v>
      </c>
      <c r="H6125" s="21" t="s">
        <v>22</v>
      </c>
      <c r="I6125" s="21" t="s">
        <v>23</v>
      </c>
      <c r="J6125" s="21" t="s">
        <v>3952</v>
      </c>
      <c r="K6125" s="21" t="s">
        <v>40</v>
      </c>
      <c r="L6125" s="21">
        <v>93727</v>
      </c>
      <c r="M6125" s="21" t="s">
        <v>41</v>
      </c>
      <c r="N6125" s="21" t="s">
        <v>6689</v>
      </c>
      <c r="O6125" s="21" t="s">
        <v>28</v>
      </c>
      <c r="P6125" s="21" t="s">
        <v>64</v>
      </c>
      <c r="Q6125" s="21" t="s">
        <v>6690</v>
      </c>
      <c r="R6125" s="22">
        <v>30.93</v>
      </c>
    </row>
    <row r="6126" spans="1:18" x14ac:dyDescent="0.2">
      <c r="A6126" s="21">
        <v>3659</v>
      </c>
      <c r="B6126" s="21" t="s">
        <v>7568</v>
      </c>
      <c r="C6126" s="21" t="s">
        <v>12192</v>
      </c>
      <c r="D6126" s="21" t="s">
        <v>6338</v>
      </c>
      <c r="E6126" s="21" t="s">
        <v>48</v>
      </c>
      <c r="F6126" s="21" t="s">
        <v>4667</v>
      </c>
      <c r="G6126" s="21" t="s">
        <v>4668</v>
      </c>
      <c r="H6126" s="21" t="s">
        <v>38</v>
      </c>
      <c r="I6126" s="21" t="s">
        <v>23</v>
      </c>
      <c r="J6126" s="21" t="s">
        <v>7569</v>
      </c>
      <c r="K6126" s="21" t="s">
        <v>52</v>
      </c>
      <c r="L6126" s="21">
        <v>33317</v>
      </c>
      <c r="M6126" s="21" t="s">
        <v>26</v>
      </c>
      <c r="N6126" s="21" t="s">
        <v>396</v>
      </c>
      <c r="O6126" s="21" t="s">
        <v>28</v>
      </c>
      <c r="P6126" s="21" t="s">
        <v>64</v>
      </c>
      <c r="Q6126" s="21" t="s">
        <v>397</v>
      </c>
      <c r="R6126" s="22">
        <v>30.88</v>
      </c>
    </row>
    <row r="6127" spans="1:18" x14ac:dyDescent="0.2">
      <c r="A6127" s="21">
        <v>7231</v>
      </c>
      <c r="B6127" s="21" t="s">
        <v>10210</v>
      </c>
      <c r="C6127" s="21" t="s">
        <v>5382</v>
      </c>
      <c r="D6127" s="21" t="s">
        <v>8639</v>
      </c>
      <c r="E6127" s="21" t="s">
        <v>206</v>
      </c>
      <c r="F6127" s="21" t="s">
        <v>6190</v>
      </c>
      <c r="G6127" s="21" t="s">
        <v>6191</v>
      </c>
      <c r="H6127" s="21" t="s">
        <v>22</v>
      </c>
      <c r="I6127" s="21" t="s">
        <v>23</v>
      </c>
      <c r="J6127" s="21" t="s">
        <v>843</v>
      </c>
      <c r="K6127" s="21" t="s">
        <v>844</v>
      </c>
      <c r="L6127" s="21">
        <v>6824</v>
      </c>
      <c r="M6127" s="21" t="s">
        <v>158</v>
      </c>
      <c r="N6127" s="21" t="s">
        <v>4876</v>
      </c>
      <c r="O6127" s="21" t="s">
        <v>43</v>
      </c>
      <c r="P6127" s="21" t="s">
        <v>74</v>
      </c>
      <c r="Q6127" s="21" t="s">
        <v>4877</v>
      </c>
      <c r="R6127" s="22">
        <v>30.88</v>
      </c>
    </row>
    <row r="6128" spans="1:18" x14ac:dyDescent="0.2">
      <c r="A6128" s="21">
        <v>7402</v>
      </c>
      <c r="B6128" s="21" t="s">
        <v>10316</v>
      </c>
      <c r="C6128" s="21" t="s">
        <v>11831</v>
      </c>
      <c r="D6128" s="21" t="s">
        <v>2288</v>
      </c>
      <c r="E6128" s="21" t="s">
        <v>48</v>
      </c>
      <c r="F6128" s="21" t="s">
        <v>2905</v>
      </c>
      <c r="G6128" s="21" t="s">
        <v>2906</v>
      </c>
      <c r="H6128" s="21" t="s">
        <v>22</v>
      </c>
      <c r="I6128" s="21" t="s">
        <v>23</v>
      </c>
      <c r="J6128" s="21" t="s">
        <v>96</v>
      </c>
      <c r="K6128" s="21" t="s">
        <v>97</v>
      </c>
      <c r="L6128" s="21">
        <v>98103</v>
      </c>
      <c r="M6128" s="21" t="s">
        <v>41</v>
      </c>
      <c r="N6128" s="21" t="s">
        <v>1159</v>
      </c>
      <c r="O6128" s="21" t="s">
        <v>43</v>
      </c>
      <c r="P6128" s="21" t="s">
        <v>91</v>
      </c>
      <c r="Q6128" s="21" t="s">
        <v>1160</v>
      </c>
      <c r="R6128" s="22">
        <v>30.87</v>
      </c>
    </row>
    <row r="6129" spans="1:18" x14ac:dyDescent="0.2">
      <c r="A6129" s="21">
        <v>121</v>
      </c>
      <c r="B6129" s="21" t="s">
        <v>584</v>
      </c>
      <c r="C6129" s="21" t="s">
        <v>11711</v>
      </c>
      <c r="D6129" s="21" t="s">
        <v>399</v>
      </c>
      <c r="E6129" s="21" t="s">
        <v>206</v>
      </c>
      <c r="F6129" s="21" t="s">
        <v>585</v>
      </c>
      <c r="G6129" s="21" t="s">
        <v>586</v>
      </c>
      <c r="H6129" s="21" t="s">
        <v>22</v>
      </c>
      <c r="I6129" s="21" t="s">
        <v>23</v>
      </c>
      <c r="J6129" s="21" t="s">
        <v>587</v>
      </c>
      <c r="K6129" s="21" t="s">
        <v>275</v>
      </c>
      <c r="L6129" s="21">
        <v>19805</v>
      </c>
      <c r="M6129" s="21" t="s">
        <v>158</v>
      </c>
      <c r="N6129" s="21" t="s">
        <v>73</v>
      </c>
      <c r="O6129" s="21" t="s">
        <v>43</v>
      </c>
      <c r="P6129" s="21" t="s">
        <v>74</v>
      </c>
      <c r="Q6129" s="21" t="s">
        <v>75</v>
      </c>
      <c r="R6129" s="22">
        <v>30.84</v>
      </c>
    </row>
    <row r="6130" spans="1:18" x14ac:dyDescent="0.2">
      <c r="A6130" s="21">
        <v>882</v>
      </c>
      <c r="B6130" s="21" t="s">
        <v>3078</v>
      </c>
      <c r="C6130" s="21" t="s">
        <v>11882</v>
      </c>
      <c r="D6130" s="21" t="s">
        <v>2972</v>
      </c>
      <c r="E6130" s="21" t="s">
        <v>48</v>
      </c>
      <c r="F6130" s="21" t="s">
        <v>574</v>
      </c>
      <c r="G6130" s="21" t="s">
        <v>575</v>
      </c>
      <c r="H6130" s="21" t="s">
        <v>22</v>
      </c>
      <c r="I6130" s="21" t="s">
        <v>23</v>
      </c>
      <c r="J6130" s="21" t="s">
        <v>356</v>
      </c>
      <c r="K6130" s="21" t="s">
        <v>357</v>
      </c>
      <c r="L6130" s="21">
        <v>22153</v>
      </c>
      <c r="M6130" s="21" t="s">
        <v>26</v>
      </c>
      <c r="N6130" s="21" t="s">
        <v>1843</v>
      </c>
      <c r="O6130" s="21" t="s">
        <v>43</v>
      </c>
      <c r="P6130" s="21" t="s">
        <v>57</v>
      </c>
      <c r="Q6130" s="21" t="s">
        <v>1844</v>
      </c>
      <c r="R6130" s="22">
        <v>30.84</v>
      </c>
    </row>
    <row r="6131" spans="1:18" x14ac:dyDescent="0.2">
      <c r="A6131" s="21">
        <v>8541</v>
      </c>
      <c r="B6131" s="21" t="s">
        <v>10956</v>
      </c>
      <c r="C6131" s="21" t="s">
        <v>11838</v>
      </c>
      <c r="D6131" s="21" t="s">
        <v>5382</v>
      </c>
      <c r="E6131" s="21" t="s">
        <v>48</v>
      </c>
      <c r="F6131" s="21" t="s">
        <v>461</v>
      </c>
      <c r="G6131" s="21" t="s">
        <v>462</v>
      </c>
      <c r="H6131" s="21" t="s">
        <v>22</v>
      </c>
      <c r="I6131" s="21" t="s">
        <v>23</v>
      </c>
      <c r="J6131" s="21" t="s">
        <v>39</v>
      </c>
      <c r="K6131" s="21" t="s">
        <v>40</v>
      </c>
      <c r="L6131" s="21">
        <v>90008</v>
      </c>
      <c r="M6131" s="21" t="s">
        <v>41</v>
      </c>
      <c r="N6131" s="21" t="s">
        <v>73</v>
      </c>
      <c r="O6131" s="21" t="s">
        <v>43</v>
      </c>
      <c r="P6131" s="21" t="s">
        <v>74</v>
      </c>
      <c r="Q6131" s="21" t="s">
        <v>75</v>
      </c>
      <c r="R6131" s="22">
        <v>30.84</v>
      </c>
    </row>
    <row r="6132" spans="1:18" x14ac:dyDescent="0.2">
      <c r="A6132" s="21">
        <v>8906</v>
      </c>
      <c r="B6132" s="21" t="s">
        <v>11169</v>
      </c>
      <c r="C6132" s="21" t="s">
        <v>12163</v>
      </c>
      <c r="D6132" s="21" t="s">
        <v>12163</v>
      </c>
      <c r="E6132" s="21" t="s">
        <v>1452</v>
      </c>
      <c r="F6132" s="21" t="s">
        <v>7455</v>
      </c>
      <c r="G6132" s="21" t="s">
        <v>7456</v>
      </c>
      <c r="H6132" s="21" t="s">
        <v>105</v>
      </c>
      <c r="I6132" s="21" t="s">
        <v>23</v>
      </c>
      <c r="J6132" s="21" t="s">
        <v>299</v>
      </c>
      <c r="K6132" s="21" t="s">
        <v>300</v>
      </c>
      <c r="L6132" s="21">
        <v>10009</v>
      </c>
      <c r="M6132" s="21" t="s">
        <v>158</v>
      </c>
      <c r="N6132" s="21" t="s">
        <v>6400</v>
      </c>
      <c r="O6132" s="21" t="s">
        <v>70</v>
      </c>
      <c r="P6132" s="21" t="s">
        <v>175</v>
      </c>
      <c r="Q6132" s="21" t="s">
        <v>6401</v>
      </c>
      <c r="R6132" s="22">
        <v>30.84</v>
      </c>
    </row>
    <row r="6133" spans="1:18" x14ac:dyDescent="0.2">
      <c r="A6133" s="21">
        <v>7808</v>
      </c>
      <c r="B6133" s="21" t="s">
        <v>10536</v>
      </c>
      <c r="C6133" s="21" t="s">
        <v>12246</v>
      </c>
      <c r="D6133" s="21" t="s">
        <v>3464</v>
      </c>
      <c r="E6133" s="21" t="s">
        <v>48</v>
      </c>
      <c r="F6133" s="21" t="s">
        <v>8333</v>
      </c>
      <c r="G6133" s="21" t="s">
        <v>8334</v>
      </c>
      <c r="H6133" s="21" t="s">
        <v>22</v>
      </c>
      <c r="I6133" s="21" t="s">
        <v>23</v>
      </c>
      <c r="J6133" s="21" t="s">
        <v>5165</v>
      </c>
      <c r="K6133" s="21" t="s">
        <v>89</v>
      </c>
      <c r="L6133" s="21">
        <v>27604</v>
      </c>
      <c r="M6133" s="21" t="s">
        <v>26</v>
      </c>
      <c r="N6133" s="21" t="s">
        <v>3989</v>
      </c>
      <c r="O6133" s="21" t="s">
        <v>43</v>
      </c>
      <c r="P6133" s="21" t="s">
        <v>74</v>
      </c>
      <c r="Q6133" s="21" t="s">
        <v>3990</v>
      </c>
      <c r="R6133" s="22">
        <v>30.827999999999999</v>
      </c>
    </row>
    <row r="6134" spans="1:18" x14ac:dyDescent="0.2">
      <c r="A6134" s="21">
        <v>3517</v>
      </c>
      <c r="B6134" s="21" t="s">
        <v>7446</v>
      </c>
      <c r="C6134" s="21" t="s">
        <v>12188</v>
      </c>
      <c r="D6134" s="21" t="s">
        <v>11977</v>
      </c>
      <c r="E6134" s="21" t="s">
        <v>206</v>
      </c>
      <c r="F6134" s="21" t="s">
        <v>676</v>
      </c>
      <c r="G6134" s="21" t="s">
        <v>677</v>
      </c>
      <c r="H6134" s="21" t="s">
        <v>22</v>
      </c>
      <c r="I6134" s="21" t="s">
        <v>23</v>
      </c>
      <c r="J6134" s="21" t="s">
        <v>1925</v>
      </c>
      <c r="K6134" s="21" t="s">
        <v>89</v>
      </c>
      <c r="L6134" s="21">
        <v>28314</v>
      </c>
      <c r="M6134" s="21" t="s">
        <v>26</v>
      </c>
      <c r="N6134" s="21" t="s">
        <v>4495</v>
      </c>
      <c r="O6134" s="21" t="s">
        <v>43</v>
      </c>
      <c r="P6134" s="21" t="s">
        <v>91</v>
      </c>
      <c r="Q6134" s="21" t="s">
        <v>4496</v>
      </c>
      <c r="R6134" s="22">
        <v>30.815999999999999</v>
      </c>
    </row>
    <row r="6135" spans="1:18" x14ac:dyDescent="0.2">
      <c r="A6135" s="21">
        <v>8018</v>
      </c>
      <c r="B6135" s="21" t="s">
        <v>10643</v>
      </c>
      <c r="C6135" s="21" t="s">
        <v>11940</v>
      </c>
      <c r="D6135" s="21" t="s">
        <v>11995</v>
      </c>
      <c r="E6135" s="21" t="s">
        <v>206</v>
      </c>
      <c r="F6135" s="21" t="s">
        <v>3539</v>
      </c>
      <c r="G6135" s="21" t="s">
        <v>3540</v>
      </c>
      <c r="H6135" s="21" t="s">
        <v>105</v>
      </c>
      <c r="I6135" s="21" t="s">
        <v>23</v>
      </c>
      <c r="J6135" s="21" t="s">
        <v>2795</v>
      </c>
      <c r="K6135" s="21" t="s">
        <v>564</v>
      </c>
      <c r="L6135" s="21">
        <v>43130</v>
      </c>
      <c r="M6135" s="21" t="s">
        <v>158</v>
      </c>
      <c r="N6135" s="21" t="s">
        <v>4461</v>
      </c>
      <c r="O6135" s="21" t="s">
        <v>43</v>
      </c>
      <c r="P6135" s="21" t="s">
        <v>67</v>
      </c>
      <c r="Q6135" s="21" t="s">
        <v>4462</v>
      </c>
      <c r="R6135" s="22">
        <v>30.815999999999999</v>
      </c>
    </row>
    <row r="6136" spans="1:18" x14ac:dyDescent="0.2">
      <c r="A6136" s="21">
        <v>9486</v>
      </c>
      <c r="B6136" s="21" t="s">
        <v>11520</v>
      </c>
      <c r="C6136" s="21" t="s">
        <v>11774</v>
      </c>
      <c r="D6136" s="21" t="s">
        <v>11747</v>
      </c>
      <c r="E6136" s="21" t="s">
        <v>19</v>
      </c>
      <c r="F6136" s="21" t="s">
        <v>4730</v>
      </c>
      <c r="G6136" s="21" t="s">
        <v>4731</v>
      </c>
      <c r="H6136" s="21" t="s">
        <v>38</v>
      </c>
      <c r="I6136" s="21" t="s">
        <v>23</v>
      </c>
      <c r="J6136" s="21" t="s">
        <v>202</v>
      </c>
      <c r="K6136" s="21" t="s">
        <v>107</v>
      </c>
      <c r="L6136" s="21">
        <v>77036</v>
      </c>
      <c r="M6136" s="21" t="s">
        <v>108</v>
      </c>
      <c r="N6136" s="21" t="s">
        <v>5025</v>
      </c>
      <c r="O6136" s="21" t="s">
        <v>43</v>
      </c>
      <c r="P6136" s="21" t="s">
        <v>91</v>
      </c>
      <c r="Q6136" s="21" t="s">
        <v>5026</v>
      </c>
      <c r="R6136" s="22">
        <v>30.815999999999999</v>
      </c>
    </row>
    <row r="6137" spans="1:18" x14ac:dyDescent="0.2">
      <c r="A6137" s="21">
        <v>7226</v>
      </c>
      <c r="B6137" s="21" t="s">
        <v>10207</v>
      </c>
      <c r="C6137" s="21" t="s">
        <v>2085</v>
      </c>
      <c r="D6137" s="21" t="s">
        <v>3872</v>
      </c>
      <c r="E6137" s="21" t="s">
        <v>48</v>
      </c>
      <c r="F6137" s="21" t="s">
        <v>1756</v>
      </c>
      <c r="G6137" s="21" t="s">
        <v>1757</v>
      </c>
      <c r="H6137" s="21" t="s">
        <v>22</v>
      </c>
      <c r="I6137" s="21" t="s">
        <v>23</v>
      </c>
      <c r="J6137" s="21" t="s">
        <v>134</v>
      </c>
      <c r="K6137" s="21" t="s">
        <v>40</v>
      </c>
      <c r="L6137" s="21">
        <v>94122</v>
      </c>
      <c r="M6137" s="21" t="s">
        <v>41</v>
      </c>
      <c r="N6137" s="21" t="s">
        <v>1937</v>
      </c>
      <c r="O6137" s="21" t="s">
        <v>28</v>
      </c>
      <c r="P6137" s="21" t="s">
        <v>64</v>
      </c>
      <c r="Q6137" s="21" t="s">
        <v>1938</v>
      </c>
      <c r="R6137" s="22">
        <v>30.8</v>
      </c>
    </row>
    <row r="6138" spans="1:18" x14ac:dyDescent="0.2">
      <c r="A6138" s="21">
        <v>2701</v>
      </c>
      <c r="B6138" s="21" t="s">
        <v>6527</v>
      </c>
      <c r="C6138" s="21" t="s">
        <v>5293</v>
      </c>
      <c r="D6138" s="21" t="s">
        <v>6528</v>
      </c>
      <c r="E6138" s="21" t="s">
        <v>48</v>
      </c>
      <c r="F6138" s="21" t="s">
        <v>5897</v>
      </c>
      <c r="G6138" s="21" t="s">
        <v>5898</v>
      </c>
      <c r="H6138" s="21" t="s">
        <v>105</v>
      </c>
      <c r="I6138" s="21" t="s">
        <v>23</v>
      </c>
      <c r="J6138" s="21" t="s">
        <v>1714</v>
      </c>
      <c r="K6138" s="21" t="s">
        <v>52</v>
      </c>
      <c r="L6138" s="21">
        <v>32216</v>
      </c>
      <c r="M6138" s="21" t="s">
        <v>26</v>
      </c>
      <c r="N6138" s="21" t="s">
        <v>4467</v>
      </c>
      <c r="O6138" s="21" t="s">
        <v>28</v>
      </c>
      <c r="P6138" s="21" t="s">
        <v>64</v>
      </c>
      <c r="Q6138" s="21" t="s">
        <v>6455</v>
      </c>
      <c r="R6138" s="22">
        <v>30.768000000000001</v>
      </c>
    </row>
    <row r="6139" spans="1:18" x14ac:dyDescent="0.2">
      <c r="A6139" s="21">
        <v>5734</v>
      </c>
      <c r="B6139" s="21" t="s">
        <v>9271</v>
      </c>
      <c r="C6139" s="21" t="s">
        <v>905</v>
      </c>
      <c r="D6139" s="21" t="s">
        <v>11936</v>
      </c>
      <c r="E6139" s="21" t="s">
        <v>206</v>
      </c>
      <c r="F6139" s="21" t="s">
        <v>1078</v>
      </c>
      <c r="G6139" s="21" t="s">
        <v>1079</v>
      </c>
      <c r="H6139" s="21" t="s">
        <v>38</v>
      </c>
      <c r="I6139" s="21" t="s">
        <v>23</v>
      </c>
      <c r="J6139" s="21" t="s">
        <v>9272</v>
      </c>
      <c r="K6139" s="21" t="s">
        <v>844</v>
      </c>
      <c r="L6139" s="21">
        <v>6460</v>
      </c>
      <c r="M6139" s="21" t="s">
        <v>158</v>
      </c>
      <c r="N6139" s="21" t="s">
        <v>3006</v>
      </c>
      <c r="O6139" s="21" t="s">
        <v>43</v>
      </c>
      <c r="P6139" s="21" t="s">
        <v>651</v>
      </c>
      <c r="Q6139" s="21" t="s">
        <v>3007</v>
      </c>
      <c r="R6139" s="22">
        <v>30.69</v>
      </c>
    </row>
    <row r="6140" spans="1:18" x14ac:dyDescent="0.2">
      <c r="A6140" s="21">
        <v>8123</v>
      </c>
      <c r="B6140" s="21" t="s">
        <v>10704</v>
      </c>
      <c r="C6140" s="21" t="s">
        <v>11773</v>
      </c>
      <c r="D6140" s="21" t="s">
        <v>3056</v>
      </c>
      <c r="E6140" s="21" t="s">
        <v>48</v>
      </c>
      <c r="F6140" s="21" t="s">
        <v>2164</v>
      </c>
      <c r="G6140" s="21" t="s">
        <v>2165</v>
      </c>
      <c r="H6140" s="21" t="s">
        <v>22</v>
      </c>
      <c r="I6140" s="21" t="s">
        <v>23</v>
      </c>
      <c r="J6140" s="21" t="s">
        <v>156</v>
      </c>
      <c r="K6140" s="21" t="s">
        <v>157</v>
      </c>
      <c r="L6140" s="21">
        <v>19134</v>
      </c>
      <c r="M6140" s="21" t="s">
        <v>158</v>
      </c>
      <c r="N6140" s="21" t="s">
        <v>592</v>
      </c>
      <c r="O6140" s="21" t="s">
        <v>43</v>
      </c>
      <c r="P6140" s="21" t="s">
        <v>189</v>
      </c>
      <c r="Q6140" s="21" t="s">
        <v>593</v>
      </c>
      <c r="R6140" s="22">
        <v>30.672000000000001</v>
      </c>
    </row>
    <row r="6141" spans="1:18" x14ac:dyDescent="0.2">
      <c r="A6141" s="21">
        <v>9362</v>
      </c>
      <c r="B6141" s="21" t="s">
        <v>11434</v>
      </c>
      <c r="C6141" s="21" t="s">
        <v>2794</v>
      </c>
      <c r="D6141" s="21" t="s">
        <v>1750</v>
      </c>
      <c r="E6141" s="21" t="s">
        <v>48</v>
      </c>
      <c r="F6141" s="21" t="s">
        <v>339</v>
      </c>
      <c r="G6141" s="21" t="s">
        <v>340</v>
      </c>
      <c r="H6141" s="21" t="s">
        <v>105</v>
      </c>
      <c r="I6141" s="21" t="s">
        <v>23</v>
      </c>
      <c r="J6141" s="21" t="s">
        <v>96</v>
      </c>
      <c r="K6141" s="21" t="s">
        <v>97</v>
      </c>
      <c r="L6141" s="21">
        <v>98105</v>
      </c>
      <c r="M6141" s="21" t="s">
        <v>41</v>
      </c>
      <c r="N6141" s="21" t="s">
        <v>287</v>
      </c>
      <c r="O6141" s="21" t="s">
        <v>43</v>
      </c>
      <c r="P6141" s="21" t="s">
        <v>74</v>
      </c>
      <c r="Q6141" s="21" t="s">
        <v>288</v>
      </c>
      <c r="R6141" s="22">
        <v>30.576000000000001</v>
      </c>
    </row>
    <row r="6142" spans="1:18" x14ac:dyDescent="0.2">
      <c r="A6142" s="21">
        <v>3059</v>
      </c>
      <c r="B6142" s="21" t="s">
        <v>6983</v>
      </c>
      <c r="C6142" s="21" t="s">
        <v>198</v>
      </c>
      <c r="D6142" s="21" t="s">
        <v>1773</v>
      </c>
      <c r="E6142" s="21" t="s">
        <v>19</v>
      </c>
      <c r="F6142" s="21" t="s">
        <v>4853</v>
      </c>
      <c r="G6142" s="21" t="s">
        <v>4854</v>
      </c>
      <c r="H6142" s="21" t="s">
        <v>38</v>
      </c>
      <c r="I6142" s="21" t="s">
        <v>23</v>
      </c>
      <c r="J6142" s="21" t="s">
        <v>134</v>
      </c>
      <c r="K6142" s="21" t="s">
        <v>40</v>
      </c>
      <c r="L6142" s="21">
        <v>94110</v>
      </c>
      <c r="M6142" s="21" t="s">
        <v>41</v>
      </c>
      <c r="N6142" s="21" t="s">
        <v>2980</v>
      </c>
      <c r="O6142" s="21" t="s">
        <v>28</v>
      </c>
      <c r="P6142" s="21" t="s">
        <v>64</v>
      </c>
      <c r="Q6142" s="21" t="s">
        <v>2981</v>
      </c>
      <c r="R6142" s="22">
        <v>30.56</v>
      </c>
    </row>
    <row r="6143" spans="1:18" x14ac:dyDescent="0.2">
      <c r="A6143" s="21">
        <v>3135</v>
      </c>
      <c r="B6143" s="21" t="s">
        <v>7067</v>
      </c>
      <c r="C6143" s="21" t="s">
        <v>11740</v>
      </c>
      <c r="D6143" s="21" t="s">
        <v>4540</v>
      </c>
      <c r="E6143" s="21" t="s">
        <v>48</v>
      </c>
      <c r="F6143" s="21" t="s">
        <v>620</v>
      </c>
      <c r="G6143" s="21" t="s">
        <v>621</v>
      </c>
      <c r="H6143" s="21" t="s">
        <v>105</v>
      </c>
      <c r="I6143" s="21" t="s">
        <v>23</v>
      </c>
      <c r="J6143" s="21" t="s">
        <v>924</v>
      </c>
      <c r="K6143" s="21" t="s">
        <v>107</v>
      </c>
      <c r="L6143" s="21">
        <v>75081</v>
      </c>
      <c r="M6143" s="21" t="s">
        <v>108</v>
      </c>
      <c r="N6143" s="21" t="s">
        <v>4416</v>
      </c>
      <c r="O6143" s="21" t="s">
        <v>43</v>
      </c>
      <c r="P6143" s="21" t="s">
        <v>74</v>
      </c>
      <c r="Q6143" s="21" t="s">
        <v>4417</v>
      </c>
      <c r="R6143" s="22">
        <v>30.56</v>
      </c>
    </row>
    <row r="6144" spans="1:18" x14ac:dyDescent="0.2">
      <c r="A6144" s="21">
        <v>5315</v>
      </c>
      <c r="B6144" s="21" t="s">
        <v>8947</v>
      </c>
      <c r="C6144" s="21" t="s">
        <v>4519</v>
      </c>
      <c r="D6144" s="21" t="s">
        <v>12034</v>
      </c>
      <c r="E6144" s="21" t="s">
        <v>48</v>
      </c>
      <c r="F6144" s="21" t="s">
        <v>1329</v>
      </c>
      <c r="G6144" s="21" t="s">
        <v>1330</v>
      </c>
      <c r="H6144" s="21" t="s">
        <v>38</v>
      </c>
      <c r="I6144" s="21" t="s">
        <v>23</v>
      </c>
      <c r="J6144" s="21" t="s">
        <v>134</v>
      </c>
      <c r="K6144" s="21" t="s">
        <v>40</v>
      </c>
      <c r="L6144" s="21">
        <v>94110</v>
      </c>
      <c r="M6144" s="21" t="s">
        <v>41</v>
      </c>
      <c r="N6144" s="21" t="s">
        <v>2586</v>
      </c>
      <c r="O6144" s="21" t="s">
        <v>43</v>
      </c>
      <c r="P6144" s="21" t="s">
        <v>189</v>
      </c>
      <c r="Q6144" s="21" t="s">
        <v>2587</v>
      </c>
      <c r="R6144" s="22">
        <v>30.56</v>
      </c>
    </row>
    <row r="6145" spans="1:18" x14ac:dyDescent="0.2">
      <c r="A6145" s="21">
        <v>5959</v>
      </c>
      <c r="B6145" s="21" t="s">
        <v>9424</v>
      </c>
      <c r="C6145" s="21" t="s">
        <v>11916</v>
      </c>
      <c r="D6145" s="21" t="s">
        <v>4441</v>
      </c>
      <c r="E6145" s="21" t="s">
        <v>19</v>
      </c>
      <c r="F6145" s="21" t="s">
        <v>1530</v>
      </c>
      <c r="G6145" s="21" t="s">
        <v>1531</v>
      </c>
      <c r="H6145" s="21" t="s">
        <v>38</v>
      </c>
      <c r="I6145" s="21" t="s">
        <v>23</v>
      </c>
      <c r="J6145" s="21" t="s">
        <v>134</v>
      </c>
      <c r="K6145" s="21" t="s">
        <v>40</v>
      </c>
      <c r="L6145" s="21">
        <v>94109</v>
      </c>
      <c r="M6145" s="21" t="s">
        <v>41</v>
      </c>
      <c r="N6145" s="21" t="s">
        <v>2920</v>
      </c>
      <c r="O6145" s="21" t="s">
        <v>43</v>
      </c>
      <c r="P6145" s="21" t="s">
        <v>189</v>
      </c>
      <c r="Q6145" s="21" t="s">
        <v>2921</v>
      </c>
      <c r="R6145" s="22">
        <v>30.56</v>
      </c>
    </row>
    <row r="6146" spans="1:18" x14ac:dyDescent="0.2">
      <c r="A6146" s="21">
        <v>8621</v>
      </c>
      <c r="B6146" s="21" t="s">
        <v>11006</v>
      </c>
      <c r="C6146" s="21" t="s">
        <v>11739</v>
      </c>
      <c r="D6146" s="21" t="s">
        <v>11741</v>
      </c>
      <c r="E6146" s="21" t="s">
        <v>19</v>
      </c>
      <c r="F6146" s="21" t="s">
        <v>7307</v>
      </c>
      <c r="G6146" s="21" t="s">
        <v>7308</v>
      </c>
      <c r="H6146" s="21" t="s">
        <v>22</v>
      </c>
      <c r="I6146" s="21" t="s">
        <v>23</v>
      </c>
      <c r="J6146" s="21" t="s">
        <v>924</v>
      </c>
      <c r="K6146" s="21" t="s">
        <v>107</v>
      </c>
      <c r="L6146" s="21">
        <v>75217</v>
      </c>
      <c r="M6146" s="21" t="s">
        <v>108</v>
      </c>
      <c r="N6146" s="21" t="s">
        <v>2980</v>
      </c>
      <c r="O6146" s="21" t="s">
        <v>28</v>
      </c>
      <c r="P6146" s="21" t="s">
        <v>64</v>
      </c>
      <c r="Q6146" s="21" t="s">
        <v>2981</v>
      </c>
      <c r="R6146" s="22">
        <v>30.56</v>
      </c>
    </row>
    <row r="6147" spans="1:18" x14ac:dyDescent="0.2">
      <c r="A6147" s="21">
        <v>8905</v>
      </c>
      <c r="B6147" s="21" t="s">
        <v>11169</v>
      </c>
      <c r="C6147" s="21" t="s">
        <v>12163</v>
      </c>
      <c r="D6147" s="21" t="s">
        <v>12163</v>
      </c>
      <c r="E6147" s="21" t="s">
        <v>1452</v>
      </c>
      <c r="F6147" s="21" t="s">
        <v>7455</v>
      </c>
      <c r="G6147" s="21" t="s">
        <v>7456</v>
      </c>
      <c r="H6147" s="21" t="s">
        <v>105</v>
      </c>
      <c r="I6147" s="21" t="s">
        <v>23</v>
      </c>
      <c r="J6147" s="21" t="s">
        <v>299</v>
      </c>
      <c r="K6147" s="21" t="s">
        <v>300</v>
      </c>
      <c r="L6147" s="21">
        <v>10009</v>
      </c>
      <c r="M6147" s="21" t="s">
        <v>158</v>
      </c>
      <c r="N6147" s="21" t="s">
        <v>4102</v>
      </c>
      <c r="O6147" s="21" t="s">
        <v>43</v>
      </c>
      <c r="P6147" s="21" t="s">
        <v>44</v>
      </c>
      <c r="Q6147" s="21" t="s">
        <v>4103</v>
      </c>
      <c r="R6147" s="22">
        <v>30.53</v>
      </c>
    </row>
    <row r="6148" spans="1:18" x14ac:dyDescent="0.2">
      <c r="A6148" s="21">
        <v>7790</v>
      </c>
      <c r="B6148" s="21" t="s">
        <v>10525</v>
      </c>
      <c r="C6148" s="21" t="s">
        <v>5332</v>
      </c>
      <c r="D6148" s="21" t="s">
        <v>2377</v>
      </c>
      <c r="E6148" s="21" t="s">
        <v>206</v>
      </c>
      <c r="F6148" s="21" t="s">
        <v>5484</v>
      </c>
      <c r="G6148" s="21" t="s">
        <v>5485</v>
      </c>
      <c r="H6148" s="21" t="s">
        <v>22</v>
      </c>
      <c r="I6148" s="21" t="s">
        <v>23</v>
      </c>
      <c r="J6148" s="21" t="s">
        <v>341</v>
      </c>
      <c r="K6148" s="21" t="s">
        <v>232</v>
      </c>
      <c r="L6148" s="21">
        <v>60653</v>
      </c>
      <c r="M6148" s="21" t="s">
        <v>108</v>
      </c>
      <c r="N6148" s="21" t="s">
        <v>6781</v>
      </c>
      <c r="O6148" s="21" t="s">
        <v>43</v>
      </c>
      <c r="P6148" s="21" t="s">
        <v>91</v>
      </c>
      <c r="Q6148" s="21" t="s">
        <v>6782</v>
      </c>
      <c r="R6148" s="22">
        <v>30.527999999999999</v>
      </c>
    </row>
    <row r="6149" spans="1:18" x14ac:dyDescent="0.2">
      <c r="A6149" s="21">
        <v>451</v>
      </c>
      <c r="B6149" s="21" t="s">
        <v>1755</v>
      </c>
      <c r="C6149" s="21" t="s">
        <v>11841</v>
      </c>
      <c r="D6149" s="21" t="s">
        <v>11842</v>
      </c>
      <c r="E6149" s="21" t="s">
        <v>19</v>
      </c>
      <c r="F6149" s="21" t="s">
        <v>1756</v>
      </c>
      <c r="G6149" s="21" t="s">
        <v>1757</v>
      </c>
      <c r="H6149" s="21" t="s">
        <v>22</v>
      </c>
      <c r="I6149" s="21" t="s">
        <v>23</v>
      </c>
      <c r="J6149" s="21" t="s">
        <v>1758</v>
      </c>
      <c r="K6149" s="21" t="s">
        <v>300</v>
      </c>
      <c r="L6149" s="21">
        <v>13021</v>
      </c>
      <c r="M6149" s="21" t="s">
        <v>158</v>
      </c>
      <c r="N6149" s="21" t="s">
        <v>1765</v>
      </c>
      <c r="O6149" s="21" t="s">
        <v>43</v>
      </c>
      <c r="P6149" s="21" t="s">
        <v>67</v>
      </c>
      <c r="Q6149" s="21" t="s">
        <v>1766</v>
      </c>
      <c r="R6149" s="22">
        <v>30.48</v>
      </c>
    </row>
    <row r="6150" spans="1:18" x14ac:dyDescent="0.2">
      <c r="A6150" s="21">
        <v>2143</v>
      </c>
      <c r="B6150" s="21" t="s">
        <v>5698</v>
      </c>
      <c r="C6150" s="21" t="s">
        <v>11810</v>
      </c>
      <c r="D6150" s="21" t="s">
        <v>11758</v>
      </c>
      <c r="E6150" s="21" t="s">
        <v>48</v>
      </c>
      <c r="F6150" s="21" t="s">
        <v>1530</v>
      </c>
      <c r="G6150" s="21" t="s">
        <v>1531</v>
      </c>
      <c r="H6150" s="21" t="s">
        <v>38</v>
      </c>
      <c r="I6150" s="21" t="s">
        <v>23</v>
      </c>
      <c r="J6150" s="21" t="s">
        <v>156</v>
      </c>
      <c r="K6150" s="21" t="s">
        <v>157</v>
      </c>
      <c r="L6150" s="21">
        <v>19140</v>
      </c>
      <c r="M6150" s="21" t="s">
        <v>158</v>
      </c>
      <c r="N6150" s="21" t="s">
        <v>371</v>
      </c>
      <c r="O6150" s="21" t="s">
        <v>43</v>
      </c>
      <c r="P6150" s="21" t="s">
        <v>91</v>
      </c>
      <c r="Q6150" s="21" t="s">
        <v>372</v>
      </c>
      <c r="R6150" s="22">
        <v>30.48</v>
      </c>
    </row>
    <row r="6151" spans="1:18" x14ac:dyDescent="0.2">
      <c r="A6151" s="21">
        <v>5779</v>
      </c>
      <c r="B6151" s="21" t="s">
        <v>9308</v>
      </c>
      <c r="C6151" s="21" t="s">
        <v>11716</v>
      </c>
      <c r="D6151" s="21" t="s">
        <v>114</v>
      </c>
      <c r="E6151" s="21" t="s">
        <v>48</v>
      </c>
      <c r="F6151" s="21" t="s">
        <v>2583</v>
      </c>
      <c r="G6151" s="21" t="s">
        <v>2584</v>
      </c>
      <c r="H6151" s="21" t="s">
        <v>22</v>
      </c>
      <c r="I6151" s="21" t="s">
        <v>23</v>
      </c>
      <c r="J6151" s="21" t="s">
        <v>39</v>
      </c>
      <c r="K6151" s="21" t="s">
        <v>40</v>
      </c>
      <c r="L6151" s="21">
        <v>90008</v>
      </c>
      <c r="M6151" s="21" t="s">
        <v>41</v>
      </c>
      <c r="N6151" s="21" t="s">
        <v>1765</v>
      </c>
      <c r="O6151" s="21" t="s">
        <v>43</v>
      </c>
      <c r="P6151" s="21" t="s">
        <v>67</v>
      </c>
      <c r="Q6151" s="21" t="s">
        <v>1766</v>
      </c>
      <c r="R6151" s="22">
        <v>30.48</v>
      </c>
    </row>
    <row r="6152" spans="1:18" x14ac:dyDescent="0.2">
      <c r="A6152" s="21">
        <v>3361</v>
      </c>
      <c r="B6152" s="21" t="s">
        <v>7300</v>
      </c>
      <c r="C6152" s="21" t="s">
        <v>12081</v>
      </c>
      <c r="D6152" s="21" t="s">
        <v>12181</v>
      </c>
      <c r="E6152" s="21" t="s">
        <v>19</v>
      </c>
      <c r="F6152" s="21" t="s">
        <v>4081</v>
      </c>
      <c r="G6152" s="21" t="s">
        <v>4082</v>
      </c>
      <c r="H6152" s="21" t="s">
        <v>105</v>
      </c>
      <c r="I6152" s="21" t="s">
        <v>23</v>
      </c>
      <c r="J6152" s="21" t="s">
        <v>299</v>
      </c>
      <c r="K6152" s="21" t="s">
        <v>300</v>
      </c>
      <c r="L6152" s="21">
        <v>10024</v>
      </c>
      <c r="M6152" s="21" t="s">
        <v>158</v>
      </c>
      <c r="N6152" s="21" t="s">
        <v>1067</v>
      </c>
      <c r="O6152" s="21" t="s">
        <v>43</v>
      </c>
      <c r="P6152" s="21" t="s">
        <v>91</v>
      </c>
      <c r="Q6152" s="21" t="s">
        <v>1068</v>
      </c>
      <c r="R6152" s="22">
        <v>30.44</v>
      </c>
    </row>
    <row r="6153" spans="1:18" x14ac:dyDescent="0.2">
      <c r="A6153" s="21">
        <v>6344</v>
      </c>
      <c r="B6153" s="21" t="s">
        <v>9673</v>
      </c>
      <c r="C6153" s="21" t="s">
        <v>11979</v>
      </c>
      <c r="D6153" s="21" t="s">
        <v>11961</v>
      </c>
      <c r="E6153" s="21" t="s">
        <v>206</v>
      </c>
      <c r="F6153" s="21" t="s">
        <v>6849</v>
      </c>
      <c r="G6153" s="21" t="s">
        <v>6850</v>
      </c>
      <c r="H6153" s="21" t="s">
        <v>105</v>
      </c>
      <c r="I6153" s="21" t="s">
        <v>23</v>
      </c>
      <c r="J6153" s="21" t="s">
        <v>684</v>
      </c>
      <c r="K6153" s="21" t="s">
        <v>275</v>
      </c>
      <c r="L6153" s="21">
        <v>19711</v>
      </c>
      <c r="M6153" s="21" t="s">
        <v>158</v>
      </c>
      <c r="N6153" s="21" t="s">
        <v>1504</v>
      </c>
      <c r="O6153" s="21" t="s">
        <v>43</v>
      </c>
      <c r="P6153" s="21" t="s">
        <v>74</v>
      </c>
      <c r="Q6153" s="21" t="s">
        <v>1505</v>
      </c>
      <c r="R6153" s="22">
        <v>30.44</v>
      </c>
    </row>
    <row r="6154" spans="1:18" x14ac:dyDescent="0.2">
      <c r="A6154" s="21">
        <v>7429</v>
      </c>
      <c r="B6154" s="21" t="s">
        <v>10330</v>
      </c>
      <c r="C6154" s="21" t="s">
        <v>4200</v>
      </c>
      <c r="D6154" s="21" t="s">
        <v>879</v>
      </c>
      <c r="E6154" s="21" t="s">
        <v>48</v>
      </c>
      <c r="F6154" s="21" t="s">
        <v>9559</v>
      </c>
      <c r="G6154" s="21" t="s">
        <v>9560</v>
      </c>
      <c r="H6154" s="21" t="s">
        <v>38</v>
      </c>
      <c r="I6154" s="21" t="s">
        <v>23</v>
      </c>
      <c r="J6154" s="21" t="s">
        <v>370</v>
      </c>
      <c r="K6154" s="21" t="s">
        <v>1675</v>
      </c>
      <c r="L6154" s="21">
        <v>39212</v>
      </c>
      <c r="M6154" s="21" t="s">
        <v>26</v>
      </c>
      <c r="N6154" s="21" t="s">
        <v>1504</v>
      </c>
      <c r="O6154" s="21" t="s">
        <v>43</v>
      </c>
      <c r="P6154" s="21" t="s">
        <v>74</v>
      </c>
      <c r="Q6154" s="21" t="s">
        <v>1505</v>
      </c>
      <c r="R6154" s="22">
        <v>30.44</v>
      </c>
    </row>
    <row r="6155" spans="1:18" x14ac:dyDescent="0.2">
      <c r="A6155" s="21">
        <v>4417</v>
      </c>
      <c r="B6155" s="21" t="s">
        <v>8263</v>
      </c>
      <c r="C6155" s="21" t="s">
        <v>4515</v>
      </c>
      <c r="D6155" s="21" t="s">
        <v>12033</v>
      </c>
      <c r="E6155" s="21" t="s">
        <v>48</v>
      </c>
      <c r="F6155" s="21" t="s">
        <v>1112</v>
      </c>
      <c r="G6155" s="21" t="s">
        <v>1113</v>
      </c>
      <c r="H6155" s="21" t="s">
        <v>22</v>
      </c>
      <c r="I6155" s="21" t="s">
        <v>23</v>
      </c>
      <c r="J6155" s="21" t="s">
        <v>134</v>
      </c>
      <c r="K6155" s="21" t="s">
        <v>40</v>
      </c>
      <c r="L6155" s="21">
        <v>94122</v>
      </c>
      <c r="M6155" s="21" t="s">
        <v>41</v>
      </c>
      <c r="N6155" s="21" t="s">
        <v>3677</v>
      </c>
      <c r="O6155" s="21" t="s">
        <v>43</v>
      </c>
      <c r="P6155" s="21" t="s">
        <v>302</v>
      </c>
      <c r="Q6155" s="21" t="s">
        <v>633</v>
      </c>
      <c r="R6155" s="22">
        <v>30.4</v>
      </c>
    </row>
    <row r="6156" spans="1:18" x14ac:dyDescent="0.2">
      <c r="A6156" s="21">
        <v>7666</v>
      </c>
      <c r="B6156" s="21" t="s">
        <v>10449</v>
      </c>
      <c r="C6156" s="21" t="s">
        <v>12209</v>
      </c>
      <c r="D6156" s="21" t="s">
        <v>11960</v>
      </c>
      <c r="E6156" s="21" t="s">
        <v>48</v>
      </c>
      <c r="F6156" s="21" t="s">
        <v>6692</v>
      </c>
      <c r="G6156" s="21" t="s">
        <v>6693</v>
      </c>
      <c r="H6156" s="21" t="s">
        <v>105</v>
      </c>
      <c r="I6156" s="21" t="s">
        <v>23</v>
      </c>
      <c r="J6156" s="21" t="s">
        <v>4047</v>
      </c>
      <c r="K6156" s="21" t="s">
        <v>1574</v>
      </c>
      <c r="L6156" s="21">
        <v>2908</v>
      </c>
      <c r="M6156" s="21" t="s">
        <v>158</v>
      </c>
      <c r="N6156" s="21" t="s">
        <v>4423</v>
      </c>
      <c r="O6156" s="21" t="s">
        <v>43</v>
      </c>
      <c r="P6156" s="21" t="s">
        <v>74</v>
      </c>
      <c r="Q6156" s="21" t="s">
        <v>4424</v>
      </c>
      <c r="R6156" s="22">
        <v>30.4</v>
      </c>
    </row>
    <row r="6157" spans="1:18" x14ac:dyDescent="0.2">
      <c r="A6157" s="21">
        <v>7918</v>
      </c>
      <c r="B6157" s="21" t="s">
        <v>10597</v>
      </c>
      <c r="C6157" s="21" t="s">
        <v>12035</v>
      </c>
      <c r="D6157" s="21" t="s">
        <v>11860</v>
      </c>
      <c r="E6157" s="21" t="s">
        <v>19</v>
      </c>
      <c r="F6157" s="21" t="s">
        <v>4279</v>
      </c>
      <c r="G6157" s="21" t="s">
        <v>4280</v>
      </c>
      <c r="H6157" s="21" t="s">
        <v>105</v>
      </c>
      <c r="I6157" s="21" t="s">
        <v>23</v>
      </c>
      <c r="J6157" s="21" t="s">
        <v>3145</v>
      </c>
      <c r="K6157" s="21" t="s">
        <v>107</v>
      </c>
      <c r="L6157" s="21">
        <v>75043</v>
      </c>
      <c r="M6157" s="21" t="s">
        <v>108</v>
      </c>
      <c r="N6157" s="21" t="s">
        <v>555</v>
      </c>
      <c r="O6157" s="21" t="s">
        <v>43</v>
      </c>
      <c r="P6157" s="21" t="s">
        <v>67</v>
      </c>
      <c r="Q6157" s="21" t="s">
        <v>556</v>
      </c>
      <c r="R6157" s="22">
        <v>30.384</v>
      </c>
    </row>
    <row r="6158" spans="1:18" x14ac:dyDescent="0.2">
      <c r="A6158" s="21">
        <v>669</v>
      </c>
      <c r="B6158" s="21" t="s">
        <v>2463</v>
      </c>
      <c r="C6158" s="21" t="s">
        <v>1592</v>
      </c>
      <c r="D6158" s="21" t="s">
        <v>597</v>
      </c>
      <c r="E6158" s="21" t="s">
        <v>206</v>
      </c>
      <c r="F6158" s="21" t="s">
        <v>2464</v>
      </c>
      <c r="G6158" s="21" t="s">
        <v>2465</v>
      </c>
      <c r="H6158" s="21" t="s">
        <v>22</v>
      </c>
      <c r="I6158" s="21" t="s">
        <v>23</v>
      </c>
      <c r="J6158" s="21" t="s">
        <v>2466</v>
      </c>
      <c r="K6158" s="21" t="s">
        <v>564</v>
      </c>
      <c r="L6158" s="21">
        <v>44105</v>
      </c>
      <c r="M6158" s="21" t="s">
        <v>158</v>
      </c>
      <c r="N6158" s="21" t="s">
        <v>2467</v>
      </c>
      <c r="O6158" s="21" t="s">
        <v>28</v>
      </c>
      <c r="P6158" s="21" t="s">
        <v>64</v>
      </c>
      <c r="Q6158" s="21" t="s">
        <v>2468</v>
      </c>
      <c r="R6158" s="22">
        <v>30.36</v>
      </c>
    </row>
    <row r="6159" spans="1:18" x14ac:dyDescent="0.2">
      <c r="A6159" s="21">
        <v>5138</v>
      </c>
      <c r="B6159" s="21" t="s">
        <v>8826</v>
      </c>
      <c r="C6159" s="21" t="s">
        <v>3396</v>
      </c>
      <c r="D6159" s="21" t="s">
        <v>3397</v>
      </c>
      <c r="E6159" s="21" t="s">
        <v>48</v>
      </c>
      <c r="F6159" s="21" t="s">
        <v>8413</v>
      </c>
      <c r="G6159" s="21" t="s">
        <v>8414</v>
      </c>
      <c r="H6159" s="21" t="s">
        <v>38</v>
      </c>
      <c r="I6159" s="21" t="s">
        <v>23</v>
      </c>
      <c r="J6159" s="21" t="s">
        <v>5454</v>
      </c>
      <c r="K6159" s="21" t="s">
        <v>732</v>
      </c>
      <c r="L6159" s="21">
        <v>73120</v>
      </c>
      <c r="M6159" s="21" t="s">
        <v>108</v>
      </c>
      <c r="N6159" s="21" t="s">
        <v>2467</v>
      </c>
      <c r="O6159" s="21" t="s">
        <v>28</v>
      </c>
      <c r="P6159" s="21" t="s">
        <v>64</v>
      </c>
      <c r="Q6159" s="21" t="s">
        <v>2468</v>
      </c>
      <c r="R6159" s="22">
        <v>30.36</v>
      </c>
    </row>
    <row r="6160" spans="1:18" x14ac:dyDescent="0.2">
      <c r="A6160" s="21">
        <v>2696</v>
      </c>
      <c r="B6160" s="21" t="s">
        <v>6524</v>
      </c>
      <c r="C6160" s="21" t="s">
        <v>12068</v>
      </c>
      <c r="D6160" s="21" t="s">
        <v>12145</v>
      </c>
      <c r="E6160" s="21" t="s">
        <v>206</v>
      </c>
      <c r="F6160" s="21" t="s">
        <v>6525</v>
      </c>
      <c r="G6160" s="21" t="s">
        <v>6526</v>
      </c>
      <c r="H6160" s="21" t="s">
        <v>22</v>
      </c>
      <c r="I6160" s="21" t="s">
        <v>23</v>
      </c>
      <c r="J6160" s="21" t="s">
        <v>2795</v>
      </c>
      <c r="K6160" s="21" t="s">
        <v>564</v>
      </c>
      <c r="L6160" s="21">
        <v>43130</v>
      </c>
      <c r="M6160" s="21" t="s">
        <v>158</v>
      </c>
      <c r="N6160" s="21" t="s">
        <v>1847</v>
      </c>
      <c r="O6160" s="21" t="s">
        <v>43</v>
      </c>
      <c r="P6160" s="21" t="s">
        <v>91</v>
      </c>
      <c r="Q6160" s="21" t="s">
        <v>1848</v>
      </c>
      <c r="R6160" s="22">
        <v>30.352</v>
      </c>
    </row>
    <row r="6161" spans="1:18" x14ac:dyDescent="0.2">
      <c r="A6161" s="21">
        <v>4824</v>
      </c>
      <c r="B6161" s="21" t="s">
        <v>8598</v>
      </c>
      <c r="C6161" s="21" t="s">
        <v>6951</v>
      </c>
      <c r="D6161" s="21" t="s">
        <v>4052</v>
      </c>
      <c r="E6161" s="21" t="s">
        <v>48</v>
      </c>
      <c r="F6161" s="21" t="s">
        <v>2258</v>
      </c>
      <c r="G6161" s="21" t="s">
        <v>2259</v>
      </c>
      <c r="H6161" s="21" t="s">
        <v>22</v>
      </c>
      <c r="I6161" s="21" t="s">
        <v>23</v>
      </c>
      <c r="J6161" s="21" t="s">
        <v>563</v>
      </c>
      <c r="K6161" s="21" t="s">
        <v>564</v>
      </c>
      <c r="L6161" s="21">
        <v>43229</v>
      </c>
      <c r="M6161" s="21" t="s">
        <v>158</v>
      </c>
      <c r="N6161" s="21" t="s">
        <v>8599</v>
      </c>
      <c r="O6161" s="21" t="s">
        <v>70</v>
      </c>
      <c r="P6161" s="21" t="s">
        <v>768</v>
      </c>
      <c r="Q6161" s="21" t="s">
        <v>8600</v>
      </c>
      <c r="R6161" s="22">
        <v>30.344999999999999</v>
      </c>
    </row>
    <row r="6162" spans="1:18" x14ac:dyDescent="0.2">
      <c r="A6162" s="21">
        <v>7913</v>
      </c>
      <c r="B6162" s="21" t="s">
        <v>10591</v>
      </c>
      <c r="C6162" s="21" t="s">
        <v>1427</v>
      </c>
      <c r="D6162" s="21" t="s">
        <v>4969</v>
      </c>
      <c r="E6162" s="21" t="s">
        <v>19</v>
      </c>
      <c r="F6162" s="21" t="s">
        <v>2480</v>
      </c>
      <c r="G6162" s="21" t="s">
        <v>2481</v>
      </c>
      <c r="H6162" s="21" t="s">
        <v>22</v>
      </c>
      <c r="I6162" s="21" t="s">
        <v>23</v>
      </c>
      <c r="J6162" s="21" t="s">
        <v>10154</v>
      </c>
      <c r="K6162" s="21" t="s">
        <v>232</v>
      </c>
      <c r="L6162" s="21">
        <v>60174</v>
      </c>
      <c r="M6162" s="21" t="s">
        <v>108</v>
      </c>
      <c r="N6162" s="21" t="s">
        <v>3420</v>
      </c>
      <c r="O6162" s="21" t="s">
        <v>28</v>
      </c>
      <c r="P6162" s="21" t="s">
        <v>64</v>
      </c>
      <c r="Q6162" s="21" t="s">
        <v>3421</v>
      </c>
      <c r="R6162" s="22">
        <v>30.344000000000001</v>
      </c>
    </row>
    <row r="6163" spans="1:18" x14ac:dyDescent="0.2">
      <c r="A6163" s="21">
        <v>8518</v>
      </c>
      <c r="B6163" s="21" t="s">
        <v>10943</v>
      </c>
      <c r="C6163" s="21" t="s">
        <v>11821</v>
      </c>
      <c r="D6163" s="21" t="s">
        <v>11780</v>
      </c>
      <c r="E6163" s="21" t="s">
        <v>19</v>
      </c>
      <c r="F6163" s="21" t="s">
        <v>1872</v>
      </c>
      <c r="G6163" s="21" t="s">
        <v>1873</v>
      </c>
      <c r="H6163" s="21" t="s">
        <v>22</v>
      </c>
      <c r="I6163" s="21" t="s">
        <v>23</v>
      </c>
      <c r="J6163" s="21" t="s">
        <v>6598</v>
      </c>
      <c r="K6163" s="21" t="s">
        <v>107</v>
      </c>
      <c r="L6163" s="21">
        <v>75034</v>
      </c>
      <c r="M6163" s="21" t="s">
        <v>108</v>
      </c>
      <c r="N6163" s="21" t="s">
        <v>6010</v>
      </c>
      <c r="O6163" s="21" t="s">
        <v>28</v>
      </c>
      <c r="P6163" s="21" t="s">
        <v>64</v>
      </c>
      <c r="Q6163" s="21" t="s">
        <v>6011</v>
      </c>
      <c r="R6163" s="22">
        <v>30.335999999999999</v>
      </c>
    </row>
    <row r="6164" spans="1:18" x14ac:dyDescent="0.2">
      <c r="A6164" s="21">
        <v>9698</v>
      </c>
      <c r="B6164" s="21" t="s">
        <v>11654</v>
      </c>
      <c r="C6164" s="21" t="s">
        <v>11721</v>
      </c>
      <c r="D6164" s="21" t="s">
        <v>11721</v>
      </c>
      <c r="E6164" s="21" t="s">
        <v>1452</v>
      </c>
      <c r="F6164" s="21" t="s">
        <v>3642</v>
      </c>
      <c r="G6164" s="21" t="s">
        <v>3643</v>
      </c>
      <c r="H6164" s="21" t="s">
        <v>105</v>
      </c>
      <c r="I6164" s="21" t="s">
        <v>23</v>
      </c>
      <c r="J6164" s="21" t="s">
        <v>156</v>
      </c>
      <c r="K6164" s="21" t="s">
        <v>157</v>
      </c>
      <c r="L6164" s="21">
        <v>19140</v>
      </c>
      <c r="M6164" s="21" t="s">
        <v>158</v>
      </c>
      <c r="N6164" s="21" t="s">
        <v>5342</v>
      </c>
      <c r="O6164" s="21" t="s">
        <v>28</v>
      </c>
      <c r="P6164" s="21" t="s">
        <v>64</v>
      </c>
      <c r="Q6164" s="21" t="s">
        <v>5343</v>
      </c>
      <c r="R6164" s="22">
        <v>30.335999999999999</v>
      </c>
    </row>
    <row r="6165" spans="1:18" x14ac:dyDescent="0.2">
      <c r="A6165" s="21">
        <v>6231</v>
      </c>
      <c r="B6165" s="21" t="s">
        <v>9594</v>
      </c>
      <c r="C6165" s="21" t="s">
        <v>12018</v>
      </c>
      <c r="D6165" s="21" t="s">
        <v>6169</v>
      </c>
      <c r="E6165" s="21" t="s">
        <v>48</v>
      </c>
      <c r="F6165" s="21" t="s">
        <v>4823</v>
      </c>
      <c r="G6165" s="21" t="s">
        <v>4824</v>
      </c>
      <c r="H6165" s="21" t="s">
        <v>22</v>
      </c>
      <c r="I6165" s="21" t="s">
        <v>23</v>
      </c>
      <c r="J6165" s="21" t="s">
        <v>9595</v>
      </c>
      <c r="K6165" s="21" t="s">
        <v>554</v>
      </c>
      <c r="L6165" s="21">
        <v>50701</v>
      </c>
      <c r="M6165" s="21" t="s">
        <v>108</v>
      </c>
      <c r="N6165" s="21" t="s">
        <v>3446</v>
      </c>
      <c r="O6165" s="21" t="s">
        <v>43</v>
      </c>
      <c r="P6165" s="21" t="s">
        <v>67</v>
      </c>
      <c r="Q6165" s="21" t="s">
        <v>3447</v>
      </c>
      <c r="R6165" s="22">
        <v>30.32</v>
      </c>
    </row>
    <row r="6166" spans="1:18" x14ac:dyDescent="0.2">
      <c r="A6166" s="21">
        <v>3925</v>
      </c>
      <c r="B6166" s="21" t="s">
        <v>7824</v>
      </c>
      <c r="C6166" s="21" t="s">
        <v>1011</v>
      </c>
      <c r="D6166" s="21" t="s">
        <v>1099</v>
      </c>
      <c r="E6166" s="21" t="s">
        <v>48</v>
      </c>
      <c r="F6166" s="21" t="s">
        <v>1982</v>
      </c>
      <c r="G6166" s="21" t="s">
        <v>1983</v>
      </c>
      <c r="H6166" s="21" t="s">
        <v>22</v>
      </c>
      <c r="I6166" s="21" t="s">
        <v>23</v>
      </c>
      <c r="J6166" s="21" t="s">
        <v>96</v>
      </c>
      <c r="K6166" s="21" t="s">
        <v>97</v>
      </c>
      <c r="L6166" s="21">
        <v>98103</v>
      </c>
      <c r="M6166" s="21" t="s">
        <v>41</v>
      </c>
      <c r="N6166" s="21" t="s">
        <v>2034</v>
      </c>
      <c r="O6166" s="21" t="s">
        <v>43</v>
      </c>
      <c r="P6166" s="21" t="s">
        <v>57</v>
      </c>
      <c r="Q6166" s="21" t="s">
        <v>2035</v>
      </c>
      <c r="R6166" s="22">
        <v>30.28</v>
      </c>
    </row>
    <row r="6167" spans="1:18" x14ac:dyDescent="0.2">
      <c r="A6167" s="21">
        <v>4799</v>
      </c>
      <c r="B6167" s="21" t="s">
        <v>8579</v>
      </c>
      <c r="C6167" s="21" t="s">
        <v>1910</v>
      </c>
      <c r="D6167" s="21" t="s">
        <v>2752</v>
      </c>
      <c r="E6167" s="21" t="s">
        <v>48</v>
      </c>
      <c r="F6167" s="21" t="s">
        <v>1453</v>
      </c>
      <c r="G6167" s="21" t="s">
        <v>1454</v>
      </c>
      <c r="H6167" s="21" t="s">
        <v>38</v>
      </c>
      <c r="I6167" s="21" t="s">
        <v>23</v>
      </c>
      <c r="J6167" s="21" t="s">
        <v>1714</v>
      </c>
      <c r="K6167" s="21" t="s">
        <v>52</v>
      </c>
      <c r="L6167" s="21">
        <v>32216</v>
      </c>
      <c r="M6167" s="21" t="s">
        <v>26</v>
      </c>
      <c r="N6167" s="21" t="s">
        <v>7783</v>
      </c>
      <c r="O6167" s="21" t="s">
        <v>28</v>
      </c>
      <c r="P6167" s="21" t="s">
        <v>64</v>
      </c>
      <c r="Q6167" s="21" t="s">
        <v>7784</v>
      </c>
      <c r="R6167" s="22">
        <v>30.192</v>
      </c>
    </row>
    <row r="6168" spans="1:18" x14ac:dyDescent="0.2">
      <c r="A6168" s="21">
        <v>6982</v>
      </c>
      <c r="B6168" s="21" t="s">
        <v>10068</v>
      </c>
      <c r="C6168" s="21" t="s">
        <v>11918</v>
      </c>
      <c r="D6168" s="21" t="s">
        <v>12146</v>
      </c>
      <c r="E6168" s="21" t="s">
        <v>206</v>
      </c>
      <c r="F6168" s="21" t="s">
        <v>1557</v>
      </c>
      <c r="G6168" s="21" t="s">
        <v>1558</v>
      </c>
      <c r="H6168" s="21" t="s">
        <v>38</v>
      </c>
      <c r="I6168" s="21" t="s">
        <v>23</v>
      </c>
      <c r="J6168" s="21" t="s">
        <v>299</v>
      </c>
      <c r="K6168" s="21" t="s">
        <v>300</v>
      </c>
      <c r="L6168" s="21">
        <v>10024</v>
      </c>
      <c r="M6168" s="21" t="s">
        <v>158</v>
      </c>
      <c r="N6168" s="21" t="s">
        <v>7817</v>
      </c>
      <c r="O6168" s="21" t="s">
        <v>43</v>
      </c>
      <c r="P6168" s="21" t="s">
        <v>91</v>
      </c>
      <c r="Q6168" s="21" t="s">
        <v>7818</v>
      </c>
      <c r="R6168" s="22">
        <v>30.18</v>
      </c>
    </row>
    <row r="6169" spans="1:18" x14ac:dyDescent="0.2">
      <c r="A6169" s="21">
        <v>7211</v>
      </c>
      <c r="B6169" s="21" t="s">
        <v>10199</v>
      </c>
      <c r="C6169" s="21" t="s">
        <v>12157</v>
      </c>
      <c r="D6169" s="21" t="s">
        <v>11727</v>
      </c>
      <c r="E6169" s="21" t="s">
        <v>48</v>
      </c>
      <c r="F6169" s="21" t="s">
        <v>5366</v>
      </c>
      <c r="G6169" s="21" t="s">
        <v>5367</v>
      </c>
      <c r="H6169" s="21" t="s">
        <v>38</v>
      </c>
      <c r="I6169" s="21" t="s">
        <v>23</v>
      </c>
      <c r="J6169" s="21" t="s">
        <v>96</v>
      </c>
      <c r="K6169" s="21" t="s">
        <v>97</v>
      </c>
      <c r="L6169" s="21">
        <v>98115</v>
      </c>
      <c r="M6169" s="21" t="s">
        <v>41</v>
      </c>
      <c r="N6169" s="21" t="s">
        <v>7817</v>
      </c>
      <c r="O6169" s="21" t="s">
        <v>43</v>
      </c>
      <c r="P6169" s="21" t="s">
        <v>91</v>
      </c>
      <c r="Q6169" s="21" t="s">
        <v>7818</v>
      </c>
      <c r="R6169" s="22">
        <v>30.18</v>
      </c>
    </row>
    <row r="6170" spans="1:18" x14ac:dyDescent="0.2">
      <c r="A6170" s="21">
        <v>648</v>
      </c>
      <c r="B6170" s="21" t="s">
        <v>2412</v>
      </c>
      <c r="C6170" s="21" t="s">
        <v>11841</v>
      </c>
      <c r="D6170" s="21" t="s">
        <v>11817</v>
      </c>
      <c r="E6170" s="21" t="s">
        <v>48</v>
      </c>
      <c r="F6170" s="21" t="s">
        <v>1156</v>
      </c>
      <c r="G6170" s="21" t="s">
        <v>1157</v>
      </c>
      <c r="H6170" s="21" t="s">
        <v>38</v>
      </c>
      <c r="I6170" s="21" t="s">
        <v>23</v>
      </c>
      <c r="J6170" s="21" t="s">
        <v>2413</v>
      </c>
      <c r="K6170" s="21" t="s">
        <v>348</v>
      </c>
      <c r="L6170" s="21">
        <v>85635</v>
      </c>
      <c r="M6170" s="21" t="s">
        <v>41</v>
      </c>
      <c r="N6170" s="21" t="s">
        <v>2415</v>
      </c>
      <c r="O6170" s="21" t="s">
        <v>43</v>
      </c>
      <c r="P6170" s="21" t="s">
        <v>77</v>
      </c>
      <c r="Q6170" s="21" t="s">
        <v>2416</v>
      </c>
      <c r="R6170" s="22">
        <v>30.143999999999998</v>
      </c>
    </row>
    <row r="6171" spans="1:18" x14ac:dyDescent="0.2">
      <c r="A6171" s="21">
        <v>9347</v>
      </c>
      <c r="B6171" s="21" t="s">
        <v>11428</v>
      </c>
      <c r="C6171" s="21" t="s">
        <v>7756</v>
      </c>
      <c r="D6171" s="21" t="s">
        <v>2836</v>
      </c>
      <c r="E6171" s="21" t="s">
        <v>206</v>
      </c>
      <c r="F6171" s="21" t="s">
        <v>2609</v>
      </c>
      <c r="G6171" s="21" t="s">
        <v>2610</v>
      </c>
      <c r="H6171" s="21" t="s">
        <v>105</v>
      </c>
      <c r="I6171" s="21" t="s">
        <v>23</v>
      </c>
      <c r="J6171" s="21" t="s">
        <v>311</v>
      </c>
      <c r="K6171" s="21" t="s">
        <v>564</v>
      </c>
      <c r="L6171" s="21">
        <v>45373</v>
      </c>
      <c r="M6171" s="21" t="s">
        <v>158</v>
      </c>
      <c r="N6171" s="21" t="s">
        <v>5211</v>
      </c>
      <c r="O6171" s="21" t="s">
        <v>28</v>
      </c>
      <c r="P6171" s="21" t="s">
        <v>64</v>
      </c>
      <c r="Q6171" s="21" t="s">
        <v>5212</v>
      </c>
      <c r="R6171" s="22">
        <v>30.143999999999998</v>
      </c>
    </row>
    <row r="6172" spans="1:18" x14ac:dyDescent="0.2">
      <c r="A6172" s="21">
        <v>8604</v>
      </c>
      <c r="B6172" s="21" t="s">
        <v>10997</v>
      </c>
      <c r="C6172" s="21" t="s">
        <v>12123</v>
      </c>
      <c r="D6172" s="21" t="s">
        <v>12246</v>
      </c>
      <c r="E6172" s="21" t="s">
        <v>48</v>
      </c>
      <c r="F6172" s="21" t="s">
        <v>1132</v>
      </c>
      <c r="G6172" s="21" t="s">
        <v>1133</v>
      </c>
      <c r="H6172" s="21" t="s">
        <v>38</v>
      </c>
      <c r="I6172" s="21" t="s">
        <v>23</v>
      </c>
      <c r="J6172" s="21" t="s">
        <v>764</v>
      </c>
      <c r="K6172" s="21" t="s">
        <v>107</v>
      </c>
      <c r="L6172" s="21">
        <v>78207</v>
      </c>
      <c r="M6172" s="21" t="s">
        <v>108</v>
      </c>
      <c r="N6172" s="21" t="s">
        <v>5422</v>
      </c>
      <c r="O6172" s="21" t="s">
        <v>70</v>
      </c>
      <c r="P6172" s="21" t="s">
        <v>175</v>
      </c>
      <c r="Q6172" s="21" t="s">
        <v>5423</v>
      </c>
      <c r="R6172" s="22">
        <v>30.08</v>
      </c>
    </row>
    <row r="6173" spans="1:18" x14ac:dyDescent="0.2">
      <c r="A6173" s="21">
        <v>9433</v>
      </c>
      <c r="B6173" s="21" t="s">
        <v>11482</v>
      </c>
      <c r="C6173" s="21" t="s">
        <v>4428</v>
      </c>
      <c r="D6173" s="21" t="s">
        <v>2776</v>
      </c>
      <c r="E6173" s="21" t="s">
        <v>48</v>
      </c>
      <c r="F6173" s="21" t="s">
        <v>585</v>
      </c>
      <c r="G6173" s="21" t="s">
        <v>586</v>
      </c>
      <c r="H6173" s="21" t="s">
        <v>22</v>
      </c>
      <c r="I6173" s="21" t="s">
        <v>23</v>
      </c>
      <c r="J6173" s="21" t="s">
        <v>1559</v>
      </c>
      <c r="K6173" s="21" t="s">
        <v>348</v>
      </c>
      <c r="L6173" s="21">
        <v>85345</v>
      </c>
      <c r="M6173" s="21" t="s">
        <v>41</v>
      </c>
      <c r="N6173" s="21" t="s">
        <v>5422</v>
      </c>
      <c r="O6173" s="21" t="s">
        <v>70</v>
      </c>
      <c r="P6173" s="21" t="s">
        <v>175</v>
      </c>
      <c r="Q6173" s="21" t="s">
        <v>5423</v>
      </c>
      <c r="R6173" s="22">
        <v>30.08</v>
      </c>
    </row>
    <row r="6174" spans="1:18" x14ac:dyDescent="0.2">
      <c r="A6174" s="21">
        <v>974</v>
      </c>
      <c r="B6174" s="21" t="s">
        <v>3322</v>
      </c>
      <c r="C6174" s="21" t="s">
        <v>3323</v>
      </c>
      <c r="D6174" s="21" t="s">
        <v>3324</v>
      </c>
      <c r="E6174" s="21" t="s">
        <v>19</v>
      </c>
      <c r="F6174" s="21" t="s">
        <v>1070</v>
      </c>
      <c r="G6174" s="21" t="s">
        <v>1071</v>
      </c>
      <c r="H6174" s="21" t="s">
        <v>22</v>
      </c>
      <c r="I6174" s="21" t="s">
        <v>23</v>
      </c>
      <c r="J6174" s="21" t="s">
        <v>156</v>
      </c>
      <c r="K6174" s="21" t="s">
        <v>157</v>
      </c>
      <c r="L6174" s="21">
        <v>19134</v>
      </c>
      <c r="M6174" s="21" t="s">
        <v>158</v>
      </c>
      <c r="N6174" s="21" t="s">
        <v>1344</v>
      </c>
      <c r="O6174" s="21" t="s">
        <v>43</v>
      </c>
      <c r="P6174" s="21" t="s">
        <v>44</v>
      </c>
      <c r="Q6174" s="21" t="s">
        <v>1345</v>
      </c>
      <c r="R6174" s="22">
        <v>30.071999999999999</v>
      </c>
    </row>
    <row r="6175" spans="1:18" x14ac:dyDescent="0.2">
      <c r="A6175" s="21">
        <v>2968</v>
      </c>
      <c r="B6175" s="21" t="s">
        <v>6871</v>
      </c>
      <c r="C6175" s="21" t="s">
        <v>3819</v>
      </c>
      <c r="D6175" s="21" t="s">
        <v>2316</v>
      </c>
      <c r="E6175" s="21" t="s">
        <v>48</v>
      </c>
      <c r="F6175" s="21" t="s">
        <v>4516</v>
      </c>
      <c r="G6175" s="21" t="s">
        <v>4517</v>
      </c>
      <c r="H6175" s="21" t="s">
        <v>22</v>
      </c>
      <c r="I6175" s="21" t="s">
        <v>23</v>
      </c>
      <c r="J6175" s="21" t="s">
        <v>4836</v>
      </c>
      <c r="K6175" s="21" t="s">
        <v>232</v>
      </c>
      <c r="L6175" s="21">
        <v>60076</v>
      </c>
      <c r="M6175" s="21" t="s">
        <v>108</v>
      </c>
      <c r="N6175" s="21" t="s">
        <v>5374</v>
      </c>
      <c r="O6175" s="21" t="s">
        <v>43</v>
      </c>
      <c r="P6175" s="21" t="s">
        <v>57</v>
      </c>
      <c r="Q6175" s="21" t="s">
        <v>3009</v>
      </c>
      <c r="R6175" s="22">
        <v>30.015999999999998</v>
      </c>
    </row>
    <row r="6176" spans="1:18" x14ac:dyDescent="0.2">
      <c r="A6176" s="21">
        <v>60</v>
      </c>
      <c r="B6176" s="21" t="s">
        <v>306</v>
      </c>
      <c r="C6176" s="21" t="s">
        <v>307</v>
      </c>
      <c r="D6176" s="21" t="s">
        <v>308</v>
      </c>
      <c r="E6176" s="21" t="s">
        <v>206</v>
      </c>
      <c r="F6176" s="21" t="s">
        <v>309</v>
      </c>
      <c r="G6176" s="21" t="s">
        <v>310</v>
      </c>
      <c r="H6176" s="21" t="s">
        <v>22</v>
      </c>
      <c r="I6176" s="21" t="s">
        <v>23</v>
      </c>
      <c r="J6176" s="21" t="s">
        <v>311</v>
      </c>
      <c r="K6176" s="21" t="s">
        <v>300</v>
      </c>
      <c r="L6176" s="21">
        <v>12180</v>
      </c>
      <c r="M6176" s="21" t="s">
        <v>158</v>
      </c>
      <c r="N6176" s="21" t="s">
        <v>276</v>
      </c>
      <c r="O6176" s="21" t="s">
        <v>70</v>
      </c>
      <c r="P6176" s="21" t="s">
        <v>175</v>
      </c>
      <c r="Q6176" s="21" t="s">
        <v>277</v>
      </c>
      <c r="R6176" s="22">
        <v>30</v>
      </c>
    </row>
    <row r="6177" spans="1:18" x14ac:dyDescent="0.2">
      <c r="A6177" s="21">
        <v>3550</v>
      </c>
      <c r="B6177" s="21" t="s">
        <v>7473</v>
      </c>
      <c r="C6177" s="21" t="s">
        <v>4526</v>
      </c>
      <c r="D6177" s="21" t="s">
        <v>12141</v>
      </c>
      <c r="E6177" s="21" t="s">
        <v>206</v>
      </c>
      <c r="F6177" s="21" t="s">
        <v>2614</v>
      </c>
      <c r="G6177" s="21" t="s">
        <v>2615</v>
      </c>
      <c r="H6177" s="21" t="s">
        <v>105</v>
      </c>
      <c r="I6177" s="21" t="s">
        <v>23</v>
      </c>
      <c r="J6177" s="21" t="s">
        <v>1648</v>
      </c>
      <c r="K6177" s="21" t="s">
        <v>25</v>
      </c>
      <c r="L6177" s="21">
        <v>40475</v>
      </c>
      <c r="M6177" s="21" t="s">
        <v>26</v>
      </c>
      <c r="N6177" s="21" t="s">
        <v>7474</v>
      </c>
      <c r="O6177" s="21" t="s">
        <v>43</v>
      </c>
      <c r="P6177" s="21" t="s">
        <v>44</v>
      </c>
      <c r="Q6177" s="21" t="s">
        <v>7475</v>
      </c>
      <c r="R6177" s="22">
        <v>30</v>
      </c>
    </row>
    <row r="6178" spans="1:18" x14ac:dyDescent="0.2">
      <c r="A6178" s="21">
        <v>6717</v>
      </c>
      <c r="B6178" s="21" t="s">
        <v>9898</v>
      </c>
      <c r="C6178" s="21" t="s">
        <v>11817</v>
      </c>
      <c r="D6178" s="21" t="s">
        <v>1697</v>
      </c>
      <c r="E6178" s="21" t="s">
        <v>48</v>
      </c>
      <c r="F6178" s="21" t="s">
        <v>2609</v>
      </c>
      <c r="G6178" s="21" t="s">
        <v>2610</v>
      </c>
      <c r="H6178" s="21" t="s">
        <v>105</v>
      </c>
      <c r="I6178" s="21" t="s">
        <v>23</v>
      </c>
      <c r="J6178" s="21" t="s">
        <v>6451</v>
      </c>
      <c r="K6178" s="21" t="s">
        <v>1926</v>
      </c>
      <c r="L6178" s="21">
        <v>71901</v>
      </c>
      <c r="M6178" s="21" t="s">
        <v>26</v>
      </c>
      <c r="N6178" s="21" t="s">
        <v>2916</v>
      </c>
      <c r="O6178" s="21" t="s">
        <v>43</v>
      </c>
      <c r="P6178" s="21" t="s">
        <v>302</v>
      </c>
      <c r="Q6178" s="21" t="s">
        <v>2917</v>
      </c>
      <c r="R6178" s="22">
        <v>30</v>
      </c>
    </row>
    <row r="6179" spans="1:18" x14ac:dyDescent="0.2">
      <c r="A6179" s="21">
        <v>877</v>
      </c>
      <c r="B6179" s="21" t="s">
        <v>3064</v>
      </c>
      <c r="C6179" s="21" t="s">
        <v>3065</v>
      </c>
      <c r="D6179" s="21" t="s">
        <v>3066</v>
      </c>
      <c r="E6179" s="21" t="s">
        <v>48</v>
      </c>
      <c r="F6179" s="21" t="s">
        <v>2408</v>
      </c>
      <c r="G6179" s="21" t="s">
        <v>2409</v>
      </c>
      <c r="H6179" s="21" t="s">
        <v>105</v>
      </c>
      <c r="I6179" s="21" t="s">
        <v>23</v>
      </c>
      <c r="J6179" s="21" t="s">
        <v>88</v>
      </c>
      <c r="K6179" s="21" t="s">
        <v>3052</v>
      </c>
      <c r="L6179" s="21">
        <v>3301</v>
      </c>
      <c r="M6179" s="21" t="s">
        <v>158</v>
      </c>
      <c r="N6179" s="21" t="s">
        <v>1148</v>
      </c>
      <c r="O6179" s="21" t="s">
        <v>70</v>
      </c>
      <c r="P6179" s="21" t="s">
        <v>175</v>
      </c>
      <c r="Q6179" s="21" t="s">
        <v>1149</v>
      </c>
      <c r="R6179" s="22">
        <v>29.99</v>
      </c>
    </row>
    <row r="6180" spans="1:18" x14ac:dyDescent="0.2">
      <c r="A6180" s="21">
        <v>1573</v>
      </c>
      <c r="B6180" s="21" t="s">
        <v>4697</v>
      </c>
      <c r="C6180" s="21" t="s">
        <v>4698</v>
      </c>
      <c r="D6180" s="21" t="s">
        <v>4699</v>
      </c>
      <c r="E6180" s="21" t="s">
        <v>206</v>
      </c>
      <c r="F6180" s="21" t="s">
        <v>1784</v>
      </c>
      <c r="G6180" s="21" t="s">
        <v>1785</v>
      </c>
      <c r="H6180" s="21" t="s">
        <v>22</v>
      </c>
      <c r="I6180" s="21" t="s">
        <v>23</v>
      </c>
      <c r="J6180" s="21" t="s">
        <v>39</v>
      </c>
      <c r="K6180" s="21" t="s">
        <v>40</v>
      </c>
      <c r="L6180" s="21">
        <v>90004</v>
      </c>
      <c r="M6180" s="21" t="s">
        <v>41</v>
      </c>
      <c r="N6180" s="21" t="s">
        <v>4702</v>
      </c>
      <c r="O6180" s="21" t="s">
        <v>70</v>
      </c>
      <c r="P6180" s="21" t="s">
        <v>175</v>
      </c>
      <c r="Q6180" s="21" t="s">
        <v>4703</v>
      </c>
      <c r="R6180" s="22">
        <v>29.99</v>
      </c>
    </row>
    <row r="6181" spans="1:18" x14ac:dyDescent="0.2">
      <c r="A6181" s="21">
        <v>2642</v>
      </c>
      <c r="B6181" s="21" t="s">
        <v>6448</v>
      </c>
      <c r="C6181" s="21" t="s">
        <v>6449</v>
      </c>
      <c r="D6181" s="21" t="s">
        <v>6450</v>
      </c>
      <c r="E6181" s="21" t="s">
        <v>48</v>
      </c>
      <c r="F6181" s="21" t="s">
        <v>2091</v>
      </c>
      <c r="G6181" s="21" t="s">
        <v>2092</v>
      </c>
      <c r="H6181" s="21" t="s">
        <v>22</v>
      </c>
      <c r="I6181" s="21" t="s">
        <v>23</v>
      </c>
      <c r="J6181" s="21" t="s">
        <v>6451</v>
      </c>
      <c r="K6181" s="21" t="s">
        <v>1926</v>
      </c>
      <c r="L6181" s="21">
        <v>71901</v>
      </c>
      <c r="M6181" s="21" t="s">
        <v>26</v>
      </c>
      <c r="N6181" s="21" t="s">
        <v>3110</v>
      </c>
      <c r="O6181" s="21" t="s">
        <v>70</v>
      </c>
      <c r="P6181" s="21" t="s">
        <v>175</v>
      </c>
      <c r="Q6181" s="21" t="s">
        <v>3111</v>
      </c>
      <c r="R6181" s="22">
        <v>29.99</v>
      </c>
    </row>
    <row r="6182" spans="1:18" x14ac:dyDescent="0.2">
      <c r="A6182" s="21">
        <v>5831</v>
      </c>
      <c r="B6182" s="21" t="s">
        <v>9337</v>
      </c>
      <c r="C6182" s="21" t="s">
        <v>11903</v>
      </c>
      <c r="D6182" s="21" t="s">
        <v>11980</v>
      </c>
      <c r="E6182" s="21" t="s">
        <v>48</v>
      </c>
      <c r="F6182" s="21" t="s">
        <v>4382</v>
      </c>
      <c r="G6182" s="21" t="s">
        <v>4383</v>
      </c>
      <c r="H6182" s="21" t="s">
        <v>22</v>
      </c>
      <c r="I6182" s="21" t="s">
        <v>23</v>
      </c>
      <c r="J6182" s="21" t="s">
        <v>1648</v>
      </c>
      <c r="K6182" s="21" t="s">
        <v>286</v>
      </c>
      <c r="L6182" s="21">
        <v>47374</v>
      </c>
      <c r="M6182" s="21" t="s">
        <v>108</v>
      </c>
      <c r="N6182" s="21" t="s">
        <v>5154</v>
      </c>
      <c r="O6182" s="21" t="s">
        <v>28</v>
      </c>
      <c r="P6182" s="21" t="s">
        <v>32</v>
      </c>
      <c r="Q6182" s="21" t="s">
        <v>5155</v>
      </c>
      <c r="R6182" s="22">
        <v>29.98</v>
      </c>
    </row>
    <row r="6183" spans="1:18" x14ac:dyDescent="0.2">
      <c r="A6183" s="21">
        <v>2461</v>
      </c>
      <c r="B6183" s="21" t="s">
        <v>6189</v>
      </c>
      <c r="C6183" s="21" t="s">
        <v>12105</v>
      </c>
      <c r="D6183" s="21" t="s">
        <v>4945</v>
      </c>
      <c r="E6183" s="21" t="s">
        <v>19</v>
      </c>
      <c r="F6183" s="21" t="s">
        <v>6190</v>
      </c>
      <c r="G6183" s="21" t="s">
        <v>6191</v>
      </c>
      <c r="H6183" s="21" t="s">
        <v>22</v>
      </c>
      <c r="I6183" s="21" t="s">
        <v>23</v>
      </c>
      <c r="J6183" s="21" t="s">
        <v>96</v>
      </c>
      <c r="K6183" s="21" t="s">
        <v>97</v>
      </c>
      <c r="L6183" s="21">
        <v>98115</v>
      </c>
      <c r="M6183" s="21" t="s">
        <v>41</v>
      </c>
      <c r="N6183" s="21" t="s">
        <v>3731</v>
      </c>
      <c r="O6183" s="21" t="s">
        <v>43</v>
      </c>
      <c r="P6183" s="21" t="s">
        <v>91</v>
      </c>
      <c r="Q6183" s="21" t="s">
        <v>3732</v>
      </c>
      <c r="R6183" s="22">
        <v>29.97</v>
      </c>
    </row>
    <row r="6184" spans="1:18" x14ac:dyDescent="0.2">
      <c r="A6184" s="21">
        <v>3197</v>
      </c>
      <c r="B6184" s="21" t="s">
        <v>7136</v>
      </c>
      <c r="C6184" s="21" t="s">
        <v>6170</v>
      </c>
      <c r="D6184" s="21" t="s">
        <v>2716</v>
      </c>
      <c r="E6184" s="21" t="s">
        <v>48</v>
      </c>
      <c r="F6184" s="21" t="s">
        <v>897</v>
      </c>
      <c r="G6184" s="21" t="s">
        <v>898</v>
      </c>
      <c r="H6184" s="21" t="s">
        <v>38</v>
      </c>
      <c r="I6184" s="21" t="s">
        <v>23</v>
      </c>
      <c r="J6184" s="21" t="s">
        <v>299</v>
      </c>
      <c r="K6184" s="21" t="s">
        <v>300</v>
      </c>
      <c r="L6184" s="21">
        <v>10009</v>
      </c>
      <c r="M6184" s="21" t="s">
        <v>158</v>
      </c>
      <c r="N6184" s="21" t="s">
        <v>1388</v>
      </c>
      <c r="O6184" s="21" t="s">
        <v>70</v>
      </c>
      <c r="P6184" s="21" t="s">
        <v>71</v>
      </c>
      <c r="Q6184" s="21" t="s">
        <v>1389</v>
      </c>
      <c r="R6184" s="22">
        <v>29.97</v>
      </c>
    </row>
    <row r="6185" spans="1:18" x14ac:dyDescent="0.2">
      <c r="A6185" s="21">
        <v>6218</v>
      </c>
      <c r="B6185" s="21" t="s">
        <v>9586</v>
      </c>
      <c r="C6185" s="21" t="s">
        <v>6682</v>
      </c>
      <c r="D6185" s="21" t="s">
        <v>12210</v>
      </c>
      <c r="E6185" s="21" t="s">
        <v>48</v>
      </c>
      <c r="F6185" s="21" t="s">
        <v>2910</v>
      </c>
      <c r="G6185" s="21" t="s">
        <v>2911</v>
      </c>
      <c r="H6185" s="21" t="s">
        <v>22</v>
      </c>
      <c r="I6185" s="21" t="s">
        <v>23</v>
      </c>
      <c r="J6185" s="21" t="s">
        <v>1659</v>
      </c>
      <c r="K6185" s="21" t="s">
        <v>25</v>
      </c>
      <c r="L6185" s="21">
        <v>40214</v>
      </c>
      <c r="M6185" s="21" t="s">
        <v>26</v>
      </c>
      <c r="N6185" s="21" t="s">
        <v>5123</v>
      </c>
      <c r="O6185" s="21" t="s">
        <v>70</v>
      </c>
      <c r="P6185" s="21" t="s">
        <v>71</v>
      </c>
      <c r="Q6185" s="21" t="s">
        <v>5124</v>
      </c>
      <c r="R6185" s="22">
        <v>29.97</v>
      </c>
    </row>
    <row r="6186" spans="1:18" x14ac:dyDescent="0.2">
      <c r="A6186" s="21">
        <v>7389</v>
      </c>
      <c r="B6186" s="21" t="s">
        <v>10309</v>
      </c>
      <c r="C6186" s="21" t="s">
        <v>2288</v>
      </c>
      <c r="D6186" s="21" t="s">
        <v>361</v>
      </c>
      <c r="E6186" s="21" t="s">
        <v>48</v>
      </c>
      <c r="F6186" s="21" t="s">
        <v>124</v>
      </c>
      <c r="G6186" s="21" t="s">
        <v>125</v>
      </c>
      <c r="H6186" s="21" t="s">
        <v>22</v>
      </c>
      <c r="I6186" s="21" t="s">
        <v>23</v>
      </c>
      <c r="J6186" s="21" t="s">
        <v>2866</v>
      </c>
      <c r="K6186" s="21" t="s">
        <v>146</v>
      </c>
      <c r="L6186" s="21">
        <v>68104</v>
      </c>
      <c r="M6186" s="21" t="s">
        <v>108</v>
      </c>
      <c r="N6186" s="21" t="s">
        <v>5123</v>
      </c>
      <c r="O6186" s="21" t="s">
        <v>70</v>
      </c>
      <c r="P6186" s="21" t="s">
        <v>71</v>
      </c>
      <c r="Q6186" s="21" t="s">
        <v>5124</v>
      </c>
      <c r="R6186" s="22">
        <v>29.97</v>
      </c>
    </row>
    <row r="6187" spans="1:18" x14ac:dyDescent="0.2">
      <c r="A6187" s="21">
        <v>9048</v>
      </c>
      <c r="B6187" s="21" t="s">
        <v>11258</v>
      </c>
      <c r="C6187" s="21" t="s">
        <v>6866</v>
      </c>
      <c r="D6187" s="21" t="s">
        <v>3458</v>
      </c>
      <c r="E6187" s="21" t="s">
        <v>19</v>
      </c>
      <c r="F6187" s="21" t="s">
        <v>3435</v>
      </c>
      <c r="G6187" s="21" t="s">
        <v>3436</v>
      </c>
      <c r="H6187" s="21" t="s">
        <v>38</v>
      </c>
      <c r="I6187" s="21" t="s">
        <v>23</v>
      </c>
      <c r="J6187" s="21" t="s">
        <v>5658</v>
      </c>
      <c r="K6187" s="21" t="s">
        <v>40</v>
      </c>
      <c r="L6187" s="21">
        <v>94086</v>
      </c>
      <c r="M6187" s="21" t="s">
        <v>41</v>
      </c>
      <c r="N6187" s="21" t="s">
        <v>3364</v>
      </c>
      <c r="O6187" s="21" t="s">
        <v>43</v>
      </c>
      <c r="P6187" s="21" t="s">
        <v>67</v>
      </c>
      <c r="Q6187" s="21" t="s">
        <v>3365</v>
      </c>
      <c r="R6187" s="22">
        <v>29.95</v>
      </c>
    </row>
    <row r="6188" spans="1:18" x14ac:dyDescent="0.2">
      <c r="A6188" s="21">
        <v>9581</v>
      </c>
      <c r="B6188" s="21" t="s">
        <v>11578</v>
      </c>
      <c r="C6188" s="21" t="s">
        <v>368</v>
      </c>
      <c r="D6188" s="21" t="s">
        <v>1155</v>
      </c>
      <c r="E6188" s="21" t="s">
        <v>206</v>
      </c>
      <c r="F6188" s="21" t="s">
        <v>471</v>
      </c>
      <c r="G6188" s="21" t="s">
        <v>472</v>
      </c>
      <c r="H6188" s="21" t="s">
        <v>105</v>
      </c>
      <c r="I6188" s="21" t="s">
        <v>23</v>
      </c>
      <c r="J6188" s="21" t="s">
        <v>299</v>
      </c>
      <c r="K6188" s="21" t="s">
        <v>300</v>
      </c>
      <c r="L6188" s="21">
        <v>10035</v>
      </c>
      <c r="M6188" s="21" t="s">
        <v>158</v>
      </c>
      <c r="N6188" s="21" t="s">
        <v>3364</v>
      </c>
      <c r="O6188" s="21" t="s">
        <v>43</v>
      </c>
      <c r="P6188" s="21" t="s">
        <v>67</v>
      </c>
      <c r="Q6188" s="21" t="s">
        <v>3365</v>
      </c>
      <c r="R6188" s="22">
        <v>29.95</v>
      </c>
    </row>
    <row r="6189" spans="1:18" x14ac:dyDescent="0.2">
      <c r="A6189" s="21">
        <v>5573</v>
      </c>
      <c r="B6189" s="21" t="s">
        <v>9150</v>
      </c>
      <c r="C6189" s="21" t="s">
        <v>11724</v>
      </c>
      <c r="D6189" s="21" t="s">
        <v>11773</v>
      </c>
      <c r="E6189" s="21" t="s">
        <v>48</v>
      </c>
      <c r="F6189" s="21" t="s">
        <v>1012</v>
      </c>
      <c r="G6189" s="21" t="s">
        <v>1013</v>
      </c>
      <c r="H6189" s="21" t="s">
        <v>38</v>
      </c>
      <c r="I6189" s="21" t="s">
        <v>23</v>
      </c>
      <c r="J6189" s="21" t="s">
        <v>563</v>
      </c>
      <c r="K6189" s="21" t="s">
        <v>564</v>
      </c>
      <c r="L6189" s="21">
        <v>43229</v>
      </c>
      <c r="M6189" s="21" t="s">
        <v>158</v>
      </c>
      <c r="N6189" s="21" t="s">
        <v>3043</v>
      </c>
      <c r="O6189" s="21" t="s">
        <v>43</v>
      </c>
      <c r="P6189" s="21" t="s">
        <v>74</v>
      </c>
      <c r="Q6189" s="21" t="s">
        <v>3044</v>
      </c>
      <c r="R6189" s="22">
        <v>29.94</v>
      </c>
    </row>
    <row r="6190" spans="1:18" x14ac:dyDescent="0.2">
      <c r="A6190" s="21">
        <v>2207</v>
      </c>
      <c r="B6190" s="21" t="s">
        <v>5783</v>
      </c>
      <c r="C6190" s="21" t="s">
        <v>5784</v>
      </c>
      <c r="D6190" s="21" t="s">
        <v>5785</v>
      </c>
      <c r="E6190" s="21" t="s">
        <v>48</v>
      </c>
      <c r="F6190" s="21" t="s">
        <v>5786</v>
      </c>
      <c r="G6190" s="21" t="s">
        <v>5787</v>
      </c>
      <c r="H6190" s="21" t="s">
        <v>105</v>
      </c>
      <c r="I6190" s="21" t="s">
        <v>23</v>
      </c>
      <c r="J6190" s="21" t="s">
        <v>515</v>
      </c>
      <c r="K6190" s="21" t="s">
        <v>232</v>
      </c>
      <c r="L6190" s="21">
        <v>60505</v>
      </c>
      <c r="M6190" s="21" t="s">
        <v>108</v>
      </c>
      <c r="N6190" s="21" t="s">
        <v>1799</v>
      </c>
      <c r="O6190" s="21" t="s">
        <v>43</v>
      </c>
      <c r="P6190" s="21" t="s">
        <v>74</v>
      </c>
      <c r="Q6190" s="21" t="s">
        <v>1800</v>
      </c>
      <c r="R6190" s="22">
        <v>29.931999999999999</v>
      </c>
    </row>
    <row r="6191" spans="1:18" x14ac:dyDescent="0.2">
      <c r="A6191" s="21">
        <v>7601</v>
      </c>
      <c r="B6191" s="21" t="s">
        <v>10409</v>
      </c>
      <c r="C6191" s="21" t="s">
        <v>1011</v>
      </c>
      <c r="D6191" s="21" t="s">
        <v>3307</v>
      </c>
      <c r="E6191" s="21" t="s">
        <v>48</v>
      </c>
      <c r="F6191" s="21" t="s">
        <v>3286</v>
      </c>
      <c r="G6191" s="21" t="s">
        <v>3287</v>
      </c>
      <c r="H6191" s="21" t="s">
        <v>22</v>
      </c>
      <c r="I6191" s="21" t="s">
        <v>23</v>
      </c>
      <c r="J6191" s="21" t="s">
        <v>356</v>
      </c>
      <c r="K6191" s="21" t="s">
        <v>474</v>
      </c>
      <c r="L6191" s="21">
        <v>97477</v>
      </c>
      <c r="M6191" s="21" t="s">
        <v>41</v>
      </c>
      <c r="N6191" s="21" t="s">
        <v>10410</v>
      </c>
      <c r="O6191" s="21" t="s">
        <v>70</v>
      </c>
      <c r="P6191" s="21" t="s">
        <v>768</v>
      </c>
      <c r="Q6191" s="21" t="s">
        <v>10411</v>
      </c>
      <c r="R6191" s="22">
        <v>29.925000000000001</v>
      </c>
    </row>
    <row r="6192" spans="1:18" x14ac:dyDescent="0.2">
      <c r="A6192" s="21">
        <v>3446</v>
      </c>
      <c r="B6192" s="21" t="s">
        <v>7374</v>
      </c>
      <c r="C6192" s="21" t="s">
        <v>12166</v>
      </c>
      <c r="D6192" s="21" t="s">
        <v>6884</v>
      </c>
      <c r="E6192" s="21" t="s">
        <v>48</v>
      </c>
      <c r="F6192" s="21" t="s">
        <v>934</v>
      </c>
      <c r="G6192" s="21" t="s">
        <v>935</v>
      </c>
      <c r="H6192" s="21" t="s">
        <v>22</v>
      </c>
      <c r="I6192" s="21" t="s">
        <v>23</v>
      </c>
      <c r="J6192" s="21" t="s">
        <v>684</v>
      </c>
      <c r="K6192" s="21" t="s">
        <v>275</v>
      </c>
      <c r="L6192" s="21">
        <v>19711</v>
      </c>
      <c r="M6192" s="21" t="s">
        <v>158</v>
      </c>
      <c r="N6192" s="21" t="s">
        <v>5408</v>
      </c>
      <c r="O6192" s="21" t="s">
        <v>43</v>
      </c>
      <c r="P6192" s="21" t="s">
        <v>57</v>
      </c>
      <c r="Q6192" s="21" t="s">
        <v>5409</v>
      </c>
      <c r="R6192" s="22">
        <v>29.9</v>
      </c>
    </row>
    <row r="6193" spans="1:18" x14ac:dyDescent="0.2">
      <c r="A6193" s="21">
        <v>4033</v>
      </c>
      <c r="B6193" s="21" t="s">
        <v>7928</v>
      </c>
      <c r="C6193" s="21" t="s">
        <v>1789</v>
      </c>
      <c r="D6193" s="21" t="s">
        <v>3602</v>
      </c>
      <c r="E6193" s="21" t="s">
        <v>48</v>
      </c>
      <c r="F6193" s="21" t="s">
        <v>217</v>
      </c>
      <c r="G6193" s="21" t="s">
        <v>218</v>
      </c>
      <c r="H6193" s="21" t="s">
        <v>105</v>
      </c>
      <c r="I6193" s="21" t="s">
        <v>23</v>
      </c>
      <c r="J6193" s="21" t="s">
        <v>7929</v>
      </c>
      <c r="K6193" s="21" t="s">
        <v>97</v>
      </c>
      <c r="L6193" s="21">
        <v>98042</v>
      </c>
      <c r="M6193" s="21" t="s">
        <v>41</v>
      </c>
      <c r="N6193" s="21" t="s">
        <v>508</v>
      </c>
      <c r="O6193" s="21" t="s">
        <v>43</v>
      </c>
      <c r="P6193" s="21" t="s">
        <v>91</v>
      </c>
      <c r="Q6193" s="21" t="s">
        <v>509</v>
      </c>
      <c r="R6193" s="22">
        <v>29.9</v>
      </c>
    </row>
    <row r="6194" spans="1:18" x14ac:dyDescent="0.2">
      <c r="A6194" s="21">
        <v>5216</v>
      </c>
      <c r="B6194" s="21" t="s">
        <v>8870</v>
      </c>
      <c r="C6194" s="21" t="s">
        <v>1789</v>
      </c>
      <c r="D6194" s="21" t="s">
        <v>1789</v>
      </c>
      <c r="E6194" s="21" t="s">
        <v>1452</v>
      </c>
      <c r="F6194" s="21" t="s">
        <v>3016</v>
      </c>
      <c r="G6194" s="21" t="s">
        <v>3017</v>
      </c>
      <c r="H6194" s="21" t="s">
        <v>22</v>
      </c>
      <c r="I6194" s="21" t="s">
        <v>23</v>
      </c>
      <c r="J6194" s="21" t="s">
        <v>877</v>
      </c>
      <c r="K6194" s="21" t="s">
        <v>40</v>
      </c>
      <c r="L6194" s="21">
        <v>92374</v>
      </c>
      <c r="M6194" s="21" t="s">
        <v>41</v>
      </c>
      <c r="N6194" s="21" t="s">
        <v>1997</v>
      </c>
      <c r="O6194" s="21" t="s">
        <v>43</v>
      </c>
      <c r="P6194" s="21" t="s">
        <v>91</v>
      </c>
      <c r="Q6194" s="21" t="s">
        <v>1998</v>
      </c>
      <c r="R6194" s="22">
        <v>29.9</v>
      </c>
    </row>
    <row r="6195" spans="1:18" x14ac:dyDescent="0.2">
      <c r="A6195" s="21">
        <v>7355</v>
      </c>
      <c r="B6195" s="21" t="s">
        <v>10294</v>
      </c>
      <c r="C6195" s="21" t="s">
        <v>12113</v>
      </c>
      <c r="D6195" s="21" t="s">
        <v>6049</v>
      </c>
      <c r="E6195" s="21" t="s">
        <v>48</v>
      </c>
      <c r="F6195" s="21" t="s">
        <v>3584</v>
      </c>
      <c r="G6195" s="21" t="s">
        <v>3585</v>
      </c>
      <c r="H6195" s="21" t="s">
        <v>105</v>
      </c>
      <c r="I6195" s="21" t="s">
        <v>23</v>
      </c>
      <c r="J6195" s="21" t="s">
        <v>134</v>
      </c>
      <c r="K6195" s="21" t="s">
        <v>40</v>
      </c>
      <c r="L6195" s="21">
        <v>94109</v>
      </c>
      <c r="M6195" s="21" t="s">
        <v>41</v>
      </c>
      <c r="N6195" s="21" t="s">
        <v>9520</v>
      </c>
      <c r="O6195" s="21" t="s">
        <v>43</v>
      </c>
      <c r="P6195" s="21" t="s">
        <v>91</v>
      </c>
      <c r="Q6195" s="21" t="s">
        <v>9521</v>
      </c>
      <c r="R6195" s="22">
        <v>29.9</v>
      </c>
    </row>
    <row r="6196" spans="1:18" x14ac:dyDescent="0.2">
      <c r="A6196" s="21">
        <v>7487</v>
      </c>
      <c r="B6196" s="21" t="s">
        <v>10359</v>
      </c>
      <c r="C6196" s="21" t="s">
        <v>814</v>
      </c>
      <c r="D6196" s="21" t="s">
        <v>976</v>
      </c>
      <c r="E6196" s="21" t="s">
        <v>19</v>
      </c>
      <c r="F6196" s="21" t="s">
        <v>3084</v>
      </c>
      <c r="G6196" s="21" t="s">
        <v>3085</v>
      </c>
      <c r="H6196" s="21" t="s">
        <v>105</v>
      </c>
      <c r="I6196" s="21" t="s">
        <v>23</v>
      </c>
      <c r="J6196" s="21" t="s">
        <v>274</v>
      </c>
      <c r="K6196" s="21" t="s">
        <v>3052</v>
      </c>
      <c r="L6196" s="21">
        <v>3820</v>
      </c>
      <c r="M6196" s="21" t="s">
        <v>158</v>
      </c>
      <c r="N6196" s="21" t="s">
        <v>6091</v>
      </c>
      <c r="O6196" s="21" t="s">
        <v>43</v>
      </c>
      <c r="P6196" s="21" t="s">
        <v>91</v>
      </c>
      <c r="Q6196" s="21" t="s">
        <v>6092</v>
      </c>
      <c r="R6196" s="22">
        <v>29.9</v>
      </c>
    </row>
    <row r="6197" spans="1:18" x14ac:dyDescent="0.2">
      <c r="A6197" s="21">
        <v>9085</v>
      </c>
      <c r="B6197" s="21" t="s">
        <v>11282</v>
      </c>
      <c r="C6197" s="21" t="s">
        <v>12048</v>
      </c>
      <c r="D6197" s="21" t="s">
        <v>11913</v>
      </c>
      <c r="E6197" s="21" t="s">
        <v>206</v>
      </c>
      <c r="F6197" s="21" t="s">
        <v>6296</v>
      </c>
      <c r="G6197" s="21" t="s">
        <v>6297</v>
      </c>
      <c r="H6197" s="21" t="s">
        <v>38</v>
      </c>
      <c r="I6197" s="21" t="s">
        <v>23</v>
      </c>
      <c r="J6197" s="21" t="s">
        <v>4901</v>
      </c>
      <c r="K6197" s="21" t="s">
        <v>357</v>
      </c>
      <c r="L6197" s="21">
        <v>23434</v>
      </c>
      <c r="M6197" s="21" t="s">
        <v>26</v>
      </c>
      <c r="N6197" s="21" t="s">
        <v>740</v>
      </c>
      <c r="O6197" s="21" t="s">
        <v>43</v>
      </c>
      <c r="P6197" s="21" t="s">
        <v>91</v>
      </c>
      <c r="Q6197" s="21" t="s">
        <v>741</v>
      </c>
      <c r="R6197" s="22">
        <v>29.9</v>
      </c>
    </row>
    <row r="6198" spans="1:18" x14ac:dyDescent="0.2">
      <c r="A6198" s="21">
        <v>4737</v>
      </c>
      <c r="B6198" s="21" t="s">
        <v>8525</v>
      </c>
      <c r="C6198" s="21" t="s">
        <v>3491</v>
      </c>
      <c r="D6198" s="21" t="s">
        <v>7612</v>
      </c>
      <c r="E6198" s="21" t="s">
        <v>48</v>
      </c>
      <c r="F6198" s="21" t="s">
        <v>3649</v>
      </c>
      <c r="G6198" s="21" t="s">
        <v>3650</v>
      </c>
      <c r="H6198" s="21" t="s">
        <v>105</v>
      </c>
      <c r="I6198" s="21" t="s">
        <v>23</v>
      </c>
      <c r="J6198" s="21" t="s">
        <v>8401</v>
      </c>
      <c r="K6198" s="21" t="s">
        <v>5877</v>
      </c>
      <c r="L6198" s="21">
        <v>4240</v>
      </c>
      <c r="M6198" s="21" t="s">
        <v>158</v>
      </c>
      <c r="N6198" s="21" t="s">
        <v>2311</v>
      </c>
      <c r="O6198" s="21" t="s">
        <v>43</v>
      </c>
      <c r="P6198" s="21" t="s">
        <v>74</v>
      </c>
      <c r="Q6198" s="21" t="s">
        <v>2312</v>
      </c>
      <c r="R6198" s="22">
        <v>29.84</v>
      </c>
    </row>
    <row r="6199" spans="1:18" x14ac:dyDescent="0.2">
      <c r="A6199" s="21">
        <v>6671</v>
      </c>
      <c r="B6199" s="21" t="s">
        <v>9859</v>
      </c>
      <c r="C6199" s="21" t="s">
        <v>9412</v>
      </c>
      <c r="D6199" s="21" t="s">
        <v>1463</v>
      </c>
      <c r="E6199" s="21" t="s">
        <v>48</v>
      </c>
      <c r="F6199" s="21" t="s">
        <v>3968</v>
      </c>
      <c r="G6199" s="21" t="s">
        <v>3969</v>
      </c>
      <c r="H6199" s="21" t="s">
        <v>105</v>
      </c>
      <c r="I6199" s="21" t="s">
        <v>23</v>
      </c>
      <c r="J6199" s="21" t="s">
        <v>563</v>
      </c>
      <c r="K6199" s="21" t="s">
        <v>1431</v>
      </c>
      <c r="L6199" s="21">
        <v>31907</v>
      </c>
      <c r="M6199" s="21" t="s">
        <v>26</v>
      </c>
      <c r="N6199" s="21" t="s">
        <v>2311</v>
      </c>
      <c r="O6199" s="21" t="s">
        <v>43</v>
      </c>
      <c r="P6199" s="21" t="s">
        <v>74</v>
      </c>
      <c r="Q6199" s="21" t="s">
        <v>2312</v>
      </c>
      <c r="R6199" s="22">
        <v>29.84</v>
      </c>
    </row>
    <row r="6200" spans="1:18" x14ac:dyDescent="0.2">
      <c r="A6200" s="21">
        <v>1898</v>
      </c>
      <c r="B6200" s="21" t="s">
        <v>5315</v>
      </c>
      <c r="C6200" s="21" t="s">
        <v>4852</v>
      </c>
      <c r="D6200" s="21" t="s">
        <v>12096</v>
      </c>
      <c r="E6200" s="21" t="s">
        <v>19</v>
      </c>
      <c r="F6200" s="21" t="s">
        <v>3403</v>
      </c>
      <c r="G6200" s="21" t="s">
        <v>3404</v>
      </c>
      <c r="H6200" s="21" t="s">
        <v>22</v>
      </c>
      <c r="I6200" s="21" t="s">
        <v>23</v>
      </c>
      <c r="J6200" s="21" t="s">
        <v>1595</v>
      </c>
      <c r="K6200" s="21" t="s">
        <v>52</v>
      </c>
      <c r="L6200" s="21">
        <v>33178</v>
      </c>
      <c r="M6200" s="21" t="s">
        <v>26</v>
      </c>
      <c r="N6200" s="21" t="s">
        <v>5316</v>
      </c>
      <c r="O6200" s="21" t="s">
        <v>43</v>
      </c>
      <c r="P6200" s="21" t="s">
        <v>189</v>
      </c>
      <c r="Q6200" s="21" t="s">
        <v>5317</v>
      </c>
      <c r="R6200" s="22">
        <v>29.808</v>
      </c>
    </row>
    <row r="6201" spans="1:18" x14ac:dyDescent="0.2">
      <c r="A6201" s="21">
        <v>1429</v>
      </c>
      <c r="B6201" s="21" t="s">
        <v>4353</v>
      </c>
      <c r="C6201" s="21" t="s">
        <v>874</v>
      </c>
      <c r="D6201" s="21" t="s">
        <v>11830</v>
      </c>
      <c r="E6201" s="21" t="s">
        <v>19</v>
      </c>
      <c r="F6201" s="21" t="s">
        <v>4354</v>
      </c>
      <c r="G6201" s="21" t="s">
        <v>4355</v>
      </c>
      <c r="H6201" s="21" t="s">
        <v>38</v>
      </c>
      <c r="I6201" s="21" t="s">
        <v>23</v>
      </c>
      <c r="J6201" s="21" t="s">
        <v>2991</v>
      </c>
      <c r="K6201" s="21" t="s">
        <v>40</v>
      </c>
      <c r="L6201" s="21">
        <v>93905</v>
      </c>
      <c r="M6201" s="21" t="s">
        <v>41</v>
      </c>
      <c r="N6201" s="21" t="s">
        <v>4356</v>
      </c>
      <c r="O6201" s="21" t="s">
        <v>43</v>
      </c>
      <c r="P6201" s="21" t="s">
        <v>74</v>
      </c>
      <c r="Q6201" s="21" t="s">
        <v>4357</v>
      </c>
      <c r="R6201" s="22">
        <v>29.8</v>
      </c>
    </row>
    <row r="6202" spans="1:18" x14ac:dyDescent="0.2">
      <c r="A6202" s="21">
        <v>3974</v>
      </c>
      <c r="B6202" s="21" t="s">
        <v>7871</v>
      </c>
      <c r="C6202" s="21" t="s">
        <v>7477</v>
      </c>
      <c r="D6202" s="21" t="s">
        <v>12189</v>
      </c>
      <c r="E6202" s="21" t="s">
        <v>48</v>
      </c>
      <c r="F6202" s="21" t="s">
        <v>526</v>
      </c>
      <c r="G6202" s="21" t="s">
        <v>527</v>
      </c>
      <c r="H6202" s="21" t="s">
        <v>22</v>
      </c>
      <c r="I6202" s="21" t="s">
        <v>23</v>
      </c>
      <c r="J6202" s="21" t="s">
        <v>299</v>
      </c>
      <c r="K6202" s="21" t="s">
        <v>300</v>
      </c>
      <c r="L6202" s="21">
        <v>10009</v>
      </c>
      <c r="M6202" s="21" t="s">
        <v>158</v>
      </c>
      <c r="N6202" s="21" t="s">
        <v>4356</v>
      </c>
      <c r="O6202" s="21" t="s">
        <v>43</v>
      </c>
      <c r="P6202" s="21" t="s">
        <v>74</v>
      </c>
      <c r="Q6202" s="21" t="s">
        <v>4357</v>
      </c>
      <c r="R6202" s="22">
        <v>29.8</v>
      </c>
    </row>
    <row r="6203" spans="1:18" x14ac:dyDescent="0.2">
      <c r="A6203" s="21">
        <v>8715</v>
      </c>
      <c r="B6203" s="21" t="s">
        <v>11063</v>
      </c>
      <c r="C6203" s="21" t="s">
        <v>12018</v>
      </c>
      <c r="D6203" s="21" t="s">
        <v>152</v>
      </c>
      <c r="E6203" s="21" t="s">
        <v>48</v>
      </c>
      <c r="F6203" s="21" t="s">
        <v>8413</v>
      </c>
      <c r="G6203" s="21" t="s">
        <v>8414</v>
      </c>
      <c r="H6203" s="21" t="s">
        <v>38</v>
      </c>
      <c r="I6203" s="21" t="s">
        <v>23</v>
      </c>
      <c r="J6203" s="21" t="s">
        <v>1066</v>
      </c>
      <c r="K6203" s="21" t="s">
        <v>40</v>
      </c>
      <c r="L6203" s="21">
        <v>92105</v>
      </c>
      <c r="M6203" s="21" t="s">
        <v>41</v>
      </c>
      <c r="N6203" s="21" t="s">
        <v>4356</v>
      </c>
      <c r="O6203" s="21" t="s">
        <v>43</v>
      </c>
      <c r="P6203" s="21" t="s">
        <v>74</v>
      </c>
      <c r="Q6203" s="21" t="s">
        <v>4357</v>
      </c>
      <c r="R6203" s="22">
        <v>29.8</v>
      </c>
    </row>
    <row r="6204" spans="1:18" x14ac:dyDescent="0.2">
      <c r="A6204" s="21">
        <v>1618</v>
      </c>
      <c r="B6204" s="21" t="s">
        <v>4789</v>
      </c>
      <c r="C6204" s="21" t="s">
        <v>12057</v>
      </c>
      <c r="D6204" s="21" t="s">
        <v>991</v>
      </c>
      <c r="E6204" s="21" t="s">
        <v>48</v>
      </c>
      <c r="F6204" s="21" t="s">
        <v>4279</v>
      </c>
      <c r="G6204" s="21" t="s">
        <v>4280</v>
      </c>
      <c r="H6204" s="21" t="s">
        <v>105</v>
      </c>
      <c r="I6204" s="21" t="s">
        <v>23</v>
      </c>
      <c r="J6204" s="21" t="s">
        <v>254</v>
      </c>
      <c r="K6204" s="21" t="s">
        <v>255</v>
      </c>
      <c r="L6204" s="21">
        <v>55122</v>
      </c>
      <c r="M6204" s="21" t="s">
        <v>108</v>
      </c>
      <c r="N6204" s="21" t="s">
        <v>4790</v>
      </c>
      <c r="O6204" s="21" t="s">
        <v>43</v>
      </c>
      <c r="P6204" s="21" t="s">
        <v>67</v>
      </c>
      <c r="Q6204" s="21" t="s">
        <v>4791</v>
      </c>
      <c r="R6204" s="22">
        <v>29.79</v>
      </c>
    </row>
    <row r="6205" spans="1:18" x14ac:dyDescent="0.2">
      <c r="A6205" s="21">
        <v>3431</v>
      </c>
      <c r="B6205" s="21" t="s">
        <v>7362</v>
      </c>
      <c r="C6205" s="21" t="s">
        <v>11833</v>
      </c>
      <c r="D6205" s="21" t="s">
        <v>11729</v>
      </c>
      <c r="E6205" s="21" t="s">
        <v>206</v>
      </c>
      <c r="F6205" s="21" t="s">
        <v>1593</v>
      </c>
      <c r="G6205" s="21" t="s">
        <v>1594</v>
      </c>
      <c r="H6205" s="21" t="s">
        <v>22</v>
      </c>
      <c r="I6205" s="21" t="s">
        <v>23</v>
      </c>
      <c r="J6205" s="21" t="s">
        <v>1158</v>
      </c>
      <c r="K6205" s="21" t="s">
        <v>40</v>
      </c>
      <c r="L6205" s="21">
        <v>90301</v>
      </c>
      <c r="M6205" s="21" t="s">
        <v>41</v>
      </c>
      <c r="N6205" s="21" t="s">
        <v>1502</v>
      </c>
      <c r="O6205" s="21" t="s">
        <v>43</v>
      </c>
      <c r="P6205" s="21" t="s">
        <v>57</v>
      </c>
      <c r="Q6205" s="21" t="s">
        <v>1503</v>
      </c>
      <c r="R6205" s="22">
        <v>29.79</v>
      </c>
    </row>
    <row r="6206" spans="1:18" x14ac:dyDescent="0.2">
      <c r="A6206" s="21">
        <v>3794</v>
      </c>
      <c r="B6206" s="21" t="s">
        <v>7688</v>
      </c>
      <c r="C6206" s="21" t="s">
        <v>1521</v>
      </c>
      <c r="D6206" s="21" t="s">
        <v>11952</v>
      </c>
      <c r="E6206" s="21" t="s">
        <v>48</v>
      </c>
      <c r="F6206" s="21" t="s">
        <v>1855</v>
      </c>
      <c r="G6206" s="21" t="s">
        <v>1856</v>
      </c>
      <c r="H6206" s="21" t="s">
        <v>22</v>
      </c>
      <c r="I6206" s="21" t="s">
        <v>23</v>
      </c>
      <c r="J6206" s="21" t="s">
        <v>299</v>
      </c>
      <c r="K6206" s="21" t="s">
        <v>300</v>
      </c>
      <c r="L6206" s="21">
        <v>10024</v>
      </c>
      <c r="M6206" s="21" t="s">
        <v>158</v>
      </c>
      <c r="N6206" s="21" t="s">
        <v>4790</v>
      </c>
      <c r="O6206" s="21" t="s">
        <v>43</v>
      </c>
      <c r="P6206" s="21" t="s">
        <v>67</v>
      </c>
      <c r="Q6206" s="21" t="s">
        <v>4791</v>
      </c>
      <c r="R6206" s="22">
        <v>29.79</v>
      </c>
    </row>
    <row r="6207" spans="1:18" x14ac:dyDescent="0.2">
      <c r="A6207" s="21">
        <v>1338</v>
      </c>
      <c r="B6207" s="21" t="s">
        <v>4179</v>
      </c>
      <c r="C6207" s="21" t="s">
        <v>1820</v>
      </c>
      <c r="D6207" s="21" t="s">
        <v>12009</v>
      </c>
      <c r="E6207" s="21" t="s">
        <v>19</v>
      </c>
      <c r="F6207" s="21" t="s">
        <v>4180</v>
      </c>
      <c r="G6207" s="21" t="s">
        <v>4181</v>
      </c>
      <c r="H6207" s="21" t="s">
        <v>22</v>
      </c>
      <c r="I6207" s="21" t="s">
        <v>23</v>
      </c>
      <c r="J6207" s="21" t="s">
        <v>299</v>
      </c>
      <c r="K6207" s="21" t="s">
        <v>300</v>
      </c>
      <c r="L6207" s="21">
        <v>10011</v>
      </c>
      <c r="M6207" s="21" t="s">
        <v>158</v>
      </c>
      <c r="N6207" s="21" t="s">
        <v>4182</v>
      </c>
      <c r="O6207" s="21" t="s">
        <v>28</v>
      </c>
      <c r="P6207" s="21" t="s">
        <v>64</v>
      </c>
      <c r="Q6207" s="21" t="s">
        <v>4183</v>
      </c>
      <c r="R6207" s="22">
        <v>29.78</v>
      </c>
    </row>
    <row r="6208" spans="1:18" x14ac:dyDescent="0.2">
      <c r="A6208" s="21">
        <v>5567</v>
      </c>
      <c r="B6208" s="21" t="s">
        <v>9147</v>
      </c>
      <c r="C6208" s="21" t="s">
        <v>5382</v>
      </c>
      <c r="D6208" s="21" t="s">
        <v>5382</v>
      </c>
      <c r="E6208" s="21" t="s">
        <v>1452</v>
      </c>
      <c r="F6208" s="21" t="s">
        <v>7455</v>
      </c>
      <c r="G6208" s="21" t="s">
        <v>7456</v>
      </c>
      <c r="H6208" s="21" t="s">
        <v>105</v>
      </c>
      <c r="I6208" s="21" t="s">
        <v>23</v>
      </c>
      <c r="J6208" s="21" t="s">
        <v>341</v>
      </c>
      <c r="K6208" s="21" t="s">
        <v>232</v>
      </c>
      <c r="L6208" s="21">
        <v>60610</v>
      </c>
      <c r="M6208" s="21" t="s">
        <v>108</v>
      </c>
      <c r="N6208" s="21" t="s">
        <v>6818</v>
      </c>
      <c r="O6208" s="21" t="s">
        <v>43</v>
      </c>
      <c r="P6208" s="21" t="s">
        <v>67</v>
      </c>
      <c r="Q6208" s="21" t="s">
        <v>6819</v>
      </c>
      <c r="R6208" s="22">
        <v>29.76</v>
      </c>
    </row>
    <row r="6209" spans="1:18" x14ac:dyDescent="0.2">
      <c r="A6209" s="21">
        <v>8374</v>
      </c>
      <c r="B6209" s="21" t="s">
        <v>10849</v>
      </c>
      <c r="C6209" s="21" t="s">
        <v>11749</v>
      </c>
      <c r="D6209" s="21" t="s">
        <v>3396</v>
      </c>
      <c r="E6209" s="21" t="s">
        <v>206</v>
      </c>
      <c r="F6209" s="21" t="s">
        <v>1918</v>
      </c>
      <c r="G6209" s="21" t="s">
        <v>1919</v>
      </c>
      <c r="H6209" s="21" t="s">
        <v>22</v>
      </c>
      <c r="I6209" s="21" t="s">
        <v>23</v>
      </c>
      <c r="J6209" s="21" t="s">
        <v>134</v>
      </c>
      <c r="K6209" s="21" t="s">
        <v>40</v>
      </c>
      <c r="L6209" s="21">
        <v>94110</v>
      </c>
      <c r="M6209" s="21" t="s">
        <v>41</v>
      </c>
      <c r="N6209" s="21" t="s">
        <v>4793</v>
      </c>
      <c r="O6209" s="21" t="s">
        <v>43</v>
      </c>
      <c r="P6209" s="21" t="s">
        <v>57</v>
      </c>
      <c r="Q6209" s="21" t="s">
        <v>4794</v>
      </c>
      <c r="R6209" s="22">
        <v>29.74</v>
      </c>
    </row>
    <row r="6210" spans="1:18" x14ac:dyDescent="0.2">
      <c r="A6210" s="21">
        <v>935</v>
      </c>
      <c r="B6210" s="21" t="s">
        <v>3224</v>
      </c>
      <c r="C6210" s="21" t="s">
        <v>270</v>
      </c>
      <c r="D6210" s="21" t="s">
        <v>3225</v>
      </c>
      <c r="E6210" s="21" t="s">
        <v>48</v>
      </c>
      <c r="F6210" s="21" t="s">
        <v>3226</v>
      </c>
      <c r="G6210" s="21" t="s">
        <v>3227</v>
      </c>
      <c r="H6210" s="21" t="s">
        <v>105</v>
      </c>
      <c r="I6210" s="21" t="s">
        <v>23</v>
      </c>
      <c r="J6210" s="21" t="s">
        <v>156</v>
      </c>
      <c r="K6210" s="21" t="s">
        <v>157</v>
      </c>
      <c r="L6210" s="21">
        <v>19120</v>
      </c>
      <c r="M6210" s="21" t="s">
        <v>158</v>
      </c>
      <c r="N6210" s="21" t="s">
        <v>3230</v>
      </c>
      <c r="O6210" s="21" t="s">
        <v>43</v>
      </c>
      <c r="P6210" s="21" t="s">
        <v>74</v>
      </c>
      <c r="Q6210" s="21" t="s">
        <v>3231</v>
      </c>
      <c r="R6210" s="22">
        <v>29.718</v>
      </c>
    </row>
    <row r="6211" spans="1:18" x14ac:dyDescent="0.2">
      <c r="A6211" s="21">
        <v>1440</v>
      </c>
      <c r="B6211" s="21" t="s">
        <v>4376</v>
      </c>
      <c r="C6211" s="21" t="s">
        <v>11790</v>
      </c>
      <c r="D6211" s="21" t="s">
        <v>84</v>
      </c>
      <c r="E6211" s="21" t="s">
        <v>19</v>
      </c>
      <c r="F6211" s="21" t="s">
        <v>2113</v>
      </c>
      <c r="G6211" s="21" t="s">
        <v>2114</v>
      </c>
      <c r="H6211" s="21" t="s">
        <v>22</v>
      </c>
      <c r="I6211" s="21" t="s">
        <v>23</v>
      </c>
      <c r="J6211" s="21" t="s">
        <v>4047</v>
      </c>
      <c r="K6211" s="21" t="s">
        <v>1574</v>
      </c>
      <c r="L6211" s="21">
        <v>2908</v>
      </c>
      <c r="M6211" s="21" t="s">
        <v>158</v>
      </c>
      <c r="N6211" s="21" t="s">
        <v>4377</v>
      </c>
      <c r="O6211" s="21" t="s">
        <v>43</v>
      </c>
      <c r="P6211" s="21" t="s">
        <v>74</v>
      </c>
      <c r="Q6211" s="21" t="s">
        <v>1363</v>
      </c>
      <c r="R6211" s="22">
        <v>29.7</v>
      </c>
    </row>
    <row r="6212" spans="1:18" x14ac:dyDescent="0.2">
      <c r="A6212" s="21">
        <v>2113</v>
      </c>
      <c r="B6212" s="21" t="s">
        <v>5638</v>
      </c>
      <c r="C6212" s="21" t="s">
        <v>874</v>
      </c>
      <c r="D6212" s="21" t="s">
        <v>874</v>
      </c>
      <c r="E6212" s="21" t="s">
        <v>1452</v>
      </c>
      <c r="F6212" s="21" t="s">
        <v>669</v>
      </c>
      <c r="G6212" s="21" t="s">
        <v>670</v>
      </c>
      <c r="H6212" s="21" t="s">
        <v>22</v>
      </c>
      <c r="I6212" s="21" t="s">
        <v>23</v>
      </c>
      <c r="J6212" s="21" t="s">
        <v>877</v>
      </c>
      <c r="K6212" s="21" t="s">
        <v>40</v>
      </c>
      <c r="L6212" s="21">
        <v>92374</v>
      </c>
      <c r="M6212" s="21" t="s">
        <v>41</v>
      </c>
      <c r="N6212" s="21" t="s">
        <v>2459</v>
      </c>
      <c r="O6212" s="21" t="s">
        <v>43</v>
      </c>
      <c r="P6212" s="21" t="s">
        <v>651</v>
      </c>
      <c r="Q6212" s="21" t="s">
        <v>2460</v>
      </c>
      <c r="R6212" s="22">
        <v>29.7</v>
      </c>
    </row>
    <row r="6213" spans="1:18" x14ac:dyDescent="0.2">
      <c r="A6213" s="21">
        <v>6334</v>
      </c>
      <c r="B6213" s="21" t="s">
        <v>9668</v>
      </c>
      <c r="C6213" s="21" t="s">
        <v>3700</v>
      </c>
      <c r="D6213" s="21" t="s">
        <v>3701</v>
      </c>
      <c r="E6213" s="21" t="s">
        <v>48</v>
      </c>
      <c r="F6213" s="21" t="s">
        <v>1866</v>
      </c>
      <c r="G6213" s="21" t="s">
        <v>1867</v>
      </c>
      <c r="H6213" s="21" t="s">
        <v>22</v>
      </c>
      <c r="I6213" s="21" t="s">
        <v>23</v>
      </c>
      <c r="J6213" s="21" t="s">
        <v>265</v>
      </c>
      <c r="K6213" s="21" t="s">
        <v>266</v>
      </c>
      <c r="L6213" s="21">
        <v>48185</v>
      </c>
      <c r="M6213" s="21" t="s">
        <v>108</v>
      </c>
      <c r="N6213" s="21" t="s">
        <v>4377</v>
      </c>
      <c r="O6213" s="21" t="s">
        <v>43</v>
      </c>
      <c r="P6213" s="21" t="s">
        <v>74</v>
      </c>
      <c r="Q6213" s="21" t="s">
        <v>1363</v>
      </c>
      <c r="R6213" s="22">
        <v>29.7</v>
      </c>
    </row>
    <row r="6214" spans="1:18" x14ac:dyDescent="0.2">
      <c r="A6214" s="21">
        <v>7536</v>
      </c>
      <c r="B6214" s="21" t="s">
        <v>10378</v>
      </c>
      <c r="C6214" s="21" t="s">
        <v>1820</v>
      </c>
      <c r="D6214" s="21" t="s">
        <v>11789</v>
      </c>
      <c r="E6214" s="21" t="s">
        <v>48</v>
      </c>
      <c r="F6214" s="21" t="s">
        <v>4107</v>
      </c>
      <c r="G6214" s="21" t="s">
        <v>4108</v>
      </c>
      <c r="H6214" s="21" t="s">
        <v>38</v>
      </c>
      <c r="I6214" s="21" t="s">
        <v>23</v>
      </c>
      <c r="J6214" s="21" t="s">
        <v>39</v>
      </c>
      <c r="K6214" s="21" t="s">
        <v>40</v>
      </c>
      <c r="L6214" s="21">
        <v>90004</v>
      </c>
      <c r="M6214" s="21" t="s">
        <v>41</v>
      </c>
      <c r="N6214" s="21" t="s">
        <v>2459</v>
      </c>
      <c r="O6214" s="21" t="s">
        <v>43</v>
      </c>
      <c r="P6214" s="21" t="s">
        <v>651</v>
      </c>
      <c r="Q6214" s="21" t="s">
        <v>2460</v>
      </c>
      <c r="R6214" s="22">
        <v>29.7</v>
      </c>
    </row>
    <row r="6215" spans="1:18" x14ac:dyDescent="0.2">
      <c r="A6215" s="21">
        <v>2006</v>
      </c>
      <c r="B6215" s="21" t="s">
        <v>5489</v>
      </c>
      <c r="C6215" s="21" t="s">
        <v>2316</v>
      </c>
      <c r="D6215" s="21" t="s">
        <v>11804</v>
      </c>
      <c r="E6215" s="21" t="s">
        <v>48</v>
      </c>
      <c r="F6215" s="21" t="s">
        <v>3183</v>
      </c>
      <c r="G6215" s="21" t="s">
        <v>3184</v>
      </c>
      <c r="H6215" s="21" t="s">
        <v>38</v>
      </c>
      <c r="I6215" s="21" t="s">
        <v>23</v>
      </c>
      <c r="J6215" s="21" t="s">
        <v>432</v>
      </c>
      <c r="K6215" s="21" t="s">
        <v>672</v>
      </c>
      <c r="L6215" s="21">
        <v>65203</v>
      </c>
      <c r="M6215" s="21" t="s">
        <v>108</v>
      </c>
      <c r="N6215" s="21" t="s">
        <v>3345</v>
      </c>
      <c r="O6215" s="21" t="s">
        <v>43</v>
      </c>
      <c r="P6215" s="21" t="s">
        <v>67</v>
      </c>
      <c r="Q6215" s="21" t="s">
        <v>3346</v>
      </c>
      <c r="R6215" s="22">
        <v>29.68</v>
      </c>
    </row>
    <row r="6216" spans="1:18" x14ac:dyDescent="0.2">
      <c r="A6216" s="21">
        <v>4026</v>
      </c>
      <c r="B6216" s="21" t="s">
        <v>7925</v>
      </c>
      <c r="C6216" s="21" t="s">
        <v>12147</v>
      </c>
      <c r="D6216" s="21" t="s">
        <v>6754</v>
      </c>
      <c r="E6216" s="21" t="s">
        <v>206</v>
      </c>
      <c r="F6216" s="21" t="s">
        <v>2323</v>
      </c>
      <c r="G6216" s="21" t="s">
        <v>2324</v>
      </c>
      <c r="H6216" s="21" t="s">
        <v>38</v>
      </c>
      <c r="I6216" s="21" t="s">
        <v>23</v>
      </c>
      <c r="J6216" s="21" t="s">
        <v>7926</v>
      </c>
      <c r="K6216" s="21" t="s">
        <v>107</v>
      </c>
      <c r="L6216" s="21">
        <v>76021</v>
      </c>
      <c r="M6216" s="21" t="s">
        <v>108</v>
      </c>
      <c r="N6216" s="21" t="s">
        <v>5881</v>
      </c>
      <c r="O6216" s="21" t="s">
        <v>43</v>
      </c>
      <c r="P6216" s="21" t="s">
        <v>91</v>
      </c>
      <c r="Q6216" s="21" t="s">
        <v>5882</v>
      </c>
      <c r="R6216" s="22">
        <v>29.664000000000001</v>
      </c>
    </row>
    <row r="6217" spans="1:18" x14ac:dyDescent="0.2">
      <c r="A6217" s="21">
        <v>4682</v>
      </c>
      <c r="B6217" s="21" t="s">
        <v>8486</v>
      </c>
      <c r="C6217" s="21" t="s">
        <v>2085</v>
      </c>
      <c r="D6217" s="21" t="s">
        <v>3872</v>
      </c>
      <c r="E6217" s="21" t="s">
        <v>19</v>
      </c>
      <c r="F6217" s="21" t="s">
        <v>6988</v>
      </c>
      <c r="G6217" s="21" t="s">
        <v>6989</v>
      </c>
      <c r="H6217" s="21" t="s">
        <v>22</v>
      </c>
      <c r="I6217" s="21" t="s">
        <v>23</v>
      </c>
      <c r="J6217" s="21" t="s">
        <v>1758</v>
      </c>
      <c r="K6217" s="21" t="s">
        <v>300</v>
      </c>
      <c r="L6217" s="21">
        <v>13021</v>
      </c>
      <c r="M6217" s="21" t="s">
        <v>158</v>
      </c>
      <c r="N6217" s="21" t="s">
        <v>6058</v>
      </c>
      <c r="O6217" s="21" t="s">
        <v>43</v>
      </c>
      <c r="P6217" s="21" t="s">
        <v>302</v>
      </c>
      <c r="Q6217" s="21" t="s">
        <v>6059</v>
      </c>
      <c r="R6217" s="22">
        <v>29.61</v>
      </c>
    </row>
    <row r="6218" spans="1:18" x14ac:dyDescent="0.2">
      <c r="A6218" s="21">
        <v>485</v>
      </c>
      <c r="B6218" s="21" t="s">
        <v>1876</v>
      </c>
      <c r="C6218" s="21" t="s">
        <v>11850</v>
      </c>
      <c r="D6218" s="21" t="s">
        <v>1877</v>
      </c>
      <c r="E6218" s="21" t="s">
        <v>206</v>
      </c>
      <c r="F6218" s="21" t="s">
        <v>1878</v>
      </c>
      <c r="G6218" s="21" t="s">
        <v>1879</v>
      </c>
      <c r="H6218" s="21" t="s">
        <v>105</v>
      </c>
      <c r="I6218" s="21" t="s">
        <v>23</v>
      </c>
      <c r="J6218" s="21" t="s">
        <v>39</v>
      </c>
      <c r="K6218" s="21" t="s">
        <v>40</v>
      </c>
      <c r="L6218" s="21">
        <v>90045</v>
      </c>
      <c r="M6218" s="21" t="s">
        <v>41</v>
      </c>
      <c r="N6218" s="21" t="s">
        <v>1880</v>
      </c>
      <c r="O6218" s="21" t="s">
        <v>43</v>
      </c>
      <c r="P6218" s="21" t="s">
        <v>44</v>
      </c>
      <c r="Q6218" s="21" t="s">
        <v>1881</v>
      </c>
      <c r="R6218" s="22">
        <v>29.6</v>
      </c>
    </row>
    <row r="6219" spans="1:18" x14ac:dyDescent="0.2">
      <c r="A6219" s="21">
        <v>1373</v>
      </c>
      <c r="B6219" s="21" t="s">
        <v>4259</v>
      </c>
      <c r="C6219" s="21" t="s">
        <v>12021</v>
      </c>
      <c r="D6219" s="21" t="s">
        <v>11932</v>
      </c>
      <c r="E6219" s="21" t="s">
        <v>19</v>
      </c>
      <c r="F6219" s="21" t="s">
        <v>327</v>
      </c>
      <c r="G6219" s="21" t="s">
        <v>328</v>
      </c>
      <c r="H6219" s="21" t="s">
        <v>22</v>
      </c>
      <c r="I6219" s="21" t="s">
        <v>23</v>
      </c>
      <c r="J6219" s="21" t="s">
        <v>2379</v>
      </c>
      <c r="K6219" s="21" t="s">
        <v>40</v>
      </c>
      <c r="L6219" s="21">
        <v>94591</v>
      </c>
      <c r="M6219" s="21" t="s">
        <v>41</v>
      </c>
      <c r="N6219" s="21" t="s">
        <v>2548</v>
      </c>
      <c r="O6219" s="21" t="s">
        <v>43</v>
      </c>
      <c r="P6219" s="21" t="s">
        <v>44</v>
      </c>
      <c r="Q6219" s="21" t="s">
        <v>2549</v>
      </c>
      <c r="R6219" s="22">
        <v>29.6</v>
      </c>
    </row>
    <row r="6220" spans="1:18" x14ac:dyDescent="0.2">
      <c r="A6220" s="21">
        <v>7717</v>
      </c>
      <c r="B6220" s="21" t="s">
        <v>10473</v>
      </c>
      <c r="C6220" s="21" t="s">
        <v>12266</v>
      </c>
      <c r="D6220" s="21" t="s">
        <v>12233</v>
      </c>
      <c r="E6220" s="21" t="s">
        <v>48</v>
      </c>
      <c r="F6220" s="21" t="s">
        <v>3887</v>
      </c>
      <c r="G6220" s="21" t="s">
        <v>3888</v>
      </c>
      <c r="H6220" s="21" t="s">
        <v>38</v>
      </c>
      <c r="I6220" s="21" t="s">
        <v>23</v>
      </c>
      <c r="J6220" s="21" t="s">
        <v>1218</v>
      </c>
      <c r="K6220" s="21" t="s">
        <v>516</v>
      </c>
      <c r="L6220" s="21">
        <v>80906</v>
      </c>
      <c r="M6220" s="21" t="s">
        <v>41</v>
      </c>
      <c r="N6220" s="21" t="s">
        <v>4238</v>
      </c>
      <c r="O6220" s="21" t="s">
        <v>43</v>
      </c>
      <c r="P6220" s="21" t="s">
        <v>91</v>
      </c>
      <c r="Q6220" s="21" t="s">
        <v>4239</v>
      </c>
      <c r="R6220" s="22">
        <v>29.6</v>
      </c>
    </row>
    <row r="6221" spans="1:18" x14ac:dyDescent="0.2">
      <c r="A6221" s="21">
        <v>957</v>
      </c>
      <c r="B6221" s="21" t="s">
        <v>3283</v>
      </c>
      <c r="C6221" s="21" t="s">
        <v>3284</v>
      </c>
      <c r="D6221" s="21" t="s">
        <v>3285</v>
      </c>
      <c r="E6221" s="21" t="s">
        <v>19</v>
      </c>
      <c r="F6221" s="21" t="s">
        <v>3286</v>
      </c>
      <c r="G6221" s="21" t="s">
        <v>3287</v>
      </c>
      <c r="H6221" s="21" t="s">
        <v>22</v>
      </c>
      <c r="I6221" s="21" t="s">
        <v>23</v>
      </c>
      <c r="J6221" s="21" t="s">
        <v>614</v>
      </c>
      <c r="K6221" s="21" t="s">
        <v>348</v>
      </c>
      <c r="L6221" s="21">
        <v>85023</v>
      </c>
      <c r="M6221" s="21" t="s">
        <v>41</v>
      </c>
      <c r="N6221" s="21" t="s">
        <v>3025</v>
      </c>
      <c r="O6221" s="21" t="s">
        <v>70</v>
      </c>
      <c r="P6221" s="21" t="s">
        <v>71</v>
      </c>
      <c r="Q6221" s="21" t="s">
        <v>3026</v>
      </c>
      <c r="R6221" s="22">
        <v>29.591999999999999</v>
      </c>
    </row>
    <row r="6222" spans="1:18" x14ac:dyDescent="0.2">
      <c r="A6222" s="21">
        <v>7781</v>
      </c>
      <c r="B6222" s="21" t="s">
        <v>10521</v>
      </c>
      <c r="C6222" s="21" t="s">
        <v>1642</v>
      </c>
      <c r="D6222" s="21" t="s">
        <v>1802</v>
      </c>
      <c r="E6222" s="21" t="s">
        <v>48</v>
      </c>
      <c r="F6222" s="21" t="s">
        <v>1606</v>
      </c>
      <c r="G6222" s="21" t="s">
        <v>1607</v>
      </c>
      <c r="H6222" s="21" t="s">
        <v>22</v>
      </c>
      <c r="I6222" s="21" t="s">
        <v>23</v>
      </c>
      <c r="J6222" s="21" t="s">
        <v>5482</v>
      </c>
      <c r="K6222" s="21" t="s">
        <v>357</v>
      </c>
      <c r="L6222" s="21">
        <v>23320</v>
      </c>
      <c r="M6222" s="21" t="s">
        <v>26</v>
      </c>
      <c r="N6222" s="21" t="s">
        <v>5322</v>
      </c>
      <c r="O6222" s="21" t="s">
        <v>70</v>
      </c>
      <c r="P6222" s="21" t="s">
        <v>71</v>
      </c>
      <c r="Q6222" s="21" t="s">
        <v>5323</v>
      </c>
      <c r="R6222" s="22">
        <v>29.56</v>
      </c>
    </row>
    <row r="6223" spans="1:18" x14ac:dyDescent="0.2">
      <c r="A6223" s="21">
        <v>4695</v>
      </c>
      <c r="B6223" s="21" t="s">
        <v>8495</v>
      </c>
      <c r="C6223" s="21" t="s">
        <v>3236</v>
      </c>
      <c r="D6223" s="21" t="s">
        <v>3236</v>
      </c>
      <c r="E6223" s="21" t="s">
        <v>1452</v>
      </c>
      <c r="F6223" s="21" t="s">
        <v>2390</v>
      </c>
      <c r="G6223" s="21" t="s">
        <v>2391</v>
      </c>
      <c r="H6223" s="21" t="s">
        <v>22</v>
      </c>
      <c r="I6223" s="21" t="s">
        <v>23</v>
      </c>
      <c r="J6223" s="21" t="s">
        <v>994</v>
      </c>
      <c r="K6223" s="21" t="s">
        <v>266</v>
      </c>
      <c r="L6223" s="21">
        <v>48205</v>
      </c>
      <c r="M6223" s="21" t="s">
        <v>108</v>
      </c>
      <c r="N6223" s="21" t="s">
        <v>3461</v>
      </c>
      <c r="O6223" s="21" t="s">
        <v>43</v>
      </c>
      <c r="P6223" s="21" t="s">
        <v>74</v>
      </c>
      <c r="Q6223" s="21" t="s">
        <v>3462</v>
      </c>
      <c r="R6223" s="22">
        <v>29.52</v>
      </c>
    </row>
    <row r="6224" spans="1:18" x14ac:dyDescent="0.2">
      <c r="A6224" s="21">
        <v>6986</v>
      </c>
      <c r="B6224" s="21" t="s">
        <v>10069</v>
      </c>
      <c r="C6224" s="21" t="s">
        <v>11810</v>
      </c>
      <c r="D6224" s="21" t="s">
        <v>11758</v>
      </c>
      <c r="E6224" s="21" t="s">
        <v>48</v>
      </c>
      <c r="F6224" s="21" t="s">
        <v>3286</v>
      </c>
      <c r="G6224" s="21" t="s">
        <v>3287</v>
      </c>
      <c r="H6224" s="21" t="s">
        <v>22</v>
      </c>
      <c r="I6224" s="21" t="s">
        <v>23</v>
      </c>
      <c r="J6224" s="21" t="s">
        <v>994</v>
      </c>
      <c r="K6224" s="21" t="s">
        <v>266</v>
      </c>
      <c r="L6224" s="21">
        <v>48227</v>
      </c>
      <c r="M6224" s="21" t="s">
        <v>108</v>
      </c>
      <c r="N6224" s="21" t="s">
        <v>3461</v>
      </c>
      <c r="O6224" s="21" t="s">
        <v>43</v>
      </c>
      <c r="P6224" s="21" t="s">
        <v>74</v>
      </c>
      <c r="Q6224" s="21" t="s">
        <v>3462</v>
      </c>
      <c r="R6224" s="22">
        <v>29.52</v>
      </c>
    </row>
    <row r="6225" spans="1:18" x14ac:dyDescent="0.2">
      <c r="A6225" s="21">
        <v>35</v>
      </c>
      <c r="B6225" s="21" t="s">
        <v>197</v>
      </c>
      <c r="C6225" s="21" t="s">
        <v>198</v>
      </c>
      <c r="D6225" s="21" t="s">
        <v>199</v>
      </c>
      <c r="E6225" s="21" t="s">
        <v>19</v>
      </c>
      <c r="F6225" s="21" t="s">
        <v>200</v>
      </c>
      <c r="G6225" s="21" t="s">
        <v>201</v>
      </c>
      <c r="H6225" s="21" t="s">
        <v>105</v>
      </c>
      <c r="I6225" s="21" t="s">
        <v>23</v>
      </c>
      <c r="J6225" s="21" t="s">
        <v>202</v>
      </c>
      <c r="K6225" s="21" t="s">
        <v>107</v>
      </c>
      <c r="L6225" s="21">
        <v>77095</v>
      </c>
      <c r="M6225" s="21" t="s">
        <v>108</v>
      </c>
      <c r="N6225" s="21" t="s">
        <v>203</v>
      </c>
      <c r="O6225" s="21" t="s">
        <v>43</v>
      </c>
      <c r="P6225" s="21" t="s">
        <v>91</v>
      </c>
      <c r="Q6225" s="21" t="s">
        <v>204</v>
      </c>
      <c r="R6225" s="22">
        <v>29.472000000000001</v>
      </c>
    </row>
    <row r="6226" spans="1:18" x14ac:dyDescent="0.2">
      <c r="A6226" s="21">
        <v>1072</v>
      </c>
      <c r="B6226" s="21" t="s">
        <v>3586</v>
      </c>
      <c r="C6226" s="21" t="s">
        <v>1427</v>
      </c>
      <c r="D6226" s="21" t="s">
        <v>11975</v>
      </c>
      <c r="E6226" s="21" t="s">
        <v>48</v>
      </c>
      <c r="F6226" s="21" t="s">
        <v>3587</v>
      </c>
      <c r="G6226" s="21" t="s">
        <v>3588</v>
      </c>
      <c r="H6226" s="21" t="s">
        <v>105</v>
      </c>
      <c r="I6226" s="21" t="s">
        <v>23</v>
      </c>
      <c r="J6226" s="21" t="s">
        <v>914</v>
      </c>
      <c r="K6226" s="21" t="s">
        <v>516</v>
      </c>
      <c r="L6226" s="21">
        <v>80219</v>
      </c>
      <c r="M6226" s="21" t="s">
        <v>41</v>
      </c>
      <c r="N6226" s="21" t="s">
        <v>1408</v>
      </c>
      <c r="O6226" s="21" t="s">
        <v>43</v>
      </c>
      <c r="P6226" s="21" t="s">
        <v>91</v>
      </c>
      <c r="Q6226" s="21" t="s">
        <v>1409</v>
      </c>
      <c r="R6226" s="22">
        <v>29.472000000000001</v>
      </c>
    </row>
    <row r="6227" spans="1:18" x14ac:dyDescent="0.2">
      <c r="A6227" s="21">
        <v>2520</v>
      </c>
      <c r="B6227" s="21" t="s">
        <v>6280</v>
      </c>
      <c r="C6227" s="21" t="s">
        <v>5747</v>
      </c>
      <c r="D6227" s="21" t="s">
        <v>1451</v>
      </c>
      <c r="E6227" s="21" t="s">
        <v>48</v>
      </c>
      <c r="F6227" s="21" t="s">
        <v>4948</v>
      </c>
      <c r="G6227" s="21" t="s">
        <v>4949</v>
      </c>
      <c r="H6227" s="21" t="s">
        <v>105</v>
      </c>
      <c r="I6227" s="21" t="s">
        <v>23</v>
      </c>
      <c r="J6227" s="21" t="s">
        <v>5454</v>
      </c>
      <c r="K6227" s="21" t="s">
        <v>732</v>
      </c>
      <c r="L6227" s="21">
        <v>73120</v>
      </c>
      <c r="M6227" s="21" t="s">
        <v>108</v>
      </c>
      <c r="N6227" s="21" t="s">
        <v>2670</v>
      </c>
      <c r="O6227" s="21" t="s">
        <v>43</v>
      </c>
      <c r="P6227" s="21" t="s">
        <v>44</v>
      </c>
      <c r="Q6227" s="21" t="s">
        <v>2671</v>
      </c>
      <c r="R6227" s="22">
        <v>29.46</v>
      </c>
    </row>
    <row r="6228" spans="1:18" x14ac:dyDescent="0.2">
      <c r="A6228" s="21">
        <v>9021</v>
      </c>
      <c r="B6228" s="21" t="s">
        <v>11239</v>
      </c>
      <c r="C6228" s="21" t="s">
        <v>3108</v>
      </c>
      <c r="D6228" s="21" t="s">
        <v>4705</v>
      </c>
      <c r="E6228" s="21" t="s">
        <v>19</v>
      </c>
      <c r="F6228" s="21" t="s">
        <v>934</v>
      </c>
      <c r="G6228" s="21" t="s">
        <v>935</v>
      </c>
      <c r="H6228" s="21" t="s">
        <v>22</v>
      </c>
      <c r="I6228" s="21" t="s">
        <v>23</v>
      </c>
      <c r="J6228" s="21" t="s">
        <v>356</v>
      </c>
      <c r="K6228" s="21" t="s">
        <v>357</v>
      </c>
      <c r="L6228" s="21">
        <v>22153</v>
      </c>
      <c r="M6228" s="21" t="s">
        <v>26</v>
      </c>
      <c r="N6228" s="21" t="s">
        <v>3864</v>
      </c>
      <c r="O6228" s="21" t="s">
        <v>28</v>
      </c>
      <c r="P6228" s="21" t="s">
        <v>64</v>
      </c>
      <c r="Q6228" s="21" t="s">
        <v>3865</v>
      </c>
      <c r="R6228" s="22">
        <v>29.46</v>
      </c>
    </row>
    <row r="6229" spans="1:18" x14ac:dyDescent="0.2">
      <c r="A6229" s="21">
        <v>5719</v>
      </c>
      <c r="B6229" s="21" t="s">
        <v>9263</v>
      </c>
      <c r="C6229" s="21" t="s">
        <v>11882</v>
      </c>
      <c r="D6229" s="21" t="s">
        <v>11775</v>
      </c>
      <c r="E6229" s="21" t="s">
        <v>19</v>
      </c>
      <c r="F6229" s="21" t="s">
        <v>2954</v>
      </c>
      <c r="G6229" s="21" t="s">
        <v>2955</v>
      </c>
      <c r="H6229" s="21" t="s">
        <v>38</v>
      </c>
      <c r="I6229" s="21" t="s">
        <v>23</v>
      </c>
      <c r="J6229" s="21" t="s">
        <v>9207</v>
      </c>
      <c r="K6229" s="21" t="s">
        <v>266</v>
      </c>
      <c r="L6229" s="21">
        <v>48104</v>
      </c>
      <c r="M6229" s="21" t="s">
        <v>108</v>
      </c>
      <c r="N6229" s="21" t="s">
        <v>4095</v>
      </c>
      <c r="O6229" s="21" t="s">
        <v>43</v>
      </c>
      <c r="P6229" s="21" t="s">
        <v>77</v>
      </c>
      <c r="Q6229" s="21" t="s">
        <v>4096</v>
      </c>
      <c r="R6229" s="22">
        <v>29.402999999999999</v>
      </c>
    </row>
    <row r="6230" spans="1:18" x14ac:dyDescent="0.2">
      <c r="A6230" s="21">
        <v>9193</v>
      </c>
      <c r="B6230" s="21" t="s">
        <v>11340</v>
      </c>
      <c r="C6230" s="21" t="s">
        <v>11800</v>
      </c>
      <c r="D6230" s="21" t="s">
        <v>11853</v>
      </c>
      <c r="E6230" s="21" t="s">
        <v>48</v>
      </c>
      <c r="F6230" s="21" t="s">
        <v>1156</v>
      </c>
      <c r="G6230" s="21" t="s">
        <v>1157</v>
      </c>
      <c r="H6230" s="21" t="s">
        <v>38</v>
      </c>
      <c r="I6230" s="21" t="s">
        <v>23</v>
      </c>
      <c r="J6230" s="21" t="s">
        <v>764</v>
      </c>
      <c r="K6230" s="21" t="s">
        <v>107</v>
      </c>
      <c r="L6230" s="21">
        <v>78207</v>
      </c>
      <c r="M6230" s="21" t="s">
        <v>108</v>
      </c>
      <c r="N6230" s="21" t="s">
        <v>1346</v>
      </c>
      <c r="O6230" s="21" t="s">
        <v>43</v>
      </c>
      <c r="P6230" s="21" t="s">
        <v>74</v>
      </c>
      <c r="Q6230" s="21" t="s">
        <v>1347</v>
      </c>
      <c r="R6230" s="22">
        <v>29.372</v>
      </c>
    </row>
    <row r="6231" spans="1:18" x14ac:dyDescent="0.2">
      <c r="A6231" s="21">
        <v>7515</v>
      </c>
      <c r="B6231" s="21" t="s">
        <v>10371</v>
      </c>
      <c r="C6231" s="21" t="s">
        <v>11729</v>
      </c>
      <c r="D6231" s="21" t="s">
        <v>11834</v>
      </c>
      <c r="E6231" s="21" t="s">
        <v>19</v>
      </c>
      <c r="F6231" s="21" t="s">
        <v>2390</v>
      </c>
      <c r="G6231" s="21" t="s">
        <v>2391</v>
      </c>
      <c r="H6231" s="21" t="s">
        <v>22</v>
      </c>
      <c r="I6231" s="21" t="s">
        <v>23</v>
      </c>
      <c r="J6231" s="21" t="s">
        <v>1648</v>
      </c>
      <c r="K6231" s="21" t="s">
        <v>25</v>
      </c>
      <c r="L6231" s="21">
        <v>40475</v>
      </c>
      <c r="M6231" s="21" t="s">
        <v>26</v>
      </c>
      <c r="N6231" s="21" t="s">
        <v>3989</v>
      </c>
      <c r="O6231" s="21" t="s">
        <v>43</v>
      </c>
      <c r="P6231" s="21" t="s">
        <v>74</v>
      </c>
      <c r="Q6231" s="21" t="s">
        <v>3990</v>
      </c>
      <c r="R6231" s="22">
        <v>29.36</v>
      </c>
    </row>
    <row r="6232" spans="1:18" x14ac:dyDescent="0.2">
      <c r="A6232" s="21">
        <v>1881</v>
      </c>
      <c r="B6232" s="21" t="s">
        <v>5278</v>
      </c>
      <c r="C6232" s="21" t="s">
        <v>12093</v>
      </c>
      <c r="D6232" s="21" t="s">
        <v>12093</v>
      </c>
      <c r="E6232" s="21" t="s">
        <v>1452</v>
      </c>
      <c r="F6232" s="21" t="s">
        <v>1593</v>
      </c>
      <c r="G6232" s="21" t="s">
        <v>1594</v>
      </c>
      <c r="H6232" s="21" t="s">
        <v>22</v>
      </c>
      <c r="I6232" s="21" t="s">
        <v>23</v>
      </c>
      <c r="J6232" s="21" t="s">
        <v>299</v>
      </c>
      <c r="K6232" s="21" t="s">
        <v>300</v>
      </c>
      <c r="L6232" s="21">
        <v>10011</v>
      </c>
      <c r="M6232" s="21" t="s">
        <v>158</v>
      </c>
      <c r="N6232" s="21" t="s">
        <v>5279</v>
      </c>
      <c r="O6232" s="21" t="s">
        <v>43</v>
      </c>
      <c r="P6232" s="21" t="s">
        <v>189</v>
      </c>
      <c r="Q6232" s="21" t="s">
        <v>755</v>
      </c>
      <c r="R6232" s="22">
        <v>29.34</v>
      </c>
    </row>
    <row r="6233" spans="1:18" x14ac:dyDescent="0.2">
      <c r="A6233" s="21">
        <v>3607</v>
      </c>
      <c r="B6233" s="21" t="s">
        <v>7524</v>
      </c>
      <c r="C6233" s="21" t="s">
        <v>11916</v>
      </c>
      <c r="D6233" s="21" t="s">
        <v>698</v>
      </c>
      <c r="E6233" s="21" t="s">
        <v>19</v>
      </c>
      <c r="F6233" s="21" t="s">
        <v>2298</v>
      </c>
      <c r="G6233" s="21" t="s">
        <v>2299</v>
      </c>
      <c r="H6233" s="21" t="s">
        <v>22</v>
      </c>
      <c r="I6233" s="21" t="s">
        <v>23</v>
      </c>
      <c r="J6233" s="21" t="s">
        <v>299</v>
      </c>
      <c r="K6233" s="21" t="s">
        <v>300</v>
      </c>
      <c r="L6233" s="21">
        <v>10024</v>
      </c>
      <c r="M6233" s="21" t="s">
        <v>158</v>
      </c>
      <c r="N6233" s="21" t="s">
        <v>3127</v>
      </c>
      <c r="O6233" s="21" t="s">
        <v>43</v>
      </c>
      <c r="P6233" s="21" t="s">
        <v>189</v>
      </c>
      <c r="Q6233" s="21" t="s">
        <v>755</v>
      </c>
      <c r="R6233" s="22">
        <v>29.34</v>
      </c>
    </row>
    <row r="6234" spans="1:18" x14ac:dyDescent="0.2">
      <c r="A6234" s="21">
        <v>5617</v>
      </c>
      <c r="B6234" s="21" t="s">
        <v>9193</v>
      </c>
      <c r="C6234" s="21" t="s">
        <v>2844</v>
      </c>
      <c r="D6234" s="21" t="s">
        <v>2675</v>
      </c>
      <c r="E6234" s="21" t="s">
        <v>48</v>
      </c>
      <c r="F6234" s="21" t="s">
        <v>7063</v>
      </c>
      <c r="G6234" s="21" t="s">
        <v>7064</v>
      </c>
      <c r="H6234" s="21" t="s">
        <v>38</v>
      </c>
      <c r="I6234" s="21" t="s">
        <v>23</v>
      </c>
      <c r="J6234" s="21" t="s">
        <v>299</v>
      </c>
      <c r="K6234" s="21" t="s">
        <v>300</v>
      </c>
      <c r="L6234" s="21">
        <v>10035</v>
      </c>
      <c r="M6234" s="21" t="s">
        <v>158</v>
      </c>
      <c r="N6234" s="21" t="s">
        <v>2477</v>
      </c>
      <c r="O6234" s="21" t="s">
        <v>43</v>
      </c>
      <c r="P6234" s="21" t="s">
        <v>67</v>
      </c>
      <c r="Q6234" s="21" t="s">
        <v>2478</v>
      </c>
      <c r="R6234" s="22">
        <v>29.34</v>
      </c>
    </row>
    <row r="6235" spans="1:18" x14ac:dyDescent="0.2">
      <c r="A6235" s="21">
        <v>8933</v>
      </c>
      <c r="B6235" s="21" t="s">
        <v>11186</v>
      </c>
      <c r="C6235" s="21" t="s">
        <v>3685</v>
      </c>
      <c r="D6235" s="21" t="s">
        <v>1604</v>
      </c>
      <c r="E6235" s="21" t="s">
        <v>48</v>
      </c>
      <c r="F6235" s="21" t="s">
        <v>10735</v>
      </c>
      <c r="G6235" s="21" t="s">
        <v>10736</v>
      </c>
      <c r="H6235" s="21" t="s">
        <v>38</v>
      </c>
      <c r="I6235" s="21" t="s">
        <v>23</v>
      </c>
      <c r="J6235" s="21" t="s">
        <v>2888</v>
      </c>
      <c r="K6235" s="21" t="s">
        <v>118</v>
      </c>
      <c r="L6235" s="21">
        <v>53209</v>
      </c>
      <c r="M6235" s="21" t="s">
        <v>108</v>
      </c>
      <c r="N6235" s="21" t="s">
        <v>7795</v>
      </c>
      <c r="O6235" s="21" t="s">
        <v>70</v>
      </c>
      <c r="P6235" s="21" t="s">
        <v>175</v>
      </c>
      <c r="Q6235" s="21" t="s">
        <v>7796</v>
      </c>
      <c r="R6235" s="22">
        <v>29.34</v>
      </c>
    </row>
    <row r="6236" spans="1:18" x14ac:dyDescent="0.2">
      <c r="A6236" s="21">
        <v>1269</v>
      </c>
      <c r="B6236" s="21" t="s">
        <v>4001</v>
      </c>
      <c r="C6236" s="21" t="s">
        <v>244</v>
      </c>
      <c r="D6236" s="21" t="s">
        <v>4002</v>
      </c>
      <c r="E6236" s="21" t="s">
        <v>48</v>
      </c>
      <c r="F6236" s="21" t="s">
        <v>3917</v>
      </c>
      <c r="G6236" s="21" t="s">
        <v>3918</v>
      </c>
      <c r="H6236" s="21" t="s">
        <v>38</v>
      </c>
      <c r="I6236" s="21" t="s">
        <v>23</v>
      </c>
      <c r="J6236" s="21" t="s">
        <v>1659</v>
      </c>
      <c r="K6236" s="21" t="s">
        <v>516</v>
      </c>
      <c r="L6236" s="21">
        <v>80027</v>
      </c>
      <c r="M6236" s="21" t="s">
        <v>41</v>
      </c>
      <c r="N6236" s="21" t="s">
        <v>1736</v>
      </c>
      <c r="O6236" s="21" t="s">
        <v>28</v>
      </c>
      <c r="P6236" s="21" t="s">
        <v>64</v>
      </c>
      <c r="Q6236" s="21" t="s">
        <v>1737</v>
      </c>
      <c r="R6236" s="22">
        <v>29.327999999999999</v>
      </c>
    </row>
    <row r="6237" spans="1:18" x14ac:dyDescent="0.2">
      <c r="A6237" s="21">
        <v>1820</v>
      </c>
      <c r="B6237" s="21" t="s">
        <v>5141</v>
      </c>
      <c r="C6237" s="21" t="s">
        <v>3378</v>
      </c>
      <c r="D6237" s="21" t="s">
        <v>5142</v>
      </c>
      <c r="E6237" s="21" t="s">
        <v>48</v>
      </c>
      <c r="F6237" s="21" t="s">
        <v>5143</v>
      </c>
      <c r="G6237" s="21" t="s">
        <v>5144</v>
      </c>
      <c r="H6237" s="21" t="s">
        <v>22</v>
      </c>
      <c r="I6237" s="21" t="s">
        <v>23</v>
      </c>
      <c r="J6237" s="21" t="s">
        <v>341</v>
      </c>
      <c r="K6237" s="21" t="s">
        <v>232</v>
      </c>
      <c r="L6237" s="21">
        <v>60623</v>
      </c>
      <c r="M6237" s="21" t="s">
        <v>108</v>
      </c>
      <c r="N6237" s="21" t="s">
        <v>5147</v>
      </c>
      <c r="O6237" s="21" t="s">
        <v>28</v>
      </c>
      <c r="P6237" s="21" t="s">
        <v>64</v>
      </c>
      <c r="Q6237" s="21" t="s">
        <v>5148</v>
      </c>
      <c r="R6237" s="22">
        <v>29.32</v>
      </c>
    </row>
    <row r="6238" spans="1:18" x14ac:dyDescent="0.2">
      <c r="A6238" s="21">
        <v>3546</v>
      </c>
      <c r="B6238" s="21" t="s">
        <v>7470</v>
      </c>
      <c r="C6238" s="21" t="s">
        <v>3080</v>
      </c>
      <c r="D6238" s="21" t="s">
        <v>544</v>
      </c>
      <c r="E6238" s="21" t="s">
        <v>19</v>
      </c>
      <c r="F6238" s="21" t="s">
        <v>4382</v>
      </c>
      <c r="G6238" s="21" t="s">
        <v>4383</v>
      </c>
      <c r="H6238" s="21" t="s">
        <v>22</v>
      </c>
      <c r="I6238" s="21" t="s">
        <v>23</v>
      </c>
      <c r="J6238" s="21" t="s">
        <v>5708</v>
      </c>
      <c r="K6238" s="21" t="s">
        <v>107</v>
      </c>
      <c r="L6238" s="21">
        <v>77840</v>
      </c>
      <c r="M6238" s="21" t="s">
        <v>108</v>
      </c>
      <c r="N6238" s="21" t="s">
        <v>7471</v>
      </c>
      <c r="O6238" s="21" t="s">
        <v>43</v>
      </c>
      <c r="P6238" s="21" t="s">
        <v>77</v>
      </c>
      <c r="Q6238" s="21" t="s">
        <v>7472</v>
      </c>
      <c r="R6238" s="22">
        <v>29.312000000000001</v>
      </c>
    </row>
    <row r="6239" spans="1:18" x14ac:dyDescent="0.2">
      <c r="A6239" s="21">
        <v>8780</v>
      </c>
      <c r="B6239" s="21" t="s">
        <v>11097</v>
      </c>
      <c r="C6239" s="21" t="s">
        <v>2884</v>
      </c>
      <c r="D6239" s="21" t="s">
        <v>1958</v>
      </c>
      <c r="E6239" s="21" t="s">
        <v>19</v>
      </c>
      <c r="F6239" s="21" t="s">
        <v>2782</v>
      </c>
      <c r="G6239" s="21" t="s">
        <v>2783</v>
      </c>
      <c r="H6239" s="21" t="s">
        <v>22</v>
      </c>
      <c r="I6239" s="21" t="s">
        <v>23</v>
      </c>
      <c r="J6239" s="21" t="s">
        <v>2229</v>
      </c>
      <c r="K6239" s="21" t="s">
        <v>474</v>
      </c>
      <c r="L6239" s="21">
        <v>97301</v>
      </c>
      <c r="M6239" s="21" t="s">
        <v>41</v>
      </c>
      <c r="N6239" s="21" t="s">
        <v>3391</v>
      </c>
      <c r="O6239" s="21" t="s">
        <v>43</v>
      </c>
      <c r="P6239" s="21" t="s">
        <v>57</v>
      </c>
      <c r="Q6239" s="21" t="s">
        <v>3392</v>
      </c>
      <c r="R6239" s="22">
        <v>29.303999999999998</v>
      </c>
    </row>
    <row r="6240" spans="1:18" x14ac:dyDescent="0.2">
      <c r="A6240" s="21">
        <v>1101</v>
      </c>
      <c r="B6240" s="21" t="s">
        <v>3658</v>
      </c>
      <c r="C6240" s="21" t="s">
        <v>1720</v>
      </c>
      <c r="D6240" s="21" t="s">
        <v>307</v>
      </c>
      <c r="E6240" s="21" t="s">
        <v>206</v>
      </c>
      <c r="F6240" s="21" t="s">
        <v>3659</v>
      </c>
      <c r="G6240" s="21" t="s">
        <v>3660</v>
      </c>
      <c r="H6240" s="21" t="s">
        <v>105</v>
      </c>
      <c r="I6240" s="21" t="s">
        <v>23</v>
      </c>
      <c r="J6240" s="21" t="s">
        <v>134</v>
      </c>
      <c r="K6240" s="21" t="s">
        <v>40</v>
      </c>
      <c r="L6240" s="21">
        <v>94122</v>
      </c>
      <c r="M6240" s="21" t="s">
        <v>41</v>
      </c>
      <c r="N6240" s="21" t="s">
        <v>3663</v>
      </c>
      <c r="O6240" s="21" t="s">
        <v>70</v>
      </c>
      <c r="P6240" s="21" t="s">
        <v>175</v>
      </c>
      <c r="Q6240" s="21" t="s">
        <v>3664</v>
      </c>
      <c r="R6240" s="22">
        <v>29.29</v>
      </c>
    </row>
    <row r="6241" spans="1:18" x14ac:dyDescent="0.2">
      <c r="A6241" s="21">
        <v>4152</v>
      </c>
      <c r="B6241" s="21" t="s">
        <v>8021</v>
      </c>
      <c r="C6241" s="21" t="s">
        <v>11855</v>
      </c>
      <c r="D6241" s="21" t="s">
        <v>11856</v>
      </c>
      <c r="E6241" s="21" t="s">
        <v>48</v>
      </c>
      <c r="F6241" s="21" t="s">
        <v>881</v>
      </c>
      <c r="G6241" s="21" t="s">
        <v>882</v>
      </c>
      <c r="H6241" s="21" t="s">
        <v>22</v>
      </c>
      <c r="I6241" s="21" t="s">
        <v>23</v>
      </c>
      <c r="J6241" s="21" t="s">
        <v>156</v>
      </c>
      <c r="K6241" s="21" t="s">
        <v>157</v>
      </c>
      <c r="L6241" s="21">
        <v>19134</v>
      </c>
      <c r="M6241" s="21" t="s">
        <v>158</v>
      </c>
      <c r="N6241" s="21" t="s">
        <v>733</v>
      </c>
      <c r="O6241" s="21" t="s">
        <v>43</v>
      </c>
      <c r="P6241" s="21" t="s">
        <v>44</v>
      </c>
      <c r="Q6241" s="21" t="s">
        <v>734</v>
      </c>
      <c r="R6241" s="22">
        <v>29.24</v>
      </c>
    </row>
    <row r="6242" spans="1:18" x14ac:dyDescent="0.2">
      <c r="A6242" s="21">
        <v>4948</v>
      </c>
      <c r="B6242" s="21" t="s">
        <v>8687</v>
      </c>
      <c r="C6242" s="21" t="s">
        <v>12075</v>
      </c>
      <c r="D6242" s="21" t="s">
        <v>12224</v>
      </c>
      <c r="E6242" s="21" t="s">
        <v>48</v>
      </c>
      <c r="F6242" s="21" t="s">
        <v>5435</v>
      </c>
      <c r="G6242" s="21" t="s">
        <v>5436</v>
      </c>
      <c r="H6242" s="21" t="s">
        <v>22</v>
      </c>
      <c r="I6242" s="21" t="s">
        <v>23</v>
      </c>
      <c r="J6242" s="21" t="s">
        <v>96</v>
      </c>
      <c r="K6242" s="21" t="s">
        <v>97</v>
      </c>
      <c r="L6242" s="21">
        <v>98115</v>
      </c>
      <c r="M6242" s="21" t="s">
        <v>41</v>
      </c>
      <c r="N6242" s="21" t="s">
        <v>733</v>
      </c>
      <c r="O6242" s="21" t="s">
        <v>43</v>
      </c>
      <c r="P6242" s="21" t="s">
        <v>44</v>
      </c>
      <c r="Q6242" s="21" t="s">
        <v>734</v>
      </c>
      <c r="R6242" s="22">
        <v>29.24</v>
      </c>
    </row>
    <row r="6243" spans="1:18" x14ac:dyDescent="0.2">
      <c r="A6243" s="21">
        <v>6763</v>
      </c>
      <c r="B6243" s="21" t="s">
        <v>9924</v>
      </c>
      <c r="C6243" s="21" t="s">
        <v>11745</v>
      </c>
      <c r="D6243" s="21" t="s">
        <v>11831</v>
      </c>
      <c r="E6243" s="21" t="s">
        <v>48</v>
      </c>
      <c r="F6243" s="21" t="s">
        <v>2052</v>
      </c>
      <c r="G6243" s="21" t="s">
        <v>2053</v>
      </c>
      <c r="H6243" s="21" t="s">
        <v>22</v>
      </c>
      <c r="I6243" s="21" t="s">
        <v>23</v>
      </c>
      <c r="J6243" s="21" t="s">
        <v>341</v>
      </c>
      <c r="K6243" s="21" t="s">
        <v>232</v>
      </c>
      <c r="L6243" s="21">
        <v>60623</v>
      </c>
      <c r="M6243" s="21" t="s">
        <v>108</v>
      </c>
      <c r="N6243" s="21" t="s">
        <v>42</v>
      </c>
      <c r="O6243" s="21" t="s">
        <v>43</v>
      </c>
      <c r="P6243" s="21" t="s">
        <v>44</v>
      </c>
      <c r="Q6243" s="21" t="s">
        <v>45</v>
      </c>
      <c r="R6243" s="22">
        <v>29.24</v>
      </c>
    </row>
    <row r="6244" spans="1:18" x14ac:dyDescent="0.2">
      <c r="A6244" s="21">
        <v>5853</v>
      </c>
      <c r="B6244" s="21" t="s">
        <v>9355</v>
      </c>
      <c r="C6244" s="21" t="s">
        <v>11798</v>
      </c>
      <c r="D6244" s="21" t="s">
        <v>5358</v>
      </c>
      <c r="E6244" s="21" t="s">
        <v>48</v>
      </c>
      <c r="F6244" s="21" t="s">
        <v>1721</v>
      </c>
      <c r="G6244" s="21" t="s">
        <v>1722</v>
      </c>
      <c r="H6244" s="21" t="s">
        <v>105</v>
      </c>
      <c r="I6244" s="21" t="s">
        <v>23</v>
      </c>
      <c r="J6244" s="21" t="s">
        <v>639</v>
      </c>
      <c r="K6244" s="21" t="s">
        <v>255</v>
      </c>
      <c r="L6244" s="21">
        <v>55113</v>
      </c>
      <c r="M6244" s="21" t="s">
        <v>108</v>
      </c>
      <c r="N6244" s="21" t="s">
        <v>1039</v>
      </c>
      <c r="O6244" s="21" t="s">
        <v>28</v>
      </c>
      <c r="P6244" s="21" t="s">
        <v>64</v>
      </c>
      <c r="Q6244" s="21" t="s">
        <v>1040</v>
      </c>
      <c r="R6244" s="22">
        <v>29.22</v>
      </c>
    </row>
    <row r="6245" spans="1:18" x14ac:dyDescent="0.2">
      <c r="A6245" s="21">
        <v>6088</v>
      </c>
      <c r="B6245" s="21" t="s">
        <v>9500</v>
      </c>
      <c r="C6245" s="21" t="s">
        <v>5452</v>
      </c>
      <c r="D6245" s="21" t="s">
        <v>2089</v>
      </c>
      <c r="E6245" s="21" t="s">
        <v>48</v>
      </c>
      <c r="F6245" s="21" t="s">
        <v>170</v>
      </c>
      <c r="G6245" s="21" t="s">
        <v>171</v>
      </c>
      <c r="H6245" s="21" t="s">
        <v>22</v>
      </c>
      <c r="I6245" s="21" t="s">
        <v>23</v>
      </c>
      <c r="J6245" s="21" t="s">
        <v>1932</v>
      </c>
      <c r="K6245" s="21" t="s">
        <v>40</v>
      </c>
      <c r="L6245" s="21">
        <v>92627</v>
      </c>
      <c r="M6245" s="21" t="s">
        <v>41</v>
      </c>
      <c r="N6245" s="21" t="s">
        <v>1039</v>
      </c>
      <c r="O6245" s="21" t="s">
        <v>28</v>
      </c>
      <c r="P6245" s="21" t="s">
        <v>64</v>
      </c>
      <c r="Q6245" s="21" t="s">
        <v>1040</v>
      </c>
      <c r="R6245" s="22">
        <v>29.22</v>
      </c>
    </row>
    <row r="6246" spans="1:18" x14ac:dyDescent="0.2">
      <c r="A6246" s="21">
        <v>3289</v>
      </c>
      <c r="B6246" s="21" t="s">
        <v>7236</v>
      </c>
      <c r="C6246" s="21" t="s">
        <v>3235</v>
      </c>
      <c r="D6246" s="21" t="s">
        <v>813</v>
      </c>
      <c r="E6246" s="21" t="s">
        <v>206</v>
      </c>
      <c r="F6246" s="21" t="s">
        <v>3387</v>
      </c>
      <c r="G6246" s="21" t="s">
        <v>3388</v>
      </c>
      <c r="H6246" s="21" t="s">
        <v>22</v>
      </c>
      <c r="I6246" s="21" t="s">
        <v>23</v>
      </c>
      <c r="J6246" s="21" t="s">
        <v>7237</v>
      </c>
      <c r="K6246" s="21" t="s">
        <v>40</v>
      </c>
      <c r="L6246" s="21">
        <v>92592</v>
      </c>
      <c r="M6246" s="21" t="s">
        <v>41</v>
      </c>
      <c r="N6246" s="21" t="s">
        <v>1545</v>
      </c>
      <c r="O6246" s="21" t="s">
        <v>43</v>
      </c>
      <c r="P6246" s="21" t="s">
        <v>74</v>
      </c>
      <c r="Q6246" s="21" t="s">
        <v>1546</v>
      </c>
      <c r="R6246" s="22">
        <v>29.2</v>
      </c>
    </row>
    <row r="6247" spans="1:18" x14ac:dyDescent="0.2">
      <c r="A6247" s="21">
        <v>4443</v>
      </c>
      <c r="B6247" s="21" t="s">
        <v>8284</v>
      </c>
      <c r="C6247" s="21" t="s">
        <v>237</v>
      </c>
      <c r="D6247" s="21" t="s">
        <v>8285</v>
      </c>
      <c r="E6247" s="21" t="s">
        <v>48</v>
      </c>
      <c r="F6247" s="21" t="s">
        <v>5814</v>
      </c>
      <c r="G6247" s="21" t="s">
        <v>5815</v>
      </c>
      <c r="H6247" s="21" t="s">
        <v>22</v>
      </c>
      <c r="I6247" s="21" t="s">
        <v>23</v>
      </c>
      <c r="J6247" s="21" t="s">
        <v>265</v>
      </c>
      <c r="K6247" s="21" t="s">
        <v>266</v>
      </c>
      <c r="L6247" s="21">
        <v>48185</v>
      </c>
      <c r="M6247" s="21" t="s">
        <v>108</v>
      </c>
      <c r="N6247" s="21" t="s">
        <v>8288</v>
      </c>
      <c r="O6247" s="21" t="s">
        <v>43</v>
      </c>
      <c r="P6247" s="21" t="s">
        <v>67</v>
      </c>
      <c r="Q6247" s="21" t="s">
        <v>8289</v>
      </c>
      <c r="R6247" s="22">
        <v>29.2</v>
      </c>
    </row>
    <row r="6248" spans="1:18" x14ac:dyDescent="0.2">
      <c r="A6248" s="21">
        <v>3039</v>
      </c>
      <c r="B6248" s="21" t="s">
        <v>6953</v>
      </c>
      <c r="C6248" s="21" t="s">
        <v>12168</v>
      </c>
      <c r="D6248" s="21" t="s">
        <v>3453</v>
      </c>
      <c r="E6248" s="21" t="s">
        <v>48</v>
      </c>
      <c r="F6248" s="21" t="s">
        <v>2021</v>
      </c>
      <c r="G6248" s="21" t="s">
        <v>2022</v>
      </c>
      <c r="H6248" s="21" t="s">
        <v>22</v>
      </c>
      <c r="I6248" s="21" t="s">
        <v>23</v>
      </c>
      <c r="J6248" s="21" t="s">
        <v>831</v>
      </c>
      <c r="K6248" s="21" t="s">
        <v>832</v>
      </c>
      <c r="L6248" s="21">
        <v>71203</v>
      </c>
      <c r="M6248" s="21" t="s">
        <v>26</v>
      </c>
      <c r="N6248" s="21" t="s">
        <v>6956</v>
      </c>
      <c r="O6248" s="21" t="s">
        <v>28</v>
      </c>
      <c r="P6248" s="21" t="s">
        <v>64</v>
      </c>
      <c r="Q6248" s="21" t="s">
        <v>6957</v>
      </c>
      <c r="R6248" s="22">
        <v>29.16</v>
      </c>
    </row>
    <row r="6249" spans="1:18" x14ac:dyDescent="0.2">
      <c r="A6249" s="21">
        <v>4362</v>
      </c>
      <c r="B6249" s="21" t="s">
        <v>8225</v>
      </c>
      <c r="C6249" s="21" t="s">
        <v>7756</v>
      </c>
      <c r="D6249" s="21" t="s">
        <v>5191</v>
      </c>
      <c r="E6249" s="21" t="s">
        <v>19</v>
      </c>
      <c r="F6249" s="21" t="s">
        <v>3088</v>
      </c>
      <c r="G6249" s="21" t="s">
        <v>3089</v>
      </c>
      <c r="H6249" s="21" t="s">
        <v>22</v>
      </c>
      <c r="I6249" s="21" t="s">
        <v>23</v>
      </c>
      <c r="J6249" s="21" t="s">
        <v>4814</v>
      </c>
      <c r="K6249" s="21" t="s">
        <v>832</v>
      </c>
      <c r="L6249" s="21">
        <v>70506</v>
      </c>
      <c r="M6249" s="21" t="s">
        <v>26</v>
      </c>
      <c r="N6249" s="21" t="s">
        <v>594</v>
      </c>
      <c r="O6249" s="21" t="s">
        <v>70</v>
      </c>
      <c r="P6249" s="21" t="s">
        <v>71</v>
      </c>
      <c r="Q6249" s="21" t="s">
        <v>595</v>
      </c>
      <c r="R6249" s="22">
        <v>29.16</v>
      </c>
    </row>
    <row r="6250" spans="1:18" x14ac:dyDescent="0.2">
      <c r="A6250" s="21">
        <v>5717</v>
      </c>
      <c r="B6250" s="21" t="s">
        <v>9263</v>
      </c>
      <c r="C6250" s="21" t="s">
        <v>11882</v>
      </c>
      <c r="D6250" s="21" t="s">
        <v>11775</v>
      </c>
      <c r="E6250" s="21" t="s">
        <v>19</v>
      </c>
      <c r="F6250" s="21" t="s">
        <v>2954</v>
      </c>
      <c r="G6250" s="21" t="s">
        <v>2955</v>
      </c>
      <c r="H6250" s="21" t="s">
        <v>38</v>
      </c>
      <c r="I6250" s="21" t="s">
        <v>23</v>
      </c>
      <c r="J6250" s="21" t="s">
        <v>9207</v>
      </c>
      <c r="K6250" s="21" t="s">
        <v>266</v>
      </c>
      <c r="L6250" s="21">
        <v>48104</v>
      </c>
      <c r="M6250" s="21" t="s">
        <v>108</v>
      </c>
      <c r="N6250" s="21" t="s">
        <v>594</v>
      </c>
      <c r="O6250" s="21" t="s">
        <v>70</v>
      </c>
      <c r="P6250" s="21" t="s">
        <v>71</v>
      </c>
      <c r="Q6250" s="21" t="s">
        <v>595</v>
      </c>
      <c r="R6250" s="22">
        <v>29.16</v>
      </c>
    </row>
    <row r="6251" spans="1:18" x14ac:dyDescent="0.2">
      <c r="A6251" s="21">
        <v>2450</v>
      </c>
      <c r="B6251" s="21" t="s">
        <v>6181</v>
      </c>
      <c r="C6251" s="21" t="s">
        <v>12024</v>
      </c>
      <c r="D6251" s="21" t="s">
        <v>11749</v>
      </c>
      <c r="E6251" s="21" t="s">
        <v>48</v>
      </c>
      <c r="F6251" s="21" t="s">
        <v>425</v>
      </c>
      <c r="G6251" s="21" t="s">
        <v>426</v>
      </c>
      <c r="H6251" s="21" t="s">
        <v>105</v>
      </c>
      <c r="I6251" s="21" t="s">
        <v>23</v>
      </c>
      <c r="J6251" s="21" t="s">
        <v>710</v>
      </c>
      <c r="K6251" s="21" t="s">
        <v>40</v>
      </c>
      <c r="L6251" s="21">
        <v>95123</v>
      </c>
      <c r="M6251" s="21" t="s">
        <v>41</v>
      </c>
      <c r="N6251" s="21" t="s">
        <v>6182</v>
      </c>
      <c r="O6251" s="21" t="s">
        <v>43</v>
      </c>
      <c r="P6251" s="21" t="s">
        <v>74</v>
      </c>
      <c r="Q6251" s="21" t="s">
        <v>6183</v>
      </c>
      <c r="R6251" s="22">
        <v>29.12</v>
      </c>
    </row>
    <row r="6252" spans="1:18" x14ac:dyDescent="0.2">
      <c r="A6252" s="21">
        <v>3484</v>
      </c>
      <c r="B6252" s="21" t="s">
        <v>7416</v>
      </c>
      <c r="C6252" s="21" t="s">
        <v>131</v>
      </c>
      <c r="D6252" s="21" t="s">
        <v>4852</v>
      </c>
      <c r="E6252" s="21" t="s">
        <v>206</v>
      </c>
      <c r="F6252" s="21" t="s">
        <v>5572</v>
      </c>
      <c r="G6252" s="21" t="s">
        <v>5573</v>
      </c>
      <c r="H6252" s="21" t="s">
        <v>38</v>
      </c>
      <c r="I6252" s="21" t="s">
        <v>23</v>
      </c>
      <c r="J6252" s="21" t="s">
        <v>356</v>
      </c>
      <c r="K6252" s="21" t="s">
        <v>357</v>
      </c>
      <c r="L6252" s="21">
        <v>22153</v>
      </c>
      <c r="M6252" s="21" t="s">
        <v>26</v>
      </c>
      <c r="N6252" s="21" t="s">
        <v>4590</v>
      </c>
      <c r="O6252" s="21" t="s">
        <v>28</v>
      </c>
      <c r="P6252" s="21" t="s">
        <v>64</v>
      </c>
      <c r="Q6252" s="21" t="s">
        <v>4591</v>
      </c>
      <c r="R6252" s="22">
        <v>29.12</v>
      </c>
    </row>
    <row r="6253" spans="1:18" x14ac:dyDescent="0.2">
      <c r="A6253" s="21">
        <v>4447</v>
      </c>
      <c r="B6253" s="21" t="s">
        <v>8290</v>
      </c>
      <c r="C6253" s="21" t="s">
        <v>5791</v>
      </c>
      <c r="D6253" s="21" t="s">
        <v>5495</v>
      </c>
      <c r="E6253" s="21" t="s">
        <v>48</v>
      </c>
      <c r="F6253" s="21" t="s">
        <v>2424</v>
      </c>
      <c r="G6253" s="21" t="s">
        <v>2425</v>
      </c>
      <c r="H6253" s="21" t="s">
        <v>105</v>
      </c>
      <c r="I6253" s="21" t="s">
        <v>23</v>
      </c>
      <c r="J6253" s="21" t="s">
        <v>608</v>
      </c>
      <c r="K6253" s="21" t="s">
        <v>286</v>
      </c>
      <c r="L6253" s="21">
        <v>47401</v>
      </c>
      <c r="M6253" s="21" t="s">
        <v>108</v>
      </c>
      <c r="N6253" s="21" t="s">
        <v>172</v>
      </c>
      <c r="O6253" s="21" t="s">
        <v>43</v>
      </c>
      <c r="P6253" s="21" t="s">
        <v>74</v>
      </c>
      <c r="Q6253" s="21" t="s">
        <v>173</v>
      </c>
      <c r="R6253" s="22">
        <v>29.12</v>
      </c>
    </row>
    <row r="6254" spans="1:18" x14ac:dyDescent="0.2">
      <c r="A6254" s="21">
        <v>3790</v>
      </c>
      <c r="B6254" s="21" t="s">
        <v>7683</v>
      </c>
      <c r="C6254" s="21" t="s">
        <v>2112</v>
      </c>
      <c r="D6254" s="21" t="s">
        <v>1698</v>
      </c>
      <c r="E6254" s="21" t="s">
        <v>48</v>
      </c>
      <c r="F6254" s="21" t="s">
        <v>6980</v>
      </c>
      <c r="G6254" s="21" t="s">
        <v>6981</v>
      </c>
      <c r="H6254" s="21" t="s">
        <v>105</v>
      </c>
      <c r="I6254" s="21" t="s">
        <v>23</v>
      </c>
      <c r="J6254" s="21" t="s">
        <v>2866</v>
      </c>
      <c r="K6254" s="21" t="s">
        <v>146</v>
      </c>
      <c r="L6254" s="21">
        <v>68104</v>
      </c>
      <c r="M6254" s="21" t="s">
        <v>108</v>
      </c>
      <c r="N6254" s="21" t="s">
        <v>947</v>
      </c>
      <c r="O6254" s="21" t="s">
        <v>43</v>
      </c>
      <c r="P6254" s="21" t="s">
        <v>302</v>
      </c>
      <c r="Q6254" s="21" t="s">
        <v>948</v>
      </c>
      <c r="R6254" s="22">
        <v>29.05</v>
      </c>
    </row>
    <row r="6255" spans="1:18" x14ac:dyDescent="0.2">
      <c r="A6255" s="21">
        <v>2037</v>
      </c>
      <c r="B6255" s="21" t="s">
        <v>5527</v>
      </c>
      <c r="C6255" s="21" t="s">
        <v>5528</v>
      </c>
      <c r="D6255" s="21" t="s">
        <v>5529</v>
      </c>
      <c r="E6255" s="21" t="s">
        <v>48</v>
      </c>
      <c r="F6255" s="21" t="s">
        <v>1895</v>
      </c>
      <c r="G6255" s="21" t="s">
        <v>1896</v>
      </c>
      <c r="H6255" s="21" t="s">
        <v>105</v>
      </c>
      <c r="I6255" s="21" t="s">
        <v>23</v>
      </c>
      <c r="J6255" s="21" t="s">
        <v>5530</v>
      </c>
      <c r="K6255" s="21" t="s">
        <v>1992</v>
      </c>
      <c r="L6255" s="21">
        <v>59715</v>
      </c>
      <c r="M6255" s="21" t="s">
        <v>41</v>
      </c>
      <c r="N6255" s="21" t="s">
        <v>1619</v>
      </c>
      <c r="O6255" s="21" t="s">
        <v>43</v>
      </c>
      <c r="P6255" s="21" t="s">
        <v>91</v>
      </c>
      <c r="Q6255" s="21" t="s">
        <v>1620</v>
      </c>
      <c r="R6255" s="22">
        <v>29.04</v>
      </c>
    </row>
    <row r="6256" spans="1:18" x14ac:dyDescent="0.2">
      <c r="A6256" s="21">
        <v>185</v>
      </c>
      <c r="B6256" s="21" t="s">
        <v>826</v>
      </c>
      <c r="C6256" s="21" t="s">
        <v>827</v>
      </c>
      <c r="D6256" s="21" t="s">
        <v>828</v>
      </c>
      <c r="E6256" s="21" t="s">
        <v>19</v>
      </c>
      <c r="F6256" s="21" t="s">
        <v>829</v>
      </c>
      <c r="G6256" s="21" t="s">
        <v>830</v>
      </c>
      <c r="H6256" s="21" t="s">
        <v>105</v>
      </c>
      <c r="I6256" s="21" t="s">
        <v>23</v>
      </c>
      <c r="J6256" s="21" t="s">
        <v>831</v>
      </c>
      <c r="K6256" s="21" t="s">
        <v>832</v>
      </c>
      <c r="L6256" s="21">
        <v>71203</v>
      </c>
      <c r="M6256" s="21" t="s">
        <v>26</v>
      </c>
      <c r="N6256" s="21" t="s">
        <v>837</v>
      </c>
      <c r="O6256" s="21" t="s">
        <v>70</v>
      </c>
      <c r="P6256" s="21" t="s">
        <v>175</v>
      </c>
      <c r="Q6256" s="21" t="s">
        <v>838</v>
      </c>
      <c r="R6256" s="22">
        <v>29</v>
      </c>
    </row>
    <row r="6257" spans="1:18" x14ac:dyDescent="0.2">
      <c r="A6257" s="21">
        <v>2187</v>
      </c>
      <c r="B6257" s="21" t="s">
        <v>5757</v>
      </c>
      <c r="C6257" s="21" t="s">
        <v>2085</v>
      </c>
      <c r="D6257" s="21" t="s">
        <v>2085</v>
      </c>
      <c r="E6257" s="21" t="s">
        <v>1452</v>
      </c>
      <c r="F6257" s="21" t="s">
        <v>5758</v>
      </c>
      <c r="G6257" s="21" t="s">
        <v>5759</v>
      </c>
      <c r="H6257" s="21" t="s">
        <v>22</v>
      </c>
      <c r="I6257" s="21" t="s">
        <v>23</v>
      </c>
      <c r="J6257" s="21" t="s">
        <v>1897</v>
      </c>
      <c r="K6257" s="21" t="s">
        <v>403</v>
      </c>
      <c r="L6257" s="21">
        <v>35810</v>
      </c>
      <c r="M6257" s="21" t="s">
        <v>26</v>
      </c>
      <c r="N6257" s="21" t="s">
        <v>837</v>
      </c>
      <c r="O6257" s="21" t="s">
        <v>70</v>
      </c>
      <c r="P6257" s="21" t="s">
        <v>175</v>
      </c>
      <c r="Q6257" s="21" t="s">
        <v>838</v>
      </c>
      <c r="R6257" s="22">
        <v>29</v>
      </c>
    </row>
    <row r="6258" spans="1:18" x14ac:dyDescent="0.2">
      <c r="A6258" s="21">
        <v>3347</v>
      </c>
      <c r="B6258" s="21" t="s">
        <v>7284</v>
      </c>
      <c r="C6258" s="21" t="s">
        <v>2675</v>
      </c>
      <c r="D6258" s="21" t="s">
        <v>11810</v>
      </c>
      <c r="E6258" s="21" t="s">
        <v>19</v>
      </c>
      <c r="F6258" s="21" t="s">
        <v>309</v>
      </c>
      <c r="G6258" s="21" t="s">
        <v>310</v>
      </c>
      <c r="H6258" s="21" t="s">
        <v>22</v>
      </c>
      <c r="I6258" s="21" t="s">
        <v>23</v>
      </c>
      <c r="J6258" s="21" t="s">
        <v>1487</v>
      </c>
      <c r="K6258" s="21" t="s">
        <v>1402</v>
      </c>
      <c r="L6258" s="21">
        <v>2169</v>
      </c>
      <c r="M6258" s="21" t="s">
        <v>158</v>
      </c>
      <c r="N6258" s="21" t="s">
        <v>6846</v>
      </c>
      <c r="O6258" s="21" t="s">
        <v>43</v>
      </c>
      <c r="P6258" s="21" t="s">
        <v>74</v>
      </c>
      <c r="Q6258" s="21" t="s">
        <v>6847</v>
      </c>
      <c r="R6258" s="22">
        <v>29</v>
      </c>
    </row>
    <row r="6259" spans="1:18" x14ac:dyDescent="0.2">
      <c r="A6259" s="21">
        <v>3278</v>
      </c>
      <c r="B6259" s="21" t="s">
        <v>7228</v>
      </c>
      <c r="C6259" s="21" t="s">
        <v>11895</v>
      </c>
      <c r="D6259" s="21" t="s">
        <v>12050</v>
      </c>
      <c r="E6259" s="21" t="s">
        <v>19</v>
      </c>
      <c r="F6259" s="21" t="s">
        <v>6213</v>
      </c>
      <c r="G6259" s="21" t="s">
        <v>6214</v>
      </c>
      <c r="H6259" s="21" t="s">
        <v>38</v>
      </c>
      <c r="I6259" s="21" t="s">
        <v>23</v>
      </c>
      <c r="J6259" s="21" t="s">
        <v>3188</v>
      </c>
      <c r="K6259" s="21" t="s">
        <v>357</v>
      </c>
      <c r="L6259" s="21">
        <v>22304</v>
      </c>
      <c r="M6259" s="21" t="s">
        <v>26</v>
      </c>
      <c r="N6259" s="21" t="s">
        <v>5078</v>
      </c>
      <c r="O6259" s="21" t="s">
        <v>70</v>
      </c>
      <c r="P6259" s="21" t="s">
        <v>71</v>
      </c>
      <c r="Q6259" s="21" t="s">
        <v>5079</v>
      </c>
      <c r="R6259" s="22">
        <v>28.99</v>
      </c>
    </row>
    <row r="6260" spans="1:18" x14ac:dyDescent="0.2">
      <c r="A6260" s="21">
        <v>1477</v>
      </c>
      <c r="B6260" s="21" t="s">
        <v>4476</v>
      </c>
      <c r="C6260" s="21" t="s">
        <v>4477</v>
      </c>
      <c r="D6260" s="21" t="s">
        <v>4478</v>
      </c>
      <c r="E6260" s="21" t="s">
        <v>48</v>
      </c>
      <c r="F6260" s="21" t="s">
        <v>3226</v>
      </c>
      <c r="G6260" s="21" t="s">
        <v>3227</v>
      </c>
      <c r="H6260" s="21" t="s">
        <v>105</v>
      </c>
      <c r="I6260" s="21" t="s">
        <v>23</v>
      </c>
      <c r="J6260" s="21" t="s">
        <v>299</v>
      </c>
      <c r="K6260" s="21" t="s">
        <v>300</v>
      </c>
      <c r="L6260" s="21">
        <v>10024</v>
      </c>
      <c r="M6260" s="21" t="s">
        <v>158</v>
      </c>
      <c r="N6260" s="21" t="s">
        <v>4479</v>
      </c>
      <c r="O6260" s="21" t="s">
        <v>43</v>
      </c>
      <c r="P6260" s="21" t="s">
        <v>44</v>
      </c>
      <c r="Q6260" s="21" t="s">
        <v>4480</v>
      </c>
      <c r="R6260" s="22">
        <v>28.91</v>
      </c>
    </row>
    <row r="6261" spans="1:18" x14ac:dyDescent="0.2">
      <c r="A6261" s="21">
        <v>8408</v>
      </c>
      <c r="B6261" s="21" t="s">
        <v>10872</v>
      </c>
      <c r="C6261" s="21" t="s">
        <v>11814</v>
      </c>
      <c r="D6261" s="21" t="s">
        <v>11815</v>
      </c>
      <c r="E6261" s="21" t="s">
        <v>48</v>
      </c>
      <c r="F6261" s="21" t="s">
        <v>10735</v>
      </c>
      <c r="G6261" s="21" t="s">
        <v>10736</v>
      </c>
      <c r="H6261" s="21" t="s">
        <v>38</v>
      </c>
      <c r="I6261" s="21" t="s">
        <v>23</v>
      </c>
      <c r="J6261" s="21" t="s">
        <v>684</v>
      </c>
      <c r="K6261" s="21" t="s">
        <v>275</v>
      </c>
      <c r="L6261" s="21">
        <v>19711</v>
      </c>
      <c r="M6261" s="21" t="s">
        <v>158</v>
      </c>
      <c r="N6261" s="21" t="s">
        <v>4579</v>
      </c>
      <c r="O6261" s="21" t="s">
        <v>43</v>
      </c>
      <c r="P6261" s="21" t="s">
        <v>67</v>
      </c>
      <c r="Q6261" s="21" t="s">
        <v>4580</v>
      </c>
      <c r="R6261" s="22">
        <v>28.91</v>
      </c>
    </row>
    <row r="6262" spans="1:18" x14ac:dyDescent="0.2">
      <c r="A6262" s="21">
        <v>9097</v>
      </c>
      <c r="B6262" s="21" t="s">
        <v>11289</v>
      </c>
      <c r="C6262" s="21" t="s">
        <v>12012</v>
      </c>
      <c r="D6262" s="21" t="s">
        <v>12202</v>
      </c>
      <c r="E6262" s="21" t="s">
        <v>48</v>
      </c>
      <c r="F6262" s="21" t="s">
        <v>2131</v>
      </c>
      <c r="G6262" s="21" t="s">
        <v>2132</v>
      </c>
      <c r="H6262" s="21" t="s">
        <v>22</v>
      </c>
      <c r="I6262" s="21" t="s">
        <v>23</v>
      </c>
      <c r="J6262" s="21" t="s">
        <v>994</v>
      </c>
      <c r="K6262" s="21" t="s">
        <v>266</v>
      </c>
      <c r="L6262" s="21">
        <v>48227</v>
      </c>
      <c r="M6262" s="21" t="s">
        <v>108</v>
      </c>
      <c r="N6262" s="21" t="s">
        <v>8811</v>
      </c>
      <c r="O6262" s="21" t="s">
        <v>43</v>
      </c>
      <c r="P6262" s="21" t="s">
        <v>44</v>
      </c>
      <c r="Q6262" s="21" t="s">
        <v>8812</v>
      </c>
      <c r="R6262" s="22">
        <v>28.91</v>
      </c>
    </row>
    <row r="6263" spans="1:18" x14ac:dyDescent="0.2">
      <c r="A6263" s="21">
        <v>1094</v>
      </c>
      <c r="B6263" s="21" t="s">
        <v>3641</v>
      </c>
      <c r="C6263" s="21" t="s">
        <v>215</v>
      </c>
      <c r="D6263" s="21" t="s">
        <v>216</v>
      </c>
      <c r="E6263" s="21" t="s">
        <v>48</v>
      </c>
      <c r="F6263" s="21" t="s">
        <v>3642</v>
      </c>
      <c r="G6263" s="21" t="s">
        <v>3643</v>
      </c>
      <c r="H6263" s="21" t="s">
        <v>105</v>
      </c>
      <c r="I6263" s="21" t="s">
        <v>23</v>
      </c>
      <c r="J6263" s="21" t="s">
        <v>3644</v>
      </c>
      <c r="K6263" s="21" t="s">
        <v>3106</v>
      </c>
      <c r="L6263" s="21">
        <v>20735</v>
      </c>
      <c r="M6263" s="21" t="s">
        <v>158</v>
      </c>
      <c r="N6263" s="21" t="s">
        <v>3645</v>
      </c>
      <c r="O6263" s="21" t="s">
        <v>43</v>
      </c>
      <c r="P6263" s="21" t="s">
        <v>91</v>
      </c>
      <c r="Q6263" s="21" t="s">
        <v>3646</v>
      </c>
      <c r="R6263" s="22">
        <v>28.9</v>
      </c>
    </row>
    <row r="6264" spans="1:18" x14ac:dyDescent="0.2">
      <c r="A6264" s="21">
        <v>5209</v>
      </c>
      <c r="B6264" s="21" t="s">
        <v>8866</v>
      </c>
      <c r="C6264" s="21" t="s">
        <v>11761</v>
      </c>
      <c r="D6264" s="21" t="s">
        <v>2191</v>
      </c>
      <c r="E6264" s="21" t="s">
        <v>48</v>
      </c>
      <c r="F6264" s="21" t="s">
        <v>6110</v>
      </c>
      <c r="G6264" s="21" t="s">
        <v>6111</v>
      </c>
      <c r="H6264" s="21" t="s">
        <v>22</v>
      </c>
      <c r="I6264" s="21" t="s">
        <v>23</v>
      </c>
      <c r="J6264" s="21" t="s">
        <v>1758</v>
      </c>
      <c r="K6264" s="21" t="s">
        <v>300</v>
      </c>
      <c r="L6264" s="21">
        <v>13021</v>
      </c>
      <c r="M6264" s="21" t="s">
        <v>158</v>
      </c>
      <c r="N6264" s="21" t="s">
        <v>4490</v>
      </c>
      <c r="O6264" s="21" t="s">
        <v>43</v>
      </c>
      <c r="P6264" s="21" t="s">
        <v>91</v>
      </c>
      <c r="Q6264" s="21" t="s">
        <v>4491</v>
      </c>
      <c r="R6264" s="22">
        <v>28.9</v>
      </c>
    </row>
    <row r="6265" spans="1:18" x14ac:dyDescent="0.2">
      <c r="A6265" s="21">
        <v>1343</v>
      </c>
      <c r="B6265" s="21" t="s">
        <v>4188</v>
      </c>
      <c r="C6265" s="21" t="s">
        <v>12010</v>
      </c>
      <c r="D6265" s="21" t="s">
        <v>12011</v>
      </c>
      <c r="E6265" s="21" t="s">
        <v>206</v>
      </c>
      <c r="F6265" s="21" t="s">
        <v>4189</v>
      </c>
      <c r="G6265" s="21" t="s">
        <v>4190</v>
      </c>
      <c r="H6265" s="21" t="s">
        <v>38</v>
      </c>
      <c r="I6265" s="21" t="s">
        <v>23</v>
      </c>
      <c r="J6265" s="21" t="s">
        <v>1714</v>
      </c>
      <c r="K6265" s="21" t="s">
        <v>89</v>
      </c>
      <c r="L6265" s="21">
        <v>28540</v>
      </c>
      <c r="M6265" s="21" t="s">
        <v>26</v>
      </c>
      <c r="N6265" s="21" t="s">
        <v>184</v>
      </c>
      <c r="O6265" s="21" t="s">
        <v>43</v>
      </c>
      <c r="P6265" s="21" t="s">
        <v>74</v>
      </c>
      <c r="Q6265" s="21" t="s">
        <v>185</v>
      </c>
      <c r="R6265" s="22">
        <v>28.853999999999999</v>
      </c>
    </row>
    <row r="6266" spans="1:18" x14ac:dyDescent="0.2">
      <c r="A6266" s="21">
        <v>6265</v>
      </c>
      <c r="B6266" s="21" t="s">
        <v>9624</v>
      </c>
      <c r="C6266" s="21" t="s">
        <v>11939</v>
      </c>
      <c r="D6266" s="21" t="s">
        <v>11939</v>
      </c>
      <c r="E6266" s="21" t="s">
        <v>1452</v>
      </c>
      <c r="F6266" s="21" t="s">
        <v>971</v>
      </c>
      <c r="G6266" s="21" t="s">
        <v>972</v>
      </c>
      <c r="H6266" s="21" t="s">
        <v>22</v>
      </c>
      <c r="I6266" s="21" t="s">
        <v>23</v>
      </c>
      <c r="J6266" s="21" t="s">
        <v>5122</v>
      </c>
      <c r="K6266" s="21" t="s">
        <v>732</v>
      </c>
      <c r="L6266" s="21">
        <v>74133</v>
      </c>
      <c r="M6266" s="21" t="s">
        <v>108</v>
      </c>
      <c r="N6266" s="21" t="s">
        <v>365</v>
      </c>
      <c r="O6266" s="21" t="s">
        <v>43</v>
      </c>
      <c r="P6266" s="21" t="s">
        <v>74</v>
      </c>
      <c r="Q6266" s="21" t="s">
        <v>366</v>
      </c>
      <c r="R6266" s="22">
        <v>28.85</v>
      </c>
    </row>
    <row r="6267" spans="1:18" x14ac:dyDescent="0.2">
      <c r="A6267" s="21">
        <v>929</v>
      </c>
      <c r="B6267" s="21" t="s">
        <v>3211</v>
      </c>
      <c r="C6267" s="21" t="s">
        <v>11947</v>
      </c>
      <c r="D6267" s="21" t="s">
        <v>11882</v>
      </c>
      <c r="E6267" s="21" t="s">
        <v>48</v>
      </c>
      <c r="F6267" s="21" t="s">
        <v>3212</v>
      </c>
      <c r="G6267" s="21" t="s">
        <v>3213</v>
      </c>
      <c r="H6267" s="21" t="s">
        <v>105</v>
      </c>
      <c r="I6267" s="21" t="s">
        <v>23</v>
      </c>
      <c r="J6267" s="21" t="s">
        <v>356</v>
      </c>
      <c r="K6267" s="21" t="s">
        <v>357</v>
      </c>
      <c r="L6267" s="21">
        <v>22153</v>
      </c>
      <c r="M6267" s="21" t="s">
        <v>26</v>
      </c>
      <c r="N6267" s="21" t="s">
        <v>1500</v>
      </c>
      <c r="O6267" s="21" t="s">
        <v>43</v>
      </c>
      <c r="P6267" s="21" t="s">
        <v>77</v>
      </c>
      <c r="Q6267" s="21" t="s">
        <v>1501</v>
      </c>
      <c r="R6267" s="22">
        <v>28.84</v>
      </c>
    </row>
    <row r="6268" spans="1:18" x14ac:dyDescent="0.2">
      <c r="A6268" s="21">
        <v>5641</v>
      </c>
      <c r="B6268" s="21" t="s">
        <v>9214</v>
      </c>
      <c r="C6268" s="21" t="s">
        <v>1548</v>
      </c>
      <c r="D6268" s="21" t="s">
        <v>4135</v>
      </c>
      <c r="E6268" s="21" t="s">
        <v>48</v>
      </c>
      <c r="F6268" s="21" t="s">
        <v>815</v>
      </c>
      <c r="G6268" s="21" t="s">
        <v>816</v>
      </c>
      <c r="H6268" s="21" t="s">
        <v>105</v>
      </c>
      <c r="I6268" s="21" t="s">
        <v>23</v>
      </c>
      <c r="J6268" s="21" t="s">
        <v>1258</v>
      </c>
      <c r="K6268" s="21" t="s">
        <v>564</v>
      </c>
      <c r="L6268" s="21">
        <v>44107</v>
      </c>
      <c r="M6268" s="21" t="s">
        <v>158</v>
      </c>
      <c r="N6268" s="21" t="s">
        <v>8975</v>
      </c>
      <c r="O6268" s="21" t="s">
        <v>43</v>
      </c>
      <c r="P6268" s="21" t="s">
        <v>91</v>
      </c>
      <c r="Q6268" s="21" t="s">
        <v>8976</v>
      </c>
      <c r="R6268" s="22">
        <v>28.8</v>
      </c>
    </row>
    <row r="6269" spans="1:18" x14ac:dyDescent="0.2">
      <c r="A6269" s="21">
        <v>6919</v>
      </c>
      <c r="B6269" s="21" t="s">
        <v>10019</v>
      </c>
      <c r="C6269" s="21" t="s">
        <v>3710</v>
      </c>
      <c r="D6269" s="21" t="s">
        <v>1642</v>
      </c>
      <c r="E6269" s="21" t="s">
        <v>19</v>
      </c>
      <c r="F6269" s="21" t="s">
        <v>2782</v>
      </c>
      <c r="G6269" s="21" t="s">
        <v>2783</v>
      </c>
      <c r="H6269" s="21" t="s">
        <v>22</v>
      </c>
      <c r="I6269" s="21" t="s">
        <v>23</v>
      </c>
      <c r="J6269" s="21" t="s">
        <v>96</v>
      </c>
      <c r="K6269" s="21" t="s">
        <v>97</v>
      </c>
      <c r="L6269" s="21">
        <v>98115</v>
      </c>
      <c r="M6269" s="21" t="s">
        <v>41</v>
      </c>
      <c r="N6269" s="21" t="s">
        <v>7164</v>
      </c>
      <c r="O6269" s="21" t="s">
        <v>43</v>
      </c>
      <c r="P6269" s="21" t="s">
        <v>651</v>
      </c>
      <c r="Q6269" s="21" t="s">
        <v>7165</v>
      </c>
      <c r="R6269" s="22">
        <v>28.8</v>
      </c>
    </row>
    <row r="6270" spans="1:18" x14ac:dyDescent="0.2">
      <c r="A6270" s="21">
        <v>7327</v>
      </c>
      <c r="B6270" s="21" t="s">
        <v>10274</v>
      </c>
      <c r="C6270" s="21" t="s">
        <v>11836</v>
      </c>
      <c r="D6270" s="21" t="s">
        <v>2297</v>
      </c>
      <c r="E6270" s="21" t="s">
        <v>48</v>
      </c>
      <c r="F6270" s="21" t="s">
        <v>2515</v>
      </c>
      <c r="G6270" s="21" t="s">
        <v>2516</v>
      </c>
      <c r="H6270" s="21" t="s">
        <v>22</v>
      </c>
      <c r="I6270" s="21" t="s">
        <v>23</v>
      </c>
      <c r="J6270" s="21" t="s">
        <v>8616</v>
      </c>
      <c r="K6270" s="21" t="s">
        <v>97</v>
      </c>
      <c r="L6270" s="21">
        <v>99301</v>
      </c>
      <c r="M6270" s="21" t="s">
        <v>41</v>
      </c>
      <c r="N6270" s="21" t="s">
        <v>1683</v>
      </c>
      <c r="O6270" s="21" t="s">
        <v>43</v>
      </c>
      <c r="P6270" s="21" t="s">
        <v>74</v>
      </c>
      <c r="Q6270" s="21" t="s">
        <v>1684</v>
      </c>
      <c r="R6270" s="22">
        <v>28.792000000000002</v>
      </c>
    </row>
    <row r="6271" spans="1:18" x14ac:dyDescent="0.2">
      <c r="A6271" s="21">
        <v>9054</v>
      </c>
      <c r="B6271" s="21" t="s">
        <v>11261</v>
      </c>
      <c r="C6271" s="21" t="s">
        <v>5052</v>
      </c>
      <c r="D6271" s="21" t="s">
        <v>5830</v>
      </c>
      <c r="E6271" s="21" t="s">
        <v>19</v>
      </c>
      <c r="F6271" s="21" t="s">
        <v>4354</v>
      </c>
      <c r="G6271" s="21" t="s">
        <v>4355</v>
      </c>
      <c r="H6271" s="21" t="s">
        <v>38</v>
      </c>
      <c r="I6271" s="21" t="s">
        <v>23</v>
      </c>
      <c r="J6271" s="21" t="s">
        <v>134</v>
      </c>
      <c r="K6271" s="21" t="s">
        <v>40</v>
      </c>
      <c r="L6271" s="21">
        <v>94122</v>
      </c>
      <c r="M6271" s="21" t="s">
        <v>41</v>
      </c>
      <c r="N6271" s="21" t="s">
        <v>9346</v>
      </c>
      <c r="O6271" s="21" t="s">
        <v>70</v>
      </c>
      <c r="P6271" s="21" t="s">
        <v>71</v>
      </c>
      <c r="Q6271" s="21" t="s">
        <v>9347</v>
      </c>
      <c r="R6271" s="22">
        <v>28.783999999999999</v>
      </c>
    </row>
    <row r="6272" spans="1:18" x14ac:dyDescent="0.2">
      <c r="A6272" s="21">
        <v>4567</v>
      </c>
      <c r="B6272" s="21" t="s">
        <v>8391</v>
      </c>
      <c r="C6272" s="21" t="s">
        <v>11795</v>
      </c>
      <c r="D6272" s="21" t="s">
        <v>11872</v>
      </c>
      <c r="E6272" s="21" t="s">
        <v>48</v>
      </c>
      <c r="F6272" s="21" t="s">
        <v>4121</v>
      </c>
      <c r="G6272" s="21" t="s">
        <v>4122</v>
      </c>
      <c r="H6272" s="21" t="s">
        <v>22</v>
      </c>
      <c r="I6272" s="21" t="s">
        <v>23</v>
      </c>
      <c r="J6272" s="21" t="s">
        <v>1925</v>
      </c>
      <c r="K6272" s="21" t="s">
        <v>89</v>
      </c>
      <c r="L6272" s="21">
        <v>28314</v>
      </c>
      <c r="M6272" s="21" t="s">
        <v>26</v>
      </c>
      <c r="N6272" s="21" t="s">
        <v>6466</v>
      </c>
      <c r="O6272" s="21" t="s">
        <v>43</v>
      </c>
      <c r="P6272" s="21" t="s">
        <v>74</v>
      </c>
      <c r="Q6272" s="21" t="s">
        <v>6467</v>
      </c>
      <c r="R6272" s="22">
        <v>28.782</v>
      </c>
    </row>
    <row r="6273" spans="1:18" x14ac:dyDescent="0.2">
      <c r="A6273" s="21">
        <v>1762</v>
      </c>
      <c r="B6273" s="21" t="s">
        <v>5036</v>
      </c>
      <c r="C6273" s="21" t="s">
        <v>11912</v>
      </c>
      <c r="D6273" s="21" t="s">
        <v>12069</v>
      </c>
      <c r="E6273" s="21" t="s">
        <v>48</v>
      </c>
      <c r="F6273" s="21" t="s">
        <v>1474</v>
      </c>
      <c r="G6273" s="21" t="s">
        <v>1475</v>
      </c>
      <c r="H6273" s="21" t="s">
        <v>22</v>
      </c>
      <c r="I6273" s="21" t="s">
        <v>23</v>
      </c>
      <c r="J6273" s="21" t="s">
        <v>1066</v>
      </c>
      <c r="K6273" s="21" t="s">
        <v>40</v>
      </c>
      <c r="L6273" s="21">
        <v>92105</v>
      </c>
      <c r="M6273" s="21" t="s">
        <v>41</v>
      </c>
      <c r="N6273" s="21" t="s">
        <v>5039</v>
      </c>
      <c r="O6273" s="21" t="s">
        <v>43</v>
      </c>
      <c r="P6273" s="21" t="s">
        <v>74</v>
      </c>
      <c r="Q6273" s="21" t="s">
        <v>5040</v>
      </c>
      <c r="R6273" s="22">
        <v>28.751999999999999</v>
      </c>
    </row>
    <row r="6274" spans="1:18" x14ac:dyDescent="0.2">
      <c r="A6274" s="21">
        <v>3937</v>
      </c>
      <c r="B6274" s="21" t="s">
        <v>7830</v>
      </c>
      <c r="C6274" s="21" t="s">
        <v>3453</v>
      </c>
      <c r="D6274" s="21" t="s">
        <v>3454</v>
      </c>
      <c r="E6274" s="21" t="s">
        <v>48</v>
      </c>
      <c r="F6274" s="21" t="s">
        <v>7720</v>
      </c>
      <c r="G6274" s="21" t="s">
        <v>7721</v>
      </c>
      <c r="H6274" s="21" t="s">
        <v>22</v>
      </c>
      <c r="I6274" s="21" t="s">
        <v>23</v>
      </c>
      <c r="J6274" s="21" t="s">
        <v>858</v>
      </c>
      <c r="K6274" s="21" t="s">
        <v>107</v>
      </c>
      <c r="L6274" s="21">
        <v>75051</v>
      </c>
      <c r="M6274" s="21" t="s">
        <v>108</v>
      </c>
      <c r="N6274" s="21" t="s">
        <v>7831</v>
      </c>
      <c r="O6274" s="21" t="s">
        <v>43</v>
      </c>
      <c r="P6274" s="21" t="s">
        <v>189</v>
      </c>
      <c r="Q6274" s="21" t="s">
        <v>755</v>
      </c>
      <c r="R6274" s="22">
        <v>28.751999999999999</v>
      </c>
    </row>
    <row r="6275" spans="1:18" x14ac:dyDescent="0.2">
      <c r="A6275" s="21">
        <v>9203</v>
      </c>
      <c r="B6275" s="21" t="s">
        <v>11344</v>
      </c>
      <c r="C6275" s="21" t="s">
        <v>7241</v>
      </c>
      <c r="D6275" s="21" t="s">
        <v>11748</v>
      </c>
      <c r="E6275" s="21" t="s">
        <v>48</v>
      </c>
      <c r="F6275" s="21" t="s">
        <v>5366</v>
      </c>
      <c r="G6275" s="21" t="s">
        <v>5367</v>
      </c>
      <c r="H6275" s="21" t="s">
        <v>38</v>
      </c>
      <c r="I6275" s="21" t="s">
        <v>23</v>
      </c>
      <c r="J6275" s="21" t="s">
        <v>299</v>
      </c>
      <c r="K6275" s="21" t="s">
        <v>300</v>
      </c>
      <c r="L6275" s="21">
        <v>10011</v>
      </c>
      <c r="M6275" s="21" t="s">
        <v>158</v>
      </c>
      <c r="N6275" s="21" t="s">
        <v>5535</v>
      </c>
      <c r="O6275" s="21" t="s">
        <v>43</v>
      </c>
      <c r="P6275" s="21" t="s">
        <v>74</v>
      </c>
      <c r="Q6275" s="21" t="s">
        <v>5536</v>
      </c>
      <c r="R6275" s="22">
        <v>28.751999999999999</v>
      </c>
    </row>
    <row r="6276" spans="1:18" x14ac:dyDescent="0.2">
      <c r="A6276" s="21">
        <v>1040</v>
      </c>
      <c r="B6276" s="21" t="s">
        <v>3497</v>
      </c>
      <c r="C6276" s="21" t="s">
        <v>2145</v>
      </c>
      <c r="D6276" s="21" t="s">
        <v>3498</v>
      </c>
      <c r="E6276" s="21" t="s">
        <v>206</v>
      </c>
      <c r="F6276" s="21" t="s">
        <v>3499</v>
      </c>
      <c r="G6276" s="21" t="s">
        <v>3500</v>
      </c>
      <c r="H6276" s="21" t="s">
        <v>22</v>
      </c>
      <c r="I6276" s="21" t="s">
        <v>23</v>
      </c>
      <c r="J6276" s="21" t="s">
        <v>2511</v>
      </c>
      <c r="K6276" s="21" t="s">
        <v>89</v>
      </c>
      <c r="L6276" s="21">
        <v>27217</v>
      </c>
      <c r="M6276" s="21" t="s">
        <v>26</v>
      </c>
      <c r="N6276" s="21" t="s">
        <v>3503</v>
      </c>
      <c r="O6276" s="21" t="s">
        <v>43</v>
      </c>
      <c r="P6276" s="21" t="s">
        <v>67</v>
      </c>
      <c r="Q6276" s="21" t="s">
        <v>3447</v>
      </c>
      <c r="R6276" s="22">
        <v>28.728000000000002</v>
      </c>
    </row>
    <row r="6277" spans="1:18" x14ac:dyDescent="0.2">
      <c r="A6277" s="21">
        <v>5661</v>
      </c>
      <c r="B6277" s="21" t="s">
        <v>9228</v>
      </c>
      <c r="C6277" s="21" t="s">
        <v>1195</v>
      </c>
      <c r="D6277" s="21" t="s">
        <v>7660</v>
      </c>
      <c r="E6277" s="21" t="s">
        <v>206</v>
      </c>
      <c r="F6277" s="21" t="s">
        <v>5629</v>
      </c>
      <c r="G6277" s="21" t="s">
        <v>5630</v>
      </c>
      <c r="H6277" s="21" t="s">
        <v>105</v>
      </c>
      <c r="I6277" s="21" t="s">
        <v>23</v>
      </c>
      <c r="J6277" s="21" t="s">
        <v>2229</v>
      </c>
      <c r="K6277" s="21" t="s">
        <v>474</v>
      </c>
      <c r="L6277" s="21">
        <v>97301</v>
      </c>
      <c r="M6277" s="21" t="s">
        <v>41</v>
      </c>
      <c r="N6277" s="21" t="s">
        <v>6363</v>
      </c>
      <c r="O6277" s="21" t="s">
        <v>70</v>
      </c>
      <c r="P6277" s="21" t="s">
        <v>71</v>
      </c>
      <c r="Q6277" s="21" t="s">
        <v>6364</v>
      </c>
      <c r="R6277" s="22">
        <v>28.68</v>
      </c>
    </row>
    <row r="6278" spans="1:18" x14ac:dyDescent="0.2">
      <c r="A6278" s="21">
        <v>3545</v>
      </c>
      <c r="B6278" s="21" t="s">
        <v>7470</v>
      </c>
      <c r="C6278" s="21" t="s">
        <v>3080</v>
      </c>
      <c r="D6278" s="21" t="s">
        <v>544</v>
      </c>
      <c r="E6278" s="21" t="s">
        <v>19</v>
      </c>
      <c r="F6278" s="21" t="s">
        <v>4382</v>
      </c>
      <c r="G6278" s="21" t="s">
        <v>4383</v>
      </c>
      <c r="H6278" s="21" t="s">
        <v>22</v>
      </c>
      <c r="I6278" s="21" t="s">
        <v>23</v>
      </c>
      <c r="J6278" s="21" t="s">
        <v>5708</v>
      </c>
      <c r="K6278" s="21" t="s">
        <v>107</v>
      </c>
      <c r="L6278" s="21">
        <v>77840</v>
      </c>
      <c r="M6278" s="21" t="s">
        <v>108</v>
      </c>
      <c r="N6278" s="21" t="s">
        <v>4744</v>
      </c>
      <c r="O6278" s="21" t="s">
        <v>43</v>
      </c>
      <c r="P6278" s="21" t="s">
        <v>91</v>
      </c>
      <c r="Q6278" s="21" t="s">
        <v>4745</v>
      </c>
      <c r="R6278" s="22">
        <v>28.672000000000001</v>
      </c>
    </row>
    <row r="6279" spans="1:18" x14ac:dyDescent="0.2">
      <c r="A6279" s="21">
        <v>465</v>
      </c>
      <c r="B6279" s="21" t="s">
        <v>1801</v>
      </c>
      <c r="C6279" s="21" t="s">
        <v>1802</v>
      </c>
      <c r="D6279" s="21" t="s">
        <v>1350</v>
      </c>
      <c r="E6279" s="21" t="s">
        <v>48</v>
      </c>
      <c r="F6279" s="21" t="s">
        <v>1803</v>
      </c>
      <c r="G6279" s="21" t="s">
        <v>1804</v>
      </c>
      <c r="H6279" s="21" t="s">
        <v>105</v>
      </c>
      <c r="I6279" s="21" t="s">
        <v>23</v>
      </c>
      <c r="J6279" s="21" t="s">
        <v>614</v>
      </c>
      <c r="K6279" s="21" t="s">
        <v>348</v>
      </c>
      <c r="L6279" s="21">
        <v>85023</v>
      </c>
      <c r="M6279" s="21" t="s">
        <v>41</v>
      </c>
      <c r="N6279" s="21" t="s">
        <v>1807</v>
      </c>
      <c r="O6279" s="21" t="s">
        <v>43</v>
      </c>
      <c r="P6279" s="21" t="s">
        <v>74</v>
      </c>
      <c r="Q6279" s="21" t="s">
        <v>1808</v>
      </c>
      <c r="R6279" s="22">
        <v>28.484999999999999</v>
      </c>
    </row>
    <row r="6280" spans="1:18" x14ac:dyDescent="0.2">
      <c r="A6280" s="21">
        <v>3374</v>
      </c>
      <c r="B6280" s="21" t="s">
        <v>7315</v>
      </c>
      <c r="C6280" s="21" t="s">
        <v>11794</v>
      </c>
      <c r="D6280" s="21" t="s">
        <v>12128</v>
      </c>
      <c r="E6280" s="21" t="s">
        <v>48</v>
      </c>
      <c r="F6280" s="21" t="s">
        <v>49</v>
      </c>
      <c r="G6280" s="21" t="s">
        <v>50</v>
      </c>
      <c r="H6280" s="21" t="s">
        <v>22</v>
      </c>
      <c r="I6280" s="21" t="s">
        <v>23</v>
      </c>
      <c r="J6280" s="21" t="s">
        <v>6811</v>
      </c>
      <c r="K6280" s="21" t="s">
        <v>300</v>
      </c>
      <c r="L6280" s="21">
        <v>11550</v>
      </c>
      <c r="M6280" s="21" t="s">
        <v>158</v>
      </c>
      <c r="N6280" s="21" t="s">
        <v>6869</v>
      </c>
      <c r="O6280" s="21" t="s">
        <v>28</v>
      </c>
      <c r="P6280" s="21" t="s">
        <v>64</v>
      </c>
      <c r="Q6280" s="21" t="s">
        <v>6870</v>
      </c>
      <c r="R6280" s="22">
        <v>28.44</v>
      </c>
    </row>
    <row r="6281" spans="1:18" x14ac:dyDescent="0.2">
      <c r="A6281" s="21">
        <v>4616</v>
      </c>
      <c r="B6281" s="21" t="s">
        <v>8437</v>
      </c>
      <c r="C6281" s="21" t="s">
        <v>11758</v>
      </c>
      <c r="D6281" s="21" t="s">
        <v>11832</v>
      </c>
      <c r="E6281" s="21" t="s">
        <v>48</v>
      </c>
      <c r="F6281" s="21" t="s">
        <v>7091</v>
      </c>
      <c r="G6281" s="21" t="s">
        <v>7092</v>
      </c>
      <c r="H6281" s="21" t="s">
        <v>105</v>
      </c>
      <c r="I6281" s="21" t="s">
        <v>23</v>
      </c>
      <c r="J6281" s="21" t="s">
        <v>202</v>
      </c>
      <c r="K6281" s="21" t="s">
        <v>107</v>
      </c>
      <c r="L6281" s="21">
        <v>77070</v>
      </c>
      <c r="M6281" s="21" t="s">
        <v>108</v>
      </c>
      <c r="N6281" s="21" t="s">
        <v>6664</v>
      </c>
      <c r="O6281" s="21" t="s">
        <v>43</v>
      </c>
      <c r="P6281" s="21" t="s">
        <v>302</v>
      </c>
      <c r="Q6281" s="21" t="s">
        <v>6665</v>
      </c>
      <c r="R6281" s="22">
        <v>28.44</v>
      </c>
    </row>
    <row r="6282" spans="1:18" x14ac:dyDescent="0.2">
      <c r="A6282" s="21">
        <v>163</v>
      </c>
      <c r="B6282" s="21" t="s">
        <v>748</v>
      </c>
      <c r="C6282" s="21" t="s">
        <v>749</v>
      </c>
      <c r="D6282" s="21" t="s">
        <v>727</v>
      </c>
      <c r="E6282" s="21" t="s">
        <v>48</v>
      </c>
      <c r="F6282" s="21" t="s">
        <v>750</v>
      </c>
      <c r="G6282" s="21" t="s">
        <v>751</v>
      </c>
      <c r="H6282" s="21" t="s">
        <v>22</v>
      </c>
      <c r="I6282" s="21" t="s">
        <v>23</v>
      </c>
      <c r="J6282" s="21" t="s">
        <v>752</v>
      </c>
      <c r="K6282" s="21" t="s">
        <v>753</v>
      </c>
      <c r="L6282" s="21">
        <v>88220</v>
      </c>
      <c r="M6282" s="21" t="s">
        <v>41</v>
      </c>
      <c r="N6282" s="21" t="s">
        <v>754</v>
      </c>
      <c r="O6282" s="21" t="s">
        <v>43</v>
      </c>
      <c r="P6282" s="21" t="s">
        <v>189</v>
      </c>
      <c r="Q6282" s="21" t="s">
        <v>755</v>
      </c>
      <c r="R6282" s="22">
        <v>28.4</v>
      </c>
    </row>
    <row r="6283" spans="1:18" x14ac:dyDescent="0.2">
      <c r="A6283" s="21">
        <v>426</v>
      </c>
      <c r="B6283" s="21" t="s">
        <v>1678</v>
      </c>
      <c r="C6283" s="21" t="s">
        <v>524</v>
      </c>
      <c r="D6283" s="21" t="s">
        <v>1679</v>
      </c>
      <c r="E6283" s="21" t="s">
        <v>19</v>
      </c>
      <c r="F6283" s="21" t="s">
        <v>297</v>
      </c>
      <c r="G6283" s="21" t="s">
        <v>298</v>
      </c>
      <c r="H6283" s="21" t="s">
        <v>38</v>
      </c>
      <c r="I6283" s="21" t="s">
        <v>23</v>
      </c>
      <c r="J6283" s="21" t="s">
        <v>1680</v>
      </c>
      <c r="K6283" s="21" t="s">
        <v>266</v>
      </c>
      <c r="L6283" s="21">
        <v>48187</v>
      </c>
      <c r="M6283" s="21" t="s">
        <v>108</v>
      </c>
      <c r="N6283" s="21" t="s">
        <v>1681</v>
      </c>
      <c r="O6283" s="21" t="s">
        <v>28</v>
      </c>
      <c r="P6283" s="21" t="s">
        <v>64</v>
      </c>
      <c r="Q6283" s="21" t="s">
        <v>1682</v>
      </c>
      <c r="R6283" s="22">
        <v>28.4</v>
      </c>
    </row>
    <row r="6284" spans="1:18" x14ac:dyDescent="0.2">
      <c r="A6284" s="21">
        <v>808</v>
      </c>
      <c r="B6284" s="21" t="s">
        <v>2865</v>
      </c>
      <c r="C6284" s="21" t="s">
        <v>11919</v>
      </c>
      <c r="D6284" s="21" t="s">
        <v>11738</v>
      </c>
      <c r="E6284" s="21" t="s">
        <v>206</v>
      </c>
      <c r="F6284" s="21" t="s">
        <v>2058</v>
      </c>
      <c r="G6284" s="21" t="s">
        <v>2059</v>
      </c>
      <c r="H6284" s="21" t="s">
        <v>22</v>
      </c>
      <c r="I6284" s="21" t="s">
        <v>23</v>
      </c>
      <c r="J6284" s="21" t="s">
        <v>2866</v>
      </c>
      <c r="K6284" s="21" t="s">
        <v>146</v>
      </c>
      <c r="L6284" s="21">
        <v>68104</v>
      </c>
      <c r="M6284" s="21" t="s">
        <v>108</v>
      </c>
      <c r="N6284" s="21" t="s">
        <v>1681</v>
      </c>
      <c r="O6284" s="21" t="s">
        <v>28</v>
      </c>
      <c r="P6284" s="21" t="s">
        <v>64</v>
      </c>
      <c r="Q6284" s="21" t="s">
        <v>1682</v>
      </c>
      <c r="R6284" s="22">
        <v>28.4</v>
      </c>
    </row>
    <row r="6285" spans="1:18" x14ac:dyDescent="0.2">
      <c r="A6285" s="21">
        <v>1905</v>
      </c>
      <c r="B6285" s="21" t="s">
        <v>5324</v>
      </c>
      <c r="C6285" s="21" t="s">
        <v>2025</v>
      </c>
      <c r="D6285" s="21" t="s">
        <v>5325</v>
      </c>
      <c r="E6285" s="21" t="s">
        <v>206</v>
      </c>
      <c r="F6285" s="21" t="s">
        <v>4354</v>
      </c>
      <c r="G6285" s="21" t="s">
        <v>4355</v>
      </c>
      <c r="H6285" s="21" t="s">
        <v>38</v>
      </c>
      <c r="I6285" s="21" t="s">
        <v>23</v>
      </c>
      <c r="J6285" s="21" t="s">
        <v>356</v>
      </c>
      <c r="K6285" s="21" t="s">
        <v>474</v>
      </c>
      <c r="L6285" s="21">
        <v>97477</v>
      </c>
      <c r="M6285" s="21" t="s">
        <v>41</v>
      </c>
      <c r="N6285" s="21" t="s">
        <v>4114</v>
      </c>
      <c r="O6285" s="21" t="s">
        <v>70</v>
      </c>
      <c r="P6285" s="21" t="s">
        <v>175</v>
      </c>
      <c r="Q6285" s="21" t="s">
        <v>4115</v>
      </c>
      <c r="R6285" s="22">
        <v>28.4</v>
      </c>
    </row>
    <row r="6286" spans="1:18" x14ac:dyDescent="0.2">
      <c r="A6286" s="21">
        <v>2403</v>
      </c>
      <c r="B6286" s="21" t="s">
        <v>6104</v>
      </c>
      <c r="C6286" s="21" t="s">
        <v>12129</v>
      </c>
      <c r="D6286" s="21" t="s">
        <v>11844</v>
      </c>
      <c r="E6286" s="21" t="s">
        <v>19</v>
      </c>
      <c r="F6286" s="21" t="s">
        <v>5303</v>
      </c>
      <c r="G6286" s="21" t="s">
        <v>5304</v>
      </c>
      <c r="H6286" s="21" t="s">
        <v>22</v>
      </c>
      <c r="I6286" s="21" t="s">
        <v>23</v>
      </c>
      <c r="J6286" s="21" t="s">
        <v>356</v>
      </c>
      <c r="K6286" s="21" t="s">
        <v>672</v>
      </c>
      <c r="L6286" s="21">
        <v>65807</v>
      </c>
      <c r="M6286" s="21" t="s">
        <v>108</v>
      </c>
      <c r="N6286" s="21" t="s">
        <v>754</v>
      </c>
      <c r="O6286" s="21" t="s">
        <v>43</v>
      </c>
      <c r="P6286" s="21" t="s">
        <v>189</v>
      </c>
      <c r="Q6286" s="21" t="s">
        <v>755</v>
      </c>
      <c r="R6286" s="22">
        <v>28.4</v>
      </c>
    </row>
    <row r="6287" spans="1:18" x14ac:dyDescent="0.2">
      <c r="A6287" s="21">
        <v>3751</v>
      </c>
      <c r="B6287" s="21" t="s">
        <v>7645</v>
      </c>
      <c r="C6287" s="21" t="s">
        <v>1491</v>
      </c>
      <c r="D6287" s="21" t="s">
        <v>3061</v>
      </c>
      <c r="E6287" s="21" t="s">
        <v>19</v>
      </c>
      <c r="F6287" s="21" t="s">
        <v>1078</v>
      </c>
      <c r="G6287" s="21" t="s">
        <v>1079</v>
      </c>
      <c r="H6287" s="21" t="s">
        <v>38</v>
      </c>
      <c r="I6287" s="21" t="s">
        <v>23</v>
      </c>
      <c r="J6287" s="21" t="s">
        <v>1158</v>
      </c>
      <c r="K6287" s="21" t="s">
        <v>40</v>
      </c>
      <c r="L6287" s="21">
        <v>90301</v>
      </c>
      <c r="M6287" s="21" t="s">
        <v>41</v>
      </c>
      <c r="N6287" s="21" t="s">
        <v>2967</v>
      </c>
      <c r="O6287" s="21" t="s">
        <v>43</v>
      </c>
      <c r="P6287" s="21" t="s">
        <v>651</v>
      </c>
      <c r="Q6287" s="21" t="s">
        <v>2968</v>
      </c>
      <c r="R6287" s="22">
        <v>28.4</v>
      </c>
    </row>
    <row r="6288" spans="1:18" x14ac:dyDescent="0.2">
      <c r="A6288" s="21">
        <v>5155</v>
      </c>
      <c r="B6288" s="21" t="s">
        <v>8838</v>
      </c>
      <c r="C6288" s="21" t="s">
        <v>12037</v>
      </c>
      <c r="D6288" s="21" t="s">
        <v>12122</v>
      </c>
      <c r="E6288" s="21" t="s">
        <v>206</v>
      </c>
      <c r="F6288" s="21" t="s">
        <v>5996</v>
      </c>
      <c r="G6288" s="21" t="s">
        <v>5997</v>
      </c>
      <c r="H6288" s="21" t="s">
        <v>22</v>
      </c>
      <c r="I6288" s="21" t="s">
        <v>23</v>
      </c>
      <c r="J6288" s="21" t="s">
        <v>8839</v>
      </c>
      <c r="K6288" s="21" t="s">
        <v>672</v>
      </c>
      <c r="L6288" s="21">
        <v>63122</v>
      </c>
      <c r="M6288" s="21" t="s">
        <v>108</v>
      </c>
      <c r="N6288" s="21" t="s">
        <v>139</v>
      </c>
      <c r="O6288" s="21" t="s">
        <v>43</v>
      </c>
      <c r="P6288" s="21" t="s">
        <v>74</v>
      </c>
      <c r="Q6288" s="21" t="s">
        <v>140</v>
      </c>
      <c r="R6288" s="22">
        <v>28.4</v>
      </c>
    </row>
    <row r="6289" spans="1:18" x14ac:dyDescent="0.2">
      <c r="A6289" s="21">
        <v>6941</v>
      </c>
      <c r="B6289" s="21" t="s">
        <v>10038</v>
      </c>
      <c r="C6289" s="21" t="s">
        <v>3099</v>
      </c>
      <c r="D6289" s="21" t="s">
        <v>1563</v>
      </c>
      <c r="E6289" s="21" t="s">
        <v>48</v>
      </c>
      <c r="F6289" s="21" t="s">
        <v>6027</v>
      </c>
      <c r="G6289" s="21" t="s">
        <v>6028</v>
      </c>
      <c r="H6289" s="21" t="s">
        <v>38</v>
      </c>
      <c r="I6289" s="21" t="s">
        <v>23</v>
      </c>
      <c r="J6289" s="21" t="s">
        <v>299</v>
      </c>
      <c r="K6289" s="21" t="s">
        <v>300</v>
      </c>
      <c r="L6289" s="21">
        <v>10009</v>
      </c>
      <c r="M6289" s="21" t="s">
        <v>158</v>
      </c>
      <c r="N6289" s="21" t="s">
        <v>2967</v>
      </c>
      <c r="O6289" s="21" t="s">
        <v>43</v>
      </c>
      <c r="P6289" s="21" t="s">
        <v>651</v>
      </c>
      <c r="Q6289" s="21" t="s">
        <v>2968</v>
      </c>
      <c r="R6289" s="22">
        <v>28.4</v>
      </c>
    </row>
    <row r="6290" spans="1:18" x14ac:dyDescent="0.2">
      <c r="A6290" s="21">
        <v>2668</v>
      </c>
      <c r="B6290" s="21" t="s">
        <v>6478</v>
      </c>
      <c r="C6290" s="21" t="s">
        <v>11822</v>
      </c>
      <c r="D6290" s="21" t="s">
        <v>11822</v>
      </c>
      <c r="E6290" s="21" t="s">
        <v>1452</v>
      </c>
      <c r="F6290" s="21" t="s">
        <v>6479</v>
      </c>
      <c r="G6290" s="21" t="s">
        <v>6480</v>
      </c>
      <c r="H6290" s="21" t="s">
        <v>22</v>
      </c>
      <c r="I6290" s="21" t="s">
        <v>23</v>
      </c>
      <c r="J6290" s="21" t="s">
        <v>1821</v>
      </c>
      <c r="K6290" s="21" t="s">
        <v>107</v>
      </c>
      <c r="L6290" s="21">
        <v>79109</v>
      </c>
      <c r="M6290" s="21" t="s">
        <v>108</v>
      </c>
      <c r="N6290" s="21" t="s">
        <v>1189</v>
      </c>
      <c r="O6290" s="21" t="s">
        <v>43</v>
      </c>
      <c r="P6290" s="21" t="s">
        <v>91</v>
      </c>
      <c r="Q6290" s="21" t="s">
        <v>204</v>
      </c>
      <c r="R6290" s="22">
        <v>28.352</v>
      </c>
    </row>
    <row r="6291" spans="1:18" x14ac:dyDescent="0.2">
      <c r="A6291" s="21">
        <v>411</v>
      </c>
      <c r="B6291" s="21" t="s">
        <v>1610</v>
      </c>
      <c r="C6291" s="21" t="s">
        <v>11833</v>
      </c>
      <c r="D6291" s="21" t="s">
        <v>11834</v>
      </c>
      <c r="E6291" s="21" t="s">
        <v>48</v>
      </c>
      <c r="F6291" s="21" t="s">
        <v>1611</v>
      </c>
      <c r="G6291" s="21" t="s">
        <v>1612</v>
      </c>
      <c r="H6291" s="21" t="s">
        <v>22</v>
      </c>
      <c r="I6291" s="21" t="s">
        <v>23</v>
      </c>
      <c r="J6291" s="21" t="s">
        <v>134</v>
      </c>
      <c r="K6291" s="21" t="s">
        <v>40</v>
      </c>
      <c r="L6291" s="21">
        <v>94110</v>
      </c>
      <c r="M6291" s="21" t="s">
        <v>41</v>
      </c>
      <c r="N6291" s="21" t="s">
        <v>1621</v>
      </c>
      <c r="O6291" s="21" t="s">
        <v>43</v>
      </c>
      <c r="P6291" s="21" t="s">
        <v>44</v>
      </c>
      <c r="Q6291" s="21" t="s">
        <v>1622</v>
      </c>
      <c r="R6291" s="22">
        <v>28.35</v>
      </c>
    </row>
    <row r="6292" spans="1:18" x14ac:dyDescent="0.2">
      <c r="A6292" s="21">
        <v>5884</v>
      </c>
      <c r="B6292" s="21" t="s">
        <v>9379</v>
      </c>
      <c r="C6292" s="21" t="s">
        <v>251</v>
      </c>
      <c r="D6292" s="21" t="s">
        <v>4441</v>
      </c>
      <c r="E6292" s="21" t="s">
        <v>19</v>
      </c>
      <c r="F6292" s="21" t="s">
        <v>5366</v>
      </c>
      <c r="G6292" s="21" t="s">
        <v>5367</v>
      </c>
      <c r="H6292" s="21" t="s">
        <v>38</v>
      </c>
      <c r="I6292" s="21" t="s">
        <v>23</v>
      </c>
      <c r="J6292" s="21" t="s">
        <v>134</v>
      </c>
      <c r="K6292" s="21" t="s">
        <v>40</v>
      </c>
      <c r="L6292" s="21">
        <v>94109</v>
      </c>
      <c r="M6292" s="21" t="s">
        <v>41</v>
      </c>
      <c r="N6292" s="21" t="s">
        <v>1666</v>
      </c>
      <c r="O6292" s="21" t="s">
        <v>28</v>
      </c>
      <c r="P6292" s="21" t="s">
        <v>64</v>
      </c>
      <c r="Q6292" s="21" t="s">
        <v>1667</v>
      </c>
      <c r="R6292" s="22">
        <v>28.28</v>
      </c>
    </row>
    <row r="6293" spans="1:18" x14ac:dyDescent="0.2">
      <c r="A6293" s="21">
        <v>2972</v>
      </c>
      <c r="B6293" s="21" t="s">
        <v>6872</v>
      </c>
      <c r="C6293" s="21" t="s">
        <v>11739</v>
      </c>
      <c r="D6293" s="21" t="s">
        <v>11741</v>
      </c>
      <c r="E6293" s="21" t="s">
        <v>19</v>
      </c>
      <c r="F6293" s="21" t="s">
        <v>5110</v>
      </c>
      <c r="G6293" s="21" t="s">
        <v>5111</v>
      </c>
      <c r="H6293" s="21" t="s">
        <v>22</v>
      </c>
      <c r="I6293" s="21" t="s">
        <v>23</v>
      </c>
      <c r="J6293" s="21" t="s">
        <v>1925</v>
      </c>
      <c r="K6293" s="21" t="s">
        <v>89</v>
      </c>
      <c r="L6293" s="21">
        <v>28314</v>
      </c>
      <c r="M6293" s="21" t="s">
        <v>26</v>
      </c>
      <c r="N6293" s="21" t="s">
        <v>6375</v>
      </c>
      <c r="O6293" s="21" t="s">
        <v>28</v>
      </c>
      <c r="P6293" s="21" t="s">
        <v>64</v>
      </c>
      <c r="Q6293" s="21" t="s">
        <v>6376</v>
      </c>
      <c r="R6293" s="22">
        <v>28.271999999999998</v>
      </c>
    </row>
    <row r="6294" spans="1:18" x14ac:dyDescent="0.2">
      <c r="A6294" s="21">
        <v>2852</v>
      </c>
      <c r="B6294" s="21" t="s">
        <v>6736</v>
      </c>
      <c r="C6294" s="21" t="s">
        <v>920</v>
      </c>
      <c r="D6294" s="21" t="s">
        <v>667</v>
      </c>
      <c r="E6294" s="21" t="s">
        <v>48</v>
      </c>
      <c r="F6294" s="21" t="s">
        <v>6737</v>
      </c>
      <c r="G6294" s="21" t="s">
        <v>6738</v>
      </c>
      <c r="H6294" s="21" t="s">
        <v>105</v>
      </c>
      <c r="I6294" s="21" t="s">
        <v>23</v>
      </c>
      <c r="J6294" s="21" t="s">
        <v>563</v>
      </c>
      <c r="K6294" s="21" t="s">
        <v>286</v>
      </c>
      <c r="L6294" s="21">
        <v>47201</v>
      </c>
      <c r="M6294" s="21" t="s">
        <v>108</v>
      </c>
      <c r="N6294" s="21" t="s">
        <v>3228</v>
      </c>
      <c r="O6294" s="21" t="s">
        <v>43</v>
      </c>
      <c r="P6294" s="21" t="s">
        <v>91</v>
      </c>
      <c r="Q6294" s="21" t="s">
        <v>3229</v>
      </c>
      <c r="R6294" s="22">
        <v>28.16</v>
      </c>
    </row>
    <row r="6295" spans="1:18" x14ac:dyDescent="0.2">
      <c r="A6295" s="21">
        <v>6858</v>
      </c>
      <c r="B6295" s="21" t="s">
        <v>9986</v>
      </c>
      <c r="C6295" s="21" t="s">
        <v>1264</v>
      </c>
      <c r="D6295" s="21" t="s">
        <v>2854</v>
      </c>
      <c r="E6295" s="21" t="s">
        <v>48</v>
      </c>
      <c r="F6295" s="21" t="s">
        <v>4913</v>
      </c>
      <c r="G6295" s="21" t="s">
        <v>4914</v>
      </c>
      <c r="H6295" s="21" t="s">
        <v>22</v>
      </c>
      <c r="I6295" s="21" t="s">
        <v>23</v>
      </c>
      <c r="J6295" s="21" t="s">
        <v>39</v>
      </c>
      <c r="K6295" s="21" t="s">
        <v>40</v>
      </c>
      <c r="L6295" s="21">
        <v>90008</v>
      </c>
      <c r="M6295" s="21" t="s">
        <v>41</v>
      </c>
      <c r="N6295" s="21" t="s">
        <v>4186</v>
      </c>
      <c r="O6295" s="21" t="s">
        <v>43</v>
      </c>
      <c r="P6295" s="21" t="s">
        <v>91</v>
      </c>
      <c r="Q6295" s="21" t="s">
        <v>4187</v>
      </c>
      <c r="R6295" s="22">
        <v>28.14</v>
      </c>
    </row>
    <row r="6296" spans="1:18" x14ac:dyDescent="0.2">
      <c r="A6296" s="21">
        <v>7030</v>
      </c>
      <c r="B6296" s="21" t="s">
        <v>10098</v>
      </c>
      <c r="C6296" s="21" t="s">
        <v>11710</v>
      </c>
      <c r="D6296" s="21" t="s">
        <v>749</v>
      </c>
      <c r="E6296" s="21" t="s">
        <v>48</v>
      </c>
      <c r="F6296" s="21" t="s">
        <v>4667</v>
      </c>
      <c r="G6296" s="21" t="s">
        <v>4668</v>
      </c>
      <c r="H6296" s="21" t="s">
        <v>38</v>
      </c>
      <c r="I6296" s="21" t="s">
        <v>23</v>
      </c>
      <c r="J6296" s="21" t="s">
        <v>299</v>
      </c>
      <c r="K6296" s="21" t="s">
        <v>300</v>
      </c>
      <c r="L6296" s="21">
        <v>10011</v>
      </c>
      <c r="M6296" s="21" t="s">
        <v>158</v>
      </c>
      <c r="N6296" s="21" t="s">
        <v>5374</v>
      </c>
      <c r="O6296" s="21" t="s">
        <v>43</v>
      </c>
      <c r="P6296" s="21" t="s">
        <v>57</v>
      </c>
      <c r="Q6296" s="21" t="s">
        <v>3009</v>
      </c>
      <c r="R6296" s="22">
        <v>28.14</v>
      </c>
    </row>
    <row r="6297" spans="1:18" x14ac:dyDescent="0.2">
      <c r="A6297" s="21">
        <v>8087</v>
      </c>
      <c r="B6297" s="21" t="s">
        <v>10678</v>
      </c>
      <c r="C6297" s="21" t="s">
        <v>9069</v>
      </c>
      <c r="D6297" s="21" t="s">
        <v>12138</v>
      </c>
      <c r="E6297" s="21" t="s">
        <v>48</v>
      </c>
      <c r="F6297" s="21" t="s">
        <v>7131</v>
      </c>
      <c r="G6297" s="21" t="s">
        <v>7132</v>
      </c>
      <c r="H6297" s="21" t="s">
        <v>22</v>
      </c>
      <c r="I6297" s="21" t="s">
        <v>23</v>
      </c>
      <c r="J6297" s="21" t="s">
        <v>587</v>
      </c>
      <c r="K6297" s="21" t="s">
        <v>89</v>
      </c>
      <c r="L6297" s="21">
        <v>28403</v>
      </c>
      <c r="M6297" s="21" t="s">
        <v>26</v>
      </c>
      <c r="N6297" s="21" t="s">
        <v>5766</v>
      </c>
      <c r="O6297" s="21" t="s">
        <v>43</v>
      </c>
      <c r="P6297" s="21" t="s">
        <v>77</v>
      </c>
      <c r="Q6297" s="21" t="s">
        <v>5767</v>
      </c>
      <c r="R6297" s="22">
        <v>28.08</v>
      </c>
    </row>
    <row r="6298" spans="1:18" x14ac:dyDescent="0.2">
      <c r="A6298" s="21">
        <v>5313</v>
      </c>
      <c r="B6298" s="21" t="s">
        <v>8946</v>
      </c>
      <c r="C6298" s="21" t="s">
        <v>2369</v>
      </c>
      <c r="D6298" s="21" t="s">
        <v>2675</v>
      </c>
      <c r="E6298" s="21" t="s">
        <v>48</v>
      </c>
      <c r="F6298" s="21" t="s">
        <v>7455</v>
      </c>
      <c r="G6298" s="21" t="s">
        <v>7456</v>
      </c>
      <c r="H6298" s="21" t="s">
        <v>105</v>
      </c>
      <c r="I6298" s="21" t="s">
        <v>23</v>
      </c>
      <c r="J6298" s="21" t="s">
        <v>3988</v>
      </c>
      <c r="K6298" s="21" t="s">
        <v>89</v>
      </c>
      <c r="L6298" s="21">
        <v>27834</v>
      </c>
      <c r="M6298" s="21" t="s">
        <v>26</v>
      </c>
      <c r="N6298" s="21" t="s">
        <v>1580</v>
      </c>
      <c r="O6298" s="21" t="s">
        <v>43</v>
      </c>
      <c r="P6298" s="21" t="s">
        <v>651</v>
      </c>
      <c r="Q6298" s="21" t="s">
        <v>1581</v>
      </c>
      <c r="R6298" s="22">
        <v>28.047999999999998</v>
      </c>
    </row>
    <row r="6299" spans="1:18" x14ac:dyDescent="0.2">
      <c r="A6299" s="21">
        <v>8676</v>
      </c>
      <c r="B6299" s="21" t="s">
        <v>11037</v>
      </c>
      <c r="C6299" s="21" t="s">
        <v>7672</v>
      </c>
      <c r="D6299" s="21" t="s">
        <v>5191</v>
      </c>
      <c r="E6299" s="21" t="s">
        <v>48</v>
      </c>
      <c r="F6299" s="21" t="s">
        <v>5477</v>
      </c>
      <c r="G6299" s="21" t="s">
        <v>5478</v>
      </c>
      <c r="H6299" s="21" t="s">
        <v>22</v>
      </c>
      <c r="I6299" s="21" t="s">
        <v>23</v>
      </c>
      <c r="J6299" s="21" t="s">
        <v>402</v>
      </c>
      <c r="K6299" s="21" t="s">
        <v>232</v>
      </c>
      <c r="L6299" s="21">
        <v>62521</v>
      </c>
      <c r="M6299" s="21" t="s">
        <v>108</v>
      </c>
      <c r="N6299" s="21" t="s">
        <v>2241</v>
      </c>
      <c r="O6299" s="21" t="s">
        <v>43</v>
      </c>
      <c r="P6299" s="21" t="s">
        <v>67</v>
      </c>
      <c r="Q6299" s="21" t="s">
        <v>2242</v>
      </c>
      <c r="R6299" s="22">
        <v>28.032</v>
      </c>
    </row>
    <row r="6300" spans="1:18" x14ac:dyDescent="0.2">
      <c r="A6300" s="21">
        <v>6054</v>
      </c>
      <c r="B6300" s="21" t="s">
        <v>9481</v>
      </c>
      <c r="C6300" s="21" t="s">
        <v>362</v>
      </c>
      <c r="D6300" s="21" t="s">
        <v>1789</v>
      </c>
      <c r="E6300" s="21" t="s">
        <v>19</v>
      </c>
      <c r="F6300" s="21" t="s">
        <v>1816</v>
      </c>
      <c r="G6300" s="21" t="s">
        <v>1817</v>
      </c>
      <c r="H6300" s="21" t="s">
        <v>105</v>
      </c>
      <c r="I6300" s="21" t="s">
        <v>23</v>
      </c>
      <c r="J6300" s="21" t="s">
        <v>2795</v>
      </c>
      <c r="K6300" s="21" t="s">
        <v>564</v>
      </c>
      <c r="L6300" s="21">
        <v>43130</v>
      </c>
      <c r="M6300" s="21" t="s">
        <v>158</v>
      </c>
      <c r="N6300" s="21" t="s">
        <v>6844</v>
      </c>
      <c r="O6300" s="21" t="s">
        <v>28</v>
      </c>
      <c r="P6300" s="21" t="s">
        <v>64</v>
      </c>
      <c r="Q6300" s="21" t="s">
        <v>6845</v>
      </c>
      <c r="R6300" s="22">
        <v>28</v>
      </c>
    </row>
    <row r="6301" spans="1:18" x14ac:dyDescent="0.2">
      <c r="A6301" s="21">
        <v>108</v>
      </c>
      <c r="B6301" s="21" t="s">
        <v>523</v>
      </c>
      <c r="C6301" s="21" t="s">
        <v>524</v>
      </c>
      <c r="D6301" s="21" t="s">
        <v>525</v>
      </c>
      <c r="E6301" s="21" t="s">
        <v>48</v>
      </c>
      <c r="F6301" s="21" t="s">
        <v>526</v>
      </c>
      <c r="G6301" s="21" t="s">
        <v>527</v>
      </c>
      <c r="H6301" s="21" t="s">
        <v>22</v>
      </c>
      <c r="I6301" s="21" t="s">
        <v>23</v>
      </c>
      <c r="J6301" s="21" t="s">
        <v>528</v>
      </c>
      <c r="K6301" s="21" t="s">
        <v>89</v>
      </c>
      <c r="L6301" s="21">
        <v>28205</v>
      </c>
      <c r="M6301" s="21" t="s">
        <v>26</v>
      </c>
      <c r="N6301" s="21" t="s">
        <v>531</v>
      </c>
      <c r="O6301" s="21" t="s">
        <v>70</v>
      </c>
      <c r="P6301" s="21" t="s">
        <v>71</v>
      </c>
      <c r="Q6301" s="21" t="s">
        <v>532</v>
      </c>
      <c r="R6301" s="22">
        <v>27.992000000000001</v>
      </c>
    </row>
    <row r="6302" spans="1:18" x14ac:dyDescent="0.2">
      <c r="A6302" s="21">
        <v>986</v>
      </c>
      <c r="B6302" s="21" t="s">
        <v>3349</v>
      </c>
      <c r="C6302" s="21" t="s">
        <v>2605</v>
      </c>
      <c r="D6302" s="21" t="s">
        <v>11956</v>
      </c>
      <c r="E6302" s="21" t="s">
        <v>48</v>
      </c>
      <c r="F6302" s="21" t="s">
        <v>3350</v>
      </c>
      <c r="G6302" s="21" t="s">
        <v>3351</v>
      </c>
      <c r="H6302" s="21" t="s">
        <v>105</v>
      </c>
      <c r="I6302" s="21" t="s">
        <v>23</v>
      </c>
      <c r="J6302" s="21" t="s">
        <v>678</v>
      </c>
      <c r="K6302" s="21" t="s">
        <v>107</v>
      </c>
      <c r="L6302" s="21">
        <v>77506</v>
      </c>
      <c r="M6302" s="21" t="s">
        <v>108</v>
      </c>
      <c r="N6302" s="21" t="s">
        <v>3352</v>
      </c>
      <c r="O6302" s="21" t="s">
        <v>43</v>
      </c>
      <c r="P6302" s="21" t="s">
        <v>189</v>
      </c>
      <c r="Q6302" s="21" t="s">
        <v>3353</v>
      </c>
      <c r="R6302" s="22">
        <v>27.968</v>
      </c>
    </row>
    <row r="6303" spans="1:18" x14ac:dyDescent="0.2">
      <c r="A6303" s="21">
        <v>6060</v>
      </c>
      <c r="B6303" s="21" t="s">
        <v>9484</v>
      </c>
      <c r="C6303" s="21" t="s">
        <v>1251</v>
      </c>
      <c r="D6303" s="21" t="s">
        <v>12124</v>
      </c>
      <c r="E6303" s="21" t="s">
        <v>48</v>
      </c>
      <c r="F6303" s="21" t="s">
        <v>2977</v>
      </c>
      <c r="G6303" s="21" t="s">
        <v>2978</v>
      </c>
      <c r="H6303" s="21" t="s">
        <v>22</v>
      </c>
      <c r="I6303" s="21" t="s">
        <v>23</v>
      </c>
      <c r="J6303" s="21" t="s">
        <v>156</v>
      </c>
      <c r="K6303" s="21" t="s">
        <v>157</v>
      </c>
      <c r="L6303" s="21">
        <v>19120</v>
      </c>
      <c r="M6303" s="21" t="s">
        <v>158</v>
      </c>
      <c r="N6303" s="21" t="s">
        <v>7561</v>
      </c>
      <c r="O6303" s="21" t="s">
        <v>70</v>
      </c>
      <c r="P6303" s="21" t="s">
        <v>175</v>
      </c>
      <c r="Q6303" s="21" t="s">
        <v>7562</v>
      </c>
      <c r="R6303" s="22">
        <v>27.968</v>
      </c>
    </row>
    <row r="6304" spans="1:18" x14ac:dyDescent="0.2">
      <c r="A6304" s="21">
        <v>8507</v>
      </c>
      <c r="B6304" s="21" t="s">
        <v>10936</v>
      </c>
      <c r="C6304" s="21" t="s">
        <v>11971</v>
      </c>
      <c r="D6304" s="21" t="s">
        <v>11916</v>
      </c>
      <c r="E6304" s="21" t="s">
        <v>48</v>
      </c>
      <c r="F6304" s="21" t="s">
        <v>3011</v>
      </c>
      <c r="G6304" s="21" t="s">
        <v>3012</v>
      </c>
      <c r="H6304" s="21" t="s">
        <v>105</v>
      </c>
      <c r="I6304" s="21" t="s">
        <v>23</v>
      </c>
      <c r="J6304" s="21" t="s">
        <v>924</v>
      </c>
      <c r="K6304" s="21" t="s">
        <v>107</v>
      </c>
      <c r="L6304" s="21">
        <v>75217</v>
      </c>
      <c r="M6304" s="21" t="s">
        <v>108</v>
      </c>
      <c r="N6304" s="21" t="s">
        <v>329</v>
      </c>
      <c r="O6304" s="21" t="s">
        <v>70</v>
      </c>
      <c r="P6304" s="21" t="s">
        <v>175</v>
      </c>
      <c r="Q6304" s="21" t="s">
        <v>330</v>
      </c>
      <c r="R6304" s="22">
        <v>27.96</v>
      </c>
    </row>
    <row r="6305" spans="1:18" x14ac:dyDescent="0.2">
      <c r="A6305" s="21">
        <v>8764</v>
      </c>
      <c r="B6305" s="21" t="s">
        <v>11088</v>
      </c>
      <c r="C6305" s="21" t="s">
        <v>6121</v>
      </c>
      <c r="D6305" s="21" t="s">
        <v>12010</v>
      </c>
      <c r="E6305" s="21" t="s">
        <v>48</v>
      </c>
      <c r="F6305" s="21" t="s">
        <v>3590</v>
      </c>
      <c r="G6305" s="21" t="s">
        <v>3591</v>
      </c>
      <c r="H6305" s="21" t="s">
        <v>22</v>
      </c>
      <c r="I6305" s="21" t="s">
        <v>23</v>
      </c>
      <c r="J6305" s="21" t="s">
        <v>6045</v>
      </c>
      <c r="K6305" s="21" t="s">
        <v>40</v>
      </c>
      <c r="L6305" s="21">
        <v>95823</v>
      </c>
      <c r="M6305" s="21" t="s">
        <v>41</v>
      </c>
      <c r="N6305" s="21" t="s">
        <v>6217</v>
      </c>
      <c r="O6305" s="21" t="s">
        <v>43</v>
      </c>
      <c r="P6305" s="21" t="s">
        <v>651</v>
      </c>
      <c r="Q6305" s="21" t="s">
        <v>6218</v>
      </c>
      <c r="R6305" s="22">
        <v>27.96</v>
      </c>
    </row>
    <row r="6306" spans="1:18" x14ac:dyDescent="0.2">
      <c r="A6306" s="21">
        <v>736</v>
      </c>
      <c r="B6306" s="21" t="s">
        <v>2654</v>
      </c>
      <c r="C6306" s="21" t="s">
        <v>2655</v>
      </c>
      <c r="D6306" s="21" t="s">
        <v>2010</v>
      </c>
      <c r="E6306" s="21" t="s">
        <v>48</v>
      </c>
      <c r="F6306" s="21" t="s">
        <v>2656</v>
      </c>
      <c r="G6306" s="21" t="s">
        <v>2657</v>
      </c>
      <c r="H6306" s="21" t="s">
        <v>105</v>
      </c>
      <c r="I6306" s="21" t="s">
        <v>23</v>
      </c>
      <c r="J6306" s="21" t="s">
        <v>96</v>
      </c>
      <c r="K6306" s="21" t="s">
        <v>97</v>
      </c>
      <c r="L6306" s="21">
        <v>98115</v>
      </c>
      <c r="M6306" s="21" t="s">
        <v>41</v>
      </c>
      <c r="N6306" s="21" t="s">
        <v>258</v>
      </c>
      <c r="O6306" s="21" t="s">
        <v>43</v>
      </c>
      <c r="P6306" s="21" t="s">
        <v>74</v>
      </c>
      <c r="Q6306" s="21" t="s">
        <v>259</v>
      </c>
      <c r="R6306" s="22">
        <v>27.936</v>
      </c>
    </row>
    <row r="6307" spans="1:18" x14ac:dyDescent="0.2">
      <c r="A6307" s="21">
        <v>9053</v>
      </c>
      <c r="B6307" s="21" t="s">
        <v>11261</v>
      </c>
      <c r="C6307" s="21" t="s">
        <v>5052</v>
      </c>
      <c r="D6307" s="21" t="s">
        <v>5830</v>
      </c>
      <c r="E6307" s="21" t="s">
        <v>19</v>
      </c>
      <c r="F6307" s="21" t="s">
        <v>4354</v>
      </c>
      <c r="G6307" s="21" t="s">
        <v>4355</v>
      </c>
      <c r="H6307" s="21" t="s">
        <v>38</v>
      </c>
      <c r="I6307" s="21" t="s">
        <v>23</v>
      </c>
      <c r="J6307" s="21" t="s">
        <v>134</v>
      </c>
      <c r="K6307" s="21" t="s">
        <v>40</v>
      </c>
      <c r="L6307" s="21">
        <v>94122</v>
      </c>
      <c r="M6307" s="21" t="s">
        <v>41</v>
      </c>
      <c r="N6307" s="21" t="s">
        <v>258</v>
      </c>
      <c r="O6307" s="21" t="s">
        <v>43</v>
      </c>
      <c r="P6307" s="21" t="s">
        <v>74</v>
      </c>
      <c r="Q6307" s="21" t="s">
        <v>259</v>
      </c>
      <c r="R6307" s="22">
        <v>27.936</v>
      </c>
    </row>
    <row r="6308" spans="1:18" x14ac:dyDescent="0.2">
      <c r="A6308" s="21">
        <v>1176</v>
      </c>
      <c r="B6308" s="21" t="s">
        <v>3817</v>
      </c>
      <c r="C6308" s="21" t="s">
        <v>496</v>
      </c>
      <c r="D6308" s="21" t="s">
        <v>11816</v>
      </c>
      <c r="E6308" s="21" t="s">
        <v>48</v>
      </c>
      <c r="F6308" s="21" t="s">
        <v>1406</v>
      </c>
      <c r="G6308" s="21" t="s">
        <v>1407</v>
      </c>
      <c r="H6308" s="21" t="s">
        <v>105</v>
      </c>
      <c r="I6308" s="21" t="s">
        <v>23</v>
      </c>
      <c r="J6308" s="21" t="s">
        <v>88</v>
      </c>
      <c r="K6308" s="21" t="s">
        <v>3052</v>
      </c>
      <c r="L6308" s="21">
        <v>3301</v>
      </c>
      <c r="M6308" s="21" t="s">
        <v>158</v>
      </c>
      <c r="N6308" s="21" t="s">
        <v>2918</v>
      </c>
      <c r="O6308" s="21" t="s">
        <v>43</v>
      </c>
      <c r="P6308" s="21" t="s">
        <v>651</v>
      </c>
      <c r="Q6308" s="21" t="s">
        <v>2919</v>
      </c>
      <c r="R6308" s="22">
        <v>27.93</v>
      </c>
    </row>
    <row r="6309" spans="1:18" x14ac:dyDescent="0.2">
      <c r="A6309" s="21">
        <v>2882</v>
      </c>
      <c r="B6309" s="21" t="s">
        <v>6771</v>
      </c>
      <c r="C6309" s="21" t="s">
        <v>2442</v>
      </c>
      <c r="D6309" s="21" t="s">
        <v>362</v>
      </c>
      <c r="E6309" s="21" t="s">
        <v>19</v>
      </c>
      <c r="F6309" s="21" t="s">
        <v>1686</v>
      </c>
      <c r="G6309" s="21" t="s">
        <v>1687</v>
      </c>
      <c r="H6309" s="21" t="s">
        <v>105</v>
      </c>
      <c r="I6309" s="21" t="s">
        <v>23</v>
      </c>
      <c r="J6309" s="21" t="s">
        <v>6772</v>
      </c>
      <c r="K6309" s="21" t="s">
        <v>892</v>
      </c>
      <c r="L6309" s="21">
        <v>7050</v>
      </c>
      <c r="M6309" s="21" t="s">
        <v>158</v>
      </c>
      <c r="N6309" s="21" t="s">
        <v>2918</v>
      </c>
      <c r="O6309" s="21" t="s">
        <v>43</v>
      </c>
      <c r="P6309" s="21" t="s">
        <v>651</v>
      </c>
      <c r="Q6309" s="21" t="s">
        <v>2919</v>
      </c>
      <c r="R6309" s="22">
        <v>27.93</v>
      </c>
    </row>
    <row r="6310" spans="1:18" x14ac:dyDescent="0.2">
      <c r="A6310" s="21">
        <v>4743</v>
      </c>
      <c r="B6310" s="21" t="s">
        <v>8527</v>
      </c>
      <c r="C6310" s="21" t="s">
        <v>11740</v>
      </c>
      <c r="D6310" s="21" t="s">
        <v>424</v>
      </c>
      <c r="E6310" s="21" t="s">
        <v>48</v>
      </c>
      <c r="F6310" s="21" t="s">
        <v>3694</v>
      </c>
      <c r="G6310" s="21" t="s">
        <v>3695</v>
      </c>
      <c r="H6310" s="21" t="s">
        <v>22</v>
      </c>
      <c r="I6310" s="21" t="s">
        <v>23</v>
      </c>
      <c r="J6310" s="21" t="s">
        <v>96</v>
      </c>
      <c r="K6310" s="21" t="s">
        <v>97</v>
      </c>
      <c r="L6310" s="21">
        <v>98115</v>
      </c>
      <c r="M6310" s="21" t="s">
        <v>41</v>
      </c>
      <c r="N6310" s="21" t="s">
        <v>2918</v>
      </c>
      <c r="O6310" s="21" t="s">
        <v>43</v>
      </c>
      <c r="P6310" s="21" t="s">
        <v>651</v>
      </c>
      <c r="Q6310" s="21" t="s">
        <v>2919</v>
      </c>
      <c r="R6310" s="22">
        <v>27.93</v>
      </c>
    </row>
    <row r="6311" spans="1:18" x14ac:dyDescent="0.2">
      <c r="A6311" s="21">
        <v>4455</v>
      </c>
      <c r="B6311" s="21" t="s">
        <v>8292</v>
      </c>
      <c r="C6311" s="21" t="s">
        <v>12214</v>
      </c>
      <c r="D6311" s="21" t="s">
        <v>12190</v>
      </c>
      <c r="E6311" s="21" t="s">
        <v>206</v>
      </c>
      <c r="F6311" s="21" t="s">
        <v>7920</v>
      </c>
      <c r="G6311" s="21" t="s">
        <v>7921</v>
      </c>
      <c r="H6311" s="21" t="s">
        <v>22</v>
      </c>
      <c r="I6311" s="21" t="s">
        <v>23</v>
      </c>
      <c r="J6311" s="21" t="s">
        <v>134</v>
      </c>
      <c r="K6311" s="21" t="s">
        <v>40</v>
      </c>
      <c r="L6311" s="21">
        <v>94109</v>
      </c>
      <c r="M6311" s="21" t="s">
        <v>41</v>
      </c>
      <c r="N6311" s="21" t="s">
        <v>3100</v>
      </c>
      <c r="O6311" s="21" t="s">
        <v>43</v>
      </c>
      <c r="P6311" s="21" t="s">
        <v>57</v>
      </c>
      <c r="Q6311" s="21" t="s">
        <v>3101</v>
      </c>
      <c r="R6311" s="22">
        <v>27.92</v>
      </c>
    </row>
    <row r="6312" spans="1:18" x14ac:dyDescent="0.2">
      <c r="A6312" s="21">
        <v>4557</v>
      </c>
      <c r="B6312" s="21" t="s">
        <v>8380</v>
      </c>
      <c r="C6312" s="21" t="s">
        <v>2885</v>
      </c>
      <c r="D6312" s="21" t="s">
        <v>2002</v>
      </c>
      <c r="E6312" s="21" t="s">
        <v>206</v>
      </c>
      <c r="F6312" s="21" t="s">
        <v>4674</v>
      </c>
      <c r="G6312" s="21" t="s">
        <v>4675</v>
      </c>
      <c r="H6312" s="21" t="s">
        <v>22</v>
      </c>
      <c r="I6312" s="21" t="s">
        <v>23</v>
      </c>
      <c r="J6312" s="21" t="s">
        <v>2924</v>
      </c>
      <c r="K6312" s="21" t="s">
        <v>433</v>
      </c>
      <c r="L6312" s="21">
        <v>29501</v>
      </c>
      <c r="M6312" s="21" t="s">
        <v>26</v>
      </c>
      <c r="N6312" s="21" t="s">
        <v>3100</v>
      </c>
      <c r="O6312" s="21" t="s">
        <v>43</v>
      </c>
      <c r="P6312" s="21" t="s">
        <v>57</v>
      </c>
      <c r="Q6312" s="21" t="s">
        <v>3101</v>
      </c>
      <c r="R6312" s="22">
        <v>27.92</v>
      </c>
    </row>
    <row r="6313" spans="1:18" x14ac:dyDescent="0.2">
      <c r="A6313" s="21">
        <v>5272</v>
      </c>
      <c r="B6313" s="21" t="s">
        <v>8916</v>
      </c>
      <c r="C6313" s="21" t="s">
        <v>8032</v>
      </c>
      <c r="D6313" s="21" t="s">
        <v>8032</v>
      </c>
      <c r="E6313" s="21" t="s">
        <v>1452</v>
      </c>
      <c r="F6313" s="21" t="s">
        <v>7372</v>
      </c>
      <c r="G6313" s="21" t="s">
        <v>7373</v>
      </c>
      <c r="H6313" s="21" t="s">
        <v>38</v>
      </c>
      <c r="I6313" s="21" t="s">
        <v>23</v>
      </c>
      <c r="J6313" s="21" t="s">
        <v>39</v>
      </c>
      <c r="K6313" s="21" t="s">
        <v>40</v>
      </c>
      <c r="L6313" s="21">
        <v>90008</v>
      </c>
      <c r="M6313" s="21" t="s">
        <v>41</v>
      </c>
      <c r="N6313" s="21" t="s">
        <v>63</v>
      </c>
      <c r="O6313" s="21" t="s">
        <v>28</v>
      </c>
      <c r="P6313" s="21" t="s">
        <v>64</v>
      </c>
      <c r="Q6313" s="21" t="s">
        <v>65</v>
      </c>
      <c r="R6313" s="22">
        <v>27.92</v>
      </c>
    </row>
    <row r="6314" spans="1:18" x14ac:dyDescent="0.2">
      <c r="A6314" s="21">
        <v>6995</v>
      </c>
      <c r="B6314" s="21" t="s">
        <v>10075</v>
      </c>
      <c r="C6314" s="21" t="s">
        <v>12097</v>
      </c>
      <c r="D6314" s="21" t="s">
        <v>511</v>
      </c>
      <c r="E6314" s="21" t="s">
        <v>19</v>
      </c>
      <c r="F6314" s="21" t="s">
        <v>5758</v>
      </c>
      <c r="G6314" s="21" t="s">
        <v>5759</v>
      </c>
      <c r="H6314" s="21" t="s">
        <v>22</v>
      </c>
      <c r="I6314" s="21" t="s">
        <v>23</v>
      </c>
      <c r="J6314" s="21" t="s">
        <v>8339</v>
      </c>
      <c r="K6314" s="21" t="s">
        <v>357</v>
      </c>
      <c r="L6314" s="21">
        <v>23666</v>
      </c>
      <c r="M6314" s="21" t="s">
        <v>26</v>
      </c>
      <c r="N6314" s="21" t="s">
        <v>1386</v>
      </c>
      <c r="O6314" s="21" t="s">
        <v>43</v>
      </c>
      <c r="P6314" s="21" t="s">
        <v>67</v>
      </c>
      <c r="Q6314" s="21" t="s">
        <v>1387</v>
      </c>
      <c r="R6314" s="22">
        <v>27.9</v>
      </c>
    </row>
    <row r="6315" spans="1:18" x14ac:dyDescent="0.2">
      <c r="A6315" s="21">
        <v>3665</v>
      </c>
      <c r="B6315" s="21" t="s">
        <v>7577</v>
      </c>
      <c r="C6315" s="21" t="s">
        <v>12076</v>
      </c>
      <c r="D6315" s="21" t="s">
        <v>5096</v>
      </c>
      <c r="E6315" s="21" t="s">
        <v>48</v>
      </c>
      <c r="F6315" s="21" t="s">
        <v>6230</v>
      </c>
      <c r="G6315" s="21" t="s">
        <v>6231</v>
      </c>
      <c r="H6315" s="21" t="s">
        <v>22</v>
      </c>
      <c r="I6315" s="21" t="s">
        <v>23</v>
      </c>
      <c r="J6315" s="21" t="s">
        <v>2229</v>
      </c>
      <c r="K6315" s="21" t="s">
        <v>474</v>
      </c>
      <c r="L6315" s="21">
        <v>97301</v>
      </c>
      <c r="M6315" s="21" t="s">
        <v>41</v>
      </c>
      <c r="N6315" s="21" t="s">
        <v>2820</v>
      </c>
      <c r="O6315" s="21" t="s">
        <v>43</v>
      </c>
      <c r="P6315" s="21" t="s">
        <v>44</v>
      </c>
      <c r="Q6315" s="21" t="s">
        <v>2821</v>
      </c>
      <c r="R6315" s="22">
        <v>27.888000000000002</v>
      </c>
    </row>
    <row r="6316" spans="1:18" x14ac:dyDescent="0.2">
      <c r="A6316" s="21">
        <v>6045</v>
      </c>
      <c r="B6316" s="21" t="s">
        <v>9473</v>
      </c>
      <c r="C6316" s="21" t="s">
        <v>2338</v>
      </c>
      <c r="D6316" s="21" t="s">
        <v>2589</v>
      </c>
      <c r="E6316" s="21" t="s">
        <v>19</v>
      </c>
      <c r="F6316" s="21" t="s">
        <v>3201</v>
      </c>
      <c r="G6316" s="21" t="s">
        <v>3202</v>
      </c>
      <c r="H6316" s="21" t="s">
        <v>38</v>
      </c>
      <c r="I6316" s="21" t="s">
        <v>23</v>
      </c>
      <c r="J6316" s="21" t="s">
        <v>5769</v>
      </c>
      <c r="K6316" s="21" t="s">
        <v>378</v>
      </c>
      <c r="L6316" s="21">
        <v>37918</v>
      </c>
      <c r="M6316" s="21" t="s">
        <v>26</v>
      </c>
      <c r="N6316" s="21" t="s">
        <v>4715</v>
      </c>
      <c r="O6316" s="21" t="s">
        <v>43</v>
      </c>
      <c r="P6316" s="21" t="s">
        <v>91</v>
      </c>
      <c r="Q6316" s="21" t="s">
        <v>4716</v>
      </c>
      <c r="R6316" s="22">
        <v>27.888000000000002</v>
      </c>
    </row>
    <row r="6317" spans="1:18" x14ac:dyDescent="0.2">
      <c r="A6317" s="21">
        <v>1258</v>
      </c>
      <c r="B6317" s="21" t="s">
        <v>3974</v>
      </c>
      <c r="C6317" s="21" t="s">
        <v>3975</v>
      </c>
      <c r="D6317" s="21" t="s">
        <v>3976</v>
      </c>
      <c r="E6317" s="21" t="s">
        <v>19</v>
      </c>
      <c r="F6317" s="21" t="s">
        <v>1699</v>
      </c>
      <c r="G6317" s="21" t="s">
        <v>1700</v>
      </c>
      <c r="H6317" s="21" t="s">
        <v>105</v>
      </c>
      <c r="I6317" s="21" t="s">
        <v>23</v>
      </c>
      <c r="J6317" s="21" t="s">
        <v>528</v>
      </c>
      <c r="K6317" s="21" t="s">
        <v>89</v>
      </c>
      <c r="L6317" s="21">
        <v>28205</v>
      </c>
      <c r="M6317" s="21" t="s">
        <v>26</v>
      </c>
      <c r="N6317" s="21" t="s">
        <v>2554</v>
      </c>
      <c r="O6317" s="21" t="s">
        <v>43</v>
      </c>
      <c r="P6317" s="21" t="s">
        <v>74</v>
      </c>
      <c r="Q6317" s="21" t="s">
        <v>2555</v>
      </c>
      <c r="R6317" s="22">
        <v>27.882000000000001</v>
      </c>
    </row>
    <row r="6318" spans="1:18" x14ac:dyDescent="0.2">
      <c r="A6318" s="21">
        <v>6835</v>
      </c>
      <c r="B6318" s="21" t="s">
        <v>9969</v>
      </c>
      <c r="C6318" s="21" t="s">
        <v>727</v>
      </c>
      <c r="D6318" s="21" t="s">
        <v>728</v>
      </c>
      <c r="E6318" s="21" t="s">
        <v>48</v>
      </c>
      <c r="F6318" s="21" t="s">
        <v>5980</v>
      </c>
      <c r="G6318" s="21" t="s">
        <v>5981</v>
      </c>
      <c r="H6318" s="21" t="s">
        <v>38</v>
      </c>
      <c r="I6318" s="21" t="s">
        <v>23</v>
      </c>
      <c r="J6318" s="21" t="s">
        <v>9970</v>
      </c>
      <c r="K6318" s="21" t="s">
        <v>40</v>
      </c>
      <c r="L6318" s="21">
        <v>90640</v>
      </c>
      <c r="M6318" s="21" t="s">
        <v>41</v>
      </c>
      <c r="N6318" s="21" t="s">
        <v>9551</v>
      </c>
      <c r="O6318" s="21" t="s">
        <v>70</v>
      </c>
      <c r="P6318" s="21" t="s">
        <v>175</v>
      </c>
      <c r="Q6318" s="21" t="s">
        <v>9552</v>
      </c>
      <c r="R6318" s="22">
        <v>27.88</v>
      </c>
    </row>
    <row r="6319" spans="1:18" x14ac:dyDescent="0.2">
      <c r="A6319" s="21">
        <v>8412</v>
      </c>
      <c r="B6319" s="21" t="s">
        <v>10875</v>
      </c>
      <c r="C6319" s="21" t="s">
        <v>11851</v>
      </c>
      <c r="D6319" s="21" t="s">
        <v>11767</v>
      </c>
      <c r="E6319" s="21" t="s">
        <v>19</v>
      </c>
      <c r="F6319" s="21" t="s">
        <v>4868</v>
      </c>
      <c r="G6319" s="21" t="s">
        <v>4869</v>
      </c>
      <c r="H6319" s="21" t="s">
        <v>22</v>
      </c>
      <c r="I6319" s="21" t="s">
        <v>23</v>
      </c>
      <c r="J6319" s="21" t="s">
        <v>2229</v>
      </c>
      <c r="K6319" s="21" t="s">
        <v>357</v>
      </c>
      <c r="L6319" s="21">
        <v>24153</v>
      </c>
      <c r="M6319" s="21" t="s">
        <v>26</v>
      </c>
      <c r="N6319" s="21" t="s">
        <v>871</v>
      </c>
      <c r="O6319" s="21" t="s">
        <v>43</v>
      </c>
      <c r="P6319" s="21" t="s">
        <v>67</v>
      </c>
      <c r="Q6319" s="21" t="s">
        <v>872</v>
      </c>
      <c r="R6319" s="22">
        <v>27.86</v>
      </c>
    </row>
    <row r="6320" spans="1:18" x14ac:dyDescent="0.2">
      <c r="A6320" s="21">
        <v>678</v>
      </c>
      <c r="B6320" s="21" t="s">
        <v>2486</v>
      </c>
      <c r="C6320" s="21" t="s">
        <v>2487</v>
      </c>
      <c r="D6320" s="21" t="s">
        <v>2488</v>
      </c>
      <c r="E6320" s="21" t="s">
        <v>48</v>
      </c>
      <c r="F6320" s="21" t="s">
        <v>2489</v>
      </c>
      <c r="G6320" s="21" t="s">
        <v>2490</v>
      </c>
      <c r="H6320" s="21" t="s">
        <v>22</v>
      </c>
      <c r="I6320" s="21" t="s">
        <v>23</v>
      </c>
      <c r="J6320" s="21" t="s">
        <v>2491</v>
      </c>
      <c r="K6320" s="21" t="s">
        <v>107</v>
      </c>
      <c r="L6320" s="21">
        <v>75701</v>
      </c>
      <c r="M6320" s="21" t="s">
        <v>108</v>
      </c>
      <c r="N6320" s="21" t="s">
        <v>2494</v>
      </c>
      <c r="O6320" s="21" t="s">
        <v>70</v>
      </c>
      <c r="P6320" s="21" t="s">
        <v>175</v>
      </c>
      <c r="Q6320" s="21" t="s">
        <v>2495</v>
      </c>
      <c r="R6320" s="22">
        <v>27.815999999999999</v>
      </c>
    </row>
    <row r="6321" spans="1:18" x14ac:dyDescent="0.2">
      <c r="A6321" s="21">
        <v>4244</v>
      </c>
      <c r="B6321" s="21" t="s">
        <v>8120</v>
      </c>
      <c r="C6321" s="21" t="s">
        <v>12208</v>
      </c>
      <c r="D6321" s="21" t="s">
        <v>11736</v>
      </c>
      <c r="E6321" s="21" t="s">
        <v>206</v>
      </c>
      <c r="F6321" s="21" t="s">
        <v>4421</v>
      </c>
      <c r="G6321" s="21" t="s">
        <v>4422</v>
      </c>
      <c r="H6321" s="21" t="s">
        <v>105</v>
      </c>
      <c r="I6321" s="21" t="s">
        <v>23</v>
      </c>
      <c r="J6321" s="21" t="s">
        <v>356</v>
      </c>
      <c r="K6321" s="21" t="s">
        <v>357</v>
      </c>
      <c r="L6321" s="21">
        <v>22153</v>
      </c>
      <c r="M6321" s="21" t="s">
        <v>26</v>
      </c>
      <c r="N6321" s="21" t="s">
        <v>5881</v>
      </c>
      <c r="O6321" s="21" t="s">
        <v>43</v>
      </c>
      <c r="P6321" s="21" t="s">
        <v>91</v>
      </c>
      <c r="Q6321" s="21" t="s">
        <v>5882</v>
      </c>
      <c r="R6321" s="22">
        <v>27.81</v>
      </c>
    </row>
    <row r="6322" spans="1:18" x14ac:dyDescent="0.2">
      <c r="A6322" s="21">
        <v>7063</v>
      </c>
      <c r="B6322" s="21" t="s">
        <v>10114</v>
      </c>
      <c r="C6322" s="21" t="s">
        <v>6121</v>
      </c>
      <c r="D6322" s="21" t="s">
        <v>3758</v>
      </c>
      <c r="E6322" s="21" t="s">
        <v>19</v>
      </c>
      <c r="F6322" s="21" t="s">
        <v>1033</v>
      </c>
      <c r="G6322" s="21" t="s">
        <v>1034</v>
      </c>
      <c r="H6322" s="21" t="s">
        <v>22</v>
      </c>
      <c r="I6322" s="21" t="s">
        <v>23</v>
      </c>
      <c r="J6322" s="21" t="s">
        <v>356</v>
      </c>
      <c r="K6322" s="21" t="s">
        <v>474</v>
      </c>
      <c r="L6322" s="21">
        <v>97477</v>
      </c>
      <c r="M6322" s="21" t="s">
        <v>41</v>
      </c>
      <c r="N6322" s="21" t="s">
        <v>9225</v>
      </c>
      <c r="O6322" s="21" t="s">
        <v>43</v>
      </c>
      <c r="P6322" s="21" t="s">
        <v>189</v>
      </c>
      <c r="Q6322" s="21" t="s">
        <v>8861</v>
      </c>
      <c r="R6322" s="22">
        <v>27.792000000000002</v>
      </c>
    </row>
    <row r="6323" spans="1:18" x14ac:dyDescent="0.2">
      <c r="A6323" s="21">
        <v>3276</v>
      </c>
      <c r="B6323" s="21" t="s">
        <v>7226</v>
      </c>
      <c r="C6323" s="21" t="s">
        <v>11735</v>
      </c>
      <c r="D6323" s="21" t="s">
        <v>11739</v>
      </c>
      <c r="E6323" s="21" t="s">
        <v>48</v>
      </c>
      <c r="F6323" s="21" t="s">
        <v>3435</v>
      </c>
      <c r="G6323" s="21" t="s">
        <v>3436</v>
      </c>
      <c r="H6323" s="21" t="s">
        <v>38</v>
      </c>
      <c r="I6323" s="21" t="s">
        <v>23</v>
      </c>
      <c r="J6323" s="21" t="s">
        <v>7227</v>
      </c>
      <c r="K6323" s="21" t="s">
        <v>5103</v>
      </c>
      <c r="L6323" s="21">
        <v>66212</v>
      </c>
      <c r="M6323" s="21" t="s">
        <v>108</v>
      </c>
      <c r="N6323" s="21" t="s">
        <v>884</v>
      </c>
      <c r="O6323" s="21" t="s">
        <v>43</v>
      </c>
      <c r="P6323" s="21" t="s">
        <v>67</v>
      </c>
      <c r="Q6323" s="21" t="s">
        <v>885</v>
      </c>
      <c r="R6323" s="22">
        <v>27.78</v>
      </c>
    </row>
    <row r="6324" spans="1:18" x14ac:dyDescent="0.2">
      <c r="A6324" s="21">
        <v>4765</v>
      </c>
      <c r="B6324" s="21" t="s">
        <v>8547</v>
      </c>
      <c r="C6324" s="21" t="s">
        <v>2121</v>
      </c>
      <c r="D6324" s="21" t="s">
        <v>1970</v>
      </c>
      <c r="E6324" s="21" t="s">
        <v>206</v>
      </c>
      <c r="F6324" s="21" t="s">
        <v>2910</v>
      </c>
      <c r="G6324" s="21" t="s">
        <v>2911</v>
      </c>
      <c r="H6324" s="21" t="s">
        <v>22</v>
      </c>
      <c r="I6324" s="21" t="s">
        <v>23</v>
      </c>
      <c r="J6324" s="21" t="s">
        <v>134</v>
      </c>
      <c r="K6324" s="21" t="s">
        <v>40</v>
      </c>
      <c r="L6324" s="21">
        <v>94110</v>
      </c>
      <c r="M6324" s="21" t="s">
        <v>41</v>
      </c>
      <c r="N6324" s="21" t="s">
        <v>4055</v>
      </c>
      <c r="O6324" s="21" t="s">
        <v>43</v>
      </c>
      <c r="P6324" s="21" t="s">
        <v>67</v>
      </c>
      <c r="Q6324" s="21" t="s">
        <v>4056</v>
      </c>
      <c r="R6324" s="22">
        <v>27.76</v>
      </c>
    </row>
    <row r="6325" spans="1:18" x14ac:dyDescent="0.2">
      <c r="A6325" s="21">
        <v>4839</v>
      </c>
      <c r="B6325" s="21" t="s">
        <v>8607</v>
      </c>
      <c r="C6325" s="21" t="s">
        <v>12117</v>
      </c>
      <c r="D6325" s="21" t="s">
        <v>11779</v>
      </c>
      <c r="E6325" s="21" t="s">
        <v>206</v>
      </c>
      <c r="F6325" s="21" t="s">
        <v>6573</v>
      </c>
      <c r="G6325" s="21" t="s">
        <v>6574</v>
      </c>
      <c r="H6325" s="21" t="s">
        <v>22</v>
      </c>
      <c r="I6325" s="21" t="s">
        <v>23</v>
      </c>
      <c r="J6325" s="21" t="s">
        <v>979</v>
      </c>
      <c r="K6325" s="21" t="s">
        <v>564</v>
      </c>
      <c r="L6325" s="21">
        <v>43017</v>
      </c>
      <c r="M6325" s="21" t="s">
        <v>158</v>
      </c>
      <c r="N6325" s="21" t="s">
        <v>3859</v>
      </c>
      <c r="O6325" s="21" t="s">
        <v>43</v>
      </c>
      <c r="P6325" s="21" t="s">
        <v>91</v>
      </c>
      <c r="Q6325" s="21" t="s">
        <v>3860</v>
      </c>
      <c r="R6325" s="22">
        <v>27.744</v>
      </c>
    </row>
    <row r="6326" spans="1:18" x14ac:dyDescent="0.2">
      <c r="A6326" s="21">
        <v>2124</v>
      </c>
      <c r="B6326" s="21" t="s">
        <v>5659</v>
      </c>
      <c r="C6326" s="21" t="s">
        <v>2720</v>
      </c>
      <c r="D6326" s="21" t="s">
        <v>2357</v>
      </c>
      <c r="E6326" s="21" t="s">
        <v>19</v>
      </c>
      <c r="F6326" s="21" t="s">
        <v>3587</v>
      </c>
      <c r="G6326" s="21" t="s">
        <v>3588</v>
      </c>
      <c r="H6326" s="21" t="s">
        <v>105</v>
      </c>
      <c r="I6326" s="21" t="s">
        <v>23</v>
      </c>
      <c r="J6326" s="21" t="s">
        <v>3743</v>
      </c>
      <c r="K6326" s="21" t="s">
        <v>266</v>
      </c>
      <c r="L6326" s="21">
        <v>48911</v>
      </c>
      <c r="M6326" s="21" t="s">
        <v>108</v>
      </c>
      <c r="N6326" s="21" t="s">
        <v>443</v>
      </c>
      <c r="O6326" s="21" t="s">
        <v>43</v>
      </c>
      <c r="P6326" s="21" t="s">
        <v>44</v>
      </c>
      <c r="Q6326" s="21" t="s">
        <v>444</v>
      </c>
      <c r="R6326" s="22">
        <v>27.72</v>
      </c>
    </row>
    <row r="6327" spans="1:18" x14ac:dyDescent="0.2">
      <c r="A6327" s="21">
        <v>9611</v>
      </c>
      <c r="B6327" s="21" t="s">
        <v>11601</v>
      </c>
      <c r="C6327" s="21" t="s">
        <v>4170</v>
      </c>
      <c r="D6327" s="21" t="s">
        <v>2752</v>
      </c>
      <c r="E6327" s="21" t="s">
        <v>19</v>
      </c>
      <c r="F6327" s="21" t="s">
        <v>1784</v>
      </c>
      <c r="G6327" s="21" t="s">
        <v>1785</v>
      </c>
      <c r="H6327" s="21" t="s">
        <v>22</v>
      </c>
      <c r="I6327" s="21" t="s">
        <v>23</v>
      </c>
      <c r="J6327" s="21" t="s">
        <v>39</v>
      </c>
      <c r="K6327" s="21" t="s">
        <v>40</v>
      </c>
      <c r="L6327" s="21">
        <v>90045</v>
      </c>
      <c r="M6327" s="21" t="s">
        <v>41</v>
      </c>
      <c r="N6327" s="21" t="s">
        <v>4645</v>
      </c>
      <c r="O6327" s="21" t="s">
        <v>43</v>
      </c>
      <c r="P6327" s="21" t="s">
        <v>44</v>
      </c>
      <c r="Q6327" s="21" t="s">
        <v>4646</v>
      </c>
      <c r="R6327" s="22">
        <v>27.72</v>
      </c>
    </row>
    <row r="6328" spans="1:18" x14ac:dyDescent="0.2">
      <c r="A6328" s="21">
        <v>9752</v>
      </c>
      <c r="B6328" s="21" t="s">
        <v>11685</v>
      </c>
      <c r="C6328" s="21" t="s">
        <v>12252</v>
      </c>
      <c r="D6328" s="21" t="s">
        <v>5747</v>
      </c>
      <c r="E6328" s="21" t="s">
        <v>48</v>
      </c>
      <c r="F6328" s="21" t="s">
        <v>2064</v>
      </c>
      <c r="G6328" s="21" t="s">
        <v>2065</v>
      </c>
      <c r="H6328" s="21" t="s">
        <v>22</v>
      </c>
      <c r="I6328" s="21" t="s">
        <v>23</v>
      </c>
      <c r="J6328" s="21" t="s">
        <v>341</v>
      </c>
      <c r="K6328" s="21" t="s">
        <v>232</v>
      </c>
      <c r="L6328" s="21">
        <v>60610</v>
      </c>
      <c r="M6328" s="21" t="s">
        <v>108</v>
      </c>
      <c r="N6328" s="21" t="s">
        <v>5306</v>
      </c>
      <c r="O6328" s="21" t="s">
        <v>43</v>
      </c>
      <c r="P6328" s="21" t="s">
        <v>67</v>
      </c>
      <c r="Q6328" s="21" t="s">
        <v>5307</v>
      </c>
      <c r="R6328" s="22">
        <v>27.72</v>
      </c>
    </row>
    <row r="6329" spans="1:18" x14ac:dyDescent="0.2">
      <c r="A6329" s="21">
        <v>4793</v>
      </c>
      <c r="B6329" s="21" t="s">
        <v>8569</v>
      </c>
      <c r="C6329" s="21" t="s">
        <v>11862</v>
      </c>
      <c r="D6329" s="21" t="s">
        <v>2799</v>
      </c>
      <c r="E6329" s="21" t="s">
        <v>48</v>
      </c>
      <c r="F6329" s="21" t="s">
        <v>94</v>
      </c>
      <c r="G6329" s="21" t="s">
        <v>95</v>
      </c>
      <c r="H6329" s="21" t="s">
        <v>22</v>
      </c>
      <c r="I6329" s="21" t="s">
        <v>23</v>
      </c>
      <c r="J6329" s="21" t="s">
        <v>1218</v>
      </c>
      <c r="K6329" s="21" t="s">
        <v>516</v>
      </c>
      <c r="L6329" s="21">
        <v>80906</v>
      </c>
      <c r="M6329" s="21" t="s">
        <v>41</v>
      </c>
      <c r="N6329" s="21" t="s">
        <v>499</v>
      </c>
      <c r="O6329" s="21" t="s">
        <v>43</v>
      </c>
      <c r="P6329" s="21" t="s">
        <v>91</v>
      </c>
      <c r="Q6329" s="21" t="s">
        <v>500</v>
      </c>
      <c r="R6329" s="22">
        <v>27.696000000000002</v>
      </c>
    </row>
    <row r="6330" spans="1:18" x14ac:dyDescent="0.2">
      <c r="A6330" s="21">
        <v>6136</v>
      </c>
      <c r="B6330" s="21" t="s">
        <v>9535</v>
      </c>
      <c r="C6330" s="21" t="s">
        <v>47</v>
      </c>
      <c r="D6330" s="21" t="s">
        <v>3810</v>
      </c>
      <c r="E6330" s="21" t="s">
        <v>48</v>
      </c>
      <c r="F6330" s="21" t="s">
        <v>5983</v>
      </c>
      <c r="G6330" s="21" t="s">
        <v>5984</v>
      </c>
      <c r="H6330" s="21" t="s">
        <v>105</v>
      </c>
      <c r="I6330" s="21" t="s">
        <v>23</v>
      </c>
      <c r="J6330" s="21" t="s">
        <v>8059</v>
      </c>
      <c r="K6330" s="21" t="s">
        <v>107</v>
      </c>
      <c r="L6330" s="21">
        <v>78501</v>
      </c>
      <c r="M6330" s="21" t="s">
        <v>108</v>
      </c>
      <c r="N6330" s="21" t="s">
        <v>7617</v>
      </c>
      <c r="O6330" s="21" t="s">
        <v>70</v>
      </c>
      <c r="P6330" s="21" t="s">
        <v>175</v>
      </c>
      <c r="Q6330" s="21" t="s">
        <v>7618</v>
      </c>
      <c r="R6330" s="22">
        <v>27.696000000000002</v>
      </c>
    </row>
    <row r="6331" spans="1:18" x14ac:dyDescent="0.2">
      <c r="A6331" s="21">
        <v>164</v>
      </c>
      <c r="B6331" s="21" t="s">
        <v>756</v>
      </c>
      <c r="C6331" s="21" t="s">
        <v>11768</v>
      </c>
      <c r="D6331" s="21" t="s">
        <v>11710</v>
      </c>
      <c r="E6331" s="21" t="s">
        <v>48</v>
      </c>
      <c r="F6331" s="21" t="s">
        <v>757</v>
      </c>
      <c r="G6331" s="21" t="s">
        <v>758</v>
      </c>
      <c r="H6331" s="21" t="s">
        <v>22</v>
      </c>
      <c r="I6331" s="21" t="s">
        <v>23</v>
      </c>
      <c r="J6331" s="21" t="s">
        <v>96</v>
      </c>
      <c r="K6331" s="21" t="s">
        <v>97</v>
      </c>
      <c r="L6331" s="21">
        <v>98115</v>
      </c>
      <c r="M6331" s="21" t="s">
        <v>41</v>
      </c>
      <c r="N6331" s="21" t="s">
        <v>759</v>
      </c>
      <c r="O6331" s="21" t="s">
        <v>43</v>
      </c>
      <c r="P6331" s="21" t="s">
        <v>74</v>
      </c>
      <c r="Q6331" s="21" t="s">
        <v>760</v>
      </c>
      <c r="R6331" s="22">
        <v>27.68</v>
      </c>
    </row>
    <row r="6332" spans="1:18" x14ac:dyDescent="0.2">
      <c r="A6332" s="21">
        <v>5677</v>
      </c>
      <c r="B6332" s="21" t="s">
        <v>9238</v>
      </c>
      <c r="C6332" s="21" t="s">
        <v>9239</v>
      </c>
      <c r="D6332" s="21" t="s">
        <v>11900</v>
      </c>
      <c r="E6332" s="21" t="s">
        <v>48</v>
      </c>
      <c r="F6332" s="21" t="s">
        <v>5932</v>
      </c>
      <c r="G6332" s="21" t="s">
        <v>5933</v>
      </c>
      <c r="H6332" s="21" t="s">
        <v>38</v>
      </c>
      <c r="I6332" s="21" t="s">
        <v>23</v>
      </c>
      <c r="J6332" s="21" t="s">
        <v>96</v>
      </c>
      <c r="K6332" s="21" t="s">
        <v>97</v>
      </c>
      <c r="L6332" s="21">
        <v>98115</v>
      </c>
      <c r="M6332" s="21" t="s">
        <v>41</v>
      </c>
      <c r="N6332" s="21" t="s">
        <v>8484</v>
      </c>
      <c r="O6332" s="21" t="s">
        <v>70</v>
      </c>
      <c r="P6332" s="21" t="s">
        <v>175</v>
      </c>
      <c r="Q6332" s="21" t="s">
        <v>8485</v>
      </c>
      <c r="R6332" s="22">
        <v>27.6</v>
      </c>
    </row>
    <row r="6333" spans="1:18" x14ac:dyDescent="0.2">
      <c r="A6333" s="21">
        <v>4841</v>
      </c>
      <c r="B6333" s="21" t="s">
        <v>8608</v>
      </c>
      <c r="C6333" s="21" t="s">
        <v>2145</v>
      </c>
      <c r="D6333" s="21" t="s">
        <v>5263</v>
      </c>
      <c r="E6333" s="21" t="s">
        <v>48</v>
      </c>
      <c r="F6333" s="21" t="s">
        <v>3173</v>
      </c>
      <c r="G6333" s="21" t="s">
        <v>3174</v>
      </c>
      <c r="H6333" s="21" t="s">
        <v>105</v>
      </c>
      <c r="I6333" s="21" t="s">
        <v>23</v>
      </c>
      <c r="J6333" s="21" t="s">
        <v>24</v>
      </c>
      <c r="K6333" s="21" t="s">
        <v>25</v>
      </c>
      <c r="L6333" s="21">
        <v>42420</v>
      </c>
      <c r="M6333" s="21" t="s">
        <v>26</v>
      </c>
      <c r="N6333" s="21" t="s">
        <v>480</v>
      </c>
      <c r="O6333" s="21" t="s">
        <v>28</v>
      </c>
      <c r="P6333" s="21" t="s">
        <v>64</v>
      </c>
      <c r="Q6333" s="21" t="s">
        <v>481</v>
      </c>
      <c r="R6333" s="22">
        <v>27.58</v>
      </c>
    </row>
    <row r="6334" spans="1:18" x14ac:dyDescent="0.2">
      <c r="A6334" s="21">
        <v>298</v>
      </c>
      <c r="B6334" s="21" t="s">
        <v>1215</v>
      </c>
      <c r="C6334" s="21" t="s">
        <v>597</v>
      </c>
      <c r="D6334" s="21" t="s">
        <v>598</v>
      </c>
      <c r="E6334" s="21" t="s">
        <v>206</v>
      </c>
      <c r="F6334" s="21" t="s">
        <v>1216</v>
      </c>
      <c r="G6334" s="21" t="s">
        <v>1217</v>
      </c>
      <c r="H6334" s="21" t="s">
        <v>38</v>
      </c>
      <c r="I6334" s="21" t="s">
        <v>23</v>
      </c>
      <c r="J6334" s="21" t="s">
        <v>1218</v>
      </c>
      <c r="K6334" s="21" t="s">
        <v>516</v>
      </c>
      <c r="L6334" s="21">
        <v>80906</v>
      </c>
      <c r="M6334" s="21" t="s">
        <v>41</v>
      </c>
      <c r="N6334" s="21" t="s">
        <v>1227</v>
      </c>
      <c r="O6334" s="21" t="s">
        <v>43</v>
      </c>
      <c r="P6334" s="21" t="s">
        <v>302</v>
      </c>
      <c r="Q6334" s="21" t="s">
        <v>1228</v>
      </c>
      <c r="R6334" s="22">
        <v>27.552</v>
      </c>
    </row>
    <row r="6335" spans="1:18" x14ac:dyDescent="0.2">
      <c r="A6335" s="21">
        <v>4661</v>
      </c>
      <c r="B6335" s="21" t="s">
        <v>8473</v>
      </c>
      <c r="C6335" s="21" t="s">
        <v>11967</v>
      </c>
      <c r="D6335" s="21" t="s">
        <v>12031</v>
      </c>
      <c r="E6335" s="21" t="s">
        <v>48</v>
      </c>
      <c r="F6335" s="21" t="s">
        <v>6497</v>
      </c>
      <c r="G6335" s="21" t="s">
        <v>6498</v>
      </c>
      <c r="H6335" s="21" t="s">
        <v>22</v>
      </c>
      <c r="I6335" s="21" t="s">
        <v>23</v>
      </c>
      <c r="J6335" s="21" t="s">
        <v>156</v>
      </c>
      <c r="K6335" s="21" t="s">
        <v>157</v>
      </c>
      <c r="L6335" s="21">
        <v>19140</v>
      </c>
      <c r="M6335" s="21" t="s">
        <v>158</v>
      </c>
      <c r="N6335" s="21" t="s">
        <v>8474</v>
      </c>
      <c r="O6335" s="21" t="s">
        <v>70</v>
      </c>
      <c r="P6335" s="21" t="s">
        <v>175</v>
      </c>
      <c r="Q6335" s="21" t="s">
        <v>8475</v>
      </c>
      <c r="R6335" s="22">
        <v>27.552</v>
      </c>
    </row>
    <row r="6336" spans="1:18" x14ac:dyDescent="0.2">
      <c r="A6336" s="21">
        <v>5732</v>
      </c>
      <c r="B6336" s="21" t="s">
        <v>9270</v>
      </c>
      <c r="C6336" s="21" t="s">
        <v>11833</v>
      </c>
      <c r="D6336" s="21" t="s">
        <v>1131</v>
      </c>
      <c r="E6336" s="21" t="s">
        <v>48</v>
      </c>
      <c r="F6336" s="21" t="s">
        <v>1835</v>
      </c>
      <c r="G6336" s="21" t="s">
        <v>1836</v>
      </c>
      <c r="H6336" s="21" t="s">
        <v>22</v>
      </c>
      <c r="I6336" s="21" t="s">
        <v>23</v>
      </c>
      <c r="J6336" s="21" t="s">
        <v>117</v>
      </c>
      <c r="K6336" s="21" t="s">
        <v>118</v>
      </c>
      <c r="L6336" s="21">
        <v>53711</v>
      </c>
      <c r="M6336" s="21" t="s">
        <v>108</v>
      </c>
      <c r="N6336" s="21" t="s">
        <v>1424</v>
      </c>
      <c r="O6336" s="21" t="s">
        <v>43</v>
      </c>
      <c r="P6336" s="21" t="s">
        <v>91</v>
      </c>
      <c r="Q6336" s="21" t="s">
        <v>1425</v>
      </c>
      <c r="R6336" s="22">
        <v>27.52</v>
      </c>
    </row>
    <row r="6337" spans="1:18" x14ac:dyDescent="0.2">
      <c r="A6337" s="21">
        <v>5233</v>
      </c>
      <c r="B6337" s="21" t="s">
        <v>8882</v>
      </c>
      <c r="C6337" s="21" t="s">
        <v>4477</v>
      </c>
      <c r="D6337" s="21" t="s">
        <v>6185</v>
      </c>
      <c r="E6337" s="21" t="s">
        <v>19</v>
      </c>
      <c r="F6337" s="21" t="s">
        <v>1889</v>
      </c>
      <c r="G6337" s="21" t="s">
        <v>1890</v>
      </c>
      <c r="H6337" s="21" t="s">
        <v>22</v>
      </c>
      <c r="I6337" s="21" t="s">
        <v>23</v>
      </c>
      <c r="J6337" s="21" t="s">
        <v>3952</v>
      </c>
      <c r="K6337" s="21" t="s">
        <v>40</v>
      </c>
      <c r="L6337" s="21">
        <v>93727</v>
      </c>
      <c r="M6337" s="21" t="s">
        <v>41</v>
      </c>
      <c r="N6337" s="21" t="s">
        <v>899</v>
      </c>
      <c r="O6337" s="21" t="s">
        <v>43</v>
      </c>
      <c r="P6337" s="21" t="s">
        <v>74</v>
      </c>
      <c r="Q6337" s="21" t="s">
        <v>900</v>
      </c>
      <c r="R6337" s="22">
        <v>27.495999999999999</v>
      </c>
    </row>
    <row r="6338" spans="1:18" x14ac:dyDescent="0.2">
      <c r="A6338" s="21">
        <v>1460</v>
      </c>
      <c r="B6338" s="21" t="s">
        <v>4434</v>
      </c>
      <c r="C6338" s="21" t="s">
        <v>11935</v>
      </c>
      <c r="D6338" s="21" t="s">
        <v>11935</v>
      </c>
      <c r="E6338" s="21" t="s">
        <v>1452</v>
      </c>
      <c r="F6338" s="21" t="s">
        <v>86</v>
      </c>
      <c r="G6338" s="21" t="s">
        <v>87</v>
      </c>
      <c r="H6338" s="21" t="s">
        <v>22</v>
      </c>
      <c r="I6338" s="21" t="s">
        <v>23</v>
      </c>
      <c r="J6338" s="21" t="s">
        <v>4173</v>
      </c>
      <c r="K6338" s="21" t="s">
        <v>844</v>
      </c>
      <c r="L6338" s="21">
        <v>6457</v>
      </c>
      <c r="M6338" s="21" t="s">
        <v>158</v>
      </c>
      <c r="N6338" s="21" t="s">
        <v>4435</v>
      </c>
      <c r="O6338" s="21" t="s">
        <v>28</v>
      </c>
      <c r="P6338" s="21" t="s">
        <v>64</v>
      </c>
      <c r="Q6338" s="21" t="s">
        <v>4436</v>
      </c>
      <c r="R6338" s="22">
        <v>27.46</v>
      </c>
    </row>
    <row r="6339" spans="1:18" x14ac:dyDescent="0.2">
      <c r="A6339" s="21">
        <v>7134</v>
      </c>
      <c r="B6339" s="21" t="s">
        <v>10151</v>
      </c>
      <c r="C6339" s="21" t="s">
        <v>1679</v>
      </c>
      <c r="D6339" s="21" t="s">
        <v>11781</v>
      </c>
      <c r="E6339" s="21" t="s">
        <v>48</v>
      </c>
      <c r="F6339" s="21" t="s">
        <v>4712</v>
      </c>
      <c r="G6339" s="21" t="s">
        <v>4713</v>
      </c>
      <c r="H6339" s="21" t="s">
        <v>105</v>
      </c>
      <c r="I6339" s="21" t="s">
        <v>23</v>
      </c>
      <c r="J6339" s="21" t="s">
        <v>1648</v>
      </c>
      <c r="K6339" s="21" t="s">
        <v>286</v>
      </c>
      <c r="L6339" s="21">
        <v>47374</v>
      </c>
      <c r="M6339" s="21" t="s">
        <v>108</v>
      </c>
      <c r="N6339" s="21" t="s">
        <v>4435</v>
      </c>
      <c r="O6339" s="21" t="s">
        <v>28</v>
      </c>
      <c r="P6339" s="21" t="s">
        <v>64</v>
      </c>
      <c r="Q6339" s="21" t="s">
        <v>4436</v>
      </c>
      <c r="R6339" s="22">
        <v>27.46</v>
      </c>
    </row>
    <row r="6340" spans="1:18" x14ac:dyDescent="0.2">
      <c r="A6340" s="21">
        <v>8392</v>
      </c>
      <c r="B6340" s="21" t="s">
        <v>10863</v>
      </c>
      <c r="C6340" s="21" t="s">
        <v>3080</v>
      </c>
      <c r="D6340" s="21" t="s">
        <v>545</v>
      </c>
      <c r="E6340" s="21" t="s">
        <v>48</v>
      </c>
      <c r="F6340" s="21" t="s">
        <v>6892</v>
      </c>
      <c r="G6340" s="21" t="s">
        <v>6893</v>
      </c>
      <c r="H6340" s="21" t="s">
        <v>105</v>
      </c>
      <c r="I6340" s="21" t="s">
        <v>23</v>
      </c>
      <c r="J6340" s="21" t="s">
        <v>10864</v>
      </c>
      <c r="K6340" s="21" t="s">
        <v>844</v>
      </c>
      <c r="L6340" s="21">
        <v>6810</v>
      </c>
      <c r="M6340" s="21" t="s">
        <v>158</v>
      </c>
      <c r="N6340" s="21" t="s">
        <v>4435</v>
      </c>
      <c r="O6340" s="21" t="s">
        <v>28</v>
      </c>
      <c r="P6340" s="21" t="s">
        <v>64</v>
      </c>
      <c r="Q6340" s="21" t="s">
        <v>4436</v>
      </c>
      <c r="R6340" s="22">
        <v>27.46</v>
      </c>
    </row>
    <row r="6341" spans="1:18" x14ac:dyDescent="0.2">
      <c r="A6341" s="21">
        <v>9132</v>
      </c>
      <c r="B6341" s="21" t="s">
        <v>11308</v>
      </c>
      <c r="C6341" s="21" t="s">
        <v>430</v>
      </c>
      <c r="D6341" s="21" t="s">
        <v>12117</v>
      </c>
      <c r="E6341" s="21" t="s">
        <v>48</v>
      </c>
      <c r="F6341" s="21" t="s">
        <v>5329</v>
      </c>
      <c r="G6341" s="21" t="s">
        <v>5330</v>
      </c>
      <c r="H6341" s="21" t="s">
        <v>38</v>
      </c>
      <c r="I6341" s="21" t="s">
        <v>23</v>
      </c>
      <c r="J6341" s="21" t="s">
        <v>11309</v>
      </c>
      <c r="K6341" s="21" t="s">
        <v>3106</v>
      </c>
      <c r="L6341" s="21">
        <v>20707</v>
      </c>
      <c r="M6341" s="21" t="s">
        <v>158</v>
      </c>
      <c r="N6341" s="21" t="s">
        <v>4435</v>
      </c>
      <c r="O6341" s="21" t="s">
        <v>28</v>
      </c>
      <c r="P6341" s="21" t="s">
        <v>64</v>
      </c>
      <c r="Q6341" s="21" t="s">
        <v>4436</v>
      </c>
      <c r="R6341" s="22">
        <v>27.46</v>
      </c>
    </row>
    <row r="6342" spans="1:18" x14ac:dyDescent="0.2">
      <c r="A6342" s="21">
        <v>1332</v>
      </c>
      <c r="B6342" s="21" t="s">
        <v>4158</v>
      </c>
      <c r="C6342" s="21" t="s">
        <v>12005</v>
      </c>
      <c r="D6342" s="21" t="s">
        <v>12006</v>
      </c>
      <c r="E6342" s="21" t="s">
        <v>48</v>
      </c>
      <c r="F6342" s="21" t="s">
        <v>4159</v>
      </c>
      <c r="G6342" s="21" t="s">
        <v>4160</v>
      </c>
      <c r="H6342" s="21" t="s">
        <v>105</v>
      </c>
      <c r="I6342" s="21" t="s">
        <v>23</v>
      </c>
      <c r="J6342" s="21" t="s">
        <v>2979</v>
      </c>
      <c r="K6342" s="21" t="s">
        <v>564</v>
      </c>
      <c r="L6342" s="21">
        <v>44052</v>
      </c>
      <c r="M6342" s="21" t="s">
        <v>158</v>
      </c>
      <c r="N6342" s="21" t="s">
        <v>1995</v>
      </c>
      <c r="O6342" s="21" t="s">
        <v>43</v>
      </c>
      <c r="P6342" s="21" t="s">
        <v>57</v>
      </c>
      <c r="Q6342" s="21" t="s">
        <v>1996</v>
      </c>
      <c r="R6342" s="22">
        <v>27.44</v>
      </c>
    </row>
    <row r="6343" spans="1:18" x14ac:dyDescent="0.2">
      <c r="A6343" s="21">
        <v>1943</v>
      </c>
      <c r="B6343" s="21" t="s">
        <v>5410</v>
      </c>
      <c r="C6343" s="21" t="s">
        <v>3061</v>
      </c>
      <c r="D6343" s="21" t="s">
        <v>11823</v>
      </c>
      <c r="E6343" s="21" t="s">
        <v>206</v>
      </c>
      <c r="F6343" s="21" t="s">
        <v>4145</v>
      </c>
      <c r="G6343" s="21" t="s">
        <v>4146</v>
      </c>
      <c r="H6343" s="21" t="s">
        <v>38</v>
      </c>
      <c r="I6343" s="21" t="s">
        <v>23</v>
      </c>
      <c r="J6343" s="21" t="s">
        <v>1487</v>
      </c>
      <c r="K6343" s="21" t="s">
        <v>232</v>
      </c>
      <c r="L6343" s="21">
        <v>62301</v>
      </c>
      <c r="M6343" s="21" t="s">
        <v>108</v>
      </c>
      <c r="N6343" s="21" t="s">
        <v>1995</v>
      </c>
      <c r="O6343" s="21" t="s">
        <v>43</v>
      </c>
      <c r="P6343" s="21" t="s">
        <v>57</v>
      </c>
      <c r="Q6343" s="21" t="s">
        <v>1996</v>
      </c>
      <c r="R6343" s="22">
        <v>27.44</v>
      </c>
    </row>
    <row r="6344" spans="1:18" x14ac:dyDescent="0.2">
      <c r="A6344" s="21">
        <v>2213</v>
      </c>
      <c r="B6344" s="21" t="s">
        <v>5801</v>
      </c>
      <c r="C6344" s="21" t="s">
        <v>3498</v>
      </c>
      <c r="D6344" s="21" t="s">
        <v>5263</v>
      </c>
      <c r="E6344" s="21" t="s">
        <v>48</v>
      </c>
      <c r="F6344" s="21" t="s">
        <v>3281</v>
      </c>
      <c r="G6344" s="21" t="s">
        <v>3282</v>
      </c>
      <c r="H6344" s="21" t="s">
        <v>22</v>
      </c>
      <c r="I6344" s="21" t="s">
        <v>23</v>
      </c>
      <c r="J6344" s="21" t="s">
        <v>299</v>
      </c>
      <c r="K6344" s="21" t="s">
        <v>300</v>
      </c>
      <c r="L6344" s="21">
        <v>10035</v>
      </c>
      <c r="M6344" s="21" t="s">
        <v>158</v>
      </c>
      <c r="N6344" s="21" t="s">
        <v>3972</v>
      </c>
      <c r="O6344" s="21" t="s">
        <v>28</v>
      </c>
      <c r="P6344" s="21" t="s">
        <v>64</v>
      </c>
      <c r="Q6344" s="21" t="s">
        <v>3973</v>
      </c>
      <c r="R6344" s="22">
        <v>27.42</v>
      </c>
    </row>
    <row r="6345" spans="1:18" x14ac:dyDescent="0.2">
      <c r="A6345" s="21">
        <v>8077</v>
      </c>
      <c r="B6345" s="21" t="s">
        <v>10671</v>
      </c>
      <c r="C6345" s="21" t="s">
        <v>4736</v>
      </c>
      <c r="D6345" s="21" t="s">
        <v>1515</v>
      </c>
      <c r="E6345" s="21" t="s">
        <v>48</v>
      </c>
      <c r="F6345" s="21" t="s">
        <v>5673</v>
      </c>
      <c r="G6345" s="21" t="s">
        <v>5674</v>
      </c>
      <c r="H6345" s="21" t="s">
        <v>38</v>
      </c>
      <c r="I6345" s="21" t="s">
        <v>23</v>
      </c>
      <c r="J6345" s="21" t="s">
        <v>10672</v>
      </c>
      <c r="K6345" s="21" t="s">
        <v>1431</v>
      </c>
      <c r="L6345" s="21">
        <v>30344</v>
      </c>
      <c r="M6345" s="21" t="s">
        <v>26</v>
      </c>
      <c r="N6345" s="21" t="s">
        <v>2858</v>
      </c>
      <c r="O6345" s="21" t="s">
        <v>28</v>
      </c>
      <c r="P6345" s="21" t="s">
        <v>64</v>
      </c>
      <c r="Q6345" s="21" t="s">
        <v>2859</v>
      </c>
      <c r="R6345" s="22">
        <v>27.42</v>
      </c>
    </row>
    <row r="6346" spans="1:18" x14ac:dyDescent="0.2">
      <c r="A6346" s="21">
        <v>8759</v>
      </c>
      <c r="B6346" s="21" t="s">
        <v>11086</v>
      </c>
      <c r="C6346" s="21" t="s">
        <v>237</v>
      </c>
      <c r="D6346" s="21" t="s">
        <v>8285</v>
      </c>
      <c r="E6346" s="21" t="s">
        <v>48</v>
      </c>
      <c r="F6346" s="21" t="s">
        <v>7609</v>
      </c>
      <c r="G6346" s="21" t="s">
        <v>7610</v>
      </c>
      <c r="H6346" s="21" t="s">
        <v>38</v>
      </c>
      <c r="I6346" s="21" t="s">
        <v>23</v>
      </c>
      <c r="J6346" s="21" t="s">
        <v>432</v>
      </c>
      <c r="K6346" s="21" t="s">
        <v>3106</v>
      </c>
      <c r="L6346" s="21">
        <v>21044</v>
      </c>
      <c r="M6346" s="21" t="s">
        <v>158</v>
      </c>
      <c r="N6346" s="21" t="s">
        <v>2858</v>
      </c>
      <c r="O6346" s="21" t="s">
        <v>28</v>
      </c>
      <c r="P6346" s="21" t="s">
        <v>64</v>
      </c>
      <c r="Q6346" s="21" t="s">
        <v>2859</v>
      </c>
      <c r="R6346" s="22">
        <v>27.42</v>
      </c>
    </row>
    <row r="6347" spans="1:18" x14ac:dyDescent="0.2">
      <c r="A6347" s="21">
        <v>4109</v>
      </c>
      <c r="B6347" s="21" t="s">
        <v>7984</v>
      </c>
      <c r="C6347" s="21" t="s">
        <v>11760</v>
      </c>
      <c r="D6347" s="21" t="s">
        <v>11760</v>
      </c>
      <c r="E6347" s="21" t="s">
        <v>1452</v>
      </c>
      <c r="F6347" s="21" t="s">
        <v>4812</v>
      </c>
      <c r="G6347" s="21" t="s">
        <v>4813</v>
      </c>
      <c r="H6347" s="21" t="s">
        <v>22</v>
      </c>
      <c r="I6347" s="21" t="s">
        <v>23</v>
      </c>
      <c r="J6347" s="21" t="s">
        <v>299</v>
      </c>
      <c r="K6347" s="21" t="s">
        <v>300</v>
      </c>
      <c r="L6347" s="21">
        <v>10011</v>
      </c>
      <c r="M6347" s="21" t="s">
        <v>158</v>
      </c>
      <c r="N6347" s="21" t="s">
        <v>6984</v>
      </c>
      <c r="O6347" s="21" t="s">
        <v>28</v>
      </c>
      <c r="P6347" s="21" t="s">
        <v>54</v>
      </c>
      <c r="Q6347" s="21" t="s">
        <v>6985</v>
      </c>
      <c r="R6347" s="22">
        <v>27.414000000000001</v>
      </c>
    </row>
    <row r="6348" spans="1:18" x14ac:dyDescent="0.2">
      <c r="A6348" s="21">
        <v>5697</v>
      </c>
      <c r="B6348" s="21" t="s">
        <v>9252</v>
      </c>
      <c r="C6348" s="21" t="s">
        <v>3103</v>
      </c>
      <c r="D6348" s="21" t="s">
        <v>4149</v>
      </c>
      <c r="E6348" s="21" t="s">
        <v>48</v>
      </c>
      <c r="F6348" s="21" t="s">
        <v>3070</v>
      </c>
      <c r="G6348" s="21" t="s">
        <v>3071</v>
      </c>
      <c r="H6348" s="21" t="s">
        <v>105</v>
      </c>
      <c r="I6348" s="21" t="s">
        <v>23</v>
      </c>
      <c r="J6348" s="21" t="s">
        <v>341</v>
      </c>
      <c r="K6348" s="21" t="s">
        <v>232</v>
      </c>
      <c r="L6348" s="21">
        <v>60623</v>
      </c>
      <c r="M6348" s="21" t="s">
        <v>108</v>
      </c>
      <c r="N6348" s="21" t="s">
        <v>1504</v>
      </c>
      <c r="O6348" s="21" t="s">
        <v>43</v>
      </c>
      <c r="P6348" s="21" t="s">
        <v>74</v>
      </c>
      <c r="Q6348" s="21" t="s">
        <v>1505</v>
      </c>
      <c r="R6348" s="22">
        <v>27.396000000000001</v>
      </c>
    </row>
    <row r="6349" spans="1:18" x14ac:dyDescent="0.2">
      <c r="A6349" s="21">
        <v>8650</v>
      </c>
      <c r="B6349" s="21" t="s">
        <v>11023</v>
      </c>
      <c r="C6349" s="21" t="s">
        <v>6925</v>
      </c>
      <c r="D6349" s="21" t="s">
        <v>12239</v>
      </c>
      <c r="E6349" s="21" t="s">
        <v>48</v>
      </c>
      <c r="F6349" s="21" t="s">
        <v>6602</v>
      </c>
      <c r="G6349" s="21" t="s">
        <v>6603</v>
      </c>
      <c r="H6349" s="21" t="s">
        <v>22</v>
      </c>
      <c r="I6349" s="21" t="s">
        <v>23</v>
      </c>
      <c r="J6349" s="21" t="s">
        <v>528</v>
      </c>
      <c r="K6349" s="21" t="s">
        <v>89</v>
      </c>
      <c r="L6349" s="21">
        <v>28205</v>
      </c>
      <c r="M6349" s="21" t="s">
        <v>26</v>
      </c>
      <c r="N6349" s="21" t="s">
        <v>2066</v>
      </c>
      <c r="O6349" s="21" t="s">
        <v>43</v>
      </c>
      <c r="P6349" s="21" t="s">
        <v>74</v>
      </c>
      <c r="Q6349" s="21" t="s">
        <v>2067</v>
      </c>
      <c r="R6349" s="22">
        <v>27.396000000000001</v>
      </c>
    </row>
    <row r="6350" spans="1:18" x14ac:dyDescent="0.2">
      <c r="A6350" s="21">
        <v>4437</v>
      </c>
      <c r="B6350" s="21" t="s">
        <v>8280</v>
      </c>
      <c r="C6350" s="21" t="s">
        <v>12213</v>
      </c>
      <c r="D6350" s="21" t="s">
        <v>12056</v>
      </c>
      <c r="E6350" s="21" t="s">
        <v>48</v>
      </c>
      <c r="F6350" s="21" t="s">
        <v>5459</v>
      </c>
      <c r="G6350" s="21" t="s">
        <v>5460</v>
      </c>
      <c r="H6350" s="21" t="s">
        <v>22</v>
      </c>
      <c r="I6350" s="21" t="s">
        <v>23</v>
      </c>
      <c r="J6350" s="21" t="s">
        <v>341</v>
      </c>
      <c r="K6350" s="21" t="s">
        <v>232</v>
      </c>
      <c r="L6350" s="21">
        <v>60653</v>
      </c>
      <c r="M6350" s="21" t="s">
        <v>108</v>
      </c>
      <c r="N6350" s="21" t="s">
        <v>8281</v>
      </c>
      <c r="O6350" s="21" t="s">
        <v>43</v>
      </c>
      <c r="P6350" s="21" t="s">
        <v>67</v>
      </c>
      <c r="Q6350" s="21" t="s">
        <v>8282</v>
      </c>
      <c r="R6350" s="22">
        <v>27.384</v>
      </c>
    </row>
    <row r="6351" spans="1:18" x14ac:dyDescent="0.2">
      <c r="A6351" s="21">
        <v>4396</v>
      </c>
      <c r="B6351" s="21" t="s">
        <v>8250</v>
      </c>
      <c r="C6351" s="21" t="s">
        <v>5785</v>
      </c>
      <c r="D6351" s="21" t="s">
        <v>5785</v>
      </c>
      <c r="E6351" s="21" t="s">
        <v>1452</v>
      </c>
      <c r="F6351" s="21" t="s">
        <v>5649</v>
      </c>
      <c r="G6351" s="21" t="s">
        <v>5650</v>
      </c>
      <c r="H6351" s="21" t="s">
        <v>22</v>
      </c>
      <c r="I6351" s="21" t="s">
        <v>23</v>
      </c>
      <c r="J6351" s="21" t="s">
        <v>356</v>
      </c>
      <c r="K6351" s="21" t="s">
        <v>564</v>
      </c>
      <c r="L6351" s="21">
        <v>45503</v>
      </c>
      <c r="M6351" s="21" t="s">
        <v>158</v>
      </c>
      <c r="N6351" s="21" t="s">
        <v>4423</v>
      </c>
      <c r="O6351" s="21" t="s">
        <v>43</v>
      </c>
      <c r="P6351" s="21" t="s">
        <v>74</v>
      </c>
      <c r="Q6351" s="21" t="s">
        <v>4424</v>
      </c>
      <c r="R6351" s="22">
        <v>27.36</v>
      </c>
    </row>
    <row r="6352" spans="1:18" x14ac:dyDescent="0.2">
      <c r="A6352" s="21">
        <v>5320</v>
      </c>
      <c r="B6352" s="21" t="s">
        <v>8949</v>
      </c>
      <c r="C6352" s="21" t="s">
        <v>11907</v>
      </c>
      <c r="D6352" s="21" t="s">
        <v>11956</v>
      </c>
      <c r="E6352" s="21" t="s">
        <v>206</v>
      </c>
      <c r="F6352" s="21" t="s">
        <v>6621</v>
      </c>
      <c r="G6352" s="21" t="s">
        <v>6622</v>
      </c>
      <c r="H6352" s="21" t="s">
        <v>105</v>
      </c>
      <c r="I6352" s="21" t="s">
        <v>23</v>
      </c>
      <c r="J6352" s="21" t="s">
        <v>5769</v>
      </c>
      <c r="K6352" s="21" t="s">
        <v>378</v>
      </c>
      <c r="L6352" s="21">
        <v>37918</v>
      </c>
      <c r="M6352" s="21" t="s">
        <v>26</v>
      </c>
      <c r="N6352" s="21" t="s">
        <v>4423</v>
      </c>
      <c r="O6352" s="21" t="s">
        <v>43</v>
      </c>
      <c r="P6352" s="21" t="s">
        <v>74</v>
      </c>
      <c r="Q6352" s="21" t="s">
        <v>4424</v>
      </c>
      <c r="R6352" s="22">
        <v>27.36</v>
      </c>
    </row>
    <row r="6353" spans="1:18" x14ac:dyDescent="0.2">
      <c r="A6353" s="21">
        <v>5691</v>
      </c>
      <c r="B6353" s="21" t="s">
        <v>9250</v>
      </c>
      <c r="C6353" s="21" t="s">
        <v>12128</v>
      </c>
      <c r="D6353" s="21" t="s">
        <v>2799</v>
      </c>
      <c r="E6353" s="21" t="s">
        <v>48</v>
      </c>
      <c r="F6353" s="21" t="s">
        <v>3435</v>
      </c>
      <c r="G6353" s="21" t="s">
        <v>3436</v>
      </c>
      <c r="H6353" s="21" t="s">
        <v>38</v>
      </c>
      <c r="I6353" s="21" t="s">
        <v>23</v>
      </c>
      <c r="J6353" s="21" t="s">
        <v>5061</v>
      </c>
      <c r="K6353" s="21" t="s">
        <v>3106</v>
      </c>
      <c r="L6353" s="21">
        <v>21215</v>
      </c>
      <c r="M6353" s="21" t="s">
        <v>158</v>
      </c>
      <c r="N6353" s="21" t="s">
        <v>5846</v>
      </c>
      <c r="O6353" s="21" t="s">
        <v>43</v>
      </c>
      <c r="P6353" s="21" t="s">
        <v>67</v>
      </c>
      <c r="Q6353" s="21" t="s">
        <v>5847</v>
      </c>
      <c r="R6353" s="22">
        <v>27.36</v>
      </c>
    </row>
    <row r="6354" spans="1:18" x14ac:dyDescent="0.2">
      <c r="A6354" s="21">
        <v>8367</v>
      </c>
      <c r="B6354" s="21" t="s">
        <v>10842</v>
      </c>
      <c r="C6354" s="21" t="s">
        <v>12062</v>
      </c>
      <c r="D6354" s="21" t="s">
        <v>11770</v>
      </c>
      <c r="E6354" s="21" t="s">
        <v>19</v>
      </c>
      <c r="F6354" s="21" t="s">
        <v>8736</v>
      </c>
      <c r="G6354" s="21" t="s">
        <v>8737</v>
      </c>
      <c r="H6354" s="21" t="s">
        <v>38</v>
      </c>
      <c r="I6354" s="21" t="s">
        <v>23</v>
      </c>
      <c r="J6354" s="21" t="s">
        <v>1029</v>
      </c>
      <c r="K6354" s="21" t="s">
        <v>40</v>
      </c>
      <c r="L6354" s="21">
        <v>95051</v>
      </c>
      <c r="M6354" s="21" t="s">
        <v>41</v>
      </c>
      <c r="N6354" s="21" t="s">
        <v>10843</v>
      </c>
      <c r="O6354" s="21" t="s">
        <v>43</v>
      </c>
      <c r="P6354" s="21" t="s">
        <v>651</v>
      </c>
      <c r="Q6354" s="21" t="s">
        <v>10844</v>
      </c>
      <c r="R6354" s="22">
        <v>27.36</v>
      </c>
    </row>
    <row r="6355" spans="1:18" x14ac:dyDescent="0.2">
      <c r="A6355" s="21">
        <v>4335</v>
      </c>
      <c r="B6355" s="21" t="s">
        <v>8196</v>
      </c>
      <c r="C6355" s="21" t="s">
        <v>3427</v>
      </c>
      <c r="D6355" s="21" t="s">
        <v>215</v>
      </c>
      <c r="E6355" s="21" t="s">
        <v>48</v>
      </c>
      <c r="F6355" s="21" t="s">
        <v>8197</v>
      </c>
      <c r="G6355" s="21" t="s">
        <v>8198</v>
      </c>
      <c r="H6355" s="21" t="s">
        <v>22</v>
      </c>
      <c r="I6355" s="21" t="s">
        <v>23</v>
      </c>
      <c r="J6355" s="21" t="s">
        <v>8199</v>
      </c>
      <c r="K6355" s="21" t="s">
        <v>52</v>
      </c>
      <c r="L6355" s="21">
        <v>32114</v>
      </c>
      <c r="M6355" s="21" t="s">
        <v>26</v>
      </c>
      <c r="N6355" s="21" t="s">
        <v>3678</v>
      </c>
      <c r="O6355" s="21" t="s">
        <v>43</v>
      </c>
      <c r="P6355" s="21" t="s">
        <v>189</v>
      </c>
      <c r="Q6355" s="21" t="s">
        <v>3679</v>
      </c>
      <c r="R6355" s="22">
        <v>27.312000000000001</v>
      </c>
    </row>
    <row r="6356" spans="1:18" x14ac:dyDescent="0.2">
      <c r="A6356" s="21">
        <v>3449</v>
      </c>
      <c r="B6356" s="21" t="s">
        <v>7379</v>
      </c>
      <c r="C6356" s="21" t="s">
        <v>12186</v>
      </c>
      <c r="D6356" s="21" t="s">
        <v>635</v>
      </c>
      <c r="E6356" s="21" t="s">
        <v>48</v>
      </c>
      <c r="F6356" s="21" t="s">
        <v>6230</v>
      </c>
      <c r="G6356" s="21" t="s">
        <v>6231</v>
      </c>
      <c r="H6356" s="21" t="s">
        <v>22</v>
      </c>
      <c r="I6356" s="21" t="s">
        <v>23</v>
      </c>
      <c r="J6356" s="21" t="s">
        <v>39</v>
      </c>
      <c r="K6356" s="21" t="s">
        <v>40</v>
      </c>
      <c r="L6356" s="21">
        <v>90049</v>
      </c>
      <c r="M6356" s="21" t="s">
        <v>41</v>
      </c>
      <c r="N6356" s="21" t="s">
        <v>3653</v>
      </c>
      <c r="O6356" s="21" t="s">
        <v>43</v>
      </c>
      <c r="P6356" s="21" t="s">
        <v>74</v>
      </c>
      <c r="Q6356" s="21" t="s">
        <v>3654</v>
      </c>
      <c r="R6356" s="22">
        <v>27.263999999999999</v>
      </c>
    </row>
    <row r="6357" spans="1:18" x14ac:dyDescent="0.2">
      <c r="A6357" s="21">
        <v>78</v>
      </c>
      <c r="B6357" s="21" t="s">
        <v>385</v>
      </c>
      <c r="C6357" s="21" t="s">
        <v>11729</v>
      </c>
      <c r="D6357" s="21" t="s">
        <v>11730</v>
      </c>
      <c r="E6357" s="21" t="s">
        <v>206</v>
      </c>
      <c r="F6357" s="21" t="s">
        <v>386</v>
      </c>
      <c r="G6357" s="21" t="s">
        <v>387</v>
      </c>
      <c r="H6357" s="21" t="s">
        <v>38</v>
      </c>
      <c r="I6357" s="21" t="s">
        <v>23</v>
      </c>
      <c r="J6357" s="21" t="s">
        <v>202</v>
      </c>
      <c r="K6357" s="21" t="s">
        <v>107</v>
      </c>
      <c r="L6357" s="21">
        <v>77041</v>
      </c>
      <c r="M6357" s="21" t="s">
        <v>108</v>
      </c>
      <c r="N6357" s="21" t="s">
        <v>392</v>
      </c>
      <c r="O6357" s="21" t="s">
        <v>43</v>
      </c>
      <c r="P6357" s="21" t="s">
        <v>57</v>
      </c>
      <c r="Q6357" s="21" t="s">
        <v>393</v>
      </c>
      <c r="R6357" s="22">
        <v>27.24</v>
      </c>
    </row>
    <row r="6358" spans="1:18" x14ac:dyDescent="0.2">
      <c r="A6358" s="21">
        <v>113</v>
      </c>
      <c r="B6358" s="21" t="s">
        <v>550</v>
      </c>
      <c r="C6358" s="21" t="s">
        <v>11748</v>
      </c>
      <c r="D6358" s="21" t="s">
        <v>11749</v>
      </c>
      <c r="E6358" s="21" t="s">
        <v>48</v>
      </c>
      <c r="F6358" s="21" t="s">
        <v>551</v>
      </c>
      <c r="G6358" s="21" t="s">
        <v>552</v>
      </c>
      <c r="H6358" s="21" t="s">
        <v>22</v>
      </c>
      <c r="I6358" s="21" t="s">
        <v>23</v>
      </c>
      <c r="J6358" s="21" t="s">
        <v>553</v>
      </c>
      <c r="K6358" s="21" t="s">
        <v>554</v>
      </c>
      <c r="L6358" s="21">
        <v>50322</v>
      </c>
      <c r="M6358" s="21" t="s">
        <v>108</v>
      </c>
      <c r="N6358" s="21" t="s">
        <v>557</v>
      </c>
      <c r="O6358" s="21" t="s">
        <v>43</v>
      </c>
      <c r="P6358" s="21" t="s">
        <v>74</v>
      </c>
      <c r="Q6358" s="21" t="s">
        <v>558</v>
      </c>
      <c r="R6358" s="22">
        <v>27.24</v>
      </c>
    </row>
    <row r="6359" spans="1:18" x14ac:dyDescent="0.2">
      <c r="A6359" s="21">
        <v>5357</v>
      </c>
      <c r="B6359" s="21" t="s">
        <v>8977</v>
      </c>
      <c r="C6359" s="21" t="s">
        <v>3035</v>
      </c>
      <c r="D6359" s="21" t="s">
        <v>11938</v>
      </c>
      <c r="E6359" s="21" t="s">
        <v>48</v>
      </c>
      <c r="F6359" s="21" t="s">
        <v>4552</v>
      </c>
      <c r="G6359" s="21" t="s">
        <v>4553</v>
      </c>
      <c r="H6359" s="21" t="s">
        <v>22</v>
      </c>
      <c r="I6359" s="21" t="s">
        <v>23</v>
      </c>
      <c r="J6359" s="21" t="s">
        <v>134</v>
      </c>
      <c r="K6359" s="21" t="s">
        <v>40</v>
      </c>
      <c r="L6359" s="21">
        <v>94109</v>
      </c>
      <c r="M6359" s="21" t="s">
        <v>41</v>
      </c>
      <c r="N6359" s="21" t="s">
        <v>5858</v>
      </c>
      <c r="O6359" s="21" t="s">
        <v>43</v>
      </c>
      <c r="P6359" s="21" t="s">
        <v>74</v>
      </c>
      <c r="Q6359" s="21" t="s">
        <v>5859</v>
      </c>
      <c r="R6359" s="22">
        <v>27.24</v>
      </c>
    </row>
    <row r="6360" spans="1:18" x14ac:dyDescent="0.2">
      <c r="A6360" s="21">
        <v>2307</v>
      </c>
      <c r="B6360" s="21" t="s">
        <v>5960</v>
      </c>
      <c r="C6360" s="21" t="s">
        <v>12121</v>
      </c>
      <c r="D6360" s="21" t="s">
        <v>12122</v>
      </c>
      <c r="E6360" s="21" t="s">
        <v>206</v>
      </c>
      <c r="F6360" s="21" t="s">
        <v>953</v>
      </c>
      <c r="G6360" s="21" t="s">
        <v>954</v>
      </c>
      <c r="H6360" s="21" t="s">
        <v>38</v>
      </c>
      <c r="I6360" s="21" t="s">
        <v>23</v>
      </c>
      <c r="J6360" s="21" t="s">
        <v>202</v>
      </c>
      <c r="K6360" s="21" t="s">
        <v>107</v>
      </c>
      <c r="L6360" s="21">
        <v>77041</v>
      </c>
      <c r="M6360" s="21" t="s">
        <v>108</v>
      </c>
      <c r="N6360" s="21" t="s">
        <v>3338</v>
      </c>
      <c r="O6360" s="21" t="s">
        <v>43</v>
      </c>
      <c r="P6360" s="21" t="s">
        <v>91</v>
      </c>
      <c r="Q6360" s="21" t="s">
        <v>3339</v>
      </c>
      <c r="R6360" s="22">
        <v>27.216000000000001</v>
      </c>
    </row>
    <row r="6361" spans="1:18" x14ac:dyDescent="0.2">
      <c r="A6361" s="21">
        <v>3938</v>
      </c>
      <c r="B6361" s="21" t="s">
        <v>7830</v>
      </c>
      <c r="C6361" s="21" t="s">
        <v>3453</v>
      </c>
      <c r="D6361" s="21" t="s">
        <v>3454</v>
      </c>
      <c r="E6361" s="21" t="s">
        <v>48</v>
      </c>
      <c r="F6361" s="21" t="s">
        <v>7720</v>
      </c>
      <c r="G6361" s="21" t="s">
        <v>7721</v>
      </c>
      <c r="H6361" s="21" t="s">
        <v>22</v>
      </c>
      <c r="I6361" s="21" t="s">
        <v>23</v>
      </c>
      <c r="J6361" s="21" t="s">
        <v>858</v>
      </c>
      <c r="K6361" s="21" t="s">
        <v>107</v>
      </c>
      <c r="L6361" s="21">
        <v>75051</v>
      </c>
      <c r="M6361" s="21" t="s">
        <v>108</v>
      </c>
      <c r="N6361" s="21" t="s">
        <v>3338</v>
      </c>
      <c r="O6361" s="21" t="s">
        <v>43</v>
      </c>
      <c r="P6361" s="21" t="s">
        <v>91</v>
      </c>
      <c r="Q6361" s="21" t="s">
        <v>3339</v>
      </c>
      <c r="R6361" s="22">
        <v>27.216000000000001</v>
      </c>
    </row>
    <row r="6362" spans="1:18" x14ac:dyDescent="0.2">
      <c r="A6362" s="21">
        <v>9077</v>
      </c>
      <c r="B6362" s="21" t="s">
        <v>11277</v>
      </c>
      <c r="C6362" s="21" t="s">
        <v>12083</v>
      </c>
      <c r="D6362" s="21" t="s">
        <v>12097</v>
      </c>
      <c r="E6362" s="21" t="s">
        <v>206</v>
      </c>
      <c r="F6362" s="21" t="s">
        <v>5459</v>
      </c>
      <c r="G6362" s="21" t="s">
        <v>5460</v>
      </c>
      <c r="H6362" s="21" t="s">
        <v>22</v>
      </c>
      <c r="I6362" s="21" t="s">
        <v>23</v>
      </c>
      <c r="J6362" s="21" t="s">
        <v>1258</v>
      </c>
      <c r="K6362" s="21" t="s">
        <v>564</v>
      </c>
      <c r="L6362" s="21">
        <v>44107</v>
      </c>
      <c r="M6362" s="21" t="s">
        <v>158</v>
      </c>
      <c r="N6362" s="21" t="s">
        <v>9401</v>
      </c>
      <c r="O6362" s="21" t="s">
        <v>43</v>
      </c>
      <c r="P6362" s="21" t="s">
        <v>651</v>
      </c>
      <c r="Q6362" s="21" t="s">
        <v>9402</v>
      </c>
      <c r="R6362" s="22">
        <v>27.2</v>
      </c>
    </row>
    <row r="6363" spans="1:18" x14ac:dyDescent="0.2">
      <c r="A6363" s="21">
        <v>9457</v>
      </c>
      <c r="B6363" s="21" t="s">
        <v>11503</v>
      </c>
      <c r="C6363" s="21" t="s">
        <v>7015</v>
      </c>
      <c r="D6363" s="21" t="s">
        <v>11779</v>
      </c>
      <c r="E6363" s="21" t="s">
        <v>48</v>
      </c>
      <c r="F6363" s="21" t="s">
        <v>2886</v>
      </c>
      <c r="G6363" s="21" t="s">
        <v>2887</v>
      </c>
      <c r="H6363" s="21" t="s">
        <v>38</v>
      </c>
      <c r="I6363" s="21" t="s">
        <v>23</v>
      </c>
      <c r="J6363" s="21" t="s">
        <v>5055</v>
      </c>
      <c r="K6363" s="21" t="s">
        <v>89</v>
      </c>
      <c r="L6363" s="21">
        <v>27405</v>
      </c>
      <c r="M6363" s="21" t="s">
        <v>26</v>
      </c>
      <c r="N6363" s="21" t="s">
        <v>11504</v>
      </c>
      <c r="O6363" s="21" t="s">
        <v>70</v>
      </c>
      <c r="P6363" s="21" t="s">
        <v>175</v>
      </c>
      <c r="Q6363" s="21" t="s">
        <v>11505</v>
      </c>
      <c r="R6363" s="22">
        <v>27.192</v>
      </c>
    </row>
    <row r="6364" spans="1:18" x14ac:dyDescent="0.2">
      <c r="A6364" s="21">
        <v>3254</v>
      </c>
      <c r="B6364" s="21" t="s">
        <v>7197</v>
      </c>
      <c r="C6364" s="21" t="s">
        <v>3980</v>
      </c>
      <c r="D6364" s="21" t="s">
        <v>4526</v>
      </c>
      <c r="E6364" s="21" t="s">
        <v>19</v>
      </c>
      <c r="F6364" s="21" t="s">
        <v>200</v>
      </c>
      <c r="G6364" s="21" t="s">
        <v>201</v>
      </c>
      <c r="H6364" s="21" t="s">
        <v>105</v>
      </c>
      <c r="I6364" s="21" t="s">
        <v>23</v>
      </c>
      <c r="J6364" s="21" t="s">
        <v>341</v>
      </c>
      <c r="K6364" s="21" t="s">
        <v>232</v>
      </c>
      <c r="L6364" s="21">
        <v>60610</v>
      </c>
      <c r="M6364" s="21" t="s">
        <v>108</v>
      </c>
      <c r="N6364" s="21" t="s">
        <v>5703</v>
      </c>
      <c r="O6364" s="21" t="s">
        <v>70</v>
      </c>
      <c r="P6364" s="21" t="s">
        <v>71</v>
      </c>
      <c r="Q6364" s="21" t="s">
        <v>5704</v>
      </c>
      <c r="R6364" s="22">
        <v>27.184000000000001</v>
      </c>
    </row>
    <row r="6365" spans="1:18" x14ac:dyDescent="0.2">
      <c r="A6365" s="21">
        <v>4428</v>
      </c>
      <c r="B6365" s="21" t="s">
        <v>8274</v>
      </c>
      <c r="C6365" s="21" t="s">
        <v>2720</v>
      </c>
      <c r="D6365" s="21" t="s">
        <v>3575</v>
      </c>
      <c r="E6365" s="21" t="s">
        <v>48</v>
      </c>
      <c r="F6365" s="21" t="s">
        <v>7177</v>
      </c>
      <c r="G6365" s="21" t="s">
        <v>7178</v>
      </c>
      <c r="H6365" s="21" t="s">
        <v>38</v>
      </c>
      <c r="I6365" s="21" t="s">
        <v>23</v>
      </c>
      <c r="J6365" s="21" t="s">
        <v>6127</v>
      </c>
      <c r="K6365" s="21" t="s">
        <v>753</v>
      </c>
      <c r="L6365" s="21">
        <v>87105</v>
      </c>
      <c r="M6365" s="21" t="s">
        <v>41</v>
      </c>
      <c r="N6365" s="21" t="s">
        <v>909</v>
      </c>
      <c r="O6365" s="21" t="s">
        <v>43</v>
      </c>
      <c r="P6365" s="21" t="s">
        <v>91</v>
      </c>
      <c r="Q6365" s="21" t="s">
        <v>910</v>
      </c>
      <c r="R6365" s="22">
        <v>27.18</v>
      </c>
    </row>
    <row r="6366" spans="1:18" x14ac:dyDescent="0.2">
      <c r="A6366" s="21">
        <v>5210</v>
      </c>
      <c r="B6366" s="21" t="s">
        <v>8866</v>
      </c>
      <c r="C6366" s="21" t="s">
        <v>11761</v>
      </c>
      <c r="D6366" s="21" t="s">
        <v>2191</v>
      </c>
      <c r="E6366" s="21" t="s">
        <v>48</v>
      </c>
      <c r="F6366" s="21" t="s">
        <v>6110</v>
      </c>
      <c r="G6366" s="21" t="s">
        <v>6111</v>
      </c>
      <c r="H6366" s="21" t="s">
        <v>22</v>
      </c>
      <c r="I6366" s="21" t="s">
        <v>23</v>
      </c>
      <c r="J6366" s="21" t="s">
        <v>1758</v>
      </c>
      <c r="K6366" s="21" t="s">
        <v>300</v>
      </c>
      <c r="L6366" s="21">
        <v>13021</v>
      </c>
      <c r="M6366" s="21" t="s">
        <v>158</v>
      </c>
      <c r="N6366" s="21" t="s">
        <v>571</v>
      </c>
      <c r="O6366" s="21" t="s">
        <v>43</v>
      </c>
      <c r="P6366" s="21" t="s">
        <v>189</v>
      </c>
      <c r="Q6366" s="21" t="s">
        <v>572</v>
      </c>
      <c r="R6366" s="22">
        <v>27.18</v>
      </c>
    </row>
    <row r="6367" spans="1:18" x14ac:dyDescent="0.2">
      <c r="A6367" s="21">
        <v>225</v>
      </c>
      <c r="B6367" s="21" t="s">
        <v>975</v>
      </c>
      <c r="C6367" s="21" t="s">
        <v>976</v>
      </c>
      <c r="D6367" s="21" t="s">
        <v>215</v>
      </c>
      <c r="E6367" s="21" t="s">
        <v>206</v>
      </c>
      <c r="F6367" s="21" t="s">
        <v>977</v>
      </c>
      <c r="G6367" s="21" t="s">
        <v>978</v>
      </c>
      <c r="H6367" s="21" t="s">
        <v>22</v>
      </c>
      <c r="I6367" s="21" t="s">
        <v>23</v>
      </c>
      <c r="J6367" s="21" t="s">
        <v>979</v>
      </c>
      <c r="K6367" s="21" t="s">
        <v>564</v>
      </c>
      <c r="L6367" s="21">
        <v>43017</v>
      </c>
      <c r="M6367" s="21" t="s">
        <v>158</v>
      </c>
      <c r="N6367" s="21" t="s">
        <v>988</v>
      </c>
      <c r="O6367" s="21" t="s">
        <v>43</v>
      </c>
      <c r="P6367" s="21" t="s">
        <v>67</v>
      </c>
      <c r="Q6367" s="21" t="s">
        <v>989</v>
      </c>
      <c r="R6367" s="22">
        <v>27.167999999999999</v>
      </c>
    </row>
    <row r="6368" spans="1:18" x14ac:dyDescent="0.2">
      <c r="A6368" s="21">
        <v>954</v>
      </c>
      <c r="B6368" s="21" t="s">
        <v>3276</v>
      </c>
      <c r="C6368" s="21" t="s">
        <v>1140</v>
      </c>
      <c r="D6368" s="21" t="s">
        <v>11950</v>
      </c>
      <c r="E6368" s="21" t="s">
        <v>48</v>
      </c>
      <c r="F6368" s="21" t="s">
        <v>3277</v>
      </c>
      <c r="G6368" s="21" t="s">
        <v>3278</v>
      </c>
      <c r="H6368" s="21" t="s">
        <v>22</v>
      </c>
      <c r="I6368" s="21" t="s">
        <v>23</v>
      </c>
      <c r="J6368" s="21" t="s">
        <v>3279</v>
      </c>
      <c r="K6368" s="21" t="s">
        <v>107</v>
      </c>
      <c r="L6368" s="21">
        <v>78664</v>
      </c>
      <c r="M6368" s="21" t="s">
        <v>108</v>
      </c>
      <c r="N6368" s="21" t="s">
        <v>988</v>
      </c>
      <c r="O6368" s="21" t="s">
        <v>43</v>
      </c>
      <c r="P6368" s="21" t="s">
        <v>67</v>
      </c>
      <c r="Q6368" s="21" t="s">
        <v>989</v>
      </c>
      <c r="R6368" s="22">
        <v>27.167999999999999</v>
      </c>
    </row>
    <row r="6369" spans="1:18" x14ac:dyDescent="0.2">
      <c r="A6369" s="21">
        <v>2748</v>
      </c>
      <c r="B6369" s="21" t="s">
        <v>6597</v>
      </c>
      <c r="C6369" s="21" t="s">
        <v>101</v>
      </c>
      <c r="D6369" s="21" t="s">
        <v>102</v>
      </c>
      <c r="E6369" s="21" t="s">
        <v>48</v>
      </c>
      <c r="F6369" s="21" t="s">
        <v>3782</v>
      </c>
      <c r="G6369" s="21" t="s">
        <v>3783</v>
      </c>
      <c r="H6369" s="21" t="s">
        <v>105</v>
      </c>
      <c r="I6369" s="21" t="s">
        <v>23</v>
      </c>
      <c r="J6369" s="21" t="s">
        <v>6598</v>
      </c>
      <c r="K6369" s="21" t="s">
        <v>107</v>
      </c>
      <c r="L6369" s="21">
        <v>75034</v>
      </c>
      <c r="M6369" s="21" t="s">
        <v>108</v>
      </c>
      <c r="N6369" s="21" t="s">
        <v>6599</v>
      </c>
      <c r="O6369" s="21" t="s">
        <v>70</v>
      </c>
      <c r="P6369" s="21" t="s">
        <v>175</v>
      </c>
      <c r="Q6369" s="21" t="s">
        <v>6600</v>
      </c>
      <c r="R6369" s="22">
        <v>27.167999999999999</v>
      </c>
    </row>
    <row r="6370" spans="1:18" x14ac:dyDescent="0.2">
      <c r="A6370" s="21">
        <v>408</v>
      </c>
      <c r="B6370" s="21" t="s">
        <v>1610</v>
      </c>
      <c r="C6370" s="21" t="s">
        <v>11833</v>
      </c>
      <c r="D6370" s="21" t="s">
        <v>11834</v>
      </c>
      <c r="E6370" s="21" t="s">
        <v>48</v>
      </c>
      <c r="F6370" s="21" t="s">
        <v>1611</v>
      </c>
      <c r="G6370" s="21" t="s">
        <v>1612</v>
      </c>
      <c r="H6370" s="21" t="s">
        <v>22</v>
      </c>
      <c r="I6370" s="21" t="s">
        <v>23</v>
      </c>
      <c r="J6370" s="21" t="s">
        <v>134</v>
      </c>
      <c r="K6370" s="21" t="s">
        <v>40</v>
      </c>
      <c r="L6370" s="21">
        <v>94110</v>
      </c>
      <c r="M6370" s="21" t="s">
        <v>41</v>
      </c>
      <c r="N6370" s="21" t="s">
        <v>1615</v>
      </c>
      <c r="O6370" s="21" t="s">
        <v>43</v>
      </c>
      <c r="P6370" s="21" t="s">
        <v>91</v>
      </c>
      <c r="Q6370" s="21" t="s">
        <v>1616</v>
      </c>
      <c r="R6370" s="22">
        <v>27.15</v>
      </c>
    </row>
    <row r="6371" spans="1:18" x14ac:dyDescent="0.2">
      <c r="A6371" s="21">
        <v>4352</v>
      </c>
      <c r="B6371" s="21" t="s">
        <v>8216</v>
      </c>
      <c r="C6371" s="21" t="s">
        <v>11955</v>
      </c>
      <c r="D6371" s="21" t="s">
        <v>84</v>
      </c>
      <c r="E6371" s="21" t="s">
        <v>48</v>
      </c>
      <c r="F6371" s="21" t="s">
        <v>7131</v>
      </c>
      <c r="G6371" s="21" t="s">
        <v>7132</v>
      </c>
      <c r="H6371" s="21" t="s">
        <v>22</v>
      </c>
      <c r="I6371" s="21" t="s">
        <v>23</v>
      </c>
      <c r="J6371" s="21" t="s">
        <v>2795</v>
      </c>
      <c r="K6371" s="21" t="s">
        <v>564</v>
      </c>
      <c r="L6371" s="21">
        <v>43130</v>
      </c>
      <c r="M6371" s="21" t="s">
        <v>158</v>
      </c>
      <c r="N6371" s="21" t="s">
        <v>2912</v>
      </c>
      <c r="O6371" s="21" t="s">
        <v>70</v>
      </c>
      <c r="P6371" s="21" t="s">
        <v>175</v>
      </c>
      <c r="Q6371" s="21" t="s">
        <v>2913</v>
      </c>
      <c r="R6371" s="22">
        <v>27.12</v>
      </c>
    </row>
    <row r="6372" spans="1:18" x14ac:dyDescent="0.2">
      <c r="A6372" s="21">
        <v>7233</v>
      </c>
      <c r="B6372" s="21" t="s">
        <v>10210</v>
      </c>
      <c r="C6372" s="21" t="s">
        <v>5382</v>
      </c>
      <c r="D6372" s="21" t="s">
        <v>8639</v>
      </c>
      <c r="E6372" s="21" t="s">
        <v>206</v>
      </c>
      <c r="F6372" s="21" t="s">
        <v>6190</v>
      </c>
      <c r="G6372" s="21" t="s">
        <v>6191</v>
      </c>
      <c r="H6372" s="21" t="s">
        <v>22</v>
      </c>
      <c r="I6372" s="21" t="s">
        <v>23</v>
      </c>
      <c r="J6372" s="21" t="s">
        <v>843</v>
      </c>
      <c r="K6372" s="21" t="s">
        <v>844</v>
      </c>
      <c r="L6372" s="21">
        <v>6824</v>
      </c>
      <c r="M6372" s="21" t="s">
        <v>158</v>
      </c>
      <c r="N6372" s="21" t="s">
        <v>4365</v>
      </c>
      <c r="O6372" s="21" t="s">
        <v>43</v>
      </c>
      <c r="P6372" s="21" t="s">
        <v>91</v>
      </c>
      <c r="Q6372" s="21" t="s">
        <v>4366</v>
      </c>
      <c r="R6372" s="22">
        <v>27.12</v>
      </c>
    </row>
    <row r="6373" spans="1:18" x14ac:dyDescent="0.2">
      <c r="A6373" s="21">
        <v>3610</v>
      </c>
      <c r="B6373" s="21" t="s">
        <v>7526</v>
      </c>
      <c r="C6373" s="21" t="s">
        <v>5060</v>
      </c>
      <c r="D6373" s="21" t="s">
        <v>12046</v>
      </c>
      <c r="E6373" s="21" t="s">
        <v>48</v>
      </c>
      <c r="F6373" s="21" t="s">
        <v>3135</v>
      </c>
      <c r="G6373" s="21" t="s">
        <v>3136</v>
      </c>
      <c r="H6373" s="21" t="s">
        <v>38</v>
      </c>
      <c r="I6373" s="21" t="s">
        <v>23</v>
      </c>
      <c r="J6373" s="21" t="s">
        <v>684</v>
      </c>
      <c r="K6373" s="21" t="s">
        <v>564</v>
      </c>
      <c r="L6373" s="21">
        <v>43055</v>
      </c>
      <c r="M6373" s="21" t="s">
        <v>158</v>
      </c>
      <c r="N6373" s="21" t="s">
        <v>4492</v>
      </c>
      <c r="O6373" s="21" t="s">
        <v>43</v>
      </c>
      <c r="P6373" s="21" t="s">
        <v>57</v>
      </c>
      <c r="Q6373" s="21" t="s">
        <v>4493</v>
      </c>
      <c r="R6373" s="22">
        <v>27.096</v>
      </c>
    </row>
    <row r="6374" spans="1:18" x14ac:dyDescent="0.2">
      <c r="A6374" s="21">
        <v>1549</v>
      </c>
      <c r="B6374" s="21" t="s">
        <v>4632</v>
      </c>
      <c r="C6374" s="21" t="s">
        <v>807</v>
      </c>
      <c r="D6374" s="21" t="s">
        <v>1521</v>
      </c>
      <c r="E6374" s="21" t="s">
        <v>48</v>
      </c>
      <c r="F6374" s="21" t="s">
        <v>1429</v>
      </c>
      <c r="G6374" s="21" t="s">
        <v>1430</v>
      </c>
      <c r="H6374" s="21" t="s">
        <v>38</v>
      </c>
      <c r="I6374" s="21" t="s">
        <v>23</v>
      </c>
      <c r="J6374" s="21" t="s">
        <v>764</v>
      </c>
      <c r="K6374" s="21" t="s">
        <v>107</v>
      </c>
      <c r="L6374" s="21">
        <v>78207</v>
      </c>
      <c r="M6374" s="21" t="s">
        <v>108</v>
      </c>
      <c r="N6374" s="21" t="s">
        <v>4633</v>
      </c>
      <c r="O6374" s="21" t="s">
        <v>43</v>
      </c>
      <c r="P6374" s="21" t="s">
        <v>57</v>
      </c>
      <c r="Q6374" s="21" t="s">
        <v>4634</v>
      </c>
      <c r="R6374" s="22">
        <v>27.056000000000001</v>
      </c>
    </row>
    <row r="6375" spans="1:18" x14ac:dyDescent="0.2">
      <c r="A6375" s="21">
        <v>1908</v>
      </c>
      <c r="B6375" s="21" t="s">
        <v>5331</v>
      </c>
      <c r="C6375" s="21" t="s">
        <v>5332</v>
      </c>
      <c r="D6375" s="21" t="s">
        <v>2014</v>
      </c>
      <c r="E6375" s="21" t="s">
        <v>48</v>
      </c>
      <c r="F6375" s="21" t="s">
        <v>5083</v>
      </c>
      <c r="G6375" s="21" t="s">
        <v>5084</v>
      </c>
      <c r="H6375" s="21" t="s">
        <v>38</v>
      </c>
      <c r="I6375" s="21" t="s">
        <v>23</v>
      </c>
      <c r="J6375" s="21" t="s">
        <v>5333</v>
      </c>
      <c r="K6375" s="21" t="s">
        <v>52</v>
      </c>
      <c r="L6375" s="21">
        <v>32712</v>
      </c>
      <c r="M6375" s="21" t="s">
        <v>26</v>
      </c>
      <c r="N6375" s="21" t="s">
        <v>2148</v>
      </c>
      <c r="O6375" s="21" t="s">
        <v>43</v>
      </c>
      <c r="P6375" s="21" t="s">
        <v>74</v>
      </c>
      <c r="Q6375" s="21" t="s">
        <v>2149</v>
      </c>
      <c r="R6375" s="22">
        <v>27.018000000000001</v>
      </c>
    </row>
    <row r="6376" spans="1:18" x14ac:dyDescent="0.2">
      <c r="A6376" s="21">
        <v>9517</v>
      </c>
      <c r="B6376" s="21" t="s">
        <v>11542</v>
      </c>
      <c r="C6376" s="21" t="s">
        <v>2446</v>
      </c>
      <c r="D6376" s="21" t="s">
        <v>5789</v>
      </c>
      <c r="E6376" s="21" t="s">
        <v>19</v>
      </c>
      <c r="F6376" s="21" t="s">
        <v>3595</v>
      </c>
      <c r="G6376" s="21" t="s">
        <v>3596</v>
      </c>
      <c r="H6376" s="21" t="s">
        <v>22</v>
      </c>
      <c r="I6376" s="21" t="s">
        <v>23</v>
      </c>
      <c r="J6376" s="21" t="s">
        <v>5200</v>
      </c>
      <c r="K6376" s="21" t="s">
        <v>564</v>
      </c>
      <c r="L6376" s="21">
        <v>43402</v>
      </c>
      <c r="M6376" s="21" t="s">
        <v>158</v>
      </c>
      <c r="N6376" s="21" t="s">
        <v>5663</v>
      </c>
      <c r="O6376" s="21" t="s">
        <v>70</v>
      </c>
      <c r="P6376" s="21" t="s">
        <v>71</v>
      </c>
      <c r="Q6376" s="21" t="s">
        <v>5664</v>
      </c>
      <c r="R6376" s="22">
        <v>26.981999999999999</v>
      </c>
    </row>
    <row r="6377" spans="1:18" x14ac:dyDescent="0.2">
      <c r="A6377" s="21">
        <v>844</v>
      </c>
      <c r="B6377" s="21" t="s">
        <v>2960</v>
      </c>
      <c r="C6377" s="21" t="s">
        <v>11768</v>
      </c>
      <c r="D6377" s="21" t="s">
        <v>11923</v>
      </c>
      <c r="E6377" s="21" t="s">
        <v>206</v>
      </c>
      <c r="F6377" s="21" t="s">
        <v>2961</v>
      </c>
      <c r="G6377" s="21" t="s">
        <v>2962</v>
      </c>
      <c r="H6377" s="21" t="s">
        <v>38</v>
      </c>
      <c r="I6377" s="21" t="s">
        <v>23</v>
      </c>
      <c r="J6377" s="21" t="s">
        <v>39</v>
      </c>
      <c r="K6377" s="21" t="s">
        <v>40</v>
      </c>
      <c r="L6377" s="21">
        <v>90036</v>
      </c>
      <c r="M6377" s="21" t="s">
        <v>41</v>
      </c>
      <c r="N6377" s="21" t="s">
        <v>2965</v>
      </c>
      <c r="O6377" s="21" t="s">
        <v>43</v>
      </c>
      <c r="P6377" s="21" t="s">
        <v>74</v>
      </c>
      <c r="Q6377" s="21" t="s">
        <v>2966</v>
      </c>
      <c r="R6377" s="22">
        <v>26.975999999999999</v>
      </c>
    </row>
    <row r="6378" spans="1:18" x14ac:dyDescent="0.2">
      <c r="A6378" s="21">
        <v>5337</v>
      </c>
      <c r="B6378" s="21" t="s">
        <v>8961</v>
      </c>
      <c r="C6378" s="21" t="s">
        <v>8160</v>
      </c>
      <c r="D6378" s="21" t="s">
        <v>4064</v>
      </c>
      <c r="E6378" s="21" t="s">
        <v>48</v>
      </c>
      <c r="F6378" s="21" t="s">
        <v>5256</v>
      </c>
      <c r="G6378" s="21" t="s">
        <v>5257</v>
      </c>
      <c r="H6378" s="21" t="s">
        <v>38</v>
      </c>
      <c r="I6378" s="21" t="s">
        <v>23</v>
      </c>
      <c r="J6378" s="21" t="s">
        <v>96</v>
      </c>
      <c r="K6378" s="21" t="s">
        <v>97</v>
      </c>
      <c r="L6378" s="21">
        <v>98105</v>
      </c>
      <c r="M6378" s="21" t="s">
        <v>41</v>
      </c>
      <c r="N6378" s="21" t="s">
        <v>2965</v>
      </c>
      <c r="O6378" s="21" t="s">
        <v>43</v>
      </c>
      <c r="P6378" s="21" t="s">
        <v>74</v>
      </c>
      <c r="Q6378" s="21" t="s">
        <v>2966</v>
      </c>
      <c r="R6378" s="22">
        <v>26.975999999999999</v>
      </c>
    </row>
    <row r="6379" spans="1:18" x14ac:dyDescent="0.2">
      <c r="A6379" s="21">
        <v>1300</v>
      </c>
      <c r="B6379" s="21" t="s">
        <v>4075</v>
      </c>
      <c r="C6379" s="21" t="s">
        <v>11881</v>
      </c>
      <c r="D6379" s="21" t="s">
        <v>11999</v>
      </c>
      <c r="E6379" s="21" t="s">
        <v>206</v>
      </c>
      <c r="F6379" s="21" t="s">
        <v>3774</v>
      </c>
      <c r="G6379" s="21" t="s">
        <v>3775</v>
      </c>
      <c r="H6379" s="21" t="s">
        <v>22</v>
      </c>
      <c r="I6379" s="21" t="s">
        <v>23</v>
      </c>
      <c r="J6379" s="21" t="s">
        <v>134</v>
      </c>
      <c r="K6379" s="21" t="s">
        <v>40</v>
      </c>
      <c r="L6379" s="21">
        <v>94109</v>
      </c>
      <c r="M6379" s="21" t="s">
        <v>41</v>
      </c>
      <c r="N6379" s="21" t="s">
        <v>715</v>
      </c>
      <c r="O6379" s="21" t="s">
        <v>43</v>
      </c>
      <c r="P6379" s="21" t="s">
        <v>57</v>
      </c>
      <c r="Q6379" s="21" t="s">
        <v>716</v>
      </c>
      <c r="R6379" s="22">
        <v>26.96</v>
      </c>
    </row>
    <row r="6380" spans="1:18" x14ac:dyDescent="0.2">
      <c r="A6380" s="21">
        <v>9662</v>
      </c>
      <c r="B6380" s="21" t="s">
        <v>11626</v>
      </c>
      <c r="C6380" s="21" t="s">
        <v>11727</v>
      </c>
      <c r="D6380" s="21" t="s">
        <v>12133</v>
      </c>
      <c r="E6380" s="21" t="s">
        <v>48</v>
      </c>
      <c r="F6380" s="21" t="s">
        <v>4421</v>
      </c>
      <c r="G6380" s="21" t="s">
        <v>4422</v>
      </c>
      <c r="H6380" s="21" t="s">
        <v>105</v>
      </c>
      <c r="I6380" s="21" t="s">
        <v>23</v>
      </c>
      <c r="J6380" s="21" t="s">
        <v>9121</v>
      </c>
      <c r="K6380" s="21" t="s">
        <v>40</v>
      </c>
      <c r="L6380" s="21">
        <v>93101</v>
      </c>
      <c r="M6380" s="21" t="s">
        <v>41</v>
      </c>
      <c r="N6380" s="21" t="s">
        <v>7517</v>
      </c>
      <c r="O6380" s="21" t="s">
        <v>70</v>
      </c>
      <c r="P6380" s="21" t="s">
        <v>175</v>
      </c>
      <c r="Q6380" s="21" t="s">
        <v>7518</v>
      </c>
      <c r="R6380" s="22">
        <v>26.96</v>
      </c>
    </row>
    <row r="6381" spans="1:18" x14ac:dyDescent="0.2">
      <c r="A6381" s="21">
        <v>9501</v>
      </c>
      <c r="B6381" s="21" t="s">
        <v>11530</v>
      </c>
      <c r="C6381" s="21" t="s">
        <v>4014</v>
      </c>
      <c r="D6381" s="21" t="s">
        <v>1940</v>
      </c>
      <c r="E6381" s="21" t="s">
        <v>48</v>
      </c>
      <c r="F6381" s="21" t="s">
        <v>6353</v>
      </c>
      <c r="G6381" s="21" t="s">
        <v>6354</v>
      </c>
      <c r="H6381" s="21" t="s">
        <v>22</v>
      </c>
      <c r="I6381" s="21" t="s">
        <v>23</v>
      </c>
      <c r="J6381" s="21" t="s">
        <v>2888</v>
      </c>
      <c r="K6381" s="21" t="s">
        <v>118</v>
      </c>
      <c r="L6381" s="21">
        <v>53209</v>
      </c>
      <c r="M6381" s="21" t="s">
        <v>108</v>
      </c>
      <c r="N6381" s="21" t="s">
        <v>4971</v>
      </c>
      <c r="O6381" s="21" t="s">
        <v>28</v>
      </c>
      <c r="P6381" s="21" t="s">
        <v>64</v>
      </c>
      <c r="Q6381" s="21" t="s">
        <v>4972</v>
      </c>
      <c r="R6381" s="22">
        <v>26.94</v>
      </c>
    </row>
    <row r="6382" spans="1:18" x14ac:dyDescent="0.2">
      <c r="A6382" s="21">
        <v>7797</v>
      </c>
      <c r="B6382" s="21" t="s">
        <v>10531</v>
      </c>
      <c r="C6382" s="21" t="s">
        <v>11801</v>
      </c>
      <c r="D6382" s="21" t="s">
        <v>11915</v>
      </c>
      <c r="E6382" s="21" t="s">
        <v>48</v>
      </c>
      <c r="F6382" s="21" t="s">
        <v>1663</v>
      </c>
      <c r="G6382" s="21" t="s">
        <v>1664</v>
      </c>
      <c r="H6382" s="21" t="s">
        <v>38</v>
      </c>
      <c r="I6382" s="21" t="s">
        <v>23</v>
      </c>
      <c r="J6382" s="21" t="s">
        <v>4173</v>
      </c>
      <c r="K6382" s="21" t="s">
        <v>844</v>
      </c>
      <c r="L6382" s="21">
        <v>6457</v>
      </c>
      <c r="M6382" s="21" t="s">
        <v>158</v>
      </c>
      <c r="N6382" s="21" t="s">
        <v>331</v>
      </c>
      <c r="O6382" s="21" t="s">
        <v>43</v>
      </c>
      <c r="P6382" s="21" t="s">
        <v>74</v>
      </c>
      <c r="Q6382" s="21" t="s">
        <v>332</v>
      </c>
      <c r="R6382" s="22">
        <v>26.9</v>
      </c>
    </row>
    <row r="6383" spans="1:18" x14ac:dyDescent="0.2">
      <c r="A6383" s="21">
        <v>2445</v>
      </c>
      <c r="B6383" s="21" t="s">
        <v>6171</v>
      </c>
      <c r="C6383" s="21" t="s">
        <v>6172</v>
      </c>
      <c r="D6383" s="21" t="s">
        <v>4155</v>
      </c>
      <c r="E6383" s="21" t="s">
        <v>48</v>
      </c>
      <c r="F6383" s="21" t="s">
        <v>5706</v>
      </c>
      <c r="G6383" s="21" t="s">
        <v>5707</v>
      </c>
      <c r="H6383" s="21" t="s">
        <v>22</v>
      </c>
      <c r="I6383" s="21" t="s">
        <v>23</v>
      </c>
      <c r="J6383" s="21" t="s">
        <v>6173</v>
      </c>
      <c r="K6383" s="21" t="s">
        <v>892</v>
      </c>
      <c r="L6383" s="21">
        <v>7055</v>
      </c>
      <c r="M6383" s="21" t="s">
        <v>158</v>
      </c>
      <c r="N6383" s="21" t="s">
        <v>6174</v>
      </c>
      <c r="O6383" s="21" t="s">
        <v>43</v>
      </c>
      <c r="P6383" s="21" t="s">
        <v>189</v>
      </c>
      <c r="Q6383" s="21" t="s">
        <v>6175</v>
      </c>
      <c r="R6383" s="22">
        <v>26.88</v>
      </c>
    </row>
    <row r="6384" spans="1:18" x14ac:dyDescent="0.2">
      <c r="A6384" s="21">
        <v>3062</v>
      </c>
      <c r="B6384" s="21" t="s">
        <v>6987</v>
      </c>
      <c r="C6384" s="21" t="s">
        <v>12002</v>
      </c>
      <c r="D6384" s="21" t="s">
        <v>12019</v>
      </c>
      <c r="E6384" s="21" t="s">
        <v>48</v>
      </c>
      <c r="F6384" s="21" t="s">
        <v>6988</v>
      </c>
      <c r="G6384" s="21" t="s">
        <v>6989</v>
      </c>
      <c r="H6384" s="21" t="s">
        <v>22</v>
      </c>
      <c r="I6384" s="21" t="s">
        <v>23</v>
      </c>
      <c r="J6384" s="21" t="s">
        <v>924</v>
      </c>
      <c r="K6384" s="21" t="s">
        <v>107</v>
      </c>
      <c r="L6384" s="21">
        <v>75081</v>
      </c>
      <c r="M6384" s="21" t="s">
        <v>108</v>
      </c>
      <c r="N6384" s="21" t="s">
        <v>3534</v>
      </c>
      <c r="O6384" s="21" t="s">
        <v>43</v>
      </c>
      <c r="P6384" s="21" t="s">
        <v>91</v>
      </c>
      <c r="Q6384" s="21" t="s">
        <v>3535</v>
      </c>
      <c r="R6384" s="22">
        <v>26.88</v>
      </c>
    </row>
    <row r="6385" spans="1:18" x14ac:dyDescent="0.2">
      <c r="A6385" s="21">
        <v>8774</v>
      </c>
      <c r="B6385" s="21" t="s">
        <v>11093</v>
      </c>
      <c r="C6385" s="21" t="s">
        <v>6578</v>
      </c>
      <c r="D6385" s="21" t="s">
        <v>1002</v>
      </c>
      <c r="E6385" s="21" t="s">
        <v>48</v>
      </c>
      <c r="F6385" s="21" t="s">
        <v>10676</v>
      </c>
      <c r="G6385" s="21" t="s">
        <v>10677</v>
      </c>
      <c r="H6385" s="21" t="s">
        <v>105</v>
      </c>
      <c r="I6385" s="21" t="s">
        <v>23</v>
      </c>
      <c r="J6385" s="21" t="s">
        <v>299</v>
      </c>
      <c r="K6385" s="21" t="s">
        <v>300</v>
      </c>
      <c r="L6385" s="21">
        <v>10024</v>
      </c>
      <c r="M6385" s="21" t="s">
        <v>158</v>
      </c>
      <c r="N6385" s="21" t="s">
        <v>2492</v>
      </c>
      <c r="O6385" s="21" t="s">
        <v>43</v>
      </c>
      <c r="P6385" s="21" t="s">
        <v>77</v>
      </c>
      <c r="Q6385" s="21" t="s">
        <v>2493</v>
      </c>
      <c r="R6385" s="22">
        <v>26.88</v>
      </c>
    </row>
    <row r="6386" spans="1:18" x14ac:dyDescent="0.2">
      <c r="A6386" s="21">
        <v>4577</v>
      </c>
      <c r="B6386" s="21" t="s">
        <v>8397</v>
      </c>
      <c r="C6386" s="21" t="s">
        <v>11998</v>
      </c>
      <c r="D6386" s="21" t="s">
        <v>1195</v>
      </c>
      <c r="E6386" s="21" t="s">
        <v>48</v>
      </c>
      <c r="F6386" s="21" t="s">
        <v>3553</v>
      </c>
      <c r="G6386" s="21" t="s">
        <v>3554</v>
      </c>
      <c r="H6386" s="21" t="s">
        <v>105</v>
      </c>
      <c r="I6386" s="21" t="s">
        <v>23</v>
      </c>
      <c r="J6386" s="21" t="s">
        <v>370</v>
      </c>
      <c r="K6386" s="21" t="s">
        <v>266</v>
      </c>
      <c r="L6386" s="21">
        <v>49201</v>
      </c>
      <c r="M6386" s="21" t="s">
        <v>108</v>
      </c>
      <c r="N6386" s="21" t="s">
        <v>8398</v>
      </c>
      <c r="O6386" s="21" t="s">
        <v>43</v>
      </c>
      <c r="P6386" s="21" t="s">
        <v>57</v>
      </c>
      <c r="Q6386" s="21" t="s">
        <v>8399</v>
      </c>
      <c r="R6386" s="22">
        <v>26.86</v>
      </c>
    </row>
    <row r="6387" spans="1:18" x14ac:dyDescent="0.2">
      <c r="A6387" s="21">
        <v>5533</v>
      </c>
      <c r="B6387" s="21" t="s">
        <v>9129</v>
      </c>
      <c r="C6387" s="21" t="s">
        <v>11727</v>
      </c>
      <c r="D6387" s="21" t="s">
        <v>11840</v>
      </c>
      <c r="E6387" s="21" t="s">
        <v>206</v>
      </c>
      <c r="F6387" s="21" t="s">
        <v>2298</v>
      </c>
      <c r="G6387" s="21" t="s">
        <v>2299</v>
      </c>
      <c r="H6387" s="21" t="s">
        <v>22</v>
      </c>
      <c r="I6387" s="21" t="s">
        <v>23</v>
      </c>
      <c r="J6387" s="21" t="s">
        <v>5774</v>
      </c>
      <c r="K6387" s="21" t="s">
        <v>1926</v>
      </c>
      <c r="L6387" s="21">
        <v>72209</v>
      </c>
      <c r="M6387" s="21" t="s">
        <v>26</v>
      </c>
      <c r="N6387" s="21" t="s">
        <v>4689</v>
      </c>
      <c r="O6387" s="21" t="s">
        <v>70</v>
      </c>
      <c r="P6387" s="21" t="s">
        <v>175</v>
      </c>
      <c r="Q6387" s="21" t="s">
        <v>4690</v>
      </c>
      <c r="R6387" s="22">
        <v>26.85</v>
      </c>
    </row>
    <row r="6388" spans="1:18" x14ac:dyDescent="0.2">
      <c r="A6388" s="21">
        <v>8100</v>
      </c>
      <c r="B6388" s="21" t="s">
        <v>10687</v>
      </c>
      <c r="C6388" s="21" t="s">
        <v>12092</v>
      </c>
      <c r="D6388" s="21" t="s">
        <v>251</v>
      </c>
      <c r="E6388" s="21" t="s">
        <v>206</v>
      </c>
      <c r="F6388" s="21" t="s">
        <v>5511</v>
      </c>
      <c r="G6388" s="21" t="s">
        <v>5512</v>
      </c>
      <c r="H6388" s="21" t="s">
        <v>105</v>
      </c>
      <c r="I6388" s="21" t="s">
        <v>23</v>
      </c>
      <c r="J6388" s="21" t="s">
        <v>39</v>
      </c>
      <c r="K6388" s="21" t="s">
        <v>40</v>
      </c>
      <c r="L6388" s="21">
        <v>90045</v>
      </c>
      <c r="M6388" s="21" t="s">
        <v>41</v>
      </c>
      <c r="N6388" s="21" t="s">
        <v>4689</v>
      </c>
      <c r="O6388" s="21" t="s">
        <v>70</v>
      </c>
      <c r="P6388" s="21" t="s">
        <v>175</v>
      </c>
      <c r="Q6388" s="21" t="s">
        <v>4690</v>
      </c>
      <c r="R6388" s="22">
        <v>26.85</v>
      </c>
    </row>
    <row r="6389" spans="1:18" x14ac:dyDescent="0.2">
      <c r="A6389" s="21">
        <v>305</v>
      </c>
      <c r="B6389" s="21" t="s">
        <v>1245</v>
      </c>
      <c r="C6389" s="21" t="s">
        <v>11802</v>
      </c>
      <c r="D6389" s="21" t="s">
        <v>11803</v>
      </c>
      <c r="E6389" s="21" t="s">
        <v>19</v>
      </c>
      <c r="F6389" s="21" t="s">
        <v>1246</v>
      </c>
      <c r="G6389" s="21" t="s">
        <v>1247</v>
      </c>
      <c r="H6389" s="21" t="s">
        <v>38</v>
      </c>
      <c r="I6389" s="21" t="s">
        <v>23</v>
      </c>
      <c r="J6389" s="21" t="s">
        <v>299</v>
      </c>
      <c r="K6389" s="21" t="s">
        <v>300</v>
      </c>
      <c r="L6389" s="21">
        <v>10024</v>
      </c>
      <c r="M6389" s="21" t="s">
        <v>158</v>
      </c>
      <c r="N6389" s="21" t="s">
        <v>1248</v>
      </c>
      <c r="O6389" s="21" t="s">
        <v>28</v>
      </c>
      <c r="P6389" s="21" t="s">
        <v>64</v>
      </c>
      <c r="Q6389" s="21" t="s">
        <v>1249</v>
      </c>
      <c r="R6389" s="22">
        <v>26.8</v>
      </c>
    </row>
    <row r="6390" spans="1:18" x14ac:dyDescent="0.2">
      <c r="A6390" s="21">
        <v>1986</v>
      </c>
      <c r="B6390" s="21" t="s">
        <v>5457</v>
      </c>
      <c r="C6390" s="21" t="s">
        <v>4699</v>
      </c>
      <c r="D6390" s="21" t="s">
        <v>4503</v>
      </c>
      <c r="E6390" s="21" t="s">
        <v>19</v>
      </c>
      <c r="F6390" s="21" t="s">
        <v>4117</v>
      </c>
      <c r="G6390" s="21" t="s">
        <v>4118</v>
      </c>
      <c r="H6390" s="21" t="s">
        <v>38</v>
      </c>
      <c r="I6390" s="21" t="s">
        <v>23</v>
      </c>
      <c r="J6390" s="21" t="s">
        <v>1114</v>
      </c>
      <c r="K6390" s="21" t="s">
        <v>40</v>
      </c>
      <c r="L6390" s="21">
        <v>94513</v>
      </c>
      <c r="M6390" s="21" t="s">
        <v>41</v>
      </c>
      <c r="N6390" s="21" t="s">
        <v>4795</v>
      </c>
      <c r="O6390" s="21" t="s">
        <v>43</v>
      </c>
      <c r="P6390" s="21" t="s">
        <v>91</v>
      </c>
      <c r="Q6390" s="21" t="s">
        <v>4796</v>
      </c>
      <c r="R6390" s="22">
        <v>26.76</v>
      </c>
    </row>
    <row r="6391" spans="1:18" x14ac:dyDescent="0.2">
      <c r="A6391" s="21">
        <v>3924</v>
      </c>
      <c r="B6391" s="21" t="s">
        <v>7821</v>
      </c>
      <c r="C6391" s="21" t="s">
        <v>2915</v>
      </c>
      <c r="D6391" s="21" t="s">
        <v>11823</v>
      </c>
      <c r="E6391" s="21" t="s">
        <v>48</v>
      </c>
      <c r="F6391" s="21" t="s">
        <v>2398</v>
      </c>
      <c r="G6391" s="21" t="s">
        <v>2399</v>
      </c>
      <c r="H6391" s="21" t="s">
        <v>22</v>
      </c>
      <c r="I6391" s="21" t="s">
        <v>23</v>
      </c>
      <c r="J6391" s="21" t="s">
        <v>341</v>
      </c>
      <c r="K6391" s="21" t="s">
        <v>232</v>
      </c>
      <c r="L6391" s="21">
        <v>60623</v>
      </c>
      <c r="M6391" s="21" t="s">
        <v>108</v>
      </c>
      <c r="N6391" s="21" t="s">
        <v>7822</v>
      </c>
      <c r="O6391" s="21" t="s">
        <v>43</v>
      </c>
      <c r="P6391" s="21" t="s">
        <v>91</v>
      </c>
      <c r="Q6391" s="21" t="s">
        <v>7823</v>
      </c>
      <c r="R6391" s="22">
        <v>26.72</v>
      </c>
    </row>
    <row r="6392" spans="1:18" x14ac:dyDescent="0.2">
      <c r="A6392" s="21">
        <v>5743</v>
      </c>
      <c r="B6392" s="21" t="s">
        <v>9277</v>
      </c>
      <c r="C6392" s="21" t="s">
        <v>5277</v>
      </c>
      <c r="D6392" s="21" t="s">
        <v>1820</v>
      </c>
      <c r="E6392" s="21" t="s">
        <v>206</v>
      </c>
      <c r="F6392" s="21" t="s">
        <v>7340</v>
      </c>
      <c r="G6392" s="21" t="s">
        <v>7341</v>
      </c>
      <c r="H6392" s="21" t="s">
        <v>38</v>
      </c>
      <c r="I6392" s="21" t="s">
        <v>23</v>
      </c>
      <c r="J6392" s="21" t="s">
        <v>843</v>
      </c>
      <c r="K6392" s="21" t="s">
        <v>40</v>
      </c>
      <c r="L6392" s="21">
        <v>94533</v>
      </c>
      <c r="M6392" s="21" t="s">
        <v>41</v>
      </c>
      <c r="N6392" s="21" t="s">
        <v>2891</v>
      </c>
      <c r="O6392" s="21" t="s">
        <v>43</v>
      </c>
      <c r="P6392" s="21" t="s">
        <v>91</v>
      </c>
      <c r="Q6392" s="21" t="s">
        <v>2892</v>
      </c>
      <c r="R6392" s="22">
        <v>26.72</v>
      </c>
    </row>
    <row r="6393" spans="1:18" x14ac:dyDescent="0.2">
      <c r="A6393" s="21">
        <v>7769</v>
      </c>
      <c r="B6393" s="21" t="s">
        <v>10514</v>
      </c>
      <c r="C6393" s="21" t="s">
        <v>11740</v>
      </c>
      <c r="D6393" s="21" t="s">
        <v>2297</v>
      </c>
      <c r="E6393" s="21" t="s">
        <v>48</v>
      </c>
      <c r="F6393" s="21" t="s">
        <v>4227</v>
      </c>
      <c r="G6393" s="21" t="s">
        <v>4228</v>
      </c>
      <c r="H6393" s="21" t="s">
        <v>22</v>
      </c>
      <c r="I6393" s="21" t="s">
        <v>23</v>
      </c>
      <c r="J6393" s="21" t="s">
        <v>6321</v>
      </c>
      <c r="K6393" s="21" t="s">
        <v>52</v>
      </c>
      <c r="L6393" s="21">
        <v>32303</v>
      </c>
      <c r="M6393" s="21" t="s">
        <v>26</v>
      </c>
      <c r="N6393" s="21" t="s">
        <v>2891</v>
      </c>
      <c r="O6393" s="21" t="s">
        <v>43</v>
      </c>
      <c r="P6393" s="21" t="s">
        <v>91</v>
      </c>
      <c r="Q6393" s="21" t="s">
        <v>2892</v>
      </c>
      <c r="R6393" s="22">
        <v>26.72</v>
      </c>
    </row>
    <row r="6394" spans="1:18" x14ac:dyDescent="0.2">
      <c r="A6394" s="21">
        <v>8044</v>
      </c>
      <c r="B6394" s="21" t="s">
        <v>10655</v>
      </c>
      <c r="C6394" s="21" t="s">
        <v>11819</v>
      </c>
      <c r="D6394" s="21" t="s">
        <v>8639</v>
      </c>
      <c r="E6394" s="21" t="s">
        <v>48</v>
      </c>
      <c r="F6394" s="21" t="s">
        <v>3659</v>
      </c>
      <c r="G6394" s="21" t="s">
        <v>3660</v>
      </c>
      <c r="H6394" s="21" t="s">
        <v>105</v>
      </c>
      <c r="I6394" s="21" t="s">
        <v>23</v>
      </c>
      <c r="J6394" s="21" t="s">
        <v>9627</v>
      </c>
      <c r="K6394" s="21" t="s">
        <v>1402</v>
      </c>
      <c r="L6394" s="21">
        <v>2138</v>
      </c>
      <c r="M6394" s="21" t="s">
        <v>158</v>
      </c>
      <c r="N6394" s="21" t="s">
        <v>10656</v>
      </c>
      <c r="O6394" s="21" t="s">
        <v>28</v>
      </c>
      <c r="P6394" s="21" t="s">
        <v>64</v>
      </c>
      <c r="Q6394" s="21" t="s">
        <v>10657</v>
      </c>
      <c r="R6394" s="22">
        <v>26.72</v>
      </c>
    </row>
    <row r="6395" spans="1:18" x14ac:dyDescent="0.2">
      <c r="A6395" s="21">
        <v>8827</v>
      </c>
      <c r="B6395" s="21" t="s">
        <v>11126</v>
      </c>
      <c r="C6395" s="21" t="s">
        <v>12240</v>
      </c>
      <c r="D6395" s="21" t="s">
        <v>11932</v>
      </c>
      <c r="E6395" s="21" t="s">
        <v>19</v>
      </c>
      <c r="F6395" s="21" t="s">
        <v>7438</v>
      </c>
      <c r="G6395" s="21" t="s">
        <v>7439</v>
      </c>
      <c r="H6395" s="21" t="s">
        <v>22</v>
      </c>
      <c r="I6395" s="21" t="s">
        <v>23</v>
      </c>
      <c r="J6395" s="21" t="s">
        <v>202</v>
      </c>
      <c r="K6395" s="21" t="s">
        <v>107</v>
      </c>
      <c r="L6395" s="21">
        <v>77095</v>
      </c>
      <c r="M6395" s="21" t="s">
        <v>108</v>
      </c>
      <c r="N6395" s="21" t="s">
        <v>2107</v>
      </c>
      <c r="O6395" s="21" t="s">
        <v>43</v>
      </c>
      <c r="P6395" s="21" t="s">
        <v>91</v>
      </c>
      <c r="Q6395" s="21" t="s">
        <v>2108</v>
      </c>
      <c r="R6395" s="22">
        <v>26.72</v>
      </c>
    </row>
    <row r="6396" spans="1:18" x14ac:dyDescent="0.2">
      <c r="A6396" s="21">
        <v>6173</v>
      </c>
      <c r="B6396" s="21" t="s">
        <v>9561</v>
      </c>
      <c r="C6396" s="21" t="s">
        <v>12198</v>
      </c>
      <c r="D6396" s="21" t="s">
        <v>11879</v>
      </c>
      <c r="E6396" s="21" t="s">
        <v>48</v>
      </c>
      <c r="F6396" s="21" t="s">
        <v>1205</v>
      </c>
      <c r="G6396" s="21" t="s">
        <v>1206</v>
      </c>
      <c r="H6396" s="21" t="s">
        <v>105</v>
      </c>
      <c r="I6396" s="21" t="s">
        <v>23</v>
      </c>
      <c r="J6396" s="21" t="s">
        <v>356</v>
      </c>
      <c r="K6396" s="21" t="s">
        <v>672</v>
      </c>
      <c r="L6396" s="21">
        <v>65807</v>
      </c>
      <c r="M6396" s="21" t="s">
        <v>108</v>
      </c>
      <c r="N6396" s="21" t="s">
        <v>4206</v>
      </c>
      <c r="O6396" s="21" t="s">
        <v>43</v>
      </c>
      <c r="P6396" s="21" t="s">
        <v>74</v>
      </c>
      <c r="Q6396" s="21" t="s">
        <v>4207</v>
      </c>
      <c r="R6396" s="22">
        <v>26.7</v>
      </c>
    </row>
    <row r="6397" spans="1:18" x14ac:dyDescent="0.2">
      <c r="A6397" s="21">
        <v>9507</v>
      </c>
      <c r="B6397" s="21" t="s">
        <v>11534</v>
      </c>
      <c r="C6397" s="21" t="s">
        <v>11895</v>
      </c>
      <c r="D6397" s="21" t="s">
        <v>11896</v>
      </c>
      <c r="E6397" s="21" t="s">
        <v>19</v>
      </c>
      <c r="F6397" s="21" t="s">
        <v>750</v>
      </c>
      <c r="G6397" s="21" t="s">
        <v>751</v>
      </c>
      <c r="H6397" s="21" t="s">
        <v>22</v>
      </c>
      <c r="I6397" s="21" t="s">
        <v>23</v>
      </c>
      <c r="J6397" s="21" t="s">
        <v>7407</v>
      </c>
      <c r="K6397" s="21" t="s">
        <v>266</v>
      </c>
      <c r="L6397" s="21">
        <v>48127</v>
      </c>
      <c r="M6397" s="21" t="s">
        <v>108</v>
      </c>
      <c r="N6397" s="21" t="s">
        <v>3637</v>
      </c>
      <c r="O6397" s="21" t="s">
        <v>43</v>
      </c>
      <c r="P6397" s="21" t="s">
        <v>67</v>
      </c>
      <c r="Q6397" s="21" t="s">
        <v>3638</v>
      </c>
      <c r="R6397" s="22">
        <v>26.7</v>
      </c>
    </row>
    <row r="6398" spans="1:18" x14ac:dyDescent="0.2">
      <c r="A6398" s="21">
        <v>3829</v>
      </c>
      <c r="B6398" s="21" t="s">
        <v>7718</v>
      </c>
      <c r="C6398" s="21" t="s">
        <v>12139</v>
      </c>
      <c r="D6398" s="21" t="s">
        <v>12101</v>
      </c>
      <c r="E6398" s="21" t="s">
        <v>48</v>
      </c>
      <c r="F6398" s="21" t="s">
        <v>4345</v>
      </c>
      <c r="G6398" s="21" t="s">
        <v>4346</v>
      </c>
      <c r="H6398" s="21" t="s">
        <v>38</v>
      </c>
      <c r="I6398" s="21" t="s">
        <v>23</v>
      </c>
      <c r="J6398" s="21" t="s">
        <v>994</v>
      </c>
      <c r="K6398" s="21" t="s">
        <v>266</v>
      </c>
      <c r="L6398" s="21">
        <v>48234</v>
      </c>
      <c r="M6398" s="21" t="s">
        <v>108</v>
      </c>
      <c r="N6398" s="21" t="s">
        <v>6430</v>
      </c>
      <c r="O6398" s="21" t="s">
        <v>28</v>
      </c>
      <c r="P6398" s="21" t="s">
        <v>32</v>
      </c>
      <c r="Q6398" s="21" t="s">
        <v>6431</v>
      </c>
      <c r="R6398" s="22">
        <v>26.64</v>
      </c>
    </row>
    <row r="6399" spans="1:18" x14ac:dyDescent="0.2">
      <c r="A6399" s="21">
        <v>9675</v>
      </c>
      <c r="B6399" s="21" t="s">
        <v>11638</v>
      </c>
      <c r="C6399" s="21" t="s">
        <v>1871</v>
      </c>
      <c r="D6399" s="21" t="s">
        <v>7009</v>
      </c>
      <c r="E6399" s="21" t="s">
        <v>19</v>
      </c>
      <c r="F6399" s="21" t="s">
        <v>1351</v>
      </c>
      <c r="G6399" s="21" t="s">
        <v>1352</v>
      </c>
      <c r="H6399" s="21" t="s">
        <v>22</v>
      </c>
      <c r="I6399" s="21" t="s">
        <v>23</v>
      </c>
      <c r="J6399" s="21" t="s">
        <v>202</v>
      </c>
      <c r="K6399" s="21" t="s">
        <v>107</v>
      </c>
      <c r="L6399" s="21">
        <v>77095</v>
      </c>
      <c r="M6399" s="21" t="s">
        <v>108</v>
      </c>
      <c r="N6399" s="21" t="s">
        <v>5911</v>
      </c>
      <c r="O6399" s="21" t="s">
        <v>43</v>
      </c>
      <c r="P6399" s="21" t="s">
        <v>57</v>
      </c>
      <c r="Q6399" s="21" t="s">
        <v>5912</v>
      </c>
      <c r="R6399" s="22">
        <v>26.632000000000001</v>
      </c>
    </row>
    <row r="6400" spans="1:18" x14ac:dyDescent="0.2">
      <c r="A6400" s="21">
        <v>2091</v>
      </c>
      <c r="B6400" s="21" t="s">
        <v>5607</v>
      </c>
      <c r="C6400" s="21" t="s">
        <v>3329</v>
      </c>
      <c r="D6400" s="21" t="s">
        <v>5608</v>
      </c>
      <c r="E6400" s="21" t="s">
        <v>48</v>
      </c>
      <c r="F6400" s="21" t="s">
        <v>5609</v>
      </c>
      <c r="G6400" s="21" t="s">
        <v>5610</v>
      </c>
      <c r="H6400" s="21" t="s">
        <v>22</v>
      </c>
      <c r="I6400" s="21" t="s">
        <v>23</v>
      </c>
      <c r="J6400" s="21" t="s">
        <v>587</v>
      </c>
      <c r="K6400" s="21" t="s">
        <v>275</v>
      </c>
      <c r="L6400" s="21">
        <v>19805</v>
      </c>
      <c r="M6400" s="21" t="s">
        <v>158</v>
      </c>
      <c r="N6400" s="21" t="s">
        <v>2672</v>
      </c>
      <c r="O6400" s="21" t="s">
        <v>43</v>
      </c>
      <c r="P6400" s="21" t="s">
        <v>74</v>
      </c>
      <c r="Q6400" s="21" t="s">
        <v>2673</v>
      </c>
      <c r="R6400" s="22">
        <v>26.55</v>
      </c>
    </row>
    <row r="6401" spans="1:18" x14ac:dyDescent="0.2">
      <c r="A6401" s="21">
        <v>8296</v>
      </c>
      <c r="B6401" s="21" t="s">
        <v>10799</v>
      </c>
      <c r="C6401" s="21" t="s">
        <v>1940</v>
      </c>
      <c r="D6401" s="21" t="s">
        <v>12171</v>
      </c>
      <c r="E6401" s="21" t="s">
        <v>48</v>
      </c>
      <c r="F6401" s="21" t="s">
        <v>4667</v>
      </c>
      <c r="G6401" s="21" t="s">
        <v>4668</v>
      </c>
      <c r="H6401" s="21" t="s">
        <v>38</v>
      </c>
      <c r="I6401" s="21" t="s">
        <v>23</v>
      </c>
      <c r="J6401" s="21" t="s">
        <v>1267</v>
      </c>
      <c r="K6401" s="21" t="s">
        <v>357</v>
      </c>
      <c r="L6401" s="21">
        <v>22204</v>
      </c>
      <c r="M6401" s="21" t="s">
        <v>26</v>
      </c>
      <c r="N6401" s="21" t="s">
        <v>567</v>
      </c>
      <c r="O6401" s="21" t="s">
        <v>43</v>
      </c>
      <c r="P6401" s="21" t="s">
        <v>189</v>
      </c>
      <c r="Q6401" s="21" t="s">
        <v>568</v>
      </c>
      <c r="R6401" s="22">
        <v>26.55</v>
      </c>
    </row>
    <row r="6402" spans="1:18" x14ac:dyDescent="0.2">
      <c r="A6402" s="21">
        <v>5034</v>
      </c>
      <c r="B6402" s="21" t="s">
        <v>8757</v>
      </c>
      <c r="C6402" s="21" t="s">
        <v>4363</v>
      </c>
      <c r="D6402" s="21" t="s">
        <v>12010</v>
      </c>
      <c r="E6402" s="21" t="s">
        <v>48</v>
      </c>
      <c r="F6402" s="21" t="s">
        <v>1726</v>
      </c>
      <c r="G6402" s="21" t="s">
        <v>1727</v>
      </c>
      <c r="H6402" s="21" t="s">
        <v>38</v>
      </c>
      <c r="I6402" s="21" t="s">
        <v>23</v>
      </c>
      <c r="J6402" s="21" t="s">
        <v>4444</v>
      </c>
      <c r="K6402" s="21" t="s">
        <v>892</v>
      </c>
      <c r="L6402" s="21">
        <v>8360</v>
      </c>
      <c r="M6402" s="21" t="s">
        <v>158</v>
      </c>
      <c r="N6402" s="21" t="s">
        <v>5831</v>
      </c>
      <c r="O6402" s="21" t="s">
        <v>43</v>
      </c>
      <c r="P6402" s="21" t="s">
        <v>77</v>
      </c>
      <c r="Q6402" s="21" t="s">
        <v>5832</v>
      </c>
      <c r="R6402" s="22">
        <v>26.49</v>
      </c>
    </row>
    <row r="6403" spans="1:18" x14ac:dyDescent="0.2">
      <c r="A6403" s="21">
        <v>5741</v>
      </c>
      <c r="B6403" s="21" t="s">
        <v>9277</v>
      </c>
      <c r="C6403" s="21" t="s">
        <v>5277</v>
      </c>
      <c r="D6403" s="21" t="s">
        <v>1820</v>
      </c>
      <c r="E6403" s="21" t="s">
        <v>206</v>
      </c>
      <c r="F6403" s="21" t="s">
        <v>7340</v>
      </c>
      <c r="G6403" s="21" t="s">
        <v>7341</v>
      </c>
      <c r="H6403" s="21" t="s">
        <v>38</v>
      </c>
      <c r="I6403" s="21" t="s">
        <v>23</v>
      </c>
      <c r="J6403" s="21" t="s">
        <v>843</v>
      </c>
      <c r="K6403" s="21" t="s">
        <v>40</v>
      </c>
      <c r="L6403" s="21">
        <v>94533</v>
      </c>
      <c r="M6403" s="21" t="s">
        <v>41</v>
      </c>
      <c r="N6403" s="21" t="s">
        <v>3325</v>
      </c>
      <c r="O6403" s="21" t="s">
        <v>28</v>
      </c>
      <c r="P6403" s="21" t="s">
        <v>64</v>
      </c>
      <c r="Q6403" s="21" t="s">
        <v>3326</v>
      </c>
      <c r="R6403" s="22">
        <v>26.48</v>
      </c>
    </row>
    <row r="6404" spans="1:18" x14ac:dyDescent="0.2">
      <c r="A6404" s="21">
        <v>7569</v>
      </c>
      <c r="B6404" s="21" t="s">
        <v>10395</v>
      </c>
      <c r="C6404" s="21" t="s">
        <v>11724</v>
      </c>
      <c r="D6404" s="21" t="s">
        <v>11725</v>
      </c>
      <c r="E6404" s="21" t="s">
        <v>48</v>
      </c>
      <c r="F6404" s="21" t="s">
        <v>2052</v>
      </c>
      <c r="G6404" s="21" t="s">
        <v>2053</v>
      </c>
      <c r="H6404" s="21" t="s">
        <v>22</v>
      </c>
      <c r="I6404" s="21" t="s">
        <v>23</v>
      </c>
      <c r="J6404" s="21" t="s">
        <v>39</v>
      </c>
      <c r="K6404" s="21" t="s">
        <v>40</v>
      </c>
      <c r="L6404" s="21">
        <v>90045</v>
      </c>
      <c r="M6404" s="21" t="s">
        <v>41</v>
      </c>
      <c r="N6404" s="21" t="s">
        <v>1861</v>
      </c>
      <c r="O6404" s="21" t="s">
        <v>43</v>
      </c>
      <c r="P6404" s="21" t="s">
        <v>67</v>
      </c>
      <c r="Q6404" s="21" t="s">
        <v>1862</v>
      </c>
      <c r="R6404" s="22">
        <v>26.46</v>
      </c>
    </row>
    <row r="6405" spans="1:18" x14ac:dyDescent="0.2">
      <c r="A6405" s="21">
        <v>1951</v>
      </c>
      <c r="B6405" s="21" t="s">
        <v>5412</v>
      </c>
      <c r="C6405" s="21" t="s">
        <v>11891</v>
      </c>
      <c r="D6405" s="21" t="s">
        <v>11948</v>
      </c>
      <c r="E6405" s="21" t="s">
        <v>48</v>
      </c>
      <c r="F6405" s="21" t="s">
        <v>5413</v>
      </c>
      <c r="G6405" s="21" t="s">
        <v>5414</v>
      </c>
      <c r="H6405" s="21" t="s">
        <v>38</v>
      </c>
      <c r="I6405" s="21" t="s">
        <v>23</v>
      </c>
      <c r="J6405" s="21" t="s">
        <v>299</v>
      </c>
      <c r="K6405" s="21" t="s">
        <v>300</v>
      </c>
      <c r="L6405" s="21">
        <v>10009</v>
      </c>
      <c r="M6405" s="21" t="s">
        <v>158</v>
      </c>
      <c r="N6405" s="21" t="s">
        <v>4058</v>
      </c>
      <c r="O6405" s="21" t="s">
        <v>43</v>
      </c>
      <c r="P6405" s="21" t="s">
        <v>74</v>
      </c>
      <c r="Q6405" s="21" t="s">
        <v>4059</v>
      </c>
      <c r="R6405" s="22">
        <v>26.431999999999999</v>
      </c>
    </row>
    <row r="6406" spans="1:18" x14ac:dyDescent="0.2">
      <c r="A6406" s="21">
        <v>7685</v>
      </c>
      <c r="B6406" s="21" t="s">
        <v>10457</v>
      </c>
      <c r="C6406" s="21" t="s">
        <v>8187</v>
      </c>
      <c r="D6406" s="21" t="s">
        <v>6577</v>
      </c>
      <c r="E6406" s="21" t="s">
        <v>48</v>
      </c>
      <c r="F6406" s="21" t="s">
        <v>738</v>
      </c>
      <c r="G6406" s="21" t="s">
        <v>739</v>
      </c>
      <c r="H6406" s="21" t="s">
        <v>22</v>
      </c>
      <c r="I6406" s="21" t="s">
        <v>23</v>
      </c>
      <c r="J6406" s="21" t="s">
        <v>440</v>
      </c>
      <c r="K6406" s="21" t="s">
        <v>300</v>
      </c>
      <c r="L6406" s="21">
        <v>14609</v>
      </c>
      <c r="M6406" s="21" t="s">
        <v>158</v>
      </c>
      <c r="N6406" s="21" t="s">
        <v>10111</v>
      </c>
      <c r="O6406" s="21" t="s">
        <v>43</v>
      </c>
      <c r="P6406" s="21" t="s">
        <v>74</v>
      </c>
      <c r="Q6406" s="21" t="s">
        <v>10112</v>
      </c>
      <c r="R6406" s="22">
        <v>26.423999999999999</v>
      </c>
    </row>
    <row r="6407" spans="1:18" x14ac:dyDescent="0.2">
      <c r="A6407" s="21">
        <v>4438</v>
      </c>
      <c r="B6407" s="21" t="s">
        <v>8280</v>
      </c>
      <c r="C6407" s="21" t="s">
        <v>12213</v>
      </c>
      <c r="D6407" s="21" t="s">
        <v>12056</v>
      </c>
      <c r="E6407" s="21" t="s">
        <v>48</v>
      </c>
      <c r="F6407" s="21" t="s">
        <v>5459</v>
      </c>
      <c r="G6407" s="21" t="s">
        <v>5460</v>
      </c>
      <c r="H6407" s="21" t="s">
        <v>22</v>
      </c>
      <c r="I6407" s="21" t="s">
        <v>23</v>
      </c>
      <c r="J6407" s="21" t="s">
        <v>341</v>
      </c>
      <c r="K6407" s="21" t="s">
        <v>232</v>
      </c>
      <c r="L6407" s="21">
        <v>60653</v>
      </c>
      <c r="M6407" s="21" t="s">
        <v>108</v>
      </c>
      <c r="N6407" s="21" t="s">
        <v>6075</v>
      </c>
      <c r="O6407" s="21" t="s">
        <v>43</v>
      </c>
      <c r="P6407" s="21" t="s">
        <v>77</v>
      </c>
      <c r="Q6407" s="21" t="s">
        <v>6076</v>
      </c>
      <c r="R6407" s="22">
        <v>26.405999999999999</v>
      </c>
    </row>
    <row r="6408" spans="1:18" x14ac:dyDescent="0.2">
      <c r="A6408" s="21">
        <v>1852</v>
      </c>
      <c r="B6408" s="21" t="s">
        <v>5214</v>
      </c>
      <c r="C6408" s="21" t="s">
        <v>4406</v>
      </c>
      <c r="D6408" s="21" t="s">
        <v>3581</v>
      </c>
      <c r="E6408" s="21" t="s">
        <v>19</v>
      </c>
      <c r="F6408" s="21" t="s">
        <v>3220</v>
      </c>
      <c r="G6408" s="21" t="s">
        <v>3221</v>
      </c>
      <c r="H6408" s="21" t="s">
        <v>22</v>
      </c>
      <c r="I6408" s="21" t="s">
        <v>23</v>
      </c>
      <c r="J6408" s="21" t="s">
        <v>5215</v>
      </c>
      <c r="K6408" s="21" t="s">
        <v>286</v>
      </c>
      <c r="L6408" s="21">
        <v>46614</v>
      </c>
      <c r="M6408" s="21" t="s">
        <v>108</v>
      </c>
      <c r="N6408" s="21" t="s">
        <v>5218</v>
      </c>
      <c r="O6408" s="21" t="s">
        <v>43</v>
      </c>
      <c r="P6408" s="21" t="s">
        <v>91</v>
      </c>
      <c r="Q6408" s="21" t="s">
        <v>5219</v>
      </c>
      <c r="R6408" s="22">
        <v>26.4</v>
      </c>
    </row>
    <row r="6409" spans="1:18" x14ac:dyDescent="0.2">
      <c r="A6409" s="21">
        <v>2894</v>
      </c>
      <c r="B6409" s="21" t="s">
        <v>6787</v>
      </c>
      <c r="C6409" s="21" t="s">
        <v>199</v>
      </c>
      <c r="D6409" s="21" t="s">
        <v>3133</v>
      </c>
      <c r="E6409" s="21" t="s">
        <v>48</v>
      </c>
      <c r="F6409" s="21" t="s">
        <v>417</v>
      </c>
      <c r="G6409" s="21" t="s">
        <v>418</v>
      </c>
      <c r="H6409" s="21" t="s">
        <v>38</v>
      </c>
      <c r="I6409" s="21" t="s">
        <v>23</v>
      </c>
      <c r="J6409" s="21" t="s">
        <v>440</v>
      </c>
      <c r="K6409" s="21" t="s">
        <v>300</v>
      </c>
      <c r="L6409" s="21">
        <v>14609</v>
      </c>
      <c r="M6409" s="21" t="s">
        <v>158</v>
      </c>
      <c r="N6409" s="21" t="s">
        <v>1030</v>
      </c>
      <c r="O6409" s="21" t="s">
        <v>43</v>
      </c>
      <c r="P6409" s="21" t="s">
        <v>91</v>
      </c>
      <c r="Q6409" s="21" t="s">
        <v>1031</v>
      </c>
      <c r="R6409" s="22">
        <v>26.4</v>
      </c>
    </row>
    <row r="6410" spans="1:18" x14ac:dyDescent="0.2">
      <c r="A6410" s="21">
        <v>3855</v>
      </c>
      <c r="B6410" s="21" t="s">
        <v>7746</v>
      </c>
      <c r="C6410" s="21" t="s">
        <v>12006</v>
      </c>
      <c r="D6410" s="21" t="s">
        <v>11850</v>
      </c>
      <c r="E6410" s="21" t="s">
        <v>48</v>
      </c>
      <c r="F6410" s="21" t="s">
        <v>7091</v>
      </c>
      <c r="G6410" s="21" t="s">
        <v>7092</v>
      </c>
      <c r="H6410" s="21" t="s">
        <v>105</v>
      </c>
      <c r="I6410" s="21" t="s">
        <v>23</v>
      </c>
      <c r="J6410" s="21" t="s">
        <v>134</v>
      </c>
      <c r="K6410" s="21" t="s">
        <v>40</v>
      </c>
      <c r="L6410" s="21">
        <v>94122</v>
      </c>
      <c r="M6410" s="21" t="s">
        <v>41</v>
      </c>
      <c r="N6410" s="21" t="s">
        <v>7125</v>
      </c>
      <c r="O6410" s="21" t="s">
        <v>43</v>
      </c>
      <c r="P6410" s="21" t="s">
        <v>57</v>
      </c>
      <c r="Q6410" s="21" t="s">
        <v>7126</v>
      </c>
      <c r="R6410" s="22">
        <v>26.4</v>
      </c>
    </row>
    <row r="6411" spans="1:18" x14ac:dyDescent="0.2">
      <c r="A6411" s="21">
        <v>5057</v>
      </c>
      <c r="B6411" s="21" t="s">
        <v>8768</v>
      </c>
      <c r="C6411" s="21" t="s">
        <v>11734</v>
      </c>
      <c r="D6411" s="21" t="s">
        <v>12153</v>
      </c>
      <c r="E6411" s="21" t="s">
        <v>206</v>
      </c>
      <c r="F6411" s="21" t="s">
        <v>3670</v>
      </c>
      <c r="G6411" s="21" t="s">
        <v>3671</v>
      </c>
      <c r="H6411" s="21" t="s">
        <v>22</v>
      </c>
      <c r="I6411" s="21" t="s">
        <v>23</v>
      </c>
      <c r="J6411" s="21" t="s">
        <v>8769</v>
      </c>
      <c r="K6411" s="21" t="s">
        <v>40</v>
      </c>
      <c r="L6411" s="21">
        <v>92553</v>
      </c>
      <c r="M6411" s="21" t="s">
        <v>41</v>
      </c>
      <c r="N6411" s="21" t="s">
        <v>7863</v>
      </c>
      <c r="O6411" s="21" t="s">
        <v>43</v>
      </c>
      <c r="P6411" s="21" t="s">
        <v>91</v>
      </c>
      <c r="Q6411" s="21" t="s">
        <v>7864</v>
      </c>
      <c r="R6411" s="22">
        <v>26.4</v>
      </c>
    </row>
    <row r="6412" spans="1:18" x14ac:dyDescent="0.2">
      <c r="A6412" s="21">
        <v>5424</v>
      </c>
      <c r="B6412" s="21" t="s">
        <v>9032</v>
      </c>
      <c r="C6412" s="21" t="s">
        <v>11809</v>
      </c>
      <c r="D6412" s="21" t="s">
        <v>11754</v>
      </c>
      <c r="E6412" s="21" t="s">
        <v>19</v>
      </c>
      <c r="F6412" s="21" t="s">
        <v>5932</v>
      </c>
      <c r="G6412" s="21" t="s">
        <v>5933</v>
      </c>
      <c r="H6412" s="21" t="s">
        <v>38</v>
      </c>
      <c r="I6412" s="21" t="s">
        <v>23</v>
      </c>
      <c r="J6412" s="21" t="s">
        <v>1648</v>
      </c>
      <c r="K6412" s="21" t="s">
        <v>25</v>
      </c>
      <c r="L6412" s="21">
        <v>40475</v>
      </c>
      <c r="M6412" s="21" t="s">
        <v>26</v>
      </c>
      <c r="N6412" s="21" t="s">
        <v>9033</v>
      </c>
      <c r="O6412" s="21" t="s">
        <v>43</v>
      </c>
      <c r="P6412" s="21" t="s">
        <v>91</v>
      </c>
      <c r="Q6412" s="21" t="s">
        <v>9034</v>
      </c>
      <c r="R6412" s="22">
        <v>26.4</v>
      </c>
    </row>
    <row r="6413" spans="1:18" x14ac:dyDescent="0.2">
      <c r="A6413" s="21">
        <v>5694</v>
      </c>
      <c r="B6413" s="21" t="s">
        <v>9250</v>
      </c>
      <c r="C6413" s="21" t="s">
        <v>12128</v>
      </c>
      <c r="D6413" s="21" t="s">
        <v>2799</v>
      </c>
      <c r="E6413" s="21" t="s">
        <v>48</v>
      </c>
      <c r="F6413" s="21" t="s">
        <v>3435</v>
      </c>
      <c r="G6413" s="21" t="s">
        <v>3436</v>
      </c>
      <c r="H6413" s="21" t="s">
        <v>38</v>
      </c>
      <c r="I6413" s="21" t="s">
        <v>23</v>
      </c>
      <c r="J6413" s="21" t="s">
        <v>5061</v>
      </c>
      <c r="K6413" s="21" t="s">
        <v>3106</v>
      </c>
      <c r="L6413" s="21">
        <v>21215</v>
      </c>
      <c r="M6413" s="21" t="s">
        <v>158</v>
      </c>
      <c r="N6413" s="21" t="s">
        <v>8728</v>
      </c>
      <c r="O6413" s="21" t="s">
        <v>43</v>
      </c>
      <c r="P6413" s="21" t="s">
        <v>91</v>
      </c>
      <c r="Q6413" s="21" t="s">
        <v>8729</v>
      </c>
      <c r="R6413" s="22">
        <v>26.4</v>
      </c>
    </row>
    <row r="6414" spans="1:18" x14ac:dyDescent="0.2">
      <c r="A6414" s="21">
        <v>5905</v>
      </c>
      <c r="B6414" s="21" t="s">
        <v>9397</v>
      </c>
      <c r="C6414" s="21" t="s">
        <v>11739</v>
      </c>
      <c r="D6414" s="21" t="s">
        <v>11739</v>
      </c>
      <c r="E6414" s="21" t="s">
        <v>1452</v>
      </c>
      <c r="F6414" s="21" t="s">
        <v>850</v>
      </c>
      <c r="G6414" s="21" t="s">
        <v>851</v>
      </c>
      <c r="H6414" s="21" t="s">
        <v>105</v>
      </c>
      <c r="I6414" s="21" t="s">
        <v>23</v>
      </c>
      <c r="J6414" s="21" t="s">
        <v>134</v>
      </c>
      <c r="K6414" s="21" t="s">
        <v>40</v>
      </c>
      <c r="L6414" s="21">
        <v>94122</v>
      </c>
      <c r="M6414" s="21" t="s">
        <v>41</v>
      </c>
      <c r="N6414" s="21" t="s">
        <v>8728</v>
      </c>
      <c r="O6414" s="21" t="s">
        <v>43</v>
      </c>
      <c r="P6414" s="21" t="s">
        <v>91</v>
      </c>
      <c r="Q6414" s="21" t="s">
        <v>8729</v>
      </c>
      <c r="R6414" s="22">
        <v>26.4</v>
      </c>
    </row>
    <row r="6415" spans="1:18" x14ac:dyDescent="0.2">
      <c r="A6415" s="21">
        <v>6988</v>
      </c>
      <c r="B6415" s="21" t="s">
        <v>10069</v>
      </c>
      <c r="C6415" s="21" t="s">
        <v>11810</v>
      </c>
      <c r="D6415" s="21" t="s">
        <v>11758</v>
      </c>
      <c r="E6415" s="21" t="s">
        <v>48</v>
      </c>
      <c r="F6415" s="21" t="s">
        <v>3286</v>
      </c>
      <c r="G6415" s="21" t="s">
        <v>3287</v>
      </c>
      <c r="H6415" s="21" t="s">
        <v>22</v>
      </c>
      <c r="I6415" s="21" t="s">
        <v>23</v>
      </c>
      <c r="J6415" s="21" t="s">
        <v>994</v>
      </c>
      <c r="K6415" s="21" t="s">
        <v>266</v>
      </c>
      <c r="L6415" s="21">
        <v>48227</v>
      </c>
      <c r="M6415" s="21" t="s">
        <v>108</v>
      </c>
      <c r="N6415" s="21" t="s">
        <v>4864</v>
      </c>
      <c r="O6415" s="21" t="s">
        <v>43</v>
      </c>
      <c r="P6415" s="21" t="s">
        <v>74</v>
      </c>
      <c r="Q6415" s="21" t="s">
        <v>4865</v>
      </c>
      <c r="R6415" s="22">
        <v>26.4</v>
      </c>
    </row>
    <row r="6416" spans="1:18" x14ac:dyDescent="0.2">
      <c r="A6416" s="21">
        <v>8353</v>
      </c>
      <c r="B6416" s="21" t="s">
        <v>10835</v>
      </c>
      <c r="C6416" s="21" t="s">
        <v>12191</v>
      </c>
      <c r="D6416" s="21" t="s">
        <v>12054</v>
      </c>
      <c r="E6416" s="21" t="s">
        <v>48</v>
      </c>
      <c r="F6416" s="21" t="s">
        <v>6403</v>
      </c>
      <c r="G6416" s="21" t="s">
        <v>6404</v>
      </c>
      <c r="H6416" s="21" t="s">
        <v>38</v>
      </c>
      <c r="I6416" s="21" t="s">
        <v>23</v>
      </c>
      <c r="J6416" s="21" t="s">
        <v>156</v>
      </c>
      <c r="K6416" s="21" t="s">
        <v>157</v>
      </c>
      <c r="L6416" s="21">
        <v>19134</v>
      </c>
      <c r="M6416" s="21" t="s">
        <v>158</v>
      </c>
      <c r="N6416" s="21" t="s">
        <v>3161</v>
      </c>
      <c r="O6416" s="21" t="s">
        <v>43</v>
      </c>
      <c r="P6416" s="21" t="s">
        <v>74</v>
      </c>
      <c r="Q6416" s="21" t="s">
        <v>3162</v>
      </c>
      <c r="R6416" s="22">
        <v>26.388000000000002</v>
      </c>
    </row>
    <row r="6417" spans="1:18" x14ac:dyDescent="0.2">
      <c r="A6417" s="21">
        <v>1084</v>
      </c>
      <c r="B6417" s="21" t="s">
        <v>3618</v>
      </c>
      <c r="C6417" s="21" t="s">
        <v>11976</v>
      </c>
      <c r="D6417" s="21" t="s">
        <v>11944</v>
      </c>
      <c r="E6417" s="21" t="s">
        <v>48</v>
      </c>
      <c r="F6417" s="21" t="s">
        <v>354</v>
      </c>
      <c r="G6417" s="21" t="s">
        <v>355</v>
      </c>
      <c r="H6417" s="21" t="s">
        <v>22</v>
      </c>
      <c r="I6417" s="21" t="s">
        <v>23</v>
      </c>
      <c r="J6417" s="21" t="s">
        <v>3619</v>
      </c>
      <c r="K6417" s="21" t="s">
        <v>300</v>
      </c>
      <c r="L6417" s="21">
        <v>10701</v>
      </c>
      <c r="M6417" s="21" t="s">
        <v>158</v>
      </c>
      <c r="N6417" s="21" t="s">
        <v>3620</v>
      </c>
      <c r="O6417" s="21" t="s">
        <v>43</v>
      </c>
      <c r="P6417" s="21" t="s">
        <v>91</v>
      </c>
      <c r="Q6417" s="21" t="s">
        <v>204</v>
      </c>
      <c r="R6417" s="22">
        <v>26.38</v>
      </c>
    </row>
    <row r="6418" spans="1:18" x14ac:dyDescent="0.2">
      <c r="A6418" s="21">
        <v>3047</v>
      </c>
      <c r="B6418" s="21" t="s">
        <v>6967</v>
      </c>
      <c r="C6418" s="21" t="s">
        <v>11739</v>
      </c>
      <c r="D6418" s="21" t="s">
        <v>11836</v>
      </c>
      <c r="E6418" s="21" t="s">
        <v>19</v>
      </c>
      <c r="F6418" s="21" t="s">
        <v>2408</v>
      </c>
      <c r="G6418" s="21" t="s">
        <v>2409</v>
      </c>
      <c r="H6418" s="21" t="s">
        <v>105</v>
      </c>
      <c r="I6418" s="21" t="s">
        <v>23</v>
      </c>
      <c r="J6418" s="21" t="s">
        <v>463</v>
      </c>
      <c r="K6418" s="21" t="s">
        <v>255</v>
      </c>
      <c r="L6418" s="21">
        <v>55407</v>
      </c>
      <c r="M6418" s="21" t="s">
        <v>108</v>
      </c>
      <c r="N6418" s="21" t="s">
        <v>3620</v>
      </c>
      <c r="O6418" s="21" t="s">
        <v>43</v>
      </c>
      <c r="P6418" s="21" t="s">
        <v>91</v>
      </c>
      <c r="Q6418" s="21" t="s">
        <v>204</v>
      </c>
      <c r="R6418" s="22">
        <v>26.38</v>
      </c>
    </row>
    <row r="6419" spans="1:18" x14ac:dyDescent="0.2">
      <c r="A6419" s="21">
        <v>3735</v>
      </c>
      <c r="B6419" s="21" t="s">
        <v>7634</v>
      </c>
      <c r="C6419" s="21" t="s">
        <v>12194</v>
      </c>
      <c r="D6419" s="21" t="s">
        <v>11819</v>
      </c>
      <c r="E6419" s="21" t="s">
        <v>19</v>
      </c>
      <c r="F6419" s="21" t="s">
        <v>7635</v>
      </c>
      <c r="G6419" s="21" t="s">
        <v>7636</v>
      </c>
      <c r="H6419" s="21" t="s">
        <v>22</v>
      </c>
      <c r="I6419" s="21" t="s">
        <v>23</v>
      </c>
      <c r="J6419" s="21" t="s">
        <v>299</v>
      </c>
      <c r="K6419" s="21" t="s">
        <v>300</v>
      </c>
      <c r="L6419" s="21">
        <v>10011</v>
      </c>
      <c r="M6419" s="21" t="s">
        <v>158</v>
      </c>
      <c r="N6419" s="21" t="s">
        <v>713</v>
      </c>
      <c r="O6419" s="21" t="s">
        <v>43</v>
      </c>
      <c r="P6419" s="21" t="s">
        <v>91</v>
      </c>
      <c r="Q6419" s="21" t="s">
        <v>714</v>
      </c>
      <c r="R6419" s="22">
        <v>26.38</v>
      </c>
    </row>
    <row r="6420" spans="1:18" x14ac:dyDescent="0.2">
      <c r="A6420" s="21">
        <v>9799</v>
      </c>
      <c r="B6420" s="21" t="s">
        <v>11708</v>
      </c>
      <c r="C6420" s="21" t="s">
        <v>12233</v>
      </c>
      <c r="D6420" s="21" t="s">
        <v>1814</v>
      </c>
      <c r="E6420" s="21" t="s">
        <v>48</v>
      </c>
      <c r="F6420" s="21" t="s">
        <v>7317</v>
      </c>
      <c r="G6420" s="21" t="s">
        <v>7318</v>
      </c>
      <c r="H6420" s="21" t="s">
        <v>38</v>
      </c>
      <c r="I6420" s="21" t="s">
        <v>23</v>
      </c>
      <c r="J6420" s="21" t="s">
        <v>3216</v>
      </c>
      <c r="K6420" s="21" t="s">
        <v>564</v>
      </c>
      <c r="L6420" s="21">
        <v>43615</v>
      </c>
      <c r="M6420" s="21" t="s">
        <v>158</v>
      </c>
      <c r="N6420" s="21" t="s">
        <v>6222</v>
      </c>
      <c r="O6420" s="21" t="s">
        <v>70</v>
      </c>
      <c r="P6420" s="21" t="s">
        <v>71</v>
      </c>
      <c r="Q6420" s="21" t="s">
        <v>6223</v>
      </c>
      <c r="R6420" s="22">
        <v>26.376000000000001</v>
      </c>
    </row>
    <row r="6421" spans="1:18" x14ac:dyDescent="0.2">
      <c r="A6421" s="21">
        <v>4900</v>
      </c>
      <c r="B6421" s="21" t="s">
        <v>8647</v>
      </c>
      <c r="C6421" s="21" t="s">
        <v>2431</v>
      </c>
      <c r="D6421" s="21" t="s">
        <v>2675</v>
      </c>
      <c r="E6421" s="21" t="s">
        <v>48</v>
      </c>
      <c r="F6421" s="21" t="s">
        <v>4674</v>
      </c>
      <c r="G6421" s="21" t="s">
        <v>4675</v>
      </c>
      <c r="H6421" s="21" t="s">
        <v>22</v>
      </c>
      <c r="I6421" s="21" t="s">
        <v>23</v>
      </c>
      <c r="J6421" s="21" t="s">
        <v>6946</v>
      </c>
      <c r="K6421" s="21" t="s">
        <v>474</v>
      </c>
      <c r="L6421" s="21">
        <v>97030</v>
      </c>
      <c r="M6421" s="21" t="s">
        <v>41</v>
      </c>
      <c r="N6421" s="21" t="s">
        <v>4691</v>
      </c>
      <c r="O6421" s="21" t="s">
        <v>43</v>
      </c>
      <c r="P6421" s="21" t="s">
        <v>74</v>
      </c>
      <c r="Q6421" s="21" t="s">
        <v>4692</v>
      </c>
      <c r="R6421" s="22">
        <v>26.352</v>
      </c>
    </row>
    <row r="6422" spans="1:18" x14ac:dyDescent="0.2">
      <c r="A6422" s="21">
        <v>5391</v>
      </c>
      <c r="B6422" s="21" t="s">
        <v>9005</v>
      </c>
      <c r="C6422" s="21" t="s">
        <v>11836</v>
      </c>
      <c r="D6422" s="21" t="s">
        <v>11740</v>
      </c>
      <c r="E6422" s="21" t="s">
        <v>19</v>
      </c>
      <c r="F6422" s="21" t="s">
        <v>7528</v>
      </c>
      <c r="G6422" s="21" t="s">
        <v>7529</v>
      </c>
      <c r="H6422" s="21" t="s">
        <v>38</v>
      </c>
      <c r="I6422" s="21" t="s">
        <v>23</v>
      </c>
      <c r="J6422" s="21" t="s">
        <v>96</v>
      </c>
      <c r="K6422" s="21" t="s">
        <v>97</v>
      </c>
      <c r="L6422" s="21">
        <v>98105</v>
      </c>
      <c r="M6422" s="21" t="s">
        <v>41</v>
      </c>
      <c r="N6422" s="21" t="s">
        <v>4691</v>
      </c>
      <c r="O6422" s="21" t="s">
        <v>43</v>
      </c>
      <c r="P6422" s="21" t="s">
        <v>74</v>
      </c>
      <c r="Q6422" s="21" t="s">
        <v>4692</v>
      </c>
      <c r="R6422" s="22">
        <v>26.352</v>
      </c>
    </row>
    <row r="6423" spans="1:18" x14ac:dyDescent="0.2">
      <c r="A6423" s="21">
        <v>6238</v>
      </c>
      <c r="B6423" s="21" t="s">
        <v>9600</v>
      </c>
      <c r="C6423" s="21" t="s">
        <v>1125</v>
      </c>
      <c r="D6423" s="21" t="s">
        <v>9601</v>
      </c>
      <c r="E6423" s="21" t="s">
        <v>48</v>
      </c>
      <c r="F6423" s="21" t="s">
        <v>4829</v>
      </c>
      <c r="G6423" s="21" t="s">
        <v>4830</v>
      </c>
      <c r="H6423" s="21" t="s">
        <v>22</v>
      </c>
      <c r="I6423" s="21" t="s">
        <v>23</v>
      </c>
      <c r="J6423" s="21" t="s">
        <v>299</v>
      </c>
      <c r="K6423" s="21" t="s">
        <v>300</v>
      </c>
      <c r="L6423" s="21">
        <v>10009</v>
      </c>
      <c r="M6423" s="21" t="s">
        <v>158</v>
      </c>
      <c r="N6423" s="21" t="s">
        <v>5741</v>
      </c>
      <c r="O6423" s="21" t="s">
        <v>43</v>
      </c>
      <c r="P6423" s="21" t="s">
        <v>74</v>
      </c>
      <c r="Q6423" s="21" t="s">
        <v>5742</v>
      </c>
      <c r="R6423" s="22">
        <v>26.335999999999999</v>
      </c>
    </row>
    <row r="6424" spans="1:18" x14ac:dyDescent="0.2">
      <c r="A6424" s="21">
        <v>643</v>
      </c>
      <c r="B6424" s="21" t="s">
        <v>2388</v>
      </c>
      <c r="C6424" s="21" t="s">
        <v>2389</v>
      </c>
      <c r="D6424" s="21" t="s">
        <v>11883</v>
      </c>
      <c r="E6424" s="21" t="s">
        <v>19</v>
      </c>
      <c r="F6424" s="21" t="s">
        <v>2390</v>
      </c>
      <c r="G6424" s="21" t="s">
        <v>2391</v>
      </c>
      <c r="H6424" s="21" t="s">
        <v>22</v>
      </c>
      <c r="I6424" s="21" t="s">
        <v>23</v>
      </c>
      <c r="J6424" s="21" t="s">
        <v>2392</v>
      </c>
      <c r="K6424" s="21" t="s">
        <v>40</v>
      </c>
      <c r="L6424" s="21">
        <v>92691</v>
      </c>
      <c r="M6424" s="21" t="s">
        <v>41</v>
      </c>
      <c r="N6424" s="21" t="s">
        <v>2395</v>
      </c>
      <c r="O6424" s="21" t="s">
        <v>43</v>
      </c>
      <c r="P6424" s="21" t="s">
        <v>44</v>
      </c>
      <c r="Q6424" s="21" t="s">
        <v>2396</v>
      </c>
      <c r="R6424" s="22">
        <v>26.25</v>
      </c>
    </row>
    <row r="6425" spans="1:18" x14ac:dyDescent="0.2">
      <c r="A6425" s="21">
        <v>2947</v>
      </c>
      <c r="B6425" s="21" t="s">
        <v>6843</v>
      </c>
      <c r="C6425" s="21" t="s">
        <v>933</v>
      </c>
      <c r="D6425" s="21" t="s">
        <v>3685</v>
      </c>
      <c r="E6425" s="21" t="s">
        <v>48</v>
      </c>
      <c r="F6425" s="21" t="s">
        <v>4609</v>
      </c>
      <c r="G6425" s="21" t="s">
        <v>4610</v>
      </c>
      <c r="H6425" s="21" t="s">
        <v>105</v>
      </c>
      <c r="I6425" s="21" t="s">
        <v>23</v>
      </c>
      <c r="J6425" s="21" t="s">
        <v>1066</v>
      </c>
      <c r="K6425" s="21" t="s">
        <v>40</v>
      </c>
      <c r="L6425" s="21">
        <v>92024</v>
      </c>
      <c r="M6425" s="21" t="s">
        <v>41</v>
      </c>
      <c r="N6425" s="21" t="s">
        <v>6844</v>
      </c>
      <c r="O6425" s="21" t="s">
        <v>28</v>
      </c>
      <c r="P6425" s="21" t="s">
        <v>64</v>
      </c>
      <c r="Q6425" s="21" t="s">
        <v>6845</v>
      </c>
      <c r="R6425" s="22">
        <v>26.25</v>
      </c>
    </row>
    <row r="6426" spans="1:18" x14ac:dyDescent="0.2">
      <c r="A6426" s="21">
        <v>1990</v>
      </c>
      <c r="B6426" s="21" t="s">
        <v>5461</v>
      </c>
      <c r="C6426" s="21" t="s">
        <v>11854</v>
      </c>
      <c r="D6426" s="21" t="s">
        <v>511</v>
      </c>
      <c r="E6426" s="21" t="s">
        <v>48</v>
      </c>
      <c r="F6426" s="21" t="s">
        <v>5303</v>
      </c>
      <c r="G6426" s="21" t="s">
        <v>5304</v>
      </c>
      <c r="H6426" s="21" t="s">
        <v>22</v>
      </c>
      <c r="I6426" s="21" t="s">
        <v>23</v>
      </c>
      <c r="J6426" s="21" t="s">
        <v>356</v>
      </c>
      <c r="K6426" s="21" t="s">
        <v>672</v>
      </c>
      <c r="L6426" s="21">
        <v>65807</v>
      </c>
      <c r="M6426" s="21" t="s">
        <v>108</v>
      </c>
      <c r="N6426" s="21" t="s">
        <v>5466</v>
      </c>
      <c r="O6426" s="21" t="s">
        <v>43</v>
      </c>
      <c r="P6426" s="21" t="s">
        <v>189</v>
      </c>
      <c r="Q6426" s="21" t="s">
        <v>3353</v>
      </c>
      <c r="R6426" s="22">
        <v>26.22</v>
      </c>
    </row>
    <row r="6427" spans="1:18" x14ac:dyDescent="0.2">
      <c r="A6427" s="21">
        <v>2673</v>
      </c>
      <c r="B6427" s="21" t="s">
        <v>6485</v>
      </c>
      <c r="C6427" s="21" t="s">
        <v>11940</v>
      </c>
      <c r="D6427" s="21" t="s">
        <v>11770</v>
      </c>
      <c r="E6427" s="21" t="s">
        <v>19</v>
      </c>
      <c r="F6427" s="21" t="s">
        <v>6486</v>
      </c>
      <c r="G6427" s="21" t="s">
        <v>6487</v>
      </c>
      <c r="H6427" s="21" t="s">
        <v>38</v>
      </c>
      <c r="I6427" s="21" t="s">
        <v>23</v>
      </c>
      <c r="J6427" s="21" t="s">
        <v>1401</v>
      </c>
      <c r="K6427" s="21" t="s">
        <v>1402</v>
      </c>
      <c r="L6427" s="21">
        <v>1852</v>
      </c>
      <c r="M6427" s="21" t="s">
        <v>158</v>
      </c>
      <c r="N6427" s="21" t="s">
        <v>6490</v>
      </c>
      <c r="O6427" s="21" t="s">
        <v>43</v>
      </c>
      <c r="P6427" s="21" t="s">
        <v>91</v>
      </c>
      <c r="Q6427" s="21" t="s">
        <v>6491</v>
      </c>
      <c r="R6427" s="22">
        <v>26.2</v>
      </c>
    </row>
    <row r="6428" spans="1:18" x14ac:dyDescent="0.2">
      <c r="A6428" s="21">
        <v>8095</v>
      </c>
      <c r="B6428" s="21" t="s">
        <v>10685</v>
      </c>
      <c r="C6428" s="21" t="s">
        <v>7997</v>
      </c>
      <c r="D6428" s="21" t="s">
        <v>11964</v>
      </c>
      <c r="E6428" s="21" t="s">
        <v>19</v>
      </c>
      <c r="F6428" s="21" t="s">
        <v>5814</v>
      </c>
      <c r="G6428" s="21" t="s">
        <v>5815</v>
      </c>
      <c r="H6428" s="21" t="s">
        <v>22</v>
      </c>
      <c r="I6428" s="21" t="s">
        <v>23</v>
      </c>
      <c r="J6428" s="21" t="s">
        <v>96</v>
      </c>
      <c r="K6428" s="21" t="s">
        <v>97</v>
      </c>
      <c r="L6428" s="21">
        <v>98115</v>
      </c>
      <c r="M6428" s="21" t="s">
        <v>41</v>
      </c>
      <c r="N6428" s="21" t="s">
        <v>5680</v>
      </c>
      <c r="O6428" s="21" t="s">
        <v>43</v>
      </c>
      <c r="P6428" s="21" t="s">
        <v>91</v>
      </c>
      <c r="Q6428" s="21" t="s">
        <v>5681</v>
      </c>
      <c r="R6428" s="22">
        <v>26.2</v>
      </c>
    </row>
    <row r="6429" spans="1:18" x14ac:dyDescent="0.2">
      <c r="A6429" s="21">
        <v>1529</v>
      </c>
      <c r="B6429" s="21" t="s">
        <v>4592</v>
      </c>
      <c r="C6429" s="21" t="s">
        <v>11853</v>
      </c>
      <c r="D6429" s="21" t="s">
        <v>11798</v>
      </c>
      <c r="E6429" s="21" t="s">
        <v>19</v>
      </c>
      <c r="F6429" s="21" t="s">
        <v>2849</v>
      </c>
      <c r="G6429" s="21" t="s">
        <v>2850</v>
      </c>
      <c r="H6429" s="21" t="s">
        <v>38</v>
      </c>
      <c r="I6429" s="21" t="s">
        <v>23</v>
      </c>
      <c r="J6429" s="21" t="s">
        <v>684</v>
      </c>
      <c r="K6429" s="21" t="s">
        <v>275</v>
      </c>
      <c r="L6429" s="21">
        <v>19711</v>
      </c>
      <c r="M6429" s="21" t="s">
        <v>158</v>
      </c>
      <c r="N6429" s="21" t="s">
        <v>4593</v>
      </c>
      <c r="O6429" s="21" t="s">
        <v>43</v>
      </c>
      <c r="P6429" s="21" t="s">
        <v>302</v>
      </c>
      <c r="Q6429" s="21" t="s">
        <v>4594</v>
      </c>
      <c r="R6429" s="22">
        <v>26.18</v>
      </c>
    </row>
    <row r="6430" spans="1:18" x14ac:dyDescent="0.2">
      <c r="A6430" s="21">
        <v>3360</v>
      </c>
      <c r="B6430" s="21" t="s">
        <v>7299</v>
      </c>
      <c r="C6430" s="21" t="s">
        <v>12126</v>
      </c>
      <c r="D6430" s="21" t="s">
        <v>12127</v>
      </c>
      <c r="E6430" s="21" t="s">
        <v>48</v>
      </c>
      <c r="F6430" s="21" t="s">
        <v>5706</v>
      </c>
      <c r="G6430" s="21" t="s">
        <v>5707</v>
      </c>
      <c r="H6430" s="21" t="s">
        <v>22</v>
      </c>
      <c r="I6430" s="21" t="s">
        <v>23</v>
      </c>
      <c r="J6430" s="21" t="s">
        <v>341</v>
      </c>
      <c r="K6430" s="21" t="s">
        <v>232</v>
      </c>
      <c r="L6430" s="21">
        <v>60610</v>
      </c>
      <c r="M6430" s="21" t="s">
        <v>108</v>
      </c>
      <c r="N6430" s="21" t="s">
        <v>4257</v>
      </c>
      <c r="O6430" s="21" t="s">
        <v>70</v>
      </c>
      <c r="P6430" s="21" t="s">
        <v>175</v>
      </c>
      <c r="Q6430" s="21" t="s">
        <v>4258</v>
      </c>
      <c r="R6430" s="22">
        <v>26.175999999999998</v>
      </c>
    </row>
    <row r="6431" spans="1:18" x14ac:dyDescent="0.2">
      <c r="A6431" s="21">
        <v>6497</v>
      </c>
      <c r="B6431" s="21" t="s">
        <v>9759</v>
      </c>
      <c r="C6431" s="21" t="s">
        <v>7750</v>
      </c>
      <c r="D6431" s="21" t="s">
        <v>12141</v>
      </c>
      <c r="E6431" s="21" t="s">
        <v>19</v>
      </c>
      <c r="F6431" s="21" t="s">
        <v>1611</v>
      </c>
      <c r="G6431" s="21" t="s">
        <v>1612</v>
      </c>
      <c r="H6431" s="21" t="s">
        <v>22</v>
      </c>
      <c r="I6431" s="21" t="s">
        <v>23</v>
      </c>
      <c r="J6431" s="21" t="s">
        <v>202</v>
      </c>
      <c r="K6431" s="21" t="s">
        <v>107</v>
      </c>
      <c r="L6431" s="21">
        <v>77095</v>
      </c>
      <c r="M6431" s="21" t="s">
        <v>108</v>
      </c>
      <c r="N6431" s="21" t="s">
        <v>4257</v>
      </c>
      <c r="O6431" s="21" t="s">
        <v>70</v>
      </c>
      <c r="P6431" s="21" t="s">
        <v>175</v>
      </c>
      <c r="Q6431" s="21" t="s">
        <v>4258</v>
      </c>
      <c r="R6431" s="22">
        <v>26.175999999999998</v>
      </c>
    </row>
    <row r="6432" spans="1:18" x14ac:dyDescent="0.2">
      <c r="A6432" s="21">
        <v>6163</v>
      </c>
      <c r="B6432" s="21" t="s">
        <v>9554</v>
      </c>
      <c r="C6432" s="21" t="s">
        <v>2266</v>
      </c>
      <c r="D6432" s="21" t="s">
        <v>879</v>
      </c>
      <c r="E6432" s="21" t="s">
        <v>206</v>
      </c>
      <c r="F6432" s="21" t="s">
        <v>2011</v>
      </c>
      <c r="G6432" s="21" t="s">
        <v>2012</v>
      </c>
      <c r="H6432" s="21" t="s">
        <v>38</v>
      </c>
      <c r="I6432" s="21" t="s">
        <v>23</v>
      </c>
      <c r="J6432" s="21" t="s">
        <v>2028</v>
      </c>
      <c r="K6432" s="21" t="s">
        <v>52</v>
      </c>
      <c r="L6432" s="21">
        <v>33801</v>
      </c>
      <c r="M6432" s="21" t="s">
        <v>26</v>
      </c>
      <c r="N6432" s="21" t="s">
        <v>1668</v>
      </c>
      <c r="O6432" s="21" t="s">
        <v>43</v>
      </c>
      <c r="P6432" s="21" t="s">
        <v>57</v>
      </c>
      <c r="Q6432" s="21" t="s">
        <v>1669</v>
      </c>
      <c r="R6432" s="22">
        <v>26.16</v>
      </c>
    </row>
    <row r="6433" spans="1:18" x14ac:dyDescent="0.2">
      <c r="A6433" s="21">
        <v>8952</v>
      </c>
      <c r="B6433" s="21" t="s">
        <v>11201</v>
      </c>
      <c r="C6433" s="21" t="s">
        <v>667</v>
      </c>
      <c r="D6433" s="21" t="s">
        <v>1140</v>
      </c>
      <c r="E6433" s="21" t="s">
        <v>48</v>
      </c>
      <c r="F6433" s="21" t="s">
        <v>7131</v>
      </c>
      <c r="G6433" s="21" t="s">
        <v>7132</v>
      </c>
      <c r="H6433" s="21" t="s">
        <v>22</v>
      </c>
      <c r="I6433" s="21" t="s">
        <v>23</v>
      </c>
      <c r="J6433" s="21" t="s">
        <v>370</v>
      </c>
      <c r="K6433" s="21" t="s">
        <v>378</v>
      </c>
      <c r="L6433" s="21">
        <v>38301</v>
      </c>
      <c r="M6433" s="21" t="s">
        <v>26</v>
      </c>
      <c r="N6433" s="21" t="s">
        <v>1668</v>
      </c>
      <c r="O6433" s="21" t="s">
        <v>43</v>
      </c>
      <c r="P6433" s="21" t="s">
        <v>57</v>
      </c>
      <c r="Q6433" s="21" t="s">
        <v>1669</v>
      </c>
      <c r="R6433" s="22">
        <v>26.16</v>
      </c>
    </row>
    <row r="6434" spans="1:18" x14ac:dyDescent="0.2">
      <c r="A6434" s="21">
        <v>9011</v>
      </c>
      <c r="B6434" s="21" t="s">
        <v>11233</v>
      </c>
      <c r="C6434" s="21" t="s">
        <v>2338</v>
      </c>
      <c r="D6434" s="21" t="s">
        <v>2339</v>
      </c>
      <c r="E6434" s="21" t="s">
        <v>48</v>
      </c>
      <c r="F6434" s="21" t="s">
        <v>5169</v>
      </c>
      <c r="G6434" s="21" t="s">
        <v>5170</v>
      </c>
      <c r="H6434" s="21" t="s">
        <v>38</v>
      </c>
      <c r="I6434" s="21" t="s">
        <v>23</v>
      </c>
      <c r="J6434" s="21" t="s">
        <v>1897</v>
      </c>
      <c r="K6434" s="21" t="s">
        <v>403</v>
      </c>
      <c r="L6434" s="21">
        <v>35810</v>
      </c>
      <c r="M6434" s="21" t="s">
        <v>26</v>
      </c>
      <c r="N6434" s="21" t="s">
        <v>7122</v>
      </c>
      <c r="O6434" s="21" t="s">
        <v>43</v>
      </c>
      <c r="P6434" s="21" t="s">
        <v>74</v>
      </c>
      <c r="Q6434" s="21" t="s">
        <v>7123</v>
      </c>
      <c r="R6434" s="22">
        <v>26.16</v>
      </c>
    </row>
    <row r="6435" spans="1:18" x14ac:dyDescent="0.2">
      <c r="A6435" s="21">
        <v>5825</v>
      </c>
      <c r="B6435" s="21" t="s">
        <v>9335</v>
      </c>
      <c r="C6435" s="21" t="s">
        <v>12229</v>
      </c>
      <c r="D6435" s="21" t="s">
        <v>12229</v>
      </c>
      <c r="E6435" s="21" t="s">
        <v>1452</v>
      </c>
      <c r="F6435" s="21" t="s">
        <v>2276</v>
      </c>
      <c r="G6435" s="21" t="s">
        <v>2277</v>
      </c>
      <c r="H6435" s="21" t="s">
        <v>22</v>
      </c>
      <c r="I6435" s="21" t="s">
        <v>23</v>
      </c>
      <c r="J6435" s="21" t="s">
        <v>563</v>
      </c>
      <c r="K6435" s="21" t="s">
        <v>564</v>
      </c>
      <c r="L6435" s="21">
        <v>43229</v>
      </c>
      <c r="M6435" s="21" t="s">
        <v>158</v>
      </c>
      <c r="N6435" s="21" t="s">
        <v>4095</v>
      </c>
      <c r="O6435" s="21" t="s">
        <v>43</v>
      </c>
      <c r="P6435" s="21" t="s">
        <v>77</v>
      </c>
      <c r="Q6435" s="21" t="s">
        <v>4096</v>
      </c>
      <c r="R6435" s="22">
        <v>26.135999999999999</v>
      </c>
    </row>
    <row r="6436" spans="1:18" x14ac:dyDescent="0.2">
      <c r="A6436" s="21">
        <v>4158</v>
      </c>
      <c r="B6436" s="21" t="s">
        <v>8023</v>
      </c>
      <c r="C6436" s="21" t="s">
        <v>12193</v>
      </c>
      <c r="D6436" s="21" t="s">
        <v>11871</v>
      </c>
      <c r="E6436" s="21" t="s">
        <v>19</v>
      </c>
      <c r="F6436" s="21" t="s">
        <v>5649</v>
      </c>
      <c r="G6436" s="21" t="s">
        <v>5650</v>
      </c>
      <c r="H6436" s="21" t="s">
        <v>22</v>
      </c>
      <c r="I6436" s="21" t="s">
        <v>23</v>
      </c>
      <c r="J6436" s="21" t="s">
        <v>156</v>
      </c>
      <c r="K6436" s="21" t="s">
        <v>157</v>
      </c>
      <c r="L6436" s="21">
        <v>19140</v>
      </c>
      <c r="M6436" s="21" t="s">
        <v>158</v>
      </c>
      <c r="N6436" s="21" t="s">
        <v>2173</v>
      </c>
      <c r="O6436" s="21" t="s">
        <v>43</v>
      </c>
      <c r="P6436" s="21" t="s">
        <v>74</v>
      </c>
      <c r="Q6436" s="21" t="s">
        <v>2174</v>
      </c>
      <c r="R6436" s="22">
        <v>26.064</v>
      </c>
    </row>
    <row r="6437" spans="1:18" x14ac:dyDescent="0.2">
      <c r="A6437" s="21">
        <v>3186</v>
      </c>
      <c r="B6437" s="21" t="s">
        <v>7117</v>
      </c>
      <c r="C6437" s="21" t="s">
        <v>11918</v>
      </c>
      <c r="D6437" s="21" t="s">
        <v>11808</v>
      </c>
      <c r="E6437" s="21" t="s">
        <v>206</v>
      </c>
      <c r="F6437" s="21" t="s">
        <v>5579</v>
      </c>
      <c r="G6437" s="21" t="s">
        <v>5580</v>
      </c>
      <c r="H6437" s="21" t="s">
        <v>38</v>
      </c>
      <c r="I6437" s="21" t="s">
        <v>23</v>
      </c>
      <c r="J6437" s="21" t="s">
        <v>202</v>
      </c>
      <c r="K6437" s="21" t="s">
        <v>107</v>
      </c>
      <c r="L6437" s="21">
        <v>77041</v>
      </c>
      <c r="M6437" s="21" t="s">
        <v>108</v>
      </c>
      <c r="N6437" s="21" t="s">
        <v>6024</v>
      </c>
      <c r="O6437" s="21" t="s">
        <v>43</v>
      </c>
      <c r="P6437" s="21" t="s">
        <v>74</v>
      </c>
      <c r="Q6437" s="21" t="s">
        <v>6025</v>
      </c>
      <c r="R6437" s="22">
        <v>26.045999999999999</v>
      </c>
    </row>
    <row r="6438" spans="1:18" x14ac:dyDescent="0.2">
      <c r="A6438" s="21">
        <v>3232</v>
      </c>
      <c r="B6438" s="21" t="s">
        <v>7168</v>
      </c>
      <c r="C6438" s="21" t="s">
        <v>4576</v>
      </c>
      <c r="D6438" s="21" t="s">
        <v>2854</v>
      </c>
      <c r="E6438" s="21" t="s">
        <v>48</v>
      </c>
      <c r="F6438" s="21" t="s">
        <v>4221</v>
      </c>
      <c r="G6438" s="21" t="s">
        <v>4222</v>
      </c>
      <c r="H6438" s="21" t="s">
        <v>22</v>
      </c>
      <c r="I6438" s="21" t="s">
        <v>23</v>
      </c>
      <c r="J6438" s="21" t="s">
        <v>202</v>
      </c>
      <c r="K6438" s="21" t="s">
        <v>107</v>
      </c>
      <c r="L6438" s="21">
        <v>77095</v>
      </c>
      <c r="M6438" s="21" t="s">
        <v>108</v>
      </c>
      <c r="N6438" s="21" t="s">
        <v>6024</v>
      </c>
      <c r="O6438" s="21" t="s">
        <v>43</v>
      </c>
      <c r="P6438" s="21" t="s">
        <v>74</v>
      </c>
      <c r="Q6438" s="21" t="s">
        <v>6025</v>
      </c>
      <c r="R6438" s="22">
        <v>26.045999999999999</v>
      </c>
    </row>
    <row r="6439" spans="1:18" x14ac:dyDescent="0.2">
      <c r="A6439" s="21">
        <v>4124</v>
      </c>
      <c r="B6439" s="21" t="s">
        <v>7994</v>
      </c>
      <c r="C6439" s="21" t="s">
        <v>12101</v>
      </c>
      <c r="D6439" s="21" t="s">
        <v>12055</v>
      </c>
      <c r="E6439" s="21" t="s">
        <v>1452</v>
      </c>
      <c r="F6439" s="21" t="s">
        <v>2146</v>
      </c>
      <c r="G6439" s="21" t="s">
        <v>2147</v>
      </c>
      <c r="H6439" s="21" t="s">
        <v>22</v>
      </c>
      <c r="I6439" s="21" t="s">
        <v>23</v>
      </c>
      <c r="J6439" s="21" t="s">
        <v>96</v>
      </c>
      <c r="K6439" s="21" t="s">
        <v>97</v>
      </c>
      <c r="L6439" s="21">
        <v>98103</v>
      </c>
      <c r="M6439" s="21" t="s">
        <v>41</v>
      </c>
      <c r="N6439" s="21" t="s">
        <v>7280</v>
      </c>
      <c r="O6439" s="21" t="s">
        <v>43</v>
      </c>
      <c r="P6439" s="21" t="s">
        <v>74</v>
      </c>
      <c r="Q6439" s="21" t="s">
        <v>7281</v>
      </c>
      <c r="R6439" s="22">
        <v>26.032</v>
      </c>
    </row>
    <row r="6440" spans="1:18" x14ac:dyDescent="0.2">
      <c r="A6440" s="21">
        <v>7292</v>
      </c>
      <c r="B6440" s="21" t="s">
        <v>10250</v>
      </c>
      <c r="C6440" s="21" t="s">
        <v>6777</v>
      </c>
      <c r="D6440" s="21" t="s">
        <v>8723</v>
      </c>
      <c r="E6440" s="21" t="s">
        <v>206</v>
      </c>
      <c r="F6440" s="21" t="s">
        <v>585</v>
      </c>
      <c r="G6440" s="21" t="s">
        <v>586</v>
      </c>
      <c r="H6440" s="21" t="s">
        <v>22</v>
      </c>
      <c r="I6440" s="21" t="s">
        <v>23</v>
      </c>
      <c r="J6440" s="21" t="s">
        <v>134</v>
      </c>
      <c r="K6440" s="21" t="s">
        <v>40</v>
      </c>
      <c r="L6440" s="21">
        <v>94122</v>
      </c>
      <c r="M6440" s="21" t="s">
        <v>41</v>
      </c>
      <c r="N6440" s="21" t="s">
        <v>1209</v>
      </c>
      <c r="O6440" s="21" t="s">
        <v>43</v>
      </c>
      <c r="P6440" s="21" t="s">
        <v>44</v>
      </c>
      <c r="Q6440" s="21" t="s">
        <v>1210</v>
      </c>
      <c r="R6440" s="22">
        <v>26.01</v>
      </c>
    </row>
    <row r="6441" spans="1:18" x14ac:dyDescent="0.2">
      <c r="A6441" s="21">
        <v>2105</v>
      </c>
      <c r="B6441" s="21" t="s">
        <v>5631</v>
      </c>
      <c r="C6441" s="21" t="s">
        <v>4478</v>
      </c>
      <c r="D6441" s="21" t="s">
        <v>5277</v>
      </c>
      <c r="E6441" s="21" t="s">
        <v>19</v>
      </c>
      <c r="F6441" s="21" t="s">
        <v>2954</v>
      </c>
      <c r="G6441" s="21" t="s">
        <v>2955</v>
      </c>
      <c r="H6441" s="21" t="s">
        <v>38</v>
      </c>
      <c r="I6441" s="21" t="s">
        <v>23</v>
      </c>
      <c r="J6441" s="21" t="s">
        <v>299</v>
      </c>
      <c r="K6441" s="21" t="s">
        <v>300</v>
      </c>
      <c r="L6441" s="21">
        <v>10009</v>
      </c>
      <c r="M6441" s="21" t="s">
        <v>158</v>
      </c>
      <c r="N6441" s="21" t="s">
        <v>955</v>
      </c>
      <c r="O6441" s="21" t="s">
        <v>70</v>
      </c>
      <c r="P6441" s="21" t="s">
        <v>175</v>
      </c>
      <c r="Q6441" s="21" t="s">
        <v>956</v>
      </c>
      <c r="R6441" s="22">
        <v>26</v>
      </c>
    </row>
    <row r="6442" spans="1:18" x14ac:dyDescent="0.2">
      <c r="A6442" s="21">
        <v>3158</v>
      </c>
      <c r="B6442" s="21" t="s">
        <v>7093</v>
      </c>
      <c r="C6442" s="21" t="s">
        <v>2446</v>
      </c>
      <c r="D6442" s="21" t="s">
        <v>2447</v>
      </c>
      <c r="E6442" s="21" t="s">
        <v>48</v>
      </c>
      <c r="F6442" s="21" t="s">
        <v>6117</v>
      </c>
      <c r="G6442" s="21" t="s">
        <v>6118</v>
      </c>
      <c r="H6442" s="21" t="s">
        <v>38</v>
      </c>
      <c r="I6442" s="21" t="s">
        <v>23</v>
      </c>
      <c r="J6442" s="21" t="s">
        <v>299</v>
      </c>
      <c r="K6442" s="21" t="s">
        <v>300</v>
      </c>
      <c r="L6442" s="21">
        <v>10009</v>
      </c>
      <c r="M6442" s="21" t="s">
        <v>158</v>
      </c>
      <c r="N6442" s="21" t="s">
        <v>955</v>
      </c>
      <c r="O6442" s="21" t="s">
        <v>70</v>
      </c>
      <c r="P6442" s="21" t="s">
        <v>175</v>
      </c>
      <c r="Q6442" s="21" t="s">
        <v>956</v>
      </c>
      <c r="R6442" s="22">
        <v>26</v>
      </c>
    </row>
    <row r="6443" spans="1:18" x14ac:dyDescent="0.2">
      <c r="A6443" s="21">
        <v>3032</v>
      </c>
      <c r="B6443" s="21" t="s">
        <v>6947</v>
      </c>
      <c r="C6443" s="21" t="s">
        <v>179</v>
      </c>
      <c r="D6443" s="21" t="s">
        <v>4460</v>
      </c>
      <c r="E6443" s="21" t="s">
        <v>48</v>
      </c>
      <c r="F6443" s="21" t="s">
        <v>6948</v>
      </c>
      <c r="G6443" s="21" t="s">
        <v>6949</v>
      </c>
      <c r="H6443" s="21" t="s">
        <v>38</v>
      </c>
      <c r="I6443" s="21" t="s">
        <v>23</v>
      </c>
      <c r="J6443" s="21" t="s">
        <v>5798</v>
      </c>
      <c r="K6443" s="21" t="s">
        <v>266</v>
      </c>
      <c r="L6443" s="21">
        <v>48146</v>
      </c>
      <c r="M6443" s="21" t="s">
        <v>108</v>
      </c>
      <c r="N6443" s="21" t="s">
        <v>4769</v>
      </c>
      <c r="O6443" s="21" t="s">
        <v>43</v>
      </c>
      <c r="P6443" s="21" t="s">
        <v>67</v>
      </c>
      <c r="Q6443" s="21" t="s">
        <v>4770</v>
      </c>
      <c r="R6443" s="22">
        <v>25.99</v>
      </c>
    </row>
    <row r="6444" spans="1:18" x14ac:dyDescent="0.2">
      <c r="A6444" s="21">
        <v>4274</v>
      </c>
      <c r="B6444" s="21" t="s">
        <v>8144</v>
      </c>
      <c r="C6444" s="21" t="s">
        <v>2402</v>
      </c>
      <c r="D6444" s="21" t="s">
        <v>2402</v>
      </c>
      <c r="E6444" s="21" t="s">
        <v>1452</v>
      </c>
      <c r="F6444" s="21" t="s">
        <v>2185</v>
      </c>
      <c r="G6444" s="21" t="s">
        <v>2186</v>
      </c>
      <c r="H6444" s="21" t="s">
        <v>22</v>
      </c>
      <c r="I6444" s="21" t="s">
        <v>23</v>
      </c>
      <c r="J6444" s="21" t="s">
        <v>4126</v>
      </c>
      <c r="K6444" s="21" t="s">
        <v>127</v>
      </c>
      <c r="L6444" s="21">
        <v>84107</v>
      </c>
      <c r="M6444" s="21" t="s">
        <v>41</v>
      </c>
      <c r="N6444" s="21" t="s">
        <v>4769</v>
      </c>
      <c r="O6444" s="21" t="s">
        <v>43</v>
      </c>
      <c r="P6444" s="21" t="s">
        <v>67</v>
      </c>
      <c r="Q6444" s="21" t="s">
        <v>4770</v>
      </c>
      <c r="R6444" s="22">
        <v>25.99</v>
      </c>
    </row>
    <row r="6445" spans="1:18" x14ac:dyDescent="0.2">
      <c r="A6445" s="21">
        <v>4766</v>
      </c>
      <c r="B6445" s="21" t="s">
        <v>8548</v>
      </c>
      <c r="C6445" s="21" t="s">
        <v>8549</v>
      </c>
      <c r="D6445" s="21" t="s">
        <v>1497</v>
      </c>
      <c r="E6445" s="21" t="s">
        <v>48</v>
      </c>
      <c r="F6445" s="21" t="s">
        <v>4628</v>
      </c>
      <c r="G6445" s="21" t="s">
        <v>4629</v>
      </c>
      <c r="H6445" s="21" t="s">
        <v>105</v>
      </c>
      <c r="I6445" s="21" t="s">
        <v>23</v>
      </c>
      <c r="J6445" s="21" t="s">
        <v>299</v>
      </c>
      <c r="K6445" s="21" t="s">
        <v>300</v>
      </c>
      <c r="L6445" s="21">
        <v>10009</v>
      </c>
      <c r="M6445" s="21" t="s">
        <v>158</v>
      </c>
      <c r="N6445" s="21" t="s">
        <v>4769</v>
      </c>
      <c r="O6445" s="21" t="s">
        <v>43</v>
      </c>
      <c r="P6445" s="21" t="s">
        <v>67</v>
      </c>
      <c r="Q6445" s="21" t="s">
        <v>4770</v>
      </c>
      <c r="R6445" s="22">
        <v>25.99</v>
      </c>
    </row>
    <row r="6446" spans="1:18" x14ac:dyDescent="0.2">
      <c r="A6446" s="21">
        <v>4395</v>
      </c>
      <c r="B6446" s="21" t="s">
        <v>8250</v>
      </c>
      <c r="C6446" s="21" t="s">
        <v>5785</v>
      </c>
      <c r="D6446" s="21" t="s">
        <v>5785</v>
      </c>
      <c r="E6446" s="21" t="s">
        <v>1452</v>
      </c>
      <c r="F6446" s="21" t="s">
        <v>5649</v>
      </c>
      <c r="G6446" s="21" t="s">
        <v>5650</v>
      </c>
      <c r="H6446" s="21" t="s">
        <v>22</v>
      </c>
      <c r="I6446" s="21" t="s">
        <v>23</v>
      </c>
      <c r="J6446" s="21" t="s">
        <v>356</v>
      </c>
      <c r="K6446" s="21" t="s">
        <v>564</v>
      </c>
      <c r="L6446" s="21">
        <v>45503</v>
      </c>
      <c r="M6446" s="21" t="s">
        <v>158</v>
      </c>
      <c r="N6446" s="21" t="s">
        <v>2506</v>
      </c>
      <c r="O6446" s="21" t="s">
        <v>43</v>
      </c>
      <c r="P6446" s="21" t="s">
        <v>57</v>
      </c>
      <c r="Q6446" s="21" t="s">
        <v>2507</v>
      </c>
      <c r="R6446" s="22">
        <v>25.984000000000002</v>
      </c>
    </row>
    <row r="6447" spans="1:18" x14ac:dyDescent="0.2">
      <c r="A6447" s="21">
        <v>6430</v>
      </c>
      <c r="B6447" s="21" t="s">
        <v>9729</v>
      </c>
      <c r="C6447" s="21" t="s">
        <v>12203</v>
      </c>
      <c r="D6447" s="21" t="s">
        <v>11918</v>
      </c>
      <c r="E6447" s="21" t="s">
        <v>48</v>
      </c>
      <c r="F6447" s="21" t="s">
        <v>1265</v>
      </c>
      <c r="G6447" s="21" t="s">
        <v>1266</v>
      </c>
      <c r="H6447" s="21" t="s">
        <v>22</v>
      </c>
      <c r="I6447" s="21" t="s">
        <v>23</v>
      </c>
      <c r="J6447" s="21" t="s">
        <v>1714</v>
      </c>
      <c r="K6447" s="21" t="s">
        <v>89</v>
      </c>
      <c r="L6447" s="21">
        <v>28540</v>
      </c>
      <c r="M6447" s="21" t="s">
        <v>26</v>
      </c>
      <c r="N6447" s="21" t="s">
        <v>3185</v>
      </c>
      <c r="O6447" s="21" t="s">
        <v>43</v>
      </c>
      <c r="P6447" s="21" t="s">
        <v>57</v>
      </c>
      <c r="Q6447" s="21" t="s">
        <v>3186</v>
      </c>
      <c r="R6447" s="22">
        <v>25.984000000000002</v>
      </c>
    </row>
    <row r="6448" spans="1:18" x14ac:dyDescent="0.2">
      <c r="A6448" s="21">
        <v>7010</v>
      </c>
      <c r="B6448" s="21" t="s">
        <v>10086</v>
      </c>
      <c r="C6448" s="21" t="s">
        <v>2775</v>
      </c>
      <c r="D6448" s="21" t="s">
        <v>3814</v>
      </c>
      <c r="E6448" s="21" t="s">
        <v>48</v>
      </c>
      <c r="F6448" s="21" t="s">
        <v>4464</v>
      </c>
      <c r="G6448" s="21" t="s">
        <v>4465</v>
      </c>
      <c r="H6448" s="21" t="s">
        <v>38</v>
      </c>
      <c r="I6448" s="21" t="s">
        <v>23</v>
      </c>
      <c r="J6448" s="21" t="s">
        <v>356</v>
      </c>
      <c r="K6448" s="21" t="s">
        <v>564</v>
      </c>
      <c r="L6448" s="21">
        <v>45503</v>
      </c>
      <c r="M6448" s="21" t="s">
        <v>158</v>
      </c>
      <c r="N6448" s="21" t="s">
        <v>7278</v>
      </c>
      <c r="O6448" s="21" t="s">
        <v>28</v>
      </c>
      <c r="P6448" s="21" t="s">
        <v>64</v>
      </c>
      <c r="Q6448" s="21" t="s">
        <v>7279</v>
      </c>
      <c r="R6448" s="22">
        <v>25.984000000000002</v>
      </c>
    </row>
    <row r="6449" spans="1:18" x14ac:dyDescent="0.2">
      <c r="A6449" s="21">
        <v>2741</v>
      </c>
      <c r="B6449" s="21" t="s">
        <v>6583</v>
      </c>
      <c r="C6449" s="21" t="s">
        <v>4576</v>
      </c>
      <c r="D6449" s="21" t="s">
        <v>5246</v>
      </c>
      <c r="E6449" s="21" t="s">
        <v>206</v>
      </c>
      <c r="F6449" s="21" t="s">
        <v>4667</v>
      </c>
      <c r="G6449" s="21" t="s">
        <v>4668</v>
      </c>
      <c r="H6449" s="21" t="s">
        <v>38</v>
      </c>
      <c r="I6449" s="21" t="s">
        <v>23</v>
      </c>
      <c r="J6449" s="21" t="s">
        <v>6584</v>
      </c>
      <c r="K6449" s="21" t="s">
        <v>403</v>
      </c>
      <c r="L6449" s="21">
        <v>35244</v>
      </c>
      <c r="M6449" s="21" t="s">
        <v>26</v>
      </c>
      <c r="N6449" s="21" t="s">
        <v>6587</v>
      </c>
      <c r="O6449" s="21" t="s">
        <v>70</v>
      </c>
      <c r="P6449" s="21" t="s">
        <v>175</v>
      </c>
      <c r="Q6449" s="21" t="s">
        <v>6588</v>
      </c>
      <c r="R6449" s="22">
        <v>25.98</v>
      </c>
    </row>
    <row r="6450" spans="1:18" x14ac:dyDescent="0.2">
      <c r="A6450" s="21">
        <v>7108</v>
      </c>
      <c r="B6450" s="21" t="s">
        <v>10140</v>
      </c>
      <c r="C6450" s="21" t="s">
        <v>4309</v>
      </c>
      <c r="D6450" s="21" t="s">
        <v>3486</v>
      </c>
      <c r="E6450" s="21" t="s">
        <v>48</v>
      </c>
      <c r="F6450" s="21" t="s">
        <v>327</v>
      </c>
      <c r="G6450" s="21" t="s">
        <v>328</v>
      </c>
      <c r="H6450" s="21" t="s">
        <v>22</v>
      </c>
      <c r="I6450" s="21" t="s">
        <v>23</v>
      </c>
      <c r="J6450" s="21" t="s">
        <v>299</v>
      </c>
      <c r="K6450" s="21" t="s">
        <v>300</v>
      </c>
      <c r="L6450" s="21">
        <v>10035</v>
      </c>
      <c r="M6450" s="21" t="s">
        <v>158</v>
      </c>
      <c r="N6450" s="21" t="s">
        <v>3159</v>
      </c>
      <c r="O6450" s="21" t="s">
        <v>70</v>
      </c>
      <c r="P6450" s="21" t="s">
        <v>71</v>
      </c>
      <c r="Q6450" s="21" t="s">
        <v>3160</v>
      </c>
      <c r="R6450" s="22">
        <v>25.98</v>
      </c>
    </row>
    <row r="6451" spans="1:18" x14ac:dyDescent="0.2">
      <c r="A6451" s="21">
        <v>9329</v>
      </c>
      <c r="B6451" s="21" t="s">
        <v>11419</v>
      </c>
      <c r="C6451" s="21" t="s">
        <v>11855</v>
      </c>
      <c r="D6451" s="21" t="s">
        <v>11720</v>
      </c>
      <c r="E6451" s="21" t="s">
        <v>206</v>
      </c>
      <c r="F6451" s="21" t="s">
        <v>3996</v>
      </c>
      <c r="G6451" s="21" t="s">
        <v>3997</v>
      </c>
      <c r="H6451" s="21" t="s">
        <v>22</v>
      </c>
      <c r="I6451" s="21" t="s">
        <v>23</v>
      </c>
      <c r="J6451" s="21" t="s">
        <v>2871</v>
      </c>
      <c r="K6451" s="21" t="s">
        <v>97</v>
      </c>
      <c r="L6451" s="21">
        <v>98026</v>
      </c>
      <c r="M6451" s="21" t="s">
        <v>41</v>
      </c>
      <c r="N6451" s="21" t="s">
        <v>7111</v>
      </c>
      <c r="O6451" s="21" t="s">
        <v>43</v>
      </c>
      <c r="P6451" s="21" t="s">
        <v>67</v>
      </c>
      <c r="Q6451" s="21" t="s">
        <v>7112</v>
      </c>
      <c r="R6451" s="22">
        <v>25.98</v>
      </c>
    </row>
    <row r="6452" spans="1:18" x14ac:dyDescent="0.2">
      <c r="A6452" s="21">
        <v>2791</v>
      </c>
      <c r="B6452" s="21" t="s">
        <v>6668</v>
      </c>
      <c r="C6452" s="21" t="s">
        <v>1099</v>
      </c>
      <c r="D6452" s="21" t="s">
        <v>3307</v>
      </c>
      <c r="E6452" s="21" t="s">
        <v>206</v>
      </c>
      <c r="F6452" s="21" t="s">
        <v>2954</v>
      </c>
      <c r="G6452" s="21" t="s">
        <v>2955</v>
      </c>
      <c r="H6452" s="21" t="s">
        <v>38</v>
      </c>
      <c r="I6452" s="21" t="s">
        <v>23</v>
      </c>
      <c r="J6452" s="21" t="s">
        <v>2866</v>
      </c>
      <c r="K6452" s="21" t="s">
        <v>146</v>
      </c>
      <c r="L6452" s="21">
        <v>68104</v>
      </c>
      <c r="M6452" s="21" t="s">
        <v>108</v>
      </c>
      <c r="N6452" s="21" t="s">
        <v>493</v>
      </c>
      <c r="O6452" s="21" t="s">
        <v>43</v>
      </c>
      <c r="P6452" s="21" t="s">
        <v>77</v>
      </c>
      <c r="Q6452" s="21" t="s">
        <v>494</v>
      </c>
      <c r="R6452" s="22">
        <v>25.96</v>
      </c>
    </row>
    <row r="6453" spans="1:18" x14ac:dyDescent="0.2">
      <c r="A6453" s="21">
        <v>238</v>
      </c>
      <c r="B6453" s="21" t="s">
        <v>1032</v>
      </c>
      <c r="C6453" s="21" t="s">
        <v>11726</v>
      </c>
      <c r="D6453" s="21" t="s">
        <v>11791</v>
      </c>
      <c r="E6453" s="21" t="s">
        <v>19</v>
      </c>
      <c r="F6453" s="21" t="s">
        <v>1033</v>
      </c>
      <c r="G6453" s="21" t="s">
        <v>1034</v>
      </c>
      <c r="H6453" s="21" t="s">
        <v>22</v>
      </c>
      <c r="I6453" s="21" t="s">
        <v>23</v>
      </c>
      <c r="J6453" s="21" t="s">
        <v>341</v>
      </c>
      <c r="K6453" s="21" t="s">
        <v>232</v>
      </c>
      <c r="L6453" s="21">
        <v>60610</v>
      </c>
      <c r="M6453" s="21" t="s">
        <v>108</v>
      </c>
      <c r="N6453" s="21" t="s">
        <v>1035</v>
      </c>
      <c r="O6453" s="21" t="s">
        <v>43</v>
      </c>
      <c r="P6453" s="21" t="s">
        <v>91</v>
      </c>
      <c r="Q6453" s="21" t="s">
        <v>1036</v>
      </c>
      <c r="R6453" s="22">
        <v>25.92</v>
      </c>
    </row>
    <row r="6454" spans="1:18" x14ac:dyDescent="0.2">
      <c r="A6454" s="21">
        <v>249</v>
      </c>
      <c r="B6454" s="21" t="s">
        <v>1047</v>
      </c>
      <c r="C6454" s="21" t="s">
        <v>11792</v>
      </c>
      <c r="D6454" s="21" t="s">
        <v>11793</v>
      </c>
      <c r="E6454" s="21" t="s">
        <v>19</v>
      </c>
      <c r="F6454" s="21" t="s">
        <v>1048</v>
      </c>
      <c r="G6454" s="21" t="s">
        <v>1049</v>
      </c>
      <c r="H6454" s="21" t="s">
        <v>105</v>
      </c>
      <c r="I6454" s="21" t="s">
        <v>23</v>
      </c>
      <c r="J6454" s="21" t="s">
        <v>1050</v>
      </c>
      <c r="K6454" s="21" t="s">
        <v>255</v>
      </c>
      <c r="L6454" s="21">
        <v>55044</v>
      </c>
      <c r="M6454" s="21" t="s">
        <v>108</v>
      </c>
      <c r="N6454" s="21" t="s">
        <v>869</v>
      </c>
      <c r="O6454" s="21" t="s">
        <v>43</v>
      </c>
      <c r="P6454" s="21" t="s">
        <v>91</v>
      </c>
      <c r="Q6454" s="21" t="s">
        <v>870</v>
      </c>
      <c r="R6454" s="22">
        <v>25.92</v>
      </c>
    </row>
    <row r="6455" spans="1:18" x14ac:dyDescent="0.2">
      <c r="A6455" s="21">
        <v>371</v>
      </c>
      <c r="B6455" s="21" t="s">
        <v>1462</v>
      </c>
      <c r="C6455" s="21" t="s">
        <v>1463</v>
      </c>
      <c r="D6455" s="21" t="s">
        <v>11821</v>
      </c>
      <c r="E6455" s="21" t="s">
        <v>48</v>
      </c>
      <c r="F6455" s="21" t="s">
        <v>1464</v>
      </c>
      <c r="G6455" s="21" t="s">
        <v>1465</v>
      </c>
      <c r="H6455" s="21" t="s">
        <v>22</v>
      </c>
      <c r="I6455" s="21" t="s">
        <v>23</v>
      </c>
      <c r="J6455" s="21" t="s">
        <v>1466</v>
      </c>
      <c r="K6455" s="21" t="s">
        <v>107</v>
      </c>
      <c r="L6455" s="21">
        <v>78550</v>
      </c>
      <c r="M6455" s="21" t="s">
        <v>108</v>
      </c>
      <c r="N6455" s="21" t="s">
        <v>1467</v>
      </c>
      <c r="O6455" s="21" t="s">
        <v>43</v>
      </c>
      <c r="P6455" s="21" t="s">
        <v>91</v>
      </c>
      <c r="Q6455" s="21" t="s">
        <v>1468</v>
      </c>
      <c r="R6455" s="22">
        <v>25.92</v>
      </c>
    </row>
    <row r="6456" spans="1:18" x14ac:dyDescent="0.2">
      <c r="A6456" s="21">
        <v>1187</v>
      </c>
      <c r="B6456" s="21" t="s">
        <v>3842</v>
      </c>
      <c r="C6456" s="21" t="s">
        <v>828</v>
      </c>
      <c r="D6456" s="21" t="s">
        <v>3843</v>
      </c>
      <c r="E6456" s="21" t="s">
        <v>48</v>
      </c>
      <c r="F6456" s="21" t="s">
        <v>3844</v>
      </c>
      <c r="G6456" s="21" t="s">
        <v>3845</v>
      </c>
      <c r="H6456" s="21" t="s">
        <v>38</v>
      </c>
      <c r="I6456" s="21" t="s">
        <v>23</v>
      </c>
      <c r="J6456" s="21" t="s">
        <v>96</v>
      </c>
      <c r="K6456" s="21" t="s">
        <v>97</v>
      </c>
      <c r="L6456" s="21">
        <v>98103</v>
      </c>
      <c r="M6456" s="21" t="s">
        <v>41</v>
      </c>
      <c r="N6456" s="21" t="s">
        <v>2570</v>
      </c>
      <c r="O6456" s="21" t="s">
        <v>43</v>
      </c>
      <c r="P6456" s="21" t="s">
        <v>91</v>
      </c>
      <c r="Q6456" s="21" t="s">
        <v>2571</v>
      </c>
      <c r="R6456" s="22">
        <v>25.92</v>
      </c>
    </row>
    <row r="6457" spans="1:18" x14ac:dyDescent="0.2">
      <c r="A6457" s="21">
        <v>1480</v>
      </c>
      <c r="B6457" s="21" t="s">
        <v>4487</v>
      </c>
      <c r="C6457" s="21" t="s">
        <v>11774</v>
      </c>
      <c r="D6457" s="21" t="s">
        <v>11719</v>
      </c>
      <c r="E6457" s="21" t="s">
        <v>48</v>
      </c>
      <c r="F6457" s="21" t="s">
        <v>1712</v>
      </c>
      <c r="G6457" s="21" t="s">
        <v>1713</v>
      </c>
      <c r="H6457" s="21" t="s">
        <v>22</v>
      </c>
      <c r="I6457" s="21" t="s">
        <v>23</v>
      </c>
      <c r="J6457" s="21" t="s">
        <v>134</v>
      </c>
      <c r="K6457" s="21" t="s">
        <v>40</v>
      </c>
      <c r="L6457" s="21">
        <v>94122</v>
      </c>
      <c r="M6457" s="21" t="s">
        <v>41</v>
      </c>
      <c r="N6457" s="21" t="s">
        <v>4488</v>
      </c>
      <c r="O6457" s="21" t="s">
        <v>43</v>
      </c>
      <c r="P6457" s="21" t="s">
        <v>91</v>
      </c>
      <c r="Q6457" s="21" t="s">
        <v>4489</v>
      </c>
      <c r="R6457" s="22">
        <v>25.92</v>
      </c>
    </row>
    <row r="6458" spans="1:18" x14ac:dyDescent="0.2">
      <c r="A6458" s="21">
        <v>2338</v>
      </c>
      <c r="B6458" s="21" t="s">
        <v>6002</v>
      </c>
      <c r="C6458" s="21" t="s">
        <v>5540</v>
      </c>
      <c r="D6458" s="21" t="s">
        <v>5540</v>
      </c>
      <c r="E6458" s="21" t="s">
        <v>1452</v>
      </c>
      <c r="F6458" s="21" t="s">
        <v>2824</v>
      </c>
      <c r="G6458" s="21" t="s">
        <v>2825</v>
      </c>
      <c r="H6458" s="21" t="s">
        <v>22</v>
      </c>
      <c r="I6458" s="21" t="s">
        <v>23</v>
      </c>
      <c r="J6458" s="21" t="s">
        <v>299</v>
      </c>
      <c r="K6458" s="21" t="s">
        <v>300</v>
      </c>
      <c r="L6458" s="21">
        <v>10009</v>
      </c>
      <c r="M6458" s="21" t="s">
        <v>158</v>
      </c>
      <c r="N6458" s="21" t="s">
        <v>6003</v>
      </c>
      <c r="O6458" s="21" t="s">
        <v>43</v>
      </c>
      <c r="P6458" s="21" t="s">
        <v>91</v>
      </c>
      <c r="Q6458" s="21" t="s">
        <v>6004</v>
      </c>
      <c r="R6458" s="22">
        <v>25.92</v>
      </c>
    </row>
    <row r="6459" spans="1:18" x14ac:dyDescent="0.2">
      <c r="A6459" s="21">
        <v>2554</v>
      </c>
      <c r="B6459" s="21" t="s">
        <v>6319</v>
      </c>
      <c r="C6459" s="21" t="s">
        <v>1271</v>
      </c>
      <c r="D6459" s="21" t="s">
        <v>361</v>
      </c>
      <c r="E6459" s="21" t="s">
        <v>48</v>
      </c>
      <c r="F6459" s="21" t="s">
        <v>478</v>
      </c>
      <c r="G6459" s="21" t="s">
        <v>479</v>
      </c>
      <c r="H6459" s="21" t="s">
        <v>105</v>
      </c>
      <c r="I6459" s="21" t="s">
        <v>23</v>
      </c>
      <c r="J6459" s="21" t="s">
        <v>432</v>
      </c>
      <c r="K6459" s="21" t="s">
        <v>433</v>
      </c>
      <c r="L6459" s="21">
        <v>29203</v>
      </c>
      <c r="M6459" s="21" t="s">
        <v>26</v>
      </c>
      <c r="N6459" s="21" t="s">
        <v>3624</v>
      </c>
      <c r="O6459" s="21" t="s">
        <v>43</v>
      </c>
      <c r="P6459" s="21" t="s">
        <v>91</v>
      </c>
      <c r="Q6459" s="21" t="s">
        <v>3625</v>
      </c>
      <c r="R6459" s="22">
        <v>25.92</v>
      </c>
    </row>
    <row r="6460" spans="1:18" x14ac:dyDescent="0.2">
      <c r="A6460" s="21">
        <v>2623</v>
      </c>
      <c r="B6460" s="21" t="s">
        <v>6413</v>
      </c>
      <c r="C6460" s="21" t="s">
        <v>12032</v>
      </c>
      <c r="D6460" s="21" t="s">
        <v>12033</v>
      </c>
      <c r="E6460" s="21" t="s">
        <v>19</v>
      </c>
      <c r="F6460" s="21" t="s">
        <v>6414</v>
      </c>
      <c r="G6460" s="21" t="s">
        <v>6415</v>
      </c>
      <c r="H6460" s="21" t="s">
        <v>38</v>
      </c>
      <c r="I6460" s="21" t="s">
        <v>23</v>
      </c>
      <c r="J6460" s="21" t="s">
        <v>5712</v>
      </c>
      <c r="K6460" s="21" t="s">
        <v>672</v>
      </c>
      <c r="L6460" s="21">
        <v>63116</v>
      </c>
      <c r="M6460" s="21" t="s">
        <v>108</v>
      </c>
      <c r="N6460" s="21" t="s">
        <v>5389</v>
      </c>
      <c r="O6460" s="21" t="s">
        <v>43</v>
      </c>
      <c r="P6460" s="21" t="s">
        <v>91</v>
      </c>
      <c r="Q6460" s="21" t="s">
        <v>5390</v>
      </c>
      <c r="R6460" s="22">
        <v>25.92</v>
      </c>
    </row>
    <row r="6461" spans="1:18" x14ac:dyDescent="0.2">
      <c r="A6461" s="21">
        <v>3322</v>
      </c>
      <c r="B6461" s="21" t="s">
        <v>7262</v>
      </c>
      <c r="C6461" s="21" t="s">
        <v>3763</v>
      </c>
      <c r="D6461" s="21" t="s">
        <v>1711</v>
      </c>
      <c r="E6461" s="21" t="s">
        <v>48</v>
      </c>
      <c r="F6461" s="21" t="s">
        <v>7263</v>
      </c>
      <c r="G6461" s="21" t="s">
        <v>7264</v>
      </c>
      <c r="H6461" s="21" t="s">
        <v>22</v>
      </c>
      <c r="I6461" s="21" t="s">
        <v>23</v>
      </c>
      <c r="J6461" s="21" t="s">
        <v>432</v>
      </c>
      <c r="K6461" s="21" t="s">
        <v>378</v>
      </c>
      <c r="L6461" s="21">
        <v>38401</v>
      </c>
      <c r="M6461" s="21" t="s">
        <v>26</v>
      </c>
      <c r="N6461" s="21" t="s">
        <v>4831</v>
      </c>
      <c r="O6461" s="21" t="s">
        <v>43</v>
      </c>
      <c r="P6461" s="21" t="s">
        <v>91</v>
      </c>
      <c r="Q6461" s="21" t="s">
        <v>4832</v>
      </c>
      <c r="R6461" s="22">
        <v>25.92</v>
      </c>
    </row>
    <row r="6462" spans="1:18" x14ac:dyDescent="0.2">
      <c r="A6462" s="21">
        <v>3398</v>
      </c>
      <c r="B6462" s="21" t="s">
        <v>7338</v>
      </c>
      <c r="C6462" s="21" t="s">
        <v>12038</v>
      </c>
      <c r="D6462" s="21" t="s">
        <v>11814</v>
      </c>
      <c r="E6462" s="21" t="s">
        <v>48</v>
      </c>
      <c r="F6462" s="21" t="s">
        <v>5727</v>
      </c>
      <c r="G6462" s="21" t="s">
        <v>5728</v>
      </c>
      <c r="H6462" s="21" t="s">
        <v>105</v>
      </c>
      <c r="I6462" s="21" t="s">
        <v>23</v>
      </c>
      <c r="J6462" s="21" t="s">
        <v>4927</v>
      </c>
      <c r="K6462" s="21" t="s">
        <v>286</v>
      </c>
      <c r="L6462" s="21">
        <v>46203</v>
      </c>
      <c r="M6462" s="21" t="s">
        <v>108</v>
      </c>
      <c r="N6462" s="21" t="s">
        <v>2142</v>
      </c>
      <c r="O6462" s="21" t="s">
        <v>43</v>
      </c>
      <c r="P6462" s="21" t="s">
        <v>91</v>
      </c>
      <c r="Q6462" s="21" t="s">
        <v>2143</v>
      </c>
      <c r="R6462" s="22">
        <v>25.92</v>
      </c>
    </row>
    <row r="6463" spans="1:18" x14ac:dyDescent="0.2">
      <c r="A6463" s="21">
        <v>3502</v>
      </c>
      <c r="B6463" s="21" t="s">
        <v>7431</v>
      </c>
      <c r="C6463" s="21" t="s">
        <v>3035</v>
      </c>
      <c r="D6463" s="21" t="s">
        <v>11938</v>
      </c>
      <c r="E6463" s="21" t="s">
        <v>48</v>
      </c>
      <c r="F6463" s="21" t="s">
        <v>2811</v>
      </c>
      <c r="G6463" s="21" t="s">
        <v>2812</v>
      </c>
      <c r="H6463" s="21" t="s">
        <v>22</v>
      </c>
      <c r="I6463" s="21" t="s">
        <v>23</v>
      </c>
      <c r="J6463" s="21" t="s">
        <v>4415</v>
      </c>
      <c r="K6463" s="21" t="s">
        <v>403</v>
      </c>
      <c r="L6463" s="21">
        <v>36608</v>
      </c>
      <c r="M6463" s="21" t="s">
        <v>26</v>
      </c>
      <c r="N6463" s="21" t="s">
        <v>644</v>
      </c>
      <c r="O6463" s="21" t="s">
        <v>43</v>
      </c>
      <c r="P6463" s="21" t="s">
        <v>67</v>
      </c>
      <c r="Q6463" s="21" t="s">
        <v>645</v>
      </c>
      <c r="R6463" s="22">
        <v>25.92</v>
      </c>
    </row>
    <row r="6464" spans="1:18" x14ac:dyDescent="0.2">
      <c r="A6464" s="21">
        <v>3943</v>
      </c>
      <c r="B6464" s="21" t="s">
        <v>7835</v>
      </c>
      <c r="C6464" s="21" t="s">
        <v>7015</v>
      </c>
      <c r="D6464" s="21" t="s">
        <v>1463</v>
      </c>
      <c r="E6464" s="21" t="s">
        <v>19</v>
      </c>
      <c r="F6464" s="21" t="s">
        <v>170</v>
      </c>
      <c r="G6464" s="21" t="s">
        <v>171</v>
      </c>
      <c r="H6464" s="21" t="s">
        <v>22</v>
      </c>
      <c r="I6464" s="21" t="s">
        <v>23</v>
      </c>
      <c r="J6464" s="21" t="s">
        <v>377</v>
      </c>
      <c r="K6464" s="21" t="s">
        <v>378</v>
      </c>
      <c r="L6464" s="21">
        <v>38109</v>
      </c>
      <c r="M6464" s="21" t="s">
        <v>26</v>
      </c>
      <c r="N6464" s="21" t="s">
        <v>3467</v>
      </c>
      <c r="O6464" s="21" t="s">
        <v>43</v>
      </c>
      <c r="P6464" s="21" t="s">
        <v>91</v>
      </c>
      <c r="Q6464" s="21" t="s">
        <v>3468</v>
      </c>
      <c r="R6464" s="22">
        <v>25.92</v>
      </c>
    </row>
    <row r="6465" spans="1:18" x14ac:dyDescent="0.2">
      <c r="A6465" s="21">
        <v>4007</v>
      </c>
      <c r="B6465" s="21" t="s">
        <v>7904</v>
      </c>
      <c r="C6465" s="21" t="s">
        <v>12128</v>
      </c>
      <c r="D6465" s="21" t="s">
        <v>2799</v>
      </c>
      <c r="E6465" s="21" t="s">
        <v>48</v>
      </c>
      <c r="F6465" s="21" t="s">
        <v>7905</v>
      </c>
      <c r="G6465" s="21" t="s">
        <v>7906</v>
      </c>
      <c r="H6465" s="21" t="s">
        <v>22</v>
      </c>
      <c r="I6465" s="21" t="s">
        <v>23</v>
      </c>
      <c r="J6465" s="21" t="s">
        <v>3696</v>
      </c>
      <c r="K6465" s="21" t="s">
        <v>1431</v>
      </c>
      <c r="L6465" s="21">
        <v>30076</v>
      </c>
      <c r="M6465" s="21" t="s">
        <v>26</v>
      </c>
      <c r="N6465" s="21" t="s">
        <v>6714</v>
      </c>
      <c r="O6465" s="21" t="s">
        <v>43</v>
      </c>
      <c r="P6465" s="21" t="s">
        <v>91</v>
      </c>
      <c r="Q6465" s="21" t="s">
        <v>6715</v>
      </c>
      <c r="R6465" s="22">
        <v>25.92</v>
      </c>
    </row>
    <row r="6466" spans="1:18" x14ac:dyDescent="0.2">
      <c r="A6466" s="21">
        <v>4364</v>
      </c>
      <c r="B6466" s="21" t="s">
        <v>8226</v>
      </c>
      <c r="C6466" s="21" t="s">
        <v>6150</v>
      </c>
      <c r="D6466" s="21" t="s">
        <v>6724</v>
      </c>
      <c r="E6466" s="21" t="s">
        <v>19</v>
      </c>
      <c r="F6466" s="21" t="s">
        <v>3741</v>
      </c>
      <c r="G6466" s="21" t="s">
        <v>3742</v>
      </c>
      <c r="H6466" s="21" t="s">
        <v>22</v>
      </c>
      <c r="I6466" s="21" t="s">
        <v>23</v>
      </c>
      <c r="J6466" s="21" t="s">
        <v>8227</v>
      </c>
      <c r="K6466" s="21" t="s">
        <v>8228</v>
      </c>
      <c r="L6466" s="21">
        <v>58103</v>
      </c>
      <c r="M6466" s="21" t="s">
        <v>108</v>
      </c>
      <c r="N6466" s="21" t="s">
        <v>1403</v>
      </c>
      <c r="O6466" s="21" t="s">
        <v>43</v>
      </c>
      <c r="P6466" s="21" t="s">
        <v>67</v>
      </c>
      <c r="Q6466" s="21" t="s">
        <v>1404</v>
      </c>
      <c r="R6466" s="22">
        <v>25.92</v>
      </c>
    </row>
    <row r="6467" spans="1:18" x14ac:dyDescent="0.2">
      <c r="A6467" s="21">
        <v>4502</v>
      </c>
      <c r="B6467" s="21" t="s">
        <v>8328</v>
      </c>
      <c r="C6467" s="21" t="s">
        <v>4327</v>
      </c>
      <c r="D6467" s="21" t="s">
        <v>12164</v>
      </c>
      <c r="E6467" s="21" t="s">
        <v>48</v>
      </c>
      <c r="F6467" s="21" t="s">
        <v>953</v>
      </c>
      <c r="G6467" s="21" t="s">
        <v>954</v>
      </c>
      <c r="H6467" s="21" t="s">
        <v>38</v>
      </c>
      <c r="I6467" s="21" t="s">
        <v>23</v>
      </c>
      <c r="J6467" s="21" t="s">
        <v>202</v>
      </c>
      <c r="K6467" s="21" t="s">
        <v>107</v>
      </c>
      <c r="L6467" s="21">
        <v>77095</v>
      </c>
      <c r="M6467" s="21" t="s">
        <v>108</v>
      </c>
      <c r="N6467" s="21" t="s">
        <v>2232</v>
      </c>
      <c r="O6467" s="21" t="s">
        <v>43</v>
      </c>
      <c r="P6467" s="21" t="s">
        <v>91</v>
      </c>
      <c r="Q6467" s="21" t="s">
        <v>2233</v>
      </c>
      <c r="R6467" s="22">
        <v>25.92</v>
      </c>
    </row>
    <row r="6468" spans="1:18" x14ac:dyDescent="0.2">
      <c r="A6468" s="21">
        <v>4903</v>
      </c>
      <c r="B6468" s="21" t="s">
        <v>8649</v>
      </c>
      <c r="C6468" s="21" t="s">
        <v>12019</v>
      </c>
      <c r="D6468" s="21" t="s">
        <v>12020</v>
      </c>
      <c r="E6468" s="21" t="s">
        <v>48</v>
      </c>
      <c r="F6468" s="21" t="s">
        <v>1265</v>
      </c>
      <c r="G6468" s="21" t="s">
        <v>1266</v>
      </c>
      <c r="H6468" s="21" t="s">
        <v>22</v>
      </c>
      <c r="I6468" s="21" t="s">
        <v>23</v>
      </c>
      <c r="J6468" s="21" t="s">
        <v>299</v>
      </c>
      <c r="K6468" s="21" t="s">
        <v>300</v>
      </c>
      <c r="L6468" s="21">
        <v>10035</v>
      </c>
      <c r="M6468" s="21" t="s">
        <v>158</v>
      </c>
      <c r="N6468" s="21" t="s">
        <v>3592</v>
      </c>
      <c r="O6468" s="21" t="s">
        <v>43</v>
      </c>
      <c r="P6468" s="21" t="s">
        <v>74</v>
      </c>
      <c r="Q6468" s="21" t="s">
        <v>3593</v>
      </c>
      <c r="R6468" s="22">
        <v>25.92</v>
      </c>
    </row>
    <row r="6469" spans="1:18" x14ac:dyDescent="0.2">
      <c r="A6469" s="21">
        <v>5382</v>
      </c>
      <c r="B6469" s="21" t="s">
        <v>8997</v>
      </c>
      <c r="C6469" s="21" t="s">
        <v>11758</v>
      </c>
      <c r="D6469" s="21" t="s">
        <v>11759</v>
      </c>
      <c r="E6469" s="21" t="s">
        <v>19</v>
      </c>
      <c r="F6469" s="21" t="s">
        <v>8998</v>
      </c>
      <c r="G6469" s="21" t="s">
        <v>8999</v>
      </c>
      <c r="H6469" s="21" t="s">
        <v>38</v>
      </c>
      <c r="I6469" s="21" t="s">
        <v>23</v>
      </c>
      <c r="J6469" s="21" t="s">
        <v>202</v>
      </c>
      <c r="K6469" s="21" t="s">
        <v>107</v>
      </c>
      <c r="L6469" s="21">
        <v>77070</v>
      </c>
      <c r="M6469" s="21" t="s">
        <v>108</v>
      </c>
      <c r="N6469" s="21" t="s">
        <v>2994</v>
      </c>
      <c r="O6469" s="21" t="s">
        <v>43</v>
      </c>
      <c r="P6469" s="21" t="s">
        <v>91</v>
      </c>
      <c r="Q6469" s="21" t="s">
        <v>2995</v>
      </c>
      <c r="R6469" s="22">
        <v>25.92</v>
      </c>
    </row>
    <row r="6470" spans="1:18" x14ac:dyDescent="0.2">
      <c r="A6470" s="21">
        <v>5946</v>
      </c>
      <c r="B6470" s="21" t="s">
        <v>9415</v>
      </c>
      <c r="C6470" s="21" t="s">
        <v>560</v>
      </c>
      <c r="D6470" s="21" t="s">
        <v>4852</v>
      </c>
      <c r="E6470" s="21" t="s">
        <v>48</v>
      </c>
      <c r="F6470" s="21" t="s">
        <v>297</v>
      </c>
      <c r="G6470" s="21" t="s">
        <v>298</v>
      </c>
      <c r="H6470" s="21" t="s">
        <v>38</v>
      </c>
      <c r="I6470" s="21" t="s">
        <v>23</v>
      </c>
      <c r="J6470" s="21" t="s">
        <v>39</v>
      </c>
      <c r="K6470" s="21" t="s">
        <v>40</v>
      </c>
      <c r="L6470" s="21">
        <v>90036</v>
      </c>
      <c r="M6470" s="21" t="s">
        <v>41</v>
      </c>
      <c r="N6470" s="21" t="s">
        <v>6197</v>
      </c>
      <c r="O6470" s="21" t="s">
        <v>43</v>
      </c>
      <c r="P6470" s="21" t="s">
        <v>91</v>
      </c>
      <c r="Q6470" s="21" t="s">
        <v>6198</v>
      </c>
      <c r="R6470" s="22">
        <v>25.92</v>
      </c>
    </row>
    <row r="6471" spans="1:18" x14ac:dyDescent="0.2">
      <c r="A6471" s="21">
        <v>6000</v>
      </c>
      <c r="B6471" s="21" t="s">
        <v>9442</v>
      </c>
      <c r="C6471" s="21" t="s">
        <v>11725</v>
      </c>
      <c r="D6471" s="21" t="s">
        <v>3949</v>
      </c>
      <c r="E6471" s="21" t="s">
        <v>48</v>
      </c>
      <c r="F6471" s="21" t="s">
        <v>658</v>
      </c>
      <c r="G6471" s="21" t="s">
        <v>659</v>
      </c>
      <c r="H6471" s="21" t="s">
        <v>38</v>
      </c>
      <c r="I6471" s="21" t="s">
        <v>23</v>
      </c>
      <c r="J6471" s="21" t="s">
        <v>9443</v>
      </c>
      <c r="K6471" s="21" t="s">
        <v>6976</v>
      </c>
      <c r="L6471" s="21">
        <v>83605</v>
      </c>
      <c r="M6471" s="21" t="s">
        <v>41</v>
      </c>
      <c r="N6471" s="21" t="s">
        <v>3154</v>
      </c>
      <c r="O6471" s="21" t="s">
        <v>43</v>
      </c>
      <c r="P6471" s="21" t="s">
        <v>91</v>
      </c>
      <c r="Q6471" s="21" t="s">
        <v>3155</v>
      </c>
      <c r="R6471" s="22">
        <v>25.92</v>
      </c>
    </row>
    <row r="6472" spans="1:18" x14ac:dyDescent="0.2">
      <c r="A6472" s="21">
        <v>6193</v>
      </c>
      <c r="B6472" s="21" t="s">
        <v>9572</v>
      </c>
      <c r="C6472" s="21" t="s">
        <v>667</v>
      </c>
      <c r="D6472" s="21" t="s">
        <v>3415</v>
      </c>
      <c r="E6472" s="21" t="s">
        <v>48</v>
      </c>
      <c r="F6472" s="21" t="s">
        <v>8218</v>
      </c>
      <c r="G6472" s="21" t="s">
        <v>8219</v>
      </c>
      <c r="H6472" s="21" t="s">
        <v>22</v>
      </c>
      <c r="I6472" s="21" t="s">
        <v>23</v>
      </c>
      <c r="J6472" s="21" t="s">
        <v>202</v>
      </c>
      <c r="K6472" s="21" t="s">
        <v>107</v>
      </c>
      <c r="L6472" s="21">
        <v>77095</v>
      </c>
      <c r="M6472" s="21" t="s">
        <v>108</v>
      </c>
      <c r="N6472" s="21" t="s">
        <v>3154</v>
      </c>
      <c r="O6472" s="21" t="s">
        <v>43</v>
      </c>
      <c r="P6472" s="21" t="s">
        <v>91</v>
      </c>
      <c r="Q6472" s="21" t="s">
        <v>3155</v>
      </c>
      <c r="R6472" s="22">
        <v>25.92</v>
      </c>
    </row>
    <row r="6473" spans="1:18" x14ac:dyDescent="0.2">
      <c r="A6473" s="21">
        <v>6358</v>
      </c>
      <c r="B6473" s="21" t="s">
        <v>9681</v>
      </c>
      <c r="C6473" s="21" t="s">
        <v>1732</v>
      </c>
      <c r="D6473" s="21" t="s">
        <v>4333</v>
      </c>
      <c r="E6473" s="21" t="s">
        <v>48</v>
      </c>
      <c r="F6473" s="21" t="s">
        <v>2733</v>
      </c>
      <c r="G6473" s="21" t="s">
        <v>2734</v>
      </c>
      <c r="H6473" s="21" t="s">
        <v>38</v>
      </c>
      <c r="I6473" s="21" t="s">
        <v>23</v>
      </c>
      <c r="J6473" s="21" t="s">
        <v>96</v>
      </c>
      <c r="K6473" s="21" t="s">
        <v>97</v>
      </c>
      <c r="L6473" s="21">
        <v>98103</v>
      </c>
      <c r="M6473" s="21" t="s">
        <v>41</v>
      </c>
      <c r="N6473" s="21" t="s">
        <v>3316</v>
      </c>
      <c r="O6473" s="21" t="s">
        <v>43</v>
      </c>
      <c r="P6473" s="21" t="s">
        <v>91</v>
      </c>
      <c r="Q6473" s="21" t="s">
        <v>3317</v>
      </c>
      <c r="R6473" s="22">
        <v>25.92</v>
      </c>
    </row>
    <row r="6474" spans="1:18" x14ac:dyDescent="0.2">
      <c r="A6474" s="21">
        <v>6718</v>
      </c>
      <c r="B6474" s="21" t="s">
        <v>9898</v>
      </c>
      <c r="C6474" s="21" t="s">
        <v>11817</v>
      </c>
      <c r="D6474" s="21" t="s">
        <v>1697</v>
      </c>
      <c r="E6474" s="21" t="s">
        <v>48</v>
      </c>
      <c r="F6474" s="21" t="s">
        <v>2609</v>
      </c>
      <c r="G6474" s="21" t="s">
        <v>2610</v>
      </c>
      <c r="H6474" s="21" t="s">
        <v>105</v>
      </c>
      <c r="I6474" s="21" t="s">
        <v>23</v>
      </c>
      <c r="J6474" s="21" t="s">
        <v>6451</v>
      </c>
      <c r="K6474" s="21" t="s">
        <v>1926</v>
      </c>
      <c r="L6474" s="21">
        <v>71901</v>
      </c>
      <c r="M6474" s="21" t="s">
        <v>26</v>
      </c>
      <c r="N6474" s="21" t="s">
        <v>2405</v>
      </c>
      <c r="O6474" s="21" t="s">
        <v>43</v>
      </c>
      <c r="P6474" s="21" t="s">
        <v>91</v>
      </c>
      <c r="Q6474" s="21" t="s">
        <v>2406</v>
      </c>
      <c r="R6474" s="22">
        <v>25.92</v>
      </c>
    </row>
    <row r="6475" spans="1:18" x14ac:dyDescent="0.2">
      <c r="A6475" s="21">
        <v>6893</v>
      </c>
      <c r="B6475" s="21" t="s">
        <v>9999</v>
      </c>
      <c r="C6475" s="21" t="s">
        <v>657</v>
      </c>
      <c r="D6475" s="21" t="s">
        <v>2720</v>
      </c>
      <c r="E6475" s="21" t="s">
        <v>48</v>
      </c>
      <c r="F6475" s="21" t="s">
        <v>1571</v>
      </c>
      <c r="G6475" s="21" t="s">
        <v>1572</v>
      </c>
      <c r="H6475" s="21" t="s">
        <v>38</v>
      </c>
      <c r="I6475" s="21" t="s">
        <v>23</v>
      </c>
      <c r="J6475" s="21" t="s">
        <v>563</v>
      </c>
      <c r="K6475" s="21" t="s">
        <v>1431</v>
      </c>
      <c r="L6475" s="21">
        <v>31907</v>
      </c>
      <c r="M6475" s="21" t="s">
        <v>26</v>
      </c>
      <c r="N6475" s="21" t="s">
        <v>6887</v>
      </c>
      <c r="O6475" s="21" t="s">
        <v>43</v>
      </c>
      <c r="P6475" s="21" t="s">
        <v>91</v>
      </c>
      <c r="Q6475" s="21" t="s">
        <v>6888</v>
      </c>
      <c r="R6475" s="22">
        <v>25.92</v>
      </c>
    </row>
    <row r="6476" spans="1:18" x14ac:dyDescent="0.2">
      <c r="A6476" s="21">
        <v>7216</v>
      </c>
      <c r="B6476" s="21" t="s">
        <v>10202</v>
      </c>
      <c r="C6476" s="21" t="s">
        <v>4460</v>
      </c>
      <c r="D6476" s="21" t="s">
        <v>163</v>
      </c>
      <c r="E6476" s="21" t="s">
        <v>19</v>
      </c>
      <c r="F6476" s="21" t="s">
        <v>2838</v>
      </c>
      <c r="G6476" s="21" t="s">
        <v>2839</v>
      </c>
      <c r="H6476" s="21" t="s">
        <v>38</v>
      </c>
      <c r="I6476" s="21" t="s">
        <v>23</v>
      </c>
      <c r="J6476" s="21" t="s">
        <v>994</v>
      </c>
      <c r="K6476" s="21" t="s">
        <v>266</v>
      </c>
      <c r="L6476" s="21">
        <v>48205</v>
      </c>
      <c r="M6476" s="21" t="s">
        <v>108</v>
      </c>
      <c r="N6476" s="21" t="s">
        <v>3795</v>
      </c>
      <c r="O6476" s="21" t="s">
        <v>43</v>
      </c>
      <c r="P6476" s="21" t="s">
        <v>91</v>
      </c>
      <c r="Q6476" s="21" t="s">
        <v>3796</v>
      </c>
      <c r="R6476" s="22">
        <v>25.92</v>
      </c>
    </row>
    <row r="6477" spans="1:18" x14ac:dyDescent="0.2">
      <c r="A6477" s="21">
        <v>7284</v>
      </c>
      <c r="B6477" s="21" t="s">
        <v>10246</v>
      </c>
      <c r="C6477" s="21" t="s">
        <v>11989</v>
      </c>
      <c r="D6477" s="21" t="s">
        <v>3886</v>
      </c>
      <c r="E6477" s="21" t="s">
        <v>48</v>
      </c>
      <c r="F6477" s="21" t="s">
        <v>922</v>
      </c>
      <c r="G6477" s="21" t="s">
        <v>923</v>
      </c>
      <c r="H6477" s="21" t="s">
        <v>22</v>
      </c>
      <c r="I6477" s="21" t="s">
        <v>23</v>
      </c>
      <c r="J6477" s="21" t="s">
        <v>2466</v>
      </c>
      <c r="K6477" s="21" t="s">
        <v>564</v>
      </c>
      <c r="L6477" s="21">
        <v>44105</v>
      </c>
      <c r="M6477" s="21" t="s">
        <v>158</v>
      </c>
      <c r="N6477" s="21" t="s">
        <v>1403</v>
      </c>
      <c r="O6477" s="21" t="s">
        <v>43</v>
      </c>
      <c r="P6477" s="21" t="s">
        <v>67</v>
      </c>
      <c r="Q6477" s="21" t="s">
        <v>1404</v>
      </c>
      <c r="R6477" s="22">
        <v>25.92</v>
      </c>
    </row>
    <row r="6478" spans="1:18" x14ac:dyDescent="0.2">
      <c r="A6478" s="21">
        <v>7554</v>
      </c>
      <c r="B6478" s="21" t="s">
        <v>10386</v>
      </c>
      <c r="C6478" s="21" t="s">
        <v>6163</v>
      </c>
      <c r="D6478" s="21" t="s">
        <v>4699</v>
      </c>
      <c r="E6478" s="21" t="s">
        <v>48</v>
      </c>
      <c r="F6478" s="21" t="s">
        <v>5198</v>
      </c>
      <c r="G6478" s="21" t="s">
        <v>5199</v>
      </c>
      <c r="H6478" s="21" t="s">
        <v>38</v>
      </c>
      <c r="I6478" s="21" t="s">
        <v>23</v>
      </c>
      <c r="J6478" s="21" t="s">
        <v>299</v>
      </c>
      <c r="K6478" s="21" t="s">
        <v>300</v>
      </c>
      <c r="L6478" s="21">
        <v>10024</v>
      </c>
      <c r="M6478" s="21" t="s">
        <v>158</v>
      </c>
      <c r="N6478" s="21" t="s">
        <v>6458</v>
      </c>
      <c r="O6478" s="21" t="s">
        <v>43</v>
      </c>
      <c r="P6478" s="21" t="s">
        <v>91</v>
      </c>
      <c r="Q6478" s="21" t="s">
        <v>6459</v>
      </c>
      <c r="R6478" s="22">
        <v>25.92</v>
      </c>
    </row>
    <row r="6479" spans="1:18" x14ac:dyDescent="0.2">
      <c r="A6479" s="21">
        <v>7609</v>
      </c>
      <c r="B6479" s="21" t="s">
        <v>10415</v>
      </c>
      <c r="C6479" s="21" t="s">
        <v>12191</v>
      </c>
      <c r="D6479" s="21" t="s">
        <v>12139</v>
      </c>
      <c r="E6479" s="21" t="s">
        <v>48</v>
      </c>
      <c r="F6479" s="21" t="s">
        <v>1712</v>
      </c>
      <c r="G6479" s="21" t="s">
        <v>1713</v>
      </c>
      <c r="H6479" s="21" t="s">
        <v>22</v>
      </c>
      <c r="I6479" s="21" t="s">
        <v>23</v>
      </c>
      <c r="J6479" s="21" t="s">
        <v>134</v>
      </c>
      <c r="K6479" s="21" t="s">
        <v>40</v>
      </c>
      <c r="L6479" s="21">
        <v>94122</v>
      </c>
      <c r="M6479" s="21" t="s">
        <v>41</v>
      </c>
      <c r="N6479" s="21" t="s">
        <v>3467</v>
      </c>
      <c r="O6479" s="21" t="s">
        <v>43</v>
      </c>
      <c r="P6479" s="21" t="s">
        <v>91</v>
      </c>
      <c r="Q6479" s="21" t="s">
        <v>3468</v>
      </c>
      <c r="R6479" s="22">
        <v>25.92</v>
      </c>
    </row>
    <row r="6480" spans="1:18" x14ac:dyDescent="0.2">
      <c r="A6480" s="21">
        <v>7656</v>
      </c>
      <c r="B6480" s="21" t="s">
        <v>10441</v>
      </c>
      <c r="C6480" s="21" t="s">
        <v>326</v>
      </c>
      <c r="D6480" s="21" t="s">
        <v>11824</v>
      </c>
      <c r="E6480" s="21" t="s">
        <v>19</v>
      </c>
      <c r="F6480" s="21" t="s">
        <v>6238</v>
      </c>
      <c r="G6480" s="21" t="s">
        <v>6239</v>
      </c>
      <c r="H6480" s="21" t="s">
        <v>22</v>
      </c>
      <c r="I6480" s="21" t="s">
        <v>23</v>
      </c>
      <c r="J6480" s="21" t="s">
        <v>1566</v>
      </c>
      <c r="K6480" s="21" t="s">
        <v>1567</v>
      </c>
      <c r="L6480" s="21">
        <v>89115</v>
      </c>
      <c r="M6480" s="21" t="s">
        <v>41</v>
      </c>
      <c r="N6480" s="21" t="s">
        <v>6887</v>
      </c>
      <c r="O6480" s="21" t="s">
        <v>43</v>
      </c>
      <c r="P6480" s="21" t="s">
        <v>91</v>
      </c>
      <c r="Q6480" s="21" t="s">
        <v>6888</v>
      </c>
      <c r="R6480" s="22">
        <v>25.92</v>
      </c>
    </row>
    <row r="6481" spans="1:18" x14ac:dyDescent="0.2">
      <c r="A6481" s="21">
        <v>7743</v>
      </c>
      <c r="B6481" s="21" t="s">
        <v>10495</v>
      </c>
      <c r="C6481" s="21" t="s">
        <v>5514</v>
      </c>
      <c r="D6481" s="21" t="s">
        <v>1491</v>
      </c>
      <c r="E6481" s="21" t="s">
        <v>48</v>
      </c>
      <c r="F6481" s="21" t="s">
        <v>3911</v>
      </c>
      <c r="G6481" s="21" t="s">
        <v>3912</v>
      </c>
      <c r="H6481" s="21" t="s">
        <v>22</v>
      </c>
      <c r="I6481" s="21" t="s">
        <v>23</v>
      </c>
      <c r="J6481" s="21" t="s">
        <v>39</v>
      </c>
      <c r="K6481" s="21" t="s">
        <v>40</v>
      </c>
      <c r="L6481" s="21">
        <v>90036</v>
      </c>
      <c r="M6481" s="21" t="s">
        <v>41</v>
      </c>
      <c r="N6481" s="21" t="s">
        <v>4371</v>
      </c>
      <c r="O6481" s="21" t="s">
        <v>43</v>
      </c>
      <c r="P6481" s="21" t="s">
        <v>91</v>
      </c>
      <c r="Q6481" s="21" t="s">
        <v>4372</v>
      </c>
      <c r="R6481" s="22">
        <v>25.92</v>
      </c>
    </row>
    <row r="6482" spans="1:18" x14ac:dyDescent="0.2">
      <c r="A6482" s="21">
        <v>8032</v>
      </c>
      <c r="B6482" s="21" t="s">
        <v>10649</v>
      </c>
      <c r="C6482" s="21" t="s">
        <v>11929</v>
      </c>
      <c r="D6482" s="21" t="s">
        <v>11968</v>
      </c>
      <c r="E6482" s="21" t="s">
        <v>48</v>
      </c>
      <c r="F6482" s="21" t="s">
        <v>3670</v>
      </c>
      <c r="G6482" s="21" t="s">
        <v>3671</v>
      </c>
      <c r="H6482" s="21" t="s">
        <v>22</v>
      </c>
      <c r="I6482" s="21" t="s">
        <v>23</v>
      </c>
      <c r="J6482" s="21" t="s">
        <v>1821</v>
      </c>
      <c r="K6482" s="21" t="s">
        <v>107</v>
      </c>
      <c r="L6482" s="21">
        <v>79109</v>
      </c>
      <c r="M6482" s="21" t="s">
        <v>108</v>
      </c>
      <c r="N6482" s="21" t="s">
        <v>3316</v>
      </c>
      <c r="O6482" s="21" t="s">
        <v>43</v>
      </c>
      <c r="P6482" s="21" t="s">
        <v>91</v>
      </c>
      <c r="Q6482" s="21" t="s">
        <v>3317</v>
      </c>
      <c r="R6482" s="22">
        <v>25.92</v>
      </c>
    </row>
    <row r="6483" spans="1:18" x14ac:dyDescent="0.2">
      <c r="A6483" s="21">
        <v>8538</v>
      </c>
      <c r="B6483" s="21" t="s">
        <v>10953</v>
      </c>
      <c r="C6483" s="21" t="s">
        <v>11943</v>
      </c>
      <c r="D6483" s="21" t="s">
        <v>12168</v>
      </c>
      <c r="E6483" s="21" t="s">
        <v>48</v>
      </c>
      <c r="F6483" s="21" t="s">
        <v>10954</v>
      </c>
      <c r="G6483" s="21" t="s">
        <v>10955</v>
      </c>
      <c r="H6483" s="21" t="s">
        <v>105</v>
      </c>
      <c r="I6483" s="21" t="s">
        <v>23</v>
      </c>
      <c r="J6483" s="21" t="s">
        <v>156</v>
      </c>
      <c r="K6483" s="21" t="s">
        <v>157</v>
      </c>
      <c r="L6483" s="21">
        <v>19143</v>
      </c>
      <c r="M6483" s="21" t="s">
        <v>158</v>
      </c>
      <c r="N6483" s="21" t="s">
        <v>7488</v>
      </c>
      <c r="O6483" s="21" t="s">
        <v>43</v>
      </c>
      <c r="P6483" s="21" t="s">
        <v>91</v>
      </c>
      <c r="Q6483" s="21" t="s">
        <v>7489</v>
      </c>
      <c r="R6483" s="22">
        <v>25.92</v>
      </c>
    </row>
    <row r="6484" spans="1:18" x14ac:dyDescent="0.2">
      <c r="A6484" s="21">
        <v>9037</v>
      </c>
      <c r="B6484" s="21" t="s">
        <v>11251</v>
      </c>
      <c r="C6484" s="21" t="s">
        <v>12149</v>
      </c>
      <c r="D6484" s="21" t="s">
        <v>11753</v>
      </c>
      <c r="E6484" s="21" t="s">
        <v>206</v>
      </c>
      <c r="F6484" s="21" t="s">
        <v>2464</v>
      </c>
      <c r="G6484" s="21" t="s">
        <v>2465</v>
      </c>
      <c r="H6484" s="21" t="s">
        <v>22</v>
      </c>
      <c r="I6484" s="21" t="s">
        <v>23</v>
      </c>
      <c r="J6484" s="21" t="s">
        <v>299</v>
      </c>
      <c r="K6484" s="21" t="s">
        <v>300</v>
      </c>
      <c r="L6484" s="21">
        <v>10035</v>
      </c>
      <c r="M6484" s="21" t="s">
        <v>158</v>
      </c>
      <c r="N6484" s="21" t="s">
        <v>4488</v>
      </c>
      <c r="O6484" s="21" t="s">
        <v>43</v>
      </c>
      <c r="P6484" s="21" t="s">
        <v>91</v>
      </c>
      <c r="Q6484" s="21" t="s">
        <v>4489</v>
      </c>
      <c r="R6484" s="22">
        <v>25.92</v>
      </c>
    </row>
    <row r="6485" spans="1:18" x14ac:dyDescent="0.2">
      <c r="A6485" s="21">
        <v>9223</v>
      </c>
      <c r="B6485" s="21" t="s">
        <v>11361</v>
      </c>
      <c r="C6485" s="21" t="s">
        <v>1164</v>
      </c>
      <c r="D6485" s="21" t="s">
        <v>3103</v>
      </c>
      <c r="E6485" s="21" t="s">
        <v>206</v>
      </c>
      <c r="F6485" s="21" t="s">
        <v>6683</v>
      </c>
      <c r="G6485" s="21" t="s">
        <v>6684</v>
      </c>
      <c r="H6485" s="21" t="s">
        <v>22</v>
      </c>
      <c r="I6485" s="21" t="s">
        <v>23</v>
      </c>
      <c r="J6485" s="21" t="s">
        <v>4814</v>
      </c>
      <c r="K6485" s="21" t="s">
        <v>832</v>
      </c>
      <c r="L6485" s="21">
        <v>70506</v>
      </c>
      <c r="M6485" s="21" t="s">
        <v>26</v>
      </c>
      <c r="N6485" s="21" t="s">
        <v>5008</v>
      </c>
      <c r="O6485" s="21" t="s">
        <v>43</v>
      </c>
      <c r="P6485" s="21" t="s">
        <v>91</v>
      </c>
      <c r="Q6485" s="21" t="s">
        <v>5009</v>
      </c>
      <c r="R6485" s="22">
        <v>25.92</v>
      </c>
    </row>
    <row r="6486" spans="1:18" x14ac:dyDescent="0.2">
      <c r="A6486" s="21">
        <v>9385</v>
      </c>
      <c r="B6486" s="21" t="s">
        <v>11450</v>
      </c>
      <c r="C6486" s="21" t="s">
        <v>12147</v>
      </c>
      <c r="D6486" s="21" t="s">
        <v>6102</v>
      </c>
      <c r="E6486" s="21" t="s">
        <v>48</v>
      </c>
      <c r="F6486" s="21" t="s">
        <v>3011</v>
      </c>
      <c r="G6486" s="21" t="s">
        <v>3012</v>
      </c>
      <c r="H6486" s="21" t="s">
        <v>105</v>
      </c>
      <c r="I6486" s="21" t="s">
        <v>23</v>
      </c>
      <c r="J6486" s="21" t="s">
        <v>299</v>
      </c>
      <c r="K6486" s="21" t="s">
        <v>300</v>
      </c>
      <c r="L6486" s="21">
        <v>10009</v>
      </c>
      <c r="M6486" s="21" t="s">
        <v>158</v>
      </c>
      <c r="N6486" s="21" t="s">
        <v>2142</v>
      </c>
      <c r="O6486" s="21" t="s">
        <v>43</v>
      </c>
      <c r="P6486" s="21" t="s">
        <v>91</v>
      </c>
      <c r="Q6486" s="21" t="s">
        <v>2143</v>
      </c>
      <c r="R6486" s="22">
        <v>25.92</v>
      </c>
    </row>
    <row r="6487" spans="1:18" x14ac:dyDescent="0.2">
      <c r="A6487" s="21">
        <v>5948</v>
      </c>
      <c r="B6487" s="21" t="s">
        <v>9416</v>
      </c>
      <c r="C6487" s="21" t="s">
        <v>2207</v>
      </c>
      <c r="D6487" s="21" t="s">
        <v>2191</v>
      </c>
      <c r="E6487" s="21" t="s">
        <v>19</v>
      </c>
      <c r="F6487" s="21" t="s">
        <v>5100</v>
      </c>
      <c r="G6487" s="21" t="s">
        <v>5101</v>
      </c>
      <c r="H6487" s="21" t="s">
        <v>105</v>
      </c>
      <c r="I6487" s="21" t="s">
        <v>23</v>
      </c>
      <c r="J6487" s="21" t="s">
        <v>1551</v>
      </c>
      <c r="K6487" s="21" t="s">
        <v>554</v>
      </c>
      <c r="L6487" s="21">
        <v>50315</v>
      </c>
      <c r="M6487" s="21" t="s">
        <v>108</v>
      </c>
      <c r="N6487" s="21" t="s">
        <v>7099</v>
      </c>
      <c r="O6487" s="21" t="s">
        <v>43</v>
      </c>
      <c r="P6487" s="21" t="s">
        <v>74</v>
      </c>
      <c r="Q6487" s="21" t="s">
        <v>7100</v>
      </c>
      <c r="R6487" s="22">
        <v>25.9</v>
      </c>
    </row>
    <row r="6488" spans="1:18" x14ac:dyDescent="0.2">
      <c r="A6488" s="21">
        <v>7486</v>
      </c>
      <c r="B6488" s="21" t="s">
        <v>10357</v>
      </c>
      <c r="C6488" s="21" t="s">
        <v>1140</v>
      </c>
      <c r="D6488" s="21" t="s">
        <v>11799</v>
      </c>
      <c r="E6488" s="21" t="s">
        <v>48</v>
      </c>
      <c r="F6488" s="21" t="s">
        <v>425</v>
      </c>
      <c r="G6488" s="21" t="s">
        <v>426</v>
      </c>
      <c r="H6488" s="21" t="s">
        <v>105</v>
      </c>
      <c r="I6488" s="21" t="s">
        <v>23</v>
      </c>
      <c r="J6488" s="21" t="s">
        <v>8227</v>
      </c>
      <c r="K6488" s="21" t="s">
        <v>8228</v>
      </c>
      <c r="L6488" s="21">
        <v>58103</v>
      </c>
      <c r="M6488" s="21" t="s">
        <v>108</v>
      </c>
      <c r="N6488" s="21" t="s">
        <v>7099</v>
      </c>
      <c r="O6488" s="21" t="s">
        <v>43</v>
      </c>
      <c r="P6488" s="21" t="s">
        <v>74</v>
      </c>
      <c r="Q6488" s="21" t="s">
        <v>7100</v>
      </c>
      <c r="R6488" s="22">
        <v>25.9</v>
      </c>
    </row>
    <row r="6489" spans="1:18" x14ac:dyDescent="0.2">
      <c r="A6489" s="21">
        <v>4020</v>
      </c>
      <c r="B6489" s="21" t="s">
        <v>7916</v>
      </c>
      <c r="C6489" s="21" t="s">
        <v>2776</v>
      </c>
      <c r="D6489" s="21" t="s">
        <v>2447</v>
      </c>
      <c r="E6489" s="21" t="s">
        <v>48</v>
      </c>
      <c r="F6489" s="21" t="s">
        <v>6573</v>
      </c>
      <c r="G6489" s="21" t="s">
        <v>6574</v>
      </c>
      <c r="H6489" s="21" t="s">
        <v>22</v>
      </c>
      <c r="I6489" s="21" t="s">
        <v>23</v>
      </c>
      <c r="J6489" s="21" t="s">
        <v>1961</v>
      </c>
      <c r="K6489" s="21" t="s">
        <v>1431</v>
      </c>
      <c r="L6489" s="21">
        <v>30318</v>
      </c>
      <c r="M6489" s="21" t="s">
        <v>26</v>
      </c>
      <c r="N6489" s="21" t="s">
        <v>149</v>
      </c>
      <c r="O6489" s="21" t="s">
        <v>43</v>
      </c>
      <c r="P6489" s="21" t="s">
        <v>77</v>
      </c>
      <c r="Q6489" s="21" t="s">
        <v>150</v>
      </c>
      <c r="R6489" s="22">
        <v>25.86</v>
      </c>
    </row>
    <row r="6490" spans="1:18" x14ac:dyDescent="0.2">
      <c r="A6490" s="21">
        <v>9596</v>
      </c>
      <c r="B6490" s="21" t="s">
        <v>11589</v>
      </c>
      <c r="C6490" s="21" t="s">
        <v>6061</v>
      </c>
      <c r="D6490" s="21" t="s">
        <v>7787</v>
      </c>
      <c r="E6490" s="21" t="s">
        <v>48</v>
      </c>
      <c r="F6490" s="21" t="s">
        <v>4447</v>
      </c>
      <c r="G6490" s="21" t="s">
        <v>4448</v>
      </c>
      <c r="H6490" s="21" t="s">
        <v>38</v>
      </c>
      <c r="I6490" s="21" t="s">
        <v>23</v>
      </c>
      <c r="J6490" s="21" t="s">
        <v>710</v>
      </c>
      <c r="K6490" s="21" t="s">
        <v>40</v>
      </c>
      <c r="L6490" s="21">
        <v>95123</v>
      </c>
      <c r="M6490" s="21" t="s">
        <v>41</v>
      </c>
      <c r="N6490" s="21" t="s">
        <v>149</v>
      </c>
      <c r="O6490" s="21" t="s">
        <v>43</v>
      </c>
      <c r="P6490" s="21" t="s">
        <v>77</v>
      </c>
      <c r="Q6490" s="21" t="s">
        <v>150</v>
      </c>
      <c r="R6490" s="22">
        <v>25.86</v>
      </c>
    </row>
    <row r="6491" spans="1:18" x14ac:dyDescent="0.2">
      <c r="A6491" s="21">
        <v>6300</v>
      </c>
      <c r="B6491" s="21" t="s">
        <v>9649</v>
      </c>
      <c r="C6491" s="21" t="s">
        <v>3075</v>
      </c>
      <c r="D6491" s="21" t="s">
        <v>11795</v>
      </c>
      <c r="E6491" s="21" t="s">
        <v>206</v>
      </c>
      <c r="F6491" s="21" t="s">
        <v>5884</v>
      </c>
      <c r="G6491" s="21" t="s">
        <v>5885</v>
      </c>
      <c r="H6491" s="21" t="s">
        <v>105</v>
      </c>
      <c r="I6491" s="21" t="s">
        <v>23</v>
      </c>
      <c r="J6491" s="21" t="s">
        <v>134</v>
      </c>
      <c r="K6491" s="21" t="s">
        <v>40</v>
      </c>
      <c r="L6491" s="21">
        <v>94109</v>
      </c>
      <c r="M6491" s="21" t="s">
        <v>41</v>
      </c>
      <c r="N6491" s="21" t="s">
        <v>9650</v>
      </c>
      <c r="O6491" s="21" t="s">
        <v>28</v>
      </c>
      <c r="P6491" s="21" t="s">
        <v>64</v>
      </c>
      <c r="Q6491" s="21" t="s">
        <v>9651</v>
      </c>
      <c r="R6491" s="22">
        <v>25.83</v>
      </c>
    </row>
    <row r="6492" spans="1:18" x14ac:dyDescent="0.2">
      <c r="A6492" s="21">
        <v>7019</v>
      </c>
      <c r="B6492" s="21" t="s">
        <v>10091</v>
      </c>
      <c r="C6492" s="21" t="s">
        <v>5597</v>
      </c>
      <c r="D6492" s="21" t="s">
        <v>6800</v>
      </c>
      <c r="E6492" s="21" t="s">
        <v>19</v>
      </c>
      <c r="F6492" s="21" t="s">
        <v>3057</v>
      </c>
      <c r="G6492" s="21" t="s">
        <v>3058</v>
      </c>
      <c r="H6492" s="21" t="s">
        <v>22</v>
      </c>
      <c r="I6492" s="21" t="s">
        <v>23</v>
      </c>
      <c r="J6492" s="21" t="s">
        <v>299</v>
      </c>
      <c r="K6492" s="21" t="s">
        <v>300</v>
      </c>
      <c r="L6492" s="21">
        <v>10035</v>
      </c>
      <c r="M6492" s="21" t="s">
        <v>158</v>
      </c>
      <c r="N6492" s="21" t="s">
        <v>8154</v>
      </c>
      <c r="O6492" s="21" t="s">
        <v>43</v>
      </c>
      <c r="P6492" s="21" t="s">
        <v>44</v>
      </c>
      <c r="Q6492" s="21" t="s">
        <v>8155</v>
      </c>
      <c r="R6492" s="22">
        <v>25.83</v>
      </c>
    </row>
    <row r="6493" spans="1:18" x14ac:dyDescent="0.2">
      <c r="A6493" s="21">
        <v>64</v>
      </c>
      <c r="B6493" s="21" t="s">
        <v>324</v>
      </c>
      <c r="C6493" s="21" t="s">
        <v>325</v>
      </c>
      <c r="D6493" s="21" t="s">
        <v>326</v>
      </c>
      <c r="E6493" s="21" t="s">
        <v>48</v>
      </c>
      <c r="F6493" s="21" t="s">
        <v>327</v>
      </c>
      <c r="G6493" s="21" t="s">
        <v>328</v>
      </c>
      <c r="H6493" s="21" t="s">
        <v>22</v>
      </c>
      <c r="I6493" s="21" t="s">
        <v>23</v>
      </c>
      <c r="J6493" s="21" t="s">
        <v>39</v>
      </c>
      <c r="K6493" s="21" t="s">
        <v>40</v>
      </c>
      <c r="L6493" s="21">
        <v>90004</v>
      </c>
      <c r="M6493" s="21" t="s">
        <v>41</v>
      </c>
      <c r="N6493" s="21" t="s">
        <v>331</v>
      </c>
      <c r="O6493" s="21" t="s">
        <v>43</v>
      </c>
      <c r="P6493" s="21" t="s">
        <v>74</v>
      </c>
      <c r="Q6493" s="21" t="s">
        <v>332</v>
      </c>
      <c r="R6493" s="22">
        <v>25.824000000000002</v>
      </c>
    </row>
    <row r="6494" spans="1:18" x14ac:dyDescent="0.2">
      <c r="A6494" s="21">
        <v>3372</v>
      </c>
      <c r="B6494" s="21" t="s">
        <v>7314</v>
      </c>
      <c r="C6494" s="21" t="s">
        <v>244</v>
      </c>
      <c r="D6494" s="21" t="s">
        <v>3576</v>
      </c>
      <c r="E6494" s="21" t="s">
        <v>48</v>
      </c>
      <c r="F6494" s="21" t="s">
        <v>912</v>
      </c>
      <c r="G6494" s="21" t="s">
        <v>913</v>
      </c>
      <c r="H6494" s="21" t="s">
        <v>22</v>
      </c>
      <c r="I6494" s="21" t="s">
        <v>23</v>
      </c>
      <c r="J6494" s="21" t="s">
        <v>134</v>
      </c>
      <c r="K6494" s="21" t="s">
        <v>40</v>
      </c>
      <c r="L6494" s="21">
        <v>94122</v>
      </c>
      <c r="M6494" s="21" t="s">
        <v>41</v>
      </c>
      <c r="N6494" s="21" t="s">
        <v>4301</v>
      </c>
      <c r="O6494" s="21" t="s">
        <v>43</v>
      </c>
      <c r="P6494" s="21" t="s">
        <v>74</v>
      </c>
      <c r="Q6494" s="21" t="s">
        <v>4302</v>
      </c>
      <c r="R6494" s="22">
        <v>25.824000000000002</v>
      </c>
    </row>
    <row r="6495" spans="1:18" x14ac:dyDescent="0.2">
      <c r="A6495" s="21">
        <v>813</v>
      </c>
      <c r="B6495" s="21" t="s">
        <v>2869</v>
      </c>
      <c r="C6495" s="21" t="s">
        <v>2625</v>
      </c>
      <c r="D6495" s="21" t="s">
        <v>2870</v>
      </c>
      <c r="E6495" s="21" t="s">
        <v>206</v>
      </c>
      <c r="F6495" s="21" t="s">
        <v>2227</v>
      </c>
      <c r="G6495" s="21" t="s">
        <v>2228</v>
      </c>
      <c r="H6495" s="21" t="s">
        <v>22</v>
      </c>
      <c r="I6495" s="21" t="s">
        <v>23</v>
      </c>
      <c r="J6495" s="21" t="s">
        <v>2871</v>
      </c>
      <c r="K6495" s="21" t="s">
        <v>97</v>
      </c>
      <c r="L6495" s="21">
        <v>98026</v>
      </c>
      <c r="M6495" s="21" t="s">
        <v>41</v>
      </c>
      <c r="N6495" s="21" t="s">
        <v>2428</v>
      </c>
      <c r="O6495" s="21" t="s">
        <v>70</v>
      </c>
      <c r="P6495" s="21" t="s">
        <v>175</v>
      </c>
      <c r="Q6495" s="21" t="s">
        <v>2429</v>
      </c>
      <c r="R6495" s="22">
        <v>25.78</v>
      </c>
    </row>
    <row r="6496" spans="1:18" x14ac:dyDescent="0.2">
      <c r="A6496" s="21">
        <v>7001</v>
      </c>
      <c r="B6496" s="21" t="s">
        <v>10079</v>
      </c>
      <c r="C6496" s="21" t="s">
        <v>3363</v>
      </c>
      <c r="D6496" s="21" t="s">
        <v>1463</v>
      </c>
      <c r="E6496" s="21" t="s">
        <v>206</v>
      </c>
      <c r="F6496" s="21" t="s">
        <v>1629</v>
      </c>
      <c r="G6496" s="21" t="s">
        <v>1630</v>
      </c>
      <c r="H6496" s="21" t="s">
        <v>38</v>
      </c>
      <c r="I6496" s="21" t="s">
        <v>23</v>
      </c>
      <c r="J6496" s="21" t="s">
        <v>1659</v>
      </c>
      <c r="K6496" s="21" t="s">
        <v>25</v>
      </c>
      <c r="L6496" s="21">
        <v>40214</v>
      </c>
      <c r="M6496" s="21" t="s">
        <v>26</v>
      </c>
      <c r="N6496" s="21" t="s">
        <v>2210</v>
      </c>
      <c r="O6496" s="21" t="s">
        <v>43</v>
      </c>
      <c r="P6496" s="21" t="s">
        <v>651</v>
      </c>
      <c r="Q6496" s="21" t="s">
        <v>2211</v>
      </c>
      <c r="R6496" s="22">
        <v>25.76</v>
      </c>
    </row>
    <row r="6497" spans="1:18" x14ac:dyDescent="0.2">
      <c r="A6497" s="21">
        <v>8003</v>
      </c>
      <c r="B6497" s="21" t="s">
        <v>10635</v>
      </c>
      <c r="C6497" s="21" t="s">
        <v>11911</v>
      </c>
      <c r="D6497" s="21" t="s">
        <v>813</v>
      </c>
      <c r="E6497" s="21" t="s">
        <v>206</v>
      </c>
      <c r="F6497" s="21" t="s">
        <v>354</v>
      </c>
      <c r="G6497" s="21" t="s">
        <v>355</v>
      </c>
      <c r="H6497" s="21" t="s">
        <v>22</v>
      </c>
      <c r="I6497" s="21" t="s">
        <v>23</v>
      </c>
      <c r="J6497" s="21" t="s">
        <v>39</v>
      </c>
      <c r="K6497" s="21" t="s">
        <v>40</v>
      </c>
      <c r="L6497" s="21">
        <v>90032</v>
      </c>
      <c r="M6497" s="21" t="s">
        <v>41</v>
      </c>
      <c r="N6497" s="21" t="s">
        <v>1458</v>
      </c>
      <c r="O6497" s="21" t="s">
        <v>43</v>
      </c>
      <c r="P6497" s="21" t="s">
        <v>651</v>
      </c>
      <c r="Q6497" s="21" t="s">
        <v>1459</v>
      </c>
      <c r="R6497" s="22">
        <v>25.76</v>
      </c>
    </row>
    <row r="6498" spans="1:18" x14ac:dyDescent="0.2">
      <c r="A6498" s="21">
        <v>4778</v>
      </c>
      <c r="B6498" s="21" t="s">
        <v>8561</v>
      </c>
      <c r="C6498" s="21" t="s">
        <v>2999</v>
      </c>
      <c r="D6498" s="21" t="s">
        <v>8562</v>
      </c>
      <c r="E6498" s="21" t="s">
        <v>19</v>
      </c>
      <c r="F6498" s="21" t="s">
        <v>2983</v>
      </c>
      <c r="G6498" s="21" t="s">
        <v>2984</v>
      </c>
      <c r="H6498" s="21" t="s">
        <v>38</v>
      </c>
      <c r="I6498" s="21" t="s">
        <v>23</v>
      </c>
      <c r="J6498" s="21" t="s">
        <v>1317</v>
      </c>
      <c r="K6498" s="21" t="s">
        <v>300</v>
      </c>
      <c r="L6498" s="21">
        <v>11561</v>
      </c>
      <c r="M6498" s="21" t="s">
        <v>158</v>
      </c>
      <c r="N6498" s="21" t="s">
        <v>5694</v>
      </c>
      <c r="O6498" s="21" t="s">
        <v>43</v>
      </c>
      <c r="P6498" s="21" t="s">
        <v>651</v>
      </c>
      <c r="Q6498" s="21" t="s">
        <v>5695</v>
      </c>
      <c r="R6498" s="22">
        <v>25.71</v>
      </c>
    </row>
    <row r="6499" spans="1:18" x14ac:dyDescent="0.2">
      <c r="A6499" s="21">
        <v>7343</v>
      </c>
      <c r="B6499" s="21" t="s">
        <v>10285</v>
      </c>
      <c r="C6499" s="21" t="s">
        <v>6013</v>
      </c>
      <c r="D6499" s="21" t="s">
        <v>12085</v>
      </c>
      <c r="E6499" s="21" t="s">
        <v>48</v>
      </c>
      <c r="F6499" s="21" t="s">
        <v>4674</v>
      </c>
      <c r="G6499" s="21" t="s">
        <v>4675</v>
      </c>
      <c r="H6499" s="21" t="s">
        <v>22</v>
      </c>
      <c r="I6499" s="21" t="s">
        <v>23</v>
      </c>
      <c r="J6499" s="21" t="s">
        <v>1961</v>
      </c>
      <c r="K6499" s="21" t="s">
        <v>1431</v>
      </c>
      <c r="L6499" s="21">
        <v>30318</v>
      </c>
      <c r="M6499" s="21" t="s">
        <v>26</v>
      </c>
      <c r="N6499" s="21" t="s">
        <v>8445</v>
      </c>
      <c r="O6499" s="21" t="s">
        <v>28</v>
      </c>
      <c r="P6499" s="21" t="s">
        <v>64</v>
      </c>
      <c r="Q6499" s="21" t="s">
        <v>8446</v>
      </c>
      <c r="R6499" s="22">
        <v>25.71</v>
      </c>
    </row>
    <row r="6500" spans="1:18" x14ac:dyDescent="0.2">
      <c r="A6500" s="21">
        <v>7700</v>
      </c>
      <c r="B6500" s="21" t="s">
        <v>10465</v>
      </c>
      <c r="C6500" s="21" t="s">
        <v>933</v>
      </c>
      <c r="D6500" s="21" t="s">
        <v>3685</v>
      </c>
      <c r="E6500" s="21" t="s">
        <v>48</v>
      </c>
      <c r="F6500" s="21" t="s">
        <v>3897</v>
      </c>
      <c r="G6500" s="21" t="s">
        <v>3898</v>
      </c>
      <c r="H6500" s="21" t="s">
        <v>105</v>
      </c>
      <c r="I6500" s="21" t="s">
        <v>23</v>
      </c>
      <c r="J6500" s="21" t="s">
        <v>1665</v>
      </c>
      <c r="K6500" s="21" t="s">
        <v>1402</v>
      </c>
      <c r="L6500" s="21">
        <v>1841</v>
      </c>
      <c r="M6500" s="21" t="s">
        <v>158</v>
      </c>
      <c r="N6500" s="21" t="s">
        <v>5694</v>
      </c>
      <c r="O6500" s="21" t="s">
        <v>43</v>
      </c>
      <c r="P6500" s="21" t="s">
        <v>651</v>
      </c>
      <c r="Q6500" s="21" t="s">
        <v>5695</v>
      </c>
      <c r="R6500" s="22">
        <v>25.71</v>
      </c>
    </row>
    <row r="6501" spans="1:18" x14ac:dyDescent="0.2">
      <c r="A6501" s="21">
        <v>7914</v>
      </c>
      <c r="B6501" s="21" t="s">
        <v>10592</v>
      </c>
      <c r="C6501" s="21" t="s">
        <v>3060</v>
      </c>
      <c r="D6501" s="21" t="s">
        <v>1491</v>
      </c>
      <c r="E6501" s="21" t="s">
        <v>206</v>
      </c>
      <c r="F6501" s="21" t="s">
        <v>5403</v>
      </c>
      <c r="G6501" s="21" t="s">
        <v>5404</v>
      </c>
      <c r="H6501" s="21" t="s">
        <v>22</v>
      </c>
      <c r="I6501" s="21" t="s">
        <v>23</v>
      </c>
      <c r="J6501" s="21" t="s">
        <v>2466</v>
      </c>
      <c r="K6501" s="21" t="s">
        <v>564</v>
      </c>
      <c r="L6501" s="21">
        <v>44105</v>
      </c>
      <c r="M6501" s="21" t="s">
        <v>158</v>
      </c>
      <c r="N6501" s="21" t="s">
        <v>5556</v>
      </c>
      <c r="O6501" s="21" t="s">
        <v>43</v>
      </c>
      <c r="P6501" s="21" t="s">
        <v>57</v>
      </c>
      <c r="Q6501" s="21" t="s">
        <v>5557</v>
      </c>
      <c r="R6501" s="22">
        <v>25.696000000000002</v>
      </c>
    </row>
    <row r="6502" spans="1:18" x14ac:dyDescent="0.2">
      <c r="A6502" s="21">
        <v>2805</v>
      </c>
      <c r="B6502" s="21" t="s">
        <v>6677</v>
      </c>
      <c r="C6502" s="21" t="s">
        <v>12102</v>
      </c>
      <c r="D6502" s="21" t="s">
        <v>4453</v>
      </c>
      <c r="E6502" s="21" t="s">
        <v>48</v>
      </c>
      <c r="F6502" s="21" t="s">
        <v>4482</v>
      </c>
      <c r="G6502" s="21" t="s">
        <v>4483</v>
      </c>
      <c r="H6502" s="21" t="s">
        <v>22</v>
      </c>
      <c r="I6502" s="21" t="s">
        <v>23</v>
      </c>
      <c r="J6502" s="21" t="s">
        <v>134</v>
      </c>
      <c r="K6502" s="21" t="s">
        <v>40</v>
      </c>
      <c r="L6502" s="21">
        <v>94122</v>
      </c>
      <c r="M6502" s="21" t="s">
        <v>41</v>
      </c>
      <c r="N6502" s="21" t="s">
        <v>6678</v>
      </c>
      <c r="O6502" s="21" t="s">
        <v>43</v>
      </c>
      <c r="P6502" s="21" t="s">
        <v>91</v>
      </c>
      <c r="Q6502" s="21" t="s">
        <v>6679</v>
      </c>
      <c r="R6502" s="22">
        <v>25.68</v>
      </c>
    </row>
    <row r="6503" spans="1:18" x14ac:dyDescent="0.2">
      <c r="A6503" s="21">
        <v>3105</v>
      </c>
      <c r="B6503" s="21" t="s">
        <v>7038</v>
      </c>
      <c r="C6503" s="21" t="s">
        <v>2488</v>
      </c>
      <c r="D6503" s="21" t="s">
        <v>5272</v>
      </c>
      <c r="E6503" s="21" t="s">
        <v>48</v>
      </c>
      <c r="F6503" s="21" t="s">
        <v>7039</v>
      </c>
      <c r="G6503" s="21" t="s">
        <v>7040</v>
      </c>
      <c r="H6503" s="21" t="s">
        <v>22</v>
      </c>
      <c r="I6503" s="21" t="s">
        <v>23</v>
      </c>
      <c r="J6503" s="21" t="s">
        <v>299</v>
      </c>
      <c r="K6503" s="21" t="s">
        <v>300</v>
      </c>
      <c r="L6503" s="21">
        <v>10024</v>
      </c>
      <c r="M6503" s="21" t="s">
        <v>158</v>
      </c>
      <c r="N6503" s="21" t="s">
        <v>7041</v>
      </c>
      <c r="O6503" s="21" t="s">
        <v>43</v>
      </c>
      <c r="P6503" s="21" t="s">
        <v>91</v>
      </c>
      <c r="Q6503" s="21" t="s">
        <v>7042</v>
      </c>
      <c r="R6503" s="22">
        <v>25.68</v>
      </c>
    </row>
    <row r="6504" spans="1:18" x14ac:dyDescent="0.2">
      <c r="A6504" s="21">
        <v>8459</v>
      </c>
      <c r="B6504" s="21" t="s">
        <v>10901</v>
      </c>
      <c r="C6504" s="21" t="s">
        <v>560</v>
      </c>
      <c r="D6504" s="21" t="s">
        <v>4852</v>
      </c>
      <c r="E6504" s="21" t="s">
        <v>48</v>
      </c>
      <c r="F6504" s="21" t="s">
        <v>5403</v>
      </c>
      <c r="G6504" s="21" t="s">
        <v>5404</v>
      </c>
      <c r="H6504" s="21" t="s">
        <v>22</v>
      </c>
      <c r="I6504" s="21" t="s">
        <v>23</v>
      </c>
      <c r="J6504" s="21" t="s">
        <v>202</v>
      </c>
      <c r="K6504" s="21" t="s">
        <v>107</v>
      </c>
      <c r="L6504" s="21">
        <v>77070</v>
      </c>
      <c r="M6504" s="21" t="s">
        <v>108</v>
      </c>
      <c r="N6504" s="21" t="s">
        <v>5226</v>
      </c>
      <c r="O6504" s="21" t="s">
        <v>43</v>
      </c>
      <c r="P6504" s="21" t="s">
        <v>74</v>
      </c>
      <c r="Q6504" s="21" t="s">
        <v>5227</v>
      </c>
      <c r="R6504" s="22">
        <v>25.68</v>
      </c>
    </row>
    <row r="6505" spans="1:18" x14ac:dyDescent="0.2">
      <c r="A6505" s="21">
        <v>4582</v>
      </c>
      <c r="B6505" s="21" t="s">
        <v>8408</v>
      </c>
      <c r="C6505" s="21" t="s">
        <v>2442</v>
      </c>
      <c r="D6505" s="21" t="s">
        <v>452</v>
      </c>
      <c r="E6505" s="21" t="s">
        <v>206</v>
      </c>
      <c r="F6505" s="21" t="s">
        <v>3782</v>
      </c>
      <c r="G6505" s="21" t="s">
        <v>3783</v>
      </c>
      <c r="H6505" s="21" t="s">
        <v>105</v>
      </c>
      <c r="I6505" s="21" t="s">
        <v>23</v>
      </c>
      <c r="J6505" s="21" t="s">
        <v>156</v>
      </c>
      <c r="K6505" s="21" t="s">
        <v>157</v>
      </c>
      <c r="L6505" s="21">
        <v>19140</v>
      </c>
      <c r="M6505" s="21" t="s">
        <v>158</v>
      </c>
      <c r="N6505" s="21" t="s">
        <v>8409</v>
      </c>
      <c r="O6505" s="21" t="s">
        <v>28</v>
      </c>
      <c r="P6505" s="21" t="s">
        <v>64</v>
      </c>
      <c r="Q6505" s="21" t="s">
        <v>8410</v>
      </c>
      <c r="R6505" s="22">
        <v>25.632000000000001</v>
      </c>
    </row>
    <row r="6506" spans="1:18" x14ac:dyDescent="0.2">
      <c r="A6506" s="21">
        <v>2656</v>
      </c>
      <c r="B6506" s="21" t="s">
        <v>6461</v>
      </c>
      <c r="C6506" s="21" t="s">
        <v>369</v>
      </c>
      <c r="D6506" s="21" t="s">
        <v>2823</v>
      </c>
      <c r="E6506" s="21" t="s">
        <v>19</v>
      </c>
      <c r="F6506" s="21" t="s">
        <v>1246</v>
      </c>
      <c r="G6506" s="21" t="s">
        <v>1247</v>
      </c>
      <c r="H6506" s="21" t="s">
        <v>38</v>
      </c>
      <c r="I6506" s="21" t="s">
        <v>23</v>
      </c>
      <c r="J6506" s="21" t="s">
        <v>4263</v>
      </c>
      <c r="K6506" s="21" t="s">
        <v>127</v>
      </c>
      <c r="L6506" s="21">
        <v>84604</v>
      </c>
      <c r="M6506" s="21" t="s">
        <v>41</v>
      </c>
      <c r="N6506" s="21" t="s">
        <v>6466</v>
      </c>
      <c r="O6506" s="21" t="s">
        <v>43</v>
      </c>
      <c r="P6506" s="21" t="s">
        <v>74</v>
      </c>
      <c r="Q6506" s="21" t="s">
        <v>6467</v>
      </c>
      <c r="R6506" s="22">
        <v>25.584</v>
      </c>
    </row>
    <row r="6507" spans="1:18" x14ac:dyDescent="0.2">
      <c r="A6507" s="21">
        <v>7857</v>
      </c>
      <c r="B6507" s="21" t="s">
        <v>10563</v>
      </c>
      <c r="C6507" s="21" t="s">
        <v>4139</v>
      </c>
      <c r="D6507" s="21" t="s">
        <v>11792</v>
      </c>
      <c r="E6507" s="21" t="s">
        <v>206</v>
      </c>
      <c r="F6507" s="21" t="s">
        <v>4117</v>
      </c>
      <c r="G6507" s="21" t="s">
        <v>4118</v>
      </c>
      <c r="H6507" s="21" t="s">
        <v>38</v>
      </c>
      <c r="I6507" s="21" t="s">
        <v>23</v>
      </c>
      <c r="J6507" s="21" t="s">
        <v>299</v>
      </c>
      <c r="K6507" s="21" t="s">
        <v>300</v>
      </c>
      <c r="L6507" s="21">
        <v>10024</v>
      </c>
      <c r="M6507" s="21" t="s">
        <v>158</v>
      </c>
      <c r="N6507" s="21" t="s">
        <v>6466</v>
      </c>
      <c r="O6507" s="21" t="s">
        <v>43</v>
      </c>
      <c r="P6507" s="21" t="s">
        <v>74</v>
      </c>
      <c r="Q6507" s="21" t="s">
        <v>6467</v>
      </c>
      <c r="R6507" s="22">
        <v>25.584</v>
      </c>
    </row>
    <row r="6508" spans="1:18" x14ac:dyDescent="0.2">
      <c r="A6508" s="21">
        <v>8512</v>
      </c>
      <c r="B6508" s="21" t="s">
        <v>10938</v>
      </c>
      <c r="C6508" s="21" t="s">
        <v>2383</v>
      </c>
      <c r="D6508" s="21" t="s">
        <v>4363</v>
      </c>
      <c r="E6508" s="21" t="s">
        <v>48</v>
      </c>
      <c r="F6508" s="21" t="s">
        <v>637</v>
      </c>
      <c r="G6508" s="21" t="s">
        <v>638</v>
      </c>
      <c r="H6508" s="21" t="s">
        <v>22</v>
      </c>
      <c r="I6508" s="21" t="s">
        <v>23</v>
      </c>
      <c r="J6508" s="21" t="s">
        <v>299</v>
      </c>
      <c r="K6508" s="21" t="s">
        <v>300</v>
      </c>
      <c r="L6508" s="21">
        <v>10035</v>
      </c>
      <c r="M6508" s="21" t="s">
        <v>158</v>
      </c>
      <c r="N6508" s="21" t="s">
        <v>6466</v>
      </c>
      <c r="O6508" s="21" t="s">
        <v>43</v>
      </c>
      <c r="P6508" s="21" t="s">
        <v>74</v>
      </c>
      <c r="Q6508" s="21" t="s">
        <v>6467</v>
      </c>
      <c r="R6508" s="22">
        <v>25.584</v>
      </c>
    </row>
    <row r="6509" spans="1:18" x14ac:dyDescent="0.2">
      <c r="A6509" s="21">
        <v>3562</v>
      </c>
      <c r="B6509" s="21" t="s">
        <v>7484</v>
      </c>
      <c r="C6509" s="21" t="s">
        <v>12035</v>
      </c>
      <c r="D6509" s="21" t="s">
        <v>11989</v>
      </c>
      <c r="E6509" s="21" t="s">
        <v>19</v>
      </c>
      <c r="F6509" s="21" t="s">
        <v>1923</v>
      </c>
      <c r="G6509" s="21" t="s">
        <v>1924</v>
      </c>
      <c r="H6509" s="21" t="s">
        <v>22</v>
      </c>
      <c r="I6509" s="21" t="s">
        <v>23</v>
      </c>
      <c r="J6509" s="21" t="s">
        <v>908</v>
      </c>
      <c r="K6509" s="21" t="s">
        <v>564</v>
      </c>
      <c r="L6509" s="21">
        <v>44312</v>
      </c>
      <c r="M6509" s="21" t="s">
        <v>158</v>
      </c>
      <c r="N6509" s="21" t="s">
        <v>3653</v>
      </c>
      <c r="O6509" s="21" t="s">
        <v>43</v>
      </c>
      <c r="P6509" s="21" t="s">
        <v>74</v>
      </c>
      <c r="Q6509" s="21" t="s">
        <v>3654</v>
      </c>
      <c r="R6509" s="22">
        <v>25.56</v>
      </c>
    </row>
    <row r="6510" spans="1:18" x14ac:dyDescent="0.2">
      <c r="A6510" s="21">
        <v>5913</v>
      </c>
      <c r="B6510" s="21" t="s">
        <v>9400</v>
      </c>
      <c r="C6510" s="21" t="s">
        <v>6007</v>
      </c>
      <c r="D6510" s="21" t="s">
        <v>848</v>
      </c>
      <c r="E6510" s="21" t="s">
        <v>19</v>
      </c>
      <c r="F6510" s="21" t="s">
        <v>626</v>
      </c>
      <c r="G6510" s="21" t="s">
        <v>627</v>
      </c>
      <c r="H6510" s="21" t="s">
        <v>38</v>
      </c>
      <c r="I6510" s="21" t="s">
        <v>23</v>
      </c>
      <c r="J6510" s="21" t="s">
        <v>9385</v>
      </c>
      <c r="K6510" s="21" t="s">
        <v>25</v>
      </c>
      <c r="L6510" s="21">
        <v>42301</v>
      </c>
      <c r="M6510" s="21" t="s">
        <v>26</v>
      </c>
      <c r="N6510" s="21" t="s">
        <v>9401</v>
      </c>
      <c r="O6510" s="21" t="s">
        <v>43</v>
      </c>
      <c r="P6510" s="21" t="s">
        <v>651</v>
      </c>
      <c r="Q6510" s="21" t="s">
        <v>9402</v>
      </c>
      <c r="R6510" s="22">
        <v>25.5</v>
      </c>
    </row>
    <row r="6511" spans="1:18" x14ac:dyDescent="0.2">
      <c r="A6511" s="21">
        <v>9261</v>
      </c>
      <c r="B6511" s="21" t="s">
        <v>11379</v>
      </c>
      <c r="C6511" s="21" t="s">
        <v>11742</v>
      </c>
      <c r="D6511" s="21" t="s">
        <v>2296</v>
      </c>
      <c r="E6511" s="21" t="s">
        <v>19</v>
      </c>
      <c r="F6511" s="21" t="s">
        <v>1416</v>
      </c>
      <c r="G6511" s="21" t="s">
        <v>1417</v>
      </c>
      <c r="H6511" s="21" t="s">
        <v>22</v>
      </c>
      <c r="I6511" s="21" t="s">
        <v>23</v>
      </c>
      <c r="J6511" s="21" t="s">
        <v>11380</v>
      </c>
      <c r="K6511" s="21" t="s">
        <v>5971</v>
      </c>
      <c r="L6511" s="21">
        <v>57401</v>
      </c>
      <c r="M6511" s="21" t="s">
        <v>108</v>
      </c>
      <c r="N6511" s="21" t="s">
        <v>9401</v>
      </c>
      <c r="O6511" s="21" t="s">
        <v>43</v>
      </c>
      <c r="P6511" s="21" t="s">
        <v>651</v>
      </c>
      <c r="Q6511" s="21" t="s">
        <v>9402</v>
      </c>
      <c r="R6511" s="22">
        <v>25.5</v>
      </c>
    </row>
    <row r="6512" spans="1:18" x14ac:dyDescent="0.2">
      <c r="A6512" s="21">
        <v>2526</v>
      </c>
      <c r="B6512" s="21" t="s">
        <v>6285</v>
      </c>
      <c r="C6512" s="21" t="s">
        <v>12140</v>
      </c>
      <c r="D6512" s="21" t="s">
        <v>11753</v>
      </c>
      <c r="E6512" s="21" t="s">
        <v>48</v>
      </c>
      <c r="F6512" s="21" t="s">
        <v>6286</v>
      </c>
      <c r="G6512" s="21" t="s">
        <v>6287</v>
      </c>
      <c r="H6512" s="21" t="s">
        <v>22</v>
      </c>
      <c r="I6512" s="21" t="s">
        <v>23</v>
      </c>
      <c r="J6512" s="21" t="s">
        <v>202</v>
      </c>
      <c r="K6512" s="21" t="s">
        <v>107</v>
      </c>
      <c r="L6512" s="21">
        <v>77041</v>
      </c>
      <c r="M6512" s="21" t="s">
        <v>108</v>
      </c>
      <c r="N6512" s="21" t="s">
        <v>6288</v>
      </c>
      <c r="O6512" s="21" t="s">
        <v>70</v>
      </c>
      <c r="P6512" s="21" t="s">
        <v>175</v>
      </c>
      <c r="Q6512" s="21" t="s">
        <v>6289</v>
      </c>
      <c r="R6512" s="22">
        <v>25.488</v>
      </c>
    </row>
    <row r="6513" spans="1:18" x14ac:dyDescent="0.2">
      <c r="A6513" s="21">
        <v>7747</v>
      </c>
      <c r="B6513" s="21" t="s">
        <v>10497</v>
      </c>
      <c r="C6513" s="21" t="s">
        <v>814</v>
      </c>
      <c r="D6513" s="21" t="s">
        <v>2090</v>
      </c>
      <c r="E6513" s="21" t="s">
        <v>48</v>
      </c>
      <c r="F6513" s="21" t="s">
        <v>8043</v>
      </c>
      <c r="G6513" s="21" t="s">
        <v>8044</v>
      </c>
      <c r="H6513" s="21" t="s">
        <v>105</v>
      </c>
      <c r="I6513" s="21" t="s">
        <v>23</v>
      </c>
      <c r="J6513" s="21" t="s">
        <v>341</v>
      </c>
      <c r="K6513" s="21" t="s">
        <v>232</v>
      </c>
      <c r="L6513" s="21">
        <v>60610</v>
      </c>
      <c r="M6513" s="21" t="s">
        <v>108</v>
      </c>
      <c r="N6513" s="21" t="s">
        <v>3511</v>
      </c>
      <c r="O6513" s="21" t="s">
        <v>70</v>
      </c>
      <c r="P6513" s="21" t="s">
        <v>175</v>
      </c>
      <c r="Q6513" s="21" t="s">
        <v>3512</v>
      </c>
      <c r="R6513" s="22">
        <v>25.488</v>
      </c>
    </row>
    <row r="6514" spans="1:18" x14ac:dyDescent="0.2">
      <c r="A6514" s="21">
        <v>8438</v>
      </c>
      <c r="B6514" s="21" t="s">
        <v>10890</v>
      </c>
      <c r="C6514" s="21" t="s">
        <v>12128</v>
      </c>
      <c r="D6514" s="21" t="s">
        <v>2799</v>
      </c>
      <c r="E6514" s="21" t="s">
        <v>48</v>
      </c>
      <c r="F6514" s="21" t="s">
        <v>3403</v>
      </c>
      <c r="G6514" s="21" t="s">
        <v>3404</v>
      </c>
      <c r="H6514" s="21" t="s">
        <v>22</v>
      </c>
      <c r="I6514" s="21" t="s">
        <v>23</v>
      </c>
      <c r="J6514" s="21" t="s">
        <v>2466</v>
      </c>
      <c r="K6514" s="21" t="s">
        <v>564</v>
      </c>
      <c r="L6514" s="21">
        <v>44105</v>
      </c>
      <c r="M6514" s="21" t="s">
        <v>158</v>
      </c>
      <c r="N6514" s="21" t="s">
        <v>6288</v>
      </c>
      <c r="O6514" s="21" t="s">
        <v>70</v>
      </c>
      <c r="P6514" s="21" t="s">
        <v>175</v>
      </c>
      <c r="Q6514" s="21" t="s">
        <v>6289</v>
      </c>
      <c r="R6514" s="22">
        <v>25.488</v>
      </c>
    </row>
    <row r="6515" spans="1:18" x14ac:dyDescent="0.2">
      <c r="A6515" s="21">
        <v>953</v>
      </c>
      <c r="B6515" s="21" t="s">
        <v>3272</v>
      </c>
      <c r="C6515" s="21" t="s">
        <v>11949</v>
      </c>
      <c r="D6515" s="21" t="s">
        <v>11789</v>
      </c>
      <c r="E6515" s="21" t="s">
        <v>48</v>
      </c>
      <c r="F6515" s="21" t="s">
        <v>3273</v>
      </c>
      <c r="G6515" s="21" t="s">
        <v>3274</v>
      </c>
      <c r="H6515" s="21" t="s">
        <v>22</v>
      </c>
      <c r="I6515" s="21" t="s">
        <v>23</v>
      </c>
      <c r="J6515" s="21" t="s">
        <v>156</v>
      </c>
      <c r="K6515" s="21" t="s">
        <v>157</v>
      </c>
      <c r="L6515" s="21">
        <v>19143</v>
      </c>
      <c r="M6515" s="21" t="s">
        <v>158</v>
      </c>
      <c r="N6515" s="21" t="s">
        <v>3275</v>
      </c>
      <c r="O6515" s="21" t="s">
        <v>28</v>
      </c>
      <c r="P6515" s="21" t="s">
        <v>64</v>
      </c>
      <c r="Q6515" s="21" t="s">
        <v>1040</v>
      </c>
      <c r="R6515" s="22">
        <v>25.472000000000001</v>
      </c>
    </row>
    <row r="6516" spans="1:18" x14ac:dyDescent="0.2">
      <c r="A6516" s="21">
        <v>2881</v>
      </c>
      <c r="B6516" s="21" t="s">
        <v>6771</v>
      </c>
      <c r="C6516" s="21" t="s">
        <v>2442</v>
      </c>
      <c r="D6516" s="21" t="s">
        <v>362</v>
      </c>
      <c r="E6516" s="21" t="s">
        <v>19</v>
      </c>
      <c r="F6516" s="21" t="s">
        <v>1686</v>
      </c>
      <c r="G6516" s="21" t="s">
        <v>1687</v>
      </c>
      <c r="H6516" s="21" t="s">
        <v>105</v>
      </c>
      <c r="I6516" s="21" t="s">
        <v>23</v>
      </c>
      <c r="J6516" s="21" t="s">
        <v>6772</v>
      </c>
      <c r="K6516" s="21" t="s">
        <v>892</v>
      </c>
      <c r="L6516" s="21">
        <v>7050</v>
      </c>
      <c r="M6516" s="21" t="s">
        <v>158</v>
      </c>
      <c r="N6516" s="21" t="s">
        <v>111</v>
      </c>
      <c r="O6516" s="21" t="s">
        <v>43</v>
      </c>
      <c r="P6516" s="21" t="s">
        <v>74</v>
      </c>
      <c r="Q6516" s="21" t="s">
        <v>112</v>
      </c>
      <c r="R6516" s="22">
        <v>25.44</v>
      </c>
    </row>
    <row r="6517" spans="1:18" x14ac:dyDescent="0.2">
      <c r="A6517" s="21">
        <v>9310</v>
      </c>
      <c r="B6517" s="21" t="s">
        <v>11408</v>
      </c>
      <c r="C6517" s="21" t="s">
        <v>880</v>
      </c>
      <c r="D6517" s="21" t="s">
        <v>6793</v>
      </c>
      <c r="E6517" s="21" t="s">
        <v>48</v>
      </c>
      <c r="F6517" s="21" t="s">
        <v>2317</v>
      </c>
      <c r="G6517" s="21" t="s">
        <v>2318</v>
      </c>
      <c r="H6517" s="21" t="s">
        <v>22</v>
      </c>
      <c r="I6517" s="21" t="s">
        <v>23</v>
      </c>
      <c r="J6517" s="21" t="s">
        <v>134</v>
      </c>
      <c r="K6517" s="21" t="s">
        <v>40</v>
      </c>
      <c r="L6517" s="21">
        <v>94110</v>
      </c>
      <c r="M6517" s="21" t="s">
        <v>41</v>
      </c>
      <c r="N6517" s="21" t="s">
        <v>3345</v>
      </c>
      <c r="O6517" s="21" t="s">
        <v>43</v>
      </c>
      <c r="P6517" s="21" t="s">
        <v>67</v>
      </c>
      <c r="Q6517" s="21" t="s">
        <v>3346</v>
      </c>
      <c r="R6517" s="22">
        <v>25.44</v>
      </c>
    </row>
    <row r="6518" spans="1:18" x14ac:dyDescent="0.2">
      <c r="A6518" s="21">
        <v>7805</v>
      </c>
      <c r="B6518" s="21" t="s">
        <v>10535</v>
      </c>
      <c r="C6518" s="21" t="s">
        <v>2192</v>
      </c>
      <c r="D6518" s="21" t="s">
        <v>1177</v>
      </c>
      <c r="E6518" s="21" t="s">
        <v>48</v>
      </c>
      <c r="F6518" s="21" t="s">
        <v>3011</v>
      </c>
      <c r="G6518" s="21" t="s">
        <v>3012</v>
      </c>
      <c r="H6518" s="21" t="s">
        <v>105</v>
      </c>
      <c r="I6518" s="21" t="s">
        <v>23</v>
      </c>
      <c r="J6518" s="21" t="s">
        <v>690</v>
      </c>
      <c r="K6518" s="21" t="s">
        <v>378</v>
      </c>
      <c r="L6518" s="21">
        <v>37064</v>
      </c>
      <c r="M6518" s="21" t="s">
        <v>26</v>
      </c>
      <c r="N6518" s="21" t="s">
        <v>4276</v>
      </c>
      <c r="O6518" s="21" t="s">
        <v>43</v>
      </c>
      <c r="P6518" s="21" t="s">
        <v>57</v>
      </c>
      <c r="Q6518" s="21" t="s">
        <v>4277</v>
      </c>
      <c r="R6518" s="22">
        <v>25.423999999999999</v>
      </c>
    </row>
    <row r="6519" spans="1:18" x14ac:dyDescent="0.2">
      <c r="A6519" s="21">
        <v>4452</v>
      </c>
      <c r="B6519" s="21" t="s">
        <v>8292</v>
      </c>
      <c r="C6519" s="21" t="s">
        <v>12214</v>
      </c>
      <c r="D6519" s="21" t="s">
        <v>12190</v>
      </c>
      <c r="E6519" s="21" t="s">
        <v>206</v>
      </c>
      <c r="F6519" s="21" t="s">
        <v>7920</v>
      </c>
      <c r="G6519" s="21" t="s">
        <v>7921</v>
      </c>
      <c r="H6519" s="21" t="s">
        <v>22</v>
      </c>
      <c r="I6519" s="21" t="s">
        <v>23</v>
      </c>
      <c r="J6519" s="21" t="s">
        <v>134</v>
      </c>
      <c r="K6519" s="21" t="s">
        <v>40</v>
      </c>
      <c r="L6519" s="21">
        <v>94109</v>
      </c>
      <c r="M6519" s="21" t="s">
        <v>41</v>
      </c>
      <c r="N6519" s="21" t="s">
        <v>2335</v>
      </c>
      <c r="O6519" s="21" t="s">
        <v>28</v>
      </c>
      <c r="P6519" s="21" t="s">
        <v>64</v>
      </c>
      <c r="Q6519" s="21" t="s">
        <v>2336</v>
      </c>
      <c r="R6519" s="22">
        <v>25.4</v>
      </c>
    </row>
    <row r="6520" spans="1:18" x14ac:dyDescent="0.2">
      <c r="A6520" s="21">
        <v>5936</v>
      </c>
      <c r="B6520" s="21" t="s">
        <v>9410</v>
      </c>
      <c r="C6520" s="21" t="s">
        <v>12214</v>
      </c>
      <c r="D6520" s="21" t="s">
        <v>12214</v>
      </c>
      <c r="E6520" s="21" t="s">
        <v>1452</v>
      </c>
      <c r="F6520" s="21" t="s">
        <v>497</v>
      </c>
      <c r="G6520" s="21" t="s">
        <v>498</v>
      </c>
      <c r="H6520" s="21" t="s">
        <v>105</v>
      </c>
      <c r="I6520" s="21" t="s">
        <v>23</v>
      </c>
      <c r="J6520" s="21" t="s">
        <v>96</v>
      </c>
      <c r="K6520" s="21" t="s">
        <v>97</v>
      </c>
      <c r="L6520" s="21">
        <v>98103</v>
      </c>
      <c r="M6520" s="21" t="s">
        <v>41</v>
      </c>
      <c r="N6520" s="21" t="s">
        <v>2335</v>
      </c>
      <c r="O6520" s="21" t="s">
        <v>28</v>
      </c>
      <c r="P6520" s="21" t="s">
        <v>64</v>
      </c>
      <c r="Q6520" s="21" t="s">
        <v>2336</v>
      </c>
      <c r="R6520" s="22">
        <v>25.4</v>
      </c>
    </row>
    <row r="6521" spans="1:18" x14ac:dyDescent="0.2">
      <c r="A6521" s="21">
        <v>4748</v>
      </c>
      <c r="B6521" s="21" t="s">
        <v>8529</v>
      </c>
      <c r="C6521" s="21" t="s">
        <v>12169</v>
      </c>
      <c r="D6521" s="21" t="s">
        <v>12169</v>
      </c>
      <c r="E6521" s="21" t="s">
        <v>1452</v>
      </c>
      <c r="F6521" s="21" t="s">
        <v>3561</v>
      </c>
      <c r="G6521" s="21" t="s">
        <v>3562</v>
      </c>
      <c r="H6521" s="21" t="s">
        <v>38</v>
      </c>
      <c r="I6521" s="21" t="s">
        <v>23</v>
      </c>
      <c r="J6521" s="21" t="s">
        <v>134</v>
      </c>
      <c r="K6521" s="21" t="s">
        <v>40</v>
      </c>
      <c r="L6521" s="21">
        <v>94110</v>
      </c>
      <c r="M6521" s="21" t="s">
        <v>41</v>
      </c>
      <c r="N6521" s="21" t="s">
        <v>7573</v>
      </c>
      <c r="O6521" s="21" t="s">
        <v>43</v>
      </c>
      <c r="P6521" s="21" t="s">
        <v>651</v>
      </c>
      <c r="Q6521" s="21" t="s">
        <v>7574</v>
      </c>
      <c r="R6521" s="22">
        <v>25.35</v>
      </c>
    </row>
    <row r="6522" spans="1:18" x14ac:dyDescent="0.2">
      <c r="A6522" s="21">
        <v>6244</v>
      </c>
      <c r="B6522" s="21" t="s">
        <v>9606</v>
      </c>
      <c r="C6522" s="21" t="s">
        <v>728</v>
      </c>
      <c r="D6522" s="21" t="s">
        <v>840</v>
      </c>
      <c r="E6522" s="21" t="s">
        <v>48</v>
      </c>
      <c r="F6522" s="21" t="s">
        <v>6137</v>
      </c>
      <c r="G6522" s="21" t="s">
        <v>6138</v>
      </c>
      <c r="H6522" s="21" t="s">
        <v>105</v>
      </c>
      <c r="I6522" s="21" t="s">
        <v>23</v>
      </c>
      <c r="J6522" s="21" t="s">
        <v>4651</v>
      </c>
      <c r="K6522" s="21" t="s">
        <v>97</v>
      </c>
      <c r="L6522" s="21">
        <v>98006</v>
      </c>
      <c r="M6522" s="21" t="s">
        <v>41</v>
      </c>
      <c r="N6522" s="21" t="s">
        <v>7573</v>
      </c>
      <c r="O6522" s="21" t="s">
        <v>43</v>
      </c>
      <c r="P6522" s="21" t="s">
        <v>651</v>
      </c>
      <c r="Q6522" s="21" t="s">
        <v>7574</v>
      </c>
      <c r="R6522" s="22">
        <v>25.35</v>
      </c>
    </row>
    <row r="6523" spans="1:18" x14ac:dyDescent="0.2">
      <c r="A6523" s="21">
        <v>952</v>
      </c>
      <c r="B6523" s="21" t="s">
        <v>3265</v>
      </c>
      <c r="C6523" s="21" t="s">
        <v>525</v>
      </c>
      <c r="D6523" s="21" t="s">
        <v>11934</v>
      </c>
      <c r="E6523" s="21" t="s">
        <v>48</v>
      </c>
      <c r="F6523" s="21" t="s">
        <v>1699</v>
      </c>
      <c r="G6523" s="21" t="s">
        <v>1700</v>
      </c>
      <c r="H6523" s="21" t="s">
        <v>105</v>
      </c>
      <c r="I6523" s="21" t="s">
        <v>23</v>
      </c>
      <c r="J6523" s="21" t="s">
        <v>156</v>
      </c>
      <c r="K6523" s="21" t="s">
        <v>157</v>
      </c>
      <c r="L6523" s="21">
        <v>19120</v>
      </c>
      <c r="M6523" s="21" t="s">
        <v>158</v>
      </c>
      <c r="N6523" s="21" t="s">
        <v>1030</v>
      </c>
      <c r="O6523" s="21" t="s">
        <v>43</v>
      </c>
      <c r="P6523" s="21" t="s">
        <v>91</v>
      </c>
      <c r="Q6523" s="21" t="s">
        <v>1031</v>
      </c>
      <c r="R6523" s="22">
        <v>25.344000000000001</v>
      </c>
    </row>
    <row r="6524" spans="1:18" x14ac:dyDescent="0.2">
      <c r="A6524" s="21">
        <v>2054</v>
      </c>
      <c r="B6524" s="21" t="s">
        <v>5545</v>
      </c>
      <c r="C6524" s="21" t="s">
        <v>12105</v>
      </c>
      <c r="D6524" s="21" t="s">
        <v>4945</v>
      </c>
      <c r="E6524" s="21" t="s">
        <v>206</v>
      </c>
      <c r="F6524" s="21" t="s">
        <v>2298</v>
      </c>
      <c r="G6524" s="21" t="s">
        <v>2299</v>
      </c>
      <c r="H6524" s="21" t="s">
        <v>22</v>
      </c>
      <c r="I6524" s="21" t="s">
        <v>23</v>
      </c>
      <c r="J6524" s="21" t="s">
        <v>156</v>
      </c>
      <c r="K6524" s="21" t="s">
        <v>157</v>
      </c>
      <c r="L6524" s="21">
        <v>19134</v>
      </c>
      <c r="M6524" s="21" t="s">
        <v>158</v>
      </c>
      <c r="N6524" s="21" t="s">
        <v>5548</v>
      </c>
      <c r="O6524" s="21" t="s">
        <v>28</v>
      </c>
      <c r="P6524" s="21" t="s">
        <v>64</v>
      </c>
      <c r="Q6524" s="21" t="s">
        <v>5549</v>
      </c>
      <c r="R6524" s="22">
        <v>25.344000000000001</v>
      </c>
    </row>
    <row r="6525" spans="1:18" x14ac:dyDescent="0.2">
      <c r="A6525" s="21">
        <v>3310</v>
      </c>
      <c r="B6525" s="21" t="s">
        <v>7255</v>
      </c>
      <c r="C6525" s="21" t="s">
        <v>12083</v>
      </c>
      <c r="D6525" s="21" t="s">
        <v>12180</v>
      </c>
      <c r="E6525" s="21" t="s">
        <v>48</v>
      </c>
      <c r="F6525" s="21" t="s">
        <v>2509</v>
      </c>
      <c r="G6525" s="21" t="s">
        <v>2510</v>
      </c>
      <c r="H6525" s="21" t="s">
        <v>38</v>
      </c>
      <c r="I6525" s="21" t="s">
        <v>23</v>
      </c>
      <c r="J6525" s="21" t="s">
        <v>299</v>
      </c>
      <c r="K6525" s="21" t="s">
        <v>300</v>
      </c>
      <c r="L6525" s="21">
        <v>10009</v>
      </c>
      <c r="M6525" s="21" t="s">
        <v>158</v>
      </c>
      <c r="N6525" s="21" t="s">
        <v>4864</v>
      </c>
      <c r="O6525" s="21" t="s">
        <v>43</v>
      </c>
      <c r="P6525" s="21" t="s">
        <v>74</v>
      </c>
      <c r="Q6525" s="21" t="s">
        <v>4865</v>
      </c>
      <c r="R6525" s="22">
        <v>25.344000000000001</v>
      </c>
    </row>
    <row r="6526" spans="1:18" x14ac:dyDescent="0.2">
      <c r="A6526" s="21">
        <v>3689</v>
      </c>
      <c r="B6526" s="21" t="s">
        <v>7595</v>
      </c>
      <c r="C6526" s="21" t="s">
        <v>12005</v>
      </c>
      <c r="D6526" s="21" t="s">
        <v>12118</v>
      </c>
      <c r="E6526" s="21" t="s">
        <v>19</v>
      </c>
      <c r="F6526" s="21" t="s">
        <v>1522</v>
      </c>
      <c r="G6526" s="21" t="s">
        <v>1523</v>
      </c>
      <c r="H6526" s="21" t="s">
        <v>22</v>
      </c>
      <c r="I6526" s="21" t="s">
        <v>23</v>
      </c>
      <c r="J6526" s="21" t="s">
        <v>2060</v>
      </c>
      <c r="K6526" s="21" t="s">
        <v>348</v>
      </c>
      <c r="L6526" s="21">
        <v>85204</v>
      </c>
      <c r="M6526" s="21" t="s">
        <v>41</v>
      </c>
      <c r="N6526" s="21" t="s">
        <v>1030</v>
      </c>
      <c r="O6526" s="21" t="s">
        <v>43</v>
      </c>
      <c r="P6526" s="21" t="s">
        <v>91</v>
      </c>
      <c r="Q6526" s="21" t="s">
        <v>1031</v>
      </c>
      <c r="R6526" s="22">
        <v>25.344000000000001</v>
      </c>
    </row>
    <row r="6527" spans="1:18" x14ac:dyDescent="0.2">
      <c r="A6527" s="21">
        <v>3923</v>
      </c>
      <c r="B6527" s="21" t="s">
        <v>7821</v>
      </c>
      <c r="C6527" s="21" t="s">
        <v>2915</v>
      </c>
      <c r="D6527" s="21" t="s">
        <v>11823</v>
      </c>
      <c r="E6527" s="21" t="s">
        <v>48</v>
      </c>
      <c r="F6527" s="21" t="s">
        <v>2398</v>
      </c>
      <c r="G6527" s="21" t="s">
        <v>2399</v>
      </c>
      <c r="H6527" s="21" t="s">
        <v>22</v>
      </c>
      <c r="I6527" s="21" t="s">
        <v>23</v>
      </c>
      <c r="J6527" s="21" t="s">
        <v>341</v>
      </c>
      <c r="K6527" s="21" t="s">
        <v>232</v>
      </c>
      <c r="L6527" s="21">
        <v>60623</v>
      </c>
      <c r="M6527" s="21" t="s">
        <v>108</v>
      </c>
      <c r="N6527" s="21" t="s">
        <v>1030</v>
      </c>
      <c r="O6527" s="21" t="s">
        <v>43</v>
      </c>
      <c r="P6527" s="21" t="s">
        <v>91</v>
      </c>
      <c r="Q6527" s="21" t="s">
        <v>1031</v>
      </c>
      <c r="R6527" s="22">
        <v>25.344000000000001</v>
      </c>
    </row>
    <row r="6528" spans="1:18" x14ac:dyDescent="0.2">
      <c r="A6528" s="21">
        <v>4769</v>
      </c>
      <c r="B6528" s="21" t="s">
        <v>8551</v>
      </c>
      <c r="C6528" s="21" t="s">
        <v>12005</v>
      </c>
      <c r="D6528" s="21" t="s">
        <v>11779</v>
      </c>
      <c r="E6528" s="21" t="s">
        <v>1452</v>
      </c>
      <c r="F6528" s="21" t="s">
        <v>8552</v>
      </c>
      <c r="G6528" s="21" t="s">
        <v>8553</v>
      </c>
      <c r="H6528" s="21" t="s">
        <v>22</v>
      </c>
      <c r="I6528" s="21" t="s">
        <v>23</v>
      </c>
      <c r="J6528" s="21" t="s">
        <v>1714</v>
      </c>
      <c r="K6528" s="21" t="s">
        <v>89</v>
      </c>
      <c r="L6528" s="21">
        <v>28540</v>
      </c>
      <c r="M6528" s="21" t="s">
        <v>26</v>
      </c>
      <c r="N6528" s="21" t="s">
        <v>7726</v>
      </c>
      <c r="O6528" s="21" t="s">
        <v>43</v>
      </c>
      <c r="P6528" s="21" t="s">
        <v>91</v>
      </c>
      <c r="Q6528" s="21" t="s">
        <v>7727</v>
      </c>
      <c r="R6528" s="22">
        <v>25.344000000000001</v>
      </c>
    </row>
    <row r="6529" spans="1:18" x14ac:dyDescent="0.2">
      <c r="A6529" s="21">
        <v>8725</v>
      </c>
      <c r="B6529" s="21" t="s">
        <v>11067</v>
      </c>
      <c r="C6529" s="21" t="s">
        <v>6121</v>
      </c>
      <c r="D6529" s="21" t="s">
        <v>3758</v>
      </c>
      <c r="E6529" s="21" t="s">
        <v>19</v>
      </c>
      <c r="F6529" s="21" t="s">
        <v>9040</v>
      </c>
      <c r="G6529" s="21" t="s">
        <v>9041</v>
      </c>
      <c r="H6529" s="21" t="s">
        <v>105</v>
      </c>
      <c r="I6529" s="21" t="s">
        <v>23</v>
      </c>
      <c r="J6529" s="21" t="s">
        <v>1595</v>
      </c>
      <c r="K6529" s="21" t="s">
        <v>52</v>
      </c>
      <c r="L6529" s="21">
        <v>33178</v>
      </c>
      <c r="M6529" s="21" t="s">
        <v>26</v>
      </c>
      <c r="N6529" s="21" t="s">
        <v>8728</v>
      </c>
      <c r="O6529" s="21" t="s">
        <v>43</v>
      </c>
      <c r="P6529" s="21" t="s">
        <v>91</v>
      </c>
      <c r="Q6529" s="21" t="s">
        <v>8729</v>
      </c>
      <c r="R6529" s="22">
        <v>25.344000000000001</v>
      </c>
    </row>
    <row r="6530" spans="1:18" x14ac:dyDescent="0.2">
      <c r="A6530" s="21">
        <v>1165</v>
      </c>
      <c r="B6530" s="21" t="s">
        <v>3781</v>
      </c>
      <c r="C6530" s="21" t="s">
        <v>11868</v>
      </c>
      <c r="D6530" s="21" t="s">
        <v>11985</v>
      </c>
      <c r="E6530" s="21" t="s">
        <v>48</v>
      </c>
      <c r="F6530" s="21" t="s">
        <v>3782</v>
      </c>
      <c r="G6530" s="21" t="s">
        <v>3783</v>
      </c>
      <c r="H6530" s="21" t="s">
        <v>105</v>
      </c>
      <c r="I6530" s="21" t="s">
        <v>23</v>
      </c>
      <c r="J6530" s="21" t="s">
        <v>299</v>
      </c>
      <c r="K6530" s="21" t="s">
        <v>300</v>
      </c>
      <c r="L6530" s="21">
        <v>10035</v>
      </c>
      <c r="M6530" s="21" t="s">
        <v>158</v>
      </c>
      <c r="N6530" s="21" t="s">
        <v>3786</v>
      </c>
      <c r="O6530" s="21" t="s">
        <v>43</v>
      </c>
      <c r="P6530" s="21" t="s">
        <v>74</v>
      </c>
      <c r="Q6530" s="21" t="s">
        <v>3787</v>
      </c>
      <c r="R6530" s="22">
        <v>25.32</v>
      </c>
    </row>
    <row r="6531" spans="1:18" x14ac:dyDescent="0.2">
      <c r="A6531" s="21">
        <v>7098</v>
      </c>
      <c r="B6531" s="21" t="s">
        <v>10132</v>
      </c>
      <c r="C6531" s="21" t="s">
        <v>9531</v>
      </c>
      <c r="D6531" s="21" t="s">
        <v>3627</v>
      </c>
      <c r="E6531" s="21" t="s">
        <v>206</v>
      </c>
      <c r="F6531" s="21" t="s">
        <v>2464</v>
      </c>
      <c r="G6531" s="21" t="s">
        <v>2465</v>
      </c>
      <c r="H6531" s="21" t="s">
        <v>22</v>
      </c>
      <c r="I6531" s="21" t="s">
        <v>23</v>
      </c>
      <c r="J6531" s="21" t="s">
        <v>299</v>
      </c>
      <c r="K6531" s="21" t="s">
        <v>300</v>
      </c>
      <c r="L6531" s="21">
        <v>10009</v>
      </c>
      <c r="M6531" s="21" t="s">
        <v>158</v>
      </c>
      <c r="N6531" s="21" t="s">
        <v>3786</v>
      </c>
      <c r="O6531" s="21" t="s">
        <v>43</v>
      </c>
      <c r="P6531" s="21" t="s">
        <v>74</v>
      </c>
      <c r="Q6531" s="21" t="s">
        <v>3787</v>
      </c>
      <c r="R6531" s="22">
        <v>25.32</v>
      </c>
    </row>
    <row r="6532" spans="1:18" x14ac:dyDescent="0.2">
      <c r="A6532" s="21">
        <v>4280</v>
      </c>
      <c r="B6532" s="21" t="s">
        <v>8148</v>
      </c>
      <c r="C6532" s="21" t="s">
        <v>3710</v>
      </c>
      <c r="D6532" s="21" t="s">
        <v>8149</v>
      </c>
      <c r="E6532" s="21" t="s">
        <v>48</v>
      </c>
      <c r="F6532" s="21" t="s">
        <v>8125</v>
      </c>
      <c r="G6532" s="21" t="s">
        <v>8126</v>
      </c>
      <c r="H6532" s="21" t="s">
        <v>38</v>
      </c>
      <c r="I6532" s="21" t="s">
        <v>23</v>
      </c>
      <c r="J6532" s="21" t="s">
        <v>1258</v>
      </c>
      <c r="K6532" s="21" t="s">
        <v>892</v>
      </c>
      <c r="L6532" s="21">
        <v>8701</v>
      </c>
      <c r="M6532" s="21" t="s">
        <v>158</v>
      </c>
      <c r="N6532" s="21" t="s">
        <v>3889</v>
      </c>
      <c r="O6532" s="21" t="s">
        <v>43</v>
      </c>
      <c r="P6532" s="21" t="s">
        <v>74</v>
      </c>
      <c r="Q6532" s="21" t="s">
        <v>3890</v>
      </c>
      <c r="R6532" s="22">
        <v>25.3</v>
      </c>
    </row>
    <row r="6533" spans="1:18" x14ac:dyDescent="0.2">
      <c r="A6533" s="21">
        <v>8461</v>
      </c>
      <c r="B6533" s="21" t="s">
        <v>10902</v>
      </c>
      <c r="C6533" s="21" t="s">
        <v>849</v>
      </c>
      <c r="D6533" s="21" t="s">
        <v>12173</v>
      </c>
      <c r="E6533" s="21" t="s">
        <v>48</v>
      </c>
      <c r="F6533" s="21" t="s">
        <v>2340</v>
      </c>
      <c r="G6533" s="21" t="s">
        <v>2341</v>
      </c>
      <c r="H6533" s="21" t="s">
        <v>22</v>
      </c>
      <c r="I6533" s="21" t="s">
        <v>23</v>
      </c>
      <c r="J6533" s="21" t="s">
        <v>581</v>
      </c>
      <c r="K6533" s="21" t="s">
        <v>844</v>
      </c>
      <c r="L6533" s="21">
        <v>6010</v>
      </c>
      <c r="M6533" s="21" t="s">
        <v>158</v>
      </c>
      <c r="N6533" s="21" t="s">
        <v>3889</v>
      </c>
      <c r="O6533" s="21" t="s">
        <v>43</v>
      </c>
      <c r="P6533" s="21" t="s">
        <v>74</v>
      </c>
      <c r="Q6533" s="21" t="s">
        <v>3890</v>
      </c>
      <c r="R6533" s="22">
        <v>25.3</v>
      </c>
    </row>
    <row r="6534" spans="1:18" x14ac:dyDescent="0.2">
      <c r="A6534" s="21">
        <v>6207</v>
      </c>
      <c r="B6534" s="21" t="s">
        <v>9579</v>
      </c>
      <c r="C6534" s="21" t="s">
        <v>1979</v>
      </c>
      <c r="D6534" s="21" t="s">
        <v>3083</v>
      </c>
      <c r="E6534" s="21" t="s">
        <v>19</v>
      </c>
      <c r="F6534" s="21" t="s">
        <v>3016</v>
      </c>
      <c r="G6534" s="21" t="s">
        <v>3017</v>
      </c>
      <c r="H6534" s="21" t="s">
        <v>22</v>
      </c>
      <c r="I6534" s="21" t="s">
        <v>23</v>
      </c>
      <c r="J6534" s="21" t="s">
        <v>202</v>
      </c>
      <c r="K6534" s="21" t="s">
        <v>107</v>
      </c>
      <c r="L6534" s="21">
        <v>77095</v>
      </c>
      <c r="M6534" s="21" t="s">
        <v>108</v>
      </c>
      <c r="N6534" s="21" t="s">
        <v>2414</v>
      </c>
      <c r="O6534" s="21" t="s">
        <v>43</v>
      </c>
      <c r="P6534" s="21" t="s">
        <v>302</v>
      </c>
      <c r="Q6534" s="21" t="s">
        <v>633</v>
      </c>
      <c r="R6534" s="22">
        <v>25.248000000000001</v>
      </c>
    </row>
    <row r="6535" spans="1:18" x14ac:dyDescent="0.2">
      <c r="A6535" s="21">
        <v>7988</v>
      </c>
      <c r="B6535" s="21" t="s">
        <v>10628</v>
      </c>
      <c r="C6535" s="21" t="s">
        <v>2844</v>
      </c>
      <c r="D6535" s="21" t="s">
        <v>496</v>
      </c>
      <c r="E6535" s="21" t="s">
        <v>48</v>
      </c>
      <c r="F6535" s="21" t="s">
        <v>200</v>
      </c>
      <c r="G6535" s="21" t="s">
        <v>201</v>
      </c>
      <c r="H6535" s="21" t="s">
        <v>105</v>
      </c>
      <c r="I6535" s="21" t="s">
        <v>23</v>
      </c>
      <c r="J6535" s="21" t="s">
        <v>10629</v>
      </c>
      <c r="K6535" s="21" t="s">
        <v>118</v>
      </c>
      <c r="L6535" s="21">
        <v>53081</v>
      </c>
      <c r="M6535" s="21" t="s">
        <v>108</v>
      </c>
      <c r="N6535" s="21" t="s">
        <v>7939</v>
      </c>
      <c r="O6535" s="21" t="s">
        <v>43</v>
      </c>
      <c r="P6535" s="21" t="s">
        <v>44</v>
      </c>
      <c r="Q6535" s="21" t="s">
        <v>7940</v>
      </c>
      <c r="R6535" s="22">
        <v>25.2</v>
      </c>
    </row>
    <row r="6536" spans="1:18" x14ac:dyDescent="0.2">
      <c r="A6536" s="21">
        <v>1070</v>
      </c>
      <c r="B6536" s="21" t="s">
        <v>3580</v>
      </c>
      <c r="C6536" s="21" t="s">
        <v>3581</v>
      </c>
      <c r="D6536" s="21" t="s">
        <v>3582</v>
      </c>
      <c r="E6536" s="21" t="s">
        <v>48</v>
      </c>
      <c r="F6536" s="21" t="s">
        <v>1699</v>
      </c>
      <c r="G6536" s="21" t="s">
        <v>1700</v>
      </c>
      <c r="H6536" s="21" t="s">
        <v>105</v>
      </c>
      <c r="I6536" s="21" t="s">
        <v>23</v>
      </c>
      <c r="J6536" s="21" t="s">
        <v>156</v>
      </c>
      <c r="K6536" s="21" t="s">
        <v>157</v>
      </c>
      <c r="L6536" s="21">
        <v>19143</v>
      </c>
      <c r="M6536" s="21" t="s">
        <v>158</v>
      </c>
      <c r="N6536" s="21" t="s">
        <v>1346</v>
      </c>
      <c r="O6536" s="21" t="s">
        <v>43</v>
      </c>
      <c r="P6536" s="21" t="s">
        <v>74</v>
      </c>
      <c r="Q6536" s="21" t="s">
        <v>1347</v>
      </c>
      <c r="R6536" s="22">
        <v>25.175999999999998</v>
      </c>
    </row>
    <row r="6537" spans="1:18" x14ac:dyDescent="0.2">
      <c r="A6537" s="21">
        <v>7605</v>
      </c>
      <c r="B6537" s="21" t="s">
        <v>10413</v>
      </c>
      <c r="C6537" s="21" t="s">
        <v>4155</v>
      </c>
      <c r="D6537" s="21" t="s">
        <v>3334</v>
      </c>
      <c r="E6537" s="21" t="s">
        <v>48</v>
      </c>
      <c r="F6537" s="21" t="s">
        <v>5666</v>
      </c>
      <c r="G6537" s="21" t="s">
        <v>5667</v>
      </c>
      <c r="H6537" s="21" t="s">
        <v>22</v>
      </c>
      <c r="I6537" s="21" t="s">
        <v>23</v>
      </c>
      <c r="J6537" s="21" t="s">
        <v>341</v>
      </c>
      <c r="K6537" s="21" t="s">
        <v>232</v>
      </c>
      <c r="L6537" s="21">
        <v>60623</v>
      </c>
      <c r="M6537" s="21" t="s">
        <v>108</v>
      </c>
      <c r="N6537" s="21" t="s">
        <v>6977</v>
      </c>
      <c r="O6537" s="21" t="s">
        <v>28</v>
      </c>
      <c r="P6537" s="21" t="s">
        <v>64</v>
      </c>
      <c r="Q6537" s="21" t="s">
        <v>6978</v>
      </c>
      <c r="R6537" s="22">
        <v>25.175999999999998</v>
      </c>
    </row>
    <row r="6538" spans="1:18" x14ac:dyDescent="0.2">
      <c r="A6538" s="21">
        <v>2679</v>
      </c>
      <c r="B6538" s="21" t="s">
        <v>6496</v>
      </c>
      <c r="C6538" s="21" t="s">
        <v>2525</v>
      </c>
      <c r="D6538" s="21" t="s">
        <v>2525</v>
      </c>
      <c r="E6538" s="21" t="s">
        <v>1452</v>
      </c>
      <c r="F6538" s="21" t="s">
        <v>6497</v>
      </c>
      <c r="G6538" s="21" t="s">
        <v>6498</v>
      </c>
      <c r="H6538" s="21" t="s">
        <v>22</v>
      </c>
      <c r="I6538" s="21" t="s">
        <v>23</v>
      </c>
      <c r="J6538" s="21" t="s">
        <v>4067</v>
      </c>
      <c r="K6538" s="21" t="s">
        <v>516</v>
      </c>
      <c r="L6538" s="21">
        <v>81001</v>
      </c>
      <c r="M6538" s="21" t="s">
        <v>41</v>
      </c>
      <c r="N6538" s="21" t="s">
        <v>3258</v>
      </c>
      <c r="O6538" s="21" t="s">
        <v>43</v>
      </c>
      <c r="P6538" s="21" t="s">
        <v>74</v>
      </c>
      <c r="Q6538" s="21" t="s">
        <v>3259</v>
      </c>
      <c r="R6538" s="22">
        <v>25.164000000000001</v>
      </c>
    </row>
    <row r="6539" spans="1:18" x14ac:dyDescent="0.2">
      <c r="A6539" s="21">
        <v>3605</v>
      </c>
      <c r="B6539" s="21" t="s">
        <v>7523</v>
      </c>
      <c r="C6539" s="21" t="s">
        <v>1671</v>
      </c>
      <c r="D6539" s="21" t="s">
        <v>1491</v>
      </c>
      <c r="E6539" s="21" t="s">
        <v>48</v>
      </c>
      <c r="F6539" s="21" t="s">
        <v>2580</v>
      </c>
      <c r="G6539" s="21" t="s">
        <v>2581</v>
      </c>
      <c r="H6539" s="21" t="s">
        <v>105</v>
      </c>
      <c r="I6539" s="21" t="s">
        <v>23</v>
      </c>
      <c r="J6539" s="21" t="s">
        <v>432</v>
      </c>
      <c r="K6539" s="21" t="s">
        <v>3106</v>
      </c>
      <c r="L6539" s="21">
        <v>21044</v>
      </c>
      <c r="M6539" s="21" t="s">
        <v>158</v>
      </c>
      <c r="N6539" s="21" t="s">
        <v>4337</v>
      </c>
      <c r="O6539" s="21" t="s">
        <v>28</v>
      </c>
      <c r="P6539" s="21" t="s">
        <v>64</v>
      </c>
      <c r="Q6539" s="21" t="s">
        <v>4338</v>
      </c>
      <c r="R6539" s="22">
        <v>25.16</v>
      </c>
    </row>
    <row r="6540" spans="1:18" x14ac:dyDescent="0.2">
      <c r="A6540" s="21">
        <v>5547</v>
      </c>
      <c r="B6540" s="21" t="s">
        <v>9137</v>
      </c>
      <c r="C6540" s="21" t="s">
        <v>11855</v>
      </c>
      <c r="D6540" s="21" t="s">
        <v>11860</v>
      </c>
      <c r="E6540" s="21" t="s">
        <v>206</v>
      </c>
      <c r="F6540" s="21" t="s">
        <v>5866</v>
      </c>
      <c r="G6540" s="21" t="s">
        <v>5867</v>
      </c>
      <c r="H6540" s="21" t="s">
        <v>22</v>
      </c>
      <c r="I6540" s="21" t="s">
        <v>23</v>
      </c>
      <c r="J6540" s="21" t="s">
        <v>9138</v>
      </c>
      <c r="K6540" s="21" t="s">
        <v>127</v>
      </c>
      <c r="L6540" s="21">
        <v>84020</v>
      </c>
      <c r="M6540" s="21" t="s">
        <v>41</v>
      </c>
      <c r="N6540" s="21" t="s">
        <v>7783</v>
      </c>
      <c r="O6540" s="21" t="s">
        <v>28</v>
      </c>
      <c r="P6540" s="21" t="s">
        <v>64</v>
      </c>
      <c r="Q6540" s="21" t="s">
        <v>7784</v>
      </c>
      <c r="R6540" s="22">
        <v>25.16</v>
      </c>
    </row>
    <row r="6541" spans="1:18" x14ac:dyDescent="0.2">
      <c r="A6541" s="21">
        <v>5735</v>
      </c>
      <c r="B6541" s="21" t="s">
        <v>9271</v>
      </c>
      <c r="C6541" s="21" t="s">
        <v>905</v>
      </c>
      <c r="D6541" s="21" t="s">
        <v>11936</v>
      </c>
      <c r="E6541" s="21" t="s">
        <v>206</v>
      </c>
      <c r="F6541" s="21" t="s">
        <v>1078</v>
      </c>
      <c r="G6541" s="21" t="s">
        <v>1079</v>
      </c>
      <c r="H6541" s="21" t="s">
        <v>38</v>
      </c>
      <c r="I6541" s="21" t="s">
        <v>23</v>
      </c>
      <c r="J6541" s="21" t="s">
        <v>9272</v>
      </c>
      <c r="K6541" s="21" t="s">
        <v>844</v>
      </c>
      <c r="L6541" s="21">
        <v>6460</v>
      </c>
      <c r="M6541" s="21" t="s">
        <v>158</v>
      </c>
      <c r="N6541" s="21" t="s">
        <v>4337</v>
      </c>
      <c r="O6541" s="21" t="s">
        <v>28</v>
      </c>
      <c r="P6541" s="21" t="s">
        <v>64</v>
      </c>
      <c r="Q6541" s="21" t="s">
        <v>4338</v>
      </c>
      <c r="R6541" s="22">
        <v>25.16</v>
      </c>
    </row>
    <row r="6542" spans="1:18" x14ac:dyDescent="0.2">
      <c r="A6542" s="21">
        <v>6082</v>
      </c>
      <c r="B6542" s="21" t="s">
        <v>9498</v>
      </c>
      <c r="C6542" s="21" t="s">
        <v>1783</v>
      </c>
      <c r="D6542" s="21" t="s">
        <v>1783</v>
      </c>
      <c r="E6542" s="21" t="s">
        <v>1452</v>
      </c>
      <c r="F6542" s="21" t="s">
        <v>1751</v>
      </c>
      <c r="G6542" s="21" t="s">
        <v>1752</v>
      </c>
      <c r="H6542" s="21" t="s">
        <v>22</v>
      </c>
      <c r="I6542" s="21" t="s">
        <v>23</v>
      </c>
      <c r="J6542" s="21" t="s">
        <v>5488</v>
      </c>
      <c r="K6542" s="21" t="s">
        <v>107</v>
      </c>
      <c r="L6542" s="21">
        <v>79424</v>
      </c>
      <c r="M6542" s="21" t="s">
        <v>108</v>
      </c>
      <c r="N6542" s="21" t="s">
        <v>7783</v>
      </c>
      <c r="O6542" s="21" t="s">
        <v>28</v>
      </c>
      <c r="P6542" s="21" t="s">
        <v>64</v>
      </c>
      <c r="Q6542" s="21" t="s">
        <v>7784</v>
      </c>
      <c r="R6542" s="22">
        <v>25.16</v>
      </c>
    </row>
    <row r="6543" spans="1:18" x14ac:dyDescent="0.2">
      <c r="A6543" s="21">
        <v>1634</v>
      </c>
      <c r="B6543" s="21" t="s">
        <v>4819</v>
      </c>
      <c r="C6543" s="21" t="s">
        <v>12056</v>
      </c>
      <c r="D6543" s="21" t="s">
        <v>12056</v>
      </c>
      <c r="E6543" s="21" t="s">
        <v>1452</v>
      </c>
      <c r="F6543" s="21" t="s">
        <v>551</v>
      </c>
      <c r="G6543" s="21" t="s">
        <v>552</v>
      </c>
      <c r="H6543" s="21" t="s">
        <v>22</v>
      </c>
      <c r="I6543" s="21" t="s">
        <v>23</v>
      </c>
      <c r="J6543" s="21" t="s">
        <v>2466</v>
      </c>
      <c r="K6543" s="21" t="s">
        <v>564</v>
      </c>
      <c r="L6543" s="21">
        <v>44105</v>
      </c>
      <c r="M6543" s="21" t="s">
        <v>158</v>
      </c>
      <c r="N6543" s="21" t="s">
        <v>4216</v>
      </c>
      <c r="O6543" s="21" t="s">
        <v>43</v>
      </c>
      <c r="P6543" s="21" t="s">
        <v>57</v>
      </c>
      <c r="Q6543" s="21" t="s">
        <v>4217</v>
      </c>
      <c r="R6543" s="22">
        <v>25.12</v>
      </c>
    </row>
    <row r="6544" spans="1:18" x14ac:dyDescent="0.2">
      <c r="A6544" s="21">
        <v>2567</v>
      </c>
      <c r="B6544" s="21" t="s">
        <v>6344</v>
      </c>
      <c r="C6544" s="21" t="s">
        <v>12141</v>
      </c>
      <c r="D6544" s="21" t="s">
        <v>11809</v>
      </c>
      <c r="E6544" s="21" t="s">
        <v>19</v>
      </c>
      <c r="F6544" s="21" t="s">
        <v>2185</v>
      </c>
      <c r="G6544" s="21" t="s">
        <v>2186</v>
      </c>
      <c r="H6544" s="21" t="s">
        <v>22</v>
      </c>
      <c r="I6544" s="21" t="s">
        <v>23</v>
      </c>
      <c r="J6544" s="21" t="s">
        <v>6345</v>
      </c>
      <c r="K6544" s="21" t="s">
        <v>97</v>
      </c>
      <c r="L6544" s="21">
        <v>98226</v>
      </c>
      <c r="M6544" s="21" t="s">
        <v>41</v>
      </c>
      <c r="N6544" s="21" t="s">
        <v>6346</v>
      </c>
      <c r="O6544" s="21" t="s">
        <v>43</v>
      </c>
      <c r="P6544" s="21" t="s">
        <v>74</v>
      </c>
      <c r="Q6544" s="21" t="s">
        <v>6347</v>
      </c>
      <c r="R6544" s="22">
        <v>25.12</v>
      </c>
    </row>
    <row r="6545" spans="1:18" x14ac:dyDescent="0.2">
      <c r="A6545" s="21">
        <v>1337</v>
      </c>
      <c r="B6545" s="21" t="s">
        <v>4176</v>
      </c>
      <c r="C6545" s="21" t="s">
        <v>12009</v>
      </c>
      <c r="D6545" s="21" t="s">
        <v>11789</v>
      </c>
      <c r="E6545" s="21" t="s">
        <v>48</v>
      </c>
      <c r="F6545" s="21" t="s">
        <v>4177</v>
      </c>
      <c r="G6545" s="21" t="s">
        <v>4178</v>
      </c>
      <c r="H6545" s="21" t="s">
        <v>22</v>
      </c>
      <c r="I6545" s="21" t="s">
        <v>23</v>
      </c>
      <c r="J6545" s="21" t="s">
        <v>39</v>
      </c>
      <c r="K6545" s="21" t="s">
        <v>40</v>
      </c>
      <c r="L6545" s="21">
        <v>90008</v>
      </c>
      <c r="M6545" s="21" t="s">
        <v>41</v>
      </c>
      <c r="N6545" s="21" t="s">
        <v>3970</v>
      </c>
      <c r="O6545" s="21" t="s">
        <v>28</v>
      </c>
      <c r="P6545" s="21" t="s">
        <v>64</v>
      </c>
      <c r="Q6545" s="21" t="s">
        <v>3971</v>
      </c>
      <c r="R6545" s="22">
        <v>25.11</v>
      </c>
    </row>
    <row r="6546" spans="1:18" x14ac:dyDescent="0.2">
      <c r="A6546" s="21">
        <v>5326</v>
      </c>
      <c r="B6546" s="21" t="s">
        <v>8953</v>
      </c>
      <c r="C6546" s="21" t="s">
        <v>11794</v>
      </c>
      <c r="D6546" s="21" t="s">
        <v>11871</v>
      </c>
      <c r="E6546" s="21" t="s">
        <v>48</v>
      </c>
      <c r="F6546" s="21" t="s">
        <v>3343</v>
      </c>
      <c r="G6546" s="21" t="s">
        <v>3344</v>
      </c>
      <c r="H6546" s="21" t="s">
        <v>22</v>
      </c>
      <c r="I6546" s="21" t="s">
        <v>23</v>
      </c>
      <c r="J6546" s="21" t="s">
        <v>1258</v>
      </c>
      <c r="K6546" s="21" t="s">
        <v>40</v>
      </c>
      <c r="L6546" s="21">
        <v>90712</v>
      </c>
      <c r="M6546" s="21" t="s">
        <v>41</v>
      </c>
      <c r="N6546" s="21" t="s">
        <v>4467</v>
      </c>
      <c r="O6546" s="21" t="s">
        <v>28</v>
      </c>
      <c r="P6546" s="21" t="s">
        <v>64</v>
      </c>
      <c r="Q6546" s="21" t="s">
        <v>4468</v>
      </c>
      <c r="R6546" s="22">
        <v>25.08</v>
      </c>
    </row>
    <row r="6547" spans="1:18" x14ac:dyDescent="0.2">
      <c r="A6547" s="21">
        <v>3813</v>
      </c>
      <c r="B6547" s="21" t="s">
        <v>7707</v>
      </c>
      <c r="C6547" s="21" t="s">
        <v>12197</v>
      </c>
      <c r="D6547" s="21" t="s">
        <v>12197</v>
      </c>
      <c r="E6547" s="21" t="s">
        <v>1452</v>
      </c>
      <c r="F6547" s="21" t="s">
        <v>115</v>
      </c>
      <c r="G6547" s="21" t="s">
        <v>116</v>
      </c>
      <c r="H6547" s="21" t="s">
        <v>22</v>
      </c>
      <c r="I6547" s="21" t="s">
        <v>23</v>
      </c>
      <c r="J6547" s="21" t="s">
        <v>2888</v>
      </c>
      <c r="K6547" s="21" t="s">
        <v>118</v>
      </c>
      <c r="L6547" s="21">
        <v>53209</v>
      </c>
      <c r="M6547" s="21" t="s">
        <v>108</v>
      </c>
      <c r="N6547" s="21" t="s">
        <v>7708</v>
      </c>
      <c r="O6547" s="21" t="s">
        <v>43</v>
      </c>
      <c r="P6547" s="21" t="s">
        <v>44</v>
      </c>
      <c r="Q6547" s="21" t="s">
        <v>7709</v>
      </c>
      <c r="R6547" s="22">
        <v>25.06</v>
      </c>
    </row>
    <row r="6548" spans="1:18" x14ac:dyDescent="0.2">
      <c r="A6548" s="21">
        <v>4138</v>
      </c>
      <c r="B6548" s="21" t="s">
        <v>8008</v>
      </c>
      <c r="C6548" s="21" t="s">
        <v>1242</v>
      </c>
      <c r="D6548" s="21" t="s">
        <v>524</v>
      </c>
      <c r="E6548" s="21" t="s">
        <v>48</v>
      </c>
      <c r="F6548" s="21" t="s">
        <v>7982</v>
      </c>
      <c r="G6548" s="21" t="s">
        <v>7983</v>
      </c>
      <c r="H6548" s="21" t="s">
        <v>22</v>
      </c>
      <c r="I6548" s="21" t="s">
        <v>23</v>
      </c>
      <c r="J6548" s="21" t="s">
        <v>3188</v>
      </c>
      <c r="K6548" s="21" t="s">
        <v>357</v>
      </c>
      <c r="L6548" s="21">
        <v>22304</v>
      </c>
      <c r="M6548" s="21" t="s">
        <v>26</v>
      </c>
      <c r="N6548" s="21" t="s">
        <v>1318</v>
      </c>
      <c r="O6548" s="21" t="s">
        <v>43</v>
      </c>
      <c r="P6548" s="21" t="s">
        <v>302</v>
      </c>
      <c r="Q6548" s="21" t="s">
        <v>1319</v>
      </c>
      <c r="R6548" s="22">
        <v>25.06</v>
      </c>
    </row>
    <row r="6549" spans="1:18" x14ac:dyDescent="0.2">
      <c r="A6549" s="21">
        <v>5890</v>
      </c>
      <c r="B6549" s="21" t="s">
        <v>9388</v>
      </c>
      <c r="C6549" s="21" t="s">
        <v>1641</v>
      </c>
      <c r="D6549" s="21" t="s">
        <v>2112</v>
      </c>
      <c r="E6549" s="21" t="s">
        <v>206</v>
      </c>
      <c r="F6549" s="21" t="s">
        <v>8786</v>
      </c>
      <c r="G6549" s="21" t="s">
        <v>8787</v>
      </c>
      <c r="H6549" s="21" t="s">
        <v>22</v>
      </c>
      <c r="I6549" s="21" t="s">
        <v>23</v>
      </c>
      <c r="J6549" s="21" t="s">
        <v>5061</v>
      </c>
      <c r="K6549" s="21" t="s">
        <v>3106</v>
      </c>
      <c r="L6549" s="21">
        <v>21215</v>
      </c>
      <c r="M6549" s="21" t="s">
        <v>158</v>
      </c>
      <c r="N6549" s="21" t="s">
        <v>4919</v>
      </c>
      <c r="O6549" s="21" t="s">
        <v>43</v>
      </c>
      <c r="P6549" s="21" t="s">
        <v>74</v>
      </c>
      <c r="Q6549" s="21" t="s">
        <v>4920</v>
      </c>
      <c r="R6549" s="22">
        <v>25.06</v>
      </c>
    </row>
    <row r="6550" spans="1:18" x14ac:dyDescent="0.2">
      <c r="A6550" s="21">
        <v>6876</v>
      </c>
      <c r="B6550" s="21" t="s">
        <v>9993</v>
      </c>
      <c r="C6550" s="21" t="s">
        <v>11758</v>
      </c>
      <c r="D6550" s="21" t="s">
        <v>11832</v>
      </c>
      <c r="E6550" s="21" t="s">
        <v>48</v>
      </c>
      <c r="F6550" s="21" t="s">
        <v>4382</v>
      </c>
      <c r="G6550" s="21" t="s">
        <v>4383</v>
      </c>
      <c r="H6550" s="21" t="s">
        <v>22</v>
      </c>
      <c r="I6550" s="21" t="s">
        <v>23</v>
      </c>
      <c r="J6550" s="21" t="s">
        <v>5482</v>
      </c>
      <c r="K6550" s="21" t="s">
        <v>357</v>
      </c>
      <c r="L6550" s="21">
        <v>23320</v>
      </c>
      <c r="M6550" s="21" t="s">
        <v>26</v>
      </c>
      <c r="N6550" s="21" t="s">
        <v>6210</v>
      </c>
      <c r="O6550" s="21" t="s">
        <v>43</v>
      </c>
      <c r="P6550" s="21" t="s">
        <v>44</v>
      </c>
      <c r="Q6550" s="21" t="s">
        <v>6211</v>
      </c>
      <c r="R6550" s="22">
        <v>25.06</v>
      </c>
    </row>
    <row r="6551" spans="1:18" x14ac:dyDescent="0.2">
      <c r="A6551" s="21">
        <v>7786</v>
      </c>
      <c r="B6551" s="21" t="s">
        <v>10524</v>
      </c>
      <c r="C6551" s="21" t="s">
        <v>4515</v>
      </c>
      <c r="D6551" s="21" t="s">
        <v>12033</v>
      </c>
      <c r="E6551" s="21" t="s">
        <v>48</v>
      </c>
      <c r="F6551" s="21" t="s">
        <v>1643</v>
      </c>
      <c r="G6551" s="21" t="s">
        <v>1644</v>
      </c>
      <c r="H6551" s="21" t="s">
        <v>22</v>
      </c>
      <c r="I6551" s="21" t="s">
        <v>23</v>
      </c>
      <c r="J6551" s="21" t="s">
        <v>299</v>
      </c>
      <c r="K6551" s="21" t="s">
        <v>300</v>
      </c>
      <c r="L6551" s="21">
        <v>10009</v>
      </c>
      <c r="M6551" s="21" t="s">
        <v>158</v>
      </c>
      <c r="N6551" s="21" t="s">
        <v>289</v>
      </c>
      <c r="O6551" s="21" t="s">
        <v>43</v>
      </c>
      <c r="P6551" s="21" t="s">
        <v>44</v>
      </c>
      <c r="Q6551" s="21" t="s">
        <v>290</v>
      </c>
      <c r="R6551" s="22">
        <v>25.06</v>
      </c>
    </row>
    <row r="6552" spans="1:18" x14ac:dyDescent="0.2">
      <c r="A6552" s="21">
        <v>8900</v>
      </c>
      <c r="B6552" s="21" t="s">
        <v>11167</v>
      </c>
      <c r="C6552" s="21" t="s">
        <v>12037</v>
      </c>
      <c r="D6552" s="21" t="s">
        <v>11787</v>
      </c>
      <c r="E6552" s="21" t="s">
        <v>19</v>
      </c>
      <c r="F6552" s="21" t="s">
        <v>2961</v>
      </c>
      <c r="G6552" s="21" t="s">
        <v>2962</v>
      </c>
      <c r="H6552" s="21" t="s">
        <v>38</v>
      </c>
      <c r="I6552" s="21" t="s">
        <v>23</v>
      </c>
      <c r="J6552" s="21" t="s">
        <v>356</v>
      </c>
      <c r="K6552" s="21" t="s">
        <v>357</v>
      </c>
      <c r="L6552" s="21">
        <v>22153</v>
      </c>
      <c r="M6552" s="21" t="s">
        <v>26</v>
      </c>
      <c r="N6552" s="21" t="s">
        <v>6210</v>
      </c>
      <c r="O6552" s="21" t="s">
        <v>43</v>
      </c>
      <c r="P6552" s="21" t="s">
        <v>44</v>
      </c>
      <c r="Q6552" s="21" t="s">
        <v>6211</v>
      </c>
      <c r="R6552" s="22">
        <v>25.06</v>
      </c>
    </row>
    <row r="6553" spans="1:18" x14ac:dyDescent="0.2">
      <c r="A6553" s="21">
        <v>4062</v>
      </c>
      <c r="B6553" s="21" t="s">
        <v>7944</v>
      </c>
      <c r="C6553" s="21" t="s">
        <v>178</v>
      </c>
      <c r="D6553" s="21" t="s">
        <v>7945</v>
      </c>
      <c r="E6553" s="21" t="s">
        <v>206</v>
      </c>
      <c r="F6553" s="21" t="s">
        <v>7075</v>
      </c>
      <c r="G6553" s="21" t="s">
        <v>7076</v>
      </c>
      <c r="H6553" s="21" t="s">
        <v>38</v>
      </c>
      <c r="I6553" s="21" t="s">
        <v>23</v>
      </c>
      <c r="J6553" s="21" t="s">
        <v>96</v>
      </c>
      <c r="K6553" s="21" t="s">
        <v>97</v>
      </c>
      <c r="L6553" s="21">
        <v>98105</v>
      </c>
      <c r="M6553" s="21" t="s">
        <v>41</v>
      </c>
      <c r="N6553" s="21" t="s">
        <v>5062</v>
      </c>
      <c r="O6553" s="21" t="s">
        <v>43</v>
      </c>
      <c r="P6553" s="21" t="s">
        <v>74</v>
      </c>
      <c r="Q6553" s="21" t="s">
        <v>5063</v>
      </c>
      <c r="R6553" s="22">
        <v>25.032</v>
      </c>
    </row>
    <row r="6554" spans="1:18" x14ac:dyDescent="0.2">
      <c r="A6554" s="21">
        <v>4388</v>
      </c>
      <c r="B6554" s="21" t="s">
        <v>8247</v>
      </c>
      <c r="C6554" s="21" t="s">
        <v>1854</v>
      </c>
      <c r="D6554" s="21" t="s">
        <v>11846</v>
      </c>
      <c r="E6554" s="21" t="s">
        <v>48</v>
      </c>
      <c r="F6554" s="21" t="s">
        <v>1557</v>
      </c>
      <c r="G6554" s="21" t="s">
        <v>1558</v>
      </c>
      <c r="H6554" s="21" t="s">
        <v>38</v>
      </c>
      <c r="I6554" s="21" t="s">
        <v>23</v>
      </c>
      <c r="J6554" s="21" t="s">
        <v>134</v>
      </c>
      <c r="K6554" s="21" t="s">
        <v>40</v>
      </c>
      <c r="L6554" s="21">
        <v>94122</v>
      </c>
      <c r="M6554" s="21" t="s">
        <v>41</v>
      </c>
      <c r="N6554" s="21" t="s">
        <v>5062</v>
      </c>
      <c r="O6554" s="21" t="s">
        <v>43</v>
      </c>
      <c r="P6554" s="21" t="s">
        <v>74</v>
      </c>
      <c r="Q6554" s="21" t="s">
        <v>5063</v>
      </c>
      <c r="R6554" s="22">
        <v>25.032</v>
      </c>
    </row>
    <row r="6555" spans="1:18" x14ac:dyDescent="0.2">
      <c r="A6555" s="21">
        <v>4589</v>
      </c>
      <c r="B6555" s="21" t="s">
        <v>8415</v>
      </c>
      <c r="C6555" s="21" t="s">
        <v>11735</v>
      </c>
      <c r="D6555" s="21" t="s">
        <v>11887</v>
      </c>
      <c r="E6555" s="21" t="s">
        <v>19</v>
      </c>
      <c r="F6555" s="21" t="s">
        <v>6483</v>
      </c>
      <c r="G6555" s="21" t="s">
        <v>6484</v>
      </c>
      <c r="H6555" s="21" t="s">
        <v>105</v>
      </c>
      <c r="I6555" s="21" t="s">
        <v>23</v>
      </c>
      <c r="J6555" s="21" t="s">
        <v>8416</v>
      </c>
      <c r="K6555" s="21" t="s">
        <v>40</v>
      </c>
      <c r="L6555" s="21">
        <v>94526</v>
      </c>
      <c r="M6555" s="21" t="s">
        <v>41</v>
      </c>
      <c r="N6555" s="21" t="s">
        <v>8419</v>
      </c>
      <c r="O6555" s="21" t="s">
        <v>28</v>
      </c>
      <c r="P6555" s="21" t="s">
        <v>64</v>
      </c>
      <c r="Q6555" s="21" t="s">
        <v>8420</v>
      </c>
      <c r="R6555" s="22">
        <v>25.02</v>
      </c>
    </row>
    <row r="6556" spans="1:18" x14ac:dyDescent="0.2">
      <c r="A6556" s="21">
        <v>5598</v>
      </c>
      <c r="B6556" s="21" t="s">
        <v>9174</v>
      </c>
      <c r="C6556" s="21" t="s">
        <v>6049</v>
      </c>
      <c r="D6556" s="21" t="s">
        <v>2836</v>
      </c>
      <c r="E6556" s="21" t="s">
        <v>48</v>
      </c>
      <c r="F6556" s="21" t="s">
        <v>6497</v>
      </c>
      <c r="G6556" s="21" t="s">
        <v>6498</v>
      </c>
      <c r="H6556" s="21" t="s">
        <v>22</v>
      </c>
      <c r="I6556" s="21" t="s">
        <v>23</v>
      </c>
      <c r="J6556" s="21" t="s">
        <v>5061</v>
      </c>
      <c r="K6556" s="21" t="s">
        <v>3106</v>
      </c>
      <c r="L6556" s="21">
        <v>21215</v>
      </c>
      <c r="M6556" s="21" t="s">
        <v>158</v>
      </c>
      <c r="N6556" s="21" t="s">
        <v>4759</v>
      </c>
      <c r="O6556" s="21" t="s">
        <v>43</v>
      </c>
      <c r="P6556" s="21" t="s">
        <v>651</v>
      </c>
      <c r="Q6556" s="21" t="s">
        <v>4760</v>
      </c>
      <c r="R6556" s="22">
        <v>25.02</v>
      </c>
    </row>
    <row r="6557" spans="1:18" x14ac:dyDescent="0.2">
      <c r="A6557" s="21">
        <v>1865</v>
      </c>
      <c r="B6557" s="21" t="s">
        <v>5237</v>
      </c>
      <c r="C6557" s="21" t="s">
        <v>635</v>
      </c>
      <c r="D6557" s="21" t="s">
        <v>4538</v>
      </c>
      <c r="E6557" s="21" t="s">
        <v>48</v>
      </c>
      <c r="F6557" s="21" t="s">
        <v>5238</v>
      </c>
      <c r="G6557" s="21" t="s">
        <v>5239</v>
      </c>
      <c r="H6557" s="21" t="s">
        <v>38</v>
      </c>
      <c r="I6557" s="21" t="s">
        <v>23</v>
      </c>
      <c r="J6557" s="21" t="s">
        <v>515</v>
      </c>
      <c r="K6557" s="21" t="s">
        <v>516</v>
      </c>
      <c r="L6557" s="21">
        <v>80013</v>
      </c>
      <c r="M6557" s="21" t="s">
        <v>41</v>
      </c>
      <c r="N6557" s="21" t="s">
        <v>5240</v>
      </c>
      <c r="O6557" s="21" t="s">
        <v>28</v>
      </c>
      <c r="P6557" s="21" t="s">
        <v>64</v>
      </c>
      <c r="Q6557" s="21" t="s">
        <v>5241</v>
      </c>
      <c r="R6557" s="22">
        <v>24.96</v>
      </c>
    </row>
    <row r="6558" spans="1:18" x14ac:dyDescent="0.2">
      <c r="A6558" s="21">
        <v>2986</v>
      </c>
      <c r="B6558" s="21" t="s">
        <v>6891</v>
      </c>
      <c r="C6558" s="21" t="s">
        <v>2378</v>
      </c>
      <c r="D6558" s="21" t="s">
        <v>1940</v>
      </c>
      <c r="E6558" s="21" t="s">
        <v>48</v>
      </c>
      <c r="F6558" s="21" t="s">
        <v>6892</v>
      </c>
      <c r="G6558" s="21" t="s">
        <v>6893</v>
      </c>
      <c r="H6558" s="21" t="s">
        <v>105</v>
      </c>
      <c r="I6558" s="21" t="s">
        <v>23</v>
      </c>
      <c r="J6558" s="21" t="s">
        <v>563</v>
      </c>
      <c r="K6558" s="21" t="s">
        <v>1431</v>
      </c>
      <c r="L6558" s="21">
        <v>31907</v>
      </c>
      <c r="M6558" s="21" t="s">
        <v>26</v>
      </c>
      <c r="N6558" s="21" t="s">
        <v>6894</v>
      </c>
      <c r="O6558" s="21" t="s">
        <v>28</v>
      </c>
      <c r="P6558" s="21" t="s">
        <v>64</v>
      </c>
      <c r="Q6558" s="21" t="s">
        <v>6895</v>
      </c>
      <c r="R6558" s="22">
        <v>24.96</v>
      </c>
    </row>
    <row r="6559" spans="1:18" x14ac:dyDescent="0.2">
      <c r="A6559" s="21">
        <v>4794</v>
      </c>
      <c r="B6559" s="21" t="s">
        <v>8573</v>
      </c>
      <c r="C6559" s="21" t="s">
        <v>1515</v>
      </c>
      <c r="D6559" s="21" t="s">
        <v>11991</v>
      </c>
      <c r="E6559" s="21" t="s">
        <v>48</v>
      </c>
      <c r="F6559" s="21" t="s">
        <v>4873</v>
      </c>
      <c r="G6559" s="21" t="s">
        <v>4874</v>
      </c>
      <c r="H6559" s="21" t="s">
        <v>22</v>
      </c>
      <c r="I6559" s="21" t="s">
        <v>23</v>
      </c>
      <c r="J6559" s="21" t="s">
        <v>299</v>
      </c>
      <c r="K6559" s="21" t="s">
        <v>300</v>
      </c>
      <c r="L6559" s="21">
        <v>10011</v>
      </c>
      <c r="M6559" s="21" t="s">
        <v>158</v>
      </c>
      <c r="N6559" s="21" t="s">
        <v>4006</v>
      </c>
      <c r="O6559" s="21" t="s">
        <v>43</v>
      </c>
      <c r="P6559" s="21" t="s">
        <v>91</v>
      </c>
      <c r="Q6559" s="21" t="s">
        <v>4007</v>
      </c>
      <c r="R6559" s="22">
        <v>24.96</v>
      </c>
    </row>
    <row r="6560" spans="1:18" x14ac:dyDescent="0.2">
      <c r="A6560" s="21">
        <v>1964</v>
      </c>
      <c r="B6560" s="21" t="s">
        <v>5419</v>
      </c>
      <c r="C6560" s="21" t="s">
        <v>11720</v>
      </c>
      <c r="D6560" s="21" t="s">
        <v>228</v>
      </c>
      <c r="E6560" s="21" t="s">
        <v>19</v>
      </c>
      <c r="F6560" s="21" t="s">
        <v>3335</v>
      </c>
      <c r="G6560" s="21" t="s">
        <v>3336</v>
      </c>
      <c r="H6560" s="21" t="s">
        <v>22</v>
      </c>
      <c r="I6560" s="21" t="s">
        <v>23</v>
      </c>
      <c r="J6560" s="21" t="s">
        <v>356</v>
      </c>
      <c r="K6560" s="21" t="s">
        <v>672</v>
      </c>
      <c r="L6560" s="21">
        <v>65807</v>
      </c>
      <c r="M6560" s="21" t="s">
        <v>108</v>
      </c>
      <c r="N6560" s="21" t="s">
        <v>4584</v>
      </c>
      <c r="O6560" s="21" t="s">
        <v>43</v>
      </c>
      <c r="P6560" s="21" t="s">
        <v>91</v>
      </c>
      <c r="Q6560" s="21" t="s">
        <v>4585</v>
      </c>
      <c r="R6560" s="22">
        <v>24.9</v>
      </c>
    </row>
    <row r="6561" spans="1:18" x14ac:dyDescent="0.2">
      <c r="A6561" s="21">
        <v>4038</v>
      </c>
      <c r="B6561" s="21" t="s">
        <v>7932</v>
      </c>
      <c r="C6561" s="21" t="s">
        <v>2710</v>
      </c>
      <c r="D6561" s="21" t="s">
        <v>11784</v>
      </c>
      <c r="E6561" s="21" t="s">
        <v>48</v>
      </c>
      <c r="F6561" s="21" t="s">
        <v>2747</v>
      </c>
      <c r="G6561" s="21" t="s">
        <v>2748</v>
      </c>
      <c r="H6561" s="21" t="s">
        <v>38</v>
      </c>
      <c r="I6561" s="21" t="s">
        <v>23</v>
      </c>
      <c r="J6561" s="21" t="s">
        <v>134</v>
      </c>
      <c r="K6561" s="21" t="s">
        <v>40</v>
      </c>
      <c r="L6561" s="21">
        <v>94110</v>
      </c>
      <c r="M6561" s="21" t="s">
        <v>41</v>
      </c>
      <c r="N6561" s="21" t="s">
        <v>6905</v>
      </c>
      <c r="O6561" s="21" t="s">
        <v>28</v>
      </c>
      <c r="P6561" s="21" t="s">
        <v>64</v>
      </c>
      <c r="Q6561" s="21" t="s">
        <v>6906</v>
      </c>
      <c r="R6561" s="22">
        <v>24.9</v>
      </c>
    </row>
    <row r="6562" spans="1:18" x14ac:dyDescent="0.2">
      <c r="A6562" s="21">
        <v>4480</v>
      </c>
      <c r="B6562" s="21" t="s">
        <v>8312</v>
      </c>
      <c r="C6562" s="21" t="s">
        <v>4201</v>
      </c>
      <c r="D6562" s="21" t="s">
        <v>8313</v>
      </c>
      <c r="E6562" s="21" t="s">
        <v>48</v>
      </c>
      <c r="F6562" s="21" t="s">
        <v>2832</v>
      </c>
      <c r="G6562" s="21" t="s">
        <v>2833</v>
      </c>
      <c r="H6562" s="21" t="s">
        <v>22</v>
      </c>
      <c r="I6562" s="21" t="s">
        <v>23</v>
      </c>
      <c r="J6562" s="21" t="s">
        <v>299</v>
      </c>
      <c r="K6562" s="21" t="s">
        <v>300</v>
      </c>
      <c r="L6562" s="21">
        <v>10024</v>
      </c>
      <c r="M6562" s="21" t="s">
        <v>158</v>
      </c>
      <c r="N6562" s="21" t="s">
        <v>8314</v>
      </c>
      <c r="O6562" s="21" t="s">
        <v>43</v>
      </c>
      <c r="P6562" s="21" t="s">
        <v>91</v>
      </c>
      <c r="Q6562" s="21" t="s">
        <v>8315</v>
      </c>
      <c r="R6562" s="22">
        <v>24.9</v>
      </c>
    </row>
    <row r="6563" spans="1:18" x14ac:dyDescent="0.2">
      <c r="A6563" s="21">
        <v>6444</v>
      </c>
      <c r="B6563" s="21" t="s">
        <v>9734</v>
      </c>
      <c r="C6563" s="21" t="s">
        <v>635</v>
      </c>
      <c r="D6563" s="21" t="s">
        <v>1979</v>
      </c>
      <c r="E6563" s="21" t="s">
        <v>48</v>
      </c>
      <c r="F6563" s="21" t="s">
        <v>2886</v>
      </c>
      <c r="G6563" s="21" t="s">
        <v>2887</v>
      </c>
      <c r="H6563" s="21" t="s">
        <v>38</v>
      </c>
      <c r="I6563" s="21" t="s">
        <v>23</v>
      </c>
      <c r="J6563" s="21" t="s">
        <v>299</v>
      </c>
      <c r="K6563" s="21" t="s">
        <v>300</v>
      </c>
      <c r="L6563" s="21">
        <v>10024</v>
      </c>
      <c r="M6563" s="21" t="s">
        <v>158</v>
      </c>
      <c r="N6563" s="21" t="s">
        <v>7146</v>
      </c>
      <c r="O6563" s="21" t="s">
        <v>43</v>
      </c>
      <c r="P6563" s="21" t="s">
        <v>44</v>
      </c>
      <c r="Q6563" s="21" t="s">
        <v>7147</v>
      </c>
      <c r="R6563" s="22">
        <v>24.9</v>
      </c>
    </row>
    <row r="6564" spans="1:18" x14ac:dyDescent="0.2">
      <c r="A6564" s="21">
        <v>2011</v>
      </c>
      <c r="B6564" s="21" t="s">
        <v>5493</v>
      </c>
      <c r="C6564" s="21" t="s">
        <v>5494</v>
      </c>
      <c r="D6564" s="21" t="s">
        <v>5495</v>
      </c>
      <c r="E6564" s="21" t="s">
        <v>48</v>
      </c>
      <c r="F6564" s="21" t="s">
        <v>4177</v>
      </c>
      <c r="G6564" s="21" t="s">
        <v>4178</v>
      </c>
      <c r="H6564" s="21" t="s">
        <v>22</v>
      </c>
      <c r="I6564" s="21" t="s">
        <v>23</v>
      </c>
      <c r="J6564" s="21" t="s">
        <v>5496</v>
      </c>
      <c r="K6564" s="21" t="s">
        <v>378</v>
      </c>
      <c r="L6564" s="21">
        <v>37604</v>
      </c>
      <c r="M6564" s="21" t="s">
        <v>26</v>
      </c>
      <c r="N6564" s="21" t="s">
        <v>2484</v>
      </c>
      <c r="O6564" s="21" t="s">
        <v>43</v>
      </c>
      <c r="P6564" s="21" t="s">
        <v>91</v>
      </c>
      <c r="Q6564" s="21" t="s">
        <v>2485</v>
      </c>
      <c r="R6564" s="22">
        <v>24.896000000000001</v>
      </c>
    </row>
    <row r="6565" spans="1:18" x14ac:dyDescent="0.2">
      <c r="A6565" s="21">
        <v>2997</v>
      </c>
      <c r="B6565" s="21" t="s">
        <v>6904</v>
      </c>
      <c r="C6565" s="21" t="s">
        <v>2525</v>
      </c>
      <c r="D6565" s="21" t="s">
        <v>1658</v>
      </c>
      <c r="E6565" s="21" t="s">
        <v>48</v>
      </c>
      <c r="F6565" s="21" t="s">
        <v>4823</v>
      </c>
      <c r="G6565" s="21" t="s">
        <v>4824</v>
      </c>
      <c r="H6565" s="21" t="s">
        <v>22</v>
      </c>
      <c r="I6565" s="21" t="s">
        <v>23</v>
      </c>
      <c r="J6565" s="21" t="s">
        <v>156</v>
      </c>
      <c r="K6565" s="21" t="s">
        <v>157</v>
      </c>
      <c r="L6565" s="21">
        <v>19120</v>
      </c>
      <c r="M6565" s="21" t="s">
        <v>158</v>
      </c>
      <c r="N6565" s="21" t="s">
        <v>3707</v>
      </c>
      <c r="O6565" s="21" t="s">
        <v>43</v>
      </c>
      <c r="P6565" s="21" t="s">
        <v>189</v>
      </c>
      <c r="Q6565" s="21" t="s">
        <v>755</v>
      </c>
      <c r="R6565" s="22">
        <v>24.896000000000001</v>
      </c>
    </row>
    <row r="6566" spans="1:18" x14ac:dyDescent="0.2">
      <c r="A6566" s="21">
        <v>4628</v>
      </c>
      <c r="B6566" s="21" t="s">
        <v>8443</v>
      </c>
      <c r="C6566" s="21" t="s">
        <v>3396</v>
      </c>
      <c r="D6566" s="21" t="s">
        <v>6267</v>
      </c>
      <c r="E6566" s="21" t="s">
        <v>48</v>
      </c>
      <c r="F6566" s="21" t="s">
        <v>2983</v>
      </c>
      <c r="G6566" s="21" t="s">
        <v>2984</v>
      </c>
      <c r="H6566" s="21" t="s">
        <v>38</v>
      </c>
      <c r="I6566" s="21" t="s">
        <v>23</v>
      </c>
      <c r="J6566" s="21" t="s">
        <v>299</v>
      </c>
      <c r="K6566" s="21" t="s">
        <v>300</v>
      </c>
      <c r="L6566" s="21">
        <v>10011</v>
      </c>
      <c r="M6566" s="21" t="s">
        <v>158</v>
      </c>
      <c r="N6566" s="21" t="s">
        <v>1172</v>
      </c>
      <c r="O6566" s="21" t="s">
        <v>43</v>
      </c>
      <c r="P6566" s="21" t="s">
        <v>57</v>
      </c>
      <c r="Q6566" s="21" t="s">
        <v>1173</v>
      </c>
      <c r="R6566" s="22">
        <v>24.88</v>
      </c>
    </row>
    <row r="6567" spans="1:18" x14ac:dyDescent="0.2">
      <c r="A6567" s="21">
        <v>3251</v>
      </c>
      <c r="B6567" s="21" t="s">
        <v>7192</v>
      </c>
      <c r="C6567" s="21" t="s">
        <v>4077</v>
      </c>
      <c r="D6567" s="21" t="s">
        <v>6121</v>
      </c>
      <c r="E6567" s="21" t="s">
        <v>48</v>
      </c>
      <c r="F6567" s="21" t="s">
        <v>5542</v>
      </c>
      <c r="G6567" s="21" t="s">
        <v>5543</v>
      </c>
      <c r="H6567" s="21" t="s">
        <v>38</v>
      </c>
      <c r="I6567" s="21" t="s">
        <v>23</v>
      </c>
      <c r="J6567" s="21" t="s">
        <v>7193</v>
      </c>
      <c r="K6567" s="21" t="s">
        <v>266</v>
      </c>
      <c r="L6567" s="21">
        <v>49505</v>
      </c>
      <c r="M6567" s="21" t="s">
        <v>108</v>
      </c>
      <c r="N6567" s="21" t="s">
        <v>4724</v>
      </c>
      <c r="O6567" s="21" t="s">
        <v>43</v>
      </c>
      <c r="P6567" s="21" t="s">
        <v>302</v>
      </c>
      <c r="Q6567" s="21" t="s">
        <v>4725</v>
      </c>
      <c r="R6567" s="22">
        <v>24.85</v>
      </c>
    </row>
    <row r="6568" spans="1:18" x14ac:dyDescent="0.2">
      <c r="A6568" s="21">
        <v>6970</v>
      </c>
      <c r="B6568" s="21" t="s">
        <v>10061</v>
      </c>
      <c r="C6568" s="21" t="s">
        <v>12219</v>
      </c>
      <c r="D6568" s="21" t="s">
        <v>3464</v>
      </c>
      <c r="E6568" s="21" t="s">
        <v>19</v>
      </c>
      <c r="F6568" s="21" t="s">
        <v>6936</v>
      </c>
      <c r="G6568" s="21" t="s">
        <v>6937</v>
      </c>
      <c r="H6568" s="21" t="s">
        <v>22</v>
      </c>
      <c r="I6568" s="21" t="s">
        <v>23</v>
      </c>
      <c r="J6568" s="21" t="s">
        <v>9583</v>
      </c>
      <c r="K6568" s="21" t="s">
        <v>97</v>
      </c>
      <c r="L6568" s="21">
        <v>98632</v>
      </c>
      <c r="M6568" s="21" t="s">
        <v>41</v>
      </c>
      <c r="N6568" s="21" t="s">
        <v>2309</v>
      </c>
      <c r="O6568" s="21" t="s">
        <v>28</v>
      </c>
      <c r="P6568" s="21" t="s">
        <v>64</v>
      </c>
      <c r="Q6568" s="21" t="s">
        <v>2310</v>
      </c>
      <c r="R6568" s="22">
        <v>24.85</v>
      </c>
    </row>
    <row r="6569" spans="1:18" x14ac:dyDescent="0.2">
      <c r="A6569" s="21">
        <v>280</v>
      </c>
      <c r="B6569" s="21" t="s">
        <v>1163</v>
      </c>
      <c r="C6569" s="21" t="s">
        <v>1164</v>
      </c>
      <c r="D6569" s="21" t="s">
        <v>1165</v>
      </c>
      <c r="E6569" s="21" t="s">
        <v>48</v>
      </c>
      <c r="F6569" s="21" t="s">
        <v>1166</v>
      </c>
      <c r="G6569" s="21" t="s">
        <v>1167</v>
      </c>
      <c r="H6569" s="21" t="s">
        <v>38</v>
      </c>
      <c r="I6569" s="21" t="s">
        <v>23</v>
      </c>
      <c r="J6569" s="21" t="s">
        <v>156</v>
      </c>
      <c r="K6569" s="21" t="s">
        <v>157</v>
      </c>
      <c r="L6569" s="21">
        <v>19140</v>
      </c>
      <c r="M6569" s="21" t="s">
        <v>158</v>
      </c>
      <c r="N6569" s="21" t="s">
        <v>1174</v>
      </c>
      <c r="O6569" s="21" t="s">
        <v>43</v>
      </c>
      <c r="P6569" s="21" t="s">
        <v>44</v>
      </c>
      <c r="Q6569" s="21" t="s">
        <v>1175</v>
      </c>
      <c r="R6569" s="22">
        <v>24.84</v>
      </c>
    </row>
    <row r="6570" spans="1:18" x14ac:dyDescent="0.2">
      <c r="A6570" s="21">
        <v>181</v>
      </c>
      <c r="B6570" s="21" t="s">
        <v>819</v>
      </c>
      <c r="C6570" s="21" t="s">
        <v>11724</v>
      </c>
      <c r="D6570" s="21" t="s">
        <v>11773</v>
      </c>
      <c r="E6570" s="21" t="s">
        <v>19</v>
      </c>
      <c r="F6570" s="21" t="s">
        <v>820</v>
      </c>
      <c r="G6570" s="21" t="s">
        <v>821</v>
      </c>
      <c r="H6570" s="21" t="s">
        <v>38</v>
      </c>
      <c r="I6570" s="21" t="s">
        <v>23</v>
      </c>
      <c r="J6570" s="21" t="s">
        <v>402</v>
      </c>
      <c r="K6570" s="21" t="s">
        <v>232</v>
      </c>
      <c r="L6570" s="21">
        <v>62521</v>
      </c>
      <c r="M6570" s="21" t="s">
        <v>108</v>
      </c>
      <c r="N6570" s="21" t="s">
        <v>822</v>
      </c>
      <c r="O6570" s="21" t="s">
        <v>43</v>
      </c>
      <c r="P6570" s="21" t="s">
        <v>57</v>
      </c>
      <c r="Q6570" s="21" t="s">
        <v>823</v>
      </c>
      <c r="R6570" s="22">
        <v>24.815999999999999</v>
      </c>
    </row>
    <row r="6571" spans="1:18" x14ac:dyDescent="0.2">
      <c r="A6571" s="21">
        <v>3434</v>
      </c>
      <c r="B6571" s="21" t="s">
        <v>7365</v>
      </c>
      <c r="C6571" s="21" t="s">
        <v>11875</v>
      </c>
      <c r="D6571" s="21" t="s">
        <v>11729</v>
      </c>
      <c r="E6571" s="21" t="s">
        <v>48</v>
      </c>
      <c r="F6571" s="21" t="s">
        <v>2536</v>
      </c>
      <c r="G6571" s="21" t="s">
        <v>2537</v>
      </c>
      <c r="H6571" s="21" t="s">
        <v>22</v>
      </c>
      <c r="I6571" s="21" t="s">
        <v>23</v>
      </c>
      <c r="J6571" s="21" t="s">
        <v>4651</v>
      </c>
      <c r="K6571" s="21" t="s">
        <v>97</v>
      </c>
      <c r="L6571" s="21">
        <v>98006</v>
      </c>
      <c r="M6571" s="21" t="s">
        <v>41</v>
      </c>
      <c r="N6571" s="21" t="s">
        <v>6146</v>
      </c>
      <c r="O6571" s="21" t="s">
        <v>43</v>
      </c>
      <c r="P6571" s="21" t="s">
        <v>74</v>
      </c>
      <c r="Q6571" s="21" t="s">
        <v>6147</v>
      </c>
      <c r="R6571" s="22">
        <v>24.815999999999999</v>
      </c>
    </row>
    <row r="6572" spans="1:18" x14ac:dyDescent="0.2">
      <c r="A6572" s="21">
        <v>4037</v>
      </c>
      <c r="B6572" s="21" t="s">
        <v>7931</v>
      </c>
      <c r="C6572" s="21" t="s">
        <v>743</v>
      </c>
      <c r="D6572" s="21" t="s">
        <v>12172</v>
      </c>
      <c r="E6572" s="21" t="s">
        <v>48</v>
      </c>
      <c r="F6572" s="21" t="s">
        <v>6573</v>
      </c>
      <c r="G6572" s="21" t="s">
        <v>6574</v>
      </c>
      <c r="H6572" s="21" t="s">
        <v>22</v>
      </c>
      <c r="I6572" s="21" t="s">
        <v>23</v>
      </c>
      <c r="J6572" s="21" t="s">
        <v>341</v>
      </c>
      <c r="K6572" s="21" t="s">
        <v>232</v>
      </c>
      <c r="L6572" s="21">
        <v>60623</v>
      </c>
      <c r="M6572" s="21" t="s">
        <v>108</v>
      </c>
      <c r="N6572" s="21" t="s">
        <v>4535</v>
      </c>
      <c r="O6572" s="21" t="s">
        <v>43</v>
      </c>
      <c r="P6572" s="21" t="s">
        <v>57</v>
      </c>
      <c r="Q6572" s="21" t="s">
        <v>7320</v>
      </c>
      <c r="R6572" s="22">
        <v>24.815999999999999</v>
      </c>
    </row>
    <row r="6573" spans="1:18" x14ac:dyDescent="0.2">
      <c r="A6573" s="21">
        <v>7041</v>
      </c>
      <c r="B6573" s="21" t="s">
        <v>10104</v>
      </c>
      <c r="C6573" s="21" t="s">
        <v>920</v>
      </c>
      <c r="D6573" s="21" t="s">
        <v>3080</v>
      </c>
      <c r="E6573" s="21" t="s">
        <v>48</v>
      </c>
      <c r="F6573" s="21" t="s">
        <v>2340</v>
      </c>
      <c r="G6573" s="21" t="s">
        <v>2341</v>
      </c>
      <c r="H6573" s="21" t="s">
        <v>22</v>
      </c>
      <c r="I6573" s="21" t="s">
        <v>23</v>
      </c>
      <c r="J6573" s="21" t="s">
        <v>299</v>
      </c>
      <c r="K6573" s="21" t="s">
        <v>300</v>
      </c>
      <c r="L6573" s="21">
        <v>10009</v>
      </c>
      <c r="M6573" s="21" t="s">
        <v>158</v>
      </c>
      <c r="N6573" s="21" t="s">
        <v>6146</v>
      </c>
      <c r="O6573" s="21" t="s">
        <v>43</v>
      </c>
      <c r="P6573" s="21" t="s">
        <v>74</v>
      </c>
      <c r="Q6573" s="21" t="s">
        <v>6147</v>
      </c>
      <c r="R6573" s="22">
        <v>24.815999999999999</v>
      </c>
    </row>
    <row r="6574" spans="1:18" x14ac:dyDescent="0.2">
      <c r="A6574" s="21">
        <v>1894</v>
      </c>
      <c r="B6574" s="21" t="s">
        <v>5298</v>
      </c>
      <c r="C6574" s="21" t="s">
        <v>728</v>
      </c>
      <c r="D6574" s="21" t="s">
        <v>4412</v>
      </c>
      <c r="E6574" s="21" t="s">
        <v>48</v>
      </c>
      <c r="F6574" s="21" t="s">
        <v>2489</v>
      </c>
      <c r="G6574" s="21" t="s">
        <v>2490</v>
      </c>
      <c r="H6574" s="21" t="s">
        <v>22</v>
      </c>
      <c r="I6574" s="21" t="s">
        <v>23</v>
      </c>
      <c r="J6574" s="21" t="s">
        <v>5299</v>
      </c>
      <c r="K6574" s="21" t="s">
        <v>474</v>
      </c>
      <c r="L6574" s="21">
        <v>97504</v>
      </c>
      <c r="M6574" s="21" t="s">
        <v>41</v>
      </c>
      <c r="N6574" s="21" t="s">
        <v>5300</v>
      </c>
      <c r="O6574" s="21" t="s">
        <v>43</v>
      </c>
      <c r="P6574" s="21" t="s">
        <v>91</v>
      </c>
      <c r="Q6574" s="21" t="s">
        <v>5301</v>
      </c>
      <c r="R6574" s="22">
        <v>24.783999999999999</v>
      </c>
    </row>
    <row r="6575" spans="1:18" x14ac:dyDescent="0.2">
      <c r="A6575" s="21">
        <v>6547</v>
      </c>
      <c r="B6575" s="21" t="s">
        <v>9790</v>
      </c>
      <c r="C6575" s="21" t="s">
        <v>2877</v>
      </c>
      <c r="D6575" s="21" t="s">
        <v>3285</v>
      </c>
      <c r="E6575" s="21" t="s">
        <v>48</v>
      </c>
      <c r="F6575" s="21" t="s">
        <v>283</v>
      </c>
      <c r="G6575" s="21" t="s">
        <v>284</v>
      </c>
      <c r="H6575" s="21" t="s">
        <v>22</v>
      </c>
      <c r="I6575" s="21" t="s">
        <v>23</v>
      </c>
      <c r="J6575" s="21" t="s">
        <v>2466</v>
      </c>
      <c r="K6575" s="21" t="s">
        <v>564</v>
      </c>
      <c r="L6575" s="21">
        <v>44105</v>
      </c>
      <c r="M6575" s="21" t="s">
        <v>158</v>
      </c>
      <c r="N6575" s="21" t="s">
        <v>8509</v>
      </c>
      <c r="O6575" s="21" t="s">
        <v>43</v>
      </c>
      <c r="P6575" s="21" t="s">
        <v>91</v>
      </c>
      <c r="Q6575" s="21" t="s">
        <v>8510</v>
      </c>
      <c r="R6575" s="22">
        <v>24.783999999999999</v>
      </c>
    </row>
    <row r="6576" spans="1:18" x14ac:dyDescent="0.2">
      <c r="A6576" s="21">
        <v>3703</v>
      </c>
      <c r="B6576" s="21" t="s">
        <v>7611</v>
      </c>
      <c r="C6576" s="21" t="s">
        <v>3491</v>
      </c>
      <c r="D6576" s="21" t="s">
        <v>7612</v>
      </c>
      <c r="E6576" s="21" t="s">
        <v>48</v>
      </c>
      <c r="F6576" s="21" t="s">
        <v>7340</v>
      </c>
      <c r="G6576" s="21" t="s">
        <v>7341</v>
      </c>
      <c r="H6576" s="21" t="s">
        <v>38</v>
      </c>
      <c r="I6576" s="21" t="s">
        <v>23</v>
      </c>
      <c r="J6576" s="21" t="s">
        <v>402</v>
      </c>
      <c r="K6576" s="21" t="s">
        <v>403</v>
      </c>
      <c r="L6576" s="21">
        <v>35601</v>
      </c>
      <c r="M6576" s="21" t="s">
        <v>26</v>
      </c>
      <c r="N6576" s="21" t="s">
        <v>7551</v>
      </c>
      <c r="O6576" s="21" t="s">
        <v>43</v>
      </c>
      <c r="P6576" s="21" t="s">
        <v>67</v>
      </c>
      <c r="Q6576" s="21" t="s">
        <v>7552</v>
      </c>
      <c r="R6576" s="22">
        <v>24.78</v>
      </c>
    </row>
    <row r="6577" spans="1:18" x14ac:dyDescent="0.2">
      <c r="A6577" s="21">
        <v>6276</v>
      </c>
      <c r="B6577" s="21" t="s">
        <v>9631</v>
      </c>
      <c r="C6577" s="21" t="s">
        <v>236</v>
      </c>
      <c r="D6577" s="21" t="s">
        <v>237</v>
      </c>
      <c r="E6577" s="21" t="s">
        <v>19</v>
      </c>
      <c r="F6577" s="21" t="s">
        <v>5814</v>
      </c>
      <c r="G6577" s="21" t="s">
        <v>5815</v>
      </c>
      <c r="H6577" s="21" t="s">
        <v>22</v>
      </c>
      <c r="I6577" s="21" t="s">
        <v>23</v>
      </c>
      <c r="J6577" s="21" t="s">
        <v>96</v>
      </c>
      <c r="K6577" s="21" t="s">
        <v>97</v>
      </c>
      <c r="L6577" s="21">
        <v>98105</v>
      </c>
      <c r="M6577" s="21" t="s">
        <v>41</v>
      </c>
      <c r="N6577" s="21" t="s">
        <v>7747</v>
      </c>
      <c r="O6577" s="21" t="s">
        <v>28</v>
      </c>
      <c r="P6577" s="21" t="s">
        <v>64</v>
      </c>
      <c r="Q6577" s="21" t="s">
        <v>7748</v>
      </c>
      <c r="R6577" s="22">
        <v>24.75</v>
      </c>
    </row>
    <row r="6578" spans="1:18" x14ac:dyDescent="0.2">
      <c r="A6578" s="21">
        <v>5908</v>
      </c>
      <c r="B6578" s="21" t="s">
        <v>9398</v>
      </c>
      <c r="C6578" s="21" t="s">
        <v>11774</v>
      </c>
      <c r="D6578" s="21" t="s">
        <v>11980</v>
      </c>
      <c r="E6578" s="21" t="s">
        <v>48</v>
      </c>
      <c r="F6578" s="21" t="s">
        <v>4447</v>
      </c>
      <c r="G6578" s="21" t="s">
        <v>4448</v>
      </c>
      <c r="H6578" s="21" t="s">
        <v>38</v>
      </c>
      <c r="I6578" s="21" t="s">
        <v>23</v>
      </c>
      <c r="J6578" s="21" t="s">
        <v>710</v>
      </c>
      <c r="K6578" s="21" t="s">
        <v>40</v>
      </c>
      <c r="L6578" s="21">
        <v>95123</v>
      </c>
      <c r="M6578" s="21" t="s">
        <v>41</v>
      </c>
      <c r="N6578" s="21" t="s">
        <v>4876</v>
      </c>
      <c r="O6578" s="21" t="s">
        <v>43</v>
      </c>
      <c r="P6578" s="21" t="s">
        <v>74</v>
      </c>
      <c r="Q6578" s="21" t="s">
        <v>4877</v>
      </c>
      <c r="R6578" s="22">
        <v>24.704000000000001</v>
      </c>
    </row>
    <row r="6579" spans="1:18" x14ac:dyDescent="0.2">
      <c r="A6579" s="21">
        <v>4196</v>
      </c>
      <c r="B6579" s="21" t="s">
        <v>8071</v>
      </c>
      <c r="C6579" s="21" t="s">
        <v>11817</v>
      </c>
      <c r="D6579" s="21" t="s">
        <v>1641</v>
      </c>
      <c r="E6579" s="21" t="s">
        <v>48</v>
      </c>
      <c r="F6579" s="21" t="s">
        <v>2298</v>
      </c>
      <c r="G6579" s="21" t="s">
        <v>2299</v>
      </c>
      <c r="H6579" s="21" t="s">
        <v>22</v>
      </c>
      <c r="I6579" s="21" t="s">
        <v>23</v>
      </c>
      <c r="J6579" s="21" t="s">
        <v>39</v>
      </c>
      <c r="K6579" s="21" t="s">
        <v>40</v>
      </c>
      <c r="L6579" s="21">
        <v>90032</v>
      </c>
      <c r="M6579" s="21" t="s">
        <v>41</v>
      </c>
      <c r="N6579" s="21" t="s">
        <v>2766</v>
      </c>
      <c r="O6579" s="21" t="s">
        <v>28</v>
      </c>
      <c r="P6579" s="21" t="s">
        <v>64</v>
      </c>
      <c r="Q6579" s="21" t="s">
        <v>2767</v>
      </c>
      <c r="R6579" s="22">
        <v>24.7</v>
      </c>
    </row>
    <row r="6580" spans="1:18" x14ac:dyDescent="0.2">
      <c r="A6580" s="21">
        <v>9592</v>
      </c>
      <c r="B6580" s="21" t="s">
        <v>11587</v>
      </c>
      <c r="C6580" s="21" t="s">
        <v>9242</v>
      </c>
      <c r="D6580" s="21" t="s">
        <v>12260</v>
      </c>
      <c r="E6580" s="21" t="s">
        <v>48</v>
      </c>
      <c r="F6580" s="21" t="s">
        <v>5862</v>
      </c>
      <c r="G6580" s="21" t="s">
        <v>5863</v>
      </c>
      <c r="H6580" s="21" t="s">
        <v>105</v>
      </c>
      <c r="I6580" s="21" t="s">
        <v>23</v>
      </c>
      <c r="J6580" s="21" t="s">
        <v>678</v>
      </c>
      <c r="K6580" s="21" t="s">
        <v>107</v>
      </c>
      <c r="L6580" s="21">
        <v>77506</v>
      </c>
      <c r="M6580" s="21" t="s">
        <v>108</v>
      </c>
      <c r="N6580" s="21" t="s">
        <v>3930</v>
      </c>
      <c r="O6580" s="21" t="s">
        <v>28</v>
      </c>
      <c r="P6580" s="21" t="s">
        <v>64</v>
      </c>
      <c r="Q6580" s="21" t="s">
        <v>3931</v>
      </c>
      <c r="R6580" s="22">
        <v>24.7</v>
      </c>
    </row>
    <row r="6581" spans="1:18" x14ac:dyDescent="0.2">
      <c r="A6581" s="21">
        <v>1196</v>
      </c>
      <c r="B6581" s="21" t="s">
        <v>3861</v>
      </c>
      <c r="C6581" s="21" t="s">
        <v>3862</v>
      </c>
      <c r="D6581" s="21" t="s">
        <v>3862</v>
      </c>
      <c r="E6581" s="21" t="s">
        <v>1452</v>
      </c>
      <c r="F6581" s="21" t="s">
        <v>2305</v>
      </c>
      <c r="G6581" s="21" t="s">
        <v>2306</v>
      </c>
      <c r="H6581" s="21" t="s">
        <v>38</v>
      </c>
      <c r="I6581" s="21" t="s">
        <v>23</v>
      </c>
      <c r="J6581" s="21" t="s">
        <v>3863</v>
      </c>
      <c r="K6581" s="21" t="s">
        <v>52</v>
      </c>
      <c r="L6581" s="21">
        <v>33065</v>
      </c>
      <c r="M6581" s="21" t="s">
        <v>26</v>
      </c>
      <c r="N6581" s="21" t="s">
        <v>1843</v>
      </c>
      <c r="O6581" s="21" t="s">
        <v>43</v>
      </c>
      <c r="P6581" s="21" t="s">
        <v>57</v>
      </c>
      <c r="Q6581" s="21" t="s">
        <v>1844</v>
      </c>
      <c r="R6581" s="22">
        <v>24.672000000000001</v>
      </c>
    </row>
    <row r="6582" spans="1:18" x14ac:dyDescent="0.2">
      <c r="A6582" s="21">
        <v>2608</v>
      </c>
      <c r="B6582" s="21" t="s">
        <v>6399</v>
      </c>
      <c r="C6582" s="21" t="s">
        <v>4699</v>
      </c>
      <c r="D6582" s="21" t="s">
        <v>3843</v>
      </c>
      <c r="E6582" s="21" t="s">
        <v>48</v>
      </c>
      <c r="F6582" s="21" t="s">
        <v>5542</v>
      </c>
      <c r="G6582" s="21" t="s">
        <v>5543</v>
      </c>
      <c r="H6582" s="21" t="s">
        <v>38</v>
      </c>
      <c r="I6582" s="21" t="s">
        <v>23</v>
      </c>
      <c r="J6582" s="21" t="s">
        <v>1267</v>
      </c>
      <c r="K6582" s="21" t="s">
        <v>107</v>
      </c>
      <c r="L6582" s="21">
        <v>76017</v>
      </c>
      <c r="M6582" s="21" t="s">
        <v>108</v>
      </c>
      <c r="N6582" s="21" t="s">
        <v>6400</v>
      </c>
      <c r="O6582" s="21" t="s">
        <v>70</v>
      </c>
      <c r="P6582" s="21" t="s">
        <v>175</v>
      </c>
      <c r="Q6582" s="21" t="s">
        <v>6401</v>
      </c>
      <c r="R6582" s="22">
        <v>24.672000000000001</v>
      </c>
    </row>
    <row r="6583" spans="1:18" x14ac:dyDescent="0.2">
      <c r="A6583" s="21">
        <v>5403</v>
      </c>
      <c r="B6583" s="21" t="s">
        <v>9015</v>
      </c>
      <c r="C6583" s="21" t="s">
        <v>9016</v>
      </c>
      <c r="D6583" s="21" t="s">
        <v>3061</v>
      </c>
      <c r="E6583" s="21" t="s">
        <v>48</v>
      </c>
      <c r="F6583" s="21" t="s">
        <v>1197</v>
      </c>
      <c r="G6583" s="21" t="s">
        <v>1198</v>
      </c>
      <c r="H6583" s="21" t="s">
        <v>38</v>
      </c>
      <c r="I6583" s="21" t="s">
        <v>23</v>
      </c>
      <c r="J6583" s="21" t="s">
        <v>299</v>
      </c>
      <c r="K6583" s="21" t="s">
        <v>300</v>
      </c>
      <c r="L6583" s="21">
        <v>10024</v>
      </c>
      <c r="M6583" s="21" t="s">
        <v>158</v>
      </c>
      <c r="N6583" s="21" t="s">
        <v>73</v>
      </c>
      <c r="O6583" s="21" t="s">
        <v>43</v>
      </c>
      <c r="P6583" s="21" t="s">
        <v>74</v>
      </c>
      <c r="Q6583" s="21" t="s">
        <v>75</v>
      </c>
      <c r="R6583" s="22">
        <v>24.672000000000001</v>
      </c>
    </row>
    <row r="6584" spans="1:18" x14ac:dyDescent="0.2">
      <c r="A6584" s="21">
        <v>6400</v>
      </c>
      <c r="B6584" s="21" t="s">
        <v>9709</v>
      </c>
      <c r="C6584" s="21" t="s">
        <v>12099</v>
      </c>
      <c r="D6584" s="21" t="s">
        <v>12158</v>
      </c>
      <c r="E6584" s="21" t="s">
        <v>48</v>
      </c>
      <c r="F6584" s="21" t="s">
        <v>446</v>
      </c>
      <c r="G6584" s="21" t="s">
        <v>447</v>
      </c>
      <c r="H6584" s="21" t="s">
        <v>105</v>
      </c>
      <c r="I6584" s="21" t="s">
        <v>23</v>
      </c>
      <c r="J6584" s="21" t="s">
        <v>88</v>
      </c>
      <c r="K6584" s="21" t="s">
        <v>3052</v>
      </c>
      <c r="L6584" s="21">
        <v>3301</v>
      </c>
      <c r="M6584" s="21" t="s">
        <v>158</v>
      </c>
      <c r="N6584" s="21" t="s">
        <v>4645</v>
      </c>
      <c r="O6584" s="21" t="s">
        <v>43</v>
      </c>
      <c r="P6584" s="21" t="s">
        <v>44</v>
      </c>
      <c r="Q6584" s="21" t="s">
        <v>4646</v>
      </c>
      <c r="R6584" s="22">
        <v>24.64</v>
      </c>
    </row>
    <row r="6585" spans="1:18" x14ac:dyDescent="0.2">
      <c r="A6585" s="21">
        <v>8550</v>
      </c>
      <c r="B6585" s="21" t="s">
        <v>10961</v>
      </c>
      <c r="C6585" s="21" t="s">
        <v>12153</v>
      </c>
      <c r="D6585" s="21" t="s">
        <v>11761</v>
      </c>
      <c r="E6585" s="21" t="s">
        <v>206</v>
      </c>
      <c r="F6585" s="21" t="s">
        <v>3135</v>
      </c>
      <c r="G6585" s="21" t="s">
        <v>3136</v>
      </c>
      <c r="H6585" s="21" t="s">
        <v>38</v>
      </c>
      <c r="I6585" s="21" t="s">
        <v>23</v>
      </c>
      <c r="J6585" s="21" t="s">
        <v>515</v>
      </c>
      <c r="K6585" s="21" t="s">
        <v>516</v>
      </c>
      <c r="L6585" s="21">
        <v>80013</v>
      </c>
      <c r="M6585" s="21" t="s">
        <v>41</v>
      </c>
      <c r="N6585" s="21" t="s">
        <v>1937</v>
      </c>
      <c r="O6585" s="21" t="s">
        <v>28</v>
      </c>
      <c r="P6585" s="21" t="s">
        <v>64</v>
      </c>
      <c r="Q6585" s="21" t="s">
        <v>1938</v>
      </c>
      <c r="R6585" s="22">
        <v>24.64</v>
      </c>
    </row>
    <row r="6586" spans="1:18" x14ac:dyDescent="0.2">
      <c r="A6586" s="21">
        <v>6301</v>
      </c>
      <c r="B6586" s="21" t="s">
        <v>9652</v>
      </c>
      <c r="C6586" s="21" t="s">
        <v>11793</v>
      </c>
      <c r="D6586" s="21" t="s">
        <v>12199</v>
      </c>
      <c r="E6586" s="21" t="s">
        <v>48</v>
      </c>
      <c r="F6586" s="21" t="s">
        <v>6442</v>
      </c>
      <c r="G6586" s="21" t="s">
        <v>6443</v>
      </c>
      <c r="H6586" s="21" t="s">
        <v>22</v>
      </c>
      <c r="I6586" s="21" t="s">
        <v>23</v>
      </c>
      <c r="J6586" s="21" t="s">
        <v>341</v>
      </c>
      <c r="K6586" s="21" t="s">
        <v>232</v>
      </c>
      <c r="L6586" s="21">
        <v>60623</v>
      </c>
      <c r="M6586" s="21" t="s">
        <v>108</v>
      </c>
      <c r="N6586" s="21" t="s">
        <v>521</v>
      </c>
      <c r="O6586" s="21" t="s">
        <v>43</v>
      </c>
      <c r="P6586" s="21" t="s">
        <v>74</v>
      </c>
      <c r="Q6586" s="21" t="s">
        <v>522</v>
      </c>
      <c r="R6586" s="22">
        <v>24.588000000000001</v>
      </c>
    </row>
    <row r="6587" spans="1:18" x14ac:dyDescent="0.2">
      <c r="A6587" s="21">
        <v>6920</v>
      </c>
      <c r="B6587" s="21" t="s">
        <v>10020</v>
      </c>
      <c r="C6587" s="21" t="s">
        <v>8160</v>
      </c>
      <c r="D6587" s="21" t="s">
        <v>718</v>
      </c>
      <c r="E6587" s="21" t="s">
        <v>48</v>
      </c>
      <c r="F6587" s="21" t="s">
        <v>4107</v>
      </c>
      <c r="G6587" s="21" t="s">
        <v>4108</v>
      </c>
      <c r="H6587" s="21" t="s">
        <v>38</v>
      </c>
      <c r="I6587" s="21" t="s">
        <v>23</v>
      </c>
      <c r="J6587" s="21" t="s">
        <v>156</v>
      </c>
      <c r="K6587" s="21" t="s">
        <v>157</v>
      </c>
      <c r="L6587" s="21">
        <v>19143</v>
      </c>
      <c r="M6587" s="21" t="s">
        <v>158</v>
      </c>
      <c r="N6587" s="21" t="s">
        <v>3550</v>
      </c>
      <c r="O6587" s="21" t="s">
        <v>43</v>
      </c>
      <c r="P6587" s="21" t="s">
        <v>74</v>
      </c>
      <c r="Q6587" s="21" t="s">
        <v>3551</v>
      </c>
      <c r="R6587" s="22">
        <v>24.588000000000001</v>
      </c>
    </row>
    <row r="6588" spans="1:18" x14ac:dyDescent="0.2">
      <c r="A6588" s="21">
        <v>8767</v>
      </c>
      <c r="B6588" s="21" t="s">
        <v>11089</v>
      </c>
      <c r="C6588" s="21" t="s">
        <v>806</v>
      </c>
      <c r="D6588" s="21" t="s">
        <v>1521</v>
      </c>
      <c r="E6588" s="21" t="s">
        <v>48</v>
      </c>
      <c r="F6588" s="21" t="s">
        <v>1726</v>
      </c>
      <c r="G6588" s="21" t="s">
        <v>1727</v>
      </c>
      <c r="H6588" s="21" t="s">
        <v>38</v>
      </c>
      <c r="I6588" s="21" t="s">
        <v>23</v>
      </c>
      <c r="J6588" s="21" t="s">
        <v>106</v>
      </c>
      <c r="K6588" s="21" t="s">
        <v>107</v>
      </c>
      <c r="L6588" s="21">
        <v>76106</v>
      </c>
      <c r="M6588" s="21" t="s">
        <v>108</v>
      </c>
      <c r="N6588" s="21" t="s">
        <v>10782</v>
      </c>
      <c r="O6588" s="21" t="s">
        <v>43</v>
      </c>
      <c r="P6588" s="21" t="s">
        <v>77</v>
      </c>
      <c r="Q6588" s="21" t="s">
        <v>10783</v>
      </c>
      <c r="R6588" s="22">
        <v>24.588000000000001</v>
      </c>
    </row>
    <row r="6589" spans="1:18" x14ac:dyDescent="0.2">
      <c r="A6589" s="21">
        <v>348</v>
      </c>
      <c r="B6589" s="21" t="s">
        <v>1398</v>
      </c>
      <c r="C6589" s="21" t="s">
        <v>11814</v>
      </c>
      <c r="D6589" s="21" t="s">
        <v>11815</v>
      </c>
      <c r="E6589" s="21" t="s">
        <v>48</v>
      </c>
      <c r="F6589" s="21" t="s">
        <v>1399</v>
      </c>
      <c r="G6589" s="21" t="s">
        <v>1400</v>
      </c>
      <c r="H6589" s="21" t="s">
        <v>22</v>
      </c>
      <c r="I6589" s="21" t="s">
        <v>23</v>
      </c>
      <c r="J6589" s="21" t="s">
        <v>1401</v>
      </c>
      <c r="K6589" s="21" t="s">
        <v>1402</v>
      </c>
      <c r="L6589" s="21">
        <v>1852</v>
      </c>
      <c r="M6589" s="21" t="s">
        <v>158</v>
      </c>
      <c r="N6589" s="21" t="s">
        <v>203</v>
      </c>
      <c r="O6589" s="21" t="s">
        <v>43</v>
      </c>
      <c r="P6589" s="21" t="s">
        <v>91</v>
      </c>
      <c r="Q6589" s="21" t="s">
        <v>204</v>
      </c>
      <c r="R6589" s="22">
        <v>24.56</v>
      </c>
    </row>
    <row r="6590" spans="1:18" x14ac:dyDescent="0.2">
      <c r="A6590" s="21">
        <v>351</v>
      </c>
      <c r="B6590" s="21" t="s">
        <v>1405</v>
      </c>
      <c r="C6590" s="21" t="s">
        <v>11810</v>
      </c>
      <c r="D6590" s="21" t="s">
        <v>11816</v>
      </c>
      <c r="E6590" s="21" t="s">
        <v>206</v>
      </c>
      <c r="F6590" s="21" t="s">
        <v>1406</v>
      </c>
      <c r="G6590" s="21" t="s">
        <v>1407</v>
      </c>
      <c r="H6590" s="21" t="s">
        <v>105</v>
      </c>
      <c r="I6590" s="21" t="s">
        <v>23</v>
      </c>
      <c r="J6590" s="21" t="s">
        <v>299</v>
      </c>
      <c r="K6590" s="21" t="s">
        <v>300</v>
      </c>
      <c r="L6590" s="21">
        <v>10009</v>
      </c>
      <c r="M6590" s="21" t="s">
        <v>158</v>
      </c>
      <c r="N6590" s="21" t="s">
        <v>1408</v>
      </c>
      <c r="O6590" s="21" t="s">
        <v>43</v>
      </c>
      <c r="P6590" s="21" t="s">
        <v>91</v>
      </c>
      <c r="Q6590" s="21" t="s">
        <v>1409</v>
      </c>
      <c r="R6590" s="22">
        <v>24.56</v>
      </c>
    </row>
    <row r="6591" spans="1:18" x14ac:dyDescent="0.2">
      <c r="A6591" s="21">
        <v>757</v>
      </c>
      <c r="B6591" s="21" t="s">
        <v>2709</v>
      </c>
      <c r="C6591" s="21" t="s">
        <v>2710</v>
      </c>
      <c r="D6591" s="21" t="s">
        <v>11784</v>
      </c>
      <c r="E6591" s="21" t="s">
        <v>48</v>
      </c>
      <c r="F6591" s="21" t="s">
        <v>2711</v>
      </c>
      <c r="G6591" s="21" t="s">
        <v>2712</v>
      </c>
      <c r="H6591" s="21" t="s">
        <v>22</v>
      </c>
      <c r="I6591" s="21" t="s">
        <v>23</v>
      </c>
      <c r="J6591" s="21" t="s">
        <v>2713</v>
      </c>
      <c r="K6591" s="21" t="s">
        <v>255</v>
      </c>
      <c r="L6591" s="21">
        <v>55016</v>
      </c>
      <c r="M6591" s="21" t="s">
        <v>108</v>
      </c>
      <c r="N6591" s="21" t="s">
        <v>2532</v>
      </c>
      <c r="O6591" s="21" t="s">
        <v>43</v>
      </c>
      <c r="P6591" s="21" t="s">
        <v>57</v>
      </c>
      <c r="Q6591" s="21" t="s">
        <v>2533</v>
      </c>
      <c r="R6591" s="22">
        <v>24.56</v>
      </c>
    </row>
    <row r="6592" spans="1:18" x14ac:dyDescent="0.2">
      <c r="A6592" s="21">
        <v>921</v>
      </c>
      <c r="B6592" s="21" t="s">
        <v>3187</v>
      </c>
      <c r="C6592" s="21" t="s">
        <v>11724</v>
      </c>
      <c r="D6592" s="21" t="s">
        <v>11945</v>
      </c>
      <c r="E6592" s="21" t="s">
        <v>48</v>
      </c>
      <c r="F6592" s="21" t="s">
        <v>1106</v>
      </c>
      <c r="G6592" s="21" t="s">
        <v>1107</v>
      </c>
      <c r="H6592" s="21" t="s">
        <v>22</v>
      </c>
      <c r="I6592" s="21" t="s">
        <v>23</v>
      </c>
      <c r="J6592" s="21" t="s">
        <v>3188</v>
      </c>
      <c r="K6592" s="21" t="s">
        <v>357</v>
      </c>
      <c r="L6592" s="21">
        <v>22304</v>
      </c>
      <c r="M6592" s="21" t="s">
        <v>26</v>
      </c>
      <c r="N6592" s="21" t="s">
        <v>2532</v>
      </c>
      <c r="O6592" s="21" t="s">
        <v>43</v>
      </c>
      <c r="P6592" s="21" t="s">
        <v>57</v>
      </c>
      <c r="Q6592" s="21" t="s">
        <v>2533</v>
      </c>
      <c r="R6592" s="22">
        <v>24.56</v>
      </c>
    </row>
    <row r="6593" spans="1:18" x14ac:dyDescent="0.2">
      <c r="A6593" s="21">
        <v>3664</v>
      </c>
      <c r="B6593" s="21" t="s">
        <v>7576</v>
      </c>
      <c r="C6593" s="21" t="s">
        <v>11867</v>
      </c>
      <c r="D6593" s="21" t="s">
        <v>11957</v>
      </c>
      <c r="E6593" s="21" t="s">
        <v>48</v>
      </c>
      <c r="F6593" s="21" t="s">
        <v>850</v>
      </c>
      <c r="G6593" s="21" t="s">
        <v>851</v>
      </c>
      <c r="H6593" s="21" t="s">
        <v>105</v>
      </c>
      <c r="I6593" s="21" t="s">
        <v>23</v>
      </c>
      <c r="J6593" s="21" t="s">
        <v>1487</v>
      </c>
      <c r="K6593" s="21" t="s">
        <v>1402</v>
      </c>
      <c r="L6593" s="21">
        <v>2169</v>
      </c>
      <c r="M6593" s="21" t="s">
        <v>158</v>
      </c>
      <c r="N6593" s="21" t="s">
        <v>1408</v>
      </c>
      <c r="O6593" s="21" t="s">
        <v>43</v>
      </c>
      <c r="P6593" s="21" t="s">
        <v>91</v>
      </c>
      <c r="Q6593" s="21" t="s">
        <v>1409</v>
      </c>
      <c r="R6593" s="22">
        <v>24.56</v>
      </c>
    </row>
    <row r="6594" spans="1:18" x14ac:dyDescent="0.2">
      <c r="A6594" s="21">
        <v>4214</v>
      </c>
      <c r="B6594" s="21" t="s">
        <v>8081</v>
      </c>
      <c r="C6594" s="21" t="s">
        <v>12047</v>
      </c>
      <c r="D6594" s="21" t="s">
        <v>11921</v>
      </c>
      <c r="E6594" s="21" t="s">
        <v>19</v>
      </c>
      <c r="F6594" s="21" t="s">
        <v>7781</v>
      </c>
      <c r="G6594" s="21" t="s">
        <v>7782</v>
      </c>
      <c r="H6594" s="21" t="s">
        <v>22</v>
      </c>
      <c r="I6594" s="21" t="s">
        <v>23</v>
      </c>
      <c r="J6594" s="21" t="s">
        <v>1648</v>
      </c>
      <c r="K6594" s="21" t="s">
        <v>25</v>
      </c>
      <c r="L6594" s="21">
        <v>40475</v>
      </c>
      <c r="M6594" s="21" t="s">
        <v>26</v>
      </c>
      <c r="N6594" s="21" t="s">
        <v>8082</v>
      </c>
      <c r="O6594" s="21" t="s">
        <v>43</v>
      </c>
      <c r="P6594" s="21" t="s">
        <v>91</v>
      </c>
      <c r="Q6594" s="21" t="s">
        <v>8083</v>
      </c>
      <c r="R6594" s="22">
        <v>24.56</v>
      </c>
    </row>
    <row r="6595" spans="1:18" x14ac:dyDescent="0.2">
      <c r="A6595" s="21">
        <v>8574</v>
      </c>
      <c r="B6595" s="21" t="s">
        <v>10976</v>
      </c>
      <c r="C6595" s="21" t="s">
        <v>537</v>
      </c>
      <c r="D6595" s="21" t="s">
        <v>3810</v>
      </c>
      <c r="E6595" s="21" t="s">
        <v>206</v>
      </c>
      <c r="F6595" s="21" t="s">
        <v>4504</v>
      </c>
      <c r="G6595" s="21" t="s">
        <v>4505</v>
      </c>
      <c r="H6595" s="21" t="s">
        <v>22</v>
      </c>
      <c r="I6595" s="21" t="s">
        <v>23</v>
      </c>
      <c r="J6595" s="21" t="s">
        <v>299</v>
      </c>
      <c r="K6595" s="21" t="s">
        <v>300</v>
      </c>
      <c r="L6595" s="21">
        <v>10035</v>
      </c>
      <c r="M6595" s="21" t="s">
        <v>158</v>
      </c>
      <c r="N6595" s="21" t="s">
        <v>203</v>
      </c>
      <c r="O6595" s="21" t="s">
        <v>43</v>
      </c>
      <c r="P6595" s="21" t="s">
        <v>91</v>
      </c>
      <c r="Q6595" s="21" t="s">
        <v>204</v>
      </c>
      <c r="R6595" s="22">
        <v>24.56</v>
      </c>
    </row>
    <row r="6596" spans="1:18" x14ac:dyDescent="0.2">
      <c r="A6596" s="21">
        <v>9072</v>
      </c>
      <c r="B6596" s="21" t="s">
        <v>11274</v>
      </c>
      <c r="C6596" s="21" t="s">
        <v>12166</v>
      </c>
      <c r="D6596" s="21" t="s">
        <v>3453</v>
      </c>
      <c r="E6596" s="21" t="s">
        <v>48</v>
      </c>
      <c r="F6596" s="21" t="s">
        <v>4250</v>
      </c>
      <c r="G6596" s="21" t="s">
        <v>4251</v>
      </c>
      <c r="H6596" s="21" t="s">
        <v>105</v>
      </c>
      <c r="I6596" s="21" t="s">
        <v>23</v>
      </c>
      <c r="J6596" s="21" t="s">
        <v>563</v>
      </c>
      <c r="K6596" s="21" t="s">
        <v>286</v>
      </c>
      <c r="L6596" s="21">
        <v>47201</v>
      </c>
      <c r="M6596" s="21" t="s">
        <v>108</v>
      </c>
      <c r="N6596" s="21" t="s">
        <v>2532</v>
      </c>
      <c r="O6596" s="21" t="s">
        <v>43</v>
      </c>
      <c r="P6596" s="21" t="s">
        <v>57</v>
      </c>
      <c r="Q6596" s="21" t="s">
        <v>2533</v>
      </c>
      <c r="R6596" s="22">
        <v>24.56</v>
      </c>
    </row>
    <row r="6597" spans="1:18" x14ac:dyDescent="0.2">
      <c r="A6597" s="21">
        <v>9184</v>
      </c>
      <c r="B6597" s="21" t="s">
        <v>11336</v>
      </c>
      <c r="C6597" s="21" t="s">
        <v>12084</v>
      </c>
      <c r="D6597" s="21" t="s">
        <v>12147</v>
      </c>
      <c r="E6597" s="21" t="s">
        <v>48</v>
      </c>
      <c r="F6597" s="21" t="s">
        <v>1416</v>
      </c>
      <c r="G6597" s="21" t="s">
        <v>1417</v>
      </c>
      <c r="H6597" s="21" t="s">
        <v>22</v>
      </c>
      <c r="I6597" s="21" t="s">
        <v>23</v>
      </c>
      <c r="J6597" s="21" t="s">
        <v>4486</v>
      </c>
      <c r="K6597" s="21" t="s">
        <v>40</v>
      </c>
      <c r="L6597" s="21">
        <v>92683</v>
      </c>
      <c r="M6597" s="21" t="s">
        <v>41</v>
      </c>
      <c r="N6597" s="21" t="s">
        <v>1408</v>
      </c>
      <c r="O6597" s="21" t="s">
        <v>43</v>
      </c>
      <c r="P6597" s="21" t="s">
        <v>91</v>
      </c>
      <c r="Q6597" s="21" t="s">
        <v>1409</v>
      </c>
      <c r="R6597" s="22">
        <v>24.56</v>
      </c>
    </row>
    <row r="6598" spans="1:18" x14ac:dyDescent="0.2">
      <c r="A6598" s="21">
        <v>6347</v>
      </c>
      <c r="B6598" s="21" t="s">
        <v>9674</v>
      </c>
      <c r="C6598" s="21" t="s">
        <v>1772</v>
      </c>
      <c r="D6598" s="21" t="s">
        <v>1772</v>
      </c>
      <c r="E6598" s="21" t="s">
        <v>1452</v>
      </c>
      <c r="F6598" s="21" t="s">
        <v>497</v>
      </c>
      <c r="G6598" s="21" t="s">
        <v>498</v>
      </c>
      <c r="H6598" s="21" t="s">
        <v>105</v>
      </c>
      <c r="I6598" s="21" t="s">
        <v>23</v>
      </c>
      <c r="J6598" s="21" t="s">
        <v>299</v>
      </c>
      <c r="K6598" s="21" t="s">
        <v>300</v>
      </c>
      <c r="L6598" s="21">
        <v>10024</v>
      </c>
      <c r="M6598" s="21" t="s">
        <v>158</v>
      </c>
      <c r="N6598" s="21" t="s">
        <v>5048</v>
      </c>
      <c r="O6598" s="21" t="s">
        <v>43</v>
      </c>
      <c r="P6598" s="21" t="s">
        <v>44</v>
      </c>
      <c r="Q6598" s="21" t="s">
        <v>5049</v>
      </c>
      <c r="R6598" s="22">
        <v>24.55</v>
      </c>
    </row>
    <row r="6599" spans="1:18" x14ac:dyDescent="0.2">
      <c r="A6599" s="21">
        <v>6481</v>
      </c>
      <c r="B6599" s="21" t="s">
        <v>9753</v>
      </c>
      <c r="C6599" s="21" t="s">
        <v>11779</v>
      </c>
      <c r="D6599" s="21" t="s">
        <v>11850</v>
      </c>
      <c r="E6599" s="21" t="s">
        <v>48</v>
      </c>
      <c r="F6599" s="21" t="s">
        <v>8512</v>
      </c>
      <c r="G6599" s="21" t="s">
        <v>8513</v>
      </c>
      <c r="H6599" s="21" t="s">
        <v>22</v>
      </c>
      <c r="I6599" s="21" t="s">
        <v>23</v>
      </c>
      <c r="J6599" s="21" t="s">
        <v>1524</v>
      </c>
      <c r="K6599" s="21" t="s">
        <v>52</v>
      </c>
      <c r="L6599" s="21">
        <v>33024</v>
      </c>
      <c r="M6599" s="21" t="s">
        <v>26</v>
      </c>
      <c r="N6599" s="21" t="s">
        <v>5940</v>
      </c>
      <c r="O6599" s="21" t="s">
        <v>43</v>
      </c>
      <c r="P6599" s="21" t="s">
        <v>77</v>
      </c>
      <c r="Q6599" s="21" t="s">
        <v>5941</v>
      </c>
      <c r="R6599" s="22">
        <v>24.472000000000001</v>
      </c>
    </row>
    <row r="6600" spans="1:18" x14ac:dyDescent="0.2">
      <c r="A6600" s="21">
        <v>712</v>
      </c>
      <c r="B6600" s="21" t="s">
        <v>2582</v>
      </c>
      <c r="C6600" s="21" t="s">
        <v>11859</v>
      </c>
      <c r="D6600" s="21" t="s">
        <v>11855</v>
      </c>
      <c r="E6600" s="21" t="s">
        <v>48</v>
      </c>
      <c r="F6600" s="21" t="s">
        <v>2583</v>
      </c>
      <c r="G6600" s="21" t="s">
        <v>2584</v>
      </c>
      <c r="H6600" s="21" t="s">
        <v>22</v>
      </c>
      <c r="I6600" s="21" t="s">
        <v>23</v>
      </c>
      <c r="J6600" s="21" t="s">
        <v>2585</v>
      </c>
      <c r="K6600" s="21" t="s">
        <v>52</v>
      </c>
      <c r="L6600" s="21">
        <v>32137</v>
      </c>
      <c r="M6600" s="21" t="s">
        <v>26</v>
      </c>
      <c r="N6600" s="21" t="s">
        <v>2586</v>
      </c>
      <c r="O6600" s="21" t="s">
        <v>43</v>
      </c>
      <c r="P6600" s="21" t="s">
        <v>189</v>
      </c>
      <c r="Q6600" s="21" t="s">
        <v>2587</v>
      </c>
      <c r="R6600" s="22">
        <v>24.448</v>
      </c>
    </row>
    <row r="6601" spans="1:18" x14ac:dyDescent="0.2">
      <c r="A6601" s="21">
        <v>2389</v>
      </c>
      <c r="B6601" s="21" t="s">
        <v>6082</v>
      </c>
      <c r="C6601" s="21" t="s">
        <v>11911</v>
      </c>
      <c r="D6601" s="21" t="s">
        <v>813</v>
      </c>
      <c r="E6601" s="21" t="s">
        <v>206</v>
      </c>
      <c r="F6601" s="21" t="s">
        <v>5814</v>
      </c>
      <c r="G6601" s="21" t="s">
        <v>5815</v>
      </c>
      <c r="H6601" s="21" t="s">
        <v>22</v>
      </c>
      <c r="I6601" s="21" t="s">
        <v>23</v>
      </c>
      <c r="J6601" s="21" t="s">
        <v>1066</v>
      </c>
      <c r="K6601" s="21" t="s">
        <v>40</v>
      </c>
      <c r="L6601" s="21">
        <v>92105</v>
      </c>
      <c r="M6601" s="21" t="s">
        <v>41</v>
      </c>
      <c r="N6601" s="21" t="s">
        <v>6084</v>
      </c>
      <c r="O6601" s="21" t="s">
        <v>43</v>
      </c>
      <c r="P6601" s="21" t="s">
        <v>74</v>
      </c>
      <c r="Q6601" s="21" t="s">
        <v>6085</v>
      </c>
      <c r="R6601" s="22">
        <v>24.448</v>
      </c>
    </row>
    <row r="6602" spans="1:18" x14ac:dyDescent="0.2">
      <c r="A6602" s="21">
        <v>4568</v>
      </c>
      <c r="B6602" s="21" t="s">
        <v>8391</v>
      </c>
      <c r="C6602" s="21" t="s">
        <v>11795</v>
      </c>
      <c r="D6602" s="21" t="s">
        <v>11872</v>
      </c>
      <c r="E6602" s="21" t="s">
        <v>48</v>
      </c>
      <c r="F6602" s="21" t="s">
        <v>4121</v>
      </c>
      <c r="G6602" s="21" t="s">
        <v>4122</v>
      </c>
      <c r="H6602" s="21" t="s">
        <v>22</v>
      </c>
      <c r="I6602" s="21" t="s">
        <v>23</v>
      </c>
      <c r="J6602" s="21" t="s">
        <v>1925</v>
      </c>
      <c r="K6602" s="21" t="s">
        <v>89</v>
      </c>
      <c r="L6602" s="21">
        <v>28314</v>
      </c>
      <c r="M6602" s="21" t="s">
        <v>26</v>
      </c>
      <c r="N6602" s="21" t="s">
        <v>3672</v>
      </c>
      <c r="O6602" s="21" t="s">
        <v>43</v>
      </c>
      <c r="P6602" s="21" t="s">
        <v>91</v>
      </c>
      <c r="Q6602" s="21" t="s">
        <v>3673</v>
      </c>
      <c r="R6602" s="22">
        <v>24.448</v>
      </c>
    </row>
    <row r="6603" spans="1:18" x14ac:dyDescent="0.2">
      <c r="A6603" s="21">
        <v>7871</v>
      </c>
      <c r="B6603" s="21" t="s">
        <v>10572</v>
      </c>
      <c r="C6603" s="21" t="s">
        <v>1437</v>
      </c>
      <c r="D6603" s="21" t="s">
        <v>2605</v>
      </c>
      <c r="E6603" s="21" t="s">
        <v>48</v>
      </c>
      <c r="F6603" s="21" t="s">
        <v>6711</v>
      </c>
      <c r="G6603" s="21" t="s">
        <v>6712</v>
      </c>
      <c r="H6603" s="21" t="s">
        <v>38</v>
      </c>
      <c r="I6603" s="21" t="s">
        <v>23</v>
      </c>
      <c r="J6603" s="21" t="s">
        <v>1258</v>
      </c>
      <c r="K6603" s="21" t="s">
        <v>564</v>
      </c>
      <c r="L6603" s="21">
        <v>44107</v>
      </c>
      <c r="M6603" s="21" t="s">
        <v>158</v>
      </c>
      <c r="N6603" s="21" t="s">
        <v>2920</v>
      </c>
      <c r="O6603" s="21" t="s">
        <v>43</v>
      </c>
      <c r="P6603" s="21" t="s">
        <v>189</v>
      </c>
      <c r="Q6603" s="21" t="s">
        <v>2921</v>
      </c>
      <c r="R6603" s="22">
        <v>24.448</v>
      </c>
    </row>
    <row r="6604" spans="1:18" x14ac:dyDescent="0.2">
      <c r="A6604" s="21">
        <v>8062</v>
      </c>
      <c r="B6604" s="21" t="s">
        <v>10667</v>
      </c>
      <c r="C6604" s="21" t="s">
        <v>7945</v>
      </c>
      <c r="D6604" s="21" t="s">
        <v>1177</v>
      </c>
      <c r="E6604" s="21" t="s">
        <v>48</v>
      </c>
      <c r="F6604" s="21" t="s">
        <v>5579</v>
      </c>
      <c r="G6604" s="21" t="s">
        <v>5580</v>
      </c>
      <c r="H6604" s="21" t="s">
        <v>38</v>
      </c>
      <c r="I6604" s="21" t="s">
        <v>23</v>
      </c>
      <c r="J6604" s="21" t="s">
        <v>1317</v>
      </c>
      <c r="K6604" s="21" t="s">
        <v>300</v>
      </c>
      <c r="L6604" s="21">
        <v>11561</v>
      </c>
      <c r="M6604" s="21" t="s">
        <v>158</v>
      </c>
      <c r="N6604" s="21" t="s">
        <v>6084</v>
      </c>
      <c r="O6604" s="21" t="s">
        <v>43</v>
      </c>
      <c r="P6604" s="21" t="s">
        <v>74</v>
      </c>
      <c r="Q6604" s="21" t="s">
        <v>6085</v>
      </c>
      <c r="R6604" s="22">
        <v>24.448</v>
      </c>
    </row>
    <row r="6605" spans="1:18" x14ac:dyDescent="0.2">
      <c r="A6605" s="21">
        <v>6558</v>
      </c>
      <c r="B6605" s="21" t="s">
        <v>9795</v>
      </c>
      <c r="C6605" s="21" t="s">
        <v>261</v>
      </c>
      <c r="D6605" s="21" t="s">
        <v>680</v>
      </c>
      <c r="E6605" s="21" t="s">
        <v>19</v>
      </c>
      <c r="F6605" s="21" t="s">
        <v>620</v>
      </c>
      <c r="G6605" s="21" t="s">
        <v>621</v>
      </c>
      <c r="H6605" s="21" t="s">
        <v>105</v>
      </c>
      <c r="I6605" s="21" t="s">
        <v>23</v>
      </c>
      <c r="J6605" s="21" t="s">
        <v>341</v>
      </c>
      <c r="K6605" s="21" t="s">
        <v>232</v>
      </c>
      <c r="L6605" s="21">
        <v>60653</v>
      </c>
      <c r="M6605" s="21" t="s">
        <v>108</v>
      </c>
      <c r="N6605" s="21" t="s">
        <v>2550</v>
      </c>
      <c r="O6605" s="21" t="s">
        <v>43</v>
      </c>
      <c r="P6605" s="21" t="s">
        <v>44</v>
      </c>
      <c r="Q6605" s="21" t="s">
        <v>2551</v>
      </c>
      <c r="R6605" s="22">
        <v>24.423999999999999</v>
      </c>
    </row>
    <row r="6606" spans="1:18" x14ac:dyDescent="0.2">
      <c r="A6606" s="21">
        <v>9573</v>
      </c>
      <c r="B6606" s="21" t="s">
        <v>11575</v>
      </c>
      <c r="C6606" s="21" t="s">
        <v>4080</v>
      </c>
      <c r="D6606" s="21" t="s">
        <v>4080</v>
      </c>
      <c r="E6606" s="21" t="s">
        <v>1452</v>
      </c>
      <c r="F6606" s="21" t="s">
        <v>906</v>
      </c>
      <c r="G6606" s="21" t="s">
        <v>907</v>
      </c>
      <c r="H6606" s="21" t="s">
        <v>22</v>
      </c>
      <c r="I6606" s="21" t="s">
        <v>23</v>
      </c>
      <c r="J6606" s="21" t="s">
        <v>563</v>
      </c>
      <c r="K6606" s="21" t="s">
        <v>564</v>
      </c>
      <c r="L6606" s="21">
        <v>43229</v>
      </c>
      <c r="M6606" s="21" t="s">
        <v>158</v>
      </c>
      <c r="N6606" s="21" t="s">
        <v>2550</v>
      </c>
      <c r="O6606" s="21" t="s">
        <v>43</v>
      </c>
      <c r="P6606" s="21" t="s">
        <v>44</v>
      </c>
      <c r="Q6606" s="21" t="s">
        <v>2551</v>
      </c>
      <c r="R6606" s="22">
        <v>24.423999999999999</v>
      </c>
    </row>
    <row r="6607" spans="1:18" x14ac:dyDescent="0.2">
      <c r="A6607" s="21">
        <v>3761</v>
      </c>
      <c r="B6607" s="21" t="s">
        <v>7651</v>
      </c>
      <c r="C6607" s="21" t="s">
        <v>2191</v>
      </c>
      <c r="D6607" s="21" t="s">
        <v>6663</v>
      </c>
      <c r="E6607" s="21" t="s">
        <v>48</v>
      </c>
      <c r="F6607" s="21" t="s">
        <v>3135</v>
      </c>
      <c r="G6607" s="21" t="s">
        <v>3136</v>
      </c>
      <c r="H6607" s="21" t="s">
        <v>38</v>
      </c>
      <c r="I6607" s="21" t="s">
        <v>23</v>
      </c>
      <c r="J6607" s="21" t="s">
        <v>39</v>
      </c>
      <c r="K6607" s="21" t="s">
        <v>40</v>
      </c>
      <c r="L6607" s="21">
        <v>90049</v>
      </c>
      <c r="M6607" s="21" t="s">
        <v>41</v>
      </c>
      <c r="N6607" s="21" t="s">
        <v>5046</v>
      </c>
      <c r="O6607" s="21" t="s">
        <v>28</v>
      </c>
      <c r="P6607" s="21" t="s">
        <v>64</v>
      </c>
      <c r="Q6607" s="21" t="s">
        <v>5047</v>
      </c>
      <c r="R6607" s="22">
        <v>24.4</v>
      </c>
    </row>
    <row r="6608" spans="1:18" x14ac:dyDescent="0.2">
      <c r="A6608" s="21">
        <v>5052</v>
      </c>
      <c r="B6608" s="21" t="s">
        <v>8765</v>
      </c>
      <c r="C6608" s="21" t="s">
        <v>11853</v>
      </c>
      <c r="D6608" s="21" t="s">
        <v>12180</v>
      </c>
      <c r="E6608" s="21" t="s">
        <v>48</v>
      </c>
      <c r="F6608" s="21" t="s">
        <v>2041</v>
      </c>
      <c r="G6608" s="21" t="s">
        <v>2042</v>
      </c>
      <c r="H6608" s="21" t="s">
        <v>38</v>
      </c>
      <c r="I6608" s="21" t="s">
        <v>23</v>
      </c>
      <c r="J6608" s="21" t="s">
        <v>156</v>
      </c>
      <c r="K6608" s="21" t="s">
        <v>157</v>
      </c>
      <c r="L6608" s="21">
        <v>19140</v>
      </c>
      <c r="M6608" s="21" t="s">
        <v>158</v>
      </c>
      <c r="N6608" s="21" t="s">
        <v>1654</v>
      </c>
      <c r="O6608" s="21" t="s">
        <v>43</v>
      </c>
      <c r="P6608" s="21" t="s">
        <v>189</v>
      </c>
      <c r="Q6608" s="21" t="s">
        <v>1655</v>
      </c>
      <c r="R6608" s="22">
        <v>24.4</v>
      </c>
    </row>
    <row r="6609" spans="1:18" x14ac:dyDescent="0.2">
      <c r="A6609" s="21">
        <v>3060</v>
      </c>
      <c r="B6609" s="21" t="s">
        <v>6983</v>
      </c>
      <c r="C6609" s="21" t="s">
        <v>198</v>
      </c>
      <c r="D6609" s="21" t="s">
        <v>1773</v>
      </c>
      <c r="E6609" s="21" t="s">
        <v>19</v>
      </c>
      <c r="F6609" s="21" t="s">
        <v>4853</v>
      </c>
      <c r="G6609" s="21" t="s">
        <v>4854</v>
      </c>
      <c r="H6609" s="21" t="s">
        <v>38</v>
      </c>
      <c r="I6609" s="21" t="s">
        <v>23</v>
      </c>
      <c r="J6609" s="21" t="s">
        <v>134</v>
      </c>
      <c r="K6609" s="21" t="s">
        <v>40</v>
      </c>
      <c r="L6609" s="21">
        <v>94110</v>
      </c>
      <c r="M6609" s="21" t="s">
        <v>41</v>
      </c>
      <c r="N6609" s="21" t="s">
        <v>6984</v>
      </c>
      <c r="O6609" s="21" t="s">
        <v>28</v>
      </c>
      <c r="P6609" s="21" t="s">
        <v>54</v>
      </c>
      <c r="Q6609" s="21" t="s">
        <v>6985</v>
      </c>
      <c r="R6609" s="22">
        <v>24.367999999999999</v>
      </c>
    </row>
    <row r="6610" spans="1:18" x14ac:dyDescent="0.2">
      <c r="A6610" s="21">
        <v>2237</v>
      </c>
      <c r="B6610" s="21" t="s">
        <v>5845</v>
      </c>
      <c r="C6610" s="21" t="s">
        <v>3862</v>
      </c>
      <c r="D6610" s="21" t="s">
        <v>178</v>
      </c>
      <c r="E6610" s="21" t="s">
        <v>19</v>
      </c>
      <c r="F6610" s="21" t="s">
        <v>5525</v>
      </c>
      <c r="G6610" s="21" t="s">
        <v>5526</v>
      </c>
      <c r="H6610" s="21" t="s">
        <v>22</v>
      </c>
      <c r="I6610" s="21" t="s">
        <v>23</v>
      </c>
      <c r="J6610" s="21" t="s">
        <v>4927</v>
      </c>
      <c r="K6610" s="21" t="s">
        <v>286</v>
      </c>
      <c r="L6610" s="21">
        <v>46203</v>
      </c>
      <c r="M6610" s="21" t="s">
        <v>108</v>
      </c>
      <c r="N6610" s="21" t="s">
        <v>5846</v>
      </c>
      <c r="O6610" s="21" t="s">
        <v>43</v>
      </c>
      <c r="P6610" s="21" t="s">
        <v>67</v>
      </c>
      <c r="Q6610" s="21" t="s">
        <v>5847</v>
      </c>
      <c r="R6610" s="22">
        <v>24.32</v>
      </c>
    </row>
    <row r="6611" spans="1:18" x14ac:dyDescent="0.2">
      <c r="A6611" s="21">
        <v>2965</v>
      </c>
      <c r="B6611" s="21" t="s">
        <v>6865</v>
      </c>
      <c r="C6611" s="21" t="s">
        <v>6866</v>
      </c>
      <c r="D6611" s="21" t="s">
        <v>921</v>
      </c>
      <c r="E6611" s="21" t="s">
        <v>19</v>
      </c>
      <c r="F6611" s="21" t="s">
        <v>6867</v>
      </c>
      <c r="G6611" s="21" t="s">
        <v>6868</v>
      </c>
      <c r="H6611" s="21" t="s">
        <v>38</v>
      </c>
      <c r="I6611" s="21" t="s">
        <v>23</v>
      </c>
      <c r="J6611" s="21" t="s">
        <v>2647</v>
      </c>
      <c r="K6611" s="21" t="s">
        <v>40</v>
      </c>
      <c r="L6611" s="21">
        <v>92054</v>
      </c>
      <c r="M6611" s="21" t="s">
        <v>41</v>
      </c>
      <c r="N6611" s="21" t="s">
        <v>2301</v>
      </c>
      <c r="O6611" s="21" t="s">
        <v>43</v>
      </c>
      <c r="P6611" s="21" t="s">
        <v>74</v>
      </c>
      <c r="Q6611" s="21" t="s">
        <v>2302</v>
      </c>
      <c r="R6611" s="22">
        <v>24.32</v>
      </c>
    </row>
    <row r="6612" spans="1:18" x14ac:dyDescent="0.2">
      <c r="A6612" s="21">
        <v>7900</v>
      </c>
      <c r="B6612" s="21" t="s">
        <v>10585</v>
      </c>
      <c r="C6612" s="21" t="s">
        <v>6754</v>
      </c>
      <c r="D6612" s="21" t="s">
        <v>2304</v>
      </c>
      <c r="E6612" s="21" t="s">
        <v>48</v>
      </c>
      <c r="F6612" s="21" t="s">
        <v>4004</v>
      </c>
      <c r="G6612" s="21" t="s">
        <v>4005</v>
      </c>
      <c r="H6612" s="21" t="s">
        <v>22</v>
      </c>
      <c r="I6612" s="21" t="s">
        <v>23</v>
      </c>
      <c r="J6612" s="21" t="s">
        <v>377</v>
      </c>
      <c r="K6612" s="21" t="s">
        <v>378</v>
      </c>
      <c r="L6612" s="21">
        <v>38109</v>
      </c>
      <c r="M6612" s="21" t="s">
        <v>26</v>
      </c>
      <c r="N6612" s="21" t="s">
        <v>3677</v>
      </c>
      <c r="O6612" s="21" t="s">
        <v>43</v>
      </c>
      <c r="P6612" s="21" t="s">
        <v>302</v>
      </c>
      <c r="Q6612" s="21" t="s">
        <v>633</v>
      </c>
      <c r="R6612" s="22">
        <v>24.32</v>
      </c>
    </row>
    <row r="6613" spans="1:18" x14ac:dyDescent="0.2">
      <c r="A6613" s="21">
        <v>8350</v>
      </c>
      <c r="B6613" s="21" t="s">
        <v>10834</v>
      </c>
      <c r="C6613" s="21" t="s">
        <v>338</v>
      </c>
      <c r="D6613" s="21" t="s">
        <v>11802</v>
      </c>
      <c r="E6613" s="21" t="s">
        <v>48</v>
      </c>
      <c r="F6613" s="21" t="s">
        <v>4527</v>
      </c>
      <c r="G6613" s="21" t="s">
        <v>4528</v>
      </c>
      <c r="H6613" s="21" t="s">
        <v>38</v>
      </c>
      <c r="I6613" s="21" t="s">
        <v>23</v>
      </c>
      <c r="J6613" s="21" t="s">
        <v>1665</v>
      </c>
      <c r="K6613" s="21" t="s">
        <v>1402</v>
      </c>
      <c r="L6613" s="21">
        <v>1841</v>
      </c>
      <c r="M6613" s="21" t="s">
        <v>158</v>
      </c>
      <c r="N6613" s="21" t="s">
        <v>8806</v>
      </c>
      <c r="O6613" s="21" t="s">
        <v>28</v>
      </c>
      <c r="P6613" s="21" t="s">
        <v>64</v>
      </c>
      <c r="Q6613" s="21" t="s">
        <v>8807</v>
      </c>
      <c r="R6613" s="22">
        <v>24.3</v>
      </c>
    </row>
    <row r="6614" spans="1:18" x14ac:dyDescent="0.2">
      <c r="A6614" s="21">
        <v>3437</v>
      </c>
      <c r="B6614" s="21" t="s">
        <v>7366</v>
      </c>
      <c r="C6614" s="21" t="s">
        <v>4460</v>
      </c>
      <c r="D6614" s="21" t="s">
        <v>4846</v>
      </c>
      <c r="E6614" s="21" t="s">
        <v>206</v>
      </c>
      <c r="F6614" s="21" t="s">
        <v>3670</v>
      </c>
      <c r="G6614" s="21" t="s">
        <v>3671</v>
      </c>
      <c r="H6614" s="21" t="s">
        <v>22</v>
      </c>
      <c r="I6614" s="21" t="s">
        <v>23</v>
      </c>
      <c r="J6614" s="21" t="s">
        <v>341</v>
      </c>
      <c r="K6614" s="21" t="s">
        <v>232</v>
      </c>
      <c r="L6614" s="21">
        <v>60610</v>
      </c>
      <c r="M6614" s="21" t="s">
        <v>108</v>
      </c>
      <c r="N6614" s="21" t="s">
        <v>2307</v>
      </c>
      <c r="O6614" s="21" t="s">
        <v>28</v>
      </c>
      <c r="P6614" s="21" t="s">
        <v>64</v>
      </c>
      <c r="Q6614" s="21" t="s">
        <v>2308</v>
      </c>
      <c r="R6614" s="22">
        <v>24.288</v>
      </c>
    </row>
    <row r="6615" spans="1:18" x14ac:dyDescent="0.2">
      <c r="A6615" s="21">
        <v>7726</v>
      </c>
      <c r="B6615" s="21" t="s">
        <v>10480</v>
      </c>
      <c r="C6615" s="21" t="s">
        <v>4320</v>
      </c>
      <c r="D6615" s="21" t="s">
        <v>3035</v>
      </c>
      <c r="E6615" s="21" t="s">
        <v>48</v>
      </c>
      <c r="F6615" s="21" t="s">
        <v>7263</v>
      </c>
      <c r="G6615" s="21" t="s">
        <v>7264</v>
      </c>
      <c r="H6615" s="21" t="s">
        <v>22</v>
      </c>
      <c r="I6615" s="21" t="s">
        <v>23</v>
      </c>
      <c r="J6615" s="21" t="s">
        <v>2466</v>
      </c>
      <c r="K6615" s="21" t="s">
        <v>564</v>
      </c>
      <c r="L6615" s="21">
        <v>44105</v>
      </c>
      <c r="M6615" s="21" t="s">
        <v>158</v>
      </c>
      <c r="N6615" s="21" t="s">
        <v>2034</v>
      </c>
      <c r="O6615" s="21" t="s">
        <v>43</v>
      </c>
      <c r="P6615" s="21" t="s">
        <v>57</v>
      </c>
      <c r="Q6615" s="21" t="s">
        <v>2035</v>
      </c>
      <c r="R6615" s="22">
        <v>24.224</v>
      </c>
    </row>
    <row r="6616" spans="1:18" x14ac:dyDescent="0.2">
      <c r="A6616" s="21">
        <v>2408</v>
      </c>
      <c r="B6616" s="21" t="s">
        <v>6109</v>
      </c>
      <c r="C6616" s="21" t="s">
        <v>1731</v>
      </c>
      <c r="D6616" s="21" t="s">
        <v>2010</v>
      </c>
      <c r="E6616" s="21" t="s">
        <v>48</v>
      </c>
      <c r="F6616" s="21" t="s">
        <v>6110</v>
      </c>
      <c r="G6616" s="21" t="s">
        <v>6111</v>
      </c>
      <c r="H6616" s="21" t="s">
        <v>22</v>
      </c>
      <c r="I6616" s="21" t="s">
        <v>23</v>
      </c>
      <c r="J6616" s="21" t="s">
        <v>134</v>
      </c>
      <c r="K6616" s="21" t="s">
        <v>40</v>
      </c>
      <c r="L6616" s="21">
        <v>94122</v>
      </c>
      <c r="M6616" s="21" t="s">
        <v>41</v>
      </c>
      <c r="N6616" s="21" t="s">
        <v>5224</v>
      </c>
      <c r="O6616" s="21" t="s">
        <v>43</v>
      </c>
      <c r="P6616" s="21" t="s">
        <v>67</v>
      </c>
      <c r="Q6616" s="21" t="s">
        <v>3447</v>
      </c>
      <c r="R6616" s="22">
        <v>24.2</v>
      </c>
    </row>
    <row r="6617" spans="1:18" x14ac:dyDescent="0.2">
      <c r="A6617" s="21">
        <v>5901</v>
      </c>
      <c r="B6617" s="21" t="s">
        <v>9395</v>
      </c>
      <c r="C6617" s="21" t="s">
        <v>2952</v>
      </c>
      <c r="D6617" s="21" t="s">
        <v>325</v>
      </c>
      <c r="E6617" s="21" t="s">
        <v>48</v>
      </c>
      <c r="F6617" s="21" t="s">
        <v>5748</v>
      </c>
      <c r="G6617" s="21" t="s">
        <v>5749</v>
      </c>
      <c r="H6617" s="21" t="s">
        <v>105</v>
      </c>
      <c r="I6617" s="21" t="s">
        <v>23</v>
      </c>
      <c r="J6617" s="21" t="s">
        <v>134</v>
      </c>
      <c r="K6617" s="21" t="s">
        <v>40</v>
      </c>
      <c r="L6617" s="21">
        <v>94122</v>
      </c>
      <c r="M6617" s="21" t="s">
        <v>41</v>
      </c>
      <c r="N6617" s="21" t="s">
        <v>2069</v>
      </c>
      <c r="O6617" s="21" t="s">
        <v>43</v>
      </c>
      <c r="P6617" s="21" t="s">
        <v>74</v>
      </c>
      <c r="Q6617" s="21" t="s">
        <v>2070</v>
      </c>
      <c r="R6617" s="22">
        <v>24.192</v>
      </c>
    </row>
    <row r="6618" spans="1:18" x14ac:dyDescent="0.2">
      <c r="A6618" s="21">
        <v>1966</v>
      </c>
      <c r="B6618" s="21" t="s">
        <v>5419</v>
      </c>
      <c r="C6618" s="21" t="s">
        <v>11720</v>
      </c>
      <c r="D6618" s="21" t="s">
        <v>228</v>
      </c>
      <c r="E6618" s="21" t="s">
        <v>19</v>
      </c>
      <c r="F6618" s="21" t="s">
        <v>3335</v>
      </c>
      <c r="G6618" s="21" t="s">
        <v>3336</v>
      </c>
      <c r="H6618" s="21" t="s">
        <v>22</v>
      </c>
      <c r="I6618" s="21" t="s">
        <v>23</v>
      </c>
      <c r="J6618" s="21" t="s">
        <v>356</v>
      </c>
      <c r="K6618" s="21" t="s">
        <v>672</v>
      </c>
      <c r="L6618" s="21">
        <v>65807</v>
      </c>
      <c r="M6618" s="21" t="s">
        <v>108</v>
      </c>
      <c r="N6618" s="21" t="s">
        <v>5426</v>
      </c>
      <c r="O6618" s="21" t="s">
        <v>43</v>
      </c>
      <c r="P6618" s="21" t="s">
        <v>77</v>
      </c>
      <c r="Q6618" s="21" t="s">
        <v>5427</v>
      </c>
      <c r="R6618" s="22">
        <v>24.18</v>
      </c>
    </row>
    <row r="6619" spans="1:18" x14ac:dyDescent="0.2">
      <c r="A6619" s="21">
        <v>7243</v>
      </c>
      <c r="B6619" s="21" t="s">
        <v>10217</v>
      </c>
      <c r="C6619" s="21" t="s">
        <v>6387</v>
      </c>
      <c r="D6619" s="21" t="s">
        <v>800</v>
      </c>
      <c r="E6619" s="21" t="s">
        <v>19</v>
      </c>
      <c r="F6619" s="21" t="s">
        <v>2638</v>
      </c>
      <c r="G6619" s="21" t="s">
        <v>2639</v>
      </c>
      <c r="H6619" s="21" t="s">
        <v>22</v>
      </c>
      <c r="I6619" s="21" t="s">
        <v>23</v>
      </c>
      <c r="J6619" s="21" t="s">
        <v>678</v>
      </c>
      <c r="K6619" s="21" t="s">
        <v>40</v>
      </c>
      <c r="L6619" s="21">
        <v>91104</v>
      </c>
      <c r="M6619" s="21" t="s">
        <v>41</v>
      </c>
      <c r="N6619" s="21" t="s">
        <v>1935</v>
      </c>
      <c r="O6619" s="21" t="s">
        <v>28</v>
      </c>
      <c r="P6619" s="21" t="s">
        <v>64</v>
      </c>
      <c r="Q6619" s="21" t="s">
        <v>8950</v>
      </c>
      <c r="R6619" s="22">
        <v>24.14</v>
      </c>
    </row>
    <row r="6620" spans="1:18" x14ac:dyDescent="0.2">
      <c r="A6620" s="21">
        <v>999</v>
      </c>
      <c r="B6620" s="21" t="s">
        <v>3385</v>
      </c>
      <c r="C6620" s="21" t="s">
        <v>3386</v>
      </c>
      <c r="D6620" s="21" t="s">
        <v>11963</v>
      </c>
      <c r="E6620" s="21" t="s">
        <v>48</v>
      </c>
      <c r="F6620" s="21" t="s">
        <v>3387</v>
      </c>
      <c r="G6620" s="21" t="s">
        <v>3388</v>
      </c>
      <c r="H6620" s="21" t="s">
        <v>22</v>
      </c>
      <c r="I6620" s="21" t="s">
        <v>23</v>
      </c>
      <c r="J6620" s="21" t="s">
        <v>24</v>
      </c>
      <c r="K6620" s="21" t="s">
        <v>25</v>
      </c>
      <c r="L6620" s="21">
        <v>42420</v>
      </c>
      <c r="M6620" s="21" t="s">
        <v>26</v>
      </c>
      <c r="N6620" s="21" t="s">
        <v>3393</v>
      </c>
      <c r="O6620" s="21" t="s">
        <v>28</v>
      </c>
      <c r="P6620" s="21" t="s">
        <v>64</v>
      </c>
      <c r="Q6620" s="21" t="s">
        <v>3394</v>
      </c>
      <c r="R6620" s="22">
        <v>24.1</v>
      </c>
    </row>
    <row r="6621" spans="1:18" x14ac:dyDescent="0.2">
      <c r="A6621" s="21">
        <v>4433</v>
      </c>
      <c r="B6621" s="21" t="s">
        <v>8277</v>
      </c>
      <c r="C6621" s="21" t="s">
        <v>11748</v>
      </c>
      <c r="D6621" s="21" t="s">
        <v>11709</v>
      </c>
      <c r="E6621" s="21" t="s">
        <v>19</v>
      </c>
      <c r="F6621" s="21" t="s">
        <v>2583</v>
      </c>
      <c r="G6621" s="21" t="s">
        <v>2584</v>
      </c>
      <c r="H6621" s="21" t="s">
        <v>22</v>
      </c>
      <c r="I6621" s="21" t="s">
        <v>23</v>
      </c>
      <c r="J6621" s="21" t="s">
        <v>24</v>
      </c>
      <c r="K6621" s="21" t="s">
        <v>25</v>
      </c>
      <c r="L6621" s="21">
        <v>42420</v>
      </c>
      <c r="M6621" s="21" t="s">
        <v>26</v>
      </c>
      <c r="N6621" s="21" t="s">
        <v>3393</v>
      </c>
      <c r="O6621" s="21" t="s">
        <v>28</v>
      </c>
      <c r="P6621" s="21" t="s">
        <v>64</v>
      </c>
      <c r="Q6621" s="21" t="s">
        <v>3394</v>
      </c>
      <c r="R6621" s="22">
        <v>24.1</v>
      </c>
    </row>
    <row r="6622" spans="1:18" x14ac:dyDescent="0.2">
      <c r="A6622" s="21">
        <v>6965</v>
      </c>
      <c r="B6622" s="21" t="s">
        <v>10057</v>
      </c>
      <c r="C6622" s="21" t="s">
        <v>855</v>
      </c>
      <c r="D6622" s="21" t="s">
        <v>10058</v>
      </c>
      <c r="E6622" s="21" t="s">
        <v>19</v>
      </c>
      <c r="F6622" s="21" t="s">
        <v>654</v>
      </c>
      <c r="G6622" s="21" t="s">
        <v>655</v>
      </c>
      <c r="H6622" s="21" t="s">
        <v>38</v>
      </c>
      <c r="I6622" s="21" t="s">
        <v>23</v>
      </c>
      <c r="J6622" s="21" t="s">
        <v>432</v>
      </c>
      <c r="K6622" s="21" t="s">
        <v>433</v>
      </c>
      <c r="L6622" s="21">
        <v>29203</v>
      </c>
      <c r="M6622" s="21" t="s">
        <v>26</v>
      </c>
      <c r="N6622" s="21" t="s">
        <v>2380</v>
      </c>
      <c r="O6622" s="21" t="s">
        <v>43</v>
      </c>
      <c r="P6622" s="21" t="s">
        <v>74</v>
      </c>
      <c r="Q6622" s="21" t="s">
        <v>2381</v>
      </c>
      <c r="R6622" s="22">
        <v>24.1</v>
      </c>
    </row>
    <row r="6623" spans="1:18" x14ac:dyDescent="0.2">
      <c r="A6623" s="21">
        <v>6983</v>
      </c>
      <c r="B6623" s="21" t="s">
        <v>10069</v>
      </c>
      <c r="C6623" s="21" t="s">
        <v>11810</v>
      </c>
      <c r="D6623" s="21" t="s">
        <v>11758</v>
      </c>
      <c r="E6623" s="21" t="s">
        <v>48</v>
      </c>
      <c r="F6623" s="21" t="s">
        <v>3286</v>
      </c>
      <c r="G6623" s="21" t="s">
        <v>3287</v>
      </c>
      <c r="H6623" s="21" t="s">
        <v>22</v>
      </c>
      <c r="I6623" s="21" t="s">
        <v>23</v>
      </c>
      <c r="J6623" s="21" t="s">
        <v>994</v>
      </c>
      <c r="K6623" s="21" t="s">
        <v>266</v>
      </c>
      <c r="L6623" s="21">
        <v>48227</v>
      </c>
      <c r="M6623" s="21" t="s">
        <v>108</v>
      </c>
      <c r="N6623" s="21" t="s">
        <v>2380</v>
      </c>
      <c r="O6623" s="21" t="s">
        <v>43</v>
      </c>
      <c r="P6623" s="21" t="s">
        <v>74</v>
      </c>
      <c r="Q6623" s="21" t="s">
        <v>2381</v>
      </c>
      <c r="R6623" s="22">
        <v>24.1</v>
      </c>
    </row>
    <row r="6624" spans="1:18" x14ac:dyDescent="0.2">
      <c r="A6624" s="21">
        <v>3381</v>
      </c>
      <c r="B6624" s="21" t="s">
        <v>7324</v>
      </c>
      <c r="C6624" s="21" t="s">
        <v>524</v>
      </c>
      <c r="D6624" s="21" t="s">
        <v>2121</v>
      </c>
      <c r="E6624" s="21" t="s">
        <v>206</v>
      </c>
      <c r="F6624" s="21" t="s">
        <v>1399</v>
      </c>
      <c r="G6624" s="21" t="s">
        <v>1400</v>
      </c>
      <c r="H6624" s="21" t="s">
        <v>22</v>
      </c>
      <c r="I6624" s="21" t="s">
        <v>23</v>
      </c>
      <c r="J6624" s="21" t="s">
        <v>156</v>
      </c>
      <c r="K6624" s="21" t="s">
        <v>157</v>
      </c>
      <c r="L6624" s="21">
        <v>19120</v>
      </c>
      <c r="M6624" s="21" t="s">
        <v>158</v>
      </c>
      <c r="N6624" s="21" t="s">
        <v>7325</v>
      </c>
      <c r="O6624" s="21" t="s">
        <v>28</v>
      </c>
      <c r="P6624" s="21" t="s">
        <v>64</v>
      </c>
      <c r="Q6624" s="21" t="s">
        <v>7326</v>
      </c>
      <c r="R6624" s="22">
        <v>24.047999999999998</v>
      </c>
    </row>
    <row r="6625" spans="1:18" x14ac:dyDescent="0.2">
      <c r="A6625" s="21">
        <v>6085</v>
      </c>
      <c r="B6625" s="21" t="s">
        <v>9499</v>
      </c>
      <c r="C6625" s="21" t="s">
        <v>3480</v>
      </c>
      <c r="D6625" s="21" t="s">
        <v>5058</v>
      </c>
      <c r="E6625" s="21" t="s">
        <v>48</v>
      </c>
      <c r="F6625" s="21" t="s">
        <v>1855</v>
      </c>
      <c r="G6625" s="21" t="s">
        <v>1856</v>
      </c>
      <c r="H6625" s="21" t="s">
        <v>22</v>
      </c>
      <c r="I6625" s="21" t="s">
        <v>23</v>
      </c>
      <c r="J6625" s="21" t="s">
        <v>202</v>
      </c>
      <c r="K6625" s="21" t="s">
        <v>107</v>
      </c>
      <c r="L6625" s="21">
        <v>77095</v>
      </c>
      <c r="M6625" s="21" t="s">
        <v>108</v>
      </c>
      <c r="N6625" s="21" t="s">
        <v>6339</v>
      </c>
      <c r="O6625" s="21" t="s">
        <v>70</v>
      </c>
      <c r="P6625" s="21" t="s">
        <v>175</v>
      </c>
      <c r="Q6625" s="21" t="s">
        <v>6340</v>
      </c>
      <c r="R6625" s="22">
        <v>24.032</v>
      </c>
    </row>
    <row r="6626" spans="1:18" x14ac:dyDescent="0.2">
      <c r="A6626" s="21">
        <v>783</v>
      </c>
      <c r="B6626" s="21" t="s">
        <v>2781</v>
      </c>
      <c r="C6626" s="21" t="s">
        <v>11914</v>
      </c>
      <c r="D6626" s="21" t="s">
        <v>11915</v>
      </c>
      <c r="E6626" s="21" t="s">
        <v>19</v>
      </c>
      <c r="F6626" s="21" t="s">
        <v>2782</v>
      </c>
      <c r="G6626" s="21" t="s">
        <v>2783</v>
      </c>
      <c r="H6626" s="21" t="s">
        <v>22</v>
      </c>
      <c r="I6626" s="21" t="s">
        <v>23</v>
      </c>
      <c r="J6626" s="21" t="s">
        <v>563</v>
      </c>
      <c r="K6626" s="21" t="s">
        <v>564</v>
      </c>
      <c r="L6626" s="21">
        <v>43229</v>
      </c>
      <c r="M6626" s="21" t="s">
        <v>158</v>
      </c>
      <c r="N6626" s="21" t="s">
        <v>276</v>
      </c>
      <c r="O6626" s="21" t="s">
        <v>70</v>
      </c>
      <c r="P6626" s="21" t="s">
        <v>175</v>
      </c>
      <c r="Q6626" s="21" t="s">
        <v>277</v>
      </c>
      <c r="R6626" s="22">
        <v>24</v>
      </c>
    </row>
    <row r="6627" spans="1:18" x14ac:dyDescent="0.2">
      <c r="A6627" s="21">
        <v>6495</v>
      </c>
      <c r="B6627" s="21" t="s">
        <v>9759</v>
      </c>
      <c r="C6627" s="21" t="s">
        <v>7750</v>
      </c>
      <c r="D6627" s="21" t="s">
        <v>12141</v>
      </c>
      <c r="E6627" s="21" t="s">
        <v>19</v>
      </c>
      <c r="F6627" s="21" t="s">
        <v>1611</v>
      </c>
      <c r="G6627" s="21" t="s">
        <v>1612</v>
      </c>
      <c r="H6627" s="21" t="s">
        <v>22</v>
      </c>
      <c r="I6627" s="21" t="s">
        <v>23</v>
      </c>
      <c r="J6627" s="21" t="s">
        <v>202</v>
      </c>
      <c r="K6627" s="21" t="s">
        <v>107</v>
      </c>
      <c r="L6627" s="21">
        <v>77095</v>
      </c>
      <c r="M6627" s="21" t="s">
        <v>108</v>
      </c>
      <c r="N6627" s="21" t="s">
        <v>276</v>
      </c>
      <c r="O6627" s="21" t="s">
        <v>70</v>
      </c>
      <c r="P6627" s="21" t="s">
        <v>175</v>
      </c>
      <c r="Q6627" s="21" t="s">
        <v>277</v>
      </c>
      <c r="R6627" s="22">
        <v>24</v>
      </c>
    </row>
    <row r="6628" spans="1:18" x14ac:dyDescent="0.2">
      <c r="A6628" s="21">
        <v>7870</v>
      </c>
      <c r="B6628" s="21" t="s">
        <v>10571</v>
      </c>
      <c r="C6628" s="21" t="s">
        <v>11867</v>
      </c>
      <c r="D6628" s="21" t="s">
        <v>11957</v>
      </c>
      <c r="E6628" s="21" t="s">
        <v>48</v>
      </c>
      <c r="F6628" s="21" t="s">
        <v>6636</v>
      </c>
      <c r="G6628" s="21" t="s">
        <v>6637</v>
      </c>
      <c r="H6628" s="21" t="s">
        <v>22</v>
      </c>
      <c r="I6628" s="21" t="s">
        <v>23</v>
      </c>
      <c r="J6628" s="21" t="s">
        <v>1714</v>
      </c>
      <c r="K6628" s="21" t="s">
        <v>89</v>
      </c>
      <c r="L6628" s="21">
        <v>28540</v>
      </c>
      <c r="M6628" s="21" t="s">
        <v>26</v>
      </c>
      <c r="N6628" s="21" t="s">
        <v>276</v>
      </c>
      <c r="O6628" s="21" t="s">
        <v>70</v>
      </c>
      <c r="P6628" s="21" t="s">
        <v>175</v>
      </c>
      <c r="Q6628" s="21" t="s">
        <v>277</v>
      </c>
      <c r="R6628" s="22">
        <v>24</v>
      </c>
    </row>
    <row r="6629" spans="1:18" x14ac:dyDescent="0.2">
      <c r="A6629" s="21">
        <v>4047</v>
      </c>
      <c r="B6629" s="21" t="s">
        <v>7935</v>
      </c>
      <c r="C6629" s="21" t="s">
        <v>2025</v>
      </c>
      <c r="D6629" s="21" t="s">
        <v>4235</v>
      </c>
      <c r="E6629" s="21" t="s">
        <v>48</v>
      </c>
      <c r="F6629" s="21" t="s">
        <v>7866</v>
      </c>
      <c r="G6629" s="21" t="s">
        <v>7867</v>
      </c>
      <c r="H6629" s="21" t="s">
        <v>22</v>
      </c>
      <c r="I6629" s="21" t="s">
        <v>23</v>
      </c>
      <c r="J6629" s="21" t="s">
        <v>341</v>
      </c>
      <c r="K6629" s="21" t="s">
        <v>232</v>
      </c>
      <c r="L6629" s="21">
        <v>60653</v>
      </c>
      <c r="M6629" s="21" t="s">
        <v>108</v>
      </c>
      <c r="N6629" s="21" t="s">
        <v>3610</v>
      </c>
      <c r="O6629" s="21" t="s">
        <v>43</v>
      </c>
      <c r="P6629" s="21" t="s">
        <v>77</v>
      </c>
      <c r="Q6629" s="21" t="s">
        <v>3611</v>
      </c>
      <c r="R6629" s="22">
        <v>23.992000000000001</v>
      </c>
    </row>
    <row r="6630" spans="1:18" x14ac:dyDescent="0.2">
      <c r="A6630" s="21">
        <v>1304</v>
      </c>
      <c r="B6630" s="21" t="s">
        <v>4085</v>
      </c>
      <c r="C6630" s="21" t="s">
        <v>11867</v>
      </c>
      <c r="D6630" s="21" t="s">
        <v>11993</v>
      </c>
      <c r="E6630" s="21" t="s">
        <v>48</v>
      </c>
      <c r="F6630" s="21" t="s">
        <v>4086</v>
      </c>
      <c r="G6630" s="21" t="s">
        <v>4087</v>
      </c>
      <c r="H6630" s="21" t="s">
        <v>22</v>
      </c>
      <c r="I6630" s="21" t="s">
        <v>23</v>
      </c>
      <c r="J6630" s="21" t="s">
        <v>563</v>
      </c>
      <c r="K6630" s="21" t="s">
        <v>1431</v>
      </c>
      <c r="L6630" s="21">
        <v>31907</v>
      </c>
      <c r="M6630" s="21" t="s">
        <v>26</v>
      </c>
      <c r="N6630" s="21" t="s">
        <v>4088</v>
      </c>
      <c r="O6630" s="21" t="s">
        <v>28</v>
      </c>
      <c r="P6630" s="21" t="s">
        <v>64</v>
      </c>
      <c r="Q6630" s="21" t="s">
        <v>4089</v>
      </c>
      <c r="R6630" s="22">
        <v>23.99</v>
      </c>
    </row>
    <row r="6631" spans="1:18" x14ac:dyDescent="0.2">
      <c r="A6631" s="21">
        <v>4509</v>
      </c>
      <c r="B6631" s="21" t="s">
        <v>8329</v>
      </c>
      <c r="C6631" s="21" t="s">
        <v>1592</v>
      </c>
      <c r="D6631" s="21" t="s">
        <v>2710</v>
      </c>
      <c r="E6631" s="21" t="s">
        <v>48</v>
      </c>
      <c r="F6631" s="21" t="s">
        <v>3897</v>
      </c>
      <c r="G6631" s="21" t="s">
        <v>3898</v>
      </c>
      <c r="H6631" s="21" t="s">
        <v>105</v>
      </c>
      <c r="I6631" s="21" t="s">
        <v>23</v>
      </c>
      <c r="J6631" s="21" t="s">
        <v>39</v>
      </c>
      <c r="K6631" s="21" t="s">
        <v>40</v>
      </c>
      <c r="L6631" s="21">
        <v>90045</v>
      </c>
      <c r="M6631" s="21" t="s">
        <v>41</v>
      </c>
      <c r="N6631" s="21" t="s">
        <v>4088</v>
      </c>
      <c r="O6631" s="21" t="s">
        <v>28</v>
      </c>
      <c r="P6631" s="21" t="s">
        <v>64</v>
      </c>
      <c r="Q6631" s="21" t="s">
        <v>4089</v>
      </c>
      <c r="R6631" s="22">
        <v>23.99</v>
      </c>
    </row>
    <row r="6632" spans="1:18" x14ac:dyDescent="0.2">
      <c r="A6632" s="21">
        <v>2144</v>
      </c>
      <c r="B6632" s="21" t="s">
        <v>5698</v>
      </c>
      <c r="C6632" s="21" t="s">
        <v>11810</v>
      </c>
      <c r="D6632" s="21" t="s">
        <v>11758</v>
      </c>
      <c r="E6632" s="21" t="s">
        <v>48</v>
      </c>
      <c r="F6632" s="21" t="s">
        <v>1530</v>
      </c>
      <c r="G6632" s="21" t="s">
        <v>1531</v>
      </c>
      <c r="H6632" s="21" t="s">
        <v>38</v>
      </c>
      <c r="I6632" s="21" t="s">
        <v>23</v>
      </c>
      <c r="J6632" s="21" t="s">
        <v>156</v>
      </c>
      <c r="K6632" s="21" t="s">
        <v>157</v>
      </c>
      <c r="L6632" s="21">
        <v>19140</v>
      </c>
      <c r="M6632" s="21" t="s">
        <v>158</v>
      </c>
      <c r="N6632" s="21" t="s">
        <v>628</v>
      </c>
      <c r="O6632" s="21" t="s">
        <v>70</v>
      </c>
      <c r="P6632" s="21" t="s">
        <v>71</v>
      </c>
      <c r="Q6632" s="21" t="s">
        <v>629</v>
      </c>
      <c r="R6632" s="22">
        <v>23.988</v>
      </c>
    </row>
    <row r="6633" spans="1:18" x14ac:dyDescent="0.2">
      <c r="A6633" s="21">
        <v>2784</v>
      </c>
      <c r="B6633" s="21" t="s">
        <v>6658</v>
      </c>
      <c r="C6633" s="21" t="s">
        <v>12024</v>
      </c>
      <c r="D6633" s="21" t="s">
        <v>11749</v>
      </c>
      <c r="E6633" s="21" t="s">
        <v>48</v>
      </c>
      <c r="F6633" s="21" t="s">
        <v>1508</v>
      </c>
      <c r="G6633" s="21" t="s">
        <v>1509</v>
      </c>
      <c r="H6633" s="21" t="s">
        <v>38</v>
      </c>
      <c r="I6633" s="21" t="s">
        <v>23</v>
      </c>
      <c r="J6633" s="21" t="s">
        <v>156</v>
      </c>
      <c r="K6633" s="21" t="s">
        <v>157</v>
      </c>
      <c r="L6633" s="21">
        <v>19134</v>
      </c>
      <c r="M6633" s="21" t="s">
        <v>158</v>
      </c>
      <c r="N6633" s="21" t="s">
        <v>6659</v>
      </c>
      <c r="O6633" s="21" t="s">
        <v>70</v>
      </c>
      <c r="P6633" s="21" t="s">
        <v>71</v>
      </c>
      <c r="Q6633" s="21" t="s">
        <v>6660</v>
      </c>
      <c r="R6633" s="22">
        <v>23.988</v>
      </c>
    </row>
    <row r="6634" spans="1:18" x14ac:dyDescent="0.2">
      <c r="A6634" s="21">
        <v>6933</v>
      </c>
      <c r="B6634" s="21" t="s">
        <v>10027</v>
      </c>
      <c r="C6634" s="21" t="s">
        <v>5784</v>
      </c>
      <c r="D6634" s="21" t="s">
        <v>5628</v>
      </c>
      <c r="E6634" s="21" t="s">
        <v>48</v>
      </c>
      <c r="F6634" s="21" t="s">
        <v>4368</v>
      </c>
      <c r="G6634" s="21" t="s">
        <v>4369</v>
      </c>
      <c r="H6634" s="21" t="s">
        <v>22</v>
      </c>
      <c r="I6634" s="21" t="s">
        <v>23</v>
      </c>
      <c r="J6634" s="21" t="s">
        <v>156</v>
      </c>
      <c r="K6634" s="21" t="s">
        <v>157</v>
      </c>
      <c r="L6634" s="21">
        <v>19140</v>
      </c>
      <c r="M6634" s="21" t="s">
        <v>158</v>
      </c>
      <c r="N6634" s="21" t="s">
        <v>8941</v>
      </c>
      <c r="O6634" s="21" t="s">
        <v>70</v>
      </c>
      <c r="P6634" s="21" t="s">
        <v>71</v>
      </c>
      <c r="Q6634" s="21" t="s">
        <v>8942</v>
      </c>
      <c r="R6634" s="22">
        <v>23.988</v>
      </c>
    </row>
    <row r="6635" spans="1:18" x14ac:dyDescent="0.2">
      <c r="A6635" s="21">
        <v>116</v>
      </c>
      <c r="B6635" s="21" t="s">
        <v>559</v>
      </c>
      <c r="C6635" s="21" t="s">
        <v>560</v>
      </c>
      <c r="D6635" s="21" t="s">
        <v>131</v>
      </c>
      <c r="E6635" s="21" t="s">
        <v>19</v>
      </c>
      <c r="F6635" s="21" t="s">
        <v>561</v>
      </c>
      <c r="G6635" s="21" t="s">
        <v>562</v>
      </c>
      <c r="H6635" s="21" t="s">
        <v>22</v>
      </c>
      <c r="I6635" s="21" t="s">
        <v>23</v>
      </c>
      <c r="J6635" s="21" t="s">
        <v>563</v>
      </c>
      <c r="K6635" s="21" t="s">
        <v>564</v>
      </c>
      <c r="L6635" s="21">
        <v>43229</v>
      </c>
      <c r="M6635" s="21" t="s">
        <v>158</v>
      </c>
      <c r="N6635" s="21" t="s">
        <v>569</v>
      </c>
      <c r="O6635" s="21" t="s">
        <v>43</v>
      </c>
      <c r="P6635" s="21" t="s">
        <v>91</v>
      </c>
      <c r="Q6635" s="21" t="s">
        <v>570</v>
      </c>
      <c r="R6635" s="22">
        <v>23.975999999999999</v>
      </c>
    </row>
    <row r="6636" spans="1:18" x14ac:dyDescent="0.2">
      <c r="A6636" s="21">
        <v>670</v>
      </c>
      <c r="B6636" s="21" t="s">
        <v>2469</v>
      </c>
      <c r="C6636" s="21" t="s">
        <v>11886</v>
      </c>
      <c r="D6636" s="21" t="s">
        <v>1877</v>
      </c>
      <c r="E6636" s="21" t="s">
        <v>48</v>
      </c>
      <c r="F6636" s="21" t="s">
        <v>2333</v>
      </c>
      <c r="G6636" s="21" t="s">
        <v>2334</v>
      </c>
      <c r="H6636" s="21" t="s">
        <v>105</v>
      </c>
      <c r="I6636" s="21" t="s">
        <v>23</v>
      </c>
      <c r="J6636" s="21" t="s">
        <v>341</v>
      </c>
      <c r="K6636" s="21" t="s">
        <v>232</v>
      </c>
      <c r="L6636" s="21">
        <v>60653</v>
      </c>
      <c r="M6636" s="21" t="s">
        <v>108</v>
      </c>
      <c r="N6636" s="21" t="s">
        <v>2470</v>
      </c>
      <c r="O6636" s="21" t="s">
        <v>28</v>
      </c>
      <c r="P6636" s="21" t="s">
        <v>64</v>
      </c>
      <c r="Q6636" s="21" t="s">
        <v>2471</v>
      </c>
      <c r="R6636" s="22">
        <v>23.975999999999999</v>
      </c>
    </row>
    <row r="6637" spans="1:18" x14ac:dyDescent="0.2">
      <c r="A6637" s="21">
        <v>2720</v>
      </c>
      <c r="B6637" s="21" t="s">
        <v>6564</v>
      </c>
      <c r="C6637" s="21" t="s">
        <v>12033</v>
      </c>
      <c r="D6637" s="21" t="s">
        <v>12076</v>
      </c>
      <c r="E6637" s="21" t="s">
        <v>19</v>
      </c>
      <c r="F6637" s="21" t="s">
        <v>1593</v>
      </c>
      <c r="G6637" s="21" t="s">
        <v>1594</v>
      </c>
      <c r="H6637" s="21" t="s">
        <v>22</v>
      </c>
      <c r="I6637" s="21" t="s">
        <v>23</v>
      </c>
      <c r="J6637" s="21" t="s">
        <v>202</v>
      </c>
      <c r="K6637" s="21" t="s">
        <v>107</v>
      </c>
      <c r="L6637" s="21">
        <v>77095</v>
      </c>
      <c r="M6637" s="21" t="s">
        <v>108</v>
      </c>
      <c r="N6637" s="21" t="s">
        <v>2470</v>
      </c>
      <c r="O6637" s="21" t="s">
        <v>28</v>
      </c>
      <c r="P6637" s="21" t="s">
        <v>64</v>
      </c>
      <c r="Q6637" s="21" t="s">
        <v>2471</v>
      </c>
      <c r="R6637" s="22">
        <v>23.975999999999999</v>
      </c>
    </row>
    <row r="6638" spans="1:18" x14ac:dyDescent="0.2">
      <c r="A6638" s="21">
        <v>2785</v>
      </c>
      <c r="B6638" s="21" t="s">
        <v>6661</v>
      </c>
      <c r="C6638" s="21" t="s">
        <v>12150</v>
      </c>
      <c r="D6638" s="21" t="s">
        <v>5747</v>
      </c>
      <c r="E6638" s="21" t="s">
        <v>48</v>
      </c>
      <c r="F6638" s="21" t="s">
        <v>1663</v>
      </c>
      <c r="G6638" s="21" t="s">
        <v>1664</v>
      </c>
      <c r="H6638" s="21" t="s">
        <v>38</v>
      </c>
      <c r="I6638" s="21" t="s">
        <v>23</v>
      </c>
      <c r="J6638" s="21" t="s">
        <v>311</v>
      </c>
      <c r="K6638" s="21" t="s">
        <v>564</v>
      </c>
      <c r="L6638" s="21">
        <v>45373</v>
      </c>
      <c r="M6638" s="21" t="s">
        <v>158</v>
      </c>
      <c r="N6638" s="21" t="s">
        <v>5123</v>
      </c>
      <c r="O6638" s="21" t="s">
        <v>70</v>
      </c>
      <c r="P6638" s="21" t="s">
        <v>71</v>
      </c>
      <c r="Q6638" s="21" t="s">
        <v>5124</v>
      </c>
      <c r="R6638" s="22">
        <v>23.975999999999999</v>
      </c>
    </row>
    <row r="6639" spans="1:18" x14ac:dyDescent="0.2">
      <c r="A6639" s="21">
        <v>4320</v>
      </c>
      <c r="B6639" s="21" t="s">
        <v>8185</v>
      </c>
      <c r="C6639" s="21" t="s">
        <v>2710</v>
      </c>
      <c r="D6639" s="21" t="s">
        <v>12124</v>
      </c>
      <c r="E6639" s="21" t="s">
        <v>19</v>
      </c>
      <c r="F6639" s="21" t="s">
        <v>4368</v>
      </c>
      <c r="G6639" s="21" t="s">
        <v>4369</v>
      </c>
      <c r="H6639" s="21" t="s">
        <v>22</v>
      </c>
      <c r="I6639" s="21" t="s">
        <v>23</v>
      </c>
      <c r="J6639" s="21" t="s">
        <v>6127</v>
      </c>
      <c r="K6639" s="21" t="s">
        <v>753</v>
      </c>
      <c r="L6639" s="21">
        <v>87105</v>
      </c>
      <c r="M6639" s="21" t="s">
        <v>41</v>
      </c>
      <c r="N6639" s="21" t="s">
        <v>5123</v>
      </c>
      <c r="O6639" s="21" t="s">
        <v>70</v>
      </c>
      <c r="P6639" s="21" t="s">
        <v>71</v>
      </c>
      <c r="Q6639" s="21" t="s">
        <v>5124</v>
      </c>
      <c r="R6639" s="22">
        <v>23.975999999999999</v>
      </c>
    </row>
    <row r="6640" spans="1:18" x14ac:dyDescent="0.2">
      <c r="A6640" s="21">
        <v>5488</v>
      </c>
      <c r="B6640" s="21" t="s">
        <v>9098</v>
      </c>
      <c r="C6640" s="21" t="s">
        <v>12129</v>
      </c>
      <c r="D6640" s="21" t="s">
        <v>11844</v>
      </c>
      <c r="E6640" s="21" t="s">
        <v>19</v>
      </c>
      <c r="F6640" s="21" t="s">
        <v>2721</v>
      </c>
      <c r="G6640" s="21" t="s">
        <v>2722</v>
      </c>
      <c r="H6640" s="21" t="s">
        <v>38</v>
      </c>
      <c r="I6640" s="21" t="s">
        <v>23</v>
      </c>
      <c r="J6640" s="21" t="s">
        <v>1714</v>
      </c>
      <c r="K6640" s="21" t="s">
        <v>52</v>
      </c>
      <c r="L6640" s="21">
        <v>32216</v>
      </c>
      <c r="M6640" s="21" t="s">
        <v>26</v>
      </c>
      <c r="N6640" s="21" t="s">
        <v>5123</v>
      </c>
      <c r="O6640" s="21" t="s">
        <v>70</v>
      </c>
      <c r="P6640" s="21" t="s">
        <v>71</v>
      </c>
      <c r="Q6640" s="21" t="s">
        <v>5124</v>
      </c>
      <c r="R6640" s="22">
        <v>23.975999999999999</v>
      </c>
    </row>
    <row r="6641" spans="1:18" x14ac:dyDescent="0.2">
      <c r="A6641" s="21">
        <v>1039</v>
      </c>
      <c r="B6641" s="21" t="s">
        <v>3497</v>
      </c>
      <c r="C6641" s="21" t="s">
        <v>2145</v>
      </c>
      <c r="D6641" s="21" t="s">
        <v>3498</v>
      </c>
      <c r="E6641" s="21" t="s">
        <v>206</v>
      </c>
      <c r="F6641" s="21" t="s">
        <v>3499</v>
      </c>
      <c r="G6641" s="21" t="s">
        <v>3500</v>
      </c>
      <c r="H6641" s="21" t="s">
        <v>22</v>
      </c>
      <c r="I6641" s="21" t="s">
        <v>23</v>
      </c>
      <c r="J6641" s="21" t="s">
        <v>2511</v>
      </c>
      <c r="K6641" s="21" t="s">
        <v>89</v>
      </c>
      <c r="L6641" s="21">
        <v>27217</v>
      </c>
      <c r="M6641" s="21" t="s">
        <v>26</v>
      </c>
      <c r="N6641" s="21" t="s">
        <v>3501</v>
      </c>
      <c r="O6641" s="21" t="s">
        <v>43</v>
      </c>
      <c r="P6641" s="21" t="s">
        <v>67</v>
      </c>
      <c r="Q6641" s="21" t="s">
        <v>3502</v>
      </c>
      <c r="R6641" s="22">
        <v>23.968</v>
      </c>
    </row>
    <row r="6642" spans="1:18" x14ac:dyDescent="0.2">
      <c r="A6642" s="21">
        <v>5774</v>
      </c>
      <c r="B6642" s="21" t="s">
        <v>9304</v>
      </c>
      <c r="C6642" s="21" t="s">
        <v>7954</v>
      </c>
      <c r="D6642" s="21" t="s">
        <v>11743</v>
      </c>
      <c r="E6642" s="21" t="s">
        <v>48</v>
      </c>
      <c r="F6642" s="21" t="s">
        <v>2252</v>
      </c>
      <c r="G6642" s="21" t="s">
        <v>2253</v>
      </c>
      <c r="H6642" s="21" t="s">
        <v>22</v>
      </c>
      <c r="I6642" s="21" t="s">
        <v>23</v>
      </c>
      <c r="J6642" s="21" t="s">
        <v>8849</v>
      </c>
      <c r="K6642" s="21" t="s">
        <v>107</v>
      </c>
      <c r="L6642" s="21">
        <v>76706</v>
      </c>
      <c r="M6642" s="21" t="s">
        <v>108</v>
      </c>
      <c r="N6642" s="21" t="s">
        <v>1585</v>
      </c>
      <c r="O6642" s="21" t="s">
        <v>43</v>
      </c>
      <c r="P6642" s="21" t="s">
        <v>57</v>
      </c>
      <c r="Q6642" s="21" t="s">
        <v>1586</v>
      </c>
      <c r="R6642" s="22">
        <v>23.968</v>
      </c>
    </row>
    <row r="6643" spans="1:18" x14ac:dyDescent="0.2">
      <c r="A6643" s="21">
        <v>5955</v>
      </c>
      <c r="B6643" s="21" t="s">
        <v>9423</v>
      </c>
      <c r="C6643" s="21" t="s">
        <v>11716</v>
      </c>
      <c r="D6643" s="21" t="s">
        <v>5494</v>
      </c>
      <c r="E6643" s="21" t="s">
        <v>19</v>
      </c>
      <c r="F6643" s="21" t="s">
        <v>8413</v>
      </c>
      <c r="G6643" s="21" t="s">
        <v>8414</v>
      </c>
      <c r="H6643" s="21" t="s">
        <v>38</v>
      </c>
      <c r="I6643" s="21" t="s">
        <v>23</v>
      </c>
      <c r="J6643" s="21" t="s">
        <v>5373</v>
      </c>
      <c r="K6643" s="21" t="s">
        <v>157</v>
      </c>
      <c r="L6643" s="21">
        <v>19601</v>
      </c>
      <c r="M6643" s="21" t="s">
        <v>158</v>
      </c>
      <c r="N6643" s="21" t="s">
        <v>6740</v>
      </c>
      <c r="O6643" s="21" t="s">
        <v>28</v>
      </c>
      <c r="P6643" s="21" t="s">
        <v>64</v>
      </c>
      <c r="Q6643" s="21" t="s">
        <v>6741</v>
      </c>
      <c r="R6643" s="22">
        <v>23.968</v>
      </c>
    </row>
    <row r="6644" spans="1:18" x14ac:dyDescent="0.2">
      <c r="A6644" s="21">
        <v>1577</v>
      </c>
      <c r="B6644" s="21" t="s">
        <v>4711</v>
      </c>
      <c r="C6644" s="21" t="s">
        <v>1802</v>
      </c>
      <c r="D6644" s="21" t="s">
        <v>1322</v>
      </c>
      <c r="E6644" s="21" t="s">
        <v>48</v>
      </c>
      <c r="F6644" s="21" t="s">
        <v>4712</v>
      </c>
      <c r="G6644" s="21" t="s">
        <v>4713</v>
      </c>
      <c r="H6644" s="21" t="s">
        <v>105</v>
      </c>
      <c r="I6644" s="21" t="s">
        <v>23</v>
      </c>
      <c r="J6644" s="21" t="s">
        <v>515</v>
      </c>
      <c r="K6644" s="21" t="s">
        <v>232</v>
      </c>
      <c r="L6644" s="21">
        <v>60505</v>
      </c>
      <c r="M6644" s="21" t="s">
        <v>108</v>
      </c>
      <c r="N6644" s="21" t="s">
        <v>1460</v>
      </c>
      <c r="O6644" s="21" t="s">
        <v>43</v>
      </c>
      <c r="P6644" s="21" t="s">
        <v>57</v>
      </c>
      <c r="Q6644" s="21" t="s">
        <v>1461</v>
      </c>
      <c r="R6644" s="22">
        <v>23.952000000000002</v>
      </c>
    </row>
    <row r="6645" spans="1:18" x14ac:dyDescent="0.2">
      <c r="A6645" s="21">
        <v>103</v>
      </c>
      <c r="B6645" s="21" t="s">
        <v>505</v>
      </c>
      <c r="C6645" s="21" t="s">
        <v>11746</v>
      </c>
      <c r="D6645" s="21" t="s">
        <v>11747</v>
      </c>
      <c r="E6645" s="21" t="s">
        <v>19</v>
      </c>
      <c r="F6645" s="21" t="s">
        <v>506</v>
      </c>
      <c r="G6645" s="21" t="s">
        <v>507</v>
      </c>
      <c r="H6645" s="21" t="s">
        <v>22</v>
      </c>
      <c r="I6645" s="21" t="s">
        <v>23</v>
      </c>
      <c r="J6645" s="21" t="s">
        <v>440</v>
      </c>
      <c r="K6645" s="21" t="s">
        <v>255</v>
      </c>
      <c r="L6645" s="21">
        <v>55901</v>
      </c>
      <c r="M6645" s="21" t="s">
        <v>108</v>
      </c>
      <c r="N6645" s="21" t="s">
        <v>508</v>
      </c>
      <c r="O6645" s="21" t="s">
        <v>43</v>
      </c>
      <c r="P6645" s="21" t="s">
        <v>91</v>
      </c>
      <c r="Q6645" s="21" t="s">
        <v>509</v>
      </c>
      <c r="R6645" s="22">
        <v>23.92</v>
      </c>
    </row>
    <row r="6646" spans="1:18" x14ac:dyDescent="0.2">
      <c r="A6646" s="21">
        <v>780</v>
      </c>
      <c r="B6646" s="21" t="s">
        <v>2774</v>
      </c>
      <c r="C6646" s="21" t="s">
        <v>2775</v>
      </c>
      <c r="D6646" s="21" t="s">
        <v>2776</v>
      </c>
      <c r="E6646" s="21" t="s">
        <v>206</v>
      </c>
      <c r="F6646" s="21" t="s">
        <v>1205</v>
      </c>
      <c r="G6646" s="21" t="s">
        <v>1206</v>
      </c>
      <c r="H6646" s="21" t="s">
        <v>105</v>
      </c>
      <c r="I6646" s="21" t="s">
        <v>23</v>
      </c>
      <c r="J6646" s="21" t="s">
        <v>134</v>
      </c>
      <c r="K6646" s="21" t="s">
        <v>40</v>
      </c>
      <c r="L6646" s="21">
        <v>94110</v>
      </c>
      <c r="M6646" s="21" t="s">
        <v>41</v>
      </c>
      <c r="N6646" s="21" t="s">
        <v>1596</v>
      </c>
      <c r="O6646" s="21" t="s">
        <v>43</v>
      </c>
      <c r="P6646" s="21" t="s">
        <v>91</v>
      </c>
      <c r="Q6646" s="21" t="s">
        <v>1597</v>
      </c>
      <c r="R6646" s="22">
        <v>23.92</v>
      </c>
    </row>
    <row r="6647" spans="1:18" x14ac:dyDescent="0.2">
      <c r="A6647" s="21">
        <v>2284</v>
      </c>
      <c r="B6647" s="21" t="s">
        <v>5928</v>
      </c>
      <c r="C6647" s="21" t="s">
        <v>12093</v>
      </c>
      <c r="D6647" s="21" t="s">
        <v>12116</v>
      </c>
      <c r="E6647" s="21" t="s">
        <v>48</v>
      </c>
      <c r="F6647" s="21" t="s">
        <v>2185</v>
      </c>
      <c r="G6647" s="21" t="s">
        <v>2186</v>
      </c>
      <c r="H6647" s="21" t="s">
        <v>22</v>
      </c>
      <c r="I6647" s="21" t="s">
        <v>23</v>
      </c>
      <c r="J6647" s="21" t="s">
        <v>5929</v>
      </c>
      <c r="K6647" s="21" t="s">
        <v>286</v>
      </c>
      <c r="L6647" s="21">
        <v>47362</v>
      </c>
      <c r="M6647" s="21" t="s">
        <v>108</v>
      </c>
      <c r="N6647" s="21" t="s">
        <v>867</v>
      </c>
      <c r="O6647" s="21" t="s">
        <v>70</v>
      </c>
      <c r="P6647" s="21" t="s">
        <v>71</v>
      </c>
      <c r="Q6647" s="21" t="s">
        <v>868</v>
      </c>
      <c r="R6647" s="22">
        <v>23.92</v>
      </c>
    </row>
    <row r="6648" spans="1:18" x14ac:dyDescent="0.2">
      <c r="A6648" s="21">
        <v>2491</v>
      </c>
      <c r="B6648" s="21" t="s">
        <v>6229</v>
      </c>
      <c r="C6648" s="21" t="s">
        <v>11882</v>
      </c>
      <c r="D6648" s="21" t="s">
        <v>2972</v>
      </c>
      <c r="E6648" s="21" t="s">
        <v>19</v>
      </c>
      <c r="F6648" s="21" t="s">
        <v>6230</v>
      </c>
      <c r="G6648" s="21" t="s">
        <v>6231</v>
      </c>
      <c r="H6648" s="21" t="s">
        <v>22</v>
      </c>
      <c r="I6648" s="21" t="s">
        <v>23</v>
      </c>
      <c r="J6648" s="21" t="s">
        <v>299</v>
      </c>
      <c r="K6648" s="21" t="s">
        <v>300</v>
      </c>
      <c r="L6648" s="21">
        <v>10024</v>
      </c>
      <c r="M6648" s="21" t="s">
        <v>158</v>
      </c>
      <c r="N6648" s="21" t="s">
        <v>6234</v>
      </c>
      <c r="O6648" s="21" t="s">
        <v>43</v>
      </c>
      <c r="P6648" s="21" t="s">
        <v>91</v>
      </c>
      <c r="Q6648" s="21" t="s">
        <v>6235</v>
      </c>
      <c r="R6648" s="22">
        <v>23.92</v>
      </c>
    </row>
    <row r="6649" spans="1:18" x14ac:dyDescent="0.2">
      <c r="A6649" s="21">
        <v>5521</v>
      </c>
      <c r="B6649" s="21" t="s">
        <v>9116</v>
      </c>
      <c r="C6649" s="21" t="s">
        <v>11951</v>
      </c>
      <c r="D6649" s="21" t="s">
        <v>11729</v>
      </c>
      <c r="E6649" s="21" t="s">
        <v>48</v>
      </c>
      <c r="F6649" s="21" t="s">
        <v>953</v>
      </c>
      <c r="G6649" s="21" t="s">
        <v>954</v>
      </c>
      <c r="H6649" s="21" t="s">
        <v>38</v>
      </c>
      <c r="I6649" s="21" t="s">
        <v>23</v>
      </c>
      <c r="J6649" s="21" t="s">
        <v>156</v>
      </c>
      <c r="K6649" s="21" t="s">
        <v>157</v>
      </c>
      <c r="L6649" s="21">
        <v>19134</v>
      </c>
      <c r="M6649" s="21" t="s">
        <v>158</v>
      </c>
      <c r="N6649" s="21" t="s">
        <v>8404</v>
      </c>
      <c r="O6649" s="21" t="s">
        <v>43</v>
      </c>
      <c r="P6649" s="21" t="s">
        <v>91</v>
      </c>
      <c r="Q6649" s="21" t="s">
        <v>8405</v>
      </c>
      <c r="R6649" s="22">
        <v>23.92</v>
      </c>
    </row>
    <row r="6650" spans="1:18" x14ac:dyDescent="0.2">
      <c r="A6650" s="21">
        <v>6179</v>
      </c>
      <c r="B6650" s="21" t="s">
        <v>9562</v>
      </c>
      <c r="C6650" s="21" t="s">
        <v>179</v>
      </c>
      <c r="D6650" s="21" t="s">
        <v>1177</v>
      </c>
      <c r="E6650" s="21" t="s">
        <v>48</v>
      </c>
      <c r="F6650" s="21" t="s">
        <v>6885</v>
      </c>
      <c r="G6650" s="21" t="s">
        <v>6886</v>
      </c>
      <c r="H6650" s="21" t="s">
        <v>22</v>
      </c>
      <c r="I6650" s="21" t="s">
        <v>23</v>
      </c>
      <c r="J6650" s="21" t="s">
        <v>432</v>
      </c>
      <c r="K6650" s="21" t="s">
        <v>433</v>
      </c>
      <c r="L6650" s="21">
        <v>29203</v>
      </c>
      <c r="M6650" s="21" t="s">
        <v>26</v>
      </c>
      <c r="N6650" s="21" t="s">
        <v>9563</v>
      </c>
      <c r="O6650" s="21" t="s">
        <v>43</v>
      </c>
      <c r="P6650" s="21" t="s">
        <v>91</v>
      </c>
      <c r="Q6650" s="21" t="s">
        <v>9564</v>
      </c>
      <c r="R6650" s="22">
        <v>23.92</v>
      </c>
    </row>
    <row r="6651" spans="1:18" x14ac:dyDescent="0.2">
      <c r="A6651" s="21">
        <v>6746</v>
      </c>
      <c r="B6651" s="21" t="s">
        <v>9914</v>
      </c>
      <c r="C6651" s="21" t="s">
        <v>1118</v>
      </c>
      <c r="D6651" s="21" t="s">
        <v>6441</v>
      </c>
      <c r="E6651" s="21" t="s">
        <v>19</v>
      </c>
      <c r="F6651" s="21" t="s">
        <v>3694</v>
      </c>
      <c r="G6651" s="21" t="s">
        <v>3695</v>
      </c>
      <c r="H6651" s="21" t="s">
        <v>22</v>
      </c>
      <c r="I6651" s="21" t="s">
        <v>23</v>
      </c>
      <c r="J6651" s="21" t="s">
        <v>979</v>
      </c>
      <c r="K6651" s="21" t="s">
        <v>564</v>
      </c>
      <c r="L6651" s="21">
        <v>43017</v>
      </c>
      <c r="M6651" s="21" t="s">
        <v>158</v>
      </c>
      <c r="N6651" s="21" t="s">
        <v>1161</v>
      </c>
      <c r="O6651" s="21" t="s">
        <v>43</v>
      </c>
      <c r="P6651" s="21" t="s">
        <v>67</v>
      </c>
      <c r="Q6651" s="21" t="s">
        <v>1162</v>
      </c>
      <c r="R6651" s="22">
        <v>23.92</v>
      </c>
    </row>
    <row r="6652" spans="1:18" x14ac:dyDescent="0.2">
      <c r="A6652" s="21">
        <v>8175</v>
      </c>
      <c r="B6652" s="21" t="s">
        <v>10733</v>
      </c>
      <c r="C6652" s="21" t="s">
        <v>12182</v>
      </c>
      <c r="D6652" s="21" t="s">
        <v>8376</v>
      </c>
      <c r="E6652" s="21" t="s">
        <v>48</v>
      </c>
      <c r="F6652" s="21" t="s">
        <v>7091</v>
      </c>
      <c r="G6652" s="21" t="s">
        <v>7092</v>
      </c>
      <c r="H6652" s="21" t="s">
        <v>105</v>
      </c>
      <c r="I6652" s="21" t="s">
        <v>23</v>
      </c>
      <c r="J6652" s="21" t="s">
        <v>39</v>
      </c>
      <c r="K6652" s="21" t="s">
        <v>40</v>
      </c>
      <c r="L6652" s="21">
        <v>90049</v>
      </c>
      <c r="M6652" s="21" t="s">
        <v>41</v>
      </c>
      <c r="N6652" s="21" t="s">
        <v>5408</v>
      </c>
      <c r="O6652" s="21" t="s">
        <v>43</v>
      </c>
      <c r="P6652" s="21" t="s">
        <v>57</v>
      </c>
      <c r="Q6652" s="21" t="s">
        <v>5409</v>
      </c>
      <c r="R6652" s="22">
        <v>23.92</v>
      </c>
    </row>
    <row r="6653" spans="1:18" x14ac:dyDescent="0.2">
      <c r="A6653" s="21">
        <v>8338</v>
      </c>
      <c r="B6653" s="21" t="s">
        <v>10828</v>
      </c>
      <c r="C6653" s="21" t="s">
        <v>3819</v>
      </c>
      <c r="D6653" s="21" t="s">
        <v>12124</v>
      </c>
      <c r="E6653" s="21" t="s">
        <v>48</v>
      </c>
      <c r="F6653" s="21" t="s">
        <v>5579</v>
      </c>
      <c r="G6653" s="21" t="s">
        <v>5580</v>
      </c>
      <c r="H6653" s="21" t="s">
        <v>38</v>
      </c>
      <c r="I6653" s="21" t="s">
        <v>23</v>
      </c>
      <c r="J6653" s="21" t="s">
        <v>402</v>
      </c>
      <c r="K6653" s="21" t="s">
        <v>403</v>
      </c>
      <c r="L6653" s="21">
        <v>35601</v>
      </c>
      <c r="M6653" s="21" t="s">
        <v>26</v>
      </c>
      <c r="N6653" s="21" t="s">
        <v>10166</v>
      </c>
      <c r="O6653" s="21" t="s">
        <v>43</v>
      </c>
      <c r="P6653" s="21" t="s">
        <v>91</v>
      </c>
      <c r="Q6653" s="21" t="s">
        <v>10167</v>
      </c>
      <c r="R6653" s="22">
        <v>23.92</v>
      </c>
    </row>
    <row r="6654" spans="1:18" x14ac:dyDescent="0.2">
      <c r="A6654" s="21">
        <v>1548</v>
      </c>
      <c r="B6654" s="21" t="s">
        <v>4632</v>
      </c>
      <c r="C6654" s="21" t="s">
        <v>807</v>
      </c>
      <c r="D6654" s="21" t="s">
        <v>1521</v>
      </c>
      <c r="E6654" s="21" t="s">
        <v>48</v>
      </c>
      <c r="F6654" s="21" t="s">
        <v>1429</v>
      </c>
      <c r="G6654" s="21" t="s">
        <v>1430</v>
      </c>
      <c r="H6654" s="21" t="s">
        <v>38</v>
      </c>
      <c r="I6654" s="21" t="s">
        <v>23</v>
      </c>
      <c r="J6654" s="21" t="s">
        <v>764</v>
      </c>
      <c r="K6654" s="21" t="s">
        <v>107</v>
      </c>
      <c r="L6654" s="21">
        <v>78207</v>
      </c>
      <c r="M6654" s="21" t="s">
        <v>108</v>
      </c>
      <c r="N6654" s="21" t="s">
        <v>4330</v>
      </c>
      <c r="O6654" s="21" t="s">
        <v>43</v>
      </c>
      <c r="P6654" s="21" t="s">
        <v>74</v>
      </c>
      <c r="Q6654" s="21" t="s">
        <v>4331</v>
      </c>
      <c r="R6654" s="22">
        <v>23.911999999999999</v>
      </c>
    </row>
    <row r="6655" spans="1:18" x14ac:dyDescent="0.2">
      <c r="A6655" s="21">
        <v>6066</v>
      </c>
      <c r="B6655" s="21" t="s">
        <v>9487</v>
      </c>
      <c r="C6655" s="21" t="s">
        <v>11752</v>
      </c>
      <c r="D6655" s="21" t="s">
        <v>12149</v>
      </c>
      <c r="E6655" s="21" t="s">
        <v>206</v>
      </c>
      <c r="F6655" s="21" t="s">
        <v>738</v>
      </c>
      <c r="G6655" s="21" t="s">
        <v>739</v>
      </c>
      <c r="H6655" s="21" t="s">
        <v>22</v>
      </c>
      <c r="I6655" s="21" t="s">
        <v>23</v>
      </c>
      <c r="J6655" s="21" t="s">
        <v>156</v>
      </c>
      <c r="K6655" s="21" t="s">
        <v>157</v>
      </c>
      <c r="L6655" s="21">
        <v>19120</v>
      </c>
      <c r="M6655" s="21" t="s">
        <v>158</v>
      </c>
      <c r="N6655" s="21" t="s">
        <v>2820</v>
      </c>
      <c r="O6655" s="21" t="s">
        <v>43</v>
      </c>
      <c r="P6655" s="21" t="s">
        <v>44</v>
      </c>
      <c r="Q6655" s="21" t="s">
        <v>2821</v>
      </c>
      <c r="R6655" s="22">
        <v>23.904</v>
      </c>
    </row>
    <row r="6656" spans="1:18" x14ac:dyDescent="0.2">
      <c r="A6656" s="21">
        <v>1985</v>
      </c>
      <c r="B6656" s="21" t="s">
        <v>5457</v>
      </c>
      <c r="C6656" s="21" t="s">
        <v>4699</v>
      </c>
      <c r="D6656" s="21" t="s">
        <v>4503</v>
      </c>
      <c r="E6656" s="21" t="s">
        <v>19</v>
      </c>
      <c r="F6656" s="21" t="s">
        <v>4117</v>
      </c>
      <c r="G6656" s="21" t="s">
        <v>4118</v>
      </c>
      <c r="H6656" s="21" t="s">
        <v>38</v>
      </c>
      <c r="I6656" s="21" t="s">
        <v>23</v>
      </c>
      <c r="J6656" s="21" t="s">
        <v>1114</v>
      </c>
      <c r="K6656" s="21" t="s">
        <v>40</v>
      </c>
      <c r="L6656" s="21">
        <v>94513</v>
      </c>
      <c r="M6656" s="21" t="s">
        <v>41</v>
      </c>
      <c r="N6656" s="21" t="s">
        <v>3275</v>
      </c>
      <c r="O6656" s="21" t="s">
        <v>28</v>
      </c>
      <c r="P6656" s="21" t="s">
        <v>64</v>
      </c>
      <c r="Q6656" s="21" t="s">
        <v>1040</v>
      </c>
      <c r="R6656" s="22">
        <v>23.88</v>
      </c>
    </row>
    <row r="6657" spans="1:18" x14ac:dyDescent="0.2">
      <c r="A6657" s="21">
        <v>3171</v>
      </c>
      <c r="B6657" s="21" t="s">
        <v>7108</v>
      </c>
      <c r="C6657" s="21" t="s">
        <v>921</v>
      </c>
      <c r="D6657" s="21" t="s">
        <v>3415</v>
      </c>
      <c r="E6657" s="21" t="s">
        <v>19</v>
      </c>
      <c r="F6657" s="21" t="s">
        <v>115</v>
      </c>
      <c r="G6657" s="21" t="s">
        <v>116</v>
      </c>
      <c r="H6657" s="21" t="s">
        <v>22</v>
      </c>
      <c r="I6657" s="21" t="s">
        <v>23</v>
      </c>
      <c r="J6657" s="21" t="s">
        <v>432</v>
      </c>
      <c r="K6657" s="21" t="s">
        <v>433</v>
      </c>
      <c r="L6657" s="21">
        <v>29203</v>
      </c>
      <c r="M6657" s="21" t="s">
        <v>26</v>
      </c>
      <c r="N6657" s="21" t="s">
        <v>6509</v>
      </c>
      <c r="O6657" s="21" t="s">
        <v>43</v>
      </c>
      <c r="P6657" s="21" t="s">
        <v>74</v>
      </c>
      <c r="Q6657" s="21" t="s">
        <v>6510</v>
      </c>
      <c r="R6657" s="22">
        <v>23.88</v>
      </c>
    </row>
    <row r="6658" spans="1:18" x14ac:dyDescent="0.2">
      <c r="A6658" s="21">
        <v>6512</v>
      </c>
      <c r="B6658" s="21" t="s">
        <v>9771</v>
      </c>
      <c r="C6658" s="21" t="s">
        <v>12194</v>
      </c>
      <c r="D6658" s="21" t="s">
        <v>11992</v>
      </c>
      <c r="E6658" s="21" t="s">
        <v>48</v>
      </c>
      <c r="F6658" s="21" t="s">
        <v>9045</v>
      </c>
      <c r="G6658" s="21" t="s">
        <v>9046</v>
      </c>
      <c r="H6658" s="21" t="s">
        <v>105</v>
      </c>
      <c r="I6658" s="21" t="s">
        <v>23</v>
      </c>
      <c r="J6658" s="21" t="s">
        <v>134</v>
      </c>
      <c r="K6658" s="21" t="s">
        <v>40</v>
      </c>
      <c r="L6658" s="21">
        <v>94109</v>
      </c>
      <c r="M6658" s="21" t="s">
        <v>41</v>
      </c>
      <c r="N6658" s="21" t="s">
        <v>3115</v>
      </c>
      <c r="O6658" s="21" t="s">
        <v>43</v>
      </c>
      <c r="P6658" s="21" t="s">
        <v>67</v>
      </c>
      <c r="Q6658" s="21" t="s">
        <v>3116</v>
      </c>
      <c r="R6658" s="22">
        <v>23.88</v>
      </c>
    </row>
    <row r="6659" spans="1:18" x14ac:dyDescent="0.2">
      <c r="A6659" s="21">
        <v>8094</v>
      </c>
      <c r="B6659" s="21" t="s">
        <v>10685</v>
      </c>
      <c r="C6659" s="21" t="s">
        <v>7997</v>
      </c>
      <c r="D6659" s="21" t="s">
        <v>11964</v>
      </c>
      <c r="E6659" s="21" t="s">
        <v>19</v>
      </c>
      <c r="F6659" s="21" t="s">
        <v>5814</v>
      </c>
      <c r="G6659" s="21" t="s">
        <v>5815</v>
      </c>
      <c r="H6659" s="21" t="s">
        <v>22</v>
      </c>
      <c r="I6659" s="21" t="s">
        <v>23</v>
      </c>
      <c r="J6659" s="21" t="s">
        <v>96</v>
      </c>
      <c r="K6659" s="21" t="s">
        <v>97</v>
      </c>
      <c r="L6659" s="21">
        <v>98115</v>
      </c>
      <c r="M6659" s="21" t="s">
        <v>41</v>
      </c>
      <c r="N6659" s="21" t="s">
        <v>3275</v>
      </c>
      <c r="O6659" s="21" t="s">
        <v>28</v>
      </c>
      <c r="P6659" s="21" t="s">
        <v>64</v>
      </c>
      <c r="Q6659" s="21" t="s">
        <v>1040</v>
      </c>
      <c r="R6659" s="22">
        <v>23.88</v>
      </c>
    </row>
    <row r="6660" spans="1:18" x14ac:dyDescent="0.2">
      <c r="A6660" s="21">
        <v>2890</v>
      </c>
      <c r="B6660" s="21" t="s">
        <v>6780</v>
      </c>
      <c r="C6660" s="21" t="s">
        <v>11735</v>
      </c>
      <c r="D6660" s="21" t="s">
        <v>11739</v>
      </c>
      <c r="E6660" s="21" t="s">
        <v>48</v>
      </c>
      <c r="F6660" s="21" t="s">
        <v>1692</v>
      </c>
      <c r="G6660" s="21" t="s">
        <v>1693</v>
      </c>
      <c r="H6660" s="21" t="s">
        <v>38</v>
      </c>
      <c r="I6660" s="21" t="s">
        <v>23</v>
      </c>
      <c r="J6660" s="21" t="s">
        <v>96</v>
      </c>
      <c r="K6660" s="21" t="s">
        <v>97</v>
      </c>
      <c r="L6660" s="21">
        <v>98105</v>
      </c>
      <c r="M6660" s="21" t="s">
        <v>41</v>
      </c>
      <c r="N6660" s="21" t="s">
        <v>6781</v>
      </c>
      <c r="O6660" s="21" t="s">
        <v>43</v>
      </c>
      <c r="P6660" s="21" t="s">
        <v>91</v>
      </c>
      <c r="Q6660" s="21" t="s">
        <v>6782</v>
      </c>
      <c r="R6660" s="22">
        <v>23.85</v>
      </c>
    </row>
    <row r="6661" spans="1:18" x14ac:dyDescent="0.2">
      <c r="A6661" s="21">
        <v>7400</v>
      </c>
      <c r="B6661" s="21" t="s">
        <v>10315</v>
      </c>
      <c r="C6661" s="21" t="s">
        <v>11813</v>
      </c>
      <c r="D6661" s="21" t="s">
        <v>3474</v>
      </c>
      <c r="E6661" s="21" t="s">
        <v>19</v>
      </c>
      <c r="F6661" s="21" t="s">
        <v>2370</v>
      </c>
      <c r="G6661" s="21" t="s">
        <v>2371</v>
      </c>
      <c r="H6661" s="21" t="s">
        <v>22</v>
      </c>
      <c r="I6661" s="21" t="s">
        <v>23</v>
      </c>
      <c r="J6661" s="21" t="s">
        <v>341</v>
      </c>
      <c r="K6661" s="21" t="s">
        <v>232</v>
      </c>
      <c r="L6661" s="21">
        <v>60610</v>
      </c>
      <c r="M6661" s="21" t="s">
        <v>108</v>
      </c>
      <c r="N6661" s="21" t="s">
        <v>2359</v>
      </c>
      <c r="O6661" s="21" t="s">
        <v>70</v>
      </c>
      <c r="P6661" s="21" t="s">
        <v>175</v>
      </c>
      <c r="Q6661" s="21" t="s">
        <v>2360</v>
      </c>
      <c r="R6661" s="22">
        <v>23.84</v>
      </c>
    </row>
    <row r="6662" spans="1:18" x14ac:dyDescent="0.2">
      <c r="A6662" s="21">
        <v>9005</v>
      </c>
      <c r="B6662" s="21" t="s">
        <v>11230</v>
      </c>
      <c r="C6662" s="21" t="s">
        <v>11752</v>
      </c>
      <c r="D6662" s="21" t="s">
        <v>12140</v>
      </c>
      <c r="E6662" s="21" t="s">
        <v>1452</v>
      </c>
      <c r="F6662" s="21" t="s">
        <v>2180</v>
      </c>
      <c r="G6662" s="21" t="s">
        <v>2181</v>
      </c>
      <c r="H6662" s="21" t="s">
        <v>22</v>
      </c>
      <c r="I6662" s="21" t="s">
        <v>23</v>
      </c>
      <c r="J6662" s="21" t="s">
        <v>5266</v>
      </c>
      <c r="K6662" s="21" t="s">
        <v>97</v>
      </c>
      <c r="L6662" s="21">
        <v>99207</v>
      </c>
      <c r="M6662" s="21" t="s">
        <v>41</v>
      </c>
      <c r="N6662" s="21" t="s">
        <v>8580</v>
      </c>
      <c r="O6662" s="21" t="s">
        <v>43</v>
      </c>
      <c r="P6662" s="21" t="s">
        <v>67</v>
      </c>
      <c r="Q6662" s="21" t="s">
        <v>8581</v>
      </c>
      <c r="R6662" s="22">
        <v>23.84</v>
      </c>
    </row>
    <row r="6663" spans="1:18" x14ac:dyDescent="0.2">
      <c r="A6663" s="21">
        <v>380</v>
      </c>
      <c r="B6663" s="21" t="s">
        <v>1496</v>
      </c>
      <c r="C6663" s="21" t="s">
        <v>1497</v>
      </c>
      <c r="D6663" s="21" t="s">
        <v>11723</v>
      </c>
      <c r="E6663" s="21" t="s">
        <v>48</v>
      </c>
      <c r="F6663" s="21" t="s">
        <v>1498</v>
      </c>
      <c r="G6663" s="21" t="s">
        <v>1499</v>
      </c>
      <c r="H6663" s="21" t="s">
        <v>22</v>
      </c>
      <c r="I6663" s="21" t="s">
        <v>23</v>
      </c>
      <c r="J6663" s="21" t="s">
        <v>202</v>
      </c>
      <c r="K6663" s="21" t="s">
        <v>107</v>
      </c>
      <c r="L6663" s="21">
        <v>77095</v>
      </c>
      <c r="M6663" s="21" t="s">
        <v>108</v>
      </c>
      <c r="N6663" s="21" t="s">
        <v>1502</v>
      </c>
      <c r="O6663" s="21" t="s">
        <v>43</v>
      </c>
      <c r="P6663" s="21" t="s">
        <v>57</v>
      </c>
      <c r="Q6663" s="21" t="s">
        <v>1503</v>
      </c>
      <c r="R6663" s="22">
        <v>23.832000000000001</v>
      </c>
    </row>
    <row r="6664" spans="1:18" x14ac:dyDescent="0.2">
      <c r="A6664" s="21">
        <v>3707</v>
      </c>
      <c r="B6664" s="21" t="s">
        <v>7613</v>
      </c>
      <c r="C6664" s="21" t="s">
        <v>2487</v>
      </c>
      <c r="D6664" s="21" t="s">
        <v>6185</v>
      </c>
      <c r="E6664" s="21" t="s">
        <v>48</v>
      </c>
      <c r="F6664" s="21" t="s">
        <v>6389</v>
      </c>
      <c r="G6664" s="21" t="s">
        <v>6390</v>
      </c>
      <c r="H6664" s="21" t="s">
        <v>22</v>
      </c>
      <c r="I6664" s="21" t="s">
        <v>23</v>
      </c>
      <c r="J6664" s="21" t="s">
        <v>924</v>
      </c>
      <c r="K6664" s="21" t="s">
        <v>107</v>
      </c>
      <c r="L6664" s="21">
        <v>75220</v>
      </c>
      <c r="M6664" s="21" t="s">
        <v>108</v>
      </c>
      <c r="N6664" s="21" t="s">
        <v>4790</v>
      </c>
      <c r="O6664" s="21" t="s">
        <v>43</v>
      </c>
      <c r="P6664" s="21" t="s">
        <v>67</v>
      </c>
      <c r="Q6664" s="21" t="s">
        <v>4791</v>
      </c>
      <c r="R6664" s="22">
        <v>23.832000000000001</v>
      </c>
    </row>
    <row r="6665" spans="1:18" x14ac:dyDescent="0.2">
      <c r="A6665" s="21">
        <v>6120</v>
      </c>
      <c r="B6665" s="21" t="s">
        <v>9516</v>
      </c>
      <c r="C6665" s="21" t="s">
        <v>243</v>
      </c>
      <c r="D6665" s="21" t="s">
        <v>1437</v>
      </c>
      <c r="E6665" s="21" t="s">
        <v>48</v>
      </c>
      <c r="F6665" s="21" t="s">
        <v>3140</v>
      </c>
      <c r="G6665" s="21" t="s">
        <v>3141</v>
      </c>
      <c r="H6665" s="21" t="s">
        <v>38</v>
      </c>
      <c r="I6665" s="21" t="s">
        <v>23</v>
      </c>
      <c r="J6665" s="21" t="s">
        <v>356</v>
      </c>
      <c r="K6665" s="21" t="s">
        <v>474</v>
      </c>
      <c r="L6665" s="21">
        <v>97477</v>
      </c>
      <c r="M6665" s="21" t="s">
        <v>41</v>
      </c>
      <c r="N6665" s="21" t="s">
        <v>4790</v>
      </c>
      <c r="O6665" s="21" t="s">
        <v>43</v>
      </c>
      <c r="P6665" s="21" t="s">
        <v>67</v>
      </c>
      <c r="Q6665" s="21" t="s">
        <v>4791</v>
      </c>
      <c r="R6665" s="22">
        <v>23.832000000000001</v>
      </c>
    </row>
    <row r="6666" spans="1:18" x14ac:dyDescent="0.2">
      <c r="A6666" s="21">
        <v>666</v>
      </c>
      <c r="B6666" s="21" t="s">
        <v>2456</v>
      </c>
      <c r="C6666" s="21" t="s">
        <v>11796</v>
      </c>
      <c r="D6666" s="21" t="s">
        <v>11850</v>
      </c>
      <c r="E6666" s="21" t="s">
        <v>19</v>
      </c>
      <c r="F6666" s="21" t="s">
        <v>2457</v>
      </c>
      <c r="G6666" s="21" t="s">
        <v>2458</v>
      </c>
      <c r="H6666" s="21" t="s">
        <v>38</v>
      </c>
      <c r="I6666" s="21" t="s">
        <v>23</v>
      </c>
      <c r="J6666" s="21" t="s">
        <v>924</v>
      </c>
      <c r="K6666" s="21" t="s">
        <v>107</v>
      </c>
      <c r="L6666" s="21">
        <v>75081</v>
      </c>
      <c r="M6666" s="21" t="s">
        <v>108</v>
      </c>
      <c r="N6666" s="21" t="s">
        <v>2459</v>
      </c>
      <c r="O6666" s="21" t="s">
        <v>43</v>
      </c>
      <c r="P6666" s="21" t="s">
        <v>651</v>
      </c>
      <c r="Q6666" s="21" t="s">
        <v>2460</v>
      </c>
      <c r="R6666" s="22">
        <v>23.76</v>
      </c>
    </row>
    <row r="6667" spans="1:18" x14ac:dyDescent="0.2">
      <c r="A6667" s="21">
        <v>8242</v>
      </c>
      <c r="B6667" s="21" t="s">
        <v>10771</v>
      </c>
      <c r="C6667" s="21" t="s">
        <v>11717</v>
      </c>
      <c r="D6667" s="21" t="s">
        <v>11984</v>
      </c>
      <c r="E6667" s="21" t="s">
        <v>48</v>
      </c>
      <c r="F6667" s="21" t="s">
        <v>272</v>
      </c>
      <c r="G6667" s="21" t="s">
        <v>273</v>
      </c>
      <c r="H6667" s="21" t="s">
        <v>22</v>
      </c>
      <c r="I6667" s="21" t="s">
        <v>23</v>
      </c>
      <c r="J6667" s="21" t="s">
        <v>299</v>
      </c>
      <c r="K6667" s="21" t="s">
        <v>300</v>
      </c>
      <c r="L6667" s="21">
        <v>10009</v>
      </c>
      <c r="M6667" s="21" t="s">
        <v>158</v>
      </c>
      <c r="N6667" s="21" t="s">
        <v>3142</v>
      </c>
      <c r="O6667" s="21" t="s">
        <v>43</v>
      </c>
      <c r="P6667" s="21" t="s">
        <v>74</v>
      </c>
      <c r="Q6667" s="21" t="s">
        <v>3143</v>
      </c>
      <c r="R6667" s="22">
        <v>23.744</v>
      </c>
    </row>
    <row r="6668" spans="1:18" x14ac:dyDescent="0.2">
      <c r="A6668" s="21">
        <v>835</v>
      </c>
      <c r="B6668" s="21" t="s">
        <v>2933</v>
      </c>
      <c r="C6668" s="21" t="s">
        <v>2934</v>
      </c>
      <c r="D6668" s="21" t="s">
        <v>2935</v>
      </c>
      <c r="E6668" s="21" t="s">
        <v>48</v>
      </c>
      <c r="F6668" s="21" t="s">
        <v>792</v>
      </c>
      <c r="G6668" s="21" t="s">
        <v>793</v>
      </c>
      <c r="H6668" s="21" t="s">
        <v>38</v>
      </c>
      <c r="I6668" s="21" t="s">
        <v>23</v>
      </c>
      <c r="J6668" s="21" t="s">
        <v>1017</v>
      </c>
      <c r="K6668" s="21" t="s">
        <v>52</v>
      </c>
      <c r="L6668" s="21">
        <v>33614</v>
      </c>
      <c r="M6668" s="21" t="s">
        <v>26</v>
      </c>
      <c r="N6668" s="21" t="s">
        <v>2938</v>
      </c>
      <c r="O6668" s="21" t="s">
        <v>43</v>
      </c>
      <c r="P6668" s="21" t="s">
        <v>77</v>
      </c>
      <c r="Q6668" s="21" t="s">
        <v>2939</v>
      </c>
      <c r="R6668" s="22">
        <v>23.696000000000002</v>
      </c>
    </row>
    <row r="6669" spans="1:18" x14ac:dyDescent="0.2">
      <c r="A6669" s="21">
        <v>4658</v>
      </c>
      <c r="B6669" s="21" t="s">
        <v>8473</v>
      </c>
      <c r="C6669" s="21" t="s">
        <v>11967</v>
      </c>
      <c r="D6669" s="21" t="s">
        <v>12031</v>
      </c>
      <c r="E6669" s="21" t="s">
        <v>48</v>
      </c>
      <c r="F6669" s="21" t="s">
        <v>6497</v>
      </c>
      <c r="G6669" s="21" t="s">
        <v>6498</v>
      </c>
      <c r="H6669" s="21" t="s">
        <v>22</v>
      </c>
      <c r="I6669" s="21" t="s">
        <v>23</v>
      </c>
      <c r="J6669" s="21" t="s">
        <v>156</v>
      </c>
      <c r="K6669" s="21" t="s">
        <v>157</v>
      </c>
      <c r="L6669" s="21">
        <v>19140</v>
      </c>
      <c r="M6669" s="21" t="s">
        <v>158</v>
      </c>
      <c r="N6669" s="21" t="s">
        <v>2938</v>
      </c>
      <c r="O6669" s="21" t="s">
        <v>43</v>
      </c>
      <c r="P6669" s="21" t="s">
        <v>77</v>
      </c>
      <c r="Q6669" s="21" t="s">
        <v>2939</v>
      </c>
      <c r="R6669" s="22">
        <v>23.696000000000002</v>
      </c>
    </row>
    <row r="6670" spans="1:18" x14ac:dyDescent="0.2">
      <c r="A6670" s="21">
        <v>2374</v>
      </c>
      <c r="B6670" s="21" t="s">
        <v>6057</v>
      </c>
      <c r="C6670" s="21" t="s">
        <v>11902</v>
      </c>
      <c r="D6670" s="21" t="s">
        <v>12077</v>
      </c>
      <c r="E6670" s="21" t="s">
        <v>19</v>
      </c>
      <c r="F6670" s="21" t="s">
        <v>2721</v>
      </c>
      <c r="G6670" s="21" t="s">
        <v>2722</v>
      </c>
      <c r="H6670" s="21" t="s">
        <v>38</v>
      </c>
      <c r="I6670" s="21" t="s">
        <v>23</v>
      </c>
      <c r="J6670" s="21" t="s">
        <v>515</v>
      </c>
      <c r="K6670" s="21" t="s">
        <v>232</v>
      </c>
      <c r="L6670" s="21">
        <v>60505</v>
      </c>
      <c r="M6670" s="21" t="s">
        <v>108</v>
      </c>
      <c r="N6670" s="21" t="s">
        <v>5073</v>
      </c>
      <c r="O6670" s="21" t="s">
        <v>43</v>
      </c>
      <c r="P6670" s="21" t="s">
        <v>91</v>
      </c>
      <c r="Q6670" s="21" t="s">
        <v>5074</v>
      </c>
      <c r="R6670" s="22">
        <v>23.687999999999999</v>
      </c>
    </row>
    <row r="6671" spans="1:18" x14ac:dyDescent="0.2">
      <c r="A6671" s="21">
        <v>213</v>
      </c>
      <c r="B6671" s="21" t="s">
        <v>957</v>
      </c>
      <c r="C6671" s="21" t="s">
        <v>11784</v>
      </c>
      <c r="D6671" s="21" t="s">
        <v>11785</v>
      </c>
      <c r="E6671" s="21" t="s">
        <v>48</v>
      </c>
      <c r="F6671" s="21" t="s">
        <v>958</v>
      </c>
      <c r="G6671" s="21" t="s">
        <v>959</v>
      </c>
      <c r="H6671" s="21" t="s">
        <v>38</v>
      </c>
      <c r="I6671" s="21" t="s">
        <v>23</v>
      </c>
      <c r="J6671" s="21" t="s">
        <v>960</v>
      </c>
      <c r="K6671" s="21" t="s">
        <v>564</v>
      </c>
      <c r="L6671" s="21">
        <v>44256</v>
      </c>
      <c r="M6671" s="21" t="s">
        <v>158</v>
      </c>
      <c r="N6671" s="21" t="s">
        <v>961</v>
      </c>
      <c r="O6671" s="21" t="s">
        <v>43</v>
      </c>
      <c r="P6671" s="21" t="s">
        <v>44</v>
      </c>
      <c r="Q6671" s="21" t="s">
        <v>962</v>
      </c>
      <c r="R6671" s="22">
        <v>23.68</v>
      </c>
    </row>
    <row r="6672" spans="1:18" x14ac:dyDescent="0.2">
      <c r="A6672" s="21">
        <v>1362</v>
      </c>
      <c r="B6672" s="21" t="s">
        <v>4234</v>
      </c>
      <c r="C6672" s="21" t="s">
        <v>198</v>
      </c>
      <c r="D6672" s="21" t="s">
        <v>4235</v>
      </c>
      <c r="E6672" s="21" t="s">
        <v>48</v>
      </c>
      <c r="F6672" s="21" t="s">
        <v>4236</v>
      </c>
      <c r="G6672" s="21" t="s">
        <v>4237</v>
      </c>
      <c r="H6672" s="21" t="s">
        <v>38</v>
      </c>
      <c r="I6672" s="21" t="s">
        <v>23</v>
      </c>
      <c r="J6672" s="21" t="s">
        <v>156</v>
      </c>
      <c r="K6672" s="21" t="s">
        <v>157</v>
      </c>
      <c r="L6672" s="21">
        <v>19120</v>
      </c>
      <c r="M6672" s="21" t="s">
        <v>158</v>
      </c>
      <c r="N6672" s="21" t="s">
        <v>4238</v>
      </c>
      <c r="O6672" s="21" t="s">
        <v>43</v>
      </c>
      <c r="P6672" s="21" t="s">
        <v>91</v>
      </c>
      <c r="Q6672" s="21" t="s">
        <v>4239</v>
      </c>
      <c r="R6672" s="22">
        <v>23.68</v>
      </c>
    </row>
    <row r="6673" spans="1:18" x14ac:dyDescent="0.2">
      <c r="A6673" s="21">
        <v>1411</v>
      </c>
      <c r="B6673" s="21" t="s">
        <v>4323</v>
      </c>
      <c r="C6673" s="21" t="s">
        <v>11887</v>
      </c>
      <c r="D6673" s="21" t="s">
        <v>11742</v>
      </c>
      <c r="E6673" s="21" t="s">
        <v>48</v>
      </c>
      <c r="F6673" s="21" t="s">
        <v>4250</v>
      </c>
      <c r="G6673" s="21" t="s">
        <v>4251</v>
      </c>
      <c r="H6673" s="21" t="s">
        <v>105</v>
      </c>
      <c r="I6673" s="21" t="s">
        <v>23</v>
      </c>
      <c r="J6673" s="21" t="s">
        <v>858</v>
      </c>
      <c r="K6673" s="21" t="s">
        <v>107</v>
      </c>
      <c r="L6673" s="21">
        <v>75051</v>
      </c>
      <c r="M6673" s="21" t="s">
        <v>108</v>
      </c>
      <c r="N6673" s="21" t="s">
        <v>1880</v>
      </c>
      <c r="O6673" s="21" t="s">
        <v>43</v>
      </c>
      <c r="P6673" s="21" t="s">
        <v>44</v>
      </c>
      <c r="Q6673" s="21" t="s">
        <v>1881</v>
      </c>
      <c r="R6673" s="22">
        <v>23.68</v>
      </c>
    </row>
    <row r="6674" spans="1:18" x14ac:dyDescent="0.2">
      <c r="A6674" s="21">
        <v>2084</v>
      </c>
      <c r="B6674" s="21" t="s">
        <v>5595</v>
      </c>
      <c r="C6674" s="21" t="s">
        <v>4698</v>
      </c>
      <c r="D6674" s="21" t="s">
        <v>4515</v>
      </c>
      <c r="E6674" s="21" t="s">
        <v>48</v>
      </c>
      <c r="F6674" s="21" t="s">
        <v>5005</v>
      </c>
      <c r="G6674" s="21" t="s">
        <v>5006</v>
      </c>
      <c r="H6674" s="21" t="s">
        <v>105</v>
      </c>
      <c r="I6674" s="21" t="s">
        <v>23</v>
      </c>
      <c r="J6674" s="21" t="s">
        <v>202</v>
      </c>
      <c r="K6674" s="21" t="s">
        <v>107</v>
      </c>
      <c r="L6674" s="21">
        <v>77036</v>
      </c>
      <c r="M6674" s="21" t="s">
        <v>108</v>
      </c>
      <c r="N6674" s="21" t="s">
        <v>1880</v>
      </c>
      <c r="O6674" s="21" t="s">
        <v>43</v>
      </c>
      <c r="P6674" s="21" t="s">
        <v>44</v>
      </c>
      <c r="Q6674" s="21" t="s">
        <v>1881</v>
      </c>
      <c r="R6674" s="22">
        <v>23.68</v>
      </c>
    </row>
    <row r="6675" spans="1:18" x14ac:dyDescent="0.2">
      <c r="A6675" s="21">
        <v>2779</v>
      </c>
      <c r="B6675" s="21" t="s">
        <v>6651</v>
      </c>
      <c r="C6675" s="21" t="s">
        <v>4519</v>
      </c>
      <c r="D6675" s="21" t="s">
        <v>12034</v>
      </c>
      <c r="E6675" s="21" t="s">
        <v>48</v>
      </c>
      <c r="F6675" s="21" t="s">
        <v>1571</v>
      </c>
      <c r="G6675" s="21" t="s">
        <v>1572</v>
      </c>
      <c r="H6675" s="21" t="s">
        <v>38</v>
      </c>
      <c r="I6675" s="21" t="s">
        <v>23</v>
      </c>
      <c r="J6675" s="21" t="s">
        <v>6652</v>
      </c>
      <c r="K6675" s="21" t="s">
        <v>52</v>
      </c>
      <c r="L6675" s="21">
        <v>33068</v>
      </c>
      <c r="M6675" s="21" t="s">
        <v>26</v>
      </c>
      <c r="N6675" s="21" t="s">
        <v>1534</v>
      </c>
      <c r="O6675" s="21" t="s">
        <v>28</v>
      </c>
      <c r="P6675" s="21" t="s">
        <v>64</v>
      </c>
      <c r="Q6675" s="21" t="s">
        <v>1535</v>
      </c>
      <c r="R6675" s="22">
        <v>23.68</v>
      </c>
    </row>
    <row r="6676" spans="1:18" x14ac:dyDescent="0.2">
      <c r="A6676" s="21">
        <v>4440</v>
      </c>
      <c r="B6676" s="21" t="s">
        <v>8283</v>
      </c>
      <c r="C6676" s="21" t="s">
        <v>6726</v>
      </c>
      <c r="D6676" s="21" t="s">
        <v>12010</v>
      </c>
      <c r="E6676" s="21" t="s">
        <v>48</v>
      </c>
      <c r="F6676" s="21" t="s">
        <v>3410</v>
      </c>
      <c r="G6676" s="21" t="s">
        <v>3411</v>
      </c>
      <c r="H6676" s="21" t="s">
        <v>22</v>
      </c>
      <c r="I6676" s="21" t="s">
        <v>23</v>
      </c>
      <c r="J6676" s="21" t="s">
        <v>8157</v>
      </c>
      <c r="K6676" s="21" t="s">
        <v>107</v>
      </c>
      <c r="L6676" s="21">
        <v>77642</v>
      </c>
      <c r="M6676" s="21" t="s">
        <v>108</v>
      </c>
      <c r="N6676" s="21" t="s">
        <v>4238</v>
      </c>
      <c r="O6676" s="21" t="s">
        <v>43</v>
      </c>
      <c r="P6676" s="21" t="s">
        <v>91</v>
      </c>
      <c r="Q6676" s="21" t="s">
        <v>4239</v>
      </c>
      <c r="R6676" s="22">
        <v>23.68</v>
      </c>
    </row>
    <row r="6677" spans="1:18" x14ac:dyDescent="0.2">
      <c r="A6677" s="21">
        <v>9234</v>
      </c>
      <c r="B6677" s="21" t="s">
        <v>11368</v>
      </c>
      <c r="C6677" s="21" t="s">
        <v>11745</v>
      </c>
      <c r="D6677" s="21" t="s">
        <v>11743</v>
      </c>
      <c r="E6677" s="21" t="s">
        <v>48</v>
      </c>
      <c r="F6677" s="21" t="s">
        <v>2245</v>
      </c>
      <c r="G6677" s="21" t="s">
        <v>2246</v>
      </c>
      <c r="H6677" s="21" t="s">
        <v>22</v>
      </c>
      <c r="I6677" s="21" t="s">
        <v>23</v>
      </c>
      <c r="J6677" s="21" t="s">
        <v>39</v>
      </c>
      <c r="K6677" s="21" t="s">
        <v>40</v>
      </c>
      <c r="L6677" s="21">
        <v>90036</v>
      </c>
      <c r="M6677" s="21" t="s">
        <v>41</v>
      </c>
      <c r="N6677" s="21" t="s">
        <v>7503</v>
      </c>
      <c r="O6677" s="21" t="s">
        <v>43</v>
      </c>
      <c r="P6677" s="21" t="s">
        <v>57</v>
      </c>
      <c r="Q6677" s="21" t="s">
        <v>7504</v>
      </c>
      <c r="R6677" s="22">
        <v>23.67</v>
      </c>
    </row>
    <row r="6678" spans="1:18" x14ac:dyDescent="0.2">
      <c r="A6678" s="21">
        <v>6925</v>
      </c>
      <c r="B6678" s="21" t="s">
        <v>10024</v>
      </c>
      <c r="C6678" s="21" t="s">
        <v>326</v>
      </c>
      <c r="D6678" s="21" t="s">
        <v>11794</v>
      </c>
      <c r="E6678" s="21" t="s">
        <v>48</v>
      </c>
      <c r="F6678" s="21" t="s">
        <v>5143</v>
      </c>
      <c r="G6678" s="21" t="s">
        <v>5144</v>
      </c>
      <c r="H6678" s="21" t="s">
        <v>22</v>
      </c>
      <c r="I6678" s="21" t="s">
        <v>23</v>
      </c>
      <c r="J6678" s="21" t="s">
        <v>299</v>
      </c>
      <c r="K6678" s="21" t="s">
        <v>300</v>
      </c>
      <c r="L6678" s="21">
        <v>10035</v>
      </c>
      <c r="M6678" s="21" t="s">
        <v>158</v>
      </c>
      <c r="N6678" s="21" t="s">
        <v>4132</v>
      </c>
      <c r="O6678" s="21" t="s">
        <v>43</v>
      </c>
      <c r="P6678" s="21" t="s">
        <v>91</v>
      </c>
      <c r="Q6678" s="21" t="s">
        <v>4133</v>
      </c>
      <c r="R6678" s="22">
        <v>23.66</v>
      </c>
    </row>
    <row r="6679" spans="1:18" x14ac:dyDescent="0.2">
      <c r="A6679" s="21">
        <v>9179</v>
      </c>
      <c r="B6679" s="21" t="s">
        <v>11335</v>
      </c>
      <c r="C6679" s="21" t="s">
        <v>5893</v>
      </c>
      <c r="D6679" s="21" t="s">
        <v>6267</v>
      </c>
      <c r="E6679" s="21" t="s">
        <v>48</v>
      </c>
      <c r="F6679" s="21" t="s">
        <v>283</v>
      </c>
      <c r="G6679" s="21" t="s">
        <v>284</v>
      </c>
      <c r="H6679" s="21" t="s">
        <v>22</v>
      </c>
      <c r="I6679" s="21" t="s">
        <v>23</v>
      </c>
      <c r="J6679" s="21" t="s">
        <v>299</v>
      </c>
      <c r="K6679" s="21" t="s">
        <v>300</v>
      </c>
      <c r="L6679" s="21">
        <v>10035</v>
      </c>
      <c r="M6679" s="21" t="s">
        <v>158</v>
      </c>
      <c r="N6679" s="21" t="s">
        <v>7549</v>
      </c>
      <c r="O6679" s="21" t="s">
        <v>43</v>
      </c>
      <c r="P6679" s="21" t="s">
        <v>67</v>
      </c>
      <c r="Q6679" s="21" t="s">
        <v>7550</v>
      </c>
      <c r="R6679" s="22">
        <v>23.65</v>
      </c>
    </row>
    <row r="6680" spans="1:18" x14ac:dyDescent="0.2">
      <c r="A6680" s="21">
        <v>9102</v>
      </c>
      <c r="B6680" s="21" t="s">
        <v>11292</v>
      </c>
      <c r="C6680" s="21" t="s">
        <v>11853</v>
      </c>
      <c r="D6680" s="21" t="s">
        <v>12144</v>
      </c>
      <c r="E6680" s="21" t="s">
        <v>48</v>
      </c>
      <c r="F6680" s="21" t="s">
        <v>4321</v>
      </c>
      <c r="G6680" s="21" t="s">
        <v>4322</v>
      </c>
      <c r="H6680" s="21" t="s">
        <v>22</v>
      </c>
      <c r="I6680" s="21" t="s">
        <v>23</v>
      </c>
      <c r="J6680" s="21" t="s">
        <v>202</v>
      </c>
      <c r="K6680" s="21" t="s">
        <v>107</v>
      </c>
      <c r="L6680" s="21">
        <v>77041</v>
      </c>
      <c r="M6680" s="21" t="s">
        <v>108</v>
      </c>
      <c r="N6680" s="21" t="s">
        <v>195</v>
      </c>
      <c r="O6680" s="21" t="s">
        <v>43</v>
      </c>
      <c r="P6680" s="21" t="s">
        <v>67</v>
      </c>
      <c r="Q6680" s="21" t="s">
        <v>196</v>
      </c>
      <c r="R6680" s="22">
        <v>23.64</v>
      </c>
    </row>
    <row r="6681" spans="1:18" x14ac:dyDescent="0.2">
      <c r="A6681" s="21">
        <v>4583</v>
      </c>
      <c r="B6681" s="21" t="s">
        <v>8411</v>
      </c>
      <c r="C6681" s="21" t="s">
        <v>11870</v>
      </c>
      <c r="D6681" s="21" t="s">
        <v>11711</v>
      </c>
      <c r="E6681" s="21" t="s">
        <v>206</v>
      </c>
      <c r="F6681" s="21" t="s">
        <v>6936</v>
      </c>
      <c r="G6681" s="21" t="s">
        <v>6937</v>
      </c>
      <c r="H6681" s="21" t="s">
        <v>22</v>
      </c>
      <c r="I6681" s="21" t="s">
        <v>23</v>
      </c>
      <c r="J6681" s="21" t="s">
        <v>156</v>
      </c>
      <c r="K6681" s="21" t="s">
        <v>157</v>
      </c>
      <c r="L6681" s="21">
        <v>19140</v>
      </c>
      <c r="M6681" s="21" t="s">
        <v>158</v>
      </c>
      <c r="N6681" s="21" t="s">
        <v>8154</v>
      </c>
      <c r="O6681" s="21" t="s">
        <v>43</v>
      </c>
      <c r="P6681" s="21" t="s">
        <v>44</v>
      </c>
      <c r="Q6681" s="21" t="s">
        <v>8155</v>
      </c>
      <c r="R6681" s="22">
        <v>23.616</v>
      </c>
    </row>
    <row r="6682" spans="1:18" x14ac:dyDescent="0.2">
      <c r="A6682" s="21">
        <v>6084</v>
      </c>
      <c r="B6682" s="21" t="s">
        <v>9499</v>
      </c>
      <c r="C6682" s="21" t="s">
        <v>3480</v>
      </c>
      <c r="D6682" s="21" t="s">
        <v>5058</v>
      </c>
      <c r="E6682" s="21" t="s">
        <v>48</v>
      </c>
      <c r="F6682" s="21" t="s">
        <v>1855</v>
      </c>
      <c r="G6682" s="21" t="s">
        <v>1856</v>
      </c>
      <c r="H6682" s="21" t="s">
        <v>22</v>
      </c>
      <c r="I6682" s="21" t="s">
        <v>23</v>
      </c>
      <c r="J6682" s="21" t="s">
        <v>202</v>
      </c>
      <c r="K6682" s="21" t="s">
        <v>107</v>
      </c>
      <c r="L6682" s="21">
        <v>77095</v>
      </c>
      <c r="M6682" s="21" t="s">
        <v>108</v>
      </c>
      <c r="N6682" s="21" t="s">
        <v>7857</v>
      </c>
      <c r="O6682" s="21" t="s">
        <v>43</v>
      </c>
      <c r="P6682" s="21" t="s">
        <v>67</v>
      </c>
      <c r="Q6682" s="21" t="s">
        <v>7858</v>
      </c>
      <c r="R6682" s="22">
        <v>23.616</v>
      </c>
    </row>
    <row r="6683" spans="1:18" x14ac:dyDescent="0.2">
      <c r="A6683" s="21">
        <v>463</v>
      </c>
      <c r="B6683" s="21" t="s">
        <v>1801</v>
      </c>
      <c r="C6683" s="21" t="s">
        <v>1802</v>
      </c>
      <c r="D6683" s="21" t="s">
        <v>1350</v>
      </c>
      <c r="E6683" s="21" t="s">
        <v>48</v>
      </c>
      <c r="F6683" s="21" t="s">
        <v>1803</v>
      </c>
      <c r="G6683" s="21" t="s">
        <v>1804</v>
      </c>
      <c r="H6683" s="21" t="s">
        <v>105</v>
      </c>
      <c r="I6683" s="21" t="s">
        <v>23</v>
      </c>
      <c r="J6683" s="21" t="s">
        <v>614</v>
      </c>
      <c r="K6683" s="21" t="s">
        <v>348</v>
      </c>
      <c r="L6683" s="21">
        <v>85023</v>
      </c>
      <c r="M6683" s="21" t="s">
        <v>41</v>
      </c>
      <c r="N6683" s="21" t="s">
        <v>1444</v>
      </c>
      <c r="O6683" s="21" t="s">
        <v>28</v>
      </c>
      <c r="P6683" s="21" t="s">
        <v>64</v>
      </c>
      <c r="Q6683" s="21" t="s">
        <v>1445</v>
      </c>
      <c r="R6683" s="22">
        <v>23.56</v>
      </c>
    </row>
    <row r="6684" spans="1:18" x14ac:dyDescent="0.2">
      <c r="A6684" s="21">
        <v>3717</v>
      </c>
      <c r="B6684" s="21" t="s">
        <v>7620</v>
      </c>
      <c r="C6684" s="21" t="s">
        <v>1463</v>
      </c>
      <c r="D6684" s="21" t="s">
        <v>12005</v>
      </c>
      <c r="E6684" s="21" t="s">
        <v>48</v>
      </c>
      <c r="F6684" s="21" t="s">
        <v>2545</v>
      </c>
      <c r="G6684" s="21" t="s">
        <v>2546</v>
      </c>
      <c r="H6684" s="21" t="s">
        <v>105</v>
      </c>
      <c r="I6684" s="21" t="s">
        <v>23</v>
      </c>
      <c r="J6684" s="21" t="s">
        <v>2866</v>
      </c>
      <c r="K6684" s="21" t="s">
        <v>146</v>
      </c>
      <c r="L6684" s="21">
        <v>68104</v>
      </c>
      <c r="M6684" s="21" t="s">
        <v>108</v>
      </c>
      <c r="N6684" s="21" t="s">
        <v>5474</v>
      </c>
      <c r="O6684" s="21" t="s">
        <v>43</v>
      </c>
      <c r="P6684" s="21" t="s">
        <v>302</v>
      </c>
      <c r="Q6684" s="21" t="s">
        <v>5475</v>
      </c>
      <c r="R6684" s="22">
        <v>23.55</v>
      </c>
    </row>
    <row r="6685" spans="1:18" x14ac:dyDescent="0.2">
      <c r="A6685" s="21">
        <v>6434</v>
      </c>
      <c r="B6685" s="21" t="s">
        <v>9730</v>
      </c>
      <c r="C6685" s="21" t="s">
        <v>6331</v>
      </c>
      <c r="D6685" s="21" t="s">
        <v>11973</v>
      </c>
      <c r="E6685" s="21" t="s">
        <v>48</v>
      </c>
      <c r="F6685" s="21" t="s">
        <v>7495</v>
      </c>
      <c r="G6685" s="21" t="s">
        <v>7496</v>
      </c>
      <c r="H6685" s="21" t="s">
        <v>38</v>
      </c>
      <c r="I6685" s="21" t="s">
        <v>23</v>
      </c>
      <c r="J6685" s="21" t="s">
        <v>341</v>
      </c>
      <c r="K6685" s="21" t="s">
        <v>232</v>
      </c>
      <c r="L6685" s="21">
        <v>60610</v>
      </c>
      <c r="M6685" s="21" t="s">
        <v>108</v>
      </c>
      <c r="N6685" s="21" t="s">
        <v>4523</v>
      </c>
      <c r="O6685" s="21" t="s">
        <v>43</v>
      </c>
      <c r="P6685" s="21" t="s">
        <v>91</v>
      </c>
      <c r="Q6685" s="21" t="s">
        <v>4524</v>
      </c>
      <c r="R6685" s="22">
        <v>23.52</v>
      </c>
    </row>
    <row r="6686" spans="1:18" x14ac:dyDescent="0.2">
      <c r="A6686" s="21">
        <v>4614</v>
      </c>
      <c r="B6686" s="21" t="s">
        <v>8436</v>
      </c>
      <c r="C6686" s="21" t="s">
        <v>3758</v>
      </c>
      <c r="D6686" s="21" t="s">
        <v>11925</v>
      </c>
      <c r="E6686" s="21" t="s">
        <v>48</v>
      </c>
      <c r="F6686" s="21" t="s">
        <v>2064</v>
      </c>
      <c r="G6686" s="21" t="s">
        <v>2065</v>
      </c>
      <c r="H6686" s="21" t="s">
        <v>22</v>
      </c>
      <c r="I6686" s="21" t="s">
        <v>23</v>
      </c>
      <c r="J6686" s="21" t="s">
        <v>1714</v>
      </c>
      <c r="K6686" s="21" t="s">
        <v>52</v>
      </c>
      <c r="L6686" s="21">
        <v>32216</v>
      </c>
      <c r="M6686" s="21" t="s">
        <v>26</v>
      </c>
      <c r="N6686" s="21" t="s">
        <v>3137</v>
      </c>
      <c r="O6686" s="21" t="s">
        <v>43</v>
      </c>
      <c r="P6686" s="21" t="s">
        <v>91</v>
      </c>
      <c r="Q6686" s="21" t="s">
        <v>3138</v>
      </c>
      <c r="R6686" s="22">
        <v>23.48</v>
      </c>
    </row>
    <row r="6687" spans="1:18" x14ac:dyDescent="0.2">
      <c r="A6687" s="21">
        <v>3874</v>
      </c>
      <c r="B6687" s="21" t="s">
        <v>7776</v>
      </c>
      <c r="C6687" s="21" t="s">
        <v>11758</v>
      </c>
      <c r="D6687" s="21" t="s">
        <v>11759</v>
      </c>
      <c r="E6687" s="21" t="s">
        <v>19</v>
      </c>
      <c r="F6687" s="21" t="s">
        <v>6695</v>
      </c>
      <c r="G6687" s="21" t="s">
        <v>6696</v>
      </c>
      <c r="H6687" s="21" t="s">
        <v>22</v>
      </c>
      <c r="I6687" s="21" t="s">
        <v>23</v>
      </c>
      <c r="J6687" s="21" t="s">
        <v>5496</v>
      </c>
      <c r="K6687" s="21" t="s">
        <v>378</v>
      </c>
      <c r="L6687" s="21">
        <v>37604</v>
      </c>
      <c r="M6687" s="21" t="s">
        <v>26</v>
      </c>
      <c r="N6687" s="21" t="s">
        <v>3127</v>
      </c>
      <c r="O6687" s="21" t="s">
        <v>43</v>
      </c>
      <c r="P6687" s="21" t="s">
        <v>189</v>
      </c>
      <c r="Q6687" s="21" t="s">
        <v>755</v>
      </c>
      <c r="R6687" s="22">
        <v>23.472000000000001</v>
      </c>
    </row>
    <row r="6688" spans="1:18" x14ac:dyDescent="0.2">
      <c r="A6688" s="21">
        <v>5486</v>
      </c>
      <c r="B6688" s="21" t="s">
        <v>9095</v>
      </c>
      <c r="C6688" s="21" t="s">
        <v>11945</v>
      </c>
      <c r="D6688" s="21" t="s">
        <v>4530</v>
      </c>
      <c r="E6688" s="21" t="s">
        <v>48</v>
      </c>
      <c r="F6688" s="21" t="s">
        <v>1643</v>
      </c>
      <c r="G6688" s="21" t="s">
        <v>1644</v>
      </c>
      <c r="H6688" s="21" t="s">
        <v>22</v>
      </c>
      <c r="I6688" s="21" t="s">
        <v>23</v>
      </c>
      <c r="J6688" s="21" t="s">
        <v>1595</v>
      </c>
      <c r="K6688" s="21" t="s">
        <v>52</v>
      </c>
      <c r="L6688" s="21">
        <v>33178</v>
      </c>
      <c r="M6688" s="21" t="s">
        <v>26</v>
      </c>
      <c r="N6688" s="21" t="s">
        <v>3127</v>
      </c>
      <c r="O6688" s="21" t="s">
        <v>43</v>
      </c>
      <c r="P6688" s="21" t="s">
        <v>189</v>
      </c>
      <c r="Q6688" s="21" t="s">
        <v>755</v>
      </c>
      <c r="R6688" s="22">
        <v>23.472000000000001</v>
      </c>
    </row>
    <row r="6689" spans="1:18" x14ac:dyDescent="0.2">
      <c r="A6689" s="21">
        <v>7101</v>
      </c>
      <c r="B6689" s="21" t="s">
        <v>10135</v>
      </c>
      <c r="C6689" s="21" t="s">
        <v>4698</v>
      </c>
      <c r="D6689" s="21" t="s">
        <v>5771</v>
      </c>
      <c r="E6689" s="21" t="s">
        <v>48</v>
      </c>
      <c r="F6689" s="21" t="s">
        <v>3057</v>
      </c>
      <c r="G6689" s="21" t="s">
        <v>3058</v>
      </c>
      <c r="H6689" s="21" t="s">
        <v>22</v>
      </c>
      <c r="I6689" s="21" t="s">
        <v>23</v>
      </c>
      <c r="J6689" s="21" t="s">
        <v>701</v>
      </c>
      <c r="K6689" s="21" t="s">
        <v>348</v>
      </c>
      <c r="L6689" s="21">
        <v>85254</v>
      </c>
      <c r="M6689" s="21" t="s">
        <v>41</v>
      </c>
      <c r="N6689" s="21" t="s">
        <v>5279</v>
      </c>
      <c r="O6689" s="21" t="s">
        <v>43</v>
      </c>
      <c r="P6689" s="21" t="s">
        <v>189</v>
      </c>
      <c r="Q6689" s="21" t="s">
        <v>755</v>
      </c>
      <c r="R6689" s="22">
        <v>23.472000000000001</v>
      </c>
    </row>
    <row r="6690" spans="1:18" x14ac:dyDescent="0.2">
      <c r="A6690" s="21">
        <v>7677</v>
      </c>
      <c r="B6690" s="21" t="s">
        <v>10454</v>
      </c>
      <c r="C6690" s="21" t="s">
        <v>12013</v>
      </c>
      <c r="D6690" s="21" t="s">
        <v>12013</v>
      </c>
      <c r="E6690" s="21" t="s">
        <v>1452</v>
      </c>
      <c r="F6690" s="21" t="s">
        <v>1549</v>
      </c>
      <c r="G6690" s="21" t="s">
        <v>1550</v>
      </c>
      <c r="H6690" s="21" t="s">
        <v>22</v>
      </c>
      <c r="I6690" s="21" t="s">
        <v>23</v>
      </c>
      <c r="J6690" s="21" t="s">
        <v>528</v>
      </c>
      <c r="K6690" s="21" t="s">
        <v>89</v>
      </c>
      <c r="L6690" s="21">
        <v>28205</v>
      </c>
      <c r="M6690" s="21" t="s">
        <v>26</v>
      </c>
      <c r="N6690" s="21" t="s">
        <v>7795</v>
      </c>
      <c r="O6690" s="21" t="s">
        <v>70</v>
      </c>
      <c r="P6690" s="21" t="s">
        <v>175</v>
      </c>
      <c r="Q6690" s="21" t="s">
        <v>7796</v>
      </c>
      <c r="R6690" s="22">
        <v>23.472000000000001</v>
      </c>
    </row>
    <row r="6691" spans="1:18" x14ac:dyDescent="0.2">
      <c r="A6691" s="21">
        <v>7886</v>
      </c>
      <c r="B6691" s="21" t="s">
        <v>10578</v>
      </c>
      <c r="C6691" s="21" t="s">
        <v>11795</v>
      </c>
      <c r="D6691" s="21" t="s">
        <v>12136</v>
      </c>
      <c r="E6691" s="21" t="s">
        <v>19</v>
      </c>
      <c r="F6691" s="21" t="s">
        <v>513</v>
      </c>
      <c r="G6691" s="21" t="s">
        <v>514</v>
      </c>
      <c r="H6691" s="21" t="s">
        <v>22</v>
      </c>
      <c r="I6691" s="21" t="s">
        <v>23</v>
      </c>
      <c r="J6691" s="21" t="s">
        <v>7752</v>
      </c>
      <c r="K6691" s="21" t="s">
        <v>516</v>
      </c>
      <c r="L6691" s="21">
        <v>80229</v>
      </c>
      <c r="M6691" s="21" t="s">
        <v>41</v>
      </c>
      <c r="N6691" s="21" t="s">
        <v>1039</v>
      </c>
      <c r="O6691" s="21" t="s">
        <v>28</v>
      </c>
      <c r="P6691" s="21" t="s">
        <v>64</v>
      </c>
      <c r="Q6691" s="21" t="s">
        <v>1040</v>
      </c>
      <c r="R6691" s="22">
        <v>23.376000000000001</v>
      </c>
    </row>
    <row r="6692" spans="1:18" x14ac:dyDescent="0.2">
      <c r="A6692" s="21">
        <v>390</v>
      </c>
      <c r="B6692" s="21" t="s">
        <v>1541</v>
      </c>
      <c r="C6692" s="21" t="s">
        <v>11730</v>
      </c>
      <c r="D6692" s="21" t="s">
        <v>1542</v>
      </c>
      <c r="E6692" s="21" t="s">
        <v>48</v>
      </c>
      <c r="F6692" s="21" t="s">
        <v>1543</v>
      </c>
      <c r="G6692" s="21" t="s">
        <v>1544</v>
      </c>
      <c r="H6692" s="21" t="s">
        <v>22</v>
      </c>
      <c r="I6692" s="21" t="s">
        <v>23</v>
      </c>
      <c r="J6692" s="21" t="s">
        <v>299</v>
      </c>
      <c r="K6692" s="21" t="s">
        <v>300</v>
      </c>
      <c r="L6692" s="21">
        <v>10009</v>
      </c>
      <c r="M6692" s="21" t="s">
        <v>158</v>
      </c>
      <c r="N6692" s="21" t="s">
        <v>1545</v>
      </c>
      <c r="O6692" s="21" t="s">
        <v>43</v>
      </c>
      <c r="P6692" s="21" t="s">
        <v>74</v>
      </c>
      <c r="Q6692" s="21" t="s">
        <v>1546</v>
      </c>
      <c r="R6692" s="22">
        <v>23.36</v>
      </c>
    </row>
    <row r="6693" spans="1:18" x14ac:dyDescent="0.2">
      <c r="A6693" s="21">
        <v>4776</v>
      </c>
      <c r="B6693" s="21" t="s">
        <v>8560</v>
      </c>
      <c r="C6693" s="21" t="s">
        <v>424</v>
      </c>
      <c r="D6693" s="21" t="s">
        <v>3498</v>
      </c>
      <c r="E6693" s="21" t="s">
        <v>48</v>
      </c>
      <c r="F6693" s="21" t="s">
        <v>8043</v>
      </c>
      <c r="G6693" s="21" t="s">
        <v>8044</v>
      </c>
      <c r="H6693" s="21" t="s">
        <v>105</v>
      </c>
      <c r="I6693" s="21" t="s">
        <v>23</v>
      </c>
      <c r="J6693" s="21" t="s">
        <v>3780</v>
      </c>
      <c r="K6693" s="21" t="s">
        <v>40</v>
      </c>
      <c r="L6693" s="21">
        <v>92025</v>
      </c>
      <c r="M6693" s="21" t="s">
        <v>41</v>
      </c>
      <c r="N6693" s="21" t="s">
        <v>3605</v>
      </c>
      <c r="O6693" s="21" t="s">
        <v>43</v>
      </c>
      <c r="P6693" s="21" t="s">
        <v>67</v>
      </c>
      <c r="Q6693" s="21" t="s">
        <v>3606</v>
      </c>
      <c r="R6693" s="22">
        <v>23.36</v>
      </c>
    </row>
    <row r="6694" spans="1:18" x14ac:dyDescent="0.2">
      <c r="A6694" s="21">
        <v>7505</v>
      </c>
      <c r="B6694" s="21" t="s">
        <v>10366</v>
      </c>
      <c r="C6694" s="21" t="s">
        <v>8723</v>
      </c>
      <c r="D6694" s="21" t="s">
        <v>12227</v>
      </c>
      <c r="E6694" s="21" t="s">
        <v>19</v>
      </c>
      <c r="F6694" s="21" t="s">
        <v>8965</v>
      </c>
      <c r="G6694" s="21" t="s">
        <v>8966</v>
      </c>
      <c r="H6694" s="21" t="s">
        <v>38</v>
      </c>
      <c r="I6694" s="21" t="s">
        <v>23</v>
      </c>
      <c r="J6694" s="21" t="s">
        <v>10367</v>
      </c>
      <c r="K6694" s="21" t="s">
        <v>892</v>
      </c>
      <c r="L6694" s="21">
        <v>8401</v>
      </c>
      <c r="M6694" s="21" t="s">
        <v>158</v>
      </c>
      <c r="N6694" s="21" t="s">
        <v>4661</v>
      </c>
      <c r="O6694" s="21" t="s">
        <v>43</v>
      </c>
      <c r="P6694" s="21" t="s">
        <v>189</v>
      </c>
      <c r="Q6694" s="21" t="s">
        <v>755</v>
      </c>
      <c r="R6694" s="22">
        <v>23.36</v>
      </c>
    </row>
    <row r="6695" spans="1:18" x14ac:dyDescent="0.2">
      <c r="A6695" s="21">
        <v>7934</v>
      </c>
      <c r="B6695" s="21" t="s">
        <v>10607</v>
      </c>
      <c r="C6695" s="21" t="s">
        <v>5364</v>
      </c>
      <c r="D6695" s="21" t="s">
        <v>9016</v>
      </c>
      <c r="E6695" s="21" t="s">
        <v>48</v>
      </c>
      <c r="F6695" s="21" t="s">
        <v>4345</v>
      </c>
      <c r="G6695" s="21" t="s">
        <v>4346</v>
      </c>
      <c r="H6695" s="21" t="s">
        <v>38</v>
      </c>
      <c r="I6695" s="21" t="s">
        <v>23</v>
      </c>
      <c r="J6695" s="21" t="s">
        <v>1114</v>
      </c>
      <c r="K6695" s="21" t="s">
        <v>40</v>
      </c>
      <c r="L6695" s="21">
        <v>94513</v>
      </c>
      <c r="M6695" s="21" t="s">
        <v>41</v>
      </c>
      <c r="N6695" s="21" t="s">
        <v>4661</v>
      </c>
      <c r="O6695" s="21" t="s">
        <v>43</v>
      </c>
      <c r="P6695" s="21" t="s">
        <v>189</v>
      </c>
      <c r="Q6695" s="21" t="s">
        <v>755</v>
      </c>
      <c r="R6695" s="22">
        <v>23.36</v>
      </c>
    </row>
    <row r="6696" spans="1:18" x14ac:dyDescent="0.2">
      <c r="A6696" s="21">
        <v>7628</v>
      </c>
      <c r="B6696" s="21" t="s">
        <v>10426</v>
      </c>
      <c r="C6696" s="21" t="s">
        <v>806</v>
      </c>
      <c r="D6696" s="21" t="s">
        <v>807</v>
      </c>
      <c r="E6696" s="21" t="s">
        <v>19</v>
      </c>
      <c r="F6696" s="21" t="s">
        <v>2961</v>
      </c>
      <c r="G6696" s="21" t="s">
        <v>2962</v>
      </c>
      <c r="H6696" s="21" t="s">
        <v>38</v>
      </c>
      <c r="I6696" s="21" t="s">
        <v>23</v>
      </c>
      <c r="J6696" s="21" t="s">
        <v>614</v>
      </c>
      <c r="K6696" s="21" t="s">
        <v>348</v>
      </c>
      <c r="L6696" s="21">
        <v>85023</v>
      </c>
      <c r="M6696" s="21" t="s">
        <v>41</v>
      </c>
      <c r="N6696" s="21" t="s">
        <v>5439</v>
      </c>
      <c r="O6696" s="21" t="s">
        <v>70</v>
      </c>
      <c r="P6696" s="21" t="s">
        <v>175</v>
      </c>
      <c r="Q6696" s="21" t="s">
        <v>5440</v>
      </c>
      <c r="R6696" s="22">
        <v>23.344000000000001</v>
      </c>
    </row>
    <row r="6697" spans="1:18" x14ac:dyDescent="0.2">
      <c r="A6697" s="21">
        <v>1126</v>
      </c>
      <c r="B6697" s="21" t="s">
        <v>3699</v>
      </c>
      <c r="C6697" s="21" t="s">
        <v>3700</v>
      </c>
      <c r="D6697" s="21" t="s">
        <v>3701</v>
      </c>
      <c r="E6697" s="21" t="s">
        <v>48</v>
      </c>
      <c r="F6697" s="21" t="s">
        <v>3125</v>
      </c>
      <c r="G6697" s="21" t="s">
        <v>3126</v>
      </c>
      <c r="H6697" s="21" t="s">
        <v>22</v>
      </c>
      <c r="I6697" s="21" t="s">
        <v>23</v>
      </c>
      <c r="J6697" s="21" t="s">
        <v>3702</v>
      </c>
      <c r="K6697" s="21" t="s">
        <v>1926</v>
      </c>
      <c r="L6697" s="21">
        <v>72401</v>
      </c>
      <c r="M6697" s="21" t="s">
        <v>26</v>
      </c>
      <c r="N6697" s="21" t="s">
        <v>3707</v>
      </c>
      <c r="O6697" s="21" t="s">
        <v>43</v>
      </c>
      <c r="P6697" s="21" t="s">
        <v>189</v>
      </c>
      <c r="Q6697" s="21" t="s">
        <v>755</v>
      </c>
      <c r="R6697" s="22">
        <v>23.34</v>
      </c>
    </row>
    <row r="6698" spans="1:18" x14ac:dyDescent="0.2">
      <c r="A6698" s="21">
        <v>3196</v>
      </c>
      <c r="B6698" s="21" t="s">
        <v>7133</v>
      </c>
      <c r="C6698" s="21" t="s">
        <v>12073</v>
      </c>
      <c r="D6698" s="21" t="s">
        <v>5012</v>
      </c>
      <c r="E6698" s="21" t="s">
        <v>48</v>
      </c>
      <c r="F6698" s="21" t="s">
        <v>4508</v>
      </c>
      <c r="G6698" s="21" t="s">
        <v>4509</v>
      </c>
      <c r="H6698" s="21" t="s">
        <v>105</v>
      </c>
      <c r="I6698" s="21" t="s">
        <v>23</v>
      </c>
      <c r="J6698" s="21" t="s">
        <v>370</v>
      </c>
      <c r="K6698" s="21" t="s">
        <v>1675</v>
      </c>
      <c r="L6698" s="21">
        <v>39212</v>
      </c>
      <c r="M6698" s="21" t="s">
        <v>26</v>
      </c>
      <c r="N6698" s="21" t="s">
        <v>7134</v>
      </c>
      <c r="O6698" s="21" t="s">
        <v>43</v>
      </c>
      <c r="P6698" s="21" t="s">
        <v>302</v>
      </c>
      <c r="Q6698" s="21" t="s">
        <v>7135</v>
      </c>
      <c r="R6698" s="22">
        <v>23.34</v>
      </c>
    </row>
    <row r="6699" spans="1:18" x14ac:dyDescent="0.2">
      <c r="A6699" s="21">
        <v>5139</v>
      </c>
      <c r="B6699" s="21" t="s">
        <v>8827</v>
      </c>
      <c r="C6699" s="21" t="s">
        <v>2605</v>
      </c>
      <c r="D6699" s="21" t="s">
        <v>11956</v>
      </c>
      <c r="E6699" s="21" t="s">
        <v>48</v>
      </c>
      <c r="F6699" s="21" t="s">
        <v>3286</v>
      </c>
      <c r="G6699" s="21" t="s">
        <v>3287</v>
      </c>
      <c r="H6699" s="21" t="s">
        <v>22</v>
      </c>
      <c r="I6699" s="21" t="s">
        <v>23</v>
      </c>
      <c r="J6699" s="21" t="s">
        <v>2592</v>
      </c>
      <c r="K6699" s="21" t="s">
        <v>300</v>
      </c>
      <c r="L6699" s="21">
        <v>10550</v>
      </c>
      <c r="M6699" s="21" t="s">
        <v>158</v>
      </c>
      <c r="N6699" s="21" t="s">
        <v>3707</v>
      </c>
      <c r="O6699" s="21" t="s">
        <v>43</v>
      </c>
      <c r="P6699" s="21" t="s">
        <v>189</v>
      </c>
      <c r="Q6699" s="21" t="s">
        <v>755</v>
      </c>
      <c r="R6699" s="22">
        <v>23.34</v>
      </c>
    </row>
    <row r="6700" spans="1:18" x14ac:dyDescent="0.2">
      <c r="A6700" s="21">
        <v>6722</v>
      </c>
      <c r="B6700" s="21" t="s">
        <v>9901</v>
      </c>
      <c r="C6700" s="21" t="s">
        <v>243</v>
      </c>
      <c r="D6700" s="21" t="s">
        <v>2357</v>
      </c>
      <c r="E6700" s="21" t="s">
        <v>48</v>
      </c>
      <c r="F6700" s="21" t="s">
        <v>2989</v>
      </c>
      <c r="G6700" s="21" t="s">
        <v>2990</v>
      </c>
      <c r="H6700" s="21" t="s">
        <v>38</v>
      </c>
      <c r="I6700" s="21" t="s">
        <v>23</v>
      </c>
      <c r="J6700" s="21" t="s">
        <v>39</v>
      </c>
      <c r="K6700" s="21" t="s">
        <v>40</v>
      </c>
      <c r="L6700" s="21">
        <v>90032</v>
      </c>
      <c r="M6700" s="21" t="s">
        <v>41</v>
      </c>
      <c r="N6700" s="21" t="s">
        <v>9231</v>
      </c>
      <c r="O6700" s="21" t="s">
        <v>43</v>
      </c>
      <c r="P6700" s="21" t="s">
        <v>67</v>
      </c>
      <c r="Q6700" s="21" t="s">
        <v>9232</v>
      </c>
      <c r="R6700" s="22">
        <v>23.32</v>
      </c>
    </row>
    <row r="6701" spans="1:18" x14ac:dyDescent="0.2">
      <c r="A6701" s="21">
        <v>7052</v>
      </c>
      <c r="B6701" s="21" t="s">
        <v>10110</v>
      </c>
      <c r="C6701" s="21" t="s">
        <v>11722</v>
      </c>
      <c r="D6701" s="21" t="s">
        <v>11722</v>
      </c>
      <c r="E6701" s="21" t="s">
        <v>1452</v>
      </c>
      <c r="F6701" s="21" t="s">
        <v>5683</v>
      </c>
      <c r="G6701" s="21" t="s">
        <v>5684</v>
      </c>
      <c r="H6701" s="21" t="s">
        <v>22</v>
      </c>
      <c r="I6701" s="21" t="s">
        <v>23</v>
      </c>
      <c r="J6701" s="21" t="s">
        <v>2127</v>
      </c>
      <c r="K6701" s="21" t="s">
        <v>40</v>
      </c>
      <c r="L6701" s="21">
        <v>92804</v>
      </c>
      <c r="M6701" s="21" t="s">
        <v>41</v>
      </c>
      <c r="N6701" s="21" t="s">
        <v>9231</v>
      </c>
      <c r="O6701" s="21" t="s">
        <v>43</v>
      </c>
      <c r="P6701" s="21" t="s">
        <v>67</v>
      </c>
      <c r="Q6701" s="21" t="s">
        <v>9232</v>
      </c>
      <c r="R6701" s="22">
        <v>23.32</v>
      </c>
    </row>
    <row r="6702" spans="1:18" x14ac:dyDescent="0.2">
      <c r="A6702" s="21">
        <v>7183</v>
      </c>
      <c r="B6702" s="21" t="s">
        <v>10181</v>
      </c>
      <c r="C6702" s="21" t="s">
        <v>4519</v>
      </c>
      <c r="D6702" s="21" t="s">
        <v>12014</v>
      </c>
      <c r="E6702" s="21" t="s">
        <v>48</v>
      </c>
      <c r="F6702" s="21" t="s">
        <v>1205</v>
      </c>
      <c r="G6702" s="21" t="s">
        <v>1206</v>
      </c>
      <c r="H6702" s="21" t="s">
        <v>105</v>
      </c>
      <c r="I6702" s="21" t="s">
        <v>23</v>
      </c>
      <c r="J6702" s="21" t="s">
        <v>39</v>
      </c>
      <c r="K6702" s="21" t="s">
        <v>40</v>
      </c>
      <c r="L6702" s="21">
        <v>90032</v>
      </c>
      <c r="M6702" s="21" t="s">
        <v>41</v>
      </c>
      <c r="N6702" s="21" t="s">
        <v>3096</v>
      </c>
      <c r="O6702" s="21" t="s">
        <v>43</v>
      </c>
      <c r="P6702" s="21" t="s">
        <v>74</v>
      </c>
      <c r="Q6702" s="21" t="s">
        <v>3097</v>
      </c>
      <c r="R6702" s="22">
        <v>23.24</v>
      </c>
    </row>
    <row r="6703" spans="1:18" x14ac:dyDescent="0.2">
      <c r="A6703" s="21">
        <v>367</v>
      </c>
      <c r="B6703" s="21" t="s">
        <v>1450</v>
      </c>
      <c r="C6703" s="21" t="s">
        <v>1451</v>
      </c>
      <c r="D6703" s="21" t="s">
        <v>1451</v>
      </c>
      <c r="E6703" s="21" t="s">
        <v>1452</v>
      </c>
      <c r="F6703" s="21" t="s">
        <v>1453</v>
      </c>
      <c r="G6703" s="21" t="s">
        <v>1454</v>
      </c>
      <c r="H6703" s="21" t="s">
        <v>38</v>
      </c>
      <c r="I6703" s="21" t="s">
        <v>23</v>
      </c>
      <c r="J6703" s="21" t="s">
        <v>1455</v>
      </c>
      <c r="K6703" s="21" t="s">
        <v>844</v>
      </c>
      <c r="L6703" s="21">
        <v>6040</v>
      </c>
      <c r="M6703" s="21" t="s">
        <v>158</v>
      </c>
      <c r="N6703" s="21" t="s">
        <v>1456</v>
      </c>
      <c r="O6703" s="21" t="s">
        <v>43</v>
      </c>
      <c r="P6703" s="21" t="s">
        <v>74</v>
      </c>
      <c r="Q6703" s="21" t="s">
        <v>1457</v>
      </c>
      <c r="R6703" s="22">
        <v>23.2</v>
      </c>
    </row>
    <row r="6704" spans="1:18" x14ac:dyDescent="0.2">
      <c r="A6704" s="21">
        <v>4501</v>
      </c>
      <c r="B6704" s="21" t="s">
        <v>8327</v>
      </c>
      <c r="C6704" s="21" t="s">
        <v>11737</v>
      </c>
      <c r="D6704" s="21" t="s">
        <v>3710</v>
      </c>
      <c r="E6704" s="21" t="s">
        <v>48</v>
      </c>
      <c r="F6704" s="21" t="s">
        <v>4988</v>
      </c>
      <c r="G6704" s="21" t="s">
        <v>4989</v>
      </c>
      <c r="H6704" s="21" t="s">
        <v>38</v>
      </c>
      <c r="I6704" s="21" t="s">
        <v>23</v>
      </c>
      <c r="J6704" s="21" t="s">
        <v>6650</v>
      </c>
      <c r="K6704" s="21" t="s">
        <v>40</v>
      </c>
      <c r="L6704" s="21">
        <v>93309</v>
      </c>
      <c r="M6704" s="21" t="s">
        <v>41</v>
      </c>
      <c r="N6704" s="21" t="s">
        <v>6846</v>
      </c>
      <c r="O6704" s="21" t="s">
        <v>43</v>
      </c>
      <c r="P6704" s="21" t="s">
        <v>74</v>
      </c>
      <c r="Q6704" s="21" t="s">
        <v>6847</v>
      </c>
      <c r="R6704" s="22">
        <v>23.2</v>
      </c>
    </row>
    <row r="6705" spans="1:18" x14ac:dyDescent="0.2">
      <c r="A6705" s="21">
        <v>9153</v>
      </c>
      <c r="B6705" s="21" t="s">
        <v>11322</v>
      </c>
      <c r="C6705" s="21" t="s">
        <v>4080</v>
      </c>
      <c r="D6705" s="21" t="s">
        <v>4846</v>
      </c>
      <c r="E6705" s="21" t="s">
        <v>19</v>
      </c>
      <c r="F6705" s="21" t="s">
        <v>327</v>
      </c>
      <c r="G6705" s="21" t="s">
        <v>328</v>
      </c>
      <c r="H6705" s="21" t="s">
        <v>22</v>
      </c>
      <c r="I6705" s="21" t="s">
        <v>23</v>
      </c>
      <c r="J6705" s="21" t="s">
        <v>8558</v>
      </c>
      <c r="K6705" s="21" t="s">
        <v>348</v>
      </c>
      <c r="L6705" s="21">
        <v>85323</v>
      </c>
      <c r="M6705" s="21" t="s">
        <v>41</v>
      </c>
      <c r="N6705" s="21" t="s">
        <v>837</v>
      </c>
      <c r="O6705" s="21" t="s">
        <v>70</v>
      </c>
      <c r="P6705" s="21" t="s">
        <v>175</v>
      </c>
      <c r="Q6705" s="21" t="s">
        <v>838</v>
      </c>
      <c r="R6705" s="22">
        <v>23.2</v>
      </c>
    </row>
    <row r="6706" spans="1:18" x14ac:dyDescent="0.2">
      <c r="A6706" s="21">
        <v>8607</v>
      </c>
      <c r="B6706" s="21" t="s">
        <v>10998</v>
      </c>
      <c r="C6706" s="21" t="s">
        <v>2304</v>
      </c>
      <c r="D6706" s="21" t="s">
        <v>4564</v>
      </c>
      <c r="E6706" s="21" t="s">
        <v>48</v>
      </c>
      <c r="F6706" s="21" t="s">
        <v>3577</v>
      </c>
      <c r="G6706" s="21" t="s">
        <v>3578</v>
      </c>
      <c r="H6706" s="21" t="s">
        <v>22</v>
      </c>
      <c r="I6706" s="21" t="s">
        <v>23</v>
      </c>
      <c r="J6706" s="21" t="s">
        <v>4429</v>
      </c>
      <c r="K6706" s="21" t="s">
        <v>1402</v>
      </c>
      <c r="L6706" s="21">
        <v>2740</v>
      </c>
      <c r="M6706" s="21" t="s">
        <v>158</v>
      </c>
      <c r="N6706" s="21" t="s">
        <v>2494</v>
      </c>
      <c r="O6706" s="21" t="s">
        <v>70</v>
      </c>
      <c r="P6706" s="21" t="s">
        <v>175</v>
      </c>
      <c r="Q6706" s="21" t="s">
        <v>2495</v>
      </c>
      <c r="R6706" s="22">
        <v>23.18</v>
      </c>
    </row>
    <row r="6707" spans="1:18" x14ac:dyDescent="0.2">
      <c r="A6707" s="21">
        <v>1623</v>
      </c>
      <c r="B6707" s="21" t="s">
        <v>4797</v>
      </c>
      <c r="C6707" s="21" t="s">
        <v>11814</v>
      </c>
      <c r="D6707" s="21" t="s">
        <v>3329</v>
      </c>
      <c r="E6707" s="21" t="s">
        <v>48</v>
      </c>
      <c r="F6707" s="21" t="s">
        <v>4798</v>
      </c>
      <c r="G6707" s="21" t="s">
        <v>4799</v>
      </c>
      <c r="H6707" s="21" t="s">
        <v>22</v>
      </c>
      <c r="I6707" s="21" t="s">
        <v>23</v>
      </c>
      <c r="J6707" s="21" t="s">
        <v>4800</v>
      </c>
      <c r="K6707" s="21" t="s">
        <v>97</v>
      </c>
      <c r="L6707" s="21">
        <v>98031</v>
      </c>
      <c r="M6707" s="21" t="s">
        <v>41</v>
      </c>
      <c r="N6707" s="21" t="s">
        <v>2173</v>
      </c>
      <c r="O6707" s="21" t="s">
        <v>43</v>
      </c>
      <c r="P6707" s="21" t="s">
        <v>74</v>
      </c>
      <c r="Q6707" s="21" t="s">
        <v>2174</v>
      </c>
      <c r="R6707" s="22">
        <v>23.167999999999999</v>
      </c>
    </row>
    <row r="6708" spans="1:18" x14ac:dyDescent="0.2">
      <c r="A6708" s="21">
        <v>5192</v>
      </c>
      <c r="B6708" s="21" t="s">
        <v>8859</v>
      </c>
      <c r="C6708" s="21" t="s">
        <v>12034</v>
      </c>
      <c r="D6708" s="21" t="s">
        <v>12015</v>
      </c>
      <c r="E6708" s="21" t="s">
        <v>48</v>
      </c>
      <c r="F6708" s="21" t="s">
        <v>2072</v>
      </c>
      <c r="G6708" s="21" t="s">
        <v>2073</v>
      </c>
      <c r="H6708" s="21" t="s">
        <v>22</v>
      </c>
      <c r="I6708" s="21" t="s">
        <v>23</v>
      </c>
      <c r="J6708" s="21" t="s">
        <v>134</v>
      </c>
      <c r="K6708" s="21" t="s">
        <v>40</v>
      </c>
      <c r="L6708" s="21">
        <v>94122</v>
      </c>
      <c r="M6708" s="21" t="s">
        <v>41</v>
      </c>
      <c r="N6708" s="21" t="s">
        <v>8860</v>
      </c>
      <c r="O6708" s="21" t="s">
        <v>43</v>
      </c>
      <c r="P6708" s="21" t="s">
        <v>189</v>
      </c>
      <c r="Q6708" s="21" t="s">
        <v>8861</v>
      </c>
      <c r="R6708" s="22">
        <v>23.16</v>
      </c>
    </row>
    <row r="6709" spans="1:18" x14ac:dyDescent="0.2">
      <c r="A6709" s="21">
        <v>7421</v>
      </c>
      <c r="B6709" s="21" t="s">
        <v>10325</v>
      </c>
      <c r="C6709" s="21" t="s">
        <v>251</v>
      </c>
      <c r="D6709" s="21" t="s">
        <v>4441</v>
      </c>
      <c r="E6709" s="21" t="s">
        <v>19</v>
      </c>
      <c r="F6709" s="21" t="s">
        <v>400</v>
      </c>
      <c r="G6709" s="21" t="s">
        <v>401</v>
      </c>
      <c r="H6709" s="21" t="s">
        <v>38</v>
      </c>
      <c r="I6709" s="21" t="s">
        <v>23</v>
      </c>
      <c r="J6709" s="21" t="s">
        <v>156</v>
      </c>
      <c r="K6709" s="21" t="s">
        <v>157</v>
      </c>
      <c r="L6709" s="21">
        <v>19134</v>
      </c>
      <c r="M6709" s="21" t="s">
        <v>158</v>
      </c>
      <c r="N6709" s="21" t="s">
        <v>4876</v>
      </c>
      <c r="O6709" s="21" t="s">
        <v>43</v>
      </c>
      <c r="P6709" s="21" t="s">
        <v>74</v>
      </c>
      <c r="Q6709" s="21" t="s">
        <v>4877</v>
      </c>
      <c r="R6709" s="22">
        <v>23.16</v>
      </c>
    </row>
    <row r="6710" spans="1:18" x14ac:dyDescent="0.2">
      <c r="A6710" s="21">
        <v>7436</v>
      </c>
      <c r="B6710" s="21" t="s">
        <v>10332</v>
      </c>
      <c r="C6710" s="21" t="s">
        <v>3261</v>
      </c>
      <c r="D6710" s="21" t="s">
        <v>1147</v>
      </c>
      <c r="E6710" s="21" t="s">
        <v>48</v>
      </c>
      <c r="F6710" s="21" t="s">
        <v>1557</v>
      </c>
      <c r="G6710" s="21" t="s">
        <v>1558</v>
      </c>
      <c r="H6710" s="21" t="s">
        <v>38</v>
      </c>
      <c r="I6710" s="21" t="s">
        <v>23</v>
      </c>
      <c r="J6710" s="21" t="s">
        <v>9659</v>
      </c>
      <c r="K6710" s="21" t="s">
        <v>40</v>
      </c>
      <c r="L6710" s="21">
        <v>93030</v>
      </c>
      <c r="M6710" s="21" t="s">
        <v>41</v>
      </c>
      <c r="N6710" s="21" t="s">
        <v>1373</v>
      </c>
      <c r="O6710" s="21" t="s">
        <v>43</v>
      </c>
      <c r="P6710" s="21" t="s">
        <v>74</v>
      </c>
      <c r="Q6710" s="21" t="s">
        <v>1374</v>
      </c>
      <c r="R6710" s="22">
        <v>23.135999999999999</v>
      </c>
    </row>
    <row r="6711" spans="1:18" x14ac:dyDescent="0.2">
      <c r="A6711" s="21">
        <v>8953</v>
      </c>
      <c r="B6711" s="21" t="s">
        <v>11201</v>
      </c>
      <c r="C6711" s="21" t="s">
        <v>667</v>
      </c>
      <c r="D6711" s="21" t="s">
        <v>1140</v>
      </c>
      <c r="E6711" s="21" t="s">
        <v>48</v>
      </c>
      <c r="F6711" s="21" t="s">
        <v>7131</v>
      </c>
      <c r="G6711" s="21" t="s">
        <v>7132</v>
      </c>
      <c r="H6711" s="21" t="s">
        <v>22</v>
      </c>
      <c r="I6711" s="21" t="s">
        <v>23</v>
      </c>
      <c r="J6711" s="21" t="s">
        <v>370</v>
      </c>
      <c r="K6711" s="21" t="s">
        <v>378</v>
      </c>
      <c r="L6711" s="21">
        <v>38301</v>
      </c>
      <c r="M6711" s="21" t="s">
        <v>26</v>
      </c>
      <c r="N6711" s="21" t="s">
        <v>4579</v>
      </c>
      <c r="O6711" s="21" t="s">
        <v>43</v>
      </c>
      <c r="P6711" s="21" t="s">
        <v>67</v>
      </c>
      <c r="Q6711" s="21" t="s">
        <v>4580</v>
      </c>
      <c r="R6711" s="22">
        <v>23.128</v>
      </c>
    </row>
    <row r="6712" spans="1:18" x14ac:dyDescent="0.2">
      <c r="A6712" s="21">
        <v>1193</v>
      </c>
      <c r="B6712" s="21" t="s">
        <v>3850</v>
      </c>
      <c r="C6712" s="21" t="s">
        <v>3851</v>
      </c>
      <c r="D6712" s="21" t="s">
        <v>3852</v>
      </c>
      <c r="E6712" s="21" t="s">
        <v>19</v>
      </c>
      <c r="F6712" s="21" t="s">
        <v>3853</v>
      </c>
      <c r="G6712" s="21" t="s">
        <v>3854</v>
      </c>
      <c r="H6712" s="21" t="s">
        <v>105</v>
      </c>
      <c r="I6712" s="21" t="s">
        <v>23</v>
      </c>
      <c r="J6712" s="21" t="s">
        <v>39</v>
      </c>
      <c r="K6712" s="21" t="s">
        <v>40</v>
      </c>
      <c r="L6712" s="21">
        <v>90036</v>
      </c>
      <c r="M6712" s="21" t="s">
        <v>41</v>
      </c>
      <c r="N6712" s="21" t="s">
        <v>3859</v>
      </c>
      <c r="O6712" s="21" t="s">
        <v>43</v>
      </c>
      <c r="P6712" s="21" t="s">
        <v>91</v>
      </c>
      <c r="Q6712" s="21" t="s">
        <v>3860</v>
      </c>
      <c r="R6712" s="22">
        <v>23.12</v>
      </c>
    </row>
    <row r="6713" spans="1:18" x14ac:dyDescent="0.2">
      <c r="A6713" s="21">
        <v>2368</v>
      </c>
      <c r="B6713" s="21" t="s">
        <v>6048</v>
      </c>
      <c r="C6713" s="21" t="s">
        <v>12042</v>
      </c>
      <c r="D6713" s="21" t="s">
        <v>6049</v>
      </c>
      <c r="E6713" s="21" t="s">
        <v>206</v>
      </c>
      <c r="F6713" s="21" t="s">
        <v>4164</v>
      </c>
      <c r="G6713" s="21" t="s">
        <v>4165</v>
      </c>
      <c r="H6713" s="21" t="s">
        <v>22</v>
      </c>
      <c r="I6713" s="21" t="s">
        <v>23</v>
      </c>
      <c r="J6713" s="21" t="s">
        <v>3644</v>
      </c>
      <c r="K6713" s="21" t="s">
        <v>3106</v>
      </c>
      <c r="L6713" s="21">
        <v>20735</v>
      </c>
      <c r="M6713" s="21" t="s">
        <v>158</v>
      </c>
      <c r="N6713" s="21" t="s">
        <v>4490</v>
      </c>
      <c r="O6713" s="21" t="s">
        <v>43</v>
      </c>
      <c r="P6713" s="21" t="s">
        <v>91</v>
      </c>
      <c r="Q6713" s="21" t="s">
        <v>4491</v>
      </c>
      <c r="R6713" s="22">
        <v>23.12</v>
      </c>
    </row>
    <row r="6714" spans="1:18" x14ac:dyDescent="0.2">
      <c r="A6714" s="21">
        <v>2903</v>
      </c>
      <c r="B6714" s="21" t="s">
        <v>6798</v>
      </c>
      <c r="C6714" s="21" t="s">
        <v>11711</v>
      </c>
      <c r="D6714" s="21" t="s">
        <v>307</v>
      </c>
      <c r="E6714" s="21" t="s">
        <v>48</v>
      </c>
      <c r="F6714" s="21" t="s">
        <v>2433</v>
      </c>
      <c r="G6714" s="21" t="s">
        <v>2434</v>
      </c>
      <c r="H6714" s="21" t="s">
        <v>22</v>
      </c>
      <c r="I6714" s="21" t="s">
        <v>23</v>
      </c>
      <c r="J6714" s="21" t="s">
        <v>341</v>
      </c>
      <c r="K6714" s="21" t="s">
        <v>232</v>
      </c>
      <c r="L6714" s="21">
        <v>60610</v>
      </c>
      <c r="M6714" s="21" t="s">
        <v>108</v>
      </c>
      <c r="N6714" s="21" t="s">
        <v>5467</v>
      </c>
      <c r="O6714" s="21" t="s">
        <v>43</v>
      </c>
      <c r="P6714" s="21" t="s">
        <v>91</v>
      </c>
      <c r="Q6714" s="21" t="s">
        <v>5468</v>
      </c>
      <c r="R6714" s="22">
        <v>23.12</v>
      </c>
    </row>
    <row r="6715" spans="1:18" x14ac:dyDescent="0.2">
      <c r="A6715" s="21">
        <v>2951</v>
      </c>
      <c r="B6715" s="21" t="s">
        <v>6848</v>
      </c>
      <c r="C6715" s="21" t="s">
        <v>11740</v>
      </c>
      <c r="D6715" s="21" t="s">
        <v>11740</v>
      </c>
      <c r="E6715" s="21" t="s">
        <v>1452</v>
      </c>
      <c r="F6715" s="21" t="s">
        <v>6849</v>
      </c>
      <c r="G6715" s="21" t="s">
        <v>6850</v>
      </c>
      <c r="H6715" s="21" t="s">
        <v>105</v>
      </c>
      <c r="I6715" s="21" t="s">
        <v>23</v>
      </c>
      <c r="J6715" s="21" t="s">
        <v>4451</v>
      </c>
      <c r="K6715" s="21" t="s">
        <v>348</v>
      </c>
      <c r="L6715" s="21">
        <v>85301</v>
      </c>
      <c r="M6715" s="21" t="s">
        <v>41</v>
      </c>
      <c r="N6715" s="21" t="s">
        <v>5467</v>
      </c>
      <c r="O6715" s="21" t="s">
        <v>43</v>
      </c>
      <c r="P6715" s="21" t="s">
        <v>91</v>
      </c>
      <c r="Q6715" s="21" t="s">
        <v>5468</v>
      </c>
      <c r="R6715" s="22">
        <v>23.12</v>
      </c>
    </row>
    <row r="6716" spans="1:18" x14ac:dyDescent="0.2">
      <c r="A6716" s="21">
        <v>6397</v>
      </c>
      <c r="B6716" s="21" t="s">
        <v>9705</v>
      </c>
      <c r="C6716" s="21" t="s">
        <v>7202</v>
      </c>
      <c r="D6716" s="21" t="s">
        <v>2619</v>
      </c>
      <c r="E6716" s="21" t="s">
        <v>48</v>
      </c>
      <c r="F6716" s="21" t="s">
        <v>115</v>
      </c>
      <c r="G6716" s="21" t="s">
        <v>116</v>
      </c>
      <c r="H6716" s="21" t="s">
        <v>22</v>
      </c>
      <c r="I6716" s="21" t="s">
        <v>23</v>
      </c>
      <c r="J6716" s="21" t="s">
        <v>299</v>
      </c>
      <c r="K6716" s="21" t="s">
        <v>300</v>
      </c>
      <c r="L6716" s="21">
        <v>10011</v>
      </c>
      <c r="M6716" s="21" t="s">
        <v>158</v>
      </c>
      <c r="N6716" s="21" t="s">
        <v>9706</v>
      </c>
      <c r="O6716" s="21" t="s">
        <v>43</v>
      </c>
      <c r="P6716" s="21" t="s">
        <v>74</v>
      </c>
      <c r="Q6716" s="21" t="s">
        <v>9707</v>
      </c>
      <c r="R6716" s="22">
        <v>23.12</v>
      </c>
    </row>
    <row r="6717" spans="1:18" x14ac:dyDescent="0.2">
      <c r="A6717" s="21">
        <v>862</v>
      </c>
      <c r="B6717" s="21" t="s">
        <v>3014</v>
      </c>
      <c r="C6717" s="21" t="s">
        <v>11713</v>
      </c>
      <c r="D6717" s="21" t="s">
        <v>3015</v>
      </c>
      <c r="E6717" s="21" t="s">
        <v>48</v>
      </c>
      <c r="F6717" s="21" t="s">
        <v>3016</v>
      </c>
      <c r="G6717" s="21" t="s">
        <v>3017</v>
      </c>
      <c r="H6717" s="21" t="s">
        <v>22</v>
      </c>
      <c r="I6717" s="21" t="s">
        <v>23</v>
      </c>
      <c r="J6717" s="21" t="s">
        <v>134</v>
      </c>
      <c r="K6717" s="21" t="s">
        <v>40</v>
      </c>
      <c r="L6717" s="21">
        <v>94122</v>
      </c>
      <c r="M6717" s="21" t="s">
        <v>41</v>
      </c>
      <c r="N6717" s="21" t="s">
        <v>3018</v>
      </c>
      <c r="O6717" s="21" t="s">
        <v>43</v>
      </c>
      <c r="P6717" s="21" t="s">
        <v>67</v>
      </c>
      <c r="Q6717" s="21" t="s">
        <v>3019</v>
      </c>
      <c r="R6717" s="22">
        <v>23.1</v>
      </c>
    </row>
    <row r="6718" spans="1:18" x14ac:dyDescent="0.2">
      <c r="A6718" s="21">
        <v>1947</v>
      </c>
      <c r="B6718" s="21" t="s">
        <v>5412</v>
      </c>
      <c r="C6718" s="21" t="s">
        <v>11891</v>
      </c>
      <c r="D6718" s="21" t="s">
        <v>11948</v>
      </c>
      <c r="E6718" s="21" t="s">
        <v>48</v>
      </c>
      <c r="F6718" s="21" t="s">
        <v>5413</v>
      </c>
      <c r="G6718" s="21" t="s">
        <v>5414</v>
      </c>
      <c r="H6718" s="21" t="s">
        <v>38</v>
      </c>
      <c r="I6718" s="21" t="s">
        <v>23</v>
      </c>
      <c r="J6718" s="21" t="s">
        <v>299</v>
      </c>
      <c r="K6718" s="21" t="s">
        <v>300</v>
      </c>
      <c r="L6718" s="21">
        <v>10009</v>
      </c>
      <c r="M6718" s="21" t="s">
        <v>158</v>
      </c>
      <c r="N6718" s="21" t="s">
        <v>1479</v>
      </c>
      <c r="O6718" s="21" t="s">
        <v>43</v>
      </c>
      <c r="P6718" s="21" t="s">
        <v>67</v>
      </c>
      <c r="Q6718" s="21" t="s">
        <v>1480</v>
      </c>
      <c r="R6718" s="22">
        <v>23.1</v>
      </c>
    </row>
    <row r="6719" spans="1:18" x14ac:dyDescent="0.2">
      <c r="A6719" s="21">
        <v>4932</v>
      </c>
      <c r="B6719" s="21" t="s">
        <v>8672</v>
      </c>
      <c r="C6719" s="21" t="s">
        <v>1750</v>
      </c>
      <c r="D6719" s="21" t="s">
        <v>7333</v>
      </c>
      <c r="E6719" s="21" t="s">
        <v>48</v>
      </c>
      <c r="F6719" s="21" t="s">
        <v>4988</v>
      </c>
      <c r="G6719" s="21" t="s">
        <v>4989</v>
      </c>
      <c r="H6719" s="21" t="s">
        <v>38</v>
      </c>
      <c r="I6719" s="21" t="s">
        <v>23</v>
      </c>
      <c r="J6719" s="21" t="s">
        <v>96</v>
      </c>
      <c r="K6719" s="21" t="s">
        <v>97</v>
      </c>
      <c r="L6719" s="21">
        <v>98103</v>
      </c>
      <c r="M6719" s="21" t="s">
        <v>41</v>
      </c>
      <c r="N6719" s="21" t="s">
        <v>5306</v>
      </c>
      <c r="O6719" s="21" t="s">
        <v>43</v>
      </c>
      <c r="P6719" s="21" t="s">
        <v>67</v>
      </c>
      <c r="Q6719" s="21" t="s">
        <v>5307</v>
      </c>
      <c r="R6719" s="22">
        <v>23.1</v>
      </c>
    </row>
    <row r="6720" spans="1:18" x14ac:dyDescent="0.2">
      <c r="A6720" s="21">
        <v>9067</v>
      </c>
      <c r="B6720" s="21" t="s">
        <v>11270</v>
      </c>
      <c r="C6720" s="21" t="s">
        <v>3363</v>
      </c>
      <c r="D6720" s="21" t="s">
        <v>431</v>
      </c>
      <c r="E6720" s="21" t="s">
        <v>48</v>
      </c>
      <c r="F6720" s="21" t="s">
        <v>2782</v>
      </c>
      <c r="G6720" s="21" t="s">
        <v>2783</v>
      </c>
      <c r="H6720" s="21" t="s">
        <v>22</v>
      </c>
      <c r="I6720" s="21" t="s">
        <v>23</v>
      </c>
      <c r="J6720" s="21" t="s">
        <v>3765</v>
      </c>
      <c r="K6720" s="21" t="s">
        <v>357</v>
      </c>
      <c r="L6720" s="21">
        <v>22801</v>
      </c>
      <c r="M6720" s="21" t="s">
        <v>26</v>
      </c>
      <c r="N6720" s="21" t="s">
        <v>7617</v>
      </c>
      <c r="O6720" s="21" t="s">
        <v>70</v>
      </c>
      <c r="P6720" s="21" t="s">
        <v>175</v>
      </c>
      <c r="Q6720" s="21" t="s">
        <v>7618</v>
      </c>
      <c r="R6720" s="22">
        <v>23.08</v>
      </c>
    </row>
    <row r="6721" spans="1:18" x14ac:dyDescent="0.2">
      <c r="A6721" s="21">
        <v>8031</v>
      </c>
      <c r="B6721" s="21" t="s">
        <v>10649</v>
      </c>
      <c r="C6721" s="21" t="s">
        <v>11929</v>
      </c>
      <c r="D6721" s="21" t="s">
        <v>11968</v>
      </c>
      <c r="E6721" s="21" t="s">
        <v>48</v>
      </c>
      <c r="F6721" s="21" t="s">
        <v>3670</v>
      </c>
      <c r="G6721" s="21" t="s">
        <v>3671</v>
      </c>
      <c r="H6721" s="21" t="s">
        <v>22</v>
      </c>
      <c r="I6721" s="21" t="s">
        <v>23</v>
      </c>
      <c r="J6721" s="21" t="s">
        <v>1821</v>
      </c>
      <c r="K6721" s="21" t="s">
        <v>107</v>
      </c>
      <c r="L6721" s="21">
        <v>79109</v>
      </c>
      <c r="M6721" s="21" t="s">
        <v>108</v>
      </c>
      <c r="N6721" s="21" t="s">
        <v>4467</v>
      </c>
      <c r="O6721" s="21" t="s">
        <v>28</v>
      </c>
      <c r="P6721" s="21" t="s">
        <v>64</v>
      </c>
      <c r="Q6721" s="21" t="s">
        <v>6455</v>
      </c>
      <c r="R6721" s="22">
        <v>23.076000000000001</v>
      </c>
    </row>
    <row r="6722" spans="1:18" x14ac:dyDescent="0.2">
      <c r="A6722" s="21">
        <v>5856</v>
      </c>
      <c r="B6722" s="21" t="s">
        <v>9357</v>
      </c>
      <c r="C6722" s="21" t="s">
        <v>12226</v>
      </c>
      <c r="D6722" s="21" t="s">
        <v>12215</v>
      </c>
      <c r="E6722" s="21" t="s">
        <v>48</v>
      </c>
      <c r="F6722" s="21" t="s">
        <v>7376</v>
      </c>
      <c r="G6722" s="21" t="s">
        <v>7377</v>
      </c>
      <c r="H6722" s="21" t="s">
        <v>38</v>
      </c>
      <c r="I6722" s="21" t="s">
        <v>23</v>
      </c>
      <c r="J6722" s="21" t="s">
        <v>924</v>
      </c>
      <c r="K6722" s="21" t="s">
        <v>107</v>
      </c>
      <c r="L6722" s="21">
        <v>75220</v>
      </c>
      <c r="M6722" s="21" t="s">
        <v>108</v>
      </c>
      <c r="N6722" s="21" t="s">
        <v>7164</v>
      </c>
      <c r="O6722" s="21" t="s">
        <v>43</v>
      </c>
      <c r="P6722" s="21" t="s">
        <v>651</v>
      </c>
      <c r="Q6722" s="21" t="s">
        <v>7165</v>
      </c>
      <c r="R6722" s="22">
        <v>23.04</v>
      </c>
    </row>
    <row r="6723" spans="1:18" x14ac:dyDescent="0.2">
      <c r="A6723" s="21">
        <v>6862</v>
      </c>
      <c r="B6723" s="21" t="s">
        <v>9986</v>
      </c>
      <c r="C6723" s="21" t="s">
        <v>1264</v>
      </c>
      <c r="D6723" s="21" t="s">
        <v>2854</v>
      </c>
      <c r="E6723" s="21" t="s">
        <v>48</v>
      </c>
      <c r="F6723" s="21" t="s">
        <v>4913</v>
      </c>
      <c r="G6723" s="21" t="s">
        <v>4914</v>
      </c>
      <c r="H6723" s="21" t="s">
        <v>22</v>
      </c>
      <c r="I6723" s="21" t="s">
        <v>23</v>
      </c>
      <c r="J6723" s="21" t="s">
        <v>39</v>
      </c>
      <c r="K6723" s="21" t="s">
        <v>40</v>
      </c>
      <c r="L6723" s="21">
        <v>90008</v>
      </c>
      <c r="M6723" s="21" t="s">
        <v>41</v>
      </c>
      <c r="N6723" s="21" t="s">
        <v>5355</v>
      </c>
      <c r="O6723" s="21" t="s">
        <v>43</v>
      </c>
      <c r="P6723" s="21" t="s">
        <v>44</v>
      </c>
      <c r="Q6723" s="21" t="s">
        <v>5356</v>
      </c>
      <c r="R6723" s="22">
        <v>23.04</v>
      </c>
    </row>
    <row r="6724" spans="1:18" x14ac:dyDescent="0.2">
      <c r="A6724" s="21">
        <v>9205</v>
      </c>
      <c r="B6724" s="21" t="s">
        <v>11345</v>
      </c>
      <c r="C6724" s="21" t="s">
        <v>11746</v>
      </c>
      <c r="D6724" s="21" t="s">
        <v>11714</v>
      </c>
      <c r="E6724" s="21" t="s">
        <v>48</v>
      </c>
      <c r="F6724" s="21" t="s">
        <v>897</v>
      </c>
      <c r="G6724" s="21" t="s">
        <v>898</v>
      </c>
      <c r="H6724" s="21" t="s">
        <v>38</v>
      </c>
      <c r="I6724" s="21" t="s">
        <v>23</v>
      </c>
      <c r="J6724" s="21" t="s">
        <v>39</v>
      </c>
      <c r="K6724" s="21" t="s">
        <v>40</v>
      </c>
      <c r="L6724" s="21">
        <v>90004</v>
      </c>
      <c r="M6724" s="21" t="s">
        <v>41</v>
      </c>
      <c r="N6724" s="21" t="s">
        <v>644</v>
      </c>
      <c r="O6724" s="21" t="s">
        <v>43</v>
      </c>
      <c r="P6724" s="21" t="s">
        <v>67</v>
      </c>
      <c r="Q6724" s="21" t="s">
        <v>645</v>
      </c>
      <c r="R6724" s="22">
        <v>23.04</v>
      </c>
    </row>
    <row r="6725" spans="1:18" x14ac:dyDescent="0.2">
      <c r="A6725" s="21">
        <v>8511</v>
      </c>
      <c r="B6725" s="21" t="s">
        <v>10937</v>
      </c>
      <c r="C6725" s="21" t="s">
        <v>11862</v>
      </c>
      <c r="D6725" s="21" t="s">
        <v>5452</v>
      </c>
      <c r="E6725" s="21" t="s">
        <v>206</v>
      </c>
      <c r="F6725" s="21" t="s">
        <v>2152</v>
      </c>
      <c r="G6725" s="21" t="s">
        <v>2153</v>
      </c>
      <c r="H6725" s="21" t="s">
        <v>22</v>
      </c>
      <c r="I6725" s="21" t="s">
        <v>23</v>
      </c>
      <c r="J6725" s="21" t="s">
        <v>994</v>
      </c>
      <c r="K6725" s="21" t="s">
        <v>266</v>
      </c>
      <c r="L6725" s="21">
        <v>48205</v>
      </c>
      <c r="M6725" s="21" t="s">
        <v>108</v>
      </c>
      <c r="N6725" s="21" t="s">
        <v>4558</v>
      </c>
      <c r="O6725" s="21" t="s">
        <v>43</v>
      </c>
      <c r="P6725" s="21" t="s">
        <v>74</v>
      </c>
      <c r="Q6725" s="21" t="s">
        <v>4559</v>
      </c>
      <c r="R6725" s="22">
        <v>23</v>
      </c>
    </row>
    <row r="6726" spans="1:18" x14ac:dyDescent="0.2">
      <c r="A6726" s="21">
        <v>9614</v>
      </c>
      <c r="B6726" s="21" t="s">
        <v>11604</v>
      </c>
      <c r="C6726" s="21" t="s">
        <v>11716</v>
      </c>
      <c r="D6726" s="21" t="s">
        <v>9427</v>
      </c>
      <c r="E6726" s="21" t="s">
        <v>206</v>
      </c>
      <c r="F6726" s="21" t="s">
        <v>875</v>
      </c>
      <c r="G6726" s="21" t="s">
        <v>876</v>
      </c>
      <c r="H6726" s="21" t="s">
        <v>38</v>
      </c>
      <c r="I6726" s="21" t="s">
        <v>23</v>
      </c>
      <c r="J6726" s="21" t="s">
        <v>96</v>
      </c>
      <c r="K6726" s="21" t="s">
        <v>97</v>
      </c>
      <c r="L6726" s="21">
        <v>98115</v>
      </c>
      <c r="M6726" s="21" t="s">
        <v>41</v>
      </c>
      <c r="N6726" s="21" t="s">
        <v>76</v>
      </c>
      <c r="O6726" s="21" t="s">
        <v>43</v>
      </c>
      <c r="P6726" s="21" t="s">
        <v>77</v>
      </c>
      <c r="Q6726" s="21" t="s">
        <v>78</v>
      </c>
      <c r="R6726" s="22">
        <v>22.98</v>
      </c>
    </row>
    <row r="6727" spans="1:18" x14ac:dyDescent="0.2">
      <c r="A6727" s="21">
        <v>1123</v>
      </c>
      <c r="B6727" s="21" t="s">
        <v>3699</v>
      </c>
      <c r="C6727" s="21" t="s">
        <v>3700</v>
      </c>
      <c r="D6727" s="21" t="s">
        <v>3701</v>
      </c>
      <c r="E6727" s="21" t="s">
        <v>48</v>
      </c>
      <c r="F6727" s="21" t="s">
        <v>3125</v>
      </c>
      <c r="G6727" s="21" t="s">
        <v>3126</v>
      </c>
      <c r="H6727" s="21" t="s">
        <v>22</v>
      </c>
      <c r="I6727" s="21" t="s">
        <v>23</v>
      </c>
      <c r="J6727" s="21" t="s">
        <v>3702</v>
      </c>
      <c r="K6727" s="21" t="s">
        <v>1926</v>
      </c>
      <c r="L6727" s="21">
        <v>72401</v>
      </c>
      <c r="M6727" s="21" t="s">
        <v>26</v>
      </c>
      <c r="N6727" s="21" t="s">
        <v>3705</v>
      </c>
      <c r="O6727" s="21" t="s">
        <v>43</v>
      </c>
      <c r="P6727" s="21" t="s">
        <v>67</v>
      </c>
      <c r="Q6727" s="21" t="s">
        <v>3706</v>
      </c>
      <c r="R6727" s="22">
        <v>22.96</v>
      </c>
    </row>
    <row r="6728" spans="1:18" x14ac:dyDescent="0.2">
      <c r="A6728" s="21">
        <v>1241</v>
      </c>
      <c r="B6728" s="21" t="s">
        <v>3927</v>
      </c>
      <c r="C6728" s="21" t="s">
        <v>11990</v>
      </c>
      <c r="D6728" s="21" t="s">
        <v>2244</v>
      </c>
      <c r="E6728" s="21" t="s">
        <v>48</v>
      </c>
      <c r="F6728" s="21" t="s">
        <v>3928</v>
      </c>
      <c r="G6728" s="21" t="s">
        <v>3929</v>
      </c>
      <c r="H6728" s="21" t="s">
        <v>22</v>
      </c>
      <c r="I6728" s="21" t="s">
        <v>23</v>
      </c>
      <c r="J6728" s="21" t="s">
        <v>96</v>
      </c>
      <c r="K6728" s="21" t="s">
        <v>97</v>
      </c>
      <c r="L6728" s="21">
        <v>98105</v>
      </c>
      <c r="M6728" s="21" t="s">
        <v>41</v>
      </c>
      <c r="N6728" s="21" t="s">
        <v>1227</v>
      </c>
      <c r="O6728" s="21" t="s">
        <v>43</v>
      </c>
      <c r="P6728" s="21" t="s">
        <v>302</v>
      </c>
      <c r="Q6728" s="21" t="s">
        <v>1228</v>
      </c>
      <c r="R6728" s="22">
        <v>22.96</v>
      </c>
    </row>
    <row r="6729" spans="1:18" x14ac:dyDescent="0.2">
      <c r="A6729" s="21">
        <v>3277</v>
      </c>
      <c r="B6729" s="21" t="s">
        <v>7228</v>
      </c>
      <c r="C6729" s="21" t="s">
        <v>11895</v>
      </c>
      <c r="D6729" s="21" t="s">
        <v>12050</v>
      </c>
      <c r="E6729" s="21" t="s">
        <v>19</v>
      </c>
      <c r="F6729" s="21" t="s">
        <v>6213</v>
      </c>
      <c r="G6729" s="21" t="s">
        <v>6214</v>
      </c>
      <c r="H6729" s="21" t="s">
        <v>38</v>
      </c>
      <c r="I6729" s="21" t="s">
        <v>23</v>
      </c>
      <c r="J6729" s="21" t="s">
        <v>3188</v>
      </c>
      <c r="K6729" s="21" t="s">
        <v>357</v>
      </c>
      <c r="L6729" s="21">
        <v>22304</v>
      </c>
      <c r="M6729" s="21" t="s">
        <v>26</v>
      </c>
      <c r="N6729" s="21" t="s">
        <v>1539</v>
      </c>
      <c r="O6729" s="21" t="s">
        <v>43</v>
      </c>
      <c r="P6729" s="21" t="s">
        <v>67</v>
      </c>
      <c r="Q6729" s="21" t="s">
        <v>1540</v>
      </c>
      <c r="R6729" s="22">
        <v>22.96</v>
      </c>
    </row>
    <row r="6730" spans="1:18" x14ac:dyDescent="0.2">
      <c r="A6730" s="21">
        <v>3280</v>
      </c>
      <c r="B6730" s="21" t="s">
        <v>7228</v>
      </c>
      <c r="C6730" s="21" t="s">
        <v>11895</v>
      </c>
      <c r="D6730" s="21" t="s">
        <v>12050</v>
      </c>
      <c r="E6730" s="21" t="s">
        <v>19</v>
      </c>
      <c r="F6730" s="21" t="s">
        <v>6213</v>
      </c>
      <c r="G6730" s="21" t="s">
        <v>6214</v>
      </c>
      <c r="H6730" s="21" t="s">
        <v>38</v>
      </c>
      <c r="I6730" s="21" t="s">
        <v>23</v>
      </c>
      <c r="J6730" s="21" t="s">
        <v>3188</v>
      </c>
      <c r="K6730" s="21" t="s">
        <v>357</v>
      </c>
      <c r="L6730" s="21">
        <v>22304</v>
      </c>
      <c r="M6730" s="21" t="s">
        <v>26</v>
      </c>
      <c r="N6730" s="21" t="s">
        <v>5448</v>
      </c>
      <c r="O6730" s="21" t="s">
        <v>43</v>
      </c>
      <c r="P6730" s="21" t="s">
        <v>67</v>
      </c>
      <c r="Q6730" s="21" t="s">
        <v>5449</v>
      </c>
      <c r="R6730" s="22">
        <v>22.96</v>
      </c>
    </row>
    <row r="6731" spans="1:18" x14ac:dyDescent="0.2">
      <c r="A6731" s="21">
        <v>5925</v>
      </c>
      <c r="B6731" s="21" t="s">
        <v>9405</v>
      </c>
      <c r="C6731" s="21" t="s">
        <v>1242</v>
      </c>
      <c r="D6731" s="21" t="s">
        <v>2102</v>
      </c>
      <c r="E6731" s="21" t="s">
        <v>19</v>
      </c>
      <c r="F6731" s="21" t="s">
        <v>5710</v>
      </c>
      <c r="G6731" s="21" t="s">
        <v>5711</v>
      </c>
      <c r="H6731" s="21" t="s">
        <v>22</v>
      </c>
      <c r="I6731" s="21" t="s">
        <v>23</v>
      </c>
      <c r="J6731" s="21" t="s">
        <v>356</v>
      </c>
      <c r="K6731" s="21" t="s">
        <v>357</v>
      </c>
      <c r="L6731" s="21">
        <v>22153</v>
      </c>
      <c r="M6731" s="21" t="s">
        <v>26</v>
      </c>
      <c r="N6731" s="21" t="s">
        <v>5616</v>
      </c>
      <c r="O6731" s="21" t="s">
        <v>43</v>
      </c>
      <c r="P6731" s="21" t="s">
        <v>67</v>
      </c>
      <c r="Q6731" s="21" t="s">
        <v>5617</v>
      </c>
      <c r="R6731" s="22">
        <v>22.96</v>
      </c>
    </row>
    <row r="6732" spans="1:18" x14ac:dyDescent="0.2">
      <c r="A6732" s="21">
        <v>6169</v>
      </c>
      <c r="B6732" s="21" t="s">
        <v>9556</v>
      </c>
      <c r="C6732" s="21" t="s">
        <v>3433</v>
      </c>
      <c r="D6732" s="21" t="s">
        <v>2192</v>
      </c>
      <c r="E6732" s="21" t="s">
        <v>19</v>
      </c>
      <c r="F6732" s="21" t="s">
        <v>4345</v>
      </c>
      <c r="G6732" s="21" t="s">
        <v>4346</v>
      </c>
      <c r="H6732" s="21" t="s">
        <v>38</v>
      </c>
      <c r="I6732" s="21" t="s">
        <v>23</v>
      </c>
      <c r="J6732" s="21" t="s">
        <v>39</v>
      </c>
      <c r="K6732" s="21" t="s">
        <v>40</v>
      </c>
      <c r="L6732" s="21">
        <v>90008</v>
      </c>
      <c r="M6732" s="21" t="s">
        <v>41</v>
      </c>
      <c r="N6732" s="21" t="s">
        <v>2171</v>
      </c>
      <c r="O6732" s="21" t="s">
        <v>43</v>
      </c>
      <c r="P6732" s="21" t="s">
        <v>91</v>
      </c>
      <c r="Q6732" s="21" t="s">
        <v>2172</v>
      </c>
      <c r="R6732" s="22">
        <v>22.96</v>
      </c>
    </row>
    <row r="6733" spans="1:18" x14ac:dyDescent="0.2">
      <c r="A6733" s="21">
        <v>7610</v>
      </c>
      <c r="B6733" s="21" t="s">
        <v>10415</v>
      </c>
      <c r="C6733" s="21" t="s">
        <v>12191</v>
      </c>
      <c r="D6733" s="21" t="s">
        <v>12139</v>
      </c>
      <c r="E6733" s="21" t="s">
        <v>48</v>
      </c>
      <c r="F6733" s="21" t="s">
        <v>1712</v>
      </c>
      <c r="G6733" s="21" t="s">
        <v>1713</v>
      </c>
      <c r="H6733" s="21" t="s">
        <v>22</v>
      </c>
      <c r="I6733" s="21" t="s">
        <v>23</v>
      </c>
      <c r="J6733" s="21" t="s">
        <v>134</v>
      </c>
      <c r="K6733" s="21" t="s">
        <v>40</v>
      </c>
      <c r="L6733" s="21">
        <v>94122</v>
      </c>
      <c r="M6733" s="21" t="s">
        <v>41</v>
      </c>
      <c r="N6733" s="21" t="s">
        <v>1253</v>
      </c>
      <c r="O6733" s="21" t="s">
        <v>43</v>
      </c>
      <c r="P6733" s="21" t="s">
        <v>67</v>
      </c>
      <c r="Q6733" s="21" t="s">
        <v>1254</v>
      </c>
      <c r="R6733" s="22">
        <v>22.96</v>
      </c>
    </row>
    <row r="6734" spans="1:18" x14ac:dyDescent="0.2">
      <c r="A6734" s="21">
        <v>9112</v>
      </c>
      <c r="B6734" s="21" t="s">
        <v>11294</v>
      </c>
      <c r="C6734" s="21" t="s">
        <v>2625</v>
      </c>
      <c r="D6734" s="21" t="s">
        <v>2870</v>
      </c>
      <c r="E6734" s="21" t="s">
        <v>206</v>
      </c>
      <c r="F6734" s="21" t="s">
        <v>6860</v>
      </c>
      <c r="G6734" s="21" t="s">
        <v>6861</v>
      </c>
      <c r="H6734" s="21" t="s">
        <v>105</v>
      </c>
      <c r="I6734" s="21" t="s">
        <v>23</v>
      </c>
      <c r="J6734" s="21" t="s">
        <v>1648</v>
      </c>
      <c r="K6734" s="21" t="s">
        <v>357</v>
      </c>
      <c r="L6734" s="21">
        <v>23223</v>
      </c>
      <c r="M6734" s="21" t="s">
        <v>26</v>
      </c>
      <c r="N6734" s="21" t="s">
        <v>8474</v>
      </c>
      <c r="O6734" s="21" t="s">
        <v>70</v>
      </c>
      <c r="P6734" s="21" t="s">
        <v>175</v>
      </c>
      <c r="Q6734" s="21" t="s">
        <v>8475</v>
      </c>
      <c r="R6734" s="22">
        <v>22.96</v>
      </c>
    </row>
    <row r="6735" spans="1:18" x14ac:dyDescent="0.2">
      <c r="A6735" s="21">
        <v>1105</v>
      </c>
      <c r="B6735" s="21" t="s">
        <v>3669</v>
      </c>
      <c r="C6735" s="21" t="s">
        <v>1451</v>
      </c>
      <c r="D6735" s="21" t="s">
        <v>1854</v>
      </c>
      <c r="E6735" s="21" t="s">
        <v>48</v>
      </c>
      <c r="F6735" s="21" t="s">
        <v>3670</v>
      </c>
      <c r="G6735" s="21" t="s">
        <v>3671</v>
      </c>
      <c r="H6735" s="21" t="s">
        <v>22</v>
      </c>
      <c r="I6735" s="21" t="s">
        <v>23</v>
      </c>
      <c r="J6735" s="21" t="s">
        <v>3239</v>
      </c>
      <c r="K6735" s="21" t="s">
        <v>40</v>
      </c>
      <c r="L6735" s="21">
        <v>92503</v>
      </c>
      <c r="M6735" s="21" t="s">
        <v>41</v>
      </c>
      <c r="N6735" s="21" t="s">
        <v>3672</v>
      </c>
      <c r="O6735" s="21" t="s">
        <v>43</v>
      </c>
      <c r="P6735" s="21" t="s">
        <v>91</v>
      </c>
      <c r="Q6735" s="21" t="s">
        <v>3673</v>
      </c>
      <c r="R6735" s="22">
        <v>22.92</v>
      </c>
    </row>
    <row r="6736" spans="1:18" x14ac:dyDescent="0.2">
      <c r="A6736" s="21">
        <v>4333</v>
      </c>
      <c r="B6736" s="21" t="s">
        <v>8195</v>
      </c>
      <c r="C6736" s="21" t="s">
        <v>11823</v>
      </c>
      <c r="D6736" s="21" t="s">
        <v>11948</v>
      </c>
      <c r="E6736" s="21" t="s">
        <v>48</v>
      </c>
      <c r="F6736" s="21" t="s">
        <v>2676</v>
      </c>
      <c r="G6736" s="21" t="s">
        <v>2677</v>
      </c>
      <c r="H6736" s="21" t="s">
        <v>22</v>
      </c>
      <c r="I6736" s="21" t="s">
        <v>23</v>
      </c>
      <c r="J6736" s="21" t="s">
        <v>5159</v>
      </c>
      <c r="K6736" s="21" t="s">
        <v>97</v>
      </c>
      <c r="L6736" s="21">
        <v>98052</v>
      </c>
      <c r="M6736" s="21" t="s">
        <v>41</v>
      </c>
      <c r="N6736" s="21" t="s">
        <v>7457</v>
      </c>
      <c r="O6736" s="21" t="s">
        <v>43</v>
      </c>
      <c r="P6736" s="21" t="s">
        <v>74</v>
      </c>
      <c r="Q6736" s="21" t="s">
        <v>7458</v>
      </c>
      <c r="R6736" s="22">
        <v>22.92</v>
      </c>
    </row>
    <row r="6737" spans="1:18" x14ac:dyDescent="0.2">
      <c r="A6737" s="21">
        <v>4906</v>
      </c>
      <c r="B6737" s="21" t="s">
        <v>8651</v>
      </c>
      <c r="C6737" s="21" t="s">
        <v>8652</v>
      </c>
      <c r="D6737" s="21" t="s">
        <v>409</v>
      </c>
      <c r="E6737" s="21" t="s">
        <v>19</v>
      </c>
      <c r="F6737" s="21" t="s">
        <v>5076</v>
      </c>
      <c r="G6737" s="21" t="s">
        <v>5077</v>
      </c>
      <c r="H6737" s="21" t="s">
        <v>38</v>
      </c>
      <c r="I6737" s="21" t="s">
        <v>23</v>
      </c>
      <c r="J6737" s="21" t="s">
        <v>88</v>
      </c>
      <c r="K6737" s="21" t="s">
        <v>3052</v>
      </c>
      <c r="L6737" s="21">
        <v>3301</v>
      </c>
      <c r="M6737" s="21" t="s">
        <v>158</v>
      </c>
      <c r="N6737" s="21" t="s">
        <v>7457</v>
      </c>
      <c r="O6737" s="21" t="s">
        <v>43</v>
      </c>
      <c r="P6737" s="21" t="s">
        <v>74</v>
      </c>
      <c r="Q6737" s="21" t="s">
        <v>7458</v>
      </c>
      <c r="R6737" s="22">
        <v>22.92</v>
      </c>
    </row>
    <row r="6738" spans="1:18" x14ac:dyDescent="0.2">
      <c r="A6738" s="21">
        <v>6259</v>
      </c>
      <c r="B6738" s="21" t="s">
        <v>9617</v>
      </c>
      <c r="C6738" s="21" t="s">
        <v>2535</v>
      </c>
      <c r="D6738" s="21" t="s">
        <v>6331</v>
      </c>
      <c r="E6738" s="21" t="s">
        <v>19</v>
      </c>
      <c r="F6738" s="21" t="s">
        <v>5734</v>
      </c>
      <c r="G6738" s="21" t="s">
        <v>5735</v>
      </c>
      <c r="H6738" s="21" t="s">
        <v>22</v>
      </c>
      <c r="I6738" s="21" t="s">
        <v>23</v>
      </c>
      <c r="J6738" s="21" t="s">
        <v>299</v>
      </c>
      <c r="K6738" s="21" t="s">
        <v>300</v>
      </c>
      <c r="L6738" s="21">
        <v>10009</v>
      </c>
      <c r="M6738" s="21" t="s">
        <v>158</v>
      </c>
      <c r="N6738" s="21" t="s">
        <v>2920</v>
      </c>
      <c r="O6738" s="21" t="s">
        <v>43</v>
      </c>
      <c r="P6738" s="21" t="s">
        <v>189</v>
      </c>
      <c r="Q6738" s="21" t="s">
        <v>2921</v>
      </c>
      <c r="R6738" s="22">
        <v>22.92</v>
      </c>
    </row>
    <row r="6739" spans="1:18" x14ac:dyDescent="0.2">
      <c r="A6739" s="21">
        <v>9174</v>
      </c>
      <c r="B6739" s="21" t="s">
        <v>11332</v>
      </c>
      <c r="C6739" s="21" t="s">
        <v>11746</v>
      </c>
      <c r="D6739" s="21" t="s">
        <v>11746</v>
      </c>
      <c r="E6739" s="21" t="s">
        <v>1452</v>
      </c>
      <c r="F6739" s="21" t="s">
        <v>7204</v>
      </c>
      <c r="G6739" s="21" t="s">
        <v>7205</v>
      </c>
      <c r="H6739" s="21" t="s">
        <v>105</v>
      </c>
      <c r="I6739" s="21" t="s">
        <v>23</v>
      </c>
      <c r="J6739" s="21" t="s">
        <v>9659</v>
      </c>
      <c r="K6739" s="21" t="s">
        <v>40</v>
      </c>
      <c r="L6739" s="21">
        <v>93030</v>
      </c>
      <c r="M6739" s="21" t="s">
        <v>41</v>
      </c>
      <c r="N6739" s="21" t="s">
        <v>2586</v>
      </c>
      <c r="O6739" s="21" t="s">
        <v>43</v>
      </c>
      <c r="P6739" s="21" t="s">
        <v>189</v>
      </c>
      <c r="Q6739" s="21" t="s">
        <v>2587</v>
      </c>
      <c r="R6739" s="22">
        <v>22.92</v>
      </c>
    </row>
    <row r="6740" spans="1:18" x14ac:dyDescent="0.2">
      <c r="A6740" s="21">
        <v>7078</v>
      </c>
      <c r="B6740" s="21" t="s">
        <v>10124</v>
      </c>
      <c r="C6740" s="21" t="s">
        <v>11745</v>
      </c>
      <c r="D6740" s="21" t="s">
        <v>11743</v>
      </c>
      <c r="E6740" s="21" t="s">
        <v>48</v>
      </c>
      <c r="F6740" s="21" t="s">
        <v>5403</v>
      </c>
      <c r="G6740" s="21" t="s">
        <v>5404</v>
      </c>
      <c r="H6740" s="21" t="s">
        <v>22</v>
      </c>
      <c r="I6740" s="21" t="s">
        <v>23</v>
      </c>
      <c r="J6740" s="21" t="s">
        <v>528</v>
      </c>
      <c r="K6740" s="21" t="s">
        <v>89</v>
      </c>
      <c r="L6740" s="21">
        <v>28205</v>
      </c>
      <c r="M6740" s="21" t="s">
        <v>26</v>
      </c>
      <c r="N6740" s="21" t="s">
        <v>2796</v>
      </c>
      <c r="O6740" s="21" t="s">
        <v>43</v>
      </c>
      <c r="P6740" s="21" t="s">
        <v>74</v>
      </c>
      <c r="Q6740" s="21" t="s">
        <v>2797</v>
      </c>
      <c r="R6740" s="22">
        <v>22.911000000000001</v>
      </c>
    </row>
    <row r="6741" spans="1:18" x14ac:dyDescent="0.2">
      <c r="A6741" s="21">
        <v>3140</v>
      </c>
      <c r="B6741" s="21" t="s">
        <v>7067</v>
      </c>
      <c r="C6741" s="21" t="s">
        <v>11740</v>
      </c>
      <c r="D6741" s="21" t="s">
        <v>4540</v>
      </c>
      <c r="E6741" s="21" t="s">
        <v>48</v>
      </c>
      <c r="F6741" s="21" t="s">
        <v>620</v>
      </c>
      <c r="G6741" s="21" t="s">
        <v>621</v>
      </c>
      <c r="H6741" s="21" t="s">
        <v>105</v>
      </c>
      <c r="I6741" s="21" t="s">
        <v>23</v>
      </c>
      <c r="J6741" s="21" t="s">
        <v>924</v>
      </c>
      <c r="K6741" s="21" t="s">
        <v>107</v>
      </c>
      <c r="L6741" s="21">
        <v>75081</v>
      </c>
      <c r="M6741" s="21" t="s">
        <v>108</v>
      </c>
      <c r="N6741" s="21" t="s">
        <v>1279</v>
      </c>
      <c r="O6741" s="21" t="s">
        <v>28</v>
      </c>
      <c r="P6741" s="21" t="s">
        <v>64</v>
      </c>
      <c r="Q6741" s="21" t="s">
        <v>1280</v>
      </c>
      <c r="R6741" s="22">
        <v>22.847999999999999</v>
      </c>
    </row>
    <row r="6742" spans="1:18" x14ac:dyDescent="0.2">
      <c r="A6742" s="21">
        <v>7919</v>
      </c>
      <c r="B6742" s="21" t="s">
        <v>10598</v>
      </c>
      <c r="C6742" s="21" t="s">
        <v>11991</v>
      </c>
      <c r="D6742" s="21" t="s">
        <v>11997</v>
      </c>
      <c r="E6742" s="21" t="s">
        <v>19</v>
      </c>
      <c r="F6742" s="21" t="s">
        <v>6618</v>
      </c>
      <c r="G6742" s="21" t="s">
        <v>6619</v>
      </c>
      <c r="H6742" s="21" t="s">
        <v>105</v>
      </c>
      <c r="I6742" s="21" t="s">
        <v>23</v>
      </c>
      <c r="J6742" s="21" t="s">
        <v>1066</v>
      </c>
      <c r="K6742" s="21" t="s">
        <v>40</v>
      </c>
      <c r="L6742" s="21">
        <v>92024</v>
      </c>
      <c r="M6742" s="21" t="s">
        <v>41</v>
      </c>
      <c r="N6742" s="21" t="s">
        <v>1239</v>
      </c>
      <c r="O6742" s="21" t="s">
        <v>43</v>
      </c>
      <c r="P6742" s="21" t="s">
        <v>74</v>
      </c>
      <c r="Q6742" s="21" t="s">
        <v>1240</v>
      </c>
      <c r="R6742" s="22">
        <v>22.847999999999999</v>
      </c>
    </row>
    <row r="6743" spans="1:18" x14ac:dyDescent="0.2">
      <c r="A6743" s="21">
        <v>7230</v>
      </c>
      <c r="B6743" s="21" t="s">
        <v>10209</v>
      </c>
      <c r="C6743" s="21" t="s">
        <v>5785</v>
      </c>
      <c r="D6743" s="21" t="s">
        <v>1871</v>
      </c>
      <c r="E6743" s="21" t="s">
        <v>206</v>
      </c>
      <c r="F6743" s="21" t="s">
        <v>8197</v>
      </c>
      <c r="G6743" s="21" t="s">
        <v>8198</v>
      </c>
      <c r="H6743" s="21" t="s">
        <v>22</v>
      </c>
      <c r="I6743" s="21" t="s">
        <v>23</v>
      </c>
      <c r="J6743" s="21" t="s">
        <v>134</v>
      </c>
      <c r="K6743" s="21" t="s">
        <v>40</v>
      </c>
      <c r="L6743" s="21">
        <v>94122</v>
      </c>
      <c r="M6743" s="21" t="s">
        <v>41</v>
      </c>
      <c r="N6743" s="21" t="s">
        <v>1067</v>
      </c>
      <c r="O6743" s="21" t="s">
        <v>43</v>
      </c>
      <c r="P6743" s="21" t="s">
        <v>91</v>
      </c>
      <c r="Q6743" s="21" t="s">
        <v>1068</v>
      </c>
      <c r="R6743" s="22">
        <v>22.83</v>
      </c>
    </row>
    <row r="6744" spans="1:18" x14ac:dyDescent="0.2">
      <c r="A6744" s="21">
        <v>9699</v>
      </c>
      <c r="B6744" s="21" t="s">
        <v>11655</v>
      </c>
      <c r="C6744" s="21" t="s">
        <v>1542</v>
      </c>
      <c r="D6744" s="21" t="s">
        <v>4381</v>
      </c>
      <c r="E6744" s="21" t="s">
        <v>48</v>
      </c>
      <c r="F6744" s="21" t="s">
        <v>7905</v>
      </c>
      <c r="G6744" s="21" t="s">
        <v>7906</v>
      </c>
      <c r="H6744" s="21" t="s">
        <v>22</v>
      </c>
      <c r="I6744" s="21" t="s">
        <v>23</v>
      </c>
      <c r="J6744" s="21" t="s">
        <v>1158</v>
      </c>
      <c r="K6744" s="21" t="s">
        <v>40</v>
      </c>
      <c r="L6744" s="21">
        <v>90301</v>
      </c>
      <c r="M6744" s="21" t="s">
        <v>41</v>
      </c>
      <c r="N6744" s="21" t="s">
        <v>1067</v>
      </c>
      <c r="O6744" s="21" t="s">
        <v>43</v>
      </c>
      <c r="P6744" s="21" t="s">
        <v>91</v>
      </c>
      <c r="Q6744" s="21" t="s">
        <v>1068</v>
      </c>
      <c r="R6744" s="22">
        <v>22.83</v>
      </c>
    </row>
    <row r="6745" spans="1:18" x14ac:dyDescent="0.2">
      <c r="A6745" s="21">
        <v>1827</v>
      </c>
      <c r="B6745" s="21" t="s">
        <v>5158</v>
      </c>
      <c r="C6745" s="21" t="s">
        <v>2383</v>
      </c>
      <c r="D6745" s="21" t="s">
        <v>3976</v>
      </c>
      <c r="E6745" s="21" t="s">
        <v>48</v>
      </c>
      <c r="F6745" s="21" t="s">
        <v>1889</v>
      </c>
      <c r="G6745" s="21" t="s">
        <v>1890</v>
      </c>
      <c r="H6745" s="21" t="s">
        <v>22</v>
      </c>
      <c r="I6745" s="21" t="s">
        <v>23</v>
      </c>
      <c r="J6745" s="21" t="s">
        <v>5159</v>
      </c>
      <c r="K6745" s="21" t="s">
        <v>474</v>
      </c>
      <c r="L6745" s="21">
        <v>97756</v>
      </c>
      <c r="M6745" s="21" t="s">
        <v>41</v>
      </c>
      <c r="N6745" s="21" t="s">
        <v>5160</v>
      </c>
      <c r="O6745" s="21" t="s">
        <v>28</v>
      </c>
      <c r="P6745" s="21" t="s">
        <v>64</v>
      </c>
      <c r="Q6745" s="21" t="s">
        <v>5161</v>
      </c>
      <c r="R6745" s="22">
        <v>22.783999999999999</v>
      </c>
    </row>
    <row r="6746" spans="1:18" x14ac:dyDescent="0.2">
      <c r="A6746" s="21">
        <v>5513</v>
      </c>
      <c r="B6746" s="21" t="s">
        <v>9111</v>
      </c>
      <c r="C6746" s="21" t="s">
        <v>9112</v>
      </c>
      <c r="D6746" s="21" t="s">
        <v>12236</v>
      </c>
      <c r="E6746" s="21" t="s">
        <v>48</v>
      </c>
      <c r="F6746" s="21" t="s">
        <v>3499</v>
      </c>
      <c r="G6746" s="21" t="s">
        <v>3500</v>
      </c>
      <c r="H6746" s="21" t="s">
        <v>22</v>
      </c>
      <c r="I6746" s="21" t="s">
        <v>23</v>
      </c>
      <c r="J6746" s="21" t="s">
        <v>5299</v>
      </c>
      <c r="K6746" s="21" t="s">
        <v>474</v>
      </c>
      <c r="L6746" s="21">
        <v>97504</v>
      </c>
      <c r="M6746" s="21" t="s">
        <v>41</v>
      </c>
      <c r="N6746" s="21" t="s">
        <v>7714</v>
      </c>
      <c r="O6746" s="21" t="s">
        <v>43</v>
      </c>
      <c r="P6746" s="21" t="s">
        <v>91</v>
      </c>
      <c r="Q6746" s="21" t="s">
        <v>7715</v>
      </c>
      <c r="R6746" s="22">
        <v>22.776</v>
      </c>
    </row>
    <row r="6747" spans="1:18" x14ac:dyDescent="0.2">
      <c r="A6747" s="21">
        <v>3982</v>
      </c>
      <c r="B6747" s="21" t="s">
        <v>7877</v>
      </c>
      <c r="C6747" s="21" t="s">
        <v>1542</v>
      </c>
      <c r="D6747" s="21" t="s">
        <v>3458</v>
      </c>
      <c r="E6747" s="21" t="s">
        <v>48</v>
      </c>
      <c r="F6747" s="21" t="s">
        <v>4577</v>
      </c>
      <c r="G6747" s="21" t="s">
        <v>4578</v>
      </c>
      <c r="H6747" s="21" t="s">
        <v>105</v>
      </c>
      <c r="I6747" s="21" t="s">
        <v>23</v>
      </c>
      <c r="J6747" s="21" t="s">
        <v>96</v>
      </c>
      <c r="K6747" s="21" t="s">
        <v>97</v>
      </c>
      <c r="L6747" s="21">
        <v>98115</v>
      </c>
      <c r="M6747" s="21" t="s">
        <v>41</v>
      </c>
      <c r="N6747" s="21" t="s">
        <v>2467</v>
      </c>
      <c r="O6747" s="21" t="s">
        <v>28</v>
      </c>
      <c r="P6747" s="21" t="s">
        <v>64</v>
      </c>
      <c r="Q6747" s="21" t="s">
        <v>2468</v>
      </c>
      <c r="R6747" s="22">
        <v>22.77</v>
      </c>
    </row>
    <row r="6748" spans="1:18" x14ac:dyDescent="0.2">
      <c r="A6748" s="21">
        <v>7331</v>
      </c>
      <c r="B6748" s="21" t="s">
        <v>10277</v>
      </c>
      <c r="C6748" s="21" t="s">
        <v>11937</v>
      </c>
      <c r="D6748" s="21" t="s">
        <v>3396</v>
      </c>
      <c r="E6748" s="21" t="s">
        <v>206</v>
      </c>
      <c r="F6748" s="21" t="s">
        <v>708</v>
      </c>
      <c r="G6748" s="21" t="s">
        <v>709</v>
      </c>
      <c r="H6748" s="21" t="s">
        <v>38</v>
      </c>
      <c r="I6748" s="21" t="s">
        <v>23</v>
      </c>
      <c r="J6748" s="21" t="s">
        <v>341</v>
      </c>
      <c r="K6748" s="21" t="s">
        <v>232</v>
      </c>
      <c r="L6748" s="21">
        <v>60623</v>
      </c>
      <c r="M6748" s="21" t="s">
        <v>108</v>
      </c>
      <c r="N6748" s="21" t="s">
        <v>5342</v>
      </c>
      <c r="O6748" s="21" t="s">
        <v>28</v>
      </c>
      <c r="P6748" s="21" t="s">
        <v>64</v>
      </c>
      <c r="Q6748" s="21" t="s">
        <v>5343</v>
      </c>
      <c r="R6748" s="22">
        <v>22.751999999999999</v>
      </c>
    </row>
    <row r="6749" spans="1:18" x14ac:dyDescent="0.2">
      <c r="A6749" s="21">
        <v>535</v>
      </c>
      <c r="B6749" s="21" t="s">
        <v>2050</v>
      </c>
      <c r="C6749" s="21" t="s">
        <v>2051</v>
      </c>
      <c r="D6749" s="21" t="s">
        <v>11857</v>
      </c>
      <c r="E6749" s="21" t="s">
        <v>19</v>
      </c>
      <c r="F6749" s="21" t="s">
        <v>2052</v>
      </c>
      <c r="G6749" s="21" t="s">
        <v>2053</v>
      </c>
      <c r="H6749" s="21" t="s">
        <v>22</v>
      </c>
      <c r="I6749" s="21" t="s">
        <v>23</v>
      </c>
      <c r="J6749" s="21" t="s">
        <v>2054</v>
      </c>
      <c r="K6749" s="21" t="s">
        <v>403</v>
      </c>
      <c r="L6749" s="21">
        <v>36116</v>
      </c>
      <c r="M6749" s="21" t="s">
        <v>26</v>
      </c>
      <c r="N6749" s="21" t="s">
        <v>1152</v>
      </c>
      <c r="O6749" s="21" t="s">
        <v>43</v>
      </c>
      <c r="P6749" s="21" t="s">
        <v>74</v>
      </c>
      <c r="Q6749" s="21" t="s">
        <v>1153</v>
      </c>
      <c r="R6749" s="22">
        <v>22.75</v>
      </c>
    </row>
    <row r="6750" spans="1:18" x14ac:dyDescent="0.2">
      <c r="A6750" s="21">
        <v>1021</v>
      </c>
      <c r="B6750" s="21" t="s">
        <v>3443</v>
      </c>
      <c r="C6750" s="21" t="s">
        <v>3444</v>
      </c>
      <c r="D6750" s="21" t="s">
        <v>11967</v>
      </c>
      <c r="E6750" s="21" t="s">
        <v>48</v>
      </c>
      <c r="F6750" s="21" t="s">
        <v>2122</v>
      </c>
      <c r="G6750" s="21" t="s">
        <v>2123</v>
      </c>
      <c r="H6750" s="21" t="s">
        <v>22</v>
      </c>
      <c r="I6750" s="21" t="s">
        <v>23</v>
      </c>
      <c r="J6750" s="21" t="s">
        <v>97</v>
      </c>
      <c r="K6750" s="21" t="s">
        <v>3445</v>
      </c>
      <c r="L6750" s="21">
        <v>20016</v>
      </c>
      <c r="M6750" s="21" t="s">
        <v>158</v>
      </c>
      <c r="N6750" s="21" t="s">
        <v>3446</v>
      </c>
      <c r="O6750" s="21" t="s">
        <v>43</v>
      </c>
      <c r="P6750" s="21" t="s">
        <v>67</v>
      </c>
      <c r="Q6750" s="21" t="s">
        <v>3447</v>
      </c>
      <c r="R6750" s="22">
        <v>22.74</v>
      </c>
    </row>
    <row r="6751" spans="1:18" x14ac:dyDescent="0.2">
      <c r="A6751" s="21">
        <v>21</v>
      </c>
      <c r="B6751" s="21" t="s">
        <v>130</v>
      </c>
      <c r="C6751" s="21" t="s">
        <v>131</v>
      </c>
      <c r="D6751" s="21" t="s">
        <v>11717</v>
      </c>
      <c r="E6751" s="21" t="s">
        <v>19</v>
      </c>
      <c r="F6751" s="21" t="s">
        <v>132</v>
      </c>
      <c r="G6751" s="21" t="s">
        <v>133</v>
      </c>
      <c r="H6751" s="21" t="s">
        <v>22</v>
      </c>
      <c r="I6751" s="21" t="s">
        <v>23</v>
      </c>
      <c r="J6751" s="21" t="s">
        <v>134</v>
      </c>
      <c r="K6751" s="21" t="s">
        <v>40</v>
      </c>
      <c r="L6751" s="21">
        <v>94109</v>
      </c>
      <c r="M6751" s="21" t="s">
        <v>41</v>
      </c>
      <c r="N6751" s="21" t="s">
        <v>139</v>
      </c>
      <c r="O6751" s="21" t="s">
        <v>43</v>
      </c>
      <c r="P6751" s="21" t="s">
        <v>74</v>
      </c>
      <c r="Q6751" s="21" t="s">
        <v>140</v>
      </c>
      <c r="R6751" s="22">
        <v>22.72</v>
      </c>
    </row>
    <row r="6752" spans="1:18" x14ac:dyDescent="0.2">
      <c r="A6752" s="21">
        <v>760</v>
      </c>
      <c r="B6752" s="21" t="s">
        <v>2719</v>
      </c>
      <c r="C6752" s="21" t="s">
        <v>657</v>
      </c>
      <c r="D6752" s="21" t="s">
        <v>2720</v>
      </c>
      <c r="E6752" s="21" t="s">
        <v>48</v>
      </c>
      <c r="F6752" s="21" t="s">
        <v>2721</v>
      </c>
      <c r="G6752" s="21" t="s">
        <v>2722</v>
      </c>
      <c r="H6752" s="21" t="s">
        <v>38</v>
      </c>
      <c r="I6752" s="21" t="s">
        <v>23</v>
      </c>
      <c r="J6752" s="21" t="s">
        <v>2081</v>
      </c>
      <c r="K6752" s="21" t="s">
        <v>118</v>
      </c>
      <c r="L6752" s="21">
        <v>54302</v>
      </c>
      <c r="M6752" s="21" t="s">
        <v>108</v>
      </c>
      <c r="N6752" s="21" t="s">
        <v>630</v>
      </c>
      <c r="O6752" s="21" t="s">
        <v>43</v>
      </c>
      <c r="P6752" s="21" t="s">
        <v>91</v>
      </c>
      <c r="Q6752" s="21" t="s">
        <v>2474</v>
      </c>
      <c r="R6752" s="22">
        <v>22.72</v>
      </c>
    </row>
    <row r="6753" spans="1:18" x14ac:dyDescent="0.2">
      <c r="A6753" s="21">
        <v>1609</v>
      </c>
      <c r="B6753" s="21" t="s">
        <v>4771</v>
      </c>
      <c r="C6753" s="21" t="s">
        <v>4309</v>
      </c>
      <c r="D6753" s="21" t="s">
        <v>3829</v>
      </c>
      <c r="E6753" s="21" t="s">
        <v>19</v>
      </c>
      <c r="F6753" s="21" t="s">
        <v>1184</v>
      </c>
      <c r="G6753" s="21" t="s">
        <v>1185</v>
      </c>
      <c r="H6753" s="21" t="s">
        <v>22</v>
      </c>
      <c r="I6753" s="21" t="s">
        <v>23</v>
      </c>
      <c r="J6753" s="21" t="s">
        <v>39</v>
      </c>
      <c r="K6753" s="21" t="s">
        <v>40</v>
      </c>
      <c r="L6753" s="21">
        <v>90049</v>
      </c>
      <c r="M6753" s="21" t="s">
        <v>41</v>
      </c>
      <c r="N6753" s="21" t="s">
        <v>630</v>
      </c>
      <c r="O6753" s="21" t="s">
        <v>43</v>
      </c>
      <c r="P6753" s="21" t="s">
        <v>91</v>
      </c>
      <c r="Q6753" s="21" t="s">
        <v>2474</v>
      </c>
      <c r="R6753" s="22">
        <v>22.72</v>
      </c>
    </row>
    <row r="6754" spans="1:18" x14ac:dyDescent="0.2">
      <c r="A6754" s="21">
        <v>3424</v>
      </c>
      <c r="B6754" s="21" t="s">
        <v>7356</v>
      </c>
      <c r="C6754" s="21" t="s">
        <v>2997</v>
      </c>
      <c r="D6754" s="21" t="s">
        <v>12171</v>
      </c>
      <c r="E6754" s="21" t="s">
        <v>48</v>
      </c>
      <c r="F6754" s="21" t="s">
        <v>551</v>
      </c>
      <c r="G6754" s="21" t="s">
        <v>552</v>
      </c>
      <c r="H6754" s="21" t="s">
        <v>22</v>
      </c>
      <c r="I6754" s="21" t="s">
        <v>23</v>
      </c>
      <c r="J6754" s="21" t="s">
        <v>39</v>
      </c>
      <c r="K6754" s="21" t="s">
        <v>40</v>
      </c>
      <c r="L6754" s="21">
        <v>90004</v>
      </c>
      <c r="M6754" s="21" t="s">
        <v>41</v>
      </c>
      <c r="N6754" s="21" t="s">
        <v>139</v>
      </c>
      <c r="O6754" s="21" t="s">
        <v>43</v>
      </c>
      <c r="P6754" s="21" t="s">
        <v>74</v>
      </c>
      <c r="Q6754" s="21" t="s">
        <v>140</v>
      </c>
      <c r="R6754" s="22">
        <v>22.72</v>
      </c>
    </row>
    <row r="6755" spans="1:18" x14ac:dyDescent="0.2">
      <c r="A6755" s="21">
        <v>5333</v>
      </c>
      <c r="B6755" s="21" t="s">
        <v>8959</v>
      </c>
      <c r="C6755" s="21" t="s">
        <v>11953</v>
      </c>
      <c r="D6755" s="21" t="s">
        <v>11831</v>
      </c>
      <c r="E6755" s="21" t="s">
        <v>48</v>
      </c>
      <c r="F6755" s="21" t="s">
        <v>6073</v>
      </c>
      <c r="G6755" s="21" t="s">
        <v>6074</v>
      </c>
      <c r="H6755" s="21" t="s">
        <v>22</v>
      </c>
      <c r="I6755" s="21" t="s">
        <v>23</v>
      </c>
      <c r="J6755" s="21" t="s">
        <v>299</v>
      </c>
      <c r="K6755" s="21" t="s">
        <v>300</v>
      </c>
      <c r="L6755" s="21">
        <v>10011</v>
      </c>
      <c r="M6755" s="21" t="s">
        <v>158</v>
      </c>
      <c r="N6755" s="21" t="s">
        <v>2967</v>
      </c>
      <c r="O6755" s="21" t="s">
        <v>43</v>
      </c>
      <c r="P6755" s="21" t="s">
        <v>651</v>
      </c>
      <c r="Q6755" s="21" t="s">
        <v>2968</v>
      </c>
      <c r="R6755" s="22">
        <v>22.72</v>
      </c>
    </row>
    <row r="6756" spans="1:18" x14ac:dyDescent="0.2">
      <c r="A6756" s="21">
        <v>5770</v>
      </c>
      <c r="B6756" s="21" t="s">
        <v>9301</v>
      </c>
      <c r="C6756" s="21" t="s">
        <v>6450</v>
      </c>
      <c r="D6756" s="21" t="s">
        <v>12187</v>
      </c>
      <c r="E6756" s="21" t="s">
        <v>48</v>
      </c>
      <c r="F6756" s="21" t="s">
        <v>2676</v>
      </c>
      <c r="G6756" s="21" t="s">
        <v>2677</v>
      </c>
      <c r="H6756" s="21" t="s">
        <v>22</v>
      </c>
      <c r="I6756" s="21" t="s">
        <v>23</v>
      </c>
      <c r="J6756" s="21" t="s">
        <v>5520</v>
      </c>
      <c r="K6756" s="21" t="s">
        <v>1402</v>
      </c>
      <c r="L6756" s="21">
        <v>1453</v>
      </c>
      <c r="M6756" s="21" t="s">
        <v>158</v>
      </c>
      <c r="N6756" s="21" t="s">
        <v>630</v>
      </c>
      <c r="O6756" s="21" t="s">
        <v>43</v>
      </c>
      <c r="P6756" s="21" t="s">
        <v>91</v>
      </c>
      <c r="Q6756" s="21" t="s">
        <v>2474</v>
      </c>
      <c r="R6756" s="22">
        <v>22.72</v>
      </c>
    </row>
    <row r="6757" spans="1:18" x14ac:dyDescent="0.2">
      <c r="A6757" s="21">
        <v>6837</v>
      </c>
      <c r="B6757" s="21" t="s">
        <v>9971</v>
      </c>
      <c r="C6757" s="21" t="s">
        <v>4148</v>
      </c>
      <c r="D6757" s="21" t="s">
        <v>1772</v>
      </c>
      <c r="E6757" s="21" t="s">
        <v>48</v>
      </c>
      <c r="F6757" s="21" t="s">
        <v>3691</v>
      </c>
      <c r="G6757" s="21" t="s">
        <v>3692</v>
      </c>
      <c r="H6757" s="21" t="s">
        <v>38</v>
      </c>
      <c r="I6757" s="21" t="s">
        <v>23</v>
      </c>
      <c r="J6757" s="21" t="s">
        <v>6067</v>
      </c>
      <c r="K6757" s="21" t="s">
        <v>40</v>
      </c>
      <c r="L6757" s="21">
        <v>91360</v>
      </c>
      <c r="M6757" s="21" t="s">
        <v>41</v>
      </c>
      <c r="N6757" s="21" t="s">
        <v>984</v>
      </c>
      <c r="O6757" s="21" t="s">
        <v>28</v>
      </c>
      <c r="P6757" s="21" t="s">
        <v>64</v>
      </c>
      <c r="Q6757" s="21" t="s">
        <v>985</v>
      </c>
      <c r="R6757" s="22">
        <v>22.72</v>
      </c>
    </row>
    <row r="6758" spans="1:18" x14ac:dyDescent="0.2">
      <c r="A6758" s="21">
        <v>221</v>
      </c>
      <c r="B6758" s="21" t="s">
        <v>975</v>
      </c>
      <c r="C6758" s="21" t="s">
        <v>976</v>
      </c>
      <c r="D6758" s="21" t="s">
        <v>215</v>
      </c>
      <c r="E6758" s="21" t="s">
        <v>206</v>
      </c>
      <c r="F6758" s="21" t="s">
        <v>977</v>
      </c>
      <c r="G6758" s="21" t="s">
        <v>978</v>
      </c>
      <c r="H6758" s="21" t="s">
        <v>22</v>
      </c>
      <c r="I6758" s="21" t="s">
        <v>23</v>
      </c>
      <c r="J6758" s="21" t="s">
        <v>979</v>
      </c>
      <c r="K6758" s="21" t="s">
        <v>564</v>
      </c>
      <c r="L6758" s="21">
        <v>43017</v>
      </c>
      <c r="M6758" s="21" t="s">
        <v>158</v>
      </c>
      <c r="N6758" s="21" t="s">
        <v>982</v>
      </c>
      <c r="O6758" s="21" t="s">
        <v>43</v>
      </c>
      <c r="P6758" s="21" t="s">
        <v>91</v>
      </c>
      <c r="Q6758" s="21" t="s">
        <v>983</v>
      </c>
      <c r="R6758" s="22">
        <v>22.704000000000001</v>
      </c>
    </row>
    <row r="6759" spans="1:18" x14ac:dyDescent="0.2">
      <c r="A6759" s="21">
        <v>3802</v>
      </c>
      <c r="B6759" s="21" t="s">
        <v>7699</v>
      </c>
      <c r="C6759" s="21" t="s">
        <v>4498</v>
      </c>
      <c r="D6759" s="21" t="s">
        <v>1979</v>
      </c>
      <c r="E6759" s="21" t="s">
        <v>48</v>
      </c>
      <c r="F6759" s="21" t="s">
        <v>7700</v>
      </c>
      <c r="G6759" s="21" t="s">
        <v>7701</v>
      </c>
      <c r="H6759" s="21" t="s">
        <v>22</v>
      </c>
      <c r="I6759" s="21" t="s">
        <v>23</v>
      </c>
      <c r="J6759" s="21" t="s">
        <v>1714</v>
      </c>
      <c r="K6759" s="21" t="s">
        <v>89</v>
      </c>
      <c r="L6759" s="21">
        <v>28540</v>
      </c>
      <c r="M6759" s="21" t="s">
        <v>26</v>
      </c>
      <c r="N6759" s="21" t="s">
        <v>3193</v>
      </c>
      <c r="O6759" s="21" t="s">
        <v>70</v>
      </c>
      <c r="P6759" s="21" t="s">
        <v>175</v>
      </c>
      <c r="Q6759" s="21" t="s">
        <v>3194</v>
      </c>
      <c r="R6759" s="22">
        <v>22.704000000000001</v>
      </c>
    </row>
    <row r="6760" spans="1:18" x14ac:dyDescent="0.2">
      <c r="A6760" s="21">
        <v>8403</v>
      </c>
      <c r="B6760" s="21" t="s">
        <v>10870</v>
      </c>
      <c r="C6760" s="21" t="s">
        <v>12193</v>
      </c>
      <c r="D6760" s="21" t="s">
        <v>11871</v>
      </c>
      <c r="E6760" s="21" t="s">
        <v>19</v>
      </c>
      <c r="F6760" s="21" t="s">
        <v>6342</v>
      </c>
      <c r="G6760" s="21" t="s">
        <v>6343</v>
      </c>
      <c r="H6760" s="21" t="s">
        <v>22</v>
      </c>
      <c r="I6760" s="21" t="s">
        <v>23</v>
      </c>
      <c r="J6760" s="21" t="s">
        <v>299</v>
      </c>
      <c r="K6760" s="21" t="s">
        <v>300</v>
      </c>
      <c r="L6760" s="21">
        <v>10009</v>
      </c>
      <c r="M6760" s="21" t="s">
        <v>158</v>
      </c>
      <c r="N6760" s="21" t="s">
        <v>3338</v>
      </c>
      <c r="O6760" s="21" t="s">
        <v>43</v>
      </c>
      <c r="P6760" s="21" t="s">
        <v>91</v>
      </c>
      <c r="Q6760" s="21" t="s">
        <v>3339</v>
      </c>
      <c r="R6760" s="22">
        <v>22.68</v>
      </c>
    </row>
    <row r="6761" spans="1:18" x14ac:dyDescent="0.2">
      <c r="A6761" s="21">
        <v>8658</v>
      </c>
      <c r="B6761" s="21" t="s">
        <v>11024</v>
      </c>
      <c r="C6761" s="21" t="s">
        <v>1010</v>
      </c>
      <c r="D6761" s="21" t="s">
        <v>1010</v>
      </c>
      <c r="E6761" s="21" t="s">
        <v>1452</v>
      </c>
      <c r="F6761" s="21" t="s">
        <v>2464</v>
      </c>
      <c r="G6761" s="21" t="s">
        <v>2465</v>
      </c>
      <c r="H6761" s="21" t="s">
        <v>22</v>
      </c>
      <c r="I6761" s="21" t="s">
        <v>23</v>
      </c>
      <c r="J6761" s="21" t="s">
        <v>96</v>
      </c>
      <c r="K6761" s="21" t="s">
        <v>97</v>
      </c>
      <c r="L6761" s="21">
        <v>98103</v>
      </c>
      <c r="M6761" s="21" t="s">
        <v>41</v>
      </c>
      <c r="N6761" s="21" t="s">
        <v>5420</v>
      </c>
      <c r="O6761" s="21" t="s">
        <v>43</v>
      </c>
      <c r="P6761" s="21" t="s">
        <v>77</v>
      </c>
      <c r="Q6761" s="21" t="s">
        <v>5421</v>
      </c>
      <c r="R6761" s="22">
        <v>22.66</v>
      </c>
    </row>
    <row r="6762" spans="1:18" x14ac:dyDescent="0.2">
      <c r="A6762" s="21">
        <v>5787</v>
      </c>
      <c r="B6762" s="21" t="s">
        <v>9314</v>
      </c>
      <c r="C6762" s="21" t="s">
        <v>11907</v>
      </c>
      <c r="D6762" s="21" t="s">
        <v>11839</v>
      </c>
      <c r="E6762" s="21" t="s">
        <v>48</v>
      </c>
      <c r="F6762" s="21" t="s">
        <v>9127</v>
      </c>
      <c r="G6762" s="21" t="s">
        <v>9128</v>
      </c>
      <c r="H6762" s="21" t="s">
        <v>22</v>
      </c>
      <c r="I6762" s="21" t="s">
        <v>23</v>
      </c>
      <c r="J6762" s="21" t="s">
        <v>356</v>
      </c>
      <c r="K6762" s="21" t="s">
        <v>474</v>
      </c>
      <c r="L6762" s="21">
        <v>97477</v>
      </c>
      <c r="M6762" s="21" t="s">
        <v>41</v>
      </c>
      <c r="N6762" s="21" t="s">
        <v>3675</v>
      </c>
      <c r="O6762" s="21" t="s">
        <v>43</v>
      </c>
      <c r="P6762" s="21" t="s">
        <v>74</v>
      </c>
      <c r="Q6762" s="21" t="s">
        <v>3676</v>
      </c>
      <c r="R6762" s="22">
        <v>22.638000000000002</v>
      </c>
    </row>
    <row r="6763" spans="1:18" x14ac:dyDescent="0.2">
      <c r="A6763" s="21">
        <v>501</v>
      </c>
      <c r="B6763" s="21" t="s">
        <v>1939</v>
      </c>
      <c r="C6763" s="21" t="s">
        <v>1940</v>
      </c>
      <c r="D6763" s="21" t="s">
        <v>11726</v>
      </c>
      <c r="E6763" s="21" t="s">
        <v>48</v>
      </c>
      <c r="F6763" s="21" t="s">
        <v>1941</v>
      </c>
      <c r="G6763" s="21" t="s">
        <v>1942</v>
      </c>
      <c r="H6763" s="21" t="s">
        <v>38</v>
      </c>
      <c r="I6763" s="21" t="s">
        <v>23</v>
      </c>
      <c r="J6763" s="21" t="s">
        <v>1943</v>
      </c>
      <c r="K6763" s="21" t="s">
        <v>516</v>
      </c>
      <c r="L6763" s="21">
        <v>80134</v>
      </c>
      <c r="M6763" s="21" t="s">
        <v>41</v>
      </c>
      <c r="N6763" s="21" t="s">
        <v>1944</v>
      </c>
      <c r="O6763" s="21" t="s">
        <v>43</v>
      </c>
      <c r="P6763" s="21" t="s">
        <v>74</v>
      </c>
      <c r="Q6763" s="21" t="s">
        <v>1945</v>
      </c>
      <c r="R6763" s="22">
        <v>22.62</v>
      </c>
    </row>
    <row r="6764" spans="1:18" x14ac:dyDescent="0.2">
      <c r="A6764" s="21">
        <v>2155</v>
      </c>
      <c r="B6764" s="21" t="s">
        <v>5715</v>
      </c>
      <c r="C6764" s="21" t="s">
        <v>4969</v>
      </c>
      <c r="D6764" s="21" t="s">
        <v>12016</v>
      </c>
      <c r="E6764" s="21" t="s">
        <v>48</v>
      </c>
      <c r="F6764" s="21" t="s">
        <v>3897</v>
      </c>
      <c r="G6764" s="21" t="s">
        <v>3898</v>
      </c>
      <c r="H6764" s="21" t="s">
        <v>105</v>
      </c>
      <c r="I6764" s="21" t="s">
        <v>23</v>
      </c>
      <c r="J6764" s="21" t="s">
        <v>924</v>
      </c>
      <c r="K6764" s="21" t="s">
        <v>107</v>
      </c>
      <c r="L6764" s="21">
        <v>75081</v>
      </c>
      <c r="M6764" s="21" t="s">
        <v>108</v>
      </c>
      <c r="N6764" s="21" t="s">
        <v>5211</v>
      </c>
      <c r="O6764" s="21" t="s">
        <v>28</v>
      </c>
      <c r="P6764" s="21" t="s">
        <v>64</v>
      </c>
      <c r="Q6764" s="21" t="s">
        <v>5212</v>
      </c>
      <c r="R6764" s="22">
        <v>22.608000000000001</v>
      </c>
    </row>
    <row r="6765" spans="1:18" x14ac:dyDescent="0.2">
      <c r="A6765" s="21">
        <v>3018</v>
      </c>
      <c r="B6765" s="21" t="s">
        <v>6930</v>
      </c>
      <c r="C6765" s="21" t="s">
        <v>2844</v>
      </c>
      <c r="D6765" s="21" t="s">
        <v>1335</v>
      </c>
      <c r="E6765" s="21" t="s">
        <v>48</v>
      </c>
      <c r="F6765" s="21" t="s">
        <v>3968</v>
      </c>
      <c r="G6765" s="21" t="s">
        <v>3969</v>
      </c>
      <c r="H6765" s="21" t="s">
        <v>105</v>
      </c>
      <c r="I6765" s="21" t="s">
        <v>23</v>
      </c>
      <c r="J6765" s="21" t="s">
        <v>6931</v>
      </c>
      <c r="K6765" s="21" t="s">
        <v>107</v>
      </c>
      <c r="L6765" s="21">
        <v>78577</v>
      </c>
      <c r="M6765" s="21" t="s">
        <v>108</v>
      </c>
      <c r="N6765" s="21" t="s">
        <v>5211</v>
      </c>
      <c r="O6765" s="21" t="s">
        <v>28</v>
      </c>
      <c r="P6765" s="21" t="s">
        <v>64</v>
      </c>
      <c r="Q6765" s="21" t="s">
        <v>5212</v>
      </c>
      <c r="R6765" s="22">
        <v>22.608000000000001</v>
      </c>
    </row>
    <row r="6766" spans="1:18" x14ac:dyDescent="0.2">
      <c r="A6766" s="21">
        <v>7789</v>
      </c>
      <c r="B6766" s="21" t="s">
        <v>10525</v>
      </c>
      <c r="C6766" s="21" t="s">
        <v>5332</v>
      </c>
      <c r="D6766" s="21" t="s">
        <v>2377</v>
      </c>
      <c r="E6766" s="21" t="s">
        <v>206</v>
      </c>
      <c r="F6766" s="21" t="s">
        <v>5484</v>
      </c>
      <c r="G6766" s="21" t="s">
        <v>5485</v>
      </c>
      <c r="H6766" s="21" t="s">
        <v>22</v>
      </c>
      <c r="I6766" s="21" t="s">
        <v>23</v>
      </c>
      <c r="J6766" s="21" t="s">
        <v>341</v>
      </c>
      <c r="K6766" s="21" t="s">
        <v>232</v>
      </c>
      <c r="L6766" s="21">
        <v>60653</v>
      </c>
      <c r="M6766" s="21" t="s">
        <v>108</v>
      </c>
      <c r="N6766" s="21" t="s">
        <v>5211</v>
      </c>
      <c r="O6766" s="21" t="s">
        <v>28</v>
      </c>
      <c r="P6766" s="21" t="s">
        <v>64</v>
      </c>
      <c r="Q6766" s="21" t="s">
        <v>5212</v>
      </c>
      <c r="R6766" s="22">
        <v>22.608000000000001</v>
      </c>
    </row>
    <row r="6767" spans="1:18" x14ac:dyDescent="0.2">
      <c r="A6767" s="21">
        <v>8183</v>
      </c>
      <c r="B6767" s="21" t="s">
        <v>10742</v>
      </c>
      <c r="C6767" s="21" t="s">
        <v>3285</v>
      </c>
      <c r="D6767" s="21" t="s">
        <v>6724</v>
      </c>
      <c r="E6767" s="21" t="s">
        <v>48</v>
      </c>
      <c r="F6767" s="21" t="s">
        <v>5980</v>
      </c>
      <c r="G6767" s="21" t="s">
        <v>5981</v>
      </c>
      <c r="H6767" s="21" t="s">
        <v>38</v>
      </c>
      <c r="I6767" s="21" t="s">
        <v>23</v>
      </c>
      <c r="J6767" s="21" t="s">
        <v>341</v>
      </c>
      <c r="K6767" s="21" t="s">
        <v>232</v>
      </c>
      <c r="L6767" s="21">
        <v>60653</v>
      </c>
      <c r="M6767" s="21" t="s">
        <v>108</v>
      </c>
      <c r="N6767" s="21" t="s">
        <v>5211</v>
      </c>
      <c r="O6767" s="21" t="s">
        <v>28</v>
      </c>
      <c r="P6767" s="21" t="s">
        <v>64</v>
      </c>
      <c r="Q6767" s="21" t="s">
        <v>5212</v>
      </c>
      <c r="R6767" s="22">
        <v>22.608000000000001</v>
      </c>
    </row>
    <row r="6768" spans="1:18" x14ac:dyDescent="0.2">
      <c r="A6768" s="21">
        <v>2978</v>
      </c>
      <c r="B6768" s="21" t="s">
        <v>6880</v>
      </c>
      <c r="C6768" s="21" t="s">
        <v>12095</v>
      </c>
      <c r="D6768" s="21" t="s">
        <v>11839</v>
      </c>
      <c r="E6768" s="21" t="s">
        <v>19</v>
      </c>
      <c r="F6768" s="21" t="s">
        <v>3125</v>
      </c>
      <c r="G6768" s="21" t="s">
        <v>3126</v>
      </c>
      <c r="H6768" s="21" t="s">
        <v>22</v>
      </c>
      <c r="I6768" s="21" t="s">
        <v>23</v>
      </c>
      <c r="J6768" s="21" t="s">
        <v>440</v>
      </c>
      <c r="K6768" s="21" t="s">
        <v>300</v>
      </c>
      <c r="L6768" s="21">
        <v>14609</v>
      </c>
      <c r="M6768" s="21" t="s">
        <v>158</v>
      </c>
      <c r="N6768" s="21" t="s">
        <v>4492</v>
      </c>
      <c r="O6768" s="21" t="s">
        <v>43</v>
      </c>
      <c r="P6768" s="21" t="s">
        <v>57</v>
      </c>
      <c r="Q6768" s="21" t="s">
        <v>4493</v>
      </c>
      <c r="R6768" s="22">
        <v>22.58</v>
      </c>
    </row>
    <row r="6769" spans="1:18" x14ac:dyDescent="0.2">
      <c r="A6769" s="21">
        <v>4162</v>
      </c>
      <c r="B6769" s="21" t="s">
        <v>8026</v>
      </c>
      <c r="C6769" s="21" t="s">
        <v>2877</v>
      </c>
      <c r="D6769" s="21" t="s">
        <v>3285</v>
      </c>
      <c r="E6769" s="21" t="s">
        <v>48</v>
      </c>
      <c r="F6769" s="21" t="s">
        <v>8027</v>
      </c>
      <c r="G6769" s="21" t="s">
        <v>8028</v>
      </c>
      <c r="H6769" s="21" t="s">
        <v>22</v>
      </c>
      <c r="I6769" s="21" t="s">
        <v>23</v>
      </c>
      <c r="J6769" s="21" t="s">
        <v>299</v>
      </c>
      <c r="K6769" s="21" t="s">
        <v>300</v>
      </c>
      <c r="L6769" s="21">
        <v>10035</v>
      </c>
      <c r="M6769" s="21" t="s">
        <v>158</v>
      </c>
      <c r="N6769" s="21" t="s">
        <v>4492</v>
      </c>
      <c r="O6769" s="21" t="s">
        <v>43</v>
      </c>
      <c r="P6769" s="21" t="s">
        <v>57</v>
      </c>
      <c r="Q6769" s="21" t="s">
        <v>4493</v>
      </c>
      <c r="R6769" s="22">
        <v>22.58</v>
      </c>
    </row>
    <row r="6770" spans="1:18" x14ac:dyDescent="0.2">
      <c r="A6770" s="21">
        <v>4833</v>
      </c>
      <c r="B6770" s="21" t="s">
        <v>8604</v>
      </c>
      <c r="C6770" s="21" t="s">
        <v>11918</v>
      </c>
      <c r="D6770" s="21" t="s">
        <v>12089</v>
      </c>
      <c r="E6770" s="21" t="s">
        <v>48</v>
      </c>
      <c r="F6770" s="21" t="s">
        <v>3130</v>
      </c>
      <c r="G6770" s="21" t="s">
        <v>3131</v>
      </c>
      <c r="H6770" s="21" t="s">
        <v>22</v>
      </c>
      <c r="I6770" s="21" t="s">
        <v>23</v>
      </c>
      <c r="J6770" s="21" t="s">
        <v>8605</v>
      </c>
      <c r="K6770" s="21" t="s">
        <v>118</v>
      </c>
      <c r="L6770" s="21">
        <v>54401</v>
      </c>
      <c r="M6770" s="21" t="s">
        <v>108</v>
      </c>
      <c r="N6770" s="21" t="s">
        <v>4492</v>
      </c>
      <c r="O6770" s="21" t="s">
        <v>43</v>
      </c>
      <c r="P6770" s="21" t="s">
        <v>57</v>
      </c>
      <c r="Q6770" s="21" t="s">
        <v>4493</v>
      </c>
      <c r="R6770" s="22">
        <v>22.58</v>
      </c>
    </row>
    <row r="6771" spans="1:18" x14ac:dyDescent="0.2">
      <c r="A6771" s="21">
        <v>9038</v>
      </c>
      <c r="B6771" s="21" t="s">
        <v>11251</v>
      </c>
      <c r="C6771" s="21" t="s">
        <v>12149</v>
      </c>
      <c r="D6771" s="21" t="s">
        <v>11753</v>
      </c>
      <c r="E6771" s="21" t="s">
        <v>206</v>
      </c>
      <c r="F6771" s="21" t="s">
        <v>2464</v>
      </c>
      <c r="G6771" s="21" t="s">
        <v>2465</v>
      </c>
      <c r="H6771" s="21" t="s">
        <v>22</v>
      </c>
      <c r="I6771" s="21" t="s">
        <v>23</v>
      </c>
      <c r="J6771" s="21" t="s">
        <v>299</v>
      </c>
      <c r="K6771" s="21" t="s">
        <v>300</v>
      </c>
      <c r="L6771" s="21">
        <v>10035</v>
      </c>
      <c r="M6771" s="21" t="s">
        <v>158</v>
      </c>
      <c r="N6771" s="21" t="s">
        <v>4492</v>
      </c>
      <c r="O6771" s="21" t="s">
        <v>43</v>
      </c>
      <c r="P6771" s="21" t="s">
        <v>57</v>
      </c>
      <c r="Q6771" s="21" t="s">
        <v>4493</v>
      </c>
      <c r="R6771" s="22">
        <v>22.58</v>
      </c>
    </row>
    <row r="6772" spans="1:18" x14ac:dyDescent="0.2">
      <c r="A6772" s="21">
        <v>8794</v>
      </c>
      <c r="B6772" s="21" t="s">
        <v>11106</v>
      </c>
      <c r="C6772" s="21" t="s">
        <v>1710</v>
      </c>
      <c r="D6772" s="21" t="s">
        <v>3764</v>
      </c>
      <c r="E6772" s="21" t="s">
        <v>206</v>
      </c>
      <c r="F6772" s="21" t="s">
        <v>1557</v>
      </c>
      <c r="G6772" s="21" t="s">
        <v>1558</v>
      </c>
      <c r="H6772" s="21" t="s">
        <v>38</v>
      </c>
      <c r="I6772" s="21" t="s">
        <v>23</v>
      </c>
      <c r="J6772" s="21" t="s">
        <v>39</v>
      </c>
      <c r="K6772" s="21" t="s">
        <v>40</v>
      </c>
      <c r="L6772" s="21">
        <v>90008</v>
      </c>
      <c r="M6772" s="21" t="s">
        <v>41</v>
      </c>
      <c r="N6772" s="21" t="s">
        <v>2124</v>
      </c>
      <c r="O6772" s="21" t="s">
        <v>43</v>
      </c>
      <c r="P6772" s="21" t="s">
        <v>302</v>
      </c>
      <c r="Q6772" s="21" t="s">
        <v>2125</v>
      </c>
      <c r="R6772" s="22">
        <v>22.55</v>
      </c>
    </row>
    <row r="6773" spans="1:18" x14ac:dyDescent="0.2">
      <c r="A6773" s="21">
        <v>3458</v>
      </c>
      <c r="B6773" s="21" t="s">
        <v>7392</v>
      </c>
      <c r="C6773" s="21" t="s">
        <v>1155</v>
      </c>
      <c r="D6773" s="21" t="s">
        <v>657</v>
      </c>
      <c r="E6773" s="21" t="s">
        <v>206</v>
      </c>
      <c r="F6773" s="21" t="s">
        <v>5303</v>
      </c>
      <c r="G6773" s="21" t="s">
        <v>5304</v>
      </c>
      <c r="H6773" s="21" t="s">
        <v>22</v>
      </c>
      <c r="I6773" s="21" t="s">
        <v>23</v>
      </c>
      <c r="J6773" s="21" t="s">
        <v>156</v>
      </c>
      <c r="K6773" s="21" t="s">
        <v>157</v>
      </c>
      <c r="L6773" s="21">
        <v>19143</v>
      </c>
      <c r="M6773" s="21" t="s">
        <v>158</v>
      </c>
      <c r="N6773" s="21" t="s">
        <v>6732</v>
      </c>
      <c r="O6773" s="21" t="s">
        <v>28</v>
      </c>
      <c r="P6773" s="21" t="s">
        <v>64</v>
      </c>
      <c r="Q6773" s="21" t="s">
        <v>6733</v>
      </c>
      <c r="R6773" s="22">
        <v>22.512</v>
      </c>
    </row>
    <row r="6774" spans="1:18" x14ac:dyDescent="0.2">
      <c r="A6774" s="21">
        <v>8730</v>
      </c>
      <c r="B6774" s="21" t="s">
        <v>11069</v>
      </c>
      <c r="C6774" s="21" t="s">
        <v>215</v>
      </c>
      <c r="D6774" s="21" t="s">
        <v>216</v>
      </c>
      <c r="E6774" s="21" t="s">
        <v>48</v>
      </c>
      <c r="F6774" s="21" t="s">
        <v>1300</v>
      </c>
      <c r="G6774" s="21" t="s">
        <v>1301</v>
      </c>
      <c r="H6774" s="21" t="s">
        <v>38</v>
      </c>
      <c r="I6774" s="21" t="s">
        <v>23</v>
      </c>
      <c r="J6774" s="21" t="s">
        <v>1331</v>
      </c>
      <c r="K6774" s="21" t="s">
        <v>378</v>
      </c>
      <c r="L6774" s="21">
        <v>37130</v>
      </c>
      <c r="M6774" s="21" t="s">
        <v>26</v>
      </c>
      <c r="N6774" s="21" t="s">
        <v>5374</v>
      </c>
      <c r="O6774" s="21" t="s">
        <v>43</v>
      </c>
      <c r="P6774" s="21" t="s">
        <v>57</v>
      </c>
      <c r="Q6774" s="21" t="s">
        <v>3009</v>
      </c>
      <c r="R6774" s="22">
        <v>22.512</v>
      </c>
    </row>
    <row r="6775" spans="1:18" x14ac:dyDescent="0.2">
      <c r="A6775" s="21">
        <v>5392</v>
      </c>
      <c r="B6775" s="21" t="s">
        <v>9006</v>
      </c>
      <c r="C6775" s="21" t="s">
        <v>827</v>
      </c>
      <c r="D6775" s="21" t="s">
        <v>4699</v>
      </c>
      <c r="E6775" s="21" t="s">
        <v>48</v>
      </c>
      <c r="F6775" s="21" t="s">
        <v>8325</v>
      </c>
      <c r="G6775" s="21" t="s">
        <v>8326</v>
      </c>
      <c r="H6775" s="21" t="s">
        <v>38</v>
      </c>
      <c r="I6775" s="21" t="s">
        <v>23</v>
      </c>
      <c r="J6775" s="21" t="s">
        <v>587</v>
      </c>
      <c r="K6775" s="21" t="s">
        <v>275</v>
      </c>
      <c r="L6775" s="21">
        <v>19805</v>
      </c>
      <c r="M6775" s="21" t="s">
        <v>158</v>
      </c>
      <c r="N6775" s="21" t="s">
        <v>2395</v>
      </c>
      <c r="O6775" s="21" t="s">
        <v>43</v>
      </c>
      <c r="P6775" s="21" t="s">
        <v>44</v>
      </c>
      <c r="Q6775" s="21" t="s">
        <v>2396</v>
      </c>
      <c r="R6775" s="22">
        <v>22.5</v>
      </c>
    </row>
    <row r="6776" spans="1:18" x14ac:dyDescent="0.2">
      <c r="A6776" s="21">
        <v>6617</v>
      </c>
      <c r="B6776" s="21" t="s">
        <v>9830</v>
      </c>
      <c r="C6776" s="21" t="s">
        <v>307</v>
      </c>
      <c r="D6776" s="21" t="s">
        <v>3245</v>
      </c>
      <c r="E6776" s="21" t="s">
        <v>206</v>
      </c>
      <c r="F6776" s="21" t="s">
        <v>1543</v>
      </c>
      <c r="G6776" s="21" t="s">
        <v>1544</v>
      </c>
      <c r="H6776" s="21" t="s">
        <v>22</v>
      </c>
      <c r="I6776" s="21" t="s">
        <v>23</v>
      </c>
      <c r="J6776" s="21" t="s">
        <v>39</v>
      </c>
      <c r="K6776" s="21" t="s">
        <v>40</v>
      </c>
      <c r="L6776" s="21">
        <v>90045</v>
      </c>
      <c r="M6776" s="21" t="s">
        <v>41</v>
      </c>
      <c r="N6776" s="21" t="s">
        <v>6186</v>
      </c>
      <c r="O6776" s="21" t="s">
        <v>43</v>
      </c>
      <c r="P6776" s="21" t="s">
        <v>44</v>
      </c>
      <c r="Q6776" s="21" t="s">
        <v>6187</v>
      </c>
      <c r="R6776" s="22">
        <v>22.5</v>
      </c>
    </row>
    <row r="6777" spans="1:18" x14ac:dyDescent="0.2">
      <c r="A6777" s="21">
        <v>4229</v>
      </c>
      <c r="B6777" s="21" t="s">
        <v>8103</v>
      </c>
      <c r="C6777" s="21" t="s">
        <v>2226</v>
      </c>
      <c r="D6777" s="21" t="s">
        <v>2451</v>
      </c>
      <c r="E6777" s="21" t="s">
        <v>206</v>
      </c>
      <c r="F6777" s="21" t="s">
        <v>4727</v>
      </c>
      <c r="G6777" s="21" t="s">
        <v>4728</v>
      </c>
      <c r="H6777" s="21" t="s">
        <v>38</v>
      </c>
      <c r="I6777" s="21" t="s">
        <v>23</v>
      </c>
      <c r="J6777" s="21" t="s">
        <v>1648</v>
      </c>
      <c r="K6777" s="21" t="s">
        <v>286</v>
      </c>
      <c r="L6777" s="21">
        <v>47374</v>
      </c>
      <c r="M6777" s="21" t="s">
        <v>108</v>
      </c>
      <c r="N6777" s="21" t="s">
        <v>5112</v>
      </c>
      <c r="O6777" s="21" t="s">
        <v>43</v>
      </c>
      <c r="P6777" s="21" t="s">
        <v>91</v>
      </c>
      <c r="Q6777" s="21" t="s">
        <v>5113</v>
      </c>
      <c r="R6777" s="22">
        <v>22.48</v>
      </c>
    </row>
    <row r="6778" spans="1:18" x14ac:dyDescent="0.2">
      <c r="A6778" s="21">
        <v>6269</v>
      </c>
      <c r="B6778" s="21" t="s">
        <v>9626</v>
      </c>
      <c r="C6778" s="21" t="s">
        <v>12029</v>
      </c>
      <c r="D6778" s="21" t="s">
        <v>11881</v>
      </c>
      <c r="E6778" s="21" t="s">
        <v>19</v>
      </c>
      <c r="F6778" s="21" t="s">
        <v>829</v>
      </c>
      <c r="G6778" s="21" t="s">
        <v>830</v>
      </c>
      <c r="H6778" s="21" t="s">
        <v>105</v>
      </c>
      <c r="I6778" s="21" t="s">
        <v>23</v>
      </c>
      <c r="J6778" s="21" t="s">
        <v>9627</v>
      </c>
      <c r="K6778" s="21" t="s">
        <v>1402</v>
      </c>
      <c r="L6778" s="21">
        <v>2138</v>
      </c>
      <c r="M6778" s="21" t="s">
        <v>158</v>
      </c>
      <c r="N6778" s="21" t="s">
        <v>6293</v>
      </c>
      <c r="O6778" s="21" t="s">
        <v>43</v>
      </c>
      <c r="P6778" s="21" t="s">
        <v>74</v>
      </c>
      <c r="Q6778" s="21" t="s">
        <v>1368</v>
      </c>
      <c r="R6778" s="22">
        <v>22.45</v>
      </c>
    </row>
    <row r="6779" spans="1:18" x14ac:dyDescent="0.2">
      <c r="A6779" s="21">
        <v>3594</v>
      </c>
      <c r="B6779" s="21" t="s">
        <v>7514</v>
      </c>
      <c r="C6779" s="21" t="s">
        <v>11744</v>
      </c>
      <c r="D6779" s="21" t="s">
        <v>451</v>
      </c>
      <c r="E6779" s="21" t="s">
        <v>48</v>
      </c>
      <c r="F6779" s="21" t="s">
        <v>1205</v>
      </c>
      <c r="G6779" s="21" t="s">
        <v>1206</v>
      </c>
      <c r="H6779" s="21" t="s">
        <v>105</v>
      </c>
      <c r="I6779" s="21" t="s">
        <v>23</v>
      </c>
      <c r="J6779" s="21" t="s">
        <v>3216</v>
      </c>
      <c r="K6779" s="21" t="s">
        <v>564</v>
      </c>
      <c r="L6779" s="21">
        <v>43615</v>
      </c>
      <c r="M6779" s="21" t="s">
        <v>158</v>
      </c>
      <c r="N6779" s="21" t="s">
        <v>1946</v>
      </c>
      <c r="O6779" s="21" t="s">
        <v>43</v>
      </c>
      <c r="P6779" s="21" t="s">
        <v>74</v>
      </c>
      <c r="Q6779" s="21" t="s">
        <v>1947</v>
      </c>
      <c r="R6779" s="22">
        <v>22.428000000000001</v>
      </c>
    </row>
    <row r="6780" spans="1:18" x14ac:dyDescent="0.2">
      <c r="A6780" s="21">
        <v>5409</v>
      </c>
      <c r="B6780" s="21" t="s">
        <v>9018</v>
      </c>
      <c r="C6780" s="21" t="s">
        <v>11833</v>
      </c>
      <c r="D6780" s="21" t="s">
        <v>933</v>
      </c>
      <c r="E6780" s="21" t="s">
        <v>48</v>
      </c>
      <c r="F6780" s="21" t="s">
        <v>6730</v>
      </c>
      <c r="G6780" s="21" t="s">
        <v>6731</v>
      </c>
      <c r="H6780" s="21" t="s">
        <v>38</v>
      </c>
      <c r="I6780" s="21" t="s">
        <v>23</v>
      </c>
      <c r="J6780" s="21" t="s">
        <v>134</v>
      </c>
      <c r="K6780" s="21" t="s">
        <v>40</v>
      </c>
      <c r="L6780" s="21">
        <v>94109</v>
      </c>
      <c r="M6780" s="21" t="s">
        <v>41</v>
      </c>
      <c r="N6780" s="21" t="s">
        <v>4011</v>
      </c>
      <c r="O6780" s="21" t="s">
        <v>43</v>
      </c>
      <c r="P6780" s="21" t="s">
        <v>74</v>
      </c>
      <c r="Q6780" s="21" t="s">
        <v>4012</v>
      </c>
      <c r="R6780" s="22">
        <v>22.423999999999999</v>
      </c>
    </row>
    <row r="6781" spans="1:18" x14ac:dyDescent="0.2">
      <c r="A6781" s="21">
        <v>1172</v>
      </c>
      <c r="B6781" s="21" t="s">
        <v>3799</v>
      </c>
      <c r="C6781" s="21" t="s">
        <v>11987</v>
      </c>
      <c r="D6781" s="21" t="s">
        <v>3800</v>
      </c>
      <c r="E6781" s="21" t="s">
        <v>48</v>
      </c>
      <c r="F6781" s="21" t="s">
        <v>3281</v>
      </c>
      <c r="G6781" s="21" t="s">
        <v>3282</v>
      </c>
      <c r="H6781" s="21" t="s">
        <v>22</v>
      </c>
      <c r="I6781" s="21" t="s">
        <v>23</v>
      </c>
      <c r="J6781" s="21" t="s">
        <v>3801</v>
      </c>
      <c r="K6781" s="21" t="s">
        <v>266</v>
      </c>
      <c r="L6781" s="21">
        <v>48073</v>
      </c>
      <c r="M6781" s="21" t="s">
        <v>108</v>
      </c>
      <c r="N6781" s="21" t="s">
        <v>3802</v>
      </c>
      <c r="O6781" s="21" t="s">
        <v>43</v>
      </c>
      <c r="P6781" s="21" t="s">
        <v>91</v>
      </c>
      <c r="Q6781" s="21" t="s">
        <v>3803</v>
      </c>
      <c r="R6781" s="22">
        <v>22.38</v>
      </c>
    </row>
    <row r="6782" spans="1:18" x14ac:dyDescent="0.2">
      <c r="A6782" s="21">
        <v>6809</v>
      </c>
      <c r="B6782" s="21" t="s">
        <v>9956</v>
      </c>
      <c r="C6782" s="21" t="s">
        <v>3368</v>
      </c>
      <c r="D6782" s="21" t="s">
        <v>11752</v>
      </c>
      <c r="E6782" s="21" t="s">
        <v>48</v>
      </c>
      <c r="F6782" s="21" t="s">
        <v>1774</v>
      </c>
      <c r="G6782" s="21" t="s">
        <v>1775</v>
      </c>
      <c r="H6782" s="21" t="s">
        <v>38</v>
      </c>
      <c r="I6782" s="21" t="s">
        <v>23</v>
      </c>
      <c r="J6782" s="21" t="s">
        <v>202</v>
      </c>
      <c r="K6782" s="21" t="s">
        <v>107</v>
      </c>
      <c r="L6782" s="21">
        <v>77095</v>
      </c>
      <c r="M6782" s="21" t="s">
        <v>108</v>
      </c>
      <c r="N6782" s="21" t="s">
        <v>7851</v>
      </c>
      <c r="O6782" s="21" t="s">
        <v>28</v>
      </c>
      <c r="P6782" s="21" t="s">
        <v>64</v>
      </c>
      <c r="Q6782" s="21" t="s">
        <v>7852</v>
      </c>
      <c r="R6782" s="22">
        <v>22.38</v>
      </c>
    </row>
    <row r="6783" spans="1:18" x14ac:dyDescent="0.2">
      <c r="A6783" s="21">
        <v>5</v>
      </c>
      <c r="B6783" s="21" t="s">
        <v>46</v>
      </c>
      <c r="C6783" s="21" t="s">
        <v>11712</v>
      </c>
      <c r="D6783" s="21" t="s">
        <v>47</v>
      </c>
      <c r="E6783" s="21" t="s">
        <v>48</v>
      </c>
      <c r="F6783" s="21" t="s">
        <v>49</v>
      </c>
      <c r="G6783" s="21" t="s">
        <v>50</v>
      </c>
      <c r="H6783" s="21" t="s">
        <v>22</v>
      </c>
      <c r="I6783" s="21" t="s">
        <v>23</v>
      </c>
      <c r="J6783" s="21" t="s">
        <v>51</v>
      </c>
      <c r="K6783" s="21" t="s">
        <v>52</v>
      </c>
      <c r="L6783" s="21">
        <v>33311</v>
      </c>
      <c r="M6783" s="21" t="s">
        <v>26</v>
      </c>
      <c r="N6783" s="21" t="s">
        <v>56</v>
      </c>
      <c r="O6783" s="21" t="s">
        <v>43</v>
      </c>
      <c r="P6783" s="21" t="s">
        <v>57</v>
      </c>
      <c r="Q6783" s="21" t="s">
        <v>58</v>
      </c>
      <c r="R6783" s="22">
        <v>22.367999999999999</v>
      </c>
    </row>
    <row r="6784" spans="1:18" x14ac:dyDescent="0.2">
      <c r="A6784" s="21">
        <v>4754</v>
      </c>
      <c r="B6784" s="21" t="s">
        <v>8534</v>
      </c>
      <c r="C6784" s="21" t="s">
        <v>11911</v>
      </c>
      <c r="D6784" s="21" t="s">
        <v>2799</v>
      </c>
      <c r="E6784" s="21" t="s">
        <v>48</v>
      </c>
      <c r="F6784" s="21" t="s">
        <v>977</v>
      </c>
      <c r="G6784" s="21" t="s">
        <v>978</v>
      </c>
      <c r="H6784" s="21" t="s">
        <v>22</v>
      </c>
      <c r="I6784" s="21" t="s">
        <v>23</v>
      </c>
      <c r="J6784" s="21" t="s">
        <v>1392</v>
      </c>
      <c r="K6784" s="21" t="s">
        <v>107</v>
      </c>
      <c r="L6784" s="21">
        <v>78745</v>
      </c>
      <c r="M6784" s="21" t="s">
        <v>108</v>
      </c>
      <c r="N6784" s="21" t="s">
        <v>8535</v>
      </c>
      <c r="O6784" s="21" t="s">
        <v>70</v>
      </c>
      <c r="P6784" s="21" t="s">
        <v>175</v>
      </c>
      <c r="Q6784" s="21" t="s">
        <v>8536</v>
      </c>
      <c r="R6784" s="22">
        <v>22.367999999999999</v>
      </c>
    </row>
    <row r="6785" spans="1:18" x14ac:dyDescent="0.2">
      <c r="A6785" s="21">
        <v>9108</v>
      </c>
      <c r="B6785" s="21" t="s">
        <v>11293</v>
      </c>
      <c r="C6785" s="21" t="s">
        <v>4064</v>
      </c>
      <c r="D6785" s="21" t="s">
        <v>718</v>
      </c>
      <c r="E6785" s="21" t="s">
        <v>206</v>
      </c>
      <c r="F6785" s="21" t="s">
        <v>1485</v>
      </c>
      <c r="G6785" s="21" t="s">
        <v>1486</v>
      </c>
      <c r="H6785" s="21" t="s">
        <v>38</v>
      </c>
      <c r="I6785" s="21" t="s">
        <v>23</v>
      </c>
      <c r="J6785" s="21" t="s">
        <v>6368</v>
      </c>
      <c r="K6785" s="21" t="s">
        <v>107</v>
      </c>
      <c r="L6785" s="21">
        <v>76117</v>
      </c>
      <c r="M6785" s="21" t="s">
        <v>108</v>
      </c>
      <c r="N6785" s="21" t="s">
        <v>6217</v>
      </c>
      <c r="O6785" s="21" t="s">
        <v>43</v>
      </c>
      <c r="P6785" s="21" t="s">
        <v>651</v>
      </c>
      <c r="Q6785" s="21" t="s">
        <v>6218</v>
      </c>
      <c r="R6785" s="22">
        <v>22.367999999999999</v>
      </c>
    </row>
    <row r="6786" spans="1:18" x14ac:dyDescent="0.2">
      <c r="A6786" s="21">
        <v>5542</v>
      </c>
      <c r="B6786" s="21" t="s">
        <v>9132</v>
      </c>
      <c r="C6786" s="21" t="s">
        <v>6724</v>
      </c>
      <c r="D6786" s="21" t="s">
        <v>3363</v>
      </c>
      <c r="E6786" s="21" t="s">
        <v>48</v>
      </c>
      <c r="F6786" s="21" t="s">
        <v>934</v>
      </c>
      <c r="G6786" s="21" t="s">
        <v>935</v>
      </c>
      <c r="H6786" s="21" t="s">
        <v>22</v>
      </c>
      <c r="I6786" s="21" t="s">
        <v>23</v>
      </c>
      <c r="J6786" s="21" t="s">
        <v>341</v>
      </c>
      <c r="K6786" s="21" t="s">
        <v>232</v>
      </c>
      <c r="L6786" s="21">
        <v>60653</v>
      </c>
      <c r="M6786" s="21" t="s">
        <v>108</v>
      </c>
      <c r="N6786" s="21" t="s">
        <v>2918</v>
      </c>
      <c r="O6786" s="21" t="s">
        <v>43</v>
      </c>
      <c r="P6786" s="21" t="s">
        <v>651</v>
      </c>
      <c r="Q6786" s="21" t="s">
        <v>2919</v>
      </c>
      <c r="R6786" s="22">
        <v>22.344000000000001</v>
      </c>
    </row>
    <row r="6787" spans="1:18" x14ac:dyDescent="0.2">
      <c r="A6787" s="21">
        <v>3409</v>
      </c>
      <c r="B6787" s="21" t="s">
        <v>7348</v>
      </c>
      <c r="C6787" s="21" t="s">
        <v>4397</v>
      </c>
      <c r="D6787" s="21" t="s">
        <v>7349</v>
      </c>
      <c r="E6787" s="21" t="s">
        <v>48</v>
      </c>
      <c r="F6787" s="21" t="s">
        <v>7204</v>
      </c>
      <c r="G6787" s="21" t="s">
        <v>7205</v>
      </c>
      <c r="H6787" s="21" t="s">
        <v>105</v>
      </c>
      <c r="I6787" s="21" t="s">
        <v>23</v>
      </c>
      <c r="J6787" s="21" t="s">
        <v>563</v>
      </c>
      <c r="K6787" s="21" t="s">
        <v>564</v>
      </c>
      <c r="L6787" s="21">
        <v>43229</v>
      </c>
      <c r="M6787" s="21" t="s">
        <v>158</v>
      </c>
      <c r="N6787" s="21" t="s">
        <v>3437</v>
      </c>
      <c r="O6787" s="21" t="s">
        <v>28</v>
      </c>
      <c r="P6787" s="21" t="s">
        <v>64</v>
      </c>
      <c r="Q6787" s="21" t="s">
        <v>3438</v>
      </c>
      <c r="R6787" s="22">
        <v>22.335999999999999</v>
      </c>
    </row>
    <row r="6788" spans="1:18" x14ac:dyDescent="0.2">
      <c r="A6788" s="21">
        <v>6964</v>
      </c>
      <c r="B6788" s="21" t="s">
        <v>10057</v>
      </c>
      <c r="C6788" s="21" t="s">
        <v>855</v>
      </c>
      <c r="D6788" s="21" t="s">
        <v>10058</v>
      </c>
      <c r="E6788" s="21" t="s">
        <v>19</v>
      </c>
      <c r="F6788" s="21" t="s">
        <v>654</v>
      </c>
      <c r="G6788" s="21" t="s">
        <v>655</v>
      </c>
      <c r="H6788" s="21" t="s">
        <v>38</v>
      </c>
      <c r="I6788" s="21" t="s">
        <v>23</v>
      </c>
      <c r="J6788" s="21" t="s">
        <v>432</v>
      </c>
      <c r="K6788" s="21" t="s">
        <v>433</v>
      </c>
      <c r="L6788" s="21">
        <v>29203</v>
      </c>
      <c r="M6788" s="21" t="s">
        <v>26</v>
      </c>
      <c r="N6788" s="21" t="s">
        <v>6818</v>
      </c>
      <c r="O6788" s="21" t="s">
        <v>43</v>
      </c>
      <c r="P6788" s="21" t="s">
        <v>67</v>
      </c>
      <c r="Q6788" s="21" t="s">
        <v>6819</v>
      </c>
      <c r="R6788" s="22">
        <v>22.32</v>
      </c>
    </row>
    <row r="6789" spans="1:18" x14ac:dyDescent="0.2">
      <c r="A6789" s="21">
        <v>7556</v>
      </c>
      <c r="B6789" s="21" t="s">
        <v>10387</v>
      </c>
      <c r="C6789" s="21" t="s">
        <v>12008</v>
      </c>
      <c r="D6789" s="21" t="s">
        <v>2745</v>
      </c>
      <c r="E6789" s="21" t="s">
        <v>19</v>
      </c>
      <c r="F6789" s="21" t="s">
        <v>2974</v>
      </c>
      <c r="G6789" s="21" t="s">
        <v>2975</v>
      </c>
      <c r="H6789" s="21" t="s">
        <v>22</v>
      </c>
      <c r="I6789" s="21" t="s">
        <v>23</v>
      </c>
      <c r="J6789" s="21" t="s">
        <v>156</v>
      </c>
      <c r="K6789" s="21" t="s">
        <v>157</v>
      </c>
      <c r="L6789" s="21">
        <v>19134</v>
      </c>
      <c r="M6789" s="21" t="s">
        <v>158</v>
      </c>
      <c r="N6789" s="21" t="s">
        <v>3541</v>
      </c>
      <c r="O6789" s="21" t="s">
        <v>43</v>
      </c>
      <c r="P6789" s="21" t="s">
        <v>67</v>
      </c>
      <c r="Q6789" s="21" t="s">
        <v>3542</v>
      </c>
      <c r="R6789" s="22">
        <v>22.32</v>
      </c>
    </row>
    <row r="6790" spans="1:18" x14ac:dyDescent="0.2">
      <c r="A6790" s="21">
        <v>7925</v>
      </c>
      <c r="B6790" s="21" t="s">
        <v>10602</v>
      </c>
      <c r="C6790" s="21" t="s">
        <v>5012</v>
      </c>
      <c r="D6790" s="21" t="s">
        <v>6469</v>
      </c>
      <c r="E6790" s="21" t="s">
        <v>206</v>
      </c>
      <c r="F6790" s="21" t="s">
        <v>1606</v>
      </c>
      <c r="G6790" s="21" t="s">
        <v>1607</v>
      </c>
      <c r="H6790" s="21" t="s">
        <v>22</v>
      </c>
      <c r="I6790" s="21" t="s">
        <v>23</v>
      </c>
      <c r="J6790" s="21" t="s">
        <v>356</v>
      </c>
      <c r="K6790" s="21" t="s">
        <v>357</v>
      </c>
      <c r="L6790" s="21">
        <v>22153</v>
      </c>
      <c r="M6790" s="21" t="s">
        <v>26</v>
      </c>
      <c r="N6790" s="21" t="s">
        <v>406</v>
      </c>
      <c r="O6790" s="21" t="s">
        <v>43</v>
      </c>
      <c r="P6790" s="21" t="s">
        <v>74</v>
      </c>
      <c r="Q6790" s="21" t="s">
        <v>407</v>
      </c>
      <c r="R6790" s="22">
        <v>22.32</v>
      </c>
    </row>
    <row r="6791" spans="1:18" x14ac:dyDescent="0.2">
      <c r="A6791" s="21">
        <v>3403</v>
      </c>
      <c r="B6791" s="21" t="s">
        <v>7342</v>
      </c>
      <c r="C6791" s="21" t="s">
        <v>11802</v>
      </c>
      <c r="D6791" s="21" t="s">
        <v>11723</v>
      </c>
      <c r="E6791" s="21" t="s">
        <v>206</v>
      </c>
      <c r="F6791" s="21" t="s">
        <v>1516</v>
      </c>
      <c r="G6791" s="21" t="s">
        <v>1517</v>
      </c>
      <c r="H6791" s="21" t="s">
        <v>38</v>
      </c>
      <c r="I6791" s="21" t="s">
        <v>23</v>
      </c>
      <c r="J6791" s="21" t="s">
        <v>7343</v>
      </c>
      <c r="K6791" s="21" t="s">
        <v>232</v>
      </c>
      <c r="L6791" s="21">
        <v>60477</v>
      </c>
      <c r="M6791" s="21" t="s">
        <v>108</v>
      </c>
      <c r="N6791" s="21" t="s">
        <v>3275</v>
      </c>
      <c r="O6791" s="21" t="s">
        <v>28</v>
      </c>
      <c r="P6791" s="21" t="s">
        <v>64</v>
      </c>
      <c r="Q6791" s="21" t="s">
        <v>1040</v>
      </c>
      <c r="R6791" s="22">
        <v>22.288</v>
      </c>
    </row>
    <row r="6792" spans="1:18" x14ac:dyDescent="0.2">
      <c r="A6792" s="21">
        <v>8316</v>
      </c>
      <c r="B6792" s="21" t="s">
        <v>10810</v>
      </c>
      <c r="C6792" s="21" t="s">
        <v>11813</v>
      </c>
      <c r="D6792" s="21" t="s">
        <v>3896</v>
      </c>
      <c r="E6792" s="21" t="s">
        <v>48</v>
      </c>
      <c r="F6792" s="21" t="s">
        <v>3659</v>
      </c>
      <c r="G6792" s="21" t="s">
        <v>3660</v>
      </c>
      <c r="H6792" s="21" t="s">
        <v>105</v>
      </c>
      <c r="I6792" s="21" t="s">
        <v>23</v>
      </c>
      <c r="J6792" s="21" t="s">
        <v>8659</v>
      </c>
      <c r="K6792" s="21" t="s">
        <v>107</v>
      </c>
      <c r="L6792" s="21">
        <v>77573</v>
      </c>
      <c r="M6792" s="21" t="s">
        <v>108</v>
      </c>
      <c r="N6792" s="21" t="s">
        <v>3115</v>
      </c>
      <c r="O6792" s="21" t="s">
        <v>43</v>
      </c>
      <c r="P6792" s="21" t="s">
        <v>67</v>
      </c>
      <c r="Q6792" s="21" t="s">
        <v>3116</v>
      </c>
      <c r="R6792" s="22">
        <v>22.288</v>
      </c>
    </row>
    <row r="6793" spans="1:18" x14ac:dyDescent="0.2">
      <c r="A6793" s="21">
        <v>3637</v>
      </c>
      <c r="B6793" s="21" t="s">
        <v>7544</v>
      </c>
      <c r="C6793" s="21" t="s">
        <v>11749</v>
      </c>
      <c r="D6793" s="21" t="s">
        <v>5893</v>
      </c>
      <c r="E6793" s="21" t="s">
        <v>48</v>
      </c>
      <c r="F6793" s="21" t="s">
        <v>4282</v>
      </c>
      <c r="G6793" s="21" t="s">
        <v>4283</v>
      </c>
      <c r="H6793" s="21" t="s">
        <v>105</v>
      </c>
      <c r="I6793" s="21" t="s">
        <v>23</v>
      </c>
      <c r="J6793" s="21" t="s">
        <v>356</v>
      </c>
      <c r="K6793" s="21" t="s">
        <v>564</v>
      </c>
      <c r="L6793" s="21">
        <v>45503</v>
      </c>
      <c r="M6793" s="21" t="s">
        <v>158</v>
      </c>
      <c r="N6793" s="21" t="s">
        <v>5881</v>
      </c>
      <c r="O6793" s="21" t="s">
        <v>43</v>
      </c>
      <c r="P6793" s="21" t="s">
        <v>91</v>
      </c>
      <c r="Q6793" s="21" t="s">
        <v>5882</v>
      </c>
      <c r="R6793" s="22">
        <v>22.248000000000001</v>
      </c>
    </row>
    <row r="6794" spans="1:18" x14ac:dyDescent="0.2">
      <c r="A6794" s="21">
        <v>9440</v>
      </c>
      <c r="B6794" s="21" t="s">
        <v>11486</v>
      </c>
      <c r="C6794" s="21" t="s">
        <v>11732</v>
      </c>
      <c r="D6794" s="21" t="s">
        <v>8646</v>
      </c>
      <c r="E6794" s="21" t="s">
        <v>48</v>
      </c>
      <c r="F6794" s="21" t="s">
        <v>9382</v>
      </c>
      <c r="G6794" s="21" t="s">
        <v>9383</v>
      </c>
      <c r="H6794" s="21" t="s">
        <v>38</v>
      </c>
      <c r="I6794" s="21" t="s">
        <v>23</v>
      </c>
      <c r="J6794" s="21" t="s">
        <v>341</v>
      </c>
      <c r="K6794" s="21" t="s">
        <v>232</v>
      </c>
      <c r="L6794" s="21">
        <v>60623</v>
      </c>
      <c r="M6794" s="21" t="s">
        <v>108</v>
      </c>
      <c r="N6794" s="21" t="s">
        <v>5430</v>
      </c>
      <c r="O6794" s="21" t="s">
        <v>43</v>
      </c>
      <c r="P6794" s="21" t="s">
        <v>651</v>
      </c>
      <c r="Q6794" s="21" t="s">
        <v>5431</v>
      </c>
      <c r="R6794" s="22">
        <v>22.24</v>
      </c>
    </row>
    <row r="6795" spans="1:18" x14ac:dyDescent="0.2">
      <c r="A6795" s="21">
        <v>801</v>
      </c>
      <c r="B6795" s="21" t="s">
        <v>2835</v>
      </c>
      <c r="C6795" s="21" t="s">
        <v>2836</v>
      </c>
      <c r="D6795" s="21" t="s">
        <v>2837</v>
      </c>
      <c r="E6795" s="21" t="s">
        <v>206</v>
      </c>
      <c r="F6795" s="21" t="s">
        <v>2838</v>
      </c>
      <c r="G6795" s="21" t="s">
        <v>2839</v>
      </c>
      <c r="H6795" s="21" t="s">
        <v>38</v>
      </c>
      <c r="I6795" s="21" t="s">
        <v>23</v>
      </c>
      <c r="J6795" s="21" t="s">
        <v>1066</v>
      </c>
      <c r="K6795" s="21" t="s">
        <v>40</v>
      </c>
      <c r="L6795" s="21">
        <v>92105</v>
      </c>
      <c r="M6795" s="21" t="s">
        <v>41</v>
      </c>
      <c r="N6795" s="21" t="s">
        <v>2840</v>
      </c>
      <c r="O6795" s="21" t="s">
        <v>28</v>
      </c>
      <c r="P6795" s="21" t="s">
        <v>64</v>
      </c>
      <c r="Q6795" s="21" t="s">
        <v>2841</v>
      </c>
      <c r="R6795" s="22">
        <v>22.23</v>
      </c>
    </row>
    <row r="6796" spans="1:18" x14ac:dyDescent="0.2">
      <c r="A6796" s="21">
        <v>2588</v>
      </c>
      <c r="B6796" s="21" t="s">
        <v>6369</v>
      </c>
      <c r="C6796" s="21" t="s">
        <v>1563</v>
      </c>
      <c r="D6796" s="21" t="s">
        <v>11777</v>
      </c>
      <c r="E6796" s="21" t="s">
        <v>48</v>
      </c>
      <c r="F6796" s="21" t="s">
        <v>2520</v>
      </c>
      <c r="G6796" s="21" t="s">
        <v>2521</v>
      </c>
      <c r="H6796" s="21" t="s">
        <v>22</v>
      </c>
      <c r="I6796" s="21" t="s">
        <v>23</v>
      </c>
      <c r="J6796" s="21" t="s">
        <v>299</v>
      </c>
      <c r="K6796" s="21" t="s">
        <v>300</v>
      </c>
      <c r="L6796" s="21">
        <v>10024</v>
      </c>
      <c r="M6796" s="21" t="s">
        <v>158</v>
      </c>
      <c r="N6796" s="21" t="s">
        <v>6370</v>
      </c>
      <c r="O6796" s="21" t="s">
        <v>28</v>
      </c>
      <c r="P6796" s="21" t="s">
        <v>64</v>
      </c>
      <c r="Q6796" s="21" t="s">
        <v>6371</v>
      </c>
      <c r="R6796" s="22">
        <v>22.23</v>
      </c>
    </row>
    <row r="6797" spans="1:18" x14ac:dyDescent="0.2">
      <c r="A6797" s="21">
        <v>526</v>
      </c>
      <c r="B6797" s="21" t="s">
        <v>2019</v>
      </c>
      <c r="C6797" s="21" t="s">
        <v>2020</v>
      </c>
      <c r="D6797" s="21" t="s">
        <v>11852</v>
      </c>
      <c r="E6797" s="21" t="s">
        <v>48</v>
      </c>
      <c r="F6797" s="21" t="s">
        <v>2021</v>
      </c>
      <c r="G6797" s="21" t="s">
        <v>2022</v>
      </c>
      <c r="H6797" s="21" t="s">
        <v>22</v>
      </c>
      <c r="I6797" s="21" t="s">
        <v>23</v>
      </c>
      <c r="J6797" s="21" t="s">
        <v>1665</v>
      </c>
      <c r="K6797" s="21" t="s">
        <v>1402</v>
      </c>
      <c r="L6797" s="21">
        <v>1841</v>
      </c>
      <c r="M6797" s="21" t="s">
        <v>158</v>
      </c>
      <c r="N6797" s="21" t="s">
        <v>2023</v>
      </c>
      <c r="O6797" s="21" t="s">
        <v>43</v>
      </c>
      <c r="P6797" s="21" t="s">
        <v>302</v>
      </c>
      <c r="Q6797" s="21" t="s">
        <v>633</v>
      </c>
      <c r="R6797" s="22">
        <v>22.2</v>
      </c>
    </row>
    <row r="6798" spans="1:18" x14ac:dyDescent="0.2">
      <c r="A6798" s="21">
        <v>913</v>
      </c>
      <c r="B6798" s="21" t="s">
        <v>3172</v>
      </c>
      <c r="C6798" s="21" t="s">
        <v>707</v>
      </c>
      <c r="D6798" s="21" t="s">
        <v>11943</v>
      </c>
      <c r="E6798" s="21" t="s">
        <v>48</v>
      </c>
      <c r="F6798" s="21" t="s">
        <v>3173</v>
      </c>
      <c r="G6798" s="21" t="s">
        <v>3174</v>
      </c>
      <c r="H6798" s="21" t="s">
        <v>105</v>
      </c>
      <c r="I6798" s="21" t="s">
        <v>23</v>
      </c>
      <c r="J6798" s="21" t="s">
        <v>3175</v>
      </c>
      <c r="K6798" s="21" t="s">
        <v>844</v>
      </c>
      <c r="L6798" s="21">
        <v>6360</v>
      </c>
      <c r="M6798" s="21" t="s">
        <v>158</v>
      </c>
      <c r="N6798" s="21" t="s">
        <v>1534</v>
      </c>
      <c r="O6798" s="21" t="s">
        <v>28</v>
      </c>
      <c r="P6798" s="21" t="s">
        <v>64</v>
      </c>
      <c r="Q6798" s="21" t="s">
        <v>1535</v>
      </c>
      <c r="R6798" s="22">
        <v>22.2</v>
      </c>
    </row>
    <row r="6799" spans="1:18" x14ac:dyDescent="0.2">
      <c r="A6799" s="21">
        <v>2201</v>
      </c>
      <c r="B6799" s="21" t="s">
        <v>5773</v>
      </c>
      <c r="C6799" s="21" t="s">
        <v>11792</v>
      </c>
      <c r="D6799" s="21" t="s">
        <v>11793</v>
      </c>
      <c r="E6799" s="21" t="s">
        <v>48</v>
      </c>
      <c r="F6799" s="21" t="s">
        <v>2800</v>
      </c>
      <c r="G6799" s="21" t="s">
        <v>2801</v>
      </c>
      <c r="H6799" s="21" t="s">
        <v>22</v>
      </c>
      <c r="I6799" s="21" t="s">
        <v>23</v>
      </c>
      <c r="J6799" s="21" t="s">
        <v>5774</v>
      </c>
      <c r="K6799" s="21" t="s">
        <v>1926</v>
      </c>
      <c r="L6799" s="21">
        <v>72209</v>
      </c>
      <c r="M6799" s="21" t="s">
        <v>26</v>
      </c>
      <c r="N6799" s="21" t="s">
        <v>1534</v>
      </c>
      <c r="O6799" s="21" t="s">
        <v>28</v>
      </c>
      <c r="P6799" s="21" t="s">
        <v>64</v>
      </c>
      <c r="Q6799" s="21" t="s">
        <v>1535</v>
      </c>
      <c r="R6799" s="22">
        <v>22.2</v>
      </c>
    </row>
    <row r="6800" spans="1:18" x14ac:dyDescent="0.2">
      <c r="A6800" s="21">
        <v>7447</v>
      </c>
      <c r="B6800" s="21" t="s">
        <v>10338</v>
      </c>
      <c r="C6800" s="21" t="s">
        <v>12000</v>
      </c>
      <c r="D6800" s="21" t="s">
        <v>12232</v>
      </c>
      <c r="E6800" s="21" t="s">
        <v>19</v>
      </c>
      <c r="F6800" s="21" t="s">
        <v>2614</v>
      </c>
      <c r="G6800" s="21" t="s">
        <v>2615</v>
      </c>
      <c r="H6800" s="21" t="s">
        <v>105</v>
      </c>
      <c r="I6800" s="21" t="s">
        <v>23</v>
      </c>
      <c r="J6800" s="21" t="s">
        <v>341</v>
      </c>
      <c r="K6800" s="21" t="s">
        <v>232</v>
      </c>
      <c r="L6800" s="21">
        <v>60610</v>
      </c>
      <c r="M6800" s="21" t="s">
        <v>108</v>
      </c>
      <c r="N6800" s="21" t="s">
        <v>5853</v>
      </c>
      <c r="O6800" s="21" t="s">
        <v>28</v>
      </c>
      <c r="P6800" s="21" t="s">
        <v>64</v>
      </c>
      <c r="Q6800" s="21" t="s">
        <v>5854</v>
      </c>
      <c r="R6800" s="22">
        <v>22.2</v>
      </c>
    </row>
    <row r="6801" spans="1:18" x14ac:dyDescent="0.2">
      <c r="A6801" s="21">
        <v>3043</v>
      </c>
      <c r="B6801" s="21" t="s">
        <v>6961</v>
      </c>
      <c r="C6801" s="21" t="s">
        <v>11856</v>
      </c>
      <c r="D6801" s="21" t="s">
        <v>11866</v>
      </c>
      <c r="E6801" s="21" t="s">
        <v>1452</v>
      </c>
      <c r="F6801" s="21" t="s">
        <v>5727</v>
      </c>
      <c r="G6801" s="21" t="s">
        <v>5728</v>
      </c>
      <c r="H6801" s="21" t="s">
        <v>105</v>
      </c>
      <c r="I6801" s="21" t="s">
        <v>23</v>
      </c>
      <c r="J6801" s="21" t="s">
        <v>1317</v>
      </c>
      <c r="K6801" s="21" t="s">
        <v>40</v>
      </c>
      <c r="L6801" s="21">
        <v>90805</v>
      </c>
      <c r="M6801" s="21" t="s">
        <v>41</v>
      </c>
      <c r="N6801" s="21" t="s">
        <v>6962</v>
      </c>
      <c r="O6801" s="21" t="s">
        <v>43</v>
      </c>
      <c r="P6801" s="21" t="s">
        <v>189</v>
      </c>
      <c r="Q6801" s="21" t="s">
        <v>6963</v>
      </c>
      <c r="R6801" s="22">
        <v>22.18</v>
      </c>
    </row>
    <row r="6802" spans="1:18" x14ac:dyDescent="0.2">
      <c r="A6802" s="21">
        <v>3957</v>
      </c>
      <c r="B6802" s="21" t="s">
        <v>7849</v>
      </c>
      <c r="C6802" s="21" t="s">
        <v>1858</v>
      </c>
      <c r="D6802" s="21" t="s">
        <v>11996</v>
      </c>
      <c r="E6802" s="21" t="s">
        <v>48</v>
      </c>
      <c r="F6802" s="21" t="s">
        <v>410</v>
      </c>
      <c r="G6802" s="21" t="s">
        <v>411</v>
      </c>
      <c r="H6802" s="21" t="s">
        <v>22</v>
      </c>
      <c r="I6802" s="21" t="s">
        <v>23</v>
      </c>
      <c r="J6802" s="21" t="s">
        <v>134</v>
      </c>
      <c r="K6802" s="21" t="s">
        <v>40</v>
      </c>
      <c r="L6802" s="21">
        <v>94109</v>
      </c>
      <c r="M6802" s="21" t="s">
        <v>41</v>
      </c>
      <c r="N6802" s="21" t="s">
        <v>5690</v>
      </c>
      <c r="O6802" s="21" t="s">
        <v>28</v>
      </c>
      <c r="P6802" s="21" t="s">
        <v>64</v>
      </c>
      <c r="Q6802" s="21" t="s">
        <v>5691</v>
      </c>
      <c r="R6802" s="22">
        <v>22.14</v>
      </c>
    </row>
    <row r="6803" spans="1:18" x14ac:dyDescent="0.2">
      <c r="A6803" s="21">
        <v>6246</v>
      </c>
      <c r="B6803" s="21" t="s">
        <v>9607</v>
      </c>
      <c r="C6803" s="21" t="s">
        <v>2952</v>
      </c>
      <c r="D6803" s="21" t="s">
        <v>2953</v>
      </c>
      <c r="E6803" s="21" t="s">
        <v>48</v>
      </c>
      <c r="F6803" s="21" t="s">
        <v>7012</v>
      </c>
      <c r="G6803" s="21" t="s">
        <v>7013</v>
      </c>
      <c r="H6803" s="21" t="s">
        <v>105</v>
      </c>
      <c r="I6803" s="21" t="s">
        <v>23</v>
      </c>
      <c r="J6803" s="21" t="s">
        <v>96</v>
      </c>
      <c r="K6803" s="21" t="s">
        <v>97</v>
      </c>
      <c r="L6803" s="21">
        <v>98105</v>
      </c>
      <c r="M6803" s="21" t="s">
        <v>41</v>
      </c>
      <c r="N6803" s="21" t="s">
        <v>5690</v>
      </c>
      <c r="O6803" s="21" t="s">
        <v>28</v>
      </c>
      <c r="P6803" s="21" t="s">
        <v>64</v>
      </c>
      <c r="Q6803" s="21" t="s">
        <v>5691</v>
      </c>
      <c r="R6803" s="22">
        <v>22.14</v>
      </c>
    </row>
    <row r="6804" spans="1:18" x14ac:dyDescent="0.2">
      <c r="A6804" s="21">
        <v>9364</v>
      </c>
      <c r="B6804" s="21" t="s">
        <v>11434</v>
      </c>
      <c r="C6804" s="21" t="s">
        <v>2794</v>
      </c>
      <c r="D6804" s="21" t="s">
        <v>1750</v>
      </c>
      <c r="E6804" s="21" t="s">
        <v>48</v>
      </c>
      <c r="F6804" s="21" t="s">
        <v>339</v>
      </c>
      <c r="G6804" s="21" t="s">
        <v>340</v>
      </c>
      <c r="H6804" s="21" t="s">
        <v>105</v>
      </c>
      <c r="I6804" s="21" t="s">
        <v>23</v>
      </c>
      <c r="J6804" s="21" t="s">
        <v>96</v>
      </c>
      <c r="K6804" s="21" t="s">
        <v>97</v>
      </c>
      <c r="L6804" s="21">
        <v>98105</v>
      </c>
      <c r="M6804" s="21" t="s">
        <v>41</v>
      </c>
      <c r="N6804" s="21" t="s">
        <v>5690</v>
      </c>
      <c r="O6804" s="21" t="s">
        <v>28</v>
      </c>
      <c r="P6804" s="21" t="s">
        <v>64</v>
      </c>
      <c r="Q6804" s="21" t="s">
        <v>5691</v>
      </c>
      <c r="R6804" s="22">
        <v>22.14</v>
      </c>
    </row>
    <row r="6805" spans="1:18" x14ac:dyDescent="0.2">
      <c r="A6805" s="21">
        <v>446</v>
      </c>
      <c r="B6805" s="21" t="s">
        <v>1735</v>
      </c>
      <c r="C6805" s="21" t="s">
        <v>11758</v>
      </c>
      <c r="D6805" s="21" t="s">
        <v>11759</v>
      </c>
      <c r="E6805" s="21" t="s">
        <v>19</v>
      </c>
      <c r="F6805" s="21" t="s">
        <v>115</v>
      </c>
      <c r="G6805" s="21" t="s">
        <v>116</v>
      </c>
      <c r="H6805" s="21" t="s">
        <v>22</v>
      </c>
      <c r="I6805" s="21" t="s">
        <v>23</v>
      </c>
      <c r="J6805" s="21" t="s">
        <v>994</v>
      </c>
      <c r="K6805" s="21" t="s">
        <v>266</v>
      </c>
      <c r="L6805" s="21">
        <v>48227</v>
      </c>
      <c r="M6805" s="21" t="s">
        <v>108</v>
      </c>
      <c r="N6805" s="21" t="s">
        <v>1746</v>
      </c>
      <c r="O6805" s="21" t="s">
        <v>43</v>
      </c>
      <c r="P6805" s="21" t="s">
        <v>44</v>
      </c>
      <c r="Q6805" s="21" t="s">
        <v>1747</v>
      </c>
      <c r="R6805" s="22">
        <v>22.05</v>
      </c>
    </row>
    <row r="6806" spans="1:18" x14ac:dyDescent="0.2">
      <c r="A6806" s="21">
        <v>9120</v>
      </c>
      <c r="B6806" s="21" t="s">
        <v>11297</v>
      </c>
      <c r="C6806" s="21" t="s">
        <v>11727</v>
      </c>
      <c r="D6806" s="21" t="s">
        <v>11711</v>
      </c>
      <c r="E6806" s="21" t="s">
        <v>48</v>
      </c>
      <c r="F6806" s="21" t="s">
        <v>1699</v>
      </c>
      <c r="G6806" s="21" t="s">
        <v>1700</v>
      </c>
      <c r="H6806" s="21" t="s">
        <v>105</v>
      </c>
      <c r="I6806" s="21" t="s">
        <v>23</v>
      </c>
      <c r="J6806" s="21" t="s">
        <v>39</v>
      </c>
      <c r="K6806" s="21" t="s">
        <v>40</v>
      </c>
      <c r="L6806" s="21">
        <v>90036</v>
      </c>
      <c r="M6806" s="21" t="s">
        <v>41</v>
      </c>
      <c r="N6806" s="21" t="s">
        <v>3631</v>
      </c>
      <c r="O6806" s="21" t="s">
        <v>43</v>
      </c>
      <c r="P6806" s="21" t="s">
        <v>44</v>
      </c>
      <c r="Q6806" s="21" t="s">
        <v>3632</v>
      </c>
      <c r="R6806" s="22">
        <v>22.05</v>
      </c>
    </row>
    <row r="6807" spans="1:18" x14ac:dyDescent="0.2">
      <c r="A6807" s="21">
        <v>1242</v>
      </c>
      <c r="B6807" s="21" t="s">
        <v>3934</v>
      </c>
      <c r="C6807" s="21" t="s">
        <v>496</v>
      </c>
      <c r="D6807" s="21" t="s">
        <v>11953</v>
      </c>
      <c r="E6807" s="21" t="s">
        <v>48</v>
      </c>
      <c r="F6807" s="21" t="s">
        <v>2333</v>
      </c>
      <c r="G6807" s="21" t="s">
        <v>2334</v>
      </c>
      <c r="H6807" s="21" t="s">
        <v>105</v>
      </c>
      <c r="I6807" s="21" t="s">
        <v>23</v>
      </c>
      <c r="J6807" s="21" t="s">
        <v>299</v>
      </c>
      <c r="K6807" s="21" t="s">
        <v>300</v>
      </c>
      <c r="L6807" s="21">
        <v>10024</v>
      </c>
      <c r="M6807" s="21" t="s">
        <v>158</v>
      </c>
      <c r="N6807" s="21" t="s">
        <v>3935</v>
      </c>
      <c r="O6807" s="21" t="s">
        <v>70</v>
      </c>
      <c r="P6807" s="21" t="s">
        <v>71</v>
      </c>
      <c r="Q6807" s="21" t="s">
        <v>3936</v>
      </c>
      <c r="R6807" s="22">
        <v>22</v>
      </c>
    </row>
    <row r="6808" spans="1:18" x14ac:dyDescent="0.2">
      <c r="A6808" s="21">
        <v>1736</v>
      </c>
      <c r="B6808" s="21" t="s">
        <v>4997</v>
      </c>
      <c r="C6808" s="21" t="s">
        <v>4998</v>
      </c>
      <c r="D6808" s="21" t="s">
        <v>11964</v>
      </c>
      <c r="E6808" s="21" t="s">
        <v>19</v>
      </c>
      <c r="F6808" s="21" t="s">
        <v>1583</v>
      </c>
      <c r="G6808" s="21" t="s">
        <v>1584</v>
      </c>
      <c r="H6808" s="21" t="s">
        <v>22</v>
      </c>
      <c r="I6808" s="21" t="s">
        <v>23</v>
      </c>
      <c r="J6808" s="21" t="s">
        <v>1714</v>
      </c>
      <c r="K6808" s="21" t="s">
        <v>89</v>
      </c>
      <c r="L6808" s="21">
        <v>28540</v>
      </c>
      <c r="M6808" s="21" t="s">
        <v>26</v>
      </c>
      <c r="N6808" s="21" t="s">
        <v>3935</v>
      </c>
      <c r="O6808" s="21" t="s">
        <v>70</v>
      </c>
      <c r="P6808" s="21" t="s">
        <v>71</v>
      </c>
      <c r="Q6808" s="21" t="s">
        <v>3936</v>
      </c>
      <c r="R6808" s="22">
        <v>22</v>
      </c>
    </row>
    <row r="6809" spans="1:18" x14ac:dyDescent="0.2">
      <c r="A6809" s="21">
        <v>2782</v>
      </c>
      <c r="B6809" s="21" t="s">
        <v>6656</v>
      </c>
      <c r="C6809" s="21" t="s">
        <v>2145</v>
      </c>
      <c r="D6809" s="21" t="s">
        <v>1970</v>
      </c>
      <c r="E6809" s="21" t="s">
        <v>48</v>
      </c>
      <c r="F6809" s="21" t="s">
        <v>6479</v>
      </c>
      <c r="G6809" s="21" t="s">
        <v>6480</v>
      </c>
      <c r="H6809" s="21" t="s">
        <v>22</v>
      </c>
      <c r="I6809" s="21" t="s">
        <v>23</v>
      </c>
      <c r="J6809" s="21" t="s">
        <v>1050</v>
      </c>
      <c r="K6809" s="21" t="s">
        <v>255</v>
      </c>
      <c r="L6809" s="21">
        <v>55044</v>
      </c>
      <c r="M6809" s="21" t="s">
        <v>108</v>
      </c>
      <c r="N6809" s="21" t="s">
        <v>995</v>
      </c>
      <c r="O6809" s="21" t="s">
        <v>43</v>
      </c>
      <c r="P6809" s="21" t="s">
        <v>67</v>
      </c>
      <c r="Q6809" s="21" t="s">
        <v>996</v>
      </c>
      <c r="R6809" s="22">
        <v>22</v>
      </c>
    </row>
    <row r="6810" spans="1:18" x14ac:dyDescent="0.2">
      <c r="A6810" s="21">
        <v>9672</v>
      </c>
      <c r="B6810" s="21" t="s">
        <v>11634</v>
      </c>
      <c r="C6810" s="21" t="s">
        <v>423</v>
      </c>
      <c r="D6810" s="21" t="s">
        <v>1242</v>
      </c>
      <c r="E6810" s="21" t="s">
        <v>48</v>
      </c>
      <c r="F6810" s="21" t="s">
        <v>1033</v>
      </c>
      <c r="G6810" s="21" t="s">
        <v>1034</v>
      </c>
      <c r="H6810" s="21" t="s">
        <v>22</v>
      </c>
      <c r="I6810" s="21" t="s">
        <v>23</v>
      </c>
      <c r="J6810" s="21" t="s">
        <v>979</v>
      </c>
      <c r="K6810" s="21" t="s">
        <v>40</v>
      </c>
      <c r="L6810" s="21">
        <v>94568</v>
      </c>
      <c r="M6810" s="21" t="s">
        <v>41</v>
      </c>
      <c r="N6810" s="21" t="s">
        <v>3935</v>
      </c>
      <c r="O6810" s="21" t="s">
        <v>70</v>
      </c>
      <c r="P6810" s="21" t="s">
        <v>71</v>
      </c>
      <c r="Q6810" s="21" t="s">
        <v>3936</v>
      </c>
      <c r="R6810" s="22">
        <v>22</v>
      </c>
    </row>
    <row r="6811" spans="1:18" x14ac:dyDescent="0.2">
      <c r="A6811" s="21">
        <v>923</v>
      </c>
      <c r="B6811" s="21" t="s">
        <v>3189</v>
      </c>
      <c r="C6811" s="21" t="s">
        <v>11946</v>
      </c>
      <c r="D6811" s="21" t="s">
        <v>3190</v>
      </c>
      <c r="E6811" s="21" t="s">
        <v>48</v>
      </c>
      <c r="F6811" s="21" t="s">
        <v>3191</v>
      </c>
      <c r="G6811" s="21" t="s">
        <v>3192</v>
      </c>
      <c r="H6811" s="21" t="s">
        <v>22</v>
      </c>
      <c r="I6811" s="21" t="s">
        <v>23</v>
      </c>
      <c r="J6811" s="21" t="s">
        <v>299</v>
      </c>
      <c r="K6811" s="21" t="s">
        <v>300</v>
      </c>
      <c r="L6811" s="21">
        <v>10009</v>
      </c>
      <c r="M6811" s="21" t="s">
        <v>158</v>
      </c>
      <c r="N6811" s="21" t="s">
        <v>3195</v>
      </c>
      <c r="O6811" s="21" t="s">
        <v>70</v>
      </c>
      <c r="P6811" s="21" t="s">
        <v>71</v>
      </c>
      <c r="Q6811" s="21" t="s">
        <v>3196</v>
      </c>
      <c r="R6811" s="22">
        <v>21.99</v>
      </c>
    </row>
    <row r="6812" spans="1:18" x14ac:dyDescent="0.2">
      <c r="A6812" s="21">
        <v>8875</v>
      </c>
      <c r="B6812" s="21" t="s">
        <v>11151</v>
      </c>
      <c r="C6812" s="21" t="s">
        <v>2296</v>
      </c>
      <c r="D6812" s="21" t="s">
        <v>424</v>
      </c>
      <c r="E6812" s="21" t="s">
        <v>19</v>
      </c>
      <c r="F6812" s="21" t="s">
        <v>6493</v>
      </c>
      <c r="G6812" s="21" t="s">
        <v>6494</v>
      </c>
      <c r="H6812" s="21" t="s">
        <v>22</v>
      </c>
      <c r="I6812" s="21" t="s">
        <v>23</v>
      </c>
      <c r="J6812" s="21" t="s">
        <v>202</v>
      </c>
      <c r="K6812" s="21" t="s">
        <v>107</v>
      </c>
      <c r="L6812" s="21">
        <v>77095</v>
      </c>
      <c r="M6812" s="21" t="s">
        <v>108</v>
      </c>
      <c r="N6812" s="21" t="s">
        <v>3161</v>
      </c>
      <c r="O6812" s="21" t="s">
        <v>43</v>
      </c>
      <c r="P6812" s="21" t="s">
        <v>74</v>
      </c>
      <c r="Q6812" s="21" t="s">
        <v>3162</v>
      </c>
      <c r="R6812" s="22">
        <v>21.99</v>
      </c>
    </row>
    <row r="6813" spans="1:18" x14ac:dyDescent="0.2">
      <c r="A6813" s="21">
        <v>9421</v>
      </c>
      <c r="B6813" s="21" t="s">
        <v>11474</v>
      </c>
      <c r="C6813" s="21" t="s">
        <v>11907</v>
      </c>
      <c r="D6813" s="21" t="s">
        <v>12223</v>
      </c>
      <c r="E6813" s="21" t="s">
        <v>19</v>
      </c>
      <c r="F6813" s="21" t="s">
        <v>2631</v>
      </c>
      <c r="G6813" s="21" t="s">
        <v>2632</v>
      </c>
      <c r="H6813" s="21" t="s">
        <v>38</v>
      </c>
      <c r="I6813" s="21" t="s">
        <v>23</v>
      </c>
      <c r="J6813" s="21" t="s">
        <v>202</v>
      </c>
      <c r="K6813" s="21" t="s">
        <v>107</v>
      </c>
      <c r="L6813" s="21">
        <v>77041</v>
      </c>
      <c r="M6813" s="21" t="s">
        <v>108</v>
      </c>
      <c r="N6813" s="21" t="s">
        <v>7471</v>
      </c>
      <c r="O6813" s="21" t="s">
        <v>43</v>
      </c>
      <c r="P6813" s="21" t="s">
        <v>77</v>
      </c>
      <c r="Q6813" s="21" t="s">
        <v>7472</v>
      </c>
      <c r="R6813" s="22">
        <v>21.984000000000002</v>
      </c>
    </row>
    <row r="6814" spans="1:18" x14ac:dyDescent="0.2">
      <c r="A6814" s="21">
        <v>228</v>
      </c>
      <c r="B6814" s="21" t="s">
        <v>990</v>
      </c>
      <c r="C6814" s="21" t="s">
        <v>11787</v>
      </c>
      <c r="D6814" s="21" t="s">
        <v>991</v>
      </c>
      <c r="E6814" s="21" t="s">
        <v>48</v>
      </c>
      <c r="F6814" s="21" t="s">
        <v>992</v>
      </c>
      <c r="G6814" s="21" t="s">
        <v>993</v>
      </c>
      <c r="H6814" s="21" t="s">
        <v>38</v>
      </c>
      <c r="I6814" s="21" t="s">
        <v>23</v>
      </c>
      <c r="J6814" s="21" t="s">
        <v>994</v>
      </c>
      <c r="K6814" s="21" t="s">
        <v>266</v>
      </c>
      <c r="L6814" s="21">
        <v>48227</v>
      </c>
      <c r="M6814" s="21" t="s">
        <v>108</v>
      </c>
      <c r="N6814" s="21" t="s">
        <v>999</v>
      </c>
      <c r="O6814" s="21" t="s">
        <v>43</v>
      </c>
      <c r="P6814" s="21" t="s">
        <v>57</v>
      </c>
      <c r="Q6814" s="21" t="s">
        <v>1000</v>
      </c>
      <c r="R6814" s="22">
        <v>21.98</v>
      </c>
    </row>
    <row r="6815" spans="1:18" x14ac:dyDescent="0.2">
      <c r="A6815" s="21">
        <v>5396</v>
      </c>
      <c r="B6815" s="21" t="s">
        <v>9007</v>
      </c>
      <c r="C6815" s="21" t="s">
        <v>114</v>
      </c>
      <c r="D6815" s="21" t="s">
        <v>5495</v>
      </c>
      <c r="E6815" s="21" t="s">
        <v>19</v>
      </c>
      <c r="F6815" s="21" t="s">
        <v>1859</v>
      </c>
      <c r="G6815" s="21" t="s">
        <v>1860</v>
      </c>
      <c r="H6815" s="21" t="s">
        <v>38</v>
      </c>
      <c r="I6815" s="21" t="s">
        <v>23</v>
      </c>
      <c r="J6815" s="21" t="s">
        <v>4263</v>
      </c>
      <c r="K6815" s="21" t="s">
        <v>127</v>
      </c>
      <c r="L6815" s="21">
        <v>84604</v>
      </c>
      <c r="M6815" s="21" t="s">
        <v>41</v>
      </c>
      <c r="N6815" s="21" t="s">
        <v>6512</v>
      </c>
      <c r="O6815" s="21" t="s">
        <v>43</v>
      </c>
      <c r="P6815" s="21" t="s">
        <v>91</v>
      </c>
      <c r="Q6815" s="21" t="s">
        <v>6513</v>
      </c>
      <c r="R6815" s="22">
        <v>21.98</v>
      </c>
    </row>
    <row r="6816" spans="1:18" x14ac:dyDescent="0.2">
      <c r="A6816" s="21">
        <v>9056</v>
      </c>
      <c r="B6816" s="21" t="s">
        <v>11263</v>
      </c>
      <c r="C6816" s="21" t="s">
        <v>11761</v>
      </c>
      <c r="D6816" s="21" t="s">
        <v>178</v>
      </c>
      <c r="E6816" s="21" t="s">
        <v>19</v>
      </c>
      <c r="F6816" s="21" t="s">
        <v>1085</v>
      </c>
      <c r="G6816" s="21" t="s">
        <v>1086</v>
      </c>
      <c r="H6816" s="21" t="s">
        <v>22</v>
      </c>
      <c r="I6816" s="21" t="s">
        <v>23</v>
      </c>
      <c r="J6816" s="21" t="s">
        <v>96</v>
      </c>
      <c r="K6816" s="21" t="s">
        <v>97</v>
      </c>
      <c r="L6816" s="21">
        <v>98103</v>
      </c>
      <c r="M6816" s="21" t="s">
        <v>41</v>
      </c>
      <c r="N6816" s="21" t="s">
        <v>4026</v>
      </c>
      <c r="O6816" s="21" t="s">
        <v>70</v>
      </c>
      <c r="P6816" s="21" t="s">
        <v>175</v>
      </c>
      <c r="Q6816" s="21" t="s">
        <v>4027</v>
      </c>
      <c r="R6816" s="22">
        <v>21.98</v>
      </c>
    </row>
    <row r="6817" spans="1:18" x14ac:dyDescent="0.2">
      <c r="A6817" s="21">
        <v>8662</v>
      </c>
      <c r="B6817" s="21" t="s">
        <v>11028</v>
      </c>
      <c r="C6817" s="21" t="s">
        <v>12102</v>
      </c>
      <c r="D6817" s="21" t="s">
        <v>2544</v>
      </c>
      <c r="E6817" s="21" t="s">
        <v>48</v>
      </c>
      <c r="F6817" s="21" t="s">
        <v>4806</v>
      </c>
      <c r="G6817" s="21" t="s">
        <v>4807</v>
      </c>
      <c r="H6817" s="21" t="s">
        <v>22</v>
      </c>
      <c r="I6817" s="21" t="s">
        <v>23</v>
      </c>
      <c r="J6817" s="21" t="s">
        <v>202</v>
      </c>
      <c r="K6817" s="21" t="s">
        <v>107</v>
      </c>
      <c r="L6817" s="21">
        <v>77041</v>
      </c>
      <c r="M6817" s="21" t="s">
        <v>108</v>
      </c>
      <c r="N6817" s="21" t="s">
        <v>8183</v>
      </c>
      <c r="O6817" s="21" t="s">
        <v>28</v>
      </c>
      <c r="P6817" s="21" t="s">
        <v>64</v>
      </c>
      <c r="Q6817" s="21" t="s">
        <v>8184</v>
      </c>
      <c r="R6817" s="22">
        <v>21.968</v>
      </c>
    </row>
    <row r="6818" spans="1:18" x14ac:dyDescent="0.2">
      <c r="A6818" s="21">
        <v>2553</v>
      </c>
      <c r="B6818" s="21" t="s">
        <v>6316</v>
      </c>
      <c r="C6818" s="21" t="s">
        <v>1242</v>
      </c>
      <c r="D6818" s="21" t="s">
        <v>524</v>
      </c>
      <c r="E6818" s="21" t="s">
        <v>48</v>
      </c>
      <c r="F6818" s="21" t="s">
        <v>4321</v>
      </c>
      <c r="G6818" s="21" t="s">
        <v>4322</v>
      </c>
      <c r="H6818" s="21" t="s">
        <v>22</v>
      </c>
      <c r="I6818" s="21" t="s">
        <v>23</v>
      </c>
      <c r="J6818" s="21" t="s">
        <v>24</v>
      </c>
      <c r="K6818" s="21" t="s">
        <v>25</v>
      </c>
      <c r="L6818" s="21">
        <v>42420</v>
      </c>
      <c r="M6818" s="21" t="s">
        <v>26</v>
      </c>
      <c r="N6818" s="21" t="s">
        <v>4691</v>
      </c>
      <c r="O6818" s="21" t="s">
        <v>43</v>
      </c>
      <c r="P6818" s="21" t="s">
        <v>74</v>
      </c>
      <c r="Q6818" s="21" t="s">
        <v>4692</v>
      </c>
      <c r="R6818" s="22">
        <v>21.96</v>
      </c>
    </row>
    <row r="6819" spans="1:18" x14ac:dyDescent="0.2">
      <c r="A6819" s="21">
        <v>6419</v>
      </c>
      <c r="B6819" s="21" t="s">
        <v>9720</v>
      </c>
      <c r="C6819" s="21" t="s">
        <v>6178</v>
      </c>
      <c r="D6819" s="21" t="s">
        <v>12024</v>
      </c>
      <c r="E6819" s="21" t="s">
        <v>48</v>
      </c>
      <c r="F6819" s="21" t="s">
        <v>2838</v>
      </c>
      <c r="G6819" s="21" t="s">
        <v>2839</v>
      </c>
      <c r="H6819" s="21" t="s">
        <v>38</v>
      </c>
      <c r="I6819" s="21" t="s">
        <v>23</v>
      </c>
      <c r="J6819" s="21" t="s">
        <v>5122</v>
      </c>
      <c r="K6819" s="21" t="s">
        <v>732</v>
      </c>
      <c r="L6819" s="21">
        <v>74133</v>
      </c>
      <c r="M6819" s="21" t="s">
        <v>108</v>
      </c>
      <c r="N6819" s="21" t="s">
        <v>650</v>
      </c>
      <c r="O6819" s="21" t="s">
        <v>43</v>
      </c>
      <c r="P6819" s="21" t="s">
        <v>651</v>
      </c>
      <c r="Q6819" s="21" t="s">
        <v>652</v>
      </c>
      <c r="R6819" s="22">
        <v>21.96</v>
      </c>
    </row>
    <row r="6820" spans="1:18" x14ac:dyDescent="0.2">
      <c r="A6820" s="21">
        <v>9055</v>
      </c>
      <c r="B6820" s="21" t="s">
        <v>11262</v>
      </c>
      <c r="C6820" s="21" t="s">
        <v>2720</v>
      </c>
      <c r="D6820" s="21" t="s">
        <v>3575</v>
      </c>
      <c r="E6820" s="21" t="s">
        <v>48</v>
      </c>
      <c r="F6820" s="21" t="s">
        <v>3002</v>
      </c>
      <c r="G6820" s="21" t="s">
        <v>3003</v>
      </c>
      <c r="H6820" s="21" t="s">
        <v>22</v>
      </c>
      <c r="I6820" s="21" t="s">
        <v>23</v>
      </c>
      <c r="J6820" s="21" t="s">
        <v>2880</v>
      </c>
      <c r="K6820" s="21" t="s">
        <v>40</v>
      </c>
      <c r="L6820" s="21">
        <v>92704</v>
      </c>
      <c r="M6820" s="21" t="s">
        <v>41</v>
      </c>
      <c r="N6820" s="21" t="s">
        <v>650</v>
      </c>
      <c r="O6820" s="21" t="s">
        <v>43</v>
      </c>
      <c r="P6820" s="21" t="s">
        <v>651</v>
      </c>
      <c r="Q6820" s="21" t="s">
        <v>652</v>
      </c>
      <c r="R6820" s="22">
        <v>21.96</v>
      </c>
    </row>
    <row r="6821" spans="1:18" x14ac:dyDescent="0.2">
      <c r="A6821" s="21">
        <v>1675</v>
      </c>
      <c r="B6821" s="21" t="s">
        <v>4902</v>
      </c>
      <c r="C6821" s="21" t="s">
        <v>178</v>
      </c>
      <c r="D6821" s="21" t="s">
        <v>179</v>
      </c>
      <c r="E6821" s="21" t="s">
        <v>48</v>
      </c>
      <c r="F6821" s="21" t="s">
        <v>2323</v>
      </c>
      <c r="G6821" s="21" t="s">
        <v>2324</v>
      </c>
      <c r="H6821" s="21" t="s">
        <v>38</v>
      </c>
      <c r="I6821" s="21" t="s">
        <v>23</v>
      </c>
      <c r="J6821" s="21" t="s">
        <v>202</v>
      </c>
      <c r="K6821" s="21" t="s">
        <v>107</v>
      </c>
      <c r="L6821" s="21">
        <v>77041</v>
      </c>
      <c r="M6821" s="21" t="s">
        <v>108</v>
      </c>
      <c r="N6821" s="21" t="s">
        <v>3972</v>
      </c>
      <c r="O6821" s="21" t="s">
        <v>28</v>
      </c>
      <c r="P6821" s="21" t="s">
        <v>64</v>
      </c>
      <c r="Q6821" s="21" t="s">
        <v>3973</v>
      </c>
      <c r="R6821" s="22">
        <v>21.936</v>
      </c>
    </row>
    <row r="6822" spans="1:18" x14ac:dyDescent="0.2">
      <c r="A6822" s="21">
        <v>4311</v>
      </c>
      <c r="B6822" s="21" t="s">
        <v>8176</v>
      </c>
      <c r="C6822" s="21" t="s">
        <v>11807</v>
      </c>
      <c r="D6822" s="21" t="s">
        <v>11716</v>
      </c>
      <c r="E6822" s="21" t="s">
        <v>48</v>
      </c>
      <c r="F6822" s="21" t="s">
        <v>5683</v>
      </c>
      <c r="G6822" s="21" t="s">
        <v>5684</v>
      </c>
      <c r="H6822" s="21" t="s">
        <v>22</v>
      </c>
      <c r="I6822" s="21" t="s">
        <v>23</v>
      </c>
      <c r="J6822" s="21" t="s">
        <v>39</v>
      </c>
      <c r="K6822" s="21" t="s">
        <v>40</v>
      </c>
      <c r="L6822" s="21">
        <v>90045</v>
      </c>
      <c r="M6822" s="21" t="s">
        <v>41</v>
      </c>
      <c r="N6822" s="21" t="s">
        <v>2760</v>
      </c>
      <c r="O6822" s="21" t="s">
        <v>43</v>
      </c>
      <c r="P6822" s="21" t="s">
        <v>74</v>
      </c>
      <c r="Q6822" s="21" t="s">
        <v>2761</v>
      </c>
      <c r="R6822" s="22">
        <v>21.936</v>
      </c>
    </row>
    <row r="6823" spans="1:18" x14ac:dyDescent="0.2">
      <c r="A6823" s="21">
        <v>3108</v>
      </c>
      <c r="B6823" s="21" t="s">
        <v>7045</v>
      </c>
      <c r="C6823" s="21" t="s">
        <v>236</v>
      </c>
      <c r="D6823" s="21" t="s">
        <v>237</v>
      </c>
      <c r="E6823" s="21" t="s">
        <v>48</v>
      </c>
      <c r="F6823" s="21" t="s">
        <v>86</v>
      </c>
      <c r="G6823" s="21" t="s">
        <v>87</v>
      </c>
      <c r="H6823" s="21" t="s">
        <v>22</v>
      </c>
      <c r="I6823" s="21" t="s">
        <v>23</v>
      </c>
      <c r="J6823" s="21" t="s">
        <v>356</v>
      </c>
      <c r="K6823" s="21" t="s">
        <v>672</v>
      </c>
      <c r="L6823" s="21">
        <v>65807</v>
      </c>
      <c r="M6823" s="21" t="s">
        <v>108</v>
      </c>
      <c r="N6823" s="21" t="s">
        <v>7046</v>
      </c>
      <c r="O6823" s="21" t="s">
        <v>43</v>
      </c>
      <c r="P6823" s="21" t="s">
        <v>91</v>
      </c>
      <c r="Q6823" s="21" t="s">
        <v>7047</v>
      </c>
      <c r="R6823" s="22">
        <v>21.93</v>
      </c>
    </row>
    <row r="6824" spans="1:18" x14ac:dyDescent="0.2">
      <c r="A6824" s="21">
        <v>4197</v>
      </c>
      <c r="B6824" s="21" t="s">
        <v>8072</v>
      </c>
      <c r="C6824" s="21" t="s">
        <v>281</v>
      </c>
      <c r="D6824" s="21" t="s">
        <v>8073</v>
      </c>
      <c r="E6824" s="21" t="s">
        <v>19</v>
      </c>
      <c r="F6824" s="21" t="s">
        <v>2691</v>
      </c>
      <c r="G6824" s="21" t="s">
        <v>2692</v>
      </c>
      <c r="H6824" s="21" t="s">
        <v>22</v>
      </c>
      <c r="I6824" s="21" t="s">
        <v>23</v>
      </c>
      <c r="J6824" s="21" t="s">
        <v>299</v>
      </c>
      <c r="K6824" s="21" t="s">
        <v>300</v>
      </c>
      <c r="L6824" s="21">
        <v>10024</v>
      </c>
      <c r="M6824" s="21" t="s">
        <v>158</v>
      </c>
      <c r="N6824" s="21" t="s">
        <v>2969</v>
      </c>
      <c r="O6824" s="21" t="s">
        <v>43</v>
      </c>
      <c r="P6824" s="21" t="s">
        <v>44</v>
      </c>
      <c r="Q6824" s="21" t="s">
        <v>2970</v>
      </c>
      <c r="R6824" s="22">
        <v>21.93</v>
      </c>
    </row>
    <row r="6825" spans="1:18" x14ac:dyDescent="0.2">
      <c r="A6825" s="21">
        <v>6929</v>
      </c>
      <c r="B6825" s="21" t="s">
        <v>10026</v>
      </c>
      <c r="C6825" s="21" t="s">
        <v>5597</v>
      </c>
      <c r="D6825" s="21" t="s">
        <v>271</v>
      </c>
      <c r="E6825" s="21" t="s">
        <v>19</v>
      </c>
      <c r="F6825" s="21" t="s">
        <v>750</v>
      </c>
      <c r="G6825" s="21" t="s">
        <v>751</v>
      </c>
      <c r="H6825" s="21" t="s">
        <v>22</v>
      </c>
      <c r="I6825" s="21" t="s">
        <v>23</v>
      </c>
      <c r="J6825" s="21" t="s">
        <v>134</v>
      </c>
      <c r="K6825" s="21" t="s">
        <v>40</v>
      </c>
      <c r="L6825" s="21">
        <v>94109</v>
      </c>
      <c r="M6825" s="21" t="s">
        <v>41</v>
      </c>
      <c r="N6825" s="21" t="s">
        <v>2517</v>
      </c>
      <c r="O6825" s="21" t="s">
        <v>43</v>
      </c>
      <c r="P6825" s="21" t="s">
        <v>44</v>
      </c>
      <c r="Q6825" s="21" t="s">
        <v>2518</v>
      </c>
      <c r="R6825" s="22">
        <v>21.93</v>
      </c>
    </row>
    <row r="6826" spans="1:18" x14ac:dyDescent="0.2">
      <c r="A6826" s="21">
        <v>8910</v>
      </c>
      <c r="B6826" s="21" t="s">
        <v>11173</v>
      </c>
      <c r="C6826" s="21" t="s">
        <v>7750</v>
      </c>
      <c r="D6826" s="21" t="s">
        <v>12141</v>
      </c>
      <c r="E6826" s="21" t="s">
        <v>48</v>
      </c>
      <c r="F6826" s="21" t="s">
        <v>1889</v>
      </c>
      <c r="G6826" s="21" t="s">
        <v>1890</v>
      </c>
      <c r="H6826" s="21" t="s">
        <v>22</v>
      </c>
      <c r="I6826" s="21" t="s">
        <v>23</v>
      </c>
      <c r="J6826" s="21" t="s">
        <v>4623</v>
      </c>
      <c r="K6826" s="21" t="s">
        <v>1402</v>
      </c>
      <c r="L6826" s="21">
        <v>2149</v>
      </c>
      <c r="M6826" s="21" t="s">
        <v>158</v>
      </c>
      <c r="N6826" s="21" t="s">
        <v>733</v>
      </c>
      <c r="O6826" s="21" t="s">
        <v>43</v>
      </c>
      <c r="P6826" s="21" t="s">
        <v>44</v>
      </c>
      <c r="Q6826" s="21" t="s">
        <v>734</v>
      </c>
      <c r="R6826" s="22">
        <v>21.93</v>
      </c>
    </row>
    <row r="6827" spans="1:18" x14ac:dyDescent="0.2">
      <c r="A6827" s="21">
        <v>7910</v>
      </c>
      <c r="B6827" s="21" t="s">
        <v>10589</v>
      </c>
      <c r="C6827" s="21" t="s">
        <v>11903</v>
      </c>
      <c r="D6827" s="21" t="s">
        <v>11980</v>
      </c>
      <c r="E6827" s="21" t="s">
        <v>48</v>
      </c>
      <c r="F6827" s="21" t="s">
        <v>8197</v>
      </c>
      <c r="G6827" s="21" t="s">
        <v>8198</v>
      </c>
      <c r="H6827" s="21" t="s">
        <v>22</v>
      </c>
      <c r="I6827" s="21" t="s">
        <v>23</v>
      </c>
      <c r="J6827" s="21" t="s">
        <v>10590</v>
      </c>
      <c r="K6827" s="21" t="s">
        <v>40</v>
      </c>
      <c r="L6827" s="21">
        <v>95037</v>
      </c>
      <c r="M6827" s="21" t="s">
        <v>41</v>
      </c>
      <c r="N6827" s="21" t="s">
        <v>1962</v>
      </c>
      <c r="O6827" s="21" t="s">
        <v>43</v>
      </c>
      <c r="P6827" s="21" t="s">
        <v>67</v>
      </c>
      <c r="Q6827" s="21" t="s">
        <v>1963</v>
      </c>
      <c r="R6827" s="22">
        <v>21.92</v>
      </c>
    </row>
    <row r="6828" spans="1:18" x14ac:dyDescent="0.2">
      <c r="A6828" s="21">
        <v>7351</v>
      </c>
      <c r="B6828" s="21" t="s">
        <v>10289</v>
      </c>
      <c r="C6828" s="21" t="s">
        <v>2025</v>
      </c>
      <c r="D6828" s="21" t="s">
        <v>3980</v>
      </c>
      <c r="E6828" s="21" t="s">
        <v>48</v>
      </c>
      <c r="F6828" s="21" t="s">
        <v>792</v>
      </c>
      <c r="G6828" s="21" t="s">
        <v>793</v>
      </c>
      <c r="H6828" s="21" t="s">
        <v>38</v>
      </c>
      <c r="I6828" s="21" t="s">
        <v>23</v>
      </c>
      <c r="J6828" s="21" t="s">
        <v>2888</v>
      </c>
      <c r="K6828" s="21" t="s">
        <v>118</v>
      </c>
      <c r="L6828" s="21">
        <v>53209</v>
      </c>
      <c r="M6828" s="21" t="s">
        <v>108</v>
      </c>
      <c r="N6828" s="21" t="s">
        <v>1091</v>
      </c>
      <c r="O6828" s="21" t="s">
        <v>43</v>
      </c>
      <c r="P6828" s="21" t="s">
        <v>74</v>
      </c>
      <c r="Q6828" s="21" t="s">
        <v>1092</v>
      </c>
      <c r="R6828" s="22">
        <v>21.9</v>
      </c>
    </row>
    <row r="6829" spans="1:18" x14ac:dyDescent="0.2">
      <c r="A6829" s="21">
        <v>963</v>
      </c>
      <c r="B6829" s="21" t="s">
        <v>3305</v>
      </c>
      <c r="C6829" s="21" t="s">
        <v>11810</v>
      </c>
      <c r="D6829" s="21" t="s">
        <v>11953</v>
      </c>
      <c r="E6829" s="21" t="s">
        <v>206</v>
      </c>
      <c r="F6829" s="21" t="s">
        <v>546</v>
      </c>
      <c r="G6829" s="21" t="s">
        <v>547</v>
      </c>
      <c r="H6829" s="21" t="s">
        <v>38</v>
      </c>
      <c r="I6829" s="21" t="s">
        <v>23</v>
      </c>
      <c r="J6829" s="21" t="s">
        <v>134</v>
      </c>
      <c r="K6829" s="21" t="s">
        <v>40</v>
      </c>
      <c r="L6829" s="21">
        <v>94110</v>
      </c>
      <c r="M6829" s="21" t="s">
        <v>41</v>
      </c>
      <c r="N6829" s="21" t="s">
        <v>2038</v>
      </c>
      <c r="O6829" s="21" t="s">
        <v>43</v>
      </c>
      <c r="P6829" s="21" t="s">
        <v>189</v>
      </c>
      <c r="Q6829" s="21" t="s">
        <v>2039</v>
      </c>
      <c r="R6829" s="22">
        <v>21.88</v>
      </c>
    </row>
    <row r="6830" spans="1:18" x14ac:dyDescent="0.2">
      <c r="A6830" s="21">
        <v>1693</v>
      </c>
      <c r="B6830" s="21" t="s">
        <v>4928</v>
      </c>
      <c r="C6830" s="21" t="s">
        <v>4929</v>
      </c>
      <c r="D6830" s="21" t="s">
        <v>4786</v>
      </c>
      <c r="E6830" s="21" t="s">
        <v>48</v>
      </c>
      <c r="F6830" s="21" t="s">
        <v>4930</v>
      </c>
      <c r="G6830" s="21" t="s">
        <v>4931</v>
      </c>
      <c r="H6830" s="21" t="s">
        <v>22</v>
      </c>
      <c r="I6830" s="21" t="s">
        <v>23</v>
      </c>
      <c r="J6830" s="21" t="s">
        <v>563</v>
      </c>
      <c r="K6830" s="21" t="s">
        <v>564</v>
      </c>
      <c r="L6830" s="21">
        <v>43229</v>
      </c>
      <c r="M6830" s="21" t="s">
        <v>158</v>
      </c>
      <c r="N6830" s="21" t="s">
        <v>2156</v>
      </c>
      <c r="O6830" s="21" t="s">
        <v>28</v>
      </c>
      <c r="P6830" s="21" t="s">
        <v>64</v>
      </c>
      <c r="Q6830" s="21" t="s">
        <v>2157</v>
      </c>
      <c r="R6830" s="22">
        <v>21.88</v>
      </c>
    </row>
    <row r="6831" spans="1:18" x14ac:dyDescent="0.2">
      <c r="A6831" s="21">
        <v>5265</v>
      </c>
      <c r="B6831" s="21" t="s">
        <v>8910</v>
      </c>
      <c r="C6831" s="21" t="s">
        <v>12062</v>
      </c>
      <c r="D6831" s="21" t="s">
        <v>12137</v>
      </c>
      <c r="E6831" s="21" t="s">
        <v>206</v>
      </c>
      <c r="F6831" s="21" t="s">
        <v>4250</v>
      </c>
      <c r="G6831" s="21" t="s">
        <v>4251</v>
      </c>
      <c r="H6831" s="21" t="s">
        <v>105</v>
      </c>
      <c r="I6831" s="21" t="s">
        <v>23</v>
      </c>
      <c r="J6831" s="21" t="s">
        <v>202</v>
      </c>
      <c r="K6831" s="21" t="s">
        <v>107</v>
      </c>
      <c r="L6831" s="21">
        <v>77036</v>
      </c>
      <c r="M6831" s="21" t="s">
        <v>108</v>
      </c>
      <c r="N6831" s="21" t="s">
        <v>7695</v>
      </c>
      <c r="O6831" s="21" t="s">
        <v>43</v>
      </c>
      <c r="P6831" s="21" t="s">
        <v>67</v>
      </c>
      <c r="Q6831" s="21" t="s">
        <v>7696</v>
      </c>
      <c r="R6831" s="22">
        <v>21.864000000000001</v>
      </c>
    </row>
    <row r="6832" spans="1:18" x14ac:dyDescent="0.2">
      <c r="A6832" s="21">
        <v>1572</v>
      </c>
      <c r="B6832" s="21" t="s">
        <v>4697</v>
      </c>
      <c r="C6832" s="21" t="s">
        <v>4698</v>
      </c>
      <c r="D6832" s="21" t="s">
        <v>4699</v>
      </c>
      <c r="E6832" s="21" t="s">
        <v>206</v>
      </c>
      <c r="F6832" s="21" t="s">
        <v>1784</v>
      </c>
      <c r="G6832" s="21" t="s">
        <v>1785</v>
      </c>
      <c r="H6832" s="21" t="s">
        <v>22</v>
      </c>
      <c r="I6832" s="21" t="s">
        <v>23</v>
      </c>
      <c r="J6832" s="21" t="s">
        <v>39</v>
      </c>
      <c r="K6832" s="21" t="s">
        <v>40</v>
      </c>
      <c r="L6832" s="21">
        <v>90004</v>
      </c>
      <c r="M6832" s="21" t="s">
        <v>41</v>
      </c>
      <c r="N6832" s="21" t="s">
        <v>4700</v>
      </c>
      <c r="O6832" s="21" t="s">
        <v>43</v>
      </c>
      <c r="P6832" s="21" t="s">
        <v>189</v>
      </c>
      <c r="Q6832" s="21" t="s">
        <v>4701</v>
      </c>
      <c r="R6832" s="22">
        <v>21.84</v>
      </c>
    </row>
    <row r="6833" spans="1:18" x14ac:dyDescent="0.2">
      <c r="A6833" s="21">
        <v>7162</v>
      </c>
      <c r="B6833" s="21" t="s">
        <v>10170</v>
      </c>
      <c r="C6833" s="21" t="s">
        <v>12164</v>
      </c>
      <c r="D6833" s="21" t="s">
        <v>12182</v>
      </c>
      <c r="E6833" s="21" t="s">
        <v>48</v>
      </c>
      <c r="F6833" s="21" t="s">
        <v>4504</v>
      </c>
      <c r="G6833" s="21" t="s">
        <v>4505</v>
      </c>
      <c r="H6833" s="21" t="s">
        <v>22</v>
      </c>
      <c r="I6833" s="21" t="s">
        <v>23</v>
      </c>
      <c r="J6833" s="21" t="s">
        <v>1648</v>
      </c>
      <c r="K6833" s="21" t="s">
        <v>357</v>
      </c>
      <c r="L6833" s="21">
        <v>23223</v>
      </c>
      <c r="M6833" s="21" t="s">
        <v>26</v>
      </c>
      <c r="N6833" s="21" t="s">
        <v>1510</v>
      </c>
      <c r="O6833" s="21" t="s">
        <v>43</v>
      </c>
      <c r="P6833" s="21" t="s">
        <v>91</v>
      </c>
      <c r="Q6833" s="21" t="s">
        <v>1511</v>
      </c>
      <c r="R6833" s="22">
        <v>21.84</v>
      </c>
    </row>
    <row r="6834" spans="1:18" x14ac:dyDescent="0.2">
      <c r="A6834" s="21">
        <v>4598</v>
      </c>
      <c r="B6834" s="21" t="s">
        <v>8425</v>
      </c>
      <c r="C6834" s="21" t="s">
        <v>2915</v>
      </c>
      <c r="D6834" s="21" t="s">
        <v>11823</v>
      </c>
      <c r="E6834" s="21" t="s">
        <v>48</v>
      </c>
      <c r="F6834" s="21" t="s">
        <v>3553</v>
      </c>
      <c r="G6834" s="21" t="s">
        <v>3554</v>
      </c>
      <c r="H6834" s="21" t="s">
        <v>105</v>
      </c>
      <c r="I6834" s="21" t="s">
        <v>23</v>
      </c>
      <c r="J6834" s="21" t="s">
        <v>2888</v>
      </c>
      <c r="K6834" s="21" t="s">
        <v>118</v>
      </c>
      <c r="L6834" s="21">
        <v>53209</v>
      </c>
      <c r="M6834" s="21" t="s">
        <v>108</v>
      </c>
      <c r="N6834" s="21" t="s">
        <v>2254</v>
      </c>
      <c r="O6834" s="21" t="s">
        <v>43</v>
      </c>
      <c r="P6834" s="21" t="s">
        <v>651</v>
      </c>
      <c r="Q6834" s="21" t="s">
        <v>2255</v>
      </c>
      <c r="R6834" s="22">
        <v>21.81</v>
      </c>
    </row>
    <row r="6835" spans="1:18" x14ac:dyDescent="0.2">
      <c r="A6835" s="21">
        <v>49</v>
      </c>
      <c r="B6835" s="21" t="s">
        <v>269</v>
      </c>
      <c r="C6835" s="21" t="s">
        <v>270</v>
      </c>
      <c r="D6835" s="21" t="s">
        <v>271</v>
      </c>
      <c r="E6835" s="21" t="s">
        <v>48</v>
      </c>
      <c r="F6835" s="21" t="s">
        <v>272</v>
      </c>
      <c r="G6835" s="21" t="s">
        <v>273</v>
      </c>
      <c r="H6835" s="21" t="s">
        <v>22</v>
      </c>
      <c r="I6835" s="21" t="s">
        <v>23</v>
      </c>
      <c r="J6835" s="21" t="s">
        <v>274</v>
      </c>
      <c r="K6835" s="21" t="s">
        <v>275</v>
      </c>
      <c r="L6835" s="21">
        <v>19901</v>
      </c>
      <c r="M6835" s="21" t="s">
        <v>158</v>
      </c>
      <c r="N6835" s="21" t="s">
        <v>278</v>
      </c>
      <c r="O6835" s="21" t="s">
        <v>70</v>
      </c>
      <c r="P6835" s="21" t="s">
        <v>71</v>
      </c>
      <c r="Q6835" s="21" t="s">
        <v>279</v>
      </c>
      <c r="R6835" s="22">
        <v>21.8</v>
      </c>
    </row>
    <row r="6836" spans="1:18" x14ac:dyDescent="0.2">
      <c r="A6836" s="21">
        <v>1401</v>
      </c>
      <c r="B6836" s="21" t="s">
        <v>4305</v>
      </c>
      <c r="C6836" s="21" t="s">
        <v>11786</v>
      </c>
      <c r="D6836" s="21" t="s">
        <v>12024</v>
      </c>
      <c r="E6836" s="21" t="s">
        <v>48</v>
      </c>
      <c r="F6836" s="21" t="s">
        <v>4306</v>
      </c>
      <c r="G6836" s="21" t="s">
        <v>4307</v>
      </c>
      <c r="H6836" s="21" t="s">
        <v>105</v>
      </c>
      <c r="I6836" s="21" t="s">
        <v>23</v>
      </c>
      <c r="J6836" s="21" t="s">
        <v>2229</v>
      </c>
      <c r="K6836" s="21" t="s">
        <v>357</v>
      </c>
      <c r="L6836" s="21">
        <v>24153</v>
      </c>
      <c r="M6836" s="21" t="s">
        <v>26</v>
      </c>
      <c r="N6836" s="21" t="s">
        <v>278</v>
      </c>
      <c r="O6836" s="21" t="s">
        <v>70</v>
      </c>
      <c r="P6836" s="21" t="s">
        <v>71</v>
      </c>
      <c r="Q6836" s="21" t="s">
        <v>279</v>
      </c>
      <c r="R6836" s="22">
        <v>21.8</v>
      </c>
    </row>
    <row r="6837" spans="1:18" x14ac:dyDescent="0.2">
      <c r="A6837" s="21">
        <v>3559</v>
      </c>
      <c r="B6837" s="21" t="s">
        <v>7483</v>
      </c>
      <c r="C6837" s="21" t="s">
        <v>11835</v>
      </c>
      <c r="D6837" s="21" t="s">
        <v>11740</v>
      </c>
      <c r="E6837" s="21" t="s">
        <v>48</v>
      </c>
      <c r="F6837" s="21" t="s">
        <v>7263</v>
      </c>
      <c r="G6837" s="21" t="s">
        <v>7264</v>
      </c>
      <c r="H6837" s="21" t="s">
        <v>22</v>
      </c>
      <c r="I6837" s="21" t="s">
        <v>23</v>
      </c>
      <c r="J6837" s="21" t="s">
        <v>134</v>
      </c>
      <c r="K6837" s="21" t="s">
        <v>40</v>
      </c>
      <c r="L6837" s="21">
        <v>94122</v>
      </c>
      <c r="M6837" s="21" t="s">
        <v>41</v>
      </c>
      <c r="N6837" s="21" t="s">
        <v>5858</v>
      </c>
      <c r="O6837" s="21" t="s">
        <v>43</v>
      </c>
      <c r="P6837" s="21" t="s">
        <v>74</v>
      </c>
      <c r="Q6837" s="21" t="s">
        <v>5859</v>
      </c>
      <c r="R6837" s="22">
        <v>21.792000000000002</v>
      </c>
    </row>
    <row r="6838" spans="1:18" x14ac:dyDescent="0.2">
      <c r="A6838" s="21">
        <v>1309</v>
      </c>
      <c r="B6838" s="21" t="s">
        <v>4093</v>
      </c>
      <c r="C6838" s="21" t="s">
        <v>270</v>
      </c>
      <c r="D6838" s="21" t="s">
        <v>4094</v>
      </c>
      <c r="E6838" s="21" t="s">
        <v>206</v>
      </c>
      <c r="F6838" s="21" t="s">
        <v>1106</v>
      </c>
      <c r="G6838" s="21" t="s">
        <v>1107</v>
      </c>
      <c r="H6838" s="21" t="s">
        <v>22</v>
      </c>
      <c r="I6838" s="21" t="s">
        <v>23</v>
      </c>
      <c r="J6838" s="21" t="s">
        <v>678</v>
      </c>
      <c r="K6838" s="21" t="s">
        <v>40</v>
      </c>
      <c r="L6838" s="21">
        <v>91104</v>
      </c>
      <c r="M6838" s="21" t="s">
        <v>41</v>
      </c>
      <c r="N6838" s="21" t="s">
        <v>4095</v>
      </c>
      <c r="O6838" s="21" t="s">
        <v>43</v>
      </c>
      <c r="P6838" s="21" t="s">
        <v>77</v>
      </c>
      <c r="Q6838" s="21" t="s">
        <v>4096</v>
      </c>
      <c r="R6838" s="22">
        <v>21.78</v>
      </c>
    </row>
    <row r="6839" spans="1:18" x14ac:dyDescent="0.2">
      <c r="A6839" s="21">
        <v>201</v>
      </c>
      <c r="B6839" s="21" t="s">
        <v>903</v>
      </c>
      <c r="C6839" s="21" t="s">
        <v>904</v>
      </c>
      <c r="D6839" s="21" t="s">
        <v>905</v>
      </c>
      <c r="E6839" s="21" t="s">
        <v>48</v>
      </c>
      <c r="F6839" s="21" t="s">
        <v>906</v>
      </c>
      <c r="G6839" s="21" t="s">
        <v>907</v>
      </c>
      <c r="H6839" s="21" t="s">
        <v>22</v>
      </c>
      <c r="I6839" s="21" t="s">
        <v>23</v>
      </c>
      <c r="J6839" s="21" t="s">
        <v>908</v>
      </c>
      <c r="K6839" s="21" t="s">
        <v>564</v>
      </c>
      <c r="L6839" s="21">
        <v>44312</v>
      </c>
      <c r="M6839" s="21" t="s">
        <v>158</v>
      </c>
      <c r="N6839" s="21" t="s">
        <v>909</v>
      </c>
      <c r="O6839" s="21" t="s">
        <v>43</v>
      </c>
      <c r="P6839" s="21" t="s">
        <v>91</v>
      </c>
      <c r="Q6839" s="21" t="s">
        <v>910</v>
      </c>
      <c r="R6839" s="22">
        <v>21.744</v>
      </c>
    </row>
    <row r="6840" spans="1:18" x14ac:dyDescent="0.2">
      <c r="A6840" s="21">
        <v>1183</v>
      </c>
      <c r="B6840" s="21" t="s">
        <v>3837</v>
      </c>
      <c r="C6840" s="21" t="s">
        <v>3838</v>
      </c>
      <c r="D6840" s="21" t="s">
        <v>3839</v>
      </c>
      <c r="E6840" s="21" t="s">
        <v>206</v>
      </c>
      <c r="F6840" s="21" t="s">
        <v>2480</v>
      </c>
      <c r="G6840" s="21" t="s">
        <v>2481</v>
      </c>
      <c r="H6840" s="21" t="s">
        <v>22</v>
      </c>
      <c r="I6840" s="21" t="s">
        <v>23</v>
      </c>
      <c r="J6840" s="21" t="s">
        <v>1714</v>
      </c>
      <c r="K6840" s="21" t="s">
        <v>89</v>
      </c>
      <c r="L6840" s="21">
        <v>28540</v>
      </c>
      <c r="M6840" s="21" t="s">
        <v>26</v>
      </c>
      <c r="N6840" s="21" t="s">
        <v>571</v>
      </c>
      <c r="O6840" s="21" t="s">
        <v>43</v>
      </c>
      <c r="P6840" s="21" t="s">
        <v>189</v>
      </c>
      <c r="Q6840" s="21" t="s">
        <v>572</v>
      </c>
      <c r="R6840" s="22">
        <v>21.744</v>
      </c>
    </row>
    <row r="6841" spans="1:18" x14ac:dyDescent="0.2">
      <c r="A6841" s="21">
        <v>7525</v>
      </c>
      <c r="B6841" s="21" t="s">
        <v>10373</v>
      </c>
      <c r="C6841" s="21" t="s">
        <v>12137</v>
      </c>
      <c r="D6841" s="21" t="s">
        <v>3204</v>
      </c>
      <c r="E6841" s="21" t="s">
        <v>48</v>
      </c>
      <c r="F6841" s="21" t="s">
        <v>551</v>
      </c>
      <c r="G6841" s="21" t="s">
        <v>552</v>
      </c>
      <c r="H6841" s="21" t="s">
        <v>22</v>
      </c>
      <c r="I6841" s="21" t="s">
        <v>23</v>
      </c>
      <c r="J6841" s="21" t="s">
        <v>6946</v>
      </c>
      <c r="K6841" s="21" t="s">
        <v>474</v>
      </c>
      <c r="L6841" s="21">
        <v>97030</v>
      </c>
      <c r="M6841" s="21" t="s">
        <v>41</v>
      </c>
      <c r="N6841" s="21" t="s">
        <v>3455</v>
      </c>
      <c r="O6841" s="21" t="s">
        <v>43</v>
      </c>
      <c r="P6841" s="21" t="s">
        <v>189</v>
      </c>
      <c r="Q6841" s="21" t="s">
        <v>3456</v>
      </c>
      <c r="R6841" s="22">
        <v>21.728000000000002</v>
      </c>
    </row>
    <row r="6842" spans="1:18" x14ac:dyDescent="0.2">
      <c r="A6842" s="21">
        <v>9189</v>
      </c>
      <c r="B6842" s="21" t="s">
        <v>11339</v>
      </c>
      <c r="C6842" s="21" t="s">
        <v>2775</v>
      </c>
      <c r="D6842" s="21" t="s">
        <v>3814</v>
      </c>
      <c r="E6842" s="21" t="s">
        <v>48</v>
      </c>
      <c r="F6842" s="21" t="s">
        <v>5897</v>
      </c>
      <c r="G6842" s="21" t="s">
        <v>5898</v>
      </c>
      <c r="H6842" s="21" t="s">
        <v>105</v>
      </c>
      <c r="I6842" s="21" t="s">
        <v>23</v>
      </c>
      <c r="J6842" s="21" t="s">
        <v>4587</v>
      </c>
      <c r="K6842" s="21" t="s">
        <v>157</v>
      </c>
      <c r="L6842" s="21">
        <v>18103</v>
      </c>
      <c r="M6842" s="21" t="s">
        <v>158</v>
      </c>
      <c r="N6842" s="21" t="s">
        <v>1087</v>
      </c>
      <c r="O6842" s="21" t="s">
        <v>70</v>
      </c>
      <c r="P6842" s="21" t="s">
        <v>175</v>
      </c>
      <c r="Q6842" s="21" t="s">
        <v>1088</v>
      </c>
      <c r="R6842" s="22">
        <v>21.728000000000002</v>
      </c>
    </row>
    <row r="6843" spans="1:18" x14ac:dyDescent="0.2">
      <c r="A6843" s="21">
        <v>795</v>
      </c>
      <c r="B6843" s="21" t="s">
        <v>2816</v>
      </c>
      <c r="C6843" s="21" t="s">
        <v>604</v>
      </c>
      <c r="D6843" s="21" t="s">
        <v>2817</v>
      </c>
      <c r="E6843" s="21" t="s">
        <v>48</v>
      </c>
      <c r="F6843" s="21" t="s">
        <v>2818</v>
      </c>
      <c r="G6843" s="21" t="s">
        <v>2819</v>
      </c>
      <c r="H6843" s="21" t="s">
        <v>22</v>
      </c>
      <c r="I6843" s="21" t="s">
        <v>23</v>
      </c>
      <c r="J6843" s="21" t="s">
        <v>134</v>
      </c>
      <c r="K6843" s="21" t="s">
        <v>40</v>
      </c>
      <c r="L6843" s="21">
        <v>94110</v>
      </c>
      <c r="M6843" s="21" t="s">
        <v>41</v>
      </c>
      <c r="N6843" s="21" t="s">
        <v>1615</v>
      </c>
      <c r="O6843" s="21" t="s">
        <v>43</v>
      </c>
      <c r="P6843" s="21" t="s">
        <v>91</v>
      </c>
      <c r="Q6843" s="21" t="s">
        <v>1616</v>
      </c>
      <c r="R6843" s="22">
        <v>21.72</v>
      </c>
    </row>
    <row r="6844" spans="1:18" x14ac:dyDescent="0.2">
      <c r="A6844" s="21">
        <v>3328</v>
      </c>
      <c r="B6844" s="21" t="s">
        <v>7267</v>
      </c>
      <c r="C6844" s="21" t="s">
        <v>11716</v>
      </c>
      <c r="D6844" s="21" t="s">
        <v>5494</v>
      </c>
      <c r="E6844" s="21" t="s">
        <v>48</v>
      </c>
      <c r="F6844" s="21" t="s">
        <v>354</v>
      </c>
      <c r="G6844" s="21" t="s">
        <v>355</v>
      </c>
      <c r="H6844" s="21" t="s">
        <v>22</v>
      </c>
      <c r="I6844" s="21" t="s">
        <v>23</v>
      </c>
      <c r="J6844" s="21" t="s">
        <v>202</v>
      </c>
      <c r="K6844" s="21" t="s">
        <v>107</v>
      </c>
      <c r="L6844" s="21">
        <v>77095</v>
      </c>
      <c r="M6844" s="21" t="s">
        <v>108</v>
      </c>
      <c r="N6844" s="21" t="s">
        <v>1615</v>
      </c>
      <c r="O6844" s="21" t="s">
        <v>43</v>
      </c>
      <c r="P6844" s="21" t="s">
        <v>91</v>
      </c>
      <c r="Q6844" s="21" t="s">
        <v>1616</v>
      </c>
      <c r="R6844" s="22">
        <v>21.72</v>
      </c>
    </row>
    <row r="6845" spans="1:18" x14ac:dyDescent="0.2">
      <c r="A6845" s="21">
        <v>9119</v>
      </c>
      <c r="B6845" s="21" t="s">
        <v>11296</v>
      </c>
      <c r="C6845" s="21" t="s">
        <v>5282</v>
      </c>
      <c r="D6845" s="21" t="s">
        <v>6061</v>
      </c>
      <c r="E6845" s="21" t="s">
        <v>19</v>
      </c>
      <c r="F6845" s="21" t="s">
        <v>4879</v>
      </c>
      <c r="G6845" s="21" t="s">
        <v>4880</v>
      </c>
      <c r="H6845" s="21" t="s">
        <v>22</v>
      </c>
      <c r="I6845" s="21" t="s">
        <v>23</v>
      </c>
      <c r="J6845" s="21" t="s">
        <v>156</v>
      </c>
      <c r="K6845" s="21" t="s">
        <v>157</v>
      </c>
      <c r="L6845" s="21">
        <v>19140</v>
      </c>
      <c r="M6845" s="21" t="s">
        <v>158</v>
      </c>
      <c r="N6845" s="21" t="s">
        <v>4365</v>
      </c>
      <c r="O6845" s="21" t="s">
        <v>43</v>
      </c>
      <c r="P6845" s="21" t="s">
        <v>91</v>
      </c>
      <c r="Q6845" s="21" t="s">
        <v>4366</v>
      </c>
      <c r="R6845" s="22">
        <v>21.696000000000002</v>
      </c>
    </row>
    <row r="6846" spans="1:18" x14ac:dyDescent="0.2">
      <c r="A6846" s="21">
        <v>9608</v>
      </c>
      <c r="B6846" s="21" t="s">
        <v>11600</v>
      </c>
      <c r="C6846" s="21" t="s">
        <v>11875</v>
      </c>
      <c r="D6846" s="21" t="s">
        <v>11833</v>
      </c>
      <c r="E6846" s="21" t="s">
        <v>19</v>
      </c>
      <c r="F6846" s="21" t="s">
        <v>5588</v>
      </c>
      <c r="G6846" s="21" t="s">
        <v>5589</v>
      </c>
      <c r="H6846" s="21" t="s">
        <v>22</v>
      </c>
      <c r="I6846" s="21" t="s">
        <v>23</v>
      </c>
      <c r="J6846" s="21" t="s">
        <v>299</v>
      </c>
      <c r="K6846" s="21" t="s">
        <v>300</v>
      </c>
      <c r="L6846" s="21">
        <v>10024</v>
      </c>
      <c r="M6846" s="21" t="s">
        <v>158</v>
      </c>
      <c r="N6846" s="21" t="s">
        <v>7485</v>
      </c>
      <c r="O6846" s="21" t="s">
        <v>43</v>
      </c>
      <c r="P6846" s="21" t="s">
        <v>91</v>
      </c>
      <c r="Q6846" s="21" t="s">
        <v>7486</v>
      </c>
      <c r="R6846" s="22">
        <v>21.6</v>
      </c>
    </row>
    <row r="6847" spans="1:18" x14ac:dyDescent="0.2">
      <c r="A6847" s="21">
        <v>3013</v>
      </c>
      <c r="B6847" s="21" t="s">
        <v>6926</v>
      </c>
      <c r="C6847" s="21" t="s">
        <v>1264</v>
      </c>
      <c r="D6847" s="21" t="s">
        <v>6387</v>
      </c>
      <c r="E6847" s="21" t="s">
        <v>48</v>
      </c>
      <c r="F6847" s="21" t="s">
        <v>6927</v>
      </c>
      <c r="G6847" s="21" t="s">
        <v>6928</v>
      </c>
      <c r="H6847" s="21" t="s">
        <v>105</v>
      </c>
      <c r="I6847" s="21" t="s">
        <v>23</v>
      </c>
      <c r="J6847" s="21" t="s">
        <v>1659</v>
      </c>
      <c r="K6847" s="21" t="s">
        <v>516</v>
      </c>
      <c r="L6847" s="21">
        <v>80027</v>
      </c>
      <c r="M6847" s="21" t="s">
        <v>41</v>
      </c>
      <c r="N6847" s="21" t="s">
        <v>1683</v>
      </c>
      <c r="O6847" s="21" t="s">
        <v>43</v>
      </c>
      <c r="P6847" s="21" t="s">
        <v>74</v>
      </c>
      <c r="Q6847" s="21" t="s">
        <v>1684</v>
      </c>
      <c r="R6847" s="22">
        <v>21.594000000000001</v>
      </c>
    </row>
    <row r="6848" spans="1:18" x14ac:dyDescent="0.2">
      <c r="A6848" s="21">
        <v>5892</v>
      </c>
      <c r="B6848" s="21" t="s">
        <v>9389</v>
      </c>
      <c r="C6848" s="21" t="s">
        <v>6951</v>
      </c>
      <c r="D6848" s="21" t="s">
        <v>4052</v>
      </c>
      <c r="E6848" s="21" t="s">
        <v>48</v>
      </c>
      <c r="F6848" s="21" t="s">
        <v>8197</v>
      </c>
      <c r="G6848" s="21" t="s">
        <v>8198</v>
      </c>
      <c r="H6848" s="21" t="s">
        <v>22</v>
      </c>
      <c r="I6848" s="21" t="s">
        <v>23</v>
      </c>
      <c r="J6848" s="21" t="s">
        <v>341</v>
      </c>
      <c r="K6848" s="21" t="s">
        <v>232</v>
      </c>
      <c r="L6848" s="21">
        <v>60610</v>
      </c>
      <c r="M6848" s="21" t="s">
        <v>108</v>
      </c>
      <c r="N6848" s="21" t="s">
        <v>715</v>
      </c>
      <c r="O6848" s="21" t="s">
        <v>43</v>
      </c>
      <c r="P6848" s="21" t="s">
        <v>57</v>
      </c>
      <c r="Q6848" s="21" t="s">
        <v>716</v>
      </c>
      <c r="R6848" s="22">
        <v>21.568000000000001</v>
      </c>
    </row>
    <row r="6849" spans="1:18" x14ac:dyDescent="0.2">
      <c r="A6849" s="21">
        <v>799</v>
      </c>
      <c r="B6849" s="21" t="s">
        <v>2826</v>
      </c>
      <c r="C6849" s="21" t="s">
        <v>976</v>
      </c>
      <c r="D6849" s="21" t="s">
        <v>2020</v>
      </c>
      <c r="E6849" s="21" t="s">
        <v>206</v>
      </c>
      <c r="F6849" s="21" t="s">
        <v>1027</v>
      </c>
      <c r="G6849" s="21" t="s">
        <v>1028</v>
      </c>
      <c r="H6849" s="21" t="s">
        <v>38</v>
      </c>
      <c r="I6849" s="21" t="s">
        <v>23</v>
      </c>
      <c r="J6849" s="21" t="s">
        <v>440</v>
      </c>
      <c r="K6849" s="21" t="s">
        <v>300</v>
      </c>
      <c r="L6849" s="21">
        <v>14609</v>
      </c>
      <c r="M6849" s="21" t="s">
        <v>158</v>
      </c>
      <c r="N6849" s="21" t="s">
        <v>2829</v>
      </c>
      <c r="O6849" s="21" t="s">
        <v>43</v>
      </c>
      <c r="P6849" s="21" t="s">
        <v>44</v>
      </c>
      <c r="Q6849" s="21" t="s">
        <v>2830</v>
      </c>
      <c r="R6849" s="22">
        <v>21.56</v>
      </c>
    </row>
    <row r="6850" spans="1:18" x14ac:dyDescent="0.2">
      <c r="A6850" s="21">
        <v>1553</v>
      </c>
      <c r="B6850" s="21" t="s">
        <v>4643</v>
      </c>
      <c r="C6850" s="21" t="s">
        <v>12046</v>
      </c>
      <c r="D6850" s="21" t="s">
        <v>12047</v>
      </c>
      <c r="E6850" s="21" t="s">
        <v>206</v>
      </c>
      <c r="F6850" s="21" t="s">
        <v>1816</v>
      </c>
      <c r="G6850" s="21" t="s">
        <v>1817</v>
      </c>
      <c r="H6850" s="21" t="s">
        <v>105</v>
      </c>
      <c r="I6850" s="21" t="s">
        <v>23</v>
      </c>
      <c r="J6850" s="21" t="s">
        <v>4644</v>
      </c>
      <c r="K6850" s="21" t="s">
        <v>118</v>
      </c>
      <c r="L6850" s="21">
        <v>54915</v>
      </c>
      <c r="M6850" s="21" t="s">
        <v>108</v>
      </c>
      <c r="N6850" s="21" t="s">
        <v>4645</v>
      </c>
      <c r="O6850" s="21" t="s">
        <v>43</v>
      </c>
      <c r="P6850" s="21" t="s">
        <v>44</v>
      </c>
      <c r="Q6850" s="21" t="s">
        <v>4646</v>
      </c>
      <c r="R6850" s="22">
        <v>21.56</v>
      </c>
    </row>
    <row r="6851" spans="1:18" x14ac:dyDescent="0.2">
      <c r="A6851" s="21">
        <v>1699</v>
      </c>
      <c r="B6851" s="21" t="s">
        <v>4940</v>
      </c>
      <c r="C6851" s="21" t="s">
        <v>215</v>
      </c>
      <c r="D6851" s="21" t="s">
        <v>216</v>
      </c>
      <c r="E6851" s="21" t="s">
        <v>48</v>
      </c>
      <c r="F6851" s="21" t="s">
        <v>1474</v>
      </c>
      <c r="G6851" s="21" t="s">
        <v>1475</v>
      </c>
      <c r="H6851" s="21" t="s">
        <v>22</v>
      </c>
      <c r="I6851" s="21" t="s">
        <v>23</v>
      </c>
      <c r="J6851" s="21" t="s">
        <v>39</v>
      </c>
      <c r="K6851" s="21" t="s">
        <v>40</v>
      </c>
      <c r="L6851" s="21">
        <v>90008</v>
      </c>
      <c r="M6851" s="21" t="s">
        <v>41</v>
      </c>
      <c r="N6851" s="21" t="s">
        <v>4941</v>
      </c>
      <c r="O6851" s="21" t="s">
        <v>43</v>
      </c>
      <c r="P6851" s="21" t="s">
        <v>44</v>
      </c>
      <c r="Q6851" s="21" t="s">
        <v>4942</v>
      </c>
      <c r="R6851" s="22">
        <v>21.56</v>
      </c>
    </row>
    <row r="6852" spans="1:18" x14ac:dyDescent="0.2">
      <c r="A6852" s="21">
        <v>5746</v>
      </c>
      <c r="B6852" s="21" t="s">
        <v>9277</v>
      </c>
      <c r="C6852" s="21" t="s">
        <v>5277</v>
      </c>
      <c r="D6852" s="21" t="s">
        <v>1820</v>
      </c>
      <c r="E6852" s="21" t="s">
        <v>206</v>
      </c>
      <c r="F6852" s="21" t="s">
        <v>7340</v>
      </c>
      <c r="G6852" s="21" t="s">
        <v>7341</v>
      </c>
      <c r="H6852" s="21" t="s">
        <v>38</v>
      </c>
      <c r="I6852" s="21" t="s">
        <v>23</v>
      </c>
      <c r="J6852" s="21" t="s">
        <v>843</v>
      </c>
      <c r="K6852" s="21" t="s">
        <v>40</v>
      </c>
      <c r="L6852" s="21">
        <v>94533</v>
      </c>
      <c r="M6852" s="21" t="s">
        <v>41</v>
      </c>
      <c r="N6852" s="21" t="s">
        <v>6433</v>
      </c>
      <c r="O6852" s="21" t="s">
        <v>28</v>
      </c>
      <c r="P6852" s="21" t="s">
        <v>64</v>
      </c>
      <c r="Q6852" s="21" t="s">
        <v>6434</v>
      </c>
      <c r="R6852" s="22">
        <v>21.56</v>
      </c>
    </row>
    <row r="6853" spans="1:18" x14ac:dyDescent="0.2">
      <c r="A6853" s="21">
        <v>5523</v>
      </c>
      <c r="B6853" s="21" t="s">
        <v>9117</v>
      </c>
      <c r="C6853" s="21" t="s">
        <v>11981</v>
      </c>
      <c r="D6853" s="21" t="s">
        <v>11840</v>
      </c>
      <c r="E6853" s="21" t="s">
        <v>206</v>
      </c>
      <c r="F6853" s="21" t="s">
        <v>2258</v>
      </c>
      <c r="G6853" s="21" t="s">
        <v>2259</v>
      </c>
      <c r="H6853" s="21" t="s">
        <v>22</v>
      </c>
      <c r="I6853" s="21" t="s">
        <v>23</v>
      </c>
      <c r="J6853" s="21" t="s">
        <v>1029</v>
      </c>
      <c r="K6853" s="21" t="s">
        <v>40</v>
      </c>
      <c r="L6853" s="21">
        <v>95051</v>
      </c>
      <c r="M6853" s="21" t="s">
        <v>41</v>
      </c>
      <c r="N6853" s="21" t="s">
        <v>6293</v>
      </c>
      <c r="O6853" s="21" t="s">
        <v>43</v>
      </c>
      <c r="P6853" s="21" t="s">
        <v>74</v>
      </c>
      <c r="Q6853" s="21" t="s">
        <v>1368</v>
      </c>
      <c r="R6853" s="22">
        <v>21.552</v>
      </c>
    </row>
    <row r="6854" spans="1:18" x14ac:dyDescent="0.2">
      <c r="A6854" s="21">
        <v>4367</v>
      </c>
      <c r="B6854" s="21" t="s">
        <v>8226</v>
      </c>
      <c r="C6854" s="21" t="s">
        <v>6150</v>
      </c>
      <c r="D6854" s="21" t="s">
        <v>6724</v>
      </c>
      <c r="E6854" s="21" t="s">
        <v>19</v>
      </c>
      <c r="F6854" s="21" t="s">
        <v>3741</v>
      </c>
      <c r="G6854" s="21" t="s">
        <v>3742</v>
      </c>
      <c r="H6854" s="21" t="s">
        <v>22</v>
      </c>
      <c r="I6854" s="21" t="s">
        <v>23</v>
      </c>
      <c r="J6854" s="21" t="s">
        <v>8227</v>
      </c>
      <c r="K6854" s="21" t="s">
        <v>8228</v>
      </c>
      <c r="L6854" s="21">
        <v>58103</v>
      </c>
      <c r="M6854" s="21" t="s">
        <v>108</v>
      </c>
      <c r="N6854" s="21" t="s">
        <v>7387</v>
      </c>
      <c r="O6854" s="21" t="s">
        <v>43</v>
      </c>
      <c r="P6854" s="21" t="s">
        <v>67</v>
      </c>
      <c r="Q6854" s="21" t="s">
        <v>7388</v>
      </c>
      <c r="R6854" s="22">
        <v>21.5</v>
      </c>
    </row>
    <row r="6855" spans="1:18" x14ac:dyDescent="0.2">
      <c r="A6855" s="21">
        <v>6794</v>
      </c>
      <c r="B6855" s="21" t="s">
        <v>9948</v>
      </c>
      <c r="C6855" s="21" t="s">
        <v>4810</v>
      </c>
      <c r="D6855" s="21" t="s">
        <v>2952</v>
      </c>
      <c r="E6855" s="21" t="s">
        <v>48</v>
      </c>
      <c r="F6855" s="21" t="s">
        <v>2011</v>
      </c>
      <c r="G6855" s="21" t="s">
        <v>2012</v>
      </c>
      <c r="H6855" s="21" t="s">
        <v>38</v>
      </c>
      <c r="I6855" s="21" t="s">
        <v>23</v>
      </c>
      <c r="J6855" s="21" t="s">
        <v>341</v>
      </c>
      <c r="K6855" s="21" t="s">
        <v>232</v>
      </c>
      <c r="L6855" s="21">
        <v>60610</v>
      </c>
      <c r="M6855" s="21" t="s">
        <v>108</v>
      </c>
      <c r="N6855" s="21" t="s">
        <v>4603</v>
      </c>
      <c r="O6855" s="21" t="s">
        <v>43</v>
      </c>
      <c r="P6855" s="21" t="s">
        <v>57</v>
      </c>
      <c r="Q6855" s="21" t="s">
        <v>4604</v>
      </c>
      <c r="R6855" s="22">
        <v>21.488</v>
      </c>
    </row>
    <row r="6856" spans="1:18" x14ac:dyDescent="0.2">
      <c r="A6856" s="21">
        <v>1567</v>
      </c>
      <c r="B6856" s="21" t="s">
        <v>4685</v>
      </c>
      <c r="C6856" s="21" t="s">
        <v>2322</v>
      </c>
      <c r="D6856" s="21" t="s">
        <v>326</v>
      </c>
      <c r="E6856" s="21" t="s">
        <v>206</v>
      </c>
      <c r="F6856" s="21" t="s">
        <v>4686</v>
      </c>
      <c r="G6856" s="21" t="s">
        <v>4687</v>
      </c>
      <c r="H6856" s="21" t="s">
        <v>22</v>
      </c>
      <c r="I6856" s="21" t="s">
        <v>23</v>
      </c>
      <c r="J6856" s="21" t="s">
        <v>4688</v>
      </c>
      <c r="K6856" s="21" t="s">
        <v>107</v>
      </c>
      <c r="L6856" s="21">
        <v>75002</v>
      </c>
      <c r="M6856" s="21" t="s">
        <v>108</v>
      </c>
      <c r="N6856" s="21" t="s">
        <v>4689</v>
      </c>
      <c r="O6856" s="21" t="s">
        <v>70</v>
      </c>
      <c r="P6856" s="21" t="s">
        <v>175</v>
      </c>
      <c r="Q6856" s="21" t="s">
        <v>4690</v>
      </c>
      <c r="R6856" s="22">
        <v>21.48</v>
      </c>
    </row>
    <row r="6857" spans="1:18" x14ac:dyDescent="0.2">
      <c r="A6857" s="21">
        <v>2156</v>
      </c>
      <c r="B6857" s="21" t="s">
        <v>5716</v>
      </c>
      <c r="C6857" s="21" t="s">
        <v>1930</v>
      </c>
      <c r="D6857" s="21" t="s">
        <v>2935</v>
      </c>
      <c r="E6857" s="21" t="s">
        <v>19</v>
      </c>
      <c r="F6857" s="21" t="s">
        <v>4227</v>
      </c>
      <c r="G6857" s="21" t="s">
        <v>4228</v>
      </c>
      <c r="H6857" s="21" t="s">
        <v>22</v>
      </c>
      <c r="I6857" s="21" t="s">
        <v>23</v>
      </c>
      <c r="J6857" s="21" t="s">
        <v>39</v>
      </c>
      <c r="K6857" s="21" t="s">
        <v>40</v>
      </c>
      <c r="L6857" s="21">
        <v>90032</v>
      </c>
      <c r="M6857" s="21" t="s">
        <v>41</v>
      </c>
      <c r="N6857" s="21" t="s">
        <v>1318</v>
      </c>
      <c r="O6857" s="21" t="s">
        <v>43</v>
      </c>
      <c r="P6857" s="21" t="s">
        <v>302</v>
      </c>
      <c r="Q6857" s="21" t="s">
        <v>1319</v>
      </c>
      <c r="R6857" s="22">
        <v>21.48</v>
      </c>
    </row>
    <row r="6858" spans="1:18" x14ac:dyDescent="0.2">
      <c r="A6858" s="21">
        <v>6394</v>
      </c>
      <c r="B6858" s="21" t="s">
        <v>9705</v>
      </c>
      <c r="C6858" s="21" t="s">
        <v>7202</v>
      </c>
      <c r="D6858" s="21" t="s">
        <v>2619</v>
      </c>
      <c r="E6858" s="21" t="s">
        <v>48</v>
      </c>
      <c r="F6858" s="21" t="s">
        <v>115</v>
      </c>
      <c r="G6858" s="21" t="s">
        <v>116</v>
      </c>
      <c r="H6858" s="21" t="s">
        <v>22</v>
      </c>
      <c r="I6858" s="21" t="s">
        <v>23</v>
      </c>
      <c r="J6858" s="21" t="s">
        <v>299</v>
      </c>
      <c r="K6858" s="21" t="s">
        <v>300</v>
      </c>
      <c r="L6858" s="21">
        <v>10011</v>
      </c>
      <c r="M6858" s="21" t="s">
        <v>158</v>
      </c>
      <c r="N6858" s="21" t="s">
        <v>565</v>
      </c>
      <c r="O6858" s="21" t="s">
        <v>43</v>
      </c>
      <c r="P6858" s="21" t="s">
        <v>302</v>
      </c>
      <c r="Q6858" s="21" t="s">
        <v>566</v>
      </c>
      <c r="R6858" s="22">
        <v>21.48</v>
      </c>
    </row>
    <row r="6859" spans="1:18" x14ac:dyDescent="0.2">
      <c r="A6859" s="21">
        <v>133</v>
      </c>
      <c r="B6859" s="21" t="s">
        <v>625</v>
      </c>
      <c r="C6859" s="21" t="s">
        <v>11756</v>
      </c>
      <c r="D6859" s="21" t="s">
        <v>11757</v>
      </c>
      <c r="E6859" s="21" t="s">
        <v>206</v>
      </c>
      <c r="F6859" s="21" t="s">
        <v>626</v>
      </c>
      <c r="G6859" s="21" t="s">
        <v>627</v>
      </c>
      <c r="H6859" s="21" t="s">
        <v>38</v>
      </c>
      <c r="I6859" s="21" t="s">
        <v>23</v>
      </c>
      <c r="J6859" s="21" t="s">
        <v>563</v>
      </c>
      <c r="K6859" s="21" t="s">
        <v>564</v>
      </c>
      <c r="L6859" s="21">
        <v>43229</v>
      </c>
      <c r="M6859" s="21" t="s">
        <v>158</v>
      </c>
      <c r="N6859" s="21" t="s">
        <v>632</v>
      </c>
      <c r="O6859" s="21" t="s">
        <v>43</v>
      </c>
      <c r="P6859" s="21" t="s">
        <v>302</v>
      </c>
      <c r="Q6859" s="21" t="s">
        <v>633</v>
      </c>
      <c r="R6859" s="22">
        <v>21.456</v>
      </c>
    </row>
    <row r="6860" spans="1:18" x14ac:dyDescent="0.2">
      <c r="A6860" s="21">
        <v>5662</v>
      </c>
      <c r="B6860" s="21" t="s">
        <v>9229</v>
      </c>
      <c r="C6860" s="21" t="s">
        <v>4105</v>
      </c>
      <c r="D6860" s="21" t="s">
        <v>11822</v>
      </c>
      <c r="E6860" s="21" t="s">
        <v>48</v>
      </c>
      <c r="F6860" s="21" t="s">
        <v>6475</v>
      </c>
      <c r="G6860" s="21" t="s">
        <v>6476</v>
      </c>
      <c r="H6860" s="21" t="s">
        <v>105</v>
      </c>
      <c r="I6860" s="21" t="s">
        <v>23</v>
      </c>
      <c r="J6860" s="21" t="s">
        <v>515</v>
      </c>
      <c r="K6860" s="21" t="s">
        <v>516</v>
      </c>
      <c r="L6860" s="21">
        <v>80013</v>
      </c>
      <c r="M6860" s="21" t="s">
        <v>41</v>
      </c>
      <c r="N6860" s="21" t="s">
        <v>1248</v>
      </c>
      <c r="O6860" s="21" t="s">
        <v>28</v>
      </c>
      <c r="P6860" s="21" t="s">
        <v>64</v>
      </c>
      <c r="Q6860" s="21" t="s">
        <v>1249</v>
      </c>
      <c r="R6860" s="22">
        <v>21.44</v>
      </c>
    </row>
    <row r="6861" spans="1:18" x14ac:dyDescent="0.2">
      <c r="A6861" s="21">
        <v>1836</v>
      </c>
      <c r="B6861" s="21" t="s">
        <v>5186</v>
      </c>
      <c r="C6861" s="21" t="s">
        <v>2525</v>
      </c>
      <c r="D6861" s="21" t="s">
        <v>5187</v>
      </c>
      <c r="E6861" s="21" t="s">
        <v>206</v>
      </c>
      <c r="F6861" s="21" t="s">
        <v>5033</v>
      </c>
      <c r="G6861" s="21" t="s">
        <v>5034</v>
      </c>
      <c r="H6861" s="21" t="s">
        <v>22</v>
      </c>
      <c r="I6861" s="21" t="s">
        <v>23</v>
      </c>
      <c r="J6861" s="21" t="s">
        <v>5188</v>
      </c>
      <c r="K6861" s="21" t="s">
        <v>844</v>
      </c>
      <c r="L6861" s="21">
        <v>6450</v>
      </c>
      <c r="M6861" s="21" t="s">
        <v>158</v>
      </c>
      <c r="N6861" s="21" t="s">
        <v>135</v>
      </c>
      <c r="O6861" s="21" t="s">
        <v>43</v>
      </c>
      <c r="P6861" s="21" t="s">
        <v>67</v>
      </c>
      <c r="Q6861" s="21" t="s">
        <v>136</v>
      </c>
      <c r="R6861" s="22">
        <v>21.4</v>
      </c>
    </row>
    <row r="6862" spans="1:18" x14ac:dyDescent="0.2">
      <c r="A6862" s="21">
        <v>3531</v>
      </c>
      <c r="B6862" s="21" t="s">
        <v>7461</v>
      </c>
      <c r="C6862" s="21" t="s">
        <v>2752</v>
      </c>
      <c r="D6862" s="21" t="s">
        <v>2015</v>
      </c>
      <c r="E6862" s="21" t="s">
        <v>48</v>
      </c>
      <c r="F6862" s="21" t="s">
        <v>5083</v>
      </c>
      <c r="G6862" s="21" t="s">
        <v>5084</v>
      </c>
      <c r="H6862" s="21" t="s">
        <v>38</v>
      </c>
      <c r="I6862" s="21" t="s">
        <v>23</v>
      </c>
      <c r="J6862" s="21" t="s">
        <v>4814</v>
      </c>
      <c r="K6862" s="21" t="s">
        <v>286</v>
      </c>
      <c r="L6862" s="21">
        <v>47905</v>
      </c>
      <c r="M6862" s="21" t="s">
        <v>108</v>
      </c>
      <c r="N6862" s="21" t="s">
        <v>135</v>
      </c>
      <c r="O6862" s="21" t="s">
        <v>43</v>
      </c>
      <c r="P6862" s="21" t="s">
        <v>67</v>
      </c>
      <c r="Q6862" s="21" t="s">
        <v>136</v>
      </c>
      <c r="R6862" s="22">
        <v>21.4</v>
      </c>
    </row>
    <row r="6863" spans="1:18" x14ac:dyDescent="0.2">
      <c r="A6863" s="21">
        <v>4017</v>
      </c>
      <c r="B6863" s="21" t="s">
        <v>7916</v>
      </c>
      <c r="C6863" s="21" t="s">
        <v>2776</v>
      </c>
      <c r="D6863" s="21" t="s">
        <v>2447</v>
      </c>
      <c r="E6863" s="21" t="s">
        <v>48</v>
      </c>
      <c r="F6863" s="21" t="s">
        <v>6573</v>
      </c>
      <c r="G6863" s="21" t="s">
        <v>6574</v>
      </c>
      <c r="H6863" s="21" t="s">
        <v>22</v>
      </c>
      <c r="I6863" s="21" t="s">
        <v>23</v>
      </c>
      <c r="J6863" s="21" t="s">
        <v>1961</v>
      </c>
      <c r="K6863" s="21" t="s">
        <v>1431</v>
      </c>
      <c r="L6863" s="21">
        <v>30318</v>
      </c>
      <c r="M6863" s="21" t="s">
        <v>26</v>
      </c>
      <c r="N6863" s="21" t="s">
        <v>5025</v>
      </c>
      <c r="O6863" s="21" t="s">
        <v>43</v>
      </c>
      <c r="P6863" s="21" t="s">
        <v>91</v>
      </c>
      <c r="Q6863" s="21" t="s">
        <v>5026</v>
      </c>
      <c r="R6863" s="22">
        <v>21.4</v>
      </c>
    </row>
    <row r="6864" spans="1:18" x14ac:dyDescent="0.2">
      <c r="A6864" s="21">
        <v>4517</v>
      </c>
      <c r="B6864" s="21" t="s">
        <v>8341</v>
      </c>
      <c r="C6864" s="21" t="s">
        <v>2890</v>
      </c>
      <c r="D6864" s="21" t="s">
        <v>3200</v>
      </c>
      <c r="E6864" s="21" t="s">
        <v>48</v>
      </c>
      <c r="F6864" s="21" t="s">
        <v>2480</v>
      </c>
      <c r="G6864" s="21" t="s">
        <v>2481</v>
      </c>
      <c r="H6864" s="21" t="s">
        <v>22</v>
      </c>
      <c r="I6864" s="21" t="s">
        <v>23</v>
      </c>
      <c r="J6864" s="21" t="s">
        <v>96</v>
      </c>
      <c r="K6864" s="21" t="s">
        <v>97</v>
      </c>
      <c r="L6864" s="21">
        <v>98105</v>
      </c>
      <c r="M6864" s="21" t="s">
        <v>41</v>
      </c>
      <c r="N6864" s="21" t="s">
        <v>8342</v>
      </c>
      <c r="O6864" s="21" t="s">
        <v>43</v>
      </c>
      <c r="P6864" s="21" t="s">
        <v>91</v>
      </c>
      <c r="Q6864" s="21" t="s">
        <v>8343</v>
      </c>
      <c r="R6864" s="22">
        <v>21.4</v>
      </c>
    </row>
    <row r="6865" spans="1:18" x14ac:dyDescent="0.2">
      <c r="A6865" s="21">
        <v>5068</v>
      </c>
      <c r="B6865" s="21" t="s">
        <v>8776</v>
      </c>
      <c r="C6865" s="21" t="s">
        <v>3839</v>
      </c>
      <c r="D6865" s="21" t="s">
        <v>5282</v>
      </c>
      <c r="E6865" s="21" t="s">
        <v>48</v>
      </c>
      <c r="F6865" s="21" t="s">
        <v>4712</v>
      </c>
      <c r="G6865" s="21" t="s">
        <v>4713</v>
      </c>
      <c r="H6865" s="21" t="s">
        <v>105</v>
      </c>
      <c r="I6865" s="21" t="s">
        <v>23</v>
      </c>
      <c r="J6865" s="21" t="s">
        <v>39</v>
      </c>
      <c r="K6865" s="21" t="s">
        <v>40</v>
      </c>
      <c r="L6865" s="21">
        <v>90008</v>
      </c>
      <c r="M6865" s="21" t="s">
        <v>41</v>
      </c>
      <c r="N6865" s="21" t="s">
        <v>4695</v>
      </c>
      <c r="O6865" s="21" t="s">
        <v>43</v>
      </c>
      <c r="P6865" s="21" t="s">
        <v>67</v>
      </c>
      <c r="Q6865" s="21" t="s">
        <v>4696</v>
      </c>
      <c r="R6865" s="22">
        <v>21.4</v>
      </c>
    </row>
    <row r="6866" spans="1:18" x14ac:dyDescent="0.2">
      <c r="A6866" s="21">
        <v>5897</v>
      </c>
      <c r="B6866" s="21" t="s">
        <v>9392</v>
      </c>
      <c r="C6866" s="21" t="s">
        <v>11917</v>
      </c>
      <c r="D6866" s="21" t="s">
        <v>12146</v>
      </c>
      <c r="E6866" s="21" t="s">
        <v>48</v>
      </c>
      <c r="F6866" s="21" t="s">
        <v>4577</v>
      </c>
      <c r="G6866" s="21" t="s">
        <v>4578</v>
      </c>
      <c r="H6866" s="21" t="s">
        <v>105</v>
      </c>
      <c r="I6866" s="21" t="s">
        <v>23</v>
      </c>
      <c r="J6866" s="21" t="s">
        <v>39</v>
      </c>
      <c r="K6866" s="21" t="s">
        <v>40</v>
      </c>
      <c r="L6866" s="21">
        <v>90049</v>
      </c>
      <c r="M6866" s="21" t="s">
        <v>41</v>
      </c>
      <c r="N6866" s="21" t="s">
        <v>5014</v>
      </c>
      <c r="O6866" s="21" t="s">
        <v>43</v>
      </c>
      <c r="P6866" s="21" t="s">
        <v>91</v>
      </c>
      <c r="Q6866" s="21" t="s">
        <v>204</v>
      </c>
      <c r="R6866" s="22">
        <v>21.4</v>
      </c>
    </row>
    <row r="6867" spans="1:18" x14ac:dyDescent="0.2">
      <c r="A6867" s="21">
        <v>7197</v>
      </c>
      <c r="B6867" s="21" t="s">
        <v>10189</v>
      </c>
      <c r="C6867" s="21" t="s">
        <v>6406</v>
      </c>
      <c r="D6867" s="21" t="s">
        <v>8239</v>
      </c>
      <c r="E6867" s="21" t="s">
        <v>48</v>
      </c>
      <c r="F6867" s="21" t="s">
        <v>9040</v>
      </c>
      <c r="G6867" s="21" t="s">
        <v>9041</v>
      </c>
      <c r="H6867" s="21" t="s">
        <v>105</v>
      </c>
      <c r="I6867" s="21" t="s">
        <v>23</v>
      </c>
      <c r="J6867" s="21" t="s">
        <v>39</v>
      </c>
      <c r="K6867" s="21" t="s">
        <v>40</v>
      </c>
      <c r="L6867" s="21">
        <v>90036</v>
      </c>
      <c r="M6867" s="21" t="s">
        <v>41</v>
      </c>
      <c r="N6867" s="21" t="s">
        <v>4695</v>
      </c>
      <c r="O6867" s="21" t="s">
        <v>43</v>
      </c>
      <c r="P6867" s="21" t="s">
        <v>67</v>
      </c>
      <c r="Q6867" s="21" t="s">
        <v>4696</v>
      </c>
      <c r="R6867" s="22">
        <v>21.4</v>
      </c>
    </row>
    <row r="6868" spans="1:18" x14ac:dyDescent="0.2">
      <c r="A6868" s="21">
        <v>9624</v>
      </c>
      <c r="B6868" s="21" t="s">
        <v>11608</v>
      </c>
      <c r="C6868" s="21" t="s">
        <v>905</v>
      </c>
      <c r="D6868" s="21" t="s">
        <v>1563</v>
      </c>
      <c r="E6868" s="21" t="s">
        <v>206</v>
      </c>
      <c r="F6868" s="21" t="s">
        <v>2370</v>
      </c>
      <c r="G6868" s="21" t="s">
        <v>2371</v>
      </c>
      <c r="H6868" s="21" t="s">
        <v>22</v>
      </c>
      <c r="I6868" s="21" t="s">
        <v>23</v>
      </c>
      <c r="J6868" s="21" t="s">
        <v>924</v>
      </c>
      <c r="K6868" s="21" t="s">
        <v>107</v>
      </c>
      <c r="L6868" s="21">
        <v>75220</v>
      </c>
      <c r="M6868" s="21" t="s">
        <v>108</v>
      </c>
      <c r="N6868" s="21" t="s">
        <v>2874</v>
      </c>
      <c r="O6868" s="21" t="s">
        <v>43</v>
      </c>
      <c r="P6868" s="21" t="s">
        <v>77</v>
      </c>
      <c r="Q6868" s="21" t="s">
        <v>2875</v>
      </c>
      <c r="R6868" s="22">
        <v>21.391999999999999</v>
      </c>
    </row>
    <row r="6869" spans="1:18" x14ac:dyDescent="0.2">
      <c r="A6869" s="21">
        <v>83</v>
      </c>
      <c r="B6869" s="21" t="s">
        <v>408</v>
      </c>
      <c r="C6869" s="21" t="s">
        <v>11732</v>
      </c>
      <c r="D6869" s="21" t="s">
        <v>409</v>
      </c>
      <c r="E6869" s="21" t="s">
        <v>48</v>
      </c>
      <c r="F6869" s="21" t="s">
        <v>410</v>
      </c>
      <c r="G6869" s="21" t="s">
        <v>411</v>
      </c>
      <c r="H6869" s="21" t="s">
        <v>22</v>
      </c>
      <c r="I6869" s="21" t="s">
        <v>23</v>
      </c>
      <c r="J6869" s="21" t="s">
        <v>134</v>
      </c>
      <c r="K6869" s="21" t="s">
        <v>40</v>
      </c>
      <c r="L6869" s="21">
        <v>94122</v>
      </c>
      <c r="M6869" s="21" t="s">
        <v>41</v>
      </c>
      <c r="N6869" s="21" t="s">
        <v>414</v>
      </c>
      <c r="O6869" s="21" t="s">
        <v>43</v>
      </c>
      <c r="P6869" s="21" t="s">
        <v>57</v>
      </c>
      <c r="Q6869" s="21" t="s">
        <v>415</v>
      </c>
      <c r="R6869" s="22">
        <v>21.39</v>
      </c>
    </row>
    <row r="6870" spans="1:18" x14ac:dyDescent="0.2">
      <c r="A6870" s="21">
        <v>1514</v>
      </c>
      <c r="B6870" s="21" t="s">
        <v>4563</v>
      </c>
      <c r="C6870" s="21" t="s">
        <v>2304</v>
      </c>
      <c r="D6870" s="21" t="s">
        <v>4564</v>
      </c>
      <c r="E6870" s="21" t="s">
        <v>48</v>
      </c>
      <c r="F6870" s="21" t="s">
        <v>1498</v>
      </c>
      <c r="G6870" s="21" t="s">
        <v>1499</v>
      </c>
      <c r="H6870" s="21" t="s">
        <v>22</v>
      </c>
      <c r="I6870" s="21" t="s">
        <v>23</v>
      </c>
      <c r="J6870" s="21" t="s">
        <v>924</v>
      </c>
      <c r="K6870" s="21" t="s">
        <v>107</v>
      </c>
      <c r="L6870" s="21">
        <v>75220</v>
      </c>
      <c r="M6870" s="21" t="s">
        <v>108</v>
      </c>
      <c r="N6870" s="21" t="s">
        <v>1799</v>
      </c>
      <c r="O6870" s="21" t="s">
        <v>43</v>
      </c>
      <c r="P6870" s="21" t="s">
        <v>74</v>
      </c>
      <c r="Q6870" s="21" t="s">
        <v>1800</v>
      </c>
      <c r="R6870" s="22">
        <v>21.38</v>
      </c>
    </row>
    <row r="6871" spans="1:18" x14ac:dyDescent="0.2">
      <c r="A6871" s="21">
        <v>2699</v>
      </c>
      <c r="B6871" s="21" t="s">
        <v>6527</v>
      </c>
      <c r="C6871" s="21" t="s">
        <v>5293</v>
      </c>
      <c r="D6871" s="21" t="s">
        <v>6528</v>
      </c>
      <c r="E6871" s="21" t="s">
        <v>48</v>
      </c>
      <c r="F6871" s="21" t="s">
        <v>5897</v>
      </c>
      <c r="G6871" s="21" t="s">
        <v>5898</v>
      </c>
      <c r="H6871" s="21" t="s">
        <v>105</v>
      </c>
      <c r="I6871" s="21" t="s">
        <v>23</v>
      </c>
      <c r="J6871" s="21" t="s">
        <v>1714</v>
      </c>
      <c r="K6871" s="21" t="s">
        <v>52</v>
      </c>
      <c r="L6871" s="21">
        <v>32216</v>
      </c>
      <c r="M6871" s="21" t="s">
        <v>26</v>
      </c>
      <c r="N6871" s="21" t="s">
        <v>640</v>
      </c>
      <c r="O6871" s="21" t="s">
        <v>43</v>
      </c>
      <c r="P6871" s="21" t="s">
        <v>91</v>
      </c>
      <c r="Q6871" s="21" t="s">
        <v>641</v>
      </c>
      <c r="R6871" s="22">
        <v>21.376000000000001</v>
      </c>
    </row>
    <row r="6872" spans="1:18" x14ac:dyDescent="0.2">
      <c r="A6872" s="21">
        <v>858</v>
      </c>
      <c r="B6872" s="21" t="s">
        <v>3001</v>
      </c>
      <c r="C6872" s="21" t="s">
        <v>11778</v>
      </c>
      <c r="D6872" s="21" t="s">
        <v>11879</v>
      </c>
      <c r="E6872" s="21" t="s">
        <v>48</v>
      </c>
      <c r="F6872" s="21" t="s">
        <v>3002</v>
      </c>
      <c r="G6872" s="21" t="s">
        <v>3003</v>
      </c>
      <c r="H6872" s="21" t="s">
        <v>22</v>
      </c>
      <c r="I6872" s="21" t="s">
        <v>23</v>
      </c>
      <c r="J6872" s="21" t="s">
        <v>299</v>
      </c>
      <c r="K6872" s="21" t="s">
        <v>300</v>
      </c>
      <c r="L6872" s="21">
        <v>10035</v>
      </c>
      <c r="M6872" s="21" t="s">
        <v>158</v>
      </c>
      <c r="N6872" s="21" t="s">
        <v>3008</v>
      </c>
      <c r="O6872" s="21" t="s">
        <v>43</v>
      </c>
      <c r="P6872" s="21" t="s">
        <v>57</v>
      </c>
      <c r="Q6872" s="21" t="s">
        <v>3009</v>
      </c>
      <c r="R6872" s="22">
        <v>21.36</v>
      </c>
    </row>
    <row r="6873" spans="1:18" x14ac:dyDescent="0.2">
      <c r="A6873" s="21">
        <v>4680</v>
      </c>
      <c r="B6873" s="21" t="s">
        <v>8482</v>
      </c>
      <c r="C6873" s="21" t="s">
        <v>3800</v>
      </c>
      <c r="D6873" s="21" t="s">
        <v>2266</v>
      </c>
      <c r="E6873" s="21" t="s">
        <v>48</v>
      </c>
      <c r="F6873" s="21" t="s">
        <v>6428</v>
      </c>
      <c r="G6873" s="21" t="s">
        <v>6429</v>
      </c>
      <c r="H6873" s="21" t="s">
        <v>22</v>
      </c>
      <c r="I6873" s="21" t="s">
        <v>23</v>
      </c>
      <c r="J6873" s="21" t="s">
        <v>8483</v>
      </c>
      <c r="K6873" s="21" t="s">
        <v>127</v>
      </c>
      <c r="L6873" s="21">
        <v>84321</v>
      </c>
      <c r="M6873" s="21" t="s">
        <v>41</v>
      </c>
      <c r="N6873" s="21" t="s">
        <v>3008</v>
      </c>
      <c r="O6873" s="21" t="s">
        <v>43</v>
      </c>
      <c r="P6873" s="21" t="s">
        <v>57</v>
      </c>
      <c r="Q6873" s="21" t="s">
        <v>3009</v>
      </c>
      <c r="R6873" s="22">
        <v>21.36</v>
      </c>
    </row>
    <row r="6874" spans="1:18" x14ac:dyDescent="0.2">
      <c r="A6874" s="21">
        <v>4977</v>
      </c>
      <c r="B6874" s="21" t="s">
        <v>8708</v>
      </c>
      <c r="C6874" s="21" t="s">
        <v>11826</v>
      </c>
      <c r="D6874" s="21" t="s">
        <v>11871</v>
      </c>
      <c r="E6874" s="21" t="s">
        <v>206</v>
      </c>
      <c r="F6874" s="21" t="s">
        <v>1112</v>
      </c>
      <c r="G6874" s="21" t="s">
        <v>1113</v>
      </c>
      <c r="H6874" s="21" t="s">
        <v>22</v>
      </c>
      <c r="I6874" s="21" t="s">
        <v>23</v>
      </c>
      <c r="J6874" s="21" t="s">
        <v>299</v>
      </c>
      <c r="K6874" s="21" t="s">
        <v>300</v>
      </c>
      <c r="L6874" s="21">
        <v>10024</v>
      </c>
      <c r="M6874" s="21" t="s">
        <v>158</v>
      </c>
      <c r="N6874" s="21" t="s">
        <v>3883</v>
      </c>
      <c r="O6874" s="21" t="s">
        <v>43</v>
      </c>
      <c r="P6874" s="21" t="s">
        <v>74</v>
      </c>
      <c r="Q6874" s="21" t="s">
        <v>3884</v>
      </c>
      <c r="R6874" s="22">
        <v>21.36</v>
      </c>
    </row>
    <row r="6875" spans="1:18" x14ac:dyDescent="0.2">
      <c r="A6875" s="21">
        <v>6255</v>
      </c>
      <c r="B6875" s="21" t="s">
        <v>9613</v>
      </c>
      <c r="C6875" s="21" t="s">
        <v>11734</v>
      </c>
      <c r="D6875" s="21" t="s">
        <v>2207</v>
      </c>
      <c r="E6875" s="21" t="s">
        <v>48</v>
      </c>
      <c r="F6875" s="21" t="s">
        <v>958</v>
      </c>
      <c r="G6875" s="21" t="s">
        <v>959</v>
      </c>
      <c r="H6875" s="21" t="s">
        <v>38</v>
      </c>
      <c r="I6875" s="21" t="s">
        <v>23</v>
      </c>
      <c r="J6875" s="21" t="s">
        <v>2054</v>
      </c>
      <c r="K6875" s="21" t="s">
        <v>403</v>
      </c>
      <c r="L6875" s="21">
        <v>36116</v>
      </c>
      <c r="M6875" s="21" t="s">
        <v>26</v>
      </c>
      <c r="N6875" s="21" t="s">
        <v>7570</v>
      </c>
      <c r="O6875" s="21" t="s">
        <v>28</v>
      </c>
      <c r="P6875" s="21" t="s">
        <v>64</v>
      </c>
      <c r="Q6875" s="21" t="s">
        <v>7571</v>
      </c>
      <c r="R6875" s="22">
        <v>21.36</v>
      </c>
    </row>
    <row r="6876" spans="1:18" x14ac:dyDescent="0.2">
      <c r="A6876" s="21">
        <v>7438</v>
      </c>
      <c r="B6876" s="21" t="s">
        <v>10333</v>
      </c>
      <c r="C6876" s="21" t="s">
        <v>9204</v>
      </c>
      <c r="D6876" s="21" t="s">
        <v>9082</v>
      </c>
      <c r="E6876" s="21" t="s">
        <v>48</v>
      </c>
      <c r="F6876" s="21" t="s">
        <v>2721</v>
      </c>
      <c r="G6876" s="21" t="s">
        <v>2722</v>
      </c>
      <c r="H6876" s="21" t="s">
        <v>38</v>
      </c>
      <c r="I6876" s="21" t="s">
        <v>23</v>
      </c>
      <c r="J6876" s="21" t="s">
        <v>96</v>
      </c>
      <c r="K6876" s="21" t="s">
        <v>97</v>
      </c>
      <c r="L6876" s="21">
        <v>98105</v>
      </c>
      <c r="M6876" s="21" t="s">
        <v>41</v>
      </c>
      <c r="N6876" s="21" t="s">
        <v>3883</v>
      </c>
      <c r="O6876" s="21" t="s">
        <v>43</v>
      </c>
      <c r="P6876" s="21" t="s">
        <v>74</v>
      </c>
      <c r="Q6876" s="21" t="s">
        <v>3884</v>
      </c>
      <c r="R6876" s="22">
        <v>21.36</v>
      </c>
    </row>
    <row r="6877" spans="1:18" x14ac:dyDescent="0.2">
      <c r="A6877" s="21">
        <v>6956</v>
      </c>
      <c r="B6877" s="21" t="s">
        <v>10051</v>
      </c>
      <c r="C6877" s="21" t="s">
        <v>3093</v>
      </c>
      <c r="D6877" s="21" t="s">
        <v>11728</v>
      </c>
      <c r="E6877" s="21" t="s">
        <v>48</v>
      </c>
      <c r="F6877" s="21" t="s">
        <v>3036</v>
      </c>
      <c r="G6877" s="21" t="s">
        <v>3037</v>
      </c>
      <c r="H6877" s="21" t="s">
        <v>38</v>
      </c>
      <c r="I6877" s="21" t="s">
        <v>23</v>
      </c>
      <c r="J6877" s="21" t="s">
        <v>39</v>
      </c>
      <c r="K6877" s="21" t="s">
        <v>40</v>
      </c>
      <c r="L6877" s="21">
        <v>90004</v>
      </c>
      <c r="M6877" s="21" t="s">
        <v>41</v>
      </c>
      <c r="N6877" s="21" t="s">
        <v>3389</v>
      </c>
      <c r="O6877" s="21" t="s">
        <v>43</v>
      </c>
      <c r="P6877" s="21" t="s">
        <v>189</v>
      </c>
      <c r="Q6877" s="21" t="s">
        <v>3390</v>
      </c>
      <c r="R6877" s="22">
        <v>21.34</v>
      </c>
    </row>
    <row r="6878" spans="1:18" x14ac:dyDescent="0.2">
      <c r="A6878" s="21">
        <v>1520</v>
      </c>
      <c r="B6878" s="21" t="s">
        <v>4573</v>
      </c>
      <c r="C6878" s="21" t="s">
        <v>12040</v>
      </c>
      <c r="D6878" s="21" t="s">
        <v>4574</v>
      </c>
      <c r="E6878" s="21" t="s">
        <v>19</v>
      </c>
      <c r="F6878" s="21" t="s">
        <v>958</v>
      </c>
      <c r="G6878" s="21" t="s">
        <v>959</v>
      </c>
      <c r="H6878" s="21" t="s">
        <v>38</v>
      </c>
      <c r="I6878" s="21" t="s">
        <v>23</v>
      </c>
      <c r="J6878" s="21" t="s">
        <v>134</v>
      </c>
      <c r="K6878" s="21" t="s">
        <v>40</v>
      </c>
      <c r="L6878" s="21">
        <v>94110</v>
      </c>
      <c r="M6878" s="21" t="s">
        <v>41</v>
      </c>
      <c r="N6878" s="21" t="s">
        <v>3252</v>
      </c>
      <c r="O6878" s="21" t="s">
        <v>43</v>
      </c>
      <c r="P6878" s="21" t="s">
        <v>74</v>
      </c>
      <c r="Q6878" s="21" t="s">
        <v>3253</v>
      </c>
      <c r="R6878" s="22">
        <v>21.335999999999999</v>
      </c>
    </row>
    <row r="6879" spans="1:18" x14ac:dyDescent="0.2">
      <c r="A6879" s="21">
        <v>4503</v>
      </c>
      <c r="B6879" s="21" t="s">
        <v>8328</v>
      </c>
      <c r="C6879" s="21" t="s">
        <v>4327</v>
      </c>
      <c r="D6879" s="21" t="s">
        <v>12164</v>
      </c>
      <c r="E6879" s="21" t="s">
        <v>48</v>
      </c>
      <c r="F6879" s="21" t="s">
        <v>953</v>
      </c>
      <c r="G6879" s="21" t="s">
        <v>954</v>
      </c>
      <c r="H6879" s="21" t="s">
        <v>38</v>
      </c>
      <c r="I6879" s="21" t="s">
        <v>23</v>
      </c>
      <c r="J6879" s="21" t="s">
        <v>202</v>
      </c>
      <c r="K6879" s="21" t="s">
        <v>107</v>
      </c>
      <c r="L6879" s="21">
        <v>77095</v>
      </c>
      <c r="M6879" s="21" t="s">
        <v>108</v>
      </c>
      <c r="N6879" s="21" t="s">
        <v>2023</v>
      </c>
      <c r="O6879" s="21" t="s">
        <v>43</v>
      </c>
      <c r="P6879" s="21" t="s">
        <v>302</v>
      </c>
      <c r="Q6879" s="21" t="s">
        <v>633</v>
      </c>
      <c r="R6879" s="22">
        <v>21.312000000000001</v>
      </c>
    </row>
    <row r="6880" spans="1:18" x14ac:dyDescent="0.2">
      <c r="A6880" s="21">
        <v>8856</v>
      </c>
      <c r="B6880" s="21" t="s">
        <v>11140</v>
      </c>
      <c r="C6880" s="21" t="s">
        <v>1604</v>
      </c>
      <c r="D6880" s="21" t="s">
        <v>545</v>
      </c>
      <c r="E6880" s="21" t="s">
        <v>48</v>
      </c>
      <c r="F6880" s="21" t="s">
        <v>2989</v>
      </c>
      <c r="G6880" s="21" t="s">
        <v>2990</v>
      </c>
      <c r="H6880" s="21" t="s">
        <v>38</v>
      </c>
      <c r="I6880" s="21" t="s">
        <v>23</v>
      </c>
      <c r="J6880" s="21" t="s">
        <v>6975</v>
      </c>
      <c r="K6880" s="21" t="s">
        <v>6976</v>
      </c>
      <c r="L6880" s="21">
        <v>83642</v>
      </c>
      <c r="M6880" s="21" t="s">
        <v>41</v>
      </c>
      <c r="N6880" s="21" t="s">
        <v>1014</v>
      </c>
      <c r="O6880" s="21" t="s">
        <v>43</v>
      </c>
      <c r="P6880" s="21" t="s">
        <v>74</v>
      </c>
      <c r="Q6880" s="21" t="s">
        <v>1015</v>
      </c>
      <c r="R6880" s="22">
        <v>21.312000000000001</v>
      </c>
    </row>
    <row r="6881" spans="1:18" x14ac:dyDescent="0.2">
      <c r="A6881" s="21">
        <v>5615</v>
      </c>
      <c r="B6881" s="21" t="s">
        <v>9193</v>
      </c>
      <c r="C6881" s="21" t="s">
        <v>2844</v>
      </c>
      <c r="D6881" s="21" t="s">
        <v>2675</v>
      </c>
      <c r="E6881" s="21" t="s">
        <v>48</v>
      </c>
      <c r="F6881" s="21" t="s">
        <v>7063</v>
      </c>
      <c r="G6881" s="21" t="s">
        <v>7064</v>
      </c>
      <c r="H6881" s="21" t="s">
        <v>38</v>
      </c>
      <c r="I6881" s="21" t="s">
        <v>23</v>
      </c>
      <c r="J6881" s="21" t="s">
        <v>299</v>
      </c>
      <c r="K6881" s="21" t="s">
        <v>300</v>
      </c>
      <c r="L6881" s="21">
        <v>10035</v>
      </c>
      <c r="M6881" s="21" t="s">
        <v>158</v>
      </c>
      <c r="N6881" s="21" t="s">
        <v>1422</v>
      </c>
      <c r="O6881" s="21" t="s">
        <v>43</v>
      </c>
      <c r="P6881" s="21" t="s">
        <v>67</v>
      </c>
      <c r="Q6881" s="21" t="s">
        <v>1423</v>
      </c>
      <c r="R6881" s="22">
        <v>21.3</v>
      </c>
    </row>
    <row r="6882" spans="1:18" x14ac:dyDescent="0.2">
      <c r="A6882" s="21">
        <v>6613</v>
      </c>
      <c r="B6882" s="21" t="s">
        <v>9829</v>
      </c>
      <c r="C6882" s="21" t="s">
        <v>3560</v>
      </c>
      <c r="D6882" s="21" t="s">
        <v>1497</v>
      </c>
      <c r="E6882" s="21" t="s">
        <v>48</v>
      </c>
      <c r="F6882" s="21" t="s">
        <v>9127</v>
      </c>
      <c r="G6882" s="21" t="s">
        <v>9128</v>
      </c>
      <c r="H6882" s="21" t="s">
        <v>22</v>
      </c>
      <c r="I6882" s="21" t="s">
        <v>23</v>
      </c>
      <c r="J6882" s="21" t="s">
        <v>1659</v>
      </c>
      <c r="K6882" s="21" t="s">
        <v>25</v>
      </c>
      <c r="L6882" s="21">
        <v>40214</v>
      </c>
      <c r="M6882" s="21" t="s">
        <v>26</v>
      </c>
      <c r="N6882" s="21" t="s">
        <v>139</v>
      </c>
      <c r="O6882" s="21" t="s">
        <v>43</v>
      </c>
      <c r="P6882" s="21" t="s">
        <v>74</v>
      </c>
      <c r="Q6882" s="21" t="s">
        <v>140</v>
      </c>
      <c r="R6882" s="22">
        <v>21.3</v>
      </c>
    </row>
    <row r="6883" spans="1:18" x14ac:dyDescent="0.2">
      <c r="A6883" s="21">
        <v>4476</v>
      </c>
      <c r="B6883" s="21" t="s">
        <v>8304</v>
      </c>
      <c r="C6883" s="21" t="s">
        <v>2605</v>
      </c>
      <c r="D6883" s="21" t="s">
        <v>2605</v>
      </c>
      <c r="E6883" s="21" t="s">
        <v>1452</v>
      </c>
      <c r="F6883" s="21" t="s">
        <v>682</v>
      </c>
      <c r="G6883" s="21" t="s">
        <v>683</v>
      </c>
      <c r="H6883" s="21" t="s">
        <v>105</v>
      </c>
      <c r="I6883" s="21" t="s">
        <v>23</v>
      </c>
      <c r="J6883" s="21" t="s">
        <v>8305</v>
      </c>
      <c r="K6883" s="21" t="s">
        <v>564</v>
      </c>
      <c r="L6883" s="21">
        <v>44060</v>
      </c>
      <c r="M6883" s="21" t="s">
        <v>158</v>
      </c>
      <c r="N6883" s="21" t="s">
        <v>7065</v>
      </c>
      <c r="O6883" s="21" t="s">
        <v>28</v>
      </c>
      <c r="P6883" s="21" t="s">
        <v>64</v>
      </c>
      <c r="Q6883" s="21" t="s">
        <v>7066</v>
      </c>
      <c r="R6883" s="22">
        <v>21.248000000000001</v>
      </c>
    </row>
    <row r="6884" spans="1:18" x14ac:dyDescent="0.2">
      <c r="A6884" s="21">
        <v>4404</v>
      </c>
      <c r="B6884" s="21" t="s">
        <v>8257</v>
      </c>
      <c r="C6884" s="21" t="s">
        <v>12096</v>
      </c>
      <c r="D6884" s="21" t="s">
        <v>12173</v>
      </c>
      <c r="E6884" s="21" t="s">
        <v>206</v>
      </c>
      <c r="F6884" s="21" t="s">
        <v>551</v>
      </c>
      <c r="G6884" s="21" t="s">
        <v>552</v>
      </c>
      <c r="H6884" s="21" t="s">
        <v>22</v>
      </c>
      <c r="I6884" s="21" t="s">
        <v>23</v>
      </c>
      <c r="J6884" s="21" t="s">
        <v>299</v>
      </c>
      <c r="K6884" s="21" t="s">
        <v>300</v>
      </c>
      <c r="L6884" s="21">
        <v>10009</v>
      </c>
      <c r="M6884" s="21" t="s">
        <v>158</v>
      </c>
      <c r="N6884" s="21" t="s">
        <v>8255</v>
      </c>
      <c r="O6884" s="21" t="s">
        <v>43</v>
      </c>
      <c r="P6884" s="21" t="s">
        <v>67</v>
      </c>
      <c r="Q6884" s="21" t="s">
        <v>8256</v>
      </c>
      <c r="R6884" s="22">
        <v>21.24</v>
      </c>
    </row>
    <row r="6885" spans="1:18" x14ac:dyDescent="0.2">
      <c r="A6885" s="21">
        <v>4571</v>
      </c>
      <c r="B6885" s="21" t="s">
        <v>8395</v>
      </c>
      <c r="C6885" s="21" t="s">
        <v>4064</v>
      </c>
      <c r="D6885" s="21" t="s">
        <v>5401</v>
      </c>
      <c r="E6885" s="21" t="s">
        <v>19</v>
      </c>
      <c r="F6885" s="21" t="s">
        <v>1305</v>
      </c>
      <c r="G6885" s="21" t="s">
        <v>1306</v>
      </c>
      <c r="H6885" s="21" t="s">
        <v>105</v>
      </c>
      <c r="I6885" s="21" t="s">
        <v>23</v>
      </c>
      <c r="J6885" s="21" t="s">
        <v>8013</v>
      </c>
      <c r="K6885" s="21" t="s">
        <v>5103</v>
      </c>
      <c r="L6885" s="21">
        <v>67212</v>
      </c>
      <c r="M6885" s="21" t="s">
        <v>108</v>
      </c>
      <c r="N6885" s="21" t="s">
        <v>8255</v>
      </c>
      <c r="O6885" s="21" t="s">
        <v>43</v>
      </c>
      <c r="P6885" s="21" t="s">
        <v>67</v>
      </c>
      <c r="Q6885" s="21" t="s">
        <v>8256</v>
      </c>
      <c r="R6885" s="22">
        <v>21.24</v>
      </c>
    </row>
    <row r="6886" spans="1:18" x14ac:dyDescent="0.2">
      <c r="A6886" s="21">
        <v>5286</v>
      </c>
      <c r="B6886" s="21" t="s">
        <v>8926</v>
      </c>
      <c r="C6886" s="21" t="s">
        <v>12034</v>
      </c>
      <c r="D6886" s="21" t="s">
        <v>12060</v>
      </c>
      <c r="E6886" s="21" t="s">
        <v>206</v>
      </c>
      <c r="F6886" s="21" t="s">
        <v>2729</v>
      </c>
      <c r="G6886" s="21" t="s">
        <v>2730</v>
      </c>
      <c r="H6886" s="21" t="s">
        <v>22</v>
      </c>
      <c r="I6886" s="21" t="s">
        <v>23</v>
      </c>
      <c r="J6886" s="21" t="s">
        <v>1659</v>
      </c>
      <c r="K6886" s="21" t="s">
        <v>516</v>
      </c>
      <c r="L6886" s="21">
        <v>80027</v>
      </c>
      <c r="M6886" s="21" t="s">
        <v>41</v>
      </c>
      <c r="N6886" s="21" t="s">
        <v>567</v>
      </c>
      <c r="O6886" s="21" t="s">
        <v>43</v>
      </c>
      <c r="P6886" s="21" t="s">
        <v>189</v>
      </c>
      <c r="Q6886" s="21" t="s">
        <v>568</v>
      </c>
      <c r="R6886" s="22">
        <v>21.24</v>
      </c>
    </row>
    <row r="6887" spans="1:18" x14ac:dyDescent="0.2">
      <c r="A6887" s="21">
        <v>8685</v>
      </c>
      <c r="B6887" s="21" t="s">
        <v>11044</v>
      </c>
      <c r="C6887" s="21" t="s">
        <v>1825</v>
      </c>
      <c r="D6887" s="21" t="s">
        <v>4077</v>
      </c>
      <c r="E6887" s="21" t="s">
        <v>48</v>
      </c>
      <c r="F6887" s="21" t="s">
        <v>1803</v>
      </c>
      <c r="G6887" s="21" t="s">
        <v>1804</v>
      </c>
      <c r="H6887" s="21" t="s">
        <v>105</v>
      </c>
      <c r="I6887" s="21" t="s">
        <v>23</v>
      </c>
      <c r="J6887" s="21" t="s">
        <v>1066</v>
      </c>
      <c r="K6887" s="21" t="s">
        <v>40</v>
      </c>
      <c r="L6887" s="21">
        <v>92024</v>
      </c>
      <c r="M6887" s="21" t="s">
        <v>41</v>
      </c>
      <c r="N6887" s="21" t="s">
        <v>1868</v>
      </c>
      <c r="O6887" s="21" t="s">
        <v>70</v>
      </c>
      <c r="P6887" s="21" t="s">
        <v>175</v>
      </c>
      <c r="Q6887" s="21" t="s">
        <v>1869</v>
      </c>
      <c r="R6887" s="22">
        <v>21.21</v>
      </c>
    </row>
    <row r="6888" spans="1:18" x14ac:dyDescent="0.2">
      <c r="A6888" s="21">
        <v>7550</v>
      </c>
      <c r="B6888" s="21" t="s">
        <v>10385</v>
      </c>
      <c r="C6888" s="21" t="s">
        <v>11758</v>
      </c>
      <c r="D6888" s="21" t="s">
        <v>11759</v>
      </c>
      <c r="E6888" s="21" t="s">
        <v>206</v>
      </c>
      <c r="F6888" s="21" t="s">
        <v>5968</v>
      </c>
      <c r="G6888" s="21" t="s">
        <v>5969</v>
      </c>
      <c r="H6888" s="21" t="s">
        <v>38</v>
      </c>
      <c r="I6888" s="21" t="s">
        <v>23</v>
      </c>
      <c r="J6888" s="21" t="s">
        <v>202</v>
      </c>
      <c r="K6888" s="21" t="s">
        <v>107</v>
      </c>
      <c r="L6888" s="21">
        <v>77036</v>
      </c>
      <c r="M6888" s="21" t="s">
        <v>108</v>
      </c>
      <c r="N6888" s="21" t="s">
        <v>6375</v>
      </c>
      <c r="O6888" s="21" t="s">
        <v>28</v>
      </c>
      <c r="P6888" s="21" t="s">
        <v>64</v>
      </c>
      <c r="Q6888" s="21" t="s">
        <v>6376</v>
      </c>
      <c r="R6888" s="22">
        <v>21.204000000000001</v>
      </c>
    </row>
    <row r="6889" spans="1:18" x14ac:dyDescent="0.2">
      <c r="A6889" s="21">
        <v>6174</v>
      </c>
      <c r="B6889" s="21" t="s">
        <v>9561</v>
      </c>
      <c r="C6889" s="21" t="s">
        <v>12198</v>
      </c>
      <c r="D6889" s="21" t="s">
        <v>11879</v>
      </c>
      <c r="E6889" s="21" t="s">
        <v>48</v>
      </c>
      <c r="F6889" s="21" t="s">
        <v>1205</v>
      </c>
      <c r="G6889" s="21" t="s">
        <v>1206</v>
      </c>
      <c r="H6889" s="21" t="s">
        <v>105</v>
      </c>
      <c r="I6889" s="21" t="s">
        <v>23</v>
      </c>
      <c r="J6889" s="21" t="s">
        <v>356</v>
      </c>
      <c r="K6889" s="21" t="s">
        <v>672</v>
      </c>
      <c r="L6889" s="21">
        <v>65807</v>
      </c>
      <c r="M6889" s="21" t="s">
        <v>108</v>
      </c>
      <c r="N6889" s="21" t="s">
        <v>8200</v>
      </c>
      <c r="O6889" s="21" t="s">
        <v>70</v>
      </c>
      <c r="P6889" s="21" t="s">
        <v>175</v>
      </c>
      <c r="Q6889" s="21" t="s">
        <v>8201</v>
      </c>
      <c r="R6889" s="22">
        <v>21.2</v>
      </c>
    </row>
    <row r="6890" spans="1:18" x14ac:dyDescent="0.2">
      <c r="A6890" s="21">
        <v>6652</v>
      </c>
      <c r="B6890" s="21" t="s">
        <v>9852</v>
      </c>
      <c r="C6890" s="21" t="s">
        <v>11860</v>
      </c>
      <c r="D6890" s="21" t="s">
        <v>11856</v>
      </c>
      <c r="E6890" s="21" t="s">
        <v>206</v>
      </c>
      <c r="F6890" s="21" t="s">
        <v>2721</v>
      </c>
      <c r="G6890" s="21" t="s">
        <v>2722</v>
      </c>
      <c r="H6890" s="21" t="s">
        <v>38</v>
      </c>
      <c r="I6890" s="21" t="s">
        <v>23</v>
      </c>
      <c r="J6890" s="21" t="s">
        <v>1267</v>
      </c>
      <c r="K6890" s="21" t="s">
        <v>107</v>
      </c>
      <c r="L6890" s="21">
        <v>76017</v>
      </c>
      <c r="M6890" s="21" t="s">
        <v>108</v>
      </c>
      <c r="N6890" s="21" t="s">
        <v>3325</v>
      </c>
      <c r="O6890" s="21" t="s">
        <v>28</v>
      </c>
      <c r="P6890" s="21" t="s">
        <v>64</v>
      </c>
      <c r="Q6890" s="21" t="s">
        <v>3326</v>
      </c>
      <c r="R6890" s="22">
        <v>21.184000000000001</v>
      </c>
    </row>
    <row r="6891" spans="1:18" x14ac:dyDescent="0.2">
      <c r="A6891" s="21">
        <v>8051</v>
      </c>
      <c r="B6891" s="21" t="s">
        <v>10663</v>
      </c>
      <c r="C6891" s="21" t="s">
        <v>2817</v>
      </c>
      <c r="D6891" s="21" t="s">
        <v>5089</v>
      </c>
      <c r="E6891" s="21" t="s">
        <v>48</v>
      </c>
      <c r="F6891" s="21" t="s">
        <v>10383</v>
      </c>
      <c r="G6891" s="21" t="s">
        <v>10384</v>
      </c>
      <c r="H6891" s="21" t="s">
        <v>38</v>
      </c>
      <c r="I6891" s="21" t="s">
        <v>23</v>
      </c>
      <c r="J6891" s="21" t="s">
        <v>156</v>
      </c>
      <c r="K6891" s="21" t="s">
        <v>157</v>
      </c>
      <c r="L6891" s="21">
        <v>19140</v>
      </c>
      <c r="M6891" s="21" t="s">
        <v>158</v>
      </c>
      <c r="N6891" s="21" t="s">
        <v>3325</v>
      </c>
      <c r="O6891" s="21" t="s">
        <v>28</v>
      </c>
      <c r="P6891" s="21" t="s">
        <v>64</v>
      </c>
      <c r="Q6891" s="21" t="s">
        <v>3326</v>
      </c>
      <c r="R6891" s="22">
        <v>21.184000000000001</v>
      </c>
    </row>
    <row r="6892" spans="1:18" x14ac:dyDescent="0.2">
      <c r="A6892" s="21">
        <v>609</v>
      </c>
      <c r="B6892" s="21" t="s">
        <v>2273</v>
      </c>
      <c r="C6892" s="21" t="s">
        <v>2274</v>
      </c>
      <c r="D6892" s="21" t="s">
        <v>2275</v>
      </c>
      <c r="E6892" s="21" t="s">
        <v>48</v>
      </c>
      <c r="F6892" s="21" t="s">
        <v>2276</v>
      </c>
      <c r="G6892" s="21" t="s">
        <v>2277</v>
      </c>
      <c r="H6892" s="21" t="s">
        <v>22</v>
      </c>
      <c r="I6892" s="21" t="s">
        <v>23</v>
      </c>
      <c r="J6892" s="21" t="s">
        <v>156</v>
      </c>
      <c r="K6892" s="21" t="s">
        <v>157</v>
      </c>
      <c r="L6892" s="21">
        <v>19134</v>
      </c>
      <c r="M6892" s="21" t="s">
        <v>158</v>
      </c>
      <c r="N6892" s="21" t="s">
        <v>1986</v>
      </c>
      <c r="O6892" s="21" t="s">
        <v>43</v>
      </c>
      <c r="P6892" s="21" t="s">
        <v>67</v>
      </c>
      <c r="Q6892" s="21" t="s">
        <v>1987</v>
      </c>
      <c r="R6892" s="22">
        <v>21.167999999999999</v>
      </c>
    </row>
    <row r="6893" spans="1:18" x14ac:dyDescent="0.2">
      <c r="A6893" s="21">
        <v>4039</v>
      </c>
      <c r="B6893" s="21" t="s">
        <v>7932</v>
      </c>
      <c r="C6893" s="21" t="s">
        <v>2710</v>
      </c>
      <c r="D6893" s="21" t="s">
        <v>11784</v>
      </c>
      <c r="E6893" s="21" t="s">
        <v>48</v>
      </c>
      <c r="F6893" s="21" t="s">
        <v>2747</v>
      </c>
      <c r="G6893" s="21" t="s">
        <v>2748</v>
      </c>
      <c r="H6893" s="21" t="s">
        <v>38</v>
      </c>
      <c r="I6893" s="21" t="s">
        <v>23</v>
      </c>
      <c r="J6893" s="21" t="s">
        <v>134</v>
      </c>
      <c r="K6893" s="21" t="s">
        <v>40</v>
      </c>
      <c r="L6893" s="21">
        <v>94110</v>
      </c>
      <c r="M6893" s="21" t="s">
        <v>41</v>
      </c>
      <c r="N6893" s="21" t="s">
        <v>5218</v>
      </c>
      <c r="O6893" s="21" t="s">
        <v>43</v>
      </c>
      <c r="P6893" s="21" t="s">
        <v>91</v>
      </c>
      <c r="Q6893" s="21" t="s">
        <v>5219</v>
      </c>
      <c r="R6893" s="22">
        <v>21.12</v>
      </c>
    </row>
    <row r="6894" spans="1:18" x14ac:dyDescent="0.2">
      <c r="A6894" s="21">
        <v>4192</v>
      </c>
      <c r="B6894" s="21" t="s">
        <v>8065</v>
      </c>
      <c r="C6894" s="21" t="s">
        <v>11997</v>
      </c>
      <c r="D6894" s="21" t="s">
        <v>11997</v>
      </c>
      <c r="E6894" s="21" t="s">
        <v>1452</v>
      </c>
      <c r="F6894" s="21" t="s">
        <v>6695</v>
      </c>
      <c r="G6894" s="21" t="s">
        <v>6696</v>
      </c>
      <c r="H6894" s="21" t="s">
        <v>22</v>
      </c>
      <c r="I6894" s="21" t="s">
        <v>23</v>
      </c>
      <c r="J6894" s="21" t="s">
        <v>202</v>
      </c>
      <c r="K6894" s="21" t="s">
        <v>107</v>
      </c>
      <c r="L6894" s="21">
        <v>77070</v>
      </c>
      <c r="M6894" s="21" t="s">
        <v>108</v>
      </c>
      <c r="N6894" s="21" t="s">
        <v>8066</v>
      </c>
      <c r="O6894" s="21" t="s">
        <v>43</v>
      </c>
      <c r="P6894" s="21" t="s">
        <v>91</v>
      </c>
      <c r="Q6894" s="21" t="s">
        <v>8067</v>
      </c>
      <c r="R6894" s="22">
        <v>21.12</v>
      </c>
    </row>
    <row r="6895" spans="1:18" x14ac:dyDescent="0.2">
      <c r="A6895" s="21">
        <v>5961</v>
      </c>
      <c r="B6895" s="21" t="s">
        <v>9425</v>
      </c>
      <c r="C6895" s="21" t="s">
        <v>12114</v>
      </c>
      <c r="D6895" s="21" t="s">
        <v>4574</v>
      </c>
      <c r="E6895" s="21" t="s">
        <v>19</v>
      </c>
      <c r="F6895" s="21" t="s">
        <v>4780</v>
      </c>
      <c r="G6895" s="21" t="s">
        <v>4781</v>
      </c>
      <c r="H6895" s="21" t="s">
        <v>38</v>
      </c>
      <c r="I6895" s="21" t="s">
        <v>23</v>
      </c>
      <c r="J6895" s="21" t="s">
        <v>39</v>
      </c>
      <c r="K6895" s="21" t="s">
        <v>40</v>
      </c>
      <c r="L6895" s="21">
        <v>90045</v>
      </c>
      <c r="M6895" s="21" t="s">
        <v>41</v>
      </c>
      <c r="N6895" s="21" t="s">
        <v>5548</v>
      </c>
      <c r="O6895" s="21" t="s">
        <v>28</v>
      </c>
      <c r="P6895" s="21" t="s">
        <v>64</v>
      </c>
      <c r="Q6895" s="21" t="s">
        <v>5549</v>
      </c>
      <c r="R6895" s="22">
        <v>21.12</v>
      </c>
    </row>
    <row r="6896" spans="1:18" x14ac:dyDescent="0.2">
      <c r="A6896" s="21">
        <v>6032</v>
      </c>
      <c r="B6896" s="21" t="s">
        <v>9463</v>
      </c>
      <c r="C6896" s="21" t="s">
        <v>4078</v>
      </c>
      <c r="D6896" s="21" t="s">
        <v>11924</v>
      </c>
      <c r="E6896" s="21" t="s">
        <v>48</v>
      </c>
      <c r="F6896" s="21" t="s">
        <v>1571</v>
      </c>
      <c r="G6896" s="21" t="s">
        <v>1572</v>
      </c>
      <c r="H6896" s="21" t="s">
        <v>38</v>
      </c>
      <c r="I6896" s="21" t="s">
        <v>23</v>
      </c>
      <c r="J6896" s="21" t="s">
        <v>9464</v>
      </c>
      <c r="K6896" s="21" t="s">
        <v>3052</v>
      </c>
      <c r="L6896" s="21">
        <v>3060</v>
      </c>
      <c r="M6896" s="21" t="s">
        <v>158</v>
      </c>
      <c r="N6896" s="21" t="s">
        <v>5548</v>
      </c>
      <c r="O6896" s="21" t="s">
        <v>28</v>
      </c>
      <c r="P6896" s="21" t="s">
        <v>64</v>
      </c>
      <c r="Q6896" s="21" t="s">
        <v>5549</v>
      </c>
      <c r="R6896" s="22">
        <v>21.12</v>
      </c>
    </row>
    <row r="6897" spans="1:18" x14ac:dyDescent="0.2">
      <c r="A6897" s="21">
        <v>839</v>
      </c>
      <c r="B6897" s="21" t="s">
        <v>2950</v>
      </c>
      <c r="C6897" s="21" t="s">
        <v>11922</v>
      </c>
      <c r="D6897" s="21" t="s">
        <v>11916</v>
      </c>
      <c r="E6897" s="21" t="s">
        <v>48</v>
      </c>
      <c r="F6897" s="21" t="s">
        <v>1774</v>
      </c>
      <c r="G6897" s="21" t="s">
        <v>1775</v>
      </c>
      <c r="H6897" s="21" t="s">
        <v>38</v>
      </c>
      <c r="I6897" s="21" t="s">
        <v>23</v>
      </c>
      <c r="J6897" s="21" t="s">
        <v>106</v>
      </c>
      <c r="K6897" s="21" t="s">
        <v>107</v>
      </c>
      <c r="L6897" s="21">
        <v>76106</v>
      </c>
      <c r="M6897" s="21" t="s">
        <v>108</v>
      </c>
      <c r="N6897" s="21" t="s">
        <v>1769</v>
      </c>
      <c r="O6897" s="21" t="s">
        <v>70</v>
      </c>
      <c r="P6897" s="21" t="s">
        <v>71</v>
      </c>
      <c r="Q6897" s="21" t="s">
        <v>1770</v>
      </c>
      <c r="R6897" s="22">
        <v>21.071999999999999</v>
      </c>
    </row>
    <row r="6898" spans="1:18" x14ac:dyDescent="0.2">
      <c r="A6898" s="21">
        <v>8957</v>
      </c>
      <c r="B6898" s="21" t="s">
        <v>11204</v>
      </c>
      <c r="C6898" s="21" t="s">
        <v>544</v>
      </c>
      <c r="D6898" s="21" t="s">
        <v>1140</v>
      </c>
      <c r="E6898" s="21" t="s">
        <v>206</v>
      </c>
      <c r="F6898" s="21" t="s">
        <v>3499</v>
      </c>
      <c r="G6898" s="21" t="s">
        <v>3500</v>
      </c>
      <c r="H6898" s="21" t="s">
        <v>22</v>
      </c>
      <c r="I6898" s="21" t="s">
        <v>23</v>
      </c>
      <c r="J6898" s="21" t="s">
        <v>2633</v>
      </c>
      <c r="K6898" s="21" t="s">
        <v>52</v>
      </c>
      <c r="L6898" s="21">
        <v>33012</v>
      </c>
      <c r="M6898" s="21" t="s">
        <v>26</v>
      </c>
      <c r="N6898" s="21" t="s">
        <v>6844</v>
      </c>
      <c r="O6898" s="21" t="s">
        <v>28</v>
      </c>
      <c r="P6898" s="21" t="s">
        <v>64</v>
      </c>
      <c r="Q6898" s="21" t="s">
        <v>6845</v>
      </c>
      <c r="R6898" s="22">
        <v>21</v>
      </c>
    </row>
    <row r="6899" spans="1:18" x14ac:dyDescent="0.2">
      <c r="A6899" s="21">
        <v>8319</v>
      </c>
      <c r="B6899" s="21" t="s">
        <v>10811</v>
      </c>
      <c r="C6899" s="21" t="s">
        <v>11955</v>
      </c>
      <c r="D6899" s="21" t="s">
        <v>4576</v>
      </c>
      <c r="E6899" s="21" t="s">
        <v>48</v>
      </c>
      <c r="F6899" s="21" t="s">
        <v>363</v>
      </c>
      <c r="G6899" s="21" t="s">
        <v>364</v>
      </c>
      <c r="H6899" s="21" t="s">
        <v>22</v>
      </c>
      <c r="I6899" s="21" t="s">
        <v>23</v>
      </c>
      <c r="J6899" s="21" t="s">
        <v>2511</v>
      </c>
      <c r="K6899" s="21" t="s">
        <v>89</v>
      </c>
      <c r="L6899" s="21">
        <v>27217</v>
      </c>
      <c r="M6899" s="21" t="s">
        <v>26</v>
      </c>
      <c r="N6899" s="21" t="s">
        <v>5448</v>
      </c>
      <c r="O6899" s="21" t="s">
        <v>43</v>
      </c>
      <c r="P6899" s="21" t="s">
        <v>67</v>
      </c>
      <c r="Q6899" s="21" t="s">
        <v>5449</v>
      </c>
      <c r="R6899" s="22">
        <v>20.992000000000001</v>
      </c>
    </row>
    <row r="6900" spans="1:18" x14ac:dyDescent="0.2">
      <c r="A6900" s="21">
        <v>9025</v>
      </c>
      <c r="B6900" s="21" t="s">
        <v>11243</v>
      </c>
      <c r="C6900" s="21" t="s">
        <v>1858</v>
      </c>
      <c r="D6900" s="21" t="s">
        <v>11847</v>
      </c>
      <c r="E6900" s="21" t="s">
        <v>48</v>
      </c>
      <c r="F6900" s="21" t="s">
        <v>9833</v>
      </c>
      <c r="G6900" s="21" t="s">
        <v>9834</v>
      </c>
      <c r="H6900" s="21" t="s">
        <v>38</v>
      </c>
      <c r="I6900" s="21" t="s">
        <v>23</v>
      </c>
      <c r="J6900" s="21" t="s">
        <v>299</v>
      </c>
      <c r="K6900" s="21" t="s">
        <v>300</v>
      </c>
      <c r="L6900" s="21">
        <v>10035</v>
      </c>
      <c r="M6900" s="21" t="s">
        <v>158</v>
      </c>
      <c r="N6900" s="21" t="s">
        <v>8535</v>
      </c>
      <c r="O6900" s="21" t="s">
        <v>70</v>
      </c>
      <c r="P6900" s="21" t="s">
        <v>175</v>
      </c>
      <c r="Q6900" s="21" t="s">
        <v>8536</v>
      </c>
      <c r="R6900" s="22">
        <v>20.97</v>
      </c>
    </row>
    <row r="6901" spans="1:18" x14ac:dyDescent="0.2">
      <c r="A6901" s="21">
        <v>4315</v>
      </c>
      <c r="B6901" s="21" t="s">
        <v>8180</v>
      </c>
      <c r="C6901" s="21" t="s">
        <v>4737</v>
      </c>
      <c r="D6901" s="21" t="s">
        <v>12090</v>
      </c>
      <c r="E6901" s="21" t="s">
        <v>48</v>
      </c>
      <c r="F6901" s="21" t="s">
        <v>2536</v>
      </c>
      <c r="G6901" s="21" t="s">
        <v>2537</v>
      </c>
      <c r="H6901" s="21" t="s">
        <v>22</v>
      </c>
      <c r="I6901" s="21" t="s">
        <v>23</v>
      </c>
      <c r="J6901" s="21" t="s">
        <v>39</v>
      </c>
      <c r="K6901" s="21" t="s">
        <v>40</v>
      </c>
      <c r="L6901" s="21">
        <v>90045</v>
      </c>
      <c r="M6901" s="21" t="s">
        <v>41</v>
      </c>
      <c r="N6901" s="21" t="s">
        <v>7498</v>
      </c>
      <c r="O6901" s="21" t="s">
        <v>43</v>
      </c>
      <c r="P6901" s="21" t="s">
        <v>67</v>
      </c>
      <c r="Q6901" s="21" t="s">
        <v>3447</v>
      </c>
      <c r="R6901" s="22">
        <v>20.96</v>
      </c>
    </row>
    <row r="6902" spans="1:18" x14ac:dyDescent="0.2">
      <c r="A6902" s="21">
        <v>6124</v>
      </c>
      <c r="B6902" s="21" t="s">
        <v>9518</v>
      </c>
      <c r="C6902" s="21" t="s">
        <v>2724</v>
      </c>
      <c r="D6902" s="21" t="s">
        <v>11912</v>
      </c>
      <c r="E6902" s="21" t="s">
        <v>48</v>
      </c>
      <c r="F6902" s="21" t="s">
        <v>1686</v>
      </c>
      <c r="G6902" s="21" t="s">
        <v>1687</v>
      </c>
      <c r="H6902" s="21" t="s">
        <v>105</v>
      </c>
      <c r="I6902" s="21" t="s">
        <v>23</v>
      </c>
      <c r="J6902" s="21" t="s">
        <v>7926</v>
      </c>
      <c r="K6902" s="21" t="s">
        <v>107</v>
      </c>
      <c r="L6902" s="21">
        <v>76021</v>
      </c>
      <c r="M6902" s="21" t="s">
        <v>108</v>
      </c>
      <c r="N6902" s="21" t="s">
        <v>5680</v>
      </c>
      <c r="O6902" s="21" t="s">
        <v>43</v>
      </c>
      <c r="P6902" s="21" t="s">
        <v>91</v>
      </c>
      <c r="Q6902" s="21" t="s">
        <v>5681</v>
      </c>
      <c r="R6902" s="22">
        <v>20.96</v>
      </c>
    </row>
    <row r="6903" spans="1:18" x14ac:dyDescent="0.2">
      <c r="A6903" s="21">
        <v>4087</v>
      </c>
      <c r="B6903" s="21" t="s">
        <v>7965</v>
      </c>
      <c r="C6903" s="21" t="s">
        <v>12072</v>
      </c>
      <c r="D6903" s="21" t="s">
        <v>12184</v>
      </c>
      <c r="E6903" s="21" t="s">
        <v>19</v>
      </c>
      <c r="F6903" s="21" t="s">
        <v>229</v>
      </c>
      <c r="G6903" s="21" t="s">
        <v>230</v>
      </c>
      <c r="H6903" s="21" t="s">
        <v>38</v>
      </c>
      <c r="I6903" s="21" t="s">
        <v>23</v>
      </c>
      <c r="J6903" s="21" t="s">
        <v>6045</v>
      </c>
      <c r="K6903" s="21" t="s">
        <v>40</v>
      </c>
      <c r="L6903" s="21">
        <v>95823</v>
      </c>
      <c r="M6903" s="21" t="s">
        <v>41</v>
      </c>
      <c r="N6903" s="21" t="s">
        <v>258</v>
      </c>
      <c r="O6903" s="21" t="s">
        <v>43</v>
      </c>
      <c r="P6903" s="21" t="s">
        <v>74</v>
      </c>
      <c r="Q6903" s="21" t="s">
        <v>259</v>
      </c>
      <c r="R6903" s="22">
        <v>20.952000000000002</v>
      </c>
    </row>
    <row r="6904" spans="1:18" x14ac:dyDescent="0.2">
      <c r="A6904" s="21">
        <v>172</v>
      </c>
      <c r="B6904" s="21" t="s">
        <v>780</v>
      </c>
      <c r="C6904" s="21" t="s">
        <v>11771</v>
      </c>
      <c r="D6904" s="21" t="s">
        <v>11772</v>
      </c>
      <c r="E6904" s="21" t="s">
        <v>48</v>
      </c>
      <c r="F6904" s="21" t="s">
        <v>781</v>
      </c>
      <c r="G6904" s="21" t="s">
        <v>782</v>
      </c>
      <c r="H6904" s="21" t="s">
        <v>22</v>
      </c>
      <c r="I6904" s="21" t="s">
        <v>23</v>
      </c>
      <c r="J6904" s="21" t="s">
        <v>39</v>
      </c>
      <c r="K6904" s="21" t="s">
        <v>40</v>
      </c>
      <c r="L6904" s="21">
        <v>90004</v>
      </c>
      <c r="M6904" s="21" t="s">
        <v>41</v>
      </c>
      <c r="N6904" s="21" t="s">
        <v>783</v>
      </c>
      <c r="O6904" s="21" t="s">
        <v>43</v>
      </c>
      <c r="P6904" s="21" t="s">
        <v>91</v>
      </c>
      <c r="Q6904" s="21" t="s">
        <v>784</v>
      </c>
      <c r="R6904" s="22">
        <v>20.94</v>
      </c>
    </row>
    <row r="6905" spans="1:18" x14ac:dyDescent="0.2">
      <c r="A6905" s="21">
        <v>3179</v>
      </c>
      <c r="B6905" s="21" t="s">
        <v>7115</v>
      </c>
      <c r="C6905" s="21" t="s">
        <v>11875</v>
      </c>
      <c r="D6905" s="21" t="s">
        <v>11730</v>
      </c>
      <c r="E6905" s="21" t="s">
        <v>48</v>
      </c>
      <c r="F6905" s="21" t="s">
        <v>3986</v>
      </c>
      <c r="G6905" s="21" t="s">
        <v>3987</v>
      </c>
      <c r="H6905" s="21" t="s">
        <v>38</v>
      </c>
      <c r="I6905" s="21" t="s">
        <v>23</v>
      </c>
      <c r="J6905" s="21" t="s">
        <v>299</v>
      </c>
      <c r="K6905" s="21" t="s">
        <v>300</v>
      </c>
      <c r="L6905" s="21">
        <v>10011</v>
      </c>
      <c r="M6905" s="21" t="s">
        <v>158</v>
      </c>
      <c r="N6905" s="21" t="s">
        <v>63</v>
      </c>
      <c r="O6905" s="21" t="s">
        <v>28</v>
      </c>
      <c r="P6905" s="21" t="s">
        <v>64</v>
      </c>
      <c r="Q6905" s="21" t="s">
        <v>65</v>
      </c>
      <c r="R6905" s="22">
        <v>20.94</v>
      </c>
    </row>
    <row r="6906" spans="1:18" x14ac:dyDescent="0.2">
      <c r="A6906" s="21">
        <v>6498</v>
      </c>
      <c r="B6906" s="21" t="s">
        <v>9760</v>
      </c>
      <c r="C6906" s="21" t="s">
        <v>9761</v>
      </c>
      <c r="D6906" s="21" t="s">
        <v>3262</v>
      </c>
      <c r="E6906" s="21" t="s">
        <v>48</v>
      </c>
      <c r="F6906" s="21" t="s">
        <v>9762</v>
      </c>
      <c r="G6906" s="21" t="s">
        <v>9763</v>
      </c>
      <c r="H6906" s="21" t="s">
        <v>105</v>
      </c>
      <c r="I6906" s="21" t="s">
        <v>23</v>
      </c>
      <c r="J6906" s="21" t="s">
        <v>1659</v>
      </c>
      <c r="K6906" s="21" t="s">
        <v>25</v>
      </c>
      <c r="L6906" s="21">
        <v>40214</v>
      </c>
      <c r="M6906" s="21" t="s">
        <v>26</v>
      </c>
      <c r="N6906" s="21" t="s">
        <v>63</v>
      </c>
      <c r="O6906" s="21" t="s">
        <v>28</v>
      </c>
      <c r="P6906" s="21" t="s">
        <v>64</v>
      </c>
      <c r="Q6906" s="21" t="s">
        <v>65</v>
      </c>
      <c r="R6906" s="22">
        <v>20.94</v>
      </c>
    </row>
    <row r="6907" spans="1:18" x14ac:dyDescent="0.2">
      <c r="A6907" s="21">
        <v>5446</v>
      </c>
      <c r="B6907" s="21" t="s">
        <v>9063</v>
      </c>
      <c r="C6907" s="21" t="s">
        <v>1930</v>
      </c>
      <c r="D6907" s="21" t="s">
        <v>6925</v>
      </c>
      <c r="E6907" s="21" t="s">
        <v>48</v>
      </c>
      <c r="F6907" s="21" t="s">
        <v>3164</v>
      </c>
      <c r="G6907" s="21" t="s">
        <v>3165</v>
      </c>
      <c r="H6907" s="21" t="s">
        <v>105</v>
      </c>
      <c r="I6907" s="21" t="s">
        <v>23</v>
      </c>
      <c r="J6907" s="21" t="s">
        <v>202</v>
      </c>
      <c r="K6907" s="21" t="s">
        <v>107</v>
      </c>
      <c r="L6907" s="21">
        <v>77041</v>
      </c>
      <c r="M6907" s="21" t="s">
        <v>108</v>
      </c>
      <c r="N6907" s="21" t="s">
        <v>5661</v>
      </c>
      <c r="O6907" s="21" t="s">
        <v>43</v>
      </c>
      <c r="P6907" s="21" t="s">
        <v>189</v>
      </c>
      <c r="Q6907" s="21" t="s">
        <v>5662</v>
      </c>
      <c r="R6907" s="22">
        <v>20.936</v>
      </c>
    </row>
    <row r="6908" spans="1:18" x14ac:dyDescent="0.2">
      <c r="A6908" s="21">
        <v>3190</v>
      </c>
      <c r="B6908" s="21" t="s">
        <v>7120</v>
      </c>
      <c r="C6908" s="21" t="s">
        <v>1772</v>
      </c>
      <c r="D6908" s="21" t="s">
        <v>5325</v>
      </c>
      <c r="E6908" s="21" t="s">
        <v>19</v>
      </c>
      <c r="F6908" s="21" t="s">
        <v>688</v>
      </c>
      <c r="G6908" s="21" t="s">
        <v>689</v>
      </c>
      <c r="H6908" s="21" t="s">
        <v>38</v>
      </c>
      <c r="I6908" s="21" t="s">
        <v>23</v>
      </c>
      <c r="J6908" s="21" t="s">
        <v>7121</v>
      </c>
      <c r="K6908" s="21" t="s">
        <v>40</v>
      </c>
      <c r="L6908" s="21">
        <v>95695</v>
      </c>
      <c r="M6908" s="21" t="s">
        <v>41</v>
      </c>
      <c r="N6908" s="21" t="s">
        <v>7122</v>
      </c>
      <c r="O6908" s="21" t="s">
        <v>43</v>
      </c>
      <c r="P6908" s="21" t="s">
        <v>74</v>
      </c>
      <c r="Q6908" s="21" t="s">
        <v>7123</v>
      </c>
      <c r="R6908" s="22">
        <v>20.928000000000001</v>
      </c>
    </row>
    <row r="6909" spans="1:18" x14ac:dyDescent="0.2">
      <c r="A6909" s="21">
        <v>4055</v>
      </c>
      <c r="B6909" s="21" t="s">
        <v>7938</v>
      </c>
      <c r="C6909" s="21" t="s">
        <v>1447</v>
      </c>
      <c r="D6909" s="21" t="s">
        <v>11806</v>
      </c>
      <c r="E6909" s="21" t="s">
        <v>48</v>
      </c>
      <c r="F6909" s="21" t="s">
        <v>3986</v>
      </c>
      <c r="G6909" s="21" t="s">
        <v>3987</v>
      </c>
      <c r="H6909" s="21" t="s">
        <v>38</v>
      </c>
      <c r="I6909" s="21" t="s">
        <v>23</v>
      </c>
      <c r="J6909" s="21" t="s">
        <v>156</v>
      </c>
      <c r="K6909" s="21" t="s">
        <v>157</v>
      </c>
      <c r="L6909" s="21">
        <v>19134</v>
      </c>
      <c r="M6909" s="21" t="s">
        <v>158</v>
      </c>
      <c r="N6909" s="21" t="s">
        <v>5505</v>
      </c>
      <c r="O6909" s="21" t="s">
        <v>43</v>
      </c>
      <c r="P6909" s="21" t="s">
        <v>91</v>
      </c>
      <c r="Q6909" s="21" t="s">
        <v>5506</v>
      </c>
      <c r="R6909" s="22">
        <v>20.928000000000001</v>
      </c>
    </row>
    <row r="6910" spans="1:18" x14ac:dyDescent="0.2">
      <c r="A6910" s="21">
        <v>4248</v>
      </c>
      <c r="B6910" s="21" t="s">
        <v>8122</v>
      </c>
      <c r="C6910" s="21" t="s">
        <v>525</v>
      </c>
      <c r="D6910" s="21" t="s">
        <v>11951</v>
      </c>
      <c r="E6910" s="21" t="s">
        <v>48</v>
      </c>
      <c r="F6910" s="21" t="s">
        <v>620</v>
      </c>
      <c r="G6910" s="21" t="s">
        <v>621</v>
      </c>
      <c r="H6910" s="21" t="s">
        <v>105</v>
      </c>
      <c r="I6910" s="21" t="s">
        <v>23</v>
      </c>
      <c r="J6910" s="21" t="s">
        <v>5061</v>
      </c>
      <c r="K6910" s="21" t="s">
        <v>3106</v>
      </c>
      <c r="L6910" s="21">
        <v>21215</v>
      </c>
      <c r="M6910" s="21" t="s">
        <v>158</v>
      </c>
      <c r="N6910" s="21" t="s">
        <v>4467</v>
      </c>
      <c r="O6910" s="21" t="s">
        <v>28</v>
      </c>
      <c r="P6910" s="21" t="s">
        <v>64</v>
      </c>
      <c r="Q6910" s="21" t="s">
        <v>4468</v>
      </c>
      <c r="R6910" s="22">
        <v>20.9</v>
      </c>
    </row>
    <row r="6911" spans="1:18" x14ac:dyDescent="0.2">
      <c r="A6911" s="21">
        <v>1741</v>
      </c>
      <c r="B6911" s="21" t="s">
        <v>5004</v>
      </c>
      <c r="C6911" s="21" t="s">
        <v>11772</v>
      </c>
      <c r="D6911" s="21" t="s">
        <v>1291</v>
      </c>
      <c r="E6911" s="21" t="s">
        <v>48</v>
      </c>
      <c r="F6911" s="21" t="s">
        <v>5005</v>
      </c>
      <c r="G6911" s="21" t="s">
        <v>5006</v>
      </c>
      <c r="H6911" s="21" t="s">
        <v>105</v>
      </c>
      <c r="I6911" s="21" t="s">
        <v>23</v>
      </c>
      <c r="J6911" s="21" t="s">
        <v>1066</v>
      </c>
      <c r="K6911" s="21" t="s">
        <v>40</v>
      </c>
      <c r="L6911" s="21">
        <v>92037</v>
      </c>
      <c r="M6911" s="21" t="s">
        <v>41</v>
      </c>
      <c r="N6911" s="21" t="s">
        <v>4197</v>
      </c>
      <c r="O6911" s="21" t="s">
        <v>43</v>
      </c>
      <c r="P6911" s="21" t="s">
        <v>44</v>
      </c>
      <c r="Q6911" s="21" t="s">
        <v>4198</v>
      </c>
      <c r="R6911" s="22">
        <v>20.88</v>
      </c>
    </row>
    <row r="6912" spans="1:18" x14ac:dyDescent="0.2">
      <c r="A6912" s="21">
        <v>3356</v>
      </c>
      <c r="B6912" s="21" t="s">
        <v>7295</v>
      </c>
      <c r="C6912" s="21" t="s">
        <v>7220</v>
      </c>
      <c r="D6912" s="21" t="s">
        <v>7009</v>
      </c>
      <c r="E6912" s="21" t="s">
        <v>48</v>
      </c>
      <c r="F6912" s="21" t="s">
        <v>1132</v>
      </c>
      <c r="G6912" s="21" t="s">
        <v>1133</v>
      </c>
      <c r="H6912" s="21" t="s">
        <v>38</v>
      </c>
      <c r="I6912" s="21" t="s">
        <v>23</v>
      </c>
      <c r="J6912" s="21" t="s">
        <v>581</v>
      </c>
      <c r="K6912" s="21" t="s">
        <v>844</v>
      </c>
      <c r="L6912" s="21">
        <v>6010</v>
      </c>
      <c r="M6912" s="21" t="s">
        <v>158</v>
      </c>
      <c r="N6912" s="21" t="s">
        <v>3815</v>
      </c>
      <c r="O6912" s="21" t="s">
        <v>43</v>
      </c>
      <c r="P6912" s="21" t="s">
        <v>74</v>
      </c>
      <c r="Q6912" s="21" t="s">
        <v>3816</v>
      </c>
      <c r="R6912" s="22">
        <v>20.88</v>
      </c>
    </row>
    <row r="6913" spans="1:18" x14ac:dyDescent="0.2">
      <c r="A6913" s="21">
        <v>1774</v>
      </c>
      <c r="B6913" s="21" t="s">
        <v>5059</v>
      </c>
      <c r="C6913" s="21" t="s">
        <v>5060</v>
      </c>
      <c r="D6913" s="21" t="s">
        <v>12046</v>
      </c>
      <c r="E6913" s="21" t="s">
        <v>48</v>
      </c>
      <c r="F6913" s="21" t="s">
        <v>4730</v>
      </c>
      <c r="G6913" s="21" t="s">
        <v>4731</v>
      </c>
      <c r="H6913" s="21" t="s">
        <v>38</v>
      </c>
      <c r="I6913" s="21" t="s">
        <v>23</v>
      </c>
      <c r="J6913" s="21" t="s">
        <v>5061</v>
      </c>
      <c r="K6913" s="21" t="s">
        <v>3106</v>
      </c>
      <c r="L6913" s="21">
        <v>21215</v>
      </c>
      <c r="M6913" s="21" t="s">
        <v>158</v>
      </c>
      <c r="N6913" s="21" t="s">
        <v>5062</v>
      </c>
      <c r="O6913" s="21" t="s">
        <v>43</v>
      </c>
      <c r="P6913" s="21" t="s">
        <v>74</v>
      </c>
      <c r="Q6913" s="21" t="s">
        <v>5063</v>
      </c>
      <c r="R6913" s="22">
        <v>20.86</v>
      </c>
    </row>
    <row r="6914" spans="1:18" x14ac:dyDescent="0.2">
      <c r="A6914" s="21">
        <v>6221</v>
      </c>
      <c r="B6914" s="21" t="s">
        <v>9587</v>
      </c>
      <c r="C6914" s="21" t="s">
        <v>1979</v>
      </c>
      <c r="D6914" s="21" t="s">
        <v>7418</v>
      </c>
      <c r="E6914" s="21" t="s">
        <v>48</v>
      </c>
      <c r="F6914" s="21" t="s">
        <v>5477</v>
      </c>
      <c r="G6914" s="21" t="s">
        <v>5478</v>
      </c>
      <c r="H6914" s="21" t="s">
        <v>22</v>
      </c>
      <c r="I6914" s="21" t="s">
        <v>23</v>
      </c>
      <c r="J6914" s="21" t="s">
        <v>2693</v>
      </c>
      <c r="K6914" s="21" t="s">
        <v>266</v>
      </c>
      <c r="L6914" s="21">
        <v>48183</v>
      </c>
      <c r="M6914" s="21" t="s">
        <v>108</v>
      </c>
      <c r="N6914" s="21" t="s">
        <v>1704</v>
      </c>
      <c r="O6914" s="21" t="s">
        <v>43</v>
      </c>
      <c r="P6914" s="21" t="s">
        <v>57</v>
      </c>
      <c r="Q6914" s="21" t="s">
        <v>1705</v>
      </c>
      <c r="R6914" s="22">
        <v>20.86</v>
      </c>
    </row>
    <row r="6915" spans="1:18" x14ac:dyDescent="0.2">
      <c r="A6915" s="21">
        <v>8887</v>
      </c>
      <c r="B6915" s="21" t="s">
        <v>11159</v>
      </c>
      <c r="C6915" s="21" t="s">
        <v>560</v>
      </c>
      <c r="D6915" s="21" t="s">
        <v>849</v>
      </c>
      <c r="E6915" s="21" t="s">
        <v>48</v>
      </c>
      <c r="F6915" s="21" t="s">
        <v>345</v>
      </c>
      <c r="G6915" s="21" t="s">
        <v>346</v>
      </c>
      <c r="H6915" s="21" t="s">
        <v>38</v>
      </c>
      <c r="I6915" s="21" t="s">
        <v>23</v>
      </c>
      <c r="J6915" s="21" t="s">
        <v>563</v>
      </c>
      <c r="K6915" s="21" t="s">
        <v>564</v>
      </c>
      <c r="L6915" s="21">
        <v>43229</v>
      </c>
      <c r="M6915" s="21" t="s">
        <v>158</v>
      </c>
      <c r="N6915" s="21" t="s">
        <v>2319</v>
      </c>
      <c r="O6915" s="21" t="s">
        <v>43</v>
      </c>
      <c r="P6915" s="21" t="s">
        <v>74</v>
      </c>
      <c r="Q6915" s="21" t="s">
        <v>2320</v>
      </c>
      <c r="R6915" s="22">
        <v>20.856000000000002</v>
      </c>
    </row>
    <row r="6916" spans="1:18" x14ac:dyDescent="0.2">
      <c r="A6916" s="21">
        <v>1290</v>
      </c>
      <c r="B6916" s="21" t="s">
        <v>4051</v>
      </c>
      <c r="C6916" s="21" t="s">
        <v>3480</v>
      </c>
      <c r="D6916" s="21" t="s">
        <v>4052</v>
      </c>
      <c r="E6916" s="21" t="s">
        <v>48</v>
      </c>
      <c r="F6916" s="21" t="s">
        <v>4053</v>
      </c>
      <c r="G6916" s="21" t="s">
        <v>4054</v>
      </c>
      <c r="H6916" s="21" t="s">
        <v>38</v>
      </c>
      <c r="I6916" s="21" t="s">
        <v>23</v>
      </c>
      <c r="J6916" s="21" t="s">
        <v>299</v>
      </c>
      <c r="K6916" s="21" t="s">
        <v>300</v>
      </c>
      <c r="L6916" s="21">
        <v>10009</v>
      </c>
      <c r="M6916" s="21" t="s">
        <v>158</v>
      </c>
      <c r="N6916" s="21" t="s">
        <v>4055</v>
      </c>
      <c r="O6916" s="21" t="s">
        <v>43</v>
      </c>
      <c r="P6916" s="21" t="s">
        <v>67</v>
      </c>
      <c r="Q6916" s="21" t="s">
        <v>4056</v>
      </c>
      <c r="R6916" s="22">
        <v>20.82</v>
      </c>
    </row>
    <row r="6917" spans="1:18" x14ac:dyDescent="0.2">
      <c r="A6917" s="21">
        <v>4236</v>
      </c>
      <c r="B6917" s="21" t="s">
        <v>8107</v>
      </c>
      <c r="C6917" s="21" t="s">
        <v>1099</v>
      </c>
      <c r="D6917" s="21" t="s">
        <v>1314</v>
      </c>
      <c r="E6917" s="21" t="s">
        <v>206</v>
      </c>
      <c r="F6917" s="21" t="s">
        <v>200</v>
      </c>
      <c r="G6917" s="21" t="s">
        <v>201</v>
      </c>
      <c r="H6917" s="21" t="s">
        <v>105</v>
      </c>
      <c r="I6917" s="21" t="s">
        <v>23</v>
      </c>
      <c r="J6917" s="21" t="s">
        <v>156</v>
      </c>
      <c r="K6917" s="21" t="s">
        <v>157</v>
      </c>
      <c r="L6917" s="21">
        <v>19143</v>
      </c>
      <c r="M6917" s="21" t="s">
        <v>158</v>
      </c>
      <c r="N6917" s="21" t="s">
        <v>3822</v>
      </c>
      <c r="O6917" s="21" t="s">
        <v>43</v>
      </c>
      <c r="P6917" s="21" t="s">
        <v>44</v>
      </c>
      <c r="Q6917" s="21" t="s">
        <v>3823</v>
      </c>
      <c r="R6917" s="22">
        <v>20.808</v>
      </c>
    </row>
    <row r="6918" spans="1:18" x14ac:dyDescent="0.2">
      <c r="A6918" s="21">
        <v>5490</v>
      </c>
      <c r="B6918" s="21" t="s">
        <v>9098</v>
      </c>
      <c r="C6918" s="21" t="s">
        <v>12129</v>
      </c>
      <c r="D6918" s="21" t="s">
        <v>11844</v>
      </c>
      <c r="E6918" s="21" t="s">
        <v>19</v>
      </c>
      <c r="F6918" s="21" t="s">
        <v>2721</v>
      </c>
      <c r="G6918" s="21" t="s">
        <v>2722</v>
      </c>
      <c r="H6918" s="21" t="s">
        <v>38</v>
      </c>
      <c r="I6918" s="21" t="s">
        <v>23</v>
      </c>
      <c r="J6918" s="21" t="s">
        <v>1714</v>
      </c>
      <c r="K6918" s="21" t="s">
        <v>52</v>
      </c>
      <c r="L6918" s="21">
        <v>32216</v>
      </c>
      <c r="M6918" s="21" t="s">
        <v>26</v>
      </c>
      <c r="N6918" s="21" t="s">
        <v>5930</v>
      </c>
      <c r="O6918" s="21" t="s">
        <v>43</v>
      </c>
      <c r="P6918" s="21" t="s">
        <v>77</v>
      </c>
      <c r="Q6918" s="21" t="s">
        <v>1609</v>
      </c>
      <c r="R6918" s="22">
        <v>20.808</v>
      </c>
    </row>
    <row r="6919" spans="1:18" x14ac:dyDescent="0.2">
      <c r="A6919" s="21">
        <v>212</v>
      </c>
      <c r="B6919" s="21" t="s">
        <v>951</v>
      </c>
      <c r="C6919" s="21" t="s">
        <v>11783</v>
      </c>
      <c r="D6919" s="21" t="s">
        <v>952</v>
      </c>
      <c r="E6919" s="21" t="s">
        <v>19</v>
      </c>
      <c r="F6919" s="21" t="s">
        <v>953</v>
      </c>
      <c r="G6919" s="21" t="s">
        <v>954</v>
      </c>
      <c r="H6919" s="21" t="s">
        <v>38</v>
      </c>
      <c r="I6919" s="21" t="s">
        <v>23</v>
      </c>
      <c r="J6919" s="21" t="s">
        <v>924</v>
      </c>
      <c r="K6919" s="21" t="s">
        <v>107</v>
      </c>
      <c r="L6919" s="21">
        <v>75220</v>
      </c>
      <c r="M6919" s="21" t="s">
        <v>108</v>
      </c>
      <c r="N6919" s="21" t="s">
        <v>955</v>
      </c>
      <c r="O6919" s="21" t="s">
        <v>70</v>
      </c>
      <c r="P6919" s="21" t="s">
        <v>175</v>
      </c>
      <c r="Q6919" s="21" t="s">
        <v>956</v>
      </c>
      <c r="R6919" s="22">
        <v>20.8</v>
      </c>
    </row>
    <row r="6920" spans="1:18" x14ac:dyDescent="0.2">
      <c r="A6920" s="21">
        <v>6279</v>
      </c>
      <c r="B6920" s="21" t="s">
        <v>9631</v>
      </c>
      <c r="C6920" s="21" t="s">
        <v>236</v>
      </c>
      <c r="D6920" s="21" t="s">
        <v>237</v>
      </c>
      <c r="E6920" s="21" t="s">
        <v>19</v>
      </c>
      <c r="F6920" s="21" t="s">
        <v>5814</v>
      </c>
      <c r="G6920" s="21" t="s">
        <v>5815</v>
      </c>
      <c r="H6920" s="21" t="s">
        <v>22</v>
      </c>
      <c r="I6920" s="21" t="s">
        <v>23</v>
      </c>
      <c r="J6920" s="21" t="s">
        <v>96</v>
      </c>
      <c r="K6920" s="21" t="s">
        <v>97</v>
      </c>
      <c r="L6920" s="21">
        <v>98105</v>
      </c>
      <c r="M6920" s="21" t="s">
        <v>41</v>
      </c>
      <c r="N6920" s="21" t="s">
        <v>3471</v>
      </c>
      <c r="O6920" s="21" t="s">
        <v>70</v>
      </c>
      <c r="P6920" s="21" t="s">
        <v>71</v>
      </c>
      <c r="Q6920" s="21" t="s">
        <v>3472</v>
      </c>
      <c r="R6920" s="22">
        <v>20.783999999999999</v>
      </c>
    </row>
    <row r="6921" spans="1:18" x14ac:dyDescent="0.2">
      <c r="A6921" s="21">
        <v>8583</v>
      </c>
      <c r="B6921" s="21" t="s">
        <v>10982</v>
      </c>
      <c r="C6921" s="21" t="s">
        <v>2746</v>
      </c>
      <c r="D6921" s="21" t="s">
        <v>5672</v>
      </c>
      <c r="E6921" s="21" t="s">
        <v>19</v>
      </c>
      <c r="F6921" s="21" t="s">
        <v>5542</v>
      </c>
      <c r="G6921" s="21" t="s">
        <v>5543</v>
      </c>
      <c r="H6921" s="21" t="s">
        <v>38</v>
      </c>
      <c r="I6921" s="21" t="s">
        <v>23</v>
      </c>
      <c r="J6921" s="21" t="s">
        <v>10983</v>
      </c>
      <c r="K6921" s="21" t="s">
        <v>107</v>
      </c>
      <c r="L6921" s="21">
        <v>78666</v>
      </c>
      <c r="M6921" s="21" t="s">
        <v>108</v>
      </c>
      <c r="N6921" s="21" t="s">
        <v>6587</v>
      </c>
      <c r="O6921" s="21" t="s">
        <v>70</v>
      </c>
      <c r="P6921" s="21" t="s">
        <v>175</v>
      </c>
      <c r="Q6921" s="21" t="s">
        <v>6588</v>
      </c>
      <c r="R6921" s="22">
        <v>20.783999999999999</v>
      </c>
    </row>
    <row r="6922" spans="1:18" x14ac:dyDescent="0.2">
      <c r="A6922" s="21">
        <v>5248</v>
      </c>
      <c r="B6922" s="21" t="s">
        <v>8896</v>
      </c>
      <c r="C6922" s="21" t="s">
        <v>8160</v>
      </c>
      <c r="D6922" s="21" t="s">
        <v>5401</v>
      </c>
      <c r="E6922" s="21" t="s">
        <v>48</v>
      </c>
      <c r="F6922" s="21" t="s">
        <v>375</v>
      </c>
      <c r="G6922" s="21" t="s">
        <v>376</v>
      </c>
      <c r="H6922" s="21" t="s">
        <v>22</v>
      </c>
      <c r="I6922" s="21" t="s">
        <v>23</v>
      </c>
      <c r="J6922" s="21" t="s">
        <v>8897</v>
      </c>
      <c r="K6922" s="21" t="s">
        <v>232</v>
      </c>
      <c r="L6922" s="21">
        <v>60423</v>
      </c>
      <c r="M6922" s="21" t="s">
        <v>108</v>
      </c>
      <c r="N6922" s="21" t="s">
        <v>493</v>
      </c>
      <c r="O6922" s="21" t="s">
        <v>43</v>
      </c>
      <c r="P6922" s="21" t="s">
        <v>77</v>
      </c>
      <c r="Q6922" s="21" t="s">
        <v>494</v>
      </c>
      <c r="R6922" s="22">
        <v>20.768000000000001</v>
      </c>
    </row>
    <row r="6923" spans="1:18" x14ac:dyDescent="0.2">
      <c r="A6923" s="21">
        <v>8622</v>
      </c>
      <c r="B6923" s="21" t="s">
        <v>11007</v>
      </c>
      <c r="C6923" s="21" t="s">
        <v>6149</v>
      </c>
      <c r="D6923" s="21" t="s">
        <v>3285</v>
      </c>
      <c r="E6923" s="21" t="s">
        <v>48</v>
      </c>
      <c r="F6923" s="21" t="s">
        <v>3726</v>
      </c>
      <c r="G6923" s="21" t="s">
        <v>3727</v>
      </c>
      <c r="H6923" s="21" t="s">
        <v>38</v>
      </c>
      <c r="I6923" s="21" t="s">
        <v>23</v>
      </c>
      <c r="J6923" s="21" t="s">
        <v>690</v>
      </c>
      <c r="K6923" s="21" t="s">
        <v>378</v>
      </c>
      <c r="L6923" s="21">
        <v>37064</v>
      </c>
      <c r="M6923" s="21" t="s">
        <v>26</v>
      </c>
      <c r="N6923" s="21" t="s">
        <v>493</v>
      </c>
      <c r="O6923" s="21" t="s">
        <v>43</v>
      </c>
      <c r="P6923" s="21" t="s">
        <v>77</v>
      </c>
      <c r="Q6923" s="21" t="s">
        <v>494</v>
      </c>
      <c r="R6923" s="22">
        <v>20.768000000000001</v>
      </c>
    </row>
    <row r="6924" spans="1:18" x14ac:dyDescent="0.2">
      <c r="A6924" s="21">
        <v>590</v>
      </c>
      <c r="B6924" s="21" t="s">
        <v>2224</v>
      </c>
      <c r="C6924" s="21" t="s">
        <v>2225</v>
      </c>
      <c r="D6924" s="21" t="s">
        <v>2226</v>
      </c>
      <c r="E6924" s="21" t="s">
        <v>48</v>
      </c>
      <c r="F6924" s="21" t="s">
        <v>2227</v>
      </c>
      <c r="G6924" s="21" t="s">
        <v>2228</v>
      </c>
      <c r="H6924" s="21" t="s">
        <v>22</v>
      </c>
      <c r="I6924" s="21" t="s">
        <v>23</v>
      </c>
      <c r="J6924" s="21" t="s">
        <v>2229</v>
      </c>
      <c r="K6924" s="21" t="s">
        <v>474</v>
      </c>
      <c r="L6924" s="21">
        <v>97301</v>
      </c>
      <c r="M6924" s="21" t="s">
        <v>41</v>
      </c>
      <c r="N6924" s="21" t="s">
        <v>2232</v>
      </c>
      <c r="O6924" s="21" t="s">
        <v>43</v>
      </c>
      <c r="P6924" s="21" t="s">
        <v>91</v>
      </c>
      <c r="Q6924" s="21" t="s">
        <v>2233</v>
      </c>
      <c r="R6924" s="22">
        <v>20.736000000000001</v>
      </c>
    </row>
    <row r="6925" spans="1:18" x14ac:dyDescent="0.2">
      <c r="A6925" s="21">
        <v>1742</v>
      </c>
      <c r="B6925" s="21" t="s">
        <v>5007</v>
      </c>
      <c r="C6925" s="21" t="s">
        <v>4526</v>
      </c>
      <c r="D6925" s="21" t="s">
        <v>11809</v>
      </c>
      <c r="E6925" s="21" t="s">
        <v>48</v>
      </c>
      <c r="F6925" s="21" t="s">
        <v>4706</v>
      </c>
      <c r="G6925" s="21" t="s">
        <v>4707</v>
      </c>
      <c r="H6925" s="21" t="s">
        <v>22</v>
      </c>
      <c r="I6925" s="21" t="s">
        <v>23</v>
      </c>
      <c r="J6925" s="21" t="s">
        <v>156</v>
      </c>
      <c r="K6925" s="21" t="s">
        <v>157</v>
      </c>
      <c r="L6925" s="21">
        <v>19140</v>
      </c>
      <c r="M6925" s="21" t="s">
        <v>158</v>
      </c>
      <c r="N6925" s="21" t="s">
        <v>5008</v>
      </c>
      <c r="O6925" s="21" t="s">
        <v>43</v>
      </c>
      <c r="P6925" s="21" t="s">
        <v>91</v>
      </c>
      <c r="Q6925" s="21" t="s">
        <v>5009</v>
      </c>
      <c r="R6925" s="22">
        <v>20.736000000000001</v>
      </c>
    </row>
    <row r="6926" spans="1:18" x14ac:dyDescent="0.2">
      <c r="A6926" s="21">
        <v>2129</v>
      </c>
      <c r="B6926" s="21" t="s">
        <v>5668</v>
      </c>
      <c r="C6926" s="21" t="s">
        <v>11881</v>
      </c>
      <c r="D6926" s="21" t="s">
        <v>11882</v>
      </c>
      <c r="E6926" s="21" t="s">
        <v>48</v>
      </c>
      <c r="F6926" s="21" t="s">
        <v>4279</v>
      </c>
      <c r="G6926" s="21" t="s">
        <v>4280</v>
      </c>
      <c r="H6926" s="21" t="s">
        <v>105</v>
      </c>
      <c r="I6926" s="21" t="s">
        <v>23</v>
      </c>
      <c r="J6926" s="21" t="s">
        <v>156</v>
      </c>
      <c r="K6926" s="21" t="s">
        <v>157</v>
      </c>
      <c r="L6926" s="21">
        <v>19134</v>
      </c>
      <c r="M6926" s="21" t="s">
        <v>158</v>
      </c>
      <c r="N6926" s="21" t="s">
        <v>4457</v>
      </c>
      <c r="O6926" s="21" t="s">
        <v>43</v>
      </c>
      <c r="P6926" s="21" t="s">
        <v>91</v>
      </c>
      <c r="Q6926" s="21" t="s">
        <v>4458</v>
      </c>
      <c r="R6926" s="22">
        <v>20.736000000000001</v>
      </c>
    </row>
    <row r="6927" spans="1:18" x14ac:dyDescent="0.2">
      <c r="A6927" s="21">
        <v>2863</v>
      </c>
      <c r="B6927" s="21" t="s">
        <v>6751</v>
      </c>
      <c r="C6927" s="21" t="s">
        <v>12158</v>
      </c>
      <c r="D6927" s="21" t="s">
        <v>5364</v>
      </c>
      <c r="E6927" s="21" t="s">
        <v>48</v>
      </c>
      <c r="F6927" s="21" t="s">
        <v>2824</v>
      </c>
      <c r="G6927" s="21" t="s">
        <v>2825</v>
      </c>
      <c r="H6927" s="21" t="s">
        <v>22</v>
      </c>
      <c r="I6927" s="21" t="s">
        <v>23</v>
      </c>
      <c r="J6927" s="21" t="s">
        <v>6752</v>
      </c>
      <c r="K6927" s="21" t="s">
        <v>52</v>
      </c>
      <c r="L6927" s="21">
        <v>32839</v>
      </c>
      <c r="M6927" s="21" t="s">
        <v>26</v>
      </c>
      <c r="N6927" s="21" t="s">
        <v>6458</v>
      </c>
      <c r="O6927" s="21" t="s">
        <v>43</v>
      </c>
      <c r="P6927" s="21" t="s">
        <v>91</v>
      </c>
      <c r="Q6927" s="21" t="s">
        <v>6459</v>
      </c>
      <c r="R6927" s="22">
        <v>20.736000000000001</v>
      </c>
    </row>
    <row r="6928" spans="1:18" x14ac:dyDescent="0.2">
      <c r="A6928" s="21">
        <v>2980</v>
      </c>
      <c r="B6928" s="21" t="s">
        <v>6883</v>
      </c>
      <c r="C6928" s="21" t="s">
        <v>12166</v>
      </c>
      <c r="D6928" s="21" t="s">
        <v>6884</v>
      </c>
      <c r="E6928" s="21" t="s">
        <v>48</v>
      </c>
      <c r="F6928" s="21" t="s">
        <v>6885</v>
      </c>
      <c r="G6928" s="21" t="s">
        <v>6886</v>
      </c>
      <c r="H6928" s="21" t="s">
        <v>22</v>
      </c>
      <c r="I6928" s="21" t="s">
        <v>23</v>
      </c>
      <c r="J6928" s="21" t="s">
        <v>156</v>
      </c>
      <c r="K6928" s="21" t="s">
        <v>157</v>
      </c>
      <c r="L6928" s="21">
        <v>19134</v>
      </c>
      <c r="M6928" s="21" t="s">
        <v>158</v>
      </c>
      <c r="N6928" s="21" t="s">
        <v>6887</v>
      </c>
      <c r="O6928" s="21" t="s">
        <v>43</v>
      </c>
      <c r="P6928" s="21" t="s">
        <v>91</v>
      </c>
      <c r="Q6928" s="21" t="s">
        <v>6888</v>
      </c>
      <c r="R6928" s="22">
        <v>20.736000000000001</v>
      </c>
    </row>
    <row r="6929" spans="1:18" x14ac:dyDescent="0.2">
      <c r="A6929" s="21">
        <v>3015</v>
      </c>
      <c r="B6929" s="21" t="s">
        <v>6926</v>
      </c>
      <c r="C6929" s="21" t="s">
        <v>1264</v>
      </c>
      <c r="D6929" s="21" t="s">
        <v>6387</v>
      </c>
      <c r="E6929" s="21" t="s">
        <v>48</v>
      </c>
      <c r="F6929" s="21" t="s">
        <v>6927</v>
      </c>
      <c r="G6929" s="21" t="s">
        <v>6928</v>
      </c>
      <c r="H6929" s="21" t="s">
        <v>105</v>
      </c>
      <c r="I6929" s="21" t="s">
        <v>23</v>
      </c>
      <c r="J6929" s="21" t="s">
        <v>1659</v>
      </c>
      <c r="K6929" s="21" t="s">
        <v>516</v>
      </c>
      <c r="L6929" s="21">
        <v>80027</v>
      </c>
      <c r="M6929" s="21" t="s">
        <v>41</v>
      </c>
      <c r="N6929" s="21" t="s">
        <v>2232</v>
      </c>
      <c r="O6929" s="21" t="s">
        <v>43</v>
      </c>
      <c r="P6929" s="21" t="s">
        <v>91</v>
      </c>
      <c r="Q6929" s="21" t="s">
        <v>2233</v>
      </c>
      <c r="R6929" s="22">
        <v>20.736000000000001</v>
      </c>
    </row>
    <row r="6930" spans="1:18" x14ac:dyDescent="0.2">
      <c r="A6930" s="21">
        <v>3034</v>
      </c>
      <c r="B6930" s="21" t="s">
        <v>6952</v>
      </c>
      <c r="C6930" s="21" t="s">
        <v>1155</v>
      </c>
      <c r="D6930" s="21" t="s">
        <v>2823</v>
      </c>
      <c r="E6930" s="21" t="s">
        <v>48</v>
      </c>
      <c r="F6930" s="21" t="s">
        <v>1406</v>
      </c>
      <c r="G6930" s="21" t="s">
        <v>1407</v>
      </c>
      <c r="H6930" s="21" t="s">
        <v>105</v>
      </c>
      <c r="I6930" s="21" t="s">
        <v>23</v>
      </c>
      <c r="J6930" s="21" t="s">
        <v>156</v>
      </c>
      <c r="K6930" s="21" t="s">
        <v>157</v>
      </c>
      <c r="L6930" s="21">
        <v>19143</v>
      </c>
      <c r="M6930" s="21" t="s">
        <v>158</v>
      </c>
      <c r="N6930" s="21" t="s">
        <v>5008</v>
      </c>
      <c r="O6930" s="21" t="s">
        <v>43</v>
      </c>
      <c r="P6930" s="21" t="s">
        <v>91</v>
      </c>
      <c r="Q6930" s="21" t="s">
        <v>5009</v>
      </c>
      <c r="R6930" s="22">
        <v>20.736000000000001</v>
      </c>
    </row>
    <row r="6931" spans="1:18" x14ac:dyDescent="0.2">
      <c r="A6931" s="21">
        <v>3261</v>
      </c>
      <c r="B6931" s="21" t="s">
        <v>7206</v>
      </c>
      <c r="C6931" s="21" t="s">
        <v>3342</v>
      </c>
      <c r="D6931" s="21" t="s">
        <v>5494</v>
      </c>
      <c r="E6931" s="21" t="s">
        <v>206</v>
      </c>
      <c r="F6931" s="21" t="s">
        <v>7207</v>
      </c>
      <c r="G6931" s="21" t="s">
        <v>7208</v>
      </c>
      <c r="H6931" s="21" t="s">
        <v>38</v>
      </c>
      <c r="I6931" s="21" t="s">
        <v>23</v>
      </c>
      <c r="J6931" s="21" t="s">
        <v>678</v>
      </c>
      <c r="K6931" s="21" t="s">
        <v>107</v>
      </c>
      <c r="L6931" s="21">
        <v>77506</v>
      </c>
      <c r="M6931" s="21" t="s">
        <v>108</v>
      </c>
      <c r="N6931" s="21" t="s">
        <v>7209</v>
      </c>
      <c r="O6931" s="21" t="s">
        <v>43</v>
      </c>
      <c r="P6931" s="21" t="s">
        <v>91</v>
      </c>
      <c r="Q6931" s="21" t="s">
        <v>7210</v>
      </c>
      <c r="R6931" s="22">
        <v>20.736000000000001</v>
      </c>
    </row>
    <row r="6932" spans="1:18" x14ac:dyDescent="0.2">
      <c r="A6932" s="21">
        <v>5082</v>
      </c>
      <c r="B6932" s="21" t="s">
        <v>8784</v>
      </c>
      <c r="C6932" s="21" t="s">
        <v>2089</v>
      </c>
      <c r="D6932" s="21" t="s">
        <v>2089</v>
      </c>
      <c r="E6932" s="21" t="s">
        <v>1452</v>
      </c>
      <c r="F6932" s="21" t="s">
        <v>815</v>
      </c>
      <c r="G6932" s="21" t="s">
        <v>816</v>
      </c>
      <c r="H6932" s="21" t="s">
        <v>105</v>
      </c>
      <c r="I6932" s="21" t="s">
        <v>23</v>
      </c>
      <c r="J6932" s="21" t="s">
        <v>2466</v>
      </c>
      <c r="K6932" s="21" t="s">
        <v>564</v>
      </c>
      <c r="L6932" s="21">
        <v>44105</v>
      </c>
      <c r="M6932" s="21" t="s">
        <v>158</v>
      </c>
      <c r="N6932" s="21" t="s">
        <v>2142</v>
      </c>
      <c r="O6932" s="21" t="s">
        <v>43</v>
      </c>
      <c r="P6932" s="21" t="s">
        <v>91</v>
      </c>
      <c r="Q6932" s="21" t="s">
        <v>2143</v>
      </c>
      <c r="R6932" s="22">
        <v>20.736000000000001</v>
      </c>
    </row>
    <row r="6933" spans="1:18" x14ac:dyDescent="0.2">
      <c r="A6933" s="21">
        <v>5319</v>
      </c>
      <c r="B6933" s="21" t="s">
        <v>8949</v>
      </c>
      <c r="C6933" s="21" t="s">
        <v>11907</v>
      </c>
      <c r="D6933" s="21" t="s">
        <v>11956</v>
      </c>
      <c r="E6933" s="21" t="s">
        <v>206</v>
      </c>
      <c r="F6933" s="21" t="s">
        <v>6621</v>
      </c>
      <c r="G6933" s="21" t="s">
        <v>6622</v>
      </c>
      <c r="H6933" s="21" t="s">
        <v>105</v>
      </c>
      <c r="I6933" s="21" t="s">
        <v>23</v>
      </c>
      <c r="J6933" s="21" t="s">
        <v>5769</v>
      </c>
      <c r="K6933" s="21" t="s">
        <v>378</v>
      </c>
      <c r="L6933" s="21">
        <v>37918</v>
      </c>
      <c r="M6933" s="21" t="s">
        <v>26</v>
      </c>
      <c r="N6933" s="21" t="s">
        <v>3795</v>
      </c>
      <c r="O6933" s="21" t="s">
        <v>43</v>
      </c>
      <c r="P6933" s="21" t="s">
        <v>91</v>
      </c>
      <c r="Q6933" s="21" t="s">
        <v>3796</v>
      </c>
      <c r="R6933" s="22">
        <v>20.736000000000001</v>
      </c>
    </row>
    <row r="6934" spans="1:18" x14ac:dyDescent="0.2">
      <c r="A6934" s="21">
        <v>5416</v>
      </c>
      <c r="B6934" s="21" t="s">
        <v>9025</v>
      </c>
      <c r="C6934" s="21" t="s">
        <v>244</v>
      </c>
      <c r="D6934" s="21" t="s">
        <v>3575</v>
      </c>
      <c r="E6934" s="21" t="s">
        <v>48</v>
      </c>
      <c r="F6934" s="21" t="s">
        <v>513</v>
      </c>
      <c r="G6934" s="21" t="s">
        <v>514</v>
      </c>
      <c r="H6934" s="21" t="s">
        <v>22</v>
      </c>
      <c r="I6934" s="21" t="s">
        <v>23</v>
      </c>
      <c r="J6934" s="21" t="s">
        <v>341</v>
      </c>
      <c r="K6934" s="21" t="s">
        <v>232</v>
      </c>
      <c r="L6934" s="21">
        <v>60653</v>
      </c>
      <c r="M6934" s="21" t="s">
        <v>108</v>
      </c>
      <c r="N6934" s="21" t="s">
        <v>4303</v>
      </c>
      <c r="O6934" s="21" t="s">
        <v>43</v>
      </c>
      <c r="P6934" s="21" t="s">
        <v>91</v>
      </c>
      <c r="Q6934" s="21" t="s">
        <v>4304</v>
      </c>
      <c r="R6934" s="22">
        <v>20.736000000000001</v>
      </c>
    </row>
    <row r="6935" spans="1:18" x14ac:dyDescent="0.2">
      <c r="A6935" s="21">
        <v>5953</v>
      </c>
      <c r="B6935" s="21" t="s">
        <v>9419</v>
      </c>
      <c r="C6935" s="21" t="s">
        <v>84</v>
      </c>
      <c r="D6935" s="21" t="s">
        <v>799</v>
      </c>
      <c r="E6935" s="21" t="s">
        <v>48</v>
      </c>
      <c r="F6935" s="21" t="s">
        <v>1686</v>
      </c>
      <c r="G6935" s="21" t="s">
        <v>1687</v>
      </c>
      <c r="H6935" s="21" t="s">
        <v>105</v>
      </c>
      <c r="I6935" s="21" t="s">
        <v>23</v>
      </c>
      <c r="J6935" s="21" t="s">
        <v>202</v>
      </c>
      <c r="K6935" s="21" t="s">
        <v>107</v>
      </c>
      <c r="L6935" s="21">
        <v>77041</v>
      </c>
      <c r="M6935" s="21" t="s">
        <v>108</v>
      </c>
      <c r="N6935" s="21" t="s">
        <v>9420</v>
      </c>
      <c r="O6935" s="21" t="s">
        <v>43</v>
      </c>
      <c r="P6935" s="21" t="s">
        <v>91</v>
      </c>
      <c r="Q6935" s="21" t="s">
        <v>9421</v>
      </c>
      <c r="R6935" s="22">
        <v>20.736000000000001</v>
      </c>
    </row>
    <row r="6936" spans="1:18" x14ac:dyDescent="0.2">
      <c r="A6936" s="21">
        <v>6653</v>
      </c>
      <c r="B6936" s="21" t="s">
        <v>9852</v>
      </c>
      <c r="C6936" s="21" t="s">
        <v>11860</v>
      </c>
      <c r="D6936" s="21" t="s">
        <v>11856</v>
      </c>
      <c r="E6936" s="21" t="s">
        <v>206</v>
      </c>
      <c r="F6936" s="21" t="s">
        <v>2721</v>
      </c>
      <c r="G6936" s="21" t="s">
        <v>2722</v>
      </c>
      <c r="H6936" s="21" t="s">
        <v>38</v>
      </c>
      <c r="I6936" s="21" t="s">
        <v>23</v>
      </c>
      <c r="J6936" s="21" t="s">
        <v>1267</v>
      </c>
      <c r="K6936" s="21" t="s">
        <v>107</v>
      </c>
      <c r="L6936" s="21">
        <v>76017</v>
      </c>
      <c r="M6936" s="21" t="s">
        <v>108</v>
      </c>
      <c r="N6936" s="21" t="s">
        <v>869</v>
      </c>
      <c r="O6936" s="21" t="s">
        <v>43</v>
      </c>
      <c r="P6936" s="21" t="s">
        <v>91</v>
      </c>
      <c r="Q6936" s="21" t="s">
        <v>870</v>
      </c>
      <c r="R6936" s="22">
        <v>20.736000000000001</v>
      </c>
    </row>
    <row r="6937" spans="1:18" x14ac:dyDescent="0.2">
      <c r="A6937" s="21">
        <v>6732</v>
      </c>
      <c r="B6937" s="21" t="s">
        <v>9906</v>
      </c>
      <c r="C6937" s="21" t="s">
        <v>4143</v>
      </c>
      <c r="D6937" s="21" t="s">
        <v>3454</v>
      </c>
      <c r="E6937" s="21" t="s">
        <v>206</v>
      </c>
      <c r="F6937" s="21" t="s">
        <v>2758</v>
      </c>
      <c r="G6937" s="21" t="s">
        <v>2759</v>
      </c>
      <c r="H6937" s="21" t="s">
        <v>38</v>
      </c>
      <c r="I6937" s="21" t="s">
        <v>23</v>
      </c>
      <c r="J6937" s="21" t="s">
        <v>4284</v>
      </c>
      <c r="K6937" s="21" t="s">
        <v>378</v>
      </c>
      <c r="L6937" s="21">
        <v>37167</v>
      </c>
      <c r="M6937" s="21" t="s">
        <v>26</v>
      </c>
      <c r="N6937" s="21" t="s">
        <v>1297</v>
      </c>
      <c r="O6937" s="21" t="s">
        <v>43</v>
      </c>
      <c r="P6937" s="21" t="s">
        <v>91</v>
      </c>
      <c r="Q6937" s="21" t="s">
        <v>1298</v>
      </c>
      <c r="R6937" s="22">
        <v>20.736000000000001</v>
      </c>
    </row>
    <row r="6938" spans="1:18" x14ac:dyDescent="0.2">
      <c r="A6938" s="21">
        <v>6787</v>
      </c>
      <c r="B6938" s="21" t="s">
        <v>9938</v>
      </c>
      <c r="C6938" s="21" t="s">
        <v>2403</v>
      </c>
      <c r="D6938" s="21" t="s">
        <v>2716</v>
      </c>
      <c r="E6938" s="21" t="s">
        <v>19</v>
      </c>
      <c r="F6938" s="21" t="s">
        <v>5273</v>
      </c>
      <c r="G6938" s="21" t="s">
        <v>5274</v>
      </c>
      <c r="H6938" s="21" t="s">
        <v>22</v>
      </c>
      <c r="I6938" s="21" t="s">
        <v>23</v>
      </c>
      <c r="J6938" s="21" t="s">
        <v>156</v>
      </c>
      <c r="K6938" s="21" t="s">
        <v>157</v>
      </c>
      <c r="L6938" s="21">
        <v>19143</v>
      </c>
      <c r="M6938" s="21" t="s">
        <v>158</v>
      </c>
      <c r="N6938" s="21" t="s">
        <v>1192</v>
      </c>
      <c r="O6938" s="21" t="s">
        <v>43</v>
      </c>
      <c r="P6938" s="21" t="s">
        <v>91</v>
      </c>
      <c r="Q6938" s="21" t="s">
        <v>1193</v>
      </c>
      <c r="R6938" s="22">
        <v>20.736000000000001</v>
      </c>
    </row>
    <row r="6939" spans="1:18" x14ac:dyDescent="0.2">
      <c r="A6939" s="21">
        <v>7209</v>
      </c>
      <c r="B6939" s="21" t="s">
        <v>10198</v>
      </c>
      <c r="C6939" s="21" t="s">
        <v>11744</v>
      </c>
      <c r="D6939" s="21" t="s">
        <v>2288</v>
      </c>
      <c r="E6939" s="21" t="s">
        <v>206</v>
      </c>
      <c r="F6939" s="21" t="s">
        <v>229</v>
      </c>
      <c r="G6939" s="21" t="s">
        <v>230</v>
      </c>
      <c r="H6939" s="21" t="s">
        <v>38</v>
      </c>
      <c r="I6939" s="21" t="s">
        <v>23</v>
      </c>
      <c r="J6939" s="21" t="s">
        <v>614</v>
      </c>
      <c r="K6939" s="21" t="s">
        <v>348</v>
      </c>
      <c r="L6939" s="21">
        <v>85023</v>
      </c>
      <c r="M6939" s="21" t="s">
        <v>41</v>
      </c>
      <c r="N6939" s="21" t="s">
        <v>10093</v>
      </c>
      <c r="O6939" s="21" t="s">
        <v>43</v>
      </c>
      <c r="P6939" s="21" t="s">
        <v>91</v>
      </c>
      <c r="Q6939" s="21" t="s">
        <v>10094</v>
      </c>
      <c r="R6939" s="22">
        <v>20.736000000000001</v>
      </c>
    </row>
    <row r="6940" spans="1:18" x14ac:dyDescent="0.2">
      <c r="A6940" s="21">
        <v>7568</v>
      </c>
      <c r="B6940" s="21" t="s">
        <v>10394</v>
      </c>
      <c r="C6940" s="21" t="s">
        <v>799</v>
      </c>
      <c r="D6940" s="21" t="s">
        <v>6387</v>
      </c>
      <c r="E6940" s="21" t="s">
        <v>206</v>
      </c>
      <c r="F6940" s="21" t="s">
        <v>4464</v>
      </c>
      <c r="G6940" s="21" t="s">
        <v>4465</v>
      </c>
      <c r="H6940" s="21" t="s">
        <v>38</v>
      </c>
      <c r="I6940" s="21" t="s">
        <v>23</v>
      </c>
      <c r="J6940" s="21" t="s">
        <v>202</v>
      </c>
      <c r="K6940" s="21" t="s">
        <v>107</v>
      </c>
      <c r="L6940" s="21">
        <v>77070</v>
      </c>
      <c r="M6940" s="21" t="s">
        <v>108</v>
      </c>
      <c r="N6940" s="21" t="s">
        <v>7000</v>
      </c>
      <c r="O6940" s="21" t="s">
        <v>43</v>
      </c>
      <c r="P6940" s="21" t="s">
        <v>91</v>
      </c>
      <c r="Q6940" s="21" t="s">
        <v>7001</v>
      </c>
      <c r="R6940" s="22">
        <v>20.736000000000001</v>
      </c>
    </row>
    <row r="6941" spans="1:18" x14ac:dyDescent="0.2">
      <c r="A6941" s="21">
        <v>7965</v>
      </c>
      <c r="B6941" s="21" t="s">
        <v>10614</v>
      </c>
      <c r="C6941" s="21" t="s">
        <v>4540</v>
      </c>
      <c r="D6941" s="21" t="s">
        <v>524</v>
      </c>
      <c r="E6941" s="21" t="s">
        <v>19</v>
      </c>
      <c r="F6941" s="21" t="s">
        <v>453</v>
      </c>
      <c r="G6941" s="21" t="s">
        <v>454</v>
      </c>
      <c r="H6941" s="21" t="s">
        <v>38</v>
      </c>
      <c r="I6941" s="21" t="s">
        <v>23</v>
      </c>
      <c r="J6941" s="21" t="s">
        <v>7959</v>
      </c>
      <c r="K6941" s="21" t="s">
        <v>52</v>
      </c>
      <c r="L6941" s="21">
        <v>33023</v>
      </c>
      <c r="M6941" s="21" t="s">
        <v>26</v>
      </c>
      <c r="N6941" s="21" t="s">
        <v>7209</v>
      </c>
      <c r="O6941" s="21" t="s">
        <v>43</v>
      </c>
      <c r="P6941" s="21" t="s">
        <v>91</v>
      </c>
      <c r="Q6941" s="21" t="s">
        <v>7210</v>
      </c>
      <c r="R6941" s="22">
        <v>20.736000000000001</v>
      </c>
    </row>
    <row r="6942" spans="1:18" x14ac:dyDescent="0.2">
      <c r="A6942" s="21">
        <v>8514</v>
      </c>
      <c r="B6942" s="21" t="s">
        <v>10940</v>
      </c>
      <c r="C6942" s="21" t="s">
        <v>12118</v>
      </c>
      <c r="D6942" s="21" t="s">
        <v>11886</v>
      </c>
      <c r="E6942" s="21" t="s">
        <v>48</v>
      </c>
      <c r="F6942" s="21" t="s">
        <v>3516</v>
      </c>
      <c r="G6942" s="21" t="s">
        <v>3517</v>
      </c>
      <c r="H6942" s="21" t="s">
        <v>38</v>
      </c>
      <c r="I6942" s="21" t="s">
        <v>23</v>
      </c>
      <c r="J6942" s="21" t="s">
        <v>6752</v>
      </c>
      <c r="K6942" s="21" t="s">
        <v>52</v>
      </c>
      <c r="L6942" s="21">
        <v>32839</v>
      </c>
      <c r="M6942" s="21" t="s">
        <v>26</v>
      </c>
      <c r="N6942" s="21" t="s">
        <v>5907</v>
      </c>
      <c r="O6942" s="21" t="s">
        <v>43</v>
      </c>
      <c r="P6942" s="21" t="s">
        <v>91</v>
      </c>
      <c r="Q6942" s="21" t="s">
        <v>5908</v>
      </c>
      <c r="R6942" s="22">
        <v>20.736000000000001</v>
      </c>
    </row>
    <row r="6943" spans="1:18" x14ac:dyDescent="0.2">
      <c r="A6943" s="21">
        <v>333</v>
      </c>
      <c r="B6943" s="21" t="s">
        <v>1348</v>
      </c>
      <c r="C6943" s="21" t="s">
        <v>1349</v>
      </c>
      <c r="D6943" s="21" t="s">
        <v>1350</v>
      </c>
      <c r="E6943" s="21" t="s">
        <v>19</v>
      </c>
      <c r="F6943" s="21" t="s">
        <v>1351</v>
      </c>
      <c r="G6943" s="21" t="s">
        <v>1352</v>
      </c>
      <c r="H6943" s="21" t="s">
        <v>22</v>
      </c>
      <c r="I6943" s="21" t="s">
        <v>23</v>
      </c>
      <c r="J6943" s="21" t="s">
        <v>156</v>
      </c>
      <c r="K6943" s="21" t="s">
        <v>157</v>
      </c>
      <c r="L6943" s="21">
        <v>19134</v>
      </c>
      <c r="M6943" s="21" t="s">
        <v>158</v>
      </c>
      <c r="N6943" s="21" t="s">
        <v>1355</v>
      </c>
      <c r="O6943" s="21" t="s">
        <v>43</v>
      </c>
      <c r="P6943" s="21" t="s">
        <v>74</v>
      </c>
      <c r="Q6943" s="21" t="s">
        <v>1356</v>
      </c>
      <c r="R6943" s="22">
        <v>20.724</v>
      </c>
    </row>
    <row r="6944" spans="1:18" x14ac:dyDescent="0.2">
      <c r="A6944" s="21">
        <v>4349</v>
      </c>
      <c r="B6944" s="21" t="s">
        <v>8215</v>
      </c>
      <c r="C6944" s="21" t="s">
        <v>2121</v>
      </c>
      <c r="D6944" s="21" t="s">
        <v>3177</v>
      </c>
      <c r="E6944" s="21" t="s">
        <v>19</v>
      </c>
      <c r="F6944" s="21" t="s">
        <v>5890</v>
      </c>
      <c r="G6944" s="21" t="s">
        <v>5891</v>
      </c>
      <c r="H6944" s="21" t="s">
        <v>22</v>
      </c>
      <c r="I6944" s="21" t="s">
        <v>23</v>
      </c>
      <c r="J6944" s="21" t="s">
        <v>2060</v>
      </c>
      <c r="K6944" s="21" t="s">
        <v>348</v>
      </c>
      <c r="L6944" s="21">
        <v>85204</v>
      </c>
      <c r="M6944" s="21" t="s">
        <v>41</v>
      </c>
      <c r="N6944" s="21" t="s">
        <v>2899</v>
      </c>
      <c r="O6944" s="21" t="s">
        <v>43</v>
      </c>
      <c r="P6944" s="21" t="s">
        <v>74</v>
      </c>
      <c r="Q6944" s="21" t="s">
        <v>2900</v>
      </c>
      <c r="R6944" s="22">
        <v>20.724</v>
      </c>
    </row>
    <row r="6945" spans="1:18" x14ac:dyDescent="0.2">
      <c r="A6945" s="21">
        <v>1298</v>
      </c>
      <c r="B6945" s="21" t="s">
        <v>4068</v>
      </c>
      <c r="C6945" s="21" t="s">
        <v>545</v>
      </c>
      <c r="D6945" s="21" t="s">
        <v>11942</v>
      </c>
      <c r="E6945" s="21" t="s">
        <v>48</v>
      </c>
      <c r="F6945" s="21" t="s">
        <v>4069</v>
      </c>
      <c r="G6945" s="21" t="s">
        <v>4070</v>
      </c>
      <c r="H6945" s="21" t="s">
        <v>38</v>
      </c>
      <c r="I6945" s="21" t="s">
        <v>23</v>
      </c>
      <c r="J6945" s="21" t="s">
        <v>843</v>
      </c>
      <c r="K6945" s="21" t="s">
        <v>40</v>
      </c>
      <c r="L6945" s="21">
        <v>94533</v>
      </c>
      <c r="M6945" s="21" t="s">
        <v>41</v>
      </c>
      <c r="N6945" s="21" t="s">
        <v>2498</v>
      </c>
      <c r="O6945" s="21" t="s">
        <v>43</v>
      </c>
      <c r="P6945" s="21" t="s">
        <v>74</v>
      </c>
      <c r="Q6945" s="21" t="s">
        <v>4071</v>
      </c>
      <c r="R6945" s="22">
        <v>20.72</v>
      </c>
    </row>
    <row r="6946" spans="1:18" x14ac:dyDescent="0.2">
      <c r="A6946" s="21">
        <v>6727</v>
      </c>
      <c r="B6946" s="21" t="s">
        <v>9903</v>
      </c>
      <c r="C6946" s="21" t="s">
        <v>11805</v>
      </c>
      <c r="D6946" s="21" t="s">
        <v>8454</v>
      </c>
      <c r="E6946" s="21" t="s">
        <v>48</v>
      </c>
      <c r="F6946" s="21" t="s">
        <v>2185</v>
      </c>
      <c r="G6946" s="21" t="s">
        <v>2186</v>
      </c>
      <c r="H6946" s="21" t="s">
        <v>22</v>
      </c>
      <c r="I6946" s="21" t="s">
        <v>23</v>
      </c>
      <c r="J6946" s="21" t="s">
        <v>96</v>
      </c>
      <c r="K6946" s="21" t="s">
        <v>97</v>
      </c>
      <c r="L6946" s="21">
        <v>98103</v>
      </c>
      <c r="M6946" s="21" t="s">
        <v>41</v>
      </c>
      <c r="N6946" s="21" t="s">
        <v>2762</v>
      </c>
      <c r="O6946" s="21" t="s">
        <v>43</v>
      </c>
      <c r="P6946" s="21" t="s">
        <v>74</v>
      </c>
      <c r="Q6946" s="21" t="s">
        <v>2763</v>
      </c>
      <c r="R6946" s="22">
        <v>20.704000000000001</v>
      </c>
    </row>
    <row r="6947" spans="1:18" x14ac:dyDescent="0.2">
      <c r="A6947" s="21">
        <v>361</v>
      </c>
      <c r="B6947" s="21" t="s">
        <v>1428</v>
      </c>
      <c r="C6947" s="21" t="s">
        <v>11818</v>
      </c>
      <c r="D6947" s="21" t="s">
        <v>11819</v>
      </c>
      <c r="E6947" s="21" t="s">
        <v>206</v>
      </c>
      <c r="F6947" s="21" t="s">
        <v>1429</v>
      </c>
      <c r="G6947" s="21" t="s">
        <v>1430</v>
      </c>
      <c r="H6947" s="21" t="s">
        <v>38</v>
      </c>
      <c r="I6947" s="21" t="s">
        <v>23</v>
      </c>
      <c r="J6947" s="21" t="s">
        <v>563</v>
      </c>
      <c r="K6947" s="21" t="s">
        <v>1431</v>
      </c>
      <c r="L6947" s="21">
        <v>31907</v>
      </c>
      <c r="M6947" s="21" t="s">
        <v>26</v>
      </c>
      <c r="N6947" s="21" t="s">
        <v>1434</v>
      </c>
      <c r="O6947" s="21" t="s">
        <v>43</v>
      </c>
      <c r="P6947" s="21" t="s">
        <v>44</v>
      </c>
      <c r="Q6947" s="21" t="s">
        <v>1435</v>
      </c>
      <c r="R6947" s="22">
        <v>20.7</v>
      </c>
    </row>
    <row r="6948" spans="1:18" x14ac:dyDescent="0.2">
      <c r="A6948" s="21">
        <v>362</v>
      </c>
      <c r="B6948" s="21" t="s">
        <v>1436</v>
      </c>
      <c r="C6948" s="21" t="s">
        <v>1437</v>
      </c>
      <c r="D6948" s="21" t="s">
        <v>11820</v>
      </c>
      <c r="E6948" s="21" t="s">
        <v>48</v>
      </c>
      <c r="F6948" s="21" t="s">
        <v>1438</v>
      </c>
      <c r="G6948" s="21" t="s">
        <v>1439</v>
      </c>
      <c r="H6948" s="21" t="s">
        <v>22</v>
      </c>
      <c r="I6948" s="21" t="s">
        <v>23</v>
      </c>
      <c r="J6948" s="21" t="s">
        <v>299</v>
      </c>
      <c r="K6948" s="21" t="s">
        <v>300</v>
      </c>
      <c r="L6948" s="21">
        <v>10009</v>
      </c>
      <c r="M6948" s="21" t="s">
        <v>158</v>
      </c>
      <c r="N6948" s="21" t="s">
        <v>1434</v>
      </c>
      <c r="O6948" s="21" t="s">
        <v>43</v>
      </c>
      <c r="P6948" s="21" t="s">
        <v>44</v>
      </c>
      <c r="Q6948" s="21" t="s">
        <v>1435</v>
      </c>
      <c r="R6948" s="22">
        <v>20.7</v>
      </c>
    </row>
    <row r="6949" spans="1:18" x14ac:dyDescent="0.2">
      <c r="A6949" s="21">
        <v>557</v>
      </c>
      <c r="B6949" s="21" t="s">
        <v>2135</v>
      </c>
      <c r="C6949" s="21" t="s">
        <v>11870</v>
      </c>
      <c r="D6949" s="21" t="s">
        <v>399</v>
      </c>
      <c r="E6949" s="21" t="s">
        <v>48</v>
      </c>
      <c r="F6949" s="21" t="s">
        <v>2136</v>
      </c>
      <c r="G6949" s="21" t="s">
        <v>2137</v>
      </c>
      <c r="H6949" s="21" t="s">
        <v>22</v>
      </c>
      <c r="I6949" s="21" t="s">
        <v>23</v>
      </c>
      <c r="J6949" s="21" t="s">
        <v>39</v>
      </c>
      <c r="K6949" s="21" t="s">
        <v>40</v>
      </c>
      <c r="L6949" s="21">
        <v>90045</v>
      </c>
      <c r="M6949" s="21" t="s">
        <v>41</v>
      </c>
      <c r="N6949" s="21" t="s">
        <v>2138</v>
      </c>
      <c r="O6949" s="21" t="s">
        <v>43</v>
      </c>
      <c r="P6949" s="21" t="s">
        <v>44</v>
      </c>
      <c r="Q6949" s="21" t="s">
        <v>2139</v>
      </c>
      <c r="R6949" s="22">
        <v>20.7</v>
      </c>
    </row>
    <row r="6950" spans="1:18" x14ac:dyDescent="0.2">
      <c r="A6950" s="21">
        <v>4090</v>
      </c>
      <c r="B6950" s="21" t="s">
        <v>7969</v>
      </c>
      <c r="C6950" s="21" t="s">
        <v>11841</v>
      </c>
      <c r="D6950" s="21" t="s">
        <v>11736</v>
      </c>
      <c r="E6950" s="21" t="s">
        <v>48</v>
      </c>
      <c r="F6950" s="21" t="s">
        <v>5097</v>
      </c>
      <c r="G6950" s="21" t="s">
        <v>5098</v>
      </c>
      <c r="H6950" s="21" t="s">
        <v>38</v>
      </c>
      <c r="I6950" s="21" t="s">
        <v>23</v>
      </c>
      <c r="J6950" s="21" t="s">
        <v>299</v>
      </c>
      <c r="K6950" s="21" t="s">
        <v>300</v>
      </c>
      <c r="L6950" s="21">
        <v>10035</v>
      </c>
      <c r="M6950" s="21" t="s">
        <v>158</v>
      </c>
      <c r="N6950" s="21" t="s">
        <v>2138</v>
      </c>
      <c r="O6950" s="21" t="s">
        <v>43</v>
      </c>
      <c r="P6950" s="21" t="s">
        <v>44</v>
      </c>
      <c r="Q6950" s="21" t="s">
        <v>2139</v>
      </c>
      <c r="R6950" s="22">
        <v>20.7</v>
      </c>
    </row>
    <row r="6951" spans="1:18" x14ac:dyDescent="0.2">
      <c r="A6951" s="21">
        <v>5208</v>
      </c>
      <c r="B6951" s="21" t="s">
        <v>8866</v>
      </c>
      <c r="C6951" s="21" t="s">
        <v>11761</v>
      </c>
      <c r="D6951" s="21" t="s">
        <v>2191</v>
      </c>
      <c r="E6951" s="21" t="s">
        <v>48</v>
      </c>
      <c r="F6951" s="21" t="s">
        <v>6110</v>
      </c>
      <c r="G6951" s="21" t="s">
        <v>6111</v>
      </c>
      <c r="H6951" s="21" t="s">
        <v>22</v>
      </c>
      <c r="I6951" s="21" t="s">
        <v>23</v>
      </c>
      <c r="J6951" s="21" t="s">
        <v>1758</v>
      </c>
      <c r="K6951" s="21" t="s">
        <v>300</v>
      </c>
      <c r="L6951" s="21">
        <v>13021</v>
      </c>
      <c r="M6951" s="21" t="s">
        <v>158</v>
      </c>
      <c r="N6951" s="21" t="s">
        <v>1174</v>
      </c>
      <c r="O6951" s="21" t="s">
        <v>43</v>
      </c>
      <c r="P6951" s="21" t="s">
        <v>44</v>
      </c>
      <c r="Q6951" s="21" t="s">
        <v>1175</v>
      </c>
      <c r="R6951" s="22">
        <v>20.7</v>
      </c>
    </row>
    <row r="6952" spans="1:18" x14ac:dyDescent="0.2">
      <c r="A6952" s="21">
        <v>6842</v>
      </c>
      <c r="B6952" s="21" t="s">
        <v>9975</v>
      </c>
      <c r="C6952" s="21" t="s">
        <v>11805</v>
      </c>
      <c r="D6952" s="21" t="s">
        <v>451</v>
      </c>
      <c r="E6952" s="21" t="s">
        <v>48</v>
      </c>
      <c r="F6952" s="21" t="s">
        <v>2747</v>
      </c>
      <c r="G6952" s="21" t="s">
        <v>2748</v>
      </c>
      <c r="H6952" s="21" t="s">
        <v>38</v>
      </c>
      <c r="I6952" s="21" t="s">
        <v>23</v>
      </c>
      <c r="J6952" s="21" t="s">
        <v>356</v>
      </c>
      <c r="K6952" s="21" t="s">
        <v>357</v>
      </c>
      <c r="L6952" s="21">
        <v>22153</v>
      </c>
      <c r="M6952" s="21" t="s">
        <v>26</v>
      </c>
      <c r="N6952" s="21" t="s">
        <v>8484</v>
      </c>
      <c r="O6952" s="21" t="s">
        <v>70</v>
      </c>
      <c r="P6952" s="21" t="s">
        <v>175</v>
      </c>
      <c r="Q6952" s="21" t="s">
        <v>8485</v>
      </c>
      <c r="R6952" s="22">
        <v>20.7</v>
      </c>
    </row>
    <row r="6953" spans="1:18" x14ac:dyDescent="0.2">
      <c r="A6953" s="21">
        <v>8483</v>
      </c>
      <c r="B6953" s="21" t="s">
        <v>10921</v>
      </c>
      <c r="C6953" s="21" t="s">
        <v>12040</v>
      </c>
      <c r="D6953" s="21" t="s">
        <v>10922</v>
      </c>
      <c r="E6953" s="21" t="s">
        <v>48</v>
      </c>
      <c r="F6953" s="21" t="s">
        <v>1329</v>
      </c>
      <c r="G6953" s="21" t="s">
        <v>1330</v>
      </c>
      <c r="H6953" s="21" t="s">
        <v>38</v>
      </c>
      <c r="I6953" s="21" t="s">
        <v>23</v>
      </c>
      <c r="J6953" s="21" t="s">
        <v>299</v>
      </c>
      <c r="K6953" s="21" t="s">
        <v>300</v>
      </c>
      <c r="L6953" s="21">
        <v>10024</v>
      </c>
      <c r="M6953" s="21" t="s">
        <v>158</v>
      </c>
      <c r="N6953" s="21" t="s">
        <v>2138</v>
      </c>
      <c r="O6953" s="21" t="s">
        <v>43</v>
      </c>
      <c r="P6953" s="21" t="s">
        <v>44</v>
      </c>
      <c r="Q6953" s="21" t="s">
        <v>2139</v>
      </c>
      <c r="R6953" s="22">
        <v>20.7</v>
      </c>
    </row>
    <row r="6954" spans="1:18" x14ac:dyDescent="0.2">
      <c r="A6954" s="21">
        <v>9215</v>
      </c>
      <c r="B6954" s="21" t="s">
        <v>11354</v>
      </c>
      <c r="C6954" s="21" t="s">
        <v>3576</v>
      </c>
      <c r="D6954" s="21" t="s">
        <v>11907</v>
      </c>
      <c r="E6954" s="21" t="s">
        <v>206</v>
      </c>
      <c r="F6954" s="21" t="s">
        <v>5193</v>
      </c>
      <c r="G6954" s="21" t="s">
        <v>5194</v>
      </c>
      <c r="H6954" s="21" t="s">
        <v>38</v>
      </c>
      <c r="I6954" s="21" t="s">
        <v>23</v>
      </c>
      <c r="J6954" s="21" t="s">
        <v>156</v>
      </c>
      <c r="K6954" s="21" t="s">
        <v>157</v>
      </c>
      <c r="L6954" s="21">
        <v>19120</v>
      </c>
      <c r="M6954" s="21" t="s">
        <v>158</v>
      </c>
      <c r="N6954" s="21" t="s">
        <v>11355</v>
      </c>
      <c r="O6954" s="21" t="s">
        <v>43</v>
      </c>
      <c r="P6954" s="21" t="s">
        <v>44</v>
      </c>
      <c r="Q6954" s="21" t="s">
        <v>11356</v>
      </c>
      <c r="R6954" s="22">
        <v>20.664000000000001</v>
      </c>
    </row>
    <row r="6955" spans="1:18" x14ac:dyDescent="0.2">
      <c r="A6955" s="21">
        <v>3540</v>
      </c>
      <c r="B6955" s="21" t="s">
        <v>7468</v>
      </c>
      <c r="C6955" s="21" t="s">
        <v>11921</v>
      </c>
      <c r="D6955" s="21" t="s">
        <v>11921</v>
      </c>
      <c r="E6955" s="21" t="s">
        <v>1452</v>
      </c>
      <c r="F6955" s="21" t="s">
        <v>1100</v>
      </c>
      <c r="G6955" s="21" t="s">
        <v>1101</v>
      </c>
      <c r="H6955" s="21" t="s">
        <v>38</v>
      </c>
      <c r="I6955" s="21" t="s">
        <v>23</v>
      </c>
      <c r="J6955" s="21" t="s">
        <v>24</v>
      </c>
      <c r="K6955" s="21" t="s">
        <v>25</v>
      </c>
      <c r="L6955" s="21">
        <v>42420</v>
      </c>
      <c r="M6955" s="21" t="s">
        <v>26</v>
      </c>
      <c r="N6955" s="21" t="s">
        <v>4479</v>
      </c>
      <c r="O6955" s="21" t="s">
        <v>43</v>
      </c>
      <c r="P6955" s="21" t="s">
        <v>44</v>
      </c>
      <c r="Q6955" s="21" t="s">
        <v>4480</v>
      </c>
      <c r="R6955" s="22">
        <v>20.65</v>
      </c>
    </row>
    <row r="6956" spans="1:18" x14ac:dyDescent="0.2">
      <c r="A6956" s="21">
        <v>5753</v>
      </c>
      <c r="B6956" s="21" t="s">
        <v>9282</v>
      </c>
      <c r="C6956" s="21" t="s">
        <v>1125</v>
      </c>
      <c r="D6956" s="21" t="s">
        <v>1126</v>
      </c>
      <c r="E6956" s="21" t="s">
        <v>48</v>
      </c>
      <c r="F6956" s="21" t="s">
        <v>2164</v>
      </c>
      <c r="G6956" s="21" t="s">
        <v>2165</v>
      </c>
      <c r="H6956" s="21" t="s">
        <v>22</v>
      </c>
      <c r="I6956" s="21" t="s">
        <v>23</v>
      </c>
      <c r="J6956" s="21" t="s">
        <v>1066</v>
      </c>
      <c r="K6956" s="21" t="s">
        <v>40</v>
      </c>
      <c r="L6956" s="21">
        <v>92037</v>
      </c>
      <c r="M6956" s="21" t="s">
        <v>41</v>
      </c>
      <c r="N6956" s="21" t="s">
        <v>2726</v>
      </c>
      <c r="O6956" s="21" t="s">
        <v>43</v>
      </c>
      <c r="P6956" s="21" t="s">
        <v>44</v>
      </c>
      <c r="Q6956" s="21" t="s">
        <v>2727</v>
      </c>
      <c r="R6956" s="22">
        <v>20.65</v>
      </c>
    </row>
    <row r="6957" spans="1:18" x14ac:dyDescent="0.2">
      <c r="A6957" s="21">
        <v>9641</v>
      </c>
      <c r="B6957" s="21" t="s">
        <v>11618</v>
      </c>
      <c r="C6957" s="21" t="s">
        <v>11869</v>
      </c>
      <c r="D6957" s="21" t="s">
        <v>12275</v>
      </c>
      <c r="E6957" s="21" t="s">
        <v>48</v>
      </c>
      <c r="F6957" s="21" t="s">
        <v>10383</v>
      </c>
      <c r="G6957" s="21" t="s">
        <v>10384</v>
      </c>
      <c r="H6957" s="21" t="s">
        <v>38</v>
      </c>
      <c r="I6957" s="21" t="s">
        <v>23</v>
      </c>
      <c r="J6957" s="21" t="s">
        <v>96</v>
      </c>
      <c r="K6957" s="21" t="s">
        <v>97</v>
      </c>
      <c r="L6957" s="21">
        <v>98103</v>
      </c>
      <c r="M6957" s="21" t="s">
        <v>41</v>
      </c>
      <c r="N6957" s="21" t="s">
        <v>533</v>
      </c>
      <c r="O6957" s="21" t="s">
        <v>43</v>
      </c>
      <c r="P6957" s="21" t="s">
        <v>67</v>
      </c>
      <c r="Q6957" s="21" t="s">
        <v>534</v>
      </c>
      <c r="R6957" s="22">
        <v>20.65</v>
      </c>
    </row>
    <row r="6958" spans="1:18" x14ac:dyDescent="0.2">
      <c r="A6958" s="21">
        <v>8115</v>
      </c>
      <c r="B6958" s="21" t="s">
        <v>10698</v>
      </c>
      <c r="C6958" s="21" t="s">
        <v>12095</v>
      </c>
      <c r="D6958" s="21" t="s">
        <v>12066</v>
      </c>
      <c r="E6958" s="21" t="s">
        <v>19</v>
      </c>
      <c r="F6958" s="21" t="s">
        <v>4117</v>
      </c>
      <c r="G6958" s="21" t="s">
        <v>4118</v>
      </c>
      <c r="H6958" s="21" t="s">
        <v>38</v>
      </c>
      <c r="I6958" s="21" t="s">
        <v>23</v>
      </c>
      <c r="J6958" s="21" t="s">
        <v>678</v>
      </c>
      <c r="K6958" s="21" t="s">
        <v>107</v>
      </c>
      <c r="L6958" s="21">
        <v>77506</v>
      </c>
      <c r="M6958" s="21" t="s">
        <v>108</v>
      </c>
      <c r="N6958" s="21" t="s">
        <v>4049</v>
      </c>
      <c r="O6958" s="21" t="s">
        <v>43</v>
      </c>
      <c r="P6958" s="21" t="s">
        <v>67</v>
      </c>
      <c r="Q6958" s="21" t="s">
        <v>4050</v>
      </c>
      <c r="R6958" s="22">
        <v>20.64</v>
      </c>
    </row>
    <row r="6959" spans="1:18" x14ac:dyDescent="0.2">
      <c r="A6959" s="21">
        <v>7273</v>
      </c>
      <c r="B6959" s="21" t="s">
        <v>10238</v>
      </c>
      <c r="C6959" s="21" t="s">
        <v>12250</v>
      </c>
      <c r="D6959" s="21" t="s">
        <v>4498</v>
      </c>
      <c r="E6959" s="21" t="s">
        <v>48</v>
      </c>
      <c r="F6959" s="21" t="s">
        <v>4069</v>
      </c>
      <c r="G6959" s="21" t="s">
        <v>4070</v>
      </c>
      <c r="H6959" s="21" t="s">
        <v>38</v>
      </c>
      <c r="I6959" s="21" t="s">
        <v>23</v>
      </c>
      <c r="J6959" s="21" t="s">
        <v>5055</v>
      </c>
      <c r="K6959" s="21" t="s">
        <v>89</v>
      </c>
      <c r="L6959" s="21">
        <v>27405</v>
      </c>
      <c r="M6959" s="21" t="s">
        <v>26</v>
      </c>
      <c r="N6959" s="21" t="s">
        <v>2210</v>
      </c>
      <c r="O6959" s="21" t="s">
        <v>43</v>
      </c>
      <c r="P6959" s="21" t="s">
        <v>651</v>
      </c>
      <c r="Q6959" s="21" t="s">
        <v>2211</v>
      </c>
      <c r="R6959" s="22">
        <v>20.608000000000001</v>
      </c>
    </row>
    <row r="6960" spans="1:18" x14ac:dyDescent="0.2">
      <c r="A6960" s="21">
        <v>1140</v>
      </c>
      <c r="B6960" s="21" t="s">
        <v>3724</v>
      </c>
      <c r="C6960" s="21" t="s">
        <v>11937</v>
      </c>
      <c r="D6960" s="21" t="s">
        <v>3725</v>
      </c>
      <c r="E6960" s="21" t="s">
        <v>19</v>
      </c>
      <c r="F6960" s="21" t="s">
        <v>3726</v>
      </c>
      <c r="G6960" s="21" t="s">
        <v>3727</v>
      </c>
      <c r="H6960" s="21" t="s">
        <v>38</v>
      </c>
      <c r="I6960" s="21" t="s">
        <v>23</v>
      </c>
      <c r="J6960" s="21" t="s">
        <v>3728</v>
      </c>
      <c r="K6960" s="21" t="s">
        <v>286</v>
      </c>
      <c r="L6960" s="21">
        <v>46350</v>
      </c>
      <c r="M6960" s="21" t="s">
        <v>108</v>
      </c>
      <c r="N6960" s="21" t="s">
        <v>2188</v>
      </c>
      <c r="O6960" s="21" t="s">
        <v>43</v>
      </c>
      <c r="P6960" s="21" t="s">
        <v>67</v>
      </c>
      <c r="Q6960" s="21" t="s">
        <v>2189</v>
      </c>
      <c r="R6960" s="22">
        <v>20.58</v>
      </c>
    </row>
    <row r="6961" spans="1:18" x14ac:dyDescent="0.2">
      <c r="A6961" s="21">
        <v>4980</v>
      </c>
      <c r="B6961" s="21" t="s">
        <v>8709</v>
      </c>
      <c r="C6961" s="21" t="s">
        <v>11718</v>
      </c>
      <c r="D6961" s="21" t="s">
        <v>142</v>
      </c>
      <c r="E6961" s="21" t="s">
        <v>19</v>
      </c>
      <c r="F6961" s="21" t="s">
        <v>3183</v>
      </c>
      <c r="G6961" s="21" t="s">
        <v>3184</v>
      </c>
      <c r="H6961" s="21" t="s">
        <v>38</v>
      </c>
      <c r="I6961" s="21" t="s">
        <v>23</v>
      </c>
      <c r="J6961" s="21" t="s">
        <v>341</v>
      </c>
      <c r="K6961" s="21" t="s">
        <v>232</v>
      </c>
      <c r="L6961" s="21">
        <v>60610</v>
      </c>
      <c r="M6961" s="21" t="s">
        <v>108</v>
      </c>
      <c r="N6961" s="21" t="s">
        <v>5694</v>
      </c>
      <c r="O6961" s="21" t="s">
        <v>43</v>
      </c>
      <c r="P6961" s="21" t="s">
        <v>651</v>
      </c>
      <c r="Q6961" s="21" t="s">
        <v>5695</v>
      </c>
      <c r="R6961" s="22">
        <v>20.568000000000001</v>
      </c>
    </row>
    <row r="6962" spans="1:18" x14ac:dyDescent="0.2">
      <c r="A6962" s="21">
        <v>8368</v>
      </c>
      <c r="B6962" s="21" t="s">
        <v>10842</v>
      </c>
      <c r="C6962" s="21" t="s">
        <v>12062</v>
      </c>
      <c r="D6962" s="21" t="s">
        <v>11770</v>
      </c>
      <c r="E6962" s="21" t="s">
        <v>19</v>
      </c>
      <c r="F6962" s="21" t="s">
        <v>8736</v>
      </c>
      <c r="G6962" s="21" t="s">
        <v>8737</v>
      </c>
      <c r="H6962" s="21" t="s">
        <v>38</v>
      </c>
      <c r="I6962" s="21" t="s">
        <v>23</v>
      </c>
      <c r="J6962" s="21" t="s">
        <v>1029</v>
      </c>
      <c r="K6962" s="21" t="s">
        <v>40</v>
      </c>
      <c r="L6962" s="21">
        <v>95051</v>
      </c>
      <c r="M6962" s="21" t="s">
        <v>41</v>
      </c>
      <c r="N6962" s="21" t="s">
        <v>7360</v>
      </c>
      <c r="O6962" s="21" t="s">
        <v>43</v>
      </c>
      <c r="P6962" s="21" t="s">
        <v>91</v>
      </c>
      <c r="Q6962" s="21" t="s">
        <v>7361</v>
      </c>
      <c r="R6962" s="22">
        <v>20.56</v>
      </c>
    </row>
    <row r="6963" spans="1:18" x14ac:dyDescent="0.2">
      <c r="A6963" s="21">
        <v>4369</v>
      </c>
      <c r="B6963" s="21" t="s">
        <v>8229</v>
      </c>
      <c r="C6963" s="21" t="s">
        <v>11856</v>
      </c>
      <c r="D6963" s="21" t="s">
        <v>3886</v>
      </c>
      <c r="E6963" s="21" t="s">
        <v>19</v>
      </c>
      <c r="F6963" s="21" t="s">
        <v>676</v>
      </c>
      <c r="G6963" s="21" t="s">
        <v>677</v>
      </c>
      <c r="H6963" s="21" t="s">
        <v>22</v>
      </c>
      <c r="I6963" s="21" t="s">
        <v>23</v>
      </c>
      <c r="J6963" s="21" t="s">
        <v>341</v>
      </c>
      <c r="K6963" s="21" t="s">
        <v>232</v>
      </c>
      <c r="L6963" s="21">
        <v>60623</v>
      </c>
      <c r="M6963" s="21" t="s">
        <v>108</v>
      </c>
      <c r="N6963" s="21" t="s">
        <v>2779</v>
      </c>
      <c r="O6963" s="21" t="s">
        <v>43</v>
      </c>
      <c r="P6963" s="21" t="s">
        <v>91</v>
      </c>
      <c r="Q6963" s="21" t="s">
        <v>2780</v>
      </c>
      <c r="R6963" s="22">
        <v>20.544</v>
      </c>
    </row>
    <row r="6964" spans="1:18" x14ac:dyDescent="0.2">
      <c r="A6964" s="21">
        <v>5984</v>
      </c>
      <c r="B6964" s="21" t="s">
        <v>9438</v>
      </c>
      <c r="C6964" s="21" t="s">
        <v>1155</v>
      </c>
      <c r="D6964" s="21" t="s">
        <v>657</v>
      </c>
      <c r="E6964" s="21" t="s">
        <v>19</v>
      </c>
      <c r="F6964" s="21" t="s">
        <v>7215</v>
      </c>
      <c r="G6964" s="21" t="s">
        <v>7216</v>
      </c>
      <c r="H6964" s="21" t="s">
        <v>22</v>
      </c>
      <c r="I6964" s="21" t="s">
        <v>23</v>
      </c>
      <c r="J6964" s="21" t="s">
        <v>156</v>
      </c>
      <c r="K6964" s="21" t="s">
        <v>157</v>
      </c>
      <c r="L6964" s="21">
        <v>19143</v>
      </c>
      <c r="M6964" s="21" t="s">
        <v>158</v>
      </c>
      <c r="N6964" s="21" t="s">
        <v>2779</v>
      </c>
      <c r="O6964" s="21" t="s">
        <v>43</v>
      </c>
      <c r="P6964" s="21" t="s">
        <v>91</v>
      </c>
      <c r="Q6964" s="21" t="s">
        <v>2780</v>
      </c>
      <c r="R6964" s="22">
        <v>20.544</v>
      </c>
    </row>
    <row r="6965" spans="1:18" x14ac:dyDescent="0.2">
      <c r="A6965" s="21">
        <v>5020</v>
      </c>
      <c r="B6965" s="21" t="s">
        <v>8747</v>
      </c>
      <c r="C6965" s="21" t="s">
        <v>5494</v>
      </c>
      <c r="D6965" s="21" t="s">
        <v>114</v>
      </c>
      <c r="E6965" s="21" t="s">
        <v>206</v>
      </c>
      <c r="F6965" s="21" t="s">
        <v>8748</v>
      </c>
      <c r="G6965" s="21" t="s">
        <v>8749</v>
      </c>
      <c r="H6965" s="21" t="s">
        <v>22</v>
      </c>
      <c r="I6965" s="21" t="s">
        <v>23</v>
      </c>
      <c r="J6965" s="21" t="s">
        <v>39</v>
      </c>
      <c r="K6965" s="21" t="s">
        <v>40</v>
      </c>
      <c r="L6965" s="21">
        <v>90008</v>
      </c>
      <c r="M6965" s="21" t="s">
        <v>41</v>
      </c>
      <c r="N6965" s="21" t="s">
        <v>3006</v>
      </c>
      <c r="O6965" s="21" t="s">
        <v>43</v>
      </c>
      <c r="P6965" s="21" t="s">
        <v>651</v>
      </c>
      <c r="Q6965" s="21" t="s">
        <v>3007</v>
      </c>
      <c r="R6965" s="22">
        <v>20.46</v>
      </c>
    </row>
    <row r="6966" spans="1:18" x14ac:dyDescent="0.2">
      <c r="A6966" s="21">
        <v>5679</v>
      </c>
      <c r="B6966" s="21" t="s">
        <v>9241</v>
      </c>
      <c r="C6966" s="21" t="s">
        <v>9242</v>
      </c>
      <c r="D6966" s="21" t="s">
        <v>12239</v>
      </c>
      <c r="E6966" s="21" t="s">
        <v>48</v>
      </c>
      <c r="F6966" s="21" t="s">
        <v>6558</v>
      </c>
      <c r="G6966" s="21" t="s">
        <v>6559</v>
      </c>
      <c r="H6966" s="21" t="s">
        <v>105</v>
      </c>
      <c r="I6966" s="21" t="s">
        <v>23</v>
      </c>
      <c r="J6966" s="21" t="s">
        <v>9243</v>
      </c>
      <c r="K6966" s="21" t="s">
        <v>266</v>
      </c>
      <c r="L6966" s="21">
        <v>49423</v>
      </c>
      <c r="M6966" s="21" t="s">
        <v>108</v>
      </c>
      <c r="N6966" s="21" t="s">
        <v>3746</v>
      </c>
      <c r="O6966" s="21" t="s">
        <v>43</v>
      </c>
      <c r="P6966" s="21" t="s">
        <v>302</v>
      </c>
      <c r="Q6966" s="21" t="s">
        <v>633</v>
      </c>
      <c r="R6966" s="22">
        <v>20.440000000000001</v>
      </c>
    </row>
    <row r="6967" spans="1:18" x14ac:dyDescent="0.2">
      <c r="A6967" s="21">
        <v>8783</v>
      </c>
      <c r="B6967" s="21" t="s">
        <v>11099</v>
      </c>
      <c r="C6967" s="21" t="s">
        <v>2890</v>
      </c>
      <c r="D6967" s="21" t="s">
        <v>3200</v>
      </c>
      <c r="E6967" s="21" t="s">
        <v>48</v>
      </c>
      <c r="F6967" s="21" t="s">
        <v>2384</v>
      </c>
      <c r="G6967" s="21" t="s">
        <v>2385</v>
      </c>
      <c r="H6967" s="21" t="s">
        <v>38</v>
      </c>
      <c r="I6967" s="21" t="s">
        <v>23</v>
      </c>
      <c r="J6967" s="21" t="s">
        <v>11100</v>
      </c>
      <c r="K6967" s="21" t="s">
        <v>6976</v>
      </c>
      <c r="L6967" s="21">
        <v>83301</v>
      </c>
      <c r="M6967" s="21" t="s">
        <v>41</v>
      </c>
      <c r="N6967" s="21" t="s">
        <v>5437</v>
      </c>
      <c r="O6967" s="21" t="s">
        <v>43</v>
      </c>
      <c r="P6967" s="21" t="s">
        <v>74</v>
      </c>
      <c r="Q6967" s="21" t="s">
        <v>5438</v>
      </c>
      <c r="R6967" s="22">
        <v>20.416</v>
      </c>
    </row>
    <row r="6968" spans="1:18" x14ac:dyDescent="0.2">
      <c r="A6968" s="21">
        <v>7853</v>
      </c>
      <c r="B6968" s="21" t="s">
        <v>10560</v>
      </c>
      <c r="C6968" s="21" t="s">
        <v>11773</v>
      </c>
      <c r="D6968" s="21" t="s">
        <v>3056</v>
      </c>
      <c r="E6968" s="21" t="s">
        <v>48</v>
      </c>
      <c r="F6968" s="21" t="s">
        <v>1285</v>
      </c>
      <c r="G6968" s="21" t="s">
        <v>1286</v>
      </c>
      <c r="H6968" s="21" t="s">
        <v>38</v>
      </c>
      <c r="I6968" s="21" t="s">
        <v>23</v>
      </c>
      <c r="J6968" s="21" t="s">
        <v>341</v>
      </c>
      <c r="K6968" s="21" t="s">
        <v>232</v>
      </c>
      <c r="L6968" s="21">
        <v>60653</v>
      </c>
      <c r="M6968" s="21" t="s">
        <v>108</v>
      </c>
      <c r="N6968" s="21" t="s">
        <v>2374</v>
      </c>
      <c r="O6968" s="21" t="s">
        <v>43</v>
      </c>
      <c r="P6968" s="21" t="s">
        <v>77</v>
      </c>
      <c r="Q6968" s="21" t="s">
        <v>2375</v>
      </c>
      <c r="R6968" s="22">
        <v>20.388000000000002</v>
      </c>
    </row>
    <row r="6969" spans="1:18" x14ac:dyDescent="0.2">
      <c r="A6969" s="21">
        <v>259</v>
      </c>
      <c r="B6969" s="21" t="s">
        <v>1084</v>
      </c>
      <c r="C6969" s="21" t="s">
        <v>11781</v>
      </c>
      <c r="D6969" s="21" t="s">
        <v>11795</v>
      </c>
      <c r="E6969" s="21" t="s">
        <v>19</v>
      </c>
      <c r="F6969" s="21" t="s">
        <v>1085</v>
      </c>
      <c r="G6969" s="21" t="s">
        <v>1086</v>
      </c>
      <c r="H6969" s="21" t="s">
        <v>22</v>
      </c>
      <c r="I6969" s="21" t="s">
        <v>23</v>
      </c>
      <c r="J6969" s="21" t="s">
        <v>299</v>
      </c>
      <c r="K6969" s="21" t="s">
        <v>300</v>
      </c>
      <c r="L6969" s="21">
        <v>10009</v>
      </c>
      <c r="M6969" s="21" t="s">
        <v>158</v>
      </c>
      <c r="N6969" s="21" t="s">
        <v>1087</v>
      </c>
      <c r="O6969" s="21" t="s">
        <v>70</v>
      </c>
      <c r="P6969" s="21" t="s">
        <v>175</v>
      </c>
      <c r="Q6969" s="21" t="s">
        <v>1088</v>
      </c>
      <c r="R6969" s="22">
        <v>20.37</v>
      </c>
    </row>
    <row r="6970" spans="1:18" x14ac:dyDescent="0.2">
      <c r="A6970" s="21">
        <v>4863</v>
      </c>
      <c r="B6970" s="21" t="s">
        <v>8626</v>
      </c>
      <c r="C6970" s="21" t="s">
        <v>11749</v>
      </c>
      <c r="D6970" s="21" t="s">
        <v>5893</v>
      </c>
      <c r="E6970" s="21" t="s">
        <v>48</v>
      </c>
      <c r="F6970" s="21" t="s">
        <v>658</v>
      </c>
      <c r="G6970" s="21" t="s">
        <v>659</v>
      </c>
      <c r="H6970" s="21" t="s">
        <v>38</v>
      </c>
      <c r="I6970" s="21" t="s">
        <v>23</v>
      </c>
      <c r="J6970" s="21" t="s">
        <v>299</v>
      </c>
      <c r="K6970" s="21" t="s">
        <v>300</v>
      </c>
      <c r="L6970" s="21">
        <v>10011</v>
      </c>
      <c r="M6970" s="21" t="s">
        <v>158</v>
      </c>
      <c r="N6970" s="21" t="s">
        <v>4360</v>
      </c>
      <c r="O6970" s="21" t="s">
        <v>43</v>
      </c>
      <c r="P6970" s="21" t="s">
        <v>74</v>
      </c>
      <c r="Q6970" s="21" t="s">
        <v>4361</v>
      </c>
      <c r="R6970" s="22">
        <v>20.367999999999999</v>
      </c>
    </row>
    <row r="6971" spans="1:18" x14ac:dyDescent="0.2">
      <c r="A6971" s="21">
        <v>2961</v>
      </c>
      <c r="B6971" s="21" t="s">
        <v>6864</v>
      </c>
      <c r="C6971" s="21" t="s">
        <v>4226</v>
      </c>
      <c r="D6971" s="21" t="s">
        <v>12165</v>
      </c>
      <c r="E6971" s="21" t="s">
        <v>48</v>
      </c>
      <c r="F6971" s="21" t="s">
        <v>1721</v>
      </c>
      <c r="G6971" s="21" t="s">
        <v>1722</v>
      </c>
      <c r="H6971" s="21" t="s">
        <v>105</v>
      </c>
      <c r="I6971" s="21" t="s">
        <v>23</v>
      </c>
      <c r="J6971" s="21" t="s">
        <v>96</v>
      </c>
      <c r="K6971" s="21" t="s">
        <v>97</v>
      </c>
      <c r="L6971" s="21">
        <v>98115</v>
      </c>
      <c r="M6971" s="21" t="s">
        <v>41</v>
      </c>
      <c r="N6971" s="21" t="s">
        <v>4365</v>
      </c>
      <c r="O6971" s="21" t="s">
        <v>43</v>
      </c>
      <c r="P6971" s="21" t="s">
        <v>91</v>
      </c>
      <c r="Q6971" s="21" t="s">
        <v>4366</v>
      </c>
      <c r="R6971" s="22">
        <v>20.34</v>
      </c>
    </row>
    <row r="6972" spans="1:18" x14ac:dyDescent="0.2">
      <c r="A6972" s="21">
        <v>4508</v>
      </c>
      <c r="B6972" s="21" t="s">
        <v>8329</v>
      </c>
      <c r="C6972" s="21" t="s">
        <v>1592</v>
      </c>
      <c r="D6972" s="21" t="s">
        <v>2710</v>
      </c>
      <c r="E6972" s="21" t="s">
        <v>48</v>
      </c>
      <c r="F6972" s="21" t="s">
        <v>3897</v>
      </c>
      <c r="G6972" s="21" t="s">
        <v>3898</v>
      </c>
      <c r="H6972" s="21" t="s">
        <v>105</v>
      </c>
      <c r="I6972" s="21" t="s">
        <v>23</v>
      </c>
      <c r="J6972" s="21" t="s">
        <v>39</v>
      </c>
      <c r="K6972" s="21" t="s">
        <v>40</v>
      </c>
      <c r="L6972" s="21">
        <v>90045</v>
      </c>
      <c r="M6972" s="21" t="s">
        <v>41</v>
      </c>
      <c r="N6972" s="21" t="s">
        <v>7169</v>
      </c>
      <c r="O6972" s="21" t="s">
        <v>43</v>
      </c>
      <c r="P6972" s="21" t="s">
        <v>57</v>
      </c>
      <c r="Q6972" s="21" t="s">
        <v>7170</v>
      </c>
      <c r="R6972" s="22">
        <v>20.34</v>
      </c>
    </row>
    <row r="6973" spans="1:18" x14ac:dyDescent="0.2">
      <c r="A6973" s="21">
        <v>2854</v>
      </c>
      <c r="B6973" s="21" t="s">
        <v>6739</v>
      </c>
      <c r="C6973" s="21" t="s">
        <v>4786</v>
      </c>
      <c r="D6973" s="21" t="s">
        <v>1917</v>
      </c>
      <c r="E6973" s="21" t="s">
        <v>19</v>
      </c>
      <c r="F6973" s="21" t="s">
        <v>5962</v>
      </c>
      <c r="G6973" s="21" t="s">
        <v>5963</v>
      </c>
      <c r="H6973" s="21" t="s">
        <v>22</v>
      </c>
      <c r="I6973" s="21" t="s">
        <v>23</v>
      </c>
      <c r="J6973" s="21" t="s">
        <v>2647</v>
      </c>
      <c r="K6973" s="21" t="s">
        <v>300</v>
      </c>
      <c r="L6973" s="21">
        <v>11572</v>
      </c>
      <c r="M6973" s="21" t="s">
        <v>158</v>
      </c>
      <c r="N6973" s="21" t="s">
        <v>2335</v>
      </c>
      <c r="O6973" s="21" t="s">
        <v>28</v>
      </c>
      <c r="P6973" s="21" t="s">
        <v>64</v>
      </c>
      <c r="Q6973" s="21" t="s">
        <v>2336</v>
      </c>
      <c r="R6973" s="22">
        <v>20.32</v>
      </c>
    </row>
    <row r="6974" spans="1:18" x14ac:dyDescent="0.2">
      <c r="A6974" s="21">
        <v>4522</v>
      </c>
      <c r="B6974" s="21" t="s">
        <v>8349</v>
      </c>
      <c r="C6974" s="21" t="s">
        <v>8350</v>
      </c>
      <c r="D6974" s="21" t="s">
        <v>8351</v>
      </c>
      <c r="E6974" s="21" t="s">
        <v>48</v>
      </c>
      <c r="F6974" s="21" t="s">
        <v>229</v>
      </c>
      <c r="G6974" s="21" t="s">
        <v>230</v>
      </c>
      <c r="H6974" s="21" t="s">
        <v>38</v>
      </c>
      <c r="I6974" s="21" t="s">
        <v>23</v>
      </c>
      <c r="J6974" s="21" t="s">
        <v>1648</v>
      </c>
      <c r="K6974" s="21" t="s">
        <v>286</v>
      </c>
      <c r="L6974" s="21">
        <v>47374</v>
      </c>
      <c r="M6974" s="21" t="s">
        <v>108</v>
      </c>
      <c r="N6974" s="21" t="s">
        <v>2335</v>
      </c>
      <c r="O6974" s="21" t="s">
        <v>28</v>
      </c>
      <c r="P6974" s="21" t="s">
        <v>64</v>
      </c>
      <c r="Q6974" s="21" t="s">
        <v>2336</v>
      </c>
      <c r="R6974" s="22">
        <v>20.32</v>
      </c>
    </row>
    <row r="6975" spans="1:18" x14ac:dyDescent="0.2">
      <c r="A6975" s="21">
        <v>4995</v>
      </c>
      <c r="B6975" s="21" t="s">
        <v>8717</v>
      </c>
      <c r="C6975" s="21" t="s">
        <v>2089</v>
      </c>
      <c r="D6975" s="21" t="s">
        <v>4974</v>
      </c>
      <c r="E6975" s="21" t="s">
        <v>48</v>
      </c>
      <c r="F6975" s="21" t="s">
        <v>4894</v>
      </c>
      <c r="G6975" s="21" t="s">
        <v>4895</v>
      </c>
      <c r="H6975" s="21" t="s">
        <v>38</v>
      </c>
      <c r="I6975" s="21" t="s">
        <v>23</v>
      </c>
      <c r="J6975" s="21" t="s">
        <v>377</v>
      </c>
      <c r="K6975" s="21" t="s">
        <v>378</v>
      </c>
      <c r="L6975" s="21">
        <v>38109</v>
      </c>
      <c r="M6975" s="21" t="s">
        <v>26</v>
      </c>
      <c r="N6975" s="21" t="s">
        <v>2335</v>
      </c>
      <c r="O6975" s="21" t="s">
        <v>28</v>
      </c>
      <c r="P6975" s="21" t="s">
        <v>64</v>
      </c>
      <c r="Q6975" s="21" t="s">
        <v>2336</v>
      </c>
      <c r="R6975" s="22">
        <v>20.32</v>
      </c>
    </row>
    <row r="6976" spans="1:18" x14ac:dyDescent="0.2">
      <c r="A6976" s="21">
        <v>6894</v>
      </c>
      <c r="B6976" s="21" t="s">
        <v>9999</v>
      </c>
      <c r="C6976" s="21" t="s">
        <v>657</v>
      </c>
      <c r="D6976" s="21" t="s">
        <v>2720</v>
      </c>
      <c r="E6976" s="21" t="s">
        <v>48</v>
      </c>
      <c r="F6976" s="21" t="s">
        <v>1571</v>
      </c>
      <c r="G6976" s="21" t="s">
        <v>1572</v>
      </c>
      <c r="H6976" s="21" t="s">
        <v>38</v>
      </c>
      <c r="I6976" s="21" t="s">
        <v>23</v>
      </c>
      <c r="J6976" s="21" t="s">
        <v>563</v>
      </c>
      <c r="K6976" s="21" t="s">
        <v>1431</v>
      </c>
      <c r="L6976" s="21">
        <v>31907</v>
      </c>
      <c r="M6976" s="21" t="s">
        <v>26</v>
      </c>
      <c r="N6976" s="21" t="s">
        <v>7273</v>
      </c>
      <c r="O6976" s="21" t="s">
        <v>28</v>
      </c>
      <c r="P6976" s="21" t="s">
        <v>64</v>
      </c>
      <c r="Q6976" s="21" t="s">
        <v>7274</v>
      </c>
      <c r="R6976" s="22">
        <v>20.32</v>
      </c>
    </row>
    <row r="6977" spans="1:18" x14ac:dyDescent="0.2">
      <c r="A6977" s="21">
        <v>7295</v>
      </c>
      <c r="B6977" s="21" t="s">
        <v>10254</v>
      </c>
      <c r="C6977" s="21" t="s">
        <v>8428</v>
      </c>
      <c r="D6977" s="21" t="s">
        <v>707</v>
      </c>
      <c r="E6977" s="21" t="s">
        <v>48</v>
      </c>
      <c r="F6977" s="21" t="s">
        <v>750</v>
      </c>
      <c r="G6977" s="21" t="s">
        <v>751</v>
      </c>
      <c r="H6977" s="21" t="s">
        <v>22</v>
      </c>
      <c r="I6977" s="21" t="s">
        <v>23</v>
      </c>
      <c r="J6977" s="21" t="s">
        <v>4651</v>
      </c>
      <c r="K6977" s="21" t="s">
        <v>97</v>
      </c>
      <c r="L6977" s="21">
        <v>98006</v>
      </c>
      <c r="M6977" s="21" t="s">
        <v>41</v>
      </c>
      <c r="N6977" s="21" t="s">
        <v>2307</v>
      </c>
      <c r="O6977" s="21" t="s">
        <v>28</v>
      </c>
      <c r="P6977" s="21" t="s">
        <v>64</v>
      </c>
      <c r="Q6977" s="21" t="s">
        <v>2308</v>
      </c>
      <c r="R6977" s="22">
        <v>20.239999999999998</v>
      </c>
    </row>
    <row r="6978" spans="1:18" x14ac:dyDescent="0.2">
      <c r="A6978" s="21">
        <v>8545</v>
      </c>
      <c r="B6978" s="21" t="s">
        <v>10959</v>
      </c>
      <c r="C6978" s="21" t="s">
        <v>7095</v>
      </c>
      <c r="D6978" s="21" t="s">
        <v>4215</v>
      </c>
      <c r="E6978" s="21" t="s">
        <v>48</v>
      </c>
      <c r="F6978" s="21" t="s">
        <v>992</v>
      </c>
      <c r="G6978" s="21" t="s">
        <v>993</v>
      </c>
      <c r="H6978" s="21" t="s">
        <v>38</v>
      </c>
      <c r="I6978" s="21" t="s">
        <v>23</v>
      </c>
      <c r="J6978" s="21" t="s">
        <v>563</v>
      </c>
      <c r="K6978" s="21" t="s">
        <v>1431</v>
      </c>
      <c r="L6978" s="21">
        <v>31907</v>
      </c>
      <c r="M6978" s="21" t="s">
        <v>26</v>
      </c>
      <c r="N6978" s="21" t="s">
        <v>8213</v>
      </c>
      <c r="O6978" s="21" t="s">
        <v>28</v>
      </c>
      <c r="P6978" s="21" t="s">
        <v>64</v>
      </c>
      <c r="Q6978" s="21" t="s">
        <v>8214</v>
      </c>
      <c r="R6978" s="22">
        <v>20.239999999999998</v>
      </c>
    </row>
    <row r="6979" spans="1:18" x14ac:dyDescent="0.2">
      <c r="A6979" s="21">
        <v>4242</v>
      </c>
      <c r="B6979" s="21" t="s">
        <v>8118</v>
      </c>
      <c r="C6979" s="21" t="s">
        <v>604</v>
      </c>
      <c r="D6979" s="21" t="s">
        <v>2817</v>
      </c>
      <c r="E6979" s="21" t="s">
        <v>48</v>
      </c>
      <c r="F6979" s="21" t="s">
        <v>6860</v>
      </c>
      <c r="G6979" s="21" t="s">
        <v>6861</v>
      </c>
      <c r="H6979" s="21" t="s">
        <v>105</v>
      </c>
      <c r="I6979" s="21" t="s">
        <v>23</v>
      </c>
      <c r="J6979" s="21" t="s">
        <v>39</v>
      </c>
      <c r="K6979" s="21" t="s">
        <v>40</v>
      </c>
      <c r="L6979" s="21">
        <v>90004</v>
      </c>
      <c r="M6979" s="21" t="s">
        <v>41</v>
      </c>
      <c r="N6979" s="21" t="s">
        <v>2965</v>
      </c>
      <c r="O6979" s="21" t="s">
        <v>43</v>
      </c>
      <c r="P6979" s="21" t="s">
        <v>74</v>
      </c>
      <c r="Q6979" s="21" t="s">
        <v>2966</v>
      </c>
      <c r="R6979" s="22">
        <v>20.231999999999999</v>
      </c>
    </row>
    <row r="6980" spans="1:18" x14ac:dyDescent="0.2">
      <c r="A6980" s="21">
        <v>7963</v>
      </c>
      <c r="B6980" s="21" t="s">
        <v>10614</v>
      </c>
      <c r="C6980" s="21" t="s">
        <v>4540</v>
      </c>
      <c r="D6980" s="21" t="s">
        <v>524</v>
      </c>
      <c r="E6980" s="21" t="s">
        <v>19</v>
      </c>
      <c r="F6980" s="21" t="s">
        <v>453</v>
      </c>
      <c r="G6980" s="21" t="s">
        <v>454</v>
      </c>
      <c r="H6980" s="21" t="s">
        <v>38</v>
      </c>
      <c r="I6980" s="21" t="s">
        <v>23</v>
      </c>
      <c r="J6980" s="21" t="s">
        <v>7959</v>
      </c>
      <c r="K6980" s="21" t="s">
        <v>52</v>
      </c>
      <c r="L6980" s="21">
        <v>33023</v>
      </c>
      <c r="M6980" s="21" t="s">
        <v>26</v>
      </c>
      <c r="N6980" s="21" t="s">
        <v>2965</v>
      </c>
      <c r="O6980" s="21" t="s">
        <v>43</v>
      </c>
      <c r="P6980" s="21" t="s">
        <v>74</v>
      </c>
      <c r="Q6980" s="21" t="s">
        <v>2966</v>
      </c>
      <c r="R6980" s="22">
        <v>20.231999999999999</v>
      </c>
    </row>
    <row r="6981" spans="1:18" x14ac:dyDescent="0.2">
      <c r="A6981" s="21">
        <v>2856</v>
      </c>
      <c r="B6981" s="21" t="s">
        <v>6743</v>
      </c>
      <c r="C6981" s="21" t="s">
        <v>2403</v>
      </c>
      <c r="D6981" s="21" t="s">
        <v>5818</v>
      </c>
      <c r="E6981" s="21" t="s">
        <v>48</v>
      </c>
      <c r="F6981" s="21" t="s">
        <v>1756</v>
      </c>
      <c r="G6981" s="21" t="s">
        <v>1757</v>
      </c>
      <c r="H6981" s="21" t="s">
        <v>22</v>
      </c>
      <c r="I6981" s="21" t="s">
        <v>23</v>
      </c>
      <c r="J6981" s="21" t="s">
        <v>5970</v>
      </c>
      <c r="K6981" s="21" t="s">
        <v>5971</v>
      </c>
      <c r="L6981" s="21">
        <v>57103</v>
      </c>
      <c r="M6981" s="21" t="s">
        <v>108</v>
      </c>
      <c r="N6981" s="21" t="s">
        <v>6410</v>
      </c>
      <c r="O6981" s="21" t="s">
        <v>43</v>
      </c>
      <c r="P6981" s="21" t="s">
        <v>44</v>
      </c>
      <c r="Q6981" s="21" t="s">
        <v>6411</v>
      </c>
      <c r="R6981" s="22">
        <v>20.23</v>
      </c>
    </row>
    <row r="6982" spans="1:18" x14ac:dyDescent="0.2">
      <c r="A6982" s="21">
        <v>176</v>
      </c>
      <c r="B6982" s="21" t="s">
        <v>789</v>
      </c>
      <c r="C6982" s="21" t="s">
        <v>790</v>
      </c>
      <c r="D6982" s="21" t="s">
        <v>791</v>
      </c>
      <c r="E6982" s="21" t="s">
        <v>48</v>
      </c>
      <c r="F6982" s="21" t="s">
        <v>792</v>
      </c>
      <c r="G6982" s="21" t="s">
        <v>793</v>
      </c>
      <c r="H6982" s="21" t="s">
        <v>38</v>
      </c>
      <c r="I6982" s="21" t="s">
        <v>23</v>
      </c>
      <c r="J6982" s="21" t="s">
        <v>341</v>
      </c>
      <c r="K6982" s="21" t="s">
        <v>232</v>
      </c>
      <c r="L6982" s="21">
        <v>60623</v>
      </c>
      <c r="M6982" s="21" t="s">
        <v>108</v>
      </c>
      <c r="N6982" s="21" t="s">
        <v>796</v>
      </c>
      <c r="O6982" s="21" t="s">
        <v>43</v>
      </c>
      <c r="P6982" s="21" t="s">
        <v>44</v>
      </c>
      <c r="Q6982" s="21" t="s">
        <v>797</v>
      </c>
      <c r="R6982" s="22">
        <v>20.16</v>
      </c>
    </row>
    <row r="6983" spans="1:18" x14ac:dyDescent="0.2">
      <c r="A6983" s="21">
        <v>796</v>
      </c>
      <c r="B6983" s="21" t="s">
        <v>2822</v>
      </c>
      <c r="C6983" s="21" t="s">
        <v>2823</v>
      </c>
      <c r="D6983" s="21" t="s">
        <v>2358</v>
      </c>
      <c r="E6983" s="21" t="s">
        <v>48</v>
      </c>
      <c r="F6983" s="21" t="s">
        <v>2824</v>
      </c>
      <c r="G6983" s="21" t="s">
        <v>2825</v>
      </c>
      <c r="H6983" s="21" t="s">
        <v>22</v>
      </c>
      <c r="I6983" s="21" t="s">
        <v>23</v>
      </c>
      <c r="J6983" s="21" t="s">
        <v>440</v>
      </c>
      <c r="K6983" s="21" t="s">
        <v>255</v>
      </c>
      <c r="L6983" s="21">
        <v>55901</v>
      </c>
      <c r="M6983" s="21" t="s">
        <v>108</v>
      </c>
      <c r="N6983" s="21" t="s">
        <v>2698</v>
      </c>
      <c r="O6983" s="21" t="s">
        <v>43</v>
      </c>
      <c r="P6983" s="21" t="s">
        <v>74</v>
      </c>
      <c r="Q6983" s="21" t="s">
        <v>2699</v>
      </c>
      <c r="R6983" s="22">
        <v>20.16</v>
      </c>
    </row>
    <row r="6984" spans="1:18" x14ac:dyDescent="0.2">
      <c r="A6984" s="21">
        <v>2519</v>
      </c>
      <c r="B6984" s="21" t="s">
        <v>6280</v>
      </c>
      <c r="C6984" s="21" t="s">
        <v>5747</v>
      </c>
      <c r="D6984" s="21" t="s">
        <v>1451</v>
      </c>
      <c r="E6984" s="21" t="s">
        <v>48</v>
      </c>
      <c r="F6984" s="21" t="s">
        <v>4948</v>
      </c>
      <c r="G6984" s="21" t="s">
        <v>4949</v>
      </c>
      <c r="H6984" s="21" t="s">
        <v>105</v>
      </c>
      <c r="I6984" s="21" t="s">
        <v>23</v>
      </c>
      <c r="J6984" s="21" t="s">
        <v>5454</v>
      </c>
      <c r="K6984" s="21" t="s">
        <v>732</v>
      </c>
      <c r="L6984" s="21">
        <v>73120</v>
      </c>
      <c r="M6984" s="21" t="s">
        <v>108</v>
      </c>
      <c r="N6984" s="21" t="s">
        <v>6281</v>
      </c>
      <c r="O6984" s="21" t="s">
        <v>43</v>
      </c>
      <c r="P6984" s="21" t="s">
        <v>44</v>
      </c>
      <c r="Q6984" s="21" t="s">
        <v>6282</v>
      </c>
      <c r="R6984" s="22">
        <v>20.16</v>
      </c>
    </row>
    <row r="6985" spans="1:18" x14ac:dyDescent="0.2">
      <c r="A6985" s="21">
        <v>8149</v>
      </c>
      <c r="B6985" s="21" t="s">
        <v>10717</v>
      </c>
      <c r="C6985" s="21" t="s">
        <v>6726</v>
      </c>
      <c r="D6985" s="21" t="s">
        <v>3758</v>
      </c>
      <c r="E6985" s="21" t="s">
        <v>48</v>
      </c>
      <c r="F6985" s="21" t="s">
        <v>6849</v>
      </c>
      <c r="G6985" s="21" t="s">
        <v>6850</v>
      </c>
      <c r="H6985" s="21" t="s">
        <v>105</v>
      </c>
      <c r="I6985" s="21" t="s">
        <v>23</v>
      </c>
      <c r="J6985" s="21" t="s">
        <v>2880</v>
      </c>
      <c r="K6985" s="21" t="s">
        <v>40</v>
      </c>
      <c r="L6985" s="21">
        <v>92704</v>
      </c>
      <c r="M6985" s="21" t="s">
        <v>41</v>
      </c>
      <c r="N6985" s="21" t="s">
        <v>3309</v>
      </c>
      <c r="O6985" s="21" t="s">
        <v>43</v>
      </c>
      <c r="P6985" s="21" t="s">
        <v>44</v>
      </c>
      <c r="Q6985" s="21" t="s">
        <v>3310</v>
      </c>
      <c r="R6985" s="22">
        <v>20.16</v>
      </c>
    </row>
    <row r="6986" spans="1:18" x14ac:dyDescent="0.2">
      <c r="A6986" s="21">
        <v>5504</v>
      </c>
      <c r="B6986" s="21" t="s">
        <v>9104</v>
      </c>
      <c r="C6986" s="21" t="s">
        <v>11735</v>
      </c>
      <c r="D6986" s="21" t="s">
        <v>11739</v>
      </c>
      <c r="E6986" s="21" t="s">
        <v>48</v>
      </c>
      <c r="F6986" s="21" t="s">
        <v>9105</v>
      </c>
      <c r="G6986" s="21" t="s">
        <v>9106</v>
      </c>
      <c r="H6986" s="21" t="s">
        <v>38</v>
      </c>
      <c r="I6986" s="21" t="s">
        <v>23</v>
      </c>
      <c r="J6986" s="21" t="s">
        <v>156</v>
      </c>
      <c r="K6986" s="21" t="s">
        <v>157</v>
      </c>
      <c r="L6986" s="21">
        <v>19140</v>
      </c>
      <c r="M6986" s="21" t="s">
        <v>158</v>
      </c>
      <c r="N6986" s="21" t="s">
        <v>7881</v>
      </c>
      <c r="O6986" s="21" t="s">
        <v>43</v>
      </c>
      <c r="P6986" s="21" t="s">
        <v>77</v>
      </c>
      <c r="Q6986" s="21" t="s">
        <v>7882</v>
      </c>
      <c r="R6986" s="22">
        <v>20.135999999999999</v>
      </c>
    </row>
    <row r="6987" spans="1:18" x14ac:dyDescent="0.2">
      <c r="A6987" s="21">
        <v>9734</v>
      </c>
      <c r="B6987" s="21" t="s">
        <v>11674</v>
      </c>
      <c r="C6987" s="21" t="s">
        <v>4923</v>
      </c>
      <c r="D6987" s="21" t="s">
        <v>560</v>
      </c>
      <c r="E6987" s="21" t="s">
        <v>48</v>
      </c>
      <c r="F6987" s="21" t="s">
        <v>7528</v>
      </c>
      <c r="G6987" s="21" t="s">
        <v>7529</v>
      </c>
      <c r="H6987" s="21" t="s">
        <v>38</v>
      </c>
      <c r="I6987" s="21" t="s">
        <v>23</v>
      </c>
      <c r="J6987" s="21" t="s">
        <v>8339</v>
      </c>
      <c r="K6987" s="21" t="s">
        <v>357</v>
      </c>
      <c r="L6987" s="21">
        <v>23666</v>
      </c>
      <c r="M6987" s="21" t="s">
        <v>26</v>
      </c>
      <c r="N6987" s="21" t="s">
        <v>7817</v>
      </c>
      <c r="O6987" s="21" t="s">
        <v>43</v>
      </c>
      <c r="P6987" s="21" t="s">
        <v>91</v>
      </c>
      <c r="Q6987" s="21" t="s">
        <v>7818</v>
      </c>
      <c r="R6987" s="22">
        <v>20.12</v>
      </c>
    </row>
    <row r="6988" spans="1:18" x14ac:dyDescent="0.2">
      <c r="A6988" s="21">
        <v>2205</v>
      </c>
      <c r="B6988" s="21" t="s">
        <v>5778</v>
      </c>
      <c r="C6988" s="21" t="s">
        <v>1515</v>
      </c>
      <c r="D6988" s="21" t="s">
        <v>11972</v>
      </c>
      <c r="E6988" s="21" t="s">
        <v>48</v>
      </c>
      <c r="F6988" s="21" t="s">
        <v>585</v>
      </c>
      <c r="G6988" s="21" t="s">
        <v>586</v>
      </c>
      <c r="H6988" s="21" t="s">
        <v>22</v>
      </c>
      <c r="I6988" s="21" t="s">
        <v>23</v>
      </c>
      <c r="J6988" s="21" t="s">
        <v>2795</v>
      </c>
      <c r="K6988" s="21" t="s">
        <v>157</v>
      </c>
      <c r="L6988" s="21">
        <v>17602</v>
      </c>
      <c r="M6988" s="21" t="s">
        <v>158</v>
      </c>
      <c r="N6988" s="21" t="s">
        <v>4435</v>
      </c>
      <c r="O6988" s="21" t="s">
        <v>28</v>
      </c>
      <c r="P6988" s="21" t="s">
        <v>64</v>
      </c>
      <c r="Q6988" s="21" t="s">
        <v>5779</v>
      </c>
      <c r="R6988" s="22">
        <v>20.103999999999999</v>
      </c>
    </row>
    <row r="6989" spans="1:18" x14ac:dyDescent="0.2">
      <c r="A6989" s="21">
        <v>6797</v>
      </c>
      <c r="B6989" s="21" t="s">
        <v>9949</v>
      </c>
      <c r="C6989" s="21" t="s">
        <v>3814</v>
      </c>
      <c r="D6989" s="21" t="s">
        <v>3814</v>
      </c>
      <c r="E6989" s="21" t="s">
        <v>1452</v>
      </c>
      <c r="F6989" s="21" t="s">
        <v>4706</v>
      </c>
      <c r="G6989" s="21" t="s">
        <v>4707</v>
      </c>
      <c r="H6989" s="21" t="s">
        <v>22</v>
      </c>
      <c r="I6989" s="21" t="s">
        <v>23</v>
      </c>
      <c r="J6989" s="21" t="s">
        <v>202</v>
      </c>
      <c r="K6989" s="21" t="s">
        <v>107</v>
      </c>
      <c r="L6989" s="21">
        <v>77041</v>
      </c>
      <c r="M6989" s="21" t="s">
        <v>108</v>
      </c>
      <c r="N6989" s="21" t="s">
        <v>4435</v>
      </c>
      <c r="O6989" s="21" t="s">
        <v>28</v>
      </c>
      <c r="P6989" s="21" t="s">
        <v>64</v>
      </c>
      <c r="Q6989" s="21" t="s">
        <v>5779</v>
      </c>
      <c r="R6989" s="22">
        <v>20.103999999999999</v>
      </c>
    </row>
    <row r="6990" spans="1:18" x14ac:dyDescent="0.2">
      <c r="A6990" s="21">
        <v>90</v>
      </c>
      <c r="B6990" s="21" t="s">
        <v>450</v>
      </c>
      <c r="C6990" s="21" t="s">
        <v>451</v>
      </c>
      <c r="D6990" s="21" t="s">
        <v>452</v>
      </c>
      <c r="E6990" s="21" t="s">
        <v>48</v>
      </c>
      <c r="F6990" s="21" t="s">
        <v>453</v>
      </c>
      <c r="G6990" s="21" t="s">
        <v>454</v>
      </c>
      <c r="H6990" s="21" t="s">
        <v>38</v>
      </c>
      <c r="I6990" s="21" t="s">
        <v>23</v>
      </c>
      <c r="J6990" s="21" t="s">
        <v>39</v>
      </c>
      <c r="K6990" s="21" t="s">
        <v>40</v>
      </c>
      <c r="L6990" s="21">
        <v>90036</v>
      </c>
      <c r="M6990" s="21" t="s">
        <v>41</v>
      </c>
      <c r="N6990" s="21" t="s">
        <v>455</v>
      </c>
      <c r="O6990" s="21" t="s">
        <v>43</v>
      </c>
      <c r="P6990" s="21" t="s">
        <v>67</v>
      </c>
      <c r="Q6990" s="21" t="s">
        <v>456</v>
      </c>
      <c r="R6990" s="22">
        <v>20.100000000000001</v>
      </c>
    </row>
    <row r="6991" spans="1:18" x14ac:dyDescent="0.2">
      <c r="A6991" s="21">
        <v>6783</v>
      </c>
      <c r="B6991" s="21" t="s">
        <v>9938</v>
      </c>
      <c r="C6991" s="21" t="s">
        <v>2403</v>
      </c>
      <c r="D6991" s="21" t="s">
        <v>2716</v>
      </c>
      <c r="E6991" s="21" t="s">
        <v>19</v>
      </c>
      <c r="F6991" s="21" t="s">
        <v>5273</v>
      </c>
      <c r="G6991" s="21" t="s">
        <v>5274</v>
      </c>
      <c r="H6991" s="21" t="s">
        <v>22</v>
      </c>
      <c r="I6991" s="21" t="s">
        <v>23</v>
      </c>
      <c r="J6991" s="21" t="s">
        <v>156</v>
      </c>
      <c r="K6991" s="21" t="s">
        <v>157</v>
      </c>
      <c r="L6991" s="21">
        <v>19143</v>
      </c>
      <c r="M6991" s="21" t="s">
        <v>158</v>
      </c>
      <c r="N6991" s="21" t="s">
        <v>2386</v>
      </c>
      <c r="O6991" s="21" t="s">
        <v>28</v>
      </c>
      <c r="P6991" s="21" t="s">
        <v>64</v>
      </c>
      <c r="Q6991" s="21" t="s">
        <v>2387</v>
      </c>
      <c r="R6991" s="22">
        <v>20.096</v>
      </c>
    </row>
    <row r="6992" spans="1:18" x14ac:dyDescent="0.2">
      <c r="A6992" s="21">
        <v>6145</v>
      </c>
      <c r="B6992" s="21" t="s">
        <v>9541</v>
      </c>
      <c r="C6992" s="21" t="s">
        <v>2904</v>
      </c>
      <c r="D6992" s="21" t="s">
        <v>12038</v>
      </c>
      <c r="E6992" s="21" t="s">
        <v>48</v>
      </c>
      <c r="F6992" s="21" t="s">
        <v>2122</v>
      </c>
      <c r="G6992" s="21" t="s">
        <v>2123</v>
      </c>
      <c r="H6992" s="21" t="s">
        <v>22</v>
      </c>
      <c r="I6992" s="21" t="s">
        <v>23</v>
      </c>
      <c r="J6992" s="21" t="s">
        <v>2866</v>
      </c>
      <c r="K6992" s="21" t="s">
        <v>146</v>
      </c>
      <c r="L6992" s="21">
        <v>68104</v>
      </c>
      <c r="M6992" s="21" t="s">
        <v>108</v>
      </c>
      <c r="N6992" s="21" t="s">
        <v>4795</v>
      </c>
      <c r="O6992" s="21" t="s">
        <v>43</v>
      </c>
      <c r="P6992" s="21" t="s">
        <v>91</v>
      </c>
      <c r="Q6992" s="21" t="s">
        <v>4796</v>
      </c>
      <c r="R6992" s="22">
        <v>20.07</v>
      </c>
    </row>
    <row r="6993" spans="1:18" x14ac:dyDescent="0.2">
      <c r="A6993" s="21">
        <v>9339</v>
      </c>
      <c r="B6993" s="21" t="s">
        <v>11426</v>
      </c>
      <c r="C6993" s="21" t="s">
        <v>4743</v>
      </c>
      <c r="D6993" s="21" t="s">
        <v>680</v>
      </c>
      <c r="E6993" s="21" t="s">
        <v>19</v>
      </c>
      <c r="F6993" s="21" t="s">
        <v>3237</v>
      </c>
      <c r="G6993" s="21" t="s">
        <v>3238</v>
      </c>
      <c r="H6993" s="21" t="s">
        <v>38</v>
      </c>
      <c r="I6993" s="21" t="s">
        <v>23</v>
      </c>
      <c r="J6993" s="21" t="s">
        <v>134</v>
      </c>
      <c r="K6993" s="21" t="s">
        <v>40</v>
      </c>
      <c r="L6993" s="21">
        <v>94110</v>
      </c>
      <c r="M6993" s="21" t="s">
        <v>41</v>
      </c>
      <c r="N6993" s="21" t="s">
        <v>3597</v>
      </c>
      <c r="O6993" s="21" t="s">
        <v>43</v>
      </c>
      <c r="P6993" s="21" t="s">
        <v>74</v>
      </c>
      <c r="Q6993" s="21" t="s">
        <v>3598</v>
      </c>
      <c r="R6993" s="22">
        <v>20.064</v>
      </c>
    </row>
    <row r="6994" spans="1:18" x14ac:dyDescent="0.2">
      <c r="A6994" s="21">
        <v>134</v>
      </c>
      <c r="B6994" s="21" t="s">
        <v>634</v>
      </c>
      <c r="C6994" s="21" t="s">
        <v>635</v>
      </c>
      <c r="D6994" s="21" t="s">
        <v>636</v>
      </c>
      <c r="E6994" s="21" t="s">
        <v>48</v>
      </c>
      <c r="F6994" s="21" t="s">
        <v>637</v>
      </c>
      <c r="G6994" s="21" t="s">
        <v>638</v>
      </c>
      <c r="H6994" s="21" t="s">
        <v>22</v>
      </c>
      <c r="I6994" s="21" t="s">
        <v>23</v>
      </c>
      <c r="J6994" s="21" t="s">
        <v>639</v>
      </c>
      <c r="K6994" s="21" t="s">
        <v>40</v>
      </c>
      <c r="L6994" s="21">
        <v>95661</v>
      </c>
      <c r="M6994" s="21" t="s">
        <v>41</v>
      </c>
      <c r="N6994" s="21" t="s">
        <v>640</v>
      </c>
      <c r="O6994" s="21" t="s">
        <v>43</v>
      </c>
      <c r="P6994" s="21" t="s">
        <v>91</v>
      </c>
      <c r="Q6994" s="21" t="s">
        <v>641</v>
      </c>
      <c r="R6994" s="22">
        <v>20.04</v>
      </c>
    </row>
    <row r="6995" spans="1:18" x14ac:dyDescent="0.2">
      <c r="A6995" s="21">
        <v>904</v>
      </c>
      <c r="B6995" s="21" t="s">
        <v>3151</v>
      </c>
      <c r="C6995" s="21" t="s">
        <v>11817</v>
      </c>
      <c r="D6995" s="21" t="s">
        <v>11941</v>
      </c>
      <c r="E6995" s="21" t="s">
        <v>48</v>
      </c>
      <c r="F6995" s="21" t="s">
        <v>922</v>
      </c>
      <c r="G6995" s="21" t="s">
        <v>923</v>
      </c>
      <c r="H6995" s="21" t="s">
        <v>22</v>
      </c>
      <c r="I6995" s="21" t="s">
        <v>23</v>
      </c>
      <c r="J6995" s="21" t="s">
        <v>39</v>
      </c>
      <c r="K6995" s="21" t="s">
        <v>40</v>
      </c>
      <c r="L6995" s="21">
        <v>90032</v>
      </c>
      <c r="M6995" s="21" t="s">
        <v>41</v>
      </c>
      <c r="N6995" s="21" t="s">
        <v>3152</v>
      </c>
      <c r="O6995" s="21" t="s">
        <v>43</v>
      </c>
      <c r="P6995" s="21" t="s">
        <v>91</v>
      </c>
      <c r="Q6995" s="21" t="s">
        <v>3153</v>
      </c>
      <c r="R6995" s="22">
        <v>20.04</v>
      </c>
    </row>
    <row r="6996" spans="1:18" x14ac:dyDescent="0.2">
      <c r="A6996" s="21">
        <v>2489</v>
      </c>
      <c r="B6996" s="21" t="s">
        <v>6224</v>
      </c>
      <c r="C6996" s="21" t="s">
        <v>11784</v>
      </c>
      <c r="D6996" s="21" t="s">
        <v>11804</v>
      </c>
      <c r="E6996" s="21" t="s">
        <v>19</v>
      </c>
      <c r="F6996" s="21" t="s">
        <v>1119</v>
      </c>
      <c r="G6996" s="21" t="s">
        <v>1120</v>
      </c>
      <c r="H6996" s="21" t="s">
        <v>38</v>
      </c>
      <c r="I6996" s="21" t="s">
        <v>23</v>
      </c>
      <c r="J6996" s="21" t="s">
        <v>684</v>
      </c>
      <c r="K6996" s="21" t="s">
        <v>275</v>
      </c>
      <c r="L6996" s="21">
        <v>19711</v>
      </c>
      <c r="M6996" s="21" t="s">
        <v>158</v>
      </c>
      <c r="N6996" s="21" t="s">
        <v>5868</v>
      </c>
      <c r="O6996" s="21" t="s">
        <v>43</v>
      </c>
      <c r="P6996" s="21" t="s">
        <v>91</v>
      </c>
      <c r="Q6996" s="21" t="s">
        <v>5869</v>
      </c>
      <c r="R6996" s="22">
        <v>20.04</v>
      </c>
    </row>
    <row r="6997" spans="1:18" x14ac:dyDescent="0.2">
      <c r="A6997" s="21">
        <v>5744</v>
      </c>
      <c r="B6997" s="21" t="s">
        <v>9277</v>
      </c>
      <c r="C6997" s="21" t="s">
        <v>5277</v>
      </c>
      <c r="D6997" s="21" t="s">
        <v>1820</v>
      </c>
      <c r="E6997" s="21" t="s">
        <v>206</v>
      </c>
      <c r="F6997" s="21" t="s">
        <v>7340</v>
      </c>
      <c r="G6997" s="21" t="s">
        <v>7341</v>
      </c>
      <c r="H6997" s="21" t="s">
        <v>38</v>
      </c>
      <c r="I6997" s="21" t="s">
        <v>23</v>
      </c>
      <c r="J6997" s="21" t="s">
        <v>843</v>
      </c>
      <c r="K6997" s="21" t="s">
        <v>40</v>
      </c>
      <c r="L6997" s="21">
        <v>94533</v>
      </c>
      <c r="M6997" s="21" t="s">
        <v>41</v>
      </c>
      <c r="N6997" s="21" t="s">
        <v>2540</v>
      </c>
      <c r="O6997" s="21" t="s">
        <v>43</v>
      </c>
      <c r="P6997" s="21" t="s">
        <v>91</v>
      </c>
      <c r="Q6997" s="21" t="s">
        <v>2541</v>
      </c>
      <c r="R6997" s="22">
        <v>20.04</v>
      </c>
    </row>
    <row r="6998" spans="1:18" x14ac:dyDescent="0.2">
      <c r="A6998" s="21">
        <v>6684</v>
      </c>
      <c r="B6998" s="21" t="s">
        <v>9872</v>
      </c>
      <c r="C6998" s="21" t="s">
        <v>12155</v>
      </c>
      <c r="D6998" s="21" t="s">
        <v>12175</v>
      </c>
      <c r="E6998" s="21" t="s">
        <v>48</v>
      </c>
      <c r="F6998" s="21" t="s">
        <v>3465</v>
      </c>
      <c r="G6998" s="21" t="s">
        <v>3466</v>
      </c>
      <c r="H6998" s="21" t="s">
        <v>105</v>
      </c>
      <c r="I6998" s="21" t="s">
        <v>23</v>
      </c>
      <c r="J6998" s="21" t="s">
        <v>39</v>
      </c>
      <c r="K6998" s="21" t="s">
        <v>40</v>
      </c>
      <c r="L6998" s="21">
        <v>90008</v>
      </c>
      <c r="M6998" s="21" t="s">
        <v>41</v>
      </c>
      <c r="N6998" s="21" t="s">
        <v>7325</v>
      </c>
      <c r="O6998" s="21" t="s">
        <v>28</v>
      </c>
      <c r="P6998" s="21" t="s">
        <v>64</v>
      </c>
      <c r="Q6998" s="21" t="s">
        <v>7326</v>
      </c>
      <c r="R6998" s="22">
        <v>20.04</v>
      </c>
    </row>
    <row r="6999" spans="1:18" x14ac:dyDescent="0.2">
      <c r="A6999" s="21">
        <v>8153</v>
      </c>
      <c r="B6999" s="21" t="s">
        <v>10721</v>
      </c>
      <c r="C6999" s="21" t="s">
        <v>2488</v>
      </c>
      <c r="D6999" s="21" t="s">
        <v>1750</v>
      </c>
      <c r="E6999" s="21" t="s">
        <v>206</v>
      </c>
      <c r="F6999" s="21" t="s">
        <v>1756</v>
      </c>
      <c r="G6999" s="21" t="s">
        <v>1757</v>
      </c>
      <c r="H6999" s="21" t="s">
        <v>22</v>
      </c>
      <c r="I6999" s="21" t="s">
        <v>23</v>
      </c>
      <c r="J6999" s="21" t="s">
        <v>96</v>
      </c>
      <c r="K6999" s="21" t="s">
        <v>97</v>
      </c>
      <c r="L6999" s="21">
        <v>98115</v>
      </c>
      <c r="M6999" s="21" t="s">
        <v>41</v>
      </c>
      <c r="N6999" s="21" t="s">
        <v>2107</v>
      </c>
      <c r="O6999" s="21" t="s">
        <v>43</v>
      </c>
      <c r="P6999" s="21" t="s">
        <v>91</v>
      </c>
      <c r="Q6999" s="21" t="s">
        <v>2108</v>
      </c>
      <c r="R6999" s="22">
        <v>20.04</v>
      </c>
    </row>
    <row r="7000" spans="1:18" x14ac:dyDescent="0.2">
      <c r="A7000" s="21">
        <v>9269</v>
      </c>
      <c r="B7000" s="21" t="s">
        <v>11385</v>
      </c>
      <c r="C7000" s="21" t="s">
        <v>162</v>
      </c>
      <c r="D7000" s="21" t="s">
        <v>162</v>
      </c>
      <c r="E7000" s="21" t="s">
        <v>1452</v>
      </c>
      <c r="F7000" s="21" t="s">
        <v>2202</v>
      </c>
      <c r="G7000" s="21" t="s">
        <v>2203</v>
      </c>
      <c r="H7000" s="21" t="s">
        <v>22</v>
      </c>
      <c r="I7000" s="21" t="s">
        <v>23</v>
      </c>
      <c r="J7000" s="21" t="s">
        <v>4194</v>
      </c>
      <c r="K7000" s="21" t="s">
        <v>300</v>
      </c>
      <c r="L7000" s="21">
        <v>11520</v>
      </c>
      <c r="M7000" s="21" t="s">
        <v>158</v>
      </c>
      <c r="N7000" s="21" t="s">
        <v>3152</v>
      </c>
      <c r="O7000" s="21" t="s">
        <v>43</v>
      </c>
      <c r="P7000" s="21" t="s">
        <v>91</v>
      </c>
      <c r="Q7000" s="21" t="s">
        <v>3153</v>
      </c>
      <c r="R7000" s="22">
        <v>20.04</v>
      </c>
    </row>
    <row r="7001" spans="1:18" x14ac:dyDescent="0.2">
      <c r="A7001" s="21">
        <v>189</v>
      </c>
      <c r="B7001" s="21" t="s">
        <v>854</v>
      </c>
      <c r="C7001" s="21" t="s">
        <v>855</v>
      </c>
      <c r="D7001" s="21" t="s">
        <v>237</v>
      </c>
      <c r="E7001" s="21" t="s">
        <v>48</v>
      </c>
      <c r="F7001" s="21" t="s">
        <v>856</v>
      </c>
      <c r="G7001" s="21" t="s">
        <v>857</v>
      </c>
      <c r="H7001" s="21" t="s">
        <v>38</v>
      </c>
      <c r="I7001" s="21" t="s">
        <v>23</v>
      </c>
      <c r="J7001" s="21" t="s">
        <v>858</v>
      </c>
      <c r="K7001" s="21" t="s">
        <v>107</v>
      </c>
      <c r="L7001" s="21">
        <v>75051</v>
      </c>
      <c r="M7001" s="21" t="s">
        <v>108</v>
      </c>
      <c r="N7001" s="21" t="s">
        <v>711</v>
      </c>
      <c r="O7001" s="21" t="s">
        <v>43</v>
      </c>
      <c r="P7001" s="21" t="s">
        <v>91</v>
      </c>
      <c r="Q7001" s="21" t="s">
        <v>712</v>
      </c>
      <c r="R7001" s="22">
        <v>20.015999999999998</v>
      </c>
    </row>
    <row r="7002" spans="1:18" x14ac:dyDescent="0.2">
      <c r="A7002" s="21">
        <v>4064</v>
      </c>
      <c r="B7002" s="21" t="s">
        <v>7947</v>
      </c>
      <c r="C7002" s="21" t="s">
        <v>2526</v>
      </c>
      <c r="D7002" s="21" t="s">
        <v>7948</v>
      </c>
      <c r="E7002" s="21" t="s">
        <v>206</v>
      </c>
      <c r="F7002" s="21" t="s">
        <v>6675</v>
      </c>
      <c r="G7002" s="21" t="s">
        <v>6676</v>
      </c>
      <c r="H7002" s="21" t="s">
        <v>22</v>
      </c>
      <c r="I7002" s="21" t="s">
        <v>23</v>
      </c>
      <c r="J7002" s="21" t="s">
        <v>88</v>
      </c>
      <c r="K7002" s="21" t="s">
        <v>89</v>
      </c>
      <c r="L7002" s="21">
        <v>28027</v>
      </c>
      <c r="M7002" s="21" t="s">
        <v>26</v>
      </c>
      <c r="N7002" s="21" t="s">
        <v>7949</v>
      </c>
      <c r="O7002" s="21" t="s">
        <v>43</v>
      </c>
      <c r="P7002" s="21" t="s">
        <v>67</v>
      </c>
      <c r="Q7002" s="21" t="s">
        <v>4767</v>
      </c>
      <c r="R7002" s="22">
        <v>20.015999999999998</v>
      </c>
    </row>
    <row r="7003" spans="1:18" x14ac:dyDescent="0.2">
      <c r="A7003" s="21">
        <v>6166</v>
      </c>
      <c r="B7003" s="21" t="s">
        <v>9554</v>
      </c>
      <c r="C7003" s="21" t="s">
        <v>2266</v>
      </c>
      <c r="D7003" s="21" t="s">
        <v>879</v>
      </c>
      <c r="E7003" s="21" t="s">
        <v>206</v>
      </c>
      <c r="F7003" s="21" t="s">
        <v>2011</v>
      </c>
      <c r="G7003" s="21" t="s">
        <v>2012</v>
      </c>
      <c r="H7003" s="21" t="s">
        <v>38</v>
      </c>
      <c r="I7003" s="21" t="s">
        <v>23</v>
      </c>
      <c r="J7003" s="21" t="s">
        <v>2028</v>
      </c>
      <c r="K7003" s="21" t="s">
        <v>52</v>
      </c>
      <c r="L7003" s="21">
        <v>33801</v>
      </c>
      <c r="M7003" s="21" t="s">
        <v>26</v>
      </c>
      <c r="N7003" s="21" t="s">
        <v>8419</v>
      </c>
      <c r="O7003" s="21" t="s">
        <v>28</v>
      </c>
      <c r="P7003" s="21" t="s">
        <v>64</v>
      </c>
      <c r="Q7003" s="21" t="s">
        <v>8420</v>
      </c>
      <c r="R7003" s="22">
        <v>20.015999999999998</v>
      </c>
    </row>
    <row r="7004" spans="1:18" x14ac:dyDescent="0.2">
      <c r="A7004" s="21">
        <v>4431</v>
      </c>
      <c r="B7004" s="21" t="s">
        <v>8277</v>
      </c>
      <c r="C7004" s="21" t="s">
        <v>11748</v>
      </c>
      <c r="D7004" s="21" t="s">
        <v>11709</v>
      </c>
      <c r="E7004" s="21" t="s">
        <v>19</v>
      </c>
      <c r="F7004" s="21" t="s">
        <v>2583</v>
      </c>
      <c r="G7004" s="21" t="s">
        <v>2584</v>
      </c>
      <c r="H7004" s="21" t="s">
        <v>22</v>
      </c>
      <c r="I7004" s="21" t="s">
        <v>23</v>
      </c>
      <c r="J7004" s="21" t="s">
        <v>24</v>
      </c>
      <c r="K7004" s="21" t="s">
        <v>25</v>
      </c>
      <c r="L7004" s="21">
        <v>42420</v>
      </c>
      <c r="M7004" s="21" t="s">
        <v>26</v>
      </c>
      <c r="N7004" s="21" t="s">
        <v>2916</v>
      </c>
      <c r="O7004" s="21" t="s">
        <v>43</v>
      </c>
      <c r="P7004" s="21" t="s">
        <v>302</v>
      </c>
      <c r="Q7004" s="21" t="s">
        <v>2917</v>
      </c>
      <c r="R7004" s="22">
        <v>20</v>
      </c>
    </row>
    <row r="7005" spans="1:18" x14ac:dyDescent="0.2">
      <c r="A7005" s="21">
        <v>87</v>
      </c>
      <c r="B7005" s="21" t="s">
        <v>436</v>
      </c>
      <c r="C7005" s="21" t="s">
        <v>437</v>
      </c>
      <c r="D7005" s="21" t="s">
        <v>11735</v>
      </c>
      <c r="E7005" s="21" t="s">
        <v>48</v>
      </c>
      <c r="F7005" s="21" t="s">
        <v>438</v>
      </c>
      <c r="G7005" s="21" t="s">
        <v>439</v>
      </c>
      <c r="H7005" s="21" t="s">
        <v>22</v>
      </c>
      <c r="I7005" s="21" t="s">
        <v>23</v>
      </c>
      <c r="J7005" s="21" t="s">
        <v>440</v>
      </c>
      <c r="K7005" s="21" t="s">
        <v>255</v>
      </c>
      <c r="L7005" s="21">
        <v>55901</v>
      </c>
      <c r="M7005" s="21" t="s">
        <v>108</v>
      </c>
      <c r="N7005" s="21" t="s">
        <v>441</v>
      </c>
      <c r="O7005" s="21" t="s">
        <v>70</v>
      </c>
      <c r="P7005" s="21" t="s">
        <v>175</v>
      </c>
      <c r="Q7005" s="21" t="s">
        <v>442</v>
      </c>
      <c r="R7005" s="22">
        <v>19.989999999999998</v>
      </c>
    </row>
    <row r="7006" spans="1:18" x14ac:dyDescent="0.2">
      <c r="A7006" s="21">
        <v>4332</v>
      </c>
      <c r="B7006" s="21" t="s">
        <v>8195</v>
      </c>
      <c r="C7006" s="21" t="s">
        <v>11823</v>
      </c>
      <c r="D7006" s="21" t="s">
        <v>11948</v>
      </c>
      <c r="E7006" s="21" t="s">
        <v>48</v>
      </c>
      <c r="F7006" s="21" t="s">
        <v>2676</v>
      </c>
      <c r="G7006" s="21" t="s">
        <v>2677</v>
      </c>
      <c r="H7006" s="21" t="s">
        <v>22</v>
      </c>
      <c r="I7006" s="21" t="s">
        <v>23</v>
      </c>
      <c r="J7006" s="21" t="s">
        <v>5159</v>
      </c>
      <c r="K7006" s="21" t="s">
        <v>97</v>
      </c>
      <c r="L7006" s="21">
        <v>98052</v>
      </c>
      <c r="M7006" s="21" t="s">
        <v>41</v>
      </c>
      <c r="N7006" s="21" t="s">
        <v>441</v>
      </c>
      <c r="O7006" s="21" t="s">
        <v>70</v>
      </c>
      <c r="P7006" s="21" t="s">
        <v>175</v>
      </c>
      <c r="Q7006" s="21" t="s">
        <v>442</v>
      </c>
      <c r="R7006" s="22">
        <v>19.989999999999998</v>
      </c>
    </row>
    <row r="7007" spans="1:18" x14ac:dyDescent="0.2">
      <c r="A7007" s="21">
        <v>8028</v>
      </c>
      <c r="B7007" s="21" t="s">
        <v>10647</v>
      </c>
      <c r="C7007" s="21" t="s">
        <v>12153</v>
      </c>
      <c r="D7007" s="21" t="s">
        <v>3862</v>
      </c>
      <c r="E7007" s="21" t="s">
        <v>19</v>
      </c>
      <c r="F7007" s="21" t="s">
        <v>8998</v>
      </c>
      <c r="G7007" s="21" t="s">
        <v>8999</v>
      </c>
      <c r="H7007" s="21" t="s">
        <v>38</v>
      </c>
      <c r="I7007" s="21" t="s">
        <v>23</v>
      </c>
      <c r="J7007" s="21" t="s">
        <v>299</v>
      </c>
      <c r="K7007" s="21" t="s">
        <v>300</v>
      </c>
      <c r="L7007" s="21">
        <v>10035</v>
      </c>
      <c r="M7007" s="21" t="s">
        <v>158</v>
      </c>
      <c r="N7007" s="21" t="s">
        <v>441</v>
      </c>
      <c r="O7007" s="21" t="s">
        <v>70</v>
      </c>
      <c r="P7007" s="21" t="s">
        <v>175</v>
      </c>
      <c r="Q7007" s="21" t="s">
        <v>442</v>
      </c>
      <c r="R7007" s="22">
        <v>19.989999999999998</v>
      </c>
    </row>
    <row r="7008" spans="1:18" x14ac:dyDescent="0.2">
      <c r="A7008" s="21">
        <v>1139</v>
      </c>
      <c r="B7008" s="21" t="s">
        <v>3724</v>
      </c>
      <c r="C7008" s="21" t="s">
        <v>11937</v>
      </c>
      <c r="D7008" s="21" t="s">
        <v>3725</v>
      </c>
      <c r="E7008" s="21" t="s">
        <v>19</v>
      </c>
      <c r="F7008" s="21" t="s">
        <v>3726</v>
      </c>
      <c r="G7008" s="21" t="s">
        <v>3727</v>
      </c>
      <c r="H7008" s="21" t="s">
        <v>38</v>
      </c>
      <c r="I7008" s="21" t="s">
        <v>23</v>
      </c>
      <c r="J7008" s="21" t="s">
        <v>3728</v>
      </c>
      <c r="K7008" s="21" t="s">
        <v>286</v>
      </c>
      <c r="L7008" s="21">
        <v>46350</v>
      </c>
      <c r="M7008" s="21" t="s">
        <v>108</v>
      </c>
      <c r="N7008" s="21" t="s">
        <v>3731</v>
      </c>
      <c r="O7008" s="21" t="s">
        <v>43</v>
      </c>
      <c r="P7008" s="21" t="s">
        <v>91</v>
      </c>
      <c r="Q7008" s="21" t="s">
        <v>3732</v>
      </c>
      <c r="R7008" s="22">
        <v>19.98</v>
      </c>
    </row>
    <row r="7009" spans="1:18" x14ac:dyDescent="0.2">
      <c r="A7009" s="21">
        <v>2108</v>
      </c>
      <c r="B7009" s="21" t="s">
        <v>5638</v>
      </c>
      <c r="C7009" s="21" t="s">
        <v>874</v>
      </c>
      <c r="D7009" s="21" t="s">
        <v>874</v>
      </c>
      <c r="E7009" s="21" t="s">
        <v>1452</v>
      </c>
      <c r="F7009" s="21" t="s">
        <v>669</v>
      </c>
      <c r="G7009" s="21" t="s">
        <v>670</v>
      </c>
      <c r="H7009" s="21" t="s">
        <v>22</v>
      </c>
      <c r="I7009" s="21" t="s">
        <v>23</v>
      </c>
      <c r="J7009" s="21" t="s">
        <v>877</v>
      </c>
      <c r="K7009" s="21" t="s">
        <v>40</v>
      </c>
      <c r="L7009" s="21">
        <v>92374</v>
      </c>
      <c r="M7009" s="21" t="s">
        <v>41</v>
      </c>
      <c r="N7009" s="21" t="s">
        <v>1631</v>
      </c>
      <c r="O7009" s="21" t="s">
        <v>43</v>
      </c>
      <c r="P7009" s="21" t="s">
        <v>91</v>
      </c>
      <c r="Q7009" s="21" t="s">
        <v>1632</v>
      </c>
      <c r="R7009" s="22">
        <v>19.98</v>
      </c>
    </row>
    <row r="7010" spans="1:18" x14ac:dyDescent="0.2">
      <c r="A7010" s="21">
        <v>5582</v>
      </c>
      <c r="B7010" s="21" t="s">
        <v>9157</v>
      </c>
      <c r="C7010" s="21" t="s">
        <v>12223</v>
      </c>
      <c r="D7010" s="21" t="s">
        <v>11839</v>
      </c>
      <c r="E7010" s="21" t="s">
        <v>48</v>
      </c>
      <c r="F7010" s="21" t="s">
        <v>339</v>
      </c>
      <c r="G7010" s="21" t="s">
        <v>340</v>
      </c>
      <c r="H7010" s="21" t="s">
        <v>105</v>
      </c>
      <c r="I7010" s="21" t="s">
        <v>23</v>
      </c>
      <c r="J7010" s="21" t="s">
        <v>3644</v>
      </c>
      <c r="K7010" s="21" t="s">
        <v>3106</v>
      </c>
      <c r="L7010" s="21">
        <v>20735</v>
      </c>
      <c r="M7010" s="21" t="s">
        <v>158</v>
      </c>
      <c r="N7010" s="21" t="s">
        <v>3923</v>
      </c>
      <c r="O7010" s="21" t="s">
        <v>28</v>
      </c>
      <c r="P7010" s="21" t="s">
        <v>64</v>
      </c>
      <c r="Q7010" s="21" t="s">
        <v>3924</v>
      </c>
      <c r="R7010" s="22">
        <v>19.98</v>
      </c>
    </row>
    <row r="7011" spans="1:18" x14ac:dyDescent="0.2">
      <c r="A7011" s="21">
        <v>6931</v>
      </c>
      <c r="B7011" s="21" t="s">
        <v>10026</v>
      </c>
      <c r="C7011" s="21" t="s">
        <v>5597</v>
      </c>
      <c r="D7011" s="21" t="s">
        <v>271</v>
      </c>
      <c r="E7011" s="21" t="s">
        <v>19</v>
      </c>
      <c r="F7011" s="21" t="s">
        <v>750</v>
      </c>
      <c r="G7011" s="21" t="s">
        <v>751</v>
      </c>
      <c r="H7011" s="21" t="s">
        <v>22</v>
      </c>
      <c r="I7011" s="21" t="s">
        <v>23</v>
      </c>
      <c r="J7011" s="21" t="s">
        <v>134</v>
      </c>
      <c r="K7011" s="21" t="s">
        <v>40</v>
      </c>
      <c r="L7011" s="21">
        <v>94109</v>
      </c>
      <c r="M7011" s="21" t="s">
        <v>41</v>
      </c>
      <c r="N7011" s="21" t="s">
        <v>3004</v>
      </c>
      <c r="O7011" s="21" t="s">
        <v>43</v>
      </c>
      <c r="P7011" s="21" t="s">
        <v>91</v>
      </c>
      <c r="Q7011" s="21" t="s">
        <v>3005</v>
      </c>
      <c r="R7011" s="22">
        <v>19.98</v>
      </c>
    </row>
    <row r="7012" spans="1:18" x14ac:dyDescent="0.2">
      <c r="A7012" s="21">
        <v>8267</v>
      </c>
      <c r="B7012" s="21" t="s">
        <v>10784</v>
      </c>
      <c r="C7012" s="21" t="s">
        <v>3087</v>
      </c>
      <c r="D7012" s="21" t="s">
        <v>11935</v>
      </c>
      <c r="E7012" s="21" t="s">
        <v>48</v>
      </c>
      <c r="F7012" s="21" t="s">
        <v>3273</v>
      </c>
      <c r="G7012" s="21" t="s">
        <v>3274</v>
      </c>
      <c r="H7012" s="21" t="s">
        <v>22</v>
      </c>
      <c r="I7012" s="21" t="s">
        <v>23</v>
      </c>
      <c r="J7012" s="21" t="s">
        <v>274</v>
      </c>
      <c r="K7012" s="21" t="s">
        <v>275</v>
      </c>
      <c r="L7012" s="21">
        <v>19901</v>
      </c>
      <c r="M7012" s="21" t="s">
        <v>158</v>
      </c>
      <c r="N7012" s="21" t="s">
        <v>1898</v>
      </c>
      <c r="O7012" s="21" t="s">
        <v>70</v>
      </c>
      <c r="P7012" s="21" t="s">
        <v>71</v>
      </c>
      <c r="Q7012" s="21" t="s">
        <v>1899</v>
      </c>
      <c r="R7012" s="22">
        <v>19.98</v>
      </c>
    </row>
    <row r="7013" spans="1:18" x14ac:dyDescent="0.2">
      <c r="A7013" s="21">
        <v>8480</v>
      </c>
      <c r="B7013" s="21" t="s">
        <v>10918</v>
      </c>
      <c r="C7013" s="21" t="s">
        <v>11916</v>
      </c>
      <c r="D7013" s="21" t="s">
        <v>698</v>
      </c>
      <c r="E7013" s="21" t="s">
        <v>48</v>
      </c>
      <c r="F7013" s="21" t="s">
        <v>5649</v>
      </c>
      <c r="G7013" s="21" t="s">
        <v>5650</v>
      </c>
      <c r="H7013" s="21" t="s">
        <v>22</v>
      </c>
      <c r="I7013" s="21" t="s">
        <v>23</v>
      </c>
      <c r="J7013" s="21" t="s">
        <v>39</v>
      </c>
      <c r="K7013" s="21" t="s">
        <v>40</v>
      </c>
      <c r="L7013" s="21">
        <v>90036</v>
      </c>
      <c r="M7013" s="21" t="s">
        <v>41</v>
      </c>
      <c r="N7013" s="21" t="s">
        <v>8062</v>
      </c>
      <c r="O7013" s="21" t="s">
        <v>43</v>
      </c>
      <c r="P7013" s="21" t="s">
        <v>91</v>
      </c>
      <c r="Q7013" s="21" t="s">
        <v>8063</v>
      </c>
      <c r="R7013" s="22">
        <v>19.98</v>
      </c>
    </row>
    <row r="7014" spans="1:18" x14ac:dyDescent="0.2">
      <c r="A7014" s="21">
        <v>1938</v>
      </c>
      <c r="B7014" s="21" t="s">
        <v>5402</v>
      </c>
      <c r="C7014" s="21" t="s">
        <v>12098</v>
      </c>
      <c r="D7014" s="21" t="s">
        <v>11845</v>
      </c>
      <c r="E7014" s="21" t="s">
        <v>48</v>
      </c>
      <c r="F7014" s="21" t="s">
        <v>5403</v>
      </c>
      <c r="G7014" s="21" t="s">
        <v>5404</v>
      </c>
      <c r="H7014" s="21" t="s">
        <v>22</v>
      </c>
      <c r="I7014" s="21" t="s">
        <v>23</v>
      </c>
      <c r="J7014" s="21" t="s">
        <v>5405</v>
      </c>
      <c r="K7014" s="21" t="s">
        <v>516</v>
      </c>
      <c r="L7014" s="21">
        <v>80020</v>
      </c>
      <c r="M7014" s="21" t="s">
        <v>41</v>
      </c>
      <c r="N7014" s="21" t="s">
        <v>5406</v>
      </c>
      <c r="O7014" s="21" t="s">
        <v>43</v>
      </c>
      <c r="P7014" s="21" t="s">
        <v>74</v>
      </c>
      <c r="Q7014" s="21" t="s">
        <v>5407</v>
      </c>
      <c r="R7014" s="22">
        <v>19.968</v>
      </c>
    </row>
    <row r="7015" spans="1:18" x14ac:dyDescent="0.2">
      <c r="A7015" s="21">
        <v>3833</v>
      </c>
      <c r="B7015" s="21" t="s">
        <v>7719</v>
      </c>
      <c r="C7015" s="21" t="s">
        <v>5358</v>
      </c>
      <c r="D7015" s="21" t="s">
        <v>6099</v>
      </c>
      <c r="E7015" s="21" t="s">
        <v>48</v>
      </c>
      <c r="F7015" s="21" t="s">
        <v>7720</v>
      </c>
      <c r="G7015" s="21" t="s">
        <v>7721</v>
      </c>
      <c r="H7015" s="21" t="s">
        <v>22</v>
      </c>
      <c r="I7015" s="21" t="s">
        <v>23</v>
      </c>
      <c r="J7015" s="21" t="s">
        <v>274</v>
      </c>
      <c r="K7015" s="21" t="s">
        <v>275</v>
      </c>
      <c r="L7015" s="21">
        <v>19901</v>
      </c>
      <c r="M7015" s="21" t="s">
        <v>158</v>
      </c>
      <c r="N7015" s="21" t="s">
        <v>5558</v>
      </c>
      <c r="O7015" s="21" t="s">
        <v>43</v>
      </c>
      <c r="P7015" s="21" t="s">
        <v>74</v>
      </c>
      <c r="Q7015" s="21" t="s">
        <v>5559</v>
      </c>
      <c r="R7015" s="22">
        <v>19.96</v>
      </c>
    </row>
    <row r="7016" spans="1:18" x14ac:dyDescent="0.2">
      <c r="A7016" s="21">
        <v>9709</v>
      </c>
      <c r="B7016" s="21" t="s">
        <v>11660</v>
      </c>
      <c r="C7016" s="21" t="s">
        <v>1451</v>
      </c>
      <c r="D7016" s="21" t="s">
        <v>1854</v>
      </c>
      <c r="E7016" s="21" t="s">
        <v>48</v>
      </c>
      <c r="F7016" s="21" t="s">
        <v>2202</v>
      </c>
      <c r="G7016" s="21" t="s">
        <v>2203</v>
      </c>
      <c r="H7016" s="21" t="s">
        <v>22</v>
      </c>
      <c r="I7016" s="21" t="s">
        <v>23</v>
      </c>
      <c r="J7016" s="21" t="s">
        <v>39</v>
      </c>
      <c r="K7016" s="21" t="s">
        <v>40</v>
      </c>
      <c r="L7016" s="21">
        <v>90045</v>
      </c>
      <c r="M7016" s="21" t="s">
        <v>41</v>
      </c>
      <c r="N7016" s="21" t="s">
        <v>7873</v>
      </c>
      <c r="O7016" s="21" t="s">
        <v>28</v>
      </c>
      <c r="P7016" s="21" t="s">
        <v>64</v>
      </c>
      <c r="Q7016" s="21" t="s">
        <v>7874</v>
      </c>
      <c r="R7016" s="22">
        <v>19.96</v>
      </c>
    </row>
    <row r="7017" spans="1:18" x14ac:dyDescent="0.2">
      <c r="A7017" s="21">
        <v>1058</v>
      </c>
      <c r="B7017" s="21" t="s">
        <v>3547</v>
      </c>
      <c r="C7017" s="21" t="s">
        <v>11872</v>
      </c>
      <c r="D7017" s="21" t="s">
        <v>920</v>
      </c>
      <c r="E7017" s="21" t="s">
        <v>48</v>
      </c>
      <c r="F7017" s="21" t="s">
        <v>1272</v>
      </c>
      <c r="G7017" s="21" t="s">
        <v>1273</v>
      </c>
      <c r="H7017" s="21" t="s">
        <v>38</v>
      </c>
      <c r="I7017" s="21" t="s">
        <v>23</v>
      </c>
      <c r="J7017" s="21" t="s">
        <v>1066</v>
      </c>
      <c r="K7017" s="21" t="s">
        <v>40</v>
      </c>
      <c r="L7017" s="21">
        <v>92037</v>
      </c>
      <c r="M7017" s="21" t="s">
        <v>41</v>
      </c>
      <c r="N7017" s="21" t="s">
        <v>3548</v>
      </c>
      <c r="O7017" s="21" t="s">
        <v>43</v>
      </c>
      <c r="P7017" s="21" t="s">
        <v>74</v>
      </c>
      <c r="Q7017" s="21" t="s">
        <v>3549</v>
      </c>
      <c r="R7017" s="22">
        <v>19.936</v>
      </c>
    </row>
    <row r="7018" spans="1:18" x14ac:dyDescent="0.2">
      <c r="A7018" s="21">
        <v>2959</v>
      </c>
      <c r="B7018" s="21" t="s">
        <v>6863</v>
      </c>
      <c r="C7018" s="21" t="s">
        <v>976</v>
      </c>
      <c r="D7018" s="21" t="s">
        <v>5591</v>
      </c>
      <c r="E7018" s="21" t="s">
        <v>48</v>
      </c>
      <c r="F7018" s="21" t="s">
        <v>4230</v>
      </c>
      <c r="G7018" s="21" t="s">
        <v>4231</v>
      </c>
      <c r="H7018" s="21" t="s">
        <v>22</v>
      </c>
      <c r="I7018" s="21" t="s">
        <v>23</v>
      </c>
      <c r="J7018" s="21" t="s">
        <v>39</v>
      </c>
      <c r="K7018" s="21" t="s">
        <v>40</v>
      </c>
      <c r="L7018" s="21">
        <v>90032</v>
      </c>
      <c r="M7018" s="21" t="s">
        <v>41</v>
      </c>
      <c r="N7018" s="21" t="s">
        <v>3548</v>
      </c>
      <c r="O7018" s="21" t="s">
        <v>43</v>
      </c>
      <c r="P7018" s="21" t="s">
        <v>74</v>
      </c>
      <c r="Q7018" s="21" t="s">
        <v>3549</v>
      </c>
      <c r="R7018" s="22">
        <v>19.936</v>
      </c>
    </row>
    <row r="7019" spans="1:18" x14ac:dyDescent="0.2">
      <c r="A7019" s="21">
        <v>4837</v>
      </c>
      <c r="B7019" s="21" t="s">
        <v>8606</v>
      </c>
      <c r="C7019" s="21" t="s">
        <v>11956</v>
      </c>
      <c r="D7019" s="21" t="s">
        <v>12004</v>
      </c>
      <c r="E7019" s="21" t="s">
        <v>48</v>
      </c>
      <c r="F7019" s="21" t="s">
        <v>4609</v>
      </c>
      <c r="G7019" s="21" t="s">
        <v>4610</v>
      </c>
      <c r="H7019" s="21" t="s">
        <v>105</v>
      </c>
      <c r="I7019" s="21" t="s">
        <v>23</v>
      </c>
      <c r="J7019" s="21" t="s">
        <v>134</v>
      </c>
      <c r="K7019" s="21" t="s">
        <v>40</v>
      </c>
      <c r="L7019" s="21">
        <v>94110</v>
      </c>
      <c r="M7019" s="21" t="s">
        <v>41</v>
      </c>
      <c r="N7019" s="21" t="s">
        <v>3548</v>
      </c>
      <c r="O7019" s="21" t="s">
        <v>43</v>
      </c>
      <c r="P7019" s="21" t="s">
        <v>74</v>
      </c>
      <c r="Q7019" s="21" t="s">
        <v>3549</v>
      </c>
      <c r="R7019" s="22">
        <v>19.936</v>
      </c>
    </row>
    <row r="7020" spans="1:18" x14ac:dyDescent="0.2">
      <c r="A7020" s="21">
        <v>577</v>
      </c>
      <c r="B7020" s="21" t="s">
        <v>2190</v>
      </c>
      <c r="C7020" s="21" t="s">
        <v>2191</v>
      </c>
      <c r="D7020" s="21" t="s">
        <v>2192</v>
      </c>
      <c r="E7020" s="21" t="s">
        <v>19</v>
      </c>
      <c r="F7020" s="21" t="s">
        <v>2193</v>
      </c>
      <c r="G7020" s="21" t="s">
        <v>2194</v>
      </c>
      <c r="H7020" s="21" t="s">
        <v>22</v>
      </c>
      <c r="I7020" s="21" t="s">
        <v>23</v>
      </c>
      <c r="J7020" s="21" t="s">
        <v>1317</v>
      </c>
      <c r="K7020" s="21" t="s">
        <v>40</v>
      </c>
      <c r="L7020" s="21">
        <v>90805</v>
      </c>
      <c r="M7020" s="21" t="s">
        <v>41</v>
      </c>
      <c r="N7020" s="21" t="s">
        <v>2195</v>
      </c>
      <c r="O7020" s="21" t="s">
        <v>43</v>
      </c>
      <c r="P7020" s="21" t="s">
        <v>91</v>
      </c>
      <c r="Q7020" s="21" t="s">
        <v>2196</v>
      </c>
      <c r="R7020" s="22">
        <v>19.920000000000002</v>
      </c>
    </row>
    <row r="7021" spans="1:18" x14ac:dyDescent="0.2">
      <c r="A7021" s="21">
        <v>716</v>
      </c>
      <c r="B7021" s="21" t="s">
        <v>2597</v>
      </c>
      <c r="C7021" s="21" t="s">
        <v>11897</v>
      </c>
      <c r="D7021" s="21" t="s">
        <v>11898</v>
      </c>
      <c r="E7021" s="21" t="s">
        <v>19</v>
      </c>
      <c r="F7021" s="21" t="s">
        <v>1094</v>
      </c>
      <c r="G7021" s="21" t="s">
        <v>1095</v>
      </c>
      <c r="H7021" s="21" t="s">
        <v>38</v>
      </c>
      <c r="I7021" s="21" t="s">
        <v>23</v>
      </c>
      <c r="J7021" s="21" t="s">
        <v>96</v>
      </c>
      <c r="K7021" s="21" t="s">
        <v>97</v>
      </c>
      <c r="L7021" s="21">
        <v>98105</v>
      </c>
      <c r="M7021" s="21" t="s">
        <v>41</v>
      </c>
      <c r="N7021" s="21" t="s">
        <v>2598</v>
      </c>
      <c r="O7021" s="21" t="s">
        <v>43</v>
      </c>
      <c r="P7021" s="21" t="s">
        <v>74</v>
      </c>
      <c r="Q7021" s="21" t="s">
        <v>2599</v>
      </c>
      <c r="R7021" s="22">
        <v>19.920000000000002</v>
      </c>
    </row>
    <row r="7022" spans="1:18" x14ac:dyDescent="0.2">
      <c r="A7022" s="21">
        <v>1081</v>
      </c>
      <c r="B7022" s="21" t="s">
        <v>3612</v>
      </c>
      <c r="C7022" s="21" t="s">
        <v>2322</v>
      </c>
      <c r="D7022" s="21" t="s">
        <v>11794</v>
      </c>
      <c r="E7022" s="21" t="s">
        <v>48</v>
      </c>
      <c r="F7022" s="21" t="s">
        <v>3613</v>
      </c>
      <c r="G7022" s="21" t="s">
        <v>3614</v>
      </c>
      <c r="H7022" s="21" t="s">
        <v>38</v>
      </c>
      <c r="I7022" s="21" t="s">
        <v>23</v>
      </c>
      <c r="J7022" s="21" t="s">
        <v>994</v>
      </c>
      <c r="K7022" s="21" t="s">
        <v>266</v>
      </c>
      <c r="L7022" s="21">
        <v>48227</v>
      </c>
      <c r="M7022" s="21" t="s">
        <v>108</v>
      </c>
      <c r="N7022" s="21" t="s">
        <v>3615</v>
      </c>
      <c r="O7022" s="21" t="s">
        <v>43</v>
      </c>
      <c r="P7022" s="21" t="s">
        <v>91</v>
      </c>
      <c r="Q7022" s="21" t="s">
        <v>204</v>
      </c>
      <c r="R7022" s="22">
        <v>19.920000000000002</v>
      </c>
    </row>
    <row r="7023" spans="1:18" x14ac:dyDescent="0.2">
      <c r="A7023" s="21">
        <v>1523</v>
      </c>
      <c r="B7023" s="21" t="s">
        <v>4581</v>
      </c>
      <c r="C7023" s="21" t="s">
        <v>11978</v>
      </c>
      <c r="D7023" s="21" t="s">
        <v>11862</v>
      </c>
      <c r="E7023" s="21" t="s">
        <v>48</v>
      </c>
      <c r="F7023" s="21" t="s">
        <v>4582</v>
      </c>
      <c r="G7023" s="21" t="s">
        <v>4583</v>
      </c>
      <c r="H7023" s="21" t="s">
        <v>22</v>
      </c>
      <c r="I7023" s="21" t="s">
        <v>23</v>
      </c>
      <c r="J7023" s="21" t="s">
        <v>1476</v>
      </c>
      <c r="K7023" s="21" t="s">
        <v>348</v>
      </c>
      <c r="L7023" s="21">
        <v>85705</v>
      </c>
      <c r="M7023" s="21" t="s">
        <v>41</v>
      </c>
      <c r="N7023" s="21" t="s">
        <v>4584</v>
      </c>
      <c r="O7023" s="21" t="s">
        <v>43</v>
      </c>
      <c r="P7023" s="21" t="s">
        <v>91</v>
      </c>
      <c r="Q7023" s="21" t="s">
        <v>4585</v>
      </c>
      <c r="R7023" s="22">
        <v>19.920000000000002</v>
      </c>
    </row>
    <row r="7024" spans="1:18" x14ac:dyDescent="0.2">
      <c r="A7024" s="21">
        <v>4734</v>
      </c>
      <c r="B7024" s="21" t="s">
        <v>8523</v>
      </c>
      <c r="C7024" s="21" t="s">
        <v>3367</v>
      </c>
      <c r="D7024" s="21" t="s">
        <v>3368</v>
      </c>
      <c r="E7024" s="21" t="s">
        <v>19</v>
      </c>
      <c r="F7024" s="21" t="s">
        <v>5710</v>
      </c>
      <c r="G7024" s="21" t="s">
        <v>5711</v>
      </c>
      <c r="H7024" s="21" t="s">
        <v>22</v>
      </c>
      <c r="I7024" s="21" t="s">
        <v>23</v>
      </c>
      <c r="J7024" s="21" t="s">
        <v>1066</v>
      </c>
      <c r="K7024" s="21" t="s">
        <v>40</v>
      </c>
      <c r="L7024" s="21">
        <v>92105</v>
      </c>
      <c r="M7024" s="21" t="s">
        <v>41</v>
      </c>
      <c r="N7024" s="21" t="s">
        <v>7065</v>
      </c>
      <c r="O7024" s="21" t="s">
        <v>28</v>
      </c>
      <c r="P7024" s="21" t="s">
        <v>64</v>
      </c>
      <c r="Q7024" s="21" t="s">
        <v>7066</v>
      </c>
      <c r="R7024" s="22">
        <v>19.920000000000002</v>
      </c>
    </row>
    <row r="7025" spans="1:18" x14ac:dyDescent="0.2">
      <c r="A7025" s="21">
        <v>5971</v>
      </c>
      <c r="B7025" s="21" t="s">
        <v>9430</v>
      </c>
      <c r="C7025" s="21" t="s">
        <v>5785</v>
      </c>
      <c r="D7025" s="21" t="s">
        <v>1871</v>
      </c>
      <c r="E7025" s="21" t="s">
        <v>206</v>
      </c>
      <c r="F7025" s="21" t="s">
        <v>2208</v>
      </c>
      <c r="G7025" s="21" t="s">
        <v>2209</v>
      </c>
      <c r="H7025" s="21" t="s">
        <v>22</v>
      </c>
      <c r="I7025" s="21" t="s">
        <v>23</v>
      </c>
      <c r="J7025" s="21" t="s">
        <v>1066</v>
      </c>
      <c r="K7025" s="21" t="s">
        <v>40</v>
      </c>
      <c r="L7025" s="21">
        <v>92105</v>
      </c>
      <c r="M7025" s="21" t="s">
        <v>41</v>
      </c>
      <c r="N7025" s="21" t="s">
        <v>1728</v>
      </c>
      <c r="O7025" s="21" t="s">
        <v>43</v>
      </c>
      <c r="P7025" s="21" t="s">
        <v>91</v>
      </c>
      <c r="Q7025" s="21" t="s">
        <v>1729</v>
      </c>
      <c r="R7025" s="22">
        <v>19.920000000000002</v>
      </c>
    </row>
    <row r="7026" spans="1:18" x14ac:dyDescent="0.2">
      <c r="A7026" s="21">
        <v>7129</v>
      </c>
      <c r="B7026" s="21" t="s">
        <v>10149</v>
      </c>
      <c r="C7026" s="21" t="s">
        <v>5893</v>
      </c>
      <c r="D7026" s="21" t="s">
        <v>727</v>
      </c>
      <c r="E7026" s="21" t="s">
        <v>48</v>
      </c>
      <c r="F7026" s="21" t="s">
        <v>5866</v>
      </c>
      <c r="G7026" s="21" t="s">
        <v>5867</v>
      </c>
      <c r="H7026" s="21" t="s">
        <v>22</v>
      </c>
      <c r="I7026" s="21" t="s">
        <v>23</v>
      </c>
      <c r="J7026" s="21" t="s">
        <v>684</v>
      </c>
      <c r="K7026" s="21" t="s">
        <v>275</v>
      </c>
      <c r="L7026" s="21">
        <v>19711</v>
      </c>
      <c r="M7026" s="21" t="s">
        <v>158</v>
      </c>
      <c r="N7026" s="21" t="s">
        <v>6905</v>
      </c>
      <c r="O7026" s="21" t="s">
        <v>28</v>
      </c>
      <c r="P7026" s="21" t="s">
        <v>64</v>
      </c>
      <c r="Q7026" s="21" t="s">
        <v>6906</v>
      </c>
      <c r="R7026" s="22">
        <v>19.920000000000002</v>
      </c>
    </row>
    <row r="7027" spans="1:18" x14ac:dyDescent="0.2">
      <c r="A7027" s="21">
        <v>194</v>
      </c>
      <c r="B7027" s="21" t="s">
        <v>861</v>
      </c>
      <c r="C7027" s="21" t="s">
        <v>11775</v>
      </c>
      <c r="D7027" s="21" t="s">
        <v>862</v>
      </c>
      <c r="E7027" s="21" t="s">
        <v>206</v>
      </c>
      <c r="F7027" s="21" t="s">
        <v>863</v>
      </c>
      <c r="G7027" s="21" t="s">
        <v>864</v>
      </c>
      <c r="H7027" s="21" t="s">
        <v>105</v>
      </c>
      <c r="I7027" s="21" t="s">
        <v>23</v>
      </c>
      <c r="J7027" s="21" t="s">
        <v>299</v>
      </c>
      <c r="K7027" s="21" t="s">
        <v>300</v>
      </c>
      <c r="L7027" s="21">
        <v>10035</v>
      </c>
      <c r="M7027" s="21" t="s">
        <v>158</v>
      </c>
      <c r="N7027" s="21" t="s">
        <v>871</v>
      </c>
      <c r="O7027" s="21" t="s">
        <v>43</v>
      </c>
      <c r="P7027" s="21" t="s">
        <v>67</v>
      </c>
      <c r="Q7027" s="21" t="s">
        <v>872</v>
      </c>
      <c r="R7027" s="22">
        <v>19.899999999999999</v>
      </c>
    </row>
    <row r="7028" spans="1:18" x14ac:dyDescent="0.2">
      <c r="A7028" s="21">
        <v>1711</v>
      </c>
      <c r="B7028" s="21" t="s">
        <v>4953</v>
      </c>
      <c r="C7028" s="21" t="s">
        <v>4526</v>
      </c>
      <c r="D7028" s="21" t="s">
        <v>11754</v>
      </c>
      <c r="E7028" s="21" t="s">
        <v>48</v>
      </c>
      <c r="F7028" s="21" t="s">
        <v>4954</v>
      </c>
      <c r="G7028" s="21" t="s">
        <v>4955</v>
      </c>
      <c r="H7028" s="21" t="s">
        <v>22</v>
      </c>
      <c r="I7028" s="21" t="s">
        <v>23</v>
      </c>
      <c r="J7028" s="21" t="s">
        <v>134</v>
      </c>
      <c r="K7028" s="21" t="s">
        <v>40</v>
      </c>
      <c r="L7028" s="21">
        <v>94122</v>
      </c>
      <c r="M7028" s="21" t="s">
        <v>41</v>
      </c>
      <c r="N7028" s="21" t="s">
        <v>871</v>
      </c>
      <c r="O7028" s="21" t="s">
        <v>43</v>
      </c>
      <c r="P7028" s="21" t="s">
        <v>67</v>
      </c>
      <c r="Q7028" s="21" t="s">
        <v>872</v>
      </c>
      <c r="R7028" s="22">
        <v>19.899999999999999</v>
      </c>
    </row>
    <row r="7029" spans="1:18" x14ac:dyDescent="0.2">
      <c r="A7029" s="21">
        <v>2925</v>
      </c>
      <c r="B7029" s="21" t="s">
        <v>6824</v>
      </c>
      <c r="C7029" s="21" t="s">
        <v>12096</v>
      </c>
      <c r="D7029" s="21" t="s">
        <v>11984</v>
      </c>
      <c r="E7029" s="21" t="s">
        <v>206</v>
      </c>
      <c r="F7029" s="21" t="s">
        <v>5866</v>
      </c>
      <c r="G7029" s="21" t="s">
        <v>5867</v>
      </c>
      <c r="H7029" s="21" t="s">
        <v>22</v>
      </c>
      <c r="I7029" s="21" t="s">
        <v>23</v>
      </c>
      <c r="J7029" s="21" t="s">
        <v>4631</v>
      </c>
      <c r="K7029" s="21" t="s">
        <v>300</v>
      </c>
      <c r="L7029" s="21">
        <v>13601</v>
      </c>
      <c r="M7029" s="21" t="s">
        <v>158</v>
      </c>
      <c r="N7029" s="21" t="s">
        <v>4166</v>
      </c>
      <c r="O7029" s="21" t="s">
        <v>43</v>
      </c>
      <c r="P7029" s="21" t="s">
        <v>77</v>
      </c>
      <c r="Q7029" s="21" t="s">
        <v>4167</v>
      </c>
      <c r="R7029" s="22">
        <v>19.899999999999999</v>
      </c>
    </row>
    <row r="7030" spans="1:18" x14ac:dyDescent="0.2">
      <c r="A7030" s="21">
        <v>4940</v>
      </c>
      <c r="B7030" s="21" t="s">
        <v>8683</v>
      </c>
      <c r="C7030" s="21" t="s">
        <v>2237</v>
      </c>
      <c r="D7030" s="21" t="s">
        <v>3324</v>
      </c>
      <c r="E7030" s="21" t="s">
        <v>48</v>
      </c>
      <c r="F7030" s="21" t="s">
        <v>2021</v>
      </c>
      <c r="G7030" s="21" t="s">
        <v>2022</v>
      </c>
      <c r="H7030" s="21" t="s">
        <v>22</v>
      </c>
      <c r="I7030" s="21" t="s">
        <v>23</v>
      </c>
      <c r="J7030" s="21" t="s">
        <v>134</v>
      </c>
      <c r="K7030" s="21" t="s">
        <v>40</v>
      </c>
      <c r="L7030" s="21">
        <v>94109</v>
      </c>
      <c r="M7030" s="21" t="s">
        <v>41</v>
      </c>
      <c r="N7030" s="21" t="s">
        <v>871</v>
      </c>
      <c r="O7030" s="21" t="s">
        <v>43</v>
      </c>
      <c r="P7030" s="21" t="s">
        <v>67</v>
      </c>
      <c r="Q7030" s="21" t="s">
        <v>872</v>
      </c>
      <c r="R7030" s="22">
        <v>19.899999999999999</v>
      </c>
    </row>
    <row r="7031" spans="1:18" x14ac:dyDescent="0.2">
      <c r="A7031" s="21">
        <v>7890</v>
      </c>
      <c r="B7031" s="21" t="s">
        <v>10581</v>
      </c>
      <c r="C7031" s="21" t="s">
        <v>4078</v>
      </c>
      <c r="D7031" s="21" t="s">
        <v>6121</v>
      </c>
      <c r="E7031" s="21" t="s">
        <v>48</v>
      </c>
      <c r="F7031" s="21" t="s">
        <v>9479</v>
      </c>
      <c r="G7031" s="21" t="s">
        <v>9480</v>
      </c>
      <c r="H7031" s="21" t="s">
        <v>22</v>
      </c>
      <c r="I7031" s="21" t="s">
        <v>23</v>
      </c>
      <c r="J7031" s="21" t="s">
        <v>1925</v>
      </c>
      <c r="K7031" s="21" t="s">
        <v>1926</v>
      </c>
      <c r="L7031" s="21">
        <v>72701</v>
      </c>
      <c r="M7031" s="21" t="s">
        <v>26</v>
      </c>
      <c r="N7031" s="21" t="s">
        <v>1984</v>
      </c>
      <c r="O7031" s="21" t="s">
        <v>43</v>
      </c>
      <c r="P7031" s="21" t="s">
        <v>67</v>
      </c>
      <c r="Q7031" s="21" t="s">
        <v>1985</v>
      </c>
      <c r="R7031" s="22">
        <v>19.89</v>
      </c>
    </row>
    <row r="7032" spans="1:18" x14ac:dyDescent="0.2">
      <c r="A7032" s="21">
        <v>7651</v>
      </c>
      <c r="B7032" s="21" t="s">
        <v>10436</v>
      </c>
      <c r="C7032" s="21" t="s">
        <v>215</v>
      </c>
      <c r="D7032" s="21" t="s">
        <v>216</v>
      </c>
      <c r="E7032" s="21" t="s">
        <v>48</v>
      </c>
      <c r="F7032" s="21" t="s">
        <v>1027</v>
      </c>
      <c r="G7032" s="21" t="s">
        <v>1028</v>
      </c>
      <c r="H7032" s="21" t="s">
        <v>38</v>
      </c>
      <c r="I7032" s="21" t="s">
        <v>23</v>
      </c>
      <c r="J7032" s="21" t="s">
        <v>5816</v>
      </c>
      <c r="K7032" s="21" t="s">
        <v>564</v>
      </c>
      <c r="L7032" s="21">
        <v>43302</v>
      </c>
      <c r="M7032" s="21" t="s">
        <v>158</v>
      </c>
      <c r="N7032" s="21" t="s">
        <v>6812</v>
      </c>
      <c r="O7032" s="21" t="s">
        <v>43</v>
      </c>
      <c r="P7032" s="21" t="s">
        <v>189</v>
      </c>
      <c r="Q7032" s="21" t="s">
        <v>755</v>
      </c>
      <c r="R7032" s="22">
        <v>19.872</v>
      </c>
    </row>
    <row r="7033" spans="1:18" x14ac:dyDescent="0.2">
      <c r="A7033" s="21">
        <v>5982</v>
      </c>
      <c r="B7033" s="21" t="s">
        <v>9436</v>
      </c>
      <c r="C7033" s="21" t="s">
        <v>12062</v>
      </c>
      <c r="D7033" s="21" t="s">
        <v>1010</v>
      </c>
      <c r="E7033" s="21" t="s">
        <v>48</v>
      </c>
      <c r="F7033" s="21" t="s">
        <v>497</v>
      </c>
      <c r="G7033" s="21" t="s">
        <v>498</v>
      </c>
      <c r="H7033" s="21" t="s">
        <v>105</v>
      </c>
      <c r="I7033" s="21" t="s">
        <v>23</v>
      </c>
      <c r="J7033" s="21" t="s">
        <v>5122</v>
      </c>
      <c r="K7033" s="21" t="s">
        <v>732</v>
      </c>
      <c r="L7033" s="21">
        <v>74133</v>
      </c>
      <c r="M7033" s="21" t="s">
        <v>108</v>
      </c>
      <c r="N7033" s="21" t="s">
        <v>1502</v>
      </c>
      <c r="O7033" s="21" t="s">
        <v>43</v>
      </c>
      <c r="P7033" s="21" t="s">
        <v>57</v>
      </c>
      <c r="Q7033" s="21" t="s">
        <v>1503</v>
      </c>
      <c r="R7033" s="22">
        <v>19.86</v>
      </c>
    </row>
    <row r="7034" spans="1:18" x14ac:dyDescent="0.2">
      <c r="A7034" s="21">
        <v>4239</v>
      </c>
      <c r="B7034" s="21" t="s">
        <v>8114</v>
      </c>
      <c r="C7034" s="21" t="s">
        <v>5232</v>
      </c>
      <c r="D7034" s="21" t="s">
        <v>5277</v>
      </c>
      <c r="E7034" s="21" t="s">
        <v>206</v>
      </c>
      <c r="F7034" s="21" t="s">
        <v>5884</v>
      </c>
      <c r="G7034" s="21" t="s">
        <v>5885</v>
      </c>
      <c r="H7034" s="21" t="s">
        <v>105</v>
      </c>
      <c r="I7034" s="21" t="s">
        <v>23</v>
      </c>
      <c r="J7034" s="21" t="s">
        <v>96</v>
      </c>
      <c r="K7034" s="21" t="s">
        <v>97</v>
      </c>
      <c r="L7034" s="21">
        <v>98105</v>
      </c>
      <c r="M7034" s="21" t="s">
        <v>41</v>
      </c>
      <c r="N7034" s="21" t="s">
        <v>8115</v>
      </c>
      <c r="O7034" s="21" t="s">
        <v>43</v>
      </c>
      <c r="P7034" s="21" t="s">
        <v>67</v>
      </c>
      <c r="Q7034" s="21" t="s">
        <v>8116</v>
      </c>
      <c r="R7034" s="22">
        <v>19.829999999999998</v>
      </c>
    </row>
    <row r="7035" spans="1:18" x14ac:dyDescent="0.2">
      <c r="A7035" s="21">
        <v>3814</v>
      </c>
      <c r="B7035" s="21" t="s">
        <v>7710</v>
      </c>
      <c r="C7035" s="21" t="s">
        <v>12083</v>
      </c>
      <c r="D7035" s="21" t="s">
        <v>11854</v>
      </c>
      <c r="E7035" s="21" t="s">
        <v>48</v>
      </c>
      <c r="F7035" s="21" t="s">
        <v>1537</v>
      </c>
      <c r="G7035" s="21" t="s">
        <v>1538</v>
      </c>
      <c r="H7035" s="21" t="s">
        <v>22</v>
      </c>
      <c r="I7035" s="21" t="s">
        <v>23</v>
      </c>
      <c r="J7035" s="21" t="s">
        <v>1487</v>
      </c>
      <c r="K7035" s="21" t="s">
        <v>232</v>
      </c>
      <c r="L7035" s="21">
        <v>62301</v>
      </c>
      <c r="M7035" s="21" t="s">
        <v>108</v>
      </c>
      <c r="N7035" s="21" t="s">
        <v>2726</v>
      </c>
      <c r="O7035" s="21" t="s">
        <v>43</v>
      </c>
      <c r="P7035" s="21" t="s">
        <v>44</v>
      </c>
      <c r="Q7035" s="21" t="s">
        <v>2727</v>
      </c>
      <c r="R7035" s="22">
        <v>19.824000000000002</v>
      </c>
    </row>
    <row r="7036" spans="1:18" x14ac:dyDescent="0.2">
      <c r="A7036" s="21">
        <v>4343</v>
      </c>
      <c r="B7036" s="21" t="s">
        <v>8211</v>
      </c>
      <c r="C7036" s="21" t="s">
        <v>4477</v>
      </c>
      <c r="D7036" s="21" t="s">
        <v>6185</v>
      </c>
      <c r="E7036" s="21" t="s">
        <v>206</v>
      </c>
      <c r="F7036" s="21" t="s">
        <v>4221</v>
      </c>
      <c r="G7036" s="21" t="s">
        <v>4222</v>
      </c>
      <c r="H7036" s="21" t="s">
        <v>22</v>
      </c>
      <c r="I7036" s="21" t="s">
        <v>23</v>
      </c>
      <c r="J7036" s="21" t="s">
        <v>134</v>
      </c>
      <c r="K7036" s="21" t="s">
        <v>40</v>
      </c>
      <c r="L7036" s="21">
        <v>94110</v>
      </c>
      <c r="M7036" s="21" t="s">
        <v>41</v>
      </c>
      <c r="N7036" s="21" t="s">
        <v>4058</v>
      </c>
      <c r="O7036" s="21" t="s">
        <v>43</v>
      </c>
      <c r="P7036" s="21" t="s">
        <v>74</v>
      </c>
      <c r="Q7036" s="21" t="s">
        <v>4059</v>
      </c>
      <c r="R7036" s="22">
        <v>19.824000000000002</v>
      </c>
    </row>
    <row r="7037" spans="1:18" x14ac:dyDescent="0.2">
      <c r="A7037" s="21">
        <v>6593</v>
      </c>
      <c r="B7037" s="21" t="s">
        <v>9818</v>
      </c>
      <c r="C7037" s="21" t="s">
        <v>338</v>
      </c>
      <c r="D7037" s="21" t="s">
        <v>12249</v>
      </c>
      <c r="E7037" s="21" t="s">
        <v>48</v>
      </c>
      <c r="F7037" s="21" t="s">
        <v>143</v>
      </c>
      <c r="G7037" s="21" t="s">
        <v>144</v>
      </c>
      <c r="H7037" s="21" t="s">
        <v>38</v>
      </c>
      <c r="I7037" s="21" t="s">
        <v>23</v>
      </c>
      <c r="J7037" s="21" t="s">
        <v>134</v>
      </c>
      <c r="K7037" s="21" t="s">
        <v>40</v>
      </c>
      <c r="L7037" s="21">
        <v>94110</v>
      </c>
      <c r="M7037" s="21" t="s">
        <v>41</v>
      </c>
      <c r="N7037" s="21" t="s">
        <v>2182</v>
      </c>
      <c r="O7037" s="21" t="s">
        <v>70</v>
      </c>
      <c r="P7037" s="21" t="s">
        <v>71</v>
      </c>
      <c r="Q7037" s="21" t="s">
        <v>2183</v>
      </c>
      <c r="R7037" s="22">
        <v>19.8</v>
      </c>
    </row>
    <row r="7038" spans="1:18" x14ac:dyDescent="0.2">
      <c r="A7038" s="21">
        <v>222</v>
      </c>
      <c r="B7038" s="21" t="s">
        <v>975</v>
      </c>
      <c r="C7038" s="21" t="s">
        <v>976</v>
      </c>
      <c r="D7038" s="21" t="s">
        <v>215</v>
      </c>
      <c r="E7038" s="21" t="s">
        <v>206</v>
      </c>
      <c r="F7038" s="21" t="s">
        <v>977</v>
      </c>
      <c r="G7038" s="21" t="s">
        <v>978</v>
      </c>
      <c r="H7038" s="21" t="s">
        <v>22</v>
      </c>
      <c r="I7038" s="21" t="s">
        <v>23</v>
      </c>
      <c r="J7038" s="21" t="s">
        <v>979</v>
      </c>
      <c r="K7038" s="21" t="s">
        <v>564</v>
      </c>
      <c r="L7038" s="21">
        <v>43017</v>
      </c>
      <c r="M7038" s="21" t="s">
        <v>158</v>
      </c>
      <c r="N7038" s="21" t="s">
        <v>468</v>
      </c>
      <c r="O7038" s="21" t="s">
        <v>43</v>
      </c>
      <c r="P7038" s="21" t="s">
        <v>74</v>
      </c>
      <c r="Q7038" s="21" t="s">
        <v>469</v>
      </c>
      <c r="R7038" s="22">
        <v>19.776</v>
      </c>
    </row>
    <row r="7039" spans="1:18" x14ac:dyDescent="0.2">
      <c r="A7039" s="21">
        <v>2930</v>
      </c>
      <c r="B7039" s="21" t="s">
        <v>6833</v>
      </c>
      <c r="C7039" s="21" t="s">
        <v>4540</v>
      </c>
      <c r="D7039" s="21" t="s">
        <v>2121</v>
      </c>
      <c r="E7039" s="21" t="s">
        <v>48</v>
      </c>
      <c r="F7039" s="21" t="s">
        <v>4421</v>
      </c>
      <c r="G7039" s="21" t="s">
        <v>4422</v>
      </c>
      <c r="H7039" s="21" t="s">
        <v>105</v>
      </c>
      <c r="I7039" s="21" t="s">
        <v>23</v>
      </c>
      <c r="J7039" s="21" t="s">
        <v>942</v>
      </c>
      <c r="K7039" s="21" t="s">
        <v>266</v>
      </c>
      <c r="L7039" s="21">
        <v>48601</v>
      </c>
      <c r="M7039" s="21" t="s">
        <v>108</v>
      </c>
      <c r="N7039" s="21" t="s">
        <v>2766</v>
      </c>
      <c r="O7039" s="21" t="s">
        <v>28</v>
      </c>
      <c r="P7039" s="21" t="s">
        <v>64</v>
      </c>
      <c r="Q7039" s="21" t="s">
        <v>2767</v>
      </c>
      <c r="R7039" s="22">
        <v>19.760000000000002</v>
      </c>
    </row>
    <row r="7040" spans="1:18" x14ac:dyDescent="0.2">
      <c r="A7040" s="21">
        <v>5323</v>
      </c>
      <c r="B7040" s="21" t="s">
        <v>8949</v>
      </c>
      <c r="C7040" s="21" t="s">
        <v>11907</v>
      </c>
      <c r="D7040" s="21" t="s">
        <v>11956</v>
      </c>
      <c r="E7040" s="21" t="s">
        <v>206</v>
      </c>
      <c r="F7040" s="21" t="s">
        <v>6621</v>
      </c>
      <c r="G7040" s="21" t="s">
        <v>6622</v>
      </c>
      <c r="H7040" s="21" t="s">
        <v>105</v>
      </c>
      <c r="I7040" s="21" t="s">
        <v>23</v>
      </c>
      <c r="J7040" s="21" t="s">
        <v>5769</v>
      </c>
      <c r="K7040" s="21" t="s">
        <v>378</v>
      </c>
      <c r="L7040" s="21">
        <v>37918</v>
      </c>
      <c r="M7040" s="21" t="s">
        <v>26</v>
      </c>
      <c r="N7040" s="21" t="s">
        <v>3930</v>
      </c>
      <c r="O7040" s="21" t="s">
        <v>28</v>
      </c>
      <c r="P7040" s="21" t="s">
        <v>64</v>
      </c>
      <c r="Q7040" s="21" t="s">
        <v>3931</v>
      </c>
      <c r="R7040" s="22">
        <v>19.760000000000002</v>
      </c>
    </row>
    <row r="7041" spans="1:18" x14ac:dyDescent="0.2">
      <c r="A7041" s="21">
        <v>6005</v>
      </c>
      <c r="B7041" s="21" t="s">
        <v>9446</v>
      </c>
      <c r="C7041" s="21" t="s">
        <v>11855</v>
      </c>
      <c r="D7041" s="21" t="s">
        <v>11856</v>
      </c>
      <c r="E7041" s="21" t="s">
        <v>48</v>
      </c>
      <c r="F7041" s="21" t="s">
        <v>3481</v>
      </c>
      <c r="G7041" s="21" t="s">
        <v>3482</v>
      </c>
      <c r="H7041" s="21" t="s">
        <v>22</v>
      </c>
      <c r="I7041" s="21" t="s">
        <v>23</v>
      </c>
      <c r="J7041" s="21" t="s">
        <v>39</v>
      </c>
      <c r="K7041" s="21" t="s">
        <v>40</v>
      </c>
      <c r="L7041" s="21">
        <v>90004</v>
      </c>
      <c r="M7041" s="21" t="s">
        <v>41</v>
      </c>
      <c r="N7041" s="21" t="s">
        <v>2766</v>
      </c>
      <c r="O7041" s="21" t="s">
        <v>28</v>
      </c>
      <c r="P7041" s="21" t="s">
        <v>64</v>
      </c>
      <c r="Q7041" s="21" t="s">
        <v>2767</v>
      </c>
      <c r="R7041" s="22">
        <v>19.760000000000002</v>
      </c>
    </row>
    <row r="7042" spans="1:18" x14ac:dyDescent="0.2">
      <c r="A7042" s="21">
        <v>2173</v>
      </c>
      <c r="B7042" s="21" t="s">
        <v>5738</v>
      </c>
      <c r="C7042" s="21" t="s">
        <v>12085</v>
      </c>
      <c r="D7042" s="21" t="s">
        <v>11778</v>
      </c>
      <c r="E7042" s="21" t="s">
        <v>206</v>
      </c>
      <c r="F7042" s="21" t="s">
        <v>5739</v>
      </c>
      <c r="G7042" s="21" t="s">
        <v>5740</v>
      </c>
      <c r="H7042" s="21" t="s">
        <v>22</v>
      </c>
      <c r="I7042" s="21" t="s">
        <v>23</v>
      </c>
      <c r="J7042" s="21" t="s">
        <v>134</v>
      </c>
      <c r="K7042" s="21" t="s">
        <v>40</v>
      </c>
      <c r="L7042" s="21">
        <v>94122</v>
      </c>
      <c r="M7042" s="21" t="s">
        <v>41</v>
      </c>
      <c r="N7042" s="21" t="s">
        <v>5741</v>
      </c>
      <c r="O7042" s="21" t="s">
        <v>43</v>
      </c>
      <c r="P7042" s="21" t="s">
        <v>74</v>
      </c>
      <c r="Q7042" s="21" t="s">
        <v>5742</v>
      </c>
      <c r="R7042" s="22">
        <v>19.751999999999999</v>
      </c>
    </row>
    <row r="7043" spans="1:18" x14ac:dyDescent="0.2">
      <c r="A7043" s="21">
        <v>6677</v>
      </c>
      <c r="B7043" s="21" t="s">
        <v>9866</v>
      </c>
      <c r="C7043" s="21" t="s">
        <v>806</v>
      </c>
      <c r="D7043" s="21" t="s">
        <v>807</v>
      </c>
      <c r="E7043" s="21" t="s">
        <v>19</v>
      </c>
      <c r="F7043" s="21" t="s">
        <v>6675</v>
      </c>
      <c r="G7043" s="21" t="s">
        <v>6676</v>
      </c>
      <c r="H7043" s="21" t="s">
        <v>22</v>
      </c>
      <c r="I7043" s="21" t="s">
        <v>23</v>
      </c>
      <c r="J7043" s="21" t="s">
        <v>1665</v>
      </c>
      <c r="K7043" s="21" t="s">
        <v>286</v>
      </c>
      <c r="L7043" s="21">
        <v>46226</v>
      </c>
      <c r="M7043" s="21" t="s">
        <v>108</v>
      </c>
      <c r="N7043" s="21" t="s">
        <v>8422</v>
      </c>
      <c r="O7043" s="21" t="s">
        <v>43</v>
      </c>
      <c r="P7043" s="21" t="s">
        <v>77</v>
      </c>
      <c r="Q7043" s="21" t="s">
        <v>8423</v>
      </c>
      <c r="R7043" s="22">
        <v>19.75</v>
      </c>
    </row>
    <row r="7044" spans="1:18" x14ac:dyDescent="0.2">
      <c r="A7044" s="21">
        <v>8970</v>
      </c>
      <c r="B7044" s="21" t="s">
        <v>11210</v>
      </c>
      <c r="C7044" s="21" t="s">
        <v>11934</v>
      </c>
      <c r="D7044" s="21" t="s">
        <v>11782</v>
      </c>
      <c r="E7044" s="21" t="s">
        <v>48</v>
      </c>
      <c r="F7044" s="21" t="s">
        <v>245</v>
      </c>
      <c r="G7044" s="21" t="s">
        <v>246</v>
      </c>
      <c r="H7044" s="21" t="s">
        <v>38</v>
      </c>
      <c r="I7044" s="21" t="s">
        <v>23</v>
      </c>
      <c r="J7044" s="21" t="s">
        <v>1258</v>
      </c>
      <c r="K7044" s="21" t="s">
        <v>564</v>
      </c>
      <c r="L7044" s="21">
        <v>44107</v>
      </c>
      <c r="M7044" s="21" t="s">
        <v>158</v>
      </c>
      <c r="N7044" s="21" t="s">
        <v>1962</v>
      </c>
      <c r="O7044" s="21" t="s">
        <v>43</v>
      </c>
      <c r="P7044" s="21" t="s">
        <v>67</v>
      </c>
      <c r="Q7044" s="21" t="s">
        <v>1963</v>
      </c>
      <c r="R7044" s="22">
        <v>19.728000000000002</v>
      </c>
    </row>
    <row r="7045" spans="1:18" x14ac:dyDescent="0.2">
      <c r="A7045" s="21">
        <v>1348</v>
      </c>
      <c r="B7045" s="21" t="s">
        <v>4199</v>
      </c>
      <c r="C7045" s="21" t="s">
        <v>4200</v>
      </c>
      <c r="D7045" s="21" t="s">
        <v>4201</v>
      </c>
      <c r="E7045" s="21" t="s">
        <v>48</v>
      </c>
      <c r="F7045" s="21" t="s">
        <v>1982</v>
      </c>
      <c r="G7045" s="21" t="s">
        <v>1983</v>
      </c>
      <c r="H7045" s="21" t="s">
        <v>22</v>
      </c>
      <c r="I7045" s="21" t="s">
        <v>23</v>
      </c>
      <c r="J7045" s="21" t="s">
        <v>1050</v>
      </c>
      <c r="K7045" s="21" t="s">
        <v>255</v>
      </c>
      <c r="L7045" s="21">
        <v>55044</v>
      </c>
      <c r="M7045" s="21" t="s">
        <v>108</v>
      </c>
      <c r="N7045" s="21" t="s">
        <v>4204</v>
      </c>
      <c r="O7045" s="21" t="s">
        <v>43</v>
      </c>
      <c r="P7045" s="21" t="s">
        <v>67</v>
      </c>
      <c r="Q7045" s="21" t="s">
        <v>4205</v>
      </c>
      <c r="R7045" s="22">
        <v>19.68</v>
      </c>
    </row>
    <row r="7046" spans="1:18" x14ac:dyDescent="0.2">
      <c r="A7046" s="21">
        <v>6357</v>
      </c>
      <c r="B7046" s="21" t="s">
        <v>9681</v>
      </c>
      <c r="C7046" s="21" t="s">
        <v>1732</v>
      </c>
      <c r="D7046" s="21" t="s">
        <v>4333</v>
      </c>
      <c r="E7046" s="21" t="s">
        <v>48</v>
      </c>
      <c r="F7046" s="21" t="s">
        <v>2733</v>
      </c>
      <c r="G7046" s="21" t="s">
        <v>2734</v>
      </c>
      <c r="H7046" s="21" t="s">
        <v>38</v>
      </c>
      <c r="I7046" s="21" t="s">
        <v>23</v>
      </c>
      <c r="J7046" s="21" t="s">
        <v>96</v>
      </c>
      <c r="K7046" s="21" t="s">
        <v>97</v>
      </c>
      <c r="L7046" s="21">
        <v>98103</v>
      </c>
      <c r="M7046" s="21" t="s">
        <v>41</v>
      </c>
      <c r="N7046" s="21" t="s">
        <v>5334</v>
      </c>
      <c r="O7046" s="21" t="s">
        <v>43</v>
      </c>
      <c r="P7046" s="21" t="s">
        <v>74</v>
      </c>
      <c r="Q7046" s="21" t="s">
        <v>5335</v>
      </c>
      <c r="R7046" s="22">
        <v>19.68</v>
      </c>
    </row>
    <row r="7047" spans="1:18" x14ac:dyDescent="0.2">
      <c r="A7047" s="21">
        <v>6587</v>
      </c>
      <c r="B7047" s="21" t="s">
        <v>9815</v>
      </c>
      <c r="C7047" s="21" t="s">
        <v>2402</v>
      </c>
      <c r="D7047" s="21" t="s">
        <v>7997</v>
      </c>
      <c r="E7047" s="21" t="s">
        <v>48</v>
      </c>
      <c r="F7047" s="21" t="s">
        <v>5503</v>
      </c>
      <c r="G7047" s="21" t="s">
        <v>5504</v>
      </c>
      <c r="H7047" s="21" t="s">
        <v>22</v>
      </c>
      <c r="I7047" s="21" t="s">
        <v>23</v>
      </c>
      <c r="J7047" s="21" t="s">
        <v>2229</v>
      </c>
      <c r="K7047" s="21" t="s">
        <v>357</v>
      </c>
      <c r="L7047" s="21">
        <v>24153</v>
      </c>
      <c r="M7047" s="21" t="s">
        <v>26</v>
      </c>
      <c r="N7047" s="21" t="s">
        <v>4204</v>
      </c>
      <c r="O7047" s="21" t="s">
        <v>43</v>
      </c>
      <c r="P7047" s="21" t="s">
        <v>67</v>
      </c>
      <c r="Q7047" s="21" t="s">
        <v>4205</v>
      </c>
      <c r="R7047" s="22">
        <v>19.68</v>
      </c>
    </row>
    <row r="7048" spans="1:18" x14ac:dyDescent="0.2">
      <c r="A7048" s="21">
        <v>9484</v>
      </c>
      <c r="B7048" s="21" t="s">
        <v>11519</v>
      </c>
      <c r="C7048" s="21" t="s">
        <v>1871</v>
      </c>
      <c r="D7048" s="21" t="s">
        <v>9248</v>
      </c>
      <c r="E7048" s="21" t="s">
        <v>48</v>
      </c>
      <c r="F7048" s="21" t="s">
        <v>4159</v>
      </c>
      <c r="G7048" s="21" t="s">
        <v>4160</v>
      </c>
      <c r="H7048" s="21" t="s">
        <v>105</v>
      </c>
      <c r="I7048" s="21" t="s">
        <v>23</v>
      </c>
      <c r="J7048" s="21" t="s">
        <v>39</v>
      </c>
      <c r="K7048" s="21" t="s">
        <v>40</v>
      </c>
      <c r="L7048" s="21">
        <v>90008</v>
      </c>
      <c r="M7048" s="21" t="s">
        <v>41</v>
      </c>
      <c r="N7048" s="21" t="s">
        <v>1539</v>
      </c>
      <c r="O7048" s="21" t="s">
        <v>43</v>
      </c>
      <c r="P7048" s="21" t="s">
        <v>67</v>
      </c>
      <c r="Q7048" s="21" t="s">
        <v>1540</v>
      </c>
      <c r="R7048" s="22">
        <v>19.68</v>
      </c>
    </row>
    <row r="7049" spans="1:18" x14ac:dyDescent="0.2">
      <c r="A7049" s="21">
        <v>9740</v>
      </c>
      <c r="B7049" s="21" t="s">
        <v>11677</v>
      </c>
      <c r="C7049" s="21" t="s">
        <v>5388</v>
      </c>
      <c r="D7049" s="21" t="s">
        <v>2794</v>
      </c>
      <c r="E7049" s="21" t="s">
        <v>48</v>
      </c>
      <c r="F7049" s="21" t="s">
        <v>6306</v>
      </c>
      <c r="G7049" s="21" t="s">
        <v>6307</v>
      </c>
      <c r="H7049" s="21" t="s">
        <v>38</v>
      </c>
      <c r="I7049" s="21" t="s">
        <v>23</v>
      </c>
      <c r="J7049" s="21" t="s">
        <v>39</v>
      </c>
      <c r="K7049" s="21" t="s">
        <v>40</v>
      </c>
      <c r="L7049" s="21">
        <v>90032</v>
      </c>
      <c r="M7049" s="21" t="s">
        <v>41</v>
      </c>
      <c r="N7049" s="21" t="s">
        <v>5334</v>
      </c>
      <c r="O7049" s="21" t="s">
        <v>43</v>
      </c>
      <c r="P7049" s="21" t="s">
        <v>74</v>
      </c>
      <c r="Q7049" s="21" t="s">
        <v>5335</v>
      </c>
      <c r="R7049" s="22">
        <v>19.68</v>
      </c>
    </row>
    <row r="7050" spans="1:18" x14ac:dyDescent="0.2">
      <c r="A7050" s="21">
        <v>2133</v>
      </c>
      <c r="B7050" s="21" t="s">
        <v>5679</v>
      </c>
      <c r="C7050" s="21" t="s">
        <v>2952</v>
      </c>
      <c r="D7050" s="21" t="s">
        <v>102</v>
      </c>
      <c r="E7050" s="21" t="s">
        <v>48</v>
      </c>
      <c r="F7050" s="21" t="s">
        <v>2770</v>
      </c>
      <c r="G7050" s="21" t="s">
        <v>2771</v>
      </c>
      <c r="H7050" s="21" t="s">
        <v>22</v>
      </c>
      <c r="I7050" s="21" t="s">
        <v>23</v>
      </c>
      <c r="J7050" s="21" t="s">
        <v>299</v>
      </c>
      <c r="K7050" s="21" t="s">
        <v>300</v>
      </c>
      <c r="L7050" s="21">
        <v>10011</v>
      </c>
      <c r="M7050" s="21" t="s">
        <v>158</v>
      </c>
      <c r="N7050" s="21" t="s">
        <v>5680</v>
      </c>
      <c r="O7050" s="21" t="s">
        <v>43</v>
      </c>
      <c r="P7050" s="21" t="s">
        <v>91</v>
      </c>
      <c r="Q7050" s="21" t="s">
        <v>5681</v>
      </c>
      <c r="R7050" s="22">
        <v>19.649999999999999</v>
      </c>
    </row>
    <row r="7051" spans="1:18" x14ac:dyDescent="0.2">
      <c r="A7051" s="21">
        <v>4412</v>
      </c>
      <c r="B7051" s="21" t="s">
        <v>8261</v>
      </c>
      <c r="C7051" s="21" t="s">
        <v>2525</v>
      </c>
      <c r="D7051" s="21" t="s">
        <v>5187</v>
      </c>
      <c r="E7051" s="21" t="s">
        <v>206</v>
      </c>
      <c r="F7051" s="21" t="s">
        <v>4829</v>
      </c>
      <c r="G7051" s="21" t="s">
        <v>4830</v>
      </c>
      <c r="H7051" s="21" t="s">
        <v>22</v>
      </c>
      <c r="I7051" s="21" t="s">
        <v>23</v>
      </c>
      <c r="J7051" s="21" t="s">
        <v>299</v>
      </c>
      <c r="K7051" s="21" t="s">
        <v>300</v>
      </c>
      <c r="L7051" s="21">
        <v>10024</v>
      </c>
      <c r="M7051" s="21" t="s">
        <v>158</v>
      </c>
      <c r="N7051" s="21" t="s">
        <v>5680</v>
      </c>
      <c r="O7051" s="21" t="s">
        <v>43</v>
      </c>
      <c r="P7051" s="21" t="s">
        <v>91</v>
      </c>
      <c r="Q7051" s="21" t="s">
        <v>5681</v>
      </c>
      <c r="R7051" s="22">
        <v>19.649999999999999</v>
      </c>
    </row>
    <row r="7052" spans="1:18" x14ac:dyDescent="0.2">
      <c r="A7052" s="21">
        <v>3950</v>
      </c>
      <c r="B7052" s="21" t="s">
        <v>7842</v>
      </c>
      <c r="C7052" s="21" t="s">
        <v>6267</v>
      </c>
      <c r="D7052" s="21" t="s">
        <v>3480</v>
      </c>
      <c r="E7052" s="21" t="s">
        <v>48</v>
      </c>
      <c r="F7052" s="21" t="s">
        <v>217</v>
      </c>
      <c r="G7052" s="21" t="s">
        <v>218</v>
      </c>
      <c r="H7052" s="21" t="s">
        <v>105</v>
      </c>
      <c r="I7052" s="21" t="s">
        <v>23</v>
      </c>
      <c r="J7052" s="21" t="s">
        <v>678</v>
      </c>
      <c r="K7052" s="21" t="s">
        <v>107</v>
      </c>
      <c r="L7052" s="21">
        <v>77506</v>
      </c>
      <c r="M7052" s="21" t="s">
        <v>108</v>
      </c>
      <c r="N7052" s="21" t="s">
        <v>1408</v>
      </c>
      <c r="O7052" s="21" t="s">
        <v>43</v>
      </c>
      <c r="P7052" s="21" t="s">
        <v>91</v>
      </c>
      <c r="Q7052" s="21" t="s">
        <v>1409</v>
      </c>
      <c r="R7052" s="22">
        <v>19.648</v>
      </c>
    </row>
    <row r="7053" spans="1:18" x14ac:dyDescent="0.2">
      <c r="A7053" s="21">
        <v>7102</v>
      </c>
      <c r="B7053" s="21" t="s">
        <v>10136</v>
      </c>
      <c r="C7053" s="21" t="s">
        <v>12260</v>
      </c>
      <c r="D7053" s="21" t="s">
        <v>12143</v>
      </c>
      <c r="E7053" s="21" t="s">
        <v>19</v>
      </c>
      <c r="F7053" s="21" t="s">
        <v>8057</v>
      </c>
      <c r="G7053" s="21" t="s">
        <v>8058</v>
      </c>
      <c r="H7053" s="21" t="s">
        <v>38</v>
      </c>
      <c r="I7053" s="21" t="s">
        <v>23</v>
      </c>
      <c r="J7053" s="21" t="s">
        <v>1821</v>
      </c>
      <c r="K7053" s="21" t="s">
        <v>107</v>
      </c>
      <c r="L7053" s="21">
        <v>79109</v>
      </c>
      <c r="M7053" s="21" t="s">
        <v>108</v>
      </c>
      <c r="N7053" s="21" t="s">
        <v>203</v>
      </c>
      <c r="O7053" s="21" t="s">
        <v>43</v>
      </c>
      <c r="P7053" s="21" t="s">
        <v>91</v>
      </c>
      <c r="Q7053" s="21" t="s">
        <v>204</v>
      </c>
      <c r="R7053" s="22">
        <v>19.648</v>
      </c>
    </row>
    <row r="7054" spans="1:18" x14ac:dyDescent="0.2">
      <c r="A7054" s="21">
        <v>7318</v>
      </c>
      <c r="B7054" s="21" t="s">
        <v>10269</v>
      </c>
      <c r="C7054" s="21" t="s">
        <v>2297</v>
      </c>
      <c r="D7054" s="21" t="s">
        <v>3498</v>
      </c>
      <c r="E7054" s="21" t="s">
        <v>48</v>
      </c>
      <c r="F7054" s="21" t="s">
        <v>5198</v>
      </c>
      <c r="G7054" s="21" t="s">
        <v>5199</v>
      </c>
      <c r="H7054" s="21" t="s">
        <v>38</v>
      </c>
      <c r="I7054" s="21" t="s">
        <v>23</v>
      </c>
      <c r="J7054" s="21" t="s">
        <v>10270</v>
      </c>
      <c r="K7054" s="21" t="s">
        <v>474</v>
      </c>
      <c r="L7054" s="21">
        <v>97123</v>
      </c>
      <c r="M7054" s="21" t="s">
        <v>41</v>
      </c>
      <c r="N7054" s="21" t="s">
        <v>9883</v>
      </c>
      <c r="O7054" s="21" t="s">
        <v>43</v>
      </c>
      <c r="P7054" s="21" t="s">
        <v>91</v>
      </c>
      <c r="Q7054" s="21" t="s">
        <v>9884</v>
      </c>
      <c r="R7054" s="22">
        <v>19.608000000000001</v>
      </c>
    </row>
    <row r="7055" spans="1:18" x14ac:dyDescent="0.2">
      <c r="A7055" s="21">
        <v>5457</v>
      </c>
      <c r="B7055" s="21" t="s">
        <v>9070</v>
      </c>
      <c r="C7055" s="21" t="s">
        <v>1605</v>
      </c>
      <c r="D7055" s="21" t="s">
        <v>11799</v>
      </c>
      <c r="E7055" s="21" t="s">
        <v>48</v>
      </c>
      <c r="F7055" s="21" t="s">
        <v>912</v>
      </c>
      <c r="G7055" s="21" t="s">
        <v>913</v>
      </c>
      <c r="H7055" s="21" t="s">
        <v>22</v>
      </c>
      <c r="I7055" s="21" t="s">
        <v>23</v>
      </c>
      <c r="J7055" s="21" t="s">
        <v>2871</v>
      </c>
      <c r="K7055" s="21" t="s">
        <v>97</v>
      </c>
      <c r="L7055" s="21">
        <v>98026</v>
      </c>
      <c r="M7055" s="21" t="s">
        <v>41</v>
      </c>
      <c r="N7055" s="21" t="s">
        <v>9071</v>
      </c>
      <c r="O7055" s="21" t="s">
        <v>43</v>
      </c>
      <c r="P7055" s="21" t="s">
        <v>302</v>
      </c>
      <c r="Q7055" s="21" t="s">
        <v>9072</v>
      </c>
      <c r="R7055" s="22">
        <v>19.600000000000001</v>
      </c>
    </row>
    <row r="7056" spans="1:18" x14ac:dyDescent="0.2">
      <c r="A7056" s="21">
        <v>6035</v>
      </c>
      <c r="B7056" s="21" t="s">
        <v>9467</v>
      </c>
      <c r="C7056" s="21" t="s">
        <v>5566</v>
      </c>
      <c r="D7056" s="21" t="s">
        <v>3093</v>
      </c>
      <c r="E7056" s="21" t="s">
        <v>48</v>
      </c>
      <c r="F7056" s="21" t="s">
        <v>2910</v>
      </c>
      <c r="G7056" s="21" t="s">
        <v>2911</v>
      </c>
      <c r="H7056" s="21" t="s">
        <v>22</v>
      </c>
      <c r="I7056" s="21" t="s">
        <v>23</v>
      </c>
      <c r="J7056" s="21" t="s">
        <v>4756</v>
      </c>
      <c r="K7056" s="21" t="s">
        <v>107</v>
      </c>
      <c r="L7056" s="21">
        <v>75007</v>
      </c>
      <c r="M7056" s="21" t="s">
        <v>108</v>
      </c>
      <c r="N7056" s="21" t="s">
        <v>1811</v>
      </c>
      <c r="O7056" s="21" t="s">
        <v>43</v>
      </c>
      <c r="P7056" s="21" t="s">
        <v>77</v>
      </c>
      <c r="Q7056" s="21" t="s">
        <v>1812</v>
      </c>
      <c r="R7056" s="22">
        <v>19.568000000000001</v>
      </c>
    </row>
    <row r="7057" spans="1:18" x14ac:dyDescent="0.2">
      <c r="A7057" s="21">
        <v>673</v>
      </c>
      <c r="B7057" s="21" t="s">
        <v>2475</v>
      </c>
      <c r="C7057" s="21" t="s">
        <v>1394</v>
      </c>
      <c r="D7057" s="21" t="s">
        <v>2476</v>
      </c>
      <c r="E7057" s="21" t="s">
        <v>48</v>
      </c>
      <c r="F7057" s="21" t="s">
        <v>1399</v>
      </c>
      <c r="G7057" s="21" t="s">
        <v>1400</v>
      </c>
      <c r="H7057" s="21" t="s">
        <v>22</v>
      </c>
      <c r="I7057" s="21" t="s">
        <v>23</v>
      </c>
      <c r="J7057" s="21" t="s">
        <v>1487</v>
      </c>
      <c r="K7057" s="21" t="s">
        <v>232</v>
      </c>
      <c r="L7057" s="21">
        <v>62301</v>
      </c>
      <c r="M7057" s="21" t="s">
        <v>108</v>
      </c>
      <c r="N7057" s="21" t="s">
        <v>2477</v>
      </c>
      <c r="O7057" s="21" t="s">
        <v>43</v>
      </c>
      <c r="P7057" s="21" t="s">
        <v>67</v>
      </c>
      <c r="Q7057" s="21" t="s">
        <v>2478</v>
      </c>
      <c r="R7057" s="22">
        <v>19.559999999999999</v>
      </c>
    </row>
    <row r="7058" spans="1:18" x14ac:dyDescent="0.2">
      <c r="A7058" s="21">
        <v>7654</v>
      </c>
      <c r="B7058" s="21" t="s">
        <v>10438</v>
      </c>
      <c r="C7058" s="21" t="s">
        <v>1958</v>
      </c>
      <c r="D7058" s="21" t="s">
        <v>4748</v>
      </c>
      <c r="E7058" s="21" t="s">
        <v>48</v>
      </c>
      <c r="F7058" s="21" t="s">
        <v>10439</v>
      </c>
      <c r="G7058" s="21" t="s">
        <v>10440</v>
      </c>
      <c r="H7058" s="21" t="s">
        <v>38</v>
      </c>
      <c r="I7058" s="21" t="s">
        <v>23</v>
      </c>
      <c r="J7058" s="21" t="s">
        <v>1897</v>
      </c>
      <c r="K7058" s="21" t="s">
        <v>403</v>
      </c>
      <c r="L7058" s="21">
        <v>35810</v>
      </c>
      <c r="M7058" s="21" t="s">
        <v>26</v>
      </c>
      <c r="N7058" s="21" t="s">
        <v>8281</v>
      </c>
      <c r="O7058" s="21" t="s">
        <v>43</v>
      </c>
      <c r="P7058" s="21" t="s">
        <v>67</v>
      </c>
      <c r="Q7058" s="21" t="s">
        <v>8282</v>
      </c>
      <c r="R7058" s="22">
        <v>19.559999999999999</v>
      </c>
    </row>
    <row r="7059" spans="1:18" x14ac:dyDescent="0.2">
      <c r="A7059" s="21">
        <v>7196</v>
      </c>
      <c r="B7059" s="21" t="s">
        <v>10188</v>
      </c>
      <c r="C7059" s="21" t="s">
        <v>3396</v>
      </c>
      <c r="D7059" s="21" t="s">
        <v>3397</v>
      </c>
      <c r="E7059" s="21" t="s">
        <v>48</v>
      </c>
      <c r="F7059" s="21" t="s">
        <v>1721</v>
      </c>
      <c r="G7059" s="21" t="s">
        <v>1722</v>
      </c>
      <c r="H7059" s="21" t="s">
        <v>105</v>
      </c>
      <c r="I7059" s="21" t="s">
        <v>23</v>
      </c>
      <c r="J7059" s="21" t="s">
        <v>96</v>
      </c>
      <c r="K7059" s="21" t="s">
        <v>97</v>
      </c>
      <c r="L7059" s="21">
        <v>98103</v>
      </c>
      <c r="M7059" s="21" t="s">
        <v>41</v>
      </c>
      <c r="N7059" s="21" t="s">
        <v>186</v>
      </c>
      <c r="O7059" s="21" t="s">
        <v>28</v>
      </c>
      <c r="P7059" s="21" t="s">
        <v>64</v>
      </c>
      <c r="Q7059" s="21" t="s">
        <v>6071</v>
      </c>
      <c r="R7059" s="22">
        <v>19.54</v>
      </c>
    </row>
    <row r="7060" spans="1:18" x14ac:dyDescent="0.2">
      <c r="A7060" s="21">
        <v>1760</v>
      </c>
      <c r="B7060" s="21" t="s">
        <v>5035</v>
      </c>
      <c r="C7060" s="21" t="s">
        <v>12070</v>
      </c>
      <c r="D7060" s="21" t="s">
        <v>12071</v>
      </c>
      <c r="E7060" s="21" t="s">
        <v>48</v>
      </c>
      <c r="F7060" s="21" t="s">
        <v>4442</v>
      </c>
      <c r="G7060" s="21" t="s">
        <v>4443</v>
      </c>
      <c r="H7060" s="21" t="s">
        <v>22</v>
      </c>
      <c r="I7060" s="21" t="s">
        <v>23</v>
      </c>
      <c r="J7060" s="21" t="s">
        <v>156</v>
      </c>
      <c r="K7060" s="21" t="s">
        <v>157</v>
      </c>
      <c r="L7060" s="21">
        <v>19143</v>
      </c>
      <c r="M7060" s="21" t="s">
        <v>158</v>
      </c>
      <c r="N7060" s="21" t="s">
        <v>1601</v>
      </c>
      <c r="O7060" s="21" t="s">
        <v>43</v>
      </c>
      <c r="P7060" s="21" t="s">
        <v>67</v>
      </c>
      <c r="Q7060" s="21" t="s">
        <v>1602</v>
      </c>
      <c r="R7060" s="22">
        <v>19.536000000000001</v>
      </c>
    </row>
    <row r="7061" spans="1:18" x14ac:dyDescent="0.2">
      <c r="A7061" s="21">
        <v>5437</v>
      </c>
      <c r="B7061" s="21" t="s">
        <v>9051</v>
      </c>
      <c r="C7061" s="21" t="s">
        <v>11888</v>
      </c>
      <c r="D7061" s="21" t="s">
        <v>11889</v>
      </c>
      <c r="E7061" s="21" t="s">
        <v>206</v>
      </c>
      <c r="F7061" s="21" t="s">
        <v>8998</v>
      </c>
      <c r="G7061" s="21" t="s">
        <v>8999</v>
      </c>
      <c r="H7061" s="21" t="s">
        <v>38</v>
      </c>
      <c r="I7061" s="21" t="s">
        <v>23</v>
      </c>
      <c r="J7061" s="21" t="s">
        <v>2585</v>
      </c>
      <c r="K7061" s="21" t="s">
        <v>52</v>
      </c>
      <c r="L7061" s="21">
        <v>32137</v>
      </c>
      <c r="M7061" s="21" t="s">
        <v>26</v>
      </c>
      <c r="N7061" s="21" t="s">
        <v>5046</v>
      </c>
      <c r="O7061" s="21" t="s">
        <v>28</v>
      </c>
      <c r="P7061" s="21" t="s">
        <v>64</v>
      </c>
      <c r="Q7061" s="21" t="s">
        <v>5047</v>
      </c>
      <c r="R7061" s="22">
        <v>19.52</v>
      </c>
    </row>
    <row r="7062" spans="1:18" x14ac:dyDescent="0.2">
      <c r="A7062" s="21">
        <v>5618</v>
      </c>
      <c r="B7062" s="21" t="s">
        <v>9194</v>
      </c>
      <c r="C7062" s="21" t="s">
        <v>1563</v>
      </c>
      <c r="D7062" s="21" t="s">
        <v>11983</v>
      </c>
      <c r="E7062" s="21" t="s">
        <v>48</v>
      </c>
      <c r="F7062" s="21" t="s">
        <v>36</v>
      </c>
      <c r="G7062" s="21" t="s">
        <v>37</v>
      </c>
      <c r="H7062" s="21" t="s">
        <v>38</v>
      </c>
      <c r="I7062" s="21" t="s">
        <v>23</v>
      </c>
      <c r="J7062" s="21" t="s">
        <v>377</v>
      </c>
      <c r="K7062" s="21" t="s">
        <v>378</v>
      </c>
      <c r="L7062" s="21">
        <v>38109</v>
      </c>
      <c r="M7062" s="21" t="s">
        <v>26</v>
      </c>
      <c r="N7062" s="21" t="s">
        <v>5046</v>
      </c>
      <c r="O7062" s="21" t="s">
        <v>28</v>
      </c>
      <c r="P7062" s="21" t="s">
        <v>64</v>
      </c>
      <c r="Q7062" s="21" t="s">
        <v>5047</v>
      </c>
      <c r="R7062" s="22">
        <v>19.52</v>
      </c>
    </row>
    <row r="7063" spans="1:18" x14ac:dyDescent="0.2">
      <c r="A7063" s="21">
        <v>22</v>
      </c>
      <c r="B7063" s="21" t="s">
        <v>141</v>
      </c>
      <c r="C7063" s="21" t="s">
        <v>11718</v>
      </c>
      <c r="D7063" s="21" t="s">
        <v>142</v>
      </c>
      <c r="E7063" s="21" t="s">
        <v>48</v>
      </c>
      <c r="F7063" s="21" t="s">
        <v>143</v>
      </c>
      <c r="G7063" s="21" t="s">
        <v>144</v>
      </c>
      <c r="H7063" s="21" t="s">
        <v>38</v>
      </c>
      <c r="I7063" s="21" t="s">
        <v>23</v>
      </c>
      <c r="J7063" s="21" t="s">
        <v>145</v>
      </c>
      <c r="K7063" s="21" t="s">
        <v>146</v>
      </c>
      <c r="L7063" s="21">
        <v>68025</v>
      </c>
      <c r="M7063" s="21" t="s">
        <v>108</v>
      </c>
      <c r="N7063" s="21" t="s">
        <v>147</v>
      </c>
      <c r="O7063" s="21" t="s">
        <v>43</v>
      </c>
      <c r="P7063" s="21" t="s">
        <v>67</v>
      </c>
      <c r="Q7063" s="21" t="s">
        <v>148</v>
      </c>
      <c r="R7063" s="22">
        <v>19.46</v>
      </c>
    </row>
    <row r="7064" spans="1:18" x14ac:dyDescent="0.2">
      <c r="A7064" s="21">
        <v>1071</v>
      </c>
      <c r="B7064" s="21" t="s">
        <v>3583</v>
      </c>
      <c r="C7064" s="21" t="s">
        <v>2952</v>
      </c>
      <c r="D7064" s="21" t="s">
        <v>102</v>
      </c>
      <c r="E7064" s="21" t="s">
        <v>48</v>
      </c>
      <c r="F7064" s="21" t="s">
        <v>3584</v>
      </c>
      <c r="G7064" s="21" t="s">
        <v>3585</v>
      </c>
      <c r="H7064" s="21" t="s">
        <v>105</v>
      </c>
      <c r="I7064" s="21" t="s">
        <v>23</v>
      </c>
      <c r="J7064" s="21" t="s">
        <v>39</v>
      </c>
      <c r="K7064" s="21" t="s">
        <v>40</v>
      </c>
      <c r="L7064" s="21">
        <v>90008</v>
      </c>
      <c r="M7064" s="21" t="s">
        <v>41</v>
      </c>
      <c r="N7064" s="21" t="s">
        <v>1442</v>
      </c>
      <c r="O7064" s="21" t="s">
        <v>43</v>
      </c>
      <c r="P7064" s="21" t="s">
        <v>67</v>
      </c>
      <c r="Q7064" s="21" t="s">
        <v>1443</v>
      </c>
      <c r="R7064" s="22">
        <v>19.46</v>
      </c>
    </row>
    <row r="7065" spans="1:18" x14ac:dyDescent="0.2">
      <c r="A7065" s="21">
        <v>556</v>
      </c>
      <c r="B7065" s="21" t="s">
        <v>2130</v>
      </c>
      <c r="C7065" s="21" t="s">
        <v>11868</v>
      </c>
      <c r="D7065" s="21" t="s">
        <v>11869</v>
      </c>
      <c r="E7065" s="21" t="s">
        <v>19</v>
      </c>
      <c r="F7065" s="21" t="s">
        <v>2131</v>
      </c>
      <c r="G7065" s="21" t="s">
        <v>2132</v>
      </c>
      <c r="H7065" s="21" t="s">
        <v>22</v>
      </c>
      <c r="I7065" s="21" t="s">
        <v>23</v>
      </c>
      <c r="J7065" s="21" t="s">
        <v>587</v>
      </c>
      <c r="K7065" s="21" t="s">
        <v>89</v>
      </c>
      <c r="L7065" s="21">
        <v>28403</v>
      </c>
      <c r="M7065" s="21" t="s">
        <v>26</v>
      </c>
      <c r="N7065" s="21" t="s">
        <v>2133</v>
      </c>
      <c r="O7065" s="21" t="s">
        <v>43</v>
      </c>
      <c r="P7065" s="21" t="s">
        <v>67</v>
      </c>
      <c r="Q7065" s="21" t="s">
        <v>2134</v>
      </c>
      <c r="R7065" s="22">
        <v>19.456</v>
      </c>
    </row>
    <row r="7066" spans="1:18" x14ac:dyDescent="0.2">
      <c r="A7066" s="21">
        <v>5565</v>
      </c>
      <c r="B7066" s="21" t="s">
        <v>9147</v>
      </c>
      <c r="C7066" s="21" t="s">
        <v>5382</v>
      </c>
      <c r="D7066" s="21" t="s">
        <v>5382</v>
      </c>
      <c r="E7066" s="21" t="s">
        <v>1452</v>
      </c>
      <c r="F7066" s="21" t="s">
        <v>7455</v>
      </c>
      <c r="G7066" s="21" t="s">
        <v>7456</v>
      </c>
      <c r="H7066" s="21" t="s">
        <v>105</v>
      </c>
      <c r="I7066" s="21" t="s">
        <v>23</v>
      </c>
      <c r="J7066" s="21" t="s">
        <v>341</v>
      </c>
      <c r="K7066" s="21" t="s">
        <v>232</v>
      </c>
      <c r="L7066" s="21">
        <v>60610</v>
      </c>
      <c r="M7066" s="21" t="s">
        <v>108</v>
      </c>
      <c r="N7066" s="21" t="s">
        <v>7189</v>
      </c>
      <c r="O7066" s="21" t="s">
        <v>43</v>
      </c>
      <c r="P7066" s="21" t="s">
        <v>67</v>
      </c>
      <c r="Q7066" s="21" t="s">
        <v>7190</v>
      </c>
      <c r="R7066" s="22">
        <v>19.456</v>
      </c>
    </row>
    <row r="7067" spans="1:18" x14ac:dyDescent="0.2">
      <c r="A7067" s="21">
        <v>7080</v>
      </c>
      <c r="B7067" s="21" t="s">
        <v>10124</v>
      </c>
      <c r="C7067" s="21" t="s">
        <v>11745</v>
      </c>
      <c r="D7067" s="21" t="s">
        <v>11743</v>
      </c>
      <c r="E7067" s="21" t="s">
        <v>48</v>
      </c>
      <c r="F7067" s="21" t="s">
        <v>5403</v>
      </c>
      <c r="G7067" s="21" t="s">
        <v>5404</v>
      </c>
      <c r="H7067" s="21" t="s">
        <v>22</v>
      </c>
      <c r="I7067" s="21" t="s">
        <v>23</v>
      </c>
      <c r="J7067" s="21" t="s">
        <v>528</v>
      </c>
      <c r="K7067" s="21" t="s">
        <v>89</v>
      </c>
      <c r="L7067" s="21">
        <v>28205</v>
      </c>
      <c r="M7067" s="21" t="s">
        <v>26</v>
      </c>
      <c r="N7067" s="21" t="s">
        <v>2133</v>
      </c>
      <c r="O7067" s="21" t="s">
        <v>43</v>
      </c>
      <c r="P7067" s="21" t="s">
        <v>67</v>
      </c>
      <c r="Q7067" s="21" t="s">
        <v>2134</v>
      </c>
      <c r="R7067" s="22">
        <v>19.456</v>
      </c>
    </row>
    <row r="7068" spans="1:18" x14ac:dyDescent="0.2">
      <c r="A7068" s="21">
        <v>9464</v>
      </c>
      <c r="B7068" s="21" t="s">
        <v>11510</v>
      </c>
      <c r="C7068" s="21" t="s">
        <v>9783</v>
      </c>
      <c r="D7068" s="21" t="s">
        <v>11868</v>
      </c>
      <c r="E7068" s="21" t="s">
        <v>206</v>
      </c>
      <c r="F7068" s="21" t="s">
        <v>5477</v>
      </c>
      <c r="G7068" s="21" t="s">
        <v>5478</v>
      </c>
      <c r="H7068" s="21" t="s">
        <v>22</v>
      </c>
      <c r="I7068" s="21" t="s">
        <v>23</v>
      </c>
      <c r="J7068" s="21" t="s">
        <v>563</v>
      </c>
      <c r="K7068" s="21" t="s">
        <v>564</v>
      </c>
      <c r="L7068" s="21">
        <v>43229</v>
      </c>
      <c r="M7068" s="21" t="s">
        <v>158</v>
      </c>
      <c r="N7068" s="21" t="s">
        <v>2133</v>
      </c>
      <c r="O7068" s="21" t="s">
        <v>43</v>
      </c>
      <c r="P7068" s="21" t="s">
        <v>67</v>
      </c>
      <c r="Q7068" s="21" t="s">
        <v>2134</v>
      </c>
      <c r="R7068" s="22">
        <v>19.456</v>
      </c>
    </row>
    <row r="7069" spans="1:18" x14ac:dyDescent="0.2">
      <c r="A7069" s="21">
        <v>569</v>
      </c>
      <c r="B7069" s="21" t="s">
        <v>2168</v>
      </c>
      <c r="C7069" s="21" t="s">
        <v>11820</v>
      </c>
      <c r="D7069" s="21" t="s">
        <v>11839</v>
      </c>
      <c r="E7069" s="21" t="s">
        <v>48</v>
      </c>
      <c r="F7069" s="21" t="s">
        <v>2169</v>
      </c>
      <c r="G7069" s="21" t="s">
        <v>2170</v>
      </c>
      <c r="H7069" s="21" t="s">
        <v>38</v>
      </c>
      <c r="I7069" s="21" t="s">
        <v>23</v>
      </c>
      <c r="J7069" s="21" t="s">
        <v>96</v>
      </c>
      <c r="K7069" s="21" t="s">
        <v>97</v>
      </c>
      <c r="L7069" s="21">
        <v>98105</v>
      </c>
      <c r="M7069" s="21" t="s">
        <v>41</v>
      </c>
      <c r="N7069" s="21" t="s">
        <v>2175</v>
      </c>
      <c r="O7069" s="21" t="s">
        <v>43</v>
      </c>
      <c r="P7069" s="21" t="s">
        <v>91</v>
      </c>
      <c r="Q7069" s="21" t="s">
        <v>2176</v>
      </c>
      <c r="R7069" s="22">
        <v>19.440000000000001</v>
      </c>
    </row>
    <row r="7070" spans="1:18" x14ac:dyDescent="0.2">
      <c r="A7070" s="21">
        <v>688</v>
      </c>
      <c r="B7070" s="21" t="s">
        <v>2514</v>
      </c>
      <c r="C7070" s="21" t="s">
        <v>11888</v>
      </c>
      <c r="D7070" s="21" t="s">
        <v>11889</v>
      </c>
      <c r="E7070" s="21" t="s">
        <v>206</v>
      </c>
      <c r="F7070" s="21" t="s">
        <v>2515</v>
      </c>
      <c r="G7070" s="21" t="s">
        <v>2516</v>
      </c>
      <c r="H7070" s="21" t="s">
        <v>22</v>
      </c>
      <c r="I7070" s="21" t="s">
        <v>23</v>
      </c>
      <c r="J7070" s="21" t="s">
        <v>370</v>
      </c>
      <c r="K7070" s="21" t="s">
        <v>1675</v>
      </c>
      <c r="L7070" s="21">
        <v>39212</v>
      </c>
      <c r="M7070" s="21" t="s">
        <v>26</v>
      </c>
      <c r="N7070" s="21" t="s">
        <v>457</v>
      </c>
      <c r="O7070" s="21" t="s">
        <v>43</v>
      </c>
      <c r="P7070" s="21" t="s">
        <v>91</v>
      </c>
      <c r="Q7070" s="21" t="s">
        <v>458</v>
      </c>
      <c r="R7070" s="22">
        <v>19.440000000000001</v>
      </c>
    </row>
    <row r="7071" spans="1:18" x14ac:dyDescent="0.2">
      <c r="A7071" s="21">
        <v>1004</v>
      </c>
      <c r="B7071" s="21" t="s">
        <v>3398</v>
      </c>
      <c r="C7071" s="21" t="s">
        <v>1147</v>
      </c>
      <c r="D7071" s="21" t="s">
        <v>1147</v>
      </c>
      <c r="E7071" s="21" t="s">
        <v>1452</v>
      </c>
      <c r="F7071" s="21" t="s">
        <v>2824</v>
      </c>
      <c r="G7071" s="21" t="s">
        <v>2825</v>
      </c>
      <c r="H7071" s="21" t="s">
        <v>22</v>
      </c>
      <c r="I7071" s="21" t="s">
        <v>23</v>
      </c>
      <c r="J7071" s="21" t="s">
        <v>299</v>
      </c>
      <c r="K7071" s="21" t="s">
        <v>300</v>
      </c>
      <c r="L7071" s="21">
        <v>10024</v>
      </c>
      <c r="M7071" s="21" t="s">
        <v>158</v>
      </c>
      <c r="N7071" s="21" t="s">
        <v>3316</v>
      </c>
      <c r="O7071" s="21" t="s">
        <v>43</v>
      </c>
      <c r="P7071" s="21" t="s">
        <v>91</v>
      </c>
      <c r="Q7071" s="21" t="s">
        <v>3317</v>
      </c>
      <c r="R7071" s="22">
        <v>19.440000000000001</v>
      </c>
    </row>
    <row r="7072" spans="1:18" x14ac:dyDescent="0.2">
      <c r="A7072" s="21">
        <v>1133</v>
      </c>
      <c r="B7072" s="21" t="s">
        <v>3715</v>
      </c>
      <c r="C7072" s="21" t="s">
        <v>11904</v>
      </c>
      <c r="D7072" s="21" t="s">
        <v>11980</v>
      </c>
      <c r="E7072" s="21" t="s">
        <v>206</v>
      </c>
      <c r="F7072" s="21" t="s">
        <v>579</v>
      </c>
      <c r="G7072" s="21" t="s">
        <v>580</v>
      </c>
      <c r="H7072" s="21" t="s">
        <v>38</v>
      </c>
      <c r="I7072" s="21" t="s">
        <v>23</v>
      </c>
      <c r="J7072" s="21" t="s">
        <v>3716</v>
      </c>
      <c r="K7072" s="21" t="s">
        <v>40</v>
      </c>
      <c r="L7072" s="21">
        <v>94509</v>
      </c>
      <c r="M7072" s="21" t="s">
        <v>41</v>
      </c>
      <c r="N7072" s="21" t="s">
        <v>1192</v>
      </c>
      <c r="O7072" s="21" t="s">
        <v>43</v>
      </c>
      <c r="P7072" s="21" t="s">
        <v>91</v>
      </c>
      <c r="Q7072" s="21" t="s">
        <v>1193</v>
      </c>
      <c r="R7072" s="22">
        <v>19.440000000000001</v>
      </c>
    </row>
    <row r="7073" spans="1:18" x14ac:dyDescent="0.2">
      <c r="A7073" s="21">
        <v>1170</v>
      </c>
      <c r="B7073" s="21" t="s">
        <v>3792</v>
      </c>
      <c r="C7073" s="21" t="s">
        <v>11833</v>
      </c>
      <c r="D7073" s="21" t="s">
        <v>11872</v>
      </c>
      <c r="E7073" s="21" t="s">
        <v>19</v>
      </c>
      <c r="F7073" s="21" t="s">
        <v>1070</v>
      </c>
      <c r="G7073" s="21" t="s">
        <v>1071</v>
      </c>
      <c r="H7073" s="21" t="s">
        <v>22</v>
      </c>
      <c r="I7073" s="21" t="s">
        <v>23</v>
      </c>
      <c r="J7073" s="21" t="s">
        <v>299</v>
      </c>
      <c r="K7073" s="21" t="s">
        <v>300</v>
      </c>
      <c r="L7073" s="21">
        <v>10035</v>
      </c>
      <c r="M7073" s="21" t="s">
        <v>158</v>
      </c>
      <c r="N7073" s="21" t="s">
        <v>3795</v>
      </c>
      <c r="O7073" s="21" t="s">
        <v>43</v>
      </c>
      <c r="P7073" s="21" t="s">
        <v>91</v>
      </c>
      <c r="Q7073" s="21" t="s">
        <v>3796</v>
      </c>
      <c r="R7073" s="22">
        <v>19.440000000000001</v>
      </c>
    </row>
    <row r="7074" spans="1:18" x14ac:dyDescent="0.2">
      <c r="A7074" s="21">
        <v>1639</v>
      </c>
      <c r="B7074" s="21" t="s">
        <v>4828</v>
      </c>
      <c r="C7074" s="21" t="s">
        <v>4014</v>
      </c>
      <c r="D7074" s="21" t="s">
        <v>11857</v>
      </c>
      <c r="E7074" s="21" t="s">
        <v>48</v>
      </c>
      <c r="F7074" s="21" t="s">
        <v>4829</v>
      </c>
      <c r="G7074" s="21" t="s">
        <v>4830</v>
      </c>
      <c r="H7074" s="21" t="s">
        <v>22</v>
      </c>
      <c r="I7074" s="21" t="s">
        <v>23</v>
      </c>
      <c r="J7074" s="21" t="s">
        <v>97</v>
      </c>
      <c r="K7074" s="21" t="s">
        <v>3445</v>
      </c>
      <c r="L7074" s="21">
        <v>20016</v>
      </c>
      <c r="M7074" s="21" t="s">
        <v>158</v>
      </c>
      <c r="N7074" s="21" t="s">
        <v>4831</v>
      </c>
      <c r="O7074" s="21" t="s">
        <v>43</v>
      </c>
      <c r="P7074" s="21" t="s">
        <v>91</v>
      </c>
      <c r="Q7074" s="21" t="s">
        <v>4832</v>
      </c>
      <c r="R7074" s="22">
        <v>19.440000000000001</v>
      </c>
    </row>
    <row r="7075" spans="1:18" x14ac:dyDescent="0.2">
      <c r="A7075" s="21">
        <v>2252</v>
      </c>
      <c r="B7075" s="21" t="s">
        <v>5864</v>
      </c>
      <c r="C7075" s="21" t="s">
        <v>5081</v>
      </c>
      <c r="D7075" s="21" t="s">
        <v>5865</v>
      </c>
      <c r="E7075" s="21" t="s">
        <v>19</v>
      </c>
      <c r="F7075" s="21" t="s">
        <v>5866</v>
      </c>
      <c r="G7075" s="21" t="s">
        <v>5867</v>
      </c>
      <c r="H7075" s="21" t="s">
        <v>22</v>
      </c>
      <c r="I7075" s="21" t="s">
        <v>23</v>
      </c>
      <c r="J7075" s="21" t="s">
        <v>39</v>
      </c>
      <c r="K7075" s="21" t="s">
        <v>40</v>
      </c>
      <c r="L7075" s="21">
        <v>90004</v>
      </c>
      <c r="M7075" s="21" t="s">
        <v>41</v>
      </c>
      <c r="N7075" s="21" t="s">
        <v>5560</v>
      </c>
      <c r="O7075" s="21" t="s">
        <v>43</v>
      </c>
      <c r="P7075" s="21" t="s">
        <v>91</v>
      </c>
      <c r="Q7075" s="21" t="s">
        <v>5872</v>
      </c>
      <c r="R7075" s="22">
        <v>19.440000000000001</v>
      </c>
    </row>
    <row r="7076" spans="1:18" x14ac:dyDescent="0.2">
      <c r="A7076" s="21">
        <v>2581</v>
      </c>
      <c r="B7076" s="21" t="s">
        <v>6359</v>
      </c>
      <c r="C7076" s="21" t="s">
        <v>3701</v>
      </c>
      <c r="D7076" s="21" t="s">
        <v>6360</v>
      </c>
      <c r="E7076" s="21" t="s">
        <v>48</v>
      </c>
      <c r="F7076" s="21" t="s">
        <v>1686</v>
      </c>
      <c r="G7076" s="21" t="s">
        <v>1687</v>
      </c>
      <c r="H7076" s="21" t="s">
        <v>105</v>
      </c>
      <c r="I7076" s="21" t="s">
        <v>23</v>
      </c>
      <c r="J7076" s="21" t="s">
        <v>3188</v>
      </c>
      <c r="K7076" s="21" t="s">
        <v>357</v>
      </c>
      <c r="L7076" s="21">
        <v>22304</v>
      </c>
      <c r="M7076" s="21" t="s">
        <v>26</v>
      </c>
      <c r="N7076" s="21" t="s">
        <v>4109</v>
      </c>
      <c r="O7076" s="21" t="s">
        <v>43</v>
      </c>
      <c r="P7076" s="21" t="s">
        <v>91</v>
      </c>
      <c r="Q7076" s="21" t="s">
        <v>4110</v>
      </c>
      <c r="R7076" s="22">
        <v>19.440000000000001</v>
      </c>
    </row>
    <row r="7077" spans="1:18" x14ac:dyDescent="0.2">
      <c r="A7077" s="21">
        <v>2707</v>
      </c>
      <c r="B7077" s="21" t="s">
        <v>6539</v>
      </c>
      <c r="C7077" s="21" t="s">
        <v>1118</v>
      </c>
      <c r="D7077" s="21" t="s">
        <v>2923</v>
      </c>
      <c r="E7077" s="21" t="s">
        <v>48</v>
      </c>
      <c r="F7077" s="21" t="s">
        <v>4159</v>
      </c>
      <c r="G7077" s="21" t="s">
        <v>4160</v>
      </c>
      <c r="H7077" s="21" t="s">
        <v>105</v>
      </c>
      <c r="I7077" s="21" t="s">
        <v>23</v>
      </c>
      <c r="J7077" s="21" t="s">
        <v>752</v>
      </c>
      <c r="K7077" s="21" t="s">
        <v>753</v>
      </c>
      <c r="L7077" s="21">
        <v>88220</v>
      </c>
      <c r="M7077" s="21" t="s">
        <v>41</v>
      </c>
      <c r="N7077" s="21" t="s">
        <v>6540</v>
      </c>
      <c r="O7077" s="21" t="s">
        <v>43</v>
      </c>
      <c r="P7077" s="21" t="s">
        <v>91</v>
      </c>
      <c r="Q7077" s="21" t="s">
        <v>6541</v>
      </c>
      <c r="R7077" s="22">
        <v>19.440000000000001</v>
      </c>
    </row>
    <row r="7078" spans="1:18" x14ac:dyDescent="0.2">
      <c r="A7078" s="21">
        <v>2837</v>
      </c>
      <c r="B7078" s="21" t="s">
        <v>6713</v>
      </c>
      <c r="C7078" s="21" t="s">
        <v>11742</v>
      </c>
      <c r="D7078" s="21" t="s">
        <v>424</v>
      </c>
      <c r="E7078" s="21" t="s">
        <v>48</v>
      </c>
      <c r="F7078" s="21" t="s">
        <v>2977</v>
      </c>
      <c r="G7078" s="21" t="s">
        <v>2978</v>
      </c>
      <c r="H7078" s="21" t="s">
        <v>22</v>
      </c>
      <c r="I7078" s="21" t="s">
        <v>23</v>
      </c>
      <c r="J7078" s="21" t="s">
        <v>39</v>
      </c>
      <c r="K7078" s="21" t="s">
        <v>40</v>
      </c>
      <c r="L7078" s="21">
        <v>90036</v>
      </c>
      <c r="M7078" s="21" t="s">
        <v>41</v>
      </c>
      <c r="N7078" s="21" t="s">
        <v>6714</v>
      </c>
      <c r="O7078" s="21" t="s">
        <v>43</v>
      </c>
      <c r="P7078" s="21" t="s">
        <v>91</v>
      </c>
      <c r="Q7078" s="21" t="s">
        <v>6715</v>
      </c>
      <c r="R7078" s="22">
        <v>19.440000000000001</v>
      </c>
    </row>
    <row r="7079" spans="1:18" x14ac:dyDescent="0.2">
      <c r="A7079" s="21">
        <v>3363</v>
      </c>
      <c r="B7079" s="21" t="s">
        <v>7303</v>
      </c>
      <c r="C7079" s="21" t="s">
        <v>3235</v>
      </c>
      <c r="D7079" s="21" t="s">
        <v>1391</v>
      </c>
      <c r="E7079" s="21" t="s">
        <v>48</v>
      </c>
      <c r="F7079" s="21" t="s">
        <v>6621</v>
      </c>
      <c r="G7079" s="21" t="s">
        <v>6622</v>
      </c>
      <c r="H7079" s="21" t="s">
        <v>105</v>
      </c>
      <c r="I7079" s="21" t="s">
        <v>23</v>
      </c>
      <c r="J7079" s="21" t="s">
        <v>7304</v>
      </c>
      <c r="K7079" s="21" t="s">
        <v>1402</v>
      </c>
      <c r="L7079" s="21">
        <v>2151</v>
      </c>
      <c r="M7079" s="21" t="s">
        <v>158</v>
      </c>
      <c r="N7079" s="21" t="s">
        <v>2175</v>
      </c>
      <c r="O7079" s="21" t="s">
        <v>43</v>
      </c>
      <c r="P7079" s="21" t="s">
        <v>91</v>
      </c>
      <c r="Q7079" s="21" t="s">
        <v>2176</v>
      </c>
      <c r="R7079" s="22">
        <v>19.440000000000001</v>
      </c>
    </row>
    <row r="7080" spans="1:18" x14ac:dyDescent="0.2">
      <c r="A7080" s="21">
        <v>3913</v>
      </c>
      <c r="B7080" s="21" t="s">
        <v>7815</v>
      </c>
      <c r="C7080" s="21" t="s">
        <v>657</v>
      </c>
      <c r="D7080" s="21" t="s">
        <v>1437</v>
      </c>
      <c r="E7080" s="21" t="s">
        <v>48</v>
      </c>
      <c r="F7080" s="21" t="s">
        <v>1485</v>
      </c>
      <c r="G7080" s="21" t="s">
        <v>1486</v>
      </c>
      <c r="H7080" s="21" t="s">
        <v>38</v>
      </c>
      <c r="I7080" s="21" t="s">
        <v>23</v>
      </c>
      <c r="J7080" s="21" t="s">
        <v>299</v>
      </c>
      <c r="K7080" s="21" t="s">
        <v>300</v>
      </c>
      <c r="L7080" s="21">
        <v>10035</v>
      </c>
      <c r="M7080" s="21" t="s">
        <v>158</v>
      </c>
      <c r="N7080" s="21" t="s">
        <v>4371</v>
      </c>
      <c r="O7080" s="21" t="s">
        <v>43</v>
      </c>
      <c r="P7080" s="21" t="s">
        <v>91</v>
      </c>
      <c r="Q7080" s="21" t="s">
        <v>4372</v>
      </c>
      <c r="R7080" s="22">
        <v>19.440000000000001</v>
      </c>
    </row>
    <row r="7081" spans="1:18" x14ac:dyDescent="0.2">
      <c r="A7081" s="21">
        <v>4118</v>
      </c>
      <c r="B7081" s="21" t="s">
        <v>7990</v>
      </c>
      <c r="C7081" s="21" t="s">
        <v>325</v>
      </c>
      <c r="D7081" s="21" t="s">
        <v>2322</v>
      </c>
      <c r="E7081" s="21" t="s">
        <v>48</v>
      </c>
      <c r="F7081" s="21" t="s">
        <v>3357</v>
      </c>
      <c r="G7081" s="21" t="s">
        <v>3358</v>
      </c>
      <c r="H7081" s="21" t="s">
        <v>22</v>
      </c>
      <c r="I7081" s="21" t="s">
        <v>23</v>
      </c>
      <c r="J7081" s="21" t="s">
        <v>39</v>
      </c>
      <c r="K7081" s="21" t="s">
        <v>40</v>
      </c>
      <c r="L7081" s="21">
        <v>90036</v>
      </c>
      <c r="M7081" s="21" t="s">
        <v>41</v>
      </c>
      <c r="N7081" s="21" t="s">
        <v>2232</v>
      </c>
      <c r="O7081" s="21" t="s">
        <v>43</v>
      </c>
      <c r="P7081" s="21" t="s">
        <v>91</v>
      </c>
      <c r="Q7081" s="21" t="s">
        <v>2233</v>
      </c>
      <c r="R7081" s="22">
        <v>19.440000000000001</v>
      </c>
    </row>
    <row r="7082" spans="1:18" x14ac:dyDescent="0.2">
      <c r="A7082" s="21">
        <v>4167</v>
      </c>
      <c r="B7082" s="21" t="s">
        <v>8035</v>
      </c>
      <c r="C7082" s="21" t="s">
        <v>12204</v>
      </c>
      <c r="D7082" s="21" t="s">
        <v>5516</v>
      </c>
      <c r="E7082" s="21" t="s">
        <v>48</v>
      </c>
      <c r="F7082" s="21" t="s">
        <v>2418</v>
      </c>
      <c r="G7082" s="21" t="s">
        <v>2419</v>
      </c>
      <c r="H7082" s="21" t="s">
        <v>38</v>
      </c>
      <c r="I7082" s="21" t="s">
        <v>23</v>
      </c>
      <c r="J7082" s="21" t="s">
        <v>1317</v>
      </c>
      <c r="K7082" s="21" t="s">
        <v>300</v>
      </c>
      <c r="L7082" s="21">
        <v>11561</v>
      </c>
      <c r="M7082" s="21" t="s">
        <v>158</v>
      </c>
      <c r="N7082" s="21" t="s">
        <v>6887</v>
      </c>
      <c r="O7082" s="21" t="s">
        <v>43</v>
      </c>
      <c r="P7082" s="21" t="s">
        <v>91</v>
      </c>
      <c r="Q7082" s="21" t="s">
        <v>6888</v>
      </c>
      <c r="R7082" s="22">
        <v>19.440000000000001</v>
      </c>
    </row>
    <row r="7083" spans="1:18" x14ac:dyDescent="0.2">
      <c r="A7083" s="21">
        <v>4312</v>
      </c>
      <c r="B7083" s="21" t="s">
        <v>8176</v>
      </c>
      <c r="C7083" s="21" t="s">
        <v>11807</v>
      </c>
      <c r="D7083" s="21" t="s">
        <v>11716</v>
      </c>
      <c r="E7083" s="21" t="s">
        <v>48</v>
      </c>
      <c r="F7083" s="21" t="s">
        <v>5683</v>
      </c>
      <c r="G7083" s="21" t="s">
        <v>5684</v>
      </c>
      <c r="H7083" s="21" t="s">
        <v>22</v>
      </c>
      <c r="I7083" s="21" t="s">
        <v>23</v>
      </c>
      <c r="J7083" s="21" t="s">
        <v>39</v>
      </c>
      <c r="K7083" s="21" t="s">
        <v>40</v>
      </c>
      <c r="L7083" s="21">
        <v>90045</v>
      </c>
      <c r="M7083" s="21" t="s">
        <v>41</v>
      </c>
      <c r="N7083" s="21" t="s">
        <v>6458</v>
      </c>
      <c r="O7083" s="21" t="s">
        <v>43</v>
      </c>
      <c r="P7083" s="21" t="s">
        <v>91</v>
      </c>
      <c r="Q7083" s="21" t="s">
        <v>6459</v>
      </c>
      <c r="R7083" s="22">
        <v>19.440000000000001</v>
      </c>
    </row>
    <row r="7084" spans="1:18" x14ac:dyDescent="0.2">
      <c r="A7084" s="21">
        <v>4486</v>
      </c>
      <c r="B7084" s="21" t="s">
        <v>8316</v>
      </c>
      <c r="C7084" s="21" t="s">
        <v>11748</v>
      </c>
      <c r="D7084" s="21" t="s">
        <v>11709</v>
      </c>
      <c r="E7084" s="21" t="s">
        <v>48</v>
      </c>
      <c r="F7084" s="21" t="s">
        <v>1866</v>
      </c>
      <c r="G7084" s="21" t="s">
        <v>1867</v>
      </c>
      <c r="H7084" s="21" t="s">
        <v>22</v>
      </c>
      <c r="I7084" s="21" t="s">
        <v>23</v>
      </c>
      <c r="J7084" s="21" t="s">
        <v>39</v>
      </c>
      <c r="K7084" s="21" t="s">
        <v>40</v>
      </c>
      <c r="L7084" s="21">
        <v>90049</v>
      </c>
      <c r="M7084" s="21" t="s">
        <v>41</v>
      </c>
      <c r="N7084" s="21" t="s">
        <v>5560</v>
      </c>
      <c r="O7084" s="21" t="s">
        <v>43</v>
      </c>
      <c r="P7084" s="21" t="s">
        <v>91</v>
      </c>
      <c r="Q7084" s="21" t="s">
        <v>5872</v>
      </c>
      <c r="R7084" s="22">
        <v>19.440000000000001</v>
      </c>
    </row>
    <row r="7085" spans="1:18" x14ac:dyDescent="0.2">
      <c r="A7085" s="21">
        <v>4928</v>
      </c>
      <c r="B7085" s="21" t="s">
        <v>8670</v>
      </c>
      <c r="C7085" s="21" t="s">
        <v>11781</v>
      </c>
      <c r="D7085" s="21" t="s">
        <v>12136</v>
      </c>
      <c r="E7085" s="21" t="s">
        <v>48</v>
      </c>
      <c r="F7085" s="21" t="s">
        <v>599</v>
      </c>
      <c r="G7085" s="21" t="s">
        <v>600</v>
      </c>
      <c r="H7085" s="21" t="s">
        <v>105</v>
      </c>
      <c r="I7085" s="21" t="s">
        <v>23</v>
      </c>
      <c r="J7085" s="21" t="s">
        <v>843</v>
      </c>
      <c r="K7085" s="21" t="s">
        <v>844</v>
      </c>
      <c r="L7085" s="21">
        <v>6824</v>
      </c>
      <c r="M7085" s="21" t="s">
        <v>158</v>
      </c>
      <c r="N7085" s="21" t="s">
        <v>5389</v>
      </c>
      <c r="O7085" s="21" t="s">
        <v>43</v>
      </c>
      <c r="P7085" s="21" t="s">
        <v>91</v>
      </c>
      <c r="Q7085" s="21" t="s">
        <v>5390</v>
      </c>
      <c r="R7085" s="22">
        <v>19.440000000000001</v>
      </c>
    </row>
    <row r="7086" spans="1:18" x14ac:dyDescent="0.2">
      <c r="A7086" s="21">
        <v>5123</v>
      </c>
      <c r="B7086" s="21" t="s">
        <v>8815</v>
      </c>
      <c r="C7086" s="21" t="s">
        <v>12049</v>
      </c>
      <c r="D7086" s="21" t="s">
        <v>12025</v>
      </c>
      <c r="E7086" s="21" t="s">
        <v>48</v>
      </c>
      <c r="F7086" s="21" t="s">
        <v>143</v>
      </c>
      <c r="G7086" s="21" t="s">
        <v>144</v>
      </c>
      <c r="H7086" s="21" t="s">
        <v>38</v>
      </c>
      <c r="I7086" s="21" t="s">
        <v>23</v>
      </c>
      <c r="J7086" s="21" t="s">
        <v>4814</v>
      </c>
      <c r="K7086" s="21" t="s">
        <v>832</v>
      </c>
      <c r="L7086" s="21">
        <v>70506</v>
      </c>
      <c r="M7086" s="21" t="s">
        <v>26</v>
      </c>
      <c r="N7086" s="21" t="s">
        <v>8816</v>
      </c>
      <c r="O7086" s="21" t="s">
        <v>43</v>
      </c>
      <c r="P7086" s="21" t="s">
        <v>91</v>
      </c>
      <c r="Q7086" s="21" t="s">
        <v>8817</v>
      </c>
      <c r="R7086" s="22">
        <v>19.440000000000001</v>
      </c>
    </row>
    <row r="7087" spans="1:18" x14ac:dyDescent="0.2">
      <c r="A7087" s="21">
        <v>5328</v>
      </c>
      <c r="B7087" s="21" t="s">
        <v>8956</v>
      </c>
      <c r="C7087" s="21" t="s">
        <v>12234</v>
      </c>
      <c r="D7087" s="21" t="s">
        <v>11906</v>
      </c>
      <c r="E7087" s="21" t="s">
        <v>19</v>
      </c>
      <c r="F7087" s="21" t="s">
        <v>7720</v>
      </c>
      <c r="G7087" s="21" t="s">
        <v>7721</v>
      </c>
      <c r="H7087" s="21" t="s">
        <v>22</v>
      </c>
      <c r="I7087" s="21" t="s">
        <v>23</v>
      </c>
      <c r="J7087" s="21" t="s">
        <v>39</v>
      </c>
      <c r="K7087" s="21" t="s">
        <v>40</v>
      </c>
      <c r="L7087" s="21">
        <v>90049</v>
      </c>
      <c r="M7087" s="21" t="s">
        <v>41</v>
      </c>
      <c r="N7087" s="21" t="s">
        <v>2232</v>
      </c>
      <c r="O7087" s="21" t="s">
        <v>43</v>
      </c>
      <c r="P7087" s="21" t="s">
        <v>91</v>
      </c>
      <c r="Q7087" s="21" t="s">
        <v>2233</v>
      </c>
      <c r="R7087" s="22">
        <v>19.440000000000001</v>
      </c>
    </row>
    <row r="7088" spans="1:18" x14ac:dyDescent="0.2">
      <c r="A7088" s="21">
        <v>5470</v>
      </c>
      <c r="B7088" s="21" t="s">
        <v>9084</v>
      </c>
      <c r="C7088" s="21" t="s">
        <v>2817</v>
      </c>
      <c r="D7088" s="21" t="s">
        <v>1284</v>
      </c>
      <c r="E7088" s="21" t="s">
        <v>206</v>
      </c>
      <c r="F7088" s="21" t="s">
        <v>5727</v>
      </c>
      <c r="G7088" s="21" t="s">
        <v>5728</v>
      </c>
      <c r="H7088" s="21" t="s">
        <v>105</v>
      </c>
      <c r="I7088" s="21" t="s">
        <v>23</v>
      </c>
      <c r="J7088" s="21" t="s">
        <v>1066</v>
      </c>
      <c r="K7088" s="21" t="s">
        <v>40</v>
      </c>
      <c r="L7088" s="21">
        <v>92105</v>
      </c>
      <c r="M7088" s="21" t="s">
        <v>41</v>
      </c>
      <c r="N7088" s="21" t="s">
        <v>4303</v>
      </c>
      <c r="O7088" s="21" t="s">
        <v>43</v>
      </c>
      <c r="P7088" s="21" t="s">
        <v>91</v>
      </c>
      <c r="Q7088" s="21" t="s">
        <v>4304</v>
      </c>
      <c r="R7088" s="22">
        <v>19.440000000000001</v>
      </c>
    </row>
    <row r="7089" spans="1:18" x14ac:dyDescent="0.2">
      <c r="A7089" s="21">
        <v>5648</v>
      </c>
      <c r="B7089" s="21" t="s">
        <v>9223</v>
      </c>
      <c r="C7089" s="21" t="s">
        <v>11735</v>
      </c>
      <c r="D7089" s="21" t="s">
        <v>11835</v>
      </c>
      <c r="E7089" s="21" t="s">
        <v>48</v>
      </c>
      <c r="F7089" s="21" t="s">
        <v>6936</v>
      </c>
      <c r="G7089" s="21" t="s">
        <v>6937</v>
      </c>
      <c r="H7089" s="21" t="s">
        <v>22</v>
      </c>
      <c r="I7089" s="21" t="s">
        <v>23</v>
      </c>
      <c r="J7089" s="21" t="s">
        <v>5750</v>
      </c>
      <c r="K7089" s="21" t="s">
        <v>127</v>
      </c>
      <c r="L7089" s="21">
        <v>84106</v>
      </c>
      <c r="M7089" s="21" t="s">
        <v>41</v>
      </c>
      <c r="N7089" s="21" t="s">
        <v>2570</v>
      </c>
      <c r="O7089" s="21" t="s">
        <v>43</v>
      </c>
      <c r="P7089" s="21" t="s">
        <v>91</v>
      </c>
      <c r="Q7089" s="21" t="s">
        <v>2571</v>
      </c>
      <c r="R7089" s="22">
        <v>19.440000000000001</v>
      </c>
    </row>
    <row r="7090" spans="1:18" x14ac:dyDescent="0.2">
      <c r="A7090" s="21">
        <v>5712</v>
      </c>
      <c r="B7090" s="21" t="s">
        <v>9259</v>
      </c>
      <c r="C7090" s="21" t="s">
        <v>11982</v>
      </c>
      <c r="D7090" s="21" t="s">
        <v>9218</v>
      </c>
      <c r="E7090" s="21" t="s">
        <v>48</v>
      </c>
      <c r="F7090" s="21" t="s">
        <v>4823</v>
      </c>
      <c r="G7090" s="21" t="s">
        <v>4824</v>
      </c>
      <c r="H7090" s="21" t="s">
        <v>22</v>
      </c>
      <c r="I7090" s="21" t="s">
        <v>23</v>
      </c>
      <c r="J7090" s="21" t="s">
        <v>299</v>
      </c>
      <c r="K7090" s="21" t="s">
        <v>300</v>
      </c>
      <c r="L7090" s="21">
        <v>10024</v>
      </c>
      <c r="M7090" s="21" t="s">
        <v>158</v>
      </c>
      <c r="N7090" s="21" t="s">
        <v>7413</v>
      </c>
      <c r="O7090" s="21" t="s">
        <v>43</v>
      </c>
      <c r="P7090" s="21" t="s">
        <v>91</v>
      </c>
      <c r="Q7090" s="21" t="s">
        <v>7414</v>
      </c>
      <c r="R7090" s="22">
        <v>19.440000000000001</v>
      </c>
    </row>
    <row r="7091" spans="1:18" x14ac:dyDescent="0.2">
      <c r="A7091" s="21">
        <v>5814</v>
      </c>
      <c r="B7091" s="21" t="s">
        <v>9330</v>
      </c>
      <c r="C7091" s="21" t="s">
        <v>12135</v>
      </c>
      <c r="D7091" s="21" t="s">
        <v>11876</v>
      </c>
      <c r="E7091" s="21" t="s">
        <v>206</v>
      </c>
      <c r="F7091" s="21" t="s">
        <v>2424</v>
      </c>
      <c r="G7091" s="21" t="s">
        <v>2425</v>
      </c>
      <c r="H7091" s="21" t="s">
        <v>105</v>
      </c>
      <c r="I7091" s="21" t="s">
        <v>23</v>
      </c>
      <c r="J7091" s="21" t="s">
        <v>299</v>
      </c>
      <c r="K7091" s="21" t="s">
        <v>300</v>
      </c>
      <c r="L7091" s="21">
        <v>10024</v>
      </c>
      <c r="M7091" s="21" t="s">
        <v>158</v>
      </c>
      <c r="N7091" s="21" t="s">
        <v>8816</v>
      </c>
      <c r="O7091" s="21" t="s">
        <v>43</v>
      </c>
      <c r="P7091" s="21" t="s">
        <v>91</v>
      </c>
      <c r="Q7091" s="21" t="s">
        <v>8817</v>
      </c>
      <c r="R7091" s="22">
        <v>19.440000000000001</v>
      </c>
    </row>
    <row r="7092" spans="1:18" x14ac:dyDescent="0.2">
      <c r="A7092" s="21">
        <v>5863</v>
      </c>
      <c r="B7092" s="21" t="s">
        <v>9363</v>
      </c>
      <c r="C7092" s="21" t="s">
        <v>11880</v>
      </c>
      <c r="D7092" s="21" t="s">
        <v>12067</v>
      </c>
      <c r="E7092" s="21" t="s">
        <v>19</v>
      </c>
      <c r="F7092" s="21" t="s">
        <v>6353</v>
      </c>
      <c r="G7092" s="21" t="s">
        <v>6354</v>
      </c>
      <c r="H7092" s="21" t="s">
        <v>22</v>
      </c>
      <c r="I7092" s="21" t="s">
        <v>23</v>
      </c>
      <c r="J7092" s="21" t="s">
        <v>5774</v>
      </c>
      <c r="K7092" s="21" t="s">
        <v>1926</v>
      </c>
      <c r="L7092" s="21">
        <v>72209</v>
      </c>
      <c r="M7092" s="21" t="s">
        <v>26</v>
      </c>
      <c r="N7092" s="21" t="s">
        <v>6003</v>
      </c>
      <c r="O7092" s="21" t="s">
        <v>43</v>
      </c>
      <c r="P7092" s="21" t="s">
        <v>91</v>
      </c>
      <c r="Q7092" s="21" t="s">
        <v>6004</v>
      </c>
      <c r="R7092" s="22">
        <v>19.440000000000001</v>
      </c>
    </row>
    <row r="7093" spans="1:18" x14ac:dyDescent="0.2">
      <c r="A7093" s="21">
        <v>6018</v>
      </c>
      <c r="B7093" s="21" t="s">
        <v>9452</v>
      </c>
      <c r="C7093" s="21" t="s">
        <v>11932</v>
      </c>
      <c r="D7093" s="21" t="s">
        <v>12151</v>
      </c>
      <c r="E7093" s="21" t="s">
        <v>48</v>
      </c>
      <c r="F7093" s="21" t="s">
        <v>6867</v>
      </c>
      <c r="G7093" s="21" t="s">
        <v>6868</v>
      </c>
      <c r="H7093" s="21" t="s">
        <v>38</v>
      </c>
      <c r="I7093" s="21" t="s">
        <v>23</v>
      </c>
      <c r="J7093" s="21" t="s">
        <v>39</v>
      </c>
      <c r="K7093" s="21" t="s">
        <v>40</v>
      </c>
      <c r="L7093" s="21">
        <v>90049</v>
      </c>
      <c r="M7093" s="21" t="s">
        <v>41</v>
      </c>
      <c r="N7093" s="21" t="s">
        <v>5248</v>
      </c>
      <c r="O7093" s="21" t="s">
        <v>43</v>
      </c>
      <c r="P7093" s="21" t="s">
        <v>91</v>
      </c>
      <c r="Q7093" s="21" t="s">
        <v>5249</v>
      </c>
      <c r="R7093" s="22">
        <v>19.440000000000001</v>
      </c>
    </row>
    <row r="7094" spans="1:18" x14ac:dyDescent="0.2">
      <c r="A7094" s="21">
        <v>6233</v>
      </c>
      <c r="B7094" s="21" t="s">
        <v>9596</v>
      </c>
      <c r="C7094" s="21" t="s">
        <v>11856</v>
      </c>
      <c r="D7094" s="21" t="s">
        <v>11856</v>
      </c>
      <c r="E7094" s="21" t="s">
        <v>1452</v>
      </c>
      <c r="F7094" s="21" t="s">
        <v>2180</v>
      </c>
      <c r="G7094" s="21" t="s">
        <v>2181</v>
      </c>
      <c r="H7094" s="21" t="s">
        <v>22</v>
      </c>
      <c r="I7094" s="21" t="s">
        <v>23</v>
      </c>
      <c r="J7094" s="21" t="s">
        <v>96</v>
      </c>
      <c r="K7094" s="21" t="s">
        <v>97</v>
      </c>
      <c r="L7094" s="21">
        <v>98105</v>
      </c>
      <c r="M7094" s="21" t="s">
        <v>41</v>
      </c>
      <c r="N7094" s="21" t="s">
        <v>2232</v>
      </c>
      <c r="O7094" s="21" t="s">
        <v>43</v>
      </c>
      <c r="P7094" s="21" t="s">
        <v>91</v>
      </c>
      <c r="Q7094" s="21" t="s">
        <v>2233</v>
      </c>
      <c r="R7094" s="22">
        <v>19.440000000000001</v>
      </c>
    </row>
    <row r="7095" spans="1:18" x14ac:dyDescent="0.2">
      <c r="A7095" s="21">
        <v>6425</v>
      </c>
      <c r="B7095" s="21" t="s">
        <v>9723</v>
      </c>
      <c r="C7095" s="21" t="s">
        <v>5365</v>
      </c>
      <c r="D7095" s="21" t="s">
        <v>9016</v>
      </c>
      <c r="E7095" s="21" t="s">
        <v>48</v>
      </c>
      <c r="F7095" s="21" t="s">
        <v>9344</v>
      </c>
      <c r="G7095" s="21" t="s">
        <v>9345</v>
      </c>
      <c r="H7095" s="21" t="s">
        <v>22</v>
      </c>
      <c r="I7095" s="21" t="s">
        <v>23</v>
      </c>
      <c r="J7095" s="21" t="s">
        <v>1665</v>
      </c>
      <c r="K7095" s="21" t="s">
        <v>1402</v>
      </c>
      <c r="L7095" s="21">
        <v>1841</v>
      </c>
      <c r="M7095" s="21" t="s">
        <v>158</v>
      </c>
      <c r="N7095" s="21" t="s">
        <v>7488</v>
      </c>
      <c r="O7095" s="21" t="s">
        <v>43</v>
      </c>
      <c r="P7095" s="21" t="s">
        <v>91</v>
      </c>
      <c r="Q7095" s="21" t="s">
        <v>7489</v>
      </c>
      <c r="R7095" s="22">
        <v>19.440000000000001</v>
      </c>
    </row>
    <row r="7096" spans="1:18" x14ac:dyDescent="0.2">
      <c r="A7096" s="21">
        <v>7361</v>
      </c>
      <c r="B7096" s="21" t="s">
        <v>10298</v>
      </c>
      <c r="C7096" s="21" t="s">
        <v>11941</v>
      </c>
      <c r="D7096" s="21" t="s">
        <v>1641</v>
      </c>
      <c r="E7096" s="21" t="s">
        <v>206</v>
      </c>
      <c r="F7096" s="21" t="s">
        <v>6428</v>
      </c>
      <c r="G7096" s="21" t="s">
        <v>6429</v>
      </c>
      <c r="H7096" s="21" t="s">
        <v>22</v>
      </c>
      <c r="I7096" s="21" t="s">
        <v>23</v>
      </c>
      <c r="J7096" s="21" t="s">
        <v>39</v>
      </c>
      <c r="K7096" s="21" t="s">
        <v>40</v>
      </c>
      <c r="L7096" s="21">
        <v>90036</v>
      </c>
      <c r="M7096" s="21" t="s">
        <v>41</v>
      </c>
      <c r="N7096" s="21" t="s">
        <v>5156</v>
      </c>
      <c r="O7096" s="21" t="s">
        <v>43</v>
      </c>
      <c r="P7096" s="21" t="s">
        <v>91</v>
      </c>
      <c r="Q7096" s="21" t="s">
        <v>5157</v>
      </c>
      <c r="R7096" s="22">
        <v>19.440000000000001</v>
      </c>
    </row>
    <row r="7097" spans="1:18" x14ac:dyDescent="0.2">
      <c r="A7097" s="21">
        <v>7611</v>
      </c>
      <c r="B7097" s="21" t="s">
        <v>10416</v>
      </c>
      <c r="C7097" s="21" t="s">
        <v>10417</v>
      </c>
      <c r="D7097" s="21" t="s">
        <v>9112</v>
      </c>
      <c r="E7097" s="21" t="s">
        <v>206</v>
      </c>
      <c r="F7097" s="21" t="s">
        <v>1889</v>
      </c>
      <c r="G7097" s="21" t="s">
        <v>1890</v>
      </c>
      <c r="H7097" s="21" t="s">
        <v>22</v>
      </c>
      <c r="I7097" s="21" t="s">
        <v>23</v>
      </c>
      <c r="J7097" s="21" t="s">
        <v>8769</v>
      </c>
      <c r="K7097" s="21" t="s">
        <v>40</v>
      </c>
      <c r="L7097" s="21">
        <v>92553</v>
      </c>
      <c r="M7097" s="21" t="s">
        <v>41</v>
      </c>
      <c r="N7097" s="21" t="s">
        <v>2570</v>
      </c>
      <c r="O7097" s="21" t="s">
        <v>43</v>
      </c>
      <c r="P7097" s="21" t="s">
        <v>91</v>
      </c>
      <c r="Q7097" s="21" t="s">
        <v>2571</v>
      </c>
      <c r="R7097" s="22">
        <v>19.440000000000001</v>
      </c>
    </row>
    <row r="7098" spans="1:18" x14ac:dyDescent="0.2">
      <c r="A7098" s="21">
        <v>7736</v>
      </c>
      <c r="B7098" s="21" t="s">
        <v>10489</v>
      </c>
      <c r="C7098" s="21" t="s">
        <v>2431</v>
      </c>
      <c r="D7098" s="21" t="s">
        <v>3373</v>
      </c>
      <c r="E7098" s="21" t="s">
        <v>48</v>
      </c>
      <c r="F7098" s="21" t="s">
        <v>3530</v>
      </c>
      <c r="G7098" s="21" t="s">
        <v>3531</v>
      </c>
      <c r="H7098" s="21" t="s">
        <v>38</v>
      </c>
      <c r="I7098" s="21" t="s">
        <v>23</v>
      </c>
      <c r="J7098" s="21" t="s">
        <v>96</v>
      </c>
      <c r="K7098" s="21" t="s">
        <v>97</v>
      </c>
      <c r="L7098" s="21">
        <v>98105</v>
      </c>
      <c r="M7098" s="21" t="s">
        <v>41</v>
      </c>
      <c r="N7098" s="21" t="s">
        <v>2994</v>
      </c>
      <c r="O7098" s="21" t="s">
        <v>43</v>
      </c>
      <c r="P7098" s="21" t="s">
        <v>91</v>
      </c>
      <c r="Q7098" s="21" t="s">
        <v>2995</v>
      </c>
      <c r="R7098" s="22">
        <v>19.440000000000001</v>
      </c>
    </row>
    <row r="7099" spans="1:18" x14ac:dyDescent="0.2">
      <c r="A7099" s="21">
        <v>8189</v>
      </c>
      <c r="B7099" s="21" t="s">
        <v>10746</v>
      </c>
      <c r="C7099" s="21" t="s">
        <v>11801</v>
      </c>
      <c r="D7099" s="21" t="s">
        <v>11947</v>
      </c>
      <c r="E7099" s="21" t="s">
        <v>19</v>
      </c>
      <c r="F7099" s="21" t="s">
        <v>4674</v>
      </c>
      <c r="G7099" s="21" t="s">
        <v>4675</v>
      </c>
      <c r="H7099" s="21" t="s">
        <v>22</v>
      </c>
      <c r="I7099" s="21" t="s">
        <v>23</v>
      </c>
      <c r="J7099" s="21" t="s">
        <v>3825</v>
      </c>
      <c r="K7099" s="21" t="s">
        <v>3106</v>
      </c>
      <c r="L7099" s="21">
        <v>20852</v>
      </c>
      <c r="M7099" s="21" t="s">
        <v>158</v>
      </c>
      <c r="N7099" s="21" t="s">
        <v>2994</v>
      </c>
      <c r="O7099" s="21" t="s">
        <v>43</v>
      </c>
      <c r="P7099" s="21" t="s">
        <v>91</v>
      </c>
      <c r="Q7099" s="21" t="s">
        <v>2995</v>
      </c>
      <c r="R7099" s="22">
        <v>19.440000000000001</v>
      </c>
    </row>
    <row r="7100" spans="1:18" x14ac:dyDescent="0.2">
      <c r="A7100" s="21">
        <v>8263</v>
      </c>
      <c r="B7100" s="21" t="s">
        <v>10779</v>
      </c>
      <c r="C7100" s="21" t="s">
        <v>1058</v>
      </c>
      <c r="D7100" s="21" t="s">
        <v>2619</v>
      </c>
      <c r="E7100" s="21" t="s">
        <v>48</v>
      </c>
      <c r="F7100" s="21" t="s">
        <v>6972</v>
      </c>
      <c r="G7100" s="21" t="s">
        <v>6973</v>
      </c>
      <c r="H7100" s="21" t="s">
        <v>105</v>
      </c>
      <c r="I7100" s="21" t="s">
        <v>23</v>
      </c>
      <c r="J7100" s="21" t="s">
        <v>1925</v>
      </c>
      <c r="K7100" s="21" t="s">
        <v>1926</v>
      </c>
      <c r="L7100" s="21">
        <v>72701</v>
      </c>
      <c r="M7100" s="21" t="s">
        <v>26</v>
      </c>
      <c r="N7100" s="21" t="s">
        <v>1577</v>
      </c>
      <c r="O7100" s="21" t="s">
        <v>43</v>
      </c>
      <c r="P7100" s="21" t="s">
        <v>91</v>
      </c>
      <c r="Q7100" s="21" t="s">
        <v>1578</v>
      </c>
      <c r="R7100" s="22">
        <v>19.440000000000001</v>
      </c>
    </row>
    <row r="7101" spans="1:18" x14ac:dyDescent="0.2">
      <c r="A7101" s="21">
        <v>8695</v>
      </c>
      <c r="B7101" s="21" t="s">
        <v>11050</v>
      </c>
      <c r="C7101" s="21" t="s">
        <v>5540</v>
      </c>
      <c r="D7101" s="21" t="s">
        <v>11051</v>
      </c>
      <c r="E7101" s="21" t="s">
        <v>19</v>
      </c>
      <c r="F7101" s="21" t="s">
        <v>1256</v>
      </c>
      <c r="G7101" s="21" t="s">
        <v>1257</v>
      </c>
      <c r="H7101" s="21" t="s">
        <v>105</v>
      </c>
      <c r="I7101" s="21" t="s">
        <v>23</v>
      </c>
      <c r="J7101" s="21" t="s">
        <v>7193</v>
      </c>
      <c r="K7101" s="21" t="s">
        <v>266</v>
      </c>
      <c r="L7101" s="21">
        <v>49505</v>
      </c>
      <c r="M7101" s="21" t="s">
        <v>108</v>
      </c>
      <c r="N7101" s="21" t="s">
        <v>2405</v>
      </c>
      <c r="O7101" s="21" t="s">
        <v>43</v>
      </c>
      <c r="P7101" s="21" t="s">
        <v>91</v>
      </c>
      <c r="Q7101" s="21" t="s">
        <v>2406</v>
      </c>
      <c r="R7101" s="22">
        <v>19.440000000000001</v>
      </c>
    </row>
    <row r="7102" spans="1:18" x14ac:dyDescent="0.2">
      <c r="A7102" s="21">
        <v>8733</v>
      </c>
      <c r="B7102" s="21" t="s">
        <v>11071</v>
      </c>
      <c r="C7102" s="21" t="s">
        <v>2904</v>
      </c>
      <c r="D7102" s="21" t="s">
        <v>905</v>
      </c>
      <c r="E7102" s="21" t="s">
        <v>19</v>
      </c>
      <c r="F7102" s="21" t="s">
        <v>4385</v>
      </c>
      <c r="G7102" s="21" t="s">
        <v>4386</v>
      </c>
      <c r="H7102" s="21" t="s">
        <v>38</v>
      </c>
      <c r="I7102" s="21" t="s">
        <v>23</v>
      </c>
      <c r="J7102" s="21" t="s">
        <v>96</v>
      </c>
      <c r="K7102" s="21" t="s">
        <v>97</v>
      </c>
      <c r="L7102" s="21">
        <v>98105</v>
      </c>
      <c r="M7102" s="21" t="s">
        <v>41</v>
      </c>
      <c r="N7102" s="21" t="s">
        <v>6887</v>
      </c>
      <c r="O7102" s="21" t="s">
        <v>43</v>
      </c>
      <c r="P7102" s="21" t="s">
        <v>91</v>
      </c>
      <c r="Q7102" s="21" t="s">
        <v>6888</v>
      </c>
      <c r="R7102" s="22">
        <v>19.440000000000001</v>
      </c>
    </row>
    <row r="7103" spans="1:18" x14ac:dyDescent="0.2">
      <c r="A7103" s="21">
        <v>8947</v>
      </c>
      <c r="B7103" s="21" t="s">
        <v>11199</v>
      </c>
      <c r="C7103" s="21" t="s">
        <v>1604</v>
      </c>
      <c r="D7103" s="21" t="s">
        <v>1140</v>
      </c>
      <c r="E7103" s="21" t="s">
        <v>48</v>
      </c>
      <c r="F7103" s="21" t="s">
        <v>7528</v>
      </c>
      <c r="G7103" s="21" t="s">
        <v>7529</v>
      </c>
      <c r="H7103" s="21" t="s">
        <v>38</v>
      </c>
      <c r="I7103" s="21" t="s">
        <v>23</v>
      </c>
      <c r="J7103" s="21" t="s">
        <v>4429</v>
      </c>
      <c r="K7103" s="21" t="s">
        <v>1402</v>
      </c>
      <c r="L7103" s="21">
        <v>2740</v>
      </c>
      <c r="M7103" s="21" t="s">
        <v>158</v>
      </c>
      <c r="N7103" s="21" t="s">
        <v>5389</v>
      </c>
      <c r="O7103" s="21" t="s">
        <v>43</v>
      </c>
      <c r="P7103" s="21" t="s">
        <v>91</v>
      </c>
      <c r="Q7103" s="21" t="s">
        <v>5390</v>
      </c>
      <c r="R7103" s="22">
        <v>19.440000000000001</v>
      </c>
    </row>
    <row r="7104" spans="1:18" x14ac:dyDescent="0.2">
      <c r="A7104" s="21">
        <v>9082</v>
      </c>
      <c r="B7104" s="21" t="s">
        <v>11280</v>
      </c>
      <c r="C7104" s="21" t="s">
        <v>11856</v>
      </c>
      <c r="D7104" s="21" t="s">
        <v>3886</v>
      </c>
      <c r="E7104" s="21" t="s">
        <v>19</v>
      </c>
      <c r="F7104" s="21" t="s">
        <v>1692</v>
      </c>
      <c r="G7104" s="21" t="s">
        <v>1693</v>
      </c>
      <c r="H7104" s="21" t="s">
        <v>38</v>
      </c>
      <c r="I7104" s="21" t="s">
        <v>23</v>
      </c>
      <c r="J7104" s="21" t="s">
        <v>2880</v>
      </c>
      <c r="K7104" s="21" t="s">
        <v>40</v>
      </c>
      <c r="L7104" s="21">
        <v>92704</v>
      </c>
      <c r="M7104" s="21" t="s">
        <v>41</v>
      </c>
      <c r="N7104" s="21" t="s">
        <v>4488</v>
      </c>
      <c r="O7104" s="21" t="s">
        <v>43</v>
      </c>
      <c r="P7104" s="21" t="s">
        <v>91</v>
      </c>
      <c r="Q7104" s="21" t="s">
        <v>4489</v>
      </c>
      <c r="R7104" s="22">
        <v>19.440000000000001</v>
      </c>
    </row>
    <row r="7105" spans="1:18" x14ac:dyDescent="0.2">
      <c r="A7105" s="21">
        <v>9176</v>
      </c>
      <c r="B7105" s="21" t="s">
        <v>11333</v>
      </c>
      <c r="C7105" s="21" t="s">
        <v>11797</v>
      </c>
      <c r="D7105" s="21" t="s">
        <v>8346</v>
      </c>
      <c r="E7105" s="21" t="s">
        <v>19</v>
      </c>
      <c r="F7105" s="21" t="s">
        <v>9172</v>
      </c>
      <c r="G7105" s="21" t="s">
        <v>9173</v>
      </c>
      <c r="H7105" s="21" t="s">
        <v>22</v>
      </c>
      <c r="I7105" s="21" t="s">
        <v>23</v>
      </c>
      <c r="J7105" s="21" t="s">
        <v>4800</v>
      </c>
      <c r="K7105" s="21" t="s">
        <v>97</v>
      </c>
      <c r="L7105" s="21">
        <v>98031</v>
      </c>
      <c r="M7105" s="21" t="s">
        <v>41</v>
      </c>
      <c r="N7105" s="21" t="s">
        <v>4371</v>
      </c>
      <c r="O7105" s="21" t="s">
        <v>43</v>
      </c>
      <c r="P7105" s="21" t="s">
        <v>91</v>
      </c>
      <c r="Q7105" s="21" t="s">
        <v>4372</v>
      </c>
      <c r="R7105" s="22">
        <v>19.440000000000001</v>
      </c>
    </row>
    <row r="7106" spans="1:18" x14ac:dyDescent="0.2">
      <c r="A7106" s="21">
        <v>9212</v>
      </c>
      <c r="B7106" s="21" t="s">
        <v>11352</v>
      </c>
      <c r="C7106" s="21" t="s">
        <v>8030</v>
      </c>
      <c r="D7106" s="21" t="s">
        <v>4683</v>
      </c>
      <c r="E7106" s="21" t="s">
        <v>48</v>
      </c>
      <c r="F7106" s="21" t="s">
        <v>4566</v>
      </c>
      <c r="G7106" s="21" t="s">
        <v>4567</v>
      </c>
      <c r="H7106" s="21" t="s">
        <v>22</v>
      </c>
      <c r="I7106" s="21" t="s">
        <v>23</v>
      </c>
      <c r="J7106" s="21" t="s">
        <v>639</v>
      </c>
      <c r="K7106" s="21" t="s">
        <v>40</v>
      </c>
      <c r="L7106" s="21">
        <v>95661</v>
      </c>
      <c r="M7106" s="21" t="s">
        <v>41</v>
      </c>
      <c r="N7106" s="21" t="s">
        <v>1231</v>
      </c>
      <c r="O7106" s="21" t="s">
        <v>43</v>
      </c>
      <c r="P7106" s="21" t="s">
        <v>91</v>
      </c>
      <c r="Q7106" s="21" t="s">
        <v>1232</v>
      </c>
      <c r="R7106" s="22">
        <v>19.440000000000001</v>
      </c>
    </row>
    <row r="7107" spans="1:18" x14ac:dyDescent="0.2">
      <c r="A7107" s="21">
        <v>9355</v>
      </c>
      <c r="B7107" s="21" t="s">
        <v>11432</v>
      </c>
      <c r="C7107" s="21" t="s">
        <v>11952</v>
      </c>
      <c r="D7107" s="21" t="s">
        <v>12193</v>
      </c>
      <c r="E7107" s="21" t="s">
        <v>48</v>
      </c>
      <c r="F7107" s="21" t="s">
        <v>200</v>
      </c>
      <c r="G7107" s="21" t="s">
        <v>201</v>
      </c>
      <c r="H7107" s="21" t="s">
        <v>105</v>
      </c>
      <c r="I7107" s="21" t="s">
        <v>23</v>
      </c>
      <c r="J7107" s="21" t="s">
        <v>370</v>
      </c>
      <c r="K7107" s="21" t="s">
        <v>266</v>
      </c>
      <c r="L7107" s="21">
        <v>49201</v>
      </c>
      <c r="M7107" s="21" t="s">
        <v>108</v>
      </c>
      <c r="N7107" s="21" t="s">
        <v>9420</v>
      </c>
      <c r="O7107" s="21" t="s">
        <v>43</v>
      </c>
      <c r="P7107" s="21" t="s">
        <v>91</v>
      </c>
      <c r="Q7107" s="21" t="s">
        <v>9421</v>
      </c>
      <c r="R7107" s="22">
        <v>19.440000000000001</v>
      </c>
    </row>
    <row r="7108" spans="1:18" x14ac:dyDescent="0.2">
      <c r="A7108" s="21">
        <v>6107</v>
      </c>
      <c r="B7108" s="21" t="s">
        <v>9508</v>
      </c>
      <c r="C7108" s="21" t="s">
        <v>3763</v>
      </c>
      <c r="D7108" s="21" t="s">
        <v>1711</v>
      </c>
      <c r="E7108" s="21" t="s">
        <v>48</v>
      </c>
      <c r="F7108" s="21" t="s">
        <v>5683</v>
      </c>
      <c r="G7108" s="21" t="s">
        <v>5684</v>
      </c>
      <c r="H7108" s="21" t="s">
        <v>22</v>
      </c>
      <c r="I7108" s="21" t="s">
        <v>23</v>
      </c>
      <c r="J7108" s="21" t="s">
        <v>858</v>
      </c>
      <c r="K7108" s="21" t="s">
        <v>107</v>
      </c>
      <c r="L7108" s="21">
        <v>75051</v>
      </c>
      <c r="M7108" s="21" t="s">
        <v>108</v>
      </c>
      <c r="N7108" s="21" t="s">
        <v>2342</v>
      </c>
      <c r="O7108" s="21" t="s">
        <v>43</v>
      </c>
      <c r="P7108" s="21" t="s">
        <v>77</v>
      </c>
      <c r="Q7108" s="21" t="s">
        <v>2343</v>
      </c>
      <c r="R7108" s="22">
        <v>19.431999999999999</v>
      </c>
    </row>
    <row r="7109" spans="1:18" x14ac:dyDescent="0.2">
      <c r="A7109" s="21">
        <v>9015</v>
      </c>
      <c r="B7109" s="21" t="s">
        <v>11236</v>
      </c>
      <c r="C7109" s="21" t="s">
        <v>2487</v>
      </c>
      <c r="D7109" s="21" t="s">
        <v>6185</v>
      </c>
      <c r="E7109" s="21" t="s">
        <v>48</v>
      </c>
      <c r="F7109" s="21" t="s">
        <v>9382</v>
      </c>
      <c r="G7109" s="21" t="s">
        <v>9383</v>
      </c>
      <c r="H7109" s="21" t="s">
        <v>38</v>
      </c>
      <c r="I7109" s="21" t="s">
        <v>23</v>
      </c>
      <c r="J7109" s="21" t="s">
        <v>39</v>
      </c>
      <c r="K7109" s="21" t="s">
        <v>40</v>
      </c>
      <c r="L7109" s="21">
        <v>90008</v>
      </c>
      <c r="M7109" s="21" t="s">
        <v>41</v>
      </c>
      <c r="N7109" s="21" t="s">
        <v>3455</v>
      </c>
      <c r="O7109" s="21" t="s">
        <v>43</v>
      </c>
      <c r="P7109" s="21" t="s">
        <v>189</v>
      </c>
      <c r="Q7109" s="21" t="s">
        <v>3456</v>
      </c>
      <c r="R7109" s="22">
        <v>19.399999999999999</v>
      </c>
    </row>
    <row r="7110" spans="1:18" x14ac:dyDescent="0.2">
      <c r="A7110" s="21">
        <v>2987</v>
      </c>
      <c r="B7110" s="21" t="s">
        <v>6891</v>
      </c>
      <c r="C7110" s="21" t="s">
        <v>2378</v>
      </c>
      <c r="D7110" s="21" t="s">
        <v>1940</v>
      </c>
      <c r="E7110" s="21" t="s">
        <v>48</v>
      </c>
      <c r="F7110" s="21" t="s">
        <v>6892</v>
      </c>
      <c r="G7110" s="21" t="s">
        <v>6893</v>
      </c>
      <c r="H7110" s="21" t="s">
        <v>105</v>
      </c>
      <c r="I7110" s="21" t="s">
        <v>23</v>
      </c>
      <c r="J7110" s="21" t="s">
        <v>563</v>
      </c>
      <c r="K7110" s="21" t="s">
        <v>1431</v>
      </c>
      <c r="L7110" s="21">
        <v>31907</v>
      </c>
      <c r="M7110" s="21" t="s">
        <v>26</v>
      </c>
      <c r="N7110" s="21" t="s">
        <v>1619</v>
      </c>
      <c r="O7110" s="21" t="s">
        <v>43</v>
      </c>
      <c r="P7110" s="21" t="s">
        <v>91</v>
      </c>
      <c r="Q7110" s="21" t="s">
        <v>1620</v>
      </c>
      <c r="R7110" s="22">
        <v>19.36</v>
      </c>
    </row>
    <row r="7111" spans="1:18" x14ac:dyDescent="0.2">
      <c r="A7111" s="21">
        <v>5737</v>
      </c>
      <c r="B7111" s="21" t="s">
        <v>9274</v>
      </c>
      <c r="C7111" s="21" t="s">
        <v>3700</v>
      </c>
      <c r="D7111" s="21" t="s">
        <v>9275</v>
      </c>
      <c r="E7111" s="21" t="s">
        <v>48</v>
      </c>
      <c r="F7111" s="21" t="s">
        <v>5890</v>
      </c>
      <c r="G7111" s="21" t="s">
        <v>5891</v>
      </c>
      <c r="H7111" s="21" t="s">
        <v>22</v>
      </c>
      <c r="I7111" s="21" t="s">
        <v>23</v>
      </c>
      <c r="J7111" s="21" t="s">
        <v>39</v>
      </c>
      <c r="K7111" s="21" t="s">
        <v>40</v>
      </c>
      <c r="L7111" s="21">
        <v>90049</v>
      </c>
      <c r="M7111" s="21" t="s">
        <v>41</v>
      </c>
      <c r="N7111" s="21" t="s">
        <v>1619</v>
      </c>
      <c r="O7111" s="21" t="s">
        <v>43</v>
      </c>
      <c r="P7111" s="21" t="s">
        <v>91</v>
      </c>
      <c r="Q7111" s="21" t="s">
        <v>1620</v>
      </c>
      <c r="R7111" s="22">
        <v>19.36</v>
      </c>
    </row>
    <row r="7112" spans="1:18" x14ac:dyDescent="0.2">
      <c r="A7112" s="21">
        <v>3167</v>
      </c>
      <c r="B7112" s="21" t="s">
        <v>7101</v>
      </c>
      <c r="C7112" s="21" t="s">
        <v>1099</v>
      </c>
      <c r="D7112" s="21" t="s">
        <v>605</v>
      </c>
      <c r="E7112" s="21" t="s">
        <v>48</v>
      </c>
      <c r="F7112" s="21" t="s">
        <v>4925</v>
      </c>
      <c r="G7112" s="21" t="s">
        <v>4926</v>
      </c>
      <c r="H7112" s="21" t="s">
        <v>22</v>
      </c>
      <c r="I7112" s="21" t="s">
        <v>23</v>
      </c>
      <c r="J7112" s="21" t="s">
        <v>134</v>
      </c>
      <c r="K7112" s="21" t="s">
        <v>40</v>
      </c>
      <c r="L7112" s="21">
        <v>94109</v>
      </c>
      <c r="M7112" s="21" t="s">
        <v>41</v>
      </c>
      <c r="N7112" s="21" t="s">
        <v>6518</v>
      </c>
      <c r="O7112" s="21" t="s">
        <v>43</v>
      </c>
      <c r="P7112" s="21" t="s">
        <v>91</v>
      </c>
      <c r="Q7112" s="21" t="s">
        <v>6519</v>
      </c>
      <c r="R7112" s="22">
        <v>19.350000000000001</v>
      </c>
    </row>
    <row r="7113" spans="1:18" x14ac:dyDescent="0.2">
      <c r="A7113" s="21">
        <v>9155</v>
      </c>
      <c r="B7113" s="21" t="s">
        <v>11323</v>
      </c>
      <c r="C7113" s="21" t="s">
        <v>12260</v>
      </c>
      <c r="D7113" s="21" t="s">
        <v>12239</v>
      </c>
      <c r="E7113" s="21" t="s">
        <v>19</v>
      </c>
      <c r="F7113" s="21" t="s">
        <v>7905</v>
      </c>
      <c r="G7113" s="21" t="s">
        <v>7906</v>
      </c>
      <c r="H7113" s="21" t="s">
        <v>22</v>
      </c>
      <c r="I7113" s="21" t="s">
        <v>23</v>
      </c>
      <c r="J7113" s="21" t="s">
        <v>156</v>
      </c>
      <c r="K7113" s="21" t="s">
        <v>157</v>
      </c>
      <c r="L7113" s="21">
        <v>19140</v>
      </c>
      <c r="M7113" s="21" t="s">
        <v>158</v>
      </c>
      <c r="N7113" s="21" t="s">
        <v>1935</v>
      </c>
      <c r="O7113" s="21" t="s">
        <v>28</v>
      </c>
      <c r="P7113" s="21" t="s">
        <v>64</v>
      </c>
      <c r="Q7113" s="21" t="s">
        <v>8950</v>
      </c>
      <c r="R7113" s="22">
        <v>19.312000000000001</v>
      </c>
    </row>
    <row r="7114" spans="1:18" x14ac:dyDescent="0.2">
      <c r="A7114" s="21">
        <v>79</v>
      </c>
      <c r="B7114" s="21" t="s">
        <v>394</v>
      </c>
      <c r="C7114" s="21" t="s">
        <v>395</v>
      </c>
      <c r="D7114" s="21" t="s">
        <v>11731</v>
      </c>
      <c r="E7114" s="21" t="s">
        <v>19</v>
      </c>
      <c r="F7114" s="21" t="s">
        <v>375</v>
      </c>
      <c r="G7114" s="21" t="s">
        <v>376</v>
      </c>
      <c r="H7114" s="21" t="s">
        <v>22</v>
      </c>
      <c r="I7114" s="21" t="s">
        <v>23</v>
      </c>
      <c r="J7114" s="21" t="s">
        <v>202</v>
      </c>
      <c r="K7114" s="21" t="s">
        <v>107</v>
      </c>
      <c r="L7114" s="21">
        <v>77070</v>
      </c>
      <c r="M7114" s="21" t="s">
        <v>108</v>
      </c>
      <c r="N7114" s="21" t="s">
        <v>396</v>
      </c>
      <c r="O7114" s="21" t="s">
        <v>28</v>
      </c>
      <c r="P7114" s="21" t="s">
        <v>64</v>
      </c>
      <c r="Q7114" s="21" t="s">
        <v>397</v>
      </c>
      <c r="R7114" s="22">
        <v>19.3</v>
      </c>
    </row>
    <row r="7115" spans="1:18" x14ac:dyDescent="0.2">
      <c r="A7115" s="21">
        <v>5738</v>
      </c>
      <c r="B7115" s="21" t="s">
        <v>9274</v>
      </c>
      <c r="C7115" s="21" t="s">
        <v>3700</v>
      </c>
      <c r="D7115" s="21" t="s">
        <v>9275</v>
      </c>
      <c r="E7115" s="21" t="s">
        <v>48</v>
      </c>
      <c r="F7115" s="21" t="s">
        <v>5890</v>
      </c>
      <c r="G7115" s="21" t="s">
        <v>5891</v>
      </c>
      <c r="H7115" s="21" t="s">
        <v>22</v>
      </c>
      <c r="I7115" s="21" t="s">
        <v>23</v>
      </c>
      <c r="J7115" s="21" t="s">
        <v>39</v>
      </c>
      <c r="K7115" s="21" t="s">
        <v>40</v>
      </c>
      <c r="L7115" s="21">
        <v>90049</v>
      </c>
      <c r="M7115" s="21" t="s">
        <v>41</v>
      </c>
      <c r="N7115" s="21" t="s">
        <v>396</v>
      </c>
      <c r="O7115" s="21" t="s">
        <v>28</v>
      </c>
      <c r="P7115" s="21" t="s">
        <v>64</v>
      </c>
      <c r="Q7115" s="21" t="s">
        <v>397</v>
      </c>
      <c r="R7115" s="22">
        <v>19.3</v>
      </c>
    </row>
    <row r="7116" spans="1:18" x14ac:dyDescent="0.2">
      <c r="A7116" s="21">
        <v>2064</v>
      </c>
      <c r="B7116" s="21" t="s">
        <v>5554</v>
      </c>
      <c r="C7116" s="21" t="s">
        <v>1888</v>
      </c>
      <c r="D7116" s="21" t="s">
        <v>11807</v>
      </c>
      <c r="E7116" s="21" t="s">
        <v>48</v>
      </c>
      <c r="F7116" s="21" t="s">
        <v>579</v>
      </c>
      <c r="G7116" s="21" t="s">
        <v>580</v>
      </c>
      <c r="H7116" s="21" t="s">
        <v>38</v>
      </c>
      <c r="I7116" s="21" t="s">
        <v>23</v>
      </c>
      <c r="J7116" s="21" t="s">
        <v>39</v>
      </c>
      <c r="K7116" s="21" t="s">
        <v>40</v>
      </c>
      <c r="L7116" s="21">
        <v>90049</v>
      </c>
      <c r="M7116" s="21" t="s">
        <v>41</v>
      </c>
      <c r="N7116" s="21" t="s">
        <v>5562</v>
      </c>
      <c r="O7116" s="21" t="s">
        <v>43</v>
      </c>
      <c r="P7116" s="21" t="s">
        <v>74</v>
      </c>
      <c r="Q7116" s="21" t="s">
        <v>5563</v>
      </c>
      <c r="R7116" s="22">
        <v>19.295999999999999</v>
      </c>
    </row>
    <row r="7117" spans="1:18" x14ac:dyDescent="0.2">
      <c r="A7117" s="21">
        <v>3256</v>
      </c>
      <c r="B7117" s="21" t="s">
        <v>7198</v>
      </c>
      <c r="C7117" s="21" t="s">
        <v>12098</v>
      </c>
      <c r="D7117" s="21" t="s">
        <v>2085</v>
      </c>
      <c r="E7117" s="21" t="s">
        <v>48</v>
      </c>
      <c r="F7117" s="21" t="s">
        <v>3993</v>
      </c>
      <c r="G7117" s="21" t="s">
        <v>3994</v>
      </c>
      <c r="H7117" s="21" t="s">
        <v>22</v>
      </c>
      <c r="I7117" s="21" t="s">
        <v>23</v>
      </c>
      <c r="J7117" s="21" t="s">
        <v>96</v>
      </c>
      <c r="K7117" s="21" t="s">
        <v>97</v>
      </c>
      <c r="L7117" s="21">
        <v>98105</v>
      </c>
      <c r="M7117" s="21" t="s">
        <v>41</v>
      </c>
      <c r="N7117" s="21" t="s">
        <v>5562</v>
      </c>
      <c r="O7117" s="21" t="s">
        <v>43</v>
      </c>
      <c r="P7117" s="21" t="s">
        <v>74</v>
      </c>
      <c r="Q7117" s="21" t="s">
        <v>5563</v>
      </c>
      <c r="R7117" s="22">
        <v>19.295999999999999</v>
      </c>
    </row>
    <row r="7118" spans="1:18" x14ac:dyDescent="0.2">
      <c r="A7118" s="21">
        <v>6611</v>
      </c>
      <c r="B7118" s="21" t="s">
        <v>9828</v>
      </c>
      <c r="C7118" s="21" t="s">
        <v>1979</v>
      </c>
      <c r="D7118" s="21" t="s">
        <v>3082</v>
      </c>
      <c r="E7118" s="21" t="s">
        <v>206</v>
      </c>
      <c r="F7118" s="21" t="s">
        <v>1166</v>
      </c>
      <c r="G7118" s="21" t="s">
        <v>1167</v>
      </c>
      <c r="H7118" s="21" t="s">
        <v>38</v>
      </c>
      <c r="I7118" s="21" t="s">
        <v>23</v>
      </c>
      <c r="J7118" s="21" t="s">
        <v>39</v>
      </c>
      <c r="K7118" s="21" t="s">
        <v>40</v>
      </c>
      <c r="L7118" s="21">
        <v>90049</v>
      </c>
      <c r="M7118" s="21" t="s">
        <v>41</v>
      </c>
      <c r="N7118" s="21" t="s">
        <v>5562</v>
      </c>
      <c r="O7118" s="21" t="s">
        <v>43</v>
      </c>
      <c r="P7118" s="21" t="s">
        <v>74</v>
      </c>
      <c r="Q7118" s="21" t="s">
        <v>5563</v>
      </c>
      <c r="R7118" s="22">
        <v>19.295999999999999</v>
      </c>
    </row>
    <row r="7119" spans="1:18" x14ac:dyDescent="0.2">
      <c r="A7119" s="21">
        <v>6504</v>
      </c>
      <c r="B7119" s="21" t="s">
        <v>9764</v>
      </c>
      <c r="C7119" s="21" t="s">
        <v>12206</v>
      </c>
      <c r="D7119" s="21" t="s">
        <v>12216</v>
      </c>
      <c r="E7119" s="21" t="s">
        <v>48</v>
      </c>
      <c r="F7119" s="21" t="s">
        <v>7307</v>
      </c>
      <c r="G7119" s="21" t="s">
        <v>7308</v>
      </c>
      <c r="H7119" s="21" t="s">
        <v>22</v>
      </c>
      <c r="I7119" s="21" t="s">
        <v>23</v>
      </c>
      <c r="J7119" s="21" t="s">
        <v>960</v>
      </c>
      <c r="K7119" s="21" t="s">
        <v>564</v>
      </c>
      <c r="L7119" s="21">
        <v>44256</v>
      </c>
      <c r="M7119" s="21" t="s">
        <v>158</v>
      </c>
      <c r="N7119" s="21" t="s">
        <v>1799</v>
      </c>
      <c r="O7119" s="21" t="s">
        <v>43</v>
      </c>
      <c r="P7119" s="21" t="s">
        <v>74</v>
      </c>
      <c r="Q7119" s="21" t="s">
        <v>1800</v>
      </c>
      <c r="R7119" s="22">
        <v>19.242000000000001</v>
      </c>
    </row>
    <row r="7120" spans="1:18" x14ac:dyDescent="0.2">
      <c r="A7120" s="21">
        <v>3297</v>
      </c>
      <c r="B7120" s="21" t="s">
        <v>7248</v>
      </c>
      <c r="C7120" s="21" t="s">
        <v>2789</v>
      </c>
      <c r="D7120" s="21" t="s">
        <v>7249</v>
      </c>
      <c r="E7120" s="21" t="s">
        <v>48</v>
      </c>
      <c r="F7120" s="21" t="s">
        <v>164</v>
      </c>
      <c r="G7120" s="21" t="s">
        <v>165</v>
      </c>
      <c r="H7120" s="21" t="s">
        <v>22</v>
      </c>
      <c r="I7120" s="21" t="s">
        <v>23</v>
      </c>
      <c r="J7120" s="21" t="s">
        <v>614</v>
      </c>
      <c r="K7120" s="21" t="s">
        <v>348</v>
      </c>
      <c r="L7120" s="21">
        <v>85023</v>
      </c>
      <c r="M7120" s="21" t="s">
        <v>41</v>
      </c>
      <c r="N7120" s="21" t="s">
        <v>2760</v>
      </c>
      <c r="O7120" s="21" t="s">
        <v>43</v>
      </c>
      <c r="P7120" s="21" t="s">
        <v>74</v>
      </c>
      <c r="Q7120" s="21" t="s">
        <v>2761</v>
      </c>
      <c r="R7120" s="22">
        <v>19.193999999999999</v>
      </c>
    </row>
    <row r="7121" spans="1:18" x14ac:dyDescent="0.2">
      <c r="A7121" s="21">
        <v>5824</v>
      </c>
      <c r="B7121" s="21" t="s">
        <v>9334</v>
      </c>
      <c r="C7121" s="21" t="s">
        <v>12055</v>
      </c>
      <c r="D7121" s="21" t="s">
        <v>3285</v>
      </c>
      <c r="E7121" s="21" t="s">
        <v>48</v>
      </c>
      <c r="F7121" s="21" t="s">
        <v>7884</v>
      </c>
      <c r="G7121" s="21" t="s">
        <v>7885</v>
      </c>
      <c r="H7121" s="21" t="s">
        <v>38</v>
      </c>
      <c r="I7121" s="21" t="s">
        <v>23</v>
      </c>
      <c r="J7121" s="21" t="s">
        <v>134</v>
      </c>
      <c r="K7121" s="21" t="s">
        <v>40</v>
      </c>
      <c r="L7121" s="21">
        <v>94122</v>
      </c>
      <c r="M7121" s="21" t="s">
        <v>41</v>
      </c>
      <c r="N7121" s="21" t="s">
        <v>5039</v>
      </c>
      <c r="O7121" s="21" t="s">
        <v>43</v>
      </c>
      <c r="P7121" s="21" t="s">
        <v>74</v>
      </c>
      <c r="Q7121" s="21" t="s">
        <v>5040</v>
      </c>
      <c r="R7121" s="22">
        <v>19.167999999999999</v>
      </c>
    </row>
    <row r="7122" spans="1:18" x14ac:dyDescent="0.2">
      <c r="A7122" s="21">
        <v>5100</v>
      </c>
      <c r="B7122" s="21" t="s">
        <v>8798</v>
      </c>
      <c r="C7122" s="21" t="s">
        <v>12037</v>
      </c>
      <c r="D7122" s="21" t="s">
        <v>12053</v>
      </c>
      <c r="E7122" s="21" t="s">
        <v>48</v>
      </c>
      <c r="F7122" s="21" t="s">
        <v>478</v>
      </c>
      <c r="G7122" s="21" t="s">
        <v>479</v>
      </c>
      <c r="H7122" s="21" t="s">
        <v>105</v>
      </c>
      <c r="I7122" s="21" t="s">
        <v>23</v>
      </c>
      <c r="J7122" s="21" t="s">
        <v>6650</v>
      </c>
      <c r="K7122" s="21" t="s">
        <v>40</v>
      </c>
      <c r="L7122" s="21">
        <v>93309</v>
      </c>
      <c r="M7122" s="21" t="s">
        <v>41</v>
      </c>
      <c r="N7122" s="21" t="s">
        <v>1826</v>
      </c>
      <c r="O7122" s="21" t="s">
        <v>43</v>
      </c>
      <c r="P7122" s="21" t="s">
        <v>74</v>
      </c>
      <c r="Q7122" s="21" t="s">
        <v>1827</v>
      </c>
      <c r="R7122" s="22">
        <v>19.152000000000001</v>
      </c>
    </row>
    <row r="7123" spans="1:18" x14ac:dyDescent="0.2">
      <c r="A7123" s="21">
        <v>3704</v>
      </c>
      <c r="B7123" s="21" t="s">
        <v>7611</v>
      </c>
      <c r="C7123" s="21" t="s">
        <v>3491</v>
      </c>
      <c r="D7123" s="21" t="s">
        <v>7612</v>
      </c>
      <c r="E7123" s="21" t="s">
        <v>48</v>
      </c>
      <c r="F7123" s="21" t="s">
        <v>7340</v>
      </c>
      <c r="G7123" s="21" t="s">
        <v>7341</v>
      </c>
      <c r="H7123" s="21" t="s">
        <v>38</v>
      </c>
      <c r="I7123" s="21" t="s">
        <v>23</v>
      </c>
      <c r="J7123" s="21" t="s">
        <v>402</v>
      </c>
      <c r="K7123" s="21" t="s">
        <v>403</v>
      </c>
      <c r="L7123" s="21">
        <v>35601</v>
      </c>
      <c r="M7123" s="21" t="s">
        <v>26</v>
      </c>
      <c r="N7123" s="21" t="s">
        <v>5437</v>
      </c>
      <c r="O7123" s="21" t="s">
        <v>43</v>
      </c>
      <c r="P7123" s="21" t="s">
        <v>74</v>
      </c>
      <c r="Q7123" s="21" t="s">
        <v>5438</v>
      </c>
      <c r="R7123" s="22">
        <v>19.14</v>
      </c>
    </row>
    <row r="7124" spans="1:18" x14ac:dyDescent="0.2">
      <c r="A7124" s="21">
        <v>6507</v>
      </c>
      <c r="B7124" s="21" t="s">
        <v>9769</v>
      </c>
      <c r="C7124" s="21" t="s">
        <v>12150</v>
      </c>
      <c r="D7124" s="21" t="s">
        <v>12252</v>
      </c>
      <c r="E7124" s="21" t="s">
        <v>19</v>
      </c>
      <c r="F7124" s="21" t="s">
        <v>2453</v>
      </c>
      <c r="G7124" s="21" t="s">
        <v>2454</v>
      </c>
      <c r="H7124" s="21" t="s">
        <v>38</v>
      </c>
      <c r="I7124" s="21" t="s">
        <v>23</v>
      </c>
      <c r="J7124" s="21" t="s">
        <v>156</v>
      </c>
      <c r="K7124" s="21" t="s">
        <v>157</v>
      </c>
      <c r="L7124" s="21">
        <v>19143</v>
      </c>
      <c r="M7124" s="21" t="s">
        <v>158</v>
      </c>
      <c r="N7124" s="21" t="s">
        <v>9520</v>
      </c>
      <c r="O7124" s="21" t="s">
        <v>43</v>
      </c>
      <c r="P7124" s="21" t="s">
        <v>91</v>
      </c>
      <c r="Q7124" s="21" t="s">
        <v>9521</v>
      </c>
      <c r="R7124" s="22">
        <v>19.135999999999999</v>
      </c>
    </row>
    <row r="7125" spans="1:18" x14ac:dyDescent="0.2">
      <c r="A7125" s="21">
        <v>7833</v>
      </c>
      <c r="B7125" s="21" t="s">
        <v>10548</v>
      </c>
      <c r="C7125" s="21" t="s">
        <v>11851</v>
      </c>
      <c r="D7125" s="21" t="s">
        <v>4762</v>
      </c>
      <c r="E7125" s="21" t="s">
        <v>48</v>
      </c>
      <c r="F7125" s="21" t="s">
        <v>4442</v>
      </c>
      <c r="G7125" s="21" t="s">
        <v>4443</v>
      </c>
      <c r="H7125" s="21" t="s">
        <v>22</v>
      </c>
      <c r="I7125" s="21" t="s">
        <v>23</v>
      </c>
      <c r="J7125" s="21" t="s">
        <v>202</v>
      </c>
      <c r="K7125" s="21" t="s">
        <v>107</v>
      </c>
      <c r="L7125" s="21">
        <v>77036</v>
      </c>
      <c r="M7125" s="21" t="s">
        <v>108</v>
      </c>
      <c r="N7125" s="21" t="s">
        <v>867</v>
      </c>
      <c r="O7125" s="21" t="s">
        <v>70</v>
      </c>
      <c r="P7125" s="21" t="s">
        <v>71</v>
      </c>
      <c r="Q7125" s="21" t="s">
        <v>868</v>
      </c>
      <c r="R7125" s="22">
        <v>19.135999999999999</v>
      </c>
    </row>
    <row r="7126" spans="1:18" x14ac:dyDescent="0.2">
      <c r="A7126" s="21">
        <v>9066</v>
      </c>
      <c r="B7126" s="21" t="s">
        <v>11269</v>
      </c>
      <c r="C7126" s="21" t="s">
        <v>8652</v>
      </c>
      <c r="D7126" s="21" t="s">
        <v>261</v>
      </c>
      <c r="E7126" s="21" t="s">
        <v>48</v>
      </c>
      <c r="F7126" s="21" t="s">
        <v>2079</v>
      </c>
      <c r="G7126" s="21" t="s">
        <v>2080</v>
      </c>
      <c r="H7126" s="21" t="s">
        <v>22</v>
      </c>
      <c r="I7126" s="21" t="s">
        <v>23</v>
      </c>
      <c r="J7126" s="21" t="s">
        <v>341</v>
      </c>
      <c r="K7126" s="21" t="s">
        <v>232</v>
      </c>
      <c r="L7126" s="21">
        <v>60653</v>
      </c>
      <c r="M7126" s="21" t="s">
        <v>108</v>
      </c>
      <c r="N7126" s="21" t="s">
        <v>6091</v>
      </c>
      <c r="O7126" s="21" t="s">
        <v>43</v>
      </c>
      <c r="P7126" s="21" t="s">
        <v>91</v>
      </c>
      <c r="Q7126" s="21" t="s">
        <v>6092</v>
      </c>
      <c r="R7126" s="22">
        <v>19.135999999999999</v>
      </c>
    </row>
    <row r="7127" spans="1:18" x14ac:dyDescent="0.2">
      <c r="A7127" s="21">
        <v>2773</v>
      </c>
      <c r="B7127" s="21" t="s">
        <v>6642</v>
      </c>
      <c r="C7127" s="21" t="s">
        <v>11872</v>
      </c>
      <c r="D7127" s="21" t="s">
        <v>11834</v>
      </c>
      <c r="E7127" s="21" t="s">
        <v>206</v>
      </c>
      <c r="F7127" s="21" t="s">
        <v>5132</v>
      </c>
      <c r="G7127" s="21" t="s">
        <v>5133</v>
      </c>
      <c r="H7127" s="21" t="s">
        <v>22</v>
      </c>
      <c r="I7127" s="21" t="s">
        <v>23</v>
      </c>
      <c r="J7127" s="21" t="s">
        <v>51</v>
      </c>
      <c r="K7127" s="21" t="s">
        <v>52</v>
      </c>
      <c r="L7127" s="21">
        <v>33311</v>
      </c>
      <c r="M7127" s="21" t="s">
        <v>26</v>
      </c>
      <c r="N7127" s="21" t="s">
        <v>3275</v>
      </c>
      <c r="O7127" s="21" t="s">
        <v>28</v>
      </c>
      <c r="P7127" s="21" t="s">
        <v>64</v>
      </c>
      <c r="Q7127" s="21" t="s">
        <v>1040</v>
      </c>
      <c r="R7127" s="22">
        <v>19.103999999999999</v>
      </c>
    </row>
    <row r="7128" spans="1:18" x14ac:dyDescent="0.2">
      <c r="A7128" s="21">
        <v>290</v>
      </c>
      <c r="B7128" s="21" t="s">
        <v>1204</v>
      </c>
      <c r="C7128" s="21" t="s">
        <v>727</v>
      </c>
      <c r="D7128" s="21" t="s">
        <v>728</v>
      </c>
      <c r="E7128" s="21" t="s">
        <v>19</v>
      </c>
      <c r="F7128" s="21" t="s">
        <v>1205</v>
      </c>
      <c r="G7128" s="21" t="s">
        <v>1206</v>
      </c>
      <c r="H7128" s="21" t="s">
        <v>105</v>
      </c>
      <c r="I7128" s="21" t="s">
        <v>23</v>
      </c>
      <c r="J7128" s="21" t="s">
        <v>563</v>
      </c>
      <c r="K7128" s="21" t="s">
        <v>564</v>
      </c>
      <c r="L7128" s="21">
        <v>43229</v>
      </c>
      <c r="M7128" s="21" t="s">
        <v>158</v>
      </c>
      <c r="N7128" s="21" t="s">
        <v>1207</v>
      </c>
      <c r="O7128" s="21" t="s">
        <v>43</v>
      </c>
      <c r="P7128" s="21" t="s">
        <v>302</v>
      </c>
      <c r="Q7128" s="21" t="s">
        <v>1208</v>
      </c>
      <c r="R7128" s="22">
        <v>19.096</v>
      </c>
    </row>
    <row r="7129" spans="1:18" x14ac:dyDescent="0.2">
      <c r="A7129" s="21">
        <v>72</v>
      </c>
      <c r="B7129" s="21" t="s">
        <v>367</v>
      </c>
      <c r="C7129" s="21" t="s">
        <v>368</v>
      </c>
      <c r="D7129" s="21" t="s">
        <v>369</v>
      </c>
      <c r="E7129" s="21" t="s">
        <v>19</v>
      </c>
      <c r="F7129" s="21" t="s">
        <v>180</v>
      </c>
      <c r="G7129" s="21" t="s">
        <v>181</v>
      </c>
      <c r="H7129" s="21" t="s">
        <v>22</v>
      </c>
      <c r="I7129" s="21" t="s">
        <v>23</v>
      </c>
      <c r="J7129" s="21" t="s">
        <v>370</v>
      </c>
      <c r="K7129" s="21" t="s">
        <v>266</v>
      </c>
      <c r="L7129" s="21">
        <v>49201</v>
      </c>
      <c r="M7129" s="21" t="s">
        <v>108</v>
      </c>
      <c r="N7129" s="21" t="s">
        <v>371</v>
      </c>
      <c r="O7129" s="21" t="s">
        <v>43</v>
      </c>
      <c r="P7129" s="21" t="s">
        <v>91</v>
      </c>
      <c r="Q7129" s="21" t="s">
        <v>372</v>
      </c>
      <c r="R7129" s="22">
        <v>19.05</v>
      </c>
    </row>
    <row r="7130" spans="1:18" x14ac:dyDescent="0.2">
      <c r="A7130" s="21">
        <v>6329</v>
      </c>
      <c r="B7130" s="21" t="s">
        <v>9668</v>
      </c>
      <c r="C7130" s="21" t="s">
        <v>3700</v>
      </c>
      <c r="D7130" s="21" t="s">
        <v>3701</v>
      </c>
      <c r="E7130" s="21" t="s">
        <v>48</v>
      </c>
      <c r="F7130" s="21" t="s">
        <v>1866</v>
      </c>
      <c r="G7130" s="21" t="s">
        <v>1867</v>
      </c>
      <c r="H7130" s="21" t="s">
        <v>22</v>
      </c>
      <c r="I7130" s="21" t="s">
        <v>23</v>
      </c>
      <c r="J7130" s="21" t="s">
        <v>265</v>
      </c>
      <c r="K7130" s="21" t="s">
        <v>266</v>
      </c>
      <c r="L7130" s="21">
        <v>48185</v>
      </c>
      <c r="M7130" s="21" t="s">
        <v>108</v>
      </c>
      <c r="N7130" s="21" t="s">
        <v>2345</v>
      </c>
      <c r="O7130" s="21" t="s">
        <v>43</v>
      </c>
      <c r="P7130" s="21" t="s">
        <v>74</v>
      </c>
      <c r="Q7130" s="21" t="s">
        <v>2346</v>
      </c>
      <c r="R7130" s="22">
        <v>19.05</v>
      </c>
    </row>
    <row r="7131" spans="1:18" x14ac:dyDescent="0.2">
      <c r="A7131" s="21">
        <v>6888</v>
      </c>
      <c r="B7131" s="21" t="s">
        <v>9998</v>
      </c>
      <c r="C7131" s="21" t="s">
        <v>800</v>
      </c>
      <c r="D7131" s="21" t="s">
        <v>12138</v>
      </c>
      <c r="E7131" s="21" t="s">
        <v>48</v>
      </c>
      <c r="F7131" s="21" t="s">
        <v>3088</v>
      </c>
      <c r="G7131" s="21" t="s">
        <v>3089</v>
      </c>
      <c r="H7131" s="21" t="s">
        <v>22</v>
      </c>
      <c r="I7131" s="21" t="s">
        <v>23</v>
      </c>
      <c r="J7131" s="21" t="s">
        <v>39</v>
      </c>
      <c r="K7131" s="21" t="s">
        <v>40</v>
      </c>
      <c r="L7131" s="21">
        <v>90032</v>
      </c>
      <c r="M7131" s="21" t="s">
        <v>41</v>
      </c>
      <c r="N7131" s="21" t="s">
        <v>371</v>
      </c>
      <c r="O7131" s="21" t="s">
        <v>43</v>
      </c>
      <c r="P7131" s="21" t="s">
        <v>91</v>
      </c>
      <c r="Q7131" s="21" t="s">
        <v>372</v>
      </c>
      <c r="R7131" s="22">
        <v>19.05</v>
      </c>
    </row>
    <row r="7132" spans="1:18" x14ac:dyDescent="0.2">
      <c r="A7132" s="21">
        <v>2638</v>
      </c>
      <c r="B7132" s="21" t="s">
        <v>6440</v>
      </c>
      <c r="C7132" s="21" t="s">
        <v>11797</v>
      </c>
      <c r="D7132" s="21" t="s">
        <v>6441</v>
      </c>
      <c r="E7132" s="21" t="s">
        <v>48</v>
      </c>
      <c r="F7132" s="21" t="s">
        <v>6442</v>
      </c>
      <c r="G7132" s="21" t="s">
        <v>6443</v>
      </c>
      <c r="H7132" s="21" t="s">
        <v>22</v>
      </c>
      <c r="I7132" s="21" t="s">
        <v>23</v>
      </c>
      <c r="J7132" s="21" t="s">
        <v>299</v>
      </c>
      <c r="K7132" s="21" t="s">
        <v>300</v>
      </c>
      <c r="L7132" s="21">
        <v>10035</v>
      </c>
      <c r="M7132" s="21" t="s">
        <v>158</v>
      </c>
      <c r="N7132" s="21" t="s">
        <v>6444</v>
      </c>
      <c r="O7132" s="21" t="s">
        <v>43</v>
      </c>
      <c r="P7132" s="21" t="s">
        <v>91</v>
      </c>
      <c r="Q7132" s="21" t="s">
        <v>6445</v>
      </c>
      <c r="R7132" s="22">
        <v>19.04</v>
      </c>
    </row>
    <row r="7133" spans="1:18" x14ac:dyDescent="0.2">
      <c r="A7133" s="21">
        <v>4121</v>
      </c>
      <c r="B7133" s="21" t="s">
        <v>7991</v>
      </c>
      <c r="C7133" s="21" t="s">
        <v>12035</v>
      </c>
      <c r="D7133" s="21" t="s">
        <v>11720</v>
      </c>
      <c r="E7133" s="21" t="s">
        <v>48</v>
      </c>
      <c r="F7133" s="21" t="s">
        <v>4382</v>
      </c>
      <c r="G7133" s="21" t="s">
        <v>4383</v>
      </c>
      <c r="H7133" s="21" t="s">
        <v>22</v>
      </c>
      <c r="I7133" s="21" t="s">
        <v>23</v>
      </c>
      <c r="J7133" s="21" t="s">
        <v>156</v>
      </c>
      <c r="K7133" s="21" t="s">
        <v>157</v>
      </c>
      <c r="L7133" s="21">
        <v>19120</v>
      </c>
      <c r="M7133" s="21" t="s">
        <v>158</v>
      </c>
      <c r="N7133" s="21" t="s">
        <v>7992</v>
      </c>
      <c r="O7133" s="21" t="s">
        <v>70</v>
      </c>
      <c r="P7133" s="21" t="s">
        <v>175</v>
      </c>
      <c r="Q7133" s="21" t="s">
        <v>7993</v>
      </c>
      <c r="R7133" s="22">
        <v>19.04</v>
      </c>
    </row>
    <row r="7134" spans="1:18" x14ac:dyDescent="0.2">
      <c r="A7134" s="21">
        <v>4982</v>
      </c>
      <c r="B7134" s="21" t="s">
        <v>8709</v>
      </c>
      <c r="C7134" s="21" t="s">
        <v>11718</v>
      </c>
      <c r="D7134" s="21" t="s">
        <v>142</v>
      </c>
      <c r="E7134" s="21" t="s">
        <v>19</v>
      </c>
      <c r="F7134" s="21" t="s">
        <v>3183</v>
      </c>
      <c r="G7134" s="21" t="s">
        <v>3184</v>
      </c>
      <c r="H7134" s="21" t="s">
        <v>38</v>
      </c>
      <c r="I7134" s="21" t="s">
        <v>23</v>
      </c>
      <c r="J7134" s="21" t="s">
        <v>341</v>
      </c>
      <c r="K7134" s="21" t="s">
        <v>232</v>
      </c>
      <c r="L7134" s="21">
        <v>60610</v>
      </c>
      <c r="M7134" s="21" t="s">
        <v>108</v>
      </c>
      <c r="N7134" s="21" t="s">
        <v>7992</v>
      </c>
      <c r="O7134" s="21" t="s">
        <v>70</v>
      </c>
      <c r="P7134" s="21" t="s">
        <v>175</v>
      </c>
      <c r="Q7134" s="21" t="s">
        <v>7993</v>
      </c>
      <c r="R7134" s="22">
        <v>19.04</v>
      </c>
    </row>
    <row r="7135" spans="1:18" x14ac:dyDescent="0.2">
      <c r="A7135" s="21">
        <v>3837</v>
      </c>
      <c r="B7135" s="21" t="s">
        <v>7724</v>
      </c>
      <c r="C7135" s="21" t="s">
        <v>12025</v>
      </c>
      <c r="D7135" s="21" t="s">
        <v>7725</v>
      </c>
      <c r="E7135" s="21" t="s">
        <v>48</v>
      </c>
      <c r="F7135" s="21" t="s">
        <v>4613</v>
      </c>
      <c r="G7135" s="21" t="s">
        <v>4614</v>
      </c>
      <c r="H7135" s="21" t="s">
        <v>38</v>
      </c>
      <c r="I7135" s="21" t="s">
        <v>23</v>
      </c>
      <c r="J7135" s="21" t="s">
        <v>4451</v>
      </c>
      <c r="K7135" s="21" t="s">
        <v>348</v>
      </c>
      <c r="L7135" s="21">
        <v>85301</v>
      </c>
      <c r="M7135" s="21" t="s">
        <v>41</v>
      </c>
      <c r="N7135" s="21" t="s">
        <v>7726</v>
      </c>
      <c r="O7135" s="21" t="s">
        <v>43</v>
      </c>
      <c r="P7135" s="21" t="s">
        <v>91</v>
      </c>
      <c r="Q7135" s="21" t="s">
        <v>7727</v>
      </c>
      <c r="R7135" s="22">
        <v>19.007999999999999</v>
      </c>
    </row>
    <row r="7136" spans="1:18" x14ac:dyDescent="0.2">
      <c r="A7136" s="21">
        <v>4355</v>
      </c>
      <c r="B7136" s="21" t="s">
        <v>8220</v>
      </c>
      <c r="C7136" s="21" t="s">
        <v>2121</v>
      </c>
      <c r="D7136" s="21" t="s">
        <v>1679</v>
      </c>
      <c r="E7136" s="21" t="s">
        <v>19</v>
      </c>
      <c r="F7136" s="21" t="s">
        <v>5329</v>
      </c>
      <c r="G7136" s="21" t="s">
        <v>5330</v>
      </c>
      <c r="H7136" s="21" t="s">
        <v>38</v>
      </c>
      <c r="I7136" s="21" t="s">
        <v>23</v>
      </c>
      <c r="J7136" s="21" t="s">
        <v>2813</v>
      </c>
      <c r="K7136" s="21" t="s">
        <v>89</v>
      </c>
      <c r="L7136" s="21">
        <v>28806</v>
      </c>
      <c r="M7136" s="21" t="s">
        <v>26</v>
      </c>
      <c r="N7136" s="21" t="s">
        <v>3288</v>
      </c>
      <c r="O7136" s="21" t="s">
        <v>43</v>
      </c>
      <c r="P7136" s="21" t="s">
        <v>74</v>
      </c>
      <c r="Q7136" s="21" t="s">
        <v>3289</v>
      </c>
      <c r="R7136" s="22">
        <v>19.007999999999999</v>
      </c>
    </row>
    <row r="7137" spans="1:18" x14ac:dyDescent="0.2">
      <c r="A7137" s="21">
        <v>3003</v>
      </c>
      <c r="B7137" s="21" t="s">
        <v>6909</v>
      </c>
      <c r="C7137" s="21" t="s">
        <v>11972</v>
      </c>
      <c r="D7137" s="21" t="s">
        <v>11966</v>
      </c>
      <c r="E7137" s="21" t="s">
        <v>48</v>
      </c>
      <c r="F7137" s="21" t="s">
        <v>1564</v>
      </c>
      <c r="G7137" s="21" t="s">
        <v>1565</v>
      </c>
      <c r="H7137" s="21" t="s">
        <v>105</v>
      </c>
      <c r="I7137" s="21" t="s">
        <v>23</v>
      </c>
      <c r="J7137" s="21" t="s">
        <v>6910</v>
      </c>
      <c r="K7137" s="21" t="s">
        <v>266</v>
      </c>
      <c r="L7137" s="21">
        <v>48310</v>
      </c>
      <c r="M7137" s="21" t="s">
        <v>108</v>
      </c>
      <c r="N7137" s="21" t="s">
        <v>6911</v>
      </c>
      <c r="O7137" s="21" t="s">
        <v>43</v>
      </c>
      <c r="P7137" s="21" t="s">
        <v>74</v>
      </c>
      <c r="Q7137" s="21" t="s">
        <v>6912</v>
      </c>
      <c r="R7137" s="22">
        <v>19</v>
      </c>
    </row>
    <row r="7138" spans="1:18" x14ac:dyDescent="0.2">
      <c r="A7138" s="21">
        <v>3822</v>
      </c>
      <c r="B7138" s="21" t="s">
        <v>7713</v>
      </c>
      <c r="C7138" s="21" t="s">
        <v>12003</v>
      </c>
      <c r="D7138" s="21" t="s">
        <v>3103</v>
      </c>
      <c r="E7138" s="21" t="s">
        <v>48</v>
      </c>
      <c r="F7138" s="21" t="s">
        <v>6784</v>
      </c>
      <c r="G7138" s="21" t="s">
        <v>6785</v>
      </c>
      <c r="H7138" s="21" t="s">
        <v>22</v>
      </c>
      <c r="I7138" s="21" t="s">
        <v>23</v>
      </c>
      <c r="J7138" s="21" t="s">
        <v>299</v>
      </c>
      <c r="K7138" s="21" t="s">
        <v>300</v>
      </c>
      <c r="L7138" s="21">
        <v>10024</v>
      </c>
      <c r="M7138" s="21" t="s">
        <v>158</v>
      </c>
      <c r="N7138" s="21" t="s">
        <v>7714</v>
      </c>
      <c r="O7138" s="21" t="s">
        <v>43</v>
      </c>
      <c r="P7138" s="21" t="s">
        <v>91</v>
      </c>
      <c r="Q7138" s="21" t="s">
        <v>7715</v>
      </c>
      <c r="R7138" s="22">
        <v>18.98</v>
      </c>
    </row>
    <row r="7139" spans="1:18" x14ac:dyDescent="0.2">
      <c r="A7139" s="21">
        <v>1683</v>
      </c>
      <c r="B7139" s="21" t="s">
        <v>4912</v>
      </c>
      <c r="C7139" s="21" t="s">
        <v>3035</v>
      </c>
      <c r="D7139" s="21" t="s">
        <v>11822</v>
      </c>
      <c r="E7139" s="21" t="s">
        <v>19</v>
      </c>
      <c r="F7139" s="21" t="s">
        <v>4913</v>
      </c>
      <c r="G7139" s="21" t="s">
        <v>4914</v>
      </c>
      <c r="H7139" s="21" t="s">
        <v>22</v>
      </c>
      <c r="I7139" s="21" t="s">
        <v>23</v>
      </c>
      <c r="J7139" s="21" t="s">
        <v>39</v>
      </c>
      <c r="K7139" s="21" t="s">
        <v>40</v>
      </c>
      <c r="L7139" s="21">
        <v>90008</v>
      </c>
      <c r="M7139" s="21" t="s">
        <v>41</v>
      </c>
      <c r="N7139" s="21" t="s">
        <v>2827</v>
      </c>
      <c r="O7139" s="21" t="s">
        <v>43</v>
      </c>
      <c r="P7139" s="21" t="s">
        <v>91</v>
      </c>
      <c r="Q7139" s="21" t="s">
        <v>2828</v>
      </c>
      <c r="R7139" s="22">
        <v>18.97</v>
      </c>
    </row>
    <row r="7140" spans="1:18" x14ac:dyDescent="0.2">
      <c r="A7140" s="21">
        <v>1910</v>
      </c>
      <c r="B7140" s="21" t="s">
        <v>5339</v>
      </c>
      <c r="C7140" s="21" t="s">
        <v>3685</v>
      </c>
      <c r="D7140" s="21" t="s">
        <v>3080</v>
      </c>
      <c r="E7140" s="21" t="s">
        <v>48</v>
      </c>
      <c r="F7140" s="21" t="s">
        <v>5340</v>
      </c>
      <c r="G7140" s="21" t="s">
        <v>5341</v>
      </c>
      <c r="H7140" s="21" t="s">
        <v>22</v>
      </c>
      <c r="I7140" s="21" t="s">
        <v>23</v>
      </c>
      <c r="J7140" s="21" t="s">
        <v>2647</v>
      </c>
      <c r="K7140" s="21" t="s">
        <v>300</v>
      </c>
      <c r="L7140" s="21">
        <v>11572</v>
      </c>
      <c r="M7140" s="21" t="s">
        <v>158</v>
      </c>
      <c r="N7140" s="21" t="s">
        <v>5342</v>
      </c>
      <c r="O7140" s="21" t="s">
        <v>28</v>
      </c>
      <c r="P7140" s="21" t="s">
        <v>64</v>
      </c>
      <c r="Q7140" s="21" t="s">
        <v>5343</v>
      </c>
      <c r="R7140" s="22">
        <v>18.96</v>
      </c>
    </row>
    <row r="7141" spans="1:18" x14ac:dyDescent="0.2">
      <c r="A7141" s="21">
        <v>2966</v>
      </c>
      <c r="B7141" s="21" t="s">
        <v>6865</v>
      </c>
      <c r="C7141" s="21" t="s">
        <v>6866</v>
      </c>
      <c r="D7141" s="21" t="s">
        <v>921</v>
      </c>
      <c r="E7141" s="21" t="s">
        <v>19</v>
      </c>
      <c r="F7141" s="21" t="s">
        <v>6867</v>
      </c>
      <c r="G7141" s="21" t="s">
        <v>6868</v>
      </c>
      <c r="H7141" s="21" t="s">
        <v>38</v>
      </c>
      <c r="I7141" s="21" t="s">
        <v>23</v>
      </c>
      <c r="J7141" s="21" t="s">
        <v>2647</v>
      </c>
      <c r="K7141" s="21" t="s">
        <v>40</v>
      </c>
      <c r="L7141" s="21">
        <v>92054</v>
      </c>
      <c r="M7141" s="21" t="s">
        <v>41</v>
      </c>
      <c r="N7141" s="21" t="s">
        <v>6869</v>
      </c>
      <c r="O7141" s="21" t="s">
        <v>28</v>
      </c>
      <c r="P7141" s="21" t="s">
        <v>64</v>
      </c>
      <c r="Q7141" s="21" t="s">
        <v>6870</v>
      </c>
      <c r="R7141" s="22">
        <v>18.96</v>
      </c>
    </row>
    <row r="7142" spans="1:18" x14ac:dyDescent="0.2">
      <c r="A7142" s="21">
        <v>9721</v>
      </c>
      <c r="B7142" s="21" t="s">
        <v>11666</v>
      </c>
      <c r="C7142" s="21" t="s">
        <v>452</v>
      </c>
      <c r="D7142" s="21" t="s">
        <v>1789</v>
      </c>
      <c r="E7142" s="21" t="s">
        <v>48</v>
      </c>
      <c r="F7142" s="21" t="s">
        <v>2733</v>
      </c>
      <c r="G7142" s="21" t="s">
        <v>2734</v>
      </c>
      <c r="H7142" s="21" t="s">
        <v>38</v>
      </c>
      <c r="I7142" s="21" t="s">
        <v>23</v>
      </c>
      <c r="J7142" s="21" t="s">
        <v>2081</v>
      </c>
      <c r="K7142" s="21" t="s">
        <v>118</v>
      </c>
      <c r="L7142" s="21">
        <v>54302</v>
      </c>
      <c r="M7142" s="21" t="s">
        <v>108</v>
      </c>
      <c r="N7142" s="21" t="s">
        <v>6869</v>
      </c>
      <c r="O7142" s="21" t="s">
        <v>28</v>
      </c>
      <c r="P7142" s="21" t="s">
        <v>64</v>
      </c>
      <c r="Q7142" s="21" t="s">
        <v>6870</v>
      </c>
      <c r="R7142" s="22">
        <v>18.96</v>
      </c>
    </row>
    <row r="7143" spans="1:18" x14ac:dyDescent="0.2">
      <c r="A7143" s="21">
        <v>5593</v>
      </c>
      <c r="B7143" s="21" t="s">
        <v>9168</v>
      </c>
      <c r="C7143" s="21" t="s">
        <v>2625</v>
      </c>
      <c r="D7143" s="21" t="s">
        <v>5442</v>
      </c>
      <c r="E7143" s="21" t="s">
        <v>19</v>
      </c>
      <c r="F7143" s="21" t="s">
        <v>4780</v>
      </c>
      <c r="G7143" s="21" t="s">
        <v>4781</v>
      </c>
      <c r="H7143" s="21" t="s">
        <v>38</v>
      </c>
      <c r="I7143" s="21" t="s">
        <v>23</v>
      </c>
      <c r="J7143" s="21" t="s">
        <v>1258</v>
      </c>
      <c r="K7143" s="21" t="s">
        <v>892</v>
      </c>
      <c r="L7143" s="21">
        <v>8701</v>
      </c>
      <c r="M7143" s="21" t="s">
        <v>158</v>
      </c>
      <c r="N7143" s="21" t="s">
        <v>475</v>
      </c>
      <c r="O7143" s="21" t="s">
        <v>43</v>
      </c>
      <c r="P7143" s="21" t="s">
        <v>74</v>
      </c>
      <c r="Q7143" s="21" t="s">
        <v>476</v>
      </c>
      <c r="R7143" s="22">
        <v>18.940000000000001</v>
      </c>
    </row>
    <row r="7144" spans="1:18" x14ac:dyDescent="0.2">
      <c r="A7144" s="21">
        <v>2702</v>
      </c>
      <c r="B7144" s="21" t="s">
        <v>6527</v>
      </c>
      <c r="C7144" s="21" t="s">
        <v>5293</v>
      </c>
      <c r="D7144" s="21" t="s">
        <v>6528</v>
      </c>
      <c r="E7144" s="21" t="s">
        <v>48</v>
      </c>
      <c r="F7144" s="21" t="s">
        <v>5897</v>
      </c>
      <c r="G7144" s="21" t="s">
        <v>5898</v>
      </c>
      <c r="H7144" s="21" t="s">
        <v>105</v>
      </c>
      <c r="I7144" s="21" t="s">
        <v>23</v>
      </c>
      <c r="J7144" s="21" t="s">
        <v>1714</v>
      </c>
      <c r="K7144" s="21" t="s">
        <v>52</v>
      </c>
      <c r="L7144" s="21">
        <v>32216</v>
      </c>
      <c r="M7144" s="21" t="s">
        <v>26</v>
      </c>
      <c r="N7144" s="21" t="s">
        <v>2414</v>
      </c>
      <c r="O7144" s="21" t="s">
        <v>43</v>
      </c>
      <c r="P7144" s="21" t="s">
        <v>302</v>
      </c>
      <c r="Q7144" s="21" t="s">
        <v>633</v>
      </c>
      <c r="R7144" s="22">
        <v>18.936</v>
      </c>
    </row>
    <row r="7145" spans="1:18" x14ac:dyDescent="0.2">
      <c r="A7145" s="21">
        <v>3387</v>
      </c>
      <c r="B7145" s="21" t="s">
        <v>7331</v>
      </c>
      <c r="C7145" s="21" t="s">
        <v>12066</v>
      </c>
      <c r="D7145" s="21" t="s">
        <v>12130</v>
      </c>
      <c r="E7145" s="21" t="s">
        <v>48</v>
      </c>
      <c r="F7145" s="21" t="s">
        <v>6621</v>
      </c>
      <c r="G7145" s="21" t="s">
        <v>6622</v>
      </c>
      <c r="H7145" s="21" t="s">
        <v>105</v>
      </c>
      <c r="I7145" s="21" t="s">
        <v>23</v>
      </c>
      <c r="J7145" s="21" t="s">
        <v>528</v>
      </c>
      <c r="K7145" s="21" t="s">
        <v>89</v>
      </c>
      <c r="L7145" s="21">
        <v>28205</v>
      </c>
      <c r="M7145" s="21" t="s">
        <v>26</v>
      </c>
      <c r="N7145" s="21" t="s">
        <v>2414</v>
      </c>
      <c r="O7145" s="21" t="s">
        <v>43</v>
      </c>
      <c r="P7145" s="21" t="s">
        <v>302</v>
      </c>
      <c r="Q7145" s="21" t="s">
        <v>633</v>
      </c>
      <c r="R7145" s="22">
        <v>18.936</v>
      </c>
    </row>
    <row r="7146" spans="1:18" x14ac:dyDescent="0.2">
      <c r="A7146" s="21">
        <v>7849</v>
      </c>
      <c r="B7146" s="21" t="s">
        <v>10559</v>
      </c>
      <c r="C7146" s="21" t="s">
        <v>11975</v>
      </c>
      <c r="D7146" s="21" t="s">
        <v>12126</v>
      </c>
      <c r="E7146" s="21" t="s">
        <v>48</v>
      </c>
      <c r="F7146" s="21" t="s">
        <v>5303</v>
      </c>
      <c r="G7146" s="21" t="s">
        <v>5304</v>
      </c>
      <c r="H7146" s="21" t="s">
        <v>22</v>
      </c>
      <c r="I7146" s="21" t="s">
        <v>23</v>
      </c>
      <c r="J7146" s="21" t="s">
        <v>4433</v>
      </c>
      <c r="K7146" s="21" t="s">
        <v>107</v>
      </c>
      <c r="L7146" s="21">
        <v>75061</v>
      </c>
      <c r="M7146" s="21" t="s">
        <v>108</v>
      </c>
      <c r="N7146" s="21" t="s">
        <v>7503</v>
      </c>
      <c r="O7146" s="21" t="s">
        <v>43</v>
      </c>
      <c r="P7146" s="21" t="s">
        <v>57</v>
      </c>
      <c r="Q7146" s="21" t="s">
        <v>7504</v>
      </c>
      <c r="R7146" s="22">
        <v>18.936</v>
      </c>
    </row>
    <row r="7147" spans="1:18" x14ac:dyDescent="0.2">
      <c r="A7147" s="21">
        <v>3721</v>
      </c>
      <c r="B7147" s="21" t="s">
        <v>7625</v>
      </c>
      <c r="C7147" s="21" t="s">
        <v>1196</v>
      </c>
      <c r="D7147" s="21" t="s">
        <v>3975</v>
      </c>
      <c r="E7147" s="21" t="s">
        <v>48</v>
      </c>
      <c r="F7147" s="21" t="s">
        <v>4159</v>
      </c>
      <c r="G7147" s="21" t="s">
        <v>4160</v>
      </c>
      <c r="H7147" s="21" t="s">
        <v>105</v>
      </c>
      <c r="I7147" s="21" t="s">
        <v>23</v>
      </c>
      <c r="J7147" s="21" t="s">
        <v>370</v>
      </c>
      <c r="K7147" s="21" t="s">
        <v>1675</v>
      </c>
      <c r="L7147" s="21">
        <v>39212</v>
      </c>
      <c r="M7147" s="21" t="s">
        <v>26</v>
      </c>
      <c r="N7147" s="21" t="s">
        <v>1275</v>
      </c>
      <c r="O7147" s="21" t="s">
        <v>28</v>
      </c>
      <c r="P7147" s="21" t="s">
        <v>64</v>
      </c>
      <c r="Q7147" s="21" t="s">
        <v>1276</v>
      </c>
      <c r="R7147" s="22">
        <v>18.920000000000002</v>
      </c>
    </row>
    <row r="7148" spans="1:18" x14ac:dyDescent="0.2">
      <c r="A7148" s="21">
        <v>1561</v>
      </c>
      <c r="B7148" s="21" t="s">
        <v>4669</v>
      </c>
      <c r="C7148" s="21" t="s">
        <v>12049</v>
      </c>
      <c r="D7148" s="21" t="s">
        <v>12050</v>
      </c>
      <c r="E7148" s="21" t="s">
        <v>48</v>
      </c>
      <c r="F7148" s="21" t="s">
        <v>3046</v>
      </c>
      <c r="G7148" s="21" t="s">
        <v>3047</v>
      </c>
      <c r="H7148" s="21" t="s">
        <v>105</v>
      </c>
      <c r="I7148" s="21" t="s">
        <v>23</v>
      </c>
      <c r="J7148" s="21" t="s">
        <v>134</v>
      </c>
      <c r="K7148" s="21" t="s">
        <v>40</v>
      </c>
      <c r="L7148" s="21">
        <v>94109</v>
      </c>
      <c r="M7148" s="21" t="s">
        <v>41</v>
      </c>
      <c r="N7148" s="21" t="s">
        <v>4670</v>
      </c>
      <c r="O7148" s="21" t="s">
        <v>43</v>
      </c>
      <c r="P7148" s="21" t="s">
        <v>44</v>
      </c>
      <c r="Q7148" s="21" t="s">
        <v>4671</v>
      </c>
      <c r="R7148" s="22">
        <v>18.899999999999999</v>
      </c>
    </row>
    <row r="7149" spans="1:18" x14ac:dyDescent="0.2">
      <c r="A7149" s="21">
        <v>1953</v>
      </c>
      <c r="B7149" s="21" t="s">
        <v>5412</v>
      </c>
      <c r="C7149" s="21" t="s">
        <v>11891</v>
      </c>
      <c r="D7149" s="21" t="s">
        <v>11948</v>
      </c>
      <c r="E7149" s="21" t="s">
        <v>48</v>
      </c>
      <c r="F7149" s="21" t="s">
        <v>5413</v>
      </c>
      <c r="G7149" s="21" t="s">
        <v>5414</v>
      </c>
      <c r="H7149" s="21" t="s">
        <v>38</v>
      </c>
      <c r="I7149" s="21" t="s">
        <v>23</v>
      </c>
      <c r="J7149" s="21" t="s">
        <v>299</v>
      </c>
      <c r="K7149" s="21" t="s">
        <v>300</v>
      </c>
      <c r="L7149" s="21">
        <v>10009</v>
      </c>
      <c r="M7149" s="21" t="s">
        <v>158</v>
      </c>
      <c r="N7149" s="21" t="s">
        <v>4670</v>
      </c>
      <c r="O7149" s="21" t="s">
        <v>43</v>
      </c>
      <c r="P7149" s="21" t="s">
        <v>44</v>
      </c>
      <c r="Q7149" s="21" t="s">
        <v>4671</v>
      </c>
      <c r="R7149" s="22">
        <v>18.899999999999999</v>
      </c>
    </row>
    <row r="7150" spans="1:18" x14ac:dyDescent="0.2">
      <c r="A7150" s="21">
        <v>4142</v>
      </c>
      <c r="B7150" s="21" t="s">
        <v>8012</v>
      </c>
      <c r="C7150" s="21" t="s">
        <v>1105</v>
      </c>
      <c r="D7150" s="21" t="s">
        <v>307</v>
      </c>
      <c r="E7150" s="21" t="s">
        <v>48</v>
      </c>
      <c r="F7150" s="21" t="s">
        <v>1911</v>
      </c>
      <c r="G7150" s="21" t="s">
        <v>1912</v>
      </c>
      <c r="H7150" s="21" t="s">
        <v>22</v>
      </c>
      <c r="I7150" s="21" t="s">
        <v>23</v>
      </c>
      <c r="J7150" s="21" t="s">
        <v>8013</v>
      </c>
      <c r="K7150" s="21" t="s">
        <v>5103</v>
      </c>
      <c r="L7150" s="21">
        <v>67212</v>
      </c>
      <c r="M7150" s="21" t="s">
        <v>108</v>
      </c>
      <c r="N7150" s="21" t="s">
        <v>796</v>
      </c>
      <c r="O7150" s="21" t="s">
        <v>43</v>
      </c>
      <c r="P7150" s="21" t="s">
        <v>44</v>
      </c>
      <c r="Q7150" s="21" t="s">
        <v>797</v>
      </c>
      <c r="R7150" s="22">
        <v>18.899999999999999</v>
      </c>
    </row>
    <row r="7151" spans="1:18" x14ac:dyDescent="0.2">
      <c r="A7151" s="21">
        <v>5300</v>
      </c>
      <c r="B7151" s="21" t="s">
        <v>8936</v>
      </c>
      <c r="C7151" s="21" t="s">
        <v>362</v>
      </c>
      <c r="D7151" s="21" t="s">
        <v>1789</v>
      </c>
      <c r="E7151" s="21" t="s">
        <v>206</v>
      </c>
      <c r="F7151" s="21" t="s">
        <v>36</v>
      </c>
      <c r="G7151" s="21" t="s">
        <v>37</v>
      </c>
      <c r="H7151" s="21" t="s">
        <v>38</v>
      </c>
      <c r="I7151" s="21" t="s">
        <v>23</v>
      </c>
      <c r="J7151" s="21" t="s">
        <v>1066</v>
      </c>
      <c r="K7151" s="21" t="s">
        <v>40</v>
      </c>
      <c r="L7151" s="21">
        <v>92037</v>
      </c>
      <c r="M7151" s="21" t="s">
        <v>41</v>
      </c>
      <c r="N7151" s="21" t="s">
        <v>796</v>
      </c>
      <c r="O7151" s="21" t="s">
        <v>43</v>
      </c>
      <c r="P7151" s="21" t="s">
        <v>44</v>
      </c>
      <c r="Q7151" s="21" t="s">
        <v>797</v>
      </c>
      <c r="R7151" s="22">
        <v>18.899999999999999</v>
      </c>
    </row>
    <row r="7152" spans="1:18" x14ac:dyDescent="0.2">
      <c r="A7152" s="21">
        <v>5798</v>
      </c>
      <c r="B7152" s="21" t="s">
        <v>9319</v>
      </c>
      <c r="C7152" s="21" t="s">
        <v>1447</v>
      </c>
      <c r="D7152" s="21" t="s">
        <v>11806</v>
      </c>
      <c r="E7152" s="21" t="s">
        <v>19</v>
      </c>
      <c r="F7152" s="21" t="s">
        <v>4156</v>
      </c>
      <c r="G7152" s="21" t="s">
        <v>4157</v>
      </c>
      <c r="H7152" s="21" t="s">
        <v>22</v>
      </c>
      <c r="I7152" s="21" t="s">
        <v>23</v>
      </c>
      <c r="J7152" s="21" t="s">
        <v>299</v>
      </c>
      <c r="K7152" s="21" t="s">
        <v>300</v>
      </c>
      <c r="L7152" s="21">
        <v>10011</v>
      </c>
      <c r="M7152" s="21" t="s">
        <v>158</v>
      </c>
      <c r="N7152" s="21" t="s">
        <v>4035</v>
      </c>
      <c r="O7152" s="21" t="s">
        <v>43</v>
      </c>
      <c r="P7152" s="21" t="s">
        <v>44</v>
      </c>
      <c r="Q7152" s="21" t="s">
        <v>4036</v>
      </c>
      <c r="R7152" s="22">
        <v>18.899999999999999</v>
      </c>
    </row>
    <row r="7153" spans="1:18" x14ac:dyDescent="0.2">
      <c r="A7153" s="21">
        <v>6927</v>
      </c>
      <c r="B7153" s="21" t="s">
        <v>10025</v>
      </c>
      <c r="C7153" s="21" t="s">
        <v>9242</v>
      </c>
      <c r="D7153" s="21" t="s">
        <v>12239</v>
      </c>
      <c r="E7153" s="21" t="s">
        <v>48</v>
      </c>
      <c r="F7153" s="21" t="s">
        <v>7905</v>
      </c>
      <c r="G7153" s="21" t="s">
        <v>7906</v>
      </c>
      <c r="H7153" s="21" t="s">
        <v>22</v>
      </c>
      <c r="I7153" s="21" t="s">
        <v>23</v>
      </c>
      <c r="J7153" s="21" t="s">
        <v>39</v>
      </c>
      <c r="K7153" s="21" t="s">
        <v>40</v>
      </c>
      <c r="L7153" s="21">
        <v>90032</v>
      </c>
      <c r="M7153" s="21" t="s">
        <v>41</v>
      </c>
      <c r="N7153" s="21" t="s">
        <v>8932</v>
      </c>
      <c r="O7153" s="21" t="s">
        <v>43</v>
      </c>
      <c r="P7153" s="21" t="s">
        <v>44</v>
      </c>
      <c r="Q7153" s="21" t="s">
        <v>8933</v>
      </c>
      <c r="R7153" s="22">
        <v>18.899999999999999</v>
      </c>
    </row>
    <row r="7154" spans="1:18" x14ac:dyDescent="0.2">
      <c r="A7154" s="21">
        <v>7442</v>
      </c>
      <c r="B7154" s="21" t="s">
        <v>10336</v>
      </c>
      <c r="C7154" s="21" t="s">
        <v>4810</v>
      </c>
      <c r="D7154" s="21" t="s">
        <v>6688</v>
      </c>
      <c r="E7154" s="21" t="s">
        <v>206</v>
      </c>
      <c r="F7154" s="21" t="s">
        <v>1859</v>
      </c>
      <c r="G7154" s="21" t="s">
        <v>1860</v>
      </c>
      <c r="H7154" s="21" t="s">
        <v>38</v>
      </c>
      <c r="I7154" s="21" t="s">
        <v>23</v>
      </c>
      <c r="J7154" s="21" t="s">
        <v>1066</v>
      </c>
      <c r="K7154" s="21" t="s">
        <v>40</v>
      </c>
      <c r="L7154" s="21">
        <v>92105</v>
      </c>
      <c r="M7154" s="21" t="s">
        <v>41</v>
      </c>
      <c r="N7154" s="21" t="s">
        <v>796</v>
      </c>
      <c r="O7154" s="21" t="s">
        <v>43</v>
      </c>
      <c r="P7154" s="21" t="s">
        <v>44</v>
      </c>
      <c r="Q7154" s="21" t="s">
        <v>797</v>
      </c>
      <c r="R7154" s="22">
        <v>18.899999999999999</v>
      </c>
    </row>
    <row r="7155" spans="1:18" x14ac:dyDescent="0.2">
      <c r="A7155" s="21">
        <v>8805</v>
      </c>
      <c r="B7155" s="21" t="s">
        <v>11112</v>
      </c>
      <c r="C7155" s="21" t="s">
        <v>2316</v>
      </c>
      <c r="D7155" s="21" t="s">
        <v>12179</v>
      </c>
      <c r="E7155" s="21" t="s">
        <v>206</v>
      </c>
      <c r="F7155" s="21" t="s">
        <v>7142</v>
      </c>
      <c r="G7155" s="21" t="s">
        <v>7143</v>
      </c>
      <c r="H7155" s="21" t="s">
        <v>38</v>
      </c>
      <c r="I7155" s="21" t="s">
        <v>23</v>
      </c>
      <c r="J7155" s="21" t="s">
        <v>299</v>
      </c>
      <c r="K7155" s="21" t="s">
        <v>300</v>
      </c>
      <c r="L7155" s="21">
        <v>10035</v>
      </c>
      <c r="M7155" s="21" t="s">
        <v>158</v>
      </c>
      <c r="N7155" s="21" t="s">
        <v>796</v>
      </c>
      <c r="O7155" s="21" t="s">
        <v>43</v>
      </c>
      <c r="P7155" s="21" t="s">
        <v>44</v>
      </c>
      <c r="Q7155" s="21" t="s">
        <v>797</v>
      </c>
      <c r="R7155" s="22">
        <v>18.899999999999999</v>
      </c>
    </row>
    <row r="7156" spans="1:18" x14ac:dyDescent="0.2">
      <c r="A7156" s="21">
        <v>637</v>
      </c>
      <c r="B7156" s="21" t="s">
        <v>2367</v>
      </c>
      <c r="C7156" s="21" t="s">
        <v>2368</v>
      </c>
      <c r="D7156" s="21" t="s">
        <v>2369</v>
      </c>
      <c r="E7156" s="21" t="s">
        <v>48</v>
      </c>
      <c r="F7156" s="21" t="s">
        <v>2370</v>
      </c>
      <c r="G7156" s="21" t="s">
        <v>2371</v>
      </c>
      <c r="H7156" s="21" t="s">
        <v>22</v>
      </c>
      <c r="I7156" s="21" t="s">
        <v>23</v>
      </c>
      <c r="J7156" s="21" t="s">
        <v>515</v>
      </c>
      <c r="K7156" s="21" t="s">
        <v>516</v>
      </c>
      <c r="L7156" s="21">
        <v>80013</v>
      </c>
      <c r="M7156" s="21" t="s">
        <v>41</v>
      </c>
      <c r="N7156" s="21" t="s">
        <v>2372</v>
      </c>
      <c r="O7156" s="21" t="s">
        <v>43</v>
      </c>
      <c r="P7156" s="21" t="s">
        <v>74</v>
      </c>
      <c r="Q7156" s="21" t="s">
        <v>2373</v>
      </c>
      <c r="R7156" s="22">
        <v>18.882000000000001</v>
      </c>
    </row>
    <row r="7157" spans="1:18" x14ac:dyDescent="0.2">
      <c r="A7157" s="21">
        <v>4959</v>
      </c>
      <c r="B7157" s="21" t="s">
        <v>8696</v>
      </c>
      <c r="C7157" s="21" t="s">
        <v>2884</v>
      </c>
      <c r="D7157" s="21" t="s">
        <v>2002</v>
      </c>
      <c r="E7157" s="21" t="s">
        <v>48</v>
      </c>
      <c r="F7157" s="21" t="s">
        <v>2811</v>
      </c>
      <c r="G7157" s="21" t="s">
        <v>2812</v>
      </c>
      <c r="H7157" s="21" t="s">
        <v>22</v>
      </c>
      <c r="I7157" s="21" t="s">
        <v>23</v>
      </c>
      <c r="J7157" s="21" t="s">
        <v>4756</v>
      </c>
      <c r="K7157" s="21" t="s">
        <v>107</v>
      </c>
      <c r="L7157" s="21">
        <v>75007</v>
      </c>
      <c r="M7157" s="21" t="s">
        <v>108</v>
      </c>
      <c r="N7157" s="21" t="s">
        <v>8697</v>
      </c>
      <c r="O7157" s="21" t="s">
        <v>43</v>
      </c>
      <c r="P7157" s="21" t="s">
        <v>302</v>
      </c>
      <c r="Q7157" s="21" t="s">
        <v>633</v>
      </c>
      <c r="R7157" s="22">
        <v>18.864000000000001</v>
      </c>
    </row>
    <row r="7158" spans="1:18" x14ac:dyDescent="0.2">
      <c r="A7158" s="21">
        <v>641</v>
      </c>
      <c r="B7158" s="21" t="s">
        <v>2382</v>
      </c>
      <c r="C7158" s="21" t="s">
        <v>1195</v>
      </c>
      <c r="D7158" s="21" t="s">
        <v>2383</v>
      </c>
      <c r="E7158" s="21" t="s">
        <v>48</v>
      </c>
      <c r="F7158" s="21" t="s">
        <v>2384</v>
      </c>
      <c r="G7158" s="21" t="s">
        <v>2385</v>
      </c>
      <c r="H7158" s="21" t="s">
        <v>38</v>
      </c>
      <c r="I7158" s="21" t="s">
        <v>23</v>
      </c>
      <c r="J7158" s="21" t="s">
        <v>463</v>
      </c>
      <c r="K7158" s="21" t="s">
        <v>255</v>
      </c>
      <c r="L7158" s="21">
        <v>55407</v>
      </c>
      <c r="M7158" s="21" t="s">
        <v>108</v>
      </c>
      <c r="N7158" s="21" t="s">
        <v>2386</v>
      </c>
      <c r="O7158" s="21" t="s">
        <v>28</v>
      </c>
      <c r="P7158" s="21" t="s">
        <v>64</v>
      </c>
      <c r="Q7158" s="21" t="s">
        <v>2387</v>
      </c>
      <c r="R7158" s="22">
        <v>18.84</v>
      </c>
    </row>
    <row r="7159" spans="1:18" x14ac:dyDescent="0.2">
      <c r="A7159" s="21">
        <v>1386</v>
      </c>
      <c r="B7159" s="21" t="s">
        <v>4281</v>
      </c>
      <c r="C7159" s="21" t="s">
        <v>12023</v>
      </c>
      <c r="D7159" s="21" t="s">
        <v>12023</v>
      </c>
      <c r="E7159" s="21" t="s">
        <v>1452</v>
      </c>
      <c r="F7159" s="21" t="s">
        <v>4282</v>
      </c>
      <c r="G7159" s="21" t="s">
        <v>4283</v>
      </c>
      <c r="H7159" s="21" t="s">
        <v>105</v>
      </c>
      <c r="I7159" s="21" t="s">
        <v>23</v>
      </c>
      <c r="J7159" s="21" t="s">
        <v>4284</v>
      </c>
      <c r="K7159" s="21" t="s">
        <v>1431</v>
      </c>
      <c r="L7159" s="21">
        <v>30080</v>
      </c>
      <c r="M7159" s="21" t="s">
        <v>26</v>
      </c>
      <c r="N7159" s="21" t="s">
        <v>1219</v>
      </c>
      <c r="O7159" s="21" t="s">
        <v>28</v>
      </c>
      <c r="P7159" s="21" t="s">
        <v>64</v>
      </c>
      <c r="Q7159" s="21" t="s">
        <v>4289</v>
      </c>
      <c r="R7159" s="22">
        <v>18.84</v>
      </c>
    </row>
    <row r="7160" spans="1:18" x14ac:dyDescent="0.2">
      <c r="A7160" s="21">
        <v>2927</v>
      </c>
      <c r="B7160" s="21" t="s">
        <v>6827</v>
      </c>
      <c r="C7160" s="21" t="s">
        <v>12134</v>
      </c>
      <c r="D7160" s="21" t="s">
        <v>5837</v>
      </c>
      <c r="E7160" s="21" t="s">
        <v>19</v>
      </c>
      <c r="F7160" s="21" t="s">
        <v>6828</v>
      </c>
      <c r="G7160" s="21" t="s">
        <v>6829</v>
      </c>
      <c r="H7160" s="21" t="s">
        <v>22</v>
      </c>
      <c r="I7160" s="21" t="s">
        <v>23</v>
      </c>
      <c r="J7160" s="21" t="s">
        <v>563</v>
      </c>
      <c r="K7160" s="21" t="s">
        <v>1431</v>
      </c>
      <c r="L7160" s="21">
        <v>31907</v>
      </c>
      <c r="M7160" s="21" t="s">
        <v>26</v>
      </c>
      <c r="N7160" s="21" t="s">
        <v>6790</v>
      </c>
      <c r="O7160" s="21" t="s">
        <v>28</v>
      </c>
      <c r="P7160" s="21" t="s">
        <v>64</v>
      </c>
      <c r="Q7160" s="21" t="s">
        <v>6791</v>
      </c>
      <c r="R7160" s="22">
        <v>18.84</v>
      </c>
    </row>
    <row r="7161" spans="1:18" x14ac:dyDescent="0.2">
      <c r="A7161" s="21">
        <v>4950</v>
      </c>
      <c r="B7161" s="21" t="s">
        <v>8688</v>
      </c>
      <c r="C7161" s="21" t="s">
        <v>1970</v>
      </c>
      <c r="D7161" s="21" t="s">
        <v>11934</v>
      </c>
      <c r="E7161" s="21" t="s">
        <v>48</v>
      </c>
      <c r="F7161" s="21" t="s">
        <v>2113</v>
      </c>
      <c r="G7161" s="21" t="s">
        <v>2114</v>
      </c>
      <c r="H7161" s="21" t="s">
        <v>22</v>
      </c>
      <c r="I7161" s="21" t="s">
        <v>23</v>
      </c>
      <c r="J7161" s="21" t="s">
        <v>39</v>
      </c>
      <c r="K7161" s="21" t="s">
        <v>40</v>
      </c>
      <c r="L7161" s="21">
        <v>90045</v>
      </c>
      <c r="M7161" s="21" t="s">
        <v>41</v>
      </c>
      <c r="N7161" s="21" t="s">
        <v>2386</v>
      </c>
      <c r="O7161" s="21" t="s">
        <v>28</v>
      </c>
      <c r="P7161" s="21" t="s">
        <v>64</v>
      </c>
      <c r="Q7161" s="21" t="s">
        <v>2387</v>
      </c>
      <c r="R7161" s="22">
        <v>18.84</v>
      </c>
    </row>
    <row r="7162" spans="1:18" x14ac:dyDescent="0.2">
      <c r="A7162" s="21">
        <v>7500</v>
      </c>
      <c r="B7162" s="21" t="s">
        <v>10364</v>
      </c>
      <c r="C7162" s="21" t="s">
        <v>5837</v>
      </c>
      <c r="D7162" s="21" t="s">
        <v>153</v>
      </c>
      <c r="E7162" s="21" t="s">
        <v>48</v>
      </c>
      <c r="F7162" s="21" t="s">
        <v>6493</v>
      </c>
      <c r="G7162" s="21" t="s">
        <v>6494</v>
      </c>
      <c r="H7162" s="21" t="s">
        <v>22</v>
      </c>
      <c r="I7162" s="21" t="s">
        <v>23</v>
      </c>
      <c r="J7162" s="21" t="s">
        <v>4486</v>
      </c>
      <c r="K7162" s="21" t="s">
        <v>40</v>
      </c>
      <c r="L7162" s="21">
        <v>92683</v>
      </c>
      <c r="M7162" s="21" t="s">
        <v>41</v>
      </c>
      <c r="N7162" s="21" t="s">
        <v>930</v>
      </c>
      <c r="O7162" s="21" t="s">
        <v>28</v>
      </c>
      <c r="P7162" s="21" t="s">
        <v>64</v>
      </c>
      <c r="Q7162" s="21" t="s">
        <v>931</v>
      </c>
      <c r="R7162" s="22">
        <v>18.84</v>
      </c>
    </row>
    <row r="7163" spans="1:18" x14ac:dyDescent="0.2">
      <c r="A7163" s="21">
        <v>7948</v>
      </c>
      <c r="B7163" s="21" t="s">
        <v>10610</v>
      </c>
      <c r="C7163" s="21" t="s">
        <v>11764</v>
      </c>
      <c r="D7163" s="21" t="s">
        <v>12241</v>
      </c>
      <c r="E7163" s="21" t="s">
        <v>48</v>
      </c>
      <c r="F7163" s="21" t="s">
        <v>6190</v>
      </c>
      <c r="G7163" s="21" t="s">
        <v>6191</v>
      </c>
      <c r="H7163" s="21" t="s">
        <v>22</v>
      </c>
      <c r="I7163" s="21" t="s">
        <v>23</v>
      </c>
      <c r="J7163" s="21" t="s">
        <v>4708</v>
      </c>
      <c r="K7163" s="21" t="s">
        <v>107</v>
      </c>
      <c r="L7163" s="21">
        <v>79907</v>
      </c>
      <c r="M7163" s="21" t="s">
        <v>108</v>
      </c>
      <c r="N7163" s="21" t="s">
        <v>5474</v>
      </c>
      <c r="O7163" s="21" t="s">
        <v>43</v>
      </c>
      <c r="P7163" s="21" t="s">
        <v>302</v>
      </c>
      <c r="Q7163" s="21" t="s">
        <v>5475</v>
      </c>
      <c r="R7163" s="22">
        <v>18.84</v>
      </c>
    </row>
    <row r="7164" spans="1:18" x14ac:dyDescent="0.2">
      <c r="A7164" s="21">
        <v>8016</v>
      </c>
      <c r="B7164" s="21" t="s">
        <v>10642</v>
      </c>
      <c r="C7164" s="21" t="s">
        <v>9412</v>
      </c>
      <c r="D7164" s="21" t="s">
        <v>9412</v>
      </c>
      <c r="E7164" s="21" t="s">
        <v>1452</v>
      </c>
      <c r="F7164" s="21" t="s">
        <v>5688</v>
      </c>
      <c r="G7164" s="21" t="s">
        <v>5689</v>
      </c>
      <c r="H7164" s="21" t="s">
        <v>22</v>
      </c>
      <c r="I7164" s="21" t="s">
        <v>23</v>
      </c>
      <c r="J7164" s="21" t="s">
        <v>299</v>
      </c>
      <c r="K7164" s="21" t="s">
        <v>300</v>
      </c>
      <c r="L7164" s="21">
        <v>10009</v>
      </c>
      <c r="M7164" s="21" t="s">
        <v>158</v>
      </c>
      <c r="N7164" s="21" t="s">
        <v>2386</v>
      </c>
      <c r="O7164" s="21" t="s">
        <v>28</v>
      </c>
      <c r="P7164" s="21" t="s">
        <v>64</v>
      </c>
      <c r="Q7164" s="21" t="s">
        <v>2387</v>
      </c>
      <c r="R7164" s="22">
        <v>18.84</v>
      </c>
    </row>
    <row r="7165" spans="1:18" x14ac:dyDescent="0.2">
      <c r="A7165" s="21">
        <v>3178</v>
      </c>
      <c r="B7165" s="21" t="s">
        <v>7114</v>
      </c>
      <c r="C7165" s="21" t="s">
        <v>11720</v>
      </c>
      <c r="D7165" s="21" t="s">
        <v>11720</v>
      </c>
      <c r="E7165" s="21" t="s">
        <v>1452</v>
      </c>
      <c r="F7165" s="21" t="s">
        <v>1265</v>
      </c>
      <c r="G7165" s="21" t="s">
        <v>1266</v>
      </c>
      <c r="H7165" s="21" t="s">
        <v>22</v>
      </c>
      <c r="I7165" s="21" t="s">
        <v>23</v>
      </c>
      <c r="J7165" s="21" t="s">
        <v>299</v>
      </c>
      <c r="K7165" s="21" t="s">
        <v>300</v>
      </c>
      <c r="L7165" s="21">
        <v>10024</v>
      </c>
      <c r="M7165" s="21" t="s">
        <v>158</v>
      </c>
      <c r="N7165" s="21" t="s">
        <v>4186</v>
      </c>
      <c r="O7165" s="21" t="s">
        <v>43</v>
      </c>
      <c r="P7165" s="21" t="s">
        <v>91</v>
      </c>
      <c r="Q7165" s="21" t="s">
        <v>4187</v>
      </c>
      <c r="R7165" s="22">
        <v>18.760000000000002</v>
      </c>
    </row>
    <row r="7166" spans="1:18" x14ac:dyDescent="0.2">
      <c r="A7166" s="21">
        <v>2451</v>
      </c>
      <c r="B7166" s="21" t="s">
        <v>6184</v>
      </c>
      <c r="C7166" s="21" t="s">
        <v>2793</v>
      </c>
      <c r="D7166" s="21" t="s">
        <v>6185</v>
      </c>
      <c r="E7166" s="21" t="s">
        <v>19</v>
      </c>
      <c r="F7166" s="21" t="s">
        <v>5834</v>
      </c>
      <c r="G7166" s="21" t="s">
        <v>5835</v>
      </c>
      <c r="H7166" s="21" t="s">
        <v>22</v>
      </c>
      <c r="I7166" s="21" t="s">
        <v>23</v>
      </c>
      <c r="J7166" s="21" t="s">
        <v>299</v>
      </c>
      <c r="K7166" s="21" t="s">
        <v>300</v>
      </c>
      <c r="L7166" s="21">
        <v>10011</v>
      </c>
      <c r="M7166" s="21" t="s">
        <v>158</v>
      </c>
      <c r="N7166" s="21" t="s">
        <v>6186</v>
      </c>
      <c r="O7166" s="21" t="s">
        <v>43</v>
      </c>
      <c r="P7166" s="21" t="s">
        <v>44</v>
      </c>
      <c r="Q7166" s="21" t="s">
        <v>6187</v>
      </c>
      <c r="R7166" s="22">
        <v>18.75</v>
      </c>
    </row>
    <row r="7167" spans="1:18" x14ac:dyDescent="0.2">
      <c r="A7167" s="21">
        <v>9341</v>
      </c>
      <c r="B7167" s="21" t="s">
        <v>11426</v>
      </c>
      <c r="C7167" s="21" t="s">
        <v>4743</v>
      </c>
      <c r="D7167" s="21" t="s">
        <v>680</v>
      </c>
      <c r="E7167" s="21" t="s">
        <v>19</v>
      </c>
      <c r="F7167" s="21" t="s">
        <v>3237</v>
      </c>
      <c r="G7167" s="21" t="s">
        <v>3238</v>
      </c>
      <c r="H7167" s="21" t="s">
        <v>38</v>
      </c>
      <c r="I7167" s="21" t="s">
        <v>23</v>
      </c>
      <c r="J7167" s="21" t="s">
        <v>134</v>
      </c>
      <c r="K7167" s="21" t="s">
        <v>40</v>
      </c>
      <c r="L7167" s="21">
        <v>94110</v>
      </c>
      <c r="M7167" s="21" t="s">
        <v>41</v>
      </c>
      <c r="N7167" s="21" t="s">
        <v>2395</v>
      </c>
      <c r="O7167" s="21" t="s">
        <v>43</v>
      </c>
      <c r="P7167" s="21" t="s">
        <v>44</v>
      </c>
      <c r="Q7167" s="21" t="s">
        <v>2396</v>
      </c>
      <c r="R7167" s="22">
        <v>18.75</v>
      </c>
    </row>
    <row r="7168" spans="1:18" x14ac:dyDescent="0.2">
      <c r="A7168" s="21">
        <v>9660</v>
      </c>
      <c r="B7168" s="21" t="s">
        <v>11625</v>
      </c>
      <c r="C7168" s="21" t="s">
        <v>5052</v>
      </c>
      <c r="D7168" s="21" t="s">
        <v>6793</v>
      </c>
      <c r="E7168" s="21" t="s">
        <v>19</v>
      </c>
      <c r="F7168" s="21" t="s">
        <v>4482</v>
      </c>
      <c r="G7168" s="21" t="s">
        <v>4483</v>
      </c>
      <c r="H7168" s="21" t="s">
        <v>22</v>
      </c>
      <c r="I7168" s="21" t="s">
        <v>23</v>
      </c>
      <c r="J7168" s="21" t="s">
        <v>4562</v>
      </c>
      <c r="K7168" s="21" t="s">
        <v>40</v>
      </c>
      <c r="L7168" s="21">
        <v>91767</v>
      </c>
      <c r="M7168" s="21" t="s">
        <v>41</v>
      </c>
      <c r="N7168" s="21" t="s">
        <v>7474</v>
      </c>
      <c r="O7168" s="21" t="s">
        <v>43</v>
      </c>
      <c r="P7168" s="21" t="s">
        <v>44</v>
      </c>
      <c r="Q7168" s="21" t="s">
        <v>7475</v>
      </c>
      <c r="R7168" s="22">
        <v>18.75</v>
      </c>
    </row>
    <row r="7169" spans="1:18" x14ac:dyDescent="0.2">
      <c r="A7169" s="21">
        <v>738</v>
      </c>
      <c r="B7169" s="21" t="s">
        <v>2654</v>
      </c>
      <c r="C7169" s="21" t="s">
        <v>2655</v>
      </c>
      <c r="D7169" s="21" t="s">
        <v>2010</v>
      </c>
      <c r="E7169" s="21" t="s">
        <v>48</v>
      </c>
      <c r="F7169" s="21" t="s">
        <v>2656</v>
      </c>
      <c r="G7169" s="21" t="s">
        <v>2657</v>
      </c>
      <c r="H7169" s="21" t="s">
        <v>105</v>
      </c>
      <c r="I7169" s="21" t="s">
        <v>23</v>
      </c>
      <c r="J7169" s="21" t="s">
        <v>96</v>
      </c>
      <c r="K7169" s="21" t="s">
        <v>97</v>
      </c>
      <c r="L7169" s="21">
        <v>98115</v>
      </c>
      <c r="M7169" s="21" t="s">
        <v>41</v>
      </c>
      <c r="N7169" s="21" t="s">
        <v>2662</v>
      </c>
      <c r="O7169" s="21" t="s">
        <v>43</v>
      </c>
      <c r="P7169" s="21" t="s">
        <v>74</v>
      </c>
      <c r="Q7169" s="21" t="s">
        <v>2663</v>
      </c>
      <c r="R7169" s="22">
        <v>18.72</v>
      </c>
    </row>
    <row r="7170" spans="1:18" x14ac:dyDescent="0.2">
      <c r="A7170" s="21">
        <v>3726</v>
      </c>
      <c r="B7170" s="21" t="s">
        <v>7629</v>
      </c>
      <c r="C7170" s="21" t="s">
        <v>4363</v>
      </c>
      <c r="D7170" s="21" t="s">
        <v>12010</v>
      </c>
      <c r="E7170" s="21" t="s">
        <v>48</v>
      </c>
      <c r="F7170" s="21" t="s">
        <v>658</v>
      </c>
      <c r="G7170" s="21" t="s">
        <v>659</v>
      </c>
      <c r="H7170" s="21" t="s">
        <v>38</v>
      </c>
      <c r="I7170" s="21" t="s">
        <v>23</v>
      </c>
      <c r="J7170" s="21" t="s">
        <v>914</v>
      </c>
      <c r="K7170" s="21" t="s">
        <v>516</v>
      </c>
      <c r="L7170" s="21">
        <v>80219</v>
      </c>
      <c r="M7170" s="21" t="s">
        <v>41</v>
      </c>
      <c r="N7170" s="21" t="s">
        <v>5766</v>
      </c>
      <c r="O7170" s="21" t="s">
        <v>43</v>
      </c>
      <c r="P7170" s="21" t="s">
        <v>77</v>
      </c>
      <c r="Q7170" s="21" t="s">
        <v>5767</v>
      </c>
      <c r="R7170" s="22">
        <v>18.72</v>
      </c>
    </row>
    <row r="7171" spans="1:18" x14ac:dyDescent="0.2">
      <c r="A7171" s="21">
        <v>7440</v>
      </c>
      <c r="B7171" s="21" t="s">
        <v>10335</v>
      </c>
      <c r="C7171" s="21" t="s">
        <v>11891</v>
      </c>
      <c r="D7171" s="21" t="s">
        <v>11948</v>
      </c>
      <c r="E7171" s="21" t="s">
        <v>48</v>
      </c>
      <c r="F7171" s="21" t="s">
        <v>5143</v>
      </c>
      <c r="G7171" s="21" t="s">
        <v>5144</v>
      </c>
      <c r="H7171" s="21" t="s">
        <v>22</v>
      </c>
      <c r="I7171" s="21" t="s">
        <v>23</v>
      </c>
      <c r="J7171" s="21" t="s">
        <v>39</v>
      </c>
      <c r="K7171" s="21" t="s">
        <v>40</v>
      </c>
      <c r="L7171" s="21">
        <v>90049</v>
      </c>
      <c r="M7171" s="21" t="s">
        <v>41</v>
      </c>
      <c r="N7171" s="21" t="s">
        <v>2662</v>
      </c>
      <c r="O7171" s="21" t="s">
        <v>43</v>
      </c>
      <c r="P7171" s="21" t="s">
        <v>74</v>
      </c>
      <c r="Q7171" s="21" t="s">
        <v>2663</v>
      </c>
      <c r="R7171" s="22">
        <v>18.72</v>
      </c>
    </row>
    <row r="7172" spans="1:18" x14ac:dyDescent="0.2">
      <c r="A7172" s="21">
        <v>3200</v>
      </c>
      <c r="B7172" s="21" t="s">
        <v>7141</v>
      </c>
      <c r="C7172" s="21" t="s">
        <v>3685</v>
      </c>
      <c r="D7172" s="21" t="s">
        <v>667</v>
      </c>
      <c r="E7172" s="21" t="s">
        <v>48</v>
      </c>
      <c r="F7172" s="21" t="s">
        <v>7142</v>
      </c>
      <c r="G7172" s="21" t="s">
        <v>7143</v>
      </c>
      <c r="H7172" s="21" t="s">
        <v>38</v>
      </c>
      <c r="I7172" s="21" t="s">
        <v>23</v>
      </c>
      <c r="J7172" s="21" t="s">
        <v>156</v>
      </c>
      <c r="K7172" s="21" t="s">
        <v>157</v>
      </c>
      <c r="L7172" s="21">
        <v>19134</v>
      </c>
      <c r="M7172" s="21" t="s">
        <v>158</v>
      </c>
      <c r="N7172" s="21" t="s">
        <v>6533</v>
      </c>
      <c r="O7172" s="21" t="s">
        <v>43</v>
      </c>
      <c r="P7172" s="21" t="s">
        <v>67</v>
      </c>
      <c r="Q7172" s="21" t="s">
        <v>6534</v>
      </c>
      <c r="R7172" s="22">
        <v>18.704000000000001</v>
      </c>
    </row>
    <row r="7173" spans="1:18" x14ac:dyDescent="0.2">
      <c r="A7173" s="21">
        <v>2945</v>
      </c>
      <c r="B7173" s="21" t="s">
        <v>6839</v>
      </c>
      <c r="C7173" s="21" t="s">
        <v>1242</v>
      </c>
      <c r="D7173" s="21" t="s">
        <v>2121</v>
      </c>
      <c r="E7173" s="21" t="s">
        <v>48</v>
      </c>
      <c r="F7173" s="21" t="s">
        <v>4706</v>
      </c>
      <c r="G7173" s="21" t="s">
        <v>4707</v>
      </c>
      <c r="H7173" s="21" t="s">
        <v>22</v>
      </c>
      <c r="I7173" s="21" t="s">
        <v>23</v>
      </c>
      <c r="J7173" s="21" t="s">
        <v>39</v>
      </c>
      <c r="K7173" s="21" t="s">
        <v>40</v>
      </c>
      <c r="L7173" s="21">
        <v>90049</v>
      </c>
      <c r="M7173" s="21" t="s">
        <v>41</v>
      </c>
      <c r="N7173" s="21" t="s">
        <v>6840</v>
      </c>
      <c r="O7173" s="21" t="s">
        <v>28</v>
      </c>
      <c r="P7173" s="21" t="s">
        <v>64</v>
      </c>
      <c r="Q7173" s="21" t="s">
        <v>6841</v>
      </c>
      <c r="R7173" s="22">
        <v>18.7</v>
      </c>
    </row>
    <row r="7174" spans="1:18" x14ac:dyDescent="0.2">
      <c r="A7174" s="21">
        <v>4035</v>
      </c>
      <c r="B7174" s="21" t="s">
        <v>7930</v>
      </c>
      <c r="C7174" s="21" t="s">
        <v>11998</v>
      </c>
      <c r="D7174" s="21" t="s">
        <v>11998</v>
      </c>
      <c r="E7174" s="21" t="s">
        <v>1452</v>
      </c>
      <c r="F7174" s="21" t="s">
        <v>4613</v>
      </c>
      <c r="G7174" s="21" t="s">
        <v>4614</v>
      </c>
      <c r="H7174" s="21" t="s">
        <v>38</v>
      </c>
      <c r="I7174" s="21" t="s">
        <v>23</v>
      </c>
      <c r="J7174" s="21" t="s">
        <v>2979</v>
      </c>
      <c r="K7174" s="21" t="s">
        <v>564</v>
      </c>
      <c r="L7174" s="21">
        <v>44052</v>
      </c>
      <c r="M7174" s="21" t="s">
        <v>158</v>
      </c>
      <c r="N7174" s="21" t="s">
        <v>1560</v>
      </c>
      <c r="O7174" s="21" t="s">
        <v>43</v>
      </c>
      <c r="P7174" s="21" t="s">
        <v>74</v>
      </c>
      <c r="Q7174" s="21" t="s">
        <v>1561</v>
      </c>
      <c r="R7174" s="22">
        <v>18.693000000000001</v>
      </c>
    </row>
    <row r="7175" spans="1:18" x14ac:dyDescent="0.2">
      <c r="A7175" s="21">
        <v>4747</v>
      </c>
      <c r="B7175" s="21" t="s">
        <v>8528</v>
      </c>
      <c r="C7175" s="21" t="s">
        <v>12197</v>
      </c>
      <c r="D7175" s="21" t="s">
        <v>12197</v>
      </c>
      <c r="E7175" s="21" t="s">
        <v>1452</v>
      </c>
      <c r="F7175" s="21" t="s">
        <v>1448</v>
      </c>
      <c r="G7175" s="21" t="s">
        <v>1449</v>
      </c>
      <c r="H7175" s="21" t="s">
        <v>22</v>
      </c>
      <c r="I7175" s="21" t="s">
        <v>23</v>
      </c>
      <c r="J7175" s="21" t="s">
        <v>440</v>
      </c>
      <c r="K7175" s="21" t="s">
        <v>255</v>
      </c>
      <c r="L7175" s="21">
        <v>55901</v>
      </c>
      <c r="M7175" s="21" t="s">
        <v>108</v>
      </c>
      <c r="N7175" s="21" t="s">
        <v>3548</v>
      </c>
      <c r="O7175" s="21" t="s">
        <v>43</v>
      </c>
      <c r="P7175" s="21" t="s">
        <v>74</v>
      </c>
      <c r="Q7175" s="21" t="s">
        <v>3549</v>
      </c>
      <c r="R7175" s="22">
        <v>18.690000000000001</v>
      </c>
    </row>
    <row r="7176" spans="1:18" x14ac:dyDescent="0.2">
      <c r="A7176" s="21">
        <v>8491</v>
      </c>
      <c r="B7176" s="21" t="s">
        <v>10928</v>
      </c>
      <c r="C7176" s="21" t="s">
        <v>12231</v>
      </c>
      <c r="D7176" s="21" t="s">
        <v>12227</v>
      </c>
      <c r="E7176" s="21" t="s">
        <v>19</v>
      </c>
      <c r="F7176" s="21" t="s">
        <v>3191</v>
      </c>
      <c r="G7176" s="21" t="s">
        <v>3192</v>
      </c>
      <c r="H7176" s="21" t="s">
        <v>22</v>
      </c>
      <c r="I7176" s="21" t="s">
        <v>23</v>
      </c>
      <c r="J7176" s="21" t="s">
        <v>1267</v>
      </c>
      <c r="K7176" s="21" t="s">
        <v>357</v>
      </c>
      <c r="L7176" s="21">
        <v>22204</v>
      </c>
      <c r="M7176" s="21" t="s">
        <v>26</v>
      </c>
      <c r="N7176" s="21" t="s">
        <v>7570</v>
      </c>
      <c r="O7176" s="21" t="s">
        <v>28</v>
      </c>
      <c r="P7176" s="21" t="s">
        <v>64</v>
      </c>
      <c r="Q7176" s="21" t="s">
        <v>7571</v>
      </c>
      <c r="R7176" s="22">
        <v>18.690000000000001</v>
      </c>
    </row>
    <row r="7177" spans="1:18" x14ac:dyDescent="0.2">
      <c r="A7177" s="21">
        <v>9236</v>
      </c>
      <c r="B7177" s="21" t="s">
        <v>11368</v>
      </c>
      <c r="C7177" s="21" t="s">
        <v>11745</v>
      </c>
      <c r="D7177" s="21" t="s">
        <v>11743</v>
      </c>
      <c r="E7177" s="21" t="s">
        <v>48</v>
      </c>
      <c r="F7177" s="21" t="s">
        <v>2245</v>
      </c>
      <c r="G7177" s="21" t="s">
        <v>2246</v>
      </c>
      <c r="H7177" s="21" t="s">
        <v>22</v>
      </c>
      <c r="I7177" s="21" t="s">
        <v>23</v>
      </c>
      <c r="J7177" s="21" t="s">
        <v>39</v>
      </c>
      <c r="K7177" s="21" t="s">
        <v>40</v>
      </c>
      <c r="L7177" s="21">
        <v>90036</v>
      </c>
      <c r="M7177" s="21" t="s">
        <v>41</v>
      </c>
      <c r="N7177" s="21" t="s">
        <v>5066</v>
      </c>
      <c r="O7177" s="21" t="s">
        <v>43</v>
      </c>
      <c r="P7177" s="21" t="s">
        <v>67</v>
      </c>
      <c r="Q7177" s="21" t="s">
        <v>5067</v>
      </c>
      <c r="R7177" s="22">
        <v>18.690000000000001</v>
      </c>
    </row>
    <row r="7178" spans="1:18" x14ac:dyDescent="0.2">
      <c r="A7178" s="21">
        <v>5656</v>
      </c>
      <c r="B7178" s="21" t="s">
        <v>9228</v>
      </c>
      <c r="C7178" s="21" t="s">
        <v>1195</v>
      </c>
      <c r="D7178" s="21" t="s">
        <v>7660</v>
      </c>
      <c r="E7178" s="21" t="s">
        <v>206</v>
      </c>
      <c r="F7178" s="21" t="s">
        <v>5629</v>
      </c>
      <c r="G7178" s="21" t="s">
        <v>5630</v>
      </c>
      <c r="H7178" s="21" t="s">
        <v>105</v>
      </c>
      <c r="I7178" s="21" t="s">
        <v>23</v>
      </c>
      <c r="J7178" s="21" t="s">
        <v>2229</v>
      </c>
      <c r="K7178" s="21" t="s">
        <v>474</v>
      </c>
      <c r="L7178" s="21">
        <v>97301</v>
      </c>
      <c r="M7178" s="21" t="s">
        <v>41</v>
      </c>
      <c r="N7178" s="21" t="s">
        <v>2241</v>
      </c>
      <c r="O7178" s="21" t="s">
        <v>43</v>
      </c>
      <c r="P7178" s="21" t="s">
        <v>67</v>
      </c>
      <c r="Q7178" s="21" t="s">
        <v>2242</v>
      </c>
      <c r="R7178" s="22">
        <v>18.687999999999999</v>
      </c>
    </row>
    <row r="7179" spans="1:18" x14ac:dyDescent="0.2">
      <c r="A7179" s="21">
        <v>8592</v>
      </c>
      <c r="B7179" s="21" t="s">
        <v>10990</v>
      </c>
      <c r="C7179" s="21" t="s">
        <v>6387</v>
      </c>
      <c r="D7179" s="21" t="s">
        <v>4226</v>
      </c>
      <c r="E7179" s="21" t="s">
        <v>206</v>
      </c>
      <c r="F7179" s="21" t="s">
        <v>49</v>
      </c>
      <c r="G7179" s="21" t="s">
        <v>50</v>
      </c>
      <c r="H7179" s="21" t="s">
        <v>22</v>
      </c>
      <c r="I7179" s="21" t="s">
        <v>23</v>
      </c>
      <c r="J7179" s="21" t="s">
        <v>10991</v>
      </c>
      <c r="K7179" s="21" t="s">
        <v>516</v>
      </c>
      <c r="L7179" s="21">
        <v>80634</v>
      </c>
      <c r="M7179" s="21" t="s">
        <v>41</v>
      </c>
      <c r="N7179" s="21" t="s">
        <v>4661</v>
      </c>
      <c r="O7179" s="21" t="s">
        <v>43</v>
      </c>
      <c r="P7179" s="21" t="s">
        <v>189</v>
      </c>
      <c r="Q7179" s="21" t="s">
        <v>755</v>
      </c>
      <c r="R7179" s="22">
        <v>18.687999999999999</v>
      </c>
    </row>
    <row r="7180" spans="1:18" x14ac:dyDescent="0.2">
      <c r="A7180" s="21">
        <v>8962</v>
      </c>
      <c r="B7180" s="21" t="s">
        <v>11205</v>
      </c>
      <c r="C7180" s="21" t="s">
        <v>5263</v>
      </c>
      <c r="D7180" s="21" t="s">
        <v>3075</v>
      </c>
      <c r="E7180" s="21" t="s">
        <v>48</v>
      </c>
      <c r="F7180" s="21" t="s">
        <v>1918</v>
      </c>
      <c r="G7180" s="21" t="s">
        <v>1919</v>
      </c>
      <c r="H7180" s="21" t="s">
        <v>22</v>
      </c>
      <c r="I7180" s="21" t="s">
        <v>23</v>
      </c>
      <c r="J7180" s="21" t="s">
        <v>202</v>
      </c>
      <c r="K7180" s="21" t="s">
        <v>107</v>
      </c>
      <c r="L7180" s="21">
        <v>77070</v>
      </c>
      <c r="M7180" s="21" t="s">
        <v>108</v>
      </c>
      <c r="N7180" s="21" t="s">
        <v>8288</v>
      </c>
      <c r="O7180" s="21" t="s">
        <v>43</v>
      </c>
      <c r="P7180" s="21" t="s">
        <v>67</v>
      </c>
      <c r="Q7180" s="21" t="s">
        <v>8289</v>
      </c>
      <c r="R7180" s="22">
        <v>18.687999999999999</v>
      </c>
    </row>
    <row r="7181" spans="1:18" x14ac:dyDescent="0.2">
      <c r="A7181" s="21">
        <v>5664</v>
      </c>
      <c r="B7181" s="21" t="s">
        <v>9230</v>
      </c>
      <c r="C7181" s="21" t="s">
        <v>2257</v>
      </c>
      <c r="D7181" s="21" t="s">
        <v>2257</v>
      </c>
      <c r="E7181" s="21" t="s">
        <v>1452</v>
      </c>
      <c r="F7181" s="21" t="s">
        <v>7031</v>
      </c>
      <c r="G7181" s="21" t="s">
        <v>7032</v>
      </c>
      <c r="H7181" s="21" t="s">
        <v>38</v>
      </c>
      <c r="I7181" s="21" t="s">
        <v>23</v>
      </c>
      <c r="J7181" s="21" t="s">
        <v>684</v>
      </c>
      <c r="K7181" s="21" t="s">
        <v>564</v>
      </c>
      <c r="L7181" s="21">
        <v>43055</v>
      </c>
      <c r="M7181" s="21" t="s">
        <v>158</v>
      </c>
      <c r="N7181" s="21" t="s">
        <v>9231</v>
      </c>
      <c r="O7181" s="21" t="s">
        <v>43</v>
      </c>
      <c r="P7181" s="21" t="s">
        <v>67</v>
      </c>
      <c r="Q7181" s="21" t="s">
        <v>9232</v>
      </c>
      <c r="R7181" s="22">
        <v>18.655999999999999</v>
      </c>
    </row>
    <row r="7182" spans="1:18" x14ac:dyDescent="0.2">
      <c r="A7182" s="21">
        <v>9131</v>
      </c>
      <c r="B7182" s="21" t="s">
        <v>11307</v>
      </c>
      <c r="C7182" s="21" t="s">
        <v>2226</v>
      </c>
      <c r="D7182" s="21" t="s">
        <v>2451</v>
      </c>
      <c r="E7182" s="21" t="s">
        <v>19</v>
      </c>
      <c r="F7182" s="21" t="s">
        <v>4004</v>
      </c>
      <c r="G7182" s="21" t="s">
        <v>4005</v>
      </c>
      <c r="H7182" s="21" t="s">
        <v>22</v>
      </c>
      <c r="I7182" s="21" t="s">
        <v>23</v>
      </c>
      <c r="J7182" s="21" t="s">
        <v>2466</v>
      </c>
      <c r="K7182" s="21" t="s">
        <v>564</v>
      </c>
      <c r="L7182" s="21">
        <v>44105</v>
      </c>
      <c r="M7182" s="21" t="s">
        <v>158</v>
      </c>
      <c r="N7182" s="21" t="s">
        <v>5093</v>
      </c>
      <c r="O7182" s="21" t="s">
        <v>43</v>
      </c>
      <c r="P7182" s="21" t="s">
        <v>67</v>
      </c>
      <c r="Q7182" s="21" t="s">
        <v>5094</v>
      </c>
      <c r="R7182" s="22">
        <v>18.655999999999999</v>
      </c>
    </row>
    <row r="7183" spans="1:18" x14ac:dyDescent="0.2">
      <c r="A7183" s="21">
        <v>231</v>
      </c>
      <c r="B7183" s="21" t="s">
        <v>1009</v>
      </c>
      <c r="C7183" s="21" t="s">
        <v>1010</v>
      </c>
      <c r="D7183" s="21" t="s">
        <v>1011</v>
      </c>
      <c r="E7183" s="21" t="s">
        <v>48</v>
      </c>
      <c r="F7183" s="21" t="s">
        <v>1012</v>
      </c>
      <c r="G7183" s="21" t="s">
        <v>1013</v>
      </c>
      <c r="H7183" s="21" t="s">
        <v>38</v>
      </c>
      <c r="I7183" s="21" t="s">
        <v>23</v>
      </c>
      <c r="J7183" s="21" t="s">
        <v>528</v>
      </c>
      <c r="K7183" s="21" t="s">
        <v>89</v>
      </c>
      <c r="L7183" s="21">
        <v>28205</v>
      </c>
      <c r="M7183" s="21" t="s">
        <v>26</v>
      </c>
      <c r="N7183" s="21" t="s">
        <v>1014</v>
      </c>
      <c r="O7183" s="21" t="s">
        <v>43</v>
      </c>
      <c r="P7183" s="21" t="s">
        <v>74</v>
      </c>
      <c r="Q7183" s="21" t="s">
        <v>1015</v>
      </c>
      <c r="R7183" s="22">
        <v>18.648</v>
      </c>
    </row>
    <row r="7184" spans="1:18" x14ac:dyDescent="0.2">
      <c r="A7184" s="21">
        <v>2645</v>
      </c>
      <c r="B7184" s="21" t="s">
        <v>6453</v>
      </c>
      <c r="C7184" s="21" t="s">
        <v>2112</v>
      </c>
      <c r="D7184" s="21" t="s">
        <v>1698</v>
      </c>
      <c r="E7184" s="21" t="s">
        <v>19</v>
      </c>
      <c r="F7184" s="21" t="s">
        <v>3897</v>
      </c>
      <c r="G7184" s="21" t="s">
        <v>3898</v>
      </c>
      <c r="H7184" s="21" t="s">
        <v>105</v>
      </c>
      <c r="I7184" s="21" t="s">
        <v>23</v>
      </c>
      <c r="J7184" s="21" t="s">
        <v>5165</v>
      </c>
      <c r="K7184" s="21" t="s">
        <v>89</v>
      </c>
      <c r="L7184" s="21">
        <v>27604</v>
      </c>
      <c r="M7184" s="21" t="s">
        <v>26</v>
      </c>
      <c r="N7184" s="21" t="s">
        <v>1753</v>
      </c>
      <c r="O7184" s="21" t="s">
        <v>28</v>
      </c>
      <c r="P7184" s="21" t="s">
        <v>64</v>
      </c>
      <c r="Q7184" s="21" t="s">
        <v>1754</v>
      </c>
      <c r="R7184" s="22">
        <v>18.623999999999999</v>
      </c>
    </row>
    <row r="7185" spans="1:18" x14ac:dyDescent="0.2">
      <c r="A7185" s="21">
        <v>8499</v>
      </c>
      <c r="B7185" s="21" t="s">
        <v>10932</v>
      </c>
      <c r="C7185" s="21" t="s">
        <v>12241</v>
      </c>
      <c r="D7185" s="21" t="s">
        <v>11985</v>
      </c>
      <c r="E7185" s="21" t="s">
        <v>19</v>
      </c>
      <c r="F7185" s="21" t="s">
        <v>4655</v>
      </c>
      <c r="G7185" s="21" t="s">
        <v>4656</v>
      </c>
      <c r="H7185" s="21" t="s">
        <v>22</v>
      </c>
      <c r="I7185" s="21" t="s">
        <v>23</v>
      </c>
      <c r="J7185" s="21" t="s">
        <v>3619</v>
      </c>
      <c r="K7185" s="21" t="s">
        <v>300</v>
      </c>
      <c r="L7185" s="21">
        <v>10701</v>
      </c>
      <c r="M7185" s="21" t="s">
        <v>158</v>
      </c>
      <c r="N7185" s="21" t="s">
        <v>2918</v>
      </c>
      <c r="O7185" s="21" t="s">
        <v>43</v>
      </c>
      <c r="P7185" s="21" t="s">
        <v>651</v>
      </c>
      <c r="Q7185" s="21" t="s">
        <v>2919</v>
      </c>
      <c r="R7185" s="22">
        <v>18.62</v>
      </c>
    </row>
    <row r="7186" spans="1:18" x14ac:dyDescent="0.2">
      <c r="A7186" s="21">
        <v>700</v>
      </c>
      <c r="B7186" s="21" t="s">
        <v>2542</v>
      </c>
      <c r="C7186" s="21" t="s">
        <v>2543</v>
      </c>
      <c r="D7186" s="21" t="s">
        <v>2544</v>
      </c>
      <c r="E7186" s="21" t="s">
        <v>206</v>
      </c>
      <c r="F7186" s="21" t="s">
        <v>2545</v>
      </c>
      <c r="G7186" s="21" t="s">
        <v>2546</v>
      </c>
      <c r="H7186" s="21" t="s">
        <v>105</v>
      </c>
      <c r="I7186" s="21" t="s">
        <v>23</v>
      </c>
      <c r="J7186" s="21" t="s">
        <v>2547</v>
      </c>
      <c r="K7186" s="21" t="s">
        <v>157</v>
      </c>
      <c r="L7186" s="21">
        <v>19013</v>
      </c>
      <c r="M7186" s="21" t="s">
        <v>158</v>
      </c>
      <c r="N7186" s="21" t="s">
        <v>2554</v>
      </c>
      <c r="O7186" s="21" t="s">
        <v>43</v>
      </c>
      <c r="P7186" s="21" t="s">
        <v>74</v>
      </c>
      <c r="Q7186" s="21" t="s">
        <v>2555</v>
      </c>
      <c r="R7186" s="22">
        <v>18.588000000000001</v>
      </c>
    </row>
    <row r="7187" spans="1:18" x14ac:dyDescent="0.2">
      <c r="A7187" s="21">
        <v>973</v>
      </c>
      <c r="B7187" s="21" t="s">
        <v>3322</v>
      </c>
      <c r="C7187" s="21" t="s">
        <v>3323</v>
      </c>
      <c r="D7187" s="21" t="s">
        <v>3324</v>
      </c>
      <c r="E7187" s="21" t="s">
        <v>19</v>
      </c>
      <c r="F7187" s="21" t="s">
        <v>1070</v>
      </c>
      <c r="G7187" s="21" t="s">
        <v>1071</v>
      </c>
      <c r="H7187" s="21" t="s">
        <v>22</v>
      </c>
      <c r="I7187" s="21" t="s">
        <v>23</v>
      </c>
      <c r="J7187" s="21" t="s">
        <v>156</v>
      </c>
      <c r="K7187" s="21" t="s">
        <v>157</v>
      </c>
      <c r="L7187" s="21">
        <v>19134</v>
      </c>
      <c r="M7187" s="21" t="s">
        <v>158</v>
      </c>
      <c r="N7187" s="21" t="s">
        <v>2554</v>
      </c>
      <c r="O7187" s="21" t="s">
        <v>43</v>
      </c>
      <c r="P7187" s="21" t="s">
        <v>74</v>
      </c>
      <c r="Q7187" s="21" t="s">
        <v>2555</v>
      </c>
      <c r="R7187" s="22">
        <v>18.588000000000001</v>
      </c>
    </row>
    <row r="7188" spans="1:18" x14ac:dyDescent="0.2">
      <c r="A7188" s="21">
        <v>2990</v>
      </c>
      <c r="B7188" s="21" t="s">
        <v>6896</v>
      </c>
      <c r="C7188" s="21" t="s">
        <v>6897</v>
      </c>
      <c r="D7188" s="21" t="s">
        <v>6898</v>
      </c>
      <c r="E7188" s="21" t="s">
        <v>19</v>
      </c>
      <c r="F7188" s="21" t="s">
        <v>6414</v>
      </c>
      <c r="G7188" s="21" t="s">
        <v>6415</v>
      </c>
      <c r="H7188" s="21" t="s">
        <v>38</v>
      </c>
      <c r="I7188" s="21" t="s">
        <v>23</v>
      </c>
      <c r="J7188" s="21" t="s">
        <v>39</v>
      </c>
      <c r="K7188" s="21" t="s">
        <v>40</v>
      </c>
      <c r="L7188" s="21">
        <v>90032</v>
      </c>
      <c r="M7188" s="21" t="s">
        <v>41</v>
      </c>
      <c r="N7188" s="21" t="s">
        <v>6846</v>
      </c>
      <c r="O7188" s="21" t="s">
        <v>43</v>
      </c>
      <c r="P7188" s="21" t="s">
        <v>74</v>
      </c>
      <c r="Q7188" s="21" t="s">
        <v>6847</v>
      </c>
      <c r="R7188" s="22">
        <v>18.559999999999999</v>
      </c>
    </row>
    <row r="7189" spans="1:18" x14ac:dyDescent="0.2">
      <c r="A7189" s="21">
        <v>3473</v>
      </c>
      <c r="B7189" s="21" t="s">
        <v>7405</v>
      </c>
      <c r="C7189" s="21" t="s">
        <v>11740</v>
      </c>
      <c r="D7189" s="21" t="s">
        <v>2297</v>
      </c>
      <c r="E7189" s="21" t="s">
        <v>48</v>
      </c>
      <c r="F7189" s="21" t="s">
        <v>2323</v>
      </c>
      <c r="G7189" s="21" t="s">
        <v>2324</v>
      </c>
      <c r="H7189" s="21" t="s">
        <v>38</v>
      </c>
      <c r="I7189" s="21" t="s">
        <v>23</v>
      </c>
      <c r="J7189" s="21" t="s">
        <v>563</v>
      </c>
      <c r="K7189" s="21" t="s">
        <v>564</v>
      </c>
      <c r="L7189" s="21">
        <v>43229</v>
      </c>
      <c r="M7189" s="21" t="s">
        <v>158</v>
      </c>
      <c r="N7189" s="21" t="s">
        <v>2494</v>
      </c>
      <c r="O7189" s="21" t="s">
        <v>70</v>
      </c>
      <c r="P7189" s="21" t="s">
        <v>175</v>
      </c>
      <c r="Q7189" s="21" t="s">
        <v>2495</v>
      </c>
      <c r="R7189" s="22">
        <v>18.544</v>
      </c>
    </row>
    <row r="7190" spans="1:18" x14ac:dyDescent="0.2">
      <c r="A7190" s="21">
        <v>2259</v>
      </c>
      <c r="B7190" s="21" t="s">
        <v>5880</v>
      </c>
      <c r="C7190" s="21" t="s">
        <v>1118</v>
      </c>
      <c r="D7190" s="21" t="s">
        <v>1395</v>
      </c>
      <c r="E7190" s="21" t="s">
        <v>206</v>
      </c>
      <c r="F7190" s="21" t="s">
        <v>612</v>
      </c>
      <c r="G7190" s="21" t="s">
        <v>613</v>
      </c>
      <c r="H7190" s="21" t="s">
        <v>22</v>
      </c>
      <c r="I7190" s="21" t="s">
        <v>23</v>
      </c>
      <c r="J7190" s="21" t="s">
        <v>134</v>
      </c>
      <c r="K7190" s="21" t="s">
        <v>40</v>
      </c>
      <c r="L7190" s="21">
        <v>94122</v>
      </c>
      <c r="M7190" s="21" t="s">
        <v>41</v>
      </c>
      <c r="N7190" s="21" t="s">
        <v>5881</v>
      </c>
      <c r="O7190" s="21" t="s">
        <v>43</v>
      </c>
      <c r="P7190" s="21" t="s">
        <v>91</v>
      </c>
      <c r="Q7190" s="21" t="s">
        <v>5882</v>
      </c>
      <c r="R7190" s="22">
        <v>18.54</v>
      </c>
    </row>
    <row r="7191" spans="1:18" x14ac:dyDescent="0.2">
      <c r="A7191" s="21">
        <v>5051</v>
      </c>
      <c r="B7191" s="21" t="s">
        <v>8764</v>
      </c>
      <c r="C7191" s="21" t="s">
        <v>2191</v>
      </c>
      <c r="D7191" s="21" t="s">
        <v>4080</v>
      </c>
      <c r="E7191" s="21" t="s">
        <v>48</v>
      </c>
      <c r="F7191" s="21" t="s">
        <v>1406</v>
      </c>
      <c r="G7191" s="21" t="s">
        <v>1407</v>
      </c>
      <c r="H7191" s="21" t="s">
        <v>105</v>
      </c>
      <c r="I7191" s="21" t="s">
        <v>23</v>
      </c>
      <c r="J7191" s="21" t="s">
        <v>1551</v>
      </c>
      <c r="K7191" s="21" t="s">
        <v>97</v>
      </c>
      <c r="L7191" s="21">
        <v>98198</v>
      </c>
      <c r="M7191" s="21" t="s">
        <v>41</v>
      </c>
      <c r="N7191" s="21" t="s">
        <v>5881</v>
      </c>
      <c r="O7191" s="21" t="s">
        <v>43</v>
      </c>
      <c r="P7191" s="21" t="s">
        <v>91</v>
      </c>
      <c r="Q7191" s="21" t="s">
        <v>5882</v>
      </c>
      <c r="R7191" s="22">
        <v>18.54</v>
      </c>
    </row>
    <row r="7192" spans="1:18" x14ac:dyDescent="0.2">
      <c r="A7192" s="21">
        <v>7617</v>
      </c>
      <c r="B7192" s="21" t="s">
        <v>10421</v>
      </c>
      <c r="C7192" s="21" t="s">
        <v>11715</v>
      </c>
      <c r="D7192" s="21" t="s">
        <v>1825</v>
      </c>
      <c r="E7192" s="21" t="s">
        <v>48</v>
      </c>
      <c r="F7192" s="21" t="s">
        <v>6353</v>
      </c>
      <c r="G7192" s="21" t="s">
        <v>6354</v>
      </c>
      <c r="H7192" s="21" t="s">
        <v>22</v>
      </c>
      <c r="I7192" s="21" t="s">
        <v>23</v>
      </c>
      <c r="J7192" s="21" t="s">
        <v>4631</v>
      </c>
      <c r="K7192" s="21" t="s">
        <v>300</v>
      </c>
      <c r="L7192" s="21">
        <v>13601</v>
      </c>
      <c r="M7192" s="21" t="s">
        <v>158</v>
      </c>
      <c r="N7192" s="21" t="s">
        <v>5881</v>
      </c>
      <c r="O7192" s="21" t="s">
        <v>43</v>
      </c>
      <c r="P7192" s="21" t="s">
        <v>91</v>
      </c>
      <c r="Q7192" s="21" t="s">
        <v>5882</v>
      </c>
      <c r="R7192" s="22">
        <v>18.54</v>
      </c>
    </row>
    <row r="7193" spans="1:18" x14ac:dyDescent="0.2">
      <c r="A7193" s="21">
        <v>9357</v>
      </c>
      <c r="B7193" s="21" t="s">
        <v>11432</v>
      </c>
      <c r="C7193" s="21" t="s">
        <v>11952</v>
      </c>
      <c r="D7193" s="21" t="s">
        <v>12193</v>
      </c>
      <c r="E7193" s="21" t="s">
        <v>48</v>
      </c>
      <c r="F7193" s="21" t="s">
        <v>200</v>
      </c>
      <c r="G7193" s="21" t="s">
        <v>201</v>
      </c>
      <c r="H7193" s="21" t="s">
        <v>105</v>
      </c>
      <c r="I7193" s="21" t="s">
        <v>23</v>
      </c>
      <c r="J7193" s="21" t="s">
        <v>370</v>
      </c>
      <c r="K7193" s="21" t="s">
        <v>266</v>
      </c>
      <c r="L7193" s="21">
        <v>49201</v>
      </c>
      <c r="M7193" s="21" t="s">
        <v>108</v>
      </c>
      <c r="N7193" s="21" t="s">
        <v>5881</v>
      </c>
      <c r="O7193" s="21" t="s">
        <v>43</v>
      </c>
      <c r="P7193" s="21" t="s">
        <v>91</v>
      </c>
      <c r="Q7193" s="21" t="s">
        <v>5882</v>
      </c>
      <c r="R7193" s="22">
        <v>18.54</v>
      </c>
    </row>
    <row r="7194" spans="1:18" x14ac:dyDescent="0.2">
      <c r="A7194" s="21">
        <v>7861</v>
      </c>
      <c r="B7194" s="21" t="s">
        <v>10564</v>
      </c>
      <c r="C7194" s="21" t="s">
        <v>12074</v>
      </c>
      <c r="D7194" s="21" t="s">
        <v>12194</v>
      </c>
      <c r="E7194" s="21" t="s">
        <v>48</v>
      </c>
      <c r="F7194" s="21" t="s">
        <v>3286</v>
      </c>
      <c r="G7194" s="21" t="s">
        <v>3287</v>
      </c>
      <c r="H7194" s="21" t="s">
        <v>22</v>
      </c>
      <c r="I7194" s="21" t="s">
        <v>23</v>
      </c>
      <c r="J7194" s="21" t="s">
        <v>3754</v>
      </c>
      <c r="K7194" s="21" t="s">
        <v>564</v>
      </c>
      <c r="L7194" s="21">
        <v>44221</v>
      </c>
      <c r="M7194" s="21" t="s">
        <v>158</v>
      </c>
      <c r="N7194" s="21" t="s">
        <v>4876</v>
      </c>
      <c r="O7194" s="21" t="s">
        <v>43</v>
      </c>
      <c r="P7194" s="21" t="s">
        <v>74</v>
      </c>
      <c r="Q7194" s="21" t="s">
        <v>4877</v>
      </c>
      <c r="R7194" s="22">
        <v>18.527999999999999</v>
      </c>
    </row>
    <row r="7195" spans="1:18" x14ac:dyDescent="0.2">
      <c r="A7195" s="21">
        <v>8127</v>
      </c>
      <c r="B7195" s="21" t="s">
        <v>10706</v>
      </c>
      <c r="C7195" s="21" t="s">
        <v>12048</v>
      </c>
      <c r="D7195" s="21" t="s">
        <v>952</v>
      </c>
      <c r="E7195" s="21" t="s">
        <v>48</v>
      </c>
      <c r="F7195" s="21" t="s">
        <v>9479</v>
      </c>
      <c r="G7195" s="21" t="s">
        <v>9480</v>
      </c>
      <c r="H7195" s="21" t="s">
        <v>22</v>
      </c>
      <c r="I7195" s="21" t="s">
        <v>23</v>
      </c>
      <c r="J7195" s="21" t="s">
        <v>202</v>
      </c>
      <c r="K7195" s="21" t="s">
        <v>107</v>
      </c>
      <c r="L7195" s="21">
        <v>77070</v>
      </c>
      <c r="M7195" s="21" t="s">
        <v>108</v>
      </c>
      <c r="N7195" s="21" t="s">
        <v>529</v>
      </c>
      <c r="O7195" s="21" t="s">
        <v>70</v>
      </c>
      <c r="P7195" s="21" t="s">
        <v>175</v>
      </c>
      <c r="Q7195" s="21" t="s">
        <v>530</v>
      </c>
      <c r="R7195" s="22">
        <v>18.527999999999999</v>
      </c>
    </row>
    <row r="7196" spans="1:18" x14ac:dyDescent="0.2">
      <c r="A7196" s="21">
        <v>8919</v>
      </c>
      <c r="B7196" s="21" t="s">
        <v>11175</v>
      </c>
      <c r="C7196" s="21" t="s">
        <v>11851</v>
      </c>
      <c r="D7196" s="21" t="s">
        <v>4762</v>
      </c>
      <c r="E7196" s="21" t="s">
        <v>48</v>
      </c>
      <c r="F7196" s="21" t="s">
        <v>546</v>
      </c>
      <c r="G7196" s="21" t="s">
        <v>547</v>
      </c>
      <c r="H7196" s="21" t="s">
        <v>38</v>
      </c>
      <c r="I7196" s="21" t="s">
        <v>23</v>
      </c>
      <c r="J7196" s="21" t="s">
        <v>1392</v>
      </c>
      <c r="K7196" s="21" t="s">
        <v>107</v>
      </c>
      <c r="L7196" s="21">
        <v>78745</v>
      </c>
      <c r="M7196" s="21" t="s">
        <v>108</v>
      </c>
      <c r="N7196" s="21" t="s">
        <v>4876</v>
      </c>
      <c r="O7196" s="21" t="s">
        <v>43</v>
      </c>
      <c r="P7196" s="21" t="s">
        <v>74</v>
      </c>
      <c r="Q7196" s="21" t="s">
        <v>4877</v>
      </c>
      <c r="R7196" s="22">
        <v>18.527999999999999</v>
      </c>
    </row>
    <row r="7197" spans="1:18" x14ac:dyDescent="0.2">
      <c r="A7197" s="21">
        <v>8993</v>
      </c>
      <c r="B7197" s="21" t="s">
        <v>11223</v>
      </c>
      <c r="C7197" s="21" t="s">
        <v>3523</v>
      </c>
      <c r="D7197" s="21" t="s">
        <v>2025</v>
      </c>
      <c r="E7197" s="21" t="s">
        <v>48</v>
      </c>
      <c r="F7197" s="21" t="s">
        <v>9833</v>
      </c>
      <c r="G7197" s="21" t="s">
        <v>9834</v>
      </c>
      <c r="H7197" s="21" t="s">
        <v>38</v>
      </c>
      <c r="I7197" s="21" t="s">
        <v>23</v>
      </c>
      <c r="J7197" s="21" t="s">
        <v>432</v>
      </c>
      <c r="K7197" s="21" t="s">
        <v>378</v>
      </c>
      <c r="L7197" s="21">
        <v>38401</v>
      </c>
      <c r="M7197" s="21" t="s">
        <v>26</v>
      </c>
      <c r="N7197" s="21" t="s">
        <v>529</v>
      </c>
      <c r="O7197" s="21" t="s">
        <v>70</v>
      </c>
      <c r="P7197" s="21" t="s">
        <v>175</v>
      </c>
      <c r="Q7197" s="21" t="s">
        <v>530</v>
      </c>
      <c r="R7197" s="22">
        <v>18.527999999999999</v>
      </c>
    </row>
    <row r="7198" spans="1:18" x14ac:dyDescent="0.2">
      <c r="A7198" s="21">
        <v>9</v>
      </c>
      <c r="B7198" s="21" t="s">
        <v>59</v>
      </c>
      <c r="C7198" s="21" t="s">
        <v>11713</v>
      </c>
      <c r="D7198" s="21" t="s">
        <v>60</v>
      </c>
      <c r="E7198" s="21" t="s">
        <v>48</v>
      </c>
      <c r="F7198" s="21" t="s">
        <v>61</v>
      </c>
      <c r="G7198" s="21" t="s">
        <v>62</v>
      </c>
      <c r="H7198" s="21" t="s">
        <v>22</v>
      </c>
      <c r="I7198" s="21" t="s">
        <v>23</v>
      </c>
      <c r="J7198" s="21" t="s">
        <v>39</v>
      </c>
      <c r="K7198" s="21" t="s">
        <v>40</v>
      </c>
      <c r="L7198" s="21">
        <v>90032</v>
      </c>
      <c r="M7198" s="21" t="s">
        <v>41</v>
      </c>
      <c r="N7198" s="21" t="s">
        <v>73</v>
      </c>
      <c r="O7198" s="21" t="s">
        <v>43</v>
      </c>
      <c r="P7198" s="21" t="s">
        <v>74</v>
      </c>
      <c r="Q7198" s="21" t="s">
        <v>75</v>
      </c>
      <c r="R7198" s="22">
        <v>18.504000000000001</v>
      </c>
    </row>
    <row r="7199" spans="1:18" x14ac:dyDescent="0.2">
      <c r="A7199" s="21">
        <v>291</v>
      </c>
      <c r="B7199" s="21" t="s">
        <v>1204</v>
      </c>
      <c r="C7199" s="21" t="s">
        <v>727</v>
      </c>
      <c r="D7199" s="21" t="s">
        <v>728</v>
      </c>
      <c r="E7199" s="21" t="s">
        <v>19</v>
      </c>
      <c r="F7199" s="21" t="s">
        <v>1205</v>
      </c>
      <c r="G7199" s="21" t="s">
        <v>1206</v>
      </c>
      <c r="H7199" s="21" t="s">
        <v>105</v>
      </c>
      <c r="I7199" s="21" t="s">
        <v>23</v>
      </c>
      <c r="J7199" s="21" t="s">
        <v>563</v>
      </c>
      <c r="K7199" s="21" t="s">
        <v>564</v>
      </c>
      <c r="L7199" s="21">
        <v>43229</v>
      </c>
      <c r="M7199" s="21" t="s">
        <v>158</v>
      </c>
      <c r="N7199" s="21" t="s">
        <v>1209</v>
      </c>
      <c r="O7199" s="21" t="s">
        <v>43</v>
      </c>
      <c r="P7199" s="21" t="s">
        <v>44</v>
      </c>
      <c r="Q7199" s="21" t="s">
        <v>1210</v>
      </c>
      <c r="R7199" s="22">
        <v>18.495999999999999</v>
      </c>
    </row>
    <row r="7200" spans="1:18" x14ac:dyDescent="0.2">
      <c r="A7200" s="21">
        <v>7865</v>
      </c>
      <c r="B7200" s="21" t="s">
        <v>10566</v>
      </c>
      <c r="C7200" s="21" t="s">
        <v>7386</v>
      </c>
      <c r="D7200" s="21" t="s">
        <v>4405</v>
      </c>
      <c r="E7200" s="21" t="s">
        <v>19</v>
      </c>
      <c r="F7200" s="21" t="s">
        <v>5856</v>
      </c>
      <c r="G7200" s="21" t="s">
        <v>5857</v>
      </c>
      <c r="H7200" s="21" t="s">
        <v>22</v>
      </c>
      <c r="I7200" s="21" t="s">
        <v>23</v>
      </c>
      <c r="J7200" s="21" t="s">
        <v>2060</v>
      </c>
      <c r="K7200" s="21" t="s">
        <v>348</v>
      </c>
      <c r="L7200" s="21">
        <v>85204</v>
      </c>
      <c r="M7200" s="21" t="s">
        <v>41</v>
      </c>
      <c r="N7200" s="21" t="s">
        <v>10567</v>
      </c>
      <c r="O7200" s="21" t="s">
        <v>43</v>
      </c>
      <c r="P7200" s="21" t="s">
        <v>91</v>
      </c>
      <c r="Q7200" s="21" t="s">
        <v>10568</v>
      </c>
      <c r="R7200" s="22">
        <v>18.495999999999999</v>
      </c>
    </row>
    <row r="7201" spans="1:18" x14ac:dyDescent="0.2">
      <c r="A7201" s="21">
        <v>8141</v>
      </c>
      <c r="B7201" s="21" t="s">
        <v>10713</v>
      </c>
      <c r="C7201" s="21" t="s">
        <v>3872</v>
      </c>
      <c r="D7201" s="21" t="s">
        <v>237</v>
      </c>
      <c r="E7201" s="21" t="s">
        <v>48</v>
      </c>
      <c r="F7201" s="21" t="s">
        <v>719</v>
      </c>
      <c r="G7201" s="21" t="s">
        <v>720</v>
      </c>
      <c r="H7201" s="21" t="s">
        <v>105</v>
      </c>
      <c r="I7201" s="21" t="s">
        <v>23</v>
      </c>
      <c r="J7201" s="21" t="s">
        <v>156</v>
      </c>
      <c r="K7201" s="21" t="s">
        <v>157</v>
      </c>
      <c r="L7201" s="21">
        <v>19140</v>
      </c>
      <c r="M7201" s="21" t="s">
        <v>158</v>
      </c>
      <c r="N7201" s="21" t="s">
        <v>2678</v>
      </c>
      <c r="O7201" s="21" t="s">
        <v>43</v>
      </c>
      <c r="P7201" s="21" t="s">
        <v>91</v>
      </c>
      <c r="Q7201" s="21" t="s">
        <v>2679</v>
      </c>
      <c r="R7201" s="22">
        <v>18.495999999999999</v>
      </c>
    </row>
    <row r="7202" spans="1:18" x14ac:dyDescent="0.2">
      <c r="A7202" s="21">
        <v>8902</v>
      </c>
      <c r="B7202" s="21" t="s">
        <v>11168</v>
      </c>
      <c r="C7202" s="21" t="s">
        <v>3334</v>
      </c>
      <c r="D7202" s="21" t="s">
        <v>11726</v>
      </c>
      <c r="E7202" s="21" t="s">
        <v>48</v>
      </c>
      <c r="F7202" s="21" t="s">
        <v>4211</v>
      </c>
      <c r="G7202" s="21" t="s">
        <v>4212</v>
      </c>
      <c r="H7202" s="21" t="s">
        <v>22</v>
      </c>
      <c r="I7202" s="21" t="s">
        <v>23</v>
      </c>
      <c r="J7202" s="21" t="s">
        <v>402</v>
      </c>
      <c r="K7202" s="21" t="s">
        <v>232</v>
      </c>
      <c r="L7202" s="21">
        <v>62521</v>
      </c>
      <c r="M7202" s="21" t="s">
        <v>108</v>
      </c>
      <c r="N7202" s="21" t="s">
        <v>10567</v>
      </c>
      <c r="O7202" s="21" t="s">
        <v>43</v>
      </c>
      <c r="P7202" s="21" t="s">
        <v>91</v>
      </c>
      <c r="Q7202" s="21" t="s">
        <v>10568</v>
      </c>
      <c r="R7202" s="22">
        <v>18.495999999999999</v>
      </c>
    </row>
    <row r="7203" spans="1:18" x14ac:dyDescent="0.2">
      <c r="A7203" s="21">
        <v>6029</v>
      </c>
      <c r="B7203" s="21" t="s">
        <v>9460</v>
      </c>
      <c r="C7203" s="21" t="s">
        <v>2501</v>
      </c>
      <c r="D7203" s="21" t="s">
        <v>6951</v>
      </c>
      <c r="E7203" s="21" t="s">
        <v>206</v>
      </c>
      <c r="F7203" s="21" t="s">
        <v>2800</v>
      </c>
      <c r="G7203" s="21" t="s">
        <v>2801</v>
      </c>
      <c r="H7203" s="21" t="s">
        <v>22</v>
      </c>
      <c r="I7203" s="21" t="s">
        <v>23</v>
      </c>
      <c r="J7203" s="21" t="s">
        <v>1714</v>
      </c>
      <c r="K7203" s="21" t="s">
        <v>89</v>
      </c>
      <c r="L7203" s="21">
        <v>28540</v>
      </c>
      <c r="M7203" s="21" t="s">
        <v>26</v>
      </c>
      <c r="N7203" s="21" t="s">
        <v>3018</v>
      </c>
      <c r="O7203" s="21" t="s">
        <v>43</v>
      </c>
      <c r="P7203" s="21" t="s">
        <v>67</v>
      </c>
      <c r="Q7203" s="21" t="s">
        <v>3019</v>
      </c>
      <c r="R7203" s="22">
        <v>18.48</v>
      </c>
    </row>
    <row r="7204" spans="1:18" x14ac:dyDescent="0.2">
      <c r="A7204" s="21">
        <v>7483</v>
      </c>
      <c r="B7204" s="21" t="s">
        <v>10355</v>
      </c>
      <c r="C7204" s="21" t="s">
        <v>1548</v>
      </c>
      <c r="D7204" s="21" t="s">
        <v>5089</v>
      </c>
      <c r="E7204" s="21" t="s">
        <v>48</v>
      </c>
      <c r="F7204" s="21" t="s">
        <v>6618</v>
      </c>
      <c r="G7204" s="21" t="s">
        <v>6619</v>
      </c>
      <c r="H7204" s="21" t="s">
        <v>105</v>
      </c>
      <c r="I7204" s="21" t="s">
        <v>23</v>
      </c>
      <c r="J7204" s="21" t="s">
        <v>299</v>
      </c>
      <c r="K7204" s="21" t="s">
        <v>300</v>
      </c>
      <c r="L7204" s="21">
        <v>10011</v>
      </c>
      <c r="M7204" s="21" t="s">
        <v>158</v>
      </c>
      <c r="N7204" s="21" t="s">
        <v>365</v>
      </c>
      <c r="O7204" s="21" t="s">
        <v>43</v>
      </c>
      <c r="P7204" s="21" t="s">
        <v>74</v>
      </c>
      <c r="Q7204" s="21" t="s">
        <v>366</v>
      </c>
      <c r="R7204" s="22">
        <v>18.463999999999999</v>
      </c>
    </row>
    <row r="7205" spans="1:18" x14ac:dyDescent="0.2">
      <c r="A7205" s="21">
        <v>7993</v>
      </c>
      <c r="B7205" s="21" t="s">
        <v>10630</v>
      </c>
      <c r="C7205" s="21" t="s">
        <v>1720</v>
      </c>
      <c r="D7205" s="21" t="s">
        <v>307</v>
      </c>
      <c r="E7205" s="21" t="s">
        <v>206</v>
      </c>
      <c r="F7205" s="21" t="s">
        <v>7638</v>
      </c>
      <c r="G7205" s="21" t="s">
        <v>7639</v>
      </c>
      <c r="H7205" s="21" t="s">
        <v>22</v>
      </c>
      <c r="I7205" s="21" t="s">
        <v>23</v>
      </c>
      <c r="J7205" s="21" t="s">
        <v>3308</v>
      </c>
      <c r="K7205" s="21" t="s">
        <v>52</v>
      </c>
      <c r="L7205" s="21">
        <v>33433</v>
      </c>
      <c r="M7205" s="21" t="s">
        <v>26</v>
      </c>
      <c r="N7205" s="21" t="s">
        <v>7617</v>
      </c>
      <c r="O7205" s="21" t="s">
        <v>70</v>
      </c>
      <c r="P7205" s="21" t="s">
        <v>175</v>
      </c>
      <c r="Q7205" s="21" t="s">
        <v>7618</v>
      </c>
      <c r="R7205" s="22">
        <v>18.463999999999999</v>
      </c>
    </row>
    <row r="7206" spans="1:18" x14ac:dyDescent="0.2">
      <c r="A7206" s="21">
        <v>2086</v>
      </c>
      <c r="B7206" s="21" t="s">
        <v>5596</v>
      </c>
      <c r="C7206" s="21" t="s">
        <v>5597</v>
      </c>
      <c r="D7206" s="21" t="s">
        <v>5598</v>
      </c>
      <c r="E7206" s="21" t="s">
        <v>48</v>
      </c>
      <c r="F7206" s="21" t="s">
        <v>94</v>
      </c>
      <c r="G7206" s="21" t="s">
        <v>95</v>
      </c>
      <c r="H7206" s="21" t="s">
        <v>22</v>
      </c>
      <c r="I7206" s="21" t="s">
        <v>23</v>
      </c>
      <c r="J7206" s="21" t="s">
        <v>299</v>
      </c>
      <c r="K7206" s="21" t="s">
        <v>300</v>
      </c>
      <c r="L7206" s="21">
        <v>10009</v>
      </c>
      <c r="M7206" s="21" t="s">
        <v>158</v>
      </c>
      <c r="N7206" s="21" t="s">
        <v>5599</v>
      </c>
      <c r="O7206" s="21" t="s">
        <v>43</v>
      </c>
      <c r="P7206" s="21" t="s">
        <v>44</v>
      </c>
      <c r="Q7206" s="21" t="s">
        <v>5600</v>
      </c>
      <c r="R7206" s="22">
        <v>18.45</v>
      </c>
    </row>
    <row r="7207" spans="1:18" x14ac:dyDescent="0.2">
      <c r="A7207" s="21">
        <v>2622</v>
      </c>
      <c r="B7207" s="21" t="s">
        <v>6412</v>
      </c>
      <c r="C7207" s="21" t="s">
        <v>667</v>
      </c>
      <c r="D7207" s="21" t="s">
        <v>3415</v>
      </c>
      <c r="E7207" s="21" t="s">
        <v>48</v>
      </c>
      <c r="F7207" s="21" t="s">
        <v>4613</v>
      </c>
      <c r="G7207" s="21" t="s">
        <v>4614</v>
      </c>
      <c r="H7207" s="21" t="s">
        <v>38</v>
      </c>
      <c r="I7207" s="21" t="s">
        <v>23</v>
      </c>
      <c r="J7207" s="21" t="s">
        <v>752</v>
      </c>
      <c r="K7207" s="21" t="s">
        <v>753</v>
      </c>
      <c r="L7207" s="21">
        <v>88220</v>
      </c>
      <c r="M7207" s="21" t="s">
        <v>41</v>
      </c>
      <c r="N7207" s="21" t="s">
        <v>4100</v>
      </c>
      <c r="O7207" s="21" t="s">
        <v>43</v>
      </c>
      <c r="P7207" s="21" t="s">
        <v>44</v>
      </c>
      <c r="Q7207" s="21" t="s">
        <v>4101</v>
      </c>
      <c r="R7207" s="22">
        <v>18.45</v>
      </c>
    </row>
    <row r="7208" spans="1:18" x14ac:dyDescent="0.2">
      <c r="A7208" s="21">
        <v>4994</v>
      </c>
      <c r="B7208" s="21" t="s">
        <v>8717</v>
      </c>
      <c r="C7208" s="21" t="s">
        <v>2089</v>
      </c>
      <c r="D7208" s="21" t="s">
        <v>4974</v>
      </c>
      <c r="E7208" s="21" t="s">
        <v>48</v>
      </c>
      <c r="F7208" s="21" t="s">
        <v>4894</v>
      </c>
      <c r="G7208" s="21" t="s">
        <v>4895</v>
      </c>
      <c r="H7208" s="21" t="s">
        <v>38</v>
      </c>
      <c r="I7208" s="21" t="s">
        <v>23</v>
      </c>
      <c r="J7208" s="21" t="s">
        <v>377</v>
      </c>
      <c r="K7208" s="21" t="s">
        <v>378</v>
      </c>
      <c r="L7208" s="21">
        <v>38109</v>
      </c>
      <c r="M7208" s="21" t="s">
        <v>26</v>
      </c>
      <c r="N7208" s="21" t="s">
        <v>5605</v>
      </c>
      <c r="O7208" s="21" t="s">
        <v>43</v>
      </c>
      <c r="P7208" s="21" t="s">
        <v>44</v>
      </c>
      <c r="Q7208" s="21" t="s">
        <v>5606</v>
      </c>
      <c r="R7208" s="22">
        <v>18.431999999999999</v>
      </c>
    </row>
    <row r="7209" spans="1:18" x14ac:dyDescent="0.2">
      <c r="A7209" s="21">
        <v>8426</v>
      </c>
      <c r="B7209" s="21" t="s">
        <v>10881</v>
      </c>
      <c r="C7209" s="21" t="s">
        <v>2432</v>
      </c>
      <c r="D7209" s="21" t="s">
        <v>1335</v>
      </c>
      <c r="E7209" s="21" t="s">
        <v>206</v>
      </c>
      <c r="F7209" s="21" t="s">
        <v>4667</v>
      </c>
      <c r="G7209" s="21" t="s">
        <v>4668</v>
      </c>
      <c r="H7209" s="21" t="s">
        <v>38</v>
      </c>
      <c r="I7209" s="21" t="s">
        <v>23</v>
      </c>
      <c r="J7209" s="21" t="s">
        <v>1134</v>
      </c>
      <c r="K7209" s="21" t="s">
        <v>564</v>
      </c>
      <c r="L7209" s="21">
        <v>45231</v>
      </c>
      <c r="M7209" s="21" t="s">
        <v>158</v>
      </c>
      <c r="N7209" s="21" t="s">
        <v>9027</v>
      </c>
      <c r="O7209" s="21" t="s">
        <v>43</v>
      </c>
      <c r="P7209" s="21" t="s">
        <v>74</v>
      </c>
      <c r="Q7209" s="21" t="s">
        <v>9028</v>
      </c>
      <c r="R7209" s="22">
        <v>18.431999999999999</v>
      </c>
    </row>
    <row r="7210" spans="1:18" x14ac:dyDescent="0.2">
      <c r="A7210" s="21">
        <v>520</v>
      </c>
      <c r="B7210" s="21" t="s">
        <v>2001</v>
      </c>
      <c r="C7210" s="21" t="s">
        <v>1958</v>
      </c>
      <c r="D7210" s="21" t="s">
        <v>2002</v>
      </c>
      <c r="E7210" s="21" t="s">
        <v>48</v>
      </c>
      <c r="F7210" s="21" t="s">
        <v>2003</v>
      </c>
      <c r="G7210" s="21" t="s">
        <v>2004</v>
      </c>
      <c r="H7210" s="21" t="s">
        <v>22</v>
      </c>
      <c r="I7210" s="21" t="s">
        <v>23</v>
      </c>
      <c r="J7210" s="21" t="s">
        <v>202</v>
      </c>
      <c r="K7210" s="21" t="s">
        <v>107</v>
      </c>
      <c r="L7210" s="21">
        <v>77041</v>
      </c>
      <c r="M7210" s="21" t="s">
        <v>108</v>
      </c>
      <c r="N7210" s="21" t="s">
        <v>256</v>
      </c>
      <c r="O7210" s="21" t="s">
        <v>70</v>
      </c>
      <c r="P7210" s="21" t="s">
        <v>175</v>
      </c>
      <c r="Q7210" s="21" t="s">
        <v>257</v>
      </c>
      <c r="R7210" s="22">
        <v>18.391999999999999</v>
      </c>
    </row>
    <row r="7211" spans="1:18" x14ac:dyDescent="0.2">
      <c r="A7211" s="21">
        <v>8294</v>
      </c>
      <c r="B7211" s="21" t="s">
        <v>10797</v>
      </c>
      <c r="C7211" s="21" t="s">
        <v>11809</v>
      </c>
      <c r="D7211" s="21" t="s">
        <v>11835</v>
      </c>
      <c r="E7211" s="21" t="s">
        <v>48</v>
      </c>
      <c r="F7211" s="21" t="s">
        <v>7372</v>
      </c>
      <c r="G7211" s="21" t="s">
        <v>7373</v>
      </c>
      <c r="H7211" s="21" t="s">
        <v>38</v>
      </c>
      <c r="I7211" s="21" t="s">
        <v>23</v>
      </c>
      <c r="J7211" s="21" t="s">
        <v>96</v>
      </c>
      <c r="K7211" s="21" t="s">
        <v>97</v>
      </c>
      <c r="L7211" s="21">
        <v>98103</v>
      </c>
      <c r="M7211" s="21" t="s">
        <v>41</v>
      </c>
      <c r="N7211" s="21" t="s">
        <v>5462</v>
      </c>
      <c r="O7211" s="21" t="s">
        <v>43</v>
      </c>
      <c r="P7211" s="21" t="s">
        <v>74</v>
      </c>
      <c r="Q7211" s="21" t="s">
        <v>5463</v>
      </c>
      <c r="R7211" s="22">
        <v>18.367999999999999</v>
      </c>
    </row>
    <row r="7212" spans="1:18" x14ac:dyDescent="0.2">
      <c r="A7212" s="21">
        <v>8673</v>
      </c>
      <c r="B7212" s="21" t="s">
        <v>11037</v>
      </c>
      <c r="C7212" s="21" t="s">
        <v>7672</v>
      </c>
      <c r="D7212" s="21" t="s">
        <v>5191</v>
      </c>
      <c r="E7212" s="21" t="s">
        <v>48</v>
      </c>
      <c r="F7212" s="21" t="s">
        <v>5477</v>
      </c>
      <c r="G7212" s="21" t="s">
        <v>5478</v>
      </c>
      <c r="H7212" s="21" t="s">
        <v>22</v>
      </c>
      <c r="I7212" s="21" t="s">
        <v>23</v>
      </c>
      <c r="J7212" s="21" t="s">
        <v>402</v>
      </c>
      <c r="K7212" s="21" t="s">
        <v>232</v>
      </c>
      <c r="L7212" s="21">
        <v>62521</v>
      </c>
      <c r="M7212" s="21" t="s">
        <v>108</v>
      </c>
      <c r="N7212" s="21" t="s">
        <v>1227</v>
      </c>
      <c r="O7212" s="21" t="s">
        <v>43</v>
      </c>
      <c r="P7212" s="21" t="s">
        <v>302</v>
      </c>
      <c r="Q7212" s="21" t="s">
        <v>1228</v>
      </c>
      <c r="R7212" s="22">
        <v>18.367999999999999</v>
      </c>
    </row>
    <row r="7213" spans="1:18" x14ac:dyDescent="0.2">
      <c r="A7213" s="21">
        <v>902</v>
      </c>
      <c r="B7213" s="21" t="s">
        <v>3144</v>
      </c>
      <c r="C7213" s="21" t="s">
        <v>11742</v>
      </c>
      <c r="D7213" s="21" t="s">
        <v>423</v>
      </c>
      <c r="E7213" s="21" t="s">
        <v>206</v>
      </c>
      <c r="F7213" s="21" t="s">
        <v>1399</v>
      </c>
      <c r="G7213" s="21" t="s">
        <v>1400</v>
      </c>
      <c r="H7213" s="21" t="s">
        <v>22</v>
      </c>
      <c r="I7213" s="21" t="s">
        <v>23</v>
      </c>
      <c r="J7213" s="21" t="s">
        <v>3145</v>
      </c>
      <c r="K7213" s="21" t="s">
        <v>107</v>
      </c>
      <c r="L7213" s="21">
        <v>75043</v>
      </c>
      <c r="M7213" s="21" t="s">
        <v>108</v>
      </c>
      <c r="N7213" s="21" t="s">
        <v>3148</v>
      </c>
      <c r="O7213" s="21" t="s">
        <v>43</v>
      </c>
      <c r="P7213" s="21" t="s">
        <v>74</v>
      </c>
      <c r="Q7213" s="21" t="s">
        <v>3149</v>
      </c>
      <c r="R7213" s="22">
        <v>18.335999999999999</v>
      </c>
    </row>
    <row r="7214" spans="1:18" x14ac:dyDescent="0.2">
      <c r="A7214" s="21">
        <v>4910</v>
      </c>
      <c r="B7214" s="21" t="s">
        <v>8656</v>
      </c>
      <c r="C7214" s="21" t="s">
        <v>3838</v>
      </c>
      <c r="D7214" s="21" t="s">
        <v>6632</v>
      </c>
      <c r="E7214" s="21" t="s">
        <v>48</v>
      </c>
      <c r="F7214" s="21" t="s">
        <v>61</v>
      </c>
      <c r="G7214" s="21" t="s">
        <v>62</v>
      </c>
      <c r="H7214" s="21" t="s">
        <v>22</v>
      </c>
      <c r="I7214" s="21" t="s">
        <v>23</v>
      </c>
      <c r="J7214" s="21" t="s">
        <v>5496</v>
      </c>
      <c r="K7214" s="21" t="s">
        <v>378</v>
      </c>
      <c r="L7214" s="21">
        <v>37604</v>
      </c>
      <c r="M7214" s="21" t="s">
        <v>26</v>
      </c>
      <c r="N7214" s="21" t="s">
        <v>2586</v>
      </c>
      <c r="O7214" s="21" t="s">
        <v>43</v>
      </c>
      <c r="P7214" s="21" t="s">
        <v>189</v>
      </c>
      <c r="Q7214" s="21" t="s">
        <v>2587</v>
      </c>
      <c r="R7214" s="22">
        <v>18.335999999999999</v>
      </c>
    </row>
    <row r="7215" spans="1:18" x14ac:dyDescent="0.2">
      <c r="A7215" s="21">
        <v>9138</v>
      </c>
      <c r="B7215" s="21" t="s">
        <v>11312</v>
      </c>
      <c r="C7215" s="21" t="s">
        <v>12064</v>
      </c>
      <c r="D7215" s="21" t="s">
        <v>12103</v>
      </c>
      <c r="E7215" s="21" t="s">
        <v>48</v>
      </c>
      <c r="F7215" s="21" t="s">
        <v>4905</v>
      </c>
      <c r="G7215" s="21" t="s">
        <v>4906</v>
      </c>
      <c r="H7215" s="21" t="s">
        <v>22</v>
      </c>
      <c r="I7215" s="21" t="s">
        <v>23</v>
      </c>
      <c r="J7215" s="21" t="s">
        <v>1294</v>
      </c>
      <c r="K7215" s="21" t="s">
        <v>52</v>
      </c>
      <c r="L7215" s="21">
        <v>33710</v>
      </c>
      <c r="M7215" s="21" t="s">
        <v>26</v>
      </c>
      <c r="N7215" s="21" t="s">
        <v>4416</v>
      </c>
      <c r="O7215" s="21" t="s">
        <v>43</v>
      </c>
      <c r="P7215" s="21" t="s">
        <v>74</v>
      </c>
      <c r="Q7215" s="21" t="s">
        <v>4417</v>
      </c>
      <c r="R7215" s="22">
        <v>18.335999999999999</v>
      </c>
    </row>
    <row r="7216" spans="1:18" x14ac:dyDescent="0.2">
      <c r="A7216" s="21">
        <v>4873</v>
      </c>
      <c r="B7216" s="21" t="s">
        <v>8630</v>
      </c>
      <c r="C7216" s="21" t="s">
        <v>2339</v>
      </c>
      <c r="D7216" s="21" t="s">
        <v>7015</v>
      </c>
      <c r="E7216" s="21" t="s">
        <v>48</v>
      </c>
      <c r="F7216" s="21" t="s">
        <v>1033</v>
      </c>
      <c r="G7216" s="21" t="s">
        <v>1034</v>
      </c>
      <c r="H7216" s="21" t="s">
        <v>22</v>
      </c>
      <c r="I7216" s="21" t="s">
        <v>23</v>
      </c>
      <c r="J7216" s="21" t="s">
        <v>202</v>
      </c>
      <c r="K7216" s="21" t="s">
        <v>107</v>
      </c>
      <c r="L7216" s="21">
        <v>77095</v>
      </c>
      <c r="M7216" s="21" t="s">
        <v>108</v>
      </c>
      <c r="N7216" s="21" t="s">
        <v>7471</v>
      </c>
      <c r="O7216" s="21" t="s">
        <v>43</v>
      </c>
      <c r="P7216" s="21" t="s">
        <v>77</v>
      </c>
      <c r="Q7216" s="21" t="s">
        <v>7472</v>
      </c>
      <c r="R7216" s="22">
        <v>18.32</v>
      </c>
    </row>
    <row r="7217" spans="1:18" x14ac:dyDescent="0.2">
      <c r="A7217" s="21">
        <v>6813</v>
      </c>
      <c r="B7217" s="21" t="s">
        <v>9957</v>
      </c>
      <c r="C7217" s="21" t="s">
        <v>368</v>
      </c>
      <c r="D7217" s="21" t="s">
        <v>228</v>
      </c>
      <c r="E7217" s="21" t="s">
        <v>206</v>
      </c>
      <c r="F7217" s="21" t="s">
        <v>4913</v>
      </c>
      <c r="G7217" s="21" t="s">
        <v>4914</v>
      </c>
      <c r="H7217" s="21" t="s">
        <v>22</v>
      </c>
      <c r="I7217" s="21" t="s">
        <v>23</v>
      </c>
      <c r="J7217" s="21" t="s">
        <v>156</v>
      </c>
      <c r="K7217" s="21" t="s">
        <v>157</v>
      </c>
      <c r="L7217" s="21">
        <v>19140</v>
      </c>
      <c r="M7217" s="21" t="s">
        <v>158</v>
      </c>
      <c r="N7217" s="21" t="s">
        <v>3495</v>
      </c>
      <c r="O7217" s="21" t="s">
        <v>43</v>
      </c>
      <c r="P7217" s="21" t="s">
        <v>74</v>
      </c>
      <c r="Q7217" s="21" t="s">
        <v>3496</v>
      </c>
      <c r="R7217" s="22">
        <v>18.312000000000001</v>
      </c>
    </row>
    <row r="7218" spans="1:18" x14ac:dyDescent="0.2">
      <c r="A7218" s="21">
        <v>8537</v>
      </c>
      <c r="B7218" s="21" t="s">
        <v>10953</v>
      </c>
      <c r="C7218" s="21" t="s">
        <v>11943</v>
      </c>
      <c r="D7218" s="21" t="s">
        <v>12168</v>
      </c>
      <c r="E7218" s="21" t="s">
        <v>48</v>
      </c>
      <c r="F7218" s="21" t="s">
        <v>10954</v>
      </c>
      <c r="G7218" s="21" t="s">
        <v>10955</v>
      </c>
      <c r="H7218" s="21" t="s">
        <v>105</v>
      </c>
      <c r="I7218" s="21" t="s">
        <v>23</v>
      </c>
      <c r="J7218" s="21" t="s">
        <v>156</v>
      </c>
      <c r="K7218" s="21" t="s">
        <v>157</v>
      </c>
      <c r="L7218" s="21">
        <v>19143</v>
      </c>
      <c r="M7218" s="21" t="s">
        <v>158</v>
      </c>
      <c r="N7218" s="21" t="s">
        <v>3495</v>
      </c>
      <c r="O7218" s="21" t="s">
        <v>43</v>
      </c>
      <c r="P7218" s="21" t="s">
        <v>74</v>
      </c>
      <c r="Q7218" s="21" t="s">
        <v>3496</v>
      </c>
      <c r="R7218" s="22">
        <v>18.312000000000001</v>
      </c>
    </row>
    <row r="7219" spans="1:18" x14ac:dyDescent="0.2">
      <c r="A7219" s="21">
        <v>2616</v>
      </c>
      <c r="B7219" s="21" t="s">
        <v>6405</v>
      </c>
      <c r="C7219" s="21" t="s">
        <v>6406</v>
      </c>
      <c r="D7219" s="21" t="s">
        <v>12046</v>
      </c>
      <c r="E7219" s="21" t="s">
        <v>48</v>
      </c>
      <c r="F7219" s="21" t="s">
        <v>6407</v>
      </c>
      <c r="G7219" s="21" t="s">
        <v>6408</v>
      </c>
      <c r="H7219" s="21" t="s">
        <v>38</v>
      </c>
      <c r="I7219" s="21" t="s">
        <v>23</v>
      </c>
      <c r="J7219" s="21" t="s">
        <v>39</v>
      </c>
      <c r="K7219" s="21" t="s">
        <v>40</v>
      </c>
      <c r="L7219" s="21">
        <v>90049</v>
      </c>
      <c r="M7219" s="21" t="s">
        <v>41</v>
      </c>
      <c r="N7219" s="21" t="s">
        <v>193</v>
      </c>
      <c r="O7219" s="21" t="s">
        <v>43</v>
      </c>
      <c r="P7219" s="21" t="s">
        <v>74</v>
      </c>
      <c r="Q7219" s="21" t="s">
        <v>194</v>
      </c>
      <c r="R7219" s="22">
        <v>18.288</v>
      </c>
    </row>
    <row r="7220" spans="1:18" x14ac:dyDescent="0.2">
      <c r="A7220" s="21">
        <v>4221</v>
      </c>
      <c r="B7220" s="21" t="s">
        <v>8094</v>
      </c>
      <c r="C7220" s="21" t="s">
        <v>12052</v>
      </c>
      <c r="D7220" s="21" t="s">
        <v>1877</v>
      </c>
      <c r="E7220" s="21" t="s">
        <v>19</v>
      </c>
      <c r="F7220" s="21" t="s">
        <v>4571</v>
      </c>
      <c r="G7220" s="21" t="s">
        <v>4572</v>
      </c>
      <c r="H7220" s="21" t="s">
        <v>22</v>
      </c>
      <c r="I7220" s="21" t="s">
        <v>23</v>
      </c>
      <c r="J7220" s="21" t="s">
        <v>96</v>
      </c>
      <c r="K7220" s="21" t="s">
        <v>97</v>
      </c>
      <c r="L7220" s="21">
        <v>98103</v>
      </c>
      <c r="M7220" s="21" t="s">
        <v>41</v>
      </c>
      <c r="N7220" s="21" t="s">
        <v>3252</v>
      </c>
      <c r="O7220" s="21" t="s">
        <v>43</v>
      </c>
      <c r="P7220" s="21" t="s">
        <v>74</v>
      </c>
      <c r="Q7220" s="21" t="s">
        <v>3253</v>
      </c>
      <c r="R7220" s="22">
        <v>18.288</v>
      </c>
    </row>
    <row r="7221" spans="1:18" x14ac:dyDescent="0.2">
      <c r="A7221" s="21">
        <v>771</v>
      </c>
      <c r="B7221" s="21" t="s">
        <v>2756</v>
      </c>
      <c r="C7221" s="21" t="s">
        <v>2757</v>
      </c>
      <c r="D7221" s="21" t="s">
        <v>11757</v>
      </c>
      <c r="E7221" s="21" t="s">
        <v>48</v>
      </c>
      <c r="F7221" s="21" t="s">
        <v>2758</v>
      </c>
      <c r="G7221" s="21" t="s">
        <v>2759</v>
      </c>
      <c r="H7221" s="21" t="s">
        <v>38</v>
      </c>
      <c r="I7221" s="21" t="s">
        <v>23</v>
      </c>
      <c r="J7221" s="21" t="s">
        <v>1551</v>
      </c>
      <c r="K7221" s="21" t="s">
        <v>554</v>
      </c>
      <c r="L7221" s="21">
        <v>50315</v>
      </c>
      <c r="M7221" s="21" t="s">
        <v>108</v>
      </c>
      <c r="N7221" s="21" t="s">
        <v>2760</v>
      </c>
      <c r="O7221" s="21" t="s">
        <v>43</v>
      </c>
      <c r="P7221" s="21" t="s">
        <v>74</v>
      </c>
      <c r="Q7221" s="21" t="s">
        <v>2761</v>
      </c>
      <c r="R7221" s="22">
        <v>18.28</v>
      </c>
    </row>
    <row r="7222" spans="1:18" x14ac:dyDescent="0.2">
      <c r="A7222" s="21">
        <v>805</v>
      </c>
      <c r="B7222" s="21" t="s">
        <v>2853</v>
      </c>
      <c r="C7222" s="21" t="s">
        <v>2854</v>
      </c>
      <c r="D7222" s="21" t="s">
        <v>2855</v>
      </c>
      <c r="E7222" s="21" t="s">
        <v>206</v>
      </c>
      <c r="F7222" s="21" t="s">
        <v>2856</v>
      </c>
      <c r="G7222" s="21" t="s">
        <v>2857</v>
      </c>
      <c r="H7222" s="21" t="s">
        <v>22</v>
      </c>
      <c r="I7222" s="21" t="s">
        <v>23</v>
      </c>
      <c r="J7222" s="21" t="s">
        <v>134</v>
      </c>
      <c r="K7222" s="21" t="s">
        <v>40</v>
      </c>
      <c r="L7222" s="21">
        <v>94122</v>
      </c>
      <c r="M7222" s="21" t="s">
        <v>41</v>
      </c>
      <c r="N7222" s="21" t="s">
        <v>2858</v>
      </c>
      <c r="O7222" s="21" t="s">
        <v>28</v>
      </c>
      <c r="P7222" s="21" t="s">
        <v>64</v>
      </c>
      <c r="Q7222" s="21" t="s">
        <v>2859</v>
      </c>
      <c r="R7222" s="22">
        <v>18.28</v>
      </c>
    </row>
    <row r="7223" spans="1:18" x14ac:dyDescent="0.2">
      <c r="A7223" s="21">
        <v>814</v>
      </c>
      <c r="B7223" s="21" t="s">
        <v>2876</v>
      </c>
      <c r="C7223" s="21" t="s">
        <v>2877</v>
      </c>
      <c r="D7223" s="21" t="s">
        <v>2877</v>
      </c>
      <c r="E7223" s="21" t="s">
        <v>1452</v>
      </c>
      <c r="F7223" s="21" t="s">
        <v>2878</v>
      </c>
      <c r="G7223" s="21" t="s">
        <v>2879</v>
      </c>
      <c r="H7223" s="21" t="s">
        <v>22</v>
      </c>
      <c r="I7223" s="21" t="s">
        <v>23</v>
      </c>
      <c r="J7223" s="21" t="s">
        <v>2880</v>
      </c>
      <c r="K7223" s="21" t="s">
        <v>40</v>
      </c>
      <c r="L7223" s="21">
        <v>92704</v>
      </c>
      <c r="M7223" s="21" t="s">
        <v>41</v>
      </c>
      <c r="N7223" s="21" t="s">
        <v>2858</v>
      </c>
      <c r="O7223" s="21" t="s">
        <v>28</v>
      </c>
      <c r="P7223" s="21" t="s">
        <v>64</v>
      </c>
      <c r="Q7223" s="21" t="s">
        <v>2859</v>
      </c>
      <c r="R7223" s="22">
        <v>18.28</v>
      </c>
    </row>
    <row r="7224" spans="1:18" x14ac:dyDescent="0.2">
      <c r="A7224" s="21">
        <v>6336</v>
      </c>
      <c r="B7224" s="21" t="s">
        <v>9669</v>
      </c>
      <c r="C7224" s="21" t="s">
        <v>11969</v>
      </c>
      <c r="D7224" s="21" t="s">
        <v>3474</v>
      </c>
      <c r="E7224" s="21" t="s">
        <v>48</v>
      </c>
      <c r="F7224" s="21" t="s">
        <v>7402</v>
      </c>
      <c r="G7224" s="21" t="s">
        <v>7403</v>
      </c>
      <c r="H7224" s="21" t="s">
        <v>22</v>
      </c>
      <c r="I7224" s="21" t="s">
        <v>23</v>
      </c>
      <c r="J7224" s="21" t="s">
        <v>299</v>
      </c>
      <c r="K7224" s="21" t="s">
        <v>300</v>
      </c>
      <c r="L7224" s="21">
        <v>10011</v>
      </c>
      <c r="M7224" s="21" t="s">
        <v>158</v>
      </c>
      <c r="N7224" s="21" t="s">
        <v>5424</v>
      </c>
      <c r="O7224" s="21" t="s">
        <v>43</v>
      </c>
      <c r="P7224" s="21" t="s">
        <v>74</v>
      </c>
      <c r="Q7224" s="21" t="s">
        <v>5425</v>
      </c>
      <c r="R7224" s="22">
        <v>18.28</v>
      </c>
    </row>
    <row r="7225" spans="1:18" x14ac:dyDescent="0.2">
      <c r="A7225" s="21">
        <v>4603</v>
      </c>
      <c r="B7225" s="21" t="s">
        <v>8427</v>
      </c>
      <c r="C7225" s="21" t="s">
        <v>8428</v>
      </c>
      <c r="D7225" s="21" t="s">
        <v>3255</v>
      </c>
      <c r="E7225" s="21" t="s">
        <v>19</v>
      </c>
      <c r="F7225" s="21" t="s">
        <v>3897</v>
      </c>
      <c r="G7225" s="21" t="s">
        <v>3898</v>
      </c>
      <c r="H7225" s="21" t="s">
        <v>105</v>
      </c>
      <c r="I7225" s="21" t="s">
        <v>23</v>
      </c>
      <c r="J7225" s="21" t="s">
        <v>1714</v>
      </c>
      <c r="K7225" s="21" t="s">
        <v>89</v>
      </c>
      <c r="L7225" s="21">
        <v>28540</v>
      </c>
      <c r="M7225" s="21" t="s">
        <v>26</v>
      </c>
      <c r="N7225" s="21" t="s">
        <v>5819</v>
      </c>
      <c r="O7225" s="21" t="s">
        <v>43</v>
      </c>
      <c r="P7225" s="21" t="s">
        <v>91</v>
      </c>
      <c r="Q7225" s="21" t="s">
        <v>5820</v>
      </c>
      <c r="R7225" s="22">
        <v>18.271999999999998</v>
      </c>
    </row>
    <row r="7226" spans="1:18" x14ac:dyDescent="0.2">
      <c r="A7226" s="21">
        <v>4816</v>
      </c>
      <c r="B7226" s="21" t="s">
        <v>8591</v>
      </c>
      <c r="C7226" s="21" t="s">
        <v>597</v>
      </c>
      <c r="D7226" s="21" t="s">
        <v>2316</v>
      </c>
      <c r="E7226" s="21" t="s">
        <v>48</v>
      </c>
      <c r="F7226" s="21" t="s">
        <v>7838</v>
      </c>
      <c r="G7226" s="21" t="s">
        <v>7839</v>
      </c>
      <c r="H7226" s="21" t="s">
        <v>22</v>
      </c>
      <c r="I7226" s="21" t="s">
        <v>23</v>
      </c>
      <c r="J7226" s="21" t="s">
        <v>156</v>
      </c>
      <c r="K7226" s="21" t="s">
        <v>157</v>
      </c>
      <c r="L7226" s="21">
        <v>19134</v>
      </c>
      <c r="M7226" s="21" t="s">
        <v>158</v>
      </c>
      <c r="N7226" s="21" t="s">
        <v>1067</v>
      </c>
      <c r="O7226" s="21" t="s">
        <v>43</v>
      </c>
      <c r="P7226" s="21" t="s">
        <v>91</v>
      </c>
      <c r="Q7226" s="21" t="s">
        <v>1068</v>
      </c>
      <c r="R7226" s="22">
        <v>18.263999999999999</v>
      </c>
    </row>
    <row r="7227" spans="1:18" x14ac:dyDescent="0.2">
      <c r="A7227" s="21">
        <v>8874</v>
      </c>
      <c r="B7227" s="21" t="s">
        <v>11148</v>
      </c>
      <c r="C7227" s="21" t="s">
        <v>11849</v>
      </c>
      <c r="D7227" s="21" t="s">
        <v>11849</v>
      </c>
      <c r="E7227" s="21" t="s">
        <v>1452</v>
      </c>
      <c r="F7227" s="21" t="s">
        <v>5710</v>
      </c>
      <c r="G7227" s="21" t="s">
        <v>5711</v>
      </c>
      <c r="H7227" s="21" t="s">
        <v>22</v>
      </c>
      <c r="I7227" s="21" t="s">
        <v>23</v>
      </c>
      <c r="J7227" s="21" t="s">
        <v>563</v>
      </c>
      <c r="K7227" s="21" t="s">
        <v>564</v>
      </c>
      <c r="L7227" s="21">
        <v>43229</v>
      </c>
      <c r="M7227" s="21" t="s">
        <v>158</v>
      </c>
      <c r="N7227" s="21" t="s">
        <v>2066</v>
      </c>
      <c r="O7227" s="21" t="s">
        <v>43</v>
      </c>
      <c r="P7227" s="21" t="s">
        <v>74</v>
      </c>
      <c r="Q7227" s="21" t="s">
        <v>2067</v>
      </c>
      <c r="R7227" s="22">
        <v>18.263999999999999</v>
      </c>
    </row>
    <row r="7228" spans="1:18" x14ac:dyDescent="0.2">
      <c r="A7228" s="21">
        <v>3248</v>
      </c>
      <c r="B7228" s="21" t="s">
        <v>7188</v>
      </c>
      <c r="C7228" s="21" t="s">
        <v>11872</v>
      </c>
      <c r="D7228" s="21" t="s">
        <v>11834</v>
      </c>
      <c r="E7228" s="21" t="s">
        <v>19</v>
      </c>
      <c r="F7228" s="21" t="s">
        <v>1272</v>
      </c>
      <c r="G7228" s="21" t="s">
        <v>1273</v>
      </c>
      <c r="H7228" s="21" t="s">
        <v>38</v>
      </c>
      <c r="I7228" s="21" t="s">
        <v>23</v>
      </c>
      <c r="J7228" s="21" t="s">
        <v>96</v>
      </c>
      <c r="K7228" s="21" t="s">
        <v>97</v>
      </c>
      <c r="L7228" s="21">
        <v>98103</v>
      </c>
      <c r="M7228" s="21" t="s">
        <v>41</v>
      </c>
      <c r="N7228" s="21" t="s">
        <v>7189</v>
      </c>
      <c r="O7228" s="21" t="s">
        <v>43</v>
      </c>
      <c r="P7228" s="21" t="s">
        <v>67</v>
      </c>
      <c r="Q7228" s="21" t="s">
        <v>7190</v>
      </c>
      <c r="R7228" s="22">
        <v>18.239999999999998</v>
      </c>
    </row>
    <row r="7229" spans="1:18" x14ac:dyDescent="0.2">
      <c r="A7229" s="21">
        <v>3275</v>
      </c>
      <c r="B7229" s="21" t="s">
        <v>7226</v>
      </c>
      <c r="C7229" s="21" t="s">
        <v>11735</v>
      </c>
      <c r="D7229" s="21" t="s">
        <v>11739</v>
      </c>
      <c r="E7229" s="21" t="s">
        <v>48</v>
      </c>
      <c r="F7229" s="21" t="s">
        <v>3435</v>
      </c>
      <c r="G7229" s="21" t="s">
        <v>3436</v>
      </c>
      <c r="H7229" s="21" t="s">
        <v>38</v>
      </c>
      <c r="I7229" s="21" t="s">
        <v>23</v>
      </c>
      <c r="J7229" s="21" t="s">
        <v>7227</v>
      </c>
      <c r="K7229" s="21" t="s">
        <v>5103</v>
      </c>
      <c r="L7229" s="21">
        <v>66212</v>
      </c>
      <c r="M7229" s="21" t="s">
        <v>108</v>
      </c>
      <c r="N7229" s="21" t="s">
        <v>3677</v>
      </c>
      <c r="O7229" s="21" t="s">
        <v>43</v>
      </c>
      <c r="P7229" s="21" t="s">
        <v>302</v>
      </c>
      <c r="Q7229" s="21" t="s">
        <v>633</v>
      </c>
      <c r="R7229" s="22">
        <v>18.239999999999998</v>
      </c>
    </row>
    <row r="7230" spans="1:18" x14ac:dyDescent="0.2">
      <c r="A7230" s="21">
        <v>3823</v>
      </c>
      <c r="B7230" s="21" t="s">
        <v>7713</v>
      </c>
      <c r="C7230" s="21" t="s">
        <v>12003</v>
      </c>
      <c r="D7230" s="21" t="s">
        <v>3103</v>
      </c>
      <c r="E7230" s="21" t="s">
        <v>48</v>
      </c>
      <c r="F7230" s="21" t="s">
        <v>6784</v>
      </c>
      <c r="G7230" s="21" t="s">
        <v>6785</v>
      </c>
      <c r="H7230" s="21" t="s">
        <v>22</v>
      </c>
      <c r="I7230" s="21" t="s">
        <v>23</v>
      </c>
      <c r="J7230" s="21" t="s">
        <v>299</v>
      </c>
      <c r="K7230" s="21" t="s">
        <v>300</v>
      </c>
      <c r="L7230" s="21">
        <v>10024</v>
      </c>
      <c r="M7230" s="21" t="s">
        <v>158</v>
      </c>
      <c r="N7230" s="21" t="s">
        <v>6911</v>
      </c>
      <c r="O7230" s="21" t="s">
        <v>43</v>
      </c>
      <c r="P7230" s="21" t="s">
        <v>74</v>
      </c>
      <c r="Q7230" s="21" t="s">
        <v>6912</v>
      </c>
      <c r="R7230" s="22">
        <v>18.239999999999998</v>
      </c>
    </row>
    <row r="7231" spans="1:18" x14ac:dyDescent="0.2">
      <c r="A7231" s="21">
        <v>4538</v>
      </c>
      <c r="B7231" s="21" t="s">
        <v>8363</v>
      </c>
      <c r="C7231" s="21" t="s">
        <v>11814</v>
      </c>
      <c r="D7231" s="21" t="s">
        <v>11815</v>
      </c>
      <c r="E7231" s="21" t="s">
        <v>48</v>
      </c>
      <c r="F7231" s="21" t="s">
        <v>6737</v>
      </c>
      <c r="G7231" s="21" t="s">
        <v>6738</v>
      </c>
      <c r="H7231" s="21" t="s">
        <v>105</v>
      </c>
      <c r="I7231" s="21" t="s">
        <v>23</v>
      </c>
      <c r="J7231" s="21" t="s">
        <v>96</v>
      </c>
      <c r="K7231" s="21" t="s">
        <v>97</v>
      </c>
      <c r="L7231" s="21">
        <v>98115</v>
      </c>
      <c r="M7231" s="21" t="s">
        <v>41</v>
      </c>
      <c r="N7231" s="21" t="s">
        <v>2133</v>
      </c>
      <c r="O7231" s="21" t="s">
        <v>43</v>
      </c>
      <c r="P7231" s="21" t="s">
        <v>67</v>
      </c>
      <c r="Q7231" s="21" t="s">
        <v>2134</v>
      </c>
      <c r="R7231" s="22">
        <v>18.239999999999998</v>
      </c>
    </row>
    <row r="7232" spans="1:18" x14ac:dyDescent="0.2">
      <c r="A7232" s="21">
        <v>5079</v>
      </c>
      <c r="B7232" s="21" t="s">
        <v>8782</v>
      </c>
      <c r="C7232" s="21" t="s">
        <v>11742</v>
      </c>
      <c r="D7232" s="21" t="s">
        <v>2297</v>
      </c>
      <c r="E7232" s="21" t="s">
        <v>48</v>
      </c>
      <c r="F7232" s="21" t="s">
        <v>3226</v>
      </c>
      <c r="G7232" s="21" t="s">
        <v>3227</v>
      </c>
      <c r="H7232" s="21" t="s">
        <v>105</v>
      </c>
      <c r="I7232" s="21" t="s">
        <v>23</v>
      </c>
      <c r="J7232" s="21" t="s">
        <v>2888</v>
      </c>
      <c r="K7232" s="21" t="s">
        <v>118</v>
      </c>
      <c r="L7232" s="21">
        <v>53209</v>
      </c>
      <c r="M7232" s="21" t="s">
        <v>108</v>
      </c>
      <c r="N7232" s="21" t="s">
        <v>2301</v>
      </c>
      <c r="O7232" s="21" t="s">
        <v>43</v>
      </c>
      <c r="P7232" s="21" t="s">
        <v>74</v>
      </c>
      <c r="Q7232" s="21" t="s">
        <v>2302</v>
      </c>
      <c r="R7232" s="22">
        <v>18.239999999999998</v>
      </c>
    </row>
    <row r="7233" spans="1:18" x14ac:dyDescent="0.2">
      <c r="A7233" s="21">
        <v>6213</v>
      </c>
      <c r="B7233" s="21" t="s">
        <v>9582</v>
      </c>
      <c r="C7233" s="21" t="s">
        <v>11740</v>
      </c>
      <c r="D7233" s="21" t="s">
        <v>424</v>
      </c>
      <c r="E7233" s="21" t="s">
        <v>19</v>
      </c>
      <c r="F7233" s="21" t="s">
        <v>906</v>
      </c>
      <c r="G7233" s="21" t="s">
        <v>907</v>
      </c>
      <c r="H7233" s="21" t="s">
        <v>22</v>
      </c>
      <c r="I7233" s="21" t="s">
        <v>23</v>
      </c>
      <c r="J7233" s="21" t="s">
        <v>9583</v>
      </c>
      <c r="K7233" s="21" t="s">
        <v>97</v>
      </c>
      <c r="L7233" s="21">
        <v>98632</v>
      </c>
      <c r="M7233" s="21" t="s">
        <v>41</v>
      </c>
      <c r="N7233" s="21" t="s">
        <v>3677</v>
      </c>
      <c r="O7233" s="21" t="s">
        <v>43</v>
      </c>
      <c r="P7233" s="21" t="s">
        <v>302</v>
      </c>
      <c r="Q7233" s="21" t="s">
        <v>633</v>
      </c>
      <c r="R7233" s="22">
        <v>18.239999999999998</v>
      </c>
    </row>
    <row r="7234" spans="1:18" x14ac:dyDescent="0.2">
      <c r="A7234" s="21">
        <v>6243</v>
      </c>
      <c r="B7234" s="21" t="s">
        <v>9605</v>
      </c>
      <c r="C7234" s="21" t="s">
        <v>3764</v>
      </c>
      <c r="D7234" s="21" t="s">
        <v>598</v>
      </c>
      <c r="E7234" s="21" t="s">
        <v>48</v>
      </c>
      <c r="F7234" s="21" t="s">
        <v>4749</v>
      </c>
      <c r="G7234" s="21" t="s">
        <v>4750</v>
      </c>
      <c r="H7234" s="21" t="s">
        <v>105</v>
      </c>
      <c r="I7234" s="21" t="s">
        <v>23</v>
      </c>
      <c r="J7234" s="21" t="s">
        <v>432</v>
      </c>
      <c r="K7234" s="21" t="s">
        <v>378</v>
      </c>
      <c r="L7234" s="21">
        <v>38401</v>
      </c>
      <c r="M7234" s="21" t="s">
        <v>26</v>
      </c>
      <c r="N7234" s="21" t="s">
        <v>4423</v>
      </c>
      <c r="O7234" s="21" t="s">
        <v>43</v>
      </c>
      <c r="P7234" s="21" t="s">
        <v>74</v>
      </c>
      <c r="Q7234" s="21" t="s">
        <v>4424</v>
      </c>
      <c r="R7234" s="22">
        <v>18.239999999999998</v>
      </c>
    </row>
    <row r="7235" spans="1:18" x14ac:dyDescent="0.2">
      <c r="A7235" s="21">
        <v>9795</v>
      </c>
      <c r="B7235" s="21" t="s">
        <v>11706</v>
      </c>
      <c r="C7235" s="21" t="s">
        <v>3377</v>
      </c>
      <c r="D7235" s="21" t="s">
        <v>2274</v>
      </c>
      <c r="E7235" s="21" t="s">
        <v>19</v>
      </c>
      <c r="F7235" s="21" t="s">
        <v>3273</v>
      </c>
      <c r="G7235" s="21" t="s">
        <v>3274</v>
      </c>
      <c r="H7235" s="21" t="s">
        <v>22</v>
      </c>
      <c r="I7235" s="21" t="s">
        <v>23</v>
      </c>
      <c r="J7235" s="21" t="s">
        <v>202</v>
      </c>
      <c r="K7235" s="21" t="s">
        <v>107</v>
      </c>
      <c r="L7235" s="21">
        <v>77070</v>
      </c>
      <c r="M7235" s="21" t="s">
        <v>108</v>
      </c>
      <c r="N7235" s="21" t="s">
        <v>4423</v>
      </c>
      <c r="O7235" s="21" t="s">
        <v>43</v>
      </c>
      <c r="P7235" s="21" t="s">
        <v>74</v>
      </c>
      <c r="Q7235" s="21" t="s">
        <v>4424</v>
      </c>
      <c r="R7235" s="22">
        <v>18.239999999999998</v>
      </c>
    </row>
    <row r="7236" spans="1:18" x14ac:dyDescent="0.2">
      <c r="A7236" s="21">
        <v>4660</v>
      </c>
      <c r="B7236" s="21" t="s">
        <v>8473</v>
      </c>
      <c r="C7236" s="21" t="s">
        <v>11967</v>
      </c>
      <c r="D7236" s="21" t="s">
        <v>12031</v>
      </c>
      <c r="E7236" s="21" t="s">
        <v>48</v>
      </c>
      <c r="F7236" s="21" t="s">
        <v>6497</v>
      </c>
      <c r="G7236" s="21" t="s">
        <v>6498</v>
      </c>
      <c r="H7236" s="21" t="s">
        <v>22</v>
      </c>
      <c r="I7236" s="21" t="s">
        <v>23</v>
      </c>
      <c r="J7236" s="21" t="s">
        <v>156</v>
      </c>
      <c r="K7236" s="21" t="s">
        <v>157</v>
      </c>
      <c r="L7236" s="21">
        <v>19140</v>
      </c>
      <c r="M7236" s="21" t="s">
        <v>158</v>
      </c>
      <c r="N7236" s="21" t="s">
        <v>917</v>
      </c>
      <c r="O7236" s="21" t="s">
        <v>43</v>
      </c>
      <c r="P7236" s="21" t="s">
        <v>77</v>
      </c>
      <c r="Q7236" s="21" t="s">
        <v>918</v>
      </c>
      <c r="R7236" s="22">
        <v>18.2</v>
      </c>
    </row>
    <row r="7237" spans="1:18" x14ac:dyDescent="0.2">
      <c r="A7237" s="21">
        <v>4199</v>
      </c>
      <c r="B7237" s="21" t="s">
        <v>8074</v>
      </c>
      <c r="C7237" s="21" t="s">
        <v>11903</v>
      </c>
      <c r="D7237" s="21" t="s">
        <v>11719</v>
      </c>
      <c r="E7237" s="21" t="s">
        <v>48</v>
      </c>
      <c r="F7237" s="21" t="s">
        <v>1635</v>
      </c>
      <c r="G7237" s="21" t="s">
        <v>1636</v>
      </c>
      <c r="H7237" s="21" t="s">
        <v>22</v>
      </c>
      <c r="I7237" s="21" t="s">
        <v>23</v>
      </c>
      <c r="J7237" s="21" t="s">
        <v>156</v>
      </c>
      <c r="K7237" s="21" t="s">
        <v>157</v>
      </c>
      <c r="L7237" s="21">
        <v>19134</v>
      </c>
      <c r="M7237" s="21" t="s">
        <v>158</v>
      </c>
      <c r="N7237" s="21" t="s">
        <v>1259</v>
      </c>
      <c r="O7237" s="21" t="s">
        <v>43</v>
      </c>
      <c r="P7237" s="21" t="s">
        <v>74</v>
      </c>
      <c r="Q7237" s="21" t="s">
        <v>1260</v>
      </c>
      <c r="R7237" s="22">
        <v>18.192</v>
      </c>
    </row>
    <row r="7238" spans="1:18" x14ac:dyDescent="0.2">
      <c r="A7238" s="21">
        <v>6974</v>
      </c>
      <c r="B7238" s="21" t="s">
        <v>10062</v>
      </c>
      <c r="C7238" s="21" t="s">
        <v>243</v>
      </c>
      <c r="D7238" s="21" t="s">
        <v>1437</v>
      </c>
      <c r="E7238" s="21" t="s">
        <v>48</v>
      </c>
      <c r="F7238" s="21" t="s">
        <v>4321</v>
      </c>
      <c r="G7238" s="21" t="s">
        <v>4322</v>
      </c>
      <c r="H7238" s="21" t="s">
        <v>22</v>
      </c>
      <c r="I7238" s="21" t="s">
        <v>23</v>
      </c>
      <c r="J7238" s="21" t="s">
        <v>614</v>
      </c>
      <c r="K7238" s="21" t="s">
        <v>348</v>
      </c>
      <c r="L7238" s="21">
        <v>85023</v>
      </c>
      <c r="M7238" s="21" t="s">
        <v>41</v>
      </c>
      <c r="N7238" s="21" t="s">
        <v>320</v>
      </c>
      <c r="O7238" s="21" t="s">
        <v>43</v>
      </c>
      <c r="P7238" s="21" t="s">
        <v>74</v>
      </c>
      <c r="Q7238" s="21" t="s">
        <v>321</v>
      </c>
      <c r="R7238" s="22">
        <v>18.18</v>
      </c>
    </row>
    <row r="7239" spans="1:18" x14ac:dyDescent="0.2">
      <c r="A7239" s="21">
        <v>278</v>
      </c>
      <c r="B7239" s="21" t="s">
        <v>1163</v>
      </c>
      <c r="C7239" s="21" t="s">
        <v>1164</v>
      </c>
      <c r="D7239" s="21" t="s">
        <v>1165</v>
      </c>
      <c r="E7239" s="21" t="s">
        <v>48</v>
      </c>
      <c r="F7239" s="21" t="s">
        <v>1166</v>
      </c>
      <c r="G7239" s="21" t="s">
        <v>1167</v>
      </c>
      <c r="H7239" s="21" t="s">
        <v>38</v>
      </c>
      <c r="I7239" s="21" t="s">
        <v>23</v>
      </c>
      <c r="J7239" s="21" t="s">
        <v>156</v>
      </c>
      <c r="K7239" s="21" t="s">
        <v>157</v>
      </c>
      <c r="L7239" s="21">
        <v>19140</v>
      </c>
      <c r="M7239" s="21" t="s">
        <v>158</v>
      </c>
      <c r="N7239" s="21" t="s">
        <v>1170</v>
      </c>
      <c r="O7239" s="21" t="s">
        <v>43</v>
      </c>
      <c r="P7239" s="21" t="s">
        <v>91</v>
      </c>
      <c r="Q7239" s="21" t="s">
        <v>1171</v>
      </c>
      <c r="R7239" s="22">
        <v>18.175999999999998</v>
      </c>
    </row>
    <row r="7240" spans="1:18" x14ac:dyDescent="0.2">
      <c r="A7240" s="21">
        <v>9286</v>
      </c>
      <c r="B7240" s="21" t="s">
        <v>11397</v>
      </c>
      <c r="C7240" s="21" t="s">
        <v>806</v>
      </c>
      <c r="D7240" s="21" t="s">
        <v>325</v>
      </c>
      <c r="E7240" s="21" t="s">
        <v>206</v>
      </c>
      <c r="F7240" s="21" t="s">
        <v>5734</v>
      </c>
      <c r="G7240" s="21" t="s">
        <v>5735</v>
      </c>
      <c r="H7240" s="21" t="s">
        <v>22</v>
      </c>
      <c r="I7240" s="21" t="s">
        <v>23</v>
      </c>
      <c r="J7240" s="21" t="s">
        <v>831</v>
      </c>
      <c r="K7240" s="21" t="s">
        <v>89</v>
      </c>
      <c r="L7240" s="21">
        <v>28110</v>
      </c>
      <c r="M7240" s="21" t="s">
        <v>26</v>
      </c>
      <c r="N7240" s="21" t="s">
        <v>984</v>
      </c>
      <c r="O7240" s="21" t="s">
        <v>28</v>
      </c>
      <c r="P7240" s="21" t="s">
        <v>64</v>
      </c>
      <c r="Q7240" s="21" t="s">
        <v>985</v>
      </c>
      <c r="R7240" s="22">
        <v>18.175999999999998</v>
      </c>
    </row>
    <row r="7241" spans="1:18" x14ac:dyDescent="0.2">
      <c r="A7241" s="21">
        <v>1499</v>
      </c>
      <c r="B7241" s="21" t="s">
        <v>4537</v>
      </c>
      <c r="C7241" s="21" t="s">
        <v>4538</v>
      </c>
      <c r="D7241" s="21" t="s">
        <v>1979</v>
      </c>
      <c r="E7241" s="21" t="s">
        <v>206</v>
      </c>
      <c r="F7241" s="21" t="s">
        <v>719</v>
      </c>
      <c r="G7241" s="21" t="s">
        <v>720</v>
      </c>
      <c r="H7241" s="21" t="s">
        <v>105</v>
      </c>
      <c r="I7241" s="21" t="s">
        <v>23</v>
      </c>
      <c r="J7241" s="21" t="s">
        <v>134</v>
      </c>
      <c r="K7241" s="21" t="s">
        <v>40</v>
      </c>
      <c r="L7241" s="21">
        <v>94122</v>
      </c>
      <c r="M7241" s="21" t="s">
        <v>41</v>
      </c>
      <c r="N7241" s="21" t="s">
        <v>557</v>
      </c>
      <c r="O7241" s="21" t="s">
        <v>43</v>
      </c>
      <c r="P7241" s="21" t="s">
        <v>74</v>
      </c>
      <c r="Q7241" s="21" t="s">
        <v>558</v>
      </c>
      <c r="R7241" s="22">
        <v>18.16</v>
      </c>
    </row>
    <row r="7242" spans="1:18" x14ac:dyDescent="0.2">
      <c r="A7242" s="21">
        <v>5492</v>
      </c>
      <c r="B7242" s="21" t="s">
        <v>9099</v>
      </c>
      <c r="C7242" s="21" t="s">
        <v>3648</v>
      </c>
      <c r="D7242" s="21" t="s">
        <v>1990</v>
      </c>
      <c r="E7242" s="21" t="s">
        <v>206</v>
      </c>
      <c r="F7242" s="21" t="s">
        <v>20</v>
      </c>
      <c r="G7242" s="21" t="s">
        <v>21</v>
      </c>
      <c r="H7242" s="21" t="s">
        <v>22</v>
      </c>
      <c r="I7242" s="21" t="s">
        <v>23</v>
      </c>
      <c r="J7242" s="21" t="s">
        <v>202</v>
      </c>
      <c r="K7242" s="21" t="s">
        <v>107</v>
      </c>
      <c r="L7242" s="21">
        <v>77070</v>
      </c>
      <c r="M7242" s="21" t="s">
        <v>108</v>
      </c>
      <c r="N7242" s="21" t="s">
        <v>392</v>
      </c>
      <c r="O7242" s="21" t="s">
        <v>43</v>
      </c>
      <c r="P7242" s="21" t="s">
        <v>57</v>
      </c>
      <c r="Q7242" s="21" t="s">
        <v>393</v>
      </c>
      <c r="R7242" s="22">
        <v>18.16</v>
      </c>
    </row>
    <row r="7243" spans="1:18" x14ac:dyDescent="0.2">
      <c r="A7243" s="21">
        <v>9482</v>
      </c>
      <c r="B7243" s="21" t="s">
        <v>11517</v>
      </c>
      <c r="C7243" s="21" t="s">
        <v>11739</v>
      </c>
      <c r="D7243" s="21" t="s">
        <v>11740</v>
      </c>
      <c r="E7243" s="21" t="s">
        <v>48</v>
      </c>
      <c r="F7243" s="21" t="s">
        <v>6784</v>
      </c>
      <c r="G7243" s="21" t="s">
        <v>6785</v>
      </c>
      <c r="H7243" s="21" t="s">
        <v>22</v>
      </c>
      <c r="I7243" s="21" t="s">
        <v>23</v>
      </c>
      <c r="J7243" s="21" t="s">
        <v>924</v>
      </c>
      <c r="K7243" s="21" t="s">
        <v>107</v>
      </c>
      <c r="L7243" s="21">
        <v>75220</v>
      </c>
      <c r="M7243" s="21" t="s">
        <v>108</v>
      </c>
      <c r="N7243" s="21" t="s">
        <v>392</v>
      </c>
      <c r="O7243" s="21" t="s">
        <v>43</v>
      </c>
      <c r="P7243" s="21" t="s">
        <v>57</v>
      </c>
      <c r="Q7243" s="21" t="s">
        <v>393</v>
      </c>
      <c r="R7243" s="22">
        <v>18.16</v>
      </c>
    </row>
    <row r="7244" spans="1:18" x14ac:dyDescent="0.2">
      <c r="A7244" s="21">
        <v>2796</v>
      </c>
      <c r="B7244" s="21" t="s">
        <v>6669</v>
      </c>
      <c r="C7244" s="21" t="s">
        <v>12151</v>
      </c>
      <c r="D7244" s="21" t="s">
        <v>1385</v>
      </c>
      <c r="E7244" s="21" t="s">
        <v>48</v>
      </c>
      <c r="F7244" s="21" t="s">
        <v>6394</v>
      </c>
      <c r="G7244" s="21" t="s">
        <v>6395</v>
      </c>
      <c r="H7244" s="21" t="s">
        <v>38</v>
      </c>
      <c r="I7244" s="21" t="s">
        <v>23</v>
      </c>
      <c r="J7244" s="21" t="s">
        <v>6670</v>
      </c>
      <c r="K7244" s="21" t="s">
        <v>40</v>
      </c>
      <c r="L7244" s="21">
        <v>90278</v>
      </c>
      <c r="M7244" s="21" t="s">
        <v>41</v>
      </c>
      <c r="N7244" s="21" t="s">
        <v>2217</v>
      </c>
      <c r="O7244" s="21" t="s">
        <v>43</v>
      </c>
      <c r="P7244" s="21" t="s">
        <v>74</v>
      </c>
      <c r="Q7244" s="21" t="s">
        <v>2218</v>
      </c>
      <c r="R7244" s="22">
        <v>18.088000000000001</v>
      </c>
    </row>
    <row r="7245" spans="1:18" x14ac:dyDescent="0.2">
      <c r="A7245" s="21">
        <v>9668</v>
      </c>
      <c r="B7245" s="21" t="s">
        <v>11630</v>
      </c>
      <c r="C7245" s="21" t="s">
        <v>1321</v>
      </c>
      <c r="D7245" s="21" t="s">
        <v>1322</v>
      </c>
      <c r="E7245" s="21" t="s">
        <v>48</v>
      </c>
      <c r="F7245" s="21" t="s">
        <v>5706</v>
      </c>
      <c r="G7245" s="21" t="s">
        <v>5707</v>
      </c>
      <c r="H7245" s="21" t="s">
        <v>22</v>
      </c>
      <c r="I7245" s="21" t="s">
        <v>23</v>
      </c>
      <c r="J7245" s="21" t="s">
        <v>11631</v>
      </c>
      <c r="K7245" s="21" t="s">
        <v>40</v>
      </c>
      <c r="L7245" s="21">
        <v>92672</v>
      </c>
      <c r="M7245" s="21" t="s">
        <v>41</v>
      </c>
      <c r="N7245" s="21" t="s">
        <v>2217</v>
      </c>
      <c r="O7245" s="21" t="s">
        <v>43</v>
      </c>
      <c r="P7245" s="21" t="s">
        <v>74</v>
      </c>
      <c r="Q7245" s="21" t="s">
        <v>2218</v>
      </c>
      <c r="R7245" s="22">
        <v>18.088000000000001</v>
      </c>
    </row>
    <row r="7246" spans="1:18" x14ac:dyDescent="0.2">
      <c r="A7246" s="21">
        <v>4955</v>
      </c>
      <c r="B7246" s="21" t="s">
        <v>8695</v>
      </c>
      <c r="C7246" s="21" t="s">
        <v>11713</v>
      </c>
      <c r="D7246" s="21" t="s">
        <v>1894</v>
      </c>
      <c r="E7246" s="21" t="s">
        <v>19</v>
      </c>
      <c r="F7246" s="21" t="s">
        <v>1285</v>
      </c>
      <c r="G7246" s="21" t="s">
        <v>1286</v>
      </c>
      <c r="H7246" s="21" t="s">
        <v>38</v>
      </c>
      <c r="I7246" s="21" t="s">
        <v>23</v>
      </c>
      <c r="J7246" s="21" t="s">
        <v>4569</v>
      </c>
      <c r="K7246" s="21" t="s">
        <v>1567</v>
      </c>
      <c r="L7246" s="21">
        <v>89031</v>
      </c>
      <c r="M7246" s="21" t="s">
        <v>41</v>
      </c>
      <c r="N7246" s="21" t="s">
        <v>2992</v>
      </c>
      <c r="O7246" s="21" t="s">
        <v>43</v>
      </c>
      <c r="P7246" s="21" t="s">
        <v>67</v>
      </c>
      <c r="Q7246" s="21" t="s">
        <v>2993</v>
      </c>
      <c r="R7246" s="22">
        <v>18.059999999999999</v>
      </c>
    </row>
    <row r="7247" spans="1:18" x14ac:dyDescent="0.2">
      <c r="A7247" s="21">
        <v>4328</v>
      </c>
      <c r="B7247" s="21" t="s">
        <v>8188</v>
      </c>
      <c r="C7247" s="21" t="s">
        <v>8189</v>
      </c>
      <c r="D7247" s="21" t="s">
        <v>8190</v>
      </c>
      <c r="E7247" s="21" t="s">
        <v>206</v>
      </c>
      <c r="F7247" s="21" t="s">
        <v>4053</v>
      </c>
      <c r="G7247" s="21" t="s">
        <v>4054</v>
      </c>
      <c r="H7247" s="21" t="s">
        <v>38</v>
      </c>
      <c r="I7247" s="21" t="s">
        <v>23</v>
      </c>
      <c r="J7247" s="21" t="s">
        <v>2404</v>
      </c>
      <c r="K7247" s="21" t="s">
        <v>892</v>
      </c>
      <c r="L7247" s="21">
        <v>7060</v>
      </c>
      <c r="M7247" s="21" t="s">
        <v>158</v>
      </c>
      <c r="N7247" s="21" t="s">
        <v>7485</v>
      </c>
      <c r="O7247" s="21" t="s">
        <v>43</v>
      </c>
      <c r="P7247" s="21" t="s">
        <v>91</v>
      </c>
      <c r="Q7247" s="21" t="s">
        <v>7486</v>
      </c>
      <c r="R7247" s="22">
        <v>18</v>
      </c>
    </row>
    <row r="7248" spans="1:18" x14ac:dyDescent="0.2">
      <c r="A7248" s="21">
        <v>990</v>
      </c>
      <c r="B7248" s="21" t="s">
        <v>3361</v>
      </c>
      <c r="C7248" s="21" t="s">
        <v>3362</v>
      </c>
      <c r="D7248" s="21" t="s">
        <v>3363</v>
      </c>
      <c r="E7248" s="21" t="s">
        <v>48</v>
      </c>
      <c r="F7248" s="21" t="s">
        <v>1859</v>
      </c>
      <c r="G7248" s="21" t="s">
        <v>1860</v>
      </c>
      <c r="H7248" s="21" t="s">
        <v>38</v>
      </c>
      <c r="I7248" s="21" t="s">
        <v>23</v>
      </c>
      <c r="J7248" s="21" t="s">
        <v>1758</v>
      </c>
      <c r="K7248" s="21" t="s">
        <v>300</v>
      </c>
      <c r="L7248" s="21">
        <v>13021</v>
      </c>
      <c r="M7248" s="21" t="s">
        <v>158</v>
      </c>
      <c r="N7248" s="21" t="s">
        <v>3364</v>
      </c>
      <c r="O7248" s="21" t="s">
        <v>43</v>
      </c>
      <c r="P7248" s="21" t="s">
        <v>67</v>
      </c>
      <c r="Q7248" s="21" t="s">
        <v>3365</v>
      </c>
      <c r="R7248" s="22">
        <v>17.97</v>
      </c>
    </row>
    <row r="7249" spans="1:18" x14ac:dyDescent="0.2">
      <c r="A7249" s="21">
        <v>2532</v>
      </c>
      <c r="B7249" s="21" t="s">
        <v>6292</v>
      </c>
      <c r="C7249" s="21" t="s">
        <v>5539</v>
      </c>
      <c r="D7249" s="21" t="s">
        <v>6063</v>
      </c>
      <c r="E7249" s="21" t="s">
        <v>48</v>
      </c>
      <c r="F7249" s="21" t="s">
        <v>1329</v>
      </c>
      <c r="G7249" s="21" t="s">
        <v>1330</v>
      </c>
      <c r="H7249" s="21" t="s">
        <v>38</v>
      </c>
      <c r="I7249" s="21" t="s">
        <v>23</v>
      </c>
      <c r="J7249" s="21" t="s">
        <v>5774</v>
      </c>
      <c r="K7249" s="21" t="s">
        <v>1926</v>
      </c>
      <c r="L7249" s="21">
        <v>72209</v>
      </c>
      <c r="M7249" s="21" t="s">
        <v>26</v>
      </c>
      <c r="N7249" s="21" t="s">
        <v>6293</v>
      </c>
      <c r="O7249" s="21" t="s">
        <v>43</v>
      </c>
      <c r="P7249" s="21" t="s">
        <v>74</v>
      </c>
      <c r="Q7249" s="21" t="s">
        <v>1368</v>
      </c>
      <c r="R7249" s="22">
        <v>17.96</v>
      </c>
    </row>
    <row r="7250" spans="1:18" x14ac:dyDescent="0.2">
      <c r="A7250" s="21">
        <v>7011</v>
      </c>
      <c r="B7250" s="21" t="s">
        <v>10087</v>
      </c>
      <c r="C7250" s="21" t="s">
        <v>2274</v>
      </c>
      <c r="D7250" s="21" t="s">
        <v>2275</v>
      </c>
      <c r="E7250" s="21" t="s">
        <v>48</v>
      </c>
      <c r="F7250" s="21" t="s">
        <v>2122</v>
      </c>
      <c r="G7250" s="21" t="s">
        <v>2123</v>
      </c>
      <c r="H7250" s="21" t="s">
        <v>22</v>
      </c>
      <c r="I7250" s="21" t="s">
        <v>23</v>
      </c>
      <c r="J7250" s="21" t="s">
        <v>299</v>
      </c>
      <c r="K7250" s="21" t="s">
        <v>300</v>
      </c>
      <c r="L7250" s="21">
        <v>10035</v>
      </c>
      <c r="M7250" s="21" t="s">
        <v>158</v>
      </c>
      <c r="N7250" s="21" t="s">
        <v>6293</v>
      </c>
      <c r="O7250" s="21" t="s">
        <v>43</v>
      </c>
      <c r="P7250" s="21" t="s">
        <v>74</v>
      </c>
      <c r="Q7250" s="21" t="s">
        <v>1368</v>
      </c>
      <c r="R7250" s="22">
        <v>17.96</v>
      </c>
    </row>
    <row r="7251" spans="1:18" x14ac:dyDescent="0.2">
      <c r="A7251" s="21">
        <v>1678</v>
      </c>
      <c r="B7251" s="21" t="s">
        <v>4903</v>
      </c>
      <c r="C7251" s="21" t="s">
        <v>4904</v>
      </c>
      <c r="D7251" s="21" t="s">
        <v>2753</v>
      </c>
      <c r="E7251" s="21" t="s">
        <v>48</v>
      </c>
      <c r="F7251" s="21" t="s">
        <v>4905</v>
      </c>
      <c r="G7251" s="21" t="s">
        <v>4906</v>
      </c>
      <c r="H7251" s="21" t="s">
        <v>22</v>
      </c>
      <c r="I7251" s="21" t="s">
        <v>23</v>
      </c>
      <c r="J7251" s="21" t="s">
        <v>134</v>
      </c>
      <c r="K7251" s="21" t="s">
        <v>40</v>
      </c>
      <c r="L7251" s="21">
        <v>94110</v>
      </c>
      <c r="M7251" s="21" t="s">
        <v>41</v>
      </c>
      <c r="N7251" s="21" t="s">
        <v>508</v>
      </c>
      <c r="O7251" s="21" t="s">
        <v>43</v>
      </c>
      <c r="P7251" s="21" t="s">
        <v>91</v>
      </c>
      <c r="Q7251" s="21" t="s">
        <v>509</v>
      </c>
      <c r="R7251" s="22">
        <v>17.940000000000001</v>
      </c>
    </row>
    <row r="7252" spans="1:18" x14ac:dyDescent="0.2">
      <c r="A7252" s="21">
        <v>2892</v>
      </c>
      <c r="B7252" s="21" t="s">
        <v>6783</v>
      </c>
      <c r="C7252" s="21" t="s">
        <v>3087</v>
      </c>
      <c r="D7252" s="21" t="s">
        <v>12160</v>
      </c>
      <c r="E7252" s="21" t="s">
        <v>19</v>
      </c>
      <c r="F7252" s="21" t="s">
        <v>6784</v>
      </c>
      <c r="G7252" s="21" t="s">
        <v>6785</v>
      </c>
      <c r="H7252" s="21" t="s">
        <v>22</v>
      </c>
      <c r="I7252" s="21" t="s">
        <v>23</v>
      </c>
      <c r="J7252" s="21" t="s">
        <v>6786</v>
      </c>
      <c r="K7252" s="21" t="s">
        <v>832</v>
      </c>
      <c r="L7252" s="21">
        <v>70601</v>
      </c>
      <c r="M7252" s="21" t="s">
        <v>26</v>
      </c>
      <c r="N7252" s="21" t="s">
        <v>4208</v>
      </c>
      <c r="O7252" s="21" t="s">
        <v>43</v>
      </c>
      <c r="P7252" s="21" t="s">
        <v>74</v>
      </c>
      <c r="Q7252" s="21" t="s">
        <v>4209</v>
      </c>
      <c r="R7252" s="22">
        <v>17.940000000000001</v>
      </c>
    </row>
    <row r="7253" spans="1:18" x14ac:dyDescent="0.2">
      <c r="A7253" s="21">
        <v>3026</v>
      </c>
      <c r="B7253" s="21" t="s">
        <v>6938</v>
      </c>
      <c r="C7253" s="21" t="s">
        <v>12097</v>
      </c>
      <c r="D7253" s="21" t="s">
        <v>511</v>
      </c>
      <c r="E7253" s="21" t="s">
        <v>48</v>
      </c>
      <c r="F7253" s="21" t="s">
        <v>5311</v>
      </c>
      <c r="G7253" s="21" t="s">
        <v>5312</v>
      </c>
      <c r="H7253" s="21" t="s">
        <v>22</v>
      </c>
      <c r="I7253" s="21" t="s">
        <v>23</v>
      </c>
      <c r="J7253" s="21" t="s">
        <v>299</v>
      </c>
      <c r="K7253" s="21" t="s">
        <v>300</v>
      </c>
      <c r="L7253" s="21">
        <v>10011</v>
      </c>
      <c r="M7253" s="21" t="s">
        <v>158</v>
      </c>
      <c r="N7253" s="21" t="s">
        <v>1997</v>
      </c>
      <c r="O7253" s="21" t="s">
        <v>43</v>
      </c>
      <c r="P7253" s="21" t="s">
        <v>91</v>
      </c>
      <c r="Q7253" s="21" t="s">
        <v>1998</v>
      </c>
      <c r="R7253" s="22">
        <v>17.940000000000001</v>
      </c>
    </row>
    <row r="7254" spans="1:18" x14ac:dyDescent="0.2">
      <c r="A7254" s="21">
        <v>3383</v>
      </c>
      <c r="B7254" s="21" t="s">
        <v>7328</v>
      </c>
      <c r="C7254" s="21" t="s">
        <v>11794</v>
      </c>
      <c r="D7254" s="21" t="s">
        <v>11871</v>
      </c>
      <c r="E7254" s="21" t="s">
        <v>19</v>
      </c>
      <c r="F7254" s="21" t="s">
        <v>3130</v>
      </c>
      <c r="G7254" s="21" t="s">
        <v>3131</v>
      </c>
      <c r="H7254" s="21" t="s">
        <v>22</v>
      </c>
      <c r="I7254" s="21" t="s">
        <v>23</v>
      </c>
      <c r="J7254" s="21" t="s">
        <v>299</v>
      </c>
      <c r="K7254" s="21" t="s">
        <v>300</v>
      </c>
      <c r="L7254" s="21">
        <v>10035</v>
      </c>
      <c r="M7254" s="21" t="s">
        <v>158</v>
      </c>
      <c r="N7254" s="21" t="s">
        <v>5986</v>
      </c>
      <c r="O7254" s="21" t="s">
        <v>43</v>
      </c>
      <c r="P7254" s="21" t="s">
        <v>189</v>
      </c>
      <c r="Q7254" s="21" t="s">
        <v>5987</v>
      </c>
      <c r="R7254" s="22">
        <v>17.940000000000001</v>
      </c>
    </row>
    <row r="7255" spans="1:18" x14ac:dyDescent="0.2">
      <c r="A7255" s="21">
        <v>4815</v>
      </c>
      <c r="B7255" s="21" t="s">
        <v>8590</v>
      </c>
      <c r="C7255" s="21" t="s">
        <v>12056</v>
      </c>
      <c r="D7255" s="21" t="s">
        <v>12127</v>
      </c>
      <c r="E7255" s="21" t="s">
        <v>206</v>
      </c>
      <c r="F7255" s="21" t="s">
        <v>5688</v>
      </c>
      <c r="G7255" s="21" t="s">
        <v>5689</v>
      </c>
      <c r="H7255" s="21" t="s">
        <v>22</v>
      </c>
      <c r="I7255" s="21" t="s">
        <v>23</v>
      </c>
      <c r="J7255" s="21" t="s">
        <v>39</v>
      </c>
      <c r="K7255" s="21" t="s">
        <v>40</v>
      </c>
      <c r="L7255" s="21">
        <v>90004</v>
      </c>
      <c r="M7255" s="21" t="s">
        <v>41</v>
      </c>
      <c r="N7255" s="21" t="s">
        <v>740</v>
      </c>
      <c r="O7255" s="21" t="s">
        <v>43</v>
      </c>
      <c r="P7255" s="21" t="s">
        <v>91</v>
      </c>
      <c r="Q7255" s="21" t="s">
        <v>741</v>
      </c>
      <c r="R7255" s="22">
        <v>17.940000000000001</v>
      </c>
    </row>
    <row r="7256" spans="1:18" x14ac:dyDescent="0.2">
      <c r="A7256" s="21">
        <v>4963</v>
      </c>
      <c r="B7256" s="21" t="s">
        <v>8699</v>
      </c>
      <c r="C7256" s="21" t="s">
        <v>11869</v>
      </c>
      <c r="D7256" s="21" t="s">
        <v>11985</v>
      </c>
      <c r="E7256" s="21" t="s">
        <v>206</v>
      </c>
      <c r="F7256" s="21" t="s">
        <v>8700</v>
      </c>
      <c r="G7256" s="21" t="s">
        <v>8701</v>
      </c>
      <c r="H7256" s="21" t="s">
        <v>22</v>
      </c>
      <c r="I7256" s="21" t="s">
        <v>23</v>
      </c>
      <c r="J7256" s="21" t="s">
        <v>96</v>
      </c>
      <c r="K7256" s="21" t="s">
        <v>97</v>
      </c>
      <c r="L7256" s="21">
        <v>98103</v>
      </c>
      <c r="M7256" s="21" t="s">
        <v>41</v>
      </c>
      <c r="N7256" s="21" t="s">
        <v>1161</v>
      </c>
      <c r="O7256" s="21" t="s">
        <v>43</v>
      </c>
      <c r="P7256" s="21" t="s">
        <v>67</v>
      </c>
      <c r="Q7256" s="21" t="s">
        <v>1162</v>
      </c>
      <c r="R7256" s="22">
        <v>17.940000000000001</v>
      </c>
    </row>
    <row r="7257" spans="1:18" x14ac:dyDescent="0.2">
      <c r="A7257" s="21">
        <v>5008</v>
      </c>
      <c r="B7257" s="21" t="s">
        <v>8732</v>
      </c>
      <c r="C7257" s="21" t="s">
        <v>11854</v>
      </c>
      <c r="D7257" s="21" t="s">
        <v>5358</v>
      </c>
      <c r="E7257" s="21" t="s">
        <v>48</v>
      </c>
      <c r="F7257" s="21" t="s">
        <v>6621</v>
      </c>
      <c r="G7257" s="21" t="s">
        <v>6622</v>
      </c>
      <c r="H7257" s="21" t="s">
        <v>105</v>
      </c>
      <c r="I7257" s="21" t="s">
        <v>23</v>
      </c>
      <c r="J7257" s="21" t="s">
        <v>299</v>
      </c>
      <c r="K7257" s="21" t="s">
        <v>300</v>
      </c>
      <c r="L7257" s="21">
        <v>10035</v>
      </c>
      <c r="M7257" s="21" t="s">
        <v>158</v>
      </c>
      <c r="N7257" s="21" t="s">
        <v>5408</v>
      </c>
      <c r="O7257" s="21" t="s">
        <v>43</v>
      </c>
      <c r="P7257" s="21" t="s">
        <v>57</v>
      </c>
      <c r="Q7257" s="21" t="s">
        <v>5409</v>
      </c>
      <c r="R7257" s="22">
        <v>17.940000000000001</v>
      </c>
    </row>
    <row r="7258" spans="1:18" x14ac:dyDescent="0.2">
      <c r="A7258" s="21">
        <v>5478</v>
      </c>
      <c r="B7258" s="21" t="s">
        <v>9088</v>
      </c>
      <c r="C7258" s="21" t="s">
        <v>1394</v>
      </c>
      <c r="D7258" s="21" t="s">
        <v>6441</v>
      </c>
      <c r="E7258" s="21" t="s">
        <v>206</v>
      </c>
      <c r="F7258" s="21" t="s">
        <v>6621</v>
      </c>
      <c r="G7258" s="21" t="s">
        <v>6622</v>
      </c>
      <c r="H7258" s="21" t="s">
        <v>105</v>
      </c>
      <c r="I7258" s="21" t="s">
        <v>23</v>
      </c>
      <c r="J7258" s="21" t="s">
        <v>7087</v>
      </c>
      <c r="K7258" s="21" t="s">
        <v>255</v>
      </c>
      <c r="L7258" s="21">
        <v>55369</v>
      </c>
      <c r="M7258" s="21" t="s">
        <v>108</v>
      </c>
      <c r="N7258" s="21" t="s">
        <v>8299</v>
      </c>
      <c r="O7258" s="21" t="s">
        <v>43</v>
      </c>
      <c r="P7258" s="21" t="s">
        <v>91</v>
      </c>
      <c r="Q7258" s="21" t="s">
        <v>8300</v>
      </c>
      <c r="R7258" s="22">
        <v>17.940000000000001</v>
      </c>
    </row>
    <row r="7259" spans="1:18" x14ac:dyDescent="0.2">
      <c r="A7259" s="21">
        <v>5644</v>
      </c>
      <c r="B7259" s="21" t="s">
        <v>9217</v>
      </c>
      <c r="C7259" s="21" t="s">
        <v>9218</v>
      </c>
      <c r="D7259" s="21" t="s">
        <v>9219</v>
      </c>
      <c r="E7259" s="21" t="s">
        <v>19</v>
      </c>
      <c r="F7259" s="21" t="s">
        <v>7376</v>
      </c>
      <c r="G7259" s="21" t="s">
        <v>7377</v>
      </c>
      <c r="H7259" s="21" t="s">
        <v>38</v>
      </c>
      <c r="I7259" s="21" t="s">
        <v>23</v>
      </c>
      <c r="J7259" s="21" t="s">
        <v>3696</v>
      </c>
      <c r="K7259" s="21" t="s">
        <v>1431</v>
      </c>
      <c r="L7259" s="21">
        <v>30076</v>
      </c>
      <c r="M7259" s="21" t="s">
        <v>26</v>
      </c>
      <c r="N7259" s="21" t="s">
        <v>5986</v>
      </c>
      <c r="O7259" s="21" t="s">
        <v>43</v>
      </c>
      <c r="P7259" s="21" t="s">
        <v>189</v>
      </c>
      <c r="Q7259" s="21" t="s">
        <v>5987</v>
      </c>
      <c r="R7259" s="22">
        <v>17.940000000000001</v>
      </c>
    </row>
    <row r="7260" spans="1:18" x14ac:dyDescent="0.2">
      <c r="A7260" s="21">
        <v>5878</v>
      </c>
      <c r="B7260" s="21" t="s">
        <v>9376</v>
      </c>
      <c r="C7260" s="21" t="s">
        <v>3377</v>
      </c>
      <c r="D7260" s="21" t="s">
        <v>4779</v>
      </c>
      <c r="E7260" s="21" t="s">
        <v>48</v>
      </c>
      <c r="F7260" s="21" t="s">
        <v>4150</v>
      </c>
      <c r="G7260" s="21" t="s">
        <v>4151</v>
      </c>
      <c r="H7260" s="21" t="s">
        <v>105</v>
      </c>
      <c r="I7260" s="21" t="s">
        <v>23</v>
      </c>
      <c r="J7260" s="21" t="s">
        <v>1665</v>
      </c>
      <c r="K7260" s="21" t="s">
        <v>1402</v>
      </c>
      <c r="L7260" s="21">
        <v>1841</v>
      </c>
      <c r="M7260" s="21" t="s">
        <v>158</v>
      </c>
      <c r="N7260" s="21" t="s">
        <v>8299</v>
      </c>
      <c r="O7260" s="21" t="s">
        <v>43</v>
      </c>
      <c r="P7260" s="21" t="s">
        <v>91</v>
      </c>
      <c r="Q7260" s="21" t="s">
        <v>8300</v>
      </c>
      <c r="R7260" s="22">
        <v>17.940000000000001</v>
      </c>
    </row>
    <row r="7261" spans="1:18" x14ac:dyDescent="0.2">
      <c r="A7261" s="21">
        <v>6065</v>
      </c>
      <c r="B7261" s="21" t="s">
        <v>9486</v>
      </c>
      <c r="C7261" s="21" t="s">
        <v>4974</v>
      </c>
      <c r="D7261" s="21" t="s">
        <v>8586</v>
      </c>
      <c r="E7261" s="21" t="s">
        <v>19</v>
      </c>
      <c r="F7261" s="21" t="s">
        <v>2520</v>
      </c>
      <c r="G7261" s="21" t="s">
        <v>2521</v>
      </c>
      <c r="H7261" s="21" t="s">
        <v>22</v>
      </c>
      <c r="I7261" s="21" t="s">
        <v>23</v>
      </c>
      <c r="J7261" s="21" t="s">
        <v>1066</v>
      </c>
      <c r="K7261" s="21" t="s">
        <v>40</v>
      </c>
      <c r="L7261" s="21">
        <v>92037</v>
      </c>
      <c r="M7261" s="21" t="s">
        <v>41</v>
      </c>
      <c r="N7261" s="21" t="s">
        <v>1997</v>
      </c>
      <c r="O7261" s="21" t="s">
        <v>43</v>
      </c>
      <c r="P7261" s="21" t="s">
        <v>91</v>
      </c>
      <c r="Q7261" s="21" t="s">
        <v>1998</v>
      </c>
      <c r="R7261" s="22">
        <v>17.940000000000001</v>
      </c>
    </row>
    <row r="7262" spans="1:18" x14ac:dyDescent="0.2">
      <c r="A7262" s="21">
        <v>6749</v>
      </c>
      <c r="B7262" s="21" t="s">
        <v>9916</v>
      </c>
      <c r="C7262" s="21" t="s">
        <v>11730</v>
      </c>
      <c r="D7262" s="21" t="s">
        <v>1542</v>
      </c>
      <c r="E7262" s="21" t="s">
        <v>48</v>
      </c>
      <c r="F7262" s="21" t="s">
        <v>2058</v>
      </c>
      <c r="G7262" s="21" t="s">
        <v>2059</v>
      </c>
      <c r="H7262" s="21" t="s">
        <v>22</v>
      </c>
      <c r="I7262" s="21" t="s">
        <v>23</v>
      </c>
      <c r="J7262" s="21" t="s">
        <v>299</v>
      </c>
      <c r="K7262" s="21" t="s">
        <v>300</v>
      </c>
      <c r="L7262" s="21">
        <v>10035</v>
      </c>
      <c r="M7262" s="21" t="s">
        <v>158</v>
      </c>
      <c r="N7262" s="21" t="s">
        <v>6234</v>
      </c>
      <c r="O7262" s="21" t="s">
        <v>43</v>
      </c>
      <c r="P7262" s="21" t="s">
        <v>91</v>
      </c>
      <c r="Q7262" s="21" t="s">
        <v>6235</v>
      </c>
      <c r="R7262" s="22">
        <v>17.940000000000001</v>
      </c>
    </row>
    <row r="7263" spans="1:18" x14ac:dyDescent="0.2">
      <c r="A7263" s="21">
        <v>7039</v>
      </c>
      <c r="B7263" s="21" t="s">
        <v>10101</v>
      </c>
      <c r="C7263" s="21" t="s">
        <v>2720</v>
      </c>
      <c r="D7263" s="21" t="s">
        <v>4002</v>
      </c>
      <c r="E7263" s="21" t="s">
        <v>48</v>
      </c>
      <c r="F7263" s="21" t="s">
        <v>2685</v>
      </c>
      <c r="G7263" s="21" t="s">
        <v>2686</v>
      </c>
      <c r="H7263" s="21" t="s">
        <v>22</v>
      </c>
      <c r="I7263" s="21" t="s">
        <v>23</v>
      </c>
      <c r="J7263" s="21" t="s">
        <v>4284</v>
      </c>
      <c r="K7263" s="21" t="s">
        <v>1431</v>
      </c>
      <c r="L7263" s="21">
        <v>30080</v>
      </c>
      <c r="M7263" s="21" t="s">
        <v>26</v>
      </c>
      <c r="N7263" s="21" t="s">
        <v>10102</v>
      </c>
      <c r="O7263" s="21" t="s">
        <v>43</v>
      </c>
      <c r="P7263" s="21" t="s">
        <v>67</v>
      </c>
      <c r="Q7263" s="21" t="s">
        <v>10103</v>
      </c>
      <c r="R7263" s="22">
        <v>17.940000000000001</v>
      </c>
    </row>
    <row r="7264" spans="1:18" x14ac:dyDescent="0.2">
      <c r="A7264" s="21">
        <v>7119</v>
      </c>
      <c r="B7264" s="21" t="s">
        <v>10143</v>
      </c>
      <c r="C7264" s="21" t="s">
        <v>6049</v>
      </c>
      <c r="D7264" s="21" t="s">
        <v>7756</v>
      </c>
      <c r="E7264" s="21" t="s">
        <v>48</v>
      </c>
      <c r="F7264" s="21" t="s">
        <v>7063</v>
      </c>
      <c r="G7264" s="21" t="s">
        <v>7064</v>
      </c>
      <c r="H7264" s="21" t="s">
        <v>38</v>
      </c>
      <c r="I7264" s="21" t="s">
        <v>23</v>
      </c>
      <c r="J7264" s="21" t="s">
        <v>299</v>
      </c>
      <c r="K7264" s="21" t="s">
        <v>300</v>
      </c>
      <c r="L7264" s="21">
        <v>10009</v>
      </c>
      <c r="M7264" s="21" t="s">
        <v>158</v>
      </c>
      <c r="N7264" s="21" t="s">
        <v>6091</v>
      </c>
      <c r="O7264" s="21" t="s">
        <v>43</v>
      </c>
      <c r="P7264" s="21" t="s">
        <v>91</v>
      </c>
      <c r="Q7264" s="21" t="s">
        <v>6092</v>
      </c>
      <c r="R7264" s="22">
        <v>17.940000000000001</v>
      </c>
    </row>
    <row r="7265" spans="1:18" x14ac:dyDescent="0.2">
      <c r="A7265" s="21">
        <v>7126</v>
      </c>
      <c r="B7265" s="21" t="s">
        <v>10148</v>
      </c>
      <c r="C7265" s="21" t="s">
        <v>6051</v>
      </c>
      <c r="D7265" s="21" t="s">
        <v>3035</v>
      </c>
      <c r="E7265" s="21" t="s">
        <v>19</v>
      </c>
      <c r="F7265" s="21" t="s">
        <v>4806</v>
      </c>
      <c r="G7265" s="21" t="s">
        <v>4807</v>
      </c>
      <c r="H7265" s="21" t="s">
        <v>22</v>
      </c>
      <c r="I7265" s="21" t="s">
        <v>23</v>
      </c>
      <c r="J7265" s="21" t="s">
        <v>1961</v>
      </c>
      <c r="K7265" s="21" t="s">
        <v>1431</v>
      </c>
      <c r="L7265" s="21">
        <v>30318</v>
      </c>
      <c r="M7265" s="21" t="s">
        <v>26</v>
      </c>
      <c r="N7265" s="21" t="s">
        <v>5934</v>
      </c>
      <c r="O7265" s="21" t="s">
        <v>43</v>
      </c>
      <c r="P7265" s="21" t="s">
        <v>91</v>
      </c>
      <c r="Q7265" s="21" t="s">
        <v>5935</v>
      </c>
      <c r="R7265" s="22">
        <v>17.940000000000001</v>
      </c>
    </row>
    <row r="7266" spans="1:18" x14ac:dyDescent="0.2">
      <c r="A7266" s="21">
        <v>7581</v>
      </c>
      <c r="B7266" s="21" t="s">
        <v>10400</v>
      </c>
      <c r="C7266" s="21" t="s">
        <v>807</v>
      </c>
      <c r="D7266" s="21" t="s">
        <v>1521</v>
      </c>
      <c r="E7266" s="21" t="s">
        <v>19</v>
      </c>
      <c r="F7266" s="21" t="s">
        <v>2340</v>
      </c>
      <c r="G7266" s="21" t="s">
        <v>2341</v>
      </c>
      <c r="H7266" s="21" t="s">
        <v>22</v>
      </c>
      <c r="I7266" s="21" t="s">
        <v>23</v>
      </c>
      <c r="J7266" s="21" t="s">
        <v>1127</v>
      </c>
      <c r="K7266" s="21" t="s">
        <v>892</v>
      </c>
      <c r="L7266" s="21">
        <v>7960</v>
      </c>
      <c r="M7266" s="21" t="s">
        <v>158</v>
      </c>
      <c r="N7266" s="21" t="s">
        <v>3881</v>
      </c>
      <c r="O7266" s="21" t="s">
        <v>43</v>
      </c>
      <c r="P7266" s="21" t="s">
        <v>67</v>
      </c>
      <c r="Q7266" s="21" t="s">
        <v>3882</v>
      </c>
      <c r="R7266" s="22">
        <v>17.940000000000001</v>
      </c>
    </row>
    <row r="7267" spans="1:18" x14ac:dyDescent="0.2">
      <c r="A7267" s="21">
        <v>8053</v>
      </c>
      <c r="B7267" s="21" t="s">
        <v>10664</v>
      </c>
      <c r="C7267" s="21" t="s">
        <v>5784</v>
      </c>
      <c r="D7267" s="21" t="s">
        <v>1370</v>
      </c>
      <c r="E7267" s="21" t="s">
        <v>19</v>
      </c>
      <c r="F7267" s="21" t="s">
        <v>5193</v>
      </c>
      <c r="G7267" s="21" t="s">
        <v>5194</v>
      </c>
      <c r="H7267" s="21" t="s">
        <v>38</v>
      </c>
      <c r="I7267" s="21" t="s">
        <v>23</v>
      </c>
      <c r="J7267" s="21" t="s">
        <v>299</v>
      </c>
      <c r="K7267" s="21" t="s">
        <v>300</v>
      </c>
      <c r="L7267" s="21">
        <v>10009</v>
      </c>
      <c r="M7267" s="21" t="s">
        <v>158</v>
      </c>
      <c r="N7267" s="21" t="s">
        <v>3881</v>
      </c>
      <c r="O7267" s="21" t="s">
        <v>43</v>
      </c>
      <c r="P7267" s="21" t="s">
        <v>67</v>
      </c>
      <c r="Q7267" s="21" t="s">
        <v>3882</v>
      </c>
      <c r="R7267" s="22">
        <v>17.940000000000001</v>
      </c>
    </row>
    <row r="7268" spans="1:18" x14ac:dyDescent="0.2">
      <c r="A7268" s="21">
        <v>8334</v>
      </c>
      <c r="B7268" s="21" t="s">
        <v>10822</v>
      </c>
      <c r="C7268" s="21" t="s">
        <v>12269</v>
      </c>
      <c r="D7268" s="21" t="s">
        <v>11916</v>
      </c>
      <c r="E7268" s="21" t="s">
        <v>206</v>
      </c>
      <c r="F7268" s="21" t="s">
        <v>4913</v>
      </c>
      <c r="G7268" s="21" t="s">
        <v>4914</v>
      </c>
      <c r="H7268" s="21" t="s">
        <v>22</v>
      </c>
      <c r="I7268" s="21" t="s">
        <v>23</v>
      </c>
      <c r="J7268" s="21" t="s">
        <v>10823</v>
      </c>
      <c r="K7268" s="21" t="s">
        <v>1402</v>
      </c>
      <c r="L7268" s="21">
        <v>1810</v>
      </c>
      <c r="M7268" s="21" t="s">
        <v>158</v>
      </c>
      <c r="N7268" s="21" t="s">
        <v>9563</v>
      </c>
      <c r="O7268" s="21" t="s">
        <v>43</v>
      </c>
      <c r="P7268" s="21" t="s">
        <v>91</v>
      </c>
      <c r="Q7268" s="21" t="s">
        <v>9564</v>
      </c>
      <c r="R7268" s="22">
        <v>17.940000000000001</v>
      </c>
    </row>
    <row r="7269" spans="1:18" x14ac:dyDescent="0.2">
      <c r="A7269" s="21">
        <v>8466</v>
      </c>
      <c r="B7269" s="21" t="s">
        <v>10906</v>
      </c>
      <c r="C7269" s="21" t="s">
        <v>11892</v>
      </c>
      <c r="D7269" s="21" t="s">
        <v>2561</v>
      </c>
      <c r="E7269" s="21" t="s">
        <v>48</v>
      </c>
      <c r="F7269" s="21" t="s">
        <v>4706</v>
      </c>
      <c r="G7269" s="21" t="s">
        <v>4707</v>
      </c>
      <c r="H7269" s="21" t="s">
        <v>22</v>
      </c>
      <c r="I7269" s="21" t="s">
        <v>23</v>
      </c>
      <c r="J7269" s="21" t="s">
        <v>299</v>
      </c>
      <c r="K7269" s="21" t="s">
        <v>300</v>
      </c>
      <c r="L7269" s="21">
        <v>10024</v>
      </c>
      <c r="M7269" s="21" t="s">
        <v>158</v>
      </c>
      <c r="N7269" s="21" t="s">
        <v>5408</v>
      </c>
      <c r="O7269" s="21" t="s">
        <v>43</v>
      </c>
      <c r="P7269" s="21" t="s">
        <v>57</v>
      </c>
      <c r="Q7269" s="21" t="s">
        <v>5409</v>
      </c>
      <c r="R7269" s="22">
        <v>17.940000000000001</v>
      </c>
    </row>
    <row r="7270" spans="1:18" x14ac:dyDescent="0.2">
      <c r="A7270" s="21">
        <v>8896</v>
      </c>
      <c r="B7270" s="21" t="s">
        <v>11166</v>
      </c>
      <c r="C7270" s="21" t="s">
        <v>2368</v>
      </c>
      <c r="D7270" s="21" t="s">
        <v>2431</v>
      </c>
      <c r="E7270" s="21" t="s">
        <v>48</v>
      </c>
      <c r="F7270" s="21" t="s">
        <v>2113</v>
      </c>
      <c r="G7270" s="21" t="s">
        <v>2114</v>
      </c>
      <c r="H7270" s="21" t="s">
        <v>22</v>
      </c>
      <c r="I7270" s="21" t="s">
        <v>23</v>
      </c>
      <c r="J7270" s="21" t="s">
        <v>39</v>
      </c>
      <c r="K7270" s="21" t="s">
        <v>40</v>
      </c>
      <c r="L7270" s="21">
        <v>90004</v>
      </c>
      <c r="M7270" s="21" t="s">
        <v>41</v>
      </c>
      <c r="N7270" s="21" t="s">
        <v>5408</v>
      </c>
      <c r="O7270" s="21" t="s">
        <v>43</v>
      </c>
      <c r="P7270" s="21" t="s">
        <v>57</v>
      </c>
      <c r="Q7270" s="21" t="s">
        <v>5409</v>
      </c>
      <c r="R7270" s="22">
        <v>17.940000000000001</v>
      </c>
    </row>
    <row r="7271" spans="1:18" x14ac:dyDescent="0.2">
      <c r="A7271" s="21">
        <v>9416</v>
      </c>
      <c r="B7271" s="21" t="s">
        <v>11471</v>
      </c>
      <c r="C7271" s="21" t="s">
        <v>47</v>
      </c>
      <c r="D7271" s="21" t="s">
        <v>3810</v>
      </c>
      <c r="E7271" s="21" t="s">
        <v>48</v>
      </c>
      <c r="F7271" s="21" t="s">
        <v>5273</v>
      </c>
      <c r="G7271" s="21" t="s">
        <v>5274</v>
      </c>
      <c r="H7271" s="21" t="s">
        <v>22</v>
      </c>
      <c r="I7271" s="21" t="s">
        <v>23</v>
      </c>
      <c r="J7271" s="21" t="s">
        <v>96</v>
      </c>
      <c r="K7271" s="21" t="s">
        <v>97</v>
      </c>
      <c r="L7271" s="21">
        <v>98115</v>
      </c>
      <c r="M7271" s="21" t="s">
        <v>41</v>
      </c>
      <c r="N7271" s="21" t="s">
        <v>6091</v>
      </c>
      <c r="O7271" s="21" t="s">
        <v>43</v>
      </c>
      <c r="P7271" s="21" t="s">
        <v>91</v>
      </c>
      <c r="Q7271" s="21" t="s">
        <v>6092</v>
      </c>
      <c r="R7271" s="22">
        <v>17.940000000000001</v>
      </c>
    </row>
    <row r="7272" spans="1:18" x14ac:dyDescent="0.2">
      <c r="A7272" s="21">
        <v>1629</v>
      </c>
      <c r="B7272" s="21" t="s">
        <v>4815</v>
      </c>
      <c r="C7272" s="21" t="s">
        <v>2923</v>
      </c>
      <c r="D7272" s="21" t="s">
        <v>4816</v>
      </c>
      <c r="E7272" s="21" t="s">
        <v>19</v>
      </c>
      <c r="F7272" s="21" t="s">
        <v>2267</v>
      </c>
      <c r="G7272" s="21" t="s">
        <v>2268</v>
      </c>
      <c r="H7272" s="21" t="s">
        <v>22</v>
      </c>
      <c r="I7272" s="21" t="s">
        <v>23</v>
      </c>
      <c r="J7272" s="21" t="s">
        <v>2466</v>
      </c>
      <c r="K7272" s="21" t="s">
        <v>564</v>
      </c>
      <c r="L7272" s="21">
        <v>44105</v>
      </c>
      <c r="M7272" s="21" t="s">
        <v>158</v>
      </c>
      <c r="N7272" s="21" t="s">
        <v>4817</v>
      </c>
      <c r="O7272" s="21" t="s">
        <v>28</v>
      </c>
      <c r="P7272" s="21" t="s">
        <v>64</v>
      </c>
      <c r="Q7272" s="21" t="s">
        <v>4818</v>
      </c>
      <c r="R7272" s="22">
        <v>17.920000000000002</v>
      </c>
    </row>
    <row r="7273" spans="1:18" x14ac:dyDescent="0.2">
      <c r="A7273" s="21">
        <v>4331</v>
      </c>
      <c r="B7273" s="21" t="s">
        <v>8192</v>
      </c>
      <c r="C7273" s="21" t="s">
        <v>12095</v>
      </c>
      <c r="D7273" s="21" t="s">
        <v>12003</v>
      </c>
      <c r="E7273" s="21" t="s">
        <v>48</v>
      </c>
      <c r="F7273" s="21" t="s">
        <v>1336</v>
      </c>
      <c r="G7273" s="21" t="s">
        <v>1337</v>
      </c>
      <c r="H7273" s="21" t="s">
        <v>22</v>
      </c>
      <c r="I7273" s="21" t="s">
        <v>23</v>
      </c>
      <c r="J7273" s="21" t="s">
        <v>2633</v>
      </c>
      <c r="K7273" s="21" t="s">
        <v>52</v>
      </c>
      <c r="L7273" s="21">
        <v>33012</v>
      </c>
      <c r="M7273" s="21" t="s">
        <v>26</v>
      </c>
      <c r="N7273" s="21" t="s">
        <v>2492</v>
      </c>
      <c r="O7273" s="21" t="s">
        <v>43</v>
      </c>
      <c r="P7273" s="21" t="s">
        <v>77</v>
      </c>
      <c r="Q7273" s="21" t="s">
        <v>2493</v>
      </c>
      <c r="R7273" s="22">
        <v>17.920000000000002</v>
      </c>
    </row>
    <row r="7274" spans="1:18" x14ac:dyDescent="0.2">
      <c r="A7274" s="21">
        <v>5508</v>
      </c>
      <c r="B7274" s="21" t="s">
        <v>9108</v>
      </c>
      <c r="C7274" s="21" t="s">
        <v>11817</v>
      </c>
      <c r="D7274" s="21" t="s">
        <v>1641</v>
      </c>
      <c r="E7274" s="21" t="s">
        <v>48</v>
      </c>
      <c r="F7274" s="21" t="s">
        <v>2910</v>
      </c>
      <c r="G7274" s="21" t="s">
        <v>2911</v>
      </c>
      <c r="H7274" s="21" t="s">
        <v>22</v>
      </c>
      <c r="I7274" s="21" t="s">
        <v>23</v>
      </c>
      <c r="J7274" s="21" t="s">
        <v>4284</v>
      </c>
      <c r="K7274" s="21" t="s">
        <v>1431</v>
      </c>
      <c r="L7274" s="21">
        <v>30080</v>
      </c>
      <c r="M7274" s="21" t="s">
        <v>26</v>
      </c>
      <c r="N7274" s="21" t="s">
        <v>6174</v>
      </c>
      <c r="O7274" s="21" t="s">
        <v>43</v>
      </c>
      <c r="P7274" s="21" t="s">
        <v>189</v>
      </c>
      <c r="Q7274" s="21" t="s">
        <v>6175</v>
      </c>
      <c r="R7274" s="22">
        <v>17.920000000000002</v>
      </c>
    </row>
    <row r="7275" spans="1:18" x14ac:dyDescent="0.2">
      <c r="A7275" s="21">
        <v>5290</v>
      </c>
      <c r="B7275" s="21" t="s">
        <v>8928</v>
      </c>
      <c r="C7275" s="21" t="s">
        <v>11769</v>
      </c>
      <c r="D7275" s="21" t="s">
        <v>3129</v>
      </c>
      <c r="E7275" s="21" t="s">
        <v>48</v>
      </c>
      <c r="F7275" s="21" t="s">
        <v>4230</v>
      </c>
      <c r="G7275" s="21" t="s">
        <v>4231</v>
      </c>
      <c r="H7275" s="21" t="s">
        <v>22</v>
      </c>
      <c r="I7275" s="21" t="s">
        <v>23</v>
      </c>
      <c r="J7275" s="21" t="s">
        <v>202</v>
      </c>
      <c r="K7275" s="21" t="s">
        <v>107</v>
      </c>
      <c r="L7275" s="21">
        <v>77036</v>
      </c>
      <c r="M7275" s="21" t="s">
        <v>108</v>
      </c>
      <c r="N7275" s="21" t="s">
        <v>3802</v>
      </c>
      <c r="O7275" s="21" t="s">
        <v>43</v>
      </c>
      <c r="P7275" s="21" t="s">
        <v>91</v>
      </c>
      <c r="Q7275" s="21" t="s">
        <v>3803</v>
      </c>
      <c r="R7275" s="22">
        <v>17.904</v>
      </c>
    </row>
    <row r="7276" spans="1:18" x14ac:dyDescent="0.2">
      <c r="A7276" s="21">
        <v>6916</v>
      </c>
      <c r="B7276" s="21" t="s">
        <v>10017</v>
      </c>
      <c r="C7276" s="21" t="s">
        <v>8494</v>
      </c>
      <c r="D7276" s="21" t="s">
        <v>2710</v>
      </c>
      <c r="E7276" s="21" t="s">
        <v>48</v>
      </c>
      <c r="F7276" s="21" t="s">
        <v>3950</v>
      </c>
      <c r="G7276" s="21" t="s">
        <v>3951</v>
      </c>
      <c r="H7276" s="21" t="s">
        <v>22</v>
      </c>
      <c r="I7276" s="21" t="s">
        <v>23</v>
      </c>
      <c r="J7276" s="21" t="s">
        <v>341</v>
      </c>
      <c r="K7276" s="21" t="s">
        <v>232</v>
      </c>
      <c r="L7276" s="21">
        <v>60623</v>
      </c>
      <c r="M7276" s="21" t="s">
        <v>108</v>
      </c>
      <c r="N7276" s="21" t="s">
        <v>2311</v>
      </c>
      <c r="O7276" s="21" t="s">
        <v>43</v>
      </c>
      <c r="P7276" s="21" t="s">
        <v>74</v>
      </c>
      <c r="Q7276" s="21" t="s">
        <v>2312</v>
      </c>
      <c r="R7276" s="22">
        <v>17.904</v>
      </c>
    </row>
    <row r="7277" spans="1:18" x14ac:dyDescent="0.2">
      <c r="A7277" s="21">
        <v>7643</v>
      </c>
      <c r="B7277" s="21" t="s">
        <v>10430</v>
      </c>
      <c r="C7277" s="21" t="s">
        <v>11939</v>
      </c>
      <c r="D7277" s="21" t="s">
        <v>12186</v>
      </c>
      <c r="E7277" s="21" t="s">
        <v>206</v>
      </c>
      <c r="F7277" s="21" t="s">
        <v>7204</v>
      </c>
      <c r="G7277" s="21" t="s">
        <v>7205</v>
      </c>
      <c r="H7277" s="21" t="s">
        <v>105</v>
      </c>
      <c r="I7277" s="21" t="s">
        <v>23</v>
      </c>
      <c r="J7277" s="21" t="s">
        <v>4067</v>
      </c>
      <c r="K7277" s="21" t="s">
        <v>516</v>
      </c>
      <c r="L7277" s="21">
        <v>81001</v>
      </c>
      <c r="M7277" s="21" t="s">
        <v>41</v>
      </c>
      <c r="N7277" s="21" t="s">
        <v>2311</v>
      </c>
      <c r="O7277" s="21" t="s">
        <v>43</v>
      </c>
      <c r="P7277" s="21" t="s">
        <v>74</v>
      </c>
      <c r="Q7277" s="21" t="s">
        <v>2312</v>
      </c>
      <c r="R7277" s="22">
        <v>17.904</v>
      </c>
    </row>
    <row r="7278" spans="1:18" x14ac:dyDescent="0.2">
      <c r="A7278" s="21">
        <v>1739</v>
      </c>
      <c r="B7278" s="21" t="s">
        <v>5001</v>
      </c>
      <c r="C7278" s="21" t="s">
        <v>11733</v>
      </c>
      <c r="D7278" s="21" t="s">
        <v>12069</v>
      </c>
      <c r="E7278" s="21" t="s">
        <v>48</v>
      </c>
      <c r="F7278" s="21" t="s">
        <v>1027</v>
      </c>
      <c r="G7278" s="21" t="s">
        <v>1028</v>
      </c>
      <c r="H7278" s="21" t="s">
        <v>38</v>
      </c>
      <c r="I7278" s="21" t="s">
        <v>23</v>
      </c>
      <c r="J7278" s="21" t="s">
        <v>134</v>
      </c>
      <c r="K7278" s="21" t="s">
        <v>40</v>
      </c>
      <c r="L7278" s="21">
        <v>94122</v>
      </c>
      <c r="M7278" s="21" t="s">
        <v>41</v>
      </c>
      <c r="N7278" s="21" t="s">
        <v>4689</v>
      </c>
      <c r="O7278" s="21" t="s">
        <v>70</v>
      </c>
      <c r="P7278" s="21" t="s">
        <v>175</v>
      </c>
      <c r="Q7278" s="21" t="s">
        <v>4690</v>
      </c>
      <c r="R7278" s="22">
        <v>17.899999999999999</v>
      </c>
    </row>
    <row r="7279" spans="1:18" x14ac:dyDescent="0.2">
      <c r="A7279" s="21">
        <v>6817</v>
      </c>
      <c r="B7279" s="21" t="s">
        <v>9960</v>
      </c>
      <c r="C7279" s="21" t="s">
        <v>5223</v>
      </c>
      <c r="D7279" s="21" t="s">
        <v>2525</v>
      </c>
      <c r="E7279" s="21" t="s">
        <v>48</v>
      </c>
      <c r="F7279" s="21" t="s">
        <v>4582</v>
      </c>
      <c r="G7279" s="21" t="s">
        <v>4583</v>
      </c>
      <c r="H7279" s="21" t="s">
        <v>22</v>
      </c>
      <c r="I7279" s="21" t="s">
        <v>23</v>
      </c>
      <c r="J7279" s="21" t="s">
        <v>96</v>
      </c>
      <c r="K7279" s="21" t="s">
        <v>97</v>
      </c>
      <c r="L7279" s="21">
        <v>98105</v>
      </c>
      <c r="M7279" s="21" t="s">
        <v>41</v>
      </c>
      <c r="N7279" s="21" t="s">
        <v>1318</v>
      </c>
      <c r="O7279" s="21" t="s">
        <v>43</v>
      </c>
      <c r="P7279" s="21" t="s">
        <v>302</v>
      </c>
      <c r="Q7279" s="21" t="s">
        <v>1319</v>
      </c>
      <c r="R7279" s="22">
        <v>17.899999999999999</v>
      </c>
    </row>
    <row r="7280" spans="1:18" x14ac:dyDescent="0.2">
      <c r="A7280" s="21">
        <v>7862</v>
      </c>
      <c r="B7280" s="21" t="s">
        <v>10565</v>
      </c>
      <c r="C7280" s="21" t="s">
        <v>11775</v>
      </c>
      <c r="D7280" s="21" t="s">
        <v>2973</v>
      </c>
      <c r="E7280" s="21" t="s">
        <v>48</v>
      </c>
      <c r="F7280" s="21" t="s">
        <v>5575</v>
      </c>
      <c r="G7280" s="21" t="s">
        <v>5576</v>
      </c>
      <c r="H7280" s="21" t="s">
        <v>22</v>
      </c>
      <c r="I7280" s="21" t="s">
        <v>23</v>
      </c>
      <c r="J7280" s="21" t="s">
        <v>96</v>
      </c>
      <c r="K7280" s="21" t="s">
        <v>97</v>
      </c>
      <c r="L7280" s="21">
        <v>98103</v>
      </c>
      <c r="M7280" s="21" t="s">
        <v>41</v>
      </c>
      <c r="N7280" s="21" t="s">
        <v>4689</v>
      </c>
      <c r="O7280" s="21" t="s">
        <v>70</v>
      </c>
      <c r="P7280" s="21" t="s">
        <v>175</v>
      </c>
      <c r="Q7280" s="21" t="s">
        <v>4690</v>
      </c>
      <c r="R7280" s="22">
        <v>17.899999999999999</v>
      </c>
    </row>
    <row r="7281" spans="1:18" x14ac:dyDescent="0.2">
      <c r="A7281" s="21">
        <v>8423</v>
      </c>
      <c r="B7281" s="21" t="s">
        <v>10880</v>
      </c>
      <c r="C7281" s="21" t="s">
        <v>11970</v>
      </c>
      <c r="D7281" s="21" t="s">
        <v>3523</v>
      </c>
      <c r="E7281" s="21" t="s">
        <v>48</v>
      </c>
      <c r="F7281" s="21" t="s">
        <v>729</v>
      </c>
      <c r="G7281" s="21" t="s">
        <v>730</v>
      </c>
      <c r="H7281" s="21" t="s">
        <v>22</v>
      </c>
      <c r="I7281" s="21" t="s">
        <v>23</v>
      </c>
      <c r="J7281" s="21" t="s">
        <v>1258</v>
      </c>
      <c r="K7281" s="21" t="s">
        <v>892</v>
      </c>
      <c r="L7281" s="21">
        <v>8701</v>
      </c>
      <c r="M7281" s="21" t="s">
        <v>158</v>
      </c>
      <c r="N7281" s="21" t="s">
        <v>565</v>
      </c>
      <c r="O7281" s="21" t="s">
        <v>43</v>
      </c>
      <c r="P7281" s="21" t="s">
        <v>302</v>
      </c>
      <c r="Q7281" s="21" t="s">
        <v>566</v>
      </c>
      <c r="R7281" s="22">
        <v>17.899999999999999</v>
      </c>
    </row>
    <row r="7282" spans="1:18" x14ac:dyDescent="0.2">
      <c r="A7282" s="21">
        <v>8688</v>
      </c>
      <c r="B7282" s="21" t="s">
        <v>11046</v>
      </c>
      <c r="C7282" s="21" t="s">
        <v>1858</v>
      </c>
      <c r="D7282" s="21" t="s">
        <v>1858</v>
      </c>
      <c r="E7282" s="21" t="s">
        <v>1452</v>
      </c>
      <c r="F7282" s="21" t="s">
        <v>3201</v>
      </c>
      <c r="G7282" s="21" t="s">
        <v>3202</v>
      </c>
      <c r="H7282" s="21" t="s">
        <v>38</v>
      </c>
      <c r="I7282" s="21" t="s">
        <v>23</v>
      </c>
      <c r="J7282" s="21" t="s">
        <v>39</v>
      </c>
      <c r="K7282" s="21" t="s">
        <v>40</v>
      </c>
      <c r="L7282" s="21">
        <v>90036</v>
      </c>
      <c r="M7282" s="21" t="s">
        <v>41</v>
      </c>
      <c r="N7282" s="21" t="s">
        <v>1318</v>
      </c>
      <c r="O7282" s="21" t="s">
        <v>43</v>
      </c>
      <c r="P7282" s="21" t="s">
        <v>302</v>
      </c>
      <c r="Q7282" s="21" t="s">
        <v>1319</v>
      </c>
      <c r="R7282" s="22">
        <v>17.899999999999999</v>
      </c>
    </row>
    <row r="7283" spans="1:18" x14ac:dyDescent="0.2">
      <c r="A7283" s="21">
        <v>9337</v>
      </c>
      <c r="B7283" s="21" t="s">
        <v>11425</v>
      </c>
      <c r="C7283" s="21" t="s">
        <v>1155</v>
      </c>
      <c r="D7283" s="21" t="s">
        <v>2637</v>
      </c>
      <c r="E7283" s="21" t="s">
        <v>48</v>
      </c>
      <c r="F7283" s="21" t="s">
        <v>3628</v>
      </c>
      <c r="G7283" s="21" t="s">
        <v>3629</v>
      </c>
      <c r="H7283" s="21" t="s">
        <v>38</v>
      </c>
      <c r="I7283" s="21" t="s">
        <v>23</v>
      </c>
      <c r="J7283" s="21" t="s">
        <v>134</v>
      </c>
      <c r="K7283" s="21" t="s">
        <v>40</v>
      </c>
      <c r="L7283" s="21">
        <v>94110</v>
      </c>
      <c r="M7283" s="21" t="s">
        <v>41</v>
      </c>
      <c r="N7283" s="21" t="s">
        <v>565</v>
      </c>
      <c r="O7283" s="21" t="s">
        <v>43</v>
      </c>
      <c r="P7283" s="21" t="s">
        <v>302</v>
      </c>
      <c r="Q7283" s="21" t="s">
        <v>566</v>
      </c>
      <c r="R7283" s="22">
        <v>17.899999999999999</v>
      </c>
    </row>
    <row r="7284" spans="1:18" x14ac:dyDescent="0.2">
      <c r="A7284" s="21">
        <v>634</v>
      </c>
      <c r="B7284" s="21" t="s">
        <v>2356</v>
      </c>
      <c r="C7284" s="21" t="s">
        <v>2357</v>
      </c>
      <c r="D7284" s="21" t="s">
        <v>2358</v>
      </c>
      <c r="E7284" s="21" t="s">
        <v>19</v>
      </c>
      <c r="F7284" s="21" t="s">
        <v>2021</v>
      </c>
      <c r="G7284" s="21" t="s">
        <v>2022</v>
      </c>
      <c r="H7284" s="21" t="s">
        <v>22</v>
      </c>
      <c r="I7284" s="21" t="s">
        <v>23</v>
      </c>
      <c r="J7284" s="21" t="s">
        <v>1595</v>
      </c>
      <c r="K7284" s="21" t="s">
        <v>52</v>
      </c>
      <c r="L7284" s="21">
        <v>33180</v>
      </c>
      <c r="M7284" s="21" t="s">
        <v>26</v>
      </c>
      <c r="N7284" s="21" t="s">
        <v>2359</v>
      </c>
      <c r="O7284" s="21" t="s">
        <v>70</v>
      </c>
      <c r="P7284" s="21" t="s">
        <v>175</v>
      </c>
      <c r="Q7284" s="21" t="s">
        <v>2360</v>
      </c>
      <c r="R7284" s="22">
        <v>17.88</v>
      </c>
    </row>
    <row r="7285" spans="1:18" x14ac:dyDescent="0.2">
      <c r="A7285" s="21">
        <v>1507</v>
      </c>
      <c r="B7285" s="21" t="s">
        <v>4551</v>
      </c>
      <c r="C7285" s="21" t="s">
        <v>1604</v>
      </c>
      <c r="D7285" s="21" t="s">
        <v>1605</v>
      </c>
      <c r="E7285" s="21" t="s">
        <v>48</v>
      </c>
      <c r="F7285" s="21" t="s">
        <v>4552</v>
      </c>
      <c r="G7285" s="21" t="s">
        <v>4553</v>
      </c>
      <c r="H7285" s="21" t="s">
        <v>22</v>
      </c>
      <c r="I7285" s="21" t="s">
        <v>23</v>
      </c>
      <c r="J7285" s="21" t="s">
        <v>299</v>
      </c>
      <c r="K7285" s="21" t="s">
        <v>300</v>
      </c>
      <c r="L7285" s="21">
        <v>10024</v>
      </c>
      <c r="M7285" s="21" t="s">
        <v>158</v>
      </c>
      <c r="N7285" s="21" t="s">
        <v>4356</v>
      </c>
      <c r="O7285" s="21" t="s">
        <v>43</v>
      </c>
      <c r="P7285" s="21" t="s">
        <v>74</v>
      </c>
      <c r="Q7285" s="21" t="s">
        <v>4357</v>
      </c>
      <c r="R7285" s="22">
        <v>17.88</v>
      </c>
    </row>
    <row r="7286" spans="1:18" x14ac:dyDescent="0.2">
      <c r="A7286" s="21">
        <v>341</v>
      </c>
      <c r="B7286" s="21" t="s">
        <v>1383</v>
      </c>
      <c r="C7286" s="21" t="s">
        <v>1384</v>
      </c>
      <c r="D7286" s="21" t="s">
        <v>1385</v>
      </c>
      <c r="E7286" s="21" t="s">
        <v>19</v>
      </c>
      <c r="F7286" s="21" t="s">
        <v>654</v>
      </c>
      <c r="G7286" s="21" t="s">
        <v>655</v>
      </c>
      <c r="H7286" s="21" t="s">
        <v>38</v>
      </c>
      <c r="I7286" s="21" t="s">
        <v>23</v>
      </c>
      <c r="J7286" s="21" t="s">
        <v>156</v>
      </c>
      <c r="K7286" s="21" t="s">
        <v>157</v>
      </c>
      <c r="L7286" s="21">
        <v>19140</v>
      </c>
      <c r="M7286" s="21" t="s">
        <v>158</v>
      </c>
      <c r="N7286" s="21" t="s">
        <v>1386</v>
      </c>
      <c r="O7286" s="21" t="s">
        <v>43</v>
      </c>
      <c r="P7286" s="21" t="s">
        <v>67</v>
      </c>
      <c r="Q7286" s="21" t="s">
        <v>1387</v>
      </c>
      <c r="R7286" s="22">
        <v>17.856000000000002</v>
      </c>
    </row>
    <row r="7287" spans="1:18" x14ac:dyDescent="0.2">
      <c r="A7287" s="21">
        <v>2159</v>
      </c>
      <c r="B7287" s="21" t="s">
        <v>5718</v>
      </c>
      <c r="C7287" s="21" t="s">
        <v>2025</v>
      </c>
      <c r="D7287" s="21" t="s">
        <v>437</v>
      </c>
      <c r="E7287" s="21" t="s">
        <v>48</v>
      </c>
      <c r="F7287" s="21" t="s">
        <v>719</v>
      </c>
      <c r="G7287" s="21" t="s">
        <v>720</v>
      </c>
      <c r="H7287" s="21" t="s">
        <v>105</v>
      </c>
      <c r="I7287" s="21" t="s">
        <v>23</v>
      </c>
      <c r="J7287" s="21" t="s">
        <v>4119</v>
      </c>
      <c r="K7287" s="21" t="s">
        <v>52</v>
      </c>
      <c r="L7287" s="21">
        <v>32725</v>
      </c>
      <c r="M7287" s="21" t="s">
        <v>26</v>
      </c>
      <c r="N7287" s="21" t="s">
        <v>5719</v>
      </c>
      <c r="O7287" s="21" t="s">
        <v>43</v>
      </c>
      <c r="P7287" s="21" t="s">
        <v>67</v>
      </c>
      <c r="Q7287" s="21" t="s">
        <v>5720</v>
      </c>
      <c r="R7287" s="22">
        <v>17.856000000000002</v>
      </c>
    </row>
    <row r="7288" spans="1:18" x14ac:dyDescent="0.2">
      <c r="A7288" s="21">
        <v>7729</v>
      </c>
      <c r="B7288" s="21" t="s">
        <v>10482</v>
      </c>
      <c r="C7288" s="21" t="s">
        <v>4052</v>
      </c>
      <c r="D7288" s="21" t="s">
        <v>11774</v>
      </c>
      <c r="E7288" s="21" t="s">
        <v>48</v>
      </c>
      <c r="F7288" s="21" t="s">
        <v>6614</v>
      </c>
      <c r="G7288" s="21" t="s">
        <v>6615</v>
      </c>
      <c r="H7288" s="21" t="s">
        <v>22</v>
      </c>
      <c r="I7288" s="21" t="s">
        <v>23</v>
      </c>
      <c r="J7288" s="21" t="s">
        <v>4708</v>
      </c>
      <c r="K7288" s="21" t="s">
        <v>107</v>
      </c>
      <c r="L7288" s="21">
        <v>79907</v>
      </c>
      <c r="M7288" s="21" t="s">
        <v>108</v>
      </c>
      <c r="N7288" s="21" t="s">
        <v>3541</v>
      </c>
      <c r="O7288" s="21" t="s">
        <v>43</v>
      </c>
      <c r="P7288" s="21" t="s">
        <v>67</v>
      </c>
      <c r="Q7288" s="21" t="s">
        <v>3542</v>
      </c>
      <c r="R7288" s="22">
        <v>17.856000000000002</v>
      </c>
    </row>
    <row r="7289" spans="1:18" x14ac:dyDescent="0.2">
      <c r="A7289" s="21">
        <v>3514</v>
      </c>
      <c r="B7289" s="21" t="s">
        <v>7442</v>
      </c>
      <c r="C7289" s="21" t="s">
        <v>12035</v>
      </c>
      <c r="D7289" s="21" t="s">
        <v>11948</v>
      </c>
      <c r="E7289" s="21" t="s">
        <v>206</v>
      </c>
      <c r="F7289" s="21" t="s">
        <v>2838</v>
      </c>
      <c r="G7289" s="21" t="s">
        <v>2839</v>
      </c>
      <c r="H7289" s="21" t="s">
        <v>38</v>
      </c>
      <c r="I7289" s="21" t="s">
        <v>23</v>
      </c>
      <c r="J7289" s="21" t="s">
        <v>341</v>
      </c>
      <c r="K7289" s="21" t="s">
        <v>232</v>
      </c>
      <c r="L7289" s="21">
        <v>60653</v>
      </c>
      <c r="M7289" s="21" t="s">
        <v>108</v>
      </c>
      <c r="N7289" s="21" t="s">
        <v>4238</v>
      </c>
      <c r="O7289" s="21" t="s">
        <v>43</v>
      </c>
      <c r="P7289" s="21" t="s">
        <v>91</v>
      </c>
      <c r="Q7289" s="21" t="s">
        <v>4239</v>
      </c>
      <c r="R7289" s="22">
        <v>17.760000000000002</v>
      </c>
    </row>
    <row r="7290" spans="1:18" x14ac:dyDescent="0.2">
      <c r="A7290" s="21">
        <v>4591</v>
      </c>
      <c r="B7290" s="21" t="s">
        <v>8421</v>
      </c>
      <c r="C7290" s="21" t="s">
        <v>4363</v>
      </c>
      <c r="D7290" s="21" t="s">
        <v>3758</v>
      </c>
      <c r="E7290" s="21" t="s">
        <v>48</v>
      </c>
      <c r="F7290" s="21" t="s">
        <v>2849</v>
      </c>
      <c r="G7290" s="21" t="s">
        <v>2850</v>
      </c>
      <c r="H7290" s="21" t="s">
        <v>38</v>
      </c>
      <c r="I7290" s="21" t="s">
        <v>23</v>
      </c>
      <c r="J7290" s="21" t="s">
        <v>39</v>
      </c>
      <c r="K7290" s="21" t="s">
        <v>40</v>
      </c>
      <c r="L7290" s="21">
        <v>90004</v>
      </c>
      <c r="M7290" s="21" t="s">
        <v>41</v>
      </c>
      <c r="N7290" s="21" t="s">
        <v>5850</v>
      </c>
      <c r="O7290" s="21" t="s">
        <v>43</v>
      </c>
      <c r="P7290" s="21" t="s">
        <v>651</v>
      </c>
      <c r="Q7290" s="21" t="s">
        <v>5851</v>
      </c>
      <c r="R7290" s="22">
        <v>17.760000000000002</v>
      </c>
    </row>
    <row r="7291" spans="1:18" x14ac:dyDescent="0.2">
      <c r="A7291" s="21">
        <v>9755</v>
      </c>
      <c r="B7291" s="21" t="s">
        <v>11687</v>
      </c>
      <c r="C7291" s="21" t="s">
        <v>5233</v>
      </c>
      <c r="D7291" s="21" t="s">
        <v>5272</v>
      </c>
      <c r="E7291" s="21" t="s">
        <v>19</v>
      </c>
      <c r="F7291" s="21" t="s">
        <v>513</v>
      </c>
      <c r="G7291" s="21" t="s">
        <v>514</v>
      </c>
      <c r="H7291" s="21" t="s">
        <v>22</v>
      </c>
      <c r="I7291" s="21" t="s">
        <v>23</v>
      </c>
      <c r="J7291" s="21" t="s">
        <v>1648</v>
      </c>
      <c r="K7291" s="21" t="s">
        <v>357</v>
      </c>
      <c r="L7291" s="21">
        <v>23223</v>
      </c>
      <c r="M7291" s="21" t="s">
        <v>26</v>
      </c>
      <c r="N7291" s="21" t="s">
        <v>1014</v>
      </c>
      <c r="O7291" s="21" t="s">
        <v>43</v>
      </c>
      <c r="P7291" s="21" t="s">
        <v>74</v>
      </c>
      <c r="Q7291" s="21" t="s">
        <v>1015</v>
      </c>
      <c r="R7291" s="22">
        <v>17.760000000000002</v>
      </c>
    </row>
    <row r="7292" spans="1:18" x14ac:dyDescent="0.2">
      <c r="A7292" s="21">
        <v>1308</v>
      </c>
      <c r="B7292" s="21" t="s">
        <v>4093</v>
      </c>
      <c r="C7292" s="21" t="s">
        <v>270</v>
      </c>
      <c r="D7292" s="21" t="s">
        <v>4094</v>
      </c>
      <c r="E7292" s="21" t="s">
        <v>206</v>
      </c>
      <c r="F7292" s="21" t="s">
        <v>1106</v>
      </c>
      <c r="G7292" s="21" t="s">
        <v>1107</v>
      </c>
      <c r="H7292" s="21" t="s">
        <v>22</v>
      </c>
      <c r="I7292" s="21" t="s">
        <v>23</v>
      </c>
      <c r="J7292" s="21" t="s">
        <v>678</v>
      </c>
      <c r="K7292" s="21" t="s">
        <v>40</v>
      </c>
      <c r="L7292" s="21">
        <v>91104</v>
      </c>
      <c r="M7292" s="21" t="s">
        <v>41</v>
      </c>
      <c r="N7292" s="21" t="s">
        <v>3461</v>
      </c>
      <c r="O7292" s="21" t="s">
        <v>43</v>
      </c>
      <c r="P7292" s="21" t="s">
        <v>74</v>
      </c>
      <c r="Q7292" s="21" t="s">
        <v>3462</v>
      </c>
      <c r="R7292" s="22">
        <v>17.712</v>
      </c>
    </row>
    <row r="7293" spans="1:18" x14ac:dyDescent="0.2">
      <c r="A7293" s="21">
        <v>1476</v>
      </c>
      <c r="B7293" s="21" t="s">
        <v>4469</v>
      </c>
      <c r="C7293" s="21" t="s">
        <v>2501</v>
      </c>
      <c r="D7293" s="21" t="s">
        <v>4470</v>
      </c>
      <c r="E7293" s="21" t="s">
        <v>48</v>
      </c>
      <c r="F7293" s="21" t="s">
        <v>4471</v>
      </c>
      <c r="G7293" s="21" t="s">
        <v>4472</v>
      </c>
      <c r="H7293" s="21" t="s">
        <v>105</v>
      </c>
      <c r="I7293" s="21" t="s">
        <v>23</v>
      </c>
      <c r="J7293" s="21" t="s">
        <v>4473</v>
      </c>
      <c r="K7293" s="21" t="s">
        <v>300</v>
      </c>
      <c r="L7293" s="21">
        <v>14304</v>
      </c>
      <c r="M7293" s="21" t="s">
        <v>158</v>
      </c>
      <c r="N7293" s="21" t="s">
        <v>3461</v>
      </c>
      <c r="O7293" s="21" t="s">
        <v>43</v>
      </c>
      <c r="P7293" s="21" t="s">
        <v>74</v>
      </c>
      <c r="Q7293" s="21" t="s">
        <v>3462</v>
      </c>
      <c r="R7293" s="22">
        <v>17.712</v>
      </c>
    </row>
    <row r="7294" spans="1:18" x14ac:dyDescent="0.2">
      <c r="A7294" s="21">
        <v>8754</v>
      </c>
      <c r="B7294" s="21" t="s">
        <v>11085</v>
      </c>
      <c r="C7294" s="21" t="s">
        <v>11989</v>
      </c>
      <c r="D7294" s="21" t="s">
        <v>11720</v>
      </c>
      <c r="E7294" s="21" t="s">
        <v>206</v>
      </c>
      <c r="F7294" s="21" t="s">
        <v>5435</v>
      </c>
      <c r="G7294" s="21" t="s">
        <v>5436</v>
      </c>
      <c r="H7294" s="21" t="s">
        <v>22</v>
      </c>
      <c r="I7294" s="21" t="s">
        <v>23</v>
      </c>
      <c r="J7294" s="21" t="s">
        <v>3216</v>
      </c>
      <c r="K7294" s="21" t="s">
        <v>564</v>
      </c>
      <c r="L7294" s="21">
        <v>43615</v>
      </c>
      <c r="M7294" s="21" t="s">
        <v>158</v>
      </c>
      <c r="N7294" s="21" t="s">
        <v>5136</v>
      </c>
      <c r="O7294" s="21" t="s">
        <v>43</v>
      </c>
      <c r="P7294" s="21" t="s">
        <v>44</v>
      </c>
      <c r="Q7294" s="21" t="s">
        <v>5137</v>
      </c>
      <c r="R7294" s="22">
        <v>17.712</v>
      </c>
    </row>
    <row r="7295" spans="1:18" x14ac:dyDescent="0.2">
      <c r="A7295" s="21">
        <v>4208</v>
      </c>
      <c r="B7295" s="21" t="s">
        <v>8076</v>
      </c>
      <c r="C7295" s="21" t="s">
        <v>1888</v>
      </c>
      <c r="D7295" s="21" t="s">
        <v>12206</v>
      </c>
      <c r="E7295" s="21" t="s">
        <v>19</v>
      </c>
      <c r="F7295" s="21" t="s">
        <v>5503</v>
      </c>
      <c r="G7295" s="21" t="s">
        <v>5504</v>
      </c>
      <c r="H7295" s="21" t="s">
        <v>22</v>
      </c>
      <c r="I7295" s="21" t="s">
        <v>23</v>
      </c>
      <c r="J7295" s="21" t="s">
        <v>8077</v>
      </c>
      <c r="K7295" s="21" t="s">
        <v>1574</v>
      </c>
      <c r="L7295" s="21">
        <v>2920</v>
      </c>
      <c r="M7295" s="21" t="s">
        <v>158</v>
      </c>
      <c r="N7295" s="21" t="s">
        <v>1444</v>
      </c>
      <c r="O7295" s="21" t="s">
        <v>28</v>
      </c>
      <c r="P7295" s="21" t="s">
        <v>64</v>
      </c>
      <c r="Q7295" s="21" t="s">
        <v>1445</v>
      </c>
      <c r="R7295" s="22">
        <v>17.670000000000002</v>
      </c>
    </row>
    <row r="7296" spans="1:18" x14ac:dyDescent="0.2">
      <c r="A7296" s="21">
        <v>6776</v>
      </c>
      <c r="B7296" s="21" t="s">
        <v>9934</v>
      </c>
      <c r="C7296" s="21" t="s">
        <v>3367</v>
      </c>
      <c r="D7296" s="21" t="s">
        <v>11973</v>
      </c>
      <c r="E7296" s="21" t="s">
        <v>48</v>
      </c>
      <c r="F7296" s="21" t="s">
        <v>4180</v>
      </c>
      <c r="G7296" s="21" t="s">
        <v>4181</v>
      </c>
      <c r="H7296" s="21" t="s">
        <v>22</v>
      </c>
      <c r="I7296" s="21" t="s">
        <v>23</v>
      </c>
      <c r="J7296" s="21" t="s">
        <v>299</v>
      </c>
      <c r="K7296" s="21" t="s">
        <v>300</v>
      </c>
      <c r="L7296" s="21">
        <v>10024</v>
      </c>
      <c r="M7296" s="21" t="s">
        <v>158</v>
      </c>
      <c r="N7296" s="21" t="s">
        <v>1159</v>
      </c>
      <c r="O7296" s="21" t="s">
        <v>43</v>
      </c>
      <c r="P7296" s="21" t="s">
        <v>91</v>
      </c>
      <c r="Q7296" s="21" t="s">
        <v>1160</v>
      </c>
      <c r="R7296" s="22">
        <v>17.64</v>
      </c>
    </row>
    <row r="7297" spans="1:18" x14ac:dyDescent="0.2">
      <c r="A7297" s="21">
        <v>7386</v>
      </c>
      <c r="B7297" s="21" t="s">
        <v>10309</v>
      </c>
      <c r="C7297" s="21" t="s">
        <v>2288</v>
      </c>
      <c r="D7297" s="21" t="s">
        <v>361</v>
      </c>
      <c r="E7297" s="21" t="s">
        <v>48</v>
      </c>
      <c r="F7297" s="21" t="s">
        <v>124</v>
      </c>
      <c r="G7297" s="21" t="s">
        <v>125</v>
      </c>
      <c r="H7297" s="21" t="s">
        <v>22</v>
      </c>
      <c r="I7297" s="21" t="s">
        <v>23</v>
      </c>
      <c r="J7297" s="21" t="s">
        <v>2866</v>
      </c>
      <c r="K7297" s="21" t="s">
        <v>146</v>
      </c>
      <c r="L7297" s="21">
        <v>68104</v>
      </c>
      <c r="M7297" s="21" t="s">
        <v>108</v>
      </c>
      <c r="N7297" s="21" t="s">
        <v>4523</v>
      </c>
      <c r="O7297" s="21" t="s">
        <v>43</v>
      </c>
      <c r="P7297" s="21" t="s">
        <v>91</v>
      </c>
      <c r="Q7297" s="21" t="s">
        <v>4524</v>
      </c>
      <c r="R7297" s="22">
        <v>17.64</v>
      </c>
    </row>
    <row r="7298" spans="1:18" x14ac:dyDescent="0.2">
      <c r="A7298" s="21">
        <v>9018</v>
      </c>
      <c r="B7298" s="21" t="s">
        <v>11238</v>
      </c>
      <c r="C7298" s="21" t="s">
        <v>2451</v>
      </c>
      <c r="D7298" s="21" t="s">
        <v>4214</v>
      </c>
      <c r="E7298" s="21" t="s">
        <v>19</v>
      </c>
      <c r="F7298" s="21" t="s">
        <v>5890</v>
      </c>
      <c r="G7298" s="21" t="s">
        <v>5891</v>
      </c>
      <c r="H7298" s="21" t="s">
        <v>22</v>
      </c>
      <c r="I7298" s="21" t="s">
        <v>23</v>
      </c>
      <c r="J7298" s="21" t="s">
        <v>9235</v>
      </c>
      <c r="K7298" s="21" t="s">
        <v>6976</v>
      </c>
      <c r="L7298" s="21">
        <v>83201</v>
      </c>
      <c r="M7298" s="21" t="s">
        <v>41</v>
      </c>
      <c r="N7298" s="21" t="s">
        <v>4523</v>
      </c>
      <c r="O7298" s="21" t="s">
        <v>43</v>
      </c>
      <c r="P7298" s="21" t="s">
        <v>91</v>
      </c>
      <c r="Q7298" s="21" t="s">
        <v>4524</v>
      </c>
      <c r="R7298" s="22">
        <v>17.64</v>
      </c>
    </row>
    <row r="7299" spans="1:18" x14ac:dyDescent="0.2">
      <c r="A7299" s="21">
        <v>9759</v>
      </c>
      <c r="B7299" s="21" t="s">
        <v>11687</v>
      </c>
      <c r="C7299" s="21" t="s">
        <v>5233</v>
      </c>
      <c r="D7299" s="21" t="s">
        <v>5272</v>
      </c>
      <c r="E7299" s="21" t="s">
        <v>19</v>
      </c>
      <c r="F7299" s="21" t="s">
        <v>513</v>
      </c>
      <c r="G7299" s="21" t="s">
        <v>514</v>
      </c>
      <c r="H7299" s="21" t="s">
        <v>22</v>
      </c>
      <c r="I7299" s="21" t="s">
        <v>23</v>
      </c>
      <c r="J7299" s="21" t="s">
        <v>1648</v>
      </c>
      <c r="K7299" s="21" t="s">
        <v>357</v>
      </c>
      <c r="L7299" s="21">
        <v>23223</v>
      </c>
      <c r="M7299" s="21" t="s">
        <v>26</v>
      </c>
      <c r="N7299" s="21" t="s">
        <v>1159</v>
      </c>
      <c r="O7299" s="21" t="s">
        <v>43</v>
      </c>
      <c r="P7299" s="21" t="s">
        <v>91</v>
      </c>
      <c r="Q7299" s="21" t="s">
        <v>1160</v>
      </c>
      <c r="R7299" s="22">
        <v>17.64</v>
      </c>
    </row>
    <row r="7300" spans="1:18" x14ac:dyDescent="0.2">
      <c r="A7300" s="21">
        <v>1262</v>
      </c>
      <c r="B7300" s="21" t="s">
        <v>3985</v>
      </c>
      <c r="C7300" s="21" t="s">
        <v>970</v>
      </c>
      <c r="D7300" s="21" t="s">
        <v>11885</v>
      </c>
      <c r="E7300" s="21" t="s">
        <v>48</v>
      </c>
      <c r="F7300" s="21" t="s">
        <v>3986</v>
      </c>
      <c r="G7300" s="21" t="s">
        <v>3987</v>
      </c>
      <c r="H7300" s="21" t="s">
        <v>38</v>
      </c>
      <c r="I7300" s="21" t="s">
        <v>23</v>
      </c>
      <c r="J7300" s="21" t="s">
        <v>3988</v>
      </c>
      <c r="K7300" s="21" t="s">
        <v>89</v>
      </c>
      <c r="L7300" s="21">
        <v>27834</v>
      </c>
      <c r="M7300" s="21" t="s">
        <v>26</v>
      </c>
      <c r="N7300" s="21" t="s">
        <v>3989</v>
      </c>
      <c r="O7300" s="21" t="s">
        <v>43</v>
      </c>
      <c r="P7300" s="21" t="s">
        <v>74</v>
      </c>
      <c r="Q7300" s="21" t="s">
        <v>3990</v>
      </c>
      <c r="R7300" s="22">
        <v>17.616</v>
      </c>
    </row>
    <row r="7301" spans="1:18" x14ac:dyDescent="0.2">
      <c r="A7301" s="21">
        <v>1354</v>
      </c>
      <c r="B7301" s="21" t="s">
        <v>4218</v>
      </c>
      <c r="C7301" s="21" t="s">
        <v>12014</v>
      </c>
      <c r="D7301" s="21" t="s">
        <v>12015</v>
      </c>
      <c r="E7301" s="21" t="s">
        <v>48</v>
      </c>
      <c r="F7301" s="21" t="s">
        <v>3298</v>
      </c>
      <c r="G7301" s="21" t="s">
        <v>3299</v>
      </c>
      <c r="H7301" s="21" t="s">
        <v>38</v>
      </c>
      <c r="I7301" s="21" t="s">
        <v>23</v>
      </c>
      <c r="J7301" s="21" t="s">
        <v>134</v>
      </c>
      <c r="K7301" s="21" t="s">
        <v>40</v>
      </c>
      <c r="L7301" s="21">
        <v>94109</v>
      </c>
      <c r="M7301" s="21" t="s">
        <v>41</v>
      </c>
      <c r="N7301" s="21" t="s">
        <v>3137</v>
      </c>
      <c r="O7301" s="21" t="s">
        <v>43</v>
      </c>
      <c r="P7301" s="21" t="s">
        <v>91</v>
      </c>
      <c r="Q7301" s="21" t="s">
        <v>3138</v>
      </c>
      <c r="R7301" s="22">
        <v>17.61</v>
      </c>
    </row>
    <row r="7302" spans="1:18" x14ac:dyDescent="0.2">
      <c r="A7302" s="21">
        <v>7384</v>
      </c>
      <c r="B7302" s="21" t="s">
        <v>10309</v>
      </c>
      <c r="C7302" s="21" t="s">
        <v>2288</v>
      </c>
      <c r="D7302" s="21" t="s">
        <v>361</v>
      </c>
      <c r="E7302" s="21" t="s">
        <v>48</v>
      </c>
      <c r="F7302" s="21" t="s">
        <v>124</v>
      </c>
      <c r="G7302" s="21" t="s">
        <v>125</v>
      </c>
      <c r="H7302" s="21" t="s">
        <v>22</v>
      </c>
      <c r="I7302" s="21" t="s">
        <v>23</v>
      </c>
      <c r="J7302" s="21" t="s">
        <v>2866</v>
      </c>
      <c r="K7302" s="21" t="s">
        <v>146</v>
      </c>
      <c r="L7302" s="21">
        <v>68104</v>
      </c>
      <c r="M7302" s="21" t="s">
        <v>108</v>
      </c>
      <c r="N7302" s="21" t="s">
        <v>3137</v>
      </c>
      <c r="O7302" s="21" t="s">
        <v>43</v>
      </c>
      <c r="P7302" s="21" t="s">
        <v>91</v>
      </c>
      <c r="Q7302" s="21" t="s">
        <v>3138</v>
      </c>
      <c r="R7302" s="22">
        <v>17.61</v>
      </c>
    </row>
    <row r="7303" spans="1:18" x14ac:dyDescent="0.2">
      <c r="A7303" s="21">
        <v>6306</v>
      </c>
      <c r="B7303" s="21" t="s">
        <v>9656</v>
      </c>
      <c r="C7303" s="21" t="s">
        <v>11885</v>
      </c>
      <c r="D7303" s="21" t="s">
        <v>11755</v>
      </c>
      <c r="E7303" s="21" t="s">
        <v>19</v>
      </c>
      <c r="F7303" s="21" t="s">
        <v>8033</v>
      </c>
      <c r="G7303" s="21" t="s">
        <v>8034</v>
      </c>
      <c r="H7303" s="21" t="s">
        <v>38</v>
      </c>
      <c r="I7303" s="21" t="s">
        <v>23</v>
      </c>
      <c r="J7303" s="21" t="s">
        <v>9657</v>
      </c>
      <c r="K7303" s="21" t="s">
        <v>474</v>
      </c>
      <c r="L7303" s="21">
        <v>97405</v>
      </c>
      <c r="M7303" s="21" t="s">
        <v>41</v>
      </c>
      <c r="N7303" s="21" t="s">
        <v>7735</v>
      </c>
      <c r="O7303" s="21" t="s">
        <v>43</v>
      </c>
      <c r="P7303" s="21" t="s">
        <v>651</v>
      </c>
      <c r="Q7303" s="21" t="s">
        <v>7736</v>
      </c>
      <c r="R7303" s="22">
        <v>17.584</v>
      </c>
    </row>
    <row r="7304" spans="1:18" x14ac:dyDescent="0.2">
      <c r="A7304" s="21">
        <v>726</v>
      </c>
      <c r="B7304" s="21" t="s">
        <v>2636</v>
      </c>
      <c r="C7304" s="21" t="s">
        <v>1155</v>
      </c>
      <c r="D7304" s="21" t="s">
        <v>2637</v>
      </c>
      <c r="E7304" s="21" t="s">
        <v>48</v>
      </c>
      <c r="F7304" s="21" t="s">
        <v>2638</v>
      </c>
      <c r="G7304" s="21" t="s">
        <v>2639</v>
      </c>
      <c r="H7304" s="21" t="s">
        <v>22</v>
      </c>
      <c r="I7304" s="21" t="s">
        <v>23</v>
      </c>
      <c r="J7304" s="21" t="s">
        <v>1392</v>
      </c>
      <c r="K7304" s="21" t="s">
        <v>107</v>
      </c>
      <c r="L7304" s="21">
        <v>78745</v>
      </c>
      <c r="M7304" s="21" t="s">
        <v>108</v>
      </c>
      <c r="N7304" s="21" t="s">
        <v>2640</v>
      </c>
      <c r="O7304" s="21" t="s">
        <v>43</v>
      </c>
      <c r="P7304" s="21" t="s">
        <v>189</v>
      </c>
      <c r="Q7304" s="21" t="s">
        <v>2641</v>
      </c>
      <c r="R7304" s="22">
        <v>17.568000000000001</v>
      </c>
    </row>
    <row r="7305" spans="1:18" x14ac:dyDescent="0.2">
      <c r="A7305" s="21">
        <v>2017</v>
      </c>
      <c r="B7305" s="21" t="s">
        <v>5507</v>
      </c>
      <c r="C7305" s="21" t="s">
        <v>4683</v>
      </c>
      <c r="D7305" s="21" t="s">
        <v>2885</v>
      </c>
      <c r="E7305" s="21" t="s">
        <v>48</v>
      </c>
      <c r="F7305" s="21" t="s">
        <v>3002</v>
      </c>
      <c r="G7305" s="21" t="s">
        <v>3003</v>
      </c>
      <c r="H7305" s="21" t="s">
        <v>22</v>
      </c>
      <c r="I7305" s="21" t="s">
        <v>23</v>
      </c>
      <c r="J7305" s="21" t="s">
        <v>5508</v>
      </c>
      <c r="K7305" s="21" t="s">
        <v>40</v>
      </c>
      <c r="L7305" s="21">
        <v>92404</v>
      </c>
      <c r="M7305" s="21" t="s">
        <v>41</v>
      </c>
      <c r="N7305" s="21" t="s">
        <v>4691</v>
      </c>
      <c r="O7305" s="21" t="s">
        <v>43</v>
      </c>
      <c r="P7305" s="21" t="s">
        <v>74</v>
      </c>
      <c r="Q7305" s="21" t="s">
        <v>4692</v>
      </c>
      <c r="R7305" s="22">
        <v>17.568000000000001</v>
      </c>
    </row>
    <row r="7306" spans="1:18" x14ac:dyDescent="0.2">
      <c r="A7306" s="21">
        <v>1838</v>
      </c>
      <c r="B7306" s="21" t="s">
        <v>5192</v>
      </c>
      <c r="C7306" s="21" t="s">
        <v>12085</v>
      </c>
      <c r="D7306" s="21" t="s">
        <v>11771</v>
      </c>
      <c r="E7306" s="21" t="s">
        <v>48</v>
      </c>
      <c r="F7306" s="21" t="s">
        <v>5193</v>
      </c>
      <c r="G7306" s="21" t="s">
        <v>5194</v>
      </c>
      <c r="H7306" s="21" t="s">
        <v>38</v>
      </c>
      <c r="I7306" s="21" t="s">
        <v>23</v>
      </c>
      <c r="J7306" s="21" t="s">
        <v>528</v>
      </c>
      <c r="K7306" s="21" t="s">
        <v>89</v>
      </c>
      <c r="L7306" s="21">
        <v>28205</v>
      </c>
      <c r="M7306" s="21" t="s">
        <v>26</v>
      </c>
      <c r="N7306" s="21" t="s">
        <v>42</v>
      </c>
      <c r="O7306" s="21" t="s">
        <v>43</v>
      </c>
      <c r="P7306" s="21" t="s">
        <v>44</v>
      </c>
      <c r="Q7306" s="21" t="s">
        <v>45</v>
      </c>
      <c r="R7306" s="22">
        <v>17.544</v>
      </c>
    </row>
    <row r="7307" spans="1:18" x14ac:dyDescent="0.2">
      <c r="A7307" s="21">
        <v>6071</v>
      </c>
      <c r="B7307" s="21" t="s">
        <v>9493</v>
      </c>
      <c r="C7307" s="21" t="s">
        <v>6754</v>
      </c>
      <c r="D7307" s="21" t="s">
        <v>5514</v>
      </c>
      <c r="E7307" s="21" t="s">
        <v>48</v>
      </c>
      <c r="F7307" s="21" t="s">
        <v>4447</v>
      </c>
      <c r="G7307" s="21" t="s">
        <v>4448</v>
      </c>
      <c r="H7307" s="21" t="s">
        <v>38</v>
      </c>
      <c r="I7307" s="21" t="s">
        <v>23</v>
      </c>
      <c r="J7307" s="21" t="s">
        <v>156</v>
      </c>
      <c r="K7307" s="21" t="s">
        <v>157</v>
      </c>
      <c r="L7307" s="21">
        <v>19120</v>
      </c>
      <c r="M7307" s="21" t="s">
        <v>158</v>
      </c>
      <c r="N7307" s="21" t="s">
        <v>2969</v>
      </c>
      <c r="O7307" s="21" t="s">
        <v>43</v>
      </c>
      <c r="P7307" s="21" t="s">
        <v>44</v>
      </c>
      <c r="Q7307" s="21" t="s">
        <v>2970</v>
      </c>
      <c r="R7307" s="22">
        <v>17.544</v>
      </c>
    </row>
    <row r="7308" spans="1:18" x14ac:dyDescent="0.2">
      <c r="A7308" s="21">
        <v>261</v>
      </c>
      <c r="B7308" s="21" t="s">
        <v>1084</v>
      </c>
      <c r="C7308" s="21" t="s">
        <v>11781</v>
      </c>
      <c r="D7308" s="21" t="s">
        <v>11795</v>
      </c>
      <c r="E7308" s="21" t="s">
        <v>19</v>
      </c>
      <c r="F7308" s="21" t="s">
        <v>1085</v>
      </c>
      <c r="G7308" s="21" t="s">
        <v>1086</v>
      </c>
      <c r="H7308" s="21" t="s">
        <v>22</v>
      </c>
      <c r="I7308" s="21" t="s">
        <v>23</v>
      </c>
      <c r="J7308" s="21" t="s">
        <v>299</v>
      </c>
      <c r="K7308" s="21" t="s">
        <v>300</v>
      </c>
      <c r="L7308" s="21">
        <v>10009</v>
      </c>
      <c r="M7308" s="21" t="s">
        <v>158</v>
      </c>
      <c r="N7308" s="21" t="s">
        <v>1091</v>
      </c>
      <c r="O7308" s="21" t="s">
        <v>43</v>
      </c>
      <c r="P7308" s="21" t="s">
        <v>74</v>
      </c>
      <c r="Q7308" s="21" t="s">
        <v>1092</v>
      </c>
      <c r="R7308" s="22">
        <v>17.52</v>
      </c>
    </row>
    <row r="7309" spans="1:18" x14ac:dyDescent="0.2">
      <c r="A7309" s="21">
        <v>6691</v>
      </c>
      <c r="B7309" s="21" t="s">
        <v>9877</v>
      </c>
      <c r="C7309" s="21" t="s">
        <v>5818</v>
      </c>
      <c r="D7309" s="21" t="s">
        <v>12027</v>
      </c>
      <c r="E7309" s="21" t="s">
        <v>48</v>
      </c>
      <c r="F7309" s="21" t="s">
        <v>6252</v>
      </c>
      <c r="G7309" s="21" t="s">
        <v>6253</v>
      </c>
      <c r="H7309" s="21" t="s">
        <v>38</v>
      </c>
      <c r="I7309" s="21" t="s">
        <v>23</v>
      </c>
      <c r="J7309" s="21" t="s">
        <v>2888</v>
      </c>
      <c r="K7309" s="21" t="s">
        <v>118</v>
      </c>
      <c r="L7309" s="21">
        <v>53209</v>
      </c>
      <c r="M7309" s="21" t="s">
        <v>108</v>
      </c>
      <c r="N7309" s="21" t="s">
        <v>1091</v>
      </c>
      <c r="O7309" s="21" t="s">
        <v>43</v>
      </c>
      <c r="P7309" s="21" t="s">
        <v>74</v>
      </c>
      <c r="Q7309" s="21" t="s">
        <v>1092</v>
      </c>
      <c r="R7309" s="22">
        <v>17.52</v>
      </c>
    </row>
    <row r="7310" spans="1:18" x14ac:dyDescent="0.2">
      <c r="A7310" s="21">
        <v>7728</v>
      </c>
      <c r="B7310" s="21" t="s">
        <v>10481</v>
      </c>
      <c r="C7310" s="21" t="s">
        <v>1957</v>
      </c>
      <c r="D7310" s="21" t="s">
        <v>2884</v>
      </c>
      <c r="E7310" s="21" t="s">
        <v>19</v>
      </c>
      <c r="F7310" s="21" t="s">
        <v>815</v>
      </c>
      <c r="G7310" s="21" t="s">
        <v>816</v>
      </c>
      <c r="H7310" s="21" t="s">
        <v>105</v>
      </c>
      <c r="I7310" s="21" t="s">
        <v>23</v>
      </c>
      <c r="J7310" s="21" t="s">
        <v>299</v>
      </c>
      <c r="K7310" s="21" t="s">
        <v>300</v>
      </c>
      <c r="L7310" s="21">
        <v>10009</v>
      </c>
      <c r="M7310" s="21" t="s">
        <v>158</v>
      </c>
      <c r="N7310" s="21" t="s">
        <v>8288</v>
      </c>
      <c r="O7310" s="21" t="s">
        <v>43</v>
      </c>
      <c r="P7310" s="21" t="s">
        <v>67</v>
      </c>
      <c r="Q7310" s="21" t="s">
        <v>8289</v>
      </c>
      <c r="R7310" s="22">
        <v>17.52</v>
      </c>
    </row>
    <row r="7311" spans="1:18" x14ac:dyDescent="0.2">
      <c r="A7311" s="21">
        <v>7765</v>
      </c>
      <c r="B7311" s="21" t="s">
        <v>10512</v>
      </c>
      <c r="C7311" s="21" t="s">
        <v>12158</v>
      </c>
      <c r="D7311" s="21" t="s">
        <v>12158</v>
      </c>
      <c r="E7311" s="21" t="s">
        <v>1452</v>
      </c>
      <c r="F7311" s="21" t="s">
        <v>1726</v>
      </c>
      <c r="G7311" s="21" t="s">
        <v>1727</v>
      </c>
      <c r="H7311" s="21" t="s">
        <v>38</v>
      </c>
      <c r="I7311" s="21" t="s">
        <v>23</v>
      </c>
      <c r="J7311" s="21" t="s">
        <v>432</v>
      </c>
      <c r="K7311" s="21" t="s">
        <v>3106</v>
      </c>
      <c r="L7311" s="21">
        <v>21044</v>
      </c>
      <c r="M7311" s="21" t="s">
        <v>158</v>
      </c>
      <c r="N7311" s="21" t="s">
        <v>2241</v>
      </c>
      <c r="O7311" s="21" t="s">
        <v>43</v>
      </c>
      <c r="P7311" s="21" t="s">
        <v>67</v>
      </c>
      <c r="Q7311" s="21" t="s">
        <v>2242</v>
      </c>
      <c r="R7311" s="22">
        <v>17.52</v>
      </c>
    </row>
    <row r="7312" spans="1:18" x14ac:dyDescent="0.2">
      <c r="A7312" s="21">
        <v>7816</v>
      </c>
      <c r="B7312" s="21" t="s">
        <v>10538</v>
      </c>
      <c r="C7312" s="21" t="s">
        <v>11796</v>
      </c>
      <c r="D7312" s="21" t="s">
        <v>11850</v>
      </c>
      <c r="E7312" s="21" t="s">
        <v>206</v>
      </c>
      <c r="F7312" s="21" t="s">
        <v>682</v>
      </c>
      <c r="G7312" s="21" t="s">
        <v>683</v>
      </c>
      <c r="H7312" s="21" t="s">
        <v>105</v>
      </c>
      <c r="I7312" s="21" t="s">
        <v>23</v>
      </c>
      <c r="J7312" s="21" t="s">
        <v>39</v>
      </c>
      <c r="K7312" s="21" t="s">
        <v>40</v>
      </c>
      <c r="L7312" s="21">
        <v>90049</v>
      </c>
      <c r="M7312" s="21" t="s">
        <v>41</v>
      </c>
      <c r="N7312" s="21" t="s">
        <v>3749</v>
      </c>
      <c r="O7312" s="21" t="s">
        <v>70</v>
      </c>
      <c r="P7312" s="21" t="s">
        <v>71</v>
      </c>
      <c r="Q7312" s="21" t="s">
        <v>3750</v>
      </c>
      <c r="R7312" s="22">
        <v>17.52</v>
      </c>
    </row>
    <row r="7313" spans="1:18" x14ac:dyDescent="0.2">
      <c r="A7313" s="21">
        <v>8515</v>
      </c>
      <c r="B7313" s="21" t="s">
        <v>10941</v>
      </c>
      <c r="C7313" s="21" t="s">
        <v>2775</v>
      </c>
      <c r="D7313" s="21" t="s">
        <v>5789</v>
      </c>
      <c r="E7313" s="21" t="s">
        <v>48</v>
      </c>
      <c r="F7313" s="21" t="s">
        <v>4107</v>
      </c>
      <c r="G7313" s="21" t="s">
        <v>4108</v>
      </c>
      <c r="H7313" s="21" t="s">
        <v>38</v>
      </c>
      <c r="I7313" s="21" t="s">
        <v>23</v>
      </c>
      <c r="J7313" s="21" t="s">
        <v>2924</v>
      </c>
      <c r="K7313" s="21" t="s">
        <v>25</v>
      </c>
      <c r="L7313" s="21">
        <v>41042</v>
      </c>
      <c r="M7313" s="21" t="s">
        <v>26</v>
      </c>
      <c r="N7313" s="21" t="s">
        <v>1122</v>
      </c>
      <c r="O7313" s="21" t="s">
        <v>43</v>
      </c>
      <c r="P7313" s="21" t="s">
        <v>67</v>
      </c>
      <c r="Q7313" s="21" t="s">
        <v>1123</v>
      </c>
      <c r="R7313" s="22">
        <v>17.52</v>
      </c>
    </row>
    <row r="7314" spans="1:18" x14ac:dyDescent="0.2">
      <c r="A7314" s="21">
        <v>5113</v>
      </c>
      <c r="B7314" s="21" t="s">
        <v>8805</v>
      </c>
      <c r="C7314" s="21" t="s">
        <v>511</v>
      </c>
      <c r="D7314" s="21" t="s">
        <v>511</v>
      </c>
      <c r="E7314" s="21" t="s">
        <v>1452</v>
      </c>
      <c r="F7314" s="21" t="s">
        <v>4328</v>
      </c>
      <c r="G7314" s="21" t="s">
        <v>4329</v>
      </c>
      <c r="H7314" s="21" t="s">
        <v>22</v>
      </c>
      <c r="I7314" s="21" t="s">
        <v>23</v>
      </c>
      <c r="J7314" s="21" t="s">
        <v>341</v>
      </c>
      <c r="K7314" s="21" t="s">
        <v>232</v>
      </c>
      <c r="L7314" s="21">
        <v>60610</v>
      </c>
      <c r="M7314" s="21" t="s">
        <v>108</v>
      </c>
      <c r="N7314" s="21" t="s">
        <v>8806</v>
      </c>
      <c r="O7314" s="21" t="s">
        <v>28</v>
      </c>
      <c r="P7314" s="21" t="s">
        <v>64</v>
      </c>
      <c r="Q7314" s="21" t="s">
        <v>8807</v>
      </c>
      <c r="R7314" s="22">
        <v>17.495999999999999</v>
      </c>
    </row>
    <row r="7315" spans="1:18" x14ac:dyDescent="0.2">
      <c r="A7315" s="21">
        <v>9776</v>
      </c>
      <c r="B7315" s="21" t="s">
        <v>11700</v>
      </c>
      <c r="C7315" s="21" t="s">
        <v>6013</v>
      </c>
      <c r="D7315" s="21" t="s">
        <v>6014</v>
      </c>
      <c r="E7315" s="21" t="s">
        <v>48</v>
      </c>
      <c r="F7315" s="21" t="s">
        <v>1593</v>
      </c>
      <c r="G7315" s="21" t="s">
        <v>1594</v>
      </c>
      <c r="H7315" s="21" t="s">
        <v>22</v>
      </c>
      <c r="I7315" s="21" t="s">
        <v>23</v>
      </c>
      <c r="J7315" s="21" t="s">
        <v>764</v>
      </c>
      <c r="K7315" s="21" t="s">
        <v>107</v>
      </c>
      <c r="L7315" s="21">
        <v>78207</v>
      </c>
      <c r="M7315" s="21" t="s">
        <v>108</v>
      </c>
      <c r="N7315" s="21" t="s">
        <v>6956</v>
      </c>
      <c r="O7315" s="21" t="s">
        <v>28</v>
      </c>
      <c r="P7315" s="21" t="s">
        <v>64</v>
      </c>
      <c r="Q7315" s="21" t="s">
        <v>6957</v>
      </c>
      <c r="R7315" s="22">
        <v>17.495999999999999</v>
      </c>
    </row>
    <row r="7316" spans="1:18" x14ac:dyDescent="0.2">
      <c r="A7316" s="21">
        <v>2288</v>
      </c>
      <c r="B7316" s="21" t="s">
        <v>5939</v>
      </c>
      <c r="C7316" s="21" t="s">
        <v>12117</v>
      </c>
      <c r="D7316" s="21" t="s">
        <v>12118</v>
      </c>
      <c r="E7316" s="21" t="s">
        <v>19</v>
      </c>
      <c r="F7316" s="21" t="s">
        <v>1156</v>
      </c>
      <c r="G7316" s="21" t="s">
        <v>1157</v>
      </c>
      <c r="H7316" s="21" t="s">
        <v>38</v>
      </c>
      <c r="I7316" s="21" t="s">
        <v>23</v>
      </c>
      <c r="J7316" s="21" t="s">
        <v>3216</v>
      </c>
      <c r="K7316" s="21" t="s">
        <v>564</v>
      </c>
      <c r="L7316" s="21">
        <v>43615</v>
      </c>
      <c r="M7316" s="21" t="s">
        <v>158</v>
      </c>
      <c r="N7316" s="21" t="s">
        <v>5940</v>
      </c>
      <c r="O7316" s="21" t="s">
        <v>43</v>
      </c>
      <c r="P7316" s="21" t="s">
        <v>77</v>
      </c>
      <c r="Q7316" s="21" t="s">
        <v>5941</v>
      </c>
      <c r="R7316" s="22">
        <v>17.48</v>
      </c>
    </row>
    <row r="7317" spans="1:18" x14ac:dyDescent="0.2">
      <c r="A7317" s="21">
        <v>2447</v>
      </c>
      <c r="B7317" s="21" t="s">
        <v>6176</v>
      </c>
      <c r="C7317" s="21" t="s">
        <v>162</v>
      </c>
      <c r="D7317" s="21" t="s">
        <v>12029</v>
      </c>
      <c r="E7317" s="21" t="s">
        <v>48</v>
      </c>
      <c r="F7317" s="21" t="s">
        <v>5503</v>
      </c>
      <c r="G7317" s="21" t="s">
        <v>5504</v>
      </c>
      <c r="H7317" s="21" t="s">
        <v>22</v>
      </c>
      <c r="I7317" s="21" t="s">
        <v>23</v>
      </c>
      <c r="J7317" s="21" t="s">
        <v>39</v>
      </c>
      <c r="K7317" s="21" t="s">
        <v>40</v>
      </c>
      <c r="L7317" s="21">
        <v>90004</v>
      </c>
      <c r="M7317" s="21" t="s">
        <v>41</v>
      </c>
      <c r="N7317" s="21" t="s">
        <v>3352</v>
      </c>
      <c r="O7317" s="21" t="s">
        <v>43</v>
      </c>
      <c r="P7317" s="21" t="s">
        <v>189</v>
      </c>
      <c r="Q7317" s="21" t="s">
        <v>3353</v>
      </c>
      <c r="R7317" s="22">
        <v>17.48</v>
      </c>
    </row>
    <row r="7318" spans="1:18" x14ac:dyDescent="0.2">
      <c r="A7318" s="21">
        <v>4379</v>
      </c>
      <c r="B7318" s="21" t="s">
        <v>8241</v>
      </c>
      <c r="C7318" s="21" t="s">
        <v>326</v>
      </c>
      <c r="D7318" s="21" t="s">
        <v>11824</v>
      </c>
      <c r="E7318" s="21" t="s">
        <v>19</v>
      </c>
      <c r="F7318" s="21" t="s">
        <v>339</v>
      </c>
      <c r="G7318" s="21" t="s">
        <v>340</v>
      </c>
      <c r="H7318" s="21" t="s">
        <v>105</v>
      </c>
      <c r="I7318" s="21" t="s">
        <v>23</v>
      </c>
      <c r="J7318" s="21" t="s">
        <v>24</v>
      </c>
      <c r="K7318" s="21" t="s">
        <v>25</v>
      </c>
      <c r="L7318" s="21">
        <v>42420</v>
      </c>
      <c r="M7318" s="21" t="s">
        <v>26</v>
      </c>
      <c r="N7318" s="21" t="s">
        <v>3352</v>
      </c>
      <c r="O7318" s="21" t="s">
        <v>43</v>
      </c>
      <c r="P7318" s="21" t="s">
        <v>189</v>
      </c>
      <c r="Q7318" s="21" t="s">
        <v>3353</v>
      </c>
      <c r="R7318" s="22">
        <v>17.48</v>
      </c>
    </row>
    <row r="7319" spans="1:18" x14ac:dyDescent="0.2">
      <c r="A7319" s="21">
        <v>5217</v>
      </c>
      <c r="B7319" s="21" t="s">
        <v>8871</v>
      </c>
      <c r="C7319" s="21" t="s">
        <v>11989</v>
      </c>
      <c r="D7319" s="21" t="s">
        <v>228</v>
      </c>
      <c r="E7319" s="21" t="s">
        <v>48</v>
      </c>
      <c r="F7319" s="21" t="s">
        <v>6936</v>
      </c>
      <c r="G7319" s="21" t="s">
        <v>6937</v>
      </c>
      <c r="H7319" s="21" t="s">
        <v>22</v>
      </c>
      <c r="I7319" s="21" t="s">
        <v>23</v>
      </c>
      <c r="J7319" s="21" t="s">
        <v>639</v>
      </c>
      <c r="K7319" s="21" t="s">
        <v>266</v>
      </c>
      <c r="L7319" s="21">
        <v>48066</v>
      </c>
      <c r="M7319" s="21" t="s">
        <v>108</v>
      </c>
      <c r="N7319" s="21" t="s">
        <v>3352</v>
      </c>
      <c r="O7319" s="21" t="s">
        <v>43</v>
      </c>
      <c r="P7319" s="21" t="s">
        <v>189</v>
      </c>
      <c r="Q7319" s="21" t="s">
        <v>3353</v>
      </c>
      <c r="R7319" s="22">
        <v>17.48</v>
      </c>
    </row>
    <row r="7320" spans="1:18" x14ac:dyDescent="0.2">
      <c r="A7320" s="21">
        <v>6832</v>
      </c>
      <c r="B7320" s="21" t="s">
        <v>9966</v>
      </c>
      <c r="C7320" s="21" t="s">
        <v>2402</v>
      </c>
      <c r="D7320" s="21" t="s">
        <v>7997</v>
      </c>
      <c r="E7320" s="21" t="s">
        <v>48</v>
      </c>
      <c r="F7320" s="21" t="s">
        <v>8552</v>
      </c>
      <c r="G7320" s="21" t="s">
        <v>8553</v>
      </c>
      <c r="H7320" s="21" t="s">
        <v>22</v>
      </c>
      <c r="I7320" s="21" t="s">
        <v>23</v>
      </c>
      <c r="J7320" s="21" t="s">
        <v>299</v>
      </c>
      <c r="K7320" s="21" t="s">
        <v>300</v>
      </c>
      <c r="L7320" s="21">
        <v>10024</v>
      </c>
      <c r="M7320" s="21" t="s">
        <v>158</v>
      </c>
      <c r="N7320" s="21" t="s">
        <v>5940</v>
      </c>
      <c r="O7320" s="21" t="s">
        <v>43</v>
      </c>
      <c r="P7320" s="21" t="s">
        <v>77</v>
      </c>
      <c r="Q7320" s="21" t="s">
        <v>5941</v>
      </c>
      <c r="R7320" s="22">
        <v>17.48</v>
      </c>
    </row>
    <row r="7321" spans="1:18" x14ac:dyDescent="0.2">
      <c r="A7321" s="21">
        <v>7272</v>
      </c>
      <c r="B7321" s="21" t="s">
        <v>10237</v>
      </c>
      <c r="C7321" s="21" t="s">
        <v>8454</v>
      </c>
      <c r="D7321" s="21" t="s">
        <v>452</v>
      </c>
      <c r="E7321" s="21" t="s">
        <v>48</v>
      </c>
      <c r="F7321" s="21" t="s">
        <v>4447</v>
      </c>
      <c r="G7321" s="21" t="s">
        <v>4448</v>
      </c>
      <c r="H7321" s="21" t="s">
        <v>38</v>
      </c>
      <c r="I7321" s="21" t="s">
        <v>23</v>
      </c>
      <c r="J7321" s="21" t="s">
        <v>710</v>
      </c>
      <c r="K7321" s="21" t="s">
        <v>40</v>
      </c>
      <c r="L7321" s="21">
        <v>95123</v>
      </c>
      <c r="M7321" s="21" t="s">
        <v>41</v>
      </c>
      <c r="N7321" s="21" t="s">
        <v>5940</v>
      </c>
      <c r="O7321" s="21" t="s">
        <v>43</v>
      </c>
      <c r="P7321" s="21" t="s">
        <v>77</v>
      </c>
      <c r="Q7321" s="21" t="s">
        <v>5941</v>
      </c>
      <c r="R7321" s="22">
        <v>17.48</v>
      </c>
    </row>
    <row r="7322" spans="1:18" x14ac:dyDescent="0.2">
      <c r="A7322" s="21">
        <v>7721</v>
      </c>
      <c r="B7322" s="21" t="s">
        <v>10475</v>
      </c>
      <c r="C7322" s="21" t="s">
        <v>12207</v>
      </c>
      <c r="D7322" s="21" t="s">
        <v>12061</v>
      </c>
      <c r="E7322" s="21" t="s">
        <v>48</v>
      </c>
      <c r="F7322" s="21" t="s">
        <v>3917</v>
      </c>
      <c r="G7322" s="21" t="s">
        <v>3918</v>
      </c>
      <c r="H7322" s="21" t="s">
        <v>38</v>
      </c>
      <c r="I7322" s="21" t="s">
        <v>23</v>
      </c>
      <c r="J7322" s="21" t="s">
        <v>299</v>
      </c>
      <c r="K7322" s="21" t="s">
        <v>300</v>
      </c>
      <c r="L7322" s="21">
        <v>10009</v>
      </c>
      <c r="M7322" s="21" t="s">
        <v>158</v>
      </c>
      <c r="N7322" s="21" t="s">
        <v>3352</v>
      </c>
      <c r="O7322" s="21" t="s">
        <v>43</v>
      </c>
      <c r="P7322" s="21" t="s">
        <v>189</v>
      </c>
      <c r="Q7322" s="21" t="s">
        <v>3353</v>
      </c>
      <c r="R7322" s="22">
        <v>17.48</v>
      </c>
    </row>
    <row r="7323" spans="1:18" x14ac:dyDescent="0.2">
      <c r="A7323" s="21">
        <v>1263</v>
      </c>
      <c r="B7323" s="21" t="s">
        <v>3991</v>
      </c>
      <c r="C7323" s="21" t="s">
        <v>11993</v>
      </c>
      <c r="D7323" s="21" t="s">
        <v>11957</v>
      </c>
      <c r="E7323" s="21" t="s">
        <v>19</v>
      </c>
      <c r="F7323" s="21" t="s">
        <v>3694</v>
      </c>
      <c r="G7323" s="21" t="s">
        <v>3695</v>
      </c>
      <c r="H7323" s="21" t="s">
        <v>22</v>
      </c>
      <c r="I7323" s="21" t="s">
        <v>23</v>
      </c>
      <c r="J7323" s="21" t="s">
        <v>1317</v>
      </c>
      <c r="K7323" s="21" t="s">
        <v>300</v>
      </c>
      <c r="L7323" s="21">
        <v>11561</v>
      </c>
      <c r="M7323" s="21" t="s">
        <v>158</v>
      </c>
      <c r="N7323" s="21" t="s">
        <v>172</v>
      </c>
      <c r="O7323" s="21" t="s">
        <v>43</v>
      </c>
      <c r="P7323" s="21" t="s">
        <v>74</v>
      </c>
      <c r="Q7323" s="21" t="s">
        <v>173</v>
      </c>
      <c r="R7323" s="22">
        <v>17.472000000000001</v>
      </c>
    </row>
    <row r="7324" spans="1:18" x14ac:dyDescent="0.2">
      <c r="A7324" s="21">
        <v>3599</v>
      </c>
      <c r="B7324" s="21" t="s">
        <v>7516</v>
      </c>
      <c r="C7324" s="21" t="s">
        <v>11940</v>
      </c>
      <c r="D7324" s="21" t="s">
        <v>790</v>
      </c>
      <c r="E7324" s="21" t="s">
        <v>19</v>
      </c>
      <c r="F7324" s="21" t="s">
        <v>922</v>
      </c>
      <c r="G7324" s="21" t="s">
        <v>923</v>
      </c>
      <c r="H7324" s="21" t="s">
        <v>22</v>
      </c>
      <c r="I7324" s="21" t="s">
        <v>23</v>
      </c>
      <c r="J7324" s="21" t="s">
        <v>156</v>
      </c>
      <c r="K7324" s="21" t="s">
        <v>157</v>
      </c>
      <c r="L7324" s="21">
        <v>19140</v>
      </c>
      <c r="M7324" s="21" t="s">
        <v>158</v>
      </c>
      <c r="N7324" s="21" t="s">
        <v>4590</v>
      </c>
      <c r="O7324" s="21" t="s">
        <v>28</v>
      </c>
      <c r="P7324" s="21" t="s">
        <v>64</v>
      </c>
      <c r="Q7324" s="21" t="s">
        <v>4591</v>
      </c>
      <c r="R7324" s="22">
        <v>17.472000000000001</v>
      </c>
    </row>
    <row r="7325" spans="1:18" x14ac:dyDescent="0.2">
      <c r="A7325" s="21">
        <v>5574</v>
      </c>
      <c r="B7325" s="21" t="s">
        <v>9150</v>
      </c>
      <c r="C7325" s="21" t="s">
        <v>11724</v>
      </c>
      <c r="D7325" s="21" t="s">
        <v>11773</v>
      </c>
      <c r="E7325" s="21" t="s">
        <v>48</v>
      </c>
      <c r="F7325" s="21" t="s">
        <v>1012</v>
      </c>
      <c r="G7325" s="21" t="s">
        <v>1013</v>
      </c>
      <c r="H7325" s="21" t="s">
        <v>38</v>
      </c>
      <c r="I7325" s="21" t="s">
        <v>23</v>
      </c>
      <c r="J7325" s="21" t="s">
        <v>563</v>
      </c>
      <c r="K7325" s="21" t="s">
        <v>564</v>
      </c>
      <c r="L7325" s="21">
        <v>43229</v>
      </c>
      <c r="M7325" s="21" t="s">
        <v>158</v>
      </c>
      <c r="N7325" s="21" t="s">
        <v>9151</v>
      </c>
      <c r="O7325" s="21" t="s">
        <v>43</v>
      </c>
      <c r="P7325" s="21" t="s">
        <v>91</v>
      </c>
      <c r="Q7325" s="21" t="s">
        <v>9152</v>
      </c>
      <c r="R7325" s="22">
        <v>17.472000000000001</v>
      </c>
    </row>
    <row r="7326" spans="1:18" x14ac:dyDescent="0.2">
      <c r="A7326" s="21">
        <v>6549</v>
      </c>
      <c r="B7326" s="21" t="s">
        <v>9791</v>
      </c>
      <c r="C7326" s="21" t="s">
        <v>11764</v>
      </c>
      <c r="D7326" s="21" t="s">
        <v>12241</v>
      </c>
      <c r="E7326" s="21" t="s">
        <v>48</v>
      </c>
      <c r="F7326" s="21" t="s">
        <v>6737</v>
      </c>
      <c r="G7326" s="21" t="s">
        <v>6738</v>
      </c>
      <c r="H7326" s="21" t="s">
        <v>105</v>
      </c>
      <c r="I7326" s="21" t="s">
        <v>23</v>
      </c>
      <c r="J7326" s="21" t="s">
        <v>6139</v>
      </c>
      <c r="K7326" s="21" t="s">
        <v>232</v>
      </c>
      <c r="L7326" s="21">
        <v>60126</v>
      </c>
      <c r="M7326" s="21" t="s">
        <v>108</v>
      </c>
      <c r="N7326" s="21" t="s">
        <v>9151</v>
      </c>
      <c r="O7326" s="21" t="s">
        <v>43</v>
      </c>
      <c r="P7326" s="21" t="s">
        <v>91</v>
      </c>
      <c r="Q7326" s="21" t="s">
        <v>9152</v>
      </c>
      <c r="R7326" s="22">
        <v>17.472000000000001</v>
      </c>
    </row>
    <row r="7327" spans="1:18" x14ac:dyDescent="0.2">
      <c r="A7327" s="21">
        <v>9590</v>
      </c>
      <c r="B7327" s="21" t="s">
        <v>11586</v>
      </c>
      <c r="C7327" s="21" t="s">
        <v>11865</v>
      </c>
      <c r="D7327" s="21" t="s">
        <v>123</v>
      </c>
      <c r="E7327" s="21" t="s">
        <v>48</v>
      </c>
      <c r="F7327" s="21" t="s">
        <v>10954</v>
      </c>
      <c r="G7327" s="21" t="s">
        <v>10955</v>
      </c>
      <c r="H7327" s="21" t="s">
        <v>105</v>
      </c>
      <c r="I7327" s="21" t="s">
        <v>23</v>
      </c>
      <c r="J7327" s="21" t="s">
        <v>341</v>
      </c>
      <c r="K7327" s="21" t="s">
        <v>232</v>
      </c>
      <c r="L7327" s="21">
        <v>60610</v>
      </c>
      <c r="M7327" s="21" t="s">
        <v>108</v>
      </c>
      <c r="N7327" s="21" t="s">
        <v>9151</v>
      </c>
      <c r="O7327" s="21" t="s">
        <v>43</v>
      </c>
      <c r="P7327" s="21" t="s">
        <v>91</v>
      </c>
      <c r="Q7327" s="21" t="s">
        <v>9152</v>
      </c>
      <c r="R7327" s="22">
        <v>17.472000000000001</v>
      </c>
    </row>
    <row r="7328" spans="1:18" x14ac:dyDescent="0.2">
      <c r="A7328" s="21">
        <v>46</v>
      </c>
      <c r="B7328" s="21" t="s">
        <v>250</v>
      </c>
      <c r="C7328" s="21" t="s">
        <v>11721</v>
      </c>
      <c r="D7328" s="21" t="s">
        <v>251</v>
      </c>
      <c r="E7328" s="21" t="s">
        <v>206</v>
      </c>
      <c r="F7328" s="21" t="s">
        <v>252</v>
      </c>
      <c r="G7328" s="21" t="s">
        <v>253</v>
      </c>
      <c r="H7328" s="21" t="s">
        <v>38</v>
      </c>
      <c r="I7328" s="21" t="s">
        <v>23</v>
      </c>
      <c r="J7328" s="21" t="s">
        <v>254</v>
      </c>
      <c r="K7328" s="21" t="s">
        <v>255</v>
      </c>
      <c r="L7328" s="21">
        <v>55122</v>
      </c>
      <c r="M7328" s="21" t="s">
        <v>108</v>
      </c>
      <c r="N7328" s="21" t="s">
        <v>258</v>
      </c>
      <c r="O7328" s="21" t="s">
        <v>43</v>
      </c>
      <c r="P7328" s="21" t="s">
        <v>74</v>
      </c>
      <c r="Q7328" s="21" t="s">
        <v>259</v>
      </c>
      <c r="R7328" s="22">
        <v>17.46</v>
      </c>
    </row>
    <row r="7329" spans="1:18" x14ac:dyDescent="0.2">
      <c r="A7329" s="21">
        <v>885</v>
      </c>
      <c r="B7329" s="21" t="s">
        <v>3086</v>
      </c>
      <c r="C7329" s="21" t="s">
        <v>3087</v>
      </c>
      <c r="D7329" s="21" t="s">
        <v>11935</v>
      </c>
      <c r="E7329" s="21" t="s">
        <v>48</v>
      </c>
      <c r="F7329" s="21" t="s">
        <v>3088</v>
      </c>
      <c r="G7329" s="21" t="s">
        <v>3089</v>
      </c>
      <c r="H7329" s="21" t="s">
        <v>22</v>
      </c>
      <c r="I7329" s="21" t="s">
        <v>23</v>
      </c>
      <c r="J7329" s="21" t="s">
        <v>440</v>
      </c>
      <c r="K7329" s="21" t="s">
        <v>300</v>
      </c>
      <c r="L7329" s="21">
        <v>14609</v>
      </c>
      <c r="M7329" s="21" t="s">
        <v>158</v>
      </c>
      <c r="N7329" s="21" t="s">
        <v>3090</v>
      </c>
      <c r="O7329" s="21" t="s">
        <v>28</v>
      </c>
      <c r="P7329" s="21" t="s">
        <v>64</v>
      </c>
      <c r="Q7329" s="21" t="s">
        <v>3091</v>
      </c>
      <c r="R7329" s="22">
        <v>17.46</v>
      </c>
    </row>
    <row r="7330" spans="1:18" x14ac:dyDescent="0.2">
      <c r="A7330" s="21">
        <v>1326</v>
      </c>
      <c r="B7330" s="21" t="s">
        <v>4138</v>
      </c>
      <c r="C7330" s="21" t="s">
        <v>2275</v>
      </c>
      <c r="D7330" s="21" t="s">
        <v>4139</v>
      </c>
      <c r="E7330" s="21" t="s">
        <v>206</v>
      </c>
      <c r="F7330" s="21" t="s">
        <v>934</v>
      </c>
      <c r="G7330" s="21" t="s">
        <v>935</v>
      </c>
      <c r="H7330" s="21" t="s">
        <v>22</v>
      </c>
      <c r="I7330" s="21" t="s">
        <v>23</v>
      </c>
      <c r="J7330" s="21" t="s">
        <v>341</v>
      </c>
      <c r="K7330" s="21" t="s">
        <v>232</v>
      </c>
      <c r="L7330" s="21">
        <v>60653</v>
      </c>
      <c r="M7330" s="21" t="s">
        <v>108</v>
      </c>
      <c r="N7330" s="21" t="s">
        <v>4140</v>
      </c>
      <c r="O7330" s="21" t="s">
        <v>43</v>
      </c>
      <c r="P7330" s="21" t="s">
        <v>74</v>
      </c>
      <c r="Q7330" s="21" t="s">
        <v>4141</v>
      </c>
      <c r="R7330" s="22">
        <v>17.46</v>
      </c>
    </row>
    <row r="7331" spans="1:18" x14ac:dyDescent="0.2">
      <c r="A7331" s="21">
        <v>5633</v>
      </c>
      <c r="B7331" s="21" t="s">
        <v>9203</v>
      </c>
      <c r="C7331" s="21" t="s">
        <v>12238</v>
      </c>
      <c r="D7331" s="21" t="s">
        <v>9204</v>
      </c>
      <c r="E7331" s="21" t="s">
        <v>48</v>
      </c>
      <c r="F7331" s="21" t="s">
        <v>1673</v>
      </c>
      <c r="G7331" s="21" t="s">
        <v>1674</v>
      </c>
      <c r="H7331" s="21" t="s">
        <v>22</v>
      </c>
      <c r="I7331" s="21" t="s">
        <v>23</v>
      </c>
      <c r="J7331" s="21" t="s">
        <v>5482</v>
      </c>
      <c r="K7331" s="21" t="s">
        <v>357</v>
      </c>
      <c r="L7331" s="21">
        <v>23320</v>
      </c>
      <c r="M7331" s="21" t="s">
        <v>26</v>
      </c>
      <c r="N7331" s="21" t="s">
        <v>258</v>
      </c>
      <c r="O7331" s="21" t="s">
        <v>43</v>
      </c>
      <c r="P7331" s="21" t="s">
        <v>74</v>
      </c>
      <c r="Q7331" s="21" t="s">
        <v>259</v>
      </c>
      <c r="R7331" s="22">
        <v>17.46</v>
      </c>
    </row>
    <row r="7332" spans="1:18" x14ac:dyDescent="0.2">
      <c r="A7332" s="21">
        <v>7206</v>
      </c>
      <c r="B7332" s="21" t="s">
        <v>10197</v>
      </c>
      <c r="C7332" s="21" t="s">
        <v>11907</v>
      </c>
      <c r="D7332" s="21" t="s">
        <v>11908</v>
      </c>
      <c r="E7332" s="21" t="s">
        <v>48</v>
      </c>
      <c r="F7332" s="21" t="s">
        <v>4180</v>
      </c>
      <c r="G7332" s="21" t="s">
        <v>4181</v>
      </c>
      <c r="H7332" s="21" t="s">
        <v>22</v>
      </c>
      <c r="I7332" s="21" t="s">
        <v>23</v>
      </c>
      <c r="J7332" s="21" t="s">
        <v>134</v>
      </c>
      <c r="K7332" s="21" t="s">
        <v>40</v>
      </c>
      <c r="L7332" s="21">
        <v>94109</v>
      </c>
      <c r="M7332" s="21" t="s">
        <v>41</v>
      </c>
      <c r="N7332" s="21" t="s">
        <v>3090</v>
      </c>
      <c r="O7332" s="21" t="s">
        <v>28</v>
      </c>
      <c r="P7332" s="21" t="s">
        <v>64</v>
      </c>
      <c r="Q7332" s="21" t="s">
        <v>3091</v>
      </c>
      <c r="R7332" s="22">
        <v>17.46</v>
      </c>
    </row>
    <row r="7333" spans="1:18" x14ac:dyDescent="0.2">
      <c r="A7333" s="21">
        <v>787</v>
      </c>
      <c r="B7333" s="21" t="s">
        <v>2792</v>
      </c>
      <c r="C7333" s="21" t="s">
        <v>2793</v>
      </c>
      <c r="D7333" s="21" t="s">
        <v>2794</v>
      </c>
      <c r="E7333" s="21" t="s">
        <v>19</v>
      </c>
      <c r="F7333" s="21" t="s">
        <v>551</v>
      </c>
      <c r="G7333" s="21" t="s">
        <v>552</v>
      </c>
      <c r="H7333" s="21" t="s">
        <v>22</v>
      </c>
      <c r="I7333" s="21" t="s">
        <v>23</v>
      </c>
      <c r="J7333" s="21" t="s">
        <v>2795</v>
      </c>
      <c r="K7333" s="21" t="s">
        <v>40</v>
      </c>
      <c r="L7333" s="21">
        <v>93534</v>
      </c>
      <c r="M7333" s="21" t="s">
        <v>41</v>
      </c>
      <c r="N7333" s="21" t="s">
        <v>2796</v>
      </c>
      <c r="O7333" s="21" t="s">
        <v>43</v>
      </c>
      <c r="P7333" s="21" t="s">
        <v>74</v>
      </c>
      <c r="Q7333" s="21" t="s">
        <v>2797</v>
      </c>
      <c r="R7333" s="22">
        <v>17.456</v>
      </c>
    </row>
    <row r="7334" spans="1:18" x14ac:dyDescent="0.2">
      <c r="A7334" s="21">
        <v>2885</v>
      </c>
      <c r="B7334" s="21" t="s">
        <v>6776</v>
      </c>
      <c r="C7334" s="21" t="s">
        <v>6777</v>
      </c>
      <c r="D7334" s="21" t="s">
        <v>12159</v>
      </c>
      <c r="E7334" s="21" t="s">
        <v>48</v>
      </c>
      <c r="F7334" s="21" t="s">
        <v>2159</v>
      </c>
      <c r="G7334" s="21" t="s">
        <v>2160</v>
      </c>
      <c r="H7334" s="21" t="s">
        <v>22</v>
      </c>
      <c r="I7334" s="21" t="s">
        <v>23</v>
      </c>
      <c r="J7334" s="21" t="s">
        <v>134</v>
      </c>
      <c r="K7334" s="21" t="s">
        <v>40</v>
      </c>
      <c r="L7334" s="21">
        <v>94122</v>
      </c>
      <c r="M7334" s="21" t="s">
        <v>41</v>
      </c>
      <c r="N7334" s="21" t="s">
        <v>2796</v>
      </c>
      <c r="O7334" s="21" t="s">
        <v>43</v>
      </c>
      <c r="P7334" s="21" t="s">
        <v>74</v>
      </c>
      <c r="Q7334" s="21" t="s">
        <v>2797</v>
      </c>
      <c r="R7334" s="22">
        <v>17.456</v>
      </c>
    </row>
    <row r="7335" spans="1:18" x14ac:dyDescent="0.2">
      <c r="A7335" s="21">
        <v>2111</v>
      </c>
      <c r="B7335" s="21" t="s">
        <v>5638</v>
      </c>
      <c r="C7335" s="21" t="s">
        <v>874</v>
      </c>
      <c r="D7335" s="21" t="s">
        <v>874</v>
      </c>
      <c r="E7335" s="21" t="s">
        <v>1452</v>
      </c>
      <c r="F7335" s="21" t="s">
        <v>669</v>
      </c>
      <c r="G7335" s="21" t="s">
        <v>670</v>
      </c>
      <c r="H7335" s="21" t="s">
        <v>22</v>
      </c>
      <c r="I7335" s="21" t="s">
        <v>23</v>
      </c>
      <c r="J7335" s="21" t="s">
        <v>877</v>
      </c>
      <c r="K7335" s="21" t="s">
        <v>40</v>
      </c>
      <c r="L7335" s="21">
        <v>92374</v>
      </c>
      <c r="M7335" s="21" t="s">
        <v>41</v>
      </c>
      <c r="N7335" s="21" t="s">
        <v>980</v>
      </c>
      <c r="O7335" s="21" t="s">
        <v>43</v>
      </c>
      <c r="P7335" s="21" t="s">
        <v>302</v>
      </c>
      <c r="Q7335" s="21" t="s">
        <v>981</v>
      </c>
      <c r="R7335" s="22">
        <v>17.45</v>
      </c>
    </row>
    <row r="7336" spans="1:18" x14ac:dyDescent="0.2">
      <c r="A7336" s="21">
        <v>7138</v>
      </c>
      <c r="B7336" s="21" t="s">
        <v>10152</v>
      </c>
      <c r="C7336" s="21" t="s">
        <v>2952</v>
      </c>
      <c r="D7336" s="21" t="s">
        <v>1521</v>
      </c>
      <c r="E7336" s="21" t="s">
        <v>48</v>
      </c>
      <c r="F7336" s="21" t="s">
        <v>2676</v>
      </c>
      <c r="G7336" s="21" t="s">
        <v>2677</v>
      </c>
      <c r="H7336" s="21" t="s">
        <v>22</v>
      </c>
      <c r="I7336" s="21" t="s">
        <v>23</v>
      </c>
      <c r="J7336" s="21" t="s">
        <v>1595</v>
      </c>
      <c r="K7336" s="21" t="s">
        <v>52</v>
      </c>
      <c r="L7336" s="21">
        <v>33180</v>
      </c>
      <c r="M7336" s="21" t="s">
        <v>26</v>
      </c>
      <c r="N7336" s="21" t="s">
        <v>1668</v>
      </c>
      <c r="O7336" s="21" t="s">
        <v>43</v>
      </c>
      <c r="P7336" s="21" t="s">
        <v>57</v>
      </c>
      <c r="Q7336" s="21" t="s">
        <v>1669</v>
      </c>
      <c r="R7336" s="22">
        <v>17.440000000000001</v>
      </c>
    </row>
    <row r="7337" spans="1:18" x14ac:dyDescent="0.2">
      <c r="A7337" s="21">
        <v>1283</v>
      </c>
      <c r="B7337" s="21" t="s">
        <v>4034</v>
      </c>
      <c r="C7337" s="21" t="s">
        <v>11954</v>
      </c>
      <c r="D7337" s="21" t="s">
        <v>11955</v>
      </c>
      <c r="E7337" s="21" t="s">
        <v>206</v>
      </c>
      <c r="F7337" s="21" t="s">
        <v>1889</v>
      </c>
      <c r="G7337" s="21" t="s">
        <v>1890</v>
      </c>
      <c r="H7337" s="21" t="s">
        <v>22</v>
      </c>
      <c r="I7337" s="21" t="s">
        <v>23</v>
      </c>
      <c r="J7337" s="21" t="s">
        <v>1714</v>
      </c>
      <c r="K7337" s="21" t="s">
        <v>52</v>
      </c>
      <c r="L7337" s="21">
        <v>32216</v>
      </c>
      <c r="M7337" s="21" t="s">
        <v>26</v>
      </c>
      <c r="N7337" s="21" t="s">
        <v>4037</v>
      </c>
      <c r="O7337" s="21" t="s">
        <v>43</v>
      </c>
      <c r="P7337" s="21" t="s">
        <v>74</v>
      </c>
      <c r="Q7337" s="21" t="s">
        <v>4038</v>
      </c>
      <c r="R7337" s="22">
        <v>17.43</v>
      </c>
    </row>
    <row r="7338" spans="1:18" x14ac:dyDescent="0.2">
      <c r="A7338" s="21">
        <v>5539</v>
      </c>
      <c r="B7338" s="21" t="s">
        <v>9130</v>
      </c>
      <c r="C7338" s="21" t="s">
        <v>5565</v>
      </c>
      <c r="D7338" s="21" t="s">
        <v>5949</v>
      </c>
      <c r="E7338" s="21" t="s">
        <v>48</v>
      </c>
      <c r="F7338" s="21" t="s">
        <v>1911</v>
      </c>
      <c r="G7338" s="21" t="s">
        <v>1912</v>
      </c>
      <c r="H7338" s="21" t="s">
        <v>22</v>
      </c>
      <c r="I7338" s="21" t="s">
        <v>23</v>
      </c>
      <c r="J7338" s="21" t="s">
        <v>9131</v>
      </c>
      <c r="K7338" s="21" t="s">
        <v>146</v>
      </c>
      <c r="L7338" s="21">
        <v>68701</v>
      </c>
      <c r="M7338" s="21" t="s">
        <v>108</v>
      </c>
      <c r="N7338" s="21" t="s">
        <v>3096</v>
      </c>
      <c r="O7338" s="21" t="s">
        <v>43</v>
      </c>
      <c r="P7338" s="21" t="s">
        <v>74</v>
      </c>
      <c r="Q7338" s="21" t="s">
        <v>3097</v>
      </c>
      <c r="R7338" s="22">
        <v>17.43</v>
      </c>
    </row>
    <row r="7339" spans="1:18" x14ac:dyDescent="0.2">
      <c r="A7339" s="21">
        <v>1141</v>
      </c>
      <c r="B7339" s="21" t="s">
        <v>3724</v>
      </c>
      <c r="C7339" s="21" t="s">
        <v>11937</v>
      </c>
      <c r="D7339" s="21" t="s">
        <v>3725</v>
      </c>
      <c r="E7339" s="21" t="s">
        <v>19</v>
      </c>
      <c r="F7339" s="21" t="s">
        <v>3726</v>
      </c>
      <c r="G7339" s="21" t="s">
        <v>3727</v>
      </c>
      <c r="H7339" s="21" t="s">
        <v>38</v>
      </c>
      <c r="I7339" s="21" t="s">
        <v>23</v>
      </c>
      <c r="J7339" s="21" t="s">
        <v>3728</v>
      </c>
      <c r="K7339" s="21" t="s">
        <v>286</v>
      </c>
      <c r="L7339" s="21">
        <v>46350</v>
      </c>
      <c r="M7339" s="21" t="s">
        <v>108</v>
      </c>
      <c r="N7339" s="21" t="s">
        <v>3733</v>
      </c>
      <c r="O7339" s="21" t="s">
        <v>43</v>
      </c>
      <c r="P7339" s="21" t="s">
        <v>74</v>
      </c>
      <c r="Q7339" s="21" t="s">
        <v>3734</v>
      </c>
      <c r="R7339" s="22">
        <v>17.38</v>
      </c>
    </row>
    <row r="7340" spans="1:18" x14ac:dyDescent="0.2">
      <c r="A7340" s="21">
        <v>1991</v>
      </c>
      <c r="B7340" s="21" t="s">
        <v>5461</v>
      </c>
      <c r="C7340" s="21" t="s">
        <v>11854</v>
      </c>
      <c r="D7340" s="21" t="s">
        <v>511</v>
      </c>
      <c r="E7340" s="21" t="s">
        <v>48</v>
      </c>
      <c r="F7340" s="21" t="s">
        <v>5303</v>
      </c>
      <c r="G7340" s="21" t="s">
        <v>5304</v>
      </c>
      <c r="H7340" s="21" t="s">
        <v>22</v>
      </c>
      <c r="I7340" s="21" t="s">
        <v>23</v>
      </c>
      <c r="J7340" s="21" t="s">
        <v>356</v>
      </c>
      <c r="K7340" s="21" t="s">
        <v>672</v>
      </c>
      <c r="L7340" s="21">
        <v>65807</v>
      </c>
      <c r="M7340" s="21" t="s">
        <v>108</v>
      </c>
      <c r="N7340" s="21" t="s">
        <v>5467</v>
      </c>
      <c r="O7340" s="21" t="s">
        <v>43</v>
      </c>
      <c r="P7340" s="21" t="s">
        <v>91</v>
      </c>
      <c r="Q7340" s="21" t="s">
        <v>5468</v>
      </c>
      <c r="R7340" s="22">
        <v>17.34</v>
      </c>
    </row>
    <row r="7341" spans="1:18" x14ac:dyDescent="0.2">
      <c r="A7341" s="21">
        <v>3945</v>
      </c>
      <c r="B7341" s="21" t="s">
        <v>7840</v>
      </c>
      <c r="C7341" s="21" t="s">
        <v>4170</v>
      </c>
      <c r="D7341" s="21" t="s">
        <v>2014</v>
      </c>
      <c r="E7341" s="21" t="s">
        <v>19</v>
      </c>
      <c r="F7341" s="21" t="s">
        <v>1522</v>
      </c>
      <c r="G7341" s="21" t="s">
        <v>1523</v>
      </c>
      <c r="H7341" s="21" t="s">
        <v>22</v>
      </c>
      <c r="I7341" s="21" t="s">
        <v>23</v>
      </c>
      <c r="J7341" s="21" t="s">
        <v>39</v>
      </c>
      <c r="K7341" s="21" t="s">
        <v>40</v>
      </c>
      <c r="L7341" s="21">
        <v>90036</v>
      </c>
      <c r="M7341" s="21" t="s">
        <v>41</v>
      </c>
      <c r="N7341" s="21" t="s">
        <v>2678</v>
      </c>
      <c r="O7341" s="21" t="s">
        <v>43</v>
      </c>
      <c r="P7341" s="21" t="s">
        <v>91</v>
      </c>
      <c r="Q7341" s="21" t="s">
        <v>2679</v>
      </c>
      <c r="R7341" s="22">
        <v>17.34</v>
      </c>
    </row>
    <row r="7342" spans="1:18" x14ac:dyDescent="0.2">
      <c r="A7342" s="21">
        <v>4112</v>
      </c>
      <c r="B7342" s="21" t="s">
        <v>7985</v>
      </c>
      <c r="C7342" s="21" t="s">
        <v>4974</v>
      </c>
      <c r="D7342" s="21" t="s">
        <v>12172</v>
      </c>
      <c r="E7342" s="21" t="s">
        <v>48</v>
      </c>
      <c r="F7342" s="21" t="s">
        <v>3691</v>
      </c>
      <c r="G7342" s="21" t="s">
        <v>3692</v>
      </c>
      <c r="H7342" s="21" t="s">
        <v>38</v>
      </c>
      <c r="I7342" s="21" t="s">
        <v>23</v>
      </c>
      <c r="J7342" s="21" t="s">
        <v>994</v>
      </c>
      <c r="K7342" s="21" t="s">
        <v>266</v>
      </c>
      <c r="L7342" s="21">
        <v>48227</v>
      </c>
      <c r="M7342" s="21" t="s">
        <v>108</v>
      </c>
      <c r="N7342" s="21" t="s">
        <v>5467</v>
      </c>
      <c r="O7342" s="21" t="s">
        <v>43</v>
      </c>
      <c r="P7342" s="21" t="s">
        <v>91</v>
      </c>
      <c r="Q7342" s="21" t="s">
        <v>5468</v>
      </c>
      <c r="R7342" s="22">
        <v>17.34</v>
      </c>
    </row>
    <row r="7343" spans="1:18" x14ac:dyDescent="0.2">
      <c r="A7343" s="21">
        <v>5335</v>
      </c>
      <c r="B7343" s="21" t="s">
        <v>8960</v>
      </c>
      <c r="C7343" s="21" t="s">
        <v>848</v>
      </c>
      <c r="D7343" s="21" t="s">
        <v>11717</v>
      </c>
      <c r="E7343" s="21" t="s">
        <v>48</v>
      </c>
      <c r="F7343" s="21" t="s">
        <v>461</v>
      </c>
      <c r="G7343" s="21" t="s">
        <v>462</v>
      </c>
      <c r="H7343" s="21" t="s">
        <v>22</v>
      </c>
      <c r="I7343" s="21" t="s">
        <v>23</v>
      </c>
      <c r="J7343" s="21" t="s">
        <v>684</v>
      </c>
      <c r="K7343" s="21" t="s">
        <v>275</v>
      </c>
      <c r="L7343" s="21">
        <v>19711</v>
      </c>
      <c r="M7343" s="21" t="s">
        <v>158</v>
      </c>
      <c r="N7343" s="21" t="s">
        <v>5467</v>
      </c>
      <c r="O7343" s="21" t="s">
        <v>43</v>
      </c>
      <c r="P7343" s="21" t="s">
        <v>91</v>
      </c>
      <c r="Q7343" s="21" t="s">
        <v>5468</v>
      </c>
      <c r="R7343" s="22">
        <v>17.34</v>
      </c>
    </row>
    <row r="7344" spans="1:18" x14ac:dyDescent="0.2">
      <c r="A7344" s="21">
        <v>6021</v>
      </c>
      <c r="B7344" s="21" t="s">
        <v>9454</v>
      </c>
      <c r="C7344" s="21" t="s">
        <v>5012</v>
      </c>
      <c r="D7344" s="21" t="s">
        <v>5012</v>
      </c>
      <c r="E7344" s="21" t="s">
        <v>1452</v>
      </c>
      <c r="F7344" s="21" t="s">
        <v>6479</v>
      </c>
      <c r="G7344" s="21" t="s">
        <v>6480</v>
      </c>
      <c r="H7344" s="21" t="s">
        <v>22</v>
      </c>
      <c r="I7344" s="21" t="s">
        <v>23</v>
      </c>
      <c r="J7344" s="21" t="s">
        <v>9455</v>
      </c>
      <c r="K7344" s="21" t="s">
        <v>832</v>
      </c>
      <c r="L7344" s="21">
        <v>70065</v>
      </c>
      <c r="M7344" s="21" t="s">
        <v>26</v>
      </c>
      <c r="N7344" s="21" t="s">
        <v>5930</v>
      </c>
      <c r="O7344" s="21" t="s">
        <v>43</v>
      </c>
      <c r="P7344" s="21" t="s">
        <v>77</v>
      </c>
      <c r="Q7344" s="21" t="s">
        <v>1609</v>
      </c>
      <c r="R7344" s="22">
        <v>17.34</v>
      </c>
    </row>
    <row r="7345" spans="1:18" x14ac:dyDescent="0.2">
      <c r="A7345" s="21">
        <v>2055</v>
      </c>
      <c r="B7345" s="21" t="s">
        <v>5550</v>
      </c>
      <c r="C7345" s="21" t="s">
        <v>11746</v>
      </c>
      <c r="D7345" s="21" t="s">
        <v>11980</v>
      </c>
      <c r="E7345" s="21" t="s">
        <v>48</v>
      </c>
      <c r="F7345" s="21" t="s">
        <v>4738</v>
      </c>
      <c r="G7345" s="21" t="s">
        <v>4739</v>
      </c>
      <c r="H7345" s="21" t="s">
        <v>22</v>
      </c>
      <c r="I7345" s="21" t="s">
        <v>23</v>
      </c>
      <c r="J7345" s="21" t="s">
        <v>1648</v>
      </c>
      <c r="K7345" s="21" t="s">
        <v>286</v>
      </c>
      <c r="L7345" s="21">
        <v>47374</v>
      </c>
      <c r="M7345" s="21" t="s">
        <v>108</v>
      </c>
      <c r="N7345" s="21" t="s">
        <v>5126</v>
      </c>
      <c r="O7345" s="21" t="s">
        <v>28</v>
      </c>
      <c r="P7345" s="21" t="s">
        <v>64</v>
      </c>
      <c r="Q7345" s="21" t="s">
        <v>5127</v>
      </c>
      <c r="R7345" s="22">
        <v>17.309999999999999</v>
      </c>
    </row>
    <row r="7346" spans="1:18" x14ac:dyDescent="0.2">
      <c r="A7346" s="21">
        <v>7589</v>
      </c>
      <c r="B7346" s="21" t="s">
        <v>10404</v>
      </c>
      <c r="C7346" s="21" t="s">
        <v>424</v>
      </c>
      <c r="D7346" s="21" t="s">
        <v>2102</v>
      </c>
      <c r="E7346" s="21" t="s">
        <v>48</v>
      </c>
      <c r="F7346" s="21" t="s">
        <v>4442</v>
      </c>
      <c r="G7346" s="21" t="s">
        <v>4443</v>
      </c>
      <c r="H7346" s="21" t="s">
        <v>22</v>
      </c>
      <c r="I7346" s="21" t="s">
        <v>23</v>
      </c>
      <c r="J7346" s="21" t="s">
        <v>639</v>
      </c>
      <c r="K7346" s="21" t="s">
        <v>40</v>
      </c>
      <c r="L7346" s="21">
        <v>95661</v>
      </c>
      <c r="M7346" s="21" t="s">
        <v>41</v>
      </c>
      <c r="N7346" s="21" t="s">
        <v>5126</v>
      </c>
      <c r="O7346" s="21" t="s">
        <v>28</v>
      </c>
      <c r="P7346" s="21" t="s">
        <v>64</v>
      </c>
      <c r="Q7346" s="21" t="s">
        <v>5127</v>
      </c>
      <c r="R7346" s="22">
        <v>17.309999999999999</v>
      </c>
    </row>
    <row r="7347" spans="1:18" x14ac:dyDescent="0.2">
      <c r="A7347" s="21">
        <v>7688</v>
      </c>
      <c r="B7347" s="21" t="s">
        <v>10458</v>
      </c>
      <c r="C7347" s="21" t="s">
        <v>4470</v>
      </c>
      <c r="D7347" s="21" t="s">
        <v>4412</v>
      </c>
      <c r="E7347" s="21" t="s">
        <v>48</v>
      </c>
      <c r="F7347" s="21" t="s">
        <v>1726</v>
      </c>
      <c r="G7347" s="21" t="s">
        <v>1727</v>
      </c>
      <c r="H7347" s="21" t="s">
        <v>38</v>
      </c>
      <c r="I7347" s="21" t="s">
        <v>23</v>
      </c>
      <c r="J7347" s="21" t="s">
        <v>370</v>
      </c>
      <c r="K7347" s="21" t="s">
        <v>266</v>
      </c>
      <c r="L7347" s="21">
        <v>49201</v>
      </c>
      <c r="M7347" s="21" t="s">
        <v>108</v>
      </c>
      <c r="N7347" s="21" t="s">
        <v>759</v>
      </c>
      <c r="O7347" s="21" t="s">
        <v>43</v>
      </c>
      <c r="P7347" s="21" t="s">
        <v>74</v>
      </c>
      <c r="Q7347" s="21" t="s">
        <v>760</v>
      </c>
      <c r="R7347" s="22">
        <v>17.3</v>
      </c>
    </row>
    <row r="7348" spans="1:18" x14ac:dyDescent="0.2">
      <c r="A7348" s="21">
        <v>1475</v>
      </c>
      <c r="B7348" s="21" t="s">
        <v>4469</v>
      </c>
      <c r="C7348" s="21" t="s">
        <v>2501</v>
      </c>
      <c r="D7348" s="21" t="s">
        <v>4470</v>
      </c>
      <c r="E7348" s="21" t="s">
        <v>48</v>
      </c>
      <c r="F7348" s="21" t="s">
        <v>4471</v>
      </c>
      <c r="G7348" s="21" t="s">
        <v>4472</v>
      </c>
      <c r="H7348" s="21" t="s">
        <v>105</v>
      </c>
      <c r="I7348" s="21" t="s">
        <v>23</v>
      </c>
      <c r="J7348" s="21" t="s">
        <v>4473</v>
      </c>
      <c r="K7348" s="21" t="s">
        <v>300</v>
      </c>
      <c r="L7348" s="21">
        <v>14304</v>
      </c>
      <c r="M7348" s="21" t="s">
        <v>158</v>
      </c>
      <c r="N7348" s="21" t="s">
        <v>4474</v>
      </c>
      <c r="O7348" s="21" t="s">
        <v>43</v>
      </c>
      <c r="P7348" s="21" t="s">
        <v>67</v>
      </c>
      <c r="Q7348" s="21" t="s">
        <v>4475</v>
      </c>
      <c r="R7348" s="22">
        <v>17.28</v>
      </c>
    </row>
    <row r="7349" spans="1:18" x14ac:dyDescent="0.2">
      <c r="A7349" s="21">
        <v>7701</v>
      </c>
      <c r="B7349" s="21" t="s">
        <v>10465</v>
      </c>
      <c r="C7349" s="21" t="s">
        <v>933</v>
      </c>
      <c r="D7349" s="21" t="s">
        <v>3685</v>
      </c>
      <c r="E7349" s="21" t="s">
        <v>48</v>
      </c>
      <c r="F7349" s="21" t="s">
        <v>3897</v>
      </c>
      <c r="G7349" s="21" t="s">
        <v>3898</v>
      </c>
      <c r="H7349" s="21" t="s">
        <v>105</v>
      </c>
      <c r="I7349" s="21" t="s">
        <v>23</v>
      </c>
      <c r="J7349" s="21" t="s">
        <v>1665</v>
      </c>
      <c r="K7349" s="21" t="s">
        <v>1402</v>
      </c>
      <c r="L7349" s="21">
        <v>1841</v>
      </c>
      <c r="M7349" s="21" t="s">
        <v>158</v>
      </c>
      <c r="N7349" s="21" t="s">
        <v>7664</v>
      </c>
      <c r="O7349" s="21" t="s">
        <v>43</v>
      </c>
      <c r="P7349" s="21" t="s">
        <v>302</v>
      </c>
      <c r="Q7349" s="21" t="s">
        <v>7665</v>
      </c>
      <c r="R7349" s="22">
        <v>17.28</v>
      </c>
    </row>
    <row r="7350" spans="1:18" x14ac:dyDescent="0.2">
      <c r="A7350" s="21">
        <v>9465</v>
      </c>
      <c r="B7350" s="21" t="s">
        <v>11511</v>
      </c>
      <c r="C7350" s="21" t="s">
        <v>3764</v>
      </c>
      <c r="D7350" s="21" t="s">
        <v>1711</v>
      </c>
      <c r="E7350" s="21" t="s">
        <v>48</v>
      </c>
      <c r="F7350" s="21" t="s">
        <v>5273</v>
      </c>
      <c r="G7350" s="21" t="s">
        <v>5274</v>
      </c>
      <c r="H7350" s="21" t="s">
        <v>22</v>
      </c>
      <c r="I7350" s="21" t="s">
        <v>23</v>
      </c>
      <c r="J7350" s="21" t="s">
        <v>684</v>
      </c>
      <c r="K7350" s="21" t="s">
        <v>275</v>
      </c>
      <c r="L7350" s="21">
        <v>19711</v>
      </c>
      <c r="M7350" s="21" t="s">
        <v>158</v>
      </c>
      <c r="N7350" s="21" t="s">
        <v>7580</v>
      </c>
      <c r="O7350" s="21" t="s">
        <v>43</v>
      </c>
      <c r="P7350" s="21" t="s">
        <v>44</v>
      </c>
      <c r="Q7350" s="21" t="s">
        <v>7581</v>
      </c>
      <c r="R7350" s="22">
        <v>17.28</v>
      </c>
    </row>
    <row r="7351" spans="1:18" x14ac:dyDescent="0.2">
      <c r="A7351" s="21">
        <v>3952</v>
      </c>
      <c r="B7351" s="21" t="s">
        <v>7843</v>
      </c>
      <c r="C7351" s="21" t="s">
        <v>5771</v>
      </c>
      <c r="D7351" s="21" t="s">
        <v>3843</v>
      </c>
      <c r="E7351" s="21" t="s">
        <v>19</v>
      </c>
      <c r="F7351" s="21" t="s">
        <v>3509</v>
      </c>
      <c r="G7351" s="21" t="s">
        <v>3510</v>
      </c>
      <c r="H7351" s="21" t="s">
        <v>22</v>
      </c>
      <c r="I7351" s="21" t="s">
        <v>23</v>
      </c>
      <c r="J7351" s="21" t="s">
        <v>4194</v>
      </c>
      <c r="K7351" s="21" t="s">
        <v>300</v>
      </c>
      <c r="L7351" s="21">
        <v>11520</v>
      </c>
      <c r="M7351" s="21" t="s">
        <v>158</v>
      </c>
      <c r="N7351" s="21" t="s">
        <v>3675</v>
      </c>
      <c r="O7351" s="21" t="s">
        <v>43</v>
      </c>
      <c r="P7351" s="21" t="s">
        <v>74</v>
      </c>
      <c r="Q7351" s="21" t="s">
        <v>3676</v>
      </c>
      <c r="R7351" s="22">
        <v>17.248000000000001</v>
      </c>
    </row>
    <row r="7352" spans="1:18" x14ac:dyDescent="0.2">
      <c r="A7352" s="21">
        <v>8585</v>
      </c>
      <c r="B7352" s="21" t="s">
        <v>10984</v>
      </c>
      <c r="C7352" s="21" t="s">
        <v>12044</v>
      </c>
      <c r="D7352" s="21" t="s">
        <v>12045</v>
      </c>
      <c r="E7352" s="21" t="s">
        <v>19</v>
      </c>
      <c r="F7352" s="21" t="s">
        <v>9559</v>
      </c>
      <c r="G7352" s="21" t="s">
        <v>9560</v>
      </c>
      <c r="H7352" s="21" t="s">
        <v>38</v>
      </c>
      <c r="I7352" s="21" t="s">
        <v>23</v>
      </c>
      <c r="J7352" s="21" t="s">
        <v>3780</v>
      </c>
      <c r="K7352" s="21" t="s">
        <v>40</v>
      </c>
      <c r="L7352" s="21">
        <v>92025</v>
      </c>
      <c r="M7352" s="21" t="s">
        <v>41</v>
      </c>
      <c r="N7352" s="21" t="s">
        <v>3675</v>
      </c>
      <c r="O7352" s="21" t="s">
        <v>43</v>
      </c>
      <c r="P7352" s="21" t="s">
        <v>74</v>
      </c>
      <c r="Q7352" s="21" t="s">
        <v>3676</v>
      </c>
      <c r="R7352" s="22">
        <v>17.248000000000001</v>
      </c>
    </row>
    <row r="7353" spans="1:18" x14ac:dyDescent="0.2">
      <c r="A7353" s="21">
        <v>4423</v>
      </c>
      <c r="B7353" s="21" t="s">
        <v>8270</v>
      </c>
      <c r="C7353" s="21" t="s">
        <v>3285</v>
      </c>
      <c r="D7353" s="21" t="s">
        <v>2338</v>
      </c>
      <c r="E7353" s="21" t="s">
        <v>206</v>
      </c>
      <c r="F7353" s="21" t="s">
        <v>4053</v>
      </c>
      <c r="G7353" s="21" t="s">
        <v>4054</v>
      </c>
      <c r="H7353" s="21" t="s">
        <v>38</v>
      </c>
      <c r="I7353" s="21" t="s">
        <v>23</v>
      </c>
      <c r="J7353" s="21" t="s">
        <v>8271</v>
      </c>
      <c r="K7353" s="21" t="s">
        <v>1431</v>
      </c>
      <c r="L7353" s="21">
        <v>30328</v>
      </c>
      <c r="M7353" s="21" t="s">
        <v>26</v>
      </c>
      <c r="N7353" s="21" t="s">
        <v>149</v>
      </c>
      <c r="O7353" s="21" t="s">
        <v>43</v>
      </c>
      <c r="P7353" s="21" t="s">
        <v>77</v>
      </c>
      <c r="Q7353" s="21" t="s">
        <v>150</v>
      </c>
      <c r="R7353" s="22">
        <v>17.239999999999998</v>
      </c>
    </row>
    <row r="7354" spans="1:18" x14ac:dyDescent="0.2">
      <c r="A7354" s="21">
        <v>1988</v>
      </c>
      <c r="B7354" s="21" t="s">
        <v>5461</v>
      </c>
      <c r="C7354" s="21" t="s">
        <v>11854</v>
      </c>
      <c r="D7354" s="21" t="s">
        <v>511</v>
      </c>
      <c r="E7354" s="21" t="s">
        <v>48</v>
      </c>
      <c r="F7354" s="21" t="s">
        <v>5303</v>
      </c>
      <c r="G7354" s="21" t="s">
        <v>5304</v>
      </c>
      <c r="H7354" s="21" t="s">
        <v>22</v>
      </c>
      <c r="I7354" s="21" t="s">
        <v>23</v>
      </c>
      <c r="J7354" s="21" t="s">
        <v>356</v>
      </c>
      <c r="K7354" s="21" t="s">
        <v>672</v>
      </c>
      <c r="L7354" s="21">
        <v>65807</v>
      </c>
      <c r="M7354" s="21" t="s">
        <v>108</v>
      </c>
      <c r="N7354" s="21" t="s">
        <v>5462</v>
      </c>
      <c r="O7354" s="21" t="s">
        <v>43</v>
      </c>
      <c r="P7354" s="21" t="s">
        <v>74</v>
      </c>
      <c r="Q7354" s="21" t="s">
        <v>5463</v>
      </c>
      <c r="R7354" s="22">
        <v>17.22</v>
      </c>
    </row>
    <row r="7355" spans="1:18" x14ac:dyDescent="0.2">
      <c r="A7355" s="21">
        <v>5965</v>
      </c>
      <c r="B7355" s="21" t="s">
        <v>9428</v>
      </c>
      <c r="C7355" s="21" t="s">
        <v>5514</v>
      </c>
      <c r="D7355" s="21" t="s">
        <v>3060</v>
      </c>
      <c r="E7355" s="21" t="s">
        <v>48</v>
      </c>
      <c r="F7355" s="21" t="s">
        <v>8736</v>
      </c>
      <c r="G7355" s="21" t="s">
        <v>8737</v>
      </c>
      <c r="H7355" s="21" t="s">
        <v>38</v>
      </c>
      <c r="I7355" s="21" t="s">
        <v>23</v>
      </c>
      <c r="J7355" s="21" t="s">
        <v>134</v>
      </c>
      <c r="K7355" s="21" t="s">
        <v>40</v>
      </c>
      <c r="L7355" s="21">
        <v>94109</v>
      </c>
      <c r="M7355" s="21" t="s">
        <v>41</v>
      </c>
      <c r="N7355" s="21" t="s">
        <v>6064</v>
      </c>
      <c r="O7355" s="21" t="s">
        <v>43</v>
      </c>
      <c r="P7355" s="21" t="s">
        <v>651</v>
      </c>
      <c r="Q7355" s="21" t="s">
        <v>6065</v>
      </c>
      <c r="R7355" s="22">
        <v>17.22</v>
      </c>
    </row>
    <row r="7356" spans="1:18" x14ac:dyDescent="0.2">
      <c r="A7356" s="21">
        <v>7083</v>
      </c>
      <c r="B7356" s="21" t="s">
        <v>10124</v>
      </c>
      <c r="C7356" s="21" t="s">
        <v>11745</v>
      </c>
      <c r="D7356" s="21" t="s">
        <v>11743</v>
      </c>
      <c r="E7356" s="21" t="s">
        <v>48</v>
      </c>
      <c r="F7356" s="21" t="s">
        <v>5403</v>
      </c>
      <c r="G7356" s="21" t="s">
        <v>5404</v>
      </c>
      <c r="H7356" s="21" t="s">
        <v>22</v>
      </c>
      <c r="I7356" s="21" t="s">
        <v>23</v>
      </c>
      <c r="J7356" s="21" t="s">
        <v>528</v>
      </c>
      <c r="K7356" s="21" t="s">
        <v>89</v>
      </c>
      <c r="L7356" s="21">
        <v>28205</v>
      </c>
      <c r="M7356" s="21" t="s">
        <v>26</v>
      </c>
      <c r="N7356" s="21" t="s">
        <v>6627</v>
      </c>
      <c r="O7356" s="21" t="s">
        <v>43</v>
      </c>
      <c r="P7356" s="21" t="s">
        <v>74</v>
      </c>
      <c r="Q7356" s="21" t="s">
        <v>6628</v>
      </c>
      <c r="R7356" s="22">
        <v>17.22</v>
      </c>
    </row>
    <row r="7357" spans="1:18" x14ac:dyDescent="0.2">
      <c r="A7357" s="21">
        <v>1397</v>
      </c>
      <c r="B7357" s="21" t="s">
        <v>4300</v>
      </c>
      <c r="C7357" s="21" t="s">
        <v>728</v>
      </c>
      <c r="D7357" s="21" t="s">
        <v>4052</v>
      </c>
      <c r="E7357" s="21" t="s">
        <v>206</v>
      </c>
      <c r="F7357" s="21" t="s">
        <v>3741</v>
      </c>
      <c r="G7357" s="21" t="s">
        <v>3742</v>
      </c>
      <c r="H7357" s="21" t="s">
        <v>22</v>
      </c>
      <c r="I7357" s="21" t="s">
        <v>23</v>
      </c>
      <c r="J7357" s="21" t="s">
        <v>299</v>
      </c>
      <c r="K7357" s="21" t="s">
        <v>300</v>
      </c>
      <c r="L7357" s="21">
        <v>10035</v>
      </c>
      <c r="M7357" s="21" t="s">
        <v>158</v>
      </c>
      <c r="N7357" s="21" t="s">
        <v>4301</v>
      </c>
      <c r="O7357" s="21" t="s">
        <v>43</v>
      </c>
      <c r="P7357" s="21" t="s">
        <v>74</v>
      </c>
      <c r="Q7357" s="21" t="s">
        <v>4302</v>
      </c>
      <c r="R7357" s="22">
        <v>17.216000000000001</v>
      </c>
    </row>
    <row r="7358" spans="1:18" x14ac:dyDescent="0.2">
      <c r="A7358" s="21">
        <v>8390</v>
      </c>
      <c r="B7358" s="21" t="s">
        <v>10861</v>
      </c>
      <c r="C7358" s="21" t="s">
        <v>6726</v>
      </c>
      <c r="D7358" s="21" t="s">
        <v>4364</v>
      </c>
      <c r="E7358" s="21" t="s">
        <v>206</v>
      </c>
      <c r="F7358" s="21" t="s">
        <v>2614</v>
      </c>
      <c r="G7358" s="21" t="s">
        <v>2615</v>
      </c>
      <c r="H7358" s="21" t="s">
        <v>105</v>
      </c>
      <c r="I7358" s="21" t="s">
        <v>23</v>
      </c>
      <c r="J7358" s="21" t="s">
        <v>908</v>
      </c>
      <c r="K7358" s="21" t="s">
        <v>564</v>
      </c>
      <c r="L7358" s="21">
        <v>44312</v>
      </c>
      <c r="M7358" s="21" t="s">
        <v>158</v>
      </c>
      <c r="N7358" s="21" t="s">
        <v>565</v>
      </c>
      <c r="O7358" s="21" t="s">
        <v>43</v>
      </c>
      <c r="P7358" s="21" t="s">
        <v>302</v>
      </c>
      <c r="Q7358" s="21" t="s">
        <v>566</v>
      </c>
      <c r="R7358" s="22">
        <v>17.184000000000001</v>
      </c>
    </row>
    <row r="7359" spans="1:18" x14ac:dyDescent="0.2">
      <c r="A7359" s="21">
        <v>6396</v>
      </c>
      <c r="B7359" s="21" t="s">
        <v>9705</v>
      </c>
      <c r="C7359" s="21" t="s">
        <v>7202</v>
      </c>
      <c r="D7359" s="21" t="s">
        <v>2619</v>
      </c>
      <c r="E7359" s="21" t="s">
        <v>48</v>
      </c>
      <c r="F7359" s="21" t="s">
        <v>115</v>
      </c>
      <c r="G7359" s="21" t="s">
        <v>116</v>
      </c>
      <c r="H7359" s="21" t="s">
        <v>22</v>
      </c>
      <c r="I7359" s="21" t="s">
        <v>23</v>
      </c>
      <c r="J7359" s="21" t="s">
        <v>299</v>
      </c>
      <c r="K7359" s="21" t="s">
        <v>300</v>
      </c>
      <c r="L7359" s="21">
        <v>10011</v>
      </c>
      <c r="M7359" s="21" t="s">
        <v>158</v>
      </c>
      <c r="N7359" s="21" t="s">
        <v>1995</v>
      </c>
      <c r="O7359" s="21" t="s">
        <v>43</v>
      </c>
      <c r="P7359" s="21" t="s">
        <v>57</v>
      </c>
      <c r="Q7359" s="21" t="s">
        <v>1996</v>
      </c>
      <c r="R7359" s="22">
        <v>17.149999999999999</v>
      </c>
    </row>
    <row r="7360" spans="1:18" x14ac:dyDescent="0.2">
      <c r="A7360" s="21">
        <v>2141</v>
      </c>
      <c r="B7360" s="21" t="s">
        <v>5693</v>
      </c>
      <c r="C7360" s="21" t="s">
        <v>11793</v>
      </c>
      <c r="D7360" s="21" t="s">
        <v>12080</v>
      </c>
      <c r="E7360" s="21" t="s">
        <v>48</v>
      </c>
      <c r="F7360" s="21" t="s">
        <v>2509</v>
      </c>
      <c r="G7360" s="21" t="s">
        <v>2510</v>
      </c>
      <c r="H7360" s="21" t="s">
        <v>38</v>
      </c>
      <c r="I7360" s="21" t="s">
        <v>23</v>
      </c>
      <c r="J7360" s="21" t="s">
        <v>1317</v>
      </c>
      <c r="K7360" s="21" t="s">
        <v>300</v>
      </c>
      <c r="L7360" s="21">
        <v>11561</v>
      </c>
      <c r="M7360" s="21" t="s">
        <v>158</v>
      </c>
      <c r="N7360" s="21" t="s">
        <v>5694</v>
      </c>
      <c r="O7360" s="21" t="s">
        <v>43</v>
      </c>
      <c r="P7360" s="21" t="s">
        <v>651</v>
      </c>
      <c r="Q7360" s="21" t="s">
        <v>5695</v>
      </c>
      <c r="R7360" s="22">
        <v>17.14</v>
      </c>
    </row>
    <row r="7361" spans="1:18" x14ac:dyDescent="0.2">
      <c r="A7361" s="21">
        <v>4631</v>
      </c>
      <c r="B7361" s="21" t="s">
        <v>8444</v>
      </c>
      <c r="C7361" s="21" t="s">
        <v>536</v>
      </c>
      <c r="D7361" s="21" t="s">
        <v>536</v>
      </c>
      <c r="E7361" s="21" t="s">
        <v>1452</v>
      </c>
      <c r="F7361" s="21" t="s">
        <v>2977</v>
      </c>
      <c r="G7361" s="21" t="s">
        <v>2978</v>
      </c>
      <c r="H7361" s="21" t="s">
        <v>22</v>
      </c>
      <c r="I7361" s="21" t="s">
        <v>23</v>
      </c>
      <c r="J7361" s="21" t="s">
        <v>6882</v>
      </c>
      <c r="K7361" s="21" t="s">
        <v>266</v>
      </c>
      <c r="L7361" s="21">
        <v>48858</v>
      </c>
      <c r="M7361" s="21" t="s">
        <v>108</v>
      </c>
      <c r="N7361" s="21" t="s">
        <v>8445</v>
      </c>
      <c r="O7361" s="21" t="s">
        <v>28</v>
      </c>
      <c r="P7361" s="21" t="s">
        <v>64</v>
      </c>
      <c r="Q7361" s="21" t="s">
        <v>8446</v>
      </c>
      <c r="R7361" s="22">
        <v>17.14</v>
      </c>
    </row>
    <row r="7362" spans="1:18" x14ac:dyDescent="0.2">
      <c r="A7362" s="21">
        <v>941</v>
      </c>
      <c r="B7362" s="21" t="s">
        <v>3244</v>
      </c>
      <c r="C7362" s="21" t="s">
        <v>3245</v>
      </c>
      <c r="D7362" s="21" t="s">
        <v>270</v>
      </c>
      <c r="E7362" s="21" t="s">
        <v>206</v>
      </c>
      <c r="F7362" s="21" t="s">
        <v>3246</v>
      </c>
      <c r="G7362" s="21" t="s">
        <v>3247</v>
      </c>
      <c r="H7362" s="21" t="s">
        <v>38</v>
      </c>
      <c r="I7362" s="21" t="s">
        <v>23</v>
      </c>
      <c r="J7362" s="21" t="s">
        <v>134</v>
      </c>
      <c r="K7362" s="21" t="s">
        <v>40</v>
      </c>
      <c r="L7362" s="21">
        <v>94110</v>
      </c>
      <c r="M7362" s="21" t="s">
        <v>41</v>
      </c>
      <c r="N7362" s="21" t="s">
        <v>3248</v>
      </c>
      <c r="O7362" s="21" t="s">
        <v>43</v>
      </c>
      <c r="P7362" s="21" t="s">
        <v>91</v>
      </c>
      <c r="Q7362" s="21" t="s">
        <v>3249</v>
      </c>
      <c r="R7362" s="22">
        <v>17.12</v>
      </c>
    </row>
    <row r="7363" spans="1:18" x14ac:dyDescent="0.2">
      <c r="A7363" s="21">
        <v>1958</v>
      </c>
      <c r="B7363" s="21" t="s">
        <v>5412</v>
      </c>
      <c r="C7363" s="21" t="s">
        <v>11891</v>
      </c>
      <c r="D7363" s="21" t="s">
        <v>11948</v>
      </c>
      <c r="E7363" s="21" t="s">
        <v>48</v>
      </c>
      <c r="F7363" s="21" t="s">
        <v>5413</v>
      </c>
      <c r="G7363" s="21" t="s">
        <v>5414</v>
      </c>
      <c r="H7363" s="21" t="s">
        <v>38</v>
      </c>
      <c r="I7363" s="21" t="s">
        <v>23</v>
      </c>
      <c r="J7363" s="21" t="s">
        <v>299</v>
      </c>
      <c r="K7363" s="21" t="s">
        <v>300</v>
      </c>
      <c r="L7363" s="21">
        <v>10009</v>
      </c>
      <c r="M7363" s="21" t="s">
        <v>158</v>
      </c>
      <c r="N7363" s="21" t="s">
        <v>5025</v>
      </c>
      <c r="O7363" s="21" t="s">
        <v>43</v>
      </c>
      <c r="P7363" s="21" t="s">
        <v>91</v>
      </c>
      <c r="Q7363" s="21" t="s">
        <v>5026</v>
      </c>
      <c r="R7363" s="22">
        <v>17.12</v>
      </c>
    </row>
    <row r="7364" spans="1:18" x14ac:dyDescent="0.2">
      <c r="A7364" s="21">
        <v>3335</v>
      </c>
      <c r="B7364" s="21" t="s">
        <v>7275</v>
      </c>
      <c r="C7364" s="21" t="s">
        <v>1671</v>
      </c>
      <c r="D7364" s="21" t="s">
        <v>4564</v>
      </c>
      <c r="E7364" s="21" t="s">
        <v>206</v>
      </c>
      <c r="F7364" s="21" t="s">
        <v>7276</v>
      </c>
      <c r="G7364" s="21" t="s">
        <v>7277</v>
      </c>
      <c r="H7364" s="21" t="s">
        <v>22</v>
      </c>
      <c r="I7364" s="21" t="s">
        <v>23</v>
      </c>
      <c r="J7364" s="21" t="s">
        <v>3630</v>
      </c>
      <c r="K7364" s="21" t="s">
        <v>40</v>
      </c>
      <c r="L7364" s="21">
        <v>94601</v>
      </c>
      <c r="M7364" s="21" t="s">
        <v>41</v>
      </c>
      <c r="N7364" s="21" t="s">
        <v>3501</v>
      </c>
      <c r="O7364" s="21" t="s">
        <v>43</v>
      </c>
      <c r="P7364" s="21" t="s">
        <v>67</v>
      </c>
      <c r="Q7364" s="21" t="s">
        <v>3502</v>
      </c>
      <c r="R7364" s="22">
        <v>17.12</v>
      </c>
    </row>
    <row r="7365" spans="1:18" x14ac:dyDescent="0.2">
      <c r="A7365" s="21">
        <v>4013</v>
      </c>
      <c r="B7365" s="21" t="s">
        <v>7914</v>
      </c>
      <c r="C7365" s="21" t="s">
        <v>1794</v>
      </c>
      <c r="D7365" s="21" t="s">
        <v>215</v>
      </c>
      <c r="E7365" s="21" t="s">
        <v>48</v>
      </c>
      <c r="F7365" s="21" t="s">
        <v>4335</v>
      </c>
      <c r="G7365" s="21" t="s">
        <v>4336</v>
      </c>
      <c r="H7365" s="21" t="s">
        <v>105</v>
      </c>
      <c r="I7365" s="21" t="s">
        <v>23</v>
      </c>
      <c r="J7365" s="21" t="s">
        <v>7915</v>
      </c>
      <c r="K7365" s="21" t="s">
        <v>118</v>
      </c>
      <c r="L7365" s="21">
        <v>54880</v>
      </c>
      <c r="M7365" s="21" t="s">
        <v>108</v>
      </c>
      <c r="N7365" s="21" t="s">
        <v>3501</v>
      </c>
      <c r="O7365" s="21" t="s">
        <v>43</v>
      </c>
      <c r="P7365" s="21" t="s">
        <v>67</v>
      </c>
      <c r="Q7365" s="21" t="s">
        <v>3502</v>
      </c>
      <c r="R7365" s="22">
        <v>17.12</v>
      </c>
    </row>
    <row r="7366" spans="1:18" x14ac:dyDescent="0.2">
      <c r="A7366" s="21">
        <v>8670</v>
      </c>
      <c r="B7366" s="21" t="s">
        <v>11035</v>
      </c>
      <c r="C7366" s="21" t="s">
        <v>1391</v>
      </c>
      <c r="D7366" s="21" t="s">
        <v>4974</v>
      </c>
      <c r="E7366" s="21" t="s">
        <v>19</v>
      </c>
      <c r="F7366" s="21" t="s">
        <v>4566</v>
      </c>
      <c r="G7366" s="21" t="s">
        <v>4567</v>
      </c>
      <c r="H7366" s="21" t="s">
        <v>22</v>
      </c>
      <c r="I7366" s="21" t="s">
        <v>23</v>
      </c>
      <c r="J7366" s="21" t="s">
        <v>39</v>
      </c>
      <c r="K7366" s="21" t="s">
        <v>40</v>
      </c>
      <c r="L7366" s="21">
        <v>90036</v>
      </c>
      <c r="M7366" s="21" t="s">
        <v>41</v>
      </c>
      <c r="N7366" s="21" t="s">
        <v>5014</v>
      </c>
      <c r="O7366" s="21" t="s">
        <v>43</v>
      </c>
      <c r="P7366" s="21" t="s">
        <v>91</v>
      </c>
      <c r="Q7366" s="21" t="s">
        <v>204</v>
      </c>
      <c r="R7366" s="22">
        <v>17.12</v>
      </c>
    </row>
    <row r="7367" spans="1:18" x14ac:dyDescent="0.2">
      <c r="A7367" s="21">
        <v>8745</v>
      </c>
      <c r="B7367" s="21" t="s">
        <v>11079</v>
      </c>
      <c r="C7367" s="21" t="s">
        <v>101</v>
      </c>
      <c r="D7367" s="21" t="s">
        <v>2953</v>
      </c>
      <c r="E7367" s="21" t="s">
        <v>19</v>
      </c>
      <c r="F7367" s="21" t="s">
        <v>10954</v>
      </c>
      <c r="G7367" s="21" t="s">
        <v>10955</v>
      </c>
      <c r="H7367" s="21" t="s">
        <v>105</v>
      </c>
      <c r="I7367" s="21" t="s">
        <v>23</v>
      </c>
      <c r="J7367" s="21" t="s">
        <v>9627</v>
      </c>
      <c r="K7367" s="21" t="s">
        <v>1402</v>
      </c>
      <c r="L7367" s="21">
        <v>2138</v>
      </c>
      <c r="M7367" s="21" t="s">
        <v>158</v>
      </c>
      <c r="N7367" s="21" t="s">
        <v>135</v>
      </c>
      <c r="O7367" s="21" t="s">
        <v>43</v>
      </c>
      <c r="P7367" s="21" t="s">
        <v>67</v>
      </c>
      <c r="Q7367" s="21" t="s">
        <v>136</v>
      </c>
      <c r="R7367" s="22">
        <v>17.12</v>
      </c>
    </row>
    <row r="7368" spans="1:18" x14ac:dyDescent="0.2">
      <c r="A7368" s="21">
        <v>9574</v>
      </c>
      <c r="B7368" s="21" t="s">
        <v>11575</v>
      </c>
      <c r="C7368" s="21" t="s">
        <v>4080</v>
      </c>
      <c r="D7368" s="21" t="s">
        <v>4080</v>
      </c>
      <c r="E7368" s="21" t="s">
        <v>1452</v>
      </c>
      <c r="F7368" s="21" t="s">
        <v>906</v>
      </c>
      <c r="G7368" s="21" t="s">
        <v>907</v>
      </c>
      <c r="H7368" s="21" t="s">
        <v>22</v>
      </c>
      <c r="I7368" s="21" t="s">
        <v>23</v>
      </c>
      <c r="J7368" s="21" t="s">
        <v>563</v>
      </c>
      <c r="K7368" s="21" t="s">
        <v>564</v>
      </c>
      <c r="L7368" s="21">
        <v>43229</v>
      </c>
      <c r="M7368" s="21" t="s">
        <v>158</v>
      </c>
      <c r="N7368" s="21" t="s">
        <v>4695</v>
      </c>
      <c r="O7368" s="21" t="s">
        <v>43</v>
      </c>
      <c r="P7368" s="21" t="s">
        <v>67</v>
      </c>
      <c r="Q7368" s="21" t="s">
        <v>4696</v>
      </c>
      <c r="R7368" s="22">
        <v>17.12</v>
      </c>
    </row>
    <row r="7369" spans="1:18" x14ac:dyDescent="0.2">
      <c r="A7369" s="21">
        <v>1374</v>
      </c>
      <c r="B7369" s="21" t="s">
        <v>4259</v>
      </c>
      <c r="C7369" s="21" t="s">
        <v>12021</v>
      </c>
      <c r="D7369" s="21" t="s">
        <v>11932</v>
      </c>
      <c r="E7369" s="21" t="s">
        <v>19</v>
      </c>
      <c r="F7369" s="21" t="s">
        <v>327</v>
      </c>
      <c r="G7369" s="21" t="s">
        <v>328</v>
      </c>
      <c r="H7369" s="21" t="s">
        <v>22</v>
      </c>
      <c r="I7369" s="21" t="s">
        <v>23</v>
      </c>
      <c r="J7369" s="21" t="s">
        <v>2379</v>
      </c>
      <c r="K7369" s="21" t="s">
        <v>40</v>
      </c>
      <c r="L7369" s="21">
        <v>94591</v>
      </c>
      <c r="M7369" s="21" t="s">
        <v>41</v>
      </c>
      <c r="N7369" s="21" t="s">
        <v>4260</v>
      </c>
      <c r="O7369" s="21" t="s">
        <v>43</v>
      </c>
      <c r="P7369" s="21" t="s">
        <v>74</v>
      </c>
      <c r="Q7369" s="21" t="s">
        <v>4261</v>
      </c>
      <c r="R7369" s="22">
        <v>17.088000000000001</v>
      </c>
    </row>
    <row r="7370" spans="1:18" x14ac:dyDescent="0.2">
      <c r="A7370" s="21">
        <v>2870</v>
      </c>
      <c r="B7370" s="21" t="s">
        <v>6757</v>
      </c>
      <c r="C7370" s="21" t="s">
        <v>11797</v>
      </c>
      <c r="D7370" s="21" t="s">
        <v>1395</v>
      </c>
      <c r="E7370" s="21" t="s">
        <v>48</v>
      </c>
      <c r="F7370" s="21" t="s">
        <v>637</v>
      </c>
      <c r="G7370" s="21" t="s">
        <v>638</v>
      </c>
      <c r="H7370" s="21" t="s">
        <v>22</v>
      </c>
      <c r="I7370" s="21" t="s">
        <v>23</v>
      </c>
      <c r="J7370" s="21" t="s">
        <v>1294</v>
      </c>
      <c r="K7370" s="21" t="s">
        <v>52</v>
      </c>
      <c r="L7370" s="21">
        <v>33710</v>
      </c>
      <c r="M7370" s="21" t="s">
        <v>26</v>
      </c>
      <c r="N7370" s="21" t="s">
        <v>6758</v>
      </c>
      <c r="O7370" s="21" t="s">
        <v>28</v>
      </c>
      <c r="P7370" s="21" t="s">
        <v>64</v>
      </c>
      <c r="Q7370" s="21" t="s">
        <v>6759</v>
      </c>
      <c r="R7370" s="22">
        <v>17.088000000000001</v>
      </c>
    </row>
    <row r="7371" spans="1:18" x14ac:dyDescent="0.2">
      <c r="A7371" s="21">
        <v>5606</v>
      </c>
      <c r="B7371" s="21" t="s">
        <v>9182</v>
      </c>
      <c r="C7371" s="21" t="s">
        <v>3200</v>
      </c>
      <c r="D7371" s="21" t="s">
        <v>4320</v>
      </c>
      <c r="E7371" s="21" t="s">
        <v>48</v>
      </c>
      <c r="F7371" s="21" t="s">
        <v>4988</v>
      </c>
      <c r="G7371" s="21" t="s">
        <v>4989</v>
      </c>
      <c r="H7371" s="21" t="s">
        <v>38</v>
      </c>
      <c r="I7371" s="21" t="s">
        <v>23</v>
      </c>
      <c r="J7371" s="21" t="s">
        <v>5055</v>
      </c>
      <c r="K7371" s="21" t="s">
        <v>89</v>
      </c>
      <c r="L7371" s="21">
        <v>27405</v>
      </c>
      <c r="M7371" s="21" t="s">
        <v>26</v>
      </c>
      <c r="N7371" s="21" t="s">
        <v>6758</v>
      </c>
      <c r="O7371" s="21" t="s">
        <v>28</v>
      </c>
      <c r="P7371" s="21" t="s">
        <v>64</v>
      </c>
      <c r="Q7371" s="21" t="s">
        <v>6759</v>
      </c>
      <c r="R7371" s="22">
        <v>17.088000000000001</v>
      </c>
    </row>
    <row r="7372" spans="1:18" x14ac:dyDescent="0.2">
      <c r="A7372" s="21">
        <v>5818</v>
      </c>
      <c r="B7372" s="21" t="s">
        <v>9332</v>
      </c>
      <c r="C7372" s="21" t="s">
        <v>395</v>
      </c>
      <c r="D7372" s="21" t="s">
        <v>395</v>
      </c>
      <c r="E7372" s="21" t="s">
        <v>1452</v>
      </c>
      <c r="F7372" s="21" t="s">
        <v>1971</v>
      </c>
      <c r="G7372" s="21" t="s">
        <v>1972</v>
      </c>
      <c r="H7372" s="21" t="s">
        <v>22</v>
      </c>
      <c r="I7372" s="21" t="s">
        <v>23</v>
      </c>
      <c r="J7372" s="21" t="s">
        <v>9333</v>
      </c>
      <c r="K7372" s="21" t="s">
        <v>300</v>
      </c>
      <c r="L7372" s="21">
        <v>13501</v>
      </c>
      <c r="M7372" s="21" t="s">
        <v>158</v>
      </c>
      <c r="N7372" s="21" t="s">
        <v>3883</v>
      </c>
      <c r="O7372" s="21" t="s">
        <v>43</v>
      </c>
      <c r="P7372" s="21" t="s">
        <v>74</v>
      </c>
      <c r="Q7372" s="21" t="s">
        <v>3884</v>
      </c>
      <c r="R7372" s="22">
        <v>17.088000000000001</v>
      </c>
    </row>
    <row r="7373" spans="1:18" x14ac:dyDescent="0.2">
      <c r="A7373" s="21">
        <v>7754</v>
      </c>
      <c r="B7373" s="21" t="s">
        <v>10501</v>
      </c>
      <c r="C7373" s="21" t="s">
        <v>326</v>
      </c>
      <c r="D7373" s="21" t="s">
        <v>11825</v>
      </c>
      <c r="E7373" s="21" t="s">
        <v>206</v>
      </c>
      <c r="F7373" s="21" t="s">
        <v>4243</v>
      </c>
      <c r="G7373" s="21" t="s">
        <v>4244</v>
      </c>
      <c r="H7373" s="21" t="s">
        <v>38</v>
      </c>
      <c r="I7373" s="21" t="s">
        <v>23</v>
      </c>
      <c r="J7373" s="21" t="s">
        <v>1714</v>
      </c>
      <c r="K7373" s="21" t="s">
        <v>89</v>
      </c>
      <c r="L7373" s="21">
        <v>28540</v>
      </c>
      <c r="M7373" s="21" t="s">
        <v>26</v>
      </c>
      <c r="N7373" s="21" t="s">
        <v>6758</v>
      </c>
      <c r="O7373" s="21" t="s">
        <v>28</v>
      </c>
      <c r="P7373" s="21" t="s">
        <v>64</v>
      </c>
      <c r="Q7373" s="21" t="s">
        <v>6759</v>
      </c>
      <c r="R7373" s="22">
        <v>17.088000000000001</v>
      </c>
    </row>
    <row r="7374" spans="1:18" x14ac:dyDescent="0.2">
      <c r="A7374" s="21">
        <v>5136</v>
      </c>
      <c r="B7374" s="21" t="s">
        <v>8824</v>
      </c>
      <c r="C7374" s="21" t="s">
        <v>1980</v>
      </c>
      <c r="D7374" s="21" t="s">
        <v>970</v>
      </c>
      <c r="E7374" s="21" t="s">
        <v>48</v>
      </c>
      <c r="F7374" s="21" t="s">
        <v>4159</v>
      </c>
      <c r="G7374" s="21" t="s">
        <v>4160</v>
      </c>
      <c r="H7374" s="21" t="s">
        <v>105</v>
      </c>
      <c r="I7374" s="21" t="s">
        <v>23</v>
      </c>
      <c r="J7374" s="21" t="s">
        <v>96</v>
      </c>
      <c r="K7374" s="21" t="s">
        <v>97</v>
      </c>
      <c r="L7374" s="21">
        <v>98103</v>
      </c>
      <c r="M7374" s="21" t="s">
        <v>41</v>
      </c>
      <c r="N7374" s="21" t="s">
        <v>1207</v>
      </c>
      <c r="O7374" s="21" t="s">
        <v>43</v>
      </c>
      <c r="P7374" s="21" t="s">
        <v>302</v>
      </c>
      <c r="Q7374" s="21" t="s">
        <v>1208</v>
      </c>
      <c r="R7374" s="22">
        <v>17.05</v>
      </c>
    </row>
    <row r="7375" spans="1:18" x14ac:dyDescent="0.2">
      <c r="A7375" s="21">
        <v>357</v>
      </c>
      <c r="B7375" s="21" t="s">
        <v>1414</v>
      </c>
      <c r="C7375" s="21" t="s">
        <v>11817</v>
      </c>
      <c r="D7375" s="21" t="s">
        <v>1415</v>
      </c>
      <c r="E7375" s="21" t="s">
        <v>48</v>
      </c>
      <c r="F7375" s="21" t="s">
        <v>1416</v>
      </c>
      <c r="G7375" s="21" t="s">
        <v>1417</v>
      </c>
      <c r="H7375" s="21" t="s">
        <v>22</v>
      </c>
      <c r="I7375" s="21" t="s">
        <v>23</v>
      </c>
      <c r="J7375" s="21" t="s">
        <v>299</v>
      </c>
      <c r="K7375" s="21" t="s">
        <v>300</v>
      </c>
      <c r="L7375" s="21">
        <v>10035</v>
      </c>
      <c r="M7375" s="21" t="s">
        <v>158</v>
      </c>
      <c r="N7375" s="21" t="s">
        <v>1422</v>
      </c>
      <c r="O7375" s="21" t="s">
        <v>43</v>
      </c>
      <c r="P7375" s="21" t="s">
        <v>67</v>
      </c>
      <c r="Q7375" s="21" t="s">
        <v>1423</v>
      </c>
      <c r="R7375" s="22">
        <v>17.04</v>
      </c>
    </row>
    <row r="7376" spans="1:18" x14ac:dyDescent="0.2">
      <c r="A7376" s="21">
        <v>2022</v>
      </c>
      <c r="B7376" s="21" t="s">
        <v>5509</v>
      </c>
      <c r="C7376" s="21" t="s">
        <v>2442</v>
      </c>
      <c r="D7376" s="21" t="s">
        <v>5510</v>
      </c>
      <c r="E7376" s="21" t="s">
        <v>206</v>
      </c>
      <c r="F7376" s="21" t="s">
        <v>5511</v>
      </c>
      <c r="G7376" s="21" t="s">
        <v>5512</v>
      </c>
      <c r="H7376" s="21" t="s">
        <v>105</v>
      </c>
      <c r="I7376" s="21" t="s">
        <v>23</v>
      </c>
      <c r="J7376" s="21" t="s">
        <v>4047</v>
      </c>
      <c r="K7376" s="21" t="s">
        <v>1574</v>
      </c>
      <c r="L7376" s="21">
        <v>2908</v>
      </c>
      <c r="M7376" s="21" t="s">
        <v>158</v>
      </c>
      <c r="N7376" s="21" t="s">
        <v>630</v>
      </c>
      <c r="O7376" s="21" t="s">
        <v>43</v>
      </c>
      <c r="P7376" s="21" t="s">
        <v>91</v>
      </c>
      <c r="Q7376" s="21" t="s">
        <v>2474</v>
      </c>
      <c r="R7376" s="22">
        <v>17.04</v>
      </c>
    </row>
    <row r="7377" spans="1:18" x14ac:dyDescent="0.2">
      <c r="A7377" s="21">
        <v>4183</v>
      </c>
      <c r="B7377" s="21" t="s">
        <v>8049</v>
      </c>
      <c r="C7377" s="21" t="s">
        <v>11908</v>
      </c>
      <c r="D7377" s="21" t="s">
        <v>11970</v>
      </c>
      <c r="E7377" s="21" t="s">
        <v>48</v>
      </c>
      <c r="F7377" s="21" t="s">
        <v>8050</v>
      </c>
      <c r="G7377" s="21" t="s">
        <v>8051</v>
      </c>
      <c r="H7377" s="21" t="s">
        <v>105</v>
      </c>
      <c r="I7377" s="21" t="s">
        <v>23</v>
      </c>
      <c r="J7377" s="21" t="s">
        <v>299</v>
      </c>
      <c r="K7377" s="21" t="s">
        <v>300</v>
      </c>
      <c r="L7377" s="21">
        <v>10035</v>
      </c>
      <c r="M7377" s="21" t="s">
        <v>158</v>
      </c>
      <c r="N7377" s="21" t="s">
        <v>630</v>
      </c>
      <c r="O7377" s="21" t="s">
        <v>43</v>
      </c>
      <c r="P7377" s="21" t="s">
        <v>91</v>
      </c>
      <c r="Q7377" s="21" t="s">
        <v>2474</v>
      </c>
      <c r="R7377" s="22">
        <v>17.04</v>
      </c>
    </row>
    <row r="7378" spans="1:18" x14ac:dyDescent="0.2">
      <c r="A7378" s="21">
        <v>7530</v>
      </c>
      <c r="B7378" s="21" t="s">
        <v>10374</v>
      </c>
      <c r="C7378" s="21" t="s">
        <v>2358</v>
      </c>
      <c r="D7378" s="21" t="s">
        <v>2358</v>
      </c>
      <c r="E7378" s="21" t="s">
        <v>1452</v>
      </c>
      <c r="F7378" s="21" t="s">
        <v>238</v>
      </c>
      <c r="G7378" s="21" t="s">
        <v>239</v>
      </c>
      <c r="H7378" s="21" t="s">
        <v>38</v>
      </c>
      <c r="I7378" s="21" t="s">
        <v>23</v>
      </c>
      <c r="J7378" s="21" t="s">
        <v>134</v>
      </c>
      <c r="K7378" s="21" t="s">
        <v>40</v>
      </c>
      <c r="L7378" s="21">
        <v>94109</v>
      </c>
      <c r="M7378" s="21" t="s">
        <v>41</v>
      </c>
      <c r="N7378" s="21" t="s">
        <v>139</v>
      </c>
      <c r="O7378" s="21" t="s">
        <v>43</v>
      </c>
      <c r="P7378" s="21" t="s">
        <v>74</v>
      </c>
      <c r="Q7378" s="21" t="s">
        <v>140</v>
      </c>
      <c r="R7378" s="22">
        <v>17.04</v>
      </c>
    </row>
    <row r="7379" spans="1:18" x14ac:dyDescent="0.2">
      <c r="A7379" s="21">
        <v>9019</v>
      </c>
      <c r="B7379" s="21" t="s">
        <v>11238</v>
      </c>
      <c r="C7379" s="21" t="s">
        <v>2451</v>
      </c>
      <c r="D7379" s="21" t="s">
        <v>4214</v>
      </c>
      <c r="E7379" s="21" t="s">
        <v>19</v>
      </c>
      <c r="F7379" s="21" t="s">
        <v>5890</v>
      </c>
      <c r="G7379" s="21" t="s">
        <v>5891</v>
      </c>
      <c r="H7379" s="21" t="s">
        <v>22</v>
      </c>
      <c r="I7379" s="21" t="s">
        <v>23</v>
      </c>
      <c r="J7379" s="21" t="s">
        <v>9235</v>
      </c>
      <c r="K7379" s="21" t="s">
        <v>6976</v>
      </c>
      <c r="L7379" s="21">
        <v>83201</v>
      </c>
      <c r="M7379" s="21" t="s">
        <v>41</v>
      </c>
      <c r="N7379" s="21" t="s">
        <v>139</v>
      </c>
      <c r="O7379" s="21" t="s">
        <v>43</v>
      </c>
      <c r="P7379" s="21" t="s">
        <v>74</v>
      </c>
      <c r="Q7379" s="21" t="s">
        <v>140</v>
      </c>
      <c r="R7379" s="22">
        <v>17.04</v>
      </c>
    </row>
    <row r="7380" spans="1:18" x14ac:dyDescent="0.2">
      <c r="A7380" s="21">
        <v>1218</v>
      </c>
      <c r="B7380" s="21" t="s">
        <v>3885</v>
      </c>
      <c r="C7380" s="21" t="s">
        <v>11989</v>
      </c>
      <c r="D7380" s="21" t="s">
        <v>3886</v>
      </c>
      <c r="E7380" s="21" t="s">
        <v>48</v>
      </c>
      <c r="F7380" s="21" t="s">
        <v>3887</v>
      </c>
      <c r="G7380" s="21" t="s">
        <v>3888</v>
      </c>
      <c r="H7380" s="21" t="s">
        <v>38</v>
      </c>
      <c r="I7380" s="21" t="s">
        <v>23</v>
      </c>
      <c r="J7380" s="21" t="s">
        <v>156</v>
      </c>
      <c r="K7380" s="21" t="s">
        <v>157</v>
      </c>
      <c r="L7380" s="21">
        <v>19134</v>
      </c>
      <c r="M7380" s="21" t="s">
        <v>158</v>
      </c>
      <c r="N7380" s="21" t="s">
        <v>3891</v>
      </c>
      <c r="O7380" s="21" t="s">
        <v>28</v>
      </c>
      <c r="P7380" s="21" t="s">
        <v>64</v>
      </c>
      <c r="Q7380" s="21" t="s">
        <v>3892</v>
      </c>
      <c r="R7380" s="22">
        <v>17.024000000000001</v>
      </c>
    </row>
    <row r="7381" spans="1:18" x14ac:dyDescent="0.2">
      <c r="A7381" s="21">
        <v>6669</v>
      </c>
      <c r="B7381" s="21" t="s">
        <v>9858</v>
      </c>
      <c r="C7381" s="21" t="s">
        <v>12055</v>
      </c>
      <c r="D7381" s="21" t="s">
        <v>2877</v>
      </c>
      <c r="E7381" s="21" t="s">
        <v>19</v>
      </c>
      <c r="F7381" s="21" t="s">
        <v>2152</v>
      </c>
      <c r="G7381" s="21" t="s">
        <v>2153</v>
      </c>
      <c r="H7381" s="21" t="s">
        <v>22</v>
      </c>
      <c r="I7381" s="21" t="s">
        <v>23</v>
      </c>
      <c r="J7381" s="21" t="s">
        <v>4444</v>
      </c>
      <c r="K7381" s="21" t="s">
        <v>892</v>
      </c>
      <c r="L7381" s="21">
        <v>8360</v>
      </c>
      <c r="M7381" s="21" t="s">
        <v>158</v>
      </c>
      <c r="N7381" s="21" t="s">
        <v>9401</v>
      </c>
      <c r="O7381" s="21" t="s">
        <v>43</v>
      </c>
      <c r="P7381" s="21" t="s">
        <v>651</v>
      </c>
      <c r="Q7381" s="21" t="s">
        <v>9402</v>
      </c>
      <c r="R7381" s="22">
        <v>17</v>
      </c>
    </row>
    <row r="7382" spans="1:18" x14ac:dyDescent="0.2">
      <c r="A7382" s="21">
        <v>2607</v>
      </c>
      <c r="B7382" s="21" t="s">
        <v>6396</v>
      </c>
      <c r="C7382" s="21" t="s">
        <v>12142</v>
      </c>
      <c r="D7382" s="21" t="s">
        <v>12092</v>
      </c>
      <c r="E7382" s="21" t="s">
        <v>48</v>
      </c>
      <c r="F7382" s="21" t="s">
        <v>4255</v>
      </c>
      <c r="G7382" s="21" t="s">
        <v>4256</v>
      </c>
      <c r="H7382" s="21" t="s">
        <v>105</v>
      </c>
      <c r="I7382" s="21" t="s">
        <v>23</v>
      </c>
      <c r="J7382" s="21" t="s">
        <v>1066</v>
      </c>
      <c r="K7382" s="21" t="s">
        <v>40</v>
      </c>
      <c r="L7382" s="21">
        <v>92024</v>
      </c>
      <c r="M7382" s="21" t="s">
        <v>41</v>
      </c>
      <c r="N7382" s="21" t="s">
        <v>6397</v>
      </c>
      <c r="O7382" s="21" t="s">
        <v>43</v>
      </c>
      <c r="P7382" s="21" t="s">
        <v>67</v>
      </c>
      <c r="Q7382" s="21" t="s">
        <v>6398</v>
      </c>
      <c r="R7382" s="22">
        <v>16.989999999999998</v>
      </c>
    </row>
    <row r="7383" spans="1:18" x14ac:dyDescent="0.2">
      <c r="A7383" s="21">
        <v>5129</v>
      </c>
      <c r="B7383" s="21" t="s">
        <v>8818</v>
      </c>
      <c r="C7383" s="21" t="s">
        <v>790</v>
      </c>
      <c r="D7383" s="21" t="s">
        <v>790</v>
      </c>
      <c r="E7383" s="21" t="s">
        <v>1452</v>
      </c>
      <c r="F7383" s="21" t="s">
        <v>6695</v>
      </c>
      <c r="G7383" s="21" t="s">
        <v>6696</v>
      </c>
      <c r="H7383" s="21" t="s">
        <v>22</v>
      </c>
      <c r="I7383" s="21" t="s">
        <v>23</v>
      </c>
      <c r="J7383" s="21" t="s">
        <v>299</v>
      </c>
      <c r="K7383" s="21" t="s">
        <v>300</v>
      </c>
      <c r="L7383" s="21">
        <v>10009</v>
      </c>
      <c r="M7383" s="21" t="s">
        <v>158</v>
      </c>
      <c r="N7383" s="21" t="s">
        <v>5703</v>
      </c>
      <c r="O7383" s="21" t="s">
        <v>70</v>
      </c>
      <c r="P7383" s="21" t="s">
        <v>71</v>
      </c>
      <c r="Q7383" s="21" t="s">
        <v>5704</v>
      </c>
      <c r="R7383" s="22">
        <v>16.989999999999998</v>
      </c>
    </row>
    <row r="7384" spans="1:18" x14ac:dyDescent="0.2">
      <c r="A7384" s="21">
        <v>6922</v>
      </c>
      <c r="B7384" s="21" t="s">
        <v>10022</v>
      </c>
      <c r="C7384" s="21" t="s">
        <v>11844</v>
      </c>
      <c r="D7384" s="21" t="s">
        <v>11927</v>
      </c>
      <c r="E7384" s="21" t="s">
        <v>48</v>
      </c>
      <c r="F7384" s="21" t="s">
        <v>3649</v>
      </c>
      <c r="G7384" s="21" t="s">
        <v>3650</v>
      </c>
      <c r="H7384" s="21" t="s">
        <v>105</v>
      </c>
      <c r="I7384" s="21" t="s">
        <v>23</v>
      </c>
      <c r="J7384" s="21" t="s">
        <v>299</v>
      </c>
      <c r="K7384" s="21" t="s">
        <v>300</v>
      </c>
      <c r="L7384" s="21">
        <v>10011</v>
      </c>
      <c r="M7384" s="21" t="s">
        <v>158</v>
      </c>
      <c r="N7384" s="21" t="s">
        <v>2736</v>
      </c>
      <c r="O7384" s="21" t="s">
        <v>43</v>
      </c>
      <c r="P7384" s="21" t="s">
        <v>189</v>
      </c>
      <c r="Q7384" s="21" t="s">
        <v>2737</v>
      </c>
      <c r="R7384" s="22">
        <v>16.98</v>
      </c>
    </row>
    <row r="7385" spans="1:18" x14ac:dyDescent="0.2">
      <c r="A7385" s="21">
        <v>5907</v>
      </c>
      <c r="B7385" s="21" t="s">
        <v>9397</v>
      </c>
      <c r="C7385" s="21" t="s">
        <v>11739</v>
      </c>
      <c r="D7385" s="21" t="s">
        <v>11739</v>
      </c>
      <c r="E7385" s="21" t="s">
        <v>1452</v>
      </c>
      <c r="F7385" s="21" t="s">
        <v>850</v>
      </c>
      <c r="G7385" s="21" t="s">
        <v>851</v>
      </c>
      <c r="H7385" s="21" t="s">
        <v>105</v>
      </c>
      <c r="I7385" s="21" t="s">
        <v>23</v>
      </c>
      <c r="J7385" s="21" t="s">
        <v>134</v>
      </c>
      <c r="K7385" s="21" t="s">
        <v>40</v>
      </c>
      <c r="L7385" s="21">
        <v>94122</v>
      </c>
      <c r="M7385" s="21" t="s">
        <v>41</v>
      </c>
      <c r="N7385" s="21" t="s">
        <v>2912</v>
      </c>
      <c r="O7385" s="21" t="s">
        <v>70</v>
      </c>
      <c r="P7385" s="21" t="s">
        <v>175</v>
      </c>
      <c r="Q7385" s="21" t="s">
        <v>2913</v>
      </c>
      <c r="R7385" s="22">
        <v>16.95</v>
      </c>
    </row>
    <row r="7386" spans="1:18" x14ac:dyDescent="0.2">
      <c r="A7386" s="21">
        <v>2470</v>
      </c>
      <c r="B7386" s="21" t="s">
        <v>6193</v>
      </c>
      <c r="C7386" s="21" t="s">
        <v>12014</v>
      </c>
      <c r="D7386" s="21" t="s">
        <v>12054</v>
      </c>
      <c r="E7386" s="21" t="s">
        <v>48</v>
      </c>
      <c r="F7386" s="21" t="s">
        <v>1712</v>
      </c>
      <c r="G7386" s="21" t="s">
        <v>1713</v>
      </c>
      <c r="H7386" s="21" t="s">
        <v>22</v>
      </c>
      <c r="I7386" s="21" t="s">
        <v>23</v>
      </c>
      <c r="J7386" s="21" t="s">
        <v>6194</v>
      </c>
      <c r="K7386" s="21" t="s">
        <v>357</v>
      </c>
      <c r="L7386" s="21">
        <v>23602</v>
      </c>
      <c r="M7386" s="21" t="s">
        <v>26</v>
      </c>
      <c r="N7386" s="21" t="s">
        <v>4633</v>
      </c>
      <c r="O7386" s="21" t="s">
        <v>43</v>
      </c>
      <c r="P7386" s="21" t="s">
        <v>57</v>
      </c>
      <c r="Q7386" s="21" t="s">
        <v>4634</v>
      </c>
      <c r="R7386" s="22">
        <v>16.91</v>
      </c>
    </row>
    <row r="7387" spans="1:18" x14ac:dyDescent="0.2">
      <c r="A7387" s="21">
        <v>3760</v>
      </c>
      <c r="B7387" s="21" t="s">
        <v>7651</v>
      </c>
      <c r="C7387" s="21" t="s">
        <v>2191</v>
      </c>
      <c r="D7387" s="21" t="s">
        <v>6663</v>
      </c>
      <c r="E7387" s="21" t="s">
        <v>48</v>
      </c>
      <c r="F7387" s="21" t="s">
        <v>3135</v>
      </c>
      <c r="G7387" s="21" t="s">
        <v>3136</v>
      </c>
      <c r="H7387" s="21" t="s">
        <v>38</v>
      </c>
      <c r="I7387" s="21" t="s">
        <v>23</v>
      </c>
      <c r="J7387" s="21" t="s">
        <v>39</v>
      </c>
      <c r="K7387" s="21" t="s">
        <v>40</v>
      </c>
      <c r="L7387" s="21">
        <v>90049</v>
      </c>
      <c r="M7387" s="21" t="s">
        <v>41</v>
      </c>
      <c r="N7387" s="21" t="s">
        <v>7573</v>
      </c>
      <c r="O7387" s="21" t="s">
        <v>43</v>
      </c>
      <c r="P7387" s="21" t="s">
        <v>651</v>
      </c>
      <c r="Q7387" s="21" t="s">
        <v>7574</v>
      </c>
      <c r="R7387" s="22">
        <v>16.899999999999999</v>
      </c>
    </row>
    <row r="7388" spans="1:18" x14ac:dyDescent="0.2">
      <c r="A7388" s="21">
        <v>5325</v>
      </c>
      <c r="B7388" s="21" t="s">
        <v>8953</v>
      </c>
      <c r="C7388" s="21" t="s">
        <v>11794</v>
      </c>
      <c r="D7388" s="21" t="s">
        <v>11871</v>
      </c>
      <c r="E7388" s="21" t="s">
        <v>48</v>
      </c>
      <c r="F7388" s="21" t="s">
        <v>3343</v>
      </c>
      <c r="G7388" s="21" t="s">
        <v>3344</v>
      </c>
      <c r="H7388" s="21" t="s">
        <v>22</v>
      </c>
      <c r="I7388" s="21" t="s">
        <v>23</v>
      </c>
      <c r="J7388" s="21" t="s">
        <v>1258</v>
      </c>
      <c r="K7388" s="21" t="s">
        <v>40</v>
      </c>
      <c r="L7388" s="21">
        <v>90712</v>
      </c>
      <c r="M7388" s="21" t="s">
        <v>41</v>
      </c>
      <c r="N7388" s="21" t="s">
        <v>5294</v>
      </c>
      <c r="O7388" s="21" t="s">
        <v>43</v>
      </c>
      <c r="P7388" s="21" t="s">
        <v>67</v>
      </c>
      <c r="Q7388" s="21" t="s">
        <v>5295</v>
      </c>
      <c r="R7388" s="22">
        <v>16.899999999999999</v>
      </c>
    </row>
    <row r="7389" spans="1:18" x14ac:dyDescent="0.2">
      <c r="A7389" s="21">
        <v>7383</v>
      </c>
      <c r="B7389" s="21" t="s">
        <v>10309</v>
      </c>
      <c r="C7389" s="21" t="s">
        <v>2288</v>
      </c>
      <c r="D7389" s="21" t="s">
        <v>361</v>
      </c>
      <c r="E7389" s="21" t="s">
        <v>48</v>
      </c>
      <c r="F7389" s="21" t="s">
        <v>124</v>
      </c>
      <c r="G7389" s="21" t="s">
        <v>125</v>
      </c>
      <c r="H7389" s="21" t="s">
        <v>22</v>
      </c>
      <c r="I7389" s="21" t="s">
        <v>23</v>
      </c>
      <c r="J7389" s="21" t="s">
        <v>2866</v>
      </c>
      <c r="K7389" s="21" t="s">
        <v>146</v>
      </c>
      <c r="L7389" s="21">
        <v>68104</v>
      </c>
      <c r="M7389" s="21" t="s">
        <v>108</v>
      </c>
      <c r="N7389" s="21" t="s">
        <v>7573</v>
      </c>
      <c r="O7389" s="21" t="s">
        <v>43</v>
      </c>
      <c r="P7389" s="21" t="s">
        <v>651</v>
      </c>
      <c r="Q7389" s="21" t="s">
        <v>7574</v>
      </c>
      <c r="R7389" s="22">
        <v>16.899999999999999</v>
      </c>
    </row>
    <row r="7390" spans="1:18" x14ac:dyDescent="0.2">
      <c r="A7390" s="21">
        <v>9539</v>
      </c>
      <c r="B7390" s="21" t="s">
        <v>11555</v>
      </c>
      <c r="C7390" s="21" t="s">
        <v>11855</v>
      </c>
      <c r="D7390" s="21" t="s">
        <v>11989</v>
      </c>
      <c r="E7390" s="21" t="s">
        <v>206</v>
      </c>
      <c r="F7390" s="21" t="s">
        <v>2058</v>
      </c>
      <c r="G7390" s="21" t="s">
        <v>2059</v>
      </c>
      <c r="H7390" s="21" t="s">
        <v>22</v>
      </c>
      <c r="I7390" s="21" t="s">
        <v>23</v>
      </c>
      <c r="J7390" s="21" t="s">
        <v>4047</v>
      </c>
      <c r="K7390" s="21" t="s">
        <v>1574</v>
      </c>
      <c r="L7390" s="21">
        <v>2908</v>
      </c>
      <c r="M7390" s="21" t="s">
        <v>158</v>
      </c>
      <c r="N7390" s="21" t="s">
        <v>4132</v>
      </c>
      <c r="O7390" s="21" t="s">
        <v>43</v>
      </c>
      <c r="P7390" s="21" t="s">
        <v>91</v>
      </c>
      <c r="Q7390" s="21" t="s">
        <v>4133</v>
      </c>
      <c r="R7390" s="22">
        <v>16.899999999999999</v>
      </c>
    </row>
    <row r="7391" spans="1:18" x14ac:dyDescent="0.2">
      <c r="A7391" s="21">
        <v>1598</v>
      </c>
      <c r="B7391" s="21" t="s">
        <v>4755</v>
      </c>
      <c r="C7391" s="21" t="s">
        <v>1242</v>
      </c>
      <c r="D7391" s="21" t="s">
        <v>3498</v>
      </c>
      <c r="E7391" s="21" t="s">
        <v>19</v>
      </c>
      <c r="F7391" s="21" t="s">
        <v>4655</v>
      </c>
      <c r="G7391" s="21" t="s">
        <v>4656</v>
      </c>
      <c r="H7391" s="21" t="s">
        <v>22</v>
      </c>
      <c r="I7391" s="21" t="s">
        <v>23</v>
      </c>
      <c r="J7391" s="21" t="s">
        <v>4756</v>
      </c>
      <c r="K7391" s="21" t="s">
        <v>107</v>
      </c>
      <c r="L7391" s="21">
        <v>75007</v>
      </c>
      <c r="M7391" s="21" t="s">
        <v>108</v>
      </c>
      <c r="N7391" s="21" t="s">
        <v>4757</v>
      </c>
      <c r="O7391" s="21" t="s">
        <v>43</v>
      </c>
      <c r="P7391" s="21" t="s">
        <v>91</v>
      </c>
      <c r="Q7391" s="21" t="s">
        <v>4758</v>
      </c>
      <c r="R7391" s="22">
        <v>16.896000000000001</v>
      </c>
    </row>
    <row r="7392" spans="1:18" x14ac:dyDescent="0.2">
      <c r="A7392" s="21">
        <v>591</v>
      </c>
      <c r="B7392" s="21" t="s">
        <v>2224</v>
      </c>
      <c r="C7392" s="21" t="s">
        <v>2225</v>
      </c>
      <c r="D7392" s="21" t="s">
        <v>2226</v>
      </c>
      <c r="E7392" s="21" t="s">
        <v>48</v>
      </c>
      <c r="F7392" s="21" t="s">
        <v>2227</v>
      </c>
      <c r="G7392" s="21" t="s">
        <v>2228</v>
      </c>
      <c r="H7392" s="21" t="s">
        <v>22</v>
      </c>
      <c r="I7392" s="21" t="s">
        <v>23</v>
      </c>
      <c r="J7392" s="21" t="s">
        <v>2229</v>
      </c>
      <c r="K7392" s="21" t="s">
        <v>474</v>
      </c>
      <c r="L7392" s="21">
        <v>97301</v>
      </c>
      <c r="M7392" s="21" t="s">
        <v>41</v>
      </c>
      <c r="N7392" s="21" t="s">
        <v>1933</v>
      </c>
      <c r="O7392" s="21" t="s">
        <v>43</v>
      </c>
      <c r="P7392" s="21" t="s">
        <v>74</v>
      </c>
      <c r="Q7392" s="21" t="s">
        <v>1934</v>
      </c>
      <c r="R7392" s="22">
        <v>16.821000000000002</v>
      </c>
    </row>
    <row r="7393" spans="1:18" x14ac:dyDescent="0.2">
      <c r="A7393" s="21">
        <v>1497</v>
      </c>
      <c r="B7393" s="21" t="s">
        <v>4531</v>
      </c>
      <c r="C7393" s="21" t="s">
        <v>12035</v>
      </c>
      <c r="D7393" s="21" t="s">
        <v>11860</v>
      </c>
      <c r="E7393" s="21" t="s">
        <v>48</v>
      </c>
      <c r="F7393" s="21" t="s">
        <v>4532</v>
      </c>
      <c r="G7393" s="21" t="s">
        <v>4533</v>
      </c>
      <c r="H7393" s="21" t="s">
        <v>22</v>
      </c>
      <c r="I7393" s="21" t="s">
        <v>23</v>
      </c>
      <c r="J7393" s="21" t="s">
        <v>4534</v>
      </c>
      <c r="K7393" s="21" t="s">
        <v>107</v>
      </c>
      <c r="L7393" s="21">
        <v>75019</v>
      </c>
      <c r="M7393" s="21" t="s">
        <v>108</v>
      </c>
      <c r="N7393" s="21" t="s">
        <v>4535</v>
      </c>
      <c r="O7393" s="21" t="s">
        <v>43</v>
      </c>
      <c r="P7393" s="21" t="s">
        <v>57</v>
      </c>
      <c r="Q7393" s="21" t="s">
        <v>4536</v>
      </c>
      <c r="R7393" s="22">
        <v>16.783999999999999</v>
      </c>
    </row>
    <row r="7394" spans="1:18" x14ac:dyDescent="0.2">
      <c r="A7394" s="21">
        <v>7188</v>
      </c>
      <c r="B7394" s="21" t="s">
        <v>10183</v>
      </c>
      <c r="C7394" s="21" t="s">
        <v>5364</v>
      </c>
      <c r="D7394" s="21" t="s">
        <v>9016</v>
      </c>
      <c r="E7394" s="21" t="s">
        <v>48</v>
      </c>
      <c r="F7394" s="21" t="s">
        <v>5005</v>
      </c>
      <c r="G7394" s="21" t="s">
        <v>5006</v>
      </c>
      <c r="H7394" s="21" t="s">
        <v>105</v>
      </c>
      <c r="I7394" s="21" t="s">
        <v>23</v>
      </c>
      <c r="J7394" s="21" t="s">
        <v>202</v>
      </c>
      <c r="K7394" s="21" t="s">
        <v>107</v>
      </c>
      <c r="L7394" s="21">
        <v>77095</v>
      </c>
      <c r="M7394" s="21" t="s">
        <v>108</v>
      </c>
      <c r="N7394" s="21" t="s">
        <v>6977</v>
      </c>
      <c r="O7394" s="21" t="s">
        <v>28</v>
      </c>
      <c r="P7394" s="21" t="s">
        <v>64</v>
      </c>
      <c r="Q7394" s="21" t="s">
        <v>6978</v>
      </c>
      <c r="R7394" s="22">
        <v>16.783999999999999</v>
      </c>
    </row>
    <row r="7395" spans="1:18" x14ac:dyDescent="0.2">
      <c r="A7395" s="21">
        <v>9777</v>
      </c>
      <c r="B7395" s="21" t="s">
        <v>11700</v>
      </c>
      <c r="C7395" s="21" t="s">
        <v>6013</v>
      </c>
      <c r="D7395" s="21" t="s">
        <v>6014</v>
      </c>
      <c r="E7395" s="21" t="s">
        <v>48</v>
      </c>
      <c r="F7395" s="21" t="s">
        <v>1593</v>
      </c>
      <c r="G7395" s="21" t="s">
        <v>1594</v>
      </c>
      <c r="H7395" s="21" t="s">
        <v>22</v>
      </c>
      <c r="I7395" s="21" t="s">
        <v>23</v>
      </c>
      <c r="J7395" s="21" t="s">
        <v>764</v>
      </c>
      <c r="K7395" s="21" t="s">
        <v>107</v>
      </c>
      <c r="L7395" s="21">
        <v>78207</v>
      </c>
      <c r="M7395" s="21" t="s">
        <v>108</v>
      </c>
      <c r="N7395" s="21" t="s">
        <v>1346</v>
      </c>
      <c r="O7395" s="21" t="s">
        <v>43</v>
      </c>
      <c r="P7395" s="21" t="s">
        <v>74</v>
      </c>
      <c r="Q7395" s="21" t="s">
        <v>1347</v>
      </c>
      <c r="R7395" s="22">
        <v>16.783999999999999</v>
      </c>
    </row>
    <row r="7396" spans="1:18" x14ac:dyDescent="0.2">
      <c r="A7396" s="21">
        <v>4314</v>
      </c>
      <c r="B7396" s="21" t="s">
        <v>8179</v>
      </c>
      <c r="C7396" s="21" t="s">
        <v>11769</v>
      </c>
      <c r="D7396" s="21" t="s">
        <v>11770</v>
      </c>
      <c r="E7396" s="21" t="s">
        <v>48</v>
      </c>
      <c r="F7396" s="21" t="s">
        <v>3887</v>
      </c>
      <c r="G7396" s="21" t="s">
        <v>3888</v>
      </c>
      <c r="H7396" s="21" t="s">
        <v>38</v>
      </c>
      <c r="I7396" s="21" t="s">
        <v>23</v>
      </c>
      <c r="J7396" s="21" t="s">
        <v>1317</v>
      </c>
      <c r="K7396" s="21" t="s">
        <v>300</v>
      </c>
      <c r="L7396" s="21">
        <v>11561</v>
      </c>
      <c r="M7396" s="21" t="s">
        <v>158</v>
      </c>
      <c r="N7396" s="21" t="s">
        <v>7881</v>
      </c>
      <c r="O7396" s="21" t="s">
        <v>43</v>
      </c>
      <c r="P7396" s="21" t="s">
        <v>77</v>
      </c>
      <c r="Q7396" s="21" t="s">
        <v>7882</v>
      </c>
      <c r="R7396" s="22">
        <v>16.78</v>
      </c>
    </row>
    <row r="7397" spans="1:18" x14ac:dyDescent="0.2">
      <c r="A7397" s="21">
        <v>4936</v>
      </c>
      <c r="B7397" s="21" t="s">
        <v>8674</v>
      </c>
      <c r="C7397" s="21" t="s">
        <v>5517</v>
      </c>
      <c r="D7397" s="21" t="s">
        <v>8675</v>
      </c>
      <c r="E7397" s="21" t="s">
        <v>48</v>
      </c>
      <c r="F7397" s="21" t="s">
        <v>8676</v>
      </c>
      <c r="G7397" s="21" t="s">
        <v>8677</v>
      </c>
      <c r="H7397" s="21" t="s">
        <v>38</v>
      </c>
      <c r="I7397" s="21" t="s">
        <v>23</v>
      </c>
      <c r="J7397" s="21" t="s">
        <v>8678</v>
      </c>
      <c r="K7397" s="21" t="s">
        <v>127</v>
      </c>
      <c r="L7397" s="21">
        <v>84043</v>
      </c>
      <c r="M7397" s="21" t="s">
        <v>41</v>
      </c>
      <c r="N7397" s="21" t="s">
        <v>8679</v>
      </c>
      <c r="O7397" s="21" t="s">
        <v>70</v>
      </c>
      <c r="P7397" s="21" t="s">
        <v>71</v>
      </c>
      <c r="Q7397" s="21" t="s">
        <v>8680</v>
      </c>
      <c r="R7397" s="22">
        <v>16.776</v>
      </c>
    </row>
    <row r="7398" spans="1:18" x14ac:dyDescent="0.2">
      <c r="A7398" s="21">
        <v>5105</v>
      </c>
      <c r="B7398" s="21" t="s">
        <v>8800</v>
      </c>
      <c r="C7398" s="21" t="s">
        <v>2002</v>
      </c>
      <c r="D7398" s="21" t="s">
        <v>6331</v>
      </c>
      <c r="E7398" s="21" t="s">
        <v>19</v>
      </c>
      <c r="F7398" s="21" t="s">
        <v>4045</v>
      </c>
      <c r="G7398" s="21" t="s">
        <v>4046</v>
      </c>
      <c r="H7398" s="21" t="s">
        <v>22</v>
      </c>
      <c r="I7398" s="21" t="s">
        <v>23</v>
      </c>
      <c r="J7398" s="21" t="s">
        <v>156</v>
      </c>
      <c r="K7398" s="21" t="s">
        <v>157</v>
      </c>
      <c r="L7398" s="21">
        <v>19140</v>
      </c>
      <c r="M7398" s="21" t="s">
        <v>158</v>
      </c>
      <c r="N7398" s="21" t="s">
        <v>329</v>
      </c>
      <c r="O7398" s="21" t="s">
        <v>70</v>
      </c>
      <c r="P7398" s="21" t="s">
        <v>175</v>
      </c>
      <c r="Q7398" s="21" t="s">
        <v>330</v>
      </c>
      <c r="R7398" s="22">
        <v>16.776</v>
      </c>
    </row>
    <row r="7399" spans="1:18" x14ac:dyDescent="0.2">
      <c r="A7399" s="21">
        <v>5934</v>
      </c>
      <c r="B7399" s="21" t="s">
        <v>9409</v>
      </c>
      <c r="C7399" s="21" t="s">
        <v>11993</v>
      </c>
      <c r="D7399" s="21" t="s">
        <v>11957</v>
      </c>
      <c r="E7399" s="21" t="s">
        <v>206</v>
      </c>
      <c r="F7399" s="21" t="s">
        <v>2052</v>
      </c>
      <c r="G7399" s="21" t="s">
        <v>2053</v>
      </c>
      <c r="H7399" s="21" t="s">
        <v>22</v>
      </c>
      <c r="I7399" s="21" t="s">
        <v>23</v>
      </c>
      <c r="J7399" s="21" t="s">
        <v>156</v>
      </c>
      <c r="K7399" s="21" t="s">
        <v>157</v>
      </c>
      <c r="L7399" s="21">
        <v>19120</v>
      </c>
      <c r="M7399" s="21" t="s">
        <v>158</v>
      </c>
      <c r="N7399" s="21" t="s">
        <v>8535</v>
      </c>
      <c r="O7399" s="21" t="s">
        <v>70</v>
      </c>
      <c r="P7399" s="21" t="s">
        <v>175</v>
      </c>
      <c r="Q7399" s="21" t="s">
        <v>8536</v>
      </c>
      <c r="R7399" s="22">
        <v>16.776</v>
      </c>
    </row>
    <row r="7400" spans="1:18" x14ac:dyDescent="0.2">
      <c r="A7400" s="21">
        <v>536</v>
      </c>
      <c r="B7400" s="21" t="s">
        <v>2057</v>
      </c>
      <c r="C7400" s="21" t="s">
        <v>11858</v>
      </c>
      <c r="D7400" s="21" t="s">
        <v>855</v>
      </c>
      <c r="E7400" s="21" t="s">
        <v>48</v>
      </c>
      <c r="F7400" s="21" t="s">
        <v>2058</v>
      </c>
      <c r="G7400" s="21" t="s">
        <v>2059</v>
      </c>
      <c r="H7400" s="21" t="s">
        <v>22</v>
      </c>
      <c r="I7400" s="21" t="s">
        <v>23</v>
      </c>
      <c r="J7400" s="21" t="s">
        <v>2060</v>
      </c>
      <c r="K7400" s="21" t="s">
        <v>348</v>
      </c>
      <c r="L7400" s="21">
        <v>85204</v>
      </c>
      <c r="M7400" s="21" t="s">
        <v>41</v>
      </c>
      <c r="N7400" s="21" t="s">
        <v>2061</v>
      </c>
      <c r="O7400" s="21" t="s">
        <v>43</v>
      </c>
      <c r="P7400" s="21" t="s">
        <v>57</v>
      </c>
      <c r="Q7400" s="21" t="s">
        <v>2062</v>
      </c>
      <c r="R7400" s="22">
        <v>16.768000000000001</v>
      </c>
    </row>
    <row r="7401" spans="1:18" x14ac:dyDescent="0.2">
      <c r="A7401" s="21">
        <v>4351</v>
      </c>
      <c r="B7401" s="21" t="s">
        <v>8216</v>
      </c>
      <c r="C7401" s="21" t="s">
        <v>11955</v>
      </c>
      <c r="D7401" s="21" t="s">
        <v>84</v>
      </c>
      <c r="E7401" s="21" t="s">
        <v>48</v>
      </c>
      <c r="F7401" s="21" t="s">
        <v>7131</v>
      </c>
      <c r="G7401" s="21" t="s">
        <v>7132</v>
      </c>
      <c r="H7401" s="21" t="s">
        <v>22</v>
      </c>
      <c r="I7401" s="21" t="s">
        <v>23</v>
      </c>
      <c r="J7401" s="21" t="s">
        <v>2795</v>
      </c>
      <c r="K7401" s="21" t="s">
        <v>564</v>
      </c>
      <c r="L7401" s="21">
        <v>43130</v>
      </c>
      <c r="M7401" s="21" t="s">
        <v>158</v>
      </c>
      <c r="N7401" s="21" t="s">
        <v>2061</v>
      </c>
      <c r="O7401" s="21" t="s">
        <v>43</v>
      </c>
      <c r="P7401" s="21" t="s">
        <v>57</v>
      </c>
      <c r="Q7401" s="21" t="s">
        <v>2062</v>
      </c>
      <c r="R7401" s="22">
        <v>16.768000000000001</v>
      </c>
    </row>
    <row r="7402" spans="1:18" x14ac:dyDescent="0.2">
      <c r="A7402" s="21">
        <v>6113</v>
      </c>
      <c r="B7402" s="21" t="s">
        <v>9510</v>
      </c>
      <c r="C7402" s="21" t="s">
        <v>11937</v>
      </c>
      <c r="D7402" s="21" t="s">
        <v>749</v>
      </c>
      <c r="E7402" s="21" t="s">
        <v>48</v>
      </c>
      <c r="F7402" s="21" t="s">
        <v>7866</v>
      </c>
      <c r="G7402" s="21" t="s">
        <v>7867</v>
      </c>
      <c r="H7402" s="21" t="s">
        <v>22</v>
      </c>
      <c r="I7402" s="21" t="s">
        <v>23</v>
      </c>
      <c r="J7402" s="21" t="s">
        <v>4370</v>
      </c>
      <c r="K7402" s="21" t="s">
        <v>564</v>
      </c>
      <c r="L7402" s="21">
        <v>44134</v>
      </c>
      <c r="M7402" s="21" t="s">
        <v>158</v>
      </c>
      <c r="N7402" s="21" t="s">
        <v>980</v>
      </c>
      <c r="O7402" s="21" t="s">
        <v>43</v>
      </c>
      <c r="P7402" s="21" t="s">
        <v>302</v>
      </c>
      <c r="Q7402" s="21" t="s">
        <v>981</v>
      </c>
      <c r="R7402" s="22">
        <v>16.751999999999999</v>
      </c>
    </row>
    <row r="7403" spans="1:18" x14ac:dyDescent="0.2">
      <c r="A7403" s="21">
        <v>81</v>
      </c>
      <c r="B7403" s="21" t="s">
        <v>398</v>
      </c>
      <c r="C7403" s="21" t="s">
        <v>11711</v>
      </c>
      <c r="D7403" s="21" t="s">
        <v>399</v>
      </c>
      <c r="E7403" s="21" t="s">
        <v>206</v>
      </c>
      <c r="F7403" s="21" t="s">
        <v>400</v>
      </c>
      <c r="G7403" s="21" t="s">
        <v>401</v>
      </c>
      <c r="H7403" s="21" t="s">
        <v>38</v>
      </c>
      <c r="I7403" s="21" t="s">
        <v>23</v>
      </c>
      <c r="J7403" s="21" t="s">
        <v>402</v>
      </c>
      <c r="K7403" s="21" t="s">
        <v>403</v>
      </c>
      <c r="L7403" s="21">
        <v>35601</v>
      </c>
      <c r="M7403" s="21" t="s">
        <v>26</v>
      </c>
      <c r="N7403" s="21" t="s">
        <v>406</v>
      </c>
      <c r="O7403" s="21" t="s">
        <v>43</v>
      </c>
      <c r="P7403" s="21" t="s">
        <v>74</v>
      </c>
      <c r="Q7403" s="21" t="s">
        <v>407</v>
      </c>
      <c r="R7403" s="22">
        <v>16.739999999999998</v>
      </c>
    </row>
    <row r="7404" spans="1:18" x14ac:dyDescent="0.2">
      <c r="A7404" s="21">
        <v>3077</v>
      </c>
      <c r="B7404" s="21" t="s">
        <v>7008</v>
      </c>
      <c r="C7404" s="21" t="s">
        <v>5785</v>
      </c>
      <c r="D7404" s="21" t="s">
        <v>7009</v>
      </c>
      <c r="E7404" s="21" t="s">
        <v>48</v>
      </c>
      <c r="F7404" s="21" t="s">
        <v>4306</v>
      </c>
      <c r="G7404" s="21" t="s">
        <v>4307</v>
      </c>
      <c r="H7404" s="21" t="s">
        <v>105</v>
      </c>
      <c r="I7404" s="21" t="s">
        <v>23</v>
      </c>
      <c r="J7404" s="21" t="s">
        <v>924</v>
      </c>
      <c r="K7404" s="21" t="s">
        <v>107</v>
      </c>
      <c r="L7404" s="21">
        <v>75217</v>
      </c>
      <c r="M7404" s="21" t="s">
        <v>108</v>
      </c>
      <c r="N7404" s="21" t="s">
        <v>3970</v>
      </c>
      <c r="O7404" s="21" t="s">
        <v>28</v>
      </c>
      <c r="P7404" s="21" t="s">
        <v>64</v>
      </c>
      <c r="Q7404" s="21" t="s">
        <v>3971</v>
      </c>
      <c r="R7404" s="22">
        <v>16.739999999999998</v>
      </c>
    </row>
    <row r="7405" spans="1:18" x14ac:dyDescent="0.2">
      <c r="A7405" s="21">
        <v>3443</v>
      </c>
      <c r="B7405" s="21" t="s">
        <v>7370</v>
      </c>
      <c r="C7405" s="21" t="s">
        <v>1242</v>
      </c>
      <c r="D7405" s="21" t="s">
        <v>524</v>
      </c>
      <c r="E7405" s="21" t="s">
        <v>48</v>
      </c>
      <c r="F7405" s="21" t="s">
        <v>2384</v>
      </c>
      <c r="G7405" s="21" t="s">
        <v>2385</v>
      </c>
      <c r="H7405" s="21" t="s">
        <v>38</v>
      </c>
      <c r="I7405" s="21" t="s">
        <v>23</v>
      </c>
      <c r="J7405" s="21" t="s">
        <v>299</v>
      </c>
      <c r="K7405" s="21" t="s">
        <v>300</v>
      </c>
      <c r="L7405" s="21">
        <v>10011</v>
      </c>
      <c r="M7405" s="21" t="s">
        <v>158</v>
      </c>
      <c r="N7405" s="21" t="s">
        <v>1792</v>
      </c>
      <c r="O7405" s="21" t="s">
        <v>43</v>
      </c>
      <c r="P7405" s="21" t="s">
        <v>189</v>
      </c>
      <c r="Q7405" s="21" t="s">
        <v>755</v>
      </c>
      <c r="R7405" s="22">
        <v>16.739999999999998</v>
      </c>
    </row>
    <row r="7406" spans="1:18" x14ac:dyDescent="0.2">
      <c r="A7406" s="21">
        <v>3471</v>
      </c>
      <c r="B7406" s="21" t="s">
        <v>7404</v>
      </c>
      <c r="C7406" s="21" t="s">
        <v>11746</v>
      </c>
      <c r="D7406" s="21" t="s">
        <v>11714</v>
      </c>
      <c r="E7406" s="21" t="s">
        <v>48</v>
      </c>
      <c r="F7406" s="21" t="s">
        <v>4621</v>
      </c>
      <c r="G7406" s="21" t="s">
        <v>4622</v>
      </c>
      <c r="H7406" s="21" t="s">
        <v>22</v>
      </c>
      <c r="I7406" s="21" t="s">
        <v>23</v>
      </c>
      <c r="J7406" s="21" t="s">
        <v>134</v>
      </c>
      <c r="K7406" s="21" t="s">
        <v>40</v>
      </c>
      <c r="L7406" s="21">
        <v>94122</v>
      </c>
      <c r="M7406" s="21" t="s">
        <v>41</v>
      </c>
      <c r="N7406" s="21" t="s">
        <v>3970</v>
      </c>
      <c r="O7406" s="21" t="s">
        <v>28</v>
      </c>
      <c r="P7406" s="21" t="s">
        <v>64</v>
      </c>
      <c r="Q7406" s="21" t="s">
        <v>3971</v>
      </c>
      <c r="R7406" s="22">
        <v>16.739999999999998</v>
      </c>
    </row>
    <row r="7407" spans="1:18" x14ac:dyDescent="0.2">
      <c r="A7407" s="21">
        <v>6723</v>
      </c>
      <c r="B7407" s="21" t="s">
        <v>9901</v>
      </c>
      <c r="C7407" s="21" t="s">
        <v>243</v>
      </c>
      <c r="D7407" s="21" t="s">
        <v>2357</v>
      </c>
      <c r="E7407" s="21" t="s">
        <v>48</v>
      </c>
      <c r="F7407" s="21" t="s">
        <v>2989</v>
      </c>
      <c r="G7407" s="21" t="s">
        <v>2990</v>
      </c>
      <c r="H7407" s="21" t="s">
        <v>38</v>
      </c>
      <c r="I7407" s="21" t="s">
        <v>23</v>
      </c>
      <c r="J7407" s="21" t="s">
        <v>39</v>
      </c>
      <c r="K7407" s="21" t="s">
        <v>40</v>
      </c>
      <c r="L7407" s="21">
        <v>90032</v>
      </c>
      <c r="M7407" s="21" t="s">
        <v>41</v>
      </c>
      <c r="N7407" s="21" t="s">
        <v>5719</v>
      </c>
      <c r="O7407" s="21" t="s">
        <v>43</v>
      </c>
      <c r="P7407" s="21" t="s">
        <v>67</v>
      </c>
      <c r="Q7407" s="21" t="s">
        <v>5720</v>
      </c>
      <c r="R7407" s="22">
        <v>16.739999999999998</v>
      </c>
    </row>
    <row r="7408" spans="1:18" x14ac:dyDescent="0.2">
      <c r="A7408" s="21">
        <v>8934</v>
      </c>
      <c r="B7408" s="21" t="s">
        <v>11187</v>
      </c>
      <c r="C7408" s="21" t="s">
        <v>4929</v>
      </c>
      <c r="D7408" s="21" t="s">
        <v>4786</v>
      </c>
      <c r="E7408" s="21" t="s">
        <v>48</v>
      </c>
      <c r="F7408" s="21" t="s">
        <v>2453</v>
      </c>
      <c r="G7408" s="21" t="s">
        <v>2454</v>
      </c>
      <c r="H7408" s="21" t="s">
        <v>38</v>
      </c>
      <c r="I7408" s="21" t="s">
        <v>23</v>
      </c>
      <c r="J7408" s="21" t="s">
        <v>2081</v>
      </c>
      <c r="K7408" s="21" t="s">
        <v>118</v>
      </c>
      <c r="L7408" s="21">
        <v>54302</v>
      </c>
      <c r="M7408" s="21" t="s">
        <v>108</v>
      </c>
      <c r="N7408" s="21" t="s">
        <v>3970</v>
      </c>
      <c r="O7408" s="21" t="s">
        <v>28</v>
      </c>
      <c r="P7408" s="21" t="s">
        <v>64</v>
      </c>
      <c r="Q7408" s="21" t="s">
        <v>3971</v>
      </c>
      <c r="R7408" s="22">
        <v>16.739999999999998</v>
      </c>
    </row>
    <row r="7409" spans="1:18" x14ac:dyDescent="0.2">
      <c r="A7409" s="21">
        <v>3041</v>
      </c>
      <c r="B7409" s="21" t="s">
        <v>6959</v>
      </c>
      <c r="C7409" s="21" t="s">
        <v>12016</v>
      </c>
      <c r="D7409" s="21" t="s">
        <v>11851</v>
      </c>
      <c r="E7409" s="21" t="s">
        <v>48</v>
      </c>
      <c r="F7409" s="21" t="s">
        <v>132</v>
      </c>
      <c r="G7409" s="21" t="s">
        <v>133</v>
      </c>
      <c r="H7409" s="21" t="s">
        <v>22</v>
      </c>
      <c r="I7409" s="21" t="s">
        <v>23</v>
      </c>
      <c r="J7409" s="21" t="s">
        <v>6960</v>
      </c>
      <c r="K7409" s="21" t="s">
        <v>378</v>
      </c>
      <c r="L7409" s="21">
        <v>37421</v>
      </c>
      <c r="M7409" s="21" t="s">
        <v>26</v>
      </c>
      <c r="N7409" s="21" t="s">
        <v>4467</v>
      </c>
      <c r="O7409" s="21" t="s">
        <v>28</v>
      </c>
      <c r="P7409" s="21" t="s">
        <v>64</v>
      </c>
      <c r="Q7409" s="21" t="s">
        <v>4468</v>
      </c>
      <c r="R7409" s="22">
        <v>16.72</v>
      </c>
    </row>
    <row r="7410" spans="1:18" x14ac:dyDescent="0.2">
      <c r="A7410" s="21">
        <v>7887</v>
      </c>
      <c r="B7410" s="21" t="s">
        <v>10578</v>
      </c>
      <c r="C7410" s="21" t="s">
        <v>11795</v>
      </c>
      <c r="D7410" s="21" t="s">
        <v>12136</v>
      </c>
      <c r="E7410" s="21" t="s">
        <v>19</v>
      </c>
      <c r="F7410" s="21" t="s">
        <v>513</v>
      </c>
      <c r="G7410" s="21" t="s">
        <v>514</v>
      </c>
      <c r="H7410" s="21" t="s">
        <v>22</v>
      </c>
      <c r="I7410" s="21" t="s">
        <v>23</v>
      </c>
      <c r="J7410" s="21" t="s">
        <v>7752</v>
      </c>
      <c r="K7410" s="21" t="s">
        <v>516</v>
      </c>
      <c r="L7410" s="21">
        <v>80229</v>
      </c>
      <c r="M7410" s="21" t="s">
        <v>41</v>
      </c>
      <c r="N7410" s="21" t="s">
        <v>4467</v>
      </c>
      <c r="O7410" s="21" t="s">
        <v>28</v>
      </c>
      <c r="P7410" s="21" t="s">
        <v>64</v>
      </c>
      <c r="Q7410" s="21" t="s">
        <v>4468</v>
      </c>
      <c r="R7410" s="22">
        <v>16.72</v>
      </c>
    </row>
    <row r="7411" spans="1:18" x14ac:dyDescent="0.2">
      <c r="A7411" s="21">
        <v>9621</v>
      </c>
      <c r="B7411" s="21" t="s">
        <v>11607</v>
      </c>
      <c r="C7411" s="21" t="s">
        <v>2817</v>
      </c>
      <c r="D7411" s="21" t="s">
        <v>5089</v>
      </c>
      <c r="E7411" s="21" t="s">
        <v>48</v>
      </c>
      <c r="F7411" s="21" t="s">
        <v>5016</v>
      </c>
      <c r="G7411" s="21" t="s">
        <v>5017</v>
      </c>
      <c r="H7411" s="21" t="s">
        <v>105</v>
      </c>
      <c r="I7411" s="21" t="s">
        <v>23</v>
      </c>
      <c r="J7411" s="21" t="s">
        <v>2795</v>
      </c>
      <c r="K7411" s="21" t="s">
        <v>564</v>
      </c>
      <c r="L7411" s="21">
        <v>43130</v>
      </c>
      <c r="M7411" s="21" t="s">
        <v>158</v>
      </c>
      <c r="N7411" s="21" t="s">
        <v>10073</v>
      </c>
      <c r="O7411" s="21" t="s">
        <v>43</v>
      </c>
      <c r="P7411" s="21" t="s">
        <v>77</v>
      </c>
      <c r="Q7411" s="21" t="s">
        <v>10074</v>
      </c>
      <c r="R7411" s="22">
        <v>16.704000000000001</v>
      </c>
    </row>
    <row r="7412" spans="1:18" x14ac:dyDescent="0.2">
      <c r="A7412" s="21">
        <v>2145</v>
      </c>
      <c r="B7412" s="21" t="s">
        <v>5698</v>
      </c>
      <c r="C7412" s="21" t="s">
        <v>11810</v>
      </c>
      <c r="D7412" s="21" t="s">
        <v>11758</v>
      </c>
      <c r="E7412" s="21" t="s">
        <v>48</v>
      </c>
      <c r="F7412" s="21" t="s">
        <v>1530</v>
      </c>
      <c r="G7412" s="21" t="s">
        <v>1531</v>
      </c>
      <c r="H7412" s="21" t="s">
        <v>38</v>
      </c>
      <c r="I7412" s="21" t="s">
        <v>23</v>
      </c>
      <c r="J7412" s="21" t="s">
        <v>156</v>
      </c>
      <c r="K7412" s="21" t="s">
        <v>157</v>
      </c>
      <c r="L7412" s="21">
        <v>19140</v>
      </c>
      <c r="M7412" s="21" t="s">
        <v>158</v>
      </c>
      <c r="N7412" s="21" t="s">
        <v>632</v>
      </c>
      <c r="O7412" s="21" t="s">
        <v>43</v>
      </c>
      <c r="P7412" s="21" t="s">
        <v>302</v>
      </c>
      <c r="Q7412" s="21" t="s">
        <v>633</v>
      </c>
      <c r="R7412" s="22">
        <v>16.687999999999999</v>
      </c>
    </row>
    <row r="7413" spans="1:18" x14ac:dyDescent="0.2">
      <c r="A7413" s="21">
        <v>1671</v>
      </c>
      <c r="B7413" s="21" t="s">
        <v>4889</v>
      </c>
      <c r="C7413" s="21" t="s">
        <v>198</v>
      </c>
      <c r="D7413" s="21" t="s">
        <v>437</v>
      </c>
      <c r="E7413" s="21" t="s">
        <v>48</v>
      </c>
      <c r="F7413" s="21" t="s">
        <v>4738</v>
      </c>
      <c r="G7413" s="21" t="s">
        <v>4739</v>
      </c>
      <c r="H7413" s="21" t="s">
        <v>22</v>
      </c>
      <c r="I7413" s="21" t="s">
        <v>23</v>
      </c>
      <c r="J7413" s="21" t="s">
        <v>202</v>
      </c>
      <c r="K7413" s="21" t="s">
        <v>107</v>
      </c>
      <c r="L7413" s="21">
        <v>77095</v>
      </c>
      <c r="M7413" s="21" t="s">
        <v>108</v>
      </c>
      <c r="N7413" s="21" t="s">
        <v>4890</v>
      </c>
      <c r="O7413" s="21" t="s">
        <v>70</v>
      </c>
      <c r="P7413" s="21" t="s">
        <v>71</v>
      </c>
      <c r="Q7413" s="21" t="s">
        <v>4891</v>
      </c>
      <c r="R7413" s="22">
        <v>16.68</v>
      </c>
    </row>
    <row r="7414" spans="1:18" x14ac:dyDescent="0.2">
      <c r="A7414" s="21">
        <v>2399</v>
      </c>
      <c r="B7414" s="21" t="s">
        <v>6100</v>
      </c>
      <c r="C7414" s="21" t="s">
        <v>6101</v>
      </c>
      <c r="D7414" s="21" t="s">
        <v>6102</v>
      </c>
      <c r="E7414" s="21" t="s">
        <v>19</v>
      </c>
      <c r="F7414" s="21" t="s">
        <v>3950</v>
      </c>
      <c r="G7414" s="21" t="s">
        <v>3951</v>
      </c>
      <c r="H7414" s="21" t="s">
        <v>22</v>
      </c>
      <c r="I7414" s="21" t="s">
        <v>23</v>
      </c>
      <c r="J7414" s="21" t="s">
        <v>134</v>
      </c>
      <c r="K7414" s="21" t="s">
        <v>40</v>
      </c>
      <c r="L7414" s="21">
        <v>94109</v>
      </c>
      <c r="M7414" s="21" t="s">
        <v>41</v>
      </c>
      <c r="N7414" s="21" t="s">
        <v>147</v>
      </c>
      <c r="O7414" s="21" t="s">
        <v>43</v>
      </c>
      <c r="P7414" s="21" t="s">
        <v>67</v>
      </c>
      <c r="Q7414" s="21" t="s">
        <v>148</v>
      </c>
      <c r="R7414" s="22">
        <v>16.68</v>
      </c>
    </row>
    <row r="7415" spans="1:18" x14ac:dyDescent="0.2">
      <c r="A7415" s="21">
        <v>2582</v>
      </c>
      <c r="B7415" s="21" t="s">
        <v>6359</v>
      </c>
      <c r="C7415" s="21" t="s">
        <v>3701</v>
      </c>
      <c r="D7415" s="21" t="s">
        <v>6360</v>
      </c>
      <c r="E7415" s="21" t="s">
        <v>48</v>
      </c>
      <c r="F7415" s="21" t="s">
        <v>1686</v>
      </c>
      <c r="G7415" s="21" t="s">
        <v>1687</v>
      </c>
      <c r="H7415" s="21" t="s">
        <v>105</v>
      </c>
      <c r="I7415" s="21" t="s">
        <v>23</v>
      </c>
      <c r="J7415" s="21" t="s">
        <v>3188</v>
      </c>
      <c r="K7415" s="21" t="s">
        <v>357</v>
      </c>
      <c r="L7415" s="21">
        <v>22304</v>
      </c>
      <c r="M7415" s="21" t="s">
        <v>26</v>
      </c>
      <c r="N7415" s="21" t="s">
        <v>5992</v>
      </c>
      <c r="O7415" s="21" t="s">
        <v>43</v>
      </c>
      <c r="P7415" s="21" t="s">
        <v>91</v>
      </c>
      <c r="Q7415" s="21" t="s">
        <v>5993</v>
      </c>
      <c r="R7415" s="22">
        <v>16.68</v>
      </c>
    </row>
    <row r="7416" spans="1:18" x14ac:dyDescent="0.2">
      <c r="A7416" s="21">
        <v>2706</v>
      </c>
      <c r="B7416" s="21" t="s">
        <v>6539</v>
      </c>
      <c r="C7416" s="21" t="s">
        <v>1118</v>
      </c>
      <c r="D7416" s="21" t="s">
        <v>2923</v>
      </c>
      <c r="E7416" s="21" t="s">
        <v>48</v>
      </c>
      <c r="F7416" s="21" t="s">
        <v>4159</v>
      </c>
      <c r="G7416" s="21" t="s">
        <v>4160</v>
      </c>
      <c r="H7416" s="21" t="s">
        <v>105</v>
      </c>
      <c r="I7416" s="21" t="s">
        <v>23</v>
      </c>
      <c r="J7416" s="21" t="s">
        <v>752</v>
      </c>
      <c r="K7416" s="21" t="s">
        <v>753</v>
      </c>
      <c r="L7416" s="21">
        <v>88220</v>
      </c>
      <c r="M7416" s="21" t="s">
        <v>41</v>
      </c>
      <c r="N7416" s="21" t="s">
        <v>4759</v>
      </c>
      <c r="O7416" s="21" t="s">
        <v>43</v>
      </c>
      <c r="P7416" s="21" t="s">
        <v>651</v>
      </c>
      <c r="Q7416" s="21" t="s">
        <v>4760</v>
      </c>
      <c r="R7416" s="22">
        <v>16.68</v>
      </c>
    </row>
    <row r="7417" spans="1:18" x14ac:dyDescent="0.2">
      <c r="A7417" s="21">
        <v>5552</v>
      </c>
      <c r="B7417" s="21" t="s">
        <v>9140</v>
      </c>
      <c r="C7417" s="21" t="s">
        <v>12089</v>
      </c>
      <c r="D7417" s="21" t="s">
        <v>5791</v>
      </c>
      <c r="E7417" s="21" t="s">
        <v>48</v>
      </c>
      <c r="F7417" s="21" t="s">
        <v>7542</v>
      </c>
      <c r="G7417" s="21" t="s">
        <v>7543</v>
      </c>
      <c r="H7417" s="21" t="s">
        <v>38</v>
      </c>
      <c r="I7417" s="21" t="s">
        <v>23</v>
      </c>
      <c r="J7417" s="21" t="s">
        <v>202</v>
      </c>
      <c r="K7417" s="21" t="s">
        <v>107</v>
      </c>
      <c r="L7417" s="21">
        <v>77036</v>
      </c>
      <c r="M7417" s="21" t="s">
        <v>108</v>
      </c>
      <c r="N7417" s="21" t="s">
        <v>7578</v>
      </c>
      <c r="O7417" s="21" t="s">
        <v>43</v>
      </c>
      <c r="P7417" s="21" t="s">
        <v>651</v>
      </c>
      <c r="Q7417" s="21" t="s">
        <v>7579</v>
      </c>
      <c r="R7417" s="22">
        <v>16.655999999999999</v>
      </c>
    </row>
    <row r="7418" spans="1:18" x14ac:dyDescent="0.2">
      <c r="A7418" s="21">
        <v>8482</v>
      </c>
      <c r="B7418" s="21" t="s">
        <v>10920</v>
      </c>
      <c r="C7418" s="21" t="s">
        <v>2753</v>
      </c>
      <c r="D7418" s="21" t="s">
        <v>2997</v>
      </c>
      <c r="E7418" s="21" t="s">
        <v>48</v>
      </c>
      <c r="F7418" s="21" t="s">
        <v>4749</v>
      </c>
      <c r="G7418" s="21" t="s">
        <v>4750</v>
      </c>
      <c r="H7418" s="21" t="s">
        <v>105</v>
      </c>
      <c r="I7418" s="21" t="s">
        <v>23</v>
      </c>
      <c r="J7418" s="21" t="s">
        <v>156</v>
      </c>
      <c r="K7418" s="21" t="s">
        <v>157</v>
      </c>
      <c r="L7418" s="21">
        <v>19120</v>
      </c>
      <c r="M7418" s="21" t="s">
        <v>158</v>
      </c>
      <c r="N7418" s="21" t="s">
        <v>4055</v>
      </c>
      <c r="O7418" s="21" t="s">
        <v>43</v>
      </c>
      <c r="P7418" s="21" t="s">
        <v>67</v>
      </c>
      <c r="Q7418" s="21" t="s">
        <v>4056</v>
      </c>
      <c r="R7418" s="22">
        <v>16.655999999999999</v>
      </c>
    </row>
    <row r="7419" spans="1:18" x14ac:dyDescent="0.2">
      <c r="A7419" s="21">
        <v>9686</v>
      </c>
      <c r="B7419" s="21" t="s">
        <v>11644</v>
      </c>
      <c r="C7419" s="21" t="s">
        <v>12010</v>
      </c>
      <c r="D7419" s="21" t="s">
        <v>12011</v>
      </c>
      <c r="E7419" s="21" t="s">
        <v>19</v>
      </c>
      <c r="F7419" s="21" t="s">
        <v>10439</v>
      </c>
      <c r="G7419" s="21" t="s">
        <v>10440</v>
      </c>
      <c r="H7419" s="21" t="s">
        <v>38</v>
      </c>
      <c r="I7419" s="21" t="s">
        <v>23</v>
      </c>
      <c r="J7419" s="21" t="s">
        <v>39</v>
      </c>
      <c r="K7419" s="21" t="s">
        <v>40</v>
      </c>
      <c r="L7419" s="21">
        <v>90032</v>
      </c>
      <c r="M7419" s="21" t="s">
        <v>41</v>
      </c>
      <c r="N7419" s="21" t="s">
        <v>6208</v>
      </c>
      <c r="O7419" s="21" t="s">
        <v>70</v>
      </c>
      <c r="P7419" s="21" t="s">
        <v>175</v>
      </c>
      <c r="Q7419" s="21" t="s">
        <v>6209</v>
      </c>
      <c r="R7419" s="22">
        <v>16.59</v>
      </c>
    </row>
    <row r="7420" spans="1:18" x14ac:dyDescent="0.2">
      <c r="A7420" s="21">
        <v>4519</v>
      </c>
      <c r="B7420" s="21" t="s">
        <v>8344</v>
      </c>
      <c r="C7420" s="21" t="s">
        <v>4320</v>
      </c>
      <c r="D7420" s="21" t="s">
        <v>11822</v>
      </c>
      <c r="E7420" s="21" t="s">
        <v>48</v>
      </c>
      <c r="F7420" s="21" t="s">
        <v>4659</v>
      </c>
      <c r="G7420" s="21" t="s">
        <v>4660</v>
      </c>
      <c r="H7420" s="21" t="s">
        <v>22</v>
      </c>
      <c r="I7420" s="21" t="s">
        <v>23</v>
      </c>
      <c r="J7420" s="21" t="s">
        <v>134</v>
      </c>
      <c r="K7420" s="21" t="s">
        <v>40</v>
      </c>
      <c r="L7420" s="21">
        <v>94109</v>
      </c>
      <c r="M7420" s="21" t="s">
        <v>41</v>
      </c>
      <c r="N7420" s="21" t="s">
        <v>765</v>
      </c>
      <c r="O7420" s="21" t="s">
        <v>43</v>
      </c>
      <c r="P7420" s="21" t="s">
        <v>67</v>
      </c>
      <c r="Q7420" s="21" t="s">
        <v>766</v>
      </c>
      <c r="R7420" s="22">
        <v>16.559999999999999</v>
      </c>
    </row>
    <row r="7421" spans="1:18" x14ac:dyDescent="0.2">
      <c r="A7421" s="21">
        <v>4666</v>
      </c>
      <c r="B7421" s="21" t="s">
        <v>8477</v>
      </c>
      <c r="C7421" s="21" t="s">
        <v>452</v>
      </c>
      <c r="D7421" s="21" t="s">
        <v>1789</v>
      </c>
      <c r="E7421" s="21" t="s">
        <v>48</v>
      </c>
      <c r="F7421" s="21" t="s">
        <v>5311</v>
      </c>
      <c r="G7421" s="21" t="s">
        <v>5312</v>
      </c>
      <c r="H7421" s="21" t="s">
        <v>22</v>
      </c>
      <c r="I7421" s="21" t="s">
        <v>23</v>
      </c>
      <c r="J7421" s="21" t="s">
        <v>1524</v>
      </c>
      <c r="K7421" s="21" t="s">
        <v>52</v>
      </c>
      <c r="L7421" s="21">
        <v>33024</v>
      </c>
      <c r="M7421" s="21" t="s">
        <v>26</v>
      </c>
      <c r="N7421" s="21" t="s">
        <v>1434</v>
      </c>
      <c r="O7421" s="21" t="s">
        <v>43</v>
      </c>
      <c r="P7421" s="21" t="s">
        <v>44</v>
      </c>
      <c r="Q7421" s="21" t="s">
        <v>1435</v>
      </c>
      <c r="R7421" s="22">
        <v>16.559999999999999</v>
      </c>
    </row>
    <row r="7422" spans="1:18" x14ac:dyDescent="0.2">
      <c r="A7422" s="21">
        <v>5749</v>
      </c>
      <c r="B7422" s="21" t="s">
        <v>9278</v>
      </c>
      <c r="C7422" s="21" t="s">
        <v>11719</v>
      </c>
      <c r="D7422" s="21" t="s">
        <v>11998</v>
      </c>
      <c r="E7422" s="21" t="s">
        <v>48</v>
      </c>
      <c r="F7422" s="21" t="s">
        <v>272</v>
      </c>
      <c r="G7422" s="21" t="s">
        <v>273</v>
      </c>
      <c r="H7422" s="21" t="s">
        <v>22</v>
      </c>
      <c r="I7422" s="21" t="s">
        <v>23</v>
      </c>
      <c r="J7422" s="21" t="s">
        <v>3988</v>
      </c>
      <c r="K7422" s="21" t="s">
        <v>89</v>
      </c>
      <c r="L7422" s="21">
        <v>27834</v>
      </c>
      <c r="M7422" s="21" t="s">
        <v>26</v>
      </c>
      <c r="N7422" s="21" t="s">
        <v>8484</v>
      </c>
      <c r="O7422" s="21" t="s">
        <v>70</v>
      </c>
      <c r="P7422" s="21" t="s">
        <v>175</v>
      </c>
      <c r="Q7422" s="21" t="s">
        <v>8485</v>
      </c>
      <c r="R7422" s="22">
        <v>16.559999999999999</v>
      </c>
    </row>
    <row r="7423" spans="1:18" x14ac:dyDescent="0.2">
      <c r="A7423" s="21">
        <v>8818</v>
      </c>
      <c r="B7423" s="21" t="s">
        <v>11119</v>
      </c>
      <c r="C7423" s="21" t="s">
        <v>807</v>
      </c>
      <c r="D7423" s="21" t="s">
        <v>2953</v>
      </c>
      <c r="E7423" s="21" t="s">
        <v>19</v>
      </c>
      <c r="F7423" s="21" t="s">
        <v>6164</v>
      </c>
      <c r="G7423" s="21" t="s">
        <v>6165</v>
      </c>
      <c r="H7423" s="21" t="s">
        <v>22</v>
      </c>
      <c r="I7423" s="21" t="s">
        <v>23</v>
      </c>
      <c r="J7423" s="21" t="s">
        <v>587</v>
      </c>
      <c r="K7423" s="21" t="s">
        <v>275</v>
      </c>
      <c r="L7423" s="21">
        <v>19805</v>
      </c>
      <c r="M7423" s="21" t="s">
        <v>158</v>
      </c>
      <c r="N7423" s="21" t="s">
        <v>6812</v>
      </c>
      <c r="O7423" s="21" t="s">
        <v>43</v>
      </c>
      <c r="P7423" s="21" t="s">
        <v>189</v>
      </c>
      <c r="Q7423" s="21" t="s">
        <v>755</v>
      </c>
      <c r="R7423" s="22">
        <v>16.559999999999999</v>
      </c>
    </row>
    <row r="7424" spans="1:18" x14ac:dyDescent="0.2">
      <c r="A7424" s="21">
        <v>9073</v>
      </c>
      <c r="B7424" s="21" t="s">
        <v>11275</v>
      </c>
      <c r="C7424" s="21" t="s">
        <v>11953</v>
      </c>
      <c r="D7424" s="21" t="s">
        <v>11831</v>
      </c>
      <c r="E7424" s="21" t="s">
        <v>48</v>
      </c>
      <c r="F7424" s="21" t="s">
        <v>4442</v>
      </c>
      <c r="G7424" s="21" t="s">
        <v>4443</v>
      </c>
      <c r="H7424" s="21" t="s">
        <v>22</v>
      </c>
      <c r="I7424" s="21" t="s">
        <v>23</v>
      </c>
      <c r="J7424" s="21" t="s">
        <v>356</v>
      </c>
      <c r="K7424" s="21" t="s">
        <v>672</v>
      </c>
      <c r="L7424" s="21">
        <v>65807</v>
      </c>
      <c r="M7424" s="21" t="s">
        <v>108</v>
      </c>
      <c r="N7424" s="21" t="s">
        <v>6812</v>
      </c>
      <c r="O7424" s="21" t="s">
        <v>43</v>
      </c>
      <c r="P7424" s="21" t="s">
        <v>189</v>
      </c>
      <c r="Q7424" s="21" t="s">
        <v>755</v>
      </c>
      <c r="R7424" s="22">
        <v>16.559999999999999</v>
      </c>
    </row>
    <row r="7425" spans="1:18" x14ac:dyDescent="0.2">
      <c r="A7425" s="21">
        <v>1173</v>
      </c>
      <c r="B7425" s="21" t="s">
        <v>3804</v>
      </c>
      <c r="C7425" s="21" t="s">
        <v>3805</v>
      </c>
      <c r="D7425" s="21" t="s">
        <v>3806</v>
      </c>
      <c r="E7425" s="21" t="s">
        <v>48</v>
      </c>
      <c r="F7425" s="21" t="s">
        <v>2058</v>
      </c>
      <c r="G7425" s="21" t="s">
        <v>2059</v>
      </c>
      <c r="H7425" s="21" t="s">
        <v>22</v>
      </c>
      <c r="I7425" s="21" t="s">
        <v>23</v>
      </c>
      <c r="J7425" s="21" t="s">
        <v>39</v>
      </c>
      <c r="K7425" s="21" t="s">
        <v>40</v>
      </c>
      <c r="L7425" s="21">
        <v>90008</v>
      </c>
      <c r="M7425" s="21" t="s">
        <v>41</v>
      </c>
      <c r="N7425" s="21" t="s">
        <v>3807</v>
      </c>
      <c r="O7425" s="21" t="s">
        <v>43</v>
      </c>
      <c r="P7425" s="21" t="s">
        <v>74</v>
      </c>
      <c r="Q7425" s="21" t="s">
        <v>3808</v>
      </c>
      <c r="R7425" s="22">
        <v>16.52</v>
      </c>
    </row>
    <row r="7426" spans="1:18" x14ac:dyDescent="0.2">
      <c r="A7426" s="21">
        <v>1521</v>
      </c>
      <c r="B7426" s="21" t="s">
        <v>4575</v>
      </c>
      <c r="C7426" s="21" t="s">
        <v>4576</v>
      </c>
      <c r="D7426" s="21" t="s">
        <v>799</v>
      </c>
      <c r="E7426" s="21" t="s">
        <v>48</v>
      </c>
      <c r="F7426" s="21" t="s">
        <v>4577</v>
      </c>
      <c r="G7426" s="21" t="s">
        <v>4578</v>
      </c>
      <c r="H7426" s="21" t="s">
        <v>105</v>
      </c>
      <c r="I7426" s="21" t="s">
        <v>23</v>
      </c>
      <c r="J7426" s="21" t="s">
        <v>341</v>
      </c>
      <c r="K7426" s="21" t="s">
        <v>232</v>
      </c>
      <c r="L7426" s="21">
        <v>60610</v>
      </c>
      <c r="M7426" s="21" t="s">
        <v>108</v>
      </c>
      <c r="N7426" s="21" t="s">
        <v>4579</v>
      </c>
      <c r="O7426" s="21" t="s">
        <v>43</v>
      </c>
      <c r="P7426" s="21" t="s">
        <v>67</v>
      </c>
      <c r="Q7426" s="21" t="s">
        <v>4580</v>
      </c>
      <c r="R7426" s="22">
        <v>16.52</v>
      </c>
    </row>
    <row r="7427" spans="1:18" x14ac:dyDescent="0.2">
      <c r="A7427" s="21">
        <v>2209</v>
      </c>
      <c r="B7427" s="21" t="s">
        <v>5788</v>
      </c>
      <c r="C7427" s="21" t="s">
        <v>3813</v>
      </c>
      <c r="D7427" s="21" t="s">
        <v>5789</v>
      </c>
      <c r="E7427" s="21" t="s">
        <v>48</v>
      </c>
      <c r="F7427" s="21" t="s">
        <v>471</v>
      </c>
      <c r="G7427" s="21" t="s">
        <v>472</v>
      </c>
      <c r="H7427" s="21" t="s">
        <v>105</v>
      </c>
      <c r="I7427" s="21" t="s">
        <v>23</v>
      </c>
      <c r="J7427" s="21" t="s">
        <v>299</v>
      </c>
      <c r="K7427" s="21" t="s">
        <v>300</v>
      </c>
      <c r="L7427" s="21">
        <v>10009</v>
      </c>
      <c r="M7427" s="21" t="s">
        <v>158</v>
      </c>
      <c r="N7427" s="21" t="s">
        <v>533</v>
      </c>
      <c r="O7427" s="21" t="s">
        <v>43</v>
      </c>
      <c r="P7427" s="21" t="s">
        <v>67</v>
      </c>
      <c r="Q7427" s="21" t="s">
        <v>534</v>
      </c>
      <c r="R7427" s="22">
        <v>16.52</v>
      </c>
    </row>
    <row r="7428" spans="1:18" x14ac:dyDescent="0.2">
      <c r="A7428" s="21">
        <v>3742</v>
      </c>
      <c r="B7428" s="21" t="s">
        <v>7641</v>
      </c>
      <c r="C7428" s="21" t="s">
        <v>6769</v>
      </c>
      <c r="D7428" s="21" t="s">
        <v>3066</v>
      </c>
      <c r="E7428" s="21" t="s">
        <v>48</v>
      </c>
      <c r="F7428" s="21" t="s">
        <v>5683</v>
      </c>
      <c r="G7428" s="21" t="s">
        <v>5684</v>
      </c>
      <c r="H7428" s="21" t="s">
        <v>22</v>
      </c>
      <c r="I7428" s="21" t="s">
        <v>23</v>
      </c>
      <c r="J7428" s="21" t="s">
        <v>299</v>
      </c>
      <c r="K7428" s="21" t="s">
        <v>300</v>
      </c>
      <c r="L7428" s="21">
        <v>10011</v>
      </c>
      <c r="M7428" s="21" t="s">
        <v>158</v>
      </c>
      <c r="N7428" s="21" t="s">
        <v>1420</v>
      </c>
      <c r="O7428" s="21" t="s">
        <v>43</v>
      </c>
      <c r="P7428" s="21" t="s">
        <v>189</v>
      </c>
      <c r="Q7428" s="21" t="s">
        <v>1421</v>
      </c>
      <c r="R7428" s="22">
        <v>16.52</v>
      </c>
    </row>
    <row r="7429" spans="1:18" x14ac:dyDescent="0.2">
      <c r="A7429" s="21">
        <v>4163</v>
      </c>
      <c r="B7429" s="21" t="s">
        <v>8029</v>
      </c>
      <c r="C7429" s="21" t="s">
        <v>8030</v>
      </c>
      <c r="D7429" s="21" t="s">
        <v>4665</v>
      </c>
      <c r="E7429" s="21" t="s">
        <v>48</v>
      </c>
      <c r="F7429" s="21" t="s">
        <v>2064</v>
      </c>
      <c r="G7429" s="21" t="s">
        <v>2065</v>
      </c>
      <c r="H7429" s="21" t="s">
        <v>22</v>
      </c>
      <c r="I7429" s="21" t="s">
        <v>23</v>
      </c>
      <c r="J7429" s="21" t="s">
        <v>274</v>
      </c>
      <c r="K7429" s="21" t="s">
        <v>3052</v>
      </c>
      <c r="L7429" s="21">
        <v>3820</v>
      </c>
      <c r="M7429" s="21" t="s">
        <v>158</v>
      </c>
      <c r="N7429" s="21" t="s">
        <v>2726</v>
      </c>
      <c r="O7429" s="21" t="s">
        <v>43</v>
      </c>
      <c r="P7429" s="21" t="s">
        <v>44</v>
      </c>
      <c r="Q7429" s="21" t="s">
        <v>2727</v>
      </c>
      <c r="R7429" s="22">
        <v>16.52</v>
      </c>
    </row>
    <row r="7430" spans="1:18" x14ac:dyDescent="0.2">
      <c r="A7430" s="21">
        <v>7354</v>
      </c>
      <c r="B7430" s="21" t="s">
        <v>10293</v>
      </c>
      <c r="C7430" s="21" t="s">
        <v>452</v>
      </c>
      <c r="D7430" s="21" t="s">
        <v>3035</v>
      </c>
      <c r="E7430" s="21" t="s">
        <v>48</v>
      </c>
      <c r="F7430" s="21" t="s">
        <v>3505</v>
      </c>
      <c r="G7430" s="21" t="s">
        <v>3506</v>
      </c>
      <c r="H7430" s="21" t="s">
        <v>105</v>
      </c>
      <c r="I7430" s="21" t="s">
        <v>23</v>
      </c>
      <c r="J7430" s="21" t="s">
        <v>156</v>
      </c>
      <c r="K7430" s="21" t="s">
        <v>157</v>
      </c>
      <c r="L7430" s="21">
        <v>19134</v>
      </c>
      <c r="M7430" s="21" t="s">
        <v>158</v>
      </c>
      <c r="N7430" s="21" t="s">
        <v>2726</v>
      </c>
      <c r="O7430" s="21" t="s">
        <v>43</v>
      </c>
      <c r="P7430" s="21" t="s">
        <v>44</v>
      </c>
      <c r="Q7430" s="21" t="s">
        <v>2727</v>
      </c>
      <c r="R7430" s="22">
        <v>16.52</v>
      </c>
    </row>
    <row r="7431" spans="1:18" x14ac:dyDescent="0.2">
      <c r="A7431" s="21">
        <v>7629</v>
      </c>
      <c r="B7431" s="21" t="s">
        <v>10426</v>
      </c>
      <c r="C7431" s="21" t="s">
        <v>806</v>
      </c>
      <c r="D7431" s="21" t="s">
        <v>807</v>
      </c>
      <c r="E7431" s="21" t="s">
        <v>19</v>
      </c>
      <c r="F7431" s="21" t="s">
        <v>2961</v>
      </c>
      <c r="G7431" s="21" t="s">
        <v>2962</v>
      </c>
      <c r="H7431" s="21" t="s">
        <v>38</v>
      </c>
      <c r="I7431" s="21" t="s">
        <v>23</v>
      </c>
      <c r="J7431" s="21" t="s">
        <v>614</v>
      </c>
      <c r="K7431" s="21" t="s">
        <v>348</v>
      </c>
      <c r="L7431" s="21">
        <v>85023</v>
      </c>
      <c r="M7431" s="21" t="s">
        <v>41</v>
      </c>
      <c r="N7431" s="21" t="s">
        <v>4479</v>
      </c>
      <c r="O7431" s="21" t="s">
        <v>43</v>
      </c>
      <c r="P7431" s="21" t="s">
        <v>44</v>
      </c>
      <c r="Q7431" s="21" t="s">
        <v>4480</v>
      </c>
      <c r="R7431" s="22">
        <v>16.52</v>
      </c>
    </row>
    <row r="7432" spans="1:18" x14ac:dyDescent="0.2">
      <c r="A7432" s="21">
        <v>8667</v>
      </c>
      <c r="B7432" s="21" t="s">
        <v>11031</v>
      </c>
      <c r="C7432" s="21" t="s">
        <v>4364</v>
      </c>
      <c r="D7432" s="21" t="s">
        <v>12010</v>
      </c>
      <c r="E7432" s="21" t="s">
        <v>206</v>
      </c>
      <c r="F7432" s="21" t="s">
        <v>11032</v>
      </c>
      <c r="G7432" s="21" t="s">
        <v>11033</v>
      </c>
      <c r="H7432" s="21" t="s">
        <v>38</v>
      </c>
      <c r="I7432" s="21" t="s">
        <v>23</v>
      </c>
      <c r="J7432" s="21" t="s">
        <v>156</v>
      </c>
      <c r="K7432" s="21" t="s">
        <v>157</v>
      </c>
      <c r="L7432" s="21">
        <v>19140</v>
      </c>
      <c r="M7432" s="21" t="s">
        <v>158</v>
      </c>
      <c r="N7432" s="21" t="s">
        <v>7551</v>
      </c>
      <c r="O7432" s="21" t="s">
        <v>43</v>
      </c>
      <c r="P7432" s="21" t="s">
        <v>67</v>
      </c>
      <c r="Q7432" s="21" t="s">
        <v>7552</v>
      </c>
      <c r="R7432" s="22">
        <v>16.52</v>
      </c>
    </row>
    <row r="7433" spans="1:18" x14ac:dyDescent="0.2">
      <c r="A7433" s="21">
        <v>3456</v>
      </c>
      <c r="B7433" s="21" t="s">
        <v>7389</v>
      </c>
      <c r="C7433" s="21" t="s">
        <v>5151</v>
      </c>
      <c r="D7433" s="21" t="s">
        <v>4718</v>
      </c>
      <c r="E7433" s="21" t="s">
        <v>48</v>
      </c>
      <c r="F7433" s="21" t="s">
        <v>1112</v>
      </c>
      <c r="G7433" s="21" t="s">
        <v>1113</v>
      </c>
      <c r="H7433" s="21" t="s">
        <v>22</v>
      </c>
      <c r="I7433" s="21" t="s">
        <v>23</v>
      </c>
      <c r="J7433" s="21" t="s">
        <v>6336</v>
      </c>
      <c r="K7433" s="21" t="s">
        <v>378</v>
      </c>
      <c r="L7433" s="21">
        <v>37211</v>
      </c>
      <c r="M7433" s="21" t="s">
        <v>26</v>
      </c>
      <c r="N7433" s="21" t="s">
        <v>7390</v>
      </c>
      <c r="O7433" s="21" t="s">
        <v>43</v>
      </c>
      <c r="P7433" s="21" t="s">
        <v>91</v>
      </c>
      <c r="Q7433" s="21" t="s">
        <v>7391</v>
      </c>
      <c r="R7433" s="22">
        <v>16.495999999999999</v>
      </c>
    </row>
    <row r="7434" spans="1:18" x14ac:dyDescent="0.2">
      <c r="A7434" s="21">
        <v>2789</v>
      </c>
      <c r="B7434" s="21" t="s">
        <v>6666</v>
      </c>
      <c r="C7434" s="21" t="s">
        <v>11893</v>
      </c>
      <c r="D7434" s="21" t="s">
        <v>12033</v>
      </c>
      <c r="E7434" s="21" t="s">
        <v>48</v>
      </c>
      <c r="F7434" s="21" t="s">
        <v>5329</v>
      </c>
      <c r="G7434" s="21" t="s">
        <v>5330</v>
      </c>
      <c r="H7434" s="21" t="s">
        <v>38</v>
      </c>
      <c r="I7434" s="21" t="s">
        <v>23</v>
      </c>
      <c r="J7434" s="21" t="s">
        <v>6667</v>
      </c>
      <c r="K7434" s="21" t="s">
        <v>107</v>
      </c>
      <c r="L7434" s="21">
        <v>78415</v>
      </c>
      <c r="M7434" s="21" t="s">
        <v>108</v>
      </c>
      <c r="N7434" s="21" t="s">
        <v>660</v>
      </c>
      <c r="O7434" s="21" t="s">
        <v>43</v>
      </c>
      <c r="P7434" s="21" t="s">
        <v>67</v>
      </c>
      <c r="Q7434" s="21" t="s">
        <v>661</v>
      </c>
      <c r="R7434" s="22">
        <v>16.463999999999999</v>
      </c>
    </row>
    <row r="7435" spans="1:18" x14ac:dyDescent="0.2">
      <c r="A7435" s="21">
        <v>9154</v>
      </c>
      <c r="B7435" s="21" t="s">
        <v>11322</v>
      </c>
      <c r="C7435" s="21" t="s">
        <v>4080</v>
      </c>
      <c r="D7435" s="21" t="s">
        <v>4846</v>
      </c>
      <c r="E7435" s="21" t="s">
        <v>19</v>
      </c>
      <c r="F7435" s="21" t="s">
        <v>327</v>
      </c>
      <c r="G7435" s="21" t="s">
        <v>328</v>
      </c>
      <c r="H7435" s="21" t="s">
        <v>22</v>
      </c>
      <c r="I7435" s="21" t="s">
        <v>23</v>
      </c>
      <c r="J7435" s="21" t="s">
        <v>8558</v>
      </c>
      <c r="K7435" s="21" t="s">
        <v>348</v>
      </c>
      <c r="L7435" s="21">
        <v>85323</v>
      </c>
      <c r="M7435" s="21" t="s">
        <v>41</v>
      </c>
      <c r="N7435" s="21" t="s">
        <v>1986</v>
      </c>
      <c r="O7435" s="21" t="s">
        <v>43</v>
      </c>
      <c r="P7435" s="21" t="s">
        <v>67</v>
      </c>
      <c r="Q7435" s="21" t="s">
        <v>1987</v>
      </c>
      <c r="R7435" s="22">
        <v>16.463999999999999</v>
      </c>
    </row>
    <row r="7436" spans="1:18" x14ac:dyDescent="0.2">
      <c r="A7436" s="21">
        <v>7128</v>
      </c>
      <c r="B7436" s="21" t="s">
        <v>10149</v>
      </c>
      <c r="C7436" s="21" t="s">
        <v>5893</v>
      </c>
      <c r="D7436" s="21" t="s">
        <v>727</v>
      </c>
      <c r="E7436" s="21" t="s">
        <v>48</v>
      </c>
      <c r="F7436" s="21" t="s">
        <v>5866</v>
      </c>
      <c r="G7436" s="21" t="s">
        <v>5867</v>
      </c>
      <c r="H7436" s="21" t="s">
        <v>22</v>
      </c>
      <c r="I7436" s="21" t="s">
        <v>23</v>
      </c>
      <c r="J7436" s="21" t="s">
        <v>684</v>
      </c>
      <c r="K7436" s="21" t="s">
        <v>275</v>
      </c>
      <c r="L7436" s="21">
        <v>19711</v>
      </c>
      <c r="M7436" s="21" t="s">
        <v>158</v>
      </c>
      <c r="N7436" s="21" t="s">
        <v>5073</v>
      </c>
      <c r="O7436" s="21" t="s">
        <v>43</v>
      </c>
      <c r="P7436" s="21" t="s">
        <v>91</v>
      </c>
      <c r="Q7436" s="21" t="s">
        <v>5074</v>
      </c>
      <c r="R7436" s="22">
        <v>16.45</v>
      </c>
    </row>
    <row r="7437" spans="1:18" x14ac:dyDescent="0.2">
      <c r="A7437" s="21">
        <v>3613</v>
      </c>
      <c r="B7437" s="21" t="s">
        <v>7530</v>
      </c>
      <c r="C7437" s="21" t="s">
        <v>11825</v>
      </c>
      <c r="D7437" s="21" t="s">
        <v>11861</v>
      </c>
      <c r="E7437" s="21" t="s">
        <v>48</v>
      </c>
      <c r="F7437" s="21" t="s">
        <v>4159</v>
      </c>
      <c r="G7437" s="21" t="s">
        <v>4160</v>
      </c>
      <c r="H7437" s="21" t="s">
        <v>105</v>
      </c>
      <c r="I7437" s="21" t="s">
        <v>23</v>
      </c>
      <c r="J7437" s="21" t="s">
        <v>156</v>
      </c>
      <c r="K7437" s="21" t="s">
        <v>157</v>
      </c>
      <c r="L7437" s="21">
        <v>19134</v>
      </c>
      <c r="M7437" s="21" t="s">
        <v>158</v>
      </c>
      <c r="N7437" s="21" t="s">
        <v>7360</v>
      </c>
      <c r="O7437" s="21" t="s">
        <v>43</v>
      </c>
      <c r="P7437" s="21" t="s">
        <v>91</v>
      </c>
      <c r="Q7437" s="21" t="s">
        <v>7361</v>
      </c>
      <c r="R7437" s="22">
        <v>16.448</v>
      </c>
    </row>
    <row r="7438" spans="1:18" x14ac:dyDescent="0.2">
      <c r="A7438" s="21">
        <v>7981</v>
      </c>
      <c r="B7438" s="21" t="s">
        <v>10622</v>
      </c>
      <c r="C7438" s="21" t="s">
        <v>12268</v>
      </c>
      <c r="D7438" s="21" t="s">
        <v>12261</v>
      </c>
      <c r="E7438" s="21" t="s">
        <v>48</v>
      </c>
      <c r="F7438" s="21" t="s">
        <v>283</v>
      </c>
      <c r="G7438" s="21" t="s">
        <v>284</v>
      </c>
      <c r="H7438" s="21" t="s">
        <v>22</v>
      </c>
      <c r="I7438" s="21" t="s">
        <v>23</v>
      </c>
      <c r="J7438" s="21" t="s">
        <v>202</v>
      </c>
      <c r="K7438" s="21" t="s">
        <v>107</v>
      </c>
      <c r="L7438" s="21">
        <v>77095</v>
      </c>
      <c r="M7438" s="21" t="s">
        <v>108</v>
      </c>
      <c r="N7438" s="21" t="s">
        <v>7360</v>
      </c>
      <c r="O7438" s="21" t="s">
        <v>43</v>
      </c>
      <c r="P7438" s="21" t="s">
        <v>91</v>
      </c>
      <c r="Q7438" s="21" t="s">
        <v>7361</v>
      </c>
      <c r="R7438" s="22">
        <v>16.448</v>
      </c>
    </row>
    <row r="7439" spans="1:18" x14ac:dyDescent="0.2">
      <c r="A7439" s="21">
        <v>1378</v>
      </c>
      <c r="B7439" s="21" t="s">
        <v>4266</v>
      </c>
      <c r="C7439" s="21" t="s">
        <v>12022</v>
      </c>
      <c r="D7439" s="21" t="s">
        <v>11772</v>
      </c>
      <c r="E7439" s="21" t="s">
        <v>19</v>
      </c>
      <c r="F7439" s="21" t="s">
        <v>1003</v>
      </c>
      <c r="G7439" s="21" t="s">
        <v>1004</v>
      </c>
      <c r="H7439" s="21" t="s">
        <v>22</v>
      </c>
      <c r="I7439" s="21" t="s">
        <v>23</v>
      </c>
      <c r="J7439" s="21" t="s">
        <v>4267</v>
      </c>
      <c r="K7439" s="21" t="s">
        <v>127</v>
      </c>
      <c r="L7439" s="21">
        <v>84062</v>
      </c>
      <c r="M7439" s="21" t="s">
        <v>41</v>
      </c>
      <c r="N7439" s="21" t="s">
        <v>4272</v>
      </c>
      <c r="O7439" s="21" t="s">
        <v>43</v>
      </c>
      <c r="P7439" s="21" t="s">
        <v>67</v>
      </c>
      <c r="Q7439" s="21" t="s">
        <v>4273</v>
      </c>
      <c r="R7439" s="22">
        <v>16.399999999999999</v>
      </c>
    </row>
    <row r="7440" spans="1:18" x14ac:dyDescent="0.2">
      <c r="A7440" s="21">
        <v>2289</v>
      </c>
      <c r="B7440" s="21" t="s">
        <v>5942</v>
      </c>
      <c r="C7440" s="21" t="s">
        <v>11850</v>
      </c>
      <c r="D7440" s="21" t="s">
        <v>1877</v>
      </c>
      <c r="E7440" s="21" t="s">
        <v>206</v>
      </c>
      <c r="F7440" s="21" t="s">
        <v>5634</v>
      </c>
      <c r="G7440" s="21" t="s">
        <v>5635</v>
      </c>
      <c r="H7440" s="21" t="s">
        <v>22</v>
      </c>
      <c r="I7440" s="21" t="s">
        <v>23</v>
      </c>
      <c r="J7440" s="21" t="s">
        <v>39</v>
      </c>
      <c r="K7440" s="21" t="s">
        <v>40</v>
      </c>
      <c r="L7440" s="21">
        <v>90032</v>
      </c>
      <c r="M7440" s="21" t="s">
        <v>41</v>
      </c>
      <c r="N7440" s="21" t="s">
        <v>3705</v>
      </c>
      <c r="O7440" s="21" t="s">
        <v>43</v>
      </c>
      <c r="P7440" s="21" t="s">
        <v>67</v>
      </c>
      <c r="Q7440" s="21" t="s">
        <v>3706</v>
      </c>
      <c r="R7440" s="22">
        <v>16.399999999999999</v>
      </c>
    </row>
    <row r="7441" spans="1:18" x14ac:dyDescent="0.2">
      <c r="A7441" s="21">
        <v>7215</v>
      </c>
      <c r="B7441" s="21" t="s">
        <v>10202</v>
      </c>
      <c r="C7441" s="21" t="s">
        <v>4460</v>
      </c>
      <c r="D7441" s="21" t="s">
        <v>163</v>
      </c>
      <c r="E7441" s="21" t="s">
        <v>19</v>
      </c>
      <c r="F7441" s="21" t="s">
        <v>2838</v>
      </c>
      <c r="G7441" s="21" t="s">
        <v>2839</v>
      </c>
      <c r="H7441" s="21" t="s">
        <v>38</v>
      </c>
      <c r="I7441" s="21" t="s">
        <v>23</v>
      </c>
      <c r="J7441" s="21" t="s">
        <v>994</v>
      </c>
      <c r="K7441" s="21" t="s">
        <v>266</v>
      </c>
      <c r="L7441" s="21">
        <v>48205</v>
      </c>
      <c r="M7441" s="21" t="s">
        <v>108</v>
      </c>
      <c r="N7441" s="21" t="s">
        <v>5448</v>
      </c>
      <c r="O7441" s="21" t="s">
        <v>43</v>
      </c>
      <c r="P7441" s="21" t="s">
        <v>67</v>
      </c>
      <c r="Q7441" s="21" t="s">
        <v>5449</v>
      </c>
      <c r="R7441" s="22">
        <v>16.399999999999999</v>
      </c>
    </row>
    <row r="7442" spans="1:18" x14ac:dyDescent="0.2">
      <c r="A7442" s="21">
        <v>8939</v>
      </c>
      <c r="B7442" s="21" t="s">
        <v>11189</v>
      </c>
      <c r="C7442" s="21" t="s">
        <v>3236</v>
      </c>
      <c r="D7442" s="21" t="s">
        <v>814</v>
      </c>
      <c r="E7442" s="21" t="s">
        <v>19</v>
      </c>
      <c r="F7442" s="21" t="s">
        <v>438</v>
      </c>
      <c r="G7442" s="21" t="s">
        <v>439</v>
      </c>
      <c r="H7442" s="21" t="s">
        <v>22</v>
      </c>
      <c r="I7442" s="21" t="s">
        <v>23</v>
      </c>
      <c r="J7442" s="21" t="s">
        <v>39</v>
      </c>
      <c r="K7442" s="21" t="s">
        <v>40</v>
      </c>
      <c r="L7442" s="21">
        <v>90008</v>
      </c>
      <c r="M7442" s="21" t="s">
        <v>41</v>
      </c>
      <c r="N7442" s="21" t="s">
        <v>817</v>
      </c>
      <c r="O7442" s="21" t="s">
        <v>43</v>
      </c>
      <c r="P7442" s="21" t="s">
        <v>67</v>
      </c>
      <c r="Q7442" s="21" t="s">
        <v>818</v>
      </c>
      <c r="R7442" s="22">
        <v>16.399999999999999</v>
      </c>
    </row>
    <row r="7443" spans="1:18" x14ac:dyDescent="0.2">
      <c r="A7443" s="21">
        <v>4467</v>
      </c>
      <c r="B7443" s="21" t="s">
        <v>8302</v>
      </c>
      <c r="C7443" s="21" t="s">
        <v>2121</v>
      </c>
      <c r="D7443" s="21" t="s">
        <v>11781</v>
      </c>
      <c r="E7443" s="21" t="s">
        <v>48</v>
      </c>
      <c r="F7443" s="21" t="s">
        <v>5575</v>
      </c>
      <c r="G7443" s="21" t="s">
        <v>5576</v>
      </c>
      <c r="H7443" s="21" t="s">
        <v>22</v>
      </c>
      <c r="I7443" s="21" t="s">
        <v>23</v>
      </c>
      <c r="J7443" s="21" t="s">
        <v>299</v>
      </c>
      <c r="K7443" s="21" t="s">
        <v>300</v>
      </c>
      <c r="L7443" s="21">
        <v>10035</v>
      </c>
      <c r="M7443" s="21" t="s">
        <v>158</v>
      </c>
      <c r="N7443" s="21" t="s">
        <v>3760</v>
      </c>
      <c r="O7443" s="21" t="s">
        <v>43</v>
      </c>
      <c r="P7443" s="21" t="s">
        <v>67</v>
      </c>
      <c r="Q7443" s="21" t="s">
        <v>3761</v>
      </c>
      <c r="R7443" s="22">
        <v>16.38</v>
      </c>
    </row>
    <row r="7444" spans="1:18" x14ac:dyDescent="0.2">
      <c r="A7444" s="21">
        <v>5358</v>
      </c>
      <c r="B7444" s="21" t="s">
        <v>8978</v>
      </c>
      <c r="C7444" s="21" t="s">
        <v>11771</v>
      </c>
      <c r="D7444" s="21" t="s">
        <v>11990</v>
      </c>
      <c r="E7444" s="21" t="s">
        <v>48</v>
      </c>
      <c r="F7444" s="21" t="s">
        <v>1911</v>
      </c>
      <c r="G7444" s="21" t="s">
        <v>1912</v>
      </c>
      <c r="H7444" s="21" t="s">
        <v>22</v>
      </c>
      <c r="I7444" s="21" t="s">
        <v>23</v>
      </c>
      <c r="J7444" s="21" t="s">
        <v>134</v>
      </c>
      <c r="K7444" s="21" t="s">
        <v>40</v>
      </c>
      <c r="L7444" s="21">
        <v>94122</v>
      </c>
      <c r="M7444" s="21" t="s">
        <v>41</v>
      </c>
      <c r="N7444" s="21" t="s">
        <v>4257</v>
      </c>
      <c r="O7444" s="21" t="s">
        <v>70</v>
      </c>
      <c r="P7444" s="21" t="s">
        <v>175</v>
      </c>
      <c r="Q7444" s="21" t="s">
        <v>4258</v>
      </c>
      <c r="R7444" s="22">
        <v>16.36</v>
      </c>
    </row>
    <row r="7445" spans="1:18" x14ac:dyDescent="0.2">
      <c r="A7445" s="21">
        <v>6699</v>
      </c>
      <c r="B7445" s="21" t="s">
        <v>9882</v>
      </c>
      <c r="C7445" s="21" t="s">
        <v>2402</v>
      </c>
      <c r="D7445" s="21" t="s">
        <v>2403</v>
      </c>
      <c r="E7445" s="21" t="s">
        <v>48</v>
      </c>
      <c r="F7445" s="21" t="s">
        <v>4899</v>
      </c>
      <c r="G7445" s="21" t="s">
        <v>4900</v>
      </c>
      <c r="H7445" s="21" t="s">
        <v>22</v>
      </c>
      <c r="I7445" s="21" t="s">
        <v>23</v>
      </c>
      <c r="J7445" s="21" t="s">
        <v>1066</v>
      </c>
      <c r="K7445" s="21" t="s">
        <v>40</v>
      </c>
      <c r="L7445" s="21">
        <v>92024</v>
      </c>
      <c r="M7445" s="21" t="s">
        <v>41</v>
      </c>
      <c r="N7445" s="21" t="s">
        <v>9883</v>
      </c>
      <c r="O7445" s="21" t="s">
        <v>43</v>
      </c>
      <c r="P7445" s="21" t="s">
        <v>91</v>
      </c>
      <c r="Q7445" s="21" t="s">
        <v>9884</v>
      </c>
      <c r="R7445" s="22">
        <v>16.34</v>
      </c>
    </row>
    <row r="7446" spans="1:18" x14ac:dyDescent="0.2">
      <c r="A7446" s="21">
        <v>1539</v>
      </c>
      <c r="B7446" s="21" t="s">
        <v>4620</v>
      </c>
      <c r="C7446" s="21" t="s">
        <v>228</v>
      </c>
      <c r="D7446" s="21" t="s">
        <v>369</v>
      </c>
      <c r="E7446" s="21" t="s">
        <v>19</v>
      </c>
      <c r="F7446" s="21" t="s">
        <v>4621</v>
      </c>
      <c r="G7446" s="21" t="s">
        <v>4622</v>
      </c>
      <c r="H7446" s="21" t="s">
        <v>22</v>
      </c>
      <c r="I7446" s="21" t="s">
        <v>23</v>
      </c>
      <c r="J7446" s="21" t="s">
        <v>4623</v>
      </c>
      <c r="K7446" s="21" t="s">
        <v>1402</v>
      </c>
      <c r="L7446" s="21">
        <v>2149</v>
      </c>
      <c r="M7446" s="21" t="s">
        <v>158</v>
      </c>
      <c r="N7446" s="21" t="s">
        <v>1601</v>
      </c>
      <c r="O7446" s="21" t="s">
        <v>43</v>
      </c>
      <c r="P7446" s="21" t="s">
        <v>67</v>
      </c>
      <c r="Q7446" s="21" t="s">
        <v>1602</v>
      </c>
      <c r="R7446" s="22">
        <v>16.28</v>
      </c>
    </row>
    <row r="7447" spans="1:18" x14ac:dyDescent="0.2">
      <c r="A7447" s="21">
        <v>4341</v>
      </c>
      <c r="B7447" s="21" t="s">
        <v>8208</v>
      </c>
      <c r="C7447" s="21" t="s">
        <v>5051</v>
      </c>
      <c r="D7447" s="21" t="s">
        <v>5051</v>
      </c>
      <c r="E7447" s="21" t="s">
        <v>1452</v>
      </c>
      <c r="F7447" s="21" t="s">
        <v>7638</v>
      </c>
      <c r="G7447" s="21" t="s">
        <v>7639</v>
      </c>
      <c r="H7447" s="21" t="s">
        <v>22</v>
      </c>
      <c r="I7447" s="21" t="s">
        <v>23</v>
      </c>
      <c r="J7447" s="21" t="s">
        <v>8209</v>
      </c>
      <c r="K7447" s="21" t="s">
        <v>286</v>
      </c>
      <c r="L7447" s="21">
        <v>46368</v>
      </c>
      <c r="M7447" s="21" t="s">
        <v>108</v>
      </c>
      <c r="N7447" s="21" t="s">
        <v>1601</v>
      </c>
      <c r="O7447" s="21" t="s">
        <v>43</v>
      </c>
      <c r="P7447" s="21" t="s">
        <v>67</v>
      </c>
      <c r="Q7447" s="21" t="s">
        <v>1602</v>
      </c>
      <c r="R7447" s="22">
        <v>16.28</v>
      </c>
    </row>
    <row r="7448" spans="1:18" x14ac:dyDescent="0.2">
      <c r="A7448" s="21">
        <v>5461</v>
      </c>
      <c r="B7448" s="21" t="s">
        <v>9076</v>
      </c>
      <c r="C7448" s="21" t="s">
        <v>879</v>
      </c>
      <c r="D7448" s="21" t="s">
        <v>880</v>
      </c>
      <c r="E7448" s="21" t="s">
        <v>48</v>
      </c>
      <c r="F7448" s="21" t="s">
        <v>1285</v>
      </c>
      <c r="G7448" s="21" t="s">
        <v>1286</v>
      </c>
      <c r="H7448" s="21" t="s">
        <v>38</v>
      </c>
      <c r="I7448" s="21" t="s">
        <v>23</v>
      </c>
      <c r="J7448" s="21" t="s">
        <v>2813</v>
      </c>
      <c r="K7448" s="21" t="s">
        <v>89</v>
      </c>
      <c r="L7448" s="21">
        <v>28806</v>
      </c>
      <c r="M7448" s="21" t="s">
        <v>26</v>
      </c>
      <c r="N7448" s="21" t="s">
        <v>7169</v>
      </c>
      <c r="O7448" s="21" t="s">
        <v>43</v>
      </c>
      <c r="P7448" s="21" t="s">
        <v>57</v>
      </c>
      <c r="Q7448" s="21" t="s">
        <v>7170</v>
      </c>
      <c r="R7448" s="22">
        <v>16.271999999999998</v>
      </c>
    </row>
    <row r="7449" spans="1:18" x14ac:dyDescent="0.2">
      <c r="A7449" s="21">
        <v>8048</v>
      </c>
      <c r="B7449" s="21" t="s">
        <v>10661</v>
      </c>
      <c r="C7449" s="21" t="s">
        <v>11809</v>
      </c>
      <c r="D7449" s="21" t="s">
        <v>11739</v>
      </c>
      <c r="E7449" s="21" t="s">
        <v>19</v>
      </c>
      <c r="F7449" s="21" t="s">
        <v>5866</v>
      </c>
      <c r="G7449" s="21" t="s">
        <v>5867</v>
      </c>
      <c r="H7449" s="21" t="s">
        <v>22</v>
      </c>
      <c r="I7449" s="21" t="s">
        <v>23</v>
      </c>
      <c r="J7449" s="21" t="s">
        <v>587</v>
      </c>
      <c r="K7449" s="21" t="s">
        <v>89</v>
      </c>
      <c r="L7449" s="21">
        <v>28403</v>
      </c>
      <c r="M7449" s="21" t="s">
        <v>26</v>
      </c>
      <c r="N7449" s="21" t="s">
        <v>4365</v>
      </c>
      <c r="O7449" s="21" t="s">
        <v>43</v>
      </c>
      <c r="P7449" s="21" t="s">
        <v>91</v>
      </c>
      <c r="Q7449" s="21" t="s">
        <v>4366</v>
      </c>
      <c r="R7449" s="22">
        <v>16.271999999999998</v>
      </c>
    </row>
    <row r="7450" spans="1:18" x14ac:dyDescent="0.2">
      <c r="A7450" s="21">
        <v>4488</v>
      </c>
      <c r="B7450" s="21" t="s">
        <v>8319</v>
      </c>
      <c r="C7450" s="21" t="s">
        <v>11912</v>
      </c>
      <c r="D7450" s="21" t="s">
        <v>12153</v>
      </c>
      <c r="E7450" s="21" t="s">
        <v>48</v>
      </c>
      <c r="F7450" s="21" t="s">
        <v>3830</v>
      </c>
      <c r="G7450" s="21" t="s">
        <v>3831</v>
      </c>
      <c r="H7450" s="21" t="s">
        <v>105</v>
      </c>
      <c r="I7450" s="21" t="s">
        <v>23</v>
      </c>
      <c r="J7450" s="21" t="s">
        <v>202</v>
      </c>
      <c r="K7450" s="21" t="s">
        <v>107</v>
      </c>
      <c r="L7450" s="21">
        <v>77036</v>
      </c>
      <c r="M7450" s="21" t="s">
        <v>108</v>
      </c>
      <c r="N7450" s="21" t="s">
        <v>7280</v>
      </c>
      <c r="O7450" s="21" t="s">
        <v>43</v>
      </c>
      <c r="P7450" s="21" t="s">
        <v>74</v>
      </c>
      <c r="Q7450" s="21" t="s">
        <v>7281</v>
      </c>
      <c r="R7450" s="22">
        <v>16.27</v>
      </c>
    </row>
    <row r="7451" spans="1:18" x14ac:dyDescent="0.2">
      <c r="A7451" s="21">
        <v>9443</v>
      </c>
      <c r="B7451" s="21" t="s">
        <v>11491</v>
      </c>
      <c r="C7451" s="21" t="s">
        <v>11789</v>
      </c>
      <c r="D7451" s="21" t="s">
        <v>11955</v>
      </c>
      <c r="E7451" s="21" t="s">
        <v>48</v>
      </c>
      <c r="F7451" s="21" t="s">
        <v>3459</v>
      </c>
      <c r="G7451" s="21" t="s">
        <v>3460</v>
      </c>
      <c r="H7451" s="21" t="s">
        <v>105</v>
      </c>
      <c r="I7451" s="21" t="s">
        <v>23</v>
      </c>
      <c r="J7451" s="21" t="s">
        <v>1714</v>
      </c>
      <c r="K7451" s="21" t="s">
        <v>52</v>
      </c>
      <c r="L7451" s="21">
        <v>32216</v>
      </c>
      <c r="M7451" s="21" t="s">
        <v>26</v>
      </c>
      <c r="N7451" s="21" t="s">
        <v>1765</v>
      </c>
      <c r="O7451" s="21" t="s">
        <v>43</v>
      </c>
      <c r="P7451" s="21" t="s">
        <v>67</v>
      </c>
      <c r="Q7451" s="21" t="s">
        <v>1766</v>
      </c>
      <c r="R7451" s="22">
        <v>16.256</v>
      </c>
    </row>
    <row r="7452" spans="1:18" x14ac:dyDescent="0.2">
      <c r="A7452" s="21">
        <v>8387</v>
      </c>
      <c r="B7452" s="21" t="s">
        <v>10859</v>
      </c>
      <c r="C7452" s="21" t="s">
        <v>718</v>
      </c>
      <c r="D7452" s="21" t="s">
        <v>11763</v>
      </c>
      <c r="E7452" s="21" t="s">
        <v>48</v>
      </c>
      <c r="F7452" s="21" t="s">
        <v>5688</v>
      </c>
      <c r="G7452" s="21" t="s">
        <v>5689</v>
      </c>
      <c r="H7452" s="21" t="s">
        <v>22</v>
      </c>
      <c r="I7452" s="21" t="s">
        <v>23</v>
      </c>
      <c r="J7452" s="21" t="s">
        <v>1455</v>
      </c>
      <c r="K7452" s="21" t="s">
        <v>844</v>
      </c>
      <c r="L7452" s="21">
        <v>6040</v>
      </c>
      <c r="M7452" s="21" t="s">
        <v>158</v>
      </c>
      <c r="N7452" s="21" t="s">
        <v>3185</v>
      </c>
      <c r="O7452" s="21" t="s">
        <v>43</v>
      </c>
      <c r="P7452" s="21" t="s">
        <v>57</v>
      </c>
      <c r="Q7452" s="21" t="s">
        <v>3186</v>
      </c>
      <c r="R7452" s="22">
        <v>16.239999999999998</v>
      </c>
    </row>
    <row r="7453" spans="1:18" x14ac:dyDescent="0.2">
      <c r="A7453" s="21">
        <v>2575</v>
      </c>
      <c r="B7453" s="21" t="s">
        <v>6356</v>
      </c>
      <c r="C7453" s="21" t="s">
        <v>6278</v>
      </c>
      <c r="D7453" s="21" t="s">
        <v>4503</v>
      </c>
      <c r="E7453" s="21" t="s">
        <v>48</v>
      </c>
      <c r="F7453" s="21" t="s">
        <v>238</v>
      </c>
      <c r="G7453" s="21" t="s">
        <v>239</v>
      </c>
      <c r="H7453" s="21" t="s">
        <v>38</v>
      </c>
      <c r="I7453" s="21" t="s">
        <v>23</v>
      </c>
      <c r="J7453" s="21" t="s">
        <v>563</v>
      </c>
      <c r="K7453" s="21" t="s">
        <v>1431</v>
      </c>
      <c r="L7453" s="21">
        <v>31907</v>
      </c>
      <c r="M7453" s="21" t="s">
        <v>26</v>
      </c>
      <c r="N7453" s="21" t="s">
        <v>3946</v>
      </c>
      <c r="O7453" s="21" t="s">
        <v>43</v>
      </c>
      <c r="P7453" s="21" t="s">
        <v>189</v>
      </c>
      <c r="Q7453" s="21" t="s">
        <v>3947</v>
      </c>
      <c r="R7453" s="22">
        <v>16.23</v>
      </c>
    </row>
    <row r="7454" spans="1:18" x14ac:dyDescent="0.2">
      <c r="A7454" s="21">
        <v>1875</v>
      </c>
      <c r="B7454" s="21" t="s">
        <v>5269</v>
      </c>
      <c r="C7454" s="21" t="s">
        <v>12091</v>
      </c>
      <c r="D7454" s="21" t="s">
        <v>11713</v>
      </c>
      <c r="E7454" s="21" t="s">
        <v>48</v>
      </c>
      <c r="F7454" s="21" t="s">
        <v>863</v>
      </c>
      <c r="G7454" s="21" t="s">
        <v>864</v>
      </c>
      <c r="H7454" s="21" t="s">
        <v>105</v>
      </c>
      <c r="I7454" s="21" t="s">
        <v>23</v>
      </c>
      <c r="J7454" s="21" t="s">
        <v>563</v>
      </c>
      <c r="K7454" s="21" t="s">
        <v>564</v>
      </c>
      <c r="L7454" s="21">
        <v>43229</v>
      </c>
      <c r="M7454" s="21" t="s">
        <v>158</v>
      </c>
      <c r="N7454" s="21" t="s">
        <v>3902</v>
      </c>
      <c r="O7454" s="21" t="s">
        <v>43</v>
      </c>
      <c r="P7454" s="21" t="s">
        <v>91</v>
      </c>
      <c r="Q7454" s="21" t="s">
        <v>204</v>
      </c>
      <c r="R7454" s="22">
        <v>16.224</v>
      </c>
    </row>
    <row r="7455" spans="1:18" x14ac:dyDescent="0.2">
      <c r="A7455" s="21">
        <v>1959</v>
      </c>
      <c r="B7455" s="21" t="s">
        <v>5419</v>
      </c>
      <c r="C7455" s="21" t="s">
        <v>11720</v>
      </c>
      <c r="D7455" s="21" t="s">
        <v>228</v>
      </c>
      <c r="E7455" s="21" t="s">
        <v>19</v>
      </c>
      <c r="F7455" s="21" t="s">
        <v>3335</v>
      </c>
      <c r="G7455" s="21" t="s">
        <v>3336</v>
      </c>
      <c r="H7455" s="21" t="s">
        <v>22</v>
      </c>
      <c r="I7455" s="21" t="s">
        <v>23</v>
      </c>
      <c r="J7455" s="21" t="s">
        <v>356</v>
      </c>
      <c r="K7455" s="21" t="s">
        <v>672</v>
      </c>
      <c r="L7455" s="21">
        <v>65807</v>
      </c>
      <c r="M7455" s="21" t="s">
        <v>108</v>
      </c>
      <c r="N7455" s="21" t="s">
        <v>3592</v>
      </c>
      <c r="O7455" s="21" t="s">
        <v>43</v>
      </c>
      <c r="P7455" s="21" t="s">
        <v>74</v>
      </c>
      <c r="Q7455" s="21" t="s">
        <v>3593</v>
      </c>
      <c r="R7455" s="22">
        <v>16.2</v>
      </c>
    </row>
    <row r="7456" spans="1:18" x14ac:dyDescent="0.2">
      <c r="A7456" s="21">
        <v>3438</v>
      </c>
      <c r="B7456" s="21" t="s">
        <v>7367</v>
      </c>
      <c r="C7456" s="21" t="s">
        <v>4526</v>
      </c>
      <c r="D7456" s="21" t="s">
        <v>4526</v>
      </c>
      <c r="E7456" s="21" t="s">
        <v>1452</v>
      </c>
      <c r="F7456" s="21" t="s">
        <v>3403</v>
      </c>
      <c r="G7456" s="21" t="s">
        <v>3404</v>
      </c>
      <c r="H7456" s="21" t="s">
        <v>22</v>
      </c>
      <c r="I7456" s="21" t="s">
        <v>23</v>
      </c>
      <c r="J7456" s="21" t="s">
        <v>924</v>
      </c>
      <c r="K7456" s="21" t="s">
        <v>107</v>
      </c>
      <c r="L7456" s="21">
        <v>75217</v>
      </c>
      <c r="M7456" s="21" t="s">
        <v>108</v>
      </c>
      <c r="N7456" s="21" t="s">
        <v>2307</v>
      </c>
      <c r="O7456" s="21" t="s">
        <v>28</v>
      </c>
      <c r="P7456" s="21" t="s">
        <v>64</v>
      </c>
      <c r="Q7456" s="21" t="s">
        <v>2308</v>
      </c>
      <c r="R7456" s="22">
        <v>16.192</v>
      </c>
    </row>
    <row r="7457" spans="1:18" x14ac:dyDescent="0.2">
      <c r="A7457" s="21">
        <v>7848</v>
      </c>
      <c r="B7457" s="21" t="s">
        <v>10558</v>
      </c>
      <c r="C7457" s="21" t="s">
        <v>4718</v>
      </c>
      <c r="D7457" s="21" t="s">
        <v>12267</v>
      </c>
      <c r="E7457" s="21" t="s">
        <v>48</v>
      </c>
      <c r="F7457" s="21" t="s">
        <v>3608</v>
      </c>
      <c r="G7457" s="21" t="s">
        <v>3609</v>
      </c>
      <c r="H7457" s="21" t="s">
        <v>22</v>
      </c>
      <c r="I7457" s="21" t="s">
        <v>23</v>
      </c>
      <c r="J7457" s="21" t="s">
        <v>202</v>
      </c>
      <c r="K7457" s="21" t="s">
        <v>107</v>
      </c>
      <c r="L7457" s="21">
        <v>77070</v>
      </c>
      <c r="M7457" s="21" t="s">
        <v>108</v>
      </c>
      <c r="N7457" s="21" t="s">
        <v>8213</v>
      </c>
      <c r="O7457" s="21" t="s">
        <v>28</v>
      </c>
      <c r="P7457" s="21" t="s">
        <v>64</v>
      </c>
      <c r="Q7457" s="21" t="s">
        <v>8214</v>
      </c>
      <c r="R7457" s="22">
        <v>16.192</v>
      </c>
    </row>
    <row r="7458" spans="1:18" x14ac:dyDescent="0.2">
      <c r="A7458" s="21">
        <v>7888</v>
      </c>
      <c r="B7458" s="21" t="s">
        <v>10578</v>
      </c>
      <c r="C7458" s="21" t="s">
        <v>11795</v>
      </c>
      <c r="D7458" s="21" t="s">
        <v>12136</v>
      </c>
      <c r="E7458" s="21" t="s">
        <v>19</v>
      </c>
      <c r="F7458" s="21" t="s">
        <v>513</v>
      </c>
      <c r="G7458" s="21" t="s">
        <v>514</v>
      </c>
      <c r="H7458" s="21" t="s">
        <v>22</v>
      </c>
      <c r="I7458" s="21" t="s">
        <v>23</v>
      </c>
      <c r="J7458" s="21" t="s">
        <v>7752</v>
      </c>
      <c r="K7458" s="21" t="s">
        <v>516</v>
      </c>
      <c r="L7458" s="21">
        <v>80229</v>
      </c>
      <c r="M7458" s="21" t="s">
        <v>41</v>
      </c>
      <c r="N7458" s="21" t="s">
        <v>8213</v>
      </c>
      <c r="O7458" s="21" t="s">
        <v>28</v>
      </c>
      <c r="P7458" s="21" t="s">
        <v>64</v>
      </c>
      <c r="Q7458" s="21" t="s">
        <v>8214</v>
      </c>
      <c r="R7458" s="22">
        <v>16.192</v>
      </c>
    </row>
    <row r="7459" spans="1:18" x14ac:dyDescent="0.2">
      <c r="A7459" s="21">
        <v>5467</v>
      </c>
      <c r="B7459" s="21" t="s">
        <v>9080</v>
      </c>
      <c r="C7459" s="21" t="s">
        <v>9081</v>
      </c>
      <c r="D7459" s="21" t="s">
        <v>9082</v>
      </c>
      <c r="E7459" s="21" t="s">
        <v>19</v>
      </c>
      <c r="F7459" s="21" t="s">
        <v>4368</v>
      </c>
      <c r="G7459" s="21" t="s">
        <v>4369</v>
      </c>
      <c r="H7459" s="21" t="s">
        <v>22</v>
      </c>
      <c r="I7459" s="21" t="s">
        <v>23</v>
      </c>
      <c r="J7459" s="21" t="s">
        <v>202</v>
      </c>
      <c r="K7459" s="21" t="s">
        <v>107</v>
      </c>
      <c r="L7459" s="21">
        <v>77095</v>
      </c>
      <c r="M7459" s="21" t="s">
        <v>108</v>
      </c>
      <c r="N7459" s="21" t="s">
        <v>4202</v>
      </c>
      <c r="O7459" s="21" t="s">
        <v>43</v>
      </c>
      <c r="P7459" s="21" t="s">
        <v>91</v>
      </c>
      <c r="Q7459" s="21" t="s">
        <v>4203</v>
      </c>
      <c r="R7459" s="22">
        <v>16.175999999999998</v>
      </c>
    </row>
    <row r="7460" spans="1:18" x14ac:dyDescent="0.2">
      <c r="A7460" s="21">
        <v>1810</v>
      </c>
      <c r="B7460" s="21" t="s">
        <v>5125</v>
      </c>
      <c r="C7460" s="21" t="s">
        <v>1980</v>
      </c>
      <c r="D7460" s="21" t="s">
        <v>1507</v>
      </c>
      <c r="E7460" s="21" t="s">
        <v>48</v>
      </c>
      <c r="F7460" s="21" t="s">
        <v>928</v>
      </c>
      <c r="G7460" s="21" t="s">
        <v>929</v>
      </c>
      <c r="H7460" s="21" t="s">
        <v>38</v>
      </c>
      <c r="I7460" s="21" t="s">
        <v>23</v>
      </c>
      <c r="J7460" s="21" t="s">
        <v>341</v>
      </c>
      <c r="K7460" s="21" t="s">
        <v>232</v>
      </c>
      <c r="L7460" s="21">
        <v>60610</v>
      </c>
      <c r="M7460" s="21" t="s">
        <v>108</v>
      </c>
      <c r="N7460" s="21" t="s">
        <v>5126</v>
      </c>
      <c r="O7460" s="21" t="s">
        <v>28</v>
      </c>
      <c r="P7460" s="21" t="s">
        <v>64</v>
      </c>
      <c r="Q7460" s="21" t="s">
        <v>5127</v>
      </c>
      <c r="R7460" s="22">
        <v>16.155999999999999</v>
      </c>
    </row>
    <row r="7461" spans="1:18" x14ac:dyDescent="0.2">
      <c r="A7461" s="21">
        <v>6048</v>
      </c>
      <c r="B7461" s="21" t="s">
        <v>9476</v>
      </c>
      <c r="C7461" s="21" t="s">
        <v>11853</v>
      </c>
      <c r="D7461" s="21" t="s">
        <v>12180</v>
      </c>
      <c r="E7461" s="21" t="s">
        <v>48</v>
      </c>
      <c r="F7461" s="21" t="s">
        <v>2717</v>
      </c>
      <c r="G7461" s="21" t="s">
        <v>2718</v>
      </c>
      <c r="H7461" s="21" t="s">
        <v>38</v>
      </c>
      <c r="I7461" s="21" t="s">
        <v>23</v>
      </c>
      <c r="J7461" s="21" t="s">
        <v>1595</v>
      </c>
      <c r="K7461" s="21" t="s">
        <v>52</v>
      </c>
      <c r="L7461" s="21">
        <v>33142</v>
      </c>
      <c r="M7461" s="21" t="s">
        <v>26</v>
      </c>
      <c r="N7461" s="21" t="s">
        <v>2504</v>
      </c>
      <c r="O7461" s="21" t="s">
        <v>43</v>
      </c>
      <c r="P7461" s="21" t="s">
        <v>74</v>
      </c>
      <c r="Q7461" s="21" t="s">
        <v>2505</v>
      </c>
      <c r="R7461" s="22">
        <v>16.146000000000001</v>
      </c>
    </row>
    <row r="7462" spans="1:18" x14ac:dyDescent="0.2">
      <c r="A7462" s="21">
        <v>6563</v>
      </c>
      <c r="B7462" s="21" t="s">
        <v>9801</v>
      </c>
      <c r="C7462" s="21" t="s">
        <v>12254</v>
      </c>
      <c r="D7462" s="21" t="s">
        <v>12059</v>
      </c>
      <c r="E7462" s="21" t="s">
        <v>48</v>
      </c>
      <c r="F7462" s="21" t="s">
        <v>5525</v>
      </c>
      <c r="G7462" s="21" t="s">
        <v>5526</v>
      </c>
      <c r="H7462" s="21" t="s">
        <v>22</v>
      </c>
      <c r="I7462" s="21" t="s">
        <v>23</v>
      </c>
      <c r="J7462" s="21" t="s">
        <v>1665</v>
      </c>
      <c r="K7462" s="21" t="s">
        <v>1402</v>
      </c>
      <c r="L7462" s="21">
        <v>1841</v>
      </c>
      <c r="M7462" s="21" t="s">
        <v>158</v>
      </c>
      <c r="N7462" s="21" t="s">
        <v>331</v>
      </c>
      <c r="O7462" s="21" t="s">
        <v>43</v>
      </c>
      <c r="P7462" s="21" t="s">
        <v>74</v>
      </c>
      <c r="Q7462" s="21" t="s">
        <v>332</v>
      </c>
      <c r="R7462" s="22">
        <v>16.14</v>
      </c>
    </row>
    <row r="7463" spans="1:18" x14ac:dyDescent="0.2">
      <c r="A7463" s="21">
        <v>3917</v>
      </c>
      <c r="B7463" s="21" t="s">
        <v>7816</v>
      </c>
      <c r="C7463" s="21" t="s">
        <v>153</v>
      </c>
      <c r="D7463" s="21" t="s">
        <v>2715</v>
      </c>
      <c r="E7463" s="21" t="s">
        <v>48</v>
      </c>
      <c r="F7463" s="21" t="s">
        <v>5792</v>
      </c>
      <c r="G7463" s="21" t="s">
        <v>5793</v>
      </c>
      <c r="H7463" s="21" t="s">
        <v>22</v>
      </c>
      <c r="I7463" s="21" t="s">
        <v>23</v>
      </c>
      <c r="J7463" s="21" t="s">
        <v>614</v>
      </c>
      <c r="K7463" s="21" t="s">
        <v>348</v>
      </c>
      <c r="L7463" s="21">
        <v>85023</v>
      </c>
      <c r="M7463" s="21" t="s">
        <v>41</v>
      </c>
      <c r="N7463" s="21" t="s">
        <v>7817</v>
      </c>
      <c r="O7463" s="21" t="s">
        <v>43</v>
      </c>
      <c r="P7463" s="21" t="s">
        <v>91</v>
      </c>
      <c r="Q7463" s="21" t="s">
        <v>7818</v>
      </c>
      <c r="R7463" s="22">
        <v>16.096</v>
      </c>
    </row>
    <row r="7464" spans="1:18" x14ac:dyDescent="0.2">
      <c r="A7464" s="21">
        <v>9209</v>
      </c>
      <c r="B7464" s="21" t="s">
        <v>11348</v>
      </c>
      <c r="C7464" s="21" t="s">
        <v>11883</v>
      </c>
      <c r="D7464" s="21" t="s">
        <v>12028</v>
      </c>
      <c r="E7464" s="21" t="s">
        <v>19</v>
      </c>
      <c r="F7464" s="21" t="s">
        <v>5376</v>
      </c>
      <c r="G7464" s="21" t="s">
        <v>5377</v>
      </c>
      <c r="H7464" s="21" t="s">
        <v>38</v>
      </c>
      <c r="I7464" s="21" t="s">
        <v>23</v>
      </c>
      <c r="J7464" s="21" t="s">
        <v>96</v>
      </c>
      <c r="K7464" s="21" t="s">
        <v>97</v>
      </c>
      <c r="L7464" s="21">
        <v>98105</v>
      </c>
      <c r="M7464" s="21" t="s">
        <v>41</v>
      </c>
      <c r="N7464" s="21" t="s">
        <v>5556</v>
      </c>
      <c r="O7464" s="21" t="s">
        <v>43</v>
      </c>
      <c r="P7464" s="21" t="s">
        <v>57</v>
      </c>
      <c r="Q7464" s="21" t="s">
        <v>5557</v>
      </c>
      <c r="R7464" s="22">
        <v>16.059999999999999</v>
      </c>
    </row>
    <row r="7465" spans="1:18" x14ac:dyDescent="0.2">
      <c r="A7465" s="21">
        <v>200</v>
      </c>
      <c r="B7465" s="21" t="s">
        <v>895</v>
      </c>
      <c r="C7465" s="21" t="s">
        <v>11777</v>
      </c>
      <c r="D7465" s="21" t="s">
        <v>896</v>
      </c>
      <c r="E7465" s="21" t="s">
        <v>48</v>
      </c>
      <c r="F7465" s="21" t="s">
        <v>897</v>
      </c>
      <c r="G7465" s="21" t="s">
        <v>898</v>
      </c>
      <c r="H7465" s="21" t="s">
        <v>38</v>
      </c>
      <c r="I7465" s="21" t="s">
        <v>23</v>
      </c>
      <c r="J7465" s="21" t="s">
        <v>156</v>
      </c>
      <c r="K7465" s="21" t="s">
        <v>157</v>
      </c>
      <c r="L7465" s="21">
        <v>19120</v>
      </c>
      <c r="M7465" s="21" t="s">
        <v>158</v>
      </c>
      <c r="N7465" s="21" t="s">
        <v>901</v>
      </c>
      <c r="O7465" s="21" t="s">
        <v>43</v>
      </c>
      <c r="P7465" s="21" t="s">
        <v>91</v>
      </c>
      <c r="Q7465" s="21" t="s">
        <v>902</v>
      </c>
      <c r="R7465" s="22">
        <v>16.056000000000001</v>
      </c>
    </row>
    <row r="7466" spans="1:18" x14ac:dyDescent="0.2">
      <c r="A7466" s="21">
        <v>1500</v>
      </c>
      <c r="B7466" s="21" t="s">
        <v>4539</v>
      </c>
      <c r="C7466" s="21" t="s">
        <v>11740</v>
      </c>
      <c r="D7466" s="21" t="s">
        <v>4540</v>
      </c>
      <c r="E7466" s="21" t="s">
        <v>48</v>
      </c>
      <c r="F7466" s="21" t="s">
        <v>1537</v>
      </c>
      <c r="G7466" s="21" t="s">
        <v>1538</v>
      </c>
      <c r="H7466" s="21" t="s">
        <v>22</v>
      </c>
      <c r="I7466" s="21" t="s">
        <v>23</v>
      </c>
      <c r="J7466" s="21" t="s">
        <v>1392</v>
      </c>
      <c r="K7466" s="21" t="s">
        <v>107</v>
      </c>
      <c r="L7466" s="21">
        <v>78745</v>
      </c>
      <c r="M7466" s="21" t="s">
        <v>108</v>
      </c>
      <c r="N7466" s="21" t="s">
        <v>901</v>
      </c>
      <c r="O7466" s="21" t="s">
        <v>43</v>
      </c>
      <c r="P7466" s="21" t="s">
        <v>91</v>
      </c>
      <c r="Q7466" s="21" t="s">
        <v>902</v>
      </c>
      <c r="R7466" s="22">
        <v>16.056000000000001</v>
      </c>
    </row>
    <row r="7467" spans="1:18" x14ac:dyDescent="0.2">
      <c r="A7467" s="21">
        <v>3793</v>
      </c>
      <c r="B7467" s="21" t="s">
        <v>7685</v>
      </c>
      <c r="C7467" s="21" t="s">
        <v>7686</v>
      </c>
      <c r="D7467" s="21" t="s">
        <v>1002</v>
      </c>
      <c r="E7467" s="21" t="s">
        <v>206</v>
      </c>
      <c r="F7467" s="21" t="s">
        <v>3613</v>
      </c>
      <c r="G7467" s="21" t="s">
        <v>3614</v>
      </c>
      <c r="H7467" s="21" t="s">
        <v>38</v>
      </c>
      <c r="I7467" s="21" t="s">
        <v>23</v>
      </c>
      <c r="J7467" s="21" t="s">
        <v>7687</v>
      </c>
      <c r="K7467" s="21" t="s">
        <v>157</v>
      </c>
      <c r="L7467" s="21">
        <v>16602</v>
      </c>
      <c r="M7467" s="21" t="s">
        <v>158</v>
      </c>
      <c r="N7467" s="21" t="s">
        <v>5472</v>
      </c>
      <c r="O7467" s="21" t="s">
        <v>43</v>
      </c>
      <c r="P7467" s="21" t="s">
        <v>67</v>
      </c>
      <c r="Q7467" s="21" t="s">
        <v>5473</v>
      </c>
      <c r="R7467" s="22">
        <v>16.032</v>
      </c>
    </row>
    <row r="7468" spans="1:18" x14ac:dyDescent="0.2">
      <c r="A7468" s="21">
        <v>8159</v>
      </c>
      <c r="B7468" s="21" t="s">
        <v>10725</v>
      </c>
      <c r="C7468" s="21" t="s">
        <v>3415</v>
      </c>
      <c r="D7468" s="21" t="s">
        <v>11950</v>
      </c>
      <c r="E7468" s="21" t="s">
        <v>48</v>
      </c>
      <c r="F7468" s="21" t="s">
        <v>2041</v>
      </c>
      <c r="G7468" s="21" t="s">
        <v>2042</v>
      </c>
      <c r="H7468" s="21" t="s">
        <v>38</v>
      </c>
      <c r="I7468" s="21" t="s">
        <v>23</v>
      </c>
      <c r="J7468" s="21" t="s">
        <v>7647</v>
      </c>
      <c r="K7468" s="21" t="s">
        <v>107</v>
      </c>
      <c r="L7468" s="21">
        <v>79762</v>
      </c>
      <c r="M7468" s="21" t="s">
        <v>108</v>
      </c>
      <c r="N7468" s="21" t="s">
        <v>5868</v>
      </c>
      <c r="O7468" s="21" t="s">
        <v>43</v>
      </c>
      <c r="P7468" s="21" t="s">
        <v>91</v>
      </c>
      <c r="Q7468" s="21" t="s">
        <v>5869</v>
      </c>
      <c r="R7468" s="22">
        <v>16.032</v>
      </c>
    </row>
    <row r="7469" spans="1:18" x14ac:dyDescent="0.2">
      <c r="A7469" s="21">
        <v>8317</v>
      </c>
      <c r="B7469" s="21" t="s">
        <v>10810</v>
      </c>
      <c r="C7469" s="21" t="s">
        <v>11813</v>
      </c>
      <c r="D7469" s="21" t="s">
        <v>3896</v>
      </c>
      <c r="E7469" s="21" t="s">
        <v>48</v>
      </c>
      <c r="F7469" s="21" t="s">
        <v>3659</v>
      </c>
      <c r="G7469" s="21" t="s">
        <v>3660</v>
      </c>
      <c r="H7469" s="21" t="s">
        <v>105</v>
      </c>
      <c r="I7469" s="21" t="s">
        <v>23</v>
      </c>
      <c r="J7469" s="21" t="s">
        <v>8659</v>
      </c>
      <c r="K7469" s="21" t="s">
        <v>107</v>
      </c>
      <c r="L7469" s="21">
        <v>77573</v>
      </c>
      <c r="M7469" s="21" t="s">
        <v>108</v>
      </c>
      <c r="N7469" s="21" t="s">
        <v>640</v>
      </c>
      <c r="O7469" s="21" t="s">
        <v>43</v>
      </c>
      <c r="P7469" s="21" t="s">
        <v>91</v>
      </c>
      <c r="Q7469" s="21" t="s">
        <v>641</v>
      </c>
      <c r="R7469" s="22">
        <v>16.032</v>
      </c>
    </row>
    <row r="7470" spans="1:18" x14ac:dyDescent="0.2">
      <c r="A7470" s="21">
        <v>3349</v>
      </c>
      <c r="B7470" s="21" t="s">
        <v>7289</v>
      </c>
      <c r="C7470" s="21" t="s">
        <v>11754</v>
      </c>
      <c r="D7470" s="21" t="s">
        <v>11835</v>
      </c>
      <c r="E7470" s="21" t="s">
        <v>206</v>
      </c>
      <c r="F7470" s="21" t="s">
        <v>1197</v>
      </c>
      <c r="G7470" s="21" t="s">
        <v>1198</v>
      </c>
      <c r="H7470" s="21" t="s">
        <v>38</v>
      </c>
      <c r="I7470" s="21" t="s">
        <v>23</v>
      </c>
      <c r="J7470" s="21" t="s">
        <v>341</v>
      </c>
      <c r="K7470" s="21" t="s">
        <v>232</v>
      </c>
      <c r="L7470" s="21">
        <v>60623</v>
      </c>
      <c r="M7470" s="21" t="s">
        <v>108</v>
      </c>
      <c r="N7470" s="21" t="s">
        <v>184</v>
      </c>
      <c r="O7470" s="21" t="s">
        <v>43</v>
      </c>
      <c r="P7470" s="21" t="s">
        <v>74</v>
      </c>
      <c r="Q7470" s="21" t="s">
        <v>185</v>
      </c>
      <c r="R7470" s="22">
        <v>16.03</v>
      </c>
    </row>
    <row r="7471" spans="1:18" x14ac:dyDescent="0.2">
      <c r="A7471" s="21">
        <v>2384</v>
      </c>
      <c r="B7471" s="21" t="s">
        <v>6072</v>
      </c>
      <c r="C7471" s="21" t="s">
        <v>1750</v>
      </c>
      <c r="D7471" s="21" t="s">
        <v>5232</v>
      </c>
      <c r="E7471" s="21" t="s">
        <v>206</v>
      </c>
      <c r="F7471" s="21" t="s">
        <v>6073</v>
      </c>
      <c r="G7471" s="21" t="s">
        <v>6074</v>
      </c>
      <c r="H7471" s="21" t="s">
        <v>22</v>
      </c>
      <c r="I7471" s="21" t="s">
        <v>23</v>
      </c>
      <c r="J7471" s="21" t="s">
        <v>3952</v>
      </c>
      <c r="K7471" s="21" t="s">
        <v>40</v>
      </c>
      <c r="L7471" s="21">
        <v>93727</v>
      </c>
      <c r="M7471" s="21" t="s">
        <v>41</v>
      </c>
      <c r="N7471" s="21" t="s">
        <v>6077</v>
      </c>
      <c r="O7471" s="21" t="s">
        <v>43</v>
      </c>
      <c r="P7471" s="21" t="s">
        <v>67</v>
      </c>
      <c r="Q7471" s="21" t="s">
        <v>3447</v>
      </c>
      <c r="R7471" s="22">
        <v>16.02</v>
      </c>
    </row>
    <row r="7472" spans="1:18" x14ac:dyDescent="0.2">
      <c r="A7472" s="21">
        <v>8069</v>
      </c>
      <c r="B7472" s="21" t="s">
        <v>10669</v>
      </c>
      <c r="C7472" s="21" t="s">
        <v>537</v>
      </c>
      <c r="D7472" s="21" t="s">
        <v>7854</v>
      </c>
      <c r="E7472" s="21" t="s">
        <v>48</v>
      </c>
      <c r="F7472" s="21" t="s">
        <v>3516</v>
      </c>
      <c r="G7472" s="21" t="s">
        <v>3517</v>
      </c>
      <c r="H7472" s="21" t="s">
        <v>38</v>
      </c>
      <c r="I7472" s="21" t="s">
        <v>23</v>
      </c>
      <c r="J7472" s="21" t="s">
        <v>134</v>
      </c>
      <c r="K7472" s="21" t="s">
        <v>40</v>
      </c>
      <c r="L7472" s="21">
        <v>94109</v>
      </c>
      <c r="M7472" s="21" t="s">
        <v>41</v>
      </c>
      <c r="N7472" s="21" t="s">
        <v>7570</v>
      </c>
      <c r="O7472" s="21" t="s">
        <v>28</v>
      </c>
      <c r="P7472" s="21" t="s">
        <v>64</v>
      </c>
      <c r="Q7472" s="21" t="s">
        <v>7571</v>
      </c>
      <c r="R7472" s="22">
        <v>16.02</v>
      </c>
    </row>
    <row r="7473" spans="1:18" x14ac:dyDescent="0.2">
      <c r="A7473" s="21">
        <v>6903</v>
      </c>
      <c r="B7473" s="21" t="s">
        <v>10004</v>
      </c>
      <c r="C7473" s="21" t="s">
        <v>11891</v>
      </c>
      <c r="D7473" s="21" t="s">
        <v>11860</v>
      </c>
      <c r="E7473" s="21" t="s">
        <v>48</v>
      </c>
      <c r="F7473" s="21" t="s">
        <v>3094</v>
      </c>
      <c r="G7473" s="21" t="s">
        <v>3095</v>
      </c>
      <c r="H7473" s="21" t="s">
        <v>38</v>
      </c>
      <c r="I7473" s="21" t="s">
        <v>23</v>
      </c>
      <c r="J7473" s="21" t="s">
        <v>341</v>
      </c>
      <c r="K7473" s="21" t="s">
        <v>232</v>
      </c>
      <c r="L7473" s="21">
        <v>60653</v>
      </c>
      <c r="M7473" s="21" t="s">
        <v>108</v>
      </c>
      <c r="N7473" s="21" t="s">
        <v>2916</v>
      </c>
      <c r="O7473" s="21" t="s">
        <v>43</v>
      </c>
      <c r="P7473" s="21" t="s">
        <v>302</v>
      </c>
      <c r="Q7473" s="21" t="s">
        <v>2917</v>
      </c>
      <c r="R7473" s="22">
        <v>16</v>
      </c>
    </row>
    <row r="7474" spans="1:18" x14ac:dyDescent="0.2">
      <c r="A7474" s="21">
        <v>7161</v>
      </c>
      <c r="B7474" s="21" t="s">
        <v>10168</v>
      </c>
      <c r="C7474" s="21" t="s">
        <v>10169</v>
      </c>
      <c r="D7474" s="21" t="s">
        <v>9620</v>
      </c>
      <c r="E7474" s="21" t="s">
        <v>19</v>
      </c>
      <c r="F7474" s="21" t="s">
        <v>3897</v>
      </c>
      <c r="G7474" s="21" t="s">
        <v>3898</v>
      </c>
      <c r="H7474" s="21" t="s">
        <v>105</v>
      </c>
      <c r="I7474" s="21" t="s">
        <v>23</v>
      </c>
      <c r="J7474" s="21" t="s">
        <v>341</v>
      </c>
      <c r="K7474" s="21" t="s">
        <v>232</v>
      </c>
      <c r="L7474" s="21">
        <v>60623</v>
      </c>
      <c r="M7474" s="21" t="s">
        <v>108</v>
      </c>
      <c r="N7474" s="21" t="s">
        <v>2916</v>
      </c>
      <c r="O7474" s="21" t="s">
        <v>43</v>
      </c>
      <c r="P7474" s="21" t="s">
        <v>302</v>
      </c>
      <c r="Q7474" s="21" t="s">
        <v>2917</v>
      </c>
      <c r="R7474" s="22">
        <v>16</v>
      </c>
    </row>
    <row r="7475" spans="1:18" x14ac:dyDescent="0.2">
      <c r="A7475" s="21">
        <v>7431</v>
      </c>
      <c r="B7475" s="21" t="s">
        <v>10330</v>
      </c>
      <c r="C7475" s="21" t="s">
        <v>4200</v>
      </c>
      <c r="D7475" s="21" t="s">
        <v>879</v>
      </c>
      <c r="E7475" s="21" t="s">
        <v>48</v>
      </c>
      <c r="F7475" s="21" t="s">
        <v>9559</v>
      </c>
      <c r="G7475" s="21" t="s">
        <v>9560</v>
      </c>
      <c r="H7475" s="21" t="s">
        <v>38</v>
      </c>
      <c r="I7475" s="21" t="s">
        <v>23</v>
      </c>
      <c r="J7475" s="21" t="s">
        <v>370</v>
      </c>
      <c r="K7475" s="21" t="s">
        <v>1675</v>
      </c>
      <c r="L7475" s="21">
        <v>39212</v>
      </c>
      <c r="M7475" s="21" t="s">
        <v>26</v>
      </c>
      <c r="N7475" s="21" t="s">
        <v>8975</v>
      </c>
      <c r="O7475" s="21" t="s">
        <v>43</v>
      </c>
      <c r="P7475" s="21" t="s">
        <v>91</v>
      </c>
      <c r="Q7475" s="21" t="s">
        <v>8976</v>
      </c>
      <c r="R7475" s="22">
        <v>16</v>
      </c>
    </row>
    <row r="7476" spans="1:18" x14ac:dyDescent="0.2">
      <c r="A7476" s="21">
        <v>326</v>
      </c>
      <c r="B7476" s="21" t="s">
        <v>1328</v>
      </c>
      <c r="C7476" s="21" t="s">
        <v>11809</v>
      </c>
      <c r="D7476" s="21" t="s">
        <v>11754</v>
      </c>
      <c r="E7476" s="21" t="s">
        <v>19</v>
      </c>
      <c r="F7476" s="21" t="s">
        <v>1329</v>
      </c>
      <c r="G7476" s="21" t="s">
        <v>1330</v>
      </c>
      <c r="H7476" s="21" t="s">
        <v>38</v>
      </c>
      <c r="I7476" s="21" t="s">
        <v>23</v>
      </c>
      <c r="J7476" s="21" t="s">
        <v>1331</v>
      </c>
      <c r="K7476" s="21" t="s">
        <v>378</v>
      </c>
      <c r="L7476" s="21">
        <v>37130</v>
      </c>
      <c r="M7476" s="21" t="s">
        <v>26</v>
      </c>
      <c r="N7476" s="21" t="s">
        <v>1332</v>
      </c>
      <c r="O7476" s="21" t="s">
        <v>28</v>
      </c>
      <c r="P7476" s="21" t="s">
        <v>64</v>
      </c>
      <c r="Q7476" s="21" t="s">
        <v>1333</v>
      </c>
      <c r="R7476" s="22">
        <v>15.992000000000001</v>
      </c>
    </row>
    <row r="7477" spans="1:18" x14ac:dyDescent="0.2">
      <c r="A7477" s="21">
        <v>1601</v>
      </c>
      <c r="B7477" s="21" t="s">
        <v>4755</v>
      </c>
      <c r="C7477" s="21" t="s">
        <v>1242</v>
      </c>
      <c r="D7477" s="21" t="s">
        <v>3498</v>
      </c>
      <c r="E7477" s="21" t="s">
        <v>19</v>
      </c>
      <c r="F7477" s="21" t="s">
        <v>4655</v>
      </c>
      <c r="G7477" s="21" t="s">
        <v>4656</v>
      </c>
      <c r="H7477" s="21" t="s">
        <v>22</v>
      </c>
      <c r="I7477" s="21" t="s">
        <v>23</v>
      </c>
      <c r="J7477" s="21" t="s">
        <v>4756</v>
      </c>
      <c r="K7477" s="21" t="s">
        <v>107</v>
      </c>
      <c r="L7477" s="21">
        <v>75007</v>
      </c>
      <c r="M7477" s="21" t="s">
        <v>108</v>
      </c>
      <c r="N7477" s="21" t="s">
        <v>1332</v>
      </c>
      <c r="O7477" s="21" t="s">
        <v>28</v>
      </c>
      <c r="P7477" s="21" t="s">
        <v>64</v>
      </c>
      <c r="Q7477" s="21" t="s">
        <v>1333</v>
      </c>
      <c r="R7477" s="22">
        <v>15.992000000000001</v>
      </c>
    </row>
    <row r="7478" spans="1:18" x14ac:dyDescent="0.2">
      <c r="A7478" s="21">
        <v>7969</v>
      </c>
      <c r="B7478" s="21" t="s">
        <v>10616</v>
      </c>
      <c r="C7478" s="21" t="s">
        <v>12250</v>
      </c>
      <c r="D7478" s="21" t="s">
        <v>12228</v>
      </c>
      <c r="E7478" s="21" t="s">
        <v>206</v>
      </c>
      <c r="F7478" s="21" t="s">
        <v>5572</v>
      </c>
      <c r="G7478" s="21" t="s">
        <v>5573</v>
      </c>
      <c r="H7478" s="21" t="s">
        <v>38</v>
      </c>
      <c r="I7478" s="21" t="s">
        <v>23</v>
      </c>
      <c r="J7478" s="21" t="s">
        <v>914</v>
      </c>
      <c r="K7478" s="21" t="s">
        <v>516</v>
      </c>
      <c r="L7478" s="21">
        <v>80219</v>
      </c>
      <c r="M7478" s="21" t="s">
        <v>41</v>
      </c>
      <c r="N7478" s="21" t="s">
        <v>8941</v>
      </c>
      <c r="O7478" s="21" t="s">
        <v>70</v>
      </c>
      <c r="P7478" s="21" t="s">
        <v>71</v>
      </c>
      <c r="Q7478" s="21" t="s">
        <v>8942</v>
      </c>
      <c r="R7478" s="22">
        <v>15.992000000000001</v>
      </c>
    </row>
    <row r="7479" spans="1:18" x14ac:dyDescent="0.2">
      <c r="A7479" s="21">
        <v>9460</v>
      </c>
      <c r="B7479" s="21" t="s">
        <v>11506</v>
      </c>
      <c r="C7479" s="21" t="s">
        <v>12224</v>
      </c>
      <c r="D7479" s="21" t="s">
        <v>8652</v>
      </c>
      <c r="E7479" s="21" t="s">
        <v>48</v>
      </c>
      <c r="F7479" s="21" t="s">
        <v>801</v>
      </c>
      <c r="G7479" s="21" t="s">
        <v>802</v>
      </c>
      <c r="H7479" s="21" t="s">
        <v>22</v>
      </c>
      <c r="I7479" s="21" t="s">
        <v>23</v>
      </c>
      <c r="J7479" s="21" t="s">
        <v>134</v>
      </c>
      <c r="K7479" s="21" t="s">
        <v>40</v>
      </c>
      <c r="L7479" s="21">
        <v>94122</v>
      </c>
      <c r="M7479" s="21" t="s">
        <v>41</v>
      </c>
      <c r="N7479" s="21" t="s">
        <v>8941</v>
      </c>
      <c r="O7479" s="21" t="s">
        <v>70</v>
      </c>
      <c r="P7479" s="21" t="s">
        <v>71</v>
      </c>
      <c r="Q7479" s="21" t="s">
        <v>8942</v>
      </c>
      <c r="R7479" s="22">
        <v>15.992000000000001</v>
      </c>
    </row>
    <row r="7480" spans="1:18" x14ac:dyDescent="0.2">
      <c r="A7480" s="21">
        <v>3816</v>
      </c>
      <c r="B7480" s="21" t="s">
        <v>7711</v>
      </c>
      <c r="C7480" s="21" t="s">
        <v>12098</v>
      </c>
      <c r="D7480" s="21" t="s">
        <v>12098</v>
      </c>
      <c r="E7480" s="21" t="s">
        <v>1452</v>
      </c>
      <c r="F7480" s="21" t="s">
        <v>132</v>
      </c>
      <c r="G7480" s="21" t="s">
        <v>133</v>
      </c>
      <c r="H7480" s="21" t="s">
        <v>22</v>
      </c>
      <c r="I7480" s="21" t="s">
        <v>23</v>
      </c>
      <c r="J7480" s="21" t="s">
        <v>1714</v>
      </c>
      <c r="K7480" s="21" t="s">
        <v>52</v>
      </c>
      <c r="L7480" s="21">
        <v>32216</v>
      </c>
      <c r="M7480" s="21" t="s">
        <v>26</v>
      </c>
      <c r="N7480" s="21" t="s">
        <v>569</v>
      </c>
      <c r="O7480" s="21" t="s">
        <v>43</v>
      </c>
      <c r="P7480" s="21" t="s">
        <v>91</v>
      </c>
      <c r="Q7480" s="21" t="s">
        <v>570</v>
      </c>
      <c r="R7480" s="22">
        <v>15.984</v>
      </c>
    </row>
    <row r="7481" spans="1:18" x14ac:dyDescent="0.2">
      <c r="A7481" s="21">
        <v>4211</v>
      </c>
      <c r="B7481" s="21" t="s">
        <v>8078</v>
      </c>
      <c r="C7481" s="21" t="s">
        <v>11729</v>
      </c>
      <c r="D7481" s="21" t="s">
        <v>933</v>
      </c>
      <c r="E7481" s="21" t="s">
        <v>48</v>
      </c>
      <c r="F7481" s="21" t="s">
        <v>8079</v>
      </c>
      <c r="G7481" s="21" t="s">
        <v>8080</v>
      </c>
      <c r="H7481" s="21" t="s">
        <v>22</v>
      </c>
      <c r="I7481" s="21" t="s">
        <v>23</v>
      </c>
      <c r="J7481" s="21" t="s">
        <v>341</v>
      </c>
      <c r="K7481" s="21" t="s">
        <v>232</v>
      </c>
      <c r="L7481" s="21">
        <v>60623</v>
      </c>
      <c r="M7481" s="21" t="s">
        <v>108</v>
      </c>
      <c r="N7481" s="21" t="s">
        <v>569</v>
      </c>
      <c r="O7481" s="21" t="s">
        <v>43</v>
      </c>
      <c r="P7481" s="21" t="s">
        <v>91</v>
      </c>
      <c r="Q7481" s="21" t="s">
        <v>570</v>
      </c>
      <c r="R7481" s="22">
        <v>15.984</v>
      </c>
    </row>
    <row r="7482" spans="1:18" x14ac:dyDescent="0.2">
      <c r="A7482" s="21">
        <v>5803</v>
      </c>
      <c r="B7482" s="21" t="s">
        <v>9322</v>
      </c>
      <c r="C7482" s="21" t="s">
        <v>1958</v>
      </c>
      <c r="D7482" s="21" t="s">
        <v>4747</v>
      </c>
      <c r="E7482" s="21" t="s">
        <v>206</v>
      </c>
      <c r="F7482" s="21" t="s">
        <v>750</v>
      </c>
      <c r="G7482" s="21" t="s">
        <v>751</v>
      </c>
      <c r="H7482" s="21" t="s">
        <v>22</v>
      </c>
      <c r="I7482" s="21" t="s">
        <v>23</v>
      </c>
      <c r="J7482" s="21" t="s">
        <v>6067</v>
      </c>
      <c r="K7482" s="21" t="s">
        <v>40</v>
      </c>
      <c r="L7482" s="21">
        <v>91360</v>
      </c>
      <c r="M7482" s="21" t="s">
        <v>41</v>
      </c>
      <c r="N7482" s="21" t="s">
        <v>1898</v>
      </c>
      <c r="O7482" s="21" t="s">
        <v>70</v>
      </c>
      <c r="P7482" s="21" t="s">
        <v>71</v>
      </c>
      <c r="Q7482" s="21" t="s">
        <v>1899</v>
      </c>
      <c r="R7482" s="22">
        <v>15.984</v>
      </c>
    </row>
    <row r="7483" spans="1:18" x14ac:dyDescent="0.2">
      <c r="A7483" s="21">
        <v>8502</v>
      </c>
      <c r="B7483" s="21" t="s">
        <v>10933</v>
      </c>
      <c r="C7483" s="21" t="s">
        <v>12187</v>
      </c>
      <c r="D7483" s="21" t="s">
        <v>12271</v>
      </c>
      <c r="E7483" s="21" t="s">
        <v>19</v>
      </c>
      <c r="F7483" s="21" t="s">
        <v>7340</v>
      </c>
      <c r="G7483" s="21" t="s">
        <v>7341</v>
      </c>
      <c r="H7483" s="21" t="s">
        <v>38</v>
      </c>
      <c r="I7483" s="21" t="s">
        <v>23</v>
      </c>
      <c r="J7483" s="21" t="s">
        <v>39</v>
      </c>
      <c r="K7483" s="21" t="s">
        <v>40</v>
      </c>
      <c r="L7483" s="21">
        <v>90045</v>
      </c>
      <c r="M7483" s="21" t="s">
        <v>41</v>
      </c>
      <c r="N7483" s="21" t="s">
        <v>1898</v>
      </c>
      <c r="O7483" s="21" t="s">
        <v>70</v>
      </c>
      <c r="P7483" s="21" t="s">
        <v>71</v>
      </c>
      <c r="Q7483" s="21" t="s">
        <v>1899</v>
      </c>
      <c r="R7483" s="22">
        <v>15.984</v>
      </c>
    </row>
    <row r="7484" spans="1:18" x14ac:dyDescent="0.2">
      <c r="A7484" s="21">
        <v>8883</v>
      </c>
      <c r="B7484" s="21" t="s">
        <v>11158</v>
      </c>
      <c r="C7484" s="21" t="s">
        <v>1772</v>
      </c>
      <c r="D7484" s="21" t="s">
        <v>4235</v>
      </c>
      <c r="E7484" s="21" t="s">
        <v>48</v>
      </c>
      <c r="F7484" s="21" t="s">
        <v>4730</v>
      </c>
      <c r="G7484" s="21" t="s">
        <v>4731</v>
      </c>
      <c r="H7484" s="21" t="s">
        <v>38</v>
      </c>
      <c r="I7484" s="21" t="s">
        <v>23</v>
      </c>
      <c r="J7484" s="21" t="s">
        <v>419</v>
      </c>
      <c r="K7484" s="21" t="s">
        <v>89</v>
      </c>
      <c r="L7484" s="21">
        <v>27707</v>
      </c>
      <c r="M7484" s="21" t="s">
        <v>26</v>
      </c>
      <c r="N7484" s="21" t="s">
        <v>7535</v>
      </c>
      <c r="O7484" s="21" t="s">
        <v>70</v>
      </c>
      <c r="P7484" s="21" t="s">
        <v>71</v>
      </c>
      <c r="Q7484" s="21" t="s">
        <v>7536</v>
      </c>
      <c r="R7484" s="22">
        <v>15.984</v>
      </c>
    </row>
    <row r="7485" spans="1:18" x14ac:dyDescent="0.2">
      <c r="A7485" s="21">
        <v>2062</v>
      </c>
      <c r="B7485" s="21" t="s">
        <v>5554</v>
      </c>
      <c r="C7485" s="21" t="s">
        <v>1888</v>
      </c>
      <c r="D7485" s="21" t="s">
        <v>11807</v>
      </c>
      <c r="E7485" s="21" t="s">
        <v>48</v>
      </c>
      <c r="F7485" s="21" t="s">
        <v>579</v>
      </c>
      <c r="G7485" s="21" t="s">
        <v>580</v>
      </c>
      <c r="H7485" s="21" t="s">
        <v>38</v>
      </c>
      <c r="I7485" s="21" t="s">
        <v>23</v>
      </c>
      <c r="J7485" s="21" t="s">
        <v>39</v>
      </c>
      <c r="K7485" s="21" t="s">
        <v>40</v>
      </c>
      <c r="L7485" s="21">
        <v>90049</v>
      </c>
      <c r="M7485" s="21" t="s">
        <v>41</v>
      </c>
      <c r="N7485" s="21" t="s">
        <v>5558</v>
      </c>
      <c r="O7485" s="21" t="s">
        <v>43</v>
      </c>
      <c r="P7485" s="21" t="s">
        <v>74</v>
      </c>
      <c r="Q7485" s="21" t="s">
        <v>5559</v>
      </c>
      <c r="R7485" s="22">
        <v>15.968</v>
      </c>
    </row>
    <row r="7486" spans="1:18" x14ac:dyDescent="0.2">
      <c r="A7486" s="21">
        <v>5324</v>
      </c>
      <c r="B7486" s="21" t="s">
        <v>8951</v>
      </c>
      <c r="C7486" s="21" t="s">
        <v>657</v>
      </c>
      <c r="D7486" s="21" t="s">
        <v>244</v>
      </c>
      <c r="E7486" s="21" t="s">
        <v>19</v>
      </c>
      <c r="F7486" s="21" t="s">
        <v>6110</v>
      </c>
      <c r="G7486" s="21" t="s">
        <v>6111</v>
      </c>
      <c r="H7486" s="21" t="s">
        <v>22</v>
      </c>
      <c r="I7486" s="21" t="s">
        <v>23</v>
      </c>
      <c r="J7486" s="21" t="s">
        <v>8952</v>
      </c>
      <c r="K7486" s="21" t="s">
        <v>146</v>
      </c>
      <c r="L7486" s="21">
        <v>68801</v>
      </c>
      <c r="M7486" s="21" t="s">
        <v>108</v>
      </c>
      <c r="N7486" s="21" t="s">
        <v>1053</v>
      </c>
      <c r="O7486" s="21" t="s">
        <v>43</v>
      </c>
      <c r="P7486" s="21" t="s">
        <v>91</v>
      </c>
      <c r="Q7486" s="21" t="s">
        <v>1054</v>
      </c>
      <c r="R7486" s="22">
        <v>15.96</v>
      </c>
    </row>
    <row r="7487" spans="1:18" x14ac:dyDescent="0.2">
      <c r="A7487" s="21">
        <v>6318</v>
      </c>
      <c r="B7487" s="21" t="s">
        <v>9661</v>
      </c>
      <c r="C7487" s="21" t="s">
        <v>828</v>
      </c>
      <c r="D7487" s="21" t="s">
        <v>4515</v>
      </c>
      <c r="E7487" s="21" t="s">
        <v>48</v>
      </c>
      <c r="F7487" s="21" t="s">
        <v>2305</v>
      </c>
      <c r="G7487" s="21" t="s">
        <v>2306</v>
      </c>
      <c r="H7487" s="21" t="s">
        <v>38</v>
      </c>
      <c r="I7487" s="21" t="s">
        <v>23</v>
      </c>
      <c r="J7487" s="21" t="s">
        <v>370</v>
      </c>
      <c r="K7487" s="21" t="s">
        <v>266</v>
      </c>
      <c r="L7487" s="21">
        <v>49201</v>
      </c>
      <c r="M7487" s="21" t="s">
        <v>108</v>
      </c>
      <c r="N7487" s="21" t="s">
        <v>1053</v>
      </c>
      <c r="O7487" s="21" t="s">
        <v>43</v>
      </c>
      <c r="P7487" s="21" t="s">
        <v>91</v>
      </c>
      <c r="Q7487" s="21" t="s">
        <v>1054</v>
      </c>
      <c r="R7487" s="22">
        <v>15.96</v>
      </c>
    </row>
    <row r="7488" spans="1:18" x14ac:dyDescent="0.2">
      <c r="A7488" s="21">
        <v>6458</v>
      </c>
      <c r="B7488" s="21" t="s">
        <v>9742</v>
      </c>
      <c r="C7488" s="21" t="s">
        <v>11771</v>
      </c>
      <c r="D7488" s="21" t="s">
        <v>11990</v>
      </c>
      <c r="E7488" s="21" t="s">
        <v>48</v>
      </c>
      <c r="F7488" s="21" t="s">
        <v>708</v>
      </c>
      <c r="G7488" s="21" t="s">
        <v>709</v>
      </c>
      <c r="H7488" s="21" t="s">
        <v>38</v>
      </c>
      <c r="I7488" s="21" t="s">
        <v>23</v>
      </c>
      <c r="J7488" s="21" t="s">
        <v>299</v>
      </c>
      <c r="K7488" s="21" t="s">
        <v>300</v>
      </c>
      <c r="L7488" s="21">
        <v>10009</v>
      </c>
      <c r="M7488" s="21" t="s">
        <v>158</v>
      </c>
      <c r="N7488" s="21" t="s">
        <v>7827</v>
      </c>
      <c r="O7488" s="21" t="s">
        <v>43</v>
      </c>
      <c r="P7488" s="21" t="s">
        <v>67</v>
      </c>
      <c r="Q7488" s="21" t="s">
        <v>7828</v>
      </c>
      <c r="R7488" s="22">
        <v>15.96</v>
      </c>
    </row>
    <row r="7489" spans="1:18" x14ac:dyDescent="0.2">
      <c r="A7489" s="21">
        <v>868</v>
      </c>
      <c r="B7489" s="21" t="s">
        <v>3034</v>
      </c>
      <c r="C7489" s="21" t="s">
        <v>3035</v>
      </c>
      <c r="D7489" s="21" t="s">
        <v>11931</v>
      </c>
      <c r="E7489" s="21" t="s">
        <v>206</v>
      </c>
      <c r="F7489" s="21" t="s">
        <v>3036</v>
      </c>
      <c r="G7489" s="21" t="s">
        <v>3037</v>
      </c>
      <c r="H7489" s="21" t="s">
        <v>38</v>
      </c>
      <c r="I7489" s="21" t="s">
        <v>23</v>
      </c>
      <c r="J7489" s="21" t="s">
        <v>156</v>
      </c>
      <c r="K7489" s="21" t="s">
        <v>157</v>
      </c>
      <c r="L7489" s="21">
        <v>19140</v>
      </c>
      <c r="M7489" s="21" t="s">
        <v>158</v>
      </c>
      <c r="N7489" s="21" t="s">
        <v>3038</v>
      </c>
      <c r="O7489" s="21" t="s">
        <v>43</v>
      </c>
      <c r="P7489" s="21" t="s">
        <v>44</v>
      </c>
      <c r="Q7489" s="21" t="s">
        <v>3039</v>
      </c>
      <c r="R7489" s="22">
        <v>15.936</v>
      </c>
    </row>
    <row r="7490" spans="1:18" x14ac:dyDescent="0.2">
      <c r="A7490" s="21">
        <v>1459</v>
      </c>
      <c r="B7490" s="21" t="s">
        <v>4430</v>
      </c>
      <c r="C7490" s="21" t="s">
        <v>4320</v>
      </c>
      <c r="D7490" s="21" t="s">
        <v>11822</v>
      </c>
      <c r="E7490" s="21" t="s">
        <v>48</v>
      </c>
      <c r="F7490" s="21" t="s">
        <v>4431</v>
      </c>
      <c r="G7490" s="21" t="s">
        <v>4432</v>
      </c>
      <c r="H7490" s="21" t="s">
        <v>38</v>
      </c>
      <c r="I7490" s="21" t="s">
        <v>23</v>
      </c>
      <c r="J7490" s="21" t="s">
        <v>4433</v>
      </c>
      <c r="K7490" s="21" t="s">
        <v>107</v>
      </c>
      <c r="L7490" s="21">
        <v>75061</v>
      </c>
      <c r="M7490" s="21" t="s">
        <v>108</v>
      </c>
      <c r="N7490" s="21" t="s">
        <v>2820</v>
      </c>
      <c r="O7490" s="21" t="s">
        <v>43</v>
      </c>
      <c r="P7490" s="21" t="s">
        <v>44</v>
      </c>
      <c r="Q7490" s="21" t="s">
        <v>2821</v>
      </c>
      <c r="R7490" s="22">
        <v>15.936</v>
      </c>
    </row>
    <row r="7491" spans="1:18" x14ac:dyDescent="0.2">
      <c r="A7491" s="21">
        <v>2976</v>
      </c>
      <c r="B7491" s="21" t="s">
        <v>6874</v>
      </c>
      <c r="C7491" s="21" t="s">
        <v>12031</v>
      </c>
      <c r="D7491" s="21" t="s">
        <v>12102</v>
      </c>
      <c r="E7491" s="21" t="s">
        <v>48</v>
      </c>
      <c r="F7491" s="21" t="s">
        <v>1583</v>
      </c>
      <c r="G7491" s="21" t="s">
        <v>1584</v>
      </c>
      <c r="H7491" s="21" t="s">
        <v>22</v>
      </c>
      <c r="I7491" s="21" t="s">
        <v>23</v>
      </c>
      <c r="J7491" s="21" t="s">
        <v>4688</v>
      </c>
      <c r="K7491" s="21" t="s">
        <v>107</v>
      </c>
      <c r="L7491" s="21">
        <v>75002</v>
      </c>
      <c r="M7491" s="21" t="s">
        <v>108</v>
      </c>
      <c r="N7491" s="21" t="s">
        <v>6875</v>
      </c>
      <c r="O7491" s="21" t="s">
        <v>43</v>
      </c>
      <c r="P7491" s="21" t="s">
        <v>91</v>
      </c>
      <c r="Q7491" s="21" t="s">
        <v>6876</v>
      </c>
      <c r="R7491" s="22">
        <v>15.936</v>
      </c>
    </row>
    <row r="7492" spans="1:18" x14ac:dyDescent="0.2">
      <c r="A7492" s="21">
        <v>3202</v>
      </c>
      <c r="B7492" s="21" t="s">
        <v>7144</v>
      </c>
      <c r="C7492" s="21" t="s">
        <v>5172</v>
      </c>
      <c r="D7492" s="21" t="s">
        <v>2746</v>
      </c>
      <c r="E7492" s="21" t="s">
        <v>19</v>
      </c>
      <c r="F7492" s="21" t="s">
        <v>738</v>
      </c>
      <c r="G7492" s="21" t="s">
        <v>739</v>
      </c>
      <c r="H7492" s="21" t="s">
        <v>22</v>
      </c>
      <c r="I7492" s="21" t="s">
        <v>23</v>
      </c>
      <c r="J7492" s="21" t="s">
        <v>908</v>
      </c>
      <c r="K7492" s="21" t="s">
        <v>564</v>
      </c>
      <c r="L7492" s="21">
        <v>44312</v>
      </c>
      <c r="M7492" s="21" t="s">
        <v>158</v>
      </c>
      <c r="N7492" s="21" t="s">
        <v>4715</v>
      </c>
      <c r="O7492" s="21" t="s">
        <v>43</v>
      </c>
      <c r="P7492" s="21" t="s">
        <v>91</v>
      </c>
      <c r="Q7492" s="21" t="s">
        <v>4716</v>
      </c>
      <c r="R7492" s="22">
        <v>15.936</v>
      </c>
    </row>
    <row r="7493" spans="1:18" x14ac:dyDescent="0.2">
      <c r="A7493" s="21">
        <v>5660</v>
      </c>
      <c r="B7493" s="21" t="s">
        <v>9228</v>
      </c>
      <c r="C7493" s="21" t="s">
        <v>1195</v>
      </c>
      <c r="D7493" s="21" t="s">
        <v>7660</v>
      </c>
      <c r="E7493" s="21" t="s">
        <v>206</v>
      </c>
      <c r="F7493" s="21" t="s">
        <v>5629</v>
      </c>
      <c r="G7493" s="21" t="s">
        <v>5630</v>
      </c>
      <c r="H7493" s="21" t="s">
        <v>105</v>
      </c>
      <c r="I7493" s="21" t="s">
        <v>23</v>
      </c>
      <c r="J7493" s="21" t="s">
        <v>2229</v>
      </c>
      <c r="K7493" s="21" t="s">
        <v>474</v>
      </c>
      <c r="L7493" s="21">
        <v>97301</v>
      </c>
      <c r="M7493" s="21" t="s">
        <v>41</v>
      </c>
      <c r="N7493" s="21" t="s">
        <v>7146</v>
      </c>
      <c r="O7493" s="21" t="s">
        <v>43</v>
      </c>
      <c r="P7493" s="21" t="s">
        <v>44</v>
      </c>
      <c r="Q7493" s="21" t="s">
        <v>7147</v>
      </c>
      <c r="R7493" s="22">
        <v>15.936</v>
      </c>
    </row>
    <row r="7494" spans="1:18" x14ac:dyDescent="0.2">
      <c r="A7494" s="21">
        <v>9278</v>
      </c>
      <c r="B7494" s="21" t="s">
        <v>11391</v>
      </c>
      <c r="C7494" s="21" t="s">
        <v>11781</v>
      </c>
      <c r="D7494" s="21" t="s">
        <v>11875</v>
      </c>
      <c r="E7494" s="21" t="s">
        <v>48</v>
      </c>
      <c r="F7494" s="21" t="s">
        <v>2398</v>
      </c>
      <c r="G7494" s="21" t="s">
        <v>2399</v>
      </c>
      <c r="H7494" s="21" t="s">
        <v>22</v>
      </c>
      <c r="I7494" s="21" t="s">
        <v>23</v>
      </c>
      <c r="J7494" s="21" t="s">
        <v>156</v>
      </c>
      <c r="K7494" s="21" t="s">
        <v>157</v>
      </c>
      <c r="L7494" s="21">
        <v>19140</v>
      </c>
      <c r="M7494" s="21" t="s">
        <v>158</v>
      </c>
      <c r="N7494" s="21" t="s">
        <v>3038</v>
      </c>
      <c r="O7494" s="21" t="s">
        <v>43</v>
      </c>
      <c r="P7494" s="21" t="s">
        <v>44</v>
      </c>
      <c r="Q7494" s="21" t="s">
        <v>3039</v>
      </c>
      <c r="R7494" s="22">
        <v>15.936</v>
      </c>
    </row>
    <row r="7495" spans="1:18" x14ac:dyDescent="0.2">
      <c r="A7495" s="21">
        <v>209</v>
      </c>
      <c r="B7495" s="21" t="s">
        <v>939</v>
      </c>
      <c r="C7495" s="21" t="s">
        <v>11781</v>
      </c>
      <c r="D7495" s="21" t="s">
        <v>11782</v>
      </c>
      <c r="E7495" s="21" t="s">
        <v>48</v>
      </c>
      <c r="F7495" s="21" t="s">
        <v>940</v>
      </c>
      <c r="G7495" s="21" t="s">
        <v>941</v>
      </c>
      <c r="H7495" s="21" t="s">
        <v>22</v>
      </c>
      <c r="I7495" s="21" t="s">
        <v>23</v>
      </c>
      <c r="J7495" s="21" t="s">
        <v>942</v>
      </c>
      <c r="K7495" s="21" t="s">
        <v>266</v>
      </c>
      <c r="L7495" s="21">
        <v>48601</v>
      </c>
      <c r="M7495" s="21" t="s">
        <v>108</v>
      </c>
      <c r="N7495" s="21" t="s">
        <v>615</v>
      </c>
      <c r="O7495" s="21" t="s">
        <v>43</v>
      </c>
      <c r="P7495" s="21" t="s">
        <v>74</v>
      </c>
      <c r="Q7495" s="21" t="s">
        <v>616</v>
      </c>
      <c r="R7495" s="22">
        <v>15.92</v>
      </c>
    </row>
    <row r="7496" spans="1:18" x14ac:dyDescent="0.2">
      <c r="A7496" s="21">
        <v>506</v>
      </c>
      <c r="B7496" s="21" t="s">
        <v>1954</v>
      </c>
      <c r="C7496" s="21" t="s">
        <v>11740</v>
      </c>
      <c r="D7496" s="21" t="s">
        <v>1955</v>
      </c>
      <c r="E7496" s="21" t="s">
        <v>19</v>
      </c>
      <c r="F7496" s="21" t="s">
        <v>1774</v>
      </c>
      <c r="G7496" s="21" t="s">
        <v>1775</v>
      </c>
      <c r="H7496" s="21" t="s">
        <v>38</v>
      </c>
      <c r="I7496" s="21" t="s">
        <v>23</v>
      </c>
      <c r="J7496" s="21" t="s">
        <v>299</v>
      </c>
      <c r="K7496" s="21" t="s">
        <v>300</v>
      </c>
      <c r="L7496" s="21">
        <v>10024</v>
      </c>
      <c r="M7496" s="21" t="s">
        <v>158</v>
      </c>
      <c r="N7496" s="21" t="s">
        <v>615</v>
      </c>
      <c r="O7496" s="21" t="s">
        <v>43</v>
      </c>
      <c r="P7496" s="21" t="s">
        <v>74</v>
      </c>
      <c r="Q7496" s="21" t="s">
        <v>616</v>
      </c>
      <c r="R7496" s="22">
        <v>15.92</v>
      </c>
    </row>
    <row r="7497" spans="1:18" x14ac:dyDescent="0.2">
      <c r="A7497" s="21">
        <v>893</v>
      </c>
      <c r="B7497" s="21" t="s">
        <v>3112</v>
      </c>
      <c r="C7497" s="21" t="s">
        <v>3099</v>
      </c>
      <c r="D7497" s="21" t="s">
        <v>2904</v>
      </c>
      <c r="E7497" s="21" t="s">
        <v>206</v>
      </c>
      <c r="F7497" s="21" t="s">
        <v>2580</v>
      </c>
      <c r="G7497" s="21" t="s">
        <v>2581</v>
      </c>
      <c r="H7497" s="21" t="s">
        <v>105</v>
      </c>
      <c r="I7497" s="21" t="s">
        <v>23</v>
      </c>
      <c r="J7497" s="21" t="s">
        <v>994</v>
      </c>
      <c r="K7497" s="21" t="s">
        <v>266</v>
      </c>
      <c r="L7497" s="21">
        <v>48227</v>
      </c>
      <c r="M7497" s="21" t="s">
        <v>108</v>
      </c>
      <c r="N7497" s="21" t="s">
        <v>3115</v>
      </c>
      <c r="O7497" s="21" t="s">
        <v>43</v>
      </c>
      <c r="P7497" s="21" t="s">
        <v>67</v>
      </c>
      <c r="Q7497" s="21" t="s">
        <v>3116</v>
      </c>
      <c r="R7497" s="22">
        <v>15.92</v>
      </c>
    </row>
    <row r="7498" spans="1:18" x14ac:dyDescent="0.2">
      <c r="A7498" s="21">
        <v>4104</v>
      </c>
      <c r="B7498" s="21" t="s">
        <v>7979</v>
      </c>
      <c r="C7498" s="21" t="s">
        <v>921</v>
      </c>
      <c r="D7498" s="21" t="s">
        <v>921</v>
      </c>
      <c r="E7498" s="21" t="s">
        <v>1452</v>
      </c>
      <c r="F7498" s="21" t="s">
        <v>497</v>
      </c>
      <c r="G7498" s="21" t="s">
        <v>498</v>
      </c>
      <c r="H7498" s="21" t="s">
        <v>105</v>
      </c>
      <c r="I7498" s="21" t="s">
        <v>23</v>
      </c>
      <c r="J7498" s="21" t="s">
        <v>145</v>
      </c>
      <c r="K7498" s="21" t="s">
        <v>146</v>
      </c>
      <c r="L7498" s="21">
        <v>68025</v>
      </c>
      <c r="M7498" s="21" t="s">
        <v>108</v>
      </c>
      <c r="N7498" s="21" t="s">
        <v>3275</v>
      </c>
      <c r="O7498" s="21" t="s">
        <v>28</v>
      </c>
      <c r="P7498" s="21" t="s">
        <v>64</v>
      </c>
      <c r="Q7498" s="21" t="s">
        <v>1040</v>
      </c>
      <c r="R7498" s="22">
        <v>15.92</v>
      </c>
    </row>
    <row r="7499" spans="1:18" x14ac:dyDescent="0.2">
      <c r="A7499" s="21">
        <v>7195</v>
      </c>
      <c r="B7499" s="21" t="s">
        <v>10186</v>
      </c>
      <c r="C7499" s="21" t="s">
        <v>12262</v>
      </c>
      <c r="D7499" s="21" t="s">
        <v>10187</v>
      </c>
      <c r="E7499" s="21" t="s">
        <v>206</v>
      </c>
      <c r="F7499" s="21" t="s">
        <v>3428</v>
      </c>
      <c r="G7499" s="21" t="s">
        <v>3429</v>
      </c>
      <c r="H7499" s="21" t="s">
        <v>22</v>
      </c>
      <c r="I7499" s="21" t="s">
        <v>23</v>
      </c>
      <c r="J7499" s="21" t="s">
        <v>1961</v>
      </c>
      <c r="K7499" s="21" t="s">
        <v>1431</v>
      </c>
      <c r="L7499" s="21">
        <v>30318</v>
      </c>
      <c r="M7499" s="21" t="s">
        <v>26</v>
      </c>
      <c r="N7499" s="21" t="s">
        <v>615</v>
      </c>
      <c r="O7499" s="21" t="s">
        <v>43</v>
      </c>
      <c r="P7499" s="21" t="s">
        <v>74</v>
      </c>
      <c r="Q7499" s="21" t="s">
        <v>616</v>
      </c>
      <c r="R7499" s="22">
        <v>15.92</v>
      </c>
    </row>
    <row r="7500" spans="1:18" x14ac:dyDescent="0.2">
      <c r="A7500" s="21">
        <v>7517</v>
      </c>
      <c r="B7500" s="21" t="s">
        <v>10371</v>
      </c>
      <c r="C7500" s="21" t="s">
        <v>11729</v>
      </c>
      <c r="D7500" s="21" t="s">
        <v>11834</v>
      </c>
      <c r="E7500" s="21" t="s">
        <v>19</v>
      </c>
      <c r="F7500" s="21" t="s">
        <v>2390</v>
      </c>
      <c r="G7500" s="21" t="s">
        <v>2391</v>
      </c>
      <c r="H7500" s="21" t="s">
        <v>22</v>
      </c>
      <c r="I7500" s="21" t="s">
        <v>23</v>
      </c>
      <c r="J7500" s="21" t="s">
        <v>1648</v>
      </c>
      <c r="K7500" s="21" t="s">
        <v>25</v>
      </c>
      <c r="L7500" s="21">
        <v>40475</v>
      </c>
      <c r="M7500" s="21" t="s">
        <v>26</v>
      </c>
      <c r="N7500" s="21" t="s">
        <v>615</v>
      </c>
      <c r="O7500" s="21" t="s">
        <v>43</v>
      </c>
      <c r="P7500" s="21" t="s">
        <v>74</v>
      </c>
      <c r="Q7500" s="21" t="s">
        <v>616</v>
      </c>
      <c r="R7500" s="22">
        <v>15.92</v>
      </c>
    </row>
    <row r="7501" spans="1:18" x14ac:dyDescent="0.2">
      <c r="A7501" s="21">
        <v>7664</v>
      </c>
      <c r="B7501" s="21" t="s">
        <v>10447</v>
      </c>
      <c r="C7501" s="21" t="s">
        <v>3886</v>
      </c>
      <c r="D7501" s="21" t="s">
        <v>243</v>
      </c>
      <c r="E7501" s="21" t="s">
        <v>48</v>
      </c>
      <c r="F7501" s="21" t="s">
        <v>6087</v>
      </c>
      <c r="G7501" s="21" t="s">
        <v>6088</v>
      </c>
      <c r="H7501" s="21" t="s">
        <v>22</v>
      </c>
      <c r="I7501" s="21" t="s">
        <v>23</v>
      </c>
      <c r="J7501" s="21" t="s">
        <v>2813</v>
      </c>
      <c r="K7501" s="21" t="s">
        <v>89</v>
      </c>
      <c r="L7501" s="21">
        <v>28806</v>
      </c>
      <c r="M7501" s="21" t="s">
        <v>26</v>
      </c>
      <c r="N7501" s="21" t="s">
        <v>3115</v>
      </c>
      <c r="O7501" s="21" t="s">
        <v>43</v>
      </c>
      <c r="P7501" s="21" t="s">
        <v>67</v>
      </c>
      <c r="Q7501" s="21" t="s">
        <v>3116</v>
      </c>
      <c r="R7501" s="22">
        <v>15.92</v>
      </c>
    </row>
    <row r="7502" spans="1:18" x14ac:dyDescent="0.2">
      <c r="A7502" s="21">
        <v>8870</v>
      </c>
      <c r="B7502" s="21" t="s">
        <v>11147</v>
      </c>
      <c r="C7502" s="21" t="s">
        <v>11781</v>
      </c>
      <c r="D7502" s="21" t="s">
        <v>12136</v>
      </c>
      <c r="E7502" s="21" t="s">
        <v>48</v>
      </c>
      <c r="F7502" s="21" t="s">
        <v>658</v>
      </c>
      <c r="G7502" s="21" t="s">
        <v>659</v>
      </c>
      <c r="H7502" s="21" t="s">
        <v>38</v>
      </c>
      <c r="I7502" s="21" t="s">
        <v>23</v>
      </c>
      <c r="J7502" s="21" t="s">
        <v>96</v>
      </c>
      <c r="K7502" s="21" t="s">
        <v>97</v>
      </c>
      <c r="L7502" s="21">
        <v>98105</v>
      </c>
      <c r="M7502" s="21" t="s">
        <v>41</v>
      </c>
      <c r="N7502" s="21" t="s">
        <v>6509</v>
      </c>
      <c r="O7502" s="21" t="s">
        <v>43</v>
      </c>
      <c r="P7502" s="21" t="s">
        <v>74</v>
      </c>
      <c r="Q7502" s="21" t="s">
        <v>6510</v>
      </c>
      <c r="R7502" s="22">
        <v>15.92</v>
      </c>
    </row>
    <row r="7503" spans="1:18" x14ac:dyDescent="0.2">
      <c r="A7503" s="21">
        <v>179</v>
      </c>
      <c r="B7503" s="21" t="s">
        <v>805</v>
      </c>
      <c r="C7503" s="21" t="s">
        <v>806</v>
      </c>
      <c r="D7503" s="21" t="s">
        <v>807</v>
      </c>
      <c r="E7503" s="21" t="s">
        <v>19</v>
      </c>
      <c r="F7503" s="21" t="s">
        <v>375</v>
      </c>
      <c r="G7503" s="21" t="s">
        <v>376</v>
      </c>
      <c r="H7503" s="21" t="s">
        <v>22</v>
      </c>
      <c r="I7503" s="21" t="s">
        <v>23</v>
      </c>
      <c r="J7503" s="21" t="s">
        <v>684</v>
      </c>
      <c r="K7503" s="21" t="s">
        <v>564</v>
      </c>
      <c r="L7503" s="21">
        <v>43055</v>
      </c>
      <c r="M7503" s="21" t="s">
        <v>158</v>
      </c>
      <c r="N7503" s="21" t="s">
        <v>810</v>
      </c>
      <c r="O7503" s="21" t="s">
        <v>43</v>
      </c>
      <c r="P7503" s="21" t="s">
        <v>651</v>
      </c>
      <c r="Q7503" s="21" t="s">
        <v>811</v>
      </c>
      <c r="R7503" s="22">
        <v>15.88</v>
      </c>
    </row>
    <row r="7504" spans="1:18" x14ac:dyDescent="0.2">
      <c r="A7504" s="21">
        <v>3118</v>
      </c>
      <c r="B7504" s="21" t="s">
        <v>7048</v>
      </c>
      <c r="C7504" s="21" t="s">
        <v>2844</v>
      </c>
      <c r="D7504" s="21" t="s">
        <v>1335</v>
      </c>
      <c r="E7504" s="21" t="s">
        <v>48</v>
      </c>
      <c r="F7504" s="21" t="s">
        <v>4504</v>
      </c>
      <c r="G7504" s="21" t="s">
        <v>4505</v>
      </c>
      <c r="H7504" s="21" t="s">
        <v>22</v>
      </c>
      <c r="I7504" s="21" t="s">
        <v>23</v>
      </c>
      <c r="J7504" s="21" t="s">
        <v>96</v>
      </c>
      <c r="K7504" s="21" t="s">
        <v>97</v>
      </c>
      <c r="L7504" s="21">
        <v>98105</v>
      </c>
      <c r="M7504" s="21" t="s">
        <v>41</v>
      </c>
      <c r="N7504" s="21" t="s">
        <v>810</v>
      </c>
      <c r="O7504" s="21" t="s">
        <v>43</v>
      </c>
      <c r="P7504" s="21" t="s">
        <v>651</v>
      </c>
      <c r="Q7504" s="21" t="s">
        <v>811</v>
      </c>
      <c r="R7504" s="22">
        <v>15.88</v>
      </c>
    </row>
    <row r="7505" spans="1:18" x14ac:dyDescent="0.2">
      <c r="A7505" s="21">
        <v>2167</v>
      </c>
      <c r="B7505" s="21" t="s">
        <v>5730</v>
      </c>
      <c r="C7505" s="21" t="s">
        <v>635</v>
      </c>
      <c r="D7505" s="21" t="s">
        <v>636</v>
      </c>
      <c r="E7505" s="21" t="s">
        <v>48</v>
      </c>
      <c r="F7505" s="21" t="s">
        <v>676</v>
      </c>
      <c r="G7505" s="21" t="s">
        <v>677</v>
      </c>
      <c r="H7505" s="21" t="s">
        <v>22</v>
      </c>
      <c r="I7505" s="21" t="s">
        <v>23</v>
      </c>
      <c r="J7505" s="21" t="s">
        <v>2240</v>
      </c>
      <c r="K7505" s="21" t="s">
        <v>107</v>
      </c>
      <c r="L7505" s="21">
        <v>78041</v>
      </c>
      <c r="M7505" s="21" t="s">
        <v>108</v>
      </c>
      <c r="N7505" s="21" t="s">
        <v>5258</v>
      </c>
      <c r="O7505" s="21" t="s">
        <v>43</v>
      </c>
      <c r="P7505" s="21" t="s">
        <v>67</v>
      </c>
      <c r="Q7505" s="21" t="s">
        <v>5259</v>
      </c>
      <c r="R7505" s="22">
        <v>15.872</v>
      </c>
    </row>
    <row r="7506" spans="1:18" x14ac:dyDescent="0.2">
      <c r="A7506" s="21">
        <v>2312</v>
      </c>
      <c r="B7506" s="21" t="s">
        <v>5964</v>
      </c>
      <c r="C7506" s="21" t="s">
        <v>12052</v>
      </c>
      <c r="D7506" s="21" t="s">
        <v>11797</v>
      </c>
      <c r="E7506" s="21" t="s">
        <v>206</v>
      </c>
      <c r="F7506" s="21" t="s">
        <v>5965</v>
      </c>
      <c r="G7506" s="21" t="s">
        <v>5966</v>
      </c>
      <c r="H7506" s="21" t="s">
        <v>105</v>
      </c>
      <c r="I7506" s="21" t="s">
        <v>23</v>
      </c>
      <c r="J7506" s="21" t="s">
        <v>1559</v>
      </c>
      <c r="K7506" s="21" t="s">
        <v>348</v>
      </c>
      <c r="L7506" s="21">
        <v>85345</v>
      </c>
      <c r="M7506" s="21" t="s">
        <v>41</v>
      </c>
      <c r="N7506" s="21" t="s">
        <v>4662</v>
      </c>
      <c r="O7506" s="21" t="s">
        <v>43</v>
      </c>
      <c r="P7506" s="21" t="s">
        <v>67</v>
      </c>
      <c r="Q7506" s="21" t="s">
        <v>4663</v>
      </c>
      <c r="R7506" s="22">
        <v>15.872</v>
      </c>
    </row>
    <row r="7507" spans="1:18" x14ac:dyDescent="0.2">
      <c r="A7507" s="21">
        <v>4536</v>
      </c>
      <c r="B7507" s="21" t="s">
        <v>8363</v>
      </c>
      <c r="C7507" s="21" t="s">
        <v>11814</v>
      </c>
      <c r="D7507" s="21" t="s">
        <v>11815</v>
      </c>
      <c r="E7507" s="21" t="s">
        <v>48</v>
      </c>
      <c r="F7507" s="21" t="s">
        <v>6737</v>
      </c>
      <c r="G7507" s="21" t="s">
        <v>6738</v>
      </c>
      <c r="H7507" s="21" t="s">
        <v>105</v>
      </c>
      <c r="I7507" s="21" t="s">
        <v>23</v>
      </c>
      <c r="J7507" s="21" t="s">
        <v>96</v>
      </c>
      <c r="K7507" s="21" t="s">
        <v>97</v>
      </c>
      <c r="L7507" s="21">
        <v>98115</v>
      </c>
      <c r="M7507" s="21" t="s">
        <v>41</v>
      </c>
      <c r="N7507" s="21" t="s">
        <v>5548</v>
      </c>
      <c r="O7507" s="21" t="s">
        <v>28</v>
      </c>
      <c r="P7507" s="21" t="s">
        <v>64</v>
      </c>
      <c r="Q7507" s="21" t="s">
        <v>5549</v>
      </c>
      <c r="R7507" s="22">
        <v>15.84</v>
      </c>
    </row>
    <row r="7508" spans="1:18" x14ac:dyDescent="0.2">
      <c r="A7508" s="21">
        <v>5167</v>
      </c>
      <c r="B7508" s="21" t="s">
        <v>8845</v>
      </c>
      <c r="C7508" s="21" t="s">
        <v>12175</v>
      </c>
      <c r="D7508" s="21" t="s">
        <v>5791</v>
      </c>
      <c r="E7508" s="21" t="s">
        <v>48</v>
      </c>
      <c r="F7508" s="21" t="s">
        <v>7438</v>
      </c>
      <c r="G7508" s="21" t="s">
        <v>7439</v>
      </c>
      <c r="H7508" s="21" t="s">
        <v>22</v>
      </c>
      <c r="I7508" s="21" t="s">
        <v>23</v>
      </c>
      <c r="J7508" s="21" t="s">
        <v>5956</v>
      </c>
      <c r="K7508" s="21" t="s">
        <v>266</v>
      </c>
      <c r="L7508" s="21">
        <v>48640</v>
      </c>
      <c r="M7508" s="21" t="s">
        <v>108</v>
      </c>
      <c r="N7508" s="21" t="s">
        <v>1030</v>
      </c>
      <c r="O7508" s="21" t="s">
        <v>43</v>
      </c>
      <c r="P7508" s="21" t="s">
        <v>91</v>
      </c>
      <c r="Q7508" s="21" t="s">
        <v>1031</v>
      </c>
      <c r="R7508" s="22">
        <v>15.84</v>
      </c>
    </row>
    <row r="7509" spans="1:18" x14ac:dyDescent="0.2">
      <c r="A7509" s="21">
        <v>5284</v>
      </c>
      <c r="B7509" s="21" t="s">
        <v>8925</v>
      </c>
      <c r="C7509" s="21" t="s">
        <v>6793</v>
      </c>
      <c r="D7509" s="21" t="s">
        <v>12049</v>
      </c>
      <c r="E7509" s="21" t="s">
        <v>48</v>
      </c>
      <c r="F7509" s="21" t="s">
        <v>1094</v>
      </c>
      <c r="G7509" s="21" t="s">
        <v>1095</v>
      </c>
      <c r="H7509" s="21" t="s">
        <v>38</v>
      </c>
      <c r="I7509" s="21" t="s">
        <v>23</v>
      </c>
      <c r="J7509" s="21" t="s">
        <v>96</v>
      </c>
      <c r="K7509" s="21" t="s">
        <v>97</v>
      </c>
      <c r="L7509" s="21">
        <v>98105</v>
      </c>
      <c r="M7509" s="21" t="s">
        <v>41</v>
      </c>
      <c r="N7509" s="21" t="s">
        <v>7125</v>
      </c>
      <c r="O7509" s="21" t="s">
        <v>43</v>
      </c>
      <c r="P7509" s="21" t="s">
        <v>57</v>
      </c>
      <c r="Q7509" s="21" t="s">
        <v>7126</v>
      </c>
      <c r="R7509" s="22">
        <v>15.84</v>
      </c>
    </row>
    <row r="7510" spans="1:18" x14ac:dyDescent="0.2">
      <c r="A7510" s="21">
        <v>5673</v>
      </c>
      <c r="B7510" s="21" t="s">
        <v>9236</v>
      </c>
      <c r="C7510" s="21" t="s">
        <v>3980</v>
      </c>
      <c r="D7510" s="21" t="s">
        <v>11809</v>
      </c>
      <c r="E7510" s="21" t="s">
        <v>48</v>
      </c>
      <c r="F7510" s="21" t="s">
        <v>658</v>
      </c>
      <c r="G7510" s="21" t="s">
        <v>659</v>
      </c>
      <c r="H7510" s="21" t="s">
        <v>38</v>
      </c>
      <c r="I7510" s="21" t="s">
        <v>23</v>
      </c>
      <c r="J7510" s="21" t="s">
        <v>924</v>
      </c>
      <c r="K7510" s="21" t="s">
        <v>107</v>
      </c>
      <c r="L7510" s="21">
        <v>75081</v>
      </c>
      <c r="M7510" s="21" t="s">
        <v>108</v>
      </c>
      <c r="N7510" s="21" t="s">
        <v>8204</v>
      </c>
      <c r="O7510" s="21" t="s">
        <v>43</v>
      </c>
      <c r="P7510" s="21" t="s">
        <v>189</v>
      </c>
      <c r="Q7510" s="21" t="s">
        <v>8205</v>
      </c>
      <c r="R7510" s="22">
        <v>15.84</v>
      </c>
    </row>
    <row r="7511" spans="1:18" x14ac:dyDescent="0.2">
      <c r="A7511" s="21">
        <v>5683</v>
      </c>
      <c r="B7511" s="21" t="s">
        <v>9245</v>
      </c>
      <c r="C7511" s="21" t="s">
        <v>12240</v>
      </c>
      <c r="D7511" s="21" t="s">
        <v>12025</v>
      </c>
      <c r="E7511" s="21" t="s">
        <v>48</v>
      </c>
      <c r="F7511" s="21" t="s">
        <v>3387</v>
      </c>
      <c r="G7511" s="21" t="s">
        <v>3388</v>
      </c>
      <c r="H7511" s="21" t="s">
        <v>22</v>
      </c>
      <c r="I7511" s="21" t="s">
        <v>23</v>
      </c>
      <c r="J7511" s="21" t="s">
        <v>8516</v>
      </c>
      <c r="K7511" s="21" t="s">
        <v>1431</v>
      </c>
      <c r="L7511" s="21">
        <v>30605</v>
      </c>
      <c r="M7511" s="21" t="s">
        <v>26</v>
      </c>
      <c r="N7511" s="21" t="s">
        <v>8066</v>
      </c>
      <c r="O7511" s="21" t="s">
        <v>43</v>
      </c>
      <c r="P7511" s="21" t="s">
        <v>91</v>
      </c>
      <c r="Q7511" s="21" t="s">
        <v>8067</v>
      </c>
      <c r="R7511" s="22">
        <v>15.84</v>
      </c>
    </row>
    <row r="7512" spans="1:18" x14ac:dyDescent="0.2">
      <c r="A7512" s="21">
        <v>9572</v>
      </c>
      <c r="B7512" s="21" t="s">
        <v>11575</v>
      </c>
      <c r="C7512" s="21" t="s">
        <v>4080</v>
      </c>
      <c r="D7512" s="21" t="s">
        <v>4080</v>
      </c>
      <c r="E7512" s="21" t="s">
        <v>1452</v>
      </c>
      <c r="F7512" s="21" t="s">
        <v>906</v>
      </c>
      <c r="G7512" s="21" t="s">
        <v>907</v>
      </c>
      <c r="H7512" s="21" t="s">
        <v>22</v>
      </c>
      <c r="I7512" s="21" t="s">
        <v>23</v>
      </c>
      <c r="J7512" s="21" t="s">
        <v>563</v>
      </c>
      <c r="K7512" s="21" t="s">
        <v>564</v>
      </c>
      <c r="L7512" s="21">
        <v>43229</v>
      </c>
      <c r="M7512" s="21" t="s">
        <v>158</v>
      </c>
      <c r="N7512" s="21" t="s">
        <v>8204</v>
      </c>
      <c r="O7512" s="21" t="s">
        <v>43</v>
      </c>
      <c r="P7512" s="21" t="s">
        <v>189</v>
      </c>
      <c r="Q7512" s="21" t="s">
        <v>8205</v>
      </c>
      <c r="R7512" s="22">
        <v>15.84</v>
      </c>
    </row>
    <row r="7513" spans="1:18" x14ac:dyDescent="0.2">
      <c r="A7513" s="21">
        <v>5383</v>
      </c>
      <c r="B7513" s="21" t="s">
        <v>8997</v>
      </c>
      <c r="C7513" s="21" t="s">
        <v>11758</v>
      </c>
      <c r="D7513" s="21" t="s">
        <v>11759</v>
      </c>
      <c r="E7513" s="21" t="s">
        <v>19</v>
      </c>
      <c r="F7513" s="21" t="s">
        <v>8998</v>
      </c>
      <c r="G7513" s="21" t="s">
        <v>8999</v>
      </c>
      <c r="H7513" s="21" t="s">
        <v>38</v>
      </c>
      <c r="I7513" s="21" t="s">
        <v>23</v>
      </c>
      <c r="J7513" s="21" t="s">
        <v>202</v>
      </c>
      <c r="K7513" s="21" t="s">
        <v>107</v>
      </c>
      <c r="L7513" s="21">
        <v>77070</v>
      </c>
      <c r="M7513" s="21" t="s">
        <v>108</v>
      </c>
      <c r="N7513" s="21" t="s">
        <v>4950</v>
      </c>
      <c r="O7513" s="21" t="s">
        <v>43</v>
      </c>
      <c r="P7513" s="21" t="s">
        <v>302</v>
      </c>
      <c r="Q7513" s="21" t="s">
        <v>633</v>
      </c>
      <c r="R7513" s="22">
        <v>15.808</v>
      </c>
    </row>
    <row r="7514" spans="1:18" x14ac:dyDescent="0.2">
      <c r="A7514" s="21">
        <v>2919</v>
      </c>
      <c r="B7514" s="21" t="s">
        <v>6820</v>
      </c>
      <c r="C7514" s="21" t="s">
        <v>6268</v>
      </c>
      <c r="D7514" s="21" t="s">
        <v>6268</v>
      </c>
      <c r="E7514" s="21" t="s">
        <v>1452</v>
      </c>
      <c r="F7514" s="21" t="s">
        <v>6252</v>
      </c>
      <c r="G7514" s="21" t="s">
        <v>6253</v>
      </c>
      <c r="H7514" s="21" t="s">
        <v>38</v>
      </c>
      <c r="I7514" s="21" t="s">
        <v>23</v>
      </c>
      <c r="J7514" s="21" t="s">
        <v>156</v>
      </c>
      <c r="K7514" s="21" t="s">
        <v>157</v>
      </c>
      <c r="L7514" s="21">
        <v>19140</v>
      </c>
      <c r="M7514" s="21" t="s">
        <v>158</v>
      </c>
      <c r="N7514" s="21" t="s">
        <v>6664</v>
      </c>
      <c r="O7514" s="21" t="s">
        <v>43</v>
      </c>
      <c r="P7514" s="21" t="s">
        <v>302</v>
      </c>
      <c r="Q7514" s="21" t="s">
        <v>6665</v>
      </c>
      <c r="R7514" s="22">
        <v>15.8</v>
      </c>
    </row>
    <row r="7515" spans="1:18" x14ac:dyDescent="0.2">
      <c r="A7515" s="21">
        <v>3678</v>
      </c>
      <c r="B7515" s="21" t="s">
        <v>7587</v>
      </c>
      <c r="C7515" s="21" t="s">
        <v>11877</v>
      </c>
      <c r="D7515" s="21" t="s">
        <v>7386</v>
      </c>
      <c r="E7515" s="21" t="s">
        <v>48</v>
      </c>
      <c r="F7515" s="21" t="s">
        <v>5132</v>
      </c>
      <c r="G7515" s="21" t="s">
        <v>5133</v>
      </c>
      <c r="H7515" s="21" t="s">
        <v>22</v>
      </c>
      <c r="I7515" s="21" t="s">
        <v>23</v>
      </c>
      <c r="J7515" s="21" t="s">
        <v>3644</v>
      </c>
      <c r="K7515" s="21" t="s">
        <v>3106</v>
      </c>
      <c r="L7515" s="21">
        <v>20735</v>
      </c>
      <c r="M7515" s="21" t="s">
        <v>158</v>
      </c>
      <c r="N7515" s="21" t="s">
        <v>6664</v>
      </c>
      <c r="O7515" s="21" t="s">
        <v>43</v>
      </c>
      <c r="P7515" s="21" t="s">
        <v>302</v>
      </c>
      <c r="Q7515" s="21" t="s">
        <v>6665</v>
      </c>
      <c r="R7515" s="22">
        <v>15.8</v>
      </c>
    </row>
    <row r="7516" spans="1:18" x14ac:dyDescent="0.2">
      <c r="A7516" s="21">
        <v>7958</v>
      </c>
      <c r="B7516" s="21" t="s">
        <v>10613</v>
      </c>
      <c r="C7516" s="21" t="s">
        <v>11956</v>
      </c>
      <c r="D7516" s="21" t="s">
        <v>12004</v>
      </c>
      <c r="E7516" s="21" t="s">
        <v>48</v>
      </c>
      <c r="F7516" s="21" t="s">
        <v>579</v>
      </c>
      <c r="G7516" s="21" t="s">
        <v>580</v>
      </c>
      <c r="H7516" s="21" t="s">
        <v>38</v>
      </c>
      <c r="I7516" s="21" t="s">
        <v>23</v>
      </c>
      <c r="J7516" s="21" t="s">
        <v>9313</v>
      </c>
      <c r="K7516" s="21" t="s">
        <v>40</v>
      </c>
      <c r="L7516" s="21">
        <v>95928</v>
      </c>
      <c r="M7516" s="21" t="s">
        <v>41</v>
      </c>
      <c r="N7516" s="21" t="s">
        <v>8422</v>
      </c>
      <c r="O7516" s="21" t="s">
        <v>43</v>
      </c>
      <c r="P7516" s="21" t="s">
        <v>77</v>
      </c>
      <c r="Q7516" s="21" t="s">
        <v>8423</v>
      </c>
      <c r="R7516" s="22">
        <v>15.8</v>
      </c>
    </row>
    <row r="7517" spans="1:18" x14ac:dyDescent="0.2">
      <c r="A7517" s="21">
        <v>5359</v>
      </c>
      <c r="B7517" s="21" t="s">
        <v>8978</v>
      </c>
      <c r="C7517" s="21" t="s">
        <v>11771</v>
      </c>
      <c r="D7517" s="21" t="s">
        <v>11990</v>
      </c>
      <c r="E7517" s="21" t="s">
        <v>48</v>
      </c>
      <c r="F7517" s="21" t="s">
        <v>1911</v>
      </c>
      <c r="G7517" s="21" t="s">
        <v>1912</v>
      </c>
      <c r="H7517" s="21" t="s">
        <v>22</v>
      </c>
      <c r="I7517" s="21" t="s">
        <v>23</v>
      </c>
      <c r="J7517" s="21" t="s">
        <v>134</v>
      </c>
      <c r="K7517" s="21" t="s">
        <v>40</v>
      </c>
      <c r="L7517" s="21">
        <v>94122</v>
      </c>
      <c r="M7517" s="21" t="s">
        <v>41</v>
      </c>
      <c r="N7517" s="21" t="s">
        <v>7503</v>
      </c>
      <c r="O7517" s="21" t="s">
        <v>43</v>
      </c>
      <c r="P7517" s="21" t="s">
        <v>57</v>
      </c>
      <c r="Q7517" s="21" t="s">
        <v>7504</v>
      </c>
      <c r="R7517" s="22">
        <v>15.78</v>
      </c>
    </row>
    <row r="7518" spans="1:18" x14ac:dyDescent="0.2">
      <c r="A7518" s="21">
        <v>34</v>
      </c>
      <c r="B7518" s="21" t="s">
        <v>177</v>
      </c>
      <c r="C7518" s="21" t="s">
        <v>178</v>
      </c>
      <c r="D7518" s="21" t="s">
        <v>179</v>
      </c>
      <c r="E7518" s="21" t="s">
        <v>48</v>
      </c>
      <c r="F7518" s="21" t="s">
        <v>180</v>
      </c>
      <c r="G7518" s="21" t="s">
        <v>181</v>
      </c>
      <c r="H7518" s="21" t="s">
        <v>22</v>
      </c>
      <c r="I7518" s="21" t="s">
        <v>23</v>
      </c>
      <c r="J7518" s="21" t="s">
        <v>156</v>
      </c>
      <c r="K7518" s="21" t="s">
        <v>157</v>
      </c>
      <c r="L7518" s="21">
        <v>19140</v>
      </c>
      <c r="M7518" s="21" t="s">
        <v>158</v>
      </c>
      <c r="N7518" s="21" t="s">
        <v>195</v>
      </c>
      <c r="O7518" s="21" t="s">
        <v>43</v>
      </c>
      <c r="P7518" s="21" t="s">
        <v>67</v>
      </c>
      <c r="Q7518" s="21" t="s">
        <v>196</v>
      </c>
      <c r="R7518" s="22">
        <v>15.76</v>
      </c>
    </row>
    <row r="7519" spans="1:18" x14ac:dyDescent="0.2">
      <c r="A7519" s="21">
        <v>6767</v>
      </c>
      <c r="B7519" s="21" t="s">
        <v>9927</v>
      </c>
      <c r="C7519" s="21" t="s">
        <v>85</v>
      </c>
      <c r="D7519" s="21" t="s">
        <v>2855</v>
      </c>
      <c r="E7519" s="21" t="s">
        <v>48</v>
      </c>
      <c r="F7519" s="21" t="s">
        <v>7184</v>
      </c>
      <c r="G7519" s="21" t="s">
        <v>7185</v>
      </c>
      <c r="H7519" s="21" t="s">
        <v>22</v>
      </c>
      <c r="I7519" s="21" t="s">
        <v>23</v>
      </c>
      <c r="J7519" s="21" t="s">
        <v>341</v>
      </c>
      <c r="K7519" s="21" t="s">
        <v>232</v>
      </c>
      <c r="L7519" s="21">
        <v>60653</v>
      </c>
      <c r="M7519" s="21" t="s">
        <v>108</v>
      </c>
      <c r="N7519" s="21" t="s">
        <v>195</v>
      </c>
      <c r="O7519" s="21" t="s">
        <v>43</v>
      </c>
      <c r="P7519" s="21" t="s">
        <v>67</v>
      </c>
      <c r="Q7519" s="21" t="s">
        <v>196</v>
      </c>
      <c r="R7519" s="22">
        <v>15.76</v>
      </c>
    </row>
    <row r="7520" spans="1:18" x14ac:dyDescent="0.2">
      <c r="A7520" s="21">
        <v>2560</v>
      </c>
      <c r="B7520" s="21" t="s">
        <v>6332</v>
      </c>
      <c r="C7520" s="21" t="s">
        <v>707</v>
      </c>
      <c r="D7520" s="21" t="s">
        <v>12081</v>
      </c>
      <c r="E7520" s="21" t="s">
        <v>48</v>
      </c>
      <c r="F7520" s="21" t="s">
        <v>6110</v>
      </c>
      <c r="G7520" s="21" t="s">
        <v>6111</v>
      </c>
      <c r="H7520" s="21" t="s">
        <v>22</v>
      </c>
      <c r="I7520" s="21" t="s">
        <v>23</v>
      </c>
      <c r="J7520" s="21" t="s">
        <v>166</v>
      </c>
      <c r="K7520" s="21" t="s">
        <v>127</v>
      </c>
      <c r="L7520" s="21">
        <v>84057</v>
      </c>
      <c r="M7520" s="21" t="s">
        <v>41</v>
      </c>
      <c r="N7520" s="21" t="s">
        <v>1621</v>
      </c>
      <c r="O7520" s="21" t="s">
        <v>43</v>
      </c>
      <c r="P7520" s="21" t="s">
        <v>44</v>
      </c>
      <c r="Q7520" s="21" t="s">
        <v>1622</v>
      </c>
      <c r="R7520" s="22">
        <v>15.75</v>
      </c>
    </row>
    <row r="7521" spans="1:18" x14ac:dyDescent="0.2">
      <c r="A7521" s="21">
        <v>8838</v>
      </c>
      <c r="B7521" s="21" t="s">
        <v>11132</v>
      </c>
      <c r="C7521" s="21" t="s">
        <v>2357</v>
      </c>
      <c r="D7521" s="21" t="s">
        <v>3575</v>
      </c>
      <c r="E7521" s="21" t="s">
        <v>48</v>
      </c>
      <c r="F7521" s="21" t="s">
        <v>5727</v>
      </c>
      <c r="G7521" s="21" t="s">
        <v>5728</v>
      </c>
      <c r="H7521" s="21" t="s">
        <v>105</v>
      </c>
      <c r="I7521" s="21" t="s">
        <v>23</v>
      </c>
      <c r="J7521" s="21" t="s">
        <v>8271</v>
      </c>
      <c r="K7521" s="21" t="s">
        <v>1431</v>
      </c>
      <c r="L7521" s="21">
        <v>30328</v>
      </c>
      <c r="M7521" s="21" t="s">
        <v>26</v>
      </c>
      <c r="N7521" s="21" t="s">
        <v>1621</v>
      </c>
      <c r="O7521" s="21" t="s">
        <v>43</v>
      </c>
      <c r="P7521" s="21" t="s">
        <v>44</v>
      </c>
      <c r="Q7521" s="21" t="s">
        <v>1622</v>
      </c>
      <c r="R7521" s="22">
        <v>15.75</v>
      </c>
    </row>
    <row r="7522" spans="1:18" x14ac:dyDescent="0.2">
      <c r="A7522" s="21">
        <v>612</v>
      </c>
      <c r="B7522" s="21" t="s">
        <v>2282</v>
      </c>
      <c r="C7522" s="21" t="s">
        <v>1427</v>
      </c>
      <c r="D7522" s="21" t="s">
        <v>11880</v>
      </c>
      <c r="E7522" s="21" t="s">
        <v>206</v>
      </c>
      <c r="F7522" s="21" t="s">
        <v>2283</v>
      </c>
      <c r="G7522" s="21" t="s">
        <v>2284</v>
      </c>
      <c r="H7522" s="21" t="s">
        <v>38</v>
      </c>
      <c r="I7522" s="21" t="s">
        <v>23</v>
      </c>
      <c r="J7522" s="21" t="s">
        <v>924</v>
      </c>
      <c r="K7522" s="21" t="s">
        <v>107</v>
      </c>
      <c r="L7522" s="21">
        <v>75217</v>
      </c>
      <c r="M7522" s="21" t="s">
        <v>108</v>
      </c>
      <c r="N7522" s="21" t="s">
        <v>2285</v>
      </c>
      <c r="O7522" s="21" t="s">
        <v>43</v>
      </c>
      <c r="P7522" s="21" t="s">
        <v>44</v>
      </c>
      <c r="Q7522" s="21" t="s">
        <v>2286</v>
      </c>
      <c r="R7522" s="22">
        <v>15.712</v>
      </c>
    </row>
    <row r="7523" spans="1:18" x14ac:dyDescent="0.2">
      <c r="A7523" s="21">
        <v>1195</v>
      </c>
      <c r="B7523" s="21" t="s">
        <v>3861</v>
      </c>
      <c r="C7523" s="21" t="s">
        <v>3862</v>
      </c>
      <c r="D7523" s="21" t="s">
        <v>3862</v>
      </c>
      <c r="E7523" s="21" t="s">
        <v>1452</v>
      </c>
      <c r="F7523" s="21" t="s">
        <v>2305</v>
      </c>
      <c r="G7523" s="21" t="s">
        <v>2306</v>
      </c>
      <c r="H7523" s="21" t="s">
        <v>38</v>
      </c>
      <c r="I7523" s="21" t="s">
        <v>23</v>
      </c>
      <c r="J7523" s="21" t="s">
        <v>3863</v>
      </c>
      <c r="K7523" s="21" t="s">
        <v>52</v>
      </c>
      <c r="L7523" s="21">
        <v>33065</v>
      </c>
      <c r="M7523" s="21" t="s">
        <v>26</v>
      </c>
      <c r="N7523" s="21" t="s">
        <v>3864</v>
      </c>
      <c r="O7523" s="21" t="s">
        <v>28</v>
      </c>
      <c r="P7523" s="21" t="s">
        <v>64</v>
      </c>
      <c r="Q7523" s="21" t="s">
        <v>3865</v>
      </c>
      <c r="R7523" s="22">
        <v>15.712</v>
      </c>
    </row>
    <row r="7524" spans="1:18" x14ac:dyDescent="0.2">
      <c r="A7524" s="21">
        <v>3106</v>
      </c>
      <c r="B7524" s="21" t="s">
        <v>7043</v>
      </c>
      <c r="C7524" s="21" t="s">
        <v>1930</v>
      </c>
      <c r="D7524" s="21" t="s">
        <v>6925</v>
      </c>
      <c r="E7524" s="21" t="s">
        <v>48</v>
      </c>
      <c r="F7524" s="21" t="s">
        <v>1692</v>
      </c>
      <c r="G7524" s="21" t="s">
        <v>1693</v>
      </c>
      <c r="H7524" s="21" t="s">
        <v>38</v>
      </c>
      <c r="I7524" s="21" t="s">
        <v>23</v>
      </c>
      <c r="J7524" s="21" t="s">
        <v>202</v>
      </c>
      <c r="K7524" s="21" t="s">
        <v>107</v>
      </c>
      <c r="L7524" s="21">
        <v>77070</v>
      </c>
      <c r="M7524" s="21" t="s">
        <v>108</v>
      </c>
      <c r="N7524" s="21" t="s">
        <v>2285</v>
      </c>
      <c r="O7524" s="21" t="s">
        <v>43</v>
      </c>
      <c r="P7524" s="21" t="s">
        <v>44</v>
      </c>
      <c r="Q7524" s="21" t="s">
        <v>2286</v>
      </c>
      <c r="R7524" s="22">
        <v>15.712</v>
      </c>
    </row>
    <row r="7525" spans="1:18" x14ac:dyDescent="0.2">
      <c r="A7525" s="21">
        <v>3350</v>
      </c>
      <c r="B7525" s="21" t="s">
        <v>7290</v>
      </c>
      <c r="C7525" s="21" t="s">
        <v>5013</v>
      </c>
      <c r="D7525" s="21" t="s">
        <v>2369</v>
      </c>
      <c r="E7525" s="21" t="s">
        <v>48</v>
      </c>
      <c r="F7525" s="21" t="s">
        <v>3670</v>
      </c>
      <c r="G7525" s="21" t="s">
        <v>3671</v>
      </c>
      <c r="H7525" s="21" t="s">
        <v>22</v>
      </c>
      <c r="I7525" s="21" t="s">
        <v>23</v>
      </c>
      <c r="J7525" s="21" t="s">
        <v>96</v>
      </c>
      <c r="K7525" s="21" t="s">
        <v>97</v>
      </c>
      <c r="L7525" s="21">
        <v>98105</v>
      </c>
      <c r="M7525" s="21" t="s">
        <v>41</v>
      </c>
      <c r="N7525" s="21" t="s">
        <v>3072</v>
      </c>
      <c r="O7525" s="21" t="s">
        <v>43</v>
      </c>
      <c r="P7525" s="21" t="s">
        <v>74</v>
      </c>
      <c r="Q7525" s="21" t="s">
        <v>3073</v>
      </c>
      <c r="R7525" s="22">
        <v>15.712</v>
      </c>
    </row>
    <row r="7526" spans="1:18" x14ac:dyDescent="0.2">
      <c r="A7526" s="21">
        <v>2689</v>
      </c>
      <c r="B7526" s="21" t="s">
        <v>6511</v>
      </c>
      <c r="C7526" s="21" t="s">
        <v>12144</v>
      </c>
      <c r="D7526" s="21" t="s">
        <v>5358</v>
      </c>
      <c r="E7526" s="21" t="s">
        <v>206</v>
      </c>
      <c r="F7526" s="21" t="s">
        <v>2701</v>
      </c>
      <c r="G7526" s="21" t="s">
        <v>2702</v>
      </c>
      <c r="H7526" s="21" t="s">
        <v>38</v>
      </c>
      <c r="I7526" s="21" t="s">
        <v>23</v>
      </c>
      <c r="J7526" s="21" t="s">
        <v>39</v>
      </c>
      <c r="K7526" s="21" t="s">
        <v>40</v>
      </c>
      <c r="L7526" s="21">
        <v>90032</v>
      </c>
      <c r="M7526" s="21" t="s">
        <v>41</v>
      </c>
      <c r="N7526" s="21" t="s">
        <v>6512</v>
      </c>
      <c r="O7526" s="21" t="s">
        <v>43</v>
      </c>
      <c r="P7526" s="21" t="s">
        <v>91</v>
      </c>
      <c r="Q7526" s="21" t="s">
        <v>6513</v>
      </c>
      <c r="R7526" s="22">
        <v>15.7</v>
      </c>
    </row>
    <row r="7527" spans="1:18" x14ac:dyDescent="0.2">
      <c r="A7527" s="21">
        <v>7393</v>
      </c>
      <c r="B7527" s="21" t="s">
        <v>10312</v>
      </c>
      <c r="C7527" s="21" t="s">
        <v>12138</v>
      </c>
      <c r="D7527" s="21" t="s">
        <v>12060</v>
      </c>
      <c r="E7527" s="21" t="s">
        <v>48</v>
      </c>
      <c r="F7527" s="21" t="s">
        <v>7982</v>
      </c>
      <c r="G7527" s="21" t="s">
        <v>7983</v>
      </c>
      <c r="H7527" s="21" t="s">
        <v>22</v>
      </c>
      <c r="I7527" s="21" t="s">
        <v>23</v>
      </c>
      <c r="J7527" s="21" t="s">
        <v>39</v>
      </c>
      <c r="K7527" s="21" t="s">
        <v>40</v>
      </c>
      <c r="L7527" s="21">
        <v>90049</v>
      </c>
      <c r="M7527" s="21" t="s">
        <v>41</v>
      </c>
      <c r="N7527" s="21" t="s">
        <v>6512</v>
      </c>
      <c r="O7527" s="21" t="s">
        <v>43</v>
      </c>
      <c r="P7527" s="21" t="s">
        <v>91</v>
      </c>
      <c r="Q7527" s="21" t="s">
        <v>6513</v>
      </c>
      <c r="R7527" s="22">
        <v>15.7</v>
      </c>
    </row>
    <row r="7528" spans="1:18" x14ac:dyDescent="0.2">
      <c r="A7528" s="21">
        <v>1034</v>
      </c>
      <c r="B7528" s="21" t="s">
        <v>3479</v>
      </c>
      <c r="C7528" s="21" t="s">
        <v>727</v>
      </c>
      <c r="D7528" s="21" t="s">
        <v>3480</v>
      </c>
      <c r="E7528" s="21" t="s">
        <v>206</v>
      </c>
      <c r="F7528" s="21" t="s">
        <v>3481</v>
      </c>
      <c r="G7528" s="21" t="s">
        <v>3482</v>
      </c>
      <c r="H7528" s="21" t="s">
        <v>22</v>
      </c>
      <c r="I7528" s="21" t="s">
        <v>23</v>
      </c>
      <c r="J7528" s="21" t="s">
        <v>1134</v>
      </c>
      <c r="K7528" s="21" t="s">
        <v>564</v>
      </c>
      <c r="L7528" s="21">
        <v>45231</v>
      </c>
      <c r="M7528" s="21" t="s">
        <v>158</v>
      </c>
      <c r="N7528" s="21" t="s">
        <v>3483</v>
      </c>
      <c r="O7528" s="21" t="s">
        <v>43</v>
      </c>
      <c r="P7528" s="21" t="s">
        <v>91</v>
      </c>
      <c r="Q7528" s="21" t="s">
        <v>3484</v>
      </c>
      <c r="R7528" s="22">
        <v>15.696</v>
      </c>
    </row>
    <row r="7529" spans="1:18" x14ac:dyDescent="0.2">
      <c r="A7529" s="21">
        <v>2612</v>
      </c>
      <c r="B7529" s="21" t="s">
        <v>6399</v>
      </c>
      <c r="C7529" s="21" t="s">
        <v>4699</v>
      </c>
      <c r="D7529" s="21" t="s">
        <v>3843</v>
      </c>
      <c r="E7529" s="21" t="s">
        <v>48</v>
      </c>
      <c r="F7529" s="21" t="s">
        <v>5542</v>
      </c>
      <c r="G7529" s="21" t="s">
        <v>5543</v>
      </c>
      <c r="H7529" s="21" t="s">
        <v>38</v>
      </c>
      <c r="I7529" s="21" t="s">
        <v>23</v>
      </c>
      <c r="J7529" s="21" t="s">
        <v>1267</v>
      </c>
      <c r="K7529" s="21" t="s">
        <v>107</v>
      </c>
      <c r="L7529" s="21">
        <v>76017</v>
      </c>
      <c r="M7529" s="21" t="s">
        <v>108</v>
      </c>
      <c r="N7529" s="21" t="s">
        <v>3483</v>
      </c>
      <c r="O7529" s="21" t="s">
        <v>43</v>
      </c>
      <c r="P7529" s="21" t="s">
        <v>91</v>
      </c>
      <c r="Q7529" s="21" t="s">
        <v>3484</v>
      </c>
      <c r="R7529" s="22">
        <v>15.696</v>
      </c>
    </row>
    <row r="7530" spans="1:18" x14ac:dyDescent="0.2">
      <c r="A7530" s="21">
        <v>4159</v>
      </c>
      <c r="B7530" s="21" t="s">
        <v>8024</v>
      </c>
      <c r="C7530" s="21" t="s">
        <v>11917</v>
      </c>
      <c r="D7530" s="21" t="s">
        <v>12146</v>
      </c>
      <c r="E7530" s="21" t="s">
        <v>48</v>
      </c>
      <c r="F7530" s="21" t="s">
        <v>3986</v>
      </c>
      <c r="G7530" s="21" t="s">
        <v>3987</v>
      </c>
      <c r="H7530" s="21" t="s">
        <v>38</v>
      </c>
      <c r="I7530" s="21" t="s">
        <v>23</v>
      </c>
      <c r="J7530" s="21" t="s">
        <v>341</v>
      </c>
      <c r="K7530" s="21" t="s">
        <v>232</v>
      </c>
      <c r="L7530" s="21">
        <v>60610</v>
      </c>
      <c r="M7530" s="21" t="s">
        <v>108</v>
      </c>
      <c r="N7530" s="21" t="s">
        <v>5505</v>
      </c>
      <c r="O7530" s="21" t="s">
        <v>43</v>
      </c>
      <c r="P7530" s="21" t="s">
        <v>91</v>
      </c>
      <c r="Q7530" s="21" t="s">
        <v>5506</v>
      </c>
      <c r="R7530" s="22">
        <v>15.696</v>
      </c>
    </row>
    <row r="7531" spans="1:18" x14ac:dyDescent="0.2">
      <c r="A7531" s="21">
        <v>8626</v>
      </c>
      <c r="B7531" s="21" t="s">
        <v>11010</v>
      </c>
      <c r="C7531" s="21" t="s">
        <v>11861</v>
      </c>
      <c r="D7531" s="21" t="s">
        <v>11911</v>
      </c>
      <c r="E7531" s="21" t="s">
        <v>48</v>
      </c>
      <c r="F7531" s="21" t="s">
        <v>4107</v>
      </c>
      <c r="G7531" s="21" t="s">
        <v>4108</v>
      </c>
      <c r="H7531" s="21" t="s">
        <v>38</v>
      </c>
      <c r="I7531" s="21" t="s">
        <v>23</v>
      </c>
      <c r="J7531" s="21" t="s">
        <v>1218</v>
      </c>
      <c r="K7531" s="21" t="s">
        <v>516</v>
      </c>
      <c r="L7531" s="21">
        <v>80906</v>
      </c>
      <c r="M7531" s="21" t="s">
        <v>41</v>
      </c>
      <c r="N7531" s="21" t="s">
        <v>5505</v>
      </c>
      <c r="O7531" s="21" t="s">
        <v>43</v>
      </c>
      <c r="P7531" s="21" t="s">
        <v>91</v>
      </c>
      <c r="Q7531" s="21" t="s">
        <v>5506</v>
      </c>
      <c r="R7531" s="22">
        <v>15.696</v>
      </c>
    </row>
    <row r="7532" spans="1:18" x14ac:dyDescent="0.2">
      <c r="A7532" s="21">
        <v>1342</v>
      </c>
      <c r="B7532" s="21" t="s">
        <v>4188</v>
      </c>
      <c r="C7532" s="21" t="s">
        <v>12010</v>
      </c>
      <c r="D7532" s="21" t="s">
        <v>12011</v>
      </c>
      <c r="E7532" s="21" t="s">
        <v>206</v>
      </c>
      <c r="F7532" s="21" t="s">
        <v>4189</v>
      </c>
      <c r="G7532" s="21" t="s">
        <v>4190</v>
      </c>
      <c r="H7532" s="21" t="s">
        <v>38</v>
      </c>
      <c r="I7532" s="21" t="s">
        <v>23</v>
      </c>
      <c r="J7532" s="21" t="s">
        <v>1714</v>
      </c>
      <c r="K7532" s="21" t="s">
        <v>89</v>
      </c>
      <c r="L7532" s="21">
        <v>28540</v>
      </c>
      <c r="M7532" s="21" t="s">
        <v>26</v>
      </c>
      <c r="N7532" s="21" t="s">
        <v>3815</v>
      </c>
      <c r="O7532" s="21" t="s">
        <v>43</v>
      </c>
      <c r="P7532" s="21" t="s">
        <v>74</v>
      </c>
      <c r="Q7532" s="21" t="s">
        <v>3816</v>
      </c>
      <c r="R7532" s="22">
        <v>15.66</v>
      </c>
    </row>
    <row r="7533" spans="1:18" x14ac:dyDescent="0.2">
      <c r="A7533" s="21">
        <v>6603</v>
      </c>
      <c r="B7533" s="21" t="s">
        <v>9823</v>
      </c>
      <c r="C7533" s="21" t="s">
        <v>11893</v>
      </c>
      <c r="D7533" s="21" t="s">
        <v>12174</v>
      </c>
      <c r="E7533" s="21" t="s">
        <v>48</v>
      </c>
      <c r="F7533" s="21" t="s">
        <v>252</v>
      </c>
      <c r="G7533" s="21" t="s">
        <v>253</v>
      </c>
      <c r="H7533" s="21" t="s">
        <v>38</v>
      </c>
      <c r="I7533" s="21" t="s">
        <v>23</v>
      </c>
      <c r="J7533" s="21" t="s">
        <v>3644</v>
      </c>
      <c r="K7533" s="21" t="s">
        <v>3106</v>
      </c>
      <c r="L7533" s="21">
        <v>20735</v>
      </c>
      <c r="M7533" s="21" t="s">
        <v>158</v>
      </c>
      <c r="N7533" s="21" t="s">
        <v>1281</v>
      </c>
      <c r="O7533" s="21" t="s">
        <v>43</v>
      </c>
      <c r="P7533" s="21" t="s">
        <v>44</v>
      </c>
      <c r="Q7533" s="21" t="s">
        <v>1282</v>
      </c>
      <c r="R7533" s="22">
        <v>15.66</v>
      </c>
    </row>
    <row r="7534" spans="1:18" x14ac:dyDescent="0.2">
      <c r="A7534" s="21">
        <v>897</v>
      </c>
      <c r="B7534" s="21" t="s">
        <v>3124</v>
      </c>
      <c r="C7534" s="21" t="s">
        <v>11938</v>
      </c>
      <c r="D7534" s="21" t="s">
        <v>11939</v>
      </c>
      <c r="E7534" s="21" t="s">
        <v>19</v>
      </c>
      <c r="F7534" s="21" t="s">
        <v>3125</v>
      </c>
      <c r="G7534" s="21" t="s">
        <v>3126</v>
      </c>
      <c r="H7534" s="21" t="s">
        <v>22</v>
      </c>
      <c r="I7534" s="21" t="s">
        <v>23</v>
      </c>
      <c r="J7534" s="21" t="s">
        <v>202</v>
      </c>
      <c r="K7534" s="21" t="s">
        <v>107</v>
      </c>
      <c r="L7534" s="21">
        <v>77095</v>
      </c>
      <c r="M7534" s="21" t="s">
        <v>108</v>
      </c>
      <c r="N7534" s="21" t="s">
        <v>3127</v>
      </c>
      <c r="O7534" s="21" t="s">
        <v>43</v>
      </c>
      <c r="P7534" s="21" t="s">
        <v>189</v>
      </c>
      <c r="Q7534" s="21" t="s">
        <v>755</v>
      </c>
      <c r="R7534" s="22">
        <v>15.648</v>
      </c>
    </row>
    <row r="7535" spans="1:18" x14ac:dyDescent="0.2">
      <c r="A7535" s="21">
        <v>8322</v>
      </c>
      <c r="B7535" s="21" t="s">
        <v>10814</v>
      </c>
      <c r="C7535" s="21" t="s">
        <v>1789</v>
      </c>
      <c r="D7535" s="21" t="s">
        <v>11822</v>
      </c>
      <c r="E7535" s="21" t="s">
        <v>48</v>
      </c>
      <c r="F7535" s="21" t="s">
        <v>6190</v>
      </c>
      <c r="G7535" s="21" t="s">
        <v>6191</v>
      </c>
      <c r="H7535" s="21" t="s">
        <v>22</v>
      </c>
      <c r="I7535" s="21" t="s">
        <v>23</v>
      </c>
      <c r="J7535" s="21" t="s">
        <v>202</v>
      </c>
      <c r="K7535" s="21" t="s">
        <v>107</v>
      </c>
      <c r="L7535" s="21">
        <v>77095</v>
      </c>
      <c r="M7535" s="21" t="s">
        <v>108</v>
      </c>
      <c r="N7535" s="21" t="s">
        <v>4037</v>
      </c>
      <c r="O7535" s="21" t="s">
        <v>43</v>
      </c>
      <c r="P7535" s="21" t="s">
        <v>74</v>
      </c>
      <c r="Q7535" s="21" t="s">
        <v>9418</v>
      </c>
      <c r="R7535" s="22">
        <v>15.624000000000001</v>
      </c>
    </row>
    <row r="7536" spans="1:18" x14ac:dyDescent="0.2">
      <c r="A7536" s="21">
        <v>7163</v>
      </c>
      <c r="B7536" s="21" t="s">
        <v>10170</v>
      </c>
      <c r="C7536" s="21" t="s">
        <v>12164</v>
      </c>
      <c r="D7536" s="21" t="s">
        <v>12182</v>
      </c>
      <c r="E7536" s="21" t="s">
        <v>48</v>
      </c>
      <c r="F7536" s="21" t="s">
        <v>4504</v>
      </c>
      <c r="G7536" s="21" t="s">
        <v>4505</v>
      </c>
      <c r="H7536" s="21" t="s">
        <v>22</v>
      </c>
      <c r="I7536" s="21" t="s">
        <v>23</v>
      </c>
      <c r="J7536" s="21" t="s">
        <v>1648</v>
      </c>
      <c r="K7536" s="21" t="s">
        <v>357</v>
      </c>
      <c r="L7536" s="21">
        <v>23223</v>
      </c>
      <c r="M7536" s="21" t="s">
        <v>26</v>
      </c>
      <c r="N7536" s="21" t="s">
        <v>3303</v>
      </c>
      <c r="O7536" s="21" t="s">
        <v>43</v>
      </c>
      <c r="P7536" s="21" t="s">
        <v>74</v>
      </c>
      <c r="Q7536" s="21" t="s">
        <v>3304</v>
      </c>
      <c r="R7536" s="22">
        <v>15.6</v>
      </c>
    </row>
    <row r="7537" spans="1:18" x14ac:dyDescent="0.2">
      <c r="A7537" s="21">
        <v>1028</v>
      </c>
      <c r="B7537" s="21" t="s">
        <v>3463</v>
      </c>
      <c r="C7537" s="21" t="s">
        <v>11968</v>
      </c>
      <c r="D7537" s="21" t="s">
        <v>3464</v>
      </c>
      <c r="E7537" s="21" t="s">
        <v>19</v>
      </c>
      <c r="F7537" s="21" t="s">
        <v>3465</v>
      </c>
      <c r="G7537" s="21" t="s">
        <v>3466</v>
      </c>
      <c r="H7537" s="21" t="s">
        <v>105</v>
      </c>
      <c r="I7537" s="21" t="s">
        <v>23</v>
      </c>
      <c r="J7537" s="21" t="s">
        <v>356</v>
      </c>
      <c r="K7537" s="21" t="s">
        <v>564</v>
      </c>
      <c r="L7537" s="21">
        <v>45503</v>
      </c>
      <c r="M7537" s="21" t="s">
        <v>158</v>
      </c>
      <c r="N7537" s="21" t="s">
        <v>3471</v>
      </c>
      <c r="O7537" s="21" t="s">
        <v>70</v>
      </c>
      <c r="P7537" s="21" t="s">
        <v>71</v>
      </c>
      <c r="Q7537" s="21" t="s">
        <v>3472</v>
      </c>
      <c r="R7537" s="22">
        <v>15.587999999999999</v>
      </c>
    </row>
    <row r="7538" spans="1:18" x14ac:dyDescent="0.2">
      <c r="A7538" s="21">
        <v>5369</v>
      </c>
      <c r="B7538" s="21" t="s">
        <v>8985</v>
      </c>
      <c r="C7538" s="21" t="s">
        <v>11850</v>
      </c>
      <c r="D7538" s="21" t="s">
        <v>1394</v>
      </c>
      <c r="E7538" s="21" t="s">
        <v>48</v>
      </c>
      <c r="F7538" s="21" t="s">
        <v>2113</v>
      </c>
      <c r="G7538" s="21" t="s">
        <v>2114</v>
      </c>
      <c r="H7538" s="21" t="s">
        <v>22</v>
      </c>
      <c r="I7538" s="21" t="s">
        <v>23</v>
      </c>
      <c r="J7538" s="21" t="s">
        <v>96</v>
      </c>
      <c r="K7538" s="21" t="s">
        <v>97</v>
      </c>
      <c r="L7538" s="21">
        <v>98103</v>
      </c>
      <c r="M7538" s="21" t="s">
        <v>41</v>
      </c>
      <c r="N7538" s="21" t="s">
        <v>1072</v>
      </c>
      <c r="O7538" s="21" t="s">
        <v>43</v>
      </c>
      <c r="P7538" s="21" t="s">
        <v>57</v>
      </c>
      <c r="Q7538" s="21" t="s">
        <v>1966</v>
      </c>
      <c r="R7538" s="22">
        <v>15.58</v>
      </c>
    </row>
    <row r="7539" spans="1:18" x14ac:dyDescent="0.2">
      <c r="A7539" s="21">
        <v>4730</v>
      </c>
      <c r="B7539" s="21" t="s">
        <v>8520</v>
      </c>
      <c r="C7539" s="21" t="s">
        <v>3872</v>
      </c>
      <c r="D7539" s="21" t="s">
        <v>2934</v>
      </c>
      <c r="E7539" s="21" t="s">
        <v>19</v>
      </c>
      <c r="F7539" s="21" t="s">
        <v>5962</v>
      </c>
      <c r="G7539" s="21" t="s">
        <v>5963</v>
      </c>
      <c r="H7539" s="21" t="s">
        <v>22</v>
      </c>
      <c r="I7539" s="21" t="s">
        <v>23</v>
      </c>
      <c r="J7539" s="21" t="s">
        <v>924</v>
      </c>
      <c r="K7539" s="21" t="s">
        <v>107</v>
      </c>
      <c r="L7539" s="21">
        <v>75217</v>
      </c>
      <c r="M7539" s="21" t="s">
        <v>108</v>
      </c>
      <c r="N7539" s="21" t="s">
        <v>8521</v>
      </c>
      <c r="O7539" s="21" t="s">
        <v>70</v>
      </c>
      <c r="P7539" s="21" t="s">
        <v>175</v>
      </c>
      <c r="Q7539" s="21" t="s">
        <v>8522</v>
      </c>
      <c r="R7539" s="22">
        <v>15.576000000000001</v>
      </c>
    </row>
    <row r="7540" spans="1:18" x14ac:dyDescent="0.2">
      <c r="A7540" s="21">
        <v>7369</v>
      </c>
      <c r="B7540" s="21" t="s">
        <v>10300</v>
      </c>
      <c r="C7540" s="21" t="s">
        <v>84</v>
      </c>
      <c r="D7540" s="21" t="s">
        <v>1264</v>
      </c>
      <c r="E7540" s="21" t="s">
        <v>206</v>
      </c>
      <c r="F7540" s="21" t="s">
        <v>1557</v>
      </c>
      <c r="G7540" s="21" t="s">
        <v>1558</v>
      </c>
      <c r="H7540" s="21" t="s">
        <v>38</v>
      </c>
      <c r="I7540" s="21" t="s">
        <v>23</v>
      </c>
      <c r="J7540" s="21" t="s">
        <v>1595</v>
      </c>
      <c r="K7540" s="21" t="s">
        <v>52</v>
      </c>
      <c r="L7540" s="21">
        <v>33180</v>
      </c>
      <c r="M7540" s="21" t="s">
        <v>26</v>
      </c>
      <c r="N7540" s="21" t="s">
        <v>365</v>
      </c>
      <c r="O7540" s="21" t="s">
        <v>43</v>
      </c>
      <c r="P7540" s="21" t="s">
        <v>74</v>
      </c>
      <c r="Q7540" s="21" t="s">
        <v>6902</v>
      </c>
      <c r="R7540" s="22">
        <v>15.57</v>
      </c>
    </row>
    <row r="7541" spans="1:18" x14ac:dyDescent="0.2">
      <c r="A7541" s="21">
        <v>7924</v>
      </c>
      <c r="B7541" s="21" t="s">
        <v>10601</v>
      </c>
      <c r="C7541" s="21" t="s">
        <v>2357</v>
      </c>
      <c r="D7541" s="21" t="s">
        <v>2605</v>
      </c>
      <c r="E7541" s="21" t="s">
        <v>48</v>
      </c>
      <c r="F7541" s="21" t="s">
        <v>4282</v>
      </c>
      <c r="G7541" s="21" t="s">
        <v>4283</v>
      </c>
      <c r="H7541" s="21" t="s">
        <v>105</v>
      </c>
      <c r="I7541" s="21" t="s">
        <v>23</v>
      </c>
      <c r="J7541" s="21" t="s">
        <v>8005</v>
      </c>
      <c r="K7541" s="21" t="s">
        <v>52</v>
      </c>
      <c r="L7541" s="21">
        <v>33021</v>
      </c>
      <c r="M7541" s="21" t="s">
        <v>26</v>
      </c>
      <c r="N7541" s="21" t="s">
        <v>759</v>
      </c>
      <c r="O7541" s="21" t="s">
        <v>43</v>
      </c>
      <c r="P7541" s="21" t="s">
        <v>74</v>
      </c>
      <c r="Q7541" s="21" t="s">
        <v>760</v>
      </c>
      <c r="R7541" s="22">
        <v>15.57</v>
      </c>
    </row>
    <row r="7542" spans="1:18" x14ac:dyDescent="0.2">
      <c r="A7542" s="21">
        <v>3162</v>
      </c>
      <c r="B7542" s="21" t="s">
        <v>7101</v>
      </c>
      <c r="C7542" s="21" t="s">
        <v>1099</v>
      </c>
      <c r="D7542" s="21" t="s">
        <v>605</v>
      </c>
      <c r="E7542" s="21" t="s">
        <v>48</v>
      </c>
      <c r="F7542" s="21" t="s">
        <v>4925</v>
      </c>
      <c r="G7542" s="21" t="s">
        <v>4926</v>
      </c>
      <c r="H7542" s="21" t="s">
        <v>22</v>
      </c>
      <c r="I7542" s="21" t="s">
        <v>23</v>
      </c>
      <c r="J7542" s="21" t="s">
        <v>134</v>
      </c>
      <c r="K7542" s="21" t="s">
        <v>40</v>
      </c>
      <c r="L7542" s="21">
        <v>94109</v>
      </c>
      <c r="M7542" s="21" t="s">
        <v>41</v>
      </c>
      <c r="N7542" s="21" t="s">
        <v>3707</v>
      </c>
      <c r="O7542" s="21" t="s">
        <v>43</v>
      </c>
      <c r="P7542" s="21" t="s">
        <v>189</v>
      </c>
      <c r="Q7542" s="21" t="s">
        <v>755</v>
      </c>
      <c r="R7542" s="22">
        <v>15.56</v>
      </c>
    </row>
    <row r="7543" spans="1:18" x14ac:dyDescent="0.2">
      <c r="A7543" s="21">
        <v>8609</v>
      </c>
      <c r="B7543" s="21" t="s">
        <v>10999</v>
      </c>
      <c r="C7543" s="21" t="s">
        <v>12091</v>
      </c>
      <c r="D7543" s="21" t="s">
        <v>11713</v>
      </c>
      <c r="E7543" s="21" t="s">
        <v>48</v>
      </c>
      <c r="F7543" s="21" t="s">
        <v>5822</v>
      </c>
      <c r="G7543" s="21" t="s">
        <v>5823</v>
      </c>
      <c r="H7543" s="21" t="s">
        <v>22</v>
      </c>
      <c r="I7543" s="21" t="s">
        <v>23</v>
      </c>
      <c r="J7543" s="21" t="s">
        <v>299</v>
      </c>
      <c r="K7543" s="21" t="s">
        <v>300</v>
      </c>
      <c r="L7543" s="21">
        <v>10035</v>
      </c>
      <c r="M7543" s="21" t="s">
        <v>158</v>
      </c>
      <c r="N7543" s="21" t="s">
        <v>4618</v>
      </c>
      <c r="O7543" s="21" t="s">
        <v>43</v>
      </c>
      <c r="P7543" s="21" t="s">
        <v>77</v>
      </c>
      <c r="Q7543" s="21" t="s">
        <v>4619</v>
      </c>
      <c r="R7543" s="22">
        <v>15.56</v>
      </c>
    </row>
    <row r="7544" spans="1:18" x14ac:dyDescent="0.2">
      <c r="A7544" s="21">
        <v>9331</v>
      </c>
      <c r="B7544" s="21" t="s">
        <v>11421</v>
      </c>
      <c r="C7544" s="21" t="s">
        <v>12144</v>
      </c>
      <c r="D7544" s="21" t="s">
        <v>6688</v>
      </c>
      <c r="E7544" s="21" t="s">
        <v>48</v>
      </c>
      <c r="F7544" s="21" t="s">
        <v>7055</v>
      </c>
      <c r="G7544" s="21" t="s">
        <v>7056</v>
      </c>
      <c r="H7544" s="21" t="s">
        <v>22</v>
      </c>
      <c r="I7544" s="21" t="s">
        <v>23</v>
      </c>
      <c r="J7544" s="21" t="s">
        <v>299</v>
      </c>
      <c r="K7544" s="21" t="s">
        <v>300</v>
      </c>
      <c r="L7544" s="21">
        <v>10035</v>
      </c>
      <c r="M7544" s="21" t="s">
        <v>158</v>
      </c>
      <c r="N7544" s="21" t="s">
        <v>3707</v>
      </c>
      <c r="O7544" s="21" t="s">
        <v>43</v>
      </c>
      <c r="P7544" s="21" t="s">
        <v>189</v>
      </c>
      <c r="Q7544" s="21" t="s">
        <v>755</v>
      </c>
      <c r="R7544" s="22">
        <v>15.56</v>
      </c>
    </row>
    <row r="7545" spans="1:18" x14ac:dyDescent="0.2">
      <c r="A7545" s="21">
        <v>13</v>
      </c>
      <c r="B7545" s="21" t="s">
        <v>83</v>
      </c>
      <c r="C7545" s="21" t="s">
        <v>84</v>
      </c>
      <c r="D7545" s="21" t="s">
        <v>85</v>
      </c>
      <c r="E7545" s="21" t="s">
        <v>48</v>
      </c>
      <c r="F7545" s="21" t="s">
        <v>86</v>
      </c>
      <c r="G7545" s="21" t="s">
        <v>87</v>
      </c>
      <c r="H7545" s="21" t="s">
        <v>22</v>
      </c>
      <c r="I7545" s="21" t="s">
        <v>23</v>
      </c>
      <c r="J7545" s="21" t="s">
        <v>88</v>
      </c>
      <c r="K7545" s="21" t="s">
        <v>89</v>
      </c>
      <c r="L7545" s="21">
        <v>28027</v>
      </c>
      <c r="M7545" s="21" t="s">
        <v>26</v>
      </c>
      <c r="N7545" s="21" t="s">
        <v>90</v>
      </c>
      <c r="O7545" s="21" t="s">
        <v>43</v>
      </c>
      <c r="P7545" s="21" t="s">
        <v>91</v>
      </c>
      <c r="Q7545" s="21" t="s">
        <v>92</v>
      </c>
      <c r="R7545" s="22">
        <v>15.552</v>
      </c>
    </row>
    <row r="7546" spans="1:18" x14ac:dyDescent="0.2">
      <c r="A7546" s="21">
        <v>316</v>
      </c>
      <c r="B7546" s="21" t="s">
        <v>1290</v>
      </c>
      <c r="C7546" s="21" t="s">
        <v>11772</v>
      </c>
      <c r="D7546" s="21" t="s">
        <v>1291</v>
      </c>
      <c r="E7546" s="21" t="s">
        <v>48</v>
      </c>
      <c r="F7546" s="21" t="s">
        <v>1292</v>
      </c>
      <c r="G7546" s="21" t="s">
        <v>1293</v>
      </c>
      <c r="H7546" s="21" t="s">
        <v>38</v>
      </c>
      <c r="I7546" s="21" t="s">
        <v>23</v>
      </c>
      <c r="J7546" s="21" t="s">
        <v>1294</v>
      </c>
      <c r="K7546" s="21" t="s">
        <v>52</v>
      </c>
      <c r="L7546" s="21">
        <v>33710</v>
      </c>
      <c r="M7546" s="21" t="s">
        <v>26</v>
      </c>
      <c r="N7546" s="21" t="s">
        <v>1297</v>
      </c>
      <c r="O7546" s="21" t="s">
        <v>43</v>
      </c>
      <c r="P7546" s="21" t="s">
        <v>91</v>
      </c>
      <c r="Q7546" s="21" t="s">
        <v>1298</v>
      </c>
      <c r="R7546" s="22">
        <v>15.552</v>
      </c>
    </row>
    <row r="7547" spans="1:18" x14ac:dyDescent="0.2">
      <c r="A7547" s="21">
        <v>926</v>
      </c>
      <c r="B7547" s="21" t="s">
        <v>3203</v>
      </c>
      <c r="C7547" s="21" t="s">
        <v>1010</v>
      </c>
      <c r="D7547" s="21" t="s">
        <v>3204</v>
      </c>
      <c r="E7547" s="21" t="s">
        <v>206</v>
      </c>
      <c r="F7547" s="21" t="s">
        <v>3205</v>
      </c>
      <c r="G7547" s="21" t="s">
        <v>3206</v>
      </c>
      <c r="H7547" s="21" t="s">
        <v>22</v>
      </c>
      <c r="I7547" s="21" t="s">
        <v>23</v>
      </c>
      <c r="J7547" s="21" t="s">
        <v>156</v>
      </c>
      <c r="K7547" s="21" t="s">
        <v>157</v>
      </c>
      <c r="L7547" s="21">
        <v>19143</v>
      </c>
      <c r="M7547" s="21" t="s">
        <v>158</v>
      </c>
      <c r="N7547" s="21" t="s">
        <v>3207</v>
      </c>
      <c r="O7547" s="21" t="s">
        <v>43</v>
      </c>
      <c r="P7547" s="21" t="s">
        <v>91</v>
      </c>
      <c r="Q7547" s="21" t="s">
        <v>3208</v>
      </c>
      <c r="R7547" s="22">
        <v>15.552</v>
      </c>
    </row>
    <row r="7548" spans="1:18" x14ac:dyDescent="0.2">
      <c r="A7548" s="21">
        <v>936</v>
      </c>
      <c r="B7548" s="21" t="s">
        <v>3224</v>
      </c>
      <c r="C7548" s="21" t="s">
        <v>270</v>
      </c>
      <c r="D7548" s="21" t="s">
        <v>3225</v>
      </c>
      <c r="E7548" s="21" t="s">
        <v>48</v>
      </c>
      <c r="F7548" s="21" t="s">
        <v>3226</v>
      </c>
      <c r="G7548" s="21" t="s">
        <v>3227</v>
      </c>
      <c r="H7548" s="21" t="s">
        <v>105</v>
      </c>
      <c r="I7548" s="21" t="s">
        <v>23</v>
      </c>
      <c r="J7548" s="21" t="s">
        <v>156</v>
      </c>
      <c r="K7548" s="21" t="s">
        <v>157</v>
      </c>
      <c r="L7548" s="21">
        <v>19120</v>
      </c>
      <c r="M7548" s="21" t="s">
        <v>158</v>
      </c>
      <c r="N7548" s="21" t="s">
        <v>2994</v>
      </c>
      <c r="O7548" s="21" t="s">
        <v>43</v>
      </c>
      <c r="P7548" s="21" t="s">
        <v>91</v>
      </c>
      <c r="Q7548" s="21" t="s">
        <v>2995</v>
      </c>
      <c r="R7548" s="22">
        <v>15.552</v>
      </c>
    </row>
    <row r="7549" spans="1:18" x14ac:dyDescent="0.2">
      <c r="A7549" s="21">
        <v>951</v>
      </c>
      <c r="B7549" s="21" t="s">
        <v>3265</v>
      </c>
      <c r="C7549" s="21" t="s">
        <v>525</v>
      </c>
      <c r="D7549" s="21" t="s">
        <v>11934</v>
      </c>
      <c r="E7549" s="21" t="s">
        <v>48</v>
      </c>
      <c r="F7549" s="21" t="s">
        <v>1699</v>
      </c>
      <c r="G7549" s="21" t="s">
        <v>1700</v>
      </c>
      <c r="H7549" s="21" t="s">
        <v>105</v>
      </c>
      <c r="I7549" s="21" t="s">
        <v>23</v>
      </c>
      <c r="J7549" s="21" t="s">
        <v>156</v>
      </c>
      <c r="K7549" s="21" t="s">
        <v>157</v>
      </c>
      <c r="L7549" s="21">
        <v>19120</v>
      </c>
      <c r="M7549" s="21" t="s">
        <v>158</v>
      </c>
      <c r="N7549" s="21" t="s">
        <v>3270</v>
      </c>
      <c r="O7549" s="21" t="s">
        <v>43</v>
      </c>
      <c r="P7549" s="21" t="s">
        <v>91</v>
      </c>
      <c r="Q7549" s="21" t="s">
        <v>3271</v>
      </c>
      <c r="R7549" s="22">
        <v>15.552</v>
      </c>
    </row>
    <row r="7550" spans="1:18" x14ac:dyDescent="0.2">
      <c r="A7550" s="21">
        <v>959</v>
      </c>
      <c r="B7550" s="21" t="s">
        <v>3283</v>
      </c>
      <c r="C7550" s="21" t="s">
        <v>3284</v>
      </c>
      <c r="D7550" s="21" t="s">
        <v>3285</v>
      </c>
      <c r="E7550" s="21" t="s">
        <v>19</v>
      </c>
      <c r="F7550" s="21" t="s">
        <v>3286</v>
      </c>
      <c r="G7550" s="21" t="s">
        <v>3287</v>
      </c>
      <c r="H7550" s="21" t="s">
        <v>22</v>
      </c>
      <c r="I7550" s="21" t="s">
        <v>23</v>
      </c>
      <c r="J7550" s="21" t="s">
        <v>614</v>
      </c>
      <c r="K7550" s="21" t="s">
        <v>348</v>
      </c>
      <c r="L7550" s="21">
        <v>85023</v>
      </c>
      <c r="M7550" s="21" t="s">
        <v>41</v>
      </c>
      <c r="N7550" s="21" t="s">
        <v>3290</v>
      </c>
      <c r="O7550" s="21" t="s">
        <v>43</v>
      </c>
      <c r="P7550" s="21" t="s">
        <v>91</v>
      </c>
      <c r="Q7550" s="21" t="s">
        <v>3291</v>
      </c>
      <c r="R7550" s="22">
        <v>15.552</v>
      </c>
    </row>
    <row r="7551" spans="1:18" x14ac:dyDescent="0.2">
      <c r="A7551" s="21">
        <v>1026</v>
      </c>
      <c r="B7551" s="21" t="s">
        <v>3463</v>
      </c>
      <c r="C7551" s="21" t="s">
        <v>11968</v>
      </c>
      <c r="D7551" s="21" t="s">
        <v>3464</v>
      </c>
      <c r="E7551" s="21" t="s">
        <v>19</v>
      </c>
      <c r="F7551" s="21" t="s">
        <v>3465</v>
      </c>
      <c r="G7551" s="21" t="s">
        <v>3466</v>
      </c>
      <c r="H7551" s="21" t="s">
        <v>105</v>
      </c>
      <c r="I7551" s="21" t="s">
        <v>23</v>
      </c>
      <c r="J7551" s="21" t="s">
        <v>356</v>
      </c>
      <c r="K7551" s="21" t="s">
        <v>564</v>
      </c>
      <c r="L7551" s="21">
        <v>45503</v>
      </c>
      <c r="M7551" s="21" t="s">
        <v>158</v>
      </c>
      <c r="N7551" s="21" t="s">
        <v>3467</v>
      </c>
      <c r="O7551" s="21" t="s">
        <v>43</v>
      </c>
      <c r="P7551" s="21" t="s">
        <v>91</v>
      </c>
      <c r="Q7551" s="21" t="s">
        <v>3468</v>
      </c>
      <c r="R7551" s="22">
        <v>15.552</v>
      </c>
    </row>
    <row r="7552" spans="1:18" x14ac:dyDescent="0.2">
      <c r="A7552" s="21">
        <v>1194</v>
      </c>
      <c r="B7552" s="21" t="s">
        <v>3861</v>
      </c>
      <c r="C7552" s="21" t="s">
        <v>3862</v>
      </c>
      <c r="D7552" s="21" t="s">
        <v>3862</v>
      </c>
      <c r="E7552" s="21" t="s">
        <v>1452</v>
      </c>
      <c r="F7552" s="21" t="s">
        <v>2305</v>
      </c>
      <c r="G7552" s="21" t="s">
        <v>2306</v>
      </c>
      <c r="H7552" s="21" t="s">
        <v>38</v>
      </c>
      <c r="I7552" s="21" t="s">
        <v>23</v>
      </c>
      <c r="J7552" s="21" t="s">
        <v>3863</v>
      </c>
      <c r="K7552" s="21" t="s">
        <v>52</v>
      </c>
      <c r="L7552" s="21">
        <v>33065</v>
      </c>
      <c r="M7552" s="21" t="s">
        <v>26</v>
      </c>
      <c r="N7552" s="21" t="s">
        <v>1297</v>
      </c>
      <c r="O7552" s="21" t="s">
        <v>43</v>
      </c>
      <c r="P7552" s="21" t="s">
        <v>91</v>
      </c>
      <c r="Q7552" s="21" t="s">
        <v>1298</v>
      </c>
      <c r="R7552" s="22">
        <v>15.552</v>
      </c>
    </row>
    <row r="7553" spans="1:18" x14ac:dyDescent="0.2">
      <c r="A7553" s="21">
        <v>1636</v>
      </c>
      <c r="B7553" s="21" t="s">
        <v>4822</v>
      </c>
      <c r="C7553" s="21" t="s">
        <v>395</v>
      </c>
      <c r="D7553" s="21" t="s">
        <v>11893</v>
      </c>
      <c r="E7553" s="21" t="s">
        <v>48</v>
      </c>
      <c r="F7553" s="21" t="s">
        <v>4823</v>
      </c>
      <c r="G7553" s="21" t="s">
        <v>4824</v>
      </c>
      <c r="H7553" s="21" t="s">
        <v>22</v>
      </c>
      <c r="I7553" s="21" t="s">
        <v>23</v>
      </c>
      <c r="J7553" s="21" t="s">
        <v>4825</v>
      </c>
      <c r="K7553" s="21" t="s">
        <v>474</v>
      </c>
      <c r="L7553" s="21">
        <v>97224</v>
      </c>
      <c r="M7553" s="21" t="s">
        <v>41</v>
      </c>
      <c r="N7553" s="21" t="s">
        <v>3467</v>
      </c>
      <c r="O7553" s="21" t="s">
        <v>43</v>
      </c>
      <c r="P7553" s="21" t="s">
        <v>91</v>
      </c>
      <c r="Q7553" s="21" t="s">
        <v>3468</v>
      </c>
      <c r="R7553" s="22">
        <v>15.552</v>
      </c>
    </row>
    <row r="7554" spans="1:18" x14ac:dyDescent="0.2">
      <c r="A7554" s="21">
        <v>2045</v>
      </c>
      <c r="B7554" s="21" t="s">
        <v>5538</v>
      </c>
      <c r="C7554" s="21" t="s">
        <v>5539</v>
      </c>
      <c r="D7554" s="21" t="s">
        <v>5540</v>
      </c>
      <c r="E7554" s="21" t="s">
        <v>48</v>
      </c>
      <c r="F7554" s="21" t="s">
        <v>143</v>
      </c>
      <c r="G7554" s="21" t="s">
        <v>144</v>
      </c>
      <c r="H7554" s="21" t="s">
        <v>38</v>
      </c>
      <c r="I7554" s="21" t="s">
        <v>23</v>
      </c>
      <c r="J7554" s="21" t="s">
        <v>202</v>
      </c>
      <c r="K7554" s="21" t="s">
        <v>107</v>
      </c>
      <c r="L7554" s="21">
        <v>77095</v>
      </c>
      <c r="M7554" s="21" t="s">
        <v>108</v>
      </c>
      <c r="N7554" s="21" t="s">
        <v>4371</v>
      </c>
      <c r="O7554" s="21" t="s">
        <v>43</v>
      </c>
      <c r="P7554" s="21" t="s">
        <v>91</v>
      </c>
      <c r="Q7554" s="21" t="s">
        <v>4372</v>
      </c>
      <c r="R7554" s="22">
        <v>15.552</v>
      </c>
    </row>
    <row r="7555" spans="1:18" x14ac:dyDescent="0.2">
      <c r="A7555" s="21">
        <v>2106</v>
      </c>
      <c r="B7555" s="21" t="s">
        <v>5633</v>
      </c>
      <c r="C7555" s="21" t="s">
        <v>5089</v>
      </c>
      <c r="D7555" s="21" t="s">
        <v>12107</v>
      </c>
      <c r="E7555" s="21" t="s">
        <v>48</v>
      </c>
      <c r="F7555" s="21" t="s">
        <v>5634</v>
      </c>
      <c r="G7555" s="21" t="s">
        <v>5635</v>
      </c>
      <c r="H7555" s="21" t="s">
        <v>22</v>
      </c>
      <c r="I7555" s="21" t="s">
        <v>23</v>
      </c>
      <c r="J7555" s="21" t="s">
        <v>3922</v>
      </c>
      <c r="K7555" s="21" t="s">
        <v>52</v>
      </c>
      <c r="L7555" s="21">
        <v>33437</v>
      </c>
      <c r="M7555" s="21" t="s">
        <v>26</v>
      </c>
      <c r="N7555" s="21" t="s">
        <v>4303</v>
      </c>
      <c r="O7555" s="21" t="s">
        <v>43</v>
      </c>
      <c r="P7555" s="21" t="s">
        <v>91</v>
      </c>
      <c r="Q7555" s="21" t="s">
        <v>4304</v>
      </c>
      <c r="R7555" s="22">
        <v>15.552</v>
      </c>
    </row>
    <row r="7556" spans="1:18" x14ac:dyDescent="0.2">
      <c r="A7556" s="21">
        <v>2199</v>
      </c>
      <c r="B7556" s="21" t="s">
        <v>5772</v>
      </c>
      <c r="C7556" s="21" t="s">
        <v>2535</v>
      </c>
      <c r="D7556" s="21" t="s">
        <v>11890</v>
      </c>
      <c r="E7556" s="21" t="s">
        <v>48</v>
      </c>
      <c r="F7556" s="21" t="s">
        <v>2258</v>
      </c>
      <c r="G7556" s="21" t="s">
        <v>2259</v>
      </c>
      <c r="H7556" s="21" t="s">
        <v>22</v>
      </c>
      <c r="I7556" s="21" t="s">
        <v>23</v>
      </c>
      <c r="J7556" s="21" t="s">
        <v>156</v>
      </c>
      <c r="K7556" s="21" t="s">
        <v>157</v>
      </c>
      <c r="L7556" s="21">
        <v>19120</v>
      </c>
      <c r="M7556" s="21" t="s">
        <v>158</v>
      </c>
      <c r="N7556" s="21" t="s">
        <v>464</v>
      </c>
      <c r="O7556" s="21" t="s">
        <v>43</v>
      </c>
      <c r="P7556" s="21" t="s">
        <v>91</v>
      </c>
      <c r="Q7556" s="21" t="s">
        <v>465</v>
      </c>
      <c r="R7556" s="22">
        <v>15.552</v>
      </c>
    </row>
    <row r="7557" spans="1:18" x14ac:dyDescent="0.2">
      <c r="A7557" s="21">
        <v>3509</v>
      </c>
      <c r="B7557" s="21" t="s">
        <v>7436</v>
      </c>
      <c r="C7557" s="21" t="s">
        <v>7437</v>
      </c>
      <c r="D7557" s="21" t="s">
        <v>5187</v>
      </c>
      <c r="E7557" s="21" t="s">
        <v>48</v>
      </c>
      <c r="F7557" s="21" t="s">
        <v>7438</v>
      </c>
      <c r="G7557" s="21" t="s">
        <v>7439</v>
      </c>
      <c r="H7557" s="21" t="s">
        <v>22</v>
      </c>
      <c r="I7557" s="21" t="s">
        <v>23</v>
      </c>
      <c r="J7557" s="21" t="s">
        <v>4897</v>
      </c>
      <c r="K7557" s="21" t="s">
        <v>107</v>
      </c>
      <c r="L7557" s="21">
        <v>75023</v>
      </c>
      <c r="M7557" s="21" t="s">
        <v>108</v>
      </c>
      <c r="N7557" s="21" t="s">
        <v>3467</v>
      </c>
      <c r="O7557" s="21" t="s">
        <v>43</v>
      </c>
      <c r="P7557" s="21" t="s">
        <v>91</v>
      </c>
      <c r="Q7557" s="21" t="s">
        <v>3468</v>
      </c>
      <c r="R7557" s="22">
        <v>15.552</v>
      </c>
    </row>
    <row r="7558" spans="1:18" x14ac:dyDescent="0.2">
      <c r="A7558" s="21">
        <v>3597</v>
      </c>
      <c r="B7558" s="21" t="s">
        <v>7516</v>
      </c>
      <c r="C7558" s="21" t="s">
        <v>11940</v>
      </c>
      <c r="D7558" s="21" t="s">
        <v>790</v>
      </c>
      <c r="E7558" s="21" t="s">
        <v>19</v>
      </c>
      <c r="F7558" s="21" t="s">
        <v>922</v>
      </c>
      <c r="G7558" s="21" t="s">
        <v>923</v>
      </c>
      <c r="H7558" s="21" t="s">
        <v>22</v>
      </c>
      <c r="I7558" s="21" t="s">
        <v>23</v>
      </c>
      <c r="J7558" s="21" t="s">
        <v>156</v>
      </c>
      <c r="K7558" s="21" t="s">
        <v>157</v>
      </c>
      <c r="L7558" s="21">
        <v>19140</v>
      </c>
      <c r="M7558" s="21" t="s">
        <v>158</v>
      </c>
      <c r="N7558" s="21" t="s">
        <v>3270</v>
      </c>
      <c r="O7558" s="21" t="s">
        <v>43</v>
      </c>
      <c r="P7558" s="21" t="s">
        <v>91</v>
      </c>
      <c r="Q7558" s="21" t="s">
        <v>3271</v>
      </c>
      <c r="R7558" s="22">
        <v>15.552</v>
      </c>
    </row>
    <row r="7559" spans="1:18" x14ac:dyDescent="0.2">
      <c r="A7559" s="21">
        <v>3898</v>
      </c>
      <c r="B7559" s="21" t="s">
        <v>7797</v>
      </c>
      <c r="C7559" s="21" t="s">
        <v>11782</v>
      </c>
      <c r="D7559" s="21" t="s">
        <v>11834</v>
      </c>
      <c r="E7559" s="21" t="s">
        <v>48</v>
      </c>
      <c r="F7559" s="21" t="s">
        <v>992</v>
      </c>
      <c r="G7559" s="21" t="s">
        <v>993</v>
      </c>
      <c r="H7559" s="21" t="s">
        <v>38</v>
      </c>
      <c r="I7559" s="21" t="s">
        <v>23</v>
      </c>
      <c r="J7559" s="21" t="s">
        <v>764</v>
      </c>
      <c r="K7559" s="21" t="s">
        <v>107</v>
      </c>
      <c r="L7559" s="21">
        <v>78207</v>
      </c>
      <c r="M7559" s="21" t="s">
        <v>108</v>
      </c>
      <c r="N7559" s="21" t="s">
        <v>457</v>
      </c>
      <c r="O7559" s="21" t="s">
        <v>43</v>
      </c>
      <c r="P7559" s="21" t="s">
        <v>91</v>
      </c>
      <c r="Q7559" s="21" t="s">
        <v>458</v>
      </c>
      <c r="R7559" s="22">
        <v>15.552</v>
      </c>
    </row>
    <row r="7560" spans="1:18" x14ac:dyDescent="0.2">
      <c r="A7560" s="21">
        <v>4133</v>
      </c>
      <c r="B7560" s="21" t="s">
        <v>8004</v>
      </c>
      <c r="C7560" s="21" t="s">
        <v>12135</v>
      </c>
      <c r="D7560" s="21" t="s">
        <v>11877</v>
      </c>
      <c r="E7560" s="21" t="s">
        <v>48</v>
      </c>
      <c r="F7560" s="21" t="s">
        <v>461</v>
      </c>
      <c r="G7560" s="21" t="s">
        <v>462</v>
      </c>
      <c r="H7560" s="21" t="s">
        <v>22</v>
      </c>
      <c r="I7560" s="21" t="s">
        <v>23</v>
      </c>
      <c r="J7560" s="21" t="s">
        <v>8005</v>
      </c>
      <c r="K7560" s="21" t="s">
        <v>52</v>
      </c>
      <c r="L7560" s="21">
        <v>33021</v>
      </c>
      <c r="M7560" s="21" t="s">
        <v>26</v>
      </c>
      <c r="N7560" s="21" t="s">
        <v>1035</v>
      </c>
      <c r="O7560" s="21" t="s">
        <v>43</v>
      </c>
      <c r="P7560" s="21" t="s">
        <v>91</v>
      </c>
      <c r="Q7560" s="21" t="s">
        <v>1036</v>
      </c>
      <c r="R7560" s="22">
        <v>15.552</v>
      </c>
    </row>
    <row r="7561" spans="1:18" x14ac:dyDescent="0.2">
      <c r="A7561" s="21">
        <v>4153</v>
      </c>
      <c r="B7561" s="21" t="s">
        <v>8021</v>
      </c>
      <c r="C7561" s="21" t="s">
        <v>11855</v>
      </c>
      <c r="D7561" s="21" t="s">
        <v>11856</v>
      </c>
      <c r="E7561" s="21" t="s">
        <v>48</v>
      </c>
      <c r="F7561" s="21" t="s">
        <v>881</v>
      </c>
      <c r="G7561" s="21" t="s">
        <v>882</v>
      </c>
      <c r="H7561" s="21" t="s">
        <v>22</v>
      </c>
      <c r="I7561" s="21" t="s">
        <v>23</v>
      </c>
      <c r="J7561" s="21" t="s">
        <v>156</v>
      </c>
      <c r="K7561" s="21" t="s">
        <v>157</v>
      </c>
      <c r="L7561" s="21">
        <v>19134</v>
      </c>
      <c r="M7561" s="21" t="s">
        <v>158</v>
      </c>
      <c r="N7561" s="21" t="s">
        <v>4109</v>
      </c>
      <c r="O7561" s="21" t="s">
        <v>43</v>
      </c>
      <c r="P7561" s="21" t="s">
        <v>91</v>
      </c>
      <c r="Q7561" s="21" t="s">
        <v>4110</v>
      </c>
      <c r="R7561" s="22">
        <v>15.552</v>
      </c>
    </row>
    <row r="7562" spans="1:18" x14ac:dyDescent="0.2">
      <c r="A7562" s="21">
        <v>4232</v>
      </c>
      <c r="B7562" s="21" t="s">
        <v>8104</v>
      </c>
      <c r="C7562" s="21" t="s">
        <v>11829</v>
      </c>
      <c r="D7562" s="21" t="s">
        <v>12134</v>
      </c>
      <c r="E7562" s="21" t="s">
        <v>48</v>
      </c>
      <c r="F7562" s="21" t="s">
        <v>3036</v>
      </c>
      <c r="G7562" s="21" t="s">
        <v>3037</v>
      </c>
      <c r="H7562" s="21" t="s">
        <v>38</v>
      </c>
      <c r="I7562" s="21" t="s">
        <v>23</v>
      </c>
      <c r="J7562" s="21" t="s">
        <v>924</v>
      </c>
      <c r="K7562" s="21" t="s">
        <v>107</v>
      </c>
      <c r="L7562" s="21">
        <v>75220</v>
      </c>
      <c r="M7562" s="21" t="s">
        <v>108</v>
      </c>
      <c r="N7562" s="21" t="s">
        <v>8105</v>
      </c>
      <c r="O7562" s="21" t="s">
        <v>43</v>
      </c>
      <c r="P7562" s="21" t="s">
        <v>91</v>
      </c>
      <c r="Q7562" s="21" t="s">
        <v>8106</v>
      </c>
      <c r="R7562" s="22">
        <v>15.552</v>
      </c>
    </row>
    <row r="7563" spans="1:18" x14ac:dyDescent="0.2">
      <c r="A7563" s="21">
        <v>4330</v>
      </c>
      <c r="B7563" s="21" t="s">
        <v>8192</v>
      </c>
      <c r="C7563" s="21" t="s">
        <v>12095</v>
      </c>
      <c r="D7563" s="21" t="s">
        <v>12003</v>
      </c>
      <c r="E7563" s="21" t="s">
        <v>48</v>
      </c>
      <c r="F7563" s="21" t="s">
        <v>1336</v>
      </c>
      <c r="G7563" s="21" t="s">
        <v>1337</v>
      </c>
      <c r="H7563" s="21" t="s">
        <v>22</v>
      </c>
      <c r="I7563" s="21" t="s">
        <v>23</v>
      </c>
      <c r="J7563" s="21" t="s">
        <v>2633</v>
      </c>
      <c r="K7563" s="21" t="s">
        <v>52</v>
      </c>
      <c r="L7563" s="21">
        <v>33012</v>
      </c>
      <c r="M7563" s="21" t="s">
        <v>26</v>
      </c>
      <c r="N7563" s="21" t="s">
        <v>8193</v>
      </c>
      <c r="O7563" s="21" t="s">
        <v>43</v>
      </c>
      <c r="P7563" s="21" t="s">
        <v>91</v>
      </c>
      <c r="Q7563" s="21" t="s">
        <v>8194</v>
      </c>
      <c r="R7563" s="22">
        <v>15.552</v>
      </c>
    </row>
    <row r="7564" spans="1:18" x14ac:dyDescent="0.2">
      <c r="A7564" s="21">
        <v>4422</v>
      </c>
      <c r="B7564" s="21" t="s">
        <v>8268</v>
      </c>
      <c r="C7564" s="21" t="s">
        <v>12051</v>
      </c>
      <c r="D7564" s="21" t="s">
        <v>12212</v>
      </c>
      <c r="E7564" s="21" t="s">
        <v>48</v>
      </c>
      <c r="F7564" s="21" t="s">
        <v>1784</v>
      </c>
      <c r="G7564" s="21" t="s">
        <v>1785</v>
      </c>
      <c r="H7564" s="21" t="s">
        <v>22</v>
      </c>
      <c r="I7564" s="21" t="s">
        <v>23</v>
      </c>
      <c r="J7564" s="21" t="s">
        <v>8269</v>
      </c>
      <c r="K7564" s="21" t="s">
        <v>52</v>
      </c>
      <c r="L7564" s="21">
        <v>33063</v>
      </c>
      <c r="M7564" s="21" t="s">
        <v>26</v>
      </c>
      <c r="N7564" s="21" t="s">
        <v>1403</v>
      </c>
      <c r="O7564" s="21" t="s">
        <v>43</v>
      </c>
      <c r="P7564" s="21" t="s">
        <v>67</v>
      </c>
      <c r="Q7564" s="21" t="s">
        <v>1404</v>
      </c>
      <c r="R7564" s="22">
        <v>15.552</v>
      </c>
    </row>
    <row r="7565" spans="1:18" x14ac:dyDescent="0.2">
      <c r="A7565" s="21">
        <v>4475</v>
      </c>
      <c r="B7565" s="21" t="s">
        <v>8304</v>
      </c>
      <c r="C7565" s="21" t="s">
        <v>2605</v>
      </c>
      <c r="D7565" s="21" t="s">
        <v>2605</v>
      </c>
      <c r="E7565" s="21" t="s">
        <v>1452</v>
      </c>
      <c r="F7565" s="21" t="s">
        <v>682</v>
      </c>
      <c r="G7565" s="21" t="s">
        <v>683</v>
      </c>
      <c r="H7565" s="21" t="s">
        <v>105</v>
      </c>
      <c r="I7565" s="21" t="s">
        <v>23</v>
      </c>
      <c r="J7565" s="21" t="s">
        <v>8305</v>
      </c>
      <c r="K7565" s="21" t="s">
        <v>564</v>
      </c>
      <c r="L7565" s="21">
        <v>44060</v>
      </c>
      <c r="M7565" s="21" t="s">
        <v>158</v>
      </c>
      <c r="N7565" s="21" t="s">
        <v>5907</v>
      </c>
      <c r="O7565" s="21" t="s">
        <v>43</v>
      </c>
      <c r="P7565" s="21" t="s">
        <v>91</v>
      </c>
      <c r="Q7565" s="21" t="s">
        <v>5908</v>
      </c>
      <c r="R7565" s="22">
        <v>15.552</v>
      </c>
    </row>
    <row r="7566" spans="1:18" x14ac:dyDescent="0.2">
      <c r="A7566" s="21">
        <v>4987</v>
      </c>
      <c r="B7566" s="21" t="s">
        <v>8714</v>
      </c>
      <c r="C7566" s="21" t="s">
        <v>3829</v>
      </c>
      <c r="D7566" s="21" t="s">
        <v>1427</v>
      </c>
      <c r="E7566" s="21" t="s">
        <v>48</v>
      </c>
      <c r="F7566" s="21" t="s">
        <v>6475</v>
      </c>
      <c r="G7566" s="21" t="s">
        <v>6476</v>
      </c>
      <c r="H7566" s="21" t="s">
        <v>105</v>
      </c>
      <c r="I7566" s="21" t="s">
        <v>23</v>
      </c>
      <c r="J7566" s="21" t="s">
        <v>1218</v>
      </c>
      <c r="K7566" s="21" t="s">
        <v>516</v>
      </c>
      <c r="L7566" s="21">
        <v>80906</v>
      </c>
      <c r="M7566" s="21" t="s">
        <v>41</v>
      </c>
      <c r="N7566" s="21" t="s">
        <v>2142</v>
      </c>
      <c r="O7566" s="21" t="s">
        <v>43</v>
      </c>
      <c r="P7566" s="21" t="s">
        <v>91</v>
      </c>
      <c r="Q7566" s="21" t="s">
        <v>2143</v>
      </c>
      <c r="R7566" s="22">
        <v>15.552</v>
      </c>
    </row>
    <row r="7567" spans="1:18" x14ac:dyDescent="0.2">
      <c r="A7567" s="21">
        <v>5103</v>
      </c>
      <c r="B7567" s="21" t="s">
        <v>8799</v>
      </c>
      <c r="C7567" s="21" t="s">
        <v>4200</v>
      </c>
      <c r="D7567" s="21" t="s">
        <v>4200</v>
      </c>
      <c r="E7567" s="21" t="s">
        <v>1452</v>
      </c>
      <c r="F7567" s="21" t="s">
        <v>6153</v>
      </c>
      <c r="G7567" s="21" t="s">
        <v>6154</v>
      </c>
      <c r="H7567" s="21" t="s">
        <v>22</v>
      </c>
      <c r="I7567" s="21" t="s">
        <v>23</v>
      </c>
      <c r="J7567" s="21" t="s">
        <v>924</v>
      </c>
      <c r="K7567" s="21" t="s">
        <v>107</v>
      </c>
      <c r="L7567" s="21">
        <v>75217</v>
      </c>
      <c r="M7567" s="21" t="s">
        <v>108</v>
      </c>
      <c r="N7567" s="21" t="s">
        <v>90</v>
      </c>
      <c r="O7567" s="21" t="s">
        <v>43</v>
      </c>
      <c r="P7567" s="21" t="s">
        <v>91</v>
      </c>
      <c r="Q7567" s="21" t="s">
        <v>92</v>
      </c>
      <c r="R7567" s="22">
        <v>15.552</v>
      </c>
    </row>
    <row r="7568" spans="1:18" x14ac:dyDescent="0.2">
      <c r="A7568" s="21">
        <v>5114</v>
      </c>
      <c r="B7568" s="21" t="s">
        <v>8808</v>
      </c>
      <c r="C7568" s="21" t="s">
        <v>8723</v>
      </c>
      <c r="D7568" s="21" t="s">
        <v>12231</v>
      </c>
      <c r="E7568" s="21" t="s">
        <v>19</v>
      </c>
      <c r="F7568" s="21" t="s">
        <v>4655</v>
      </c>
      <c r="G7568" s="21" t="s">
        <v>4656</v>
      </c>
      <c r="H7568" s="21" t="s">
        <v>22</v>
      </c>
      <c r="I7568" s="21" t="s">
        <v>23</v>
      </c>
      <c r="J7568" s="21" t="s">
        <v>924</v>
      </c>
      <c r="K7568" s="21" t="s">
        <v>107</v>
      </c>
      <c r="L7568" s="21">
        <v>75220</v>
      </c>
      <c r="M7568" s="21" t="s">
        <v>108</v>
      </c>
      <c r="N7568" s="21" t="s">
        <v>6003</v>
      </c>
      <c r="O7568" s="21" t="s">
        <v>43</v>
      </c>
      <c r="P7568" s="21" t="s">
        <v>91</v>
      </c>
      <c r="Q7568" s="21" t="s">
        <v>6004</v>
      </c>
      <c r="R7568" s="22">
        <v>15.552</v>
      </c>
    </row>
    <row r="7569" spans="1:18" x14ac:dyDescent="0.2">
      <c r="A7569" s="21">
        <v>5373</v>
      </c>
      <c r="B7569" s="21" t="s">
        <v>8990</v>
      </c>
      <c r="C7569" s="21" t="s">
        <v>7854</v>
      </c>
      <c r="D7569" s="21" t="s">
        <v>5360</v>
      </c>
      <c r="E7569" s="21" t="s">
        <v>48</v>
      </c>
      <c r="F7569" s="21" t="s">
        <v>1166</v>
      </c>
      <c r="G7569" s="21" t="s">
        <v>1167</v>
      </c>
      <c r="H7569" s="21" t="s">
        <v>38</v>
      </c>
      <c r="I7569" s="21" t="s">
        <v>23</v>
      </c>
      <c r="J7569" s="21" t="s">
        <v>202</v>
      </c>
      <c r="K7569" s="21" t="s">
        <v>107</v>
      </c>
      <c r="L7569" s="21">
        <v>77041</v>
      </c>
      <c r="M7569" s="21" t="s">
        <v>108</v>
      </c>
      <c r="N7569" s="21" t="s">
        <v>464</v>
      </c>
      <c r="O7569" s="21" t="s">
        <v>43</v>
      </c>
      <c r="P7569" s="21" t="s">
        <v>91</v>
      </c>
      <c r="Q7569" s="21" t="s">
        <v>465</v>
      </c>
      <c r="R7569" s="22">
        <v>15.552</v>
      </c>
    </row>
    <row r="7570" spans="1:18" x14ac:dyDescent="0.2">
      <c r="A7570" s="21">
        <v>5570</v>
      </c>
      <c r="B7570" s="21" t="s">
        <v>9147</v>
      </c>
      <c r="C7570" s="21" t="s">
        <v>5382</v>
      </c>
      <c r="D7570" s="21" t="s">
        <v>5382</v>
      </c>
      <c r="E7570" s="21" t="s">
        <v>1452</v>
      </c>
      <c r="F7570" s="21" t="s">
        <v>7455</v>
      </c>
      <c r="G7570" s="21" t="s">
        <v>7456</v>
      </c>
      <c r="H7570" s="21" t="s">
        <v>105</v>
      </c>
      <c r="I7570" s="21" t="s">
        <v>23</v>
      </c>
      <c r="J7570" s="21" t="s">
        <v>341</v>
      </c>
      <c r="K7570" s="21" t="s">
        <v>232</v>
      </c>
      <c r="L7570" s="21">
        <v>60610</v>
      </c>
      <c r="M7570" s="21" t="s">
        <v>108</v>
      </c>
      <c r="N7570" s="21" t="s">
        <v>2405</v>
      </c>
      <c r="O7570" s="21" t="s">
        <v>43</v>
      </c>
      <c r="P7570" s="21" t="s">
        <v>91</v>
      </c>
      <c r="Q7570" s="21" t="s">
        <v>2406</v>
      </c>
      <c r="R7570" s="22">
        <v>15.552</v>
      </c>
    </row>
    <row r="7571" spans="1:18" x14ac:dyDescent="0.2">
      <c r="A7571" s="21">
        <v>5931</v>
      </c>
      <c r="B7571" s="21" t="s">
        <v>9409</v>
      </c>
      <c r="C7571" s="21" t="s">
        <v>11993</v>
      </c>
      <c r="D7571" s="21" t="s">
        <v>11957</v>
      </c>
      <c r="E7571" s="21" t="s">
        <v>206</v>
      </c>
      <c r="F7571" s="21" t="s">
        <v>2052</v>
      </c>
      <c r="G7571" s="21" t="s">
        <v>2053</v>
      </c>
      <c r="H7571" s="21" t="s">
        <v>22</v>
      </c>
      <c r="I7571" s="21" t="s">
        <v>23</v>
      </c>
      <c r="J7571" s="21" t="s">
        <v>156</v>
      </c>
      <c r="K7571" s="21" t="s">
        <v>157</v>
      </c>
      <c r="L7571" s="21">
        <v>19120</v>
      </c>
      <c r="M7571" s="21" t="s">
        <v>158</v>
      </c>
      <c r="N7571" s="21" t="s">
        <v>1192</v>
      </c>
      <c r="O7571" s="21" t="s">
        <v>43</v>
      </c>
      <c r="P7571" s="21" t="s">
        <v>91</v>
      </c>
      <c r="Q7571" s="21" t="s">
        <v>1193</v>
      </c>
      <c r="R7571" s="22">
        <v>15.552</v>
      </c>
    </row>
    <row r="7572" spans="1:18" x14ac:dyDescent="0.2">
      <c r="A7572" s="21">
        <v>6479</v>
      </c>
      <c r="B7572" s="21" t="s">
        <v>9753</v>
      </c>
      <c r="C7572" s="21" t="s">
        <v>11779</v>
      </c>
      <c r="D7572" s="21" t="s">
        <v>11850</v>
      </c>
      <c r="E7572" s="21" t="s">
        <v>48</v>
      </c>
      <c r="F7572" s="21" t="s">
        <v>8512</v>
      </c>
      <c r="G7572" s="21" t="s">
        <v>8513</v>
      </c>
      <c r="H7572" s="21" t="s">
        <v>22</v>
      </c>
      <c r="I7572" s="21" t="s">
        <v>23</v>
      </c>
      <c r="J7572" s="21" t="s">
        <v>1524</v>
      </c>
      <c r="K7572" s="21" t="s">
        <v>52</v>
      </c>
      <c r="L7572" s="21">
        <v>33024</v>
      </c>
      <c r="M7572" s="21" t="s">
        <v>26</v>
      </c>
      <c r="N7572" s="21" t="s">
        <v>5156</v>
      </c>
      <c r="O7572" s="21" t="s">
        <v>43</v>
      </c>
      <c r="P7572" s="21" t="s">
        <v>91</v>
      </c>
      <c r="Q7572" s="21" t="s">
        <v>5157</v>
      </c>
      <c r="R7572" s="22">
        <v>15.552</v>
      </c>
    </row>
    <row r="7573" spans="1:18" x14ac:dyDescent="0.2">
      <c r="A7573" s="21">
        <v>6496</v>
      </c>
      <c r="B7573" s="21" t="s">
        <v>9759</v>
      </c>
      <c r="C7573" s="21" t="s">
        <v>7750</v>
      </c>
      <c r="D7573" s="21" t="s">
        <v>12141</v>
      </c>
      <c r="E7573" s="21" t="s">
        <v>19</v>
      </c>
      <c r="F7573" s="21" t="s">
        <v>1611</v>
      </c>
      <c r="G7573" s="21" t="s">
        <v>1612</v>
      </c>
      <c r="H7573" s="21" t="s">
        <v>22</v>
      </c>
      <c r="I7573" s="21" t="s">
        <v>23</v>
      </c>
      <c r="J7573" s="21" t="s">
        <v>202</v>
      </c>
      <c r="K7573" s="21" t="s">
        <v>107</v>
      </c>
      <c r="L7573" s="21">
        <v>77095</v>
      </c>
      <c r="M7573" s="21" t="s">
        <v>108</v>
      </c>
      <c r="N7573" s="21" t="s">
        <v>1297</v>
      </c>
      <c r="O7573" s="21" t="s">
        <v>43</v>
      </c>
      <c r="P7573" s="21" t="s">
        <v>91</v>
      </c>
      <c r="Q7573" s="21" t="s">
        <v>1298</v>
      </c>
      <c r="R7573" s="22">
        <v>15.552</v>
      </c>
    </row>
    <row r="7574" spans="1:18" x14ac:dyDescent="0.2">
      <c r="A7574" s="21">
        <v>7020</v>
      </c>
      <c r="B7574" s="21" t="s">
        <v>10092</v>
      </c>
      <c r="C7574" s="21" t="s">
        <v>5540</v>
      </c>
      <c r="D7574" s="21" t="s">
        <v>131</v>
      </c>
      <c r="E7574" s="21" t="s">
        <v>48</v>
      </c>
      <c r="F7574" s="21" t="s">
        <v>2583</v>
      </c>
      <c r="G7574" s="21" t="s">
        <v>2584</v>
      </c>
      <c r="H7574" s="21" t="s">
        <v>22</v>
      </c>
      <c r="I7574" s="21" t="s">
        <v>23</v>
      </c>
      <c r="J7574" s="21" t="s">
        <v>914</v>
      </c>
      <c r="K7574" s="21" t="s">
        <v>516</v>
      </c>
      <c r="L7574" s="21">
        <v>80219</v>
      </c>
      <c r="M7574" s="21" t="s">
        <v>41</v>
      </c>
      <c r="N7574" s="21" t="s">
        <v>10093</v>
      </c>
      <c r="O7574" s="21" t="s">
        <v>43</v>
      </c>
      <c r="P7574" s="21" t="s">
        <v>91</v>
      </c>
      <c r="Q7574" s="21" t="s">
        <v>10094</v>
      </c>
      <c r="R7574" s="22">
        <v>15.552</v>
      </c>
    </row>
    <row r="7575" spans="1:18" x14ac:dyDescent="0.2">
      <c r="A7575" s="21">
        <v>7049</v>
      </c>
      <c r="B7575" s="21" t="s">
        <v>10108</v>
      </c>
      <c r="C7575" s="21" t="s">
        <v>8906</v>
      </c>
      <c r="D7575" s="21" t="s">
        <v>6469</v>
      </c>
      <c r="E7575" s="21" t="s">
        <v>206</v>
      </c>
      <c r="F7575" s="21" t="s">
        <v>2905</v>
      </c>
      <c r="G7575" s="21" t="s">
        <v>2906</v>
      </c>
      <c r="H7575" s="21" t="s">
        <v>22</v>
      </c>
      <c r="I7575" s="21" t="s">
        <v>23</v>
      </c>
      <c r="J7575" s="21" t="s">
        <v>6336</v>
      </c>
      <c r="K7575" s="21" t="s">
        <v>378</v>
      </c>
      <c r="L7575" s="21">
        <v>37211</v>
      </c>
      <c r="M7575" s="21" t="s">
        <v>26</v>
      </c>
      <c r="N7575" s="21" t="s">
        <v>7488</v>
      </c>
      <c r="O7575" s="21" t="s">
        <v>43</v>
      </c>
      <c r="P7575" s="21" t="s">
        <v>91</v>
      </c>
      <c r="Q7575" s="21" t="s">
        <v>7489</v>
      </c>
      <c r="R7575" s="22">
        <v>15.552</v>
      </c>
    </row>
    <row r="7576" spans="1:18" x14ac:dyDescent="0.2">
      <c r="A7576" s="21">
        <v>7760</v>
      </c>
      <c r="B7576" s="21" t="s">
        <v>10507</v>
      </c>
      <c r="C7576" s="21" t="s">
        <v>3083</v>
      </c>
      <c r="D7576" s="21" t="s">
        <v>970</v>
      </c>
      <c r="E7576" s="21" t="s">
        <v>48</v>
      </c>
      <c r="F7576" s="21" t="s">
        <v>7063</v>
      </c>
      <c r="G7576" s="21" t="s">
        <v>7064</v>
      </c>
      <c r="H7576" s="21" t="s">
        <v>38</v>
      </c>
      <c r="I7576" s="21" t="s">
        <v>23</v>
      </c>
      <c r="J7576" s="21" t="s">
        <v>202</v>
      </c>
      <c r="K7576" s="21" t="s">
        <v>107</v>
      </c>
      <c r="L7576" s="21">
        <v>77041</v>
      </c>
      <c r="M7576" s="21" t="s">
        <v>108</v>
      </c>
      <c r="N7576" s="21" t="s">
        <v>4109</v>
      </c>
      <c r="O7576" s="21" t="s">
        <v>43</v>
      </c>
      <c r="P7576" s="21" t="s">
        <v>91</v>
      </c>
      <c r="Q7576" s="21" t="s">
        <v>4110</v>
      </c>
      <c r="R7576" s="22">
        <v>15.552</v>
      </c>
    </row>
    <row r="7577" spans="1:18" x14ac:dyDescent="0.2">
      <c r="A7577" s="21">
        <v>8199</v>
      </c>
      <c r="B7577" s="21" t="s">
        <v>10750</v>
      </c>
      <c r="C7577" s="21" t="s">
        <v>12041</v>
      </c>
      <c r="D7577" s="21" t="s">
        <v>11989</v>
      </c>
      <c r="E7577" s="21" t="s">
        <v>48</v>
      </c>
      <c r="F7577" s="21" t="s">
        <v>4124</v>
      </c>
      <c r="G7577" s="21" t="s">
        <v>4125</v>
      </c>
      <c r="H7577" s="21" t="s">
        <v>22</v>
      </c>
      <c r="I7577" s="21" t="s">
        <v>23</v>
      </c>
      <c r="J7577" s="21" t="s">
        <v>5769</v>
      </c>
      <c r="K7577" s="21" t="s">
        <v>378</v>
      </c>
      <c r="L7577" s="21">
        <v>37918</v>
      </c>
      <c r="M7577" s="21" t="s">
        <v>26</v>
      </c>
      <c r="N7577" s="21" t="s">
        <v>2570</v>
      </c>
      <c r="O7577" s="21" t="s">
        <v>43</v>
      </c>
      <c r="P7577" s="21" t="s">
        <v>91</v>
      </c>
      <c r="Q7577" s="21" t="s">
        <v>2571</v>
      </c>
      <c r="R7577" s="22">
        <v>15.552</v>
      </c>
    </row>
    <row r="7578" spans="1:18" x14ac:dyDescent="0.2">
      <c r="A7578" s="21">
        <v>8379</v>
      </c>
      <c r="B7578" s="21" t="s">
        <v>10852</v>
      </c>
      <c r="C7578" s="21" t="s">
        <v>12144</v>
      </c>
      <c r="D7578" s="21" t="s">
        <v>6688</v>
      </c>
      <c r="E7578" s="21" t="s">
        <v>48</v>
      </c>
      <c r="F7578" s="21" t="s">
        <v>8575</v>
      </c>
      <c r="G7578" s="21" t="s">
        <v>8576</v>
      </c>
      <c r="H7578" s="21" t="s">
        <v>38</v>
      </c>
      <c r="I7578" s="21" t="s">
        <v>23</v>
      </c>
      <c r="J7578" s="21" t="s">
        <v>202</v>
      </c>
      <c r="K7578" s="21" t="s">
        <v>107</v>
      </c>
      <c r="L7578" s="21">
        <v>77095</v>
      </c>
      <c r="M7578" s="21" t="s">
        <v>108</v>
      </c>
      <c r="N7578" s="21" t="s">
        <v>1035</v>
      </c>
      <c r="O7578" s="21" t="s">
        <v>43</v>
      </c>
      <c r="P7578" s="21" t="s">
        <v>91</v>
      </c>
      <c r="Q7578" s="21" t="s">
        <v>1036</v>
      </c>
      <c r="R7578" s="22">
        <v>15.552</v>
      </c>
    </row>
    <row r="7579" spans="1:18" x14ac:dyDescent="0.2">
      <c r="A7579" s="21">
        <v>8720</v>
      </c>
      <c r="B7579" s="21" t="s">
        <v>11066</v>
      </c>
      <c r="C7579" s="21" t="s">
        <v>11711</v>
      </c>
      <c r="D7579" s="21" t="s">
        <v>35</v>
      </c>
      <c r="E7579" s="21" t="s">
        <v>19</v>
      </c>
      <c r="F7579" s="21" t="s">
        <v>5786</v>
      </c>
      <c r="G7579" s="21" t="s">
        <v>5787</v>
      </c>
      <c r="H7579" s="21" t="s">
        <v>105</v>
      </c>
      <c r="I7579" s="21" t="s">
        <v>23</v>
      </c>
      <c r="J7579" s="21" t="s">
        <v>202</v>
      </c>
      <c r="K7579" s="21" t="s">
        <v>107</v>
      </c>
      <c r="L7579" s="21">
        <v>77070</v>
      </c>
      <c r="M7579" s="21" t="s">
        <v>108</v>
      </c>
      <c r="N7579" s="21" t="s">
        <v>8105</v>
      </c>
      <c r="O7579" s="21" t="s">
        <v>43</v>
      </c>
      <c r="P7579" s="21" t="s">
        <v>91</v>
      </c>
      <c r="Q7579" s="21" t="s">
        <v>8106</v>
      </c>
      <c r="R7579" s="22">
        <v>15.552</v>
      </c>
    </row>
    <row r="7580" spans="1:18" x14ac:dyDescent="0.2">
      <c r="A7580" s="21">
        <v>8787</v>
      </c>
      <c r="B7580" s="21" t="s">
        <v>11102</v>
      </c>
      <c r="C7580" s="21" t="s">
        <v>430</v>
      </c>
      <c r="D7580" s="21" t="s">
        <v>12005</v>
      </c>
      <c r="E7580" s="21" t="s">
        <v>48</v>
      </c>
      <c r="F7580" s="21" t="s">
        <v>7207</v>
      </c>
      <c r="G7580" s="21" t="s">
        <v>7208</v>
      </c>
      <c r="H7580" s="21" t="s">
        <v>38</v>
      </c>
      <c r="I7580" s="21" t="s">
        <v>23</v>
      </c>
      <c r="J7580" s="21" t="s">
        <v>614</v>
      </c>
      <c r="K7580" s="21" t="s">
        <v>348</v>
      </c>
      <c r="L7580" s="21">
        <v>85023</v>
      </c>
      <c r="M7580" s="21" t="s">
        <v>41</v>
      </c>
      <c r="N7580" s="21" t="s">
        <v>7000</v>
      </c>
      <c r="O7580" s="21" t="s">
        <v>43</v>
      </c>
      <c r="P7580" s="21" t="s">
        <v>91</v>
      </c>
      <c r="Q7580" s="21" t="s">
        <v>7001</v>
      </c>
      <c r="R7580" s="22">
        <v>15.552</v>
      </c>
    </row>
    <row r="7581" spans="1:18" x14ac:dyDescent="0.2">
      <c r="A7581" s="21">
        <v>9092</v>
      </c>
      <c r="B7581" s="21" t="s">
        <v>11288</v>
      </c>
      <c r="C7581" s="21" t="s">
        <v>9888</v>
      </c>
      <c r="D7581" s="21" t="s">
        <v>11876</v>
      </c>
      <c r="E7581" s="21" t="s">
        <v>19</v>
      </c>
      <c r="F7581" s="21" t="s">
        <v>626</v>
      </c>
      <c r="G7581" s="21" t="s">
        <v>627</v>
      </c>
      <c r="H7581" s="21" t="s">
        <v>38</v>
      </c>
      <c r="I7581" s="21" t="s">
        <v>23</v>
      </c>
      <c r="J7581" s="21" t="s">
        <v>311</v>
      </c>
      <c r="K7581" s="21" t="s">
        <v>564</v>
      </c>
      <c r="L7581" s="21">
        <v>45373</v>
      </c>
      <c r="M7581" s="21" t="s">
        <v>158</v>
      </c>
      <c r="N7581" s="21" t="s">
        <v>464</v>
      </c>
      <c r="O7581" s="21" t="s">
        <v>43</v>
      </c>
      <c r="P7581" s="21" t="s">
        <v>91</v>
      </c>
      <c r="Q7581" s="21" t="s">
        <v>465</v>
      </c>
      <c r="R7581" s="22">
        <v>15.552</v>
      </c>
    </row>
    <row r="7582" spans="1:18" x14ac:dyDescent="0.2">
      <c r="A7582" s="21">
        <v>9304</v>
      </c>
      <c r="B7582" s="21" t="s">
        <v>11406</v>
      </c>
      <c r="C7582" s="21" t="s">
        <v>281</v>
      </c>
      <c r="D7582" s="21" t="s">
        <v>282</v>
      </c>
      <c r="E7582" s="21" t="s">
        <v>19</v>
      </c>
      <c r="F7582" s="21" t="s">
        <v>1663</v>
      </c>
      <c r="G7582" s="21" t="s">
        <v>1664</v>
      </c>
      <c r="H7582" s="21" t="s">
        <v>38</v>
      </c>
      <c r="I7582" s="21" t="s">
        <v>23</v>
      </c>
      <c r="J7582" s="21" t="s">
        <v>8059</v>
      </c>
      <c r="K7582" s="21" t="s">
        <v>107</v>
      </c>
      <c r="L7582" s="21">
        <v>78501</v>
      </c>
      <c r="M7582" s="21" t="s">
        <v>108</v>
      </c>
      <c r="N7582" s="21" t="s">
        <v>6003</v>
      </c>
      <c r="O7582" s="21" t="s">
        <v>43</v>
      </c>
      <c r="P7582" s="21" t="s">
        <v>91</v>
      </c>
      <c r="Q7582" s="21" t="s">
        <v>6004</v>
      </c>
      <c r="R7582" s="22">
        <v>15.552</v>
      </c>
    </row>
    <row r="7583" spans="1:18" x14ac:dyDescent="0.2">
      <c r="A7583" s="21">
        <v>9523</v>
      </c>
      <c r="B7583" s="21" t="s">
        <v>11545</v>
      </c>
      <c r="C7583" s="21" t="s">
        <v>1710</v>
      </c>
      <c r="D7583" s="21" t="s">
        <v>1711</v>
      </c>
      <c r="E7583" s="21" t="s">
        <v>48</v>
      </c>
      <c r="F7583" s="21" t="s">
        <v>6087</v>
      </c>
      <c r="G7583" s="21" t="s">
        <v>6088</v>
      </c>
      <c r="H7583" s="21" t="s">
        <v>22</v>
      </c>
      <c r="I7583" s="21" t="s">
        <v>23</v>
      </c>
      <c r="J7583" s="21" t="s">
        <v>341</v>
      </c>
      <c r="K7583" s="21" t="s">
        <v>232</v>
      </c>
      <c r="L7583" s="21">
        <v>60623</v>
      </c>
      <c r="M7583" s="21" t="s">
        <v>108</v>
      </c>
      <c r="N7583" s="21" t="s">
        <v>9932</v>
      </c>
      <c r="O7583" s="21" t="s">
        <v>43</v>
      </c>
      <c r="P7583" s="21" t="s">
        <v>91</v>
      </c>
      <c r="Q7583" s="21" t="s">
        <v>9933</v>
      </c>
      <c r="R7583" s="22">
        <v>15.552</v>
      </c>
    </row>
    <row r="7584" spans="1:18" x14ac:dyDescent="0.2">
      <c r="A7584" s="21">
        <v>5380</v>
      </c>
      <c r="B7584" s="21" t="s">
        <v>8994</v>
      </c>
      <c r="C7584" s="21" t="s">
        <v>8906</v>
      </c>
      <c r="D7584" s="21" t="s">
        <v>2843</v>
      </c>
      <c r="E7584" s="21" t="s">
        <v>48</v>
      </c>
      <c r="F7584" s="21" t="s">
        <v>8786</v>
      </c>
      <c r="G7584" s="21" t="s">
        <v>8787</v>
      </c>
      <c r="H7584" s="21" t="s">
        <v>22</v>
      </c>
      <c r="I7584" s="21" t="s">
        <v>23</v>
      </c>
      <c r="J7584" s="21" t="s">
        <v>39</v>
      </c>
      <c r="K7584" s="21" t="s">
        <v>40</v>
      </c>
      <c r="L7584" s="21">
        <v>90045</v>
      </c>
      <c r="M7584" s="21" t="s">
        <v>41</v>
      </c>
      <c r="N7584" s="21" t="s">
        <v>5731</v>
      </c>
      <c r="O7584" s="21" t="s">
        <v>43</v>
      </c>
      <c r="P7584" s="21" t="s">
        <v>91</v>
      </c>
      <c r="Q7584" s="21" t="s">
        <v>5732</v>
      </c>
      <c r="R7584" s="22">
        <v>15.54</v>
      </c>
    </row>
    <row r="7585" spans="1:18" x14ac:dyDescent="0.2">
      <c r="A7585" s="21">
        <v>1916</v>
      </c>
      <c r="B7585" s="21" t="s">
        <v>5354</v>
      </c>
      <c r="C7585" s="21" t="s">
        <v>4519</v>
      </c>
      <c r="D7585" s="21" t="s">
        <v>12034</v>
      </c>
      <c r="E7585" s="21" t="s">
        <v>48</v>
      </c>
      <c r="F7585" s="21" t="s">
        <v>3350</v>
      </c>
      <c r="G7585" s="21" t="s">
        <v>3351</v>
      </c>
      <c r="H7585" s="21" t="s">
        <v>105</v>
      </c>
      <c r="I7585" s="21" t="s">
        <v>23</v>
      </c>
      <c r="J7585" s="21" t="s">
        <v>3922</v>
      </c>
      <c r="K7585" s="21" t="s">
        <v>52</v>
      </c>
      <c r="L7585" s="21">
        <v>33437</v>
      </c>
      <c r="M7585" s="21" t="s">
        <v>26</v>
      </c>
      <c r="N7585" s="21" t="s">
        <v>3958</v>
      </c>
      <c r="O7585" s="21" t="s">
        <v>43</v>
      </c>
      <c r="P7585" s="21" t="s">
        <v>67</v>
      </c>
      <c r="Q7585" s="21" t="s">
        <v>3447</v>
      </c>
      <c r="R7585" s="22">
        <v>15.528</v>
      </c>
    </row>
    <row r="7586" spans="1:18" x14ac:dyDescent="0.2">
      <c r="A7586" s="21">
        <v>5777</v>
      </c>
      <c r="B7586" s="21" t="s">
        <v>9306</v>
      </c>
      <c r="C7586" s="21" t="s">
        <v>11747</v>
      </c>
      <c r="D7586" s="21" t="s">
        <v>11719</v>
      </c>
      <c r="E7586" s="21" t="s">
        <v>48</v>
      </c>
      <c r="F7586" s="21" t="s">
        <v>2091</v>
      </c>
      <c r="G7586" s="21" t="s">
        <v>2092</v>
      </c>
      <c r="H7586" s="21" t="s">
        <v>22</v>
      </c>
      <c r="I7586" s="21" t="s">
        <v>23</v>
      </c>
      <c r="J7586" s="21" t="s">
        <v>1758</v>
      </c>
      <c r="K7586" s="21" t="s">
        <v>300</v>
      </c>
      <c r="L7586" s="21">
        <v>13021</v>
      </c>
      <c r="M7586" s="21" t="s">
        <v>158</v>
      </c>
      <c r="N7586" s="21" t="s">
        <v>2762</v>
      </c>
      <c r="O7586" s="21" t="s">
        <v>43</v>
      </c>
      <c r="P7586" s="21" t="s">
        <v>74</v>
      </c>
      <c r="Q7586" s="21" t="s">
        <v>2763</v>
      </c>
      <c r="R7586" s="22">
        <v>15.528</v>
      </c>
    </row>
    <row r="7587" spans="1:18" x14ac:dyDescent="0.2">
      <c r="A7587" s="21">
        <v>3648</v>
      </c>
      <c r="B7587" s="21" t="s">
        <v>7555</v>
      </c>
      <c r="C7587" s="21" t="s">
        <v>5255</v>
      </c>
      <c r="D7587" s="21" t="s">
        <v>1473</v>
      </c>
      <c r="E7587" s="21" t="s">
        <v>19</v>
      </c>
      <c r="F7587" s="21" t="s">
        <v>6737</v>
      </c>
      <c r="G7587" s="21" t="s">
        <v>6738</v>
      </c>
      <c r="H7587" s="21" t="s">
        <v>105</v>
      </c>
      <c r="I7587" s="21" t="s">
        <v>23</v>
      </c>
      <c r="J7587" s="21" t="s">
        <v>39</v>
      </c>
      <c r="K7587" s="21" t="s">
        <v>40</v>
      </c>
      <c r="L7587" s="21">
        <v>90045</v>
      </c>
      <c r="M7587" s="21" t="s">
        <v>41</v>
      </c>
      <c r="N7587" s="21" t="s">
        <v>7557</v>
      </c>
      <c r="O7587" s="21" t="s">
        <v>43</v>
      </c>
      <c r="P7587" s="21" t="s">
        <v>651</v>
      </c>
      <c r="Q7587" s="21" t="s">
        <v>7558</v>
      </c>
      <c r="R7587" s="22">
        <v>15.52</v>
      </c>
    </row>
    <row r="7588" spans="1:18" x14ac:dyDescent="0.2">
      <c r="A7588" s="21">
        <v>5783</v>
      </c>
      <c r="B7588" s="21" t="s">
        <v>9312</v>
      </c>
      <c r="C7588" s="21" t="s">
        <v>11911</v>
      </c>
      <c r="D7588" s="21" t="s">
        <v>2799</v>
      </c>
      <c r="E7588" s="21" t="s">
        <v>19</v>
      </c>
      <c r="F7588" s="21" t="s">
        <v>1866</v>
      </c>
      <c r="G7588" s="21" t="s">
        <v>1867</v>
      </c>
      <c r="H7588" s="21" t="s">
        <v>22</v>
      </c>
      <c r="I7588" s="21" t="s">
        <v>23</v>
      </c>
      <c r="J7588" s="21" t="s">
        <v>9313</v>
      </c>
      <c r="K7588" s="21" t="s">
        <v>40</v>
      </c>
      <c r="L7588" s="21">
        <v>95928</v>
      </c>
      <c r="M7588" s="21" t="s">
        <v>41</v>
      </c>
      <c r="N7588" s="21" t="s">
        <v>3455</v>
      </c>
      <c r="O7588" s="21" t="s">
        <v>43</v>
      </c>
      <c r="P7588" s="21" t="s">
        <v>189</v>
      </c>
      <c r="Q7588" s="21" t="s">
        <v>3456</v>
      </c>
      <c r="R7588" s="22">
        <v>15.52</v>
      </c>
    </row>
    <row r="7589" spans="1:18" x14ac:dyDescent="0.2">
      <c r="A7589" s="21">
        <v>6959</v>
      </c>
      <c r="B7589" s="21" t="s">
        <v>10055</v>
      </c>
      <c r="C7589" s="21" t="s">
        <v>4460</v>
      </c>
      <c r="D7589" s="21" t="s">
        <v>4846</v>
      </c>
      <c r="E7589" s="21" t="s">
        <v>19</v>
      </c>
      <c r="F7589" s="21" t="s">
        <v>5511</v>
      </c>
      <c r="G7589" s="21" t="s">
        <v>5512</v>
      </c>
      <c r="H7589" s="21" t="s">
        <v>105</v>
      </c>
      <c r="I7589" s="21" t="s">
        <v>23</v>
      </c>
      <c r="J7589" s="21" t="s">
        <v>134</v>
      </c>
      <c r="K7589" s="21" t="s">
        <v>40</v>
      </c>
      <c r="L7589" s="21">
        <v>94110</v>
      </c>
      <c r="M7589" s="21" t="s">
        <v>41</v>
      </c>
      <c r="N7589" s="21" t="s">
        <v>859</v>
      </c>
      <c r="O7589" s="21" t="s">
        <v>43</v>
      </c>
      <c r="P7589" s="21" t="s">
        <v>57</v>
      </c>
      <c r="Q7589" s="21" t="s">
        <v>860</v>
      </c>
      <c r="R7589" s="22">
        <v>15.51</v>
      </c>
    </row>
    <row r="7590" spans="1:18" x14ac:dyDescent="0.2">
      <c r="A7590" s="21">
        <v>7338</v>
      </c>
      <c r="B7590" s="21" t="s">
        <v>10281</v>
      </c>
      <c r="C7590" s="21" t="s">
        <v>2823</v>
      </c>
      <c r="D7590" s="21" t="s">
        <v>244</v>
      </c>
      <c r="E7590" s="21" t="s">
        <v>206</v>
      </c>
      <c r="F7590" s="21" t="s">
        <v>5980</v>
      </c>
      <c r="G7590" s="21" t="s">
        <v>5981</v>
      </c>
      <c r="H7590" s="21" t="s">
        <v>38</v>
      </c>
      <c r="I7590" s="21" t="s">
        <v>23</v>
      </c>
      <c r="J7590" s="21" t="s">
        <v>39</v>
      </c>
      <c r="K7590" s="21" t="s">
        <v>40</v>
      </c>
      <c r="L7590" s="21">
        <v>90045</v>
      </c>
      <c r="M7590" s="21" t="s">
        <v>41</v>
      </c>
      <c r="N7590" s="21" t="s">
        <v>4535</v>
      </c>
      <c r="O7590" s="21" t="s">
        <v>43</v>
      </c>
      <c r="P7590" s="21" t="s">
        <v>57</v>
      </c>
      <c r="Q7590" s="21" t="s">
        <v>7320</v>
      </c>
      <c r="R7590" s="22">
        <v>15.51</v>
      </c>
    </row>
    <row r="7591" spans="1:18" x14ac:dyDescent="0.2">
      <c r="A7591" s="21">
        <v>8834</v>
      </c>
      <c r="B7591" s="21" t="s">
        <v>11132</v>
      </c>
      <c r="C7591" s="21" t="s">
        <v>2357</v>
      </c>
      <c r="D7591" s="21" t="s">
        <v>3575</v>
      </c>
      <c r="E7591" s="21" t="s">
        <v>48</v>
      </c>
      <c r="F7591" s="21" t="s">
        <v>5727</v>
      </c>
      <c r="G7591" s="21" t="s">
        <v>5728</v>
      </c>
      <c r="H7591" s="21" t="s">
        <v>105</v>
      </c>
      <c r="I7591" s="21" t="s">
        <v>23</v>
      </c>
      <c r="J7591" s="21" t="s">
        <v>8271</v>
      </c>
      <c r="K7591" s="21" t="s">
        <v>1431</v>
      </c>
      <c r="L7591" s="21">
        <v>30328</v>
      </c>
      <c r="M7591" s="21" t="s">
        <v>26</v>
      </c>
      <c r="N7591" s="21" t="s">
        <v>4535</v>
      </c>
      <c r="O7591" s="21" t="s">
        <v>43</v>
      </c>
      <c r="P7591" s="21" t="s">
        <v>57</v>
      </c>
      <c r="Q7591" s="21" t="s">
        <v>7320</v>
      </c>
      <c r="R7591" s="22">
        <v>15.51</v>
      </c>
    </row>
    <row r="7592" spans="1:18" x14ac:dyDescent="0.2">
      <c r="A7592" s="21">
        <v>3694</v>
      </c>
      <c r="B7592" s="21" t="s">
        <v>7596</v>
      </c>
      <c r="C7592" s="21" t="s">
        <v>5360</v>
      </c>
      <c r="D7592" s="21" t="s">
        <v>11800</v>
      </c>
      <c r="E7592" s="21" t="s">
        <v>19</v>
      </c>
      <c r="F7592" s="21" t="s">
        <v>1315</v>
      </c>
      <c r="G7592" s="21" t="s">
        <v>1316</v>
      </c>
      <c r="H7592" s="21" t="s">
        <v>38</v>
      </c>
      <c r="I7592" s="21" t="s">
        <v>23</v>
      </c>
      <c r="J7592" s="21" t="s">
        <v>914</v>
      </c>
      <c r="K7592" s="21" t="s">
        <v>516</v>
      </c>
      <c r="L7592" s="21">
        <v>80219</v>
      </c>
      <c r="M7592" s="21" t="s">
        <v>41</v>
      </c>
      <c r="N7592" s="21" t="s">
        <v>7599</v>
      </c>
      <c r="O7592" s="21" t="s">
        <v>28</v>
      </c>
      <c r="P7592" s="21" t="s">
        <v>64</v>
      </c>
      <c r="Q7592" s="21" t="s">
        <v>7600</v>
      </c>
      <c r="R7592" s="22">
        <v>15.488</v>
      </c>
    </row>
    <row r="7593" spans="1:18" x14ac:dyDescent="0.2">
      <c r="A7593" s="21">
        <v>1287</v>
      </c>
      <c r="B7593" s="21" t="s">
        <v>4048</v>
      </c>
      <c r="C7593" s="21" t="s">
        <v>11991</v>
      </c>
      <c r="D7593" s="21" t="s">
        <v>11997</v>
      </c>
      <c r="E7593" s="21" t="s">
        <v>48</v>
      </c>
      <c r="F7593" s="21" t="s">
        <v>599</v>
      </c>
      <c r="G7593" s="21" t="s">
        <v>600</v>
      </c>
      <c r="H7593" s="21" t="s">
        <v>105</v>
      </c>
      <c r="I7593" s="21" t="s">
        <v>23</v>
      </c>
      <c r="J7593" s="21" t="s">
        <v>299</v>
      </c>
      <c r="K7593" s="21" t="s">
        <v>300</v>
      </c>
      <c r="L7593" s="21">
        <v>10035</v>
      </c>
      <c r="M7593" s="21" t="s">
        <v>158</v>
      </c>
      <c r="N7593" s="21" t="s">
        <v>4049</v>
      </c>
      <c r="O7593" s="21" t="s">
        <v>43</v>
      </c>
      <c r="P7593" s="21" t="s">
        <v>67</v>
      </c>
      <c r="Q7593" s="21" t="s">
        <v>4050</v>
      </c>
      <c r="R7593" s="22">
        <v>15.48</v>
      </c>
    </row>
    <row r="7594" spans="1:18" x14ac:dyDescent="0.2">
      <c r="A7594" s="21">
        <v>2692</v>
      </c>
      <c r="B7594" s="21" t="s">
        <v>6516</v>
      </c>
      <c r="C7594" s="21" t="s">
        <v>2432</v>
      </c>
      <c r="D7594" s="21" t="s">
        <v>11745</v>
      </c>
      <c r="E7594" s="21" t="s">
        <v>48</v>
      </c>
      <c r="F7594" s="21" t="s">
        <v>781</v>
      </c>
      <c r="G7594" s="21" t="s">
        <v>782</v>
      </c>
      <c r="H7594" s="21" t="s">
        <v>22</v>
      </c>
      <c r="I7594" s="21" t="s">
        <v>23</v>
      </c>
      <c r="J7594" s="21" t="s">
        <v>6517</v>
      </c>
      <c r="K7594" s="21" t="s">
        <v>516</v>
      </c>
      <c r="L7594" s="21">
        <v>80112</v>
      </c>
      <c r="M7594" s="21" t="s">
        <v>41</v>
      </c>
      <c r="N7594" s="21" t="s">
        <v>6518</v>
      </c>
      <c r="O7594" s="21" t="s">
        <v>43</v>
      </c>
      <c r="P7594" s="21" t="s">
        <v>91</v>
      </c>
      <c r="Q7594" s="21" t="s">
        <v>6519</v>
      </c>
      <c r="R7594" s="22">
        <v>15.48</v>
      </c>
    </row>
    <row r="7595" spans="1:18" x14ac:dyDescent="0.2">
      <c r="A7595" s="21">
        <v>9206</v>
      </c>
      <c r="B7595" s="21" t="s">
        <v>11346</v>
      </c>
      <c r="C7595" s="21" t="s">
        <v>1698</v>
      </c>
      <c r="D7595" s="21" t="s">
        <v>1698</v>
      </c>
      <c r="E7595" s="21" t="s">
        <v>1452</v>
      </c>
      <c r="F7595" s="21" t="s">
        <v>5132</v>
      </c>
      <c r="G7595" s="21" t="s">
        <v>5133</v>
      </c>
      <c r="H7595" s="21" t="s">
        <v>22</v>
      </c>
      <c r="I7595" s="21" t="s">
        <v>23</v>
      </c>
      <c r="J7595" s="21" t="s">
        <v>9272</v>
      </c>
      <c r="K7595" s="21" t="s">
        <v>844</v>
      </c>
      <c r="L7595" s="21">
        <v>6460</v>
      </c>
      <c r="M7595" s="21" t="s">
        <v>158</v>
      </c>
      <c r="N7595" s="21" t="s">
        <v>4049</v>
      </c>
      <c r="O7595" s="21" t="s">
        <v>43</v>
      </c>
      <c r="P7595" s="21" t="s">
        <v>67</v>
      </c>
      <c r="Q7595" s="21" t="s">
        <v>4050</v>
      </c>
      <c r="R7595" s="22">
        <v>15.48</v>
      </c>
    </row>
    <row r="7596" spans="1:18" x14ac:dyDescent="0.2">
      <c r="A7596" s="21">
        <v>2834</v>
      </c>
      <c r="B7596" s="21" t="s">
        <v>6710</v>
      </c>
      <c r="C7596" s="21" t="s">
        <v>3648</v>
      </c>
      <c r="D7596" s="21" t="s">
        <v>4334</v>
      </c>
      <c r="E7596" s="21" t="s">
        <v>19</v>
      </c>
      <c r="F7596" s="21" t="s">
        <v>6711</v>
      </c>
      <c r="G7596" s="21" t="s">
        <v>6712</v>
      </c>
      <c r="H7596" s="21" t="s">
        <v>38</v>
      </c>
      <c r="I7596" s="21" t="s">
        <v>23</v>
      </c>
      <c r="J7596" s="21" t="s">
        <v>6584</v>
      </c>
      <c r="K7596" s="21" t="s">
        <v>403</v>
      </c>
      <c r="L7596" s="21">
        <v>35244</v>
      </c>
      <c r="M7596" s="21" t="s">
        <v>26</v>
      </c>
      <c r="N7596" s="21" t="s">
        <v>721</v>
      </c>
      <c r="O7596" s="21" t="s">
        <v>43</v>
      </c>
      <c r="P7596" s="21" t="s">
        <v>67</v>
      </c>
      <c r="Q7596" s="21" t="s">
        <v>722</v>
      </c>
      <c r="R7596" s="22">
        <v>15.47</v>
      </c>
    </row>
    <row r="7597" spans="1:18" x14ac:dyDescent="0.2">
      <c r="A7597" s="21">
        <v>640</v>
      </c>
      <c r="B7597" s="21" t="s">
        <v>2376</v>
      </c>
      <c r="C7597" s="21" t="s">
        <v>2377</v>
      </c>
      <c r="D7597" s="21" t="s">
        <v>2378</v>
      </c>
      <c r="E7597" s="21" t="s">
        <v>48</v>
      </c>
      <c r="F7597" s="21" t="s">
        <v>497</v>
      </c>
      <c r="G7597" s="21" t="s">
        <v>498</v>
      </c>
      <c r="H7597" s="21" t="s">
        <v>105</v>
      </c>
      <c r="I7597" s="21" t="s">
        <v>23</v>
      </c>
      <c r="J7597" s="21" t="s">
        <v>2379</v>
      </c>
      <c r="K7597" s="21" t="s">
        <v>40</v>
      </c>
      <c r="L7597" s="21">
        <v>94591</v>
      </c>
      <c r="M7597" s="21" t="s">
        <v>41</v>
      </c>
      <c r="N7597" s="21" t="s">
        <v>2380</v>
      </c>
      <c r="O7597" s="21" t="s">
        <v>43</v>
      </c>
      <c r="P7597" s="21" t="s">
        <v>74</v>
      </c>
      <c r="Q7597" s="21" t="s">
        <v>2381</v>
      </c>
      <c r="R7597" s="22">
        <v>15.423999999999999</v>
      </c>
    </row>
    <row r="7598" spans="1:18" x14ac:dyDescent="0.2">
      <c r="A7598" s="21">
        <v>790</v>
      </c>
      <c r="B7598" s="21" t="s">
        <v>2804</v>
      </c>
      <c r="C7598" s="21" t="s">
        <v>1379</v>
      </c>
      <c r="D7598" s="21" t="s">
        <v>2805</v>
      </c>
      <c r="E7598" s="21" t="s">
        <v>48</v>
      </c>
      <c r="F7598" s="21" t="s">
        <v>1889</v>
      </c>
      <c r="G7598" s="21" t="s">
        <v>1890</v>
      </c>
      <c r="H7598" s="21" t="s">
        <v>22</v>
      </c>
      <c r="I7598" s="21" t="s">
        <v>23</v>
      </c>
      <c r="J7598" s="21" t="s">
        <v>1648</v>
      </c>
      <c r="K7598" s="21" t="s">
        <v>357</v>
      </c>
      <c r="L7598" s="21">
        <v>23223</v>
      </c>
      <c r="M7598" s="21" t="s">
        <v>26</v>
      </c>
      <c r="N7598" s="21" t="s">
        <v>1843</v>
      </c>
      <c r="O7598" s="21" t="s">
        <v>43</v>
      </c>
      <c r="P7598" s="21" t="s">
        <v>57</v>
      </c>
      <c r="Q7598" s="21" t="s">
        <v>1844</v>
      </c>
      <c r="R7598" s="22">
        <v>15.42</v>
      </c>
    </row>
    <row r="7599" spans="1:18" x14ac:dyDescent="0.2">
      <c r="A7599" s="21">
        <v>3722</v>
      </c>
      <c r="B7599" s="21" t="s">
        <v>7625</v>
      </c>
      <c r="C7599" s="21" t="s">
        <v>1196</v>
      </c>
      <c r="D7599" s="21" t="s">
        <v>3975</v>
      </c>
      <c r="E7599" s="21" t="s">
        <v>48</v>
      </c>
      <c r="F7599" s="21" t="s">
        <v>4159</v>
      </c>
      <c r="G7599" s="21" t="s">
        <v>4160</v>
      </c>
      <c r="H7599" s="21" t="s">
        <v>105</v>
      </c>
      <c r="I7599" s="21" t="s">
        <v>23</v>
      </c>
      <c r="J7599" s="21" t="s">
        <v>370</v>
      </c>
      <c r="K7599" s="21" t="s">
        <v>1675</v>
      </c>
      <c r="L7599" s="21">
        <v>39212</v>
      </c>
      <c r="M7599" s="21" t="s">
        <v>26</v>
      </c>
      <c r="N7599" s="21" t="s">
        <v>73</v>
      </c>
      <c r="O7599" s="21" t="s">
        <v>43</v>
      </c>
      <c r="P7599" s="21" t="s">
        <v>74</v>
      </c>
      <c r="Q7599" s="21" t="s">
        <v>75</v>
      </c>
      <c r="R7599" s="22">
        <v>15.42</v>
      </c>
    </row>
    <row r="7600" spans="1:18" x14ac:dyDescent="0.2">
      <c r="A7600" s="21">
        <v>1934</v>
      </c>
      <c r="B7600" s="21" t="s">
        <v>5394</v>
      </c>
      <c r="C7600" s="21" t="s">
        <v>12099</v>
      </c>
      <c r="D7600" s="21" t="s">
        <v>12100</v>
      </c>
      <c r="E7600" s="21" t="s">
        <v>19</v>
      </c>
      <c r="F7600" s="21" t="s">
        <v>2602</v>
      </c>
      <c r="G7600" s="21" t="s">
        <v>2603</v>
      </c>
      <c r="H7600" s="21" t="s">
        <v>22</v>
      </c>
      <c r="I7600" s="21" t="s">
        <v>23</v>
      </c>
      <c r="J7600" s="21" t="s">
        <v>4814</v>
      </c>
      <c r="K7600" s="21" t="s">
        <v>832</v>
      </c>
      <c r="L7600" s="21">
        <v>70506</v>
      </c>
      <c r="M7600" s="21" t="s">
        <v>26</v>
      </c>
      <c r="N7600" s="21" t="s">
        <v>291</v>
      </c>
      <c r="O7600" s="21" t="s">
        <v>28</v>
      </c>
      <c r="P7600" s="21" t="s">
        <v>64</v>
      </c>
      <c r="Q7600" s="21" t="s">
        <v>292</v>
      </c>
      <c r="R7600" s="22">
        <v>15.4</v>
      </c>
    </row>
    <row r="7601" spans="1:18" x14ac:dyDescent="0.2">
      <c r="A7601" s="21">
        <v>2695</v>
      </c>
      <c r="B7601" s="21" t="s">
        <v>6523</v>
      </c>
      <c r="C7601" s="21" t="s">
        <v>2870</v>
      </c>
      <c r="D7601" s="21" t="s">
        <v>261</v>
      </c>
      <c r="E7601" s="21" t="s">
        <v>48</v>
      </c>
      <c r="F7601" s="21" t="s">
        <v>2770</v>
      </c>
      <c r="G7601" s="21" t="s">
        <v>2771</v>
      </c>
      <c r="H7601" s="21" t="s">
        <v>22</v>
      </c>
      <c r="I7601" s="21" t="s">
        <v>23</v>
      </c>
      <c r="J7601" s="21" t="s">
        <v>2633</v>
      </c>
      <c r="K7601" s="21" t="s">
        <v>52</v>
      </c>
      <c r="L7601" s="21">
        <v>33012</v>
      </c>
      <c r="M7601" s="21" t="s">
        <v>26</v>
      </c>
      <c r="N7601" s="21" t="s">
        <v>4467</v>
      </c>
      <c r="O7601" s="21" t="s">
        <v>28</v>
      </c>
      <c r="P7601" s="21" t="s">
        <v>64</v>
      </c>
      <c r="Q7601" s="21" t="s">
        <v>6455</v>
      </c>
      <c r="R7601" s="22">
        <v>15.384</v>
      </c>
    </row>
    <row r="7602" spans="1:18" x14ac:dyDescent="0.2">
      <c r="A7602" s="21">
        <v>3227</v>
      </c>
      <c r="B7602" s="21" t="s">
        <v>7161</v>
      </c>
      <c r="C7602" s="21" t="s">
        <v>12176</v>
      </c>
      <c r="D7602" s="21" t="s">
        <v>12107</v>
      </c>
      <c r="E7602" s="21" t="s">
        <v>206</v>
      </c>
      <c r="F7602" s="21" t="s">
        <v>245</v>
      </c>
      <c r="G7602" s="21" t="s">
        <v>246</v>
      </c>
      <c r="H7602" s="21" t="s">
        <v>38</v>
      </c>
      <c r="I7602" s="21" t="s">
        <v>23</v>
      </c>
      <c r="J7602" s="21" t="s">
        <v>4602</v>
      </c>
      <c r="K7602" s="21" t="s">
        <v>348</v>
      </c>
      <c r="L7602" s="21">
        <v>85281</v>
      </c>
      <c r="M7602" s="21" t="s">
        <v>41</v>
      </c>
      <c r="N7602" s="21" t="s">
        <v>7164</v>
      </c>
      <c r="O7602" s="21" t="s">
        <v>43</v>
      </c>
      <c r="P7602" s="21" t="s">
        <v>651</v>
      </c>
      <c r="Q7602" s="21" t="s">
        <v>7165</v>
      </c>
      <c r="R7602" s="22">
        <v>15.36</v>
      </c>
    </row>
    <row r="7603" spans="1:18" x14ac:dyDescent="0.2">
      <c r="A7603" s="21">
        <v>5418</v>
      </c>
      <c r="B7603" s="21" t="s">
        <v>9026</v>
      </c>
      <c r="C7603" s="21" t="s">
        <v>11848</v>
      </c>
      <c r="D7603" s="21" t="s">
        <v>12013</v>
      </c>
      <c r="E7603" s="21" t="s">
        <v>19</v>
      </c>
      <c r="F7603" s="21" t="s">
        <v>856</v>
      </c>
      <c r="G7603" s="21" t="s">
        <v>857</v>
      </c>
      <c r="H7603" s="21" t="s">
        <v>38</v>
      </c>
      <c r="I7603" s="21" t="s">
        <v>23</v>
      </c>
      <c r="J7603" s="21" t="s">
        <v>2866</v>
      </c>
      <c r="K7603" s="21" t="s">
        <v>146</v>
      </c>
      <c r="L7603" s="21">
        <v>68104</v>
      </c>
      <c r="M7603" s="21" t="s">
        <v>108</v>
      </c>
      <c r="N7603" s="21" t="s">
        <v>9027</v>
      </c>
      <c r="O7603" s="21" t="s">
        <v>43</v>
      </c>
      <c r="P7603" s="21" t="s">
        <v>74</v>
      </c>
      <c r="Q7603" s="21" t="s">
        <v>9028</v>
      </c>
      <c r="R7603" s="22">
        <v>15.36</v>
      </c>
    </row>
    <row r="7604" spans="1:18" x14ac:dyDescent="0.2">
      <c r="A7604" s="21">
        <v>829</v>
      </c>
      <c r="B7604" s="21" t="s">
        <v>2914</v>
      </c>
      <c r="C7604" s="21" t="s">
        <v>1671</v>
      </c>
      <c r="D7604" s="21" t="s">
        <v>2915</v>
      </c>
      <c r="E7604" s="21" t="s">
        <v>48</v>
      </c>
      <c r="F7604" s="21" t="s">
        <v>2122</v>
      </c>
      <c r="G7604" s="21" t="s">
        <v>2123</v>
      </c>
      <c r="H7604" s="21" t="s">
        <v>22</v>
      </c>
      <c r="I7604" s="21" t="s">
        <v>23</v>
      </c>
      <c r="J7604" s="21" t="s">
        <v>1050</v>
      </c>
      <c r="K7604" s="21" t="s">
        <v>255</v>
      </c>
      <c r="L7604" s="21">
        <v>55044</v>
      </c>
      <c r="M7604" s="21" t="s">
        <v>108</v>
      </c>
      <c r="N7604" s="21" t="s">
        <v>2920</v>
      </c>
      <c r="O7604" s="21" t="s">
        <v>43</v>
      </c>
      <c r="P7604" s="21" t="s">
        <v>189</v>
      </c>
      <c r="Q7604" s="21" t="s">
        <v>2921</v>
      </c>
      <c r="R7604" s="22">
        <v>15.28</v>
      </c>
    </row>
    <row r="7605" spans="1:18" x14ac:dyDescent="0.2">
      <c r="A7605" s="21">
        <v>1121</v>
      </c>
      <c r="B7605" s="21" t="s">
        <v>3693</v>
      </c>
      <c r="C7605" s="21" t="s">
        <v>11812</v>
      </c>
      <c r="D7605" s="21" t="s">
        <v>11734</v>
      </c>
      <c r="E7605" s="21" t="s">
        <v>48</v>
      </c>
      <c r="F7605" s="21" t="s">
        <v>3694</v>
      </c>
      <c r="G7605" s="21" t="s">
        <v>3695</v>
      </c>
      <c r="H7605" s="21" t="s">
        <v>22</v>
      </c>
      <c r="I7605" s="21" t="s">
        <v>23</v>
      </c>
      <c r="J7605" s="21" t="s">
        <v>3696</v>
      </c>
      <c r="K7605" s="21" t="s">
        <v>1431</v>
      </c>
      <c r="L7605" s="21">
        <v>30076</v>
      </c>
      <c r="M7605" s="21" t="s">
        <v>26</v>
      </c>
      <c r="N7605" s="21" t="s">
        <v>2920</v>
      </c>
      <c r="O7605" s="21" t="s">
        <v>43</v>
      </c>
      <c r="P7605" s="21" t="s">
        <v>189</v>
      </c>
      <c r="Q7605" s="21" t="s">
        <v>2921</v>
      </c>
      <c r="R7605" s="22">
        <v>15.28</v>
      </c>
    </row>
    <row r="7606" spans="1:18" x14ac:dyDescent="0.2">
      <c r="A7606" s="21">
        <v>1229</v>
      </c>
      <c r="B7606" s="21" t="s">
        <v>3907</v>
      </c>
      <c r="C7606" s="21" t="s">
        <v>11739</v>
      </c>
      <c r="D7606" s="21" t="s">
        <v>11742</v>
      </c>
      <c r="E7606" s="21" t="s">
        <v>48</v>
      </c>
      <c r="F7606" s="21" t="s">
        <v>2227</v>
      </c>
      <c r="G7606" s="21" t="s">
        <v>2228</v>
      </c>
      <c r="H7606" s="21" t="s">
        <v>22</v>
      </c>
      <c r="I7606" s="21" t="s">
        <v>23</v>
      </c>
      <c r="J7606" s="21" t="s">
        <v>39</v>
      </c>
      <c r="K7606" s="21" t="s">
        <v>40</v>
      </c>
      <c r="L7606" s="21">
        <v>90045</v>
      </c>
      <c r="M7606" s="21" t="s">
        <v>41</v>
      </c>
      <c r="N7606" s="21" t="s">
        <v>2586</v>
      </c>
      <c r="O7606" s="21" t="s">
        <v>43</v>
      </c>
      <c r="P7606" s="21" t="s">
        <v>189</v>
      </c>
      <c r="Q7606" s="21" t="s">
        <v>2587</v>
      </c>
      <c r="R7606" s="22">
        <v>15.28</v>
      </c>
    </row>
    <row r="7607" spans="1:18" x14ac:dyDescent="0.2">
      <c r="A7607" s="21">
        <v>4534</v>
      </c>
      <c r="B7607" s="21" t="s">
        <v>8361</v>
      </c>
      <c r="C7607" s="21" t="s">
        <v>11849</v>
      </c>
      <c r="D7607" s="21" t="s">
        <v>11849</v>
      </c>
      <c r="E7607" s="21" t="s">
        <v>1452</v>
      </c>
      <c r="F7607" s="21" t="s">
        <v>1803</v>
      </c>
      <c r="G7607" s="21" t="s">
        <v>1804</v>
      </c>
      <c r="H7607" s="21" t="s">
        <v>105</v>
      </c>
      <c r="I7607" s="21" t="s">
        <v>23</v>
      </c>
      <c r="J7607" s="21" t="s">
        <v>5729</v>
      </c>
      <c r="K7607" s="21" t="s">
        <v>40</v>
      </c>
      <c r="L7607" s="21">
        <v>95336</v>
      </c>
      <c r="M7607" s="21" t="s">
        <v>41</v>
      </c>
      <c r="N7607" s="21" t="s">
        <v>2586</v>
      </c>
      <c r="O7607" s="21" t="s">
        <v>43</v>
      </c>
      <c r="P7607" s="21" t="s">
        <v>189</v>
      </c>
      <c r="Q7607" s="21" t="s">
        <v>2587</v>
      </c>
      <c r="R7607" s="22">
        <v>15.28</v>
      </c>
    </row>
    <row r="7608" spans="1:18" x14ac:dyDescent="0.2">
      <c r="A7608" s="21">
        <v>6323</v>
      </c>
      <c r="B7608" s="21" t="s">
        <v>9665</v>
      </c>
      <c r="C7608" s="21" t="s">
        <v>12063</v>
      </c>
      <c r="D7608" s="21" t="s">
        <v>11827</v>
      </c>
      <c r="E7608" s="21" t="s">
        <v>19</v>
      </c>
      <c r="F7608" s="21" t="s">
        <v>1699</v>
      </c>
      <c r="G7608" s="21" t="s">
        <v>1700</v>
      </c>
      <c r="H7608" s="21" t="s">
        <v>105</v>
      </c>
      <c r="I7608" s="21" t="s">
        <v>23</v>
      </c>
      <c r="J7608" s="21" t="s">
        <v>5956</v>
      </c>
      <c r="K7608" s="21" t="s">
        <v>266</v>
      </c>
      <c r="L7608" s="21">
        <v>48640</v>
      </c>
      <c r="M7608" s="21" t="s">
        <v>108</v>
      </c>
      <c r="N7608" s="21" t="s">
        <v>2920</v>
      </c>
      <c r="O7608" s="21" t="s">
        <v>43</v>
      </c>
      <c r="P7608" s="21" t="s">
        <v>189</v>
      </c>
      <c r="Q7608" s="21" t="s">
        <v>2921</v>
      </c>
      <c r="R7608" s="22">
        <v>15.28</v>
      </c>
    </row>
    <row r="7609" spans="1:18" x14ac:dyDescent="0.2">
      <c r="A7609" s="21">
        <v>9218</v>
      </c>
      <c r="B7609" s="21" t="s">
        <v>11359</v>
      </c>
      <c r="C7609" s="21" t="s">
        <v>2296</v>
      </c>
      <c r="D7609" s="21" t="s">
        <v>2297</v>
      </c>
      <c r="E7609" s="21" t="s">
        <v>206</v>
      </c>
      <c r="F7609" s="21" t="s">
        <v>5786</v>
      </c>
      <c r="G7609" s="21" t="s">
        <v>5787</v>
      </c>
      <c r="H7609" s="21" t="s">
        <v>105</v>
      </c>
      <c r="I7609" s="21" t="s">
        <v>23</v>
      </c>
      <c r="J7609" s="21" t="s">
        <v>463</v>
      </c>
      <c r="K7609" s="21" t="s">
        <v>255</v>
      </c>
      <c r="L7609" s="21">
        <v>55407</v>
      </c>
      <c r="M7609" s="21" t="s">
        <v>108</v>
      </c>
      <c r="N7609" s="21" t="s">
        <v>2920</v>
      </c>
      <c r="O7609" s="21" t="s">
        <v>43</v>
      </c>
      <c r="P7609" s="21" t="s">
        <v>189</v>
      </c>
      <c r="Q7609" s="21" t="s">
        <v>2921</v>
      </c>
      <c r="R7609" s="22">
        <v>15.28</v>
      </c>
    </row>
    <row r="7610" spans="1:18" x14ac:dyDescent="0.2">
      <c r="A7610" s="21">
        <v>54</v>
      </c>
      <c r="B7610" s="21" t="s">
        <v>295</v>
      </c>
      <c r="C7610" s="21" t="s">
        <v>11722</v>
      </c>
      <c r="D7610" s="21" t="s">
        <v>296</v>
      </c>
      <c r="E7610" s="21" t="s">
        <v>48</v>
      </c>
      <c r="F7610" s="21" t="s">
        <v>297</v>
      </c>
      <c r="G7610" s="21" t="s">
        <v>298</v>
      </c>
      <c r="H7610" s="21" t="s">
        <v>38</v>
      </c>
      <c r="I7610" s="21" t="s">
        <v>23</v>
      </c>
      <c r="J7610" s="21" t="s">
        <v>299</v>
      </c>
      <c r="K7610" s="21" t="s">
        <v>300</v>
      </c>
      <c r="L7610" s="21">
        <v>10024</v>
      </c>
      <c r="M7610" s="21" t="s">
        <v>158</v>
      </c>
      <c r="N7610" s="21" t="s">
        <v>301</v>
      </c>
      <c r="O7610" s="21" t="s">
        <v>43</v>
      </c>
      <c r="P7610" s="21" t="s">
        <v>302</v>
      </c>
      <c r="Q7610" s="21" t="s">
        <v>303</v>
      </c>
      <c r="R7610" s="22">
        <v>15.26</v>
      </c>
    </row>
    <row r="7611" spans="1:18" x14ac:dyDescent="0.2">
      <c r="A7611" s="21">
        <v>4481</v>
      </c>
      <c r="B7611" s="21" t="s">
        <v>8316</v>
      </c>
      <c r="C7611" s="21" t="s">
        <v>11748</v>
      </c>
      <c r="D7611" s="21" t="s">
        <v>11709</v>
      </c>
      <c r="E7611" s="21" t="s">
        <v>48</v>
      </c>
      <c r="F7611" s="21" t="s">
        <v>1866</v>
      </c>
      <c r="G7611" s="21" t="s">
        <v>1867</v>
      </c>
      <c r="H7611" s="21" t="s">
        <v>22</v>
      </c>
      <c r="I7611" s="21" t="s">
        <v>23</v>
      </c>
      <c r="J7611" s="21" t="s">
        <v>39</v>
      </c>
      <c r="K7611" s="21" t="s">
        <v>40</v>
      </c>
      <c r="L7611" s="21">
        <v>90049</v>
      </c>
      <c r="M7611" s="21" t="s">
        <v>41</v>
      </c>
      <c r="N7611" s="21" t="s">
        <v>3736</v>
      </c>
      <c r="O7611" s="21" t="s">
        <v>43</v>
      </c>
      <c r="P7611" s="21" t="s">
        <v>302</v>
      </c>
      <c r="Q7611" s="21" t="s">
        <v>3737</v>
      </c>
      <c r="R7611" s="22">
        <v>15.26</v>
      </c>
    </row>
    <row r="7612" spans="1:18" x14ac:dyDescent="0.2">
      <c r="A7612" s="21">
        <v>421</v>
      </c>
      <c r="B7612" s="21" t="s">
        <v>1651</v>
      </c>
      <c r="C7612" s="21" t="s">
        <v>11837</v>
      </c>
      <c r="D7612" s="21" t="s">
        <v>11838</v>
      </c>
      <c r="E7612" s="21" t="s">
        <v>48</v>
      </c>
      <c r="F7612" s="21" t="s">
        <v>1300</v>
      </c>
      <c r="G7612" s="21" t="s">
        <v>1301</v>
      </c>
      <c r="H7612" s="21" t="s">
        <v>38</v>
      </c>
      <c r="I7612" s="21" t="s">
        <v>23</v>
      </c>
      <c r="J7612" s="21" t="s">
        <v>39</v>
      </c>
      <c r="K7612" s="21" t="s">
        <v>40</v>
      </c>
      <c r="L7612" s="21">
        <v>90045</v>
      </c>
      <c r="M7612" s="21" t="s">
        <v>41</v>
      </c>
      <c r="N7612" s="21" t="s">
        <v>1654</v>
      </c>
      <c r="O7612" s="21" t="s">
        <v>43</v>
      </c>
      <c r="P7612" s="21" t="s">
        <v>189</v>
      </c>
      <c r="Q7612" s="21" t="s">
        <v>1655</v>
      </c>
      <c r="R7612" s="22">
        <v>15.25</v>
      </c>
    </row>
    <row r="7613" spans="1:18" x14ac:dyDescent="0.2">
      <c r="A7613" s="21">
        <v>629</v>
      </c>
      <c r="B7613" s="21" t="s">
        <v>2344</v>
      </c>
      <c r="C7613" s="21" t="s">
        <v>920</v>
      </c>
      <c r="D7613" s="21" t="s">
        <v>921</v>
      </c>
      <c r="E7613" s="21" t="s">
        <v>48</v>
      </c>
      <c r="F7613" s="21" t="s">
        <v>922</v>
      </c>
      <c r="G7613" s="21" t="s">
        <v>923</v>
      </c>
      <c r="H7613" s="21" t="s">
        <v>22</v>
      </c>
      <c r="I7613" s="21" t="s">
        <v>23</v>
      </c>
      <c r="J7613" s="21" t="s">
        <v>134</v>
      </c>
      <c r="K7613" s="21" t="s">
        <v>40</v>
      </c>
      <c r="L7613" s="21">
        <v>94122</v>
      </c>
      <c r="M7613" s="21" t="s">
        <v>41</v>
      </c>
      <c r="N7613" s="21" t="s">
        <v>2345</v>
      </c>
      <c r="O7613" s="21" t="s">
        <v>43</v>
      </c>
      <c r="P7613" s="21" t="s">
        <v>74</v>
      </c>
      <c r="Q7613" s="21" t="s">
        <v>2346</v>
      </c>
      <c r="R7613" s="22">
        <v>15.24</v>
      </c>
    </row>
    <row r="7614" spans="1:18" x14ac:dyDescent="0.2">
      <c r="A7614" s="21">
        <v>3284</v>
      </c>
      <c r="B7614" s="21" t="s">
        <v>7230</v>
      </c>
      <c r="C7614" s="21" t="s">
        <v>5089</v>
      </c>
      <c r="D7614" s="21" t="s">
        <v>11848</v>
      </c>
      <c r="E7614" s="21" t="s">
        <v>48</v>
      </c>
      <c r="F7614" s="21" t="s">
        <v>1829</v>
      </c>
      <c r="G7614" s="21" t="s">
        <v>1830</v>
      </c>
      <c r="H7614" s="21" t="s">
        <v>38</v>
      </c>
      <c r="I7614" s="21" t="s">
        <v>23</v>
      </c>
      <c r="J7614" s="21" t="s">
        <v>299</v>
      </c>
      <c r="K7614" s="21" t="s">
        <v>300</v>
      </c>
      <c r="L7614" s="21">
        <v>10035</v>
      </c>
      <c r="M7614" s="21" t="s">
        <v>158</v>
      </c>
      <c r="N7614" s="21" t="s">
        <v>2335</v>
      </c>
      <c r="O7614" s="21" t="s">
        <v>28</v>
      </c>
      <c r="P7614" s="21" t="s">
        <v>64</v>
      </c>
      <c r="Q7614" s="21" t="s">
        <v>2336</v>
      </c>
      <c r="R7614" s="22">
        <v>15.24</v>
      </c>
    </row>
    <row r="7615" spans="1:18" x14ac:dyDescent="0.2">
      <c r="A7615" s="21">
        <v>3426</v>
      </c>
      <c r="B7615" s="21" t="s">
        <v>7357</v>
      </c>
      <c r="C7615" s="21" t="s">
        <v>4080</v>
      </c>
      <c r="D7615" s="21" t="s">
        <v>1178</v>
      </c>
      <c r="E7615" s="21" t="s">
        <v>48</v>
      </c>
      <c r="F7615" s="21" t="s">
        <v>3465</v>
      </c>
      <c r="G7615" s="21" t="s">
        <v>3466</v>
      </c>
      <c r="H7615" s="21" t="s">
        <v>105</v>
      </c>
      <c r="I7615" s="21" t="s">
        <v>23</v>
      </c>
      <c r="J7615" s="21" t="s">
        <v>7358</v>
      </c>
      <c r="K7615" s="21" t="s">
        <v>554</v>
      </c>
      <c r="L7615" s="21">
        <v>52001</v>
      </c>
      <c r="M7615" s="21" t="s">
        <v>108</v>
      </c>
      <c r="N7615" s="21" t="s">
        <v>193</v>
      </c>
      <c r="O7615" s="21" t="s">
        <v>43</v>
      </c>
      <c r="P7615" s="21" t="s">
        <v>74</v>
      </c>
      <c r="Q7615" s="21" t="s">
        <v>194</v>
      </c>
      <c r="R7615" s="22">
        <v>15.24</v>
      </c>
    </row>
    <row r="7616" spans="1:18" x14ac:dyDescent="0.2">
      <c r="A7616" s="21">
        <v>3499</v>
      </c>
      <c r="B7616" s="21" t="s">
        <v>7430</v>
      </c>
      <c r="C7616" s="21" t="s">
        <v>12073</v>
      </c>
      <c r="D7616" s="21" t="s">
        <v>2368</v>
      </c>
      <c r="E7616" s="21" t="s">
        <v>48</v>
      </c>
      <c r="F7616" s="21" t="s">
        <v>3830</v>
      </c>
      <c r="G7616" s="21" t="s">
        <v>3831</v>
      </c>
      <c r="H7616" s="21" t="s">
        <v>105</v>
      </c>
      <c r="I7616" s="21" t="s">
        <v>23</v>
      </c>
      <c r="J7616" s="21" t="s">
        <v>39</v>
      </c>
      <c r="K7616" s="21" t="s">
        <v>40</v>
      </c>
      <c r="L7616" s="21">
        <v>90036</v>
      </c>
      <c r="M7616" s="21" t="s">
        <v>41</v>
      </c>
      <c r="N7616" s="21" t="s">
        <v>1410</v>
      </c>
      <c r="O7616" s="21" t="s">
        <v>43</v>
      </c>
      <c r="P7616" s="21" t="s">
        <v>74</v>
      </c>
      <c r="Q7616" s="21" t="s">
        <v>1411</v>
      </c>
      <c r="R7616" s="22">
        <v>15.24</v>
      </c>
    </row>
    <row r="7617" spans="1:18" x14ac:dyDescent="0.2">
      <c r="A7617" s="21">
        <v>6034</v>
      </c>
      <c r="B7617" s="21" t="s">
        <v>9466</v>
      </c>
      <c r="C7617" s="21" t="s">
        <v>5452</v>
      </c>
      <c r="D7617" s="21" t="s">
        <v>2089</v>
      </c>
      <c r="E7617" s="21" t="s">
        <v>48</v>
      </c>
      <c r="F7617" s="21" t="s">
        <v>4282</v>
      </c>
      <c r="G7617" s="21" t="s">
        <v>4283</v>
      </c>
      <c r="H7617" s="21" t="s">
        <v>105</v>
      </c>
      <c r="I7617" s="21" t="s">
        <v>23</v>
      </c>
      <c r="J7617" s="21" t="s">
        <v>39</v>
      </c>
      <c r="K7617" s="21" t="s">
        <v>40</v>
      </c>
      <c r="L7617" s="21">
        <v>90036</v>
      </c>
      <c r="M7617" s="21" t="s">
        <v>41</v>
      </c>
      <c r="N7617" s="21" t="s">
        <v>7273</v>
      </c>
      <c r="O7617" s="21" t="s">
        <v>28</v>
      </c>
      <c r="P7617" s="21" t="s">
        <v>64</v>
      </c>
      <c r="Q7617" s="21" t="s">
        <v>7274</v>
      </c>
      <c r="R7617" s="22">
        <v>15.24</v>
      </c>
    </row>
    <row r="7618" spans="1:18" x14ac:dyDescent="0.2">
      <c r="A7618" s="21">
        <v>9003</v>
      </c>
      <c r="B7618" s="21" t="s">
        <v>11229</v>
      </c>
      <c r="C7618" s="21" t="s">
        <v>11893</v>
      </c>
      <c r="D7618" s="21" t="s">
        <v>11773</v>
      </c>
      <c r="E7618" s="21" t="s">
        <v>48</v>
      </c>
      <c r="F7618" s="21" t="s">
        <v>5968</v>
      </c>
      <c r="G7618" s="21" t="s">
        <v>5969</v>
      </c>
      <c r="H7618" s="21" t="s">
        <v>38</v>
      </c>
      <c r="I7618" s="21" t="s">
        <v>23</v>
      </c>
      <c r="J7618" s="21" t="s">
        <v>8271</v>
      </c>
      <c r="K7618" s="21" t="s">
        <v>1431</v>
      </c>
      <c r="L7618" s="21">
        <v>30328</v>
      </c>
      <c r="M7618" s="21" t="s">
        <v>26</v>
      </c>
      <c r="N7618" s="21" t="s">
        <v>3222</v>
      </c>
      <c r="O7618" s="21" t="s">
        <v>43</v>
      </c>
      <c r="P7618" s="21" t="s">
        <v>91</v>
      </c>
      <c r="Q7618" s="21" t="s">
        <v>3223</v>
      </c>
      <c r="R7618" s="22">
        <v>15.24</v>
      </c>
    </row>
    <row r="7619" spans="1:18" x14ac:dyDescent="0.2">
      <c r="A7619" s="21">
        <v>312</v>
      </c>
      <c r="B7619" s="21" t="s">
        <v>1270</v>
      </c>
      <c r="C7619" s="21" t="s">
        <v>11805</v>
      </c>
      <c r="D7619" s="21" t="s">
        <v>1271</v>
      </c>
      <c r="E7619" s="21" t="s">
        <v>19</v>
      </c>
      <c r="F7619" s="21" t="s">
        <v>1272</v>
      </c>
      <c r="G7619" s="21" t="s">
        <v>1273</v>
      </c>
      <c r="H7619" s="21" t="s">
        <v>38</v>
      </c>
      <c r="I7619" s="21" t="s">
        <v>23</v>
      </c>
      <c r="J7619" s="21" t="s">
        <v>1274</v>
      </c>
      <c r="K7619" s="21" t="s">
        <v>516</v>
      </c>
      <c r="L7619" s="21">
        <v>80004</v>
      </c>
      <c r="M7619" s="21" t="s">
        <v>41</v>
      </c>
      <c r="N7619" s="21" t="s">
        <v>1279</v>
      </c>
      <c r="O7619" s="21" t="s">
        <v>28</v>
      </c>
      <c r="P7619" s="21" t="s">
        <v>64</v>
      </c>
      <c r="Q7619" s="21" t="s">
        <v>1280</v>
      </c>
      <c r="R7619" s="22">
        <v>15.231999999999999</v>
      </c>
    </row>
    <row r="7620" spans="1:18" x14ac:dyDescent="0.2">
      <c r="A7620" s="21">
        <v>7734</v>
      </c>
      <c r="B7620" s="21" t="s">
        <v>10487</v>
      </c>
      <c r="C7620" s="21" t="s">
        <v>4658</v>
      </c>
      <c r="D7620" s="21" t="s">
        <v>2752</v>
      </c>
      <c r="E7620" s="21" t="s">
        <v>19</v>
      </c>
      <c r="F7620" s="21" t="s">
        <v>4164</v>
      </c>
      <c r="G7620" s="21" t="s">
        <v>4165</v>
      </c>
      <c r="H7620" s="21" t="s">
        <v>22</v>
      </c>
      <c r="I7620" s="21" t="s">
        <v>23</v>
      </c>
      <c r="J7620" s="21" t="s">
        <v>356</v>
      </c>
      <c r="K7620" s="21" t="s">
        <v>564</v>
      </c>
      <c r="L7620" s="21">
        <v>45503</v>
      </c>
      <c r="M7620" s="21" t="s">
        <v>158</v>
      </c>
      <c r="N7620" s="21" t="s">
        <v>6444</v>
      </c>
      <c r="O7620" s="21" t="s">
        <v>43</v>
      </c>
      <c r="P7620" s="21" t="s">
        <v>91</v>
      </c>
      <c r="Q7620" s="21" t="s">
        <v>6445</v>
      </c>
      <c r="R7620" s="22">
        <v>15.231999999999999</v>
      </c>
    </row>
    <row r="7621" spans="1:18" x14ac:dyDescent="0.2">
      <c r="A7621" s="21">
        <v>8567</v>
      </c>
      <c r="B7621" s="21" t="s">
        <v>10971</v>
      </c>
      <c r="C7621" s="21" t="s">
        <v>3397</v>
      </c>
      <c r="D7621" s="21" t="s">
        <v>6267</v>
      </c>
      <c r="E7621" s="21" t="s">
        <v>206</v>
      </c>
      <c r="F7621" s="21" t="s">
        <v>9186</v>
      </c>
      <c r="G7621" s="21" t="s">
        <v>9187</v>
      </c>
      <c r="H7621" s="21" t="s">
        <v>22</v>
      </c>
      <c r="I7621" s="21" t="s">
        <v>23</v>
      </c>
      <c r="J7621" s="21" t="s">
        <v>8171</v>
      </c>
      <c r="K7621" s="21" t="s">
        <v>107</v>
      </c>
      <c r="L7621" s="21">
        <v>75056</v>
      </c>
      <c r="M7621" s="21" t="s">
        <v>108</v>
      </c>
      <c r="N7621" s="21" t="s">
        <v>6444</v>
      </c>
      <c r="O7621" s="21" t="s">
        <v>43</v>
      </c>
      <c r="P7621" s="21" t="s">
        <v>91</v>
      </c>
      <c r="Q7621" s="21" t="s">
        <v>6445</v>
      </c>
      <c r="R7621" s="22">
        <v>15.231999999999999</v>
      </c>
    </row>
    <row r="7622" spans="1:18" x14ac:dyDescent="0.2">
      <c r="A7622" s="21">
        <v>8076</v>
      </c>
      <c r="B7622" s="21" t="s">
        <v>10670</v>
      </c>
      <c r="C7622" s="21" t="s">
        <v>11924</v>
      </c>
      <c r="D7622" s="21" t="s">
        <v>12154</v>
      </c>
      <c r="E7622" s="21" t="s">
        <v>48</v>
      </c>
      <c r="F7622" s="21" t="s">
        <v>526</v>
      </c>
      <c r="G7622" s="21" t="s">
        <v>527</v>
      </c>
      <c r="H7622" s="21" t="s">
        <v>22</v>
      </c>
      <c r="I7622" s="21" t="s">
        <v>23</v>
      </c>
      <c r="J7622" s="21" t="s">
        <v>1897</v>
      </c>
      <c r="K7622" s="21" t="s">
        <v>107</v>
      </c>
      <c r="L7622" s="21">
        <v>77340</v>
      </c>
      <c r="M7622" s="21" t="s">
        <v>108</v>
      </c>
      <c r="N7622" s="21" t="s">
        <v>2247</v>
      </c>
      <c r="O7622" s="21" t="s">
        <v>43</v>
      </c>
      <c r="P7622" s="21" t="s">
        <v>77</v>
      </c>
      <c r="Q7622" s="21" t="s">
        <v>2248</v>
      </c>
      <c r="R7622" s="22">
        <v>15.224</v>
      </c>
    </row>
    <row r="7623" spans="1:18" x14ac:dyDescent="0.2">
      <c r="A7623" s="21">
        <v>9420</v>
      </c>
      <c r="B7623" s="21" t="s">
        <v>11474</v>
      </c>
      <c r="C7623" s="21" t="s">
        <v>11907</v>
      </c>
      <c r="D7623" s="21" t="s">
        <v>12223</v>
      </c>
      <c r="E7623" s="21" t="s">
        <v>19</v>
      </c>
      <c r="F7623" s="21" t="s">
        <v>2631</v>
      </c>
      <c r="G7623" s="21" t="s">
        <v>2632</v>
      </c>
      <c r="H7623" s="21" t="s">
        <v>38</v>
      </c>
      <c r="I7623" s="21" t="s">
        <v>23</v>
      </c>
      <c r="J7623" s="21" t="s">
        <v>202</v>
      </c>
      <c r="K7623" s="21" t="s">
        <v>107</v>
      </c>
      <c r="L7623" s="21">
        <v>77041</v>
      </c>
      <c r="M7623" s="21" t="s">
        <v>108</v>
      </c>
      <c r="N7623" s="21" t="s">
        <v>2247</v>
      </c>
      <c r="O7623" s="21" t="s">
        <v>43</v>
      </c>
      <c r="P7623" s="21" t="s">
        <v>77</v>
      </c>
      <c r="Q7623" s="21" t="s">
        <v>2248</v>
      </c>
      <c r="R7623" s="22">
        <v>15.224</v>
      </c>
    </row>
    <row r="7624" spans="1:18" x14ac:dyDescent="0.2">
      <c r="A7624" s="21">
        <v>707</v>
      </c>
      <c r="B7624" s="21" t="s">
        <v>2566</v>
      </c>
      <c r="C7624" s="21" t="s">
        <v>11770</v>
      </c>
      <c r="D7624" s="21" t="s">
        <v>1011</v>
      </c>
      <c r="E7624" s="21" t="s">
        <v>48</v>
      </c>
      <c r="F7624" s="21" t="s">
        <v>2567</v>
      </c>
      <c r="G7624" s="21" t="s">
        <v>2568</v>
      </c>
      <c r="H7624" s="21" t="s">
        <v>38</v>
      </c>
      <c r="I7624" s="21" t="s">
        <v>23</v>
      </c>
      <c r="J7624" s="21" t="s">
        <v>2569</v>
      </c>
      <c r="K7624" s="21" t="s">
        <v>89</v>
      </c>
      <c r="L7624" s="21">
        <v>27511</v>
      </c>
      <c r="M7624" s="21" t="s">
        <v>26</v>
      </c>
      <c r="N7624" s="21" t="s">
        <v>1976</v>
      </c>
      <c r="O7624" s="21" t="s">
        <v>70</v>
      </c>
      <c r="P7624" s="21" t="s">
        <v>175</v>
      </c>
      <c r="Q7624" s="21" t="s">
        <v>1977</v>
      </c>
      <c r="R7624" s="22">
        <v>15.215999999999999</v>
      </c>
    </row>
    <row r="7625" spans="1:18" x14ac:dyDescent="0.2">
      <c r="A7625" s="21">
        <v>9230</v>
      </c>
      <c r="B7625" s="21" t="s">
        <v>11366</v>
      </c>
      <c r="C7625" s="21" t="s">
        <v>2715</v>
      </c>
      <c r="D7625" s="21" t="s">
        <v>2201</v>
      </c>
      <c r="E7625" s="21" t="s">
        <v>206</v>
      </c>
      <c r="F7625" s="21" t="s">
        <v>180</v>
      </c>
      <c r="G7625" s="21" t="s">
        <v>181</v>
      </c>
      <c r="H7625" s="21" t="s">
        <v>22</v>
      </c>
      <c r="I7625" s="21" t="s">
        <v>23</v>
      </c>
      <c r="J7625" s="21" t="s">
        <v>39</v>
      </c>
      <c r="K7625" s="21" t="s">
        <v>40</v>
      </c>
      <c r="L7625" s="21">
        <v>90045</v>
      </c>
      <c r="M7625" s="21" t="s">
        <v>41</v>
      </c>
      <c r="N7625" s="21" t="s">
        <v>3786</v>
      </c>
      <c r="O7625" s="21" t="s">
        <v>43</v>
      </c>
      <c r="P7625" s="21" t="s">
        <v>74</v>
      </c>
      <c r="Q7625" s="21" t="s">
        <v>3787</v>
      </c>
      <c r="R7625" s="22">
        <v>15.192</v>
      </c>
    </row>
    <row r="7626" spans="1:18" x14ac:dyDescent="0.2">
      <c r="A7626" s="21">
        <v>9114</v>
      </c>
      <c r="B7626" s="21" t="s">
        <v>11294</v>
      </c>
      <c r="C7626" s="21" t="s">
        <v>2625</v>
      </c>
      <c r="D7626" s="21" t="s">
        <v>2870</v>
      </c>
      <c r="E7626" s="21" t="s">
        <v>206</v>
      </c>
      <c r="F7626" s="21" t="s">
        <v>6860</v>
      </c>
      <c r="G7626" s="21" t="s">
        <v>6861</v>
      </c>
      <c r="H7626" s="21" t="s">
        <v>105</v>
      </c>
      <c r="I7626" s="21" t="s">
        <v>23</v>
      </c>
      <c r="J7626" s="21" t="s">
        <v>1648</v>
      </c>
      <c r="K7626" s="21" t="s">
        <v>357</v>
      </c>
      <c r="L7626" s="21">
        <v>23223</v>
      </c>
      <c r="M7626" s="21" t="s">
        <v>26</v>
      </c>
      <c r="N7626" s="21" t="s">
        <v>3889</v>
      </c>
      <c r="O7626" s="21" t="s">
        <v>43</v>
      </c>
      <c r="P7626" s="21" t="s">
        <v>74</v>
      </c>
      <c r="Q7626" s="21" t="s">
        <v>3890</v>
      </c>
      <c r="R7626" s="22">
        <v>15.18</v>
      </c>
    </row>
    <row r="7627" spans="1:18" x14ac:dyDescent="0.2">
      <c r="A7627" s="21">
        <v>6311</v>
      </c>
      <c r="B7627" s="21" t="s">
        <v>9656</v>
      </c>
      <c r="C7627" s="21" t="s">
        <v>11885</v>
      </c>
      <c r="D7627" s="21" t="s">
        <v>11755</v>
      </c>
      <c r="E7627" s="21" t="s">
        <v>19</v>
      </c>
      <c r="F7627" s="21" t="s">
        <v>8033</v>
      </c>
      <c r="G7627" s="21" t="s">
        <v>8034</v>
      </c>
      <c r="H7627" s="21" t="s">
        <v>38</v>
      </c>
      <c r="I7627" s="21" t="s">
        <v>23</v>
      </c>
      <c r="J7627" s="21" t="s">
        <v>9657</v>
      </c>
      <c r="K7627" s="21" t="s">
        <v>474</v>
      </c>
      <c r="L7627" s="21">
        <v>97405</v>
      </c>
      <c r="M7627" s="21" t="s">
        <v>41</v>
      </c>
      <c r="N7627" s="21" t="s">
        <v>2827</v>
      </c>
      <c r="O7627" s="21" t="s">
        <v>43</v>
      </c>
      <c r="P7627" s="21" t="s">
        <v>91</v>
      </c>
      <c r="Q7627" s="21" t="s">
        <v>2828</v>
      </c>
      <c r="R7627" s="22">
        <v>15.176</v>
      </c>
    </row>
    <row r="7628" spans="1:18" x14ac:dyDescent="0.2">
      <c r="A7628" s="21">
        <v>3702</v>
      </c>
      <c r="B7628" s="21" t="s">
        <v>7608</v>
      </c>
      <c r="C7628" s="21" t="s">
        <v>12162</v>
      </c>
      <c r="D7628" s="21" t="s">
        <v>3464</v>
      </c>
      <c r="E7628" s="21" t="s">
        <v>19</v>
      </c>
      <c r="F7628" s="21" t="s">
        <v>7609</v>
      </c>
      <c r="G7628" s="21" t="s">
        <v>7610</v>
      </c>
      <c r="H7628" s="21" t="s">
        <v>38</v>
      </c>
      <c r="I7628" s="21" t="s">
        <v>23</v>
      </c>
      <c r="J7628" s="21" t="s">
        <v>3216</v>
      </c>
      <c r="K7628" s="21" t="s">
        <v>564</v>
      </c>
      <c r="L7628" s="21">
        <v>43615</v>
      </c>
      <c r="M7628" s="21" t="s">
        <v>158</v>
      </c>
      <c r="N7628" s="21" t="s">
        <v>6869</v>
      </c>
      <c r="O7628" s="21" t="s">
        <v>28</v>
      </c>
      <c r="P7628" s="21" t="s">
        <v>64</v>
      </c>
      <c r="Q7628" s="21" t="s">
        <v>6870</v>
      </c>
      <c r="R7628" s="22">
        <v>15.167999999999999</v>
      </c>
    </row>
    <row r="7629" spans="1:18" x14ac:dyDescent="0.2">
      <c r="A7629" s="21">
        <v>7519</v>
      </c>
      <c r="B7629" s="21" t="s">
        <v>10371</v>
      </c>
      <c r="C7629" s="21" t="s">
        <v>11729</v>
      </c>
      <c r="D7629" s="21" t="s">
        <v>11834</v>
      </c>
      <c r="E7629" s="21" t="s">
        <v>19</v>
      </c>
      <c r="F7629" s="21" t="s">
        <v>2390</v>
      </c>
      <c r="G7629" s="21" t="s">
        <v>2391</v>
      </c>
      <c r="H7629" s="21" t="s">
        <v>22</v>
      </c>
      <c r="I7629" s="21" t="s">
        <v>23</v>
      </c>
      <c r="J7629" s="21" t="s">
        <v>1648</v>
      </c>
      <c r="K7629" s="21" t="s">
        <v>25</v>
      </c>
      <c r="L7629" s="21">
        <v>40475</v>
      </c>
      <c r="M7629" s="21" t="s">
        <v>26</v>
      </c>
      <c r="N7629" s="21" t="s">
        <v>2034</v>
      </c>
      <c r="O7629" s="21" t="s">
        <v>43</v>
      </c>
      <c r="P7629" s="21" t="s">
        <v>57</v>
      </c>
      <c r="Q7629" s="21" t="s">
        <v>2035</v>
      </c>
      <c r="R7629" s="22">
        <v>15.14</v>
      </c>
    </row>
    <row r="7630" spans="1:18" x14ac:dyDescent="0.2">
      <c r="A7630" s="21">
        <v>310</v>
      </c>
      <c r="B7630" s="21" t="s">
        <v>1270</v>
      </c>
      <c r="C7630" s="21" t="s">
        <v>11805</v>
      </c>
      <c r="D7630" s="21" t="s">
        <v>1271</v>
      </c>
      <c r="E7630" s="21" t="s">
        <v>19</v>
      </c>
      <c r="F7630" s="21" t="s">
        <v>1272</v>
      </c>
      <c r="G7630" s="21" t="s">
        <v>1273</v>
      </c>
      <c r="H7630" s="21" t="s">
        <v>38</v>
      </c>
      <c r="I7630" s="21" t="s">
        <v>23</v>
      </c>
      <c r="J7630" s="21" t="s">
        <v>1274</v>
      </c>
      <c r="K7630" s="21" t="s">
        <v>516</v>
      </c>
      <c r="L7630" s="21">
        <v>80004</v>
      </c>
      <c r="M7630" s="21" t="s">
        <v>41</v>
      </c>
      <c r="N7630" s="21" t="s">
        <v>1275</v>
      </c>
      <c r="O7630" s="21" t="s">
        <v>28</v>
      </c>
      <c r="P7630" s="21" t="s">
        <v>64</v>
      </c>
      <c r="Q7630" s="21" t="s">
        <v>1276</v>
      </c>
      <c r="R7630" s="22">
        <v>15.135999999999999</v>
      </c>
    </row>
    <row r="7631" spans="1:18" x14ac:dyDescent="0.2">
      <c r="A7631" s="21">
        <v>1282</v>
      </c>
      <c r="B7631" s="21" t="s">
        <v>4034</v>
      </c>
      <c r="C7631" s="21" t="s">
        <v>11954</v>
      </c>
      <c r="D7631" s="21" t="s">
        <v>11955</v>
      </c>
      <c r="E7631" s="21" t="s">
        <v>206</v>
      </c>
      <c r="F7631" s="21" t="s">
        <v>1889</v>
      </c>
      <c r="G7631" s="21" t="s">
        <v>1890</v>
      </c>
      <c r="H7631" s="21" t="s">
        <v>22</v>
      </c>
      <c r="I7631" s="21" t="s">
        <v>23</v>
      </c>
      <c r="J7631" s="21" t="s">
        <v>1714</v>
      </c>
      <c r="K7631" s="21" t="s">
        <v>52</v>
      </c>
      <c r="L7631" s="21">
        <v>32216</v>
      </c>
      <c r="M7631" s="21" t="s">
        <v>26</v>
      </c>
      <c r="N7631" s="21" t="s">
        <v>4035</v>
      </c>
      <c r="O7631" s="21" t="s">
        <v>43</v>
      </c>
      <c r="P7631" s="21" t="s">
        <v>44</v>
      </c>
      <c r="Q7631" s="21" t="s">
        <v>4036</v>
      </c>
      <c r="R7631" s="22">
        <v>15.12</v>
      </c>
    </row>
    <row r="7632" spans="1:18" x14ac:dyDescent="0.2">
      <c r="A7632" s="21">
        <v>7247</v>
      </c>
      <c r="B7632" s="21" t="s">
        <v>10221</v>
      </c>
      <c r="C7632" s="21" t="s">
        <v>11868</v>
      </c>
      <c r="D7632" s="21" t="s">
        <v>11985</v>
      </c>
      <c r="E7632" s="21" t="s">
        <v>48</v>
      </c>
      <c r="F7632" s="21" t="s">
        <v>3094</v>
      </c>
      <c r="G7632" s="21" t="s">
        <v>3095</v>
      </c>
      <c r="H7632" s="21" t="s">
        <v>38</v>
      </c>
      <c r="I7632" s="21" t="s">
        <v>23</v>
      </c>
      <c r="J7632" s="21" t="s">
        <v>563</v>
      </c>
      <c r="K7632" s="21" t="s">
        <v>564</v>
      </c>
      <c r="L7632" s="21">
        <v>43229</v>
      </c>
      <c r="M7632" s="21" t="s">
        <v>158</v>
      </c>
      <c r="N7632" s="21" t="s">
        <v>8932</v>
      </c>
      <c r="O7632" s="21" t="s">
        <v>43</v>
      </c>
      <c r="P7632" s="21" t="s">
        <v>44</v>
      </c>
      <c r="Q7632" s="21" t="s">
        <v>8933</v>
      </c>
      <c r="R7632" s="22">
        <v>15.12</v>
      </c>
    </row>
    <row r="7633" spans="1:18" x14ac:dyDescent="0.2">
      <c r="A7633" s="21">
        <v>7984</v>
      </c>
      <c r="B7633" s="21" t="s">
        <v>10625</v>
      </c>
      <c r="C7633" s="21" t="s">
        <v>1989</v>
      </c>
      <c r="D7633" s="21" t="s">
        <v>2010</v>
      </c>
      <c r="E7633" s="21" t="s">
        <v>19</v>
      </c>
      <c r="F7633" s="21" t="s">
        <v>5366</v>
      </c>
      <c r="G7633" s="21" t="s">
        <v>5367</v>
      </c>
      <c r="H7633" s="21" t="s">
        <v>38</v>
      </c>
      <c r="I7633" s="21" t="s">
        <v>23</v>
      </c>
      <c r="J7633" s="21" t="s">
        <v>341</v>
      </c>
      <c r="K7633" s="21" t="s">
        <v>232</v>
      </c>
      <c r="L7633" s="21">
        <v>60623</v>
      </c>
      <c r="M7633" s="21" t="s">
        <v>108</v>
      </c>
      <c r="N7633" s="21" t="s">
        <v>5555</v>
      </c>
      <c r="O7633" s="21" t="s">
        <v>43</v>
      </c>
      <c r="P7633" s="21" t="s">
        <v>302</v>
      </c>
      <c r="Q7633" s="21" t="s">
        <v>633</v>
      </c>
      <c r="R7633" s="22">
        <v>15.12</v>
      </c>
    </row>
    <row r="7634" spans="1:18" x14ac:dyDescent="0.2">
      <c r="A7634" s="21">
        <v>3436</v>
      </c>
      <c r="B7634" s="21" t="s">
        <v>7366</v>
      </c>
      <c r="C7634" s="21" t="s">
        <v>4460</v>
      </c>
      <c r="D7634" s="21" t="s">
        <v>4846</v>
      </c>
      <c r="E7634" s="21" t="s">
        <v>206</v>
      </c>
      <c r="F7634" s="21" t="s">
        <v>3670</v>
      </c>
      <c r="G7634" s="21" t="s">
        <v>3671</v>
      </c>
      <c r="H7634" s="21" t="s">
        <v>22</v>
      </c>
      <c r="I7634" s="21" t="s">
        <v>23</v>
      </c>
      <c r="J7634" s="21" t="s">
        <v>341</v>
      </c>
      <c r="K7634" s="21" t="s">
        <v>232</v>
      </c>
      <c r="L7634" s="21">
        <v>60610</v>
      </c>
      <c r="M7634" s="21" t="s">
        <v>108</v>
      </c>
      <c r="N7634" s="21" t="s">
        <v>1944</v>
      </c>
      <c r="O7634" s="21" t="s">
        <v>43</v>
      </c>
      <c r="P7634" s="21" t="s">
        <v>74</v>
      </c>
      <c r="Q7634" s="21" t="s">
        <v>1945</v>
      </c>
      <c r="R7634" s="22">
        <v>15.08</v>
      </c>
    </row>
    <row r="7635" spans="1:18" x14ac:dyDescent="0.2">
      <c r="A7635" s="21">
        <v>702</v>
      </c>
      <c r="B7635" s="21" t="s">
        <v>2556</v>
      </c>
      <c r="C7635" s="21" t="s">
        <v>11891</v>
      </c>
      <c r="D7635" s="21" t="s">
        <v>11860</v>
      </c>
      <c r="E7635" s="21" t="s">
        <v>48</v>
      </c>
      <c r="F7635" s="21" t="s">
        <v>1094</v>
      </c>
      <c r="G7635" s="21" t="s">
        <v>1095</v>
      </c>
      <c r="H7635" s="21" t="s">
        <v>38</v>
      </c>
      <c r="I7635" s="21" t="s">
        <v>23</v>
      </c>
      <c r="J7635" s="21" t="s">
        <v>2466</v>
      </c>
      <c r="K7635" s="21" t="s">
        <v>564</v>
      </c>
      <c r="L7635" s="21">
        <v>44105</v>
      </c>
      <c r="M7635" s="21" t="s">
        <v>158</v>
      </c>
      <c r="N7635" s="21" t="s">
        <v>930</v>
      </c>
      <c r="O7635" s="21" t="s">
        <v>28</v>
      </c>
      <c r="P7635" s="21" t="s">
        <v>64</v>
      </c>
      <c r="Q7635" s="21" t="s">
        <v>931</v>
      </c>
      <c r="R7635" s="22">
        <v>15.071999999999999</v>
      </c>
    </row>
    <row r="7636" spans="1:18" x14ac:dyDescent="0.2">
      <c r="A7636" s="21">
        <v>8222</v>
      </c>
      <c r="B7636" s="21" t="s">
        <v>10760</v>
      </c>
      <c r="C7636" s="21" t="s">
        <v>11806</v>
      </c>
      <c r="D7636" s="21" t="s">
        <v>11901</v>
      </c>
      <c r="E7636" s="21" t="s">
        <v>48</v>
      </c>
      <c r="F7636" s="21" t="s">
        <v>7433</v>
      </c>
      <c r="G7636" s="21" t="s">
        <v>7434</v>
      </c>
      <c r="H7636" s="21" t="s">
        <v>22</v>
      </c>
      <c r="I7636" s="21" t="s">
        <v>23</v>
      </c>
      <c r="J7636" s="21" t="s">
        <v>924</v>
      </c>
      <c r="K7636" s="21" t="s">
        <v>107</v>
      </c>
      <c r="L7636" s="21">
        <v>75217</v>
      </c>
      <c r="M7636" s="21" t="s">
        <v>108</v>
      </c>
      <c r="N7636" s="21" t="s">
        <v>10761</v>
      </c>
      <c r="O7636" s="21" t="s">
        <v>43</v>
      </c>
      <c r="P7636" s="21" t="s">
        <v>302</v>
      </c>
      <c r="Q7636" s="21" t="s">
        <v>10762</v>
      </c>
      <c r="R7636" s="22">
        <v>15.071999999999999</v>
      </c>
    </row>
    <row r="7637" spans="1:18" x14ac:dyDescent="0.2">
      <c r="A7637" s="21">
        <v>2564</v>
      </c>
      <c r="B7637" s="21" t="s">
        <v>6337</v>
      </c>
      <c r="C7637" s="21" t="s">
        <v>6338</v>
      </c>
      <c r="D7637" s="21" t="s">
        <v>1958</v>
      </c>
      <c r="E7637" s="21" t="s">
        <v>19</v>
      </c>
      <c r="F7637" s="21" t="s">
        <v>3844</v>
      </c>
      <c r="G7637" s="21" t="s">
        <v>3845</v>
      </c>
      <c r="H7637" s="21" t="s">
        <v>38</v>
      </c>
      <c r="I7637" s="21" t="s">
        <v>23</v>
      </c>
      <c r="J7637" s="21" t="s">
        <v>299</v>
      </c>
      <c r="K7637" s="21" t="s">
        <v>300</v>
      </c>
      <c r="L7637" s="21">
        <v>10009</v>
      </c>
      <c r="M7637" s="21" t="s">
        <v>158</v>
      </c>
      <c r="N7637" s="21" t="s">
        <v>6339</v>
      </c>
      <c r="O7637" s="21" t="s">
        <v>70</v>
      </c>
      <c r="P7637" s="21" t="s">
        <v>175</v>
      </c>
      <c r="Q7637" s="21" t="s">
        <v>6340</v>
      </c>
      <c r="R7637" s="22">
        <v>15.02</v>
      </c>
    </row>
    <row r="7638" spans="1:18" x14ac:dyDescent="0.2">
      <c r="A7638" s="21">
        <v>1922</v>
      </c>
      <c r="B7638" s="21" t="s">
        <v>5372</v>
      </c>
      <c r="C7638" s="21" t="s">
        <v>11914</v>
      </c>
      <c r="D7638" s="21" t="s">
        <v>11882</v>
      </c>
      <c r="E7638" s="21" t="s">
        <v>48</v>
      </c>
      <c r="F7638" s="21" t="s">
        <v>875</v>
      </c>
      <c r="G7638" s="21" t="s">
        <v>876</v>
      </c>
      <c r="H7638" s="21" t="s">
        <v>38</v>
      </c>
      <c r="I7638" s="21" t="s">
        <v>23</v>
      </c>
      <c r="J7638" s="21" t="s">
        <v>5373</v>
      </c>
      <c r="K7638" s="21" t="s">
        <v>157</v>
      </c>
      <c r="L7638" s="21">
        <v>19601</v>
      </c>
      <c r="M7638" s="21" t="s">
        <v>158</v>
      </c>
      <c r="N7638" s="21" t="s">
        <v>5374</v>
      </c>
      <c r="O7638" s="21" t="s">
        <v>43</v>
      </c>
      <c r="P7638" s="21" t="s">
        <v>57</v>
      </c>
      <c r="Q7638" s="21" t="s">
        <v>3009</v>
      </c>
      <c r="R7638" s="22">
        <v>15.007999999999999</v>
      </c>
    </row>
    <row r="7639" spans="1:18" x14ac:dyDescent="0.2">
      <c r="A7639" s="21">
        <v>3568</v>
      </c>
      <c r="B7639" s="21" t="s">
        <v>7491</v>
      </c>
      <c r="C7639" s="21" t="s">
        <v>11962</v>
      </c>
      <c r="D7639" s="21" t="s">
        <v>1271</v>
      </c>
      <c r="E7639" s="21" t="s">
        <v>19</v>
      </c>
      <c r="F7639" s="21" t="s">
        <v>6273</v>
      </c>
      <c r="G7639" s="21" t="s">
        <v>6274</v>
      </c>
      <c r="H7639" s="21" t="s">
        <v>105</v>
      </c>
      <c r="I7639" s="21" t="s">
        <v>23</v>
      </c>
      <c r="J7639" s="21" t="s">
        <v>924</v>
      </c>
      <c r="K7639" s="21" t="s">
        <v>107</v>
      </c>
      <c r="L7639" s="21">
        <v>75220</v>
      </c>
      <c r="M7639" s="21" t="s">
        <v>108</v>
      </c>
      <c r="N7639" s="21" t="s">
        <v>6732</v>
      </c>
      <c r="O7639" s="21" t="s">
        <v>28</v>
      </c>
      <c r="P7639" s="21" t="s">
        <v>64</v>
      </c>
      <c r="Q7639" s="21" t="s">
        <v>6733</v>
      </c>
      <c r="R7639" s="22">
        <v>15.007999999999999</v>
      </c>
    </row>
    <row r="7640" spans="1:18" x14ac:dyDescent="0.2">
      <c r="A7640" s="21">
        <v>4676</v>
      </c>
      <c r="B7640" s="21" t="s">
        <v>8481</v>
      </c>
      <c r="C7640" s="21" t="s">
        <v>5233</v>
      </c>
      <c r="D7640" s="21" t="s">
        <v>5272</v>
      </c>
      <c r="E7640" s="21" t="s">
        <v>19</v>
      </c>
      <c r="F7640" s="21" t="s">
        <v>124</v>
      </c>
      <c r="G7640" s="21" t="s">
        <v>125</v>
      </c>
      <c r="H7640" s="21" t="s">
        <v>22</v>
      </c>
      <c r="I7640" s="21" t="s">
        <v>23</v>
      </c>
      <c r="J7640" s="21" t="s">
        <v>156</v>
      </c>
      <c r="K7640" s="21" t="s">
        <v>157</v>
      </c>
      <c r="L7640" s="21">
        <v>19120</v>
      </c>
      <c r="M7640" s="21" t="s">
        <v>158</v>
      </c>
      <c r="N7640" s="21" t="s">
        <v>6732</v>
      </c>
      <c r="O7640" s="21" t="s">
        <v>28</v>
      </c>
      <c r="P7640" s="21" t="s">
        <v>64</v>
      </c>
      <c r="Q7640" s="21" t="s">
        <v>6733</v>
      </c>
      <c r="R7640" s="22">
        <v>15.007999999999999</v>
      </c>
    </row>
    <row r="7641" spans="1:18" x14ac:dyDescent="0.2">
      <c r="A7641" s="21">
        <v>1998</v>
      </c>
      <c r="B7641" s="21" t="s">
        <v>5481</v>
      </c>
      <c r="C7641" s="21" t="s">
        <v>12039</v>
      </c>
      <c r="D7641" s="21" t="s">
        <v>12103</v>
      </c>
      <c r="E7641" s="21" t="s">
        <v>206</v>
      </c>
      <c r="F7641" s="21" t="s">
        <v>5169</v>
      </c>
      <c r="G7641" s="21" t="s">
        <v>5170</v>
      </c>
      <c r="H7641" s="21" t="s">
        <v>38</v>
      </c>
      <c r="I7641" s="21" t="s">
        <v>23</v>
      </c>
      <c r="J7641" s="21" t="s">
        <v>5482</v>
      </c>
      <c r="K7641" s="21" t="s">
        <v>357</v>
      </c>
      <c r="L7641" s="21">
        <v>23320</v>
      </c>
      <c r="M7641" s="21" t="s">
        <v>26</v>
      </c>
      <c r="N7641" s="21" t="s">
        <v>2395</v>
      </c>
      <c r="O7641" s="21" t="s">
        <v>43</v>
      </c>
      <c r="P7641" s="21" t="s">
        <v>44</v>
      </c>
      <c r="Q7641" s="21" t="s">
        <v>2396</v>
      </c>
      <c r="R7641" s="22">
        <v>15</v>
      </c>
    </row>
    <row r="7642" spans="1:18" x14ac:dyDescent="0.2">
      <c r="A7642" s="21">
        <v>7571</v>
      </c>
      <c r="B7642" s="21" t="s">
        <v>10395</v>
      </c>
      <c r="C7642" s="21" t="s">
        <v>11724</v>
      </c>
      <c r="D7642" s="21" t="s">
        <v>11725</v>
      </c>
      <c r="E7642" s="21" t="s">
        <v>48</v>
      </c>
      <c r="F7642" s="21" t="s">
        <v>2052</v>
      </c>
      <c r="G7642" s="21" t="s">
        <v>2053</v>
      </c>
      <c r="H7642" s="21" t="s">
        <v>22</v>
      </c>
      <c r="I7642" s="21" t="s">
        <v>23</v>
      </c>
      <c r="J7642" s="21" t="s">
        <v>39</v>
      </c>
      <c r="K7642" s="21" t="s">
        <v>40</v>
      </c>
      <c r="L7642" s="21">
        <v>90045</v>
      </c>
      <c r="M7642" s="21" t="s">
        <v>41</v>
      </c>
      <c r="N7642" s="21" t="s">
        <v>2916</v>
      </c>
      <c r="O7642" s="21" t="s">
        <v>43</v>
      </c>
      <c r="P7642" s="21" t="s">
        <v>302</v>
      </c>
      <c r="Q7642" s="21" t="s">
        <v>2917</v>
      </c>
      <c r="R7642" s="22">
        <v>15</v>
      </c>
    </row>
    <row r="7643" spans="1:18" x14ac:dyDescent="0.2">
      <c r="A7643" s="21">
        <v>6314</v>
      </c>
      <c r="B7643" s="21" t="s">
        <v>9660</v>
      </c>
      <c r="C7643" s="21" t="s">
        <v>7672</v>
      </c>
      <c r="D7643" s="21" t="s">
        <v>5191</v>
      </c>
      <c r="E7643" s="21" t="s">
        <v>48</v>
      </c>
      <c r="F7643" s="21" t="s">
        <v>2305</v>
      </c>
      <c r="G7643" s="21" t="s">
        <v>2306</v>
      </c>
      <c r="H7643" s="21" t="s">
        <v>38</v>
      </c>
      <c r="I7643" s="21" t="s">
        <v>23</v>
      </c>
      <c r="J7643" s="21" t="s">
        <v>843</v>
      </c>
      <c r="K7643" s="21" t="s">
        <v>844</v>
      </c>
      <c r="L7643" s="21">
        <v>6824</v>
      </c>
      <c r="M7643" s="21" t="s">
        <v>158</v>
      </c>
      <c r="N7643" s="21" t="s">
        <v>5663</v>
      </c>
      <c r="O7643" s="21" t="s">
        <v>70</v>
      </c>
      <c r="P7643" s="21" t="s">
        <v>71</v>
      </c>
      <c r="Q7643" s="21" t="s">
        <v>5664</v>
      </c>
      <c r="R7643" s="22">
        <v>14.99</v>
      </c>
    </row>
    <row r="7644" spans="1:18" x14ac:dyDescent="0.2">
      <c r="A7644" s="21">
        <v>2220</v>
      </c>
      <c r="B7644" s="21" t="s">
        <v>5810</v>
      </c>
      <c r="C7644" s="21" t="s">
        <v>2716</v>
      </c>
      <c r="D7644" s="21" t="s">
        <v>11964</v>
      </c>
      <c r="E7644" s="21" t="s">
        <v>48</v>
      </c>
      <c r="F7644" s="21" t="s">
        <v>5811</v>
      </c>
      <c r="G7644" s="21" t="s">
        <v>5812</v>
      </c>
      <c r="H7644" s="21" t="s">
        <v>38</v>
      </c>
      <c r="I7644" s="21" t="s">
        <v>23</v>
      </c>
      <c r="J7644" s="21" t="s">
        <v>134</v>
      </c>
      <c r="K7644" s="21" t="s">
        <v>40</v>
      </c>
      <c r="L7644" s="21">
        <v>94110</v>
      </c>
      <c r="M7644" s="21" t="s">
        <v>41</v>
      </c>
      <c r="N7644" s="21" t="s">
        <v>1585</v>
      </c>
      <c r="O7644" s="21" t="s">
        <v>43</v>
      </c>
      <c r="P7644" s="21" t="s">
        <v>57</v>
      </c>
      <c r="Q7644" s="21" t="s">
        <v>1586</v>
      </c>
      <c r="R7644" s="22">
        <v>14.98</v>
      </c>
    </row>
    <row r="7645" spans="1:18" x14ac:dyDescent="0.2">
      <c r="A7645" s="21">
        <v>2853</v>
      </c>
      <c r="B7645" s="21" t="s">
        <v>6739</v>
      </c>
      <c r="C7645" s="21" t="s">
        <v>4786</v>
      </c>
      <c r="D7645" s="21" t="s">
        <v>1917</v>
      </c>
      <c r="E7645" s="21" t="s">
        <v>19</v>
      </c>
      <c r="F7645" s="21" t="s">
        <v>5962</v>
      </c>
      <c r="G7645" s="21" t="s">
        <v>5963</v>
      </c>
      <c r="H7645" s="21" t="s">
        <v>22</v>
      </c>
      <c r="I7645" s="21" t="s">
        <v>23</v>
      </c>
      <c r="J7645" s="21" t="s">
        <v>2647</v>
      </c>
      <c r="K7645" s="21" t="s">
        <v>300</v>
      </c>
      <c r="L7645" s="21">
        <v>11572</v>
      </c>
      <c r="M7645" s="21" t="s">
        <v>158</v>
      </c>
      <c r="N7645" s="21" t="s">
        <v>6740</v>
      </c>
      <c r="O7645" s="21" t="s">
        <v>28</v>
      </c>
      <c r="P7645" s="21" t="s">
        <v>64</v>
      </c>
      <c r="Q7645" s="21" t="s">
        <v>6741</v>
      </c>
      <c r="R7645" s="22">
        <v>14.98</v>
      </c>
    </row>
    <row r="7646" spans="1:18" x14ac:dyDescent="0.2">
      <c r="A7646" s="21">
        <v>3998</v>
      </c>
      <c r="B7646" s="21" t="s">
        <v>7892</v>
      </c>
      <c r="C7646" s="21" t="s">
        <v>12204</v>
      </c>
      <c r="D7646" s="21" t="s">
        <v>12192</v>
      </c>
      <c r="E7646" s="21" t="s">
        <v>48</v>
      </c>
      <c r="F7646" s="21" t="s">
        <v>7893</v>
      </c>
      <c r="G7646" s="21" t="s">
        <v>7894</v>
      </c>
      <c r="H7646" s="21" t="s">
        <v>22</v>
      </c>
      <c r="I7646" s="21" t="s">
        <v>23</v>
      </c>
      <c r="J7646" s="21" t="s">
        <v>5085</v>
      </c>
      <c r="K7646" s="21" t="s">
        <v>118</v>
      </c>
      <c r="L7646" s="21">
        <v>53142</v>
      </c>
      <c r="M7646" s="21" t="s">
        <v>108</v>
      </c>
      <c r="N7646" s="21" t="s">
        <v>7895</v>
      </c>
      <c r="O7646" s="21" t="s">
        <v>43</v>
      </c>
      <c r="P7646" s="21" t="s">
        <v>67</v>
      </c>
      <c r="Q7646" s="21" t="s">
        <v>7896</v>
      </c>
      <c r="R7646" s="22">
        <v>14.98</v>
      </c>
    </row>
    <row r="7647" spans="1:18" x14ac:dyDescent="0.2">
      <c r="A7647" s="21">
        <v>3435</v>
      </c>
      <c r="B7647" s="21" t="s">
        <v>7365</v>
      </c>
      <c r="C7647" s="21" t="s">
        <v>11875</v>
      </c>
      <c r="D7647" s="21" t="s">
        <v>11729</v>
      </c>
      <c r="E7647" s="21" t="s">
        <v>48</v>
      </c>
      <c r="F7647" s="21" t="s">
        <v>2536</v>
      </c>
      <c r="G7647" s="21" t="s">
        <v>2537</v>
      </c>
      <c r="H7647" s="21" t="s">
        <v>22</v>
      </c>
      <c r="I7647" s="21" t="s">
        <v>23</v>
      </c>
      <c r="J7647" s="21" t="s">
        <v>4651</v>
      </c>
      <c r="K7647" s="21" t="s">
        <v>97</v>
      </c>
      <c r="L7647" s="21">
        <v>98006</v>
      </c>
      <c r="M7647" s="21" t="s">
        <v>41</v>
      </c>
      <c r="N7647" s="21" t="s">
        <v>3303</v>
      </c>
      <c r="O7647" s="21" t="s">
        <v>43</v>
      </c>
      <c r="P7647" s="21" t="s">
        <v>74</v>
      </c>
      <c r="Q7647" s="21" t="s">
        <v>3304</v>
      </c>
      <c r="R7647" s="22">
        <v>14.976000000000001</v>
      </c>
    </row>
    <row r="7648" spans="1:18" x14ac:dyDescent="0.2">
      <c r="A7648" s="21">
        <v>4180</v>
      </c>
      <c r="B7648" s="21" t="s">
        <v>8047</v>
      </c>
      <c r="C7648" s="21" t="s">
        <v>12194</v>
      </c>
      <c r="D7648" s="21" t="s">
        <v>11992</v>
      </c>
      <c r="E7648" s="21" t="s">
        <v>48</v>
      </c>
      <c r="F7648" s="21" t="s">
        <v>3897</v>
      </c>
      <c r="G7648" s="21" t="s">
        <v>3898</v>
      </c>
      <c r="H7648" s="21" t="s">
        <v>105</v>
      </c>
      <c r="I7648" s="21" t="s">
        <v>23</v>
      </c>
      <c r="J7648" s="21" t="s">
        <v>134</v>
      </c>
      <c r="K7648" s="21" t="s">
        <v>40</v>
      </c>
      <c r="L7648" s="21">
        <v>94109</v>
      </c>
      <c r="M7648" s="21" t="s">
        <v>41</v>
      </c>
      <c r="N7648" s="21" t="s">
        <v>388</v>
      </c>
      <c r="O7648" s="21" t="s">
        <v>43</v>
      </c>
      <c r="P7648" s="21" t="s">
        <v>74</v>
      </c>
      <c r="Q7648" s="21" t="s">
        <v>389</v>
      </c>
      <c r="R7648" s="22">
        <v>14.976000000000001</v>
      </c>
    </row>
    <row r="7649" spans="1:18" x14ac:dyDescent="0.2">
      <c r="A7649" s="21">
        <v>3451</v>
      </c>
      <c r="B7649" s="21" t="s">
        <v>7380</v>
      </c>
      <c r="C7649" s="21" t="s">
        <v>11769</v>
      </c>
      <c r="D7649" s="21" t="s">
        <v>790</v>
      </c>
      <c r="E7649" s="21" t="s">
        <v>48</v>
      </c>
      <c r="F7649" s="21" t="s">
        <v>4749</v>
      </c>
      <c r="G7649" s="21" t="s">
        <v>4750</v>
      </c>
      <c r="H7649" s="21" t="s">
        <v>105</v>
      </c>
      <c r="I7649" s="21" t="s">
        <v>23</v>
      </c>
      <c r="J7649" s="21" t="s">
        <v>134</v>
      </c>
      <c r="K7649" s="21" t="s">
        <v>40</v>
      </c>
      <c r="L7649" s="21">
        <v>94110</v>
      </c>
      <c r="M7649" s="21" t="s">
        <v>41</v>
      </c>
      <c r="N7649" s="21" t="s">
        <v>1460</v>
      </c>
      <c r="O7649" s="21" t="s">
        <v>43</v>
      </c>
      <c r="P7649" s="21" t="s">
        <v>57</v>
      </c>
      <c r="Q7649" s="21" t="s">
        <v>1461</v>
      </c>
      <c r="R7649" s="22">
        <v>14.97</v>
      </c>
    </row>
    <row r="7650" spans="1:18" x14ac:dyDescent="0.2">
      <c r="A7650" s="21">
        <v>7990</v>
      </c>
      <c r="B7650" s="21" t="s">
        <v>10628</v>
      </c>
      <c r="C7650" s="21" t="s">
        <v>2844</v>
      </c>
      <c r="D7650" s="21" t="s">
        <v>496</v>
      </c>
      <c r="E7650" s="21" t="s">
        <v>48</v>
      </c>
      <c r="F7650" s="21" t="s">
        <v>200</v>
      </c>
      <c r="G7650" s="21" t="s">
        <v>201</v>
      </c>
      <c r="H7650" s="21" t="s">
        <v>105</v>
      </c>
      <c r="I7650" s="21" t="s">
        <v>23</v>
      </c>
      <c r="J7650" s="21" t="s">
        <v>10629</v>
      </c>
      <c r="K7650" s="21" t="s">
        <v>118</v>
      </c>
      <c r="L7650" s="21">
        <v>53081</v>
      </c>
      <c r="M7650" s="21" t="s">
        <v>108</v>
      </c>
      <c r="N7650" s="21" t="s">
        <v>1460</v>
      </c>
      <c r="O7650" s="21" t="s">
        <v>43</v>
      </c>
      <c r="P7650" s="21" t="s">
        <v>57</v>
      </c>
      <c r="Q7650" s="21" t="s">
        <v>1461</v>
      </c>
      <c r="R7650" s="22">
        <v>14.97</v>
      </c>
    </row>
    <row r="7651" spans="1:18" x14ac:dyDescent="0.2">
      <c r="A7651" s="21">
        <v>4844</v>
      </c>
      <c r="B7651" s="21" t="s">
        <v>8611</v>
      </c>
      <c r="C7651" s="21" t="s">
        <v>11768</v>
      </c>
      <c r="D7651" s="21" t="s">
        <v>11923</v>
      </c>
      <c r="E7651" s="21" t="s">
        <v>206</v>
      </c>
      <c r="F7651" s="21" t="s">
        <v>7174</v>
      </c>
      <c r="G7651" s="21" t="s">
        <v>7175</v>
      </c>
      <c r="H7651" s="21" t="s">
        <v>22</v>
      </c>
      <c r="I7651" s="21" t="s">
        <v>23</v>
      </c>
      <c r="J7651" s="21" t="s">
        <v>1258</v>
      </c>
      <c r="K7651" s="21" t="s">
        <v>892</v>
      </c>
      <c r="L7651" s="21">
        <v>8701</v>
      </c>
      <c r="M7651" s="21" t="s">
        <v>158</v>
      </c>
      <c r="N7651" s="21" t="s">
        <v>4593</v>
      </c>
      <c r="O7651" s="21" t="s">
        <v>43</v>
      </c>
      <c r="P7651" s="21" t="s">
        <v>302</v>
      </c>
      <c r="Q7651" s="21" t="s">
        <v>4594</v>
      </c>
      <c r="R7651" s="22">
        <v>14.96</v>
      </c>
    </row>
    <row r="7652" spans="1:18" x14ac:dyDescent="0.2">
      <c r="A7652" s="21">
        <v>502</v>
      </c>
      <c r="B7652" s="21" t="s">
        <v>1939</v>
      </c>
      <c r="C7652" s="21" t="s">
        <v>1940</v>
      </c>
      <c r="D7652" s="21" t="s">
        <v>11726</v>
      </c>
      <c r="E7652" s="21" t="s">
        <v>48</v>
      </c>
      <c r="F7652" s="21" t="s">
        <v>1941</v>
      </c>
      <c r="G7652" s="21" t="s">
        <v>1942</v>
      </c>
      <c r="H7652" s="21" t="s">
        <v>38</v>
      </c>
      <c r="I7652" s="21" t="s">
        <v>23</v>
      </c>
      <c r="J7652" s="21" t="s">
        <v>1943</v>
      </c>
      <c r="K7652" s="21" t="s">
        <v>516</v>
      </c>
      <c r="L7652" s="21">
        <v>80134</v>
      </c>
      <c r="M7652" s="21" t="s">
        <v>41</v>
      </c>
      <c r="N7652" s="21" t="s">
        <v>1946</v>
      </c>
      <c r="O7652" s="21" t="s">
        <v>43</v>
      </c>
      <c r="P7652" s="21" t="s">
        <v>74</v>
      </c>
      <c r="Q7652" s="21" t="s">
        <v>1947</v>
      </c>
      <c r="R7652" s="22">
        <v>14.952</v>
      </c>
    </row>
    <row r="7653" spans="1:18" x14ac:dyDescent="0.2">
      <c r="A7653" s="21">
        <v>4322</v>
      </c>
      <c r="B7653" s="21" t="s">
        <v>8186</v>
      </c>
      <c r="C7653" s="21" t="s">
        <v>8187</v>
      </c>
      <c r="D7653" s="21" t="s">
        <v>5082</v>
      </c>
      <c r="E7653" s="21" t="s">
        <v>48</v>
      </c>
      <c r="F7653" s="21" t="s">
        <v>461</v>
      </c>
      <c r="G7653" s="21" t="s">
        <v>462</v>
      </c>
      <c r="H7653" s="21" t="s">
        <v>22</v>
      </c>
      <c r="I7653" s="21" t="s">
        <v>23</v>
      </c>
      <c r="J7653" s="21" t="s">
        <v>908</v>
      </c>
      <c r="K7653" s="21" t="s">
        <v>564</v>
      </c>
      <c r="L7653" s="21">
        <v>44312</v>
      </c>
      <c r="M7653" s="21" t="s">
        <v>158</v>
      </c>
      <c r="N7653" s="21" t="s">
        <v>1946</v>
      </c>
      <c r="O7653" s="21" t="s">
        <v>43</v>
      </c>
      <c r="P7653" s="21" t="s">
        <v>74</v>
      </c>
      <c r="Q7653" s="21" t="s">
        <v>1947</v>
      </c>
      <c r="R7653" s="22">
        <v>14.952</v>
      </c>
    </row>
    <row r="7654" spans="1:18" x14ac:dyDescent="0.2">
      <c r="A7654" s="21">
        <v>4916</v>
      </c>
      <c r="B7654" s="21" t="s">
        <v>8657</v>
      </c>
      <c r="C7654" s="21" t="s">
        <v>4080</v>
      </c>
      <c r="D7654" s="21" t="s">
        <v>1177</v>
      </c>
      <c r="E7654" s="21" t="s">
        <v>19</v>
      </c>
      <c r="F7654" s="21" t="s">
        <v>2370</v>
      </c>
      <c r="G7654" s="21" t="s">
        <v>2371</v>
      </c>
      <c r="H7654" s="21" t="s">
        <v>22</v>
      </c>
      <c r="I7654" s="21" t="s">
        <v>23</v>
      </c>
      <c r="J7654" s="21" t="s">
        <v>96</v>
      </c>
      <c r="K7654" s="21" t="s">
        <v>97</v>
      </c>
      <c r="L7654" s="21">
        <v>98105</v>
      </c>
      <c r="M7654" s="21" t="s">
        <v>41</v>
      </c>
      <c r="N7654" s="21" t="s">
        <v>3548</v>
      </c>
      <c r="O7654" s="21" t="s">
        <v>43</v>
      </c>
      <c r="P7654" s="21" t="s">
        <v>74</v>
      </c>
      <c r="Q7654" s="21" t="s">
        <v>3549</v>
      </c>
      <c r="R7654" s="22">
        <v>14.952</v>
      </c>
    </row>
    <row r="7655" spans="1:18" x14ac:dyDescent="0.2">
      <c r="A7655" s="21">
        <v>6748</v>
      </c>
      <c r="B7655" s="21" t="s">
        <v>9916</v>
      </c>
      <c r="C7655" s="21" t="s">
        <v>11730</v>
      </c>
      <c r="D7655" s="21" t="s">
        <v>1542</v>
      </c>
      <c r="E7655" s="21" t="s">
        <v>48</v>
      </c>
      <c r="F7655" s="21" t="s">
        <v>2058</v>
      </c>
      <c r="G7655" s="21" t="s">
        <v>2059</v>
      </c>
      <c r="H7655" s="21" t="s">
        <v>22</v>
      </c>
      <c r="I7655" s="21" t="s">
        <v>23</v>
      </c>
      <c r="J7655" s="21" t="s">
        <v>299</v>
      </c>
      <c r="K7655" s="21" t="s">
        <v>300</v>
      </c>
      <c r="L7655" s="21">
        <v>10035</v>
      </c>
      <c r="M7655" s="21" t="s">
        <v>158</v>
      </c>
      <c r="N7655" s="21" t="s">
        <v>1933</v>
      </c>
      <c r="O7655" s="21" t="s">
        <v>43</v>
      </c>
      <c r="P7655" s="21" t="s">
        <v>74</v>
      </c>
      <c r="Q7655" s="21" t="s">
        <v>1934</v>
      </c>
      <c r="R7655" s="22">
        <v>14.952</v>
      </c>
    </row>
    <row r="7656" spans="1:18" x14ac:dyDescent="0.2">
      <c r="A7656" s="21">
        <v>2153</v>
      </c>
      <c r="B7656" s="21" t="s">
        <v>5713</v>
      </c>
      <c r="C7656" s="21" t="s">
        <v>101</v>
      </c>
      <c r="D7656" s="21" t="s">
        <v>102</v>
      </c>
      <c r="E7656" s="21" t="s">
        <v>48</v>
      </c>
      <c r="F7656" s="21" t="s">
        <v>4552</v>
      </c>
      <c r="G7656" s="21" t="s">
        <v>4553</v>
      </c>
      <c r="H7656" s="21" t="s">
        <v>22</v>
      </c>
      <c r="I7656" s="21" t="s">
        <v>23</v>
      </c>
      <c r="J7656" s="21" t="s">
        <v>1487</v>
      </c>
      <c r="K7656" s="21" t="s">
        <v>1402</v>
      </c>
      <c r="L7656" s="21">
        <v>2169</v>
      </c>
      <c r="M7656" s="21" t="s">
        <v>158</v>
      </c>
      <c r="N7656" s="21" t="s">
        <v>4584</v>
      </c>
      <c r="O7656" s="21" t="s">
        <v>43</v>
      </c>
      <c r="P7656" s="21" t="s">
        <v>91</v>
      </c>
      <c r="Q7656" s="21" t="s">
        <v>4585</v>
      </c>
      <c r="R7656" s="22">
        <v>14.94</v>
      </c>
    </row>
    <row r="7657" spans="1:18" x14ac:dyDescent="0.2">
      <c r="A7657" s="21">
        <v>2599</v>
      </c>
      <c r="B7657" s="21" t="s">
        <v>6381</v>
      </c>
      <c r="C7657" s="21" t="s">
        <v>6149</v>
      </c>
      <c r="D7657" s="21" t="s">
        <v>6382</v>
      </c>
      <c r="E7657" s="21" t="s">
        <v>48</v>
      </c>
      <c r="F7657" s="21" t="s">
        <v>2954</v>
      </c>
      <c r="G7657" s="21" t="s">
        <v>2955</v>
      </c>
      <c r="H7657" s="21" t="s">
        <v>38</v>
      </c>
      <c r="I7657" s="21" t="s">
        <v>23</v>
      </c>
      <c r="J7657" s="21" t="s">
        <v>563</v>
      </c>
      <c r="K7657" s="21" t="s">
        <v>286</v>
      </c>
      <c r="L7657" s="21">
        <v>47201</v>
      </c>
      <c r="M7657" s="21" t="s">
        <v>108</v>
      </c>
      <c r="N7657" s="21" t="s">
        <v>6384</v>
      </c>
      <c r="O7657" s="21" t="s">
        <v>43</v>
      </c>
      <c r="P7657" s="21" t="s">
        <v>91</v>
      </c>
      <c r="Q7657" s="21" t="s">
        <v>6385</v>
      </c>
      <c r="R7657" s="22">
        <v>14.94</v>
      </c>
    </row>
    <row r="7658" spans="1:18" x14ac:dyDescent="0.2">
      <c r="A7658" s="21">
        <v>2602</v>
      </c>
      <c r="B7658" s="21" t="s">
        <v>6388</v>
      </c>
      <c r="C7658" s="21" t="s">
        <v>11726</v>
      </c>
      <c r="D7658" s="21" t="s">
        <v>11726</v>
      </c>
      <c r="E7658" s="21" t="s">
        <v>1452</v>
      </c>
      <c r="F7658" s="21" t="s">
        <v>6389</v>
      </c>
      <c r="G7658" s="21" t="s">
        <v>6390</v>
      </c>
      <c r="H7658" s="21" t="s">
        <v>22</v>
      </c>
      <c r="I7658" s="21" t="s">
        <v>23</v>
      </c>
      <c r="J7658" s="21" t="s">
        <v>299</v>
      </c>
      <c r="K7658" s="21" t="s">
        <v>300</v>
      </c>
      <c r="L7658" s="21">
        <v>10035</v>
      </c>
      <c r="M7658" s="21" t="s">
        <v>158</v>
      </c>
      <c r="N7658" s="21" t="s">
        <v>3615</v>
      </c>
      <c r="O7658" s="21" t="s">
        <v>43</v>
      </c>
      <c r="P7658" s="21" t="s">
        <v>91</v>
      </c>
      <c r="Q7658" s="21" t="s">
        <v>204</v>
      </c>
      <c r="R7658" s="22">
        <v>14.94</v>
      </c>
    </row>
    <row r="7659" spans="1:18" x14ac:dyDescent="0.2">
      <c r="A7659" s="21">
        <v>2631</v>
      </c>
      <c r="B7659" s="21" t="s">
        <v>6426</v>
      </c>
      <c r="C7659" s="21" t="s">
        <v>11874</v>
      </c>
      <c r="D7659" s="21" t="s">
        <v>3862</v>
      </c>
      <c r="E7659" s="21" t="s">
        <v>48</v>
      </c>
      <c r="F7659" s="21" t="s">
        <v>4655</v>
      </c>
      <c r="G7659" s="21" t="s">
        <v>4656</v>
      </c>
      <c r="H7659" s="21" t="s">
        <v>22</v>
      </c>
      <c r="I7659" s="21" t="s">
        <v>23</v>
      </c>
      <c r="J7659" s="21" t="s">
        <v>5122</v>
      </c>
      <c r="K7659" s="21" t="s">
        <v>732</v>
      </c>
      <c r="L7659" s="21">
        <v>74133</v>
      </c>
      <c r="M7659" s="21" t="s">
        <v>108</v>
      </c>
      <c r="N7659" s="21" t="s">
        <v>5560</v>
      </c>
      <c r="O7659" s="21" t="s">
        <v>43</v>
      </c>
      <c r="P7659" s="21" t="s">
        <v>91</v>
      </c>
      <c r="Q7659" s="21" t="s">
        <v>5561</v>
      </c>
      <c r="R7659" s="22">
        <v>14.94</v>
      </c>
    </row>
    <row r="7660" spans="1:18" x14ac:dyDescent="0.2">
      <c r="A7660" s="21">
        <v>2909</v>
      </c>
      <c r="B7660" s="21" t="s">
        <v>6805</v>
      </c>
      <c r="C7660" s="21" t="s">
        <v>11809</v>
      </c>
      <c r="D7660" s="21" t="s">
        <v>11741</v>
      </c>
      <c r="E7660" s="21" t="s">
        <v>48</v>
      </c>
      <c r="F7660" s="21" t="s">
        <v>3293</v>
      </c>
      <c r="G7660" s="21" t="s">
        <v>3294</v>
      </c>
      <c r="H7660" s="21" t="s">
        <v>22</v>
      </c>
      <c r="I7660" s="21" t="s">
        <v>23</v>
      </c>
      <c r="J7660" s="21" t="s">
        <v>254</v>
      </c>
      <c r="K7660" s="21" t="s">
        <v>255</v>
      </c>
      <c r="L7660" s="21">
        <v>55122</v>
      </c>
      <c r="M7660" s="21" t="s">
        <v>108</v>
      </c>
      <c r="N7660" s="21" t="s">
        <v>5139</v>
      </c>
      <c r="O7660" s="21" t="s">
        <v>43</v>
      </c>
      <c r="P7660" s="21" t="s">
        <v>44</v>
      </c>
      <c r="Q7660" s="21" t="s">
        <v>5140</v>
      </c>
      <c r="R7660" s="22">
        <v>14.94</v>
      </c>
    </row>
    <row r="7661" spans="1:18" x14ac:dyDescent="0.2">
      <c r="A7661" s="21">
        <v>3654</v>
      </c>
      <c r="B7661" s="21" t="s">
        <v>7560</v>
      </c>
      <c r="C7661" s="21" t="s">
        <v>11729</v>
      </c>
      <c r="D7661" s="21" t="s">
        <v>11730</v>
      </c>
      <c r="E7661" s="21" t="s">
        <v>19</v>
      </c>
      <c r="F7661" s="21" t="s">
        <v>2003</v>
      </c>
      <c r="G7661" s="21" t="s">
        <v>2004</v>
      </c>
      <c r="H7661" s="21" t="s">
        <v>22</v>
      </c>
      <c r="I7661" s="21" t="s">
        <v>23</v>
      </c>
      <c r="J7661" s="21" t="s">
        <v>994</v>
      </c>
      <c r="K7661" s="21" t="s">
        <v>266</v>
      </c>
      <c r="L7661" s="21">
        <v>48234</v>
      </c>
      <c r="M7661" s="21" t="s">
        <v>108</v>
      </c>
      <c r="N7661" s="21" t="s">
        <v>3615</v>
      </c>
      <c r="O7661" s="21" t="s">
        <v>43</v>
      </c>
      <c r="P7661" s="21" t="s">
        <v>91</v>
      </c>
      <c r="Q7661" s="21" t="s">
        <v>204</v>
      </c>
      <c r="R7661" s="22">
        <v>14.94</v>
      </c>
    </row>
    <row r="7662" spans="1:18" x14ac:dyDescent="0.2">
      <c r="A7662" s="21">
        <v>3729</v>
      </c>
      <c r="B7662" s="21" t="s">
        <v>7630</v>
      </c>
      <c r="C7662" s="21" t="s">
        <v>11981</v>
      </c>
      <c r="D7662" s="21" t="s">
        <v>12133</v>
      </c>
      <c r="E7662" s="21" t="s">
        <v>48</v>
      </c>
      <c r="F7662" s="21" t="s">
        <v>5143</v>
      </c>
      <c r="G7662" s="21" t="s">
        <v>5144</v>
      </c>
      <c r="H7662" s="21" t="s">
        <v>22</v>
      </c>
      <c r="I7662" s="21" t="s">
        <v>23</v>
      </c>
      <c r="J7662" s="21" t="s">
        <v>684</v>
      </c>
      <c r="K7662" s="21" t="s">
        <v>275</v>
      </c>
      <c r="L7662" s="21">
        <v>19711</v>
      </c>
      <c r="M7662" s="21" t="s">
        <v>158</v>
      </c>
      <c r="N7662" s="21" t="s">
        <v>7146</v>
      </c>
      <c r="O7662" s="21" t="s">
        <v>43</v>
      </c>
      <c r="P7662" s="21" t="s">
        <v>44</v>
      </c>
      <c r="Q7662" s="21" t="s">
        <v>7147</v>
      </c>
      <c r="R7662" s="22">
        <v>14.94</v>
      </c>
    </row>
    <row r="7663" spans="1:18" x14ac:dyDescent="0.2">
      <c r="A7663" s="21">
        <v>4931</v>
      </c>
      <c r="B7663" s="21" t="s">
        <v>8671</v>
      </c>
      <c r="C7663" s="21" t="s">
        <v>12096</v>
      </c>
      <c r="D7663" s="21" t="s">
        <v>12225</v>
      </c>
      <c r="E7663" s="21" t="s">
        <v>206</v>
      </c>
      <c r="F7663" s="21" t="s">
        <v>485</v>
      </c>
      <c r="G7663" s="21" t="s">
        <v>486</v>
      </c>
      <c r="H7663" s="21" t="s">
        <v>22</v>
      </c>
      <c r="I7663" s="21" t="s">
        <v>23</v>
      </c>
      <c r="J7663" s="21" t="s">
        <v>299</v>
      </c>
      <c r="K7663" s="21" t="s">
        <v>300</v>
      </c>
      <c r="L7663" s="21">
        <v>10009</v>
      </c>
      <c r="M7663" s="21" t="s">
        <v>158</v>
      </c>
      <c r="N7663" s="21" t="s">
        <v>3615</v>
      </c>
      <c r="O7663" s="21" t="s">
        <v>43</v>
      </c>
      <c r="P7663" s="21" t="s">
        <v>91</v>
      </c>
      <c r="Q7663" s="21" t="s">
        <v>204</v>
      </c>
      <c r="R7663" s="22">
        <v>14.94</v>
      </c>
    </row>
    <row r="7664" spans="1:18" x14ac:dyDescent="0.2">
      <c r="A7664" s="21">
        <v>5561</v>
      </c>
      <c r="B7664" s="21" t="s">
        <v>9143</v>
      </c>
      <c r="C7664" s="21" t="s">
        <v>11978</v>
      </c>
      <c r="D7664" s="21" t="s">
        <v>12128</v>
      </c>
      <c r="E7664" s="21" t="s">
        <v>48</v>
      </c>
      <c r="F7664" s="21" t="s">
        <v>5739</v>
      </c>
      <c r="G7664" s="21" t="s">
        <v>5740</v>
      </c>
      <c r="H7664" s="21" t="s">
        <v>22</v>
      </c>
      <c r="I7664" s="21" t="s">
        <v>23</v>
      </c>
      <c r="J7664" s="21" t="s">
        <v>4569</v>
      </c>
      <c r="K7664" s="21" t="s">
        <v>1567</v>
      </c>
      <c r="L7664" s="21">
        <v>89031</v>
      </c>
      <c r="M7664" s="21" t="s">
        <v>41</v>
      </c>
      <c r="N7664" s="21" t="s">
        <v>3038</v>
      </c>
      <c r="O7664" s="21" t="s">
        <v>43</v>
      </c>
      <c r="P7664" s="21" t="s">
        <v>44</v>
      </c>
      <c r="Q7664" s="21" t="s">
        <v>3039</v>
      </c>
      <c r="R7664" s="22">
        <v>14.94</v>
      </c>
    </row>
    <row r="7665" spans="1:18" x14ac:dyDescent="0.2">
      <c r="A7665" s="21">
        <v>6118</v>
      </c>
      <c r="B7665" s="21" t="s">
        <v>9513</v>
      </c>
      <c r="C7665" s="21" t="s">
        <v>3396</v>
      </c>
      <c r="D7665" s="21" t="s">
        <v>2501</v>
      </c>
      <c r="E7665" s="21" t="s">
        <v>48</v>
      </c>
      <c r="F7665" s="21" t="s">
        <v>4508</v>
      </c>
      <c r="G7665" s="21" t="s">
        <v>4509</v>
      </c>
      <c r="H7665" s="21" t="s">
        <v>105</v>
      </c>
      <c r="I7665" s="21" t="s">
        <v>23</v>
      </c>
      <c r="J7665" s="21" t="s">
        <v>299</v>
      </c>
      <c r="K7665" s="21" t="s">
        <v>300</v>
      </c>
      <c r="L7665" s="21">
        <v>10011</v>
      </c>
      <c r="M7665" s="21" t="s">
        <v>158</v>
      </c>
      <c r="N7665" s="21" t="s">
        <v>2820</v>
      </c>
      <c r="O7665" s="21" t="s">
        <v>43</v>
      </c>
      <c r="P7665" s="21" t="s">
        <v>44</v>
      </c>
      <c r="Q7665" s="21" t="s">
        <v>2821</v>
      </c>
      <c r="R7665" s="22">
        <v>14.94</v>
      </c>
    </row>
    <row r="7666" spans="1:18" x14ac:dyDescent="0.2">
      <c r="A7666" s="21">
        <v>6589</v>
      </c>
      <c r="B7666" s="21" t="s">
        <v>9815</v>
      </c>
      <c r="C7666" s="21" t="s">
        <v>2402</v>
      </c>
      <c r="D7666" s="21" t="s">
        <v>7997</v>
      </c>
      <c r="E7666" s="21" t="s">
        <v>48</v>
      </c>
      <c r="F7666" s="21" t="s">
        <v>5503</v>
      </c>
      <c r="G7666" s="21" t="s">
        <v>5504</v>
      </c>
      <c r="H7666" s="21" t="s">
        <v>22</v>
      </c>
      <c r="I7666" s="21" t="s">
        <v>23</v>
      </c>
      <c r="J7666" s="21" t="s">
        <v>2229</v>
      </c>
      <c r="K7666" s="21" t="s">
        <v>357</v>
      </c>
      <c r="L7666" s="21">
        <v>24153</v>
      </c>
      <c r="M7666" s="21" t="s">
        <v>26</v>
      </c>
      <c r="N7666" s="21" t="s">
        <v>2598</v>
      </c>
      <c r="O7666" s="21" t="s">
        <v>43</v>
      </c>
      <c r="P7666" s="21" t="s">
        <v>74</v>
      </c>
      <c r="Q7666" s="21" t="s">
        <v>2599</v>
      </c>
      <c r="R7666" s="22">
        <v>14.94</v>
      </c>
    </row>
    <row r="7667" spans="1:18" x14ac:dyDescent="0.2">
      <c r="A7667" s="21">
        <v>7018</v>
      </c>
      <c r="B7667" s="21" t="s">
        <v>10089</v>
      </c>
      <c r="C7667" s="21" t="s">
        <v>12043</v>
      </c>
      <c r="D7667" s="21" t="s">
        <v>10090</v>
      </c>
      <c r="E7667" s="21" t="s">
        <v>19</v>
      </c>
      <c r="F7667" s="21" t="s">
        <v>4988</v>
      </c>
      <c r="G7667" s="21" t="s">
        <v>4989</v>
      </c>
      <c r="H7667" s="21" t="s">
        <v>38</v>
      </c>
      <c r="I7667" s="21" t="s">
        <v>23</v>
      </c>
      <c r="J7667" s="21" t="s">
        <v>1648</v>
      </c>
      <c r="K7667" s="21" t="s">
        <v>25</v>
      </c>
      <c r="L7667" s="21">
        <v>40475</v>
      </c>
      <c r="M7667" s="21" t="s">
        <v>26</v>
      </c>
      <c r="N7667" s="21" t="s">
        <v>6875</v>
      </c>
      <c r="O7667" s="21" t="s">
        <v>43</v>
      </c>
      <c r="P7667" s="21" t="s">
        <v>91</v>
      </c>
      <c r="Q7667" s="21" t="s">
        <v>6876</v>
      </c>
      <c r="R7667" s="22">
        <v>14.94</v>
      </c>
    </row>
    <row r="7668" spans="1:18" x14ac:dyDescent="0.2">
      <c r="A7668" s="21">
        <v>7469</v>
      </c>
      <c r="B7668" s="21" t="s">
        <v>10349</v>
      </c>
      <c r="C7668" s="21" t="s">
        <v>3129</v>
      </c>
      <c r="D7668" s="21" t="s">
        <v>604</v>
      </c>
      <c r="E7668" s="21" t="s">
        <v>48</v>
      </c>
      <c r="F7668" s="21" t="s">
        <v>3774</v>
      </c>
      <c r="G7668" s="21" t="s">
        <v>3775</v>
      </c>
      <c r="H7668" s="21" t="s">
        <v>22</v>
      </c>
      <c r="I7668" s="21" t="s">
        <v>23</v>
      </c>
      <c r="J7668" s="21" t="s">
        <v>299</v>
      </c>
      <c r="K7668" s="21" t="s">
        <v>300</v>
      </c>
      <c r="L7668" s="21">
        <v>10011</v>
      </c>
      <c r="M7668" s="21" t="s">
        <v>158</v>
      </c>
      <c r="N7668" s="21" t="s">
        <v>3615</v>
      </c>
      <c r="O7668" s="21" t="s">
        <v>43</v>
      </c>
      <c r="P7668" s="21" t="s">
        <v>91</v>
      </c>
      <c r="Q7668" s="21" t="s">
        <v>204</v>
      </c>
      <c r="R7668" s="22">
        <v>14.94</v>
      </c>
    </row>
    <row r="7669" spans="1:18" x14ac:dyDescent="0.2">
      <c r="A7669" s="21">
        <v>7679</v>
      </c>
      <c r="B7669" s="21" t="s">
        <v>10455</v>
      </c>
      <c r="C7669" s="21" t="s">
        <v>2316</v>
      </c>
      <c r="D7669" s="21" t="s">
        <v>12265</v>
      </c>
      <c r="E7669" s="21" t="s">
        <v>48</v>
      </c>
      <c r="F7669" s="21" t="s">
        <v>4306</v>
      </c>
      <c r="G7669" s="21" t="s">
        <v>4307</v>
      </c>
      <c r="H7669" s="21" t="s">
        <v>105</v>
      </c>
      <c r="I7669" s="21" t="s">
        <v>23</v>
      </c>
      <c r="J7669" s="21" t="s">
        <v>4047</v>
      </c>
      <c r="K7669" s="21" t="s">
        <v>1574</v>
      </c>
      <c r="L7669" s="21">
        <v>2908</v>
      </c>
      <c r="M7669" s="21" t="s">
        <v>158</v>
      </c>
      <c r="N7669" s="21" t="s">
        <v>4584</v>
      </c>
      <c r="O7669" s="21" t="s">
        <v>43</v>
      </c>
      <c r="P7669" s="21" t="s">
        <v>91</v>
      </c>
      <c r="Q7669" s="21" t="s">
        <v>4585</v>
      </c>
      <c r="R7669" s="22">
        <v>14.94</v>
      </c>
    </row>
    <row r="7670" spans="1:18" x14ac:dyDescent="0.2">
      <c r="A7670" s="21">
        <v>8600</v>
      </c>
      <c r="B7670" s="21" t="s">
        <v>10995</v>
      </c>
      <c r="C7670" s="21" t="s">
        <v>395</v>
      </c>
      <c r="D7670" s="21" t="s">
        <v>11731</v>
      </c>
      <c r="E7670" s="21" t="s">
        <v>48</v>
      </c>
      <c r="F7670" s="21" t="s">
        <v>6252</v>
      </c>
      <c r="G7670" s="21" t="s">
        <v>6253</v>
      </c>
      <c r="H7670" s="21" t="s">
        <v>38</v>
      </c>
      <c r="I7670" s="21" t="s">
        <v>23</v>
      </c>
      <c r="J7670" s="21" t="s">
        <v>3952</v>
      </c>
      <c r="K7670" s="21" t="s">
        <v>40</v>
      </c>
      <c r="L7670" s="21">
        <v>93727</v>
      </c>
      <c r="M7670" s="21" t="s">
        <v>41</v>
      </c>
      <c r="N7670" s="21" t="s">
        <v>4584</v>
      </c>
      <c r="O7670" s="21" t="s">
        <v>43</v>
      </c>
      <c r="P7670" s="21" t="s">
        <v>91</v>
      </c>
      <c r="Q7670" s="21" t="s">
        <v>4585</v>
      </c>
      <c r="R7670" s="22">
        <v>14.94</v>
      </c>
    </row>
    <row r="7671" spans="1:18" x14ac:dyDescent="0.2">
      <c r="A7671" s="21">
        <v>9256</v>
      </c>
      <c r="B7671" s="21" t="s">
        <v>11378</v>
      </c>
      <c r="C7671" s="21" t="s">
        <v>12238</v>
      </c>
      <c r="D7671" s="21" t="s">
        <v>9204</v>
      </c>
      <c r="E7671" s="21" t="s">
        <v>19</v>
      </c>
      <c r="F7671" s="21" t="s">
        <v>2977</v>
      </c>
      <c r="G7671" s="21" t="s">
        <v>2978</v>
      </c>
      <c r="H7671" s="21" t="s">
        <v>22</v>
      </c>
      <c r="I7671" s="21" t="s">
        <v>23</v>
      </c>
      <c r="J7671" s="21" t="s">
        <v>432</v>
      </c>
      <c r="K7671" s="21" t="s">
        <v>672</v>
      </c>
      <c r="L7671" s="21">
        <v>65203</v>
      </c>
      <c r="M7671" s="21" t="s">
        <v>108</v>
      </c>
      <c r="N7671" s="21" t="s">
        <v>3038</v>
      </c>
      <c r="O7671" s="21" t="s">
        <v>43</v>
      </c>
      <c r="P7671" s="21" t="s">
        <v>44</v>
      </c>
      <c r="Q7671" s="21" t="s">
        <v>3039</v>
      </c>
      <c r="R7671" s="22">
        <v>14.94</v>
      </c>
    </row>
    <row r="7672" spans="1:18" x14ac:dyDescent="0.2">
      <c r="A7672" s="21">
        <v>9670</v>
      </c>
      <c r="B7672" s="21" t="s">
        <v>11632</v>
      </c>
      <c r="C7672" s="21" t="s">
        <v>12009</v>
      </c>
      <c r="D7672" s="21" t="s">
        <v>12270</v>
      </c>
      <c r="E7672" s="21" t="s">
        <v>48</v>
      </c>
      <c r="F7672" s="21" t="s">
        <v>8027</v>
      </c>
      <c r="G7672" s="21" t="s">
        <v>8028</v>
      </c>
      <c r="H7672" s="21" t="s">
        <v>22</v>
      </c>
      <c r="I7672" s="21" t="s">
        <v>23</v>
      </c>
      <c r="J7672" s="21" t="s">
        <v>402</v>
      </c>
      <c r="K7672" s="21" t="s">
        <v>403</v>
      </c>
      <c r="L7672" s="21">
        <v>35601</v>
      </c>
      <c r="M7672" s="21" t="s">
        <v>26</v>
      </c>
      <c r="N7672" s="21" t="s">
        <v>2820</v>
      </c>
      <c r="O7672" s="21" t="s">
        <v>43</v>
      </c>
      <c r="P7672" s="21" t="s">
        <v>44</v>
      </c>
      <c r="Q7672" s="21" t="s">
        <v>2821</v>
      </c>
      <c r="R7672" s="22">
        <v>14.94</v>
      </c>
    </row>
    <row r="7673" spans="1:18" x14ac:dyDescent="0.2">
      <c r="A7673" s="21">
        <v>5771</v>
      </c>
      <c r="B7673" s="21" t="s">
        <v>9302</v>
      </c>
      <c r="C7673" s="21" t="s">
        <v>4080</v>
      </c>
      <c r="D7673" s="21" t="s">
        <v>1178</v>
      </c>
      <c r="E7673" s="21" t="s">
        <v>48</v>
      </c>
      <c r="F7673" s="21" t="s">
        <v>4388</v>
      </c>
      <c r="G7673" s="21" t="s">
        <v>4389</v>
      </c>
      <c r="H7673" s="21" t="s">
        <v>38</v>
      </c>
      <c r="I7673" s="21" t="s">
        <v>23</v>
      </c>
      <c r="J7673" s="21" t="s">
        <v>39</v>
      </c>
      <c r="K7673" s="21" t="s">
        <v>40</v>
      </c>
      <c r="L7673" s="21">
        <v>90032</v>
      </c>
      <c r="M7673" s="21" t="s">
        <v>41</v>
      </c>
      <c r="N7673" s="21" t="s">
        <v>2309</v>
      </c>
      <c r="O7673" s="21" t="s">
        <v>28</v>
      </c>
      <c r="P7673" s="21" t="s">
        <v>64</v>
      </c>
      <c r="Q7673" s="21" t="s">
        <v>2310</v>
      </c>
      <c r="R7673" s="22">
        <v>14.91</v>
      </c>
    </row>
    <row r="7674" spans="1:18" x14ac:dyDescent="0.2">
      <c r="A7674" s="21">
        <v>7615</v>
      </c>
      <c r="B7674" s="21" t="s">
        <v>10419</v>
      </c>
      <c r="C7674" s="21" t="s">
        <v>2446</v>
      </c>
      <c r="D7674" s="21" t="s">
        <v>2447</v>
      </c>
      <c r="E7674" s="21" t="s">
        <v>19</v>
      </c>
      <c r="F7674" s="21" t="s">
        <v>6190</v>
      </c>
      <c r="G7674" s="21" t="s">
        <v>6191</v>
      </c>
      <c r="H7674" s="21" t="s">
        <v>22</v>
      </c>
      <c r="I7674" s="21" t="s">
        <v>23</v>
      </c>
      <c r="J7674" s="21" t="s">
        <v>299</v>
      </c>
      <c r="K7674" s="21" t="s">
        <v>300</v>
      </c>
      <c r="L7674" s="21">
        <v>10035</v>
      </c>
      <c r="M7674" s="21" t="s">
        <v>158</v>
      </c>
      <c r="N7674" s="21" t="s">
        <v>2309</v>
      </c>
      <c r="O7674" s="21" t="s">
        <v>28</v>
      </c>
      <c r="P7674" s="21" t="s">
        <v>64</v>
      </c>
      <c r="Q7674" s="21" t="s">
        <v>2310</v>
      </c>
      <c r="R7674" s="22">
        <v>14.91</v>
      </c>
    </row>
    <row r="7675" spans="1:18" x14ac:dyDescent="0.2">
      <c r="A7675" s="21">
        <v>82</v>
      </c>
      <c r="B7675" s="21" t="s">
        <v>408</v>
      </c>
      <c r="C7675" s="21" t="s">
        <v>11732</v>
      </c>
      <c r="D7675" s="21" t="s">
        <v>409</v>
      </c>
      <c r="E7675" s="21" t="s">
        <v>48</v>
      </c>
      <c r="F7675" s="21" t="s">
        <v>410</v>
      </c>
      <c r="G7675" s="21" t="s">
        <v>411</v>
      </c>
      <c r="H7675" s="21" t="s">
        <v>22</v>
      </c>
      <c r="I7675" s="21" t="s">
        <v>23</v>
      </c>
      <c r="J7675" s="21" t="s">
        <v>134</v>
      </c>
      <c r="K7675" s="21" t="s">
        <v>40</v>
      </c>
      <c r="L7675" s="21">
        <v>94122</v>
      </c>
      <c r="M7675" s="21" t="s">
        <v>41</v>
      </c>
      <c r="N7675" s="21" t="s">
        <v>412</v>
      </c>
      <c r="O7675" s="21" t="s">
        <v>43</v>
      </c>
      <c r="P7675" s="21" t="s">
        <v>67</v>
      </c>
      <c r="Q7675" s="21" t="s">
        <v>413</v>
      </c>
      <c r="R7675" s="22">
        <v>14.9</v>
      </c>
    </row>
    <row r="7676" spans="1:18" x14ac:dyDescent="0.2">
      <c r="A7676" s="21">
        <v>1286</v>
      </c>
      <c r="B7676" s="21" t="s">
        <v>4044</v>
      </c>
      <c r="C7676" s="21" t="s">
        <v>1858</v>
      </c>
      <c r="D7676" s="21" t="s">
        <v>11996</v>
      </c>
      <c r="E7676" s="21" t="s">
        <v>48</v>
      </c>
      <c r="F7676" s="21" t="s">
        <v>4045</v>
      </c>
      <c r="G7676" s="21" t="s">
        <v>4046</v>
      </c>
      <c r="H7676" s="21" t="s">
        <v>22</v>
      </c>
      <c r="I7676" s="21" t="s">
        <v>23</v>
      </c>
      <c r="J7676" s="21" t="s">
        <v>4047</v>
      </c>
      <c r="K7676" s="21" t="s">
        <v>1574</v>
      </c>
      <c r="L7676" s="21">
        <v>2908</v>
      </c>
      <c r="M7676" s="21" t="s">
        <v>158</v>
      </c>
      <c r="N7676" s="21" t="s">
        <v>1704</v>
      </c>
      <c r="O7676" s="21" t="s">
        <v>43</v>
      </c>
      <c r="P7676" s="21" t="s">
        <v>57</v>
      </c>
      <c r="Q7676" s="21" t="s">
        <v>1705</v>
      </c>
      <c r="R7676" s="22">
        <v>14.9</v>
      </c>
    </row>
    <row r="7677" spans="1:18" x14ac:dyDescent="0.2">
      <c r="A7677" s="21">
        <v>5914</v>
      </c>
      <c r="B7677" s="21" t="s">
        <v>9403</v>
      </c>
      <c r="C7677" s="21" t="s">
        <v>178</v>
      </c>
      <c r="D7677" s="21" t="s">
        <v>6663</v>
      </c>
      <c r="E7677" s="21" t="s">
        <v>48</v>
      </c>
      <c r="F7677" s="21" t="s">
        <v>7781</v>
      </c>
      <c r="G7677" s="21" t="s">
        <v>7782</v>
      </c>
      <c r="H7677" s="21" t="s">
        <v>22</v>
      </c>
      <c r="I7677" s="21" t="s">
        <v>23</v>
      </c>
      <c r="J7677" s="21" t="s">
        <v>299</v>
      </c>
      <c r="K7677" s="21" t="s">
        <v>300</v>
      </c>
      <c r="L7677" s="21">
        <v>10035</v>
      </c>
      <c r="M7677" s="21" t="s">
        <v>158</v>
      </c>
      <c r="N7677" s="21" t="s">
        <v>1704</v>
      </c>
      <c r="O7677" s="21" t="s">
        <v>43</v>
      </c>
      <c r="P7677" s="21" t="s">
        <v>57</v>
      </c>
      <c r="Q7677" s="21" t="s">
        <v>1705</v>
      </c>
      <c r="R7677" s="22">
        <v>14.9</v>
      </c>
    </row>
    <row r="7678" spans="1:18" x14ac:dyDescent="0.2">
      <c r="A7678" s="21">
        <v>6014</v>
      </c>
      <c r="B7678" s="21" t="s">
        <v>9451</v>
      </c>
      <c r="C7678" s="21" t="s">
        <v>12092</v>
      </c>
      <c r="D7678" s="21" t="s">
        <v>11721</v>
      </c>
      <c r="E7678" s="21" t="s">
        <v>206</v>
      </c>
      <c r="F7678" s="21" t="s">
        <v>5727</v>
      </c>
      <c r="G7678" s="21" t="s">
        <v>5728</v>
      </c>
      <c r="H7678" s="21" t="s">
        <v>105</v>
      </c>
      <c r="I7678" s="21" t="s">
        <v>23</v>
      </c>
      <c r="J7678" s="21" t="s">
        <v>39</v>
      </c>
      <c r="K7678" s="21" t="s">
        <v>40</v>
      </c>
      <c r="L7678" s="21">
        <v>90008</v>
      </c>
      <c r="M7678" s="21" t="s">
        <v>41</v>
      </c>
      <c r="N7678" s="21" t="s">
        <v>4962</v>
      </c>
      <c r="O7678" s="21" t="s">
        <v>43</v>
      </c>
      <c r="P7678" s="21" t="s">
        <v>91</v>
      </c>
      <c r="Q7678" s="21" t="s">
        <v>4963</v>
      </c>
      <c r="R7678" s="22">
        <v>14.9</v>
      </c>
    </row>
    <row r="7679" spans="1:18" x14ac:dyDescent="0.2">
      <c r="A7679" s="21">
        <v>7957</v>
      </c>
      <c r="B7679" s="21" t="s">
        <v>10613</v>
      </c>
      <c r="C7679" s="21" t="s">
        <v>11956</v>
      </c>
      <c r="D7679" s="21" t="s">
        <v>12004</v>
      </c>
      <c r="E7679" s="21" t="s">
        <v>48</v>
      </c>
      <c r="F7679" s="21" t="s">
        <v>579</v>
      </c>
      <c r="G7679" s="21" t="s">
        <v>580</v>
      </c>
      <c r="H7679" s="21" t="s">
        <v>38</v>
      </c>
      <c r="I7679" s="21" t="s">
        <v>23</v>
      </c>
      <c r="J7679" s="21" t="s">
        <v>9313</v>
      </c>
      <c r="K7679" s="21" t="s">
        <v>40</v>
      </c>
      <c r="L7679" s="21">
        <v>95928</v>
      </c>
      <c r="M7679" s="21" t="s">
        <v>41</v>
      </c>
      <c r="N7679" s="21" t="s">
        <v>632</v>
      </c>
      <c r="O7679" s="21" t="s">
        <v>43</v>
      </c>
      <c r="P7679" s="21" t="s">
        <v>302</v>
      </c>
      <c r="Q7679" s="21" t="s">
        <v>633</v>
      </c>
      <c r="R7679" s="22">
        <v>14.9</v>
      </c>
    </row>
    <row r="7680" spans="1:18" x14ac:dyDescent="0.2">
      <c r="A7680" s="21">
        <v>5297</v>
      </c>
      <c r="B7680" s="21" t="s">
        <v>8935</v>
      </c>
      <c r="C7680" s="21" t="s">
        <v>7997</v>
      </c>
      <c r="D7680" s="21" t="s">
        <v>5818</v>
      </c>
      <c r="E7680" s="21" t="s">
        <v>48</v>
      </c>
      <c r="F7680" s="21" t="s">
        <v>8367</v>
      </c>
      <c r="G7680" s="21" t="s">
        <v>8368</v>
      </c>
      <c r="H7680" s="21" t="s">
        <v>22</v>
      </c>
      <c r="I7680" s="21" t="s">
        <v>23</v>
      </c>
      <c r="J7680" s="21" t="s">
        <v>3619</v>
      </c>
      <c r="K7680" s="21" t="s">
        <v>300</v>
      </c>
      <c r="L7680" s="21">
        <v>10701</v>
      </c>
      <c r="M7680" s="21" t="s">
        <v>158</v>
      </c>
      <c r="N7680" s="21" t="s">
        <v>4182</v>
      </c>
      <c r="O7680" s="21" t="s">
        <v>28</v>
      </c>
      <c r="P7680" s="21" t="s">
        <v>64</v>
      </c>
      <c r="Q7680" s="21" t="s">
        <v>4183</v>
      </c>
      <c r="R7680" s="22">
        <v>14.89</v>
      </c>
    </row>
    <row r="7681" spans="1:18" x14ac:dyDescent="0.2">
      <c r="A7681" s="21">
        <v>4926</v>
      </c>
      <c r="B7681" s="21" t="s">
        <v>8666</v>
      </c>
      <c r="C7681" s="21" t="s">
        <v>11720</v>
      </c>
      <c r="D7681" s="21" t="s">
        <v>3886</v>
      </c>
      <c r="E7681" s="21" t="s">
        <v>206</v>
      </c>
      <c r="F7681" s="21" t="s">
        <v>8667</v>
      </c>
      <c r="G7681" s="21" t="s">
        <v>8668</v>
      </c>
      <c r="H7681" s="21" t="s">
        <v>38</v>
      </c>
      <c r="I7681" s="21" t="s">
        <v>23</v>
      </c>
      <c r="J7681" s="21" t="s">
        <v>1665</v>
      </c>
      <c r="K7681" s="21" t="s">
        <v>1402</v>
      </c>
      <c r="L7681" s="21">
        <v>1841</v>
      </c>
      <c r="M7681" s="21" t="s">
        <v>158</v>
      </c>
      <c r="N7681" s="21" t="s">
        <v>6818</v>
      </c>
      <c r="O7681" s="21" t="s">
        <v>43</v>
      </c>
      <c r="P7681" s="21" t="s">
        <v>67</v>
      </c>
      <c r="Q7681" s="21" t="s">
        <v>6819</v>
      </c>
      <c r="R7681" s="22">
        <v>14.88</v>
      </c>
    </row>
    <row r="7682" spans="1:18" x14ac:dyDescent="0.2">
      <c r="A7682" s="21">
        <v>7464</v>
      </c>
      <c r="B7682" s="21" t="s">
        <v>10346</v>
      </c>
      <c r="C7682" s="21" t="s">
        <v>11831</v>
      </c>
      <c r="D7682" s="21" t="s">
        <v>2890</v>
      </c>
      <c r="E7682" s="21" t="s">
        <v>48</v>
      </c>
      <c r="F7682" s="21" t="s">
        <v>4124</v>
      </c>
      <c r="G7682" s="21" t="s">
        <v>4125</v>
      </c>
      <c r="H7682" s="21" t="s">
        <v>22</v>
      </c>
      <c r="I7682" s="21" t="s">
        <v>23</v>
      </c>
      <c r="J7682" s="21" t="s">
        <v>7222</v>
      </c>
      <c r="K7682" s="21" t="s">
        <v>40</v>
      </c>
      <c r="L7682" s="21">
        <v>93277</v>
      </c>
      <c r="M7682" s="21" t="s">
        <v>41</v>
      </c>
      <c r="N7682" s="21" t="s">
        <v>6818</v>
      </c>
      <c r="O7682" s="21" t="s">
        <v>43</v>
      </c>
      <c r="P7682" s="21" t="s">
        <v>67</v>
      </c>
      <c r="Q7682" s="21" t="s">
        <v>6819</v>
      </c>
      <c r="R7682" s="22">
        <v>14.88</v>
      </c>
    </row>
    <row r="7683" spans="1:18" x14ac:dyDescent="0.2">
      <c r="A7683" s="21">
        <v>9308</v>
      </c>
      <c r="B7683" s="21" t="s">
        <v>11408</v>
      </c>
      <c r="C7683" s="21" t="s">
        <v>880</v>
      </c>
      <c r="D7683" s="21" t="s">
        <v>6793</v>
      </c>
      <c r="E7683" s="21" t="s">
        <v>48</v>
      </c>
      <c r="F7683" s="21" t="s">
        <v>2317</v>
      </c>
      <c r="G7683" s="21" t="s">
        <v>2318</v>
      </c>
      <c r="H7683" s="21" t="s">
        <v>22</v>
      </c>
      <c r="I7683" s="21" t="s">
        <v>23</v>
      </c>
      <c r="J7683" s="21" t="s">
        <v>134</v>
      </c>
      <c r="K7683" s="21" t="s">
        <v>40</v>
      </c>
      <c r="L7683" s="21">
        <v>94110</v>
      </c>
      <c r="M7683" s="21" t="s">
        <v>41</v>
      </c>
      <c r="N7683" s="21" t="s">
        <v>6818</v>
      </c>
      <c r="O7683" s="21" t="s">
        <v>43</v>
      </c>
      <c r="P7683" s="21" t="s">
        <v>67</v>
      </c>
      <c r="Q7683" s="21" t="s">
        <v>6819</v>
      </c>
      <c r="R7683" s="22">
        <v>14.88</v>
      </c>
    </row>
    <row r="7684" spans="1:18" x14ac:dyDescent="0.2">
      <c r="A7684" s="21">
        <v>574</v>
      </c>
      <c r="B7684" s="21" t="s">
        <v>2179</v>
      </c>
      <c r="C7684" s="21" t="s">
        <v>1140</v>
      </c>
      <c r="D7684" s="21" t="s">
        <v>11873</v>
      </c>
      <c r="E7684" s="21" t="s">
        <v>48</v>
      </c>
      <c r="F7684" s="21" t="s">
        <v>2180</v>
      </c>
      <c r="G7684" s="21" t="s">
        <v>2181</v>
      </c>
      <c r="H7684" s="21" t="s">
        <v>22</v>
      </c>
      <c r="I7684" s="21" t="s">
        <v>23</v>
      </c>
      <c r="J7684" s="21" t="s">
        <v>299</v>
      </c>
      <c r="K7684" s="21" t="s">
        <v>300</v>
      </c>
      <c r="L7684" s="21">
        <v>10024</v>
      </c>
      <c r="M7684" s="21" t="s">
        <v>158</v>
      </c>
      <c r="N7684" s="21" t="s">
        <v>2182</v>
      </c>
      <c r="O7684" s="21" t="s">
        <v>70</v>
      </c>
      <c r="P7684" s="21" t="s">
        <v>71</v>
      </c>
      <c r="Q7684" s="21" t="s">
        <v>2183</v>
      </c>
      <c r="R7684" s="22">
        <v>14.85</v>
      </c>
    </row>
    <row r="7685" spans="1:18" x14ac:dyDescent="0.2">
      <c r="A7685" s="21">
        <v>3908</v>
      </c>
      <c r="B7685" s="21" t="s">
        <v>7807</v>
      </c>
      <c r="C7685" s="21" t="s">
        <v>11752</v>
      </c>
      <c r="D7685" s="21" t="s">
        <v>11753</v>
      </c>
      <c r="E7685" s="21" t="s">
        <v>48</v>
      </c>
      <c r="F7685" s="21" t="s">
        <v>7808</v>
      </c>
      <c r="G7685" s="21" t="s">
        <v>7809</v>
      </c>
      <c r="H7685" s="21" t="s">
        <v>105</v>
      </c>
      <c r="I7685" s="21" t="s">
        <v>23</v>
      </c>
      <c r="J7685" s="21" t="s">
        <v>156</v>
      </c>
      <c r="K7685" s="21" t="s">
        <v>157</v>
      </c>
      <c r="L7685" s="21">
        <v>19143</v>
      </c>
      <c r="M7685" s="21" t="s">
        <v>158</v>
      </c>
      <c r="N7685" s="21" t="s">
        <v>2182</v>
      </c>
      <c r="O7685" s="21" t="s">
        <v>70</v>
      </c>
      <c r="P7685" s="21" t="s">
        <v>71</v>
      </c>
      <c r="Q7685" s="21" t="s">
        <v>2183</v>
      </c>
      <c r="R7685" s="22">
        <v>14.85</v>
      </c>
    </row>
    <row r="7686" spans="1:18" x14ac:dyDescent="0.2">
      <c r="A7686" s="21">
        <v>6841</v>
      </c>
      <c r="B7686" s="21" t="s">
        <v>9974</v>
      </c>
      <c r="C7686" s="21" t="s">
        <v>11978</v>
      </c>
      <c r="D7686" s="21" t="s">
        <v>11826</v>
      </c>
      <c r="E7686" s="21" t="s">
        <v>206</v>
      </c>
      <c r="F7686" s="21" t="s">
        <v>4609</v>
      </c>
      <c r="G7686" s="21" t="s">
        <v>4610</v>
      </c>
      <c r="H7686" s="21" t="s">
        <v>105</v>
      </c>
      <c r="I7686" s="21" t="s">
        <v>23</v>
      </c>
      <c r="J7686" s="21" t="s">
        <v>311</v>
      </c>
      <c r="K7686" s="21" t="s">
        <v>564</v>
      </c>
      <c r="L7686" s="21">
        <v>45373</v>
      </c>
      <c r="M7686" s="21" t="s">
        <v>158</v>
      </c>
      <c r="N7686" s="21" t="s">
        <v>468</v>
      </c>
      <c r="O7686" s="21" t="s">
        <v>43</v>
      </c>
      <c r="P7686" s="21" t="s">
        <v>74</v>
      </c>
      <c r="Q7686" s="21" t="s">
        <v>469</v>
      </c>
      <c r="R7686" s="22">
        <v>14.832000000000001</v>
      </c>
    </row>
    <row r="7687" spans="1:18" x14ac:dyDescent="0.2">
      <c r="A7687" s="21">
        <v>1684</v>
      </c>
      <c r="B7687" s="21" t="s">
        <v>4915</v>
      </c>
      <c r="C7687" s="21" t="s">
        <v>11768</v>
      </c>
      <c r="D7687" s="21" t="s">
        <v>11937</v>
      </c>
      <c r="E7687" s="21" t="s">
        <v>48</v>
      </c>
      <c r="F7687" s="21" t="s">
        <v>1119</v>
      </c>
      <c r="G7687" s="21" t="s">
        <v>1120</v>
      </c>
      <c r="H7687" s="21" t="s">
        <v>38</v>
      </c>
      <c r="I7687" s="21" t="s">
        <v>23</v>
      </c>
      <c r="J7687" s="21" t="s">
        <v>134</v>
      </c>
      <c r="K7687" s="21" t="s">
        <v>40</v>
      </c>
      <c r="L7687" s="21">
        <v>94110</v>
      </c>
      <c r="M7687" s="21" t="s">
        <v>41</v>
      </c>
      <c r="N7687" s="21" t="s">
        <v>2766</v>
      </c>
      <c r="O7687" s="21" t="s">
        <v>28</v>
      </c>
      <c r="P7687" s="21" t="s">
        <v>64</v>
      </c>
      <c r="Q7687" s="21" t="s">
        <v>2767</v>
      </c>
      <c r="R7687" s="22">
        <v>14.82</v>
      </c>
    </row>
    <row r="7688" spans="1:18" x14ac:dyDescent="0.2">
      <c r="A7688" s="21">
        <v>6724</v>
      </c>
      <c r="B7688" s="21" t="s">
        <v>9902</v>
      </c>
      <c r="C7688" s="21" t="s">
        <v>12035</v>
      </c>
      <c r="D7688" s="21" t="s">
        <v>11948</v>
      </c>
      <c r="E7688" s="21" t="s">
        <v>19</v>
      </c>
      <c r="F7688" s="21" t="s">
        <v>7638</v>
      </c>
      <c r="G7688" s="21" t="s">
        <v>7639</v>
      </c>
      <c r="H7688" s="21" t="s">
        <v>22</v>
      </c>
      <c r="I7688" s="21" t="s">
        <v>23</v>
      </c>
      <c r="J7688" s="21" t="s">
        <v>9464</v>
      </c>
      <c r="K7688" s="21" t="s">
        <v>3052</v>
      </c>
      <c r="L7688" s="21">
        <v>3060</v>
      </c>
      <c r="M7688" s="21" t="s">
        <v>158</v>
      </c>
      <c r="N7688" s="21" t="s">
        <v>4950</v>
      </c>
      <c r="O7688" s="21" t="s">
        <v>43</v>
      </c>
      <c r="P7688" s="21" t="s">
        <v>302</v>
      </c>
      <c r="Q7688" s="21" t="s">
        <v>633</v>
      </c>
      <c r="R7688" s="22">
        <v>14.82</v>
      </c>
    </row>
    <row r="7689" spans="1:18" x14ac:dyDescent="0.2">
      <c r="A7689" s="21">
        <v>9028</v>
      </c>
      <c r="B7689" s="21" t="s">
        <v>11244</v>
      </c>
      <c r="C7689" s="21" t="s">
        <v>451</v>
      </c>
      <c r="D7689" s="21" t="s">
        <v>452</v>
      </c>
      <c r="E7689" s="21" t="s">
        <v>48</v>
      </c>
      <c r="F7689" s="21" t="s">
        <v>263</v>
      </c>
      <c r="G7689" s="21" t="s">
        <v>264</v>
      </c>
      <c r="H7689" s="21" t="s">
        <v>22</v>
      </c>
      <c r="I7689" s="21" t="s">
        <v>23</v>
      </c>
      <c r="J7689" s="21" t="s">
        <v>11245</v>
      </c>
      <c r="K7689" s="21" t="s">
        <v>1402</v>
      </c>
      <c r="L7689" s="21">
        <v>1752</v>
      </c>
      <c r="M7689" s="21" t="s">
        <v>158</v>
      </c>
      <c r="N7689" s="21" t="s">
        <v>2766</v>
      </c>
      <c r="O7689" s="21" t="s">
        <v>28</v>
      </c>
      <c r="P7689" s="21" t="s">
        <v>64</v>
      </c>
      <c r="Q7689" s="21" t="s">
        <v>2767</v>
      </c>
      <c r="R7689" s="22">
        <v>14.82</v>
      </c>
    </row>
    <row r="7690" spans="1:18" x14ac:dyDescent="0.2">
      <c r="A7690" s="21">
        <v>649</v>
      </c>
      <c r="B7690" s="21" t="s">
        <v>2417</v>
      </c>
      <c r="C7690" s="21" t="s">
        <v>11722</v>
      </c>
      <c r="D7690" s="21" t="s">
        <v>1825</v>
      </c>
      <c r="E7690" s="21" t="s">
        <v>19</v>
      </c>
      <c r="F7690" s="21" t="s">
        <v>2418</v>
      </c>
      <c r="G7690" s="21" t="s">
        <v>2419</v>
      </c>
      <c r="H7690" s="21" t="s">
        <v>38</v>
      </c>
      <c r="I7690" s="21" t="s">
        <v>23</v>
      </c>
      <c r="J7690" s="21" t="s">
        <v>2420</v>
      </c>
      <c r="K7690" s="21" t="s">
        <v>97</v>
      </c>
      <c r="L7690" s="21">
        <v>98661</v>
      </c>
      <c r="M7690" s="21" t="s">
        <v>41</v>
      </c>
      <c r="N7690" s="21" t="s">
        <v>1534</v>
      </c>
      <c r="O7690" s="21" t="s">
        <v>28</v>
      </c>
      <c r="P7690" s="21" t="s">
        <v>64</v>
      </c>
      <c r="Q7690" s="21" t="s">
        <v>1535</v>
      </c>
      <c r="R7690" s="22">
        <v>14.8</v>
      </c>
    </row>
    <row r="7691" spans="1:18" x14ac:dyDescent="0.2">
      <c r="A7691" s="21">
        <v>1902</v>
      </c>
      <c r="B7691" s="21" t="s">
        <v>5321</v>
      </c>
      <c r="C7691" s="21" t="s">
        <v>3627</v>
      </c>
      <c r="D7691" s="21" t="s">
        <v>2844</v>
      </c>
      <c r="E7691" s="21" t="s">
        <v>206</v>
      </c>
      <c r="F7691" s="21" t="s">
        <v>1048</v>
      </c>
      <c r="G7691" s="21" t="s">
        <v>1049</v>
      </c>
      <c r="H7691" s="21" t="s">
        <v>105</v>
      </c>
      <c r="I7691" s="21" t="s">
        <v>23</v>
      </c>
      <c r="J7691" s="21" t="s">
        <v>994</v>
      </c>
      <c r="K7691" s="21" t="s">
        <v>266</v>
      </c>
      <c r="L7691" s="21">
        <v>48205</v>
      </c>
      <c r="M7691" s="21" t="s">
        <v>108</v>
      </c>
      <c r="N7691" s="21" t="s">
        <v>5322</v>
      </c>
      <c r="O7691" s="21" t="s">
        <v>70</v>
      </c>
      <c r="P7691" s="21" t="s">
        <v>71</v>
      </c>
      <c r="Q7691" s="21" t="s">
        <v>5323</v>
      </c>
      <c r="R7691" s="22">
        <v>14.78</v>
      </c>
    </row>
    <row r="7692" spans="1:18" x14ac:dyDescent="0.2">
      <c r="A7692" s="21">
        <v>2137</v>
      </c>
      <c r="B7692" s="21" t="s">
        <v>5687</v>
      </c>
      <c r="C7692" s="21" t="s">
        <v>216</v>
      </c>
      <c r="D7692" s="21" t="s">
        <v>11928</v>
      </c>
      <c r="E7692" s="21" t="s">
        <v>48</v>
      </c>
      <c r="F7692" s="21" t="s">
        <v>5688</v>
      </c>
      <c r="G7692" s="21" t="s">
        <v>5689</v>
      </c>
      <c r="H7692" s="21" t="s">
        <v>22</v>
      </c>
      <c r="I7692" s="21" t="s">
        <v>23</v>
      </c>
      <c r="J7692" s="21" t="s">
        <v>858</v>
      </c>
      <c r="K7692" s="21" t="s">
        <v>107</v>
      </c>
      <c r="L7692" s="21">
        <v>75051</v>
      </c>
      <c r="M7692" s="21" t="s">
        <v>108</v>
      </c>
      <c r="N7692" s="21" t="s">
        <v>5690</v>
      </c>
      <c r="O7692" s="21" t="s">
        <v>28</v>
      </c>
      <c r="P7692" s="21" t="s">
        <v>64</v>
      </c>
      <c r="Q7692" s="21" t="s">
        <v>5691</v>
      </c>
      <c r="R7692" s="22">
        <v>14.76</v>
      </c>
    </row>
    <row r="7693" spans="1:18" x14ac:dyDescent="0.2">
      <c r="A7693" s="21">
        <v>2545</v>
      </c>
      <c r="B7693" s="21" t="s">
        <v>6311</v>
      </c>
      <c r="C7693" s="21" t="s">
        <v>11831</v>
      </c>
      <c r="D7693" s="21" t="s">
        <v>1271</v>
      </c>
      <c r="E7693" s="21" t="s">
        <v>48</v>
      </c>
      <c r="F7693" s="21" t="s">
        <v>3782</v>
      </c>
      <c r="G7693" s="21" t="s">
        <v>3783</v>
      </c>
      <c r="H7693" s="21" t="s">
        <v>105</v>
      </c>
      <c r="I7693" s="21" t="s">
        <v>23</v>
      </c>
      <c r="J7693" s="21" t="s">
        <v>6097</v>
      </c>
      <c r="K7693" s="21" t="s">
        <v>1402</v>
      </c>
      <c r="L7693" s="21">
        <v>2148</v>
      </c>
      <c r="M7693" s="21" t="s">
        <v>158</v>
      </c>
      <c r="N7693" s="21" t="s">
        <v>5599</v>
      </c>
      <c r="O7693" s="21" t="s">
        <v>43</v>
      </c>
      <c r="P7693" s="21" t="s">
        <v>44</v>
      </c>
      <c r="Q7693" s="21" t="s">
        <v>5600</v>
      </c>
      <c r="R7693" s="22">
        <v>14.76</v>
      </c>
    </row>
    <row r="7694" spans="1:18" x14ac:dyDescent="0.2">
      <c r="A7694" s="21">
        <v>4206</v>
      </c>
      <c r="B7694" s="21" t="s">
        <v>8076</v>
      </c>
      <c r="C7694" s="21" t="s">
        <v>1888</v>
      </c>
      <c r="D7694" s="21" t="s">
        <v>12206</v>
      </c>
      <c r="E7694" s="21" t="s">
        <v>19</v>
      </c>
      <c r="F7694" s="21" t="s">
        <v>5503</v>
      </c>
      <c r="G7694" s="21" t="s">
        <v>5504</v>
      </c>
      <c r="H7694" s="21" t="s">
        <v>22</v>
      </c>
      <c r="I7694" s="21" t="s">
        <v>23</v>
      </c>
      <c r="J7694" s="21" t="s">
        <v>8077</v>
      </c>
      <c r="K7694" s="21" t="s">
        <v>1574</v>
      </c>
      <c r="L7694" s="21">
        <v>2920</v>
      </c>
      <c r="M7694" s="21" t="s">
        <v>158</v>
      </c>
      <c r="N7694" s="21" t="s">
        <v>5690</v>
      </c>
      <c r="O7694" s="21" t="s">
        <v>28</v>
      </c>
      <c r="P7694" s="21" t="s">
        <v>64</v>
      </c>
      <c r="Q7694" s="21" t="s">
        <v>5691</v>
      </c>
      <c r="R7694" s="22">
        <v>14.76</v>
      </c>
    </row>
    <row r="7695" spans="1:18" x14ac:dyDescent="0.2">
      <c r="A7695" s="21">
        <v>5858</v>
      </c>
      <c r="B7695" s="21" t="s">
        <v>9357</v>
      </c>
      <c r="C7695" s="21" t="s">
        <v>12226</v>
      </c>
      <c r="D7695" s="21" t="s">
        <v>12215</v>
      </c>
      <c r="E7695" s="21" t="s">
        <v>48</v>
      </c>
      <c r="F7695" s="21" t="s">
        <v>7376</v>
      </c>
      <c r="G7695" s="21" t="s">
        <v>7377</v>
      </c>
      <c r="H7695" s="21" t="s">
        <v>38</v>
      </c>
      <c r="I7695" s="21" t="s">
        <v>23</v>
      </c>
      <c r="J7695" s="21" t="s">
        <v>924</v>
      </c>
      <c r="K7695" s="21" t="s">
        <v>107</v>
      </c>
      <c r="L7695" s="21">
        <v>75220</v>
      </c>
      <c r="M7695" s="21" t="s">
        <v>108</v>
      </c>
      <c r="N7695" s="21" t="s">
        <v>5690</v>
      </c>
      <c r="O7695" s="21" t="s">
        <v>28</v>
      </c>
      <c r="P7695" s="21" t="s">
        <v>64</v>
      </c>
      <c r="Q7695" s="21" t="s">
        <v>5691</v>
      </c>
      <c r="R7695" s="22">
        <v>14.76</v>
      </c>
    </row>
    <row r="7696" spans="1:18" x14ac:dyDescent="0.2">
      <c r="A7696" s="21">
        <v>6378</v>
      </c>
      <c r="B7696" s="21" t="s">
        <v>9697</v>
      </c>
      <c r="C7696" s="21" t="s">
        <v>1058</v>
      </c>
      <c r="D7696" s="21" t="s">
        <v>2383</v>
      </c>
      <c r="E7696" s="21" t="s">
        <v>48</v>
      </c>
      <c r="F7696" s="21" t="s">
        <v>5264</v>
      </c>
      <c r="G7696" s="21" t="s">
        <v>5265</v>
      </c>
      <c r="H7696" s="21" t="s">
        <v>22</v>
      </c>
      <c r="I7696" s="21" t="s">
        <v>23</v>
      </c>
      <c r="J7696" s="21" t="s">
        <v>39</v>
      </c>
      <c r="K7696" s="21" t="s">
        <v>40</v>
      </c>
      <c r="L7696" s="21">
        <v>90004</v>
      </c>
      <c r="M7696" s="21" t="s">
        <v>41</v>
      </c>
      <c r="N7696" s="21" t="s">
        <v>5690</v>
      </c>
      <c r="O7696" s="21" t="s">
        <v>28</v>
      </c>
      <c r="P7696" s="21" t="s">
        <v>64</v>
      </c>
      <c r="Q7696" s="21" t="s">
        <v>5691</v>
      </c>
      <c r="R7696" s="22">
        <v>14.76</v>
      </c>
    </row>
    <row r="7697" spans="1:18" x14ac:dyDescent="0.2">
      <c r="A7697" s="21">
        <v>6780</v>
      </c>
      <c r="B7697" s="21" t="s">
        <v>9937</v>
      </c>
      <c r="C7697" s="21" t="s">
        <v>11816</v>
      </c>
      <c r="D7697" s="21" t="s">
        <v>11831</v>
      </c>
      <c r="E7697" s="21" t="s">
        <v>19</v>
      </c>
      <c r="F7697" s="21" t="s">
        <v>4925</v>
      </c>
      <c r="G7697" s="21" t="s">
        <v>4926</v>
      </c>
      <c r="H7697" s="21" t="s">
        <v>22</v>
      </c>
      <c r="I7697" s="21" t="s">
        <v>23</v>
      </c>
      <c r="J7697" s="21" t="s">
        <v>5061</v>
      </c>
      <c r="K7697" s="21" t="s">
        <v>3106</v>
      </c>
      <c r="L7697" s="21">
        <v>21215</v>
      </c>
      <c r="M7697" s="21" t="s">
        <v>158</v>
      </c>
      <c r="N7697" s="21" t="s">
        <v>5690</v>
      </c>
      <c r="O7697" s="21" t="s">
        <v>28</v>
      </c>
      <c r="P7697" s="21" t="s">
        <v>64</v>
      </c>
      <c r="Q7697" s="21" t="s">
        <v>5691</v>
      </c>
      <c r="R7697" s="22">
        <v>14.76</v>
      </c>
    </row>
    <row r="7698" spans="1:18" x14ac:dyDescent="0.2">
      <c r="A7698" s="21">
        <v>6909</v>
      </c>
      <c r="B7698" s="21" t="s">
        <v>10010</v>
      </c>
      <c r="C7698" s="21" t="s">
        <v>11872</v>
      </c>
      <c r="D7698" s="21" t="s">
        <v>1542</v>
      </c>
      <c r="E7698" s="21" t="s">
        <v>48</v>
      </c>
      <c r="F7698" s="21" t="s">
        <v>688</v>
      </c>
      <c r="G7698" s="21" t="s">
        <v>689</v>
      </c>
      <c r="H7698" s="21" t="s">
        <v>38</v>
      </c>
      <c r="I7698" s="21" t="s">
        <v>23</v>
      </c>
      <c r="J7698" s="21" t="s">
        <v>6180</v>
      </c>
      <c r="K7698" s="21" t="s">
        <v>433</v>
      </c>
      <c r="L7698" s="21">
        <v>29406</v>
      </c>
      <c r="M7698" s="21" t="s">
        <v>26</v>
      </c>
      <c r="N7698" s="21" t="s">
        <v>5690</v>
      </c>
      <c r="O7698" s="21" t="s">
        <v>28</v>
      </c>
      <c r="P7698" s="21" t="s">
        <v>64</v>
      </c>
      <c r="Q7698" s="21" t="s">
        <v>5691</v>
      </c>
      <c r="R7698" s="22">
        <v>14.76</v>
      </c>
    </row>
    <row r="7699" spans="1:18" x14ac:dyDescent="0.2">
      <c r="A7699" s="21">
        <v>7903</v>
      </c>
      <c r="B7699" s="21" t="s">
        <v>10585</v>
      </c>
      <c r="C7699" s="21" t="s">
        <v>6754</v>
      </c>
      <c r="D7699" s="21" t="s">
        <v>2304</v>
      </c>
      <c r="E7699" s="21" t="s">
        <v>48</v>
      </c>
      <c r="F7699" s="21" t="s">
        <v>4004</v>
      </c>
      <c r="G7699" s="21" t="s">
        <v>4005</v>
      </c>
      <c r="H7699" s="21" t="s">
        <v>22</v>
      </c>
      <c r="I7699" s="21" t="s">
        <v>23</v>
      </c>
      <c r="J7699" s="21" t="s">
        <v>377</v>
      </c>
      <c r="K7699" s="21" t="s">
        <v>378</v>
      </c>
      <c r="L7699" s="21">
        <v>38109</v>
      </c>
      <c r="M7699" s="21" t="s">
        <v>26</v>
      </c>
      <c r="N7699" s="21" t="s">
        <v>1907</v>
      </c>
      <c r="O7699" s="21" t="s">
        <v>43</v>
      </c>
      <c r="P7699" s="21" t="s">
        <v>189</v>
      </c>
      <c r="Q7699" s="21" t="s">
        <v>1908</v>
      </c>
      <c r="R7699" s="22">
        <v>14.76</v>
      </c>
    </row>
    <row r="7700" spans="1:18" x14ac:dyDescent="0.2">
      <c r="A7700" s="21">
        <v>8810</v>
      </c>
      <c r="B7700" s="21" t="s">
        <v>11115</v>
      </c>
      <c r="C7700" s="21" t="s">
        <v>437</v>
      </c>
      <c r="D7700" s="21" t="s">
        <v>3134</v>
      </c>
      <c r="E7700" s="21" t="s">
        <v>48</v>
      </c>
      <c r="F7700" s="21" t="s">
        <v>4177</v>
      </c>
      <c r="G7700" s="21" t="s">
        <v>4178</v>
      </c>
      <c r="H7700" s="21" t="s">
        <v>22</v>
      </c>
      <c r="I7700" s="21" t="s">
        <v>23</v>
      </c>
      <c r="J7700" s="21" t="s">
        <v>156</v>
      </c>
      <c r="K7700" s="21" t="s">
        <v>157</v>
      </c>
      <c r="L7700" s="21">
        <v>19134</v>
      </c>
      <c r="M7700" s="21" t="s">
        <v>158</v>
      </c>
      <c r="N7700" s="21" t="s">
        <v>4100</v>
      </c>
      <c r="O7700" s="21" t="s">
        <v>43</v>
      </c>
      <c r="P7700" s="21" t="s">
        <v>44</v>
      </c>
      <c r="Q7700" s="21" t="s">
        <v>4101</v>
      </c>
      <c r="R7700" s="22">
        <v>14.76</v>
      </c>
    </row>
    <row r="7701" spans="1:18" x14ac:dyDescent="0.2">
      <c r="A7701" s="21">
        <v>1428</v>
      </c>
      <c r="B7701" s="21" t="s">
        <v>4353</v>
      </c>
      <c r="C7701" s="21" t="s">
        <v>874</v>
      </c>
      <c r="D7701" s="21" t="s">
        <v>11830</v>
      </c>
      <c r="E7701" s="21" t="s">
        <v>19</v>
      </c>
      <c r="F7701" s="21" t="s">
        <v>4354</v>
      </c>
      <c r="G7701" s="21" t="s">
        <v>4355</v>
      </c>
      <c r="H7701" s="21" t="s">
        <v>38</v>
      </c>
      <c r="I7701" s="21" t="s">
        <v>23</v>
      </c>
      <c r="J7701" s="21" t="s">
        <v>2991</v>
      </c>
      <c r="K7701" s="21" t="s">
        <v>40</v>
      </c>
      <c r="L7701" s="21">
        <v>93905</v>
      </c>
      <c r="M7701" s="21" t="s">
        <v>41</v>
      </c>
      <c r="N7701" s="21" t="s">
        <v>567</v>
      </c>
      <c r="O7701" s="21" t="s">
        <v>43</v>
      </c>
      <c r="P7701" s="21" t="s">
        <v>189</v>
      </c>
      <c r="Q7701" s="21" t="s">
        <v>568</v>
      </c>
      <c r="R7701" s="22">
        <v>14.75</v>
      </c>
    </row>
    <row r="7702" spans="1:18" x14ac:dyDescent="0.2">
      <c r="A7702" s="21">
        <v>1937</v>
      </c>
      <c r="B7702" s="21" t="s">
        <v>5400</v>
      </c>
      <c r="C7702" s="21" t="s">
        <v>4064</v>
      </c>
      <c r="D7702" s="21" t="s">
        <v>5401</v>
      </c>
      <c r="E7702" s="21" t="s">
        <v>19</v>
      </c>
      <c r="F7702" s="21" t="s">
        <v>4471</v>
      </c>
      <c r="G7702" s="21" t="s">
        <v>4472</v>
      </c>
      <c r="H7702" s="21" t="s">
        <v>105</v>
      </c>
      <c r="I7702" s="21" t="s">
        <v>23</v>
      </c>
      <c r="J7702" s="21" t="s">
        <v>134</v>
      </c>
      <c r="K7702" s="21" t="s">
        <v>40</v>
      </c>
      <c r="L7702" s="21">
        <v>94109</v>
      </c>
      <c r="M7702" s="21" t="s">
        <v>41</v>
      </c>
      <c r="N7702" s="21" t="s">
        <v>3864</v>
      </c>
      <c r="O7702" s="21" t="s">
        <v>28</v>
      </c>
      <c r="P7702" s="21" t="s">
        <v>64</v>
      </c>
      <c r="Q7702" s="21" t="s">
        <v>3865</v>
      </c>
      <c r="R7702" s="22">
        <v>14.73</v>
      </c>
    </row>
    <row r="7703" spans="1:18" x14ac:dyDescent="0.2">
      <c r="A7703" s="21">
        <v>2029</v>
      </c>
      <c r="B7703" s="21" t="s">
        <v>5519</v>
      </c>
      <c r="C7703" s="21" t="s">
        <v>102</v>
      </c>
      <c r="D7703" s="21" t="s">
        <v>326</v>
      </c>
      <c r="E7703" s="21" t="s">
        <v>48</v>
      </c>
      <c r="F7703" s="21" t="s">
        <v>3041</v>
      </c>
      <c r="G7703" s="21" t="s">
        <v>3042</v>
      </c>
      <c r="H7703" s="21" t="s">
        <v>38</v>
      </c>
      <c r="I7703" s="21" t="s">
        <v>23</v>
      </c>
      <c r="J7703" s="21" t="s">
        <v>5520</v>
      </c>
      <c r="K7703" s="21" t="s">
        <v>1402</v>
      </c>
      <c r="L7703" s="21">
        <v>1453</v>
      </c>
      <c r="M7703" s="21" t="s">
        <v>158</v>
      </c>
      <c r="N7703" s="21" t="s">
        <v>899</v>
      </c>
      <c r="O7703" s="21" t="s">
        <v>43</v>
      </c>
      <c r="P7703" s="21" t="s">
        <v>74</v>
      </c>
      <c r="Q7703" s="21" t="s">
        <v>900</v>
      </c>
      <c r="R7703" s="22">
        <v>14.73</v>
      </c>
    </row>
    <row r="7704" spans="1:18" x14ac:dyDescent="0.2">
      <c r="A7704" s="21">
        <v>4724</v>
      </c>
      <c r="B7704" s="21" t="s">
        <v>8515</v>
      </c>
      <c r="C7704" s="21" t="s">
        <v>6172</v>
      </c>
      <c r="D7704" s="21" t="s">
        <v>6172</v>
      </c>
      <c r="E7704" s="21" t="s">
        <v>1452</v>
      </c>
      <c r="F7704" s="21" t="s">
        <v>2159</v>
      </c>
      <c r="G7704" s="21" t="s">
        <v>2160</v>
      </c>
      <c r="H7704" s="21" t="s">
        <v>22</v>
      </c>
      <c r="I7704" s="21" t="s">
        <v>23</v>
      </c>
      <c r="J7704" s="21" t="s">
        <v>8516</v>
      </c>
      <c r="K7704" s="21" t="s">
        <v>1431</v>
      </c>
      <c r="L7704" s="21">
        <v>30605</v>
      </c>
      <c r="M7704" s="21" t="s">
        <v>26</v>
      </c>
      <c r="N7704" s="21" t="s">
        <v>2285</v>
      </c>
      <c r="O7704" s="21" t="s">
        <v>43</v>
      </c>
      <c r="P7704" s="21" t="s">
        <v>44</v>
      </c>
      <c r="Q7704" s="21" t="s">
        <v>2286</v>
      </c>
      <c r="R7704" s="22">
        <v>14.73</v>
      </c>
    </row>
    <row r="7705" spans="1:18" x14ac:dyDescent="0.2">
      <c r="A7705" s="21">
        <v>6333</v>
      </c>
      <c r="B7705" s="21" t="s">
        <v>9668</v>
      </c>
      <c r="C7705" s="21" t="s">
        <v>3700</v>
      </c>
      <c r="D7705" s="21" t="s">
        <v>3701</v>
      </c>
      <c r="E7705" s="21" t="s">
        <v>48</v>
      </c>
      <c r="F7705" s="21" t="s">
        <v>1866</v>
      </c>
      <c r="G7705" s="21" t="s">
        <v>1867</v>
      </c>
      <c r="H7705" s="21" t="s">
        <v>22</v>
      </c>
      <c r="I7705" s="21" t="s">
        <v>23</v>
      </c>
      <c r="J7705" s="21" t="s">
        <v>265</v>
      </c>
      <c r="K7705" s="21" t="s">
        <v>266</v>
      </c>
      <c r="L7705" s="21">
        <v>48185</v>
      </c>
      <c r="M7705" s="21" t="s">
        <v>108</v>
      </c>
      <c r="N7705" s="21" t="s">
        <v>3864</v>
      </c>
      <c r="O7705" s="21" t="s">
        <v>28</v>
      </c>
      <c r="P7705" s="21" t="s">
        <v>64</v>
      </c>
      <c r="Q7705" s="21" t="s">
        <v>3865</v>
      </c>
      <c r="R7705" s="22">
        <v>14.73</v>
      </c>
    </row>
    <row r="7706" spans="1:18" x14ac:dyDescent="0.2">
      <c r="A7706" s="21">
        <v>7214</v>
      </c>
      <c r="B7706" s="21" t="s">
        <v>10200</v>
      </c>
      <c r="C7706" s="21" t="s">
        <v>4148</v>
      </c>
      <c r="D7706" s="21" t="s">
        <v>198</v>
      </c>
      <c r="E7706" s="21" t="s">
        <v>48</v>
      </c>
      <c r="F7706" s="21" t="s">
        <v>4812</v>
      </c>
      <c r="G7706" s="21" t="s">
        <v>4813</v>
      </c>
      <c r="H7706" s="21" t="s">
        <v>22</v>
      </c>
      <c r="I7706" s="21" t="s">
        <v>23</v>
      </c>
      <c r="J7706" s="21" t="s">
        <v>10201</v>
      </c>
      <c r="K7706" s="21" t="s">
        <v>40</v>
      </c>
      <c r="L7706" s="21">
        <v>93010</v>
      </c>
      <c r="M7706" s="21" t="s">
        <v>41</v>
      </c>
      <c r="N7706" s="21" t="s">
        <v>5048</v>
      </c>
      <c r="O7706" s="21" t="s">
        <v>43</v>
      </c>
      <c r="P7706" s="21" t="s">
        <v>44</v>
      </c>
      <c r="Q7706" s="21" t="s">
        <v>5049</v>
      </c>
      <c r="R7706" s="22">
        <v>14.73</v>
      </c>
    </row>
    <row r="7707" spans="1:18" x14ac:dyDescent="0.2">
      <c r="A7707" s="21">
        <v>8142</v>
      </c>
      <c r="B7707" s="21" t="s">
        <v>10714</v>
      </c>
      <c r="C7707" s="21" t="s">
        <v>12023</v>
      </c>
      <c r="D7707" s="21" t="s">
        <v>12242</v>
      </c>
      <c r="E7707" s="21" t="s">
        <v>48</v>
      </c>
      <c r="F7707" s="21" t="s">
        <v>6153</v>
      </c>
      <c r="G7707" s="21" t="s">
        <v>6154</v>
      </c>
      <c r="H7707" s="21" t="s">
        <v>22</v>
      </c>
      <c r="I7707" s="21" t="s">
        <v>23</v>
      </c>
      <c r="J7707" s="21" t="s">
        <v>1066</v>
      </c>
      <c r="K7707" s="21" t="s">
        <v>40</v>
      </c>
      <c r="L7707" s="21">
        <v>92037</v>
      </c>
      <c r="M7707" s="21" t="s">
        <v>41</v>
      </c>
      <c r="N7707" s="21" t="s">
        <v>2670</v>
      </c>
      <c r="O7707" s="21" t="s">
        <v>43</v>
      </c>
      <c r="P7707" s="21" t="s">
        <v>44</v>
      </c>
      <c r="Q7707" s="21" t="s">
        <v>2671</v>
      </c>
      <c r="R7707" s="22">
        <v>14.73</v>
      </c>
    </row>
    <row r="7708" spans="1:18" x14ac:dyDescent="0.2">
      <c r="A7708" s="21">
        <v>2868</v>
      </c>
      <c r="B7708" s="21" t="s">
        <v>6756</v>
      </c>
      <c r="C7708" s="21" t="s">
        <v>11749</v>
      </c>
      <c r="D7708" s="21" t="s">
        <v>11937</v>
      </c>
      <c r="E7708" s="21" t="s">
        <v>19</v>
      </c>
      <c r="F7708" s="21" t="s">
        <v>2974</v>
      </c>
      <c r="G7708" s="21" t="s">
        <v>2975</v>
      </c>
      <c r="H7708" s="21" t="s">
        <v>22</v>
      </c>
      <c r="I7708" s="21" t="s">
        <v>23</v>
      </c>
      <c r="J7708" s="21" t="s">
        <v>3216</v>
      </c>
      <c r="K7708" s="21" t="s">
        <v>564</v>
      </c>
      <c r="L7708" s="21">
        <v>43615</v>
      </c>
      <c r="M7708" s="21" t="s">
        <v>158</v>
      </c>
      <c r="N7708" s="21" t="s">
        <v>1458</v>
      </c>
      <c r="O7708" s="21" t="s">
        <v>43</v>
      </c>
      <c r="P7708" s="21" t="s">
        <v>651</v>
      </c>
      <c r="Q7708" s="21" t="s">
        <v>1459</v>
      </c>
      <c r="R7708" s="22">
        <v>14.72</v>
      </c>
    </row>
    <row r="7709" spans="1:18" x14ac:dyDescent="0.2">
      <c r="A7709" s="21">
        <v>480</v>
      </c>
      <c r="B7709" s="21" t="s">
        <v>1857</v>
      </c>
      <c r="C7709" s="21" t="s">
        <v>1858</v>
      </c>
      <c r="D7709" s="21" t="s">
        <v>11847</v>
      </c>
      <c r="E7709" s="21" t="s">
        <v>48</v>
      </c>
      <c r="F7709" s="21" t="s">
        <v>1859</v>
      </c>
      <c r="G7709" s="21" t="s">
        <v>1860</v>
      </c>
      <c r="H7709" s="21" t="s">
        <v>38</v>
      </c>
      <c r="I7709" s="21" t="s">
        <v>23</v>
      </c>
      <c r="J7709" s="21" t="s">
        <v>299</v>
      </c>
      <c r="K7709" s="21" t="s">
        <v>300</v>
      </c>
      <c r="L7709" s="21">
        <v>10024</v>
      </c>
      <c r="M7709" s="21" t="s">
        <v>158</v>
      </c>
      <c r="N7709" s="21" t="s">
        <v>1861</v>
      </c>
      <c r="O7709" s="21" t="s">
        <v>43</v>
      </c>
      <c r="P7709" s="21" t="s">
        <v>67</v>
      </c>
      <c r="Q7709" s="21" t="s">
        <v>1862</v>
      </c>
      <c r="R7709" s="22">
        <v>14.7</v>
      </c>
    </row>
    <row r="7710" spans="1:18" x14ac:dyDescent="0.2">
      <c r="A7710" s="21">
        <v>1779</v>
      </c>
      <c r="B7710" s="21" t="s">
        <v>5068</v>
      </c>
      <c r="C7710" s="21" t="s">
        <v>325</v>
      </c>
      <c r="D7710" s="21" t="s">
        <v>1077</v>
      </c>
      <c r="E7710" s="21" t="s">
        <v>48</v>
      </c>
      <c r="F7710" s="21" t="s">
        <v>283</v>
      </c>
      <c r="G7710" s="21" t="s">
        <v>284</v>
      </c>
      <c r="H7710" s="21" t="s">
        <v>22</v>
      </c>
      <c r="I7710" s="21" t="s">
        <v>23</v>
      </c>
      <c r="J7710" s="21" t="s">
        <v>39</v>
      </c>
      <c r="K7710" s="21" t="s">
        <v>40</v>
      </c>
      <c r="L7710" s="21">
        <v>90004</v>
      </c>
      <c r="M7710" s="21" t="s">
        <v>41</v>
      </c>
      <c r="N7710" s="21" t="s">
        <v>1861</v>
      </c>
      <c r="O7710" s="21" t="s">
        <v>43</v>
      </c>
      <c r="P7710" s="21" t="s">
        <v>67</v>
      </c>
      <c r="Q7710" s="21" t="s">
        <v>1862</v>
      </c>
      <c r="R7710" s="22">
        <v>14.7</v>
      </c>
    </row>
    <row r="7711" spans="1:18" x14ac:dyDescent="0.2">
      <c r="A7711" s="21">
        <v>5048</v>
      </c>
      <c r="B7711" s="21" t="s">
        <v>8762</v>
      </c>
      <c r="C7711" s="21" t="s">
        <v>11749</v>
      </c>
      <c r="D7711" s="21" t="s">
        <v>3396</v>
      </c>
      <c r="E7711" s="21" t="s">
        <v>19</v>
      </c>
      <c r="F7711" s="21" t="s">
        <v>4566</v>
      </c>
      <c r="G7711" s="21" t="s">
        <v>4567</v>
      </c>
      <c r="H7711" s="21" t="s">
        <v>22</v>
      </c>
      <c r="I7711" s="21" t="s">
        <v>23</v>
      </c>
      <c r="J7711" s="21" t="s">
        <v>39</v>
      </c>
      <c r="K7711" s="21" t="s">
        <v>40</v>
      </c>
      <c r="L7711" s="21">
        <v>90036</v>
      </c>
      <c r="M7711" s="21" t="s">
        <v>41</v>
      </c>
      <c r="N7711" s="21" t="s">
        <v>8017</v>
      </c>
      <c r="O7711" s="21" t="s">
        <v>43</v>
      </c>
      <c r="P7711" s="21" t="s">
        <v>67</v>
      </c>
      <c r="Q7711" s="21" t="s">
        <v>8018</v>
      </c>
      <c r="R7711" s="22">
        <v>14.7</v>
      </c>
    </row>
    <row r="7712" spans="1:18" x14ac:dyDescent="0.2">
      <c r="A7712" s="21">
        <v>6460</v>
      </c>
      <c r="B7712" s="21" t="s">
        <v>9743</v>
      </c>
      <c r="C7712" s="21" t="s">
        <v>2877</v>
      </c>
      <c r="D7712" s="21" t="s">
        <v>6382</v>
      </c>
      <c r="E7712" s="21" t="s">
        <v>206</v>
      </c>
      <c r="F7712" s="21" t="s">
        <v>3028</v>
      </c>
      <c r="G7712" s="21" t="s">
        <v>3029</v>
      </c>
      <c r="H7712" s="21" t="s">
        <v>38</v>
      </c>
      <c r="I7712" s="21" t="s">
        <v>23</v>
      </c>
      <c r="J7712" s="21" t="s">
        <v>5061</v>
      </c>
      <c r="K7712" s="21" t="s">
        <v>3106</v>
      </c>
      <c r="L7712" s="21">
        <v>21215</v>
      </c>
      <c r="M7712" s="21" t="s">
        <v>158</v>
      </c>
      <c r="N7712" s="21" t="s">
        <v>1861</v>
      </c>
      <c r="O7712" s="21" t="s">
        <v>43</v>
      </c>
      <c r="P7712" s="21" t="s">
        <v>67</v>
      </c>
      <c r="Q7712" s="21" t="s">
        <v>1862</v>
      </c>
      <c r="R7712" s="22">
        <v>14.7</v>
      </c>
    </row>
    <row r="7713" spans="1:18" x14ac:dyDescent="0.2">
      <c r="A7713" s="21">
        <v>7259</v>
      </c>
      <c r="B7713" s="21" t="s">
        <v>10227</v>
      </c>
      <c r="C7713" s="21" t="s">
        <v>1940</v>
      </c>
      <c r="D7713" s="21" t="s">
        <v>11726</v>
      </c>
      <c r="E7713" s="21" t="s">
        <v>48</v>
      </c>
      <c r="F7713" s="21" t="s">
        <v>6849</v>
      </c>
      <c r="G7713" s="21" t="s">
        <v>6850</v>
      </c>
      <c r="H7713" s="21" t="s">
        <v>105</v>
      </c>
      <c r="I7713" s="21" t="s">
        <v>23</v>
      </c>
      <c r="J7713" s="21" t="s">
        <v>7915</v>
      </c>
      <c r="K7713" s="21" t="s">
        <v>118</v>
      </c>
      <c r="L7713" s="21">
        <v>54880</v>
      </c>
      <c r="M7713" s="21" t="s">
        <v>108</v>
      </c>
      <c r="N7713" s="21" t="s">
        <v>660</v>
      </c>
      <c r="O7713" s="21" t="s">
        <v>43</v>
      </c>
      <c r="P7713" s="21" t="s">
        <v>67</v>
      </c>
      <c r="Q7713" s="21" t="s">
        <v>661</v>
      </c>
      <c r="R7713" s="22">
        <v>14.7</v>
      </c>
    </row>
    <row r="7714" spans="1:18" x14ac:dyDescent="0.2">
      <c r="A7714" s="21">
        <v>7262</v>
      </c>
      <c r="B7714" s="21" t="s">
        <v>10228</v>
      </c>
      <c r="C7714" s="21" t="s">
        <v>11850</v>
      </c>
      <c r="D7714" s="21" t="s">
        <v>1877</v>
      </c>
      <c r="E7714" s="21" t="s">
        <v>19</v>
      </c>
      <c r="F7714" s="21" t="s">
        <v>4136</v>
      </c>
      <c r="G7714" s="21" t="s">
        <v>4137</v>
      </c>
      <c r="H7714" s="21" t="s">
        <v>38</v>
      </c>
      <c r="I7714" s="21" t="s">
        <v>23</v>
      </c>
      <c r="J7714" s="21" t="s">
        <v>6067</v>
      </c>
      <c r="K7714" s="21" t="s">
        <v>40</v>
      </c>
      <c r="L7714" s="21">
        <v>91360</v>
      </c>
      <c r="M7714" s="21" t="s">
        <v>41</v>
      </c>
      <c r="N7714" s="21" t="s">
        <v>8643</v>
      </c>
      <c r="O7714" s="21" t="s">
        <v>43</v>
      </c>
      <c r="P7714" s="21" t="s">
        <v>67</v>
      </c>
      <c r="Q7714" s="21" t="s">
        <v>8644</v>
      </c>
      <c r="R7714" s="22">
        <v>14.7</v>
      </c>
    </row>
    <row r="7715" spans="1:18" x14ac:dyDescent="0.2">
      <c r="A7715" s="21">
        <v>2198</v>
      </c>
      <c r="B7715" s="21" t="s">
        <v>5770</v>
      </c>
      <c r="C7715" s="21" t="s">
        <v>5771</v>
      </c>
      <c r="D7715" s="21" t="s">
        <v>11894</v>
      </c>
      <c r="E7715" s="21" t="s">
        <v>48</v>
      </c>
      <c r="F7715" s="21" t="s">
        <v>5588</v>
      </c>
      <c r="G7715" s="21" t="s">
        <v>5589</v>
      </c>
      <c r="H7715" s="21" t="s">
        <v>22</v>
      </c>
      <c r="I7715" s="21" t="s">
        <v>23</v>
      </c>
      <c r="J7715" s="21" t="s">
        <v>2054</v>
      </c>
      <c r="K7715" s="21" t="s">
        <v>403</v>
      </c>
      <c r="L7715" s="21">
        <v>36116</v>
      </c>
      <c r="M7715" s="21" t="s">
        <v>26</v>
      </c>
      <c r="N7715" s="21" t="s">
        <v>2477</v>
      </c>
      <c r="O7715" s="21" t="s">
        <v>43</v>
      </c>
      <c r="P7715" s="21" t="s">
        <v>67</v>
      </c>
      <c r="Q7715" s="21" t="s">
        <v>2478</v>
      </c>
      <c r="R7715" s="22">
        <v>14.67</v>
      </c>
    </row>
    <row r="7716" spans="1:18" x14ac:dyDescent="0.2">
      <c r="A7716" s="21">
        <v>6062</v>
      </c>
      <c r="B7716" s="21" t="s">
        <v>9485</v>
      </c>
      <c r="C7716" s="21" t="s">
        <v>11753</v>
      </c>
      <c r="D7716" s="21" t="s">
        <v>3559</v>
      </c>
      <c r="E7716" s="21" t="s">
        <v>48</v>
      </c>
      <c r="F7716" s="21" t="s">
        <v>2443</v>
      </c>
      <c r="G7716" s="21" t="s">
        <v>2444</v>
      </c>
      <c r="H7716" s="21" t="s">
        <v>105</v>
      </c>
      <c r="I7716" s="21" t="s">
        <v>23</v>
      </c>
      <c r="J7716" s="21" t="s">
        <v>440</v>
      </c>
      <c r="K7716" s="21" t="s">
        <v>300</v>
      </c>
      <c r="L7716" s="21">
        <v>14609</v>
      </c>
      <c r="M7716" s="21" t="s">
        <v>158</v>
      </c>
      <c r="N7716" s="21" t="s">
        <v>1268</v>
      </c>
      <c r="O7716" s="21" t="s">
        <v>43</v>
      </c>
      <c r="P7716" s="21" t="s">
        <v>67</v>
      </c>
      <c r="Q7716" s="21" t="s">
        <v>1269</v>
      </c>
      <c r="R7716" s="22">
        <v>14.67</v>
      </c>
    </row>
    <row r="7717" spans="1:18" x14ac:dyDescent="0.2">
      <c r="A7717" s="21">
        <v>9628</v>
      </c>
      <c r="B7717" s="21" t="s">
        <v>11610</v>
      </c>
      <c r="C7717" s="21" t="s">
        <v>4698</v>
      </c>
      <c r="D7717" s="21" t="s">
        <v>4503</v>
      </c>
      <c r="E7717" s="21" t="s">
        <v>48</v>
      </c>
      <c r="F7717" s="21" t="s">
        <v>5822</v>
      </c>
      <c r="G7717" s="21" t="s">
        <v>5823</v>
      </c>
      <c r="H7717" s="21" t="s">
        <v>22</v>
      </c>
      <c r="I7717" s="21" t="s">
        <v>23</v>
      </c>
      <c r="J7717" s="21" t="s">
        <v>994</v>
      </c>
      <c r="K7717" s="21" t="s">
        <v>266</v>
      </c>
      <c r="L7717" s="21">
        <v>48227</v>
      </c>
      <c r="M7717" s="21" t="s">
        <v>108</v>
      </c>
      <c r="N7717" s="21" t="s">
        <v>3412</v>
      </c>
      <c r="O7717" s="21" t="s">
        <v>43</v>
      </c>
      <c r="P7717" s="21" t="s">
        <v>74</v>
      </c>
      <c r="Q7717" s="21" t="s">
        <v>3413</v>
      </c>
      <c r="R7717" s="22">
        <v>14.67</v>
      </c>
    </row>
    <row r="7718" spans="1:18" x14ac:dyDescent="0.2">
      <c r="A7718" s="21">
        <v>992</v>
      </c>
      <c r="B7718" s="21" t="s">
        <v>3371</v>
      </c>
      <c r="C7718" s="21" t="s">
        <v>11962</v>
      </c>
      <c r="D7718" s="21" t="s">
        <v>11744</v>
      </c>
      <c r="E7718" s="21" t="s">
        <v>206</v>
      </c>
      <c r="F7718" s="21" t="s">
        <v>612</v>
      </c>
      <c r="G7718" s="21" t="s">
        <v>613</v>
      </c>
      <c r="H7718" s="21" t="s">
        <v>22</v>
      </c>
      <c r="I7718" s="21" t="s">
        <v>23</v>
      </c>
      <c r="J7718" s="21" t="s">
        <v>299</v>
      </c>
      <c r="K7718" s="21" t="s">
        <v>300</v>
      </c>
      <c r="L7718" s="21">
        <v>10024</v>
      </c>
      <c r="M7718" s="21" t="s">
        <v>158</v>
      </c>
      <c r="N7718" s="21" t="s">
        <v>2760</v>
      </c>
      <c r="O7718" s="21" t="s">
        <v>43</v>
      </c>
      <c r="P7718" s="21" t="s">
        <v>74</v>
      </c>
      <c r="Q7718" s="21" t="s">
        <v>2761</v>
      </c>
      <c r="R7718" s="22">
        <v>14.624000000000001</v>
      </c>
    </row>
    <row r="7719" spans="1:18" x14ac:dyDescent="0.2">
      <c r="A7719" s="21">
        <v>2464</v>
      </c>
      <c r="B7719" s="21" t="s">
        <v>6192</v>
      </c>
      <c r="C7719" s="21" t="s">
        <v>11795</v>
      </c>
      <c r="D7719" s="21" t="s">
        <v>11729</v>
      </c>
      <c r="E7719" s="21" t="s">
        <v>48</v>
      </c>
      <c r="F7719" s="21" t="s">
        <v>4086</v>
      </c>
      <c r="G7719" s="21" t="s">
        <v>4087</v>
      </c>
      <c r="H7719" s="21" t="s">
        <v>22</v>
      </c>
      <c r="I7719" s="21" t="s">
        <v>23</v>
      </c>
      <c r="J7719" s="21" t="s">
        <v>299</v>
      </c>
      <c r="K7719" s="21" t="s">
        <v>300</v>
      </c>
      <c r="L7719" s="21">
        <v>10009</v>
      </c>
      <c r="M7719" s="21" t="s">
        <v>158</v>
      </c>
      <c r="N7719" s="21" t="s">
        <v>6039</v>
      </c>
      <c r="O7719" s="21" t="s">
        <v>43</v>
      </c>
      <c r="P7719" s="21" t="s">
        <v>74</v>
      </c>
      <c r="Q7719" s="21" t="s">
        <v>6040</v>
      </c>
      <c r="R7719" s="22">
        <v>14.624000000000001</v>
      </c>
    </row>
    <row r="7720" spans="1:18" x14ac:dyDescent="0.2">
      <c r="A7720" s="21">
        <v>5230</v>
      </c>
      <c r="B7720" s="21" t="s">
        <v>8882</v>
      </c>
      <c r="C7720" s="21" t="s">
        <v>4477</v>
      </c>
      <c r="D7720" s="21" t="s">
        <v>6185</v>
      </c>
      <c r="E7720" s="21" t="s">
        <v>19</v>
      </c>
      <c r="F7720" s="21" t="s">
        <v>1889</v>
      </c>
      <c r="G7720" s="21" t="s">
        <v>1890</v>
      </c>
      <c r="H7720" s="21" t="s">
        <v>22</v>
      </c>
      <c r="I7720" s="21" t="s">
        <v>23</v>
      </c>
      <c r="J7720" s="21" t="s">
        <v>3952</v>
      </c>
      <c r="K7720" s="21" t="s">
        <v>40</v>
      </c>
      <c r="L7720" s="21">
        <v>93727</v>
      </c>
      <c r="M7720" s="21" t="s">
        <v>41</v>
      </c>
      <c r="N7720" s="21" t="s">
        <v>6039</v>
      </c>
      <c r="O7720" s="21" t="s">
        <v>43</v>
      </c>
      <c r="P7720" s="21" t="s">
        <v>74</v>
      </c>
      <c r="Q7720" s="21" t="s">
        <v>6040</v>
      </c>
      <c r="R7720" s="22">
        <v>14.624000000000001</v>
      </c>
    </row>
    <row r="7721" spans="1:18" x14ac:dyDescent="0.2">
      <c r="A7721" s="21">
        <v>3</v>
      </c>
      <c r="B7721" s="21" t="s">
        <v>34</v>
      </c>
      <c r="C7721" s="21" t="s">
        <v>11711</v>
      </c>
      <c r="D7721" s="21" t="s">
        <v>35</v>
      </c>
      <c r="E7721" s="21" t="s">
        <v>19</v>
      </c>
      <c r="F7721" s="21" t="s">
        <v>36</v>
      </c>
      <c r="G7721" s="21" t="s">
        <v>37</v>
      </c>
      <c r="H7721" s="21" t="s">
        <v>38</v>
      </c>
      <c r="I7721" s="21" t="s">
        <v>23</v>
      </c>
      <c r="J7721" s="21" t="s">
        <v>39</v>
      </c>
      <c r="K7721" s="21" t="s">
        <v>40</v>
      </c>
      <c r="L7721" s="21">
        <v>90036</v>
      </c>
      <c r="M7721" s="21" t="s">
        <v>41</v>
      </c>
      <c r="N7721" s="21" t="s">
        <v>42</v>
      </c>
      <c r="O7721" s="21" t="s">
        <v>43</v>
      </c>
      <c r="P7721" s="21" t="s">
        <v>44</v>
      </c>
      <c r="Q7721" s="21" t="s">
        <v>45</v>
      </c>
      <c r="R7721" s="22">
        <v>14.62</v>
      </c>
    </row>
    <row r="7722" spans="1:18" x14ac:dyDescent="0.2">
      <c r="A7722" s="21">
        <v>159</v>
      </c>
      <c r="B7722" s="21" t="s">
        <v>726</v>
      </c>
      <c r="C7722" s="21" t="s">
        <v>727</v>
      </c>
      <c r="D7722" s="21" t="s">
        <v>728</v>
      </c>
      <c r="E7722" s="21" t="s">
        <v>48</v>
      </c>
      <c r="F7722" s="21" t="s">
        <v>729</v>
      </c>
      <c r="G7722" s="21" t="s">
        <v>730</v>
      </c>
      <c r="H7722" s="21" t="s">
        <v>22</v>
      </c>
      <c r="I7722" s="21" t="s">
        <v>23</v>
      </c>
      <c r="J7722" s="21" t="s">
        <v>731</v>
      </c>
      <c r="K7722" s="21" t="s">
        <v>732</v>
      </c>
      <c r="L7722" s="21">
        <v>73034</v>
      </c>
      <c r="M7722" s="21" t="s">
        <v>108</v>
      </c>
      <c r="N7722" s="21" t="s">
        <v>733</v>
      </c>
      <c r="O7722" s="21" t="s">
        <v>43</v>
      </c>
      <c r="P7722" s="21" t="s">
        <v>44</v>
      </c>
      <c r="Q7722" s="21" t="s">
        <v>734</v>
      </c>
      <c r="R7722" s="22">
        <v>14.62</v>
      </c>
    </row>
    <row r="7723" spans="1:18" x14ac:dyDescent="0.2">
      <c r="A7723" s="21">
        <v>687</v>
      </c>
      <c r="B7723" s="21" t="s">
        <v>2514</v>
      </c>
      <c r="C7723" s="21" t="s">
        <v>11888</v>
      </c>
      <c r="D7723" s="21" t="s">
        <v>11889</v>
      </c>
      <c r="E7723" s="21" t="s">
        <v>206</v>
      </c>
      <c r="F7723" s="21" t="s">
        <v>2515</v>
      </c>
      <c r="G7723" s="21" t="s">
        <v>2516</v>
      </c>
      <c r="H7723" s="21" t="s">
        <v>22</v>
      </c>
      <c r="I7723" s="21" t="s">
        <v>23</v>
      </c>
      <c r="J7723" s="21" t="s">
        <v>370</v>
      </c>
      <c r="K7723" s="21" t="s">
        <v>1675</v>
      </c>
      <c r="L7723" s="21">
        <v>39212</v>
      </c>
      <c r="M7723" s="21" t="s">
        <v>26</v>
      </c>
      <c r="N7723" s="21" t="s">
        <v>2517</v>
      </c>
      <c r="O7723" s="21" t="s">
        <v>43</v>
      </c>
      <c r="P7723" s="21" t="s">
        <v>44</v>
      </c>
      <c r="Q7723" s="21" t="s">
        <v>2518</v>
      </c>
      <c r="R7723" s="22">
        <v>14.62</v>
      </c>
    </row>
    <row r="7724" spans="1:18" x14ac:dyDescent="0.2">
      <c r="A7724" s="21">
        <v>846</v>
      </c>
      <c r="B7724" s="21" t="s">
        <v>2960</v>
      </c>
      <c r="C7724" s="21" t="s">
        <v>11768</v>
      </c>
      <c r="D7724" s="21" t="s">
        <v>11923</v>
      </c>
      <c r="E7724" s="21" t="s">
        <v>206</v>
      </c>
      <c r="F7724" s="21" t="s">
        <v>2961</v>
      </c>
      <c r="G7724" s="21" t="s">
        <v>2962</v>
      </c>
      <c r="H7724" s="21" t="s">
        <v>38</v>
      </c>
      <c r="I7724" s="21" t="s">
        <v>23</v>
      </c>
      <c r="J7724" s="21" t="s">
        <v>39</v>
      </c>
      <c r="K7724" s="21" t="s">
        <v>40</v>
      </c>
      <c r="L7724" s="21">
        <v>90036</v>
      </c>
      <c r="M7724" s="21" t="s">
        <v>41</v>
      </c>
      <c r="N7724" s="21" t="s">
        <v>2969</v>
      </c>
      <c r="O7724" s="21" t="s">
        <v>43</v>
      </c>
      <c r="P7724" s="21" t="s">
        <v>44</v>
      </c>
      <c r="Q7724" s="21" t="s">
        <v>2970</v>
      </c>
      <c r="R7724" s="22">
        <v>14.62</v>
      </c>
    </row>
    <row r="7725" spans="1:18" x14ac:dyDescent="0.2">
      <c r="A7725" s="21">
        <v>2018</v>
      </c>
      <c r="B7725" s="21" t="s">
        <v>5507</v>
      </c>
      <c r="C7725" s="21" t="s">
        <v>4683</v>
      </c>
      <c r="D7725" s="21" t="s">
        <v>2885</v>
      </c>
      <c r="E7725" s="21" t="s">
        <v>48</v>
      </c>
      <c r="F7725" s="21" t="s">
        <v>3002</v>
      </c>
      <c r="G7725" s="21" t="s">
        <v>3003</v>
      </c>
      <c r="H7725" s="21" t="s">
        <v>22</v>
      </c>
      <c r="I7725" s="21" t="s">
        <v>23</v>
      </c>
      <c r="J7725" s="21" t="s">
        <v>5508</v>
      </c>
      <c r="K7725" s="21" t="s">
        <v>40</v>
      </c>
      <c r="L7725" s="21">
        <v>92404</v>
      </c>
      <c r="M7725" s="21" t="s">
        <v>41</v>
      </c>
      <c r="N7725" s="21" t="s">
        <v>42</v>
      </c>
      <c r="O7725" s="21" t="s">
        <v>43</v>
      </c>
      <c r="P7725" s="21" t="s">
        <v>44</v>
      </c>
      <c r="Q7725" s="21" t="s">
        <v>45</v>
      </c>
      <c r="R7725" s="22">
        <v>14.62</v>
      </c>
    </row>
    <row r="7726" spans="1:18" x14ac:dyDescent="0.2">
      <c r="A7726" s="21">
        <v>2038</v>
      </c>
      <c r="B7726" s="21" t="s">
        <v>5527</v>
      </c>
      <c r="C7726" s="21" t="s">
        <v>5528</v>
      </c>
      <c r="D7726" s="21" t="s">
        <v>5529</v>
      </c>
      <c r="E7726" s="21" t="s">
        <v>48</v>
      </c>
      <c r="F7726" s="21" t="s">
        <v>1895</v>
      </c>
      <c r="G7726" s="21" t="s">
        <v>1896</v>
      </c>
      <c r="H7726" s="21" t="s">
        <v>105</v>
      </c>
      <c r="I7726" s="21" t="s">
        <v>23</v>
      </c>
      <c r="J7726" s="21" t="s">
        <v>5530</v>
      </c>
      <c r="K7726" s="21" t="s">
        <v>1992</v>
      </c>
      <c r="L7726" s="21">
        <v>59715</v>
      </c>
      <c r="M7726" s="21" t="s">
        <v>41</v>
      </c>
      <c r="N7726" s="21" t="s">
        <v>4956</v>
      </c>
      <c r="O7726" s="21" t="s">
        <v>43</v>
      </c>
      <c r="P7726" s="21" t="s">
        <v>44</v>
      </c>
      <c r="Q7726" s="21" t="s">
        <v>4957</v>
      </c>
      <c r="R7726" s="22">
        <v>14.62</v>
      </c>
    </row>
    <row r="7727" spans="1:18" x14ac:dyDescent="0.2">
      <c r="A7727" s="21">
        <v>2314</v>
      </c>
      <c r="B7727" s="21" t="s">
        <v>5967</v>
      </c>
      <c r="C7727" s="21" t="s">
        <v>2200</v>
      </c>
      <c r="D7727" s="21" t="s">
        <v>2403</v>
      </c>
      <c r="E7727" s="21" t="s">
        <v>48</v>
      </c>
      <c r="F7727" s="21" t="s">
        <v>5968</v>
      </c>
      <c r="G7727" s="21" t="s">
        <v>5969</v>
      </c>
      <c r="H7727" s="21" t="s">
        <v>38</v>
      </c>
      <c r="I7727" s="21" t="s">
        <v>23</v>
      </c>
      <c r="J7727" s="21" t="s">
        <v>5970</v>
      </c>
      <c r="K7727" s="21" t="s">
        <v>5971</v>
      </c>
      <c r="L7727" s="21">
        <v>57103</v>
      </c>
      <c r="M7727" s="21" t="s">
        <v>108</v>
      </c>
      <c r="N7727" s="21" t="s">
        <v>2969</v>
      </c>
      <c r="O7727" s="21" t="s">
        <v>43</v>
      </c>
      <c r="P7727" s="21" t="s">
        <v>44</v>
      </c>
      <c r="Q7727" s="21" t="s">
        <v>2970</v>
      </c>
      <c r="R7727" s="22">
        <v>14.62</v>
      </c>
    </row>
    <row r="7728" spans="1:18" x14ac:dyDescent="0.2">
      <c r="A7728" s="21">
        <v>4706</v>
      </c>
      <c r="B7728" s="21" t="s">
        <v>8498</v>
      </c>
      <c r="C7728" s="21" t="s">
        <v>5332</v>
      </c>
      <c r="D7728" s="21" t="s">
        <v>4904</v>
      </c>
      <c r="E7728" s="21" t="s">
        <v>206</v>
      </c>
      <c r="F7728" s="21" t="s">
        <v>1474</v>
      </c>
      <c r="G7728" s="21" t="s">
        <v>1475</v>
      </c>
      <c r="H7728" s="21" t="s">
        <v>22</v>
      </c>
      <c r="I7728" s="21" t="s">
        <v>23</v>
      </c>
      <c r="J7728" s="21" t="s">
        <v>8499</v>
      </c>
      <c r="K7728" s="21" t="s">
        <v>844</v>
      </c>
      <c r="L7728" s="21">
        <v>6708</v>
      </c>
      <c r="M7728" s="21" t="s">
        <v>158</v>
      </c>
      <c r="N7728" s="21" t="s">
        <v>733</v>
      </c>
      <c r="O7728" s="21" t="s">
        <v>43</v>
      </c>
      <c r="P7728" s="21" t="s">
        <v>44</v>
      </c>
      <c r="Q7728" s="21" t="s">
        <v>734</v>
      </c>
      <c r="R7728" s="22">
        <v>14.62</v>
      </c>
    </row>
    <row r="7729" spans="1:18" x14ac:dyDescent="0.2">
      <c r="A7729" s="21">
        <v>5668</v>
      </c>
      <c r="B7729" s="21" t="s">
        <v>9233</v>
      </c>
      <c r="C7729" s="21" t="s">
        <v>12133</v>
      </c>
      <c r="D7729" s="21" t="s">
        <v>399</v>
      </c>
      <c r="E7729" s="21" t="s">
        <v>48</v>
      </c>
      <c r="F7729" s="21" t="s">
        <v>3191</v>
      </c>
      <c r="G7729" s="21" t="s">
        <v>3192</v>
      </c>
      <c r="H7729" s="21" t="s">
        <v>22</v>
      </c>
      <c r="I7729" s="21" t="s">
        <v>23</v>
      </c>
      <c r="J7729" s="21" t="s">
        <v>96</v>
      </c>
      <c r="K7729" s="21" t="s">
        <v>97</v>
      </c>
      <c r="L7729" s="21">
        <v>98103</v>
      </c>
      <c r="M7729" s="21" t="s">
        <v>41</v>
      </c>
      <c r="N7729" s="21" t="s">
        <v>2969</v>
      </c>
      <c r="O7729" s="21" t="s">
        <v>43</v>
      </c>
      <c r="P7729" s="21" t="s">
        <v>44</v>
      </c>
      <c r="Q7729" s="21" t="s">
        <v>2970</v>
      </c>
      <c r="R7729" s="22">
        <v>14.62</v>
      </c>
    </row>
    <row r="7730" spans="1:18" x14ac:dyDescent="0.2">
      <c r="A7730" s="21">
        <v>6392</v>
      </c>
      <c r="B7730" s="21" t="s">
        <v>9705</v>
      </c>
      <c r="C7730" s="21" t="s">
        <v>7202</v>
      </c>
      <c r="D7730" s="21" t="s">
        <v>2619</v>
      </c>
      <c r="E7730" s="21" t="s">
        <v>48</v>
      </c>
      <c r="F7730" s="21" t="s">
        <v>115</v>
      </c>
      <c r="G7730" s="21" t="s">
        <v>116</v>
      </c>
      <c r="H7730" s="21" t="s">
        <v>22</v>
      </c>
      <c r="I7730" s="21" t="s">
        <v>23</v>
      </c>
      <c r="J7730" s="21" t="s">
        <v>299</v>
      </c>
      <c r="K7730" s="21" t="s">
        <v>300</v>
      </c>
      <c r="L7730" s="21">
        <v>10011</v>
      </c>
      <c r="M7730" s="21" t="s">
        <v>158</v>
      </c>
      <c r="N7730" s="21" t="s">
        <v>7046</v>
      </c>
      <c r="O7730" s="21" t="s">
        <v>43</v>
      </c>
      <c r="P7730" s="21" t="s">
        <v>91</v>
      </c>
      <c r="Q7730" s="21" t="s">
        <v>7047</v>
      </c>
      <c r="R7730" s="22">
        <v>14.62</v>
      </c>
    </row>
    <row r="7731" spans="1:18" x14ac:dyDescent="0.2">
      <c r="A7731" s="21">
        <v>8793</v>
      </c>
      <c r="B7731" s="21" t="s">
        <v>11106</v>
      </c>
      <c r="C7731" s="21" t="s">
        <v>1710</v>
      </c>
      <c r="D7731" s="21" t="s">
        <v>3764</v>
      </c>
      <c r="E7731" s="21" t="s">
        <v>206</v>
      </c>
      <c r="F7731" s="21" t="s">
        <v>1557</v>
      </c>
      <c r="G7731" s="21" t="s">
        <v>1558</v>
      </c>
      <c r="H7731" s="21" t="s">
        <v>38</v>
      </c>
      <c r="I7731" s="21" t="s">
        <v>23</v>
      </c>
      <c r="J7731" s="21" t="s">
        <v>39</v>
      </c>
      <c r="K7731" s="21" t="s">
        <v>40</v>
      </c>
      <c r="L7731" s="21">
        <v>90008</v>
      </c>
      <c r="M7731" s="21" t="s">
        <v>41</v>
      </c>
      <c r="N7731" s="21" t="s">
        <v>2517</v>
      </c>
      <c r="O7731" s="21" t="s">
        <v>43</v>
      </c>
      <c r="P7731" s="21" t="s">
        <v>44</v>
      </c>
      <c r="Q7731" s="21" t="s">
        <v>2518</v>
      </c>
      <c r="R7731" s="22">
        <v>14.62</v>
      </c>
    </row>
    <row r="7732" spans="1:18" x14ac:dyDescent="0.2">
      <c r="A7732" s="21">
        <v>9441</v>
      </c>
      <c r="B7732" s="21" t="s">
        <v>11487</v>
      </c>
      <c r="C7732" s="21" t="s">
        <v>3378</v>
      </c>
      <c r="D7732" s="21" t="s">
        <v>5142</v>
      </c>
      <c r="E7732" s="21" t="s">
        <v>48</v>
      </c>
      <c r="F7732" s="21" t="s">
        <v>9289</v>
      </c>
      <c r="G7732" s="21" t="s">
        <v>9290</v>
      </c>
      <c r="H7732" s="21" t="s">
        <v>22</v>
      </c>
      <c r="I7732" s="21" t="s">
        <v>23</v>
      </c>
      <c r="J7732" s="21" t="s">
        <v>299</v>
      </c>
      <c r="K7732" s="21" t="s">
        <v>300</v>
      </c>
      <c r="L7732" s="21">
        <v>10035</v>
      </c>
      <c r="M7732" s="21" t="s">
        <v>158</v>
      </c>
      <c r="N7732" s="21" t="s">
        <v>7046</v>
      </c>
      <c r="O7732" s="21" t="s">
        <v>43</v>
      </c>
      <c r="P7732" s="21" t="s">
        <v>91</v>
      </c>
      <c r="Q7732" s="21" t="s">
        <v>7047</v>
      </c>
      <c r="R7732" s="22">
        <v>14.62</v>
      </c>
    </row>
    <row r="7733" spans="1:18" x14ac:dyDescent="0.2">
      <c r="A7733" s="21">
        <v>6183</v>
      </c>
      <c r="B7733" s="21" t="s">
        <v>9562</v>
      </c>
      <c r="C7733" s="21" t="s">
        <v>179</v>
      </c>
      <c r="D7733" s="21" t="s">
        <v>1177</v>
      </c>
      <c r="E7733" s="21" t="s">
        <v>48</v>
      </c>
      <c r="F7733" s="21" t="s">
        <v>6885</v>
      </c>
      <c r="G7733" s="21" t="s">
        <v>6886</v>
      </c>
      <c r="H7733" s="21" t="s">
        <v>22</v>
      </c>
      <c r="I7733" s="21" t="s">
        <v>23</v>
      </c>
      <c r="J7733" s="21" t="s">
        <v>432</v>
      </c>
      <c r="K7733" s="21" t="s">
        <v>433</v>
      </c>
      <c r="L7733" s="21">
        <v>29203</v>
      </c>
      <c r="M7733" s="21" t="s">
        <v>26</v>
      </c>
      <c r="N7733" s="21" t="s">
        <v>1545</v>
      </c>
      <c r="O7733" s="21" t="s">
        <v>43</v>
      </c>
      <c r="P7733" s="21" t="s">
        <v>74</v>
      </c>
      <c r="Q7733" s="21" t="s">
        <v>1546</v>
      </c>
      <c r="R7733" s="22">
        <v>14.6</v>
      </c>
    </row>
    <row r="7734" spans="1:18" x14ac:dyDescent="0.2">
      <c r="A7734" s="21">
        <v>930</v>
      </c>
      <c r="B7734" s="21" t="s">
        <v>3214</v>
      </c>
      <c r="C7734" s="21" t="s">
        <v>3215</v>
      </c>
      <c r="D7734" s="21" t="s">
        <v>1264</v>
      </c>
      <c r="E7734" s="21" t="s">
        <v>206</v>
      </c>
      <c r="F7734" s="21" t="s">
        <v>2536</v>
      </c>
      <c r="G7734" s="21" t="s">
        <v>2537</v>
      </c>
      <c r="H7734" s="21" t="s">
        <v>22</v>
      </c>
      <c r="I7734" s="21" t="s">
        <v>23</v>
      </c>
      <c r="J7734" s="21" t="s">
        <v>3216</v>
      </c>
      <c r="K7734" s="21" t="s">
        <v>564</v>
      </c>
      <c r="L7734" s="21">
        <v>43615</v>
      </c>
      <c r="M7734" s="21" t="s">
        <v>158</v>
      </c>
      <c r="N7734" s="21" t="s">
        <v>2133</v>
      </c>
      <c r="O7734" s="21" t="s">
        <v>43</v>
      </c>
      <c r="P7734" s="21" t="s">
        <v>67</v>
      </c>
      <c r="Q7734" s="21" t="s">
        <v>2134</v>
      </c>
      <c r="R7734" s="22">
        <v>14.592000000000001</v>
      </c>
    </row>
    <row r="7735" spans="1:18" x14ac:dyDescent="0.2">
      <c r="A7735" s="21">
        <v>6261</v>
      </c>
      <c r="B7735" s="21" t="s">
        <v>9619</v>
      </c>
      <c r="C7735" s="21" t="s">
        <v>12102</v>
      </c>
      <c r="D7735" s="21" t="s">
        <v>9620</v>
      </c>
      <c r="E7735" s="21" t="s">
        <v>48</v>
      </c>
      <c r="F7735" s="21" t="s">
        <v>1918</v>
      </c>
      <c r="G7735" s="21" t="s">
        <v>1919</v>
      </c>
      <c r="H7735" s="21" t="s">
        <v>22</v>
      </c>
      <c r="I7735" s="21" t="s">
        <v>23</v>
      </c>
      <c r="J7735" s="21" t="s">
        <v>96</v>
      </c>
      <c r="K7735" s="21" t="s">
        <v>97</v>
      </c>
      <c r="L7735" s="21">
        <v>98115</v>
      </c>
      <c r="M7735" s="21" t="s">
        <v>41</v>
      </c>
      <c r="N7735" s="21" t="s">
        <v>2301</v>
      </c>
      <c r="O7735" s="21" t="s">
        <v>43</v>
      </c>
      <c r="P7735" s="21" t="s">
        <v>74</v>
      </c>
      <c r="Q7735" s="21" t="s">
        <v>2302</v>
      </c>
      <c r="R7735" s="22">
        <v>14.592000000000001</v>
      </c>
    </row>
    <row r="7736" spans="1:18" x14ac:dyDescent="0.2">
      <c r="A7736" s="21">
        <v>7050</v>
      </c>
      <c r="B7736" s="21" t="s">
        <v>10109</v>
      </c>
      <c r="C7736" s="21" t="s">
        <v>605</v>
      </c>
      <c r="D7736" s="21" t="s">
        <v>5089</v>
      </c>
      <c r="E7736" s="21" t="s">
        <v>48</v>
      </c>
      <c r="F7736" s="21" t="s">
        <v>5862</v>
      </c>
      <c r="G7736" s="21" t="s">
        <v>5863</v>
      </c>
      <c r="H7736" s="21" t="s">
        <v>105</v>
      </c>
      <c r="I7736" s="21" t="s">
        <v>23</v>
      </c>
      <c r="J7736" s="21" t="s">
        <v>515</v>
      </c>
      <c r="K7736" s="21" t="s">
        <v>516</v>
      </c>
      <c r="L7736" s="21">
        <v>80013</v>
      </c>
      <c r="M7736" s="21" t="s">
        <v>41</v>
      </c>
      <c r="N7736" s="21" t="s">
        <v>7695</v>
      </c>
      <c r="O7736" s="21" t="s">
        <v>43</v>
      </c>
      <c r="P7736" s="21" t="s">
        <v>67</v>
      </c>
      <c r="Q7736" s="21" t="s">
        <v>7696</v>
      </c>
      <c r="R7736" s="22">
        <v>14.576000000000001</v>
      </c>
    </row>
    <row r="7737" spans="1:18" x14ac:dyDescent="0.2">
      <c r="A7737" s="21">
        <v>9152</v>
      </c>
      <c r="B7737" s="21" t="s">
        <v>11322</v>
      </c>
      <c r="C7737" s="21" t="s">
        <v>4080</v>
      </c>
      <c r="D7737" s="21" t="s">
        <v>4846</v>
      </c>
      <c r="E7737" s="21" t="s">
        <v>19</v>
      </c>
      <c r="F7737" s="21" t="s">
        <v>327</v>
      </c>
      <c r="G7737" s="21" t="s">
        <v>328</v>
      </c>
      <c r="H7737" s="21" t="s">
        <v>22</v>
      </c>
      <c r="I7737" s="21" t="s">
        <v>23</v>
      </c>
      <c r="J7737" s="21" t="s">
        <v>8558</v>
      </c>
      <c r="K7737" s="21" t="s">
        <v>348</v>
      </c>
      <c r="L7737" s="21">
        <v>85323</v>
      </c>
      <c r="M7737" s="21" t="s">
        <v>41</v>
      </c>
      <c r="N7737" s="21" t="s">
        <v>7695</v>
      </c>
      <c r="O7737" s="21" t="s">
        <v>43</v>
      </c>
      <c r="P7737" s="21" t="s">
        <v>67</v>
      </c>
      <c r="Q7737" s="21" t="s">
        <v>7696</v>
      </c>
      <c r="R7737" s="22">
        <v>14.576000000000001</v>
      </c>
    </row>
    <row r="7738" spans="1:18" x14ac:dyDescent="0.2">
      <c r="A7738" s="21">
        <v>59</v>
      </c>
      <c r="B7738" s="21" t="s">
        <v>306</v>
      </c>
      <c r="C7738" s="21" t="s">
        <v>307</v>
      </c>
      <c r="D7738" s="21" t="s">
        <v>308</v>
      </c>
      <c r="E7738" s="21" t="s">
        <v>206</v>
      </c>
      <c r="F7738" s="21" t="s">
        <v>309</v>
      </c>
      <c r="G7738" s="21" t="s">
        <v>310</v>
      </c>
      <c r="H7738" s="21" t="s">
        <v>22</v>
      </c>
      <c r="I7738" s="21" t="s">
        <v>23</v>
      </c>
      <c r="J7738" s="21" t="s">
        <v>311</v>
      </c>
      <c r="K7738" s="21" t="s">
        <v>300</v>
      </c>
      <c r="L7738" s="21">
        <v>12180</v>
      </c>
      <c r="M7738" s="21" t="s">
        <v>158</v>
      </c>
      <c r="N7738" s="21" t="s">
        <v>318</v>
      </c>
      <c r="O7738" s="21" t="s">
        <v>43</v>
      </c>
      <c r="P7738" s="21" t="s">
        <v>91</v>
      </c>
      <c r="Q7738" s="21" t="s">
        <v>319</v>
      </c>
      <c r="R7738" s="22">
        <v>14.56</v>
      </c>
    </row>
    <row r="7739" spans="1:18" x14ac:dyDescent="0.2">
      <c r="A7739" s="21">
        <v>3941</v>
      </c>
      <c r="B7739" s="21" t="s">
        <v>7834</v>
      </c>
      <c r="C7739" s="21" t="s">
        <v>3285</v>
      </c>
      <c r="D7739" s="21" t="s">
        <v>2339</v>
      </c>
      <c r="E7739" s="21" t="s">
        <v>48</v>
      </c>
      <c r="F7739" s="21" t="s">
        <v>3357</v>
      </c>
      <c r="G7739" s="21" t="s">
        <v>3358</v>
      </c>
      <c r="H7739" s="21" t="s">
        <v>22</v>
      </c>
      <c r="I7739" s="21" t="s">
        <v>23</v>
      </c>
      <c r="J7739" s="21" t="s">
        <v>299</v>
      </c>
      <c r="K7739" s="21" t="s">
        <v>300</v>
      </c>
      <c r="L7739" s="21">
        <v>10024</v>
      </c>
      <c r="M7739" s="21" t="s">
        <v>158</v>
      </c>
      <c r="N7739" s="21" t="s">
        <v>4590</v>
      </c>
      <c r="O7739" s="21" t="s">
        <v>28</v>
      </c>
      <c r="P7739" s="21" t="s">
        <v>64</v>
      </c>
      <c r="Q7739" s="21" t="s">
        <v>4591</v>
      </c>
      <c r="R7739" s="22">
        <v>14.56</v>
      </c>
    </row>
    <row r="7740" spans="1:18" x14ac:dyDescent="0.2">
      <c r="A7740" s="21">
        <v>6768</v>
      </c>
      <c r="B7740" s="21" t="s">
        <v>9927</v>
      </c>
      <c r="C7740" s="21" t="s">
        <v>85</v>
      </c>
      <c r="D7740" s="21" t="s">
        <v>2855</v>
      </c>
      <c r="E7740" s="21" t="s">
        <v>48</v>
      </c>
      <c r="F7740" s="21" t="s">
        <v>7184</v>
      </c>
      <c r="G7740" s="21" t="s">
        <v>7185</v>
      </c>
      <c r="H7740" s="21" t="s">
        <v>22</v>
      </c>
      <c r="I7740" s="21" t="s">
        <v>23</v>
      </c>
      <c r="J7740" s="21" t="s">
        <v>341</v>
      </c>
      <c r="K7740" s="21" t="s">
        <v>232</v>
      </c>
      <c r="L7740" s="21">
        <v>60653</v>
      </c>
      <c r="M7740" s="21" t="s">
        <v>108</v>
      </c>
      <c r="N7740" s="21" t="s">
        <v>4590</v>
      </c>
      <c r="O7740" s="21" t="s">
        <v>28</v>
      </c>
      <c r="P7740" s="21" t="s">
        <v>64</v>
      </c>
      <c r="Q7740" s="21" t="s">
        <v>4591</v>
      </c>
      <c r="R7740" s="22">
        <v>14.56</v>
      </c>
    </row>
    <row r="7741" spans="1:18" x14ac:dyDescent="0.2">
      <c r="A7741" s="21">
        <v>7470</v>
      </c>
      <c r="B7741" s="21" t="s">
        <v>10349</v>
      </c>
      <c r="C7741" s="21" t="s">
        <v>3129</v>
      </c>
      <c r="D7741" s="21" t="s">
        <v>604</v>
      </c>
      <c r="E7741" s="21" t="s">
        <v>48</v>
      </c>
      <c r="F7741" s="21" t="s">
        <v>3774</v>
      </c>
      <c r="G7741" s="21" t="s">
        <v>3775</v>
      </c>
      <c r="H7741" s="21" t="s">
        <v>22</v>
      </c>
      <c r="I7741" s="21" t="s">
        <v>23</v>
      </c>
      <c r="J7741" s="21" t="s">
        <v>299</v>
      </c>
      <c r="K7741" s="21" t="s">
        <v>300</v>
      </c>
      <c r="L7741" s="21">
        <v>10011</v>
      </c>
      <c r="M7741" s="21" t="s">
        <v>158</v>
      </c>
      <c r="N7741" s="21" t="s">
        <v>4590</v>
      </c>
      <c r="O7741" s="21" t="s">
        <v>28</v>
      </c>
      <c r="P7741" s="21" t="s">
        <v>64</v>
      </c>
      <c r="Q7741" s="21" t="s">
        <v>4591</v>
      </c>
      <c r="R7741" s="22">
        <v>14.56</v>
      </c>
    </row>
    <row r="7742" spans="1:18" x14ac:dyDescent="0.2">
      <c r="A7742" s="21">
        <v>9267</v>
      </c>
      <c r="B7742" s="21" t="s">
        <v>11384</v>
      </c>
      <c r="C7742" s="21" t="s">
        <v>12045</v>
      </c>
      <c r="D7742" s="21" t="s">
        <v>12103</v>
      </c>
      <c r="E7742" s="21" t="s">
        <v>206</v>
      </c>
      <c r="F7742" s="21" t="s">
        <v>1305</v>
      </c>
      <c r="G7742" s="21" t="s">
        <v>1306</v>
      </c>
      <c r="H7742" s="21" t="s">
        <v>105</v>
      </c>
      <c r="I7742" s="21" t="s">
        <v>23</v>
      </c>
      <c r="J7742" s="21" t="s">
        <v>4569</v>
      </c>
      <c r="K7742" s="21" t="s">
        <v>1567</v>
      </c>
      <c r="L7742" s="21">
        <v>89031</v>
      </c>
      <c r="M7742" s="21" t="s">
        <v>41</v>
      </c>
      <c r="N7742" s="21" t="s">
        <v>8387</v>
      </c>
      <c r="O7742" s="21" t="s">
        <v>28</v>
      </c>
      <c r="P7742" s="21" t="s">
        <v>64</v>
      </c>
      <c r="Q7742" s="21" t="s">
        <v>8388</v>
      </c>
      <c r="R7742" s="22">
        <v>14.56</v>
      </c>
    </row>
    <row r="7743" spans="1:18" x14ac:dyDescent="0.2">
      <c r="A7743" s="21">
        <v>1856</v>
      </c>
      <c r="B7743" s="21" t="s">
        <v>5222</v>
      </c>
      <c r="C7743" s="21" t="s">
        <v>1894</v>
      </c>
      <c r="D7743" s="21" t="s">
        <v>5223</v>
      </c>
      <c r="E7743" s="21" t="s">
        <v>48</v>
      </c>
      <c r="F7743" s="21" t="s">
        <v>4988</v>
      </c>
      <c r="G7743" s="21" t="s">
        <v>4989</v>
      </c>
      <c r="H7743" s="21" t="s">
        <v>38</v>
      </c>
      <c r="I7743" s="21" t="s">
        <v>23</v>
      </c>
      <c r="J7743" s="21" t="s">
        <v>39</v>
      </c>
      <c r="K7743" s="21" t="s">
        <v>40</v>
      </c>
      <c r="L7743" s="21">
        <v>90032</v>
      </c>
      <c r="M7743" s="21" t="s">
        <v>41</v>
      </c>
      <c r="N7743" s="21" t="s">
        <v>5224</v>
      </c>
      <c r="O7743" s="21" t="s">
        <v>43</v>
      </c>
      <c r="P7743" s="21" t="s">
        <v>67</v>
      </c>
      <c r="Q7743" s="21" t="s">
        <v>3447</v>
      </c>
      <c r="R7743" s="22">
        <v>14.52</v>
      </c>
    </row>
    <row r="7744" spans="1:18" x14ac:dyDescent="0.2">
      <c r="A7744" s="21">
        <v>5910</v>
      </c>
      <c r="B7744" s="21" t="s">
        <v>9398</v>
      </c>
      <c r="C7744" s="21" t="s">
        <v>11774</v>
      </c>
      <c r="D7744" s="21" t="s">
        <v>11980</v>
      </c>
      <c r="E7744" s="21" t="s">
        <v>48</v>
      </c>
      <c r="F7744" s="21" t="s">
        <v>4447</v>
      </c>
      <c r="G7744" s="21" t="s">
        <v>4448</v>
      </c>
      <c r="H7744" s="21" t="s">
        <v>38</v>
      </c>
      <c r="I7744" s="21" t="s">
        <v>23</v>
      </c>
      <c r="J7744" s="21" t="s">
        <v>710</v>
      </c>
      <c r="K7744" s="21" t="s">
        <v>40</v>
      </c>
      <c r="L7744" s="21">
        <v>95123</v>
      </c>
      <c r="M7744" s="21" t="s">
        <v>41</v>
      </c>
      <c r="N7744" s="21" t="s">
        <v>7599</v>
      </c>
      <c r="O7744" s="21" t="s">
        <v>28</v>
      </c>
      <c r="P7744" s="21" t="s">
        <v>64</v>
      </c>
      <c r="Q7744" s="21" t="s">
        <v>7600</v>
      </c>
      <c r="R7744" s="22">
        <v>14.52</v>
      </c>
    </row>
    <row r="7745" spans="1:18" x14ac:dyDescent="0.2">
      <c r="A7745" s="21">
        <v>3576</v>
      </c>
      <c r="B7745" s="21" t="s">
        <v>7499</v>
      </c>
      <c r="C7745" s="21" t="s">
        <v>4683</v>
      </c>
      <c r="D7745" s="21" t="s">
        <v>4747</v>
      </c>
      <c r="E7745" s="21" t="s">
        <v>48</v>
      </c>
      <c r="F7745" s="21" t="s">
        <v>4004</v>
      </c>
      <c r="G7745" s="21" t="s">
        <v>4005</v>
      </c>
      <c r="H7745" s="21" t="s">
        <v>22</v>
      </c>
      <c r="I7745" s="21" t="s">
        <v>23</v>
      </c>
      <c r="J7745" s="21" t="s">
        <v>7500</v>
      </c>
      <c r="K7745" s="21" t="s">
        <v>52</v>
      </c>
      <c r="L7745" s="21">
        <v>33161</v>
      </c>
      <c r="M7745" s="21" t="s">
        <v>26</v>
      </c>
      <c r="N7745" s="21" t="s">
        <v>2948</v>
      </c>
      <c r="O7745" s="21" t="s">
        <v>43</v>
      </c>
      <c r="P7745" s="21" t="s">
        <v>91</v>
      </c>
      <c r="Q7745" s="21" t="s">
        <v>2949</v>
      </c>
      <c r="R7745" s="22">
        <v>14.496</v>
      </c>
    </row>
    <row r="7746" spans="1:18" x14ac:dyDescent="0.2">
      <c r="A7746" s="21">
        <v>4131</v>
      </c>
      <c r="B7746" s="21" t="s">
        <v>8003</v>
      </c>
      <c r="C7746" s="21" t="s">
        <v>114</v>
      </c>
      <c r="D7746" s="21" t="s">
        <v>4699</v>
      </c>
      <c r="E7746" s="21" t="s">
        <v>48</v>
      </c>
      <c r="F7746" s="21" t="s">
        <v>4243</v>
      </c>
      <c r="G7746" s="21" t="s">
        <v>4244</v>
      </c>
      <c r="H7746" s="21" t="s">
        <v>38</v>
      </c>
      <c r="I7746" s="21" t="s">
        <v>23</v>
      </c>
      <c r="J7746" s="21" t="s">
        <v>341</v>
      </c>
      <c r="K7746" s="21" t="s">
        <v>232</v>
      </c>
      <c r="L7746" s="21">
        <v>60623</v>
      </c>
      <c r="M7746" s="21" t="s">
        <v>108</v>
      </c>
      <c r="N7746" s="21" t="s">
        <v>2173</v>
      </c>
      <c r="O7746" s="21" t="s">
        <v>43</v>
      </c>
      <c r="P7746" s="21" t="s">
        <v>74</v>
      </c>
      <c r="Q7746" s="21" t="s">
        <v>2174</v>
      </c>
      <c r="R7746" s="22">
        <v>14.48</v>
      </c>
    </row>
    <row r="7747" spans="1:18" x14ac:dyDescent="0.2">
      <c r="A7747" s="21">
        <v>5601</v>
      </c>
      <c r="B7747" s="21" t="s">
        <v>9175</v>
      </c>
      <c r="C7747" s="21" t="s">
        <v>11806</v>
      </c>
      <c r="D7747" s="21" t="s">
        <v>11806</v>
      </c>
      <c r="E7747" s="21" t="s">
        <v>1452</v>
      </c>
      <c r="F7747" s="21" t="s">
        <v>1522</v>
      </c>
      <c r="G7747" s="21" t="s">
        <v>1523</v>
      </c>
      <c r="H7747" s="21" t="s">
        <v>22</v>
      </c>
      <c r="I7747" s="21" t="s">
        <v>23</v>
      </c>
      <c r="J7747" s="21" t="s">
        <v>563</v>
      </c>
      <c r="K7747" s="21" t="s">
        <v>564</v>
      </c>
      <c r="L7747" s="21">
        <v>43229</v>
      </c>
      <c r="M7747" s="21" t="s">
        <v>158</v>
      </c>
      <c r="N7747" s="21" t="s">
        <v>662</v>
      </c>
      <c r="O7747" s="21" t="s">
        <v>43</v>
      </c>
      <c r="P7747" s="21" t="s">
        <v>189</v>
      </c>
      <c r="Q7747" s="21" t="s">
        <v>663</v>
      </c>
      <c r="R7747" s="22">
        <v>14.48</v>
      </c>
    </row>
    <row r="7748" spans="1:18" x14ac:dyDescent="0.2">
      <c r="A7748" s="21">
        <v>1696</v>
      </c>
      <c r="B7748" s="21" t="s">
        <v>4936</v>
      </c>
      <c r="C7748" s="21" t="s">
        <v>162</v>
      </c>
      <c r="D7748" s="21" t="s">
        <v>1178</v>
      </c>
      <c r="E7748" s="21" t="s">
        <v>19</v>
      </c>
      <c r="F7748" s="21" t="s">
        <v>2668</v>
      </c>
      <c r="G7748" s="21" t="s">
        <v>2669</v>
      </c>
      <c r="H7748" s="21" t="s">
        <v>105</v>
      </c>
      <c r="I7748" s="21" t="s">
        <v>23</v>
      </c>
      <c r="J7748" s="21" t="s">
        <v>4937</v>
      </c>
      <c r="K7748" s="21" t="s">
        <v>892</v>
      </c>
      <c r="L7748" s="21">
        <v>7002</v>
      </c>
      <c r="M7748" s="21" t="s">
        <v>158</v>
      </c>
      <c r="N7748" s="21" t="s">
        <v>1373</v>
      </c>
      <c r="O7748" s="21" t="s">
        <v>43</v>
      </c>
      <c r="P7748" s="21" t="s">
        <v>74</v>
      </c>
      <c r="Q7748" s="21" t="s">
        <v>1374</v>
      </c>
      <c r="R7748" s="22">
        <v>14.46</v>
      </c>
    </row>
    <row r="7749" spans="1:18" x14ac:dyDescent="0.2">
      <c r="A7749" s="21">
        <v>2724</v>
      </c>
      <c r="B7749" s="21" t="s">
        <v>6567</v>
      </c>
      <c r="C7749" s="21" t="s">
        <v>12075</v>
      </c>
      <c r="D7749" s="21" t="s">
        <v>12013</v>
      </c>
      <c r="E7749" s="21" t="s">
        <v>48</v>
      </c>
      <c r="F7749" s="21" t="s">
        <v>6568</v>
      </c>
      <c r="G7749" s="21" t="s">
        <v>6569</v>
      </c>
      <c r="H7749" s="21" t="s">
        <v>22</v>
      </c>
      <c r="I7749" s="21" t="s">
        <v>23</v>
      </c>
      <c r="J7749" s="21" t="s">
        <v>2379</v>
      </c>
      <c r="K7749" s="21" t="s">
        <v>40</v>
      </c>
      <c r="L7749" s="21">
        <v>94591</v>
      </c>
      <c r="M7749" s="21" t="s">
        <v>41</v>
      </c>
      <c r="N7749" s="21" t="s">
        <v>1209</v>
      </c>
      <c r="O7749" s="21" t="s">
        <v>43</v>
      </c>
      <c r="P7749" s="21" t="s">
        <v>44</v>
      </c>
      <c r="Q7749" s="21" t="s">
        <v>1210</v>
      </c>
      <c r="R7749" s="22">
        <v>14.45</v>
      </c>
    </row>
    <row r="7750" spans="1:18" x14ac:dyDescent="0.2">
      <c r="A7750" s="21">
        <v>8552</v>
      </c>
      <c r="B7750" s="21" t="s">
        <v>10962</v>
      </c>
      <c r="C7750" s="21" t="s">
        <v>6649</v>
      </c>
      <c r="D7750" s="21" t="s">
        <v>9761</v>
      </c>
      <c r="E7750" s="21" t="s">
        <v>48</v>
      </c>
      <c r="F7750" s="21" t="s">
        <v>1429</v>
      </c>
      <c r="G7750" s="21" t="s">
        <v>1430</v>
      </c>
      <c r="H7750" s="21" t="s">
        <v>38</v>
      </c>
      <c r="I7750" s="21" t="s">
        <v>23</v>
      </c>
      <c r="J7750" s="21" t="s">
        <v>202</v>
      </c>
      <c r="K7750" s="21" t="s">
        <v>107</v>
      </c>
      <c r="L7750" s="21">
        <v>77041</v>
      </c>
      <c r="M7750" s="21" t="s">
        <v>108</v>
      </c>
      <c r="N7750" s="21" t="s">
        <v>2124</v>
      </c>
      <c r="O7750" s="21" t="s">
        <v>43</v>
      </c>
      <c r="P7750" s="21" t="s">
        <v>302</v>
      </c>
      <c r="Q7750" s="21" t="s">
        <v>2125</v>
      </c>
      <c r="R7750" s="22">
        <v>14.432</v>
      </c>
    </row>
    <row r="7751" spans="1:18" x14ac:dyDescent="0.2">
      <c r="A7751" s="21">
        <v>1036</v>
      </c>
      <c r="B7751" s="21" t="s">
        <v>3479</v>
      </c>
      <c r="C7751" s="21" t="s">
        <v>727</v>
      </c>
      <c r="D7751" s="21" t="s">
        <v>3480</v>
      </c>
      <c r="E7751" s="21" t="s">
        <v>206</v>
      </c>
      <c r="F7751" s="21" t="s">
        <v>3481</v>
      </c>
      <c r="G7751" s="21" t="s">
        <v>3482</v>
      </c>
      <c r="H7751" s="21" t="s">
        <v>22</v>
      </c>
      <c r="I7751" s="21" t="s">
        <v>23</v>
      </c>
      <c r="J7751" s="21" t="s">
        <v>1134</v>
      </c>
      <c r="K7751" s="21" t="s">
        <v>564</v>
      </c>
      <c r="L7751" s="21">
        <v>45231</v>
      </c>
      <c r="M7751" s="21" t="s">
        <v>158</v>
      </c>
      <c r="N7751" s="21" t="s">
        <v>184</v>
      </c>
      <c r="O7751" s="21" t="s">
        <v>43</v>
      </c>
      <c r="P7751" s="21" t="s">
        <v>74</v>
      </c>
      <c r="Q7751" s="21" t="s">
        <v>185</v>
      </c>
      <c r="R7751" s="22">
        <v>14.427</v>
      </c>
    </row>
    <row r="7752" spans="1:18" x14ac:dyDescent="0.2">
      <c r="A7752" s="21">
        <v>1033</v>
      </c>
      <c r="B7752" s="21" t="s">
        <v>3473</v>
      </c>
      <c r="C7752" s="21" t="s">
        <v>11969</v>
      </c>
      <c r="D7752" s="21" t="s">
        <v>3474</v>
      </c>
      <c r="E7752" s="21" t="s">
        <v>48</v>
      </c>
      <c r="F7752" s="21" t="s">
        <v>1516</v>
      </c>
      <c r="G7752" s="21" t="s">
        <v>1517</v>
      </c>
      <c r="H7752" s="21" t="s">
        <v>38</v>
      </c>
      <c r="I7752" s="21" t="s">
        <v>23</v>
      </c>
      <c r="J7752" s="21" t="s">
        <v>1287</v>
      </c>
      <c r="K7752" s="21" t="s">
        <v>892</v>
      </c>
      <c r="L7752" s="21">
        <v>7601</v>
      </c>
      <c r="M7752" s="21" t="s">
        <v>158</v>
      </c>
      <c r="N7752" s="21" t="s">
        <v>3477</v>
      </c>
      <c r="O7752" s="21" t="s">
        <v>43</v>
      </c>
      <c r="P7752" s="21" t="s">
        <v>44</v>
      </c>
      <c r="Q7752" s="21" t="s">
        <v>3478</v>
      </c>
      <c r="R7752" s="22">
        <v>14.4</v>
      </c>
    </row>
    <row r="7753" spans="1:18" x14ac:dyDescent="0.2">
      <c r="A7753" s="21">
        <v>2658</v>
      </c>
      <c r="B7753" s="21" t="s">
        <v>6461</v>
      </c>
      <c r="C7753" s="21" t="s">
        <v>369</v>
      </c>
      <c r="D7753" s="21" t="s">
        <v>2823</v>
      </c>
      <c r="E7753" s="21" t="s">
        <v>19</v>
      </c>
      <c r="F7753" s="21" t="s">
        <v>1246</v>
      </c>
      <c r="G7753" s="21" t="s">
        <v>1247</v>
      </c>
      <c r="H7753" s="21" t="s">
        <v>38</v>
      </c>
      <c r="I7753" s="21" t="s">
        <v>23</v>
      </c>
      <c r="J7753" s="21" t="s">
        <v>4263</v>
      </c>
      <c r="K7753" s="21" t="s">
        <v>127</v>
      </c>
      <c r="L7753" s="21">
        <v>84604</v>
      </c>
      <c r="M7753" s="21" t="s">
        <v>41</v>
      </c>
      <c r="N7753" s="21" t="s">
        <v>3477</v>
      </c>
      <c r="O7753" s="21" t="s">
        <v>43</v>
      </c>
      <c r="P7753" s="21" t="s">
        <v>44</v>
      </c>
      <c r="Q7753" s="21" t="s">
        <v>3478</v>
      </c>
      <c r="R7753" s="22">
        <v>14.4</v>
      </c>
    </row>
    <row r="7754" spans="1:18" x14ac:dyDescent="0.2">
      <c r="A7754" s="21">
        <v>2680</v>
      </c>
      <c r="B7754" s="21" t="s">
        <v>6499</v>
      </c>
      <c r="C7754" s="21" t="s">
        <v>2655</v>
      </c>
      <c r="D7754" s="21" t="s">
        <v>1990</v>
      </c>
      <c r="E7754" s="21" t="s">
        <v>48</v>
      </c>
      <c r="F7754" s="21" t="s">
        <v>3968</v>
      </c>
      <c r="G7754" s="21" t="s">
        <v>3969</v>
      </c>
      <c r="H7754" s="21" t="s">
        <v>105</v>
      </c>
      <c r="I7754" s="21" t="s">
        <v>23</v>
      </c>
      <c r="J7754" s="21" t="s">
        <v>370</v>
      </c>
      <c r="K7754" s="21" t="s">
        <v>266</v>
      </c>
      <c r="L7754" s="21">
        <v>49201</v>
      </c>
      <c r="M7754" s="21" t="s">
        <v>108</v>
      </c>
      <c r="N7754" s="21" t="s">
        <v>2698</v>
      </c>
      <c r="O7754" s="21" t="s">
        <v>43</v>
      </c>
      <c r="P7754" s="21" t="s">
        <v>74</v>
      </c>
      <c r="Q7754" s="21" t="s">
        <v>2699</v>
      </c>
      <c r="R7754" s="22">
        <v>14.4</v>
      </c>
    </row>
    <row r="7755" spans="1:18" x14ac:dyDescent="0.2">
      <c r="A7755" s="21">
        <v>4986</v>
      </c>
      <c r="B7755" s="21" t="s">
        <v>8713</v>
      </c>
      <c r="C7755" s="21" t="s">
        <v>12225</v>
      </c>
      <c r="D7755" s="21" t="s">
        <v>12225</v>
      </c>
      <c r="E7755" s="21" t="s">
        <v>1452</v>
      </c>
      <c r="F7755" s="21" t="s">
        <v>3481</v>
      </c>
      <c r="G7755" s="21" t="s">
        <v>3482</v>
      </c>
      <c r="H7755" s="21" t="s">
        <v>22</v>
      </c>
      <c r="I7755" s="21" t="s">
        <v>23</v>
      </c>
      <c r="J7755" s="21" t="s">
        <v>299</v>
      </c>
      <c r="K7755" s="21" t="s">
        <v>300</v>
      </c>
      <c r="L7755" s="21">
        <v>10009</v>
      </c>
      <c r="M7755" s="21" t="s">
        <v>158</v>
      </c>
      <c r="N7755" s="21" t="s">
        <v>3477</v>
      </c>
      <c r="O7755" s="21" t="s">
        <v>43</v>
      </c>
      <c r="P7755" s="21" t="s">
        <v>44</v>
      </c>
      <c r="Q7755" s="21" t="s">
        <v>3478</v>
      </c>
      <c r="R7755" s="22">
        <v>14.4</v>
      </c>
    </row>
    <row r="7756" spans="1:18" x14ac:dyDescent="0.2">
      <c r="A7756" s="21">
        <v>7381</v>
      </c>
      <c r="B7756" s="21" t="s">
        <v>10309</v>
      </c>
      <c r="C7756" s="21" t="s">
        <v>2288</v>
      </c>
      <c r="D7756" s="21" t="s">
        <v>361</v>
      </c>
      <c r="E7756" s="21" t="s">
        <v>48</v>
      </c>
      <c r="F7756" s="21" t="s">
        <v>124</v>
      </c>
      <c r="G7756" s="21" t="s">
        <v>125</v>
      </c>
      <c r="H7756" s="21" t="s">
        <v>22</v>
      </c>
      <c r="I7756" s="21" t="s">
        <v>23</v>
      </c>
      <c r="J7756" s="21" t="s">
        <v>2866</v>
      </c>
      <c r="K7756" s="21" t="s">
        <v>146</v>
      </c>
      <c r="L7756" s="21">
        <v>68104</v>
      </c>
      <c r="M7756" s="21" t="s">
        <v>108</v>
      </c>
      <c r="N7756" s="21" t="s">
        <v>6281</v>
      </c>
      <c r="O7756" s="21" t="s">
        <v>43</v>
      </c>
      <c r="P7756" s="21" t="s">
        <v>44</v>
      </c>
      <c r="Q7756" s="21" t="s">
        <v>6282</v>
      </c>
      <c r="R7756" s="22">
        <v>14.4</v>
      </c>
    </row>
    <row r="7757" spans="1:18" x14ac:dyDescent="0.2">
      <c r="A7757" s="21">
        <v>7585</v>
      </c>
      <c r="B7757" s="21" t="s">
        <v>10403</v>
      </c>
      <c r="C7757" s="21" t="s">
        <v>879</v>
      </c>
      <c r="D7757" s="21" t="s">
        <v>880</v>
      </c>
      <c r="E7757" s="21" t="s">
        <v>48</v>
      </c>
      <c r="F7757" s="21" t="s">
        <v>1141</v>
      </c>
      <c r="G7757" s="21" t="s">
        <v>1142</v>
      </c>
      <c r="H7757" s="21" t="s">
        <v>38</v>
      </c>
      <c r="I7757" s="21" t="s">
        <v>23</v>
      </c>
      <c r="J7757" s="21" t="s">
        <v>356</v>
      </c>
      <c r="K7757" s="21" t="s">
        <v>357</v>
      </c>
      <c r="L7757" s="21">
        <v>22153</v>
      </c>
      <c r="M7757" s="21" t="s">
        <v>26</v>
      </c>
      <c r="N7757" s="21" t="s">
        <v>7580</v>
      </c>
      <c r="O7757" s="21" t="s">
        <v>43</v>
      </c>
      <c r="P7757" s="21" t="s">
        <v>44</v>
      </c>
      <c r="Q7757" s="21" t="s">
        <v>7581</v>
      </c>
      <c r="R7757" s="22">
        <v>14.4</v>
      </c>
    </row>
    <row r="7758" spans="1:18" x14ac:dyDescent="0.2">
      <c r="A7758" s="21">
        <v>3316</v>
      </c>
      <c r="B7758" s="21" t="s">
        <v>7259</v>
      </c>
      <c r="C7758" s="21" t="s">
        <v>1604</v>
      </c>
      <c r="D7758" s="21" t="s">
        <v>1140</v>
      </c>
      <c r="E7758" s="21" t="s">
        <v>48</v>
      </c>
      <c r="F7758" s="21" t="s">
        <v>6479</v>
      </c>
      <c r="G7758" s="21" t="s">
        <v>6480</v>
      </c>
      <c r="H7758" s="21" t="s">
        <v>22</v>
      </c>
      <c r="I7758" s="21" t="s">
        <v>23</v>
      </c>
      <c r="J7758" s="21" t="s">
        <v>2647</v>
      </c>
      <c r="K7758" s="21" t="s">
        <v>300</v>
      </c>
      <c r="L7758" s="21">
        <v>11572</v>
      </c>
      <c r="M7758" s="21" t="s">
        <v>158</v>
      </c>
      <c r="N7758" s="21" t="s">
        <v>5039</v>
      </c>
      <c r="O7758" s="21" t="s">
        <v>43</v>
      </c>
      <c r="P7758" s="21" t="s">
        <v>74</v>
      </c>
      <c r="Q7758" s="21" t="s">
        <v>5040</v>
      </c>
      <c r="R7758" s="22">
        <v>14.375999999999999</v>
      </c>
    </row>
    <row r="7759" spans="1:18" x14ac:dyDescent="0.2">
      <c r="A7759" s="21">
        <v>337</v>
      </c>
      <c r="B7759" s="21" t="s">
        <v>1359</v>
      </c>
      <c r="C7759" s="21" t="s">
        <v>11811</v>
      </c>
      <c r="D7759" s="21" t="s">
        <v>11812</v>
      </c>
      <c r="E7759" s="21" t="s">
        <v>19</v>
      </c>
      <c r="F7759" s="21" t="s">
        <v>1360</v>
      </c>
      <c r="G7759" s="21" t="s">
        <v>1361</v>
      </c>
      <c r="H7759" s="21" t="s">
        <v>22</v>
      </c>
      <c r="I7759" s="21" t="s">
        <v>23</v>
      </c>
      <c r="J7759" s="21" t="s">
        <v>39</v>
      </c>
      <c r="K7759" s="21" t="s">
        <v>40</v>
      </c>
      <c r="L7759" s="21">
        <v>90045</v>
      </c>
      <c r="M7759" s="21" t="s">
        <v>41</v>
      </c>
      <c r="N7759" s="21" t="s">
        <v>1367</v>
      </c>
      <c r="O7759" s="21" t="s">
        <v>43</v>
      </c>
      <c r="P7759" s="21" t="s">
        <v>74</v>
      </c>
      <c r="Q7759" s="21" t="s">
        <v>1368</v>
      </c>
      <c r="R7759" s="22">
        <v>14.368</v>
      </c>
    </row>
    <row r="7760" spans="1:18" x14ac:dyDescent="0.2">
      <c r="A7760" s="21">
        <v>2920</v>
      </c>
      <c r="B7760" s="21" t="s">
        <v>6820</v>
      </c>
      <c r="C7760" s="21" t="s">
        <v>6268</v>
      </c>
      <c r="D7760" s="21" t="s">
        <v>6268</v>
      </c>
      <c r="E7760" s="21" t="s">
        <v>1452</v>
      </c>
      <c r="F7760" s="21" t="s">
        <v>6252</v>
      </c>
      <c r="G7760" s="21" t="s">
        <v>6253</v>
      </c>
      <c r="H7760" s="21" t="s">
        <v>38</v>
      </c>
      <c r="I7760" s="21" t="s">
        <v>23</v>
      </c>
      <c r="J7760" s="21" t="s">
        <v>156</v>
      </c>
      <c r="K7760" s="21" t="s">
        <v>157</v>
      </c>
      <c r="L7760" s="21">
        <v>19140</v>
      </c>
      <c r="M7760" s="21" t="s">
        <v>158</v>
      </c>
      <c r="N7760" s="21" t="s">
        <v>4971</v>
      </c>
      <c r="O7760" s="21" t="s">
        <v>28</v>
      </c>
      <c r="P7760" s="21" t="s">
        <v>64</v>
      </c>
      <c r="Q7760" s="21" t="s">
        <v>4972</v>
      </c>
      <c r="R7760" s="22">
        <v>14.368</v>
      </c>
    </row>
    <row r="7761" spans="1:18" x14ac:dyDescent="0.2">
      <c r="A7761" s="21">
        <v>4337</v>
      </c>
      <c r="B7761" s="21" t="s">
        <v>8202</v>
      </c>
      <c r="C7761" s="21" t="s">
        <v>1391</v>
      </c>
      <c r="D7761" s="21" t="s">
        <v>976</v>
      </c>
      <c r="E7761" s="21" t="s">
        <v>48</v>
      </c>
      <c r="F7761" s="21" t="s">
        <v>506</v>
      </c>
      <c r="G7761" s="21" t="s">
        <v>507</v>
      </c>
      <c r="H7761" s="21" t="s">
        <v>22</v>
      </c>
      <c r="I7761" s="21" t="s">
        <v>23</v>
      </c>
      <c r="J7761" s="21" t="s">
        <v>8203</v>
      </c>
      <c r="K7761" s="21" t="s">
        <v>348</v>
      </c>
      <c r="L7761" s="21">
        <v>86442</v>
      </c>
      <c r="M7761" s="21" t="s">
        <v>41</v>
      </c>
      <c r="N7761" s="21" t="s">
        <v>4971</v>
      </c>
      <c r="O7761" s="21" t="s">
        <v>28</v>
      </c>
      <c r="P7761" s="21" t="s">
        <v>64</v>
      </c>
      <c r="Q7761" s="21" t="s">
        <v>4972</v>
      </c>
      <c r="R7761" s="22">
        <v>14.368</v>
      </c>
    </row>
    <row r="7762" spans="1:18" x14ac:dyDescent="0.2">
      <c r="A7762" s="21">
        <v>6043</v>
      </c>
      <c r="B7762" s="21" t="s">
        <v>9472</v>
      </c>
      <c r="C7762" s="21" t="s">
        <v>12227</v>
      </c>
      <c r="D7762" s="21" t="s">
        <v>12082</v>
      </c>
      <c r="E7762" s="21" t="s">
        <v>48</v>
      </c>
      <c r="F7762" s="21" t="s">
        <v>180</v>
      </c>
      <c r="G7762" s="21" t="s">
        <v>181</v>
      </c>
      <c r="H7762" s="21" t="s">
        <v>22</v>
      </c>
      <c r="I7762" s="21" t="s">
        <v>23</v>
      </c>
      <c r="J7762" s="21" t="s">
        <v>2413</v>
      </c>
      <c r="K7762" s="21" t="s">
        <v>348</v>
      </c>
      <c r="L7762" s="21">
        <v>85635</v>
      </c>
      <c r="M7762" s="21" t="s">
        <v>41</v>
      </c>
      <c r="N7762" s="21" t="s">
        <v>4971</v>
      </c>
      <c r="O7762" s="21" t="s">
        <v>28</v>
      </c>
      <c r="P7762" s="21" t="s">
        <v>64</v>
      </c>
      <c r="Q7762" s="21" t="s">
        <v>4972</v>
      </c>
      <c r="R7762" s="22">
        <v>14.368</v>
      </c>
    </row>
    <row r="7763" spans="1:18" x14ac:dyDescent="0.2">
      <c r="A7763" s="21">
        <v>681</v>
      </c>
      <c r="B7763" s="21" t="s">
        <v>2500</v>
      </c>
      <c r="C7763" s="21" t="s">
        <v>2501</v>
      </c>
      <c r="D7763" s="21" t="s">
        <v>728</v>
      </c>
      <c r="E7763" s="21" t="s">
        <v>48</v>
      </c>
      <c r="F7763" s="21" t="s">
        <v>2502</v>
      </c>
      <c r="G7763" s="21" t="s">
        <v>2503</v>
      </c>
      <c r="H7763" s="21" t="s">
        <v>22</v>
      </c>
      <c r="I7763" s="21" t="s">
        <v>23</v>
      </c>
      <c r="J7763" s="21" t="s">
        <v>299</v>
      </c>
      <c r="K7763" s="21" t="s">
        <v>300</v>
      </c>
      <c r="L7763" s="21">
        <v>10024</v>
      </c>
      <c r="M7763" s="21" t="s">
        <v>158</v>
      </c>
      <c r="N7763" s="21" t="s">
        <v>2504</v>
      </c>
      <c r="O7763" s="21" t="s">
        <v>43</v>
      </c>
      <c r="P7763" s="21" t="s">
        <v>74</v>
      </c>
      <c r="Q7763" s="21" t="s">
        <v>2505</v>
      </c>
      <c r="R7763" s="22">
        <v>14.352</v>
      </c>
    </row>
    <row r="7764" spans="1:18" x14ac:dyDescent="0.2">
      <c r="A7764" s="21">
        <v>1276</v>
      </c>
      <c r="B7764" s="21" t="s">
        <v>4013</v>
      </c>
      <c r="C7764" s="21" t="s">
        <v>4014</v>
      </c>
      <c r="D7764" s="21" t="s">
        <v>4014</v>
      </c>
      <c r="E7764" s="21" t="s">
        <v>1452</v>
      </c>
      <c r="F7764" s="21" t="s">
        <v>3595</v>
      </c>
      <c r="G7764" s="21" t="s">
        <v>3596</v>
      </c>
      <c r="H7764" s="21" t="s">
        <v>22</v>
      </c>
      <c r="I7764" s="21" t="s">
        <v>23</v>
      </c>
      <c r="J7764" s="21" t="s">
        <v>106</v>
      </c>
      <c r="K7764" s="21" t="s">
        <v>107</v>
      </c>
      <c r="L7764" s="21">
        <v>76106</v>
      </c>
      <c r="M7764" s="21" t="s">
        <v>108</v>
      </c>
      <c r="N7764" s="21" t="s">
        <v>508</v>
      </c>
      <c r="O7764" s="21" t="s">
        <v>43</v>
      </c>
      <c r="P7764" s="21" t="s">
        <v>91</v>
      </c>
      <c r="Q7764" s="21" t="s">
        <v>509</v>
      </c>
      <c r="R7764" s="22">
        <v>14.352</v>
      </c>
    </row>
    <row r="7765" spans="1:18" x14ac:dyDescent="0.2">
      <c r="A7765" s="21">
        <v>2286</v>
      </c>
      <c r="B7765" s="21" t="s">
        <v>5931</v>
      </c>
      <c r="C7765" s="21" t="s">
        <v>12016</v>
      </c>
      <c r="D7765" s="21" t="s">
        <v>12056</v>
      </c>
      <c r="E7765" s="21" t="s">
        <v>206</v>
      </c>
      <c r="F7765" s="21" t="s">
        <v>5932</v>
      </c>
      <c r="G7765" s="21" t="s">
        <v>5933</v>
      </c>
      <c r="H7765" s="21" t="s">
        <v>38</v>
      </c>
      <c r="I7765" s="21" t="s">
        <v>23</v>
      </c>
      <c r="J7765" s="21" t="s">
        <v>1331</v>
      </c>
      <c r="K7765" s="21" t="s">
        <v>378</v>
      </c>
      <c r="L7765" s="21">
        <v>37130</v>
      </c>
      <c r="M7765" s="21" t="s">
        <v>26</v>
      </c>
      <c r="N7765" s="21" t="s">
        <v>5934</v>
      </c>
      <c r="O7765" s="21" t="s">
        <v>43</v>
      </c>
      <c r="P7765" s="21" t="s">
        <v>91</v>
      </c>
      <c r="Q7765" s="21" t="s">
        <v>5935</v>
      </c>
      <c r="R7765" s="22">
        <v>14.352</v>
      </c>
    </row>
    <row r="7766" spans="1:18" x14ac:dyDescent="0.2">
      <c r="A7766" s="21">
        <v>2329</v>
      </c>
      <c r="B7766" s="21" t="s">
        <v>5982</v>
      </c>
      <c r="C7766" s="21" t="s">
        <v>244</v>
      </c>
      <c r="D7766" s="21" t="s">
        <v>2358</v>
      </c>
      <c r="E7766" s="21" t="s">
        <v>206</v>
      </c>
      <c r="F7766" s="21" t="s">
        <v>5983</v>
      </c>
      <c r="G7766" s="21" t="s">
        <v>5984</v>
      </c>
      <c r="H7766" s="21" t="s">
        <v>105</v>
      </c>
      <c r="I7766" s="21" t="s">
        <v>23</v>
      </c>
      <c r="J7766" s="21" t="s">
        <v>5985</v>
      </c>
      <c r="K7766" s="21" t="s">
        <v>516</v>
      </c>
      <c r="L7766" s="21">
        <v>80525</v>
      </c>
      <c r="M7766" s="21" t="s">
        <v>41</v>
      </c>
      <c r="N7766" s="21" t="s">
        <v>5986</v>
      </c>
      <c r="O7766" s="21" t="s">
        <v>43</v>
      </c>
      <c r="P7766" s="21" t="s">
        <v>189</v>
      </c>
      <c r="Q7766" s="21" t="s">
        <v>5987</v>
      </c>
      <c r="R7766" s="22">
        <v>14.352</v>
      </c>
    </row>
    <row r="7767" spans="1:18" x14ac:dyDescent="0.2">
      <c r="A7767" s="21">
        <v>3368</v>
      </c>
      <c r="B7767" s="21" t="s">
        <v>7309</v>
      </c>
      <c r="C7767" s="21" t="s">
        <v>12182</v>
      </c>
      <c r="D7767" s="21" t="s">
        <v>3474</v>
      </c>
      <c r="E7767" s="21" t="s">
        <v>48</v>
      </c>
      <c r="F7767" s="21" t="s">
        <v>2954</v>
      </c>
      <c r="G7767" s="21" t="s">
        <v>2955</v>
      </c>
      <c r="H7767" s="21" t="s">
        <v>38</v>
      </c>
      <c r="I7767" s="21" t="s">
        <v>23</v>
      </c>
      <c r="J7767" s="21" t="s">
        <v>924</v>
      </c>
      <c r="K7767" s="21" t="s">
        <v>107</v>
      </c>
      <c r="L7767" s="21">
        <v>75217</v>
      </c>
      <c r="M7767" s="21" t="s">
        <v>108</v>
      </c>
      <c r="N7767" s="21" t="s">
        <v>6234</v>
      </c>
      <c r="O7767" s="21" t="s">
        <v>43</v>
      </c>
      <c r="P7767" s="21" t="s">
        <v>91</v>
      </c>
      <c r="Q7767" s="21" t="s">
        <v>6235</v>
      </c>
      <c r="R7767" s="22">
        <v>14.352</v>
      </c>
    </row>
    <row r="7768" spans="1:18" x14ac:dyDescent="0.2">
      <c r="A7768" s="21">
        <v>4041</v>
      </c>
      <c r="B7768" s="21" t="s">
        <v>7932</v>
      </c>
      <c r="C7768" s="21" t="s">
        <v>2710</v>
      </c>
      <c r="D7768" s="21" t="s">
        <v>11784</v>
      </c>
      <c r="E7768" s="21" t="s">
        <v>48</v>
      </c>
      <c r="F7768" s="21" t="s">
        <v>2747</v>
      </c>
      <c r="G7768" s="21" t="s">
        <v>2748</v>
      </c>
      <c r="H7768" s="21" t="s">
        <v>38</v>
      </c>
      <c r="I7768" s="21" t="s">
        <v>23</v>
      </c>
      <c r="J7768" s="21" t="s">
        <v>134</v>
      </c>
      <c r="K7768" s="21" t="s">
        <v>40</v>
      </c>
      <c r="L7768" s="21">
        <v>94110</v>
      </c>
      <c r="M7768" s="21" t="s">
        <v>41</v>
      </c>
      <c r="N7768" s="21" t="s">
        <v>2504</v>
      </c>
      <c r="O7768" s="21" t="s">
        <v>43</v>
      </c>
      <c r="P7768" s="21" t="s">
        <v>74</v>
      </c>
      <c r="Q7768" s="21" t="s">
        <v>2505</v>
      </c>
      <c r="R7768" s="22">
        <v>14.352</v>
      </c>
    </row>
    <row r="7769" spans="1:18" x14ac:dyDescent="0.2">
      <c r="A7769" s="21">
        <v>4092</v>
      </c>
      <c r="B7769" s="21" t="s">
        <v>7969</v>
      </c>
      <c r="C7769" s="21" t="s">
        <v>11841</v>
      </c>
      <c r="D7769" s="21" t="s">
        <v>11736</v>
      </c>
      <c r="E7769" s="21" t="s">
        <v>48</v>
      </c>
      <c r="F7769" s="21" t="s">
        <v>5097</v>
      </c>
      <c r="G7769" s="21" t="s">
        <v>5098</v>
      </c>
      <c r="H7769" s="21" t="s">
        <v>38</v>
      </c>
      <c r="I7769" s="21" t="s">
        <v>23</v>
      </c>
      <c r="J7769" s="21" t="s">
        <v>299</v>
      </c>
      <c r="K7769" s="21" t="s">
        <v>300</v>
      </c>
      <c r="L7769" s="21">
        <v>10035</v>
      </c>
      <c r="M7769" s="21" t="s">
        <v>158</v>
      </c>
      <c r="N7769" s="21" t="s">
        <v>2504</v>
      </c>
      <c r="O7769" s="21" t="s">
        <v>43</v>
      </c>
      <c r="P7769" s="21" t="s">
        <v>74</v>
      </c>
      <c r="Q7769" s="21" t="s">
        <v>2505</v>
      </c>
      <c r="R7769" s="22">
        <v>14.352</v>
      </c>
    </row>
    <row r="7770" spans="1:18" x14ac:dyDescent="0.2">
      <c r="A7770" s="21">
        <v>4325</v>
      </c>
      <c r="B7770" s="21" t="s">
        <v>8186</v>
      </c>
      <c r="C7770" s="21" t="s">
        <v>8187</v>
      </c>
      <c r="D7770" s="21" t="s">
        <v>5082</v>
      </c>
      <c r="E7770" s="21" t="s">
        <v>48</v>
      </c>
      <c r="F7770" s="21" t="s">
        <v>461</v>
      </c>
      <c r="G7770" s="21" t="s">
        <v>462</v>
      </c>
      <c r="H7770" s="21" t="s">
        <v>22</v>
      </c>
      <c r="I7770" s="21" t="s">
        <v>23</v>
      </c>
      <c r="J7770" s="21" t="s">
        <v>908</v>
      </c>
      <c r="K7770" s="21" t="s">
        <v>564</v>
      </c>
      <c r="L7770" s="21">
        <v>44312</v>
      </c>
      <c r="M7770" s="21" t="s">
        <v>158</v>
      </c>
      <c r="N7770" s="21" t="s">
        <v>3881</v>
      </c>
      <c r="O7770" s="21" t="s">
        <v>43</v>
      </c>
      <c r="P7770" s="21" t="s">
        <v>67</v>
      </c>
      <c r="Q7770" s="21" t="s">
        <v>3882</v>
      </c>
      <c r="R7770" s="22">
        <v>14.352</v>
      </c>
    </row>
    <row r="7771" spans="1:18" x14ac:dyDescent="0.2">
      <c r="A7771" s="21">
        <v>4464</v>
      </c>
      <c r="B7771" s="21" t="s">
        <v>8298</v>
      </c>
      <c r="C7771" s="21" t="s">
        <v>3575</v>
      </c>
      <c r="D7771" s="21" t="s">
        <v>11820</v>
      </c>
      <c r="E7771" s="21" t="s">
        <v>206</v>
      </c>
      <c r="F7771" s="21" t="s">
        <v>2656</v>
      </c>
      <c r="G7771" s="21" t="s">
        <v>2657</v>
      </c>
      <c r="H7771" s="21" t="s">
        <v>105</v>
      </c>
      <c r="I7771" s="21" t="s">
        <v>23</v>
      </c>
      <c r="J7771" s="21" t="s">
        <v>515</v>
      </c>
      <c r="K7771" s="21" t="s">
        <v>516</v>
      </c>
      <c r="L7771" s="21">
        <v>80013</v>
      </c>
      <c r="M7771" s="21" t="s">
        <v>41</v>
      </c>
      <c r="N7771" s="21" t="s">
        <v>8299</v>
      </c>
      <c r="O7771" s="21" t="s">
        <v>43</v>
      </c>
      <c r="P7771" s="21" t="s">
        <v>91</v>
      </c>
      <c r="Q7771" s="21" t="s">
        <v>8300</v>
      </c>
      <c r="R7771" s="22">
        <v>14.352</v>
      </c>
    </row>
    <row r="7772" spans="1:18" x14ac:dyDescent="0.2">
      <c r="A7772" s="21">
        <v>5886</v>
      </c>
      <c r="B7772" s="21" t="s">
        <v>9380</v>
      </c>
      <c r="C7772" s="21" t="s">
        <v>409</v>
      </c>
      <c r="D7772" s="21" t="s">
        <v>8646</v>
      </c>
      <c r="E7772" s="21" t="s">
        <v>1452</v>
      </c>
      <c r="F7772" s="21" t="s">
        <v>1971</v>
      </c>
      <c r="G7772" s="21" t="s">
        <v>1972</v>
      </c>
      <c r="H7772" s="21" t="s">
        <v>22</v>
      </c>
      <c r="I7772" s="21" t="s">
        <v>23</v>
      </c>
      <c r="J7772" s="21" t="s">
        <v>134</v>
      </c>
      <c r="K7772" s="21" t="s">
        <v>40</v>
      </c>
      <c r="L7772" s="21">
        <v>94110</v>
      </c>
      <c r="M7772" s="21" t="s">
        <v>41</v>
      </c>
      <c r="N7772" s="21" t="s">
        <v>4208</v>
      </c>
      <c r="O7772" s="21" t="s">
        <v>43</v>
      </c>
      <c r="P7772" s="21" t="s">
        <v>74</v>
      </c>
      <c r="Q7772" s="21" t="s">
        <v>4209</v>
      </c>
      <c r="R7772" s="22">
        <v>14.352</v>
      </c>
    </row>
    <row r="7773" spans="1:18" x14ac:dyDescent="0.2">
      <c r="A7773" s="21">
        <v>8884</v>
      </c>
      <c r="B7773" s="21" t="s">
        <v>11158</v>
      </c>
      <c r="C7773" s="21" t="s">
        <v>1772</v>
      </c>
      <c r="D7773" s="21" t="s">
        <v>4235</v>
      </c>
      <c r="E7773" s="21" t="s">
        <v>48</v>
      </c>
      <c r="F7773" s="21" t="s">
        <v>4730</v>
      </c>
      <c r="G7773" s="21" t="s">
        <v>4731</v>
      </c>
      <c r="H7773" s="21" t="s">
        <v>38</v>
      </c>
      <c r="I7773" s="21" t="s">
        <v>23</v>
      </c>
      <c r="J7773" s="21" t="s">
        <v>419</v>
      </c>
      <c r="K7773" s="21" t="s">
        <v>89</v>
      </c>
      <c r="L7773" s="21">
        <v>27707</v>
      </c>
      <c r="M7773" s="21" t="s">
        <v>26</v>
      </c>
      <c r="N7773" s="21" t="s">
        <v>1997</v>
      </c>
      <c r="O7773" s="21" t="s">
        <v>43</v>
      </c>
      <c r="P7773" s="21" t="s">
        <v>91</v>
      </c>
      <c r="Q7773" s="21" t="s">
        <v>1998</v>
      </c>
      <c r="R7773" s="22">
        <v>14.352</v>
      </c>
    </row>
    <row r="7774" spans="1:18" x14ac:dyDescent="0.2">
      <c r="A7774" s="21">
        <v>8576</v>
      </c>
      <c r="B7774" s="21" t="s">
        <v>10978</v>
      </c>
      <c r="C7774" s="21" t="s">
        <v>1491</v>
      </c>
      <c r="D7774" s="21" t="s">
        <v>5105</v>
      </c>
      <c r="E7774" s="21" t="s">
        <v>19</v>
      </c>
      <c r="F7774" s="21" t="s">
        <v>4368</v>
      </c>
      <c r="G7774" s="21" t="s">
        <v>4369</v>
      </c>
      <c r="H7774" s="21" t="s">
        <v>22</v>
      </c>
      <c r="I7774" s="21" t="s">
        <v>23</v>
      </c>
      <c r="J7774" s="21" t="s">
        <v>7594</v>
      </c>
      <c r="K7774" s="21" t="s">
        <v>52</v>
      </c>
      <c r="L7774" s="21">
        <v>34952</v>
      </c>
      <c r="M7774" s="21" t="s">
        <v>26</v>
      </c>
      <c r="N7774" s="21" t="s">
        <v>2492</v>
      </c>
      <c r="O7774" s="21" t="s">
        <v>43</v>
      </c>
      <c r="P7774" s="21" t="s">
        <v>77</v>
      </c>
      <c r="Q7774" s="21" t="s">
        <v>2493</v>
      </c>
      <c r="R7774" s="22">
        <v>14.336</v>
      </c>
    </row>
    <row r="7775" spans="1:18" x14ac:dyDescent="0.2">
      <c r="A7775" s="21">
        <v>5687</v>
      </c>
      <c r="B7775" s="21" t="s">
        <v>9247</v>
      </c>
      <c r="C7775" s="21" t="s">
        <v>9248</v>
      </c>
      <c r="D7775" s="21" t="s">
        <v>9248</v>
      </c>
      <c r="E7775" s="21" t="s">
        <v>1452</v>
      </c>
      <c r="F7775" s="21" t="s">
        <v>2258</v>
      </c>
      <c r="G7775" s="21" t="s">
        <v>2259</v>
      </c>
      <c r="H7775" s="21" t="s">
        <v>22</v>
      </c>
      <c r="I7775" s="21" t="s">
        <v>23</v>
      </c>
      <c r="J7775" s="21" t="s">
        <v>5333</v>
      </c>
      <c r="K7775" s="21" t="s">
        <v>52</v>
      </c>
      <c r="L7775" s="21">
        <v>32712</v>
      </c>
      <c r="M7775" s="21" t="s">
        <v>26</v>
      </c>
      <c r="N7775" s="21" t="s">
        <v>565</v>
      </c>
      <c r="O7775" s="21" t="s">
        <v>43</v>
      </c>
      <c r="P7775" s="21" t="s">
        <v>302</v>
      </c>
      <c r="Q7775" s="21" t="s">
        <v>566</v>
      </c>
      <c r="R7775" s="22">
        <v>14.32</v>
      </c>
    </row>
    <row r="7776" spans="1:18" x14ac:dyDescent="0.2">
      <c r="A7776" s="21">
        <v>1713</v>
      </c>
      <c r="B7776" s="21" t="s">
        <v>4960</v>
      </c>
      <c r="C7776" s="21" t="s">
        <v>4961</v>
      </c>
      <c r="D7776" s="21" t="s">
        <v>12065</v>
      </c>
      <c r="E7776" s="21" t="s">
        <v>48</v>
      </c>
      <c r="F7776" s="21" t="s">
        <v>1835</v>
      </c>
      <c r="G7776" s="21" t="s">
        <v>1836</v>
      </c>
      <c r="H7776" s="21" t="s">
        <v>22</v>
      </c>
      <c r="I7776" s="21" t="s">
        <v>23</v>
      </c>
      <c r="J7776" s="21" t="s">
        <v>202</v>
      </c>
      <c r="K7776" s="21" t="s">
        <v>107</v>
      </c>
      <c r="L7776" s="21">
        <v>77070</v>
      </c>
      <c r="M7776" s="21" t="s">
        <v>108</v>
      </c>
      <c r="N7776" s="21" t="s">
        <v>4962</v>
      </c>
      <c r="O7776" s="21" t="s">
        <v>43</v>
      </c>
      <c r="P7776" s="21" t="s">
        <v>91</v>
      </c>
      <c r="Q7776" s="21" t="s">
        <v>4963</v>
      </c>
      <c r="R7776" s="22">
        <v>14.304</v>
      </c>
    </row>
    <row r="7777" spans="1:18" x14ac:dyDescent="0.2">
      <c r="A7777" s="21">
        <v>9243</v>
      </c>
      <c r="B7777" s="21" t="s">
        <v>11371</v>
      </c>
      <c r="C7777" s="21" t="s">
        <v>12182</v>
      </c>
      <c r="D7777" s="21" t="s">
        <v>5784</v>
      </c>
      <c r="E7777" s="21" t="s">
        <v>48</v>
      </c>
      <c r="F7777" s="21" t="s">
        <v>2656</v>
      </c>
      <c r="G7777" s="21" t="s">
        <v>2657</v>
      </c>
      <c r="H7777" s="21" t="s">
        <v>105</v>
      </c>
      <c r="I7777" s="21" t="s">
        <v>23</v>
      </c>
      <c r="J7777" s="21" t="s">
        <v>134</v>
      </c>
      <c r="K7777" s="21" t="s">
        <v>40</v>
      </c>
      <c r="L7777" s="21">
        <v>94122</v>
      </c>
      <c r="M7777" s="21" t="s">
        <v>41</v>
      </c>
      <c r="N7777" s="21" t="s">
        <v>503</v>
      </c>
      <c r="O7777" s="21" t="s">
        <v>43</v>
      </c>
      <c r="P7777" s="21" t="s">
        <v>74</v>
      </c>
      <c r="Q7777" s="21" t="s">
        <v>504</v>
      </c>
      <c r="R7777" s="22">
        <v>14.304</v>
      </c>
    </row>
    <row r="7778" spans="1:18" x14ac:dyDescent="0.2">
      <c r="A7778" s="21">
        <v>6432</v>
      </c>
      <c r="B7778" s="21" t="s">
        <v>9729</v>
      </c>
      <c r="C7778" s="21" t="s">
        <v>12203</v>
      </c>
      <c r="D7778" s="21" t="s">
        <v>11918</v>
      </c>
      <c r="E7778" s="21" t="s">
        <v>48</v>
      </c>
      <c r="F7778" s="21" t="s">
        <v>1265</v>
      </c>
      <c r="G7778" s="21" t="s">
        <v>1266</v>
      </c>
      <c r="H7778" s="21" t="s">
        <v>22</v>
      </c>
      <c r="I7778" s="21" t="s">
        <v>23</v>
      </c>
      <c r="J7778" s="21" t="s">
        <v>1714</v>
      </c>
      <c r="K7778" s="21" t="s">
        <v>89</v>
      </c>
      <c r="L7778" s="21">
        <v>28540</v>
      </c>
      <c r="M7778" s="21" t="s">
        <v>26</v>
      </c>
      <c r="N7778" s="21" t="s">
        <v>5858</v>
      </c>
      <c r="O7778" s="21" t="s">
        <v>43</v>
      </c>
      <c r="P7778" s="21" t="s">
        <v>74</v>
      </c>
      <c r="Q7778" s="21" t="s">
        <v>5859</v>
      </c>
      <c r="R7778" s="22">
        <v>14.301</v>
      </c>
    </row>
    <row r="7779" spans="1:18" x14ac:dyDescent="0.2">
      <c r="A7779" s="21">
        <v>8084</v>
      </c>
      <c r="B7779" s="21" t="s">
        <v>10674</v>
      </c>
      <c r="C7779" s="21" t="s">
        <v>3811</v>
      </c>
      <c r="D7779" s="21" t="s">
        <v>12058</v>
      </c>
      <c r="E7779" s="21" t="s">
        <v>48</v>
      </c>
      <c r="F7779" s="21" t="s">
        <v>1141</v>
      </c>
      <c r="G7779" s="21" t="s">
        <v>1142</v>
      </c>
      <c r="H7779" s="21" t="s">
        <v>38</v>
      </c>
      <c r="I7779" s="21" t="s">
        <v>23</v>
      </c>
      <c r="J7779" s="21" t="s">
        <v>356</v>
      </c>
      <c r="K7779" s="21" t="s">
        <v>474</v>
      </c>
      <c r="L7779" s="21">
        <v>97477</v>
      </c>
      <c r="M7779" s="21" t="s">
        <v>41</v>
      </c>
      <c r="N7779" s="21" t="s">
        <v>5858</v>
      </c>
      <c r="O7779" s="21" t="s">
        <v>43</v>
      </c>
      <c r="P7779" s="21" t="s">
        <v>74</v>
      </c>
      <c r="Q7779" s="21" t="s">
        <v>5859</v>
      </c>
      <c r="R7779" s="22">
        <v>14.301</v>
      </c>
    </row>
    <row r="7780" spans="1:18" x14ac:dyDescent="0.2">
      <c r="A7780" s="21">
        <v>195</v>
      </c>
      <c r="B7780" s="21" t="s">
        <v>873</v>
      </c>
      <c r="C7780" s="21" t="s">
        <v>874</v>
      </c>
      <c r="D7780" s="21" t="s">
        <v>11776</v>
      </c>
      <c r="E7780" s="21" t="s">
        <v>48</v>
      </c>
      <c r="F7780" s="21" t="s">
        <v>875</v>
      </c>
      <c r="G7780" s="21" t="s">
        <v>876</v>
      </c>
      <c r="H7780" s="21" t="s">
        <v>38</v>
      </c>
      <c r="I7780" s="21" t="s">
        <v>23</v>
      </c>
      <c r="J7780" s="21" t="s">
        <v>877</v>
      </c>
      <c r="K7780" s="21" t="s">
        <v>40</v>
      </c>
      <c r="L7780" s="21">
        <v>92374</v>
      </c>
      <c r="M7780" s="21" t="s">
        <v>41</v>
      </c>
      <c r="N7780" s="21" t="s">
        <v>188</v>
      </c>
      <c r="O7780" s="21" t="s">
        <v>43</v>
      </c>
      <c r="P7780" s="21" t="s">
        <v>189</v>
      </c>
      <c r="Q7780" s="21" t="s">
        <v>190</v>
      </c>
      <c r="R7780" s="22">
        <v>14.28</v>
      </c>
    </row>
    <row r="7781" spans="1:18" x14ac:dyDescent="0.2">
      <c r="A7781" s="21">
        <v>303</v>
      </c>
      <c r="B7781" s="21" t="s">
        <v>1229</v>
      </c>
      <c r="C7781" s="21" t="s">
        <v>970</v>
      </c>
      <c r="D7781" s="21" t="s">
        <v>11748</v>
      </c>
      <c r="E7781" s="21" t="s">
        <v>48</v>
      </c>
      <c r="F7781" s="21" t="s">
        <v>654</v>
      </c>
      <c r="G7781" s="21" t="s">
        <v>655</v>
      </c>
      <c r="H7781" s="21" t="s">
        <v>38</v>
      </c>
      <c r="I7781" s="21" t="s">
        <v>23</v>
      </c>
      <c r="J7781" s="21" t="s">
        <v>1230</v>
      </c>
      <c r="K7781" s="21" t="s">
        <v>892</v>
      </c>
      <c r="L7781" s="21">
        <v>7109</v>
      </c>
      <c r="M7781" s="21" t="s">
        <v>158</v>
      </c>
      <c r="N7781" s="21" t="s">
        <v>1239</v>
      </c>
      <c r="O7781" s="21" t="s">
        <v>43</v>
      </c>
      <c r="P7781" s="21" t="s">
        <v>74</v>
      </c>
      <c r="Q7781" s="21" t="s">
        <v>1240</v>
      </c>
      <c r="R7781" s="22">
        <v>14.28</v>
      </c>
    </row>
    <row r="7782" spans="1:18" x14ac:dyDescent="0.2">
      <c r="A7782" s="21">
        <v>8836</v>
      </c>
      <c r="B7782" s="21" t="s">
        <v>11132</v>
      </c>
      <c r="C7782" s="21" t="s">
        <v>2357</v>
      </c>
      <c r="D7782" s="21" t="s">
        <v>3575</v>
      </c>
      <c r="E7782" s="21" t="s">
        <v>48</v>
      </c>
      <c r="F7782" s="21" t="s">
        <v>5727</v>
      </c>
      <c r="G7782" s="21" t="s">
        <v>5728</v>
      </c>
      <c r="H7782" s="21" t="s">
        <v>105</v>
      </c>
      <c r="I7782" s="21" t="s">
        <v>23</v>
      </c>
      <c r="J7782" s="21" t="s">
        <v>8271</v>
      </c>
      <c r="K7782" s="21" t="s">
        <v>1431</v>
      </c>
      <c r="L7782" s="21">
        <v>30328</v>
      </c>
      <c r="M7782" s="21" t="s">
        <v>26</v>
      </c>
      <c r="N7782" s="21" t="s">
        <v>9061</v>
      </c>
      <c r="O7782" s="21" t="s">
        <v>43</v>
      </c>
      <c r="P7782" s="21" t="s">
        <v>67</v>
      </c>
      <c r="Q7782" s="21" t="s">
        <v>9062</v>
      </c>
      <c r="R7782" s="22">
        <v>14.28</v>
      </c>
    </row>
    <row r="7783" spans="1:18" x14ac:dyDescent="0.2">
      <c r="A7783" s="21">
        <v>2471</v>
      </c>
      <c r="B7783" s="21" t="s">
        <v>6199</v>
      </c>
      <c r="C7783" s="21" t="s">
        <v>1125</v>
      </c>
      <c r="D7783" s="21" t="s">
        <v>1126</v>
      </c>
      <c r="E7783" s="21" t="s">
        <v>48</v>
      </c>
      <c r="F7783" s="21" t="s">
        <v>6200</v>
      </c>
      <c r="G7783" s="21" t="s">
        <v>6201</v>
      </c>
      <c r="H7783" s="21" t="s">
        <v>22</v>
      </c>
      <c r="I7783" s="21" t="s">
        <v>23</v>
      </c>
      <c r="J7783" s="21" t="s">
        <v>1925</v>
      </c>
      <c r="K7783" s="21" t="s">
        <v>89</v>
      </c>
      <c r="L7783" s="21">
        <v>28314</v>
      </c>
      <c r="M7783" s="21" t="s">
        <v>26</v>
      </c>
      <c r="N7783" s="21" t="s">
        <v>6202</v>
      </c>
      <c r="O7783" s="21" t="s">
        <v>28</v>
      </c>
      <c r="P7783" s="21" t="s">
        <v>64</v>
      </c>
      <c r="Q7783" s="21" t="s">
        <v>6203</v>
      </c>
      <c r="R7783" s="22">
        <v>14.272</v>
      </c>
    </row>
    <row r="7784" spans="1:18" x14ac:dyDescent="0.2">
      <c r="A7784" s="21">
        <v>8616</v>
      </c>
      <c r="B7784" s="21" t="s">
        <v>11003</v>
      </c>
      <c r="C7784" s="21" t="s">
        <v>11832</v>
      </c>
      <c r="D7784" s="21" t="s">
        <v>1271</v>
      </c>
      <c r="E7784" s="21" t="s">
        <v>48</v>
      </c>
      <c r="F7784" s="21" t="s">
        <v>4020</v>
      </c>
      <c r="G7784" s="21" t="s">
        <v>4021</v>
      </c>
      <c r="H7784" s="21" t="s">
        <v>22</v>
      </c>
      <c r="I7784" s="21" t="s">
        <v>23</v>
      </c>
      <c r="J7784" s="21" t="s">
        <v>2871</v>
      </c>
      <c r="K7784" s="21" t="s">
        <v>97</v>
      </c>
      <c r="L7784" s="21">
        <v>98026</v>
      </c>
      <c r="M7784" s="21" t="s">
        <v>41</v>
      </c>
      <c r="N7784" s="21" t="s">
        <v>4377</v>
      </c>
      <c r="O7784" s="21" t="s">
        <v>43</v>
      </c>
      <c r="P7784" s="21" t="s">
        <v>74</v>
      </c>
      <c r="Q7784" s="21" t="s">
        <v>1363</v>
      </c>
      <c r="R7784" s="22">
        <v>14.256</v>
      </c>
    </row>
    <row r="7785" spans="1:18" x14ac:dyDescent="0.2">
      <c r="A7785" s="21">
        <v>5159</v>
      </c>
      <c r="B7785" s="21" t="s">
        <v>8840</v>
      </c>
      <c r="C7785" s="21" t="s">
        <v>1563</v>
      </c>
      <c r="D7785" s="21" t="s">
        <v>11983</v>
      </c>
      <c r="E7785" s="21" t="s">
        <v>19</v>
      </c>
      <c r="F7785" s="21" t="s">
        <v>7091</v>
      </c>
      <c r="G7785" s="21" t="s">
        <v>7092</v>
      </c>
      <c r="H7785" s="21" t="s">
        <v>105</v>
      </c>
      <c r="I7785" s="21" t="s">
        <v>23</v>
      </c>
      <c r="J7785" s="21" t="s">
        <v>341</v>
      </c>
      <c r="K7785" s="21" t="s">
        <v>232</v>
      </c>
      <c r="L7785" s="21">
        <v>60653</v>
      </c>
      <c r="M7785" s="21" t="s">
        <v>108</v>
      </c>
      <c r="N7785" s="21" t="s">
        <v>466</v>
      </c>
      <c r="O7785" s="21" t="s">
        <v>28</v>
      </c>
      <c r="P7785" s="21" t="s">
        <v>64</v>
      </c>
      <c r="Q7785" s="21" t="s">
        <v>467</v>
      </c>
      <c r="R7785" s="22">
        <v>14.224</v>
      </c>
    </row>
    <row r="7786" spans="1:18" x14ac:dyDescent="0.2">
      <c r="A7786" s="21">
        <v>1318</v>
      </c>
      <c r="B7786" s="21" t="s">
        <v>4113</v>
      </c>
      <c r="C7786" s="21" t="s">
        <v>11872</v>
      </c>
      <c r="D7786" s="21" t="s">
        <v>933</v>
      </c>
      <c r="E7786" s="21" t="s">
        <v>48</v>
      </c>
      <c r="F7786" s="21" t="s">
        <v>676</v>
      </c>
      <c r="G7786" s="21" t="s">
        <v>677</v>
      </c>
      <c r="H7786" s="21" t="s">
        <v>22</v>
      </c>
      <c r="I7786" s="21" t="s">
        <v>23</v>
      </c>
      <c r="J7786" s="21" t="s">
        <v>156</v>
      </c>
      <c r="K7786" s="21" t="s">
        <v>157</v>
      </c>
      <c r="L7786" s="21">
        <v>19120</v>
      </c>
      <c r="M7786" s="21" t="s">
        <v>158</v>
      </c>
      <c r="N7786" s="21" t="s">
        <v>4114</v>
      </c>
      <c r="O7786" s="21" t="s">
        <v>70</v>
      </c>
      <c r="P7786" s="21" t="s">
        <v>175</v>
      </c>
      <c r="Q7786" s="21" t="s">
        <v>4115</v>
      </c>
      <c r="R7786" s="22">
        <v>14.2</v>
      </c>
    </row>
    <row r="7787" spans="1:18" x14ac:dyDescent="0.2">
      <c r="A7787" s="21">
        <v>4173</v>
      </c>
      <c r="B7787" s="21" t="s">
        <v>8041</v>
      </c>
      <c r="C7787" s="21" t="s">
        <v>12163</v>
      </c>
      <c r="D7787" s="21" t="s">
        <v>12163</v>
      </c>
      <c r="E7787" s="21" t="s">
        <v>1452</v>
      </c>
      <c r="F7787" s="21" t="s">
        <v>2638</v>
      </c>
      <c r="G7787" s="21" t="s">
        <v>2639</v>
      </c>
      <c r="H7787" s="21" t="s">
        <v>22</v>
      </c>
      <c r="I7787" s="21" t="s">
        <v>23</v>
      </c>
      <c r="J7787" s="21" t="s">
        <v>432</v>
      </c>
      <c r="K7787" s="21" t="s">
        <v>433</v>
      </c>
      <c r="L7787" s="21">
        <v>29203</v>
      </c>
      <c r="M7787" s="21" t="s">
        <v>26</v>
      </c>
      <c r="N7787" s="21" t="s">
        <v>139</v>
      </c>
      <c r="O7787" s="21" t="s">
        <v>43</v>
      </c>
      <c r="P7787" s="21" t="s">
        <v>74</v>
      </c>
      <c r="Q7787" s="21" t="s">
        <v>140</v>
      </c>
      <c r="R7787" s="22">
        <v>14.2</v>
      </c>
    </row>
    <row r="7788" spans="1:18" x14ac:dyDescent="0.2">
      <c r="A7788" s="21">
        <v>9334</v>
      </c>
      <c r="B7788" s="21" t="s">
        <v>11423</v>
      </c>
      <c r="C7788" s="21" t="s">
        <v>11856</v>
      </c>
      <c r="D7788" s="21" t="s">
        <v>3886</v>
      </c>
      <c r="E7788" s="21" t="s">
        <v>19</v>
      </c>
      <c r="F7788" s="21" t="s">
        <v>8748</v>
      </c>
      <c r="G7788" s="21" t="s">
        <v>8749</v>
      </c>
      <c r="H7788" s="21" t="s">
        <v>22</v>
      </c>
      <c r="I7788" s="21" t="s">
        <v>23</v>
      </c>
      <c r="J7788" s="21" t="s">
        <v>8772</v>
      </c>
      <c r="K7788" s="21" t="s">
        <v>25</v>
      </c>
      <c r="L7788" s="21">
        <v>40324</v>
      </c>
      <c r="M7788" s="21" t="s">
        <v>26</v>
      </c>
      <c r="N7788" s="21" t="s">
        <v>4724</v>
      </c>
      <c r="O7788" s="21" t="s">
        <v>43</v>
      </c>
      <c r="P7788" s="21" t="s">
        <v>302</v>
      </c>
      <c r="Q7788" s="21" t="s">
        <v>4725</v>
      </c>
      <c r="R7788" s="22">
        <v>14.2</v>
      </c>
    </row>
    <row r="7789" spans="1:18" x14ac:dyDescent="0.2">
      <c r="A7789" s="21">
        <v>8652</v>
      </c>
      <c r="B7789" s="21" t="s">
        <v>11024</v>
      </c>
      <c r="C7789" s="21" t="s">
        <v>1010</v>
      </c>
      <c r="D7789" s="21" t="s">
        <v>1010</v>
      </c>
      <c r="E7789" s="21" t="s">
        <v>1452</v>
      </c>
      <c r="F7789" s="21" t="s">
        <v>2464</v>
      </c>
      <c r="G7789" s="21" t="s">
        <v>2465</v>
      </c>
      <c r="H7789" s="21" t="s">
        <v>22</v>
      </c>
      <c r="I7789" s="21" t="s">
        <v>23</v>
      </c>
      <c r="J7789" s="21" t="s">
        <v>96</v>
      </c>
      <c r="K7789" s="21" t="s">
        <v>97</v>
      </c>
      <c r="L7789" s="21">
        <v>98103</v>
      </c>
      <c r="M7789" s="21" t="s">
        <v>41</v>
      </c>
      <c r="N7789" s="21" t="s">
        <v>1275</v>
      </c>
      <c r="O7789" s="21" t="s">
        <v>28</v>
      </c>
      <c r="P7789" s="21" t="s">
        <v>64</v>
      </c>
      <c r="Q7789" s="21" t="s">
        <v>1276</v>
      </c>
      <c r="R7789" s="22">
        <v>14.19</v>
      </c>
    </row>
    <row r="7790" spans="1:18" x14ac:dyDescent="0.2">
      <c r="A7790" s="21">
        <v>2154</v>
      </c>
      <c r="B7790" s="21" t="s">
        <v>5714</v>
      </c>
      <c r="C7790" s="21" t="s">
        <v>2085</v>
      </c>
      <c r="D7790" s="21" t="s">
        <v>3872</v>
      </c>
      <c r="E7790" s="21" t="s">
        <v>48</v>
      </c>
      <c r="F7790" s="21" t="s">
        <v>1078</v>
      </c>
      <c r="G7790" s="21" t="s">
        <v>1079</v>
      </c>
      <c r="H7790" s="21" t="s">
        <v>38</v>
      </c>
      <c r="I7790" s="21" t="s">
        <v>23</v>
      </c>
      <c r="J7790" s="21" t="s">
        <v>299</v>
      </c>
      <c r="K7790" s="21" t="s">
        <v>300</v>
      </c>
      <c r="L7790" s="21">
        <v>10009</v>
      </c>
      <c r="M7790" s="21" t="s">
        <v>158</v>
      </c>
      <c r="N7790" s="21" t="s">
        <v>2672</v>
      </c>
      <c r="O7790" s="21" t="s">
        <v>43</v>
      </c>
      <c r="P7790" s="21" t="s">
        <v>74</v>
      </c>
      <c r="Q7790" s="21" t="s">
        <v>2673</v>
      </c>
      <c r="R7790" s="22">
        <v>14.16</v>
      </c>
    </row>
    <row r="7791" spans="1:18" x14ac:dyDescent="0.2">
      <c r="A7791" s="21">
        <v>5603</v>
      </c>
      <c r="B7791" s="21" t="s">
        <v>9178</v>
      </c>
      <c r="C7791" s="21" t="s">
        <v>2675</v>
      </c>
      <c r="D7791" s="21" t="s">
        <v>496</v>
      </c>
      <c r="E7791" s="21" t="s">
        <v>19</v>
      </c>
      <c r="F7791" s="21" t="s">
        <v>4053</v>
      </c>
      <c r="G7791" s="21" t="s">
        <v>4054</v>
      </c>
      <c r="H7791" s="21" t="s">
        <v>38</v>
      </c>
      <c r="I7791" s="21" t="s">
        <v>23</v>
      </c>
      <c r="J7791" s="21" t="s">
        <v>202</v>
      </c>
      <c r="K7791" s="21" t="s">
        <v>107</v>
      </c>
      <c r="L7791" s="21">
        <v>77041</v>
      </c>
      <c r="M7791" s="21" t="s">
        <v>108</v>
      </c>
      <c r="N7791" s="21" t="s">
        <v>9179</v>
      </c>
      <c r="O7791" s="21" t="s">
        <v>43</v>
      </c>
      <c r="P7791" s="21" t="s">
        <v>57</v>
      </c>
      <c r="Q7791" s="21" t="s">
        <v>9180</v>
      </c>
      <c r="R7791" s="22">
        <v>14.16</v>
      </c>
    </row>
    <row r="7792" spans="1:18" x14ac:dyDescent="0.2">
      <c r="A7792" s="21">
        <v>2591</v>
      </c>
      <c r="B7792" s="21" t="s">
        <v>6373</v>
      </c>
      <c r="C7792" s="21" t="s">
        <v>11831</v>
      </c>
      <c r="D7792" s="21" t="s">
        <v>1271</v>
      </c>
      <c r="E7792" s="21" t="s">
        <v>48</v>
      </c>
      <c r="F7792" s="21" t="s">
        <v>3191</v>
      </c>
      <c r="G7792" s="21" t="s">
        <v>3192</v>
      </c>
      <c r="H7792" s="21" t="s">
        <v>22</v>
      </c>
      <c r="I7792" s="21" t="s">
        <v>23</v>
      </c>
      <c r="J7792" s="21" t="s">
        <v>6374</v>
      </c>
      <c r="K7792" s="21" t="s">
        <v>232</v>
      </c>
      <c r="L7792" s="21">
        <v>60090</v>
      </c>
      <c r="M7792" s="21" t="s">
        <v>108</v>
      </c>
      <c r="N7792" s="21" t="s">
        <v>6375</v>
      </c>
      <c r="O7792" s="21" t="s">
        <v>28</v>
      </c>
      <c r="P7792" s="21" t="s">
        <v>64</v>
      </c>
      <c r="Q7792" s="21" t="s">
        <v>6376</v>
      </c>
      <c r="R7792" s="22">
        <v>14.135999999999999</v>
      </c>
    </row>
    <row r="7793" spans="1:18" x14ac:dyDescent="0.2">
      <c r="A7793" s="21">
        <v>4626</v>
      </c>
      <c r="B7793" s="21" t="s">
        <v>8442</v>
      </c>
      <c r="C7793" s="21" t="s">
        <v>11989</v>
      </c>
      <c r="D7793" s="21" t="s">
        <v>368</v>
      </c>
      <c r="E7793" s="21" t="s">
        <v>48</v>
      </c>
      <c r="F7793" s="21" t="s">
        <v>49</v>
      </c>
      <c r="G7793" s="21" t="s">
        <v>50</v>
      </c>
      <c r="H7793" s="21" t="s">
        <v>22</v>
      </c>
      <c r="I7793" s="21" t="s">
        <v>23</v>
      </c>
      <c r="J7793" s="21" t="s">
        <v>432</v>
      </c>
      <c r="K7793" s="21" t="s">
        <v>378</v>
      </c>
      <c r="L7793" s="21">
        <v>38401</v>
      </c>
      <c r="M7793" s="21" t="s">
        <v>26</v>
      </c>
      <c r="N7793" s="21" t="s">
        <v>1444</v>
      </c>
      <c r="O7793" s="21" t="s">
        <v>28</v>
      </c>
      <c r="P7793" s="21" t="s">
        <v>64</v>
      </c>
      <c r="Q7793" s="21" t="s">
        <v>1445</v>
      </c>
      <c r="R7793" s="22">
        <v>14.135999999999999</v>
      </c>
    </row>
    <row r="7794" spans="1:18" x14ac:dyDescent="0.2">
      <c r="A7794" s="21">
        <v>7310</v>
      </c>
      <c r="B7794" s="21" t="s">
        <v>10262</v>
      </c>
      <c r="C7794" s="21" t="s">
        <v>11850</v>
      </c>
      <c r="D7794" s="21" t="s">
        <v>8346</v>
      </c>
      <c r="E7794" s="21" t="s">
        <v>19</v>
      </c>
      <c r="F7794" s="21" t="s">
        <v>1485</v>
      </c>
      <c r="G7794" s="21" t="s">
        <v>1486</v>
      </c>
      <c r="H7794" s="21" t="s">
        <v>38</v>
      </c>
      <c r="I7794" s="21" t="s">
        <v>23</v>
      </c>
      <c r="J7794" s="21" t="s">
        <v>299</v>
      </c>
      <c r="K7794" s="21" t="s">
        <v>300</v>
      </c>
      <c r="L7794" s="21">
        <v>10024</v>
      </c>
      <c r="M7794" s="21" t="s">
        <v>158</v>
      </c>
      <c r="N7794" s="21" t="s">
        <v>5474</v>
      </c>
      <c r="O7794" s="21" t="s">
        <v>43</v>
      </c>
      <c r="P7794" s="21" t="s">
        <v>302</v>
      </c>
      <c r="Q7794" s="21" t="s">
        <v>5475</v>
      </c>
      <c r="R7794" s="22">
        <v>14.13</v>
      </c>
    </row>
    <row r="7795" spans="1:18" x14ac:dyDescent="0.2">
      <c r="A7795" s="21">
        <v>522</v>
      </c>
      <c r="B7795" s="21" t="s">
        <v>2001</v>
      </c>
      <c r="C7795" s="21" t="s">
        <v>1958</v>
      </c>
      <c r="D7795" s="21" t="s">
        <v>2002</v>
      </c>
      <c r="E7795" s="21" t="s">
        <v>48</v>
      </c>
      <c r="F7795" s="21" t="s">
        <v>2003</v>
      </c>
      <c r="G7795" s="21" t="s">
        <v>2004</v>
      </c>
      <c r="H7795" s="21" t="s">
        <v>22</v>
      </c>
      <c r="I7795" s="21" t="s">
        <v>23</v>
      </c>
      <c r="J7795" s="21" t="s">
        <v>202</v>
      </c>
      <c r="K7795" s="21" t="s">
        <v>107</v>
      </c>
      <c r="L7795" s="21">
        <v>77041</v>
      </c>
      <c r="M7795" s="21" t="s">
        <v>108</v>
      </c>
      <c r="N7795" s="21" t="s">
        <v>2007</v>
      </c>
      <c r="O7795" s="21" t="s">
        <v>43</v>
      </c>
      <c r="P7795" s="21" t="s">
        <v>74</v>
      </c>
      <c r="Q7795" s="21" t="s">
        <v>2008</v>
      </c>
      <c r="R7795" s="22">
        <v>14.112</v>
      </c>
    </row>
    <row r="7796" spans="1:18" x14ac:dyDescent="0.2">
      <c r="A7796" s="21">
        <v>9400</v>
      </c>
      <c r="B7796" s="21" t="s">
        <v>11457</v>
      </c>
      <c r="C7796" s="21" t="s">
        <v>11710</v>
      </c>
      <c r="D7796" s="21" t="s">
        <v>3725</v>
      </c>
      <c r="E7796" s="21" t="s">
        <v>48</v>
      </c>
      <c r="F7796" s="21" t="s">
        <v>11458</v>
      </c>
      <c r="G7796" s="21" t="s">
        <v>11459</v>
      </c>
      <c r="H7796" s="21" t="s">
        <v>22</v>
      </c>
      <c r="I7796" s="21" t="s">
        <v>23</v>
      </c>
      <c r="J7796" s="21" t="s">
        <v>11460</v>
      </c>
      <c r="K7796" s="21" t="s">
        <v>232</v>
      </c>
      <c r="L7796" s="21">
        <v>60004</v>
      </c>
      <c r="M7796" s="21" t="s">
        <v>108</v>
      </c>
      <c r="N7796" s="21" t="s">
        <v>2188</v>
      </c>
      <c r="O7796" s="21" t="s">
        <v>43</v>
      </c>
      <c r="P7796" s="21" t="s">
        <v>67</v>
      </c>
      <c r="Q7796" s="21" t="s">
        <v>2189</v>
      </c>
      <c r="R7796" s="22">
        <v>14.112</v>
      </c>
    </row>
    <row r="7797" spans="1:18" x14ac:dyDescent="0.2">
      <c r="A7797" s="21">
        <v>4290</v>
      </c>
      <c r="B7797" s="21" t="s">
        <v>8159</v>
      </c>
      <c r="C7797" s="21" t="s">
        <v>2544</v>
      </c>
      <c r="D7797" s="21" t="s">
        <v>8160</v>
      </c>
      <c r="E7797" s="21" t="s">
        <v>48</v>
      </c>
      <c r="F7797" s="21" t="s">
        <v>252</v>
      </c>
      <c r="G7797" s="21" t="s">
        <v>253</v>
      </c>
      <c r="H7797" s="21" t="s">
        <v>38</v>
      </c>
      <c r="I7797" s="21" t="s">
        <v>23</v>
      </c>
      <c r="J7797" s="21" t="s">
        <v>202</v>
      </c>
      <c r="K7797" s="21" t="s">
        <v>107</v>
      </c>
      <c r="L7797" s="21">
        <v>77095</v>
      </c>
      <c r="M7797" s="21" t="s">
        <v>108</v>
      </c>
      <c r="N7797" s="21" t="s">
        <v>3137</v>
      </c>
      <c r="O7797" s="21" t="s">
        <v>43</v>
      </c>
      <c r="P7797" s="21" t="s">
        <v>91</v>
      </c>
      <c r="Q7797" s="21" t="s">
        <v>3138</v>
      </c>
      <c r="R7797" s="22">
        <v>14.087999999999999</v>
      </c>
    </row>
    <row r="7798" spans="1:18" x14ac:dyDescent="0.2">
      <c r="A7798" s="21">
        <v>1209</v>
      </c>
      <c r="B7798" s="21" t="s">
        <v>3878</v>
      </c>
      <c r="C7798" s="21" t="s">
        <v>2085</v>
      </c>
      <c r="D7798" s="21" t="s">
        <v>3872</v>
      </c>
      <c r="E7798" s="21" t="s">
        <v>19</v>
      </c>
      <c r="F7798" s="21" t="s">
        <v>3879</v>
      </c>
      <c r="G7798" s="21" t="s">
        <v>3880</v>
      </c>
      <c r="H7798" s="21" t="s">
        <v>38</v>
      </c>
      <c r="I7798" s="21" t="s">
        <v>23</v>
      </c>
      <c r="J7798" s="21" t="s">
        <v>299</v>
      </c>
      <c r="K7798" s="21" t="s">
        <v>300</v>
      </c>
      <c r="L7798" s="21">
        <v>10009</v>
      </c>
      <c r="M7798" s="21" t="s">
        <v>158</v>
      </c>
      <c r="N7798" s="21" t="s">
        <v>646</v>
      </c>
      <c r="O7798" s="21" t="s">
        <v>43</v>
      </c>
      <c r="P7798" s="21" t="s">
        <v>302</v>
      </c>
      <c r="Q7798" s="21" t="s">
        <v>647</v>
      </c>
      <c r="R7798" s="22">
        <v>14.07</v>
      </c>
    </row>
    <row r="7799" spans="1:18" x14ac:dyDescent="0.2">
      <c r="A7799" s="21">
        <v>1371</v>
      </c>
      <c r="B7799" s="21" t="s">
        <v>4253</v>
      </c>
      <c r="C7799" s="21" t="s">
        <v>976</v>
      </c>
      <c r="D7799" s="21" t="s">
        <v>743</v>
      </c>
      <c r="E7799" s="21" t="s">
        <v>48</v>
      </c>
      <c r="F7799" s="21" t="s">
        <v>4171</v>
      </c>
      <c r="G7799" s="21" t="s">
        <v>4172</v>
      </c>
      <c r="H7799" s="21" t="s">
        <v>22</v>
      </c>
      <c r="I7799" s="21" t="s">
        <v>23</v>
      </c>
      <c r="J7799" s="21" t="s">
        <v>1218</v>
      </c>
      <c r="K7799" s="21" t="s">
        <v>516</v>
      </c>
      <c r="L7799" s="21">
        <v>80906</v>
      </c>
      <c r="M7799" s="21" t="s">
        <v>41</v>
      </c>
      <c r="N7799" s="21" t="s">
        <v>2772</v>
      </c>
      <c r="O7799" s="21" t="s">
        <v>43</v>
      </c>
      <c r="P7799" s="21" t="s">
        <v>67</v>
      </c>
      <c r="Q7799" s="21" t="s">
        <v>2773</v>
      </c>
      <c r="R7799" s="22">
        <v>14.04</v>
      </c>
    </row>
    <row r="7800" spans="1:18" x14ac:dyDescent="0.2">
      <c r="A7800" s="21">
        <v>1669</v>
      </c>
      <c r="B7800" s="21" t="s">
        <v>4878</v>
      </c>
      <c r="C7800" s="21" t="s">
        <v>728</v>
      </c>
      <c r="D7800" s="21" t="s">
        <v>4052</v>
      </c>
      <c r="E7800" s="21" t="s">
        <v>19</v>
      </c>
      <c r="F7800" s="21" t="s">
        <v>4879</v>
      </c>
      <c r="G7800" s="21" t="s">
        <v>4880</v>
      </c>
      <c r="H7800" s="21" t="s">
        <v>22</v>
      </c>
      <c r="I7800" s="21" t="s">
        <v>23</v>
      </c>
      <c r="J7800" s="21" t="s">
        <v>924</v>
      </c>
      <c r="K7800" s="21" t="s">
        <v>107</v>
      </c>
      <c r="L7800" s="21">
        <v>75217</v>
      </c>
      <c r="M7800" s="21" t="s">
        <v>108</v>
      </c>
      <c r="N7800" s="21" t="s">
        <v>2772</v>
      </c>
      <c r="O7800" s="21" t="s">
        <v>43</v>
      </c>
      <c r="P7800" s="21" t="s">
        <v>67</v>
      </c>
      <c r="Q7800" s="21" t="s">
        <v>2773</v>
      </c>
      <c r="R7800" s="22">
        <v>14.04</v>
      </c>
    </row>
    <row r="7801" spans="1:18" x14ac:dyDescent="0.2">
      <c r="A7801" s="21">
        <v>1013</v>
      </c>
      <c r="B7801" s="21" t="s">
        <v>3422</v>
      </c>
      <c r="C7801" s="21" t="s">
        <v>483</v>
      </c>
      <c r="D7801" s="21" t="s">
        <v>2923</v>
      </c>
      <c r="E7801" s="21" t="s">
        <v>19</v>
      </c>
      <c r="F7801" s="21" t="s">
        <v>606</v>
      </c>
      <c r="G7801" s="21" t="s">
        <v>607</v>
      </c>
      <c r="H7801" s="21" t="s">
        <v>22</v>
      </c>
      <c r="I7801" s="21" t="s">
        <v>23</v>
      </c>
      <c r="J7801" s="21" t="s">
        <v>3423</v>
      </c>
      <c r="K7801" s="21" t="s">
        <v>97</v>
      </c>
      <c r="L7801" s="21">
        <v>98502</v>
      </c>
      <c r="M7801" s="21" t="s">
        <v>41</v>
      </c>
      <c r="N7801" s="21" t="s">
        <v>3424</v>
      </c>
      <c r="O7801" s="21" t="s">
        <v>43</v>
      </c>
      <c r="P7801" s="21" t="s">
        <v>57</v>
      </c>
      <c r="Q7801" s="21" t="s">
        <v>3425</v>
      </c>
      <c r="R7801" s="22">
        <v>14.03</v>
      </c>
    </row>
    <row r="7802" spans="1:18" x14ac:dyDescent="0.2">
      <c r="A7802" s="21">
        <v>8763</v>
      </c>
      <c r="B7802" s="21" t="s">
        <v>11088</v>
      </c>
      <c r="C7802" s="21" t="s">
        <v>6121</v>
      </c>
      <c r="D7802" s="21" t="s">
        <v>12010</v>
      </c>
      <c r="E7802" s="21" t="s">
        <v>48</v>
      </c>
      <c r="F7802" s="21" t="s">
        <v>3590</v>
      </c>
      <c r="G7802" s="21" t="s">
        <v>3591</v>
      </c>
      <c r="H7802" s="21" t="s">
        <v>22</v>
      </c>
      <c r="I7802" s="21" t="s">
        <v>23</v>
      </c>
      <c r="J7802" s="21" t="s">
        <v>6045</v>
      </c>
      <c r="K7802" s="21" t="s">
        <v>40</v>
      </c>
      <c r="L7802" s="21">
        <v>95823</v>
      </c>
      <c r="M7802" s="21" t="s">
        <v>41</v>
      </c>
      <c r="N7802" s="21" t="s">
        <v>3424</v>
      </c>
      <c r="O7802" s="21" t="s">
        <v>43</v>
      </c>
      <c r="P7802" s="21" t="s">
        <v>57</v>
      </c>
      <c r="Q7802" s="21" t="s">
        <v>3425</v>
      </c>
      <c r="R7802" s="22">
        <v>14.03</v>
      </c>
    </row>
    <row r="7803" spans="1:18" x14ac:dyDescent="0.2">
      <c r="A7803" s="21">
        <v>267</v>
      </c>
      <c r="B7803" s="21" t="s">
        <v>1117</v>
      </c>
      <c r="C7803" s="21" t="s">
        <v>1118</v>
      </c>
      <c r="D7803" s="21" t="s">
        <v>484</v>
      </c>
      <c r="E7803" s="21" t="s">
        <v>48</v>
      </c>
      <c r="F7803" s="21" t="s">
        <v>1119</v>
      </c>
      <c r="G7803" s="21" t="s">
        <v>1120</v>
      </c>
      <c r="H7803" s="21" t="s">
        <v>38</v>
      </c>
      <c r="I7803" s="21" t="s">
        <v>23</v>
      </c>
      <c r="J7803" s="21" t="s">
        <v>1121</v>
      </c>
      <c r="K7803" s="21" t="s">
        <v>89</v>
      </c>
      <c r="L7803" s="21">
        <v>27514</v>
      </c>
      <c r="M7803" s="21" t="s">
        <v>26</v>
      </c>
      <c r="N7803" s="21" t="s">
        <v>1122</v>
      </c>
      <c r="O7803" s="21" t="s">
        <v>43</v>
      </c>
      <c r="P7803" s="21" t="s">
        <v>67</v>
      </c>
      <c r="Q7803" s="21" t="s">
        <v>1123</v>
      </c>
      <c r="R7803" s="22">
        <v>14.016</v>
      </c>
    </row>
    <row r="7804" spans="1:18" x14ac:dyDescent="0.2">
      <c r="A7804" s="21">
        <v>2169</v>
      </c>
      <c r="B7804" s="21" t="s">
        <v>5733</v>
      </c>
      <c r="C7804" s="21" t="s">
        <v>1990</v>
      </c>
      <c r="D7804" s="21" t="s">
        <v>2757</v>
      </c>
      <c r="E7804" s="21" t="s">
        <v>19</v>
      </c>
      <c r="F7804" s="21" t="s">
        <v>5734</v>
      </c>
      <c r="G7804" s="21" t="s">
        <v>5735</v>
      </c>
      <c r="H7804" s="21" t="s">
        <v>22</v>
      </c>
      <c r="I7804" s="21" t="s">
        <v>23</v>
      </c>
      <c r="J7804" s="21" t="s">
        <v>4800</v>
      </c>
      <c r="K7804" s="21" t="s">
        <v>564</v>
      </c>
      <c r="L7804" s="21">
        <v>44240</v>
      </c>
      <c r="M7804" s="21" t="s">
        <v>158</v>
      </c>
      <c r="N7804" s="21" t="s">
        <v>2241</v>
      </c>
      <c r="O7804" s="21" t="s">
        <v>43</v>
      </c>
      <c r="P7804" s="21" t="s">
        <v>67</v>
      </c>
      <c r="Q7804" s="21" t="s">
        <v>2242</v>
      </c>
      <c r="R7804" s="22">
        <v>14.016</v>
      </c>
    </row>
    <row r="7805" spans="1:18" x14ac:dyDescent="0.2">
      <c r="A7805" s="21">
        <v>4827</v>
      </c>
      <c r="B7805" s="21" t="s">
        <v>8601</v>
      </c>
      <c r="C7805" s="21" t="s">
        <v>11740</v>
      </c>
      <c r="D7805" s="21" t="s">
        <v>1955</v>
      </c>
      <c r="E7805" s="21" t="s">
        <v>206</v>
      </c>
      <c r="F7805" s="21" t="s">
        <v>5076</v>
      </c>
      <c r="G7805" s="21" t="s">
        <v>5077</v>
      </c>
      <c r="H7805" s="21" t="s">
        <v>38</v>
      </c>
      <c r="I7805" s="21" t="s">
        <v>23</v>
      </c>
      <c r="J7805" s="21" t="s">
        <v>39</v>
      </c>
      <c r="K7805" s="21" t="s">
        <v>40</v>
      </c>
      <c r="L7805" s="21">
        <v>90036</v>
      </c>
      <c r="M7805" s="21" t="s">
        <v>41</v>
      </c>
      <c r="N7805" s="21" t="s">
        <v>1091</v>
      </c>
      <c r="O7805" s="21" t="s">
        <v>43</v>
      </c>
      <c r="P7805" s="21" t="s">
        <v>74</v>
      </c>
      <c r="Q7805" s="21" t="s">
        <v>1092</v>
      </c>
      <c r="R7805" s="22">
        <v>14.016</v>
      </c>
    </row>
    <row r="7806" spans="1:18" x14ac:dyDescent="0.2">
      <c r="A7806" s="21">
        <v>5094</v>
      </c>
      <c r="B7806" s="21" t="s">
        <v>8797</v>
      </c>
      <c r="C7806" s="21" t="s">
        <v>12033</v>
      </c>
      <c r="D7806" s="21" t="s">
        <v>11725</v>
      </c>
      <c r="E7806" s="21" t="s">
        <v>48</v>
      </c>
      <c r="F7806" s="21" t="s">
        <v>3002</v>
      </c>
      <c r="G7806" s="21" t="s">
        <v>3003</v>
      </c>
      <c r="H7806" s="21" t="s">
        <v>22</v>
      </c>
      <c r="I7806" s="21" t="s">
        <v>23</v>
      </c>
      <c r="J7806" s="21" t="s">
        <v>341</v>
      </c>
      <c r="K7806" s="21" t="s">
        <v>232</v>
      </c>
      <c r="L7806" s="21">
        <v>60610</v>
      </c>
      <c r="M7806" s="21" t="s">
        <v>108</v>
      </c>
      <c r="N7806" s="21" t="s">
        <v>5937</v>
      </c>
      <c r="O7806" s="21" t="s">
        <v>43</v>
      </c>
      <c r="P7806" s="21" t="s">
        <v>77</v>
      </c>
      <c r="Q7806" s="21" t="s">
        <v>5938</v>
      </c>
      <c r="R7806" s="22">
        <v>14.016</v>
      </c>
    </row>
    <row r="7807" spans="1:18" x14ac:dyDescent="0.2">
      <c r="A7807" s="21">
        <v>6302</v>
      </c>
      <c r="B7807" s="21" t="s">
        <v>9652</v>
      </c>
      <c r="C7807" s="21" t="s">
        <v>11793</v>
      </c>
      <c r="D7807" s="21" t="s">
        <v>12199</v>
      </c>
      <c r="E7807" s="21" t="s">
        <v>48</v>
      </c>
      <c r="F7807" s="21" t="s">
        <v>6442</v>
      </c>
      <c r="G7807" s="21" t="s">
        <v>6443</v>
      </c>
      <c r="H7807" s="21" t="s">
        <v>22</v>
      </c>
      <c r="I7807" s="21" t="s">
        <v>23</v>
      </c>
      <c r="J7807" s="21" t="s">
        <v>341</v>
      </c>
      <c r="K7807" s="21" t="s">
        <v>232</v>
      </c>
      <c r="L7807" s="21">
        <v>60623</v>
      </c>
      <c r="M7807" s="21" t="s">
        <v>108</v>
      </c>
      <c r="N7807" s="21" t="s">
        <v>3352</v>
      </c>
      <c r="O7807" s="21" t="s">
        <v>43</v>
      </c>
      <c r="P7807" s="21" t="s">
        <v>189</v>
      </c>
      <c r="Q7807" s="21" t="s">
        <v>3353</v>
      </c>
      <c r="R7807" s="22">
        <v>13.984</v>
      </c>
    </row>
    <row r="7808" spans="1:18" x14ac:dyDescent="0.2">
      <c r="A7808" s="21">
        <v>63</v>
      </c>
      <c r="B7808" s="21" t="s">
        <v>324</v>
      </c>
      <c r="C7808" s="21" t="s">
        <v>325</v>
      </c>
      <c r="D7808" s="21" t="s">
        <v>326</v>
      </c>
      <c r="E7808" s="21" t="s">
        <v>48</v>
      </c>
      <c r="F7808" s="21" t="s">
        <v>327</v>
      </c>
      <c r="G7808" s="21" t="s">
        <v>328</v>
      </c>
      <c r="H7808" s="21" t="s">
        <v>22</v>
      </c>
      <c r="I7808" s="21" t="s">
        <v>23</v>
      </c>
      <c r="J7808" s="21" t="s">
        <v>39</v>
      </c>
      <c r="K7808" s="21" t="s">
        <v>40</v>
      </c>
      <c r="L7808" s="21">
        <v>90004</v>
      </c>
      <c r="M7808" s="21" t="s">
        <v>41</v>
      </c>
      <c r="N7808" s="21" t="s">
        <v>329</v>
      </c>
      <c r="O7808" s="21" t="s">
        <v>70</v>
      </c>
      <c r="P7808" s="21" t="s">
        <v>175</v>
      </c>
      <c r="Q7808" s="21" t="s">
        <v>330</v>
      </c>
      <c r="R7808" s="22">
        <v>13.98</v>
      </c>
    </row>
    <row r="7809" spans="1:18" x14ac:dyDescent="0.2">
      <c r="A7809" s="21">
        <v>4902</v>
      </c>
      <c r="B7809" s="21" t="s">
        <v>8648</v>
      </c>
      <c r="C7809" s="21" t="s">
        <v>920</v>
      </c>
      <c r="D7809" s="21" t="s">
        <v>921</v>
      </c>
      <c r="E7809" s="21" t="s">
        <v>48</v>
      </c>
      <c r="F7809" s="21" t="s">
        <v>1132</v>
      </c>
      <c r="G7809" s="21" t="s">
        <v>1133</v>
      </c>
      <c r="H7809" s="21" t="s">
        <v>38</v>
      </c>
      <c r="I7809" s="21" t="s">
        <v>23</v>
      </c>
      <c r="J7809" s="21" t="s">
        <v>2127</v>
      </c>
      <c r="K7809" s="21" t="s">
        <v>40</v>
      </c>
      <c r="L7809" s="21">
        <v>92804</v>
      </c>
      <c r="M7809" s="21" t="s">
        <v>41</v>
      </c>
      <c r="N7809" s="21" t="s">
        <v>6217</v>
      </c>
      <c r="O7809" s="21" t="s">
        <v>43</v>
      </c>
      <c r="P7809" s="21" t="s">
        <v>651</v>
      </c>
      <c r="Q7809" s="21" t="s">
        <v>6218</v>
      </c>
      <c r="R7809" s="22">
        <v>13.98</v>
      </c>
    </row>
    <row r="7810" spans="1:18" x14ac:dyDescent="0.2">
      <c r="A7810" s="21">
        <v>5341</v>
      </c>
      <c r="B7810" s="21" t="s">
        <v>8963</v>
      </c>
      <c r="C7810" s="21" t="s">
        <v>11854</v>
      </c>
      <c r="D7810" s="21" t="s">
        <v>5358</v>
      </c>
      <c r="E7810" s="21" t="s">
        <v>19</v>
      </c>
      <c r="F7810" s="21" t="s">
        <v>2213</v>
      </c>
      <c r="G7810" s="21" t="s">
        <v>2214</v>
      </c>
      <c r="H7810" s="21" t="s">
        <v>22</v>
      </c>
      <c r="I7810" s="21" t="s">
        <v>23</v>
      </c>
      <c r="J7810" s="21" t="s">
        <v>2647</v>
      </c>
      <c r="K7810" s="21" t="s">
        <v>300</v>
      </c>
      <c r="L7810" s="21">
        <v>11572</v>
      </c>
      <c r="M7810" s="21" t="s">
        <v>158</v>
      </c>
      <c r="N7810" s="21" t="s">
        <v>8535</v>
      </c>
      <c r="O7810" s="21" t="s">
        <v>70</v>
      </c>
      <c r="P7810" s="21" t="s">
        <v>175</v>
      </c>
      <c r="Q7810" s="21" t="s">
        <v>8536</v>
      </c>
      <c r="R7810" s="22">
        <v>13.98</v>
      </c>
    </row>
    <row r="7811" spans="1:18" x14ac:dyDescent="0.2">
      <c r="A7811" s="21">
        <v>6247</v>
      </c>
      <c r="B7811" s="21" t="s">
        <v>9607</v>
      </c>
      <c r="C7811" s="21" t="s">
        <v>2952</v>
      </c>
      <c r="D7811" s="21" t="s">
        <v>2953</v>
      </c>
      <c r="E7811" s="21" t="s">
        <v>48</v>
      </c>
      <c r="F7811" s="21" t="s">
        <v>7012</v>
      </c>
      <c r="G7811" s="21" t="s">
        <v>7013</v>
      </c>
      <c r="H7811" s="21" t="s">
        <v>105</v>
      </c>
      <c r="I7811" s="21" t="s">
        <v>23</v>
      </c>
      <c r="J7811" s="21" t="s">
        <v>96</v>
      </c>
      <c r="K7811" s="21" t="s">
        <v>97</v>
      </c>
      <c r="L7811" s="21">
        <v>98105</v>
      </c>
      <c r="M7811" s="21" t="s">
        <v>41</v>
      </c>
      <c r="N7811" s="21" t="s">
        <v>8535</v>
      </c>
      <c r="O7811" s="21" t="s">
        <v>70</v>
      </c>
      <c r="P7811" s="21" t="s">
        <v>175</v>
      </c>
      <c r="Q7811" s="21" t="s">
        <v>8536</v>
      </c>
      <c r="R7811" s="22">
        <v>13.98</v>
      </c>
    </row>
    <row r="7812" spans="1:18" x14ac:dyDescent="0.2">
      <c r="A7812" s="21">
        <v>6327</v>
      </c>
      <c r="B7812" s="21" t="s">
        <v>9668</v>
      </c>
      <c r="C7812" s="21" t="s">
        <v>3700</v>
      </c>
      <c r="D7812" s="21" t="s">
        <v>3701</v>
      </c>
      <c r="E7812" s="21" t="s">
        <v>48</v>
      </c>
      <c r="F7812" s="21" t="s">
        <v>1866</v>
      </c>
      <c r="G7812" s="21" t="s">
        <v>1867</v>
      </c>
      <c r="H7812" s="21" t="s">
        <v>22</v>
      </c>
      <c r="I7812" s="21" t="s">
        <v>23</v>
      </c>
      <c r="J7812" s="21" t="s">
        <v>265</v>
      </c>
      <c r="K7812" s="21" t="s">
        <v>266</v>
      </c>
      <c r="L7812" s="21">
        <v>48185</v>
      </c>
      <c r="M7812" s="21" t="s">
        <v>108</v>
      </c>
      <c r="N7812" s="21" t="s">
        <v>56</v>
      </c>
      <c r="O7812" s="21" t="s">
        <v>43</v>
      </c>
      <c r="P7812" s="21" t="s">
        <v>57</v>
      </c>
      <c r="Q7812" s="21" t="s">
        <v>58</v>
      </c>
      <c r="R7812" s="22">
        <v>13.98</v>
      </c>
    </row>
    <row r="7813" spans="1:18" x14ac:dyDescent="0.2">
      <c r="A7813" s="21">
        <v>9178</v>
      </c>
      <c r="B7813" s="21" t="s">
        <v>11335</v>
      </c>
      <c r="C7813" s="21" t="s">
        <v>5893</v>
      </c>
      <c r="D7813" s="21" t="s">
        <v>6267</v>
      </c>
      <c r="E7813" s="21" t="s">
        <v>48</v>
      </c>
      <c r="F7813" s="21" t="s">
        <v>283</v>
      </c>
      <c r="G7813" s="21" t="s">
        <v>284</v>
      </c>
      <c r="H7813" s="21" t="s">
        <v>22</v>
      </c>
      <c r="I7813" s="21" t="s">
        <v>23</v>
      </c>
      <c r="J7813" s="21" t="s">
        <v>299</v>
      </c>
      <c r="K7813" s="21" t="s">
        <v>300</v>
      </c>
      <c r="L7813" s="21">
        <v>10035</v>
      </c>
      <c r="M7813" s="21" t="s">
        <v>158</v>
      </c>
      <c r="N7813" s="21" t="s">
        <v>8679</v>
      </c>
      <c r="O7813" s="21" t="s">
        <v>70</v>
      </c>
      <c r="P7813" s="21" t="s">
        <v>71</v>
      </c>
      <c r="Q7813" s="21" t="s">
        <v>8680</v>
      </c>
      <c r="R7813" s="22">
        <v>13.98</v>
      </c>
    </row>
    <row r="7814" spans="1:18" x14ac:dyDescent="0.2">
      <c r="A7814" s="21">
        <v>8949</v>
      </c>
      <c r="B7814" s="21" t="s">
        <v>11200</v>
      </c>
      <c r="C7814" s="21" t="s">
        <v>1592</v>
      </c>
      <c r="D7814" s="21" t="s">
        <v>597</v>
      </c>
      <c r="E7814" s="21" t="s">
        <v>206</v>
      </c>
      <c r="F7814" s="21" t="s">
        <v>5303</v>
      </c>
      <c r="G7814" s="21" t="s">
        <v>5304</v>
      </c>
      <c r="H7814" s="21" t="s">
        <v>22</v>
      </c>
      <c r="I7814" s="21" t="s">
        <v>23</v>
      </c>
      <c r="J7814" s="21" t="s">
        <v>1066</v>
      </c>
      <c r="K7814" s="21" t="s">
        <v>40</v>
      </c>
      <c r="L7814" s="21">
        <v>92037</v>
      </c>
      <c r="M7814" s="21" t="s">
        <v>41</v>
      </c>
      <c r="N7814" s="21" t="s">
        <v>10005</v>
      </c>
      <c r="O7814" s="21" t="s">
        <v>43</v>
      </c>
      <c r="P7814" s="21" t="s">
        <v>77</v>
      </c>
      <c r="Q7814" s="21" t="s">
        <v>10006</v>
      </c>
      <c r="R7814" s="22">
        <v>13.97</v>
      </c>
    </row>
    <row r="7815" spans="1:18" x14ac:dyDescent="0.2">
      <c r="A7815" s="21">
        <v>572</v>
      </c>
      <c r="B7815" s="21" t="s">
        <v>2179</v>
      </c>
      <c r="C7815" s="21" t="s">
        <v>1140</v>
      </c>
      <c r="D7815" s="21" t="s">
        <v>11873</v>
      </c>
      <c r="E7815" s="21" t="s">
        <v>48</v>
      </c>
      <c r="F7815" s="21" t="s">
        <v>2180</v>
      </c>
      <c r="G7815" s="21" t="s">
        <v>2181</v>
      </c>
      <c r="H7815" s="21" t="s">
        <v>22</v>
      </c>
      <c r="I7815" s="21" t="s">
        <v>23</v>
      </c>
      <c r="J7815" s="21" t="s">
        <v>299</v>
      </c>
      <c r="K7815" s="21" t="s">
        <v>300</v>
      </c>
      <c r="L7815" s="21">
        <v>10024</v>
      </c>
      <c r="M7815" s="21" t="s">
        <v>158</v>
      </c>
      <c r="N7815" s="21" t="s">
        <v>980</v>
      </c>
      <c r="O7815" s="21" t="s">
        <v>43</v>
      </c>
      <c r="P7815" s="21" t="s">
        <v>302</v>
      </c>
      <c r="Q7815" s="21" t="s">
        <v>981</v>
      </c>
      <c r="R7815" s="22">
        <v>13.96</v>
      </c>
    </row>
    <row r="7816" spans="1:18" x14ac:dyDescent="0.2">
      <c r="A7816" s="21">
        <v>1017</v>
      </c>
      <c r="B7816" s="21" t="s">
        <v>3434</v>
      </c>
      <c r="C7816" s="21" t="s">
        <v>11965</v>
      </c>
      <c r="D7816" s="21" t="s">
        <v>11966</v>
      </c>
      <c r="E7816" s="21" t="s">
        <v>48</v>
      </c>
      <c r="F7816" s="21" t="s">
        <v>3435</v>
      </c>
      <c r="G7816" s="21" t="s">
        <v>3436</v>
      </c>
      <c r="H7816" s="21" t="s">
        <v>38</v>
      </c>
      <c r="I7816" s="21" t="s">
        <v>23</v>
      </c>
      <c r="J7816" s="21" t="s">
        <v>299</v>
      </c>
      <c r="K7816" s="21" t="s">
        <v>300</v>
      </c>
      <c r="L7816" s="21">
        <v>10011</v>
      </c>
      <c r="M7816" s="21" t="s">
        <v>158</v>
      </c>
      <c r="N7816" s="21" t="s">
        <v>3437</v>
      </c>
      <c r="O7816" s="21" t="s">
        <v>28</v>
      </c>
      <c r="P7816" s="21" t="s">
        <v>64</v>
      </c>
      <c r="Q7816" s="21" t="s">
        <v>3438</v>
      </c>
      <c r="R7816" s="22">
        <v>13.96</v>
      </c>
    </row>
    <row r="7817" spans="1:18" x14ac:dyDescent="0.2">
      <c r="A7817" s="21">
        <v>4108</v>
      </c>
      <c r="B7817" s="21" t="s">
        <v>7984</v>
      </c>
      <c r="C7817" s="21" t="s">
        <v>11760</v>
      </c>
      <c r="D7817" s="21" t="s">
        <v>11760</v>
      </c>
      <c r="E7817" s="21" t="s">
        <v>1452</v>
      </c>
      <c r="F7817" s="21" t="s">
        <v>4812</v>
      </c>
      <c r="G7817" s="21" t="s">
        <v>4813</v>
      </c>
      <c r="H7817" s="21" t="s">
        <v>22</v>
      </c>
      <c r="I7817" s="21" t="s">
        <v>23</v>
      </c>
      <c r="J7817" s="21" t="s">
        <v>299</v>
      </c>
      <c r="K7817" s="21" t="s">
        <v>300</v>
      </c>
      <c r="L7817" s="21">
        <v>10011</v>
      </c>
      <c r="M7817" s="21" t="s">
        <v>158</v>
      </c>
      <c r="N7817" s="21" t="s">
        <v>3100</v>
      </c>
      <c r="O7817" s="21" t="s">
        <v>43</v>
      </c>
      <c r="P7817" s="21" t="s">
        <v>57</v>
      </c>
      <c r="Q7817" s="21" t="s">
        <v>3101</v>
      </c>
      <c r="R7817" s="22">
        <v>13.96</v>
      </c>
    </row>
    <row r="7818" spans="1:18" x14ac:dyDescent="0.2">
      <c r="A7818" s="21">
        <v>8611</v>
      </c>
      <c r="B7818" s="21" t="s">
        <v>10999</v>
      </c>
      <c r="C7818" s="21" t="s">
        <v>12091</v>
      </c>
      <c r="D7818" s="21" t="s">
        <v>11713</v>
      </c>
      <c r="E7818" s="21" t="s">
        <v>48</v>
      </c>
      <c r="F7818" s="21" t="s">
        <v>5822</v>
      </c>
      <c r="G7818" s="21" t="s">
        <v>5823</v>
      </c>
      <c r="H7818" s="21" t="s">
        <v>22</v>
      </c>
      <c r="I7818" s="21" t="s">
        <v>23</v>
      </c>
      <c r="J7818" s="21" t="s">
        <v>299</v>
      </c>
      <c r="K7818" s="21" t="s">
        <v>300</v>
      </c>
      <c r="L7818" s="21">
        <v>10035</v>
      </c>
      <c r="M7818" s="21" t="s">
        <v>158</v>
      </c>
      <c r="N7818" s="21" t="s">
        <v>3437</v>
      </c>
      <c r="O7818" s="21" t="s">
        <v>28</v>
      </c>
      <c r="P7818" s="21" t="s">
        <v>64</v>
      </c>
      <c r="Q7818" s="21" t="s">
        <v>3438</v>
      </c>
      <c r="R7818" s="22">
        <v>13.96</v>
      </c>
    </row>
    <row r="7819" spans="1:18" x14ac:dyDescent="0.2">
      <c r="A7819" s="21">
        <v>886</v>
      </c>
      <c r="B7819" s="21" t="s">
        <v>3092</v>
      </c>
      <c r="C7819" s="21" t="s">
        <v>3093</v>
      </c>
      <c r="D7819" s="21" t="s">
        <v>1497</v>
      </c>
      <c r="E7819" s="21" t="s">
        <v>19</v>
      </c>
      <c r="F7819" s="21" t="s">
        <v>3094</v>
      </c>
      <c r="G7819" s="21" t="s">
        <v>3095</v>
      </c>
      <c r="H7819" s="21" t="s">
        <v>38</v>
      </c>
      <c r="I7819" s="21" t="s">
        <v>23</v>
      </c>
      <c r="J7819" s="21" t="s">
        <v>39</v>
      </c>
      <c r="K7819" s="21" t="s">
        <v>40</v>
      </c>
      <c r="L7819" s="21">
        <v>90045</v>
      </c>
      <c r="M7819" s="21" t="s">
        <v>41</v>
      </c>
      <c r="N7819" s="21" t="s">
        <v>3096</v>
      </c>
      <c r="O7819" s="21" t="s">
        <v>43</v>
      </c>
      <c r="P7819" s="21" t="s">
        <v>74</v>
      </c>
      <c r="Q7819" s="21" t="s">
        <v>3097</v>
      </c>
      <c r="R7819" s="22">
        <v>13.944000000000001</v>
      </c>
    </row>
    <row r="7820" spans="1:18" x14ac:dyDescent="0.2">
      <c r="A7820" s="21">
        <v>5736</v>
      </c>
      <c r="B7820" s="21" t="s">
        <v>9273</v>
      </c>
      <c r="C7820" s="21" t="s">
        <v>2769</v>
      </c>
      <c r="D7820" s="21" t="s">
        <v>12170</v>
      </c>
      <c r="E7820" s="21" t="s">
        <v>48</v>
      </c>
      <c r="F7820" s="21" t="s">
        <v>5925</v>
      </c>
      <c r="G7820" s="21" t="s">
        <v>5926</v>
      </c>
      <c r="H7820" s="21" t="s">
        <v>22</v>
      </c>
      <c r="I7820" s="21" t="s">
        <v>23</v>
      </c>
      <c r="J7820" s="21" t="s">
        <v>299</v>
      </c>
      <c r="K7820" s="21" t="s">
        <v>300</v>
      </c>
      <c r="L7820" s="21">
        <v>10024</v>
      </c>
      <c r="M7820" s="21" t="s">
        <v>158</v>
      </c>
      <c r="N7820" s="21" t="s">
        <v>6846</v>
      </c>
      <c r="O7820" s="21" t="s">
        <v>43</v>
      </c>
      <c r="P7820" s="21" t="s">
        <v>74</v>
      </c>
      <c r="Q7820" s="21" t="s">
        <v>6847</v>
      </c>
      <c r="R7820" s="22">
        <v>13.92</v>
      </c>
    </row>
    <row r="7821" spans="1:18" x14ac:dyDescent="0.2">
      <c r="A7821" s="21">
        <v>7894</v>
      </c>
      <c r="B7821" s="21" t="s">
        <v>10582</v>
      </c>
      <c r="C7821" s="21" t="s">
        <v>2715</v>
      </c>
      <c r="D7821" s="21" t="s">
        <v>2389</v>
      </c>
      <c r="E7821" s="21" t="s">
        <v>48</v>
      </c>
      <c r="F7821" s="21" t="s">
        <v>1305</v>
      </c>
      <c r="G7821" s="21" t="s">
        <v>1306</v>
      </c>
      <c r="H7821" s="21" t="s">
        <v>105</v>
      </c>
      <c r="I7821" s="21" t="s">
        <v>23</v>
      </c>
      <c r="J7821" s="21" t="s">
        <v>299</v>
      </c>
      <c r="K7821" s="21" t="s">
        <v>300</v>
      </c>
      <c r="L7821" s="21">
        <v>10011</v>
      </c>
      <c r="M7821" s="21" t="s">
        <v>158</v>
      </c>
      <c r="N7821" s="21" t="s">
        <v>1456</v>
      </c>
      <c r="O7821" s="21" t="s">
        <v>43</v>
      </c>
      <c r="P7821" s="21" t="s">
        <v>74</v>
      </c>
      <c r="Q7821" s="21" t="s">
        <v>1457</v>
      </c>
      <c r="R7821" s="22">
        <v>13.92</v>
      </c>
    </row>
    <row r="7822" spans="1:18" x14ac:dyDescent="0.2">
      <c r="A7822" s="21">
        <v>7937</v>
      </c>
      <c r="B7822" s="21" t="s">
        <v>10607</v>
      </c>
      <c r="C7822" s="21" t="s">
        <v>5364</v>
      </c>
      <c r="D7822" s="21" t="s">
        <v>9016</v>
      </c>
      <c r="E7822" s="21" t="s">
        <v>48</v>
      </c>
      <c r="F7822" s="21" t="s">
        <v>4345</v>
      </c>
      <c r="G7822" s="21" t="s">
        <v>4346</v>
      </c>
      <c r="H7822" s="21" t="s">
        <v>38</v>
      </c>
      <c r="I7822" s="21" t="s">
        <v>23</v>
      </c>
      <c r="J7822" s="21" t="s">
        <v>1114</v>
      </c>
      <c r="K7822" s="21" t="s">
        <v>40</v>
      </c>
      <c r="L7822" s="21">
        <v>94513</v>
      </c>
      <c r="M7822" s="21" t="s">
        <v>41</v>
      </c>
      <c r="N7822" s="21" t="s">
        <v>6846</v>
      </c>
      <c r="O7822" s="21" t="s">
        <v>43</v>
      </c>
      <c r="P7822" s="21" t="s">
        <v>74</v>
      </c>
      <c r="Q7822" s="21" t="s">
        <v>6847</v>
      </c>
      <c r="R7822" s="22">
        <v>13.92</v>
      </c>
    </row>
    <row r="7823" spans="1:18" x14ac:dyDescent="0.2">
      <c r="A7823" s="21">
        <v>1297</v>
      </c>
      <c r="B7823" s="21" t="s">
        <v>4068</v>
      </c>
      <c r="C7823" s="21" t="s">
        <v>545</v>
      </c>
      <c r="D7823" s="21" t="s">
        <v>11942</v>
      </c>
      <c r="E7823" s="21" t="s">
        <v>48</v>
      </c>
      <c r="F7823" s="21" t="s">
        <v>4069</v>
      </c>
      <c r="G7823" s="21" t="s">
        <v>4070</v>
      </c>
      <c r="H7823" s="21" t="s">
        <v>38</v>
      </c>
      <c r="I7823" s="21" t="s">
        <v>23</v>
      </c>
      <c r="J7823" s="21" t="s">
        <v>843</v>
      </c>
      <c r="K7823" s="21" t="s">
        <v>40</v>
      </c>
      <c r="L7823" s="21">
        <v>94533</v>
      </c>
      <c r="M7823" s="21" t="s">
        <v>41</v>
      </c>
      <c r="N7823" s="21" t="s">
        <v>2319</v>
      </c>
      <c r="O7823" s="21" t="s">
        <v>43</v>
      </c>
      <c r="P7823" s="21" t="s">
        <v>74</v>
      </c>
      <c r="Q7823" s="21" t="s">
        <v>2320</v>
      </c>
      <c r="R7823" s="22">
        <v>13.904</v>
      </c>
    </row>
    <row r="7824" spans="1:18" x14ac:dyDescent="0.2">
      <c r="A7824" s="21">
        <v>1661</v>
      </c>
      <c r="B7824" s="21" t="s">
        <v>4872</v>
      </c>
      <c r="C7824" s="21" t="s">
        <v>4526</v>
      </c>
      <c r="D7824" s="21" t="s">
        <v>11739</v>
      </c>
      <c r="E7824" s="21" t="s">
        <v>48</v>
      </c>
      <c r="F7824" s="21" t="s">
        <v>4873</v>
      </c>
      <c r="G7824" s="21" t="s">
        <v>4874</v>
      </c>
      <c r="H7824" s="21" t="s">
        <v>22</v>
      </c>
      <c r="I7824" s="21" t="s">
        <v>23</v>
      </c>
      <c r="J7824" s="21" t="s">
        <v>96</v>
      </c>
      <c r="K7824" s="21" t="s">
        <v>97</v>
      </c>
      <c r="L7824" s="21">
        <v>98115</v>
      </c>
      <c r="M7824" s="21" t="s">
        <v>41</v>
      </c>
      <c r="N7824" s="21" t="s">
        <v>3733</v>
      </c>
      <c r="O7824" s="21" t="s">
        <v>43</v>
      </c>
      <c r="P7824" s="21" t="s">
        <v>74</v>
      </c>
      <c r="Q7824" s="21" t="s">
        <v>3734</v>
      </c>
      <c r="R7824" s="22">
        <v>13.904</v>
      </c>
    </row>
    <row r="7825" spans="1:18" x14ac:dyDescent="0.2">
      <c r="A7825" s="21">
        <v>5075</v>
      </c>
      <c r="B7825" s="21" t="s">
        <v>8779</v>
      </c>
      <c r="C7825" s="21" t="s">
        <v>800</v>
      </c>
      <c r="D7825" s="21" t="s">
        <v>4987</v>
      </c>
      <c r="E7825" s="21" t="s">
        <v>19</v>
      </c>
      <c r="F7825" s="21" t="s">
        <v>4442</v>
      </c>
      <c r="G7825" s="21" t="s">
        <v>4443</v>
      </c>
      <c r="H7825" s="21" t="s">
        <v>22</v>
      </c>
      <c r="I7825" s="21" t="s">
        <v>23</v>
      </c>
      <c r="J7825" s="21" t="s">
        <v>39</v>
      </c>
      <c r="K7825" s="21" t="s">
        <v>40</v>
      </c>
      <c r="L7825" s="21">
        <v>90049</v>
      </c>
      <c r="M7825" s="21" t="s">
        <v>41</v>
      </c>
      <c r="N7825" s="21" t="s">
        <v>2319</v>
      </c>
      <c r="O7825" s="21" t="s">
        <v>43</v>
      </c>
      <c r="P7825" s="21" t="s">
        <v>74</v>
      </c>
      <c r="Q7825" s="21" t="s">
        <v>2320</v>
      </c>
      <c r="R7825" s="22">
        <v>13.904</v>
      </c>
    </row>
    <row r="7826" spans="1:18" x14ac:dyDescent="0.2">
      <c r="A7826" s="21">
        <v>7120</v>
      </c>
      <c r="B7826" s="21" t="s">
        <v>10144</v>
      </c>
      <c r="C7826" s="21" t="s">
        <v>2297</v>
      </c>
      <c r="D7826" s="21" t="s">
        <v>2121</v>
      </c>
      <c r="E7826" s="21" t="s">
        <v>48</v>
      </c>
      <c r="F7826" s="21" t="s">
        <v>579</v>
      </c>
      <c r="G7826" s="21" t="s">
        <v>580</v>
      </c>
      <c r="H7826" s="21" t="s">
        <v>38</v>
      </c>
      <c r="I7826" s="21" t="s">
        <v>23</v>
      </c>
      <c r="J7826" s="21" t="s">
        <v>96</v>
      </c>
      <c r="K7826" s="21" t="s">
        <v>97</v>
      </c>
      <c r="L7826" s="21">
        <v>98103</v>
      </c>
      <c r="M7826" s="21" t="s">
        <v>41</v>
      </c>
      <c r="N7826" s="21" t="s">
        <v>2319</v>
      </c>
      <c r="O7826" s="21" t="s">
        <v>43</v>
      </c>
      <c r="P7826" s="21" t="s">
        <v>74</v>
      </c>
      <c r="Q7826" s="21" t="s">
        <v>2320</v>
      </c>
      <c r="R7826" s="22">
        <v>13.904</v>
      </c>
    </row>
    <row r="7827" spans="1:18" x14ac:dyDescent="0.2">
      <c r="A7827" s="21">
        <v>9030</v>
      </c>
      <c r="B7827" s="21" t="s">
        <v>11246</v>
      </c>
      <c r="C7827" s="21" t="s">
        <v>5628</v>
      </c>
      <c r="D7827" s="21" t="s">
        <v>1472</v>
      </c>
      <c r="E7827" s="21" t="s">
        <v>48</v>
      </c>
      <c r="F7827" s="21" t="s">
        <v>7131</v>
      </c>
      <c r="G7827" s="21" t="s">
        <v>7132</v>
      </c>
      <c r="H7827" s="21" t="s">
        <v>22</v>
      </c>
      <c r="I7827" s="21" t="s">
        <v>23</v>
      </c>
      <c r="J7827" s="21" t="s">
        <v>1688</v>
      </c>
      <c r="K7827" s="21" t="s">
        <v>300</v>
      </c>
      <c r="L7827" s="21">
        <v>10801</v>
      </c>
      <c r="M7827" s="21" t="s">
        <v>158</v>
      </c>
      <c r="N7827" s="21" t="s">
        <v>2319</v>
      </c>
      <c r="O7827" s="21" t="s">
        <v>43</v>
      </c>
      <c r="P7827" s="21" t="s">
        <v>74</v>
      </c>
      <c r="Q7827" s="21" t="s">
        <v>2320</v>
      </c>
      <c r="R7827" s="22">
        <v>13.904</v>
      </c>
    </row>
    <row r="7828" spans="1:18" x14ac:dyDescent="0.2">
      <c r="A7828" s="21">
        <v>2715</v>
      </c>
      <c r="B7828" s="21" t="s">
        <v>6552</v>
      </c>
      <c r="C7828" s="21" t="s">
        <v>11952</v>
      </c>
      <c r="D7828" s="21" t="s">
        <v>11978</v>
      </c>
      <c r="E7828" s="21" t="s">
        <v>48</v>
      </c>
      <c r="F7828" s="21" t="s">
        <v>4335</v>
      </c>
      <c r="G7828" s="21" t="s">
        <v>4336</v>
      </c>
      <c r="H7828" s="21" t="s">
        <v>105</v>
      </c>
      <c r="I7828" s="21" t="s">
        <v>23</v>
      </c>
      <c r="J7828" s="21" t="s">
        <v>96</v>
      </c>
      <c r="K7828" s="21" t="s">
        <v>97</v>
      </c>
      <c r="L7828" s="21">
        <v>98105</v>
      </c>
      <c r="M7828" s="21" t="s">
        <v>41</v>
      </c>
      <c r="N7828" s="21" t="s">
        <v>4766</v>
      </c>
      <c r="O7828" s="21" t="s">
        <v>43</v>
      </c>
      <c r="P7828" s="21" t="s">
        <v>67</v>
      </c>
      <c r="Q7828" s="21" t="s">
        <v>4767</v>
      </c>
      <c r="R7828" s="22">
        <v>13.9</v>
      </c>
    </row>
    <row r="7829" spans="1:18" x14ac:dyDescent="0.2">
      <c r="A7829" s="21">
        <v>3046</v>
      </c>
      <c r="B7829" s="21" t="s">
        <v>6967</v>
      </c>
      <c r="C7829" s="21" t="s">
        <v>11739</v>
      </c>
      <c r="D7829" s="21" t="s">
        <v>11836</v>
      </c>
      <c r="E7829" s="21" t="s">
        <v>19</v>
      </c>
      <c r="F7829" s="21" t="s">
        <v>2408</v>
      </c>
      <c r="G7829" s="21" t="s">
        <v>2409</v>
      </c>
      <c r="H7829" s="21" t="s">
        <v>105</v>
      </c>
      <c r="I7829" s="21" t="s">
        <v>23</v>
      </c>
      <c r="J7829" s="21" t="s">
        <v>463</v>
      </c>
      <c r="K7829" s="21" t="s">
        <v>255</v>
      </c>
      <c r="L7829" s="21">
        <v>55407</v>
      </c>
      <c r="M7829" s="21" t="s">
        <v>108</v>
      </c>
      <c r="N7829" s="21" t="s">
        <v>6968</v>
      </c>
      <c r="O7829" s="21" t="s">
        <v>43</v>
      </c>
      <c r="P7829" s="21" t="s">
        <v>67</v>
      </c>
      <c r="Q7829" s="21" t="s">
        <v>6969</v>
      </c>
      <c r="R7829" s="22">
        <v>13.9</v>
      </c>
    </row>
    <row r="7830" spans="1:18" x14ac:dyDescent="0.2">
      <c r="A7830" s="21">
        <v>4576</v>
      </c>
      <c r="B7830" s="21" t="s">
        <v>8397</v>
      </c>
      <c r="C7830" s="21" t="s">
        <v>11998</v>
      </c>
      <c r="D7830" s="21" t="s">
        <v>1195</v>
      </c>
      <c r="E7830" s="21" t="s">
        <v>48</v>
      </c>
      <c r="F7830" s="21" t="s">
        <v>3553</v>
      </c>
      <c r="G7830" s="21" t="s">
        <v>3554</v>
      </c>
      <c r="H7830" s="21" t="s">
        <v>105</v>
      </c>
      <c r="I7830" s="21" t="s">
        <v>23</v>
      </c>
      <c r="J7830" s="21" t="s">
        <v>370</v>
      </c>
      <c r="K7830" s="21" t="s">
        <v>266</v>
      </c>
      <c r="L7830" s="21">
        <v>49201</v>
      </c>
      <c r="M7830" s="21" t="s">
        <v>108</v>
      </c>
      <c r="N7830" s="21" t="s">
        <v>1442</v>
      </c>
      <c r="O7830" s="21" t="s">
        <v>43</v>
      </c>
      <c r="P7830" s="21" t="s">
        <v>67</v>
      </c>
      <c r="Q7830" s="21" t="s">
        <v>1443</v>
      </c>
      <c r="R7830" s="22">
        <v>13.9</v>
      </c>
    </row>
    <row r="7831" spans="1:18" x14ac:dyDescent="0.2">
      <c r="A7831" s="21">
        <v>8813</v>
      </c>
      <c r="B7831" s="21" t="s">
        <v>11117</v>
      </c>
      <c r="C7831" s="21" t="s">
        <v>11971</v>
      </c>
      <c r="D7831" s="21" t="s">
        <v>251</v>
      </c>
      <c r="E7831" s="21" t="s">
        <v>48</v>
      </c>
      <c r="F7831" s="21" t="s">
        <v>708</v>
      </c>
      <c r="G7831" s="21" t="s">
        <v>709</v>
      </c>
      <c r="H7831" s="21" t="s">
        <v>38</v>
      </c>
      <c r="I7831" s="21" t="s">
        <v>23</v>
      </c>
      <c r="J7831" s="21" t="s">
        <v>370</v>
      </c>
      <c r="K7831" s="21" t="s">
        <v>266</v>
      </c>
      <c r="L7831" s="21">
        <v>49201</v>
      </c>
      <c r="M7831" s="21" t="s">
        <v>108</v>
      </c>
      <c r="N7831" s="21" t="s">
        <v>7949</v>
      </c>
      <c r="O7831" s="21" t="s">
        <v>43</v>
      </c>
      <c r="P7831" s="21" t="s">
        <v>67</v>
      </c>
      <c r="Q7831" s="21" t="s">
        <v>4767</v>
      </c>
      <c r="R7831" s="22">
        <v>13.9</v>
      </c>
    </row>
    <row r="7832" spans="1:18" x14ac:dyDescent="0.2">
      <c r="A7832" s="21">
        <v>9014</v>
      </c>
      <c r="B7832" s="21" t="s">
        <v>11236</v>
      </c>
      <c r="C7832" s="21" t="s">
        <v>2487</v>
      </c>
      <c r="D7832" s="21" t="s">
        <v>6185</v>
      </c>
      <c r="E7832" s="21" t="s">
        <v>48</v>
      </c>
      <c r="F7832" s="21" t="s">
        <v>9382</v>
      </c>
      <c r="G7832" s="21" t="s">
        <v>9383</v>
      </c>
      <c r="H7832" s="21" t="s">
        <v>38</v>
      </c>
      <c r="I7832" s="21" t="s">
        <v>23</v>
      </c>
      <c r="J7832" s="21" t="s">
        <v>39</v>
      </c>
      <c r="K7832" s="21" t="s">
        <v>40</v>
      </c>
      <c r="L7832" s="21">
        <v>90008</v>
      </c>
      <c r="M7832" s="21" t="s">
        <v>41</v>
      </c>
      <c r="N7832" s="21" t="s">
        <v>7949</v>
      </c>
      <c r="O7832" s="21" t="s">
        <v>43</v>
      </c>
      <c r="P7832" s="21" t="s">
        <v>67</v>
      </c>
      <c r="Q7832" s="21" t="s">
        <v>4767</v>
      </c>
      <c r="R7832" s="22">
        <v>13.9</v>
      </c>
    </row>
    <row r="7833" spans="1:18" x14ac:dyDescent="0.2">
      <c r="A7833" s="21">
        <v>1663</v>
      </c>
      <c r="B7833" s="21" t="s">
        <v>4875</v>
      </c>
      <c r="C7833" s="21" t="s">
        <v>4519</v>
      </c>
      <c r="D7833" s="21" t="s">
        <v>12060</v>
      </c>
      <c r="E7833" s="21" t="s">
        <v>48</v>
      </c>
      <c r="F7833" s="21" t="s">
        <v>4073</v>
      </c>
      <c r="G7833" s="21" t="s">
        <v>4074</v>
      </c>
      <c r="H7833" s="21" t="s">
        <v>38</v>
      </c>
      <c r="I7833" s="21" t="s">
        <v>23</v>
      </c>
      <c r="J7833" s="21" t="s">
        <v>156</v>
      </c>
      <c r="K7833" s="21" t="s">
        <v>157</v>
      </c>
      <c r="L7833" s="21">
        <v>19143</v>
      </c>
      <c r="M7833" s="21" t="s">
        <v>158</v>
      </c>
      <c r="N7833" s="21" t="s">
        <v>4876</v>
      </c>
      <c r="O7833" s="21" t="s">
        <v>43</v>
      </c>
      <c r="P7833" s="21" t="s">
        <v>74</v>
      </c>
      <c r="Q7833" s="21" t="s">
        <v>4877</v>
      </c>
      <c r="R7833" s="22">
        <v>13.896000000000001</v>
      </c>
    </row>
    <row r="7834" spans="1:18" x14ac:dyDescent="0.2">
      <c r="A7834" s="21">
        <v>7127</v>
      </c>
      <c r="B7834" s="21" t="s">
        <v>10148</v>
      </c>
      <c r="C7834" s="21" t="s">
        <v>6051</v>
      </c>
      <c r="D7834" s="21" t="s">
        <v>3035</v>
      </c>
      <c r="E7834" s="21" t="s">
        <v>19</v>
      </c>
      <c r="F7834" s="21" t="s">
        <v>4806</v>
      </c>
      <c r="G7834" s="21" t="s">
        <v>4807</v>
      </c>
      <c r="H7834" s="21" t="s">
        <v>22</v>
      </c>
      <c r="I7834" s="21" t="s">
        <v>23</v>
      </c>
      <c r="J7834" s="21" t="s">
        <v>1961</v>
      </c>
      <c r="K7834" s="21" t="s">
        <v>1431</v>
      </c>
      <c r="L7834" s="21">
        <v>30318</v>
      </c>
      <c r="M7834" s="21" t="s">
        <v>26</v>
      </c>
      <c r="N7834" s="21" t="s">
        <v>884</v>
      </c>
      <c r="O7834" s="21" t="s">
        <v>43</v>
      </c>
      <c r="P7834" s="21" t="s">
        <v>67</v>
      </c>
      <c r="Q7834" s="21" t="s">
        <v>885</v>
      </c>
      <c r="R7834" s="22">
        <v>13.89</v>
      </c>
    </row>
    <row r="7835" spans="1:18" x14ac:dyDescent="0.2">
      <c r="A7835" s="21">
        <v>9509</v>
      </c>
      <c r="B7835" s="21" t="s">
        <v>11534</v>
      </c>
      <c r="C7835" s="21" t="s">
        <v>11895</v>
      </c>
      <c r="D7835" s="21" t="s">
        <v>11896</v>
      </c>
      <c r="E7835" s="21" t="s">
        <v>19</v>
      </c>
      <c r="F7835" s="21" t="s">
        <v>750</v>
      </c>
      <c r="G7835" s="21" t="s">
        <v>751</v>
      </c>
      <c r="H7835" s="21" t="s">
        <v>22</v>
      </c>
      <c r="I7835" s="21" t="s">
        <v>23</v>
      </c>
      <c r="J7835" s="21" t="s">
        <v>7407</v>
      </c>
      <c r="K7835" s="21" t="s">
        <v>266</v>
      </c>
      <c r="L7835" s="21">
        <v>48127</v>
      </c>
      <c r="M7835" s="21" t="s">
        <v>108</v>
      </c>
      <c r="N7835" s="21" t="s">
        <v>884</v>
      </c>
      <c r="O7835" s="21" t="s">
        <v>43</v>
      </c>
      <c r="P7835" s="21" t="s">
        <v>67</v>
      </c>
      <c r="Q7835" s="21" t="s">
        <v>885</v>
      </c>
      <c r="R7835" s="22">
        <v>13.89</v>
      </c>
    </row>
    <row r="7836" spans="1:18" x14ac:dyDescent="0.2">
      <c r="A7836" s="21">
        <v>3668</v>
      </c>
      <c r="B7836" s="21" t="s">
        <v>7577</v>
      </c>
      <c r="C7836" s="21" t="s">
        <v>12076</v>
      </c>
      <c r="D7836" s="21" t="s">
        <v>5096</v>
      </c>
      <c r="E7836" s="21" t="s">
        <v>48</v>
      </c>
      <c r="F7836" s="21" t="s">
        <v>6230</v>
      </c>
      <c r="G7836" s="21" t="s">
        <v>6231</v>
      </c>
      <c r="H7836" s="21" t="s">
        <v>22</v>
      </c>
      <c r="I7836" s="21" t="s">
        <v>23</v>
      </c>
      <c r="J7836" s="21" t="s">
        <v>2229</v>
      </c>
      <c r="K7836" s="21" t="s">
        <v>474</v>
      </c>
      <c r="L7836" s="21">
        <v>97301</v>
      </c>
      <c r="M7836" s="21" t="s">
        <v>41</v>
      </c>
      <c r="N7836" s="21" t="s">
        <v>7578</v>
      </c>
      <c r="O7836" s="21" t="s">
        <v>43</v>
      </c>
      <c r="P7836" s="21" t="s">
        <v>651</v>
      </c>
      <c r="Q7836" s="21" t="s">
        <v>7579</v>
      </c>
      <c r="R7836" s="22">
        <v>13.88</v>
      </c>
    </row>
    <row r="7837" spans="1:18" x14ac:dyDescent="0.2">
      <c r="A7837" s="21">
        <v>932</v>
      </c>
      <c r="B7837" s="21" t="s">
        <v>3214</v>
      </c>
      <c r="C7837" s="21" t="s">
        <v>3215</v>
      </c>
      <c r="D7837" s="21" t="s">
        <v>1264</v>
      </c>
      <c r="E7837" s="21" t="s">
        <v>206</v>
      </c>
      <c r="F7837" s="21" t="s">
        <v>2536</v>
      </c>
      <c r="G7837" s="21" t="s">
        <v>2537</v>
      </c>
      <c r="H7837" s="21" t="s">
        <v>22</v>
      </c>
      <c r="I7837" s="21" t="s">
        <v>23</v>
      </c>
      <c r="J7837" s="21" t="s">
        <v>3216</v>
      </c>
      <c r="K7837" s="21" t="s">
        <v>564</v>
      </c>
      <c r="L7837" s="21">
        <v>43615</v>
      </c>
      <c r="M7837" s="21" t="s">
        <v>158</v>
      </c>
      <c r="N7837" s="21" t="s">
        <v>2678</v>
      </c>
      <c r="O7837" s="21" t="s">
        <v>43</v>
      </c>
      <c r="P7837" s="21" t="s">
        <v>91</v>
      </c>
      <c r="Q7837" s="21" t="s">
        <v>2679</v>
      </c>
      <c r="R7837" s="22">
        <v>13.872</v>
      </c>
    </row>
    <row r="7838" spans="1:18" x14ac:dyDescent="0.2">
      <c r="A7838" s="21">
        <v>5628</v>
      </c>
      <c r="B7838" s="21" t="s">
        <v>9199</v>
      </c>
      <c r="C7838" s="21" t="s">
        <v>3099</v>
      </c>
      <c r="D7838" s="21" t="s">
        <v>12038</v>
      </c>
      <c r="E7838" s="21" t="s">
        <v>48</v>
      </c>
      <c r="F7838" s="21" t="s">
        <v>1078</v>
      </c>
      <c r="G7838" s="21" t="s">
        <v>1079</v>
      </c>
      <c r="H7838" s="21" t="s">
        <v>38</v>
      </c>
      <c r="I7838" s="21" t="s">
        <v>23</v>
      </c>
      <c r="J7838" s="21" t="s">
        <v>1595</v>
      </c>
      <c r="K7838" s="21" t="s">
        <v>52</v>
      </c>
      <c r="L7838" s="21">
        <v>33180</v>
      </c>
      <c r="M7838" s="21" t="s">
        <v>26</v>
      </c>
      <c r="N7838" s="21" t="s">
        <v>1209</v>
      </c>
      <c r="O7838" s="21" t="s">
        <v>43</v>
      </c>
      <c r="P7838" s="21" t="s">
        <v>44</v>
      </c>
      <c r="Q7838" s="21" t="s">
        <v>1210</v>
      </c>
      <c r="R7838" s="22">
        <v>13.872</v>
      </c>
    </row>
    <row r="7839" spans="1:18" x14ac:dyDescent="0.2">
      <c r="A7839" s="21">
        <v>9295</v>
      </c>
      <c r="B7839" s="21" t="s">
        <v>11405</v>
      </c>
      <c r="C7839" s="21" t="s">
        <v>430</v>
      </c>
      <c r="D7839" s="21" t="s">
        <v>12117</v>
      </c>
      <c r="E7839" s="21" t="s">
        <v>48</v>
      </c>
      <c r="F7839" s="21" t="s">
        <v>856</v>
      </c>
      <c r="G7839" s="21" t="s">
        <v>857</v>
      </c>
      <c r="H7839" s="21" t="s">
        <v>38</v>
      </c>
      <c r="I7839" s="21" t="s">
        <v>23</v>
      </c>
      <c r="J7839" s="21" t="s">
        <v>2466</v>
      </c>
      <c r="K7839" s="21" t="s">
        <v>564</v>
      </c>
      <c r="L7839" s="21">
        <v>44105</v>
      </c>
      <c r="M7839" s="21" t="s">
        <v>158</v>
      </c>
      <c r="N7839" s="21" t="s">
        <v>4490</v>
      </c>
      <c r="O7839" s="21" t="s">
        <v>43</v>
      </c>
      <c r="P7839" s="21" t="s">
        <v>91</v>
      </c>
      <c r="Q7839" s="21" t="s">
        <v>4491</v>
      </c>
      <c r="R7839" s="22">
        <v>13.872</v>
      </c>
    </row>
    <row r="7840" spans="1:18" x14ac:dyDescent="0.2">
      <c r="A7840" s="21">
        <v>9551</v>
      </c>
      <c r="B7840" s="21" t="s">
        <v>11560</v>
      </c>
      <c r="C7840" s="21" t="s">
        <v>11967</v>
      </c>
      <c r="D7840" s="21" t="s">
        <v>12249</v>
      </c>
      <c r="E7840" s="21" t="s">
        <v>206</v>
      </c>
      <c r="F7840" s="21" t="s">
        <v>3539</v>
      </c>
      <c r="G7840" s="21" t="s">
        <v>3540</v>
      </c>
      <c r="H7840" s="21" t="s">
        <v>105</v>
      </c>
      <c r="I7840" s="21" t="s">
        <v>23</v>
      </c>
      <c r="J7840" s="21" t="s">
        <v>710</v>
      </c>
      <c r="K7840" s="21" t="s">
        <v>40</v>
      </c>
      <c r="L7840" s="21">
        <v>95123</v>
      </c>
      <c r="M7840" s="21" t="s">
        <v>41</v>
      </c>
      <c r="N7840" s="21" t="s">
        <v>365</v>
      </c>
      <c r="O7840" s="21" t="s">
        <v>43</v>
      </c>
      <c r="P7840" s="21" t="s">
        <v>74</v>
      </c>
      <c r="Q7840" s="21" t="s">
        <v>366</v>
      </c>
      <c r="R7840" s="22">
        <v>13.848000000000001</v>
      </c>
    </row>
    <row r="7841" spans="1:18" x14ac:dyDescent="0.2">
      <c r="A7841" s="21">
        <v>6997</v>
      </c>
      <c r="B7841" s="21" t="s">
        <v>10077</v>
      </c>
      <c r="C7841" s="21" t="s">
        <v>3080</v>
      </c>
      <c r="D7841" s="21" t="s">
        <v>544</v>
      </c>
      <c r="E7841" s="21" t="s">
        <v>19</v>
      </c>
      <c r="F7841" s="21" t="s">
        <v>792</v>
      </c>
      <c r="G7841" s="21" t="s">
        <v>793</v>
      </c>
      <c r="H7841" s="21" t="s">
        <v>38</v>
      </c>
      <c r="I7841" s="21" t="s">
        <v>23</v>
      </c>
      <c r="J7841" s="21" t="s">
        <v>3524</v>
      </c>
      <c r="K7841" s="21" t="s">
        <v>232</v>
      </c>
      <c r="L7841" s="21">
        <v>61107</v>
      </c>
      <c r="M7841" s="21" t="s">
        <v>108</v>
      </c>
      <c r="N7841" s="21" t="s">
        <v>759</v>
      </c>
      <c r="O7841" s="21" t="s">
        <v>43</v>
      </c>
      <c r="P7841" s="21" t="s">
        <v>74</v>
      </c>
      <c r="Q7841" s="21" t="s">
        <v>760</v>
      </c>
      <c r="R7841" s="22">
        <v>13.84</v>
      </c>
    </row>
    <row r="7842" spans="1:18" x14ac:dyDescent="0.2">
      <c r="A7842" s="21">
        <v>3379</v>
      </c>
      <c r="B7842" s="21" t="s">
        <v>7321</v>
      </c>
      <c r="C7842" s="21" t="s">
        <v>2793</v>
      </c>
      <c r="D7842" s="21" t="s">
        <v>2794</v>
      </c>
      <c r="E7842" s="21" t="s">
        <v>48</v>
      </c>
      <c r="F7842" s="21" t="s">
        <v>1721</v>
      </c>
      <c r="G7842" s="21" t="s">
        <v>1722</v>
      </c>
      <c r="H7842" s="21" t="s">
        <v>105</v>
      </c>
      <c r="I7842" s="21" t="s">
        <v>23</v>
      </c>
      <c r="J7842" s="21" t="s">
        <v>202</v>
      </c>
      <c r="K7842" s="21" t="s">
        <v>107</v>
      </c>
      <c r="L7842" s="21">
        <v>77095</v>
      </c>
      <c r="M7842" s="21" t="s">
        <v>108</v>
      </c>
      <c r="N7842" s="21" t="s">
        <v>6627</v>
      </c>
      <c r="O7842" s="21" t="s">
        <v>43</v>
      </c>
      <c r="P7842" s="21" t="s">
        <v>74</v>
      </c>
      <c r="Q7842" s="21" t="s">
        <v>6628</v>
      </c>
      <c r="R7842" s="22">
        <v>13.776</v>
      </c>
    </row>
    <row r="7843" spans="1:18" x14ac:dyDescent="0.2">
      <c r="A7843" s="21">
        <v>4830</v>
      </c>
      <c r="B7843" s="21" t="s">
        <v>8603</v>
      </c>
      <c r="C7843" s="21" t="s">
        <v>4658</v>
      </c>
      <c r="D7843" s="21" t="s">
        <v>2014</v>
      </c>
      <c r="E7843" s="21" t="s">
        <v>48</v>
      </c>
      <c r="F7843" s="21" t="s">
        <v>6286</v>
      </c>
      <c r="G7843" s="21" t="s">
        <v>6287</v>
      </c>
      <c r="H7843" s="21" t="s">
        <v>22</v>
      </c>
      <c r="I7843" s="21" t="s">
        <v>23</v>
      </c>
      <c r="J7843" s="21" t="s">
        <v>299</v>
      </c>
      <c r="K7843" s="21" t="s">
        <v>300</v>
      </c>
      <c r="L7843" s="21">
        <v>10035</v>
      </c>
      <c r="M7843" s="21" t="s">
        <v>158</v>
      </c>
      <c r="N7843" s="21" t="s">
        <v>5462</v>
      </c>
      <c r="O7843" s="21" t="s">
        <v>43</v>
      </c>
      <c r="P7843" s="21" t="s">
        <v>74</v>
      </c>
      <c r="Q7843" s="21" t="s">
        <v>5463</v>
      </c>
      <c r="R7843" s="22">
        <v>13.776</v>
      </c>
    </row>
    <row r="7844" spans="1:18" x14ac:dyDescent="0.2">
      <c r="A7844" s="21">
        <v>9217</v>
      </c>
      <c r="B7844" s="21" t="s">
        <v>11358</v>
      </c>
      <c r="C7844" s="21" t="s">
        <v>2121</v>
      </c>
      <c r="D7844" s="21" t="s">
        <v>3075</v>
      </c>
      <c r="E7844" s="21" t="s">
        <v>48</v>
      </c>
      <c r="F7844" s="21" t="s">
        <v>7031</v>
      </c>
      <c r="G7844" s="21" t="s">
        <v>7032</v>
      </c>
      <c r="H7844" s="21" t="s">
        <v>38</v>
      </c>
      <c r="I7844" s="21" t="s">
        <v>23</v>
      </c>
      <c r="J7844" s="21" t="s">
        <v>7647</v>
      </c>
      <c r="K7844" s="21" t="s">
        <v>107</v>
      </c>
      <c r="L7844" s="21">
        <v>79762</v>
      </c>
      <c r="M7844" s="21" t="s">
        <v>108</v>
      </c>
      <c r="N7844" s="21" t="s">
        <v>109</v>
      </c>
      <c r="O7844" s="21" t="s">
        <v>43</v>
      </c>
      <c r="P7844" s="21" t="s">
        <v>77</v>
      </c>
      <c r="Q7844" s="21" t="s">
        <v>110</v>
      </c>
      <c r="R7844" s="22">
        <v>13.762</v>
      </c>
    </row>
    <row r="7845" spans="1:18" x14ac:dyDescent="0.2">
      <c r="A7845" s="21">
        <v>1443</v>
      </c>
      <c r="B7845" s="21" t="s">
        <v>4384</v>
      </c>
      <c r="C7845" s="21" t="s">
        <v>12027</v>
      </c>
      <c r="D7845" s="21" t="s">
        <v>12028</v>
      </c>
      <c r="E7845" s="21" t="s">
        <v>206</v>
      </c>
      <c r="F7845" s="21" t="s">
        <v>4385</v>
      </c>
      <c r="G7845" s="21" t="s">
        <v>4386</v>
      </c>
      <c r="H7845" s="21" t="s">
        <v>38</v>
      </c>
      <c r="I7845" s="21" t="s">
        <v>23</v>
      </c>
      <c r="J7845" s="21" t="s">
        <v>1648</v>
      </c>
      <c r="K7845" s="21" t="s">
        <v>25</v>
      </c>
      <c r="L7845" s="21">
        <v>40475</v>
      </c>
      <c r="M7845" s="21" t="s">
        <v>26</v>
      </c>
      <c r="N7845" s="21" t="s">
        <v>1424</v>
      </c>
      <c r="O7845" s="21" t="s">
        <v>43</v>
      </c>
      <c r="P7845" s="21" t="s">
        <v>91</v>
      </c>
      <c r="Q7845" s="21" t="s">
        <v>1425</v>
      </c>
      <c r="R7845" s="22">
        <v>13.76</v>
      </c>
    </row>
    <row r="7846" spans="1:18" x14ac:dyDescent="0.2">
      <c r="A7846" s="21">
        <v>4106</v>
      </c>
      <c r="B7846" s="21" t="s">
        <v>7980</v>
      </c>
      <c r="C7846" s="21" t="s">
        <v>12084</v>
      </c>
      <c r="D7846" s="21" t="s">
        <v>6754</v>
      </c>
      <c r="E7846" s="21" t="s">
        <v>48</v>
      </c>
      <c r="F7846" s="21" t="s">
        <v>2562</v>
      </c>
      <c r="G7846" s="21" t="s">
        <v>2563</v>
      </c>
      <c r="H7846" s="21" t="s">
        <v>22</v>
      </c>
      <c r="I7846" s="21" t="s">
        <v>23</v>
      </c>
      <c r="J7846" s="21" t="s">
        <v>1066</v>
      </c>
      <c r="K7846" s="21" t="s">
        <v>40</v>
      </c>
      <c r="L7846" s="21">
        <v>92105</v>
      </c>
      <c r="M7846" s="21" t="s">
        <v>41</v>
      </c>
      <c r="N7846" s="21" t="s">
        <v>2105</v>
      </c>
      <c r="O7846" s="21" t="s">
        <v>43</v>
      </c>
      <c r="P7846" s="21" t="s">
        <v>74</v>
      </c>
      <c r="Q7846" s="21" t="s">
        <v>2106</v>
      </c>
      <c r="R7846" s="22">
        <v>13.76</v>
      </c>
    </row>
    <row r="7847" spans="1:18" x14ac:dyDescent="0.2">
      <c r="A7847" s="21">
        <v>6096</v>
      </c>
      <c r="B7847" s="21" t="s">
        <v>9503</v>
      </c>
      <c r="C7847" s="21" t="s">
        <v>2637</v>
      </c>
      <c r="D7847" s="21" t="s">
        <v>2358</v>
      </c>
      <c r="E7847" s="21" t="s">
        <v>48</v>
      </c>
      <c r="F7847" s="21" t="s">
        <v>2602</v>
      </c>
      <c r="G7847" s="21" t="s">
        <v>2603</v>
      </c>
      <c r="H7847" s="21" t="s">
        <v>22</v>
      </c>
      <c r="I7847" s="21" t="s">
        <v>23</v>
      </c>
      <c r="J7847" s="21" t="s">
        <v>299</v>
      </c>
      <c r="K7847" s="21" t="s">
        <v>300</v>
      </c>
      <c r="L7847" s="21">
        <v>10035</v>
      </c>
      <c r="M7847" s="21" t="s">
        <v>158</v>
      </c>
      <c r="N7847" s="21" t="s">
        <v>1424</v>
      </c>
      <c r="O7847" s="21" t="s">
        <v>43</v>
      </c>
      <c r="P7847" s="21" t="s">
        <v>91</v>
      </c>
      <c r="Q7847" s="21" t="s">
        <v>1425</v>
      </c>
      <c r="R7847" s="22">
        <v>13.76</v>
      </c>
    </row>
    <row r="7848" spans="1:18" x14ac:dyDescent="0.2">
      <c r="A7848" s="21">
        <v>8532</v>
      </c>
      <c r="B7848" s="21" t="s">
        <v>10950</v>
      </c>
      <c r="C7848" s="21" t="s">
        <v>5797</v>
      </c>
      <c r="D7848" s="21" t="s">
        <v>11904</v>
      </c>
      <c r="E7848" s="21" t="s">
        <v>48</v>
      </c>
      <c r="F7848" s="21" t="s">
        <v>912</v>
      </c>
      <c r="G7848" s="21" t="s">
        <v>913</v>
      </c>
      <c r="H7848" s="21" t="s">
        <v>22</v>
      </c>
      <c r="I7848" s="21" t="s">
        <v>23</v>
      </c>
      <c r="J7848" s="21" t="s">
        <v>994</v>
      </c>
      <c r="K7848" s="21" t="s">
        <v>266</v>
      </c>
      <c r="L7848" s="21">
        <v>48227</v>
      </c>
      <c r="M7848" s="21" t="s">
        <v>108</v>
      </c>
      <c r="N7848" s="21" t="s">
        <v>1424</v>
      </c>
      <c r="O7848" s="21" t="s">
        <v>43</v>
      </c>
      <c r="P7848" s="21" t="s">
        <v>91</v>
      </c>
      <c r="Q7848" s="21" t="s">
        <v>1425</v>
      </c>
      <c r="R7848" s="22">
        <v>13.76</v>
      </c>
    </row>
    <row r="7849" spans="1:18" x14ac:dyDescent="0.2">
      <c r="A7849" s="21">
        <v>8075</v>
      </c>
      <c r="B7849" s="21" t="s">
        <v>10670</v>
      </c>
      <c r="C7849" s="21" t="s">
        <v>11924</v>
      </c>
      <c r="D7849" s="21" t="s">
        <v>12154</v>
      </c>
      <c r="E7849" s="21" t="s">
        <v>48</v>
      </c>
      <c r="F7849" s="21" t="s">
        <v>526</v>
      </c>
      <c r="G7849" s="21" t="s">
        <v>527</v>
      </c>
      <c r="H7849" s="21" t="s">
        <v>22</v>
      </c>
      <c r="I7849" s="21" t="s">
        <v>23</v>
      </c>
      <c r="J7849" s="21" t="s">
        <v>1897</v>
      </c>
      <c r="K7849" s="21" t="s">
        <v>107</v>
      </c>
      <c r="L7849" s="21">
        <v>77340</v>
      </c>
      <c r="M7849" s="21" t="s">
        <v>108</v>
      </c>
      <c r="N7849" s="21" t="s">
        <v>899</v>
      </c>
      <c r="O7849" s="21" t="s">
        <v>43</v>
      </c>
      <c r="P7849" s="21" t="s">
        <v>74</v>
      </c>
      <c r="Q7849" s="21" t="s">
        <v>900</v>
      </c>
      <c r="R7849" s="22">
        <v>13.747999999999999</v>
      </c>
    </row>
    <row r="7850" spans="1:18" x14ac:dyDescent="0.2">
      <c r="A7850" s="21">
        <v>4149</v>
      </c>
      <c r="B7850" s="21" t="s">
        <v>8020</v>
      </c>
      <c r="C7850" s="21" t="s">
        <v>199</v>
      </c>
      <c r="D7850" s="21" t="s">
        <v>7750</v>
      </c>
      <c r="E7850" s="21" t="s">
        <v>48</v>
      </c>
      <c r="F7850" s="21" t="s">
        <v>7521</v>
      </c>
      <c r="G7850" s="21" t="s">
        <v>7522</v>
      </c>
      <c r="H7850" s="21" t="s">
        <v>22</v>
      </c>
      <c r="I7850" s="21" t="s">
        <v>23</v>
      </c>
      <c r="J7850" s="21" t="s">
        <v>1392</v>
      </c>
      <c r="K7850" s="21" t="s">
        <v>107</v>
      </c>
      <c r="L7850" s="21">
        <v>78745</v>
      </c>
      <c r="M7850" s="21" t="s">
        <v>108</v>
      </c>
      <c r="N7850" s="21" t="s">
        <v>1995</v>
      </c>
      <c r="O7850" s="21" t="s">
        <v>43</v>
      </c>
      <c r="P7850" s="21" t="s">
        <v>57</v>
      </c>
      <c r="Q7850" s="21" t="s">
        <v>1996</v>
      </c>
      <c r="R7850" s="22">
        <v>13.72</v>
      </c>
    </row>
    <row r="7851" spans="1:18" x14ac:dyDescent="0.2">
      <c r="A7851" s="21">
        <v>4763</v>
      </c>
      <c r="B7851" s="21" t="s">
        <v>8543</v>
      </c>
      <c r="C7851" s="21" t="s">
        <v>4364</v>
      </c>
      <c r="D7851" s="21" t="s">
        <v>12011</v>
      </c>
      <c r="E7851" s="21" t="s">
        <v>48</v>
      </c>
      <c r="F7851" s="21" t="s">
        <v>2782</v>
      </c>
      <c r="G7851" s="21" t="s">
        <v>2783</v>
      </c>
      <c r="H7851" s="21" t="s">
        <v>22</v>
      </c>
      <c r="I7851" s="21" t="s">
        <v>23</v>
      </c>
      <c r="J7851" s="21" t="s">
        <v>563</v>
      </c>
      <c r="K7851" s="21" t="s">
        <v>564</v>
      </c>
      <c r="L7851" s="21">
        <v>43229</v>
      </c>
      <c r="M7851" s="21" t="s">
        <v>158</v>
      </c>
      <c r="N7851" s="21" t="s">
        <v>5694</v>
      </c>
      <c r="O7851" s="21" t="s">
        <v>43</v>
      </c>
      <c r="P7851" s="21" t="s">
        <v>651</v>
      </c>
      <c r="Q7851" s="21" t="s">
        <v>5695</v>
      </c>
      <c r="R7851" s="22">
        <v>13.712</v>
      </c>
    </row>
    <row r="7852" spans="1:18" x14ac:dyDescent="0.2">
      <c r="A7852" s="21">
        <v>1963</v>
      </c>
      <c r="B7852" s="21" t="s">
        <v>5419</v>
      </c>
      <c r="C7852" s="21" t="s">
        <v>11720</v>
      </c>
      <c r="D7852" s="21" t="s">
        <v>228</v>
      </c>
      <c r="E7852" s="21" t="s">
        <v>19</v>
      </c>
      <c r="F7852" s="21" t="s">
        <v>3335</v>
      </c>
      <c r="G7852" s="21" t="s">
        <v>3336</v>
      </c>
      <c r="H7852" s="21" t="s">
        <v>22</v>
      </c>
      <c r="I7852" s="21" t="s">
        <v>23</v>
      </c>
      <c r="J7852" s="21" t="s">
        <v>356</v>
      </c>
      <c r="K7852" s="21" t="s">
        <v>672</v>
      </c>
      <c r="L7852" s="21">
        <v>65807</v>
      </c>
      <c r="M7852" s="21" t="s">
        <v>108</v>
      </c>
      <c r="N7852" s="21" t="s">
        <v>5424</v>
      </c>
      <c r="O7852" s="21" t="s">
        <v>43</v>
      </c>
      <c r="P7852" s="21" t="s">
        <v>74</v>
      </c>
      <c r="Q7852" s="21" t="s">
        <v>5425</v>
      </c>
      <c r="R7852" s="22">
        <v>13.71</v>
      </c>
    </row>
    <row r="7853" spans="1:18" x14ac:dyDescent="0.2">
      <c r="A7853" s="21">
        <v>2363</v>
      </c>
      <c r="B7853" s="21" t="s">
        <v>6038</v>
      </c>
      <c r="C7853" s="21" t="s">
        <v>4576</v>
      </c>
      <c r="D7853" s="21" t="s">
        <v>85</v>
      </c>
      <c r="E7853" s="21" t="s">
        <v>48</v>
      </c>
      <c r="F7853" s="21" t="s">
        <v>1606</v>
      </c>
      <c r="G7853" s="21" t="s">
        <v>1607</v>
      </c>
      <c r="H7853" s="21" t="s">
        <v>22</v>
      </c>
      <c r="I7853" s="21" t="s">
        <v>23</v>
      </c>
      <c r="J7853" s="21" t="s">
        <v>563</v>
      </c>
      <c r="K7853" s="21" t="s">
        <v>564</v>
      </c>
      <c r="L7853" s="21">
        <v>43229</v>
      </c>
      <c r="M7853" s="21" t="s">
        <v>158</v>
      </c>
      <c r="N7853" s="21" t="s">
        <v>6039</v>
      </c>
      <c r="O7853" s="21" t="s">
        <v>43</v>
      </c>
      <c r="P7853" s="21" t="s">
        <v>74</v>
      </c>
      <c r="Q7853" s="21" t="s">
        <v>6040</v>
      </c>
      <c r="R7853" s="22">
        <v>13.71</v>
      </c>
    </row>
    <row r="7854" spans="1:18" x14ac:dyDescent="0.2">
      <c r="A7854" s="21">
        <v>7710</v>
      </c>
      <c r="B7854" s="21" t="s">
        <v>10468</v>
      </c>
      <c r="C7854" s="21" t="s">
        <v>262</v>
      </c>
      <c r="D7854" s="21" t="s">
        <v>1887</v>
      </c>
      <c r="E7854" s="21" t="s">
        <v>48</v>
      </c>
      <c r="F7854" s="21" t="s">
        <v>7215</v>
      </c>
      <c r="G7854" s="21" t="s">
        <v>7216</v>
      </c>
      <c r="H7854" s="21" t="s">
        <v>22</v>
      </c>
      <c r="I7854" s="21" t="s">
        <v>23</v>
      </c>
      <c r="J7854" s="21" t="s">
        <v>156</v>
      </c>
      <c r="K7854" s="21" t="s">
        <v>157</v>
      </c>
      <c r="L7854" s="21">
        <v>19120</v>
      </c>
      <c r="M7854" s="21" t="s">
        <v>158</v>
      </c>
      <c r="N7854" s="21" t="s">
        <v>1504</v>
      </c>
      <c r="O7854" s="21" t="s">
        <v>43</v>
      </c>
      <c r="P7854" s="21" t="s">
        <v>74</v>
      </c>
      <c r="Q7854" s="21" t="s">
        <v>1505</v>
      </c>
      <c r="R7854" s="22">
        <v>13.698</v>
      </c>
    </row>
    <row r="7855" spans="1:18" x14ac:dyDescent="0.2">
      <c r="A7855" s="21">
        <v>5242</v>
      </c>
      <c r="B7855" s="21" t="s">
        <v>8888</v>
      </c>
      <c r="C7855" s="21" t="s">
        <v>362</v>
      </c>
      <c r="D7855" s="21" t="s">
        <v>1789</v>
      </c>
      <c r="E7855" s="21" t="s">
        <v>19</v>
      </c>
      <c r="F7855" s="21" t="s">
        <v>7207</v>
      </c>
      <c r="G7855" s="21" t="s">
        <v>7208</v>
      </c>
      <c r="H7855" s="21" t="s">
        <v>38</v>
      </c>
      <c r="I7855" s="21" t="s">
        <v>23</v>
      </c>
      <c r="J7855" s="21" t="s">
        <v>96</v>
      </c>
      <c r="K7855" s="21" t="s">
        <v>97</v>
      </c>
      <c r="L7855" s="21">
        <v>98115</v>
      </c>
      <c r="M7855" s="21" t="s">
        <v>41</v>
      </c>
      <c r="N7855" s="21" t="s">
        <v>8889</v>
      </c>
      <c r="O7855" s="21" t="s">
        <v>43</v>
      </c>
      <c r="P7855" s="21" t="s">
        <v>651</v>
      </c>
      <c r="Q7855" s="21" t="s">
        <v>8890</v>
      </c>
      <c r="R7855" s="22">
        <v>13.68</v>
      </c>
    </row>
    <row r="7856" spans="1:18" x14ac:dyDescent="0.2">
      <c r="A7856" s="21">
        <v>6106</v>
      </c>
      <c r="B7856" s="21" t="s">
        <v>9507</v>
      </c>
      <c r="C7856" s="21" t="s">
        <v>4143</v>
      </c>
      <c r="D7856" s="21" t="s">
        <v>1378</v>
      </c>
      <c r="E7856" s="21" t="s">
        <v>48</v>
      </c>
      <c r="F7856" s="21" t="s">
        <v>3844</v>
      </c>
      <c r="G7856" s="21" t="s">
        <v>3845</v>
      </c>
      <c r="H7856" s="21" t="s">
        <v>38</v>
      </c>
      <c r="I7856" s="21" t="s">
        <v>23</v>
      </c>
      <c r="J7856" s="21" t="s">
        <v>1595</v>
      </c>
      <c r="K7856" s="21" t="s">
        <v>52</v>
      </c>
      <c r="L7856" s="21">
        <v>33178</v>
      </c>
      <c r="M7856" s="21" t="s">
        <v>26</v>
      </c>
      <c r="N7856" s="21" t="s">
        <v>1422</v>
      </c>
      <c r="O7856" s="21" t="s">
        <v>43</v>
      </c>
      <c r="P7856" s="21" t="s">
        <v>67</v>
      </c>
      <c r="Q7856" s="21" t="s">
        <v>1423</v>
      </c>
      <c r="R7856" s="22">
        <v>13.632</v>
      </c>
    </row>
    <row r="7857" spans="1:18" x14ac:dyDescent="0.2">
      <c r="A7857" s="21">
        <v>4647</v>
      </c>
      <c r="B7857" s="21" t="s">
        <v>8462</v>
      </c>
      <c r="C7857" s="21" t="s">
        <v>4139</v>
      </c>
      <c r="D7857" s="21" t="s">
        <v>12218</v>
      </c>
      <c r="E7857" s="21" t="s">
        <v>48</v>
      </c>
      <c r="F7857" s="21" t="s">
        <v>2169</v>
      </c>
      <c r="G7857" s="21" t="s">
        <v>2170</v>
      </c>
      <c r="H7857" s="21" t="s">
        <v>38</v>
      </c>
      <c r="I7857" s="21" t="s">
        <v>23</v>
      </c>
      <c r="J7857" s="21" t="s">
        <v>1648</v>
      </c>
      <c r="K7857" s="21" t="s">
        <v>357</v>
      </c>
      <c r="L7857" s="21">
        <v>23223</v>
      </c>
      <c r="M7857" s="21" t="s">
        <v>26</v>
      </c>
      <c r="N7857" s="21" t="s">
        <v>3113</v>
      </c>
      <c r="O7857" s="21" t="s">
        <v>43</v>
      </c>
      <c r="P7857" s="21" t="s">
        <v>91</v>
      </c>
      <c r="Q7857" s="21" t="s">
        <v>3114</v>
      </c>
      <c r="R7857" s="22">
        <v>13.62</v>
      </c>
    </row>
    <row r="7858" spans="1:18" x14ac:dyDescent="0.2">
      <c r="A7858" s="21">
        <v>1694</v>
      </c>
      <c r="B7858" s="21" t="s">
        <v>4932</v>
      </c>
      <c r="C7858" s="21" t="s">
        <v>1858</v>
      </c>
      <c r="D7858" s="21" t="s">
        <v>4933</v>
      </c>
      <c r="E7858" s="21" t="s">
        <v>19</v>
      </c>
      <c r="F7858" s="21" t="s">
        <v>4159</v>
      </c>
      <c r="G7858" s="21" t="s">
        <v>4160</v>
      </c>
      <c r="H7858" s="21" t="s">
        <v>105</v>
      </c>
      <c r="I7858" s="21" t="s">
        <v>23</v>
      </c>
      <c r="J7858" s="21" t="s">
        <v>4897</v>
      </c>
      <c r="K7858" s="21" t="s">
        <v>107</v>
      </c>
      <c r="L7858" s="21">
        <v>75023</v>
      </c>
      <c r="M7858" s="21" t="s">
        <v>108</v>
      </c>
      <c r="N7858" s="21" t="s">
        <v>4934</v>
      </c>
      <c r="O7858" s="21" t="s">
        <v>70</v>
      </c>
      <c r="P7858" s="21" t="s">
        <v>175</v>
      </c>
      <c r="Q7858" s="21" t="s">
        <v>4935</v>
      </c>
      <c r="R7858" s="22">
        <v>13.616</v>
      </c>
    </row>
    <row r="7859" spans="1:18" x14ac:dyDescent="0.2">
      <c r="A7859" s="21">
        <v>7414</v>
      </c>
      <c r="B7859" s="21" t="s">
        <v>10324</v>
      </c>
      <c r="C7859" s="21" t="s">
        <v>431</v>
      </c>
      <c r="D7859" s="21" t="s">
        <v>11779</v>
      </c>
      <c r="E7859" s="21" t="s">
        <v>48</v>
      </c>
      <c r="F7859" s="21" t="s">
        <v>4255</v>
      </c>
      <c r="G7859" s="21" t="s">
        <v>4256</v>
      </c>
      <c r="H7859" s="21" t="s">
        <v>105</v>
      </c>
      <c r="I7859" s="21" t="s">
        <v>23</v>
      </c>
      <c r="J7859" s="21" t="s">
        <v>4825</v>
      </c>
      <c r="K7859" s="21" t="s">
        <v>474</v>
      </c>
      <c r="L7859" s="21">
        <v>97224</v>
      </c>
      <c r="M7859" s="21" t="s">
        <v>41</v>
      </c>
      <c r="N7859" s="21" t="s">
        <v>9864</v>
      </c>
      <c r="O7859" s="21" t="s">
        <v>28</v>
      </c>
      <c r="P7859" s="21" t="s">
        <v>64</v>
      </c>
      <c r="Q7859" s="21" t="s">
        <v>9865</v>
      </c>
      <c r="R7859" s="22">
        <v>13.592000000000001</v>
      </c>
    </row>
    <row r="7860" spans="1:18" x14ac:dyDescent="0.2">
      <c r="A7860" s="21">
        <v>7537</v>
      </c>
      <c r="B7860" s="21" t="s">
        <v>10379</v>
      </c>
      <c r="C7860" s="21" t="s">
        <v>11795</v>
      </c>
      <c r="D7860" s="21" t="s">
        <v>11833</v>
      </c>
      <c r="E7860" s="21" t="s">
        <v>48</v>
      </c>
      <c r="F7860" s="21" t="s">
        <v>5890</v>
      </c>
      <c r="G7860" s="21" t="s">
        <v>5891</v>
      </c>
      <c r="H7860" s="21" t="s">
        <v>22</v>
      </c>
      <c r="I7860" s="21" t="s">
        <v>23</v>
      </c>
      <c r="J7860" s="21" t="s">
        <v>202</v>
      </c>
      <c r="K7860" s="21" t="s">
        <v>107</v>
      </c>
      <c r="L7860" s="21">
        <v>77041</v>
      </c>
      <c r="M7860" s="21" t="s">
        <v>108</v>
      </c>
      <c r="N7860" s="21" t="s">
        <v>9864</v>
      </c>
      <c r="O7860" s="21" t="s">
        <v>28</v>
      </c>
      <c r="P7860" s="21" t="s">
        <v>64</v>
      </c>
      <c r="Q7860" s="21" t="s">
        <v>9865</v>
      </c>
      <c r="R7860" s="22">
        <v>13.592000000000001</v>
      </c>
    </row>
    <row r="7861" spans="1:18" x14ac:dyDescent="0.2">
      <c r="A7861" s="21">
        <v>7347</v>
      </c>
      <c r="B7861" s="21" t="s">
        <v>10287</v>
      </c>
      <c r="C7861" s="21" t="s">
        <v>11730</v>
      </c>
      <c r="D7861" s="21" t="s">
        <v>920</v>
      </c>
      <c r="E7861" s="21" t="s">
        <v>48</v>
      </c>
      <c r="F7861" s="21" t="s">
        <v>36</v>
      </c>
      <c r="G7861" s="21" t="s">
        <v>37</v>
      </c>
      <c r="H7861" s="21" t="s">
        <v>38</v>
      </c>
      <c r="I7861" s="21" t="s">
        <v>23</v>
      </c>
      <c r="J7861" s="21" t="s">
        <v>1714</v>
      </c>
      <c r="K7861" s="21" t="s">
        <v>52</v>
      </c>
      <c r="L7861" s="21">
        <v>32216</v>
      </c>
      <c r="M7861" s="21" t="s">
        <v>26</v>
      </c>
      <c r="N7861" s="21" t="s">
        <v>988</v>
      </c>
      <c r="O7861" s="21" t="s">
        <v>43</v>
      </c>
      <c r="P7861" s="21" t="s">
        <v>67</v>
      </c>
      <c r="Q7861" s="21" t="s">
        <v>989</v>
      </c>
      <c r="R7861" s="22">
        <v>13.584</v>
      </c>
    </row>
    <row r="7862" spans="1:18" x14ac:dyDescent="0.2">
      <c r="A7862" s="21">
        <v>7474</v>
      </c>
      <c r="B7862" s="21" t="s">
        <v>10352</v>
      </c>
      <c r="C7862" s="21" t="s">
        <v>11737</v>
      </c>
      <c r="D7862" s="21" t="s">
        <v>1697</v>
      </c>
      <c r="E7862" s="21" t="s">
        <v>48</v>
      </c>
      <c r="F7862" s="21" t="s">
        <v>4073</v>
      </c>
      <c r="G7862" s="21" t="s">
        <v>4074</v>
      </c>
      <c r="H7862" s="21" t="s">
        <v>38</v>
      </c>
      <c r="I7862" s="21" t="s">
        <v>23</v>
      </c>
      <c r="J7862" s="21" t="s">
        <v>341</v>
      </c>
      <c r="K7862" s="21" t="s">
        <v>232</v>
      </c>
      <c r="L7862" s="21">
        <v>60653</v>
      </c>
      <c r="M7862" s="21" t="s">
        <v>108</v>
      </c>
      <c r="N7862" s="21" t="s">
        <v>3345</v>
      </c>
      <c r="O7862" s="21" t="s">
        <v>43</v>
      </c>
      <c r="P7862" s="21" t="s">
        <v>67</v>
      </c>
      <c r="Q7862" s="21" t="s">
        <v>3346</v>
      </c>
      <c r="R7862" s="22">
        <v>13.568</v>
      </c>
    </row>
    <row r="7863" spans="1:18" x14ac:dyDescent="0.2">
      <c r="A7863" s="21">
        <v>5977</v>
      </c>
      <c r="B7863" s="21" t="s">
        <v>9434</v>
      </c>
      <c r="C7863" s="21" t="s">
        <v>896</v>
      </c>
      <c r="D7863" s="21" t="s">
        <v>6169</v>
      </c>
      <c r="E7863" s="21" t="s">
        <v>48</v>
      </c>
      <c r="F7863" s="21" t="s">
        <v>6486</v>
      </c>
      <c r="G7863" s="21" t="s">
        <v>6487</v>
      </c>
      <c r="H7863" s="21" t="s">
        <v>38</v>
      </c>
      <c r="I7863" s="21" t="s">
        <v>23</v>
      </c>
      <c r="J7863" s="21" t="s">
        <v>7227</v>
      </c>
      <c r="K7863" s="21" t="s">
        <v>5103</v>
      </c>
      <c r="L7863" s="21">
        <v>66212</v>
      </c>
      <c r="M7863" s="21" t="s">
        <v>108</v>
      </c>
      <c r="N7863" s="21" t="s">
        <v>4365</v>
      </c>
      <c r="O7863" s="21" t="s">
        <v>43</v>
      </c>
      <c r="P7863" s="21" t="s">
        <v>91</v>
      </c>
      <c r="Q7863" s="21" t="s">
        <v>4366</v>
      </c>
      <c r="R7863" s="22">
        <v>13.56</v>
      </c>
    </row>
    <row r="7864" spans="1:18" x14ac:dyDescent="0.2">
      <c r="A7864" s="21">
        <v>2296</v>
      </c>
      <c r="B7864" s="21" t="s">
        <v>5952</v>
      </c>
      <c r="C7864" s="21" t="s">
        <v>12058</v>
      </c>
      <c r="D7864" s="21" t="s">
        <v>12083</v>
      </c>
      <c r="E7864" s="21" t="s">
        <v>48</v>
      </c>
      <c r="F7864" s="21" t="s">
        <v>1003</v>
      </c>
      <c r="G7864" s="21" t="s">
        <v>1004</v>
      </c>
      <c r="H7864" s="21" t="s">
        <v>22</v>
      </c>
      <c r="I7864" s="21" t="s">
        <v>23</v>
      </c>
      <c r="J7864" s="21" t="s">
        <v>299</v>
      </c>
      <c r="K7864" s="21" t="s">
        <v>300</v>
      </c>
      <c r="L7864" s="21">
        <v>10011</v>
      </c>
      <c r="M7864" s="21" t="s">
        <v>158</v>
      </c>
      <c r="N7864" s="21" t="s">
        <v>4132</v>
      </c>
      <c r="O7864" s="21" t="s">
        <v>43</v>
      </c>
      <c r="P7864" s="21" t="s">
        <v>91</v>
      </c>
      <c r="Q7864" s="21" t="s">
        <v>4133</v>
      </c>
      <c r="R7864" s="22">
        <v>13.52</v>
      </c>
    </row>
    <row r="7865" spans="1:18" x14ac:dyDescent="0.2">
      <c r="A7865" s="21">
        <v>5995</v>
      </c>
      <c r="B7865" s="21" t="s">
        <v>9441</v>
      </c>
      <c r="C7865" s="21" t="s">
        <v>11722</v>
      </c>
      <c r="D7865" s="21" t="s">
        <v>11722</v>
      </c>
      <c r="E7865" s="21" t="s">
        <v>1452</v>
      </c>
      <c r="F7865" s="21" t="s">
        <v>3516</v>
      </c>
      <c r="G7865" s="21" t="s">
        <v>3517</v>
      </c>
      <c r="H7865" s="21" t="s">
        <v>38</v>
      </c>
      <c r="I7865" s="21" t="s">
        <v>23</v>
      </c>
      <c r="J7865" s="21" t="s">
        <v>563</v>
      </c>
      <c r="K7865" s="21" t="s">
        <v>564</v>
      </c>
      <c r="L7865" s="21">
        <v>43229</v>
      </c>
      <c r="M7865" s="21" t="s">
        <v>158</v>
      </c>
      <c r="N7865" s="21" t="s">
        <v>7573</v>
      </c>
      <c r="O7865" s="21" t="s">
        <v>43</v>
      </c>
      <c r="P7865" s="21" t="s">
        <v>651</v>
      </c>
      <c r="Q7865" s="21" t="s">
        <v>7574</v>
      </c>
      <c r="R7865" s="22">
        <v>13.52</v>
      </c>
    </row>
    <row r="7866" spans="1:18" x14ac:dyDescent="0.2">
      <c r="A7866" s="21">
        <v>6932</v>
      </c>
      <c r="B7866" s="21" t="s">
        <v>10027</v>
      </c>
      <c r="C7866" s="21" t="s">
        <v>5784</v>
      </c>
      <c r="D7866" s="21" t="s">
        <v>5628</v>
      </c>
      <c r="E7866" s="21" t="s">
        <v>48</v>
      </c>
      <c r="F7866" s="21" t="s">
        <v>4368</v>
      </c>
      <c r="G7866" s="21" t="s">
        <v>4369</v>
      </c>
      <c r="H7866" s="21" t="s">
        <v>22</v>
      </c>
      <c r="I7866" s="21" t="s">
        <v>23</v>
      </c>
      <c r="J7866" s="21" t="s">
        <v>156</v>
      </c>
      <c r="K7866" s="21" t="s">
        <v>157</v>
      </c>
      <c r="L7866" s="21">
        <v>19140</v>
      </c>
      <c r="M7866" s="21" t="s">
        <v>158</v>
      </c>
      <c r="N7866" s="21" t="s">
        <v>10028</v>
      </c>
      <c r="O7866" s="21" t="s">
        <v>70</v>
      </c>
      <c r="P7866" s="21" t="s">
        <v>71</v>
      </c>
      <c r="Q7866" s="21" t="s">
        <v>10029</v>
      </c>
      <c r="R7866" s="22">
        <v>13.494</v>
      </c>
    </row>
    <row r="7867" spans="1:18" x14ac:dyDescent="0.2">
      <c r="A7867" s="21">
        <v>9016</v>
      </c>
      <c r="B7867" s="21" t="s">
        <v>11237</v>
      </c>
      <c r="C7867" s="21" t="s">
        <v>296</v>
      </c>
      <c r="D7867" s="21" t="s">
        <v>4077</v>
      </c>
      <c r="E7867" s="21" t="s">
        <v>48</v>
      </c>
      <c r="F7867" s="21" t="s">
        <v>3516</v>
      </c>
      <c r="G7867" s="21" t="s">
        <v>3517</v>
      </c>
      <c r="H7867" s="21" t="s">
        <v>38</v>
      </c>
      <c r="I7867" s="21" t="s">
        <v>23</v>
      </c>
      <c r="J7867" s="21" t="s">
        <v>752</v>
      </c>
      <c r="K7867" s="21" t="s">
        <v>753</v>
      </c>
      <c r="L7867" s="21">
        <v>88220</v>
      </c>
      <c r="M7867" s="21" t="s">
        <v>41</v>
      </c>
      <c r="N7867" s="21" t="s">
        <v>2965</v>
      </c>
      <c r="O7867" s="21" t="s">
        <v>43</v>
      </c>
      <c r="P7867" s="21" t="s">
        <v>74</v>
      </c>
      <c r="Q7867" s="21" t="s">
        <v>2966</v>
      </c>
      <c r="R7867" s="22">
        <v>13.488</v>
      </c>
    </row>
    <row r="7868" spans="1:18" x14ac:dyDescent="0.2">
      <c r="A7868" s="21">
        <v>883</v>
      </c>
      <c r="B7868" s="21" t="s">
        <v>3079</v>
      </c>
      <c r="C7868" s="21" t="s">
        <v>3080</v>
      </c>
      <c r="D7868" s="21" t="s">
        <v>3080</v>
      </c>
      <c r="E7868" s="21" t="s">
        <v>1452</v>
      </c>
      <c r="F7868" s="21" t="s">
        <v>506</v>
      </c>
      <c r="G7868" s="21" t="s">
        <v>507</v>
      </c>
      <c r="H7868" s="21" t="s">
        <v>22</v>
      </c>
      <c r="I7868" s="21" t="s">
        <v>23</v>
      </c>
      <c r="J7868" s="21" t="s">
        <v>134</v>
      </c>
      <c r="K7868" s="21" t="s">
        <v>40</v>
      </c>
      <c r="L7868" s="21">
        <v>94109</v>
      </c>
      <c r="M7868" s="21" t="s">
        <v>41</v>
      </c>
      <c r="N7868" s="21" t="s">
        <v>2552</v>
      </c>
      <c r="O7868" s="21" t="s">
        <v>43</v>
      </c>
      <c r="P7868" s="21" t="s">
        <v>67</v>
      </c>
      <c r="Q7868" s="21" t="s">
        <v>2553</v>
      </c>
      <c r="R7868" s="22">
        <v>13.48</v>
      </c>
    </row>
    <row r="7869" spans="1:18" x14ac:dyDescent="0.2">
      <c r="A7869" s="21">
        <v>3973</v>
      </c>
      <c r="B7869" s="21" t="s">
        <v>7871</v>
      </c>
      <c r="C7869" s="21" t="s">
        <v>7477</v>
      </c>
      <c r="D7869" s="21" t="s">
        <v>12189</v>
      </c>
      <c r="E7869" s="21" t="s">
        <v>48</v>
      </c>
      <c r="F7869" s="21" t="s">
        <v>526</v>
      </c>
      <c r="G7869" s="21" t="s">
        <v>527</v>
      </c>
      <c r="H7869" s="21" t="s">
        <v>22</v>
      </c>
      <c r="I7869" s="21" t="s">
        <v>23</v>
      </c>
      <c r="J7869" s="21" t="s">
        <v>299</v>
      </c>
      <c r="K7869" s="21" t="s">
        <v>300</v>
      </c>
      <c r="L7869" s="21">
        <v>10009</v>
      </c>
      <c r="M7869" s="21" t="s">
        <v>158</v>
      </c>
      <c r="N7869" s="21" t="s">
        <v>4202</v>
      </c>
      <c r="O7869" s="21" t="s">
        <v>43</v>
      </c>
      <c r="P7869" s="21" t="s">
        <v>91</v>
      </c>
      <c r="Q7869" s="21" t="s">
        <v>4203</v>
      </c>
      <c r="R7869" s="22">
        <v>13.48</v>
      </c>
    </row>
    <row r="7870" spans="1:18" x14ac:dyDescent="0.2">
      <c r="A7870" s="21">
        <v>5280</v>
      </c>
      <c r="B7870" s="21" t="s">
        <v>8922</v>
      </c>
      <c r="C7870" s="21" t="s">
        <v>11855</v>
      </c>
      <c r="D7870" s="21" t="s">
        <v>11856</v>
      </c>
      <c r="E7870" s="21" t="s">
        <v>48</v>
      </c>
      <c r="F7870" s="21" t="s">
        <v>1583</v>
      </c>
      <c r="G7870" s="21" t="s">
        <v>1584</v>
      </c>
      <c r="H7870" s="21" t="s">
        <v>22</v>
      </c>
      <c r="I7870" s="21" t="s">
        <v>23</v>
      </c>
      <c r="J7870" s="21" t="s">
        <v>2888</v>
      </c>
      <c r="K7870" s="21" t="s">
        <v>118</v>
      </c>
      <c r="L7870" s="21">
        <v>53209</v>
      </c>
      <c r="M7870" s="21" t="s">
        <v>108</v>
      </c>
      <c r="N7870" s="21" t="s">
        <v>7517</v>
      </c>
      <c r="O7870" s="21" t="s">
        <v>70</v>
      </c>
      <c r="P7870" s="21" t="s">
        <v>175</v>
      </c>
      <c r="Q7870" s="21" t="s">
        <v>7518</v>
      </c>
      <c r="R7870" s="22">
        <v>13.48</v>
      </c>
    </row>
    <row r="7871" spans="1:18" x14ac:dyDescent="0.2">
      <c r="A7871" s="21">
        <v>3243</v>
      </c>
      <c r="B7871" s="21" t="s">
        <v>7182</v>
      </c>
      <c r="C7871" s="21" t="s">
        <v>1820</v>
      </c>
      <c r="D7871" s="21" t="s">
        <v>12108</v>
      </c>
      <c r="E7871" s="21" t="s">
        <v>19</v>
      </c>
      <c r="F7871" s="21" t="s">
        <v>2645</v>
      </c>
      <c r="G7871" s="21" t="s">
        <v>2646</v>
      </c>
      <c r="H7871" s="21" t="s">
        <v>22</v>
      </c>
      <c r="I7871" s="21" t="s">
        <v>23</v>
      </c>
      <c r="J7871" s="21" t="s">
        <v>341</v>
      </c>
      <c r="K7871" s="21" t="s">
        <v>232</v>
      </c>
      <c r="L7871" s="21">
        <v>60623</v>
      </c>
      <c r="M7871" s="21" t="s">
        <v>108</v>
      </c>
      <c r="N7871" s="21" t="s">
        <v>6942</v>
      </c>
      <c r="O7871" s="21" t="s">
        <v>43</v>
      </c>
      <c r="P7871" s="21" t="s">
        <v>74</v>
      </c>
      <c r="Q7871" s="21" t="s">
        <v>6943</v>
      </c>
      <c r="R7871" s="22">
        <v>13.468</v>
      </c>
    </row>
    <row r="7872" spans="1:18" x14ac:dyDescent="0.2">
      <c r="A7872" s="21">
        <v>5698</v>
      </c>
      <c r="B7872" s="21" t="s">
        <v>9252</v>
      </c>
      <c r="C7872" s="21" t="s">
        <v>3103</v>
      </c>
      <c r="D7872" s="21" t="s">
        <v>4149</v>
      </c>
      <c r="E7872" s="21" t="s">
        <v>48</v>
      </c>
      <c r="F7872" s="21" t="s">
        <v>3070</v>
      </c>
      <c r="G7872" s="21" t="s">
        <v>3071</v>
      </c>
      <c r="H7872" s="21" t="s">
        <v>105</v>
      </c>
      <c r="I7872" s="21" t="s">
        <v>23</v>
      </c>
      <c r="J7872" s="21" t="s">
        <v>341</v>
      </c>
      <c r="K7872" s="21" t="s">
        <v>232</v>
      </c>
      <c r="L7872" s="21">
        <v>60623</v>
      </c>
      <c r="M7872" s="21" t="s">
        <v>108</v>
      </c>
      <c r="N7872" s="21" t="s">
        <v>4847</v>
      </c>
      <c r="O7872" s="21" t="s">
        <v>43</v>
      </c>
      <c r="P7872" s="21" t="s">
        <v>74</v>
      </c>
      <c r="Q7872" s="21" t="s">
        <v>4848</v>
      </c>
      <c r="R7872" s="22">
        <v>13.456</v>
      </c>
    </row>
    <row r="7873" spans="1:18" x14ac:dyDescent="0.2">
      <c r="A7873" s="21">
        <v>1594</v>
      </c>
      <c r="B7873" s="21" t="s">
        <v>4742</v>
      </c>
      <c r="C7873" s="21" t="s">
        <v>4743</v>
      </c>
      <c r="D7873" s="21" t="s">
        <v>4743</v>
      </c>
      <c r="E7873" s="21" t="s">
        <v>1452</v>
      </c>
      <c r="F7873" s="21" t="s">
        <v>2159</v>
      </c>
      <c r="G7873" s="21" t="s">
        <v>2160</v>
      </c>
      <c r="H7873" s="21" t="s">
        <v>22</v>
      </c>
      <c r="I7873" s="21" t="s">
        <v>23</v>
      </c>
      <c r="J7873" s="21" t="s">
        <v>39</v>
      </c>
      <c r="K7873" s="21" t="s">
        <v>40</v>
      </c>
      <c r="L7873" s="21">
        <v>90032</v>
      </c>
      <c r="M7873" s="21" t="s">
        <v>41</v>
      </c>
      <c r="N7873" s="21" t="s">
        <v>4744</v>
      </c>
      <c r="O7873" s="21" t="s">
        <v>43</v>
      </c>
      <c r="P7873" s="21" t="s">
        <v>91</v>
      </c>
      <c r="Q7873" s="21" t="s">
        <v>4745</v>
      </c>
      <c r="R7873" s="22">
        <v>13.44</v>
      </c>
    </row>
    <row r="7874" spans="1:18" x14ac:dyDescent="0.2">
      <c r="A7874" s="21">
        <v>7267</v>
      </c>
      <c r="B7874" s="21" t="s">
        <v>10232</v>
      </c>
      <c r="C7874" s="21" t="s">
        <v>6102</v>
      </c>
      <c r="D7874" s="21" t="s">
        <v>6102</v>
      </c>
      <c r="E7874" s="21" t="s">
        <v>1452</v>
      </c>
      <c r="F7874" s="21" t="s">
        <v>7184</v>
      </c>
      <c r="G7874" s="21" t="s">
        <v>7185</v>
      </c>
      <c r="H7874" s="21" t="s">
        <v>22</v>
      </c>
      <c r="I7874" s="21" t="s">
        <v>23</v>
      </c>
      <c r="J7874" s="21" t="s">
        <v>432</v>
      </c>
      <c r="K7874" s="21" t="s">
        <v>378</v>
      </c>
      <c r="L7874" s="21">
        <v>38401</v>
      </c>
      <c r="M7874" s="21" t="s">
        <v>26</v>
      </c>
      <c r="N7874" s="21" t="s">
        <v>2311</v>
      </c>
      <c r="O7874" s="21" t="s">
        <v>43</v>
      </c>
      <c r="P7874" s="21" t="s">
        <v>74</v>
      </c>
      <c r="Q7874" s="21" t="s">
        <v>2312</v>
      </c>
      <c r="R7874" s="22">
        <v>13.428000000000001</v>
      </c>
    </row>
    <row r="7875" spans="1:18" x14ac:dyDescent="0.2">
      <c r="A7875" s="21">
        <v>3174</v>
      </c>
      <c r="B7875" s="21" t="s">
        <v>7109</v>
      </c>
      <c r="C7875" s="21" t="s">
        <v>1917</v>
      </c>
      <c r="D7875" s="21" t="s">
        <v>4214</v>
      </c>
      <c r="E7875" s="21" t="s">
        <v>48</v>
      </c>
      <c r="F7875" s="21" t="s">
        <v>4230</v>
      </c>
      <c r="G7875" s="21" t="s">
        <v>4231</v>
      </c>
      <c r="H7875" s="21" t="s">
        <v>22</v>
      </c>
      <c r="I7875" s="21" t="s">
        <v>23</v>
      </c>
      <c r="J7875" s="21" t="s">
        <v>341</v>
      </c>
      <c r="K7875" s="21" t="s">
        <v>232</v>
      </c>
      <c r="L7875" s="21">
        <v>60623</v>
      </c>
      <c r="M7875" s="21" t="s">
        <v>108</v>
      </c>
      <c r="N7875" s="21" t="s">
        <v>5719</v>
      </c>
      <c r="O7875" s="21" t="s">
        <v>43</v>
      </c>
      <c r="P7875" s="21" t="s">
        <v>67</v>
      </c>
      <c r="Q7875" s="21" t="s">
        <v>5720</v>
      </c>
      <c r="R7875" s="22">
        <v>13.391999999999999</v>
      </c>
    </row>
    <row r="7876" spans="1:18" x14ac:dyDescent="0.2">
      <c r="A7876" s="21">
        <v>3211</v>
      </c>
      <c r="B7876" s="21" t="s">
        <v>7151</v>
      </c>
      <c r="C7876" s="21" t="s">
        <v>2720</v>
      </c>
      <c r="D7876" s="21" t="s">
        <v>4002</v>
      </c>
      <c r="E7876" s="21" t="s">
        <v>48</v>
      </c>
      <c r="F7876" s="21" t="s">
        <v>658</v>
      </c>
      <c r="G7876" s="21" t="s">
        <v>659</v>
      </c>
      <c r="H7876" s="21" t="s">
        <v>38</v>
      </c>
      <c r="I7876" s="21" t="s">
        <v>23</v>
      </c>
      <c r="J7876" s="21" t="s">
        <v>7152</v>
      </c>
      <c r="K7876" s="21" t="s">
        <v>107</v>
      </c>
      <c r="L7876" s="21">
        <v>77581</v>
      </c>
      <c r="M7876" s="21" t="s">
        <v>108</v>
      </c>
      <c r="N7876" s="21" t="s">
        <v>1792</v>
      </c>
      <c r="O7876" s="21" t="s">
        <v>43</v>
      </c>
      <c r="P7876" s="21" t="s">
        <v>189</v>
      </c>
      <c r="Q7876" s="21" t="s">
        <v>755</v>
      </c>
      <c r="R7876" s="22">
        <v>13.391999999999999</v>
      </c>
    </row>
    <row r="7877" spans="1:18" x14ac:dyDescent="0.2">
      <c r="A7877" s="21">
        <v>4803</v>
      </c>
      <c r="B7877" s="21" t="s">
        <v>8579</v>
      </c>
      <c r="C7877" s="21" t="s">
        <v>1910</v>
      </c>
      <c r="D7877" s="21" t="s">
        <v>2752</v>
      </c>
      <c r="E7877" s="21" t="s">
        <v>48</v>
      </c>
      <c r="F7877" s="21" t="s">
        <v>1453</v>
      </c>
      <c r="G7877" s="21" t="s">
        <v>1454</v>
      </c>
      <c r="H7877" s="21" t="s">
        <v>38</v>
      </c>
      <c r="I7877" s="21" t="s">
        <v>23</v>
      </c>
      <c r="J7877" s="21" t="s">
        <v>1714</v>
      </c>
      <c r="K7877" s="21" t="s">
        <v>52</v>
      </c>
      <c r="L7877" s="21">
        <v>32216</v>
      </c>
      <c r="M7877" s="21" t="s">
        <v>26</v>
      </c>
      <c r="N7877" s="21" t="s">
        <v>406</v>
      </c>
      <c r="O7877" s="21" t="s">
        <v>43</v>
      </c>
      <c r="P7877" s="21" t="s">
        <v>74</v>
      </c>
      <c r="Q7877" s="21" t="s">
        <v>407</v>
      </c>
      <c r="R7877" s="22">
        <v>13.391999999999999</v>
      </c>
    </row>
    <row r="7878" spans="1:18" x14ac:dyDescent="0.2">
      <c r="A7878" s="21">
        <v>5520</v>
      </c>
      <c r="B7878" s="21" t="s">
        <v>9116</v>
      </c>
      <c r="C7878" s="21" t="s">
        <v>11951</v>
      </c>
      <c r="D7878" s="21" t="s">
        <v>11729</v>
      </c>
      <c r="E7878" s="21" t="s">
        <v>48</v>
      </c>
      <c r="F7878" s="21" t="s">
        <v>953</v>
      </c>
      <c r="G7878" s="21" t="s">
        <v>954</v>
      </c>
      <c r="H7878" s="21" t="s">
        <v>38</v>
      </c>
      <c r="I7878" s="21" t="s">
        <v>23</v>
      </c>
      <c r="J7878" s="21" t="s">
        <v>156</v>
      </c>
      <c r="K7878" s="21" t="s">
        <v>157</v>
      </c>
      <c r="L7878" s="21">
        <v>19134</v>
      </c>
      <c r="M7878" s="21" t="s">
        <v>158</v>
      </c>
      <c r="N7878" s="21" t="s">
        <v>3541</v>
      </c>
      <c r="O7878" s="21" t="s">
        <v>43</v>
      </c>
      <c r="P7878" s="21" t="s">
        <v>67</v>
      </c>
      <c r="Q7878" s="21" t="s">
        <v>3542</v>
      </c>
      <c r="R7878" s="22">
        <v>13.391999999999999</v>
      </c>
    </row>
    <row r="7879" spans="1:18" x14ac:dyDescent="0.2">
      <c r="A7879" s="21">
        <v>5933</v>
      </c>
      <c r="B7879" s="21" t="s">
        <v>9409</v>
      </c>
      <c r="C7879" s="21" t="s">
        <v>11993</v>
      </c>
      <c r="D7879" s="21" t="s">
        <v>11957</v>
      </c>
      <c r="E7879" s="21" t="s">
        <v>206</v>
      </c>
      <c r="F7879" s="21" t="s">
        <v>2052</v>
      </c>
      <c r="G7879" s="21" t="s">
        <v>2053</v>
      </c>
      <c r="H7879" s="21" t="s">
        <v>22</v>
      </c>
      <c r="I7879" s="21" t="s">
        <v>23</v>
      </c>
      <c r="J7879" s="21" t="s">
        <v>156</v>
      </c>
      <c r="K7879" s="21" t="s">
        <v>157</v>
      </c>
      <c r="L7879" s="21">
        <v>19120</v>
      </c>
      <c r="M7879" s="21" t="s">
        <v>158</v>
      </c>
      <c r="N7879" s="21" t="s">
        <v>6629</v>
      </c>
      <c r="O7879" s="21" t="s">
        <v>43</v>
      </c>
      <c r="P7879" s="21" t="s">
        <v>57</v>
      </c>
      <c r="Q7879" s="21" t="s">
        <v>6630</v>
      </c>
      <c r="R7879" s="22">
        <v>13.391999999999999</v>
      </c>
    </row>
    <row r="7880" spans="1:18" x14ac:dyDescent="0.2">
      <c r="A7880" s="21">
        <v>6742</v>
      </c>
      <c r="B7880" s="21" t="s">
        <v>9910</v>
      </c>
      <c r="C7880" s="21" t="s">
        <v>4779</v>
      </c>
      <c r="D7880" s="21" t="s">
        <v>9911</v>
      </c>
      <c r="E7880" s="21" t="s">
        <v>48</v>
      </c>
      <c r="F7880" s="21" t="s">
        <v>4873</v>
      </c>
      <c r="G7880" s="21" t="s">
        <v>4874</v>
      </c>
      <c r="H7880" s="21" t="s">
        <v>22</v>
      </c>
      <c r="I7880" s="21" t="s">
        <v>23</v>
      </c>
      <c r="J7880" s="21" t="s">
        <v>341</v>
      </c>
      <c r="K7880" s="21" t="s">
        <v>232</v>
      </c>
      <c r="L7880" s="21">
        <v>60623</v>
      </c>
      <c r="M7880" s="21" t="s">
        <v>108</v>
      </c>
      <c r="N7880" s="21" t="s">
        <v>3541</v>
      </c>
      <c r="O7880" s="21" t="s">
        <v>43</v>
      </c>
      <c r="P7880" s="21" t="s">
        <v>67</v>
      </c>
      <c r="Q7880" s="21" t="s">
        <v>3542</v>
      </c>
      <c r="R7880" s="22">
        <v>13.391999999999999</v>
      </c>
    </row>
    <row r="7881" spans="1:18" x14ac:dyDescent="0.2">
      <c r="A7881" s="21">
        <v>7869</v>
      </c>
      <c r="B7881" s="21" t="s">
        <v>10570</v>
      </c>
      <c r="C7881" s="21" t="s">
        <v>4155</v>
      </c>
      <c r="D7881" s="21" t="s">
        <v>12157</v>
      </c>
      <c r="E7881" s="21" t="s">
        <v>48</v>
      </c>
      <c r="F7881" s="21" t="s">
        <v>1971</v>
      </c>
      <c r="G7881" s="21" t="s">
        <v>1972</v>
      </c>
      <c r="H7881" s="21" t="s">
        <v>22</v>
      </c>
      <c r="I7881" s="21" t="s">
        <v>23</v>
      </c>
      <c r="J7881" s="21" t="s">
        <v>39</v>
      </c>
      <c r="K7881" s="21" t="s">
        <v>40</v>
      </c>
      <c r="L7881" s="21">
        <v>90045</v>
      </c>
      <c r="M7881" s="21" t="s">
        <v>41</v>
      </c>
      <c r="N7881" s="21" t="s">
        <v>4795</v>
      </c>
      <c r="O7881" s="21" t="s">
        <v>43</v>
      </c>
      <c r="P7881" s="21" t="s">
        <v>91</v>
      </c>
      <c r="Q7881" s="21" t="s">
        <v>4796</v>
      </c>
      <c r="R7881" s="22">
        <v>13.38</v>
      </c>
    </row>
    <row r="7882" spans="1:18" x14ac:dyDescent="0.2">
      <c r="A7882" s="21">
        <v>548</v>
      </c>
      <c r="B7882" s="21" t="s">
        <v>2101</v>
      </c>
      <c r="C7882" s="21" t="s">
        <v>1242</v>
      </c>
      <c r="D7882" s="21" t="s">
        <v>2102</v>
      </c>
      <c r="E7882" s="21" t="s">
        <v>206</v>
      </c>
      <c r="F7882" s="21" t="s">
        <v>2103</v>
      </c>
      <c r="G7882" s="21" t="s">
        <v>2104</v>
      </c>
      <c r="H7882" s="21" t="s">
        <v>105</v>
      </c>
      <c r="I7882" s="21" t="s">
        <v>23</v>
      </c>
      <c r="J7882" s="21" t="s">
        <v>299</v>
      </c>
      <c r="K7882" s="21" t="s">
        <v>300</v>
      </c>
      <c r="L7882" s="21">
        <v>10035</v>
      </c>
      <c r="M7882" s="21" t="s">
        <v>158</v>
      </c>
      <c r="N7882" s="21" t="s">
        <v>2107</v>
      </c>
      <c r="O7882" s="21" t="s">
        <v>43</v>
      </c>
      <c r="P7882" s="21" t="s">
        <v>91</v>
      </c>
      <c r="Q7882" s="21" t="s">
        <v>2108</v>
      </c>
      <c r="R7882" s="22">
        <v>13.36</v>
      </c>
    </row>
    <row r="7883" spans="1:18" x14ac:dyDescent="0.2">
      <c r="A7883" s="21">
        <v>1652</v>
      </c>
      <c r="B7883" s="21" t="s">
        <v>4851</v>
      </c>
      <c r="C7883" s="21" t="s">
        <v>4852</v>
      </c>
      <c r="D7883" s="21" t="s">
        <v>4852</v>
      </c>
      <c r="E7883" s="21" t="s">
        <v>1452</v>
      </c>
      <c r="F7883" s="21" t="s">
        <v>4853</v>
      </c>
      <c r="G7883" s="21" t="s">
        <v>4854</v>
      </c>
      <c r="H7883" s="21" t="s">
        <v>38</v>
      </c>
      <c r="I7883" s="21" t="s">
        <v>23</v>
      </c>
      <c r="J7883" s="21" t="s">
        <v>134</v>
      </c>
      <c r="K7883" s="21" t="s">
        <v>40</v>
      </c>
      <c r="L7883" s="21">
        <v>94110</v>
      </c>
      <c r="M7883" s="21" t="s">
        <v>41</v>
      </c>
      <c r="N7883" s="21" t="s">
        <v>4857</v>
      </c>
      <c r="O7883" s="21" t="s">
        <v>43</v>
      </c>
      <c r="P7883" s="21" t="s">
        <v>91</v>
      </c>
      <c r="Q7883" s="21" t="s">
        <v>4858</v>
      </c>
      <c r="R7883" s="22">
        <v>13.36</v>
      </c>
    </row>
    <row r="7884" spans="1:18" x14ac:dyDescent="0.2">
      <c r="A7884" s="21">
        <v>1746</v>
      </c>
      <c r="B7884" s="21" t="s">
        <v>5010</v>
      </c>
      <c r="C7884" s="21" t="s">
        <v>11793</v>
      </c>
      <c r="D7884" s="21" t="s">
        <v>11713</v>
      </c>
      <c r="E7884" s="21" t="s">
        <v>206</v>
      </c>
      <c r="F7884" s="21" t="s">
        <v>2782</v>
      </c>
      <c r="G7884" s="21" t="s">
        <v>2783</v>
      </c>
      <c r="H7884" s="21" t="s">
        <v>22</v>
      </c>
      <c r="I7884" s="21" t="s">
        <v>23</v>
      </c>
      <c r="J7884" s="21" t="s">
        <v>440</v>
      </c>
      <c r="K7884" s="21" t="s">
        <v>300</v>
      </c>
      <c r="L7884" s="21">
        <v>14609</v>
      </c>
      <c r="M7884" s="21" t="s">
        <v>158</v>
      </c>
      <c r="N7884" s="21" t="s">
        <v>774</v>
      </c>
      <c r="O7884" s="21" t="s">
        <v>43</v>
      </c>
      <c r="P7884" s="21" t="s">
        <v>67</v>
      </c>
      <c r="Q7884" s="21" t="s">
        <v>775</v>
      </c>
      <c r="R7884" s="22">
        <v>13.36</v>
      </c>
    </row>
    <row r="7885" spans="1:18" x14ac:dyDescent="0.2">
      <c r="A7885" s="21">
        <v>2248</v>
      </c>
      <c r="B7885" s="21" t="s">
        <v>5864</v>
      </c>
      <c r="C7885" s="21" t="s">
        <v>5081</v>
      </c>
      <c r="D7885" s="21" t="s">
        <v>5865</v>
      </c>
      <c r="E7885" s="21" t="s">
        <v>19</v>
      </c>
      <c r="F7885" s="21" t="s">
        <v>5866</v>
      </c>
      <c r="G7885" s="21" t="s">
        <v>5867</v>
      </c>
      <c r="H7885" s="21" t="s">
        <v>22</v>
      </c>
      <c r="I7885" s="21" t="s">
        <v>23</v>
      </c>
      <c r="J7885" s="21" t="s">
        <v>39</v>
      </c>
      <c r="K7885" s="21" t="s">
        <v>40</v>
      </c>
      <c r="L7885" s="21">
        <v>90004</v>
      </c>
      <c r="M7885" s="21" t="s">
        <v>41</v>
      </c>
      <c r="N7885" s="21" t="s">
        <v>5868</v>
      </c>
      <c r="O7885" s="21" t="s">
        <v>43</v>
      </c>
      <c r="P7885" s="21" t="s">
        <v>91</v>
      </c>
      <c r="Q7885" s="21" t="s">
        <v>5869</v>
      </c>
      <c r="R7885" s="22">
        <v>13.36</v>
      </c>
    </row>
    <row r="7886" spans="1:18" x14ac:dyDescent="0.2">
      <c r="A7886" s="21">
        <v>2798</v>
      </c>
      <c r="B7886" s="21" t="s">
        <v>6671</v>
      </c>
      <c r="C7886" s="21" t="s">
        <v>1772</v>
      </c>
      <c r="D7886" s="21" t="s">
        <v>3980</v>
      </c>
      <c r="E7886" s="21" t="s">
        <v>48</v>
      </c>
      <c r="F7886" s="21" t="s">
        <v>4641</v>
      </c>
      <c r="G7886" s="21" t="s">
        <v>4642</v>
      </c>
      <c r="H7886" s="21" t="s">
        <v>22</v>
      </c>
      <c r="I7886" s="21" t="s">
        <v>23</v>
      </c>
      <c r="J7886" s="21" t="s">
        <v>5774</v>
      </c>
      <c r="K7886" s="21" t="s">
        <v>1926</v>
      </c>
      <c r="L7886" s="21">
        <v>72209</v>
      </c>
      <c r="M7886" s="21" t="s">
        <v>26</v>
      </c>
      <c r="N7886" s="21" t="s">
        <v>5472</v>
      </c>
      <c r="O7886" s="21" t="s">
        <v>43</v>
      </c>
      <c r="P7886" s="21" t="s">
        <v>67</v>
      </c>
      <c r="Q7886" s="21" t="s">
        <v>5473</v>
      </c>
      <c r="R7886" s="22">
        <v>13.36</v>
      </c>
    </row>
    <row r="7887" spans="1:18" x14ac:dyDescent="0.2">
      <c r="A7887" s="21">
        <v>5472</v>
      </c>
      <c r="B7887" s="21" t="s">
        <v>9086</v>
      </c>
      <c r="C7887" s="21" t="s">
        <v>4381</v>
      </c>
      <c r="D7887" s="21" t="s">
        <v>3080</v>
      </c>
      <c r="E7887" s="21" t="s">
        <v>48</v>
      </c>
      <c r="F7887" s="21" t="s">
        <v>7263</v>
      </c>
      <c r="G7887" s="21" t="s">
        <v>7264</v>
      </c>
      <c r="H7887" s="21" t="s">
        <v>22</v>
      </c>
      <c r="I7887" s="21" t="s">
        <v>23</v>
      </c>
      <c r="J7887" s="21" t="s">
        <v>1943</v>
      </c>
      <c r="K7887" s="21" t="s">
        <v>516</v>
      </c>
      <c r="L7887" s="21">
        <v>80134</v>
      </c>
      <c r="M7887" s="21" t="s">
        <v>41</v>
      </c>
      <c r="N7887" s="21" t="s">
        <v>7325</v>
      </c>
      <c r="O7887" s="21" t="s">
        <v>28</v>
      </c>
      <c r="P7887" s="21" t="s">
        <v>64</v>
      </c>
      <c r="Q7887" s="21" t="s">
        <v>7326</v>
      </c>
      <c r="R7887" s="22">
        <v>13.36</v>
      </c>
    </row>
    <row r="7888" spans="1:18" x14ac:dyDescent="0.2">
      <c r="A7888" s="21">
        <v>6170</v>
      </c>
      <c r="B7888" s="21" t="s">
        <v>9557</v>
      </c>
      <c r="C7888" s="21" t="s">
        <v>131</v>
      </c>
      <c r="D7888" s="21" t="s">
        <v>849</v>
      </c>
      <c r="E7888" s="21" t="s">
        <v>19</v>
      </c>
      <c r="F7888" s="21" t="s">
        <v>4382</v>
      </c>
      <c r="G7888" s="21" t="s">
        <v>4383</v>
      </c>
      <c r="H7888" s="21" t="s">
        <v>22</v>
      </c>
      <c r="I7888" s="21" t="s">
        <v>23</v>
      </c>
      <c r="J7888" s="21" t="s">
        <v>356</v>
      </c>
      <c r="K7888" s="21" t="s">
        <v>357</v>
      </c>
      <c r="L7888" s="21">
        <v>22153</v>
      </c>
      <c r="M7888" s="21" t="s">
        <v>26</v>
      </c>
      <c r="N7888" s="21" t="s">
        <v>2107</v>
      </c>
      <c r="O7888" s="21" t="s">
        <v>43</v>
      </c>
      <c r="P7888" s="21" t="s">
        <v>91</v>
      </c>
      <c r="Q7888" s="21" t="s">
        <v>2108</v>
      </c>
      <c r="R7888" s="22">
        <v>13.36</v>
      </c>
    </row>
    <row r="7889" spans="1:18" x14ac:dyDescent="0.2">
      <c r="A7889" s="21">
        <v>6552</v>
      </c>
      <c r="B7889" s="21" t="s">
        <v>9794</v>
      </c>
      <c r="C7889" s="21" t="s">
        <v>6866</v>
      </c>
      <c r="D7889" s="21" t="s">
        <v>921</v>
      </c>
      <c r="E7889" s="21" t="s">
        <v>19</v>
      </c>
      <c r="F7889" s="21" t="s">
        <v>497</v>
      </c>
      <c r="G7889" s="21" t="s">
        <v>498</v>
      </c>
      <c r="H7889" s="21" t="s">
        <v>105</v>
      </c>
      <c r="I7889" s="21" t="s">
        <v>23</v>
      </c>
      <c r="J7889" s="21" t="s">
        <v>39</v>
      </c>
      <c r="K7889" s="21" t="s">
        <v>40</v>
      </c>
      <c r="L7889" s="21">
        <v>90036</v>
      </c>
      <c r="M7889" s="21" t="s">
        <v>41</v>
      </c>
      <c r="N7889" s="21" t="s">
        <v>2107</v>
      </c>
      <c r="O7889" s="21" t="s">
        <v>43</v>
      </c>
      <c r="P7889" s="21" t="s">
        <v>91</v>
      </c>
      <c r="Q7889" s="21" t="s">
        <v>2108</v>
      </c>
      <c r="R7889" s="22">
        <v>13.36</v>
      </c>
    </row>
    <row r="7890" spans="1:18" x14ac:dyDescent="0.2">
      <c r="A7890" s="21">
        <v>8385</v>
      </c>
      <c r="B7890" s="21" t="s">
        <v>10856</v>
      </c>
      <c r="C7890" s="21" t="s">
        <v>4052</v>
      </c>
      <c r="D7890" s="21" t="s">
        <v>840</v>
      </c>
      <c r="E7890" s="21" t="s">
        <v>206</v>
      </c>
      <c r="F7890" s="21" t="s">
        <v>4948</v>
      </c>
      <c r="G7890" s="21" t="s">
        <v>4949</v>
      </c>
      <c r="H7890" s="21" t="s">
        <v>105</v>
      </c>
      <c r="I7890" s="21" t="s">
        <v>23</v>
      </c>
      <c r="J7890" s="21" t="s">
        <v>10857</v>
      </c>
      <c r="K7890" s="21" t="s">
        <v>844</v>
      </c>
      <c r="L7890" s="21">
        <v>6484</v>
      </c>
      <c r="M7890" s="21" t="s">
        <v>158</v>
      </c>
      <c r="N7890" s="21" t="s">
        <v>5868</v>
      </c>
      <c r="O7890" s="21" t="s">
        <v>43</v>
      </c>
      <c r="P7890" s="21" t="s">
        <v>91</v>
      </c>
      <c r="Q7890" s="21" t="s">
        <v>5869</v>
      </c>
      <c r="R7890" s="22">
        <v>13.36</v>
      </c>
    </row>
    <row r="7891" spans="1:18" x14ac:dyDescent="0.2">
      <c r="A7891" s="21">
        <v>9319</v>
      </c>
      <c r="B7891" s="21" t="s">
        <v>11414</v>
      </c>
      <c r="C7891" s="21" t="s">
        <v>2200</v>
      </c>
      <c r="D7891" s="21" t="s">
        <v>2403</v>
      </c>
      <c r="E7891" s="21" t="s">
        <v>48</v>
      </c>
      <c r="F7891" s="21" t="s">
        <v>2418</v>
      </c>
      <c r="G7891" s="21" t="s">
        <v>2419</v>
      </c>
      <c r="H7891" s="21" t="s">
        <v>38</v>
      </c>
      <c r="I7891" s="21" t="s">
        <v>23</v>
      </c>
      <c r="J7891" s="21" t="s">
        <v>299</v>
      </c>
      <c r="K7891" s="21" t="s">
        <v>300</v>
      </c>
      <c r="L7891" s="21">
        <v>10009</v>
      </c>
      <c r="M7891" s="21" t="s">
        <v>158</v>
      </c>
      <c r="N7891" s="21" t="s">
        <v>2540</v>
      </c>
      <c r="O7891" s="21" t="s">
        <v>43</v>
      </c>
      <c r="P7891" s="21" t="s">
        <v>91</v>
      </c>
      <c r="Q7891" s="21" t="s">
        <v>2541</v>
      </c>
      <c r="R7891" s="22">
        <v>13.36</v>
      </c>
    </row>
    <row r="7892" spans="1:18" x14ac:dyDescent="0.2">
      <c r="A7892" s="21">
        <v>5459</v>
      </c>
      <c r="B7892" s="21" t="s">
        <v>9073</v>
      </c>
      <c r="C7892" s="21" t="s">
        <v>12035</v>
      </c>
      <c r="D7892" s="21" t="s">
        <v>11948</v>
      </c>
      <c r="E7892" s="21" t="s">
        <v>19</v>
      </c>
      <c r="F7892" s="21" t="s">
        <v>115</v>
      </c>
      <c r="G7892" s="21" t="s">
        <v>116</v>
      </c>
      <c r="H7892" s="21" t="s">
        <v>22</v>
      </c>
      <c r="I7892" s="21" t="s">
        <v>23</v>
      </c>
      <c r="J7892" s="21" t="s">
        <v>134</v>
      </c>
      <c r="K7892" s="21" t="s">
        <v>40</v>
      </c>
      <c r="L7892" s="21">
        <v>94122</v>
      </c>
      <c r="M7892" s="21" t="s">
        <v>41</v>
      </c>
      <c r="N7892" s="21" t="s">
        <v>3359</v>
      </c>
      <c r="O7892" s="21" t="s">
        <v>43</v>
      </c>
      <c r="P7892" s="21" t="s">
        <v>74</v>
      </c>
      <c r="Q7892" s="21" t="s">
        <v>3360</v>
      </c>
      <c r="R7892" s="22">
        <v>13.343999999999999</v>
      </c>
    </row>
    <row r="7893" spans="1:18" x14ac:dyDescent="0.2">
      <c r="A7893" s="21">
        <v>7076</v>
      </c>
      <c r="B7893" s="21" t="s">
        <v>10122</v>
      </c>
      <c r="C7893" s="21" t="s">
        <v>2934</v>
      </c>
      <c r="D7893" s="21" t="s">
        <v>9242</v>
      </c>
      <c r="E7893" s="21" t="s">
        <v>48</v>
      </c>
      <c r="F7893" s="21" t="s">
        <v>2258</v>
      </c>
      <c r="G7893" s="21" t="s">
        <v>2259</v>
      </c>
      <c r="H7893" s="21" t="s">
        <v>22</v>
      </c>
      <c r="I7893" s="21" t="s">
        <v>23</v>
      </c>
      <c r="J7893" s="21" t="s">
        <v>8059</v>
      </c>
      <c r="K7893" s="21" t="s">
        <v>107</v>
      </c>
      <c r="L7893" s="21">
        <v>78501</v>
      </c>
      <c r="M7893" s="21" t="s">
        <v>108</v>
      </c>
      <c r="N7893" s="21" t="s">
        <v>4759</v>
      </c>
      <c r="O7893" s="21" t="s">
        <v>43</v>
      </c>
      <c r="P7893" s="21" t="s">
        <v>651</v>
      </c>
      <c r="Q7893" s="21" t="s">
        <v>4760</v>
      </c>
      <c r="R7893" s="22">
        <v>13.343999999999999</v>
      </c>
    </row>
    <row r="7894" spans="1:18" x14ac:dyDescent="0.2">
      <c r="A7894" s="21">
        <v>7881</v>
      </c>
      <c r="B7894" s="21" t="s">
        <v>10578</v>
      </c>
      <c r="C7894" s="21" t="s">
        <v>11795</v>
      </c>
      <c r="D7894" s="21" t="s">
        <v>12136</v>
      </c>
      <c r="E7894" s="21" t="s">
        <v>19</v>
      </c>
      <c r="F7894" s="21" t="s">
        <v>513</v>
      </c>
      <c r="G7894" s="21" t="s">
        <v>514</v>
      </c>
      <c r="H7894" s="21" t="s">
        <v>22</v>
      </c>
      <c r="I7894" s="21" t="s">
        <v>23</v>
      </c>
      <c r="J7894" s="21" t="s">
        <v>7752</v>
      </c>
      <c r="K7894" s="21" t="s">
        <v>516</v>
      </c>
      <c r="L7894" s="21">
        <v>80229</v>
      </c>
      <c r="M7894" s="21" t="s">
        <v>41</v>
      </c>
      <c r="N7894" s="21" t="s">
        <v>1964</v>
      </c>
      <c r="O7894" s="21" t="s">
        <v>43</v>
      </c>
      <c r="P7894" s="21" t="s">
        <v>67</v>
      </c>
      <c r="Q7894" s="21" t="s">
        <v>1965</v>
      </c>
      <c r="R7894" s="22">
        <v>13.343999999999999</v>
      </c>
    </row>
    <row r="7895" spans="1:18" x14ac:dyDescent="0.2">
      <c r="A7895" s="21">
        <v>3133</v>
      </c>
      <c r="B7895" s="21" t="s">
        <v>7062</v>
      </c>
      <c r="C7895" s="21" t="s">
        <v>6007</v>
      </c>
      <c r="D7895" s="21" t="s">
        <v>848</v>
      </c>
      <c r="E7895" s="21" t="s">
        <v>206</v>
      </c>
      <c r="F7895" s="21" t="s">
        <v>7063</v>
      </c>
      <c r="G7895" s="21" t="s">
        <v>7064</v>
      </c>
      <c r="H7895" s="21" t="s">
        <v>38</v>
      </c>
      <c r="I7895" s="21" t="s">
        <v>23</v>
      </c>
      <c r="J7895" s="21" t="s">
        <v>2647</v>
      </c>
      <c r="K7895" s="21" t="s">
        <v>300</v>
      </c>
      <c r="L7895" s="21">
        <v>11572</v>
      </c>
      <c r="M7895" s="21" t="s">
        <v>158</v>
      </c>
      <c r="N7895" s="21" t="s">
        <v>7065</v>
      </c>
      <c r="O7895" s="21" t="s">
        <v>28</v>
      </c>
      <c r="P7895" s="21" t="s">
        <v>64</v>
      </c>
      <c r="Q7895" s="21" t="s">
        <v>7066</v>
      </c>
      <c r="R7895" s="22">
        <v>13.28</v>
      </c>
    </row>
    <row r="7896" spans="1:18" x14ac:dyDescent="0.2">
      <c r="A7896" s="21">
        <v>6465</v>
      </c>
      <c r="B7896" s="21" t="s">
        <v>9744</v>
      </c>
      <c r="C7896" s="21" t="s">
        <v>452</v>
      </c>
      <c r="D7896" s="21" t="s">
        <v>1484</v>
      </c>
      <c r="E7896" s="21" t="s">
        <v>48</v>
      </c>
      <c r="F7896" s="21" t="s">
        <v>3350</v>
      </c>
      <c r="G7896" s="21" t="s">
        <v>3351</v>
      </c>
      <c r="H7896" s="21" t="s">
        <v>105</v>
      </c>
      <c r="I7896" s="21" t="s">
        <v>23</v>
      </c>
      <c r="J7896" s="21" t="s">
        <v>1659</v>
      </c>
      <c r="K7896" s="21" t="s">
        <v>25</v>
      </c>
      <c r="L7896" s="21">
        <v>40214</v>
      </c>
      <c r="M7896" s="21" t="s">
        <v>26</v>
      </c>
      <c r="N7896" s="21" t="s">
        <v>7065</v>
      </c>
      <c r="O7896" s="21" t="s">
        <v>28</v>
      </c>
      <c r="P7896" s="21" t="s">
        <v>64</v>
      </c>
      <c r="Q7896" s="21" t="s">
        <v>7066</v>
      </c>
      <c r="R7896" s="22">
        <v>13.28</v>
      </c>
    </row>
    <row r="7897" spans="1:18" x14ac:dyDescent="0.2">
      <c r="A7897" s="21">
        <v>1519</v>
      </c>
      <c r="B7897" s="21" t="s">
        <v>4570</v>
      </c>
      <c r="C7897" s="21" t="s">
        <v>11864</v>
      </c>
      <c r="D7897" s="21" t="s">
        <v>12039</v>
      </c>
      <c r="E7897" s="21" t="s">
        <v>19</v>
      </c>
      <c r="F7897" s="21" t="s">
        <v>4571</v>
      </c>
      <c r="G7897" s="21" t="s">
        <v>4572</v>
      </c>
      <c r="H7897" s="21" t="s">
        <v>22</v>
      </c>
      <c r="I7897" s="21" t="s">
        <v>23</v>
      </c>
      <c r="J7897" s="21" t="s">
        <v>96</v>
      </c>
      <c r="K7897" s="21" t="s">
        <v>97</v>
      </c>
      <c r="L7897" s="21">
        <v>98105</v>
      </c>
      <c r="M7897" s="21" t="s">
        <v>41</v>
      </c>
      <c r="N7897" s="21" t="s">
        <v>2437</v>
      </c>
      <c r="O7897" s="21" t="s">
        <v>43</v>
      </c>
      <c r="P7897" s="21" t="s">
        <v>74</v>
      </c>
      <c r="Q7897" s="21" t="s">
        <v>2438</v>
      </c>
      <c r="R7897" s="22">
        <v>13.272</v>
      </c>
    </row>
    <row r="7898" spans="1:18" x14ac:dyDescent="0.2">
      <c r="A7898" s="21">
        <v>2971</v>
      </c>
      <c r="B7898" s="21" t="s">
        <v>6872</v>
      </c>
      <c r="C7898" s="21" t="s">
        <v>11739</v>
      </c>
      <c r="D7898" s="21" t="s">
        <v>11741</v>
      </c>
      <c r="E7898" s="21" t="s">
        <v>19</v>
      </c>
      <c r="F7898" s="21" t="s">
        <v>5110</v>
      </c>
      <c r="G7898" s="21" t="s">
        <v>5111</v>
      </c>
      <c r="H7898" s="21" t="s">
        <v>22</v>
      </c>
      <c r="I7898" s="21" t="s">
        <v>23</v>
      </c>
      <c r="J7898" s="21" t="s">
        <v>1925</v>
      </c>
      <c r="K7898" s="21" t="s">
        <v>89</v>
      </c>
      <c r="L7898" s="21">
        <v>28314</v>
      </c>
      <c r="M7898" s="21" t="s">
        <v>26</v>
      </c>
      <c r="N7898" s="21" t="s">
        <v>2437</v>
      </c>
      <c r="O7898" s="21" t="s">
        <v>43</v>
      </c>
      <c r="P7898" s="21" t="s">
        <v>74</v>
      </c>
      <c r="Q7898" s="21" t="s">
        <v>2438</v>
      </c>
      <c r="R7898" s="22">
        <v>13.272</v>
      </c>
    </row>
    <row r="7899" spans="1:18" x14ac:dyDescent="0.2">
      <c r="A7899" s="21">
        <v>2571</v>
      </c>
      <c r="B7899" s="21" t="s">
        <v>6349</v>
      </c>
      <c r="C7899" s="21" t="s">
        <v>668</v>
      </c>
      <c r="D7899" s="21" t="s">
        <v>668</v>
      </c>
      <c r="E7899" s="21" t="s">
        <v>1452</v>
      </c>
      <c r="F7899" s="21" t="s">
        <v>1078</v>
      </c>
      <c r="G7899" s="21" t="s">
        <v>1079</v>
      </c>
      <c r="H7899" s="21" t="s">
        <v>38</v>
      </c>
      <c r="I7899" s="21" t="s">
        <v>23</v>
      </c>
      <c r="J7899" s="21" t="s">
        <v>684</v>
      </c>
      <c r="K7899" s="21" t="s">
        <v>564</v>
      </c>
      <c r="L7899" s="21">
        <v>43055</v>
      </c>
      <c r="M7899" s="21" t="s">
        <v>158</v>
      </c>
      <c r="N7899" s="21" t="s">
        <v>765</v>
      </c>
      <c r="O7899" s="21" t="s">
        <v>43</v>
      </c>
      <c r="P7899" s="21" t="s">
        <v>67</v>
      </c>
      <c r="Q7899" s="21" t="s">
        <v>766</v>
      </c>
      <c r="R7899" s="22">
        <v>13.247999999999999</v>
      </c>
    </row>
    <row r="7900" spans="1:18" x14ac:dyDescent="0.2">
      <c r="A7900" s="21">
        <v>8739</v>
      </c>
      <c r="B7900" s="21" t="s">
        <v>11075</v>
      </c>
      <c r="C7900" s="21" t="s">
        <v>11833</v>
      </c>
      <c r="D7900" s="21" t="s">
        <v>11730</v>
      </c>
      <c r="E7900" s="21" t="s">
        <v>206</v>
      </c>
      <c r="F7900" s="21" t="s">
        <v>757</v>
      </c>
      <c r="G7900" s="21" t="s">
        <v>758</v>
      </c>
      <c r="H7900" s="21" t="s">
        <v>22</v>
      </c>
      <c r="I7900" s="21" t="s">
        <v>23</v>
      </c>
      <c r="J7900" s="21" t="s">
        <v>156</v>
      </c>
      <c r="K7900" s="21" t="s">
        <v>157</v>
      </c>
      <c r="L7900" s="21">
        <v>19140</v>
      </c>
      <c r="M7900" s="21" t="s">
        <v>158</v>
      </c>
      <c r="N7900" s="21" t="s">
        <v>765</v>
      </c>
      <c r="O7900" s="21" t="s">
        <v>43</v>
      </c>
      <c r="P7900" s="21" t="s">
        <v>67</v>
      </c>
      <c r="Q7900" s="21" t="s">
        <v>766</v>
      </c>
      <c r="R7900" s="22">
        <v>13.247999999999999</v>
      </c>
    </row>
    <row r="7901" spans="1:18" x14ac:dyDescent="0.2">
      <c r="A7901" s="21">
        <v>630</v>
      </c>
      <c r="B7901" s="21" t="s">
        <v>2344</v>
      </c>
      <c r="C7901" s="21" t="s">
        <v>920</v>
      </c>
      <c r="D7901" s="21" t="s">
        <v>921</v>
      </c>
      <c r="E7901" s="21" t="s">
        <v>48</v>
      </c>
      <c r="F7901" s="21" t="s">
        <v>922</v>
      </c>
      <c r="G7901" s="21" t="s">
        <v>923</v>
      </c>
      <c r="H7901" s="21" t="s">
        <v>22</v>
      </c>
      <c r="I7901" s="21" t="s">
        <v>23</v>
      </c>
      <c r="J7901" s="21" t="s">
        <v>134</v>
      </c>
      <c r="K7901" s="21" t="s">
        <v>40</v>
      </c>
      <c r="L7901" s="21">
        <v>94122</v>
      </c>
      <c r="M7901" s="21" t="s">
        <v>41</v>
      </c>
      <c r="N7901" s="21" t="s">
        <v>1159</v>
      </c>
      <c r="O7901" s="21" t="s">
        <v>43</v>
      </c>
      <c r="P7901" s="21" t="s">
        <v>91</v>
      </c>
      <c r="Q7901" s="21" t="s">
        <v>1160</v>
      </c>
      <c r="R7901" s="22">
        <v>13.23</v>
      </c>
    </row>
    <row r="7902" spans="1:18" x14ac:dyDescent="0.2">
      <c r="A7902" s="21">
        <v>1291</v>
      </c>
      <c r="B7902" s="21" t="s">
        <v>4057</v>
      </c>
      <c r="C7902" s="21" t="s">
        <v>11749</v>
      </c>
      <c r="D7902" s="21" t="s">
        <v>11937</v>
      </c>
      <c r="E7902" s="21" t="s">
        <v>206</v>
      </c>
      <c r="F7902" s="21" t="s">
        <v>2408</v>
      </c>
      <c r="G7902" s="21" t="s">
        <v>2409</v>
      </c>
      <c r="H7902" s="21" t="s">
        <v>105</v>
      </c>
      <c r="I7902" s="21" t="s">
        <v>23</v>
      </c>
      <c r="J7902" s="21" t="s">
        <v>134</v>
      </c>
      <c r="K7902" s="21" t="s">
        <v>40</v>
      </c>
      <c r="L7902" s="21">
        <v>94122</v>
      </c>
      <c r="M7902" s="21" t="s">
        <v>41</v>
      </c>
      <c r="N7902" s="21" t="s">
        <v>4058</v>
      </c>
      <c r="O7902" s="21" t="s">
        <v>43</v>
      </c>
      <c r="P7902" s="21" t="s">
        <v>74</v>
      </c>
      <c r="Q7902" s="21" t="s">
        <v>4059</v>
      </c>
      <c r="R7902" s="22">
        <v>13.215999999999999</v>
      </c>
    </row>
    <row r="7903" spans="1:18" x14ac:dyDescent="0.2">
      <c r="A7903" s="21">
        <v>5940</v>
      </c>
      <c r="B7903" s="21" t="s">
        <v>9411</v>
      </c>
      <c r="C7903" s="21" t="s">
        <v>2338</v>
      </c>
      <c r="D7903" s="21" t="s">
        <v>9412</v>
      </c>
      <c r="E7903" s="21" t="s">
        <v>48</v>
      </c>
      <c r="F7903" s="21" t="s">
        <v>6428</v>
      </c>
      <c r="G7903" s="21" t="s">
        <v>6429</v>
      </c>
      <c r="H7903" s="21" t="s">
        <v>22</v>
      </c>
      <c r="I7903" s="21" t="s">
        <v>23</v>
      </c>
      <c r="J7903" s="21" t="s">
        <v>4897</v>
      </c>
      <c r="K7903" s="21" t="s">
        <v>107</v>
      </c>
      <c r="L7903" s="21">
        <v>75023</v>
      </c>
      <c r="M7903" s="21" t="s">
        <v>108</v>
      </c>
      <c r="N7903" s="21" t="s">
        <v>8811</v>
      </c>
      <c r="O7903" s="21" t="s">
        <v>43</v>
      </c>
      <c r="P7903" s="21" t="s">
        <v>44</v>
      </c>
      <c r="Q7903" s="21" t="s">
        <v>8812</v>
      </c>
      <c r="R7903" s="22">
        <v>13.215999999999999</v>
      </c>
    </row>
    <row r="7904" spans="1:18" x14ac:dyDescent="0.2">
      <c r="A7904" s="21">
        <v>9351</v>
      </c>
      <c r="B7904" s="21" t="s">
        <v>11430</v>
      </c>
      <c r="C7904" s="21" t="s">
        <v>362</v>
      </c>
      <c r="D7904" s="21" t="s">
        <v>6051</v>
      </c>
      <c r="E7904" s="21" t="s">
        <v>48</v>
      </c>
      <c r="F7904" s="21" t="s">
        <v>2989</v>
      </c>
      <c r="G7904" s="21" t="s">
        <v>2990</v>
      </c>
      <c r="H7904" s="21" t="s">
        <v>38</v>
      </c>
      <c r="I7904" s="21" t="s">
        <v>23</v>
      </c>
      <c r="J7904" s="21" t="s">
        <v>96</v>
      </c>
      <c r="K7904" s="21" t="s">
        <v>97</v>
      </c>
      <c r="L7904" s="21">
        <v>98115</v>
      </c>
      <c r="M7904" s="21" t="s">
        <v>41</v>
      </c>
      <c r="N7904" s="21" t="s">
        <v>4058</v>
      </c>
      <c r="O7904" s="21" t="s">
        <v>43</v>
      </c>
      <c r="P7904" s="21" t="s">
        <v>74</v>
      </c>
      <c r="Q7904" s="21" t="s">
        <v>4059</v>
      </c>
      <c r="R7904" s="22">
        <v>13.215999999999999</v>
      </c>
    </row>
    <row r="7905" spans="1:18" x14ac:dyDescent="0.2">
      <c r="A7905" s="21">
        <v>5776</v>
      </c>
      <c r="B7905" s="21" t="s">
        <v>9305</v>
      </c>
      <c r="C7905" s="21" t="s">
        <v>11941</v>
      </c>
      <c r="D7905" s="21" t="s">
        <v>3710</v>
      </c>
      <c r="E7905" s="21" t="s">
        <v>48</v>
      </c>
      <c r="F7905" s="21" t="s">
        <v>4211</v>
      </c>
      <c r="G7905" s="21" t="s">
        <v>4212</v>
      </c>
      <c r="H7905" s="21" t="s">
        <v>22</v>
      </c>
      <c r="I7905" s="21" t="s">
        <v>23</v>
      </c>
      <c r="J7905" s="21" t="s">
        <v>39</v>
      </c>
      <c r="K7905" s="21" t="s">
        <v>40</v>
      </c>
      <c r="L7905" s="21">
        <v>90036</v>
      </c>
      <c r="M7905" s="21" t="s">
        <v>41</v>
      </c>
      <c r="N7905" s="21" t="s">
        <v>3230</v>
      </c>
      <c r="O7905" s="21" t="s">
        <v>43</v>
      </c>
      <c r="P7905" s="21" t="s">
        <v>74</v>
      </c>
      <c r="Q7905" s="21" t="s">
        <v>3231</v>
      </c>
      <c r="R7905" s="22">
        <v>13.208</v>
      </c>
    </row>
    <row r="7906" spans="1:18" x14ac:dyDescent="0.2">
      <c r="A7906" s="21">
        <v>9712</v>
      </c>
      <c r="B7906" s="21" t="s">
        <v>11661</v>
      </c>
      <c r="C7906" s="21" t="s">
        <v>12155</v>
      </c>
      <c r="D7906" s="21" t="s">
        <v>12175</v>
      </c>
      <c r="E7906" s="21" t="s">
        <v>48</v>
      </c>
      <c r="F7906" s="21" t="s">
        <v>1923</v>
      </c>
      <c r="G7906" s="21" t="s">
        <v>1924</v>
      </c>
      <c r="H7906" s="21" t="s">
        <v>22</v>
      </c>
      <c r="I7906" s="21" t="s">
        <v>23</v>
      </c>
      <c r="J7906" s="21" t="s">
        <v>156</v>
      </c>
      <c r="K7906" s="21" t="s">
        <v>157</v>
      </c>
      <c r="L7906" s="21">
        <v>19143</v>
      </c>
      <c r="M7906" s="21" t="s">
        <v>158</v>
      </c>
      <c r="N7906" s="21" t="s">
        <v>3161</v>
      </c>
      <c r="O7906" s="21" t="s">
        <v>43</v>
      </c>
      <c r="P7906" s="21" t="s">
        <v>74</v>
      </c>
      <c r="Q7906" s="21" t="s">
        <v>3162</v>
      </c>
      <c r="R7906" s="22">
        <v>13.194000000000001</v>
      </c>
    </row>
    <row r="7907" spans="1:18" x14ac:dyDescent="0.2">
      <c r="A7907" s="21">
        <v>1381</v>
      </c>
      <c r="B7907" s="21" t="s">
        <v>4266</v>
      </c>
      <c r="C7907" s="21" t="s">
        <v>12022</v>
      </c>
      <c r="D7907" s="21" t="s">
        <v>11772</v>
      </c>
      <c r="E7907" s="21" t="s">
        <v>19</v>
      </c>
      <c r="F7907" s="21" t="s">
        <v>1003</v>
      </c>
      <c r="G7907" s="21" t="s">
        <v>1004</v>
      </c>
      <c r="H7907" s="21" t="s">
        <v>22</v>
      </c>
      <c r="I7907" s="21" t="s">
        <v>23</v>
      </c>
      <c r="J7907" s="21" t="s">
        <v>4267</v>
      </c>
      <c r="K7907" s="21" t="s">
        <v>127</v>
      </c>
      <c r="L7907" s="21">
        <v>84062</v>
      </c>
      <c r="M7907" s="21" t="s">
        <v>41</v>
      </c>
      <c r="N7907" s="21" t="s">
        <v>468</v>
      </c>
      <c r="O7907" s="21" t="s">
        <v>43</v>
      </c>
      <c r="P7907" s="21" t="s">
        <v>74</v>
      </c>
      <c r="Q7907" s="21" t="s">
        <v>469</v>
      </c>
      <c r="R7907" s="22">
        <v>13.183999999999999</v>
      </c>
    </row>
    <row r="7908" spans="1:18" x14ac:dyDescent="0.2">
      <c r="A7908" s="21">
        <v>8916</v>
      </c>
      <c r="B7908" s="21" t="s">
        <v>11175</v>
      </c>
      <c r="C7908" s="21" t="s">
        <v>11851</v>
      </c>
      <c r="D7908" s="21" t="s">
        <v>4762</v>
      </c>
      <c r="E7908" s="21" t="s">
        <v>48</v>
      </c>
      <c r="F7908" s="21" t="s">
        <v>546</v>
      </c>
      <c r="G7908" s="21" t="s">
        <v>547</v>
      </c>
      <c r="H7908" s="21" t="s">
        <v>38</v>
      </c>
      <c r="I7908" s="21" t="s">
        <v>23</v>
      </c>
      <c r="J7908" s="21" t="s">
        <v>1392</v>
      </c>
      <c r="K7908" s="21" t="s">
        <v>107</v>
      </c>
      <c r="L7908" s="21">
        <v>78745</v>
      </c>
      <c r="M7908" s="21" t="s">
        <v>108</v>
      </c>
      <c r="N7908" s="21" t="s">
        <v>468</v>
      </c>
      <c r="O7908" s="21" t="s">
        <v>43</v>
      </c>
      <c r="P7908" s="21" t="s">
        <v>74</v>
      </c>
      <c r="Q7908" s="21" t="s">
        <v>469</v>
      </c>
      <c r="R7908" s="22">
        <v>13.183999999999999</v>
      </c>
    </row>
    <row r="7909" spans="1:18" x14ac:dyDescent="0.2">
      <c r="A7909" s="21">
        <v>7722</v>
      </c>
      <c r="B7909" s="21" t="s">
        <v>10475</v>
      </c>
      <c r="C7909" s="21" t="s">
        <v>12207</v>
      </c>
      <c r="D7909" s="21" t="s">
        <v>12061</v>
      </c>
      <c r="E7909" s="21" t="s">
        <v>48</v>
      </c>
      <c r="F7909" s="21" t="s">
        <v>3917</v>
      </c>
      <c r="G7909" s="21" t="s">
        <v>3918</v>
      </c>
      <c r="H7909" s="21" t="s">
        <v>38</v>
      </c>
      <c r="I7909" s="21" t="s">
        <v>23</v>
      </c>
      <c r="J7909" s="21" t="s">
        <v>299</v>
      </c>
      <c r="K7909" s="21" t="s">
        <v>300</v>
      </c>
      <c r="L7909" s="21">
        <v>10009</v>
      </c>
      <c r="M7909" s="21" t="s">
        <v>158</v>
      </c>
      <c r="N7909" s="21" t="s">
        <v>5741</v>
      </c>
      <c r="O7909" s="21" t="s">
        <v>43</v>
      </c>
      <c r="P7909" s="21" t="s">
        <v>74</v>
      </c>
      <c r="Q7909" s="21" t="s">
        <v>5742</v>
      </c>
      <c r="R7909" s="22">
        <v>13.167999999999999</v>
      </c>
    </row>
    <row r="7910" spans="1:18" x14ac:dyDescent="0.2">
      <c r="A7910" s="21">
        <v>9479</v>
      </c>
      <c r="B7910" s="21" t="s">
        <v>11515</v>
      </c>
      <c r="C7910" s="21" t="s">
        <v>12062</v>
      </c>
      <c r="D7910" s="21" t="s">
        <v>790</v>
      </c>
      <c r="E7910" s="21" t="s">
        <v>48</v>
      </c>
      <c r="F7910" s="21" t="s">
        <v>8748</v>
      </c>
      <c r="G7910" s="21" t="s">
        <v>8749</v>
      </c>
      <c r="H7910" s="21" t="s">
        <v>22</v>
      </c>
      <c r="I7910" s="21" t="s">
        <v>23</v>
      </c>
      <c r="J7910" s="21" t="s">
        <v>11516</v>
      </c>
      <c r="K7910" s="21" t="s">
        <v>232</v>
      </c>
      <c r="L7910" s="21">
        <v>60543</v>
      </c>
      <c r="M7910" s="21" t="s">
        <v>108</v>
      </c>
      <c r="N7910" s="21" t="s">
        <v>6058</v>
      </c>
      <c r="O7910" s="21" t="s">
        <v>43</v>
      </c>
      <c r="P7910" s="21" t="s">
        <v>302</v>
      </c>
      <c r="Q7910" s="21" t="s">
        <v>6059</v>
      </c>
      <c r="R7910" s="22">
        <v>13.16</v>
      </c>
    </row>
    <row r="7911" spans="1:18" x14ac:dyDescent="0.2">
      <c r="A7911" s="21">
        <v>4070</v>
      </c>
      <c r="B7911" s="21" t="s">
        <v>7953</v>
      </c>
      <c r="C7911" s="21" t="s">
        <v>2432</v>
      </c>
      <c r="D7911" s="21" t="s">
        <v>7954</v>
      </c>
      <c r="E7911" s="21" t="s">
        <v>206</v>
      </c>
      <c r="F7911" s="21" t="s">
        <v>5902</v>
      </c>
      <c r="G7911" s="21" t="s">
        <v>5903</v>
      </c>
      <c r="H7911" s="21" t="s">
        <v>22</v>
      </c>
      <c r="I7911" s="21" t="s">
        <v>23</v>
      </c>
      <c r="J7911" s="21" t="s">
        <v>924</v>
      </c>
      <c r="K7911" s="21" t="s">
        <v>107</v>
      </c>
      <c r="L7911" s="21">
        <v>75081</v>
      </c>
      <c r="M7911" s="21" t="s">
        <v>108</v>
      </c>
      <c r="N7911" s="21" t="s">
        <v>1545</v>
      </c>
      <c r="O7911" s="21" t="s">
        <v>43</v>
      </c>
      <c r="P7911" s="21" t="s">
        <v>74</v>
      </c>
      <c r="Q7911" s="21" t="s">
        <v>1546</v>
      </c>
      <c r="R7911" s="22">
        <v>13.14</v>
      </c>
    </row>
    <row r="7912" spans="1:18" x14ac:dyDescent="0.2">
      <c r="A7912" s="21">
        <v>563</v>
      </c>
      <c r="B7912" s="21" t="s">
        <v>2150</v>
      </c>
      <c r="C7912" s="21" t="s">
        <v>790</v>
      </c>
      <c r="D7912" s="21" t="s">
        <v>2151</v>
      </c>
      <c r="E7912" s="21" t="s">
        <v>19</v>
      </c>
      <c r="F7912" s="21" t="s">
        <v>2152</v>
      </c>
      <c r="G7912" s="21" t="s">
        <v>2153</v>
      </c>
      <c r="H7912" s="21" t="s">
        <v>22</v>
      </c>
      <c r="I7912" s="21" t="s">
        <v>23</v>
      </c>
      <c r="J7912" s="21" t="s">
        <v>1017</v>
      </c>
      <c r="K7912" s="21" t="s">
        <v>52</v>
      </c>
      <c r="L7912" s="21">
        <v>33614</v>
      </c>
      <c r="M7912" s="21" t="s">
        <v>26</v>
      </c>
      <c r="N7912" s="21" t="s">
        <v>2156</v>
      </c>
      <c r="O7912" s="21" t="s">
        <v>28</v>
      </c>
      <c r="P7912" s="21" t="s">
        <v>64</v>
      </c>
      <c r="Q7912" s="21" t="s">
        <v>2157</v>
      </c>
      <c r="R7912" s="22">
        <v>13.128</v>
      </c>
    </row>
    <row r="7913" spans="1:18" x14ac:dyDescent="0.2">
      <c r="A7913" s="21">
        <v>759</v>
      </c>
      <c r="B7913" s="21" t="s">
        <v>2714</v>
      </c>
      <c r="C7913" s="21" t="s">
        <v>2715</v>
      </c>
      <c r="D7913" s="21" t="s">
        <v>2716</v>
      </c>
      <c r="E7913" s="21" t="s">
        <v>48</v>
      </c>
      <c r="F7913" s="21" t="s">
        <v>2717</v>
      </c>
      <c r="G7913" s="21" t="s">
        <v>2718</v>
      </c>
      <c r="H7913" s="21" t="s">
        <v>38</v>
      </c>
      <c r="I7913" s="21" t="s">
        <v>23</v>
      </c>
      <c r="J7913" s="21" t="s">
        <v>299</v>
      </c>
      <c r="K7913" s="21" t="s">
        <v>300</v>
      </c>
      <c r="L7913" s="21">
        <v>10009</v>
      </c>
      <c r="M7913" s="21" t="s">
        <v>158</v>
      </c>
      <c r="N7913" s="21" t="s">
        <v>2278</v>
      </c>
      <c r="O7913" s="21" t="s">
        <v>43</v>
      </c>
      <c r="P7913" s="21" t="s">
        <v>74</v>
      </c>
      <c r="Q7913" s="21" t="s">
        <v>2279</v>
      </c>
      <c r="R7913" s="22">
        <v>13.128</v>
      </c>
    </row>
    <row r="7914" spans="1:18" x14ac:dyDescent="0.2">
      <c r="A7914" s="21">
        <v>2639</v>
      </c>
      <c r="B7914" s="21" t="s">
        <v>6440</v>
      </c>
      <c r="C7914" s="21" t="s">
        <v>11797</v>
      </c>
      <c r="D7914" s="21" t="s">
        <v>6441</v>
      </c>
      <c r="E7914" s="21" t="s">
        <v>48</v>
      </c>
      <c r="F7914" s="21" t="s">
        <v>6442</v>
      </c>
      <c r="G7914" s="21" t="s">
        <v>6443</v>
      </c>
      <c r="H7914" s="21" t="s">
        <v>22</v>
      </c>
      <c r="I7914" s="21" t="s">
        <v>23</v>
      </c>
      <c r="J7914" s="21" t="s">
        <v>299</v>
      </c>
      <c r="K7914" s="21" t="s">
        <v>300</v>
      </c>
      <c r="L7914" s="21">
        <v>10035</v>
      </c>
      <c r="M7914" s="21" t="s">
        <v>158</v>
      </c>
      <c r="N7914" s="21" t="s">
        <v>2278</v>
      </c>
      <c r="O7914" s="21" t="s">
        <v>43</v>
      </c>
      <c r="P7914" s="21" t="s">
        <v>74</v>
      </c>
      <c r="Q7914" s="21" t="s">
        <v>2279</v>
      </c>
      <c r="R7914" s="22">
        <v>13.128</v>
      </c>
    </row>
    <row r="7915" spans="1:18" x14ac:dyDescent="0.2">
      <c r="A7915" s="21">
        <v>1498</v>
      </c>
      <c r="B7915" s="21" t="s">
        <v>4531</v>
      </c>
      <c r="C7915" s="21" t="s">
        <v>12035</v>
      </c>
      <c r="D7915" s="21" t="s">
        <v>11860</v>
      </c>
      <c r="E7915" s="21" t="s">
        <v>48</v>
      </c>
      <c r="F7915" s="21" t="s">
        <v>4532</v>
      </c>
      <c r="G7915" s="21" t="s">
        <v>4533</v>
      </c>
      <c r="H7915" s="21" t="s">
        <v>22</v>
      </c>
      <c r="I7915" s="21" t="s">
        <v>23</v>
      </c>
      <c r="J7915" s="21" t="s">
        <v>4534</v>
      </c>
      <c r="K7915" s="21" t="s">
        <v>107</v>
      </c>
      <c r="L7915" s="21">
        <v>75019</v>
      </c>
      <c r="M7915" s="21" t="s">
        <v>108</v>
      </c>
      <c r="N7915" s="21" t="s">
        <v>817</v>
      </c>
      <c r="O7915" s="21" t="s">
        <v>43</v>
      </c>
      <c r="P7915" s="21" t="s">
        <v>67</v>
      </c>
      <c r="Q7915" s="21" t="s">
        <v>818</v>
      </c>
      <c r="R7915" s="22">
        <v>13.12</v>
      </c>
    </row>
    <row r="7916" spans="1:18" x14ac:dyDescent="0.2">
      <c r="A7916" s="21">
        <v>2095</v>
      </c>
      <c r="B7916" s="21" t="s">
        <v>5615</v>
      </c>
      <c r="C7916" s="21" t="s">
        <v>2953</v>
      </c>
      <c r="D7916" s="21" t="s">
        <v>2322</v>
      </c>
      <c r="E7916" s="21" t="s">
        <v>48</v>
      </c>
      <c r="F7916" s="21" t="s">
        <v>154</v>
      </c>
      <c r="G7916" s="21" t="s">
        <v>155</v>
      </c>
      <c r="H7916" s="21" t="s">
        <v>22</v>
      </c>
      <c r="I7916" s="21" t="s">
        <v>23</v>
      </c>
      <c r="J7916" s="21" t="s">
        <v>587</v>
      </c>
      <c r="K7916" s="21" t="s">
        <v>89</v>
      </c>
      <c r="L7916" s="21">
        <v>28403</v>
      </c>
      <c r="M7916" s="21" t="s">
        <v>26</v>
      </c>
      <c r="N7916" s="21" t="s">
        <v>5616</v>
      </c>
      <c r="O7916" s="21" t="s">
        <v>43</v>
      </c>
      <c r="P7916" s="21" t="s">
        <v>67</v>
      </c>
      <c r="Q7916" s="21" t="s">
        <v>5617</v>
      </c>
      <c r="R7916" s="22">
        <v>13.12</v>
      </c>
    </row>
    <row r="7917" spans="1:18" x14ac:dyDescent="0.2">
      <c r="A7917" s="21">
        <v>3534</v>
      </c>
      <c r="B7917" s="21" t="s">
        <v>7463</v>
      </c>
      <c r="C7917" s="21" t="s">
        <v>7464</v>
      </c>
      <c r="D7917" s="21" t="s">
        <v>4397</v>
      </c>
      <c r="E7917" s="21" t="s">
        <v>48</v>
      </c>
      <c r="F7917" s="21" t="s">
        <v>2390</v>
      </c>
      <c r="G7917" s="21" t="s">
        <v>2391</v>
      </c>
      <c r="H7917" s="21" t="s">
        <v>22</v>
      </c>
      <c r="I7917" s="21" t="s">
        <v>23</v>
      </c>
      <c r="J7917" s="21" t="s">
        <v>39</v>
      </c>
      <c r="K7917" s="21" t="s">
        <v>40</v>
      </c>
      <c r="L7917" s="21">
        <v>90049</v>
      </c>
      <c r="M7917" s="21" t="s">
        <v>41</v>
      </c>
      <c r="N7917" s="21" t="s">
        <v>3705</v>
      </c>
      <c r="O7917" s="21" t="s">
        <v>43</v>
      </c>
      <c r="P7917" s="21" t="s">
        <v>67</v>
      </c>
      <c r="Q7917" s="21" t="s">
        <v>3706</v>
      </c>
      <c r="R7917" s="22">
        <v>13.12</v>
      </c>
    </row>
    <row r="7918" spans="1:18" x14ac:dyDescent="0.2">
      <c r="A7918" s="21">
        <v>4539</v>
      </c>
      <c r="B7918" s="21" t="s">
        <v>8363</v>
      </c>
      <c r="C7918" s="21" t="s">
        <v>11814</v>
      </c>
      <c r="D7918" s="21" t="s">
        <v>11815</v>
      </c>
      <c r="E7918" s="21" t="s">
        <v>48</v>
      </c>
      <c r="F7918" s="21" t="s">
        <v>6737</v>
      </c>
      <c r="G7918" s="21" t="s">
        <v>6738</v>
      </c>
      <c r="H7918" s="21" t="s">
        <v>105</v>
      </c>
      <c r="I7918" s="21" t="s">
        <v>23</v>
      </c>
      <c r="J7918" s="21" t="s">
        <v>96</v>
      </c>
      <c r="K7918" s="21" t="s">
        <v>97</v>
      </c>
      <c r="L7918" s="21">
        <v>98115</v>
      </c>
      <c r="M7918" s="21" t="s">
        <v>41</v>
      </c>
      <c r="N7918" s="21" t="s">
        <v>1539</v>
      </c>
      <c r="O7918" s="21" t="s">
        <v>43</v>
      </c>
      <c r="P7918" s="21" t="s">
        <v>67</v>
      </c>
      <c r="Q7918" s="21" t="s">
        <v>1540</v>
      </c>
      <c r="R7918" s="22">
        <v>13.12</v>
      </c>
    </row>
    <row r="7919" spans="1:18" x14ac:dyDescent="0.2">
      <c r="A7919" s="21">
        <v>4785</v>
      </c>
      <c r="B7919" s="21" t="s">
        <v>8569</v>
      </c>
      <c r="C7919" s="21" t="s">
        <v>11862</v>
      </c>
      <c r="D7919" s="21" t="s">
        <v>2799</v>
      </c>
      <c r="E7919" s="21" t="s">
        <v>48</v>
      </c>
      <c r="F7919" s="21" t="s">
        <v>94</v>
      </c>
      <c r="G7919" s="21" t="s">
        <v>95</v>
      </c>
      <c r="H7919" s="21" t="s">
        <v>22</v>
      </c>
      <c r="I7919" s="21" t="s">
        <v>23</v>
      </c>
      <c r="J7919" s="21" t="s">
        <v>1218</v>
      </c>
      <c r="K7919" s="21" t="s">
        <v>516</v>
      </c>
      <c r="L7919" s="21">
        <v>80906</v>
      </c>
      <c r="M7919" s="21" t="s">
        <v>41</v>
      </c>
      <c r="N7919" s="21" t="s">
        <v>6227</v>
      </c>
      <c r="O7919" s="21" t="s">
        <v>43</v>
      </c>
      <c r="P7919" s="21" t="s">
        <v>67</v>
      </c>
      <c r="Q7919" s="21" t="s">
        <v>6228</v>
      </c>
      <c r="R7919" s="22">
        <v>13.12</v>
      </c>
    </row>
    <row r="7920" spans="1:18" x14ac:dyDescent="0.2">
      <c r="A7920" s="21">
        <v>5195</v>
      </c>
      <c r="B7920" s="21" t="s">
        <v>8862</v>
      </c>
      <c r="C7920" s="21" t="s">
        <v>5771</v>
      </c>
      <c r="D7920" s="21" t="s">
        <v>11731</v>
      </c>
      <c r="E7920" s="21" t="s">
        <v>19</v>
      </c>
      <c r="F7920" s="21" t="s">
        <v>2733</v>
      </c>
      <c r="G7920" s="21" t="s">
        <v>2734</v>
      </c>
      <c r="H7920" s="21" t="s">
        <v>38</v>
      </c>
      <c r="I7920" s="21" t="s">
        <v>23</v>
      </c>
      <c r="J7920" s="21" t="s">
        <v>432</v>
      </c>
      <c r="K7920" s="21" t="s">
        <v>433</v>
      </c>
      <c r="L7920" s="21">
        <v>29203</v>
      </c>
      <c r="M7920" s="21" t="s">
        <v>26</v>
      </c>
      <c r="N7920" s="21" t="s">
        <v>1539</v>
      </c>
      <c r="O7920" s="21" t="s">
        <v>43</v>
      </c>
      <c r="P7920" s="21" t="s">
        <v>67</v>
      </c>
      <c r="Q7920" s="21" t="s">
        <v>1540</v>
      </c>
      <c r="R7920" s="22">
        <v>13.12</v>
      </c>
    </row>
    <row r="7921" spans="1:18" x14ac:dyDescent="0.2">
      <c r="A7921" s="21">
        <v>6687</v>
      </c>
      <c r="B7921" s="21" t="s">
        <v>9873</v>
      </c>
      <c r="C7921" s="21" t="s">
        <v>3236</v>
      </c>
      <c r="D7921" s="21" t="s">
        <v>1794</v>
      </c>
      <c r="E7921" s="21" t="s">
        <v>48</v>
      </c>
      <c r="F7921" s="21" t="s">
        <v>4706</v>
      </c>
      <c r="G7921" s="21" t="s">
        <v>4707</v>
      </c>
      <c r="H7921" s="21" t="s">
        <v>22</v>
      </c>
      <c r="I7921" s="21" t="s">
        <v>23</v>
      </c>
      <c r="J7921" s="21" t="s">
        <v>608</v>
      </c>
      <c r="K7921" s="21" t="s">
        <v>232</v>
      </c>
      <c r="L7921" s="21">
        <v>61701</v>
      </c>
      <c r="M7921" s="21" t="s">
        <v>108</v>
      </c>
      <c r="N7921" s="21" t="s">
        <v>4204</v>
      </c>
      <c r="O7921" s="21" t="s">
        <v>43</v>
      </c>
      <c r="P7921" s="21" t="s">
        <v>67</v>
      </c>
      <c r="Q7921" s="21" t="s">
        <v>4205</v>
      </c>
      <c r="R7921" s="22">
        <v>13.12</v>
      </c>
    </row>
    <row r="7922" spans="1:18" x14ac:dyDescent="0.2">
      <c r="A7922" s="21">
        <v>7514</v>
      </c>
      <c r="B7922" s="21" t="s">
        <v>10370</v>
      </c>
      <c r="C7922" s="21" t="s">
        <v>5837</v>
      </c>
      <c r="D7922" s="21" t="s">
        <v>153</v>
      </c>
      <c r="E7922" s="21" t="s">
        <v>48</v>
      </c>
      <c r="F7922" s="21" t="s">
        <v>2390</v>
      </c>
      <c r="G7922" s="21" t="s">
        <v>2391</v>
      </c>
      <c r="H7922" s="21" t="s">
        <v>22</v>
      </c>
      <c r="I7922" s="21" t="s">
        <v>23</v>
      </c>
      <c r="J7922" s="21" t="s">
        <v>563</v>
      </c>
      <c r="K7922" s="21" t="s">
        <v>564</v>
      </c>
      <c r="L7922" s="21">
        <v>43229</v>
      </c>
      <c r="M7922" s="21" t="s">
        <v>158</v>
      </c>
      <c r="N7922" s="21" t="s">
        <v>1539</v>
      </c>
      <c r="O7922" s="21" t="s">
        <v>43</v>
      </c>
      <c r="P7922" s="21" t="s">
        <v>67</v>
      </c>
      <c r="Q7922" s="21" t="s">
        <v>1540</v>
      </c>
      <c r="R7922" s="22">
        <v>13.12</v>
      </c>
    </row>
    <row r="7923" spans="1:18" x14ac:dyDescent="0.2">
      <c r="A7923" s="21">
        <v>7834</v>
      </c>
      <c r="B7923" s="21" t="s">
        <v>10549</v>
      </c>
      <c r="C7923" s="21" t="s">
        <v>1815</v>
      </c>
      <c r="D7923" s="21" t="s">
        <v>10550</v>
      </c>
      <c r="E7923" s="21" t="s">
        <v>48</v>
      </c>
      <c r="F7923" s="21" t="s">
        <v>8050</v>
      </c>
      <c r="G7923" s="21" t="s">
        <v>8051</v>
      </c>
      <c r="H7923" s="21" t="s">
        <v>105</v>
      </c>
      <c r="I7923" s="21" t="s">
        <v>23</v>
      </c>
      <c r="J7923" s="21" t="s">
        <v>10016</v>
      </c>
      <c r="K7923" s="21" t="s">
        <v>52</v>
      </c>
      <c r="L7923" s="21">
        <v>33407</v>
      </c>
      <c r="M7923" s="21" t="s">
        <v>26</v>
      </c>
      <c r="N7923" s="21" t="s">
        <v>1539</v>
      </c>
      <c r="O7923" s="21" t="s">
        <v>43</v>
      </c>
      <c r="P7923" s="21" t="s">
        <v>67</v>
      </c>
      <c r="Q7923" s="21" t="s">
        <v>1540</v>
      </c>
      <c r="R7923" s="22">
        <v>13.12</v>
      </c>
    </row>
    <row r="7924" spans="1:18" x14ac:dyDescent="0.2">
      <c r="A7924" s="21">
        <v>8132</v>
      </c>
      <c r="B7924" s="21" t="s">
        <v>10708</v>
      </c>
      <c r="C7924" s="21" t="s">
        <v>5785</v>
      </c>
      <c r="D7924" s="21" t="s">
        <v>1472</v>
      </c>
      <c r="E7924" s="21" t="s">
        <v>206</v>
      </c>
      <c r="F7924" s="21" t="s">
        <v>654</v>
      </c>
      <c r="G7924" s="21" t="s">
        <v>655</v>
      </c>
      <c r="H7924" s="21" t="s">
        <v>38</v>
      </c>
      <c r="I7924" s="21" t="s">
        <v>23</v>
      </c>
      <c r="J7924" s="21" t="s">
        <v>3239</v>
      </c>
      <c r="K7924" s="21" t="s">
        <v>40</v>
      </c>
      <c r="L7924" s="21">
        <v>92503</v>
      </c>
      <c r="M7924" s="21" t="s">
        <v>41</v>
      </c>
      <c r="N7924" s="21" t="s">
        <v>7857</v>
      </c>
      <c r="O7924" s="21" t="s">
        <v>43</v>
      </c>
      <c r="P7924" s="21" t="s">
        <v>67</v>
      </c>
      <c r="Q7924" s="21" t="s">
        <v>7858</v>
      </c>
      <c r="R7924" s="22">
        <v>13.12</v>
      </c>
    </row>
    <row r="7925" spans="1:18" x14ac:dyDescent="0.2">
      <c r="A7925" s="21">
        <v>8817</v>
      </c>
      <c r="B7925" s="21" t="s">
        <v>11119</v>
      </c>
      <c r="C7925" s="21" t="s">
        <v>807</v>
      </c>
      <c r="D7925" s="21" t="s">
        <v>2953</v>
      </c>
      <c r="E7925" s="21" t="s">
        <v>19</v>
      </c>
      <c r="F7925" s="21" t="s">
        <v>6164</v>
      </c>
      <c r="G7925" s="21" t="s">
        <v>6165</v>
      </c>
      <c r="H7925" s="21" t="s">
        <v>22</v>
      </c>
      <c r="I7925" s="21" t="s">
        <v>23</v>
      </c>
      <c r="J7925" s="21" t="s">
        <v>587</v>
      </c>
      <c r="K7925" s="21" t="s">
        <v>275</v>
      </c>
      <c r="L7925" s="21">
        <v>19805</v>
      </c>
      <c r="M7925" s="21" t="s">
        <v>158</v>
      </c>
      <c r="N7925" s="21" t="s">
        <v>817</v>
      </c>
      <c r="O7925" s="21" t="s">
        <v>43</v>
      </c>
      <c r="P7925" s="21" t="s">
        <v>67</v>
      </c>
      <c r="Q7925" s="21" t="s">
        <v>818</v>
      </c>
      <c r="R7925" s="22">
        <v>13.12</v>
      </c>
    </row>
    <row r="7926" spans="1:18" x14ac:dyDescent="0.2">
      <c r="A7926" s="21">
        <v>3287</v>
      </c>
      <c r="B7926" s="21" t="s">
        <v>7232</v>
      </c>
      <c r="C7926" s="21" t="s">
        <v>2836</v>
      </c>
      <c r="D7926" s="21" t="s">
        <v>7233</v>
      </c>
      <c r="E7926" s="21" t="s">
        <v>48</v>
      </c>
      <c r="F7926" s="21" t="s">
        <v>6618</v>
      </c>
      <c r="G7926" s="21" t="s">
        <v>6619</v>
      </c>
      <c r="H7926" s="21" t="s">
        <v>105</v>
      </c>
      <c r="I7926" s="21" t="s">
        <v>23</v>
      </c>
      <c r="J7926" s="21" t="s">
        <v>5177</v>
      </c>
      <c r="K7926" s="21" t="s">
        <v>732</v>
      </c>
      <c r="L7926" s="21">
        <v>74403</v>
      </c>
      <c r="M7926" s="21" t="s">
        <v>108</v>
      </c>
      <c r="N7926" s="21" t="s">
        <v>7234</v>
      </c>
      <c r="O7926" s="21" t="s">
        <v>43</v>
      </c>
      <c r="P7926" s="21" t="s">
        <v>77</v>
      </c>
      <c r="Q7926" s="21" t="s">
        <v>7235</v>
      </c>
      <c r="R7926" s="22">
        <v>13.11</v>
      </c>
    </row>
    <row r="7927" spans="1:18" x14ac:dyDescent="0.2">
      <c r="A7927" s="21">
        <v>4998</v>
      </c>
      <c r="B7927" s="21" t="s">
        <v>8719</v>
      </c>
      <c r="C7927" s="21" t="s">
        <v>11992</v>
      </c>
      <c r="D7927" s="21" t="s">
        <v>8639</v>
      </c>
      <c r="E7927" s="21" t="s">
        <v>48</v>
      </c>
      <c r="F7927" s="21" t="s">
        <v>8676</v>
      </c>
      <c r="G7927" s="21" t="s">
        <v>8677</v>
      </c>
      <c r="H7927" s="21" t="s">
        <v>38</v>
      </c>
      <c r="I7927" s="21" t="s">
        <v>23</v>
      </c>
      <c r="J7927" s="21" t="s">
        <v>5165</v>
      </c>
      <c r="K7927" s="21" t="s">
        <v>89</v>
      </c>
      <c r="L7927" s="21">
        <v>27604</v>
      </c>
      <c r="M7927" s="21" t="s">
        <v>26</v>
      </c>
      <c r="N7927" s="21" t="s">
        <v>2796</v>
      </c>
      <c r="O7927" s="21" t="s">
        <v>43</v>
      </c>
      <c r="P7927" s="21" t="s">
        <v>74</v>
      </c>
      <c r="Q7927" s="21" t="s">
        <v>2797</v>
      </c>
      <c r="R7927" s="22">
        <v>13.092000000000001</v>
      </c>
    </row>
    <row r="7928" spans="1:18" x14ac:dyDescent="0.2">
      <c r="A7928" s="21">
        <v>8264</v>
      </c>
      <c r="B7928" s="21" t="s">
        <v>10780</v>
      </c>
      <c r="C7928" s="21" t="s">
        <v>7355</v>
      </c>
      <c r="D7928" s="21" t="s">
        <v>178</v>
      </c>
      <c r="E7928" s="21" t="s">
        <v>48</v>
      </c>
      <c r="F7928" s="21" t="s">
        <v>5503</v>
      </c>
      <c r="G7928" s="21" t="s">
        <v>5504</v>
      </c>
      <c r="H7928" s="21" t="s">
        <v>22</v>
      </c>
      <c r="I7928" s="21" t="s">
        <v>23</v>
      </c>
      <c r="J7928" s="21" t="s">
        <v>1714</v>
      </c>
      <c r="K7928" s="21" t="s">
        <v>89</v>
      </c>
      <c r="L7928" s="21">
        <v>28540</v>
      </c>
      <c r="M7928" s="21" t="s">
        <v>26</v>
      </c>
      <c r="N7928" s="21" t="s">
        <v>2796</v>
      </c>
      <c r="O7928" s="21" t="s">
        <v>43</v>
      </c>
      <c r="P7928" s="21" t="s">
        <v>74</v>
      </c>
      <c r="Q7928" s="21" t="s">
        <v>2797</v>
      </c>
      <c r="R7928" s="22">
        <v>13.092000000000001</v>
      </c>
    </row>
    <row r="7929" spans="1:18" x14ac:dyDescent="0.2">
      <c r="A7929" s="21">
        <v>2015</v>
      </c>
      <c r="B7929" s="21" t="s">
        <v>5502</v>
      </c>
      <c r="C7929" s="21" t="s">
        <v>361</v>
      </c>
      <c r="D7929" s="21" t="s">
        <v>362</v>
      </c>
      <c r="E7929" s="21" t="s">
        <v>48</v>
      </c>
      <c r="F7929" s="21" t="s">
        <v>5503</v>
      </c>
      <c r="G7929" s="21" t="s">
        <v>5504</v>
      </c>
      <c r="H7929" s="21" t="s">
        <v>22</v>
      </c>
      <c r="I7929" s="21" t="s">
        <v>23</v>
      </c>
      <c r="J7929" s="21" t="s">
        <v>1758</v>
      </c>
      <c r="K7929" s="21" t="s">
        <v>403</v>
      </c>
      <c r="L7929" s="21">
        <v>36830</v>
      </c>
      <c r="M7929" s="21" t="s">
        <v>26</v>
      </c>
      <c r="N7929" s="21" t="s">
        <v>5505</v>
      </c>
      <c r="O7929" s="21" t="s">
        <v>43</v>
      </c>
      <c r="P7929" s="21" t="s">
        <v>91</v>
      </c>
      <c r="Q7929" s="21" t="s">
        <v>5506</v>
      </c>
      <c r="R7929" s="22">
        <v>13.08</v>
      </c>
    </row>
    <row r="7930" spans="1:18" x14ac:dyDescent="0.2">
      <c r="A7930" s="21">
        <v>1345</v>
      </c>
      <c r="B7930" s="21" t="s">
        <v>4193</v>
      </c>
      <c r="C7930" s="21" t="s">
        <v>718</v>
      </c>
      <c r="D7930" s="21" t="s">
        <v>12012</v>
      </c>
      <c r="E7930" s="21" t="s">
        <v>48</v>
      </c>
      <c r="F7930" s="21" t="s">
        <v>461</v>
      </c>
      <c r="G7930" s="21" t="s">
        <v>462</v>
      </c>
      <c r="H7930" s="21" t="s">
        <v>22</v>
      </c>
      <c r="I7930" s="21" t="s">
        <v>23</v>
      </c>
      <c r="J7930" s="21" t="s">
        <v>4194</v>
      </c>
      <c r="K7930" s="21" t="s">
        <v>300</v>
      </c>
      <c r="L7930" s="21">
        <v>11520</v>
      </c>
      <c r="M7930" s="21" t="s">
        <v>158</v>
      </c>
      <c r="N7930" s="21" t="s">
        <v>4197</v>
      </c>
      <c r="O7930" s="21" t="s">
        <v>43</v>
      </c>
      <c r="P7930" s="21" t="s">
        <v>44</v>
      </c>
      <c r="Q7930" s="21" t="s">
        <v>4198</v>
      </c>
      <c r="R7930" s="22">
        <v>13.05</v>
      </c>
    </row>
    <row r="7931" spans="1:18" x14ac:dyDescent="0.2">
      <c r="A7931" s="21">
        <v>4261</v>
      </c>
      <c r="B7931" s="21" t="s">
        <v>8132</v>
      </c>
      <c r="C7931" s="21" t="s">
        <v>4148</v>
      </c>
      <c r="D7931" s="21" t="s">
        <v>198</v>
      </c>
      <c r="E7931" s="21" t="s">
        <v>19</v>
      </c>
      <c r="F7931" s="21" t="s">
        <v>5944</v>
      </c>
      <c r="G7931" s="21" t="s">
        <v>5945</v>
      </c>
      <c r="H7931" s="21" t="s">
        <v>38</v>
      </c>
      <c r="I7931" s="21" t="s">
        <v>23</v>
      </c>
      <c r="J7931" s="21" t="s">
        <v>843</v>
      </c>
      <c r="K7931" s="21" t="s">
        <v>844</v>
      </c>
      <c r="L7931" s="21">
        <v>6824</v>
      </c>
      <c r="M7931" s="21" t="s">
        <v>158</v>
      </c>
      <c r="N7931" s="21" t="s">
        <v>3146</v>
      </c>
      <c r="O7931" s="21" t="s">
        <v>43</v>
      </c>
      <c r="P7931" s="21" t="s">
        <v>44</v>
      </c>
      <c r="Q7931" s="21" t="s">
        <v>3147</v>
      </c>
      <c r="R7931" s="22">
        <v>13.05</v>
      </c>
    </row>
    <row r="7932" spans="1:18" x14ac:dyDescent="0.2">
      <c r="A7932" s="21">
        <v>5310</v>
      </c>
      <c r="B7932" s="21" t="s">
        <v>8943</v>
      </c>
      <c r="C7932" s="21" t="s">
        <v>1242</v>
      </c>
      <c r="D7932" s="21" t="s">
        <v>3498</v>
      </c>
      <c r="E7932" s="21" t="s">
        <v>206</v>
      </c>
      <c r="F7932" s="21" t="s">
        <v>7700</v>
      </c>
      <c r="G7932" s="21" t="s">
        <v>7701</v>
      </c>
      <c r="H7932" s="21" t="s">
        <v>22</v>
      </c>
      <c r="I7932" s="21" t="s">
        <v>23</v>
      </c>
      <c r="J7932" s="21" t="s">
        <v>202</v>
      </c>
      <c r="K7932" s="21" t="s">
        <v>107</v>
      </c>
      <c r="L7932" s="21">
        <v>77095</v>
      </c>
      <c r="M7932" s="21" t="s">
        <v>108</v>
      </c>
      <c r="N7932" s="21" t="s">
        <v>8944</v>
      </c>
      <c r="O7932" s="21" t="s">
        <v>43</v>
      </c>
      <c r="P7932" s="21" t="s">
        <v>67</v>
      </c>
      <c r="Q7932" s="21" t="s">
        <v>8945</v>
      </c>
      <c r="R7932" s="22">
        <v>13.04</v>
      </c>
    </row>
    <row r="7933" spans="1:18" x14ac:dyDescent="0.2">
      <c r="A7933" s="21">
        <v>9658</v>
      </c>
      <c r="B7933" s="21" t="s">
        <v>11624</v>
      </c>
      <c r="C7933" s="21" t="s">
        <v>3307</v>
      </c>
      <c r="D7933" s="21" t="s">
        <v>1447</v>
      </c>
      <c r="E7933" s="21" t="s">
        <v>48</v>
      </c>
      <c r="F7933" s="21" t="s">
        <v>5303</v>
      </c>
      <c r="G7933" s="21" t="s">
        <v>5304</v>
      </c>
      <c r="H7933" s="21" t="s">
        <v>22</v>
      </c>
      <c r="I7933" s="21" t="s">
        <v>23</v>
      </c>
      <c r="J7933" s="21" t="s">
        <v>299</v>
      </c>
      <c r="K7933" s="21" t="s">
        <v>300</v>
      </c>
      <c r="L7933" s="21">
        <v>10035</v>
      </c>
      <c r="M7933" s="21" t="s">
        <v>158</v>
      </c>
      <c r="N7933" s="21" t="s">
        <v>8944</v>
      </c>
      <c r="O7933" s="21" t="s">
        <v>43</v>
      </c>
      <c r="P7933" s="21" t="s">
        <v>67</v>
      </c>
      <c r="Q7933" s="21" t="s">
        <v>8945</v>
      </c>
      <c r="R7933" s="22">
        <v>13.04</v>
      </c>
    </row>
    <row r="7934" spans="1:18" x14ac:dyDescent="0.2">
      <c r="A7934" s="21">
        <v>2425</v>
      </c>
      <c r="B7934" s="21" t="s">
        <v>6140</v>
      </c>
      <c r="C7934" s="21" t="s">
        <v>544</v>
      </c>
      <c r="D7934" s="21" t="s">
        <v>545</v>
      </c>
      <c r="E7934" s="21" t="s">
        <v>48</v>
      </c>
      <c r="F7934" s="21" t="s">
        <v>5962</v>
      </c>
      <c r="G7934" s="21" t="s">
        <v>5963</v>
      </c>
      <c r="H7934" s="21" t="s">
        <v>22</v>
      </c>
      <c r="I7934" s="21" t="s">
        <v>23</v>
      </c>
      <c r="J7934" s="21" t="s">
        <v>843</v>
      </c>
      <c r="K7934" s="21" t="s">
        <v>564</v>
      </c>
      <c r="L7934" s="21">
        <v>45014</v>
      </c>
      <c r="M7934" s="21" t="s">
        <v>158</v>
      </c>
      <c r="N7934" s="21" t="s">
        <v>6024</v>
      </c>
      <c r="O7934" s="21" t="s">
        <v>43</v>
      </c>
      <c r="P7934" s="21" t="s">
        <v>74</v>
      </c>
      <c r="Q7934" s="21" t="s">
        <v>6025</v>
      </c>
      <c r="R7934" s="22">
        <v>13.023</v>
      </c>
    </row>
    <row r="7935" spans="1:18" x14ac:dyDescent="0.2">
      <c r="A7935" s="21">
        <v>9363</v>
      </c>
      <c r="B7935" s="21" t="s">
        <v>11434</v>
      </c>
      <c r="C7935" s="21" t="s">
        <v>2794</v>
      </c>
      <c r="D7935" s="21" t="s">
        <v>1750</v>
      </c>
      <c r="E7935" s="21" t="s">
        <v>48</v>
      </c>
      <c r="F7935" s="21" t="s">
        <v>339</v>
      </c>
      <c r="G7935" s="21" t="s">
        <v>340</v>
      </c>
      <c r="H7935" s="21" t="s">
        <v>105</v>
      </c>
      <c r="I7935" s="21" t="s">
        <v>23</v>
      </c>
      <c r="J7935" s="21" t="s">
        <v>96</v>
      </c>
      <c r="K7935" s="21" t="s">
        <v>97</v>
      </c>
      <c r="L7935" s="21">
        <v>98105</v>
      </c>
      <c r="M7935" s="21" t="s">
        <v>41</v>
      </c>
      <c r="N7935" s="21" t="s">
        <v>3563</v>
      </c>
      <c r="O7935" s="21" t="s">
        <v>43</v>
      </c>
      <c r="P7935" s="21" t="s">
        <v>302</v>
      </c>
      <c r="Q7935" s="21" t="s">
        <v>3564</v>
      </c>
      <c r="R7935" s="22">
        <v>13.02</v>
      </c>
    </row>
    <row r="7936" spans="1:18" x14ac:dyDescent="0.2">
      <c r="A7936" s="21">
        <v>6772</v>
      </c>
      <c r="B7936" s="21" t="s">
        <v>9930</v>
      </c>
      <c r="C7936" s="21" t="s">
        <v>11729</v>
      </c>
      <c r="D7936" s="21" t="s">
        <v>1131</v>
      </c>
      <c r="E7936" s="21" t="s">
        <v>48</v>
      </c>
      <c r="F7936" s="21" t="s">
        <v>7528</v>
      </c>
      <c r="G7936" s="21" t="s">
        <v>7529</v>
      </c>
      <c r="H7936" s="21" t="s">
        <v>38</v>
      </c>
      <c r="I7936" s="21" t="s">
        <v>23</v>
      </c>
      <c r="J7936" s="21" t="s">
        <v>614</v>
      </c>
      <c r="K7936" s="21" t="s">
        <v>348</v>
      </c>
      <c r="L7936" s="21">
        <v>85023</v>
      </c>
      <c r="M7936" s="21" t="s">
        <v>41</v>
      </c>
      <c r="N7936" s="21" t="s">
        <v>9706</v>
      </c>
      <c r="O7936" s="21" t="s">
        <v>43</v>
      </c>
      <c r="P7936" s="21" t="s">
        <v>74</v>
      </c>
      <c r="Q7936" s="21" t="s">
        <v>9707</v>
      </c>
      <c r="R7936" s="22">
        <v>13.005000000000001</v>
      </c>
    </row>
    <row r="7937" spans="1:18" x14ac:dyDescent="0.2">
      <c r="A7937" s="21">
        <v>562</v>
      </c>
      <c r="B7937" s="21" t="s">
        <v>2150</v>
      </c>
      <c r="C7937" s="21" t="s">
        <v>790</v>
      </c>
      <c r="D7937" s="21" t="s">
        <v>2151</v>
      </c>
      <c r="E7937" s="21" t="s">
        <v>19</v>
      </c>
      <c r="F7937" s="21" t="s">
        <v>2152</v>
      </c>
      <c r="G7937" s="21" t="s">
        <v>2153</v>
      </c>
      <c r="H7937" s="21" t="s">
        <v>22</v>
      </c>
      <c r="I7937" s="21" t="s">
        <v>23</v>
      </c>
      <c r="J7937" s="21" t="s">
        <v>1017</v>
      </c>
      <c r="K7937" s="21" t="s">
        <v>52</v>
      </c>
      <c r="L7937" s="21">
        <v>33614</v>
      </c>
      <c r="M7937" s="21" t="s">
        <v>26</v>
      </c>
      <c r="N7937" s="21" t="s">
        <v>2154</v>
      </c>
      <c r="O7937" s="21" t="s">
        <v>43</v>
      </c>
      <c r="P7937" s="21" t="s">
        <v>77</v>
      </c>
      <c r="Q7937" s="21" t="s">
        <v>2155</v>
      </c>
      <c r="R7937" s="22">
        <v>13</v>
      </c>
    </row>
    <row r="7938" spans="1:18" x14ac:dyDescent="0.2">
      <c r="A7938" s="21">
        <v>920</v>
      </c>
      <c r="B7938" s="21" t="s">
        <v>3182</v>
      </c>
      <c r="C7938" s="21" t="s">
        <v>11944</v>
      </c>
      <c r="D7938" s="21" t="s">
        <v>11721</v>
      </c>
      <c r="E7938" s="21" t="s">
        <v>48</v>
      </c>
      <c r="F7938" s="21" t="s">
        <v>3183</v>
      </c>
      <c r="G7938" s="21" t="s">
        <v>3184</v>
      </c>
      <c r="H7938" s="21" t="s">
        <v>38</v>
      </c>
      <c r="I7938" s="21" t="s">
        <v>23</v>
      </c>
      <c r="J7938" s="21" t="s">
        <v>924</v>
      </c>
      <c r="K7938" s="21" t="s">
        <v>107</v>
      </c>
      <c r="L7938" s="21">
        <v>75220</v>
      </c>
      <c r="M7938" s="21" t="s">
        <v>108</v>
      </c>
      <c r="N7938" s="21" t="s">
        <v>3185</v>
      </c>
      <c r="O7938" s="21" t="s">
        <v>43</v>
      </c>
      <c r="P7938" s="21" t="s">
        <v>57</v>
      </c>
      <c r="Q7938" s="21" t="s">
        <v>3186</v>
      </c>
      <c r="R7938" s="22">
        <v>12.992000000000001</v>
      </c>
    </row>
    <row r="7939" spans="1:18" x14ac:dyDescent="0.2">
      <c r="A7939" s="21">
        <v>3088</v>
      </c>
      <c r="B7939" s="21" t="s">
        <v>7018</v>
      </c>
      <c r="C7939" s="21" t="s">
        <v>12114</v>
      </c>
      <c r="D7939" s="21" t="s">
        <v>4574</v>
      </c>
      <c r="E7939" s="21" t="s">
        <v>48</v>
      </c>
      <c r="F7939" s="21" t="s">
        <v>5902</v>
      </c>
      <c r="G7939" s="21" t="s">
        <v>5903</v>
      </c>
      <c r="H7939" s="21" t="s">
        <v>22</v>
      </c>
      <c r="I7939" s="21" t="s">
        <v>23</v>
      </c>
      <c r="J7939" s="21" t="s">
        <v>202</v>
      </c>
      <c r="K7939" s="21" t="s">
        <v>107</v>
      </c>
      <c r="L7939" s="21">
        <v>77070</v>
      </c>
      <c r="M7939" s="21" t="s">
        <v>108</v>
      </c>
      <c r="N7939" s="21" t="s">
        <v>3520</v>
      </c>
      <c r="O7939" s="21" t="s">
        <v>43</v>
      </c>
      <c r="P7939" s="21" t="s">
        <v>77</v>
      </c>
      <c r="Q7939" s="21" t="s">
        <v>3521</v>
      </c>
      <c r="R7939" s="22">
        <v>12.992000000000001</v>
      </c>
    </row>
    <row r="7940" spans="1:18" x14ac:dyDescent="0.2">
      <c r="A7940" s="21">
        <v>2989</v>
      </c>
      <c r="B7940" s="21" t="s">
        <v>6896</v>
      </c>
      <c r="C7940" s="21" t="s">
        <v>6897</v>
      </c>
      <c r="D7940" s="21" t="s">
        <v>6898</v>
      </c>
      <c r="E7940" s="21" t="s">
        <v>19</v>
      </c>
      <c r="F7940" s="21" t="s">
        <v>6414</v>
      </c>
      <c r="G7940" s="21" t="s">
        <v>6415</v>
      </c>
      <c r="H7940" s="21" t="s">
        <v>38</v>
      </c>
      <c r="I7940" s="21" t="s">
        <v>23</v>
      </c>
      <c r="J7940" s="21" t="s">
        <v>39</v>
      </c>
      <c r="K7940" s="21" t="s">
        <v>40</v>
      </c>
      <c r="L7940" s="21">
        <v>90032</v>
      </c>
      <c r="M7940" s="21" t="s">
        <v>41</v>
      </c>
      <c r="N7940" s="21" t="s">
        <v>6587</v>
      </c>
      <c r="O7940" s="21" t="s">
        <v>70</v>
      </c>
      <c r="P7940" s="21" t="s">
        <v>175</v>
      </c>
      <c r="Q7940" s="21" t="s">
        <v>6588</v>
      </c>
      <c r="R7940" s="22">
        <v>12.99</v>
      </c>
    </row>
    <row r="7941" spans="1:18" x14ac:dyDescent="0.2">
      <c r="A7941" s="21">
        <v>8519</v>
      </c>
      <c r="B7941" s="21" t="s">
        <v>10944</v>
      </c>
      <c r="C7941" s="21" t="s">
        <v>11951</v>
      </c>
      <c r="D7941" s="21" t="s">
        <v>11872</v>
      </c>
      <c r="E7941" s="21" t="s">
        <v>48</v>
      </c>
      <c r="F7941" s="21" t="s">
        <v>9344</v>
      </c>
      <c r="G7941" s="21" t="s">
        <v>9345</v>
      </c>
      <c r="H7941" s="21" t="s">
        <v>22</v>
      </c>
      <c r="I7941" s="21" t="s">
        <v>23</v>
      </c>
      <c r="J7941" s="21" t="s">
        <v>5429</v>
      </c>
      <c r="K7941" s="21" t="s">
        <v>892</v>
      </c>
      <c r="L7941" s="21">
        <v>7501</v>
      </c>
      <c r="M7941" s="21" t="s">
        <v>158</v>
      </c>
      <c r="N7941" s="21" t="s">
        <v>10451</v>
      </c>
      <c r="O7941" s="21" t="s">
        <v>28</v>
      </c>
      <c r="P7941" s="21" t="s">
        <v>64</v>
      </c>
      <c r="Q7941" s="21" t="s">
        <v>10452</v>
      </c>
      <c r="R7941" s="22">
        <v>12.99</v>
      </c>
    </row>
    <row r="7942" spans="1:18" x14ac:dyDescent="0.2">
      <c r="A7942" s="21">
        <v>8523</v>
      </c>
      <c r="B7942" s="21" t="s">
        <v>10946</v>
      </c>
      <c r="C7942" s="21" t="s">
        <v>11841</v>
      </c>
      <c r="D7942" s="21" t="s">
        <v>11909</v>
      </c>
      <c r="E7942" s="21" t="s">
        <v>48</v>
      </c>
      <c r="F7942" s="21" t="s">
        <v>4730</v>
      </c>
      <c r="G7942" s="21" t="s">
        <v>4731</v>
      </c>
      <c r="H7942" s="21" t="s">
        <v>38</v>
      </c>
      <c r="I7942" s="21" t="s">
        <v>23</v>
      </c>
      <c r="J7942" s="21" t="s">
        <v>2888</v>
      </c>
      <c r="K7942" s="21" t="s">
        <v>118</v>
      </c>
      <c r="L7942" s="21">
        <v>53209</v>
      </c>
      <c r="M7942" s="21" t="s">
        <v>108</v>
      </c>
      <c r="N7942" s="21" t="s">
        <v>3471</v>
      </c>
      <c r="O7942" s="21" t="s">
        <v>70</v>
      </c>
      <c r="P7942" s="21" t="s">
        <v>71</v>
      </c>
      <c r="Q7942" s="21" t="s">
        <v>3472</v>
      </c>
      <c r="R7942" s="22">
        <v>12.99</v>
      </c>
    </row>
    <row r="7943" spans="1:18" x14ac:dyDescent="0.2">
      <c r="A7943" s="21">
        <v>3305</v>
      </c>
      <c r="B7943" s="21" t="s">
        <v>7254</v>
      </c>
      <c r="C7943" s="21" t="s">
        <v>1251</v>
      </c>
      <c r="D7943" s="21" t="s">
        <v>12179</v>
      </c>
      <c r="E7943" s="21" t="s">
        <v>19</v>
      </c>
      <c r="F7943" s="21" t="s">
        <v>3887</v>
      </c>
      <c r="G7943" s="21" t="s">
        <v>3888</v>
      </c>
      <c r="H7943" s="21" t="s">
        <v>38</v>
      </c>
      <c r="I7943" s="21" t="s">
        <v>23</v>
      </c>
      <c r="J7943" s="21" t="s">
        <v>2240</v>
      </c>
      <c r="K7943" s="21" t="s">
        <v>107</v>
      </c>
      <c r="L7943" s="21">
        <v>78041</v>
      </c>
      <c r="M7943" s="21" t="s">
        <v>108</v>
      </c>
      <c r="N7943" s="21" t="s">
        <v>3946</v>
      </c>
      <c r="O7943" s="21" t="s">
        <v>43</v>
      </c>
      <c r="P7943" s="21" t="s">
        <v>189</v>
      </c>
      <c r="Q7943" s="21" t="s">
        <v>3947</v>
      </c>
      <c r="R7943" s="22">
        <v>12.984</v>
      </c>
    </row>
    <row r="7944" spans="1:18" x14ac:dyDescent="0.2">
      <c r="A7944" s="21">
        <v>1950</v>
      </c>
      <c r="B7944" s="21" t="s">
        <v>5412</v>
      </c>
      <c r="C7944" s="21" t="s">
        <v>11891</v>
      </c>
      <c r="D7944" s="21" t="s">
        <v>11948</v>
      </c>
      <c r="E7944" s="21" t="s">
        <v>48</v>
      </c>
      <c r="F7944" s="21" t="s">
        <v>5413</v>
      </c>
      <c r="G7944" s="21" t="s">
        <v>5414</v>
      </c>
      <c r="H7944" s="21" t="s">
        <v>38</v>
      </c>
      <c r="I7944" s="21" t="s">
        <v>23</v>
      </c>
      <c r="J7944" s="21" t="s">
        <v>299</v>
      </c>
      <c r="K7944" s="21" t="s">
        <v>300</v>
      </c>
      <c r="L7944" s="21">
        <v>10009</v>
      </c>
      <c r="M7944" s="21" t="s">
        <v>158</v>
      </c>
      <c r="N7944" s="21" t="s">
        <v>493</v>
      </c>
      <c r="O7944" s="21" t="s">
        <v>43</v>
      </c>
      <c r="P7944" s="21" t="s">
        <v>77</v>
      </c>
      <c r="Q7944" s="21" t="s">
        <v>494</v>
      </c>
      <c r="R7944" s="22">
        <v>12.98</v>
      </c>
    </row>
    <row r="7945" spans="1:18" x14ac:dyDescent="0.2">
      <c r="A7945" s="21">
        <v>93</v>
      </c>
      <c r="B7945" s="21" t="s">
        <v>459</v>
      </c>
      <c r="C7945" s="21" t="s">
        <v>460</v>
      </c>
      <c r="D7945" s="21" t="s">
        <v>11738</v>
      </c>
      <c r="E7945" s="21" t="s">
        <v>19</v>
      </c>
      <c r="F7945" s="21" t="s">
        <v>461</v>
      </c>
      <c r="G7945" s="21" t="s">
        <v>462</v>
      </c>
      <c r="H7945" s="21" t="s">
        <v>22</v>
      </c>
      <c r="I7945" s="21" t="s">
        <v>23</v>
      </c>
      <c r="J7945" s="21" t="s">
        <v>463</v>
      </c>
      <c r="K7945" s="21" t="s">
        <v>255</v>
      </c>
      <c r="L7945" s="21">
        <v>55407</v>
      </c>
      <c r="M7945" s="21" t="s">
        <v>108</v>
      </c>
      <c r="N7945" s="21" t="s">
        <v>464</v>
      </c>
      <c r="O7945" s="21" t="s">
        <v>43</v>
      </c>
      <c r="P7945" s="21" t="s">
        <v>91</v>
      </c>
      <c r="Q7945" s="21" t="s">
        <v>465</v>
      </c>
      <c r="R7945" s="22">
        <v>12.96</v>
      </c>
    </row>
    <row r="7946" spans="1:18" x14ac:dyDescent="0.2">
      <c r="A7946" s="21">
        <v>349</v>
      </c>
      <c r="B7946" s="21" t="s">
        <v>1398</v>
      </c>
      <c r="C7946" s="21" t="s">
        <v>11814</v>
      </c>
      <c r="D7946" s="21" t="s">
        <v>11815</v>
      </c>
      <c r="E7946" s="21" t="s">
        <v>48</v>
      </c>
      <c r="F7946" s="21" t="s">
        <v>1399</v>
      </c>
      <c r="G7946" s="21" t="s">
        <v>1400</v>
      </c>
      <c r="H7946" s="21" t="s">
        <v>22</v>
      </c>
      <c r="I7946" s="21" t="s">
        <v>23</v>
      </c>
      <c r="J7946" s="21" t="s">
        <v>1401</v>
      </c>
      <c r="K7946" s="21" t="s">
        <v>1402</v>
      </c>
      <c r="L7946" s="21">
        <v>1852</v>
      </c>
      <c r="M7946" s="21" t="s">
        <v>158</v>
      </c>
      <c r="N7946" s="21" t="s">
        <v>1403</v>
      </c>
      <c r="O7946" s="21" t="s">
        <v>43</v>
      </c>
      <c r="P7946" s="21" t="s">
        <v>67</v>
      </c>
      <c r="Q7946" s="21" t="s">
        <v>1404</v>
      </c>
      <c r="R7946" s="22">
        <v>12.96</v>
      </c>
    </row>
    <row r="7947" spans="1:18" x14ac:dyDescent="0.2">
      <c r="A7947" s="21">
        <v>397</v>
      </c>
      <c r="B7947" s="21" t="s">
        <v>1570</v>
      </c>
      <c r="C7947" s="21" t="s">
        <v>1165</v>
      </c>
      <c r="D7947" s="21" t="s">
        <v>198</v>
      </c>
      <c r="E7947" s="21" t="s">
        <v>19</v>
      </c>
      <c r="F7947" s="21" t="s">
        <v>1571</v>
      </c>
      <c r="G7947" s="21" t="s">
        <v>1572</v>
      </c>
      <c r="H7947" s="21" t="s">
        <v>38</v>
      </c>
      <c r="I7947" s="21" t="s">
        <v>23</v>
      </c>
      <c r="J7947" s="21" t="s">
        <v>1573</v>
      </c>
      <c r="K7947" s="21" t="s">
        <v>1574</v>
      </c>
      <c r="L7947" s="21">
        <v>2886</v>
      </c>
      <c r="M7947" s="21" t="s">
        <v>158</v>
      </c>
      <c r="N7947" s="21" t="s">
        <v>1577</v>
      </c>
      <c r="O7947" s="21" t="s">
        <v>43</v>
      </c>
      <c r="P7947" s="21" t="s">
        <v>91</v>
      </c>
      <c r="Q7947" s="21" t="s">
        <v>1578</v>
      </c>
      <c r="R7947" s="22">
        <v>12.96</v>
      </c>
    </row>
    <row r="7948" spans="1:18" x14ac:dyDescent="0.2">
      <c r="A7948" s="21">
        <v>798</v>
      </c>
      <c r="B7948" s="21" t="s">
        <v>2826</v>
      </c>
      <c r="C7948" s="21" t="s">
        <v>976</v>
      </c>
      <c r="D7948" s="21" t="s">
        <v>2020</v>
      </c>
      <c r="E7948" s="21" t="s">
        <v>206</v>
      </c>
      <c r="F7948" s="21" t="s">
        <v>1027</v>
      </c>
      <c r="G7948" s="21" t="s">
        <v>1028</v>
      </c>
      <c r="H7948" s="21" t="s">
        <v>38</v>
      </c>
      <c r="I7948" s="21" t="s">
        <v>23</v>
      </c>
      <c r="J7948" s="21" t="s">
        <v>440</v>
      </c>
      <c r="K7948" s="21" t="s">
        <v>300</v>
      </c>
      <c r="L7948" s="21">
        <v>14609</v>
      </c>
      <c r="M7948" s="21" t="s">
        <v>158</v>
      </c>
      <c r="N7948" s="21" t="s">
        <v>90</v>
      </c>
      <c r="O7948" s="21" t="s">
        <v>43</v>
      </c>
      <c r="P7948" s="21" t="s">
        <v>91</v>
      </c>
      <c r="Q7948" s="21" t="s">
        <v>92</v>
      </c>
      <c r="R7948" s="22">
        <v>12.96</v>
      </c>
    </row>
    <row r="7949" spans="1:18" x14ac:dyDescent="0.2">
      <c r="A7949" s="21">
        <v>804</v>
      </c>
      <c r="B7949" s="21" t="s">
        <v>2847</v>
      </c>
      <c r="C7949" s="21" t="s">
        <v>11916</v>
      </c>
      <c r="D7949" s="21" t="s">
        <v>2848</v>
      </c>
      <c r="E7949" s="21" t="s">
        <v>48</v>
      </c>
      <c r="F7949" s="21" t="s">
        <v>2849</v>
      </c>
      <c r="G7949" s="21" t="s">
        <v>2850</v>
      </c>
      <c r="H7949" s="21" t="s">
        <v>38</v>
      </c>
      <c r="I7949" s="21" t="s">
        <v>23</v>
      </c>
      <c r="J7949" s="21" t="s">
        <v>831</v>
      </c>
      <c r="K7949" s="21" t="s">
        <v>832</v>
      </c>
      <c r="L7949" s="21">
        <v>71203</v>
      </c>
      <c r="M7949" s="21" t="s">
        <v>26</v>
      </c>
      <c r="N7949" s="21" t="s">
        <v>2851</v>
      </c>
      <c r="O7949" s="21" t="s">
        <v>43</v>
      </c>
      <c r="P7949" s="21" t="s">
        <v>91</v>
      </c>
      <c r="Q7949" s="21" t="s">
        <v>2852</v>
      </c>
      <c r="R7949" s="22">
        <v>12.96</v>
      </c>
    </row>
    <row r="7950" spans="1:18" x14ac:dyDescent="0.2">
      <c r="A7950" s="21">
        <v>906</v>
      </c>
      <c r="B7950" s="21" t="s">
        <v>3151</v>
      </c>
      <c r="C7950" s="21" t="s">
        <v>11817</v>
      </c>
      <c r="D7950" s="21" t="s">
        <v>11941</v>
      </c>
      <c r="E7950" s="21" t="s">
        <v>48</v>
      </c>
      <c r="F7950" s="21" t="s">
        <v>922</v>
      </c>
      <c r="G7950" s="21" t="s">
        <v>923</v>
      </c>
      <c r="H7950" s="21" t="s">
        <v>22</v>
      </c>
      <c r="I7950" s="21" t="s">
        <v>23</v>
      </c>
      <c r="J7950" s="21" t="s">
        <v>39</v>
      </c>
      <c r="K7950" s="21" t="s">
        <v>40</v>
      </c>
      <c r="L7950" s="21">
        <v>90032</v>
      </c>
      <c r="M7950" s="21" t="s">
        <v>41</v>
      </c>
      <c r="N7950" s="21" t="s">
        <v>3154</v>
      </c>
      <c r="O7950" s="21" t="s">
        <v>43</v>
      </c>
      <c r="P7950" s="21" t="s">
        <v>91</v>
      </c>
      <c r="Q7950" s="21" t="s">
        <v>3155</v>
      </c>
      <c r="R7950" s="22">
        <v>12.96</v>
      </c>
    </row>
    <row r="7951" spans="1:18" x14ac:dyDescent="0.2">
      <c r="A7951" s="21">
        <v>939</v>
      </c>
      <c r="B7951" s="21" t="s">
        <v>3234</v>
      </c>
      <c r="C7951" s="21" t="s">
        <v>3235</v>
      </c>
      <c r="D7951" s="21" t="s">
        <v>3236</v>
      </c>
      <c r="E7951" s="21" t="s">
        <v>48</v>
      </c>
      <c r="F7951" s="21" t="s">
        <v>3237</v>
      </c>
      <c r="G7951" s="21" t="s">
        <v>3238</v>
      </c>
      <c r="H7951" s="21" t="s">
        <v>38</v>
      </c>
      <c r="I7951" s="21" t="s">
        <v>23</v>
      </c>
      <c r="J7951" s="21" t="s">
        <v>3239</v>
      </c>
      <c r="K7951" s="21" t="s">
        <v>40</v>
      </c>
      <c r="L7951" s="21">
        <v>92503</v>
      </c>
      <c r="M7951" s="21" t="s">
        <v>41</v>
      </c>
      <c r="N7951" s="21" t="s">
        <v>3240</v>
      </c>
      <c r="O7951" s="21" t="s">
        <v>43</v>
      </c>
      <c r="P7951" s="21" t="s">
        <v>91</v>
      </c>
      <c r="Q7951" s="21" t="s">
        <v>3241</v>
      </c>
      <c r="R7951" s="22">
        <v>12.96</v>
      </c>
    </row>
    <row r="7952" spans="1:18" x14ac:dyDescent="0.2">
      <c r="A7952" s="21">
        <v>967</v>
      </c>
      <c r="B7952" s="21" t="s">
        <v>3311</v>
      </c>
      <c r="C7952" s="21" t="s">
        <v>11954</v>
      </c>
      <c r="D7952" s="21" t="s">
        <v>11955</v>
      </c>
      <c r="E7952" s="21" t="s">
        <v>206</v>
      </c>
      <c r="F7952" s="21" t="s">
        <v>3312</v>
      </c>
      <c r="G7952" s="21" t="s">
        <v>3313</v>
      </c>
      <c r="H7952" s="21" t="s">
        <v>105</v>
      </c>
      <c r="I7952" s="21" t="s">
        <v>23</v>
      </c>
      <c r="J7952" s="21" t="s">
        <v>299</v>
      </c>
      <c r="K7952" s="21" t="s">
        <v>300</v>
      </c>
      <c r="L7952" s="21">
        <v>10011</v>
      </c>
      <c r="M7952" s="21" t="s">
        <v>158</v>
      </c>
      <c r="N7952" s="21" t="s">
        <v>3316</v>
      </c>
      <c r="O7952" s="21" t="s">
        <v>43</v>
      </c>
      <c r="P7952" s="21" t="s">
        <v>91</v>
      </c>
      <c r="Q7952" s="21" t="s">
        <v>3317</v>
      </c>
      <c r="R7952" s="22">
        <v>12.96</v>
      </c>
    </row>
    <row r="7953" spans="1:18" x14ac:dyDescent="0.2">
      <c r="A7953" s="21">
        <v>1471</v>
      </c>
      <c r="B7953" s="21" t="s">
        <v>4454</v>
      </c>
      <c r="C7953" s="21" t="s">
        <v>11729</v>
      </c>
      <c r="D7953" s="21" t="s">
        <v>1131</v>
      </c>
      <c r="E7953" s="21" t="s">
        <v>48</v>
      </c>
      <c r="F7953" s="21" t="s">
        <v>4354</v>
      </c>
      <c r="G7953" s="21" t="s">
        <v>4355</v>
      </c>
      <c r="H7953" s="21" t="s">
        <v>38</v>
      </c>
      <c r="I7953" s="21" t="s">
        <v>23</v>
      </c>
      <c r="J7953" s="21" t="s">
        <v>994</v>
      </c>
      <c r="K7953" s="21" t="s">
        <v>266</v>
      </c>
      <c r="L7953" s="21">
        <v>48234</v>
      </c>
      <c r="M7953" s="21" t="s">
        <v>108</v>
      </c>
      <c r="N7953" s="21" t="s">
        <v>4457</v>
      </c>
      <c r="O7953" s="21" t="s">
        <v>43</v>
      </c>
      <c r="P7953" s="21" t="s">
        <v>91</v>
      </c>
      <c r="Q7953" s="21" t="s">
        <v>4458</v>
      </c>
      <c r="R7953" s="22">
        <v>12.96</v>
      </c>
    </row>
    <row r="7954" spans="1:18" x14ac:dyDescent="0.2">
      <c r="A7954" s="21">
        <v>2268</v>
      </c>
      <c r="B7954" s="21" t="s">
        <v>5901</v>
      </c>
      <c r="C7954" s="21" t="s">
        <v>369</v>
      </c>
      <c r="D7954" s="21" t="s">
        <v>369</v>
      </c>
      <c r="E7954" s="21" t="s">
        <v>1452</v>
      </c>
      <c r="F7954" s="21" t="s">
        <v>5902</v>
      </c>
      <c r="G7954" s="21" t="s">
        <v>5903</v>
      </c>
      <c r="H7954" s="21" t="s">
        <v>22</v>
      </c>
      <c r="I7954" s="21" t="s">
        <v>23</v>
      </c>
      <c r="J7954" s="21" t="s">
        <v>96</v>
      </c>
      <c r="K7954" s="21" t="s">
        <v>97</v>
      </c>
      <c r="L7954" s="21">
        <v>98115</v>
      </c>
      <c r="M7954" s="21" t="s">
        <v>41</v>
      </c>
      <c r="N7954" s="21" t="s">
        <v>5904</v>
      </c>
      <c r="O7954" s="21" t="s">
        <v>43</v>
      </c>
      <c r="P7954" s="21" t="s">
        <v>91</v>
      </c>
      <c r="Q7954" s="21" t="s">
        <v>5905</v>
      </c>
      <c r="R7954" s="22">
        <v>12.96</v>
      </c>
    </row>
    <row r="7955" spans="1:18" x14ac:dyDescent="0.2">
      <c r="A7955" s="21">
        <v>2293</v>
      </c>
      <c r="B7955" s="21" t="s">
        <v>5948</v>
      </c>
      <c r="C7955" s="21" t="s">
        <v>5949</v>
      </c>
      <c r="D7955" s="21" t="s">
        <v>3093</v>
      </c>
      <c r="E7955" s="21" t="s">
        <v>48</v>
      </c>
      <c r="F7955" s="21" t="s">
        <v>3561</v>
      </c>
      <c r="G7955" s="21" t="s">
        <v>3562</v>
      </c>
      <c r="H7955" s="21" t="s">
        <v>38</v>
      </c>
      <c r="I7955" s="21" t="s">
        <v>23</v>
      </c>
      <c r="J7955" s="21" t="s">
        <v>563</v>
      </c>
      <c r="K7955" s="21" t="s">
        <v>1431</v>
      </c>
      <c r="L7955" s="21">
        <v>31907</v>
      </c>
      <c r="M7955" s="21" t="s">
        <v>26</v>
      </c>
      <c r="N7955" s="21" t="s">
        <v>3467</v>
      </c>
      <c r="O7955" s="21" t="s">
        <v>43</v>
      </c>
      <c r="P7955" s="21" t="s">
        <v>91</v>
      </c>
      <c r="Q7955" s="21" t="s">
        <v>3468</v>
      </c>
      <c r="R7955" s="22">
        <v>12.96</v>
      </c>
    </row>
    <row r="7956" spans="1:18" x14ac:dyDescent="0.2">
      <c r="A7956" s="21">
        <v>2328</v>
      </c>
      <c r="B7956" s="21" t="s">
        <v>5979</v>
      </c>
      <c r="C7956" s="21" t="s">
        <v>3862</v>
      </c>
      <c r="D7956" s="21" t="s">
        <v>3433</v>
      </c>
      <c r="E7956" s="21" t="s">
        <v>19</v>
      </c>
      <c r="F7956" s="21" t="s">
        <v>5980</v>
      </c>
      <c r="G7956" s="21" t="s">
        <v>5981</v>
      </c>
      <c r="H7956" s="21" t="s">
        <v>38</v>
      </c>
      <c r="I7956" s="21" t="s">
        <v>23</v>
      </c>
      <c r="J7956" s="21" t="s">
        <v>299</v>
      </c>
      <c r="K7956" s="21" t="s">
        <v>300</v>
      </c>
      <c r="L7956" s="21">
        <v>10035</v>
      </c>
      <c r="M7956" s="21" t="s">
        <v>158</v>
      </c>
      <c r="N7956" s="21" t="s">
        <v>90</v>
      </c>
      <c r="O7956" s="21" t="s">
        <v>43</v>
      </c>
      <c r="P7956" s="21" t="s">
        <v>91</v>
      </c>
      <c r="Q7956" s="21" t="s">
        <v>92</v>
      </c>
      <c r="R7956" s="22">
        <v>12.96</v>
      </c>
    </row>
    <row r="7957" spans="1:18" x14ac:dyDescent="0.2">
      <c r="A7957" s="21">
        <v>2522</v>
      </c>
      <c r="B7957" s="21" t="s">
        <v>6280</v>
      </c>
      <c r="C7957" s="21" t="s">
        <v>5747</v>
      </c>
      <c r="D7957" s="21" t="s">
        <v>1451</v>
      </c>
      <c r="E7957" s="21" t="s">
        <v>48</v>
      </c>
      <c r="F7957" s="21" t="s">
        <v>4948</v>
      </c>
      <c r="G7957" s="21" t="s">
        <v>4949</v>
      </c>
      <c r="H7957" s="21" t="s">
        <v>105</v>
      </c>
      <c r="I7957" s="21" t="s">
        <v>23</v>
      </c>
      <c r="J7957" s="21" t="s">
        <v>5454</v>
      </c>
      <c r="K7957" s="21" t="s">
        <v>732</v>
      </c>
      <c r="L7957" s="21">
        <v>73120</v>
      </c>
      <c r="M7957" s="21" t="s">
        <v>108</v>
      </c>
      <c r="N7957" s="21" t="s">
        <v>464</v>
      </c>
      <c r="O7957" s="21" t="s">
        <v>43</v>
      </c>
      <c r="P7957" s="21" t="s">
        <v>91</v>
      </c>
      <c r="Q7957" s="21" t="s">
        <v>465</v>
      </c>
      <c r="R7957" s="22">
        <v>12.96</v>
      </c>
    </row>
    <row r="7958" spans="1:18" x14ac:dyDescent="0.2">
      <c r="A7958" s="21">
        <v>2648</v>
      </c>
      <c r="B7958" s="21" t="s">
        <v>6454</v>
      </c>
      <c r="C7958" s="21" t="s">
        <v>12062</v>
      </c>
      <c r="D7958" s="21" t="s">
        <v>11770</v>
      </c>
      <c r="E7958" s="21" t="s">
        <v>19</v>
      </c>
      <c r="F7958" s="21" t="s">
        <v>4571</v>
      </c>
      <c r="G7958" s="21" t="s">
        <v>4572</v>
      </c>
      <c r="H7958" s="21" t="s">
        <v>22</v>
      </c>
      <c r="I7958" s="21" t="s">
        <v>23</v>
      </c>
      <c r="J7958" s="21" t="s">
        <v>5122</v>
      </c>
      <c r="K7958" s="21" t="s">
        <v>732</v>
      </c>
      <c r="L7958" s="21">
        <v>74133</v>
      </c>
      <c r="M7958" s="21" t="s">
        <v>108</v>
      </c>
      <c r="N7958" s="21" t="s">
        <v>6458</v>
      </c>
      <c r="O7958" s="21" t="s">
        <v>43</v>
      </c>
      <c r="P7958" s="21" t="s">
        <v>91</v>
      </c>
      <c r="Q7958" s="21" t="s">
        <v>6459</v>
      </c>
      <c r="R7958" s="22">
        <v>12.96</v>
      </c>
    </row>
    <row r="7959" spans="1:18" x14ac:dyDescent="0.2">
      <c r="A7959" s="21">
        <v>2808</v>
      </c>
      <c r="B7959" s="21" t="s">
        <v>6681</v>
      </c>
      <c r="C7959" s="21" t="s">
        <v>3581</v>
      </c>
      <c r="D7959" s="21" t="s">
        <v>6682</v>
      </c>
      <c r="E7959" s="21" t="s">
        <v>19</v>
      </c>
      <c r="F7959" s="21" t="s">
        <v>6683</v>
      </c>
      <c r="G7959" s="21" t="s">
        <v>6684</v>
      </c>
      <c r="H7959" s="21" t="s">
        <v>22</v>
      </c>
      <c r="I7959" s="21" t="s">
        <v>23</v>
      </c>
      <c r="J7959" s="21" t="s">
        <v>96</v>
      </c>
      <c r="K7959" s="21" t="s">
        <v>97</v>
      </c>
      <c r="L7959" s="21">
        <v>98115</v>
      </c>
      <c r="M7959" s="21" t="s">
        <v>41</v>
      </c>
      <c r="N7959" s="21" t="s">
        <v>6685</v>
      </c>
      <c r="O7959" s="21" t="s">
        <v>43</v>
      </c>
      <c r="P7959" s="21" t="s">
        <v>91</v>
      </c>
      <c r="Q7959" s="21" t="s">
        <v>6686</v>
      </c>
      <c r="R7959" s="22">
        <v>12.96</v>
      </c>
    </row>
    <row r="7960" spans="1:18" x14ac:dyDescent="0.2">
      <c r="A7960" s="21">
        <v>2888</v>
      </c>
      <c r="B7960" s="21" t="s">
        <v>6779</v>
      </c>
      <c r="C7960" s="21" t="s">
        <v>3685</v>
      </c>
      <c r="D7960" s="21" t="s">
        <v>4381</v>
      </c>
      <c r="E7960" s="21" t="s">
        <v>206</v>
      </c>
      <c r="F7960" s="21" t="s">
        <v>2064</v>
      </c>
      <c r="G7960" s="21" t="s">
        <v>2065</v>
      </c>
      <c r="H7960" s="21" t="s">
        <v>22</v>
      </c>
      <c r="I7960" s="21" t="s">
        <v>23</v>
      </c>
      <c r="J7960" s="21" t="s">
        <v>39</v>
      </c>
      <c r="K7960" s="21" t="s">
        <v>40</v>
      </c>
      <c r="L7960" s="21">
        <v>90008</v>
      </c>
      <c r="M7960" s="21" t="s">
        <v>41</v>
      </c>
      <c r="N7960" s="21" t="s">
        <v>3795</v>
      </c>
      <c r="O7960" s="21" t="s">
        <v>43</v>
      </c>
      <c r="P7960" s="21" t="s">
        <v>91</v>
      </c>
      <c r="Q7960" s="21" t="s">
        <v>3796</v>
      </c>
      <c r="R7960" s="22">
        <v>12.96</v>
      </c>
    </row>
    <row r="7961" spans="1:18" x14ac:dyDescent="0.2">
      <c r="A7961" s="21">
        <v>3042</v>
      </c>
      <c r="B7961" s="21" t="s">
        <v>6961</v>
      </c>
      <c r="C7961" s="21" t="s">
        <v>11856</v>
      </c>
      <c r="D7961" s="21" t="s">
        <v>11866</v>
      </c>
      <c r="E7961" s="21" t="s">
        <v>1452</v>
      </c>
      <c r="F7961" s="21" t="s">
        <v>5727</v>
      </c>
      <c r="G7961" s="21" t="s">
        <v>5728</v>
      </c>
      <c r="H7961" s="21" t="s">
        <v>105</v>
      </c>
      <c r="I7961" s="21" t="s">
        <v>23</v>
      </c>
      <c r="J7961" s="21" t="s">
        <v>1317</v>
      </c>
      <c r="K7961" s="21" t="s">
        <v>40</v>
      </c>
      <c r="L7961" s="21">
        <v>90805</v>
      </c>
      <c r="M7961" s="21" t="s">
        <v>41</v>
      </c>
      <c r="N7961" s="21" t="s">
        <v>3795</v>
      </c>
      <c r="O7961" s="21" t="s">
        <v>43</v>
      </c>
      <c r="P7961" s="21" t="s">
        <v>91</v>
      </c>
      <c r="Q7961" s="21" t="s">
        <v>3796</v>
      </c>
      <c r="R7961" s="22">
        <v>12.96</v>
      </c>
    </row>
    <row r="7962" spans="1:18" x14ac:dyDescent="0.2">
      <c r="A7962" s="21">
        <v>3080</v>
      </c>
      <c r="B7962" s="21" t="s">
        <v>7011</v>
      </c>
      <c r="C7962" s="21" t="s">
        <v>12035</v>
      </c>
      <c r="D7962" s="21" t="s">
        <v>12041</v>
      </c>
      <c r="E7962" s="21" t="s">
        <v>206</v>
      </c>
      <c r="F7962" s="21" t="s">
        <v>7012</v>
      </c>
      <c r="G7962" s="21" t="s">
        <v>7013</v>
      </c>
      <c r="H7962" s="21" t="s">
        <v>105</v>
      </c>
      <c r="I7962" s="21" t="s">
        <v>23</v>
      </c>
      <c r="J7962" s="21" t="s">
        <v>6831</v>
      </c>
      <c r="K7962" s="21" t="s">
        <v>40</v>
      </c>
      <c r="L7962" s="21">
        <v>92307</v>
      </c>
      <c r="M7962" s="21" t="s">
        <v>41</v>
      </c>
      <c r="N7962" s="21" t="s">
        <v>2570</v>
      </c>
      <c r="O7962" s="21" t="s">
        <v>43</v>
      </c>
      <c r="P7962" s="21" t="s">
        <v>91</v>
      </c>
      <c r="Q7962" s="21" t="s">
        <v>2571</v>
      </c>
      <c r="R7962" s="22">
        <v>12.96</v>
      </c>
    </row>
    <row r="7963" spans="1:18" x14ac:dyDescent="0.2">
      <c r="A7963" s="21">
        <v>3279</v>
      </c>
      <c r="B7963" s="21" t="s">
        <v>7228</v>
      </c>
      <c r="C7963" s="21" t="s">
        <v>11895</v>
      </c>
      <c r="D7963" s="21" t="s">
        <v>12050</v>
      </c>
      <c r="E7963" s="21" t="s">
        <v>19</v>
      </c>
      <c r="F7963" s="21" t="s">
        <v>6213</v>
      </c>
      <c r="G7963" s="21" t="s">
        <v>6214</v>
      </c>
      <c r="H7963" s="21" t="s">
        <v>38</v>
      </c>
      <c r="I7963" s="21" t="s">
        <v>23</v>
      </c>
      <c r="J7963" s="21" t="s">
        <v>3188</v>
      </c>
      <c r="K7963" s="21" t="s">
        <v>357</v>
      </c>
      <c r="L7963" s="21">
        <v>22304</v>
      </c>
      <c r="M7963" s="21" t="s">
        <v>26</v>
      </c>
      <c r="N7963" s="21" t="s">
        <v>1035</v>
      </c>
      <c r="O7963" s="21" t="s">
        <v>43</v>
      </c>
      <c r="P7963" s="21" t="s">
        <v>91</v>
      </c>
      <c r="Q7963" s="21" t="s">
        <v>1036</v>
      </c>
      <c r="R7963" s="22">
        <v>12.96</v>
      </c>
    </row>
    <row r="7964" spans="1:18" x14ac:dyDescent="0.2">
      <c r="A7964" s="21">
        <v>3565</v>
      </c>
      <c r="B7964" s="21" t="s">
        <v>7487</v>
      </c>
      <c r="C7964" s="21" t="s">
        <v>11996</v>
      </c>
      <c r="D7964" s="21" t="s">
        <v>12190</v>
      </c>
      <c r="E7964" s="21" t="s">
        <v>206</v>
      </c>
      <c r="F7964" s="21" t="s">
        <v>1464</v>
      </c>
      <c r="G7964" s="21" t="s">
        <v>1465</v>
      </c>
      <c r="H7964" s="21" t="s">
        <v>22</v>
      </c>
      <c r="I7964" s="21" t="s">
        <v>23</v>
      </c>
      <c r="J7964" s="21" t="s">
        <v>39</v>
      </c>
      <c r="K7964" s="21" t="s">
        <v>40</v>
      </c>
      <c r="L7964" s="21">
        <v>90049</v>
      </c>
      <c r="M7964" s="21" t="s">
        <v>41</v>
      </c>
      <c r="N7964" s="21" t="s">
        <v>7488</v>
      </c>
      <c r="O7964" s="21" t="s">
        <v>43</v>
      </c>
      <c r="P7964" s="21" t="s">
        <v>91</v>
      </c>
      <c r="Q7964" s="21" t="s">
        <v>7489</v>
      </c>
      <c r="R7964" s="22">
        <v>12.96</v>
      </c>
    </row>
    <row r="7965" spans="1:18" x14ac:dyDescent="0.2">
      <c r="A7965" s="21">
        <v>3826</v>
      </c>
      <c r="B7965" s="21" t="s">
        <v>7716</v>
      </c>
      <c r="C7965" s="21" t="s">
        <v>2207</v>
      </c>
      <c r="D7965" s="21" t="s">
        <v>2191</v>
      </c>
      <c r="E7965" s="21" t="s">
        <v>48</v>
      </c>
      <c r="F7965" s="21" t="s">
        <v>5053</v>
      </c>
      <c r="G7965" s="21" t="s">
        <v>5054</v>
      </c>
      <c r="H7965" s="21" t="s">
        <v>22</v>
      </c>
      <c r="I7965" s="21" t="s">
        <v>23</v>
      </c>
      <c r="J7965" s="21" t="s">
        <v>299</v>
      </c>
      <c r="K7965" s="21" t="s">
        <v>300</v>
      </c>
      <c r="L7965" s="21">
        <v>10011</v>
      </c>
      <c r="M7965" s="21" t="s">
        <v>158</v>
      </c>
      <c r="N7965" s="21" t="s">
        <v>3330</v>
      </c>
      <c r="O7965" s="21" t="s">
        <v>43</v>
      </c>
      <c r="P7965" s="21" t="s">
        <v>74</v>
      </c>
      <c r="Q7965" s="21" t="s">
        <v>3331</v>
      </c>
      <c r="R7965" s="22">
        <v>12.96</v>
      </c>
    </row>
    <row r="7966" spans="1:18" x14ac:dyDescent="0.2">
      <c r="A7966" s="21">
        <v>4174</v>
      </c>
      <c r="B7966" s="21" t="s">
        <v>8041</v>
      </c>
      <c r="C7966" s="21" t="s">
        <v>12163</v>
      </c>
      <c r="D7966" s="21" t="s">
        <v>12163</v>
      </c>
      <c r="E7966" s="21" t="s">
        <v>1452</v>
      </c>
      <c r="F7966" s="21" t="s">
        <v>2638</v>
      </c>
      <c r="G7966" s="21" t="s">
        <v>2639</v>
      </c>
      <c r="H7966" s="21" t="s">
        <v>22</v>
      </c>
      <c r="I7966" s="21" t="s">
        <v>23</v>
      </c>
      <c r="J7966" s="21" t="s">
        <v>432</v>
      </c>
      <c r="K7966" s="21" t="s">
        <v>433</v>
      </c>
      <c r="L7966" s="21">
        <v>29203</v>
      </c>
      <c r="M7966" s="21" t="s">
        <v>26</v>
      </c>
      <c r="N7966" s="21" t="s">
        <v>3270</v>
      </c>
      <c r="O7966" s="21" t="s">
        <v>43</v>
      </c>
      <c r="P7966" s="21" t="s">
        <v>91</v>
      </c>
      <c r="Q7966" s="21" t="s">
        <v>3271</v>
      </c>
      <c r="R7966" s="22">
        <v>12.96</v>
      </c>
    </row>
    <row r="7967" spans="1:18" x14ac:dyDescent="0.2">
      <c r="A7967" s="21">
        <v>4354</v>
      </c>
      <c r="B7967" s="21" t="s">
        <v>8217</v>
      </c>
      <c r="C7967" s="21" t="s">
        <v>11872</v>
      </c>
      <c r="D7967" s="21" t="s">
        <v>11834</v>
      </c>
      <c r="E7967" s="21" t="s">
        <v>19</v>
      </c>
      <c r="F7967" s="21" t="s">
        <v>8218</v>
      </c>
      <c r="G7967" s="21" t="s">
        <v>8219</v>
      </c>
      <c r="H7967" s="21" t="s">
        <v>22</v>
      </c>
      <c r="I7967" s="21" t="s">
        <v>23</v>
      </c>
      <c r="J7967" s="21" t="s">
        <v>5651</v>
      </c>
      <c r="K7967" s="21" t="s">
        <v>40</v>
      </c>
      <c r="L7967" s="21">
        <v>95207</v>
      </c>
      <c r="M7967" s="21" t="s">
        <v>41</v>
      </c>
      <c r="N7967" s="21" t="s">
        <v>2232</v>
      </c>
      <c r="O7967" s="21" t="s">
        <v>43</v>
      </c>
      <c r="P7967" s="21" t="s">
        <v>91</v>
      </c>
      <c r="Q7967" s="21" t="s">
        <v>2233</v>
      </c>
      <c r="R7967" s="22">
        <v>12.96</v>
      </c>
    </row>
    <row r="7968" spans="1:18" x14ac:dyDescent="0.2">
      <c r="A7968" s="21">
        <v>4470</v>
      </c>
      <c r="B7968" s="21" t="s">
        <v>8302</v>
      </c>
      <c r="C7968" s="21" t="s">
        <v>2121</v>
      </c>
      <c r="D7968" s="21" t="s">
        <v>11781</v>
      </c>
      <c r="E7968" s="21" t="s">
        <v>48</v>
      </c>
      <c r="F7968" s="21" t="s">
        <v>5575</v>
      </c>
      <c r="G7968" s="21" t="s">
        <v>5576</v>
      </c>
      <c r="H7968" s="21" t="s">
        <v>22</v>
      </c>
      <c r="I7968" s="21" t="s">
        <v>23</v>
      </c>
      <c r="J7968" s="21" t="s">
        <v>299</v>
      </c>
      <c r="K7968" s="21" t="s">
        <v>300</v>
      </c>
      <c r="L7968" s="21">
        <v>10035</v>
      </c>
      <c r="M7968" s="21" t="s">
        <v>158</v>
      </c>
      <c r="N7968" s="21" t="s">
        <v>5389</v>
      </c>
      <c r="O7968" s="21" t="s">
        <v>43</v>
      </c>
      <c r="P7968" s="21" t="s">
        <v>91</v>
      </c>
      <c r="Q7968" s="21" t="s">
        <v>5390</v>
      </c>
      <c r="R7968" s="22">
        <v>12.96</v>
      </c>
    </row>
    <row r="7969" spans="1:18" x14ac:dyDescent="0.2">
      <c r="A7969" s="21">
        <v>4499</v>
      </c>
      <c r="B7969" s="21" t="s">
        <v>8324</v>
      </c>
      <c r="C7969" s="21" t="s">
        <v>5495</v>
      </c>
      <c r="D7969" s="21" t="s">
        <v>395</v>
      </c>
      <c r="E7969" s="21" t="s">
        <v>48</v>
      </c>
      <c r="F7969" s="21" t="s">
        <v>8325</v>
      </c>
      <c r="G7969" s="21" t="s">
        <v>8326</v>
      </c>
      <c r="H7969" s="21" t="s">
        <v>38</v>
      </c>
      <c r="I7969" s="21" t="s">
        <v>23</v>
      </c>
      <c r="J7969" s="21" t="s">
        <v>134</v>
      </c>
      <c r="K7969" s="21" t="s">
        <v>40</v>
      </c>
      <c r="L7969" s="21">
        <v>94110</v>
      </c>
      <c r="M7969" s="21" t="s">
        <v>41</v>
      </c>
      <c r="N7969" s="21" t="s">
        <v>5248</v>
      </c>
      <c r="O7969" s="21" t="s">
        <v>43</v>
      </c>
      <c r="P7969" s="21" t="s">
        <v>91</v>
      </c>
      <c r="Q7969" s="21" t="s">
        <v>5249</v>
      </c>
      <c r="R7969" s="22">
        <v>12.96</v>
      </c>
    </row>
    <row r="7970" spans="1:18" x14ac:dyDescent="0.2">
      <c r="A7970" s="21">
        <v>4500</v>
      </c>
      <c r="B7970" s="21" t="s">
        <v>8327</v>
      </c>
      <c r="C7970" s="21" t="s">
        <v>11737</v>
      </c>
      <c r="D7970" s="21" t="s">
        <v>3710</v>
      </c>
      <c r="E7970" s="21" t="s">
        <v>48</v>
      </c>
      <c r="F7970" s="21" t="s">
        <v>4988</v>
      </c>
      <c r="G7970" s="21" t="s">
        <v>4989</v>
      </c>
      <c r="H7970" s="21" t="s">
        <v>38</v>
      </c>
      <c r="I7970" s="21" t="s">
        <v>23</v>
      </c>
      <c r="J7970" s="21" t="s">
        <v>6650</v>
      </c>
      <c r="K7970" s="21" t="s">
        <v>40</v>
      </c>
      <c r="L7970" s="21">
        <v>93309</v>
      </c>
      <c r="M7970" s="21" t="s">
        <v>41</v>
      </c>
      <c r="N7970" s="21" t="s">
        <v>5907</v>
      </c>
      <c r="O7970" s="21" t="s">
        <v>43</v>
      </c>
      <c r="P7970" s="21" t="s">
        <v>91</v>
      </c>
      <c r="Q7970" s="21" t="s">
        <v>5908</v>
      </c>
      <c r="R7970" s="22">
        <v>12.96</v>
      </c>
    </row>
    <row r="7971" spans="1:18" x14ac:dyDescent="0.2">
      <c r="A7971" s="21">
        <v>4952</v>
      </c>
      <c r="B7971" s="21" t="s">
        <v>8690</v>
      </c>
      <c r="C7971" s="21" t="s">
        <v>12132</v>
      </c>
      <c r="D7971" s="21" t="s">
        <v>3491</v>
      </c>
      <c r="E7971" s="21" t="s">
        <v>48</v>
      </c>
      <c r="F7971" s="21" t="s">
        <v>7700</v>
      </c>
      <c r="G7971" s="21" t="s">
        <v>7701</v>
      </c>
      <c r="H7971" s="21" t="s">
        <v>22</v>
      </c>
      <c r="I7971" s="21" t="s">
        <v>23</v>
      </c>
      <c r="J7971" s="21" t="s">
        <v>3801</v>
      </c>
      <c r="K7971" s="21" t="s">
        <v>266</v>
      </c>
      <c r="L7971" s="21">
        <v>48073</v>
      </c>
      <c r="M7971" s="21" t="s">
        <v>108</v>
      </c>
      <c r="N7971" s="21" t="s">
        <v>457</v>
      </c>
      <c r="O7971" s="21" t="s">
        <v>43</v>
      </c>
      <c r="P7971" s="21" t="s">
        <v>91</v>
      </c>
      <c r="Q7971" s="21" t="s">
        <v>458</v>
      </c>
      <c r="R7971" s="22">
        <v>12.96</v>
      </c>
    </row>
    <row r="7972" spans="1:18" x14ac:dyDescent="0.2">
      <c r="A7972" s="21">
        <v>5124</v>
      </c>
      <c r="B7972" s="21" t="s">
        <v>8815</v>
      </c>
      <c r="C7972" s="21" t="s">
        <v>12049</v>
      </c>
      <c r="D7972" s="21" t="s">
        <v>12025</v>
      </c>
      <c r="E7972" s="21" t="s">
        <v>48</v>
      </c>
      <c r="F7972" s="21" t="s">
        <v>143</v>
      </c>
      <c r="G7972" s="21" t="s">
        <v>144</v>
      </c>
      <c r="H7972" s="21" t="s">
        <v>38</v>
      </c>
      <c r="I7972" s="21" t="s">
        <v>23</v>
      </c>
      <c r="J7972" s="21" t="s">
        <v>4814</v>
      </c>
      <c r="K7972" s="21" t="s">
        <v>832</v>
      </c>
      <c r="L7972" s="21">
        <v>70506</v>
      </c>
      <c r="M7972" s="21" t="s">
        <v>26</v>
      </c>
      <c r="N7972" s="21" t="s">
        <v>3222</v>
      </c>
      <c r="O7972" s="21" t="s">
        <v>43</v>
      </c>
      <c r="P7972" s="21" t="s">
        <v>91</v>
      </c>
      <c r="Q7972" s="21" t="s">
        <v>7556</v>
      </c>
      <c r="R7972" s="22">
        <v>12.96</v>
      </c>
    </row>
    <row r="7973" spans="1:18" x14ac:dyDescent="0.2">
      <c r="A7973" s="21">
        <v>5538</v>
      </c>
      <c r="B7973" s="21" t="s">
        <v>9129</v>
      </c>
      <c r="C7973" s="21" t="s">
        <v>11727</v>
      </c>
      <c r="D7973" s="21" t="s">
        <v>11840</v>
      </c>
      <c r="E7973" s="21" t="s">
        <v>206</v>
      </c>
      <c r="F7973" s="21" t="s">
        <v>2298</v>
      </c>
      <c r="G7973" s="21" t="s">
        <v>2299</v>
      </c>
      <c r="H7973" s="21" t="s">
        <v>22</v>
      </c>
      <c r="I7973" s="21" t="s">
        <v>23</v>
      </c>
      <c r="J7973" s="21" t="s">
        <v>5774</v>
      </c>
      <c r="K7973" s="21" t="s">
        <v>1926</v>
      </c>
      <c r="L7973" s="21">
        <v>72209</v>
      </c>
      <c r="M7973" s="21" t="s">
        <v>26</v>
      </c>
      <c r="N7973" s="21" t="s">
        <v>7000</v>
      </c>
      <c r="O7973" s="21" t="s">
        <v>43</v>
      </c>
      <c r="P7973" s="21" t="s">
        <v>91</v>
      </c>
      <c r="Q7973" s="21" t="s">
        <v>7001</v>
      </c>
      <c r="R7973" s="22">
        <v>12.96</v>
      </c>
    </row>
    <row r="7974" spans="1:18" x14ac:dyDescent="0.2">
      <c r="A7974" s="21">
        <v>5675</v>
      </c>
      <c r="B7974" s="21" t="s">
        <v>9237</v>
      </c>
      <c r="C7974" s="21" t="s">
        <v>1125</v>
      </c>
      <c r="D7974" s="21" t="s">
        <v>8190</v>
      </c>
      <c r="E7974" s="21" t="s">
        <v>48</v>
      </c>
      <c r="F7974" s="21" t="s">
        <v>4812</v>
      </c>
      <c r="G7974" s="21" t="s">
        <v>4813</v>
      </c>
      <c r="H7974" s="21" t="s">
        <v>22</v>
      </c>
      <c r="I7974" s="21" t="s">
        <v>23</v>
      </c>
      <c r="J7974" s="21" t="s">
        <v>96</v>
      </c>
      <c r="K7974" s="21" t="s">
        <v>97</v>
      </c>
      <c r="L7974" s="21">
        <v>98105</v>
      </c>
      <c r="M7974" s="21" t="s">
        <v>41</v>
      </c>
      <c r="N7974" s="21" t="s">
        <v>2851</v>
      </c>
      <c r="O7974" s="21" t="s">
        <v>43</v>
      </c>
      <c r="P7974" s="21" t="s">
        <v>91</v>
      </c>
      <c r="Q7974" s="21" t="s">
        <v>2852</v>
      </c>
      <c r="R7974" s="22">
        <v>12.96</v>
      </c>
    </row>
    <row r="7975" spans="1:18" x14ac:dyDescent="0.2">
      <c r="A7975" s="21">
        <v>5724</v>
      </c>
      <c r="B7975" s="21" t="s">
        <v>9266</v>
      </c>
      <c r="C7975" s="21" t="s">
        <v>1789</v>
      </c>
      <c r="D7975" s="21" t="s">
        <v>3602</v>
      </c>
      <c r="E7975" s="21" t="s">
        <v>48</v>
      </c>
      <c r="F7975" s="21" t="s">
        <v>626</v>
      </c>
      <c r="G7975" s="21" t="s">
        <v>627</v>
      </c>
      <c r="H7975" s="21" t="s">
        <v>38</v>
      </c>
      <c r="I7975" s="21" t="s">
        <v>23</v>
      </c>
      <c r="J7975" s="21" t="s">
        <v>134</v>
      </c>
      <c r="K7975" s="21" t="s">
        <v>40</v>
      </c>
      <c r="L7975" s="21">
        <v>94109</v>
      </c>
      <c r="M7975" s="21" t="s">
        <v>41</v>
      </c>
      <c r="N7975" s="21" t="s">
        <v>3682</v>
      </c>
      <c r="O7975" s="21" t="s">
        <v>43</v>
      </c>
      <c r="P7975" s="21" t="s">
        <v>91</v>
      </c>
      <c r="Q7975" s="21" t="s">
        <v>3683</v>
      </c>
      <c r="R7975" s="22">
        <v>12.96</v>
      </c>
    </row>
    <row r="7976" spans="1:18" x14ac:dyDescent="0.2">
      <c r="A7976" s="21">
        <v>5740</v>
      </c>
      <c r="B7976" s="21" t="s">
        <v>9277</v>
      </c>
      <c r="C7976" s="21" t="s">
        <v>5277</v>
      </c>
      <c r="D7976" s="21" t="s">
        <v>1820</v>
      </c>
      <c r="E7976" s="21" t="s">
        <v>206</v>
      </c>
      <c r="F7976" s="21" t="s">
        <v>7340</v>
      </c>
      <c r="G7976" s="21" t="s">
        <v>7341</v>
      </c>
      <c r="H7976" s="21" t="s">
        <v>38</v>
      </c>
      <c r="I7976" s="21" t="s">
        <v>23</v>
      </c>
      <c r="J7976" s="21" t="s">
        <v>843</v>
      </c>
      <c r="K7976" s="21" t="s">
        <v>40</v>
      </c>
      <c r="L7976" s="21">
        <v>94533</v>
      </c>
      <c r="M7976" s="21" t="s">
        <v>41</v>
      </c>
      <c r="N7976" s="21" t="s">
        <v>8105</v>
      </c>
      <c r="O7976" s="21" t="s">
        <v>43</v>
      </c>
      <c r="P7976" s="21" t="s">
        <v>91</v>
      </c>
      <c r="Q7976" s="21" t="s">
        <v>8106</v>
      </c>
      <c r="R7976" s="22">
        <v>12.96</v>
      </c>
    </row>
    <row r="7977" spans="1:18" x14ac:dyDescent="0.2">
      <c r="A7977" s="21">
        <v>5983</v>
      </c>
      <c r="B7977" s="21" t="s">
        <v>9437</v>
      </c>
      <c r="C7977" s="21" t="s">
        <v>6951</v>
      </c>
      <c r="D7977" s="21" t="s">
        <v>840</v>
      </c>
      <c r="E7977" s="21" t="s">
        <v>48</v>
      </c>
      <c r="F7977" s="21" t="s">
        <v>1543</v>
      </c>
      <c r="G7977" s="21" t="s">
        <v>1544</v>
      </c>
      <c r="H7977" s="21" t="s">
        <v>22</v>
      </c>
      <c r="I7977" s="21" t="s">
        <v>23</v>
      </c>
      <c r="J7977" s="21" t="s">
        <v>299</v>
      </c>
      <c r="K7977" s="21" t="s">
        <v>300</v>
      </c>
      <c r="L7977" s="21">
        <v>10035</v>
      </c>
      <c r="M7977" s="21" t="s">
        <v>158</v>
      </c>
      <c r="N7977" s="21" t="s">
        <v>8105</v>
      </c>
      <c r="O7977" s="21" t="s">
        <v>43</v>
      </c>
      <c r="P7977" s="21" t="s">
        <v>91</v>
      </c>
      <c r="Q7977" s="21" t="s">
        <v>8106</v>
      </c>
      <c r="R7977" s="22">
        <v>12.96</v>
      </c>
    </row>
    <row r="7978" spans="1:18" x14ac:dyDescent="0.2">
      <c r="A7978" s="21">
        <v>6391</v>
      </c>
      <c r="B7978" s="21" t="s">
        <v>9704</v>
      </c>
      <c r="C7978" s="21" t="s">
        <v>12251</v>
      </c>
      <c r="D7978" s="21" t="s">
        <v>12086</v>
      </c>
      <c r="E7978" s="21" t="s">
        <v>48</v>
      </c>
      <c r="F7978" s="21" t="s">
        <v>4354</v>
      </c>
      <c r="G7978" s="21" t="s">
        <v>4355</v>
      </c>
      <c r="H7978" s="21" t="s">
        <v>38</v>
      </c>
      <c r="I7978" s="21" t="s">
        <v>23</v>
      </c>
      <c r="J7978" s="21" t="s">
        <v>356</v>
      </c>
      <c r="K7978" s="21" t="s">
        <v>357</v>
      </c>
      <c r="L7978" s="21">
        <v>22153</v>
      </c>
      <c r="M7978" s="21" t="s">
        <v>26</v>
      </c>
      <c r="N7978" s="21" t="s">
        <v>1035</v>
      </c>
      <c r="O7978" s="21" t="s">
        <v>43</v>
      </c>
      <c r="P7978" s="21" t="s">
        <v>91</v>
      </c>
      <c r="Q7978" s="21" t="s">
        <v>1036</v>
      </c>
      <c r="R7978" s="22">
        <v>12.96</v>
      </c>
    </row>
    <row r="7979" spans="1:18" x14ac:dyDescent="0.2">
      <c r="A7979" s="21">
        <v>6628</v>
      </c>
      <c r="B7979" s="21" t="s">
        <v>9839</v>
      </c>
      <c r="C7979" s="21" t="s">
        <v>2274</v>
      </c>
      <c r="D7979" s="21" t="s">
        <v>2275</v>
      </c>
      <c r="E7979" s="21" t="s">
        <v>48</v>
      </c>
      <c r="F7979" s="21" t="s">
        <v>5352</v>
      </c>
      <c r="G7979" s="21" t="s">
        <v>5353</v>
      </c>
      <c r="H7979" s="21" t="s">
        <v>22</v>
      </c>
      <c r="I7979" s="21" t="s">
        <v>23</v>
      </c>
      <c r="J7979" s="21" t="s">
        <v>4651</v>
      </c>
      <c r="K7979" s="21" t="s">
        <v>97</v>
      </c>
      <c r="L7979" s="21">
        <v>98006</v>
      </c>
      <c r="M7979" s="21" t="s">
        <v>41</v>
      </c>
      <c r="N7979" s="21" t="s">
        <v>464</v>
      </c>
      <c r="O7979" s="21" t="s">
        <v>43</v>
      </c>
      <c r="P7979" s="21" t="s">
        <v>91</v>
      </c>
      <c r="Q7979" s="21" t="s">
        <v>465</v>
      </c>
      <c r="R7979" s="22">
        <v>12.96</v>
      </c>
    </row>
    <row r="7980" spans="1:18" x14ac:dyDescent="0.2">
      <c r="A7980" s="21">
        <v>6870</v>
      </c>
      <c r="B7980" s="21" t="s">
        <v>9988</v>
      </c>
      <c r="C7980" s="21" t="s">
        <v>2369</v>
      </c>
      <c r="D7980" s="21" t="s">
        <v>2432</v>
      </c>
      <c r="E7980" s="21" t="s">
        <v>48</v>
      </c>
      <c r="F7980" s="21" t="s">
        <v>5376</v>
      </c>
      <c r="G7980" s="21" t="s">
        <v>5377</v>
      </c>
      <c r="H7980" s="21" t="s">
        <v>38</v>
      </c>
      <c r="I7980" s="21" t="s">
        <v>23</v>
      </c>
      <c r="J7980" s="21" t="s">
        <v>39</v>
      </c>
      <c r="K7980" s="21" t="s">
        <v>40</v>
      </c>
      <c r="L7980" s="21">
        <v>90004</v>
      </c>
      <c r="M7980" s="21" t="s">
        <v>41</v>
      </c>
      <c r="N7980" s="21" t="s">
        <v>6887</v>
      </c>
      <c r="O7980" s="21" t="s">
        <v>43</v>
      </c>
      <c r="P7980" s="21" t="s">
        <v>91</v>
      </c>
      <c r="Q7980" s="21" t="s">
        <v>6888</v>
      </c>
      <c r="R7980" s="22">
        <v>12.96</v>
      </c>
    </row>
    <row r="7981" spans="1:18" x14ac:dyDescent="0.2">
      <c r="A7981" s="21">
        <v>6961</v>
      </c>
      <c r="B7981" s="21" t="s">
        <v>10055</v>
      </c>
      <c r="C7981" s="21" t="s">
        <v>4460</v>
      </c>
      <c r="D7981" s="21" t="s">
        <v>4846</v>
      </c>
      <c r="E7981" s="21" t="s">
        <v>19</v>
      </c>
      <c r="F7981" s="21" t="s">
        <v>5511</v>
      </c>
      <c r="G7981" s="21" t="s">
        <v>5512</v>
      </c>
      <c r="H7981" s="21" t="s">
        <v>105</v>
      </c>
      <c r="I7981" s="21" t="s">
        <v>23</v>
      </c>
      <c r="J7981" s="21" t="s">
        <v>134</v>
      </c>
      <c r="K7981" s="21" t="s">
        <v>40</v>
      </c>
      <c r="L7981" s="21">
        <v>94110</v>
      </c>
      <c r="M7981" s="21" t="s">
        <v>41</v>
      </c>
      <c r="N7981" s="21" t="s">
        <v>2142</v>
      </c>
      <c r="O7981" s="21" t="s">
        <v>43</v>
      </c>
      <c r="P7981" s="21" t="s">
        <v>91</v>
      </c>
      <c r="Q7981" s="21" t="s">
        <v>2143</v>
      </c>
      <c r="R7981" s="22">
        <v>12.96</v>
      </c>
    </row>
    <row r="7982" spans="1:18" x14ac:dyDescent="0.2">
      <c r="A7982" s="21">
        <v>6999</v>
      </c>
      <c r="B7982" s="21" t="s">
        <v>10078</v>
      </c>
      <c r="C7982" s="21" t="s">
        <v>8454</v>
      </c>
      <c r="D7982" s="21" t="s">
        <v>452</v>
      </c>
      <c r="E7982" s="21" t="s">
        <v>48</v>
      </c>
      <c r="F7982" s="21" t="s">
        <v>5965</v>
      </c>
      <c r="G7982" s="21" t="s">
        <v>5966</v>
      </c>
      <c r="H7982" s="21" t="s">
        <v>105</v>
      </c>
      <c r="I7982" s="21" t="s">
        <v>23</v>
      </c>
      <c r="J7982" s="21" t="s">
        <v>4611</v>
      </c>
      <c r="K7982" s="21" t="s">
        <v>40</v>
      </c>
      <c r="L7982" s="21">
        <v>92677</v>
      </c>
      <c r="M7982" s="21" t="s">
        <v>41</v>
      </c>
      <c r="N7982" s="21" t="s">
        <v>3222</v>
      </c>
      <c r="O7982" s="21" t="s">
        <v>43</v>
      </c>
      <c r="P7982" s="21" t="s">
        <v>91</v>
      </c>
      <c r="Q7982" s="21" t="s">
        <v>7556</v>
      </c>
      <c r="R7982" s="22">
        <v>12.96</v>
      </c>
    </row>
    <row r="7983" spans="1:18" x14ac:dyDescent="0.2">
      <c r="A7983" s="21">
        <v>7038</v>
      </c>
      <c r="B7983" s="21" t="s">
        <v>10101</v>
      </c>
      <c r="C7983" s="21" t="s">
        <v>2720</v>
      </c>
      <c r="D7983" s="21" t="s">
        <v>4002</v>
      </c>
      <c r="E7983" s="21" t="s">
        <v>48</v>
      </c>
      <c r="F7983" s="21" t="s">
        <v>2685</v>
      </c>
      <c r="G7983" s="21" t="s">
        <v>2686</v>
      </c>
      <c r="H7983" s="21" t="s">
        <v>22</v>
      </c>
      <c r="I7983" s="21" t="s">
        <v>23</v>
      </c>
      <c r="J7983" s="21" t="s">
        <v>4284</v>
      </c>
      <c r="K7983" s="21" t="s">
        <v>1431</v>
      </c>
      <c r="L7983" s="21">
        <v>30080</v>
      </c>
      <c r="M7983" s="21" t="s">
        <v>26</v>
      </c>
      <c r="N7983" s="21" t="s">
        <v>6089</v>
      </c>
      <c r="O7983" s="21" t="s">
        <v>43</v>
      </c>
      <c r="P7983" s="21" t="s">
        <v>91</v>
      </c>
      <c r="Q7983" s="21" t="s">
        <v>6090</v>
      </c>
      <c r="R7983" s="22">
        <v>12.96</v>
      </c>
    </row>
    <row r="7984" spans="1:18" x14ac:dyDescent="0.2">
      <c r="A7984" s="21">
        <v>7235</v>
      </c>
      <c r="B7984" s="21" t="s">
        <v>10211</v>
      </c>
      <c r="C7984" s="21" t="s">
        <v>11971</v>
      </c>
      <c r="D7984" s="21" t="s">
        <v>11916</v>
      </c>
      <c r="E7984" s="21" t="s">
        <v>48</v>
      </c>
      <c r="F7984" s="21" t="s">
        <v>6885</v>
      </c>
      <c r="G7984" s="21" t="s">
        <v>6886</v>
      </c>
      <c r="H7984" s="21" t="s">
        <v>22</v>
      </c>
      <c r="I7984" s="21" t="s">
        <v>23</v>
      </c>
      <c r="J7984" s="21" t="s">
        <v>299</v>
      </c>
      <c r="K7984" s="21" t="s">
        <v>300</v>
      </c>
      <c r="L7984" s="21">
        <v>10011</v>
      </c>
      <c r="M7984" s="21" t="s">
        <v>158</v>
      </c>
      <c r="N7984" s="21" t="s">
        <v>2405</v>
      </c>
      <c r="O7984" s="21" t="s">
        <v>43</v>
      </c>
      <c r="P7984" s="21" t="s">
        <v>91</v>
      </c>
      <c r="Q7984" s="21" t="s">
        <v>2406</v>
      </c>
      <c r="R7984" s="22">
        <v>12.96</v>
      </c>
    </row>
    <row r="7985" spans="1:18" x14ac:dyDescent="0.2">
      <c r="A7985" s="21">
        <v>7430</v>
      </c>
      <c r="B7985" s="21" t="s">
        <v>10330</v>
      </c>
      <c r="C7985" s="21" t="s">
        <v>4200</v>
      </c>
      <c r="D7985" s="21" t="s">
        <v>879</v>
      </c>
      <c r="E7985" s="21" t="s">
        <v>48</v>
      </c>
      <c r="F7985" s="21" t="s">
        <v>9559</v>
      </c>
      <c r="G7985" s="21" t="s">
        <v>9560</v>
      </c>
      <c r="H7985" s="21" t="s">
        <v>38</v>
      </c>
      <c r="I7985" s="21" t="s">
        <v>23</v>
      </c>
      <c r="J7985" s="21" t="s">
        <v>370</v>
      </c>
      <c r="K7985" s="21" t="s">
        <v>1675</v>
      </c>
      <c r="L7985" s="21">
        <v>39212</v>
      </c>
      <c r="M7985" s="21" t="s">
        <v>26</v>
      </c>
      <c r="N7985" s="21" t="s">
        <v>1035</v>
      </c>
      <c r="O7985" s="21" t="s">
        <v>43</v>
      </c>
      <c r="P7985" s="21" t="s">
        <v>91</v>
      </c>
      <c r="Q7985" s="21" t="s">
        <v>1036</v>
      </c>
      <c r="R7985" s="22">
        <v>12.96</v>
      </c>
    </row>
    <row r="7986" spans="1:18" x14ac:dyDescent="0.2">
      <c r="A7986" s="21">
        <v>7490</v>
      </c>
      <c r="B7986" s="21" t="s">
        <v>10360</v>
      </c>
      <c r="C7986" s="21" t="s">
        <v>11754</v>
      </c>
      <c r="D7986" s="21" t="s">
        <v>11741</v>
      </c>
      <c r="E7986" s="21" t="s">
        <v>48</v>
      </c>
      <c r="F7986" s="21" t="s">
        <v>7920</v>
      </c>
      <c r="G7986" s="21" t="s">
        <v>7921</v>
      </c>
      <c r="H7986" s="21" t="s">
        <v>22</v>
      </c>
      <c r="I7986" s="21" t="s">
        <v>23</v>
      </c>
      <c r="J7986" s="21" t="s">
        <v>1066</v>
      </c>
      <c r="K7986" s="21" t="s">
        <v>40</v>
      </c>
      <c r="L7986" s="21">
        <v>92105</v>
      </c>
      <c r="M7986" s="21" t="s">
        <v>41</v>
      </c>
      <c r="N7986" s="21" t="s">
        <v>3795</v>
      </c>
      <c r="O7986" s="21" t="s">
        <v>43</v>
      </c>
      <c r="P7986" s="21" t="s">
        <v>91</v>
      </c>
      <c r="Q7986" s="21" t="s">
        <v>3796</v>
      </c>
      <c r="R7986" s="22">
        <v>12.96</v>
      </c>
    </row>
    <row r="7987" spans="1:18" x14ac:dyDescent="0.2">
      <c r="A7987" s="21">
        <v>7553</v>
      </c>
      <c r="B7987" s="21" t="s">
        <v>10386</v>
      </c>
      <c r="C7987" s="21" t="s">
        <v>6163</v>
      </c>
      <c r="D7987" s="21" t="s">
        <v>4699</v>
      </c>
      <c r="E7987" s="21" t="s">
        <v>48</v>
      </c>
      <c r="F7987" s="21" t="s">
        <v>5198</v>
      </c>
      <c r="G7987" s="21" t="s">
        <v>5199</v>
      </c>
      <c r="H7987" s="21" t="s">
        <v>38</v>
      </c>
      <c r="I7987" s="21" t="s">
        <v>23</v>
      </c>
      <c r="J7987" s="21" t="s">
        <v>299</v>
      </c>
      <c r="K7987" s="21" t="s">
        <v>300</v>
      </c>
      <c r="L7987" s="21">
        <v>10024</v>
      </c>
      <c r="M7987" s="21" t="s">
        <v>158</v>
      </c>
      <c r="N7987" s="21" t="s">
        <v>3592</v>
      </c>
      <c r="O7987" s="21" t="s">
        <v>43</v>
      </c>
      <c r="P7987" s="21" t="s">
        <v>74</v>
      </c>
      <c r="Q7987" s="21" t="s">
        <v>3593</v>
      </c>
      <c r="R7987" s="22">
        <v>12.96</v>
      </c>
    </row>
    <row r="7988" spans="1:18" x14ac:dyDescent="0.2">
      <c r="A7988" s="21">
        <v>7604</v>
      </c>
      <c r="B7988" s="21" t="s">
        <v>10412</v>
      </c>
      <c r="C7988" s="21" t="s">
        <v>12098</v>
      </c>
      <c r="D7988" s="21" t="s">
        <v>11845</v>
      </c>
      <c r="E7988" s="21" t="s">
        <v>48</v>
      </c>
      <c r="F7988" s="21" t="s">
        <v>9105</v>
      </c>
      <c r="G7988" s="21" t="s">
        <v>9106</v>
      </c>
      <c r="H7988" s="21" t="s">
        <v>38</v>
      </c>
      <c r="I7988" s="21" t="s">
        <v>23</v>
      </c>
      <c r="J7988" s="21" t="s">
        <v>4047</v>
      </c>
      <c r="K7988" s="21" t="s">
        <v>1574</v>
      </c>
      <c r="L7988" s="21">
        <v>2908</v>
      </c>
      <c r="M7988" s="21" t="s">
        <v>158</v>
      </c>
      <c r="N7988" s="21" t="s">
        <v>3240</v>
      </c>
      <c r="O7988" s="21" t="s">
        <v>43</v>
      </c>
      <c r="P7988" s="21" t="s">
        <v>91</v>
      </c>
      <c r="Q7988" s="21" t="s">
        <v>3241</v>
      </c>
      <c r="R7988" s="22">
        <v>12.96</v>
      </c>
    </row>
    <row r="7989" spans="1:18" x14ac:dyDescent="0.2">
      <c r="A7989" s="21">
        <v>7692</v>
      </c>
      <c r="B7989" s="21" t="s">
        <v>10461</v>
      </c>
      <c r="C7989" s="21" t="s">
        <v>3329</v>
      </c>
      <c r="D7989" s="21" t="s">
        <v>6169</v>
      </c>
      <c r="E7989" s="21" t="s">
        <v>206</v>
      </c>
      <c r="F7989" s="21" t="s">
        <v>5944</v>
      </c>
      <c r="G7989" s="21" t="s">
        <v>5945</v>
      </c>
      <c r="H7989" s="21" t="s">
        <v>38</v>
      </c>
      <c r="I7989" s="21" t="s">
        <v>23</v>
      </c>
      <c r="J7989" s="21" t="s">
        <v>4901</v>
      </c>
      <c r="K7989" s="21" t="s">
        <v>357</v>
      </c>
      <c r="L7989" s="21">
        <v>23434</v>
      </c>
      <c r="M7989" s="21" t="s">
        <v>26</v>
      </c>
      <c r="N7989" s="21" t="s">
        <v>464</v>
      </c>
      <c r="O7989" s="21" t="s">
        <v>43</v>
      </c>
      <c r="P7989" s="21" t="s">
        <v>91</v>
      </c>
      <c r="Q7989" s="21" t="s">
        <v>465</v>
      </c>
      <c r="R7989" s="22">
        <v>12.96</v>
      </c>
    </row>
    <row r="7990" spans="1:18" x14ac:dyDescent="0.2">
      <c r="A7990" s="21">
        <v>8065</v>
      </c>
      <c r="B7990" s="21" t="s">
        <v>10668</v>
      </c>
      <c r="C7990" s="21" t="s">
        <v>11768</v>
      </c>
      <c r="D7990" s="21" t="s">
        <v>11923</v>
      </c>
      <c r="E7990" s="21" t="s">
        <v>206</v>
      </c>
      <c r="F7990" s="21" t="s">
        <v>5484</v>
      </c>
      <c r="G7990" s="21" t="s">
        <v>5485</v>
      </c>
      <c r="H7990" s="21" t="s">
        <v>22</v>
      </c>
      <c r="I7990" s="21" t="s">
        <v>23</v>
      </c>
      <c r="J7990" s="21" t="s">
        <v>440</v>
      </c>
      <c r="K7990" s="21" t="s">
        <v>300</v>
      </c>
      <c r="L7990" s="21">
        <v>14609</v>
      </c>
      <c r="M7990" s="21" t="s">
        <v>158</v>
      </c>
      <c r="N7990" s="21" t="s">
        <v>6197</v>
      </c>
      <c r="O7990" s="21" t="s">
        <v>43</v>
      </c>
      <c r="P7990" s="21" t="s">
        <v>91</v>
      </c>
      <c r="Q7990" s="21" t="s">
        <v>6198</v>
      </c>
      <c r="R7990" s="22">
        <v>12.96</v>
      </c>
    </row>
    <row r="7991" spans="1:18" x14ac:dyDescent="0.2">
      <c r="A7991" s="21">
        <v>8096</v>
      </c>
      <c r="B7991" s="21" t="s">
        <v>10685</v>
      </c>
      <c r="C7991" s="21" t="s">
        <v>7997</v>
      </c>
      <c r="D7991" s="21" t="s">
        <v>11964</v>
      </c>
      <c r="E7991" s="21" t="s">
        <v>19</v>
      </c>
      <c r="F7991" s="21" t="s">
        <v>5814</v>
      </c>
      <c r="G7991" s="21" t="s">
        <v>5815</v>
      </c>
      <c r="H7991" s="21" t="s">
        <v>22</v>
      </c>
      <c r="I7991" s="21" t="s">
        <v>23</v>
      </c>
      <c r="J7991" s="21" t="s">
        <v>96</v>
      </c>
      <c r="K7991" s="21" t="s">
        <v>97</v>
      </c>
      <c r="L7991" s="21">
        <v>98115</v>
      </c>
      <c r="M7991" s="21" t="s">
        <v>41</v>
      </c>
      <c r="N7991" s="21" t="s">
        <v>5907</v>
      </c>
      <c r="O7991" s="21" t="s">
        <v>43</v>
      </c>
      <c r="P7991" s="21" t="s">
        <v>91</v>
      </c>
      <c r="Q7991" s="21" t="s">
        <v>5908</v>
      </c>
      <c r="R7991" s="22">
        <v>12.96</v>
      </c>
    </row>
    <row r="7992" spans="1:18" x14ac:dyDescent="0.2">
      <c r="A7992" s="21">
        <v>8225</v>
      </c>
      <c r="B7992" s="21" t="s">
        <v>10764</v>
      </c>
      <c r="C7992" s="21" t="s">
        <v>11711</v>
      </c>
      <c r="D7992" s="21" t="s">
        <v>35</v>
      </c>
      <c r="E7992" s="21" t="s">
        <v>48</v>
      </c>
      <c r="F7992" s="21" t="s">
        <v>1012</v>
      </c>
      <c r="G7992" s="21" t="s">
        <v>1013</v>
      </c>
      <c r="H7992" s="21" t="s">
        <v>38</v>
      </c>
      <c r="I7992" s="21" t="s">
        <v>23</v>
      </c>
      <c r="J7992" s="21" t="s">
        <v>678</v>
      </c>
      <c r="K7992" s="21" t="s">
        <v>40</v>
      </c>
      <c r="L7992" s="21">
        <v>91104</v>
      </c>
      <c r="M7992" s="21" t="s">
        <v>41</v>
      </c>
      <c r="N7992" s="21" t="s">
        <v>6685</v>
      </c>
      <c r="O7992" s="21" t="s">
        <v>43</v>
      </c>
      <c r="P7992" s="21" t="s">
        <v>91</v>
      </c>
      <c r="Q7992" s="21" t="s">
        <v>6686</v>
      </c>
      <c r="R7992" s="22">
        <v>12.96</v>
      </c>
    </row>
    <row r="7993" spans="1:18" x14ac:dyDescent="0.2">
      <c r="A7993" s="21">
        <v>8504</v>
      </c>
      <c r="B7993" s="21" t="s">
        <v>10934</v>
      </c>
      <c r="C7993" s="21" t="s">
        <v>8350</v>
      </c>
      <c r="D7993" s="21" t="s">
        <v>9112</v>
      </c>
      <c r="E7993" s="21" t="s">
        <v>48</v>
      </c>
      <c r="F7993" s="21" t="s">
        <v>2424</v>
      </c>
      <c r="G7993" s="21" t="s">
        <v>2425</v>
      </c>
      <c r="H7993" s="21" t="s">
        <v>105</v>
      </c>
      <c r="I7993" s="21" t="s">
        <v>23</v>
      </c>
      <c r="J7993" s="21" t="s">
        <v>39</v>
      </c>
      <c r="K7993" s="21" t="s">
        <v>40</v>
      </c>
      <c r="L7993" s="21">
        <v>90049</v>
      </c>
      <c r="M7993" s="21" t="s">
        <v>41</v>
      </c>
      <c r="N7993" s="21" t="s">
        <v>7413</v>
      </c>
      <c r="O7993" s="21" t="s">
        <v>43</v>
      </c>
      <c r="P7993" s="21" t="s">
        <v>91</v>
      </c>
      <c r="Q7993" s="21" t="s">
        <v>7414</v>
      </c>
      <c r="R7993" s="22">
        <v>12.96</v>
      </c>
    </row>
    <row r="7994" spans="1:18" x14ac:dyDescent="0.2">
      <c r="A7994" s="21">
        <v>8797</v>
      </c>
      <c r="B7994" s="21" t="s">
        <v>11107</v>
      </c>
      <c r="C7994" s="21" t="s">
        <v>11902</v>
      </c>
      <c r="D7994" s="21" t="s">
        <v>4325</v>
      </c>
      <c r="E7994" s="21" t="s">
        <v>48</v>
      </c>
      <c r="F7994" s="21" t="s">
        <v>757</v>
      </c>
      <c r="G7994" s="21" t="s">
        <v>758</v>
      </c>
      <c r="H7994" s="21" t="s">
        <v>22</v>
      </c>
      <c r="I7994" s="21" t="s">
        <v>23</v>
      </c>
      <c r="J7994" s="21" t="s">
        <v>166</v>
      </c>
      <c r="K7994" s="21" t="s">
        <v>127</v>
      </c>
      <c r="L7994" s="21">
        <v>84057</v>
      </c>
      <c r="M7994" s="21" t="s">
        <v>41</v>
      </c>
      <c r="N7994" s="21" t="s">
        <v>2142</v>
      </c>
      <c r="O7994" s="21" t="s">
        <v>43</v>
      </c>
      <c r="P7994" s="21" t="s">
        <v>91</v>
      </c>
      <c r="Q7994" s="21" t="s">
        <v>2143</v>
      </c>
      <c r="R7994" s="22">
        <v>12.96</v>
      </c>
    </row>
    <row r="7995" spans="1:18" x14ac:dyDescent="0.2">
      <c r="A7995" s="21">
        <v>9254</v>
      </c>
      <c r="B7995" s="21" t="s">
        <v>11376</v>
      </c>
      <c r="C7995" s="21" t="s">
        <v>244</v>
      </c>
      <c r="D7995" s="21" t="s">
        <v>1437</v>
      </c>
      <c r="E7995" s="21" t="s">
        <v>19</v>
      </c>
      <c r="F7995" s="21" t="s">
        <v>9344</v>
      </c>
      <c r="G7995" s="21" t="s">
        <v>9345</v>
      </c>
      <c r="H7995" s="21" t="s">
        <v>22</v>
      </c>
      <c r="I7995" s="21" t="s">
        <v>23</v>
      </c>
      <c r="J7995" s="21" t="s">
        <v>11377</v>
      </c>
      <c r="K7995" s="21" t="s">
        <v>1926</v>
      </c>
      <c r="L7995" s="21">
        <v>71603</v>
      </c>
      <c r="M7995" s="21" t="s">
        <v>26</v>
      </c>
      <c r="N7995" s="21" t="s">
        <v>2232</v>
      </c>
      <c r="O7995" s="21" t="s">
        <v>43</v>
      </c>
      <c r="P7995" s="21" t="s">
        <v>91</v>
      </c>
      <c r="Q7995" s="21" t="s">
        <v>2233</v>
      </c>
      <c r="R7995" s="22">
        <v>12.96</v>
      </c>
    </row>
    <row r="7996" spans="1:18" x14ac:dyDescent="0.2">
      <c r="A7996" s="21">
        <v>9438</v>
      </c>
      <c r="B7996" s="21" t="s">
        <v>11484</v>
      </c>
      <c r="C7996" s="21" t="s">
        <v>3363</v>
      </c>
      <c r="D7996" s="21" t="s">
        <v>8992</v>
      </c>
      <c r="E7996" s="21" t="s">
        <v>48</v>
      </c>
      <c r="F7996" s="21" t="s">
        <v>2832</v>
      </c>
      <c r="G7996" s="21" t="s">
        <v>2833</v>
      </c>
      <c r="H7996" s="21" t="s">
        <v>22</v>
      </c>
      <c r="I7996" s="21" t="s">
        <v>23</v>
      </c>
      <c r="J7996" s="21" t="s">
        <v>2647</v>
      </c>
      <c r="K7996" s="21" t="s">
        <v>40</v>
      </c>
      <c r="L7996" s="21">
        <v>92054</v>
      </c>
      <c r="M7996" s="21" t="s">
        <v>41</v>
      </c>
      <c r="N7996" s="21" t="s">
        <v>6714</v>
      </c>
      <c r="O7996" s="21" t="s">
        <v>43</v>
      </c>
      <c r="P7996" s="21" t="s">
        <v>91</v>
      </c>
      <c r="Q7996" s="21" t="s">
        <v>6715</v>
      </c>
      <c r="R7996" s="22">
        <v>12.96</v>
      </c>
    </row>
    <row r="7997" spans="1:18" x14ac:dyDescent="0.2">
      <c r="A7997" s="21">
        <v>9469</v>
      </c>
      <c r="B7997" s="21" t="s">
        <v>11513</v>
      </c>
      <c r="C7997" s="21" t="s">
        <v>11754</v>
      </c>
      <c r="D7997" s="21" t="s">
        <v>11836</v>
      </c>
      <c r="E7997" s="21" t="s">
        <v>19</v>
      </c>
      <c r="F7997" s="21" t="s">
        <v>4860</v>
      </c>
      <c r="G7997" s="21" t="s">
        <v>4861</v>
      </c>
      <c r="H7997" s="21" t="s">
        <v>22</v>
      </c>
      <c r="I7997" s="21" t="s">
        <v>23</v>
      </c>
      <c r="J7997" s="21" t="s">
        <v>299</v>
      </c>
      <c r="K7997" s="21" t="s">
        <v>300</v>
      </c>
      <c r="L7997" s="21">
        <v>10024</v>
      </c>
      <c r="M7997" s="21" t="s">
        <v>158</v>
      </c>
      <c r="N7997" s="21" t="s">
        <v>2994</v>
      </c>
      <c r="O7997" s="21" t="s">
        <v>43</v>
      </c>
      <c r="P7997" s="21" t="s">
        <v>91</v>
      </c>
      <c r="Q7997" s="21" t="s">
        <v>2995</v>
      </c>
      <c r="R7997" s="22">
        <v>12.96</v>
      </c>
    </row>
    <row r="7998" spans="1:18" x14ac:dyDescent="0.2">
      <c r="A7998" s="21">
        <v>9665</v>
      </c>
      <c r="B7998" s="21" t="s">
        <v>11628</v>
      </c>
      <c r="C7998" s="21" t="s">
        <v>11826</v>
      </c>
      <c r="D7998" s="21" t="s">
        <v>11826</v>
      </c>
      <c r="E7998" s="21" t="s">
        <v>1452</v>
      </c>
      <c r="F7998" s="21" t="s">
        <v>1141</v>
      </c>
      <c r="G7998" s="21" t="s">
        <v>1142</v>
      </c>
      <c r="H7998" s="21" t="s">
        <v>38</v>
      </c>
      <c r="I7998" s="21" t="s">
        <v>23</v>
      </c>
      <c r="J7998" s="21" t="s">
        <v>3239</v>
      </c>
      <c r="K7998" s="21" t="s">
        <v>40</v>
      </c>
      <c r="L7998" s="21">
        <v>92503</v>
      </c>
      <c r="M7998" s="21" t="s">
        <v>41</v>
      </c>
      <c r="N7998" s="21" t="s">
        <v>2851</v>
      </c>
      <c r="O7998" s="21" t="s">
        <v>43</v>
      </c>
      <c r="P7998" s="21" t="s">
        <v>91</v>
      </c>
      <c r="Q7998" s="21" t="s">
        <v>2852</v>
      </c>
      <c r="R7998" s="22">
        <v>12.96</v>
      </c>
    </row>
    <row r="7999" spans="1:18" x14ac:dyDescent="0.2">
      <c r="A7999" s="21">
        <v>9685</v>
      </c>
      <c r="B7999" s="21" t="s">
        <v>11643</v>
      </c>
      <c r="C7999" s="21" t="s">
        <v>1131</v>
      </c>
      <c r="D7999" s="21" t="s">
        <v>3685</v>
      </c>
      <c r="E7999" s="21" t="s">
        <v>48</v>
      </c>
      <c r="F7999" s="21" t="s">
        <v>2064</v>
      </c>
      <c r="G7999" s="21" t="s">
        <v>2065</v>
      </c>
      <c r="H7999" s="21" t="s">
        <v>22</v>
      </c>
      <c r="I7999" s="21" t="s">
        <v>23</v>
      </c>
      <c r="J7999" s="21" t="s">
        <v>134</v>
      </c>
      <c r="K7999" s="21" t="s">
        <v>40</v>
      </c>
      <c r="L7999" s="21">
        <v>94122</v>
      </c>
      <c r="M7999" s="21" t="s">
        <v>41</v>
      </c>
      <c r="N7999" s="21" t="s">
        <v>8105</v>
      </c>
      <c r="O7999" s="21" t="s">
        <v>43</v>
      </c>
      <c r="P7999" s="21" t="s">
        <v>91</v>
      </c>
      <c r="Q7999" s="21" t="s">
        <v>8106</v>
      </c>
      <c r="R7999" s="22">
        <v>12.96</v>
      </c>
    </row>
    <row r="8000" spans="1:18" x14ac:dyDescent="0.2">
      <c r="A8000" s="21">
        <v>3104</v>
      </c>
      <c r="B8000" s="21" t="s">
        <v>7035</v>
      </c>
      <c r="C8000" s="21" t="s">
        <v>11719</v>
      </c>
      <c r="D8000" s="21" t="s">
        <v>11998</v>
      </c>
      <c r="E8000" s="21" t="s">
        <v>48</v>
      </c>
      <c r="F8000" s="21" t="s">
        <v>6618</v>
      </c>
      <c r="G8000" s="21" t="s">
        <v>6619</v>
      </c>
      <c r="H8000" s="21" t="s">
        <v>105</v>
      </c>
      <c r="I8000" s="21" t="s">
        <v>23</v>
      </c>
      <c r="J8000" s="21" t="s">
        <v>563</v>
      </c>
      <c r="K8000" s="21" t="s">
        <v>564</v>
      </c>
      <c r="L8000" s="21">
        <v>43229</v>
      </c>
      <c r="M8000" s="21" t="s">
        <v>158</v>
      </c>
      <c r="N8000" s="21" t="s">
        <v>7036</v>
      </c>
      <c r="O8000" s="21" t="s">
        <v>43</v>
      </c>
      <c r="P8000" s="21" t="s">
        <v>74</v>
      </c>
      <c r="Q8000" s="21" t="s">
        <v>7037</v>
      </c>
      <c r="R8000" s="22">
        <v>12.957000000000001</v>
      </c>
    </row>
    <row r="8001" spans="1:18" x14ac:dyDescent="0.2">
      <c r="A8001" s="21">
        <v>4100</v>
      </c>
      <c r="B8001" s="21" t="s">
        <v>7973</v>
      </c>
      <c r="C8001" s="21" t="s">
        <v>1548</v>
      </c>
      <c r="D8001" s="21" t="s">
        <v>4135</v>
      </c>
      <c r="E8001" s="21" t="s">
        <v>48</v>
      </c>
      <c r="F8001" s="21" t="s">
        <v>1784</v>
      </c>
      <c r="G8001" s="21" t="s">
        <v>1785</v>
      </c>
      <c r="H8001" s="21" t="s">
        <v>22</v>
      </c>
      <c r="I8001" s="21" t="s">
        <v>23</v>
      </c>
      <c r="J8001" s="21" t="s">
        <v>463</v>
      </c>
      <c r="K8001" s="21" t="s">
        <v>255</v>
      </c>
      <c r="L8001" s="21">
        <v>55407</v>
      </c>
      <c r="M8001" s="21" t="s">
        <v>108</v>
      </c>
      <c r="N8001" s="21" t="s">
        <v>2762</v>
      </c>
      <c r="O8001" s="21" t="s">
        <v>43</v>
      </c>
      <c r="P8001" s="21" t="s">
        <v>74</v>
      </c>
      <c r="Q8001" s="21" t="s">
        <v>2763</v>
      </c>
      <c r="R8001" s="22">
        <v>12.94</v>
      </c>
    </row>
    <row r="8002" spans="1:18" x14ac:dyDescent="0.2">
      <c r="A8002" s="21">
        <v>5817</v>
      </c>
      <c r="B8002" s="21" t="s">
        <v>9332</v>
      </c>
      <c r="C8002" s="21" t="s">
        <v>395</v>
      </c>
      <c r="D8002" s="21" t="s">
        <v>395</v>
      </c>
      <c r="E8002" s="21" t="s">
        <v>1452</v>
      </c>
      <c r="F8002" s="21" t="s">
        <v>1971</v>
      </c>
      <c r="G8002" s="21" t="s">
        <v>1972</v>
      </c>
      <c r="H8002" s="21" t="s">
        <v>22</v>
      </c>
      <c r="I8002" s="21" t="s">
        <v>23</v>
      </c>
      <c r="J8002" s="21" t="s">
        <v>9333</v>
      </c>
      <c r="K8002" s="21" t="s">
        <v>300</v>
      </c>
      <c r="L8002" s="21">
        <v>13501</v>
      </c>
      <c r="M8002" s="21" t="s">
        <v>158</v>
      </c>
      <c r="N8002" s="21" t="s">
        <v>331</v>
      </c>
      <c r="O8002" s="21" t="s">
        <v>43</v>
      </c>
      <c r="P8002" s="21" t="s">
        <v>74</v>
      </c>
      <c r="Q8002" s="21" t="s">
        <v>332</v>
      </c>
      <c r="R8002" s="22">
        <v>12.912000000000001</v>
      </c>
    </row>
    <row r="8003" spans="1:18" x14ac:dyDescent="0.2">
      <c r="A8003" s="21">
        <v>4975</v>
      </c>
      <c r="B8003" s="21" t="s">
        <v>8706</v>
      </c>
      <c r="C8003" s="21" t="s">
        <v>11768</v>
      </c>
      <c r="D8003" s="21" t="s">
        <v>11937</v>
      </c>
      <c r="E8003" s="21" t="s">
        <v>48</v>
      </c>
      <c r="F8003" s="21" t="s">
        <v>3649</v>
      </c>
      <c r="G8003" s="21" t="s">
        <v>3650</v>
      </c>
      <c r="H8003" s="21" t="s">
        <v>105</v>
      </c>
      <c r="I8003" s="21" t="s">
        <v>23</v>
      </c>
      <c r="J8003" s="21" t="s">
        <v>2647</v>
      </c>
      <c r="K8003" s="21" t="s">
        <v>40</v>
      </c>
      <c r="L8003" s="21">
        <v>92054</v>
      </c>
      <c r="M8003" s="21" t="s">
        <v>41</v>
      </c>
      <c r="N8003" s="21" t="s">
        <v>6518</v>
      </c>
      <c r="O8003" s="21" t="s">
        <v>43</v>
      </c>
      <c r="P8003" s="21" t="s">
        <v>91</v>
      </c>
      <c r="Q8003" s="21" t="s">
        <v>6519</v>
      </c>
      <c r="R8003" s="22">
        <v>12.9</v>
      </c>
    </row>
    <row r="8004" spans="1:18" x14ac:dyDescent="0.2">
      <c r="A8004" s="21">
        <v>2094</v>
      </c>
      <c r="B8004" s="21" t="s">
        <v>5614</v>
      </c>
      <c r="C8004" s="21" t="s">
        <v>5565</v>
      </c>
      <c r="D8004" s="21" t="s">
        <v>3190</v>
      </c>
      <c r="E8004" s="21" t="s">
        <v>19</v>
      </c>
      <c r="F8004" s="21" t="s">
        <v>4686</v>
      </c>
      <c r="G8004" s="21" t="s">
        <v>4687</v>
      </c>
      <c r="H8004" s="21" t="s">
        <v>22</v>
      </c>
      <c r="I8004" s="21" t="s">
        <v>23</v>
      </c>
      <c r="J8004" s="21" t="s">
        <v>3233</v>
      </c>
      <c r="K8004" s="21" t="s">
        <v>753</v>
      </c>
      <c r="L8004" s="21">
        <v>87401</v>
      </c>
      <c r="M8004" s="21" t="s">
        <v>41</v>
      </c>
      <c r="N8004" s="21" t="s">
        <v>2210</v>
      </c>
      <c r="O8004" s="21" t="s">
        <v>43</v>
      </c>
      <c r="P8004" s="21" t="s">
        <v>651</v>
      </c>
      <c r="Q8004" s="21" t="s">
        <v>2211</v>
      </c>
      <c r="R8004" s="22">
        <v>12.88</v>
      </c>
    </row>
    <row r="8005" spans="1:18" x14ac:dyDescent="0.2">
      <c r="A8005" s="21">
        <v>4029</v>
      </c>
      <c r="B8005" s="21" t="s">
        <v>7925</v>
      </c>
      <c r="C8005" s="21" t="s">
        <v>12147</v>
      </c>
      <c r="D8005" s="21" t="s">
        <v>6754</v>
      </c>
      <c r="E8005" s="21" t="s">
        <v>206</v>
      </c>
      <c r="F8005" s="21" t="s">
        <v>2323</v>
      </c>
      <c r="G8005" s="21" t="s">
        <v>2324</v>
      </c>
      <c r="H8005" s="21" t="s">
        <v>38</v>
      </c>
      <c r="I8005" s="21" t="s">
        <v>23</v>
      </c>
      <c r="J8005" s="21" t="s">
        <v>7926</v>
      </c>
      <c r="K8005" s="21" t="s">
        <v>107</v>
      </c>
      <c r="L8005" s="21">
        <v>76021</v>
      </c>
      <c r="M8005" s="21" t="s">
        <v>108</v>
      </c>
      <c r="N8005" s="21" t="s">
        <v>5562</v>
      </c>
      <c r="O8005" s="21" t="s">
        <v>43</v>
      </c>
      <c r="P8005" s="21" t="s">
        <v>74</v>
      </c>
      <c r="Q8005" s="21" t="s">
        <v>5563</v>
      </c>
      <c r="R8005" s="22">
        <v>12.864000000000001</v>
      </c>
    </row>
    <row r="8006" spans="1:18" x14ac:dyDescent="0.2">
      <c r="A8006" s="21">
        <v>6488</v>
      </c>
      <c r="B8006" s="21" t="s">
        <v>9755</v>
      </c>
      <c r="C8006" s="21" t="s">
        <v>8675</v>
      </c>
      <c r="D8006" s="21" t="s">
        <v>2002</v>
      </c>
      <c r="E8006" s="21" t="s">
        <v>48</v>
      </c>
      <c r="F8006" s="21" t="s">
        <v>4659</v>
      </c>
      <c r="G8006" s="21" t="s">
        <v>4660</v>
      </c>
      <c r="H8006" s="21" t="s">
        <v>22</v>
      </c>
      <c r="I8006" s="21" t="s">
        <v>23</v>
      </c>
      <c r="J8006" s="21" t="s">
        <v>1714</v>
      </c>
      <c r="K8006" s="21" t="s">
        <v>89</v>
      </c>
      <c r="L8006" s="21">
        <v>28540</v>
      </c>
      <c r="M8006" s="21" t="s">
        <v>26</v>
      </c>
      <c r="N8006" s="21" t="s">
        <v>6456</v>
      </c>
      <c r="O8006" s="21" t="s">
        <v>43</v>
      </c>
      <c r="P8006" s="21" t="s">
        <v>74</v>
      </c>
      <c r="Q8006" s="21" t="s">
        <v>6457</v>
      </c>
      <c r="R8006" s="22">
        <v>12.843</v>
      </c>
    </row>
    <row r="8007" spans="1:18" x14ac:dyDescent="0.2">
      <c r="A8007" s="21">
        <v>1570</v>
      </c>
      <c r="B8007" s="21" t="s">
        <v>4694</v>
      </c>
      <c r="C8007" s="21" t="s">
        <v>1679</v>
      </c>
      <c r="D8007" s="21" t="s">
        <v>3075</v>
      </c>
      <c r="E8007" s="21" t="s">
        <v>48</v>
      </c>
      <c r="F8007" s="21" t="s">
        <v>3201</v>
      </c>
      <c r="G8007" s="21" t="s">
        <v>3202</v>
      </c>
      <c r="H8007" s="21" t="s">
        <v>38</v>
      </c>
      <c r="I8007" s="21" t="s">
        <v>23</v>
      </c>
      <c r="J8007" s="21" t="s">
        <v>1961</v>
      </c>
      <c r="K8007" s="21" t="s">
        <v>1431</v>
      </c>
      <c r="L8007" s="21">
        <v>30318</v>
      </c>
      <c r="M8007" s="21" t="s">
        <v>26</v>
      </c>
      <c r="N8007" s="21" t="s">
        <v>4695</v>
      </c>
      <c r="O8007" s="21" t="s">
        <v>43</v>
      </c>
      <c r="P8007" s="21" t="s">
        <v>67</v>
      </c>
      <c r="Q8007" s="21" t="s">
        <v>4696</v>
      </c>
      <c r="R8007" s="22">
        <v>12.84</v>
      </c>
    </row>
    <row r="8008" spans="1:18" x14ac:dyDescent="0.2">
      <c r="A8008" s="21">
        <v>2804</v>
      </c>
      <c r="B8008" s="21" t="s">
        <v>6677</v>
      </c>
      <c r="C8008" s="21" t="s">
        <v>12102</v>
      </c>
      <c r="D8008" s="21" t="s">
        <v>4453</v>
      </c>
      <c r="E8008" s="21" t="s">
        <v>48</v>
      </c>
      <c r="F8008" s="21" t="s">
        <v>4482</v>
      </c>
      <c r="G8008" s="21" t="s">
        <v>4483</v>
      </c>
      <c r="H8008" s="21" t="s">
        <v>22</v>
      </c>
      <c r="I8008" s="21" t="s">
        <v>23</v>
      </c>
      <c r="J8008" s="21" t="s">
        <v>134</v>
      </c>
      <c r="K8008" s="21" t="s">
        <v>40</v>
      </c>
      <c r="L8008" s="21">
        <v>94122</v>
      </c>
      <c r="M8008" s="21" t="s">
        <v>41</v>
      </c>
      <c r="N8008" s="21" t="s">
        <v>5025</v>
      </c>
      <c r="O8008" s="21" t="s">
        <v>43</v>
      </c>
      <c r="P8008" s="21" t="s">
        <v>91</v>
      </c>
      <c r="Q8008" s="21" t="s">
        <v>5026</v>
      </c>
      <c r="R8008" s="22">
        <v>12.84</v>
      </c>
    </row>
    <row r="8009" spans="1:18" x14ac:dyDescent="0.2">
      <c r="A8009" s="21">
        <v>3963</v>
      </c>
      <c r="B8009" s="21" t="s">
        <v>7855</v>
      </c>
      <c r="C8009" s="21" t="s">
        <v>5190</v>
      </c>
      <c r="D8009" s="21" t="s">
        <v>2836</v>
      </c>
      <c r="E8009" s="21" t="s">
        <v>206</v>
      </c>
      <c r="F8009" s="21" t="s">
        <v>5005</v>
      </c>
      <c r="G8009" s="21" t="s">
        <v>5006</v>
      </c>
      <c r="H8009" s="21" t="s">
        <v>105</v>
      </c>
      <c r="I8009" s="21" t="s">
        <v>23</v>
      </c>
      <c r="J8009" s="21" t="s">
        <v>39</v>
      </c>
      <c r="K8009" s="21" t="s">
        <v>40</v>
      </c>
      <c r="L8009" s="21">
        <v>90045</v>
      </c>
      <c r="M8009" s="21" t="s">
        <v>41</v>
      </c>
      <c r="N8009" s="21" t="s">
        <v>4461</v>
      </c>
      <c r="O8009" s="21" t="s">
        <v>43</v>
      </c>
      <c r="P8009" s="21" t="s">
        <v>67</v>
      </c>
      <c r="Q8009" s="21" t="s">
        <v>4462</v>
      </c>
      <c r="R8009" s="22">
        <v>12.84</v>
      </c>
    </row>
    <row r="8010" spans="1:18" x14ac:dyDescent="0.2">
      <c r="A8010" s="21">
        <v>4160</v>
      </c>
      <c r="B8010" s="21" t="s">
        <v>8025</v>
      </c>
      <c r="C8010" s="21" t="s">
        <v>3710</v>
      </c>
      <c r="D8010" s="21" t="s">
        <v>1321</v>
      </c>
      <c r="E8010" s="21" t="s">
        <v>48</v>
      </c>
      <c r="F8010" s="21" t="s">
        <v>2583</v>
      </c>
      <c r="G8010" s="21" t="s">
        <v>2584</v>
      </c>
      <c r="H8010" s="21" t="s">
        <v>22</v>
      </c>
      <c r="I8010" s="21" t="s">
        <v>23</v>
      </c>
      <c r="J8010" s="21" t="s">
        <v>563</v>
      </c>
      <c r="K8010" s="21" t="s">
        <v>1431</v>
      </c>
      <c r="L8010" s="21">
        <v>31907</v>
      </c>
      <c r="M8010" s="21" t="s">
        <v>26</v>
      </c>
      <c r="N8010" s="21" t="s">
        <v>135</v>
      </c>
      <c r="O8010" s="21" t="s">
        <v>43</v>
      </c>
      <c r="P8010" s="21" t="s">
        <v>67</v>
      </c>
      <c r="Q8010" s="21" t="s">
        <v>136</v>
      </c>
      <c r="R8010" s="22">
        <v>12.84</v>
      </c>
    </row>
    <row r="8011" spans="1:18" x14ac:dyDescent="0.2">
      <c r="A8011" s="21">
        <v>4554</v>
      </c>
      <c r="B8011" s="21" t="s">
        <v>8377</v>
      </c>
      <c r="C8011" s="21" t="s">
        <v>3819</v>
      </c>
      <c r="D8011" s="21" t="s">
        <v>11784</v>
      </c>
      <c r="E8011" s="21" t="s">
        <v>48</v>
      </c>
      <c r="F8011" s="21" t="s">
        <v>2159</v>
      </c>
      <c r="G8011" s="21" t="s">
        <v>2160</v>
      </c>
      <c r="H8011" s="21" t="s">
        <v>22</v>
      </c>
      <c r="I8011" s="21" t="s">
        <v>23</v>
      </c>
      <c r="J8011" s="21" t="s">
        <v>134</v>
      </c>
      <c r="K8011" s="21" t="s">
        <v>40</v>
      </c>
      <c r="L8011" s="21">
        <v>94122</v>
      </c>
      <c r="M8011" s="21" t="s">
        <v>41</v>
      </c>
      <c r="N8011" s="21" t="s">
        <v>2779</v>
      </c>
      <c r="O8011" s="21" t="s">
        <v>43</v>
      </c>
      <c r="P8011" s="21" t="s">
        <v>91</v>
      </c>
      <c r="Q8011" s="21" t="s">
        <v>2780</v>
      </c>
      <c r="R8011" s="22">
        <v>12.84</v>
      </c>
    </row>
    <row r="8012" spans="1:18" x14ac:dyDescent="0.2">
      <c r="A8012" s="21">
        <v>5166</v>
      </c>
      <c r="B8012" s="21" t="s">
        <v>8845</v>
      </c>
      <c r="C8012" s="21" t="s">
        <v>12175</v>
      </c>
      <c r="D8012" s="21" t="s">
        <v>5791</v>
      </c>
      <c r="E8012" s="21" t="s">
        <v>48</v>
      </c>
      <c r="F8012" s="21" t="s">
        <v>7438</v>
      </c>
      <c r="G8012" s="21" t="s">
        <v>7439</v>
      </c>
      <c r="H8012" s="21" t="s">
        <v>22</v>
      </c>
      <c r="I8012" s="21" t="s">
        <v>23</v>
      </c>
      <c r="J8012" s="21" t="s">
        <v>5956</v>
      </c>
      <c r="K8012" s="21" t="s">
        <v>266</v>
      </c>
      <c r="L8012" s="21">
        <v>48640</v>
      </c>
      <c r="M8012" s="21" t="s">
        <v>108</v>
      </c>
      <c r="N8012" s="21" t="s">
        <v>4495</v>
      </c>
      <c r="O8012" s="21" t="s">
        <v>43</v>
      </c>
      <c r="P8012" s="21" t="s">
        <v>91</v>
      </c>
      <c r="Q8012" s="21" t="s">
        <v>4496</v>
      </c>
      <c r="R8012" s="22">
        <v>12.84</v>
      </c>
    </row>
    <row r="8013" spans="1:18" x14ac:dyDescent="0.2">
      <c r="A8013" s="21">
        <v>3521</v>
      </c>
      <c r="B8013" s="21" t="s">
        <v>7448</v>
      </c>
      <c r="C8013" s="21" t="s">
        <v>11753</v>
      </c>
      <c r="D8013" s="21" t="s">
        <v>3190</v>
      </c>
      <c r="E8013" s="21" t="s">
        <v>48</v>
      </c>
      <c r="F8013" s="21" t="s">
        <v>6948</v>
      </c>
      <c r="G8013" s="21" t="s">
        <v>6949</v>
      </c>
      <c r="H8013" s="21" t="s">
        <v>38</v>
      </c>
      <c r="I8013" s="21" t="s">
        <v>23</v>
      </c>
      <c r="J8013" s="21" t="s">
        <v>6045</v>
      </c>
      <c r="K8013" s="21" t="s">
        <v>40</v>
      </c>
      <c r="L8013" s="21">
        <v>95823</v>
      </c>
      <c r="M8013" s="21" t="s">
        <v>41</v>
      </c>
      <c r="N8013" s="21" t="s">
        <v>1715</v>
      </c>
      <c r="O8013" s="21" t="s">
        <v>43</v>
      </c>
      <c r="P8013" s="21" t="s">
        <v>74</v>
      </c>
      <c r="Q8013" s="21" t="s">
        <v>1716</v>
      </c>
      <c r="R8013" s="22">
        <v>12.832000000000001</v>
      </c>
    </row>
    <row r="8014" spans="1:18" x14ac:dyDescent="0.2">
      <c r="A8014" s="21">
        <v>2711</v>
      </c>
      <c r="B8014" s="21" t="s">
        <v>6547</v>
      </c>
      <c r="C8014" s="21" t="s">
        <v>11862</v>
      </c>
      <c r="D8014" s="21" t="s">
        <v>813</v>
      </c>
      <c r="E8014" s="21" t="s">
        <v>48</v>
      </c>
      <c r="F8014" s="21" t="s">
        <v>4582</v>
      </c>
      <c r="G8014" s="21" t="s">
        <v>4583</v>
      </c>
      <c r="H8014" s="21" t="s">
        <v>22</v>
      </c>
      <c r="I8014" s="21" t="s">
        <v>23</v>
      </c>
      <c r="J8014" s="21" t="s">
        <v>1714</v>
      </c>
      <c r="K8014" s="21" t="s">
        <v>52</v>
      </c>
      <c r="L8014" s="21">
        <v>32216</v>
      </c>
      <c r="M8014" s="21" t="s">
        <v>26</v>
      </c>
      <c r="N8014" s="21" t="s">
        <v>1799</v>
      </c>
      <c r="O8014" s="21" t="s">
        <v>43</v>
      </c>
      <c r="P8014" s="21" t="s">
        <v>74</v>
      </c>
      <c r="Q8014" s="21" t="s">
        <v>1800</v>
      </c>
      <c r="R8014" s="22">
        <v>12.827999999999999</v>
      </c>
    </row>
    <row r="8015" spans="1:18" x14ac:dyDescent="0.2">
      <c r="A8015" s="21">
        <v>7008</v>
      </c>
      <c r="B8015" s="21" t="s">
        <v>10086</v>
      </c>
      <c r="C8015" s="21" t="s">
        <v>2775</v>
      </c>
      <c r="D8015" s="21" t="s">
        <v>3814</v>
      </c>
      <c r="E8015" s="21" t="s">
        <v>48</v>
      </c>
      <c r="F8015" s="21" t="s">
        <v>4464</v>
      </c>
      <c r="G8015" s="21" t="s">
        <v>4465</v>
      </c>
      <c r="H8015" s="21" t="s">
        <v>38</v>
      </c>
      <c r="I8015" s="21" t="s">
        <v>23</v>
      </c>
      <c r="J8015" s="21" t="s">
        <v>356</v>
      </c>
      <c r="K8015" s="21" t="s">
        <v>564</v>
      </c>
      <c r="L8015" s="21">
        <v>45503</v>
      </c>
      <c r="M8015" s="21" t="s">
        <v>158</v>
      </c>
      <c r="N8015" s="21" t="s">
        <v>1799</v>
      </c>
      <c r="O8015" s="21" t="s">
        <v>43</v>
      </c>
      <c r="P8015" s="21" t="s">
        <v>74</v>
      </c>
      <c r="Q8015" s="21" t="s">
        <v>1800</v>
      </c>
      <c r="R8015" s="22">
        <v>12.827999999999999</v>
      </c>
    </row>
    <row r="8016" spans="1:18" x14ac:dyDescent="0.2">
      <c r="A8016" s="21">
        <v>3820</v>
      </c>
      <c r="B8016" s="21" t="s">
        <v>7713</v>
      </c>
      <c r="C8016" s="21" t="s">
        <v>12003</v>
      </c>
      <c r="D8016" s="21" t="s">
        <v>3103</v>
      </c>
      <c r="E8016" s="21" t="s">
        <v>48</v>
      </c>
      <c r="F8016" s="21" t="s">
        <v>6784</v>
      </c>
      <c r="G8016" s="21" t="s">
        <v>6785</v>
      </c>
      <c r="H8016" s="21" t="s">
        <v>22</v>
      </c>
      <c r="I8016" s="21" t="s">
        <v>23</v>
      </c>
      <c r="J8016" s="21" t="s">
        <v>299</v>
      </c>
      <c r="K8016" s="21" t="s">
        <v>300</v>
      </c>
      <c r="L8016" s="21">
        <v>10024</v>
      </c>
      <c r="M8016" s="21" t="s">
        <v>158</v>
      </c>
      <c r="N8016" s="21" t="s">
        <v>3883</v>
      </c>
      <c r="O8016" s="21" t="s">
        <v>43</v>
      </c>
      <c r="P8016" s="21" t="s">
        <v>74</v>
      </c>
      <c r="Q8016" s="21" t="s">
        <v>3884</v>
      </c>
      <c r="R8016" s="22">
        <v>12.816000000000001</v>
      </c>
    </row>
    <row r="8017" spans="1:18" x14ac:dyDescent="0.2">
      <c r="A8017" s="21">
        <v>6280</v>
      </c>
      <c r="B8017" s="21" t="s">
        <v>9631</v>
      </c>
      <c r="C8017" s="21" t="s">
        <v>236</v>
      </c>
      <c r="D8017" s="21" t="s">
        <v>237</v>
      </c>
      <c r="E8017" s="21" t="s">
        <v>19</v>
      </c>
      <c r="F8017" s="21" t="s">
        <v>5814</v>
      </c>
      <c r="G8017" s="21" t="s">
        <v>5815</v>
      </c>
      <c r="H8017" s="21" t="s">
        <v>22</v>
      </c>
      <c r="I8017" s="21" t="s">
        <v>23</v>
      </c>
      <c r="J8017" s="21" t="s">
        <v>96</v>
      </c>
      <c r="K8017" s="21" t="s">
        <v>97</v>
      </c>
      <c r="L8017" s="21">
        <v>98105</v>
      </c>
      <c r="M8017" s="21" t="s">
        <v>41</v>
      </c>
      <c r="N8017" s="21" t="s">
        <v>4260</v>
      </c>
      <c r="O8017" s="21" t="s">
        <v>43</v>
      </c>
      <c r="P8017" s="21" t="s">
        <v>74</v>
      </c>
      <c r="Q8017" s="21" t="s">
        <v>4261</v>
      </c>
      <c r="R8017" s="22">
        <v>12.816000000000001</v>
      </c>
    </row>
    <row r="8018" spans="1:18" x14ac:dyDescent="0.2">
      <c r="A8018" s="21">
        <v>7181</v>
      </c>
      <c r="B8018" s="21" t="s">
        <v>10179</v>
      </c>
      <c r="C8018" s="21" t="s">
        <v>12234</v>
      </c>
      <c r="D8018" s="21" t="s">
        <v>12261</v>
      </c>
      <c r="E8018" s="21" t="s">
        <v>206</v>
      </c>
      <c r="F8018" s="21" t="s">
        <v>7372</v>
      </c>
      <c r="G8018" s="21" t="s">
        <v>7373</v>
      </c>
      <c r="H8018" s="21" t="s">
        <v>38</v>
      </c>
      <c r="I8018" s="21" t="s">
        <v>23</v>
      </c>
      <c r="J8018" s="21" t="s">
        <v>8516</v>
      </c>
      <c r="K8018" s="21" t="s">
        <v>1431</v>
      </c>
      <c r="L8018" s="21">
        <v>30605</v>
      </c>
      <c r="M8018" s="21" t="s">
        <v>26</v>
      </c>
      <c r="N8018" s="21" t="s">
        <v>1422</v>
      </c>
      <c r="O8018" s="21" t="s">
        <v>43</v>
      </c>
      <c r="P8018" s="21" t="s">
        <v>67</v>
      </c>
      <c r="Q8018" s="21" t="s">
        <v>1423</v>
      </c>
      <c r="R8018" s="22">
        <v>12.78</v>
      </c>
    </row>
    <row r="8019" spans="1:18" x14ac:dyDescent="0.2">
      <c r="A8019" s="21">
        <v>7482</v>
      </c>
      <c r="B8019" s="21" t="s">
        <v>10354</v>
      </c>
      <c r="C8019" s="21" t="s">
        <v>11810</v>
      </c>
      <c r="D8019" s="21" t="s">
        <v>11816</v>
      </c>
      <c r="E8019" s="21" t="s">
        <v>19</v>
      </c>
      <c r="F8019" s="21" t="s">
        <v>7204</v>
      </c>
      <c r="G8019" s="21" t="s">
        <v>7205</v>
      </c>
      <c r="H8019" s="21" t="s">
        <v>105</v>
      </c>
      <c r="I8019" s="21" t="s">
        <v>23</v>
      </c>
      <c r="J8019" s="21" t="s">
        <v>1637</v>
      </c>
      <c r="K8019" s="21" t="s">
        <v>40</v>
      </c>
      <c r="L8019" s="21">
        <v>92646</v>
      </c>
      <c r="M8019" s="21" t="s">
        <v>41</v>
      </c>
      <c r="N8019" s="21" t="s">
        <v>592</v>
      </c>
      <c r="O8019" s="21" t="s">
        <v>43</v>
      </c>
      <c r="P8019" s="21" t="s">
        <v>189</v>
      </c>
      <c r="Q8019" s="21" t="s">
        <v>593</v>
      </c>
      <c r="R8019" s="22">
        <v>12.78</v>
      </c>
    </row>
    <row r="8020" spans="1:18" x14ac:dyDescent="0.2">
      <c r="A8020" s="21">
        <v>3226</v>
      </c>
      <c r="B8020" s="21" t="s">
        <v>7161</v>
      </c>
      <c r="C8020" s="21" t="s">
        <v>12176</v>
      </c>
      <c r="D8020" s="21" t="s">
        <v>12107</v>
      </c>
      <c r="E8020" s="21" t="s">
        <v>206</v>
      </c>
      <c r="F8020" s="21" t="s">
        <v>245</v>
      </c>
      <c r="G8020" s="21" t="s">
        <v>246</v>
      </c>
      <c r="H8020" s="21" t="s">
        <v>38</v>
      </c>
      <c r="I8020" s="21" t="s">
        <v>23</v>
      </c>
      <c r="J8020" s="21" t="s">
        <v>4602</v>
      </c>
      <c r="K8020" s="21" t="s">
        <v>348</v>
      </c>
      <c r="L8020" s="21">
        <v>85281</v>
      </c>
      <c r="M8020" s="21" t="s">
        <v>41</v>
      </c>
      <c r="N8020" s="21" t="s">
        <v>7162</v>
      </c>
      <c r="O8020" s="21" t="s">
        <v>43</v>
      </c>
      <c r="P8020" s="21" t="s">
        <v>189</v>
      </c>
      <c r="Q8020" s="21" t="s">
        <v>7163</v>
      </c>
      <c r="R8020" s="22">
        <v>12.768000000000001</v>
      </c>
    </row>
    <row r="8021" spans="1:18" x14ac:dyDescent="0.2">
      <c r="A8021" s="21">
        <v>3804</v>
      </c>
      <c r="B8021" s="21" t="s">
        <v>7699</v>
      </c>
      <c r="C8021" s="21" t="s">
        <v>4498</v>
      </c>
      <c r="D8021" s="21" t="s">
        <v>1979</v>
      </c>
      <c r="E8021" s="21" t="s">
        <v>48</v>
      </c>
      <c r="F8021" s="21" t="s">
        <v>7700</v>
      </c>
      <c r="G8021" s="21" t="s">
        <v>7701</v>
      </c>
      <c r="H8021" s="21" t="s">
        <v>22</v>
      </c>
      <c r="I8021" s="21" t="s">
        <v>23</v>
      </c>
      <c r="J8021" s="21" t="s">
        <v>1714</v>
      </c>
      <c r="K8021" s="21" t="s">
        <v>89</v>
      </c>
      <c r="L8021" s="21">
        <v>28540</v>
      </c>
      <c r="M8021" s="21" t="s">
        <v>26</v>
      </c>
      <c r="N8021" s="21" t="s">
        <v>6755</v>
      </c>
      <c r="O8021" s="21" t="s">
        <v>43</v>
      </c>
      <c r="P8021" s="21" t="s">
        <v>651</v>
      </c>
      <c r="Q8021" s="21" t="s">
        <v>1459</v>
      </c>
      <c r="R8021" s="22">
        <v>12.768000000000001</v>
      </c>
    </row>
    <row r="8022" spans="1:18" x14ac:dyDescent="0.2">
      <c r="A8022" s="21">
        <v>9530</v>
      </c>
      <c r="B8022" s="21" t="s">
        <v>11549</v>
      </c>
      <c r="C8022" s="21" t="s">
        <v>4478</v>
      </c>
      <c r="D8022" s="21" t="s">
        <v>1750</v>
      </c>
      <c r="E8022" s="21" t="s">
        <v>1452</v>
      </c>
      <c r="F8022" s="21" t="s">
        <v>5413</v>
      </c>
      <c r="G8022" s="21" t="s">
        <v>5414</v>
      </c>
      <c r="H8022" s="21" t="s">
        <v>38</v>
      </c>
      <c r="I8022" s="21" t="s">
        <v>23</v>
      </c>
      <c r="J8022" s="21" t="s">
        <v>9992</v>
      </c>
      <c r="K8022" s="21" t="s">
        <v>107</v>
      </c>
      <c r="L8022" s="21">
        <v>77705</v>
      </c>
      <c r="M8022" s="21" t="s">
        <v>108</v>
      </c>
      <c r="N8022" s="21" t="s">
        <v>3797</v>
      </c>
      <c r="O8022" s="21" t="s">
        <v>43</v>
      </c>
      <c r="P8022" s="21" t="s">
        <v>57</v>
      </c>
      <c r="Q8022" s="21" t="s">
        <v>3798</v>
      </c>
      <c r="R8022" s="22">
        <v>12.768000000000001</v>
      </c>
    </row>
    <row r="8023" spans="1:18" x14ac:dyDescent="0.2">
      <c r="A8023" s="21">
        <v>1149</v>
      </c>
      <c r="B8023" s="21" t="s">
        <v>3740</v>
      </c>
      <c r="C8023" s="21" t="s">
        <v>11973</v>
      </c>
      <c r="D8023" s="21" t="s">
        <v>11973</v>
      </c>
      <c r="E8023" s="21" t="s">
        <v>1452</v>
      </c>
      <c r="F8023" s="21" t="s">
        <v>3741</v>
      </c>
      <c r="G8023" s="21" t="s">
        <v>3742</v>
      </c>
      <c r="H8023" s="21" t="s">
        <v>22</v>
      </c>
      <c r="I8023" s="21" t="s">
        <v>23</v>
      </c>
      <c r="J8023" s="21" t="s">
        <v>3743</v>
      </c>
      <c r="K8023" s="21" t="s">
        <v>266</v>
      </c>
      <c r="L8023" s="21">
        <v>48911</v>
      </c>
      <c r="M8023" s="21" t="s">
        <v>108</v>
      </c>
      <c r="N8023" s="21" t="s">
        <v>3747</v>
      </c>
      <c r="O8023" s="21" t="s">
        <v>43</v>
      </c>
      <c r="P8023" s="21" t="s">
        <v>74</v>
      </c>
      <c r="Q8023" s="21" t="s">
        <v>3748</v>
      </c>
      <c r="R8023" s="22">
        <v>12.76</v>
      </c>
    </row>
    <row r="8024" spans="1:18" x14ac:dyDescent="0.2">
      <c r="A8024" s="21">
        <v>6781</v>
      </c>
      <c r="B8024" s="21" t="s">
        <v>9937</v>
      </c>
      <c r="C8024" s="21" t="s">
        <v>11816</v>
      </c>
      <c r="D8024" s="21" t="s">
        <v>11831</v>
      </c>
      <c r="E8024" s="21" t="s">
        <v>19</v>
      </c>
      <c r="F8024" s="21" t="s">
        <v>4925</v>
      </c>
      <c r="G8024" s="21" t="s">
        <v>4926</v>
      </c>
      <c r="H8024" s="21" t="s">
        <v>22</v>
      </c>
      <c r="I8024" s="21" t="s">
        <v>23</v>
      </c>
      <c r="J8024" s="21" t="s">
        <v>5061</v>
      </c>
      <c r="K8024" s="21" t="s">
        <v>3106</v>
      </c>
      <c r="L8024" s="21">
        <v>21215</v>
      </c>
      <c r="M8024" s="21" t="s">
        <v>158</v>
      </c>
      <c r="N8024" s="21" t="s">
        <v>3747</v>
      </c>
      <c r="O8024" s="21" t="s">
        <v>43</v>
      </c>
      <c r="P8024" s="21" t="s">
        <v>74</v>
      </c>
      <c r="Q8024" s="21" t="s">
        <v>3748</v>
      </c>
      <c r="R8024" s="22">
        <v>12.76</v>
      </c>
    </row>
    <row r="8025" spans="1:18" x14ac:dyDescent="0.2">
      <c r="A8025" s="21">
        <v>4144</v>
      </c>
      <c r="B8025" s="21" t="s">
        <v>8016</v>
      </c>
      <c r="C8025" s="21" t="s">
        <v>2757</v>
      </c>
      <c r="D8025" s="21" t="s">
        <v>12113</v>
      </c>
      <c r="E8025" s="21" t="s">
        <v>48</v>
      </c>
      <c r="F8025" s="21" t="s">
        <v>2443</v>
      </c>
      <c r="G8025" s="21" t="s">
        <v>2444</v>
      </c>
      <c r="H8025" s="21" t="s">
        <v>105</v>
      </c>
      <c r="I8025" s="21" t="s">
        <v>23</v>
      </c>
      <c r="J8025" s="21" t="s">
        <v>134</v>
      </c>
      <c r="K8025" s="21" t="s">
        <v>40</v>
      </c>
      <c r="L8025" s="21">
        <v>94110</v>
      </c>
      <c r="M8025" s="21" t="s">
        <v>41</v>
      </c>
      <c r="N8025" s="21" t="s">
        <v>3760</v>
      </c>
      <c r="O8025" s="21" t="s">
        <v>43</v>
      </c>
      <c r="P8025" s="21" t="s">
        <v>67</v>
      </c>
      <c r="Q8025" s="21" t="s">
        <v>3761</v>
      </c>
      <c r="R8025" s="22">
        <v>12.74</v>
      </c>
    </row>
    <row r="8026" spans="1:18" x14ac:dyDescent="0.2">
      <c r="A8026" s="21">
        <v>8073</v>
      </c>
      <c r="B8026" s="21" t="s">
        <v>10670</v>
      </c>
      <c r="C8026" s="21" t="s">
        <v>11924</v>
      </c>
      <c r="D8026" s="21" t="s">
        <v>12154</v>
      </c>
      <c r="E8026" s="21" t="s">
        <v>48</v>
      </c>
      <c r="F8026" s="21" t="s">
        <v>526</v>
      </c>
      <c r="G8026" s="21" t="s">
        <v>527</v>
      </c>
      <c r="H8026" s="21" t="s">
        <v>22</v>
      </c>
      <c r="I8026" s="21" t="s">
        <v>23</v>
      </c>
      <c r="J8026" s="21" t="s">
        <v>1897</v>
      </c>
      <c r="K8026" s="21" t="s">
        <v>107</v>
      </c>
      <c r="L8026" s="21">
        <v>77340</v>
      </c>
      <c r="M8026" s="21" t="s">
        <v>108</v>
      </c>
      <c r="N8026" s="21" t="s">
        <v>3115</v>
      </c>
      <c r="O8026" s="21" t="s">
        <v>43</v>
      </c>
      <c r="P8026" s="21" t="s">
        <v>67</v>
      </c>
      <c r="Q8026" s="21" t="s">
        <v>3116</v>
      </c>
      <c r="R8026" s="22">
        <v>12.736000000000001</v>
      </c>
    </row>
    <row r="8027" spans="1:18" x14ac:dyDescent="0.2">
      <c r="A8027" s="21">
        <v>2301</v>
      </c>
      <c r="B8027" s="21" t="s">
        <v>5955</v>
      </c>
      <c r="C8027" s="21" t="s">
        <v>3342</v>
      </c>
      <c r="D8027" s="21" t="s">
        <v>114</v>
      </c>
      <c r="E8027" s="21" t="s">
        <v>48</v>
      </c>
      <c r="F8027" s="21" t="s">
        <v>1416</v>
      </c>
      <c r="G8027" s="21" t="s">
        <v>1417</v>
      </c>
      <c r="H8027" s="21" t="s">
        <v>22</v>
      </c>
      <c r="I8027" s="21" t="s">
        <v>23</v>
      </c>
      <c r="J8027" s="21" t="s">
        <v>5956</v>
      </c>
      <c r="K8027" s="21" t="s">
        <v>266</v>
      </c>
      <c r="L8027" s="21">
        <v>48640</v>
      </c>
      <c r="M8027" s="21" t="s">
        <v>108</v>
      </c>
      <c r="N8027" s="21" t="s">
        <v>111</v>
      </c>
      <c r="O8027" s="21" t="s">
        <v>43</v>
      </c>
      <c r="P8027" s="21" t="s">
        <v>74</v>
      </c>
      <c r="Q8027" s="21" t="s">
        <v>112</v>
      </c>
      <c r="R8027" s="22">
        <v>12.72</v>
      </c>
    </row>
    <row r="8028" spans="1:18" x14ac:dyDescent="0.2">
      <c r="A8028" s="21">
        <v>8837</v>
      </c>
      <c r="B8028" s="21" t="s">
        <v>11132</v>
      </c>
      <c r="C8028" s="21" t="s">
        <v>2357</v>
      </c>
      <c r="D8028" s="21" t="s">
        <v>3575</v>
      </c>
      <c r="E8028" s="21" t="s">
        <v>48</v>
      </c>
      <c r="F8028" s="21" t="s">
        <v>5727</v>
      </c>
      <c r="G8028" s="21" t="s">
        <v>5728</v>
      </c>
      <c r="H8028" s="21" t="s">
        <v>105</v>
      </c>
      <c r="I8028" s="21" t="s">
        <v>23</v>
      </c>
      <c r="J8028" s="21" t="s">
        <v>8271</v>
      </c>
      <c r="K8028" s="21" t="s">
        <v>1431</v>
      </c>
      <c r="L8028" s="21">
        <v>30328</v>
      </c>
      <c r="M8028" s="21" t="s">
        <v>26</v>
      </c>
      <c r="N8028" s="21" t="s">
        <v>3345</v>
      </c>
      <c r="O8028" s="21" t="s">
        <v>43</v>
      </c>
      <c r="P8028" s="21" t="s">
        <v>67</v>
      </c>
      <c r="Q8028" s="21" t="s">
        <v>3346</v>
      </c>
      <c r="R8028" s="22">
        <v>12.72</v>
      </c>
    </row>
    <row r="8029" spans="1:18" x14ac:dyDescent="0.2">
      <c r="A8029" s="21">
        <v>1641</v>
      </c>
      <c r="B8029" s="21" t="s">
        <v>4828</v>
      </c>
      <c r="C8029" s="21" t="s">
        <v>4014</v>
      </c>
      <c r="D8029" s="21" t="s">
        <v>11857</v>
      </c>
      <c r="E8029" s="21" t="s">
        <v>48</v>
      </c>
      <c r="F8029" s="21" t="s">
        <v>4829</v>
      </c>
      <c r="G8029" s="21" t="s">
        <v>4830</v>
      </c>
      <c r="H8029" s="21" t="s">
        <v>22</v>
      </c>
      <c r="I8029" s="21" t="s">
        <v>23</v>
      </c>
      <c r="J8029" s="21" t="s">
        <v>97</v>
      </c>
      <c r="K8029" s="21" t="s">
        <v>3445</v>
      </c>
      <c r="L8029" s="21">
        <v>20016</v>
      </c>
      <c r="M8029" s="21" t="s">
        <v>158</v>
      </c>
      <c r="N8029" s="21" t="s">
        <v>371</v>
      </c>
      <c r="O8029" s="21" t="s">
        <v>43</v>
      </c>
      <c r="P8029" s="21" t="s">
        <v>91</v>
      </c>
      <c r="Q8029" s="21" t="s">
        <v>372</v>
      </c>
      <c r="R8029" s="22">
        <v>12.7</v>
      </c>
    </row>
    <row r="8030" spans="1:18" x14ac:dyDescent="0.2">
      <c r="A8030" s="21">
        <v>3954</v>
      </c>
      <c r="B8030" s="21" t="s">
        <v>7847</v>
      </c>
      <c r="C8030" s="21" t="s">
        <v>3839</v>
      </c>
      <c r="D8030" s="21" t="s">
        <v>5282</v>
      </c>
      <c r="E8030" s="21" t="s">
        <v>48</v>
      </c>
      <c r="F8030" s="21" t="s">
        <v>1784</v>
      </c>
      <c r="G8030" s="21" t="s">
        <v>1785</v>
      </c>
      <c r="H8030" s="21" t="s">
        <v>22</v>
      </c>
      <c r="I8030" s="21" t="s">
        <v>23</v>
      </c>
      <c r="J8030" s="21" t="s">
        <v>1487</v>
      </c>
      <c r="K8030" s="21" t="s">
        <v>1402</v>
      </c>
      <c r="L8030" s="21">
        <v>2169</v>
      </c>
      <c r="M8030" s="21" t="s">
        <v>158</v>
      </c>
      <c r="N8030" s="21" t="s">
        <v>371</v>
      </c>
      <c r="O8030" s="21" t="s">
        <v>43</v>
      </c>
      <c r="P8030" s="21" t="s">
        <v>91</v>
      </c>
      <c r="Q8030" s="21" t="s">
        <v>372</v>
      </c>
      <c r="R8030" s="22">
        <v>12.7</v>
      </c>
    </row>
    <row r="8031" spans="1:18" x14ac:dyDescent="0.2">
      <c r="A8031" s="21">
        <v>3134</v>
      </c>
      <c r="B8031" s="21" t="s">
        <v>7062</v>
      </c>
      <c r="C8031" s="21" t="s">
        <v>6007</v>
      </c>
      <c r="D8031" s="21" t="s">
        <v>848</v>
      </c>
      <c r="E8031" s="21" t="s">
        <v>206</v>
      </c>
      <c r="F8031" s="21" t="s">
        <v>7063</v>
      </c>
      <c r="G8031" s="21" t="s">
        <v>7064</v>
      </c>
      <c r="H8031" s="21" t="s">
        <v>38</v>
      </c>
      <c r="I8031" s="21" t="s">
        <v>23</v>
      </c>
      <c r="J8031" s="21" t="s">
        <v>2647</v>
      </c>
      <c r="K8031" s="21" t="s">
        <v>300</v>
      </c>
      <c r="L8031" s="21">
        <v>11572</v>
      </c>
      <c r="M8031" s="21" t="s">
        <v>158</v>
      </c>
      <c r="N8031" s="21" t="s">
        <v>4864</v>
      </c>
      <c r="O8031" s="21" t="s">
        <v>43</v>
      </c>
      <c r="P8031" s="21" t="s">
        <v>74</v>
      </c>
      <c r="Q8031" s="21" t="s">
        <v>4865</v>
      </c>
      <c r="R8031" s="22">
        <v>12.672000000000001</v>
      </c>
    </row>
    <row r="8032" spans="1:18" x14ac:dyDescent="0.2">
      <c r="A8032" s="21">
        <v>3191</v>
      </c>
      <c r="B8032" s="21" t="s">
        <v>7124</v>
      </c>
      <c r="C8032" s="21" t="s">
        <v>215</v>
      </c>
      <c r="D8032" s="21" t="s">
        <v>12172</v>
      </c>
      <c r="E8032" s="21" t="s">
        <v>48</v>
      </c>
      <c r="F8032" s="21" t="s">
        <v>6692</v>
      </c>
      <c r="G8032" s="21" t="s">
        <v>6693</v>
      </c>
      <c r="H8032" s="21" t="s">
        <v>105</v>
      </c>
      <c r="I8032" s="21" t="s">
        <v>23</v>
      </c>
      <c r="J8032" s="21" t="s">
        <v>341</v>
      </c>
      <c r="K8032" s="21" t="s">
        <v>232</v>
      </c>
      <c r="L8032" s="21">
        <v>60610</v>
      </c>
      <c r="M8032" s="21" t="s">
        <v>108</v>
      </c>
      <c r="N8032" s="21" t="s">
        <v>7125</v>
      </c>
      <c r="O8032" s="21" t="s">
        <v>43</v>
      </c>
      <c r="P8032" s="21" t="s">
        <v>57</v>
      </c>
      <c r="Q8032" s="21" t="s">
        <v>7126</v>
      </c>
      <c r="R8032" s="22">
        <v>12.672000000000001</v>
      </c>
    </row>
    <row r="8033" spans="1:18" x14ac:dyDescent="0.2">
      <c r="A8033" s="21">
        <v>6865</v>
      </c>
      <c r="B8033" s="21" t="s">
        <v>9988</v>
      </c>
      <c r="C8033" s="21" t="s">
        <v>2369</v>
      </c>
      <c r="D8033" s="21" t="s">
        <v>2432</v>
      </c>
      <c r="E8033" s="21" t="s">
        <v>48</v>
      </c>
      <c r="F8033" s="21" t="s">
        <v>5376</v>
      </c>
      <c r="G8033" s="21" t="s">
        <v>5377</v>
      </c>
      <c r="H8033" s="21" t="s">
        <v>38</v>
      </c>
      <c r="I8033" s="21" t="s">
        <v>23</v>
      </c>
      <c r="J8033" s="21" t="s">
        <v>39</v>
      </c>
      <c r="K8033" s="21" t="s">
        <v>40</v>
      </c>
      <c r="L8033" s="21">
        <v>90004</v>
      </c>
      <c r="M8033" s="21" t="s">
        <v>41</v>
      </c>
      <c r="N8033" s="21" t="s">
        <v>3288</v>
      </c>
      <c r="O8033" s="21" t="s">
        <v>43</v>
      </c>
      <c r="P8033" s="21" t="s">
        <v>74</v>
      </c>
      <c r="Q8033" s="21" t="s">
        <v>3289</v>
      </c>
      <c r="R8033" s="22">
        <v>12.672000000000001</v>
      </c>
    </row>
    <row r="8034" spans="1:18" x14ac:dyDescent="0.2">
      <c r="A8034" s="21">
        <v>7365</v>
      </c>
      <c r="B8034" s="21" t="s">
        <v>10299</v>
      </c>
      <c r="C8034" s="21" t="s">
        <v>840</v>
      </c>
      <c r="D8034" s="21" t="s">
        <v>11747</v>
      </c>
      <c r="E8034" s="21" t="s">
        <v>48</v>
      </c>
      <c r="F8034" s="21" t="s">
        <v>992</v>
      </c>
      <c r="G8034" s="21" t="s">
        <v>993</v>
      </c>
      <c r="H8034" s="21" t="s">
        <v>38</v>
      </c>
      <c r="I8034" s="21" t="s">
        <v>23</v>
      </c>
      <c r="J8034" s="21" t="s">
        <v>156</v>
      </c>
      <c r="K8034" s="21" t="s">
        <v>157</v>
      </c>
      <c r="L8034" s="21">
        <v>19140</v>
      </c>
      <c r="M8034" s="21" t="s">
        <v>158</v>
      </c>
      <c r="N8034" s="21" t="s">
        <v>5601</v>
      </c>
      <c r="O8034" s="21" t="s">
        <v>43</v>
      </c>
      <c r="P8034" s="21" t="s">
        <v>302</v>
      </c>
      <c r="Q8034" s="21" t="s">
        <v>5602</v>
      </c>
      <c r="R8034" s="22">
        <v>12.672000000000001</v>
      </c>
    </row>
    <row r="8035" spans="1:18" x14ac:dyDescent="0.2">
      <c r="A8035" s="21">
        <v>7738</v>
      </c>
      <c r="B8035" s="21" t="s">
        <v>10491</v>
      </c>
      <c r="C8035" s="21" t="s">
        <v>3685</v>
      </c>
      <c r="D8035" s="21" t="s">
        <v>3458</v>
      </c>
      <c r="E8035" s="21" t="s">
        <v>206</v>
      </c>
      <c r="F8035" s="21" t="s">
        <v>8218</v>
      </c>
      <c r="G8035" s="21" t="s">
        <v>8219</v>
      </c>
      <c r="H8035" s="21" t="s">
        <v>22</v>
      </c>
      <c r="I8035" s="21" t="s">
        <v>23</v>
      </c>
      <c r="J8035" s="21" t="s">
        <v>528</v>
      </c>
      <c r="K8035" s="21" t="s">
        <v>89</v>
      </c>
      <c r="L8035" s="21">
        <v>28205</v>
      </c>
      <c r="M8035" s="21" t="s">
        <v>26</v>
      </c>
      <c r="N8035" s="21" t="s">
        <v>4652</v>
      </c>
      <c r="O8035" s="21" t="s">
        <v>43</v>
      </c>
      <c r="P8035" s="21" t="s">
        <v>67</v>
      </c>
      <c r="Q8035" s="21" t="s">
        <v>4653</v>
      </c>
      <c r="R8035" s="22">
        <v>12.672000000000001</v>
      </c>
    </row>
    <row r="8036" spans="1:18" x14ac:dyDescent="0.2">
      <c r="A8036" s="21">
        <v>7850</v>
      </c>
      <c r="B8036" s="21" t="s">
        <v>10559</v>
      </c>
      <c r="C8036" s="21" t="s">
        <v>11975</v>
      </c>
      <c r="D8036" s="21" t="s">
        <v>12126</v>
      </c>
      <c r="E8036" s="21" t="s">
        <v>48</v>
      </c>
      <c r="F8036" s="21" t="s">
        <v>5303</v>
      </c>
      <c r="G8036" s="21" t="s">
        <v>5304</v>
      </c>
      <c r="H8036" s="21" t="s">
        <v>22</v>
      </c>
      <c r="I8036" s="21" t="s">
        <v>23</v>
      </c>
      <c r="J8036" s="21" t="s">
        <v>4433</v>
      </c>
      <c r="K8036" s="21" t="s">
        <v>107</v>
      </c>
      <c r="L8036" s="21">
        <v>75061</v>
      </c>
      <c r="M8036" s="21" t="s">
        <v>108</v>
      </c>
      <c r="N8036" s="21" t="s">
        <v>7125</v>
      </c>
      <c r="O8036" s="21" t="s">
        <v>43</v>
      </c>
      <c r="P8036" s="21" t="s">
        <v>57</v>
      </c>
      <c r="Q8036" s="21" t="s">
        <v>7126</v>
      </c>
      <c r="R8036" s="22">
        <v>12.672000000000001</v>
      </c>
    </row>
    <row r="8037" spans="1:18" x14ac:dyDescent="0.2">
      <c r="A8037" s="21">
        <v>8935</v>
      </c>
      <c r="B8037" s="21" t="s">
        <v>11188</v>
      </c>
      <c r="C8037" s="21" t="s">
        <v>1491</v>
      </c>
      <c r="D8037" s="21" t="s">
        <v>1491</v>
      </c>
      <c r="E8037" s="21" t="s">
        <v>1452</v>
      </c>
      <c r="F8037" s="21" t="s">
        <v>1272</v>
      </c>
      <c r="G8037" s="21" t="s">
        <v>1273</v>
      </c>
      <c r="H8037" s="21" t="s">
        <v>38</v>
      </c>
      <c r="I8037" s="21" t="s">
        <v>23</v>
      </c>
      <c r="J8037" s="21" t="s">
        <v>156</v>
      </c>
      <c r="K8037" s="21" t="s">
        <v>157</v>
      </c>
      <c r="L8037" s="21">
        <v>19120</v>
      </c>
      <c r="M8037" s="21" t="s">
        <v>158</v>
      </c>
      <c r="N8037" s="21" t="s">
        <v>5218</v>
      </c>
      <c r="O8037" s="21" t="s">
        <v>43</v>
      </c>
      <c r="P8037" s="21" t="s">
        <v>91</v>
      </c>
      <c r="Q8037" s="21" t="s">
        <v>5219</v>
      </c>
      <c r="R8037" s="22">
        <v>12.672000000000001</v>
      </c>
    </row>
    <row r="8038" spans="1:18" x14ac:dyDescent="0.2">
      <c r="A8038" s="21">
        <v>2533</v>
      </c>
      <c r="B8038" s="21" t="s">
        <v>6292</v>
      </c>
      <c r="C8038" s="21" t="s">
        <v>5539</v>
      </c>
      <c r="D8038" s="21" t="s">
        <v>6063</v>
      </c>
      <c r="E8038" s="21" t="s">
        <v>48</v>
      </c>
      <c r="F8038" s="21" t="s">
        <v>1329</v>
      </c>
      <c r="G8038" s="21" t="s">
        <v>1330</v>
      </c>
      <c r="H8038" s="21" t="s">
        <v>38</v>
      </c>
      <c r="I8038" s="21" t="s">
        <v>23</v>
      </c>
      <c r="J8038" s="21" t="s">
        <v>5774</v>
      </c>
      <c r="K8038" s="21" t="s">
        <v>1926</v>
      </c>
      <c r="L8038" s="21">
        <v>72209</v>
      </c>
      <c r="M8038" s="21" t="s">
        <v>26</v>
      </c>
      <c r="N8038" s="21" t="s">
        <v>4881</v>
      </c>
      <c r="O8038" s="21" t="s">
        <v>43</v>
      </c>
      <c r="P8038" s="21" t="s">
        <v>302</v>
      </c>
      <c r="Q8038" s="21" t="s">
        <v>4882</v>
      </c>
      <c r="R8038" s="22">
        <v>12.67</v>
      </c>
    </row>
    <row r="8039" spans="1:18" x14ac:dyDescent="0.2">
      <c r="A8039" s="21">
        <v>9567</v>
      </c>
      <c r="B8039" s="21" t="s">
        <v>11573</v>
      </c>
      <c r="C8039" s="21" t="s">
        <v>5830</v>
      </c>
      <c r="D8039" s="21" t="s">
        <v>5830</v>
      </c>
      <c r="E8039" s="21" t="s">
        <v>1452</v>
      </c>
      <c r="F8039" s="21" t="s">
        <v>2193</v>
      </c>
      <c r="G8039" s="21" t="s">
        <v>2194</v>
      </c>
      <c r="H8039" s="21" t="s">
        <v>22</v>
      </c>
      <c r="I8039" s="21" t="s">
        <v>23</v>
      </c>
      <c r="J8039" s="21" t="s">
        <v>1017</v>
      </c>
      <c r="K8039" s="21" t="s">
        <v>52</v>
      </c>
      <c r="L8039" s="21">
        <v>33614</v>
      </c>
      <c r="M8039" s="21" t="s">
        <v>26</v>
      </c>
      <c r="N8039" s="21" t="s">
        <v>2965</v>
      </c>
      <c r="O8039" s="21" t="s">
        <v>43</v>
      </c>
      <c r="P8039" s="21" t="s">
        <v>74</v>
      </c>
      <c r="Q8039" s="21" t="s">
        <v>2966</v>
      </c>
      <c r="R8039" s="22">
        <v>12.645</v>
      </c>
    </row>
    <row r="8040" spans="1:18" x14ac:dyDescent="0.2">
      <c r="A8040" s="21">
        <v>1643</v>
      </c>
      <c r="B8040" s="21" t="s">
        <v>4833</v>
      </c>
      <c r="C8040" s="21" t="s">
        <v>4515</v>
      </c>
      <c r="D8040" s="21" t="s">
        <v>11894</v>
      </c>
      <c r="E8040" s="21" t="s">
        <v>48</v>
      </c>
      <c r="F8040" s="21" t="s">
        <v>4834</v>
      </c>
      <c r="G8040" s="21" t="s">
        <v>4835</v>
      </c>
      <c r="H8040" s="21" t="s">
        <v>38</v>
      </c>
      <c r="I8040" s="21" t="s">
        <v>23</v>
      </c>
      <c r="J8040" s="21" t="s">
        <v>4836</v>
      </c>
      <c r="K8040" s="21" t="s">
        <v>232</v>
      </c>
      <c r="L8040" s="21">
        <v>60076</v>
      </c>
      <c r="M8040" s="21" t="s">
        <v>108</v>
      </c>
      <c r="N8040" s="21" t="s">
        <v>2414</v>
      </c>
      <c r="O8040" s="21" t="s">
        <v>43</v>
      </c>
      <c r="P8040" s="21" t="s">
        <v>302</v>
      </c>
      <c r="Q8040" s="21" t="s">
        <v>633</v>
      </c>
      <c r="R8040" s="22">
        <v>12.624000000000001</v>
      </c>
    </row>
    <row r="8041" spans="1:18" x14ac:dyDescent="0.2">
      <c r="A8041" s="21">
        <v>6971</v>
      </c>
      <c r="B8041" s="21" t="s">
        <v>10062</v>
      </c>
      <c r="C8041" s="21" t="s">
        <v>243</v>
      </c>
      <c r="D8041" s="21" t="s">
        <v>1437</v>
      </c>
      <c r="E8041" s="21" t="s">
        <v>48</v>
      </c>
      <c r="F8041" s="21" t="s">
        <v>4321</v>
      </c>
      <c r="G8041" s="21" t="s">
        <v>4322</v>
      </c>
      <c r="H8041" s="21" t="s">
        <v>22</v>
      </c>
      <c r="I8041" s="21" t="s">
        <v>23</v>
      </c>
      <c r="J8041" s="21" t="s">
        <v>614</v>
      </c>
      <c r="K8041" s="21" t="s">
        <v>348</v>
      </c>
      <c r="L8041" s="21">
        <v>85023</v>
      </c>
      <c r="M8041" s="21" t="s">
        <v>41</v>
      </c>
      <c r="N8041" s="21" t="s">
        <v>7503</v>
      </c>
      <c r="O8041" s="21" t="s">
        <v>43</v>
      </c>
      <c r="P8041" s="21" t="s">
        <v>57</v>
      </c>
      <c r="Q8041" s="21" t="s">
        <v>7504</v>
      </c>
      <c r="R8041" s="22">
        <v>12.624000000000001</v>
      </c>
    </row>
    <row r="8042" spans="1:18" x14ac:dyDescent="0.2">
      <c r="A8042" s="21">
        <v>8223</v>
      </c>
      <c r="B8042" s="21" t="s">
        <v>10763</v>
      </c>
      <c r="C8042" s="21" t="s">
        <v>1783</v>
      </c>
      <c r="D8042" s="21" t="s">
        <v>9112</v>
      </c>
      <c r="E8042" s="21" t="s">
        <v>48</v>
      </c>
      <c r="F8042" s="21" t="s">
        <v>8700</v>
      </c>
      <c r="G8042" s="21" t="s">
        <v>8701</v>
      </c>
      <c r="H8042" s="21" t="s">
        <v>22</v>
      </c>
      <c r="I8042" s="21" t="s">
        <v>23</v>
      </c>
      <c r="J8042" s="21" t="s">
        <v>1267</v>
      </c>
      <c r="K8042" s="21" t="s">
        <v>107</v>
      </c>
      <c r="L8042" s="21">
        <v>76017</v>
      </c>
      <c r="M8042" s="21" t="s">
        <v>108</v>
      </c>
      <c r="N8042" s="21" t="s">
        <v>7503</v>
      </c>
      <c r="O8042" s="21" t="s">
        <v>43</v>
      </c>
      <c r="P8042" s="21" t="s">
        <v>57</v>
      </c>
      <c r="Q8042" s="21" t="s">
        <v>7504</v>
      </c>
      <c r="R8042" s="22">
        <v>12.624000000000001</v>
      </c>
    </row>
    <row r="8043" spans="1:18" x14ac:dyDescent="0.2">
      <c r="A8043" s="21">
        <v>2901</v>
      </c>
      <c r="B8043" s="21" t="s">
        <v>6796</v>
      </c>
      <c r="C8043" s="21" t="s">
        <v>11761</v>
      </c>
      <c r="D8043" s="21" t="s">
        <v>178</v>
      </c>
      <c r="E8043" s="21" t="s">
        <v>48</v>
      </c>
      <c r="F8043" s="21" t="s">
        <v>438</v>
      </c>
      <c r="G8043" s="21" t="s">
        <v>439</v>
      </c>
      <c r="H8043" s="21" t="s">
        <v>22</v>
      </c>
      <c r="I8043" s="21" t="s">
        <v>23</v>
      </c>
      <c r="J8043" s="21" t="s">
        <v>299</v>
      </c>
      <c r="K8043" s="21" t="s">
        <v>300</v>
      </c>
      <c r="L8043" s="21">
        <v>10035</v>
      </c>
      <c r="M8043" s="21" t="s">
        <v>158</v>
      </c>
      <c r="N8043" s="21" t="s">
        <v>1746</v>
      </c>
      <c r="O8043" s="21" t="s">
        <v>43</v>
      </c>
      <c r="P8043" s="21" t="s">
        <v>44</v>
      </c>
      <c r="Q8043" s="21" t="s">
        <v>1747</v>
      </c>
      <c r="R8043" s="22">
        <v>12.6</v>
      </c>
    </row>
    <row r="8044" spans="1:18" x14ac:dyDescent="0.2">
      <c r="A8044" s="21">
        <v>6064</v>
      </c>
      <c r="B8044" s="21" t="s">
        <v>9486</v>
      </c>
      <c r="C8044" s="21" t="s">
        <v>4974</v>
      </c>
      <c r="D8044" s="21" t="s">
        <v>8586</v>
      </c>
      <c r="E8044" s="21" t="s">
        <v>19</v>
      </c>
      <c r="F8044" s="21" t="s">
        <v>2520</v>
      </c>
      <c r="G8044" s="21" t="s">
        <v>2521</v>
      </c>
      <c r="H8044" s="21" t="s">
        <v>22</v>
      </c>
      <c r="I8044" s="21" t="s">
        <v>23</v>
      </c>
      <c r="J8044" s="21" t="s">
        <v>1066</v>
      </c>
      <c r="K8044" s="21" t="s">
        <v>40</v>
      </c>
      <c r="L8044" s="21">
        <v>92037</v>
      </c>
      <c r="M8044" s="21" t="s">
        <v>41</v>
      </c>
      <c r="N8044" s="21" t="s">
        <v>3534</v>
      </c>
      <c r="O8044" s="21" t="s">
        <v>43</v>
      </c>
      <c r="P8044" s="21" t="s">
        <v>91</v>
      </c>
      <c r="Q8044" s="21" t="s">
        <v>3535</v>
      </c>
      <c r="R8044" s="22">
        <v>12.6</v>
      </c>
    </row>
    <row r="8045" spans="1:18" x14ac:dyDescent="0.2">
      <c r="A8045" s="21">
        <v>7198</v>
      </c>
      <c r="B8045" s="21" t="s">
        <v>10189</v>
      </c>
      <c r="C8045" s="21" t="s">
        <v>6406</v>
      </c>
      <c r="D8045" s="21" t="s">
        <v>8239</v>
      </c>
      <c r="E8045" s="21" t="s">
        <v>48</v>
      </c>
      <c r="F8045" s="21" t="s">
        <v>9040</v>
      </c>
      <c r="G8045" s="21" t="s">
        <v>9041</v>
      </c>
      <c r="H8045" s="21" t="s">
        <v>105</v>
      </c>
      <c r="I8045" s="21" t="s">
        <v>23</v>
      </c>
      <c r="J8045" s="21" t="s">
        <v>39</v>
      </c>
      <c r="K8045" s="21" t="s">
        <v>40</v>
      </c>
      <c r="L8045" s="21">
        <v>90036</v>
      </c>
      <c r="M8045" s="21" t="s">
        <v>41</v>
      </c>
      <c r="N8045" s="21" t="s">
        <v>8932</v>
      </c>
      <c r="O8045" s="21" t="s">
        <v>43</v>
      </c>
      <c r="P8045" s="21" t="s">
        <v>44</v>
      </c>
      <c r="Q8045" s="21" t="s">
        <v>8933</v>
      </c>
      <c r="R8045" s="22">
        <v>12.6</v>
      </c>
    </row>
    <row r="8046" spans="1:18" x14ac:dyDescent="0.2">
      <c r="A8046" s="21">
        <v>7838</v>
      </c>
      <c r="B8046" s="21" t="s">
        <v>10552</v>
      </c>
      <c r="C8046" s="21" t="s">
        <v>162</v>
      </c>
      <c r="D8046" s="21" t="s">
        <v>163</v>
      </c>
      <c r="E8046" s="21" t="s">
        <v>48</v>
      </c>
      <c r="F8046" s="21" t="s">
        <v>658</v>
      </c>
      <c r="G8046" s="21" t="s">
        <v>659</v>
      </c>
      <c r="H8046" s="21" t="s">
        <v>38</v>
      </c>
      <c r="I8046" s="21" t="s">
        <v>23</v>
      </c>
      <c r="J8046" s="21" t="s">
        <v>96</v>
      </c>
      <c r="K8046" s="21" t="s">
        <v>97</v>
      </c>
      <c r="L8046" s="21">
        <v>98103</v>
      </c>
      <c r="M8046" s="21" t="s">
        <v>41</v>
      </c>
      <c r="N8046" s="21" t="s">
        <v>7939</v>
      </c>
      <c r="O8046" s="21" t="s">
        <v>43</v>
      </c>
      <c r="P8046" s="21" t="s">
        <v>44</v>
      </c>
      <c r="Q8046" s="21" t="s">
        <v>7940</v>
      </c>
      <c r="R8046" s="22">
        <v>12.6</v>
      </c>
    </row>
    <row r="8047" spans="1:18" x14ac:dyDescent="0.2">
      <c r="A8047" s="21">
        <v>8549</v>
      </c>
      <c r="B8047" s="21" t="s">
        <v>10960</v>
      </c>
      <c r="C8047" s="21" t="s">
        <v>12193</v>
      </c>
      <c r="D8047" s="21" t="s">
        <v>12128</v>
      </c>
      <c r="E8047" s="21" t="s">
        <v>48</v>
      </c>
      <c r="F8047" s="21" t="s">
        <v>3135</v>
      </c>
      <c r="G8047" s="21" t="s">
        <v>3136</v>
      </c>
      <c r="H8047" s="21" t="s">
        <v>38</v>
      </c>
      <c r="I8047" s="21" t="s">
        <v>23</v>
      </c>
      <c r="J8047" s="21" t="s">
        <v>39</v>
      </c>
      <c r="K8047" s="21" t="s">
        <v>40</v>
      </c>
      <c r="L8047" s="21">
        <v>90049</v>
      </c>
      <c r="M8047" s="21" t="s">
        <v>41</v>
      </c>
      <c r="N8047" s="21" t="s">
        <v>3631</v>
      </c>
      <c r="O8047" s="21" t="s">
        <v>43</v>
      </c>
      <c r="P8047" s="21" t="s">
        <v>44</v>
      </c>
      <c r="Q8047" s="21" t="s">
        <v>3632</v>
      </c>
      <c r="R8047" s="22">
        <v>12.6</v>
      </c>
    </row>
    <row r="8048" spans="1:18" x14ac:dyDescent="0.2">
      <c r="A8048" s="21">
        <v>4268</v>
      </c>
      <c r="B8048" s="21" t="s">
        <v>8138</v>
      </c>
      <c r="C8048" s="21" t="s">
        <v>12024</v>
      </c>
      <c r="D8048" s="21" t="s">
        <v>11923</v>
      </c>
      <c r="E8048" s="21" t="s">
        <v>48</v>
      </c>
      <c r="F8048" s="21" t="s">
        <v>2064</v>
      </c>
      <c r="G8048" s="21" t="s">
        <v>2065</v>
      </c>
      <c r="H8048" s="21" t="s">
        <v>22</v>
      </c>
      <c r="I8048" s="21" t="s">
        <v>23</v>
      </c>
      <c r="J8048" s="21" t="s">
        <v>202</v>
      </c>
      <c r="K8048" s="21" t="s">
        <v>107</v>
      </c>
      <c r="L8048" s="21">
        <v>77036</v>
      </c>
      <c r="M8048" s="21" t="s">
        <v>108</v>
      </c>
      <c r="N8048" s="21" t="s">
        <v>2372</v>
      </c>
      <c r="O8048" s="21" t="s">
        <v>43</v>
      </c>
      <c r="P8048" s="21" t="s">
        <v>74</v>
      </c>
      <c r="Q8048" s="21" t="s">
        <v>2373</v>
      </c>
      <c r="R8048" s="22">
        <v>12.587999999999999</v>
      </c>
    </row>
    <row r="8049" spans="1:18" x14ac:dyDescent="0.2">
      <c r="A8049" s="21">
        <v>6811</v>
      </c>
      <c r="B8049" s="21" t="s">
        <v>9957</v>
      </c>
      <c r="C8049" s="21" t="s">
        <v>368</v>
      </c>
      <c r="D8049" s="21" t="s">
        <v>228</v>
      </c>
      <c r="E8049" s="21" t="s">
        <v>206</v>
      </c>
      <c r="F8049" s="21" t="s">
        <v>4913</v>
      </c>
      <c r="G8049" s="21" t="s">
        <v>4914</v>
      </c>
      <c r="H8049" s="21" t="s">
        <v>22</v>
      </c>
      <c r="I8049" s="21" t="s">
        <v>23</v>
      </c>
      <c r="J8049" s="21" t="s">
        <v>156</v>
      </c>
      <c r="K8049" s="21" t="s">
        <v>157</v>
      </c>
      <c r="L8049" s="21">
        <v>19140</v>
      </c>
      <c r="M8049" s="21" t="s">
        <v>158</v>
      </c>
      <c r="N8049" s="21" t="s">
        <v>9867</v>
      </c>
      <c r="O8049" s="21" t="s">
        <v>70</v>
      </c>
      <c r="P8049" s="21" t="s">
        <v>768</v>
      </c>
      <c r="Q8049" s="21" t="s">
        <v>9868</v>
      </c>
      <c r="R8049" s="22">
        <v>12.585000000000001</v>
      </c>
    </row>
    <row r="8050" spans="1:18" x14ac:dyDescent="0.2">
      <c r="A8050" s="21">
        <v>5250</v>
      </c>
      <c r="B8050" s="21" t="s">
        <v>8899</v>
      </c>
      <c r="C8050" s="21" t="s">
        <v>3559</v>
      </c>
      <c r="D8050" s="21" t="s">
        <v>3560</v>
      </c>
      <c r="E8050" s="21" t="s">
        <v>48</v>
      </c>
      <c r="F8050" s="21" t="s">
        <v>2567</v>
      </c>
      <c r="G8050" s="21" t="s">
        <v>2568</v>
      </c>
      <c r="H8050" s="21" t="s">
        <v>38</v>
      </c>
      <c r="I8050" s="21" t="s">
        <v>23</v>
      </c>
      <c r="J8050" s="21" t="s">
        <v>156</v>
      </c>
      <c r="K8050" s="21" t="s">
        <v>157</v>
      </c>
      <c r="L8050" s="21">
        <v>19143</v>
      </c>
      <c r="M8050" s="21" t="s">
        <v>158</v>
      </c>
      <c r="N8050" s="21" t="s">
        <v>6083</v>
      </c>
      <c r="O8050" s="21" t="s">
        <v>43</v>
      </c>
      <c r="P8050" s="21" t="s">
        <v>302</v>
      </c>
      <c r="Q8050" s="21" t="s">
        <v>633</v>
      </c>
      <c r="R8050" s="22">
        <v>12.576000000000001</v>
      </c>
    </row>
    <row r="8051" spans="1:18" x14ac:dyDescent="0.2">
      <c r="A8051" s="21">
        <v>2916</v>
      </c>
      <c r="B8051" s="21" t="s">
        <v>6815</v>
      </c>
      <c r="C8051" s="21" t="s">
        <v>11775</v>
      </c>
      <c r="D8051" s="21" t="s">
        <v>2973</v>
      </c>
      <c r="E8051" s="21" t="s">
        <v>19</v>
      </c>
      <c r="F8051" s="21" t="s">
        <v>3293</v>
      </c>
      <c r="G8051" s="21" t="s">
        <v>3294</v>
      </c>
      <c r="H8051" s="21" t="s">
        <v>22</v>
      </c>
      <c r="I8051" s="21" t="s">
        <v>23</v>
      </c>
      <c r="J8051" s="21" t="s">
        <v>6816</v>
      </c>
      <c r="K8051" s="21" t="s">
        <v>286</v>
      </c>
      <c r="L8051" s="21">
        <v>46060</v>
      </c>
      <c r="M8051" s="21" t="s">
        <v>108</v>
      </c>
      <c r="N8051" s="21" t="s">
        <v>6346</v>
      </c>
      <c r="O8051" s="21" t="s">
        <v>43</v>
      </c>
      <c r="P8051" s="21" t="s">
        <v>74</v>
      </c>
      <c r="Q8051" s="21" t="s">
        <v>6347</v>
      </c>
      <c r="R8051" s="22">
        <v>12.56</v>
      </c>
    </row>
    <row r="8052" spans="1:18" x14ac:dyDescent="0.2">
      <c r="A8052" s="21">
        <v>4449</v>
      </c>
      <c r="B8052" s="21" t="s">
        <v>8291</v>
      </c>
      <c r="C8052" s="21" t="s">
        <v>7612</v>
      </c>
      <c r="D8052" s="21" t="s">
        <v>4736</v>
      </c>
      <c r="E8052" s="21" t="s">
        <v>48</v>
      </c>
      <c r="F8052" s="21" t="s">
        <v>1059</v>
      </c>
      <c r="G8052" s="21" t="s">
        <v>1060</v>
      </c>
      <c r="H8052" s="21" t="s">
        <v>22</v>
      </c>
      <c r="I8052" s="21" t="s">
        <v>23</v>
      </c>
      <c r="J8052" s="21" t="s">
        <v>39</v>
      </c>
      <c r="K8052" s="21" t="s">
        <v>40</v>
      </c>
      <c r="L8052" s="21">
        <v>90032</v>
      </c>
      <c r="M8052" s="21" t="s">
        <v>41</v>
      </c>
      <c r="N8052" s="21" t="s">
        <v>2386</v>
      </c>
      <c r="O8052" s="21" t="s">
        <v>28</v>
      </c>
      <c r="P8052" s="21" t="s">
        <v>64</v>
      </c>
      <c r="Q8052" s="21" t="s">
        <v>2387</v>
      </c>
      <c r="R8052" s="22">
        <v>12.56</v>
      </c>
    </row>
    <row r="8053" spans="1:18" x14ac:dyDescent="0.2">
      <c r="A8053" s="21">
        <v>2430</v>
      </c>
      <c r="B8053" s="21" t="s">
        <v>6143</v>
      </c>
      <c r="C8053" s="21" t="s">
        <v>12133</v>
      </c>
      <c r="D8053" s="21" t="s">
        <v>307</v>
      </c>
      <c r="E8053" s="21" t="s">
        <v>48</v>
      </c>
      <c r="F8053" s="21" t="s">
        <v>875</v>
      </c>
      <c r="G8053" s="21" t="s">
        <v>876</v>
      </c>
      <c r="H8053" s="21" t="s">
        <v>38</v>
      </c>
      <c r="I8053" s="21" t="s">
        <v>23</v>
      </c>
      <c r="J8053" s="21" t="s">
        <v>1267</v>
      </c>
      <c r="K8053" s="21" t="s">
        <v>107</v>
      </c>
      <c r="L8053" s="21">
        <v>76017</v>
      </c>
      <c r="M8053" s="21" t="s">
        <v>108</v>
      </c>
      <c r="N8053" s="21" t="s">
        <v>4817</v>
      </c>
      <c r="O8053" s="21" t="s">
        <v>28</v>
      </c>
      <c r="P8053" s="21" t="s">
        <v>64</v>
      </c>
      <c r="Q8053" s="21" t="s">
        <v>4818</v>
      </c>
      <c r="R8053" s="22">
        <v>12.544</v>
      </c>
    </row>
    <row r="8054" spans="1:18" x14ac:dyDescent="0.2">
      <c r="A8054" s="21">
        <v>5247</v>
      </c>
      <c r="B8054" s="21" t="s">
        <v>8893</v>
      </c>
      <c r="C8054" s="21" t="s">
        <v>12183</v>
      </c>
      <c r="D8054" s="21" t="s">
        <v>12072</v>
      </c>
      <c r="E8054" s="21" t="s">
        <v>19</v>
      </c>
      <c r="F8054" s="21" t="s">
        <v>2721</v>
      </c>
      <c r="G8054" s="21" t="s">
        <v>2722</v>
      </c>
      <c r="H8054" s="21" t="s">
        <v>38</v>
      </c>
      <c r="I8054" s="21" t="s">
        <v>23</v>
      </c>
      <c r="J8054" s="21" t="s">
        <v>39</v>
      </c>
      <c r="K8054" s="21" t="s">
        <v>40</v>
      </c>
      <c r="L8054" s="21">
        <v>90032</v>
      </c>
      <c r="M8054" s="21" t="s">
        <v>41</v>
      </c>
      <c r="N8054" s="21" t="s">
        <v>2007</v>
      </c>
      <c r="O8054" s="21" t="s">
        <v>43</v>
      </c>
      <c r="P8054" s="21" t="s">
        <v>74</v>
      </c>
      <c r="Q8054" s="21" t="s">
        <v>2008</v>
      </c>
      <c r="R8054" s="22">
        <v>12.544</v>
      </c>
    </row>
    <row r="8055" spans="1:18" x14ac:dyDescent="0.2">
      <c r="A8055" s="21">
        <v>4854</v>
      </c>
      <c r="B8055" s="21" t="s">
        <v>8617</v>
      </c>
      <c r="C8055" s="21" t="s">
        <v>11945</v>
      </c>
      <c r="D8055" s="21" t="s">
        <v>3056</v>
      </c>
      <c r="E8055" s="21" t="s">
        <v>19</v>
      </c>
      <c r="F8055" s="21" t="s">
        <v>1059</v>
      </c>
      <c r="G8055" s="21" t="s">
        <v>1060</v>
      </c>
      <c r="H8055" s="21" t="s">
        <v>22</v>
      </c>
      <c r="I8055" s="21" t="s">
        <v>23</v>
      </c>
      <c r="J8055" s="21" t="s">
        <v>3630</v>
      </c>
      <c r="K8055" s="21" t="s">
        <v>40</v>
      </c>
      <c r="L8055" s="21">
        <v>94601</v>
      </c>
      <c r="M8055" s="21" t="s">
        <v>41</v>
      </c>
      <c r="N8055" s="21" t="s">
        <v>4467</v>
      </c>
      <c r="O8055" s="21" t="s">
        <v>28</v>
      </c>
      <c r="P8055" s="21" t="s">
        <v>64</v>
      </c>
      <c r="Q8055" s="21" t="s">
        <v>4468</v>
      </c>
      <c r="R8055" s="22">
        <v>12.54</v>
      </c>
    </row>
    <row r="8056" spans="1:18" x14ac:dyDescent="0.2">
      <c r="A8056" s="21">
        <v>4933</v>
      </c>
      <c r="B8056" s="21" t="s">
        <v>8673</v>
      </c>
      <c r="C8056" s="21" t="s">
        <v>1178</v>
      </c>
      <c r="D8056" s="21" t="s">
        <v>11881</v>
      </c>
      <c r="E8056" s="21" t="s">
        <v>48</v>
      </c>
      <c r="F8056" s="21" t="s">
        <v>2227</v>
      </c>
      <c r="G8056" s="21" t="s">
        <v>2228</v>
      </c>
      <c r="H8056" s="21" t="s">
        <v>22</v>
      </c>
      <c r="I8056" s="21" t="s">
        <v>23</v>
      </c>
      <c r="J8056" s="21" t="s">
        <v>515</v>
      </c>
      <c r="K8056" s="21" t="s">
        <v>516</v>
      </c>
      <c r="L8056" s="21">
        <v>80013</v>
      </c>
      <c r="M8056" s="21" t="s">
        <v>41</v>
      </c>
      <c r="N8056" s="21" t="s">
        <v>6249</v>
      </c>
      <c r="O8056" s="21" t="s">
        <v>43</v>
      </c>
      <c r="P8056" s="21" t="s">
        <v>189</v>
      </c>
      <c r="Q8056" s="21" t="s">
        <v>6250</v>
      </c>
      <c r="R8056" s="22">
        <v>12.536</v>
      </c>
    </row>
    <row r="8057" spans="1:18" x14ac:dyDescent="0.2">
      <c r="A8057" s="21">
        <v>7634</v>
      </c>
      <c r="B8057" s="21" t="s">
        <v>10428</v>
      </c>
      <c r="C8057" s="21" t="s">
        <v>1605</v>
      </c>
      <c r="D8057" s="21" t="s">
        <v>11950</v>
      </c>
      <c r="E8057" s="21" t="s">
        <v>19</v>
      </c>
      <c r="F8057" s="21" t="s">
        <v>3273</v>
      </c>
      <c r="G8057" s="21" t="s">
        <v>3274</v>
      </c>
      <c r="H8057" s="21" t="s">
        <v>22</v>
      </c>
      <c r="I8057" s="21" t="s">
        <v>23</v>
      </c>
      <c r="J8057" s="21" t="s">
        <v>1659</v>
      </c>
      <c r="K8057" s="21" t="s">
        <v>25</v>
      </c>
      <c r="L8057" s="21">
        <v>40214</v>
      </c>
      <c r="M8057" s="21" t="s">
        <v>26</v>
      </c>
      <c r="N8057" s="21" t="s">
        <v>4919</v>
      </c>
      <c r="O8057" s="21" t="s">
        <v>43</v>
      </c>
      <c r="P8057" s="21" t="s">
        <v>74</v>
      </c>
      <c r="Q8057" s="21" t="s">
        <v>4920</v>
      </c>
      <c r="R8057" s="22">
        <v>12.53</v>
      </c>
    </row>
    <row r="8058" spans="1:18" x14ac:dyDescent="0.2">
      <c r="A8058" s="21">
        <v>1270</v>
      </c>
      <c r="B8058" s="21" t="s">
        <v>4003</v>
      </c>
      <c r="C8058" s="21" t="s">
        <v>11821</v>
      </c>
      <c r="D8058" s="21" t="s">
        <v>11796</v>
      </c>
      <c r="E8058" s="21" t="s">
        <v>48</v>
      </c>
      <c r="F8058" s="21" t="s">
        <v>4004</v>
      </c>
      <c r="G8058" s="21" t="s">
        <v>4005</v>
      </c>
      <c r="H8058" s="21" t="s">
        <v>22</v>
      </c>
      <c r="I8058" s="21" t="s">
        <v>23</v>
      </c>
      <c r="J8058" s="21" t="s">
        <v>2924</v>
      </c>
      <c r="K8058" s="21" t="s">
        <v>403</v>
      </c>
      <c r="L8058" s="21">
        <v>35630</v>
      </c>
      <c r="M8058" s="21" t="s">
        <v>26</v>
      </c>
      <c r="N8058" s="21" t="s">
        <v>4006</v>
      </c>
      <c r="O8058" s="21" t="s">
        <v>43</v>
      </c>
      <c r="P8058" s="21" t="s">
        <v>91</v>
      </c>
      <c r="Q8058" s="21" t="s">
        <v>4007</v>
      </c>
      <c r="R8058" s="22">
        <v>12.48</v>
      </c>
    </row>
    <row r="8059" spans="1:18" x14ac:dyDescent="0.2">
      <c r="A8059" s="21">
        <v>8689</v>
      </c>
      <c r="B8059" s="21" t="s">
        <v>11046</v>
      </c>
      <c r="C8059" s="21" t="s">
        <v>1858</v>
      </c>
      <c r="D8059" s="21" t="s">
        <v>1858</v>
      </c>
      <c r="E8059" s="21" t="s">
        <v>1452</v>
      </c>
      <c r="F8059" s="21" t="s">
        <v>3201</v>
      </c>
      <c r="G8059" s="21" t="s">
        <v>3202</v>
      </c>
      <c r="H8059" s="21" t="s">
        <v>38</v>
      </c>
      <c r="I8059" s="21" t="s">
        <v>23</v>
      </c>
      <c r="J8059" s="21" t="s">
        <v>39</v>
      </c>
      <c r="K8059" s="21" t="s">
        <v>40</v>
      </c>
      <c r="L8059" s="21">
        <v>90036</v>
      </c>
      <c r="M8059" s="21" t="s">
        <v>41</v>
      </c>
      <c r="N8059" s="21" t="s">
        <v>4006</v>
      </c>
      <c r="O8059" s="21" t="s">
        <v>43</v>
      </c>
      <c r="P8059" s="21" t="s">
        <v>91</v>
      </c>
      <c r="Q8059" s="21" t="s">
        <v>4007</v>
      </c>
      <c r="R8059" s="22">
        <v>12.48</v>
      </c>
    </row>
    <row r="8060" spans="1:18" x14ac:dyDescent="0.2">
      <c r="A8060" s="21">
        <v>394</v>
      </c>
      <c r="B8060" s="21" t="s">
        <v>1556</v>
      </c>
      <c r="C8060" s="21" t="s">
        <v>11827</v>
      </c>
      <c r="D8060" s="21" t="s">
        <v>11828</v>
      </c>
      <c r="E8060" s="21" t="s">
        <v>19</v>
      </c>
      <c r="F8060" s="21" t="s">
        <v>1557</v>
      </c>
      <c r="G8060" s="21" t="s">
        <v>1558</v>
      </c>
      <c r="H8060" s="21" t="s">
        <v>38</v>
      </c>
      <c r="I8060" s="21" t="s">
        <v>23</v>
      </c>
      <c r="J8060" s="21" t="s">
        <v>1559</v>
      </c>
      <c r="K8060" s="21" t="s">
        <v>232</v>
      </c>
      <c r="L8060" s="21">
        <v>61604</v>
      </c>
      <c r="M8060" s="21" t="s">
        <v>108</v>
      </c>
      <c r="N8060" s="21" t="s">
        <v>1560</v>
      </c>
      <c r="O8060" s="21" t="s">
        <v>43</v>
      </c>
      <c r="P8060" s="21" t="s">
        <v>74</v>
      </c>
      <c r="Q8060" s="21" t="s">
        <v>1561</v>
      </c>
      <c r="R8060" s="22">
        <v>12.462</v>
      </c>
    </row>
    <row r="8061" spans="1:18" x14ac:dyDescent="0.2">
      <c r="A8061" s="21">
        <v>3602</v>
      </c>
      <c r="B8061" s="21" t="s">
        <v>7520</v>
      </c>
      <c r="C8061" s="21" t="s">
        <v>5612</v>
      </c>
      <c r="D8061" s="21" t="s">
        <v>828</v>
      </c>
      <c r="E8061" s="21" t="s">
        <v>48</v>
      </c>
      <c r="F8061" s="21" t="s">
        <v>7521</v>
      </c>
      <c r="G8061" s="21" t="s">
        <v>7522</v>
      </c>
      <c r="H8061" s="21" t="s">
        <v>22</v>
      </c>
      <c r="I8061" s="21" t="s">
        <v>23</v>
      </c>
      <c r="J8061" s="21" t="s">
        <v>156</v>
      </c>
      <c r="K8061" s="21" t="s">
        <v>157</v>
      </c>
      <c r="L8061" s="21">
        <v>19143</v>
      </c>
      <c r="M8061" s="21" t="s">
        <v>158</v>
      </c>
      <c r="N8061" s="21" t="s">
        <v>2484</v>
      </c>
      <c r="O8061" s="21" t="s">
        <v>43</v>
      </c>
      <c r="P8061" s="21" t="s">
        <v>91</v>
      </c>
      <c r="Q8061" s="21" t="s">
        <v>2485</v>
      </c>
      <c r="R8061" s="22">
        <v>12.448</v>
      </c>
    </row>
    <row r="8062" spans="1:18" x14ac:dyDescent="0.2">
      <c r="A8062" s="21">
        <v>2584</v>
      </c>
      <c r="B8062" s="21" t="s">
        <v>6359</v>
      </c>
      <c r="C8062" s="21" t="s">
        <v>3701</v>
      </c>
      <c r="D8062" s="21" t="s">
        <v>6360</v>
      </c>
      <c r="E8062" s="21" t="s">
        <v>48</v>
      </c>
      <c r="F8062" s="21" t="s">
        <v>1686</v>
      </c>
      <c r="G8062" s="21" t="s">
        <v>1687</v>
      </c>
      <c r="H8062" s="21" t="s">
        <v>105</v>
      </c>
      <c r="I8062" s="21" t="s">
        <v>23</v>
      </c>
      <c r="J8062" s="21" t="s">
        <v>3188</v>
      </c>
      <c r="K8062" s="21" t="s">
        <v>357</v>
      </c>
      <c r="L8062" s="21">
        <v>22304</v>
      </c>
      <c r="M8062" s="21" t="s">
        <v>26</v>
      </c>
      <c r="N8062" s="21" t="s">
        <v>6365</v>
      </c>
      <c r="O8062" s="21" t="s">
        <v>28</v>
      </c>
      <c r="P8062" s="21" t="s">
        <v>64</v>
      </c>
      <c r="Q8062" s="21" t="s">
        <v>6366</v>
      </c>
      <c r="R8062" s="22">
        <v>12.42</v>
      </c>
    </row>
    <row r="8063" spans="1:18" x14ac:dyDescent="0.2">
      <c r="A8063" s="21">
        <v>4951</v>
      </c>
      <c r="B8063" s="21" t="s">
        <v>8689</v>
      </c>
      <c r="C8063" s="21" t="s">
        <v>970</v>
      </c>
      <c r="D8063" s="21" t="s">
        <v>11786</v>
      </c>
      <c r="E8063" s="21" t="s">
        <v>19</v>
      </c>
      <c r="F8063" s="21" t="s">
        <v>6675</v>
      </c>
      <c r="G8063" s="21" t="s">
        <v>6676</v>
      </c>
      <c r="H8063" s="21" t="s">
        <v>22</v>
      </c>
      <c r="I8063" s="21" t="s">
        <v>23</v>
      </c>
      <c r="J8063" s="21" t="s">
        <v>299</v>
      </c>
      <c r="K8063" s="21" t="s">
        <v>300</v>
      </c>
      <c r="L8063" s="21">
        <v>10009</v>
      </c>
      <c r="M8063" s="21" t="s">
        <v>158</v>
      </c>
      <c r="N8063" s="21" t="s">
        <v>765</v>
      </c>
      <c r="O8063" s="21" t="s">
        <v>43</v>
      </c>
      <c r="P8063" s="21" t="s">
        <v>67</v>
      </c>
      <c r="Q8063" s="21" t="s">
        <v>766</v>
      </c>
      <c r="R8063" s="22">
        <v>12.42</v>
      </c>
    </row>
    <row r="8064" spans="1:18" x14ac:dyDescent="0.2">
      <c r="A8064" s="21">
        <v>6274</v>
      </c>
      <c r="B8064" s="21" t="s">
        <v>9631</v>
      </c>
      <c r="C8064" s="21" t="s">
        <v>236</v>
      </c>
      <c r="D8064" s="21" t="s">
        <v>237</v>
      </c>
      <c r="E8064" s="21" t="s">
        <v>19</v>
      </c>
      <c r="F8064" s="21" t="s">
        <v>5814</v>
      </c>
      <c r="G8064" s="21" t="s">
        <v>5815</v>
      </c>
      <c r="H8064" s="21" t="s">
        <v>22</v>
      </c>
      <c r="I8064" s="21" t="s">
        <v>23</v>
      </c>
      <c r="J8064" s="21" t="s">
        <v>96</v>
      </c>
      <c r="K8064" s="21" t="s">
        <v>97</v>
      </c>
      <c r="L8064" s="21">
        <v>98105</v>
      </c>
      <c r="M8064" s="21" t="s">
        <v>41</v>
      </c>
      <c r="N8064" s="21" t="s">
        <v>6365</v>
      </c>
      <c r="O8064" s="21" t="s">
        <v>28</v>
      </c>
      <c r="P8064" s="21" t="s">
        <v>64</v>
      </c>
      <c r="Q8064" s="21" t="s">
        <v>6366</v>
      </c>
      <c r="R8064" s="22">
        <v>12.42</v>
      </c>
    </row>
    <row r="8065" spans="1:18" x14ac:dyDescent="0.2">
      <c r="A8065" s="21">
        <v>7735</v>
      </c>
      <c r="B8065" s="21" t="s">
        <v>10488</v>
      </c>
      <c r="C8065" s="21" t="s">
        <v>228</v>
      </c>
      <c r="D8065" s="21" t="s">
        <v>2637</v>
      </c>
      <c r="E8065" s="21" t="s">
        <v>48</v>
      </c>
      <c r="F8065" s="21" t="s">
        <v>4045</v>
      </c>
      <c r="G8065" s="21" t="s">
        <v>4046</v>
      </c>
      <c r="H8065" s="21" t="s">
        <v>22</v>
      </c>
      <c r="I8065" s="21" t="s">
        <v>23</v>
      </c>
      <c r="J8065" s="21" t="s">
        <v>96</v>
      </c>
      <c r="K8065" s="21" t="s">
        <v>97</v>
      </c>
      <c r="L8065" s="21">
        <v>98103</v>
      </c>
      <c r="M8065" s="21" t="s">
        <v>41</v>
      </c>
      <c r="N8065" s="21" t="s">
        <v>765</v>
      </c>
      <c r="O8065" s="21" t="s">
        <v>43</v>
      </c>
      <c r="P8065" s="21" t="s">
        <v>67</v>
      </c>
      <c r="Q8065" s="21" t="s">
        <v>766</v>
      </c>
      <c r="R8065" s="22">
        <v>12.42</v>
      </c>
    </row>
    <row r="8066" spans="1:18" x14ac:dyDescent="0.2">
      <c r="A8066" s="21">
        <v>9667</v>
      </c>
      <c r="B8066" s="21" t="s">
        <v>11629</v>
      </c>
      <c r="C8066" s="21" t="s">
        <v>424</v>
      </c>
      <c r="D8066" s="21" t="s">
        <v>2145</v>
      </c>
      <c r="E8066" s="21" t="s">
        <v>48</v>
      </c>
      <c r="F8066" s="21" t="s">
        <v>637</v>
      </c>
      <c r="G8066" s="21" t="s">
        <v>638</v>
      </c>
      <c r="H8066" s="21" t="s">
        <v>22</v>
      </c>
      <c r="I8066" s="21" t="s">
        <v>23</v>
      </c>
      <c r="J8066" s="21" t="s">
        <v>39</v>
      </c>
      <c r="K8066" s="21" t="s">
        <v>40</v>
      </c>
      <c r="L8066" s="21">
        <v>90049</v>
      </c>
      <c r="M8066" s="21" t="s">
        <v>41</v>
      </c>
      <c r="N8066" s="21" t="s">
        <v>6365</v>
      </c>
      <c r="O8066" s="21" t="s">
        <v>28</v>
      </c>
      <c r="P8066" s="21" t="s">
        <v>64</v>
      </c>
      <c r="Q8066" s="21" t="s">
        <v>6366</v>
      </c>
      <c r="R8066" s="22">
        <v>12.42</v>
      </c>
    </row>
    <row r="8067" spans="1:18" x14ac:dyDescent="0.2">
      <c r="A8067" s="21">
        <v>762</v>
      </c>
      <c r="B8067" s="21" t="s">
        <v>2725</v>
      </c>
      <c r="C8067" s="21" t="s">
        <v>11809</v>
      </c>
      <c r="D8067" s="21" t="s">
        <v>11835</v>
      </c>
      <c r="E8067" s="21" t="s">
        <v>48</v>
      </c>
      <c r="F8067" s="21" t="s">
        <v>417</v>
      </c>
      <c r="G8067" s="21" t="s">
        <v>418</v>
      </c>
      <c r="H8067" s="21" t="s">
        <v>38</v>
      </c>
      <c r="I8067" s="21" t="s">
        <v>23</v>
      </c>
      <c r="J8067" s="21" t="s">
        <v>1961</v>
      </c>
      <c r="K8067" s="21" t="s">
        <v>1431</v>
      </c>
      <c r="L8067" s="21">
        <v>30318</v>
      </c>
      <c r="M8067" s="21" t="s">
        <v>26</v>
      </c>
      <c r="N8067" s="21" t="s">
        <v>2726</v>
      </c>
      <c r="O8067" s="21" t="s">
        <v>43</v>
      </c>
      <c r="P8067" s="21" t="s">
        <v>44</v>
      </c>
      <c r="Q8067" s="21" t="s">
        <v>2727</v>
      </c>
      <c r="R8067" s="22">
        <v>12.39</v>
      </c>
    </row>
    <row r="8068" spans="1:18" x14ac:dyDescent="0.2">
      <c r="A8068" s="21">
        <v>2068</v>
      </c>
      <c r="B8068" s="21" t="s">
        <v>5554</v>
      </c>
      <c r="C8068" s="21" t="s">
        <v>1888</v>
      </c>
      <c r="D8068" s="21" t="s">
        <v>11807</v>
      </c>
      <c r="E8068" s="21" t="s">
        <v>48</v>
      </c>
      <c r="F8068" s="21" t="s">
        <v>579</v>
      </c>
      <c r="G8068" s="21" t="s">
        <v>580</v>
      </c>
      <c r="H8068" s="21" t="s">
        <v>38</v>
      </c>
      <c r="I8068" s="21" t="s">
        <v>23</v>
      </c>
      <c r="J8068" s="21" t="s">
        <v>39</v>
      </c>
      <c r="K8068" s="21" t="s">
        <v>40</v>
      </c>
      <c r="L8068" s="21">
        <v>90049</v>
      </c>
      <c r="M8068" s="21" t="s">
        <v>41</v>
      </c>
      <c r="N8068" s="21" t="s">
        <v>4579</v>
      </c>
      <c r="O8068" s="21" t="s">
        <v>43</v>
      </c>
      <c r="P8068" s="21" t="s">
        <v>67</v>
      </c>
      <c r="Q8068" s="21" t="s">
        <v>4580</v>
      </c>
      <c r="R8068" s="22">
        <v>12.39</v>
      </c>
    </row>
    <row r="8069" spans="1:18" x14ac:dyDescent="0.2">
      <c r="A8069" s="21">
        <v>3681</v>
      </c>
      <c r="B8069" s="21" t="s">
        <v>7587</v>
      </c>
      <c r="C8069" s="21" t="s">
        <v>11877</v>
      </c>
      <c r="D8069" s="21" t="s">
        <v>7386</v>
      </c>
      <c r="E8069" s="21" t="s">
        <v>48</v>
      </c>
      <c r="F8069" s="21" t="s">
        <v>5132</v>
      </c>
      <c r="G8069" s="21" t="s">
        <v>5133</v>
      </c>
      <c r="H8069" s="21" t="s">
        <v>22</v>
      </c>
      <c r="I8069" s="21" t="s">
        <v>23</v>
      </c>
      <c r="J8069" s="21" t="s">
        <v>3644</v>
      </c>
      <c r="K8069" s="21" t="s">
        <v>3106</v>
      </c>
      <c r="L8069" s="21">
        <v>20735</v>
      </c>
      <c r="M8069" s="21" t="s">
        <v>158</v>
      </c>
      <c r="N8069" s="21" t="s">
        <v>7588</v>
      </c>
      <c r="O8069" s="21" t="s">
        <v>43</v>
      </c>
      <c r="P8069" s="21" t="s">
        <v>44</v>
      </c>
      <c r="Q8069" s="21" t="s">
        <v>7589</v>
      </c>
      <c r="R8069" s="22">
        <v>12.39</v>
      </c>
    </row>
    <row r="8070" spans="1:18" x14ac:dyDescent="0.2">
      <c r="A8070" s="21">
        <v>4638</v>
      </c>
      <c r="B8070" s="21" t="s">
        <v>8452</v>
      </c>
      <c r="C8070" s="21" t="s">
        <v>3668</v>
      </c>
      <c r="D8070" s="21" t="s">
        <v>4987</v>
      </c>
      <c r="E8070" s="21" t="s">
        <v>206</v>
      </c>
      <c r="F8070" s="21" t="s">
        <v>2583</v>
      </c>
      <c r="G8070" s="21" t="s">
        <v>2584</v>
      </c>
      <c r="H8070" s="21" t="s">
        <v>22</v>
      </c>
      <c r="I8070" s="21" t="s">
        <v>23</v>
      </c>
      <c r="J8070" s="21" t="s">
        <v>39</v>
      </c>
      <c r="K8070" s="21" t="s">
        <v>40</v>
      </c>
      <c r="L8070" s="21">
        <v>90045</v>
      </c>
      <c r="M8070" s="21" t="s">
        <v>41</v>
      </c>
      <c r="N8070" s="21" t="s">
        <v>533</v>
      </c>
      <c r="O8070" s="21" t="s">
        <v>43</v>
      </c>
      <c r="P8070" s="21" t="s">
        <v>67</v>
      </c>
      <c r="Q8070" s="21" t="s">
        <v>534</v>
      </c>
      <c r="R8070" s="22">
        <v>12.39</v>
      </c>
    </row>
    <row r="8071" spans="1:18" x14ac:dyDescent="0.2">
      <c r="A8071" s="21">
        <v>4834</v>
      </c>
      <c r="B8071" s="21" t="s">
        <v>8604</v>
      </c>
      <c r="C8071" s="21" t="s">
        <v>11918</v>
      </c>
      <c r="D8071" s="21" t="s">
        <v>12089</v>
      </c>
      <c r="E8071" s="21" t="s">
        <v>48</v>
      </c>
      <c r="F8071" s="21" t="s">
        <v>3130</v>
      </c>
      <c r="G8071" s="21" t="s">
        <v>3131</v>
      </c>
      <c r="H8071" s="21" t="s">
        <v>22</v>
      </c>
      <c r="I8071" s="21" t="s">
        <v>23</v>
      </c>
      <c r="J8071" s="21" t="s">
        <v>8605</v>
      </c>
      <c r="K8071" s="21" t="s">
        <v>118</v>
      </c>
      <c r="L8071" s="21">
        <v>54401</v>
      </c>
      <c r="M8071" s="21" t="s">
        <v>108</v>
      </c>
      <c r="N8071" s="21" t="s">
        <v>4058</v>
      </c>
      <c r="O8071" s="21" t="s">
        <v>43</v>
      </c>
      <c r="P8071" s="21" t="s">
        <v>74</v>
      </c>
      <c r="Q8071" s="21" t="s">
        <v>4059</v>
      </c>
      <c r="R8071" s="22">
        <v>12.39</v>
      </c>
    </row>
    <row r="8072" spans="1:18" x14ac:dyDescent="0.2">
      <c r="A8072" s="21">
        <v>6421</v>
      </c>
      <c r="B8072" s="21" t="s">
        <v>9720</v>
      </c>
      <c r="C8072" s="21" t="s">
        <v>6178</v>
      </c>
      <c r="D8072" s="21" t="s">
        <v>12024</v>
      </c>
      <c r="E8072" s="21" t="s">
        <v>48</v>
      </c>
      <c r="F8072" s="21" t="s">
        <v>2838</v>
      </c>
      <c r="G8072" s="21" t="s">
        <v>2839</v>
      </c>
      <c r="H8072" s="21" t="s">
        <v>38</v>
      </c>
      <c r="I8072" s="21" t="s">
        <v>23</v>
      </c>
      <c r="J8072" s="21" t="s">
        <v>5122</v>
      </c>
      <c r="K8072" s="21" t="s">
        <v>732</v>
      </c>
      <c r="L8072" s="21">
        <v>74133</v>
      </c>
      <c r="M8072" s="21" t="s">
        <v>108</v>
      </c>
      <c r="N8072" s="21" t="s">
        <v>7551</v>
      </c>
      <c r="O8072" s="21" t="s">
        <v>43</v>
      </c>
      <c r="P8072" s="21" t="s">
        <v>67</v>
      </c>
      <c r="Q8072" s="21" t="s">
        <v>7552</v>
      </c>
      <c r="R8072" s="22">
        <v>12.39</v>
      </c>
    </row>
    <row r="8073" spans="1:18" x14ac:dyDescent="0.2">
      <c r="A8073" s="21">
        <v>8640</v>
      </c>
      <c r="B8073" s="21" t="s">
        <v>11017</v>
      </c>
      <c r="C8073" s="21" t="s">
        <v>5096</v>
      </c>
      <c r="D8073" s="21" t="s">
        <v>3056</v>
      </c>
      <c r="E8073" s="21" t="s">
        <v>19</v>
      </c>
      <c r="F8073" s="21" t="s">
        <v>1629</v>
      </c>
      <c r="G8073" s="21" t="s">
        <v>1630</v>
      </c>
      <c r="H8073" s="21" t="s">
        <v>38</v>
      </c>
      <c r="I8073" s="21" t="s">
        <v>23</v>
      </c>
      <c r="J8073" s="21" t="s">
        <v>24</v>
      </c>
      <c r="K8073" s="21" t="s">
        <v>25</v>
      </c>
      <c r="L8073" s="21">
        <v>42420</v>
      </c>
      <c r="M8073" s="21" t="s">
        <v>26</v>
      </c>
      <c r="N8073" s="21" t="s">
        <v>4058</v>
      </c>
      <c r="O8073" s="21" t="s">
        <v>43</v>
      </c>
      <c r="P8073" s="21" t="s">
        <v>74</v>
      </c>
      <c r="Q8073" s="21" t="s">
        <v>4059</v>
      </c>
      <c r="R8073" s="22">
        <v>12.39</v>
      </c>
    </row>
    <row r="8074" spans="1:18" x14ac:dyDescent="0.2">
      <c r="A8074" s="21">
        <v>9446</v>
      </c>
      <c r="B8074" s="21" t="s">
        <v>11493</v>
      </c>
      <c r="C8074" s="21" t="s">
        <v>3255</v>
      </c>
      <c r="D8074" s="21" t="s">
        <v>11763</v>
      </c>
      <c r="E8074" s="21" t="s">
        <v>48</v>
      </c>
      <c r="F8074" s="21" t="s">
        <v>461</v>
      </c>
      <c r="G8074" s="21" t="s">
        <v>462</v>
      </c>
      <c r="H8074" s="21" t="s">
        <v>22</v>
      </c>
      <c r="I8074" s="21" t="s">
        <v>23</v>
      </c>
      <c r="J8074" s="21" t="s">
        <v>4927</v>
      </c>
      <c r="K8074" s="21" t="s">
        <v>286</v>
      </c>
      <c r="L8074" s="21">
        <v>46203</v>
      </c>
      <c r="M8074" s="21" t="s">
        <v>108</v>
      </c>
      <c r="N8074" s="21" t="s">
        <v>2726</v>
      </c>
      <c r="O8074" s="21" t="s">
        <v>43</v>
      </c>
      <c r="P8074" s="21" t="s">
        <v>44</v>
      </c>
      <c r="Q8074" s="21" t="s">
        <v>2727</v>
      </c>
      <c r="R8074" s="22">
        <v>12.39</v>
      </c>
    </row>
    <row r="8075" spans="1:18" x14ac:dyDescent="0.2">
      <c r="A8075" s="21">
        <v>9708</v>
      </c>
      <c r="B8075" s="21" t="s">
        <v>11660</v>
      </c>
      <c r="C8075" s="21" t="s">
        <v>1451</v>
      </c>
      <c r="D8075" s="21" t="s">
        <v>1854</v>
      </c>
      <c r="E8075" s="21" t="s">
        <v>48</v>
      </c>
      <c r="F8075" s="21" t="s">
        <v>2202</v>
      </c>
      <c r="G8075" s="21" t="s">
        <v>2203</v>
      </c>
      <c r="H8075" s="21" t="s">
        <v>22</v>
      </c>
      <c r="I8075" s="21" t="s">
        <v>23</v>
      </c>
      <c r="J8075" s="21" t="s">
        <v>39</v>
      </c>
      <c r="K8075" s="21" t="s">
        <v>40</v>
      </c>
      <c r="L8075" s="21">
        <v>90045</v>
      </c>
      <c r="M8075" s="21" t="s">
        <v>41</v>
      </c>
      <c r="N8075" s="21" t="s">
        <v>533</v>
      </c>
      <c r="O8075" s="21" t="s">
        <v>43</v>
      </c>
      <c r="P8075" s="21" t="s">
        <v>67</v>
      </c>
      <c r="Q8075" s="21" t="s">
        <v>534</v>
      </c>
      <c r="R8075" s="22">
        <v>12.39</v>
      </c>
    </row>
    <row r="8076" spans="1:18" x14ac:dyDescent="0.2">
      <c r="A8076" s="21">
        <v>8460</v>
      </c>
      <c r="B8076" s="21" t="s">
        <v>10901</v>
      </c>
      <c r="C8076" s="21" t="s">
        <v>560</v>
      </c>
      <c r="D8076" s="21" t="s">
        <v>4852</v>
      </c>
      <c r="E8076" s="21" t="s">
        <v>48</v>
      </c>
      <c r="F8076" s="21" t="s">
        <v>5403</v>
      </c>
      <c r="G8076" s="21" t="s">
        <v>5404</v>
      </c>
      <c r="H8076" s="21" t="s">
        <v>22</v>
      </c>
      <c r="I8076" s="21" t="s">
        <v>23</v>
      </c>
      <c r="J8076" s="21" t="s">
        <v>202</v>
      </c>
      <c r="K8076" s="21" t="s">
        <v>107</v>
      </c>
      <c r="L8076" s="21">
        <v>77070</v>
      </c>
      <c r="M8076" s="21" t="s">
        <v>108</v>
      </c>
      <c r="N8076" s="21" t="s">
        <v>1512</v>
      </c>
      <c r="O8076" s="21" t="s">
        <v>43</v>
      </c>
      <c r="P8076" s="21" t="s">
        <v>74</v>
      </c>
      <c r="Q8076" s="21" t="s">
        <v>1513</v>
      </c>
      <c r="R8076" s="22">
        <v>12.384</v>
      </c>
    </row>
    <row r="8077" spans="1:18" x14ac:dyDescent="0.2">
      <c r="A8077" s="21">
        <v>1239</v>
      </c>
      <c r="B8077" s="21" t="s">
        <v>3927</v>
      </c>
      <c r="C8077" s="21" t="s">
        <v>11990</v>
      </c>
      <c r="D8077" s="21" t="s">
        <v>2244</v>
      </c>
      <c r="E8077" s="21" t="s">
        <v>48</v>
      </c>
      <c r="F8077" s="21" t="s">
        <v>3928</v>
      </c>
      <c r="G8077" s="21" t="s">
        <v>3929</v>
      </c>
      <c r="H8077" s="21" t="s">
        <v>22</v>
      </c>
      <c r="I8077" s="21" t="s">
        <v>23</v>
      </c>
      <c r="J8077" s="21" t="s">
        <v>96</v>
      </c>
      <c r="K8077" s="21" t="s">
        <v>97</v>
      </c>
      <c r="L8077" s="21">
        <v>98105</v>
      </c>
      <c r="M8077" s="21" t="s">
        <v>41</v>
      </c>
      <c r="N8077" s="21" t="s">
        <v>3930</v>
      </c>
      <c r="O8077" s="21" t="s">
        <v>28</v>
      </c>
      <c r="P8077" s="21" t="s">
        <v>64</v>
      </c>
      <c r="Q8077" s="21" t="s">
        <v>3931</v>
      </c>
      <c r="R8077" s="22">
        <v>12.35</v>
      </c>
    </row>
    <row r="8078" spans="1:18" x14ac:dyDescent="0.2">
      <c r="A8078" s="21">
        <v>1704</v>
      </c>
      <c r="B8078" s="21" t="s">
        <v>4947</v>
      </c>
      <c r="C8078" s="21" t="s">
        <v>12064</v>
      </c>
      <c r="D8078" s="21" t="s">
        <v>12039</v>
      </c>
      <c r="E8078" s="21" t="s">
        <v>48</v>
      </c>
      <c r="F8078" s="21" t="s">
        <v>4948</v>
      </c>
      <c r="G8078" s="21" t="s">
        <v>4949</v>
      </c>
      <c r="H8078" s="21" t="s">
        <v>105</v>
      </c>
      <c r="I8078" s="21" t="s">
        <v>23</v>
      </c>
      <c r="J8078" s="21" t="s">
        <v>1066</v>
      </c>
      <c r="K8078" s="21" t="s">
        <v>40</v>
      </c>
      <c r="L8078" s="21">
        <v>92037</v>
      </c>
      <c r="M8078" s="21" t="s">
        <v>41</v>
      </c>
      <c r="N8078" s="21" t="s">
        <v>4950</v>
      </c>
      <c r="O8078" s="21" t="s">
        <v>43</v>
      </c>
      <c r="P8078" s="21" t="s">
        <v>302</v>
      </c>
      <c r="Q8078" s="21" t="s">
        <v>633</v>
      </c>
      <c r="R8078" s="22">
        <v>12.35</v>
      </c>
    </row>
    <row r="8079" spans="1:18" x14ac:dyDescent="0.2">
      <c r="A8079" s="21">
        <v>5789</v>
      </c>
      <c r="B8079" s="21" t="s">
        <v>9315</v>
      </c>
      <c r="C8079" s="21" t="s">
        <v>11927</v>
      </c>
      <c r="D8079" s="21" t="s">
        <v>3215</v>
      </c>
      <c r="E8079" s="21" t="s">
        <v>19</v>
      </c>
      <c r="F8079" s="21" t="s">
        <v>9316</v>
      </c>
      <c r="G8079" s="21" t="s">
        <v>9317</v>
      </c>
      <c r="H8079" s="21" t="s">
        <v>38</v>
      </c>
      <c r="I8079" s="21" t="s">
        <v>23</v>
      </c>
      <c r="J8079" s="21" t="s">
        <v>1714</v>
      </c>
      <c r="K8079" s="21" t="s">
        <v>52</v>
      </c>
      <c r="L8079" s="21">
        <v>32216</v>
      </c>
      <c r="M8079" s="21" t="s">
        <v>26</v>
      </c>
      <c r="N8079" s="21" t="s">
        <v>6433</v>
      </c>
      <c r="O8079" s="21" t="s">
        <v>28</v>
      </c>
      <c r="P8079" s="21" t="s">
        <v>64</v>
      </c>
      <c r="Q8079" s="21" t="s">
        <v>6434</v>
      </c>
      <c r="R8079" s="22">
        <v>12.32</v>
      </c>
    </row>
    <row r="8080" spans="1:18" x14ac:dyDescent="0.2">
      <c r="A8080" s="21">
        <v>9449</v>
      </c>
      <c r="B8080" s="21" t="s">
        <v>11496</v>
      </c>
      <c r="C8080" s="21" t="s">
        <v>451</v>
      </c>
      <c r="D8080" s="21" t="s">
        <v>362</v>
      </c>
      <c r="E8080" s="21" t="s">
        <v>48</v>
      </c>
      <c r="F8080" s="21" t="s">
        <v>2408</v>
      </c>
      <c r="G8080" s="21" t="s">
        <v>2409</v>
      </c>
      <c r="H8080" s="21" t="s">
        <v>105</v>
      </c>
      <c r="I8080" s="21" t="s">
        <v>23</v>
      </c>
      <c r="J8080" s="21" t="s">
        <v>5159</v>
      </c>
      <c r="K8080" s="21" t="s">
        <v>97</v>
      </c>
      <c r="L8080" s="21">
        <v>98052</v>
      </c>
      <c r="M8080" s="21" t="s">
        <v>41</v>
      </c>
      <c r="N8080" s="21" t="s">
        <v>4645</v>
      </c>
      <c r="O8080" s="21" t="s">
        <v>43</v>
      </c>
      <c r="P8080" s="21" t="s">
        <v>44</v>
      </c>
      <c r="Q8080" s="21" t="s">
        <v>4646</v>
      </c>
      <c r="R8080" s="22">
        <v>12.32</v>
      </c>
    </row>
    <row r="8081" spans="1:18" x14ac:dyDescent="0.2">
      <c r="A8081" s="21">
        <v>8948</v>
      </c>
      <c r="B8081" s="21" t="s">
        <v>11199</v>
      </c>
      <c r="C8081" s="21" t="s">
        <v>1604</v>
      </c>
      <c r="D8081" s="21" t="s">
        <v>1140</v>
      </c>
      <c r="E8081" s="21" t="s">
        <v>48</v>
      </c>
      <c r="F8081" s="21" t="s">
        <v>7528</v>
      </c>
      <c r="G8081" s="21" t="s">
        <v>7529</v>
      </c>
      <c r="H8081" s="21" t="s">
        <v>38</v>
      </c>
      <c r="I8081" s="21" t="s">
        <v>23</v>
      </c>
      <c r="J8081" s="21" t="s">
        <v>4429</v>
      </c>
      <c r="K8081" s="21" t="s">
        <v>1402</v>
      </c>
      <c r="L8081" s="21">
        <v>2740</v>
      </c>
      <c r="M8081" s="21" t="s">
        <v>158</v>
      </c>
      <c r="N8081" s="21" t="s">
        <v>8566</v>
      </c>
      <c r="O8081" s="21" t="s">
        <v>43</v>
      </c>
      <c r="P8081" s="21" t="s">
        <v>74</v>
      </c>
      <c r="Q8081" s="21" t="s">
        <v>8567</v>
      </c>
      <c r="R8081" s="22">
        <v>12.3</v>
      </c>
    </row>
    <row r="8082" spans="1:18" x14ac:dyDescent="0.2">
      <c r="A8082" s="21">
        <v>6004</v>
      </c>
      <c r="B8082" s="21" t="s">
        <v>9445</v>
      </c>
      <c r="C8082" s="21" t="s">
        <v>2823</v>
      </c>
      <c r="D8082" s="21" t="s">
        <v>4002</v>
      </c>
      <c r="E8082" s="21" t="s">
        <v>48</v>
      </c>
      <c r="F8082" s="21" t="s">
        <v>2770</v>
      </c>
      <c r="G8082" s="21" t="s">
        <v>2771</v>
      </c>
      <c r="H8082" s="21" t="s">
        <v>22</v>
      </c>
      <c r="I8082" s="21" t="s">
        <v>23</v>
      </c>
      <c r="J8082" s="21" t="s">
        <v>1595</v>
      </c>
      <c r="K8082" s="21" t="s">
        <v>52</v>
      </c>
      <c r="L8082" s="21">
        <v>33142</v>
      </c>
      <c r="M8082" s="21" t="s">
        <v>26</v>
      </c>
      <c r="N8082" s="21" t="s">
        <v>521</v>
      </c>
      <c r="O8082" s="21" t="s">
        <v>43</v>
      </c>
      <c r="P8082" s="21" t="s">
        <v>74</v>
      </c>
      <c r="Q8082" s="21" t="s">
        <v>522</v>
      </c>
      <c r="R8082" s="22">
        <v>12.294</v>
      </c>
    </row>
    <row r="8083" spans="1:18" x14ac:dyDescent="0.2">
      <c r="A8083" s="21">
        <v>7145</v>
      </c>
      <c r="B8083" s="21" t="s">
        <v>10156</v>
      </c>
      <c r="C8083" s="21" t="s">
        <v>11819</v>
      </c>
      <c r="D8083" s="21" t="s">
        <v>5388</v>
      </c>
      <c r="E8083" s="21" t="s">
        <v>48</v>
      </c>
      <c r="F8083" s="21" t="s">
        <v>9040</v>
      </c>
      <c r="G8083" s="21" t="s">
        <v>9041</v>
      </c>
      <c r="H8083" s="21" t="s">
        <v>105</v>
      </c>
      <c r="I8083" s="21" t="s">
        <v>23</v>
      </c>
      <c r="J8083" s="21" t="s">
        <v>156</v>
      </c>
      <c r="K8083" s="21" t="s">
        <v>157</v>
      </c>
      <c r="L8083" s="21">
        <v>19140</v>
      </c>
      <c r="M8083" s="21" t="s">
        <v>158</v>
      </c>
      <c r="N8083" s="21" t="s">
        <v>521</v>
      </c>
      <c r="O8083" s="21" t="s">
        <v>43</v>
      </c>
      <c r="P8083" s="21" t="s">
        <v>74</v>
      </c>
      <c r="Q8083" s="21" t="s">
        <v>522</v>
      </c>
      <c r="R8083" s="22">
        <v>12.294</v>
      </c>
    </row>
    <row r="8084" spans="1:18" x14ac:dyDescent="0.2">
      <c r="A8084" s="21">
        <v>9388</v>
      </c>
      <c r="B8084" s="21" t="s">
        <v>11452</v>
      </c>
      <c r="C8084" s="21" t="s">
        <v>5282</v>
      </c>
      <c r="D8084" s="21" t="s">
        <v>1732</v>
      </c>
      <c r="E8084" s="21" t="s">
        <v>48</v>
      </c>
      <c r="F8084" s="21" t="s">
        <v>5033</v>
      </c>
      <c r="G8084" s="21" t="s">
        <v>5034</v>
      </c>
      <c r="H8084" s="21" t="s">
        <v>22</v>
      </c>
      <c r="I8084" s="21" t="s">
        <v>23</v>
      </c>
      <c r="J8084" s="21" t="s">
        <v>2511</v>
      </c>
      <c r="K8084" s="21" t="s">
        <v>5844</v>
      </c>
      <c r="L8084" s="21"/>
      <c r="M8084" s="21" t="s">
        <v>158</v>
      </c>
      <c r="N8084" s="21" t="s">
        <v>1408</v>
      </c>
      <c r="O8084" s="21" t="s">
        <v>43</v>
      </c>
      <c r="P8084" s="21" t="s">
        <v>91</v>
      </c>
      <c r="Q8084" s="21" t="s">
        <v>1409</v>
      </c>
      <c r="R8084" s="22">
        <v>12.28</v>
      </c>
    </row>
    <row r="8085" spans="1:18" x14ac:dyDescent="0.2">
      <c r="A8085" s="21">
        <v>6224</v>
      </c>
      <c r="B8085" s="21" t="s">
        <v>9589</v>
      </c>
      <c r="C8085" s="21" t="s">
        <v>3080</v>
      </c>
      <c r="D8085" s="21" t="s">
        <v>668</v>
      </c>
      <c r="E8085" s="21" t="s">
        <v>48</v>
      </c>
      <c r="F8085" s="21" t="s">
        <v>2072</v>
      </c>
      <c r="G8085" s="21" t="s">
        <v>2073</v>
      </c>
      <c r="H8085" s="21" t="s">
        <v>22</v>
      </c>
      <c r="I8085" s="21" t="s">
        <v>23</v>
      </c>
      <c r="J8085" s="21" t="s">
        <v>9590</v>
      </c>
      <c r="K8085" s="21" t="s">
        <v>378</v>
      </c>
      <c r="L8085" s="21">
        <v>37075</v>
      </c>
      <c r="M8085" s="21" t="s">
        <v>26</v>
      </c>
      <c r="N8085" s="21" t="s">
        <v>3998</v>
      </c>
      <c r="O8085" s="21" t="s">
        <v>43</v>
      </c>
      <c r="P8085" s="21" t="s">
        <v>67</v>
      </c>
      <c r="Q8085" s="21" t="s">
        <v>3999</v>
      </c>
      <c r="R8085" s="22">
        <v>12.263999999999999</v>
      </c>
    </row>
    <row r="8086" spans="1:18" x14ac:dyDescent="0.2">
      <c r="A8086" s="21">
        <v>5340</v>
      </c>
      <c r="B8086" s="21" t="s">
        <v>8963</v>
      </c>
      <c r="C8086" s="21" t="s">
        <v>11854</v>
      </c>
      <c r="D8086" s="21" t="s">
        <v>5358</v>
      </c>
      <c r="E8086" s="21" t="s">
        <v>19</v>
      </c>
      <c r="F8086" s="21" t="s">
        <v>2213</v>
      </c>
      <c r="G8086" s="21" t="s">
        <v>2214</v>
      </c>
      <c r="H8086" s="21" t="s">
        <v>22</v>
      </c>
      <c r="I8086" s="21" t="s">
        <v>23</v>
      </c>
      <c r="J8086" s="21" t="s">
        <v>2647</v>
      </c>
      <c r="K8086" s="21" t="s">
        <v>300</v>
      </c>
      <c r="L8086" s="21">
        <v>11572</v>
      </c>
      <c r="M8086" s="21" t="s">
        <v>158</v>
      </c>
      <c r="N8086" s="21" t="s">
        <v>188</v>
      </c>
      <c r="O8086" s="21" t="s">
        <v>43</v>
      </c>
      <c r="P8086" s="21" t="s">
        <v>189</v>
      </c>
      <c r="Q8086" s="21" t="s">
        <v>190</v>
      </c>
      <c r="R8086" s="22">
        <v>12.24</v>
      </c>
    </row>
    <row r="8087" spans="1:18" x14ac:dyDescent="0.2">
      <c r="A8087" s="21">
        <v>2501</v>
      </c>
      <c r="B8087" s="21" t="s">
        <v>6251</v>
      </c>
      <c r="C8087" s="21" t="s">
        <v>483</v>
      </c>
      <c r="D8087" s="21" t="s">
        <v>484</v>
      </c>
      <c r="E8087" s="21" t="s">
        <v>206</v>
      </c>
      <c r="F8087" s="21" t="s">
        <v>6252</v>
      </c>
      <c r="G8087" s="21" t="s">
        <v>6253</v>
      </c>
      <c r="H8087" s="21" t="s">
        <v>38</v>
      </c>
      <c r="I8087" s="21" t="s">
        <v>23</v>
      </c>
      <c r="J8087" s="21" t="s">
        <v>4836</v>
      </c>
      <c r="K8087" s="21" t="s">
        <v>232</v>
      </c>
      <c r="L8087" s="21">
        <v>60076</v>
      </c>
      <c r="M8087" s="21" t="s">
        <v>108</v>
      </c>
      <c r="N8087" s="21" t="s">
        <v>3672</v>
      </c>
      <c r="O8087" s="21" t="s">
        <v>43</v>
      </c>
      <c r="P8087" s="21" t="s">
        <v>91</v>
      </c>
      <c r="Q8087" s="21" t="s">
        <v>3673</v>
      </c>
      <c r="R8087" s="22">
        <v>12.224</v>
      </c>
    </row>
    <row r="8088" spans="1:18" x14ac:dyDescent="0.2">
      <c r="A8088" s="21">
        <v>3138</v>
      </c>
      <c r="B8088" s="21" t="s">
        <v>7067</v>
      </c>
      <c r="C8088" s="21" t="s">
        <v>11740</v>
      </c>
      <c r="D8088" s="21" t="s">
        <v>4540</v>
      </c>
      <c r="E8088" s="21" t="s">
        <v>48</v>
      </c>
      <c r="F8088" s="21" t="s">
        <v>620</v>
      </c>
      <c r="G8088" s="21" t="s">
        <v>621</v>
      </c>
      <c r="H8088" s="21" t="s">
        <v>105</v>
      </c>
      <c r="I8088" s="21" t="s">
        <v>23</v>
      </c>
      <c r="J8088" s="21" t="s">
        <v>924</v>
      </c>
      <c r="K8088" s="21" t="s">
        <v>107</v>
      </c>
      <c r="L8088" s="21">
        <v>75081</v>
      </c>
      <c r="M8088" s="21" t="s">
        <v>108</v>
      </c>
      <c r="N8088" s="21" t="s">
        <v>2586</v>
      </c>
      <c r="O8088" s="21" t="s">
        <v>43</v>
      </c>
      <c r="P8088" s="21" t="s">
        <v>189</v>
      </c>
      <c r="Q8088" s="21" t="s">
        <v>2587</v>
      </c>
      <c r="R8088" s="22">
        <v>12.224</v>
      </c>
    </row>
    <row r="8089" spans="1:18" x14ac:dyDescent="0.2">
      <c r="A8089" s="21">
        <v>4605</v>
      </c>
      <c r="B8089" s="21" t="s">
        <v>8427</v>
      </c>
      <c r="C8089" s="21" t="s">
        <v>8428</v>
      </c>
      <c r="D8089" s="21" t="s">
        <v>3255</v>
      </c>
      <c r="E8089" s="21" t="s">
        <v>19</v>
      </c>
      <c r="F8089" s="21" t="s">
        <v>3897</v>
      </c>
      <c r="G8089" s="21" t="s">
        <v>3898</v>
      </c>
      <c r="H8089" s="21" t="s">
        <v>105</v>
      </c>
      <c r="I8089" s="21" t="s">
        <v>23</v>
      </c>
      <c r="J8089" s="21" t="s">
        <v>1714</v>
      </c>
      <c r="K8089" s="21" t="s">
        <v>89</v>
      </c>
      <c r="L8089" s="21">
        <v>28540</v>
      </c>
      <c r="M8089" s="21" t="s">
        <v>26</v>
      </c>
      <c r="N8089" s="21" t="s">
        <v>2920</v>
      </c>
      <c r="O8089" s="21" t="s">
        <v>43</v>
      </c>
      <c r="P8089" s="21" t="s">
        <v>189</v>
      </c>
      <c r="Q8089" s="21" t="s">
        <v>2921</v>
      </c>
      <c r="R8089" s="22">
        <v>12.224</v>
      </c>
    </row>
    <row r="8090" spans="1:18" x14ac:dyDescent="0.2">
      <c r="A8090" s="21">
        <v>9725</v>
      </c>
      <c r="B8090" s="21" t="s">
        <v>11669</v>
      </c>
      <c r="C8090" s="21" t="s">
        <v>12193</v>
      </c>
      <c r="D8090" s="21" t="s">
        <v>11862</v>
      </c>
      <c r="E8090" s="21" t="s">
        <v>48</v>
      </c>
      <c r="F8090" s="21" t="s">
        <v>6230</v>
      </c>
      <c r="G8090" s="21" t="s">
        <v>6231</v>
      </c>
      <c r="H8090" s="21" t="s">
        <v>22</v>
      </c>
      <c r="I8090" s="21" t="s">
        <v>23</v>
      </c>
      <c r="J8090" s="21" t="s">
        <v>608</v>
      </c>
      <c r="K8090" s="21" t="s">
        <v>232</v>
      </c>
      <c r="L8090" s="21">
        <v>61701</v>
      </c>
      <c r="M8090" s="21" t="s">
        <v>108</v>
      </c>
      <c r="N8090" s="21" t="s">
        <v>2920</v>
      </c>
      <c r="O8090" s="21" t="s">
        <v>43</v>
      </c>
      <c r="P8090" s="21" t="s">
        <v>189</v>
      </c>
      <c r="Q8090" s="21" t="s">
        <v>2921</v>
      </c>
      <c r="R8090" s="22">
        <v>12.224</v>
      </c>
    </row>
    <row r="8091" spans="1:18" x14ac:dyDescent="0.2">
      <c r="A8091" s="21">
        <v>1771</v>
      </c>
      <c r="B8091" s="21" t="s">
        <v>5056</v>
      </c>
      <c r="C8091" s="21" t="s">
        <v>12074</v>
      </c>
      <c r="D8091" s="21" t="s">
        <v>11818</v>
      </c>
      <c r="E8091" s="21" t="s">
        <v>48</v>
      </c>
      <c r="F8091" s="21" t="s">
        <v>400</v>
      </c>
      <c r="G8091" s="21" t="s">
        <v>401</v>
      </c>
      <c r="H8091" s="21" t="s">
        <v>38</v>
      </c>
      <c r="I8091" s="21" t="s">
        <v>23</v>
      </c>
      <c r="J8091" s="21" t="s">
        <v>924</v>
      </c>
      <c r="K8091" s="21" t="s">
        <v>107</v>
      </c>
      <c r="L8091" s="21">
        <v>75081</v>
      </c>
      <c r="M8091" s="21" t="s">
        <v>108</v>
      </c>
      <c r="N8091" s="21" t="s">
        <v>258</v>
      </c>
      <c r="O8091" s="21" t="s">
        <v>43</v>
      </c>
      <c r="P8091" s="21" t="s">
        <v>74</v>
      </c>
      <c r="Q8091" s="21" t="s">
        <v>259</v>
      </c>
      <c r="R8091" s="22">
        <v>12.222</v>
      </c>
    </row>
    <row r="8092" spans="1:18" x14ac:dyDescent="0.2">
      <c r="A8092" s="21">
        <v>441</v>
      </c>
      <c r="B8092" s="21" t="s">
        <v>1735</v>
      </c>
      <c r="C8092" s="21" t="s">
        <v>11758</v>
      </c>
      <c r="D8092" s="21" t="s">
        <v>11759</v>
      </c>
      <c r="E8092" s="21" t="s">
        <v>19</v>
      </c>
      <c r="F8092" s="21" t="s">
        <v>115</v>
      </c>
      <c r="G8092" s="21" t="s">
        <v>116</v>
      </c>
      <c r="H8092" s="21" t="s">
        <v>22</v>
      </c>
      <c r="I8092" s="21" t="s">
        <v>23</v>
      </c>
      <c r="J8092" s="21" t="s">
        <v>994</v>
      </c>
      <c r="K8092" s="21" t="s">
        <v>266</v>
      </c>
      <c r="L8092" s="21">
        <v>48227</v>
      </c>
      <c r="M8092" s="21" t="s">
        <v>108</v>
      </c>
      <c r="N8092" s="21" t="s">
        <v>1736</v>
      </c>
      <c r="O8092" s="21" t="s">
        <v>28</v>
      </c>
      <c r="P8092" s="21" t="s">
        <v>64</v>
      </c>
      <c r="Q8092" s="21" t="s">
        <v>1737</v>
      </c>
      <c r="R8092" s="22">
        <v>12.22</v>
      </c>
    </row>
    <row r="8093" spans="1:18" x14ac:dyDescent="0.2">
      <c r="A8093" s="21">
        <v>6055</v>
      </c>
      <c r="B8093" s="21" t="s">
        <v>9481</v>
      </c>
      <c r="C8093" s="21" t="s">
        <v>362</v>
      </c>
      <c r="D8093" s="21" t="s">
        <v>1789</v>
      </c>
      <c r="E8093" s="21" t="s">
        <v>19</v>
      </c>
      <c r="F8093" s="21" t="s">
        <v>1816</v>
      </c>
      <c r="G8093" s="21" t="s">
        <v>1817</v>
      </c>
      <c r="H8093" s="21" t="s">
        <v>105</v>
      </c>
      <c r="I8093" s="21" t="s">
        <v>23</v>
      </c>
      <c r="J8093" s="21" t="s">
        <v>2795</v>
      </c>
      <c r="K8093" s="21" t="s">
        <v>564</v>
      </c>
      <c r="L8093" s="21">
        <v>43130</v>
      </c>
      <c r="M8093" s="21" t="s">
        <v>158</v>
      </c>
      <c r="N8093" s="21" t="s">
        <v>3096</v>
      </c>
      <c r="O8093" s="21" t="s">
        <v>43</v>
      </c>
      <c r="P8093" s="21" t="s">
        <v>74</v>
      </c>
      <c r="Q8093" s="21" t="s">
        <v>3097</v>
      </c>
      <c r="R8093" s="22">
        <v>12.201000000000001</v>
      </c>
    </row>
    <row r="8094" spans="1:18" x14ac:dyDescent="0.2">
      <c r="A8094" s="21">
        <v>933</v>
      </c>
      <c r="B8094" s="21" t="s">
        <v>3219</v>
      </c>
      <c r="C8094" s="21" t="s">
        <v>11891</v>
      </c>
      <c r="D8094" s="21" t="s">
        <v>11948</v>
      </c>
      <c r="E8094" s="21" t="s">
        <v>48</v>
      </c>
      <c r="F8094" s="21" t="s">
        <v>3220</v>
      </c>
      <c r="G8094" s="21" t="s">
        <v>3221</v>
      </c>
      <c r="H8094" s="21" t="s">
        <v>22</v>
      </c>
      <c r="I8094" s="21" t="s">
        <v>23</v>
      </c>
      <c r="J8094" s="21" t="s">
        <v>156</v>
      </c>
      <c r="K8094" s="21" t="s">
        <v>157</v>
      </c>
      <c r="L8094" s="21">
        <v>19140</v>
      </c>
      <c r="M8094" s="21" t="s">
        <v>158</v>
      </c>
      <c r="N8094" s="21" t="s">
        <v>3222</v>
      </c>
      <c r="O8094" s="21" t="s">
        <v>43</v>
      </c>
      <c r="P8094" s="21" t="s">
        <v>91</v>
      </c>
      <c r="Q8094" s="21" t="s">
        <v>3223</v>
      </c>
      <c r="R8094" s="22">
        <v>12.192</v>
      </c>
    </row>
    <row r="8095" spans="1:18" x14ac:dyDescent="0.2">
      <c r="A8095" s="21">
        <v>1289</v>
      </c>
      <c r="B8095" s="21" t="s">
        <v>4051</v>
      </c>
      <c r="C8095" s="21" t="s">
        <v>3480</v>
      </c>
      <c r="D8095" s="21" t="s">
        <v>4052</v>
      </c>
      <c r="E8095" s="21" t="s">
        <v>48</v>
      </c>
      <c r="F8095" s="21" t="s">
        <v>4053</v>
      </c>
      <c r="G8095" s="21" t="s">
        <v>4054</v>
      </c>
      <c r="H8095" s="21" t="s">
        <v>38</v>
      </c>
      <c r="I8095" s="21" t="s">
        <v>23</v>
      </c>
      <c r="J8095" s="21" t="s">
        <v>299</v>
      </c>
      <c r="K8095" s="21" t="s">
        <v>300</v>
      </c>
      <c r="L8095" s="21">
        <v>10009</v>
      </c>
      <c r="M8095" s="21" t="s">
        <v>158</v>
      </c>
      <c r="N8095" s="21" t="s">
        <v>2345</v>
      </c>
      <c r="O8095" s="21" t="s">
        <v>43</v>
      </c>
      <c r="P8095" s="21" t="s">
        <v>74</v>
      </c>
      <c r="Q8095" s="21" t="s">
        <v>2346</v>
      </c>
      <c r="R8095" s="22">
        <v>12.192</v>
      </c>
    </row>
    <row r="8096" spans="1:18" x14ac:dyDescent="0.2">
      <c r="A8096" s="21">
        <v>5807</v>
      </c>
      <c r="B8096" s="21" t="s">
        <v>9325</v>
      </c>
      <c r="C8096" s="21" t="s">
        <v>11953</v>
      </c>
      <c r="D8096" s="21" t="s">
        <v>11759</v>
      </c>
      <c r="E8096" s="21" t="s">
        <v>19</v>
      </c>
      <c r="F8096" s="21" t="s">
        <v>1070</v>
      </c>
      <c r="G8096" s="21" t="s">
        <v>1071</v>
      </c>
      <c r="H8096" s="21" t="s">
        <v>22</v>
      </c>
      <c r="I8096" s="21" t="s">
        <v>23</v>
      </c>
      <c r="J8096" s="21" t="s">
        <v>5769</v>
      </c>
      <c r="K8096" s="21" t="s">
        <v>378</v>
      </c>
      <c r="L8096" s="21">
        <v>37918</v>
      </c>
      <c r="M8096" s="21" t="s">
        <v>26</v>
      </c>
      <c r="N8096" s="21" t="s">
        <v>3222</v>
      </c>
      <c r="O8096" s="21" t="s">
        <v>43</v>
      </c>
      <c r="P8096" s="21" t="s">
        <v>91</v>
      </c>
      <c r="Q8096" s="21" t="s">
        <v>3223</v>
      </c>
      <c r="R8096" s="22">
        <v>12.192</v>
      </c>
    </row>
    <row r="8097" spans="1:18" x14ac:dyDescent="0.2">
      <c r="A8097" s="21">
        <v>7999</v>
      </c>
      <c r="B8097" s="21" t="s">
        <v>10633</v>
      </c>
      <c r="C8097" s="21" t="s">
        <v>11935</v>
      </c>
      <c r="D8097" s="21" t="s">
        <v>12254</v>
      </c>
      <c r="E8097" s="21" t="s">
        <v>206</v>
      </c>
      <c r="F8097" s="21" t="s">
        <v>8125</v>
      </c>
      <c r="G8097" s="21" t="s">
        <v>8126</v>
      </c>
      <c r="H8097" s="21" t="s">
        <v>38</v>
      </c>
      <c r="I8097" s="21" t="s">
        <v>23</v>
      </c>
      <c r="J8097" s="21" t="s">
        <v>96</v>
      </c>
      <c r="K8097" s="21" t="s">
        <v>97</v>
      </c>
      <c r="L8097" s="21">
        <v>98105</v>
      </c>
      <c r="M8097" s="21" t="s">
        <v>41</v>
      </c>
      <c r="N8097" s="21" t="s">
        <v>3755</v>
      </c>
      <c r="O8097" s="21" t="s">
        <v>28</v>
      </c>
      <c r="P8097" s="21" t="s">
        <v>64</v>
      </c>
      <c r="Q8097" s="21" t="s">
        <v>3756</v>
      </c>
      <c r="R8097" s="22">
        <v>12.18</v>
      </c>
    </row>
    <row r="8098" spans="1:18" x14ac:dyDescent="0.2">
      <c r="A8098" s="21">
        <v>381</v>
      </c>
      <c r="B8098" s="21" t="s">
        <v>1496</v>
      </c>
      <c r="C8098" s="21" t="s">
        <v>1497</v>
      </c>
      <c r="D8098" s="21" t="s">
        <v>11723</v>
      </c>
      <c r="E8098" s="21" t="s">
        <v>48</v>
      </c>
      <c r="F8098" s="21" t="s">
        <v>1498</v>
      </c>
      <c r="G8098" s="21" t="s">
        <v>1499</v>
      </c>
      <c r="H8098" s="21" t="s">
        <v>22</v>
      </c>
      <c r="I8098" s="21" t="s">
        <v>23</v>
      </c>
      <c r="J8098" s="21" t="s">
        <v>202</v>
      </c>
      <c r="K8098" s="21" t="s">
        <v>107</v>
      </c>
      <c r="L8098" s="21">
        <v>77095</v>
      </c>
      <c r="M8098" s="21" t="s">
        <v>108</v>
      </c>
      <c r="N8098" s="21" t="s">
        <v>1504</v>
      </c>
      <c r="O8098" s="21" t="s">
        <v>43</v>
      </c>
      <c r="P8098" s="21" t="s">
        <v>74</v>
      </c>
      <c r="Q8098" s="21" t="s">
        <v>1505</v>
      </c>
      <c r="R8098" s="22">
        <v>12.176</v>
      </c>
    </row>
    <row r="8099" spans="1:18" x14ac:dyDescent="0.2">
      <c r="A8099" s="21">
        <v>6348</v>
      </c>
      <c r="B8099" s="21" t="s">
        <v>9675</v>
      </c>
      <c r="C8099" s="21" t="s">
        <v>12030</v>
      </c>
      <c r="D8099" s="21" t="s">
        <v>12249</v>
      </c>
      <c r="E8099" s="21" t="s">
        <v>48</v>
      </c>
      <c r="F8099" s="21" t="s">
        <v>1336</v>
      </c>
      <c r="G8099" s="21" t="s">
        <v>1337</v>
      </c>
      <c r="H8099" s="21" t="s">
        <v>22</v>
      </c>
      <c r="I8099" s="21" t="s">
        <v>23</v>
      </c>
      <c r="J8099" s="21" t="s">
        <v>134</v>
      </c>
      <c r="K8099" s="21" t="s">
        <v>40</v>
      </c>
      <c r="L8099" s="21">
        <v>94109</v>
      </c>
      <c r="M8099" s="21" t="s">
        <v>41</v>
      </c>
      <c r="N8099" s="21" t="s">
        <v>1504</v>
      </c>
      <c r="O8099" s="21" t="s">
        <v>43</v>
      </c>
      <c r="P8099" s="21" t="s">
        <v>74</v>
      </c>
      <c r="Q8099" s="21" t="s">
        <v>1505</v>
      </c>
      <c r="R8099" s="22">
        <v>12.176</v>
      </c>
    </row>
    <row r="8100" spans="1:18" x14ac:dyDescent="0.2">
      <c r="A8100" s="21">
        <v>7506</v>
      </c>
      <c r="B8100" s="21" t="s">
        <v>10368</v>
      </c>
      <c r="C8100" s="21" t="s">
        <v>11796</v>
      </c>
      <c r="D8100" s="21" t="s">
        <v>1877</v>
      </c>
      <c r="E8100" s="21" t="s">
        <v>48</v>
      </c>
      <c r="F8100" s="21" t="s">
        <v>5634</v>
      </c>
      <c r="G8100" s="21" t="s">
        <v>5635</v>
      </c>
      <c r="H8100" s="21" t="s">
        <v>22</v>
      </c>
      <c r="I8100" s="21" t="s">
        <v>23</v>
      </c>
      <c r="J8100" s="21" t="s">
        <v>4836</v>
      </c>
      <c r="K8100" s="21" t="s">
        <v>232</v>
      </c>
      <c r="L8100" s="21">
        <v>60076</v>
      </c>
      <c r="M8100" s="21" t="s">
        <v>108</v>
      </c>
      <c r="N8100" s="21" t="s">
        <v>1504</v>
      </c>
      <c r="O8100" s="21" t="s">
        <v>43</v>
      </c>
      <c r="P8100" s="21" t="s">
        <v>74</v>
      </c>
      <c r="Q8100" s="21" t="s">
        <v>1505</v>
      </c>
      <c r="R8100" s="22">
        <v>12.176</v>
      </c>
    </row>
    <row r="8101" spans="1:18" x14ac:dyDescent="0.2">
      <c r="A8101" s="21">
        <v>6690</v>
      </c>
      <c r="B8101" s="21" t="s">
        <v>9876</v>
      </c>
      <c r="C8101" s="21" t="s">
        <v>11934</v>
      </c>
      <c r="D8101" s="21" t="s">
        <v>11729</v>
      </c>
      <c r="E8101" s="21" t="s">
        <v>48</v>
      </c>
      <c r="F8101" s="21" t="s">
        <v>5083</v>
      </c>
      <c r="G8101" s="21" t="s">
        <v>5084</v>
      </c>
      <c r="H8101" s="21" t="s">
        <v>38</v>
      </c>
      <c r="I8101" s="21" t="s">
        <v>23</v>
      </c>
      <c r="J8101" s="21" t="s">
        <v>202</v>
      </c>
      <c r="K8101" s="21" t="s">
        <v>107</v>
      </c>
      <c r="L8101" s="21">
        <v>77095</v>
      </c>
      <c r="M8101" s="21" t="s">
        <v>108</v>
      </c>
      <c r="N8101" s="21" t="s">
        <v>5846</v>
      </c>
      <c r="O8101" s="21" t="s">
        <v>43</v>
      </c>
      <c r="P8101" s="21" t="s">
        <v>67</v>
      </c>
      <c r="Q8101" s="21" t="s">
        <v>5847</v>
      </c>
      <c r="R8101" s="22">
        <v>12.16</v>
      </c>
    </row>
    <row r="8102" spans="1:18" x14ac:dyDescent="0.2">
      <c r="A8102" s="21">
        <v>7062</v>
      </c>
      <c r="B8102" s="21" t="s">
        <v>10113</v>
      </c>
      <c r="C8102" s="21" t="s">
        <v>11919</v>
      </c>
      <c r="D8102" s="21" t="s">
        <v>11738</v>
      </c>
      <c r="E8102" s="21" t="s">
        <v>19</v>
      </c>
      <c r="F8102" s="21" t="s">
        <v>1692</v>
      </c>
      <c r="G8102" s="21" t="s">
        <v>1693</v>
      </c>
      <c r="H8102" s="21" t="s">
        <v>38</v>
      </c>
      <c r="I8102" s="21" t="s">
        <v>23</v>
      </c>
      <c r="J8102" s="21" t="s">
        <v>4267</v>
      </c>
      <c r="K8102" s="21" t="s">
        <v>127</v>
      </c>
      <c r="L8102" s="21">
        <v>84062</v>
      </c>
      <c r="M8102" s="21" t="s">
        <v>41</v>
      </c>
      <c r="N8102" s="21" t="s">
        <v>3889</v>
      </c>
      <c r="O8102" s="21" t="s">
        <v>43</v>
      </c>
      <c r="P8102" s="21" t="s">
        <v>74</v>
      </c>
      <c r="Q8102" s="21" t="s">
        <v>3890</v>
      </c>
      <c r="R8102" s="22">
        <v>12.144</v>
      </c>
    </row>
    <row r="8103" spans="1:18" x14ac:dyDescent="0.2">
      <c r="A8103" s="21">
        <v>255</v>
      </c>
      <c r="B8103" s="21" t="s">
        <v>1076</v>
      </c>
      <c r="C8103" s="21" t="s">
        <v>1077</v>
      </c>
      <c r="D8103" s="21" t="s">
        <v>11794</v>
      </c>
      <c r="E8103" s="21" t="s">
        <v>48</v>
      </c>
      <c r="F8103" s="21" t="s">
        <v>1078</v>
      </c>
      <c r="G8103" s="21" t="s">
        <v>1079</v>
      </c>
      <c r="H8103" s="21" t="s">
        <v>38</v>
      </c>
      <c r="I8103" s="21" t="s">
        <v>23</v>
      </c>
      <c r="J8103" s="21" t="s">
        <v>341</v>
      </c>
      <c r="K8103" s="21" t="s">
        <v>232</v>
      </c>
      <c r="L8103" s="21">
        <v>60623</v>
      </c>
      <c r="M8103" s="21" t="s">
        <v>108</v>
      </c>
      <c r="N8103" s="21" t="s">
        <v>1045</v>
      </c>
      <c r="O8103" s="21" t="s">
        <v>28</v>
      </c>
      <c r="P8103" s="21" t="s">
        <v>64</v>
      </c>
      <c r="Q8103" s="21" t="s">
        <v>1046</v>
      </c>
      <c r="R8103" s="22">
        <v>12.132</v>
      </c>
    </row>
    <row r="8104" spans="1:18" x14ac:dyDescent="0.2">
      <c r="A8104" s="21">
        <v>3886</v>
      </c>
      <c r="B8104" s="21" t="s">
        <v>7786</v>
      </c>
      <c r="C8104" s="21" t="s">
        <v>7787</v>
      </c>
      <c r="D8104" s="21" t="s">
        <v>11756</v>
      </c>
      <c r="E8104" s="21" t="s">
        <v>48</v>
      </c>
      <c r="F8104" s="21" t="s">
        <v>2298</v>
      </c>
      <c r="G8104" s="21" t="s">
        <v>2299</v>
      </c>
      <c r="H8104" s="21" t="s">
        <v>22</v>
      </c>
      <c r="I8104" s="21" t="s">
        <v>23</v>
      </c>
      <c r="J8104" s="21" t="s">
        <v>341</v>
      </c>
      <c r="K8104" s="21" t="s">
        <v>232</v>
      </c>
      <c r="L8104" s="21">
        <v>60653</v>
      </c>
      <c r="M8104" s="21" t="s">
        <v>108</v>
      </c>
      <c r="N8104" s="21" t="s">
        <v>1259</v>
      </c>
      <c r="O8104" s="21" t="s">
        <v>43</v>
      </c>
      <c r="P8104" s="21" t="s">
        <v>74</v>
      </c>
      <c r="Q8104" s="21" t="s">
        <v>1260</v>
      </c>
      <c r="R8104" s="22">
        <v>12.128</v>
      </c>
    </row>
    <row r="8105" spans="1:18" x14ac:dyDescent="0.2">
      <c r="A8105" s="21">
        <v>1185</v>
      </c>
      <c r="B8105" s="21" t="s">
        <v>3842</v>
      </c>
      <c r="C8105" s="21" t="s">
        <v>828</v>
      </c>
      <c r="D8105" s="21" t="s">
        <v>3843</v>
      </c>
      <c r="E8105" s="21" t="s">
        <v>48</v>
      </c>
      <c r="F8105" s="21" t="s">
        <v>3844</v>
      </c>
      <c r="G8105" s="21" t="s">
        <v>3845</v>
      </c>
      <c r="H8105" s="21" t="s">
        <v>38</v>
      </c>
      <c r="I8105" s="21" t="s">
        <v>23</v>
      </c>
      <c r="J8105" s="21" t="s">
        <v>96</v>
      </c>
      <c r="K8105" s="21" t="s">
        <v>97</v>
      </c>
      <c r="L8105" s="21">
        <v>98103</v>
      </c>
      <c r="M8105" s="21" t="s">
        <v>41</v>
      </c>
      <c r="N8105" s="21" t="s">
        <v>3846</v>
      </c>
      <c r="O8105" s="21" t="s">
        <v>43</v>
      </c>
      <c r="P8105" s="21" t="s">
        <v>74</v>
      </c>
      <c r="Q8105" s="21" t="s">
        <v>3847</v>
      </c>
      <c r="R8105" s="22">
        <v>12.096</v>
      </c>
    </row>
    <row r="8106" spans="1:18" x14ac:dyDescent="0.2">
      <c r="A8106" s="21">
        <v>9409</v>
      </c>
      <c r="B8106" s="21" t="s">
        <v>11466</v>
      </c>
      <c r="C8106" s="21" t="s">
        <v>2720</v>
      </c>
      <c r="D8106" s="21" t="s">
        <v>2357</v>
      </c>
      <c r="E8106" s="21" t="s">
        <v>19</v>
      </c>
      <c r="F8106" s="21" t="s">
        <v>922</v>
      </c>
      <c r="G8106" s="21" t="s">
        <v>923</v>
      </c>
      <c r="H8106" s="21" t="s">
        <v>22</v>
      </c>
      <c r="I8106" s="21" t="s">
        <v>23</v>
      </c>
      <c r="J8106" s="21" t="s">
        <v>299</v>
      </c>
      <c r="K8106" s="21" t="s">
        <v>300</v>
      </c>
      <c r="L8106" s="21">
        <v>10035</v>
      </c>
      <c r="M8106" s="21" t="s">
        <v>158</v>
      </c>
      <c r="N8106" s="21" t="s">
        <v>1935</v>
      </c>
      <c r="O8106" s="21" t="s">
        <v>28</v>
      </c>
      <c r="P8106" s="21" t="s">
        <v>64</v>
      </c>
      <c r="Q8106" s="21" t="s">
        <v>8950</v>
      </c>
      <c r="R8106" s="22">
        <v>12.07</v>
      </c>
    </row>
    <row r="8107" spans="1:18" x14ac:dyDescent="0.2">
      <c r="A8107" s="21">
        <v>9458</v>
      </c>
      <c r="B8107" s="21" t="s">
        <v>11503</v>
      </c>
      <c r="C8107" s="21" t="s">
        <v>7015</v>
      </c>
      <c r="D8107" s="21" t="s">
        <v>11779</v>
      </c>
      <c r="E8107" s="21" t="s">
        <v>48</v>
      </c>
      <c r="F8107" s="21" t="s">
        <v>2886</v>
      </c>
      <c r="G8107" s="21" t="s">
        <v>2887</v>
      </c>
      <c r="H8107" s="21" t="s">
        <v>38</v>
      </c>
      <c r="I8107" s="21" t="s">
        <v>23</v>
      </c>
      <c r="J8107" s="21" t="s">
        <v>5055</v>
      </c>
      <c r="K8107" s="21" t="s">
        <v>89</v>
      </c>
      <c r="L8107" s="21">
        <v>27405</v>
      </c>
      <c r="M8107" s="21" t="s">
        <v>26</v>
      </c>
      <c r="N8107" s="21" t="s">
        <v>5562</v>
      </c>
      <c r="O8107" s="21" t="s">
        <v>43</v>
      </c>
      <c r="P8107" s="21" t="s">
        <v>74</v>
      </c>
      <c r="Q8107" s="21" t="s">
        <v>5563</v>
      </c>
      <c r="R8107" s="22">
        <v>12.06</v>
      </c>
    </row>
    <row r="8108" spans="1:18" x14ac:dyDescent="0.2">
      <c r="A8108" s="21">
        <v>3096</v>
      </c>
      <c r="B8108" s="21" t="s">
        <v>7025</v>
      </c>
      <c r="C8108" s="21" t="s">
        <v>2776</v>
      </c>
      <c r="D8108" s="21" t="s">
        <v>2776</v>
      </c>
      <c r="E8108" s="21" t="s">
        <v>1452</v>
      </c>
      <c r="F8108" s="21" t="s">
        <v>1399</v>
      </c>
      <c r="G8108" s="21" t="s">
        <v>1400</v>
      </c>
      <c r="H8108" s="21" t="s">
        <v>22</v>
      </c>
      <c r="I8108" s="21" t="s">
        <v>23</v>
      </c>
      <c r="J8108" s="21" t="s">
        <v>7026</v>
      </c>
      <c r="K8108" s="21" t="s">
        <v>232</v>
      </c>
      <c r="L8108" s="21">
        <v>60440</v>
      </c>
      <c r="M8108" s="21" t="s">
        <v>108</v>
      </c>
      <c r="N8108" s="21" t="s">
        <v>4506</v>
      </c>
      <c r="O8108" s="21" t="s">
        <v>43</v>
      </c>
      <c r="P8108" s="21" t="s">
        <v>302</v>
      </c>
      <c r="Q8108" s="21" t="s">
        <v>633</v>
      </c>
      <c r="R8108" s="22">
        <v>12.032</v>
      </c>
    </row>
    <row r="8109" spans="1:18" x14ac:dyDescent="0.2">
      <c r="A8109" s="21">
        <v>3011</v>
      </c>
      <c r="B8109" s="21" t="s">
        <v>6926</v>
      </c>
      <c r="C8109" s="21" t="s">
        <v>1264</v>
      </c>
      <c r="D8109" s="21" t="s">
        <v>6387</v>
      </c>
      <c r="E8109" s="21" t="s">
        <v>48</v>
      </c>
      <c r="F8109" s="21" t="s">
        <v>6927</v>
      </c>
      <c r="G8109" s="21" t="s">
        <v>6928</v>
      </c>
      <c r="H8109" s="21" t="s">
        <v>105</v>
      </c>
      <c r="I8109" s="21" t="s">
        <v>23</v>
      </c>
      <c r="J8109" s="21" t="s">
        <v>1659</v>
      </c>
      <c r="K8109" s="21" t="s">
        <v>516</v>
      </c>
      <c r="L8109" s="21">
        <v>80027</v>
      </c>
      <c r="M8109" s="21" t="s">
        <v>41</v>
      </c>
      <c r="N8109" s="21" t="s">
        <v>1715</v>
      </c>
      <c r="O8109" s="21" t="s">
        <v>43</v>
      </c>
      <c r="P8109" s="21" t="s">
        <v>74</v>
      </c>
      <c r="Q8109" s="21" t="s">
        <v>1716</v>
      </c>
      <c r="R8109" s="22">
        <v>12.03</v>
      </c>
    </row>
    <row r="8110" spans="1:18" x14ac:dyDescent="0.2">
      <c r="A8110" s="21">
        <v>7803</v>
      </c>
      <c r="B8110" s="21" t="s">
        <v>10535</v>
      </c>
      <c r="C8110" s="21" t="s">
        <v>2192</v>
      </c>
      <c r="D8110" s="21" t="s">
        <v>1177</v>
      </c>
      <c r="E8110" s="21" t="s">
        <v>48</v>
      </c>
      <c r="F8110" s="21" t="s">
        <v>3011</v>
      </c>
      <c r="G8110" s="21" t="s">
        <v>3012</v>
      </c>
      <c r="H8110" s="21" t="s">
        <v>105</v>
      </c>
      <c r="I8110" s="21" t="s">
        <v>23</v>
      </c>
      <c r="J8110" s="21" t="s">
        <v>690</v>
      </c>
      <c r="K8110" s="21" t="s">
        <v>378</v>
      </c>
      <c r="L8110" s="21">
        <v>37064</v>
      </c>
      <c r="M8110" s="21" t="s">
        <v>26</v>
      </c>
      <c r="N8110" s="21" t="s">
        <v>5284</v>
      </c>
      <c r="O8110" s="21" t="s">
        <v>43</v>
      </c>
      <c r="P8110" s="21" t="s">
        <v>44</v>
      </c>
      <c r="Q8110" s="21" t="s">
        <v>5285</v>
      </c>
      <c r="R8110" s="22">
        <v>12</v>
      </c>
    </row>
    <row r="8111" spans="1:18" x14ac:dyDescent="0.2">
      <c r="A8111" s="21">
        <v>749</v>
      </c>
      <c r="B8111" s="21" t="s">
        <v>2683</v>
      </c>
      <c r="C8111" s="21" t="s">
        <v>2225</v>
      </c>
      <c r="D8111" s="21" t="s">
        <v>2684</v>
      </c>
      <c r="E8111" s="21" t="s">
        <v>19</v>
      </c>
      <c r="F8111" s="21" t="s">
        <v>2685</v>
      </c>
      <c r="G8111" s="21" t="s">
        <v>2686</v>
      </c>
      <c r="H8111" s="21" t="s">
        <v>22</v>
      </c>
      <c r="I8111" s="21" t="s">
        <v>23</v>
      </c>
      <c r="J8111" s="21" t="s">
        <v>2687</v>
      </c>
      <c r="K8111" s="21" t="s">
        <v>232</v>
      </c>
      <c r="L8111" s="21">
        <v>60201</v>
      </c>
      <c r="M8111" s="21" t="s">
        <v>108</v>
      </c>
      <c r="N8111" s="21" t="s">
        <v>2688</v>
      </c>
      <c r="O8111" s="21" t="s">
        <v>70</v>
      </c>
      <c r="P8111" s="21" t="s">
        <v>71</v>
      </c>
      <c r="Q8111" s="21" t="s">
        <v>2689</v>
      </c>
      <c r="R8111" s="22">
        <v>11.992000000000001</v>
      </c>
    </row>
    <row r="8112" spans="1:18" x14ac:dyDescent="0.2">
      <c r="A8112" s="21">
        <v>7548</v>
      </c>
      <c r="B8112" s="21" t="s">
        <v>10382</v>
      </c>
      <c r="C8112" s="21" t="s">
        <v>11849</v>
      </c>
      <c r="D8112" s="21" t="s">
        <v>2870</v>
      </c>
      <c r="E8112" s="21" t="s">
        <v>48</v>
      </c>
      <c r="F8112" s="21" t="s">
        <v>10383</v>
      </c>
      <c r="G8112" s="21" t="s">
        <v>10384</v>
      </c>
      <c r="H8112" s="21" t="s">
        <v>38</v>
      </c>
      <c r="I8112" s="21" t="s">
        <v>23</v>
      </c>
      <c r="J8112" s="21" t="s">
        <v>1897</v>
      </c>
      <c r="K8112" s="21" t="s">
        <v>107</v>
      </c>
      <c r="L8112" s="21">
        <v>77340</v>
      </c>
      <c r="M8112" s="21" t="s">
        <v>108</v>
      </c>
      <c r="N8112" s="21" t="s">
        <v>5535</v>
      </c>
      <c r="O8112" s="21" t="s">
        <v>43</v>
      </c>
      <c r="P8112" s="21" t="s">
        <v>74</v>
      </c>
      <c r="Q8112" s="21" t="s">
        <v>5536</v>
      </c>
      <c r="R8112" s="22">
        <v>11.98</v>
      </c>
    </row>
    <row r="8113" spans="1:18" x14ac:dyDescent="0.2">
      <c r="A8113" s="21">
        <v>7644</v>
      </c>
      <c r="B8113" s="21" t="s">
        <v>10430</v>
      </c>
      <c r="C8113" s="21" t="s">
        <v>11939</v>
      </c>
      <c r="D8113" s="21" t="s">
        <v>12186</v>
      </c>
      <c r="E8113" s="21" t="s">
        <v>206</v>
      </c>
      <c r="F8113" s="21" t="s">
        <v>7204</v>
      </c>
      <c r="G8113" s="21" t="s">
        <v>7205</v>
      </c>
      <c r="H8113" s="21" t="s">
        <v>105</v>
      </c>
      <c r="I8113" s="21" t="s">
        <v>23</v>
      </c>
      <c r="J8113" s="21" t="s">
        <v>4067</v>
      </c>
      <c r="K8113" s="21" t="s">
        <v>516</v>
      </c>
      <c r="L8113" s="21">
        <v>81001</v>
      </c>
      <c r="M8113" s="21" t="s">
        <v>41</v>
      </c>
      <c r="N8113" s="21" t="s">
        <v>5558</v>
      </c>
      <c r="O8113" s="21" t="s">
        <v>43</v>
      </c>
      <c r="P8113" s="21" t="s">
        <v>74</v>
      </c>
      <c r="Q8113" s="21" t="s">
        <v>5559</v>
      </c>
      <c r="R8113" s="22">
        <v>11.976000000000001</v>
      </c>
    </row>
    <row r="8114" spans="1:18" x14ac:dyDescent="0.2">
      <c r="A8114" s="21">
        <v>518</v>
      </c>
      <c r="B8114" s="21" t="s">
        <v>1988</v>
      </c>
      <c r="C8114" s="21" t="s">
        <v>1989</v>
      </c>
      <c r="D8114" s="21" t="s">
        <v>1990</v>
      </c>
      <c r="E8114" s="21" t="s">
        <v>48</v>
      </c>
      <c r="F8114" s="21" t="s">
        <v>599</v>
      </c>
      <c r="G8114" s="21" t="s">
        <v>600</v>
      </c>
      <c r="H8114" s="21" t="s">
        <v>105</v>
      </c>
      <c r="I8114" s="21" t="s">
        <v>23</v>
      </c>
      <c r="J8114" s="21" t="s">
        <v>1991</v>
      </c>
      <c r="K8114" s="21" t="s">
        <v>1992</v>
      </c>
      <c r="L8114" s="21">
        <v>59405</v>
      </c>
      <c r="M8114" s="21" t="s">
        <v>41</v>
      </c>
      <c r="N8114" s="21" t="s">
        <v>1997</v>
      </c>
      <c r="O8114" s="21" t="s">
        <v>43</v>
      </c>
      <c r="P8114" s="21" t="s">
        <v>91</v>
      </c>
      <c r="Q8114" s="21" t="s">
        <v>1998</v>
      </c>
      <c r="R8114" s="22">
        <v>11.96</v>
      </c>
    </row>
    <row r="8115" spans="1:18" x14ac:dyDescent="0.2">
      <c r="A8115" s="21">
        <v>2413</v>
      </c>
      <c r="B8115" s="21" t="s">
        <v>6119</v>
      </c>
      <c r="C8115" s="21" t="s">
        <v>12089</v>
      </c>
      <c r="D8115" s="21" t="s">
        <v>5791</v>
      </c>
      <c r="E8115" s="21" t="s">
        <v>48</v>
      </c>
      <c r="F8115" s="21" t="s">
        <v>3286</v>
      </c>
      <c r="G8115" s="21" t="s">
        <v>3287</v>
      </c>
      <c r="H8115" s="21" t="s">
        <v>22</v>
      </c>
      <c r="I8115" s="21" t="s">
        <v>23</v>
      </c>
      <c r="J8115" s="21" t="s">
        <v>39</v>
      </c>
      <c r="K8115" s="21" t="s">
        <v>40</v>
      </c>
      <c r="L8115" s="21">
        <v>90045</v>
      </c>
      <c r="M8115" s="21" t="s">
        <v>41</v>
      </c>
      <c r="N8115" s="21" t="s">
        <v>1596</v>
      </c>
      <c r="O8115" s="21" t="s">
        <v>43</v>
      </c>
      <c r="P8115" s="21" t="s">
        <v>91</v>
      </c>
      <c r="Q8115" s="21" t="s">
        <v>1597</v>
      </c>
      <c r="R8115" s="22">
        <v>11.96</v>
      </c>
    </row>
    <row r="8116" spans="1:18" x14ac:dyDescent="0.2">
      <c r="A8116" s="21">
        <v>2757</v>
      </c>
      <c r="B8116" s="21" t="s">
        <v>6612</v>
      </c>
      <c r="C8116" s="21" t="s">
        <v>6613</v>
      </c>
      <c r="D8116" s="21" t="s">
        <v>3560</v>
      </c>
      <c r="E8116" s="21" t="s">
        <v>48</v>
      </c>
      <c r="F8116" s="21" t="s">
        <v>6614</v>
      </c>
      <c r="G8116" s="21" t="s">
        <v>6615</v>
      </c>
      <c r="H8116" s="21" t="s">
        <v>22</v>
      </c>
      <c r="I8116" s="21" t="s">
        <v>23</v>
      </c>
      <c r="J8116" s="21" t="s">
        <v>134</v>
      </c>
      <c r="K8116" s="21" t="s">
        <v>40</v>
      </c>
      <c r="L8116" s="21">
        <v>94122</v>
      </c>
      <c r="M8116" s="21" t="s">
        <v>41</v>
      </c>
      <c r="N8116" s="21" t="s">
        <v>6091</v>
      </c>
      <c r="O8116" s="21" t="s">
        <v>43</v>
      </c>
      <c r="P8116" s="21" t="s">
        <v>91</v>
      </c>
      <c r="Q8116" s="21" t="s">
        <v>6092</v>
      </c>
      <c r="R8116" s="22">
        <v>11.96</v>
      </c>
    </row>
    <row r="8117" spans="1:18" x14ac:dyDescent="0.2">
      <c r="A8117" s="21">
        <v>4535</v>
      </c>
      <c r="B8117" s="21" t="s">
        <v>8362</v>
      </c>
      <c r="C8117" s="21" t="s">
        <v>4683</v>
      </c>
      <c r="D8117" s="21" t="s">
        <v>2002</v>
      </c>
      <c r="E8117" s="21" t="s">
        <v>48</v>
      </c>
      <c r="F8117" s="21" t="s">
        <v>2849</v>
      </c>
      <c r="G8117" s="21" t="s">
        <v>2850</v>
      </c>
      <c r="H8117" s="21" t="s">
        <v>38</v>
      </c>
      <c r="I8117" s="21" t="s">
        <v>23</v>
      </c>
      <c r="J8117" s="21" t="s">
        <v>39</v>
      </c>
      <c r="K8117" s="21" t="s">
        <v>40</v>
      </c>
      <c r="L8117" s="21">
        <v>90004</v>
      </c>
      <c r="M8117" s="21" t="s">
        <v>41</v>
      </c>
      <c r="N8117" s="21" t="s">
        <v>1596</v>
      </c>
      <c r="O8117" s="21" t="s">
        <v>43</v>
      </c>
      <c r="P8117" s="21" t="s">
        <v>91</v>
      </c>
      <c r="Q8117" s="21" t="s">
        <v>1597</v>
      </c>
      <c r="R8117" s="22">
        <v>11.96</v>
      </c>
    </row>
    <row r="8118" spans="1:18" x14ac:dyDescent="0.2">
      <c r="A8118" s="21">
        <v>6126</v>
      </c>
      <c r="B8118" s="21" t="s">
        <v>9519</v>
      </c>
      <c r="C8118" s="21" t="s">
        <v>11779</v>
      </c>
      <c r="D8118" s="21" t="s">
        <v>11780</v>
      </c>
      <c r="E8118" s="21" t="s">
        <v>48</v>
      </c>
      <c r="F8118" s="21" t="s">
        <v>1571</v>
      </c>
      <c r="G8118" s="21" t="s">
        <v>1572</v>
      </c>
      <c r="H8118" s="21" t="s">
        <v>38</v>
      </c>
      <c r="I8118" s="21" t="s">
        <v>23</v>
      </c>
      <c r="J8118" s="21" t="s">
        <v>39</v>
      </c>
      <c r="K8118" s="21" t="s">
        <v>40</v>
      </c>
      <c r="L8118" s="21">
        <v>90036</v>
      </c>
      <c r="M8118" s="21" t="s">
        <v>41</v>
      </c>
      <c r="N8118" s="21" t="s">
        <v>9520</v>
      </c>
      <c r="O8118" s="21" t="s">
        <v>43</v>
      </c>
      <c r="P8118" s="21" t="s">
        <v>91</v>
      </c>
      <c r="Q8118" s="21" t="s">
        <v>9521</v>
      </c>
      <c r="R8118" s="22">
        <v>11.96</v>
      </c>
    </row>
    <row r="8119" spans="1:18" x14ac:dyDescent="0.2">
      <c r="A8119" s="21">
        <v>6573</v>
      </c>
      <c r="B8119" s="21" t="s">
        <v>9804</v>
      </c>
      <c r="C8119" s="21" t="s">
        <v>12127</v>
      </c>
      <c r="D8119" s="21" t="s">
        <v>4170</v>
      </c>
      <c r="E8119" s="21" t="s">
        <v>48</v>
      </c>
      <c r="F8119" s="21" t="s">
        <v>8197</v>
      </c>
      <c r="G8119" s="21" t="s">
        <v>8198</v>
      </c>
      <c r="H8119" s="21" t="s">
        <v>22</v>
      </c>
      <c r="I8119" s="21" t="s">
        <v>23</v>
      </c>
      <c r="J8119" s="21" t="s">
        <v>96</v>
      </c>
      <c r="K8119" s="21" t="s">
        <v>97</v>
      </c>
      <c r="L8119" s="21">
        <v>98105</v>
      </c>
      <c r="M8119" s="21" t="s">
        <v>41</v>
      </c>
      <c r="N8119" s="21" t="s">
        <v>5934</v>
      </c>
      <c r="O8119" s="21" t="s">
        <v>43</v>
      </c>
      <c r="P8119" s="21" t="s">
        <v>91</v>
      </c>
      <c r="Q8119" s="21" t="s">
        <v>5935</v>
      </c>
      <c r="R8119" s="22">
        <v>11.96</v>
      </c>
    </row>
    <row r="8120" spans="1:18" x14ac:dyDescent="0.2">
      <c r="A8120" s="21">
        <v>6987</v>
      </c>
      <c r="B8120" s="21" t="s">
        <v>10069</v>
      </c>
      <c r="C8120" s="21" t="s">
        <v>11810</v>
      </c>
      <c r="D8120" s="21" t="s">
        <v>11758</v>
      </c>
      <c r="E8120" s="21" t="s">
        <v>48</v>
      </c>
      <c r="F8120" s="21" t="s">
        <v>3286</v>
      </c>
      <c r="G8120" s="21" t="s">
        <v>3287</v>
      </c>
      <c r="H8120" s="21" t="s">
        <v>22</v>
      </c>
      <c r="I8120" s="21" t="s">
        <v>23</v>
      </c>
      <c r="J8120" s="21" t="s">
        <v>994</v>
      </c>
      <c r="K8120" s="21" t="s">
        <v>266</v>
      </c>
      <c r="L8120" s="21">
        <v>48227</v>
      </c>
      <c r="M8120" s="21" t="s">
        <v>108</v>
      </c>
      <c r="N8120" s="21" t="s">
        <v>3881</v>
      </c>
      <c r="O8120" s="21" t="s">
        <v>43</v>
      </c>
      <c r="P8120" s="21" t="s">
        <v>67</v>
      </c>
      <c r="Q8120" s="21" t="s">
        <v>3882</v>
      </c>
      <c r="R8120" s="22">
        <v>11.96</v>
      </c>
    </row>
    <row r="8121" spans="1:18" x14ac:dyDescent="0.2">
      <c r="A8121" s="21">
        <v>7199</v>
      </c>
      <c r="B8121" s="21" t="s">
        <v>10190</v>
      </c>
      <c r="C8121" s="21" t="s">
        <v>12215</v>
      </c>
      <c r="D8121" s="21" t="s">
        <v>6436</v>
      </c>
      <c r="E8121" s="21" t="s">
        <v>48</v>
      </c>
      <c r="F8121" s="21" t="s">
        <v>1721</v>
      </c>
      <c r="G8121" s="21" t="s">
        <v>1722</v>
      </c>
      <c r="H8121" s="21" t="s">
        <v>105</v>
      </c>
      <c r="I8121" s="21" t="s">
        <v>23</v>
      </c>
      <c r="J8121" s="21" t="s">
        <v>299</v>
      </c>
      <c r="K8121" s="21" t="s">
        <v>300</v>
      </c>
      <c r="L8121" s="21">
        <v>10035</v>
      </c>
      <c r="M8121" s="21" t="s">
        <v>158</v>
      </c>
      <c r="N8121" s="21" t="s">
        <v>1161</v>
      </c>
      <c r="O8121" s="21" t="s">
        <v>43</v>
      </c>
      <c r="P8121" s="21" t="s">
        <v>67</v>
      </c>
      <c r="Q8121" s="21" t="s">
        <v>1162</v>
      </c>
      <c r="R8121" s="22">
        <v>11.96</v>
      </c>
    </row>
    <row r="8122" spans="1:18" x14ac:dyDescent="0.2">
      <c r="A8122" s="21">
        <v>8131</v>
      </c>
      <c r="B8122" s="21" t="s">
        <v>10708</v>
      </c>
      <c r="C8122" s="21" t="s">
        <v>5785</v>
      </c>
      <c r="D8122" s="21" t="s">
        <v>1472</v>
      </c>
      <c r="E8122" s="21" t="s">
        <v>206</v>
      </c>
      <c r="F8122" s="21" t="s">
        <v>654</v>
      </c>
      <c r="G8122" s="21" t="s">
        <v>655</v>
      </c>
      <c r="H8122" s="21" t="s">
        <v>38</v>
      </c>
      <c r="I8122" s="21" t="s">
        <v>23</v>
      </c>
      <c r="J8122" s="21" t="s">
        <v>3239</v>
      </c>
      <c r="K8122" s="21" t="s">
        <v>40</v>
      </c>
      <c r="L8122" s="21">
        <v>92503</v>
      </c>
      <c r="M8122" s="21" t="s">
        <v>41</v>
      </c>
      <c r="N8122" s="21" t="s">
        <v>5934</v>
      </c>
      <c r="O8122" s="21" t="s">
        <v>43</v>
      </c>
      <c r="P8122" s="21" t="s">
        <v>91</v>
      </c>
      <c r="Q8122" s="21" t="s">
        <v>5935</v>
      </c>
      <c r="R8122" s="22">
        <v>11.96</v>
      </c>
    </row>
    <row r="8123" spans="1:18" x14ac:dyDescent="0.2">
      <c r="A8123" s="21">
        <v>1917</v>
      </c>
      <c r="B8123" s="21" t="s">
        <v>5354</v>
      </c>
      <c r="C8123" s="21" t="s">
        <v>4519</v>
      </c>
      <c r="D8123" s="21" t="s">
        <v>12034</v>
      </c>
      <c r="E8123" s="21" t="s">
        <v>48</v>
      </c>
      <c r="F8123" s="21" t="s">
        <v>3350</v>
      </c>
      <c r="G8123" s="21" t="s">
        <v>3351</v>
      </c>
      <c r="H8123" s="21" t="s">
        <v>105</v>
      </c>
      <c r="I8123" s="21" t="s">
        <v>23</v>
      </c>
      <c r="J8123" s="21" t="s">
        <v>3922</v>
      </c>
      <c r="K8123" s="21" t="s">
        <v>52</v>
      </c>
      <c r="L8123" s="21">
        <v>33437</v>
      </c>
      <c r="M8123" s="21" t="s">
        <v>26</v>
      </c>
      <c r="N8123" s="21" t="s">
        <v>2820</v>
      </c>
      <c r="O8123" s="21" t="s">
        <v>43</v>
      </c>
      <c r="P8123" s="21" t="s">
        <v>44</v>
      </c>
      <c r="Q8123" s="21" t="s">
        <v>2821</v>
      </c>
      <c r="R8123" s="22">
        <v>11.952</v>
      </c>
    </row>
    <row r="8124" spans="1:18" x14ac:dyDescent="0.2">
      <c r="A8124" s="21">
        <v>2039</v>
      </c>
      <c r="B8124" s="21" t="s">
        <v>5531</v>
      </c>
      <c r="C8124" s="21" t="s">
        <v>4143</v>
      </c>
      <c r="D8124" s="21" t="s">
        <v>4736</v>
      </c>
      <c r="E8124" s="21" t="s">
        <v>48</v>
      </c>
      <c r="F8124" s="21" t="s">
        <v>3584</v>
      </c>
      <c r="G8124" s="21" t="s">
        <v>3585</v>
      </c>
      <c r="H8124" s="21" t="s">
        <v>105</v>
      </c>
      <c r="I8124" s="21" t="s">
        <v>23</v>
      </c>
      <c r="J8124" s="21" t="s">
        <v>1559</v>
      </c>
      <c r="K8124" s="21" t="s">
        <v>348</v>
      </c>
      <c r="L8124" s="21">
        <v>85345</v>
      </c>
      <c r="M8124" s="21" t="s">
        <v>41</v>
      </c>
      <c r="N8124" s="21" t="s">
        <v>5532</v>
      </c>
      <c r="O8124" s="21" t="s">
        <v>43</v>
      </c>
      <c r="P8124" s="21" t="s">
        <v>91</v>
      </c>
      <c r="Q8124" s="21" t="s">
        <v>5533</v>
      </c>
      <c r="R8124" s="22">
        <v>11.952</v>
      </c>
    </row>
    <row r="8125" spans="1:18" x14ac:dyDescent="0.2">
      <c r="A8125" s="21">
        <v>4132</v>
      </c>
      <c r="B8125" s="21" t="s">
        <v>8004</v>
      </c>
      <c r="C8125" s="21" t="s">
        <v>12135</v>
      </c>
      <c r="D8125" s="21" t="s">
        <v>11877</v>
      </c>
      <c r="E8125" s="21" t="s">
        <v>48</v>
      </c>
      <c r="F8125" s="21" t="s">
        <v>461</v>
      </c>
      <c r="G8125" s="21" t="s">
        <v>462</v>
      </c>
      <c r="H8125" s="21" t="s">
        <v>22</v>
      </c>
      <c r="I8125" s="21" t="s">
        <v>23</v>
      </c>
      <c r="J8125" s="21" t="s">
        <v>8005</v>
      </c>
      <c r="K8125" s="21" t="s">
        <v>52</v>
      </c>
      <c r="L8125" s="21">
        <v>33021</v>
      </c>
      <c r="M8125" s="21" t="s">
        <v>26</v>
      </c>
      <c r="N8125" s="21" t="s">
        <v>3615</v>
      </c>
      <c r="O8125" s="21" t="s">
        <v>43</v>
      </c>
      <c r="P8125" s="21" t="s">
        <v>91</v>
      </c>
      <c r="Q8125" s="21" t="s">
        <v>204</v>
      </c>
      <c r="R8125" s="22">
        <v>11.952</v>
      </c>
    </row>
    <row r="8126" spans="1:18" x14ac:dyDescent="0.2">
      <c r="A8126" s="21">
        <v>4770</v>
      </c>
      <c r="B8126" s="21" t="s">
        <v>8554</v>
      </c>
      <c r="C8126" s="21" t="s">
        <v>2442</v>
      </c>
      <c r="D8126" s="21" t="s">
        <v>4105</v>
      </c>
      <c r="E8126" s="21" t="s">
        <v>19</v>
      </c>
      <c r="F8126" s="21" t="s">
        <v>2408</v>
      </c>
      <c r="G8126" s="21" t="s">
        <v>2409</v>
      </c>
      <c r="H8126" s="21" t="s">
        <v>105</v>
      </c>
      <c r="I8126" s="21" t="s">
        <v>23</v>
      </c>
      <c r="J8126" s="21" t="s">
        <v>134</v>
      </c>
      <c r="K8126" s="21" t="s">
        <v>40</v>
      </c>
      <c r="L8126" s="21">
        <v>94109</v>
      </c>
      <c r="M8126" s="21" t="s">
        <v>41</v>
      </c>
      <c r="N8126" s="21" t="s">
        <v>2598</v>
      </c>
      <c r="O8126" s="21" t="s">
        <v>43</v>
      </c>
      <c r="P8126" s="21" t="s">
        <v>74</v>
      </c>
      <c r="Q8126" s="21" t="s">
        <v>2599</v>
      </c>
      <c r="R8126" s="22">
        <v>11.952</v>
      </c>
    </row>
    <row r="8127" spans="1:18" x14ac:dyDescent="0.2">
      <c r="A8127" s="21">
        <v>6053</v>
      </c>
      <c r="B8127" s="21" t="s">
        <v>9481</v>
      </c>
      <c r="C8127" s="21" t="s">
        <v>362</v>
      </c>
      <c r="D8127" s="21" t="s">
        <v>1789</v>
      </c>
      <c r="E8127" s="21" t="s">
        <v>19</v>
      </c>
      <c r="F8127" s="21" t="s">
        <v>1816</v>
      </c>
      <c r="G8127" s="21" t="s">
        <v>1817</v>
      </c>
      <c r="H8127" s="21" t="s">
        <v>105</v>
      </c>
      <c r="I8127" s="21" t="s">
        <v>23</v>
      </c>
      <c r="J8127" s="21" t="s">
        <v>2795</v>
      </c>
      <c r="K8127" s="21" t="s">
        <v>564</v>
      </c>
      <c r="L8127" s="21">
        <v>43130</v>
      </c>
      <c r="M8127" s="21" t="s">
        <v>158</v>
      </c>
      <c r="N8127" s="21" t="s">
        <v>4584</v>
      </c>
      <c r="O8127" s="21" t="s">
        <v>43</v>
      </c>
      <c r="P8127" s="21" t="s">
        <v>91</v>
      </c>
      <c r="Q8127" s="21" t="s">
        <v>4585</v>
      </c>
      <c r="R8127" s="22">
        <v>11.952</v>
      </c>
    </row>
    <row r="8128" spans="1:18" x14ac:dyDescent="0.2">
      <c r="A8128" s="21">
        <v>6872</v>
      </c>
      <c r="B8128" s="21" t="s">
        <v>9989</v>
      </c>
      <c r="C8128" s="21" t="s">
        <v>11714</v>
      </c>
      <c r="D8128" s="21" t="s">
        <v>11719</v>
      </c>
      <c r="E8128" s="21" t="s">
        <v>19</v>
      </c>
      <c r="F8128" s="21" t="s">
        <v>5673</v>
      </c>
      <c r="G8128" s="21" t="s">
        <v>5674</v>
      </c>
      <c r="H8128" s="21" t="s">
        <v>38</v>
      </c>
      <c r="I8128" s="21" t="s">
        <v>23</v>
      </c>
      <c r="J8128" s="21" t="s">
        <v>341</v>
      </c>
      <c r="K8128" s="21" t="s">
        <v>232</v>
      </c>
      <c r="L8128" s="21">
        <v>60610</v>
      </c>
      <c r="M8128" s="21" t="s">
        <v>108</v>
      </c>
      <c r="N8128" s="21" t="s">
        <v>3038</v>
      </c>
      <c r="O8128" s="21" t="s">
        <v>43</v>
      </c>
      <c r="P8128" s="21" t="s">
        <v>44</v>
      </c>
      <c r="Q8128" s="21" t="s">
        <v>3039</v>
      </c>
      <c r="R8128" s="22">
        <v>11.952</v>
      </c>
    </row>
    <row r="8129" spans="1:18" x14ac:dyDescent="0.2">
      <c r="A8129" s="21">
        <v>8166</v>
      </c>
      <c r="B8129" s="21" t="s">
        <v>10729</v>
      </c>
      <c r="C8129" s="21" t="s">
        <v>11800</v>
      </c>
      <c r="D8129" s="21" t="s">
        <v>11776</v>
      </c>
      <c r="E8129" s="21" t="s">
        <v>48</v>
      </c>
      <c r="F8129" s="21" t="s">
        <v>2800</v>
      </c>
      <c r="G8129" s="21" t="s">
        <v>2801</v>
      </c>
      <c r="H8129" s="21" t="s">
        <v>22</v>
      </c>
      <c r="I8129" s="21" t="s">
        <v>23</v>
      </c>
      <c r="J8129" s="21" t="s">
        <v>1066</v>
      </c>
      <c r="K8129" s="21" t="s">
        <v>40</v>
      </c>
      <c r="L8129" s="21">
        <v>92105</v>
      </c>
      <c r="M8129" s="21" t="s">
        <v>41</v>
      </c>
      <c r="N8129" s="21" t="s">
        <v>2598</v>
      </c>
      <c r="O8129" s="21" t="s">
        <v>43</v>
      </c>
      <c r="P8129" s="21" t="s">
        <v>74</v>
      </c>
      <c r="Q8129" s="21" t="s">
        <v>2599</v>
      </c>
      <c r="R8129" s="22">
        <v>11.952</v>
      </c>
    </row>
    <row r="8130" spans="1:18" x14ac:dyDescent="0.2">
      <c r="A8130" s="21">
        <v>9181</v>
      </c>
      <c r="B8130" s="21" t="s">
        <v>11336</v>
      </c>
      <c r="C8130" s="21" t="s">
        <v>12084</v>
      </c>
      <c r="D8130" s="21" t="s">
        <v>12147</v>
      </c>
      <c r="E8130" s="21" t="s">
        <v>48</v>
      </c>
      <c r="F8130" s="21" t="s">
        <v>1416</v>
      </c>
      <c r="G8130" s="21" t="s">
        <v>1417</v>
      </c>
      <c r="H8130" s="21" t="s">
        <v>22</v>
      </c>
      <c r="I8130" s="21" t="s">
        <v>23</v>
      </c>
      <c r="J8130" s="21" t="s">
        <v>4486</v>
      </c>
      <c r="K8130" s="21" t="s">
        <v>40</v>
      </c>
      <c r="L8130" s="21">
        <v>92683</v>
      </c>
      <c r="M8130" s="21" t="s">
        <v>41</v>
      </c>
      <c r="N8130" s="21" t="s">
        <v>2598</v>
      </c>
      <c r="O8130" s="21" t="s">
        <v>43</v>
      </c>
      <c r="P8130" s="21" t="s">
        <v>74</v>
      </c>
      <c r="Q8130" s="21" t="s">
        <v>2599</v>
      </c>
      <c r="R8130" s="22">
        <v>11.952</v>
      </c>
    </row>
    <row r="8131" spans="1:18" x14ac:dyDescent="0.2">
      <c r="A8131" s="21">
        <v>9419</v>
      </c>
      <c r="B8131" s="21" t="s">
        <v>11472</v>
      </c>
      <c r="C8131" s="21" t="s">
        <v>11473</v>
      </c>
      <c r="D8131" s="21" t="s">
        <v>11917</v>
      </c>
      <c r="E8131" s="21" t="s">
        <v>48</v>
      </c>
      <c r="F8131" s="21" t="s">
        <v>2614</v>
      </c>
      <c r="G8131" s="21" t="s">
        <v>2615</v>
      </c>
      <c r="H8131" s="21" t="s">
        <v>105</v>
      </c>
      <c r="I8131" s="21" t="s">
        <v>23</v>
      </c>
      <c r="J8131" s="21" t="s">
        <v>1925</v>
      </c>
      <c r="K8131" s="21" t="s">
        <v>89</v>
      </c>
      <c r="L8131" s="21">
        <v>28314</v>
      </c>
      <c r="M8131" s="21" t="s">
        <v>26</v>
      </c>
      <c r="N8131" s="21" t="s">
        <v>3615</v>
      </c>
      <c r="O8131" s="21" t="s">
        <v>43</v>
      </c>
      <c r="P8131" s="21" t="s">
        <v>91</v>
      </c>
      <c r="Q8131" s="21" t="s">
        <v>204</v>
      </c>
      <c r="R8131" s="22">
        <v>11.952</v>
      </c>
    </row>
    <row r="8132" spans="1:18" x14ac:dyDescent="0.2">
      <c r="A8132" s="21">
        <v>8488</v>
      </c>
      <c r="B8132" s="21" t="s">
        <v>10925</v>
      </c>
      <c r="C8132" s="21" t="s">
        <v>5233</v>
      </c>
      <c r="D8132" s="21" t="s">
        <v>1820</v>
      </c>
      <c r="E8132" s="21" t="s">
        <v>48</v>
      </c>
      <c r="F8132" s="21" t="s">
        <v>10926</v>
      </c>
      <c r="G8132" s="21" t="s">
        <v>10927</v>
      </c>
      <c r="H8132" s="21" t="s">
        <v>105</v>
      </c>
      <c r="I8132" s="21" t="s">
        <v>23</v>
      </c>
      <c r="J8132" s="21" t="s">
        <v>3952</v>
      </c>
      <c r="K8132" s="21" t="s">
        <v>40</v>
      </c>
      <c r="L8132" s="21">
        <v>93727</v>
      </c>
      <c r="M8132" s="21" t="s">
        <v>41</v>
      </c>
      <c r="N8132" s="21" t="s">
        <v>9058</v>
      </c>
      <c r="O8132" s="21" t="s">
        <v>43</v>
      </c>
      <c r="P8132" s="21" t="s">
        <v>91</v>
      </c>
      <c r="Q8132" s="21" t="s">
        <v>9059</v>
      </c>
      <c r="R8132" s="22">
        <v>11.94</v>
      </c>
    </row>
    <row r="8133" spans="1:18" x14ac:dyDescent="0.2">
      <c r="A8133" s="21">
        <v>3293</v>
      </c>
      <c r="B8133" s="21" t="s">
        <v>7242</v>
      </c>
      <c r="C8133" s="21" t="s">
        <v>597</v>
      </c>
      <c r="D8133" s="21" t="s">
        <v>1251</v>
      </c>
      <c r="E8133" s="21" t="s">
        <v>48</v>
      </c>
      <c r="F8133" s="21" t="s">
        <v>2298</v>
      </c>
      <c r="G8133" s="21" t="s">
        <v>2299</v>
      </c>
      <c r="H8133" s="21" t="s">
        <v>22</v>
      </c>
      <c r="I8133" s="21" t="s">
        <v>23</v>
      </c>
      <c r="J8133" s="21" t="s">
        <v>1066</v>
      </c>
      <c r="K8133" s="21" t="s">
        <v>40</v>
      </c>
      <c r="L8133" s="21">
        <v>92024</v>
      </c>
      <c r="M8133" s="21" t="s">
        <v>41</v>
      </c>
      <c r="N8133" s="21" t="s">
        <v>810</v>
      </c>
      <c r="O8133" s="21" t="s">
        <v>43</v>
      </c>
      <c r="P8133" s="21" t="s">
        <v>651</v>
      </c>
      <c r="Q8133" s="21" t="s">
        <v>811</v>
      </c>
      <c r="R8133" s="22">
        <v>11.91</v>
      </c>
    </row>
    <row r="8134" spans="1:18" x14ac:dyDescent="0.2">
      <c r="A8134" s="21">
        <v>8596</v>
      </c>
      <c r="B8134" s="21" t="s">
        <v>10993</v>
      </c>
      <c r="C8134" s="21" t="s">
        <v>12047</v>
      </c>
      <c r="D8134" s="21" t="s">
        <v>12254</v>
      </c>
      <c r="E8134" s="21" t="s">
        <v>206</v>
      </c>
      <c r="F8134" s="21" t="s">
        <v>2289</v>
      </c>
      <c r="G8134" s="21" t="s">
        <v>2290</v>
      </c>
      <c r="H8134" s="21" t="s">
        <v>38</v>
      </c>
      <c r="I8134" s="21" t="s">
        <v>23</v>
      </c>
      <c r="J8134" s="21" t="s">
        <v>1267</v>
      </c>
      <c r="K8134" s="21" t="s">
        <v>357</v>
      </c>
      <c r="L8134" s="21">
        <v>22204</v>
      </c>
      <c r="M8134" s="21" t="s">
        <v>26</v>
      </c>
      <c r="N8134" s="21" t="s">
        <v>4377</v>
      </c>
      <c r="O8134" s="21" t="s">
        <v>43</v>
      </c>
      <c r="P8134" s="21" t="s">
        <v>74</v>
      </c>
      <c r="Q8134" s="21" t="s">
        <v>1363</v>
      </c>
      <c r="R8134" s="22">
        <v>11.88</v>
      </c>
    </row>
    <row r="8135" spans="1:18" x14ac:dyDescent="0.2">
      <c r="A8135" s="21">
        <v>9161</v>
      </c>
      <c r="B8135" s="21" t="s">
        <v>11327</v>
      </c>
      <c r="C8135" s="21" t="s">
        <v>12188</v>
      </c>
      <c r="D8135" s="21" t="s">
        <v>8906</v>
      </c>
      <c r="E8135" s="21" t="s">
        <v>48</v>
      </c>
      <c r="F8135" s="21" t="s">
        <v>7091</v>
      </c>
      <c r="G8135" s="21" t="s">
        <v>7092</v>
      </c>
      <c r="H8135" s="21" t="s">
        <v>105</v>
      </c>
      <c r="I8135" s="21" t="s">
        <v>23</v>
      </c>
      <c r="J8135" s="21" t="s">
        <v>9590</v>
      </c>
      <c r="K8135" s="21" t="s">
        <v>378</v>
      </c>
      <c r="L8135" s="21">
        <v>37075</v>
      </c>
      <c r="M8135" s="21" t="s">
        <v>26</v>
      </c>
      <c r="N8135" s="21" t="s">
        <v>3288</v>
      </c>
      <c r="O8135" s="21" t="s">
        <v>43</v>
      </c>
      <c r="P8135" s="21" t="s">
        <v>74</v>
      </c>
      <c r="Q8135" s="21" t="s">
        <v>3289</v>
      </c>
      <c r="R8135" s="22">
        <v>11.88</v>
      </c>
    </row>
    <row r="8136" spans="1:18" x14ac:dyDescent="0.2">
      <c r="A8136" s="21">
        <v>9495</v>
      </c>
      <c r="B8136" s="21" t="s">
        <v>11527</v>
      </c>
      <c r="C8136" s="21" t="s">
        <v>12123</v>
      </c>
      <c r="D8136" s="21" t="s">
        <v>12246</v>
      </c>
      <c r="E8136" s="21" t="s">
        <v>48</v>
      </c>
      <c r="F8136" s="21" t="s">
        <v>6403</v>
      </c>
      <c r="G8136" s="21" t="s">
        <v>6404</v>
      </c>
      <c r="H8136" s="21" t="s">
        <v>38</v>
      </c>
      <c r="I8136" s="21" t="s">
        <v>23</v>
      </c>
      <c r="J8136" s="21" t="s">
        <v>7957</v>
      </c>
      <c r="K8136" s="21" t="s">
        <v>732</v>
      </c>
      <c r="L8136" s="21">
        <v>74012</v>
      </c>
      <c r="M8136" s="21" t="s">
        <v>108</v>
      </c>
      <c r="N8136" s="21" t="s">
        <v>4377</v>
      </c>
      <c r="O8136" s="21" t="s">
        <v>43</v>
      </c>
      <c r="P8136" s="21" t="s">
        <v>74</v>
      </c>
      <c r="Q8136" s="21" t="s">
        <v>1363</v>
      </c>
      <c r="R8136" s="22">
        <v>11.88</v>
      </c>
    </row>
    <row r="8137" spans="1:18" x14ac:dyDescent="0.2">
      <c r="A8137" s="21">
        <v>3745</v>
      </c>
      <c r="B8137" s="21" t="s">
        <v>7642</v>
      </c>
      <c r="C8137" s="21" t="s">
        <v>6291</v>
      </c>
      <c r="D8137" s="21" t="s">
        <v>6291</v>
      </c>
      <c r="E8137" s="21" t="s">
        <v>1452</v>
      </c>
      <c r="F8137" s="21" t="s">
        <v>2583</v>
      </c>
      <c r="G8137" s="21" t="s">
        <v>2584</v>
      </c>
      <c r="H8137" s="21" t="s">
        <v>22</v>
      </c>
      <c r="I8137" s="21" t="s">
        <v>23</v>
      </c>
      <c r="J8137" s="21" t="s">
        <v>7643</v>
      </c>
      <c r="K8137" s="21" t="s">
        <v>433</v>
      </c>
      <c r="L8137" s="21">
        <v>29730</v>
      </c>
      <c r="M8137" s="21" t="s">
        <v>26</v>
      </c>
      <c r="N8137" s="21" t="s">
        <v>6664</v>
      </c>
      <c r="O8137" s="21" t="s">
        <v>43</v>
      </c>
      <c r="P8137" s="21" t="s">
        <v>302</v>
      </c>
      <c r="Q8137" s="21" t="s">
        <v>6665</v>
      </c>
      <c r="R8137" s="22">
        <v>11.85</v>
      </c>
    </row>
    <row r="8138" spans="1:18" x14ac:dyDescent="0.2">
      <c r="A8138" s="21">
        <v>1826</v>
      </c>
      <c r="B8138" s="21" t="s">
        <v>5158</v>
      </c>
      <c r="C8138" s="21" t="s">
        <v>2383</v>
      </c>
      <c r="D8138" s="21" t="s">
        <v>3976</v>
      </c>
      <c r="E8138" s="21" t="s">
        <v>48</v>
      </c>
      <c r="F8138" s="21" t="s">
        <v>1889</v>
      </c>
      <c r="G8138" s="21" t="s">
        <v>1890</v>
      </c>
      <c r="H8138" s="21" t="s">
        <v>22</v>
      </c>
      <c r="I8138" s="21" t="s">
        <v>23</v>
      </c>
      <c r="J8138" s="21" t="s">
        <v>5159</v>
      </c>
      <c r="K8138" s="21" t="s">
        <v>474</v>
      </c>
      <c r="L8138" s="21">
        <v>97756</v>
      </c>
      <c r="M8138" s="21" t="s">
        <v>41</v>
      </c>
      <c r="N8138" s="21" t="s">
        <v>1534</v>
      </c>
      <c r="O8138" s="21" t="s">
        <v>28</v>
      </c>
      <c r="P8138" s="21" t="s">
        <v>64</v>
      </c>
      <c r="Q8138" s="21" t="s">
        <v>1535</v>
      </c>
      <c r="R8138" s="22">
        <v>11.84</v>
      </c>
    </row>
    <row r="8139" spans="1:18" x14ac:dyDescent="0.2">
      <c r="A8139" s="21">
        <v>5699</v>
      </c>
      <c r="B8139" s="21" t="s">
        <v>9253</v>
      </c>
      <c r="C8139" s="21" t="s">
        <v>12024</v>
      </c>
      <c r="D8139" s="21" t="s">
        <v>12024</v>
      </c>
      <c r="E8139" s="21" t="s">
        <v>1452</v>
      </c>
      <c r="F8139" s="21" t="s">
        <v>4130</v>
      </c>
      <c r="G8139" s="21" t="s">
        <v>4131</v>
      </c>
      <c r="H8139" s="21" t="s">
        <v>22</v>
      </c>
      <c r="I8139" s="21" t="s">
        <v>23</v>
      </c>
      <c r="J8139" s="21" t="s">
        <v>2240</v>
      </c>
      <c r="K8139" s="21" t="s">
        <v>107</v>
      </c>
      <c r="L8139" s="21">
        <v>78041</v>
      </c>
      <c r="M8139" s="21" t="s">
        <v>108</v>
      </c>
      <c r="N8139" s="21" t="s">
        <v>2548</v>
      </c>
      <c r="O8139" s="21" t="s">
        <v>43</v>
      </c>
      <c r="P8139" s="21" t="s">
        <v>44</v>
      </c>
      <c r="Q8139" s="21" t="s">
        <v>2549</v>
      </c>
      <c r="R8139" s="22">
        <v>11.84</v>
      </c>
    </row>
    <row r="8140" spans="1:18" x14ac:dyDescent="0.2">
      <c r="A8140" s="21">
        <v>7820</v>
      </c>
      <c r="B8140" s="21" t="s">
        <v>10540</v>
      </c>
      <c r="C8140" s="21" t="s">
        <v>3648</v>
      </c>
      <c r="D8140" s="21" t="s">
        <v>2757</v>
      </c>
      <c r="E8140" s="21" t="s">
        <v>48</v>
      </c>
      <c r="F8140" s="21" t="s">
        <v>1635</v>
      </c>
      <c r="G8140" s="21" t="s">
        <v>1636</v>
      </c>
      <c r="H8140" s="21" t="s">
        <v>22</v>
      </c>
      <c r="I8140" s="21" t="s">
        <v>23</v>
      </c>
      <c r="J8140" s="21" t="s">
        <v>134</v>
      </c>
      <c r="K8140" s="21" t="s">
        <v>40</v>
      </c>
      <c r="L8140" s="21">
        <v>94109</v>
      </c>
      <c r="M8140" s="21" t="s">
        <v>41</v>
      </c>
      <c r="N8140" s="21" t="s">
        <v>4862</v>
      </c>
      <c r="O8140" s="21" t="s">
        <v>43</v>
      </c>
      <c r="P8140" s="21" t="s">
        <v>302</v>
      </c>
      <c r="Q8140" s="21" t="s">
        <v>4863</v>
      </c>
      <c r="R8140" s="22">
        <v>11.84</v>
      </c>
    </row>
    <row r="8141" spans="1:18" x14ac:dyDescent="0.2">
      <c r="A8141" s="21">
        <v>4254</v>
      </c>
      <c r="B8141" s="21" t="s">
        <v>8127</v>
      </c>
      <c r="C8141" s="21" t="s">
        <v>7774</v>
      </c>
      <c r="D8141" s="21" t="s">
        <v>7774</v>
      </c>
      <c r="E8141" s="21" t="s">
        <v>1452</v>
      </c>
      <c r="F8141" s="21" t="s">
        <v>2520</v>
      </c>
      <c r="G8141" s="21" t="s">
        <v>2521</v>
      </c>
      <c r="H8141" s="21" t="s">
        <v>22</v>
      </c>
      <c r="I8141" s="21" t="s">
        <v>23</v>
      </c>
      <c r="J8141" s="21" t="s">
        <v>2028</v>
      </c>
      <c r="K8141" s="21" t="s">
        <v>52</v>
      </c>
      <c r="L8141" s="21">
        <v>33801</v>
      </c>
      <c r="M8141" s="21" t="s">
        <v>26</v>
      </c>
      <c r="N8141" s="21" t="s">
        <v>5322</v>
      </c>
      <c r="O8141" s="21" t="s">
        <v>70</v>
      </c>
      <c r="P8141" s="21" t="s">
        <v>71</v>
      </c>
      <c r="Q8141" s="21" t="s">
        <v>5323</v>
      </c>
      <c r="R8141" s="22">
        <v>11.824</v>
      </c>
    </row>
    <row r="8142" spans="1:18" x14ac:dyDescent="0.2">
      <c r="A8142" s="21">
        <v>8204</v>
      </c>
      <c r="B8142" s="21" t="s">
        <v>10752</v>
      </c>
      <c r="C8142" s="21" t="s">
        <v>12097</v>
      </c>
      <c r="D8142" s="21" t="s">
        <v>12097</v>
      </c>
      <c r="E8142" s="21" t="s">
        <v>1452</v>
      </c>
      <c r="F8142" s="21" t="s">
        <v>4447</v>
      </c>
      <c r="G8142" s="21" t="s">
        <v>4448</v>
      </c>
      <c r="H8142" s="21" t="s">
        <v>38</v>
      </c>
      <c r="I8142" s="21" t="s">
        <v>23</v>
      </c>
      <c r="J8142" s="21" t="s">
        <v>299</v>
      </c>
      <c r="K8142" s="21" t="s">
        <v>300</v>
      </c>
      <c r="L8142" s="21">
        <v>10024</v>
      </c>
      <c r="M8142" s="21" t="s">
        <v>158</v>
      </c>
      <c r="N8142" s="21" t="s">
        <v>9950</v>
      </c>
      <c r="O8142" s="21" t="s">
        <v>28</v>
      </c>
      <c r="P8142" s="21" t="s">
        <v>64</v>
      </c>
      <c r="Q8142" s="21" t="s">
        <v>9951</v>
      </c>
      <c r="R8142" s="22">
        <v>11.82</v>
      </c>
    </row>
    <row r="8143" spans="1:18" x14ac:dyDescent="0.2">
      <c r="A8143" s="21">
        <v>1025</v>
      </c>
      <c r="B8143" s="21" t="s">
        <v>3457</v>
      </c>
      <c r="C8143" s="21" t="s">
        <v>920</v>
      </c>
      <c r="D8143" s="21" t="s">
        <v>3458</v>
      </c>
      <c r="E8143" s="21" t="s">
        <v>206</v>
      </c>
      <c r="F8143" s="21" t="s">
        <v>3459</v>
      </c>
      <c r="G8143" s="21" t="s">
        <v>3460</v>
      </c>
      <c r="H8143" s="21" t="s">
        <v>105</v>
      </c>
      <c r="I8143" s="21" t="s">
        <v>23</v>
      </c>
      <c r="J8143" s="21" t="s">
        <v>39</v>
      </c>
      <c r="K8143" s="21" t="s">
        <v>40</v>
      </c>
      <c r="L8143" s="21">
        <v>90045</v>
      </c>
      <c r="M8143" s="21" t="s">
        <v>41</v>
      </c>
      <c r="N8143" s="21" t="s">
        <v>3461</v>
      </c>
      <c r="O8143" s="21" t="s">
        <v>43</v>
      </c>
      <c r="P8143" s="21" t="s">
        <v>74</v>
      </c>
      <c r="Q8143" s="21" t="s">
        <v>3462</v>
      </c>
      <c r="R8143" s="22">
        <v>11.808</v>
      </c>
    </row>
    <row r="8144" spans="1:18" x14ac:dyDescent="0.2">
      <c r="A8144" s="21">
        <v>1701</v>
      </c>
      <c r="B8144" s="21" t="s">
        <v>4944</v>
      </c>
      <c r="C8144" s="21" t="s">
        <v>4945</v>
      </c>
      <c r="D8144" s="21" t="s">
        <v>4946</v>
      </c>
      <c r="E8144" s="21" t="s">
        <v>19</v>
      </c>
      <c r="F8144" s="21" t="s">
        <v>4221</v>
      </c>
      <c r="G8144" s="21" t="s">
        <v>4222</v>
      </c>
      <c r="H8144" s="21" t="s">
        <v>22</v>
      </c>
      <c r="I8144" s="21" t="s">
        <v>23</v>
      </c>
      <c r="J8144" s="21" t="s">
        <v>299</v>
      </c>
      <c r="K8144" s="21" t="s">
        <v>300</v>
      </c>
      <c r="L8144" s="21">
        <v>10035</v>
      </c>
      <c r="M8144" s="21" t="s">
        <v>158</v>
      </c>
      <c r="N8144" s="21" t="s">
        <v>3461</v>
      </c>
      <c r="O8144" s="21" t="s">
        <v>43</v>
      </c>
      <c r="P8144" s="21" t="s">
        <v>74</v>
      </c>
      <c r="Q8144" s="21" t="s">
        <v>3462</v>
      </c>
      <c r="R8144" s="22">
        <v>11.808</v>
      </c>
    </row>
    <row r="8145" spans="1:18" x14ac:dyDescent="0.2">
      <c r="A8145" s="21">
        <v>4908</v>
      </c>
      <c r="B8145" s="21" t="s">
        <v>8653</v>
      </c>
      <c r="C8145" s="21" t="s">
        <v>114</v>
      </c>
      <c r="D8145" s="21" t="s">
        <v>4698</v>
      </c>
      <c r="E8145" s="21" t="s">
        <v>19</v>
      </c>
      <c r="F8145" s="21" t="s">
        <v>6592</v>
      </c>
      <c r="G8145" s="21" t="s">
        <v>6593</v>
      </c>
      <c r="H8145" s="21" t="s">
        <v>22</v>
      </c>
      <c r="I8145" s="21" t="s">
        <v>23</v>
      </c>
      <c r="J8145" s="21" t="s">
        <v>843</v>
      </c>
      <c r="K8145" s="21" t="s">
        <v>564</v>
      </c>
      <c r="L8145" s="21">
        <v>45014</v>
      </c>
      <c r="M8145" s="21" t="s">
        <v>158</v>
      </c>
      <c r="N8145" s="21" t="s">
        <v>5334</v>
      </c>
      <c r="O8145" s="21" t="s">
        <v>43</v>
      </c>
      <c r="P8145" s="21" t="s">
        <v>74</v>
      </c>
      <c r="Q8145" s="21" t="s">
        <v>5335</v>
      </c>
      <c r="R8145" s="22">
        <v>11.808</v>
      </c>
    </row>
    <row r="8146" spans="1:18" x14ac:dyDescent="0.2">
      <c r="A8146" s="21">
        <v>5317</v>
      </c>
      <c r="B8146" s="21" t="s">
        <v>8949</v>
      </c>
      <c r="C8146" s="21" t="s">
        <v>11907</v>
      </c>
      <c r="D8146" s="21" t="s">
        <v>11956</v>
      </c>
      <c r="E8146" s="21" t="s">
        <v>206</v>
      </c>
      <c r="F8146" s="21" t="s">
        <v>6621</v>
      </c>
      <c r="G8146" s="21" t="s">
        <v>6622</v>
      </c>
      <c r="H8146" s="21" t="s">
        <v>105</v>
      </c>
      <c r="I8146" s="21" t="s">
        <v>23</v>
      </c>
      <c r="J8146" s="21" t="s">
        <v>5769</v>
      </c>
      <c r="K8146" s="21" t="s">
        <v>378</v>
      </c>
      <c r="L8146" s="21">
        <v>37918</v>
      </c>
      <c r="M8146" s="21" t="s">
        <v>26</v>
      </c>
      <c r="N8146" s="21" t="s">
        <v>5690</v>
      </c>
      <c r="O8146" s="21" t="s">
        <v>28</v>
      </c>
      <c r="P8146" s="21" t="s">
        <v>64</v>
      </c>
      <c r="Q8146" s="21" t="s">
        <v>5691</v>
      </c>
      <c r="R8146" s="22">
        <v>11.808</v>
      </c>
    </row>
    <row r="8147" spans="1:18" x14ac:dyDescent="0.2">
      <c r="A8147" s="21">
        <v>6162</v>
      </c>
      <c r="B8147" s="21" t="s">
        <v>9554</v>
      </c>
      <c r="C8147" s="21" t="s">
        <v>2266</v>
      </c>
      <c r="D8147" s="21" t="s">
        <v>879</v>
      </c>
      <c r="E8147" s="21" t="s">
        <v>206</v>
      </c>
      <c r="F8147" s="21" t="s">
        <v>2011</v>
      </c>
      <c r="G8147" s="21" t="s">
        <v>2012</v>
      </c>
      <c r="H8147" s="21" t="s">
        <v>38</v>
      </c>
      <c r="I8147" s="21" t="s">
        <v>23</v>
      </c>
      <c r="J8147" s="21" t="s">
        <v>2028</v>
      </c>
      <c r="K8147" s="21" t="s">
        <v>52</v>
      </c>
      <c r="L8147" s="21">
        <v>33801</v>
      </c>
      <c r="M8147" s="21" t="s">
        <v>26</v>
      </c>
      <c r="N8147" s="21" t="s">
        <v>5136</v>
      </c>
      <c r="O8147" s="21" t="s">
        <v>43</v>
      </c>
      <c r="P8147" s="21" t="s">
        <v>44</v>
      </c>
      <c r="Q8147" s="21" t="s">
        <v>5137</v>
      </c>
      <c r="R8147" s="22">
        <v>11.808</v>
      </c>
    </row>
    <row r="8148" spans="1:18" x14ac:dyDescent="0.2">
      <c r="A8148" s="21">
        <v>6953</v>
      </c>
      <c r="B8148" s="21" t="s">
        <v>10050</v>
      </c>
      <c r="C8148" s="21" t="s">
        <v>11801</v>
      </c>
      <c r="D8148" s="21" t="s">
        <v>11914</v>
      </c>
      <c r="E8148" s="21" t="s">
        <v>206</v>
      </c>
      <c r="F8148" s="21" t="s">
        <v>363</v>
      </c>
      <c r="G8148" s="21" t="s">
        <v>364</v>
      </c>
      <c r="H8148" s="21" t="s">
        <v>22</v>
      </c>
      <c r="I8148" s="21" t="s">
        <v>23</v>
      </c>
      <c r="J8148" s="21" t="s">
        <v>39</v>
      </c>
      <c r="K8148" s="21" t="s">
        <v>40</v>
      </c>
      <c r="L8148" s="21">
        <v>90008</v>
      </c>
      <c r="M8148" s="21" t="s">
        <v>41</v>
      </c>
      <c r="N8148" s="21" t="s">
        <v>5334</v>
      </c>
      <c r="O8148" s="21" t="s">
        <v>43</v>
      </c>
      <c r="P8148" s="21" t="s">
        <v>74</v>
      </c>
      <c r="Q8148" s="21" t="s">
        <v>5335</v>
      </c>
      <c r="R8148" s="22">
        <v>11.808</v>
      </c>
    </row>
    <row r="8149" spans="1:18" x14ac:dyDescent="0.2">
      <c r="A8149" s="21">
        <v>8386</v>
      </c>
      <c r="B8149" s="21" t="s">
        <v>10858</v>
      </c>
      <c r="C8149" s="21" t="s">
        <v>12035</v>
      </c>
      <c r="D8149" s="21" t="s">
        <v>11860</v>
      </c>
      <c r="E8149" s="21" t="s">
        <v>48</v>
      </c>
      <c r="F8149" s="21" t="s">
        <v>546</v>
      </c>
      <c r="G8149" s="21" t="s">
        <v>547</v>
      </c>
      <c r="H8149" s="21" t="s">
        <v>38</v>
      </c>
      <c r="I8149" s="21" t="s">
        <v>23</v>
      </c>
      <c r="J8149" s="21" t="s">
        <v>3630</v>
      </c>
      <c r="K8149" s="21" t="s">
        <v>40</v>
      </c>
      <c r="L8149" s="21">
        <v>94601</v>
      </c>
      <c r="M8149" s="21" t="s">
        <v>41</v>
      </c>
      <c r="N8149" s="21" t="s">
        <v>5334</v>
      </c>
      <c r="O8149" s="21" t="s">
        <v>43</v>
      </c>
      <c r="P8149" s="21" t="s">
        <v>74</v>
      </c>
      <c r="Q8149" s="21" t="s">
        <v>5335</v>
      </c>
      <c r="R8149" s="22">
        <v>11.808</v>
      </c>
    </row>
    <row r="8150" spans="1:18" x14ac:dyDescent="0.2">
      <c r="A8150" s="21">
        <v>3872</v>
      </c>
      <c r="B8150" s="21" t="s">
        <v>7773</v>
      </c>
      <c r="C8150" s="21" t="s">
        <v>7774</v>
      </c>
      <c r="D8150" s="21" t="s">
        <v>7775</v>
      </c>
      <c r="E8150" s="21" t="s">
        <v>19</v>
      </c>
      <c r="F8150" s="21" t="s">
        <v>2638</v>
      </c>
      <c r="G8150" s="21" t="s">
        <v>2639</v>
      </c>
      <c r="H8150" s="21" t="s">
        <v>22</v>
      </c>
      <c r="I8150" s="21" t="s">
        <v>23</v>
      </c>
      <c r="J8150" s="21" t="s">
        <v>1066</v>
      </c>
      <c r="K8150" s="21" t="s">
        <v>40</v>
      </c>
      <c r="L8150" s="21">
        <v>92105</v>
      </c>
      <c r="M8150" s="21" t="s">
        <v>41</v>
      </c>
      <c r="N8150" s="21" t="s">
        <v>567</v>
      </c>
      <c r="O8150" s="21" t="s">
        <v>43</v>
      </c>
      <c r="P8150" s="21" t="s">
        <v>189</v>
      </c>
      <c r="Q8150" s="21" t="s">
        <v>568</v>
      </c>
      <c r="R8150" s="22">
        <v>11.8</v>
      </c>
    </row>
    <row r="8151" spans="1:18" x14ac:dyDescent="0.2">
      <c r="A8151" s="21">
        <v>740</v>
      </c>
      <c r="B8151" s="21" t="s">
        <v>2667</v>
      </c>
      <c r="C8151" s="21" t="s">
        <v>11905</v>
      </c>
      <c r="D8151" s="21" t="s">
        <v>11906</v>
      </c>
      <c r="E8151" s="21" t="s">
        <v>48</v>
      </c>
      <c r="F8151" s="21" t="s">
        <v>2668</v>
      </c>
      <c r="G8151" s="21" t="s">
        <v>2669</v>
      </c>
      <c r="H8151" s="21" t="s">
        <v>105</v>
      </c>
      <c r="I8151" s="21" t="s">
        <v>23</v>
      </c>
      <c r="J8151" s="21" t="s">
        <v>231</v>
      </c>
      <c r="K8151" s="21" t="s">
        <v>232</v>
      </c>
      <c r="L8151" s="21">
        <v>60540</v>
      </c>
      <c r="M8151" s="21" t="s">
        <v>108</v>
      </c>
      <c r="N8151" s="21" t="s">
        <v>2670</v>
      </c>
      <c r="O8151" s="21" t="s">
        <v>43</v>
      </c>
      <c r="P8151" s="21" t="s">
        <v>44</v>
      </c>
      <c r="Q8151" s="21" t="s">
        <v>2671</v>
      </c>
      <c r="R8151" s="22">
        <v>11.784000000000001</v>
      </c>
    </row>
    <row r="8152" spans="1:18" x14ac:dyDescent="0.2">
      <c r="A8152" s="21">
        <v>2653</v>
      </c>
      <c r="B8152" s="21" t="s">
        <v>6461</v>
      </c>
      <c r="C8152" s="21" t="s">
        <v>369</v>
      </c>
      <c r="D8152" s="21" t="s">
        <v>2823</v>
      </c>
      <c r="E8152" s="21" t="s">
        <v>19</v>
      </c>
      <c r="F8152" s="21" t="s">
        <v>1246</v>
      </c>
      <c r="G8152" s="21" t="s">
        <v>1247</v>
      </c>
      <c r="H8152" s="21" t="s">
        <v>38</v>
      </c>
      <c r="I8152" s="21" t="s">
        <v>23</v>
      </c>
      <c r="J8152" s="21" t="s">
        <v>4263</v>
      </c>
      <c r="K8152" s="21" t="s">
        <v>127</v>
      </c>
      <c r="L8152" s="21">
        <v>84604</v>
      </c>
      <c r="M8152" s="21" t="s">
        <v>41</v>
      </c>
      <c r="N8152" s="21" t="s">
        <v>3072</v>
      </c>
      <c r="O8152" s="21" t="s">
        <v>43</v>
      </c>
      <c r="P8152" s="21" t="s">
        <v>74</v>
      </c>
      <c r="Q8152" s="21" t="s">
        <v>3073</v>
      </c>
      <c r="R8152" s="22">
        <v>11.784000000000001</v>
      </c>
    </row>
    <row r="8153" spans="1:18" x14ac:dyDescent="0.2">
      <c r="A8153" s="21">
        <v>4088</v>
      </c>
      <c r="B8153" s="21" t="s">
        <v>7965</v>
      </c>
      <c r="C8153" s="21" t="s">
        <v>12072</v>
      </c>
      <c r="D8153" s="21" t="s">
        <v>12184</v>
      </c>
      <c r="E8153" s="21" t="s">
        <v>19</v>
      </c>
      <c r="F8153" s="21" t="s">
        <v>229</v>
      </c>
      <c r="G8153" s="21" t="s">
        <v>230</v>
      </c>
      <c r="H8153" s="21" t="s">
        <v>38</v>
      </c>
      <c r="I8153" s="21" t="s">
        <v>23</v>
      </c>
      <c r="J8153" s="21" t="s">
        <v>6045</v>
      </c>
      <c r="K8153" s="21" t="s">
        <v>40</v>
      </c>
      <c r="L8153" s="21">
        <v>95823</v>
      </c>
      <c r="M8153" s="21" t="s">
        <v>41</v>
      </c>
      <c r="N8153" s="21" t="s">
        <v>899</v>
      </c>
      <c r="O8153" s="21" t="s">
        <v>43</v>
      </c>
      <c r="P8153" s="21" t="s">
        <v>74</v>
      </c>
      <c r="Q8153" s="21" t="s">
        <v>900</v>
      </c>
      <c r="R8153" s="22">
        <v>11.784000000000001</v>
      </c>
    </row>
    <row r="8154" spans="1:18" x14ac:dyDescent="0.2">
      <c r="A8154" s="21">
        <v>6098</v>
      </c>
      <c r="B8154" s="21" t="s">
        <v>9503</v>
      </c>
      <c r="C8154" s="21" t="s">
        <v>2637</v>
      </c>
      <c r="D8154" s="21" t="s">
        <v>2358</v>
      </c>
      <c r="E8154" s="21" t="s">
        <v>48</v>
      </c>
      <c r="F8154" s="21" t="s">
        <v>2602</v>
      </c>
      <c r="G8154" s="21" t="s">
        <v>2603</v>
      </c>
      <c r="H8154" s="21" t="s">
        <v>22</v>
      </c>
      <c r="I8154" s="21" t="s">
        <v>23</v>
      </c>
      <c r="J8154" s="21" t="s">
        <v>299</v>
      </c>
      <c r="K8154" s="21" t="s">
        <v>300</v>
      </c>
      <c r="L8154" s="21">
        <v>10035</v>
      </c>
      <c r="M8154" s="21" t="s">
        <v>158</v>
      </c>
      <c r="N8154" s="21" t="s">
        <v>899</v>
      </c>
      <c r="O8154" s="21" t="s">
        <v>43</v>
      </c>
      <c r="P8154" s="21" t="s">
        <v>74</v>
      </c>
      <c r="Q8154" s="21" t="s">
        <v>900</v>
      </c>
      <c r="R8154" s="22">
        <v>11.784000000000001</v>
      </c>
    </row>
    <row r="8155" spans="1:18" x14ac:dyDescent="0.2">
      <c r="A8155" s="21">
        <v>8299</v>
      </c>
      <c r="B8155" s="21" t="s">
        <v>10800</v>
      </c>
      <c r="C8155" s="21" t="s">
        <v>11972</v>
      </c>
      <c r="D8155" s="21" t="s">
        <v>12105</v>
      </c>
      <c r="E8155" s="21" t="s">
        <v>48</v>
      </c>
      <c r="F8155" s="21" t="s">
        <v>2590</v>
      </c>
      <c r="G8155" s="21" t="s">
        <v>2591</v>
      </c>
      <c r="H8155" s="21" t="s">
        <v>38</v>
      </c>
      <c r="I8155" s="21" t="s">
        <v>23</v>
      </c>
      <c r="J8155" s="21" t="s">
        <v>528</v>
      </c>
      <c r="K8155" s="21" t="s">
        <v>89</v>
      </c>
      <c r="L8155" s="21">
        <v>28205</v>
      </c>
      <c r="M8155" s="21" t="s">
        <v>26</v>
      </c>
      <c r="N8155" s="21" t="s">
        <v>2670</v>
      </c>
      <c r="O8155" s="21" t="s">
        <v>43</v>
      </c>
      <c r="P8155" s="21" t="s">
        <v>44</v>
      </c>
      <c r="Q8155" s="21" t="s">
        <v>2671</v>
      </c>
      <c r="R8155" s="22">
        <v>11.784000000000001</v>
      </c>
    </row>
    <row r="8156" spans="1:18" x14ac:dyDescent="0.2">
      <c r="A8156" s="21">
        <v>3413</v>
      </c>
      <c r="B8156" s="21" t="s">
        <v>7351</v>
      </c>
      <c r="C8156" s="21" t="s">
        <v>3200</v>
      </c>
      <c r="D8156" s="21" t="s">
        <v>4105</v>
      </c>
      <c r="E8156" s="21" t="s">
        <v>48</v>
      </c>
      <c r="F8156" s="21" t="s">
        <v>6213</v>
      </c>
      <c r="G8156" s="21" t="s">
        <v>6214</v>
      </c>
      <c r="H8156" s="21" t="s">
        <v>38</v>
      </c>
      <c r="I8156" s="21" t="s">
        <v>23</v>
      </c>
      <c r="J8156" s="21" t="s">
        <v>134</v>
      </c>
      <c r="K8156" s="21" t="s">
        <v>40</v>
      </c>
      <c r="L8156" s="21">
        <v>94122</v>
      </c>
      <c r="M8156" s="21" t="s">
        <v>41</v>
      </c>
      <c r="N8156" s="21" t="s">
        <v>660</v>
      </c>
      <c r="O8156" s="21" t="s">
        <v>43</v>
      </c>
      <c r="P8156" s="21" t="s">
        <v>67</v>
      </c>
      <c r="Q8156" s="21" t="s">
        <v>661</v>
      </c>
      <c r="R8156" s="22">
        <v>11.76</v>
      </c>
    </row>
    <row r="8157" spans="1:18" x14ac:dyDescent="0.2">
      <c r="A8157" s="21">
        <v>3807</v>
      </c>
      <c r="B8157" s="21" t="s">
        <v>7704</v>
      </c>
      <c r="C8157" s="21" t="s">
        <v>12144</v>
      </c>
      <c r="D8157" s="21" t="s">
        <v>6099</v>
      </c>
      <c r="E8157" s="21" t="s">
        <v>48</v>
      </c>
      <c r="F8157" s="21" t="s">
        <v>7376</v>
      </c>
      <c r="G8157" s="21" t="s">
        <v>7377</v>
      </c>
      <c r="H8157" s="21" t="s">
        <v>38</v>
      </c>
      <c r="I8157" s="21" t="s">
        <v>23</v>
      </c>
      <c r="J8157" s="21" t="s">
        <v>7569</v>
      </c>
      <c r="K8157" s="21" t="s">
        <v>52</v>
      </c>
      <c r="L8157" s="21">
        <v>33317</v>
      </c>
      <c r="M8157" s="21" t="s">
        <v>26</v>
      </c>
      <c r="N8157" s="21" t="s">
        <v>1986</v>
      </c>
      <c r="O8157" s="21" t="s">
        <v>43</v>
      </c>
      <c r="P8157" s="21" t="s">
        <v>67</v>
      </c>
      <c r="Q8157" s="21" t="s">
        <v>1987</v>
      </c>
      <c r="R8157" s="22">
        <v>11.76</v>
      </c>
    </row>
    <row r="8158" spans="1:18" x14ac:dyDescent="0.2">
      <c r="A8158" s="21">
        <v>4653</v>
      </c>
      <c r="B8158" s="21" t="s">
        <v>8470</v>
      </c>
      <c r="C8158" s="21" t="s">
        <v>7756</v>
      </c>
      <c r="D8158" s="21" t="s">
        <v>2837</v>
      </c>
      <c r="E8158" s="21" t="s">
        <v>48</v>
      </c>
      <c r="F8158" s="21" t="s">
        <v>7091</v>
      </c>
      <c r="G8158" s="21" t="s">
        <v>7092</v>
      </c>
      <c r="H8158" s="21" t="s">
        <v>105</v>
      </c>
      <c r="I8158" s="21" t="s">
        <v>23</v>
      </c>
      <c r="J8158" s="21" t="s">
        <v>5544</v>
      </c>
      <c r="K8158" s="21" t="s">
        <v>892</v>
      </c>
      <c r="L8158" s="21">
        <v>8861</v>
      </c>
      <c r="M8158" s="21" t="s">
        <v>158</v>
      </c>
      <c r="N8158" s="21" t="s">
        <v>4523</v>
      </c>
      <c r="O8158" s="21" t="s">
        <v>43</v>
      </c>
      <c r="P8158" s="21" t="s">
        <v>91</v>
      </c>
      <c r="Q8158" s="21" t="s">
        <v>4524</v>
      </c>
      <c r="R8158" s="22">
        <v>11.76</v>
      </c>
    </row>
    <row r="8159" spans="1:18" x14ac:dyDescent="0.2">
      <c r="A8159" s="21">
        <v>5266</v>
      </c>
      <c r="B8159" s="21" t="s">
        <v>8911</v>
      </c>
      <c r="C8159" s="21" t="s">
        <v>3576</v>
      </c>
      <c r="D8159" s="21" t="s">
        <v>12095</v>
      </c>
      <c r="E8159" s="21" t="s">
        <v>206</v>
      </c>
      <c r="F8159" s="21" t="s">
        <v>7075</v>
      </c>
      <c r="G8159" s="21" t="s">
        <v>7076</v>
      </c>
      <c r="H8159" s="21" t="s">
        <v>38</v>
      </c>
      <c r="I8159" s="21" t="s">
        <v>23</v>
      </c>
      <c r="J8159" s="21" t="s">
        <v>96</v>
      </c>
      <c r="K8159" s="21" t="s">
        <v>97</v>
      </c>
      <c r="L8159" s="21">
        <v>98103</v>
      </c>
      <c r="M8159" s="21" t="s">
        <v>41</v>
      </c>
      <c r="N8159" s="21" t="s">
        <v>4523</v>
      </c>
      <c r="O8159" s="21" t="s">
        <v>43</v>
      </c>
      <c r="P8159" s="21" t="s">
        <v>91</v>
      </c>
      <c r="Q8159" s="21" t="s">
        <v>4524</v>
      </c>
      <c r="R8159" s="22">
        <v>11.76</v>
      </c>
    </row>
    <row r="8160" spans="1:18" x14ac:dyDescent="0.2">
      <c r="A8160" s="21">
        <v>6146</v>
      </c>
      <c r="B8160" s="21" t="s">
        <v>9542</v>
      </c>
      <c r="C8160" s="21" t="s">
        <v>8494</v>
      </c>
      <c r="D8160" s="21" t="s">
        <v>597</v>
      </c>
      <c r="E8160" s="21" t="s">
        <v>48</v>
      </c>
      <c r="F8160" s="21" t="s">
        <v>7905</v>
      </c>
      <c r="G8160" s="21" t="s">
        <v>7906</v>
      </c>
      <c r="H8160" s="21" t="s">
        <v>22</v>
      </c>
      <c r="I8160" s="21" t="s">
        <v>23</v>
      </c>
      <c r="J8160" s="21" t="s">
        <v>710</v>
      </c>
      <c r="K8160" s="21" t="s">
        <v>40</v>
      </c>
      <c r="L8160" s="21">
        <v>95123</v>
      </c>
      <c r="M8160" s="21" t="s">
        <v>41</v>
      </c>
      <c r="N8160" s="21" t="s">
        <v>2188</v>
      </c>
      <c r="O8160" s="21" t="s">
        <v>43</v>
      </c>
      <c r="P8160" s="21" t="s">
        <v>67</v>
      </c>
      <c r="Q8160" s="21" t="s">
        <v>2189</v>
      </c>
      <c r="R8160" s="22">
        <v>11.76</v>
      </c>
    </row>
    <row r="8161" spans="1:18" x14ac:dyDescent="0.2">
      <c r="A8161" s="21">
        <v>6147</v>
      </c>
      <c r="B8161" s="21" t="s">
        <v>9543</v>
      </c>
      <c r="C8161" s="21" t="s">
        <v>3498</v>
      </c>
      <c r="D8161" s="21" t="s">
        <v>5263</v>
      </c>
      <c r="E8161" s="21" t="s">
        <v>48</v>
      </c>
      <c r="F8161" s="21" t="s">
        <v>5932</v>
      </c>
      <c r="G8161" s="21" t="s">
        <v>5933</v>
      </c>
      <c r="H8161" s="21" t="s">
        <v>38</v>
      </c>
      <c r="I8161" s="21" t="s">
        <v>23</v>
      </c>
      <c r="J8161" s="21" t="s">
        <v>134</v>
      </c>
      <c r="K8161" s="21" t="s">
        <v>40</v>
      </c>
      <c r="L8161" s="21">
        <v>94122</v>
      </c>
      <c r="M8161" s="21" t="s">
        <v>41</v>
      </c>
      <c r="N8161" s="21" t="s">
        <v>2188</v>
      </c>
      <c r="O8161" s="21" t="s">
        <v>43</v>
      </c>
      <c r="P8161" s="21" t="s">
        <v>67</v>
      </c>
      <c r="Q8161" s="21" t="s">
        <v>2189</v>
      </c>
      <c r="R8161" s="22">
        <v>11.76</v>
      </c>
    </row>
    <row r="8162" spans="1:18" x14ac:dyDescent="0.2">
      <c r="A8162" s="21">
        <v>6596</v>
      </c>
      <c r="B8162" s="21" t="s">
        <v>9821</v>
      </c>
      <c r="C8162" s="21" t="s">
        <v>6387</v>
      </c>
      <c r="D8162" s="21" t="s">
        <v>4226</v>
      </c>
      <c r="E8162" s="21" t="s">
        <v>206</v>
      </c>
      <c r="F8162" s="21" t="s">
        <v>579</v>
      </c>
      <c r="G8162" s="21" t="s">
        <v>580</v>
      </c>
      <c r="H8162" s="21" t="s">
        <v>38</v>
      </c>
      <c r="I8162" s="21" t="s">
        <v>23</v>
      </c>
      <c r="J8162" s="21" t="s">
        <v>563</v>
      </c>
      <c r="K8162" s="21" t="s">
        <v>564</v>
      </c>
      <c r="L8162" s="21">
        <v>43229</v>
      </c>
      <c r="M8162" s="21" t="s">
        <v>158</v>
      </c>
      <c r="N8162" s="21" t="s">
        <v>2007</v>
      </c>
      <c r="O8162" s="21" t="s">
        <v>43</v>
      </c>
      <c r="P8162" s="21" t="s">
        <v>74</v>
      </c>
      <c r="Q8162" s="21" t="s">
        <v>2008</v>
      </c>
      <c r="R8162" s="22">
        <v>11.76</v>
      </c>
    </row>
    <row r="8163" spans="1:18" x14ac:dyDescent="0.2">
      <c r="A8163" s="21">
        <v>8021</v>
      </c>
      <c r="B8163" s="21" t="s">
        <v>10645</v>
      </c>
      <c r="C8163" s="21" t="s">
        <v>11735</v>
      </c>
      <c r="D8163" s="21" t="s">
        <v>11754</v>
      </c>
      <c r="E8163" s="21" t="s">
        <v>206</v>
      </c>
      <c r="F8163" s="21" t="s">
        <v>729</v>
      </c>
      <c r="G8163" s="21" t="s">
        <v>730</v>
      </c>
      <c r="H8163" s="21" t="s">
        <v>22</v>
      </c>
      <c r="I8163" s="21" t="s">
        <v>23</v>
      </c>
      <c r="J8163" s="21" t="s">
        <v>5712</v>
      </c>
      <c r="K8163" s="21" t="s">
        <v>672</v>
      </c>
      <c r="L8163" s="21">
        <v>63116</v>
      </c>
      <c r="M8163" s="21" t="s">
        <v>108</v>
      </c>
      <c r="N8163" s="21" t="s">
        <v>4523</v>
      </c>
      <c r="O8163" s="21" t="s">
        <v>43</v>
      </c>
      <c r="P8163" s="21" t="s">
        <v>91</v>
      </c>
      <c r="Q8163" s="21" t="s">
        <v>4524</v>
      </c>
      <c r="R8163" s="22">
        <v>11.76</v>
      </c>
    </row>
    <row r="8164" spans="1:18" x14ac:dyDescent="0.2">
      <c r="A8164" s="21">
        <v>8391</v>
      </c>
      <c r="B8164" s="21" t="s">
        <v>10862</v>
      </c>
      <c r="C8164" s="21" t="s">
        <v>11951</v>
      </c>
      <c r="D8164" s="21" t="s">
        <v>12136</v>
      </c>
      <c r="E8164" s="21" t="s">
        <v>206</v>
      </c>
      <c r="F8164" s="21" t="s">
        <v>2733</v>
      </c>
      <c r="G8164" s="21" t="s">
        <v>2734</v>
      </c>
      <c r="H8164" s="21" t="s">
        <v>38</v>
      </c>
      <c r="I8164" s="21" t="s">
        <v>23</v>
      </c>
      <c r="J8164" s="21" t="s">
        <v>39</v>
      </c>
      <c r="K8164" s="21" t="s">
        <v>40</v>
      </c>
      <c r="L8164" s="21">
        <v>90032</v>
      </c>
      <c r="M8164" s="21" t="s">
        <v>41</v>
      </c>
      <c r="N8164" s="21" t="s">
        <v>4523</v>
      </c>
      <c r="O8164" s="21" t="s">
        <v>43</v>
      </c>
      <c r="P8164" s="21" t="s">
        <v>91</v>
      </c>
      <c r="Q8164" s="21" t="s">
        <v>4524</v>
      </c>
      <c r="R8164" s="22">
        <v>11.76</v>
      </c>
    </row>
    <row r="8165" spans="1:18" x14ac:dyDescent="0.2">
      <c r="A8165" s="21">
        <v>9565</v>
      </c>
      <c r="B8165" s="21" t="s">
        <v>11572</v>
      </c>
      <c r="C8165" s="21" t="s">
        <v>12012</v>
      </c>
      <c r="D8165" s="21" t="s">
        <v>12181</v>
      </c>
      <c r="E8165" s="21" t="s">
        <v>48</v>
      </c>
      <c r="F8165" s="21" t="s">
        <v>3226</v>
      </c>
      <c r="G8165" s="21" t="s">
        <v>3227</v>
      </c>
      <c r="H8165" s="21" t="s">
        <v>105</v>
      </c>
      <c r="I8165" s="21" t="s">
        <v>23</v>
      </c>
      <c r="J8165" s="21" t="s">
        <v>39</v>
      </c>
      <c r="K8165" s="21" t="s">
        <v>40</v>
      </c>
      <c r="L8165" s="21">
        <v>90045</v>
      </c>
      <c r="M8165" s="21" t="s">
        <v>41</v>
      </c>
      <c r="N8165" s="21" t="s">
        <v>4523</v>
      </c>
      <c r="O8165" s="21" t="s">
        <v>43</v>
      </c>
      <c r="P8165" s="21" t="s">
        <v>91</v>
      </c>
      <c r="Q8165" s="21" t="s">
        <v>4524</v>
      </c>
      <c r="R8165" s="22">
        <v>11.76</v>
      </c>
    </row>
    <row r="8166" spans="1:18" x14ac:dyDescent="0.2">
      <c r="A8166" s="21">
        <v>6241</v>
      </c>
      <c r="B8166" s="21" t="s">
        <v>9603</v>
      </c>
      <c r="C8166" s="21" t="s">
        <v>1507</v>
      </c>
      <c r="D8166" s="21" t="s">
        <v>11786</v>
      </c>
      <c r="E8166" s="21" t="s">
        <v>19</v>
      </c>
      <c r="F8166" s="21" t="s">
        <v>1059</v>
      </c>
      <c r="G8166" s="21" t="s">
        <v>1060</v>
      </c>
      <c r="H8166" s="21" t="s">
        <v>22</v>
      </c>
      <c r="I8166" s="21" t="s">
        <v>23</v>
      </c>
      <c r="J8166" s="21" t="s">
        <v>39</v>
      </c>
      <c r="K8166" s="21" t="s">
        <v>40</v>
      </c>
      <c r="L8166" s="21">
        <v>90008</v>
      </c>
      <c r="M8166" s="21" t="s">
        <v>41</v>
      </c>
      <c r="N8166" s="21" t="s">
        <v>3989</v>
      </c>
      <c r="O8166" s="21" t="s">
        <v>43</v>
      </c>
      <c r="P8166" s="21" t="s">
        <v>74</v>
      </c>
      <c r="Q8166" s="21" t="s">
        <v>3990</v>
      </c>
      <c r="R8166" s="22">
        <v>11.744</v>
      </c>
    </row>
    <row r="8167" spans="1:18" x14ac:dyDescent="0.2">
      <c r="A8167" s="21">
        <v>5876</v>
      </c>
      <c r="B8167" s="21" t="s">
        <v>9375</v>
      </c>
      <c r="C8167" s="21" t="s">
        <v>12149</v>
      </c>
      <c r="D8167" s="21" t="s">
        <v>11892</v>
      </c>
      <c r="E8167" s="21" t="s">
        <v>206</v>
      </c>
      <c r="F8167" s="21" t="s">
        <v>850</v>
      </c>
      <c r="G8167" s="21" t="s">
        <v>851</v>
      </c>
      <c r="H8167" s="21" t="s">
        <v>105</v>
      </c>
      <c r="I8167" s="21" t="s">
        <v>23</v>
      </c>
      <c r="J8167" s="21" t="s">
        <v>156</v>
      </c>
      <c r="K8167" s="21" t="s">
        <v>157</v>
      </c>
      <c r="L8167" s="21">
        <v>19140</v>
      </c>
      <c r="M8167" s="21" t="s">
        <v>158</v>
      </c>
      <c r="N8167" s="21" t="s">
        <v>2477</v>
      </c>
      <c r="O8167" s="21" t="s">
        <v>43</v>
      </c>
      <c r="P8167" s="21" t="s">
        <v>67</v>
      </c>
      <c r="Q8167" s="21" t="s">
        <v>2478</v>
      </c>
      <c r="R8167" s="22">
        <v>11.736000000000001</v>
      </c>
    </row>
    <row r="8168" spans="1:18" x14ac:dyDescent="0.2">
      <c r="A8168" s="21">
        <v>4286</v>
      </c>
      <c r="B8168" s="21" t="s">
        <v>8156</v>
      </c>
      <c r="C8168" s="21" t="s">
        <v>806</v>
      </c>
      <c r="D8168" s="21" t="s">
        <v>102</v>
      </c>
      <c r="E8168" s="21" t="s">
        <v>19</v>
      </c>
      <c r="F8168" s="21" t="s">
        <v>6711</v>
      </c>
      <c r="G8168" s="21" t="s">
        <v>6712</v>
      </c>
      <c r="H8168" s="21" t="s">
        <v>38</v>
      </c>
      <c r="I8168" s="21" t="s">
        <v>23</v>
      </c>
      <c r="J8168" s="21" t="s">
        <v>8157</v>
      </c>
      <c r="K8168" s="21" t="s">
        <v>107</v>
      </c>
      <c r="L8168" s="21">
        <v>77642</v>
      </c>
      <c r="M8168" s="21" t="s">
        <v>108</v>
      </c>
      <c r="N8168" s="21" t="s">
        <v>42</v>
      </c>
      <c r="O8168" s="21" t="s">
        <v>43</v>
      </c>
      <c r="P8168" s="21" t="s">
        <v>44</v>
      </c>
      <c r="Q8168" s="21" t="s">
        <v>45</v>
      </c>
      <c r="R8168" s="22">
        <v>11.696</v>
      </c>
    </row>
    <row r="8169" spans="1:18" x14ac:dyDescent="0.2">
      <c r="A8169" s="21">
        <v>6735</v>
      </c>
      <c r="B8169" s="21" t="s">
        <v>9908</v>
      </c>
      <c r="C8169" s="21" t="s">
        <v>1391</v>
      </c>
      <c r="D8169" s="21" t="s">
        <v>4974</v>
      </c>
      <c r="E8169" s="21" t="s">
        <v>48</v>
      </c>
      <c r="F8169" s="21" t="s">
        <v>9525</v>
      </c>
      <c r="G8169" s="21" t="s">
        <v>9526</v>
      </c>
      <c r="H8169" s="21" t="s">
        <v>105</v>
      </c>
      <c r="I8169" s="21" t="s">
        <v>23</v>
      </c>
      <c r="J8169" s="21" t="s">
        <v>1595</v>
      </c>
      <c r="K8169" s="21" t="s">
        <v>52</v>
      </c>
      <c r="L8169" s="21">
        <v>33142</v>
      </c>
      <c r="M8169" s="21" t="s">
        <v>26</v>
      </c>
      <c r="N8169" s="21" t="s">
        <v>2969</v>
      </c>
      <c r="O8169" s="21" t="s">
        <v>43</v>
      </c>
      <c r="P8169" s="21" t="s">
        <v>44</v>
      </c>
      <c r="Q8169" s="21" t="s">
        <v>2970</v>
      </c>
      <c r="R8169" s="22">
        <v>11.696</v>
      </c>
    </row>
    <row r="8170" spans="1:18" x14ac:dyDescent="0.2">
      <c r="A8170" s="21">
        <v>9284</v>
      </c>
      <c r="B8170" s="21" t="s">
        <v>11395</v>
      </c>
      <c r="C8170" s="21" t="s">
        <v>11891</v>
      </c>
      <c r="D8170" s="21" t="s">
        <v>12035</v>
      </c>
      <c r="E8170" s="21" t="s">
        <v>19</v>
      </c>
      <c r="F8170" s="21" t="s">
        <v>5484</v>
      </c>
      <c r="G8170" s="21" t="s">
        <v>5485</v>
      </c>
      <c r="H8170" s="21" t="s">
        <v>22</v>
      </c>
      <c r="I8170" s="21" t="s">
        <v>23</v>
      </c>
      <c r="J8170" s="21" t="s">
        <v>5985</v>
      </c>
      <c r="K8170" s="21" t="s">
        <v>516</v>
      </c>
      <c r="L8170" s="21">
        <v>80525</v>
      </c>
      <c r="M8170" s="21" t="s">
        <v>41</v>
      </c>
      <c r="N8170" s="21" t="s">
        <v>733</v>
      </c>
      <c r="O8170" s="21" t="s">
        <v>43</v>
      </c>
      <c r="P8170" s="21" t="s">
        <v>44</v>
      </c>
      <c r="Q8170" s="21" t="s">
        <v>734</v>
      </c>
      <c r="R8170" s="22">
        <v>11.696</v>
      </c>
    </row>
    <row r="8171" spans="1:18" x14ac:dyDescent="0.2">
      <c r="A8171" s="21">
        <v>240</v>
      </c>
      <c r="B8171" s="21" t="s">
        <v>1032</v>
      </c>
      <c r="C8171" s="21" t="s">
        <v>11726</v>
      </c>
      <c r="D8171" s="21" t="s">
        <v>11791</v>
      </c>
      <c r="E8171" s="21" t="s">
        <v>19</v>
      </c>
      <c r="F8171" s="21" t="s">
        <v>1033</v>
      </c>
      <c r="G8171" s="21" t="s">
        <v>1034</v>
      </c>
      <c r="H8171" s="21" t="s">
        <v>22</v>
      </c>
      <c r="I8171" s="21" t="s">
        <v>23</v>
      </c>
      <c r="J8171" s="21" t="s">
        <v>341</v>
      </c>
      <c r="K8171" s="21" t="s">
        <v>232</v>
      </c>
      <c r="L8171" s="21">
        <v>60610</v>
      </c>
      <c r="M8171" s="21" t="s">
        <v>108</v>
      </c>
      <c r="N8171" s="21" t="s">
        <v>1039</v>
      </c>
      <c r="O8171" s="21" t="s">
        <v>28</v>
      </c>
      <c r="P8171" s="21" t="s">
        <v>64</v>
      </c>
      <c r="Q8171" s="21" t="s">
        <v>1040</v>
      </c>
      <c r="R8171" s="22">
        <v>11.688000000000001</v>
      </c>
    </row>
    <row r="8172" spans="1:18" x14ac:dyDescent="0.2">
      <c r="A8172" s="21">
        <v>3292</v>
      </c>
      <c r="B8172" s="21" t="s">
        <v>7240</v>
      </c>
      <c r="C8172" s="21" t="s">
        <v>7241</v>
      </c>
      <c r="D8172" s="21" t="s">
        <v>11885</v>
      </c>
      <c r="E8172" s="21" t="s">
        <v>48</v>
      </c>
      <c r="F8172" s="21" t="s">
        <v>6428</v>
      </c>
      <c r="G8172" s="21" t="s">
        <v>6429</v>
      </c>
      <c r="H8172" s="21" t="s">
        <v>22</v>
      </c>
      <c r="I8172" s="21" t="s">
        <v>23</v>
      </c>
      <c r="J8172" s="21" t="s">
        <v>6910</v>
      </c>
      <c r="K8172" s="21" t="s">
        <v>266</v>
      </c>
      <c r="L8172" s="21">
        <v>48310</v>
      </c>
      <c r="M8172" s="21" t="s">
        <v>108</v>
      </c>
      <c r="N8172" s="21" t="s">
        <v>2241</v>
      </c>
      <c r="O8172" s="21" t="s">
        <v>43</v>
      </c>
      <c r="P8172" s="21" t="s">
        <v>67</v>
      </c>
      <c r="Q8172" s="21" t="s">
        <v>2242</v>
      </c>
      <c r="R8172" s="22">
        <v>11.68</v>
      </c>
    </row>
    <row r="8173" spans="1:18" x14ac:dyDescent="0.2">
      <c r="A8173" s="21">
        <v>3346</v>
      </c>
      <c r="B8173" s="21" t="s">
        <v>7284</v>
      </c>
      <c r="C8173" s="21" t="s">
        <v>2675</v>
      </c>
      <c r="D8173" s="21" t="s">
        <v>11810</v>
      </c>
      <c r="E8173" s="21" t="s">
        <v>19</v>
      </c>
      <c r="F8173" s="21" t="s">
        <v>309</v>
      </c>
      <c r="G8173" s="21" t="s">
        <v>310</v>
      </c>
      <c r="H8173" s="21" t="s">
        <v>22</v>
      </c>
      <c r="I8173" s="21" t="s">
        <v>23</v>
      </c>
      <c r="J8173" s="21" t="s">
        <v>1487</v>
      </c>
      <c r="K8173" s="21" t="s">
        <v>1402</v>
      </c>
      <c r="L8173" s="21">
        <v>2169</v>
      </c>
      <c r="M8173" s="21" t="s">
        <v>158</v>
      </c>
      <c r="N8173" s="21" t="s">
        <v>3746</v>
      </c>
      <c r="O8173" s="21" t="s">
        <v>43</v>
      </c>
      <c r="P8173" s="21" t="s">
        <v>302</v>
      </c>
      <c r="Q8173" s="21" t="s">
        <v>633</v>
      </c>
      <c r="R8173" s="22">
        <v>11.68</v>
      </c>
    </row>
    <row r="8174" spans="1:18" x14ac:dyDescent="0.2">
      <c r="A8174" s="21">
        <v>3574</v>
      </c>
      <c r="B8174" s="21" t="s">
        <v>7497</v>
      </c>
      <c r="C8174" s="21" t="s">
        <v>12084</v>
      </c>
      <c r="D8174" s="21" t="s">
        <v>12158</v>
      </c>
      <c r="E8174" s="21" t="s">
        <v>48</v>
      </c>
      <c r="F8174" s="21" t="s">
        <v>5022</v>
      </c>
      <c r="G8174" s="21" t="s">
        <v>5023</v>
      </c>
      <c r="H8174" s="21" t="s">
        <v>22</v>
      </c>
      <c r="I8174" s="21" t="s">
        <v>23</v>
      </c>
      <c r="J8174" s="21" t="s">
        <v>1317</v>
      </c>
      <c r="K8174" s="21" t="s">
        <v>300</v>
      </c>
      <c r="L8174" s="21">
        <v>11561</v>
      </c>
      <c r="M8174" s="21" t="s">
        <v>158</v>
      </c>
      <c r="N8174" s="21" t="s">
        <v>1122</v>
      </c>
      <c r="O8174" s="21" t="s">
        <v>43</v>
      </c>
      <c r="P8174" s="21" t="s">
        <v>67</v>
      </c>
      <c r="Q8174" s="21" t="s">
        <v>1123</v>
      </c>
      <c r="R8174" s="22">
        <v>11.68</v>
      </c>
    </row>
    <row r="8175" spans="1:18" x14ac:dyDescent="0.2">
      <c r="A8175" s="21">
        <v>3759</v>
      </c>
      <c r="B8175" s="21" t="s">
        <v>7651</v>
      </c>
      <c r="C8175" s="21" t="s">
        <v>2191</v>
      </c>
      <c r="D8175" s="21" t="s">
        <v>6663</v>
      </c>
      <c r="E8175" s="21" t="s">
        <v>48</v>
      </c>
      <c r="F8175" s="21" t="s">
        <v>3135</v>
      </c>
      <c r="G8175" s="21" t="s">
        <v>3136</v>
      </c>
      <c r="H8175" s="21" t="s">
        <v>38</v>
      </c>
      <c r="I8175" s="21" t="s">
        <v>23</v>
      </c>
      <c r="J8175" s="21" t="s">
        <v>39</v>
      </c>
      <c r="K8175" s="21" t="s">
        <v>40</v>
      </c>
      <c r="L8175" s="21">
        <v>90049</v>
      </c>
      <c r="M8175" s="21" t="s">
        <v>41</v>
      </c>
      <c r="N8175" s="21" t="s">
        <v>1122</v>
      </c>
      <c r="O8175" s="21" t="s">
        <v>43</v>
      </c>
      <c r="P8175" s="21" t="s">
        <v>67</v>
      </c>
      <c r="Q8175" s="21" t="s">
        <v>1123</v>
      </c>
      <c r="R8175" s="22">
        <v>11.68</v>
      </c>
    </row>
    <row r="8176" spans="1:18" x14ac:dyDescent="0.2">
      <c r="A8176" s="21">
        <v>4373</v>
      </c>
      <c r="B8176" s="21" t="s">
        <v>8233</v>
      </c>
      <c r="C8176" s="21" t="s">
        <v>2715</v>
      </c>
      <c r="D8176" s="21" t="s">
        <v>2403</v>
      </c>
      <c r="E8176" s="21" t="s">
        <v>19</v>
      </c>
      <c r="F8176" s="21" t="s">
        <v>272</v>
      </c>
      <c r="G8176" s="21" t="s">
        <v>273</v>
      </c>
      <c r="H8176" s="21" t="s">
        <v>22</v>
      </c>
      <c r="I8176" s="21" t="s">
        <v>23</v>
      </c>
      <c r="J8176" s="21" t="s">
        <v>8234</v>
      </c>
      <c r="K8176" s="21" t="s">
        <v>286</v>
      </c>
      <c r="L8176" s="21">
        <v>46514</v>
      </c>
      <c r="M8176" s="21" t="s">
        <v>108</v>
      </c>
      <c r="N8176" s="21" t="s">
        <v>1122</v>
      </c>
      <c r="O8176" s="21" t="s">
        <v>43</v>
      </c>
      <c r="P8176" s="21" t="s">
        <v>67</v>
      </c>
      <c r="Q8176" s="21" t="s">
        <v>1123</v>
      </c>
      <c r="R8176" s="22">
        <v>11.68</v>
      </c>
    </row>
    <row r="8177" spans="1:18" x14ac:dyDescent="0.2">
      <c r="A8177" s="21">
        <v>4710</v>
      </c>
      <c r="B8177" s="21" t="s">
        <v>8500</v>
      </c>
      <c r="C8177" s="21" t="s">
        <v>905</v>
      </c>
      <c r="D8177" s="21" t="s">
        <v>1563</v>
      </c>
      <c r="E8177" s="21" t="s">
        <v>206</v>
      </c>
      <c r="F8177" s="21" t="s">
        <v>5683</v>
      </c>
      <c r="G8177" s="21" t="s">
        <v>5684</v>
      </c>
      <c r="H8177" s="21" t="s">
        <v>22</v>
      </c>
      <c r="I8177" s="21" t="s">
        <v>23</v>
      </c>
      <c r="J8177" s="21" t="s">
        <v>39</v>
      </c>
      <c r="K8177" s="21" t="s">
        <v>40</v>
      </c>
      <c r="L8177" s="21">
        <v>90049</v>
      </c>
      <c r="M8177" s="21" t="s">
        <v>41</v>
      </c>
      <c r="N8177" s="21" t="s">
        <v>3605</v>
      </c>
      <c r="O8177" s="21" t="s">
        <v>43</v>
      </c>
      <c r="P8177" s="21" t="s">
        <v>67</v>
      </c>
      <c r="Q8177" s="21" t="s">
        <v>3606</v>
      </c>
      <c r="R8177" s="22">
        <v>11.68</v>
      </c>
    </row>
    <row r="8178" spans="1:18" x14ac:dyDescent="0.2">
      <c r="A8178" s="21">
        <v>4946</v>
      </c>
      <c r="B8178" s="21" t="s">
        <v>8686</v>
      </c>
      <c r="C8178" s="21" t="s">
        <v>11758</v>
      </c>
      <c r="D8178" s="21" t="s">
        <v>11743</v>
      </c>
      <c r="E8178" s="21" t="s">
        <v>206</v>
      </c>
      <c r="F8178" s="21" t="s">
        <v>940</v>
      </c>
      <c r="G8178" s="21" t="s">
        <v>941</v>
      </c>
      <c r="H8178" s="21" t="s">
        <v>22</v>
      </c>
      <c r="I8178" s="21" t="s">
        <v>23</v>
      </c>
      <c r="J8178" s="21" t="s">
        <v>6670</v>
      </c>
      <c r="K8178" s="21" t="s">
        <v>40</v>
      </c>
      <c r="L8178" s="21">
        <v>90278</v>
      </c>
      <c r="M8178" s="21" t="s">
        <v>41</v>
      </c>
      <c r="N8178" s="21" t="s">
        <v>1545</v>
      </c>
      <c r="O8178" s="21" t="s">
        <v>43</v>
      </c>
      <c r="P8178" s="21" t="s">
        <v>74</v>
      </c>
      <c r="Q8178" s="21" t="s">
        <v>1546</v>
      </c>
      <c r="R8178" s="22">
        <v>11.68</v>
      </c>
    </row>
    <row r="8179" spans="1:18" x14ac:dyDescent="0.2">
      <c r="A8179" s="21">
        <v>7708</v>
      </c>
      <c r="B8179" s="21" t="s">
        <v>10467</v>
      </c>
      <c r="C8179" s="21" t="s">
        <v>4148</v>
      </c>
      <c r="D8179" s="21" t="s">
        <v>198</v>
      </c>
      <c r="E8179" s="21" t="s">
        <v>48</v>
      </c>
      <c r="F8179" s="21" t="s">
        <v>4340</v>
      </c>
      <c r="G8179" s="21" t="s">
        <v>4341</v>
      </c>
      <c r="H8179" s="21" t="s">
        <v>38</v>
      </c>
      <c r="I8179" s="21" t="s">
        <v>23</v>
      </c>
      <c r="J8179" s="21" t="s">
        <v>166</v>
      </c>
      <c r="K8179" s="21" t="s">
        <v>127</v>
      </c>
      <c r="L8179" s="21">
        <v>84057</v>
      </c>
      <c r="M8179" s="21" t="s">
        <v>41</v>
      </c>
      <c r="N8179" s="21" t="s">
        <v>8288</v>
      </c>
      <c r="O8179" s="21" t="s">
        <v>43</v>
      </c>
      <c r="P8179" s="21" t="s">
        <v>67</v>
      </c>
      <c r="Q8179" s="21" t="s">
        <v>8289</v>
      </c>
      <c r="R8179" s="22">
        <v>11.68</v>
      </c>
    </row>
    <row r="8180" spans="1:18" x14ac:dyDescent="0.2">
      <c r="A8180" s="21">
        <v>9612</v>
      </c>
      <c r="B8180" s="21" t="s">
        <v>11602</v>
      </c>
      <c r="C8180" s="21" t="s">
        <v>1773</v>
      </c>
      <c r="D8180" s="21" t="s">
        <v>4526</v>
      </c>
      <c r="E8180" s="21" t="s">
        <v>48</v>
      </c>
      <c r="F8180" s="21" t="s">
        <v>2202</v>
      </c>
      <c r="G8180" s="21" t="s">
        <v>2203</v>
      </c>
      <c r="H8180" s="21" t="s">
        <v>22</v>
      </c>
      <c r="I8180" s="21" t="s">
        <v>23</v>
      </c>
      <c r="J8180" s="21" t="s">
        <v>370</v>
      </c>
      <c r="K8180" s="21" t="s">
        <v>1675</v>
      </c>
      <c r="L8180" s="21">
        <v>39212</v>
      </c>
      <c r="M8180" s="21" t="s">
        <v>26</v>
      </c>
      <c r="N8180" s="21" t="s">
        <v>3746</v>
      </c>
      <c r="O8180" s="21" t="s">
        <v>43</v>
      </c>
      <c r="P8180" s="21" t="s">
        <v>302</v>
      </c>
      <c r="Q8180" s="21" t="s">
        <v>633</v>
      </c>
      <c r="R8180" s="22">
        <v>11.68</v>
      </c>
    </row>
    <row r="8181" spans="1:18" x14ac:dyDescent="0.2">
      <c r="A8181" s="21">
        <v>4264</v>
      </c>
      <c r="B8181" s="21" t="s">
        <v>8135</v>
      </c>
      <c r="C8181" s="21" t="s">
        <v>11809</v>
      </c>
      <c r="D8181" s="21" t="s">
        <v>12152</v>
      </c>
      <c r="E8181" s="21" t="s">
        <v>48</v>
      </c>
      <c r="F8181" s="21" t="s">
        <v>6695</v>
      </c>
      <c r="G8181" s="21" t="s">
        <v>6696</v>
      </c>
      <c r="H8181" s="21" t="s">
        <v>22</v>
      </c>
      <c r="I8181" s="21" t="s">
        <v>23</v>
      </c>
      <c r="J8181" s="21" t="s">
        <v>156</v>
      </c>
      <c r="K8181" s="21" t="s">
        <v>157</v>
      </c>
      <c r="L8181" s="21">
        <v>19143</v>
      </c>
      <c r="M8181" s="21" t="s">
        <v>158</v>
      </c>
      <c r="N8181" s="21" t="s">
        <v>8136</v>
      </c>
      <c r="O8181" s="21" t="s">
        <v>43</v>
      </c>
      <c r="P8181" s="21" t="s">
        <v>74</v>
      </c>
      <c r="Q8181" s="21" t="s">
        <v>8137</v>
      </c>
      <c r="R8181" s="22">
        <v>11.673</v>
      </c>
    </row>
    <row r="8182" spans="1:18" x14ac:dyDescent="0.2">
      <c r="A8182" s="21">
        <v>9265</v>
      </c>
      <c r="B8182" s="21" t="s">
        <v>11383</v>
      </c>
      <c r="C8182" s="21" t="s">
        <v>2121</v>
      </c>
      <c r="D8182" s="21" t="s">
        <v>11781</v>
      </c>
      <c r="E8182" s="21" t="s">
        <v>48</v>
      </c>
      <c r="F8182" s="21" t="s">
        <v>1941</v>
      </c>
      <c r="G8182" s="21" t="s">
        <v>1942</v>
      </c>
      <c r="H8182" s="21" t="s">
        <v>38</v>
      </c>
      <c r="I8182" s="21" t="s">
        <v>23</v>
      </c>
      <c r="J8182" s="21" t="s">
        <v>377</v>
      </c>
      <c r="K8182" s="21" t="s">
        <v>378</v>
      </c>
      <c r="L8182" s="21">
        <v>38109</v>
      </c>
      <c r="M8182" s="21" t="s">
        <v>26</v>
      </c>
      <c r="N8182" s="21" t="s">
        <v>8136</v>
      </c>
      <c r="O8182" s="21" t="s">
        <v>43</v>
      </c>
      <c r="P8182" s="21" t="s">
        <v>74</v>
      </c>
      <c r="Q8182" s="21" t="s">
        <v>8137</v>
      </c>
      <c r="R8182" s="22">
        <v>11.673</v>
      </c>
    </row>
    <row r="8183" spans="1:18" x14ac:dyDescent="0.2">
      <c r="A8183" s="21">
        <v>5815</v>
      </c>
      <c r="B8183" s="21" t="s">
        <v>9331</v>
      </c>
      <c r="C8183" s="21" t="s">
        <v>7780</v>
      </c>
      <c r="D8183" s="21" t="s">
        <v>6884</v>
      </c>
      <c r="E8183" s="21" t="s">
        <v>206</v>
      </c>
      <c r="F8183" s="21" t="s">
        <v>5311</v>
      </c>
      <c r="G8183" s="21" t="s">
        <v>5312</v>
      </c>
      <c r="H8183" s="21" t="s">
        <v>22</v>
      </c>
      <c r="I8183" s="21" t="s">
        <v>23</v>
      </c>
      <c r="J8183" s="21" t="s">
        <v>1017</v>
      </c>
      <c r="K8183" s="21" t="s">
        <v>52</v>
      </c>
      <c r="L8183" s="21">
        <v>33614</v>
      </c>
      <c r="M8183" s="21" t="s">
        <v>26</v>
      </c>
      <c r="N8183" s="21" t="s">
        <v>5439</v>
      </c>
      <c r="O8183" s="21" t="s">
        <v>70</v>
      </c>
      <c r="P8183" s="21" t="s">
        <v>175</v>
      </c>
      <c r="Q8183" s="21" t="s">
        <v>5440</v>
      </c>
      <c r="R8183" s="22">
        <v>11.672000000000001</v>
      </c>
    </row>
    <row r="8184" spans="1:18" x14ac:dyDescent="0.2">
      <c r="A8184" s="21">
        <v>1537</v>
      </c>
      <c r="B8184" s="21" t="s">
        <v>4612</v>
      </c>
      <c r="C8184" s="21" t="s">
        <v>1507</v>
      </c>
      <c r="D8184" s="21" t="s">
        <v>11846</v>
      </c>
      <c r="E8184" s="21" t="s">
        <v>48</v>
      </c>
      <c r="F8184" s="21" t="s">
        <v>4613</v>
      </c>
      <c r="G8184" s="21" t="s">
        <v>4614</v>
      </c>
      <c r="H8184" s="21" t="s">
        <v>38</v>
      </c>
      <c r="I8184" s="21" t="s">
        <v>23</v>
      </c>
      <c r="J8184" s="21" t="s">
        <v>4615</v>
      </c>
      <c r="K8184" s="21" t="s">
        <v>892</v>
      </c>
      <c r="L8184" s="21">
        <v>8302</v>
      </c>
      <c r="M8184" s="21" t="s">
        <v>158</v>
      </c>
      <c r="N8184" s="21" t="s">
        <v>4618</v>
      </c>
      <c r="O8184" s="21" t="s">
        <v>43</v>
      </c>
      <c r="P8184" s="21" t="s">
        <v>77</v>
      </c>
      <c r="Q8184" s="21" t="s">
        <v>4619</v>
      </c>
      <c r="R8184" s="22">
        <v>11.67</v>
      </c>
    </row>
    <row r="8185" spans="1:18" x14ac:dyDescent="0.2">
      <c r="A8185" s="21">
        <v>5537</v>
      </c>
      <c r="B8185" s="21" t="s">
        <v>9129</v>
      </c>
      <c r="C8185" s="21" t="s">
        <v>11727</v>
      </c>
      <c r="D8185" s="21" t="s">
        <v>11840</v>
      </c>
      <c r="E8185" s="21" t="s">
        <v>206</v>
      </c>
      <c r="F8185" s="21" t="s">
        <v>2298</v>
      </c>
      <c r="G8185" s="21" t="s">
        <v>2299</v>
      </c>
      <c r="H8185" s="21" t="s">
        <v>22</v>
      </c>
      <c r="I8185" s="21" t="s">
        <v>23</v>
      </c>
      <c r="J8185" s="21" t="s">
        <v>5774</v>
      </c>
      <c r="K8185" s="21" t="s">
        <v>1926</v>
      </c>
      <c r="L8185" s="21">
        <v>72209</v>
      </c>
      <c r="M8185" s="21" t="s">
        <v>26</v>
      </c>
      <c r="N8185" s="21" t="s">
        <v>4776</v>
      </c>
      <c r="O8185" s="21" t="s">
        <v>43</v>
      </c>
      <c r="P8185" s="21" t="s">
        <v>74</v>
      </c>
      <c r="Q8185" s="21" t="s">
        <v>4777</v>
      </c>
      <c r="R8185" s="22">
        <v>11.67</v>
      </c>
    </row>
    <row r="8186" spans="1:18" x14ac:dyDescent="0.2">
      <c r="A8186" s="21">
        <v>8593</v>
      </c>
      <c r="B8186" s="21" t="s">
        <v>10990</v>
      </c>
      <c r="C8186" s="21" t="s">
        <v>6387</v>
      </c>
      <c r="D8186" s="21" t="s">
        <v>4226</v>
      </c>
      <c r="E8186" s="21" t="s">
        <v>206</v>
      </c>
      <c r="F8186" s="21" t="s">
        <v>49</v>
      </c>
      <c r="G8186" s="21" t="s">
        <v>50</v>
      </c>
      <c r="H8186" s="21" t="s">
        <v>22</v>
      </c>
      <c r="I8186" s="21" t="s">
        <v>23</v>
      </c>
      <c r="J8186" s="21" t="s">
        <v>10991</v>
      </c>
      <c r="K8186" s="21" t="s">
        <v>516</v>
      </c>
      <c r="L8186" s="21">
        <v>80634</v>
      </c>
      <c r="M8186" s="21" t="s">
        <v>41</v>
      </c>
      <c r="N8186" s="21" t="s">
        <v>8806</v>
      </c>
      <c r="O8186" s="21" t="s">
        <v>28</v>
      </c>
      <c r="P8186" s="21" t="s">
        <v>64</v>
      </c>
      <c r="Q8186" s="21" t="s">
        <v>8807</v>
      </c>
      <c r="R8186" s="22">
        <v>11.664</v>
      </c>
    </row>
    <row r="8187" spans="1:18" x14ac:dyDescent="0.2">
      <c r="A8187" s="21">
        <v>1918</v>
      </c>
      <c r="B8187" s="21" t="s">
        <v>5357</v>
      </c>
      <c r="C8187" s="21" t="s">
        <v>12097</v>
      </c>
      <c r="D8187" s="21" t="s">
        <v>5358</v>
      </c>
      <c r="E8187" s="21" t="s">
        <v>48</v>
      </c>
      <c r="F8187" s="21" t="s">
        <v>4328</v>
      </c>
      <c r="G8187" s="21" t="s">
        <v>4329</v>
      </c>
      <c r="H8187" s="21" t="s">
        <v>22</v>
      </c>
      <c r="I8187" s="21" t="s">
        <v>23</v>
      </c>
      <c r="J8187" s="21" t="s">
        <v>690</v>
      </c>
      <c r="K8187" s="21" t="s">
        <v>1402</v>
      </c>
      <c r="L8187" s="21">
        <v>2038</v>
      </c>
      <c r="M8187" s="21" t="s">
        <v>158</v>
      </c>
      <c r="N8187" s="21" t="s">
        <v>1652</v>
      </c>
      <c r="O8187" s="21" t="s">
        <v>43</v>
      </c>
      <c r="P8187" s="21" t="s">
        <v>67</v>
      </c>
      <c r="Q8187" s="21" t="s">
        <v>1653</v>
      </c>
      <c r="R8187" s="22">
        <v>11.65</v>
      </c>
    </row>
    <row r="8188" spans="1:18" x14ac:dyDescent="0.2">
      <c r="A8188" s="21">
        <v>26</v>
      </c>
      <c r="B8188" s="21" t="s">
        <v>167</v>
      </c>
      <c r="C8188" s="21" t="s">
        <v>168</v>
      </c>
      <c r="D8188" s="21" t="s">
        <v>169</v>
      </c>
      <c r="E8188" s="21" t="s">
        <v>19</v>
      </c>
      <c r="F8188" s="21" t="s">
        <v>170</v>
      </c>
      <c r="G8188" s="21" t="s">
        <v>171</v>
      </c>
      <c r="H8188" s="21" t="s">
        <v>22</v>
      </c>
      <c r="I8188" s="21" t="s">
        <v>23</v>
      </c>
      <c r="J8188" s="21" t="s">
        <v>39</v>
      </c>
      <c r="K8188" s="21" t="s">
        <v>40</v>
      </c>
      <c r="L8188" s="21">
        <v>90049</v>
      </c>
      <c r="M8188" s="21" t="s">
        <v>41</v>
      </c>
      <c r="N8188" s="21" t="s">
        <v>172</v>
      </c>
      <c r="O8188" s="21" t="s">
        <v>43</v>
      </c>
      <c r="P8188" s="21" t="s">
        <v>74</v>
      </c>
      <c r="Q8188" s="21" t="s">
        <v>173</v>
      </c>
      <c r="R8188" s="22">
        <v>11.648</v>
      </c>
    </row>
    <row r="8189" spans="1:18" x14ac:dyDescent="0.2">
      <c r="A8189" s="21">
        <v>277</v>
      </c>
      <c r="B8189" s="21" t="s">
        <v>1163</v>
      </c>
      <c r="C8189" s="21" t="s">
        <v>1164</v>
      </c>
      <c r="D8189" s="21" t="s">
        <v>1165</v>
      </c>
      <c r="E8189" s="21" t="s">
        <v>48</v>
      </c>
      <c r="F8189" s="21" t="s">
        <v>1166</v>
      </c>
      <c r="G8189" s="21" t="s">
        <v>1167</v>
      </c>
      <c r="H8189" s="21" t="s">
        <v>38</v>
      </c>
      <c r="I8189" s="21" t="s">
        <v>23</v>
      </c>
      <c r="J8189" s="21" t="s">
        <v>156</v>
      </c>
      <c r="K8189" s="21" t="s">
        <v>157</v>
      </c>
      <c r="L8189" s="21">
        <v>19140</v>
      </c>
      <c r="M8189" s="21" t="s">
        <v>158</v>
      </c>
      <c r="N8189" s="21" t="s">
        <v>1168</v>
      </c>
      <c r="O8189" s="21" t="s">
        <v>43</v>
      </c>
      <c r="P8189" s="21" t="s">
        <v>91</v>
      </c>
      <c r="Q8189" s="21" t="s">
        <v>1169</v>
      </c>
      <c r="R8189" s="22">
        <v>11.648</v>
      </c>
    </row>
    <row r="8190" spans="1:18" x14ac:dyDescent="0.2">
      <c r="A8190" s="21">
        <v>1528</v>
      </c>
      <c r="B8190" s="21" t="s">
        <v>4586</v>
      </c>
      <c r="C8190" s="21" t="s">
        <v>237</v>
      </c>
      <c r="D8190" s="21" t="s">
        <v>2935</v>
      </c>
      <c r="E8190" s="21" t="s">
        <v>48</v>
      </c>
      <c r="F8190" s="21" t="s">
        <v>1635</v>
      </c>
      <c r="G8190" s="21" t="s">
        <v>1636</v>
      </c>
      <c r="H8190" s="21" t="s">
        <v>22</v>
      </c>
      <c r="I8190" s="21" t="s">
        <v>23</v>
      </c>
      <c r="J8190" s="21" t="s">
        <v>4587</v>
      </c>
      <c r="K8190" s="21" t="s">
        <v>157</v>
      </c>
      <c r="L8190" s="21">
        <v>18103</v>
      </c>
      <c r="M8190" s="21" t="s">
        <v>158</v>
      </c>
      <c r="N8190" s="21" t="s">
        <v>4590</v>
      </c>
      <c r="O8190" s="21" t="s">
        <v>28</v>
      </c>
      <c r="P8190" s="21" t="s">
        <v>64</v>
      </c>
      <c r="Q8190" s="21" t="s">
        <v>4591</v>
      </c>
      <c r="R8190" s="22">
        <v>11.648</v>
      </c>
    </row>
    <row r="8191" spans="1:18" x14ac:dyDescent="0.2">
      <c r="A8191" s="21">
        <v>3510</v>
      </c>
      <c r="B8191" s="21" t="s">
        <v>7436</v>
      </c>
      <c r="C8191" s="21" t="s">
        <v>7437</v>
      </c>
      <c r="D8191" s="21" t="s">
        <v>5187</v>
      </c>
      <c r="E8191" s="21" t="s">
        <v>48</v>
      </c>
      <c r="F8191" s="21" t="s">
        <v>7438</v>
      </c>
      <c r="G8191" s="21" t="s">
        <v>7439</v>
      </c>
      <c r="H8191" s="21" t="s">
        <v>22</v>
      </c>
      <c r="I8191" s="21" t="s">
        <v>23</v>
      </c>
      <c r="J8191" s="21" t="s">
        <v>4897</v>
      </c>
      <c r="K8191" s="21" t="s">
        <v>107</v>
      </c>
      <c r="L8191" s="21">
        <v>75023</v>
      </c>
      <c r="M8191" s="21" t="s">
        <v>108</v>
      </c>
      <c r="N8191" s="21" t="s">
        <v>318</v>
      </c>
      <c r="O8191" s="21" t="s">
        <v>43</v>
      </c>
      <c r="P8191" s="21" t="s">
        <v>91</v>
      </c>
      <c r="Q8191" s="21" t="s">
        <v>319</v>
      </c>
      <c r="R8191" s="22">
        <v>11.648</v>
      </c>
    </row>
    <row r="8192" spans="1:18" x14ac:dyDescent="0.2">
      <c r="A8192" s="21">
        <v>5657</v>
      </c>
      <c r="B8192" s="21" t="s">
        <v>9228</v>
      </c>
      <c r="C8192" s="21" t="s">
        <v>1195</v>
      </c>
      <c r="D8192" s="21" t="s">
        <v>7660</v>
      </c>
      <c r="E8192" s="21" t="s">
        <v>206</v>
      </c>
      <c r="F8192" s="21" t="s">
        <v>5629</v>
      </c>
      <c r="G8192" s="21" t="s">
        <v>5630</v>
      </c>
      <c r="H8192" s="21" t="s">
        <v>105</v>
      </c>
      <c r="I8192" s="21" t="s">
        <v>23</v>
      </c>
      <c r="J8192" s="21" t="s">
        <v>2229</v>
      </c>
      <c r="K8192" s="21" t="s">
        <v>474</v>
      </c>
      <c r="L8192" s="21">
        <v>97301</v>
      </c>
      <c r="M8192" s="21" t="s">
        <v>41</v>
      </c>
      <c r="N8192" s="21" t="s">
        <v>9151</v>
      </c>
      <c r="O8192" s="21" t="s">
        <v>43</v>
      </c>
      <c r="P8192" s="21" t="s">
        <v>91</v>
      </c>
      <c r="Q8192" s="21" t="s">
        <v>9152</v>
      </c>
      <c r="R8192" s="22">
        <v>11.648</v>
      </c>
    </row>
    <row r="8193" spans="1:18" x14ac:dyDescent="0.2">
      <c r="A8193" s="21">
        <v>8113</v>
      </c>
      <c r="B8193" s="21" t="s">
        <v>10697</v>
      </c>
      <c r="C8193" s="21" t="s">
        <v>11746</v>
      </c>
      <c r="D8193" s="21" t="s">
        <v>11903</v>
      </c>
      <c r="E8193" s="21" t="s">
        <v>19</v>
      </c>
      <c r="F8193" s="21" t="s">
        <v>6238</v>
      </c>
      <c r="G8193" s="21" t="s">
        <v>6239</v>
      </c>
      <c r="H8193" s="21" t="s">
        <v>22</v>
      </c>
      <c r="I8193" s="21" t="s">
        <v>23</v>
      </c>
      <c r="J8193" s="21" t="s">
        <v>5737</v>
      </c>
      <c r="K8193" s="21" t="s">
        <v>107</v>
      </c>
      <c r="L8193" s="21">
        <v>76903</v>
      </c>
      <c r="M8193" s="21" t="s">
        <v>108</v>
      </c>
      <c r="N8193" s="21" t="s">
        <v>4127</v>
      </c>
      <c r="O8193" s="21" t="s">
        <v>43</v>
      </c>
      <c r="P8193" s="21" t="s">
        <v>77</v>
      </c>
      <c r="Q8193" s="21" t="s">
        <v>4128</v>
      </c>
      <c r="R8193" s="22">
        <v>11.648</v>
      </c>
    </row>
    <row r="8194" spans="1:18" x14ac:dyDescent="0.2">
      <c r="A8194" s="21">
        <v>9688</v>
      </c>
      <c r="B8194" s="21" t="s">
        <v>11646</v>
      </c>
      <c r="C8194" s="21" t="s">
        <v>3576</v>
      </c>
      <c r="D8194" s="21" t="s">
        <v>11908</v>
      </c>
      <c r="E8194" s="21" t="s">
        <v>48</v>
      </c>
      <c r="F8194" s="21" t="s">
        <v>3173</v>
      </c>
      <c r="G8194" s="21" t="s">
        <v>3174</v>
      </c>
      <c r="H8194" s="21" t="s">
        <v>105</v>
      </c>
      <c r="I8194" s="21" t="s">
        <v>23</v>
      </c>
      <c r="J8194" s="21" t="s">
        <v>1267</v>
      </c>
      <c r="K8194" s="21" t="s">
        <v>107</v>
      </c>
      <c r="L8194" s="21">
        <v>76017</v>
      </c>
      <c r="M8194" s="21" t="s">
        <v>108</v>
      </c>
      <c r="N8194" s="21" t="s">
        <v>2762</v>
      </c>
      <c r="O8194" s="21" t="s">
        <v>43</v>
      </c>
      <c r="P8194" s="21" t="s">
        <v>74</v>
      </c>
      <c r="Q8194" s="21" t="s">
        <v>2763</v>
      </c>
      <c r="R8194" s="22">
        <v>11.646000000000001</v>
      </c>
    </row>
    <row r="8195" spans="1:18" x14ac:dyDescent="0.2">
      <c r="A8195" s="21">
        <v>5706</v>
      </c>
      <c r="B8195" s="21" t="s">
        <v>9257</v>
      </c>
      <c r="C8195" s="21" t="s">
        <v>12203</v>
      </c>
      <c r="D8195" s="21" t="s">
        <v>12146</v>
      </c>
      <c r="E8195" s="21" t="s">
        <v>48</v>
      </c>
      <c r="F8195" s="21" t="s">
        <v>2464</v>
      </c>
      <c r="G8195" s="21" t="s">
        <v>2465</v>
      </c>
      <c r="H8195" s="21" t="s">
        <v>22</v>
      </c>
      <c r="I8195" s="21" t="s">
        <v>23</v>
      </c>
      <c r="J8195" s="21" t="s">
        <v>843</v>
      </c>
      <c r="K8195" s="21" t="s">
        <v>844</v>
      </c>
      <c r="L8195" s="21">
        <v>6824</v>
      </c>
      <c r="M8195" s="21" t="s">
        <v>158</v>
      </c>
      <c r="N8195" s="21" t="s">
        <v>7557</v>
      </c>
      <c r="O8195" s="21" t="s">
        <v>43</v>
      </c>
      <c r="P8195" s="21" t="s">
        <v>651</v>
      </c>
      <c r="Q8195" s="21" t="s">
        <v>7558</v>
      </c>
      <c r="R8195" s="22">
        <v>11.64</v>
      </c>
    </row>
    <row r="8196" spans="1:18" x14ac:dyDescent="0.2">
      <c r="A8196" s="21">
        <v>599</v>
      </c>
      <c r="B8196" s="21" t="s">
        <v>2251</v>
      </c>
      <c r="C8196" s="21" t="s">
        <v>2085</v>
      </c>
      <c r="D8196" s="21" t="s">
        <v>855</v>
      </c>
      <c r="E8196" s="21" t="s">
        <v>206</v>
      </c>
      <c r="F8196" s="21" t="s">
        <v>2252</v>
      </c>
      <c r="G8196" s="21" t="s">
        <v>2253</v>
      </c>
      <c r="H8196" s="21" t="s">
        <v>22</v>
      </c>
      <c r="I8196" s="21" t="s">
        <v>23</v>
      </c>
      <c r="J8196" s="21" t="s">
        <v>156</v>
      </c>
      <c r="K8196" s="21" t="s">
        <v>157</v>
      </c>
      <c r="L8196" s="21">
        <v>19134</v>
      </c>
      <c r="M8196" s="21" t="s">
        <v>158</v>
      </c>
      <c r="N8196" s="21" t="s">
        <v>2254</v>
      </c>
      <c r="O8196" s="21" t="s">
        <v>43</v>
      </c>
      <c r="P8196" s="21" t="s">
        <v>651</v>
      </c>
      <c r="Q8196" s="21" t="s">
        <v>2255</v>
      </c>
      <c r="R8196" s="22">
        <v>11.632</v>
      </c>
    </row>
    <row r="8197" spans="1:18" x14ac:dyDescent="0.2">
      <c r="A8197" s="21">
        <v>3536</v>
      </c>
      <c r="B8197" s="21" t="s">
        <v>7463</v>
      </c>
      <c r="C8197" s="21" t="s">
        <v>7464</v>
      </c>
      <c r="D8197" s="21" t="s">
        <v>4397</v>
      </c>
      <c r="E8197" s="21" t="s">
        <v>48</v>
      </c>
      <c r="F8197" s="21" t="s">
        <v>2390</v>
      </c>
      <c r="G8197" s="21" t="s">
        <v>2391</v>
      </c>
      <c r="H8197" s="21" t="s">
        <v>22</v>
      </c>
      <c r="I8197" s="21" t="s">
        <v>23</v>
      </c>
      <c r="J8197" s="21" t="s">
        <v>39</v>
      </c>
      <c r="K8197" s="21" t="s">
        <v>40</v>
      </c>
      <c r="L8197" s="21">
        <v>90049</v>
      </c>
      <c r="M8197" s="21" t="s">
        <v>41</v>
      </c>
      <c r="N8197" s="21" t="s">
        <v>947</v>
      </c>
      <c r="O8197" s="21" t="s">
        <v>43</v>
      </c>
      <c r="P8197" s="21" t="s">
        <v>302</v>
      </c>
      <c r="Q8197" s="21" t="s">
        <v>948</v>
      </c>
      <c r="R8197" s="22">
        <v>11.62</v>
      </c>
    </row>
    <row r="8198" spans="1:18" x14ac:dyDescent="0.2">
      <c r="A8198" s="21">
        <v>1706</v>
      </c>
      <c r="B8198" s="21" t="s">
        <v>4952</v>
      </c>
      <c r="C8198" s="21" t="s">
        <v>101</v>
      </c>
      <c r="D8198" s="21" t="s">
        <v>102</v>
      </c>
      <c r="E8198" s="21" t="s">
        <v>48</v>
      </c>
      <c r="F8198" s="21" t="s">
        <v>94</v>
      </c>
      <c r="G8198" s="21" t="s">
        <v>95</v>
      </c>
      <c r="H8198" s="21" t="s">
        <v>22</v>
      </c>
      <c r="I8198" s="21" t="s">
        <v>23</v>
      </c>
      <c r="J8198" s="21" t="s">
        <v>156</v>
      </c>
      <c r="K8198" s="21" t="s">
        <v>157</v>
      </c>
      <c r="L8198" s="21">
        <v>19120</v>
      </c>
      <c r="M8198" s="21" t="s">
        <v>158</v>
      </c>
      <c r="N8198" s="21" t="s">
        <v>2694</v>
      </c>
      <c r="O8198" s="21" t="s">
        <v>43</v>
      </c>
      <c r="P8198" s="21" t="s">
        <v>74</v>
      </c>
      <c r="Q8198" s="21" t="s">
        <v>2695</v>
      </c>
      <c r="R8198" s="22">
        <v>11.61</v>
      </c>
    </row>
    <row r="8199" spans="1:18" x14ac:dyDescent="0.2">
      <c r="A8199" s="21">
        <v>8923</v>
      </c>
      <c r="B8199" s="21" t="s">
        <v>11178</v>
      </c>
      <c r="C8199" s="21" t="s">
        <v>12209</v>
      </c>
      <c r="D8199" s="21" t="s">
        <v>11960</v>
      </c>
      <c r="E8199" s="21" t="s">
        <v>48</v>
      </c>
      <c r="F8199" s="21" t="s">
        <v>7376</v>
      </c>
      <c r="G8199" s="21" t="s">
        <v>7377</v>
      </c>
      <c r="H8199" s="21" t="s">
        <v>38</v>
      </c>
      <c r="I8199" s="21" t="s">
        <v>23</v>
      </c>
      <c r="J8199" s="21" t="s">
        <v>11179</v>
      </c>
      <c r="K8199" s="21" t="s">
        <v>52</v>
      </c>
      <c r="L8199" s="21">
        <v>33134</v>
      </c>
      <c r="M8199" s="21" t="s">
        <v>26</v>
      </c>
      <c r="N8199" s="21" t="s">
        <v>3393</v>
      </c>
      <c r="O8199" s="21" t="s">
        <v>28</v>
      </c>
      <c r="P8199" s="21" t="s">
        <v>64</v>
      </c>
      <c r="Q8199" s="21" t="s">
        <v>3394</v>
      </c>
      <c r="R8199" s="22">
        <v>11.568</v>
      </c>
    </row>
    <row r="8200" spans="1:18" x14ac:dyDescent="0.2">
      <c r="A8200" s="21">
        <v>1177</v>
      </c>
      <c r="B8200" s="21" t="s">
        <v>3818</v>
      </c>
      <c r="C8200" s="21" t="s">
        <v>3819</v>
      </c>
      <c r="D8200" s="21" t="s">
        <v>1251</v>
      </c>
      <c r="E8200" s="21" t="s">
        <v>19</v>
      </c>
      <c r="F8200" s="21" t="s">
        <v>3820</v>
      </c>
      <c r="G8200" s="21" t="s">
        <v>3821</v>
      </c>
      <c r="H8200" s="21" t="s">
        <v>105</v>
      </c>
      <c r="I8200" s="21" t="s">
        <v>23</v>
      </c>
      <c r="J8200" s="21" t="s">
        <v>39</v>
      </c>
      <c r="K8200" s="21" t="s">
        <v>40</v>
      </c>
      <c r="L8200" s="21">
        <v>90004</v>
      </c>
      <c r="M8200" s="21" t="s">
        <v>41</v>
      </c>
      <c r="N8200" s="21" t="s">
        <v>3822</v>
      </c>
      <c r="O8200" s="21" t="s">
        <v>43</v>
      </c>
      <c r="P8200" s="21" t="s">
        <v>44</v>
      </c>
      <c r="Q8200" s="21" t="s">
        <v>3823</v>
      </c>
      <c r="R8200" s="22">
        <v>11.56</v>
      </c>
    </row>
    <row r="8201" spans="1:18" x14ac:dyDescent="0.2">
      <c r="A8201" s="21">
        <v>1398</v>
      </c>
      <c r="B8201" s="21" t="s">
        <v>4300</v>
      </c>
      <c r="C8201" s="21" t="s">
        <v>728</v>
      </c>
      <c r="D8201" s="21" t="s">
        <v>4052</v>
      </c>
      <c r="E8201" s="21" t="s">
        <v>206</v>
      </c>
      <c r="F8201" s="21" t="s">
        <v>3741</v>
      </c>
      <c r="G8201" s="21" t="s">
        <v>3742</v>
      </c>
      <c r="H8201" s="21" t="s">
        <v>22</v>
      </c>
      <c r="I8201" s="21" t="s">
        <v>23</v>
      </c>
      <c r="J8201" s="21" t="s">
        <v>299</v>
      </c>
      <c r="K8201" s="21" t="s">
        <v>300</v>
      </c>
      <c r="L8201" s="21">
        <v>10035</v>
      </c>
      <c r="M8201" s="21" t="s">
        <v>158</v>
      </c>
      <c r="N8201" s="21" t="s">
        <v>2678</v>
      </c>
      <c r="O8201" s="21" t="s">
        <v>43</v>
      </c>
      <c r="P8201" s="21" t="s">
        <v>91</v>
      </c>
      <c r="Q8201" s="21" t="s">
        <v>2679</v>
      </c>
      <c r="R8201" s="22">
        <v>11.56</v>
      </c>
    </row>
    <row r="8202" spans="1:18" x14ac:dyDescent="0.2">
      <c r="A8202" s="21">
        <v>2893</v>
      </c>
      <c r="B8202" s="21" t="s">
        <v>6787</v>
      </c>
      <c r="C8202" s="21" t="s">
        <v>199</v>
      </c>
      <c r="D8202" s="21" t="s">
        <v>3133</v>
      </c>
      <c r="E8202" s="21" t="s">
        <v>48</v>
      </c>
      <c r="F8202" s="21" t="s">
        <v>417</v>
      </c>
      <c r="G8202" s="21" t="s">
        <v>418</v>
      </c>
      <c r="H8202" s="21" t="s">
        <v>38</v>
      </c>
      <c r="I8202" s="21" t="s">
        <v>23</v>
      </c>
      <c r="J8202" s="21" t="s">
        <v>440</v>
      </c>
      <c r="K8202" s="21" t="s">
        <v>300</v>
      </c>
      <c r="L8202" s="21">
        <v>14609</v>
      </c>
      <c r="M8202" s="21" t="s">
        <v>158</v>
      </c>
      <c r="N8202" s="21" t="s">
        <v>6788</v>
      </c>
      <c r="O8202" s="21" t="s">
        <v>43</v>
      </c>
      <c r="P8202" s="21" t="s">
        <v>91</v>
      </c>
      <c r="Q8202" s="21" t="s">
        <v>6789</v>
      </c>
      <c r="R8202" s="22">
        <v>11.56</v>
      </c>
    </row>
    <row r="8203" spans="1:18" x14ac:dyDescent="0.2">
      <c r="A8203" s="21">
        <v>3871</v>
      </c>
      <c r="B8203" s="21" t="s">
        <v>7773</v>
      </c>
      <c r="C8203" s="21" t="s">
        <v>7774</v>
      </c>
      <c r="D8203" s="21" t="s">
        <v>7775</v>
      </c>
      <c r="E8203" s="21" t="s">
        <v>19</v>
      </c>
      <c r="F8203" s="21" t="s">
        <v>2638</v>
      </c>
      <c r="G8203" s="21" t="s">
        <v>2639</v>
      </c>
      <c r="H8203" s="21" t="s">
        <v>22</v>
      </c>
      <c r="I8203" s="21" t="s">
        <v>23</v>
      </c>
      <c r="J8203" s="21" t="s">
        <v>1066</v>
      </c>
      <c r="K8203" s="21" t="s">
        <v>40</v>
      </c>
      <c r="L8203" s="21">
        <v>92105</v>
      </c>
      <c r="M8203" s="21" t="s">
        <v>41</v>
      </c>
      <c r="N8203" s="21" t="s">
        <v>2678</v>
      </c>
      <c r="O8203" s="21" t="s">
        <v>43</v>
      </c>
      <c r="P8203" s="21" t="s">
        <v>91</v>
      </c>
      <c r="Q8203" s="21" t="s">
        <v>2679</v>
      </c>
      <c r="R8203" s="22">
        <v>11.56</v>
      </c>
    </row>
    <row r="8204" spans="1:18" x14ac:dyDescent="0.2">
      <c r="A8204" s="21">
        <v>5368</v>
      </c>
      <c r="B8204" s="21" t="s">
        <v>8985</v>
      </c>
      <c r="C8204" s="21" t="s">
        <v>11850</v>
      </c>
      <c r="D8204" s="21" t="s">
        <v>1394</v>
      </c>
      <c r="E8204" s="21" t="s">
        <v>48</v>
      </c>
      <c r="F8204" s="21" t="s">
        <v>2113</v>
      </c>
      <c r="G8204" s="21" t="s">
        <v>2114</v>
      </c>
      <c r="H8204" s="21" t="s">
        <v>22</v>
      </c>
      <c r="I8204" s="21" t="s">
        <v>23</v>
      </c>
      <c r="J8204" s="21" t="s">
        <v>96</v>
      </c>
      <c r="K8204" s="21" t="s">
        <v>97</v>
      </c>
      <c r="L8204" s="21">
        <v>98103</v>
      </c>
      <c r="M8204" s="21" t="s">
        <v>41</v>
      </c>
      <c r="N8204" s="21" t="s">
        <v>1209</v>
      </c>
      <c r="O8204" s="21" t="s">
        <v>43</v>
      </c>
      <c r="P8204" s="21" t="s">
        <v>44</v>
      </c>
      <c r="Q8204" s="21" t="s">
        <v>1210</v>
      </c>
      <c r="R8204" s="22">
        <v>11.56</v>
      </c>
    </row>
    <row r="8205" spans="1:18" x14ac:dyDescent="0.2">
      <c r="A8205" s="21">
        <v>7703</v>
      </c>
      <c r="B8205" s="21" t="s">
        <v>10466</v>
      </c>
      <c r="C8205" s="21" t="s">
        <v>3373</v>
      </c>
      <c r="D8205" s="21" t="s">
        <v>11745</v>
      </c>
      <c r="E8205" s="21" t="s">
        <v>48</v>
      </c>
      <c r="F8205" s="21" t="s">
        <v>86</v>
      </c>
      <c r="G8205" s="21" t="s">
        <v>87</v>
      </c>
      <c r="H8205" s="21" t="s">
        <v>22</v>
      </c>
      <c r="I8205" s="21" t="s">
        <v>23</v>
      </c>
      <c r="J8205" s="21" t="s">
        <v>994</v>
      </c>
      <c r="K8205" s="21" t="s">
        <v>266</v>
      </c>
      <c r="L8205" s="21">
        <v>48234</v>
      </c>
      <c r="M8205" s="21" t="s">
        <v>108</v>
      </c>
      <c r="N8205" s="21" t="s">
        <v>3645</v>
      </c>
      <c r="O8205" s="21" t="s">
        <v>43</v>
      </c>
      <c r="P8205" s="21" t="s">
        <v>91</v>
      </c>
      <c r="Q8205" s="21" t="s">
        <v>3646</v>
      </c>
      <c r="R8205" s="22">
        <v>11.56</v>
      </c>
    </row>
    <row r="8206" spans="1:18" x14ac:dyDescent="0.2">
      <c r="A8206" s="21">
        <v>8669</v>
      </c>
      <c r="B8206" s="21" t="s">
        <v>11034</v>
      </c>
      <c r="C8206" s="21" t="s">
        <v>2383</v>
      </c>
      <c r="D8206" s="21" t="s">
        <v>3975</v>
      </c>
      <c r="E8206" s="21" t="s">
        <v>19</v>
      </c>
      <c r="F8206" s="21" t="s">
        <v>5005</v>
      </c>
      <c r="G8206" s="21" t="s">
        <v>5006</v>
      </c>
      <c r="H8206" s="21" t="s">
        <v>105</v>
      </c>
      <c r="I8206" s="21" t="s">
        <v>23</v>
      </c>
      <c r="J8206" s="21" t="s">
        <v>96</v>
      </c>
      <c r="K8206" s="21" t="s">
        <v>97</v>
      </c>
      <c r="L8206" s="21">
        <v>98115</v>
      </c>
      <c r="M8206" s="21" t="s">
        <v>41</v>
      </c>
      <c r="N8206" s="21" t="s">
        <v>8599</v>
      </c>
      <c r="O8206" s="21" t="s">
        <v>70</v>
      </c>
      <c r="P8206" s="21" t="s">
        <v>768</v>
      </c>
      <c r="Q8206" s="21" t="s">
        <v>8600</v>
      </c>
      <c r="R8206" s="22">
        <v>11.56</v>
      </c>
    </row>
    <row r="8207" spans="1:18" x14ac:dyDescent="0.2">
      <c r="A8207" s="21">
        <v>9366</v>
      </c>
      <c r="B8207" s="21" t="s">
        <v>11435</v>
      </c>
      <c r="C8207" s="21" t="s">
        <v>8169</v>
      </c>
      <c r="D8207" s="21" t="s">
        <v>560</v>
      </c>
      <c r="E8207" s="21" t="s">
        <v>206</v>
      </c>
      <c r="F8207" s="21" t="s">
        <v>2180</v>
      </c>
      <c r="G8207" s="21" t="s">
        <v>2181</v>
      </c>
      <c r="H8207" s="21" t="s">
        <v>22</v>
      </c>
      <c r="I8207" s="21" t="s">
        <v>23</v>
      </c>
      <c r="J8207" s="21" t="s">
        <v>10154</v>
      </c>
      <c r="K8207" s="21" t="s">
        <v>672</v>
      </c>
      <c r="L8207" s="21">
        <v>63301</v>
      </c>
      <c r="M8207" s="21" t="s">
        <v>108</v>
      </c>
      <c r="N8207" s="21" t="s">
        <v>10567</v>
      </c>
      <c r="O8207" s="21" t="s">
        <v>43</v>
      </c>
      <c r="P8207" s="21" t="s">
        <v>91</v>
      </c>
      <c r="Q8207" s="21" t="s">
        <v>10568</v>
      </c>
      <c r="R8207" s="22">
        <v>11.56</v>
      </c>
    </row>
    <row r="8208" spans="1:18" x14ac:dyDescent="0.2">
      <c r="A8208" s="21">
        <v>9595</v>
      </c>
      <c r="B8208" s="21" t="s">
        <v>11588</v>
      </c>
      <c r="C8208" s="21" t="s">
        <v>368</v>
      </c>
      <c r="D8208" s="21" t="s">
        <v>243</v>
      </c>
      <c r="E8208" s="21" t="s">
        <v>48</v>
      </c>
      <c r="F8208" s="21" t="s">
        <v>4930</v>
      </c>
      <c r="G8208" s="21" t="s">
        <v>4931</v>
      </c>
      <c r="H8208" s="21" t="s">
        <v>22</v>
      </c>
      <c r="I8208" s="21" t="s">
        <v>23</v>
      </c>
      <c r="J8208" s="21" t="s">
        <v>299</v>
      </c>
      <c r="K8208" s="21" t="s">
        <v>300</v>
      </c>
      <c r="L8208" s="21">
        <v>10024</v>
      </c>
      <c r="M8208" s="21" t="s">
        <v>158</v>
      </c>
      <c r="N8208" s="21" t="s">
        <v>1649</v>
      </c>
      <c r="O8208" s="21" t="s">
        <v>43</v>
      </c>
      <c r="P8208" s="21" t="s">
        <v>91</v>
      </c>
      <c r="Q8208" s="21" t="s">
        <v>1650</v>
      </c>
      <c r="R8208" s="22">
        <v>11.56</v>
      </c>
    </row>
    <row r="8209" spans="1:18" x14ac:dyDescent="0.2">
      <c r="A8209" s="21">
        <v>9639</v>
      </c>
      <c r="B8209" s="21" t="s">
        <v>11616</v>
      </c>
      <c r="C8209" s="21" t="s">
        <v>11740</v>
      </c>
      <c r="D8209" s="21" t="s">
        <v>1955</v>
      </c>
      <c r="E8209" s="21" t="s">
        <v>19</v>
      </c>
      <c r="F8209" s="21" t="s">
        <v>2064</v>
      </c>
      <c r="G8209" s="21" t="s">
        <v>2065</v>
      </c>
      <c r="H8209" s="21" t="s">
        <v>22</v>
      </c>
      <c r="I8209" s="21" t="s">
        <v>23</v>
      </c>
      <c r="J8209" s="21" t="s">
        <v>39</v>
      </c>
      <c r="K8209" s="21" t="s">
        <v>40</v>
      </c>
      <c r="L8209" s="21">
        <v>90032</v>
      </c>
      <c r="M8209" s="21" t="s">
        <v>41</v>
      </c>
      <c r="N8209" s="21" t="s">
        <v>10567</v>
      </c>
      <c r="O8209" s="21" t="s">
        <v>43</v>
      </c>
      <c r="P8209" s="21" t="s">
        <v>91</v>
      </c>
      <c r="Q8209" s="21" t="s">
        <v>10568</v>
      </c>
      <c r="R8209" s="22">
        <v>11.56</v>
      </c>
    </row>
    <row r="8210" spans="1:18" x14ac:dyDescent="0.2">
      <c r="A8210" s="21">
        <v>1161</v>
      </c>
      <c r="B8210" s="21" t="s">
        <v>3773</v>
      </c>
      <c r="C8210" s="21" t="s">
        <v>905</v>
      </c>
      <c r="D8210" s="21" t="s">
        <v>11983</v>
      </c>
      <c r="E8210" s="21" t="s">
        <v>48</v>
      </c>
      <c r="F8210" s="21" t="s">
        <v>3774</v>
      </c>
      <c r="G8210" s="21" t="s">
        <v>3775</v>
      </c>
      <c r="H8210" s="21" t="s">
        <v>22</v>
      </c>
      <c r="I8210" s="21" t="s">
        <v>23</v>
      </c>
      <c r="J8210" s="21" t="s">
        <v>463</v>
      </c>
      <c r="K8210" s="21" t="s">
        <v>255</v>
      </c>
      <c r="L8210" s="21">
        <v>55407</v>
      </c>
      <c r="M8210" s="21" t="s">
        <v>108</v>
      </c>
      <c r="N8210" s="21" t="s">
        <v>365</v>
      </c>
      <c r="O8210" s="21" t="s">
        <v>43</v>
      </c>
      <c r="P8210" s="21" t="s">
        <v>74</v>
      </c>
      <c r="Q8210" s="21" t="s">
        <v>366</v>
      </c>
      <c r="R8210" s="22">
        <v>11.54</v>
      </c>
    </row>
    <row r="8211" spans="1:18" x14ac:dyDescent="0.2">
      <c r="A8211" s="21">
        <v>1948</v>
      </c>
      <c r="B8211" s="21" t="s">
        <v>5412</v>
      </c>
      <c r="C8211" s="21" t="s">
        <v>11891</v>
      </c>
      <c r="D8211" s="21" t="s">
        <v>11948</v>
      </c>
      <c r="E8211" s="21" t="s">
        <v>48</v>
      </c>
      <c r="F8211" s="21" t="s">
        <v>5413</v>
      </c>
      <c r="G8211" s="21" t="s">
        <v>5414</v>
      </c>
      <c r="H8211" s="21" t="s">
        <v>38</v>
      </c>
      <c r="I8211" s="21" t="s">
        <v>23</v>
      </c>
      <c r="J8211" s="21" t="s">
        <v>299</v>
      </c>
      <c r="K8211" s="21" t="s">
        <v>300</v>
      </c>
      <c r="L8211" s="21">
        <v>10009</v>
      </c>
      <c r="M8211" s="21" t="s">
        <v>158</v>
      </c>
      <c r="N8211" s="21" t="s">
        <v>5126</v>
      </c>
      <c r="O8211" s="21" t="s">
        <v>28</v>
      </c>
      <c r="P8211" s="21" t="s">
        <v>64</v>
      </c>
      <c r="Q8211" s="21" t="s">
        <v>5127</v>
      </c>
      <c r="R8211" s="22">
        <v>11.54</v>
      </c>
    </row>
    <row r="8212" spans="1:18" x14ac:dyDescent="0.2">
      <c r="A8212" s="21">
        <v>3713</v>
      </c>
      <c r="B8212" s="21" t="s">
        <v>7616</v>
      </c>
      <c r="C8212" s="21" t="s">
        <v>799</v>
      </c>
      <c r="D8212" s="21" t="s">
        <v>2855</v>
      </c>
      <c r="E8212" s="21" t="s">
        <v>206</v>
      </c>
      <c r="F8212" s="21" t="s">
        <v>5022</v>
      </c>
      <c r="G8212" s="21" t="s">
        <v>5023</v>
      </c>
      <c r="H8212" s="21" t="s">
        <v>22</v>
      </c>
      <c r="I8212" s="21" t="s">
        <v>23</v>
      </c>
      <c r="J8212" s="21" t="s">
        <v>96</v>
      </c>
      <c r="K8212" s="21" t="s">
        <v>97</v>
      </c>
      <c r="L8212" s="21">
        <v>98103</v>
      </c>
      <c r="M8212" s="21" t="s">
        <v>41</v>
      </c>
      <c r="N8212" s="21" t="s">
        <v>7617</v>
      </c>
      <c r="O8212" s="21" t="s">
        <v>70</v>
      </c>
      <c r="P8212" s="21" t="s">
        <v>175</v>
      </c>
      <c r="Q8212" s="21" t="s">
        <v>7618</v>
      </c>
      <c r="R8212" s="22">
        <v>11.54</v>
      </c>
    </row>
    <row r="8213" spans="1:18" x14ac:dyDescent="0.2">
      <c r="A8213" s="21">
        <v>9703</v>
      </c>
      <c r="B8213" s="21" t="s">
        <v>11658</v>
      </c>
      <c r="C8213" s="21" t="s">
        <v>5818</v>
      </c>
      <c r="D8213" s="21" t="s">
        <v>11988</v>
      </c>
      <c r="E8213" s="21" t="s">
        <v>48</v>
      </c>
      <c r="F8213" s="21" t="s">
        <v>7204</v>
      </c>
      <c r="G8213" s="21" t="s">
        <v>7205</v>
      </c>
      <c r="H8213" s="21" t="s">
        <v>105</v>
      </c>
      <c r="I8213" s="21" t="s">
        <v>23</v>
      </c>
      <c r="J8213" s="21" t="s">
        <v>587</v>
      </c>
      <c r="K8213" s="21" t="s">
        <v>275</v>
      </c>
      <c r="L8213" s="21">
        <v>19805</v>
      </c>
      <c r="M8213" s="21" t="s">
        <v>158</v>
      </c>
      <c r="N8213" s="21" t="s">
        <v>499</v>
      </c>
      <c r="O8213" s="21" t="s">
        <v>43</v>
      </c>
      <c r="P8213" s="21" t="s">
        <v>91</v>
      </c>
      <c r="Q8213" s="21" t="s">
        <v>500</v>
      </c>
      <c r="R8213" s="22">
        <v>11.54</v>
      </c>
    </row>
    <row r="8214" spans="1:18" x14ac:dyDescent="0.2">
      <c r="A8214" s="21">
        <v>136</v>
      </c>
      <c r="B8214" s="21" t="s">
        <v>634</v>
      </c>
      <c r="C8214" s="21" t="s">
        <v>635</v>
      </c>
      <c r="D8214" s="21" t="s">
        <v>636</v>
      </c>
      <c r="E8214" s="21" t="s">
        <v>48</v>
      </c>
      <c r="F8214" s="21" t="s">
        <v>637</v>
      </c>
      <c r="G8214" s="21" t="s">
        <v>638</v>
      </c>
      <c r="H8214" s="21" t="s">
        <v>22</v>
      </c>
      <c r="I8214" s="21" t="s">
        <v>23</v>
      </c>
      <c r="J8214" s="21" t="s">
        <v>639</v>
      </c>
      <c r="K8214" s="21" t="s">
        <v>40</v>
      </c>
      <c r="L8214" s="21">
        <v>95661</v>
      </c>
      <c r="M8214" s="21" t="s">
        <v>41</v>
      </c>
      <c r="N8214" s="21" t="s">
        <v>644</v>
      </c>
      <c r="O8214" s="21" t="s">
        <v>43</v>
      </c>
      <c r="P8214" s="21" t="s">
        <v>67</v>
      </c>
      <c r="Q8214" s="21" t="s">
        <v>645</v>
      </c>
      <c r="R8214" s="22">
        <v>11.52</v>
      </c>
    </row>
    <row r="8215" spans="1:18" x14ac:dyDescent="0.2">
      <c r="A8215" s="21">
        <v>810</v>
      </c>
      <c r="B8215" s="21" t="s">
        <v>2869</v>
      </c>
      <c r="C8215" s="21" t="s">
        <v>2625</v>
      </c>
      <c r="D8215" s="21" t="s">
        <v>2870</v>
      </c>
      <c r="E8215" s="21" t="s">
        <v>206</v>
      </c>
      <c r="F8215" s="21" t="s">
        <v>2227</v>
      </c>
      <c r="G8215" s="21" t="s">
        <v>2228</v>
      </c>
      <c r="H8215" s="21" t="s">
        <v>22</v>
      </c>
      <c r="I8215" s="21" t="s">
        <v>23</v>
      </c>
      <c r="J8215" s="21" t="s">
        <v>2871</v>
      </c>
      <c r="K8215" s="21" t="s">
        <v>97</v>
      </c>
      <c r="L8215" s="21">
        <v>98026</v>
      </c>
      <c r="M8215" s="21" t="s">
        <v>41</v>
      </c>
      <c r="N8215" s="21" t="s">
        <v>2872</v>
      </c>
      <c r="O8215" s="21" t="s">
        <v>43</v>
      </c>
      <c r="P8215" s="21" t="s">
        <v>67</v>
      </c>
      <c r="Q8215" s="21" t="s">
        <v>2873</v>
      </c>
      <c r="R8215" s="22">
        <v>11.52</v>
      </c>
    </row>
    <row r="8216" spans="1:18" x14ac:dyDescent="0.2">
      <c r="A8216" s="21">
        <v>841</v>
      </c>
      <c r="B8216" s="21" t="s">
        <v>2951</v>
      </c>
      <c r="C8216" s="21" t="s">
        <v>2952</v>
      </c>
      <c r="D8216" s="21" t="s">
        <v>2953</v>
      </c>
      <c r="E8216" s="21" t="s">
        <v>48</v>
      </c>
      <c r="F8216" s="21" t="s">
        <v>2954</v>
      </c>
      <c r="G8216" s="21" t="s">
        <v>2955</v>
      </c>
      <c r="H8216" s="21" t="s">
        <v>38</v>
      </c>
      <c r="I8216" s="21" t="s">
        <v>23</v>
      </c>
      <c r="J8216" s="21" t="s">
        <v>299</v>
      </c>
      <c r="K8216" s="21" t="s">
        <v>300</v>
      </c>
      <c r="L8216" s="21">
        <v>10035</v>
      </c>
      <c r="M8216" s="21" t="s">
        <v>158</v>
      </c>
      <c r="N8216" s="21" t="s">
        <v>2956</v>
      </c>
      <c r="O8216" s="21" t="s">
        <v>43</v>
      </c>
      <c r="P8216" s="21" t="s">
        <v>67</v>
      </c>
      <c r="Q8216" s="21" t="s">
        <v>2957</v>
      </c>
      <c r="R8216" s="22">
        <v>11.52</v>
      </c>
    </row>
    <row r="8217" spans="1:18" x14ac:dyDescent="0.2">
      <c r="A8217" s="21">
        <v>2250</v>
      </c>
      <c r="B8217" s="21" t="s">
        <v>5864</v>
      </c>
      <c r="C8217" s="21" t="s">
        <v>5081</v>
      </c>
      <c r="D8217" s="21" t="s">
        <v>5865</v>
      </c>
      <c r="E8217" s="21" t="s">
        <v>19</v>
      </c>
      <c r="F8217" s="21" t="s">
        <v>5866</v>
      </c>
      <c r="G8217" s="21" t="s">
        <v>5867</v>
      </c>
      <c r="H8217" s="21" t="s">
        <v>22</v>
      </c>
      <c r="I8217" s="21" t="s">
        <v>23</v>
      </c>
      <c r="J8217" s="21" t="s">
        <v>39</v>
      </c>
      <c r="K8217" s="21" t="s">
        <v>40</v>
      </c>
      <c r="L8217" s="21">
        <v>90004</v>
      </c>
      <c r="M8217" s="21" t="s">
        <v>41</v>
      </c>
      <c r="N8217" s="21" t="s">
        <v>2698</v>
      </c>
      <c r="O8217" s="21" t="s">
        <v>43</v>
      </c>
      <c r="P8217" s="21" t="s">
        <v>74</v>
      </c>
      <c r="Q8217" s="21" t="s">
        <v>2699</v>
      </c>
      <c r="R8217" s="22">
        <v>11.52</v>
      </c>
    </row>
    <row r="8218" spans="1:18" x14ac:dyDescent="0.2">
      <c r="A8218" s="21">
        <v>2302</v>
      </c>
      <c r="B8218" s="21" t="s">
        <v>5955</v>
      </c>
      <c r="C8218" s="21" t="s">
        <v>3342</v>
      </c>
      <c r="D8218" s="21" t="s">
        <v>114</v>
      </c>
      <c r="E8218" s="21" t="s">
        <v>48</v>
      </c>
      <c r="F8218" s="21" t="s">
        <v>1416</v>
      </c>
      <c r="G8218" s="21" t="s">
        <v>1417</v>
      </c>
      <c r="H8218" s="21" t="s">
        <v>22</v>
      </c>
      <c r="I8218" s="21" t="s">
        <v>23</v>
      </c>
      <c r="J8218" s="21" t="s">
        <v>5956</v>
      </c>
      <c r="K8218" s="21" t="s">
        <v>266</v>
      </c>
      <c r="L8218" s="21">
        <v>48640</v>
      </c>
      <c r="M8218" s="21" t="s">
        <v>108</v>
      </c>
      <c r="N8218" s="21" t="s">
        <v>2698</v>
      </c>
      <c r="O8218" s="21" t="s">
        <v>43</v>
      </c>
      <c r="P8218" s="21" t="s">
        <v>74</v>
      </c>
      <c r="Q8218" s="21" t="s">
        <v>2699</v>
      </c>
      <c r="R8218" s="22">
        <v>11.52</v>
      </c>
    </row>
    <row r="8219" spans="1:18" x14ac:dyDescent="0.2">
      <c r="A8219" s="21">
        <v>3564</v>
      </c>
      <c r="B8219" s="21" t="s">
        <v>7484</v>
      </c>
      <c r="C8219" s="21" t="s">
        <v>12035</v>
      </c>
      <c r="D8219" s="21" t="s">
        <v>11989</v>
      </c>
      <c r="E8219" s="21" t="s">
        <v>19</v>
      </c>
      <c r="F8219" s="21" t="s">
        <v>1923</v>
      </c>
      <c r="G8219" s="21" t="s">
        <v>1924</v>
      </c>
      <c r="H8219" s="21" t="s">
        <v>22</v>
      </c>
      <c r="I8219" s="21" t="s">
        <v>23</v>
      </c>
      <c r="J8219" s="21" t="s">
        <v>908</v>
      </c>
      <c r="K8219" s="21" t="s">
        <v>564</v>
      </c>
      <c r="L8219" s="21">
        <v>44312</v>
      </c>
      <c r="M8219" s="21" t="s">
        <v>158</v>
      </c>
      <c r="N8219" s="21" t="s">
        <v>7485</v>
      </c>
      <c r="O8219" s="21" t="s">
        <v>43</v>
      </c>
      <c r="P8219" s="21" t="s">
        <v>91</v>
      </c>
      <c r="Q8219" s="21" t="s">
        <v>7486</v>
      </c>
      <c r="R8219" s="22">
        <v>11.52</v>
      </c>
    </row>
    <row r="8220" spans="1:18" x14ac:dyDescent="0.2">
      <c r="A8220" s="21">
        <v>3670</v>
      </c>
      <c r="B8220" s="21" t="s">
        <v>7577</v>
      </c>
      <c r="C8220" s="21" t="s">
        <v>12076</v>
      </c>
      <c r="D8220" s="21" t="s">
        <v>5096</v>
      </c>
      <c r="E8220" s="21" t="s">
        <v>48</v>
      </c>
      <c r="F8220" s="21" t="s">
        <v>6230</v>
      </c>
      <c r="G8220" s="21" t="s">
        <v>6231</v>
      </c>
      <c r="H8220" s="21" t="s">
        <v>22</v>
      </c>
      <c r="I8220" s="21" t="s">
        <v>23</v>
      </c>
      <c r="J8220" s="21" t="s">
        <v>2229</v>
      </c>
      <c r="K8220" s="21" t="s">
        <v>474</v>
      </c>
      <c r="L8220" s="21">
        <v>97301</v>
      </c>
      <c r="M8220" s="21" t="s">
        <v>41</v>
      </c>
      <c r="N8220" s="21" t="s">
        <v>7580</v>
      </c>
      <c r="O8220" s="21" t="s">
        <v>43</v>
      </c>
      <c r="P8220" s="21" t="s">
        <v>44</v>
      </c>
      <c r="Q8220" s="21" t="s">
        <v>7581</v>
      </c>
      <c r="R8220" s="22">
        <v>11.52</v>
      </c>
    </row>
    <row r="8221" spans="1:18" x14ac:dyDescent="0.2">
      <c r="A8221" s="21">
        <v>4602</v>
      </c>
      <c r="B8221" s="21" t="s">
        <v>8426</v>
      </c>
      <c r="C8221" s="21" t="s">
        <v>6304</v>
      </c>
      <c r="D8221" s="21" t="s">
        <v>4406</v>
      </c>
      <c r="E8221" s="21" t="s">
        <v>48</v>
      </c>
      <c r="F8221" s="21" t="s">
        <v>4255</v>
      </c>
      <c r="G8221" s="21" t="s">
        <v>4256</v>
      </c>
      <c r="H8221" s="21" t="s">
        <v>105</v>
      </c>
      <c r="I8221" s="21" t="s">
        <v>23</v>
      </c>
      <c r="J8221" s="21" t="s">
        <v>5061</v>
      </c>
      <c r="K8221" s="21" t="s">
        <v>3106</v>
      </c>
      <c r="L8221" s="21">
        <v>21215</v>
      </c>
      <c r="M8221" s="21" t="s">
        <v>158</v>
      </c>
      <c r="N8221" s="21" t="s">
        <v>7664</v>
      </c>
      <c r="O8221" s="21" t="s">
        <v>43</v>
      </c>
      <c r="P8221" s="21" t="s">
        <v>302</v>
      </c>
      <c r="Q8221" s="21" t="s">
        <v>7665</v>
      </c>
      <c r="R8221" s="22">
        <v>11.52</v>
      </c>
    </row>
    <row r="8222" spans="1:18" x14ac:dyDescent="0.2">
      <c r="A8222" s="21">
        <v>4774</v>
      </c>
      <c r="B8222" s="21" t="s">
        <v>8559</v>
      </c>
      <c r="C8222" s="21" t="s">
        <v>524</v>
      </c>
      <c r="D8222" s="21" t="s">
        <v>1970</v>
      </c>
      <c r="E8222" s="21" t="s">
        <v>48</v>
      </c>
      <c r="F8222" s="21" t="s">
        <v>1959</v>
      </c>
      <c r="G8222" s="21" t="s">
        <v>1960</v>
      </c>
      <c r="H8222" s="21" t="s">
        <v>22</v>
      </c>
      <c r="I8222" s="21" t="s">
        <v>23</v>
      </c>
      <c r="J8222" s="21" t="s">
        <v>341</v>
      </c>
      <c r="K8222" s="21" t="s">
        <v>232</v>
      </c>
      <c r="L8222" s="21">
        <v>60610</v>
      </c>
      <c r="M8222" s="21" t="s">
        <v>108</v>
      </c>
      <c r="N8222" s="21" t="s">
        <v>3309</v>
      </c>
      <c r="O8222" s="21" t="s">
        <v>43</v>
      </c>
      <c r="P8222" s="21" t="s">
        <v>44</v>
      </c>
      <c r="Q8222" s="21" t="s">
        <v>3310</v>
      </c>
      <c r="R8222" s="22">
        <v>11.52</v>
      </c>
    </row>
    <row r="8223" spans="1:18" x14ac:dyDescent="0.2">
      <c r="A8223" s="21">
        <v>5820</v>
      </c>
      <c r="B8223" s="21" t="s">
        <v>9332</v>
      </c>
      <c r="C8223" s="21" t="s">
        <v>395</v>
      </c>
      <c r="D8223" s="21" t="s">
        <v>395</v>
      </c>
      <c r="E8223" s="21" t="s">
        <v>1452</v>
      </c>
      <c r="F8223" s="21" t="s">
        <v>1971</v>
      </c>
      <c r="G8223" s="21" t="s">
        <v>1972</v>
      </c>
      <c r="H8223" s="21" t="s">
        <v>22</v>
      </c>
      <c r="I8223" s="21" t="s">
        <v>23</v>
      </c>
      <c r="J8223" s="21" t="s">
        <v>9333</v>
      </c>
      <c r="K8223" s="21" t="s">
        <v>300</v>
      </c>
      <c r="L8223" s="21">
        <v>13501</v>
      </c>
      <c r="M8223" s="21" t="s">
        <v>158</v>
      </c>
      <c r="N8223" s="21" t="s">
        <v>3309</v>
      </c>
      <c r="O8223" s="21" t="s">
        <v>43</v>
      </c>
      <c r="P8223" s="21" t="s">
        <v>44</v>
      </c>
      <c r="Q8223" s="21" t="s">
        <v>3310</v>
      </c>
      <c r="R8223" s="22">
        <v>11.52</v>
      </c>
    </row>
    <row r="8224" spans="1:18" x14ac:dyDescent="0.2">
      <c r="A8224" s="21">
        <v>6415</v>
      </c>
      <c r="B8224" s="21" t="s">
        <v>9717</v>
      </c>
      <c r="C8224" s="21" t="s">
        <v>11836</v>
      </c>
      <c r="D8224" s="21" t="s">
        <v>2296</v>
      </c>
      <c r="E8224" s="21" t="s">
        <v>19</v>
      </c>
      <c r="F8224" s="21" t="s">
        <v>6692</v>
      </c>
      <c r="G8224" s="21" t="s">
        <v>6693</v>
      </c>
      <c r="H8224" s="21" t="s">
        <v>105</v>
      </c>
      <c r="I8224" s="21" t="s">
        <v>23</v>
      </c>
      <c r="J8224" s="21" t="s">
        <v>8005</v>
      </c>
      <c r="K8224" s="21" t="s">
        <v>52</v>
      </c>
      <c r="L8224" s="21">
        <v>33021</v>
      </c>
      <c r="M8224" s="21" t="s">
        <v>26</v>
      </c>
      <c r="N8224" s="21" t="s">
        <v>9027</v>
      </c>
      <c r="O8224" s="21" t="s">
        <v>43</v>
      </c>
      <c r="P8224" s="21" t="s">
        <v>74</v>
      </c>
      <c r="Q8224" s="21" t="s">
        <v>9028</v>
      </c>
      <c r="R8224" s="22">
        <v>11.52</v>
      </c>
    </row>
    <row r="8225" spans="1:18" x14ac:dyDescent="0.2">
      <c r="A8225" s="21">
        <v>6513</v>
      </c>
      <c r="B8225" s="21" t="s">
        <v>9771</v>
      </c>
      <c r="C8225" s="21" t="s">
        <v>12194</v>
      </c>
      <c r="D8225" s="21" t="s">
        <v>11992</v>
      </c>
      <c r="E8225" s="21" t="s">
        <v>48</v>
      </c>
      <c r="F8225" s="21" t="s">
        <v>9045</v>
      </c>
      <c r="G8225" s="21" t="s">
        <v>9046</v>
      </c>
      <c r="H8225" s="21" t="s">
        <v>105</v>
      </c>
      <c r="I8225" s="21" t="s">
        <v>23</v>
      </c>
      <c r="J8225" s="21" t="s">
        <v>134</v>
      </c>
      <c r="K8225" s="21" t="s">
        <v>40</v>
      </c>
      <c r="L8225" s="21">
        <v>94109</v>
      </c>
      <c r="M8225" s="21" t="s">
        <v>41</v>
      </c>
      <c r="N8225" s="21" t="s">
        <v>6281</v>
      </c>
      <c r="O8225" s="21" t="s">
        <v>43</v>
      </c>
      <c r="P8225" s="21" t="s">
        <v>44</v>
      </c>
      <c r="Q8225" s="21" t="s">
        <v>6282</v>
      </c>
      <c r="R8225" s="22">
        <v>11.52</v>
      </c>
    </row>
    <row r="8226" spans="1:18" x14ac:dyDescent="0.2">
      <c r="A8226" s="21">
        <v>7167</v>
      </c>
      <c r="B8226" s="21" t="s">
        <v>10173</v>
      </c>
      <c r="C8226" s="21" t="s">
        <v>1871</v>
      </c>
      <c r="D8226" s="21" t="s">
        <v>7009</v>
      </c>
      <c r="E8226" s="21" t="s">
        <v>19</v>
      </c>
      <c r="F8226" s="21" t="s">
        <v>2527</v>
      </c>
      <c r="G8226" s="21" t="s">
        <v>2528</v>
      </c>
      <c r="H8226" s="21" t="s">
        <v>22</v>
      </c>
      <c r="I8226" s="21" t="s">
        <v>23</v>
      </c>
      <c r="J8226" s="21" t="s">
        <v>134</v>
      </c>
      <c r="K8226" s="21" t="s">
        <v>40</v>
      </c>
      <c r="L8226" s="21">
        <v>94122</v>
      </c>
      <c r="M8226" s="21" t="s">
        <v>41</v>
      </c>
      <c r="N8226" s="21" t="s">
        <v>2872</v>
      </c>
      <c r="O8226" s="21" t="s">
        <v>43</v>
      </c>
      <c r="P8226" s="21" t="s">
        <v>67</v>
      </c>
      <c r="Q8226" s="21" t="s">
        <v>2873</v>
      </c>
      <c r="R8226" s="22">
        <v>11.52</v>
      </c>
    </row>
    <row r="8227" spans="1:18" x14ac:dyDescent="0.2">
      <c r="A8227" s="21">
        <v>7408</v>
      </c>
      <c r="B8227" s="21" t="s">
        <v>10320</v>
      </c>
      <c r="C8227" s="21" t="s">
        <v>1731</v>
      </c>
      <c r="D8227" s="21" t="s">
        <v>2655</v>
      </c>
      <c r="E8227" s="21" t="s">
        <v>206</v>
      </c>
      <c r="F8227" s="21" t="s">
        <v>5792</v>
      </c>
      <c r="G8227" s="21" t="s">
        <v>5793</v>
      </c>
      <c r="H8227" s="21" t="s">
        <v>22</v>
      </c>
      <c r="I8227" s="21" t="s">
        <v>23</v>
      </c>
      <c r="J8227" s="21" t="s">
        <v>341</v>
      </c>
      <c r="K8227" s="21" t="s">
        <v>232</v>
      </c>
      <c r="L8227" s="21">
        <v>60653</v>
      </c>
      <c r="M8227" s="21" t="s">
        <v>108</v>
      </c>
      <c r="N8227" s="21" t="s">
        <v>3309</v>
      </c>
      <c r="O8227" s="21" t="s">
        <v>43</v>
      </c>
      <c r="P8227" s="21" t="s">
        <v>44</v>
      </c>
      <c r="Q8227" s="21" t="s">
        <v>3310</v>
      </c>
      <c r="R8227" s="22">
        <v>11.52</v>
      </c>
    </row>
    <row r="8228" spans="1:18" x14ac:dyDescent="0.2">
      <c r="A8228" s="21">
        <v>7428</v>
      </c>
      <c r="B8228" s="21" t="s">
        <v>10330</v>
      </c>
      <c r="C8228" s="21" t="s">
        <v>4200</v>
      </c>
      <c r="D8228" s="21" t="s">
        <v>879</v>
      </c>
      <c r="E8228" s="21" t="s">
        <v>48</v>
      </c>
      <c r="F8228" s="21" t="s">
        <v>9559</v>
      </c>
      <c r="G8228" s="21" t="s">
        <v>9560</v>
      </c>
      <c r="H8228" s="21" t="s">
        <v>38</v>
      </c>
      <c r="I8228" s="21" t="s">
        <v>23</v>
      </c>
      <c r="J8228" s="21" t="s">
        <v>370</v>
      </c>
      <c r="K8228" s="21" t="s">
        <v>1675</v>
      </c>
      <c r="L8228" s="21">
        <v>39212</v>
      </c>
      <c r="M8228" s="21" t="s">
        <v>26</v>
      </c>
      <c r="N8228" s="21" t="s">
        <v>2345</v>
      </c>
      <c r="O8228" s="21" t="s">
        <v>43</v>
      </c>
      <c r="P8228" s="21" t="s">
        <v>74</v>
      </c>
      <c r="Q8228" s="21" t="s">
        <v>2346</v>
      </c>
      <c r="R8228" s="22">
        <v>11.43</v>
      </c>
    </row>
    <row r="8229" spans="1:18" x14ac:dyDescent="0.2">
      <c r="A8229" s="21">
        <v>9354</v>
      </c>
      <c r="B8229" s="21" t="s">
        <v>11431</v>
      </c>
      <c r="C8229" s="21" t="s">
        <v>2357</v>
      </c>
      <c r="D8229" s="21" t="s">
        <v>2358</v>
      </c>
      <c r="E8229" s="21" t="s">
        <v>206</v>
      </c>
      <c r="F8229" s="21" t="s">
        <v>1918</v>
      </c>
      <c r="G8229" s="21" t="s">
        <v>1919</v>
      </c>
      <c r="H8229" s="21" t="s">
        <v>22</v>
      </c>
      <c r="I8229" s="21" t="s">
        <v>23</v>
      </c>
      <c r="J8229" s="21" t="s">
        <v>341</v>
      </c>
      <c r="K8229" s="21" t="s">
        <v>232</v>
      </c>
      <c r="L8229" s="21">
        <v>60623</v>
      </c>
      <c r="M8229" s="21" t="s">
        <v>108</v>
      </c>
      <c r="N8229" s="21" t="s">
        <v>9796</v>
      </c>
      <c r="O8229" s="21" t="s">
        <v>43</v>
      </c>
      <c r="P8229" s="21" t="s">
        <v>91</v>
      </c>
      <c r="Q8229" s="21" t="s">
        <v>9797</v>
      </c>
      <c r="R8229" s="22">
        <v>11.423999999999999</v>
      </c>
    </row>
    <row r="8230" spans="1:18" x14ac:dyDescent="0.2">
      <c r="A8230" s="21">
        <v>9472</v>
      </c>
      <c r="B8230" s="21" t="s">
        <v>11513</v>
      </c>
      <c r="C8230" s="21" t="s">
        <v>11754</v>
      </c>
      <c r="D8230" s="21" t="s">
        <v>11836</v>
      </c>
      <c r="E8230" s="21" t="s">
        <v>19</v>
      </c>
      <c r="F8230" s="21" t="s">
        <v>4860</v>
      </c>
      <c r="G8230" s="21" t="s">
        <v>4861</v>
      </c>
      <c r="H8230" s="21" t="s">
        <v>22</v>
      </c>
      <c r="I8230" s="21" t="s">
        <v>23</v>
      </c>
      <c r="J8230" s="21" t="s">
        <v>299</v>
      </c>
      <c r="K8230" s="21" t="s">
        <v>300</v>
      </c>
      <c r="L8230" s="21">
        <v>10024</v>
      </c>
      <c r="M8230" s="21" t="s">
        <v>158</v>
      </c>
      <c r="N8230" s="21" t="s">
        <v>1239</v>
      </c>
      <c r="O8230" s="21" t="s">
        <v>43</v>
      </c>
      <c r="P8230" s="21" t="s">
        <v>74</v>
      </c>
      <c r="Q8230" s="21" t="s">
        <v>1240</v>
      </c>
      <c r="R8230" s="22">
        <v>11.423999999999999</v>
      </c>
    </row>
    <row r="8231" spans="1:18" x14ac:dyDescent="0.2">
      <c r="A8231" s="21">
        <v>4237</v>
      </c>
      <c r="B8231" s="21" t="s">
        <v>8108</v>
      </c>
      <c r="C8231" s="21" t="s">
        <v>2934</v>
      </c>
      <c r="D8231" s="21" t="s">
        <v>2935</v>
      </c>
      <c r="E8231" s="21" t="s">
        <v>48</v>
      </c>
      <c r="F8231" s="21" t="s">
        <v>8109</v>
      </c>
      <c r="G8231" s="21" t="s">
        <v>8110</v>
      </c>
      <c r="H8231" s="21" t="s">
        <v>105</v>
      </c>
      <c r="I8231" s="21" t="s">
        <v>23</v>
      </c>
      <c r="J8231" s="21" t="s">
        <v>3524</v>
      </c>
      <c r="K8231" s="21" t="s">
        <v>232</v>
      </c>
      <c r="L8231" s="21">
        <v>61107</v>
      </c>
      <c r="M8231" s="21" t="s">
        <v>108</v>
      </c>
      <c r="N8231" s="21" t="s">
        <v>6456</v>
      </c>
      <c r="O8231" s="21" t="s">
        <v>43</v>
      </c>
      <c r="P8231" s="21" t="s">
        <v>74</v>
      </c>
      <c r="Q8231" s="21" t="s">
        <v>6457</v>
      </c>
      <c r="R8231" s="22">
        <v>11.416</v>
      </c>
    </row>
    <row r="8232" spans="1:18" x14ac:dyDescent="0.2">
      <c r="A8232" s="21">
        <v>9017</v>
      </c>
      <c r="B8232" s="21" t="s">
        <v>11237</v>
      </c>
      <c r="C8232" s="21" t="s">
        <v>296</v>
      </c>
      <c r="D8232" s="21" t="s">
        <v>4077</v>
      </c>
      <c r="E8232" s="21" t="s">
        <v>48</v>
      </c>
      <c r="F8232" s="21" t="s">
        <v>3516</v>
      </c>
      <c r="G8232" s="21" t="s">
        <v>3517</v>
      </c>
      <c r="H8232" s="21" t="s">
        <v>38</v>
      </c>
      <c r="I8232" s="21" t="s">
        <v>23</v>
      </c>
      <c r="J8232" s="21" t="s">
        <v>752</v>
      </c>
      <c r="K8232" s="21" t="s">
        <v>753</v>
      </c>
      <c r="L8232" s="21">
        <v>88220</v>
      </c>
      <c r="M8232" s="21" t="s">
        <v>41</v>
      </c>
      <c r="N8232" s="21" t="s">
        <v>6456</v>
      </c>
      <c r="O8232" s="21" t="s">
        <v>43</v>
      </c>
      <c r="P8232" s="21" t="s">
        <v>74</v>
      </c>
      <c r="Q8232" s="21" t="s">
        <v>6457</v>
      </c>
      <c r="R8232" s="22">
        <v>11.416</v>
      </c>
    </row>
    <row r="8233" spans="1:18" x14ac:dyDescent="0.2">
      <c r="A8233" s="21">
        <v>4231</v>
      </c>
      <c r="B8233" s="21" t="s">
        <v>8104</v>
      </c>
      <c r="C8233" s="21" t="s">
        <v>11829</v>
      </c>
      <c r="D8233" s="21" t="s">
        <v>12134</v>
      </c>
      <c r="E8233" s="21" t="s">
        <v>48</v>
      </c>
      <c r="F8233" s="21" t="s">
        <v>3036</v>
      </c>
      <c r="G8233" s="21" t="s">
        <v>3037</v>
      </c>
      <c r="H8233" s="21" t="s">
        <v>38</v>
      </c>
      <c r="I8233" s="21" t="s">
        <v>23</v>
      </c>
      <c r="J8233" s="21" t="s">
        <v>924</v>
      </c>
      <c r="K8233" s="21" t="s">
        <v>107</v>
      </c>
      <c r="L8233" s="21">
        <v>75220</v>
      </c>
      <c r="M8233" s="21" t="s">
        <v>108</v>
      </c>
      <c r="N8233" s="21" t="s">
        <v>3786</v>
      </c>
      <c r="O8233" s="21" t="s">
        <v>43</v>
      </c>
      <c r="P8233" s="21" t="s">
        <v>74</v>
      </c>
      <c r="Q8233" s="21" t="s">
        <v>3787</v>
      </c>
      <c r="R8233" s="22">
        <v>11.394</v>
      </c>
    </row>
    <row r="8234" spans="1:18" x14ac:dyDescent="0.2">
      <c r="A8234" s="21">
        <v>9322</v>
      </c>
      <c r="B8234" s="21" t="s">
        <v>11417</v>
      </c>
      <c r="C8234" s="21" t="s">
        <v>11885</v>
      </c>
      <c r="D8234" s="21" t="s">
        <v>11709</v>
      </c>
      <c r="E8234" s="21" t="s">
        <v>48</v>
      </c>
      <c r="F8234" s="21" t="s">
        <v>3057</v>
      </c>
      <c r="G8234" s="21" t="s">
        <v>3058</v>
      </c>
      <c r="H8234" s="21" t="s">
        <v>22</v>
      </c>
      <c r="I8234" s="21" t="s">
        <v>23</v>
      </c>
      <c r="J8234" s="21" t="s">
        <v>202</v>
      </c>
      <c r="K8234" s="21" t="s">
        <v>107</v>
      </c>
      <c r="L8234" s="21">
        <v>77041</v>
      </c>
      <c r="M8234" s="21" t="s">
        <v>108</v>
      </c>
      <c r="N8234" s="21" t="s">
        <v>6869</v>
      </c>
      <c r="O8234" s="21" t="s">
        <v>28</v>
      </c>
      <c r="P8234" s="21" t="s">
        <v>64</v>
      </c>
      <c r="Q8234" s="21" t="s">
        <v>6870</v>
      </c>
      <c r="R8234" s="22">
        <v>11.375999999999999</v>
      </c>
    </row>
    <row r="8235" spans="1:18" x14ac:dyDescent="0.2">
      <c r="A8235" s="21">
        <v>550</v>
      </c>
      <c r="B8235" s="21" t="s">
        <v>2109</v>
      </c>
      <c r="C8235" s="21" t="s">
        <v>1111</v>
      </c>
      <c r="D8235" s="21" t="s">
        <v>512</v>
      </c>
      <c r="E8235" s="21" t="s">
        <v>19</v>
      </c>
      <c r="F8235" s="21" t="s">
        <v>1530</v>
      </c>
      <c r="G8235" s="21" t="s">
        <v>1531</v>
      </c>
      <c r="H8235" s="21" t="s">
        <v>38</v>
      </c>
      <c r="I8235" s="21" t="s">
        <v>23</v>
      </c>
      <c r="J8235" s="21" t="s">
        <v>341</v>
      </c>
      <c r="K8235" s="21" t="s">
        <v>232</v>
      </c>
      <c r="L8235" s="21">
        <v>60653</v>
      </c>
      <c r="M8235" s="21" t="s">
        <v>108</v>
      </c>
      <c r="N8235" s="21" t="s">
        <v>475</v>
      </c>
      <c r="O8235" s="21" t="s">
        <v>43</v>
      </c>
      <c r="P8235" s="21" t="s">
        <v>74</v>
      </c>
      <c r="Q8235" s="21" t="s">
        <v>476</v>
      </c>
      <c r="R8235" s="22">
        <v>11.364000000000001</v>
      </c>
    </row>
    <row r="8236" spans="1:18" x14ac:dyDescent="0.2">
      <c r="A8236" s="21">
        <v>2005</v>
      </c>
      <c r="B8236" s="21" t="s">
        <v>5487</v>
      </c>
      <c r="C8236" s="21" t="s">
        <v>11955</v>
      </c>
      <c r="D8236" s="21" t="s">
        <v>5246</v>
      </c>
      <c r="E8236" s="21" t="s">
        <v>48</v>
      </c>
      <c r="F8236" s="21" t="s">
        <v>3173</v>
      </c>
      <c r="G8236" s="21" t="s">
        <v>3174</v>
      </c>
      <c r="H8236" s="21" t="s">
        <v>105</v>
      </c>
      <c r="I8236" s="21" t="s">
        <v>23</v>
      </c>
      <c r="J8236" s="21" t="s">
        <v>5488</v>
      </c>
      <c r="K8236" s="21" t="s">
        <v>107</v>
      </c>
      <c r="L8236" s="21">
        <v>79424</v>
      </c>
      <c r="M8236" s="21" t="s">
        <v>108</v>
      </c>
      <c r="N8236" s="21" t="s">
        <v>475</v>
      </c>
      <c r="O8236" s="21" t="s">
        <v>43</v>
      </c>
      <c r="P8236" s="21" t="s">
        <v>74</v>
      </c>
      <c r="Q8236" s="21" t="s">
        <v>476</v>
      </c>
      <c r="R8236" s="22">
        <v>11.364000000000001</v>
      </c>
    </row>
    <row r="8237" spans="1:18" x14ac:dyDescent="0.2">
      <c r="A8237" s="21">
        <v>764</v>
      </c>
      <c r="B8237" s="21" t="s">
        <v>2731</v>
      </c>
      <c r="C8237" s="21" t="s">
        <v>2237</v>
      </c>
      <c r="D8237" s="21" t="s">
        <v>2732</v>
      </c>
      <c r="E8237" s="21" t="s">
        <v>19</v>
      </c>
      <c r="F8237" s="21" t="s">
        <v>2733</v>
      </c>
      <c r="G8237" s="21" t="s">
        <v>2734</v>
      </c>
      <c r="H8237" s="21" t="s">
        <v>38</v>
      </c>
      <c r="I8237" s="21" t="s">
        <v>23</v>
      </c>
      <c r="J8237" s="21" t="s">
        <v>2735</v>
      </c>
      <c r="K8237" s="21" t="s">
        <v>832</v>
      </c>
      <c r="L8237" s="21">
        <v>71111</v>
      </c>
      <c r="M8237" s="21" t="s">
        <v>26</v>
      </c>
      <c r="N8237" s="21" t="s">
        <v>754</v>
      </c>
      <c r="O8237" s="21" t="s">
        <v>43</v>
      </c>
      <c r="P8237" s="21" t="s">
        <v>189</v>
      </c>
      <c r="Q8237" s="21" t="s">
        <v>755</v>
      </c>
      <c r="R8237" s="22">
        <v>11.36</v>
      </c>
    </row>
    <row r="8238" spans="1:18" x14ac:dyDescent="0.2">
      <c r="A8238" s="21">
        <v>845</v>
      </c>
      <c r="B8238" s="21" t="s">
        <v>2960</v>
      </c>
      <c r="C8238" s="21" t="s">
        <v>11768</v>
      </c>
      <c r="D8238" s="21" t="s">
        <v>11923</v>
      </c>
      <c r="E8238" s="21" t="s">
        <v>206</v>
      </c>
      <c r="F8238" s="21" t="s">
        <v>2961</v>
      </c>
      <c r="G8238" s="21" t="s">
        <v>2962</v>
      </c>
      <c r="H8238" s="21" t="s">
        <v>38</v>
      </c>
      <c r="I8238" s="21" t="s">
        <v>23</v>
      </c>
      <c r="J8238" s="21" t="s">
        <v>39</v>
      </c>
      <c r="K8238" s="21" t="s">
        <v>40</v>
      </c>
      <c r="L8238" s="21">
        <v>90036</v>
      </c>
      <c r="M8238" s="21" t="s">
        <v>41</v>
      </c>
      <c r="N8238" s="21" t="s">
        <v>2967</v>
      </c>
      <c r="O8238" s="21" t="s">
        <v>43</v>
      </c>
      <c r="P8238" s="21" t="s">
        <v>651</v>
      </c>
      <c r="Q8238" s="21" t="s">
        <v>2968</v>
      </c>
      <c r="R8238" s="22">
        <v>11.36</v>
      </c>
    </row>
    <row r="8239" spans="1:18" x14ac:dyDescent="0.2">
      <c r="A8239" s="21">
        <v>873</v>
      </c>
      <c r="B8239" s="21" t="s">
        <v>3055</v>
      </c>
      <c r="C8239" s="21" t="s">
        <v>11725</v>
      </c>
      <c r="D8239" s="21" t="s">
        <v>3056</v>
      </c>
      <c r="E8239" s="21" t="s">
        <v>48</v>
      </c>
      <c r="F8239" s="21" t="s">
        <v>3057</v>
      </c>
      <c r="G8239" s="21" t="s">
        <v>3058</v>
      </c>
      <c r="H8239" s="21" t="s">
        <v>22</v>
      </c>
      <c r="I8239" s="21" t="s">
        <v>23</v>
      </c>
      <c r="J8239" s="21" t="s">
        <v>299</v>
      </c>
      <c r="K8239" s="21" t="s">
        <v>300</v>
      </c>
      <c r="L8239" s="21">
        <v>10009</v>
      </c>
      <c r="M8239" s="21" t="s">
        <v>158</v>
      </c>
      <c r="N8239" s="21" t="s">
        <v>1170</v>
      </c>
      <c r="O8239" s="21" t="s">
        <v>43</v>
      </c>
      <c r="P8239" s="21" t="s">
        <v>91</v>
      </c>
      <c r="Q8239" s="21" t="s">
        <v>1171</v>
      </c>
      <c r="R8239" s="22">
        <v>11.36</v>
      </c>
    </row>
    <row r="8240" spans="1:18" x14ac:dyDescent="0.2">
      <c r="A8240" s="21">
        <v>2577</v>
      </c>
      <c r="B8240" s="21" t="s">
        <v>6356</v>
      </c>
      <c r="C8240" s="21" t="s">
        <v>6278</v>
      </c>
      <c r="D8240" s="21" t="s">
        <v>4503</v>
      </c>
      <c r="E8240" s="21" t="s">
        <v>48</v>
      </c>
      <c r="F8240" s="21" t="s">
        <v>238</v>
      </c>
      <c r="G8240" s="21" t="s">
        <v>239</v>
      </c>
      <c r="H8240" s="21" t="s">
        <v>38</v>
      </c>
      <c r="I8240" s="21" t="s">
        <v>23</v>
      </c>
      <c r="J8240" s="21" t="s">
        <v>563</v>
      </c>
      <c r="K8240" s="21" t="s">
        <v>1431</v>
      </c>
      <c r="L8240" s="21">
        <v>31907</v>
      </c>
      <c r="M8240" s="21" t="s">
        <v>26</v>
      </c>
      <c r="N8240" s="21" t="s">
        <v>754</v>
      </c>
      <c r="O8240" s="21" t="s">
        <v>43</v>
      </c>
      <c r="P8240" s="21" t="s">
        <v>189</v>
      </c>
      <c r="Q8240" s="21" t="s">
        <v>755</v>
      </c>
      <c r="R8240" s="22">
        <v>11.36</v>
      </c>
    </row>
    <row r="8241" spans="1:18" x14ac:dyDescent="0.2">
      <c r="A8241" s="21">
        <v>4281</v>
      </c>
      <c r="B8241" s="21" t="s">
        <v>8152</v>
      </c>
      <c r="C8241" s="21" t="s">
        <v>3342</v>
      </c>
      <c r="D8241" s="21" t="s">
        <v>114</v>
      </c>
      <c r="E8241" s="21" t="s">
        <v>48</v>
      </c>
      <c r="F8241" s="21" t="s">
        <v>829</v>
      </c>
      <c r="G8241" s="21" t="s">
        <v>830</v>
      </c>
      <c r="H8241" s="21" t="s">
        <v>105</v>
      </c>
      <c r="I8241" s="21" t="s">
        <v>23</v>
      </c>
      <c r="J8241" s="21" t="s">
        <v>299</v>
      </c>
      <c r="K8241" s="21" t="s">
        <v>300</v>
      </c>
      <c r="L8241" s="21">
        <v>10011</v>
      </c>
      <c r="M8241" s="21" t="s">
        <v>158</v>
      </c>
      <c r="N8241" s="21" t="s">
        <v>1170</v>
      </c>
      <c r="O8241" s="21" t="s">
        <v>43</v>
      </c>
      <c r="P8241" s="21" t="s">
        <v>91</v>
      </c>
      <c r="Q8241" s="21" t="s">
        <v>1171</v>
      </c>
      <c r="R8241" s="22">
        <v>11.36</v>
      </c>
    </row>
    <row r="8242" spans="1:18" x14ac:dyDescent="0.2">
      <c r="A8242" s="21">
        <v>6058</v>
      </c>
      <c r="B8242" s="21" t="s">
        <v>9483</v>
      </c>
      <c r="C8242" s="21" t="s">
        <v>12236</v>
      </c>
      <c r="D8242" s="21" t="s">
        <v>11985</v>
      </c>
      <c r="E8242" s="21" t="s">
        <v>48</v>
      </c>
      <c r="F8242" s="21" t="s">
        <v>5983</v>
      </c>
      <c r="G8242" s="21" t="s">
        <v>5984</v>
      </c>
      <c r="H8242" s="21" t="s">
        <v>105</v>
      </c>
      <c r="I8242" s="21" t="s">
        <v>23</v>
      </c>
      <c r="J8242" s="21" t="s">
        <v>299</v>
      </c>
      <c r="K8242" s="21" t="s">
        <v>300</v>
      </c>
      <c r="L8242" s="21">
        <v>10009</v>
      </c>
      <c r="M8242" s="21" t="s">
        <v>158</v>
      </c>
      <c r="N8242" s="21" t="s">
        <v>754</v>
      </c>
      <c r="O8242" s="21" t="s">
        <v>43</v>
      </c>
      <c r="P8242" s="21" t="s">
        <v>189</v>
      </c>
      <c r="Q8242" s="21" t="s">
        <v>755</v>
      </c>
      <c r="R8242" s="22">
        <v>11.36</v>
      </c>
    </row>
    <row r="8243" spans="1:18" x14ac:dyDescent="0.2">
      <c r="A8243" s="21">
        <v>6260</v>
      </c>
      <c r="B8243" s="21" t="s">
        <v>9618</v>
      </c>
      <c r="C8243" s="21" t="s">
        <v>7286</v>
      </c>
      <c r="D8243" s="21" t="s">
        <v>4428</v>
      </c>
      <c r="E8243" s="21" t="s">
        <v>19</v>
      </c>
      <c r="F8243" s="21" t="s">
        <v>2520</v>
      </c>
      <c r="G8243" s="21" t="s">
        <v>2521</v>
      </c>
      <c r="H8243" s="21" t="s">
        <v>22</v>
      </c>
      <c r="I8243" s="21" t="s">
        <v>23</v>
      </c>
      <c r="J8243" s="21" t="s">
        <v>1648</v>
      </c>
      <c r="K8243" s="21" t="s">
        <v>286</v>
      </c>
      <c r="L8243" s="21">
        <v>47374</v>
      </c>
      <c r="M8243" s="21" t="s">
        <v>108</v>
      </c>
      <c r="N8243" s="21" t="s">
        <v>3545</v>
      </c>
      <c r="O8243" s="21" t="s">
        <v>43</v>
      </c>
      <c r="P8243" s="21" t="s">
        <v>74</v>
      </c>
      <c r="Q8243" s="21" t="s">
        <v>3546</v>
      </c>
      <c r="R8243" s="22">
        <v>11.36</v>
      </c>
    </row>
    <row r="8244" spans="1:18" x14ac:dyDescent="0.2">
      <c r="A8244" s="21">
        <v>1564</v>
      </c>
      <c r="B8244" s="21" t="s">
        <v>4676</v>
      </c>
      <c r="C8244" s="21" t="s">
        <v>11854</v>
      </c>
      <c r="D8244" s="21" t="s">
        <v>11854</v>
      </c>
      <c r="E8244" s="21" t="s">
        <v>1452</v>
      </c>
      <c r="F8244" s="21" t="s">
        <v>4677</v>
      </c>
      <c r="G8244" s="21" t="s">
        <v>4678</v>
      </c>
      <c r="H8244" s="21" t="s">
        <v>22</v>
      </c>
      <c r="I8244" s="21" t="s">
        <v>23</v>
      </c>
      <c r="J8244" s="21" t="s">
        <v>156</v>
      </c>
      <c r="K8244" s="21" t="s">
        <v>157</v>
      </c>
      <c r="L8244" s="21">
        <v>19134</v>
      </c>
      <c r="M8244" s="21" t="s">
        <v>158</v>
      </c>
      <c r="N8244" s="21" t="s">
        <v>982</v>
      </c>
      <c r="O8244" s="21" t="s">
        <v>43</v>
      </c>
      <c r="P8244" s="21" t="s">
        <v>91</v>
      </c>
      <c r="Q8244" s="21" t="s">
        <v>983</v>
      </c>
      <c r="R8244" s="22">
        <v>11.352</v>
      </c>
    </row>
    <row r="8245" spans="1:18" x14ac:dyDescent="0.2">
      <c r="A8245" s="21">
        <v>4235</v>
      </c>
      <c r="B8245" s="21" t="s">
        <v>8107</v>
      </c>
      <c r="C8245" s="21" t="s">
        <v>1099</v>
      </c>
      <c r="D8245" s="21" t="s">
        <v>1314</v>
      </c>
      <c r="E8245" s="21" t="s">
        <v>206</v>
      </c>
      <c r="F8245" s="21" t="s">
        <v>200</v>
      </c>
      <c r="G8245" s="21" t="s">
        <v>201</v>
      </c>
      <c r="H8245" s="21" t="s">
        <v>105</v>
      </c>
      <c r="I8245" s="21" t="s">
        <v>23</v>
      </c>
      <c r="J8245" s="21" t="s">
        <v>156</v>
      </c>
      <c r="K8245" s="21" t="s">
        <v>157</v>
      </c>
      <c r="L8245" s="21">
        <v>19143</v>
      </c>
      <c r="M8245" s="21" t="s">
        <v>158</v>
      </c>
      <c r="N8245" s="21" t="s">
        <v>982</v>
      </c>
      <c r="O8245" s="21" t="s">
        <v>43</v>
      </c>
      <c r="P8245" s="21" t="s">
        <v>91</v>
      </c>
      <c r="Q8245" s="21" t="s">
        <v>983</v>
      </c>
      <c r="R8245" s="22">
        <v>11.352</v>
      </c>
    </row>
    <row r="8246" spans="1:18" x14ac:dyDescent="0.2">
      <c r="A8246" s="21">
        <v>9071</v>
      </c>
      <c r="B8246" s="21" t="s">
        <v>11273</v>
      </c>
      <c r="C8246" s="21" t="s">
        <v>11951</v>
      </c>
      <c r="D8246" s="21" t="s">
        <v>11875</v>
      </c>
      <c r="E8246" s="21" t="s">
        <v>206</v>
      </c>
      <c r="F8246" s="21" t="s">
        <v>7732</v>
      </c>
      <c r="G8246" s="21" t="s">
        <v>7733</v>
      </c>
      <c r="H8246" s="21" t="s">
        <v>38</v>
      </c>
      <c r="I8246" s="21" t="s">
        <v>23</v>
      </c>
      <c r="J8246" s="21" t="s">
        <v>156</v>
      </c>
      <c r="K8246" s="21" t="s">
        <v>157</v>
      </c>
      <c r="L8246" s="21">
        <v>19134</v>
      </c>
      <c r="M8246" s="21" t="s">
        <v>158</v>
      </c>
      <c r="N8246" s="21" t="s">
        <v>1275</v>
      </c>
      <c r="O8246" s="21" t="s">
        <v>28</v>
      </c>
      <c r="P8246" s="21" t="s">
        <v>64</v>
      </c>
      <c r="Q8246" s="21" t="s">
        <v>1276</v>
      </c>
      <c r="R8246" s="22">
        <v>11.352</v>
      </c>
    </row>
    <row r="8247" spans="1:18" x14ac:dyDescent="0.2">
      <c r="A8247" s="21">
        <v>1328</v>
      </c>
      <c r="B8247" s="21" t="s">
        <v>4144</v>
      </c>
      <c r="C8247" s="21" t="s">
        <v>2452</v>
      </c>
      <c r="D8247" s="21" t="s">
        <v>11841</v>
      </c>
      <c r="E8247" s="21" t="s">
        <v>206</v>
      </c>
      <c r="F8247" s="21" t="s">
        <v>4145</v>
      </c>
      <c r="G8247" s="21" t="s">
        <v>4146</v>
      </c>
      <c r="H8247" s="21" t="s">
        <v>38</v>
      </c>
      <c r="I8247" s="21" t="s">
        <v>23</v>
      </c>
      <c r="J8247" s="21" t="s">
        <v>3175</v>
      </c>
      <c r="K8247" s="21" t="s">
        <v>844</v>
      </c>
      <c r="L8247" s="21">
        <v>6360</v>
      </c>
      <c r="M8247" s="21" t="s">
        <v>158</v>
      </c>
      <c r="N8247" s="21" t="s">
        <v>3338</v>
      </c>
      <c r="O8247" s="21" t="s">
        <v>43</v>
      </c>
      <c r="P8247" s="21" t="s">
        <v>91</v>
      </c>
      <c r="Q8247" s="21" t="s">
        <v>3339</v>
      </c>
      <c r="R8247" s="22">
        <v>11.34</v>
      </c>
    </row>
    <row r="8248" spans="1:18" x14ac:dyDescent="0.2">
      <c r="A8248" s="21">
        <v>2060</v>
      </c>
      <c r="B8248" s="21" t="s">
        <v>5554</v>
      </c>
      <c r="C8248" s="21" t="s">
        <v>1888</v>
      </c>
      <c r="D8248" s="21" t="s">
        <v>11807</v>
      </c>
      <c r="E8248" s="21" t="s">
        <v>48</v>
      </c>
      <c r="F8248" s="21" t="s">
        <v>579</v>
      </c>
      <c r="G8248" s="21" t="s">
        <v>580</v>
      </c>
      <c r="H8248" s="21" t="s">
        <v>38</v>
      </c>
      <c r="I8248" s="21" t="s">
        <v>23</v>
      </c>
      <c r="J8248" s="21" t="s">
        <v>39</v>
      </c>
      <c r="K8248" s="21" t="s">
        <v>40</v>
      </c>
      <c r="L8248" s="21">
        <v>90049</v>
      </c>
      <c r="M8248" s="21" t="s">
        <v>41</v>
      </c>
      <c r="N8248" s="21" t="s">
        <v>5555</v>
      </c>
      <c r="O8248" s="21" t="s">
        <v>43</v>
      </c>
      <c r="P8248" s="21" t="s">
        <v>302</v>
      </c>
      <c r="Q8248" s="21" t="s">
        <v>633</v>
      </c>
      <c r="R8248" s="22">
        <v>11.34</v>
      </c>
    </row>
    <row r="8249" spans="1:18" x14ac:dyDescent="0.2">
      <c r="A8249" s="21">
        <v>6843</v>
      </c>
      <c r="B8249" s="21" t="s">
        <v>9975</v>
      </c>
      <c r="C8249" s="21" t="s">
        <v>11805</v>
      </c>
      <c r="D8249" s="21" t="s">
        <v>451</v>
      </c>
      <c r="E8249" s="21" t="s">
        <v>48</v>
      </c>
      <c r="F8249" s="21" t="s">
        <v>2747</v>
      </c>
      <c r="G8249" s="21" t="s">
        <v>2748</v>
      </c>
      <c r="H8249" s="21" t="s">
        <v>38</v>
      </c>
      <c r="I8249" s="21" t="s">
        <v>23</v>
      </c>
      <c r="J8249" s="21" t="s">
        <v>356</v>
      </c>
      <c r="K8249" s="21" t="s">
        <v>357</v>
      </c>
      <c r="L8249" s="21">
        <v>22153</v>
      </c>
      <c r="M8249" s="21" t="s">
        <v>26</v>
      </c>
      <c r="N8249" s="21" t="s">
        <v>5555</v>
      </c>
      <c r="O8249" s="21" t="s">
        <v>43</v>
      </c>
      <c r="P8249" s="21" t="s">
        <v>302</v>
      </c>
      <c r="Q8249" s="21" t="s">
        <v>633</v>
      </c>
      <c r="R8249" s="22">
        <v>11.34</v>
      </c>
    </row>
    <row r="8250" spans="1:18" x14ac:dyDescent="0.2">
      <c r="A8250" s="21">
        <v>4403</v>
      </c>
      <c r="B8250" s="21" t="s">
        <v>8254</v>
      </c>
      <c r="C8250" s="21" t="s">
        <v>4363</v>
      </c>
      <c r="D8250" s="21" t="s">
        <v>6726</v>
      </c>
      <c r="E8250" s="21" t="s">
        <v>206</v>
      </c>
      <c r="F8250" s="21" t="s">
        <v>1106</v>
      </c>
      <c r="G8250" s="21" t="s">
        <v>1107</v>
      </c>
      <c r="H8250" s="21" t="s">
        <v>22</v>
      </c>
      <c r="I8250" s="21" t="s">
        <v>23</v>
      </c>
      <c r="J8250" s="21" t="s">
        <v>1218</v>
      </c>
      <c r="K8250" s="21" t="s">
        <v>516</v>
      </c>
      <c r="L8250" s="21">
        <v>80906</v>
      </c>
      <c r="M8250" s="21" t="s">
        <v>41</v>
      </c>
      <c r="N8250" s="21" t="s">
        <v>8255</v>
      </c>
      <c r="O8250" s="21" t="s">
        <v>43</v>
      </c>
      <c r="P8250" s="21" t="s">
        <v>67</v>
      </c>
      <c r="Q8250" s="21" t="s">
        <v>8256</v>
      </c>
      <c r="R8250" s="22">
        <v>11.327999999999999</v>
      </c>
    </row>
    <row r="8251" spans="1:18" x14ac:dyDescent="0.2">
      <c r="A8251" s="21">
        <v>1995</v>
      </c>
      <c r="B8251" s="21" t="s">
        <v>5471</v>
      </c>
      <c r="C8251" s="21" t="s">
        <v>4816</v>
      </c>
      <c r="D8251" s="21" t="s">
        <v>11936</v>
      </c>
      <c r="E8251" s="21" t="s">
        <v>48</v>
      </c>
      <c r="F8251" s="21" t="s">
        <v>5044</v>
      </c>
      <c r="G8251" s="21" t="s">
        <v>5045</v>
      </c>
      <c r="H8251" s="21" t="s">
        <v>105</v>
      </c>
      <c r="I8251" s="21" t="s">
        <v>23</v>
      </c>
      <c r="J8251" s="21" t="s">
        <v>356</v>
      </c>
      <c r="K8251" s="21" t="s">
        <v>474</v>
      </c>
      <c r="L8251" s="21">
        <v>97477</v>
      </c>
      <c r="M8251" s="21" t="s">
        <v>41</v>
      </c>
      <c r="N8251" s="21" t="s">
        <v>5474</v>
      </c>
      <c r="O8251" s="21" t="s">
        <v>43</v>
      </c>
      <c r="P8251" s="21" t="s">
        <v>302</v>
      </c>
      <c r="Q8251" s="21" t="s">
        <v>5475</v>
      </c>
      <c r="R8251" s="22">
        <v>11.304</v>
      </c>
    </row>
    <row r="8252" spans="1:18" x14ac:dyDescent="0.2">
      <c r="A8252" s="21">
        <v>3958</v>
      </c>
      <c r="B8252" s="21" t="s">
        <v>7850</v>
      </c>
      <c r="C8252" s="21" t="s">
        <v>2051</v>
      </c>
      <c r="D8252" s="21" t="s">
        <v>12157</v>
      </c>
      <c r="E8252" s="21" t="s">
        <v>48</v>
      </c>
      <c r="F8252" s="21" t="s">
        <v>1756</v>
      </c>
      <c r="G8252" s="21" t="s">
        <v>1757</v>
      </c>
      <c r="H8252" s="21" t="s">
        <v>22</v>
      </c>
      <c r="I8252" s="21" t="s">
        <v>23</v>
      </c>
      <c r="J8252" s="21" t="s">
        <v>6336</v>
      </c>
      <c r="K8252" s="21" t="s">
        <v>378</v>
      </c>
      <c r="L8252" s="21">
        <v>37211</v>
      </c>
      <c r="M8252" s="21" t="s">
        <v>26</v>
      </c>
      <c r="N8252" s="21" t="s">
        <v>4919</v>
      </c>
      <c r="O8252" s="21" t="s">
        <v>43</v>
      </c>
      <c r="P8252" s="21" t="s">
        <v>74</v>
      </c>
      <c r="Q8252" s="21" t="s">
        <v>4920</v>
      </c>
      <c r="R8252" s="22">
        <v>11.276999999999999</v>
      </c>
    </row>
    <row r="8253" spans="1:18" x14ac:dyDescent="0.2">
      <c r="A8253" s="21">
        <v>2983</v>
      </c>
      <c r="B8253" s="21" t="s">
        <v>6889</v>
      </c>
      <c r="C8253" s="21" t="s">
        <v>11813</v>
      </c>
      <c r="D8253" s="21" t="s">
        <v>5628</v>
      </c>
      <c r="E8253" s="21" t="s">
        <v>48</v>
      </c>
      <c r="F8253" s="21" t="s">
        <v>551</v>
      </c>
      <c r="G8253" s="21" t="s">
        <v>552</v>
      </c>
      <c r="H8253" s="21" t="s">
        <v>22</v>
      </c>
      <c r="I8253" s="21" t="s">
        <v>23</v>
      </c>
      <c r="J8253" s="21" t="s">
        <v>96</v>
      </c>
      <c r="K8253" s="21" t="s">
        <v>97</v>
      </c>
      <c r="L8253" s="21">
        <v>98115</v>
      </c>
      <c r="M8253" s="21" t="s">
        <v>41</v>
      </c>
      <c r="N8253" s="21" t="s">
        <v>2895</v>
      </c>
      <c r="O8253" s="21" t="s">
        <v>43</v>
      </c>
      <c r="P8253" s="21" t="s">
        <v>74</v>
      </c>
      <c r="Q8253" s="21" t="s">
        <v>2896</v>
      </c>
      <c r="R8253" s="22">
        <v>11.263999999999999</v>
      </c>
    </row>
    <row r="8254" spans="1:18" x14ac:dyDescent="0.2">
      <c r="A8254" s="21">
        <v>8139</v>
      </c>
      <c r="B8254" s="21" t="s">
        <v>10713</v>
      </c>
      <c r="C8254" s="21" t="s">
        <v>3872</v>
      </c>
      <c r="D8254" s="21" t="s">
        <v>237</v>
      </c>
      <c r="E8254" s="21" t="s">
        <v>48</v>
      </c>
      <c r="F8254" s="21" t="s">
        <v>719</v>
      </c>
      <c r="G8254" s="21" t="s">
        <v>720</v>
      </c>
      <c r="H8254" s="21" t="s">
        <v>105</v>
      </c>
      <c r="I8254" s="21" t="s">
        <v>23</v>
      </c>
      <c r="J8254" s="21" t="s">
        <v>156</v>
      </c>
      <c r="K8254" s="21" t="s">
        <v>157</v>
      </c>
      <c r="L8254" s="21">
        <v>19140</v>
      </c>
      <c r="M8254" s="21" t="s">
        <v>158</v>
      </c>
      <c r="N8254" s="21" t="s">
        <v>3661</v>
      </c>
      <c r="O8254" s="21" t="s">
        <v>43</v>
      </c>
      <c r="P8254" s="21" t="s">
        <v>67</v>
      </c>
      <c r="Q8254" s="21" t="s">
        <v>3662</v>
      </c>
      <c r="R8254" s="22">
        <v>11.263999999999999</v>
      </c>
    </row>
    <row r="8255" spans="1:18" x14ac:dyDescent="0.2">
      <c r="A8255" s="21">
        <v>8719</v>
      </c>
      <c r="B8255" s="21" t="s">
        <v>11066</v>
      </c>
      <c r="C8255" s="21" t="s">
        <v>11711</v>
      </c>
      <c r="D8255" s="21" t="s">
        <v>35</v>
      </c>
      <c r="E8255" s="21" t="s">
        <v>19</v>
      </c>
      <c r="F8255" s="21" t="s">
        <v>5786</v>
      </c>
      <c r="G8255" s="21" t="s">
        <v>5787</v>
      </c>
      <c r="H8255" s="21" t="s">
        <v>105</v>
      </c>
      <c r="I8255" s="21" t="s">
        <v>23</v>
      </c>
      <c r="J8255" s="21" t="s">
        <v>202</v>
      </c>
      <c r="K8255" s="21" t="s">
        <v>107</v>
      </c>
      <c r="L8255" s="21">
        <v>77070</v>
      </c>
      <c r="M8255" s="21" t="s">
        <v>108</v>
      </c>
      <c r="N8255" s="21" t="s">
        <v>5808</v>
      </c>
      <c r="O8255" s="21" t="s">
        <v>43</v>
      </c>
      <c r="P8255" s="21" t="s">
        <v>67</v>
      </c>
      <c r="Q8255" s="21" t="s">
        <v>5809</v>
      </c>
      <c r="R8255" s="22">
        <v>11.263999999999999</v>
      </c>
    </row>
    <row r="8256" spans="1:18" x14ac:dyDescent="0.2">
      <c r="A8256" s="21">
        <v>1747</v>
      </c>
      <c r="B8256" s="21" t="s">
        <v>5011</v>
      </c>
      <c r="C8256" s="21" t="s">
        <v>5012</v>
      </c>
      <c r="D8256" s="21" t="s">
        <v>5013</v>
      </c>
      <c r="E8256" s="21" t="s">
        <v>19</v>
      </c>
      <c r="F8256" s="21" t="s">
        <v>1872</v>
      </c>
      <c r="G8256" s="21" t="s">
        <v>1873</v>
      </c>
      <c r="H8256" s="21" t="s">
        <v>22</v>
      </c>
      <c r="I8256" s="21" t="s">
        <v>23</v>
      </c>
      <c r="J8256" s="21" t="s">
        <v>1714</v>
      </c>
      <c r="K8256" s="21" t="s">
        <v>89</v>
      </c>
      <c r="L8256" s="21">
        <v>28540</v>
      </c>
      <c r="M8256" s="21" t="s">
        <v>26</v>
      </c>
      <c r="N8256" s="21" t="s">
        <v>2662</v>
      </c>
      <c r="O8256" s="21" t="s">
        <v>43</v>
      </c>
      <c r="P8256" s="21" t="s">
        <v>74</v>
      </c>
      <c r="Q8256" s="21" t="s">
        <v>2663</v>
      </c>
      <c r="R8256" s="22">
        <v>11.231999999999999</v>
      </c>
    </row>
    <row r="8257" spans="1:18" x14ac:dyDescent="0.2">
      <c r="A8257" s="21">
        <v>5423</v>
      </c>
      <c r="B8257" s="21" t="s">
        <v>9031</v>
      </c>
      <c r="C8257" s="21" t="s">
        <v>6121</v>
      </c>
      <c r="D8257" s="21" t="s">
        <v>12010</v>
      </c>
      <c r="E8257" s="21" t="s">
        <v>48</v>
      </c>
      <c r="F8257" s="21" t="s">
        <v>3996</v>
      </c>
      <c r="G8257" s="21" t="s">
        <v>3997</v>
      </c>
      <c r="H8257" s="21" t="s">
        <v>22</v>
      </c>
      <c r="I8257" s="21" t="s">
        <v>23</v>
      </c>
      <c r="J8257" s="21" t="s">
        <v>39</v>
      </c>
      <c r="K8257" s="21" t="s">
        <v>40</v>
      </c>
      <c r="L8257" s="21">
        <v>90045</v>
      </c>
      <c r="M8257" s="21" t="s">
        <v>41</v>
      </c>
      <c r="N8257" s="21" t="s">
        <v>2662</v>
      </c>
      <c r="O8257" s="21" t="s">
        <v>43</v>
      </c>
      <c r="P8257" s="21" t="s">
        <v>74</v>
      </c>
      <c r="Q8257" s="21" t="s">
        <v>2663</v>
      </c>
      <c r="R8257" s="22">
        <v>11.231999999999999</v>
      </c>
    </row>
    <row r="8258" spans="1:18" x14ac:dyDescent="0.2">
      <c r="A8258" s="21">
        <v>7213</v>
      </c>
      <c r="B8258" s="21" t="s">
        <v>10199</v>
      </c>
      <c r="C8258" s="21" t="s">
        <v>12157</v>
      </c>
      <c r="D8258" s="21" t="s">
        <v>11727</v>
      </c>
      <c r="E8258" s="21" t="s">
        <v>48</v>
      </c>
      <c r="F8258" s="21" t="s">
        <v>5366</v>
      </c>
      <c r="G8258" s="21" t="s">
        <v>5367</v>
      </c>
      <c r="H8258" s="21" t="s">
        <v>38</v>
      </c>
      <c r="I8258" s="21" t="s">
        <v>23</v>
      </c>
      <c r="J8258" s="21" t="s">
        <v>96</v>
      </c>
      <c r="K8258" s="21" t="s">
        <v>97</v>
      </c>
      <c r="L8258" s="21">
        <v>98115</v>
      </c>
      <c r="M8258" s="21" t="s">
        <v>41</v>
      </c>
      <c r="N8258" s="21" t="s">
        <v>2662</v>
      </c>
      <c r="O8258" s="21" t="s">
        <v>43</v>
      </c>
      <c r="P8258" s="21" t="s">
        <v>74</v>
      </c>
      <c r="Q8258" s="21" t="s">
        <v>2663</v>
      </c>
      <c r="R8258" s="22">
        <v>11.231999999999999</v>
      </c>
    </row>
    <row r="8259" spans="1:18" x14ac:dyDescent="0.2">
      <c r="A8259" s="21">
        <v>3212</v>
      </c>
      <c r="B8259" s="21" t="s">
        <v>7151</v>
      </c>
      <c r="C8259" s="21" t="s">
        <v>2720</v>
      </c>
      <c r="D8259" s="21" t="s">
        <v>4002</v>
      </c>
      <c r="E8259" s="21" t="s">
        <v>48</v>
      </c>
      <c r="F8259" s="21" t="s">
        <v>658</v>
      </c>
      <c r="G8259" s="21" t="s">
        <v>659</v>
      </c>
      <c r="H8259" s="21" t="s">
        <v>38</v>
      </c>
      <c r="I8259" s="21" t="s">
        <v>23</v>
      </c>
      <c r="J8259" s="21" t="s">
        <v>7152</v>
      </c>
      <c r="K8259" s="21" t="s">
        <v>107</v>
      </c>
      <c r="L8259" s="21">
        <v>77581</v>
      </c>
      <c r="M8259" s="21" t="s">
        <v>108</v>
      </c>
      <c r="N8259" s="21" t="s">
        <v>1715</v>
      </c>
      <c r="O8259" s="21" t="s">
        <v>43</v>
      </c>
      <c r="P8259" s="21" t="s">
        <v>74</v>
      </c>
      <c r="Q8259" s="21" t="s">
        <v>1716</v>
      </c>
      <c r="R8259" s="22">
        <v>11.228</v>
      </c>
    </row>
    <row r="8260" spans="1:18" x14ac:dyDescent="0.2">
      <c r="A8260" s="21">
        <v>2630</v>
      </c>
      <c r="B8260" s="21" t="s">
        <v>6421</v>
      </c>
      <c r="C8260" s="21" t="s">
        <v>423</v>
      </c>
      <c r="D8260" s="21" t="s">
        <v>1955</v>
      </c>
      <c r="E8260" s="21" t="s">
        <v>206</v>
      </c>
      <c r="F8260" s="21" t="s">
        <v>1100</v>
      </c>
      <c r="G8260" s="21" t="s">
        <v>1101</v>
      </c>
      <c r="H8260" s="21" t="s">
        <v>38</v>
      </c>
      <c r="I8260" s="21" t="s">
        <v>23</v>
      </c>
      <c r="J8260" s="21" t="s">
        <v>356</v>
      </c>
      <c r="K8260" s="21" t="s">
        <v>564</v>
      </c>
      <c r="L8260" s="21">
        <v>45503</v>
      </c>
      <c r="M8260" s="21" t="s">
        <v>158</v>
      </c>
      <c r="N8260" s="21" t="s">
        <v>6424</v>
      </c>
      <c r="O8260" s="21" t="s">
        <v>43</v>
      </c>
      <c r="P8260" s="21" t="s">
        <v>74</v>
      </c>
      <c r="Q8260" s="21" t="s">
        <v>6425</v>
      </c>
      <c r="R8260" s="22">
        <v>11.22</v>
      </c>
    </row>
    <row r="8261" spans="1:18" x14ac:dyDescent="0.2">
      <c r="A8261" s="21">
        <v>2910</v>
      </c>
      <c r="B8261" s="21" t="s">
        <v>6808</v>
      </c>
      <c r="C8261" s="21" t="s">
        <v>5190</v>
      </c>
      <c r="D8261" s="21" t="s">
        <v>2837</v>
      </c>
      <c r="E8261" s="21" t="s">
        <v>48</v>
      </c>
      <c r="F8261" s="21" t="s">
        <v>2370</v>
      </c>
      <c r="G8261" s="21" t="s">
        <v>2371</v>
      </c>
      <c r="H8261" s="21" t="s">
        <v>22</v>
      </c>
      <c r="I8261" s="21" t="s">
        <v>23</v>
      </c>
      <c r="J8261" s="21" t="s">
        <v>96</v>
      </c>
      <c r="K8261" s="21" t="s">
        <v>97</v>
      </c>
      <c r="L8261" s="21">
        <v>98103</v>
      </c>
      <c r="M8261" s="21" t="s">
        <v>41</v>
      </c>
      <c r="N8261" s="21" t="s">
        <v>4593</v>
      </c>
      <c r="O8261" s="21" t="s">
        <v>43</v>
      </c>
      <c r="P8261" s="21" t="s">
        <v>302</v>
      </c>
      <c r="Q8261" s="21" t="s">
        <v>4594</v>
      </c>
      <c r="R8261" s="22">
        <v>11.22</v>
      </c>
    </row>
    <row r="8262" spans="1:18" x14ac:dyDescent="0.2">
      <c r="A8262" s="21">
        <v>7313</v>
      </c>
      <c r="B8262" s="21" t="s">
        <v>10264</v>
      </c>
      <c r="C8262" s="21" t="s">
        <v>11882</v>
      </c>
      <c r="D8262" s="21" t="s">
        <v>2972</v>
      </c>
      <c r="E8262" s="21" t="s">
        <v>48</v>
      </c>
      <c r="F8262" s="21" t="s">
        <v>6243</v>
      </c>
      <c r="G8262" s="21" t="s">
        <v>6244</v>
      </c>
      <c r="H8262" s="21" t="s">
        <v>22</v>
      </c>
      <c r="I8262" s="21" t="s">
        <v>23</v>
      </c>
      <c r="J8262" s="21" t="s">
        <v>1595</v>
      </c>
      <c r="K8262" s="21" t="s">
        <v>52</v>
      </c>
      <c r="L8262" s="21">
        <v>33178</v>
      </c>
      <c r="M8262" s="21" t="s">
        <v>26</v>
      </c>
      <c r="N8262" s="21" t="s">
        <v>1933</v>
      </c>
      <c r="O8262" s="21" t="s">
        <v>43</v>
      </c>
      <c r="P8262" s="21" t="s">
        <v>74</v>
      </c>
      <c r="Q8262" s="21" t="s">
        <v>1934</v>
      </c>
      <c r="R8262" s="22">
        <v>11.214</v>
      </c>
    </row>
    <row r="8263" spans="1:18" x14ac:dyDescent="0.2">
      <c r="A8263" s="21">
        <v>8250</v>
      </c>
      <c r="B8263" s="21" t="s">
        <v>10776</v>
      </c>
      <c r="C8263" s="21" t="s">
        <v>12093</v>
      </c>
      <c r="D8263" s="21" t="s">
        <v>12116</v>
      </c>
      <c r="E8263" s="21" t="s">
        <v>19</v>
      </c>
      <c r="F8263" s="21" t="s">
        <v>3130</v>
      </c>
      <c r="G8263" s="21" t="s">
        <v>3131</v>
      </c>
      <c r="H8263" s="21" t="s">
        <v>22</v>
      </c>
      <c r="I8263" s="21" t="s">
        <v>23</v>
      </c>
      <c r="J8263" s="21" t="s">
        <v>341</v>
      </c>
      <c r="K8263" s="21" t="s">
        <v>232</v>
      </c>
      <c r="L8263" s="21">
        <v>60653</v>
      </c>
      <c r="M8263" s="21" t="s">
        <v>108</v>
      </c>
      <c r="N8263" s="21" t="s">
        <v>4011</v>
      </c>
      <c r="O8263" s="21" t="s">
        <v>43</v>
      </c>
      <c r="P8263" s="21" t="s">
        <v>74</v>
      </c>
      <c r="Q8263" s="21" t="s">
        <v>4012</v>
      </c>
      <c r="R8263" s="22">
        <v>11.212</v>
      </c>
    </row>
    <row r="8264" spans="1:18" x14ac:dyDescent="0.2">
      <c r="A8264" s="21">
        <v>1207</v>
      </c>
      <c r="B8264" s="21" t="s">
        <v>3878</v>
      </c>
      <c r="C8264" s="21" t="s">
        <v>2085</v>
      </c>
      <c r="D8264" s="21" t="s">
        <v>3872</v>
      </c>
      <c r="E8264" s="21" t="s">
        <v>19</v>
      </c>
      <c r="F8264" s="21" t="s">
        <v>3879</v>
      </c>
      <c r="G8264" s="21" t="s">
        <v>3880</v>
      </c>
      <c r="H8264" s="21" t="s">
        <v>38</v>
      </c>
      <c r="I8264" s="21" t="s">
        <v>23</v>
      </c>
      <c r="J8264" s="21" t="s">
        <v>299</v>
      </c>
      <c r="K8264" s="21" t="s">
        <v>300</v>
      </c>
      <c r="L8264" s="21">
        <v>10009</v>
      </c>
      <c r="M8264" s="21" t="s">
        <v>158</v>
      </c>
      <c r="N8264" s="21" t="s">
        <v>2652</v>
      </c>
      <c r="O8264" s="21" t="s">
        <v>43</v>
      </c>
      <c r="P8264" s="21" t="s">
        <v>57</v>
      </c>
      <c r="Q8264" s="21" t="s">
        <v>2653</v>
      </c>
      <c r="R8264" s="22">
        <v>11.21</v>
      </c>
    </row>
    <row r="8265" spans="1:18" x14ac:dyDescent="0.2">
      <c r="A8265" s="21">
        <v>8320</v>
      </c>
      <c r="B8265" s="21" t="s">
        <v>10812</v>
      </c>
      <c r="C8265" s="21" t="s">
        <v>423</v>
      </c>
      <c r="D8265" s="21" t="s">
        <v>4540</v>
      </c>
      <c r="E8265" s="21" t="s">
        <v>48</v>
      </c>
      <c r="F8265" s="21" t="s">
        <v>1872</v>
      </c>
      <c r="G8265" s="21" t="s">
        <v>1873</v>
      </c>
      <c r="H8265" s="21" t="s">
        <v>22</v>
      </c>
      <c r="I8265" s="21" t="s">
        <v>23</v>
      </c>
      <c r="J8265" s="21" t="s">
        <v>299</v>
      </c>
      <c r="K8265" s="21" t="s">
        <v>300</v>
      </c>
      <c r="L8265" s="21">
        <v>10009</v>
      </c>
      <c r="M8265" s="21" t="s">
        <v>158</v>
      </c>
      <c r="N8265" s="21" t="s">
        <v>2652</v>
      </c>
      <c r="O8265" s="21" t="s">
        <v>43</v>
      </c>
      <c r="P8265" s="21" t="s">
        <v>57</v>
      </c>
      <c r="Q8265" s="21" t="s">
        <v>2653</v>
      </c>
      <c r="R8265" s="22">
        <v>11.21</v>
      </c>
    </row>
    <row r="8266" spans="1:18" x14ac:dyDescent="0.2">
      <c r="A8266" s="21">
        <v>8332</v>
      </c>
      <c r="B8266" s="21" t="s">
        <v>10822</v>
      </c>
      <c r="C8266" s="21" t="s">
        <v>12269</v>
      </c>
      <c r="D8266" s="21" t="s">
        <v>11916</v>
      </c>
      <c r="E8266" s="21" t="s">
        <v>206</v>
      </c>
      <c r="F8266" s="21" t="s">
        <v>4913</v>
      </c>
      <c r="G8266" s="21" t="s">
        <v>4914</v>
      </c>
      <c r="H8266" s="21" t="s">
        <v>22</v>
      </c>
      <c r="I8266" s="21" t="s">
        <v>23</v>
      </c>
      <c r="J8266" s="21" t="s">
        <v>10823</v>
      </c>
      <c r="K8266" s="21" t="s">
        <v>1402</v>
      </c>
      <c r="L8266" s="21">
        <v>1810</v>
      </c>
      <c r="M8266" s="21" t="s">
        <v>158</v>
      </c>
      <c r="N8266" s="21" t="s">
        <v>2652</v>
      </c>
      <c r="O8266" s="21" t="s">
        <v>43</v>
      </c>
      <c r="P8266" s="21" t="s">
        <v>57</v>
      </c>
      <c r="Q8266" s="21" t="s">
        <v>2653</v>
      </c>
      <c r="R8266" s="22">
        <v>11.21</v>
      </c>
    </row>
    <row r="8267" spans="1:18" x14ac:dyDescent="0.2">
      <c r="A8267" s="21">
        <v>2480</v>
      </c>
      <c r="B8267" s="21" t="s">
        <v>6216</v>
      </c>
      <c r="C8267" s="21" t="s">
        <v>1395</v>
      </c>
      <c r="D8267" s="21" t="s">
        <v>4816</v>
      </c>
      <c r="E8267" s="21" t="s">
        <v>48</v>
      </c>
      <c r="F8267" s="21" t="s">
        <v>3590</v>
      </c>
      <c r="G8267" s="21" t="s">
        <v>3591</v>
      </c>
      <c r="H8267" s="21" t="s">
        <v>22</v>
      </c>
      <c r="I8267" s="21" t="s">
        <v>23</v>
      </c>
      <c r="J8267" s="21" t="s">
        <v>924</v>
      </c>
      <c r="K8267" s="21" t="s">
        <v>107</v>
      </c>
      <c r="L8267" s="21">
        <v>75220</v>
      </c>
      <c r="M8267" s="21" t="s">
        <v>108</v>
      </c>
      <c r="N8267" s="21" t="s">
        <v>6217</v>
      </c>
      <c r="O8267" s="21" t="s">
        <v>43</v>
      </c>
      <c r="P8267" s="21" t="s">
        <v>651</v>
      </c>
      <c r="Q8267" s="21" t="s">
        <v>6218</v>
      </c>
      <c r="R8267" s="22">
        <v>11.183999999999999</v>
      </c>
    </row>
    <row r="8268" spans="1:18" x14ac:dyDescent="0.2">
      <c r="A8268" s="21">
        <v>7877</v>
      </c>
      <c r="B8268" s="21" t="s">
        <v>10574</v>
      </c>
      <c r="C8268" s="21" t="s">
        <v>11989</v>
      </c>
      <c r="D8268" s="21" t="s">
        <v>228</v>
      </c>
      <c r="E8268" s="21" t="s">
        <v>48</v>
      </c>
      <c r="F8268" s="21" t="s">
        <v>4354</v>
      </c>
      <c r="G8268" s="21" t="s">
        <v>4355</v>
      </c>
      <c r="H8268" s="21" t="s">
        <v>38</v>
      </c>
      <c r="I8268" s="21" t="s">
        <v>23</v>
      </c>
      <c r="J8268" s="21" t="s">
        <v>473</v>
      </c>
      <c r="K8268" s="21" t="s">
        <v>474</v>
      </c>
      <c r="L8268" s="21">
        <v>97206</v>
      </c>
      <c r="M8268" s="21" t="s">
        <v>41</v>
      </c>
      <c r="N8268" s="21" t="s">
        <v>10005</v>
      </c>
      <c r="O8268" s="21" t="s">
        <v>43</v>
      </c>
      <c r="P8268" s="21" t="s">
        <v>77</v>
      </c>
      <c r="Q8268" s="21" t="s">
        <v>10006</v>
      </c>
      <c r="R8268" s="22">
        <v>11.176</v>
      </c>
    </row>
    <row r="8269" spans="1:18" x14ac:dyDescent="0.2">
      <c r="A8269" s="21">
        <v>1744</v>
      </c>
      <c r="B8269" s="21" t="s">
        <v>5007</v>
      </c>
      <c r="C8269" s="21" t="s">
        <v>4526</v>
      </c>
      <c r="D8269" s="21" t="s">
        <v>11809</v>
      </c>
      <c r="E8269" s="21" t="s">
        <v>48</v>
      </c>
      <c r="F8269" s="21" t="s">
        <v>4706</v>
      </c>
      <c r="G8269" s="21" t="s">
        <v>4707</v>
      </c>
      <c r="H8269" s="21" t="s">
        <v>22</v>
      </c>
      <c r="I8269" s="21" t="s">
        <v>23</v>
      </c>
      <c r="J8269" s="21" t="s">
        <v>156</v>
      </c>
      <c r="K8269" s="21" t="s">
        <v>157</v>
      </c>
      <c r="L8269" s="21">
        <v>19140</v>
      </c>
      <c r="M8269" s="21" t="s">
        <v>158</v>
      </c>
      <c r="N8269" s="21" t="s">
        <v>3100</v>
      </c>
      <c r="O8269" s="21" t="s">
        <v>43</v>
      </c>
      <c r="P8269" s="21" t="s">
        <v>57</v>
      </c>
      <c r="Q8269" s="21" t="s">
        <v>3101</v>
      </c>
      <c r="R8269" s="22">
        <v>11.167999999999999</v>
      </c>
    </row>
    <row r="8270" spans="1:18" x14ac:dyDescent="0.2">
      <c r="A8270" s="21">
        <v>1800</v>
      </c>
      <c r="B8270" s="21" t="s">
        <v>5109</v>
      </c>
      <c r="C8270" s="21" t="s">
        <v>12073</v>
      </c>
      <c r="D8270" s="21" t="s">
        <v>12078</v>
      </c>
      <c r="E8270" s="21" t="s">
        <v>19</v>
      </c>
      <c r="F8270" s="21" t="s">
        <v>5110</v>
      </c>
      <c r="G8270" s="21" t="s">
        <v>5111</v>
      </c>
      <c r="H8270" s="21" t="s">
        <v>22</v>
      </c>
      <c r="I8270" s="21" t="s">
        <v>23</v>
      </c>
      <c r="J8270" s="21" t="s">
        <v>924</v>
      </c>
      <c r="K8270" s="21" t="s">
        <v>107</v>
      </c>
      <c r="L8270" s="21">
        <v>75081</v>
      </c>
      <c r="M8270" s="21" t="s">
        <v>108</v>
      </c>
      <c r="N8270" s="21" t="s">
        <v>980</v>
      </c>
      <c r="O8270" s="21" t="s">
        <v>43</v>
      </c>
      <c r="P8270" s="21" t="s">
        <v>302</v>
      </c>
      <c r="Q8270" s="21" t="s">
        <v>981</v>
      </c>
      <c r="R8270" s="22">
        <v>11.167999999999999</v>
      </c>
    </row>
    <row r="8271" spans="1:18" x14ac:dyDescent="0.2">
      <c r="A8271" s="21">
        <v>3493</v>
      </c>
      <c r="B8271" s="21" t="s">
        <v>7422</v>
      </c>
      <c r="C8271" s="21" t="s">
        <v>12135</v>
      </c>
      <c r="D8271" s="21" t="s">
        <v>11965</v>
      </c>
      <c r="E8271" s="21" t="s">
        <v>48</v>
      </c>
      <c r="F8271" s="21" t="s">
        <v>5758</v>
      </c>
      <c r="G8271" s="21" t="s">
        <v>5759</v>
      </c>
      <c r="H8271" s="21" t="s">
        <v>22</v>
      </c>
      <c r="I8271" s="21" t="s">
        <v>23</v>
      </c>
      <c r="J8271" s="21" t="s">
        <v>7423</v>
      </c>
      <c r="K8271" s="21" t="s">
        <v>232</v>
      </c>
      <c r="L8271" s="21">
        <v>60188</v>
      </c>
      <c r="M8271" s="21" t="s">
        <v>108</v>
      </c>
      <c r="N8271" s="21" t="s">
        <v>783</v>
      </c>
      <c r="O8271" s="21" t="s">
        <v>43</v>
      </c>
      <c r="P8271" s="21" t="s">
        <v>91</v>
      </c>
      <c r="Q8271" s="21" t="s">
        <v>784</v>
      </c>
      <c r="R8271" s="22">
        <v>11.167999999999999</v>
      </c>
    </row>
    <row r="8272" spans="1:18" x14ac:dyDescent="0.2">
      <c r="A8272" s="21">
        <v>1054</v>
      </c>
      <c r="B8272" s="21" t="s">
        <v>3538</v>
      </c>
      <c r="C8272" s="21" t="s">
        <v>11973</v>
      </c>
      <c r="D8272" s="21" t="s">
        <v>11974</v>
      </c>
      <c r="E8272" s="21" t="s">
        <v>48</v>
      </c>
      <c r="F8272" s="21" t="s">
        <v>3539</v>
      </c>
      <c r="G8272" s="21" t="s">
        <v>3540</v>
      </c>
      <c r="H8272" s="21" t="s">
        <v>105</v>
      </c>
      <c r="I8272" s="21" t="s">
        <v>23</v>
      </c>
      <c r="J8272" s="21" t="s">
        <v>299</v>
      </c>
      <c r="K8272" s="21" t="s">
        <v>300</v>
      </c>
      <c r="L8272" s="21">
        <v>10009</v>
      </c>
      <c r="M8272" s="21" t="s">
        <v>158</v>
      </c>
      <c r="N8272" s="21" t="s">
        <v>3541</v>
      </c>
      <c r="O8272" s="21" t="s">
        <v>43</v>
      </c>
      <c r="P8272" s="21" t="s">
        <v>67</v>
      </c>
      <c r="Q8272" s="21" t="s">
        <v>3542</v>
      </c>
      <c r="R8272" s="22">
        <v>11.16</v>
      </c>
    </row>
    <row r="8273" spans="1:18" x14ac:dyDescent="0.2">
      <c r="A8273" s="21">
        <v>3728</v>
      </c>
      <c r="B8273" s="21" t="s">
        <v>7630</v>
      </c>
      <c r="C8273" s="21" t="s">
        <v>11981</v>
      </c>
      <c r="D8273" s="21" t="s">
        <v>12133</v>
      </c>
      <c r="E8273" s="21" t="s">
        <v>48</v>
      </c>
      <c r="F8273" s="21" t="s">
        <v>5143</v>
      </c>
      <c r="G8273" s="21" t="s">
        <v>5144</v>
      </c>
      <c r="H8273" s="21" t="s">
        <v>22</v>
      </c>
      <c r="I8273" s="21" t="s">
        <v>23</v>
      </c>
      <c r="J8273" s="21" t="s">
        <v>684</v>
      </c>
      <c r="K8273" s="21" t="s">
        <v>275</v>
      </c>
      <c r="L8273" s="21">
        <v>19711</v>
      </c>
      <c r="M8273" s="21" t="s">
        <v>158</v>
      </c>
      <c r="N8273" s="21" t="s">
        <v>1386</v>
      </c>
      <c r="O8273" s="21" t="s">
        <v>43</v>
      </c>
      <c r="P8273" s="21" t="s">
        <v>67</v>
      </c>
      <c r="Q8273" s="21" t="s">
        <v>1387</v>
      </c>
      <c r="R8273" s="22">
        <v>11.16</v>
      </c>
    </row>
    <row r="8274" spans="1:18" x14ac:dyDescent="0.2">
      <c r="A8274" s="21">
        <v>4291</v>
      </c>
      <c r="B8274" s="21" t="s">
        <v>8161</v>
      </c>
      <c r="C8274" s="21" t="s">
        <v>11729</v>
      </c>
      <c r="D8274" s="21" t="s">
        <v>1131</v>
      </c>
      <c r="E8274" s="21" t="s">
        <v>19</v>
      </c>
      <c r="F8274" s="21" t="s">
        <v>3820</v>
      </c>
      <c r="G8274" s="21" t="s">
        <v>3821</v>
      </c>
      <c r="H8274" s="21" t="s">
        <v>105</v>
      </c>
      <c r="I8274" s="21" t="s">
        <v>23</v>
      </c>
      <c r="J8274" s="21" t="s">
        <v>39</v>
      </c>
      <c r="K8274" s="21" t="s">
        <v>40</v>
      </c>
      <c r="L8274" s="21">
        <v>90004</v>
      </c>
      <c r="M8274" s="21" t="s">
        <v>41</v>
      </c>
      <c r="N8274" s="21" t="s">
        <v>1386</v>
      </c>
      <c r="O8274" s="21" t="s">
        <v>43</v>
      </c>
      <c r="P8274" s="21" t="s">
        <v>67</v>
      </c>
      <c r="Q8274" s="21" t="s">
        <v>1387</v>
      </c>
      <c r="R8274" s="22">
        <v>11.16</v>
      </c>
    </row>
    <row r="8275" spans="1:18" x14ac:dyDescent="0.2">
      <c r="A8275" s="21">
        <v>5864</v>
      </c>
      <c r="B8275" s="21" t="s">
        <v>9363</v>
      </c>
      <c r="C8275" s="21" t="s">
        <v>11880</v>
      </c>
      <c r="D8275" s="21" t="s">
        <v>12067</v>
      </c>
      <c r="E8275" s="21" t="s">
        <v>19</v>
      </c>
      <c r="F8275" s="21" t="s">
        <v>6353</v>
      </c>
      <c r="G8275" s="21" t="s">
        <v>6354</v>
      </c>
      <c r="H8275" s="21" t="s">
        <v>22</v>
      </c>
      <c r="I8275" s="21" t="s">
        <v>23</v>
      </c>
      <c r="J8275" s="21" t="s">
        <v>5774</v>
      </c>
      <c r="K8275" s="21" t="s">
        <v>1926</v>
      </c>
      <c r="L8275" s="21">
        <v>72209</v>
      </c>
      <c r="M8275" s="21" t="s">
        <v>26</v>
      </c>
      <c r="N8275" s="21" t="s">
        <v>3541</v>
      </c>
      <c r="O8275" s="21" t="s">
        <v>43</v>
      </c>
      <c r="P8275" s="21" t="s">
        <v>67</v>
      </c>
      <c r="Q8275" s="21" t="s">
        <v>3542</v>
      </c>
      <c r="R8275" s="22">
        <v>11.16</v>
      </c>
    </row>
    <row r="8276" spans="1:18" x14ac:dyDescent="0.2">
      <c r="A8276" s="21">
        <v>2053</v>
      </c>
      <c r="B8276" s="21" t="s">
        <v>5545</v>
      </c>
      <c r="C8276" s="21" t="s">
        <v>12105</v>
      </c>
      <c r="D8276" s="21" t="s">
        <v>4945</v>
      </c>
      <c r="E8276" s="21" t="s">
        <v>206</v>
      </c>
      <c r="F8276" s="21" t="s">
        <v>2298</v>
      </c>
      <c r="G8276" s="21" t="s">
        <v>2299</v>
      </c>
      <c r="H8276" s="21" t="s">
        <v>22</v>
      </c>
      <c r="I8276" s="21" t="s">
        <v>23</v>
      </c>
      <c r="J8276" s="21" t="s">
        <v>156</v>
      </c>
      <c r="K8276" s="21" t="s">
        <v>157</v>
      </c>
      <c r="L8276" s="21">
        <v>19134</v>
      </c>
      <c r="M8276" s="21" t="s">
        <v>158</v>
      </c>
      <c r="N8276" s="21" t="s">
        <v>1442</v>
      </c>
      <c r="O8276" s="21" t="s">
        <v>43</v>
      </c>
      <c r="P8276" s="21" t="s">
        <v>67</v>
      </c>
      <c r="Q8276" s="21" t="s">
        <v>1443</v>
      </c>
      <c r="R8276" s="22">
        <v>11.12</v>
      </c>
    </row>
    <row r="8277" spans="1:18" x14ac:dyDescent="0.2">
      <c r="A8277" s="21">
        <v>5511</v>
      </c>
      <c r="B8277" s="21" t="s">
        <v>9110</v>
      </c>
      <c r="C8277" s="21" t="s">
        <v>3284</v>
      </c>
      <c r="D8277" s="21" t="s">
        <v>6150</v>
      </c>
      <c r="E8277" s="21" t="s">
        <v>48</v>
      </c>
      <c r="F8277" s="21" t="s">
        <v>5435</v>
      </c>
      <c r="G8277" s="21" t="s">
        <v>5436</v>
      </c>
      <c r="H8277" s="21" t="s">
        <v>22</v>
      </c>
      <c r="I8277" s="21" t="s">
        <v>23</v>
      </c>
      <c r="J8277" s="21" t="s">
        <v>341</v>
      </c>
      <c r="K8277" s="21" t="s">
        <v>232</v>
      </c>
      <c r="L8277" s="21">
        <v>60653</v>
      </c>
      <c r="M8277" s="21" t="s">
        <v>108</v>
      </c>
      <c r="N8277" s="21" t="s">
        <v>4890</v>
      </c>
      <c r="O8277" s="21" t="s">
        <v>70</v>
      </c>
      <c r="P8277" s="21" t="s">
        <v>71</v>
      </c>
      <c r="Q8277" s="21" t="s">
        <v>4891</v>
      </c>
      <c r="R8277" s="22">
        <v>11.12</v>
      </c>
    </row>
    <row r="8278" spans="1:18" x14ac:dyDescent="0.2">
      <c r="A8278" s="21">
        <v>5642</v>
      </c>
      <c r="B8278" s="21" t="s">
        <v>9215</v>
      </c>
      <c r="C8278" s="21" t="s">
        <v>12009</v>
      </c>
      <c r="D8278" s="21" t="s">
        <v>12108</v>
      </c>
      <c r="E8278" s="21" t="s">
        <v>206</v>
      </c>
      <c r="F8278" s="21" t="s">
        <v>3820</v>
      </c>
      <c r="G8278" s="21" t="s">
        <v>3821</v>
      </c>
      <c r="H8278" s="21" t="s">
        <v>105</v>
      </c>
      <c r="I8278" s="21" t="s">
        <v>23</v>
      </c>
      <c r="J8278" s="21" t="s">
        <v>5188</v>
      </c>
      <c r="K8278" s="21" t="s">
        <v>844</v>
      </c>
      <c r="L8278" s="21">
        <v>6450</v>
      </c>
      <c r="M8278" s="21" t="s">
        <v>158</v>
      </c>
      <c r="N8278" s="21" t="s">
        <v>147</v>
      </c>
      <c r="O8278" s="21" t="s">
        <v>43</v>
      </c>
      <c r="P8278" s="21" t="s">
        <v>67</v>
      </c>
      <c r="Q8278" s="21" t="s">
        <v>148</v>
      </c>
      <c r="R8278" s="22">
        <v>11.12</v>
      </c>
    </row>
    <row r="8279" spans="1:18" x14ac:dyDescent="0.2">
      <c r="A8279" s="21">
        <v>6838</v>
      </c>
      <c r="B8279" s="21" t="s">
        <v>9972</v>
      </c>
      <c r="C8279" s="21" t="s">
        <v>11965</v>
      </c>
      <c r="D8279" s="21" t="s">
        <v>12217</v>
      </c>
      <c r="E8279" s="21" t="s">
        <v>48</v>
      </c>
      <c r="F8279" s="21" t="s">
        <v>5193</v>
      </c>
      <c r="G8279" s="21" t="s">
        <v>5194</v>
      </c>
      <c r="H8279" s="21" t="s">
        <v>38</v>
      </c>
      <c r="I8279" s="21" t="s">
        <v>23</v>
      </c>
      <c r="J8279" s="21" t="s">
        <v>4444</v>
      </c>
      <c r="K8279" s="21" t="s">
        <v>892</v>
      </c>
      <c r="L8279" s="21">
        <v>8360</v>
      </c>
      <c r="M8279" s="21" t="s">
        <v>158</v>
      </c>
      <c r="N8279" s="21" t="s">
        <v>1442</v>
      </c>
      <c r="O8279" s="21" t="s">
        <v>43</v>
      </c>
      <c r="P8279" s="21" t="s">
        <v>67</v>
      </c>
      <c r="Q8279" s="21" t="s">
        <v>1443</v>
      </c>
      <c r="R8279" s="22">
        <v>11.12</v>
      </c>
    </row>
    <row r="8280" spans="1:18" x14ac:dyDescent="0.2">
      <c r="A8280" s="21">
        <v>6945</v>
      </c>
      <c r="B8280" s="21" t="s">
        <v>10042</v>
      </c>
      <c r="C8280" s="21" t="s">
        <v>1548</v>
      </c>
      <c r="D8280" s="21" t="s">
        <v>1284</v>
      </c>
      <c r="E8280" s="21" t="s">
        <v>48</v>
      </c>
      <c r="F8280" s="21" t="s">
        <v>9105</v>
      </c>
      <c r="G8280" s="21" t="s">
        <v>9106</v>
      </c>
      <c r="H8280" s="21" t="s">
        <v>38</v>
      </c>
      <c r="I8280" s="21" t="s">
        <v>23</v>
      </c>
      <c r="J8280" s="21" t="s">
        <v>684</v>
      </c>
      <c r="K8280" s="21" t="s">
        <v>275</v>
      </c>
      <c r="L8280" s="21">
        <v>19711</v>
      </c>
      <c r="M8280" s="21" t="s">
        <v>158</v>
      </c>
      <c r="N8280" s="21" t="s">
        <v>4399</v>
      </c>
      <c r="O8280" s="21" t="s">
        <v>43</v>
      </c>
      <c r="P8280" s="21" t="s">
        <v>74</v>
      </c>
      <c r="Q8280" s="21" t="s">
        <v>4400</v>
      </c>
      <c r="R8280" s="22">
        <v>11.12</v>
      </c>
    </row>
    <row r="8281" spans="1:18" x14ac:dyDescent="0.2">
      <c r="A8281" s="21">
        <v>8868</v>
      </c>
      <c r="B8281" s="21" t="s">
        <v>11145</v>
      </c>
      <c r="C8281" s="21" t="s">
        <v>604</v>
      </c>
      <c r="D8281" s="21" t="s">
        <v>1548</v>
      </c>
      <c r="E8281" s="21" t="s">
        <v>206</v>
      </c>
      <c r="F8281" s="21" t="s">
        <v>9172</v>
      </c>
      <c r="G8281" s="21" t="s">
        <v>9173</v>
      </c>
      <c r="H8281" s="21" t="s">
        <v>22</v>
      </c>
      <c r="I8281" s="21" t="s">
        <v>23</v>
      </c>
      <c r="J8281" s="21" t="s">
        <v>341</v>
      </c>
      <c r="K8281" s="21" t="s">
        <v>232</v>
      </c>
      <c r="L8281" s="21">
        <v>60653</v>
      </c>
      <c r="M8281" s="21" t="s">
        <v>108</v>
      </c>
      <c r="N8281" s="21" t="s">
        <v>4890</v>
      </c>
      <c r="O8281" s="21" t="s">
        <v>70</v>
      </c>
      <c r="P8281" s="21" t="s">
        <v>71</v>
      </c>
      <c r="Q8281" s="21" t="s">
        <v>4891</v>
      </c>
      <c r="R8281" s="22">
        <v>11.12</v>
      </c>
    </row>
    <row r="8282" spans="1:18" x14ac:dyDescent="0.2">
      <c r="A8282" s="21">
        <v>4641</v>
      </c>
      <c r="B8282" s="21" t="s">
        <v>8453</v>
      </c>
      <c r="C8282" s="21" t="s">
        <v>11744</v>
      </c>
      <c r="D8282" s="21" t="s">
        <v>8454</v>
      </c>
      <c r="E8282" s="21" t="s">
        <v>48</v>
      </c>
      <c r="F8282" s="21" t="s">
        <v>5110</v>
      </c>
      <c r="G8282" s="21" t="s">
        <v>5111</v>
      </c>
      <c r="H8282" s="21" t="s">
        <v>22</v>
      </c>
      <c r="I8282" s="21" t="s">
        <v>23</v>
      </c>
      <c r="J8282" s="21" t="s">
        <v>6194</v>
      </c>
      <c r="K8282" s="21" t="s">
        <v>357</v>
      </c>
      <c r="L8282" s="21">
        <v>23602</v>
      </c>
      <c r="M8282" s="21" t="s">
        <v>26</v>
      </c>
      <c r="N8282" s="21" t="s">
        <v>6962</v>
      </c>
      <c r="O8282" s="21" t="s">
        <v>43</v>
      </c>
      <c r="P8282" s="21" t="s">
        <v>189</v>
      </c>
      <c r="Q8282" s="21" t="s">
        <v>6963</v>
      </c>
      <c r="R8282" s="22">
        <v>11.09</v>
      </c>
    </row>
    <row r="8283" spans="1:18" x14ac:dyDescent="0.2">
      <c r="A8283" s="21">
        <v>2678</v>
      </c>
      <c r="B8283" s="21" t="s">
        <v>6496</v>
      </c>
      <c r="C8283" s="21" t="s">
        <v>2525</v>
      </c>
      <c r="D8283" s="21" t="s">
        <v>2525</v>
      </c>
      <c r="E8283" s="21" t="s">
        <v>1452</v>
      </c>
      <c r="F8283" s="21" t="s">
        <v>6497</v>
      </c>
      <c r="G8283" s="21" t="s">
        <v>6498</v>
      </c>
      <c r="H8283" s="21" t="s">
        <v>22</v>
      </c>
      <c r="I8283" s="21" t="s">
        <v>23</v>
      </c>
      <c r="J8283" s="21" t="s">
        <v>4067</v>
      </c>
      <c r="K8283" s="21" t="s">
        <v>516</v>
      </c>
      <c r="L8283" s="21">
        <v>81001</v>
      </c>
      <c r="M8283" s="21" t="s">
        <v>41</v>
      </c>
      <c r="N8283" s="21" t="s">
        <v>4864</v>
      </c>
      <c r="O8283" s="21" t="s">
        <v>43</v>
      </c>
      <c r="P8283" s="21" t="s">
        <v>74</v>
      </c>
      <c r="Q8283" s="21" t="s">
        <v>4865</v>
      </c>
      <c r="R8283" s="22">
        <v>11.087999999999999</v>
      </c>
    </row>
    <row r="8284" spans="1:18" x14ac:dyDescent="0.2">
      <c r="A8284" s="21">
        <v>5665</v>
      </c>
      <c r="B8284" s="21" t="s">
        <v>9230</v>
      </c>
      <c r="C8284" s="21" t="s">
        <v>2257</v>
      </c>
      <c r="D8284" s="21" t="s">
        <v>2257</v>
      </c>
      <c r="E8284" s="21" t="s">
        <v>1452</v>
      </c>
      <c r="F8284" s="21" t="s">
        <v>7031</v>
      </c>
      <c r="G8284" s="21" t="s">
        <v>7032</v>
      </c>
      <c r="H8284" s="21" t="s">
        <v>38</v>
      </c>
      <c r="I8284" s="21" t="s">
        <v>23</v>
      </c>
      <c r="J8284" s="21" t="s">
        <v>684</v>
      </c>
      <c r="K8284" s="21" t="s">
        <v>564</v>
      </c>
      <c r="L8284" s="21">
        <v>43055</v>
      </c>
      <c r="M8284" s="21" t="s">
        <v>158</v>
      </c>
      <c r="N8284" s="21" t="s">
        <v>4864</v>
      </c>
      <c r="O8284" s="21" t="s">
        <v>43</v>
      </c>
      <c r="P8284" s="21" t="s">
        <v>74</v>
      </c>
      <c r="Q8284" s="21" t="s">
        <v>4865</v>
      </c>
      <c r="R8284" s="22">
        <v>11.087999999999999</v>
      </c>
    </row>
    <row r="8285" spans="1:18" x14ac:dyDescent="0.2">
      <c r="A8285" s="21">
        <v>8586</v>
      </c>
      <c r="B8285" s="21" t="s">
        <v>10985</v>
      </c>
      <c r="C8285" s="21" t="s">
        <v>11729</v>
      </c>
      <c r="D8285" s="21" t="s">
        <v>1542</v>
      </c>
      <c r="E8285" s="21" t="s">
        <v>48</v>
      </c>
      <c r="F8285" s="21" t="s">
        <v>8197</v>
      </c>
      <c r="G8285" s="21" t="s">
        <v>8198</v>
      </c>
      <c r="H8285" s="21" t="s">
        <v>22</v>
      </c>
      <c r="I8285" s="21" t="s">
        <v>23</v>
      </c>
      <c r="J8285" s="21" t="s">
        <v>156</v>
      </c>
      <c r="K8285" s="21" t="s">
        <v>157</v>
      </c>
      <c r="L8285" s="21">
        <v>19134</v>
      </c>
      <c r="M8285" s="21" t="s">
        <v>158</v>
      </c>
      <c r="N8285" s="21" t="s">
        <v>4864</v>
      </c>
      <c r="O8285" s="21" t="s">
        <v>43</v>
      </c>
      <c r="P8285" s="21" t="s">
        <v>74</v>
      </c>
      <c r="Q8285" s="21" t="s">
        <v>4865</v>
      </c>
      <c r="R8285" s="22">
        <v>11.087999999999999</v>
      </c>
    </row>
    <row r="8286" spans="1:18" x14ac:dyDescent="0.2">
      <c r="A8286" s="21">
        <v>493</v>
      </c>
      <c r="B8286" s="21" t="s">
        <v>1902</v>
      </c>
      <c r="C8286" s="21" t="s">
        <v>790</v>
      </c>
      <c r="D8286" s="21" t="s">
        <v>791</v>
      </c>
      <c r="E8286" s="21" t="s">
        <v>48</v>
      </c>
      <c r="F8286" s="21" t="s">
        <v>1903</v>
      </c>
      <c r="G8286" s="21" t="s">
        <v>1904</v>
      </c>
      <c r="H8286" s="21" t="s">
        <v>22</v>
      </c>
      <c r="I8286" s="21" t="s">
        <v>23</v>
      </c>
      <c r="J8286" s="21" t="s">
        <v>440</v>
      </c>
      <c r="K8286" s="21" t="s">
        <v>300</v>
      </c>
      <c r="L8286" s="21">
        <v>14609</v>
      </c>
      <c r="M8286" s="21" t="s">
        <v>158</v>
      </c>
      <c r="N8286" s="21" t="s">
        <v>1907</v>
      </c>
      <c r="O8286" s="21" t="s">
        <v>43</v>
      </c>
      <c r="P8286" s="21" t="s">
        <v>189</v>
      </c>
      <c r="Q8286" s="21" t="s">
        <v>1908</v>
      </c>
      <c r="R8286" s="22">
        <v>11.07</v>
      </c>
    </row>
    <row r="8287" spans="1:18" x14ac:dyDescent="0.2">
      <c r="A8287" s="21">
        <v>6726</v>
      </c>
      <c r="B8287" s="21" t="s">
        <v>9903</v>
      </c>
      <c r="C8287" s="21" t="s">
        <v>11805</v>
      </c>
      <c r="D8287" s="21" t="s">
        <v>8454</v>
      </c>
      <c r="E8287" s="21" t="s">
        <v>48</v>
      </c>
      <c r="F8287" s="21" t="s">
        <v>2185</v>
      </c>
      <c r="G8287" s="21" t="s">
        <v>2186</v>
      </c>
      <c r="H8287" s="21" t="s">
        <v>22</v>
      </c>
      <c r="I8287" s="21" t="s">
        <v>23</v>
      </c>
      <c r="J8287" s="21" t="s">
        <v>96</v>
      </c>
      <c r="K8287" s="21" t="s">
        <v>97</v>
      </c>
      <c r="L8287" s="21">
        <v>98103</v>
      </c>
      <c r="M8287" s="21" t="s">
        <v>41</v>
      </c>
      <c r="N8287" s="21" t="s">
        <v>8154</v>
      </c>
      <c r="O8287" s="21" t="s">
        <v>43</v>
      </c>
      <c r="P8287" s="21" t="s">
        <v>44</v>
      </c>
      <c r="Q8287" s="21" t="s">
        <v>8155</v>
      </c>
      <c r="R8287" s="22">
        <v>11.07</v>
      </c>
    </row>
    <row r="8288" spans="1:18" x14ac:dyDescent="0.2">
      <c r="A8288" s="21">
        <v>9221</v>
      </c>
      <c r="B8288" s="21" t="s">
        <v>11361</v>
      </c>
      <c r="C8288" s="21" t="s">
        <v>1164</v>
      </c>
      <c r="D8288" s="21" t="s">
        <v>3103</v>
      </c>
      <c r="E8288" s="21" t="s">
        <v>206</v>
      </c>
      <c r="F8288" s="21" t="s">
        <v>6683</v>
      </c>
      <c r="G8288" s="21" t="s">
        <v>6684</v>
      </c>
      <c r="H8288" s="21" t="s">
        <v>22</v>
      </c>
      <c r="I8288" s="21" t="s">
        <v>23</v>
      </c>
      <c r="J8288" s="21" t="s">
        <v>4814</v>
      </c>
      <c r="K8288" s="21" t="s">
        <v>832</v>
      </c>
      <c r="L8288" s="21">
        <v>70506</v>
      </c>
      <c r="M8288" s="21" t="s">
        <v>26</v>
      </c>
      <c r="N8288" s="21" t="s">
        <v>5599</v>
      </c>
      <c r="O8288" s="21" t="s">
        <v>43</v>
      </c>
      <c r="P8288" s="21" t="s">
        <v>44</v>
      </c>
      <c r="Q8288" s="21" t="s">
        <v>5600</v>
      </c>
      <c r="R8288" s="22">
        <v>11.07</v>
      </c>
    </row>
    <row r="8289" spans="1:18" x14ac:dyDescent="0.2">
      <c r="A8289" s="21">
        <v>9609</v>
      </c>
      <c r="B8289" s="21" t="s">
        <v>11600</v>
      </c>
      <c r="C8289" s="21" t="s">
        <v>11875</v>
      </c>
      <c r="D8289" s="21" t="s">
        <v>11833</v>
      </c>
      <c r="E8289" s="21" t="s">
        <v>19</v>
      </c>
      <c r="F8289" s="21" t="s">
        <v>5588</v>
      </c>
      <c r="G8289" s="21" t="s">
        <v>5589</v>
      </c>
      <c r="H8289" s="21" t="s">
        <v>22</v>
      </c>
      <c r="I8289" s="21" t="s">
        <v>23</v>
      </c>
      <c r="J8289" s="21" t="s">
        <v>299</v>
      </c>
      <c r="K8289" s="21" t="s">
        <v>300</v>
      </c>
      <c r="L8289" s="21">
        <v>10024</v>
      </c>
      <c r="M8289" s="21" t="s">
        <v>158</v>
      </c>
      <c r="N8289" s="21" t="s">
        <v>5599</v>
      </c>
      <c r="O8289" s="21" t="s">
        <v>43</v>
      </c>
      <c r="P8289" s="21" t="s">
        <v>44</v>
      </c>
      <c r="Q8289" s="21" t="s">
        <v>5600</v>
      </c>
      <c r="R8289" s="22">
        <v>11.07</v>
      </c>
    </row>
    <row r="8290" spans="1:18" x14ac:dyDescent="0.2">
      <c r="A8290" s="21">
        <v>4669</v>
      </c>
      <c r="B8290" s="21" t="s">
        <v>8479</v>
      </c>
      <c r="C8290" s="21" t="s">
        <v>12060</v>
      </c>
      <c r="D8290" s="21" t="s">
        <v>12101</v>
      </c>
      <c r="E8290" s="21" t="s">
        <v>48</v>
      </c>
      <c r="F8290" s="21" t="s">
        <v>5806</v>
      </c>
      <c r="G8290" s="21" t="s">
        <v>5807</v>
      </c>
      <c r="H8290" s="21" t="s">
        <v>38</v>
      </c>
      <c r="I8290" s="21" t="s">
        <v>23</v>
      </c>
      <c r="J8290" s="21" t="s">
        <v>106</v>
      </c>
      <c r="K8290" s="21" t="s">
        <v>107</v>
      </c>
      <c r="L8290" s="21">
        <v>76106</v>
      </c>
      <c r="M8290" s="21" t="s">
        <v>108</v>
      </c>
      <c r="N8290" s="21" t="s">
        <v>2437</v>
      </c>
      <c r="O8290" s="21" t="s">
        <v>43</v>
      </c>
      <c r="P8290" s="21" t="s">
        <v>74</v>
      </c>
      <c r="Q8290" s="21" t="s">
        <v>2438</v>
      </c>
      <c r="R8290" s="22">
        <v>11.06</v>
      </c>
    </row>
    <row r="8291" spans="1:18" x14ac:dyDescent="0.2">
      <c r="A8291" s="21">
        <v>5608</v>
      </c>
      <c r="B8291" s="21" t="s">
        <v>9183</v>
      </c>
      <c r="C8291" s="21" t="s">
        <v>1750</v>
      </c>
      <c r="D8291" s="21" t="s">
        <v>1820</v>
      </c>
      <c r="E8291" s="21" t="s">
        <v>48</v>
      </c>
      <c r="F8291" s="21" t="s">
        <v>2390</v>
      </c>
      <c r="G8291" s="21" t="s">
        <v>2391</v>
      </c>
      <c r="H8291" s="21" t="s">
        <v>22</v>
      </c>
      <c r="I8291" s="21" t="s">
        <v>23</v>
      </c>
      <c r="J8291" s="21" t="s">
        <v>299</v>
      </c>
      <c r="K8291" s="21" t="s">
        <v>300</v>
      </c>
      <c r="L8291" s="21">
        <v>10024</v>
      </c>
      <c r="M8291" s="21" t="s">
        <v>158</v>
      </c>
      <c r="N8291" s="21" t="s">
        <v>721</v>
      </c>
      <c r="O8291" s="21" t="s">
        <v>43</v>
      </c>
      <c r="P8291" s="21" t="s">
        <v>67</v>
      </c>
      <c r="Q8291" s="21" t="s">
        <v>722</v>
      </c>
      <c r="R8291" s="22">
        <v>11.05</v>
      </c>
    </row>
    <row r="8292" spans="1:18" x14ac:dyDescent="0.2">
      <c r="A8292" s="21">
        <v>8743</v>
      </c>
      <c r="B8292" s="21" t="s">
        <v>11078</v>
      </c>
      <c r="C8292" s="21" t="s">
        <v>11801</v>
      </c>
      <c r="D8292" s="21" t="s">
        <v>11881</v>
      </c>
      <c r="E8292" s="21" t="s">
        <v>206</v>
      </c>
      <c r="F8292" s="21" t="s">
        <v>2258</v>
      </c>
      <c r="G8292" s="21" t="s">
        <v>2259</v>
      </c>
      <c r="H8292" s="21" t="s">
        <v>22</v>
      </c>
      <c r="I8292" s="21" t="s">
        <v>23</v>
      </c>
      <c r="J8292" s="21" t="s">
        <v>10270</v>
      </c>
      <c r="K8292" s="21" t="s">
        <v>474</v>
      </c>
      <c r="L8292" s="21">
        <v>97123</v>
      </c>
      <c r="M8292" s="21" t="s">
        <v>41</v>
      </c>
      <c r="N8292" s="21" t="s">
        <v>480</v>
      </c>
      <c r="O8292" s="21" t="s">
        <v>28</v>
      </c>
      <c r="P8292" s="21" t="s">
        <v>64</v>
      </c>
      <c r="Q8292" s="21" t="s">
        <v>481</v>
      </c>
      <c r="R8292" s="22">
        <v>11.032</v>
      </c>
    </row>
    <row r="8293" spans="1:18" x14ac:dyDescent="0.2">
      <c r="A8293" s="21">
        <v>9705</v>
      </c>
      <c r="B8293" s="21" t="s">
        <v>11658</v>
      </c>
      <c r="C8293" s="21" t="s">
        <v>5818</v>
      </c>
      <c r="D8293" s="21" t="s">
        <v>11988</v>
      </c>
      <c r="E8293" s="21" t="s">
        <v>48</v>
      </c>
      <c r="F8293" s="21" t="s">
        <v>7204</v>
      </c>
      <c r="G8293" s="21" t="s">
        <v>7205</v>
      </c>
      <c r="H8293" s="21" t="s">
        <v>105</v>
      </c>
      <c r="I8293" s="21" t="s">
        <v>23</v>
      </c>
      <c r="J8293" s="21" t="s">
        <v>587</v>
      </c>
      <c r="K8293" s="21" t="s">
        <v>275</v>
      </c>
      <c r="L8293" s="21">
        <v>19805</v>
      </c>
      <c r="M8293" s="21" t="s">
        <v>158</v>
      </c>
      <c r="N8293" s="21" t="s">
        <v>10111</v>
      </c>
      <c r="O8293" s="21" t="s">
        <v>43</v>
      </c>
      <c r="P8293" s="21" t="s">
        <v>74</v>
      </c>
      <c r="Q8293" s="21" t="s">
        <v>10112</v>
      </c>
      <c r="R8293" s="22">
        <v>11.01</v>
      </c>
    </row>
    <row r="8294" spans="1:18" x14ac:dyDescent="0.2">
      <c r="A8294" s="21">
        <v>3204</v>
      </c>
      <c r="B8294" s="21" t="s">
        <v>7145</v>
      </c>
      <c r="C8294" s="21" t="s">
        <v>12175</v>
      </c>
      <c r="D8294" s="21" t="s">
        <v>5791</v>
      </c>
      <c r="E8294" s="21" t="s">
        <v>48</v>
      </c>
      <c r="F8294" s="21" t="s">
        <v>750</v>
      </c>
      <c r="G8294" s="21" t="s">
        <v>751</v>
      </c>
      <c r="H8294" s="21" t="s">
        <v>22</v>
      </c>
      <c r="I8294" s="21" t="s">
        <v>23</v>
      </c>
      <c r="J8294" s="21" t="s">
        <v>1066</v>
      </c>
      <c r="K8294" s="21" t="s">
        <v>40</v>
      </c>
      <c r="L8294" s="21">
        <v>92037</v>
      </c>
      <c r="M8294" s="21" t="s">
        <v>41</v>
      </c>
      <c r="N8294" s="21" t="s">
        <v>4026</v>
      </c>
      <c r="O8294" s="21" t="s">
        <v>70</v>
      </c>
      <c r="P8294" s="21" t="s">
        <v>175</v>
      </c>
      <c r="Q8294" s="21" t="s">
        <v>4027</v>
      </c>
      <c r="R8294" s="22">
        <v>10.99</v>
      </c>
    </row>
    <row r="8295" spans="1:18" x14ac:dyDescent="0.2">
      <c r="A8295" s="21">
        <v>9748</v>
      </c>
      <c r="B8295" s="21" t="s">
        <v>11683</v>
      </c>
      <c r="C8295" s="21" t="s">
        <v>11716</v>
      </c>
      <c r="D8295" s="21" t="s">
        <v>5494</v>
      </c>
      <c r="E8295" s="21" t="s">
        <v>48</v>
      </c>
      <c r="F8295" s="21" t="s">
        <v>61</v>
      </c>
      <c r="G8295" s="21" t="s">
        <v>62</v>
      </c>
      <c r="H8295" s="21" t="s">
        <v>22</v>
      </c>
      <c r="I8295" s="21" t="s">
        <v>23</v>
      </c>
      <c r="J8295" s="21" t="s">
        <v>341</v>
      </c>
      <c r="K8295" s="21" t="s">
        <v>232</v>
      </c>
      <c r="L8295" s="21">
        <v>60653</v>
      </c>
      <c r="M8295" s="21" t="s">
        <v>108</v>
      </c>
      <c r="N8295" s="21" t="s">
        <v>8183</v>
      </c>
      <c r="O8295" s="21" t="s">
        <v>28</v>
      </c>
      <c r="P8295" s="21" t="s">
        <v>64</v>
      </c>
      <c r="Q8295" s="21" t="s">
        <v>8184</v>
      </c>
      <c r="R8295" s="22">
        <v>10.984</v>
      </c>
    </row>
    <row r="8296" spans="1:18" x14ac:dyDescent="0.2">
      <c r="A8296" s="21">
        <v>7776</v>
      </c>
      <c r="B8296" s="21" t="s">
        <v>10520</v>
      </c>
      <c r="C8296" s="21" t="s">
        <v>3819</v>
      </c>
      <c r="D8296" s="21" t="s">
        <v>2316</v>
      </c>
      <c r="E8296" s="21" t="s">
        <v>48</v>
      </c>
      <c r="F8296" s="21" t="s">
        <v>4948</v>
      </c>
      <c r="G8296" s="21" t="s">
        <v>4949</v>
      </c>
      <c r="H8296" s="21" t="s">
        <v>105</v>
      </c>
      <c r="I8296" s="21" t="s">
        <v>23</v>
      </c>
      <c r="J8296" s="21" t="s">
        <v>8769</v>
      </c>
      <c r="K8296" s="21" t="s">
        <v>40</v>
      </c>
      <c r="L8296" s="21">
        <v>92553</v>
      </c>
      <c r="M8296" s="21" t="s">
        <v>41</v>
      </c>
      <c r="N8296" s="21" t="s">
        <v>8119</v>
      </c>
      <c r="O8296" s="21" t="s">
        <v>43</v>
      </c>
      <c r="P8296" s="21" t="s">
        <v>77</v>
      </c>
      <c r="Q8296" s="21" t="s">
        <v>1609</v>
      </c>
      <c r="R8296" s="22">
        <v>10.98</v>
      </c>
    </row>
    <row r="8297" spans="1:18" x14ac:dyDescent="0.2">
      <c r="A8297" s="21">
        <v>1590</v>
      </c>
      <c r="B8297" s="21" t="s">
        <v>4726</v>
      </c>
      <c r="C8297" s="21" t="s">
        <v>11767</v>
      </c>
      <c r="D8297" s="21" t="s">
        <v>4170</v>
      </c>
      <c r="E8297" s="21" t="s">
        <v>48</v>
      </c>
      <c r="F8297" s="21" t="s">
        <v>4727</v>
      </c>
      <c r="G8297" s="21" t="s">
        <v>4728</v>
      </c>
      <c r="H8297" s="21" t="s">
        <v>38</v>
      </c>
      <c r="I8297" s="21" t="s">
        <v>23</v>
      </c>
      <c r="J8297" s="21" t="s">
        <v>3381</v>
      </c>
      <c r="K8297" s="21" t="s">
        <v>357</v>
      </c>
      <c r="L8297" s="21">
        <v>23464</v>
      </c>
      <c r="M8297" s="21" t="s">
        <v>26</v>
      </c>
      <c r="N8297" s="21" t="s">
        <v>1962</v>
      </c>
      <c r="O8297" s="21" t="s">
        <v>43</v>
      </c>
      <c r="P8297" s="21" t="s">
        <v>67</v>
      </c>
      <c r="Q8297" s="21" t="s">
        <v>1963</v>
      </c>
      <c r="R8297" s="22">
        <v>10.96</v>
      </c>
    </row>
    <row r="8298" spans="1:18" x14ac:dyDescent="0.2">
      <c r="A8298" s="21">
        <v>1150</v>
      </c>
      <c r="B8298" s="21" t="s">
        <v>3740</v>
      </c>
      <c r="C8298" s="21" t="s">
        <v>11973</v>
      </c>
      <c r="D8298" s="21" t="s">
        <v>11973</v>
      </c>
      <c r="E8298" s="21" t="s">
        <v>1452</v>
      </c>
      <c r="F8298" s="21" t="s">
        <v>3741</v>
      </c>
      <c r="G8298" s="21" t="s">
        <v>3742</v>
      </c>
      <c r="H8298" s="21" t="s">
        <v>22</v>
      </c>
      <c r="I8298" s="21" t="s">
        <v>23</v>
      </c>
      <c r="J8298" s="21" t="s">
        <v>3743</v>
      </c>
      <c r="K8298" s="21" t="s">
        <v>266</v>
      </c>
      <c r="L8298" s="21">
        <v>48911</v>
      </c>
      <c r="M8298" s="21" t="s">
        <v>108</v>
      </c>
      <c r="N8298" s="21" t="s">
        <v>3749</v>
      </c>
      <c r="O8298" s="21" t="s">
        <v>70</v>
      </c>
      <c r="P8298" s="21" t="s">
        <v>71</v>
      </c>
      <c r="Q8298" s="21" t="s">
        <v>3750</v>
      </c>
      <c r="R8298" s="22">
        <v>10.95</v>
      </c>
    </row>
    <row r="8299" spans="1:18" x14ac:dyDescent="0.2">
      <c r="A8299" s="21">
        <v>2032</v>
      </c>
      <c r="B8299" s="21" t="s">
        <v>5519</v>
      </c>
      <c r="C8299" s="21" t="s">
        <v>102</v>
      </c>
      <c r="D8299" s="21" t="s">
        <v>326</v>
      </c>
      <c r="E8299" s="21" t="s">
        <v>48</v>
      </c>
      <c r="F8299" s="21" t="s">
        <v>3041</v>
      </c>
      <c r="G8299" s="21" t="s">
        <v>3042</v>
      </c>
      <c r="H8299" s="21" t="s">
        <v>38</v>
      </c>
      <c r="I8299" s="21" t="s">
        <v>23</v>
      </c>
      <c r="J8299" s="21" t="s">
        <v>5520</v>
      </c>
      <c r="K8299" s="21" t="s">
        <v>1402</v>
      </c>
      <c r="L8299" s="21">
        <v>1453</v>
      </c>
      <c r="M8299" s="21" t="s">
        <v>158</v>
      </c>
      <c r="N8299" s="21" t="s">
        <v>4595</v>
      </c>
      <c r="O8299" s="21" t="s">
        <v>43</v>
      </c>
      <c r="P8299" s="21" t="s">
        <v>91</v>
      </c>
      <c r="Q8299" s="21" t="s">
        <v>4596</v>
      </c>
      <c r="R8299" s="22">
        <v>10.95</v>
      </c>
    </row>
    <row r="8300" spans="1:18" x14ac:dyDescent="0.2">
      <c r="A8300" s="21">
        <v>4091</v>
      </c>
      <c r="B8300" s="21" t="s">
        <v>7969</v>
      </c>
      <c r="C8300" s="21" t="s">
        <v>11841</v>
      </c>
      <c r="D8300" s="21" t="s">
        <v>11736</v>
      </c>
      <c r="E8300" s="21" t="s">
        <v>48</v>
      </c>
      <c r="F8300" s="21" t="s">
        <v>5097</v>
      </c>
      <c r="G8300" s="21" t="s">
        <v>5098</v>
      </c>
      <c r="H8300" s="21" t="s">
        <v>38</v>
      </c>
      <c r="I8300" s="21" t="s">
        <v>23</v>
      </c>
      <c r="J8300" s="21" t="s">
        <v>299</v>
      </c>
      <c r="K8300" s="21" t="s">
        <v>300</v>
      </c>
      <c r="L8300" s="21">
        <v>10035</v>
      </c>
      <c r="M8300" s="21" t="s">
        <v>158</v>
      </c>
      <c r="N8300" s="21" t="s">
        <v>2197</v>
      </c>
      <c r="O8300" s="21" t="s">
        <v>43</v>
      </c>
      <c r="P8300" s="21" t="s">
        <v>651</v>
      </c>
      <c r="Q8300" s="21" t="s">
        <v>2198</v>
      </c>
      <c r="R8300" s="22">
        <v>10.95</v>
      </c>
    </row>
    <row r="8301" spans="1:18" x14ac:dyDescent="0.2">
      <c r="A8301" s="21">
        <v>6079</v>
      </c>
      <c r="B8301" s="21" t="s">
        <v>9496</v>
      </c>
      <c r="C8301" s="21" t="s">
        <v>11810</v>
      </c>
      <c r="D8301" s="21" t="s">
        <v>11759</v>
      </c>
      <c r="E8301" s="21" t="s">
        <v>48</v>
      </c>
      <c r="F8301" s="21" t="s">
        <v>2910</v>
      </c>
      <c r="G8301" s="21" t="s">
        <v>2911</v>
      </c>
      <c r="H8301" s="21" t="s">
        <v>22</v>
      </c>
      <c r="I8301" s="21" t="s">
        <v>23</v>
      </c>
      <c r="J8301" s="21" t="s">
        <v>299</v>
      </c>
      <c r="K8301" s="21" t="s">
        <v>300</v>
      </c>
      <c r="L8301" s="21">
        <v>10011</v>
      </c>
      <c r="M8301" s="21" t="s">
        <v>158</v>
      </c>
      <c r="N8301" s="21" t="s">
        <v>2197</v>
      </c>
      <c r="O8301" s="21" t="s">
        <v>43</v>
      </c>
      <c r="P8301" s="21" t="s">
        <v>651</v>
      </c>
      <c r="Q8301" s="21" t="s">
        <v>2198</v>
      </c>
      <c r="R8301" s="22">
        <v>10.95</v>
      </c>
    </row>
    <row r="8302" spans="1:18" x14ac:dyDescent="0.2">
      <c r="A8302" s="21">
        <v>8946</v>
      </c>
      <c r="B8302" s="21" t="s">
        <v>11198</v>
      </c>
      <c r="C8302" s="21" t="s">
        <v>5494</v>
      </c>
      <c r="D8302" s="21" t="s">
        <v>5612</v>
      </c>
      <c r="E8302" s="21" t="s">
        <v>19</v>
      </c>
      <c r="F8302" s="21" t="s">
        <v>6027</v>
      </c>
      <c r="G8302" s="21" t="s">
        <v>6028</v>
      </c>
      <c r="H8302" s="21" t="s">
        <v>38</v>
      </c>
      <c r="I8302" s="21" t="s">
        <v>23</v>
      </c>
      <c r="J8302" s="21" t="s">
        <v>134</v>
      </c>
      <c r="K8302" s="21" t="s">
        <v>40</v>
      </c>
      <c r="L8302" s="21">
        <v>94110</v>
      </c>
      <c r="M8302" s="21" t="s">
        <v>41</v>
      </c>
      <c r="N8302" s="21" t="s">
        <v>2197</v>
      </c>
      <c r="O8302" s="21" t="s">
        <v>43</v>
      </c>
      <c r="P8302" s="21" t="s">
        <v>651</v>
      </c>
      <c r="Q8302" s="21" t="s">
        <v>2198</v>
      </c>
      <c r="R8302" s="22">
        <v>10.95</v>
      </c>
    </row>
    <row r="8303" spans="1:18" x14ac:dyDescent="0.2">
      <c r="A8303" s="21">
        <v>8427</v>
      </c>
      <c r="B8303" s="21" t="s">
        <v>10882</v>
      </c>
      <c r="C8303" s="21" t="s">
        <v>11801</v>
      </c>
      <c r="D8303" s="21" t="s">
        <v>11999</v>
      </c>
      <c r="E8303" s="21" t="s">
        <v>48</v>
      </c>
      <c r="F8303" s="21" t="s">
        <v>2464</v>
      </c>
      <c r="G8303" s="21" t="s">
        <v>2465</v>
      </c>
      <c r="H8303" s="21" t="s">
        <v>22</v>
      </c>
      <c r="I8303" s="21" t="s">
        <v>23</v>
      </c>
      <c r="J8303" s="21" t="s">
        <v>7752</v>
      </c>
      <c r="K8303" s="21" t="s">
        <v>516</v>
      </c>
      <c r="L8303" s="21">
        <v>80229</v>
      </c>
      <c r="M8303" s="21" t="s">
        <v>41</v>
      </c>
      <c r="N8303" s="21" t="s">
        <v>10843</v>
      </c>
      <c r="O8303" s="21" t="s">
        <v>43</v>
      </c>
      <c r="P8303" s="21" t="s">
        <v>651</v>
      </c>
      <c r="Q8303" s="21" t="s">
        <v>10844</v>
      </c>
      <c r="R8303" s="22">
        <v>10.944000000000001</v>
      </c>
    </row>
    <row r="8304" spans="1:18" x14ac:dyDescent="0.2">
      <c r="A8304" s="21">
        <v>274</v>
      </c>
      <c r="B8304" s="21" t="s">
        <v>1145</v>
      </c>
      <c r="C8304" s="21" t="s">
        <v>1146</v>
      </c>
      <c r="D8304" s="21" t="s">
        <v>1147</v>
      </c>
      <c r="E8304" s="21" t="s">
        <v>206</v>
      </c>
      <c r="F8304" s="21" t="s">
        <v>676</v>
      </c>
      <c r="G8304" s="21" t="s">
        <v>677</v>
      </c>
      <c r="H8304" s="21" t="s">
        <v>22</v>
      </c>
      <c r="I8304" s="21" t="s">
        <v>23</v>
      </c>
      <c r="J8304" s="21" t="s">
        <v>134</v>
      </c>
      <c r="K8304" s="21" t="s">
        <v>40</v>
      </c>
      <c r="L8304" s="21">
        <v>94109</v>
      </c>
      <c r="M8304" s="21" t="s">
        <v>41</v>
      </c>
      <c r="N8304" s="21" t="s">
        <v>1152</v>
      </c>
      <c r="O8304" s="21" t="s">
        <v>43</v>
      </c>
      <c r="P8304" s="21" t="s">
        <v>74</v>
      </c>
      <c r="Q8304" s="21" t="s">
        <v>1153</v>
      </c>
      <c r="R8304" s="22">
        <v>10.92</v>
      </c>
    </row>
    <row r="8305" spans="1:18" x14ac:dyDescent="0.2">
      <c r="A8305" s="21">
        <v>6675</v>
      </c>
      <c r="B8305" s="21" t="s">
        <v>9866</v>
      </c>
      <c r="C8305" s="21" t="s">
        <v>806</v>
      </c>
      <c r="D8305" s="21" t="s">
        <v>807</v>
      </c>
      <c r="E8305" s="21" t="s">
        <v>19</v>
      </c>
      <c r="F8305" s="21" t="s">
        <v>6675</v>
      </c>
      <c r="G8305" s="21" t="s">
        <v>6676</v>
      </c>
      <c r="H8305" s="21" t="s">
        <v>22</v>
      </c>
      <c r="I8305" s="21" t="s">
        <v>23</v>
      </c>
      <c r="J8305" s="21" t="s">
        <v>1665</v>
      </c>
      <c r="K8305" s="21" t="s">
        <v>286</v>
      </c>
      <c r="L8305" s="21">
        <v>46226</v>
      </c>
      <c r="M8305" s="21" t="s">
        <v>108</v>
      </c>
      <c r="N8305" s="21" t="s">
        <v>3760</v>
      </c>
      <c r="O8305" s="21" t="s">
        <v>43</v>
      </c>
      <c r="P8305" s="21" t="s">
        <v>67</v>
      </c>
      <c r="Q8305" s="21" t="s">
        <v>3761</v>
      </c>
      <c r="R8305" s="22">
        <v>10.92</v>
      </c>
    </row>
    <row r="8306" spans="1:18" x14ac:dyDescent="0.2">
      <c r="A8306" s="21">
        <v>3739</v>
      </c>
      <c r="B8306" s="21" t="s">
        <v>7640</v>
      </c>
      <c r="C8306" s="21" t="s">
        <v>11718</v>
      </c>
      <c r="D8306" s="21" t="s">
        <v>142</v>
      </c>
      <c r="E8306" s="21" t="s">
        <v>48</v>
      </c>
      <c r="F8306" s="21" t="s">
        <v>1059</v>
      </c>
      <c r="G8306" s="21" t="s">
        <v>1060</v>
      </c>
      <c r="H8306" s="21" t="s">
        <v>22</v>
      </c>
      <c r="I8306" s="21" t="s">
        <v>23</v>
      </c>
      <c r="J8306" s="21" t="s">
        <v>370</v>
      </c>
      <c r="K8306" s="21" t="s">
        <v>266</v>
      </c>
      <c r="L8306" s="21">
        <v>49201</v>
      </c>
      <c r="M8306" s="21" t="s">
        <v>108</v>
      </c>
      <c r="N8306" s="21" t="s">
        <v>278</v>
      </c>
      <c r="O8306" s="21" t="s">
        <v>70</v>
      </c>
      <c r="P8306" s="21" t="s">
        <v>71</v>
      </c>
      <c r="Q8306" s="21" t="s">
        <v>279</v>
      </c>
      <c r="R8306" s="22">
        <v>10.9</v>
      </c>
    </row>
    <row r="8307" spans="1:18" x14ac:dyDescent="0.2">
      <c r="A8307" s="21">
        <v>5588</v>
      </c>
      <c r="B8307" s="21" t="s">
        <v>9165</v>
      </c>
      <c r="C8307" s="21" t="s">
        <v>4683</v>
      </c>
      <c r="D8307" s="21" t="s">
        <v>2884</v>
      </c>
      <c r="E8307" s="21" t="s">
        <v>206</v>
      </c>
      <c r="F8307" s="21" t="s">
        <v>2977</v>
      </c>
      <c r="G8307" s="21" t="s">
        <v>2978</v>
      </c>
      <c r="H8307" s="21" t="s">
        <v>22</v>
      </c>
      <c r="I8307" s="21" t="s">
        <v>23</v>
      </c>
      <c r="J8307" s="21" t="s">
        <v>2795</v>
      </c>
      <c r="K8307" s="21" t="s">
        <v>40</v>
      </c>
      <c r="L8307" s="21">
        <v>93534</v>
      </c>
      <c r="M8307" s="21" t="s">
        <v>41</v>
      </c>
      <c r="N8307" s="21" t="s">
        <v>3736</v>
      </c>
      <c r="O8307" s="21" t="s">
        <v>43</v>
      </c>
      <c r="P8307" s="21" t="s">
        <v>302</v>
      </c>
      <c r="Q8307" s="21" t="s">
        <v>3737</v>
      </c>
      <c r="R8307" s="22">
        <v>10.9</v>
      </c>
    </row>
    <row r="8308" spans="1:18" x14ac:dyDescent="0.2">
      <c r="A8308" s="21">
        <v>6680</v>
      </c>
      <c r="B8308" s="21" t="s">
        <v>9870</v>
      </c>
      <c r="C8308" s="21" t="s">
        <v>11891</v>
      </c>
      <c r="D8308" s="21" t="s">
        <v>11855</v>
      </c>
      <c r="E8308" s="21" t="s">
        <v>19</v>
      </c>
      <c r="F8308" s="21" t="s">
        <v>309</v>
      </c>
      <c r="G8308" s="21" t="s">
        <v>310</v>
      </c>
      <c r="H8308" s="21" t="s">
        <v>22</v>
      </c>
      <c r="I8308" s="21" t="s">
        <v>23</v>
      </c>
      <c r="J8308" s="21" t="s">
        <v>5188</v>
      </c>
      <c r="K8308" s="21" t="s">
        <v>844</v>
      </c>
      <c r="L8308" s="21">
        <v>6450</v>
      </c>
      <c r="M8308" s="21" t="s">
        <v>158</v>
      </c>
      <c r="N8308" s="21" t="s">
        <v>1668</v>
      </c>
      <c r="O8308" s="21" t="s">
        <v>43</v>
      </c>
      <c r="P8308" s="21" t="s">
        <v>57</v>
      </c>
      <c r="Q8308" s="21" t="s">
        <v>1669</v>
      </c>
      <c r="R8308" s="22">
        <v>10.9</v>
      </c>
    </row>
    <row r="8309" spans="1:18" x14ac:dyDescent="0.2">
      <c r="A8309" s="21">
        <v>6860</v>
      </c>
      <c r="B8309" s="21" t="s">
        <v>9986</v>
      </c>
      <c r="C8309" s="21" t="s">
        <v>1264</v>
      </c>
      <c r="D8309" s="21" t="s">
        <v>2854</v>
      </c>
      <c r="E8309" s="21" t="s">
        <v>48</v>
      </c>
      <c r="F8309" s="21" t="s">
        <v>4913</v>
      </c>
      <c r="G8309" s="21" t="s">
        <v>4914</v>
      </c>
      <c r="H8309" s="21" t="s">
        <v>22</v>
      </c>
      <c r="I8309" s="21" t="s">
        <v>23</v>
      </c>
      <c r="J8309" s="21" t="s">
        <v>39</v>
      </c>
      <c r="K8309" s="21" t="s">
        <v>40</v>
      </c>
      <c r="L8309" s="21">
        <v>90008</v>
      </c>
      <c r="M8309" s="21" t="s">
        <v>41</v>
      </c>
      <c r="N8309" s="21" t="s">
        <v>3736</v>
      </c>
      <c r="O8309" s="21" t="s">
        <v>43</v>
      </c>
      <c r="P8309" s="21" t="s">
        <v>302</v>
      </c>
      <c r="Q8309" s="21" t="s">
        <v>3737</v>
      </c>
      <c r="R8309" s="22">
        <v>10.9</v>
      </c>
    </row>
    <row r="8310" spans="1:18" x14ac:dyDescent="0.2">
      <c r="A8310" s="21">
        <v>3863</v>
      </c>
      <c r="B8310" s="21" t="s">
        <v>7760</v>
      </c>
      <c r="C8310" s="21" t="s">
        <v>12046</v>
      </c>
      <c r="D8310" s="21" t="s">
        <v>12008</v>
      </c>
      <c r="E8310" s="21" t="s">
        <v>48</v>
      </c>
      <c r="F8310" s="21" t="s">
        <v>7700</v>
      </c>
      <c r="G8310" s="21" t="s">
        <v>7701</v>
      </c>
      <c r="H8310" s="21" t="s">
        <v>22</v>
      </c>
      <c r="I8310" s="21" t="s">
        <v>23</v>
      </c>
      <c r="J8310" s="21" t="s">
        <v>3619</v>
      </c>
      <c r="K8310" s="21" t="s">
        <v>300</v>
      </c>
      <c r="L8310" s="21">
        <v>10701</v>
      </c>
      <c r="M8310" s="21" t="s">
        <v>158</v>
      </c>
      <c r="N8310" s="21" t="s">
        <v>557</v>
      </c>
      <c r="O8310" s="21" t="s">
        <v>43</v>
      </c>
      <c r="P8310" s="21" t="s">
        <v>74</v>
      </c>
      <c r="Q8310" s="21" t="s">
        <v>558</v>
      </c>
      <c r="R8310" s="22">
        <v>10.896000000000001</v>
      </c>
    </row>
    <row r="8311" spans="1:18" x14ac:dyDescent="0.2">
      <c r="A8311" s="21">
        <v>5347</v>
      </c>
      <c r="B8311" s="21" t="s">
        <v>8968</v>
      </c>
      <c r="C8311" s="21" t="s">
        <v>2794</v>
      </c>
      <c r="D8311" s="21" t="s">
        <v>2488</v>
      </c>
      <c r="E8311" s="21" t="s">
        <v>19</v>
      </c>
      <c r="F8311" s="21" t="s">
        <v>585</v>
      </c>
      <c r="G8311" s="21" t="s">
        <v>586</v>
      </c>
      <c r="H8311" s="21" t="s">
        <v>22</v>
      </c>
      <c r="I8311" s="21" t="s">
        <v>23</v>
      </c>
      <c r="J8311" s="21" t="s">
        <v>39</v>
      </c>
      <c r="K8311" s="21" t="s">
        <v>40</v>
      </c>
      <c r="L8311" s="21">
        <v>90045</v>
      </c>
      <c r="M8311" s="21" t="s">
        <v>41</v>
      </c>
      <c r="N8311" s="21" t="s">
        <v>557</v>
      </c>
      <c r="O8311" s="21" t="s">
        <v>43</v>
      </c>
      <c r="P8311" s="21" t="s">
        <v>74</v>
      </c>
      <c r="Q8311" s="21" t="s">
        <v>558</v>
      </c>
      <c r="R8311" s="22">
        <v>10.896000000000001</v>
      </c>
    </row>
    <row r="8312" spans="1:18" x14ac:dyDescent="0.2">
      <c r="A8312" s="21">
        <v>8381</v>
      </c>
      <c r="B8312" s="21" t="s">
        <v>10853</v>
      </c>
      <c r="C8312" s="21" t="s">
        <v>11940</v>
      </c>
      <c r="D8312" s="21" t="s">
        <v>790</v>
      </c>
      <c r="E8312" s="21" t="s">
        <v>19</v>
      </c>
      <c r="F8312" s="21" t="s">
        <v>3993</v>
      </c>
      <c r="G8312" s="21" t="s">
        <v>3994</v>
      </c>
      <c r="H8312" s="21" t="s">
        <v>22</v>
      </c>
      <c r="I8312" s="21" t="s">
        <v>23</v>
      </c>
      <c r="J8312" s="21" t="s">
        <v>341</v>
      </c>
      <c r="K8312" s="21" t="s">
        <v>232</v>
      </c>
      <c r="L8312" s="21">
        <v>60653</v>
      </c>
      <c r="M8312" s="21" t="s">
        <v>108</v>
      </c>
      <c r="N8312" s="21" t="s">
        <v>3113</v>
      </c>
      <c r="O8312" s="21" t="s">
        <v>43</v>
      </c>
      <c r="P8312" s="21" t="s">
        <v>91</v>
      </c>
      <c r="Q8312" s="21" t="s">
        <v>3114</v>
      </c>
      <c r="R8312" s="22">
        <v>10.896000000000001</v>
      </c>
    </row>
    <row r="8313" spans="1:18" x14ac:dyDescent="0.2">
      <c r="A8313" s="21">
        <v>8775</v>
      </c>
      <c r="B8313" s="21" t="s">
        <v>11093</v>
      </c>
      <c r="C8313" s="21" t="s">
        <v>6578</v>
      </c>
      <c r="D8313" s="21" t="s">
        <v>1002</v>
      </c>
      <c r="E8313" s="21" t="s">
        <v>48</v>
      </c>
      <c r="F8313" s="21" t="s">
        <v>10676</v>
      </c>
      <c r="G8313" s="21" t="s">
        <v>10677</v>
      </c>
      <c r="H8313" s="21" t="s">
        <v>105</v>
      </c>
      <c r="I8313" s="21" t="s">
        <v>23</v>
      </c>
      <c r="J8313" s="21" t="s">
        <v>299</v>
      </c>
      <c r="K8313" s="21" t="s">
        <v>300</v>
      </c>
      <c r="L8313" s="21">
        <v>10024</v>
      </c>
      <c r="M8313" s="21" t="s">
        <v>158</v>
      </c>
      <c r="N8313" s="21" t="s">
        <v>5858</v>
      </c>
      <c r="O8313" s="21" t="s">
        <v>43</v>
      </c>
      <c r="P8313" s="21" t="s">
        <v>74</v>
      </c>
      <c r="Q8313" s="21" t="s">
        <v>5859</v>
      </c>
      <c r="R8313" s="22">
        <v>10.896000000000001</v>
      </c>
    </row>
    <row r="8314" spans="1:18" x14ac:dyDescent="0.2">
      <c r="A8314" s="21">
        <v>2836</v>
      </c>
      <c r="B8314" s="21" t="s">
        <v>6713</v>
      </c>
      <c r="C8314" s="21" t="s">
        <v>11742</v>
      </c>
      <c r="D8314" s="21" t="s">
        <v>424</v>
      </c>
      <c r="E8314" s="21" t="s">
        <v>48</v>
      </c>
      <c r="F8314" s="21" t="s">
        <v>2977</v>
      </c>
      <c r="G8314" s="21" t="s">
        <v>2978</v>
      </c>
      <c r="H8314" s="21" t="s">
        <v>22</v>
      </c>
      <c r="I8314" s="21" t="s">
        <v>23</v>
      </c>
      <c r="J8314" s="21" t="s">
        <v>39</v>
      </c>
      <c r="K8314" s="21" t="s">
        <v>40</v>
      </c>
      <c r="L8314" s="21">
        <v>90036</v>
      </c>
      <c r="M8314" s="21" t="s">
        <v>41</v>
      </c>
      <c r="N8314" s="21" t="s">
        <v>4095</v>
      </c>
      <c r="O8314" s="21" t="s">
        <v>43</v>
      </c>
      <c r="P8314" s="21" t="s">
        <v>77</v>
      </c>
      <c r="Q8314" s="21" t="s">
        <v>4096</v>
      </c>
      <c r="R8314" s="22">
        <v>10.89</v>
      </c>
    </row>
    <row r="8315" spans="1:18" x14ac:dyDescent="0.2">
      <c r="A8315" s="21">
        <v>143</v>
      </c>
      <c r="B8315" s="21" t="s">
        <v>656</v>
      </c>
      <c r="C8315" s="21" t="s">
        <v>657</v>
      </c>
      <c r="D8315" s="21" t="s">
        <v>244</v>
      </c>
      <c r="E8315" s="21" t="s">
        <v>48</v>
      </c>
      <c r="F8315" s="21" t="s">
        <v>658</v>
      </c>
      <c r="G8315" s="21" t="s">
        <v>659</v>
      </c>
      <c r="H8315" s="21" t="s">
        <v>38</v>
      </c>
      <c r="I8315" s="21" t="s">
        <v>23</v>
      </c>
      <c r="J8315" s="21" t="s">
        <v>134</v>
      </c>
      <c r="K8315" s="21" t="s">
        <v>40</v>
      </c>
      <c r="L8315" s="21">
        <v>94122</v>
      </c>
      <c r="M8315" s="21" t="s">
        <v>41</v>
      </c>
      <c r="N8315" s="21" t="s">
        <v>662</v>
      </c>
      <c r="O8315" s="21" t="s">
        <v>43</v>
      </c>
      <c r="P8315" s="21" t="s">
        <v>189</v>
      </c>
      <c r="Q8315" s="21" t="s">
        <v>663</v>
      </c>
      <c r="R8315" s="22">
        <v>10.86</v>
      </c>
    </row>
    <row r="8316" spans="1:18" x14ac:dyDescent="0.2">
      <c r="A8316" s="21">
        <v>2336</v>
      </c>
      <c r="B8316" s="21" t="s">
        <v>5999</v>
      </c>
      <c r="C8316" s="21" t="s">
        <v>11872</v>
      </c>
      <c r="D8316" s="21" t="s">
        <v>11872</v>
      </c>
      <c r="E8316" s="21" t="s">
        <v>1452</v>
      </c>
      <c r="F8316" s="21" t="s">
        <v>3993</v>
      </c>
      <c r="G8316" s="21" t="s">
        <v>3994</v>
      </c>
      <c r="H8316" s="21" t="s">
        <v>22</v>
      </c>
      <c r="I8316" s="21" t="s">
        <v>23</v>
      </c>
      <c r="J8316" s="21" t="s">
        <v>843</v>
      </c>
      <c r="K8316" s="21" t="s">
        <v>844</v>
      </c>
      <c r="L8316" s="21">
        <v>6824</v>
      </c>
      <c r="M8316" s="21" t="s">
        <v>158</v>
      </c>
      <c r="N8316" s="21" t="s">
        <v>662</v>
      </c>
      <c r="O8316" s="21" t="s">
        <v>43</v>
      </c>
      <c r="P8316" s="21" t="s">
        <v>189</v>
      </c>
      <c r="Q8316" s="21" t="s">
        <v>663</v>
      </c>
      <c r="R8316" s="22">
        <v>10.86</v>
      </c>
    </row>
    <row r="8317" spans="1:18" x14ac:dyDescent="0.2">
      <c r="A8317" s="21">
        <v>2351</v>
      </c>
      <c r="B8317" s="21" t="s">
        <v>6023</v>
      </c>
      <c r="C8317" s="21" t="s">
        <v>11934</v>
      </c>
      <c r="D8317" s="21" t="s">
        <v>11795</v>
      </c>
      <c r="E8317" s="21" t="s">
        <v>1452</v>
      </c>
      <c r="F8317" s="21" t="s">
        <v>856</v>
      </c>
      <c r="G8317" s="21" t="s">
        <v>857</v>
      </c>
      <c r="H8317" s="21" t="s">
        <v>38</v>
      </c>
      <c r="I8317" s="21" t="s">
        <v>23</v>
      </c>
      <c r="J8317" s="21" t="s">
        <v>39</v>
      </c>
      <c r="K8317" s="21" t="s">
        <v>40</v>
      </c>
      <c r="L8317" s="21">
        <v>90032</v>
      </c>
      <c r="M8317" s="21" t="s">
        <v>41</v>
      </c>
      <c r="N8317" s="21" t="s">
        <v>1615</v>
      </c>
      <c r="O8317" s="21" t="s">
        <v>43</v>
      </c>
      <c r="P8317" s="21" t="s">
        <v>91</v>
      </c>
      <c r="Q8317" s="21" t="s">
        <v>1616</v>
      </c>
      <c r="R8317" s="22">
        <v>10.86</v>
      </c>
    </row>
    <row r="8318" spans="1:18" x14ac:dyDescent="0.2">
      <c r="A8318" s="21">
        <v>2659</v>
      </c>
      <c r="B8318" s="21" t="s">
        <v>6468</v>
      </c>
      <c r="C8318" s="21" t="s">
        <v>6469</v>
      </c>
      <c r="D8318" s="21" t="s">
        <v>3627</v>
      </c>
      <c r="E8318" s="21" t="s">
        <v>48</v>
      </c>
      <c r="F8318" s="21" t="s">
        <v>115</v>
      </c>
      <c r="G8318" s="21" t="s">
        <v>116</v>
      </c>
      <c r="H8318" s="21" t="s">
        <v>22</v>
      </c>
      <c r="I8318" s="21" t="s">
        <v>23</v>
      </c>
      <c r="J8318" s="21" t="s">
        <v>134</v>
      </c>
      <c r="K8318" s="21" t="s">
        <v>40</v>
      </c>
      <c r="L8318" s="21">
        <v>94110</v>
      </c>
      <c r="M8318" s="21" t="s">
        <v>41</v>
      </c>
      <c r="N8318" s="21" t="s">
        <v>662</v>
      </c>
      <c r="O8318" s="21" t="s">
        <v>43</v>
      </c>
      <c r="P8318" s="21" t="s">
        <v>189</v>
      </c>
      <c r="Q8318" s="21" t="s">
        <v>663</v>
      </c>
      <c r="R8318" s="22">
        <v>10.86</v>
      </c>
    </row>
    <row r="8319" spans="1:18" x14ac:dyDescent="0.2">
      <c r="A8319" s="21">
        <v>9051</v>
      </c>
      <c r="B8319" s="21" t="s">
        <v>11260</v>
      </c>
      <c r="C8319" s="21" t="s">
        <v>9620</v>
      </c>
      <c r="D8319" s="21" t="s">
        <v>10691</v>
      </c>
      <c r="E8319" s="21" t="s">
        <v>48</v>
      </c>
      <c r="F8319" s="21" t="s">
        <v>3028</v>
      </c>
      <c r="G8319" s="21" t="s">
        <v>3029</v>
      </c>
      <c r="H8319" s="21" t="s">
        <v>38</v>
      </c>
      <c r="I8319" s="21" t="s">
        <v>23</v>
      </c>
      <c r="J8319" s="21" t="s">
        <v>39</v>
      </c>
      <c r="K8319" s="21" t="s">
        <v>40</v>
      </c>
      <c r="L8319" s="21">
        <v>90004</v>
      </c>
      <c r="M8319" s="21" t="s">
        <v>41</v>
      </c>
      <c r="N8319" s="21" t="s">
        <v>1615</v>
      </c>
      <c r="O8319" s="21" t="s">
        <v>43</v>
      </c>
      <c r="P8319" s="21" t="s">
        <v>91</v>
      </c>
      <c r="Q8319" s="21" t="s">
        <v>1616</v>
      </c>
      <c r="R8319" s="22">
        <v>10.86</v>
      </c>
    </row>
    <row r="8320" spans="1:18" x14ac:dyDescent="0.2">
      <c r="A8320" s="21">
        <v>3472</v>
      </c>
      <c r="B8320" s="21" t="s">
        <v>7405</v>
      </c>
      <c r="C8320" s="21" t="s">
        <v>11740</v>
      </c>
      <c r="D8320" s="21" t="s">
        <v>2297</v>
      </c>
      <c r="E8320" s="21" t="s">
        <v>48</v>
      </c>
      <c r="F8320" s="21" t="s">
        <v>2323</v>
      </c>
      <c r="G8320" s="21" t="s">
        <v>2324</v>
      </c>
      <c r="H8320" s="21" t="s">
        <v>38</v>
      </c>
      <c r="I8320" s="21" t="s">
        <v>23</v>
      </c>
      <c r="J8320" s="21" t="s">
        <v>563</v>
      </c>
      <c r="K8320" s="21" t="s">
        <v>564</v>
      </c>
      <c r="L8320" s="21">
        <v>43229</v>
      </c>
      <c r="M8320" s="21" t="s">
        <v>158</v>
      </c>
      <c r="N8320" s="21" t="s">
        <v>4365</v>
      </c>
      <c r="O8320" s="21" t="s">
        <v>43</v>
      </c>
      <c r="P8320" s="21" t="s">
        <v>91</v>
      </c>
      <c r="Q8320" s="21" t="s">
        <v>4366</v>
      </c>
      <c r="R8320" s="22">
        <v>10.848000000000001</v>
      </c>
    </row>
    <row r="8321" spans="1:18" x14ac:dyDescent="0.2">
      <c r="A8321" s="21">
        <v>554</v>
      </c>
      <c r="B8321" s="21" t="s">
        <v>2120</v>
      </c>
      <c r="C8321" s="21" t="s">
        <v>2121</v>
      </c>
      <c r="D8321" s="21" t="s">
        <v>525</v>
      </c>
      <c r="E8321" s="21" t="s">
        <v>48</v>
      </c>
      <c r="F8321" s="21" t="s">
        <v>2122</v>
      </c>
      <c r="G8321" s="21" t="s">
        <v>2123</v>
      </c>
      <c r="H8321" s="21" t="s">
        <v>22</v>
      </c>
      <c r="I8321" s="21" t="s">
        <v>23</v>
      </c>
      <c r="J8321" s="21" t="s">
        <v>202</v>
      </c>
      <c r="K8321" s="21" t="s">
        <v>107</v>
      </c>
      <c r="L8321" s="21">
        <v>77070</v>
      </c>
      <c r="M8321" s="21" t="s">
        <v>108</v>
      </c>
      <c r="N8321" s="21" t="s">
        <v>2124</v>
      </c>
      <c r="O8321" s="21" t="s">
        <v>43</v>
      </c>
      <c r="P8321" s="21" t="s">
        <v>302</v>
      </c>
      <c r="Q8321" s="21" t="s">
        <v>2125</v>
      </c>
      <c r="R8321" s="22">
        <v>10.824</v>
      </c>
    </row>
    <row r="8322" spans="1:18" x14ac:dyDescent="0.2">
      <c r="A8322" s="21">
        <v>1324</v>
      </c>
      <c r="B8322" s="21" t="s">
        <v>4129</v>
      </c>
      <c r="C8322" s="21" t="s">
        <v>12003</v>
      </c>
      <c r="D8322" s="21" t="s">
        <v>12004</v>
      </c>
      <c r="E8322" s="21" t="s">
        <v>206</v>
      </c>
      <c r="F8322" s="21" t="s">
        <v>4130</v>
      </c>
      <c r="G8322" s="21" t="s">
        <v>4131</v>
      </c>
      <c r="H8322" s="21" t="s">
        <v>22</v>
      </c>
      <c r="I8322" s="21" t="s">
        <v>23</v>
      </c>
      <c r="J8322" s="21" t="s">
        <v>587</v>
      </c>
      <c r="K8322" s="21" t="s">
        <v>89</v>
      </c>
      <c r="L8322" s="21">
        <v>28403</v>
      </c>
      <c r="M8322" s="21" t="s">
        <v>26</v>
      </c>
      <c r="N8322" s="21" t="s">
        <v>4132</v>
      </c>
      <c r="O8322" s="21" t="s">
        <v>43</v>
      </c>
      <c r="P8322" s="21" t="s">
        <v>91</v>
      </c>
      <c r="Q8322" s="21" t="s">
        <v>4133</v>
      </c>
      <c r="R8322" s="22">
        <v>10.816000000000001</v>
      </c>
    </row>
    <row r="8323" spans="1:18" x14ac:dyDescent="0.2">
      <c r="A8323" s="21">
        <v>2974</v>
      </c>
      <c r="B8323" s="21" t="s">
        <v>6873</v>
      </c>
      <c r="C8323" s="21" t="s">
        <v>6866</v>
      </c>
      <c r="D8323" s="21" t="s">
        <v>3458</v>
      </c>
      <c r="E8323" s="21" t="s">
        <v>48</v>
      </c>
      <c r="F8323" s="21" t="s">
        <v>2276</v>
      </c>
      <c r="G8323" s="21" t="s">
        <v>2277</v>
      </c>
      <c r="H8323" s="21" t="s">
        <v>22</v>
      </c>
      <c r="I8323" s="21" t="s">
        <v>23</v>
      </c>
      <c r="J8323" s="21" t="s">
        <v>5122</v>
      </c>
      <c r="K8323" s="21" t="s">
        <v>732</v>
      </c>
      <c r="L8323" s="21">
        <v>74133</v>
      </c>
      <c r="M8323" s="21" t="s">
        <v>108</v>
      </c>
      <c r="N8323" s="21" t="s">
        <v>3846</v>
      </c>
      <c r="O8323" s="21" t="s">
        <v>43</v>
      </c>
      <c r="P8323" s="21" t="s">
        <v>74</v>
      </c>
      <c r="Q8323" s="21" t="s">
        <v>3847</v>
      </c>
      <c r="R8323" s="22">
        <v>10.8</v>
      </c>
    </row>
    <row r="8324" spans="1:18" x14ac:dyDescent="0.2">
      <c r="A8324" s="21">
        <v>4514</v>
      </c>
      <c r="B8324" s="21" t="s">
        <v>8337</v>
      </c>
      <c r="C8324" s="21" t="s">
        <v>11743</v>
      </c>
      <c r="D8324" s="21" t="s">
        <v>11831</v>
      </c>
      <c r="E8324" s="21" t="s">
        <v>206</v>
      </c>
      <c r="F8324" s="21" t="s">
        <v>7195</v>
      </c>
      <c r="G8324" s="21" t="s">
        <v>7196</v>
      </c>
      <c r="H8324" s="21" t="s">
        <v>22</v>
      </c>
      <c r="I8324" s="21" t="s">
        <v>23</v>
      </c>
      <c r="J8324" s="21" t="s">
        <v>202</v>
      </c>
      <c r="K8324" s="21" t="s">
        <v>107</v>
      </c>
      <c r="L8324" s="21">
        <v>77070</v>
      </c>
      <c r="M8324" s="21" t="s">
        <v>108</v>
      </c>
      <c r="N8324" s="21" t="s">
        <v>715</v>
      </c>
      <c r="O8324" s="21" t="s">
        <v>43</v>
      </c>
      <c r="P8324" s="21" t="s">
        <v>57</v>
      </c>
      <c r="Q8324" s="21" t="s">
        <v>716</v>
      </c>
      <c r="R8324" s="22">
        <v>10.784000000000001</v>
      </c>
    </row>
    <row r="8325" spans="1:18" x14ac:dyDescent="0.2">
      <c r="A8325" s="21">
        <v>6898</v>
      </c>
      <c r="B8325" s="21" t="s">
        <v>10000</v>
      </c>
      <c r="C8325" s="21" t="s">
        <v>2304</v>
      </c>
      <c r="D8325" s="21" t="s">
        <v>3060</v>
      </c>
      <c r="E8325" s="21" t="s">
        <v>48</v>
      </c>
      <c r="F8325" s="21" t="s">
        <v>2258</v>
      </c>
      <c r="G8325" s="21" t="s">
        <v>2259</v>
      </c>
      <c r="H8325" s="21" t="s">
        <v>22</v>
      </c>
      <c r="I8325" s="21" t="s">
        <v>23</v>
      </c>
      <c r="J8325" s="21" t="s">
        <v>1258</v>
      </c>
      <c r="K8325" s="21" t="s">
        <v>564</v>
      </c>
      <c r="L8325" s="21">
        <v>44107</v>
      </c>
      <c r="M8325" s="21" t="s">
        <v>158</v>
      </c>
      <c r="N8325" s="21" t="s">
        <v>5535</v>
      </c>
      <c r="O8325" s="21" t="s">
        <v>43</v>
      </c>
      <c r="P8325" s="21" t="s">
        <v>74</v>
      </c>
      <c r="Q8325" s="21" t="s">
        <v>5536</v>
      </c>
      <c r="R8325" s="22">
        <v>10.782</v>
      </c>
    </row>
    <row r="8326" spans="1:18" x14ac:dyDescent="0.2">
      <c r="A8326" s="21">
        <v>1108</v>
      </c>
      <c r="B8326" s="21" t="s">
        <v>3674</v>
      </c>
      <c r="C8326" s="21" t="s">
        <v>2501</v>
      </c>
      <c r="D8326" s="21" t="s">
        <v>728</v>
      </c>
      <c r="E8326" s="21" t="s">
        <v>48</v>
      </c>
      <c r="F8326" s="21" t="s">
        <v>170</v>
      </c>
      <c r="G8326" s="21" t="s">
        <v>171</v>
      </c>
      <c r="H8326" s="21" t="s">
        <v>22</v>
      </c>
      <c r="I8326" s="21" t="s">
        <v>23</v>
      </c>
      <c r="J8326" s="21" t="s">
        <v>202</v>
      </c>
      <c r="K8326" s="21" t="s">
        <v>107</v>
      </c>
      <c r="L8326" s="21">
        <v>77041</v>
      </c>
      <c r="M8326" s="21" t="s">
        <v>108</v>
      </c>
      <c r="N8326" s="21" t="s">
        <v>3675</v>
      </c>
      <c r="O8326" s="21" t="s">
        <v>43</v>
      </c>
      <c r="P8326" s="21" t="s">
        <v>74</v>
      </c>
      <c r="Q8326" s="21" t="s">
        <v>3676</v>
      </c>
      <c r="R8326" s="22">
        <v>10.78</v>
      </c>
    </row>
    <row r="8327" spans="1:18" x14ac:dyDescent="0.2">
      <c r="A8327" s="21">
        <v>6874</v>
      </c>
      <c r="B8327" s="21" t="s">
        <v>9991</v>
      </c>
      <c r="C8327" s="21" t="s">
        <v>8646</v>
      </c>
      <c r="D8327" s="21" t="s">
        <v>680</v>
      </c>
      <c r="E8327" s="21" t="s">
        <v>19</v>
      </c>
      <c r="F8327" s="21" t="s">
        <v>180</v>
      </c>
      <c r="G8327" s="21" t="s">
        <v>181</v>
      </c>
      <c r="H8327" s="21" t="s">
        <v>22</v>
      </c>
      <c r="I8327" s="21" t="s">
        <v>23</v>
      </c>
      <c r="J8327" s="21" t="s">
        <v>9992</v>
      </c>
      <c r="K8327" s="21" t="s">
        <v>107</v>
      </c>
      <c r="L8327" s="21">
        <v>77705</v>
      </c>
      <c r="M8327" s="21" t="s">
        <v>108</v>
      </c>
      <c r="N8327" s="21" t="s">
        <v>3675</v>
      </c>
      <c r="O8327" s="21" t="s">
        <v>43</v>
      </c>
      <c r="P8327" s="21" t="s">
        <v>74</v>
      </c>
      <c r="Q8327" s="21" t="s">
        <v>3676</v>
      </c>
      <c r="R8327" s="22">
        <v>10.78</v>
      </c>
    </row>
    <row r="8328" spans="1:18" x14ac:dyDescent="0.2">
      <c r="A8328" s="21">
        <v>2652</v>
      </c>
      <c r="B8328" s="21" t="s">
        <v>6461</v>
      </c>
      <c r="C8328" s="21" t="s">
        <v>369</v>
      </c>
      <c r="D8328" s="21" t="s">
        <v>2823</v>
      </c>
      <c r="E8328" s="21" t="s">
        <v>19</v>
      </c>
      <c r="F8328" s="21" t="s">
        <v>1246</v>
      </c>
      <c r="G8328" s="21" t="s">
        <v>1247</v>
      </c>
      <c r="H8328" s="21" t="s">
        <v>38</v>
      </c>
      <c r="I8328" s="21" t="s">
        <v>23</v>
      </c>
      <c r="J8328" s="21" t="s">
        <v>4263</v>
      </c>
      <c r="K8328" s="21" t="s">
        <v>127</v>
      </c>
      <c r="L8328" s="21">
        <v>84604</v>
      </c>
      <c r="M8328" s="21" t="s">
        <v>41</v>
      </c>
      <c r="N8328" s="21" t="s">
        <v>6293</v>
      </c>
      <c r="O8328" s="21" t="s">
        <v>43</v>
      </c>
      <c r="P8328" s="21" t="s">
        <v>74</v>
      </c>
      <c r="Q8328" s="21" t="s">
        <v>1368</v>
      </c>
      <c r="R8328" s="22">
        <v>10.776</v>
      </c>
    </row>
    <row r="8329" spans="1:18" x14ac:dyDescent="0.2">
      <c r="A8329" s="21">
        <v>3100</v>
      </c>
      <c r="B8329" s="21" t="s">
        <v>7028</v>
      </c>
      <c r="C8329" s="21" t="s">
        <v>3215</v>
      </c>
      <c r="D8329" s="21" t="s">
        <v>7029</v>
      </c>
      <c r="E8329" s="21" t="s">
        <v>48</v>
      </c>
      <c r="F8329" s="21" t="s">
        <v>3694</v>
      </c>
      <c r="G8329" s="21" t="s">
        <v>3695</v>
      </c>
      <c r="H8329" s="21" t="s">
        <v>22</v>
      </c>
      <c r="I8329" s="21" t="s">
        <v>23</v>
      </c>
      <c r="J8329" s="21" t="s">
        <v>299</v>
      </c>
      <c r="K8329" s="21" t="s">
        <v>300</v>
      </c>
      <c r="L8329" s="21">
        <v>10024</v>
      </c>
      <c r="M8329" s="21" t="s">
        <v>158</v>
      </c>
      <c r="N8329" s="21" t="s">
        <v>6293</v>
      </c>
      <c r="O8329" s="21" t="s">
        <v>43</v>
      </c>
      <c r="P8329" s="21" t="s">
        <v>74</v>
      </c>
      <c r="Q8329" s="21" t="s">
        <v>1368</v>
      </c>
      <c r="R8329" s="22">
        <v>10.776</v>
      </c>
    </row>
    <row r="8330" spans="1:18" x14ac:dyDescent="0.2">
      <c r="A8330" s="21">
        <v>5097</v>
      </c>
      <c r="B8330" s="21" t="s">
        <v>8797</v>
      </c>
      <c r="C8330" s="21" t="s">
        <v>12033</v>
      </c>
      <c r="D8330" s="21" t="s">
        <v>11725</v>
      </c>
      <c r="E8330" s="21" t="s">
        <v>48</v>
      </c>
      <c r="F8330" s="21" t="s">
        <v>3002</v>
      </c>
      <c r="G8330" s="21" t="s">
        <v>3003</v>
      </c>
      <c r="H8330" s="21" t="s">
        <v>22</v>
      </c>
      <c r="I8330" s="21" t="s">
        <v>23</v>
      </c>
      <c r="J8330" s="21" t="s">
        <v>341</v>
      </c>
      <c r="K8330" s="21" t="s">
        <v>232</v>
      </c>
      <c r="L8330" s="21">
        <v>60610</v>
      </c>
      <c r="M8330" s="21" t="s">
        <v>108</v>
      </c>
      <c r="N8330" s="21" t="s">
        <v>4971</v>
      </c>
      <c r="O8330" s="21" t="s">
        <v>28</v>
      </c>
      <c r="P8330" s="21" t="s">
        <v>64</v>
      </c>
      <c r="Q8330" s="21" t="s">
        <v>4972</v>
      </c>
      <c r="R8330" s="22">
        <v>10.776</v>
      </c>
    </row>
    <row r="8331" spans="1:18" x14ac:dyDescent="0.2">
      <c r="A8331" s="21">
        <v>5115</v>
      </c>
      <c r="B8331" s="21" t="s">
        <v>8809</v>
      </c>
      <c r="C8331" s="21" t="s">
        <v>3397</v>
      </c>
      <c r="D8331" s="21" t="s">
        <v>3480</v>
      </c>
      <c r="E8331" s="21" t="s">
        <v>48</v>
      </c>
      <c r="F8331" s="21" t="s">
        <v>3130</v>
      </c>
      <c r="G8331" s="21" t="s">
        <v>3131</v>
      </c>
      <c r="H8331" s="21" t="s">
        <v>22</v>
      </c>
      <c r="I8331" s="21" t="s">
        <v>23</v>
      </c>
      <c r="J8331" s="21" t="s">
        <v>752</v>
      </c>
      <c r="K8331" s="21" t="s">
        <v>753</v>
      </c>
      <c r="L8331" s="21">
        <v>88220</v>
      </c>
      <c r="M8331" s="21" t="s">
        <v>41</v>
      </c>
      <c r="N8331" s="21" t="s">
        <v>1367</v>
      </c>
      <c r="O8331" s="21" t="s">
        <v>43</v>
      </c>
      <c r="P8331" s="21" t="s">
        <v>74</v>
      </c>
      <c r="Q8331" s="21" t="s">
        <v>1368</v>
      </c>
      <c r="R8331" s="22">
        <v>10.776</v>
      </c>
    </row>
    <row r="8332" spans="1:18" x14ac:dyDescent="0.2">
      <c r="A8332" s="21">
        <v>6450</v>
      </c>
      <c r="B8332" s="21" t="s">
        <v>9737</v>
      </c>
      <c r="C8332" s="21" t="s">
        <v>162</v>
      </c>
      <c r="D8332" s="21" t="s">
        <v>4846</v>
      </c>
      <c r="E8332" s="21" t="s">
        <v>48</v>
      </c>
      <c r="F8332" s="21" t="s">
        <v>5352</v>
      </c>
      <c r="G8332" s="21" t="s">
        <v>5353</v>
      </c>
      <c r="H8332" s="21" t="s">
        <v>22</v>
      </c>
      <c r="I8332" s="21" t="s">
        <v>23</v>
      </c>
      <c r="J8332" s="21" t="s">
        <v>5188</v>
      </c>
      <c r="K8332" s="21" t="s">
        <v>844</v>
      </c>
      <c r="L8332" s="21">
        <v>6450</v>
      </c>
      <c r="M8332" s="21" t="s">
        <v>158</v>
      </c>
      <c r="N8332" s="21" t="s">
        <v>4301</v>
      </c>
      <c r="O8332" s="21" t="s">
        <v>43</v>
      </c>
      <c r="P8332" s="21" t="s">
        <v>74</v>
      </c>
      <c r="Q8332" s="21" t="s">
        <v>4302</v>
      </c>
      <c r="R8332" s="22">
        <v>10.76</v>
      </c>
    </row>
    <row r="8333" spans="1:18" x14ac:dyDescent="0.2">
      <c r="A8333" s="21">
        <v>538</v>
      </c>
      <c r="B8333" s="21" t="s">
        <v>2068</v>
      </c>
      <c r="C8333" s="21" t="s">
        <v>11825</v>
      </c>
      <c r="D8333" s="21" t="s">
        <v>11861</v>
      </c>
      <c r="E8333" s="21" t="s">
        <v>48</v>
      </c>
      <c r="F8333" s="21" t="s">
        <v>863</v>
      </c>
      <c r="G8333" s="21" t="s">
        <v>864</v>
      </c>
      <c r="H8333" s="21" t="s">
        <v>105</v>
      </c>
      <c r="I8333" s="21" t="s">
        <v>23</v>
      </c>
      <c r="J8333" s="21" t="s">
        <v>299</v>
      </c>
      <c r="K8333" s="21" t="s">
        <v>300</v>
      </c>
      <c r="L8333" s="21">
        <v>10009</v>
      </c>
      <c r="M8333" s="21" t="s">
        <v>158</v>
      </c>
      <c r="N8333" s="21" t="s">
        <v>2069</v>
      </c>
      <c r="O8333" s="21" t="s">
        <v>43</v>
      </c>
      <c r="P8333" s="21" t="s">
        <v>74</v>
      </c>
      <c r="Q8333" s="21" t="s">
        <v>2070</v>
      </c>
      <c r="R8333" s="22">
        <v>10.752000000000001</v>
      </c>
    </row>
    <row r="8334" spans="1:18" x14ac:dyDescent="0.2">
      <c r="A8334" s="21">
        <v>3535</v>
      </c>
      <c r="B8334" s="21" t="s">
        <v>7463</v>
      </c>
      <c r="C8334" s="21" t="s">
        <v>7464</v>
      </c>
      <c r="D8334" s="21" t="s">
        <v>4397</v>
      </c>
      <c r="E8334" s="21" t="s">
        <v>48</v>
      </c>
      <c r="F8334" s="21" t="s">
        <v>2390</v>
      </c>
      <c r="G8334" s="21" t="s">
        <v>2391</v>
      </c>
      <c r="H8334" s="21" t="s">
        <v>22</v>
      </c>
      <c r="I8334" s="21" t="s">
        <v>23</v>
      </c>
      <c r="J8334" s="21" t="s">
        <v>39</v>
      </c>
      <c r="K8334" s="21" t="s">
        <v>40</v>
      </c>
      <c r="L8334" s="21">
        <v>90049</v>
      </c>
      <c r="M8334" s="21" t="s">
        <v>41</v>
      </c>
      <c r="N8334" s="21" t="s">
        <v>7387</v>
      </c>
      <c r="O8334" s="21" t="s">
        <v>43</v>
      </c>
      <c r="P8334" s="21" t="s">
        <v>67</v>
      </c>
      <c r="Q8334" s="21" t="s">
        <v>7388</v>
      </c>
      <c r="R8334" s="22">
        <v>10.75</v>
      </c>
    </row>
    <row r="8335" spans="1:18" x14ac:dyDescent="0.2">
      <c r="A8335" s="21">
        <v>1532</v>
      </c>
      <c r="B8335" s="21" t="s">
        <v>4600</v>
      </c>
      <c r="C8335" s="21" t="s">
        <v>4601</v>
      </c>
      <c r="D8335" s="21" t="s">
        <v>12041</v>
      </c>
      <c r="E8335" s="21" t="s">
        <v>48</v>
      </c>
      <c r="F8335" s="21" t="s">
        <v>2159</v>
      </c>
      <c r="G8335" s="21" t="s">
        <v>2160</v>
      </c>
      <c r="H8335" s="21" t="s">
        <v>22</v>
      </c>
      <c r="I8335" s="21" t="s">
        <v>23</v>
      </c>
      <c r="J8335" s="21" t="s">
        <v>4602</v>
      </c>
      <c r="K8335" s="21" t="s">
        <v>348</v>
      </c>
      <c r="L8335" s="21">
        <v>85281</v>
      </c>
      <c r="M8335" s="21" t="s">
        <v>41</v>
      </c>
      <c r="N8335" s="21" t="s">
        <v>4603</v>
      </c>
      <c r="O8335" s="21" t="s">
        <v>43</v>
      </c>
      <c r="P8335" s="21" t="s">
        <v>57</v>
      </c>
      <c r="Q8335" s="21" t="s">
        <v>4604</v>
      </c>
      <c r="R8335" s="22">
        <v>10.744</v>
      </c>
    </row>
    <row r="8336" spans="1:18" x14ac:dyDescent="0.2">
      <c r="A8336" s="21">
        <v>8400</v>
      </c>
      <c r="B8336" s="21" t="s">
        <v>10869</v>
      </c>
      <c r="C8336" s="21" t="s">
        <v>5565</v>
      </c>
      <c r="D8336" s="21" t="s">
        <v>281</v>
      </c>
      <c r="E8336" s="21" t="s">
        <v>48</v>
      </c>
      <c r="F8336" s="21" t="s">
        <v>4868</v>
      </c>
      <c r="G8336" s="21" t="s">
        <v>4869</v>
      </c>
      <c r="H8336" s="21" t="s">
        <v>22</v>
      </c>
      <c r="I8336" s="21" t="s">
        <v>23</v>
      </c>
      <c r="J8336" s="21" t="s">
        <v>4451</v>
      </c>
      <c r="K8336" s="21" t="s">
        <v>348</v>
      </c>
      <c r="L8336" s="21">
        <v>85301</v>
      </c>
      <c r="M8336" s="21" t="s">
        <v>41</v>
      </c>
      <c r="N8336" s="21" t="s">
        <v>4603</v>
      </c>
      <c r="O8336" s="21" t="s">
        <v>43</v>
      </c>
      <c r="P8336" s="21" t="s">
        <v>57</v>
      </c>
      <c r="Q8336" s="21" t="s">
        <v>4604</v>
      </c>
      <c r="R8336" s="22">
        <v>10.744</v>
      </c>
    </row>
    <row r="8337" spans="1:18" x14ac:dyDescent="0.2">
      <c r="A8337" s="21">
        <v>665</v>
      </c>
      <c r="B8337" s="21" t="s">
        <v>2455</v>
      </c>
      <c r="C8337" s="21" t="s">
        <v>11885</v>
      </c>
      <c r="D8337" s="21" t="s">
        <v>11885</v>
      </c>
      <c r="E8337" s="21" t="s">
        <v>1452</v>
      </c>
      <c r="F8337" s="21" t="s">
        <v>1106</v>
      </c>
      <c r="G8337" s="21" t="s">
        <v>1107</v>
      </c>
      <c r="H8337" s="21" t="s">
        <v>22</v>
      </c>
      <c r="I8337" s="21" t="s">
        <v>23</v>
      </c>
      <c r="J8337" s="21" t="s">
        <v>1659</v>
      </c>
      <c r="K8337" s="21" t="s">
        <v>25</v>
      </c>
      <c r="L8337" s="21">
        <v>40214</v>
      </c>
      <c r="M8337" s="21" t="s">
        <v>26</v>
      </c>
      <c r="N8337" s="21" t="s">
        <v>565</v>
      </c>
      <c r="O8337" s="21" t="s">
        <v>43</v>
      </c>
      <c r="P8337" s="21" t="s">
        <v>302</v>
      </c>
      <c r="Q8337" s="21" t="s">
        <v>566</v>
      </c>
      <c r="R8337" s="22">
        <v>10.74</v>
      </c>
    </row>
    <row r="8338" spans="1:18" x14ac:dyDescent="0.2">
      <c r="A8338" s="21">
        <v>8742</v>
      </c>
      <c r="B8338" s="21" t="s">
        <v>11077</v>
      </c>
      <c r="C8338" s="21" t="s">
        <v>11854</v>
      </c>
      <c r="D8338" s="21" t="s">
        <v>11854</v>
      </c>
      <c r="E8338" s="21" t="s">
        <v>1452</v>
      </c>
      <c r="F8338" s="21" t="s">
        <v>3070</v>
      </c>
      <c r="G8338" s="21" t="s">
        <v>3071</v>
      </c>
      <c r="H8338" s="21" t="s">
        <v>105</v>
      </c>
      <c r="I8338" s="21" t="s">
        <v>23</v>
      </c>
      <c r="J8338" s="21" t="s">
        <v>1665</v>
      </c>
      <c r="K8338" s="21" t="s">
        <v>286</v>
      </c>
      <c r="L8338" s="21">
        <v>46226</v>
      </c>
      <c r="M8338" s="21" t="s">
        <v>108</v>
      </c>
      <c r="N8338" s="21" t="s">
        <v>845</v>
      </c>
      <c r="O8338" s="21" t="s">
        <v>43</v>
      </c>
      <c r="P8338" s="21" t="s">
        <v>74</v>
      </c>
      <c r="Q8338" s="21" t="s">
        <v>846</v>
      </c>
      <c r="R8338" s="22">
        <v>10.74</v>
      </c>
    </row>
    <row r="8339" spans="1:18" x14ac:dyDescent="0.2">
      <c r="A8339" s="21">
        <v>2340</v>
      </c>
      <c r="B8339" s="21" t="s">
        <v>6005</v>
      </c>
      <c r="C8339" s="21" t="s">
        <v>6006</v>
      </c>
      <c r="D8339" s="21" t="s">
        <v>6007</v>
      </c>
      <c r="E8339" s="21" t="s">
        <v>48</v>
      </c>
      <c r="F8339" s="21" t="s">
        <v>5925</v>
      </c>
      <c r="G8339" s="21" t="s">
        <v>5926</v>
      </c>
      <c r="H8339" s="21" t="s">
        <v>22</v>
      </c>
      <c r="I8339" s="21" t="s">
        <v>23</v>
      </c>
      <c r="J8339" s="21" t="s">
        <v>563</v>
      </c>
      <c r="K8339" s="21" t="s">
        <v>564</v>
      </c>
      <c r="L8339" s="21">
        <v>43229</v>
      </c>
      <c r="M8339" s="21" t="s">
        <v>158</v>
      </c>
      <c r="N8339" s="21" t="s">
        <v>455</v>
      </c>
      <c r="O8339" s="21" t="s">
        <v>43</v>
      </c>
      <c r="P8339" s="21" t="s">
        <v>67</v>
      </c>
      <c r="Q8339" s="21" t="s">
        <v>456</v>
      </c>
      <c r="R8339" s="22">
        <v>10.72</v>
      </c>
    </row>
    <row r="8340" spans="1:18" x14ac:dyDescent="0.2">
      <c r="A8340" s="21">
        <v>5445</v>
      </c>
      <c r="B8340" s="21" t="s">
        <v>9060</v>
      </c>
      <c r="C8340" s="21" t="s">
        <v>6613</v>
      </c>
      <c r="D8340" s="21" t="s">
        <v>8073</v>
      </c>
      <c r="E8340" s="21" t="s">
        <v>48</v>
      </c>
      <c r="F8340" s="21" t="s">
        <v>3205</v>
      </c>
      <c r="G8340" s="21" t="s">
        <v>3206</v>
      </c>
      <c r="H8340" s="21" t="s">
        <v>22</v>
      </c>
      <c r="I8340" s="21" t="s">
        <v>23</v>
      </c>
      <c r="J8340" s="21" t="s">
        <v>299</v>
      </c>
      <c r="K8340" s="21" t="s">
        <v>300</v>
      </c>
      <c r="L8340" s="21">
        <v>10035</v>
      </c>
      <c r="M8340" s="21" t="s">
        <v>158</v>
      </c>
      <c r="N8340" s="21" t="s">
        <v>9061</v>
      </c>
      <c r="O8340" s="21" t="s">
        <v>43</v>
      </c>
      <c r="P8340" s="21" t="s">
        <v>67</v>
      </c>
      <c r="Q8340" s="21" t="s">
        <v>9062</v>
      </c>
      <c r="R8340" s="22">
        <v>10.71</v>
      </c>
    </row>
    <row r="8341" spans="1:18" x14ac:dyDescent="0.2">
      <c r="A8341" s="21">
        <v>5599</v>
      </c>
      <c r="B8341" s="21" t="s">
        <v>9174</v>
      </c>
      <c r="C8341" s="21" t="s">
        <v>6049</v>
      </c>
      <c r="D8341" s="21" t="s">
        <v>2836</v>
      </c>
      <c r="E8341" s="21" t="s">
        <v>48</v>
      </c>
      <c r="F8341" s="21" t="s">
        <v>6497</v>
      </c>
      <c r="G8341" s="21" t="s">
        <v>6498</v>
      </c>
      <c r="H8341" s="21" t="s">
        <v>22</v>
      </c>
      <c r="I8341" s="21" t="s">
        <v>23</v>
      </c>
      <c r="J8341" s="21" t="s">
        <v>5061</v>
      </c>
      <c r="K8341" s="21" t="s">
        <v>3106</v>
      </c>
      <c r="L8341" s="21">
        <v>21215</v>
      </c>
      <c r="M8341" s="21" t="s">
        <v>158</v>
      </c>
      <c r="N8341" s="21" t="s">
        <v>9061</v>
      </c>
      <c r="O8341" s="21" t="s">
        <v>43</v>
      </c>
      <c r="P8341" s="21" t="s">
        <v>67</v>
      </c>
      <c r="Q8341" s="21" t="s">
        <v>9062</v>
      </c>
      <c r="R8341" s="22">
        <v>10.71</v>
      </c>
    </row>
    <row r="8342" spans="1:18" x14ac:dyDescent="0.2">
      <c r="A8342" s="21">
        <v>1632</v>
      </c>
      <c r="B8342" s="21" t="s">
        <v>4819</v>
      </c>
      <c r="C8342" s="21" t="s">
        <v>12056</v>
      </c>
      <c r="D8342" s="21" t="s">
        <v>12056</v>
      </c>
      <c r="E8342" s="21" t="s">
        <v>1452</v>
      </c>
      <c r="F8342" s="21" t="s">
        <v>551</v>
      </c>
      <c r="G8342" s="21" t="s">
        <v>552</v>
      </c>
      <c r="H8342" s="21" t="s">
        <v>22</v>
      </c>
      <c r="I8342" s="21" t="s">
        <v>23</v>
      </c>
      <c r="J8342" s="21" t="s">
        <v>2466</v>
      </c>
      <c r="K8342" s="21" t="s">
        <v>564</v>
      </c>
      <c r="L8342" s="21">
        <v>44105</v>
      </c>
      <c r="M8342" s="21" t="s">
        <v>158</v>
      </c>
      <c r="N8342" s="21" t="s">
        <v>2107</v>
      </c>
      <c r="O8342" s="21" t="s">
        <v>43</v>
      </c>
      <c r="P8342" s="21" t="s">
        <v>91</v>
      </c>
      <c r="Q8342" s="21" t="s">
        <v>2108</v>
      </c>
      <c r="R8342" s="22">
        <v>10.688000000000001</v>
      </c>
    </row>
    <row r="8343" spans="1:18" x14ac:dyDescent="0.2">
      <c r="A8343" s="21">
        <v>1732</v>
      </c>
      <c r="B8343" s="21" t="s">
        <v>4993</v>
      </c>
      <c r="C8343" s="21" t="s">
        <v>4135</v>
      </c>
      <c r="D8343" s="21" t="s">
        <v>11806</v>
      </c>
      <c r="E8343" s="21" t="s">
        <v>48</v>
      </c>
      <c r="F8343" s="21" t="s">
        <v>4447</v>
      </c>
      <c r="G8343" s="21" t="s">
        <v>4448</v>
      </c>
      <c r="H8343" s="21" t="s">
        <v>38</v>
      </c>
      <c r="I8343" s="21" t="s">
        <v>23</v>
      </c>
      <c r="J8343" s="21" t="s">
        <v>1925</v>
      </c>
      <c r="K8343" s="21" t="s">
        <v>89</v>
      </c>
      <c r="L8343" s="21">
        <v>28314</v>
      </c>
      <c r="M8343" s="21" t="s">
        <v>26</v>
      </c>
      <c r="N8343" s="21" t="s">
        <v>640</v>
      </c>
      <c r="O8343" s="21" t="s">
        <v>43</v>
      </c>
      <c r="P8343" s="21" t="s">
        <v>91</v>
      </c>
      <c r="Q8343" s="21" t="s">
        <v>641</v>
      </c>
      <c r="R8343" s="22">
        <v>10.688000000000001</v>
      </c>
    </row>
    <row r="8344" spans="1:18" x14ac:dyDescent="0.2">
      <c r="A8344" s="21">
        <v>4253</v>
      </c>
      <c r="B8344" s="21" t="s">
        <v>8127</v>
      </c>
      <c r="C8344" s="21" t="s">
        <v>7774</v>
      </c>
      <c r="D8344" s="21" t="s">
        <v>7774</v>
      </c>
      <c r="E8344" s="21" t="s">
        <v>1452</v>
      </c>
      <c r="F8344" s="21" t="s">
        <v>2520</v>
      </c>
      <c r="G8344" s="21" t="s">
        <v>2521</v>
      </c>
      <c r="H8344" s="21" t="s">
        <v>22</v>
      </c>
      <c r="I8344" s="21" t="s">
        <v>23</v>
      </c>
      <c r="J8344" s="21" t="s">
        <v>2028</v>
      </c>
      <c r="K8344" s="21" t="s">
        <v>52</v>
      </c>
      <c r="L8344" s="21">
        <v>33801</v>
      </c>
      <c r="M8344" s="21" t="s">
        <v>26</v>
      </c>
      <c r="N8344" s="21" t="s">
        <v>774</v>
      </c>
      <c r="O8344" s="21" t="s">
        <v>43</v>
      </c>
      <c r="P8344" s="21" t="s">
        <v>67</v>
      </c>
      <c r="Q8344" s="21" t="s">
        <v>775</v>
      </c>
      <c r="R8344" s="22">
        <v>10.688000000000001</v>
      </c>
    </row>
    <row r="8345" spans="1:18" x14ac:dyDescent="0.2">
      <c r="A8345" s="21">
        <v>7443</v>
      </c>
      <c r="B8345" s="21" t="s">
        <v>10337</v>
      </c>
      <c r="C8345" s="21" t="s">
        <v>11773</v>
      </c>
      <c r="D8345" s="21" t="s">
        <v>12167</v>
      </c>
      <c r="E8345" s="21" t="s">
        <v>206</v>
      </c>
      <c r="F8345" s="21" t="s">
        <v>9833</v>
      </c>
      <c r="G8345" s="21" t="s">
        <v>9834</v>
      </c>
      <c r="H8345" s="21" t="s">
        <v>38</v>
      </c>
      <c r="I8345" s="21" t="s">
        <v>23</v>
      </c>
      <c r="J8345" s="21" t="s">
        <v>3579</v>
      </c>
      <c r="K8345" s="21" t="s">
        <v>107</v>
      </c>
      <c r="L8345" s="21">
        <v>78521</v>
      </c>
      <c r="M8345" s="21" t="s">
        <v>108</v>
      </c>
      <c r="N8345" s="21" t="s">
        <v>640</v>
      </c>
      <c r="O8345" s="21" t="s">
        <v>43</v>
      </c>
      <c r="P8345" s="21" t="s">
        <v>91</v>
      </c>
      <c r="Q8345" s="21" t="s">
        <v>641</v>
      </c>
      <c r="R8345" s="22">
        <v>10.688000000000001</v>
      </c>
    </row>
    <row r="8346" spans="1:18" x14ac:dyDescent="0.2">
      <c r="A8346" s="21">
        <v>7733</v>
      </c>
      <c r="B8346" s="21" t="s">
        <v>10486</v>
      </c>
      <c r="C8346" s="21" t="s">
        <v>12005</v>
      </c>
      <c r="D8346" s="21" t="s">
        <v>11796</v>
      </c>
      <c r="E8346" s="21" t="s">
        <v>48</v>
      </c>
      <c r="F8346" s="21" t="s">
        <v>4532</v>
      </c>
      <c r="G8346" s="21" t="s">
        <v>4533</v>
      </c>
      <c r="H8346" s="21" t="s">
        <v>22</v>
      </c>
      <c r="I8346" s="21" t="s">
        <v>23</v>
      </c>
      <c r="J8346" s="21" t="s">
        <v>202</v>
      </c>
      <c r="K8346" s="21" t="s">
        <v>107</v>
      </c>
      <c r="L8346" s="21">
        <v>77070</v>
      </c>
      <c r="M8346" s="21" t="s">
        <v>108</v>
      </c>
      <c r="N8346" s="21" t="s">
        <v>2540</v>
      </c>
      <c r="O8346" s="21" t="s">
        <v>43</v>
      </c>
      <c r="P8346" s="21" t="s">
        <v>91</v>
      </c>
      <c r="Q8346" s="21" t="s">
        <v>2541</v>
      </c>
      <c r="R8346" s="22">
        <v>10.688000000000001</v>
      </c>
    </row>
    <row r="8347" spans="1:18" x14ac:dyDescent="0.2">
      <c r="A8347" s="21">
        <v>8801</v>
      </c>
      <c r="B8347" s="21" t="s">
        <v>11110</v>
      </c>
      <c r="C8347" s="21" t="s">
        <v>524</v>
      </c>
      <c r="D8347" s="21" t="s">
        <v>1970</v>
      </c>
      <c r="E8347" s="21" t="s">
        <v>48</v>
      </c>
      <c r="F8347" s="21" t="s">
        <v>2733</v>
      </c>
      <c r="G8347" s="21" t="s">
        <v>2734</v>
      </c>
      <c r="H8347" s="21" t="s">
        <v>38</v>
      </c>
      <c r="I8347" s="21" t="s">
        <v>23</v>
      </c>
      <c r="J8347" s="21" t="s">
        <v>341</v>
      </c>
      <c r="K8347" s="21" t="s">
        <v>232</v>
      </c>
      <c r="L8347" s="21">
        <v>60623</v>
      </c>
      <c r="M8347" s="21" t="s">
        <v>108</v>
      </c>
      <c r="N8347" s="21" t="s">
        <v>5868</v>
      </c>
      <c r="O8347" s="21" t="s">
        <v>43</v>
      </c>
      <c r="P8347" s="21" t="s">
        <v>91</v>
      </c>
      <c r="Q8347" s="21" t="s">
        <v>5869</v>
      </c>
      <c r="R8347" s="22">
        <v>10.688000000000001</v>
      </c>
    </row>
    <row r="8348" spans="1:18" x14ac:dyDescent="0.2">
      <c r="A8348" s="21">
        <v>8824</v>
      </c>
      <c r="B8348" s="21" t="s">
        <v>11123</v>
      </c>
      <c r="C8348" s="21" t="s">
        <v>11809</v>
      </c>
      <c r="D8348" s="21" t="s">
        <v>11835</v>
      </c>
      <c r="E8348" s="21" t="s">
        <v>48</v>
      </c>
      <c r="F8348" s="21" t="s">
        <v>574</v>
      </c>
      <c r="G8348" s="21" t="s">
        <v>575</v>
      </c>
      <c r="H8348" s="21" t="s">
        <v>22</v>
      </c>
      <c r="I8348" s="21" t="s">
        <v>23</v>
      </c>
      <c r="J8348" s="21" t="s">
        <v>6752</v>
      </c>
      <c r="K8348" s="21" t="s">
        <v>52</v>
      </c>
      <c r="L8348" s="21">
        <v>32839</v>
      </c>
      <c r="M8348" s="21" t="s">
        <v>26</v>
      </c>
      <c r="N8348" s="21" t="s">
        <v>3152</v>
      </c>
      <c r="O8348" s="21" t="s">
        <v>43</v>
      </c>
      <c r="P8348" s="21" t="s">
        <v>91</v>
      </c>
      <c r="Q8348" s="21" t="s">
        <v>3153</v>
      </c>
      <c r="R8348" s="22">
        <v>10.688000000000001</v>
      </c>
    </row>
    <row r="8349" spans="1:18" x14ac:dyDescent="0.2">
      <c r="A8349" s="21">
        <v>5334</v>
      </c>
      <c r="B8349" s="21" t="s">
        <v>8960</v>
      </c>
      <c r="C8349" s="21" t="s">
        <v>848</v>
      </c>
      <c r="D8349" s="21" t="s">
        <v>11717</v>
      </c>
      <c r="E8349" s="21" t="s">
        <v>48</v>
      </c>
      <c r="F8349" s="21" t="s">
        <v>461</v>
      </c>
      <c r="G8349" s="21" t="s">
        <v>462</v>
      </c>
      <c r="H8349" s="21" t="s">
        <v>22</v>
      </c>
      <c r="I8349" s="21" t="s">
        <v>23</v>
      </c>
      <c r="J8349" s="21" t="s">
        <v>684</v>
      </c>
      <c r="K8349" s="21" t="s">
        <v>275</v>
      </c>
      <c r="L8349" s="21">
        <v>19711</v>
      </c>
      <c r="M8349" s="21" t="s">
        <v>158</v>
      </c>
      <c r="N8349" s="21" t="s">
        <v>7570</v>
      </c>
      <c r="O8349" s="21" t="s">
        <v>28</v>
      </c>
      <c r="P8349" s="21" t="s">
        <v>64</v>
      </c>
      <c r="Q8349" s="21" t="s">
        <v>7571</v>
      </c>
      <c r="R8349" s="22">
        <v>10.68</v>
      </c>
    </row>
    <row r="8350" spans="1:18" x14ac:dyDescent="0.2">
      <c r="A8350" s="21">
        <v>6906</v>
      </c>
      <c r="B8350" s="21" t="s">
        <v>10007</v>
      </c>
      <c r="C8350" s="21" t="s">
        <v>12136</v>
      </c>
      <c r="D8350" s="21" t="s">
        <v>11833</v>
      </c>
      <c r="E8350" s="21" t="s">
        <v>19</v>
      </c>
      <c r="F8350" s="21" t="s">
        <v>2567</v>
      </c>
      <c r="G8350" s="21" t="s">
        <v>2568</v>
      </c>
      <c r="H8350" s="21" t="s">
        <v>38</v>
      </c>
      <c r="I8350" s="21" t="s">
        <v>23</v>
      </c>
      <c r="J8350" s="21" t="s">
        <v>1114</v>
      </c>
      <c r="K8350" s="21" t="s">
        <v>40</v>
      </c>
      <c r="L8350" s="21">
        <v>94513</v>
      </c>
      <c r="M8350" s="21" t="s">
        <v>41</v>
      </c>
      <c r="N8350" s="21" t="s">
        <v>3008</v>
      </c>
      <c r="O8350" s="21" t="s">
        <v>43</v>
      </c>
      <c r="P8350" s="21" t="s">
        <v>57</v>
      </c>
      <c r="Q8350" s="21" t="s">
        <v>3009</v>
      </c>
      <c r="R8350" s="22">
        <v>10.68</v>
      </c>
    </row>
    <row r="8351" spans="1:18" x14ac:dyDescent="0.2">
      <c r="A8351" s="21">
        <v>8150</v>
      </c>
      <c r="B8351" s="21" t="s">
        <v>10718</v>
      </c>
      <c r="C8351" s="21" t="s">
        <v>3701</v>
      </c>
      <c r="D8351" s="21" t="s">
        <v>10719</v>
      </c>
      <c r="E8351" s="21" t="s">
        <v>206</v>
      </c>
      <c r="F8351" s="21" t="s">
        <v>6711</v>
      </c>
      <c r="G8351" s="21" t="s">
        <v>6712</v>
      </c>
      <c r="H8351" s="21" t="s">
        <v>38</v>
      </c>
      <c r="I8351" s="21" t="s">
        <v>23</v>
      </c>
      <c r="J8351" s="21" t="s">
        <v>10720</v>
      </c>
      <c r="K8351" s="21" t="s">
        <v>5971</v>
      </c>
      <c r="L8351" s="21">
        <v>57701</v>
      </c>
      <c r="M8351" s="21" t="s">
        <v>108</v>
      </c>
      <c r="N8351" s="21" t="s">
        <v>4206</v>
      </c>
      <c r="O8351" s="21" t="s">
        <v>43</v>
      </c>
      <c r="P8351" s="21" t="s">
        <v>74</v>
      </c>
      <c r="Q8351" s="21" t="s">
        <v>4207</v>
      </c>
      <c r="R8351" s="22">
        <v>10.68</v>
      </c>
    </row>
    <row r="8352" spans="1:18" x14ac:dyDescent="0.2">
      <c r="A8352" s="21">
        <v>997</v>
      </c>
      <c r="B8352" s="21" t="s">
        <v>3385</v>
      </c>
      <c r="C8352" s="21" t="s">
        <v>3386</v>
      </c>
      <c r="D8352" s="21" t="s">
        <v>11963</v>
      </c>
      <c r="E8352" s="21" t="s">
        <v>48</v>
      </c>
      <c r="F8352" s="21" t="s">
        <v>3387</v>
      </c>
      <c r="G8352" s="21" t="s">
        <v>3388</v>
      </c>
      <c r="H8352" s="21" t="s">
        <v>22</v>
      </c>
      <c r="I8352" s="21" t="s">
        <v>23</v>
      </c>
      <c r="J8352" s="21" t="s">
        <v>24</v>
      </c>
      <c r="K8352" s="21" t="s">
        <v>25</v>
      </c>
      <c r="L8352" s="21">
        <v>42420</v>
      </c>
      <c r="M8352" s="21" t="s">
        <v>26</v>
      </c>
      <c r="N8352" s="21" t="s">
        <v>3389</v>
      </c>
      <c r="O8352" s="21" t="s">
        <v>43</v>
      </c>
      <c r="P8352" s="21" t="s">
        <v>189</v>
      </c>
      <c r="Q8352" s="21" t="s">
        <v>3390</v>
      </c>
      <c r="R8352" s="22">
        <v>10.67</v>
      </c>
    </row>
    <row r="8353" spans="1:18" x14ac:dyDescent="0.2">
      <c r="A8353" s="21">
        <v>1588</v>
      </c>
      <c r="B8353" s="21" t="s">
        <v>4721</v>
      </c>
      <c r="C8353" s="21" t="s">
        <v>11787</v>
      </c>
      <c r="D8353" s="21" t="s">
        <v>12053</v>
      </c>
      <c r="E8353" s="21" t="s">
        <v>206</v>
      </c>
      <c r="F8353" s="21" t="s">
        <v>2527</v>
      </c>
      <c r="G8353" s="21" t="s">
        <v>2528</v>
      </c>
      <c r="H8353" s="21" t="s">
        <v>22</v>
      </c>
      <c r="I8353" s="21" t="s">
        <v>23</v>
      </c>
      <c r="J8353" s="21" t="s">
        <v>299</v>
      </c>
      <c r="K8353" s="21" t="s">
        <v>300</v>
      </c>
      <c r="L8353" s="21">
        <v>10024</v>
      </c>
      <c r="M8353" s="21" t="s">
        <v>158</v>
      </c>
      <c r="N8353" s="21" t="s">
        <v>4724</v>
      </c>
      <c r="O8353" s="21" t="s">
        <v>43</v>
      </c>
      <c r="P8353" s="21" t="s">
        <v>302</v>
      </c>
      <c r="Q8353" s="21" t="s">
        <v>4725</v>
      </c>
      <c r="R8353" s="22">
        <v>10.65</v>
      </c>
    </row>
    <row r="8354" spans="1:18" x14ac:dyDescent="0.2">
      <c r="A8354" s="21">
        <v>5407</v>
      </c>
      <c r="B8354" s="21" t="s">
        <v>9017</v>
      </c>
      <c r="C8354" s="21" t="s">
        <v>3939</v>
      </c>
      <c r="D8354" s="21" t="s">
        <v>6898</v>
      </c>
      <c r="E8354" s="21" t="s">
        <v>48</v>
      </c>
      <c r="F8354" s="21" t="s">
        <v>3343</v>
      </c>
      <c r="G8354" s="21" t="s">
        <v>3344</v>
      </c>
      <c r="H8354" s="21" t="s">
        <v>22</v>
      </c>
      <c r="I8354" s="21" t="s">
        <v>23</v>
      </c>
      <c r="J8354" s="21" t="s">
        <v>39</v>
      </c>
      <c r="K8354" s="21" t="s">
        <v>40</v>
      </c>
      <c r="L8354" s="21">
        <v>90045</v>
      </c>
      <c r="M8354" s="21" t="s">
        <v>41</v>
      </c>
      <c r="N8354" s="21" t="s">
        <v>4724</v>
      </c>
      <c r="O8354" s="21" t="s">
        <v>43</v>
      </c>
      <c r="P8354" s="21" t="s">
        <v>302</v>
      </c>
      <c r="Q8354" s="21" t="s">
        <v>4725</v>
      </c>
      <c r="R8354" s="22">
        <v>10.65</v>
      </c>
    </row>
    <row r="8355" spans="1:18" x14ac:dyDescent="0.2">
      <c r="A8355" s="21">
        <v>3864</v>
      </c>
      <c r="B8355" s="21" t="s">
        <v>7763</v>
      </c>
      <c r="C8355" s="21" t="s">
        <v>1165</v>
      </c>
      <c r="D8355" s="21" t="s">
        <v>198</v>
      </c>
      <c r="E8355" s="21" t="s">
        <v>19</v>
      </c>
      <c r="F8355" s="21" t="s">
        <v>1903</v>
      </c>
      <c r="G8355" s="21" t="s">
        <v>1904</v>
      </c>
      <c r="H8355" s="21" t="s">
        <v>22</v>
      </c>
      <c r="I8355" s="21" t="s">
        <v>23</v>
      </c>
      <c r="J8355" s="21" t="s">
        <v>1066</v>
      </c>
      <c r="K8355" s="21" t="s">
        <v>40</v>
      </c>
      <c r="L8355" s="21">
        <v>92037</v>
      </c>
      <c r="M8355" s="21" t="s">
        <v>41</v>
      </c>
      <c r="N8355" s="21" t="s">
        <v>7764</v>
      </c>
      <c r="O8355" s="21" t="s">
        <v>43</v>
      </c>
      <c r="P8355" s="21" t="s">
        <v>67</v>
      </c>
      <c r="Q8355" s="21" t="s">
        <v>7765</v>
      </c>
      <c r="R8355" s="22">
        <v>10.64</v>
      </c>
    </row>
    <row r="8356" spans="1:18" x14ac:dyDescent="0.2">
      <c r="A8356" s="21">
        <v>6658</v>
      </c>
      <c r="B8356" s="21" t="s">
        <v>9853</v>
      </c>
      <c r="C8356" s="21" t="s">
        <v>2836</v>
      </c>
      <c r="D8356" s="21" t="s">
        <v>9854</v>
      </c>
      <c r="E8356" s="21" t="s">
        <v>48</v>
      </c>
      <c r="F8356" s="21" t="s">
        <v>4306</v>
      </c>
      <c r="G8356" s="21" t="s">
        <v>4307</v>
      </c>
      <c r="H8356" s="21" t="s">
        <v>105</v>
      </c>
      <c r="I8356" s="21" t="s">
        <v>23</v>
      </c>
      <c r="J8356" s="21" t="s">
        <v>347</v>
      </c>
      <c r="K8356" s="21" t="s">
        <v>348</v>
      </c>
      <c r="L8356" s="21">
        <v>85234</v>
      </c>
      <c r="M8356" s="21" t="s">
        <v>41</v>
      </c>
      <c r="N8356" s="21" t="s">
        <v>7162</v>
      </c>
      <c r="O8356" s="21" t="s">
        <v>43</v>
      </c>
      <c r="P8356" s="21" t="s">
        <v>189</v>
      </c>
      <c r="Q8356" s="21" t="s">
        <v>7163</v>
      </c>
      <c r="R8356" s="22">
        <v>10.64</v>
      </c>
    </row>
    <row r="8357" spans="1:18" x14ac:dyDescent="0.2">
      <c r="A8357" s="21">
        <v>3144</v>
      </c>
      <c r="B8357" s="21" t="s">
        <v>7072</v>
      </c>
      <c r="C8357" s="21" t="s">
        <v>1437</v>
      </c>
      <c r="D8357" s="21" t="s">
        <v>4002</v>
      </c>
      <c r="E8357" s="21" t="s">
        <v>19</v>
      </c>
      <c r="F8357" s="21" t="s">
        <v>1756</v>
      </c>
      <c r="G8357" s="21" t="s">
        <v>1757</v>
      </c>
      <c r="H8357" s="21" t="s">
        <v>22</v>
      </c>
      <c r="I8357" s="21" t="s">
        <v>23</v>
      </c>
      <c r="J8357" s="21" t="s">
        <v>1134</v>
      </c>
      <c r="K8357" s="21" t="s">
        <v>564</v>
      </c>
      <c r="L8357" s="21">
        <v>45231</v>
      </c>
      <c r="M8357" s="21" t="s">
        <v>158</v>
      </c>
      <c r="N8357" s="21" t="s">
        <v>721</v>
      </c>
      <c r="O8357" s="21" t="s">
        <v>43</v>
      </c>
      <c r="P8357" s="21" t="s">
        <v>67</v>
      </c>
      <c r="Q8357" s="21" t="s">
        <v>722</v>
      </c>
      <c r="R8357" s="22">
        <v>10.608000000000001</v>
      </c>
    </row>
    <row r="8358" spans="1:18" x14ac:dyDescent="0.2">
      <c r="A8358" s="21">
        <v>2135</v>
      </c>
      <c r="B8358" s="21" t="s">
        <v>5682</v>
      </c>
      <c r="C8358" s="21" t="s">
        <v>326</v>
      </c>
      <c r="D8358" s="21" t="s">
        <v>11794</v>
      </c>
      <c r="E8358" s="21" t="s">
        <v>48</v>
      </c>
      <c r="F8358" s="21" t="s">
        <v>5683</v>
      </c>
      <c r="G8358" s="21" t="s">
        <v>5684</v>
      </c>
      <c r="H8358" s="21" t="s">
        <v>22</v>
      </c>
      <c r="I8358" s="21" t="s">
        <v>23</v>
      </c>
      <c r="J8358" s="21" t="s">
        <v>156</v>
      </c>
      <c r="K8358" s="21" t="s">
        <v>157</v>
      </c>
      <c r="L8358" s="21">
        <v>19134</v>
      </c>
      <c r="M8358" s="21" t="s">
        <v>158</v>
      </c>
      <c r="N8358" s="21" t="s">
        <v>4287</v>
      </c>
      <c r="O8358" s="21" t="s">
        <v>43</v>
      </c>
      <c r="P8358" s="21" t="s">
        <v>302</v>
      </c>
      <c r="Q8358" s="21" t="s">
        <v>4288</v>
      </c>
      <c r="R8358" s="22">
        <v>10.584</v>
      </c>
    </row>
    <row r="8359" spans="1:18" x14ac:dyDescent="0.2">
      <c r="A8359" s="21">
        <v>4687</v>
      </c>
      <c r="B8359" s="21" t="s">
        <v>8488</v>
      </c>
      <c r="C8359" s="21" t="s">
        <v>496</v>
      </c>
      <c r="D8359" s="21" t="s">
        <v>11816</v>
      </c>
      <c r="E8359" s="21" t="s">
        <v>48</v>
      </c>
      <c r="F8359" s="21" t="s">
        <v>3135</v>
      </c>
      <c r="G8359" s="21" t="s">
        <v>3136</v>
      </c>
      <c r="H8359" s="21" t="s">
        <v>38</v>
      </c>
      <c r="I8359" s="21" t="s">
        <v>23</v>
      </c>
      <c r="J8359" s="21" t="s">
        <v>156</v>
      </c>
      <c r="K8359" s="21" t="s">
        <v>157</v>
      </c>
      <c r="L8359" s="21">
        <v>19120</v>
      </c>
      <c r="M8359" s="21" t="s">
        <v>158</v>
      </c>
      <c r="N8359" s="21" t="s">
        <v>4287</v>
      </c>
      <c r="O8359" s="21" t="s">
        <v>43</v>
      </c>
      <c r="P8359" s="21" t="s">
        <v>302</v>
      </c>
      <c r="Q8359" s="21" t="s">
        <v>4288</v>
      </c>
      <c r="R8359" s="22">
        <v>10.584</v>
      </c>
    </row>
    <row r="8360" spans="1:18" x14ac:dyDescent="0.2">
      <c r="A8360" s="21">
        <v>8441</v>
      </c>
      <c r="B8360" s="21" t="s">
        <v>10893</v>
      </c>
      <c r="C8360" s="21" t="s">
        <v>11719</v>
      </c>
      <c r="D8360" s="21" t="s">
        <v>11998</v>
      </c>
      <c r="E8360" s="21" t="s">
        <v>19</v>
      </c>
      <c r="F8360" s="21" t="s">
        <v>6892</v>
      </c>
      <c r="G8360" s="21" t="s">
        <v>6893</v>
      </c>
      <c r="H8360" s="21" t="s">
        <v>105</v>
      </c>
      <c r="I8360" s="21" t="s">
        <v>23</v>
      </c>
      <c r="J8360" s="21" t="s">
        <v>563</v>
      </c>
      <c r="K8360" s="21" t="s">
        <v>564</v>
      </c>
      <c r="L8360" s="21">
        <v>43229</v>
      </c>
      <c r="M8360" s="21" t="s">
        <v>158</v>
      </c>
      <c r="N8360" s="21" t="s">
        <v>1159</v>
      </c>
      <c r="O8360" s="21" t="s">
        <v>43</v>
      </c>
      <c r="P8360" s="21" t="s">
        <v>91</v>
      </c>
      <c r="Q8360" s="21" t="s">
        <v>1160</v>
      </c>
      <c r="R8360" s="22">
        <v>10.584</v>
      </c>
    </row>
    <row r="8361" spans="1:18" x14ac:dyDescent="0.2">
      <c r="A8361" s="21">
        <v>237</v>
      </c>
      <c r="B8361" s="21" t="s">
        <v>1026</v>
      </c>
      <c r="C8361" s="21" t="s">
        <v>11740</v>
      </c>
      <c r="D8361" s="21" t="s">
        <v>424</v>
      </c>
      <c r="E8361" s="21" t="s">
        <v>48</v>
      </c>
      <c r="F8361" s="21" t="s">
        <v>1027</v>
      </c>
      <c r="G8361" s="21" t="s">
        <v>1028</v>
      </c>
      <c r="H8361" s="21" t="s">
        <v>38</v>
      </c>
      <c r="I8361" s="21" t="s">
        <v>23</v>
      </c>
      <c r="J8361" s="21" t="s">
        <v>1029</v>
      </c>
      <c r="K8361" s="21" t="s">
        <v>40</v>
      </c>
      <c r="L8361" s="21">
        <v>95051</v>
      </c>
      <c r="M8361" s="21" t="s">
        <v>41</v>
      </c>
      <c r="N8361" s="21" t="s">
        <v>1030</v>
      </c>
      <c r="O8361" s="21" t="s">
        <v>43</v>
      </c>
      <c r="P8361" s="21" t="s">
        <v>91</v>
      </c>
      <c r="Q8361" s="21" t="s">
        <v>1031</v>
      </c>
      <c r="R8361" s="22">
        <v>10.56</v>
      </c>
    </row>
    <row r="8362" spans="1:18" x14ac:dyDescent="0.2">
      <c r="A8362" s="21">
        <v>1891</v>
      </c>
      <c r="B8362" s="21" t="s">
        <v>5292</v>
      </c>
      <c r="C8362" s="21" t="s">
        <v>3800</v>
      </c>
      <c r="D8362" s="21" t="s">
        <v>5293</v>
      </c>
      <c r="E8362" s="21" t="s">
        <v>48</v>
      </c>
      <c r="F8362" s="21" t="s">
        <v>1530</v>
      </c>
      <c r="G8362" s="21" t="s">
        <v>1531</v>
      </c>
      <c r="H8362" s="21" t="s">
        <v>38</v>
      </c>
      <c r="I8362" s="21" t="s">
        <v>23</v>
      </c>
      <c r="J8362" s="21" t="s">
        <v>1637</v>
      </c>
      <c r="K8362" s="21" t="s">
        <v>40</v>
      </c>
      <c r="L8362" s="21">
        <v>92646</v>
      </c>
      <c r="M8362" s="21" t="s">
        <v>41</v>
      </c>
      <c r="N8362" s="21" t="s">
        <v>2291</v>
      </c>
      <c r="O8362" s="21" t="s">
        <v>43</v>
      </c>
      <c r="P8362" s="21" t="s">
        <v>91</v>
      </c>
      <c r="Q8362" s="21" t="s">
        <v>2292</v>
      </c>
      <c r="R8362" s="22">
        <v>10.56</v>
      </c>
    </row>
    <row r="8363" spans="1:18" x14ac:dyDescent="0.2">
      <c r="A8363" s="21">
        <v>5004</v>
      </c>
      <c r="B8363" s="21" t="s">
        <v>8727</v>
      </c>
      <c r="C8363" s="21" t="s">
        <v>12186</v>
      </c>
      <c r="D8363" s="21" t="s">
        <v>12228</v>
      </c>
      <c r="E8363" s="21" t="s">
        <v>48</v>
      </c>
      <c r="F8363" s="21" t="s">
        <v>7174</v>
      </c>
      <c r="G8363" s="21" t="s">
        <v>7175</v>
      </c>
      <c r="H8363" s="21" t="s">
        <v>22</v>
      </c>
      <c r="I8363" s="21" t="s">
        <v>23</v>
      </c>
      <c r="J8363" s="21" t="s">
        <v>39</v>
      </c>
      <c r="K8363" s="21" t="s">
        <v>40</v>
      </c>
      <c r="L8363" s="21">
        <v>90032</v>
      </c>
      <c r="M8363" s="21" t="s">
        <v>41</v>
      </c>
      <c r="N8363" s="21" t="s">
        <v>8728</v>
      </c>
      <c r="O8363" s="21" t="s">
        <v>43</v>
      </c>
      <c r="P8363" s="21" t="s">
        <v>91</v>
      </c>
      <c r="Q8363" s="21" t="s">
        <v>8729</v>
      </c>
      <c r="R8363" s="22">
        <v>10.56</v>
      </c>
    </row>
    <row r="8364" spans="1:18" x14ac:dyDescent="0.2">
      <c r="A8364" s="21">
        <v>5257</v>
      </c>
      <c r="B8364" s="21" t="s">
        <v>8905</v>
      </c>
      <c r="C8364" s="21" t="s">
        <v>12073</v>
      </c>
      <c r="D8364" s="21" t="s">
        <v>8906</v>
      </c>
      <c r="E8364" s="21" t="s">
        <v>48</v>
      </c>
      <c r="F8364" s="21" t="s">
        <v>2208</v>
      </c>
      <c r="G8364" s="21" t="s">
        <v>2209</v>
      </c>
      <c r="H8364" s="21" t="s">
        <v>22</v>
      </c>
      <c r="I8364" s="21" t="s">
        <v>23</v>
      </c>
      <c r="J8364" s="21" t="s">
        <v>5454</v>
      </c>
      <c r="K8364" s="21" t="s">
        <v>732</v>
      </c>
      <c r="L8364" s="21">
        <v>73120</v>
      </c>
      <c r="M8364" s="21" t="s">
        <v>108</v>
      </c>
      <c r="N8364" s="21" t="s">
        <v>6700</v>
      </c>
      <c r="O8364" s="21" t="s">
        <v>43</v>
      </c>
      <c r="P8364" s="21" t="s">
        <v>91</v>
      </c>
      <c r="Q8364" s="21" t="s">
        <v>6701</v>
      </c>
      <c r="R8364" s="22">
        <v>10.56</v>
      </c>
    </row>
    <row r="8365" spans="1:18" x14ac:dyDescent="0.2">
      <c r="A8365" s="21">
        <v>5651</v>
      </c>
      <c r="B8365" s="21" t="s">
        <v>9224</v>
      </c>
      <c r="C8365" s="21" t="s">
        <v>6169</v>
      </c>
      <c r="D8365" s="21" t="s">
        <v>5608</v>
      </c>
      <c r="E8365" s="21" t="s">
        <v>19</v>
      </c>
      <c r="F8365" s="21" t="s">
        <v>2747</v>
      </c>
      <c r="G8365" s="21" t="s">
        <v>2748</v>
      </c>
      <c r="H8365" s="21" t="s">
        <v>38</v>
      </c>
      <c r="I8365" s="21" t="s">
        <v>23</v>
      </c>
      <c r="J8365" s="21" t="s">
        <v>6831</v>
      </c>
      <c r="K8365" s="21" t="s">
        <v>40</v>
      </c>
      <c r="L8365" s="21">
        <v>92307</v>
      </c>
      <c r="M8365" s="21" t="s">
        <v>41</v>
      </c>
      <c r="N8365" s="21" t="s">
        <v>7125</v>
      </c>
      <c r="O8365" s="21" t="s">
        <v>43</v>
      </c>
      <c r="P8365" s="21" t="s">
        <v>57</v>
      </c>
      <c r="Q8365" s="21" t="s">
        <v>7126</v>
      </c>
      <c r="R8365" s="22">
        <v>10.56</v>
      </c>
    </row>
    <row r="8366" spans="1:18" x14ac:dyDescent="0.2">
      <c r="A8366" s="21">
        <v>6388</v>
      </c>
      <c r="B8366" s="21" t="s">
        <v>9702</v>
      </c>
      <c r="C8366" s="21" t="s">
        <v>9703</v>
      </c>
      <c r="D8366" s="21" t="s">
        <v>12044</v>
      </c>
      <c r="E8366" s="21" t="s">
        <v>48</v>
      </c>
      <c r="F8366" s="21" t="s">
        <v>1543</v>
      </c>
      <c r="G8366" s="21" t="s">
        <v>1544</v>
      </c>
      <c r="H8366" s="21" t="s">
        <v>22</v>
      </c>
      <c r="I8366" s="21" t="s">
        <v>23</v>
      </c>
      <c r="J8366" s="21" t="s">
        <v>994</v>
      </c>
      <c r="K8366" s="21" t="s">
        <v>266</v>
      </c>
      <c r="L8366" s="21">
        <v>48234</v>
      </c>
      <c r="M8366" s="21" t="s">
        <v>108</v>
      </c>
      <c r="N8366" s="21" t="s">
        <v>2291</v>
      </c>
      <c r="O8366" s="21" t="s">
        <v>43</v>
      </c>
      <c r="P8366" s="21" t="s">
        <v>91</v>
      </c>
      <c r="Q8366" s="21" t="s">
        <v>2292</v>
      </c>
      <c r="R8366" s="22">
        <v>10.56</v>
      </c>
    </row>
    <row r="8367" spans="1:18" x14ac:dyDescent="0.2">
      <c r="A8367" s="21">
        <v>7814</v>
      </c>
      <c r="B8367" s="21" t="s">
        <v>10537</v>
      </c>
      <c r="C8367" s="21" t="s">
        <v>10187</v>
      </c>
      <c r="D8367" s="21" t="s">
        <v>3938</v>
      </c>
      <c r="E8367" s="21" t="s">
        <v>206</v>
      </c>
      <c r="F8367" s="21" t="s">
        <v>574</v>
      </c>
      <c r="G8367" s="21" t="s">
        <v>575</v>
      </c>
      <c r="H8367" s="21" t="s">
        <v>22</v>
      </c>
      <c r="I8367" s="21" t="s">
        <v>23</v>
      </c>
      <c r="J8367" s="21" t="s">
        <v>3644</v>
      </c>
      <c r="K8367" s="21" t="s">
        <v>3106</v>
      </c>
      <c r="L8367" s="21">
        <v>20735</v>
      </c>
      <c r="M8367" s="21" t="s">
        <v>158</v>
      </c>
      <c r="N8367" s="21" t="s">
        <v>1150</v>
      </c>
      <c r="O8367" s="21" t="s">
        <v>28</v>
      </c>
      <c r="P8367" s="21" t="s">
        <v>64</v>
      </c>
      <c r="Q8367" s="21" t="s">
        <v>1151</v>
      </c>
      <c r="R8367" s="22">
        <v>10.56</v>
      </c>
    </row>
    <row r="8368" spans="1:18" x14ac:dyDescent="0.2">
      <c r="A8368" s="21">
        <v>8829</v>
      </c>
      <c r="B8368" s="21" t="s">
        <v>11127</v>
      </c>
      <c r="C8368" s="21" t="s">
        <v>12202</v>
      </c>
      <c r="D8368" s="21" t="s">
        <v>12132</v>
      </c>
      <c r="E8368" s="21" t="s">
        <v>48</v>
      </c>
      <c r="F8368" s="21" t="s">
        <v>1726</v>
      </c>
      <c r="G8368" s="21" t="s">
        <v>1727</v>
      </c>
      <c r="H8368" s="21" t="s">
        <v>38</v>
      </c>
      <c r="I8368" s="21" t="s">
        <v>23</v>
      </c>
      <c r="J8368" s="21" t="s">
        <v>10154</v>
      </c>
      <c r="K8368" s="21" t="s">
        <v>672</v>
      </c>
      <c r="L8368" s="21">
        <v>63301</v>
      </c>
      <c r="M8368" s="21" t="s">
        <v>108</v>
      </c>
      <c r="N8368" s="21" t="s">
        <v>5218</v>
      </c>
      <c r="O8368" s="21" t="s">
        <v>43</v>
      </c>
      <c r="P8368" s="21" t="s">
        <v>91</v>
      </c>
      <c r="Q8368" s="21" t="s">
        <v>5219</v>
      </c>
      <c r="R8368" s="22">
        <v>10.56</v>
      </c>
    </row>
    <row r="8369" spans="1:18" x14ac:dyDescent="0.2">
      <c r="A8369" s="21">
        <v>4368</v>
      </c>
      <c r="B8369" s="21" t="s">
        <v>8229</v>
      </c>
      <c r="C8369" s="21" t="s">
        <v>11856</v>
      </c>
      <c r="D8369" s="21" t="s">
        <v>3886</v>
      </c>
      <c r="E8369" s="21" t="s">
        <v>19</v>
      </c>
      <c r="F8369" s="21" t="s">
        <v>676</v>
      </c>
      <c r="G8369" s="21" t="s">
        <v>677</v>
      </c>
      <c r="H8369" s="21" t="s">
        <v>22</v>
      </c>
      <c r="I8369" s="21" t="s">
        <v>23</v>
      </c>
      <c r="J8369" s="21" t="s">
        <v>341</v>
      </c>
      <c r="K8369" s="21" t="s">
        <v>232</v>
      </c>
      <c r="L8369" s="21">
        <v>60623</v>
      </c>
      <c r="M8369" s="21" t="s">
        <v>108</v>
      </c>
      <c r="N8369" s="21" t="s">
        <v>6058</v>
      </c>
      <c r="O8369" s="21" t="s">
        <v>43</v>
      </c>
      <c r="P8369" s="21" t="s">
        <v>302</v>
      </c>
      <c r="Q8369" s="21" t="s">
        <v>6059</v>
      </c>
      <c r="R8369" s="22">
        <v>10.528</v>
      </c>
    </row>
    <row r="8370" spans="1:18" x14ac:dyDescent="0.2">
      <c r="A8370" s="21">
        <v>5634</v>
      </c>
      <c r="B8370" s="21" t="s">
        <v>9205</v>
      </c>
      <c r="C8370" s="21" t="s">
        <v>362</v>
      </c>
      <c r="D8370" s="21" t="s">
        <v>1484</v>
      </c>
      <c r="E8370" s="21" t="s">
        <v>19</v>
      </c>
      <c r="F8370" s="21" t="s">
        <v>6137</v>
      </c>
      <c r="G8370" s="21" t="s">
        <v>6138</v>
      </c>
      <c r="H8370" s="21" t="s">
        <v>105</v>
      </c>
      <c r="I8370" s="21" t="s">
        <v>23</v>
      </c>
      <c r="J8370" s="21" t="s">
        <v>299</v>
      </c>
      <c r="K8370" s="21" t="s">
        <v>300</v>
      </c>
      <c r="L8370" s="21">
        <v>10009</v>
      </c>
      <c r="M8370" s="21" t="s">
        <v>158</v>
      </c>
      <c r="N8370" s="21" t="s">
        <v>2740</v>
      </c>
      <c r="O8370" s="21" t="s">
        <v>43</v>
      </c>
      <c r="P8370" s="21" t="s">
        <v>74</v>
      </c>
      <c r="Q8370" s="21" t="s">
        <v>2741</v>
      </c>
      <c r="R8370" s="22">
        <v>10.528</v>
      </c>
    </row>
    <row r="8371" spans="1:18" x14ac:dyDescent="0.2">
      <c r="A8371" s="21">
        <v>9771</v>
      </c>
      <c r="B8371" s="21" t="s">
        <v>11697</v>
      </c>
      <c r="C8371" s="21" t="s">
        <v>728</v>
      </c>
      <c r="D8371" s="21" t="s">
        <v>5797</v>
      </c>
      <c r="E8371" s="21" t="s">
        <v>48</v>
      </c>
      <c r="F8371" s="21" t="s">
        <v>3173</v>
      </c>
      <c r="G8371" s="21" t="s">
        <v>3174</v>
      </c>
      <c r="H8371" s="21" t="s">
        <v>105</v>
      </c>
      <c r="I8371" s="21" t="s">
        <v>23</v>
      </c>
      <c r="J8371" s="21" t="s">
        <v>2633</v>
      </c>
      <c r="K8371" s="21" t="s">
        <v>52</v>
      </c>
      <c r="L8371" s="21">
        <v>33012</v>
      </c>
      <c r="M8371" s="21" t="s">
        <v>26</v>
      </c>
      <c r="N8371" s="21" t="s">
        <v>5073</v>
      </c>
      <c r="O8371" s="21" t="s">
        <v>43</v>
      </c>
      <c r="P8371" s="21" t="s">
        <v>91</v>
      </c>
      <c r="Q8371" s="21" t="s">
        <v>5074</v>
      </c>
      <c r="R8371" s="22">
        <v>10.528</v>
      </c>
    </row>
    <row r="8372" spans="1:18" x14ac:dyDescent="0.2">
      <c r="A8372" s="21">
        <v>4846</v>
      </c>
      <c r="B8372" s="21" t="s">
        <v>8613</v>
      </c>
      <c r="C8372" s="21" t="s">
        <v>7266</v>
      </c>
      <c r="D8372" s="21" t="s">
        <v>3261</v>
      </c>
      <c r="E8372" s="21" t="s">
        <v>19</v>
      </c>
      <c r="F8372" s="21" t="s">
        <v>2238</v>
      </c>
      <c r="G8372" s="21" t="s">
        <v>2239</v>
      </c>
      <c r="H8372" s="21" t="s">
        <v>22</v>
      </c>
      <c r="I8372" s="21" t="s">
        <v>23</v>
      </c>
      <c r="J8372" s="21" t="s">
        <v>440</v>
      </c>
      <c r="K8372" s="21" t="s">
        <v>300</v>
      </c>
      <c r="L8372" s="21">
        <v>14609</v>
      </c>
      <c r="M8372" s="21" t="s">
        <v>158</v>
      </c>
      <c r="N8372" s="21" t="s">
        <v>1091</v>
      </c>
      <c r="O8372" s="21" t="s">
        <v>43</v>
      </c>
      <c r="P8372" s="21" t="s">
        <v>74</v>
      </c>
      <c r="Q8372" s="21" t="s">
        <v>1092</v>
      </c>
      <c r="R8372" s="22">
        <v>10.512</v>
      </c>
    </row>
    <row r="8373" spans="1:18" x14ac:dyDescent="0.2">
      <c r="A8373" s="21">
        <v>5954</v>
      </c>
      <c r="B8373" s="21" t="s">
        <v>9422</v>
      </c>
      <c r="C8373" s="21" t="s">
        <v>6793</v>
      </c>
      <c r="D8373" s="21" t="s">
        <v>5830</v>
      </c>
      <c r="E8373" s="21" t="s">
        <v>206</v>
      </c>
      <c r="F8373" s="21" t="s">
        <v>8057</v>
      </c>
      <c r="G8373" s="21" t="s">
        <v>8058</v>
      </c>
      <c r="H8373" s="21" t="s">
        <v>38</v>
      </c>
      <c r="I8373" s="21" t="s">
        <v>23</v>
      </c>
      <c r="J8373" s="21" t="s">
        <v>299</v>
      </c>
      <c r="K8373" s="21" t="s">
        <v>300</v>
      </c>
      <c r="L8373" s="21">
        <v>10009</v>
      </c>
      <c r="M8373" s="21" t="s">
        <v>158</v>
      </c>
      <c r="N8373" s="21" t="s">
        <v>8643</v>
      </c>
      <c r="O8373" s="21" t="s">
        <v>43</v>
      </c>
      <c r="P8373" s="21" t="s">
        <v>67</v>
      </c>
      <c r="Q8373" s="21" t="s">
        <v>8644</v>
      </c>
      <c r="R8373" s="22">
        <v>10.5</v>
      </c>
    </row>
    <row r="8374" spans="1:18" x14ac:dyDescent="0.2">
      <c r="A8374" s="21">
        <v>8088</v>
      </c>
      <c r="B8374" s="21" t="s">
        <v>10679</v>
      </c>
      <c r="C8374" s="21" t="s">
        <v>3035</v>
      </c>
      <c r="D8374" s="21" t="s">
        <v>11822</v>
      </c>
      <c r="E8374" s="21" t="s">
        <v>19</v>
      </c>
      <c r="F8374" s="21" t="s">
        <v>6948</v>
      </c>
      <c r="G8374" s="21" t="s">
        <v>6949</v>
      </c>
      <c r="H8374" s="21" t="s">
        <v>38</v>
      </c>
      <c r="I8374" s="21" t="s">
        <v>23</v>
      </c>
      <c r="J8374" s="21" t="s">
        <v>8597</v>
      </c>
      <c r="K8374" s="21" t="s">
        <v>348</v>
      </c>
      <c r="L8374" s="21">
        <v>85364</v>
      </c>
      <c r="M8374" s="21" t="s">
        <v>41</v>
      </c>
      <c r="N8374" s="21" t="s">
        <v>3705</v>
      </c>
      <c r="O8374" s="21" t="s">
        <v>43</v>
      </c>
      <c r="P8374" s="21" t="s">
        <v>67</v>
      </c>
      <c r="Q8374" s="21" t="s">
        <v>3706</v>
      </c>
      <c r="R8374" s="22">
        <v>10.496</v>
      </c>
    </row>
    <row r="8375" spans="1:18" x14ac:dyDescent="0.2">
      <c r="A8375" s="21">
        <v>5081</v>
      </c>
      <c r="B8375" s="21" t="s">
        <v>8783</v>
      </c>
      <c r="C8375" s="21" t="s">
        <v>5263</v>
      </c>
      <c r="D8375" s="21" t="s">
        <v>3177</v>
      </c>
      <c r="E8375" s="21" t="s">
        <v>48</v>
      </c>
      <c r="F8375" s="21" t="s">
        <v>2079</v>
      </c>
      <c r="G8375" s="21" t="s">
        <v>2080</v>
      </c>
      <c r="H8375" s="21" t="s">
        <v>22</v>
      </c>
      <c r="I8375" s="21" t="s">
        <v>23</v>
      </c>
      <c r="J8375" s="21" t="s">
        <v>134</v>
      </c>
      <c r="K8375" s="21" t="s">
        <v>40</v>
      </c>
      <c r="L8375" s="21">
        <v>94122</v>
      </c>
      <c r="M8375" s="21" t="s">
        <v>41</v>
      </c>
      <c r="N8375" s="21" t="s">
        <v>2061</v>
      </c>
      <c r="O8375" s="21" t="s">
        <v>43</v>
      </c>
      <c r="P8375" s="21" t="s">
        <v>57</v>
      </c>
      <c r="Q8375" s="21" t="s">
        <v>2062</v>
      </c>
      <c r="R8375" s="22">
        <v>10.48</v>
      </c>
    </row>
    <row r="8376" spans="1:18" x14ac:dyDescent="0.2">
      <c r="A8376" s="21">
        <v>8215</v>
      </c>
      <c r="B8376" s="21" t="s">
        <v>10759</v>
      </c>
      <c r="C8376" s="21" t="s">
        <v>162</v>
      </c>
      <c r="D8376" s="21" t="s">
        <v>11801</v>
      </c>
      <c r="E8376" s="21" t="s">
        <v>48</v>
      </c>
      <c r="F8376" s="21" t="s">
        <v>4780</v>
      </c>
      <c r="G8376" s="21" t="s">
        <v>4781</v>
      </c>
      <c r="H8376" s="21" t="s">
        <v>38</v>
      </c>
      <c r="I8376" s="21" t="s">
        <v>23</v>
      </c>
      <c r="J8376" s="21" t="s">
        <v>1331</v>
      </c>
      <c r="K8376" s="21" t="s">
        <v>378</v>
      </c>
      <c r="L8376" s="21">
        <v>37130</v>
      </c>
      <c r="M8376" s="21" t="s">
        <v>26</v>
      </c>
      <c r="N8376" s="21" t="s">
        <v>6490</v>
      </c>
      <c r="O8376" s="21" t="s">
        <v>43</v>
      </c>
      <c r="P8376" s="21" t="s">
        <v>91</v>
      </c>
      <c r="Q8376" s="21" t="s">
        <v>6491</v>
      </c>
      <c r="R8376" s="22">
        <v>10.48</v>
      </c>
    </row>
    <row r="8377" spans="1:18" x14ac:dyDescent="0.2">
      <c r="A8377" s="21">
        <v>4257</v>
      </c>
      <c r="B8377" s="21" t="s">
        <v>8128</v>
      </c>
      <c r="C8377" s="21" t="s">
        <v>1164</v>
      </c>
      <c r="D8377" s="21" t="s">
        <v>3523</v>
      </c>
      <c r="E8377" s="21" t="s">
        <v>206</v>
      </c>
      <c r="F8377" s="21" t="s">
        <v>612</v>
      </c>
      <c r="G8377" s="21" t="s">
        <v>613</v>
      </c>
      <c r="H8377" s="21" t="s">
        <v>22</v>
      </c>
      <c r="I8377" s="21" t="s">
        <v>23</v>
      </c>
      <c r="J8377" s="21" t="s">
        <v>4194</v>
      </c>
      <c r="K8377" s="21" t="s">
        <v>232</v>
      </c>
      <c r="L8377" s="21">
        <v>61032</v>
      </c>
      <c r="M8377" s="21" t="s">
        <v>108</v>
      </c>
      <c r="N8377" s="21" t="s">
        <v>3090</v>
      </c>
      <c r="O8377" s="21" t="s">
        <v>28</v>
      </c>
      <c r="P8377" s="21" t="s">
        <v>64</v>
      </c>
      <c r="Q8377" s="21" t="s">
        <v>3091</v>
      </c>
      <c r="R8377" s="22">
        <v>10.476000000000001</v>
      </c>
    </row>
    <row r="8378" spans="1:18" x14ac:dyDescent="0.2">
      <c r="A8378" s="21">
        <v>4569</v>
      </c>
      <c r="B8378" s="21" t="s">
        <v>8392</v>
      </c>
      <c r="C8378" s="21" t="s">
        <v>12097</v>
      </c>
      <c r="D8378" s="21" t="s">
        <v>511</v>
      </c>
      <c r="E8378" s="21" t="s">
        <v>48</v>
      </c>
      <c r="F8378" s="21" t="s">
        <v>5340</v>
      </c>
      <c r="G8378" s="21" t="s">
        <v>5341</v>
      </c>
      <c r="H8378" s="21" t="s">
        <v>22</v>
      </c>
      <c r="I8378" s="21" t="s">
        <v>23</v>
      </c>
      <c r="J8378" s="21" t="s">
        <v>202</v>
      </c>
      <c r="K8378" s="21" t="s">
        <v>107</v>
      </c>
      <c r="L8378" s="21">
        <v>77095</v>
      </c>
      <c r="M8378" s="21" t="s">
        <v>108</v>
      </c>
      <c r="N8378" s="21" t="s">
        <v>258</v>
      </c>
      <c r="O8378" s="21" t="s">
        <v>43</v>
      </c>
      <c r="P8378" s="21" t="s">
        <v>74</v>
      </c>
      <c r="Q8378" s="21" t="s">
        <v>259</v>
      </c>
      <c r="R8378" s="22">
        <v>10.476000000000001</v>
      </c>
    </row>
    <row r="8379" spans="1:18" x14ac:dyDescent="0.2">
      <c r="A8379" s="21">
        <v>6725</v>
      </c>
      <c r="B8379" s="21" t="s">
        <v>9903</v>
      </c>
      <c r="C8379" s="21" t="s">
        <v>11805</v>
      </c>
      <c r="D8379" s="21" t="s">
        <v>8454</v>
      </c>
      <c r="E8379" s="21" t="s">
        <v>48</v>
      </c>
      <c r="F8379" s="21" t="s">
        <v>2185</v>
      </c>
      <c r="G8379" s="21" t="s">
        <v>2186</v>
      </c>
      <c r="H8379" s="21" t="s">
        <v>22</v>
      </c>
      <c r="I8379" s="21" t="s">
        <v>23</v>
      </c>
      <c r="J8379" s="21" t="s">
        <v>96</v>
      </c>
      <c r="K8379" s="21" t="s">
        <v>97</v>
      </c>
      <c r="L8379" s="21">
        <v>98103</v>
      </c>
      <c r="M8379" s="21" t="s">
        <v>41</v>
      </c>
      <c r="N8379" s="21" t="s">
        <v>980</v>
      </c>
      <c r="O8379" s="21" t="s">
        <v>43</v>
      </c>
      <c r="P8379" s="21" t="s">
        <v>302</v>
      </c>
      <c r="Q8379" s="21" t="s">
        <v>981</v>
      </c>
      <c r="R8379" s="22">
        <v>10.47</v>
      </c>
    </row>
    <row r="8380" spans="1:18" x14ac:dyDescent="0.2">
      <c r="A8380" s="21">
        <v>1543</v>
      </c>
      <c r="B8380" s="21" t="s">
        <v>4624</v>
      </c>
      <c r="C8380" s="21" t="s">
        <v>12043</v>
      </c>
      <c r="D8380" s="21" t="s">
        <v>4625</v>
      </c>
      <c r="E8380" s="21" t="s">
        <v>19</v>
      </c>
      <c r="F8380" s="21" t="s">
        <v>2258</v>
      </c>
      <c r="G8380" s="21" t="s">
        <v>2259</v>
      </c>
      <c r="H8380" s="21" t="s">
        <v>22</v>
      </c>
      <c r="I8380" s="21" t="s">
        <v>23</v>
      </c>
      <c r="J8380" s="21" t="s">
        <v>563</v>
      </c>
      <c r="K8380" s="21" t="s">
        <v>564</v>
      </c>
      <c r="L8380" s="21">
        <v>43229</v>
      </c>
      <c r="M8380" s="21" t="s">
        <v>158</v>
      </c>
      <c r="N8380" s="21" t="s">
        <v>3736</v>
      </c>
      <c r="O8380" s="21" t="s">
        <v>43</v>
      </c>
      <c r="P8380" s="21" t="s">
        <v>302</v>
      </c>
      <c r="Q8380" s="21" t="s">
        <v>3737</v>
      </c>
      <c r="R8380" s="22">
        <v>10.464</v>
      </c>
    </row>
    <row r="8381" spans="1:18" x14ac:dyDescent="0.2">
      <c r="A8381" s="21">
        <v>901</v>
      </c>
      <c r="B8381" s="21" t="s">
        <v>3144</v>
      </c>
      <c r="C8381" s="21" t="s">
        <v>11742</v>
      </c>
      <c r="D8381" s="21" t="s">
        <v>423</v>
      </c>
      <c r="E8381" s="21" t="s">
        <v>206</v>
      </c>
      <c r="F8381" s="21" t="s">
        <v>1399</v>
      </c>
      <c r="G8381" s="21" t="s">
        <v>1400</v>
      </c>
      <c r="H8381" s="21" t="s">
        <v>22</v>
      </c>
      <c r="I8381" s="21" t="s">
        <v>23</v>
      </c>
      <c r="J8381" s="21" t="s">
        <v>3145</v>
      </c>
      <c r="K8381" s="21" t="s">
        <v>107</v>
      </c>
      <c r="L8381" s="21">
        <v>75043</v>
      </c>
      <c r="M8381" s="21" t="s">
        <v>108</v>
      </c>
      <c r="N8381" s="21" t="s">
        <v>3146</v>
      </c>
      <c r="O8381" s="21" t="s">
        <v>43</v>
      </c>
      <c r="P8381" s="21" t="s">
        <v>44</v>
      </c>
      <c r="Q8381" s="21" t="s">
        <v>3147</v>
      </c>
      <c r="R8381" s="22">
        <v>10.44</v>
      </c>
    </row>
    <row r="8382" spans="1:18" x14ac:dyDescent="0.2">
      <c r="A8382" s="21">
        <v>5244</v>
      </c>
      <c r="B8382" s="21" t="s">
        <v>8892</v>
      </c>
      <c r="C8382" s="21" t="s">
        <v>1930</v>
      </c>
      <c r="D8382" s="21" t="s">
        <v>8285</v>
      </c>
      <c r="E8382" s="21" t="s">
        <v>206</v>
      </c>
      <c r="F8382" s="21" t="s">
        <v>4306</v>
      </c>
      <c r="G8382" s="21" t="s">
        <v>4307</v>
      </c>
      <c r="H8382" s="21" t="s">
        <v>105</v>
      </c>
      <c r="I8382" s="21" t="s">
        <v>23</v>
      </c>
      <c r="J8382" s="21" t="s">
        <v>1267</v>
      </c>
      <c r="K8382" s="21" t="s">
        <v>357</v>
      </c>
      <c r="L8382" s="21">
        <v>22204</v>
      </c>
      <c r="M8382" s="21" t="s">
        <v>26</v>
      </c>
      <c r="N8382" s="21" t="s">
        <v>3815</v>
      </c>
      <c r="O8382" s="21" t="s">
        <v>43</v>
      </c>
      <c r="P8382" s="21" t="s">
        <v>74</v>
      </c>
      <c r="Q8382" s="21" t="s">
        <v>3816</v>
      </c>
      <c r="R8382" s="22">
        <v>10.44</v>
      </c>
    </row>
    <row r="8383" spans="1:18" x14ac:dyDescent="0.2">
      <c r="A8383" s="21">
        <v>5544</v>
      </c>
      <c r="B8383" s="21" t="s">
        <v>9133</v>
      </c>
      <c r="C8383" s="21" t="s">
        <v>2619</v>
      </c>
      <c r="D8383" s="21" t="s">
        <v>4078</v>
      </c>
      <c r="E8383" s="21" t="s">
        <v>48</v>
      </c>
      <c r="F8383" s="21" t="s">
        <v>245</v>
      </c>
      <c r="G8383" s="21" t="s">
        <v>246</v>
      </c>
      <c r="H8383" s="21" t="s">
        <v>38</v>
      </c>
      <c r="I8383" s="21" t="s">
        <v>23</v>
      </c>
      <c r="J8383" s="21" t="s">
        <v>1476</v>
      </c>
      <c r="K8383" s="21" t="s">
        <v>348</v>
      </c>
      <c r="L8383" s="21">
        <v>85705</v>
      </c>
      <c r="M8383" s="21" t="s">
        <v>41</v>
      </c>
      <c r="N8383" s="21" t="s">
        <v>6846</v>
      </c>
      <c r="O8383" s="21" t="s">
        <v>43</v>
      </c>
      <c r="P8383" s="21" t="s">
        <v>74</v>
      </c>
      <c r="Q8383" s="21" t="s">
        <v>6847</v>
      </c>
      <c r="R8383" s="22">
        <v>10.44</v>
      </c>
    </row>
    <row r="8384" spans="1:18" x14ac:dyDescent="0.2">
      <c r="A8384" s="21">
        <v>7662</v>
      </c>
      <c r="B8384" s="21" t="s">
        <v>10445</v>
      </c>
      <c r="C8384" s="21" t="s">
        <v>12261</v>
      </c>
      <c r="D8384" s="21" t="s">
        <v>12071</v>
      </c>
      <c r="E8384" s="21" t="s">
        <v>48</v>
      </c>
      <c r="F8384" s="21" t="s">
        <v>8333</v>
      </c>
      <c r="G8384" s="21" t="s">
        <v>8334</v>
      </c>
      <c r="H8384" s="21" t="s">
        <v>22</v>
      </c>
      <c r="I8384" s="21" t="s">
        <v>23</v>
      </c>
      <c r="J8384" s="21" t="s">
        <v>1897</v>
      </c>
      <c r="K8384" s="21" t="s">
        <v>107</v>
      </c>
      <c r="L8384" s="21">
        <v>77340</v>
      </c>
      <c r="M8384" s="21" t="s">
        <v>108</v>
      </c>
      <c r="N8384" s="21" t="s">
        <v>4356</v>
      </c>
      <c r="O8384" s="21" t="s">
        <v>43</v>
      </c>
      <c r="P8384" s="21" t="s">
        <v>74</v>
      </c>
      <c r="Q8384" s="21" t="s">
        <v>4357</v>
      </c>
      <c r="R8384" s="22">
        <v>10.43</v>
      </c>
    </row>
    <row r="8385" spans="1:18" x14ac:dyDescent="0.2">
      <c r="A8385" s="21">
        <v>8200</v>
      </c>
      <c r="B8385" s="21" t="s">
        <v>10751</v>
      </c>
      <c r="C8385" s="21" t="s">
        <v>2855</v>
      </c>
      <c r="D8385" s="21" t="s">
        <v>4519</v>
      </c>
      <c r="E8385" s="21" t="s">
        <v>48</v>
      </c>
      <c r="F8385" s="21" t="s">
        <v>5706</v>
      </c>
      <c r="G8385" s="21" t="s">
        <v>5707</v>
      </c>
      <c r="H8385" s="21" t="s">
        <v>22</v>
      </c>
      <c r="I8385" s="21" t="s">
        <v>23</v>
      </c>
      <c r="J8385" s="21" t="s">
        <v>341</v>
      </c>
      <c r="K8385" s="21" t="s">
        <v>232</v>
      </c>
      <c r="L8385" s="21">
        <v>60610</v>
      </c>
      <c r="M8385" s="21" t="s">
        <v>108</v>
      </c>
      <c r="N8385" s="21" t="s">
        <v>5062</v>
      </c>
      <c r="O8385" s="21" t="s">
        <v>43</v>
      </c>
      <c r="P8385" s="21" t="s">
        <v>74</v>
      </c>
      <c r="Q8385" s="21" t="s">
        <v>5063</v>
      </c>
      <c r="R8385" s="22">
        <v>10.43</v>
      </c>
    </row>
    <row r="8386" spans="1:18" x14ac:dyDescent="0.2">
      <c r="A8386" s="21">
        <v>3906</v>
      </c>
      <c r="B8386" s="21" t="s">
        <v>7807</v>
      </c>
      <c r="C8386" s="21" t="s">
        <v>11752</v>
      </c>
      <c r="D8386" s="21" t="s">
        <v>11753</v>
      </c>
      <c r="E8386" s="21" t="s">
        <v>48</v>
      </c>
      <c r="F8386" s="21" t="s">
        <v>7808</v>
      </c>
      <c r="G8386" s="21" t="s">
        <v>7809</v>
      </c>
      <c r="H8386" s="21" t="s">
        <v>105</v>
      </c>
      <c r="I8386" s="21" t="s">
        <v>23</v>
      </c>
      <c r="J8386" s="21" t="s">
        <v>156</v>
      </c>
      <c r="K8386" s="21" t="s">
        <v>157</v>
      </c>
      <c r="L8386" s="21">
        <v>19143</v>
      </c>
      <c r="M8386" s="21" t="s">
        <v>158</v>
      </c>
      <c r="N8386" s="21" t="s">
        <v>3733</v>
      </c>
      <c r="O8386" s="21" t="s">
        <v>43</v>
      </c>
      <c r="P8386" s="21" t="s">
        <v>74</v>
      </c>
      <c r="Q8386" s="21" t="s">
        <v>3734</v>
      </c>
      <c r="R8386" s="22">
        <v>10.428000000000001</v>
      </c>
    </row>
    <row r="8387" spans="1:18" x14ac:dyDescent="0.2">
      <c r="A8387" s="21">
        <v>1063</v>
      </c>
      <c r="B8387" s="21" t="s">
        <v>3558</v>
      </c>
      <c r="C8387" s="21" t="s">
        <v>3559</v>
      </c>
      <c r="D8387" s="21" t="s">
        <v>3560</v>
      </c>
      <c r="E8387" s="21" t="s">
        <v>48</v>
      </c>
      <c r="F8387" s="21" t="s">
        <v>3561</v>
      </c>
      <c r="G8387" s="21" t="s">
        <v>3562</v>
      </c>
      <c r="H8387" s="21" t="s">
        <v>38</v>
      </c>
      <c r="I8387" s="21" t="s">
        <v>23</v>
      </c>
      <c r="J8387" s="21" t="s">
        <v>3216</v>
      </c>
      <c r="K8387" s="21" t="s">
        <v>564</v>
      </c>
      <c r="L8387" s="21">
        <v>43615</v>
      </c>
      <c r="M8387" s="21" t="s">
        <v>158</v>
      </c>
      <c r="N8387" s="21" t="s">
        <v>3563</v>
      </c>
      <c r="O8387" s="21" t="s">
        <v>43</v>
      </c>
      <c r="P8387" s="21" t="s">
        <v>302</v>
      </c>
      <c r="Q8387" s="21" t="s">
        <v>3564</v>
      </c>
      <c r="R8387" s="22">
        <v>10.416</v>
      </c>
    </row>
    <row r="8388" spans="1:18" x14ac:dyDescent="0.2">
      <c r="A8388" s="21">
        <v>1692</v>
      </c>
      <c r="B8388" s="21" t="s">
        <v>4924</v>
      </c>
      <c r="C8388" s="21" t="s">
        <v>11729</v>
      </c>
      <c r="D8388" s="21" t="s">
        <v>1542</v>
      </c>
      <c r="E8388" s="21" t="s">
        <v>48</v>
      </c>
      <c r="F8388" s="21" t="s">
        <v>4925</v>
      </c>
      <c r="G8388" s="21" t="s">
        <v>4926</v>
      </c>
      <c r="H8388" s="21" t="s">
        <v>22</v>
      </c>
      <c r="I8388" s="21" t="s">
        <v>23</v>
      </c>
      <c r="J8388" s="21" t="s">
        <v>4927</v>
      </c>
      <c r="K8388" s="21" t="s">
        <v>286</v>
      </c>
      <c r="L8388" s="21">
        <v>46203</v>
      </c>
      <c r="M8388" s="21" t="s">
        <v>108</v>
      </c>
      <c r="N8388" s="21" t="s">
        <v>388</v>
      </c>
      <c r="O8388" s="21" t="s">
        <v>43</v>
      </c>
      <c r="P8388" s="21" t="s">
        <v>74</v>
      </c>
      <c r="Q8388" s="21" t="s">
        <v>389</v>
      </c>
      <c r="R8388" s="22">
        <v>10.4</v>
      </c>
    </row>
    <row r="8389" spans="1:18" x14ac:dyDescent="0.2">
      <c r="A8389" s="21">
        <v>9800</v>
      </c>
      <c r="B8389" s="21" t="s">
        <v>11708</v>
      </c>
      <c r="C8389" s="21" t="s">
        <v>12233</v>
      </c>
      <c r="D8389" s="21" t="s">
        <v>1814</v>
      </c>
      <c r="E8389" s="21" t="s">
        <v>48</v>
      </c>
      <c r="F8389" s="21" t="s">
        <v>7317</v>
      </c>
      <c r="G8389" s="21" t="s">
        <v>7318</v>
      </c>
      <c r="H8389" s="21" t="s">
        <v>38</v>
      </c>
      <c r="I8389" s="21" t="s">
        <v>23</v>
      </c>
      <c r="J8389" s="21" t="s">
        <v>3216</v>
      </c>
      <c r="K8389" s="21" t="s">
        <v>564</v>
      </c>
      <c r="L8389" s="21">
        <v>43615</v>
      </c>
      <c r="M8389" s="21" t="s">
        <v>158</v>
      </c>
      <c r="N8389" s="21" t="s">
        <v>8521</v>
      </c>
      <c r="O8389" s="21" t="s">
        <v>70</v>
      </c>
      <c r="P8389" s="21" t="s">
        <v>175</v>
      </c>
      <c r="Q8389" s="21" t="s">
        <v>8522</v>
      </c>
      <c r="R8389" s="22">
        <v>10.384</v>
      </c>
    </row>
    <row r="8390" spans="1:18" x14ac:dyDescent="0.2">
      <c r="A8390" s="21">
        <v>4802</v>
      </c>
      <c r="B8390" s="21" t="s">
        <v>8579</v>
      </c>
      <c r="C8390" s="21" t="s">
        <v>1910</v>
      </c>
      <c r="D8390" s="21" t="s">
        <v>2752</v>
      </c>
      <c r="E8390" s="21" t="s">
        <v>48</v>
      </c>
      <c r="F8390" s="21" t="s">
        <v>1453</v>
      </c>
      <c r="G8390" s="21" t="s">
        <v>1454</v>
      </c>
      <c r="H8390" s="21" t="s">
        <v>38</v>
      </c>
      <c r="I8390" s="21" t="s">
        <v>23</v>
      </c>
      <c r="J8390" s="21" t="s">
        <v>1714</v>
      </c>
      <c r="K8390" s="21" t="s">
        <v>52</v>
      </c>
      <c r="L8390" s="21">
        <v>32216</v>
      </c>
      <c r="M8390" s="21" t="s">
        <v>26</v>
      </c>
      <c r="N8390" s="21" t="s">
        <v>759</v>
      </c>
      <c r="O8390" s="21" t="s">
        <v>43</v>
      </c>
      <c r="P8390" s="21" t="s">
        <v>74</v>
      </c>
      <c r="Q8390" s="21" t="s">
        <v>760</v>
      </c>
      <c r="R8390" s="22">
        <v>10.38</v>
      </c>
    </row>
    <row r="8391" spans="1:18" x14ac:dyDescent="0.2">
      <c r="A8391" s="21">
        <v>592</v>
      </c>
      <c r="B8391" s="21" t="s">
        <v>2224</v>
      </c>
      <c r="C8391" s="21" t="s">
        <v>2225</v>
      </c>
      <c r="D8391" s="21" t="s">
        <v>2226</v>
      </c>
      <c r="E8391" s="21" t="s">
        <v>48</v>
      </c>
      <c r="F8391" s="21" t="s">
        <v>2227</v>
      </c>
      <c r="G8391" s="21" t="s">
        <v>2228</v>
      </c>
      <c r="H8391" s="21" t="s">
        <v>22</v>
      </c>
      <c r="I8391" s="21" t="s">
        <v>23</v>
      </c>
      <c r="J8391" s="21" t="s">
        <v>2229</v>
      </c>
      <c r="K8391" s="21" t="s">
        <v>474</v>
      </c>
      <c r="L8391" s="21">
        <v>97301</v>
      </c>
      <c r="M8391" s="21" t="s">
        <v>41</v>
      </c>
      <c r="N8391" s="21" t="s">
        <v>2234</v>
      </c>
      <c r="O8391" s="21" t="s">
        <v>43</v>
      </c>
      <c r="P8391" s="21" t="s">
        <v>91</v>
      </c>
      <c r="Q8391" s="21" t="s">
        <v>2235</v>
      </c>
      <c r="R8391" s="22">
        <v>10.368</v>
      </c>
    </row>
    <row r="8392" spans="1:18" x14ac:dyDescent="0.2">
      <c r="A8392" s="21">
        <v>705</v>
      </c>
      <c r="B8392" s="21" t="s">
        <v>2566</v>
      </c>
      <c r="C8392" s="21" t="s">
        <v>11770</v>
      </c>
      <c r="D8392" s="21" t="s">
        <v>1011</v>
      </c>
      <c r="E8392" s="21" t="s">
        <v>48</v>
      </c>
      <c r="F8392" s="21" t="s">
        <v>2567</v>
      </c>
      <c r="G8392" s="21" t="s">
        <v>2568</v>
      </c>
      <c r="H8392" s="21" t="s">
        <v>38</v>
      </c>
      <c r="I8392" s="21" t="s">
        <v>23</v>
      </c>
      <c r="J8392" s="21" t="s">
        <v>2569</v>
      </c>
      <c r="K8392" s="21" t="s">
        <v>89</v>
      </c>
      <c r="L8392" s="21">
        <v>27511</v>
      </c>
      <c r="M8392" s="21" t="s">
        <v>26</v>
      </c>
      <c r="N8392" s="21" t="s">
        <v>2570</v>
      </c>
      <c r="O8392" s="21" t="s">
        <v>43</v>
      </c>
      <c r="P8392" s="21" t="s">
        <v>91</v>
      </c>
      <c r="Q8392" s="21" t="s">
        <v>2571</v>
      </c>
      <c r="R8392" s="22">
        <v>10.368</v>
      </c>
    </row>
    <row r="8393" spans="1:18" x14ac:dyDescent="0.2">
      <c r="A8393" s="21">
        <v>1112</v>
      </c>
      <c r="B8393" s="21" t="s">
        <v>3674</v>
      </c>
      <c r="C8393" s="21" t="s">
        <v>2501</v>
      </c>
      <c r="D8393" s="21" t="s">
        <v>728</v>
      </c>
      <c r="E8393" s="21" t="s">
        <v>48</v>
      </c>
      <c r="F8393" s="21" t="s">
        <v>170</v>
      </c>
      <c r="G8393" s="21" t="s">
        <v>171</v>
      </c>
      <c r="H8393" s="21" t="s">
        <v>22</v>
      </c>
      <c r="I8393" s="21" t="s">
        <v>23</v>
      </c>
      <c r="J8393" s="21" t="s">
        <v>202</v>
      </c>
      <c r="K8393" s="21" t="s">
        <v>107</v>
      </c>
      <c r="L8393" s="21">
        <v>77041</v>
      </c>
      <c r="M8393" s="21" t="s">
        <v>108</v>
      </c>
      <c r="N8393" s="21" t="s">
        <v>3682</v>
      </c>
      <c r="O8393" s="21" t="s">
        <v>43</v>
      </c>
      <c r="P8393" s="21" t="s">
        <v>91</v>
      </c>
      <c r="Q8393" s="21" t="s">
        <v>3683</v>
      </c>
      <c r="R8393" s="22">
        <v>10.368</v>
      </c>
    </row>
    <row r="8394" spans="1:18" x14ac:dyDescent="0.2">
      <c r="A8394" s="21">
        <v>1274</v>
      </c>
      <c r="B8394" s="21" t="s">
        <v>4013</v>
      </c>
      <c r="C8394" s="21" t="s">
        <v>4014</v>
      </c>
      <c r="D8394" s="21" t="s">
        <v>4014</v>
      </c>
      <c r="E8394" s="21" t="s">
        <v>1452</v>
      </c>
      <c r="F8394" s="21" t="s">
        <v>3595</v>
      </c>
      <c r="G8394" s="21" t="s">
        <v>3596</v>
      </c>
      <c r="H8394" s="21" t="s">
        <v>22</v>
      </c>
      <c r="I8394" s="21" t="s">
        <v>23</v>
      </c>
      <c r="J8394" s="21" t="s">
        <v>106</v>
      </c>
      <c r="K8394" s="21" t="s">
        <v>107</v>
      </c>
      <c r="L8394" s="21">
        <v>76106</v>
      </c>
      <c r="M8394" s="21" t="s">
        <v>108</v>
      </c>
      <c r="N8394" s="21" t="s">
        <v>3316</v>
      </c>
      <c r="O8394" s="21" t="s">
        <v>43</v>
      </c>
      <c r="P8394" s="21" t="s">
        <v>91</v>
      </c>
      <c r="Q8394" s="21" t="s">
        <v>3317</v>
      </c>
      <c r="R8394" s="22">
        <v>10.368</v>
      </c>
    </row>
    <row r="8395" spans="1:18" x14ac:dyDescent="0.2">
      <c r="A8395" s="21">
        <v>1633</v>
      </c>
      <c r="B8395" s="21" t="s">
        <v>4819</v>
      </c>
      <c r="C8395" s="21" t="s">
        <v>12056</v>
      </c>
      <c r="D8395" s="21" t="s">
        <v>12056</v>
      </c>
      <c r="E8395" s="21" t="s">
        <v>1452</v>
      </c>
      <c r="F8395" s="21" t="s">
        <v>551</v>
      </c>
      <c r="G8395" s="21" t="s">
        <v>552</v>
      </c>
      <c r="H8395" s="21" t="s">
        <v>22</v>
      </c>
      <c r="I8395" s="21" t="s">
        <v>23</v>
      </c>
      <c r="J8395" s="21" t="s">
        <v>2466</v>
      </c>
      <c r="K8395" s="21" t="s">
        <v>564</v>
      </c>
      <c r="L8395" s="21">
        <v>44105</v>
      </c>
      <c r="M8395" s="21" t="s">
        <v>158</v>
      </c>
      <c r="N8395" s="21" t="s">
        <v>2175</v>
      </c>
      <c r="O8395" s="21" t="s">
        <v>43</v>
      </c>
      <c r="P8395" s="21" t="s">
        <v>91</v>
      </c>
      <c r="Q8395" s="21" t="s">
        <v>2176</v>
      </c>
      <c r="R8395" s="22">
        <v>10.368</v>
      </c>
    </row>
    <row r="8396" spans="1:18" x14ac:dyDescent="0.2">
      <c r="A8396" s="21">
        <v>1688</v>
      </c>
      <c r="B8396" s="21" t="s">
        <v>4921</v>
      </c>
      <c r="C8396" s="21" t="s">
        <v>11872</v>
      </c>
      <c r="D8396" s="21" t="s">
        <v>11834</v>
      </c>
      <c r="E8396" s="21" t="s">
        <v>206</v>
      </c>
      <c r="F8396" s="21" t="s">
        <v>4686</v>
      </c>
      <c r="G8396" s="21" t="s">
        <v>4687</v>
      </c>
      <c r="H8396" s="21" t="s">
        <v>22</v>
      </c>
      <c r="I8396" s="21" t="s">
        <v>23</v>
      </c>
      <c r="J8396" s="21" t="s">
        <v>156</v>
      </c>
      <c r="K8396" s="21" t="s">
        <v>157</v>
      </c>
      <c r="L8396" s="21">
        <v>19140</v>
      </c>
      <c r="M8396" s="21" t="s">
        <v>158</v>
      </c>
      <c r="N8396" s="21" t="s">
        <v>3270</v>
      </c>
      <c r="O8396" s="21" t="s">
        <v>43</v>
      </c>
      <c r="P8396" s="21" t="s">
        <v>91</v>
      </c>
      <c r="Q8396" s="21" t="s">
        <v>3271</v>
      </c>
      <c r="R8396" s="22">
        <v>10.368</v>
      </c>
    </row>
    <row r="8397" spans="1:18" x14ac:dyDescent="0.2">
      <c r="A8397" s="21">
        <v>1749</v>
      </c>
      <c r="B8397" s="21" t="s">
        <v>5015</v>
      </c>
      <c r="C8397" s="21" t="s">
        <v>3806</v>
      </c>
      <c r="D8397" s="21" t="s">
        <v>3087</v>
      </c>
      <c r="E8397" s="21" t="s">
        <v>48</v>
      </c>
      <c r="F8397" s="21" t="s">
        <v>5016</v>
      </c>
      <c r="G8397" s="21" t="s">
        <v>5017</v>
      </c>
      <c r="H8397" s="21" t="s">
        <v>105</v>
      </c>
      <c r="I8397" s="21" t="s">
        <v>23</v>
      </c>
      <c r="J8397" s="21" t="s">
        <v>202</v>
      </c>
      <c r="K8397" s="21" t="s">
        <v>107</v>
      </c>
      <c r="L8397" s="21">
        <v>77095</v>
      </c>
      <c r="M8397" s="21" t="s">
        <v>108</v>
      </c>
      <c r="N8397" s="21" t="s">
        <v>3207</v>
      </c>
      <c r="O8397" s="21" t="s">
        <v>43</v>
      </c>
      <c r="P8397" s="21" t="s">
        <v>91</v>
      </c>
      <c r="Q8397" s="21" t="s">
        <v>3208</v>
      </c>
      <c r="R8397" s="22">
        <v>10.368</v>
      </c>
    </row>
    <row r="8398" spans="1:18" x14ac:dyDescent="0.2">
      <c r="A8398" s="21">
        <v>1946</v>
      </c>
      <c r="B8398" s="21" t="s">
        <v>5411</v>
      </c>
      <c r="C8398" s="21" t="s">
        <v>270</v>
      </c>
      <c r="D8398" s="21" t="s">
        <v>1858</v>
      </c>
      <c r="E8398" s="21" t="s">
        <v>48</v>
      </c>
      <c r="F8398" s="21" t="s">
        <v>1012</v>
      </c>
      <c r="G8398" s="21" t="s">
        <v>1013</v>
      </c>
      <c r="H8398" s="21" t="s">
        <v>38</v>
      </c>
      <c r="I8398" s="21" t="s">
        <v>23</v>
      </c>
      <c r="J8398" s="21" t="s">
        <v>4756</v>
      </c>
      <c r="K8398" s="21" t="s">
        <v>107</v>
      </c>
      <c r="L8398" s="21">
        <v>75007</v>
      </c>
      <c r="M8398" s="21" t="s">
        <v>108</v>
      </c>
      <c r="N8398" s="21" t="s">
        <v>5156</v>
      </c>
      <c r="O8398" s="21" t="s">
        <v>43</v>
      </c>
      <c r="P8398" s="21" t="s">
        <v>91</v>
      </c>
      <c r="Q8398" s="21" t="s">
        <v>5157</v>
      </c>
      <c r="R8398" s="22">
        <v>10.368</v>
      </c>
    </row>
    <row r="8399" spans="1:18" x14ac:dyDescent="0.2">
      <c r="A8399" s="21">
        <v>2530</v>
      </c>
      <c r="B8399" s="21" t="s">
        <v>6290</v>
      </c>
      <c r="C8399" s="21" t="s">
        <v>6291</v>
      </c>
      <c r="D8399" s="21" t="s">
        <v>1887</v>
      </c>
      <c r="E8399" s="21" t="s">
        <v>48</v>
      </c>
      <c r="F8399" s="21" t="s">
        <v>6273</v>
      </c>
      <c r="G8399" s="21" t="s">
        <v>6274</v>
      </c>
      <c r="H8399" s="21" t="s">
        <v>105</v>
      </c>
      <c r="I8399" s="21" t="s">
        <v>23</v>
      </c>
      <c r="J8399" s="21" t="s">
        <v>51</v>
      </c>
      <c r="K8399" s="21" t="s">
        <v>52</v>
      </c>
      <c r="L8399" s="21">
        <v>33311</v>
      </c>
      <c r="M8399" s="21" t="s">
        <v>26</v>
      </c>
      <c r="N8399" s="21" t="s">
        <v>3270</v>
      </c>
      <c r="O8399" s="21" t="s">
        <v>43</v>
      </c>
      <c r="P8399" s="21" t="s">
        <v>91</v>
      </c>
      <c r="Q8399" s="21" t="s">
        <v>3271</v>
      </c>
      <c r="R8399" s="22">
        <v>10.368</v>
      </c>
    </row>
    <row r="8400" spans="1:18" x14ac:dyDescent="0.2">
      <c r="A8400" s="21">
        <v>2563</v>
      </c>
      <c r="B8400" s="21" t="s">
        <v>6335</v>
      </c>
      <c r="C8400" s="21" t="s">
        <v>4974</v>
      </c>
      <c r="D8400" s="21" t="s">
        <v>216</v>
      </c>
      <c r="E8400" s="21" t="s">
        <v>48</v>
      </c>
      <c r="F8400" s="21" t="s">
        <v>906</v>
      </c>
      <c r="G8400" s="21" t="s">
        <v>907</v>
      </c>
      <c r="H8400" s="21" t="s">
        <v>22</v>
      </c>
      <c r="I8400" s="21" t="s">
        <v>23</v>
      </c>
      <c r="J8400" s="21" t="s">
        <v>6336</v>
      </c>
      <c r="K8400" s="21" t="s">
        <v>378</v>
      </c>
      <c r="L8400" s="21">
        <v>37211</v>
      </c>
      <c r="M8400" s="21" t="s">
        <v>26</v>
      </c>
      <c r="N8400" s="21" t="s">
        <v>5907</v>
      </c>
      <c r="O8400" s="21" t="s">
        <v>43</v>
      </c>
      <c r="P8400" s="21" t="s">
        <v>91</v>
      </c>
      <c r="Q8400" s="21" t="s">
        <v>5908</v>
      </c>
      <c r="R8400" s="22">
        <v>10.368</v>
      </c>
    </row>
    <row r="8401" spans="1:18" x14ac:dyDescent="0.2">
      <c r="A8401" s="21">
        <v>2775</v>
      </c>
      <c r="B8401" s="21" t="s">
        <v>6644</v>
      </c>
      <c r="C8401" s="21" t="s">
        <v>11742</v>
      </c>
      <c r="D8401" s="21" t="s">
        <v>4540</v>
      </c>
      <c r="E8401" s="21" t="s">
        <v>48</v>
      </c>
      <c r="F8401" s="21" t="s">
        <v>5044</v>
      </c>
      <c r="G8401" s="21" t="s">
        <v>5045</v>
      </c>
      <c r="H8401" s="21" t="s">
        <v>105</v>
      </c>
      <c r="I8401" s="21" t="s">
        <v>23</v>
      </c>
      <c r="J8401" s="21" t="s">
        <v>356</v>
      </c>
      <c r="K8401" s="21" t="s">
        <v>564</v>
      </c>
      <c r="L8401" s="21">
        <v>45503</v>
      </c>
      <c r="M8401" s="21" t="s">
        <v>158</v>
      </c>
      <c r="N8401" s="21" t="s">
        <v>2175</v>
      </c>
      <c r="O8401" s="21" t="s">
        <v>43</v>
      </c>
      <c r="P8401" s="21" t="s">
        <v>91</v>
      </c>
      <c r="Q8401" s="21" t="s">
        <v>2176</v>
      </c>
      <c r="R8401" s="22">
        <v>10.368</v>
      </c>
    </row>
    <row r="8402" spans="1:18" x14ac:dyDescent="0.2">
      <c r="A8402" s="21">
        <v>3095</v>
      </c>
      <c r="B8402" s="21" t="s">
        <v>7025</v>
      </c>
      <c r="C8402" s="21" t="s">
        <v>2776</v>
      </c>
      <c r="D8402" s="21" t="s">
        <v>2776</v>
      </c>
      <c r="E8402" s="21" t="s">
        <v>1452</v>
      </c>
      <c r="F8402" s="21" t="s">
        <v>1399</v>
      </c>
      <c r="G8402" s="21" t="s">
        <v>1400</v>
      </c>
      <c r="H8402" s="21" t="s">
        <v>22</v>
      </c>
      <c r="I8402" s="21" t="s">
        <v>23</v>
      </c>
      <c r="J8402" s="21" t="s">
        <v>7026</v>
      </c>
      <c r="K8402" s="21" t="s">
        <v>232</v>
      </c>
      <c r="L8402" s="21">
        <v>60440</v>
      </c>
      <c r="M8402" s="21" t="s">
        <v>108</v>
      </c>
      <c r="N8402" s="21" t="s">
        <v>5156</v>
      </c>
      <c r="O8402" s="21" t="s">
        <v>43</v>
      </c>
      <c r="P8402" s="21" t="s">
        <v>91</v>
      </c>
      <c r="Q8402" s="21" t="s">
        <v>5157</v>
      </c>
      <c r="R8402" s="22">
        <v>10.368</v>
      </c>
    </row>
    <row r="8403" spans="1:18" x14ac:dyDescent="0.2">
      <c r="A8403" s="21">
        <v>3367</v>
      </c>
      <c r="B8403" s="21" t="s">
        <v>7309</v>
      </c>
      <c r="C8403" s="21" t="s">
        <v>12182</v>
      </c>
      <c r="D8403" s="21" t="s">
        <v>3474</v>
      </c>
      <c r="E8403" s="21" t="s">
        <v>48</v>
      </c>
      <c r="F8403" s="21" t="s">
        <v>2954</v>
      </c>
      <c r="G8403" s="21" t="s">
        <v>2955</v>
      </c>
      <c r="H8403" s="21" t="s">
        <v>38</v>
      </c>
      <c r="I8403" s="21" t="s">
        <v>23</v>
      </c>
      <c r="J8403" s="21" t="s">
        <v>924</v>
      </c>
      <c r="K8403" s="21" t="s">
        <v>107</v>
      </c>
      <c r="L8403" s="21">
        <v>75217</v>
      </c>
      <c r="M8403" s="21" t="s">
        <v>108</v>
      </c>
      <c r="N8403" s="21" t="s">
        <v>4109</v>
      </c>
      <c r="O8403" s="21" t="s">
        <v>43</v>
      </c>
      <c r="P8403" s="21" t="s">
        <v>91</v>
      </c>
      <c r="Q8403" s="21" t="s">
        <v>4110</v>
      </c>
      <c r="R8403" s="22">
        <v>10.368</v>
      </c>
    </row>
    <row r="8404" spans="1:18" x14ac:dyDescent="0.2">
      <c r="A8404" s="21">
        <v>3410</v>
      </c>
      <c r="B8404" s="21" t="s">
        <v>7350</v>
      </c>
      <c r="C8404" s="21" t="s">
        <v>4519</v>
      </c>
      <c r="D8404" s="21" t="s">
        <v>12060</v>
      </c>
      <c r="E8404" s="21" t="s">
        <v>48</v>
      </c>
      <c r="F8404" s="21" t="s">
        <v>2159</v>
      </c>
      <c r="G8404" s="21" t="s">
        <v>2160</v>
      </c>
      <c r="H8404" s="21" t="s">
        <v>22</v>
      </c>
      <c r="I8404" s="21" t="s">
        <v>23</v>
      </c>
      <c r="J8404" s="21" t="s">
        <v>563</v>
      </c>
      <c r="K8404" s="21" t="s">
        <v>564</v>
      </c>
      <c r="L8404" s="21">
        <v>43229</v>
      </c>
      <c r="M8404" s="21" t="s">
        <v>158</v>
      </c>
      <c r="N8404" s="21" t="s">
        <v>2175</v>
      </c>
      <c r="O8404" s="21" t="s">
        <v>43</v>
      </c>
      <c r="P8404" s="21" t="s">
        <v>91</v>
      </c>
      <c r="Q8404" s="21" t="s">
        <v>2176</v>
      </c>
      <c r="R8404" s="22">
        <v>10.368</v>
      </c>
    </row>
    <row r="8405" spans="1:18" x14ac:dyDescent="0.2">
      <c r="A8405" s="21">
        <v>3503</v>
      </c>
      <c r="B8405" s="21" t="s">
        <v>7432</v>
      </c>
      <c r="C8405" s="21" t="s">
        <v>11927</v>
      </c>
      <c r="D8405" s="21" t="s">
        <v>11927</v>
      </c>
      <c r="E8405" s="21" t="s">
        <v>1452</v>
      </c>
      <c r="F8405" s="21" t="s">
        <v>7433</v>
      </c>
      <c r="G8405" s="21" t="s">
        <v>7434</v>
      </c>
      <c r="H8405" s="21" t="s">
        <v>22</v>
      </c>
      <c r="I8405" s="21" t="s">
        <v>23</v>
      </c>
      <c r="J8405" s="21" t="s">
        <v>1392</v>
      </c>
      <c r="K8405" s="21" t="s">
        <v>107</v>
      </c>
      <c r="L8405" s="21">
        <v>78745</v>
      </c>
      <c r="M8405" s="21" t="s">
        <v>108</v>
      </c>
      <c r="N8405" s="21" t="s">
        <v>2234</v>
      </c>
      <c r="O8405" s="21" t="s">
        <v>43</v>
      </c>
      <c r="P8405" s="21" t="s">
        <v>91</v>
      </c>
      <c r="Q8405" s="21" t="s">
        <v>2235</v>
      </c>
      <c r="R8405" s="22">
        <v>10.368</v>
      </c>
    </row>
    <row r="8406" spans="1:18" x14ac:dyDescent="0.2">
      <c r="A8406" s="21">
        <v>3671</v>
      </c>
      <c r="B8406" s="21" t="s">
        <v>7577</v>
      </c>
      <c r="C8406" s="21" t="s">
        <v>12076</v>
      </c>
      <c r="D8406" s="21" t="s">
        <v>5096</v>
      </c>
      <c r="E8406" s="21" t="s">
        <v>48</v>
      </c>
      <c r="F8406" s="21" t="s">
        <v>6230</v>
      </c>
      <c r="G8406" s="21" t="s">
        <v>6231</v>
      </c>
      <c r="H8406" s="21" t="s">
        <v>22</v>
      </c>
      <c r="I8406" s="21" t="s">
        <v>23</v>
      </c>
      <c r="J8406" s="21" t="s">
        <v>2229</v>
      </c>
      <c r="K8406" s="21" t="s">
        <v>474</v>
      </c>
      <c r="L8406" s="21">
        <v>97301</v>
      </c>
      <c r="M8406" s="21" t="s">
        <v>41</v>
      </c>
      <c r="N8406" s="21" t="s">
        <v>314</v>
      </c>
      <c r="O8406" s="21" t="s">
        <v>43</v>
      </c>
      <c r="P8406" s="21" t="s">
        <v>91</v>
      </c>
      <c r="Q8406" s="21" t="s">
        <v>315</v>
      </c>
      <c r="R8406" s="22">
        <v>10.368</v>
      </c>
    </row>
    <row r="8407" spans="1:18" x14ac:dyDescent="0.2">
      <c r="A8407" s="21">
        <v>3776</v>
      </c>
      <c r="B8407" s="21" t="s">
        <v>7663</v>
      </c>
      <c r="C8407" s="21" t="s">
        <v>12196</v>
      </c>
      <c r="D8407" s="21" t="s">
        <v>1384</v>
      </c>
      <c r="E8407" s="21" t="s">
        <v>19</v>
      </c>
      <c r="F8407" s="21" t="s">
        <v>2562</v>
      </c>
      <c r="G8407" s="21" t="s">
        <v>2563</v>
      </c>
      <c r="H8407" s="21" t="s">
        <v>22</v>
      </c>
      <c r="I8407" s="21" t="s">
        <v>23</v>
      </c>
      <c r="J8407" s="21" t="s">
        <v>1595</v>
      </c>
      <c r="K8407" s="21" t="s">
        <v>52</v>
      </c>
      <c r="L8407" s="21">
        <v>33180</v>
      </c>
      <c r="M8407" s="21" t="s">
        <v>26</v>
      </c>
      <c r="N8407" s="21" t="s">
        <v>3624</v>
      </c>
      <c r="O8407" s="21" t="s">
        <v>43</v>
      </c>
      <c r="P8407" s="21" t="s">
        <v>91</v>
      </c>
      <c r="Q8407" s="21" t="s">
        <v>3625</v>
      </c>
      <c r="R8407" s="22">
        <v>10.368</v>
      </c>
    </row>
    <row r="8408" spans="1:18" x14ac:dyDescent="0.2">
      <c r="A8408" s="21">
        <v>3901</v>
      </c>
      <c r="B8408" s="21" t="s">
        <v>7801</v>
      </c>
      <c r="C8408" s="21" t="s">
        <v>12124</v>
      </c>
      <c r="D8408" s="21" t="s">
        <v>12200</v>
      </c>
      <c r="E8408" s="21" t="s">
        <v>48</v>
      </c>
      <c r="F8408" s="21" t="s">
        <v>2323</v>
      </c>
      <c r="G8408" s="21" t="s">
        <v>2324</v>
      </c>
      <c r="H8408" s="21" t="s">
        <v>38</v>
      </c>
      <c r="I8408" s="21" t="s">
        <v>23</v>
      </c>
      <c r="J8408" s="21" t="s">
        <v>7802</v>
      </c>
      <c r="K8408" s="21" t="s">
        <v>107</v>
      </c>
      <c r="L8408" s="21">
        <v>77520</v>
      </c>
      <c r="M8408" s="21" t="s">
        <v>108</v>
      </c>
      <c r="N8408" s="21" t="s">
        <v>1297</v>
      </c>
      <c r="O8408" s="21" t="s">
        <v>43</v>
      </c>
      <c r="P8408" s="21" t="s">
        <v>91</v>
      </c>
      <c r="Q8408" s="21" t="s">
        <v>1298</v>
      </c>
      <c r="R8408" s="22">
        <v>10.368</v>
      </c>
    </row>
    <row r="8409" spans="1:18" x14ac:dyDescent="0.2">
      <c r="A8409" s="21">
        <v>4358</v>
      </c>
      <c r="B8409" s="21" t="s">
        <v>8222</v>
      </c>
      <c r="C8409" s="21" t="s">
        <v>11730</v>
      </c>
      <c r="D8409" s="21" t="s">
        <v>11730</v>
      </c>
      <c r="E8409" s="21" t="s">
        <v>1452</v>
      </c>
      <c r="F8409" s="21" t="s">
        <v>6255</v>
      </c>
      <c r="G8409" s="21" t="s">
        <v>6256</v>
      </c>
      <c r="H8409" s="21" t="s">
        <v>22</v>
      </c>
      <c r="I8409" s="21" t="s">
        <v>23</v>
      </c>
      <c r="J8409" s="21" t="s">
        <v>515</v>
      </c>
      <c r="K8409" s="21" t="s">
        <v>232</v>
      </c>
      <c r="L8409" s="21">
        <v>60505</v>
      </c>
      <c r="M8409" s="21" t="s">
        <v>108</v>
      </c>
      <c r="N8409" s="21" t="s">
        <v>1297</v>
      </c>
      <c r="O8409" s="21" t="s">
        <v>43</v>
      </c>
      <c r="P8409" s="21" t="s">
        <v>91</v>
      </c>
      <c r="Q8409" s="21" t="s">
        <v>1298</v>
      </c>
      <c r="R8409" s="22">
        <v>10.368</v>
      </c>
    </row>
    <row r="8410" spans="1:18" x14ac:dyDescent="0.2">
      <c r="A8410" s="21">
        <v>4439</v>
      </c>
      <c r="B8410" s="21" t="s">
        <v>8283</v>
      </c>
      <c r="C8410" s="21" t="s">
        <v>6726</v>
      </c>
      <c r="D8410" s="21" t="s">
        <v>12010</v>
      </c>
      <c r="E8410" s="21" t="s">
        <v>48</v>
      </c>
      <c r="F8410" s="21" t="s">
        <v>3410</v>
      </c>
      <c r="G8410" s="21" t="s">
        <v>3411</v>
      </c>
      <c r="H8410" s="21" t="s">
        <v>22</v>
      </c>
      <c r="I8410" s="21" t="s">
        <v>23</v>
      </c>
      <c r="J8410" s="21" t="s">
        <v>8157</v>
      </c>
      <c r="K8410" s="21" t="s">
        <v>107</v>
      </c>
      <c r="L8410" s="21">
        <v>77642</v>
      </c>
      <c r="M8410" s="21" t="s">
        <v>108</v>
      </c>
      <c r="N8410" s="21" t="s">
        <v>5389</v>
      </c>
      <c r="O8410" s="21" t="s">
        <v>43</v>
      </c>
      <c r="P8410" s="21" t="s">
        <v>91</v>
      </c>
      <c r="Q8410" s="21" t="s">
        <v>5390</v>
      </c>
      <c r="R8410" s="22">
        <v>10.368</v>
      </c>
    </row>
    <row r="8411" spans="1:18" x14ac:dyDescent="0.2">
      <c r="A8411" s="21">
        <v>5375</v>
      </c>
      <c r="B8411" s="21" t="s">
        <v>8990</v>
      </c>
      <c r="C8411" s="21" t="s">
        <v>7854</v>
      </c>
      <c r="D8411" s="21" t="s">
        <v>5360</v>
      </c>
      <c r="E8411" s="21" t="s">
        <v>48</v>
      </c>
      <c r="F8411" s="21" t="s">
        <v>1166</v>
      </c>
      <c r="G8411" s="21" t="s">
        <v>1167</v>
      </c>
      <c r="H8411" s="21" t="s">
        <v>38</v>
      </c>
      <c r="I8411" s="21" t="s">
        <v>23</v>
      </c>
      <c r="J8411" s="21" t="s">
        <v>202</v>
      </c>
      <c r="K8411" s="21" t="s">
        <v>107</v>
      </c>
      <c r="L8411" s="21">
        <v>77041</v>
      </c>
      <c r="M8411" s="21" t="s">
        <v>108</v>
      </c>
      <c r="N8411" s="21" t="s">
        <v>3467</v>
      </c>
      <c r="O8411" s="21" t="s">
        <v>43</v>
      </c>
      <c r="P8411" s="21" t="s">
        <v>91</v>
      </c>
      <c r="Q8411" s="21" t="s">
        <v>3468</v>
      </c>
      <c r="R8411" s="22">
        <v>10.368</v>
      </c>
    </row>
    <row r="8412" spans="1:18" x14ac:dyDescent="0.2">
      <c r="A8412" s="21">
        <v>5384</v>
      </c>
      <c r="B8412" s="21" t="s">
        <v>8997</v>
      </c>
      <c r="C8412" s="21" t="s">
        <v>11758</v>
      </c>
      <c r="D8412" s="21" t="s">
        <v>11759</v>
      </c>
      <c r="E8412" s="21" t="s">
        <v>19</v>
      </c>
      <c r="F8412" s="21" t="s">
        <v>8998</v>
      </c>
      <c r="G8412" s="21" t="s">
        <v>8999</v>
      </c>
      <c r="H8412" s="21" t="s">
        <v>38</v>
      </c>
      <c r="I8412" s="21" t="s">
        <v>23</v>
      </c>
      <c r="J8412" s="21" t="s">
        <v>202</v>
      </c>
      <c r="K8412" s="21" t="s">
        <v>107</v>
      </c>
      <c r="L8412" s="21">
        <v>77070</v>
      </c>
      <c r="M8412" s="21" t="s">
        <v>108</v>
      </c>
      <c r="N8412" s="21" t="s">
        <v>1467</v>
      </c>
      <c r="O8412" s="21" t="s">
        <v>43</v>
      </c>
      <c r="P8412" s="21" t="s">
        <v>91</v>
      </c>
      <c r="Q8412" s="21" t="s">
        <v>1468</v>
      </c>
      <c r="R8412" s="22">
        <v>10.368</v>
      </c>
    </row>
    <row r="8413" spans="1:18" x14ac:dyDescent="0.2">
      <c r="A8413" s="21">
        <v>5802</v>
      </c>
      <c r="B8413" s="21" t="s">
        <v>9321</v>
      </c>
      <c r="C8413" s="21" t="s">
        <v>11969</v>
      </c>
      <c r="D8413" s="21" t="s">
        <v>5784</v>
      </c>
      <c r="E8413" s="21" t="s">
        <v>206</v>
      </c>
      <c r="F8413" s="21" t="s">
        <v>4164</v>
      </c>
      <c r="G8413" s="21" t="s">
        <v>4165</v>
      </c>
      <c r="H8413" s="21" t="s">
        <v>22</v>
      </c>
      <c r="I8413" s="21" t="s">
        <v>23</v>
      </c>
      <c r="J8413" s="21" t="s">
        <v>4708</v>
      </c>
      <c r="K8413" s="21" t="s">
        <v>107</v>
      </c>
      <c r="L8413" s="21">
        <v>79907</v>
      </c>
      <c r="M8413" s="21" t="s">
        <v>108</v>
      </c>
      <c r="N8413" s="21" t="s">
        <v>7488</v>
      </c>
      <c r="O8413" s="21" t="s">
        <v>43</v>
      </c>
      <c r="P8413" s="21" t="s">
        <v>91</v>
      </c>
      <c r="Q8413" s="21" t="s">
        <v>7489</v>
      </c>
      <c r="R8413" s="22">
        <v>10.368</v>
      </c>
    </row>
    <row r="8414" spans="1:18" x14ac:dyDescent="0.2">
      <c r="A8414" s="21">
        <v>6026</v>
      </c>
      <c r="B8414" s="21" t="s">
        <v>9458</v>
      </c>
      <c r="C8414" s="21" t="s">
        <v>9016</v>
      </c>
      <c r="D8414" s="21" t="s">
        <v>6557</v>
      </c>
      <c r="E8414" s="21" t="s">
        <v>19</v>
      </c>
      <c r="F8414" s="21" t="s">
        <v>6695</v>
      </c>
      <c r="G8414" s="21" t="s">
        <v>6696</v>
      </c>
      <c r="H8414" s="21" t="s">
        <v>22</v>
      </c>
      <c r="I8414" s="21" t="s">
        <v>23</v>
      </c>
      <c r="J8414" s="21" t="s">
        <v>2795</v>
      </c>
      <c r="K8414" s="21" t="s">
        <v>564</v>
      </c>
      <c r="L8414" s="21">
        <v>43130</v>
      </c>
      <c r="M8414" s="21" t="s">
        <v>158</v>
      </c>
      <c r="N8414" s="21" t="s">
        <v>3222</v>
      </c>
      <c r="O8414" s="21" t="s">
        <v>43</v>
      </c>
      <c r="P8414" s="21" t="s">
        <v>91</v>
      </c>
      <c r="Q8414" s="21" t="s">
        <v>7556</v>
      </c>
      <c r="R8414" s="22">
        <v>10.368</v>
      </c>
    </row>
    <row r="8415" spans="1:18" x14ac:dyDescent="0.2">
      <c r="A8415" s="21">
        <v>6321</v>
      </c>
      <c r="B8415" s="21" t="s">
        <v>9663</v>
      </c>
      <c r="C8415" s="21" t="s">
        <v>3575</v>
      </c>
      <c r="D8415" s="21" t="s">
        <v>11907</v>
      </c>
      <c r="E8415" s="21" t="s">
        <v>48</v>
      </c>
      <c r="F8415" s="21" t="s">
        <v>1300</v>
      </c>
      <c r="G8415" s="21" t="s">
        <v>1301</v>
      </c>
      <c r="H8415" s="21" t="s">
        <v>38</v>
      </c>
      <c r="I8415" s="21" t="s">
        <v>23</v>
      </c>
      <c r="J8415" s="21" t="s">
        <v>1714</v>
      </c>
      <c r="K8415" s="21" t="s">
        <v>52</v>
      </c>
      <c r="L8415" s="21">
        <v>32216</v>
      </c>
      <c r="M8415" s="21" t="s">
        <v>26</v>
      </c>
      <c r="N8415" s="21" t="s">
        <v>2570</v>
      </c>
      <c r="O8415" s="21" t="s">
        <v>43</v>
      </c>
      <c r="P8415" s="21" t="s">
        <v>91</v>
      </c>
      <c r="Q8415" s="21" t="s">
        <v>2571</v>
      </c>
      <c r="R8415" s="22">
        <v>10.368</v>
      </c>
    </row>
    <row r="8416" spans="1:18" x14ac:dyDescent="0.2">
      <c r="A8416" s="21">
        <v>6428</v>
      </c>
      <c r="B8416" s="21" t="s">
        <v>9724</v>
      </c>
      <c r="C8416" s="21" t="s">
        <v>2015</v>
      </c>
      <c r="D8416" s="21" t="s">
        <v>4155</v>
      </c>
      <c r="E8416" s="21" t="s">
        <v>48</v>
      </c>
      <c r="F8416" s="21" t="s">
        <v>6746</v>
      </c>
      <c r="G8416" s="21" t="s">
        <v>6747</v>
      </c>
      <c r="H8416" s="21" t="s">
        <v>22</v>
      </c>
      <c r="I8416" s="21" t="s">
        <v>23</v>
      </c>
      <c r="J8416" s="21" t="s">
        <v>156</v>
      </c>
      <c r="K8416" s="21" t="s">
        <v>157</v>
      </c>
      <c r="L8416" s="21">
        <v>19120</v>
      </c>
      <c r="M8416" s="21" t="s">
        <v>158</v>
      </c>
      <c r="N8416" s="21" t="s">
        <v>3624</v>
      </c>
      <c r="O8416" s="21" t="s">
        <v>43</v>
      </c>
      <c r="P8416" s="21" t="s">
        <v>91</v>
      </c>
      <c r="Q8416" s="21" t="s">
        <v>3625</v>
      </c>
      <c r="R8416" s="22">
        <v>10.368</v>
      </c>
    </row>
    <row r="8417" spans="1:18" x14ac:dyDescent="0.2">
      <c r="A8417" s="21">
        <v>6864</v>
      </c>
      <c r="B8417" s="21" t="s">
        <v>9987</v>
      </c>
      <c r="C8417" s="21" t="s">
        <v>11781</v>
      </c>
      <c r="D8417" s="21" t="s">
        <v>11833</v>
      </c>
      <c r="E8417" s="21" t="s">
        <v>48</v>
      </c>
      <c r="F8417" s="21" t="s">
        <v>1941</v>
      </c>
      <c r="G8417" s="21" t="s">
        <v>1942</v>
      </c>
      <c r="H8417" s="21" t="s">
        <v>38</v>
      </c>
      <c r="I8417" s="21" t="s">
        <v>23</v>
      </c>
      <c r="J8417" s="21" t="s">
        <v>764</v>
      </c>
      <c r="K8417" s="21" t="s">
        <v>107</v>
      </c>
      <c r="L8417" s="21">
        <v>78207</v>
      </c>
      <c r="M8417" s="21" t="s">
        <v>108</v>
      </c>
      <c r="N8417" s="21" t="s">
        <v>6714</v>
      </c>
      <c r="O8417" s="21" t="s">
        <v>43</v>
      </c>
      <c r="P8417" s="21" t="s">
        <v>91</v>
      </c>
      <c r="Q8417" s="21" t="s">
        <v>6715</v>
      </c>
      <c r="R8417" s="22">
        <v>10.368</v>
      </c>
    </row>
    <row r="8418" spans="1:18" x14ac:dyDescent="0.2">
      <c r="A8418" s="21">
        <v>7305</v>
      </c>
      <c r="B8418" s="21" t="s">
        <v>10258</v>
      </c>
      <c r="C8418" s="21" t="s">
        <v>12035</v>
      </c>
      <c r="D8418" s="21" t="s">
        <v>11860</v>
      </c>
      <c r="E8418" s="21" t="s">
        <v>48</v>
      </c>
      <c r="F8418" s="21" t="s">
        <v>9344</v>
      </c>
      <c r="G8418" s="21" t="s">
        <v>9345</v>
      </c>
      <c r="H8418" s="21" t="s">
        <v>22</v>
      </c>
      <c r="I8418" s="21" t="s">
        <v>23</v>
      </c>
      <c r="J8418" s="21" t="s">
        <v>3922</v>
      </c>
      <c r="K8418" s="21" t="s">
        <v>52</v>
      </c>
      <c r="L8418" s="21">
        <v>33437</v>
      </c>
      <c r="M8418" s="21" t="s">
        <v>26</v>
      </c>
      <c r="N8418" s="21" t="s">
        <v>3240</v>
      </c>
      <c r="O8418" s="21" t="s">
        <v>43</v>
      </c>
      <c r="P8418" s="21" t="s">
        <v>91</v>
      </c>
      <c r="Q8418" s="21" t="s">
        <v>3241</v>
      </c>
      <c r="R8418" s="22">
        <v>10.368</v>
      </c>
    </row>
    <row r="8419" spans="1:18" x14ac:dyDescent="0.2">
      <c r="A8419" s="21">
        <v>7762</v>
      </c>
      <c r="B8419" s="21" t="s">
        <v>10509</v>
      </c>
      <c r="C8419" s="21" t="s">
        <v>11795</v>
      </c>
      <c r="D8419" s="21" t="s">
        <v>12136</v>
      </c>
      <c r="E8419" s="21" t="s">
        <v>206</v>
      </c>
      <c r="F8419" s="21" t="s">
        <v>1396</v>
      </c>
      <c r="G8419" s="21" t="s">
        <v>1397</v>
      </c>
      <c r="H8419" s="21" t="s">
        <v>22</v>
      </c>
      <c r="I8419" s="21" t="s">
        <v>23</v>
      </c>
      <c r="J8419" s="21" t="s">
        <v>4897</v>
      </c>
      <c r="K8419" s="21" t="s">
        <v>107</v>
      </c>
      <c r="L8419" s="21">
        <v>75023</v>
      </c>
      <c r="M8419" s="21" t="s">
        <v>108</v>
      </c>
      <c r="N8419" s="21" t="s">
        <v>5184</v>
      </c>
      <c r="O8419" s="21" t="s">
        <v>43</v>
      </c>
      <c r="P8419" s="21" t="s">
        <v>91</v>
      </c>
      <c r="Q8419" s="21" t="s">
        <v>5185</v>
      </c>
      <c r="R8419" s="22">
        <v>10.368</v>
      </c>
    </row>
    <row r="8420" spans="1:18" x14ac:dyDescent="0.2">
      <c r="A8420" s="21">
        <v>7973</v>
      </c>
      <c r="B8420" s="21" t="s">
        <v>10619</v>
      </c>
      <c r="C8420" s="21" t="s">
        <v>991</v>
      </c>
      <c r="D8420" s="21" t="s">
        <v>7287</v>
      </c>
      <c r="E8420" s="21" t="s">
        <v>48</v>
      </c>
      <c r="F8420" s="21" t="s">
        <v>1300</v>
      </c>
      <c r="G8420" s="21" t="s">
        <v>1301</v>
      </c>
      <c r="H8420" s="21" t="s">
        <v>38</v>
      </c>
      <c r="I8420" s="21" t="s">
        <v>23</v>
      </c>
      <c r="J8420" s="21" t="s">
        <v>156</v>
      </c>
      <c r="K8420" s="21" t="s">
        <v>157</v>
      </c>
      <c r="L8420" s="21">
        <v>19134</v>
      </c>
      <c r="M8420" s="21" t="s">
        <v>158</v>
      </c>
      <c r="N8420" s="21" t="s">
        <v>5907</v>
      </c>
      <c r="O8420" s="21" t="s">
        <v>43</v>
      </c>
      <c r="P8420" s="21" t="s">
        <v>91</v>
      </c>
      <c r="Q8420" s="21" t="s">
        <v>5908</v>
      </c>
      <c r="R8420" s="22">
        <v>10.368</v>
      </c>
    </row>
    <row r="8421" spans="1:18" x14ac:dyDescent="0.2">
      <c r="A8421" s="21">
        <v>8582</v>
      </c>
      <c r="B8421" s="21" t="s">
        <v>10982</v>
      </c>
      <c r="C8421" s="21" t="s">
        <v>2746</v>
      </c>
      <c r="D8421" s="21" t="s">
        <v>5672</v>
      </c>
      <c r="E8421" s="21" t="s">
        <v>19</v>
      </c>
      <c r="F8421" s="21" t="s">
        <v>5542</v>
      </c>
      <c r="G8421" s="21" t="s">
        <v>5543</v>
      </c>
      <c r="H8421" s="21" t="s">
        <v>38</v>
      </c>
      <c r="I8421" s="21" t="s">
        <v>23</v>
      </c>
      <c r="J8421" s="21" t="s">
        <v>10983</v>
      </c>
      <c r="K8421" s="21" t="s">
        <v>107</v>
      </c>
      <c r="L8421" s="21">
        <v>78666</v>
      </c>
      <c r="M8421" s="21" t="s">
        <v>108</v>
      </c>
      <c r="N8421" s="21" t="s">
        <v>3240</v>
      </c>
      <c r="O8421" s="21" t="s">
        <v>43</v>
      </c>
      <c r="P8421" s="21" t="s">
        <v>91</v>
      </c>
      <c r="Q8421" s="21" t="s">
        <v>3241</v>
      </c>
      <c r="R8421" s="22">
        <v>10.368</v>
      </c>
    </row>
    <row r="8422" spans="1:18" x14ac:dyDescent="0.2">
      <c r="A8422" s="21">
        <v>8904</v>
      </c>
      <c r="B8422" s="21" t="s">
        <v>11168</v>
      </c>
      <c r="C8422" s="21" t="s">
        <v>3334</v>
      </c>
      <c r="D8422" s="21" t="s">
        <v>11726</v>
      </c>
      <c r="E8422" s="21" t="s">
        <v>48</v>
      </c>
      <c r="F8422" s="21" t="s">
        <v>4211</v>
      </c>
      <c r="G8422" s="21" t="s">
        <v>4212</v>
      </c>
      <c r="H8422" s="21" t="s">
        <v>22</v>
      </c>
      <c r="I8422" s="21" t="s">
        <v>23</v>
      </c>
      <c r="J8422" s="21" t="s">
        <v>402</v>
      </c>
      <c r="K8422" s="21" t="s">
        <v>232</v>
      </c>
      <c r="L8422" s="21">
        <v>62521</v>
      </c>
      <c r="M8422" s="21" t="s">
        <v>108</v>
      </c>
      <c r="N8422" s="21" t="s">
        <v>3316</v>
      </c>
      <c r="O8422" s="21" t="s">
        <v>43</v>
      </c>
      <c r="P8422" s="21" t="s">
        <v>91</v>
      </c>
      <c r="Q8422" s="21" t="s">
        <v>3317</v>
      </c>
      <c r="R8422" s="22">
        <v>10.368</v>
      </c>
    </row>
    <row r="8423" spans="1:18" x14ac:dyDescent="0.2">
      <c r="A8423" s="21">
        <v>9100</v>
      </c>
      <c r="B8423" s="21" t="s">
        <v>11291</v>
      </c>
      <c r="C8423" s="21" t="s">
        <v>11970</v>
      </c>
      <c r="D8423" s="21" t="s">
        <v>3523</v>
      </c>
      <c r="E8423" s="21" t="s">
        <v>48</v>
      </c>
      <c r="F8423" s="21" t="s">
        <v>3553</v>
      </c>
      <c r="G8423" s="21" t="s">
        <v>3554</v>
      </c>
      <c r="H8423" s="21" t="s">
        <v>105</v>
      </c>
      <c r="I8423" s="21" t="s">
        <v>23</v>
      </c>
      <c r="J8423" s="21" t="s">
        <v>924</v>
      </c>
      <c r="K8423" s="21" t="s">
        <v>107</v>
      </c>
      <c r="L8423" s="21">
        <v>75081</v>
      </c>
      <c r="M8423" s="21" t="s">
        <v>108</v>
      </c>
      <c r="N8423" s="21" t="s">
        <v>2405</v>
      </c>
      <c r="O8423" s="21" t="s">
        <v>43</v>
      </c>
      <c r="P8423" s="21" t="s">
        <v>91</v>
      </c>
      <c r="Q8423" s="21" t="s">
        <v>2406</v>
      </c>
      <c r="R8423" s="22">
        <v>10.368</v>
      </c>
    </row>
    <row r="8424" spans="1:18" x14ac:dyDescent="0.2">
      <c r="A8424" s="21">
        <v>9418</v>
      </c>
      <c r="B8424" s="21" t="s">
        <v>11472</v>
      </c>
      <c r="C8424" s="21" t="s">
        <v>11473</v>
      </c>
      <c r="D8424" s="21" t="s">
        <v>11917</v>
      </c>
      <c r="E8424" s="21" t="s">
        <v>48</v>
      </c>
      <c r="F8424" s="21" t="s">
        <v>2614</v>
      </c>
      <c r="G8424" s="21" t="s">
        <v>2615</v>
      </c>
      <c r="H8424" s="21" t="s">
        <v>105</v>
      </c>
      <c r="I8424" s="21" t="s">
        <v>23</v>
      </c>
      <c r="J8424" s="21" t="s">
        <v>1925</v>
      </c>
      <c r="K8424" s="21" t="s">
        <v>89</v>
      </c>
      <c r="L8424" s="21">
        <v>28314</v>
      </c>
      <c r="M8424" s="21" t="s">
        <v>26</v>
      </c>
      <c r="N8424" s="21" t="s">
        <v>3467</v>
      </c>
      <c r="O8424" s="21" t="s">
        <v>43</v>
      </c>
      <c r="P8424" s="21" t="s">
        <v>91</v>
      </c>
      <c r="Q8424" s="21" t="s">
        <v>3468</v>
      </c>
      <c r="R8424" s="22">
        <v>10.368</v>
      </c>
    </row>
    <row r="8425" spans="1:18" x14ac:dyDescent="0.2">
      <c r="A8425" s="21">
        <v>9797</v>
      </c>
      <c r="B8425" s="21" t="s">
        <v>11708</v>
      </c>
      <c r="C8425" s="21" t="s">
        <v>12233</v>
      </c>
      <c r="D8425" s="21" t="s">
        <v>1814</v>
      </c>
      <c r="E8425" s="21" t="s">
        <v>48</v>
      </c>
      <c r="F8425" s="21" t="s">
        <v>7317</v>
      </c>
      <c r="G8425" s="21" t="s">
        <v>7318</v>
      </c>
      <c r="H8425" s="21" t="s">
        <v>38</v>
      </c>
      <c r="I8425" s="21" t="s">
        <v>23</v>
      </c>
      <c r="J8425" s="21" t="s">
        <v>3216</v>
      </c>
      <c r="K8425" s="21" t="s">
        <v>564</v>
      </c>
      <c r="L8425" s="21">
        <v>43615</v>
      </c>
      <c r="M8425" s="21" t="s">
        <v>158</v>
      </c>
      <c r="N8425" s="21" t="s">
        <v>1403</v>
      </c>
      <c r="O8425" s="21" t="s">
        <v>43</v>
      </c>
      <c r="P8425" s="21" t="s">
        <v>67</v>
      </c>
      <c r="Q8425" s="21" t="s">
        <v>1404</v>
      </c>
      <c r="R8425" s="22">
        <v>10.368</v>
      </c>
    </row>
    <row r="8426" spans="1:18" x14ac:dyDescent="0.2">
      <c r="A8426" s="21">
        <v>4820</v>
      </c>
      <c r="B8426" s="21" t="s">
        <v>8592</v>
      </c>
      <c r="C8426" s="21" t="s">
        <v>11796</v>
      </c>
      <c r="D8426" s="21" t="s">
        <v>8346</v>
      </c>
      <c r="E8426" s="21" t="s">
        <v>48</v>
      </c>
      <c r="F8426" s="21" t="s">
        <v>8593</v>
      </c>
      <c r="G8426" s="21" t="s">
        <v>8594</v>
      </c>
      <c r="H8426" s="21" t="s">
        <v>22</v>
      </c>
      <c r="I8426" s="21" t="s">
        <v>23</v>
      </c>
      <c r="J8426" s="21" t="s">
        <v>3175</v>
      </c>
      <c r="K8426" s="21" t="s">
        <v>844</v>
      </c>
      <c r="L8426" s="21">
        <v>6360</v>
      </c>
      <c r="M8426" s="21" t="s">
        <v>158</v>
      </c>
      <c r="N8426" s="21" t="s">
        <v>7099</v>
      </c>
      <c r="O8426" s="21" t="s">
        <v>43</v>
      </c>
      <c r="P8426" s="21" t="s">
        <v>74</v>
      </c>
      <c r="Q8426" s="21" t="s">
        <v>7100</v>
      </c>
      <c r="R8426" s="22">
        <v>10.36</v>
      </c>
    </row>
    <row r="8427" spans="1:18" x14ac:dyDescent="0.2">
      <c r="A8427" s="21">
        <v>2764</v>
      </c>
      <c r="B8427" s="21" t="s">
        <v>6626</v>
      </c>
      <c r="C8427" s="21" t="s">
        <v>2476</v>
      </c>
      <c r="D8427" s="21" t="s">
        <v>1634</v>
      </c>
      <c r="E8427" s="21" t="s">
        <v>48</v>
      </c>
      <c r="F8427" s="21" t="s">
        <v>4577</v>
      </c>
      <c r="G8427" s="21" t="s">
        <v>4578</v>
      </c>
      <c r="H8427" s="21" t="s">
        <v>105</v>
      </c>
      <c r="I8427" s="21" t="s">
        <v>23</v>
      </c>
      <c r="J8427" s="21" t="s">
        <v>156</v>
      </c>
      <c r="K8427" s="21" t="s">
        <v>157</v>
      </c>
      <c r="L8427" s="21">
        <v>19140</v>
      </c>
      <c r="M8427" s="21" t="s">
        <v>158</v>
      </c>
      <c r="N8427" s="21" t="s">
        <v>6627</v>
      </c>
      <c r="O8427" s="21" t="s">
        <v>43</v>
      </c>
      <c r="P8427" s="21" t="s">
        <v>74</v>
      </c>
      <c r="Q8427" s="21" t="s">
        <v>6628</v>
      </c>
      <c r="R8427" s="22">
        <v>10.332000000000001</v>
      </c>
    </row>
    <row r="8428" spans="1:18" x14ac:dyDescent="0.2">
      <c r="A8428" s="21">
        <v>8293</v>
      </c>
      <c r="B8428" s="21" t="s">
        <v>10796</v>
      </c>
      <c r="C8428" s="21" t="s">
        <v>11862</v>
      </c>
      <c r="D8428" s="21" t="s">
        <v>813</v>
      </c>
      <c r="E8428" s="21" t="s">
        <v>48</v>
      </c>
      <c r="F8428" s="21" t="s">
        <v>637</v>
      </c>
      <c r="G8428" s="21" t="s">
        <v>638</v>
      </c>
      <c r="H8428" s="21" t="s">
        <v>22</v>
      </c>
      <c r="I8428" s="21" t="s">
        <v>23</v>
      </c>
      <c r="J8428" s="21" t="s">
        <v>311</v>
      </c>
      <c r="K8428" s="21" t="s">
        <v>564</v>
      </c>
      <c r="L8428" s="21">
        <v>45373</v>
      </c>
      <c r="M8428" s="21" t="s">
        <v>158</v>
      </c>
      <c r="N8428" s="21" t="s">
        <v>6627</v>
      </c>
      <c r="O8428" s="21" t="s">
        <v>43</v>
      </c>
      <c r="P8428" s="21" t="s">
        <v>74</v>
      </c>
      <c r="Q8428" s="21" t="s">
        <v>6628</v>
      </c>
      <c r="R8428" s="22">
        <v>10.332000000000001</v>
      </c>
    </row>
    <row r="8429" spans="1:18" x14ac:dyDescent="0.2">
      <c r="A8429" s="21">
        <v>8581</v>
      </c>
      <c r="B8429" s="21" t="s">
        <v>10982</v>
      </c>
      <c r="C8429" s="21" t="s">
        <v>2746</v>
      </c>
      <c r="D8429" s="21" t="s">
        <v>5672</v>
      </c>
      <c r="E8429" s="21" t="s">
        <v>19</v>
      </c>
      <c r="F8429" s="21" t="s">
        <v>5542</v>
      </c>
      <c r="G8429" s="21" t="s">
        <v>5543</v>
      </c>
      <c r="H8429" s="21" t="s">
        <v>38</v>
      </c>
      <c r="I8429" s="21" t="s">
        <v>23</v>
      </c>
      <c r="J8429" s="21" t="s">
        <v>10983</v>
      </c>
      <c r="K8429" s="21" t="s">
        <v>107</v>
      </c>
      <c r="L8429" s="21">
        <v>78666</v>
      </c>
      <c r="M8429" s="21" t="s">
        <v>108</v>
      </c>
      <c r="N8429" s="21" t="s">
        <v>9650</v>
      </c>
      <c r="O8429" s="21" t="s">
        <v>28</v>
      </c>
      <c r="P8429" s="21" t="s">
        <v>64</v>
      </c>
      <c r="Q8429" s="21" t="s">
        <v>9651</v>
      </c>
      <c r="R8429" s="22">
        <v>10.332000000000001</v>
      </c>
    </row>
    <row r="8430" spans="1:18" x14ac:dyDescent="0.2">
      <c r="A8430" s="21">
        <v>7884</v>
      </c>
      <c r="B8430" s="21" t="s">
        <v>10578</v>
      </c>
      <c r="C8430" s="21" t="s">
        <v>11795</v>
      </c>
      <c r="D8430" s="21" t="s">
        <v>12136</v>
      </c>
      <c r="E8430" s="21" t="s">
        <v>19</v>
      </c>
      <c r="F8430" s="21" t="s">
        <v>513</v>
      </c>
      <c r="G8430" s="21" t="s">
        <v>514</v>
      </c>
      <c r="H8430" s="21" t="s">
        <v>22</v>
      </c>
      <c r="I8430" s="21" t="s">
        <v>23</v>
      </c>
      <c r="J8430" s="21" t="s">
        <v>7752</v>
      </c>
      <c r="K8430" s="21" t="s">
        <v>516</v>
      </c>
      <c r="L8430" s="21">
        <v>80229</v>
      </c>
      <c r="M8430" s="21" t="s">
        <v>41</v>
      </c>
      <c r="N8430" s="21" t="s">
        <v>6518</v>
      </c>
      <c r="O8430" s="21" t="s">
        <v>43</v>
      </c>
      <c r="P8430" s="21" t="s">
        <v>91</v>
      </c>
      <c r="Q8430" s="21" t="s">
        <v>6519</v>
      </c>
      <c r="R8430" s="22">
        <v>10.32</v>
      </c>
    </row>
    <row r="8431" spans="1:18" x14ac:dyDescent="0.2">
      <c r="A8431" s="21">
        <v>5088</v>
      </c>
      <c r="B8431" s="21" t="s">
        <v>8790</v>
      </c>
      <c r="C8431" s="21" t="s">
        <v>12093</v>
      </c>
      <c r="D8431" s="21" t="s">
        <v>12116</v>
      </c>
      <c r="E8431" s="21" t="s">
        <v>48</v>
      </c>
      <c r="F8431" s="21" t="s">
        <v>4464</v>
      </c>
      <c r="G8431" s="21" t="s">
        <v>4465</v>
      </c>
      <c r="H8431" s="21" t="s">
        <v>38</v>
      </c>
      <c r="I8431" s="21" t="s">
        <v>23</v>
      </c>
      <c r="J8431" s="21" t="s">
        <v>156</v>
      </c>
      <c r="K8431" s="21" t="s">
        <v>157</v>
      </c>
      <c r="L8431" s="21">
        <v>19120</v>
      </c>
      <c r="M8431" s="21" t="s">
        <v>158</v>
      </c>
      <c r="N8431" s="21" t="s">
        <v>2428</v>
      </c>
      <c r="O8431" s="21" t="s">
        <v>70</v>
      </c>
      <c r="P8431" s="21" t="s">
        <v>175</v>
      </c>
      <c r="Q8431" s="21" t="s">
        <v>2429</v>
      </c>
      <c r="R8431" s="22">
        <v>10.311999999999999</v>
      </c>
    </row>
    <row r="8432" spans="1:18" x14ac:dyDescent="0.2">
      <c r="A8432" s="21">
        <v>1405</v>
      </c>
      <c r="B8432" s="21" t="s">
        <v>4314</v>
      </c>
      <c r="C8432" s="21" t="s">
        <v>11932</v>
      </c>
      <c r="D8432" s="21" t="s">
        <v>12025</v>
      </c>
      <c r="E8432" s="21" t="s">
        <v>206</v>
      </c>
      <c r="F8432" s="21" t="s">
        <v>1686</v>
      </c>
      <c r="G8432" s="21" t="s">
        <v>1687</v>
      </c>
      <c r="H8432" s="21" t="s">
        <v>105</v>
      </c>
      <c r="I8432" s="21" t="s">
        <v>23</v>
      </c>
      <c r="J8432" s="21" t="s">
        <v>156</v>
      </c>
      <c r="K8432" s="21" t="s">
        <v>157</v>
      </c>
      <c r="L8432" s="21">
        <v>19143</v>
      </c>
      <c r="M8432" s="21" t="s">
        <v>158</v>
      </c>
      <c r="N8432" s="21" t="s">
        <v>2210</v>
      </c>
      <c r="O8432" s="21" t="s">
        <v>43</v>
      </c>
      <c r="P8432" s="21" t="s">
        <v>651</v>
      </c>
      <c r="Q8432" s="21" t="s">
        <v>2211</v>
      </c>
      <c r="R8432" s="22">
        <v>10.304</v>
      </c>
    </row>
    <row r="8433" spans="1:18" x14ac:dyDescent="0.2">
      <c r="A8433" s="21">
        <v>1748</v>
      </c>
      <c r="B8433" s="21" t="s">
        <v>5011</v>
      </c>
      <c r="C8433" s="21" t="s">
        <v>5012</v>
      </c>
      <c r="D8433" s="21" t="s">
        <v>5013</v>
      </c>
      <c r="E8433" s="21" t="s">
        <v>19</v>
      </c>
      <c r="F8433" s="21" t="s">
        <v>1872</v>
      </c>
      <c r="G8433" s="21" t="s">
        <v>1873</v>
      </c>
      <c r="H8433" s="21" t="s">
        <v>22</v>
      </c>
      <c r="I8433" s="21" t="s">
        <v>23</v>
      </c>
      <c r="J8433" s="21" t="s">
        <v>1714</v>
      </c>
      <c r="K8433" s="21" t="s">
        <v>89</v>
      </c>
      <c r="L8433" s="21">
        <v>28540</v>
      </c>
      <c r="M8433" s="21" t="s">
        <v>26</v>
      </c>
      <c r="N8433" s="21" t="s">
        <v>5014</v>
      </c>
      <c r="O8433" s="21" t="s">
        <v>43</v>
      </c>
      <c r="P8433" s="21" t="s">
        <v>91</v>
      </c>
      <c r="Q8433" s="21" t="s">
        <v>204</v>
      </c>
      <c r="R8433" s="22">
        <v>10.272</v>
      </c>
    </row>
    <row r="8434" spans="1:18" x14ac:dyDescent="0.2">
      <c r="A8434" s="21">
        <v>3380</v>
      </c>
      <c r="B8434" s="21" t="s">
        <v>7321</v>
      </c>
      <c r="C8434" s="21" t="s">
        <v>2793</v>
      </c>
      <c r="D8434" s="21" t="s">
        <v>2794</v>
      </c>
      <c r="E8434" s="21" t="s">
        <v>48</v>
      </c>
      <c r="F8434" s="21" t="s">
        <v>1721</v>
      </c>
      <c r="G8434" s="21" t="s">
        <v>1722</v>
      </c>
      <c r="H8434" s="21" t="s">
        <v>105</v>
      </c>
      <c r="I8434" s="21" t="s">
        <v>23</v>
      </c>
      <c r="J8434" s="21" t="s">
        <v>202</v>
      </c>
      <c r="K8434" s="21" t="s">
        <v>107</v>
      </c>
      <c r="L8434" s="21">
        <v>77095</v>
      </c>
      <c r="M8434" s="21" t="s">
        <v>108</v>
      </c>
      <c r="N8434" s="21" t="s">
        <v>7322</v>
      </c>
      <c r="O8434" s="21" t="s">
        <v>43</v>
      </c>
      <c r="P8434" s="21" t="s">
        <v>91</v>
      </c>
      <c r="Q8434" s="21" t="s">
        <v>7323</v>
      </c>
      <c r="R8434" s="22">
        <v>10.272</v>
      </c>
    </row>
    <row r="8435" spans="1:18" x14ac:dyDescent="0.2">
      <c r="A8435" s="21">
        <v>3858</v>
      </c>
      <c r="B8435" s="21" t="s">
        <v>7749</v>
      </c>
      <c r="C8435" s="21" t="s">
        <v>199</v>
      </c>
      <c r="D8435" s="21" t="s">
        <v>7750</v>
      </c>
      <c r="E8435" s="21" t="s">
        <v>19</v>
      </c>
      <c r="F8435" s="21" t="s">
        <v>6695</v>
      </c>
      <c r="G8435" s="21" t="s">
        <v>6696</v>
      </c>
      <c r="H8435" s="21" t="s">
        <v>22</v>
      </c>
      <c r="I8435" s="21" t="s">
        <v>23</v>
      </c>
      <c r="J8435" s="21" t="s">
        <v>764</v>
      </c>
      <c r="K8435" s="21" t="s">
        <v>107</v>
      </c>
      <c r="L8435" s="21">
        <v>78207</v>
      </c>
      <c r="M8435" s="21" t="s">
        <v>108</v>
      </c>
      <c r="N8435" s="21" t="s">
        <v>4461</v>
      </c>
      <c r="O8435" s="21" t="s">
        <v>43</v>
      </c>
      <c r="P8435" s="21" t="s">
        <v>67</v>
      </c>
      <c r="Q8435" s="21" t="s">
        <v>4462</v>
      </c>
      <c r="R8435" s="22">
        <v>10.272</v>
      </c>
    </row>
    <row r="8436" spans="1:18" x14ac:dyDescent="0.2">
      <c r="A8436" s="21">
        <v>3877</v>
      </c>
      <c r="B8436" s="21" t="s">
        <v>7776</v>
      </c>
      <c r="C8436" s="21" t="s">
        <v>11758</v>
      </c>
      <c r="D8436" s="21" t="s">
        <v>11759</v>
      </c>
      <c r="E8436" s="21" t="s">
        <v>19</v>
      </c>
      <c r="F8436" s="21" t="s">
        <v>6695</v>
      </c>
      <c r="G8436" s="21" t="s">
        <v>6696</v>
      </c>
      <c r="H8436" s="21" t="s">
        <v>22</v>
      </c>
      <c r="I8436" s="21" t="s">
        <v>23</v>
      </c>
      <c r="J8436" s="21" t="s">
        <v>5496</v>
      </c>
      <c r="K8436" s="21" t="s">
        <v>378</v>
      </c>
      <c r="L8436" s="21">
        <v>37604</v>
      </c>
      <c r="M8436" s="21" t="s">
        <v>26</v>
      </c>
      <c r="N8436" s="21" t="s">
        <v>6806</v>
      </c>
      <c r="O8436" s="21" t="s">
        <v>43</v>
      </c>
      <c r="P8436" s="21" t="s">
        <v>91</v>
      </c>
      <c r="Q8436" s="21" t="s">
        <v>6807</v>
      </c>
      <c r="R8436" s="22">
        <v>10.272</v>
      </c>
    </row>
    <row r="8437" spans="1:18" x14ac:dyDescent="0.2">
      <c r="A8437" s="21">
        <v>4067</v>
      </c>
      <c r="B8437" s="21" t="s">
        <v>7950</v>
      </c>
      <c r="C8437" s="21" t="s">
        <v>11917</v>
      </c>
      <c r="D8437" s="21" t="s">
        <v>12155</v>
      </c>
      <c r="E8437" s="21" t="s">
        <v>48</v>
      </c>
      <c r="F8437" s="21" t="s">
        <v>1692</v>
      </c>
      <c r="G8437" s="21" t="s">
        <v>1693</v>
      </c>
      <c r="H8437" s="21" t="s">
        <v>38</v>
      </c>
      <c r="I8437" s="21" t="s">
        <v>23</v>
      </c>
      <c r="J8437" s="21" t="s">
        <v>528</v>
      </c>
      <c r="K8437" s="21" t="s">
        <v>89</v>
      </c>
      <c r="L8437" s="21">
        <v>28205</v>
      </c>
      <c r="M8437" s="21" t="s">
        <v>26</v>
      </c>
      <c r="N8437" s="21" t="s">
        <v>4461</v>
      </c>
      <c r="O8437" s="21" t="s">
        <v>43</v>
      </c>
      <c r="P8437" s="21" t="s">
        <v>67</v>
      </c>
      <c r="Q8437" s="21" t="s">
        <v>4462</v>
      </c>
      <c r="R8437" s="22">
        <v>10.272</v>
      </c>
    </row>
    <row r="8438" spans="1:18" x14ac:dyDescent="0.2">
      <c r="A8438" s="21">
        <v>4084</v>
      </c>
      <c r="B8438" s="21" t="s">
        <v>7963</v>
      </c>
      <c r="C8438" s="21" t="s">
        <v>904</v>
      </c>
      <c r="D8438" s="21" t="s">
        <v>1563</v>
      </c>
      <c r="E8438" s="21" t="s">
        <v>48</v>
      </c>
      <c r="F8438" s="21" t="s">
        <v>6414</v>
      </c>
      <c r="G8438" s="21" t="s">
        <v>6415</v>
      </c>
      <c r="H8438" s="21" t="s">
        <v>38</v>
      </c>
      <c r="I8438" s="21" t="s">
        <v>23</v>
      </c>
      <c r="J8438" s="21" t="s">
        <v>402</v>
      </c>
      <c r="K8438" s="21" t="s">
        <v>232</v>
      </c>
      <c r="L8438" s="21">
        <v>62521</v>
      </c>
      <c r="M8438" s="21" t="s">
        <v>108</v>
      </c>
      <c r="N8438" s="21" t="s">
        <v>6806</v>
      </c>
      <c r="O8438" s="21" t="s">
        <v>43</v>
      </c>
      <c r="P8438" s="21" t="s">
        <v>91</v>
      </c>
      <c r="Q8438" s="21" t="s">
        <v>6807</v>
      </c>
      <c r="R8438" s="22">
        <v>10.272</v>
      </c>
    </row>
    <row r="8439" spans="1:18" x14ac:dyDescent="0.2">
      <c r="A8439" s="21">
        <v>5804</v>
      </c>
      <c r="B8439" s="21" t="s">
        <v>9323</v>
      </c>
      <c r="C8439" s="21" t="s">
        <v>12055</v>
      </c>
      <c r="D8439" s="21" t="s">
        <v>2338</v>
      </c>
      <c r="E8439" s="21" t="s">
        <v>48</v>
      </c>
      <c r="F8439" s="21" t="s">
        <v>6618</v>
      </c>
      <c r="G8439" s="21" t="s">
        <v>6619</v>
      </c>
      <c r="H8439" s="21" t="s">
        <v>105</v>
      </c>
      <c r="I8439" s="21" t="s">
        <v>23</v>
      </c>
      <c r="J8439" s="21" t="s">
        <v>356</v>
      </c>
      <c r="K8439" s="21" t="s">
        <v>564</v>
      </c>
      <c r="L8439" s="21">
        <v>45503</v>
      </c>
      <c r="M8439" s="21" t="s">
        <v>158</v>
      </c>
      <c r="N8439" s="21" t="s">
        <v>4695</v>
      </c>
      <c r="O8439" s="21" t="s">
        <v>43</v>
      </c>
      <c r="P8439" s="21" t="s">
        <v>67</v>
      </c>
      <c r="Q8439" s="21" t="s">
        <v>4696</v>
      </c>
      <c r="R8439" s="22">
        <v>10.272</v>
      </c>
    </row>
    <row r="8440" spans="1:18" x14ac:dyDescent="0.2">
      <c r="A8440" s="21">
        <v>7379</v>
      </c>
      <c r="B8440" s="21" t="s">
        <v>10308</v>
      </c>
      <c r="C8440" s="21" t="s">
        <v>707</v>
      </c>
      <c r="D8440" s="21" t="s">
        <v>707</v>
      </c>
      <c r="E8440" s="21" t="s">
        <v>1452</v>
      </c>
      <c r="F8440" s="21" t="s">
        <v>9013</v>
      </c>
      <c r="G8440" s="21" t="s">
        <v>9014</v>
      </c>
      <c r="H8440" s="21" t="s">
        <v>22</v>
      </c>
      <c r="I8440" s="21" t="s">
        <v>23</v>
      </c>
      <c r="J8440" s="21" t="s">
        <v>1925</v>
      </c>
      <c r="K8440" s="21" t="s">
        <v>89</v>
      </c>
      <c r="L8440" s="21">
        <v>28314</v>
      </c>
      <c r="M8440" s="21" t="s">
        <v>26</v>
      </c>
      <c r="N8440" s="21" t="s">
        <v>4695</v>
      </c>
      <c r="O8440" s="21" t="s">
        <v>43</v>
      </c>
      <c r="P8440" s="21" t="s">
        <v>67</v>
      </c>
      <c r="Q8440" s="21" t="s">
        <v>4696</v>
      </c>
      <c r="R8440" s="22">
        <v>10.272</v>
      </c>
    </row>
    <row r="8441" spans="1:18" x14ac:dyDescent="0.2">
      <c r="A8441" s="21">
        <v>7493</v>
      </c>
      <c r="B8441" s="21" t="s">
        <v>10363</v>
      </c>
      <c r="C8441" s="21" t="s">
        <v>11856</v>
      </c>
      <c r="D8441" s="21" t="s">
        <v>1155</v>
      </c>
      <c r="E8441" s="21" t="s">
        <v>48</v>
      </c>
      <c r="F8441" s="21" t="s">
        <v>7174</v>
      </c>
      <c r="G8441" s="21" t="s">
        <v>7175</v>
      </c>
      <c r="H8441" s="21" t="s">
        <v>22</v>
      </c>
      <c r="I8441" s="21" t="s">
        <v>23</v>
      </c>
      <c r="J8441" s="21" t="s">
        <v>202</v>
      </c>
      <c r="K8441" s="21" t="s">
        <v>107</v>
      </c>
      <c r="L8441" s="21">
        <v>77070</v>
      </c>
      <c r="M8441" s="21" t="s">
        <v>108</v>
      </c>
      <c r="N8441" s="21" t="s">
        <v>6678</v>
      </c>
      <c r="O8441" s="21" t="s">
        <v>43</v>
      </c>
      <c r="P8441" s="21" t="s">
        <v>91</v>
      </c>
      <c r="Q8441" s="21" t="s">
        <v>6679</v>
      </c>
      <c r="R8441" s="22">
        <v>10.272</v>
      </c>
    </row>
    <row r="8442" spans="1:18" x14ac:dyDescent="0.2">
      <c r="A8442" s="21">
        <v>7977</v>
      </c>
      <c r="B8442" s="21" t="s">
        <v>10619</v>
      </c>
      <c r="C8442" s="21" t="s">
        <v>991</v>
      </c>
      <c r="D8442" s="21" t="s">
        <v>7287</v>
      </c>
      <c r="E8442" s="21" t="s">
        <v>48</v>
      </c>
      <c r="F8442" s="21" t="s">
        <v>1300</v>
      </c>
      <c r="G8442" s="21" t="s">
        <v>1301</v>
      </c>
      <c r="H8442" s="21" t="s">
        <v>38</v>
      </c>
      <c r="I8442" s="21" t="s">
        <v>23</v>
      </c>
      <c r="J8442" s="21" t="s">
        <v>156</v>
      </c>
      <c r="K8442" s="21" t="s">
        <v>157</v>
      </c>
      <c r="L8442" s="21">
        <v>19134</v>
      </c>
      <c r="M8442" s="21" t="s">
        <v>158</v>
      </c>
      <c r="N8442" s="21" t="s">
        <v>4495</v>
      </c>
      <c r="O8442" s="21" t="s">
        <v>43</v>
      </c>
      <c r="P8442" s="21" t="s">
        <v>91</v>
      </c>
      <c r="Q8442" s="21" t="s">
        <v>4496</v>
      </c>
      <c r="R8442" s="22">
        <v>10.272</v>
      </c>
    </row>
    <row r="8443" spans="1:18" x14ac:dyDescent="0.2">
      <c r="A8443" s="21">
        <v>8572</v>
      </c>
      <c r="B8443" s="21" t="s">
        <v>10974</v>
      </c>
      <c r="C8443" s="21" t="s">
        <v>11842</v>
      </c>
      <c r="D8443" s="21" t="s">
        <v>11842</v>
      </c>
      <c r="E8443" s="21" t="s">
        <v>1452</v>
      </c>
      <c r="F8443" s="21" t="s">
        <v>2424</v>
      </c>
      <c r="G8443" s="21" t="s">
        <v>2425</v>
      </c>
      <c r="H8443" s="21" t="s">
        <v>105</v>
      </c>
      <c r="I8443" s="21" t="s">
        <v>23</v>
      </c>
      <c r="J8443" s="21" t="s">
        <v>924</v>
      </c>
      <c r="K8443" s="21" t="s">
        <v>107</v>
      </c>
      <c r="L8443" s="21">
        <v>75081</v>
      </c>
      <c r="M8443" s="21" t="s">
        <v>108</v>
      </c>
      <c r="N8443" s="21" t="s">
        <v>5025</v>
      </c>
      <c r="O8443" s="21" t="s">
        <v>43</v>
      </c>
      <c r="P8443" s="21" t="s">
        <v>91</v>
      </c>
      <c r="Q8443" s="21" t="s">
        <v>5026</v>
      </c>
      <c r="R8443" s="22">
        <v>10.272</v>
      </c>
    </row>
    <row r="8444" spans="1:18" x14ac:dyDescent="0.2">
      <c r="A8444" s="21">
        <v>9137</v>
      </c>
      <c r="B8444" s="21" t="s">
        <v>11311</v>
      </c>
      <c r="C8444" s="21" t="s">
        <v>11941</v>
      </c>
      <c r="D8444" s="21" t="s">
        <v>2112</v>
      </c>
      <c r="E8444" s="21" t="s">
        <v>48</v>
      </c>
      <c r="F8444" s="21" t="s">
        <v>5097</v>
      </c>
      <c r="G8444" s="21" t="s">
        <v>5098</v>
      </c>
      <c r="H8444" s="21" t="s">
        <v>38</v>
      </c>
      <c r="I8444" s="21" t="s">
        <v>23</v>
      </c>
      <c r="J8444" s="21" t="s">
        <v>9842</v>
      </c>
      <c r="K8444" s="21" t="s">
        <v>89</v>
      </c>
      <c r="L8444" s="21">
        <v>27893</v>
      </c>
      <c r="M8444" s="21" t="s">
        <v>26</v>
      </c>
      <c r="N8444" s="21" t="s">
        <v>8342</v>
      </c>
      <c r="O8444" s="21" t="s">
        <v>43</v>
      </c>
      <c r="P8444" s="21" t="s">
        <v>91</v>
      </c>
      <c r="Q8444" s="21" t="s">
        <v>8343</v>
      </c>
      <c r="R8444" s="22">
        <v>10.272</v>
      </c>
    </row>
    <row r="8445" spans="1:18" x14ac:dyDescent="0.2">
      <c r="A8445" s="21">
        <v>9435</v>
      </c>
      <c r="B8445" s="21" t="s">
        <v>11482</v>
      </c>
      <c r="C8445" s="21" t="s">
        <v>4428</v>
      </c>
      <c r="D8445" s="21" t="s">
        <v>2776</v>
      </c>
      <c r="E8445" s="21" t="s">
        <v>48</v>
      </c>
      <c r="F8445" s="21" t="s">
        <v>585</v>
      </c>
      <c r="G8445" s="21" t="s">
        <v>586</v>
      </c>
      <c r="H8445" s="21" t="s">
        <v>22</v>
      </c>
      <c r="I8445" s="21" t="s">
        <v>23</v>
      </c>
      <c r="J8445" s="21" t="s">
        <v>1559</v>
      </c>
      <c r="K8445" s="21" t="s">
        <v>348</v>
      </c>
      <c r="L8445" s="21">
        <v>85345</v>
      </c>
      <c r="M8445" s="21" t="s">
        <v>41</v>
      </c>
      <c r="N8445" s="21" t="s">
        <v>3501</v>
      </c>
      <c r="O8445" s="21" t="s">
        <v>43</v>
      </c>
      <c r="P8445" s="21" t="s">
        <v>67</v>
      </c>
      <c r="Q8445" s="21" t="s">
        <v>3502</v>
      </c>
      <c r="R8445" s="22">
        <v>10.272</v>
      </c>
    </row>
    <row r="8446" spans="1:18" x14ac:dyDescent="0.2">
      <c r="A8446" s="21">
        <v>993</v>
      </c>
      <c r="B8446" s="21" t="s">
        <v>3372</v>
      </c>
      <c r="C8446" s="21" t="s">
        <v>3373</v>
      </c>
      <c r="D8446" s="21" t="s">
        <v>2675</v>
      </c>
      <c r="E8446" s="21" t="s">
        <v>206</v>
      </c>
      <c r="F8446" s="21" t="s">
        <v>2691</v>
      </c>
      <c r="G8446" s="21" t="s">
        <v>2692</v>
      </c>
      <c r="H8446" s="21" t="s">
        <v>22</v>
      </c>
      <c r="I8446" s="21" t="s">
        <v>23</v>
      </c>
      <c r="J8446" s="21" t="s">
        <v>710</v>
      </c>
      <c r="K8446" s="21" t="s">
        <v>40</v>
      </c>
      <c r="L8446" s="21">
        <v>95123</v>
      </c>
      <c r="M8446" s="21" t="s">
        <v>41</v>
      </c>
      <c r="N8446" s="21" t="s">
        <v>1207</v>
      </c>
      <c r="O8446" s="21" t="s">
        <v>43</v>
      </c>
      <c r="P8446" s="21" t="s">
        <v>302</v>
      </c>
      <c r="Q8446" s="21" t="s">
        <v>1208</v>
      </c>
      <c r="R8446" s="22">
        <v>10.23</v>
      </c>
    </row>
    <row r="8447" spans="1:18" x14ac:dyDescent="0.2">
      <c r="A8447" s="21">
        <v>6963</v>
      </c>
      <c r="B8447" s="21" t="s">
        <v>10057</v>
      </c>
      <c r="C8447" s="21" t="s">
        <v>855</v>
      </c>
      <c r="D8447" s="21" t="s">
        <v>10058</v>
      </c>
      <c r="E8447" s="21" t="s">
        <v>19</v>
      </c>
      <c r="F8447" s="21" t="s">
        <v>654</v>
      </c>
      <c r="G8447" s="21" t="s">
        <v>655</v>
      </c>
      <c r="H8447" s="21" t="s">
        <v>38</v>
      </c>
      <c r="I8447" s="21" t="s">
        <v>23</v>
      </c>
      <c r="J8447" s="21" t="s">
        <v>432</v>
      </c>
      <c r="K8447" s="21" t="s">
        <v>433</v>
      </c>
      <c r="L8447" s="21">
        <v>29203</v>
      </c>
      <c r="M8447" s="21" t="s">
        <v>26</v>
      </c>
      <c r="N8447" s="21" t="s">
        <v>188</v>
      </c>
      <c r="O8447" s="21" t="s">
        <v>43</v>
      </c>
      <c r="P8447" s="21" t="s">
        <v>189</v>
      </c>
      <c r="Q8447" s="21" t="s">
        <v>190</v>
      </c>
      <c r="R8447" s="22">
        <v>10.199999999999999</v>
      </c>
    </row>
    <row r="8448" spans="1:18" x14ac:dyDescent="0.2">
      <c r="A8448" s="21">
        <v>1496</v>
      </c>
      <c r="B8448" s="21" t="s">
        <v>4531</v>
      </c>
      <c r="C8448" s="21" t="s">
        <v>12035</v>
      </c>
      <c r="D8448" s="21" t="s">
        <v>11860</v>
      </c>
      <c r="E8448" s="21" t="s">
        <v>48</v>
      </c>
      <c r="F8448" s="21" t="s">
        <v>4532</v>
      </c>
      <c r="G8448" s="21" t="s">
        <v>4533</v>
      </c>
      <c r="H8448" s="21" t="s">
        <v>22</v>
      </c>
      <c r="I8448" s="21" t="s">
        <v>23</v>
      </c>
      <c r="J8448" s="21" t="s">
        <v>4534</v>
      </c>
      <c r="K8448" s="21" t="s">
        <v>107</v>
      </c>
      <c r="L8448" s="21">
        <v>75019</v>
      </c>
      <c r="M8448" s="21" t="s">
        <v>108</v>
      </c>
      <c r="N8448" s="21" t="s">
        <v>3760</v>
      </c>
      <c r="O8448" s="21" t="s">
        <v>43</v>
      </c>
      <c r="P8448" s="21" t="s">
        <v>67</v>
      </c>
      <c r="Q8448" s="21" t="s">
        <v>3761</v>
      </c>
      <c r="R8448" s="22">
        <v>10.192</v>
      </c>
    </row>
    <row r="8449" spans="1:18" x14ac:dyDescent="0.2">
      <c r="A8449" s="21">
        <v>4860</v>
      </c>
      <c r="B8449" s="21" t="s">
        <v>8622</v>
      </c>
      <c r="C8449" s="21" t="s">
        <v>1542</v>
      </c>
      <c r="D8449" s="21" t="s">
        <v>4381</v>
      </c>
      <c r="E8449" s="21" t="s">
        <v>48</v>
      </c>
      <c r="F8449" s="21" t="s">
        <v>1571</v>
      </c>
      <c r="G8449" s="21" t="s">
        <v>1572</v>
      </c>
      <c r="H8449" s="21" t="s">
        <v>38</v>
      </c>
      <c r="I8449" s="21" t="s">
        <v>23</v>
      </c>
      <c r="J8449" s="21" t="s">
        <v>8623</v>
      </c>
      <c r="K8449" s="21" t="s">
        <v>232</v>
      </c>
      <c r="L8449" s="21">
        <v>60302</v>
      </c>
      <c r="M8449" s="21" t="s">
        <v>108</v>
      </c>
      <c r="N8449" s="21" t="s">
        <v>4772</v>
      </c>
      <c r="O8449" s="21" t="s">
        <v>43</v>
      </c>
      <c r="P8449" s="21" t="s">
        <v>67</v>
      </c>
      <c r="Q8449" s="21" t="s">
        <v>4773</v>
      </c>
      <c r="R8449" s="22">
        <v>10.192</v>
      </c>
    </row>
    <row r="8450" spans="1:18" x14ac:dyDescent="0.2">
      <c r="A8450" s="21">
        <v>1128</v>
      </c>
      <c r="B8450" s="21" t="s">
        <v>3708</v>
      </c>
      <c r="C8450" s="21" t="s">
        <v>11750</v>
      </c>
      <c r="D8450" s="21" t="s">
        <v>11979</v>
      </c>
      <c r="E8450" s="21" t="s">
        <v>48</v>
      </c>
      <c r="F8450" s="21" t="s">
        <v>538</v>
      </c>
      <c r="G8450" s="21" t="s">
        <v>539</v>
      </c>
      <c r="H8450" s="21" t="s">
        <v>105</v>
      </c>
      <c r="I8450" s="21" t="s">
        <v>23</v>
      </c>
      <c r="J8450" s="21" t="s">
        <v>1648</v>
      </c>
      <c r="K8450" s="21" t="s">
        <v>286</v>
      </c>
      <c r="L8450" s="21">
        <v>47374</v>
      </c>
      <c r="M8450" s="21" t="s">
        <v>108</v>
      </c>
      <c r="N8450" s="21" t="s">
        <v>1765</v>
      </c>
      <c r="O8450" s="21" t="s">
        <v>43</v>
      </c>
      <c r="P8450" s="21" t="s">
        <v>67</v>
      </c>
      <c r="Q8450" s="21" t="s">
        <v>1766</v>
      </c>
      <c r="R8450" s="22">
        <v>10.16</v>
      </c>
    </row>
    <row r="8451" spans="1:18" x14ac:dyDescent="0.2">
      <c r="A8451" s="21">
        <v>4205</v>
      </c>
      <c r="B8451" s="21" t="s">
        <v>8076</v>
      </c>
      <c r="C8451" s="21" t="s">
        <v>1888</v>
      </c>
      <c r="D8451" s="21" t="s">
        <v>12206</v>
      </c>
      <c r="E8451" s="21" t="s">
        <v>19</v>
      </c>
      <c r="F8451" s="21" t="s">
        <v>5503</v>
      </c>
      <c r="G8451" s="21" t="s">
        <v>5504</v>
      </c>
      <c r="H8451" s="21" t="s">
        <v>22</v>
      </c>
      <c r="I8451" s="21" t="s">
        <v>23</v>
      </c>
      <c r="J8451" s="21" t="s">
        <v>8077</v>
      </c>
      <c r="K8451" s="21" t="s">
        <v>1574</v>
      </c>
      <c r="L8451" s="21">
        <v>2920</v>
      </c>
      <c r="M8451" s="21" t="s">
        <v>158</v>
      </c>
      <c r="N8451" s="21" t="s">
        <v>3222</v>
      </c>
      <c r="O8451" s="21" t="s">
        <v>43</v>
      </c>
      <c r="P8451" s="21" t="s">
        <v>91</v>
      </c>
      <c r="Q8451" s="21" t="s">
        <v>3223</v>
      </c>
      <c r="R8451" s="22">
        <v>10.16</v>
      </c>
    </row>
    <row r="8452" spans="1:18" x14ac:dyDescent="0.2">
      <c r="A8452" s="21">
        <v>5556</v>
      </c>
      <c r="B8452" s="21" t="s">
        <v>9141</v>
      </c>
      <c r="C8452" s="21" t="s">
        <v>11907</v>
      </c>
      <c r="D8452" s="21" t="s">
        <v>11908</v>
      </c>
      <c r="E8452" s="21" t="s">
        <v>19</v>
      </c>
      <c r="F8452" s="21" t="s">
        <v>4527</v>
      </c>
      <c r="G8452" s="21" t="s">
        <v>4528</v>
      </c>
      <c r="H8452" s="21" t="s">
        <v>38</v>
      </c>
      <c r="I8452" s="21" t="s">
        <v>23</v>
      </c>
      <c r="J8452" s="21" t="s">
        <v>2054</v>
      </c>
      <c r="K8452" s="21" t="s">
        <v>403</v>
      </c>
      <c r="L8452" s="21">
        <v>36116</v>
      </c>
      <c r="M8452" s="21" t="s">
        <v>26</v>
      </c>
      <c r="N8452" s="21" t="s">
        <v>7273</v>
      </c>
      <c r="O8452" s="21" t="s">
        <v>28</v>
      </c>
      <c r="P8452" s="21" t="s">
        <v>64</v>
      </c>
      <c r="Q8452" s="21" t="s">
        <v>7274</v>
      </c>
      <c r="R8452" s="22">
        <v>10.16</v>
      </c>
    </row>
    <row r="8453" spans="1:18" x14ac:dyDescent="0.2">
      <c r="A8453" s="21">
        <v>3558</v>
      </c>
      <c r="B8453" s="21" t="s">
        <v>7482</v>
      </c>
      <c r="C8453" s="21" t="s">
        <v>11781</v>
      </c>
      <c r="D8453" s="21" t="s">
        <v>11875</v>
      </c>
      <c r="E8453" s="21" t="s">
        <v>48</v>
      </c>
      <c r="F8453" s="21" t="s">
        <v>1396</v>
      </c>
      <c r="G8453" s="21" t="s">
        <v>1397</v>
      </c>
      <c r="H8453" s="21" t="s">
        <v>22</v>
      </c>
      <c r="I8453" s="21" t="s">
        <v>23</v>
      </c>
      <c r="J8453" s="21" t="s">
        <v>39</v>
      </c>
      <c r="K8453" s="21" t="s">
        <v>40</v>
      </c>
      <c r="L8453" s="21">
        <v>90008</v>
      </c>
      <c r="M8453" s="21" t="s">
        <v>41</v>
      </c>
      <c r="N8453" s="21" t="s">
        <v>3786</v>
      </c>
      <c r="O8453" s="21" t="s">
        <v>43</v>
      </c>
      <c r="P8453" s="21" t="s">
        <v>74</v>
      </c>
      <c r="Q8453" s="21" t="s">
        <v>3787</v>
      </c>
      <c r="R8453" s="22">
        <v>10.128</v>
      </c>
    </row>
    <row r="8454" spans="1:18" x14ac:dyDescent="0.2">
      <c r="A8454" s="21">
        <v>5018</v>
      </c>
      <c r="B8454" s="21" t="s">
        <v>8747</v>
      </c>
      <c r="C8454" s="21" t="s">
        <v>5494</v>
      </c>
      <c r="D8454" s="21" t="s">
        <v>114</v>
      </c>
      <c r="E8454" s="21" t="s">
        <v>206</v>
      </c>
      <c r="F8454" s="21" t="s">
        <v>8748</v>
      </c>
      <c r="G8454" s="21" t="s">
        <v>8749</v>
      </c>
      <c r="H8454" s="21" t="s">
        <v>22</v>
      </c>
      <c r="I8454" s="21" t="s">
        <v>23</v>
      </c>
      <c r="J8454" s="21" t="s">
        <v>39</v>
      </c>
      <c r="K8454" s="21" t="s">
        <v>40</v>
      </c>
      <c r="L8454" s="21">
        <v>90008</v>
      </c>
      <c r="M8454" s="21" t="s">
        <v>41</v>
      </c>
      <c r="N8454" s="21" t="s">
        <v>1045</v>
      </c>
      <c r="O8454" s="21" t="s">
        <v>28</v>
      </c>
      <c r="P8454" s="21" t="s">
        <v>64</v>
      </c>
      <c r="Q8454" s="21" t="s">
        <v>1046</v>
      </c>
      <c r="R8454" s="22">
        <v>10.11</v>
      </c>
    </row>
    <row r="8455" spans="1:18" x14ac:dyDescent="0.2">
      <c r="A8455" s="21">
        <v>9417</v>
      </c>
      <c r="B8455" s="21" t="s">
        <v>11471</v>
      </c>
      <c r="C8455" s="21" t="s">
        <v>47</v>
      </c>
      <c r="D8455" s="21" t="s">
        <v>3810</v>
      </c>
      <c r="E8455" s="21" t="s">
        <v>48</v>
      </c>
      <c r="F8455" s="21" t="s">
        <v>5273</v>
      </c>
      <c r="G8455" s="21" t="s">
        <v>5274</v>
      </c>
      <c r="H8455" s="21" t="s">
        <v>22</v>
      </c>
      <c r="I8455" s="21" t="s">
        <v>23</v>
      </c>
      <c r="J8455" s="21" t="s">
        <v>96</v>
      </c>
      <c r="K8455" s="21" t="s">
        <v>97</v>
      </c>
      <c r="L8455" s="21">
        <v>98115</v>
      </c>
      <c r="M8455" s="21" t="s">
        <v>41</v>
      </c>
      <c r="N8455" s="21" t="s">
        <v>1045</v>
      </c>
      <c r="O8455" s="21" t="s">
        <v>28</v>
      </c>
      <c r="P8455" s="21" t="s">
        <v>64</v>
      </c>
      <c r="Q8455" s="21" t="s">
        <v>1046</v>
      </c>
      <c r="R8455" s="22">
        <v>10.11</v>
      </c>
    </row>
    <row r="8456" spans="1:18" x14ac:dyDescent="0.2">
      <c r="A8456" s="21">
        <v>2353</v>
      </c>
      <c r="B8456" s="21" t="s">
        <v>6023</v>
      </c>
      <c r="C8456" s="21" t="s">
        <v>11934</v>
      </c>
      <c r="D8456" s="21" t="s">
        <v>11795</v>
      </c>
      <c r="E8456" s="21" t="s">
        <v>1452</v>
      </c>
      <c r="F8456" s="21" t="s">
        <v>856</v>
      </c>
      <c r="G8456" s="21" t="s">
        <v>857</v>
      </c>
      <c r="H8456" s="21" t="s">
        <v>38</v>
      </c>
      <c r="I8456" s="21" t="s">
        <v>23</v>
      </c>
      <c r="J8456" s="21" t="s">
        <v>39</v>
      </c>
      <c r="K8456" s="21" t="s">
        <v>40</v>
      </c>
      <c r="L8456" s="21">
        <v>90032</v>
      </c>
      <c r="M8456" s="21" t="s">
        <v>41</v>
      </c>
      <c r="N8456" s="21" t="s">
        <v>322</v>
      </c>
      <c r="O8456" s="21" t="s">
        <v>43</v>
      </c>
      <c r="P8456" s="21" t="s">
        <v>67</v>
      </c>
      <c r="Q8456" s="21" t="s">
        <v>323</v>
      </c>
      <c r="R8456" s="22">
        <v>10.08</v>
      </c>
    </row>
    <row r="8457" spans="1:18" x14ac:dyDescent="0.2">
      <c r="A8457" s="21">
        <v>3265</v>
      </c>
      <c r="B8457" s="21" t="s">
        <v>7212</v>
      </c>
      <c r="C8457" s="21" t="s">
        <v>12142</v>
      </c>
      <c r="D8457" s="21" t="s">
        <v>11971</v>
      </c>
      <c r="E8457" s="21" t="s">
        <v>19</v>
      </c>
      <c r="F8457" s="21" t="s">
        <v>5673</v>
      </c>
      <c r="G8457" s="21" t="s">
        <v>5674</v>
      </c>
      <c r="H8457" s="21" t="s">
        <v>38</v>
      </c>
      <c r="I8457" s="21" t="s">
        <v>23</v>
      </c>
      <c r="J8457" s="21" t="s">
        <v>1595</v>
      </c>
      <c r="K8457" s="21" t="s">
        <v>52</v>
      </c>
      <c r="L8457" s="21">
        <v>33180</v>
      </c>
      <c r="M8457" s="21" t="s">
        <v>26</v>
      </c>
      <c r="N8457" s="21" t="s">
        <v>4670</v>
      </c>
      <c r="O8457" s="21" t="s">
        <v>43</v>
      </c>
      <c r="P8457" s="21" t="s">
        <v>44</v>
      </c>
      <c r="Q8457" s="21" t="s">
        <v>4671</v>
      </c>
      <c r="R8457" s="22">
        <v>10.08</v>
      </c>
    </row>
    <row r="8458" spans="1:18" x14ac:dyDescent="0.2">
      <c r="A8458" s="21">
        <v>5412</v>
      </c>
      <c r="B8458" s="21" t="s">
        <v>9020</v>
      </c>
      <c r="C8458" s="21" t="s">
        <v>657</v>
      </c>
      <c r="D8458" s="21" t="s">
        <v>2720</v>
      </c>
      <c r="E8458" s="21" t="s">
        <v>48</v>
      </c>
      <c r="F8458" s="21" t="s">
        <v>7263</v>
      </c>
      <c r="G8458" s="21" t="s">
        <v>7264</v>
      </c>
      <c r="H8458" s="21" t="s">
        <v>22</v>
      </c>
      <c r="I8458" s="21" t="s">
        <v>23</v>
      </c>
      <c r="J8458" s="21" t="s">
        <v>9021</v>
      </c>
      <c r="K8458" s="21" t="s">
        <v>753</v>
      </c>
      <c r="L8458" s="21">
        <v>88101</v>
      </c>
      <c r="M8458" s="21" t="s">
        <v>41</v>
      </c>
      <c r="N8458" s="21" t="s">
        <v>3330</v>
      </c>
      <c r="O8458" s="21" t="s">
        <v>43</v>
      </c>
      <c r="P8458" s="21" t="s">
        <v>74</v>
      </c>
      <c r="Q8458" s="21" t="s">
        <v>3331</v>
      </c>
      <c r="R8458" s="22">
        <v>10.08</v>
      </c>
    </row>
    <row r="8459" spans="1:18" x14ac:dyDescent="0.2">
      <c r="A8459" s="21">
        <v>6524</v>
      </c>
      <c r="B8459" s="21" t="s">
        <v>9776</v>
      </c>
      <c r="C8459" s="21" t="s">
        <v>11902</v>
      </c>
      <c r="D8459" s="21" t="s">
        <v>4325</v>
      </c>
      <c r="E8459" s="21" t="s">
        <v>48</v>
      </c>
      <c r="F8459" s="21" t="s">
        <v>3603</v>
      </c>
      <c r="G8459" s="21" t="s">
        <v>3604</v>
      </c>
      <c r="H8459" s="21" t="s">
        <v>105</v>
      </c>
      <c r="I8459" s="21" t="s">
        <v>23</v>
      </c>
      <c r="J8459" s="21" t="s">
        <v>156</v>
      </c>
      <c r="K8459" s="21" t="s">
        <v>157</v>
      </c>
      <c r="L8459" s="21">
        <v>19120</v>
      </c>
      <c r="M8459" s="21" t="s">
        <v>158</v>
      </c>
      <c r="N8459" s="21" t="s">
        <v>7939</v>
      </c>
      <c r="O8459" s="21" t="s">
        <v>43</v>
      </c>
      <c r="P8459" s="21" t="s">
        <v>44</v>
      </c>
      <c r="Q8459" s="21" t="s">
        <v>7940</v>
      </c>
      <c r="R8459" s="22">
        <v>10.08</v>
      </c>
    </row>
    <row r="8460" spans="1:18" x14ac:dyDescent="0.2">
      <c r="A8460" s="21">
        <v>5112</v>
      </c>
      <c r="B8460" s="21" t="s">
        <v>8804</v>
      </c>
      <c r="C8460" s="21" t="s">
        <v>5442</v>
      </c>
      <c r="D8460" s="21" t="s">
        <v>680</v>
      </c>
      <c r="E8460" s="21" t="s">
        <v>48</v>
      </c>
      <c r="F8460" s="21" t="s">
        <v>5366</v>
      </c>
      <c r="G8460" s="21" t="s">
        <v>5367</v>
      </c>
      <c r="H8460" s="21" t="s">
        <v>38</v>
      </c>
      <c r="I8460" s="21" t="s">
        <v>23</v>
      </c>
      <c r="J8460" s="21" t="s">
        <v>156</v>
      </c>
      <c r="K8460" s="21" t="s">
        <v>157</v>
      </c>
      <c r="L8460" s="21">
        <v>19134</v>
      </c>
      <c r="M8460" s="21" t="s">
        <v>158</v>
      </c>
      <c r="N8460" s="21" t="s">
        <v>6512</v>
      </c>
      <c r="O8460" s="21" t="s">
        <v>43</v>
      </c>
      <c r="P8460" s="21" t="s">
        <v>91</v>
      </c>
      <c r="Q8460" s="21" t="s">
        <v>6513</v>
      </c>
      <c r="R8460" s="22">
        <v>10.048</v>
      </c>
    </row>
    <row r="8461" spans="1:18" x14ac:dyDescent="0.2">
      <c r="A8461" s="21">
        <v>9730</v>
      </c>
      <c r="B8461" s="21" t="s">
        <v>11672</v>
      </c>
      <c r="C8461" s="21" t="s">
        <v>1447</v>
      </c>
      <c r="D8461" s="21" t="s">
        <v>12075</v>
      </c>
      <c r="E8461" s="21" t="s">
        <v>48</v>
      </c>
      <c r="F8461" s="21" t="s">
        <v>4130</v>
      </c>
      <c r="G8461" s="21" t="s">
        <v>4131</v>
      </c>
      <c r="H8461" s="21" t="s">
        <v>22</v>
      </c>
      <c r="I8461" s="21" t="s">
        <v>23</v>
      </c>
      <c r="J8461" s="21" t="s">
        <v>96</v>
      </c>
      <c r="K8461" s="21" t="s">
        <v>97</v>
      </c>
      <c r="L8461" s="21">
        <v>98115</v>
      </c>
      <c r="M8461" s="21" t="s">
        <v>41</v>
      </c>
      <c r="N8461" s="21" t="s">
        <v>6346</v>
      </c>
      <c r="O8461" s="21" t="s">
        <v>43</v>
      </c>
      <c r="P8461" s="21" t="s">
        <v>74</v>
      </c>
      <c r="Q8461" s="21" t="s">
        <v>6347</v>
      </c>
      <c r="R8461" s="22">
        <v>10.048</v>
      </c>
    </row>
    <row r="8462" spans="1:18" x14ac:dyDescent="0.2">
      <c r="A8462" s="21">
        <v>4071</v>
      </c>
      <c r="B8462" s="21" t="s">
        <v>7953</v>
      </c>
      <c r="C8462" s="21" t="s">
        <v>2432</v>
      </c>
      <c r="D8462" s="21" t="s">
        <v>7954</v>
      </c>
      <c r="E8462" s="21" t="s">
        <v>206</v>
      </c>
      <c r="F8462" s="21" t="s">
        <v>5902</v>
      </c>
      <c r="G8462" s="21" t="s">
        <v>5903</v>
      </c>
      <c r="H8462" s="21" t="s">
        <v>22</v>
      </c>
      <c r="I8462" s="21" t="s">
        <v>23</v>
      </c>
      <c r="J8462" s="21" t="s">
        <v>924</v>
      </c>
      <c r="K8462" s="21" t="s">
        <v>107</v>
      </c>
      <c r="L8462" s="21">
        <v>75081</v>
      </c>
      <c r="M8462" s="21" t="s">
        <v>108</v>
      </c>
      <c r="N8462" s="21" t="s">
        <v>4919</v>
      </c>
      <c r="O8462" s="21" t="s">
        <v>43</v>
      </c>
      <c r="P8462" s="21" t="s">
        <v>74</v>
      </c>
      <c r="Q8462" s="21" t="s">
        <v>4920</v>
      </c>
      <c r="R8462" s="22">
        <v>10.023999999999999</v>
      </c>
    </row>
    <row r="8463" spans="1:18" x14ac:dyDescent="0.2">
      <c r="A8463" s="21">
        <v>7124</v>
      </c>
      <c r="B8463" s="21" t="s">
        <v>10147</v>
      </c>
      <c r="C8463" s="21" t="s">
        <v>11787</v>
      </c>
      <c r="D8463" s="21" t="s">
        <v>991</v>
      </c>
      <c r="E8463" s="21" t="s">
        <v>48</v>
      </c>
      <c r="F8463" s="21" t="s">
        <v>8575</v>
      </c>
      <c r="G8463" s="21" t="s">
        <v>8576</v>
      </c>
      <c r="H8463" s="21" t="s">
        <v>38</v>
      </c>
      <c r="I8463" s="21" t="s">
        <v>23</v>
      </c>
      <c r="J8463" s="21" t="s">
        <v>299</v>
      </c>
      <c r="K8463" s="21" t="s">
        <v>300</v>
      </c>
      <c r="L8463" s="21">
        <v>10035</v>
      </c>
      <c r="M8463" s="21" t="s">
        <v>158</v>
      </c>
      <c r="N8463" s="21" t="s">
        <v>7325</v>
      </c>
      <c r="O8463" s="21" t="s">
        <v>28</v>
      </c>
      <c r="P8463" s="21" t="s">
        <v>64</v>
      </c>
      <c r="Q8463" s="21" t="s">
        <v>7326</v>
      </c>
      <c r="R8463" s="22">
        <v>10.02</v>
      </c>
    </row>
    <row r="8464" spans="1:18" x14ac:dyDescent="0.2">
      <c r="A8464" s="21">
        <v>9272</v>
      </c>
      <c r="B8464" s="21" t="s">
        <v>11387</v>
      </c>
      <c r="C8464" s="21" t="s">
        <v>11767</v>
      </c>
      <c r="D8464" s="21" t="s">
        <v>5332</v>
      </c>
      <c r="E8464" s="21" t="s">
        <v>48</v>
      </c>
      <c r="F8464" s="21" t="s">
        <v>4236</v>
      </c>
      <c r="G8464" s="21" t="s">
        <v>4237</v>
      </c>
      <c r="H8464" s="21" t="s">
        <v>38</v>
      </c>
      <c r="I8464" s="21" t="s">
        <v>23</v>
      </c>
      <c r="J8464" s="21" t="s">
        <v>299</v>
      </c>
      <c r="K8464" s="21" t="s">
        <v>300</v>
      </c>
      <c r="L8464" s="21">
        <v>10024</v>
      </c>
      <c r="M8464" s="21" t="s">
        <v>158</v>
      </c>
      <c r="N8464" s="21" t="s">
        <v>7325</v>
      </c>
      <c r="O8464" s="21" t="s">
        <v>28</v>
      </c>
      <c r="P8464" s="21" t="s">
        <v>64</v>
      </c>
      <c r="Q8464" s="21" t="s">
        <v>7326</v>
      </c>
      <c r="R8464" s="22">
        <v>10.02</v>
      </c>
    </row>
    <row r="8465" spans="1:18" x14ac:dyDescent="0.2">
      <c r="A8465" s="21">
        <v>1163</v>
      </c>
      <c r="B8465" s="21" t="s">
        <v>3781</v>
      </c>
      <c r="C8465" s="21" t="s">
        <v>11868</v>
      </c>
      <c r="D8465" s="21" t="s">
        <v>11985</v>
      </c>
      <c r="E8465" s="21" t="s">
        <v>48</v>
      </c>
      <c r="F8465" s="21" t="s">
        <v>3782</v>
      </c>
      <c r="G8465" s="21" t="s">
        <v>3783</v>
      </c>
      <c r="H8465" s="21" t="s">
        <v>105</v>
      </c>
      <c r="I8465" s="21" t="s">
        <v>23</v>
      </c>
      <c r="J8465" s="21" t="s">
        <v>299</v>
      </c>
      <c r="K8465" s="21" t="s">
        <v>300</v>
      </c>
      <c r="L8465" s="21">
        <v>10035</v>
      </c>
      <c r="M8465" s="21" t="s">
        <v>158</v>
      </c>
      <c r="N8465" s="21" t="s">
        <v>3784</v>
      </c>
      <c r="O8465" s="21" t="s">
        <v>70</v>
      </c>
      <c r="P8465" s="21" t="s">
        <v>71</v>
      </c>
      <c r="Q8465" s="21" t="s">
        <v>3785</v>
      </c>
      <c r="R8465" s="22">
        <v>9.99</v>
      </c>
    </row>
    <row r="8466" spans="1:18" x14ac:dyDescent="0.2">
      <c r="A8466" s="21">
        <v>4190</v>
      </c>
      <c r="B8466" s="21" t="s">
        <v>8060</v>
      </c>
      <c r="C8466" s="21" t="s">
        <v>1789</v>
      </c>
      <c r="D8466" s="21" t="s">
        <v>11822</v>
      </c>
      <c r="E8466" s="21" t="s">
        <v>19</v>
      </c>
      <c r="F8466" s="21" t="s">
        <v>7884</v>
      </c>
      <c r="G8466" s="21" t="s">
        <v>7885</v>
      </c>
      <c r="H8466" s="21" t="s">
        <v>38</v>
      </c>
      <c r="I8466" s="21" t="s">
        <v>23</v>
      </c>
      <c r="J8466" s="21" t="s">
        <v>8061</v>
      </c>
      <c r="K8466" s="21" t="s">
        <v>554</v>
      </c>
      <c r="L8466" s="21">
        <v>52240</v>
      </c>
      <c r="M8466" s="21" t="s">
        <v>108</v>
      </c>
      <c r="N8466" s="21" t="s">
        <v>8062</v>
      </c>
      <c r="O8466" s="21" t="s">
        <v>43</v>
      </c>
      <c r="P8466" s="21" t="s">
        <v>91</v>
      </c>
      <c r="Q8466" s="21" t="s">
        <v>8063</v>
      </c>
      <c r="R8466" s="22">
        <v>9.99</v>
      </c>
    </row>
    <row r="8467" spans="1:18" x14ac:dyDescent="0.2">
      <c r="A8467" s="21">
        <v>2219</v>
      </c>
      <c r="B8467" s="21" t="s">
        <v>5810</v>
      </c>
      <c r="C8467" s="21" t="s">
        <v>2716</v>
      </c>
      <c r="D8467" s="21" t="s">
        <v>11964</v>
      </c>
      <c r="E8467" s="21" t="s">
        <v>48</v>
      </c>
      <c r="F8467" s="21" t="s">
        <v>5811</v>
      </c>
      <c r="G8467" s="21" t="s">
        <v>5812</v>
      </c>
      <c r="H8467" s="21" t="s">
        <v>38</v>
      </c>
      <c r="I8467" s="21" t="s">
        <v>23</v>
      </c>
      <c r="J8467" s="21" t="s">
        <v>134</v>
      </c>
      <c r="K8467" s="21" t="s">
        <v>40</v>
      </c>
      <c r="L8467" s="21">
        <v>94110</v>
      </c>
      <c r="M8467" s="21" t="s">
        <v>41</v>
      </c>
      <c r="N8467" s="21" t="s">
        <v>3303</v>
      </c>
      <c r="O8467" s="21" t="s">
        <v>43</v>
      </c>
      <c r="P8467" s="21" t="s">
        <v>74</v>
      </c>
      <c r="Q8467" s="21" t="s">
        <v>3304</v>
      </c>
      <c r="R8467" s="22">
        <v>9.984</v>
      </c>
    </row>
    <row r="8468" spans="1:18" x14ac:dyDescent="0.2">
      <c r="A8468" s="21">
        <v>3895</v>
      </c>
      <c r="B8468" s="21" t="s">
        <v>7792</v>
      </c>
      <c r="C8468" s="21" t="s">
        <v>6278</v>
      </c>
      <c r="D8468" s="21" t="s">
        <v>5771</v>
      </c>
      <c r="E8468" s="21" t="s">
        <v>48</v>
      </c>
      <c r="F8468" s="21" t="s">
        <v>6972</v>
      </c>
      <c r="G8468" s="21" t="s">
        <v>6973</v>
      </c>
      <c r="H8468" s="21" t="s">
        <v>105</v>
      </c>
      <c r="I8468" s="21" t="s">
        <v>23</v>
      </c>
      <c r="J8468" s="21" t="s">
        <v>7026</v>
      </c>
      <c r="K8468" s="21" t="s">
        <v>232</v>
      </c>
      <c r="L8468" s="21">
        <v>60440</v>
      </c>
      <c r="M8468" s="21" t="s">
        <v>108</v>
      </c>
      <c r="N8468" s="21" t="s">
        <v>5558</v>
      </c>
      <c r="O8468" s="21" t="s">
        <v>43</v>
      </c>
      <c r="P8468" s="21" t="s">
        <v>74</v>
      </c>
      <c r="Q8468" s="21" t="s">
        <v>5559</v>
      </c>
      <c r="R8468" s="22">
        <v>9.98</v>
      </c>
    </row>
    <row r="8469" spans="1:18" x14ac:dyDescent="0.2">
      <c r="A8469" s="21">
        <v>6792</v>
      </c>
      <c r="B8469" s="21" t="s">
        <v>9946</v>
      </c>
      <c r="C8469" s="21" t="s">
        <v>11749</v>
      </c>
      <c r="D8469" s="21" t="s">
        <v>3725</v>
      </c>
      <c r="E8469" s="21" t="s">
        <v>48</v>
      </c>
      <c r="F8469" s="21" t="s">
        <v>3897</v>
      </c>
      <c r="G8469" s="21" t="s">
        <v>3898</v>
      </c>
      <c r="H8469" s="21" t="s">
        <v>105</v>
      </c>
      <c r="I8469" s="21" t="s">
        <v>23</v>
      </c>
      <c r="J8469" s="21" t="s">
        <v>6045</v>
      </c>
      <c r="K8469" s="21" t="s">
        <v>40</v>
      </c>
      <c r="L8469" s="21">
        <v>95823</v>
      </c>
      <c r="M8469" s="21" t="s">
        <v>41</v>
      </c>
      <c r="N8469" s="21" t="s">
        <v>7873</v>
      </c>
      <c r="O8469" s="21" t="s">
        <v>28</v>
      </c>
      <c r="P8469" s="21" t="s">
        <v>64</v>
      </c>
      <c r="Q8469" s="21" t="s">
        <v>7874</v>
      </c>
      <c r="R8469" s="22">
        <v>9.98</v>
      </c>
    </row>
    <row r="8470" spans="1:18" x14ac:dyDescent="0.2">
      <c r="A8470" s="21">
        <v>794</v>
      </c>
      <c r="B8470" s="21" t="s">
        <v>2816</v>
      </c>
      <c r="C8470" s="21" t="s">
        <v>604</v>
      </c>
      <c r="D8470" s="21" t="s">
        <v>2817</v>
      </c>
      <c r="E8470" s="21" t="s">
        <v>48</v>
      </c>
      <c r="F8470" s="21" t="s">
        <v>2818</v>
      </c>
      <c r="G8470" s="21" t="s">
        <v>2819</v>
      </c>
      <c r="H8470" s="21" t="s">
        <v>22</v>
      </c>
      <c r="I8470" s="21" t="s">
        <v>23</v>
      </c>
      <c r="J8470" s="21" t="s">
        <v>134</v>
      </c>
      <c r="K8470" s="21" t="s">
        <v>40</v>
      </c>
      <c r="L8470" s="21">
        <v>94110</v>
      </c>
      <c r="M8470" s="21" t="s">
        <v>41</v>
      </c>
      <c r="N8470" s="21" t="s">
        <v>2820</v>
      </c>
      <c r="O8470" s="21" t="s">
        <v>43</v>
      </c>
      <c r="P8470" s="21" t="s">
        <v>44</v>
      </c>
      <c r="Q8470" s="21" t="s">
        <v>2821</v>
      </c>
      <c r="R8470" s="22">
        <v>9.9600000000000009</v>
      </c>
    </row>
    <row r="8471" spans="1:18" x14ac:dyDescent="0.2">
      <c r="A8471" s="21">
        <v>1703</v>
      </c>
      <c r="B8471" s="21" t="s">
        <v>4944</v>
      </c>
      <c r="C8471" s="21" t="s">
        <v>4945</v>
      </c>
      <c r="D8471" s="21" t="s">
        <v>4946</v>
      </c>
      <c r="E8471" s="21" t="s">
        <v>19</v>
      </c>
      <c r="F8471" s="21" t="s">
        <v>4221</v>
      </c>
      <c r="G8471" s="21" t="s">
        <v>4222</v>
      </c>
      <c r="H8471" s="21" t="s">
        <v>22</v>
      </c>
      <c r="I8471" s="21" t="s">
        <v>23</v>
      </c>
      <c r="J8471" s="21" t="s">
        <v>299</v>
      </c>
      <c r="K8471" s="21" t="s">
        <v>300</v>
      </c>
      <c r="L8471" s="21">
        <v>10035</v>
      </c>
      <c r="M8471" s="21" t="s">
        <v>158</v>
      </c>
      <c r="N8471" s="21" t="s">
        <v>3615</v>
      </c>
      <c r="O8471" s="21" t="s">
        <v>43</v>
      </c>
      <c r="P8471" s="21" t="s">
        <v>91</v>
      </c>
      <c r="Q8471" s="21" t="s">
        <v>204</v>
      </c>
      <c r="R8471" s="22">
        <v>9.9600000000000009</v>
      </c>
    </row>
    <row r="8472" spans="1:18" x14ac:dyDescent="0.2">
      <c r="A8472" s="21">
        <v>1818</v>
      </c>
      <c r="B8472" s="21" t="s">
        <v>5138</v>
      </c>
      <c r="C8472" s="21" t="s">
        <v>3235</v>
      </c>
      <c r="D8472" s="21" t="s">
        <v>813</v>
      </c>
      <c r="E8472" s="21" t="s">
        <v>19</v>
      </c>
      <c r="F8472" s="21" t="s">
        <v>4121</v>
      </c>
      <c r="G8472" s="21" t="s">
        <v>4122</v>
      </c>
      <c r="H8472" s="21" t="s">
        <v>22</v>
      </c>
      <c r="I8472" s="21" t="s">
        <v>23</v>
      </c>
      <c r="J8472" s="21" t="s">
        <v>39</v>
      </c>
      <c r="K8472" s="21" t="s">
        <v>40</v>
      </c>
      <c r="L8472" s="21">
        <v>90036</v>
      </c>
      <c r="M8472" s="21" t="s">
        <v>41</v>
      </c>
      <c r="N8472" s="21" t="s">
        <v>5139</v>
      </c>
      <c r="O8472" s="21" t="s">
        <v>43</v>
      </c>
      <c r="P8472" s="21" t="s">
        <v>44</v>
      </c>
      <c r="Q8472" s="21" t="s">
        <v>5140</v>
      </c>
      <c r="R8472" s="22">
        <v>9.9600000000000009</v>
      </c>
    </row>
    <row r="8473" spans="1:18" x14ac:dyDescent="0.2">
      <c r="A8473" s="21">
        <v>4279</v>
      </c>
      <c r="B8473" s="21" t="s">
        <v>8148</v>
      </c>
      <c r="C8473" s="21" t="s">
        <v>3710</v>
      </c>
      <c r="D8473" s="21" t="s">
        <v>8149</v>
      </c>
      <c r="E8473" s="21" t="s">
        <v>48</v>
      </c>
      <c r="F8473" s="21" t="s">
        <v>8125</v>
      </c>
      <c r="G8473" s="21" t="s">
        <v>8126</v>
      </c>
      <c r="H8473" s="21" t="s">
        <v>38</v>
      </c>
      <c r="I8473" s="21" t="s">
        <v>23</v>
      </c>
      <c r="J8473" s="21" t="s">
        <v>1258</v>
      </c>
      <c r="K8473" s="21" t="s">
        <v>892</v>
      </c>
      <c r="L8473" s="21">
        <v>8701</v>
      </c>
      <c r="M8473" s="21" t="s">
        <v>158</v>
      </c>
      <c r="N8473" s="21" t="s">
        <v>6905</v>
      </c>
      <c r="O8473" s="21" t="s">
        <v>28</v>
      </c>
      <c r="P8473" s="21" t="s">
        <v>64</v>
      </c>
      <c r="Q8473" s="21" t="s">
        <v>6906</v>
      </c>
      <c r="R8473" s="22">
        <v>9.9600000000000009</v>
      </c>
    </row>
    <row r="8474" spans="1:18" x14ac:dyDescent="0.2">
      <c r="A8474" s="21">
        <v>4741</v>
      </c>
      <c r="B8474" s="21" t="s">
        <v>8527</v>
      </c>
      <c r="C8474" s="21" t="s">
        <v>11740</v>
      </c>
      <c r="D8474" s="21" t="s">
        <v>424</v>
      </c>
      <c r="E8474" s="21" t="s">
        <v>48</v>
      </c>
      <c r="F8474" s="21" t="s">
        <v>3694</v>
      </c>
      <c r="G8474" s="21" t="s">
        <v>3695</v>
      </c>
      <c r="H8474" s="21" t="s">
        <v>22</v>
      </c>
      <c r="I8474" s="21" t="s">
        <v>23</v>
      </c>
      <c r="J8474" s="21" t="s">
        <v>96</v>
      </c>
      <c r="K8474" s="21" t="s">
        <v>97</v>
      </c>
      <c r="L8474" s="21">
        <v>98115</v>
      </c>
      <c r="M8474" s="21" t="s">
        <v>41</v>
      </c>
      <c r="N8474" s="21" t="s">
        <v>3038</v>
      </c>
      <c r="O8474" s="21" t="s">
        <v>43</v>
      </c>
      <c r="P8474" s="21" t="s">
        <v>44</v>
      </c>
      <c r="Q8474" s="21" t="s">
        <v>3039</v>
      </c>
      <c r="R8474" s="22">
        <v>9.9600000000000009</v>
      </c>
    </row>
    <row r="8475" spans="1:18" x14ac:dyDescent="0.2">
      <c r="A8475" s="21">
        <v>5393</v>
      </c>
      <c r="B8475" s="21" t="s">
        <v>9006</v>
      </c>
      <c r="C8475" s="21" t="s">
        <v>827</v>
      </c>
      <c r="D8475" s="21" t="s">
        <v>4699</v>
      </c>
      <c r="E8475" s="21" t="s">
        <v>48</v>
      </c>
      <c r="F8475" s="21" t="s">
        <v>8325</v>
      </c>
      <c r="G8475" s="21" t="s">
        <v>8326</v>
      </c>
      <c r="H8475" s="21" t="s">
        <v>38</v>
      </c>
      <c r="I8475" s="21" t="s">
        <v>23</v>
      </c>
      <c r="J8475" s="21" t="s">
        <v>587</v>
      </c>
      <c r="K8475" s="21" t="s">
        <v>275</v>
      </c>
      <c r="L8475" s="21">
        <v>19805</v>
      </c>
      <c r="M8475" s="21" t="s">
        <v>158</v>
      </c>
      <c r="N8475" s="21" t="s">
        <v>2820</v>
      </c>
      <c r="O8475" s="21" t="s">
        <v>43</v>
      </c>
      <c r="P8475" s="21" t="s">
        <v>44</v>
      </c>
      <c r="Q8475" s="21" t="s">
        <v>2821</v>
      </c>
      <c r="R8475" s="22">
        <v>9.9600000000000009</v>
      </c>
    </row>
    <row r="8476" spans="1:18" x14ac:dyDescent="0.2">
      <c r="A8476" s="21">
        <v>6806</v>
      </c>
      <c r="B8476" s="21" t="s">
        <v>9954</v>
      </c>
      <c r="C8476" s="21" t="s">
        <v>6278</v>
      </c>
      <c r="D8476" s="21" t="s">
        <v>4699</v>
      </c>
      <c r="E8476" s="21" t="s">
        <v>206</v>
      </c>
      <c r="F8476" s="21" t="s">
        <v>4894</v>
      </c>
      <c r="G8476" s="21" t="s">
        <v>4895</v>
      </c>
      <c r="H8476" s="21" t="s">
        <v>38</v>
      </c>
      <c r="I8476" s="21" t="s">
        <v>23</v>
      </c>
      <c r="J8476" s="21" t="s">
        <v>1961</v>
      </c>
      <c r="K8476" s="21" t="s">
        <v>1431</v>
      </c>
      <c r="L8476" s="21">
        <v>30318</v>
      </c>
      <c r="M8476" s="21" t="s">
        <v>26</v>
      </c>
      <c r="N8476" s="21" t="s">
        <v>6384</v>
      </c>
      <c r="O8476" s="21" t="s">
        <v>43</v>
      </c>
      <c r="P8476" s="21" t="s">
        <v>91</v>
      </c>
      <c r="Q8476" s="21" t="s">
        <v>6385</v>
      </c>
      <c r="R8476" s="22">
        <v>9.9600000000000009</v>
      </c>
    </row>
    <row r="8477" spans="1:18" x14ac:dyDescent="0.2">
      <c r="A8477" s="21">
        <v>7854</v>
      </c>
      <c r="B8477" s="21" t="s">
        <v>10561</v>
      </c>
      <c r="C8477" s="21" t="s">
        <v>4974</v>
      </c>
      <c r="D8477" s="21" t="s">
        <v>5591</v>
      </c>
      <c r="E8477" s="21" t="s">
        <v>48</v>
      </c>
      <c r="F8477" s="21" t="s">
        <v>5897</v>
      </c>
      <c r="G8477" s="21" t="s">
        <v>5898</v>
      </c>
      <c r="H8477" s="21" t="s">
        <v>105</v>
      </c>
      <c r="I8477" s="21" t="s">
        <v>23</v>
      </c>
      <c r="J8477" s="21" t="s">
        <v>39</v>
      </c>
      <c r="K8477" s="21" t="s">
        <v>40</v>
      </c>
      <c r="L8477" s="21">
        <v>90049</v>
      </c>
      <c r="M8477" s="21" t="s">
        <v>41</v>
      </c>
      <c r="N8477" s="21" t="s">
        <v>4715</v>
      </c>
      <c r="O8477" s="21" t="s">
        <v>43</v>
      </c>
      <c r="P8477" s="21" t="s">
        <v>91</v>
      </c>
      <c r="Q8477" s="21" t="s">
        <v>4716</v>
      </c>
      <c r="R8477" s="22">
        <v>9.9600000000000009</v>
      </c>
    </row>
    <row r="8478" spans="1:18" x14ac:dyDescent="0.2">
      <c r="A8478" s="21">
        <v>8435</v>
      </c>
      <c r="B8478" s="21" t="s">
        <v>10888</v>
      </c>
      <c r="C8478" s="21" t="s">
        <v>790</v>
      </c>
      <c r="D8478" s="21" t="s">
        <v>2151</v>
      </c>
      <c r="E8478" s="21" t="s">
        <v>19</v>
      </c>
      <c r="F8478" s="21" t="s">
        <v>6027</v>
      </c>
      <c r="G8478" s="21" t="s">
        <v>6028</v>
      </c>
      <c r="H8478" s="21" t="s">
        <v>38</v>
      </c>
      <c r="I8478" s="21" t="s">
        <v>23</v>
      </c>
      <c r="J8478" s="21" t="s">
        <v>6667</v>
      </c>
      <c r="K8478" s="21" t="s">
        <v>107</v>
      </c>
      <c r="L8478" s="21">
        <v>78415</v>
      </c>
      <c r="M8478" s="21" t="s">
        <v>108</v>
      </c>
      <c r="N8478" s="21" t="s">
        <v>6905</v>
      </c>
      <c r="O8478" s="21" t="s">
        <v>28</v>
      </c>
      <c r="P8478" s="21" t="s">
        <v>64</v>
      </c>
      <c r="Q8478" s="21" t="s">
        <v>6906</v>
      </c>
      <c r="R8478" s="22">
        <v>9.9600000000000009</v>
      </c>
    </row>
    <row r="8479" spans="1:18" x14ac:dyDescent="0.2">
      <c r="A8479" s="21">
        <v>8474</v>
      </c>
      <c r="B8479" s="21" t="s">
        <v>10911</v>
      </c>
      <c r="C8479" s="21" t="s">
        <v>3810</v>
      </c>
      <c r="D8479" s="21" t="s">
        <v>3811</v>
      </c>
      <c r="E8479" s="21" t="s">
        <v>19</v>
      </c>
      <c r="F8479" s="21" t="s">
        <v>4045</v>
      </c>
      <c r="G8479" s="21" t="s">
        <v>4046</v>
      </c>
      <c r="H8479" s="21" t="s">
        <v>22</v>
      </c>
      <c r="I8479" s="21" t="s">
        <v>23</v>
      </c>
      <c r="J8479" s="21" t="s">
        <v>8005</v>
      </c>
      <c r="K8479" s="21" t="s">
        <v>52</v>
      </c>
      <c r="L8479" s="21">
        <v>33021</v>
      </c>
      <c r="M8479" s="21" t="s">
        <v>26</v>
      </c>
      <c r="N8479" s="21" t="s">
        <v>1172</v>
      </c>
      <c r="O8479" s="21" t="s">
        <v>43</v>
      </c>
      <c r="P8479" s="21" t="s">
        <v>57</v>
      </c>
      <c r="Q8479" s="21" t="s">
        <v>1173</v>
      </c>
      <c r="R8479" s="22">
        <v>9.952</v>
      </c>
    </row>
    <row r="8480" spans="1:18" x14ac:dyDescent="0.2">
      <c r="A8480" s="21">
        <v>618</v>
      </c>
      <c r="B8480" s="21" t="s">
        <v>2303</v>
      </c>
      <c r="C8480" s="21" t="s">
        <v>2304</v>
      </c>
      <c r="D8480" s="21" t="s">
        <v>1672</v>
      </c>
      <c r="E8480" s="21" t="s">
        <v>19</v>
      </c>
      <c r="F8480" s="21" t="s">
        <v>2305</v>
      </c>
      <c r="G8480" s="21" t="s">
        <v>2306</v>
      </c>
      <c r="H8480" s="21" t="s">
        <v>38</v>
      </c>
      <c r="I8480" s="21" t="s">
        <v>23</v>
      </c>
      <c r="J8480" s="21" t="s">
        <v>299</v>
      </c>
      <c r="K8480" s="21" t="s">
        <v>300</v>
      </c>
      <c r="L8480" s="21">
        <v>10011</v>
      </c>
      <c r="M8480" s="21" t="s">
        <v>158</v>
      </c>
      <c r="N8480" s="21" t="s">
        <v>2309</v>
      </c>
      <c r="O8480" s="21" t="s">
        <v>28</v>
      </c>
      <c r="P8480" s="21" t="s">
        <v>64</v>
      </c>
      <c r="Q8480" s="21" t="s">
        <v>2310</v>
      </c>
      <c r="R8480" s="22">
        <v>9.94</v>
      </c>
    </row>
    <row r="8481" spans="1:18" x14ac:dyDescent="0.2">
      <c r="A8481" s="21">
        <v>717</v>
      </c>
      <c r="B8481" s="21" t="s">
        <v>2600</v>
      </c>
      <c r="C8481" s="21" t="s">
        <v>11899</v>
      </c>
      <c r="D8481" s="21" t="s">
        <v>2601</v>
      </c>
      <c r="E8481" s="21" t="s">
        <v>206</v>
      </c>
      <c r="F8481" s="21" t="s">
        <v>2602</v>
      </c>
      <c r="G8481" s="21" t="s">
        <v>2603</v>
      </c>
      <c r="H8481" s="21" t="s">
        <v>22</v>
      </c>
      <c r="I8481" s="21" t="s">
        <v>23</v>
      </c>
      <c r="J8481" s="21" t="s">
        <v>274</v>
      </c>
      <c r="K8481" s="21" t="s">
        <v>275</v>
      </c>
      <c r="L8481" s="21">
        <v>19901</v>
      </c>
      <c r="M8481" s="21" t="s">
        <v>158</v>
      </c>
      <c r="N8481" s="21" t="s">
        <v>2309</v>
      </c>
      <c r="O8481" s="21" t="s">
        <v>28</v>
      </c>
      <c r="P8481" s="21" t="s">
        <v>64</v>
      </c>
      <c r="Q8481" s="21" t="s">
        <v>2310</v>
      </c>
      <c r="R8481" s="22">
        <v>9.94</v>
      </c>
    </row>
    <row r="8482" spans="1:18" x14ac:dyDescent="0.2">
      <c r="A8482" s="21">
        <v>1504</v>
      </c>
      <c r="B8482" s="21" t="s">
        <v>4543</v>
      </c>
      <c r="C8482" s="21" t="s">
        <v>728</v>
      </c>
      <c r="D8482" s="21" t="s">
        <v>11746</v>
      </c>
      <c r="E8482" s="21" t="s">
        <v>48</v>
      </c>
      <c r="F8482" s="21" t="s">
        <v>3820</v>
      </c>
      <c r="G8482" s="21" t="s">
        <v>3821</v>
      </c>
      <c r="H8482" s="21" t="s">
        <v>105</v>
      </c>
      <c r="I8482" s="21" t="s">
        <v>23</v>
      </c>
      <c r="J8482" s="21" t="s">
        <v>39</v>
      </c>
      <c r="K8482" s="21" t="s">
        <v>40</v>
      </c>
      <c r="L8482" s="21">
        <v>90045</v>
      </c>
      <c r="M8482" s="21" t="s">
        <v>41</v>
      </c>
      <c r="N8482" s="21" t="s">
        <v>2309</v>
      </c>
      <c r="O8482" s="21" t="s">
        <v>28</v>
      </c>
      <c r="P8482" s="21" t="s">
        <v>64</v>
      </c>
      <c r="Q8482" s="21" t="s">
        <v>2310</v>
      </c>
      <c r="R8482" s="22">
        <v>9.94</v>
      </c>
    </row>
    <row r="8483" spans="1:18" x14ac:dyDescent="0.2">
      <c r="A8483" s="21">
        <v>165</v>
      </c>
      <c r="B8483" s="21" t="s">
        <v>761</v>
      </c>
      <c r="C8483" s="21" t="s">
        <v>11769</v>
      </c>
      <c r="D8483" s="21" t="s">
        <v>11770</v>
      </c>
      <c r="E8483" s="21" t="s">
        <v>48</v>
      </c>
      <c r="F8483" s="21" t="s">
        <v>762</v>
      </c>
      <c r="G8483" s="21" t="s">
        <v>763</v>
      </c>
      <c r="H8483" s="21" t="s">
        <v>22</v>
      </c>
      <c r="I8483" s="21" t="s">
        <v>23</v>
      </c>
      <c r="J8483" s="21" t="s">
        <v>764</v>
      </c>
      <c r="K8483" s="21" t="s">
        <v>107</v>
      </c>
      <c r="L8483" s="21">
        <v>78207</v>
      </c>
      <c r="M8483" s="21" t="s">
        <v>108</v>
      </c>
      <c r="N8483" s="21" t="s">
        <v>765</v>
      </c>
      <c r="O8483" s="21" t="s">
        <v>43</v>
      </c>
      <c r="P8483" s="21" t="s">
        <v>67</v>
      </c>
      <c r="Q8483" s="21" t="s">
        <v>766</v>
      </c>
      <c r="R8483" s="22">
        <v>9.9359999999999999</v>
      </c>
    </row>
    <row r="8484" spans="1:18" x14ac:dyDescent="0.2">
      <c r="A8484" s="21">
        <v>6591</v>
      </c>
      <c r="B8484" s="21" t="s">
        <v>9816</v>
      </c>
      <c r="C8484" s="21" t="s">
        <v>6528</v>
      </c>
      <c r="D8484" s="21" t="s">
        <v>5052</v>
      </c>
      <c r="E8484" s="21" t="s">
        <v>206</v>
      </c>
      <c r="F8484" s="21" t="s">
        <v>7195</v>
      </c>
      <c r="G8484" s="21" t="s">
        <v>7196</v>
      </c>
      <c r="H8484" s="21" t="s">
        <v>22</v>
      </c>
      <c r="I8484" s="21" t="s">
        <v>23</v>
      </c>
      <c r="J8484" s="21" t="s">
        <v>9817</v>
      </c>
      <c r="K8484" s="21" t="s">
        <v>52</v>
      </c>
      <c r="L8484" s="21">
        <v>33445</v>
      </c>
      <c r="M8484" s="21" t="s">
        <v>26</v>
      </c>
      <c r="N8484" s="21" t="s">
        <v>2726</v>
      </c>
      <c r="O8484" s="21" t="s">
        <v>43</v>
      </c>
      <c r="P8484" s="21" t="s">
        <v>44</v>
      </c>
      <c r="Q8484" s="21" t="s">
        <v>2727</v>
      </c>
      <c r="R8484" s="22">
        <v>9.9120000000000008</v>
      </c>
    </row>
    <row r="8485" spans="1:18" x14ac:dyDescent="0.2">
      <c r="A8485" s="21">
        <v>6712</v>
      </c>
      <c r="B8485" s="21" t="s">
        <v>9896</v>
      </c>
      <c r="C8485" s="21" t="s">
        <v>2304</v>
      </c>
      <c r="D8485" s="21" t="s">
        <v>1671</v>
      </c>
      <c r="E8485" s="21" t="s">
        <v>19</v>
      </c>
      <c r="F8485" s="21" t="s">
        <v>2878</v>
      </c>
      <c r="G8485" s="21" t="s">
        <v>2879</v>
      </c>
      <c r="H8485" s="21" t="s">
        <v>22</v>
      </c>
      <c r="I8485" s="21" t="s">
        <v>23</v>
      </c>
      <c r="J8485" s="21" t="s">
        <v>563</v>
      </c>
      <c r="K8485" s="21" t="s">
        <v>564</v>
      </c>
      <c r="L8485" s="21">
        <v>43229</v>
      </c>
      <c r="M8485" s="21" t="s">
        <v>158</v>
      </c>
      <c r="N8485" s="21" t="s">
        <v>4579</v>
      </c>
      <c r="O8485" s="21" t="s">
        <v>43</v>
      </c>
      <c r="P8485" s="21" t="s">
        <v>67</v>
      </c>
      <c r="Q8485" s="21" t="s">
        <v>4580</v>
      </c>
      <c r="R8485" s="22">
        <v>9.9120000000000008</v>
      </c>
    </row>
    <row r="8486" spans="1:18" x14ac:dyDescent="0.2">
      <c r="A8486" s="21">
        <v>7165</v>
      </c>
      <c r="B8486" s="21" t="s">
        <v>10171</v>
      </c>
      <c r="C8486" s="21" t="s">
        <v>8781</v>
      </c>
      <c r="D8486" s="21" t="s">
        <v>4398</v>
      </c>
      <c r="E8486" s="21" t="s">
        <v>19</v>
      </c>
      <c r="F8486" s="21" t="s">
        <v>7142</v>
      </c>
      <c r="G8486" s="21" t="s">
        <v>7143</v>
      </c>
      <c r="H8486" s="21" t="s">
        <v>38</v>
      </c>
      <c r="I8486" s="21" t="s">
        <v>23</v>
      </c>
      <c r="J8486" s="21" t="s">
        <v>311</v>
      </c>
      <c r="K8486" s="21" t="s">
        <v>300</v>
      </c>
      <c r="L8486" s="21">
        <v>12180</v>
      </c>
      <c r="M8486" s="21" t="s">
        <v>158</v>
      </c>
      <c r="N8486" s="21" t="s">
        <v>4058</v>
      </c>
      <c r="O8486" s="21" t="s">
        <v>43</v>
      </c>
      <c r="P8486" s="21" t="s">
        <v>74</v>
      </c>
      <c r="Q8486" s="21" t="s">
        <v>4059</v>
      </c>
      <c r="R8486" s="22">
        <v>9.9120000000000008</v>
      </c>
    </row>
    <row r="8487" spans="1:18" x14ac:dyDescent="0.2">
      <c r="A8487" s="21">
        <v>7450</v>
      </c>
      <c r="B8487" s="21" t="s">
        <v>10340</v>
      </c>
      <c r="C8487" s="21" t="s">
        <v>369</v>
      </c>
      <c r="D8487" s="21" t="s">
        <v>2720</v>
      </c>
      <c r="E8487" s="21" t="s">
        <v>19</v>
      </c>
      <c r="F8487" s="21" t="s">
        <v>3011</v>
      </c>
      <c r="G8487" s="21" t="s">
        <v>3012</v>
      </c>
      <c r="H8487" s="21" t="s">
        <v>105</v>
      </c>
      <c r="I8487" s="21" t="s">
        <v>23</v>
      </c>
      <c r="J8487" s="21" t="s">
        <v>202</v>
      </c>
      <c r="K8487" s="21" t="s">
        <v>107</v>
      </c>
      <c r="L8487" s="21">
        <v>77036</v>
      </c>
      <c r="M8487" s="21" t="s">
        <v>108</v>
      </c>
      <c r="N8487" s="21" t="s">
        <v>533</v>
      </c>
      <c r="O8487" s="21" t="s">
        <v>43</v>
      </c>
      <c r="P8487" s="21" t="s">
        <v>67</v>
      </c>
      <c r="Q8487" s="21" t="s">
        <v>534</v>
      </c>
      <c r="R8487" s="22">
        <v>9.9120000000000008</v>
      </c>
    </row>
    <row r="8488" spans="1:18" x14ac:dyDescent="0.2">
      <c r="A8488" s="21">
        <v>7828</v>
      </c>
      <c r="B8488" s="21" t="s">
        <v>10546</v>
      </c>
      <c r="C8488" s="21" t="s">
        <v>3134</v>
      </c>
      <c r="D8488" s="21" t="s">
        <v>11754</v>
      </c>
      <c r="E8488" s="21" t="s">
        <v>48</v>
      </c>
      <c r="F8488" s="21" t="s">
        <v>3628</v>
      </c>
      <c r="G8488" s="21" t="s">
        <v>3629</v>
      </c>
      <c r="H8488" s="21" t="s">
        <v>38</v>
      </c>
      <c r="I8488" s="21" t="s">
        <v>23</v>
      </c>
      <c r="J8488" s="21" t="s">
        <v>341</v>
      </c>
      <c r="K8488" s="21" t="s">
        <v>232</v>
      </c>
      <c r="L8488" s="21">
        <v>60610</v>
      </c>
      <c r="M8488" s="21" t="s">
        <v>108</v>
      </c>
      <c r="N8488" s="21" t="s">
        <v>1420</v>
      </c>
      <c r="O8488" s="21" t="s">
        <v>43</v>
      </c>
      <c r="P8488" s="21" t="s">
        <v>189</v>
      </c>
      <c r="Q8488" s="21" t="s">
        <v>1421</v>
      </c>
      <c r="R8488" s="22">
        <v>9.9120000000000008</v>
      </c>
    </row>
    <row r="8489" spans="1:18" x14ac:dyDescent="0.2">
      <c r="A8489" s="21">
        <v>4725</v>
      </c>
      <c r="B8489" s="21" t="s">
        <v>8517</v>
      </c>
      <c r="C8489" s="21" t="s">
        <v>11710</v>
      </c>
      <c r="D8489" s="21" t="s">
        <v>3725</v>
      </c>
      <c r="E8489" s="21" t="s">
        <v>48</v>
      </c>
      <c r="F8489" s="21" t="s">
        <v>7204</v>
      </c>
      <c r="G8489" s="21" t="s">
        <v>7205</v>
      </c>
      <c r="H8489" s="21" t="s">
        <v>105</v>
      </c>
      <c r="I8489" s="21" t="s">
        <v>23</v>
      </c>
      <c r="J8489" s="21" t="s">
        <v>5333</v>
      </c>
      <c r="K8489" s="21" t="s">
        <v>52</v>
      </c>
      <c r="L8489" s="21">
        <v>32712</v>
      </c>
      <c r="M8489" s="21" t="s">
        <v>26</v>
      </c>
      <c r="N8489" s="21" t="s">
        <v>468</v>
      </c>
      <c r="O8489" s="21" t="s">
        <v>43</v>
      </c>
      <c r="P8489" s="21" t="s">
        <v>74</v>
      </c>
      <c r="Q8489" s="21" t="s">
        <v>469</v>
      </c>
      <c r="R8489" s="22">
        <v>9.8879999999999999</v>
      </c>
    </row>
    <row r="8490" spans="1:18" x14ac:dyDescent="0.2">
      <c r="A8490" s="21">
        <v>4732</v>
      </c>
      <c r="B8490" s="21" t="s">
        <v>8523</v>
      </c>
      <c r="C8490" s="21" t="s">
        <v>3367</v>
      </c>
      <c r="D8490" s="21" t="s">
        <v>3368</v>
      </c>
      <c r="E8490" s="21" t="s">
        <v>19</v>
      </c>
      <c r="F8490" s="21" t="s">
        <v>5710</v>
      </c>
      <c r="G8490" s="21" t="s">
        <v>5711</v>
      </c>
      <c r="H8490" s="21" t="s">
        <v>22</v>
      </c>
      <c r="I8490" s="21" t="s">
        <v>23</v>
      </c>
      <c r="J8490" s="21" t="s">
        <v>1066</v>
      </c>
      <c r="K8490" s="21" t="s">
        <v>40</v>
      </c>
      <c r="L8490" s="21">
        <v>92105</v>
      </c>
      <c r="M8490" s="21" t="s">
        <v>41</v>
      </c>
      <c r="N8490" s="21" t="s">
        <v>5073</v>
      </c>
      <c r="O8490" s="21" t="s">
        <v>43</v>
      </c>
      <c r="P8490" s="21" t="s">
        <v>91</v>
      </c>
      <c r="Q8490" s="21" t="s">
        <v>5074</v>
      </c>
      <c r="R8490" s="22">
        <v>9.8699999999999992</v>
      </c>
    </row>
    <row r="8491" spans="1:18" x14ac:dyDescent="0.2">
      <c r="A8491" s="21">
        <v>6256</v>
      </c>
      <c r="B8491" s="21" t="s">
        <v>9614</v>
      </c>
      <c r="C8491" s="21" t="s">
        <v>11989</v>
      </c>
      <c r="D8491" s="21" t="s">
        <v>228</v>
      </c>
      <c r="E8491" s="21" t="s">
        <v>48</v>
      </c>
      <c r="F8491" s="21" t="s">
        <v>1323</v>
      </c>
      <c r="G8491" s="21" t="s">
        <v>1324</v>
      </c>
      <c r="H8491" s="21" t="s">
        <v>38</v>
      </c>
      <c r="I8491" s="21" t="s">
        <v>23</v>
      </c>
      <c r="J8491" s="21" t="s">
        <v>4897</v>
      </c>
      <c r="K8491" s="21" t="s">
        <v>107</v>
      </c>
      <c r="L8491" s="21">
        <v>75023</v>
      </c>
      <c r="M8491" s="21" t="s">
        <v>108</v>
      </c>
      <c r="N8491" s="21" t="s">
        <v>443</v>
      </c>
      <c r="O8491" s="21" t="s">
        <v>43</v>
      </c>
      <c r="P8491" s="21" t="s">
        <v>44</v>
      </c>
      <c r="Q8491" s="21" t="s">
        <v>444</v>
      </c>
      <c r="R8491" s="22">
        <v>9.8559999999999999</v>
      </c>
    </row>
    <row r="8492" spans="1:18" x14ac:dyDescent="0.2">
      <c r="A8492" s="21">
        <v>306</v>
      </c>
      <c r="B8492" s="21" t="s">
        <v>1250</v>
      </c>
      <c r="C8492" s="21" t="s">
        <v>1251</v>
      </c>
      <c r="D8492" s="21" t="s">
        <v>11804</v>
      </c>
      <c r="E8492" s="21" t="s">
        <v>48</v>
      </c>
      <c r="F8492" s="21" t="s">
        <v>386</v>
      </c>
      <c r="G8492" s="21" t="s">
        <v>387</v>
      </c>
      <c r="H8492" s="21" t="s">
        <v>38</v>
      </c>
      <c r="I8492" s="21" t="s">
        <v>23</v>
      </c>
      <c r="J8492" s="21" t="s">
        <v>1252</v>
      </c>
      <c r="K8492" s="21" t="s">
        <v>266</v>
      </c>
      <c r="L8492" s="21">
        <v>48180</v>
      </c>
      <c r="M8492" s="21" t="s">
        <v>108</v>
      </c>
      <c r="N8492" s="21" t="s">
        <v>1253</v>
      </c>
      <c r="O8492" s="21" t="s">
        <v>43</v>
      </c>
      <c r="P8492" s="21" t="s">
        <v>67</v>
      </c>
      <c r="Q8492" s="21" t="s">
        <v>1254</v>
      </c>
      <c r="R8492" s="22">
        <v>9.84</v>
      </c>
    </row>
    <row r="8493" spans="1:18" x14ac:dyDescent="0.2">
      <c r="A8493" s="21">
        <v>452</v>
      </c>
      <c r="B8493" s="21" t="s">
        <v>1755</v>
      </c>
      <c r="C8493" s="21" t="s">
        <v>11841</v>
      </c>
      <c r="D8493" s="21" t="s">
        <v>11842</v>
      </c>
      <c r="E8493" s="21" t="s">
        <v>19</v>
      </c>
      <c r="F8493" s="21" t="s">
        <v>1756</v>
      </c>
      <c r="G8493" s="21" t="s">
        <v>1757</v>
      </c>
      <c r="H8493" s="21" t="s">
        <v>22</v>
      </c>
      <c r="I8493" s="21" t="s">
        <v>23</v>
      </c>
      <c r="J8493" s="21" t="s">
        <v>1758</v>
      </c>
      <c r="K8493" s="21" t="s">
        <v>300</v>
      </c>
      <c r="L8493" s="21">
        <v>13021</v>
      </c>
      <c r="M8493" s="21" t="s">
        <v>158</v>
      </c>
      <c r="N8493" s="21" t="s">
        <v>1767</v>
      </c>
      <c r="O8493" s="21" t="s">
        <v>43</v>
      </c>
      <c r="P8493" s="21" t="s">
        <v>67</v>
      </c>
      <c r="Q8493" s="21" t="s">
        <v>1768</v>
      </c>
      <c r="R8493" s="22">
        <v>9.84</v>
      </c>
    </row>
    <row r="8494" spans="1:18" x14ac:dyDescent="0.2">
      <c r="A8494" s="21">
        <v>2488</v>
      </c>
      <c r="B8494" s="21" t="s">
        <v>6224</v>
      </c>
      <c r="C8494" s="21" t="s">
        <v>11784</v>
      </c>
      <c r="D8494" s="21" t="s">
        <v>11804</v>
      </c>
      <c r="E8494" s="21" t="s">
        <v>19</v>
      </c>
      <c r="F8494" s="21" t="s">
        <v>1119</v>
      </c>
      <c r="G8494" s="21" t="s">
        <v>1120</v>
      </c>
      <c r="H8494" s="21" t="s">
        <v>38</v>
      </c>
      <c r="I8494" s="21" t="s">
        <v>23</v>
      </c>
      <c r="J8494" s="21" t="s">
        <v>684</v>
      </c>
      <c r="K8494" s="21" t="s">
        <v>275</v>
      </c>
      <c r="L8494" s="21">
        <v>19711</v>
      </c>
      <c r="M8494" s="21" t="s">
        <v>158</v>
      </c>
      <c r="N8494" s="21" t="s">
        <v>6227</v>
      </c>
      <c r="O8494" s="21" t="s">
        <v>43</v>
      </c>
      <c r="P8494" s="21" t="s">
        <v>67</v>
      </c>
      <c r="Q8494" s="21" t="s">
        <v>6228</v>
      </c>
      <c r="R8494" s="22">
        <v>9.84</v>
      </c>
    </row>
    <row r="8495" spans="1:18" x14ac:dyDescent="0.2">
      <c r="A8495" s="21">
        <v>3687</v>
      </c>
      <c r="B8495" s="21" t="s">
        <v>7592</v>
      </c>
      <c r="C8495" s="21" t="s">
        <v>142</v>
      </c>
      <c r="D8495" s="21" t="s">
        <v>2619</v>
      </c>
      <c r="E8495" s="21" t="s">
        <v>48</v>
      </c>
      <c r="F8495" s="21" t="s">
        <v>2046</v>
      </c>
      <c r="G8495" s="21" t="s">
        <v>2047</v>
      </c>
      <c r="H8495" s="21" t="s">
        <v>22</v>
      </c>
      <c r="I8495" s="21" t="s">
        <v>23</v>
      </c>
      <c r="J8495" s="21" t="s">
        <v>3239</v>
      </c>
      <c r="K8495" s="21" t="s">
        <v>40</v>
      </c>
      <c r="L8495" s="21">
        <v>92503</v>
      </c>
      <c r="M8495" s="21" t="s">
        <v>41</v>
      </c>
      <c r="N8495" s="21" t="s">
        <v>1539</v>
      </c>
      <c r="O8495" s="21" t="s">
        <v>43</v>
      </c>
      <c r="P8495" s="21" t="s">
        <v>67</v>
      </c>
      <c r="Q8495" s="21" t="s">
        <v>1540</v>
      </c>
      <c r="R8495" s="22">
        <v>9.84</v>
      </c>
    </row>
    <row r="8496" spans="1:18" x14ac:dyDescent="0.2">
      <c r="A8496" s="21">
        <v>6030</v>
      </c>
      <c r="B8496" s="21" t="s">
        <v>9461</v>
      </c>
      <c r="C8496" s="21" t="s">
        <v>5893</v>
      </c>
      <c r="D8496" s="21" t="s">
        <v>3725</v>
      </c>
      <c r="E8496" s="21" t="s">
        <v>206</v>
      </c>
      <c r="F8496" s="21" t="s">
        <v>6230</v>
      </c>
      <c r="G8496" s="21" t="s">
        <v>6231</v>
      </c>
      <c r="H8496" s="21" t="s">
        <v>22</v>
      </c>
      <c r="I8496" s="21" t="s">
        <v>23</v>
      </c>
      <c r="J8496" s="21" t="s">
        <v>39</v>
      </c>
      <c r="K8496" s="21" t="s">
        <v>40</v>
      </c>
      <c r="L8496" s="21">
        <v>90049</v>
      </c>
      <c r="M8496" s="21" t="s">
        <v>41</v>
      </c>
      <c r="N8496" s="21" t="s">
        <v>4204</v>
      </c>
      <c r="O8496" s="21" t="s">
        <v>43</v>
      </c>
      <c r="P8496" s="21" t="s">
        <v>67</v>
      </c>
      <c r="Q8496" s="21" t="s">
        <v>4205</v>
      </c>
      <c r="R8496" s="22">
        <v>9.84</v>
      </c>
    </row>
    <row r="8497" spans="1:18" x14ac:dyDescent="0.2">
      <c r="A8497" s="21">
        <v>7746</v>
      </c>
      <c r="B8497" s="21" t="s">
        <v>10496</v>
      </c>
      <c r="C8497" s="21" t="s">
        <v>307</v>
      </c>
      <c r="D8497" s="21" t="s">
        <v>4640</v>
      </c>
      <c r="E8497" s="21" t="s">
        <v>48</v>
      </c>
      <c r="F8497" s="21" t="s">
        <v>2717</v>
      </c>
      <c r="G8497" s="21" t="s">
        <v>2718</v>
      </c>
      <c r="H8497" s="21" t="s">
        <v>38</v>
      </c>
      <c r="I8497" s="21" t="s">
        <v>23</v>
      </c>
      <c r="J8497" s="21" t="s">
        <v>8499</v>
      </c>
      <c r="K8497" s="21" t="s">
        <v>844</v>
      </c>
      <c r="L8497" s="21">
        <v>6708</v>
      </c>
      <c r="M8497" s="21" t="s">
        <v>158</v>
      </c>
      <c r="N8497" s="21" t="s">
        <v>4204</v>
      </c>
      <c r="O8497" s="21" t="s">
        <v>43</v>
      </c>
      <c r="P8497" s="21" t="s">
        <v>67</v>
      </c>
      <c r="Q8497" s="21" t="s">
        <v>4205</v>
      </c>
      <c r="R8497" s="22">
        <v>9.84</v>
      </c>
    </row>
    <row r="8498" spans="1:18" x14ac:dyDescent="0.2">
      <c r="A8498" s="21">
        <v>9247</v>
      </c>
      <c r="B8498" s="21" t="s">
        <v>11372</v>
      </c>
      <c r="C8498" s="21" t="s">
        <v>6724</v>
      </c>
      <c r="D8498" s="21" t="s">
        <v>3363</v>
      </c>
      <c r="E8498" s="21" t="s">
        <v>48</v>
      </c>
      <c r="F8498" s="21" t="s">
        <v>6737</v>
      </c>
      <c r="G8498" s="21" t="s">
        <v>6738</v>
      </c>
      <c r="H8498" s="21" t="s">
        <v>105</v>
      </c>
      <c r="I8498" s="21" t="s">
        <v>23</v>
      </c>
      <c r="J8498" s="21" t="s">
        <v>134</v>
      </c>
      <c r="K8498" s="21" t="s">
        <v>40</v>
      </c>
      <c r="L8498" s="21">
        <v>94109</v>
      </c>
      <c r="M8498" s="21" t="s">
        <v>41</v>
      </c>
      <c r="N8498" s="21" t="s">
        <v>1253</v>
      </c>
      <c r="O8498" s="21" t="s">
        <v>43</v>
      </c>
      <c r="P8498" s="21" t="s">
        <v>67</v>
      </c>
      <c r="Q8498" s="21" t="s">
        <v>1254</v>
      </c>
      <c r="R8498" s="22">
        <v>9.84</v>
      </c>
    </row>
    <row r="8499" spans="1:18" x14ac:dyDescent="0.2">
      <c r="A8499" s="21">
        <v>9291</v>
      </c>
      <c r="B8499" s="21" t="s">
        <v>11401</v>
      </c>
      <c r="C8499" s="21" t="s">
        <v>1548</v>
      </c>
      <c r="D8499" s="21" t="s">
        <v>605</v>
      </c>
      <c r="E8499" s="21" t="s">
        <v>206</v>
      </c>
      <c r="F8499" s="21" t="s">
        <v>6286</v>
      </c>
      <c r="G8499" s="21" t="s">
        <v>6287</v>
      </c>
      <c r="H8499" s="21" t="s">
        <v>22</v>
      </c>
      <c r="I8499" s="21" t="s">
        <v>23</v>
      </c>
      <c r="J8499" s="21" t="s">
        <v>274</v>
      </c>
      <c r="K8499" s="21" t="s">
        <v>275</v>
      </c>
      <c r="L8499" s="21">
        <v>19901</v>
      </c>
      <c r="M8499" s="21" t="s">
        <v>158</v>
      </c>
      <c r="N8499" s="21" t="s">
        <v>3705</v>
      </c>
      <c r="O8499" s="21" t="s">
        <v>43</v>
      </c>
      <c r="P8499" s="21" t="s">
        <v>67</v>
      </c>
      <c r="Q8499" s="21" t="s">
        <v>3706</v>
      </c>
      <c r="R8499" s="22">
        <v>9.84</v>
      </c>
    </row>
    <row r="8500" spans="1:18" x14ac:dyDescent="0.2">
      <c r="A8500" s="21">
        <v>9766</v>
      </c>
      <c r="B8500" s="21" t="s">
        <v>11694</v>
      </c>
      <c r="C8500" s="21" t="s">
        <v>3852</v>
      </c>
      <c r="D8500" s="21" t="s">
        <v>12194</v>
      </c>
      <c r="E8500" s="21" t="s">
        <v>48</v>
      </c>
      <c r="F8500" s="21" t="s">
        <v>5340</v>
      </c>
      <c r="G8500" s="21" t="s">
        <v>5341</v>
      </c>
      <c r="H8500" s="21" t="s">
        <v>22</v>
      </c>
      <c r="I8500" s="21" t="s">
        <v>23</v>
      </c>
      <c r="J8500" s="21" t="s">
        <v>4173</v>
      </c>
      <c r="K8500" s="21" t="s">
        <v>844</v>
      </c>
      <c r="L8500" s="21">
        <v>6457</v>
      </c>
      <c r="M8500" s="21" t="s">
        <v>158</v>
      </c>
      <c r="N8500" s="21" t="s">
        <v>5334</v>
      </c>
      <c r="O8500" s="21" t="s">
        <v>43</v>
      </c>
      <c r="P8500" s="21" t="s">
        <v>74</v>
      </c>
      <c r="Q8500" s="21" t="s">
        <v>5335</v>
      </c>
      <c r="R8500" s="22">
        <v>9.84</v>
      </c>
    </row>
    <row r="8501" spans="1:18" x14ac:dyDescent="0.2">
      <c r="A8501" s="21">
        <v>824</v>
      </c>
      <c r="B8501" s="21" t="s">
        <v>2903</v>
      </c>
      <c r="C8501" s="21" t="s">
        <v>484</v>
      </c>
      <c r="D8501" s="21" t="s">
        <v>2904</v>
      </c>
      <c r="E8501" s="21" t="s">
        <v>48</v>
      </c>
      <c r="F8501" s="21" t="s">
        <v>2905</v>
      </c>
      <c r="G8501" s="21" t="s">
        <v>2906</v>
      </c>
      <c r="H8501" s="21" t="s">
        <v>22</v>
      </c>
      <c r="I8501" s="21" t="s">
        <v>23</v>
      </c>
      <c r="J8501" s="21" t="s">
        <v>1230</v>
      </c>
      <c r="K8501" s="21" t="s">
        <v>892</v>
      </c>
      <c r="L8501" s="21">
        <v>7109</v>
      </c>
      <c r="M8501" s="21" t="s">
        <v>158</v>
      </c>
      <c r="N8501" s="21" t="s">
        <v>2670</v>
      </c>
      <c r="O8501" s="21" t="s">
        <v>43</v>
      </c>
      <c r="P8501" s="21" t="s">
        <v>44</v>
      </c>
      <c r="Q8501" s="21" t="s">
        <v>2671</v>
      </c>
      <c r="R8501" s="22">
        <v>9.82</v>
      </c>
    </row>
    <row r="8502" spans="1:18" x14ac:dyDescent="0.2">
      <c r="A8502" s="21">
        <v>965</v>
      </c>
      <c r="B8502" s="21" t="s">
        <v>3311</v>
      </c>
      <c r="C8502" s="21" t="s">
        <v>11954</v>
      </c>
      <c r="D8502" s="21" t="s">
        <v>11955</v>
      </c>
      <c r="E8502" s="21" t="s">
        <v>206</v>
      </c>
      <c r="F8502" s="21" t="s">
        <v>3312</v>
      </c>
      <c r="G8502" s="21" t="s">
        <v>3313</v>
      </c>
      <c r="H8502" s="21" t="s">
        <v>105</v>
      </c>
      <c r="I8502" s="21" t="s">
        <v>23</v>
      </c>
      <c r="J8502" s="21" t="s">
        <v>299</v>
      </c>
      <c r="K8502" s="21" t="s">
        <v>300</v>
      </c>
      <c r="L8502" s="21">
        <v>10011</v>
      </c>
      <c r="M8502" s="21" t="s">
        <v>158</v>
      </c>
      <c r="N8502" s="21" t="s">
        <v>3314</v>
      </c>
      <c r="O8502" s="21" t="s">
        <v>43</v>
      </c>
      <c r="P8502" s="21" t="s">
        <v>44</v>
      </c>
      <c r="Q8502" s="21" t="s">
        <v>3315</v>
      </c>
      <c r="R8502" s="22">
        <v>9.82</v>
      </c>
    </row>
    <row r="8503" spans="1:18" x14ac:dyDescent="0.2">
      <c r="A8503" s="21">
        <v>1767</v>
      </c>
      <c r="B8503" s="21" t="s">
        <v>5043</v>
      </c>
      <c r="C8503" s="21" t="s">
        <v>12072</v>
      </c>
      <c r="D8503" s="21" t="s">
        <v>12073</v>
      </c>
      <c r="E8503" s="21" t="s">
        <v>48</v>
      </c>
      <c r="F8503" s="21" t="s">
        <v>5044</v>
      </c>
      <c r="G8503" s="21" t="s">
        <v>5045</v>
      </c>
      <c r="H8503" s="21" t="s">
        <v>105</v>
      </c>
      <c r="I8503" s="21" t="s">
        <v>23</v>
      </c>
      <c r="J8503" s="21" t="s">
        <v>4901</v>
      </c>
      <c r="K8503" s="21" t="s">
        <v>357</v>
      </c>
      <c r="L8503" s="21">
        <v>23434</v>
      </c>
      <c r="M8503" s="21" t="s">
        <v>26</v>
      </c>
      <c r="N8503" s="21" t="s">
        <v>5048</v>
      </c>
      <c r="O8503" s="21" t="s">
        <v>43</v>
      </c>
      <c r="P8503" s="21" t="s">
        <v>44</v>
      </c>
      <c r="Q8503" s="21" t="s">
        <v>5049</v>
      </c>
      <c r="R8503" s="22">
        <v>9.82</v>
      </c>
    </row>
    <row r="8504" spans="1:18" x14ac:dyDescent="0.2">
      <c r="A8504" s="21">
        <v>3914</v>
      </c>
      <c r="B8504" s="21" t="s">
        <v>7815</v>
      </c>
      <c r="C8504" s="21" t="s">
        <v>657</v>
      </c>
      <c r="D8504" s="21" t="s">
        <v>1437</v>
      </c>
      <c r="E8504" s="21" t="s">
        <v>48</v>
      </c>
      <c r="F8504" s="21" t="s">
        <v>1485</v>
      </c>
      <c r="G8504" s="21" t="s">
        <v>1486</v>
      </c>
      <c r="H8504" s="21" t="s">
        <v>38</v>
      </c>
      <c r="I8504" s="21" t="s">
        <v>23</v>
      </c>
      <c r="J8504" s="21" t="s">
        <v>299</v>
      </c>
      <c r="K8504" s="21" t="s">
        <v>300</v>
      </c>
      <c r="L8504" s="21">
        <v>10035</v>
      </c>
      <c r="M8504" s="21" t="s">
        <v>158</v>
      </c>
      <c r="N8504" s="21" t="s">
        <v>3864</v>
      </c>
      <c r="O8504" s="21" t="s">
        <v>28</v>
      </c>
      <c r="P8504" s="21" t="s">
        <v>64</v>
      </c>
      <c r="Q8504" s="21" t="s">
        <v>3865</v>
      </c>
      <c r="R8504" s="22">
        <v>9.82</v>
      </c>
    </row>
    <row r="8505" spans="1:18" x14ac:dyDescent="0.2">
      <c r="A8505" s="21">
        <v>5390</v>
      </c>
      <c r="B8505" s="21" t="s">
        <v>9003</v>
      </c>
      <c r="C8505" s="21" t="s">
        <v>9004</v>
      </c>
      <c r="D8505" s="21" t="s">
        <v>5191</v>
      </c>
      <c r="E8505" s="21" t="s">
        <v>19</v>
      </c>
      <c r="F8505" s="21" t="s">
        <v>546</v>
      </c>
      <c r="G8505" s="21" t="s">
        <v>547</v>
      </c>
      <c r="H8505" s="21" t="s">
        <v>38</v>
      </c>
      <c r="I8505" s="21" t="s">
        <v>23</v>
      </c>
      <c r="J8505" s="21" t="s">
        <v>39</v>
      </c>
      <c r="K8505" s="21" t="s">
        <v>40</v>
      </c>
      <c r="L8505" s="21">
        <v>90045</v>
      </c>
      <c r="M8505" s="21" t="s">
        <v>41</v>
      </c>
      <c r="N8505" s="21" t="s">
        <v>2285</v>
      </c>
      <c r="O8505" s="21" t="s">
        <v>43</v>
      </c>
      <c r="P8505" s="21" t="s">
        <v>44</v>
      </c>
      <c r="Q8505" s="21" t="s">
        <v>2286</v>
      </c>
      <c r="R8505" s="22">
        <v>9.82</v>
      </c>
    </row>
    <row r="8506" spans="1:18" x14ac:dyDescent="0.2">
      <c r="A8506" s="21">
        <v>8006</v>
      </c>
      <c r="B8506" s="21" t="s">
        <v>10636</v>
      </c>
      <c r="C8506" s="21" t="s">
        <v>11731</v>
      </c>
      <c r="D8506" s="21" t="s">
        <v>12032</v>
      </c>
      <c r="E8506" s="21" t="s">
        <v>206</v>
      </c>
      <c r="F8506" s="21" t="s">
        <v>7920</v>
      </c>
      <c r="G8506" s="21" t="s">
        <v>7921</v>
      </c>
      <c r="H8506" s="21" t="s">
        <v>22</v>
      </c>
      <c r="I8506" s="21" t="s">
        <v>23</v>
      </c>
      <c r="J8506" s="21" t="s">
        <v>1401</v>
      </c>
      <c r="K8506" s="21" t="s">
        <v>1402</v>
      </c>
      <c r="L8506" s="21">
        <v>1852</v>
      </c>
      <c r="M8506" s="21" t="s">
        <v>158</v>
      </c>
      <c r="N8506" s="21" t="s">
        <v>3864</v>
      </c>
      <c r="O8506" s="21" t="s">
        <v>28</v>
      </c>
      <c r="P8506" s="21" t="s">
        <v>64</v>
      </c>
      <c r="Q8506" s="21" t="s">
        <v>3865</v>
      </c>
      <c r="R8506" s="22">
        <v>9.82</v>
      </c>
    </row>
    <row r="8507" spans="1:18" x14ac:dyDescent="0.2">
      <c r="A8507" s="21">
        <v>8535</v>
      </c>
      <c r="B8507" s="21" t="s">
        <v>10951</v>
      </c>
      <c r="C8507" s="21" t="s">
        <v>8619</v>
      </c>
      <c r="D8507" s="21" t="s">
        <v>4888</v>
      </c>
      <c r="E8507" s="21" t="s">
        <v>19</v>
      </c>
      <c r="F8507" s="21" t="s">
        <v>8676</v>
      </c>
      <c r="G8507" s="21" t="s">
        <v>8677</v>
      </c>
      <c r="H8507" s="21" t="s">
        <v>38</v>
      </c>
      <c r="I8507" s="21" t="s">
        <v>23</v>
      </c>
      <c r="J8507" s="21" t="s">
        <v>563</v>
      </c>
      <c r="K8507" s="21" t="s">
        <v>1431</v>
      </c>
      <c r="L8507" s="21">
        <v>31907</v>
      </c>
      <c r="M8507" s="21" t="s">
        <v>26</v>
      </c>
      <c r="N8507" s="21" t="s">
        <v>2670</v>
      </c>
      <c r="O8507" s="21" t="s">
        <v>43</v>
      </c>
      <c r="P8507" s="21" t="s">
        <v>44</v>
      </c>
      <c r="Q8507" s="21" t="s">
        <v>2671</v>
      </c>
      <c r="R8507" s="22">
        <v>9.82</v>
      </c>
    </row>
    <row r="8508" spans="1:18" x14ac:dyDescent="0.2">
      <c r="A8508" s="21">
        <v>5438</v>
      </c>
      <c r="B8508" s="21" t="s">
        <v>9051</v>
      </c>
      <c r="C8508" s="21" t="s">
        <v>11888</v>
      </c>
      <c r="D8508" s="21" t="s">
        <v>11889</v>
      </c>
      <c r="E8508" s="21" t="s">
        <v>206</v>
      </c>
      <c r="F8508" s="21" t="s">
        <v>8998</v>
      </c>
      <c r="G8508" s="21" t="s">
        <v>8999</v>
      </c>
      <c r="H8508" s="21" t="s">
        <v>38</v>
      </c>
      <c r="I8508" s="21" t="s">
        <v>23</v>
      </c>
      <c r="J8508" s="21" t="s">
        <v>2585</v>
      </c>
      <c r="K8508" s="21" t="s">
        <v>52</v>
      </c>
      <c r="L8508" s="21">
        <v>32137</v>
      </c>
      <c r="M8508" s="21" t="s">
        <v>26</v>
      </c>
      <c r="N8508" s="21" t="s">
        <v>7122</v>
      </c>
      <c r="O8508" s="21" t="s">
        <v>43</v>
      </c>
      <c r="P8508" s="21" t="s">
        <v>74</v>
      </c>
      <c r="Q8508" s="21" t="s">
        <v>7123</v>
      </c>
      <c r="R8508" s="22">
        <v>9.81</v>
      </c>
    </row>
    <row r="8509" spans="1:18" x14ac:dyDescent="0.2">
      <c r="A8509" s="21">
        <v>5526</v>
      </c>
      <c r="B8509" s="21" t="s">
        <v>9119</v>
      </c>
      <c r="C8509" s="21" t="s">
        <v>4519</v>
      </c>
      <c r="D8509" s="21" t="s">
        <v>12034</v>
      </c>
      <c r="E8509" s="21" t="s">
        <v>48</v>
      </c>
      <c r="F8509" s="21" t="s">
        <v>1012</v>
      </c>
      <c r="G8509" s="21" t="s">
        <v>1013</v>
      </c>
      <c r="H8509" s="21" t="s">
        <v>38</v>
      </c>
      <c r="I8509" s="21" t="s">
        <v>23</v>
      </c>
      <c r="J8509" s="21" t="s">
        <v>39</v>
      </c>
      <c r="K8509" s="21" t="s">
        <v>40</v>
      </c>
      <c r="L8509" s="21">
        <v>90008</v>
      </c>
      <c r="M8509" s="21" t="s">
        <v>41</v>
      </c>
      <c r="N8509" s="21" t="s">
        <v>1268</v>
      </c>
      <c r="O8509" s="21" t="s">
        <v>43</v>
      </c>
      <c r="P8509" s="21" t="s">
        <v>67</v>
      </c>
      <c r="Q8509" s="21" t="s">
        <v>1269</v>
      </c>
      <c r="R8509" s="22">
        <v>9.7799999999999994</v>
      </c>
    </row>
    <row r="8510" spans="1:18" x14ac:dyDescent="0.2">
      <c r="A8510" s="21">
        <v>5900</v>
      </c>
      <c r="B8510" s="21" t="s">
        <v>9394</v>
      </c>
      <c r="C8510" s="21" t="s">
        <v>12088</v>
      </c>
      <c r="D8510" s="21" t="s">
        <v>8032</v>
      </c>
      <c r="E8510" s="21" t="s">
        <v>48</v>
      </c>
      <c r="F8510" s="21" t="s">
        <v>3036</v>
      </c>
      <c r="G8510" s="21" t="s">
        <v>3037</v>
      </c>
      <c r="H8510" s="21" t="s">
        <v>38</v>
      </c>
      <c r="I8510" s="21" t="s">
        <v>23</v>
      </c>
      <c r="J8510" s="21" t="s">
        <v>134</v>
      </c>
      <c r="K8510" s="21" t="s">
        <v>40</v>
      </c>
      <c r="L8510" s="21">
        <v>94110</v>
      </c>
      <c r="M8510" s="21" t="s">
        <v>41</v>
      </c>
      <c r="N8510" s="21" t="s">
        <v>5279</v>
      </c>
      <c r="O8510" s="21" t="s">
        <v>43</v>
      </c>
      <c r="P8510" s="21" t="s">
        <v>189</v>
      </c>
      <c r="Q8510" s="21" t="s">
        <v>755</v>
      </c>
      <c r="R8510" s="22">
        <v>9.7799999999999994</v>
      </c>
    </row>
    <row r="8511" spans="1:18" x14ac:dyDescent="0.2">
      <c r="A8511" s="21">
        <v>4148</v>
      </c>
      <c r="B8511" s="21" t="s">
        <v>8020</v>
      </c>
      <c r="C8511" s="21" t="s">
        <v>199</v>
      </c>
      <c r="D8511" s="21" t="s">
        <v>7750</v>
      </c>
      <c r="E8511" s="21" t="s">
        <v>48</v>
      </c>
      <c r="F8511" s="21" t="s">
        <v>7521</v>
      </c>
      <c r="G8511" s="21" t="s">
        <v>7522</v>
      </c>
      <c r="H8511" s="21" t="s">
        <v>22</v>
      </c>
      <c r="I8511" s="21" t="s">
        <v>23</v>
      </c>
      <c r="J8511" s="21" t="s">
        <v>1392</v>
      </c>
      <c r="K8511" s="21" t="s">
        <v>107</v>
      </c>
      <c r="L8511" s="21">
        <v>78745</v>
      </c>
      <c r="M8511" s="21" t="s">
        <v>108</v>
      </c>
      <c r="N8511" s="21" t="s">
        <v>7280</v>
      </c>
      <c r="O8511" s="21" t="s">
        <v>43</v>
      </c>
      <c r="P8511" s="21" t="s">
        <v>74</v>
      </c>
      <c r="Q8511" s="21" t="s">
        <v>7281</v>
      </c>
      <c r="R8511" s="22">
        <v>9.7620000000000005</v>
      </c>
    </row>
    <row r="8512" spans="1:18" x14ac:dyDescent="0.2">
      <c r="A8512" s="21">
        <v>4258</v>
      </c>
      <c r="B8512" s="21" t="s">
        <v>8129</v>
      </c>
      <c r="C8512" s="21" t="s">
        <v>11812</v>
      </c>
      <c r="D8512" s="21" t="s">
        <v>12069</v>
      </c>
      <c r="E8512" s="21" t="s">
        <v>48</v>
      </c>
      <c r="F8512" s="21" t="s">
        <v>143</v>
      </c>
      <c r="G8512" s="21" t="s">
        <v>144</v>
      </c>
      <c r="H8512" s="21" t="s">
        <v>38</v>
      </c>
      <c r="I8512" s="21" t="s">
        <v>23</v>
      </c>
      <c r="J8512" s="21" t="s">
        <v>5299</v>
      </c>
      <c r="K8512" s="21" t="s">
        <v>474</v>
      </c>
      <c r="L8512" s="21">
        <v>97504</v>
      </c>
      <c r="M8512" s="21" t="s">
        <v>41</v>
      </c>
      <c r="N8512" s="21" t="s">
        <v>7280</v>
      </c>
      <c r="O8512" s="21" t="s">
        <v>43</v>
      </c>
      <c r="P8512" s="21" t="s">
        <v>74</v>
      </c>
      <c r="Q8512" s="21" t="s">
        <v>7281</v>
      </c>
      <c r="R8512" s="22">
        <v>9.7620000000000005</v>
      </c>
    </row>
    <row r="8513" spans="1:18" x14ac:dyDescent="0.2">
      <c r="A8513" s="21">
        <v>1427</v>
      </c>
      <c r="B8513" s="21" t="s">
        <v>4353</v>
      </c>
      <c r="C8513" s="21" t="s">
        <v>874</v>
      </c>
      <c r="D8513" s="21" t="s">
        <v>11830</v>
      </c>
      <c r="E8513" s="21" t="s">
        <v>19</v>
      </c>
      <c r="F8513" s="21" t="s">
        <v>4354</v>
      </c>
      <c r="G8513" s="21" t="s">
        <v>4355</v>
      </c>
      <c r="H8513" s="21" t="s">
        <v>38</v>
      </c>
      <c r="I8513" s="21" t="s">
        <v>23</v>
      </c>
      <c r="J8513" s="21" t="s">
        <v>2991</v>
      </c>
      <c r="K8513" s="21" t="s">
        <v>40</v>
      </c>
      <c r="L8513" s="21">
        <v>93905</v>
      </c>
      <c r="M8513" s="21" t="s">
        <v>41</v>
      </c>
      <c r="N8513" s="21" t="s">
        <v>2301</v>
      </c>
      <c r="O8513" s="21" t="s">
        <v>43</v>
      </c>
      <c r="P8513" s="21" t="s">
        <v>74</v>
      </c>
      <c r="Q8513" s="21" t="s">
        <v>2302</v>
      </c>
      <c r="R8513" s="22">
        <v>9.7279999999999998</v>
      </c>
    </row>
    <row r="8514" spans="1:18" x14ac:dyDescent="0.2">
      <c r="A8514" s="21">
        <v>1483</v>
      </c>
      <c r="B8514" s="21" t="s">
        <v>4494</v>
      </c>
      <c r="C8514" s="21" t="s">
        <v>3060</v>
      </c>
      <c r="D8514" s="21" t="s">
        <v>2915</v>
      </c>
      <c r="E8514" s="21" t="s">
        <v>19</v>
      </c>
      <c r="F8514" s="21" t="s">
        <v>3608</v>
      </c>
      <c r="G8514" s="21" t="s">
        <v>3609</v>
      </c>
      <c r="H8514" s="21" t="s">
        <v>22</v>
      </c>
      <c r="I8514" s="21" t="s">
        <v>23</v>
      </c>
      <c r="J8514" s="21" t="s">
        <v>370</v>
      </c>
      <c r="K8514" s="21" t="s">
        <v>378</v>
      </c>
      <c r="L8514" s="21">
        <v>38301</v>
      </c>
      <c r="M8514" s="21" t="s">
        <v>26</v>
      </c>
      <c r="N8514" s="21" t="s">
        <v>2133</v>
      </c>
      <c r="O8514" s="21" t="s">
        <v>43</v>
      </c>
      <c r="P8514" s="21" t="s">
        <v>67</v>
      </c>
      <c r="Q8514" s="21" t="s">
        <v>2134</v>
      </c>
      <c r="R8514" s="22">
        <v>9.7279999999999998</v>
      </c>
    </row>
    <row r="8515" spans="1:18" x14ac:dyDescent="0.2">
      <c r="A8515" s="21">
        <v>9536</v>
      </c>
      <c r="B8515" s="21" t="s">
        <v>11552</v>
      </c>
      <c r="C8515" s="21" t="s">
        <v>1854</v>
      </c>
      <c r="D8515" s="21" t="s">
        <v>6178</v>
      </c>
      <c r="E8515" s="21" t="s">
        <v>48</v>
      </c>
      <c r="F8515" s="21" t="s">
        <v>5634</v>
      </c>
      <c r="G8515" s="21" t="s">
        <v>5635</v>
      </c>
      <c r="H8515" s="21" t="s">
        <v>22</v>
      </c>
      <c r="I8515" s="21" t="s">
        <v>23</v>
      </c>
      <c r="J8515" s="21" t="s">
        <v>299</v>
      </c>
      <c r="K8515" s="21" t="s">
        <v>300</v>
      </c>
      <c r="L8515" s="21">
        <v>10011</v>
      </c>
      <c r="M8515" s="21" t="s">
        <v>158</v>
      </c>
      <c r="N8515" s="21" t="s">
        <v>2301</v>
      </c>
      <c r="O8515" s="21" t="s">
        <v>43</v>
      </c>
      <c r="P8515" s="21" t="s">
        <v>74</v>
      </c>
      <c r="Q8515" s="21" t="s">
        <v>2302</v>
      </c>
      <c r="R8515" s="22">
        <v>9.7279999999999998</v>
      </c>
    </row>
    <row r="8516" spans="1:18" x14ac:dyDescent="0.2">
      <c r="A8516" s="21">
        <v>77</v>
      </c>
      <c r="B8516" s="21" t="s">
        <v>385</v>
      </c>
      <c r="C8516" s="21" t="s">
        <v>11729</v>
      </c>
      <c r="D8516" s="21" t="s">
        <v>11730</v>
      </c>
      <c r="E8516" s="21" t="s">
        <v>206</v>
      </c>
      <c r="F8516" s="21" t="s">
        <v>386</v>
      </c>
      <c r="G8516" s="21" t="s">
        <v>387</v>
      </c>
      <c r="H8516" s="21" t="s">
        <v>38</v>
      </c>
      <c r="I8516" s="21" t="s">
        <v>23</v>
      </c>
      <c r="J8516" s="21" t="s">
        <v>202</v>
      </c>
      <c r="K8516" s="21" t="s">
        <v>107</v>
      </c>
      <c r="L8516" s="21">
        <v>77041</v>
      </c>
      <c r="M8516" s="21" t="s">
        <v>108</v>
      </c>
      <c r="N8516" s="21" t="s">
        <v>390</v>
      </c>
      <c r="O8516" s="21" t="s">
        <v>28</v>
      </c>
      <c r="P8516" s="21" t="s">
        <v>64</v>
      </c>
      <c r="Q8516" s="21" t="s">
        <v>391</v>
      </c>
      <c r="R8516" s="22">
        <v>9.7080000000000002</v>
      </c>
    </row>
    <row r="8517" spans="1:18" x14ac:dyDescent="0.2">
      <c r="A8517" s="21">
        <v>1705</v>
      </c>
      <c r="B8517" s="21" t="s">
        <v>4951</v>
      </c>
      <c r="C8517" s="21" t="s">
        <v>11971</v>
      </c>
      <c r="D8517" s="21" t="s">
        <v>11971</v>
      </c>
      <c r="E8517" s="21" t="s">
        <v>1452</v>
      </c>
      <c r="F8517" s="21" t="s">
        <v>2910</v>
      </c>
      <c r="G8517" s="21" t="s">
        <v>2911</v>
      </c>
      <c r="H8517" s="21" t="s">
        <v>22</v>
      </c>
      <c r="I8517" s="21" t="s">
        <v>23</v>
      </c>
      <c r="J8517" s="21" t="s">
        <v>4451</v>
      </c>
      <c r="K8517" s="21" t="s">
        <v>348</v>
      </c>
      <c r="L8517" s="21">
        <v>85301</v>
      </c>
      <c r="M8517" s="21" t="s">
        <v>41</v>
      </c>
      <c r="N8517" s="21" t="s">
        <v>3675</v>
      </c>
      <c r="O8517" s="21" t="s">
        <v>43</v>
      </c>
      <c r="P8517" s="21" t="s">
        <v>74</v>
      </c>
      <c r="Q8517" s="21" t="s">
        <v>3676</v>
      </c>
      <c r="R8517" s="22">
        <v>9.702</v>
      </c>
    </row>
    <row r="8518" spans="1:18" x14ac:dyDescent="0.2">
      <c r="A8518" s="21">
        <v>410</v>
      </c>
      <c r="B8518" s="21" t="s">
        <v>1610</v>
      </c>
      <c r="C8518" s="21" t="s">
        <v>11833</v>
      </c>
      <c r="D8518" s="21" t="s">
        <v>11834</v>
      </c>
      <c r="E8518" s="21" t="s">
        <v>48</v>
      </c>
      <c r="F8518" s="21" t="s">
        <v>1611</v>
      </c>
      <c r="G8518" s="21" t="s">
        <v>1612</v>
      </c>
      <c r="H8518" s="21" t="s">
        <v>22</v>
      </c>
      <c r="I8518" s="21" t="s">
        <v>23</v>
      </c>
      <c r="J8518" s="21" t="s">
        <v>134</v>
      </c>
      <c r="K8518" s="21" t="s">
        <v>40</v>
      </c>
      <c r="L8518" s="21">
        <v>94110</v>
      </c>
      <c r="M8518" s="21" t="s">
        <v>41</v>
      </c>
      <c r="N8518" s="21" t="s">
        <v>1619</v>
      </c>
      <c r="O8518" s="21" t="s">
        <v>43</v>
      </c>
      <c r="P8518" s="21" t="s">
        <v>91</v>
      </c>
      <c r="Q8518" s="21" t="s">
        <v>1620</v>
      </c>
      <c r="R8518" s="22">
        <v>9.68</v>
      </c>
    </row>
    <row r="8519" spans="1:18" x14ac:dyDescent="0.2">
      <c r="A8519" s="21">
        <v>8990</v>
      </c>
      <c r="B8519" s="21" t="s">
        <v>11221</v>
      </c>
      <c r="C8519" s="21" t="s">
        <v>976</v>
      </c>
      <c r="D8519" s="21" t="s">
        <v>8586</v>
      </c>
      <c r="E8519" s="21" t="s">
        <v>48</v>
      </c>
      <c r="F8519" s="21" t="s">
        <v>4236</v>
      </c>
      <c r="G8519" s="21" t="s">
        <v>4237</v>
      </c>
      <c r="H8519" s="21" t="s">
        <v>38</v>
      </c>
      <c r="I8519" s="21" t="s">
        <v>23</v>
      </c>
      <c r="J8519" s="21" t="s">
        <v>356</v>
      </c>
      <c r="K8519" s="21" t="s">
        <v>672</v>
      </c>
      <c r="L8519" s="21">
        <v>65807</v>
      </c>
      <c r="M8519" s="21" t="s">
        <v>108</v>
      </c>
      <c r="N8519" s="21" t="s">
        <v>7599</v>
      </c>
      <c r="O8519" s="21" t="s">
        <v>28</v>
      </c>
      <c r="P8519" s="21" t="s">
        <v>64</v>
      </c>
      <c r="Q8519" s="21" t="s">
        <v>7600</v>
      </c>
      <c r="R8519" s="22">
        <v>9.68</v>
      </c>
    </row>
    <row r="8520" spans="1:18" x14ac:dyDescent="0.2">
      <c r="A8520" s="21">
        <v>838</v>
      </c>
      <c r="B8520" s="21" t="s">
        <v>2945</v>
      </c>
      <c r="C8520" s="21" t="s">
        <v>11887</v>
      </c>
      <c r="D8520" s="21" t="s">
        <v>11742</v>
      </c>
      <c r="E8520" s="21" t="s">
        <v>48</v>
      </c>
      <c r="F8520" s="21" t="s">
        <v>2946</v>
      </c>
      <c r="G8520" s="21" t="s">
        <v>2947</v>
      </c>
      <c r="H8520" s="21" t="s">
        <v>105</v>
      </c>
      <c r="I8520" s="21" t="s">
        <v>23</v>
      </c>
      <c r="J8520" s="21" t="s">
        <v>432</v>
      </c>
      <c r="K8520" s="21" t="s">
        <v>378</v>
      </c>
      <c r="L8520" s="21">
        <v>38401</v>
      </c>
      <c r="M8520" s="21" t="s">
        <v>26</v>
      </c>
      <c r="N8520" s="21" t="s">
        <v>2948</v>
      </c>
      <c r="O8520" s="21" t="s">
        <v>43</v>
      </c>
      <c r="P8520" s="21" t="s">
        <v>91</v>
      </c>
      <c r="Q8520" s="21" t="s">
        <v>2949</v>
      </c>
      <c r="R8520" s="22">
        <v>9.6639999999999997</v>
      </c>
    </row>
    <row r="8521" spans="1:18" x14ac:dyDescent="0.2">
      <c r="A8521" s="21">
        <v>2423</v>
      </c>
      <c r="B8521" s="21" t="s">
        <v>6136</v>
      </c>
      <c r="C8521" s="21" t="s">
        <v>1642</v>
      </c>
      <c r="D8521" s="21" t="s">
        <v>1321</v>
      </c>
      <c r="E8521" s="21" t="s">
        <v>48</v>
      </c>
      <c r="F8521" s="21" t="s">
        <v>6137</v>
      </c>
      <c r="G8521" s="21" t="s">
        <v>6138</v>
      </c>
      <c r="H8521" s="21" t="s">
        <v>105</v>
      </c>
      <c r="I8521" s="21" t="s">
        <v>23</v>
      </c>
      <c r="J8521" s="21" t="s">
        <v>6139</v>
      </c>
      <c r="K8521" s="21" t="s">
        <v>232</v>
      </c>
      <c r="L8521" s="21">
        <v>60126</v>
      </c>
      <c r="M8521" s="21" t="s">
        <v>108</v>
      </c>
      <c r="N8521" s="21" t="s">
        <v>2948</v>
      </c>
      <c r="O8521" s="21" t="s">
        <v>43</v>
      </c>
      <c r="P8521" s="21" t="s">
        <v>91</v>
      </c>
      <c r="Q8521" s="21" t="s">
        <v>2949</v>
      </c>
      <c r="R8521" s="22">
        <v>9.6639999999999997</v>
      </c>
    </row>
    <row r="8522" spans="1:18" x14ac:dyDescent="0.2">
      <c r="A8522" s="21">
        <v>5318</v>
      </c>
      <c r="B8522" s="21" t="s">
        <v>8949</v>
      </c>
      <c r="C8522" s="21" t="s">
        <v>11907</v>
      </c>
      <c r="D8522" s="21" t="s">
        <v>11956</v>
      </c>
      <c r="E8522" s="21" t="s">
        <v>206</v>
      </c>
      <c r="F8522" s="21" t="s">
        <v>6621</v>
      </c>
      <c r="G8522" s="21" t="s">
        <v>6622</v>
      </c>
      <c r="H8522" s="21" t="s">
        <v>105</v>
      </c>
      <c r="I8522" s="21" t="s">
        <v>23</v>
      </c>
      <c r="J8522" s="21" t="s">
        <v>5769</v>
      </c>
      <c r="K8522" s="21" t="s">
        <v>378</v>
      </c>
      <c r="L8522" s="21">
        <v>37918</v>
      </c>
      <c r="M8522" s="21" t="s">
        <v>26</v>
      </c>
      <c r="N8522" s="21" t="s">
        <v>1935</v>
      </c>
      <c r="O8522" s="21" t="s">
        <v>28</v>
      </c>
      <c r="P8522" s="21" t="s">
        <v>64</v>
      </c>
      <c r="Q8522" s="21" t="s">
        <v>8950</v>
      </c>
      <c r="R8522" s="22">
        <v>9.6560000000000006</v>
      </c>
    </row>
    <row r="8523" spans="1:18" x14ac:dyDescent="0.2">
      <c r="A8523" s="21">
        <v>2528</v>
      </c>
      <c r="B8523" s="21" t="s">
        <v>6285</v>
      </c>
      <c r="C8523" s="21" t="s">
        <v>12140</v>
      </c>
      <c r="D8523" s="21" t="s">
        <v>11753</v>
      </c>
      <c r="E8523" s="21" t="s">
        <v>48</v>
      </c>
      <c r="F8523" s="21" t="s">
        <v>6286</v>
      </c>
      <c r="G8523" s="21" t="s">
        <v>6287</v>
      </c>
      <c r="H8523" s="21" t="s">
        <v>22</v>
      </c>
      <c r="I8523" s="21" t="s">
        <v>23</v>
      </c>
      <c r="J8523" s="21" t="s">
        <v>202</v>
      </c>
      <c r="K8523" s="21" t="s">
        <v>107</v>
      </c>
      <c r="L8523" s="21">
        <v>77041</v>
      </c>
      <c r="M8523" s="21" t="s">
        <v>108</v>
      </c>
      <c r="N8523" s="21" t="s">
        <v>5562</v>
      </c>
      <c r="O8523" s="21" t="s">
        <v>43</v>
      </c>
      <c r="P8523" s="21" t="s">
        <v>74</v>
      </c>
      <c r="Q8523" s="21" t="s">
        <v>5563</v>
      </c>
      <c r="R8523" s="22">
        <v>9.6479999999999997</v>
      </c>
    </row>
    <row r="8524" spans="1:18" x14ac:dyDescent="0.2">
      <c r="A8524" s="21">
        <v>9583</v>
      </c>
      <c r="B8524" s="21" t="s">
        <v>11579</v>
      </c>
      <c r="C8524" s="21" t="s">
        <v>11840</v>
      </c>
      <c r="D8524" s="21" t="s">
        <v>12133</v>
      </c>
      <c r="E8524" s="21" t="s">
        <v>48</v>
      </c>
      <c r="F8524" s="21" t="s">
        <v>11350</v>
      </c>
      <c r="G8524" s="21" t="s">
        <v>11351</v>
      </c>
      <c r="H8524" s="21" t="s">
        <v>105</v>
      </c>
      <c r="I8524" s="21" t="s">
        <v>23</v>
      </c>
      <c r="J8524" s="21" t="s">
        <v>156</v>
      </c>
      <c r="K8524" s="21" t="s">
        <v>157</v>
      </c>
      <c r="L8524" s="21">
        <v>19120</v>
      </c>
      <c r="M8524" s="21" t="s">
        <v>158</v>
      </c>
      <c r="N8524" s="21" t="s">
        <v>646</v>
      </c>
      <c r="O8524" s="21" t="s">
        <v>43</v>
      </c>
      <c r="P8524" s="21" t="s">
        <v>302</v>
      </c>
      <c r="Q8524" s="21" t="s">
        <v>647</v>
      </c>
      <c r="R8524" s="22">
        <v>9.6479999999999997</v>
      </c>
    </row>
    <row r="8525" spans="1:18" x14ac:dyDescent="0.2">
      <c r="A8525" s="21">
        <v>1494</v>
      </c>
      <c r="B8525" s="21" t="s">
        <v>4525</v>
      </c>
      <c r="C8525" s="21" t="s">
        <v>4526</v>
      </c>
      <c r="D8525" s="21" t="s">
        <v>11809</v>
      </c>
      <c r="E8525" s="21" t="s">
        <v>48</v>
      </c>
      <c r="F8525" s="21" t="s">
        <v>4527</v>
      </c>
      <c r="G8525" s="21" t="s">
        <v>4528</v>
      </c>
      <c r="H8525" s="21" t="s">
        <v>38</v>
      </c>
      <c r="I8525" s="21" t="s">
        <v>23</v>
      </c>
      <c r="J8525" s="21" t="s">
        <v>2420</v>
      </c>
      <c r="K8525" s="21" t="s">
        <v>97</v>
      </c>
      <c r="L8525" s="21">
        <v>98661</v>
      </c>
      <c r="M8525" s="21" t="s">
        <v>41</v>
      </c>
      <c r="N8525" s="21" t="s">
        <v>3393</v>
      </c>
      <c r="O8525" s="21" t="s">
        <v>28</v>
      </c>
      <c r="P8525" s="21" t="s">
        <v>64</v>
      </c>
      <c r="Q8525" s="21" t="s">
        <v>3394</v>
      </c>
      <c r="R8525" s="22">
        <v>9.64</v>
      </c>
    </row>
    <row r="8526" spans="1:18" x14ac:dyDescent="0.2">
      <c r="A8526" s="21">
        <v>1640</v>
      </c>
      <c r="B8526" s="21" t="s">
        <v>4828</v>
      </c>
      <c r="C8526" s="21" t="s">
        <v>4014</v>
      </c>
      <c r="D8526" s="21" t="s">
        <v>11857</v>
      </c>
      <c r="E8526" s="21" t="s">
        <v>48</v>
      </c>
      <c r="F8526" s="21" t="s">
        <v>4829</v>
      </c>
      <c r="G8526" s="21" t="s">
        <v>4830</v>
      </c>
      <c r="H8526" s="21" t="s">
        <v>22</v>
      </c>
      <c r="I8526" s="21" t="s">
        <v>23</v>
      </c>
      <c r="J8526" s="21" t="s">
        <v>97</v>
      </c>
      <c r="K8526" s="21" t="s">
        <v>3445</v>
      </c>
      <c r="L8526" s="21">
        <v>20016</v>
      </c>
      <c r="M8526" s="21" t="s">
        <v>158</v>
      </c>
      <c r="N8526" s="21" t="s">
        <v>2380</v>
      </c>
      <c r="O8526" s="21" t="s">
        <v>43</v>
      </c>
      <c r="P8526" s="21" t="s">
        <v>74</v>
      </c>
      <c r="Q8526" s="21" t="s">
        <v>2381</v>
      </c>
      <c r="R8526" s="22">
        <v>9.64</v>
      </c>
    </row>
    <row r="8527" spans="1:18" x14ac:dyDescent="0.2">
      <c r="A8527" s="21">
        <v>3182</v>
      </c>
      <c r="B8527" s="21" t="s">
        <v>7116</v>
      </c>
      <c r="C8527" s="21" t="s">
        <v>11741</v>
      </c>
      <c r="D8527" s="21" t="s">
        <v>11740</v>
      </c>
      <c r="E8527" s="21" t="s">
        <v>19</v>
      </c>
      <c r="F8527" s="21" t="s">
        <v>2954</v>
      </c>
      <c r="G8527" s="21" t="s">
        <v>2955</v>
      </c>
      <c r="H8527" s="21" t="s">
        <v>38</v>
      </c>
      <c r="I8527" s="21" t="s">
        <v>23</v>
      </c>
      <c r="J8527" s="21" t="s">
        <v>432</v>
      </c>
      <c r="K8527" s="21" t="s">
        <v>3106</v>
      </c>
      <c r="L8527" s="21">
        <v>21044</v>
      </c>
      <c r="M8527" s="21" t="s">
        <v>158</v>
      </c>
      <c r="N8527" s="21" t="s">
        <v>2380</v>
      </c>
      <c r="O8527" s="21" t="s">
        <v>43</v>
      </c>
      <c r="P8527" s="21" t="s">
        <v>74</v>
      </c>
      <c r="Q8527" s="21" t="s">
        <v>2381</v>
      </c>
      <c r="R8527" s="22">
        <v>9.64</v>
      </c>
    </row>
    <row r="8528" spans="1:18" x14ac:dyDescent="0.2">
      <c r="A8528" s="21">
        <v>5854</v>
      </c>
      <c r="B8528" s="21" t="s">
        <v>9356</v>
      </c>
      <c r="C8528" s="21" t="s">
        <v>12137</v>
      </c>
      <c r="D8528" s="21" t="s">
        <v>790</v>
      </c>
      <c r="E8528" s="21" t="s">
        <v>48</v>
      </c>
      <c r="F8528" s="21" t="s">
        <v>5016</v>
      </c>
      <c r="G8528" s="21" t="s">
        <v>5017</v>
      </c>
      <c r="H8528" s="21" t="s">
        <v>105</v>
      </c>
      <c r="I8528" s="21" t="s">
        <v>23</v>
      </c>
      <c r="J8528" s="21" t="s">
        <v>3381</v>
      </c>
      <c r="K8528" s="21" t="s">
        <v>357</v>
      </c>
      <c r="L8528" s="21">
        <v>23464</v>
      </c>
      <c r="M8528" s="21" t="s">
        <v>26</v>
      </c>
      <c r="N8528" s="21" t="s">
        <v>1373</v>
      </c>
      <c r="O8528" s="21" t="s">
        <v>43</v>
      </c>
      <c r="P8528" s="21" t="s">
        <v>74</v>
      </c>
      <c r="Q8528" s="21" t="s">
        <v>1374</v>
      </c>
      <c r="R8528" s="22">
        <v>9.64</v>
      </c>
    </row>
    <row r="8529" spans="1:18" x14ac:dyDescent="0.2">
      <c r="A8529" s="21">
        <v>9257</v>
      </c>
      <c r="B8529" s="21" t="s">
        <v>11378</v>
      </c>
      <c r="C8529" s="21" t="s">
        <v>12238</v>
      </c>
      <c r="D8529" s="21" t="s">
        <v>9204</v>
      </c>
      <c r="E8529" s="21" t="s">
        <v>19</v>
      </c>
      <c r="F8529" s="21" t="s">
        <v>2977</v>
      </c>
      <c r="G8529" s="21" t="s">
        <v>2978</v>
      </c>
      <c r="H8529" s="21" t="s">
        <v>22</v>
      </c>
      <c r="I8529" s="21" t="s">
        <v>23</v>
      </c>
      <c r="J8529" s="21" t="s">
        <v>432</v>
      </c>
      <c r="K8529" s="21" t="s">
        <v>672</v>
      </c>
      <c r="L8529" s="21">
        <v>65203</v>
      </c>
      <c r="M8529" s="21" t="s">
        <v>108</v>
      </c>
      <c r="N8529" s="21" t="s">
        <v>2380</v>
      </c>
      <c r="O8529" s="21" t="s">
        <v>43</v>
      </c>
      <c r="P8529" s="21" t="s">
        <v>74</v>
      </c>
      <c r="Q8529" s="21" t="s">
        <v>2381</v>
      </c>
      <c r="R8529" s="22">
        <v>9.64</v>
      </c>
    </row>
    <row r="8530" spans="1:18" x14ac:dyDescent="0.2">
      <c r="A8530" s="21">
        <v>29</v>
      </c>
      <c r="B8530" s="21" t="s">
        <v>177</v>
      </c>
      <c r="C8530" s="21" t="s">
        <v>178</v>
      </c>
      <c r="D8530" s="21" t="s">
        <v>179</v>
      </c>
      <c r="E8530" s="21" t="s">
        <v>48</v>
      </c>
      <c r="F8530" s="21" t="s">
        <v>180</v>
      </c>
      <c r="G8530" s="21" t="s">
        <v>181</v>
      </c>
      <c r="H8530" s="21" t="s">
        <v>22</v>
      </c>
      <c r="I8530" s="21" t="s">
        <v>23</v>
      </c>
      <c r="J8530" s="21" t="s">
        <v>156</v>
      </c>
      <c r="K8530" s="21" t="s">
        <v>157</v>
      </c>
      <c r="L8530" s="21">
        <v>19140</v>
      </c>
      <c r="M8530" s="21" t="s">
        <v>158</v>
      </c>
      <c r="N8530" s="21" t="s">
        <v>184</v>
      </c>
      <c r="O8530" s="21" t="s">
        <v>43</v>
      </c>
      <c r="P8530" s="21" t="s">
        <v>74</v>
      </c>
      <c r="Q8530" s="21" t="s">
        <v>185</v>
      </c>
      <c r="R8530" s="22">
        <v>9.6180000000000003</v>
      </c>
    </row>
    <row r="8531" spans="1:18" x14ac:dyDescent="0.2">
      <c r="A8531" s="21">
        <v>7996</v>
      </c>
      <c r="B8531" s="21" t="s">
        <v>10631</v>
      </c>
      <c r="C8531" s="21" t="s">
        <v>2952</v>
      </c>
      <c r="D8531" s="21" t="s">
        <v>807</v>
      </c>
      <c r="E8531" s="21" t="s">
        <v>19</v>
      </c>
      <c r="F8531" s="21" t="s">
        <v>4873</v>
      </c>
      <c r="G8531" s="21" t="s">
        <v>4874</v>
      </c>
      <c r="H8531" s="21" t="s">
        <v>22</v>
      </c>
      <c r="I8531" s="21" t="s">
        <v>23</v>
      </c>
      <c r="J8531" s="21" t="s">
        <v>515</v>
      </c>
      <c r="K8531" s="21" t="s">
        <v>516</v>
      </c>
      <c r="L8531" s="21">
        <v>80013</v>
      </c>
      <c r="M8531" s="21" t="s">
        <v>41</v>
      </c>
      <c r="N8531" s="21" t="s">
        <v>4206</v>
      </c>
      <c r="O8531" s="21" t="s">
        <v>43</v>
      </c>
      <c r="P8531" s="21" t="s">
        <v>74</v>
      </c>
      <c r="Q8531" s="21" t="s">
        <v>4207</v>
      </c>
      <c r="R8531" s="22">
        <v>9.6120000000000001</v>
      </c>
    </row>
    <row r="8532" spans="1:18" x14ac:dyDescent="0.2">
      <c r="A8532" s="21">
        <v>4909</v>
      </c>
      <c r="B8532" s="21" t="s">
        <v>8653</v>
      </c>
      <c r="C8532" s="21" t="s">
        <v>114</v>
      </c>
      <c r="D8532" s="21" t="s">
        <v>4698</v>
      </c>
      <c r="E8532" s="21" t="s">
        <v>19</v>
      </c>
      <c r="F8532" s="21" t="s">
        <v>6592</v>
      </c>
      <c r="G8532" s="21" t="s">
        <v>6593</v>
      </c>
      <c r="H8532" s="21" t="s">
        <v>22</v>
      </c>
      <c r="I8532" s="21" t="s">
        <v>23</v>
      </c>
      <c r="J8532" s="21" t="s">
        <v>843</v>
      </c>
      <c r="K8532" s="21" t="s">
        <v>564</v>
      </c>
      <c r="L8532" s="21">
        <v>45014</v>
      </c>
      <c r="M8532" s="21" t="s">
        <v>158</v>
      </c>
      <c r="N8532" s="21" t="s">
        <v>8654</v>
      </c>
      <c r="O8532" s="21" t="s">
        <v>70</v>
      </c>
      <c r="P8532" s="21" t="s">
        <v>71</v>
      </c>
      <c r="Q8532" s="21" t="s">
        <v>8655</v>
      </c>
      <c r="R8532" s="22">
        <v>9.5879999999999992</v>
      </c>
    </row>
    <row r="8533" spans="1:18" x14ac:dyDescent="0.2">
      <c r="A8533" s="21">
        <v>2499</v>
      </c>
      <c r="B8533" s="21" t="s">
        <v>6247</v>
      </c>
      <c r="C8533" s="21" t="s">
        <v>2752</v>
      </c>
      <c r="D8533" s="21" t="s">
        <v>2753</v>
      </c>
      <c r="E8533" s="21" t="s">
        <v>48</v>
      </c>
      <c r="F8533" s="21" t="s">
        <v>3613</v>
      </c>
      <c r="G8533" s="21" t="s">
        <v>3614</v>
      </c>
      <c r="H8533" s="21" t="s">
        <v>38</v>
      </c>
      <c r="I8533" s="21" t="s">
        <v>23</v>
      </c>
      <c r="J8533" s="21" t="s">
        <v>134</v>
      </c>
      <c r="K8533" s="21" t="s">
        <v>40</v>
      </c>
      <c r="L8533" s="21">
        <v>94109</v>
      </c>
      <c r="M8533" s="21" t="s">
        <v>41</v>
      </c>
      <c r="N8533" s="21" t="s">
        <v>5535</v>
      </c>
      <c r="O8533" s="21" t="s">
        <v>43</v>
      </c>
      <c r="P8533" s="21" t="s">
        <v>74</v>
      </c>
      <c r="Q8533" s="21" t="s">
        <v>5536</v>
      </c>
      <c r="R8533" s="22">
        <v>9.5839999999999996</v>
      </c>
    </row>
    <row r="8534" spans="1:18" x14ac:dyDescent="0.2">
      <c r="A8534" s="21">
        <v>4578</v>
      </c>
      <c r="B8534" s="21" t="s">
        <v>8400</v>
      </c>
      <c r="C8534" s="21" t="s">
        <v>12196</v>
      </c>
      <c r="D8534" s="21" t="s">
        <v>1599</v>
      </c>
      <c r="E8534" s="21" t="s">
        <v>48</v>
      </c>
      <c r="F8534" s="21" t="s">
        <v>3191</v>
      </c>
      <c r="G8534" s="21" t="s">
        <v>3192</v>
      </c>
      <c r="H8534" s="21" t="s">
        <v>22</v>
      </c>
      <c r="I8534" s="21" t="s">
        <v>23</v>
      </c>
      <c r="J8534" s="21" t="s">
        <v>8401</v>
      </c>
      <c r="K8534" s="21" t="s">
        <v>6976</v>
      </c>
      <c r="L8534" s="21">
        <v>83501</v>
      </c>
      <c r="M8534" s="21" t="s">
        <v>41</v>
      </c>
      <c r="N8534" s="21" t="s">
        <v>5535</v>
      </c>
      <c r="O8534" s="21" t="s">
        <v>43</v>
      </c>
      <c r="P8534" s="21" t="s">
        <v>74</v>
      </c>
      <c r="Q8534" s="21" t="s">
        <v>5536</v>
      </c>
      <c r="R8534" s="22">
        <v>9.5839999999999996</v>
      </c>
    </row>
    <row r="8535" spans="1:18" x14ac:dyDescent="0.2">
      <c r="A8535" s="21">
        <v>403</v>
      </c>
      <c r="B8535" s="21" t="s">
        <v>1591</v>
      </c>
      <c r="C8535" s="21" t="s">
        <v>1592</v>
      </c>
      <c r="D8535" s="21" t="s">
        <v>597</v>
      </c>
      <c r="E8535" s="21" t="s">
        <v>206</v>
      </c>
      <c r="F8535" s="21" t="s">
        <v>1593</v>
      </c>
      <c r="G8535" s="21" t="s">
        <v>1594</v>
      </c>
      <c r="H8535" s="21" t="s">
        <v>22</v>
      </c>
      <c r="I8535" s="21" t="s">
        <v>23</v>
      </c>
      <c r="J8535" s="21" t="s">
        <v>1595</v>
      </c>
      <c r="K8535" s="21" t="s">
        <v>52</v>
      </c>
      <c r="L8535" s="21">
        <v>33180</v>
      </c>
      <c r="M8535" s="21" t="s">
        <v>26</v>
      </c>
      <c r="N8535" s="21" t="s">
        <v>1596</v>
      </c>
      <c r="O8535" s="21" t="s">
        <v>43</v>
      </c>
      <c r="P8535" s="21" t="s">
        <v>91</v>
      </c>
      <c r="Q8535" s="21" t="s">
        <v>1597</v>
      </c>
      <c r="R8535" s="22">
        <v>9.5679999999999996</v>
      </c>
    </row>
    <row r="8536" spans="1:18" x14ac:dyDescent="0.2">
      <c r="A8536" s="21">
        <v>3881</v>
      </c>
      <c r="B8536" s="21" t="s">
        <v>7779</v>
      </c>
      <c r="C8536" s="21" t="s">
        <v>7780</v>
      </c>
      <c r="D8536" s="21" t="s">
        <v>3454</v>
      </c>
      <c r="E8536" s="21" t="s">
        <v>48</v>
      </c>
      <c r="F8536" s="21" t="s">
        <v>7781</v>
      </c>
      <c r="G8536" s="21" t="s">
        <v>7782</v>
      </c>
      <c r="H8536" s="21" t="s">
        <v>22</v>
      </c>
      <c r="I8536" s="21" t="s">
        <v>23</v>
      </c>
      <c r="J8536" s="21" t="s">
        <v>347</v>
      </c>
      <c r="K8536" s="21" t="s">
        <v>348</v>
      </c>
      <c r="L8536" s="21">
        <v>85234</v>
      </c>
      <c r="M8536" s="21" t="s">
        <v>41</v>
      </c>
      <c r="N8536" s="21" t="s">
        <v>6234</v>
      </c>
      <c r="O8536" s="21" t="s">
        <v>43</v>
      </c>
      <c r="P8536" s="21" t="s">
        <v>91</v>
      </c>
      <c r="Q8536" s="21" t="s">
        <v>6235</v>
      </c>
      <c r="R8536" s="22">
        <v>9.5679999999999996</v>
      </c>
    </row>
    <row r="8537" spans="1:18" x14ac:dyDescent="0.2">
      <c r="A8537" s="21">
        <v>7210</v>
      </c>
      <c r="B8537" s="21" t="s">
        <v>10198</v>
      </c>
      <c r="C8537" s="21" t="s">
        <v>11744</v>
      </c>
      <c r="D8537" s="21" t="s">
        <v>2288</v>
      </c>
      <c r="E8537" s="21" t="s">
        <v>206</v>
      </c>
      <c r="F8537" s="21" t="s">
        <v>229</v>
      </c>
      <c r="G8537" s="21" t="s">
        <v>230</v>
      </c>
      <c r="H8537" s="21" t="s">
        <v>38</v>
      </c>
      <c r="I8537" s="21" t="s">
        <v>23</v>
      </c>
      <c r="J8537" s="21" t="s">
        <v>614</v>
      </c>
      <c r="K8537" s="21" t="s">
        <v>348</v>
      </c>
      <c r="L8537" s="21">
        <v>85023</v>
      </c>
      <c r="M8537" s="21" t="s">
        <v>41</v>
      </c>
      <c r="N8537" s="21" t="s">
        <v>1997</v>
      </c>
      <c r="O8537" s="21" t="s">
        <v>43</v>
      </c>
      <c r="P8537" s="21" t="s">
        <v>91</v>
      </c>
      <c r="Q8537" s="21" t="s">
        <v>1998</v>
      </c>
      <c r="R8537" s="22">
        <v>9.5679999999999996</v>
      </c>
    </row>
    <row r="8538" spans="1:18" x14ac:dyDescent="0.2">
      <c r="A8538" s="21">
        <v>3617</v>
      </c>
      <c r="B8538" s="21" t="s">
        <v>7532</v>
      </c>
      <c r="C8538" s="21" t="s">
        <v>11758</v>
      </c>
      <c r="D8538" s="21" t="s">
        <v>11962</v>
      </c>
      <c r="E8538" s="21" t="s">
        <v>48</v>
      </c>
      <c r="F8538" s="21" t="s">
        <v>2046</v>
      </c>
      <c r="G8538" s="21" t="s">
        <v>2047</v>
      </c>
      <c r="H8538" s="21" t="s">
        <v>22</v>
      </c>
      <c r="I8538" s="21" t="s">
        <v>23</v>
      </c>
      <c r="J8538" s="21" t="s">
        <v>156</v>
      </c>
      <c r="K8538" s="21" t="s">
        <v>157</v>
      </c>
      <c r="L8538" s="21">
        <v>19120</v>
      </c>
      <c r="M8538" s="21" t="s">
        <v>158</v>
      </c>
      <c r="N8538" s="21" t="s">
        <v>287</v>
      </c>
      <c r="O8538" s="21" t="s">
        <v>43</v>
      </c>
      <c r="P8538" s="21" t="s">
        <v>74</v>
      </c>
      <c r="Q8538" s="21" t="s">
        <v>288</v>
      </c>
      <c r="R8538" s="22">
        <v>9.5549999999999997</v>
      </c>
    </row>
    <row r="8539" spans="1:18" x14ac:dyDescent="0.2">
      <c r="A8539" s="21">
        <v>1394</v>
      </c>
      <c r="B8539" s="21" t="s">
        <v>4292</v>
      </c>
      <c r="C8539" s="21" t="s">
        <v>11867</v>
      </c>
      <c r="D8539" s="21" t="s">
        <v>11983</v>
      </c>
      <c r="E8539" s="21" t="s">
        <v>206</v>
      </c>
      <c r="F8539" s="21" t="s">
        <v>4293</v>
      </c>
      <c r="G8539" s="21" t="s">
        <v>4294</v>
      </c>
      <c r="H8539" s="21" t="s">
        <v>38</v>
      </c>
      <c r="I8539" s="21" t="s">
        <v>23</v>
      </c>
      <c r="J8539" s="21" t="s">
        <v>2511</v>
      </c>
      <c r="K8539" s="21" t="s">
        <v>89</v>
      </c>
      <c r="L8539" s="21">
        <v>27217</v>
      </c>
      <c r="M8539" s="21" t="s">
        <v>26</v>
      </c>
      <c r="N8539" s="21" t="s">
        <v>871</v>
      </c>
      <c r="O8539" s="21" t="s">
        <v>43</v>
      </c>
      <c r="P8539" s="21" t="s">
        <v>67</v>
      </c>
      <c r="Q8539" s="21" t="s">
        <v>872</v>
      </c>
      <c r="R8539" s="22">
        <v>9.5519999999999996</v>
      </c>
    </row>
    <row r="8540" spans="1:18" x14ac:dyDescent="0.2">
      <c r="A8540" s="21">
        <v>3365</v>
      </c>
      <c r="B8540" s="21" t="s">
        <v>7305</v>
      </c>
      <c r="C8540" s="21" t="s">
        <v>855</v>
      </c>
      <c r="D8540" s="21" t="s">
        <v>3872</v>
      </c>
      <c r="E8540" s="21" t="s">
        <v>19</v>
      </c>
      <c r="F8540" s="21" t="s">
        <v>4413</v>
      </c>
      <c r="G8540" s="21" t="s">
        <v>4414</v>
      </c>
      <c r="H8540" s="21" t="s">
        <v>38</v>
      </c>
      <c r="I8540" s="21" t="s">
        <v>23</v>
      </c>
      <c r="J8540" s="21" t="s">
        <v>202</v>
      </c>
      <c r="K8540" s="21" t="s">
        <v>107</v>
      </c>
      <c r="L8540" s="21">
        <v>77036</v>
      </c>
      <c r="M8540" s="21" t="s">
        <v>108</v>
      </c>
      <c r="N8540" s="21" t="s">
        <v>3275</v>
      </c>
      <c r="O8540" s="21" t="s">
        <v>28</v>
      </c>
      <c r="P8540" s="21" t="s">
        <v>64</v>
      </c>
      <c r="Q8540" s="21" t="s">
        <v>1040</v>
      </c>
      <c r="R8540" s="22">
        <v>9.5519999999999996</v>
      </c>
    </row>
    <row r="8541" spans="1:18" x14ac:dyDescent="0.2">
      <c r="A8541" s="21">
        <v>5287</v>
      </c>
      <c r="B8541" s="21" t="s">
        <v>8926</v>
      </c>
      <c r="C8541" s="21" t="s">
        <v>12034</v>
      </c>
      <c r="D8541" s="21" t="s">
        <v>12060</v>
      </c>
      <c r="E8541" s="21" t="s">
        <v>206</v>
      </c>
      <c r="F8541" s="21" t="s">
        <v>2729</v>
      </c>
      <c r="G8541" s="21" t="s">
        <v>2730</v>
      </c>
      <c r="H8541" s="21" t="s">
        <v>22</v>
      </c>
      <c r="I8541" s="21" t="s">
        <v>23</v>
      </c>
      <c r="J8541" s="21" t="s">
        <v>1659</v>
      </c>
      <c r="K8541" s="21" t="s">
        <v>516</v>
      </c>
      <c r="L8541" s="21">
        <v>80027</v>
      </c>
      <c r="M8541" s="21" t="s">
        <v>41</v>
      </c>
      <c r="N8541" s="21" t="s">
        <v>615</v>
      </c>
      <c r="O8541" s="21" t="s">
        <v>43</v>
      </c>
      <c r="P8541" s="21" t="s">
        <v>74</v>
      </c>
      <c r="Q8541" s="21" t="s">
        <v>616</v>
      </c>
      <c r="R8541" s="22">
        <v>9.5519999999999996</v>
      </c>
    </row>
    <row r="8542" spans="1:18" x14ac:dyDescent="0.2">
      <c r="A8542" s="21">
        <v>9125</v>
      </c>
      <c r="B8542" s="21" t="s">
        <v>11303</v>
      </c>
      <c r="C8542" s="21" t="s">
        <v>2843</v>
      </c>
      <c r="D8542" s="21" t="s">
        <v>3627</v>
      </c>
      <c r="E8542" s="21" t="s">
        <v>19</v>
      </c>
      <c r="F8542" s="21" t="s">
        <v>200</v>
      </c>
      <c r="G8542" s="21" t="s">
        <v>201</v>
      </c>
      <c r="H8542" s="21" t="s">
        <v>105</v>
      </c>
      <c r="I8542" s="21" t="s">
        <v>23</v>
      </c>
      <c r="J8542" s="21" t="s">
        <v>202</v>
      </c>
      <c r="K8542" s="21" t="s">
        <v>107</v>
      </c>
      <c r="L8542" s="21">
        <v>77070</v>
      </c>
      <c r="M8542" s="21" t="s">
        <v>108</v>
      </c>
      <c r="N8542" s="21" t="s">
        <v>3275</v>
      </c>
      <c r="O8542" s="21" t="s">
        <v>28</v>
      </c>
      <c r="P8542" s="21" t="s">
        <v>64</v>
      </c>
      <c r="Q8542" s="21" t="s">
        <v>1040</v>
      </c>
      <c r="R8542" s="22">
        <v>9.5519999999999996</v>
      </c>
    </row>
    <row r="8543" spans="1:18" x14ac:dyDescent="0.2">
      <c r="A8543" s="21">
        <v>5875</v>
      </c>
      <c r="B8543" s="21" t="s">
        <v>9374</v>
      </c>
      <c r="C8543" s="21" t="s">
        <v>11821</v>
      </c>
      <c r="D8543" s="21" t="s">
        <v>11821</v>
      </c>
      <c r="E8543" s="21" t="s">
        <v>1452</v>
      </c>
      <c r="F8543" s="21" t="s">
        <v>3587</v>
      </c>
      <c r="G8543" s="21" t="s">
        <v>3588</v>
      </c>
      <c r="H8543" s="21" t="s">
        <v>105</v>
      </c>
      <c r="I8543" s="21" t="s">
        <v>23</v>
      </c>
      <c r="J8543" s="21" t="s">
        <v>3702</v>
      </c>
      <c r="K8543" s="21" t="s">
        <v>1926</v>
      </c>
      <c r="L8543" s="21">
        <v>72401</v>
      </c>
      <c r="M8543" s="21" t="s">
        <v>26</v>
      </c>
      <c r="N8543" s="21" t="s">
        <v>6021</v>
      </c>
      <c r="O8543" s="21" t="s">
        <v>43</v>
      </c>
      <c r="P8543" s="21" t="s">
        <v>74</v>
      </c>
      <c r="Q8543" s="21" t="s">
        <v>6022</v>
      </c>
      <c r="R8543" s="22">
        <v>9.5399999999999991</v>
      </c>
    </row>
    <row r="8544" spans="1:18" x14ac:dyDescent="0.2">
      <c r="A8544" s="21">
        <v>7612</v>
      </c>
      <c r="B8544" s="21" t="s">
        <v>10418</v>
      </c>
      <c r="C8544" s="21" t="s">
        <v>11913</v>
      </c>
      <c r="D8544" s="21" t="s">
        <v>12086</v>
      </c>
      <c r="E8544" s="21" t="s">
        <v>206</v>
      </c>
      <c r="F8544" s="21" t="s">
        <v>61</v>
      </c>
      <c r="G8544" s="21" t="s">
        <v>62</v>
      </c>
      <c r="H8544" s="21" t="s">
        <v>22</v>
      </c>
      <c r="I8544" s="21" t="s">
        <v>23</v>
      </c>
      <c r="J8544" s="21" t="s">
        <v>10303</v>
      </c>
      <c r="K8544" s="21" t="s">
        <v>5103</v>
      </c>
      <c r="L8544" s="21">
        <v>67846</v>
      </c>
      <c r="M8544" s="21" t="s">
        <v>108</v>
      </c>
      <c r="N8544" s="21" t="s">
        <v>6781</v>
      </c>
      <c r="O8544" s="21" t="s">
        <v>43</v>
      </c>
      <c r="P8544" s="21" t="s">
        <v>91</v>
      </c>
      <c r="Q8544" s="21" t="s">
        <v>6782</v>
      </c>
      <c r="R8544" s="22">
        <v>9.5399999999999991</v>
      </c>
    </row>
    <row r="8545" spans="1:18" x14ac:dyDescent="0.2">
      <c r="A8545" s="21">
        <v>5009</v>
      </c>
      <c r="B8545" s="21" t="s">
        <v>8735</v>
      </c>
      <c r="C8545" s="21" t="s">
        <v>11760</v>
      </c>
      <c r="D8545" s="21" t="s">
        <v>2207</v>
      </c>
      <c r="E8545" s="21" t="s">
        <v>48</v>
      </c>
      <c r="F8545" s="21" t="s">
        <v>8736</v>
      </c>
      <c r="G8545" s="21" t="s">
        <v>8737</v>
      </c>
      <c r="H8545" s="21" t="s">
        <v>38</v>
      </c>
      <c r="I8545" s="21" t="s">
        <v>23</v>
      </c>
      <c r="J8545" s="21" t="s">
        <v>156</v>
      </c>
      <c r="K8545" s="21" t="s">
        <v>157</v>
      </c>
      <c r="L8545" s="21">
        <v>19134</v>
      </c>
      <c r="M8545" s="21" t="s">
        <v>158</v>
      </c>
      <c r="N8545" s="21" t="s">
        <v>648</v>
      </c>
      <c r="O8545" s="21" t="s">
        <v>43</v>
      </c>
      <c r="P8545" s="21" t="s">
        <v>74</v>
      </c>
      <c r="Q8545" s="21" t="s">
        <v>649</v>
      </c>
      <c r="R8545" s="22">
        <v>9.5220000000000002</v>
      </c>
    </row>
    <row r="8546" spans="1:18" x14ac:dyDescent="0.2">
      <c r="A8546" s="21">
        <v>8348</v>
      </c>
      <c r="B8546" s="21" t="s">
        <v>10834</v>
      </c>
      <c r="C8546" s="21" t="s">
        <v>338</v>
      </c>
      <c r="D8546" s="21" t="s">
        <v>11802</v>
      </c>
      <c r="E8546" s="21" t="s">
        <v>48</v>
      </c>
      <c r="F8546" s="21" t="s">
        <v>4527</v>
      </c>
      <c r="G8546" s="21" t="s">
        <v>4528</v>
      </c>
      <c r="H8546" s="21" t="s">
        <v>38</v>
      </c>
      <c r="I8546" s="21" t="s">
        <v>23</v>
      </c>
      <c r="J8546" s="21" t="s">
        <v>1665</v>
      </c>
      <c r="K8546" s="21" t="s">
        <v>1402</v>
      </c>
      <c r="L8546" s="21">
        <v>1841</v>
      </c>
      <c r="M8546" s="21" t="s">
        <v>158</v>
      </c>
      <c r="N8546" s="21" t="s">
        <v>6869</v>
      </c>
      <c r="O8546" s="21" t="s">
        <v>28</v>
      </c>
      <c r="P8546" s="21" t="s">
        <v>64</v>
      </c>
      <c r="Q8546" s="21" t="s">
        <v>6870</v>
      </c>
      <c r="R8546" s="22">
        <v>9.48</v>
      </c>
    </row>
    <row r="8547" spans="1:18" x14ac:dyDescent="0.2">
      <c r="A8547" s="21">
        <v>8634</v>
      </c>
      <c r="B8547" s="21" t="s">
        <v>11012</v>
      </c>
      <c r="C8547" s="21" t="s">
        <v>9242</v>
      </c>
      <c r="D8547" s="21" t="s">
        <v>6925</v>
      </c>
      <c r="E8547" s="21" t="s">
        <v>206</v>
      </c>
      <c r="F8547" s="21" t="s">
        <v>2136</v>
      </c>
      <c r="G8547" s="21" t="s">
        <v>2137</v>
      </c>
      <c r="H8547" s="21" t="s">
        <v>22</v>
      </c>
      <c r="I8547" s="21" t="s">
        <v>23</v>
      </c>
      <c r="J8547" s="21" t="s">
        <v>8904</v>
      </c>
      <c r="K8547" s="21" t="s">
        <v>157</v>
      </c>
      <c r="L8547" s="21">
        <v>18018</v>
      </c>
      <c r="M8547" s="21" t="s">
        <v>158</v>
      </c>
      <c r="N8547" s="21" t="s">
        <v>8422</v>
      </c>
      <c r="O8547" s="21" t="s">
        <v>43</v>
      </c>
      <c r="P8547" s="21" t="s">
        <v>77</v>
      </c>
      <c r="Q8547" s="21" t="s">
        <v>8423</v>
      </c>
      <c r="R8547" s="22">
        <v>9.48</v>
      </c>
    </row>
    <row r="8548" spans="1:18" x14ac:dyDescent="0.2">
      <c r="A8548" s="21">
        <v>1752</v>
      </c>
      <c r="B8548" s="21" t="s">
        <v>5021</v>
      </c>
      <c r="C8548" s="21" t="s">
        <v>3103</v>
      </c>
      <c r="D8548" s="21" t="s">
        <v>1165</v>
      </c>
      <c r="E8548" s="21" t="s">
        <v>206</v>
      </c>
      <c r="F8548" s="21" t="s">
        <v>5022</v>
      </c>
      <c r="G8548" s="21" t="s">
        <v>5023</v>
      </c>
      <c r="H8548" s="21" t="s">
        <v>22</v>
      </c>
      <c r="I8548" s="21" t="s">
        <v>23</v>
      </c>
      <c r="J8548" s="21" t="s">
        <v>3630</v>
      </c>
      <c r="K8548" s="21" t="s">
        <v>40</v>
      </c>
      <c r="L8548" s="21">
        <v>94601</v>
      </c>
      <c r="M8548" s="21" t="s">
        <v>41</v>
      </c>
      <c r="N8548" s="21" t="s">
        <v>1275</v>
      </c>
      <c r="O8548" s="21" t="s">
        <v>28</v>
      </c>
      <c r="P8548" s="21" t="s">
        <v>64</v>
      </c>
      <c r="Q8548" s="21" t="s">
        <v>1276</v>
      </c>
      <c r="R8548" s="22">
        <v>9.4600000000000009</v>
      </c>
    </row>
    <row r="8549" spans="1:18" x14ac:dyDescent="0.2">
      <c r="A8549" s="21">
        <v>1385</v>
      </c>
      <c r="B8549" s="21" t="s">
        <v>4281</v>
      </c>
      <c r="C8549" s="21" t="s">
        <v>12023</v>
      </c>
      <c r="D8549" s="21" t="s">
        <v>12023</v>
      </c>
      <c r="E8549" s="21" t="s">
        <v>1452</v>
      </c>
      <c r="F8549" s="21" t="s">
        <v>4282</v>
      </c>
      <c r="G8549" s="21" t="s">
        <v>4283</v>
      </c>
      <c r="H8549" s="21" t="s">
        <v>105</v>
      </c>
      <c r="I8549" s="21" t="s">
        <v>23</v>
      </c>
      <c r="J8549" s="21" t="s">
        <v>4284</v>
      </c>
      <c r="K8549" s="21" t="s">
        <v>1431</v>
      </c>
      <c r="L8549" s="21">
        <v>30080</v>
      </c>
      <c r="M8549" s="21" t="s">
        <v>26</v>
      </c>
      <c r="N8549" s="21" t="s">
        <v>4287</v>
      </c>
      <c r="O8549" s="21" t="s">
        <v>43</v>
      </c>
      <c r="P8549" s="21" t="s">
        <v>302</v>
      </c>
      <c r="Q8549" s="21" t="s">
        <v>4288</v>
      </c>
      <c r="R8549" s="22">
        <v>9.4499999999999993</v>
      </c>
    </row>
    <row r="8550" spans="1:18" x14ac:dyDescent="0.2">
      <c r="A8550" s="21">
        <v>3539</v>
      </c>
      <c r="B8550" s="21" t="s">
        <v>7468</v>
      </c>
      <c r="C8550" s="21" t="s">
        <v>11921</v>
      </c>
      <c r="D8550" s="21" t="s">
        <v>11921</v>
      </c>
      <c r="E8550" s="21" t="s">
        <v>1452</v>
      </c>
      <c r="F8550" s="21" t="s">
        <v>1100</v>
      </c>
      <c r="G8550" s="21" t="s">
        <v>1101</v>
      </c>
      <c r="H8550" s="21" t="s">
        <v>38</v>
      </c>
      <c r="I8550" s="21" t="s">
        <v>23</v>
      </c>
      <c r="J8550" s="21" t="s">
        <v>24</v>
      </c>
      <c r="K8550" s="21" t="s">
        <v>25</v>
      </c>
      <c r="L8550" s="21">
        <v>42420</v>
      </c>
      <c r="M8550" s="21" t="s">
        <v>26</v>
      </c>
      <c r="N8550" s="21" t="s">
        <v>4670</v>
      </c>
      <c r="O8550" s="21" t="s">
        <v>43</v>
      </c>
      <c r="P8550" s="21" t="s">
        <v>44</v>
      </c>
      <c r="Q8550" s="21" t="s">
        <v>4671</v>
      </c>
      <c r="R8550" s="22">
        <v>9.4499999999999993</v>
      </c>
    </row>
    <row r="8551" spans="1:18" x14ac:dyDescent="0.2">
      <c r="A8551" s="21">
        <v>7325</v>
      </c>
      <c r="B8551" s="21" t="s">
        <v>10273</v>
      </c>
      <c r="C8551" s="21" t="s">
        <v>11875</v>
      </c>
      <c r="D8551" s="21" t="s">
        <v>11833</v>
      </c>
      <c r="E8551" s="21" t="s">
        <v>206</v>
      </c>
      <c r="F8551" s="21" t="s">
        <v>2202</v>
      </c>
      <c r="G8551" s="21" t="s">
        <v>2203</v>
      </c>
      <c r="H8551" s="21" t="s">
        <v>22</v>
      </c>
      <c r="I8551" s="21" t="s">
        <v>23</v>
      </c>
      <c r="J8551" s="21" t="s">
        <v>299</v>
      </c>
      <c r="K8551" s="21" t="s">
        <v>300</v>
      </c>
      <c r="L8551" s="21">
        <v>10024</v>
      </c>
      <c r="M8551" s="21" t="s">
        <v>158</v>
      </c>
      <c r="N8551" s="21" t="s">
        <v>1621</v>
      </c>
      <c r="O8551" s="21" t="s">
        <v>43</v>
      </c>
      <c r="P8551" s="21" t="s">
        <v>44</v>
      </c>
      <c r="Q8551" s="21" t="s">
        <v>1622</v>
      </c>
      <c r="R8551" s="22">
        <v>9.4499999999999993</v>
      </c>
    </row>
    <row r="8552" spans="1:18" x14ac:dyDescent="0.2">
      <c r="A8552" s="21">
        <v>9744</v>
      </c>
      <c r="B8552" s="21" t="s">
        <v>11680</v>
      </c>
      <c r="C8552" s="21" t="s">
        <v>35</v>
      </c>
      <c r="D8552" s="21" t="s">
        <v>4640</v>
      </c>
      <c r="E8552" s="21" t="s">
        <v>48</v>
      </c>
      <c r="F8552" s="21" t="s">
        <v>3493</v>
      </c>
      <c r="G8552" s="21" t="s">
        <v>3494</v>
      </c>
      <c r="H8552" s="21" t="s">
        <v>22</v>
      </c>
      <c r="I8552" s="21" t="s">
        <v>23</v>
      </c>
      <c r="J8552" s="21" t="s">
        <v>684</v>
      </c>
      <c r="K8552" s="21" t="s">
        <v>275</v>
      </c>
      <c r="L8552" s="21">
        <v>19711</v>
      </c>
      <c r="M8552" s="21" t="s">
        <v>158</v>
      </c>
      <c r="N8552" s="21" t="s">
        <v>4670</v>
      </c>
      <c r="O8552" s="21" t="s">
        <v>43</v>
      </c>
      <c r="P8552" s="21" t="s">
        <v>44</v>
      </c>
      <c r="Q8552" s="21" t="s">
        <v>4671</v>
      </c>
      <c r="R8552" s="22">
        <v>9.4499999999999993</v>
      </c>
    </row>
    <row r="8553" spans="1:18" x14ac:dyDescent="0.2">
      <c r="A8553" s="21">
        <v>4523</v>
      </c>
      <c r="B8553" s="21" t="s">
        <v>8352</v>
      </c>
      <c r="C8553" s="21" t="s">
        <v>2836</v>
      </c>
      <c r="D8553" s="21" t="s">
        <v>7233</v>
      </c>
      <c r="E8553" s="21" t="s">
        <v>19</v>
      </c>
      <c r="F8553" s="21" t="s">
        <v>1557</v>
      </c>
      <c r="G8553" s="21" t="s">
        <v>1558</v>
      </c>
      <c r="H8553" s="21" t="s">
        <v>38</v>
      </c>
      <c r="I8553" s="21" t="s">
        <v>23</v>
      </c>
      <c r="J8553" s="21" t="s">
        <v>1659</v>
      </c>
      <c r="K8553" s="21" t="s">
        <v>516</v>
      </c>
      <c r="L8553" s="21">
        <v>80027</v>
      </c>
      <c r="M8553" s="21" t="s">
        <v>41</v>
      </c>
      <c r="N8553" s="21" t="s">
        <v>6083</v>
      </c>
      <c r="O8553" s="21" t="s">
        <v>43</v>
      </c>
      <c r="P8553" s="21" t="s">
        <v>302</v>
      </c>
      <c r="Q8553" s="21" t="s">
        <v>633</v>
      </c>
      <c r="R8553" s="22">
        <v>9.4320000000000004</v>
      </c>
    </row>
    <row r="8554" spans="1:18" x14ac:dyDescent="0.2">
      <c r="A8554" s="21">
        <v>2807</v>
      </c>
      <c r="B8554" s="21" t="s">
        <v>6681</v>
      </c>
      <c r="C8554" s="21" t="s">
        <v>3581</v>
      </c>
      <c r="D8554" s="21" t="s">
        <v>6682</v>
      </c>
      <c r="E8554" s="21" t="s">
        <v>19</v>
      </c>
      <c r="F8554" s="21" t="s">
        <v>6683</v>
      </c>
      <c r="G8554" s="21" t="s">
        <v>6684</v>
      </c>
      <c r="H8554" s="21" t="s">
        <v>22</v>
      </c>
      <c r="I8554" s="21" t="s">
        <v>23</v>
      </c>
      <c r="J8554" s="21" t="s">
        <v>96</v>
      </c>
      <c r="K8554" s="21" t="s">
        <v>97</v>
      </c>
      <c r="L8554" s="21">
        <v>98115</v>
      </c>
      <c r="M8554" s="21" t="s">
        <v>41</v>
      </c>
      <c r="N8554" s="21" t="s">
        <v>5474</v>
      </c>
      <c r="O8554" s="21" t="s">
        <v>43</v>
      </c>
      <c r="P8554" s="21" t="s">
        <v>302</v>
      </c>
      <c r="Q8554" s="21" t="s">
        <v>5475</v>
      </c>
      <c r="R8554" s="22">
        <v>9.42</v>
      </c>
    </row>
    <row r="8555" spans="1:18" x14ac:dyDescent="0.2">
      <c r="A8555" s="21">
        <v>4212</v>
      </c>
      <c r="B8555" s="21" t="s">
        <v>8081</v>
      </c>
      <c r="C8555" s="21" t="s">
        <v>12047</v>
      </c>
      <c r="D8555" s="21" t="s">
        <v>11921</v>
      </c>
      <c r="E8555" s="21" t="s">
        <v>19</v>
      </c>
      <c r="F8555" s="21" t="s">
        <v>7781</v>
      </c>
      <c r="G8555" s="21" t="s">
        <v>7782</v>
      </c>
      <c r="H8555" s="21" t="s">
        <v>22</v>
      </c>
      <c r="I8555" s="21" t="s">
        <v>23</v>
      </c>
      <c r="J8555" s="21" t="s">
        <v>1648</v>
      </c>
      <c r="K8555" s="21" t="s">
        <v>25</v>
      </c>
      <c r="L8555" s="21">
        <v>40475</v>
      </c>
      <c r="M8555" s="21" t="s">
        <v>26</v>
      </c>
      <c r="N8555" s="21" t="s">
        <v>6512</v>
      </c>
      <c r="O8555" s="21" t="s">
        <v>43</v>
      </c>
      <c r="P8555" s="21" t="s">
        <v>91</v>
      </c>
      <c r="Q8555" s="21" t="s">
        <v>6513</v>
      </c>
      <c r="R8555" s="22">
        <v>9.42</v>
      </c>
    </row>
    <row r="8556" spans="1:18" x14ac:dyDescent="0.2">
      <c r="A8556" s="21">
        <v>6527</v>
      </c>
      <c r="B8556" s="21" t="s">
        <v>9776</v>
      </c>
      <c r="C8556" s="21" t="s">
        <v>11902</v>
      </c>
      <c r="D8556" s="21" t="s">
        <v>4325</v>
      </c>
      <c r="E8556" s="21" t="s">
        <v>48</v>
      </c>
      <c r="F8556" s="21" t="s">
        <v>3603</v>
      </c>
      <c r="G8556" s="21" t="s">
        <v>3604</v>
      </c>
      <c r="H8556" s="21" t="s">
        <v>105</v>
      </c>
      <c r="I8556" s="21" t="s">
        <v>23</v>
      </c>
      <c r="J8556" s="21" t="s">
        <v>156</v>
      </c>
      <c r="K8556" s="21" t="s">
        <v>157</v>
      </c>
      <c r="L8556" s="21">
        <v>19120</v>
      </c>
      <c r="M8556" s="21" t="s">
        <v>158</v>
      </c>
      <c r="N8556" s="21" t="s">
        <v>6346</v>
      </c>
      <c r="O8556" s="21" t="s">
        <v>43</v>
      </c>
      <c r="P8556" s="21" t="s">
        <v>74</v>
      </c>
      <c r="Q8556" s="21" t="s">
        <v>6347</v>
      </c>
      <c r="R8556" s="22">
        <v>9.42</v>
      </c>
    </row>
    <row r="8557" spans="1:18" x14ac:dyDescent="0.2">
      <c r="A8557" s="21">
        <v>3223</v>
      </c>
      <c r="B8557" s="21" t="s">
        <v>7161</v>
      </c>
      <c r="C8557" s="21" t="s">
        <v>12176</v>
      </c>
      <c r="D8557" s="21" t="s">
        <v>12107</v>
      </c>
      <c r="E8557" s="21" t="s">
        <v>206</v>
      </c>
      <c r="F8557" s="21" t="s">
        <v>245</v>
      </c>
      <c r="G8557" s="21" t="s">
        <v>246</v>
      </c>
      <c r="H8557" s="21" t="s">
        <v>38</v>
      </c>
      <c r="I8557" s="21" t="s">
        <v>23</v>
      </c>
      <c r="J8557" s="21" t="s">
        <v>4602</v>
      </c>
      <c r="K8557" s="21" t="s">
        <v>348</v>
      </c>
      <c r="L8557" s="21">
        <v>85281</v>
      </c>
      <c r="M8557" s="21" t="s">
        <v>41</v>
      </c>
      <c r="N8557" s="21" t="s">
        <v>4523</v>
      </c>
      <c r="O8557" s="21" t="s">
        <v>43</v>
      </c>
      <c r="P8557" s="21" t="s">
        <v>91</v>
      </c>
      <c r="Q8557" s="21" t="s">
        <v>4524</v>
      </c>
      <c r="R8557" s="22">
        <v>9.4079999999999995</v>
      </c>
    </row>
    <row r="8558" spans="1:18" x14ac:dyDescent="0.2">
      <c r="A8558" s="21">
        <v>4238</v>
      </c>
      <c r="B8558" s="21" t="s">
        <v>8111</v>
      </c>
      <c r="C8558" s="21" t="s">
        <v>3061</v>
      </c>
      <c r="D8558" s="21" t="s">
        <v>11859</v>
      </c>
      <c r="E8558" s="21" t="s">
        <v>19</v>
      </c>
      <c r="F8558" s="21" t="s">
        <v>5329</v>
      </c>
      <c r="G8558" s="21" t="s">
        <v>5330</v>
      </c>
      <c r="H8558" s="21" t="s">
        <v>38</v>
      </c>
      <c r="I8558" s="21" t="s">
        <v>23</v>
      </c>
      <c r="J8558" s="21" t="s">
        <v>156</v>
      </c>
      <c r="K8558" s="21" t="s">
        <v>157</v>
      </c>
      <c r="L8558" s="21">
        <v>19134</v>
      </c>
      <c r="M8558" s="21" t="s">
        <v>158</v>
      </c>
      <c r="N8558" s="21" t="s">
        <v>8112</v>
      </c>
      <c r="O8558" s="21" t="s">
        <v>43</v>
      </c>
      <c r="P8558" s="21" t="s">
        <v>67</v>
      </c>
      <c r="Q8558" s="21" t="s">
        <v>8113</v>
      </c>
      <c r="R8558" s="22">
        <v>9.4079999999999995</v>
      </c>
    </row>
    <row r="8559" spans="1:18" x14ac:dyDescent="0.2">
      <c r="A8559" s="21">
        <v>3934</v>
      </c>
      <c r="B8559" s="21" t="s">
        <v>7829</v>
      </c>
      <c r="C8559" s="21" t="s">
        <v>11891</v>
      </c>
      <c r="D8559" s="21" t="s">
        <v>11860</v>
      </c>
      <c r="E8559" s="21" t="s">
        <v>48</v>
      </c>
      <c r="F8559" s="21" t="s">
        <v>4686</v>
      </c>
      <c r="G8559" s="21" t="s">
        <v>4687</v>
      </c>
      <c r="H8559" s="21" t="s">
        <v>22</v>
      </c>
      <c r="I8559" s="21" t="s">
        <v>23</v>
      </c>
      <c r="J8559" s="21" t="s">
        <v>6650</v>
      </c>
      <c r="K8559" s="21" t="s">
        <v>40</v>
      </c>
      <c r="L8559" s="21">
        <v>93309</v>
      </c>
      <c r="M8559" s="21" t="s">
        <v>41</v>
      </c>
      <c r="N8559" s="21" t="s">
        <v>3835</v>
      </c>
      <c r="O8559" s="21" t="s">
        <v>43</v>
      </c>
      <c r="P8559" s="21" t="s">
        <v>67</v>
      </c>
      <c r="Q8559" s="21" t="s">
        <v>3836</v>
      </c>
      <c r="R8559" s="22">
        <v>9.4</v>
      </c>
    </row>
    <row r="8560" spans="1:18" x14ac:dyDescent="0.2">
      <c r="A8560" s="21">
        <v>7179</v>
      </c>
      <c r="B8560" s="21" t="s">
        <v>10177</v>
      </c>
      <c r="C8560" s="21" t="s">
        <v>12014</v>
      </c>
      <c r="D8560" s="21" t="s">
        <v>12248</v>
      </c>
      <c r="E8560" s="21" t="s">
        <v>48</v>
      </c>
      <c r="F8560" s="21" t="s">
        <v>4730</v>
      </c>
      <c r="G8560" s="21" t="s">
        <v>4731</v>
      </c>
      <c r="H8560" s="21" t="s">
        <v>38</v>
      </c>
      <c r="I8560" s="21" t="s">
        <v>23</v>
      </c>
      <c r="J8560" s="21" t="s">
        <v>156</v>
      </c>
      <c r="K8560" s="21" t="s">
        <v>157</v>
      </c>
      <c r="L8560" s="21">
        <v>19140</v>
      </c>
      <c r="M8560" s="21" t="s">
        <v>158</v>
      </c>
      <c r="N8560" s="21" t="s">
        <v>3815</v>
      </c>
      <c r="O8560" s="21" t="s">
        <v>43</v>
      </c>
      <c r="P8560" s="21" t="s">
        <v>74</v>
      </c>
      <c r="Q8560" s="21" t="s">
        <v>3816</v>
      </c>
      <c r="R8560" s="22">
        <v>9.3960000000000008</v>
      </c>
    </row>
    <row r="8561" spans="1:18" x14ac:dyDescent="0.2">
      <c r="A8561" s="21">
        <v>2033</v>
      </c>
      <c r="B8561" s="21" t="s">
        <v>5523</v>
      </c>
      <c r="C8561" s="21" t="s">
        <v>11718</v>
      </c>
      <c r="D8561" s="21" t="s">
        <v>142</v>
      </c>
      <c r="E8561" s="21" t="s">
        <v>48</v>
      </c>
      <c r="F8561" s="21" t="s">
        <v>3135</v>
      </c>
      <c r="G8561" s="21" t="s">
        <v>3136</v>
      </c>
      <c r="H8561" s="21" t="s">
        <v>38</v>
      </c>
      <c r="I8561" s="21" t="s">
        <v>23</v>
      </c>
      <c r="J8561" s="21" t="s">
        <v>106</v>
      </c>
      <c r="K8561" s="21" t="s">
        <v>107</v>
      </c>
      <c r="L8561" s="21">
        <v>76106</v>
      </c>
      <c r="M8561" s="21" t="s">
        <v>108</v>
      </c>
      <c r="N8561" s="21" t="s">
        <v>3137</v>
      </c>
      <c r="O8561" s="21" t="s">
        <v>43</v>
      </c>
      <c r="P8561" s="21" t="s">
        <v>91</v>
      </c>
      <c r="Q8561" s="21" t="s">
        <v>3138</v>
      </c>
      <c r="R8561" s="22">
        <v>9.3919999999999995</v>
      </c>
    </row>
    <row r="8562" spans="1:18" x14ac:dyDescent="0.2">
      <c r="A8562" s="21">
        <v>8852</v>
      </c>
      <c r="B8562" s="21" t="s">
        <v>11137</v>
      </c>
      <c r="C8562" s="21" t="s">
        <v>12135</v>
      </c>
      <c r="D8562" s="21" t="s">
        <v>11991</v>
      </c>
      <c r="E8562" s="21" t="s">
        <v>206</v>
      </c>
      <c r="F8562" s="21" t="s">
        <v>1315</v>
      </c>
      <c r="G8562" s="21" t="s">
        <v>1316</v>
      </c>
      <c r="H8562" s="21" t="s">
        <v>38</v>
      </c>
      <c r="I8562" s="21" t="s">
        <v>23</v>
      </c>
      <c r="J8562" s="21" t="s">
        <v>5165</v>
      </c>
      <c r="K8562" s="21" t="s">
        <v>89</v>
      </c>
      <c r="L8562" s="21">
        <v>27604</v>
      </c>
      <c r="M8562" s="21" t="s">
        <v>26</v>
      </c>
      <c r="N8562" s="21" t="s">
        <v>3137</v>
      </c>
      <c r="O8562" s="21" t="s">
        <v>43</v>
      </c>
      <c r="P8562" s="21" t="s">
        <v>91</v>
      </c>
      <c r="Q8562" s="21" t="s">
        <v>3138</v>
      </c>
      <c r="R8562" s="22">
        <v>9.3919999999999995</v>
      </c>
    </row>
    <row r="8563" spans="1:18" x14ac:dyDescent="0.2">
      <c r="A8563" s="21">
        <v>2503</v>
      </c>
      <c r="B8563" s="21" t="s">
        <v>6251</v>
      </c>
      <c r="C8563" s="21" t="s">
        <v>483</v>
      </c>
      <c r="D8563" s="21" t="s">
        <v>484</v>
      </c>
      <c r="E8563" s="21" t="s">
        <v>206</v>
      </c>
      <c r="F8563" s="21" t="s">
        <v>6252</v>
      </c>
      <c r="G8563" s="21" t="s">
        <v>6253</v>
      </c>
      <c r="H8563" s="21" t="s">
        <v>38</v>
      </c>
      <c r="I8563" s="21" t="s">
        <v>23</v>
      </c>
      <c r="J8563" s="21" t="s">
        <v>4836</v>
      </c>
      <c r="K8563" s="21" t="s">
        <v>232</v>
      </c>
      <c r="L8563" s="21">
        <v>60076</v>
      </c>
      <c r="M8563" s="21" t="s">
        <v>108</v>
      </c>
      <c r="N8563" s="21" t="s">
        <v>2963</v>
      </c>
      <c r="O8563" s="21" t="s">
        <v>43</v>
      </c>
      <c r="P8563" s="21" t="s">
        <v>74</v>
      </c>
      <c r="Q8563" s="21" t="s">
        <v>2964</v>
      </c>
      <c r="R8563" s="22">
        <v>9.36</v>
      </c>
    </row>
    <row r="8564" spans="1:18" x14ac:dyDescent="0.2">
      <c r="A8564" s="21">
        <v>7434</v>
      </c>
      <c r="B8564" s="21" t="s">
        <v>10331</v>
      </c>
      <c r="C8564" s="21" t="s">
        <v>11772</v>
      </c>
      <c r="D8564" s="21" t="s">
        <v>7335</v>
      </c>
      <c r="E8564" s="21" t="s">
        <v>48</v>
      </c>
      <c r="F8564" s="21" t="s">
        <v>8197</v>
      </c>
      <c r="G8564" s="21" t="s">
        <v>8198</v>
      </c>
      <c r="H8564" s="21" t="s">
        <v>22</v>
      </c>
      <c r="I8564" s="21" t="s">
        <v>23</v>
      </c>
      <c r="J8564" s="21" t="s">
        <v>614</v>
      </c>
      <c r="K8564" s="21" t="s">
        <v>348</v>
      </c>
      <c r="L8564" s="21">
        <v>85023</v>
      </c>
      <c r="M8564" s="21" t="s">
        <v>41</v>
      </c>
      <c r="N8564" s="21" t="s">
        <v>3548</v>
      </c>
      <c r="O8564" s="21" t="s">
        <v>43</v>
      </c>
      <c r="P8564" s="21" t="s">
        <v>74</v>
      </c>
      <c r="Q8564" s="21" t="s">
        <v>3549</v>
      </c>
      <c r="R8564" s="22">
        <v>9.3450000000000006</v>
      </c>
    </row>
    <row r="8565" spans="1:18" x14ac:dyDescent="0.2">
      <c r="A8565" s="21">
        <v>593</v>
      </c>
      <c r="B8565" s="21" t="s">
        <v>2236</v>
      </c>
      <c r="C8565" s="21" t="s">
        <v>11878</v>
      </c>
      <c r="D8565" s="21" t="s">
        <v>2237</v>
      </c>
      <c r="E8565" s="21" t="s">
        <v>48</v>
      </c>
      <c r="F8565" s="21" t="s">
        <v>2238</v>
      </c>
      <c r="G8565" s="21" t="s">
        <v>2239</v>
      </c>
      <c r="H8565" s="21" t="s">
        <v>22</v>
      </c>
      <c r="I8565" s="21" t="s">
        <v>23</v>
      </c>
      <c r="J8565" s="21" t="s">
        <v>2240</v>
      </c>
      <c r="K8565" s="21" t="s">
        <v>107</v>
      </c>
      <c r="L8565" s="21">
        <v>78041</v>
      </c>
      <c r="M8565" s="21" t="s">
        <v>108</v>
      </c>
      <c r="N8565" s="21" t="s">
        <v>2241</v>
      </c>
      <c r="O8565" s="21" t="s">
        <v>43</v>
      </c>
      <c r="P8565" s="21" t="s">
        <v>67</v>
      </c>
      <c r="Q8565" s="21" t="s">
        <v>2242</v>
      </c>
      <c r="R8565" s="22">
        <v>9.3439999999999994</v>
      </c>
    </row>
    <row r="8566" spans="1:18" x14ac:dyDescent="0.2">
      <c r="A8566" s="21">
        <v>1557</v>
      </c>
      <c r="B8566" s="21" t="s">
        <v>4657</v>
      </c>
      <c r="C8566" s="21" t="s">
        <v>11851</v>
      </c>
      <c r="D8566" s="21" t="s">
        <v>4658</v>
      </c>
      <c r="E8566" s="21" t="s">
        <v>48</v>
      </c>
      <c r="F8566" s="21" t="s">
        <v>4659</v>
      </c>
      <c r="G8566" s="21" t="s">
        <v>4660</v>
      </c>
      <c r="H8566" s="21" t="s">
        <v>22</v>
      </c>
      <c r="I8566" s="21" t="s">
        <v>23</v>
      </c>
      <c r="J8566" s="21" t="s">
        <v>156</v>
      </c>
      <c r="K8566" s="21" t="s">
        <v>157</v>
      </c>
      <c r="L8566" s="21">
        <v>19140</v>
      </c>
      <c r="M8566" s="21" t="s">
        <v>158</v>
      </c>
      <c r="N8566" s="21" t="s">
        <v>4661</v>
      </c>
      <c r="O8566" s="21" t="s">
        <v>43</v>
      </c>
      <c r="P8566" s="21" t="s">
        <v>189</v>
      </c>
      <c r="Q8566" s="21" t="s">
        <v>755</v>
      </c>
      <c r="R8566" s="22">
        <v>9.3439999999999994</v>
      </c>
    </row>
    <row r="8567" spans="1:18" x14ac:dyDescent="0.2">
      <c r="A8567" s="21">
        <v>8271</v>
      </c>
      <c r="B8567" s="21" t="s">
        <v>10785</v>
      </c>
      <c r="C8567" s="21" t="s">
        <v>2757</v>
      </c>
      <c r="D8567" s="21" t="s">
        <v>12113</v>
      </c>
      <c r="E8567" s="21" t="s">
        <v>48</v>
      </c>
      <c r="F8567" s="21" t="s">
        <v>4124</v>
      </c>
      <c r="G8567" s="21" t="s">
        <v>4125</v>
      </c>
      <c r="H8567" s="21" t="s">
        <v>22</v>
      </c>
      <c r="I8567" s="21" t="s">
        <v>23</v>
      </c>
      <c r="J8567" s="21" t="s">
        <v>515</v>
      </c>
      <c r="K8567" s="21" t="s">
        <v>232</v>
      </c>
      <c r="L8567" s="21">
        <v>60505</v>
      </c>
      <c r="M8567" s="21" t="s">
        <v>108</v>
      </c>
      <c r="N8567" s="21" t="s">
        <v>1122</v>
      </c>
      <c r="O8567" s="21" t="s">
        <v>43</v>
      </c>
      <c r="P8567" s="21" t="s">
        <v>67</v>
      </c>
      <c r="Q8567" s="21" t="s">
        <v>1123</v>
      </c>
      <c r="R8567" s="22">
        <v>9.3439999999999994</v>
      </c>
    </row>
    <row r="8568" spans="1:18" x14ac:dyDescent="0.2">
      <c r="A8568" s="21">
        <v>8989</v>
      </c>
      <c r="B8568" s="21" t="s">
        <v>11220</v>
      </c>
      <c r="C8568" s="21" t="s">
        <v>11825</v>
      </c>
      <c r="D8568" s="21" t="s">
        <v>11826</v>
      </c>
      <c r="E8568" s="21" t="s">
        <v>48</v>
      </c>
      <c r="F8568" s="21" t="s">
        <v>1549</v>
      </c>
      <c r="G8568" s="21" t="s">
        <v>1550</v>
      </c>
      <c r="H8568" s="21" t="s">
        <v>22</v>
      </c>
      <c r="I8568" s="21" t="s">
        <v>23</v>
      </c>
      <c r="J8568" s="21" t="s">
        <v>1714</v>
      </c>
      <c r="K8568" s="21" t="s">
        <v>89</v>
      </c>
      <c r="L8568" s="21">
        <v>28540</v>
      </c>
      <c r="M8568" s="21" t="s">
        <v>26</v>
      </c>
      <c r="N8568" s="21" t="s">
        <v>2241</v>
      </c>
      <c r="O8568" s="21" t="s">
        <v>43</v>
      </c>
      <c r="P8568" s="21" t="s">
        <v>67</v>
      </c>
      <c r="Q8568" s="21" t="s">
        <v>2242</v>
      </c>
      <c r="R8568" s="22">
        <v>9.3439999999999994</v>
      </c>
    </row>
    <row r="8569" spans="1:18" x14ac:dyDescent="0.2">
      <c r="A8569" s="21">
        <v>1610</v>
      </c>
      <c r="B8569" s="21" t="s">
        <v>4771</v>
      </c>
      <c r="C8569" s="21" t="s">
        <v>4309</v>
      </c>
      <c r="D8569" s="21" t="s">
        <v>3829</v>
      </c>
      <c r="E8569" s="21" t="s">
        <v>19</v>
      </c>
      <c r="F8569" s="21" t="s">
        <v>1184</v>
      </c>
      <c r="G8569" s="21" t="s">
        <v>1185</v>
      </c>
      <c r="H8569" s="21" t="s">
        <v>22</v>
      </c>
      <c r="I8569" s="21" t="s">
        <v>23</v>
      </c>
      <c r="J8569" s="21" t="s">
        <v>39</v>
      </c>
      <c r="K8569" s="21" t="s">
        <v>40</v>
      </c>
      <c r="L8569" s="21">
        <v>90049</v>
      </c>
      <c r="M8569" s="21" t="s">
        <v>41</v>
      </c>
      <c r="N8569" s="21" t="s">
        <v>4776</v>
      </c>
      <c r="O8569" s="21" t="s">
        <v>43</v>
      </c>
      <c r="P8569" s="21" t="s">
        <v>74</v>
      </c>
      <c r="Q8569" s="21" t="s">
        <v>4777</v>
      </c>
      <c r="R8569" s="22">
        <v>9.3360000000000003</v>
      </c>
    </row>
    <row r="8570" spans="1:18" x14ac:dyDescent="0.2">
      <c r="A8570" s="21">
        <v>2034</v>
      </c>
      <c r="B8570" s="21" t="s">
        <v>5523</v>
      </c>
      <c r="C8570" s="21" t="s">
        <v>11718</v>
      </c>
      <c r="D8570" s="21" t="s">
        <v>142</v>
      </c>
      <c r="E8570" s="21" t="s">
        <v>48</v>
      </c>
      <c r="F8570" s="21" t="s">
        <v>3135</v>
      </c>
      <c r="G8570" s="21" t="s">
        <v>3136</v>
      </c>
      <c r="H8570" s="21" t="s">
        <v>38</v>
      </c>
      <c r="I8570" s="21" t="s">
        <v>23</v>
      </c>
      <c r="J8570" s="21" t="s">
        <v>106</v>
      </c>
      <c r="K8570" s="21" t="s">
        <v>107</v>
      </c>
      <c r="L8570" s="21">
        <v>76106</v>
      </c>
      <c r="M8570" s="21" t="s">
        <v>108</v>
      </c>
      <c r="N8570" s="21" t="s">
        <v>5093</v>
      </c>
      <c r="O8570" s="21" t="s">
        <v>43</v>
      </c>
      <c r="P8570" s="21" t="s">
        <v>67</v>
      </c>
      <c r="Q8570" s="21" t="s">
        <v>5094</v>
      </c>
      <c r="R8570" s="22">
        <v>9.3279999999999994</v>
      </c>
    </row>
    <row r="8571" spans="1:18" x14ac:dyDescent="0.2">
      <c r="A8571" s="21">
        <v>4849</v>
      </c>
      <c r="B8571" s="21" t="s">
        <v>8614</v>
      </c>
      <c r="C8571" s="21" t="s">
        <v>1658</v>
      </c>
      <c r="D8571" s="21" t="s">
        <v>5922</v>
      </c>
      <c r="E8571" s="21" t="s">
        <v>19</v>
      </c>
      <c r="F8571" s="21" t="s">
        <v>1323</v>
      </c>
      <c r="G8571" s="21" t="s">
        <v>1324</v>
      </c>
      <c r="H8571" s="21" t="s">
        <v>38</v>
      </c>
      <c r="I8571" s="21" t="s">
        <v>23</v>
      </c>
      <c r="J8571" s="21" t="s">
        <v>2229</v>
      </c>
      <c r="K8571" s="21" t="s">
        <v>474</v>
      </c>
      <c r="L8571" s="21">
        <v>97301</v>
      </c>
      <c r="M8571" s="21" t="s">
        <v>41</v>
      </c>
      <c r="N8571" s="21" t="s">
        <v>5093</v>
      </c>
      <c r="O8571" s="21" t="s">
        <v>43</v>
      </c>
      <c r="P8571" s="21" t="s">
        <v>67</v>
      </c>
      <c r="Q8571" s="21" t="s">
        <v>5094</v>
      </c>
      <c r="R8571" s="22">
        <v>9.3279999999999994</v>
      </c>
    </row>
    <row r="8572" spans="1:18" x14ac:dyDescent="0.2">
      <c r="A8572" s="21">
        <v>1551</v>
      </c>
      <c r="B8572" s="21" t="s">
        <v>4636</v>
      </c>
      <c r="C8572" s="21" t="s">
        <v>423</v>
      </c>
      <c r="D8572" s="21" t="s">
        <v>4540</v>
      </c>
      <c r="E8572" s="21" t="s">
        <v>19</v>
      </c>
      <c r="F8572" s="21" t="s">
        <v>4421</v>
      </c>
      <c r="G8572" s="21" t="s">
        <v>4422</v>
      </c>
      <c r="H8572" s="21" t="s">
        <v>105</v>
      </c>
      <c r="I8572" s="21" t="s">
        <v>23</v>
      </c>
      <c r="J8572" s="21" t="s">
        <v>202</v>
      </c>
      <c r="K8572" s="21" t="s">
        <v>107</v>
      </c>
      <c r="L8572" s="21">
        <v>77095</v>
      </c>
      <c r="M8572" s="21" t="s">
        <v>108</v>
      </c>
      <c r="N8572" s="21" t="s">
        <v>4637</v>
      </c>
      <c r="O8572" s="21" t="s">
        <v>43</v>
      </c>
      <c r="P8572" s="21" t="s">
        <v>77</v>
      </c>
      <c r="Q8572" s="21" t="s">
        <v>4638</v>
      </c>
      <c r="R8572" s="22">
        <v>9.3239999999999998</v>
      </c>
    </row>
    <row r="8573" spans="1:18" x14ac:dyDescent="0.2">
      <c r="A8573" s="21">
        <v>420</v>
      </c>
      <c r="B8573" s="21" t="s">
        <v>1651</v>
      </c>
      <c r="C8573" s="21" t="s">
        <v>11837</v>
      </c>
      <c r="D8573" s="21" t="s">
        <v>11838</v>
      </c>
      <c r="E8573" s="21" t="s">
        <v>48</v>
      </c>
      <c r="F8573" s="21" t="s">
        <v>1300</v>
      </c>
      <c r="G8573" s="21" t="s">
        <v>1301</v>
      </c>
      <c r="H8573" s="21" t="s">
        <v>38</v>
      </c>
      <c r="I8573" s="21" t="s">
        <v>23</v>
      </c>
      <c r="J8573" s="21" t="s">
        <v>39</v>
      </c>
      <c r="K8573" s="21" t="s">
        <v>40</v>
      </c>
      <c r="L8573" s="21">
        <v>90045</v>
      </c>
      <c r="M8573" s="21" t="s">
        <v>41</v>
      </c>
      <c r="N8573" s="21" t="s">
        <v>1652</v>
      </c>
      <c r="O8573" s="21" t="s">
        <v>43</v>
      </c>
      <c r="P8573" s="21" t="s">
        <v>67</v>
      </c>
      <c r="Q8573" s="21" t="s">
        <v>1653</v>
      </c>
      <c r="R8573" s="22">
        <v>9.32</v>
      </c>
    </row>
    <row r="8574" spans="1:18" x14ac:dyDescent="0.2">
      <c r="A8574" s="21">
        <v>7587</v>
      </c>
      <c r="B8574" s="21" t="s">
        <v>10403</v>
      </c>
      <c r="C8574" s="21" t="s">
        <v>879</v>
      </c>
      <c r="D8574" s="21" t="s">
        <v>880</v>
      </c>
      <c r="E8574" s="21" t="s">
        <v>48</v>
      </c>
      <c r="F8574" s="21" t="s">
        <v>1141</v>
      </c>
      <c r="G8574" s="21" t="s">
        <v>1142</v>
      </c>
      <c r="H8574" s="21" t="s">
        <v>38</v>
      </c>
      <c r="I8574" s="21" t="s">
        <v>23</v>
      </c>
      <c r="J8574" s="21" t="s">
        <v>356</v>
      </c>
      <c r="K8574" s="21" t="s">
        <v>357</v>
      </c>
      <c r="L8574" s="21">
        <v>22153</v>
      </c>
      <c r="M8574" s="21" t="s">
        <v>26</v>
      </c>
      <c r="N8574" s="21" t="s">
        <v>1652</v>
      </c>
      <c r="O8574" s="21" t="s">
        <v>43</v>
      </c>
      <c r="P8574" s="21" t="s">
        <v>67</v>
      </c>
      <c r="Q8574" s="21" t="s">
        <v>1653</v>
      </c>
      <c r="R8574" s="22">
        <v>9.32</v>
      </c>
    </row>
    <row r="8575" spans="1:18" x14ac:dyDescent="0.2">
      <c r="A8575" s="21">
        <v>4485</v>
      </c>
      <c r="B8575" s="21" t="s">
        <v>8316</v>
      </c>
      <c r="C8575" s="21" t="s">
        <v>11748</v>
      </c>
      <c r="D8575" s="21" t="s">
        <v>11709</v>
      </c>
      <c r="E8575" s="21" t="s">
        <v>48</v>
      </c>
      <c r="F8575" s="21" t="s">
        <v>1866</v>
      </c>
      <c r="G8575" s="21" t="s">
        <v>1867</v>
      </c>
      <c r="H8575" s="21" t="s">
        <v>22</v>
      </c>
      <c r="I8575" s="21" t="s">
        <v>23</v>
      </c>
      <c r="J8575" s="21" t="s">
        <v>39</v>
      </c>
      <c r="K8575" s="21" t="s">
        <v>40</v>
      </c>
      <c r="L8575" s="21">
        <v>90049</v>
      </c>
      <c r="M8575" s="21" t="s">
        <v>41</v>
      </c>
      <c r="N8575" s="21" t="s">
        <v>3096</v>
      </c>
      <c r="O8575" s="21" t="s">
        <v>43</v>
      </c>
      <c r="P8575" s="21" t="s">
        <v>74</v>
      </c>
      <c r="Q8575" s="21" t="s">
        <v>3097</v>
      </c>
      <c r="R8575" s="22">
        <v>9.2959999999999994</v>
      </c>
    </row>
    <row r="8576" spans="1:18" x14ac:dyDescent="0.2">
      <c r="A8576" s="21">
        <v>9529</v>
      </c>
      <c r="B8576" s="21" t="s">
        <v>11548</v>
      </c>
      <c r="C8576" s="21" t="s">
        <v>11875</v>
      </c>
      <c r="D8576" s="21" t="s">
        <v>12136</v>
      </c>
      <c r="E8576" s="21" t="s">
        <v>206</v>
      </c>
      <c r="F8576" s="21" t="s">
        <v>5748</v>
      </c>
      <c r="G8576" s="21" t="s">
        <v>5749</v>
      </c>
      <c r="H8576" s="21" t="s">
        <v>105</v>
      </c>
      <c r="I8576" s="21" t="s">
        <v>23</v>
      </c>
      <c r="J8576" s="21" t="s">
        <v>96</v>
      </c>
      <c r="K8576" s="21" t="s">
        <v>97</v>
      </c>
      <c r="L8576" s="21">
        <v>98115</v>
      </c>
      <c r="M8576" s="21" t="s">
        <v>41</v>
      </c>
      <c r="N8576" s="21" t="s">
        <v>3096</v>
      </c>
      <c r="O8576" s="21" t="s">
        <v>43</v>
      </c>
      <c r="P8576" s="21" t="s">
        <v>74</v>
      </c>
      <c r="Q8576" s="21" t="s">
        <v>3097</v>
      </c>
      <c r="R8576" s="22">
        <v>9.2959999999999994</v>
      </c>
    </row>
    <row r="8577" spans="1:18" x14ac:dyDescent="0.2">
      <c r="A8577" s="21">
        <v>7114</v>
      </c>
      <c r="B8577" s="21" t="s">
        <v>10140</v>
      </c>
      <c r="C8577" s="21" t="s">
        <v>4309</v>
      </c>
      <c r="D8577" s="21" t="s">
        <v>3486</v>
      </c>
      <c r="E8577" s="21" t="s">
        <v>48</v>
      </c>
      <c r="F8577" s="21" t="s">
        <v>327</v>
      </c>
      <c r="G8577" s="21" t="s">
        <v>328</v>
      </c>
      <c r="H8577" s="21" t="s">
        <v>22</v>
      </c>
      <c r="I8577" s="21" t="s">
        <v>23</v>
      </c>
      <c r="J8577" s="21" t="s">
        <v>299</v>
      </c>
      <c r="K8577" s="21" t="s">
        <v>300</v>
      </c>
      <c r="L8577" s="21">
        <v>10035</v>
      </c>
      <c r="M8577" s="21" t="s">
        <v>158</v>
      </c>
      <c r="N8577" s="21" t="s">
        <v>6846</v>
      </c>
      <c r="O8577" s="21" t="s">
        <v>43</v>
      </c>
      <c r="P8577" s="21" t="s">
        <v>74</v>
      </c>
      <c r="Q8577" s="21" t="s">
        <v>6847</v>
      </c>
      <c r="R8577" s="22">
        <v>9.2799999999999994</v>
      </c>
    </row>
    <row r="8578" spans="1:18" x14ac:dyDescent="0.2">
      <c r="A8578" s="21">
        <v>2174</v>
      </c>
      <c r="B8578" s="21" t="s">
        <v>5743</v>
      </c>
      <c r="C8578" s="21" t="s">
        <v>5744</v>
      </c>
      <c r="D8578" s="21" t="s">
        <v>12072</v>
      </c>
      <c r="E8578" s="21" t="s">
        <v>48</v>
      </c>
      <c r="F8578" s="21" t="s">
        <v>620</v>
      </c>
      <c r="G8578" s="21" t="s">
        <v>621</v>
      </c>
      <c r="H8578" s="21" t="s">
        <v>105</v>
      </c>
      <c r="I8578" s="21" t="s">
        <v>23</v>
      </c>
      <c r="J8578" s="21" t="s">
        <v>202</v>
      </c>
      <c r="K8578" s="21" t="s">
        <v>107</v>
      </c>
      <c r="L8578" s="21">
        <v>77070</v>
      </c>
      <c r="M8578" s="21" t="s">
        <v>108</v>
      </c>
      <c r="N8578" s="21" t="s">
        <v>4876</v>
      </c>
      <c r="O8578" s="21" t="s">
        <v>43</v>
      </c>
      <c r="P8578" s="21" t="s">
        <v>74</v>
      </c>
      <c r="Q8578" s="21" t="s">
        <v>4877</v>
      </c>
      <c r="R8578" s="22">
        <v>9.2639999999999993</v>
      </c>
    </row>
    <row r="8579" spans="1:18" x14ac:dyDescent="0.2">
      <c r="A8579" s="21">
        <v>9512</v>
      </c>
      <c r="B8579" s="21" t="s">
        <v>11536</v>
      </c>
      <c r="C8579" s="21" t="s">
        <v>3949</v>
      </c>
      <c r="D8579" s="21" t="s">
        <v>3108</v>
      </c>
      <c r="E8579" s="21" t="s">
        <v>206</v>
      </c>
      <c r="F8579" s="21" t="s">
        <v>7075</v>
      </c>
      <c r="G8579" s="21" t="s">
        <v>7076</v>
      </c>
      <c r="H8579" s="21" t="s">
        <v>38</v>
      </c>
      <c r="I8579" s="21" t="s">
        <v>23</v>
      </c>
      <c r="J8579" s="21" t="s">
        <v>341</v>
      </c>
      <c r="K8579" s="21" t="s">
        <v>232</v>
      </c>
      <c r="L8579" s="21">
        <v>60623</v>
      </c>
      <c r="M8579" s="21" t="s">
        <v>108</v>
      </c>
      <c r="N8579" s="21" t="s">
        <v>4876</v>
      </c>
      <c r="O8579" s="21" t="s">
        <v>43</v>
      </c>
      <c r="P8579" s="21" t="s">
        <v>74</v>
      </c>
      <c r="Q8579" s="21" t="s">
        <v>4877</v>
      </c>
      <c r="R8579" s="22">
        <v>9.2639999999999993</v>
      </c>
    </row>
    <row r="8580" spans="1:18" x14ac:dyDescent="0.2">
      <c r="A8580" s="21">
        <v>1817</v>
      </c>
      <c r="B8580" s="21" t="s">
        <v>5135</v>
      </c>
      <c r="C8580" s="21" t="s">
        <v>12081</v>
      </c>
      <c r="D8580" s="21" t="s">
        <v>12081</v>
      </c>
      <c r="E8580" s="21" t="s">
        <v>1452</v>
      </c>
      <c r="F8580" s="21" t="s">
        <v>3088</v>
      </c>
      <c r="G8580" s="21" t="s">
        <v>3089</v>
      </c>
      <c r="H8580" s="21" t="s">
        <v>22</v>
      </c>
      <c r="I8580" s="21" t="s">
        <v>23</v>
      </c>
      <c r="J8580" s="21" t="s">
        <v>96</v>
      </c>
      <c r="K8580" s="21" t="s">
        <v>97</v>
      </c>
      <c r="L8580" s="21">
        <v>98105</v>
      </c>
      <c r="M8580" s="21" t="s">
        <v>41</v>
      </c>
      <c r="N8580" s="21" t="s">
        <v>884</v>
      </c>
      <c r="O8580" s="21" t="s">
        <v>43</v>
      </c>
      <c r="P8580" s="21" t="s">
        <v>67</v>
      </c>
      <c r="Q8580" s="21" t="s">
        <v>885</v>
      </c>
      <c r="R8580" s="22">
        <v>9.26</v>
      </c>
    </row>
    <row r="8581" spans="1:18" x14ac:dyDescent="0.2">
      <c r="A8581" s="21">
        <v>5205</v>
      </c>
      <c r="B8581" s="21" t="s">
        <v>8866</v>
      </c>
      <c r="C8581" s="21" t="s">
        <v>11761</v>
      </c>
      <c r="D8581" s="21" t="s">
        <v>2191</v>
      </c>
      <c r="E8581" s="21" t="s">
        <v>48</v>
      </c>
      <c r="F8581" s="21" t="s">
        <v>6110</v>
      </c>
      <c r="G8581" s="21" t="s">
        <v>6111</v>
      </c>
      <c r="H8581" s="21" t="s">
        <v>22</v>
      </c>
      <c r="I8581" s="21" t="s">
        <v>23</v>
      </c>
      <c r="J8581" s="21" t="s">
        <v>1758</v>
      </c>
      <c r="K8581" s="21" t="s">
        <v>300</v>
      </c>
      <c r="L8581" s="21">
        <v>13021</v>
      </c>
      <c r="M8581" s="21" t="s">
        <v>158</v>
      </c>
      <c r="N8581" s="21" t="s">
        <v>884</v>
      </c>
      <c r="O8581" s="21" t="s">
        <v>43</v>
      </c>
      <c r="P8581" s="21" t="s">
        <v>67</v>
      </c>
      <c r="Q8581" s="21" t="s">
        <v>885</v>
      </c>
      <c r="R8581" s="22">
        <v>9.26</v>
      </c>
    </row>
    <row r="8582" spans="1:18" x14ac:dyDescent="0.2">
      <c r="A8582" s="21">
        <v>7046</v>
      </c>
      <c r="B8582" s="21" t="s">
        <v>10106</v>
      </c>
      <c r="C8582" s="21" t="s">
        <v>11748</v>
      </c>
      <c r="D8582" s="21" t="s">
        <v>11923</v>
      </c>
      <c r="E8582" s="21" t="s">
        <v>48</v>
      </c>
      <c r="F8582" s="21" t="s">
        <v>5932</v>
      </c>
      <c r="G8582" s="21" t="s">
        <v>5933</v>
      </c>
      <c r="H8582" s="21" t="s">
        <v>38</v>
      </c>
      <c r="I8582" s="21" t="s">
        <v>23</v>
      </c>
      <c r="J8582" s="21" t="s">
        <v>924</v>
      </c>
      <c r="K8582" s="21" t="s">
        <v>107</v>
      </c>
      <c r="L8582" s="21">
        <v>75217</v>
      </c>
      <c r="M8582" s="21" t="s">
        <v>108</v>
      </c>
      <c r="N8582" s="21" t="s">
        <v>5467</v>
      </c>
      <c r="O8582" s="21" t="s">
        <v>43</v>
      </c>
      <c r="P8582" s="21" t="s">
        <v>91</v>
      </c>
      <c r="Q8582" s="21" t="s">
        <v>5468</v>
      </c>
      <c r="R8582" s="22">
        <v>9.2479999999999993</v>
      </c>
    </row>
    <row r="8583" spans="1:18" x14ac:dyDescent="0.2">
      <c r="A8583" s="21">
        <v>7071</v>
      </c>
      <c r="B8583" s="21" t="s">
        <v>10121</v>
      </c>
      <c r="C8583" s="21" t="s">
        <v>11758</v>
      </c>
      <c r="D8583" s="21" t="s">
        <v>11832</v>
      </c>
      <c r="E8583" s="21" t="s">
        <v>19</v>
      </c>
      <c r="F8583" s="21" t="s">
        <v>7455</v>
      </c>
      <c r="G8583" s="21" t="s">
        <v>7456</v>
      </c>
      <c r="H8583" s="21" t="s">
        <v>105</v>
      </c>
      <c r="I8583" s="21" t="s">
        <v>23</v>
      </c>
      <c r="J8583" s="21" t="s">
        <v>341</v>
      </c>
      <c r="K8583" s="21" t="s">
        <v>232</v>
      </c>
      <c r="L8583" s="21">
        <v>60653</v>
      </c>
      <c r="M8583" s="21" t="s">
        <v>108</v>
      </c>
      <c r="N8583" s="21" t="s">
        <v>2678</v>
      </c>
      <c r="O8583" s="21" t="s">
        <v>43</v>
      </c>
      <c r="P8583" s="21" t="s">
        <v>91</v>
      </c>
      <c r="Q8583" s="21" t="s">
        <v>2679</v>
      </c>
      <c r="R8583" s="22">
        <v>9.2479999999999993</v>
      </c>
    </row>
    <row r="8584" spans="1:18" x14ac:dyDescent="0.2">
      <c r="A8584" s="21">
        <v>7455</v>
      </c>
      <c r="B8584" s="21" t="s">
        <v>10342</v>
      </c>
      <c r="C8584" s="21" t="s">
        <v>5744</v>
      </c>
      <c r="D8584" s="21" t="s">
        <v>12072</v>
      </c>
      <c r="E8584" s="21" t="s">
        <v>48</v>
      </c>
      <c r="F8584" s="21" t="s">
        <v>3273</v>
      </c>
      <c r="G8584" s="21" t="s">
        <v>3274</v>
      </c>
      <c r="H8584" s="21" t="s">
        <v>22</v>
      </c>
      <c r="I8584" s="21" t="s">
        <v>23</v>
      </c>
      <c r="J8584" s="21" t="s">
        <v>341</v>
      </c>
      <c r="K8584" s="21" t="s">
        <v>232</v>
      </c>
      <c r="L8584" s="21">
        <v>60623</v>
      </c>
      <c r="M8584" s="21" t="s">
        <v>108</v>
      </c>
      <c r="N8584" s="21" t="s">
        <v>6410</v>
      </c>
      <c r="O8584" s="21" t="s">
        <v>43</v>
      </c>
      <c r="P8584" s="21" t="s">
        <v>44</v>
      </c>
      <c r="Q8584" s="21" t="s">
        <v>6411</v>
      </c>
      <c r="R8584" s="22">
        <v>9.2479999999999993</v>
      </c>
    </row>
    <row r="8585" spans="1:18" x14ac:dyDescent="0.2">
      <c r="A8585" s="21">
        <v>7509</v>
      </c>
      <c r="B8585" s="21" t="s">
        <v>10370</v>
      </c>
      <c r="C8585" s="21" t="s">
        <v>5837</v>
      </c>
      <c r="D8585" s="21" t="s">
        <v>153</v>
      </c>
      <c r="E8585" s="21" t="s">
        <v>48</v>
      </c>
      <c r="F8585" s="21" t="s">
        <v>2390</v>
      </c>
      <c r="G8585" s="21" t="s">
        <v>2391</v>
      </c>
      <c r="H8585" s="21" t="s">
        <v>22</v>
      </c>
      <c r="I8585" s="21" t="s">
        <v>23</v>
      </c>
      <c r="J8585" s="21" t="s">
        <v>563</v>
      </c>
      <c r="K8585" s="21" t="s">
        <v>564</v>
      </c>
      <c r="L8585" s="21">
        <v>43229</v>
      </c>
      <c r="M8585" s="21" t="s">
        <v>158</v>
      </c>
      <c r="N8585" s="21" t="s">
        <v>3645</v>
      </c>
      <c r="O8585" s="21" t="s">
        <v>43</v>
      </c>
      <c r="P8585" s="21" t="s">
        <v>91</v>
      </c>
      <c r="Q8585" s="21" t="s">
        <v>3646</v>
      </c>
      <c r="R8585" s="22">
        <v>9.2479999999999993</v>
      </c>
    </row>
    <row r="8586" spans="1:18" x14ac:dyDescent="0.2">
      <c r="A8586" s="21">
        <v>9627</v>
      </c>
      <c r="B8586" s="21" t="s">
        <v>11609</v>
      </c>
      <c r="C8586" s="21" t="s">
        <v>244</v>
      </c>
      <c r="D8586" s="21" t="s">
        <v>1437</v>
      </c>
      <c r="E8586" s="21" t="s">
        <v>206</v>
      </c>
      <c r="F8586" s="21" t="s">
        <v>1829</v>
      </c>
      <c r="G8586" s="21" t="s">
        <v>1830</v>
      </c>
      <c r="H8586" s="21" t="s">
        <v>38</v>
      </c>
      <c r="I8586" s="21" t="s">
        <v>23</v>
      </c>
      <c r="J8586" s="21" t="s">
        <v>5488</v>
      </c>
      <c r="K8586" s="21" t="s">
        <v>107</v>
      </c>
      <c r="L8586" s="21">
        <v>79424</v>
      </c>
      <c r="M8586" s="21" t="s">
        <v>108</v>
      </c>
      <c r="N8586" s="21" t="s">
        <v>10567</v>
      </c>
      <c r="O8586" s="21" t="s">
        <v>43</v>
      </c>
      <c r="P8586" s="21" t="s">
        <v>91</v>
      </c>
      <c r="Q8586" s="21" t="s">
        <v>10568</v>
      </c>
      <c r="R8586" s="22">
        <v>9.2479999999999993</v>
      </c>
    </row>
    <row r="8587" spans="1:18" x14ac:dyDescent="0.2">
      <c r="A8587" s="21">
        <v>375</v>
      </c>
      <c r="B8587" s="21" t="s">
        <v>1471</v>
      </c>
      <c r="C8587" s="21" t="s">
        <v>1472</v>
      </c>
      <c r="D8587" s="21" t="s">
        <v>1473</v>
      </c>
      <c r="E8587" s="21" t="s">
        <v>48</v>
      </c>
      <c r="F8587" s="21" t="s">
        <v>1474</v>
      </c>
      <c r="G8587" s="21" t="s">
        <v>1475</v>
      </c>
      <c r="H8587" s="21" t="s">
        <v>22</v>
      </c>
      <c r="I8587" s="21" t="s">
        <v>23</v>
      </c>
      <c r="J8587" s="21" t="s">
        <v>1476</v>
      </c>
      <c r="K8587" s="21" t="s">
        <v>348</v>
      </c>
      <c r="L8587" s="21">
        <v>85705</v>
      </c>
      <c r="M8587" s="21" t="s">
        <v>41</v>
      </c>
      <c r="N8587" s="21" t="s">
        <v>1479</v>
      </c>
      <c r="O8587" s="21" t="s">
        <v>43</v>
      </c>
      <c r="P8587" s="21" t="s">
        <v>67</v>
      </c>
      <c r="Q8587" s="21" t="s">
        <v>1480</v>
      </c>
      <c r="R8587" s="22">
        <v>9.24</v>
      </c>
    </row>
    <row r="8588" spans="1:18" x14ac:dyDescent="0.2">
      <c r="A8588" s="21">
        <v>4217</v>
      </c>
      <c r="B8588" s="21" t="s">
        <v>8090</v>
      </c>
      <c r="C8588" s="21" t="s">
        <v>5865</v>
      </c>
      <c r="D8588" s="21" t="s">
        <v>7869</v>
      </c>
      <c r="E8588" s="21" t="s">
        <v>48</v>
      </c>
      <c r="F8588" s="21" t="s">
        <v>4243</v>
      </c>
      <c r="G8588" s="21" t="s">
        <v>4244</v>
      </c>
      <c r="H8588" s="21" t="s">
        <v>38</v>
      </c>
      <c r="I8588" s="21" t="s">
        <v>23</v>
      </c>
      <c r="J8588" s="21" t="s">
        <v>39</v>
      </c>
      <c r="K8588" s="21" t="s">
        <v>40</v>
      </c>
      <c r="L8588" s="21">
        <v>90004</v>
      </c>
      <c r="M8588" s="21" t="s">
        <v>41</v>
      </c>
      <c r="N8588" s="21" t="s">
        <v>2829</v>
      </c>
      <c r="O8588" s="21" t="s">
        <v>43</v>
      </c>
      <c r="P8588" s="21" t="s">
        <v>44</v>
      </c>
      <c r="Q8588" s="21" t="s">
        <v>2830</v>
      </c>
      <c r="R8588" s="22">
        <v>9.24</v>
      </c>
    </row>
    <row r="8589" spans="1:18" x14ac:dyDescent="0.2">
      <c r="A8589" s="21">
        <v>4856</v>
      </c>
      <c r="B8589" s="21" t="s">
        <v>8617</v>
      </c>
      <c r="C8589" s="21" t="s">
        <v>11945</v>
      </c>
      <c r="D8589" s="21" t="s">
        <v>3056</v>
      </c>
      <c r="E8589" s="21" t="s">
        <v>19</v>
      </c>
      <c r="F8589" s="21" t="s">
        <v>1059</v>
      </c>
      <c r="G8589" s="21" t="s">
        <v>1060</v>
      </c>
      <c r="H8589" s="21" t="s">
        <v>22</v>
      </c>
      <c r="I8589" s="21" t="s">
        <v>23</v>
      </c>
      <c r="J8589" s="21" t="s">
        <v>3630</v>
      </c>
      <c r="K8589" s="21" t="s">
        <v>40</v>
      </c>
      <c r="L8589" s="21">
        <v>94601</v>
      </c>
      <c r="M8589" s="21" t="s">
        <v>41</v>
      </c>
      <c r="N8589" s="21" t="s">
        <v>291</v>
      </c>
      <c r="O8589" s="21" t="s">
        <v>28</v>
      </c>
      <c r="P8589" s="21" t="s">
        <v>64</v>
      </c>
      <c r="Q8589" s="21" t="s">
        <v>292</v>
      </c>
      <c r="R8589" s="22">
        <v>9.24</v>
      </c>
    </row>
    <row r="8590" spans="1:18" x14ac:dyDescent="0.2">
      <c r="A8590" s="21">
        <v>5462</v>
      </c>
      <c r="B8590" s="21" t="s">
        <v>9077</v>
      </c>
      <c r="C8590" s="21" t="s">
        <v>3575</v>
      </c>
      <c r="D8590" s="21" t="s">
        <v>12223</v>
      </c>
      <c r="E8590" s="21" t="s">
        <v>48</v>
      </c>
      <c r="F8590" s="21" t="s">
        <v>2220</v>
      </c>
      <c r="G8590" s="21" t="s">
        <v>2221</v>
      </c>
      <c r="H8590" s="21" t="s">
        <v>22</v>
      </c>
      <c r="I8590" s="21" t="s">
        <v>23</v>
      </c>
      <c r="J8590" s="21" t="s">
        <v>39</v>
      </c>
      <c r="K8590" s="21" t="s">
        <v>40</v>
      </c>
      <c r="L8590" s="21">
        <v>90032</v>
      </c>
      <c r="M8590" s="21" t="s">
        <v>41</v>
      </c>
      <c r="N8590" s="21" t="s">
        <v>291</v>
      </c>
      <c r="O8590" s="21" t="s">
        <v>28</v>
      </c>
      <c r="P8590" s="21" t="s">
        <v>64</v>
      </c>
      <c r="Q8590" s="21" t="s">
        <v>292</v>
      </c>
      <c r="R8590" s="22">
        <v>9.24</v>
      </c>
    </row>
    <row r="8591" spans="1:18" x14ac:dyDescent="0.2">
      <c r="A8591" s="21">
        <v>7528</v>
      </c>
      <c r="B8591" s="21" t="s">
        <v>10374</v>
      </c>
      <c r="C8591" s="21" t="s">
        <v>2358</v>
      </c>
      <c r="D8591" s="21" t="s">
        <v>2358</v>
      </c>
      <c r="E8591" s="21" t="s">
        <v>1452</v>
      </c>
      <c r="F8591" s="21" t="s">
        <v>238</v>
      </c>
      <c r="G8591" s="21" t="s">
        <v>239</v>
      </c>
      <c r="H8591" s="21" t="s">
        <v>38</v>
      </c>
      <c r="I8591" s="21" t="s">
        <v>23</v>
      </c>
      <c r="J8591" s="21" t="s">
        <v>134</v>
      </c>
      <c r="K8591" s="21" t="s">
        <v>40</v>
      </c>
      <c r="L8591" s="21">
        <v>94109</v>
      </c>
      <c r="M8591" s="21" t="s">
        <v>41</v>
      </c>
      <c r="N8591" s="21" t="s">
        <v>6433</v>
      </c>
      <c r="O8591" s="21" t="s">
        <v>28</v>
      </c>
      <c r="P8591" s="21" t="s">
        <v>64</v>
      </c>
      <c r="Q8591" s="21" t="s">
        <v>6434</v>
      </c>
      <c r="R8591" s="22">
        <v>9.24</v>
      </c>
    </row>
    <row r="8592" spans="1:18" x14ac:dyDescent="0.2">
      <c r="A8592" s="21">
        <v>2562</v>
      </c>
      <c r="B8592" s="21" t="s">
        <v>6335</v>
      </c>
      <c r="C8592" s="21" t="s">
        <v>4974</v>
      </c>
      <c r="D8592" s="21" t="s">
        <v>216</v>
      </c>
      <c r="E8592" s="21" t="s">
        <v>48</v>
      </c>
      <c r="F8592" s="21" t="s">
        <v>906</v>
      </c>
      <c r="G8592" s="21" t="s">
        <v>907</v>
      </c>
      <c r="H8592" s="21" t="s">
        <v>22</v>
      </c>
      <c r="I8592" s="21" t="s">
        <v>23</v>
      </c>
      <c r="J8592" s="21" t="s">
        <v>6336</v>
      </c>
      <c r="K8592" s="21" t="s">
        <v>378</v>
      </c>
      <c r="L8592" s="21">
        <v>37211</v>
      </c>
      <c r="M8592" s="21" t="s">
        <v>26</v>
      </c>
      <c r="N8592" s="21" t="s">
        <v>5355</v>
      </c>
      <c r="O8592" s="21" t="s">
        <v>43</v>
      </c>
      <c r="P8592" s="21" t="s">
        <v>44</v>
      </c>
      <c r="Q8592" s="21" t="s">
        <v>5356</v>
      </c>
      <c r="R8592" s="22">
        <v>9.2159999999999993</v>
      </c>
    </row>
    <row r="8593" spans="1:18" x14ac:dyDescent="0.2">
      <c r="A8593" s="21">
        <v>3634</v>
      </c>
      <c r="B8593" s="21" t="s">
        <v>7544</v>
      </c>
      <c r="C8593" s="21" t="s">
        <v>11749</v>
      </c>
      <c r="D8593" s="21" t="s">
        <v>5893</v>
      </c>
      <c r="E8593" s="21" t="s">
        <v>48</v>
      </c>
      <c r="F8593" s="21" t="s">
        <v>4282</v>
      </c>
      <c r="G8593" s="21" t="s">
        <v>4283</v>
      </c>
      <c r="H8593" s="21" t="s">
        <v>105</v>
      </c>
      <c r="I8593" s="21" t="s">
        <v>23</v>
      </c>
      <c r="J8593" s="21" t="s">
        <v>356</v>
      </c>
      <c r="K8593" s="21" t="s">
        <v>564</v>
      </c>
      <c r="L8593" s="21">
        <v>45503</v>
      </c>
      <c r="M8593" s="21" t="s">
        <v>158</v>
      </c>
      <c r="N8593" s="21" t="s">
        <v>3309</v>
      </c>
      <c r="O8593" s="21" t="s">
        <v>43</v>
      </c>
      <c r="P8593" s="21" t="s">
        <v>44</v>
      </c>
      <c r="Q8593" s="21" t="s">
        <v>3310</v>
      </c>
      <c r="R8593" s="22">
        <v>9.2159999999999993</v>
      </c>
    </row>
    <row r="8594" spans="1:18" x14ac:dyDescent="0.2">
      <c r="A8594" s="21">
        <v>5312</v>
      </c>
      <c r="B8594" s="21" t="s">
        <v>8946</v>
      </c>
      <c r="C8594" s="21" t="s">
        <v>2369</v>
      </c>
      <c r="D8594" s="21" t="s">
        <v>2675</v>
      </c>
      <c r="E8594" s="21" t="s">
        <v>48</v>
      </c>
      <c r="F8594" s="21" t="s">
        <v>7455</v>
      </c>
      <c r="G8594" s="21" t="s">
        <v>7456</v>
      </c>
      <c r="H8594" s="21" t="s">
        <v>105</v>
      </c>
      <c r="I8594" s="21" t="s">
        <v>23</v>
      </c>
      <c r="J8594" s="21" t="s">
        <v>3988</v>
      </c>
      <c r="K8594" s="21" t="s">
        <v>89</v>
      </c>
      <c r="L8594" s="21">
        <v>27834</v>
      </c>
      <c r="M8594" s="21" t="s">
        <v>26</v>
      </c>
      <c r="N8594" s="21" t="s">
        <v>6281</v>
      </c>
      <c r="O8594" s="21" t="s">
        <v>43</v>
      </c>
      <c r="P8594" s="21" t="s">
        <v>44</v>
      </c>
      <c r="Q8594" s="21" t="s">
        <v>6282</v>
      </c>
      <c r="R8594" s="22">
        <v>9.2159999999999993</v>
      </c>
    </row>
    <row r="8595" spans="1:18" x14ac:dyDescent="0.2">
      <c r="A8595" s="21">
        <v>7252</v>
      </c>
      <c r="B8595" s="21" t="s">
        <v>10223</v>
      </c>
      <c r="C8595" s="21" t="s">
        <v>2675</v>
      </c>
      <c r="D8595" s="21" t="s">
        <v>11745</v>
      </c>
      <c r="E8595" s="21" t="s">
        <v>48</v>
      </c>
      <c r="F8595" s="21" t="s">
        <v>5968</v>
      </c>
      <c r="G8595" s="21" t="s">
        <v>5969</v>
      </c>
      <c r="H8595" s="21" t="s">
        <v>38</v>
      </c>
      <c r="I8595" s="21" t="s">
        <v>23</v>
      </c>
      <c r="J8595" s="21" t="s">
        <v>8005</v>
      </c>
      <c r="K8595" s="21" t="s">
        <v>52</v>
      </c>
      <c r="L8595" s="21">
        <v>33021</v>
      </c>
      <c r="M8595" s="21" t="s">
        <v>26</v>
      </c>
      <c r="N8595" s="21" t="s">
        <v>10224</v>
      </c>
      <c r="O8595" s="21" t="s">
        <v>43</v>
      </c>
      <c r="P8595" s="21" t="s">
        <v>44</v>
      </c>
      <c r="Q8595" s="21" t="s">
        <v>10225</v>
      </c>
      <c r="R8595" s="22">
        <v>9.2159999999999993</v>
      </c>
    </row>
    <row r="8596" spans="1:18" x14ac:dyDescent="0.2">
      <c r="A8596" s="21">
        <v>4327</v>
      </c>
      <c r="B8596" s="21" t="s">
        <v>8188</v>
      </c>
      <c r="C8596" s="21" t="s">
        <v>8189</v>
      </c>
      <c r="D8596" s="21" t="s">
        <v>8190</v>
      </c>
      <c r="E8596" s="21" t="s">
        <v>206</v>
      </c>
      <c r="F8596" s="21" t="s">
        <v>4053</v>
      </c>
      <c r="G8596" s="21" t="s">
        <v>4054</v>
      </c>
      <c r="H8596" s="21" t="s">
        <v>38</v>
      </c>
      <c r="I8596" s="21" t="s">
        <v>23</v>
      </c>
      <c r="J8596" s="21" t="s">
        <v>2404</v>
      </c>
      <c r="K8596" s="21" t="s">
        <v>892</v>
      </c>
      <c r="L8596" s="21">
        <v>7060</v>
      </c>
      <c r="M8596" s="21" t="s">
        <v>158</v>
      </c>
      <c r="N8596" s="21" t="s">
        <v>6054</v>
      </c>
      <c r="O8596" s="21" t="s">
        <v>43</v>
      </c>
      <c r="P8596" s="21" t="s">
        <v>67</v>
      </c>
      <c r="Q8596" s="21" t="s">
        <v>6055</v>
      </c>
      <c r="R8596" s="22">
        <v>9.2100000000000009</v>
      </c>
    </row>
    <row r="8597" spans="1:18" x14ac:dyDescent="0.2">
      <c r="A8597" s="21">
        <v>4742</v>
      </c>
      <c r="B8597" s="21" t="s">
        <v>8527</v>
      </c>
      <c r="C8597" s="21" t="s">
        <v>11740</v>
      </c>
      <c r="D8597" s="21" t="s">
        <v>424</v>
      </c>
      <c r="E8597" s="21" t="s">
        <v>48</v>
      </c>
      <c r="F8597" s="21" t="s">
        <v>3694</v>
      </c>
      <c r="G8597" s="21" t="s">
        <v>3695</v>
      </c>
      <c r="H8597" s="21" t="s">
        <v>22</v>
      </c>
      <c r="I8597" s="21" t="s">
        <v>23</v>
      </c>
      <c r="J8597" s="21" t="s">
        <v>96</v>
      </c>
      <c r="K8597" s="21" t="s">
        <v>97</v>
      </c>
      <c r="L8597" s="21">
        <v>98115</v>
      </c>
      <c r="M8597" s="21" t="s">
        <v>41</v>
      </c>
      <c r="N8597" s="21" t="s">
        <v>6054</v>
      </c>
      <c r="O8597" s="21" t="s">
        <v>43</v>
      </c>
      <c r="P8597" s="21" t="s">
        <v>67</v>
      </c>
      <c r="Q8597" s="21" t="s">
        <v>6055</v>
      </c>
      <c r="R8597" s="22">
        <v>9.2100000000000009</v>
      </c>
    </row>
    <row r="8598" spans="1:18" x14ac:dyDescent="0.2">
      <c r="A8598" s="21">
        <v>2378</v>
      </c>
      <c r="B8598" s="21" t="s">
        <v>6062</v>
      </c>
      <c r="C8598" s="21" t="s">
        <v>6006</v>
      </c>
      <c r="D8598" s="21" t="s">
        <v>6063</v>
      </c>
      <c r="E8598" s="21" t="s">
        <v>19</v>
      </c>
      <c r="F8598" s="21" t="s">
        <v>4504</v>
      </c>
      <c r="G8598" s="21" t="s">
        <v>4505</v>
      </c>
      <c r="H8598" s="21" t="s">
        <v>22</v>
      </c>
      <c r="I8598" s="21" t="s">
        <v>23</v>
      </c>
      <c r="J8598" s="21" t="s">
        <v>563</v>
      </c>
      <c r="K8598" s="21" t="s">
        <v>564</v>
      </c>
      <c r="L8598" s="21">
        <v>43229</v>
      </c>
      <c r="M8598" s="21" t="s">
        <v>158</v>
      </c>
      <c r="N8598" s="21" t="s">
        <v>6064</v>
      </c>
      <c r="O8598" s="21" t="s">
        <v>43</v>
      </c>
      <c r="P8598" s="21" t="s">
        <v>651</v>
      </c>
      <c r="Q8598" s="21" t="s">
        <v>6065</v>
      </c>
      <c r="R8598" s="22">
        <v>9.1839999999999993</v>
      </c>
    </row>
    <row r="8599" spans="1:18" x14ac:dyDescent="0.2">
      <c r="A8599" s="21">
        <v>4027</v>
      </c>
      <c r="B8599" s="21" t="s">
        <v>7925</v>
      </c>
      <c r="C8599" s="21" t="s">
        <v>12147</v>
      </c>
      <c r="D8599" s="21" t="s">
        <v>6754</v>
      </c>
      <c r="E8599" s="21" t="s">
        <v>206</v>
      </c>
      <c r="F8599" s="21" t="s">
        <v>2323</v>
      </c>
      <c r="G8599" s="21" t="s">
        <v>2324</v>
      </c>
      <c r="H8599" s="21" t="s">
        <v>38</v>
      </c>
      <c r="I8599" s="21" t="s">
        <v>23</v>
      </c>
      <c r="J8599" s="21" t="s">
        <v>7926</v>
      </c>
      <c r="K8599" s="21" t="s">
        <v>107</v>
      </c>
      <c r="L8599" s="21">
        <v>76021</v>
      </c>
      <c r="M8599" s="21" t="s">
        <v>108</v>
      </c>
      <c r="N8599" s="21" t="s">
        <v>5415</v>
      </c>
      <c r="O8599" s="21" t="s">
        <v>43</v>
      </c>
      <c r="P8599" s="21" t="s">
        <v>67</v>
      </c>
      <c r="Q8599" s="21" t="s">
        <v>5416</v>
      </c>
      <c r="R8599" s="22">
        <v>9.1839999999999993</v>
      </c>
    </row>
    <row r="8600" spans="1:18" x14ac:dyDescent="0.2">
      <c r="A8600" s="21">
        <v>7045</v>
      </c>
      <c r="B8600" s="21" t="s">
        <v>10105</v>
      </c>
      <c r="C8600" s="21" t="s">
        <v>153</v>
      </c>
      <c r="D8600" s="21" t="s">
        <v>2715</v>
      </c>
      <c r="E8600" s="21" t="s">
        <v>48</v>
      </c>
      <c r="F8600" s="21" t="s">
        <v>2602</v>
      </c>
      <c r="G8600" s="21" t="s">
        <v>2603</v>
      </c>
      <c r="H8600" s="21" t="s">
        <v>22</v>
      </c>
      <c r="I8600" s="21" t="s">
        <v>23</v>
      </c>
      <c r="J8600" s="21" t="s">
        <v>156</v>
      </c>
      <c r="K8600" s="21" t="s">
        <v>157</v>
      </c>
      <c r="L8600" s="21">
        <v>19134</v>
      </c>
      <c r="M8600" s="21" t="s">
        <v>158</v>
      </c>
      <c r="N8600" s="21" t="s">
        <v>6064</v>
      </c>
      <c r="O8600" s="21" t="s">
        <v>43</v>
      </c>
      <c r="P8600" s="21" t="s">
        <v>651</v>
      </c>
      <c r="Q8600" s="21" t="s">
        <v>6065</v>
      </c>
      <c r="R8600" s="22">
        <v>9.1839999999999993</v>
      </c>
    </row>
    <row r="8601" spans="1:18" x14ac:dyDescent="0.2">
      <c r="A8601" s="21">
        <v>2041</v>
      </c>
      <c r="B8601" s="21" t="s">
        <v>5531</v>
      </c>
      <c r="C8601" s="21" t="s">
        <v>4143</v>
      </c>
      <c r="D8601" s="21" t="s">
        <v>4736</v>
      </c>
      <c r="E8601" s="21" t="s">
        <v>48</v>
      </c>
      <c r="F8601" s="21" t="s">
        <v>3584</v>
      </c>
      <c r="G8601" s="21" t="s">
        <v>3585</v>
      </c>
      <c r="H8601" s="21" t="s">
        <v>105</v>
      </c>
      <c r="I8601" s="21" t="s">
        <v>23</v>
      </c>
      <c r="J8601" s="21" t="s">
        <v>1559</v>
      </c>
      <c r="K8601" s="21" t="s">
        <v>348</v>
      </c>
      <c r="L8601" s="21">
        <v>85345</v>
      </c>
      <c r="M8601" s="21" t="s">
        <v>41</v>
      </c>
      <c r="N8601" s="21" t="s">
        <v>3495</v>
      </c>
      <c r="O8601" s="21" t="s">
        <v>43</v>
      </c>
      <c r="P8601" s="21" t="s">
        <v>74</v>
      </c>
      <c r="Q8601" s="21" t="s">
        <v>3496</v>
      </c>
      <c r="R8601" s="22">
        <v>9.1560000000000006</v>
      </c>
    </row>
    <row r="8602" spans="1:18" x14ac:dyDescent="0.2">
      <c r="A8602" s="21">
        <v>4046</v>
      </c>
      <c r="B8602" s="21" t="s">
        <v>7934</v>
      </c>
      <c r="C8602" s="21" t="s">
        <v>11890</v>
      </c>
      <c r="D8602" s="21" t="s">
        <v>12149</v>
      </c>
      <c r="E8602" s="21" t="s">
        <v>48</v>
      </c>
      <c r="F8602" s="21" t="s">
        <v>7075</v>
      </c>
      <c r="G8602" s="21" t="s">
        <v>7076</v>
      </c>
      <c r="H8602" s="21" t="s">
        <v>38</v>
      </c>
      <c r="I8602" s="21" t="s">
        <v>23</v>
      </c>
      <c r="J8602" s="21" t="s">
        <v>202</v>
      </c>
      <c r="K8602" s="21" t="s">
        <v>107</v>
      </c>
      <c r="L8602" s="21">
        <v>77070</v>
      </c>
      <c r="M8602" s="21" t="s">
        <v>108</v>
      </c>
      <c r="N8602" s="21" t="s">
        <v>3495</v>
      </c>
      <c r="O8602" s="21" t="s">
        <v>43</v>
      </c>
      <c r="P8602" s="21" t="s">
        <v>74</v>
      </c>
      <c r="Q8602" s="21" t="s">
        <v>3496</v>
      </c>
      <c r="R8602" s="22">
        <v>9.1560000000000006</v>
      </c>
    </row>
    <row r="8603" spans="1:18" x14ac:dyDescent="0.2">
      <c r="A8603" s="21">
        <v>1208</v>
      </c>
      <c r="B8603" s="21" t="s">
        <v>3878</v>
      </c>
      <c r="C8603" s="21" t="s">
        <v>2085</v>
      </c>
      <c r="D8603" s="21" t="s">
        <v>3872</v>
      </c>
      <c r="E8603" s="21" t="s">
        <v>19</v>
      </c>
      <c r="F8603" s="21" t="s">
        <v>3879</v>
      </c>
      <c r="G8603" s="21" t="s">
        <v>3880</v>
      </c>
      <c r="H8603" s="21" t="s">
        <v>38</v>
      </c>
      <c r="I8603" s="21" t="s">
        <v>23</v>
      </c>
      <c r="J8603" s="21" t="s">
        <v>299</v>
      </c>
      <c r="K8603" s="21" t="s">
        <v>300</v>
      </c>
      <c r="L8603" s="21">
        <v>10009</v>
      </c>
      <c r="M8603" s="21" t="s">
        <v>158</v>
      </c>
      <c r="N8603" s="21" t="s">
        <v>1410</v>
      </c>
      <c r="O8603" s="21" t="s">
        <v>43</v>
      </c>
      <c r="P8603" s="21" t="s">
        <v>74</v>
      </c>
      <c r="Q8603" s="21" t="s">
        <v>1411</v>
      </c>
      <c r="R8603" s="22">
        <v>9.1440000000000001</v>
      </c>
    </row>
    <row r="8604" spans="1:18" x14ac:dyDescent="0.2">
      <c r="A8604" s="21">
        <v>2453</v>
      </c>
      <c r="B8604" s="21" t="s">
        <v>6184</v>
      </c>
      <c r="C8604" s="21" t="s">
        <v>2793</v>
      </c>
      <c r="D8604" s="21" t="s">
        <v>6185</v>
      </c>
      <c r="E8604" s="21" t="s">
        <v>19</v>
      </c>
      <c r="F8604" s="21" t="s">
        <v>5834</v>
      </c>
      <c r="G8604" s="21" t="s">
        <v>5835</v>
      </c>
      <c r="H8604" s="21" t="s">
        <v>22</v>
      </c>
      <c r="I8604" s="21" t="s">
        <v>23</v>
      </c>
      <c r="J8604" s="21" t="s">
        <v>299</v>
      </c>
      <c r="K8604" s="21" t="s">
        <v>300</v>
      </c>
      <c r="L8604" s="21">
        <v>10011</v>
      </c>
      <c r="M8604" s="21" t="s">
        <v>158</v>
      </c>
      <c r="N8604" s="21" t="s">
        <v>2345</v>
      </c>
      <c r="O8604" s="21" t="s">
        <v>43</v>
      </c>
      <c r="P8604" s="21" t="s">
        <v>74</v>
      </c>
      <c r="Q8604" s="21" t="s">
        <v>2346</v>
      </c>
      <c r="R8604" s="22">
        <v>9.1440000000000001</v>
      </c>
    </row>
    <row r="8605" spans="1:18" x14ac:dyDescent="0.2">
      <c r="A8605" s="21">
        <v>7435</v>
      </c>
      <c r="B8605" s="21" t="s">
        <v>10332</v>
      </c>
      <c r="C8605" s="21" t="s">
        <v>3261</v>
      </c>
      <c r="D8605" s="21" t="s">
        <v>1147</v>
      </c>
      <c r="E8605" s="21" t="s">
        <v>48</v>
      </c>
      <c r="F8605" s="21" t="s">
        <v>1557</v>
      </c>
      <c r="G8605" s="21" t="s">
        <v>1558</v>
      </c>
      <c r="H8605" s="21" t="s">
        <v>38</v>
      </c>
      <c r="I8605" s="21" t="s">
        <v>23</v>
      </c>
      <c r="J8605" s="21" t="s">
        <v>9659</v>
      </c>
      <c r="K8605" s="21" t="s">
        <v>40</v>
      </c>
      <c r="L8605" s="21">
        <v>93030</v>
      </c>
      <c r="M8605" s="21" t="s">
        <v>41</v>
      </c>
      <c r="N8605" s="21" t="s">
        <v>2345</v>
      </c>
      <c r="O8605" s="21" t="s">
        <v>43</v>
      </c>
      <c r="P8605" s="21" t="s">
        <v>74</v>
      </c>
      <c r="Q8605" s="21" t="s">
        <v>2346</v>
      </c>
      <c r="R8605" s="22">
        <v>9.1440000000000001</v>
      </c>
    </row>
    <row r="8606" spans="1:18" x14ac:dyDescent="0.2">
      <c r="A8606" s="21">
        <v>7458</v>
      </c>
      <c r="B8606" s="21" t="s">
        <v>10343</v>
      </c>
      <c r="C8606" s="21" t="s">
        <v>3559</v>
      </c>
      <c r="D8606" s="21" t="s">
        <v>281</v>
      </c>
      <c r="E8606" s="21" t="s">
        <v>206</v>
      </c>
      <c r="F8606" s="21" t="s">
        <v>3088</v>
      </c>
      <c r="G8606" s="21" t="s">
        <v>3089</v>
      </c>
      <c r="H8606" s="21" t="s">
        <v>22</v>
      </c>
      <c r="I8606" s="21" t="s">
        <v>23</v>
      </c>
      <c r="J8606" s="21" t="s">
        <v>2529</v>
      </c>
      <c r="K8606" s="21" t="s">
        <v>357</v>
      </c>
      <c r="L8606" s="21">
        <v>22980</v>
      </c>
      <c r="M8606" s="21" t="s">
        <v>26</v>
      </c>
      <c r="N8606" s="21" t="s">
        <v>2760</v>
      </c>
      <c r="O8606" s="21" t="s">
        <v>43</v>
      </c>
      <c r="P8606" s="21" t="s">
        <v>74</v>
      </c>
      <c r="Q8606" s="21" t="s">
        <v>2761</v>
      </c>
      <c r="R8606" s="22">
        <v>9.14</v>
      </c>
    </row>
    <row r="8607" spans="1:18" x14ac:dyDescent="0.2">
      <c r="A8607" s="21">
        <v>9492</v>
      </c>
      <c r="B8607" s="21" t="s">
        <v>11525</v>
      </c>
      <c r="C8607" s="21" t="s">
        <v>12205</v>
      </c>
      <c r="D8607" s="21" t="s">
        <v>11958</v>
      </c>
      <c r="E8607" s="21" t="s">
        <v>48</v>
      </c>
      <c r="F8607" s="21" t="s">
        <v>1959</v>
      </c>
      <c r="G8607" s="21" t="s">
        <v>1960</v>
      </c>
      <c r="H8607" s="21" t="s">
        <v>22</v>
      </c>
      <c r="I8607" s="21" t="s">
        <v>23</v>
      </c>
      <c r="J8607" s="21" t="s">
        <v>134</v>
      </c>
      <c r="K8607" s="21" t="s">
        <v>40</v>
      </c>
      <c r="L8607" s="21">
        <v>94110</v>
      </c>
      <c r="M8607" s="21" t="s">
        <v>41</v>
      </c>
      <c r="N8607" s="21" t="s">
        <v>5846</v>
      </c>
      <c r="O8607" s="21" t="s">
        <v>43</v>
      </c>
      <c r="P8607" s="21" t="s">
        <v>67</v>
      </c>
      <c r="Q8607" s="21" t="s">
        <v>5847</v>
      </c>
      <c r="R8607" s="22">
        <v>9.1199999999999992</v>
      </c>
    </row>
    <row r="8608" spans="1:18" x14ac:dyDescent="0.2">
      <c r="A8608" s="21">
        <v>2467</v>
      </c>
      <c r="B8608" s="21" t="s">
        <v>6193</v>
      </c>
      <c r="C8608" s="21" t="s">
        <v>12014</v>
      </c>
      <c r="D8608" s="21" t="s">
        <v>12054</v>
      </c>
      <c r="E8608" s="21" t="s">
        <v>48</v>
      </c>
      <c r="F8608" s="21" t="s">
        <v>1712</v>
      </c>
      <c r="G8608" s="21" t="s">
        <v>1713</v>
      </c>
      <c r="H8608" s="21" t="s">
        <v>22</v>
      </c>
      <c r="I8608" s="21" t="s">
        <v>23</v>
      </c>
      <c r="J8608" s="21" t="s">
        <v>6194</v>
      </c>
      <c r="K8608" s="21" t="s">
        <v>357</v>
      </c>
      <c r="L8608" s="21">
        <v>23602</v>
      </c>
      <c r="M8608" s="21" t="s">
        <v>26</v>
      </c>
      <c r="N8608" s="21" t="s">
        <v>6195</v>
      </c>
      <c r="O8608" s="21" t="s">
        <v>43</v>
      </c>
      <c r="P8608" s="21" t="s">
        <v>91</v>
      </c>
      <c r="Q8608" s="21" t="s">
        <v>6196</v>
      </c>
      <c r="R8608" s="22">
        <v>9.11</v>
      </c>
    </row>
    <row r="8609" spans="1:18" x14ac:dyDescent="0.2">
      <c r="A8609" s="21">
        <v>3657</v>
      </c>
      <c r="B8609" s="21" t="s">
        <v>7565</v>
      </c>
      <c r="C8609" s="21" t="s">
        <v>11860</v>
      </c>
      <c r="D8609" s="21" t="s">
        <v>368</v>
      </c>
      <c r="E8609" s="21" t="s">
        <v>48</v>
      </c>
      <c r="F8609" s="21" t="s">
        <v>5806</v>
      </c>
      <c r="G8609" s="21" t="s">
        <v>5807</v>
      </c>
      <c r="H8609" s="21" t="s">
        <v>38</v>
      </c>
      <c r="I8609" s="21" t="s">
        <v>23</v>
      </c>
      <c r="J8609" s="21" t="s">
        <v>979</v>
      </c>
      <c r="K8609" s="21" t="s">
        <v>564</v>
      </c>
      <c r="L8609" s="21">
        <v>43017</v>
      </c>
      <c r="M8609" s="21" t="s">
        <v>158</v>
      </c>
      <c r="N8609" s="21" t="s">
        <v>7566</v>
      </c>
      <c r="O8609" s="21" t="s">
        <v>70</v>
      </c>
      <c r="P8609" s="21" t="s">
        <v>175</v>
      </c>
      <c r="Q8609" s="21" t="s">
        <v>7567</v>
      </c>
      <c r="R8609" s="22">
        <v>9.0960000000000001</v>
      </c>
    </row>
    <row r="8610" spans="1:18" x14ac:dyDescent="0.2">
      <c r="A8610" s="21">
        <v>482</v>
      </c>
      <c r="B8610" s="21" t="s">
        <v>1865</v>
      </c>
      <c r="C8610" s="21" t="s">
        <v>11848</v>
      </c>
      <c r="D8610" s="21" t="s">
        <v>11849</v>
      </c>
      <c r="E8610" s="21" t="s">
        <v>48</v>
      </c>
      <c r="F8610" s="21" t="s">
        <v>1866</v>
      </c>
      <c r="G8610" s="21" t="s">
        <v>1867</v>
      </c>
      <c r="H8610" s="21" t="s">
        <v>22</v>
      </c>
      <c r="I8610" s="21" t="s">
        <v>23</v>
      </c>
      <c r="J8610" s="21" t="s">
        <v>1066</v>
      </c>
      <c r="K8610" s="21" t="s">
        <v>40</v>
      </c>
      <c r="L8610" s="21">
        <v>92024</v>
      </c>
      <c r="M8610" s="21" t="s">
        <v>41</v>
      </c>
      <c r="N8610" s="21" t="s">
        <v>1868</v>
      </c>
      <c r="O8610" s="21" t="s">
        <v>70</v>
      </c>
      <c r="P8610" s="21" t="s">
        <v>175</v>
      </c>
      <c r="Q8610" s="21" t="s">
        <v>1869</v>
      </c>
      <c r="R8610" s="22">
        <v>9.09</v>
      </c>
    </row>
    <row r="8611" spans="1:18" x14ac:dyDescent="0.2">
      <c r="A8611" s="21">
        <v>1057</v>
      </c>
      <c r="B8611" s="21" t="s">
        <v>3538</v>
      </c>
      <c r="C8611" s="21" t="s">
        <v>11973</v>
      </c>
      <c r="D8611" s="21" t="s">
        <v>11974</v>
      </c>
      <c r="E8611" s="21" t="s">
        <v>48</v>
      </c>
      <c r="F8611" s="21" t="s">
        <v>3539</v>
      </c>
      <c r="G8611" s="21" t="s">
        <v>3540</v>
      </c>
      <c r="H8611" s="21" t="s">
        <v>105</v>
      </c>
      <c r="I8611" s="21" t="s">
        <v>23</v>
      </c>
      <c r="J8611" s="21" t="s">
        <v>299</v>
      </c>
      <c r="K8611" s="21" t="s">
        <v>300</v>
      </c>
      <c r="L8611" s="21">
        <v>10009</v>
      </c>
      <c r="M8611" s="21" t="s">
        <v>158</v>
      </c>
      <c r="N8611" s="21" t="s">
        <v>3545</v>
      </c>
      <c r="O8611" s="21" t="s">
        <v>43</v>
      </c>
      <c r="P8611" s="21" t="s">
        <v>74</v>
      </c>
      <c r="Q8611" s="21" t="s">
        <v>3546</v>
      </c>
      <c r="R8611" s="22">
        <v>9.0879999999999992</v>
      </c>
    </row>
    <row r="8612" spans="1:18" x14ac:dyDescent="0.2">
      <c r="A8612" s="21">
        <v>4407</v>
      </c>
      <c r="B8612" s="21" t="s">
        <v>8259</v>
      </c>
      <c r="C8612" s="21" t="s">
        <v>727</v>
      </c>
      <c r="D8612" s="21" t="s">
        <v>4470</v>
      </c>
      <c r="E8612" s="21" t="s">
        <v>48</v>
      </c>
      <c r="F8612" s="21" t="s">
        <v>5193</v>
      </c>
      <c r="G8612" s="21" t="s">
        <v>5194</v>
      </c>
      <c r="H8612" s="21" t="s">
        <v>38</v>
      </c>
      <c r="I8612" s="21" t="s">
        <v>23</v>
      </c>
      <c r="J8612" s="21" t="s">
        <v>563</v>
      </c>
      <c r="K8612" s="21" t="s">
        <v>286</v>
      </c>
      <c r="L8612" s="21">
        <v>47201</v>
      </c>
      <c r="M8612" s="21" t="s">
        <v>108</v>
      </c>
      <c r="N8612" s="21" t="s">
        <v>3113</v>
      </c>
      <c r="O8612" s="21" t="s">
        <v>43</v>
      </c>
      <c r="P8612" s="21" t="s">
        <v>91</v>
      </c>
      <c r="Q8612" s="21" t="s">
        <v>3114</v>
      </c>
      <c r="R8612" s="22">
        <v>9.08</v>
      </c>
    </row>
    <row r="8613" spans="1:18" x14ac:dyDescent="0.2">
      <c r="A8613" s="21">
        <v>2349</v>
      </c>
      <c r="B8613" s="21" t="s">
        <v>6023</v>
      </c>
      <c r="C8613" s="21" t="s">
        <v>11934</v>
      </c>
      <c r="D8613" s="21" t="s">
        <v>11795</v>
      </c>
      <c r="E8613" s="21" t="s">
        <v>1452</v>
      </c>
      <c r="F8613" s="21" t="s">
        <v>856</v>
      </c>
      <c r="G8613" s="21" t="s">
        <v>857</v>
      </c>
      <c r="H8613" s="21" t="s">
        <v>38</v>
      </c>
      <c r="I8613" s="21" t="s">
        <v>23</v>
      </c>
      <c r="J8613" s="21" t="s">
        <v>39</v>
      </c>
      <c r="K8613" s="21" t="s">
        <v>40</v>
      </c>
      <c r="L8613" s="21">
        <v>90032</v>
      </c>
      <c r="M8613" s="21" t="s">
        <v>41</v>
      </c>
      <c r="N8613" s="21" t="s">
        <v>2740</v>
      </c>
      <c r="O8613" s="21" t="s">
        <v>43</v>
      </c>
      <c r="P8613" s="21" t="s">
        <v>74</v>
      </c>
      <c r="Q8613" s="21" t="s">
        <v>2741</v>
      </c>
      <c r="R8613" s="22">
        <v>9.0239999999999991</v>
      </c>
    </row>
    <row r="8614" spans="1:18" x14ac:dyDescent="0.2">
      <c r="A8614" s="21">
        <v>2245</v>
      </c>
      <c r="B8614" s="21" t="s">
        <v>5861</v>
      </c>
      <c r="C8614" s="21" t="s">
        <v>3498</v>
      </c>
      <c r="D8614" s="21" t="s">
        <v>5263</v>
      </c>
      <c r="E8614" s="21" t="s">
        <v>48</v>
      </c>
      <c r="F8614" s="21" t="s">
        <v>5862</v>
      </c>
      <c r="G8614" s="21" t="s">
        <v>5863</v>
      </c>
      <c r="H8614" s="21" t="s">
        <v>105</v>
      </c>
      <c r="I8614" s="21" t="s">
        <v>23</v>
      </c>
      <c r="J8614" s="21" t="s">
        <v>678</v>
      </c>
      <c r="K8614" s="21" t="s">
        <v>40</v>
      </c>
      <c r="L8614" s="21">
        <v>91104</v>
      </c>
      <c r="M8614" s="21" t="s">
        <v>41</v>
      </c>
      <c r="N8614" s="21" t="s">
        <v>2124</v>
      </c>
      <c r="O8614" s="21" t="s">
        <v>43</v>
      </c>
      <c r="P8614" s="21" t="s">
        <v>302</v>
      </c>
      <c r="Q8614" s="21" t="s">
        <v>2125</v>
      </c>
      <c r="R8614" s="22">
        <v>9.02</v>
      </c>
    </row>
    <row r="8615" spans="1:18" x14ac:dyDescent="0.2">
      <c r="A8615" s="21">
        <v>3002</v>
      </c>
      <c r="B8615" s="21" t="s">
        <v>6904</v>
      </c>
      <c r="C8615" s="21" t="s">
        <v>2525</v>
      </c>
      <c r="D8615" s="21" t="s">
        <v>1658</v>
      </c>
      <c r="E8615" s="21" t="s">
        <v>48</v>
      </c>
      <c r="F8615" s="21" t="s">
        <v>4823</v>
      </c>
      <c r="G8615" s="21" t="s">
        <v>4824</v>
      </c>
      <c r="H8615" s="21" t="s">
        <v>22</v>
      </c>
      <c r="I8615" s="21" t="s">
        <v>23</v>
      </c>
      <c r="J8615" s="21" t="s">
        <v>156</v>
      </c>
      <c r="K8615" s="21" t="s">
        <v>157</v>
      </c>
      <c r="L8615" s="21">
        <v>19120</v>
      </c>
      <c r="M8615" s="21" t="s">
        <v>158</v>
      </c>
      <c r="N8615" s="21" t="s">
        <v>2148</v>
      </c>
      <c r="O8615" s="21" t="s">
        <v>43</v>
      </c>
      <c r="P8615" s="21" t="s">
        <v>74</v>
      </c>
      <c r="Q8615" s="21" t="s">
        <v>2149</v>
      </c>
      <c r="R8615" s="22">
        <v>9.0060000000000002</v>
      </c>
    </row>
    <row r="8616" spans="1:18" x14ac:dyDescent="0.2">
      <c r="A8616" s="21">
        <v>3014</v>
      </c>
      <c r="B8616" s="21" t="s">
        <v>6926</v>
      </c>
      <c r="C8616" s="21" t="s">
        <v>1264</v>
      </c>
      <c r="D8616" s="21" t="s">
        <v>6387</v>
      </c>
      <c r="E8616" s="21" t="s">
        <v>48</v>
      </c>
      <c r="F8616" s="21" t="s">
        <v>6927</v>
      </c>
      <c r="G8616" s="21" t="s">
        <v>6928</v>
      </c>
      <c r="H8616" s="21" t="s">
        <v>105</v>
      </c>
      <c r="I8616" s="21" t="s">
        <v>23</v>
      </c>
      <c r="J8616" s="21" t="s">
        <v>1659</v>
      </c>
      <c r="K8616" s="21" t="s">
        <v>516</v>
      </c>
      <c r="L8616" s="21">
        <v>80027</v>
      </c>
      <c r="M8616" s="21" t="s">
        <v>41</v>
      </c>
      <c r="N8616" s="21" t="s">
        <v>2598</v>
      </c>
      <c r="O8616" s="21" t="s">
        <v>43</v>
      </c>
      <c r="P8616" s="21" t="s">
        <v>74</v>
      </c>
      <c r="Q8616" s="21" t="s">
        <v>2599</v>
      </c>
      <c r="R8616" s="22">
        <v>8.9640000000000004</v>
      </c>
    </row>
    <row r="8617" spans="1:18" x14ac:dyDescent="0.2">
      <c r="A8617" s="21">
        <v>3057</v>
      </c>
      <c r="B8617" s="21" t="s">
        <v>6983</v>
      </c>
      <c r="C8617" s="21" t="s">
        <v>198</v>
      </c>
      <c r="D8617" s="21" t="s">
        <v>1773</v>
      </c>
      <c r="E8617" s="21" t="s">
        <v>19</v>
      </c>
      <c r="F8617" s="21" t="s">
        <v>4853</v>
      </c>
      <c r="G8617" s="21" t="s">
        <v>4854</v>
      </c>
      <c r="H8617" s="21" t="s">
        <v>38</v>
      </c>
      <c r="I8617" s="21" t="s">
        <v>23</v>
      </c>
      <c r="J8617" s="21" t="s">
        <v>134</v>
      </c>
      <c r="K8617" s="21" t="s">
        <v>40</v>
      </c>
      <c r="L8617" s="21">
        <v>94110</v>
      </c>
      <c r="M8617" s="21" t="s">
        <v>41</v>
      </c>
      <c r="N8617" s="21" t="s">
        <v>6174</v>
      </c>
      <c r="O8617" s="21" t="s">
        <v>43</v>
      </c>
      <c r="P8617" s="21" t="s">
        <v>189</v>
      </c>
      <c r="Q8617" s="21" t="s">
        <v>6175</v>
      </c>
      <c r="R8617" s="22">
        <v>8.9600000000000009</v>
      </c>
    </row>
    <row r="8618" spans="1:18" x14ac:dyDescent="0.2">
      <c r="A8618" s="21">
        <v>3482</v>
      </c>
      <c r="B8618" s="21" t="s">
        <v>7415</v>
      </c>
      <c r="C8618" s="21" t="s">
        <v>11896</v>
      </c>
      <c r="D8618" s="21" t="s">
        <v>11933</v>
      </c>
      <c r="E8618" s="21" t="s">
        <v>206</v>
      </c>
      <c r="F8618" s="21" t="s">
        <v>2878</v>
      </c>
      <c r="G8618" s="21" t="s">
        <v>2879</v>
      </c>
      <c r="H8618" s="21" t="s">
        <v>22</v>
      </c>
      <c r="I8618" s="21" t="s">
        <v>23</v>
      </c>
      <c r="J8618" s="21" t="s">
        <v>4415</v>
      </c>
      <c r="K8618" s="21" t="s">
        <v>403</v>
      </c>
      <c r="L8618" s="21">
        <v>36608</v>
      </c>
      <c r="M8618" s="21" t="s">
        <v>26</v>
      </c>
      <c r="N8618" s="21" t="s">
        <v>4817</v>
      </c>
      <c r="O8618" s="21" t="s">
        <v>28</v>
      </c>
      <c r="P8618" s="21" t="s">
        <v>64</v>
      </c>
      <c r="Q8618" s="21" t="s">
        <v>4818</v>
      </c>
      <c r="R8618" s="22">
        <v>8.9600000000000009</v>
      </c>
    </row>
    <row r="8619" spans="1:18" x14ac:dyDescent="0.2">
      <c r="A8619" s="21">
        <v>5502</v>
      </c>
      <c r="B8619" s="21" t="s">
        <v>9103</v>
      </c>
      <c r="C8619" s="21" t="s">
        <v>3329</v>
      </c>
      <c r="D8619" s="21" t="s">
        <v>153</v>
      </c>
      <c r="E8619" s="21" t="s">
        <v>19</v>
      </c>
      <c r="F8619" s="21" t="s">
        <v>4873</v>
      </c>
      <c r="G8619" s="21" t="s">
        <v>4874</v>
      </c>
      <c r="H8619" s="21" t="s">
        <v>22</v>
      </c>
      <c r="I8619" s="21" t="s">
        <v>23</v>
      </c>
      <c r="J8619" s="21" t="s">
        <v>299</v>
      </c>
      <c r="K8619" s="21" t="s">
        <v>300</v>
      </c>
      <c r="L8619" s="21">
        <v>10024</v>
      </c>
      <c r="M8619" s="21" t="s">
        <v>158</v>
      </c>
      <c r="N8619" s="21" t="s">
        <v>4744</v>
      </c>
      <c r="O8619" s="21" t="s">
        <v>43</v>
      </c>
      <c r="P8619" s="21" t="s">
        <v>91</v>
      </c>
      <c r="Q8619" s="21" t="s">
        <v>4745</v>
      </c>
      <c r="R8619" s="22">
        <v>8.9600000000000009</v>
      </c>
    </row>
    <row r="8620" spans="1:18" x14ac:dyDescent="0.2">
      <c r="A8620" s="21">
        <v>8196</v>
      </c>
      <c r="B8620" s="21" t="s">
        <v>10749</v>
      </c>
      <c r="C8620" s="21" t="s">
        <v>11978</v>
      </c>
      <c r="D8620" s="21" t="s">
        <v>11862</v>
      </c>
      <c r="E8620" s="21" t="s">
        <v>19</v>
      </c>
      <c r="F8620" s="21" t="s">
        <v>1027</v>
      </c>
      <c r="G8620" s="21" t="s">
        <v>1028</v>
      </c>
      <c r="H8620" s="21" t="s">
        <v>38</v>
      </c>
      <c r="I8620" s="21" t="s">
        <v>23</v>
      </c>
      <c r="J8620" s="21" t="s">
        <v>9121</v>
      </c>
      <c r="K8620" s="21" t="s">
        <v>40</v>
      </c>
      <c r="L8620" s="21">
        <v>93101</v>
      </c>
      <c r="M8620" s="21" t="s">
        <v>41</v>
      </c>
      <c r="N8620" s="21" t="s">
        <v>4744</v>
      </c>
      <c r="O8620" s="21" t="s">
        <v>43</v>
      </c>
      <c r="P8620" s="21" t="s">
        <v>91</v>
      </c>
      <c r="Q8620" s="21" t="s">
        <v>4745</v>
      </c>
      <c r="R8620" s="22">
        <v>8.9600000000000009</v>
      </c>
    </row>
    <row r="8621" spans="1:18" x14ac:dyDescent="0.2">
      <c r="A8621" s="21">
        <v>7522</v>
      </c>
      <c r="B8621" s="21" t="s">
        <v>10372</v>
      </c>
      <c r="C8621" s="21" t="s">
        <v>11758</v>
      </c>
      <c r="D8621" s="21" t="s">
        <v>11744</v>
      </c>
      <c r="E8621" s="21" t="s">
        <v>48</v>
      </c>
      <c r="F8621" s="21" t="s">
        <v>1923</v>
      </c>
      <c r="G8621" s="21" t="s">
        <v>1924</v>
      </c>
      <c r="H8621" s="21" t="s">
        <v>22</v>
      </c>
      <c r="I8621" s="21" t="s">
        <v>23</v>
      </c>
      <c r="J8621" s="21" t="s">
        <v>2795</v>
      </c>
      <c r="K8621" s="21" t="s">
        <v>564</v>
      </c>
      <c r="L8621" s="21">
        <v>43130</v>
      </c>
      <c r="M8621" s="21" t="s">
        <v>158</v>
      </c>
      <c r="N8621" s="21" t="s">
        <v>2311</v>
      </c>
      <c r="O8621" s="21" t="s">
        <v>43</v>
      </c>
      <c r="P8621" s="21" t="s">
        <v>74</v>
      </c>
      <c r="Q8621" s="21" t="s">
        <v>2312</v>
      </c>
      <c r="R8621" s="22">
        <v>8.952</v>
      </c>
    </row>
    <row r="8622" spans="1:18" x14ac:dyDescent="0.2">
      <c r="A8622" s="21">
        <v>8981</v>
      </c>
      <c r="B8622" s="21" t="s">
        <v>11217</v>
      </c>
      <c r="C8622" s="21" t="s">
        <v>12039</v>
      </c>
      <c r="D8622" s="21" t="s">
        <v>12272</v>
      </c>
      <c r="E8622" s="21" t="s">
        <v>19</v>
      </c>
      <c r="F8622" s="21" t="s">
        <v>1070</v>
      </c>
      <c r="G8622" s="21" t="s">
        <v>1071</v>
      </c>
      <c r="H8622" s="21" t="s">
        <v>22</v>
      </c>
      <c r="I8622" s="21" t="s">
        <v>23</v>
      </c>
      <c r="J8622" s="21" t="s">
        <v>11218</v>
      </c>
      <c r="K8622" s="21" t="s">
        <v>232</v>
      </c>
      <c r="L8622" s="21">
        <v>60441</v>
      </c>
      <c r="M8622" s="21" t="s">
        <v>108</v>
      </c>
      <c r="N8622" s="21" t="s">
        <v>6500</v>
      </c>
      <c r="O8622" s="21" t="s">
        <v>43</v>
      </c>
      <c r="P8622" s="21" t="s">
        <v>74</v>
      </c>
      <c r="Q8622" s="21" t="s">
        <v>6501</v>
      </c>
      <c r="R8622" s="22">
        <v>8.952</v>
      </c>
    </row>
    <row r="8623" spans="1:18" x14ac:dyDescent="0.2">
      <c r="A8623" s="21">
        <v>3978</v>
      </c>
      <c r="B8623" s="21" t="s">
        <v>7875</v>
      </c>
      <c r="C8623" s="21" t="s">
        <v>11907</v>
      </c>
      <c r="D8623" s="21" t="s">
        <v>12066</v>
      </c>
      <c r="E8623" s="21" t="s">
        <v>48</v>
      </c>
      <c r="F8623" s="21" t="s">
        <v>4150</v>
      </c>
      <c r="G8623" s="21" t="s">
        <v>4151</v>
      </c>
      <c r="H8623" s="21" t="s">
        <v>105</v>
      </c>
      <c r="I8623" s="21" t="s">
        <v>23</v>
      </c>
      <c r="J8623" s="21" t="s">
        <v>96</v>
      </c>
      <c r="K8623" s="21" t="s">
        <v>97</v>
      </c>
      <c r="L8623" s="21">
        <v>98105</v>
      </c>
      <c r="M8623" s="21" t="s">
        <v>41</v>
      </c>
      <c r="N8623" s="21" t="s">
        <v>632</v>
      </c>
      <c r="O8623" s="21" t="s">
        <v>43</v>
      </c>
      <c r="P8623" s="21" t="s">
        <v>302</v>
      </c>
      <c r="Q8623" s="21" t="s">
        <v>633</v>
      </c>
      <c r="R8623" s="22">
        <v>8.94</v>
      </c>
    </row>
    <row r="8624" spans="1:18" x14ac:dyDescent="0.2">
      <c r="A8624" s="21">
        <v>4855</v>
      </c>
      <c r="B8624" s="21" t="s">
        <v>8617</v>
      </c>
      <c r="C8624" s="21" t="s">
        <v>11945</v>
      </c>
      <c r="D8624" s="21" t="s">
        <v>3056</v>
      </c>
      <c r="E8624" s="21" t="s">
        <v>19</v>
      </c>
      <c r="F8624" s="21" t="s">
        <v>1059</v>
      </c>
      <c r="G8624" s="21" t="s">
        <v>1060</v>
      </c>
      <c r="H8624" s="21" t="s">
        <v>22</v>
      </c>
      <c r="I8624" s="21" t="s">
        <v>23</v>
      </c>
      <c r="J8624" s="21" t="s">
        <v>3630</v>
      </c>
      <c r="K8624" s="21" t="s">
        <v>40</v>
      </c>
      <c r="L8624" s="21">
        <v>94601</v>
      </c>
      <c r="M8624" s="21" t="s">
        <v>41</v>
      </c>
      <c r="N8624" s="21" t="s">
        <v>1704</v>
      </c>
      <c r="O8624" s="21" t="s">
        <v>43</v>
      </c>
      <c r="P8624" s="21" t="s">
        <v>57</v>
      </c>
      <c r="Q8624" s="21" t="s">
        <v>1705</v>
      </c>
      <c r="R8624" s="22">
        <v>8.94</v>
      </c>
    </row>
    <row r="8625" spans="1:18" x14ac:dyDescent="0.2">
      <c r="A8625" s="21">
        <v>459</v>
      </c>
      <c r="B8625" s="21" t="s">
        <v>1788</v>
      </c>
      <c r="C8625" s="21" t="s">
        <v>1789</v>
      </c>
      <c r="D8625" s="21" t="s">
        <v>11822</v>
      </c>
      <c r="E8625" s="21" t="s">
        <v>48</v>
      </c>
      <c r="F8625" s="21" t="s">
        <v>1673</v>
      </c>
      <c r="G8625" s="21" t="s">
        <v>1674</v>
      </c>
      <c r="H8625" s="21" t="s">
        <v>22</v>
      </c>
      <c r="I8625" s="21" t="s">
        <v>23</v>
      </c>
      <c r="J8625" s="21" t="s">
        <v>402</v>
      </c>
      <c r="K8625" s="21" t="s">
        <v>232</v>
      </c>
      <c r="L8625" s="21">
        <v>62521</v>
      </c>
      <c r="M8625" s="21" t="s">
        <v>108</v>
      </c>
      <c r="N8625" s="21" t="s">
        <v>1792</v>
      </c>
      <c r="O8625" s="21" t="s">
        <v>43</v>
      </c>
      <c r="P8625" s="21" t="s">
        <v>189</v>
      </c>
      <c r="Q8625" s="21" t="s">
        <v>755</v>
      </c>
      <c r="R8625" s="22">
        <v>8.9280000000000008</v>
      </c>
    </row>
    <row r="8626" spans="1:18" x14ac:dyDescent="0.2">
      <c r="A8626" s="21">
        <v>2766</v>
      </c>
      <c r="B8626" s="21" t="s">
        <v>6626</v>
      </c>
      <c r="C8626" s="21" t="s">
        <v>2476</v>
      </c>
      <c r="D8626" s="21" t="s">
        <v>1634</v>
      </c>
      <c r="E8626" s="21" t="s">
        <v>48</v>
      </c>
      <c r="F8626" s="21" t="s">
        <v>4577</v>
      </c>
      <c r="G8626" s="21" t="s">
        <v>4578</v>
      </c>
      <c r="H8626" s="21" t="s">
        <v>105</v>
      </c>
      <c r="I8626" s="21" t="s">
        <v>23</v>
      </c>
      <c r="J8626" s="21" t="s">
        <v>156</v>
      </c>
      <c r="K8626" s="21" t="s">
        <v>157</v>
      </c>
      <c r="L8626" s="21">
        <v>19140</v>
      </c>
      <c r="M8626" s="21" t="s">
        <v>158</v>
      </c>
      <c r="N8626" s="21" t="s">
        <v>6629</v>
      </c>
      <c r="O8626" s="21" t="s">
        <v>43</v>
      </c>
      <c r="P8626" s="21" t="s">
        <v>57</v>
      </c>
      <c r="Q8626" s="21" t="s">
        <v>6630</v>
      </c>
      <c r="R8626" s="22">
        <v>8.9280000000000008</v>
      </c>
    </row>
    <row r="8627" spans="1:18" x14ac:dyDescent="0.2">
      <c r="A8627" s="21">
        <v>2823</v>
      </c>
      <c r="B8627" s="21" t="s">
        <v>6698</v>
      </c>
      <c r="C8627" s="21" t="s">
        <v>657</v>
      </c>
      <c r="D8627" s="21" t="s">
        <v>2637</v>
      </c>
      <c r="E8627" s="21" t="s">
        <v>206</v>
      </c>
      <c r="F8627" s="21" t="s">
        <v>4004</v>
      </c>
      <c r="G8627" s="21" t="s">
        <v>4005</v>
      </c>
      <c r="H8627" s="21" t="s">
        <v>22</v>
      </c>
      <c r="I8627" s="21" t="s">
        <v>23</v>
      </c>
      <c r="J8627" s="21" t="s">
        <v>1267</v>
      </c>
      <c r="K8627" s="21" t="s">
        <v>107</v>
      </c>
      <c r="L8627" s="21">
        <v>76017</v>
      </c>
      <c r="M8627" s="21" t="s">
        <v>108</v>
      </c>
      <c r="N8627" s="21" t="s">
        <v>1386</v>
      </c>
      <c r="O8627" s="21" t="s">
        <v>43</v>
      </c>
      <c r="P8627" s="21" t="s">
        <v>67</v>
      </c>
      <c r="Q8627" s="21" t="s">
        <v>1387</v>
      </c>
      <c r="R8627" s="22">
        <v>8.9280000000000008</v>
      </c>
    </row>
    <row r="8628" spans="1:18" x14ac:dyDescent="0.2">
      <c r="A8628" s="21">
        <v>4189</v>
      </c>
      <c r="B8628" s="21" t="s">
        <v>8056</v>
      </c>
      <c r="C8628" s="21" t="s">
        <v>3285</v>
      </c>
      <c r="D8628" s="21" t="s">
        <v>2339</v>
      </c>
      <c r="E8628" s="21" t="s">
        <v>48</v>
      </c>
      <c r="F8628" s="21" t="s">
        <v>8057</v>
      </c>
      <c r="G8628" s="21" t="s">
        <v>8058</v>
      </c>
      <c r="H8628" s="21" t="s">
        <v>38</v>
      </c>
      <c r="I8628" s="21" t="s">
        <v>23</v>
      </c>
      <c r="J8628" s="21" t="s">
        <v>8059</v>
      </c>
      <c r="K8628" s="21" t="s">
        <v>107</v>
      </c>
      <c r="L8628" s="21">
        <v>78501</v>
      </c>
      <c r="M8628" s="21" t="s">
        <v>108</v>
      </c>
      <c r="N8628" s="21" t="s">
        <v>6629</v>
      </c>
      <c r="O8628" s="21" t="s">
        <v>43</v>
      </c>
      <c r="P8628" s="21" t="s">
        <v>57</v>
      </c>
      <c r="Q8628" s="21" t="s">
        <v>6630</v>
      </c>
      <c r="R8628" s="22">
        <v>8.9280000000000008</v>
      </c>
    </row>
    <row r="8629" spans="1:18" x14ac:dyDescent="0.2">
      <c r="A8629" s="21">
        <v>8468</v>
      </c>
      <c r="B8629" s="21" t="s">
        <v>10908</v>
      </c>
      <c r="C8629" s="21" t="s">
        <v>2442</v>
      </c>
      <c r="D8629" s="21" t="s">
        <v>362</v>
      </c>
      <c r="E8629" s="21" t="s">
        <v>48</v>
      </c>
      <c r="F8629" s="21" t="s">
        <v>3726</v>
      </c>
      <c r="G8629" s="21" t="s">
        <v>3727</v>
      </c>
      <c r="H8629" s="21" t="s">
        <v>38</v>
      </c>
      <c r="I8629" s="21" t="s">
        <v>23</v>
      </c>
      <c r="J8629" s="21" t="s">
        <v>134</v>
      </c>
      <c r="K8629" s="21" t="s">
        <v>40</v>
      </c>
      <c r="L8629" s="21">
        <v>94122</v>
      </c>
      <c r="M8629" s="21" t="s">
        <v>41</v>
      </c>
      <c r="N8629" s="21" t="s">
        <v>406</v>
      </c>
      <c r="O8629" s="21" t="s">
        <v>43</v>
      </c>
      <c r="P8629" s="21" t="s">
        <v>74</v>
      </c>
      <c r="Q8629" s="21" t="s">
        <v>407</v>
      </c>
      <c r="R8629" s="22">
        <v>8.9280000000000008</v>
      </c>
    </row>
    <row r="8630" spans="1:18" x14ac:dyDescent="0.2">
      <c r="A8630" s="21">
        <v>5929</v>
      </c>
      <c r="B8630" s="21" t="s">
        <v>9408</v>
      </c>
      <c r="C8630" s="21" t="s">
        <v>12178</v>
      </c>
      <c r="D8630" s="21" t="s">
        <v>2870</v>
      </c>
      <c r="E8630" s="21" t="s">
        <v>48</v>
      </c>
      <c r="F8630" s="21" t="s">
        <v>5806</v>
      </c>
      <c r="G8630" s="21" t="s">
        <v>5807</v>
      </c>
      <c r="H8630" s="21" t="s">
        <v>38</v>
      </c>
      <c r="I8630" s="21" t="s">
        <v>23</v>
      </c>
      <c r="J8630" s="21" t="s">
        <v>1925</v>
      </c>
      <c r="K8630" s="21" t="s">
        <v>1926</v>
      </c>
      <c r="L8630" s="21">
        <v>72701</v>
      </c>
      <c r="M8630" s="21" t="s">
        <v>26</v>
      </c>
      <c r="N8630" s="21" t="s">
        <v>6202</v>
      </c>
      <c r="O8630" s="21" t="s">
        <v>28</v>
      </c>
      <c r="P8630" s="21" t="s">
        <v>64</v>
      </c>
      <c r="Q8630" s="21" t="s">
        <v>6203</v>
      </c>
      <c r="R8630" s="22">
        <v>8.92</v>
      </c>
    </row>
    <row r="8631" spans="1:18" x14ac:dyDescent="0.2">
      <c r="A8631" s="21">
        <v>8862</v>
      </c>
      <c r="B8631" s="21" t="s">
        <v>11143</v>
      </c>
      <c r="C8631" s="21" t="s">
        <v>12153</v>
      </c>
      <c r="D8631" s="21" t="s">
        <v>2191</v>
      </c>
      <c r="E8631" s="21" t="s">
        <v>48</v>
      </c>
      <c r="F8631" s="21" t="s">
        <v>3584</v>
      </c>
      <c r="G8631" s="21" t="s">
        <v>3585</v>
      </c>
      <c r="H8631" s="21" t="s">
        <v>105</v>
      </c>
      <c r="I8631" s="21" t="s">
        <v>23</v>
      </c>
      <c r="J8631" s="21" t="s">
        <v>5429</v>
      </c>
      <c r="K8631" s="21" t="s">
        <v>892</v>
      </c>
      <c r="L8631" s="21">
        <v>7501</v>
      </c>
      <c r="M8631" s="21" t="s">
        <v>158</v>
      </c>
      <c r="N8631" s="21" t="s">
        <v>6202</v>
      </c>
      <c r="O8631" s="21" t="s">
        <v>28</v>
      </c>
      <c r="P8631" s="21" t="s">
        <v>64</v>
      </c>
      <c r="Q8631" s="21" t="s">
        <v>6203</v>
      </c>
      <c r="R8631" s="22">
        <v>8.92</v>
      </c>
    </row>
    <row r="8632" spans="1:18" x14ac:dyDescent="0.2">
      <c r="A8632" s="21">
        <v>900</v>
      </c>
      <c r="B8632" s="21" t="s">
        <v>3139</v>
      </c>
      <c r="C8632" s="21" t="s">
        <v>11737</v>
      </c>
      <c r="D8632" s="21" t="s">
        <v>11941</v>
      </c>
      <c r="E8632" s="21" t="s">
        <v>206</v>
      </c>
      <c r="F8632" s="21" t="s">
        <v>3140</v>
      </c>
      <c r="G8632" s="21" t="s">
        <v>3141</v>
      </c>
      <c r="H8632" s="21" t="s">
        <v>38</v>
      </c>
      <c r="I8632" s="21" t="s">
        <v>23</v>
      </c>
      <c r="J8632" s="21" t="s">
        <v>356</v>
      </c>
      <c r="K8632" s="21" t="s">
        <v>564</v>
      </c>
      <c r="L8632" s="21">
        <v>45503</v>
      </c>
      <c r="M8632" s="21" t="s">
        <v>158</v>
      </c>
      <c r="N8632" s="21" t="s">
        <v>3142</v>
      </c>
      <c r="O8632" s="21" t="s">
        <v>43</v>
      </c>
      <c r="P8632" s="21" t="s">
        <v>74</v>
      </c>
      <c r="Q8632" s="21" t="s">
        <v>3143</v>
      </c>
      <c r="R8632" s="22">
        <v>8.9039999999999999</v>
      </c>
    </row>
    <row r="8633" spans="1:18" x14ac:dyDescent="0.2">
      <c r="A8633" s="21">
        <v>3783</v>
      </c>
      <c r="B8633" s="21" t="s">
        <v>7676</v>
      </c>
      <c r="C8633" s="21" t="s">
        <v>423</v>
      </c>
      <c r="D8633" s="21" t="s">
        <v>424</v>
      </c>
      <c r="E8633" s="21" t="s">
        <v>19</v>
      </c>
      <c r="F8633" s="21" t="s">
        <v>4164</v>
      </c>
      <c r="G8633" s="21" t="s">
        <v>4165</v>
      </c>
      <c r="H8633" s="21" t="s">
        <v>22</v>
      </c>
      <c r="I8633" s="21" t="s">
        <v>23</v>
      </c>
      <c r="J8633" s="21" t="s">
        <v>377</v>
      </c>
      <c r="K8633" s="21" t="s">
        <v>378</v>
      </c>
      <c r="L8633" s="21">
        <v>38109</v>
      </c>
      <c r="M8633" s="21" t="s">
        <v>26</v>
      </c>
      <c r="N8633" s="21" t="s">
        <v>4958</v>
      </c>
      <c r="O8633" s="21" t="s">
        <v>43</v>
      </c>
      <c r="P8633" s="21" t="s">
        <v>91</v>
      </c>
      <c r="Q8633" s="21" t="s">
        <v>4959</v>
      </c>
      <c r="R8633" s="22">
        <v>8.9039999999999999</v>
      </c>
    </row>
    <row r="8634" spans="1:18" x14ac:dyDescent="0.2">
      <c r="A8634" s="21">
        <v>7322</v>
      </c>
      <c r="B8634" s="21" t="s">
        <v>10272</v>
      </c>
      <c r="C8634" s="21" t="s">
        <v>11859</v>
      </c>
      <c r="D8634" s="21" t="s">
        <v>11855</v>
      </c>
      <c r="E8634" s="21" t="s">
        <v>48</v>
      </c>
      <c r="F8634" s="21" t="s">
        <v>4730</v>
      </c>
      <c r="G8634" s="21" t="s">
        <v>4731</v>
      </c>
      <c r="H8634" s="21" t="s">
        <v>38</v>
      </c>
      <c r="I8634" s="21" t="s">
        <v>23</v>
      </c>
      <c r="J8634" s="21" t="s">
        <v>341</v>
      </c>
      <c r="K8634" s="21" t="s">
        <v>232</v>
      </c>
      <c r="L8634" s="21">
        <v>60623</v>
      </c>
      <c r="M8634" s="21" t="s">
        <v>108</v>
      </c>
      <c r="N8634" s="21" t="s">
        <v>4958</v>
      </c>
      <c r="O8634" s="21" t="s">
        <v>43</v>
      </c>
      <c r="P8634" s="21" t="s">
        <v>91</v>
      </c>
      <c r="Q8634" s="21" t="s">
        <v>4959</v>
      </c>
      <c r="R8634" s="22">
        <v>8.9039999999999999</v>
      </c>
    </row>
    <row r="8635" spans="1:18" x14ac:dyDescent="0.2">
      <c r="A8635" s="21">
        <v>5434</v>
      </c>
      <c r="B8635" s="21" t="s">
        <v>9047</v>
      </c>
      <c r="C8635" s="21" t="s">
        <v>800</v>
      </c>
      <c r="D8635" s="21" t="s">
        <v>4987</v>
      </c>
      <c r="E8635" s="21" t="s">
        <v>48</v>
      </c>
      <c r="F8635" s="21" t="s">
        <v>3876</v>
      </c>
      <c r="G8635" s="21" t="s">
        <v>3877</v>
      </c>
      <c r="H8635" s="21" t="s">
        <v>22</v>
      </c>
      <c r="I8635" s="21" t="s">
        <v>23</v>
      </c>
      <c r="J8635" s="21" t="s">
        <v>8832</v>
      </c>
      <c r="K8635" s="21" t="s">
        <v>348</v>
      </c>
      <c r="L8635" s="21">
        <v>85224</v>
      </c>
      <c r="M8635" s="21" t="s">
        <v>41</v>
      </c>
      <c r="N8635" s="21" t="s">
        <v>147</v>
      </c>
      <c r="O8635" s="21" t="s">
        <v>43</v>
      </c>
      <c r="P8635" s="21" t="s">
        <v>67</v>
      </c>
      <c r="Q8635" s="21" t="s">
        <v>148</v>
      </c>
      <c r="R8635" s="22">
        <v>8.8960000000000008</v>
      </c>
    </row>
    <row r="8636" spans="1:18" x14ac:dyDescent="0.2">
      <c r="A8636" s="21">
        <v>9779</v>
      </c>
      <c r="B8636" s="21" t="s">
        <v>11700</v>
      </c>
      <c r="C8636" s="21" t="s">
        <v>6013</v>
      </c>
      <c r="D8636" s="21" t="s">
        <v>6014</v>
      </c>
      <c r="E8636" s="21" t="s">
        <v>48</v>
      </c>
      <c r="F8636" s="21" t="s">
        <v>1593</v>
      </c>
      <c r="G8636" s="21" t="s">
        <v>1594</v>
      </c>
      <c r="H8636" s="21" t="s">
        <v>22</v>
      </c>
      <c r="I8636" s="21" t="s">
        <v>23</v>
      </c>
      <c r="J8636" s="21" t="s">
        <v>764</v>
      </c>
      <c r="K8636" s="21" t="s">
        <v>107</v>
      </c>
      <c r="L8636" s="21">
        <v>78207</v>
      </c>
      <c r="M8636" s="21" t="s">
        <v>108</v>
      </c>
      <c r="N8636" s="21" t="s">
        <v>1014</v>
      </c>
      <c r="O8636" s="21" t="s">
        <v>43</v>
      </c>
      <c r="P8636" s="21" t="s">
        <v>74</v>
      </c>
      <c r="Q8636" s="21" t="s">
        <v>1015</v>
      </c>
      <c r="R8636" s="22">
        <v>8.8800000000000008</v>
      </c>
    </row>
    <row r="8637" spans="1:18" x14ac:dyDescent="0.2">
      <c r="A8637" s="21">
        <v>3673</v>
      </c>
      <c r="B8637" s="21" t="s">
        <v>7584</v>
      </c>
      <c r="C8637" s="21" t="s">
        <v>11817</v>
      </c>
      <c r="D8637" s="21" t="s">
        <v>1641</v>
      </c>
      <c r="E8637" s="21" t="s">
        <v>48</v>
      </c>
      <c r="F8637" s="21" t="s">
        <v>2443</v>
      </c>
      <c r="G8637" s="21" t="s">
        <v>2444</v>
      </c>
      <c r="H8637" s="21" t="s">
        <v>105</v>
      </c>
      <c r="I8637" s="21" t="s">
        <v>23</v>
      </c>
      <c r="J8637" s="21" t="s">
        <v>311</v>
      </c>
      <c r="K8637" s="21" t="s">
        <v>564</v>
      </c>
      <c r="L8637" s="21">
        <v>45373</v>
      </c>
      <c r="M8637" s="21" t="s">
        <v>158</v>
      </c>
      <c r="N8637" s="21" t="s">
        <v>6962</v>
      </c>
      <c r="O8637" s="21" t="s">
        <v>43</v>
      </c>
      <c r="P8637" s="21" t="s">
        <v>189</v>
      </c>
      <c r="Q8637" s="21" t="s">
        <v>6963</v>
      </c>
      <c r="R8637" s="22">
        <v>8.8719999999999999</v>
      </c>
    </row>
    <row r="8638" spans="1:18" x14ac:dyDescent="0.2">
      <c r="A8638" s="21">
        <v>4114</v>
      </c>
      <c r="B8638" s="21" t="s">
        <v>7988</v>
      </c>
      <c r="C8638" s="21" t="s">
        <v>11728</v>
      </c>
      <c r="D8638" s="21" t="s">
        <v>12031</v>
      </c>
      <c r="E8638" s="21" t="s">
        <v>48</v>
      </c>
      <c r="F8638" s="21" t="s">
        <v>5238</v>
      </c>
      <c r="G8638" s="21" t="s">
        <v>5239</v>
      </c>
      <c r="H8638" s="21" t="s">
        <v>38</v>
      </c>
      <c r="I8638" s="21" t="s">
        <v>23</v>
      </c>
      <c r="J8638" s="21" t="s">
        <v>202</v>
      </c>
      <c r="K8638" s="21" t="s">
        <v>107</v>
      </c>
      <c r="L8638" s="21">
        <v>77095</v>
      </c>
      <c r="M8638" s="21" t="s">
        <v>108</v>
      </c>
      <c r="N8638" s="21" t="s">
        <v>5136</v>
      </c>
      <c r="O8638" s="21" t="s">
        <v>43</v>
      </c>
      <c r="P8638" s="21" t="s">
        <v>44</v>
      </c>
      <c r="Q8638" s="21" t="s">
        <v>5137</v>
      </c>
      <c r="R8638" s="22">
        <v>8.8559999999999999</v>
      </c>
    </row>
    <row r="8639" spans="1:18" x14ac:dyDescent="0.2">
      <c r="A8639" s="21">
        <v>5505</v>
      </c>
      <c r="B8639" s="21" t="s">
        <v>9104</v>
      </c>
      <c r="C8639" s="21" t="s">
        <v>11735</v>
      </c>
      <c r="D8639" s="21" t="s">
        <v>11739</v>
      </c>
      <c r="E8639" s="21" t="s">
        <v>48</v>
      </c>
      <c r="F8639" s="21" t="s">
        <v>9105</v>
      </c>
      <c r="G8639" s="21" t="s">
        <v>9106</v>
      </c>
      <c r="H8639" s="21" t="s">
        <v>38</v>
      </c>
      <c r="I8639" s="21" t="s">
        <v>23</v>
      </c>
      <c r="J8639" s="21" t="s">
        <v>156</v>
      </c>
      <c r="K8639" s="21" t="s">
        <v>157</v>
      </c>
      <c r="L8639" s="21">
        <v>19140</v>
      </c>
      <c r="M8639" s="21" t="s">
        <v>158</v>
      </c>
      <c r="N8639" s="21" t="s">
        <v>1907</v>
      </c>
      <c r="O8639" s="21" t="s">
        <v>43</v>
      </c>
      <c r="P8639" s="21" t="s">
        <v>189</v>
      </c>
      <c r="Q8639" s="21" t="s">
        <v>1908</v>
      </c>
      <c r="R8639" s="22">
        <v>8.8559999999999999</v>
      </c>
    </row>
    <row r="8640" spans="1:18" x14ac:dyDescent="0.2">
      <c r="A8640" s="21">
        <v>7523</v>
      </c>
      <c r="B8640" s="21" t="s">
        <v>10372</v>
      </c>
      <c r="C8640" s="21" t="s">
        <v>11758</v>
      </c>
      <c r="D8640" s="21" t="s">
        <v>11744</v>
      </c>
      <c r="E8640" s="21" t="s">
        <v>48</v>
      </c>
      <c r="F8640" s="21" t="s">
        <v>1923</v>
      </c>
      <c r="G8640" s="21" t="s">
        <v>1924</v>
      </c>
      <c r="H8640" s="21" t="s">
        <v>22</v>
      </c>
      <c r="I8640" s="21" t="s">
        <v>23</v>
      </c>
      <c r="J8640" s="21" t="s">
        <v>2795</v>
      </c>
      <c r="K8640" s="21" t="s">
        <v>564</v>
      </c>
      <c r="L8640" s="21">
        <v>43130</v>
      </c>
      <c r="M8640" s="21" t="s">
        <v>158</v>
      </c>
      <c r="N8640" s="21" t="s">
        <v>5334</v>
      </c>
      <c r="O8640" s="21" t="s">
        <v>43</v>
      </c>
      <c r="P8640" s="21" t="s">
        <v>74</v>
      </c>
      <c r="Q8640" s="21" t="s">
        <v>5335</v>
      </c>
      <c r="R8640" s="22">
        <v>8.8559999999999999</v>
      </c>
    </row>
    <row r="8641" spans="1:18" x14ac:dyDescent="0.2">
      <c r="A8641" s="21">
        <v>8506</v>
      </c>
      <c r="B8641" s="21" t="s">
        <v>10936</v>
      </c>
      <c r="C8641" s="21" t="s">
        <v>11971</v>
      </c>
      <c r="D8641" s="21" t="s">
        <v>11916</v>
      </c>
      <c r="E8641" s="21" t="s">
        <v>48</v>
      </c>
      <c r="F8641" s="21" t="s">
        <v>3011</v>
      </c>
      <c r="G8641" s="21" t="s">
        <v>3012</v>
      </c>
      <c r="H8641" s="21" t="s">
        <v>105</v>
      </c>
      <c r="I8641" s="21" t="s">
        <v>23</v>
      </c>
      <c r="J8641" s="21" t="s">
        <v>924</v>
      </c>
      <c r="K8641" s="21" t="s">
        <v>107</v>
      </c>
      <c r="L8641" s="21">
        <v>75217</v>
      </c>
      <c r="M8641" s="21" t="s">
        <v>108</v>
      </c>
      <c r="N8641" s="21" t="s">
        <v>5334</v>
      </c>
      <c r="O8641" s="21" t="s">
        <v>43</v>
      </c>
      <c r="P8641" s="21" t="s">
        <v>74</v>
      </c>
      <c r="Q8641" s="21" t="s">
        <v>5335</v>
      </c>
      <c r="R8641" s="22">
        <v>8.8559999999999999</v>
      </c>
    </row>
    <row r="8642" spans="1:18" x14ac:dyDescent="0.2">
      <c r="A8642" s="21">
        <v>8825</v>
      </c>
      <c r="B8642" s="21" t="s">
        <v>11124</v>
      </c>
      <c r="C8642" s="21" t="s">
        <v>2794</v>
      </c>
      <c r="D8642" s="21" t="s">
        <v>2488</v>
      </c>
      <c r="E8642" s="21" t="s">
        <v>19</v>
      </c>
      <c r="F8642" s="21" t="s">
        <v>309</v>
      </c>
      <c r="G8642" s="21" t="s">
        <v>310</v>
      </c>
      <c r="H8642" s="21" t="s">
        <v>22</v>
      </c>
      <c r="I8642" s="21" t="s">
        <v>23</v>
      </c>
      <c r="J8642" s="21" t="s">
        <v>5373</v>
      </c>
      <c r="K8642" s="21" t="s">
        <v>157</v>
      </c>
      <c r="L8642" s="21">
        <v>19601</v>
      </c>
      <c r="M8642" s="21" t="s">
        <v>158</v>
      </c>
      <c r="N8642" s="21" t="s">
        <v>1907</v>
      </c>
      <c r="O8642" s="21" t="s">
        <v>43</v>
      </c>
      <c r="P8642" s="21" t="s">
        <v>189</v>
      </c>
      <c r="Q8642" s="21" t="s">
        <v>1908</v>
      </c>
      <c r="R8642" s="22">
        <v>8.8559999999999999</v>
      </c>
    </row>
    <row r="8643" spans="1:18" x14ac:dyDescent="0.2">
      <c r="A8643" s="21">
        <v>9537</v>
      </c>
      <c r="B8643" s="21" t="s">
        <v>11553</v>
      </c>
      <c r="C8643" s="21" t="s">
        <v>11797</v>
      </c>
      <c r="D8643" s="21" t="s">
        <v>8346</v>
      </c>
      <c r="E8643" s="21" t="s">
        <v>19</v>
      </c>
      <c r="F8643" s="21" t="s">
        <v>612</v>
      </c>
      <c r="G8643" s="21" t="s">
        <v>613</v>
      </c>
      <c r="H8643" s="21" t="s">
        <v>22</v>
      </c>
      <c r="I8643" s="21" t="s">
        <v>23</v>
      </c>
      <c r="J8643" s="21" t="s">
        <v>341</v>
      </c>
      <c r="K8643" s="21" t="s">
        <v>232</v>
      </c>
      <c r="L8643" s="21">
        <v>60610</v>
      </c>
      <c r="M8643" s="21" t="s">
        <v>108</v>
      </c>
      <c r="N8643" s="21" t="s">
        <v>5690</v>
      </c>
      <c r="O8643" s="21" t="s">
        <v>28</v>
      </c>
      <c r="P8643" s="21" t="s">
        <v>64</v>
      </c>
      <c r="Q8643" s="21" t="s">
        <v>5691</v>
      </c>
      <c r="R8643" s="22">
        <v>8.8559999999999999</v>
      </c>
    </row>
    <row r="8644" spans="1:18" x14ac:dyDescent="0.2">
      <c r="A8644" s="21">
        <v>2883</v>
      </c>
      <c r="B8644" s="21" t="s">
        <v>6773</v>
      </c>
      <c r="C8644" s="21" t="s">
        <v>4163</v>
      </c>
      <c r="D8644" s="21" t="s">
        <v>6774</v>
      </c>
      <c r="E8644" s="21" t="s">
        <v>48</v>
      </c>
      <c r="F8644" s="21" t="s">
        <v>6110</v>
      </c>
      <c r="G8644" s="21" t="s">
        <v>6111</v>
      </c>
      <c r="H8644" s="21" t="s">
        <v>22</v>
      </c>
      <c r="I8644" s="21" t="s">
        <v>23</v>
      </c>
      <c r="J8644" s="21" t="s">
        <v>6351</v>
      </c>
      <c r="K8644" s="21" t="s">
        <v>232</v>
      </c>
      <c r="L8644" s="21">
        <v>60098</v>
      </c>
      <c r="M8644" s="21" t="s">
        <v>108</v>
      </c>
      <c r="N8644" s="21" t="s">
        <v>2672</v>
      </c>
      <c r="O8644" s="21" t="s">
        <v>43</v>
      </c>
      <c r="P8644" s="21" t="s">
        <v>74</v>
      </c>
      <c r="Q8644" s="21" t="s">
        <v>2673</v>
      </c>
      <c r="R8644" s="22">
        <v>8.85</v>
      </c>
    </row>
    <row r="8645" spans="1:18" x14ac:dyDescent="0.2">
      <c r="A8645" s="21">
        <v>1044</v>
      </c>
      <c r="B8645" s="21" t="s">
        <v>3515</v>
      </c>
      <c r="C8645" s="21" t="s">
        <v>11957</v>
      </c>
      <c r="D8645" s="21" t="s">
        <v>11815</v>
      </c>
      <c r="E8645" s="21" t="s">
        <v>206</v>
      </c>
      <c r="F8645" s="21" t="s">
        <v>3516</v>
      </c>
      <c r="G8645" s="21" t="s">
        <v>3517</v>
      </c>
      <c r="H8645" s="21" t="s">
        <v>38</v>
      </c>
      <c r="I8645" s="21" t="s">
        <v>23</v>
      </c>
      <c r="J8645" s="21" t="s">
        <v>341</v>
      </c>
      <c r="K8645" s="21" t="s">
        <v>232</v>
      </c>
      <c r="L8645" s="21">
        <v>60610</v>
      </c>
      <c r="M8645" s="21" t="s">
        <v>108</v>
      </c>
      <c r="N8645" s="21" t="s">
        <v>3518</v>
      </c>
      <c r="O8645" s="21" t="s">
        <v>43</v>
      </c>
      <c r="P8645" s="21" t="s">
        <v>67</v>
      </c>
      <c r="Q8645" s="21" t="s">
        <v>3519</v>
      </c>
      <c r="R8645" s="22">
        <v>8.84</v>
      </c>
    </row>
    <row r="8646" spans="1:18" x14ac:dyDescent="0.2">
      <c r="A8646" s="21">
        <v>4623</v>
      </c>
      <c r="B8646" s="21" t="s">
        <v>8442</v>
      </c>
      <c r="C8646" s="21" t="s">
        <v>11989</v>
      </c>
      <c r="D8646" s="21" t="s">
        <v>368</v>
      </c>
      <c r="E8646" s="21" t="s">
        <v>48</v>
      </c>
      <c r="F8646" s="21" t="s">
        <v>49</v>
      </c>
      <c r="G8646" s="21" t="s">
        <v>50</v>
      </c>
      <c r="H8646" s="21" t="s">
        <v>22</v>
      </c>
      <c r="I8646" s="21" t="s">
        <v>23</v>
      </c>
      <c r="J8646" s="21" t="s">
        <v>432</v>
      </c>
      <c r="K8646" s="21" t="s">
        <v>378</v>
      </c>
      <c r="L8646" s="21">
        <v>38401</v>
      </c>
      <c r="M8646" s="21" t="s">
        <v>26</v>
      </c>
      <c r="N8646" s="21" t="s">
        <v>1458</v>
      </c>
      <c r="O8646" s="21" t="s">
        <v>43</v>
      </c>
      <c r="P8646" s="21" t="s">
        <v>651</v>
      </c>
      <c r="Q8646" s="21" t="s">
        <v>1459</v>
      </c>
      <c r="R8646" s="22">
        <v>8.8320000000000007</v>
      </c>
    </row>
    <row r="8647" spans="1:18" x14ac:dyDescent="0.2">
      <c r="A8647" s="21">
        <v>142</v>
      </c>
      <c r="B8647" s="21" t="s">
        <v>656</v>
      </c>
      <c r="C8647" s="21" t="s">
        <v>657</v>
      </c>
      <c r="D8647" s="21" t="s">
        <v>244</v>
      </c>
      <c r="E8647" s="21" t="s">
        <v>48</v>
      </c>
      <c r="F8647" s="21" t="s">
        <v>658</v>
      </c>
      <c r="G8647" s="21" t="s">
        <v>659</v>
      </c>
      <c r="H8647" s="21" t="s">
        <v>38</v>
      </c>
      <c r="I8647" s="21" t="s">
        <v>23</v>
      </c>
      <c r="J8647" s="21" t="s">
        <v>134</v>
      </c>
      <c r="K8647" s="21" t="s">
        <v>40</v>
      </c>
      <c r="L8647" s="21">
        <v>94122</v>
      </c>
      <c r="M8647" s="21" t="s">
        <v>41</v>
      </c>
      <c r="N8647" s="21" t="s">
        <v>660</v>
      </c>
      <c r="O8647" s="21" t="s">
        <v>43</v>
      </c>
      <c r="P8647" s="21" t="s">
        <v>67</v>
      </c>
      <c r="Q8647" s="21" t="s">
        <v>661</v>
      </c>
      <c r="R8647" s="22">
        <v>8.82</v>
      </c>
    </row>
    <row r="8648" spans="1:18" x14ac:dyDescent="0.2">
      <c r="A8648" s="21">
        <v>275</v>
      </c>
      <c r="B8648" s="21" t="s">
        <v>1154</v>
      </c>
      <c r="C8648" s="21" t="s">
        <v>1155</v>
      </c>
      <c r="D8648" s="21" t="s">
        <v>369</v>
      </c>
      <c r="E8648" s="21" t="s">
        <v>206</v>
      </c>
      <c r="F8648" s="21" t="s">
        <v>1156</v>
      </c>
      <c r="G8648" s="21" t="s">
        <v>1157</v>
      </c>
      <c r="H8648" s="21" t="s">
        <v>38</v>
      </c>
      <c r="I8648" s="21" t="s">
        <v>23</v>
      </c>
      <c r="J8648" s="21" t="s">
        <v>1158</v>
      </c>
      <c r="K8648" s="21" t="s">
        <v>40</v>
      </c>
      <c r="L8648" s="21">
        <v>90301</v>
      </c>
      <c r="M8648" s="21" t="s">
        <v>41</v>
      </c>
      <c r="N8648" s="21" t="s">
        <v>1159</v>
      </c>
      <c r="O8648" s="21" t="s">
        <v>43</v>
      </c>
      <c r="P8648" s="21" t="s">
        <v>91</v>
      </c>
      <c r="Q8648" s="21" t="s">
        <v>1160</v>
      </c>
      <c r="R8648" s="22">
        <v>8.82</v>
      </c>
    </row>
    <row r="8649" spans="1:18" x14ac:dyDescent="0.2">
      <c r="A8649" s="21">
        <v>575</v>
      </c>
      <c r="B8649" s="21" t="s">
        <v>2184</v>
      </c>
      <c r="C8649" s="21" t="s">
        <v>11748</v>
      </c>
      <c r="D8649" s="21" t="s">
        <v>11768</v>
      </c>
      <c r="E8649" s="21" t="s">
        <v>48</v>
      </c>
      <c r="F8649" s="21" t="s">
        <v>2185</v>
      </c>
      <c r="G8649" s="21" t="s">
        <v>2186</v>
      </c>
      <c r="H8649" s="21" t="s">
        <v>22</v>
      </c>
      <c r="I8649" s="21" t="s">
        <v>23</v>
      </c>
      <c r="J8649" s="21" t="s">
        <v>2187</v>
      </c>
      <c r="K8649" s="21" t="s">
        <v>97</v>
      </c>
      <c r="L8649" s="21">
        <v>98270</v>
      </c>
      <c r="M8649" s="21" t="s">
        <v>41</v>
      </c>
      <c r="N8649" s="21" t="s">
        <v>2188</v>
      </c>
      <c r="O8649" s="21" t="s">
        <v>43</v>
      </c>
      <c r="P8649" s="21" t="s">
        <v>67</v>
      </c>
      <c r="Q8649" s="21" t="s">
        <v>2189</v>
      </c>
      <c r="R8649" s="22">
        <v>8.82</v>
      </c>
    </row>
    <row r="8650" spans="1:18" x14ac:dyDescent="0.2">
      <c r="A8650" s="21">
        <v>4145</v>
      </c>
      <c r="B8650" s="21" t="s">
        <v>8016</v>
      </c>
      <c r="C8650" s="21" t="s">
        <v>2757</v>
      </c>
      <c r="D8650" s="21" t="s">
        <v>12113</v>
      </c>
      <c r="E8650" s="21" t="s">
        <v>48</v>
      </c>
      <c r="F8650" s="21" t="s">
        <v>2443</v>
      </c>
      <c r="G8650" s="21" t="s">
        <v>2444</v>
      </c>
      <c r="H8650" s="21" t="s">
        <v>105</v>
      </c>
      <c r="I8650" s="21" t="s">
        <v>23</v>
      </c>
      <c r="J8650" s="21" t="s">
        <v>134</v>
      </c>
      <c r="K8650" s="21" t="s">
        <v>40</v>
      </c>
      <c r="L8650" s="21">
        <v>94110</v>
      </c>
      <c r="M8650" s="21" t="s">
        <v>41</v>
      </c>
      <c r="N8650" s="21" t="s">
        <v>8017</v>
      </c>
      <c r="O8650" s="21" t="s">
        <v>43</v>
      </c>
      <c r="P8650" s="21" t="s">
        <v>67</v>
      </c>
      <c r="Q8650" s="21" t="s">
        <v>8018</v>
      </c>
      <c r="R8650" s="22">
        <v>8.82</v>
      </c>
    </row>
    <row r="8651" spans="1:18" x14ac:dyDescent="0.2">
      <c r="A8651" s="21">
        <v>4891</v>
      </c>
      <c r="B8651" s="21" t="s">
        <v>8642</v>
      </c>
      <c r="C8651" s="21" t="s">
        <v>4077</v>
      </c>
      <c r="D8651" s="21" t="s">
        <v>4364</v>
      </c>
      <c r="E8651" s="21" t="s">
        <v>48</v>
      </c>
      <c r="F8651" s="21" t="s">
        <v>5366</v>
      </c>
      <c r="G8651" s="21" t="s">
        <v>5367</v>
      </c>
      <c r="H8651" s="21" t="s">
        <v>38</v>
      </c>
      <c r="I8651" s="21" t="s">
        <v>23</v>
      </c>
      <c r="J8651" s="21" t="s">
        <v>96</v>
      </c>
      <c r="K8651" s="21" t="s">
        <v>97</v>
      </c>
      <c r="L8651" s="21">
        <v>98103</v>
      </c>
      <c r="M8651" s="21" t="s">
        <v>41</v>
      </c>
      <c r="N8651" s="21" t="s">
        <v>1986</v>
      </c>
      <c r="O8651" s="21" t="s">
        <v>43</v>
      </c>
      <c r="P8651" s="21" t="s">
        <v>67</v>
      </c>
      <c r="Q8651" s="21" t="s">
        <v>1987</v>
      </c>
      <c r="R8651" s="22">
        <v>8.82</v>
      </c>
    </row>
    <row r="8652" spans="1:18" x14ac:dyDescent="0.2">
      <c r="A8652" s="21">
        <v>7217</v>
      </c>
      <c r="B8652" s="21" t="s">
        <v>10203</v>
      </c>
      <c r="C8652" s="21" t="s">
        <v>11967</v>
      </c>
      <c r="D8652" s="21" t="s">
        <v>12249</v>
      </c>
      <c r="E8652" s="21" t="s">
        <v>206</v>
      </c>
      <c r="F8652" s="21" t="s">
        <v>513</v>
      </c>
      <c r="G8652" s="21" t="s">
        <v>514</v>
      </c>
      <c r="H8652" s="21" t="s">
        <v>22</v>
      </c>
      <c r="I8652" s="21" t="s">
        <v>23</v>
      </c>
      <c r="J8652" s="21" t="s">
        <v>134</v>
      </c>
      <c r="K8652" s="21" t="s">
        <v>40</v>
      </c>
      <c r="L8652" s="21">
        <v>94109</v>
      </c>
      <c r="M8652" s="21" t="s">
        <v>41</v>
      </c>
      <c r="N8652" s="21" t="s">
        <v>1986</v>
      </c>
      <c r="O8652" s="21" t="s">
        <v>43</v>
      </c>
      <c r="P8652" s="21" t="s">
        <v>67</v>
      </c>
      <c r="Q8652" s="21" t="s">
        <v>1987</v>
      </c>
      <c r="R8652" s="22">
        <v>8.82</v>
      </c>
    </row>
    <row r="8653" spans="1:18" x14ac:dyDescent="0.2">
      <c r="A8653" s="21">
        <v>2160</v>
      </c>
      <c r="B8653" s="21" t="s">
        <v>5721</v>
      </c>
      <c r="C8653" s="21" t="s">
        <v>11816</v>
      </c>
      <c r="D8653" s="21" t="s">
        <v>11962</v>
      </c>
      <c r="E8653" s="21" t="s">
        <v>48</v>
      </c>
      <c r="F8653" s="21" t="s">
        <v>2202</v>
      </c>
      <c r="G8653" s="21" t="s">
        <v>2203</v>
      </c>
      <c r="H8653" s="21" t="s">
        <v>22</v>
      </c>
      <c r="I8653" s="21" t="s">
        <v>23</v>
      </c>
      <c r="J8653" s="21" t="s">
        <v>341</v>
      </c>
      <c r="K8653" s="21" t="s">
        <v>232</v>
      </c>
      <c r="L8653" s="21">
        <v>60610</v>
      </c>
      <c r="M8653" s="21" t="s">
        <v>108</v>
      </c>
      <c r="N8653" s="21" t="s">
        <v>3989</v>
      </c>
      <c r="O8653" s="21" t="s">
        <v>43</v>
      </c>
      <c r="P8653" s="21" t="s">
        <v>74</v>
      </c>
      <c r="Q8653" s="21" t="s">
        <v>3990</v>
      </c>
      <c r="R8653" s="22">
        <v>8.8079999999999998</v>
      </c>
    </row>
    <row r="8654" spans="1:18" x14ac:dyDescent="0.2">
      <c r="A8654" s="21">
        <v>4586</v>
      </c>
      <c r="B8654" s="21" t="s">
        <v>8415</v>
      </c>
      <c r="C8654" s="21" t="s">
        <v>11735</v>
      </c>
      <c r="D8654" s="21" t="s">
        <v>11887</v>
      </c>
      <c r="E8654" s="21" t="s">
        <v>19</v>
      </c>
      <c r="F8654" s="21" t="s">
        <v>6483</v>
      </c>
      <c r="G8654" s="21" t="s">
        <v>6484</v>
      </c>
      <c r="H8654" s="21" t="s">
        <v>105</v>
      </c>
      <c r="I8654" s="21" t="s">
        <v>23</v>
      </c>
      <c r="J8654" s="21" t="s">
        <v>8416</v>
      </c>
      <c r="K8654" s="21" t="s">
        <v>40</v>
      </c>
      <c r="L8654" s="21">
        <v>94526</v>
      </c>
      <c r="M8654" s="21" t="s">
        <v>41</v>
      </c>
      <c r="N8654" s="21" t="s">
        <v>5808</v>
      </c>
      <c r="O8654" s="21" t="s">
        <v>43</v>
      </c>
      <c r="P8654" s="21" t="s">
        <v>67</v>
      </c>
      <c r="Q8654" s="21" t="s">
        <v>5809</v>
      </c>
      <c r="R8654" s="22">
        <v>8.8000000000000007</v>
      </c>
    </row>
    <row r="8655" spans="1:18" x14ac:dyDescent="0.2">
      <c r="A8655" s="21">
        <v>6532</v>
      </c>
      <c r="B8655" s="21" t="s">
        <v>9784</v>
      </c>
      <c r="C8655" s="21" t="s">
        <v>11951</v>
      </c>
      <c r="D8655" s="21" t="s">
        <v>11833</v>
      </c>
      <c r="E8655" s="21" t="s">
        <v>48</v>
      </c>
      <c r="F8655" s="21" t="s">
        <v>2252</v>
      </c>
      <c r="G8655" s="21" t="s">
        <v>2253</v>
      </c>
      <c r="H8655" s="21" t="s">
        <v>22</v>
      </c>
      <c r="I8655" s="21" t="s">
        <v>23</v>
      </c>
      <c r="J8655" s="21" t="s">
        <v>440</v>
      </c>
      <c r="K8655" s="21" t="s">
        <v>255</v>
      </c>
      <c r="L8655" s="21">
        <v>55901</v>
      </c>
      <c r="M8655" s="21" t="s">
        <v>108</v>
      </c>
      <c r="N8655" s="21" t="s">
        <v>4652</v>
      </c>
      <c r="O8655" s="21" t="s">
        <v>43</v>
      </c>
      <c r="P8655" s="21" t="s">
        <v>67</v>
      </c>
      <c r="Q8655" s="21" t="s">
        <v>4653</v>
      </c>
      <c r="R8655" s="22">
        <v>8.8000000000000007</v>
      </c>
    </row>
    <row r="8656" spans="1:18" x14ac:dyDescent="0.2">
      <c r="A8656" s="21">
        <v>6586</v>
      </c>
      <c r="B8656" s="21" t="s">
        <v>9815</v>
      </c>
      <c r="C8656" s="21" t="s">
        <v>2402</v>
      </c>
      <c r="D8656" s="21" t="s">
        <v>7997</v>
      </c>
      <c r="E8656" s="21" t="s">
        <v>48</v>
      </c>
      <c r="F8656" s="21" t="s">
        <v>5503</v>
      </c>
      <c r="G8656" s="21" t="s">
        <v>5504</v>
      </c>
      <c r="H8656" s="21" t="s">
        <v>22</v>
      </c>
      <c r="I8656" s="21" t="s">
        <v>23</v>
      </c>
      <c r="J8656" s="21" t="s">
        <v>2229</v>
      </c>
      <c r="K8656" s="21" t="s">
        <v>357</v>
      </c>
      <c r="L8656" s="21">
        <v>24153</v>
      </c>
      <c r="M8656" s="21" t="s">
        <v>26</v>
      </c>
      <c r="N8656" s="21" t="s">
        <v>1150</v>
      </c>
      <c r="O8656" s="21" t="s">
        <v>28</v>
      </c>
      <c r="P8656" s="21" t="s">
        <v>64</v>
      </c>
      <c r="Q8656" s="21" t="s">
        <v>1151</v>
      </c>
      <c r="R8656" s="22">
        <v>8.8000000000000007</v>
      </c>
    </row>
    <row r="8657" spans="1:18" x14ac:dyDescent="0.2">
      <c r="A8657" s="21">
        <v>580</v>
      </c>
      <c r="B8657" s="21" t="s">
        <v>2199</v>
      </c>
      <c r="C8657" s="21" t="s">
        <v>2200</v>
      </c>
      <c r="D8657" s="21" t="s">
        <v>2201</v>
      </c>
      <c r="E8657" s="21" t="s">
        <v>48</v>
      </c>
      <c r="F8657" s="21" t="s">
        <v>2202</v>
      </c>
      <c r="G8657" s="21" t="s">
        <v>2203</v>
      </c>
      <c r="H8657" s="21" t="s">
        <v>22</v>
      </c>
      <c r="I8657" s="21" t="s">
        <v>23</v>
      </c>
      <c r="J8657" s="21" t="s">
        <v>341</v>
      </c>
      <c r="K8657" s="21" t="s">
        <v>232</v>
      </c>
      <c r="L8657" s="21">
        <v>60610</v>
      </c>
      <c r="M8657" s="21" t="s">
        <v>108</v>
      </c>
      <c r="N8657" s="21" t="s">
        <v>2204</v>
      </c>
      <c r="O8657" s="21" t="s">
        <v>28</v>
      </c>
      <c r="P8657" s="21" t="s">
        <v>64</v>
      </c>
      <c r="Q8657" s="21" t="s">
        <v>2205</v>
      </c>
      <c r="R8657" s="22">
        <v>8.7919999999999998</v>
      </c>
    </row>
    <row r="8658" spans="1:18" x14ac:dyDescent="0.2">
      <c r="A8658" s="21">
        <v>1568</v>
      </c>
      <c r="B8658" s="21" t="s">
        <v>4685</v>
      </c>
      <c r="C8658" s="21" t="s">
        <v>2322</v>
      </c>
      <c r="D8658" s="21" t="s">
        <v>326</v>
      </c>
      <c r="E8658" s="21" t="s">
        <v>206</v>
      </c>
      <c r="F8658" s="21" t="s">
        <v>4686</v>
      </c>
      <c r="G8658" s="21" t="s">
        <v>4687</v>
      </c>
      <c r="H8658" s="21" t="s">
        <v>22</v>
      </c>
      <c r="I8658" s="21" t="s">
        <v>23</v>
      </c>
      <c r="J8658" s="21" t="s">
        <v>4688</v>
      </c>
      <c r="K8658" s="21" t="s">
        <v>107</v>
      </c>
      <c r="L8658" s="21">
        <v>75002</v>
      </c>
      <c r="M8658" s="21" t="s">
        <v>108</v>
      </c>
      <c r="N8658" s="21" t="s">
        <v>4691</v>
      </c>
      <c r="O8658" s="21" t="s">
        <v>43</v>
      </c>
      <c r="P8658" s="21" t="s">
        <v>74</v>
      </c>
      <c r="Q8658" s="21" t="s">
        <v>4692</v>
      </c>
      <c r="R8658" s="22">
        <v>8.7840000000000007</v>
      </c>
    </row>
    <row r="8659" spans="1:18" x14ac:dyDescent="0.2">
      <c r="A8659" s="21">
        <v>5091</v>
      </c>
      <c r="B8659" s="21" t="s">
        <v>8793</v>
      </c>
      <c r="C8659" s="21" t="s">
        <v>11988</v>
      </c>
      <c r="D8659" s="21" t="s">
        <v>12084</v>
      </c>
      <c r="E8659" s="21" t="s">
        <v>206</v>
      </c>
      <c r="F8659" s="21" t="s">
        <v>4236</v>
      </c>
      <c r="G8659" s="21" t="s">
        <v>4237</v>
      </c>
      <c r="H8659" s="21" t="s">
        <v>38</v>
      </c>
      <c r="I8659" s="21" t="s">
        <v>23</v>
      </c>
      <c r="J8659" s="21" t="s">
        <v>8794</v>
      </c>
      <c r="K8659" s="21" t="s">
        <v>516</v>
      </c>
      <c r="L8659" s="21">
        <v>80538</v>
      </c>
      <c r="M8659" s="21" t="s">
        <v>41</v>
      </c>
      <c r="N8659" s="21" t="s">
        <v>2640</v>
      </c>
      <c r="O8659" s="21" t="s">
        <v>43</v>
      </c>
      <c r="P8659" s="21" t="s">
        <v>189</v>
      </c>
      <c r="Q8659" s="21" t="s">
        <v>2641</v>
      </c>
      <c r="R8659" s="22">
        <v>8.7840000000000007</v>
      </c>
    </row>
    <row r="8660" spans="1:18" x14ac:dyDescent="0.2">
      <c r="A8660" s="21">
        <v>6984</v>
      </c>
      <c r="B8660" s="21" t="s">
        <v>10069</v>
      </c>
      <c r="C8660" s="21" t="s">
        <v>11810</v>
      </c>
      <c r="D8660" s="21" t="s">
        <v>11758</v>
      </c>
      <c r="E8660" s="21" t="s">
        <v>48</v>
      </c>
      <c r="F8660" s="21" t="s">
        <v>3286</v>
      </c>
      <c r="G8660" s="21" t="s">
        <v>3287</v>
      </c>
      <c r="H8660" s="21" t="s">
        <v>22</v>
      </c>
      <c r="I8660" s="21" t="s">
        <v>23</v>
      </c>
      <c r="J8660" s="21" t="s">
        <v>994</v>
      </c>
      <c r="K8660" s="21" t="s">
        <v>266</v>
      </c>
      <c r="L8660" s="21">
        <v>48227</v>
      </c>
      <c r="M8660" s="21" t="s">
        <v>108</v>
      </c>
      <c r="N8660" s="21" t="s">
        <v>1769</v>
      </c>
      <c r="O8660" s="21" t="s">
        <v>70</v>
      </c>
      <c r="P8660" s="21" t="s">
        <v>71</v>
      </c>
      <c r="Q8660" s="21" t="s">
        <v>1770</v>
      </c>
      <c r="R8660" s="22">
        <v>8.7799999999999994</v>
      </c>
    </row>
    <row r="8661" spans="1:18" x14ac:dyDescent="0.2">
      <c r="A8661" s="21">
        <v>2663</v>
      </c>
      <c r="B8661" s="21" t="s">
        <v>6474</v>
      </c>
      <c r="C8661" s="21" t="s">
        <v>3215</v>
      </c>
      <c r="D8661" s="21" t="s">
        <v>84</v>
      </c>
      <c r="E8661" s="21" t="s">
        <v>206</v>
      </c>
      <c r="F8661" s="21" t="s">
        <v>6475</v>
      </c>
      <c r="G8661" s="21" t="s">
        <v>6476</v>
      </c>
      <c r="H8661" s="21" t="s">
        <v>105</v>
      </c>
      <c r="I8661" s="21" t="s">
        <v>23</v>
      </c>
      <c r="J8661" s="21" t="s">
        <v>356</v>
      </c>
      <c r="K8661" s="21" t="s">
        <v>672</v>
      </c>
      <c r="L8661" s="21">
        <v>65807</v>
      </c>
      <c r="M8661" s="21" t="s">
        <v>108</v>
      </c>
      <c r="N8661" s="21" t="s">
        <v>1091</v>
      </c>
      <c r="O8661" s="21" t="s">
        <v>43</v>
      </c>
      <c r="P8661" s="21" t="s">
        <v>74</v>
      </c>
      <c r="Q8661" s="21" t="s">
        <v>1092</v>
      </c>
      <c r="R8661" s="22">
        <v>8.76</v>
      </c>
    </row>
    <row r="8662" spans="1:18" x14ac:dyDescent="0.2">
      <c r="A8662" s="21">
        <v>2676</v>
      </c>
      <c r="B8662" s="21" t="s">
        <v>6495</v>
      </c>
      <c r="C8662" s="21" t="s">
        <v>1970</v>
      </c>
      <c r="D8662" s="21" t="s">
        <v>11934</v>
      </c>
      <c r="E8662" s="21" t="s">
        <v>48</v>
      </c>
      <c r="F8662" s="21" t="s">
        <v>1360</v>
      </c>
      <c r="G8662" s="21" t="s">
        <v>1361</v>
      </c>
      <c r="H8662" s="21" t="s">
        <v>22</v>
      </c>
      <c r="I8662" s="21" t="s">
        <v>23</v>
      </c>
      <c r="J8662" s="21" t="s">
        <v>2813</v>
      </c>
      <c r="K8662" s="21" t="s">
        <v>89</v>
      </c>
      <c r="L8662" s="21">
        <v>28806</v>
      </c>
      <c r="M8662" s="21" t="s">
        <v>26</v>
      </c>
      <c r="N8662" s="21" t="s">
        <v>3998</v>
      </c>
      <c r="O8662" s="21" t="s">
        <v>43</v>
      </c>
      <c r="P8662" s="21" t="s">
        <v>67</v>
      </c>
      <c r="Q8662" s="21" t="s">
        <v>3999</v>
      </c>
      <c r="R8662" s="22">
        <v>8.76</v>
      </c>
    </row>
    <row r="8663" spans="1:18" x14ac:dyDescent="0.2">
      <c r="A8663" s="21">
        <v>1997</v>
      </c>
      <c r="B8663" s="21" t="s">
        <v>5476</v>
      </c>
      <c r="C8663" s="21" t="s">
        <v>11934</v>
      </c>
      <c r="D8663" s="21" t="s">
        <v>11951</v>
      </c>
      <c r="E8663" s="21" t="s">
        <v>19</v>
      </c>
      <c r="F8663" s="21" t="s">
        <v>5477</v>
      </c>
      <c r="G8663" s="21" t="s">
        <v>5478</v>
      </c>
      <c r="H8663" s="21" t="s">
        <v>22</v>
      </c>
      <c r="I8663" s="21" t="s">
        <v>23</v>
      </c>
      <c r="J8663" s="21" t="s">
        <v>202</v>
      </c>
      <c r="K8663" s="21" t="s">
        <v>107</v>
      </c>
      <c r="L8663" s="21">
        <v>77036</v>
      </c>
      <c r="M8663" s="21" t="s">
        <v>108</v>
      </c>
      <c r="N8663" s="21" t="s">
        <v>2156</v>
      </c>
      <c r="O8663" s="21" t="s">
        <v>28</v>
      </c>
      <c r="P8663" s="21" t="s">
        <v>64</v>
      </c>
      <c r="Q8663" s="21" t="s">
        <v>2157</v>
      </c>
      <c r="R8663" s="22">
        <v>8.7520000000000007</v>
      </c>
    </row>
    <row r="8664" spans="1:18" x14ac:dyDescent="0.2">
      <c r="A8664" s="21">
        <v>4434</v>
      </c>
      <c r="B8664" s="21" t="s">
        <v>8277</v>
      </c>
      <c r="C8664" s="21" t="s">
        <v>11748</v>
      </c>
      <c r="D8664" s="21" t="s">
        <v>11709</v>
      </c>
      <c r="E8664" s="21" t="s">
        <v>19</v>
      </c>
      <c r="F8664" s="21" t="s">
        <v>2583</v>
      </c>
      <c r="G8664" s="21" t="s">
        <v>2584</v>
      </c>
      <c r="H8664" s="21" t="s">
        <v>22</v>
      </c>
      <c r="I8664" s="21" t="s">
        <v>23</v>
      </c>
      <c r="J8664" s="21" t="s">
        <v>24</v>
      </c>
      <c r="K8664" s="21" t="s">
        <v>25</v>
      </c>
      <c r="L8664" s="21">
        <v>42420</v>
      </c>
      <c r="M8664" s="21" t="s">
        <v>26</v>
      </c>
      <c r="N8664" s="21" t="s">
        <v>6813</v>
      </c>
      <c r="O8664" s="21" t="s">
        <v>43</v>
      </c>
      <c r="P8664" s="21" t="s">
        <v>67</v>
      </c>
      <c r="Q8664" s="21" t="s">
        <v>6814</v>
      </c>
      <c r="R8664" s="22">
        <v>8.75</v>
      </c>
    </row>
    <row r="8665" spans="1:18" x14ac:dyDescent="0.2">
      <c r="A8665" s="21">
        <v>6752</v>
      </c>
      <c r="B8665" s="21" t="s">
        <v>9917</v>
      </c>
      <c r="C8665" s="21" t="s">
        <v>5598</v>
      </c>
      <c r="D8665" s="21" t="s">
        <v>7837</v>
      </c>
      <c r="E8665" s="21" t="s">
        <v>19</v>
      </c>
      <c r="F8665" s="21" t="s">
        <v>6828</v>
      </c>
      <c r="G8665" s="21" t="s">
        <v>6829</v>
      </c>
      <c r="H8665" s="21" t="s">
        <v>22</v>
      </c>
      <c r="I8665" s="21" t="s">
        <v>23</v>
      </c>
      <c r="J8665" s="21" t="s">
        <v>5429</v>
      </c>
      <c r="K8665" s="21" t="s">
        <v>892</v>
      </c>
      <c r="L8665" s="21">
        <v>7501</v>
      </c>
      <c r="M8665" s="21" t="s">
        <v>158</v>
      </c>
      <c r="N8665" s="21" t="s">
        <v>7234</v>
      </c>
      <c r="O8665" s="21" t="s">
        <v>43</v>
      </c>
      <c r="P8665" s="21" t="s">
        <v>77</v>
      </c>
      <c r="Q8665" s="21" t="s">
        <v>7235</v>
      </c>
      <c r="R8665" s="22">
        <v>8.74</v>
      </c>
    </row>
    <row r="8666" spans="1:18" x14ac:dyDescent="0.2">
      <c r="A8666" s="21">
        <v>8323</v>
      </c>
      <c r="B8666" s="21" t="s">
        <v>10815</v>
      </c>
      <c r="C8666" s="21" t="s">
        <v>2501</v>
      </c>
      <c r="D8666" s="21" t="s">
        <v>4470</v>
      </c>
      <c r="E8666" s="21" t="s">
        <v>48</v>
      </c>
      <c r="F8666" s="21" t="s">
        <v>4221</v>
      </c>
      <c r="G8666" s="21" t="s">
        <v>4222</v>
      </c>
      <c r="H8666" s="21" t="s">
        <v>22</v>
      </c>
      <c r="I8666" s="21" t="s">
        <v>23</v>
      </c>
      <c r="J8666" s="21" t="s">
        <v>1317</v>
      </c>
      <c r="K8666" s="21" t="s">
        <v>300</v>
      </c>
      <c r="L8666" s="21">
        <v>11561</v>
      </c>
      <c r="M8666" s="21" t="s">
        <v>158</v>
      </c>
      <c r="N8666" s="21" t="s">
        <v>7234</v>
      </c>
      <c r="O8666" s="21" t="s">
        <v>43</v>
      </c>
      <c r="P8666" s="21" t="s">
        <v>77</v>
      </c>
      <c r="Q8666" s="21" t="s">
        <v>7235</v>
      </c>
      <c r="R8666" s="22">
        <v>8.74</v>
      </c>
    </row>
    <row r="8667" spans="1:18" x14ac:dyDescent="0.2">
      <c r="A8667" s="21">
        <v>1940</v>
      </c>
      <c r="B8667" s="21" t="s">
        <v>5402</v>
      </c>
      <c r="C8667" s="21" t="s">
        <v>12098</v>
      </c>
      <c r="D8667" s="21" t="s">
        <v>11845</v>
      </c>
      <c r="E8667" s="21" t="s">
        <v>48</v>
      </c>
      <c r="F8667" s="21" t="s">
        <v>5403</v>
      </c>
      <c r="G8667" s="21" t="s">
        <v>5404</v>
      </c>
      <c r="H8667" s="21" t="s">
        <v>22</v>
      </c>
      <c r="I8667" s="21" t="s">
        <v>23</v>
      </c>
      <c r="J8667" s="21" t="s">
        <v>5405</v>
      </c>
      <c r="K8667" s="21" t="s">
        <v>516</v>
      </c>
      <c r="L8667" s="21">
        <v>80020</v>
      </c>
      <c r="M8667" s="21" t="s">
        <v>41</v>
      </c>
      <c r="N8667" s="21" t="s">
        <v>172</v>
      </c>
      <c r="O8667" s="21" t="s">
        <v>43</v>
      </c>
      <c r="P8667" s="21" t="s">
        <v>74</v>
      </c>
      <c r="Q8667" s="21" t="s">
        <v>173</v>
      </c>
      <c r="R8667" s="22">
        <v>8.7360000000000007</v>
      </c>
    </row>
    <row r="8668" spans="1:18" x14ac:dyDescent="0.2">
      <c r="A8668" s="21">
        <v>7204</v>
      </c>
      <c r="B8668" s="21" t="s">
        <v>10195</v>
      </c>
      <c r="C8668" s="21" t="s">
        <v>2710</v>
      </c>
      <c r="D8668" s="21" t="s">
        <v>11784</v>
      </c>
      <c r="E8668" s="21" t="s">
        <v>48</v>
      </c>
      <c r="F8668" s="21" t="s">
        <v>4255</v>
      </c>
      <c r="G8668" s="21" t="s">
        <v>4256</v>
      </c>
      <c r="H8668" s="21" t="s">
        <v>105</v>
      </c>
      <c r="I8668" s="21" t="s">
        <v>23</v>
      </c>
      <c r="J8668" s="21" t="s">
        <v>10154</v>
      </c>
      <c r="K8668" s="21" t="s">
        <v>232</v>
      </c>
      <c r="L8668" s="21">
        <v>60174</v>
      </c>
      <c r="M8668" s="21" t="s">
        <v>108</v>
      </c>
      <c r="N8668" s="21" t="s">
        <v>8387</v>
      </c>
      <c r="O8668" s="21" t="s">
        <v>28</v>
      </c>
      <c r="P8668" s="21" t="s">
        <v>64</v>
      </c>
      <c r="Q8668" s="21" t="s">
        <v>8388</v>
      </c>
      <c r="R8668" s="22">
        <v>8.7360000000000007</v>
      </c>
    </row>
    <row r="8669" spans="1:18" x14ac:dyDescent="0.2">
      <c r="A8669" s="21">
        <v>1100</v>
      </c>
      <c r="B8669" s="21" t="s">
        <v>3658</v>
      </c>
      <c r="C8669" s="21" t="s">
        <v>1720</v>
      </c>
      <c r="D8669" s="21" t="s">
        <v>307</v>
      </c>
      <c r="E8669" s="21" t="s">
        <v>206</v>
      </c>
      <c r="F8669" s="21" t="s">
        <v>3659</v>
      </c>
      <c r="G8669" s="21" t="s">
        <v>3660</v>
      </c>
      <c r="H8669" s="21" t="s">
        <v>105</v>
      </c>
      <c r="I8669" s="21" t="s">
        <v>23</v>
      </c>
      <c r="J8669" s="21" t="s">
        <v>134</v>
      </c>
      <c r="K8669" s="21" t="s">
        <v>40</v>
      </c>
      <c r="L8669" s="21">
        <v>94122</v>
      </c>
      <c r="M8669" s="21" t="s">
        <v>41</v>
      </c>
      <c r="N8669" s="21" t="s">
        <v>1753</v>
      </c>
      <c r="O8669" s="21" t="s">
        <v>28</v>
      </c>
      <c r="P8669" s="21" t="s">
        <v>64</v>
      </c>
      <c r="Q8669" s="21" t="s">
        <v>1754</v>
      </c>
      <c r="R8669" s="22">
        <v>8.73</v>
      </c>
    </row>
    <row r="8670" spans="1:18" x14ac:dyDescent="0.2">
      <c r="A8670" s="21">
        <v>1230</v>
      </c>
      <c r="B8670" s="21" t="s">
        <v>3907</v>
      </c>
      <c r="C8670" s="21" t="s">
        <v>11739</v>
      </c>
      <c r="D8670" s="21" t="s">
        <v>11742</v>
      </c>
      <c r="E8670" s="21" t="s">
        <v>48</v>
      </c>
      <c r="F8670" s="21" t="s">
        <v>2227</v>
      </c>
      <c r="G8670" s="21" t="s">
        <v>2228</v>
      </c>
      <c r="H8670" s="21" t="s">
        <v>22</v>
      </c>
      <c r="I8670" s="21" t="s">
        <v>23</v>
      </c>
      <c r="J8670" s="21" t="s">
        <v>39</v>
      </c>
      <c r="K8670" s="21" t="s">
        <v>40</v>
      </c>
      <c r="L8670" s="21">
        <v>90045</v>
      </c>
      <c r="M8670" s="21" t="s">
        <v>41</v>
      </c>
      <c r="N8670" s="21" t="s">
        <v>3090</v>
      </c>
      <c r="O8670" s="21" t="s">
        <v>28</v>
      </c>
      <c r="P8670" s="21" t="s">
        <v>64</v>
      </c>
      <c r="Q8670" s="21" t="s">
        <v>3091</v>
      </c>
      <c r="R8670" s="22">
        <v>8.73</v>
      </c>
    </row>
    <row r="8671" spans="1:18" x14ac:dyDescent="0.2">
      <c r="A8671" s="21">
        <v>551</v>
      </c>
      <c r="B8671" s="21" t="s">
        <v>2109</v>
      </c>
      <c r="C8671" s="21" t="s">
        <v>1111</v>
      </c>
      <c r="D8671" s="21" t="s">
        <v>512</v>
      </c>
      <c r="E8671" s="21" t="s">
        <v>19</v>
      </c>
      <c r="F8671" s="21" t="s">
        <v>1530</v>
      </c>
      <c r="G8671" s="21" t="s">
        <v>1531</v>
      </c>
      <c r="H8671" s="21" t="s">
        <v>38</v>
      </c>
      <c r="I8671" s="21" t="s">
        <v>23</v>
      </c>
      <c r="J8671" s="21" t="s">
        <v>341</v>
      </c>
      <c r="K8671" s="21" t="s">
        <v>232</v>
      </c>
      <c r="L8671" s="21">
        <v>60653</v>
      </c>
      <c r="M8671" s="21" t="s">
        <v>108</v>
      </c>
      <c r="N8671" s="21" t="s">
        <v>2110</v>
      </c>
      <c r="O8671" s="21" t="s">
        <v>43</v>
      </c>
      <c r="P8671" s="21" t="s">
        <v>651</v>
      </c>
      <c r="Q8671" s="21" t="s">
        <v>1459</v>
      </c>
      <c r="R8671" s="22">
        <v>8.7200000000000006</v>
      </c>
    </row>
    <row r="8672" spans="1:18" x14ac:dyDescent="0.2">
      <c r="A8672" s="21">
        <v>1143</v>
      </c>
      <c r="B8672" s="21" t="s">
        <v>3735</v>
      </c>
      <c r="C8672" s="21" t="s">
        <v>1447</v>
      </c>
      <c r="D8672" s="21" t="s">
        <v>11806</v>
      </c>
      <c r="E8672" s="21" t="s">
        <v>48</v>
      </c>
      <c r="F8672" s="21" t="s">
        <v>2583</v>
      </c>
      <c r="G8672" s="21" t="s">
        <v>2584</v>
      </c>
      <c r="H8672" s="21" t="s">
        <v>22</v>
      </c>
      <c r="I8672" s="21" t="s">
        <v>23</v>
      </c>
      <c r="J8672" s="21" t="s">
        <v>39</v>
      </c>
      <c r="K8672" s="21" t="s">
        <v>40</v>
      </c>
      <c r="L8672" s="21">
        <v>90045</v>
      </c>
      <c r="M8672" s="21" t="s">
        <v>41</v>
      </c>
      <c r="N8672" s="21" t="s">
        <v>3736</v>
      </c>
      <c r="O8672" s="21" t="s">
        <v>43</v>
      </c>
      <c r="P8672" s="21" t="s">
        <v>302</v>
      </c>
      <c r="Q8672" s="21" t="s">
        <v>3737</v>
      </c>
      <c r="R8672" s="22">
        <v>8.7200000000000006</v>
      </c>
    </row>
    <row r="8673" spans="1:18" x14ac:dyDescent="0.2">
      <c r="A8673" s="21">
        <v>1244</v>
      </c>
      <c r="B8673" s="21" t="s">
        <v>3937</v>
      </c>
      <c r="C8673" s="21" t="s">
        <v>3938</v>
      </c>
      <c r="D8673" s="21" t="s">
        <v>3939</v>
      </c>
      <c r="E8673" s="21" t="s">
        <v>48</v>
      </c>
      <c r="F8673" s="21" t="s">
        <v>2910</v>
      </c>
      <c r="G8673" s="21" t="s">
        <v>2911</v>
      </c>
      <c r="H8673" s="21" t="s">
        <v>22</v>
      </c>
      <c r="I8673" s="21" t="s">
        <v>23</v>
      </c>
      <c r="J8673" s="21" t="s">
        <v>299</v>
      </c>
      <c r="K8673" s="21" t="s">
        <v>300</v>
      </c>
      <c r="L8673" s="21">
        <v>10009</v>
      </c>
      <c r="M8673" s="21" t="s">
        <v>158</v>
      </c>
      <c r="N8673" s="21" t="s">
        <v>301</v>
      </c>
      <c r="O8673" s="21" t="s">
        <v>43</v>
      </c>
      <c r="P8673" s="21" t="s">
        <v>302</v>
      </c>
      <c r="Q8673" s="21" t="s">
        <v>303</v>
      </c>
      <c r="R8673" s="22">
        <v>8.7200000000000006</v>
      </c>
    </row>
    <row r="8674" spans="1:18" x14ac:dyDescent="0.2">
      <c r="A8674" s="21">
        <v>4302</v>
      </c>
      <c r="B8674" s="21" t="s">
        <v>8167</v>
      </c>
      <c r="C8674" s="21" t="s">
        <v>1672</v>
      </c>
      <c r="D8674" s="21" t="s">
        <v>6557</v>
      </c>
      <c r="E8674" s="21" t="s">
        <v>19</v>
      </c>
      <c r="F8674" s="21" t="s">
        <v>1336</v>
      </c>
      <c r="G8674" s="21" t="s">
        <v>1337</v>
      </c>
      <c r="H8674" s="21" t="s">
        <v>22</v>
      </c>
      <c r="I8674" s="21" t="s">
        <v>23</v>
      </c>
      <c r="J8674" s="21" t="s">
        <v>6321</v>
      </c>
      <c r="K8674" s="21" t="s">
        <v>52</v>
      </c>
      <c r="L8674" s="21">
        <v>32303</v>
      </c>
      <c r="M8674" s="21" t="s">
        <v>26</v>
      </c>
      <c r="N8674" s="21" t="s">
        <v>3697</v>
      </c>
      <c r="O8674" s="21" t="s">
        <v>43</v>
      </c>
      <c r="P8674" s="21" t="s">
        <v>91</v>
      </c>
      <c r="Q8674" s="21" t="s">
        <v>3698</v>
      </c>
      <c r="R8674" s="22">
        <v>8.7200000000000006</v>
      </c>
    </row>
    <row r="8675" spans="1:18" x14ac:dyDescent="0.2">
      <c r="A8675" s="21">
        <v>5721</v>
      </c>
      <c r="B8675" s="21" t="s">
        <v>9265</v>
      </c>
      <c r="C8675" s="21" t="s">
        <v>5358</v>
      </c>
      <c r="D8675" s="21" t="s">
        <v>512</v>
      </c>
      <c r="E8675" s="21" t="s">
        <v>206</v>
      </c>
      <c r="F8675" s="21" t="s">
        <v>143</v>
      </c>
      <c r="G8675" s="21" t="s">
        <v>144</v>
      </c>
      <c r="H8675" s="21" t="s">
        <v>38</v>
      </c>
      <c r="I8675" s="21" t="s">
        <v>23</v>
      </c>
      <c r="J8675" s="21" t="s">
        <v>356</v>
      </c>
      <c r="K8675" s="21" t="s">
        <v>474</v>
      </c>
      <c r="L8675" s="21">
        <v>97477</v>
      </c>
      <c r="M8675" s="21" t="s">
        <v>41</v>
      </c>
      <c r="N8675" s="21" t="s">
        <v>301</v>
      </c>
      <c r="O8675" s="21" t="s">
        <v>43</v>
      </c>
      <c r="P8675" s="21" t="s">
        <v>302</v>
      </c>
      <c r="Q8675" s="21" t="s">
        <v>303</v>
      </c>
      <c r="R8675" s="22">
        <v>8.7200000000000006</v>
      </c>
    </row>
    <row r="8676" spans="1:18" x14ac:dyDescent="0.2">
      <c r="A8676" s="21">
        <v>6449</v>
      </c>
      <c r="B8676" s="21" t="s">
        <v>9736</v>
      </c>
      <c r="C8676" s="21" t="s">
        <v>11837</v>
      </c>
      <c r="D8676" s="21" t="s">
        <v>12194</v>
      </c>
      <c r="E8676" s="21" t="s">
        <v>19</v>
      </c>
      <c r="F8676" s="21" t="s">
        <v>4712</v>
      </c>
      <c r="G8676" s="21" t="s">
        <v>4713</v>
      </c>
      <c r="H8676" s="21" t="s">
        <v>105</v>
      </c>
      <c r="I8676" s="21" t="s">
        <v>23</v>
      </c>
      <c r="J8676" s="21" t="s">
        <v>202</v>
      </c>
      <c r="K8676" s="21" t="s">
        <v>107</v>
      </c>
      <c r="L8676" s="21">
        <v>77095</v>
      </c>
      <c r="M8676" s="21" t="s">
        <v>108</v>
      </c>
      <c r="N8676" s="21" t="s">
        <v>1668</v>
      </c>
      <c r="O8676" s="21" t="s">
        <v>43</v>
      </c>
      <c r="P8676" s="21" t="s">
        <v>57</v>
      </c>
      <c r="Q8676" s="21" t="s">
        <v>1669</v>
      </c>
      <c r="R8676" s="22">
        <v>8.7200000000000006</v>
      </c>
    </row>
    <row r="8677" spans="1:18" x14ac:dyDescent="0.2">
      <c r="A8677" s="21">
        <v>4704</v>
      </c>
      <c r="B8677" s="21" t="s">
        <v>8497</v>
      </c>
      <c r="C8677" s="21" t="s">
        <v>3225</v>
      </c>
      <c r="D8677" s="21" t="s">
        <v>5598</v>
      </c>
      <c r="E8677" s="21" t="s">
        <v>48</v>
      </c>
      <c r="F8677" s="21" t="s">
        <v>7340</v>
      </c>
      <c r="G8677" s="21" t="s">
        <v>7341</v>
      </c>
      <c r="H8677" s="21" t="s">
        <v>38</v>
      </c>
      <c r="I8677" s="21" t="s">
        <v>23</v>
      </c>
      <c r="J8677" s="21" t="s">
        <v>202</v>
      </c>
      <c r="K8677" s="21" t="s">
        <v>107</v>
      </c>
      <c r="L8677" s="21">
        <v>77095</v>
      </c>
      <c r="M8677" s="21" t="s">
        <v>108</v>
      </c>
      <c r="N8677" s="21" t="s">
        <v>4999</v>
      </c>
      <c r="O8677" s="21" t="s">
        <v>43</v>
      </c>
      <c r="P8677" s="21" t="s">
        <v>77</v>
      </c>
      <c r="Q8677" s="21" t="s">
        <v>5000</v>
      </c>
      <c r="R8677" s="22">
        <v>8.7119999999999997</v>
      </c>
    </row>
    <row r="8678" spans="1:18" x14ac:dyDescent="0.2">
      <c r="A8678" s="21">
        <v>5970</v>
      </c>
      <c r="B8678" s="21" t="s">
        <v>9430</v>
      </c>
      <c r="C8678" s="21" t="s">
        <v>5785</v>
      </c>
      <c r="D8678" s="21" t="s">
        <v>1871</v>
      </c>
      <c r="E8678" s="21" t="s">
        <v>206</v>
      </c>
      <c r="F8678" s="21" t="s">
        <v>2208</v>
      </c>
      <c r="G8678" s="21" t="s">
        <v>2209</v>
      </c>
      <c r="H8678" s="21" t="s">
        <v>22</v>
      </c>
      <c r="I8678" s="21" t="s">
        <v>23</v>
      </c>
      <c r="J8678" s="21" t="s">
        <v>1066</v>
      </c>
      <c r="K8678" s="21" t="s">
        <v>40</v>
      </c>
      <c r="L8678" s="21">
        <v>92105</v>
      </c>
      <c r="M8678" s="21" t="s">
        <v>41</v>
      </c>
      <c r="N8678" s="21" t="s">
        <v>1357</v>
      </c>
      <c r="O8678" s="21" t="s">
        <v>43</v>
      </c>
      <c r="P8678" s="21" t="s">
        <v>74</v>
      </c>
      <c r="Q8678" s="21" t="s">
        <v>1358</v>
      </c>
      <c r="R8678" s="22">
        <v>8.7040000000000006</v>
      </c>
    </row>
    <row r="8679" spans="1:18" x14ac:dyDescent="0.2">
      <c r="A8679" s="21">
        <v>622</v>
      </c>
      <c r="B8679" s="21" t="s">
        <v>2315</v>
      </c>
      <c r="C8679" s="21" t="s">
        <v>597</v>
      </c>
      <c r="D8679" s="21" t="s">
        <v>2316</v>
      </c>
      <c r="E8679" s="21" t="s">
        <v>48</v>
      </c>
      <c r="F8679" s="21" t="s">
        <v>2317</v>
      </c>
      <c r="G8679" s="21" t="s">
        <v>2318</v>
      </c>
      <c r="H8679" s="21" t="s">
        <v>22</v>
      </c>
      <c r="I8679" s="21" t="s">
        <v>23</v>
      </c>
      <c r="J8679" s="21" t="s">
        <v>341</v>
      </c>
      <c r="K8679" s="21" t="s">
        <v>232</v>
      </c>
      <c r="L8679" s="21">
        <v>60610</v>
      </c>
      <c r="M8679" s="21" t="s">
        <v>108</v>
      </c>
      <c r="N8679" s="21" t="s">
        <v>2319</v>
      </c>
      <c r="O8679" s="21" t="s">
        <v>43</v>
      </c>
      <c r="P8679" s="21" t="s">
        <v>74</v>
      </c>
      <c r="Q8679" s="21" t="s">
        <v>2320</v>
      </c>
      <c r="R8679" s="22">
        <v>8.69</v>
      </c>
    </row>
    <row r="8680" spans="1:18" x14ac:dyDescent="0.2">
      <c r="A8680" s="21">
        <v>3658</v>
      </c>
      <c r="B8680" s="21" t="s">
        <v>7568</v>
      </c>
      <c r="C8680" s="21" t="s">
        <v>12192</v>
      </c>
      <c r="D8680" s="21" t="s">
        <v>6338</v>
      </c>
      <c r="E8680" s="21" t="s">
        <v>48</v>
      </c>
      <c r="F8680" s="21" t="s">
        <v>4667</v>
      </c>
      <c r="G8680" s="21" t="s">
        <v>4668</v>
      </c>
      <c r="H8680" s="21" t="s">
        <v>38</v>
      </c>
      <c r="I8680" s="21" t="s">
        <v>23</v>
      </c>
      <c r="J8680" s="21" t="s">
        <v>7569</v>
      </c>
      <c r="K8680" s="21" t="s">
        <v>52</v>
      </c>
      <c r="L8680" s="21">
        <v>33317</v>
      </c>
      <c r="M8680" s="21" t="s">
        <v>26</v>
      </c>
      <c r="N8680" s="21" t="s">
        <v>662</v>
      </c>
      <c r="O8680" s="21" t="s">
        <v>43</v>
      </c>
      <c r="P8680" s="21" t="s">
        <v>189</v>
      </c>
      <c r="Q8680" s="21" t="s">
        <v>663</v>
      </c>
      <c r="R8680" s="22">
        <v>8.6880000000000006</v>
      </c>
    </row>
    <row r="8681" spans="1:18" x14ac:dyDescent="0.2">
      <c r="A8681" s="21">
        <v>6557</v>
      </c>
      <c r="B8681" s="21" t="s">
        <v>9795</v>
      </c>
      <c r="C8681" s="21" t="s">
        <v>261</v>
      </c>
      <c r="D8681" s="21" t="s">
        <v>680</v>
      </c>
      <c r="E8681" s="21" t="s">
        <v>19</v>
      </c>
      <c r="F8681" s="21" t="s">
        <v>620</v>
      </c>
      <c r="G8681" s="21" t="s">
        <v>621</v>
      </c>
      <c r="H8681" s="21" t="s">
        <v>105</v>
      </c>
      <c r="I8681" s="21" t="s">
        <v>23</v>
      </c>
      <c r="J8681" s="21" t="s">
        <v>341</v>
      </c>
      <c r="K8681" s="21" t="s">
        <v>232</v>
      </c>
      <c r="L8681" s="21">
        <v>60653</v>
      </c>
      <c r="M8681" s="21" t="s">
        <v>108</v>
      </c>
      <c r="N8681" s="21" t="s">
        <v>6024</v>
      </c>
      <c r="O8681" s="21" t="s">
        <v>43</v>
      </c>
      <c r="P8681" s="21" t="s">
        <v>74</v>
      </c>
      <c r="Q8681" s="21" t="s">
        <v>6025</v>
      </c>
      <c r="R8681" s="22">
        <v>8.6820000000000004</v>
      </c>
    </row>
    <row r="8682" spans="1:18" x14ac:dyDescent="0.2">
      <c r="A8682" s="21">
        <v>1473</v>
      </c>
      <c r="B8682" s="21" t="s">
        <v>4463</v>
      </c>
      <c r="C8682" s="21" t="s">
        <v>12018</v>
      </c>
      <c r="D8682" s="21" t="s">
        <v>3329</v>
      </c>
      <c r="E8682" s="21" t="s">
        <v>48</v>
      </c>
      <c r="F8682" s="21" t="s">
        <v>4464</v>
      </c>
      <c r="G8682" s="21" t="s">
        <v>4465</v>
      </c>
      <c r="H8682" s="21" t="s">
        <v>38</v>
      </c>
      <c r="I8682" s="21" t="s">
        <v>23</v>
      </c>
      <c r="J8682" s="21" t="s">
        <v>39</v>
      </c>
      <c r="K8682" s="21" t="s">
        <v>40</v>
      </c>
      <c r="L8682" s="21">
        <v>90004</v>
      </c>
      <c r="M8682" s="21" t="s">
        <v>41</v>
      </c>
      <c r="N8682" s="21" t="s">
        <v>3030</v>
      </c>
      <c r="O8682" s="21" t="s">
        <v>43</v>
      </c>
      <c r="P8682" s="21" t="s">
        <v>44</v>
      </c>
      <c r="Q8682" s="21" t="s">
        <v>3031</v>
      </c>
      <c r="R8682" s="22">
        <v>8.67</v>
      </c>
    </row>
    <row r="8683" spans="1:18" x14ac:dyDescent="0.2">
      <c r="A8683" s="21">
        <v>4777</v>
      </c>
      <c r="B8683" s="21" t="s">
        <v>8561</v>
      </c>
      <c r="C8683" s="21" t="s">
        <v>2999</v>
      </c>
      <c r="D8683" s="21" t="s">
        <v>8562</v>
      </c>
      <c r="E8683" s="21" t="s">
        <v>19</v>
      </c>
      <c r="F8683" s="21" t="s">
        <v>2983</v>
      </c>
      <c r="G8683" s="21" t="s">
        <v>2984</v>
      </c>
      <c r="H8683" s="21" t="s">
        <v>38</v>
      </c>
      <c r="I8683" s="21" t="s">
        <v>23</v>
      </c>
      <c r="J8683" s="21" t="s">
        <v>1317</v>
      </c>
      <c r="K8683" s="21" t="s">
        <v>300</v>
      </c>
      <c r="L8683" s="21">
        <v>11561</v>
      </c>
      <c r="M8683" s="21" t="s">
        <v>158</v>
      </c>
      <c r="N8683" s="21" t="s">
        <v>3822</v>
      </c>
      <c r="O8683" s="21" t="s">
        <v>43</v>
      </c>
      <c r="P8683" s="21" t="s">
        <v>44</v>
      </c>
      <c r="Q8683" s="21" t="s">
        <v>3823</v>
      </c>
      <c r="R8683" s="22">
        <v>8.67</v>
      </c>
    </row>
    <row r="8684" spans="1:18" x14ac:dyDescent="0.2">
      <c r="A8684" s="21">
        <v>9497</v>
      </c>
      <c r="B8684" s="21" t="s">
        <v>11528</v>
      </c>
      <c r="C8684" s="21" t="s">
        <v>11767</v>
      </c>
      <c r="D8684" s="21" t="s">
        <v>4170</v>
      </c>
      <c r="E8684" s="21" t="s">
        <v>48</v>
      </c>
      <c r="F8684" s="21" t="s">
        <v>7638</v>
      </c>
      <c r="G8684" s="21" t="s">
        <v>7639</v>
      </c>
      <c r="H8684" s="21" t="s">
        <v>22</v>
      </c>
      <c r="I8684" s="21" t="s">
        <v>23</v>
      </c>
      <c r="J8684" s="21" t="s">
        <v>2392</v>
      </c>
      <c r="K8684" s="21" t="s">
        <v>40</v>
      </c>
      <c r="L8684" s="21">
        <v>92691</v>
      </c>
      <c r="M8684" s="21" t="s">
        <v>41</v>
      </c>
      <c r="N8684" s="21" t="s">
        <v>5930</v>
      </c>
      <c r="O8684" s="21" t="s">
        <v>43</v>
      </c>
      <c r="P8684" s="21" t="s">
        <v>77</v>
      </c>
      <c r="Q8684" s="21" t="s">
        <v>1609</v>
      </c>
      <c r="R8684" s="22">
        <v>8.67</v>
      </c>
    </row>
    <row r="8685" spans="1:18" x14ac:dyDescent="0.2">
      <c r="A8685" s="21">
        <v>379</v>
      </c>
      <c r="B8685" s="21" t="s">
        <v>1496</v>
      </c>
      <c r="C8685" s="21" t="s">
        <v>1497</v>
      </c>
      <c r="D8685" s="21" t="s">
        <v>11723</v>
      </c>
      <c r="E8685" s="21" t="s">
        <v>48</v>
      </c>
      <c r="F8685" s="21" t="s">
        <v>1498</v>
      </c>
      <c r="G8685" s="21" t="s">
        <v>1499</v>
      </c>
      <c r="H8685" s="21" t="s">
        <v>22</v>
      </c>
      <c r="I8685" s="21" t="s">
        <v>23</v>
      </c>
      <c r="J8685" s="21" t="s">
        <v>202</v>
      </c>
      <c r="K8685" s="21" t="s">
        <v>107</v>
      </c>
      <c r="L8685" s="21">
        <v>77095</v>
      </c>
      <c r="M8685" s="21" t="s">
        <v>108</v>
      </c>
      <c r="N8685" s="21" t="s">
        <v>1500</v>
      </c>
      <c r="O8685" s="21" t="s">
        <v>43</v>
      </c>
      <c r="P8685" s="21" t="s">
        <v>77</v>
      </c>
      <c r="Q8685" s="21" t="s">
        <v>1501</v>
      </c>
      <c r="R8685" s="22">
        <v>8.6519999999999992</v>
      </c>
    </row>
    <row r="8686" spans="1:18" x14ac:dyDescent="0.2">
      <c r="A8686" s="21">
        <v>969</v>
      </c>
      <c r="B8686" s="21" t="s">
        <v>3311</v>
      </c>
      <c r="C8686" s="21" t="s">
        <v>11954</v>
      </c>
      <c r="D8686" s="21" t="s">
        <v>11955</v>
      </c>
      <c r="E8686" s="21" t="s">
        <v>206</v>
      </c>
      <c r="F8686" s="21" t="s">
        <v>3312</v>
      </c>
      <c r="G8686" s="21" t="s">
        <v>3313</v>
      </c>
      <c r="H8686" s="21" t="s">
        <v>105</v>
      </c>
      <c r="I8686" s="21" t="s">
        <v>23</v>
      </c>
      <c r="J8686" s="21" t="s">
        <v>299</v>
      </c>
      <c r="K8686" s="21" t="s">
        <v>300</v>
      </c>
      <c r="L8686" s="21">
        <v>10011</v>
      </c>
      <c r="M8686" s="21" t="s">
        <v>158</v>
      </c>
      <c r="N8686" s="21" t="s">
        <v>3309</v>
      </c>
      <c r="O8686" s="21" t="s">
        <v>43</v>
      </c>
      <c r="P8686" s="21" t="s">
        <v>44</v>
      </c>
      <c r="Q8686" s="21" t="s">
        <v>3310</v>
      </c>
      <c r="R8686" s="22">
        <v>8.64</v>
      </c>
    </row>
    <row r="8687" spans="1:18" x14ac:dyDescent="0.2">
      <c r="A8687" s="21">
        <v>1073</v>
      </c>
      <c r="B8687" s="21" t="s">
        <v>3589</v>
      </c>
      <c r="C8687" s="21" t="s">
        <v>2296</v>
      </c>
      <c r="D8687" s="21" t="s">
        <v>1242</v>
      </c>
      <c r="E8687" s="21" t="s">
        <v>48</v>
      </c>
      <c r="F8687" s="21" t="s">
        <v>3590</v>
      </c>
      <c r="G8687" s="21" t="s">
        <v>3591</v>
      </c>
      <c r="H8687" s="21" t="s">
        <v>22</v>
      </c>
      <c r="I8687" s="21" t="s">
        <v>23</v>
      </c>
      <c r="J8687" s="21" t="s">
        <v>299</v>
      </c>
      <c r="K8687" s="21" t="s">
        <v>300</v>
      </c>
      <c r="L8687" s="21">
        <v>10035</v>
      </c>
      <c r="M8687" s="21" t="s">
        <v>158</v>
      </c>
      <c r="N8687" s="21" t="s">
        <v>3592</v>
      </c>
      <c r="O8687" s="21" t="s">
        <v>43</v>
      </c>
      <c r="P8687" s="21" t="s">
        <v>74</v>
      </c>
      <c r="Q8687" s="21" t="s">
        <v>3593</v>
      </c>
      <c r="R8687" s="22">
        <v>8.64</v>
      </c>
    </row>
    <row r="8688" spans="1:18" x14ac:dyDescent="0.2">
      <c r="A8688" s="21">
        <v>1102</v>
      </c>
      <c r="B8688" s="21" t="s">
        <v>3658</v>
      </c>
      <c r="C8688" s="21" t="s">
        <v>1720</v>
      </c>
      <c r="D8688" s="21" t="s">
        <v>307</v>
      </c>
      <c r="E8688" s="21" t="s">
        <v>206</v>
      </c>
      <c r="F8688" s="21" t="s">
        <v>3659</v>
      </c>
      <c r="G8688" s="21" t="s">
        <v>3660</v>
      </c>
      <c r="H8688" s="21" t="s">
        <v>105</v>
      </c>
      <c r="I8688" s="21" t="s">
        <v>23</v>
      </c>
      <c r="J8688" s="21" t="s">
        <v>134</v>
      </c>
      <c r="K8688" s="21" t="s">
        <v>40</v>
      </c>
      <c r="L8688" s="21">
        <v>94122</v>
      </c>
      <c r="M8688" s="21" t="s">
        <v>41</v>
      </c>
      <c r="N8688" s="21" t="s">
        <v>3665</v>
      </c>
      <c r="O8688" s="21" t="s">
        <v>43</v>
      </c>
      <c r="P8688" s="21" t="s">
        <v>67</v>
      </c>
      <c r="Q8688" s="21" t="s">
        <v>3666</v>
      </c>
      <c r="R8688" s="22">
        <v>8.64</v>
      </c>
    </row>
    <row r="8689" spans="1:18" x14ac:dyDescent="0.2">
      <c r="A8689" s="21">
        <v>2928</v>
      </c>
      <c r="B8689" s="21" t="s">
        <v>6830</v>
      </c>
      <c r="C8689" s="21" t="s">
        <v>11821</v>
      </c>
      <c r="D8689" s="21" t="s">
        <v>11850</v>
      </c>
      <c r="E8689" s="21" t="s">
        <v>48</v>
      </c>
      <c r="F8689" s="21" t="s">
        <v>5525</v>
      </c>
      <c r="G8689" s="21" t="s">
        <v>5526</v>
      </c>
      <c r="H8689" s="21" t="s">
        <v>22</v>
      </c>
      <c r="I8689" s="21" t="s">
        <v>23</v>
      </c>
      <c r="J8689" s="21" t="s">
        <v>6831</v>
      </c>
      <c r="K8689" s="21" t="s">
        <v>255</v>
      </c>
      <c r="L8689" s="21">
        <v>55124</v>
      </c>
      <c r="M8689" s="21" t="s">
        <v>108</v>
      </c>
      <c r="N8689" s="21" t="s">
        <v>3665</v>
      </c>
      <c r="O8689" s="21" t="s">
        <v>43</v>
      </c>
      <c r="P8689" s="21" t="s">
        <v>67</v>
      </c>
      <c r="Q8689" s="21" t="s">
        <v>3666</v>
      </c>
      <c r="R8689" s="22">
        <v>8.64</v>
      </c>
    </row>
    <row r="8690" spans="1:18" x14ac:dyDescent="0.2">
      <c r="A8690" s="21">
        <v>3319</v>
      </c>
      <c r="B8690" s="21" t="s">
        <v>7261</v>
      </c>
      <c r="C8690" s="21" t="s">
        <v>12153</v>
      </c>
      <c r="D8690" s="21" t="s">
        <v>3862</v>
      </c>
      <c r="E8690" s="21" t="s">
        <v>48</v>
      </c>
      <c r="F8690" s="21" t="s">
        <v>585</v>
      </c>
      <c r="G8690" s="21" t="s">
        <v>586</v>
      </c>
      <c r="H8690" s="21" t="s">
        <v>22</v>
      </c>
      <c r="I8690" s="21" t="s">
        <v>23</v>
      </c>
      <c r="J8690" s="21" t="s">
        <v>877</v>
      </c>
      <c r="K8690" s="21" t="s">
        <v>40</v>
      </c>
      <c r="L8690" s="21">
        <v>92374</v>
      </c>
      <c r="M8690" s="21" t="s">
        <v>41</v>
      </c>
      <c r="N8690" s="21" t="s">
        <v>5355</v>
      </c>
      <c r="O8690" s="21" t="s">
        <v>43</v>
      </c>
      <c r="P8690" s="21" t="s">
        <v>44</v>
      </c>
      <c r="Q8690" s="21" t="s">
        <v>5356</v>
      </c>
      <c r="R8690" s="22">
        <v>8.64</v>
      </c>
    </row>
    <row r="8691" spans="1:18" x14ac:dyDescent="0.2">
      <c r="A8691" s="21">
        <v>4015</v>
      </c>
      <c r="B8691" s="21" t="s">
        <v>7916</v>
      </c>
      <c r="C8691" s="21" t="s">
        <v>2776</v>
      </c>
      <c r="D8691" s="21" t="s">
        <v>2447</v>
      </c>
      <c r="E8691" s="21" t="s">
        <v>48</v>
      </c>
      <c r="F8691" s="21" t="s">
        <v>6573</v>
      </c>
      <c r="G8691" s="21" t="s">
        <v>6574</v>
      </c>
      <c r="H8691" s="21" t="s">
        <v>22</v>
      </c>
      <c r="I8691" s="21" t="s">
        <v>23</v>
      </c>
      <c r="J8691" s="21" t="s">
        <v>1961</v>
      </c>
      <c r="K8691" s="21" t="s">
        <v>1431</v>
      </c>
      <c r="L8691" s="21">
        <v>30318</v>
      </c>
      <c r="M8691" s="21" t="s">
        <v>26</v>
      </c>
      <c r="N8691" s="21" t="s">
        <v>5355</v>
      </c>
      <c r="O8691" s="21" t="s">
        <v>43</v>
      </c>
      <c r="P8691" s="21" t="s">
        <v>44</v>
      </c>
      <c r="Q8691" s="21" t="s">
        <v>5356</v>
      </c>
      <c r="R8691" s="22">
        <v>8.64</v>
      </c>
    </row>
    <row r="8692" spans="1:18" x14ac:dyDescent="0.2">
      <c r="A8692" s="21">
        <v>4869</v>
      </c>
      <c r="B8692" s="21" t="s">
        <v>8628</v>
      </c>
      <c r="C8692" s="21" t="s">
        <v>423</v>
      </c>
      <c r="D8692" s="21" t="s">
        <v>4540</v>
      </c>
      <c r="E8692" s="21" t="s">
        <v>48</v>
      </c>
      <c r="F8692" s="21" t="s">
        <v>738</v>
      </c>
      <c r="G8692" s="21" t="s">
        <v>739</v>
      </c>
      <c r="H8692" s="21" t="s">
        <v>22</v>
      </c>
      <c r="I8692" s="21" t="s">
        <v>23</v>
      </c>
      <c r="J8692" s="21" t="s">
        <v>96</v>
      </c>
      <c r="K8692" s="21" t="s">
        <v>97</v>
      </c>
      <c r="L8692" s="21">
        <v>98103</v>
      </c>
      <c r="M8692" s="21" t="s">
        <v>41</v>
      </c>
      <c r="N8692" s="21" t="s">
        <v>3309</v>
      </c>
      <c r="O8692" s="21" t="s">
        <v>43</v>
      </c>
      <c r="P8692" s="21" t="s">
        <v>44</v>
      </c>
      <c r="Q8692" s="21" t="s">
        <v>3310</v>
      </c>
      <c r="R8692" s="22">
        <v>8.64</v>
      </c>
    </row>
    <row r="8693" spans="1:18" x14ac:dyDescent="0.2">
      <c r="A8693" s="21">
        <v>6565</v>
      </c>
      <c r="B8693" s="21" t="s">
        <v>9801</v>
      </c>
      <c r="C8693" s="21" t="s">
        <v>12254</v>
      </c>
      <c r="D8693" s="21" t="s">
        <v>12059</v>
      </c>
      <c r="E8693" s="21" t="s">
        <v>48</v>
      </c>
      <c r="F8693" s="21" t="s">
        <v>5525</v>
      </c>
      <c r="G8693" s="21" t="s">
        <v>5526</v>
      </c>
      <c r="H8693" s="21" t="s">
        <v>22</v>
      </c>
      <c r="I8693" s="21" t="s">
        <v>23</v>
      </c>
      <c r="J8693" s="21" t="s">
        <v>1665</v>
      </c>
      <c r="K8693" s="21" t="s">
        <v>1402</v>
      </c>
      <c r="L8693" s="21">
        <v>1841</v>
      </c>
      <c r="M8693" s="21" t="s">
        <v>158</v>
      </c>
      <c r="N8693" s="21" t="s">
        <v>2956</v>
      </c>
      <c r="O8693" s="21" t="s">
        <v>43</v>
      </c>
      <c r="P8693" s="21" t="s">
        <v>67</v>
      </c>
      <c r="Q8693" s="21" t="s">
        <v>2957</v>
      </c>
      <c r="R8693" s="22">
        <v>8.64</v>
      </c>
    </row>
    <row r="8694" spans="1:18" x14ac:dyDescent="0.2">
      <c r="A8694" s="21">
        <v>7237</v>
      </c>
      <c r="B8694" s="21" t="s">
        <v>10212</v>
      </c>
      <c r="C8694" s="21" t="s">
        <v>12174</v>
      </c>
      <c r="D8694" s="21" t="s">
        <v>11725</v>
      </c>
      <c r="E8694" s="21" t="s">
        <v>206</v>
      </c>
      <c r="F8694" s="21" t="s">
        <v>2164</v>
      </c>
      <c r="G8694" s="21" t="s">
        <v>2165</v>
      </c>
      <c r="H8694" s="21" t="s">
        <v>22</v>
      </c>
      <c r="I8694" s="21" t="s">
        <v>23</v>
      </c>
      <c r="J8694" s="21" t="s">
        <v>39</v>
      </c>
      <c r="K8694" s="21" t="s">
        <v>40</v>
      </c>
      <c r="L8694" s="21">
        <v>90049</v>
      </c>
      <c r="M8694" s="21" t="s">
        <v>41</v>
      </c>
      <c r="N8694" s="21" t="s">
        <v>2872</v>
      </c>
      <c r="O8694" s="21" t="s">
        <v>43</v>
      </c>
      <c r="P8694" s="21" t="s">
        <v>67</v>
      </c>
      <c r="Q8694" s="21" t="s">
        <v>2873</v>
      </c>
      <c r="R8694" s="22">
        <v>8.64</v>
      </c>
    </row>
    <row r="8695" spans="1:18" x14ac:dyDescent="0.2">
      <c r="A8695" s="21">
        <v>7707</v>
      </c>
      <c r="B8695" s="21" t="s">
        <v>10466</v>
      </c>
      <c r="C8695" s="21" t="s">
        <v>3373</v>
      </c>
      <c r="D8695" s="21" t="s">
        <v>11745</v>
      </c>
      <c r="E8695" s="21" t="s">
        <v>48</v>
      </c>
      <c r="F8695" s="21" t="s">
        <v>86</v>
      </c>
      <c r="G8695" s="21" t="s">
        <v>87</v>
      </c>
      <c r="H8695" s="21" t="s">
        <v>22</v>
      </c>
      <c r="I8695" s="21" t="s">
        <v>23</v>
      </c>
      <c r="J8695" s="21" t="s">
        <v>994</v>
      </c>
      <c r="K8695" s="21" t="s">
        <v>266</v>
      </c>
      <c r="L8695" s="21">
        <v>48234</v>
      </c>
      <c r="M8695" s="21" t="s">
        <v>108</v>
      </c>
      <c r="N8695" s="21" t="s">
        <v>2956</v>
      </c>
      <c r="O8695" s="21" t="s">
        <v>43</v>
      </c>
      <c r="P8695" s="21" t="s">
        <v>67</v>
      </c>
      <c r="Q8695" s="21" t="s">
        <v>2957</v>
      </c>
      <c r="R8695" s="22">
        <v>8.64</v>
      </c>
    </row>
    <row r="8696" spans="1:18" x14ac:dyDescent="0.2">
      <c r="A8696" s="21">
        <v>7823</v>
      </c>
      <c r="B8696" s="21" t="s">
        <v>10543</v>
      </c>
      <c r="C8696" s="21" t="s">
        <v>848</v>
      </c>
      <c r="D8696" s="21" t="s">
        <v>11717</v>
      </c>
      <c r="E8696" s="21" t="s">
        <v>48</v>
      </c>
      <c r="F8696" s="21" t="s">
        <v>4282</v>
      </c>
      <c r="G8696" s="21" t="s">
        <v>4283</v>
      </c>
      <c r="H8696" s="21" t="s">
        <v>105</v>
      </c>
      <c r="I8696" s="21" t="s">
        <v>23</v>
      </c>
      <c r="J8696" s="21" t="s">
        <v>684</v>
      </c>
      <c r="K8696" s="21" t="s">
        <v>275</v>
      </c>
      <c r="L8696" s="21">
        <v>19711</v>
      </c>
      <c r="M8696" s="21" t="s">
        <v>158</v>
      </c>
      <c r="N8696" s="21" t="s">
        <v>4474</v>
      </c>
      <c r="O8696" s="21" t="s">
        <v>43</v>
      </c>
      <c r="P8696" s="21" t="s">
        <v>67</v>
      </c>
      <c r="Q8696" s="21" t="s">
        <v>4475</v>
      </c>
      <c r="R8696" s="22">
        <v>8.64</v>
      </c>
    </row>
    <row r="8697" spans="1:18" x14ac:dyDescent="0.2">
      <c r="A8697" s="21">
        <v>9682</v>
      </c>
      <c r="B8697" s="21" t="s">
        <v>11643</v>
      </c>
      <c r="C8697" s="21" t="s">
        <v>1131</v>
      </c>
      <c r="D8697" s="21" t="s">
        <v>3685</v>
      </c>
      <c r="E8697" s="21" t="s">
        <v>48</v>
      </c>
      <c r="F8697" s="21" t="s">
        <v>2064</v>
      </c>
      <c r="G8697" s="21" t="s">
        <v>2065</v>
      </c>
      <c r="H8697" s="21" t="s">
        <v>22</v>
      </c>
      <c r="I8697" s="21" t="s">
        <v>23</v>
      </c>
      <c r="J8697" s="21" t="s">
        <v>134</v>
      </c>
      <c r="K8697" s="21" t="s">
        <v>40</v>
      </c>
      <c r="L8697" s="21">
        <v>94122</v>
      </c>
      <c r="M8697" s="21" t="s">
        <v>41</v>
      </c>
      <c r="N8697" s="21" t="s">
        <v>6281</v>
      </c>
      <c r="O8697" s="21" t="s">
        <v>43</v>
      </c>
      <c r="P8697" s="21" t="s">
        <v>44</v>
      </c>
      <c r="Q8697" s="21" t="s">
        <v>6282</v>
      </c>
      <c r="R8697" s="22">
        <v>8.64</v>
      </c>
    </row>
    <row r="8698" spans="1:18" x14ac:dyDescent="0.2">
      <c r="A8698" s="21">
        <v>2246</v>
      </c>
      <c r="B8698" s="21" t="s">
        <v>5861</v>
      </c>
      <c r="C8698" s="21" t="s">
        <v>3498</v>
      </c>
      <c r="D8698" s="21" t="s">
        <v>5263</v>
      </c>
      <c r="E8698" s="21" t="s">
        <v>48</v>
      </c>
      <c r="F8698" s="21" t="s">
        <v>5862</v>
      </c>
      <c r="G8698" s="21" t="s">
        <v>5863</v>
      </c>
      <c r="H8698" s="21" t="s">
        <v>105</v>
      </c>
      <c r="I8698" s="21" t="s">
        <v>23</v>
      </c>
      <c r="J8698" s="21" t="s">
        <v>678</v>
      </c>
      <c r="K8698" s="21" t="s">
        <v>40</v>
      </c>
      <c r="L8698" s="21">
        <v>91104</v>
      </c>
      <c r="M8698" s="21" t="s">
        <v>41</v>
      </c>
      <c r="N8698" s="21" t="s">
        <v>149</v>
      </c>
      <c r="O8698" s="21" t="s">
        <v>43</v>
      </c>
      <c r="P8698" s="21" t="s">
        <v>77</v>
      </c>
      <c r="Q8698" s="21" t="s">
        <v>150</v>
      </c>
      <c r="R8698" s="22">
        <v>8.6199999999999992</v>
      </c>
    </row>
    <row r="8699" spans="1:18" x14ac:dyDescent="0.2">
      <c r="A8699" s="21">
        <v>8679</v>
      </c>
      <c r="B8699" s="21" t="s">
        <v>11040</v>
      </c>
      <c r="C8699" s="21" t="s">
        <v>11745</v>
      </c>
      <c r="D8699" s="21" t="s">
        <v>11759</v>
      </c>
      <c r="E8699" s="21" t="s">
        <v>19</v>
      </c>
      <c r="F8699" s="21" t="s">
        <v>2614</v>
      </c>
      <c r="G8699" s="21" t="s">
        <v>2615</v>
      </c>
      <c r="H8699" s="21" t="s">
        <v>105</v>
      </c>
      <c r="I8699" s="21" t="s">
        <v>23</v>
      </c>
      <c r="J8699" s="21" t="s">
        <v>202</v>
      </c>
      <c r="K8699" s="21" t="s">
        <v>107</v>
      </c>
      <c r="L8699" s="21">
        <v>77070</v>
      </c>
      <c r="M8699" s="21" t="s">
        <v>108</v>
      </c>
      <c r="N8699" s="21" t="s">
        <v>2806</v>
      </c>
      <c r="O8699" s="21" t="s">
        <v>43</v>
      </c>
      <c r="P8699" s="21" t="s">
        <v>74</v>
      </c>
      <c r="Q8699" s="21" t="s">
        <v>2807</v>
      </c>
      <c r="R8699" s="22">
        <v>8.6080000000000005</v>
      </c>
    </row>
    <row r="8700" spans="1:18" x14ac:dyDescent="0.2">
      <c r="A8700" s="21">
        <v>9450</v>
      </c>
      <c r="B8700" s="21" t="s">
        <v>11497</v>
      </c>
      <c r="C8700" s="21" t="s">
        <v>11769</v>
      </c>
      <c r="D8700" s="21" t="s">
        <v>1010</v>
      </c>
      <c r="E8700" s="21" t="s">
        <v>48</v>
      </c>
      <c r="F8700" s="21" t="s">
        <v>3357</v>
      </c>
      <c r="G8700" s="21" t="s">
        <v>3358</v>
      </c>
      <c r="H8700" s="21" t="s">
        <v>22</v>
      </c>
      <c r="I8700" s="21" t="s">
        <v>23</v>
      </c>
      <c r="J8700" s="21" t="s">
        <v>134</v>
      </c>
      <c r="K8700" s="21" t="s">
        <v>40</v>
      </c>
      <c r="L8700" s="21">
        <v>94109</v>
      </c>
      <c r="M8700" s="21" t="s">
        <v>41</v>
      </c>
      <c r="N8700" s="21" t="s">
        <v>4301</v>
      </c>
      <c r="O8700" s="21" t="s">
        <v>43</v>
      </c>
      <c r="P8700" s="21" t="s">
        <v>74</v>
      </c>
      <c r="Q8700" s="21" t="s">
        <v>4302</v>
      </c>
      <c r="R8700" s="22">
        <v>8.6080000000000005</v>
      </c>
    </row>
    <row r="8701" spans="1:18" x14ac:dyDescent="0.2">
      <c r="A8701" s="21">
        <v>5989</v>
      </c>
      <c r="B8701" s="21" t="s">
        <v>9439</v>
      </c>
      <c r="C8701" s="21" t="s">
        <v>1850</v>
      </c>
      <c r="D8701" s="21" t="s">
        <v>1930</v>
      </c>
      <c r="E8701" s="21" t="s">
        <v>48</v>
      </c>
      <c r="F8701" s="21" t="s">
        <v>5477</v>
      </c>
      <c r="G8701" s="21" t="s">
        <v>5478</v>
      </c>
      <c r="H8701" s="21" t="s">
        <v>22</v>
      </c>
      <c r="I8701" s="21" t="s">
        <v>23</v>
      </c>
      <c r="J8701" s="21" t="s">
        <v>8407</v>
      </c>
      <c r="K8701" s="21" t="s">
        <v>1675</v>
      </c>
      <c r="L8701" s="21">
        <v>39401</v>
      </c>
      <c r="M8701" s="21" t="s">
        <v>26</v>
      </c>
      <c r="N8701" s="21" t="s">
        <v>2105</v>
      </c>
      <c r="O8701" s="21" t="s">
        <v>43</v>
      </c>
      <c r="P8701" s="21" t="s">
        <v>74</v>
      </c>
      <c r="Q8701" s="21" t="s">
        <v>2106</v>
      </c>
      <c r="R8701" s="22">
        <v>8.6</v>
      </c>
    </row>
    <row r="8702" spans="1:18" x14ac:dyDescent="0.2">
      <c r="A8702" s="21">
        <v>7086</v>
      </c>
      <c r="B8702" s="21" t="s">
        <v>10126</v>
      </c>
      <c r="C8702" s="21" t="s">
        <v>1437</v>
      </c>
      <c r="D8702" s="21" t="s">
        <v>3575</v>
      </c>
      <c r="E8702" s="21" t="s">
        <v>206</v>
      </c>
      <c r="F8702" s="21" t="s">
        <v>3201</v>
      </c>
      <c r="G8702" s="21" t="s">
        <v>3202</v>
      </c>
      <c r="H8702" s="21" t="s">
        <v>38</v>
      </c>
      <c r="I8702" s="21" t="s">
        <v>23</v>
      </c>
      <c r="J8702" s="21" t="s">
        <v>2547</v>
      </c>
      <c r="K8702" s="21" t="s">
        <v>157</v>
      </c>
      <c r="L8702" s="21">
        <v>19013</v>
      </c>
      <c r="M8702" s="21" t="s">
        <v>158</v>
      </c>
      <c r="N8702" s="21" t="s">
        <v>7457</v>
      </c>
      <c r="O8702" s="21" t="s">
        <v>43</v>
      </c>
      <c r="P8702" s="21" t="s">
        <v>74</v>
      </c>
      <c r="Q8702" s="21" t="s">
        <v>7458</v>
      </c>
      <c r="R8702" s="22">
        <v>8.5950000000000006</v>
      </c>
    </row>
    <row r="8703" spans="1:18" x14ac:dyDescent="0.2">
      <c r="A8703" s="21">
        <v>5031</v>
      </c>
      <c r="B8703" s="21" t="s">
        <v>8756</v>
      </c>
      <c r="C8703" s="21" t="s">
        <v>7787</v>
      </c>
      <c r="D8703" s="21" t="s">
        <v>11756</v>
      </c>
      <c r="E8703" s="21" t="s">
        <v>48</v>
      </c>
      <c r="F8703" s="21" t="s">
        <v>3418</v>
      </c>
      <c r="G8703" s="21" t="s">
        <v>3419</v>
      </c>
      <c r="H8703" s="21" t="s">
        <v>22</v>
      </c>
      <c r="I8703" s="21" t="s">
        <v>23</v>
      </c>
      <c r="J8703" s="21" t="s">
        <v>134</v>
      </c>
      <c r="K8703" s="21" t="s">
        <v>40</v>
      </c>
      <c r="L8703" s="21">
        <v>94109</v>
      </c>
      <c r="M8703" s="21" t="s">
        <v>41</v>
      </c>
      <c r="N8703" s="21" t="s">
        <v>5694</v>
      </c>
      <c r="O8703" s="21" t="s">
        <v>43</v>
      </c>
      <c r="P8703" s="21" t="s">
        <v>651</v>
      </c>
      <c r="Q8703" s="21" t="s">
        <v>5695</v>
      </c>
      <c r="R8703" s="22">
        <v>8.57</v>
      </c>
    </row>
    <row r="8704" spans="1:18" x14ac:dyDescent="0.2">
      <c r="A8704" s="21">
        <v>918</v>
      </c>
      <c r="B8704" s="21" t="s">
        <v>3178</v>
      </c>
      <c r="C8704" s="21" t="s">
        <v>3179</v>
      </c>
      <c r="D8704" s="21" t="s">
        <v>2525</v>
      </c>
      <c r="E8704" s="21" t="s">
        <v>48</v>
      </c>
      <c r="F8704" s="21" t="s">
        <v>1216</v>
      </c>
      <c r="G8704" s="21" t="s">
        <v>1217</v>
      </c>
      <c r="H8704" s="21" t="s">
        <v>38</v>
      </c>
      <c r="I8704" s="21" t="s">
        <v>23</v>
      </c>
      <c r="J8704" s="21" t="s">
        <v>764</v>
      </c>
      <c r="K8704" s="21" t="s">
        <v>107</v>
      </c>
      <c r="L8704" s="21">
        <v>78207</v>
      </c>
      <c r="M8704" s="21" t="s">
        <v>108</v>
      </c>
      <c r="N8704" s="21" t="s">
        <v>1239</v>
      </c>
      <c r="O8704" s="21" t="s">
        <v>43</v>
      </c>
      <c r="P8704" s="21" t="s">
        <v>74</v>
      </c>
      <c r="Q8704" s="21" t="s">
        <v>1240</v>
      </c>
      <c r="R8704" s="22">
        <v>8.5679999999999996</v>
      </c>
    </row>
    <row r="8705" spans="1:18" x14ac:dyDescent="0.2">
      <c r="A8705" s="21">
        <v>7782</v>
      </c>
      <c r="B8705" s="21" t="s">
        <v>10522</v>
      </c>
      <c r="C8705" s="21" t="s">
        <v>12204</v>
      </c>
      <c r="D8705" s="21" t="s">
        <v>12192</v>
      </c>
      <c r="E8705" s="21" t="s">
        <v>48</v>
      </c>
      <c r="F8705" s="21" t="s">
        <v>3590</v>
      </c>
      <c r="G8705" s="21" t="s">
        <v>3591</v>
      </c>
      <c r="H8705" s="21" t="s">
        <v>22</v>
      </c>
      <c r="I8705" s="21" t="s">
        <v>23</v>
      </c>
      <c r="J8705" s="21" t="s">
        <v>341</v>
      </c>
      <c r="K8705" s="21" t="s">
        <v>232</v>
      </c>
      <c r="L8705" s="21">
        <v>60623</v>
      </c>
      <c r="M8705" s="21" t="s">
        <v>108</v>
      </c>
      <c r="N8705" s="21" t="s">
        <v>1239</v>
      </c>
      <c r="O8705" s="21" t="s">
        <v>43</v>
      </c>
      <c r="P8705" s="21" t="s">
        <v>74</v>
      </c>
      <c r="Q8705" s="21" t="s">
        <v>1240</v>
      </c>
      <c r="R8705" s="22">
        <v>8.5679999999999996</v>
      </c>
    </row>
    <row r="8706" spans="1:18" x14ac:dyDescent="0.2">
      <c r="A8706" s="21">
        <v>19</v>
      </c>
      <c r="B8706" s="21" t="s">
        <v>130</v>
      </c>
      <c r="C8706" s="21" t="s">
        <v>131</v>
      </c>
      <c r="D8706" s="21" t="s">
        <v>11717</v>
      </c>
      <c r="E8706" s="21" t="s">
        <v>19</v>
      </c>
      <c r="F8706" s="21" t="s">
        <v>132</v>
      </c>
      <c r="G8706" s="21" t="s">
        <v>133</v>
      </c>
      <c r="H8706" s="21" t="s">
        <v>22</v>
      </c>
      <c r="I8706" s="21" t="s">
        <v>23</v>
      </c>
      <c r="J8706" s="21" t="s">
        <v>134</v>
      </c>
      <c r="K8706" s="21" t="s">
        <v>40</v>
      </c>
      <c r="L8706" s="21">
        <v>94109</v>
      </c>
      <c r="M8706" s="21" t="s">
        <v>41</v>
      </c>
      <c r="N8706" s="21" t="s">
        <v>135</v>
      </c>
      <c r="O8706" s="21" t="s">
        <v>43</v>
      </c>
      <c r="P8706" s="21" t="s">
        <v>67</v>
      </c>
      <c r="Q8706" s="21" t="s">
        <v>136</v>
      </c>
      <c r="R8706" s="22">
        <v>8.56</v>
      </c>
    </row>
    <row r="8707" spans="1:18" x14ac:dyDescent="0.2">
      <c r="A8707" s="21">
        <v>1755</v>
      </c>
      <c r="B8707" s="21" t="s">
        <v>5024</v>
      </c>
      <c r="C8707" s="21" t="s">
        <v>11934</v>
      </c>
      <c r="D8707" s="21" t="s">
        <v>11875</v>
      </c>
      <c r="E8707" s="21" t="s">
        <v>206</v>
      </c>
      <c r="F8707" s="21" t="s">
        <v>958</v>
      </c>
      <c r="G8707" s="21" t="s">
        <v>959</v>
      </c>
      <c r="H8707" s="21" t="s">
        <v>38</v>
      </c>
      <c r="I8707" s="21" t="s">
        <v>23</v>
      </c>
      <c r="J8707" s="21" t="s">
        <v>134</v>
      </c>
      <c r="K8707" s="21" t="s">
        <v>40</v>
      </c>
      <c r="L8707" s="21">
        <v>94122</v>
      </c>
      <c r="M8707" s="21" t="s">
        <v>41</v>
      </c>
      <c r="N8707" s="21" t="s">
        <v>5025</v>
      </c>
      <c r="O8707" s="21" t="s">
        <v>43</v>
      </c>
      <c r="P8707" s="21" t="s">
        <v>91</v>
      </c>
      <c r="Q8707" s="21" t="s">
        <v>5026</v>
      </c>
      <c r="R8707" s="22">
        <v>8.56</v>
      </c>
    </row>
    <row r="8708" spans="1:18" x14ac:dyDescent="0.2">
      <c r="A8708" s="21">
        <v>2907</v>
      </c>
      <c r="B8708" s="21" t="s">
        <v>6805</v>
      </c>
      <c r="C8708" s="21" t="s">
        <v>11809</v>
      </c>
      <c r="D8708" s="21" t="s">
        <v>11741</v>
      </c>
      <c r="E8708" s="21" t="s">
        <v>48</v>
      </c>
      <c r="F8708" s="21" t="s">
        <v>3293</v>
      </c>
      <c r="G8708" s="21" t="s">
        <v>3294</v>
      </c>
      <c r="H8708" s="21" t="s">
        <v>22</v>
      </c>
      <c r="I8708" s="21" t="s">
        <v>23</v>
      </c>
      <c r="J8708" s="21" t="s">
        <v>254</v>
      </c>
      <c r="K8708" s="21" t="s">
        <v>255</v>
      </c>
      <c r="L8708" s="21">
        <v>55122</v>
      </c>
      <c r="M8708" s="21" t="s">
        <v>108</v>
      </c>
      <c r="N8708" s="21" t="s">
        <v>6806</v>
      </c>
      <c r="O8708" s="21" t="s">
        <v>43</v>
      </c>
      <c r="P8708" s="21" t="s">
        <v>91</v>
      </c>
      <c r="Q8708" s="21" t="s">
        <v>6807</v>
      </c>
      <c r="R8708" s="22">
        <v>8.56</v>
      </c>
    </row>
    <row r="8709" spans="1:18" x14ac:dyDescent="0.2">
      <c r="A8709" s="21">
        <v>3479</v>
      </c>
      <c r="B8709" s="21" t="s">
        <v>7412</v>
      </c>
      <c r="C8709" s="21" t="s">
        <v>11719</v>
      </c>
      <c r="D8709" s="21" t="s">
        <v>7202</v>
      </c>
      <c r="E8709" s="21" t="s">
        <v>48</v>
      </c>
      <c r="F8709" s="21" t="s">
        <v>3887</v>
      </c>
      <c r="G8709" s="21" t="s">
        <v>3888</v>
      </c>
      <c r="H8709" s="21" t="s">
        <v>38</v>
      </c>
      <c r="I8709" s="21" t="s">
        <v>23</v>
      </c>
      <c r="J8709" s="21" t="s">
        <v>134</v>
      </c>
      <c r="K8709" s="21" t="s">
        <v>40</v>
      </c>
      <c r="L8709" s="21">
        <v>94110</v>
      </c>
      <c r="M8709" s="21" t="s">
        <v>41</v>
      </c>
      <c r="N8709" s="21" t="s">
        <v>135</v>
      </c>
      <c r="O8709" s="21" t="s">
        <v>43</v>
      </c>
      <c r="P8709" s="21" t="s">
        <v>67</v>
      </c>
      <c r="Q8709" s="21" t="s">
        <v>136</v>
      </c>
      <c r="R8709" s="22">
        <v>8.56</v>
      </c>
    </row>
    <row r="8710" spans="1:18" x14ac:dyDescent="0.2">
      <c r="A8710" s="21">
        <v>3888</v>
      </c>
      <c r="B8710" s="21" t="s">
        <v>7789</v>
      </c>
      <c r="C8710" s="21" t="s">
        <v>11900</v>
      </c>
      <c r="D8710" s="21" t="s">
        <v>11793</v>
      </c>
      <c r="E8710" s="21" t="s">
        <v>48</v>
      </c>
      <c r="F8710" s="21" t="s">
        <v>6497</v>
      </c>
      <c r="G8710" s="21" t="s">
        <v>6498</v>
      </c>
      <c r="H8710" s="21" t="s">
        <v>22</v>
      </c>
      <c r="I8710" s="21" t="s">
        <v>23</v>
      </c>
      <c r="J8710" s="21" t="s">
        <v>3696</v>
      </c>
      <c r="K8710" s="21" t="s">
        <v>1431</v>
      </c>
      <c r="L8710" s="21">
        <v>30076</v>
      </c>
      <c r="M8710" s="21" t="s">
        <v>26</v>
      </c>
      <c r="N8710" s="21" t="s">
        <v>5677</v>
      </c>
      <c r="O8710" s="21" t="s">
        <v>43</v>
      </c>
      <c r="P8710" s="21" t="s">
        <v>67</v>
      </c>
      <c r="Q8710" s="21" t="s">
        <v>5678</v>
      </c>
      <c r="R8710" s="22">
        <v>8.56</v>
      </c>
    </row>
    <row r="8711" spans="1:18" x14ac:dyDescent="0.2">
      <c r="A8711" s="21">
        <v>7874</v>
      </c>
      <c r="B8711" s="21" t="s">
        <v>10573</v>
      </c>
      <c r="C8711" s="21" t="s">
        <v>11938</v>
      </c>
      <c r="D8711" s="21" t="s">
        <v>12186</v>
      </c>
      <c r="E8711" s="21" t="s">
        <v>48</v>
      </c>
      <c r="F8711" s="21" t="s">
        <v>6273</v>
      </c>
      <c r="G8711" s="21" t="s">
        <v>6274</v>
      </c>
      <c r="H8711" s="21" t="s">
        <v>105</v>
      </c>
      <c r="I8711" s="21" t="s">
        <v>23</v>
      </c>
      <c r="J8711" s="21" t="s">
        <v>9294</v>
      </c>
      <c r="K8711" s="21" t="s">
        <v>40</v>
      </c>
      <c r="L8711" s="21">
        <v>92630</v>
      </c>
      <c r="M8711" s="21" t="s">
        <v>41</v>
      </c>
      <c r="N8711" s="21" t="s">
        <v>7322</v>
      </c>
      <c r="O8711" s="21" t="s">
        <v>43</v>
      </c>
      <c r="P8711" s="21" t="s">
        <v>91</v>
      </c>
      <c r="Q8711" s="21" t="s">
        <v>7323</v>
      </c>
      <c r="R8711" s="22">
        <v>8.56</v>
      </c>
    </row>
    <row r="8712" spans="1:18" x14ac:dyDescent="0.2">
      <c r="A8712" s="21">
        <v>7936</v>
      </c>
      <c r="B8712" s="21" t="s">
        <v>10607</v>
      </c>
      <c r="C8712" s="21" t="s">
        <v>5364</v>
      </c>
      <c r="D8712" s="21" t="s">
        <v>9016</v>
      </c>
      <c r="E8712" s="21" t="s">
        <v>48</v>
      </c>
      <c r="F8712" s="21" t="s">
        <v>4345</v>
      </c>
      <c r="G8712" s="21" t="s">
        <v>4346</v>
      </c>
      <c r="H8712" s="21" t="s">
        <v>38</v>
      </c>
      <c r="I8712" s="21" t="s">
        <v>23</v>
      </c>
      <c r="J8712" s="21" t="s">
        <v>1114</v>
      </c>
      <c r="K8712" s="21" t="s">
        <v>40</v>
      </c>
      <c r="L8712" s="21">
        <v>94513</v>
      </c>
      <c r="M8712" s="21" t="s">
        <v>41</v>
      </c>
      <c r="N8712" s="21" t="s">
        <v>5025</v>
      </c>
      <c r="O8712" s="21" t="s">
        <v>43</v>
      </c>
      <c r="P8712" s="21" t="s">
        <v>91</v>
      </c>
      <c r="Q8712" s="21" t="s">
        <v>5026</v>
      </c>
      <c r="R8712" s="22">
        <v>8.56</v>
      </c>
    </row>
    <row r="8713" spans="1:18" x14ac:dyDescent="0.2">
      <c r="A8713" s="21">
        <v>8956</v>
      </c>
      <c r="B8713" s="21" t="s">
        <v>11203</v>
      </c>
      <c r="C8713" s="21" t="s">
        <v>604</v>
      </c>
      <c r="D8713" s="21" t="s">
        <v>1314</v>
      </c>
      <c r="E8713" s="21" t="s">
        <v>48</v>
      </c>
      <c r="F8713" s="21" t="s">
        <v>4107</v>
      </c>
      <c r="G8713" s="21" t="s">
        <v>4108</v>
      </c>
      <c r="H8713" s="21" t="s">
        <v>38</v>
      </c>
      <c r="I8713" s="21" t="s">
        <v>23</v>
      </c>
      <c r="J8713" s="21" t="s">
        <v>1066</v>
      </c>
      <c r="K8713" s="21" t="s">
        <v>40</v>
      </c>
      <c r="L8713" s="21">
        <v>92024</v>
      </c>
      <c r="M8713" s="21" t="s">
        <v>41</v>
      </c>
      <c r="N8713" s="21" t="s">
        <v>7322</v>
      </c>
      <c r="O8713" s="21" t="s">
        <v>43</v>
      </c>
      <c r="P8713" s="21" t="s">
        <v>91</v>
      </c>
      <c r="Q8713" s="21" t="s">
        <v>7323</v>
      </c>
      <c r="R8713" s="22">
        <v>8.56</v>
      </c>
    </row>
    <row r="8714" spans="1:18" x14ac:dyDescent="0.2">
      <c r="A8714" s="21">
        <v>9594</v>
      </c>
      <c r="B8714" s="21" t="s">
        <v>11588</v>
      </c>
      <c r="C8714" s="21" t="s">
        <v>368</v>
      </c>
      <c r="D8714" s="21" t="s">
        <v>243</v>
      </c>
      <c r="E8714" s="21" t="s">
        <v>48</v>
      </c>
      <c r="F8714" s="21" t="s">
        <v>4930</v>
      </c>
      <c r="G8714" s="21" t="s">
        <v>4931</v>
      </c>
      <c r="H8714" s="21" t="s">
        <v>22</v>
      </c>
      <c r="I8714" s="21" t="s">
        <v>23</v>
      </c>
      <c r="J8714" s="21" t="s">
        <v>299</v>
      </c>
      <c r="K8714" s="21" t="s">
        <v>300</v>
      </c>
      <c r="L8714" s="21">
        <v>10024</v>
      </c>
      <c r="M8714" s="21" t="s">
        <v>158</v>
      </c>
      <c r="N8714" s="21" t="s">
        <v>7041</v>
      </c>
      <c r="O8714" s="21" t="s">
        <v>43</v>
      </c>
      <c r="P8714" s="21" t="s">
        <v>91</v>
      </c>
      <c r="Q8714" s="21" t="s">
        <v>7042</v>
      </c>
      <c r="R8714" s="22">
        <v>8.56</v>
      </c>
    </row>
    <row r="8715" spans="1:18" x14ac:dyDescent="0.2">
      <c r="A8715" s="21">
        <v>4558</v>
      </c>
      <c r="B8715" s="21" t="s">
        <v>8381</v>
      </c>
      <c r="C8715" s="21" t="s">
        <v>2025</v>
      </c>
      <c r="D8715" s="21" t="s">
        <v>7750</v>
      </c>
      <c r="E8715" s="21" t="s">
        <v>48</v>
      </c>
      <c r="F8715" s="21" t="s">
        <v>4221</v>
      </c>
      <c r="G8715" s="21" t="s">
        <v>4222</v>
      </c>
      <c r="H8715" s="21" t="s">
        <v>22</v>
      </c>
      <c r="I8715" s="21" t="s">
        <v>23</v>
      </c>
      <c r="J8715" s="21" t="s">
        <v>4451</v>
      </c>
      <c r="K8715" s="21" t="s">
        <v>348</v>
      </c>
      <c r="L8715" s="21">
        <v>85301</v>
      </c>
      <c r="M8715" s="21" t="s">
        <v>41</v>
      </c>
      <c r="N8715" s="21" t="s">
        <v>3076</v>
      </c>
      <c r="O8715" s="21" t="s">
        <v>43</v>
      </c>
      <c r="P8715" s="21" t="s">
        <v>74</v>
      </c>
      <c r="Q8715" s="21" t="s">
        <v>3077</v>
      </c>
      <c r="R8715" s="22">
        <v>8.5589999999999993</v>
      </c>
    </row>
    <row r="8716" spans="1:18" x14ac:dyDescent="0.2">
      <c r="A8716" s="21">
        <v>8436</v>
      </c>
      <c r="B8716" s="21" t="s">
        <v>10888</v>
      </c>
      <c r="C8716" s="21" t="s">
        <v>790</v>
      </c>
      <c r="D8716" s="21" t="s">
        <v>2151</v>
      </c>
      <c r="E8716" s="21" t="s">
        <v>19</v>
      </c>
      <c r="F8716" s="21" t="s">
        <v>6027</v>
      </c>
      <c r="G8716" s="21" t="s">
        <v>6028</v>
      </c>
      <c r="H8716" s="21" t="s">
        <v>38</v>
      </c>
      <c r="I8716" s="21" t="s">
        <v>23</v>
      </c>
      <c r="J8716" s="21" t="s">
        <v>6667</v>
      </c>
      <c r="K8716" s="21" t="s">
        <v>107</v>
      </c>
      <c r="L8716" s="21">
        <v>78415</v>
      </c>
      <c r="M8716" s="21" t="s">
        <v>108</v>
      </c>
      <c r="N8716" s="21" t="s">
        <v>487</v>
      </c>
      <c r="O8716" s="21" t="s">
        <v>43</v>
      </c>
      <c r="P8716" s="21" t="s">
        <v>74</v>
      </c>
      <c r="Q8716" s="21" t="s">
        <v>488</v>
      </c>
      <c r="R8716" s="22">
        <v>8.5519999999999996</v>
      </c>
    </row>
    <row r="8717" spans="1:18" x14ac:dyDescent="0.2">
      <c r="A8717" s="21">
        <v>1211</v>
      </c>
      <c r="B8717" s="21" t="s">
        <v>3878</v>
      </c>
      <c r="C8717" s="21" t="s">
        <v>2085</v>
      </c>
      <c r="D8717" s="21" t="s">
        <v>3872</v>
      </c>
      <c r="E8717" s="21" t="s">
        <v>19</v>
      </c>
      <c r="F8717" s="21" t="s">
        <v>3879</v>
      </c>
      <c r="G8717" s="21" t="s">
        <v>3880</v>
      </c>
      <c r="H8717" s="21" t="s">
        <v>38</v>
      </c>
      <c r="I8717" s="21" t="s">
        <v>23</v>
      </c>
      <c r="J8717" s="21" t="s">
        <v>299</v>
      </c>
      <c r="K8717" s="21" t="s">
        <v>300</v>
      </c>
      <c r="L8717" s="21">
        <v>10009</v>
      </c>
      <c r="M8717" s="21" t="s">
        <v>158</v>
      </c>
      <c r="N8717" s="21" t="s">
        <v>3883</v>
      </c>
      <c r="O8717" s="21" t="s">
        <v>43</v>
      </c>
      <c r="P8717" s="21" t="s">
        <v>74</v>
      </c>
      <c r="Q8717" s="21" t="s">
        <v>3884</v>
      </c>
      <c r="R8717" s="22">
        <v>8.5440000000000005</v>
      </c>
    </row>
    <row r="8718" spans="1:18" x14ac:dyDescent="0.2">
      <c r="A8718" s="21">
        <v>5148</v>
      </c>
      <c r="B8718" s="21" t="s">
        <v>8831</v>
      </c>
      <c r="C8718" s="21" t="s">
        <v>1604</v>
      </c>
      <c r="D8718" s="21" t="s">
        <v>6220</v>
      </c>
      <c r="E8718" s="21" t="s">
        <v>48</v>
      </c>
      <c r="F8718" s="21" t="s">
        <v>2946</v>
      </c>
      <c r="G8718" s="21" t="s">
        <v>2947</v>
      </c>
      <c r="H8718" s="21" t="s">
        <v>105</v>
      </c>
      <c r="I8718" s="21" t="s">
        <v>23</v>
      </c>
      <c r="J8718" s="21" t="s">
        <v>8832</v>
      </c>
      <c r="K8718" s="21" t="s">
        <v>348</v>
      </c>
      <c r="L8718" s="21">
        <v>85224</v>
      </c>
      <c r="M8718" s="21" t="s">
        <v>41</v>
      </c>
      <c r="N8718" s="21" t="s">
        <v>7570</v>
      </c>
      <c r="O8718" s="21" t="s">
        <v>28</v>
      </c>
      <c r="P8718" s="21" t="s">
        <v>64</v>
      </c>
      <c r="Q8718" s="21" t="s">
        <v>7571</v>
      </c>
      <c r="R8718" s="22">
        <v>8.5440000000000005</v>
      </c>
    </row>
    <row r="8719" spans="1:18" x14ac:dyDescent="0.2">
      <c r="A8719" s="21">
        <v>5305</v>
      </c>
      <c r="B8719" s="21" t="s">
        <v>8939</v>
      </c>
      <c r="C8719" s="21" t="s">
        <v>1099</v>
      </c>
      <c r="D8719" s="21" t="s">
        <v>1548</v>
      </c>
      <c r="E8719" s="21" t="s">
        <v>206</v>
      </c>
      <c r="F8719" s="21" t="s">
        <v>1816</v>
      </c>
      <c r="G8719" s="21" t="s">
        <v>1817</v>
      </c>
      <c r="H8719" s="21" t="s">
        <v>105</v>
      </c>
      <c r="I8719" s="21" t="s">
        <v>23</v>
      </c>
      <c r="J8719" s="21" t="s">
        <v>3145</v>
      </c>
      <c r="K8719" s="21" t="s">
        <v>107</v>
      </c>
      <c r="L8719" s="21">
        <v>75043</v>
      </c>
      <c r="M8719" s="21" t="s">
        <v>108</v>
      </c>
      <c r="N8719" s="21" t="s">
        <v>6758</v>
      </c>
      <c r="O8719" s="21" t="s">
        <v>28</v>
      </c>
      <c r="P8719" s="21" t="s">
        <v>64</v>
      </c>
      <c r="Q8719" s="21" t="s">
        <v>6759</v>
      </c>
      <c r="R8719" s="22">
        <v>8.5440000000000005</v>
      </c>
    </row>
    <row r="8720" spans="1:18" x14ac:dyDescent="0.2">
      <c r="A8720" s="21">
        <v>5348</v>
      </c>
      <c r="B8720" s="21" t="s">
        <v>8968</v>
      </c>
      <c r="C8720" s="21" t="s">
        <v>2794</v>
      </c>
      <c r="D8720" s="21" t="s">
        <v>2488</v>
      </c>
      <c r="E8720" s="21" t="s">
        <v>19</v>
      </c>
      <c r="F8720" s="21" t="s">
        <v>585</v>
      </c>
      <c r="G8720" s="21" t="s">
        <v>586</v>
      </c>
      <c r="H8720" s="21" t="s">
        <v>22</v>
      </c>
      <c r="I8720" s="21" t="s">
        <v>23</v>
      </c>
      <c r="J8720" s="21" t="s">
        <v>39</v>
      </c>
      <c r="K8720" s="21" t="s">
        <v>40</v>
      </c>
      <c r="L8720" s="21">
        <v>90045</v>
      </c>
      <c r="M8720" s="21" t="s">
        <v>41</v>
      </c>
      <c r="N8720" s="21" t="s">
        <v>3883</v>
      </c>
      <c r="O8720" s="21" t="s">
        <v>43</v>
      </c>
      <c r="P8720" s="21" t="s">
        <v>74</v>
      </c>
      <c r="Q8720" s="21" t="s">
        <v>3884</v>
      </c>
      <c r="R8720" s="22">
        <v>8.5440000000000005</v>
      </c>
    </row>
    <row r="8721" spans="1:18" x14ac:dyDescent="0.2">
      <c r="A8721" s="21">
        <v>7007</v>
      </c>
      <c r="B8721" s="21" t="s">
        <v>10085</v>
      </c>
      <c r="C8721" s="21" t="s">
        <v>3056</v>
      </c>
      <c r="D8721" s="21" t="s">
        <v>3764</v>
      </c>
      <c r="E8721" s="21" t="s">
        <v>48</v>
      </c>
      <c r="F8721" s="21" t="s">
        <v>1300</v>
      </c>
      <c r="G8721" s="21" t="s">
        <v>1301</v>
      </c>
      <c r="H8721" s="21" t="s">
        <v>38</v>
      </c>
      <c r="I8721" s="21" t="s">
        <v>23</v>
      </c>
      <c r="J8721" s="21" t="s">
        <v>341</v>
      </c>
      <c r="K8721" s="21" t="s">
        <v>232</v>
      </c>
      <c r="L8721" s="21">
        <v>60623</v>
      </c>
      <c r="M8721" s="21" t="s">
        <v>108</v>
      </c>
      <c r="N8721" s="21" t="s">
        <v>6758</v>
      </c>
      <c r="O8721" s="21" t="s">
        <v>28</v>
      </c>
      <c r="P8721" s="21" t="s">
        <v>64</v>
      </c>
      <c r="Q8721" s="21" t="s">
        <v>6759</v>
      </c>
      <c r="R8721" s="22">
        <v>8.5440000000000005</v>
      </c>
    </row>
    <row r="8722" spans="1:18" x14ac:dyDescent="0.2">
      <c r="A8722" s="21">
        <v>7300</v>
      </c>
      <c r="B8722" s="21" t="s">
        <v>10257</v>
      </c>
      <c r="C8722" s="21" t="s">
        <v>114</v>
      </c>
      <c r="D8722" s="21" t="s">
        <v>5495</v>
      </c>
      <c r="E8722" s="21" t="s">
        <v>206</v>
      </c>
      <c r="F8722" s="21" t="s">
        <v>2811</v>
      </c>
      <c r="G8722" s="21" t="s">
        <v>2812</v>
      </c>
      <c r="H8722" s="21" t="s">
        <v>22</v>
      </c>
      <c r="I8722" s="21" t="s">
        <v>23</v>
      </c>
      <c r="J8722" s="21" t="s">
        <v>9569</v>
      </c>
      <c r="K8722" s="21" t="s">
        <v>232</v>
      </c>
      <c r="L8722" s="21">
        <v>60016</v>
      </c>
      <c r="M8722" s="21" t="s">
        <v>108</v>
      </c>
      <c r="N8722" s="21" t="s">
        <v>6758</v>
      </c>
      <c r="O8722" s="21" t="s">
        <v>28</v>
      </c>
      <c r="P8722" s="21" t="s">
        <v>64</v>
      </c>
      <c r="Q8722" s="21" t="s">
        <v>6759</v>
      </c>
      <c r="R8722" s="22">
        <v>8.5440000000000005</v>
      </c>
    </row>
    <row r="8723" spans="1:18" x14ac:dyDescent="0.2">
      <c r="A8723" s="21">
        <v>3764</v>
      </c>
      <c r="B8723" s="21" t="s">
        <v>7653</v>
      </c>
      <c r="C8723" s="21" t="s">
        <v>5012</v>
      </c>
      <c r="D8723" s="21" t="s">
        <v>2843</v>
      </c>
      <c r="E8723" s="21" t="s">
        <v>19</v>
      </c>
      <c r="F8723" s="21" t="s">
        <v>3561</v>
      </c>
      <c r="G8723" s="21" t="s">
        <v>3562</v>
      </c>
      <c r="H8723" s="21" t="s">
        <v>38</v>
      </c>
      <c r="I8723" s="21" t="s">
        <v>23</v>
      </c>
      <c r="J8723" s="21" t="s">
        <v>7654</v>
      </c>
      <c r="K8723" s="21" t="s">
        <v>118</v>
      </c>
      <c r="L8723" s="21">
        <v>53214</v>
      </c>
      <c r="M8723" s="21" t="s">
        <v>108</v>
      </c>
      <c r="N8723" s="21" t="s">
        <v>3545</v>
      </c>
      <c r="O8723" s="21" t="s">
        <v>43</v>
      </c>
      <c r="P8723" s="21" t="s">
        <v>74</v>
      </c>
      <c r="Q8723" s="21" t="s">
        <v>3546</v>
      </c>
      <c r="R8723" s="22">
        <v>8.52</v>
      </c>
    </row>
    <row r="8724" spans="1:18" x14ac:dyDescent="0.2">
      <c r="A8724" s="21">
        <v>613</v>
      </c>
      <c r="B8724" s="21" t="s">
        <v>2287</v>
      </c>
      <c r="C8724" s="21" t="s">
        <v>11744</v>
      </c>
      <c r="D8724" s="21" t="s">
        <v>2288</v>
      </c>
      <c r="E8724" s="21" t="s">
        <v>19</v>
      </c>
      <c r="F8724" s="21" t="s">
        <v>2289</v>
      </c>
      <c r="G8724" s="21" t="s">
        <v>2290</v>
      </c>
      <c r="H8724" s="21" t="s">
        <v>38</v>
      </c>
      <c r="I8724" s="21" t="s">
        <v>23</v>
      </c>
      <c r="J8724" s="21" t="s">
        <v>156</v>
      </c>
      <c r="K8724" s="21" t="s">
        <v>157</v>
      </c>
      <c r="L8724" s="21">
        <v>19143</v>
      </c>
      <c r="M8724" s="21" t="s">
        <v>158</v>
      </c>
      <c r="N8724" s="21" t="s">
        <v>2291</v>
      </c>
      <c r="O8724" s="21" t="s">
        <v>43</v>
      </c>
      <c r="P8724" s="21" t="s">
        <v>91</v>
      </c>
      <c r="Q8724" s="21" t="s">
        <v>2292</v>
      </c>
      <c r="R8724" s="22">
        <v>8.4480000000000004</v>
      </c>
    </row>
    <row r="8725" spans="1:18" x14ac:dyDescent="0.2">
      <c r="A8725" s="21">
        <v>1656</v>
      </c>
      <c r="B8725" s="21" t="s">
        <v>4859</v>
      </c>
      <c r="C8725" s="21" t="s">
        <v>4540</v>
      </c>
      <c r="D8725" s="21" t="s">
        <v>3498</v>
      </c>
      <c r="E8725" s="21" t="s">
        <v>206</v>
      </c>
      <c r="F8725" s="21" t="s">
        <v>4860</v>
      </c>
      <c r="G8725" s="21" t="s">
        <v>4861</v>
      </c>
      <c r="H8725" s="21" t="s">
        <v>22</v>
      </c>
      <c r="I8725" s="21" t="s">
        <v>23</v>
      </c>
      <c r="J8725" s="21" t="s">
        <v>96</v>
      </c>
      <c r="K8725" s="21" t="s">
        <v>97</v>
      </c>
      <c r="L8725" s="21">
        <v>98105</v>
      </c>
      <c r="M8725" s="21" t="s">
        <v>41</v>
      </c>
      <c r="N8725" s="21" t="s">
        <v>4864</v>
      </c>
      <c r="O8725" s="21" t="s">
        <v>43</v>
      </c>
      <c r="P8725" s="21" t="s">
        <v>74</v>
      </c>
      <c r="Q8725" s="21" t="s">
        <v>4865</v>
      </c>
      <c r="R8725" s="22">
        <v>8.4480000000000004</v>
      </c>
    </row>
    <row r="8726" spans="1:18" x14ac:dyDescent="0.2">
      <c r="A8726" s="21">
        <v>4011</v>
      </c>
      <c r="B8726" s="21" t="s">
        <v>7913</v>
      </c>
      <c r="C8726" s="21" t="s">
        <v>3498</v>
      </c>
      <c r="D8726" s="21" t="s">
        <v>2121</v>
      </c>
      <c r="E8726" s="21" t="s">
        <v>206</v>
      </c>
      <c r="F8726" s="21" t="s">
        <v>7174</v>
      </c>
      <c r="G8726" s="21" t="s">
        <v>7175</v>
      </c>
      <c r="H8726" s="21" t="s">
        <v>22</v>
      </c>
      <c r="I8726" s="21" t="s">
        <v>23</v>
      </c>
      <c r="J8726" s="21" t="s">
        <v>156</v>
      </c>
      <c r="K8726" s="21" t="s">
        <v>157</v>
      </c>
      <c r="L8726" s="21">
        <v>19143</v>
      </c>
      <c r="M8726" s="21" t="s">
        <v>158</v>
      </c>
      <c r="N8726" s="21" t="s">
        <v>2291</v>
      </c>
      <c r="O8726" s="21" t="s">
        <v>43</v>
      </c>
      <c r="P8726" s="21" t="s">
        <v>91</v>
      </c>
      <c r="Q8726" s="21" t="s">
        <v>2292</v>
      </c>
      <c r="R8726" s="22">
        <v>8.4480000000000004</v>
      </c>
    </row>
    <row r="8727" spans="1:18" x14ac:dyDescent="0.2">
      <c r="A8727" s="21">
        <v>4477</v>
      </c>
      <c r="B8727" s="21" t="s">
        <v>8304</v>
      </c>
      <c r="C8727" s="21" t="s">
        <v>2605</v>
      </c>
      <c r="D8727" s="21" t="s">
        <v>2605</v>
      </c>
      <c r="E8727" s="21" t="s">
        <v>1452</v>
      </c>
      <c r="F8727" s="21" t="s">
        <v>682</v>
      </c>
      <c r="G8727" s="21" t="s">
        <v>683</v>
      </c>
      <c r="H8727" s="21" t="s">
        <v>105</v>
      </c>
      <c r="I8727" s="21" t="s">
        <v>23</v>
      </c>
      <c r="J8727" s="21" t="s">
        <v>8305</v>
      </c>
      <c r="K8727" s="21" t="s">
        <v>564</v>
      </c>
      <c r="L8727" s="21">
        <v>44060</v>
      </c>
      <c r="M8727" s="21" t="s">
        <v>158</v>
      </c>
      <c r="N8727" s="21" t="s">
        <v>7863</v>
      </c>
      <c r="O8727" s="21" t="s">
        <v>43</v>
      </c>
      <c r="P8727" s="21" t="s">
        <v>91</v>
      </c>
      <c r="Q8727" s="21" t="s">
        <v>7864</v>
      </c>
      <c r="R8727" s="22">
        <v>8.4480000000000004</v>
      </c>
    </row>
    <row r="8728" spans="1:18" x14ac:dyDescent="0.2">
      <c r="A8728" s="21">
        <v>4694</v>
      </c>
      <c r="B8728" s="21" t="s">
        <v>8493</v>
      </c>
      <c r="C8728" s="21" t="s">
        <v>3763</v>
      </c>
      <c r="D8728" s="21" t="s">
        <v>8494</v>
      </c>
      <c r="E8728" s="21" t="s">
        <v>206</v>
      </c>
      <c r="F8728" s="21" t="s">
        <v>5525</v>
      </c>
      <c r="G8728" s="21" t="s">
        <v>5526</v>
      </c>
      <c r="H8728" s="21" t="s">
        <v>22</v>
      </c>
      <c r="I8728" s="21" t="s">
        <v>23</v>
      </c>
      <c r="J8728" s="21" t="s">
        <v>1476</v>
      </c>
      <c r="K8728" s="21" t="s">
        <v>348</v>
      </c>
      <c r="L8728" s="21">
        <v>85705</v>
      </c>
      <c r="M8728" s="21" t="s">
        <v>41</v>
      </c>
      <c r="N8728" s="21" t="s">
        <v>6700</v>
      </c>
      <c r="O8728" s="21" t="s">
        <v>43</v>
      </c>
      <c r="P8728" s="21" t="s">
        <v>91</v>
      </c>
      <c r="Q8728" s="21" t="s">
        <v>6701</v>
      </c>
      <c r="R8728" s="22">
        <v>8.4480000000000004</v>
      </c>
    </row>
    <row r="8729" spans="1:18" x14ac:dyDescent="0.2">
      <c r="A8729" s="21">
        <v>5674</v>
      </c>
      <c r="B8729" s="21" t="s">
        <v>9236</v>
      </c>
      <c r="C8729" s="21" t="s">
        <v>3980</v>
      </c>
      <c r="D8729" s="21" t="s">
        <v>11809</v>
      </c>
      <c r="E8729" s="21" t="s">
        <v>48</v>
      </c>
      <c r="F8729" s="21" t="s">
        <v>658</v>
      </c>
      <c r="G8729" s="21" t="s">
        <v>659</v>
      </c>
      <c r="H8729" s="21" t="s">
        <v>38</v>
      </c>
      <c r="I8729" s="21" t="s">
        <v>23</v>
      </c>
      <c r="J8729" s="21" t="s">
        <v>924</v>
      </c>
      <c r="K8729" s="21" t="s">
        <v>107</v>
      </c>
      <c r="L8729" s="21">
        <v>75081</v>
      </c>
      <c r="M8729" s="21" t="s">
        <v>108</v>
      </c>
      <c r="N8729" s="21" t="s">
        <v>2291</v>
      </c>
      <c r="O8729" s="21" t="s">
        <v>43</v>
      </c>
      <c r="P8729" s="21" t="s">
        <v>91</v>
      </c>
      <c r="Q8729" s="21" t="s">
        <v>2292</v>
      </c>
      <c r="R8729" s="22">
        <v>8.4480000000000004</v>
      </c>
    </row>
    <row r="8730" spans="1:18" x14ac:dyDescent="0.2">
      <c r="A8730" s="21">
        <v>7852</v>
      </c>
      <c r="B8730" s="21" t="s">
        <v>10560</v>
      </c>
      <c r="C8730" s="21" t="s">
        <v>11773</v>
      </c>
      <c r="D8730" s="21" t="s">
        <v>3056</v>
      </c>
      <c r="E8730" s="21" t="s">
        <v>48</v>
      </c>
      <c r="F8730" s="21" t="s">
        <v>1285</v>
      </c>
      <c r="G8730" s="21" t="s">
        <v>1286</v>
      </c>
      <c r="H8730" s="21" t="s">
        <v>38</v>
      </c>
      <c r="I8730" s="21" t="s">
        <v>23</v>
      </c>
      <c r="J8730" s="21" t="s">
        <v>341</v>
      </c>
      <c r="K8730" s="21" t="s">
        <v>232</v>
      </c>
      <c r="L8730" s="21">
        <v>60653</v>
      </c>
      <c r="M8730" s="21" t="s">
        <v>108</v>
      </c>
      <c r="N8730" s="21" t="s">
        <v>8728</v>
      </c>
      <c r="O8730" s="21" t="s">
        <v>43</v>
      </c>
      <c r="P8730" s="21" t="s">
        <v>91</v>
      </c>
      <c r="Q8730" s="21" t="s">
        <v>8729</v>
      </c>
      <c r="R8730" s="22">
        <v>8.4480000000000004</v>
      </c>
    </row>
    <row r="8731" spans="1:18" x14ac:dyDescent="0.2">
      <c r="A8731" s="21">
        <v>9407</v>
      </c>
      <c r="B8731" s="21" t="s">
        <v>11465</v>
      </c>
      <c r="C8731" s="21" t="s">
        <v>3800</v>
      </c>
      <c r="D8731" s="21" t="s">
        <v>4200</v>
      </c>
      <c r="E8731" s="21" t="s">
        <v>206</v>
      </c>
      <c r="F8731" s="21" t="s">
        <v>497</v>
      </c>
      <c r="G8731" s="21" t="s">
        <v>498</v>
      </c>
      <c r="H8731" s="21" t="s">
        <v>105</v>
      </c>
      <c r="I8731" s="21" t="s">
        <v>23</v>
      </c>
      <c r="J8731" s="21" t="s">
        <v>341</v>
      </c>
      <c r="K8731" s="21" t="s">
        <v>232</v>
      </c>
      <c r="L8731" s="21">
        <v>60653</v>
      </c>
      <c r="M8731" s="21" t="s">
        <v>108</v>
      </c>
      <c r="N8731" s="21" t="s">
        <v>9033</v>
      </c>
      <c r="O8731" s="21" t="s">
        <v>43</v>
      </c>
      <c r="P8731" s="21" t="s">
        <v>91</v>
      </c>
      <c r="Q8731" s="21" t="s">
        <v>9034</v>
      </c>
      <c r="R8731" s="22">
        <v>8.4480000000000004</v>
      </c>
    </row>
    <row r="8732" spans="1:18" x14ac:dyDescent="0.2">
      <c r="A8732" s="21">
        <v>4968</v>
      </c>
      <c r="B8732" s="21" t="s">
        <v>8704</v>
      </c>
      <c r="C8732" s="21" t="s">
        <v>12210</v>
      </c>
      <c r="D8732" s="21" t="s">
        <v>12226</v>
      </c>
      <c r="E8732" s="21" t="s">
        <v>19</v>
      </c>
      <c r="F8732" s="21" t="s">
        <v>5100</v>
      </c>
      <c r="G8732" s="21" t="s">
        <v>5101</v>
      </c>
      <c r="H8732" s="21" t="s">
        <v>105</v>
      </c>
      <c r="I8732" s="21" t="s">
        <v>23</v>
      </c>
      <c r="J8732" s="21" t="s">
        <v>4047</v>
      </c>
      <c r="K8732" s="21" t="s">
        <v>1574</v>
      </c>
      <c r="L8732" s="21">
        <v>2908</v>
      </c>
      <c r="M8732" s="21" t="s">
        <v>158</v>
      </c>
      <c r="N8732" s="21" t="s">
        <v>3534</v>
      </c>
      <c r="O8732" s="21" t="s">
        <v>43</v>
      </c>
      <c r="P8732" s="21" t="s">
        <v>91</v>
      </c>
      <c r="Q8732" s="21" t="s">
        <v>3535</v>
      </c>
      <c r="R8732" s="22">
        <v>8.4</v>
      </c>
    </row>
    <row r="8733" spans="1:18" x14ac:dyDescent="0.2">
      <c r="A8733" s="21">
        <v>5219</v>
      </c>
      <c r="B8733" s="21" t="s">
        <v>8873</v>
      </c>
      <c r="C8733" s="21" t="s">
        <v>11850</v>
      </c>
      <c r="D8733" s="21" t="s">
        <v>8346</v>
      </c>
      <c r="E8733" s="21" t="s">
        <v>48</v>
      </c>
      <c r="F8733" s="21" t="s">
        <v>229</v>
      </c>
      <c r="G8733" s="21" t="s">
        <v>230</v>
      </c>
      <c r="H8733" s="21" t="s">
        <v>38</v>
      </c>
      <c r="I8733" s="21" t="s">
        <v>23</v>
      </c>
      <c r="J8733" s="21" t="s">
        <v>299</v>
      </c>
      <c r="K8733" s="21" t="s">
        <v>300</v>
      </c>
      <c r="L8733" s="21">
        <v>10011</v>
      </c>
      <c r="M8733" s="21" t="s">
        <v>158</v>
      </c>
      <c r="N8733" s="21" t="s">
        <v>322</v>
      </c>
      <c r="O8733" s="21" t="s">
        <v>43</v>
      </c>
      <c r="P8733" s="21" t="s">
        <v>67</v>
      </c>
      <c r="Q8733" s="21" t="s">
        <v>323</v>
      </c>
      <c r="R8733" s="22">
        <v>8.4</v>
      </c>
    </row>
    <row r="8734" spans="1:18" x14ac:dyDescent="0.2">
      <c r="A8734" s="21">
        <v>6027</v>
      </c>
      <c r="B8734" s="21" t="s">
        <v>9459</v>
      </c>
      <c r="C8734" s="21" t="s">
        <v>2837</v>
      </c>
      <c r="D8734" s="21" t="s">
        <v>12074</v>
      </c>
      <c r="E8734" s="21" t="s">
        <v>48</v>
      </c>
      <c r="F8734" s="21" t="s">
        <v>5413</v>
      </c>
      <c r="G8734" s="21" t="s">
        <v>5414</v>
      </c>
      <c r="H8734" s="21" t="s">
        <v>38</v>
      </c>
      <c r="I8734" s="21" t="s">
        <v>23</v>
      </c>
      <c r="J8734" s="21" t="s">
        <v>96</v>
      </c>
      <c r="K8734" s="21" t="s">
        <v>97</v>
      </c>
      <c r="L8734" s="21">
        <v>98115</v>
      </c>
      <c r="M8734" s="21" t="s">
        <v>41</v>
      </c>
      <c r="N8734" s="21" t="s">
        <v>6933</v>
      </c>
      <c r="O8734" s="21" t="s">
        <v>43</v>
      </c>
      <c r="P8734" s="21" t="s">
        <v>302</v>
      </c>
      <c r="Q8734" s="21" t="s">
        <v>6934</v>
      </c>
      <c r="R8734" s="22">
        <v>8.4</v>
      </c>
    </row>
    <row r="8735" spans="1:18" x14ac:dyDescent="0.2">
      <c r="A8735" s="21">
        <v>9306</v>
      </c>
      <c r="B8735" s="21" t="s">
        <v>11407</v>
      </c>
      <c r="C8735" s="21" t="s">
        <v>3433</v>
      </c>
      <c r="D8735" s="21" t="s">
        <v>4080</v>
      </c>
      <c r="E8735" s="21" t="s">
        <v>48</v>
      </c>
      <c r="F8735" s="21" t="s">
        <v>9040</v>
      </c>
      <c r="G8735" s="21" t="s">
        <v>9041</v>
      </c>
      <c r="H8735" s="21" t="s">
        <v>105</v>
      </c>
      <c r="I8735" s="21" t="s">
        <v>23</v>
      </c>
      <c r="J8735" s="21" t="s">
        <v>7411</v>
      </c>
      <c r="K8735" s="21" t="s">
        <v>753</v>
      </c>
      <c r="L8735" s="21">
        <v>87505</v>
      </c>
      <c r="M8735" s="21" t="s">
        <v>41</v>
      </c>
      <c r="N8735" s="21" t="s">
        <v>8112</v>
      </c>
      <c r="O8735" s="21" t="s">
        <v>43</v>
      </c>
      <c r="P8735" s="21" t="s">
        <v>67</v>
      </c>
      <c r="Q8735" s="21" t="s">
        <v>8113</v>
      </c>
      <c r="R8735" s="22">
        <v>8.4</v>
      </c>
    </row>
    <row r="8736" spans="1:18" x14ac:dyDescent="0.2">
      <c r="A8736" s="21">
        <v>6354</v>
      </c>
      <c r="B8736" s="21" t="s">
        <v>9679</v>
      </c>
      <c r="C8736" s="21" t="s">
        <v>12111</v>
      </c>
      <c r="D8736" s="21" t="s">
        <v>11761</v>
      </c>
      <c r="E8736" s="21" t="s">
        <v>48</v>
      </c>
      <c r="F8736" s="21" t="s">
        <v>345</v>
      </c>
      <c r="G8736" s="21" t="s">
        <v>346</v>
      </c>
      <c r="H8736" s="21" t="s">
        <v>38</v>
      </c>
      <c r="I8736" s="21" t="s">
        <v>23</v>
      </c>
      <c r="J8736" s="21" t="s">
        <v>299</v>
      </c>
      <c r="K8736" s="21" t="s">
        <v>300</v>
      </c>
      <c r="L8736" s="21">
        <v>10011</v>
      </c>
      <c r="M8736" s="21" t="s">
        <v>158</v>
      </c>
      <c r="N8736" s="21" t="s">
        <v>7881</v>
      </c>
      <c r="O8736" s="21" t="s">
        <v>43</v>
      </c>
      <c r="P8736" s="21" t="s">
        <v>77</v>
      </c>
      <c r="Q8736" s="21" t="s">
        <v>7882</v>
      </c>
      <c r="R8736" s="22">
        <v>8.39</v>
      </c>
    </row>
    <row r="8737" spans="1:18" x14ac:dyDescent="0.2">
      <c r="A8737" s="21">
        <v>5455</v>
      </c>
      <c r="B8737" s="21" t="s">
        <v>9068</v>
      </c>
      <c r="C8737" s="21" t="s">
        <v>9069</v>
      </c>
      <c r="D8737" s="21" t="s">
        <v>12138</v>
      </c>
      <c r="E8737" s="21" t="s">
        <v>48</v>
      </c>
      <c r="F8737" s="21" t="s">
        <v>2011</v>
      </c>
      <c r="G8737" s="21" t="s">
        <v>2012</v>
      </c>
      <c r="H8737" s="21" t="s">
        <v>38</v>
      </c>
      <c r="I8737" s="21" t="s">
        <v>23</v>
      </c>
      <c r="J8737" s="21" t="s">
        <v>156</v>
      </c>
      <c r="K8737" s="21" t="s">
        <v>157</v>
      </c>
      <c r="L8737" s="21">
        <v>19143</v>
      </c>
      <c r="M8737" s="21" t="s">
        <v>158</v>
      </c>
      <c r="N8737" s="21" t="s">
        <v>2061</v>
      </c>
      <c r="O8737" s="21" t="s">
        <v>43</v>
      </c>
      <c r="P8737" s="21" t="s">
        <v>57</v>
      </c>
      <c r="Q8737" s="21" t="s">
        <v>2062</v>
      </c>
      <c r="R8737" s="22">
        <v>8.3840000000000003</v>
      </c>
    </row>
    <row r="8738" spans="1:18" x14ac:dyDescent="0.2">
      <c r="A8738" s="21">
        <v>1533</v>
      </c>
      <c r="B8738" s="21" t="s">
        <v>4600</v>
      </c>
      <c r="C8738" s="21" t="s">
        <v>4601</v>
      </c>
      <c r="D8738" s="21" t="s">
        <v>12041</v>
      </c>
      <c r="E8738" s="21" t="s">
        <v>48</v>
      </c>
      <c r="F8738" s="21" t="s">
        <v>2159</v>
      </c>
      <c r="G8738" s="21" t="s">
        <v>2160</v>
      </c>
      <c r="H8738" s="21" t="s">
        <v>22</v>
      </c>
      <c r="I8738" s="21" t="s">
        <v>23</v>
      </c>
      <c r="J8738" s="21" t="s">
        <v>4602</v>
      </c>
      <c r="K8738" s="21" t="s">
        <v>348</v>
      </c>
      <c r="L8738" s="21">
        <v>85281</v>
      </c>
      <c r="M8738" s="21" t="s">
        <v>41</v>
      </c>
      <c r="N8738" s="21" t="s">
        <v>980</v>
      </c>
      <c r="O8738" s="21" t="s">
        <v>43</v>
      </c>
      <c r="P8738" s="21" t="s">
        <v>302</v>
      </c>
      <c r="Q8738" s="21" t="s">
        <v>981</v>
      </c>
      <c r="R8738" s="22">
        <v>8.3759999999999994</v>
      </c>
    </row>
    <row r="8739" spans="1:18" x14ac:dyDescent="0.2">
      <c r="A8739" s="21">
        <v>2721</v>
      </c>
      <c r="B8739" s="21" t="s">
        <v>6565</v>
      </c>
      <c r="C8739" s="21" t="s">
        <v>11807</v>
      </c>
      <c r="D8739" s="21" t="s">
        <v>12146</v>
      </c>
      <c r="E8739" s="21" t="s">
        <v>19</v>
      </c>
      <c r="F8739" s="21" t="s">
        <v>252</v>
      </c>
      <c r="G8739" s="21" t="s">
        <v>253</v>
      </c>
      <c r="H8739" s="21" t="s">
        <v>38</v>
      </c>
      <c r="I8739" s="21" t="s">
        <v>23</v>
      </c>
      <c r="J8739" s="21" t="s">
        <v>2569</v>
      </c>
      <c r="K8739" s="21" t="s">
        <v>89</v>
      </c>
      <c r="L8739" s="21">
        <v>27511</v>
      </c>
      <c r="M8739" s="21" t="s">
        <v>26</v>
      </c>
      <c r="N8739" s="21" t="s">
        <v>980</v>
      </c>
      <c r="O8739" s="21" t="s">
        <v>43</v>
      </c>
      <c r="P8739" s="21" t="s">
        <v>302</v>
      </c>
      <c r="Q8739" s="21" t="s">
        <v>981</v>
      </c>
      <c r="R8739" s="22">
        <v>8.3759999999999994</v>
      </c>
    </row>
    <row r="8740" spans="1:18" x14ac:dyDescent="0.2">
      <c r="A8740" s="21">
        <v>1510</v>
      </c>
      <c r="B8740" s="21" t="s">
        <v>4560</v>
      </c>
      <c r="C8740" s="21" t="s">
        <v>11866</v>
      </c>
      <c r="D8740" s="21" t="s">
        <v>228</v>
      </c>
      <c r="E8740" s="21" t="s">
        <v>206</v>
      </c>
      <c r="F8740" s="21" t="s">
        <v>3205</v>
      </c>
      <c r="G8740" s="21" t="s">
        <v>3206</v>
      </c>
      <c r="H8740" s="21" t="s">
        <v>22</v>
      </c>
      <c r="I8740" s="21" t="s">
        <v>23</v>
      </c>
      <c r="J8740" s="21" t="s">
        <v>39</v>
      </c>
      <c r="K8740" s="21" t="s">
        <v>40</v>
      </c>
      <c r="L8740" s="21">
        <v>90036</v>
      </c>
      <c r="M8740" s="21" t="s">
        <v>41</v>
      </c>
      <c r="N8740" s="21" t="s">
        <v>4467</v>
      </c>
      <c r="O8740" s="21" t="s">
        <v>28</v>
      </c>
      <c r="P8740" s="21" t="s">
        <v>64</v>
      </c>
      <c r="Q8740" s="21" t="s">
        <v>4468</v>
      </c>
      <c r="R8740" s="22">
        <v>8.36</v>
      </c>
    </row>
    <row r="8741" spans="1:18" x14ac:dyDescent="0.2">
      <c r="A8741" s="21">
        <v>1152</v>
      </c>
      <c r="B8741" s="21" t="s">
        <v>3753</v>
      </c>
      <c r="C8741" s="21" t="s">
        <v>11982</v>
      </c>
      <c r="D8741" s="21" t="s">
        <v>2543</v>
      </c>
      <c r="E8741" s="21" t="s">
        <v>48</v>
      </c>
      <c r="F8741" s="21" t="s">
        <v>1119</v>
      </c>
      <c r="G8741" s="21" t="s">
        <v>1120</v>
      </c>
      <c r="H8741" s="21" t="s">
        <v>38</v>
      </c>
      <c r="I8741" s="21" t="s">
        <v>23</v>
      </c>
      <c r="J8741" s="21" t="s">
        <v>3754</v>
      </c>
      <c r="K8741" s="21" t="s">
        <v>564</v>
      </c>
      <c r="L8741" s="21">
        <v>44221</v>
      </c>
      <c r="M8741" s="21" t="s">
        <v>158</v>
      </c>
      <c r="N8741" s="21" t="s">
        <v>3755</v>
      </c>
      <c r="O8741" s="21" t="s">
        <v>28</v>
      </c>
      <c r="P8741" s="21" t="s">
        <v>64</v>
      </c>
      <c r="Q8741" s="21" t="s">
        <v>3756</v>
      </c>
      <c r="R8741" s="22">
        <v>8.3520000000000003</v>
      </c>
    </row>
    <row r="8742" spans="1:18" x14ac:dyDescent="0.2">
      <c r="A8742" s="21">
        <v>508</v>
      </c>
      <c r="B8742" s="21" t="s">
        <v>1956</v>
      </c>
      <c r="C8742" s="21" t="s">
        <v>1957</v>
      </c>
      <c r="D8742" s="21" t="s">
        <v>1958</v>
      </c>
      <c r="E8742" s="21" t="s">
        <v>48</v>
      </c>
      <c r="F8742" s="21" t="s">
        <v>1959</v>
      </c>
      <c r="G8742" s="21" t="s">
        <v>1960</v>
      </c>
      <c r="H8742" s="21" t="s">
        <v>22</v>
      </c>
      <c r="I8742" s="21" t="s">
        <v>23</v>
      </c>
      <c r="J8742" s="21" t="s">
        <v>1961</v>
      </c>
      <c r="K8742" s="21" t="s">
        <v>1431</v>
      </c>
      <c r="L8742" s="21">
        <v>30318</v>
      </c>
      <c r="M8742" s="21" t="s">
        <v>26</v>
      </c>
      <c r="N8742" s="21" t="s">
        <v>1964</v>
      </c>
      <c r="O8742" s="21" t="s">
        <v>43</v>
      </c>
      <c r="P8742" s="21" t="s">
        <v>67</v>
      </c>
      <c r="Q8742" s="21" t="s">
        <v>1965</v>
      </c>
      <c r="R8742" s="22">
        <v>8.34</v>
      </c>
    </row>
    <row r="8743" spans="1:18" x14ac:dyDescent="0.2">
      <c r="A8743" s="21">
        <v>2098</v>
      </c>
      <c r="B8743" s="21" t="s">
        <v>5618</v>
      </c>
      <c r="C8743" s="21" t="s">
        <v>4658</v>
      </c>
      <c r="D8743" s="21" t="s">
        <v>2377</v>
      </c>
      <c r="E8743" s="21" t="s">
        <v>48</v>
      </c>
      <c r="F8743" s="21" t="s">
        <v>217</v>
      </c>
      <c r="G8743" s="21" t="s">
        <v>218</v>
      </c>
      <c r="H8743" s="21" t="s">
        <v>105</v>
      </c>
      <c r="I8743" s="21" t="s">
        <v>23</v>
      </c>
      <c r="J8743" s="21" t="s">
        <v>370</v>
      </c>
      <c r="K8743" s="21" t="s">
        <v>1675</v>
      </c>
      <c r="L8743" s="21">
        <v>39212</v>
      </c>
      <c r="M8743" s="21" t="s">
        <v>26</v>
      </c>
      <c r="N8743" s="21" t="s">
        <v>1964</v>
      </c>
      <c r="O8743" s="21" t="s">
        <v>43</v>
      </c>
      <c r="P8743" s="21" t="s">
        <v>67</v>
      </c>
      <c r="Q8743" s="21" t="s">
        <v>1965</v>
      </c>
      <c r="R8743" s="22">
        <v>8.34</v>
      </c>
    </row>
    <row r="8744" spans="1:18" x14ac:dyDescent="0.2">
      <c r="A8744" s="21">
        <v>5030</v>
      </c>
      <c r="B8744" s="21" t="s">
        <v>8756</v>
      </c>
      <c r="C8744" s="21" t="s">
        <v>7787</v>
      </c>
      <c r="D8744" s="21" t="s">
        <v>11756</v>
      </c>
      <c r="E8744" s="21" t="s">
        <v>48</v>
      </c>
      <c r="F8744" s="21" t="s">
        <v>3418</v>
      </c>
      <c r="G8744" s="21" t="s">
        <v>3419</v>
      </c>
      <c r="H8744" s="21" t="s">
        <v>22</v>
      </c>
      <c r="I8744" s="21" t="s">
        <v>23</v>
      </c>
      <c r="J8744" s="21" t="s">
        <v>134</v>
      </c>
      <c r="K8744" s="21" t="s">
        <v>40</v>
      </c>
      <c r="L8744" s="21">
        <v>94109</v>
      </c>
      <c r="M8744" s="21" t="s">
        <v>41</v>
      </c>
      <c r="N8744" s="21" t="s">
        <v>6968</v>
      </c>
      <c r="O8744" s="21" t="s">
        <v>43</v>
      </c>
      <c r="P8744" s="21" t="s">
        <v>67</v>
      </c>
      <c r="Q8744" s="21" t="s">
        <v>6969</v>
      </c>
      <c r="R8744" s="22">
        <v>8.34</v>
      </c>
    </row>
    <row r="8745" spans="1:18" x14ac:dyDescent="0.2">
      <c r="A8745" s="21">
        <v>6581</v>
      </c>
      <c r="B8745" s="21" t="s">
        <v>9811</v>
      </c>
      <c r="C8745" s="21" t="s">
        <v>3082</v>
      </c>
      <c r="D8745" s="21" t="s">
        <v>3082</v>
      </c>
      <c r="E8745" s="21" t="s">
        <v>1452</v>
      </c>
      <c r="F8745" s="21" t="s">
        <v>6592</v>
      </c>
      <c r="G8745" s="21" t="s">
        <v>6593</v>
      </c>
      <c r="H8745" s="21" t="s">
        <v>22</v>
      </c>
      <c r="I8745" s="21" t="s">
        <v>23</v>
      </c>
      <c r="J8745" s="21" t="s">
        <v>96</v>
      </c>
      <c r="K8745" s="21" t="s">
        <v>97</v>
      </c>
      <c r="L8745" s="21">
        <v>98105</v>
      </c>
      <c r="M8745" s="21" t="s">
        <v>41</v>
      </c>
      <c r="N8745" s="21" t="s">
        <v>7949</v>
      </c>
      <c r="O8745" s="21" t="s">
        <v>43</v>
      </c>
      <c r="P8745" s="21" t="s">
        <v>67</v>
      </c>
      <c r="Q8745" s="21" t="s">
        <v>4767</v>
      </c>
      <c r="R8745" s="22">
        <v>8.34</v>
      </c>
    </row>
    <row r="8746" spans="1:18" x14ac:dyDescent="0.2">
      <c r="A8746" s="21">
        <v>1542</v>
      </c>
      <c r="B8746" s="21" t="s">
        <v>4624</v>
      </c>
      <c r="C8746" s="21" t="s">
        <v>12043</v>
      </c>
      <c r="D8746" s="21" t="s">
        <v>4625</v>
      </c>
      <c r="E8746" s="21" t="s">
        <v>19</v>
      </c>
      <c r="F8746" s="21" t="s">
        <v>2258</v>
      </c>
      <c r="G8746" s="21" t="s">
        <v>2259</v>
      </c>
      <c r="H8746" s="21" t="s">
        <v>22</v>
      </c>
      <c r="I8746" s="21" t="s">
        <v>23</v>
      </c>
      <c r="J8746" s="21" t="s">
        <v>563</v>
      </c>
      <c r="K8746" s="21" t="s">
        <v>564</v>
      </c>
      <c r="L8746" s="21">
        <v>43229</v>
      </c>
      <c r="M8746" s="21" t="s">
        <v>158</v>
      </c>
      <c r="N8746" s="21" t="s">
        <v>4626</v>
      </c>
      <c r="O8746" s="21" t="s">
        <v>28</v>
      </c>
      <c r="P8746" s="21" t="s">
        <v>64</v>
      </c>
      <c r="Q8746" s="21" t="s">
        <v>1445</v>
      </c>
      <c r="R8746" s="22">
        <v>8.32</v>
      </c>
    </row>
    <row r="8747" spans="1:18" x14ac:dyDescent="0.2">
      <c r="A8747" s="21">
        <v>6791</v>
      </c>
      <c r="B8747" s="21" t="s">
        <v>9943</v>
      </c>
      <c r="C8747" s="21" t="s">
        <v>749</v>
      </c>
      <c r="D8747" s="21" t="s">
        <v>3397</v>
      </c>
      <c r="E8747" s="21" t="s">
        <v>206</v>
      </c>
      <c r="F8747" s="21" t="s">
        <v>9944</v>
      </c>
      <c r="G8747" s="21" t="s">
        <v>9945</v>
      </c>
      <c r="H8747" s="21" t="s">
        <v>22</v>
      </c>
      <c r="I8747" s="21" t="s">
        <v>23</v>
      </c>
      <c r="J8747" s="21" t="s">
        <v>639</v>
      </c>
      <c r="K8747" s="21" t="s">
        <v>40</v>
      </c>
      <c r="L8747" s="21">
        <v>95661</v>
      </c>
      <c r="M8747" s="21" t="s">
        <v>41</v>
      </c>
      <c r="N8747" s="21" t="s">
        <v>1179</v>
      </c>
      <c r="O8747" s="21" t="s">
        <v>43</v>
      </c>
      <c r="P8747" s="21" t="s">
        <v>74</v>
      </c>
      <c r="Q8747" s="21" t="s">
        <v>1180</v>
      </c>
      <c r="R8747" s="22">
        <v>8.32</v>
      </c>
    </row>
    <row r="8748" spans="1:18" x14ac:dyDescent="0.2">
      <c r="A8748" s="21">
        <v>7986</v>
      </c>
      <c r="B8748" s="21" t="s">
        <v>10626</v>
      </c>
      <c r="C8748" s="21" t="s">
        <v>1698</v>
      </c>
      <c r="D8748" s="21" t="s">
        <v>3829</v>
      </c>
      <c r="E8748" s="21" t="s">
        <v>206</v>
      </c>
      <c r="F8748" s="21" t="s">
        <v>410</v>
      </c>
      <c r="G8748" s="21" t="s">
        <v>411</v>
      </c>
      <c r="H8748" s="21" t="s">
        <v>22</v>
      </c>
      <c r="I8748" s="21" t="s">
        <v>23</v>
      </c>
      <c r="J8748" s="21" t="s">
        <v>96</v>
      </c>
      <c r="K8748" s="21" t="s">
        <v>97</v>
      </c>
      <c r="L8748" s="21">
        <v>98115</v>
      </c>
      <c r="M8748" s="21" t="s">
        <v>41</v>
      </c>
      <c r="N8748" s="21" t="s">
        <v>1179</v>
      </c>
      <c r="O8748" s="21" t="s">
        <v>43</v>
      </c>
      <c r="P8748" s="21" t="s">
        <v>74</v>
      </c>
      <c r="Q8748" s="21" t="s">
        <v>1180</v>
      </c>
      <c r="R8748" s="22">
        <v>8.32</v>
      </c>
    </row>
    <row r="8749" spans="1:18" x14ac:dyDescent="0.2">
      <c r="A8749" s="21">
        <v>2165</v>
      </c>
      <c r="B8749" s="21" t="s">
        <v>5730</v>
      </c>
      <c r="C8749" s="21" t="s">
        <v>635</v>
      </c>
      <c r="D8749" s="21" t="s">
        <v>636</v>
      </c>
      <c r="E8749" s="21" t="s">
        <v>48</v>
      </c>
      <c r="F8749" s="21" t="s">
        <v>676</v>
      </c>
      <c r="G8749" s="21" t="s">
        <v>677</v>
      </c>
      <c r="H8749" s="21" t="s">
        <v>22</v>
      </c>
      <c r="I8749" s="21" t="s">
        <v>23</v>
      </c>
      <c r="J8749" s="21" t="s">
        <v>2240</v>
      </c>
      <c r="K8749" s="21" t="s">
        <v>107</v>
      </c>
      <c r="L8749" s="21">
        <v>78041</v>
      </c>
      <c r="M8749" s="21" t="s">
        <v>108</v>
      </c>
      <c r="N8749" s="21" t="s">
        <v>5731</v>
      </c>
      <c r="O8749" s="21" t="s">
        <v>43</v>
      </c>
      <c r="P8749" s="21" t="s">
        <v>91</v>
      </c>
      <c r="Q8749" s="21" t="s">
        <v>5732</v>
      </c>
      <c r="R8749" s="22">
        <v>8.2880000000000003</v>
      </c>
    </row>
    <row r="8750" spans="1:18" x14ac:dyDescent="0.2">
      <c r="A8750" s="21">
        <v>3028</v>
      </c>
      <c r="B8750" s="21" t="s">
        <v>6940</v>
      </c>
      <c r="C8750" s="21" t="s">
        <v>6007</v>
      </c>
      <c r="D8750" s="21" t="s">
        <v>6007</v>
      </c>
      <c r="E8750" s="21" t="s">
        <v>1452</v>
      </c>
      <c r="F8750" s="21" t="s">
        <v>4894</v>
      </c>
      <c r="G8750" s="21" t="s">
        <v>4895</v>
      </c>
      <c r="H8750" s="21" t="s">
        <v>38</v>
      </c>
      <c r="I8750" s="21" t="s">
        <v>23</v>
      </c>
      <c r="J8750" s="21" t="s">
        <v>6941</v>
      </c>
      <c r="K8750" s="21" t="s">
        <v>1992</v>
      </c>
      <c r="L8750" s="21">
        <v>59102</v>
      </c>
      <c r="M8750" s="21" t="s">
        <v>41</v>
      </c>
      <c r="N8750" s="21" t="s">
        <v>6942</v>
      </c>
      <c r="O8750" s="21" t="s">
        <v>43</v>
      </c>
      <c r="P8750" s="21" t="s">
        <v>74</v>
      </c>
      <c r="Q8750" s="21" t="s">
        <v>6943</v>
      </c>
      <c r="R8750" s="22">
        <v>8.2880000000000003</v>
      </c>
    </row>
    <row r="8751" spans="1:18" x14ac:dyDescent="0.2">
      <c r="A8751" s="21">
        <v>9143</v>
      </c>
      <c r="B8751" s="21" t="s">
        <v>11316</v>
      </c>
      <c r="C8751" s="21" t="s">
        <v>6150</v>
      </c>
      <c r="D8751" s="21" t="s">
        <v>3363</v>
      </c>
      <c r="E8751" s="21" t="s">
        <v>48</v>
      </c>
      <c r="F8751" s="21" t="s">
        <v>4738</v>
      </c>
      <c r="G8751" s="21" t="s">
        <v>4739</v>
      </c>
      <c r="H8751" s="21" t="s">
        <v>22</v>
      </c>
      <c r="I8751" s="21" t="s">
        <v>23</v>
      </c>
      <c r="J8751" s="21" t="s">
        <v>1566</v>
      </c>
      <c r="K8751" s="21" t="s">
        <v>1567</v>
      </c>
      <c r="L8751" s="21">
        <v>89115</v>
      </c>
      <c r="M8751" s="21" t="s">
        <v>41</v>
      </c>
      <c r="N8751" s="21" t="s">
        <v>7099</v>
      </c>
      <c r="O8751" s="21" t="s">
        <v>43</v>
      </c>
      <c r="P8751" s="21" t="s">
        <v>74</v>
      </c>
      <c r="Q8751" s="21" t="s">
        <v>7100</v>
      </c>
      <c r="R8751" s="22">
        <v>8.2880000000000003</v>
      </c>
    </row>
    <row r="8752" spans="1:18" x14ac:dyDescent="0.2">
      <c r="A8752" s="21">
        <v>9127</v>
      </c>
      <c r="B8752" s="21" t="s">
        <v>11304</v>
      </c>
      <c r="C8752" s="21" t="s">
        <v>1077</v>
      </c>
      <c r="D8752" s="21" t="s">
        <v>11825</v>
      </c>
      <c r="E8752" s="21" t="s">
        <v>48</v>
      </c>
      <c r="F8752" s="21" t="s">
        <v>6860</v>
      </c>
      <c r="G8752" s="21" t="s">
        <v>6861</v>
      </c>
      <c r="H8752" s="21" t="s">
        <v>105</v>
      </c>
      <c r="I8752" s="21" t="s">
        <v>23</v>
      </c>
      <c r="J8752" s="21" t="s">
        <v>6579</v>
      </c>
      <c r="K8752" s="21" t="s">
        <v>753</v>
      </c>
      <c r="L8752" s="21">
        <v>88001</v>
      </c>
      <c r="M8752" s="21" t="s">
        <v>41</v>
      </c>
      <c r="N8752" s="21" t="s">
        <v>765</v>
      </c>
      <c r="O8752" s="21" t="s">
        <v>43</v>
      </c>
      <c r="P8752" s="21" t="s">
        <v>67</v>
      </c>
      <c r="Q8752" s="21" t="s">
        <v>766</v>
      </c>
      <c r="R8752" s="22">
        <v>8.2799999999999994</v>
      </c>
    </row>
    <row r="8753" spans="1:18" x14ac:dyDescent="0.2">
      <c r="A8753" s="21">
        <v>9785</v>
      </c>
      <c r="B8753" s="21" t="s">
        <v>11702</v>
      </c>
      <c r="C8753" s="21" t="s">
        <v>707</v>
      </c>
      <c r="D8753" s="21" t="s">
        <v>11762</v>
      </c>
      <c r="E8753" s="21" t="s">
        <v>19</v>
      </c>
      <c r="F8753" s="21" t="s">
        <v>5968</v>
      </c>
      <c r="G8753" s="21" t="s">
        <v>5969</v>
      </c>
      <c r="H8753" s="21" t="s">
        <v>38</v>
      </c>
      <c r="I8753" s="21" t="s">
        <v>23</v>
      </c>
      <c r="J8753" s="21" t="s">
        <v>5429</v>
      </c>
      <c r="K8753" s="21" t="s">
        <v>892</v>
      </c>
      <c r="L8753" s="21">
        <v>7501</v>
      </c>
      <c r="M8753" s="21" t="s">
        <v>158</v>
      </c>
      <c r="N8753" s="21" t="s">
        <v>6365</v>
      </c>
      <c r="O8753" s="21" t="s">
        <v>28</v>
      </c>
      <c r="P8753" s="21" t="s">
        <v>64</v>
      </c>
      <c r="Q8753" s="21" t="s">
        <v>6366</v>
      </c>
      <c r="R8753" s="22">
        <v>8.2799999999999994</v>
      </c>
    </row>
    <row r="8754" spans="1:18" x14ac:dyDescent="0.2">
      <c r="A8754" s="21">
        <v>2429</v>
      </c>
      <c r="B8754" s="21" t="s">
        <v>6143</v>
      </c>
      <c r="C8754" s="21" t="s">
        <v>12133</v>
      </c>
      <c r="D8754" s="21" t="s">
        <v>307</v>
      </c>
      <c r="E8754" s="21" t="s">
        <v>48</v>
      </c>
      <c r="F8754" s="21" t="s">
        <v>875</v>
      </c>
      <c r="G8754" s="21" t="s">
        <v>876</v>
      </c>
      <c r="H8754" s="21" t="s">
        <v>38</v>
      </c>
      <c r="I8754" s="21" t="s">
        <v>23</v>
      </c>
      <c r="J8754" s="21" t="s">
        <v>1267</v>
      </c>
      <c r="K8754" s="21" t="s">
        <v>107</v>
      </c>
      <c r="L8754" s="21">
        <v>76017</v>
      </c>
      <c r="M8754" s="21" t="s">
        <v>108</v>
      </c>
      <c r="N8754" s="21" t="s">
        <v>6146</v>
      </c>
      <c r="O8754" s="21" t="s">
        <v>43</v>
      </c>
      <c r="P8754" s="21" t="s">
        <v>74</v>
      </c>
      <c r="Q8754" s="21" t="s">
        <v>6147</v>
      </c>
      <c r="R8754" s="22">
        <v>8.2720000000000002</v>
      </c>
    </row>
    <row r="8755" spans="1:18" x14ac:dyDescent="0.2">
      <c r="A8755" s="21">
        <v>356</v>
      </c>
      <c r="B8755" s="21" t="s">
        <v>1414</v>
      </c>
      <c r="C8755" s="21" t="s">
        <v>11817</v>
      </c>
      <c r="D8755" s="21" t="s">
        <v>1415</v>
      </c>
      <c r="E8755" s="21" t="s">
        <v>48</v>
      </c>
      <c r="F8755" s="21" t="s">
        <v>1416</v>
      </c>
      <c r="G8755" s="21" t="s">
        <v>1417</v>
      </c>
      <c r="H8755" s="21" t="s">
        <v>22</v>
      </c>
      <c r="I8755" s="21" t="s">
        <v>23</v>
      </c>
      <c r="J8755" s="21" t="s">
        <v>299</v>
      </c>
      <c r="K8755" s="21" t="s">
        <v>300</v>
      </c>
      <c r="L8755" s="21">
        <v>10035</v>
      </c>
      <c r="M8755" s="21" t="s">
        <v>158</v>
      </c>
      <c r="N8755" s="21" t="s">
        <v>1420</v>
      </c>
      <c r="O8755" s="21" t="s">
        <v>43</v>
      </c>
      <c r="P8755" s="21" t="s">
        <v>189</v>
      </c>
      <c r="Q8755" s="21" t="s">
        <v>1421</v>
      </c>
      <c r="R8755" s="22">
        <v>8.26</v>
      </c>
    </row>
    <row r="8756" spans="1:18" x14ac:dyDescent="0.2">
      <c r="A8756" s="21">
        <v>2035</v>
      </c>
      <c r="B8756" s="21" t="s">
        <v>5524</v>
      </c>
      <c r="C8756" s="21" t="s">
        <v>1437</v>
      </c>
      <c r="D8756" s="21" t="s">
        <v>2605</v>
      </c>
      <c r="E8756" s="21" t="s">
        <v>48</v>
      </c>
      <c r="F8756" s="21" t="s">
        <v>5525</v>
      </c>
      <c r="G8756" s="21" t="s">
        <v>5526</v>
      </c>
      <c r="H8756" s="21" t="s">
        <v>22</v>
      </c>
      <c r="I8756" s="21" t="s">
        <v>23</v>
      </c>
      <c r="J8756" s="21" t="s">
        <v>440</v>
      </c>
      <c r="K8756" s="21" t="s">
        <v>255</v>
      </c>
      <c r="L8756" s="21">
        <v>55901</v>
      </c>
      <c r="M8756" s="21" t="s">
        <v>108</v>
      </c>
      <c r="N8756" s="21" t="s">
        <v>3807</v>
      </c>
      <c r="O8756" s="21" t="s">
        <v>43</v>
      </c>
      <c r="P8756" s="21" t="s">
        <v>74</v>
      </c>
      <c r="Q8756" s="21" t="s">
        <v>3808</v>
      </c>
      <c r="R8756" s="22">
        <v>8.26</v>
      </c>
    </row>
    <row r="8757" spans="1:18" x14ac:dyDescent="0.2">
      <c r="A8757" s="21">
        <v>2266</v>
      </c>
      <c r="B8757" s="21" t="s">
        <v>5892</v>
      </c>
      <c r="C8757" s="21" t="s">
        <v>5893</v>
      </c>
      <c r="D8757" s="21" t="s">
        <v>749</v>
      </c>
      <c r="E8757" s="21" t="s">
        <v>19</v>
      </c>
      <c r="F8757" s="21" t="s">
        <v>2058</v>
      </c>
      <c r="G8757" s="21" t="s">
        <v>2059</v>
      </c>
      <c r="H8757" s="21" t="s">
        <v>22</v>
      </c>
      <c r="I8757" s="21" t="s">
        <v>23</v>
      </c>
      <c r="J8757" s="21" t="s">
        <v>1961</v>
      </c>
      <c r="K8757" s="21" t="s">
        <v>1431</v>
      </c>
      <c r="L8757" s="21">
        <v>30318</v>
      </c>
      <c r="M8757" s="21" t="s">
        <v>26</v>
      </c>
      <c r="N8757" s="21" t="s">
        <v>4058</v>
      </c>
      <c r="O8757" s="21" t="s">
        <v>43</v>
      </c>
      <c r="P8757" s="21" t="s">
        <v>74</v>
      </c>
      <c r="Q8757" s="21" t="s">
        <v>4059</v>
      </c>
      <c r="R8757" s="22">
        <v>8.26</v>
      </c>
    </row>
    <row r="8758" spans="1:18" x14ac:dyDescent="0.2">
      <c r="A8758" s="21">
        <v>3417</v>
      </c>
      <c r="B8758" s="21" t="s">
        <v>7352</v>
      </c>
      <c r="C8758" s="21" t="s">
        <v>11745</v>
      </c>
      <c r="D8758" s="21" t="s">
        <v>11745</v>
      </c>
      <c r="E8758" s="21" t="s">
        <v>1452</v>
      </c>
      <c r="F8758" s="21" t="s">
        <v>1911</v>
      </c>
      <c r="G8758" s="21" t="s">
        <v>1912</v>
      </c>
      <c r="H8758" s="21" t="s">
        <v>22</v>
      </c>
      <c r="I8758" s="21" t="s">
        <v>23</v>
      </c>
      <c r="J8758" s="21" t="s">
        <v>117</v>
      </c>
      <c r="K8758" s="21" t="s">
        <v>118</v>
      </c>
      <c r="L8758" s="21">
        <v>53711</v>
      </c>
      <c r="M8758" s="21" t="s">
        <v>108</v>
      </c>
      <c r="N8758" s="21" t="s">
        <v>4058</v>
      </c>
      <c r="O8758" s="21" t="s">
        <v>43</v>
      </c>
      <c r="P8758" s="21" t="s">
        <v>74</v>
      </c>
      <c r="Q8758" s="21" t="s">
        <v>4059</v>
      </c>
      <c r="R8758" s="22">
        <v>8.26</v>
      </c>
    </row>
    <row r="8759" spans="1:18" x14ac:dyDescent="0.2">
      <c r="A8759" s="21">
        <v>4584</v>
      </c>
      <c r="B8759" s="21" t="s">
        <v>8412</v>
      </c>
      <c r="C8759" s="21" t="s">
        <v>3373</v>
      </c>
      <c r="D8759" s="21" t="s">
        <v>2432</v>
      </c>
      <c r="E8759" s="21" t="s">
        <v>19</v>
      </c>
      <c r="F8759" s="21" t="s">
        <v>8413</v>
      </c>
      <c r="G8759" s="21" t="s">
        <v>8414</v>
      </c>
      <c r="H8759" s="21" t="s">
        <v>38</v>
      </c>
      <c r="I8759" s="21" t="s">
        <v>23</v>
      </c>
      <c r="J8759" s="21" t="s">
        <v>39</v>
      </c>
      <c r="K8759" s="21" t="s">
        <v>40</v>
      </c>
      <c r="L8759" s="21">
        <v>90045</v>
      </c>
      <c r="M8759" s="21" t="s">
        <v>41</v>
      </c>
      <c r="N8759" s="21" t="s">
        <v>533</v>
      </c>
      <c r="O8759" s="21" t="s">
        <v>43</v>
      </c>
      <c r="P8759" s="21" t="s">
        <v>67</v>
      </c>
      <c r="Q8759" s="21" t="s">
        <v>534</v>
      </c>
      <c r="R8759" s="22">
        <v>8.26</v>
      </c>
    </row>
    <row r="8760" spans="1:18" x14ac:dyDescent="0.2">
      <c r="A8760" s="21">
        <v>4736</v>
      </c>
      <c r="B8760" s="21" t="s">
        <v>8525</v>
      </c>
      <c r="C8760" s="21" t="s">
        <v>3491</v>
      </c>
      <c r="D8760" s="21" t="s">
        <v>7612</v>
      </c>
      <c r="E8760" s="21" t="s">
        <v>48</v>
      </c>
      <c r="F8760" s="21" t="s">
        <v>3649</v>
      </c>
      <c r="G8760" s="21" t="s">
        <v>3650</v>
      </c>
      <c r="H8760" s="21" t="s">
        <v>105</v>
      </c>
      <c r="I8760" s="21" t="s">
        <v>23</v>
      </c>
      <c r="J8760" s="21" t="s">
        <v>8401</v>
      </c>
      <c r="K8760" s="21" t="s">
        <v>5877</v>
      </c>
      <c r="L8760" s="21">
        <v>4240</v>
      </c>
      <c r="M8760" s="21" t="s">
        <v>158</v>
      </c>
      <c r="N8760" s="21" t="s">
        <v>4058</v>
      </c>
      <c r="O8760" s="21" t="s">
        <v>43</v>
      </c>
      <c r="P8760" s="21" t="s">
        <v>74</v>
      </c>
      <c r="Q8760" s="21" t="s">
        <v>4059</v>
      </c>
      <c r="R8760" s="22">
        <v>8.26</v>
      </c>
    </row>
    <row r="8761" spans="1:18" x14ac:dyDescent="0.2">
      <c r="A8761" s="21">
        <v>8102</v>
      </c>
      <c r="B8761" s="21" t="s">
        <v>10690</v>
      </c>
      <c r="C8761" s="21" t="s">
        <v>10691</v>
      </c>
      <c r="D8761" s="21" t="s">
        <v>8428</v>
      </c>
      <c r="E8761" s="21" t="s">
        <v>48</v>
      </c>
      <c r="F8761" s="21" t="s">
        <v>9172</v>
      </c>
      <c r="G8761" s="21" t="s">
        <v>9173</v>
      </c>
      <c r="H8761" s="21" t="s">
        <v>22</v>
      </c>
      <c r="I8761" s="21" t="s">
        <v>23</v>
      </c>
      <c r="J8761" s="21" t="s">
        <v>39</v>
      </c>
      <c r="K8761" s="21" t="s">
        <v>40</v>
      </c>
      <c r="L8761" s="21">
        <v>90045</v>
      </c>
      <c r="M8761" s="21" t="s">
        <v>41</v>
      </c>
      <c r="N8761" s="21" t="s">
        <v>2726</v>
      </c>
      <c r="O8761" s="21" t="s">
        <v>43</v>
      </c>
      <c r="P8761" s="21" t="s">
        <v>44</v>
      </c>
      <c r="Q8761" s="21" t="s">
        <v>2727</v>
      </c>
      <c r="R8761" s="22">
        <v>8.26</v>
      </c>
    </row>
    <row r="8762" spans="1:18" x14ac:dyDescent="0.2">
      <c r="A8762" s="21">
        <v>9754</v>
      </c>
      <c r="B8762" s="21" t="s">
        <v>11687</v>
      </c>
      <c r="C8762" s="21" t="s">
        <v>5233</v>
      </c>
      <c r="D8762" s="21" t="s">
        <v>5272</v>
      </c>
      <c r="E8762" s="21" t="s">
        <v>19</v>
      </c>
      <c r="F8762" s="21" t="s">
        <v>513</v>
      </c>
      <c r="G8762" s="21" t="s">
        <v>514</v>
      </c>
      <c r="H8762" s="21" t="s">
        <v>22</v>
      </c>
      <c r="I8762" s="21" t="s">
        <v>23</v>
      </c>
      <c r="J8762" s="21" t="s">
        <v>1648</v>
      </c>
      <c r="K8762" s="21" t="s">
        <v>357</v>
      </c>
      <c r="L8762" s="21">
        <v>23223</v>
      </c>
      <c r="M8762" s="21" t="s">
        <v>26</v>
      </c>
      <c r="N8762" s="21" t="s">
        <v>7588</v>
      </c>
      <c r="O8762" s="21" t="s">
        <v>43</v>
      </c>
      <c r="P8762" s="21" t="s">
        <v>44</v>
      </c>
      <c r="Q8762" s="21" t="s">
        <v>7589</v>
      </c>
      <c r="R8762" s="22">
        <v>8.26</v>
      </c>
    </row>
    <row r="8763" spans="1:18" x14ac:dyDescent="0.2">
      <c r="A8763" s="21">
        <v>3561</v>
      </c>
      <c r="B8763" s="21" t="s">
        <v>7484</v>
      </c>
      <c r="C8763" s="21" t="s">
        <v>12035</v>
      </c>
      <c r="D8763" s="21" t="s">
        <v>11989</v>
      </c>
      <c r="E8763" s="21" t="s">
        <v>19</v>
      </c>
      <c r="F8763" s="21" t="s">
        <v>1923</v>
      </c>
      <c r="G8763" s="21" t="s">
        <v>1924</v>
      </c>
      <c r="H8763" s="21" t="s">
        <v>22</v>
      </c>
      <c r="I8763" s="21" t="s">
        <v>23</v>
      </c>
      <c r="J8763" s="21" t="s">
        <v>908</v>
      </c>
      <c r="K8763" s="21" t="s">
        <v>564</v>
      </c>
      <c r="L8763" s="21">
        <v>44312</v>
      </c>
      <c r="M8763" s="21" t="s">
        <v>158</v>
      </c>
      <c r="N8763" s="21" t="s">
        <v>2992</v>
      </c>
      <c r="O8763" s="21" t="s">
        <v>43</v>
      </c>
      <c r="P8763" s="21" t="s">
        <v>67</v>
      </c>
      <c r="Q8763" s="21" t="s">
        <v>2993</v>
      </c>
      <c r="R8763" s="22">
        <v>8.2560000000000002</v>
      </c>
    </row>
    <row r="8764" spans="1:18" x14ac:dyDescent="0.2">
      <c r="A8764" s="21">
        <v>2749</v>
      </c>
      <c r="B8764" s="21" t="s">
        <v>6601</v>
      </c>
      <c r="C8764" s="21" t="s">
        <v>11794</v>
      </c>
      <c r="D8764" s="21" t="s">
        <v>11861</v>
      </c>
      <c r="E8764" s="21" t="s">
        <v>48</v>
      </c>
      <c r="F8764" s="21" t="s">
        <v>6602</v>
      </c>
      <c r="G8764" s="21" t="s">
        <v>6603</v>
      </c>
      <c r="H8764" s="21" t="s">
        <v>22</v>
      </c>
      <c r="I8764" s="21" t="s">
        <v>23</v>
      </c>
      <c r="J8764" s="21" t="s">
        <v>6321</v>
      </c>
      <c r="K8764" s="21" t="s">
        <v>52</v>
      </c>
      <c r="L8764" s="21">
        <v>32303</v>
      </c>
      <c r="M8764" s="21" t="s">
        <v>26</v>
      </c>
      <c r="N8764" s="21" t="s">
        <v>6039</v>
      </c>
      <c r="O8764" s="21" t="s">
        <v>43</v>
      </c>
      <c r="P8764" s="21" t="s">
        <v>74</v>
      </c>
      <c r="Q8764" s="21" t="s">
        <v>6040</v>
      </c>
      <c r="R8764" s="22">
        <v>8.2260000000000009</v>
      </c>
    </row>
    <row r="8765" spans="1:18" x14ac:dyDescent="0.2">
      <c r="A8765" s="21">
        <v>9001</v>
      </c>
      <c r="B8765" s="21" t="s">
        <v>11228</v>
      </c>
      <c r="C8765" s="21" t="s">
        <v>1657</v>
      </c>
      <c r="D8765" s="21" t="s">
        <v>1657</v>
      </c>
      <c r="E8765" s="21" t="s">
        <v>1452</v>
      </c>
      <c r="F8765" s="21" t="s">
        <v>4829</v>
      </c>
      <c r="G8765" s="21" t="s">
        <v>4830</v>
      </c>
      <c r="H8765" s="21" t="s">
        <v>22</v>
      </c>
      <c r="I8765" s="21" t="s">
        <v>23</v>
      </c>
      <c r="J8765" s="21" t="s">
        <v>614</v>
      </c>
      <c r="K8765" s="21" t="s">
        <v>348</v>
      </c>
      <c r="L8765" s="21">
        <v>85023</v>
      </c>
      <c r="M8765" s="21" t="s">
        <v>41</v>
      </c>
      <c r="N8765" s="21" t="s">
        <v>6039</v>
      </c>
      <c r="O8765" s="21" t="s">
        <v>43</v>
      </c>
      <c r="P8765" s="21" t="s">
        <v>74</v>
      </c>
      <c r="Q8765" s="21" t="s">
        <v>6040</v>
      </c>
      <c r="R8765" s="22">
        <v>8.2260000000000009</v>
      </c>
    </row>
    <row r="8766" spans="1:18" x14ac:dyDescent="0.2">
      <c r="A8766" s="21">
        <v>4718</v>
      </c>
      <c r="B8766" s="21" t="s">
        <v>8506</v>
      </c>
      <c r="C8766" s="21" t="s">
        <v>11911</v>
      </c>
      <c r="D8766" s="21" t="s">
        <v>3236</v>
      </c>
      <c r="E8766" s="21" t="s">
        <v>48</v>
      </c>
      <c r="F8766" s="21" t="s">
        <v>744</v>
      </c>
      <c r="G8766" s="21" t="s">
        <v>745</v>
      </c>
      <c r="H8766" s="21" t="s">
        <v>22</v>
      </c>
      <c r="I8766" s="21" t="s">
        <v>23</v>
      </c>
      <c r="J8766" s="21" t="s">
        <v>5061</v>
      </c>
      <c r="K8766" s="21" t="s">
        <v>3106</v>
      </c>
      <c r="L8766" s="21">
        <v>21215</v>
      </c>
      <c r="M8766" s="21" t="s">
        <v>158</v>
      </c>
      <c r="N8766" s="21" t="s">
        <v>1962</v>
      </c>
      <c r="O8766" s="21" t="s">
        <v>43</v>
      </c>
      <c r="P8766" s="21" t="s">
        <v>67</v>
      </c>
      <c r="Q8766" s="21" t="s">
        <v>1963</v>
      </c>
      <c r="R8766" s="22">
        <v>8.2200000000000006</v>
      </c>
    </row>
    <row r="8767" spans="1:18" x14ac:dyDescent="0.2">
      <c r="A8767" s="21">
        <v>373</v>
      </c>
      <c r="B8767" s="21" t="s">
        <v>1471</v>
      </c>
      <c r="C8767" s="21" t="s">
        <v>1472</v>
      </c>
      <c r="D8767" s="21" t="s">
        <v>1473</v>
      </c>
      <c r="E8767" s="21" t="s">
        <v>48</v>
      </c>
      <c r="F8767" s="21" t="s">
        <v>1474</v>
      </c>
      <c r="G8767" s="21" t="s">
        <v>1475</v>
      </c>
      <c r="H8767" s="21" t="s">
        <v>22</v>
      </c>
      <c r="I8767" s="21" t="s">
        <v>23</v>
      </c>
      <c r="J8767" s="21" t="s">
        <v>1476</v>
      </c>
      <c r="K8767" s="21" t="s">
        <v>348</v>
      </c>
      <c r="L8767" s="21">
        <v>85705</v>
      </c>
      <c r="M8767" s="21" t="s">
        <v>41</v>
      </c>
      <c r="N8767" s="21" t="s">
        <v>1357</v>
      </c>
      <c r="O8767" s="21" t="s">
        <v>43</v>
      </c>
      <c r="P8767" s="21" t="s">
        <v>74</v>
      </c>
      <c r="Q8767" s="21" t="s">
        <v>1358</v>
      </c>
      <c r="R8767" s="22">
        <v>8.16</v>
      </c>
    </row>
    <row r="8768" spans="1:18" x14ac:dyDescent="0.2">
      <c r="A8768" s="21">
        <v>5049</v>
      </c>
      <c r="B8768" s="21" t="s">
        <v>8763</v>
      </c>
      <c r="C8768" s="21" t="s">
        <v>5830</v>
      </c>
      <c r="D8768" s="21" t="s">
        <v>12049</v>
      </c>
      <c r="E8768" s="21" t="s">
        <v>48</v>
      </c>
      <c r="F8768" s="21" t="s">
        <v>7982</v>
      </c>
      <c r="G8768" s="21" t="s">
        <v>7983</v>
      </c>
      <c r="H8768" s="21" t="s">
        <v>22</v>
      </c>
      <c r="I8768" s="21" t="s">
        <v>23</v>
      </c>
      <c r="J8768" s="21" t="s">
        <v>341</v>
      </c>
      <c r="K8768" s="21" t="s">
        <v>232</v>
      </c>
      <c r="L8768" s="21">
        <v>60610</v>
      </c>
      <c r="M8768" s="21" t="s">
        <v>108</v>
      </c>
      <c r="N8768" s="21" t="s">
        <v>3096</v>
      </c>
      <c r="O8768" s="21" t="s">
        <v>43</v>
      </c>
      <c r="P8768" s="21" t="s">
        <v>74</v>
      </c>
      <c r="Q8768" s="21" t="s">
        <v>3097</v>
      </c>
      <c r="R8768" s="22">
        <v>8.1340000000000003</v>
      </c>
    </row>
    <row r="8769" spans="1:18" x14ac:dyDescent="0.2">
      <c r="A8769" s="21">
        <v>4493</v>
      </c>
      <c r="B8769" s="21" t="s">
        <v>8321</v>
      </c>
      <c r="C8769" s="21" t="s">
        <v>11731</v>
      </c>
      <c r="D8769" s="21" t="s">
        <v>12032</v>
      </c>
      <c r="E8769" s="21" t="s">
        <v>19</v>
      </c>
      <c r="F8769" s="21" t="s">
        <v>2811</v>
      </c>
      <c r="G8769" s="21" t="s">
        <v>2812</v>
      </c>
      <c r="H8769" s="21" t="s">
        <v>22</v>
      </c>
      <c r="I8769" s="21" t="s">
        <v>23</v>
      </c>
      <c r="J8769" s="21" t="s">
        <v>563</v>
      </c>
      <c r="K8769" s="21" t="s">
        <v>564</v>
      </c>
      <c r="L8769" s="21">
        <v>43229</v>
      </c>
      <c r="M8769" s="21" t="s">
        <v>158</v>
      </c>
      <c r="N8769" s="21" t="s">
        <v>2335</v>
      </c>
      <c r="O8769" s="21" t="s">
        <v>28</v>
      </c>
      <c r="P8769" s="21" t="s">
        <v>64</v>
      </c>
      <c r="Q8769" s="21" t="s">
        <v>2336</v>
      </c>
      <c r="R8769" s="22">
        <v>8.1280000000000001</v>
      </c>
    </row>
    <row r="8770" spans="1:18" x14ac:dyDescent="0.2">
      <c r="A8770" s="21">
        <v>8738</v>
      </c>
      <c r="B8770" s="21" t="s">
        <v>11074</v>
      </c>
      <c r="C8770" s="21" t="s">
        <v>12270</v>
      </c>
      <c r="D8770" s="21" t="s">
        <v>11927</v>
      </c>
      <c r="E8770" s="21" t="s">
        <v>48</v>
      </c>
      <c r="F8770" s="21" t="s">
        <v>7884</v>
      </c>
      <c r="G8770" s="21" t="s">
        <v>7885</v>
      </c>
      <c r="H8770" s="21" t="s">
        <v>38</v>
      </c>
      <c r="I8770" s="21" t="s">
        <v>23</v>
      </c>
      <c r="J8770" s="21" t="s">
        <v>6960</v>
      </c>
      <c r="K8770" s="21" t="s">
        <v>378</v>
      </c>
      <c r="L8770" s="21">
        <v>37421</v>
      </c>
      <c r="M8770" s="21" t="s">
        <v>26</v>
      </c>
      <c r="N8770" s="21" t="s">
        <v>3592</v>
      </c>
      <c r="O8770" s="21" t="s">
        <v>43</v>
      </c>
      <c r="P8770" s="21" t="s">
        <v>74</v>
      </c>
      <c r="Q8770" s="21" t="s">
        <v>3593</v>
      </c>
      <c r="R8770" s="22">
        <v>8.1</v>
      </c>
    </row>
    <row r="8771" spans="1:18" x14ac:dyDescent="0.2">
      <c r="A8771" s="21">
        <v>5137</v>
      </c>
      <c r="B8771" s="21" t="s">
        <v>8825</v>
      </c>
      <c r="C8771" s="21" t="s">
        <v>5452</v>
      </c>
      <c r="D8771" s="21" t="s">
        <v>814</v>
      </c>
      <c r="E8771" s="21" t="s">
        <v>48</v>
      </c>
      <c r="F8771" s="21" t="s">
        <v>4738</v>
      </c>
      <c r="G8771" s="21" t="s">
        <v>4739</v>
      </c>
      <c r="H8771" s="21" t="s">
        <v>22</v>
      </c>
      <c r="I8771" s="21" t="s">
        <v>23</v>
      </c>
      <c r="J8771" s="21" t="s">
        <v>1066</v>
      </c>
      <c r="K8771" s="21" t="s">
        <v>40</v>
      </c>
      <c r="L8771" s="21">
        <v>92105</v>
      </c>
      <c r="M8771" s="21" t="s">
        <v>41</v>
      </c>
      <c r="N8771" s="21" t="s">
        <v>3889</v>
      </c>
      <c r="O8771" s="21" t="s">
        <v>43</v>
      </c>
      <c r="P8771" s="21" t="s">
        <v>74</v>
      </c>
      <c r="Q8771" s="21" t="s">
        <v>3890</v>
      </c>
      <c r="R8771" s="22">
        <v>8.0960000000000001</v>
      </c>
    </row>
    <row r="8772" spans="1:18" x14ac:dyDescent="0.2">
      <c r="A8772" s="21">
        <v>1592</v>
      </c>
      <c r="B8772" s="21" t="s">
        <v>4729</v>
      </c>
      <c r="C8772" s="21" t="s">
        <v>1697</v>
      </c>
      <c r="D8772" s="21" t="s">
        <v>4309</v>
      </c>
      <c r="E8772" s="21" t="s">
        <v>48</v>
      </c>
      <c r="F8772" s="21" t="s">
        <v>4730</v>
      </c>
      <c r="G8772" s="21" t="s">
        <v>4731</v>
      </c>
      <c r="H8772" s="21" t="s">
        <v>38</v>
      </c>
      <c r="I8772" s="21" t="s">
        <v>23</v>
      </c>
      <c r="J8772" s="21" t="s">
        <v>4732</v>
      </c>
      <c r="K8772" s="21" t="s">
        <v>107</v>
      </c>
      <c r="L8772" s="21">
        <v>76051</v>
      </c>
      <c r="M8772" s="21" t="s">
        <v>108</v>
      </c>
      <c r="N8772" s="21" t="s">
        <v>646</v>
      </c>
      <c r="O8772" s="21" t="s">
        <v>43</v>
      </c>
      <c r="P8772" s="21" t="s">
        <v>302</v>
      </c>
      <c r="Q8772" s="21" t="s">
        <v>647</v>
      </c>
      <c r="R8772" s="22">
        <v>8.0399999999999991</v>
      </c>
    </row>
    <row r="8773" spans="1:18" x14ac:dyDescent="0.2">
      <c r="A8773" s="21">
        <v>9148</v>
      </c>
      <c r="B8773" s="21" t="s">
        <v>11318</v>
      </c>
      <c r="C8773" s="21" t="s">
        <v>6767</v>
      </c>
      <c r="D8773" s="21" t="s">
        <v>8190</v>
      </c>
      <c r="E8773" s="21" t="s">
        <v>48</v>
      </c>
      <c r="F8773" s="21" t="s">
        <v>1119</v>
      </c>
      <c r="G8773" s="21" t="s">
        <v>1120</v>
      </c>
      <c r="H8773" s="21" t="s">
        <v>38</v>
      </c>
      <c r="I8773" s="21" t="s">
        <v>23</v>
      </c>
      <c r="J8773" s="21" t="s">
        <v>2511</v>
      </c>
      <c r="K8773" s="21" t="s">
        <v>5844</v>
      </c>
      <c r="L8773" s="21"/>
      <c r="M8773" s="21" t="s">
        <v>158</v>
      </c>
      <c r="N8773" s="21" t="s">
        <v>11319</v>
      </c>
      <c r="O8773" s="21" t="s">
        <v>43</v>
      </c>
      <c r="P8773" s="21" t="s">
        <v>67</v>
      </c>
      <c r="Q8773" s="21" t="s">
        <v>11320</v>
      </c>
      <c r="R8773" s="22">
        <v>8.0399999999999991</v>
      </c>
    </row>
    <row r="8774" spans="1:18" x14ac:dyDescent="0.2">
      <c r="A8774" s="21">
        <v>9373</v>
      </c>
      <c r="B8774" s="21" t="s">
        <v>11439</v>
      </c>
      <c r="C8774" s="21" t="s">
        <v>3255</v>
      </c>
      <c r="D8774" s="21" t="s">
        <v>707</v>
      </c>
      <c r="E8774" s="21" t="s">
        <v>206</v>
      </c>
      <c r="F8774" s="21" t="s">
        <v>9833</v>
      </c>
      <c r="G8774" s="21" t="s">
        <v>9834</v>
      </c>
      <c r="H8774" s="21" t="s">
        <v>38</v>
      </c>
      <c r="I8774" s="21" t="s">
        <v>23</v>
      </c>
      <c r="J8774" s="21" t="s">
        <v>563</v>
      </c>
      <c r="K8774" s="21" t="s">
        <v>564</v>
      </c>
      <c r="L8774" s="21">
        <v>43229</v>
      </c>
      <c r="M8774" s="21" t="s">
        <v>158</v>
      </c>
      <c r="N8774" s="21" t="s">
        <v>646</v>
      </c>
      <c r="O8774" s="21" t="s">
        <v>43</v>
      </c>
      <c r="P8774" s="21" t="s">
        <v>302</v>
      </c>
      <c r="Q8774" s="21" t="s">
        <v>647</v>
      </c>
      <c r="R8774" s="22">
        <v>8.0399999999999991</v>
      </c>
    </row>
    <row r="8775" spans="1:18" x14ac:dyDescent="0.2">
      <c r="A8775" s="21">
        <v>8261</v>
      </c>
      <c r="B8775" s="21" t="s">
        <v>10778</v>
      </c>
      <c r="C8775" s="21" t="s">
        <v>1858</v>
      </c>
      <c r="D8775" s="21" t="s">
        <v>1858</v>
      </c>
      <c r="E8775" s="21" t="s">
        <v>1452</v>
      </c>
      <c r="F8775" s="21" t="s">
        <v>3584</v>
      </c>
      <c r="G8775" s="21" t="s">
        <v>3585</v>
      </c>
      <c r="H8775" s="21" t="s">
        <v>105</v>
      </c>
      <c r="I8775" s="21" t="s">
        <v>23</v>
      </c>
      <c r="J8775" s="21" t="s">
        <v>639</v>
      </c>
      <c r="K8775" s="21" t="s">
        <v>266</v>
      </c>
      <c r="L8775" s="21">
        <v>48066</v>
      </c>
      <c r="M8775" s="21" t="s">
        <v>108</v>
      </c>
      <c r="N8775" s="21" t="s">
        <v>1715</v>
      </c>
      <c r="O8775" s="21" t="s">
        <v>43</v>
      </c>
      <c r="P8775" s="21" t="s">
        <v>74</v>
      </c>
      <c r="Q8775" s="21" t="s">
        <v>1716</v>
      </c>
      <c r="R8775" s="22">
        <v>8.02</v>
      </c>
    </row>
    <row r="8776" spans="1:18" x14ac:dyDescent="0.2">
      <c r="A8776" s="21">
        <v>2700</v>
      </c>
      <c r="B8776" s="21" t="s">
        <v>6527</v>
      </c>
      <c r="C8776" s="21" t="s">
        <v>5293</v>
      </c>
      <c r="D8776" s="21" t="s">
        <v>6528</v>
      </c>
      <c r="E8776" s="21" t="s">
        <v>48</v>
      </c>
      <c r="F8776" s="21" t="s">
        <v>5897</v>
      </c>
      <c r="G8776" s="21" t="s">
        <v>5898</v>
      </c>
      <c r="H8776" s="21" t="s">
        <v>105</v>
      </c>
      <c r="I8776" s="21" t="s">
        <v>23</v>
      </c>
      <c r="J8776" s="21" t="s">
        <v>1714</v>
      </c>
      <c r="K8776" s="21" t="s">
        <v>52</v>
      </c>
      <c r="L8776" s="21">
        <v>32216</v>
      </c>
      <c r="M8776" s="21" t="s">
        <v>26</v>
      </c>
      <c r="N8776" s="21" t="s">
        <v>6533</v>
      </c>
      <c r="O8776" s="21" t="s">
        <v>43</v>
      </c>
      <c r="P8776" s="21" t="s">
        <v>67</v>
      </c>
      <c r="Q8776" s="21" t="s">
        <v>6534</v>
      </c>
      <c r="R8776" s="22">
        <v>8.016</v>
      </c>
    </row>
    <row r="8777" spans="1:18" x14ac:dyDescent="0.2">
      <c r="A8777" s="21">
        <v>6833</v>
      </c>
      <c r="B8777" s="21" t="s">
        <v>9967</v>
      </c>
      <c r="C8777" s="21" t="s">
        <v>12220</v>
      </c>
      <c r="D8777" s="21" t="s">
        <v>2973</v>
      </c>
      <c r="E8777" s="21" t="s">
        <v>48</v>
      </c>
      <c r="F8777" s="21" t="s">
        <v>2575</v>
      </c>
      <c r="G8777" s="21" t="s">
        <v>2576</v>
      </c>
      <c r="H8777" s="21" t="s">
        <v>22</v>
      </c>
      <c r="I8777" s="21" t="s">
        <v>23</v>
      </c>
      <c r="J8777" s="21" t="s">
        <v>341</v>
      </c>
      <c r="K8777" s="21" t="s">
        <v>232</v>
      </c>
      <c r="L8777" s="21">
        <v>60610</v>
      </c>
      <c r="M8777" s="21" t="s">
        <v>108</v>
      </c>
      <c r="N8777" s="21" t="s">
        <v>6533</v>
      </c>
      <c r="O8777" s="21" t="s">
        <v>43</v>
      </c>
      <c r="P8777" s="21" t="s">
        <v>67</v>
      </c>
      <c r="Q8777" s="21" t="s">
        <v>6534</v>
      </c>
      <c r="R8777" s="22">
        <v>8.016</v>
      </c>
    </row>
    <row r="8778" spans="1:18" x14ac:dyDescent="0.2">
      <c r="A8778" s="21">
        <v>7186</v>
      </c>
      <c r="B8778" s="21" t="s">
        <v>10183</v>
      </c>
      <c r="C8778" s="21" t="s">
        <v>5364</v>
      </c>
      <c r="D8778" s="21" t="s">
        <v>9016</v>
      </c>
      <c r="E8778" s="21" t="s">
        <v>48</v>
      </c>
      <c r="F8778" s="21" t="s">
        <v>5005</v>
      </c>
      <c r="G8778" s="21" t="s">
        <v>5006</v>
      </c>
      <c r="H8778" s="21" t="s">
        <v>105</v>
      </c>
      <c r="I8778" s="21" t="s">
        <v>23</v>
      </c>
      <c r="J8778" s="21" t="s">
        <v>202</v>
      </c>
      <c r="K8778" s="21" t="s">
        <v>107</v>
      </c>
      <c r="L8778" s="21">
        <v>77095</v>
      </c>
      <c r="M8778" s="21" t="s">
        <v>108</v>
      </c>
      <c r="N8778" s="21" t="s">
        <v>6533</v>
      </c>
      <c r="O8778" s="21" t="s">
        <v>43</v>
      </c>
      <c r="P8778" s="21" t="s">
        <v>67</v>
      </c>
      <c r="Q8778" s="21" t="s">
        <v>6534</v>
      </c>
      <c r="R8778" s="22">
        <v>8.016</v>
      </c>
    </row>
    <row r="8779" spans="1:18" x14ac:dyDescent="0.2">
      <c r="A8779" s="21">
        <v>8539</v>
      </c>
      <c r="B8779" s="21" t="s">
        <v>10953</v>
      </c>
      <c r="C8779" s="21" t="s">
        <v>11943</v>
      </c>
      <c r="D8779" s="21" t="s">
        <v>12168</v>
      </c>
      <c r="E8779" s="21" t="s">
        <v>48</v>
      </c>
      <c r="F8779" s="21" t="s">
        <v>10954</v>
      </c>
      <c r="G8779" s="21" t="s">
        <v>10955</v>
      </c>
      <c r="H8779" s="21" t="s">
        <v>105</v>
      </c>
      <c r="I8779" s="21" t="s">
        <v>23</v>
      </c>
      <c r="J8779" s="21" t="s">
        <v>156</v>
      </c>
      <c r="K8779" s="21" t="s">
        <v>157</v>
      </c>
      <c r="L8779" s="21">
        <v>19143</v>
      </c>
      <c r="M8779" s="21" t="s">
        <v>158</v>
      </c>
      <c r="N8779" s="21" t="s">
        <v>6533</v>
      </c>
      <c r="O8779" s="21" t="s">
        <v>43</v>
      </c>
      <c r="P8779" s="21" t="s">
        <v>67</v>
      </c>
      <c r="Q8779" s="21" t="s">
        <v>6534</v>
      </c>
      <c r="R8779" s="22">
        <v>8.016</v>
      </c>
    </row>
    <row r="8780" spans="1:18" x14ac:dyDescent="0.2">
      <c r="A8780" s="21">
        <v>8690</v>
      </c>
      <c r="B8780" s="21" t="s">
        <v>11047</v>
      </c>
      <c r="C8780" s="21" t="s">
        <v>597</v>
      </c>
      <c r="D8780" s="21" t="s">
        <v>1251</v>
      </c>
      <c r="E8780" s="21" t="s">
        <v>48</v>
      </c>
      <c r="F8780" s="21" t="s">
        <v>6867</v>
      </c>
      <c r="G8780" s="21" t="s">
        <v>6868</v>
      </c>
      <c r="H8780" s="21" t="s">
        <v>38</v>
      </c>
      <c r="I8780" s="21" t="s">
        <v>23</v>
      </c>
      <c r="J8780" s="21" t="s">
        <v>156</v>
      </c>
      <c r="K8780" s="21" t="s">
        <v>157</v>
      </c>
      <c r="L8780" s="21">
        <v>19140</v>
      </c>
      <c r="M8780" s="21" t="s">
        <v>158</v>
      </c>
      <c r="N8780" s="21" t="s">
        <v>5472</v>
      </c>
      <c r="O8780" s="21" t="s">
        <v>43</v>
      </c>
      <c r="P8780" s="21" t="s">
        <v>67</v>
      </c>
      <c r="Q8780" s="21" t="s">
        <v>5473</v>
      </c>
      <c r="R8780" s="22">
        <v>8.016</v>
      </c>
    </row>
    <row r="8781" spans="1:18" x14ac:dyDescent="0.2">
      <c r="A8781" s="21">
        <v>6404</v>
      </c>
      <c r="B8781" s="21" t="s">
        <v>9710</v>
      </c>
      <c r="C8781" s="21" t="s">
        <v>431</v>
      </c>
      <c r="D8781" s="21" t="s">
        <v>8992</v>
      </c>
      <c r="E8781" s="21" t="s">
        <v>206</v>
      </c>
      <c r="F8781" s="21" t="s">
        <v>2220</v>
      </c>
      <c r="G8781" s="21" t="s">
        <v>2221</v>
      </c>
      <c r="H8781" s="21" t="s">
        <v>22</v>
      </c>
      <c r="I8781" s="21" t="s">
        <v>23</v>
      </c>
      <c r="J8781" s="21" t="s">
        <v>4814</v>
      </c>
      <c r="K8781" s="21" t="s">
        <v>832</v>
      </c>
      <c r="L8781" s="21">
        <v>70506</v>
      </c>
      <c r="M8781" s="21" t="s">
        <v>26</v>
      </c>
      <c r="N8781" s="21" t="s">
        <v>7570</v>
      </c>
      <c r="O8781" s="21" t="s">
        <v>28</v>
      </c>
      <c r="P8781" s="21" t="s">
        <v>64</v>
      </c>
      <c r="Q8781" s="21" t="s">
        <v>7571</v>
      </c>
      <c r="R8781" s="22">
        <v>8.01</v>
      </c>
    </row>
    <row r="8782" spans="1:18" x14ac:dyDescent="0.2">
      <c r="A8782" s="21">
        <v>9279</v>
      </c>
      <c r="B8782" s="21" t="s">
        <v>11391</v>
      </c>
      <c r="C8782" s="21" t="s">
        <v>11781</v>
      </c>
      <c r="D8782" s="21" t="s">
        <v>11875</v>
      </c>
      <c r="E8782" s="21" t="s">
        <v>48</v>
      </c>
      <c r="F8782" s="21" t="s">
        <v>2398</v>
      </c>
      <c r="G8782" s="21" t="s">
        <v>2399</v>
      </c>
      <c r="H8782" s="21" t="s">
        <v>22</v>
      </c>
      <c r="I8782" s="21" t="s">
        <v>23</v>
      </c>
      <c r="J8782" s="21" t="s">
        <v>156</v>
      </c>
      <c r="K8782" s="21" t="s">
        <v>157</v>
      </c>
      <c r="L8782" s="21">
        <v>19140</v>
      </c>
      <c r="M8782" s="21" t="s">
        <v>158</v>
      </c>
      <c r="N8782" s="21" t="s">
        <v>3252</v>
      </c>
      <c r="O8782" s="21" t="s">
        <v>43</v>
      </c>
      <c r="P8782" s="21" t="s">
        <v>74</v>
      </c>
      <c r="Q8782" s="21" t="s">
        <v>3253</v>
      </c>
      <c r="R8782" s="22">
        <v>8.0009999999999994</v>
      </c>
    </row>
    <row r="8783" spans="1:18" x14ac:dyDescent="0.2">
      <c r="A8783" s="21">
        <v>5356</v>
      </c>
      <c r="B8783" s="21" t="s">
        <v>8974</v>
      </c>
      <c r="C8783" s="21" t="s">
        <v>122</v>
      </c>
      <c r="D8783" s="21" t="s">
        <v>8015</v>
      </c>
      <c r="E8783" s="21" t="s">
        <v>48</v>
      </c>
      <c r="F8783" s="21" t="s">
        <v>7142</v>
      </c>
      <c r="G8783" s="21" t="s">
        <v>7143</v>
      </c>
      <c r="H8783" s="21" t="s">
        <v>38</v>
      </c>
      <c r="I8783" s="21" t="s">
        <v>23</v>
      </c>
      <c r="J8783" s="21" t="s">
        <v>39</v>
      </c>
      <c r="K8783" s="21" t="s">
        <v>40</v>
      </c>
      <c r="L8783" s="21">
        <v>90004</v>
      </c>
      <c r="M8783" s="21" t="s">
        <v>41</v>
      </c>
      <c r="N8783" s="21" t="s">
        <v>8975</v>
      </c>
      <c r="O8783" s="21" t="s">
        <v>43</v>
      </c>
      <c r="P8783" s="21" t="s">
        <v>91</v>
      </c>
      <c r="Q8783" s="21" t="s">
        <v>8976</v>
      </c>
      <c r="R8783" s="22">
        <v>8</v>
      </c>
    </row>
    <row r="8784" spans="1:18" x14ac:dyDescent="0.2">
      <c r="A8784" s="21">
        <v>5583</v>
      </c>
      <c r="B8784" s="21" t="s">
        <v>9158</v>
      </c>
      <c r="C8784" s="21" t="s">
        <v>11851</v>
      </c>
      <c r="D8784" s="21" t="s">
        <v>4762</v>
      </c>
      <c r="E8784" s="21" t="s">
        <v>48</v>
      </c>
      <c r="F8784" s="21" t="s">
        <v>339</v>
      </c>
      <c r="G8784" s="21" t="s">
        <v>340</v>
      </c>
      <c r="H8784" s="21" t="s">
        <v>105</v>
      </c>
      <c r="I8784" s="21" t="s">
        <v>23</v>
      </c>
      <c r="J8784" s="21" t="s">
        <v>299</v>
      </c>
      <c r="K8784" s="21" t="s">
        <v>300</v>
      </c>
      <c r="L8784" s="21">
        <v>10024</v>
      </c>
      <c r="M8784" s="21" t="s">
        <v>158</v>
      </c>
      <c r="N8784" s="21" t="s">
        <v>3961</v>
      </c>
      <c r="O8784" s="21" t="s">
        <v>43</v>
      </c>
      <c r="P8784" s="21" t="s">
        <v>67</v>
      </c>
      <c r="Q8784" s="21" t="s">
        <v>3962</v>
      </c>
      <c r="R8784" s="22">
        <v>8</v>
      </c>
    </row>
    <row r="8785" spans="1:18" x14ac:dyDescent="0.2">
      <c r="A8785" s="21">
        <v>8356</v>
      </c>
      <c r="B8785" s="21" t="s">
        <v>10835</v>
      </c>
      <c r="C8785" s="21" t="s">
        <v>12191</v>
      </c>
      <c r="D8785" s="21" t="s">
        <v>12054</v>
      </c>
      <c r="E8785" s="21" t="s">
        <v>48</v>
      </c>
      <c r="F8785" s="21" t="s">
        <v>6403</v>
      </c>
      <c r="G8785" s="21" t="s">
        <v>6404</v>
      </c>
      <c r="H8785" s="21" t="s">
        <v>38</v>
      </c>
      <c r="I8785" s="21" t="s">
        <v>23</v>
      </c>
      <c r="J8785" s="21" t="s">
        <v>156</v>
      </c>
      <c r="K8785" s="21" t="s">
        <v>157</v>
      </c>
      <c r="L8785" s="21">
        <v>19134</v>
      </c>
      <c r="M8785" s="21" t="s">
        <v>158</v>
      </c>
      <c r="N8785" s="21" t="s">
        <v>2916</v>
      </c>
      <c r="O8785" s="21" t="s">
        <v>43</v>
      </c>
      <c r="P8785" s="21" t="s">
        <v>302</v>
      </c>
      <c r="Q8785" s="21" t="s">
        <v>2917</v>
      </c>
      <c r="R8785" s="22">
        <v>8</v>
      </c>
    </row>
    <row r="8786" spans="1:18" x14ac:dyDescent="0.2">
      <c r="A8786" s="21">
        <v>4703</v>
      </c>
      <c r="B8786" s="21" t="s">
        <v>8496</v>
      </c>
      <c r="C8786" s="21" t="s">
        <v>12101</v>
      </c>
      <c r="D8786" s="21" t="s">
        <v>6382</v>
      </c>
      <c r="E8786" s="21" t="s">
        <v>48</v>
      </c>
      <c r="F8786" s="21" t="s">
        <v>4279</v>
      </c>
      <c r="G8786" s="21" t="s">
        <v>4280</v>
      </c>
      <c r="H8786" s="21" t="s">
        <v>105</v>
      </c>
      <c r="I8786" s="21" t="s">
        <v>23</v>
      </c>
      <c r="J8786" s="21" t="s">
        <v>1392</v>
      </c>
      <c r="K8786" s="21" t="s">
        <v>107</v>
      </c>
      <c r="L8786" s="21">
        <v>78745</v>
      </c>
      <c r="M8786" s="21" t="s">
        <v>108</v>
      </c>
      <c r="N8786" s="21" t="s">
        <v>1332</v>
      </c>
      <c r="O8786" s="21" t="s">
        <v>28</v>
      </c>
      <c r="P8786" s="21" t="s">
        <v>64</v>
      </c>
      <c r="Q8786" s="21" t="s">
        <v>1333</v>
      </c>
      <c r="R8786" s="22">
        <v>7.9960000000000004</v>
      </c>
    </row>
    <row r="8787" spans="1:18" x14ac:dyDescent="0.2">
      <c r="A8787" s="21">
        <v>489</v>
      </c>
      <c r="B8787" s="21" t="s">
        <v>1893</v>
      </c>
      <c r="C8787" s="21" t="s">
        <v>11713</v>
      </c>
      <c r="D8787" s="21" t="s">
        <v>1894</v>
      </c>
      <c r="E8787" s="21" t="s">
        <v>19</v>
      </c>
      <c r="F8787" s="21" t="s">
        <v>1895</v>
      </c>
      <c r="G8787" s="21" t="s">
        <v>1896</v>
      </c>
      <c r="H8787" s="21" t="s">
        <v>105</v>
      </c>
      <c r="I8787" s="21" t="s">
        <v>23</v>
      </c>
      <c r="J8787" s="21" t="s">
        <v>1897</v>
      </c>
      <c r="K8787" s="21" t="s">
        <v>107</v>
      </c>
      <c r="L8787" s="21">
        <v>77340</v>
      </c>
      <c r="M8787" s="21" t="s">
        <v>108</v>
      </c>
      <c r="N8787" s="21" t="s">
        <v>1898</v>
      </c>
      <c r="O8787" s="21" t="s">
        <v>70</v>
      </c>
      <c r="P8787" s="21" t="s">
        <v>71</v>
      </c>
      <c r="Q8787" s="21" t="s">
        <v>1899</v>
      </c>
      <c r="R8787" s="22">
        <v>7.992</v>
      </c>
    </row>
    <row r="8788" spans="1:18" x14ac:dyDescent="0.2">
      <c r="A8788" s="21">
        <v>3572</v>
      </c>
      <c r="B8788" s="21" t="s">
        <v>7492</v>
      </c>
      <c r="C8788" s="21" t="s">
        <v>11867</v>
      </c>
      <c r="D8788" s="21" t="s">
        <v>11867</v>
      </c>
      <c r="E8788" s="21" t="s">
        <v>1452</v>
      </c>
      <c r="F8788" s="21" t="s">
        <v>815</v>
      </c>
      <c r="G8788" s="21" t="s">
        <v>816</v>
      </c>
      <c r="H8788" s="21" t="s">
        <v>105</v>
      </c>
      <c r="I8788" s="21" t="s">
        <v>23</v>
      </c>
      <c r="J8788" s="21" t="s">
        <v>96</v>
      </c>
      <c r="K8788" s="21" t="s">
        <v>97</v>
      </c>
      <c r="L8788" s="21">
        <v>98105</v>
      </c>
      <c r="M8788" s="21" t="s">
        <v>41</v>
      </c>
      <c r="N8788" s="21" t="s">
        <v>1388</v>
      </c>
      <c r="O8788" s="21" t="s">
        <v>70</v>
      </c>
      <c r="P8788" s="21" t="s">
        <v>71</v>
      </c>
      <c r="Q8788" s="21" t="s">
        <v>1389</v>
      </c>
      <c r="R8788" s="22">
        <v>7.992</v>
      </c>
    </row>
    <row r="8789" spans="1:18" x14ac:dyDescent="0.2">
      <c r="A8789" s="21">
        <v>6411</v>
      </c>
      <c r="B8789" s="21" t="s">
        <v>9713</v>
      </c>
      <c r="C8789" s="21" t="s">
        <v>2877</v>
      </c>
      <c r="D8789" s="21" t="s">
        <v>3284</v>
      </c>
      <c r="E8789" s="21" t="s">
        <v>206</v>
      </c>
      <c r="F8789" s="21" t="s">
        <v>2122</v>
      </c>
      <c r="G8789" s="21" t="s">
        <v>2123</v>
      </c>
      <c r="H8789" s="21" t="s">
        <v>22</v>
      </c>
      <c r="I8789" s="21" t="s">
        <v>23</v>
      </c>
      <c r="J8789" s="21" t="s">
        <v>202</v>
      </c>
      <c r="K8789" s="21" t="s">
        <v>107</v>
      </c>
      <c r="L8789" s="21">
        <v>77041</v>
      </c>
      <c r="M8789" s="21" t="s">
        <v>108</v>
      </c>
      <c r="N8789" s="21" t="s">
        <v>7535</v>
      </c>
      <c r="O8789" s="21" t="s">
        <v>70</v>
      </c>
      <c r="P8789" s="21" t="s">
        <v>71</v>
      </c>
      <c r="Q8789" s="21" t="s">
        <v>7536</v>
      </c>
      <c r="R8789" s="22">
        <v>7.992</v>
      </c>
    </row>
    <row r="8790" spans="1:18" x14ac:dyDescent="0.2">
      <c r="A8790" s="21">
        <v>7961</v>
      </c>
      <c r="B8790" s="21" t="s">
        <v>10613</v>
      </c>
      <c r="C8790" s="21" t="s">
        <v>11956</v>
      </c>
      <c r="D8790" s="21" t="s">
        <v>12004</v>
      </c>
      <c r="E8790" s="21" t="s">
        <v>48</v>
      </c>
      <c r="F8790" s="21" t="s">
        <v>579</v>
      </c>
      <c r="G8790" s="21" t="s">
        <v>580</v>
      </c>
      <c r="H8790" s="21" t="s">
        <v>38</v>
      </c>
      <c r="I8790" s="21" t="s">
        <v>23</v>
      </c>
      <c r="J8790" s="21" t="s">
        <v>9313</v>
      </c>
      <c r="K8790" s="21" t="s">
        <v>40</v>
      </c>
      <c r="L8790" s="21">
        <v>95928</v>
      </c>
      <c r="M8790" s="21" t="s">
        <v>41</v>
      </c>
      <c r="N8790" s="21" t="s">
        <v>1388</v>
      </c>
      <c r="O8790" s="21" t="s">
        <v>70</v>
      </c>
      <c r="P8790" s="21" t="s">
        <v>71</v>
      </c>
      <c r="Q8790" s="21" t="s">
        <v>1389</v>
      </c>
      <c r="R8790" s="22">
        <v>7.992</v>
      </c>
    </row>
    <row r="8791" spans="1:18" x14ac:dyDescent="0.2">
      <c r="A8791" s="21">
        <v>9392</v>
      </c>
      <c r="B8791" s="21" t="s">
        <v>11454</v>
      </c>
      <c r="C8791" s="21" t="s">
        <v>5382</v>
      </c>
      <c r="D8791" s="21" t="s">
        <v>5388</v>
      </c>
      <c r="E8791" s="21" t="s">
        <v>206</v>
      </c>
      <c r="F8791" s="21" t="s">
        <v>3726</v>
      </c>
      <c r="G8791" s="21" t="s">
        <v>3727</v>
      </c>
      <c r="H8791" s="21" t="s">
        <v>38</v>
      </c>
      <c r="I8791" s="21" t="s">
        <v>23</v>
      </c>
      <c r="J8791" s="21" t="s">
        <v>515</v>
      </c>
      <c r="K8791" s="21" t="s">
        <v>232</v>
      </c>
      <c r="L8791" s="21">
        <v>60505</v>
      </c>
      <c r="M8791" s="21" t="s">
        <v>108</v>
      </c>
      <c r="N8791" s="21" t="s">
        <v>3784</v>
      </c>
      <c r="O8791" s="21" t="s">
        <v>70</v>
      </c>
      <c r="P8791" s="21" t="s">
        <v>71</v>
      </c>
      <c r="Q8791" s="21" t="s">
        <v>3785</v>
      </c>
      <c r="R8791" s="22">
        <v>7.992</v>
      </c>
    </row>
    <row r="8792" spans="1:18" x14ac:dyDescent="0.2">
      <c r="A8792" s="21">
        <v>4432</v>
      </c>
      <c r="B8792" s="21" t="s">
        <v>8277</v>
      </c>
      <c r="C8792" s="21" t="s">
        <v>11748</v>
      </c>
      <c r="D8792" s="21" t="s">
        <v>11709</v>
      </c>
      <c r="E8792" s="21" t="s">
        <v>19</v>
      </c>
      <c r="F8792" s="21" t="s">
        <v>2583</v>
      </c>
      <c r="G8792" s="21" t="s">
        <v>2584</v>
      </c>
      <c r="H8792" s="21" t="s">
        <v>22</v>
      </c>
      <c r="I8792" s="21" t="s">
        <v>23</v>
      </c>
      <c r="J8792" s="21" t="s">
        <v>24</v>
      </c>
      <c r="K8792" s="21" t="s">
        <v>25</v>
      </c>
      <c r="L8792" s="21">
        <v>42420</v>
      </c>
      <c r="M8792" s="21" t="s">
        <v>26</v>
      </c>
      <c r="N8792" s="21" t="s">
        <v>7764</v>
      </c>
      <c r="O8792" s="21" t="s">
        <v>43</v>
      </c>
      <c r="P8792" s="21" t="s">
        <v>67</v>
      </c>
      <c r="Q8792" s="21" t="s">
        <v>7765</v>
      </c>
      <c r="R8792" s="22">
        <v>7.98</v>
      </c>
    </row>
    <row r="8793" spans="1:18" x14ac:dyDescent="0.2">
      <c r="A8793" s="21">
        <v>6251</v>
      </c>
      <c r="B8793" s="21" t="s">
        <v>9608</v>
      </c>
      <c r="C8793" s="21" t="s">
        <v>1463</v>
      </c>
      <c r="D8793" s="21" t="s">
        <v>11821</v>
      </c>
      <c r="E8793" s="21" t="s">
        <v>48</v>
      </c>
      <c r="F8793" s="21" t="s">
        <v>5792</v>
      </c>
      <c r="G8793" s="21" t="s">
        <v>5793</v>
      </c>
      <c r="H8793" s="21" t="s">
        <v>22</v>
      </c>
      <c r="I8793" s="21" t="s">
        <v>23</v>
      </c>
      <c r="J8793" s="21" t="s">
        <v>563</v>
      </c>
      <c r="K8793" s="21" t="s">
        <v>286</v>
      </c>
      <c r="L8793" s="21">
        <v>47201</v>
      </c>
      <c r="M8793" s="21" t="s">
        <v>108</v>
      </c>
      <c r="N8793" s="21" t="s">
        <v>1053</v>
      </c>
      <c r="O8793" s="21" t="s">
        <v>43</v>
      </c>
      <c r="P8793" s="21" t="s">
        <v>91</v>
      </c>
      <c r="Q8793" s="21" t="s">
        <v>1054</v>
      </c>
      <c r="R8793" s="22">
        <v>7.98</v>
      </c>
    </row>
    <row r="8794" spans="1:18" x14ac:dyDescent="0.2">
      <c r="A8794" s="21">
        <v>7812</v>
      </c>
      <c r="B8794" s="21" t="s">
        <v>10537</v>
      </c>
      <c r="C8794" s="21" t="s">
        <v>10187</v>
      </c>
      <c r="D8794" s="21" t="s">
        <v>3938</v>
      </c>
      <c r="E8794" s="21" t="s">
        <v>206</v>
      </c>
      <c r="F8794" s="21" t="s">
        <v>574</v>
      </c>
      <c r="G8794" s="21" t="s">
        <v>575</v>
      </c>
      <c r="H8794" s="21" t="s">
        <v>22</v>
      </c>
      <c r="I8794" s="21" t="s">
        <v>23</v>
      </c>
      <c r="J8794" s="21" t="s">
        <v>3644</v>
      </c>
      <c r="K8794" s="21" t="s">
        <v>3106</v>
      </c>
      <c r="L8794" s="21">
        <v>20735</v>
      </c>
      <c r="M8794" s="21" t="s">
        <v>158</v>
      </c>
      <c r="N8794" s="21" t="s">
        <v>7764</v>
      </c>
      <c r="O8794" s="21" t="s">
        <v>43</v>
      </c>
      <c r="P8794" s="21" t="s">
        <v>67</v>
      </c>
      <c r="Q8794" s="21" t="s">
        <v>7765</v>
      </c>
      <c r="R8794" s="22">
        <v>7.98</v>
      </c>
    </row>
    <row r="8795" spans="1:18" x14ac:dyDescent="0.2">
      <c r="A8795" s="21">
        <v>8300</v>
      </c>
      <c r="B8795" s="21" t="s">
        <v>10801</v>
      </c>
      <c r="C8795" s="21" t="s">
        <v>12043</v>
      </c>
      <c r="D8795" s="21" t="s">
        <v>2265</v>
      </c>
      <c r="E8795" s="21" t="s">
        <v>48</v>
      </c>
      <c r="F8795" s="21" t="s">
        <v>5710</v>
      </c>
      <c r="G8795" s="21" t="s">
        <v>5711</v>
      </c>
      <c r="H8795" s="21" t="s">
        <v>22</v>
      </c>
      <c r="I8795" s="21" t="s">
        <v>23</v>
      </c>
      <c r="J8795" s="21" t="s">
        <v>639</v>
      </c>
      <c r="K8795" s="21" t="s">
        <v>40</v>
      </c>
      <c r="L8795" s="21">
        <v>95661</v>
      </c>
      <c r="M8795" s="21" t="s">
        <v>41</v>
      </c>
      <c r="N8795" s="21" t="s">
        <v>7764</v>
      </c>
      <c r="O8795" s="21" t="s">
        <v>43</v>
      </c>
      <c r="P8795" s="21" t="s">
        <v>67</v>
      </c>
      <c r="Q8795" s="21" t="s">
        <v>7765</v>
      </c>
      <c r="R8795" s="22">
        <v>7.98</v>
      </c>
    </row>
    <row r="8796" spans="1:18" x14ac:dyDescent="0.2">
      <c r="A8796" s="21">
        <v>8591</v>
      </c>
      <c r="B8796" s="21" t="s">
        <v>10989</v>
      </c>
      <c r="C8796" s="21" t="s">
        <v>2605</v>
      </c>
      <c r="D8796" s="21" t="s">
        <v>11820</v>
      </c>
      <c r="E8796" s="21" t="s">
        <v>206</v>
      </c>
      <c r="F8796" s="21" t="s">
        <v>897</v>
      </c>
      <c r="G8796" s="21" t="s">
        <v>898</v>
      </c>
      <c r="H8796" s="21" t="s">
        <v>38</v>
      </c>
      <c r="I8796" s="21" t="s">
        <v>23</v>
      </c>
      <c r="J8796" s="21" t="s">
        <v>6811</v>
      </c>
      <c r="K8796" s="21" t="s">
        <v>300</v>
      </c>
      <c r="L8796" s="21">
        <v>11550</v>
      </c>
      <c r="M8796" s="21" t="s">
        <v>158</v>
      </c>
      <c r="N8796" s="21" t="s">
        <v>7162</v>
      </c>
      <c r="O8796" s="21" t="s">
        <v>43</v>
      </c>
      <c r="P8796" s="21" t="s">
        <v>189</v>
      </c>
      <c r="Q8796" s="21" t="s">
        <v>7163</v>
      </c>
      <c r="R8796" s="22">
        <v>7.98</v>
      </c>
    </row>
    <row r="8797" spans="1:18" x14ac:dyDescent="0.2">
      <c r="A8797" s="21">
        <v>8768</v>
      </c>
      <c r="B8797" s="21" t="s">
        <v>11089</v>
      </c>
      <c r="C8797" s="21" t="s">
        <v>806</v>
      </c>
      <c r="D8797" s="21" t="s">
        <v>1521</v>
      </c>
      <c r="E8797" s="21" t="s">
        <v>48</v>
      </c>
      <c r="F8797" s="21" t="s">
        <v>1726</v>
      </c>
      <c r="G8797" s="21" t="s">
        <v>1727</v>
      </c>
      <c r="H8797" s="21" t="s">
        <v>38</v>
      </c>
      <c r="I8797" s="21" t="s">
        <v>23</v>
      </c>
      <c r="J8797" s="21" t="s">
        <v>106</v>
      </c>
      <c r="K8797" s="21" t="s">
        <v>107</v>
      </c>
      <c r="L8797" s="21">
        <v>76106</v>
      </c>
      <c r="M8797" s="21" t="s">
        <v>108</v>
      </c>
      <c r="N8797" s="21" t="s">
        <v>1826</v>
      </c>
      <c r="O8797" s="21" t="s">
        <v>43</v>
      </c>
      <c r="P8797" s="21" t="s">
        <v>74</v>
      </c>
      <c r="Q8797" s="21" t="s">
        <v>1827</v>
      </c>
      <c r="R8797" s="22">
        <v>7.98</v>
      </c>
    </row>
    <row r="8798" spans="1:18" x14ac:dyDescent="0.2">
      <c r="A8798" s="21">
        <v>985</v>
      </c>
      <c r="B8798" s="21" t="s">
        <v>3349</v>
      </c>
      <c r="C8798" s="21" t="s">
        <v>2605</v>
      </c>
      <c r="D8798" s="21" t="s">
        <v>11956</v>
      </c>
      <c r="E8798" s="21" t="s">
        <v>48</v>
      </c>
      <c r="F8798" s="21" t="s">
        <v>3350</v>
      </c>
      <c r="G8798" s="21" t="s">
        <v>3351</v>
      </c>
      <c r="H8798" s="21" t="s">
        <v>105</v>
      </c>
      <c r="I8798" s="21" t="s">
        <v>23</v>
      </c>
      <c r="J8798" s="21" t="s">
        <v>678</v>
      </c>
      <c r="K8798" s="21" t="s">
        <v>107</v>
      </c>
      <c r="L8798" s="21">
        <v>77506</v>
      </c>
      <c r="M8798" s="21" t="s">
        <v>108</v>
      </c>
      <c r="N8798" s="21" t="s">
        <v>2820</v>
      </c>
      <c r="O8798" s="21" t="s">
        <v>43</v>
      </c>
      <c r="P8798" s="21" t="s">
        <v>44</v>
      </c>
      <c r="Q8798" s="21" t="s">
        <v>2821</v>
      </c>
      <c r="R8798" s="22">
        <v>7.968</v>
      </c>
    </row>
    <row r="8799" spans="1:18" x14ac:dyDescent="0.2">
      <c r="A8799" s="21">
        <v>2267</v>
      </c>
      <c r="B8799" s="21" t="s">
        <v>5896</v>
      </c>
      <c r="C8799" s="21" t="s">
        <v>11970</v>
      </c>
      <c r="D8799" s="21" t="s">
        <v>11970</v>
      </c>
      <c r="E8799" s="21" t="s">
        <v>1452</v>
      </c>
      <c r="F8799" s="21" t="s">
        <v>5897</v>
      </c>
      <c r="G8799" s="21" t="s">
        <v>5898</v>
      </c>
      <c r="H8799" s="21" t="s">
        <v>105</v>
      </c>
      <c r="I8799" s="21" t="s">
        <v>23</v>
      </c>
      <c r="J8799" s="21" t="s">
        <v>831</v>
      </c>
      <c r="K8799" s="21" t="s">
        <v>89</v>
      </c>
      <c r="L8799" s="21">
        <v>28110</v>
      </c>
      <c r="M8799" s="21" t="s">
        <v>26</v>
      </c>
      <c r="N8799" s="21" t="s">
        <v>5899</v>
      </c>
      <c r="O8799" s="21" t="s">
        <v>43</v>
      </c>
      <c r="P8799" s="21" t="s">
        <v>91</v>
      </c>
      <c r="Q8799" s="21" t="s">
        <v>5900</v>
      </c>
      <c r="R8799" s="22">
        <v>7.968</v>
      </c>
    </row>
    <row r="8800" spans="1:18" x14ac:dyDescent="0.2">
      <c r="A8800" s="21">
        <v>2529</v>
      </c>
      <c r="B8800" s="21" t="s">
        <v>6285</v>
      </c>
      <c r="C8800" s="21" t="s">
        <v>12140</v>
      </c>
      <c r="D8800" s="21" t="s">
        <v>11753</v>
      </c>
      <c r="E8800" s="21" t="s">
        <v>48</v>
      </c>
      <c r="F8800" s="21" t="s">
        <v>6286</v>
      </c>
      <c r="G8800" s="21" t="s">
        <v>6287</v>
      </c>
      <c r="H8800" s="21" t="s">
        <v>22</v>
      </c>
      <c r="I8800" s="21" t="s">
        <v>23</v>
      </c>
      <c r="J8800" s="21" t="s">
        <v>202</v>
      </c>
      <c r="K8800" s="21" t="s">
        <v>107</v>
      </c>
      <c r="L8800" s="21">
        <v>77041</v>
      </c>
      <c r="M8800" s="21" t="s">
        <v>108</v>
      </c>
      <c r="N8800" s="21" t="s">
        <v>4715</v>
      </c>
      <c r="O8800" s="21" t="s">
        <v>43</v>
      </c>
      <c r="P8800" s="21" t="s">
        <v>91</v>
      </c>
      <c r="Q8800" s="21" t="s">
        <v>4716</v>
      </c>
      <c r="R8800" s="22">
        <v>7.968</v>
      </c>
    </row>
    <row r="8801" spans="1:18" x14ac:dyDescent="0.2">
      <c r="A8801" s="21">
        <v>4659</v>
      </c>
      <c r="B8801" s="21" t="s">
        <v>8473</v>
      </c>
      <c r="C8801" s="21" t="s">
        <v>11967</v>
      </c>
      <c r="D8801" s="21" t="s">
        <v>12031</v>
      </c>
      <c r="E8801" s="21" t="s">
        <v>48</v>
      </c>
      <c r="F8801" s="21" t="s">
        <v>6497</v>
      </c>
      <c r="G8801" s="21" t="s">
        <v>6498</v>
      </c>
      <c r="H8801" s="21" t="s">
        <v>22</v>
      </c>
      <c r="I8801" s="21" t="s">
        <v>23</v>
      </c>
      <c r="J8801" s="21" t="s">
        <v>156</v>
      </c>
      <c r="K8801" s="21" t="s">
        <v>157</v>
      </c>
      <c r="L8801" s="21">
        <v>19140</v>
      </c>
      <c r="M8801" s="21" t="s">
        <v>158</v>
      </c>
      <c r="N8801" s="21" t="s">
        <v>1728</v>
      </c>
      <c r="O8801" s="21" t="s">
        <v>43</v>
      </c>
      <c r="P8801" s="21" t="s">
        <v>91</v>
      </c>
      <c r="Q8801" s="21" t="s">
        <v>1729</v>
      </c>
      <c r="R8801" s="22">
        <v>7.968</v>
      </c>
    </row>
    <row r="8802" spans="1:18" x14ac:dyDescent="0.2">
      <c r="A8802" s="21">
        <v>4899</v>
      </c>
      <c r="B8802" s="21" t="s">
        <v>8645</v>
      </c>
      <c r="C8802" s="21" t="s">
        <v>2870</v>
      </c>
      <c r="D8802" s="21" t="s">
        <v>8646</v>
      </c>
      <c r="E8802" s="21" t="s">
        <v>206</v>
      </c>
      <c r="F8802" s="21" t="s">
        <v>6721</v>
      </c>
      <c r="G8802" s="21" t="s">
        <v>6722</v>
      </c>
      <c r="H8802" s="21" t="s">
        <v>22</v>
      </c>
      <c r="I8802" s="21" t="s">
        <v>23</v>
      </c>
      <c r="J8802" s="21" t="s">
        <v>4370</v>
      </c>
      <c r="K8802" s="21" t="s">
        <v>564</v>
      </c>
      <c r="L8802" s="21">
        <v>44134</v>
      </c>
      <c r="M8802" s="21" t="s">
        <v>158</v>
      </c>
      <c r="N8802" s="21" t="s">
        <v>1728</v>
      </c>
      <c r="O8802" s="21" t="s">
        <v>43</v>
      </c>
      <c r="P8802" s="21" t="s">
        <v>91</v>
      </c>
      <c r="Q8802" s="21" t="s">
        <v>1729</v>
      </c>
      <c r="R8802" s="22">
        <v>7.968</v>
      </c>
    </row>
    <row r="8803" spans="1:18" x14ac:dyDescent="0.2">
      <c r="A8803" s="21">
        <v>5090</v>
      </c>
      <c r="B8803" s="21" t="s">
        <v>8793</v>
      </c>
      <c r="C8803" s="21" t="s">
        <v>11988</v>
      </c>
      <c r="D8803" s="21" t="s">
        <v>12084</v>
      </c>
      <c r="E8803" s="21" t="s">
        <v>206</v>
      </c>
      <c r="F8803" s="21" t="s">
        <v>4236</v>
      </c>
      <c r="G8803" s="21" t="s">
        <v>4237</v>
      </c>
      <c r="H8803" s="21" t="s">
        <v>38</v>
      </c>
      <c r="I8803" s="21" t="s">
        <v>23</v>
      </c>
      <c r="J8803" s="21" t="s">
        <v>8794</v>
      </c>
      <c r="K8803" s="21" t="s">
        <v>516</v>
      </c>
      <c r="L8803" s="21">
        <v>80538</v>
      </c>
      <c r="M8803" s="21" t="s">
        <v>41</v>
      </c>
      <c r="N8803" s="21" t="s">
        <v>6384</v>
      </c>
      <c r="O8803" s="21" t="s">
        <v>43</v>
      </c>
      <c r="P8803" s="21" t="s">
        <v>91</v>
      </c>
      <c r="Q8803" s="21" t="s">
        <v>6385</v>
      </c>
      <c r="R8803" s="22">
        <v>7.968</v>
      </c>
    </row>
    <row r="8804" spans="1:18" x14ac:dyDescent="0.2">
      <c r="A8804" s="21">
        <v>5861</v>
      </c>
      <c r="B8804" s="21" t="s">
        <v>9361</v>
      </c>
      <c r="C8804" s="21" t="s">
        <v>9362</v>
      </c>
      <c r="D8804" s="21" t="s">
        <v>11802</v>
      </c>
      <c r="E8804" s="21" t="s">
        <v>19</v>
      </c>
      <c r="F8804" s="21" t="s">
        <v>815</v>
      </c>
      <c r="G8804" s="21" t="s">
        <v>816</v>
      </c>
      <c r="H8804" s="21" t="s">
        <v>105</v>
      </c>
      <c r="I8804" s="21" t="s">
        <v>23</v>
      </c>
      <c r="J8804" s="21" t="s">
        <v>156</v>
      </c>
      <c r="K8804" s="21" t="s">
        <v>157</v>
      </c>
      <c r="L8804" s="21">
        <v>19120</v>
      </c>
      <c r="M8804" s="21" t="s">
        <v>158</v>
      </c>
      <c r="N8804" s="21" t="s">
        <v>4715</v>
      </c>
      <c r="O8804" s="21" t="s">
        <v>43</v>
      </c>
      <c r="P8804" s="21" t="s">
        <v>91</v>
      </c>
      <c r="Q8804" s="21" t="s">
        <v>4716</v>
      </c>
      <c r="R8804" s="22">
        <v>7.968</v>
      </c>
    </row>
    <row r="8805" spans="1:18" x14ac:dyDescent="0.2">
      <c r="A8805" s="21">
        <v>6820</v>
      </c>
      <c r="B8805" s="21" t="s">
        <v>9961</v>
      </c>
      <c r="C8805" s="21" t="s">
        <v>1140</v>
      </c>
      <c r="D8805" s="21" t="s">
        <v>11950</v>
      </c>
      <c r="E8805" s="21" t="s">
        <v>48</v>
      </c>
      <c r="F8805" s="21" t="s">
        <v>6296</v>
      </c>
      <c r="G8805" s="21" t="s">
        <v>6297</v>
      </c>
      <c r="H8805" s="21" t="s">
        <v>38</v>
      </c>
      <c r="I8805" s="21" t="s">
        <v>23</v>
      </c>
      <c r="J8805" s="21" t="s">
        <v>1559</v>
      </c>
      <c r="K8805" s="21" t="s">
        <v>232</v>
      </c>
      <c r="L8805" s="21">
        <v>61604</v>
      </c>
      <c r="M8805" s="21" t="s">
        <v>108</v>
      </c>
      <c r="N8805" s="21" t="s">
        <v>7065</v>
      </c>
      <c r="O8805" s="21" t="s">
        <v>28</v>
      </c>
      <c r="P8805" s="21" t="s">
        <v>64</v>
      </c>
      <c r="Q8805" s="21" t="s">
        <v>7066</v>
      </c>
      <c r="R8805" s="22">
        <v>7.968</v>
      </c>
    </row>
    <row r="8806" spans="1:18" x14ac:dyDescent="0.2">
      <c r="A8806" s="21">
        <v>9673</v>
      </c>
      <c r="B8806" s="21" t="s">
        <v>11635</v>
      </c>
      <c r="C8806" s="21" t="s">
        <v>4077</v>
      </c>
      <c r="D8806" s="21" t="s">
        <v>3976</v>
      </c>
      <c r="E8806" s="21" t="s">
        <v>48</v>
      </c>
      <c r="F8806" s="21" t="s">
        <v>850</v>
      </c>
      <c r="G8806" s="21" t="s">
        <v>851</v>
      </c>
      <c r="H8806" s="21" t="s">
        <v>105</v>
      </c>
      <c r="I8806" s="21" t="s">
        <v>23</v>
      </c>
      <c r="J8806" s="21" t="s">
        <v>156</v>
      </c>
      <c r="K8806" s="21" t="s">
        <v>157</v>
      </c>
      <c r="L8806" s="21">
        <v>19143</v>
      </c>
      <c r="M8806" s="21" t="s">
        <v>158</v>
      </c>
      <c r="N8806" s="21" t="s">
        <v>5560</v>
      </c>
      <c r="O8806" s="21" t="s">
        <v>43</v>
      </c>
      <c r="P8806" s="21" t="s">
        <v>91</v>
      </c>
      <c r="Q8806" s="21" t="s">
        <v>5561</v>
      </c>
      <c r="R8806" s="22">
        <v>7.968</v>
      </c>
    </row>
    <row r="8807" spans="1:18" x14ac:dyDescent="0.2">
      <c r="A8807" s="21">
        <v>1334</v>
      </c>
      <c r="B8807" s="21" t="s">
        <v>4161</v>
      </c>
      <c r="C8807" s="21" t="s">
        <v>4162</v>
      </c>
      <c r="D8807" s="21" t="s">
        <v>4163</v>
      </c>
      <c r="E8807" s="21" t="s">
        <v>48</v>
      </c>
      <c r="F8807" s="21" t="s">
        <v>4164</v>
      </c>
      <c r="G8807" s="21" t="s">
        <v>4165</v>
      </c>
      <c r="H8807" s="21" t="s">
        <v>22</v>
      </c>
      <c r="I8807" s="21" t="s">
        <v>23</v>
      </c>
      <c r="J8807" s="21" t="s">
        <v>924</v>
      </c>
      <c r="K8807" s="21" t="s">
        <v>107</v>
      </c>
      <c r="L8807" s="21">
        <v>75220</v>
      </c>
      <c r="M8807" s="21" t="s">
        <v>108</v>
      </c>
      <c r="N8807" s="21" t="s">
        <v>4166</v>
      </c>
      <c r="O8807" s="21" t="s">
        <v>43</v>
      </c>
      <c r="P8807" s="21" t="s">
        <v>77</v>
      </c>
      <c r="Q8807" s="21" t="s">
        <v>4167</v>
      </c>
      <c r="R8807" s="22">
        <v>7.96</v>
      </c>
    </row>
    <row r="8808" spans="1:18" x14ac:dyDescent="0.2">
      <c r="A8808" s="21">
        <v>6754</v>
      </c>
      <c r="B8808" s="21" t="s">
        <v>9917</v>
      </c>
      <c r="C8808" s="21" t="s">
        <v>5598</v>
      </c>
      <c r="D8808" s="21" t="s">
        <v>7837</v>
      </c>
      <c r="E8808" s="21" t="s">
        <v>19</v>
      </c>
      <c r="F8808" s="21" t="s">
        <v>6828</v>
      </c>
      <c r="G8808" s="21" t="s">
        <v>6829</v>
      </c>
      <c r="H8808" s="21" t="s">
        <v>22</v>
      </c>
      <c r="I8808" s="21" t="s">
        <v>23</v>
      </c>
      <c r="J8808" s="21" t="s">
        <v>5429</v>
      </c>
      <c r="K8808" s="21" t="s">
        <v>892</v>
      </c>
      <c r="L8808" s="21">
        <v>7501</v>
      </c>
      <c r="M8808" s="21" t="s">
        <v>158</v>
      </c>
      <c r="N8808" s="21" t="s">
        <v>6509</v>
      </c>
      <c r="O8808" s="21" t="s">
        <v>43</v>
      </c>
      <c r="P8808" s="21" t="s">
        <v>74</v>
      </c>
      <c r="Q8808" s="21" t="s">
        <v>6510</v>
      </c>
      <c r="R8808" s="22">
        <v>7.96</v>
      </c>
    </row>
    <row r="8809" spans="1:18" x14ac:dyDescent="0.2">
      <c r="A8809" s="21">
        <v>7744</v>
      </c>
      <c r="B8809" s="21" t="s">
        <v>10496</v>
      </c>
      <c r="C8809" s="21" t="s">
        <v>307</v>
      </c>
      <c r="D8809" s="21" t="s">
        <v>4640</v>
      </c>
      <c r="E8809" s="21" t="s">
        <v>48</v>
      </c>
      <c r="F8809" s="21" t="s">
        <v>2717</v>
      </c>
      <c r="G8809" s="21" t="s">
        <v>2718</v>
      </c>
      <c r="H8809" s="21" t="s">
        <v>38</v>
      </c>
      <c r="I8809" s="21" t="s">
        <v>23</v>
      </c>
      <c r="J8809" s="21" t="s">
        <v>8499</v>
      </c>
      <c r="K8809" s="21" t="s">
        <v>844</v>
      </c>
      <c r="L8809" s="21">
        <v>6708</v>
      </c>
      <c r="M8809" s="21" t="s">
        <v>158</v>
      </c>
      <c r="N8809" s="21" t="s">
        <v>6509</v>
      </c>
      <c r="O8809" s="21" t="s">
        <v>43</v>
      </c>
      <c r="P8809" s="21" t="s">
        <v>74</v>
      </c>
      <c r="Q8809" s="21" t="s">
        <v>6510</v>
      </c>
      <c r="R8809" s="22">
        <v>7.96</v>
      </c>
    </row>
    <row r="8810" spans="1:18" x14ac:dyDescent="0.2">
      <c r="A8810" s="21">
        <v>1184</v>
      </c>
      <c r="B8810" s="21" t="s">
        <v>3837</v>
      </c>
      <c r="C8810" s="21" t="s">
        <v>3838</v>
      </c>
      <c r="D8810" s="21" t="s">
        <v>3839</v>
      </c>
      <c r="E8810" s="21" t="s">
        <v>206</v>
      </c>
      <c r="F8810" s="21" t="s">
        <v>2480</v>
      </c>
      <c r="G8810" s="21" t="s">
        <v>2481</v>
      </c>
      <c r="H8810" s="21" t="s">
        <v>22</v>
      </c>
      <c r="I8810" s="21" t="s">
        <v>23</v>
      </c>
      <c r="J8810" s="21" t="s">
        <v>1714</v>
      </c>
      <c r="K8810" s="21" t="s">
        <v>89</v>
      </c>
      <c r="L8810" s="21">
        <v>28540</v>
      </c>
      <c r="M8810" s="21" t="s">
        <v>26</v>
      </c>
      <c r="N8810" s="21" t="s">
        <v>3840</v>
      </c>
      <c r="O8810" s="21" t="s">
        <v>70</v>
      </c>
      <c r="P8810" s="21" t="s">
        <v>71</v>
      </c>
      <c r="Q8810" s="21" t="s">
        <v>3841</v>
      </c>
      <c r="R8810" s="22">
        <v>7.92</v>
      </c>
    </row>
    <row r="8811" spans="1:18" x14ac:dyDescent="0.2">
      <c r="A8811" s="21">
        <v>2954</v>
      </c>
      <c r="B8811" s="21" t="s">
        <v>6848</v>
      </c>
      <c r="C8811" s="21" t="s">
        <v>11740</v>
      </c>
      <c r="D8811" s="21" t="s">
        <v>11740</v>
      </c>
      <c r="E8811" s="21" t="s">
        <v>1452</v>
      </c>
      <c r="F8811" s="21" t="s">
        <v>6849</v>
      </c>
      <c r="G8811" s="21" t="s">
        <v>6850</v>
      </c>
      <c r="H8811" s="21" t="s">
        <v>105</v>
      </c>
      <c r="I8811" s="21" t="s">
        <v>23</v>
      </c>
      <c r="J8811" s="21" t="s">
        <v>4451</v>
      </c>
      <c r="K8811" s="21" t="s">
        <v>348</v>
      </c>
      <c r="L8811" s="21">
        <v>85301</v>
      </c>
      <c r="M8811" s="21" t="s">
        <v>41</v>
      </c>
      <c r="N8811" s="21" t="s">
        <v>2182</v>
      </c>
      <c r="O8811" s="21" t="s">
        <v>70</v>
      </c>
      <c r="P8811" s="21" t="s">
        <v>71</v>
      </c>
      <c r="Q8811" s="21" t="s">
        <v>2183</v>
      </c>
      <c r="R8811" s="22">
        <v>7.92</v>
      </c>
    </row>
    <row r="8812" spans="1:18" x14ac:dyDescent="0.2">
      <c r="A8812" s="21">
        <v>3272</v>
      </c>
      <c r="B8812" s="21" t="s">
        <v>7221</v>
      </c>
      <c r="C8812" s="21" t="s">
        <v>215</v>
      </c>
      <c r="D8812" s="21" t="s">
        <v>5591</v>
      </c>
      <c r="E8812" s="21" t="s">
        <v>19</v>
      </c>
      <c r="F8812" s="21" t="s">
        <v>6394</v>
      </c>
      <c r="G8812" s="21" t="s">
        <v>6395</v>
      </c>
      <c r="H8812" s="21" t="s">
        <v>38</v>
      </c>
      <c r="I8812" s="21" t="s">
        <v>23</v>
      </c>
      <c r="J8812" s="21" t="s">
        <v>7222</v>
      </c>
      <c r="K8812" s="21" t="s">
        <v>40</v>
      </c>
      <c r="L8812" s="21">
        <v>93277</v>
      </c>
      <c r="M8812" s="21" t="s">
        <v>41</v>
      </c>
      <c r="N8812" s="21" t="s">
        <v>6624</v>
      </c>
      <c r="O8812" s="21" t="s">
        <v>70</v>
      </c>
      <c r="P8812" s="21" t="s">
        <v>175</v>
      </c>
      <c r="Q8812" s="21" t="s">
        <v>6625</v>
      </c>
      <c r="R8812" s="22">
        <v>7.92</v>
      </c>
    </row>
    <row r="8813" spans="1:18" x14ac:dyDescent="0.2">
      <c r="A8813" s="21">
        <v>3486</v>
      </c>
      <c r="B8813" s="21" t="s">
        <v>7417</v>
      </c>
      <c r="C8813" s="21" t="s">
        <v>1451</v>
      </c>
      <c r="D8813" s="21" t="s">
        <v>7418</v>
      </c>
      <c r="E8813" s="21" t="s">
        <v>48</v>
      </c>
      <c r="F8813" s="21" t="s">
        <v>4730</v>
      </c>
      <c r="G8813" s="21" t="s">
        <v>4731</v>
      </c>
      <c r="H8813" s="21" t="s">
        <v>38</v>
      </c>
      <c r="I8813" s="21" t="s">
        <v>23</v>
      </c>
      <c r="J8813" s="21" t="s">
        <v>684</v>
      </c>
      <c r="K8813" s="21" t="s">
        <v>275</v>
      </c>
      <c r="L8813" s="21">
        <v>19711</v>
      </c>
      <c r="M8813" s="21" t="s">
        <v>158</v>
      </c>
      <c r="N8813" s="21" t="s">
        <v>4042</v>
      </c>
      <c r="O8813" s="21" t="s">
        <v>43</v>
      </c>
      <c r="P8813" s="21" t="s">
        <v>74</v>
      </c>
      <c r="Q8813" s="21" t="s">
        <v>4043</v>
      </c>
      <c r="R8813" s="22">
        <v>7.92</v>
      </c>
    </row>
    <row r="8814" spans="1:18" x14ac:dyDescent="0.2">
      <c r="A8814" s="21">
        <v>4336</v>
      </c>
      <c r="B8814" s="21" t="s">
        <v>8202</v>
      </c>
      <c r="C8814" s="21" t="s">
        <v>1391</v>
      </c>
      <c r="D8814" s="21" t="s">
        <v>976</v>
      </c>
      <c r="E8814" s="21" t="s">
        <v>48</v>
      </c>
      <c r="F8814" s="21" t="s">
        <v>506</v>
      </c>
      <c r="G8814" s="21" t="s">
        <v>507</v>
      </c>
      <c r="H8814" s="21" t="s">
        <v>22</v>
      </c>
      <c r="I8814" s="21" t="s">
        <v>23</v>
      </c>
      <c r="J8814" s="21" t="s">
        <v>8203</v>
      </c>
      <c r="K8814" s="21" t="s">
        <v>348</v>
      </c>
      <c r="L8814" s="21">
        <v>86442</v>
      </c>
      <c r="M8814" s="21" t="s">
        <v>41</v>
      </c>
      <c r="N8814" s="21" t="s">
        <v>8204</v>
      </c>
      <c r="O8814" s="21" t="s">
        <v>43</v>
      </c>
      <c r="P8814" s="21" t="s">
        <v>189</v>
      </c>
      <c r="Q8814" s="21" t="s">
        <v>8205</v>
      </c>
      <c r="R8814" s="22">
        <v>7.92</v>
      </c>
    </row>
    <row r="8815" spans="1:18" x14ac:dyDescent="0.2">
      <c r="A8815" s="21">
        <v>9405</v>
      </c>
      <c r="B8815" s="21" t="s">
        <v>11464</v>
      </c>
      <c r="C8815" s="21" t="s">
        <v>5653</v>
      </c>
      <c r="D8815" s="21" t="s">
        <v>1264</v>
      </c>
      <c r="E8815" s="21" t="s">
        <v>48</v>
      </c>
      <c r="F8815" s="21" t="s">
        <v>2989</v>
      </c>
      <c r="G8815" s="21" t="s">
        <v>2990</v>
      </c>
      <c r="H8815" s="21" t="s">
        <v>38</v>
      </c>
      <c r="I8815" s="21" t="s">
        <v>23</v>
      </c>
      <c r="J8815" s="21" t="s">
        <v>156</v>
      </c>
      <c r="K8815" s="21" t="s">
        <v>157</v>
      </c>
      <c r="L8815" s="21">
        <v>19134</v>
      </c>
      <c r="M8815" s="21" t="s">
        <v>158</v>
      </c>
      <c r="N8815" s="21" t="s">
        <v>5601</v>
      </c>
      <c r="O8815" s="21" t="s">
        <v>43</v>
      </c>
      <c r="P8815" s="21" t="s">
        <v>302</v>
      </c>
      <c r="Q8815" s="21" t="s">
        <v>5602</v>
      </c>
      <c r="R8815" s="22">
        <v>7.92</v>
      </c>
    </row>
    <row r="8816" spans="1:18" x14ac:dyDescent="0.2">
      <c r="A8816" s="21">
        <v>2440</v>
      </c>
      <c r="B8816" s="21" t="s">
        <v>6168</v>
      </c>
      <c r="C8816" s="21" t="s">
        <v>6169</v>
      </c>
      <c r="D8816" s="21" t="s">
        <v>6170</v>
      </c>
      <c r="E8816" s="21" t="s">
        <v>48</v>
      </c>
      <c r="F8816" s="21" t="s">
        <v>4899</v>
      </c>
      <c r="G8816" s="21" t="s">
        <v>4900</v>
      </c>
      <c r="H8816" s="21" t="s">
        <v>22</v>
      </c>
      <c r="I8816" s="21" t="s">
        <v>23</v>
      </c>
      <c r="J8816" s="21" t="s">
        <v>1017</v>
      </c>
      <c r="K8816" s="21" t="s">
        <v>52</v>
      </c>
      <c r="L8816" s="21">
        <v>33614</v>
      </c>
      <c r="M8816" s="21" t="s">
        <v>26</v>
      </c>
      <c r="N8816" s="21" t="s">
        <v>2766</v>
      </c>
      <c r="O8816" s="21" t="s">
        <v>28</v>
      </c>
      <c r="P8816" s="21" t="s">
        <v>64</v>
      </c>
      <c r="Q8816" s="21" t="s">
        <v>2767</v>
      </c>
      <c r="R8816" s="22">
        <v>7.9039999999999999</v>
      </c>
    </row>
    <row r="8817" spans="1:18" x14ac:dyDescent="0.2">
      <c r="A8817" s="21">
        <v>2787</v>
      </c>
      <c r="B8817" s="21" t="s">
        <v>6662</v>
      </c>
      <c r="C8817" s="21" t="s">
        <v>179</v>
      </c>
      <c r="D8817" s="21" t="s">
        <v>6663</v>
      </c>
      <c r="E8817" s="21" t="s">
        <v>206</v>
      </c>
      <c r="F8817" s="21" t="s">
        <v>4948</v>
      </c>
      <c r="G8817" s="21" t="s">
        <v>4949</v>
      </c>
      <c r="H8817" s="21" t="s">
        <v>105</v>
      </c>
      <c r="I8817" s="21" t="s">
        <v>23</v>
      </c>
      <c r="J8817" s="21" t="s">
        <v>39</v>
      </c>
      <c r="K8817" s="21" t="s">
        <v>40</v>
      </c>
      <c r="L8817" s="21">
        <v>90036</v>
      </c>
      <c r="M8817" s="21" t="s">
        <v>41</v>
      </c>
      <c r="N8817" s="21" t="s">
        <v>6664</v>
      </c>
      <c r="O8817" s="21" t="s">
        <v>43</v>
      </c>
      <c r="P8817" s="21" t="s">
        <v>302</v>
      </c>
      <c r="Q8817" s="21" t="s">
        <v>6665</v>
      </c>
      <c r="R8817" s="22">
        <v>7.9</v>
      </c>
    </row>
    <row r="8818" spans="1:18" x14ac:dyDescent="0.2">
      <c r="A8818" s="21">
        <v>4594</v>
      </c>
      <c r="B8818" s="21" t="s">
        <v>8421</v>
      </c>
      <c r="C8818" s="21" t="s">
        <v>4363</v>
      </c>
      <c r="D8818" s="21" t="s">
        <v>3758</v>
      </c>
      <c r="E8818" s="21" t="s">
        <v>48</v>
      </c>
      <c r="F8818" s="21" t="s">
        <v>2849</v>
      </c>
      <c r="G8818" s="21" t="s">
        <v>2850</v>
      </c>
      <c r="H8818" s="21" t="s">
        <v>38</v>
      </c>
      <c r="I8818" s="21" t="s">
        <v>23</v>
      </c>
      <c r="J8818" s="21" t="s">
        <v>39</v>
      </c>
      <c r="K8818" s="21" t="s">
        <v>40</v>
      </c>
      <c r="L8818" s="21">
        <v>90004</v>
      </c>
      <c r="M8818" s="21" t="s">
        <v>41</v>
      </c>
      <c r="N8818" s="21" t="s">
        <v>8422</v>
      </c>
      <c r="O8818" s="21" t="s">
        <v>43</v>
      </c>
      <c r="P8818" s="21" t="s">
        <v>77</v>
      </c>
      <c r="Q8818" s="21" t="s">
        <v>8423</v>
      </c>
      <c r="R8818" s="22">
        <v>7.9</v>
      </c>
    </row>
    <row r="8819" spans="1:18" x14ac:dyDescent="0.2">
      <c r="A8819" s="21">
        <v>4744</v>
      </c>
      <c r="B8819" s="21" t="s">
        <v>8528</v>
      </c>
      <c r="C8819" s="21" t="s">
        <v>12197</v>
      </c>
      <c r="D8819" s="21" t="s">
        <v>12197</v>
      </c>
      <c r="E8819" s="21" t="s">
        <v>1452</v>
      </c>
      <c r="F8819" s="21" t="s">
        <v>1448</v>
      </c>
      <c r="G8819" s="21" t="s">
        <v>1449</v>
      </c>
      <c r="H8819" s="21" t="s">
        <v>22</v>
      </c>
      <c r="I8819" s="21" t="s">
        <v>23</v>
      </c>
      <c r="J8819" s="21" t="s">
        <v>440</v>
      </c>
      <c r="K8819" s="21" t="s">
        <v>255</v>
      </c>
      <c r="L8819" s="21">
        <v>55901</v>
      </c>
      <c r="M8819" s="21" t="s">
        <v>108</v>
      </c>
      <c r="N8819" s="21" t="s">
        <v>6664</v>
      </c>
      <c r="O8819" s="21" t="s">
        <v>43</v>
      </c>
      <c r="P8819" s="21" t="s">
        <v>302</v>
      </c>
      <c r="Q8819" s="21" t="s">
        <v>6665</v>
      </c>
      <c r="R8819" s="22">
        <v>7.9</v>
      </c>
    </row>
    <row r="8820" spans="1:18" x14ac:dyDescent="0.2">
      <c r="A8820" s="21">
        <v>7788</v>
      </c>
      <c r="B8820" s="21" t="s">
        <v>10525</v>
      </c>
      <c r="C8820" s="21" t="s">
        <v>5332</v>
      </c>
      <c r="D8820" s="21" t="s">
        <v>2377</v>
      </c>
      <c r="E8820" s="21" t="s">
        <v>206</v>
      </c>
      <c r="F8820" s="21" t="s">
        <v>5484</v>
      </c>
      <c r="G8820" s="21" t="s">
        <v>5485</v>
      </c>
      <c r="H8820" s="21" t="s">
        <v>22</v>
      </c>
      <c r="I8820" s="21" t="s">
        <v>23</v>
      </c>
      <c r="J8820" s="21" t="s">
        <v>341</v>
      </c>
      <c r="K8820" s="21" t="s">
        <v>232</v>
      </c>
      <c r="L8820" s="21">
        <v>60653</v>
      </c>
      <c r="M8820" s="21" t="s">
        <v>108</v>
      </c>
      <c r="N8820" s="21" t="s">
        <v>6058</v>
      </c>
      <c r="O8820" s="21" t="s">
        <v>43</v>
      </c>
      <c r="P8820" s="21" t="s">
        <v>302</v>
      </c>
      <c r="Q8820" s="21" t="s">
        <v>6059</v>
      </c>
      <c r="R8820" s="22">
        <v>7.8959999999999999</v>
      </c>
    </row>
    <row r="8821" spans="1:18" x14ac:dyDescent="0.2">
      <c r="A8821" s="21">
        <v>3579</v>
      </c>
      <c r="B8821" s="21" t="s">
        <v>7502</v>
      </c>
      <c r="C8821" s="21" t="s">
        <v>1930</v>
      </c>
      <c r="D8821" s="21" t="s">
        <v>6925</v>
      </c>
      <c r="E8821" s="21" t="s">
        <v>48</v>
      </c>
      <c r="F8821" s="21" t="s">
        <v>3410</v>
      </c>
      <c r="G8821" s="21" t="s">
        <v>3411</v>
      </c>
      <c r="H8821" s="21" t="s">
        <v>22</v>
      </c>
      <c r="I8821" s="21" t="s">
        <v>23</v>
      </c>
      <c r="J8821" s="21" t="s">
        <v>370</v>
      </c>
      <c r="K8821" s="21" t="s">
        <v>1675</v>
      </c>
      <c r="L8821" s="21">
        <v>39212</v>
      </c>
      <c r="M8821" s="21" t="s">
        <v>26</v>
      </c>
      <c r="N8821" s="21" t="s">
        <v>7503</v>
      </c>
      <c r="O8821" s="21" t="s">
        <v>43</v>
      </c>
      <c r="P8821" s="21" t="s">
        <v>57</v>
      </c>
      <c r="Q8821" s="21" t="s">
        <v>7504</v>
      </c>
      <c r="R8821" s="22">
        <v>7.89</v>
      </c>
    </row>
    <row r="8822" spans="1:18" x14ac:dyDescent="0.2">
      <c r="A8822" s="21">
        <v>7375</v>
      </c>
      <c r="B8822" s="21" t="s">
        <v>10304</v>
      </c>
      <c r="C8822" s="21" t="s">
        <v>11958</v>
      </c>
      <c r="D8822" s="21" t="s">
        <v>12263</v>
      </c>
      <c r="E8822" s="21" t="s">
        <v>19</v>
      </c>
      <c r="F8822" s="21" t="s">
        <v>4177</v>
      </c>
      <c r="G8822" s="21" t="s">
        <v>4178</v>
      </c>
      <c r="H8822" s="21" t="s">
        <v>22</v>
      </c>
      <c r="I8822" s="21" t="s">
        <v>23</v>
      </c>
      <c r="J8822" s="21" t="s">
        <v>1317</v>
      </c>
      <c r="K8822" s="21" t="s">
        <v>40</v>
      </c>
      <c r="L8822" s="21">
        <v>90805</v>
      </c>
      <c r="M8822" s="21" t="s">
        <v>41</v>
      </c>
      <c r="N8822" s="21" t="s">
        <v>2414</v>
      </c>
      <c r="O8822" s="21" t="s">
        <v>43</v>
      </c>
      <c r="P8822" s="21" t="s">
        <v>302</v>
      </c>
      <c r="Q8822" s="21" t="s">
        <v>633</v>
      </c>
      <c r="R8822" s="22">
        <v>7.89</v>
      </c>
    </row>
    <row r="8823" spans="1:18" x14ac:dyDescent="0.2">
      <c r="A8823" s="21">
        <v>2802</v>
      </c>
      <c r="B8823" s="21" t="s">
        <v>6673</v>
      </c>
      <c r="C8823" s="21" t="s">
        <v>12058</v>
      </c>
      <c r="D8823" s="21" t="s">
        <v>11830</v>
      </c>
      <c r="E8823" s="21" t="s">
        <v>206</v>
      </c>
      <c r="F8823" s="21" t="s">
        <v>2977</v>
      </c>
      <c r="G8823" s="21" t="s">
        <v>2978</v>
      </c>
      <c r="H8823" s="21" t="s">
        <v>22</v>
      </c>
      <c r="I8823" s="21" t="s">
        <v>23</v>
      </c>
      <c r="J8823" s="21" t="s">
        <v>2229</v>
      </c>
      <c r="K8823" s="21" t="s">
        <v>474</v>
      </c>
      <c r="L8823" s="21">
        <v>97301</v>
      </c>
      <c r="M8823" s="21" t="s">
        <v>41</v>
      </c>
      <c r="N8823" s="21" t="s">
        <v>195</v>
      </c>
      <c r="O8823" s="21" t="s">
        <v>43</v>
      </c>
      <c r="P8823" s="21" t="s">
        <v>67</v>
      </c>
      <c r="Q8823" s="21" t="s">
        <v>196</v>
      </c>
      <c r="R8823" s="22">
        <v>7.88</v>
      </c>
    </row>
    <row r="8824" spans="1:18" x14ac:dyDescent="0.2">
      <c r="A8824" s="21">
        <v>6799</v>
      </c>
      <c r="B8824" s="21" t="s">
        <v>9949</v>
      </c>
      <c r="C8824" s="21" t="s">
        <v>3814</v>
      </c>
      <c r="D8824" s="21" t="s">
        <v>3814</v>
      </c>
      <c r="E8824" s="21" t="s">
        <v>1452</v>
      </c>
      <c r="F8824" s="21" t="s">
        <v>4706</v>
      </c>
      <c r="G8824" s="21" t="s">
        <v>4707</v>
      </c>
      <c r="H8824" s="21" t="s">
        <v>22</v>
      </c>
      <c r="I8824" s="21" t="s">
        <v>23</v>
      </c>
      <c r="J8824" s="21" t="s">
        <v>202</v>
      </c>
      <c r="K8824" s="21" t="s">
        <v>107</v>
      </c>
      <c r="L8824" s="21">
        <v>77041</v>
      </c>
      <c r="M8824" s="21" t="s">
        <v>108</v>
      </c>
      <c r="N8824" s="21" t="s">
        <v>9950</v>
      </c>
      <c r="O8824" s="21" t="s">
        <v>28</v>
      </c>
      <c r="P8824" s="21" t="s">
        <v>64</v>
      </c>
      <c r="Q8824" s="21" t="s">
        <v>9951</v>
      </c>
      <c r="R8824" s="22">
        <v>7.88</v>
      </c>
    </row>
    <row r="8825" spans="1:18" x14ac:dyDescent="0.2">
      <c r="A8825" s="21">
        <v>8331</v>
      </c>
      <c r="B8825" s="21" t="s">
        <v>10819</v>
      </c>
      <c r="C8825" s="21" t="s">
        <v>11835</v>
      </c>
      <c r="D8825" s="21" t="s">
        <v>11742</v>
      </c>
      <c r="E8825" s="21" t="s">
        <v>48</v>
      </c>
      <c r="F8825" s="21" t="s">
        <v>2164</v>
      </c>
      <c r="G8825" s="21" t="s">
        <v>2165</v>
      </c>
      <c r="H8825" s="21" t="s">
        <v>22</v>
      </c>
      <c r="I8825" s="21" t="s">
        <v>23</v>
      </c>
      <c r="J8825" s="21" t="s">
        <v>299</v>
      </c>
      <c r="K8825" s="21" t="s">
        <v>300</v>
      </c>
      <c r="L8825" s="21">
        <v>10024</v>
      </c>
      <c r="M8825" s="21" t="s">
        <v>158</v>
      </c>
      <c r="N8825" s="21" t="s">
        <v>10820</v>
      </c>
      <c r="O8825" s="21" t="s">
        <v>70</v>
      </c>
      <c r="P8825" s="21" t="s">
        <v>175</v>
      </c>
      <c r="Q8825" s="21" t="s">
        <v>10821</v>
      </c>
      <c r="R8825" s="22">
        <v>7.88</v>
      </c>
    </row>
    <row r="8826" spans="1:18" x14ac:dyDescent="0.2">
      <c r="A8826" s="21">
        <v>1064</v>
      </c>
      <c r="B8826" s="21" t="s">
        <v>3558</v>
      </c>
      <c r="C8826" s="21" t="s">
        <v>3559</v>
      </c>
      <c r="D8826" s="21" t="s">
        <v>3560</v>
      </c>
      <c r="E8826" s="21" t="s">
        <v>48</v>
      </c>
      <c r="F8826" s="21" t="s">
        <v>3561</v>
      </c>
      <c r="G8826" s="21" t="s">
        <v>3562</v>
      </c>
      <c r="H8826" s="21" t="s">
        <v>38</v>
      </c>
      <c r="I8826" s="21" t="s">
        <v>23</v>
      </c>
      <c r="J8826" s="21" t="s">
        <v>3216</v>
      </c>
      <c r="K8826" s="21" t="s">
        <v>564</v>
      </c>
      <c r="L8826" s="21">
        <v>43615</v>
      </c>
      <c r="M8826" s="21" t="s">
        <v>158</v>
      </c>
      <c r="N8826" s="21" t="s">
        <v>1539</v>
      </c>
      <c r="O8826" s="21" t="s">
        <v>43</v>
      </c>
      <c r="P8826" s="21" t="s">
        <v>67</v>
      </c>
      <c r="Q8826" s="21" t="s">
        <v>1540</v>
      </c>
      <c r="R8826" s="22">
        <v>7.8719999999999999</v>
      </c>
    </row>
    <row r="8827" spans="1:18" x14ac:dyDescent="0.2">
      <c r="A8827" s="21">
        <v>3965</v>
      </c>
      <c r="B8827" s="21" t="s">
        <v>7856</v>
      </c>
      <c r="C8827" s="21" t="s">
        <v>452</v>
      </c>
      <c r="D8827" s="21" t="s">
        <v>1484</v>
      </c>
      <c r="E8827" s="21" t="s">
        <v>48</v>
      </c>
      <c r="F8827" s="21" t="s">
        <v>6164</v>
      </c>
      <c r="G8827" s="21" t="s">
        <v>6165</v>
      </c>
      <c r="H8827" s="21" t="s">
        <v>22</v>
      </c>
      <c r="I8827" s="21" t="s">
        <v>23</v>
      </c>
      <c r="J8827" s="21" t="s">
        <v>156</v>
      </c>
      <c r="K8827" s="21" t="s">
        <v>157</v>
      </c>
      <c r="L8827" s="21">
        <v>19140</v>
      </c>
      <c r="M8827" s="21" t="s">
        <v>158</v>
      </c>
      <c r="N8827" s="21" t="s">
        <v>7857</v>
      </c>
      <c r="O8827" s="21" t="s">
        <v>43</v>
      </c>
      <c r="P8827" s="21" t="s">
        <v>67</v>
      </c>
      <c r="Q8827" s="21" t="s">
        <v>7858</v>
      </c>
      <c r="R8827" s="22">
        <v>7.8719999999999999</v>
      </c>
    </row>
    <row r="8828" spans="1:18" x14ac:dyDescent="0.2">
      <c r="A8828" s="21">
        <v>3966</v>
      </c>
      <c r="B8828" s="21" t="s">
        <v>7859</v>
      </c>
      <c r="C8828" s="21" t="s">
        <v>12089</v>
      </c>
      <c r="D8828" s="21" t="s">
        <v>5612</v>
      </c>
      <c r="E8828" s="21" t="s">
        <v>19</v>
      </c>
      <c r="F8828" s="21" t="s">
        <v>6730</v>
      </c>
      <c r="G8828" s="21" t="s">
        <v>6731</v>
      </c>
      <c r="H8828" s="21" t="s">
        <v>38</v>
      </c>
      <c r="I8828" s="21" t="s">
        <v>23</v>
      </c>
      <c r="J8828" s="21" t="s">
        <v>2813</v>
      </c>
      <c r="K8828" s="21" t="s">
        <v>89</v>
      </c>
      <c r="L8828" s="21">
        <v>28806</v>
      </c>
      <c r="M8828" s="21" t="s">
        <v>26</v>
      </c>
      <c r="N8828" s="21" t="s">
        <v>1253</v>
      </c>
      <c r="O8828" s="21" t="s">
        <v>43</v>
      </c>
      <c r="P8828" s="21" t="s">
        <v>67</v>
      </c>
      <c r="Q8828" s="21" t="s">
        <v>1254</v>
      </c>
      <c r="R8828" s="22">
        <v>7.8719999999999999</v>
      </c>
    </row>
    <row r="8829" spans="1:18" x14ac:dyDescent="0.2">
      <c r="A8829" s="21">
        <v>7593</v>
      </c>
      <c r="B8829" s="21" t="s">
        <v>10406</v>
      </c>
      <c r="C8829" s="21" t="s">
        <v>11758</v>
      </c>
      <c r="D8829" s="21" t="s">
        <v>11962</v>
      </c>
      <c r="E8829" s="21" t="s">
        <v>48</v>
      </c>
      <c r="F8829" s="21" t="s">
        <v>2003</v>
      </c>
      <c r="G8829" s="21" t="s">
        <v>2004</v>
      </c>
      <c r="H8829" s="21" t="s">
        <v>22</v>
      </c>
      <c r="I8829" s="21" t="s">
        <v>23</v>
      </c>
      <c r="J8829" s="21" t="s">
        <v>156</v>
      </c>
      <c r="K8829" s="21" t="s">
        <v>157</v>
      </c>
      <c r="L8829" s="21">
        <v>19134</v>
      </c>
      <c r="M8829" s="21" t="s">
        <v>158</v>
      </c>
      <c r="N8829" s="21" t="s">
        <v>4272</v>
      </c>
      <c r="O8829" s="21" t="s">
        <v>43</v>
      </c>
      <c r="P8829" s="21" t="s">
        <v>67</v>
      </c>
      <c r="Q8829" s="21" t="s">
        <v>4273</v>
      </c>
      <c r="R8829" s="22">
        <v>7.8719999999999999</v>
      </c>
    </row>
    <row r="8830" spans="1:18" x14ac:dyDescent="0.2">
      <c r="A8830" s="21">
        <v>7985</v>
      </c>
      <c r="B8830" s="21" t="s">
        <v>10625</v>
      </c>
      <c r="C8830" s="21" t="s">
        <v>1989</v>
      </c>
      <c r="D8830" s="21" t="s">
        <v>2010</v>
      </c>
      <c r="E8830" s="21" t="s">
        <v>19</v>
      </c>
      <c r="F8830" s="21" t="s">
        <v>5366</v>
      </c>
      <c r="G8830" s="21" t="s">
        <v>5367</v>
      </c>
      <c r="H8830" s="21" t="s">
        <v>38</v>
      </c>
      <c r="I8830" s="21" t="s">
        <v>23</v>
      </c>
      <c r="J8830" s="21" t="s">
        <v>341</v>
      </c>
      <c r="K8830" s="21" t="s">
        <v>232</v>
      </c>
      <c r="L8830" s="21">
        <v>60623</v>
      </c>
      <c r="M8830" s="21" t="s">
        <v>108</v>
      </c>
      <c r="N8830" s="21" t="s">
        <v>7857</v>
      </c>
      <c r="O8830" s="21" t="s">
        <v>43</v>
      </c>
      <c r="P8830" s="21" t="s">
        <v>67</v>
      </c>
      <c r="Q8830" s="21" t="s">
        <v>7858</v>
      </c>
      <c r="R8830" s="22">
        <v>7.8719999999999999</v>
      </c>
    </row>
    <row r="8831" spans="1:18" x14ac:dyDescent="0.2">
      <c r="A8831" s="21">
        <v>9303</v>
      </c>
      <c r="B8831" s="21" t="s">
        <v>11406</v>
      </c>
      <c r="C8831" s="21" t="s">
        <v>281</v>
      </c>
      <c r="D8831" s="21" t="s">
        <v>282</v>
      </c>
      <c r="E8831" s="21" t="s">
        <v>19</v>
      </c>
      <c r="F8831" s="21" t="s">
        <v>1663</v>
      </c>
      <c r="G8831" s="21" t="s">
        <v>1664</v>
      </c>
      <c r="H8831" s="21" t="s">
        <v>38</v>
      </c>
      <c r="I8831" s="21" t="s">
        <v>23</v>
      </c>
      <c r="J8831" s="21" t="s">
        <v>8059</v>
      </c>
      <c r="K8831" s="21" t="s">
        <v>107</v>
      </c>
      <c r="L8831" s="21">
        <v>78501</v>
      </c>
      <c r="M8831" s="21" t="s">
        <v>108</v>
      </c>
      <c r="N8831" s="21" t="s">
        <v>7857</v>
      </c>
      <c r="O8831" s="21" t="s">
        <v>43</v>
      </c>
      <c r="P8831" s="21" t="s">
        <v>67</v>
      </c>
      <c r="Q8831" s="21" t="s">
        <v>7858</v>
      </c>
      <c r="R8831" s="22">
        <v>7.8719999999999999</v>
      </c>
    </row>
    <row r="8832" spans="1:18" x14ac:dyDescent="0.2">
      <c r="A8832" s="21">
        <v>2388</v>
      </c>
      <c r="B8832" s="21" t="s">
        <v>6082</v>
      </c>
      <c r="C8832" s="21" t="s">
        <v>11911</v>
      </c>
      <c r="D8832" s="21" t="s">
        <v>813</v>
      </c>
      <c r="E8832" s="21" t="s">
        <v>206</v>
      </c>
      <c r="F8832" s="21" t="s">
        <v>5814</v>
      </c>
      <c r="G8832" s="21" t="s">
        <v>5815</v>
      </c>
      <c r="H8832" s="21" t="s">
        <v>22</v>
      </c>
      <c r="I8832" s="21" t="s">
        <v>23</v>
      </c>
      <c r="J8832" s="21" t="s">
        <v>1066</v>
      </c>
      <c r="K8832" s="21" t="s">
        <v>40</v>
      </c>
      <c r="L8832" s="21">
        <v>92105</v>
      </c>
      <c r="M8832" s="21" t="s">
        <v>41</v>
      </c>
      <c r="N8832" s="21" t="s">
        <v>6083</v>
      </c>
      <c r="O8832" s="21" t="s">
        <v>43</v>
      </c>
      <c r="P8832" s="21" t="s">
        <v>302</v>
      </c>
      <c r="Q8832" s="21" t="s">
        <v>633</v>
      </c>
      <c r="R8832" s="22">
        <v>7.86</v>
      </c>
    </row>
    <row r="8833" spans="1:18" x14ac:dyDescent="0.2">
      <c r="A8833" s="21">
        <v>7777</v>
      </c>
      <c r="B8833" s="21" t="s">
        <v>10520</v>
      </c>
      <c r="C8833" s="21" t="s">
        <v>3819</v>
      </c>
      <c r="D8833" s="21" t="s">
        <v>2316</v>
      </c>
      <c r="E8833" s="21" t="s">
        <v>48</v>
      </c>
      <c r="F8833" s="21" t="s">
        <v>4948</v>
      </c>
      <c r="G8833" s="21" t="s">
        <v>4949</v>
      </c>
      <c r="H8833" s="21" t="s">
        <v>105</v>
      </c>
      <c r="I8833" s="21" t="s">
        <v>23</v>
      </c>
      <c r="J8833" s="21" t="s">
        <v>8769</v>
      </c>
      <c r="K8833" s="21" t="s">
        <v>40</v>
      </c>
      <c r="L8833" s="21">
        <v>92553</v>
      </c>
      <c r="M8833" s="21" t="s">
        <v>41</v>
      </c>
      <c r="N8833" s="21" t="s">
        <v>8697</v>
      </c>
      <c r="O8833" s="21" t="s">
        <v>43</v>
      </c>
      <c r="P8833" s="21" t="s">
        <v>302</v>
      </c>
      <c r="Q8833" s="21" t="s">
        <v>633</v>
      </c>
      <c r="R8833" s="22">
        <v>7.86</v>
      </c>
    </row>
    <row r="8834" spans="1:18" x14ac:dyDescent="0.2">
      <c r="A8834" s="21">
        <v>4085</v>
      </c>
      <c r="B8834" s="21" t="s">
        <v>7964</v>
      </c>
      <c r="C8834" s="21" t="s">
        <v>11855</v>
      </c>
      <c r="D8834" s="21" t="s">
        <v>11989</v>
      </c>
      <c r="E8834" s="21" t="s">
        <v>206</v>
      </c>
      <c r="F8834" s="21" t="s">
        <v>6621</v>
      </c>
      <c r="G8834" s="21" t="s">
        <v>6622</v>
      </c>
      <c r="H8834" s="21" t="s">
        <v>105</v>
      </c>
      <c r="I8834" s="21" t="s">
        <v>23</v>
      </c>
      <c r="J8834" s="21" t="s">
        <v>614</v>
      </c>
      <c r="K8834" s="21" t="s">
        <v>348</v>
      </c>
      <c r="L8834" s="21">
        <v>85023</v>
      </c>
      <c r="M8834" s="21" t="s">
        <v>41</v>
      </c>
      <c r="N8834" s="21" t="s">
        <v>258</v>
      </c>
      <c r="O8834" s="21" t="s">
        <v>43</v>
      </c>
      <c r="P8834" s="21" t="s">
        <v>74</v>
      </c>
      <c r="Q8834" s="21" t="s">
        <v>259</v>
      </c>
      <c r="R8834" s="22">
        <v>7.8570000000000002</v>
      </c>
    </row>
    <row r="8835" spans="1:18" x14ac:dyDescent="0.2">
      <c r="A8835" s="21">
        <v>4761</v>
      </c>
      <c r="B8835" s="21" t="s">
        <v>8542</v>
      </c>
      <c r="C8835" s="21" t="s">
        <v>12203</v>
      </c>
      <c r="D8835" s="21" t="s">
        <v>11918</v>
      </c>
      <c r="E8835" s="21" t="s">
        <v>48</v>
      </c>
      <c r="F8835" s="21" t="s">
        <v>6087</v>
      </c>
      <c r="G8835" s="21" t="s">
        <v>6088</v>
      </c>
      <c r="H8835" s="21" t="s">
        <v>22</v>
      </c>
      <c r="I8835" s="21" t="s">
        <v>23</v>
      </c>
      <c r="J8835" s="21" t="s">
        <v>299</v>
      </c>
      <c r="K8835" s="21" t="s">
        <v>300</v>
      </c>
      <c r="L8835" s="21">
        <v>10009</v>
      </c>
      <c r="M8835" s="21" t="s">
        <v>158</v>
      </c>
      <c r="N8835" s="21" t="s">
        <v>3072</v>
      </c>
      <c r="O8835" s="21" t="s">
        <v>43</v>
      </c>
      <c r="P8835" s="21" t="s">
        <v>74</v>
      </c>
      <c r="Q8835" s="21" t="s">
        <v>3073</v>
      </c>
      <c r="R8835" s="22">
        <v>7.8559999999999999</v>
      </c>
    </row>
    <row r="8836" spans="1:18" x14ac:dyDescent="0.2">
      <c r="A8836" s="21">
        <v>1730</v>
      </c>
      <c r="B8836" s="21" t="s">
        <v>4992</v>
      </c>
      <c r="C8836" s="21" t="s">
        <v>12068</v>
      </c>
      <c r="D8836" s="21" t="s">
        <v>12068</v>
      </c>
      <c r="E8836" s="21" t="s">
        <v>1452</v>
      </c>
      <c r="F8836" s="21" t="s">
        <v>2317</v>
      </c>
      <c r="G8836" s="21" t="s">
        <v>2318</v>
      </c>
      <c r="H8836" s="21" t="s">
        <v>22</v>
      </c>
      <c r="I8836" s="21" t="s">
        <v>23</v>
      </c>
      <c r="J8836" s="21" t="s">
        <v>356</v>
      </c>
      <c r="K8836" s="21" t="s">
        <v>357</v>
      </c>
      <c r="L8836" s="21">
        <v>22153</v>
      </c>
      <c r="M8836" s="21" t="s">
        <v>26</v>
      </c>
      <c r="N8836" s="21" t="s">
        <v>3146</v>
      </c>
      <c r="O8836" s="21" t="s">
        <v>43</v>
      </c>
      <c r="P8836" s="21" t="s">
        <v>44</v>
      </c>
      <c r="Q8836" s="21" t="s">
        <v>3147</v>
      </c>
      <c r="R8836" s="22">
        <v>7.83</v>
      </c>
    </row>
    <row r="8837" spans="1:18" x14ac:dyDescent="0.2">
      <c r="A8837" s="21">
        <v>5214</v>
      </c>
      <c r="B8837" s="21" t="s">
        <v>8870</v>
      </c>
      <c r="C8837" s="21" t="s">
        <v>1789</v>
      </c>
      <c r="D8837" s="21" t="s">
        <v>1789</v>
      </c>
      <c r="E8837" s="21" t="s">
        <v>1452</v>
      </c>
      <c r="F8837" s="21" t="s">
        <v>3016</v>
      </c>
      <c r="G8837" s="21" t="s">
        <v>3017</v>
      </c>
      <c r="H8837" s="21" t="s">
        <v>22</v>
      </c>
      <c r="I8837" s="21" t="s">
        <v>23</v>
      </c>
      <c r="J8837" s="21" t="s">
        <v>877</v>
      </c>
      <c r="K8837" s="21" t="s">
        <v>40</v>
      </c>
      <c r="L8837" s="21">
        <v>92374</v>
      </c>
      <c r="M8837" s="21" t="s">
        <v>41</v>
      </c>
      <c r="N8837" s="21" t="s">
        <v>4197</v>
      </c>
      <c r="O8837" s="21" t="s">
        <v>43</v>
      </c>
      <c r="P8837" s="21" t="s">
        <v>44</v>
      </c>
      <c r="Q8837" s="21" t="s">
        <v>4198</v>
      </c>
      <c r="R8837" s="22">
        <v>7.83</v>
      </c>
    </row>
    <row r="8838" spans="1:18" x14ac:dyDescent="0.2">
      <c r="A8838" s="21">
        <v>5499</v>
      </c>
      <c r="B8838" s="21" t="s">
        <v>9103</v>
      </c>
      <c r="C8838" s="21" t="s">
        <v>3329</v>
      </c>
      <c r="D8838" s="21" t="s">
        <v>153</v>
      </c>
      <c r="E8838" s="21" t="s">
        <v>19</v>
      </c>
      <c r="F8838" s="21" t="s">
        <v>4873</v>
      </c>
      <c r="G8838" s="21" t="s">
        <v>4874</v>
      </c>
      <c r="H8838" s="21" t="s">
        <v>22</v>
      </c>
      <c r="I8838" s="21" t="s">
        <v>23</v>
      </c>
      <c r="J8838" s="21" t="s">
        <v>299</v>
      </c>
      <c r="K8838" s="21" t="s">
        <v>300</v>
      </c>
      <c r="L8838" s="21">
        <v>10024</v>
      </c>
      <c r="M8838" s="21" t="s">
        <v>158</v>
      </c>
      <c r="N8838" s="21" t="s">
        <v>1281</v>
      </c>
      <c r="O8838" s="21" t="s">
        <v>43</v>
      </c>
      <c r="P8838" s="21" t="s">
        <v>44</v>
      </c>
      <c r="Q8838" s="21" t="s">
        <v>1282</v>
      </c>
      <c r="R8838" s="22">
        <v>7.83</v>
      </c>
    </row>
    <row r="8839" spans="1:18" x14ac:dyDescent="0.2">
      <c r="A8839" s="21">
        <v>6708</v>
      </c>
      <c r="B8839" s="21" t="s">
        <v>9890</v>
      </c>
      <c r="C8839" s="21" t="s">
        <v>1384</v>
      </c>
      <c r="D8839" s="21" t="s">
        <v>7464</v>
      </c>
      <c r="E8839" s="21" t="s">
        <v>48</v>
      </c>
      <c r="F8839" s="21" t="s">
        <v>3897</v>
      </c>
      <c r="G8839" s="21" t="s">
        <v>3898</v>
      </c>
      <c r="H8839" s="21" t="s">
        <v>105</v>
      </c>
      <c r="I8839" s="21" t="s">
        <v>23</v>
      </c>
      <c r="J8839" s="21" t="s">
        <v>5061</v>
      </c>
      <c r="K8839" s="21" t="s">
        <v>3106</v>
      </c>
      <c r="L8839" s="21">
        <v>21215</v>
      </c>
      <c r="M8839" s="21" t="s">
        <v>158</v>
      </c>
      <c r="N8839" s="21" t="s">
        <v>9891</v>
      </c>
      <c r="O8839" s="21" t="s">
        <v>43</v>
      </c>
      <c r="P8839" s="21" t="s">
        <v>44</v>
      </c>
      <c r="Q8839" s="21" t="s">
        <v>9892</v>
      </c>
      <c r="R8839" s="22">
        <v>7.83</v>
      </c>
    </row>
    <row r="8840" spans="1:18" x14ac:dyDescent="0.2">
      <c r="A8840" s="21">
        <v>1893</v>
      </c>
      <c r="B8840" s="21" t="s">
        <v>5296</v>
      </c>
      <c r="C8840" s="21" t="s">
        <v>667</v>
      </c>
      <c r="D8840" s="21" t="s">
        <v>1604</v>
      </c>
      <c r="E8840" s="21" t="s">
        <v>19</v>
      </c>
      <c r="F8840" s="21" t="s">
        <v>1835</v>
      </c>
      <c r="G8840" s="21" t="s">
        <v>1836</v>
      </c>
      <c r="H8840" s="21" t="s">
        <v>22</v>
      </c>
      <c r="I8840" s="21" t="s">
        <v>23</v>
      </c>
      <c r="J8840" s="21" t="s">
        <v>5297</v>
      </c>
      <c r="K8840" s="21" t="s">
        <v>52</v>
      </c>
      <c r="L8840" s="21">
        <v>32127</v>
      </c>
      <c r="M8840" s="21" t="s">
        <v>26</v>
      </c>
      <c r="N8840" s="21" t="s">
        <v>5279</v>
      </c>
      <c r="O8840" s="21" t="s">
        <v>43</v>
      </c>
      <c r="P8840" s="21" t="s">
        <v>189</v>
      </c>
      <c r="Q8840" s="21" t="s">
        <v>755</v>
      </c>
      <c r="R8840" s="22">
        <v>7.8239999999999998</v>
      </c>
    </row>
    <row r="8841" spans="1:18" x14ac:dyDescent="0.2">
      <c r="A8841" s="21">
        <v>8186</v>
      </c>
      <c r="B8841" s="21" t="s">
        <v>10744</v>
      </c>
      <c r="C8841" s="21" t="s">
        <v>7355</v>
      </c>
      <c r="D8841" s="21" t="s">
        <v>178</v>
      </c>
      <c r="E8841" s="21" t="s">
        <v>19</v>
      </c>
      <c r="F8841" s="21" t="s">
        <v>1474</v>
      </c>
      <c r="G8841" s="21" t="s">
        <v>1475</v>
      </c>
      <c r="H8841" s="21" t="s">
        <v>22</v>
      </c>
      <c r="I8841" s="21" t="s">
        <v>23</v>
      </c>
      <c r="J8841" s="21" t="s">
        <v>341</v>
      </c>
      <c r="K8841" s="21" t="s">
        <v>232</v>
      </c>
      <c r="L8841" s="21">
        <v>60623</v>
      </c>
      <c r="M8841" s="21" t="s">
        <v>108</v>
      </c>
      <c r="N8841" s="21" t="s">
        <v>5279</v>
      </c>
      <c r="O8841" s="21" t="s">
        <v>43</v>
      </c>
      <c r="P8841" s="21" t="s">
        <v>189</v>
      </c>
      <c r="Q8841" s="21" t="s">
        <v>755</v>
      </c>
      <c r="R8841" s="22">
        <v>7.8239999999999998</v>
      </c>
    </row>
    <row r="8842" spans="1:18" x14ac:dyDescent="0.2">
      <c r="A8842" s="21">
        <v>6962</v>
      </c>
      <c r="B8842" s="21" t="s">
        <v>10056</v>
      </c>
      <c r="C8842" s="21" t="s">
        <v>11836</v>
      </c>
      <c r="D8842" s="21" t="s">
        <v>11836</v>
      </c>
      <c r="E8842" s="21" t="s">
        <v>1452</v>
      </c>
      <c r="F8842" s="21" t="s">
        <v>3301</v>
      </c>
      <c r="G8842" s="21" t="s">
        <v>3302</v>
      </c>
      <c r="H8842" s="21" t="s">
        <v>105</v>
      </c>
      <c r="I8842" s="21" t="s">
        <v>23</v>
      </c>
      <c r="J8842" s="21" t="s">
        <v>3239</v>
      </c>
      <c r="K8842" s="21" t="s">
        <v>40</v>
      </c>
      <c r="L8842" s="21">
        <v>92503</v>
      </c>
      <c r="M8842" s="21" t="s">
        <v>41</v>
      </c>
      <c r="N8842" s="21" t="s">
        <v>4588</v>
      </c>
      <c r="O8842" s="21" t="s">
        <v>43</v>
      </c>
      <c r="P8842" s="21" t="s">
        <v>67</v>
      </c>
      <c r="Q8842" s="21" t="s">
        <v>4589</v>
      </c>
      <c r="R8842" s="22">
        <v>7.8</v>
      </c>
    </row>
    <row r="8843" spans="1:18" x14ac:dyDescent="0.2">
      <c r="A8843" s="21">
        <v>5609</v>
      </c>
      <c r="B8843" s="21" t="s">
        <v>9184</v>
      </c>
      <c r="C8843" s="21" t="s">
        <v>11978</v>
      </c>
      <c r="D8843" s="21" t="s">
        <v>11862</v>
      </c>
      <c r="E8843" s="21" t="s">
        <v>48</v>
      </c>
      <c r="F8843" s="21" t="s">
        <v>5706</v>
      </c>
      <c r="G8843" s="21" t="s">
        <v>5707</v>
      </c>
      <c r="H8843" s="21" t="s">
        <v>22</v>
      </c>
      <c r="I8843" s="21" t="s">
        <v>23</v>
      </c>
      <c r="J8843" s="21" t="s">
        <v>134</v>
      </c>
      <c r="K8843" s="21" t="s">
        <v>40</v>
      </c>
      <c r="L8843" s="21">
        <v>94109</v>
      </c>
      <c r="M8843" s="21" t="s">
        <v>41</v>
      </c>
      <c r="N8843" s="21" t="s">
        <v>4618</v>
      </c>
      <c r="O8843" s="21" t="s">
        <v>43</v>
      </c>
      <c r="P8843" s="21" t="s">
        <v>77</v>
      </c>
      <c r="Q8843" s="21" t="s">
        <v>4619</v>
      </c>
      <c r="R8843" s="22">
        <v>7.78</v>
      </c>
    </row>
    <row r="8844" spans="1:18" x14ac:dyDescent="0.2">
      <c r="A8844" s="21">
        <v>5963</v>
      </c>
      <c r="B8844" s="21" t="s">
        <v>9426</v>
      </c>
      <c r="C8844" s="21" t="s">
        <v>11716</v>
      </c>
      <c r="D8844" s="21" t="s">
        <v>9427</v>
      </c>
      <c r="E8844" s="21" t="s">
        <v>19</v>
      </c>
      <c r="F8844" s="21" t="s">
        <v>200</v>
      </c>
      <c r="G8844" s="21" t="s">
        <v>201</v>
      </c>
      <c r="H8844" s="21" t="s">
        <v>105</v>
      </c>
      <c r="I8844" s="21" t="s">
        <v>23</v>
      </c>
      <c r="J8844" s="21" t="s">
        <v>39</v>
      </c>
      <c r="K8844" s="21" t="s">
        <v>40</v>
      </c>
      <c r="L8844" s="21">
        <v>90004</v>
      </c>
      <c r="M8844" s="21" t="s">
        <v>41</v>
      </c>
      <c r="N8844" s="21" t="s">
        <v>4618</v>
      </c>
      <c r="O8844" s="21" t="s">
        <v>43</v>
      </c>
      <c r="P8844" s="21" t="s">
        <v>77</v>
      </c>
      <c r="Q8844" s="21" t="s">
        <v>4619</v>
      </c>
      <c r="R8844" s="22">
        <v>7.78</v>
      </c>
    </row>
    <row r="8845" spans="1:18" x14ac:dyDescent="0.2">
      <c r="A8845" s="21">
        <v>9123</v>
      </c>
      <c r="B8845" s="21" t="s">
        <v>11301</v>
      </c>
      <c r="C8845" s="21" t="s">
        <v>2121</v>
      </c>
      <c r="D8845" s="21" t="s">
        <v>2121</v>
      </c>
      <c r="E8845" s="21" t="s">
        <v>1452</v>
      </c>
      <c r="F8845" s="21" t="s">
        <v>7276</v>
      </c>
      <c r="G8845" s="21" t="s">
        <v>7277</v>
      </c>
      <c r="H8845" s="21" t="s">
        <v>22</v>
      </c>
      <c r="I8845" s="21" t="s">
        <v>23</v>
      </c>
      <c r="J8845" s="21" t="s">
        <v>134</v>
      </c>
      <c r="K8845" s="21" t="s">
        <v>40</v>
      </c>
      <c r="L8845" s="21">
        <v>94109</v>
      </c>
      <c r="M8845" s="21" t="s">
        <v>41</v>
      </c>
      <c r="N8845" s="21" t="s">
        <v>2484</v>
      </c>
      <c r="O8845" s="21" t="s">
        <v>43</v>
      </c>
      <c r="P8845" s="21" t="s">
        <v>91</v>
      </c>
      <c r="Q8845" s="21" t="s">
        <v>2485</v>
      </c>
      <c r="R8845" s="22">
        <v>7.78</v>
      </c>
    </row>
    <row r="8846" spans="1:18" x14ac:dyDescent="0.2">
      <c r="A8846" s="21">
        <v>9767</v>
      </c>
      <c r="B8846" s="21" t="s">
        <v>11694</v>
      </c>
      <c r="C8846" s="21" t="s">
        <v>3852</v>
      </c>
      <c r="D8846" s="21" t="s">
        <v>12194</v>
      </c>
      <c r="E8846" s="21" t="s">
        <v>48</v>
      </c>
      <c r="F8846" s="21" t="s">
        <v>5340</v>
      </c>
      <c r="G8846" s="21" t="s">
        <v>5341</v>
      </c>
      <c r="H8846" s="21" t="s">
        <v>22</v>
      </c>
      <c r="I8846" s="21" t="s">
        <v>23</v>
      </c>
      <c r="J8846" s="21" t="s">
        <v>4173</v>
      </c>
      <c r="K8846" s="21" t="s">
        <v>844</v>
      </c>
      <c r="L8846" s="21">
        <v>6457</v>
      </c>
      <c r="M8846" s="21" t="s">
        <v>158</v>
      </c>
      <c r="N8846" s="21" t="s">
        <v>2484</v>
      </c>
      <c r="O8846" s="21" t="s">
        <v>43</v>
      </c>
      <c r="P8846" s="21" t="s">
        <v>91</v>
      </c>
      <c r="Q8846" s="21" t="s">
        <v>2485</v>
      </c>
      <c r="R8846" s="22">
        <v>7.78</v>
      </c>
    </row>
    <row r="8847" spans="1:18" x14ac:dyDescent="0.2">
      <c r="A8847" s="21">
        <v>5822</v>
      </c>
      <c r="B8847" s="21" t="s">
        <v>9334</v>
      </c>
      <c r="C8847" s="21" t="s">
        <v>12055</v>
      </c>
      <c r="D8847" s="21" t="s">
        <v>3285</v>
      </c>
      <c r="E8847" s="21" t="s">
        <v>48</v>
      </c>
      <c r="F8847" s="21" t="s">
        <v>7884</v>
      </c>
      <c r="G8847" s="21" t="s">
        <v>7885</v>
      </c>
      <c r="H8847" s="21" t="s">
        <v>38</v>
      </c>
      <c r="I8847" s="21" t="s">
        <v>23</v>
      </c>
      <c r="J8847" s="21" t="s">
        <v>134</v>
      </c>
      <c r="K8847" s="21" t="s">
        <v>40</v>
      </c>
      <c r="L8847" s="21">
        <v>94122</v>
      </c>
      <c r="M8847" s="21" t="s">
        <v>41</v>
      </c>
      <c r="N8847" s="21" t="s">
        <v>4637</v>
      </c>
      <c r="O8847" s="21" t="s">
        <v>43</v>
      </c>
      <c r="P8847" s="21" t="s">
        <v>77</v>
      </c>
      <c r="Q8847" s="21" t="s">
        <v>4638</v>
      </c>
      <c r="R8847" s="22">
        <v>7.77</v>
      </c>
    </row>
    <row r="8848" spans="1:18" x14ac:dyDescent="0.2">
      <c r="A8848" s="21">
        <v>4965</v>
      </c>
      <c r="B8848" s="21" t="s">
        <v>8702</v>
      </c>
      <c r="C8848" s="21" t="s">
        <v>4658</v>
      </c>
      <c r="D8848" s="21" t="s">
        <v>2752</v>
      </c>
      <c r="E8848" s="21" t="s">
        <v>19</v>
      </c>
      <c r="F8848" s="21" t="s">
        <v>283</v>
      </c>
      <c r="G8848" s="21" t="s">
        <v>284</v>
      </c>
      <c r="H8848" s="21" t="s">
        <v>22</v>
      </c>
      <c r="I8848" s="21" t="s">
        <v>23</v>
      </c>
      <c r="J8848" s="21" t="s">
        <v>51</v>
      </c>
      <c r="K8848" s="21" t="s">
        <v>52</v>
      </c>
      <c r="L8848" s="21">
        <v>33311</v>
      </c>
      <c r="M8848" s="21" t="s">
        <v>26</v>
      </c>
      <c r="N8848" s="21" t="s">
        <v>2762</v>
      </c>
      <c r="O8848" s="21" t="s">
        <v>43</v>
      </c>
      <c r="P8848" s="21" t="s">
        <v>74</v>
      </c>
      <c r="Q8848" s="21" t="s">
        <v>2763</v>
      </c>
      <c r="R8848" s="22">
        <v>7.7640000000000002</v>
      </c>
    </row>
    <row r="8849" spans="1:18" x14ac:dyDescent="0.2">
      <c r="A8849" s="21">
        <v>4549</v>
      </c>
      <c r="B8849" s="21" t="s">
        <v>8371</v>
      </c>
      <c r="C8849" s="21" t="s">
        <v>12217</v>
      </c>
      <c r="D8849" s="21" t="s">
        <v>6649</v>
      </c>
      <c r="E8849" s="21" t="s">
        <v>19</v>
      </c>
      <c r="F8849" s="21" t="s">
        <v>2052</v>
      </c>
      <c r="G8849" s="21" t="s">
        <v>2053</v>
      </c>
      <c r="H8849" s="21" t="s">
        <v>22</v>
      </c>
      <c r="I8849" s="21" t="s">
        <v>23</v>
      </c>
      <c r="J8849" s="21" t="s">
        <v>341</v>
      </c>
      <c r="K8849" s="21" t="s">
        <v>232</v>
      </c>
      <c r="L8849" s="21">
        <v>60610</v>
      </c>
      <c r="M8849" s="21" t="s">
        <v>108</v>
      </c>
      <c r="N8849" s="21" t="s">
        <v>1237</v>
      </c>
      <c r="O8849" s="21" t="s">
        <v>28</v>
      </c>
      <c r="P8849" s="21" t="s">
        <v>64</v>
      </c>
      <c r="Q8849" s="21" t="s">
        <v>1238</v>
      </c>
      <c r="R8849" s="22">
        <v>7.76</v>
      </c>
    </row>
    <row r="8850" spans="1:18" x14ac:dyDescent="0.2">
      <c r="A8850" s="21">
        <v>7111</v>
      </c>
      <c r="B8850" s="21" t="s">
        <v>10140</v>
      </c>
      <c r="C8850" s="21" t="s">
        <v>4309</v>
      </c>
      <c r="D8850" s="21" t="s">
        <v>3486</v>
      </c>
      <c r="E8850" s="21" t="s">
        <v>48</v>
      </c>
      <c r="F8850" s="21" t="s">
        <v>327</v>
      </c>
      <c r="G8850" s="21" t="s">
        <v>328</v>
      </c>
      <c r="H8850" s="21" t="s">
        <v>22</v>
      </c>
      <c r="I8850" s="21" t="s">
        <v>23</v>
      </c>
      <c r="J8850" s="21" t="s">
        <v>299</v>
      </c>
      <c r="K8850" s="21" t="s">
        <v>300</v>
      </c>
      <c r="L8850" s="21">
        <v>10035</v>
      </c>
      <c r="M8850" s="21" t="s">
        <v>158</v>
      </c>
      <c r="N8850" s="21" t="s">
        <v>7557</v>
      </c>
      <c r="O8850" s="21" t="s">
        <v>43</v>
      </c>
      <c r="P8850" s="21" t="s">
        <v>651</v>
      </c>
      <c r="Q8850" s="21" t="s">
        <v>7558</v>
      </c>
      <c r="R8850" s="22">
        <v>7.76</v>
      </c>
    </row>
    <row r="8851" spans="1:18" x14ac:dyDescent="0.2">
      <c r="A8851" s="21">
        <v>4307</v>
      </c>
      <c r="B8851" s="21" t="s">
        <v>8175</v>
      </c>
      <c r="C8851" s="21" t="s">
        <v>5598</v>
      </c>
      <c r="D8851" s="21" t="s">
        <v>5598</v>
      </c>
      <c r="E8851" s="21" t="s">
        <v>1452</v>
      </c>
      <c r="F8851" s="21" t="s">
        <v>2733</v>
      </c>
      <c r="G8851" s="21" t="s">
        <v>2734</v>
      </c>
      <c r="H8851" s="21" t="s">
        <v>38</v>
      </c>
      <c r="I8851" s="21" t="s">
        <v>23</v>
      </c>
      <c r="J8851" s="21" t="s">
        <v>39</v>
      </c>
      <c r="K8851" s="21" t="s">
        <v>40</v>
      </c>
      <c r="L8851" s="21">
        <v>90032</v>
      </c>
      <c r="M8851" s="21" t="s">
        <v>41</v>
      </c>
      <c r="N8851" s="21" t="s">
        <v>2217</v>
      </c>
      <c r="O8851" s="21" t="s">
        <v>43</v>
      </c>
      <c r="P8851" s="21" t="s">
        <v>74</v>
      </c>
      <c r="Q8851" s="21" t="s">
        <v>2218</v>
      </c>
      <c r="R8851" s="22">
        <v>7.7519999999999998</v>
      </c>
    </row>
    <row r="8852" spans="1:18" x14ac:dyDescent="0.2">
      <c r="A8852" s="21">
        <v>6322</v>
      </c>
      <c r="B8852" s="21" t="s">
        <v>9664</v>
      </c>
      <c r="C8852" s="21" t="s">
        <v>2625</v>
      </c>
      <c r="D8852" s="21" t="s">
        <v>8646</v>
      </c>
      <c r="E8852" s="21" t="s">
        <v>48</v>
      </c>
      <c r="F8852" s="21" t="s">
        <v>2453</v>
      </c>
      <c r="G8852" s="21" t="s">
        <v>2454</v>
      </c>
      <c r="H8852" s="21" t="s">
        <v>38</v>
      </c>
      <c r="I8852" s="21" t="s">
        <v>23</v>
      </c>
      <c r="J8852" s="21" t="s">
        <v>2592</v>
      </c>
      <c r="K8852" s="21" t="s">
        <v>300</v>
      </c>
      <c r="L8852" s="21">
        <v>10550</v>
      </c>
      <c r="M8852" s="21" t="s">
        <v>158</v>
      </c>
      <c r="N8852" s="21" t="s">
        <v>2217</v>
      </c>
      <c r="O8852" s="21" t="s">
        <v>43</v>
      </c>
      <c r="P8852" s="21" t="s">
        <v>74</v>
      </c>
      <c r="Q8852" s="21" t="s">
        <v>2218</v>
      </c>
      <c r="R8852" s="22">
        <v>7.7519999999999998</v>
      </c>
    </row>
    <row r="8853" spans="1:18" x14ac:dyDescent="0.2">
      <c r="A8853" s="21">
        <v>338</v>
      </c>
      <c r="B8853" s="21" t="s">
        <v>1369</v>
      </c>
      <c r="C8853" s="21" t="s">
        <v>11813</v>
      </c>
      <c r="D8853" s="21" t="s">
        <v>1370</v>
      </c>
      <c r="E8853" s="21" t="s">
        <v>48</v>
      </c>
      <c r="F8853" s="21" t="s">
        <v>1371</v>
      </c>
      <c r="G8853" s="21" t="s">
        <v>1372</v>
      </c>
      <c r="H8853" s="21" t="s">
        <v>38</v>
      </c>
      <c r="I8853" s="21" t="s">
        <v>23</v>
      </c>
      <c r="J8853" s="21" t="s">
        <v>134</v>
      </c>
      <c r="K8853" s="21" t="s">
        <v>40</v>
      </c>
      <c r="L8853" s="21">
        <v>94122</v>
      </c>
      <c r="M8853" s="21" t="s">
        <v>41</v>
      </c>
      <c r="N8853" s="21" t="s">
        <v>1373</v>
      </c>
      <c r="O8853" s="21" t="s">
        <v>43</v>
      </c>
      <c r="P8853" s="21" t="s">
        <v>74</v>
      </c>
      <c r="Q8853" s="21" t="s">
        <v>1374</v>
      </c>
      <c r="R8853" s="22">
        <v>7.7119999999999997</v>
      </c>
    </row>
    <row r="8854" spans="1:18" x14ac:dyDescent="0.2">
      <c r="A8854" s="21">
        <v>1716</v>
      </c>
      <c r="B8854" s="21" t="s">
        <v>4968</v>
      </c>
      <c r="C8854" s="21" t="s">
        <v>4969</v>
      </c>
      <c r="D8854" s="21" t="s">
        <v>12067</v>
      </c>
      <c r="E8854" s="21" t="s">
        <v>48</v>
      </c>
      <c r="F8854" s="21" t="s">
        <v>2390</v>
      </c>
      <c r="G8854" s="21" t="s">
        <v>2391</v>
      </c>
      <c r="H8854" s="21" t="s">
        <v>22</v>
      </c>
      <c r="I8854" s="21" t="s">
        <v>23</v>
      </c>
      <c r="J8854" s="21" t="s">
        <v>299</v>
      </c>
      <c r="K8854" s="21" t="s">
        <v>300</v>
      </c>
      <c r="L8854" s="21">
        <v>10011</v>
      </c>
      <c r="M8854" s="21" t="s">
        <v>158</v>
      </c>
      <c r="N8854" s="21" t="s">
        <v>1373</v>
      </c>
      <c r="O8854" s="21" t="s">
        <v>43</v>
      </c>
      <c r="P8854" s="21" t="s">
        <v>74</v>
      </c>
      <c r="Q8854" s="21" t="s">
        <v>1374</v>
      </c>
      <c r="R8854" s="22">
        <v>7.7119999999999997</v>
      </c>
    </row>
    <row r="8855" spans="1:18" x14ac:dyDescent="0.2">
      <c r="A8855" s="21">
        <v>2082</v>
      </c>
      <c r="B8855" s="21" t="s">
        <v>5590</v>
      </c>
      <c r="C8855" s="21" t="s">
        <v>976</v>
      </c>
      <c r="D8855" s="21" t="s">
        <v>5591</v>
      </c>
      <c r="E8855" s="21" t="s">
        <v>48</v>
      </c>
      <c r="F8855" s="21" t="s">
        <v>3130</v>
      </c>
      <c r="G8855" s="21" t="s">
        <v>3131</v>
      </c>
      <c r="H8855" s="21" t="s">
        <v>22</v>
      </c>
      <c r="I8855" s="21" t="s">
        <v>23</v>
      </c>
      <c r="J8855" s="21" t="s">
        <v>614</v>
      </c>
      <c r="K8855" s="21" t="s">
        <v>348</v>
      </c>
      <c r="L8855" s="21">
        <v>85023</v>
      </c>
      <c r="M8855" s="21" t="s">
        <v>41</v>
      </c>
      <c r="N8855" s="21" t="s">
        <v>3393</v>
      </c>
      <c r="O8855" s="21" t="s">
        <v>28</v>
      </c>
      <c r="P8855" s="21" t="s">
        <v>64</v>
      </c>
      <c r="Q8855" s="21" t="s">
        <v>3394</v>
      </c>
      <c r="R8855" s="22">
        <v>7.7119999999999997</v>
      </c>
    </row>
    <row r="8856" spans="1:18" x14ac:dyDescent="0.2">
      <c r="A8856" s="21">
        <v>6205</v>
      </c>
      <c r="B8856" s="21" t="s">
        <v>9578</v>
      </c>
      <c r="C8856" s="21" t="s">
        <v>11781</v>
      </c>
      <c r="D8856" s="21" t="s">
        <v>11795</v>
      </c>
      <c r="E8856" s="21" t="s">
        <v>206</v>
      </c>
      <c r="F8856" s="21" t="s">
        <v>3553</v>
      </c>
      <c r="G8856" s="21" t="s">
        <v>3554</v>
      </c>
      <c r="H8856" s="21" t="s">
        <v>105</v>
      </c>
      <c r="I8856" s="21" t="s">
        <v>23</v>
      </c>
      <c r="J8856" s="21" t="s">
        <v>5816</v>
      </c>
      <c r="K8856" s="21" t="s">
        <v>564</v>
      </c>
      <c r="L8856" s="21">
        <v>43302</v>
      </c>
      <c r="M8856" s="21" t="s">
        <v>158</v>
      </c>
      <c r="N8856" s="21" t="s">
        <v>3393</v>
      </c>
      <c r="O8856" s="21" t="s">
        <v>28</v>
      </c>
      <c r="P8856" s="21" t="s">
        <v>64</v>
      </c>
      <c r="Q8856" s="21" t="s">
        <v>3394</v>
      </c>
      <c r="R8856" s="22">
        <v>7.7119999999999997</v>
      </c>
    </row>
    <row r="8857" spans="1:18" x14ac:dyDescent="0.2">
      <c r="A8857" s="21">
        <v>6773</v>
      </c>
      <c r="B8857" s="21" t="s">
        <v>9931</v>
      </c>
      <c r="C8857" s="21" t="s">
        <v>11885</v>
      </c>
      <c r="D8857" s="21" t="s">
        <v>11709</v>
      </c>
      <c r="E8857" s="21" t="s">
        <v>48</v>
      </c>
      <c r="F8857" s="21" t="s">
        <v>1895</v>
      </c>
      <c r="G8857" s="21" t="s">
        <v>1896</v>
      </c>
      <c r="H8857" s="21" t="s">
        <v>105</v>
      </c>
      <c r="I8857" s="21" t="s">
        <v>23</v>
      </c>
      <c r="J8857" s="21" t="s">
        <v>39</v>
      </c>
      <c r="K8857" s="21" t="s">
        <v>40</v>
      </c>
      <c r="L8857" s="21">
        <v>90004</v>
      </c>
      <c r="M8857" s="21" t="s">
        <v>41</v>
      </c>
      <c r="N8857" s="21" t="s">
        <v>1373</v>
      </c>
      <c r="O8857" s="21" t="s">
        <v>43</v>
      </c>
      <c r="P8857" s="21" t="s">
        <v>74</v>
      </c>
      <c r="Q8857" s="21" t="s">
        <v>1374</v>
      </c>
      <c r="R8857" s="22">
        <v>7.7119999999999997</v>
      </c>
    </row>
    <row r="8858" spans="1:18" x14ac:dyDescent="0.2">
      <c r="A8858" s="21">
        <v>774</v>
      </c>
      <c r="B8858" s="21" t="s">
        <v>2756</v>
      </c>
      <c r="C8858" s="21" t="s">
        <v>2757</v>
      </c>
      <c r="D8858" s="21" t="s">
        <v>11757</v>
      </c>
      <c r="E8858" s="21" t="s">
        <v>48</v>
      </c>
      <c r="F8858" s="21" t="s">
        <v>2758</v>
      </c>
      <c r="G8858" s="21" t="s">
        <v>2759</v>
      </c>
      <c r="H8858" s="21" t="s">
        <v>38</v>
      </c>
      <c r="I8858" s="21" t="s">
        <v>23</v>
      </c>
      <c r="J8858" s="21" t="s">
        <v>1551</v>
      </c>
      <c r="K8858" s="21" t="s">
        <v>554</v>
      </c>
      <c r="L8858" s="21">
        <v>50315</v>
      </c>
      <c r="M8858" s="21" t="s">
        <v>108</v>
      </c>
      <c r="N8858" s="21" t="s">
        <v>73</v>
      </c>
      <c r="O8858" s="21" t="s">
        <v>43</v>
      </c>
      <c r="P8858" s="21" t="s">
        <v>74</v>
      </c>
      <c r="Q8858" s="21" t="s">
        <v>75</v>
      </c>
      <c r="R8858" s="22">
        <v>7.71</v>
      </c>
    </row>
    <row r="8859" spans="1:18" x14ac:dyDescent="0.2">
      <c r="A8859" s="21">
        <v>8337</v>
      </c>
      <c r="B8859" s="21" t="s">
        <v>10825</v>
      </c>
      <c r="C8859" s="21" t="s">
        <v>11847</v>
      </c>
      <c r="D8859" s="21" t="s">
        <v>12098</v>
      </c>
      <c r="E8859" s="21" t="s">
        <v>48</v>
      </c>
      <c r="F8859" s="21" t="s">
        <v>3273</v>
      </c>
      <c r="G8859" s="21" t="s">
        <v>3274</v>
      </c>
      <c r="H8859" s="21" t="s">
        <v>22</v>
      </c>
      <c r="I8859" s="21" t="s">
        <v>23</v>
      </c>
      <c r="J8859" s="21" t="s">
        <v>1267</v>
      </c>
      <c r="K8859" s="21" t="s">
        <v>357</v>
      </c>
      <c r="L8859" s="21">
        <v>22204</v>
      </c>
      <c r="M8859" s="21" t="s">
        <v>26</v>
      </c>
      <c r="N8859" s="21" t="s">
        <v>10826</v>
      </c>
      <c r="O8859" s="21" t="s">
        <v>43</v>
      </c>
      <c r="P8859" s="21" t="s">
        <v>67</v>
      </c>
      <c r="Q8859" s="21" t="s">
        <v>10827</v>
      </c>
      <c r="R8859" s="22">
        <v>7.7</v>
      </c>
    </row>
    <row r="8860" spans="1:18" x14ac:dyDescent="0.2">
      <c r="A8860" s="21">
        <v>8677</v>
      </c>
      <c r="B8860" s="21" t="s">
        <v>11037</v>
      </c>
      <c r="C8860" s="21" t="s">
        <v>7672</v>
      </c>
      <c r="D8860" s="21" t="s">
        <v>5191</v>
      </c>
      <c r="E8860" s="21" t="s">
        <v>48</v>
      </c>
      <c r="F8860" s="21" t="s">
        <v>5477</v>
      </c>
      <c r="G8860" s="21" t="s">
        <v>5478</v>
      </c>
      <c r="H8860" s="21" t="s">
        <v>22</v>
      </c>
      <c r="I8860" s="21" t="s">
        <v>23</v>
      </c>
      <c r="J8860" s="21" t="s">
        <v>402</v>
      </c>
      <c r="K8860" s="21" t="s">
        <v>232</v>
      </c>
      <c r="L8860" s="21">
        <v>62521</v>
      </c>
      <c r="M8860" s="21" t="s">
        <v>108</v>
      </c>
      <c r="N8860" s="21" t="s">
        <v>4467</v>
      </c>
      <c r="O8860" s="21" t="s">
        <v>28</v>
      </c>
      <c r="P8860" s="21" t="s">
        <v>64</v>
      </c>
      <c r="Q8860" s="21" t="s">
        <v>6455</v>
      </c>
      <c r="R8860" s="22">
        <v>7.6920000000000002</v>
      </c>
    </row>
    <row r="8861" spans="1:18" x14ac:dyDescent="0.2">
      <c r="A8861" s="21">
        <v>8398</v>
      </c>
      <c r="B8861" s="21" t="s">
        <v>10867</v>
      </c>
      <c r="C8861" s="21" t="s">
        <v>12225</v>
      </c>
      <c r="D8861" s="21" t="s">
        <v>12173</v>
      </c>
      <c r="E8861" s="21" t="s">
        <v>206</v>
      </c>
      <c r="F8861" s="21" t="s">
        <v>2626</v>
      </c>
      <c r="G8861" s="21" t="s">
        <v>2627</v>
      </c>
      <c r="H8861" s="21" t="s">
        <v>105</v>
      </c>
      <c r="I8861" s="21" t="s">
        <v>23</v>
      </c>
      <c r="J8861" s="21" t="s">
        <v>202</v>
      </c>
      <c r="K8861" s="21" t="s">
        <v>107</v>
      </c>
      <c r="L8861" s="21">
        <v>77095</v>
      </c>
      <c r="M8861" s="21" t="s">
        <v>108</v>
      </c>
      <c r="N8861" s="21" t="s">
        <v>9027</v>
      </c>
      <c r="O8861" s="21" t="s">
        <v>43</v>
      </c>
      <c r="P8861" s="21" t="s">
        <v>74</v>
      </c>
      <c r="Q8861" s="21" t="s">
        <v>9028</v>
      </c>
      <c r="R8861" s="22">
        <v>7.68</v>
      </c>
    </row>
    <row r="8862" spans="1:18" x14ac:dyDescent="0.2">
      <c r="A8862" s="21">
        <v>3918</v>
      </c>
      <c r="B8862" s="21" t="s">
        <v>7816</v>
      </c>
      <c r="C8862" s="21" t="s">
        <v>153</v>
      </c>
      <c r="D8862" s="21" t="s">
        <v>2715</v>
      </c>
      <c r="E8862" s="21" t="s">
        <v>48</v>
      </c>
      <c r="F8862" s="21" t="s">
        <v>5792</v>
      </c>
      <c r="G8862" s="21" t="s">
        <v>5793</v>
      </c>
      <c r="H8862" s="21" t="s">
        <v>22</v>
      </c>
      <c r="I8862" s="21" t="s">
        <v>23</v>
      </c>
      <c r="J8862" s="21" t="s">
        <v>614</v>
      </c>
      <c r="K8862" s="21" t="s">
        <v>348</v>
      </c>
      <c r="L8862" s="21">
        <v>85023</v>
      </c>
      <c r="M8862" s="21" t="s">
        <v>41</v>
      </c>
      <c r="N8862" s="21" t="s">
        <v>3747</v>
      </c>
      <c r="O8862" s="21" t="s">
        <v>43</v>
      </c>
      <c r="P8862" s="21" t="s">
        <v>74</v>
      </c>
      <c r="Q8862" s="21" t="s">
        <v>3748</v>
      </c>
      <c r="R8862" s="22">
        <v>7.6559999999999997</v>
      </c>
    </row>
    <row r="8863" spans="1:18" x14ac:dyDescent="0.2">
      <c r="A8863" s="21">
        <v>5496</v>
      </c>
      <c r="B8863" s="21" t="s">
        <v>9101</v>
      </c>
      <c r="C8863" s="21" t="s">
        <v>11812</v>
      </c>
      <c r="D8863" s="21" t="s">
        <v>11734</v>
      </c>
      <c r="E8863" s="21" t="s">
        <v>48</v>
      </c>
      <c r="F8863" s="21" t="s">
        <v>4388</v>
      </c>
      <c r="G8863" s="21" t="s">
        <v>4389</v>
      </c>
      <c r="H8863" s="21" t="s">
        <v>38</v>
      </c>
      <c r="I8863" s="21" t="s">
        <v>23</v>
      </c>
      <c r="J8863" s="21" t="s">
        <v>156</v>
      </c>
      <c r="K8863" s="21" t="s">
        <v>157</v>
      </c>
      <c r="L8863" s="21">
        <v>19140</v>
      </c>
      <c r="M8863" s="21" t="s">
        <v>158</v>
      </c>
      <c r="N8863" s="21" t="s">
        <v>5437</v>
      </c>
      <c r="O8863" s="21" t="s">
        <v>43</v>
      </c>
      <c r="P8863" s="21" t="s">
        <v>74</v>
      </c>
      <c r="Q8863" s="21" t="s">
        <v>5438</v>
      </c>
      <c r="R8863" s="22">
        <v>7.6559999999999997</v>
      </c>
    </row>
    <row r="8864" spans="1:18" x14ac:dyDescent="0.2">
      <c r="A8864" s="21">
        <v>6900</v>
      </c>
      <c r="B8864" s="21" t="s">
        <v>10001</v>
      </c>
      <c r="C8864" s="21" t="s">
        <v>9886</v>
      </c>
      <c r="D8864" s="21" t="s">
        <v>8428</v>
      </c>
      <c r="E8864" s="21" t="s">
        <v>19</v>
      </c>
      <c r="F8864" s="21" t="s">
        <v>8333</v>
      </c>
      <c r="G8864" s="21" t="s">
        <v>8334</v>
      </c>
      <c r="H8864" s="21" t="s">
        <v>22</v>
      </c>
      <c r="I8864" s="21" t="s">
        <v>23</v>
      </c>
      <c r="J8864" s="21" t="s">
        <v>231</v>
      </c>
      <c r="K8864" s="21" t="s">
        <v>232</v>
      </c>
      <c r="L8864" s="21">
        <v>60540</v>
      </c>
      <c r="M8864" s="21" t="s">
        <v>108</v>
      </c>
      <c r="N8864" s="21" t="s">
        <v>5437</v>
      </c>
      <c r="O8864" s="21" t="s">
        <v>43</v>
      </c>
      <c r="P8864" s="21" t="s">
        <v>74</v>
      </c>
      <c r="Q8864" s="21" t="s">
        <v>5438</v>
      </c>
      <c r="R8864" s="22">
        <v>7.6559999999999997</v>
      </c>
    </row>
    <row r="8865" spans="1:18" x14ac:dyDescent="0.2">
      <c r="A8865" s="21">
        <v>1768</v>
      </c>
      <c r="B8865" s="21" t="s">
        <v>5050</v>
      </c>
      <c r="C8865" s="21" t="s">
        <v>5051</v>
      </c>
      <c r="D8865" s="21" t="s">
        <v>5052</v>
      </c>
      <c r="E8865" s="21" t="s">
        <v>48</v>
      </c>
      <c r="F8865" s="21" t="s">
        <v>5053</v>
      </c>
      <c r="G8865" s="21" t="s">
        <v>5054</v>
      </c>
      <c r="H8865" s="21" t="s">
        <v>22</v>
      </c>
      <c r="I8865" s="21" t="s">
        <v>23</v>
      </c>
      <c r="J8865" s="21" t="s">
        <v>5055</v>
      </c>
      <c r="K8865" s="21" t="s">
        <v>89</v>
      </c>
      <c r="L8865" s="21">
        <v>27405</v>
      </c>
      <c r="M8865" s="21" t="s">
        <v>26</v>
      </c>
      <c r="N8865" s="21" t="s">
        <v>287</v>
      </c>
      <c r="O8865" s="21" t="s">
        <v>43</v>
      </c>
      <c r="P8865" s="21" t="s">
        <v>74</v>
      </c>
      <c r="Q8865" s="21" t="s">
        <v>288</v>
      </c>
      <c r="R8865" s="22">
        <v>7.6440000000000001</v>
      </c>
    </row>
    <row r="8866" spans="1:18" x14ac:dyDescent="0.2">
      <c r="A8866" s="21">
        <v>3110</v>
      </c>
      <c r="B8866" s="21" t="s">
        <v>7045</v>
      </c>
      <c r="C8866" s="21" t="s">
        <v>236</v>
      </c>
      <c r="D8866" s="21" t="s">
        <v>237</v>
      </c>
      <c r="E8866" s="21" t="s">
        <v>48</v>
      </c>
      <c r="F8866" s="21" t="s">
        <v>86</v>
      </c>
      <c r="G8866" s="21" t="s">
        <v>87</v>
      </c>
      <c r="H8866" s="21" t="s">
        <v>22</v>
      </c>
      <c r="I8866" s="21" t="s">
        <v>23</v>
      </c>
      <c r="J8866" s="21" t="s">
        <v>356</v>
      </c>
      <c r="K8866" s="21" t="s">
        <v>672</v>
      </c>
      <c r="L8866" s="21">
        <v>65807</v>
      </c>
      <c r="M8866" s="21" t="s">
        <v>108</v>
      </c>
      <c r="N8866" s="21" t="s">
        <v>3672</v>
      </c>
      <c r="O8866" s="21" t="s">
        <v>43</v>
      </c>
      <c r="P8866" s="21" t="s">
        <v>91</v>
      </c>
      <c r="Q8866" s="21" t="s">
        <v>3673</v>
      </c>
      <c r="R8866" s="22">
        <v>7.64</v>
      </c>
    </row>
    <row r="8867" spans="1:18" x14ac:dyDescent="0.2">
      <c r="A8867" s="21">
        <v>6215</v>
      </c>
      <c r="B8867" s="21" t="s">
        <v>9584</v>
      </c>
      <c r="C8867" s="21" t="s">
        <v>12178</v>
      </c>
      <c r="D8867" s="21" t="s">
        <v>2870</v>
      </c>
      <c r="E8867" s="21" t="s">
        <v>48</v>
      </c>
      <c r="F8867" s="21" t="s">
        <v>2267</v>
      </c>
      <c r="G8867" s="21" t="s">
        <v>2268</v>
      </c>
      <c r="H8867" s="21" t="s">
        <v>22</v>
      </c>
      <c r="I8867" s="21" t="s">
        <v>23</v>
      </c>
      <c r="J8867" s="21" t="s">
        <v>6670</v>
      </c>
      <c r="K8867" s="21" t="s">
        <v>40</v>
      </c>
      <c r="L8867" s="21">
        <v>90278</v>
      </c>
      <c r="M8867" s="21" t="s">
        <v>41</v>
      </c>
      <c r="N8867" s="21" t="s">
        <v>2586</v>
      </c>
      <c r="O8867" s="21" t="s">
        <v>43</v>
      </c>
      <c r="P8867" s="21" t="s">
        <v>189</v>
      </c>
      <c r="Q8867" s="21" t="s">
        <v>2587</v>
      </c>
      <c r="R8867" s="22">
        <v>7.64</v>
      </c>
    </row>
    <row r="8868" spans="1:18" x14ac:dyDescent="0.2">
      <c r="A8868" s="21">
        <v>8941</v>
      </c>
      <c r="B8868" s="21" t="s">
        <v>11190</v>
      </c>
      <c r="C8868" s="21" t="s">
        <v>8169</v>
      </c>
      <c r="D8868" s="21" t="s">
        <v>6007</v>
      </c>
      <c r="E8868" s="21" t="s">
        <v>19</v>
      </c>
      <c r="F8868" s="21" t="s">
        <v>1835</v>
      </c>
      <c r="G8868" s="21" t="s">
        <v>1836</v>
      </c>
      <c r="H8868" s="21" t="s">
        <v>22</v>
      </c>
      <c r="I8868" s="21" t="s">
        <v>23</v>
      </c>
      <c r="J8868" s="21" t="s">
        <v>7500</v>
      </c>
      <c r="K8868" s="21" t="s">
        <v>52</v>
      </c>
      <c r="L8868" s="21">
        <v>33161</v>
      </c>
      <c r="M8868" s="21" t="s">
        <v>26</v>
      </c>
      <c r="N8868" s="21" t="s">
        <v>11191</v>
      </c>
      <c r="O8868" s="21" t="s">
        <v>43</v>
      </c>
      <c r="P8868" s="21" t="s">
        <v>651</v>
      </c>
      <c r="Q8868" s="21" t="s">
        <v>11192</v>
      </c>
      <c r="R8868" s="22">
        <v>7.6319999999999997</v>
      </c>
    </row>
    <row r="8869" spans="1:18" x14ac:dyDescent="0.2">
      <c r="A8869" s="21">
        <v>251</v>
      </c>
      <c r="B8869" s="21" t="s">
        <v>1063</v>
      </c>
      <c r="C8869" s="21" t="s">
        <v>11744</v>
      </c>
      <c r="D8869" s="21" t="s">
        <v>451</v>
      </c>
      <c r="E8869" s="21" t="s">
        <v>48</v>
      </c>
      <c r="F8869" s="21" t="s">
        <v>1064</v>
      </c>
      <c r="G8869" s="21" t="s">
        <v>1065</v>
      </c>
      <c r="H8869" s="21" t="s">
        <v>22</v>
      </c>
      <c r="I8869" s="21" t="s">
        <v>23</v>
      </c>
      <c r="J8869" s="21" t="s">
        <v>1066</v>
      </c>
      <c r="K8869" s="21" t="s">
        <v>40</v>
      </c>
      <c r="L8869" s="21">
        <v>92037</v>
      </c>
      <c r="M8869" s="21" t="s">
        <v>41</v>
      </c>
      <c r="N8869" s="21" t="s">
        <v>1067</v>
      </c>
      <c r="O8869" s="21" t="s">
        <v>43</v>
      </c>
      <c r="P8869" s="21" t="s">
        <v>91</v>
      </c>
      <c r="Q8869" s="21" t="s">
        <v>1068</v>
      </c>
      <c r="R8869" s="22">
        <v>7.61</v>
      </c>
    </row>
    <row r="8870" spans="1:18" x14ac:dyDescent="0.2">
      <c r="A8870" s="21">
        <v>859</v>
      </c>
      <c r="B8870" s="21" t="s">
        <v>3010</v>
      </c>
      <c r="C8870" s="21" t="s">
        <v>11927</v>
      </c>
      <c r="D8870" s="21" t="s">
        <v>84</v>
      </c>
      <c r="E8870" s="21" t="s">
        <v>48</v>
      </c>
      <c r="F8870" s="21" t="s">
        <v>3011</v>
      </c>
      <c r="G8870" s="21" t="s">
        <v>3012</v>
      </c>
      <c r="H8870" s="21" t="s">
        <v>105</v>
      </c>
      <c r="I8870" s="21" t="s">
        <v>23</v>
      </c>
      <c r="J8870" s="21" t="s">
        <v>3013</v>
      </c>
      <c r="K8870" s="21" t="s">
        <v>892</v>
      </c>
      <c r="L8870" s="21">
        <v>8901</v>
      </c>
      <c r="M8870" s="21" t="s">
        <v>158</v>
      </c>
      <c r="N8870" s="21" t="s">
        <v>1067</v>
      </c>
      <c r="O8870" s="21" t="s">
        <v>43</v>
      </c>
      <c r="P8870" s="21" t="s">
        <v>91</v>
      </c>
      <c r="Q8870" s="21" t="s">
        <v>1068</v>
      </c>
      <c r="R8870" s="22">
        <v>7.61</v>
      </c>
    </row>
    <row r="8871" spans="1:18" x14ac:dyDescent="0.2">
      <c r="A8871" s="21">
        <v>3910</v>
      </c>
      <c r="B8871" s="21" t="s">
        <v>7807</v>
      </c>
      <c r="C8871" s="21" t="s">
        <v>11752</v>
      </c>
      <c r="D8871" s="21" t="s">
        <v>11753</v>
      </c>
      <c r="E8871" s="21" t="s">
        <v>48</v>
      </c>
      <c r="F8871" s="21" t="s">
        <v>7808</v>
      </c>
      <c r="G8871" s="21" t="s">
        <v>7809</v>
      </c>
      <c r="H8871" s="21" t="s">
        <v>105</v>
      </c>
      <c r="I8871" s="21" t="s">
        <v>23</v>
      </c>
      <c r="J8871" s="21" t="s">
        <v>156</v>
      </c>
      <c r="K8871" s="21" t="s">
        <v>157</v>
      </c>
      <c r="L8871" s="21">
        <v>19143</v>
      </c>
      <c r="M8871" s="21" t="s">
        <v>158</v>
      </c>
      <c r="N8871" s="21" t="s">
        <v>5342</v>
      </c>
      <c r="O8871" s="21" t="s">
        <v>28</v>
      </c>
      <c r="P8871" s="21" t="s">
        <v>64</v>
      </c>
      <c r="Q8871" s="21" t="s">
        <v>5343</v>
      </c>
      <c r="R8871" s="22">
        <v>7.5839999999999996</v>
      </c>
    </row>
    <row r="8872" spans="1:18" x14ac:dyDescent="0.2">
      <c r="A8872" s="21">
        <v>4723</v>
      </c>
      <c r="B8872" s="21" t="s">
        <v>8514</v>
      </c>
      <c r="C8872" s="21" t="s">
        <v>11823</v>
      </c>
      <c r="D8872" s="21" t="s">
        <v>11855</v>
      </c>
      <c r="E8872" s="21" t="s">
        <v>48</v>
      </c>
      <c r="F8872" s="21" t="s">
        <v>2609</v>
      </c>
      <c r="G8872" s="21" t="s">
        <v>2610</v>
      </c>
      <c r="H8872" s="21" t="s">
        <v>105</v>
      </c>
      <c r="I8872" s="21" t="s">
        <v>23</v>
      </c>
      <c r="J8872" s="21" t="s">
        <v>96</v>
      </c>
      <c r="K8872" s="21" t="s">
        <v>97</v>
      </c>
      <c r="L8872" s="21">
        <v>98103</v>
      </c>
      <c r="M8872" s="21" t="s">
        <v>41</v>
      </c>
      <c r="N8872" s="21" t="s">
        <v>3446</v>
      </c>
      <c r="O8872" s="21" t="s">
        <v>43</v>
      </c>
      <c r="P8872" s="21" t="s">
        <v>67</v>
      </c>
      <c r="Q8872" s="21" t="s">
        <v>3447</v>
      </c>
      <c r="R8872" s="22">
        <v>7.58</v>
      </c>
    </row>
    <row r="8873" spans="1:18" x14ac:dyDescent="0.2">
      <c r="A8873" s="21">
        <v>268</v>
      </c>
      <c r="B8873" s="21" t="s">
        <v>1124</v>
      </c>
      <c r="C8873" s="21" t="s">
        <v>1125</v>
      </c>
      <c r="D8873" s="21" t="s">
        <v>1126</v>
      </c>
      <c r="E8873" s="21" t="s">
        <v>48</v>
      </c>
      <c r="F8873" s="21" t="s">
        <v>438</v>
      </c>
      <c r="G8873" s="21" t="s">
        <v>439</v>
      </c>
      <c r="H8873" s="21" t="s">
        <v>22</v>
      </c>
      <c r="I8873" s="21" t="s">
        <v>23</v>
      </c>
      <c r="J8873" s="21" t="s">
        <v>1127</v>
      </c>
      <c r="K8873" s="21" t="s">
        <v>892</v>
      </c>
      <c r="L8873" s="21">
        <v>7960</v>
      </c>
      <c r="M8873" s="21" t="s">
        <v>158</v>
      </c>
      <c r="N8873" s="21" t="s">
        <v>1128</v>
      </c>
      <c r="O8873" s="21" t="s">
        <v>43</v>
      </c>
      <c r="P8873" s="21" t="s">
        <v>302</v>
      </c>
      <c r="Q8873" s="21" t="s">
        <v>1129</v>
      </c>
      <c r="R8873" s="22">
        <v>7.56</v>
      </c>
    </row>
    <row r="8874" spans="1:18" x14ac:dyDescent="0.2">
      <c r="A8874" s="21">
        <v>347</v>
      </c>
      <c r="B8874" s="21" t="s">
        <v>1398</v>
      </c>
      <c r="C8874" s="21" t="s">
        <v>11814</v>
      </c>
      <c r="D8874" s="21" t="s">
        <v>11815</v>
      </c>
      <c r="E8874" s="21" t="s">
        <v>48</v>
      </c>
      <c r="F8874" s="21" t="s">
        <v>1399</v>
      </c>
      <c r="G8874" s="21" t="s">
        <v>1400</v>
      </c>
      <c r="H8874" s="21" t="s">
        <v>22</v>
      </c>
      <c r="I8874" s="21" t="s">
        <v>23</v>
      </c>
      <c r="J8874" s="21" t="s">
        <v>1401</v>
      </c>
      <c r="K8874" s="21" t="s">
        <v>1402</v>
      </c>
      <c r="L8874" s="21">
        <v>1852</v>
      </c>
      <c r="M8874" s="21" t="s">
        <v>158</v>
      </c>
      <c r="N8874" s="21" t="s">
        <v>886</v>
      </c>
      <c r="O8874" s="21" t="s">
        <v>43</v>
      </c>
      <c r="P8874" s="21" t="s">
        <v>67</v>
      </c>
      <c r="Q8874" s="21" t="s">
        <v>887</v>
      </c>
      <c r="R8874" s="22">
        <v>7.56</v>
      </c>
    </row>
    <row r="8875" spans="1:18" x14ac:dyDescent="0.2">
      <c r="A8875" s="21">
        <v>1135</v>
      </c>
      <c r="B8875" s="21" t="s">
        <v>3717</v>
      </c>
      <c r="C8875" s="21" t="s">
        <v>11981</v>
      </c>
      <c r="D8875" s="21" t="s">
        <v>11791</v>
      </c>
      <c r="E8875" s="21" t="s">
        <v>48</v>
      </c>
      <c r="F8875" s="21" t="s">
        <v>1816</v>
      </c>
      <c r="G8875" s="21" t="s">
        <v>1817</v>
      </c>
      <c r="H8875" s="21" t="s">
        <v>105</v>
      </c>
      <c r="I8875" s="21" t="s">
        <v>23</v>
      </c>
      <c r="J8875" s="21" t="s">
        <v>156</v>
      </c>
      <c r="K8875" s="21" t="s">
        <v>157</v>
      </c>
      <c r="L8875" s="21">
        <v>19134</v>
      </c>
      <c r="M8875" s="21" t="s">
        <v>158</v>
      </c>
      <c r="N8875" s="21" t="s">
        <v>3718</v>
      </c>
      <c r="O8875" s="21" t="s">
        <v>43</v>
      </c>
      <c r="P8875" s="21" t="s">
        <v>44</v>
      </c>
      <c r="Q8875" s="21" t="s">
        <v>3719</v>
      </c>
      <c r="R8875" s="22">
        <v>7.56</v>
      </c>
    </row>
    <row r="8876" spans="1:18" x14ac:dyDescent="0.2">
      <c r="A8876" s="21">
        <v>7748</v>
      </c>
      <c r="B8876" s="21" t="s">
        <v>10498</v>
      </c>
      <c r="C8876" s="21" t="s">
        <v>707</v>
      </c>
      <c r="D8876" s="21" t="s">
        <v>11762</v>
      </c>
      <c r="E8876" s="21" t="s">
        <v>19</v>
      </c>
      <c r="F8876" s="21" t="s">
        <v>1895</v>
      </c>
      <c r="G8876" s="21" t="s">
        <v>1896</v>
      </c>
      <c r="H8876" s="21" t="s">
        <v>105</v>
      </c>
      <c r="I8876" s="21" t="s">
        <v>23</v>
      </c>
      <c r="J8876" s="21" t="s">
        <v>1317</v>
      </c>
      <c r="K8876" s="21" t="s">
        <v>300</v>
      </c>
      <c r="L8876" s="21">
        <v>11561</v>
      </c>
      <c r="M8876" s="21" t="s">
        <v>158</v>
      </c>
      <c r="N8876" s="21" t="s">
        <v>1128</v>
      </c>
      <c r="O8876" s="21" t="s">
        <v>43</v>
      </c>
      <c r="P8876" s="21" t="s">
        <v>302</v>
      </c>
      <c r="Q8876" s="21" t="s">
        <v>1129</v>
      </c>
      <c r="R8876" s="22">
        <v>7.56</v>
      </c>
    </row>
    <row r="8877" spans="1:18" x14ac:dyDescent="0.2">
      <c r="A8877" s="21">
        <v>9224</v>
      </c>
      <c r="B8877" s="21" t="s">
        <v>11362</v>
      </c>
      <c r="C8877" s="21" t="s">
        <v>11887</v>
      </c>
      <c r="D8877" s="21" t="s">
        <v>11887</v>
      </c>
      <c r="E8877" s="21" t="s">
        <v>1452</v>
      </c>
      <c r="F8877" s="21" t="s">
        <v>850</v>
      </c>
      <c r="G8877" s="21" t="s">
        <v>851</v>
      </c>
      <c r="H8877" s="21" t="s">
        <v>105</v>
      </c>
      <c r="I8877" s="21" t="s">
        <v>23</v>
      </c>
      <c r="J8877" s="21" t="s">
        <v>11363</v>
      </c>
      <c r="K8877" s="21" t="s">
        <v>107</v>
      </c>
      <c r="L8877" s="21">
        <v>77803</v>
      </c>
      <c r="M8877" s="21" t="s">
        <v>108</v>
      </c>
      <c r="N8877" s="21" t="s">
        <v>6346</v>
      </c>
      <c r="O8877" s="21" t="s">
        <v>43</v>
      </c>
      <c r="P8877" s="21" t="s">
        <v>74</v>
      </c>
      <c r="Q8877" s="21" t="s">
        <v>6347</v>
      </c>
      <c r="R8877" s="22">
        <v>7.5359999999999996</v>
      </c>
    </row>
    <row r="8878" spans="1:18" x14ac:dyDescent="0.2">
      <c r="A8878" s="21">
        <v>2412</v>
      </c>
      <c r="B8878" s="21" t="s">
        <v>6116</v>
      </c>
      <c r="C8878" s="21" t="s">
        <v>11943</v>
      </c>
      <c r="D8878" s="21" t="s">
        <v>12132</v>
      </c>
      <c r="E8878" s="21" t="s">
        <v>19</v>
      </c>
      <c r="F8878" s="21" t="s">
        <v>6117</v>
      </c>
      <c r="G8878" s="21" t="s">
        <v>6118</v>
      </c>
      <c r="H8878" s="21" t="s">
        <v>38</v>
      </c>
      <c r="I8878" s="21" t="s">
        <v>23</v>
      </c>
      <c r="J8878" s="21" t="s">
        <v>39</v>
      </c>
      <c r="K8878" s="21" t="s">
        <v>40</v>
      </c>
      <c r="L8878" s="21">
        <v>90036</v>
      </c>
      <c r="M8878" s="21" t="s">
        <v>41</v>
      </c>
      <c r="N8878" s="21" t="s">
        <v>2740</v>
      </c>
      <c r="O8878" s="21" t="s">
        <v>43</v>
      </c>
      <c r="P8878" s="21" t="s">
        <v>74</v>
      </c>
      <c r="Q8878" s="21" t="s">
        <v>2741</v>
      </c>
      <c r="R8878" s="22">
        <v>7.52</v>
      </c>
    </row>
    <row r="8879" spans="1:18" x14ac:dyDescent="0.2">
      <c r="A8879" s="21">
        <v>4066</v>
      </c>
      <c r="B8879" s="21" t="s">
        <v>7950</v>
      </c>
      <c r="C8879" s="21" t="s">
        <v>11917</v>
      </c>
      <c r="D8879" s="21" t="s">
        <v>12155</v>
      </c>
      <c r="E8879" s="21" t="s">
        <v>48</v>
      </c>
      <c r="F8879" s="21" t="s">
        <v>1692</v>
      </c>
      <c r="G8879" s="21" t="s">
        <v>1693</v>
      </c>
      <c r="H8879" s="21" t="s">
        <v>38</v>
      </c>
      <c r="I8879" s="21" t="s">
        <v>23</v>
      </c>
      <c r="J8879" s="21" t="s">
        <v>528</v>
      </c>
      <c r="K8879" s="21" t="s">
        <v>89</v>
      </c>
      <c r="L8879" s="21">
        <v>28205</v>
      </c>
      <c r="M8879" s="21" t="s">
        <v>26</v>
      </c>
      <c r="N8879" s="21" t="s">
        <v>4506</v>
      </c>
      <c r="O8879" s="21" t="s">
        <v>43</v>
      </c>
      <c r="P8879" s="21" t="s">
        <v>302</v>
      </c>
      <c r="Q8879" s="21" t="s">
        <v>633</v>
      </c>
      <c r="R8879" s="22">
        <v>7.52</v>
      </c>
    </row>
    <row r="8880" spans="1:18" x14ac:dyDescent="0.2">
      <c r="A8880" s="21">
        <v>1687</v>
      </c>
      <c r="B8880" s="21" t="s">
        <v>4916</v>
      </c>
      <c r="C8880" s="21" t="s">
        <v>2855</v>
      </c>
      <c r="D8880" s="21" t="s">
        <v>3668</v>
      </c>
      <c r="E8880" s="21" t="s">
        <v>206</v>
      </c>
      <c r="F8880" s="21" t="s">
        <v>4354</v>
      </c>
      <c r="G8880" s="21" t="s">
        <v>4355</v>
      </c>
      <c r="H8880" s="21" t="s">
        <v>38</v>
      </c>
      <c r="I8880" s="21" t="s">
        <v>23</v>
      </c>
      <c r="J8880" s="21" t="s">
        <v>156</v>
      </c>
      <c r="K8880" s="21" t="s">
        <v>157</v>
      </c>
      <c r="L8880" s="21">
        <v>19143</v>
      </c>
      <c r="M8880" s="21" t="s">
        <v>158</v>
      </c>
      <c r="N8880" s="21" t="s">
        <v>4919</v>
      </c>
      <c r="O8880" s="21" t="s">
        <v>43</v>
      </c>
      <c r="P8880" s="21" t="s">
        <v>74</v>
      </c>
      <c r="Q8880" s="21" t="s">
        <v>4920</v>
      </c>
      <c r="R8880" s="22">
        <v>7.5179999999999998</v>
      </c>
    </row>
    <row r="8881" spans="1:18" x14ac:dyDescent="0.2">
      <c r="A8881" s="21">
        <v>4665</v>
      </c>
      <c r="B8881" s="21" t="s">
        <v>8477</v>
      </c>
      <c r="C8881" s="21" t="s">
        <v>452</v>
      </c>
      <c r="D8881" s="21" t="s">
        <v>1789</v>
      </c>
      <c r="E8881" s="21" t="s">
        <v>48</v>
      </c>
      <c r="F8881" s="21" t="s">
        <v>5311</v>
      </c>
      <c r="G8881" s="21" t="s">
        <v>5312</v>
      </c>
      <c r="H8881" s="21" t="s">
        <v>22</v>
      </c>
      <c r="I8881" s="21" t="s">
        <v>23</v>
      </c>
      <c r="J8881" s="21" t="s">
        <v>1524</v>
      </c>
      <c r="K8881" s="21" t="s">
        <v>52</v>
      </c>
      <c r="L8881" s="21">
        <v>33024</v>
      </c>
      <c r="M8881" s="21" t="s">
        <v>26</v>
      </c>
      <c r="N8881" s="21" t="s">
        <v>3359</v>
      </c>
      <c r="O8881" s="21" t="s">
        <v>43</v>
      </c>
      <c r="P8881" s="21" t="s">
        <v>74</v>
      </c>
      <c r="Q8881" s="21" t="s">
        <v>3360</v>
      </c>
      <c r="R8881" s="22">
        <v>7.5060000000000002</v>
      </c>
    </row>
    <row r="8882" spans="1:18" x14ac:dyDescent="0.2">
      <c r="A8882" s="21">
        <v>8463</v>
      </c>
      <c r="B8882" s="21" t="s">
        <v>10903</v>
      </c>
      <c r="C8882" s="21" t="s">
        <v>11733</v>
      </c>
      <c r="D8882" s="21" t="s">
        <v>11760</v>
      </c>
      <c r="E8882" s="21" t="s">
        <v>19</v>
      </c>
      <c r="F8882" s="21" t="s">
        <v>5734</v>
      </c>
      <c r="G8882" s="21" t="s">
        <v>5735</v>
      </c>
      <c r="H8882" s="21" t="s">
        <v>22</v>
      </c>
      <c r="I8882" s="21" t="s">
        <v>23</v>
      </c>
      <c r="J8882" s="21" t="s">
        <v>9243</v>
      </c>
      <c r="K8882" s="21" t="s">
        <v>266</v>
      </c>
      <c r="L8882" s="21">
        <v>49423</v>
      </c>
      <c r="M8882" s="21" t="s">
        <v>108</v>
      </c>
      <c r="N8882" s="21" t="s">
        <v>7474</v>
      </c>
      <c r="O8882" s="21" t="s">
        <v>43</v>
      </c>
      <c r="P8882" s="21" t="s">
        <v>44</v>
      </c>
      <c r="Q8882" s="21" t="s">
        <v>7475</v>
      </c>
      <c r="R8882" s="22">
        <v>7.5</v>
      </c>
    </row>
    <row r="8883" spans="1:18" x14ac:dyDescent="0.2">
      <c r="A8883" s="21">
        <v>3408</v>
      </c>
      <c r="B8883" s="21" t="s">
        <v>7348</v>
      </c>
      <c r="C8883" s="21" t="s">
        <v>4397</v>
      </c>
      <c r="D8883" s="21" t="s">
        <v>7349</v>
      </c>
      <c r="E8883" s="21" t="s">
        <v>48</v>
      </c>
      <c r="F8883" s="21" t="s">
        <v>7204</v>
      </c>
      <c r="G8883" s="21" t="s">
        <v>7205</v>
      </c>
      <c r="H8883" s="21" t="s">
        <v>105</v>
      </c>
      <c r="I8883" s="21" t="s">
        <v>23</v>
      </c>
      <c r="J8883" s="21" t="s">
        <v>563</v>
      </c>
      <c r="K8883" s="21" t="s">
        <v>564</v>
      </c>
      <c r="L8883" s="21">
        <v>43229</v>
      </c>
      <c r="M8883" s="21" t="s">
        <v>158</v>
      </c>
      <c r="N8883" s="21" t="s">
        <v>3303</v>
      </c>
      <c r="O8883" s="21" t="s">
        <v>43</v>
      </c>
      <c r="P8883" s="21" t="s">
        <v>74</v>
      </c>
      <c r="Q8883" s="21" t="s">
        <v>3304</v>
      </c>
      <c r="R8883" s="22">
        <v>7.4880000000000004</v>
      </c>
    </row>
    <row r="8884" spans="1:18" x14ac:dyDescent="0.2">
      <c r="A8884" s="21">
        <v>3554</v>
      </c>
      <c r="B8884" s="21" t="s">
        <v>7478</v>
      </c>
      <c r="C8884" s="21" t="s">
        <v>524</v>
      </c>
      <c r="D8884" s="21" t="s">
        <v>1679</v>
      </c>
      <c r="E8884" s="21" t="s">
        <v>19</v>
      </c>
      <c r="F8884" s="21" t="s">
        <v>3726</v>
      </c>
      <c r="G8884" s="21" t="s">
        <v>3727</v>
      </c>
      <c r="H8884" s="21" t="s">
        <v>38</v>
      </c>
      <c r="I8884" s="21" t="s">
        <v>23</v>
      </c>
      <c r="J8884" s="21" t="s">
        <v>156</v>
      </c>
      <c r="K8884" s="21" t="s">
        <v>157</v>
      </c>
      <c r="L8884" s="21">
        <v>19120</v>
      </c>
      <c r="M8884" s="21" t="s">
        <v>158</v>
      </c>
      <c r="N8884" s="21" t="s">
        <v>1946</v>
      </c>
      <c r="O8884" s="21" t="s">
        <v>43</v>
      </c>
      <c r="P8884" s="21" t="s">
        <v>74</v>
      </c>
      <c r="Q8884" s="21" t="s">
        <v>1947</v>
      </c>
      <c r="R8884" s="22">
        <v>7.476</v>
      </c>
    </row>
    <row r="8885" spans="1:18" x14ac:dyDescent="0.2">
      <c r="A8885" s="21">
        <v>7623</v>
      </c>
      <c r="B8885" s="21" t="s">
        <v>10423</v>
      </c>
      <c r="C8885" s="21" t="s">
        <v>4699</v>
      </c>
      <c r="D8885" s="21" t="s">
        <v>4515</v>
      </c>
      <c r="E8885" s="21" t="s">
        <v>48</v>
      </c>
      <c r="F8885" s="21" t="s">
        <v>5710</v>
      </c>
      <c r="G8885" s="21" t="s">
        <v>5711</v>
      </c>
      <c r="H8885" s="21" t="s">
        <v>22</v>
      </c>
      <c r="I8885" s="21" t="s">
        <v>23</v>
      </c>
      <c r="J8885" s="21" t="s">
        <v>39</v>
      </c>
      <c r="K8885" s="21" t="s">
        <v>40</v>
      </c>
      <c r="L8885" s="21">
        <v>90004</v>
      </c>
      <c r="M8885" s="21" t="s">
        <v>41</v>
      </c>
      <c r="N8885" s="21" t="s">
        <v>10358</v>
      </c>
      <c r="O8885" s="21" t="s">
        <v>43</v>
      </c>
      <c r="P8885" s="21" t="s">
        <v>67</v>
      </c>
      <c r="Q8885" s="21" t="s">
        <v>3447</v>
      </c>
      <c r="R8885" s="22">
        <v>7.44</v>
      </c>
    </row>
    <row r="8886" spans="1:18" x14ac:dyDescent="0.2">
      <c r="A8886" s="21">
        <v>2850</v>
      </c>
      <c r="B8886" s="21" t="s">
        <v>6734</v>
      </c>
      <c r="C8886" s="21" t="s">
        <v>840</v>
      </c>
      <c r="D8886" s="21" t="s">
        <v>11903</v>
      </c>
      <c r="E8886" s="21" t="s">
        <v>48</v>
      </c>
      <c r="F8886" s="21" t="s">
        <v>3028</v>
      </c>
      <c r="G8886" s="21" t="s">
        <v>3029</v>
      </c>
      <c r="H8886" s="21" t="s">
        <v>38</v>
      </c>
      <c r="I8886" s="21" t="s">
        <v>23</v>
      </c>
      <c r="J8886" s="21" t="s">
        <v>2585</v>
      </c>
      <c r="K8886" s="21" t="s">
        <v>52</v>
      </c>
      <c r="L8886" s="21">
        <v>32137</v>
      </c>
      <c r="M8886" s="21" t="s">
        <v>26</v>
      </c>
      <c r="N8886" s="21" t="s">
        <v>3807</v>
      </c>
      <c r="O8886" s="21" t="s">
        <v>43</v>
      </c>
      <c r="P8886" s="21" t="s">
        <v>74</v>
      </c>
      <c r="Q8886" s="21" t="s">
        <v>3808</v>
      </c>
      <c r="R8886" s="22">
        <v>7.4340000000000002</v>
      </c>
    </row>
    <row r="8887" spans="1:18" x14ac:dyDescent="0.2">
      <c r="A8887" s="21">
        <v>1709</v>
      </c>
      <c r="B8887" s="21" t="s">
        <v>4953</v>
      </c>
      <c r="C8887" s="21" t="s">
        <v>4526</v>
      </c>
      <c r="D8887" s="21" t="s">
        <v>11754</v>
      </c>
      <c r="E8887" s="21" t="s">
        <v>48</v>
      </c>
      <c r="F8887" s="21" t="s">
        <v>4954</v>
      </c>
      <c r="G8887" s="21" t="s">
        <v>4955</v>
      </c>
      <c r="H8887" s="21" t="s">
        <v>22</v>
      </c>
      <c r="I8887" s="21" t="s">
        <v>23</v>
      </c>
      <c r="J8887" s="21" t="s">
        <v>134</v>
      </c>
      <c r="K8887" s="21" t="s">
        <v>40</v>
      </c>
      <c r="L8887" s="21">
        <v>94122</v>
      </c>
      <c r="M8887" s="21" t="s">
        <v>41</v>
      </c>
      <c r="N8887" s="21" t="s">
        <v>4958</v>
      </c>
      <c r="O8887" s="21" t="s">
        <v>43</v>
      </c>
      <c r="P8887" s="21" t="s">
        <v>91</v>
      </c>
      <c r="Q8887" s="21" t="s">
        <v>4959</v>
      </c>
      <c r="R8887" s="22">
        <v>7.42</v>
      </c>
    </row>
    <row r="8888" spans="1:18" x14ac:dyDescent="0.2">
      <c r="A8888" s="21">
        <v>4366</v>
      </c>
      <c r="B8888" s="21" t="s">
        <v>8226</v>
      </c>
      <c r="C8888" s="21" t="s">
        <v>6150</v>
      </c>
      <c r="D8888" s="21" t="s">
        <v>6724</v>
      </c>
      <c r="E8888" s="21" t="s">
        <v>19</v>
      </c>
      <c r="F8888" s="21" t="s">
        <v>3741</v>
      </c>
      <c r="G8888" s="21" t="s">
        <v>3742</v>
      </c>
      <c r="H8888" s="21" t="s">
        <v>22</v>
      </c>
      <c r="I8888" s="21" t="s">
        <v>23</v>
      </c>
      <c r="J8888" s="21" t="s">
        <v>8227</v>
      </c>
      <c r="K8888" s="21" t="s">
        <v>8228</v>
      </c>
      <c r="L8888" s="21">
        <v>58103</v>
      </c>
      <c r="M8888" s="21" t="s">
        <v>108</v>
      </c>
      <c r="N8888" s="21" t="s">
        <v>4950</v>
      </c>
      <c r="O8888" s="21" t="s">
        <v>43</v>
      </c>
      <c r="P8888" s="21" t="s">
        <v>302</v>
      </c>
      <c r="Q8888" s="21" t="s">
        <v>633</v>
      </c>
      <c r="R8888" s="22">
        <v>7.41</v>
      </c>
    </row>
    <row r="8889" spans="1:18" x14ac:dyDescent="0.2">
      <c r="A8889" s="21">
        <v>196</v>
      </c>
      <c r="B8889" s="21" t="s">
        <v>878</v>
      </c>
      <c r="C8889" s="21" t="s">
        <v>879</v>
      </c>
      <c r="D8889" s="21" t="s">
        <v>880</v>
      </c>
      <c r="E8889" s="21" t="s">
        <v>48</v>
      </c>
      <c r="F8889" s="21" t="s">
        <v>881</v>
      </c>
      <c r="G8889" s="21" t="s">
        <v>882</v>
      </c>
      <c r="H8889" s="21" t="s">
        <v>22</v>
      </c>
      <c r="I8889" s="21" t="s">
        <v>23</v>
      </c>
      <c r="J8889" s="21" t="s">
        <v>883</v>
      </c>
      <c r="K8889" s="21" t="s">
        <v>564</v>
      </c>
      <c r="L8889" s="21">
        <v>45011</v>
      </c>
      <c r="M8889" s="21" t="s">
        <v>158</v>
      </c>
      <c r="N8889" s="21" t="s">
        <v>884</v>
      </c>
      <c r="O8889" s="21" t="s">
        <v>43</v>
      </c>
      <c r="P8889" s="21" t="s">
        <v>67</v>
      </c>
      <c r="Q8889" s="21" t="s">
        <v>885</v>
      </c>
      <c r="R8889" s="22">
        <v>7.4080000000000004</v>
      </c>
    </row>
    <row r="8890" spans="1:18" x14ac:dyDescent="0.2">
      <c r="A8890" s="21">
        <v>244</v>
      </c>
      <c r="B8890" s="21" t="s">
        <v>1032</v>
      </c>
      <c r="C8890" s="21" t="s">
        <v>11726</v>
      </c>
      <c r="D8890" s="21" t="s">
        <v>11791</v>
      </c>
      <c r="E8890" s="21" t="s">
        <v>19</v>
      </c>
      <c r="F8890" s="21" t="s">
        <v>1033</v>
      </c>
      <c r="G8890" s="21" t="s">
        <v>1034</v>
      </c>
      <c r="H8890" s="21" t="s">
        <v>22</v>
      </c>
      <c r="I8890" s="21" t="s">
        <v>23</v>
      </c>
      <c r="J8890" s="21" t="s">
        <v>341</v>
      </c>
      <c r="K8890" s="21" t="s">
        <v>232</v>
      </c>
      <c r="L8890" s="21">
        <v>60610</v>
      </c>
      <c r="M8890" s="21" t="s">
        <v>108</v>
      </c>
      <c r="N8890" s="21" t="s">
        <v>884</v>
      </c>
      <c r="O8890" s="21" t="s">
        <v>43</v>
      </c>
      <c r="P8890" s="21" t="s">
        <v>67</v>
      </c>
      <c r="Q8890" s="21" t="s">
        <v>885</v>
      </c>
      <c r="R8890" s="22">
        <v>7.4080000000000004</v>
      </c>
    </row>
    <row r="8891" spans="1:18" x14ac:dyDescent="0.2">
      <c r="A8891" s="21">
        <v>2432</v>
      </c>
      <c r="B8891" s="21" t="s">
        <v>6151</v>
      </c>
      <c r="C8891" s="21" t="s">
        <v>1140</v>
      </c>
      <c r="D8891" s="21" t="s">
        <v>11799</v>
      </c>
      <c r="E8891" s="21" t="s">
        <v>48</v>
      </c>
      <c r="F8891" s="21" t="s">
        <v>4236</v>
      </c>
      <c r="G8891" s="21" t="s">
        <v>4237</v>
      </c>
      <c r="H8891" s="21" t="s">
        <v>38</v>
      </c>
      <c r="I8891" s="21" t="s">
        <v>23</v>
      </c>
      <c r="J8891" s="21" t="s">
        <v>96</v>
      </c>
      <c r="K8891" s="21" t="s">
        <v>97</v>
      </c>
      <c r="L8891" s="21">
        <v>98103</v>
      </c>
      <c r="M8891" s="21" t="s">
        <v>41</v>
      </c>
      <c r="N8891" s="21" t="s">
        <v>1534</v>
      </c>
      <c r="O8891" s="21" t="s">
        <v>28</v>
      </c>
      <c r="P8891" s="21" t="s">
        <v>64</v>
      </c>
      <c r="Q8891" s="21" t="s">
        <v>1535</v>
      </c>
      <c r="R8891" s="22">
        <v>7.4</v>
      </c>
    </row>
    <row r="8892" spans="1:18" x14ac:dyDescent="0.2">
      <c r="A8892" s="21">
        <v>1816</v>
      </c>
      <c r="B8892" s="21" t="s">
        <v>5135</v>
      </c>
      <c r="C8892" s="21" t="s">
        <v>12081</v>
      </c>
      <c r="D8892" s="21" t="s">
        <v>12081</v>
      </c>
      <c r="E8892" s="21" t="s">
        <v>1452</v>
      </c>
      <c r="F8892" s="21" t="s">
        <v>3088</v>
      </c>
      <c r="G8892" s="21" t="s">
        <v>3089</v>
      </c>
      <c r="H8892" s="21" t="s">
        <v>22</v>
      </c>
      <c r="I8892" s="21" t="s">
        <v>23</v>
      </c>
      <c r="J8892" s="21" t="s">
        <v>96</v>
      </c>
      <c r="K8892" s="21" t="s">
        <v>97</v>
      </c>
      <c r="L8892" s="21">
        <v>98105</v>
      </c>
      <c r="M8892" s="21" t="s">
        <v>41</v>
      </c>
      <c r="N8892" s="21" t="s">
        <v>5136</v>
      </c>
      <c r="O8892" s="21" t="s">
        <v>43</v>
      </c>
      <c r="P8892" s="21" t="s">
        <v>44</v>
      </c>
      <c r="Q8892" s="21" t="s">
        <v>5137</v>
      </c>
      <c r="R8892" s="22">
        <v>7.38</v>
      </c>
    </row>
    <row r="8893" spans="1:18" x14ac:dyDescent="0.2">
      <c r="A8893" s="21">
        <v>2504</v>
      </c>
      <c r="B8893" s="21" t="s">
        <v>6254</v>
      </c>
      <c r="C8893" s="21" t="s">
        <v>5893</v>
      </c>
      <c r="D8893" s="21" t="s">
        <v>2501</v>
      </c>
      <c r="E8893" s="21" t="s">
        <v>48</v>
      </c>
      <c r="F8893" s="21" t="s">
        <v>6255</v>
      </c>
      <c r="G8893" s="21" t="s">
        <v>6256</v>
      </c>
      <c r="H8893" s="21" t="s">
        <v>22</v>
      </c>
      <c r="I8893" s="21" t="s">
        <v>23</v>
      </c>
      <c r="J8893" s="21" t="s">
        <v>134</v>
      </c>
      <c r="K8893" s="21" t="s">
        <v>40</v>
      </c>
      <c r="L8893" s="21">
        <v>94110</v>
      </c>
      <c r="M8893" s="21" t="s">
        <v>41</v>
      </c>
      <c r="N8893" s="21" t="s">
        <v>5599</v>
      </c>
      <c r="O8893" s="21" t="s">
        <v>43</v>
      </c>
      <c r="P8893" s="21" t="s">
        <v>44</v>
      </c>
      <c r="Q8893" s="21" t="s">
        <v>5600</v>
      </c>
      <c r="R8893" s="22">
        <v>7.38</v>
      </c>
    </row>
    <row r="8894" spans="1:18" x14ac:dyDescent="0.2">
      <c r="A8894" s="21">
        <v>6630</v>
      </c>
      <c r="B8894" s="21" t="s">
        <v>9841</v>
      </c>
      <c r="C8894" s="21" t="s">
        <v>11801</v>
      </c>
      <c r="D8894" s="21" t="s">
        <v>11915</v>
      </c>
      <c r="E8894" s="21" t="s">
        <v>48</v>
      </c>
      <c r="F8894" s="21" t="s">
        <v>4471</v>
      </c>
      <c r="G8894" s="21" t="s">
        <v>4472</v>
      </c>
      <c r="H8894" s="21" t="s">
        <v>105</v>
      </c>
      <c r="I8894" s="21" t="s">
        <v>23</v>
      </c>
      <c r="J8894" s="21" t="s">
        <v>9842</v>
      </c>
      <c r="K8894" s="21" t="s">
        <v>89</v>
      </c>
      <c r="L8894" s="21">
        <v>27893</v>
      </c>
      <c r="M8894" s="21" t="s">
        <v>26</v>
      </c>
      <c r="N8894" s="21" t="s">
        <v>5334</v>
      </c>
      <c r="O8894" s="21" t="s">
        <v>43</v>
      </c>
      <c r="P8894" s="21" t="s">
        <v>74</v>
      </c>
      <c r="Q8894" s="21" t="s">
        <v>5335</v>
      </c>
      <c r="R8894" s="22">
        <v>7.38</v>
      </c>
    </row>
    <row r="8895" spans="1:18" x14ac:dyDescent="0.2">
      <c r="A8895" s="21">
        <v>6859</v>
      </c>
      <c r="B8895" s="21" t="s">
        <v>9986</v>
      </c>
      <c r="C8895" s="21" t="s">
        <v>1264</v>
      </c>
      <c r="D8895" s="21" t="s">
        <v>2854</v>
      </c>
      <c r="E8895" s="21" t="s">
        <v>48</v>
      </c>
      <c r="F8895" s="21" t="s">
        <v>4913</v>
      </c>
      <c r="G8895" s="21" t="s">
        <v>4914</v>
      </c>
      <c r="H8895" s="21" t="s">
        <v>22</v>
      </c>
      <c r="I8895" s="21" t="s">
        <v>23</v>
      </c>
      <c r="J8895" s="21" t="s">
        <v>39</v>
      </c>
      <c r="K8895" s="21" t="s">
        <v>40</v>
      </c>
      <c r="L8895" s="21">
        <v>90008</v>
      </c>
      <c r="M8895" s="21" t="s">
        <v>41</v>
      </c>
      <c r="N8895" s="21" t="s">
        <v>4100</v>
      </c>
      <c r="O8895" s="21" t="s">
        <v>43</v>
      </c>
      <c r="P8895" s="21" t="s">
        <v>44</v>
      </c>
      <c r="Q8895" s="21" t="s">
        <v>4101</v>
      </c>
      <c r="R8895" s="22">
        <v>7.38</v>
      </c>
    </row>
    <row r="8896" spans="1:18" x14ac:dyDescent="0.2">
      <c r="A8896" s="21">
        <v>6924</v>
      </c>
      <c r="B8896" s="21" t="s">
        <v>10023</v>
      </c>
      <c r="C8896" s="21" t="s">
        <v>1957</v>
      </c>
      <c r="D8896" s="21" t="s">
        <v>4683</v>
      </c>
      <c r="E8896" s="21" t="s">
        <v>19</v>
      </c>
      <c r="F8896" s="21" t="s">
        <v>3595</v>
      </c>
      <c r="G8896" s="21" t="s">
        <v>3596</v>
      </c>
      <c r="H8896" s="21" t="s">
        <v>22</v>
      </c>
      <c r="I8896" s="21" t="s">
        <v>23</v>
      </c>
      <c r="J8896" s="21" t="s">
        <v>1758</v>
      </c>
      <c r="K8896" s="21" t="s">
        <v>403</v>
      </c>
      <c r="L8896" s="21">
        <v>36830</v>
      </c>
      <c r="M8896" s="21" t="s">
        <v>26</v>
      </c>
      <c r="N8896" s="21" t="s">
        <v>1907</v>
      </c>
      <c r="O8896" s="21" t="s">
        <v>43</v>
      </c>
      <c r="P8896" s="21" t="s">
        <v>189</v>
      </c>
      <c r="Q8896" s="21" t="s">
        <v>1908</v>
      </c>
      <c r="R8896" s="22">
        <v>7.38</v>
      </c>
    </row>
    <row r="8897" spans="1:18" x14ac:dyDescent="0.2">
      <c r="A8897" s="21">
        <v>8190</v>
      </c>
      <c r="B8897" s="21" t="s">
        <v>10746</v>
      </c>
      <c r="C8897" s="21" t="s">
        <v>11801</v>
      </c>
      <c r="D8897" s="21" t="s">
        <v>11947</v>
      </c>
      <c r="E8897" s="21" t="s">
        <v>19</v>
      </c>
      <c r="F8897" s="21" t="s">
        <v>4674</v>
      </c>
      <c r="G8897" s="21" t="s">
        <v>4675</v>
      </c>
      <c r="H8897" s="21" t="s">
        <v>22</v>
      </c>
      <c r="I8897" s="21" t="s">
        <v>23</v>
      </c>
      <c r="J8897" s="21" t="s">
        <v>3825</v>
      </c>
      <c r="K8897" s="21" t="s">
        <v>3106</v>
      </c>
      <c r="L8897" s="21">
        <v>20852</v>
      </c>
      <c r="M8897" s="21" t="s">
        <v>158</v>
      </c>
      <c r="N8897" s="21" t="s">
        <v>3461</v>
      </c>
      <c r="O8897" s="21" t="s">
        <v>43</v>
      </c>
      <c r="P8897" s="21" t="s">
        <v>74</v>
      </c>
      <c r="Q8897" s="21" t="s">
        <v>3462</v>
      </c>
      <c r="R8897" s="22">
        <v>7.38</v>
      </c>
    </row>
    <row r="8898" spans="1:18" x14ac:dyDescent="0.2">
      <c r="A8898" s="21">
        <v>8615</v>
      </c>
      <c r="B8898" s="21" t="s">
        <v>11003</v>
      </c>
      <c r="C8898" s="21" t="s">
        <v>11832</v>
      </c>
      <c r="D8898" s="21" t="s">
        <v>1271</v>
      </c>
      <c r="E8898" s="21" t="s">
        <v>48</v>
      </c>
      <c r="F8898" s="21" t="s">
        <v>4020</v>
      </c>
      <c r="G8898" s="21" t="s">
        <v>4021</v>
      </c>
      <c r="H8898" s="21" t="s">
        <v>22</v>
      </c>
      <c r="I8898" s="21" t="s">
        <v>23</v>
      </c>
      <c r="J8898" s="21" t="s">
        <v>2871</v>
      </c>
      <c r="K8898" s="21" t="s">
        <v>97</v>
      </c>
      <c r="L8898" s="21">
        <v>98026</v>
      </c>
      <c r="M8898" s="21" t="s">
        <v>41</v>
      </c>
      <c r="N8898" s="21" t="s">
        <v>8154</v>
      </c>
      <c r="O8898" s="21" t="s">
        <v>43</v>
      </c>
      <c r="P8898" s="21" t="s">
        <v>44</v>
      </c>
      <c r="Q8898" s="21" t="s">
        <v>8155</v>
      </c>
      <c r="R8898" s="22">
        <v>7.38</v>
      </c>
    </row>
    <row r="8899" spans="1:18" x14ac:dyDescent="0.2">
      <c r="A8899" s="21">
        <v>9008</v>
      </c>
      <c r="B8899" s="21" t="s">
        <v>11231</v>
      </c>
      <c r="C8899" s="21" t="s">
        <v>4540</v>
      </c>
      <c r="D8899" s="21" t="s">
        <v>4540</v>
      </c>
      <c r="E8899" s="21" t="s">
        <v>1452</v>
      </c>
      <c r="F8899" s="21" t="s">
        <v>2283</v>
      </c>
      <c r="G8899" s="21" t="s">
        <v>2284</v>
      </c>
      <c r="H8899" s="21" t="s">
        <v>38</v>
      </c>
      <c r="I8899" s="21" t="s">
        <v>23</v>
      </c>
      <c r="J8899" s="21" t="s">
        <v>2888</v>
      </c>
      <c r="K8899" s="21" t="s">
        <v>118</v>
      </c>
      <c r="L8899" s="21">
        <v>53209</v>
      </c>
      <c r="M8899" s="21" t="s">
        <v>108</v>
      </c>
      <c r="N8899" s="21" t="s">
        <v>8154</v>
      </c>
      <c r="O8899" s="21" t="s">
        <v>43</v>
      </c>
      <c r="P8899" s="21" t="s">
        <v>44</v>
      </c>
      <c r="Q8899" s="21" t="s">
        <v>8155</v>
      </c>
      <c r="R8899" s="22">
        <v>7.38</v>
      </c>
    </row>
    <row r="8900" spans="1:18" x14ac:dyDescent="0.2">
      <c r="A8900" s="21">
        <v>368</v>
      </c>
      <c r="B8900" s="21" t="s">
        <v>1450</v>
      </c>
      <c r="C8900" s="21" t="s">
        <v>1451</v>
      </c>
      <c r="D8900" s="21" t="s">
        <v>1451</v>
      </c>
      <c r="E8900" s="21" t="s">
        <v>1452</v>
      </c>
      <c r="F8900" s="21" t="s">
        <v>1453</v>
      </c>
      <c r="G8900" s="21" t="s">
        <v>1454</v>
      </c>
      <c r="H8900" s="21" t="s">
        <v>38</v>
      </c>
      <c r="I8900" s="21" t="s">
        <v>23</v>
      </c>
      <c r="J8900" s="21" t="s">
        <v>1455</v>
      </c>
      <c r="K8900" s="21" t="s">
        <v>844</v>
      </c>
      <c r="L8900" s="21">
        <v>6040</v>
      </c>
      <c r="M8900" s="21" t="s">
        <v>158</v>
      </c>
      <c r="N8900" s="21" t="s">
        <v>1458</v>
      </c>
      <c r="O8900" s="21" t="s">
        <v>43</v>
      </c>
      <c r="P8900" s="21" t="s">
        <v>651</v>
      </c>
      <c r="Q8900" s="21" t="s">
        <v>1459</v>
      </c>
      <c r="R8900" s="22">
        <v>7.36</v>
      </c>
    </row>
    <row r="8901" spans="1:18" x14ac:dyDescent="0.2">
      <c r="A8901" s="21">
        <v>861</v>
      </c>
      <c r="B8901" s="21" t="s">
        <v>3014</v>
      </c>
      <c r="C8901" s="21" t="s">
        <v>11713</v>
      </c>
      <c r="D8901" s="21" t="s">
        <v>3015</v>
      </c>
      <c r="E8901" s="21" t="s">
        <v>48</v>
      </c>
      <c r="F8901" s="21" t="s">
        <v>3016</v>
      </c>
      <c r="G8901" s="21" t="s">
        <v>3017</v>
      </c>
      <c r="H8901" s="21" t="s">
        <v>22</v>
      </c>
      <c r="I8901" s="21" t="s">
        <v>23</v>
      </c>
      <c r="J8901" s="21" t="s">
        <v>134</v>
      </c>
      <c r="K8901" s="21" t="s">
        <v>40</v>
      </c>
      <c r="L8901" s="21">
        <v>94122</v>
      </c>
      <c r="M8901" s="21" t="s">
        <v>41</v>
      </c>
      <c r="N8901" s="21" t="s">
        <v>1458</v>
      </c>
      <c r="O8901" s="21" t="s">
        <v>43</v>
      </c>
      <c r="P8901" s="21" t="s">
        <v>651</v>
      </c>
      <c r="Q8901" s="21" t="s">
        <v>1459</v>
      </c>
      <c r="R8901" s="22">
        <v>7.36</v>
      </c>
    </row>
    <row r="8902" spans="1:18" x14ac:dyDescent="0.2">
      <c r="A8902" s="21">
        <v>5493</v>
      </c>
      <c r="B8902" s="21" t="s">
        <v>9100</v>
      </c>
      <c r="C8902" s="21" t="s">
        <v>5771</v>
      </c>
      <c r="D8902" s="21" t="s">
        <v>5771</v>
      </c>
      <c r="E8902" s="21" t="s">
        <v>1452</v>
      </c>
      <c r="F8902" s="21" t="s">
        <v>7743</v>
      </c>
      <c r="G8902" s="21" t="s">
        <v>7744</v>
      </c>
      <c r="H8902" s="21" t="s">
        <v>105</v>
      </c>
      <c r="I8902" s="21" t="s">
        <v>23</v>
      </c>
      <c r="J8902" s="21" t="s">
        <v>134</v>
      </c>
      <c r="K8902" s="21" t="s">
        <v>40</v>
      </c>
      <c r="L8902" s="21">
        <v>94122</v>
      </c>
      <c r="M8902" s="21" t="s">
        <v>41</v>
      </c>
      <c r="N8902" s="21" t="s">
        <v>1458</v>
      </c>
      <c r="O8902" s="21" t="s">
        <v>43</v>
      </c>
      <c r="P8902" s="21" t="s">
        <v>651</v>
      </c>
      <c r="Q8902" s="21" t="s">
        <v>1459</v>
      </c>
      <c r="R8902" s="22">
        <v>7.36</v>
      </c>
    </row>
    <row r="8903" spans="1:18" x14ac:dyDescent="0.2">
      <c r="A8903" s="21">
        <v>2073</v>
      </c>
      <c r="B8903" s="21" t="s">
        <v>5578</v>
      </c>
      <c r="C8903" s="21" t="s">
        <v>4052</v>
      </c>
      <c r="D8903" s="21" t="s">
        <v>11774</v>
      </c>
      <c r="E8903" s="21" t="s">
        <v>48</v>
      </c>
      <c r="F8903" s="21" t="s">
        <v>5579</v>
      </c>
      <c r="G8903" s="21" t="s">
        <v>5580</v>
      </c>
      <c r="H8903" s="21" t="s">
        <v>38</v>
      </c>
      <c r="I8903" s="21" t="s">
        <v>23</v>
      </c>
      <c r="J8903" s="21" t="s">
        <v>96</v>
      </c>
      <c r="K8903" s="21" t="s">
        <v>97</v>
      </c>
      <c r="L8903" s="21">
        <v>98105</v>
      </c>
      <c r="M8903" s="21" t="s">
        <v>41</v>
      </c>
      <c r="N8903" s="21" t="s">
        <v>5424</v>
      </c>
      <c r="O8903" s="21" t="s">
        <v>43</v>
      </c>
      <c r="P8903" s="21" t="s">
        <v>74</v>
      </c>
      <c r="Q8903" s="21" t="s">
        <v>5425</v>
      </c>
      <c r="R8903" s="22">
        <v>7.3120000000000003</v>
      </c>
    </row>
    <row r="8904" spans="1:18" x14ac:dyDescent="0.2">
      <c r="A8904" s="21">
        <v>8602</v>
      </c>
      <c r="B8904" s="21" t="s">
        <v>10995</v>
      </c>
      <c r="C8904" s="21" t="s">
        <v>395</v>
      </c>
      <c r="D8904" s="21" t="s">
        <v>11731</v>
      </c>
      <c r="E8904" s="21" t="s">
        <v>48</v>
      </c>
      <c r="F8904" s="21" t="s">
        <v>6252</v>
      </c>
      <c r="G8904" s="21" t="s">
        <v>6253</v>
      </c>
      <c r="H8904" s="21" t="s">
        <v>38</v>
      </c>
      <c r="I8904" s="21" t="s">
        <v>23</v>
      </c>
      <c r="J8904" s="21" t="s">
        <v>3952</v>
      </c>
      <c r="K8904" s="21" t="s">
        <v>40</v>
      </c>
      <c r="L8904" s="21">
        <v>93727</v>
      </c>
      <c r="M8904" s="21" t="s">
        <v>41</v>
      </c>
      <c r="N8904" s="21" t="s">
        <v>6039</v>
      </c>
      <c r="O8904" s="21" t="s">
        <v>43</v>
      </c>
      <c r="P8904" s="21" t="s">
        <v>74</v>
      </c>
      <c r="Q8904" s="21" t="s">
        <v>6040</v>
      </c>
      <c r="R8904" s="22">
        <v>7.3120000000000003</v>
      </c>
    </row>
    <row r="8905" spans="1:18" x14ac:dyDescent="0.2">
      <c r="A8905" s="21">
        <v>9238</v>
      </c>
      <c r="B8905" s="21" t="s">
        <v>11368</v>
      </c>
      <c r="C8905" s="21" t="s">
        <v>11745</v>
      </c>
      <c r="D8905" s="21" t="s">
        <v>11743</v>
      </c>
      <c r="E8905" s="21" t="s">
        <v>48</v>
      </c>
      <c r="F8905" s="21" t="s">
        <v>2245</v>
      </c>
      <c r="G8905" s="21" t="s">
        <v>2246</v>
      </c>
      <c r="H8905" s="21" t="s">
        <v>22</v>
      </c>
      <c r="I8905" s="21" t="s">
        <v>23</v>
      </c>
      <c r="J8905" s="21" t="s">
        <v>39</v>
      </c>
      <c r="K8905" s="21" t="s">
        <v>40</v>
      </c>
      <c r="L8905" s="21">
        <v>90036</v>
      </c>
      <c r="M8905" s="21" t="s">
        <v>41</v>
      </c>
      <c r="N8905" s="21" t="s">
        <v>6039</v>
      </c>
      <c r="O8905" s="21" t="s">
        <v>43</v>
      </c>
      <c r="P8905" s="21" t="s">
        <v>74</v>
      </c>
      <c r="Q8905" s="21" t="s">
        <v>6040</v>
      </c>
      <c r="R8905" s="22">
        <v>7.3120000000000003</v>
      </c>
    </row>
    <row r="8906" spans="1:18" x14ac:dyDescent="0.2">
      <c r="A8906" s="21">
        <v>2457</v>
      </c>
      <c r="B8906" s="21" t="s">
        <v>6184</v>
      </c>
      <c r="C8906" s="21" t="s">
        <v>2793</v>
      </c>
      <c r="D8906" s="21" t="s">
        <v>6185</v>
      </c>
      <c r="E8906" s="21" t="s">
        <v>19</v>
      </c>
      <c r="F8906" s="21" t="s">
        <v>5834</v>
      </c>
      <c r="G8906" s="21" t="s">
        <v>5835</v>
      </c>
      <c r="H8906" s="21" t="s">
        <v>22</v>
      </c>
      <c r="I8906" s="21" t="s">
        <v>23</v>
      </c>
      <c r="J8906" s="21" t="s">
        <v>299</v>
      </c>
      <c r="K8906" s="21" t="s">
        <v>300</v>
      </c>
      <c r="L8906" s="21">
        <v>10011</v>
      </c>
      <c r="M8906" s="21" t="s">
        <v>158</v>
      </c>
      <c r="N8906" s="21" t="s">
        <v>2969</v>
      </c>
      <c r="O8906" s="21" t="s">
        <v>43</v>
      </c>
      <c r="P8906" s="21" t="s">
        <v>44</v>
      </c>
      <c r="Q8906" s="21" t="s">
        <v>2970</v>
      </c>
      <c r="R8906" s="22">
        <v>7.31</v>
      </c>
    </row>
    <row r="8907" spans="1:18" x14ac:dyDescent="0.2">
      <c r="A8907" s="21">
        <v>4200</v>
      </c>
      <c r="B8907" s="21" t="s">
        <v>8075</v>
      </c>
      <c r="C8907" s="21" t="s">
        <v>12128</v>
      </c>
      <c r="D8907" s="21" t="s">
        <v>12128</v>
      </c>
      <c r="E8907" s="21" t="s">
        <v>1452</v>
      </c>
      <c r="F8907" s="21" t="s">
        <v>200</v>
      </c>
      <c r="G8907" s="21" t="s">
        <v>201</v>
      </c>
      <c r="H8907" s="21" t="s">
        <v>105</v>
      </c>
      <c r="I8907" s="21" t="s">
        <v>23</v>
      </c>
      <c r="J8907" s="21" t="s">
        <v>299</v>
      </c>
      <c r="K8907" s="21" t="s">
        <v>300</v>
      </c>
      <c r="L8907" s="21">
        <v>10024</v>
      </c>
      <c r="M8907" s="21" t="s">
        <v>158</v>
      </c>
      <c r="N8907" s="21" t="s">
        <v>2969</v>
      </c>
      <c r="O8907" s="21" t="s">
        <v>43</v>
      </c>
      <c r="P8907" s="21" t="s">
        <v>44</v>
      </c>
      <c r="Q8907" s="21" t="s">
        <v>2970</v>
      </c>
      <c r="R8907" s="22">
        <v>7.31</v>
      </c>
    </row>
    <row r="8908" spans="1:18" x14ac:dyDescent="0.2">
      <c r="A8908" s="21">
        <v>5928</v>
      </c>
      <c r="B8908" s="21" t="s">
        <v>9408</v>
      </c>
      <c r="C8908" s="21" t="s">
        <v>12178</v>
      </c>
      <c r="D8908" s="21" t="s">
        <v>2870</v>
      </c>
      <c r="E8908" s="21" t="s">
        <v>48</v>
      </c>
      <c r="F8908" s="21" t="s">
        <v>5806</v>
      </c>
      <c r="G8908" s="21" t="s">
        <v>5807</v>
      </c>
      <c r="H8908" s="21" t="s">
        <v>38</v>
      </c>
      <c r="I8908" s="21" t="s">
        <v>23</v>
      </c>
      <c r="J8908" s="21" t="s">
        <v>1925</v>
      </c>
      <c r="K8908" s="21" t="s">
        <v>1926</v>
      </c>
      <c r="L8908" s="21">
        <v>72701</v>
      </c>
      <c r="M8908" s="21" t="s">
        <v>26</v>
      </c>
      <c r="N8908" s="21" t="s">
        <v>42</v>
      </c>
      <c r="O8908" s="21" t="s">
        <v>43</v>
      </c>
      <c r="P8908" s="21" t="s">
        <v>44</v>
      </c>
      <c r="Q8908" s="21" t="s">
        <v>45</v>
      </c>
      <c r="R8908" s="22">
        <v>7.31</v>
      </c>
    </row>
    <row r="8909" spans="1:18" x14ac:dyDescent="0.2">
      <c r="A8909" s="21">
        <v>578</v>
      </c>
      <c r="B8909" s="21" t="s">
        <v>2190</v>
      </c>
      <c r="C8909" s="21" t="s">
        <v>2191</v>
      </c>
      <c r="D8909" s="21" t="s">
        <v>2192</v>
      </c>
      <c r="E8909" s="21" t="s">
        <v>19</v>
      </c>
      <c r="F8909" s="21" t="s">
        <v>2193</v>
      </c>
      <c r="G8909" s="21" t="s">
        <v>2194</v>
      </c>
      <c r="H8909" s="21" t="s">
        <v>22</v>
      </c>
      <c r="I8909" s="21" t="s">
        <v>23</v>
      </c>
      <c r="J8909" s="21" t="s">
        <v>1317</v>
      </c>
      <c r="K8909" s="21" t="s">
        <v>40</v>
      </c>
      <c r="L8909" s="21">
        <v>90805</v>
      </c>
      <c r="M8909" s="21" t="s">
        <v>41</v>
      </c>
      <c r="N8909" s="21" t="s">
        <v>2197</v>
      </c>
      <c r="O8909" s="21" t="s">
        <v>43</v>
      </c>
      <c r="P8909" s="21" t="s">
        <v>651</v>
      </c>
      <c r="Q8909" s="21" t="s">
        <v>2198</v>
      </c>
      <c r="R8909" s="22">
        <v>7.3</v>
      </c>
    </row>
    <row r="8910" spans="1:18" x14ac:dyDescent="0.2">
      <c r="A8910" s="21">
        <v>1530</v>
      </c>
      <c r="B8910" s="21" t="s">
        <v>4592</v>
      </c>
      <c r="C8910" s="21" t="s">
        <v>11853</v>
      </c>
      <c r="D8910" s="21" t="s">
        <v>11798</v>
      </c>
      <c r="E8910" s="21" t="s">
        <v>19</v>
      </c>
      <c r="F8910" s="21" t="s">
        <v>2849</v>
      </c>
      <c r="G8910" s="21" t="s">
        <v>2850</v>
      </c>
      <c r="H8910" s="21" t="s">
        <v>38</v>
      </c>
      <c r="I8910" s="21" t="s">
        <v>23</v>
      </c>
      <c r="J8910" s="21" t="s">
        <v>684</v>
      </c>
      <c r="K8910" s="21" t="s">
        <v>275</v>
      </c>
      <c r="L8910" s="21">
        <v>19711</v>
      </c>
      <c r="M8910" s="21" t="s">
        <v>158</v>
      </c>
      <c r="N8910" s="21" t="s">
        <v>4595</v>
      </c>
      <c r="O8910" s="21" t="s">
        <v>43</v>
      </c>
      <c r="P8910" s="21" t="s">
        <v>91</v>
      </c>
      <c r="Q8910" s="21" t="s">
        <v>4596</v>
      </c>
      <c r="R8910" s="22">
        <v>7.3</v>
      </c>
    </row>
    <row r="8911" spans="1:18" x14ac:dyDescent="0.2">
      <c r="A8911" s="21">
        <v>8653</v>
      </c>
      <c r="B8911" s="21" t="s">
        <v>11024</v>
      </c>
      <c r="C8911" s="21" t="s">
        <v>1010</v>
      </c>
      <c r="D8911" s="21" t="s">
        <v>1010</v>
      </c>
      <c r="E8911" s="21" t="s">
        <v>1452</v>
      </c>
      <c r="F8911" s="21" t="s">
        <v>2464</v>
      </c>
      <c r="G8911" s="21" t="s">
        <v>2465</v>
      </c>
      <c r="H8911" s="21" t="s">
        <v>22</v>
      </c>
      <c r="I8911" s="21" t="s">
        <v>23</v>
      </c>
      <c r="J8911" s="21" t="s">
        <v>96</v>
      </c>
      <c r="K8911" s="21" t="s">
        <v>97</v>
      </c>
      <c r="L8911" s="21">
        <v>98103</v>
      </c>
      <c r="M8911" s="21" t="s">
        <v>41</v>
      </c>
      <c r="N8911" s="21" t="s">
        <v>2197</v>
      </c>
      <c r="O8911" s="21" t="s">
        <v>43</v>
      </c>
      <c r="P8911" s="21" t="s">
        <v>651</v>
      </c>
      <c r="Q8911" s="21" t="s">
        <v>2198</v>
      </c>
      <c r="R8911" s="22">
        <v>7.3</v>
      </c>
    </row>
    <row r="8912" spans="1:18" x14ac:dyDescent="0.2">
      <c r="A8912" s="21">
        <v>9695</v>
      </c>
      <c r="B8912" s="21" t="s">
        <v>11651</v>
      </c>
      <c r="C8912" s="21" t="s">
        <v>2357</v>
      </c>
      <c r="D8912" s="21" t="s">
        <v>3575</v>
      </c>
      <c r="E8912" s="21" t="s">
        <v>19</v>
      </c>
      <c r="F8912" s="21" t="s">
        <v>719</v>
      </c>
      <c r="G8912" s="21" t="s">
        <v>720</v>
      </c>
      <c r="H8912" s="21" t="s">
        <v>105</v>
      </c>
      <c r="I8912" s="21" t="s">
        <v>23</v>
      </c>
      <c r="J8912" s="21" t="s">
        <v>134</v>
      </c>
      <c r="K8912" s="21" t="s">
        <v>40</v>
      </c>
      <c r="L8912" s="21">
        <v>94110</v>
      </c>
      <c r="M8912" s="21" t="s">
        <v>41</v>
      </c>
      <c r="N8912" s="21" t="s">
        <v>2197</v>
      </c>
      <c r="O8912" s="21" t="s">
        <v>43</v>
      </c>
      <c r="P8912" s="21" t="s">
        <v>651</v>
      </c>
      <c r="Q8912" s="21" t="s">
        <v>2198</v>
      </c>
      <c r="R8912" s="22">
        <v>7.3</v>
      </c>
    </row>
    <row r="8913" spans="1:18" x14ac:dyDescent="0.2">
      <c r="A8913" s="21">
        <v>7</v>
      </c>
      <c r="B8913" s="21" t="s">
        <v>59</v>
      </c>
      <c r="C8913" s="21" t="s">
        <v>11713</v>
      </c>
      <c r="D8913" s="21" t="s">
        <v>60</v>
      </c>
      <c r="E8913" s="21" t="s">
        <v>48</v>
      </c>
      <c r="F8913" s="21" t="s">
        <v>61</v>
      </c>
      <c r="G8913" s="21" t="s">
        <v>62</v>
      </c>
      <c r="H8913" s="21" t="s">
        <v>22</v>
      </c>
      <c r="I8913" s="21" t="s">
        <v>23</v>
      </c>
      <c r="J8913" s="21" t="s">
        <v>39</v>
      </c>
      <c r="K8913" s="21" t="s">
        <v>40</v>
      </c>
      <c r="L8913" s="21">
        <v>90032</v>
      </c>
      <c r="M8913" s="21" t="s">
        <v>41</v>
      </c>
      <c r="N8913" s="21" t="s">
        <v>66</v>
      </c>
      <c r="O8913" s="21" t="s">
        <v>43</v>
      </c>
      <c r="P8913" s="21" t="s">
        <v>67</v>
      </c>
      <c r="Q8913" s="21" t="s">
        <v>68</v>
      </c>
      <c r="R8913" s="22">
        <v>7.28</v>
      </c>
    </row>
    <row r="8914" spans="1:18" x14ac:dyDescent="0.2">
      <c r="A8914" s="21">
        <v>2932</v>
      </c>
      <c r="B8914" s="21" t="s">
        <v>6834</v>
      </c>
      <c r="C8914" s="21" t="s">
        <v>12122</v>
      </c>
      <c r="D8914" s="21" t="s">
        <v>12122</v>
      </c>
      <c r="E8914" s="21" t="s">
        <v>1452</v>
      </c>
      <c r="F8914" s="21" t="s">
        <v>6286</v>
      </c>
      <c r="G8914" s="21" t="s">
        <v>6287</v>
      </c>
      <c r="H8914" s="21" t="s">
        <v>22</v>
      </c>
      <c r="I8914" s="21" t="s">
        <v>23</v>
      </c>
      <c r="J8914" s="21" t="s">
        <v>134</v>
      </c>
      <c r="K8914" s="21" t="s">
        <v>40</v>
      </c>
      <c r="L8914" s="21">
        <v>94109</v>
      </c>
      <c r="M8914" s="21" t="s">
        <v>41</v>
      </c>
      <c r="N8914" s="21" t="s">
        <v>1152</v>
      </c>
      <c r="O8914" s="21" t="s">
        <v>43</v>
      </c>
      <c r="P8914" s="21" t="s">
        <v>74</v>
      </c>
      <c r="Q8914" s="21" t="s">
        <v>1153</v>
      </c>
      <c r="R8914" s="22">
        <v>7.28</v>
      </c>
    </row>
    <row r="8915" spans="1:18" x14ac:dyDescent="0.2">
      <c r="A8915" s="21">
        <v>9210</v>
      </c>
      <c r="B8915" s="21" t="s">
        <v>11349</v>
      </c>
      <c r="C8915" s="21" t="s">
        <v>11730</v>
      </c>
      <c r="D8915" s="21" t="s">
        <v>933</v>
      </c>
      <c r="E8915" s="21" t="s">
        <v>19</v>
      </c>
      <c r="F8915" s="21" t="s">
        <v>11350</v>
      </c>
      <c r="G8915" s="21" t="s">
        <v>11351</v>
      </c>
      <c r="H8915" s="21" t="s">
        <v>105</v>
      </c>
      <c r="I8915" s="21" t="s">
        <v>23</v>
      </c>
      <c r="J8915" s="21" t="s">
        <v>2511</v>
      </c>
      <c r="K8915" s="21" t="s">
        <v>554</v>
      </c>
      <c r="L8915" s="21">
        <v>52601</v>
      </c>
      <c r="M8915" s="21" t="s">
        <v>108</v>
      </c>
      <c r="N8915" s="21" t="s">
        <v>4700</v>
      </c>
      <c r="O8915" s="21" t="s">
        <v>43</v>
      </c>
      <c r="P8915" s="21" t="s">
        <v>189</v>
      </c>
      <c r="Q8915" s="21" t="s">
        <v>4701</v>
      </c>
      <c r="R8915" s="22">
        <v>7.28</v>
      </c>
    </row>
    <row r="8916" spans="1:18" x14ac:dyDescent="0.2">
      <c r="A8916" s="21">
        <v>1433</v>
      </c>
      <c r="B8916" s="21" t="s">
        <v>4359</v>
      </c>
      <c r="C8916" s="21" t="s">
        <v>1710</v>
      </c>
      <c r="D8916" s="21" t="s">
        <v>3764</v>
      </c>
      <c r="E8916" s="21" t="s">
        <v>19</v>
      </c>
      <c r="F8916" s="21" t="s">
        <v>94</v>
      </c>
      <c r="G8916" s="21" t="s">
        <v>95</v>
      </c>
      <c r="H8916" s="21" t="s">
        <v>22</v>
      </c>
      <c r="I8916" s="21" t="s">
        <v>23</v>
      </c>
      <c r="J8916" s="21" t="s">
        <v>2924</v>
      </c>
      <c r="K8916" s="21" t="s">
        <v>403</v>
      </c>
      <c r="L8916" s="21">
        <v>35630</v>
      </c>
      <c r="M8916" s="21" t="s">
        <v>26</v>
      </c>
      <c r="N8916" s="21" t="s">
        <v>2254</v>
      </c>
      <c r="O8916" s="21" t="s">
        <v>43</v>
      </c>
      <c r="P8916" s="21" t="s">
        <v>651</v>
      </c>
      <c r="Q8916" s="21" t="s">
        <v>2255</v>
      </c>
      <c r="R8916" s="22">
        <v>7.27</v>
      </c>
    </row>
    <row r="8917" spans="1:18" x14ac:dyDescent="0.2">
      <c r="A8917" s="21">
        <v>4985</v>
      </c>
      <c r="B8917" s="21" t="s">
        <v>8712</v>
      </c>
      <c r="C8917" s="21" t="s">
        <v>12111</v>
      </c>
      <c r="D8917" s="21" t="s">
        <v>11874</v>
      </c>
      <c r="E8917" s="21" t="s">
        <v>48</v>
      </c>
      <c r="F8917" s="21" t="s">
        <v>2983</v>
      </c>
      <c r="G8917" s="21" t="s">
        <v>2984</v>
      </c>
      <c r="H8917" s="21" t="s">
        <v>38</v>
      </c>
      <c r="I8917" s="21" t="s">
        <v>23</v>
      </c>
      <c r="J8917" s="21" t="s">
        <v>6336</v>
      </c>
      <c r="K8917" s="21" t="s">
        <v>378</v>
      </c>
      <c r="L8917" s="21">
        <v>37211</v>
      </c>
      <c r="M8917" s="21" t="s">
        <v>26</v>
      </c>
      <c r="N8917" s="21" t="s">
        <v>3567</v>
      </c>
      <c r="O8917" s="21" t="s">
        <v>43</v>
      </c>
      <c r="P8917" s="21" t="s">
        <v>302</v>
      </c>
      <c r="Q8917" s="21" t="s">
        <v>3568</v>
      </c>
      <c r="R8917" s="22">
        <v>7.24</v>
      </c>
    </row>
    <row r="8918" spans="1:18" x14ac:dyDescent="0.2">
      <c r="A8918" s="21">
        <v>8631</v>
      </c>
      <c r="B8918" s="21" t="s">
        <v>11011</v>
      </c>
      <c r="C8918" s="21" t="s">
        <v>11760</v>
      </c>
      <c r="D8918" s="21" t="s">
        <v>11761</v>
      </c>
      <c r="E8918" s="21" t="s">
        <v>48</v>
      </c>
      <c r="F8918" s="21" t="s">
        <v>1292</v>
      </c>
      <c r="G8918" s="21" t="s">
        <v>1293</v>
      </c>
      <c r="H8918" s="21" t="s">
        <v>38</v>
      </c>
      <c r="I8918" s="21" t="s">
        <v>23</v>
      </c>
      <c r="J8918" s="21" t="s">
        <v>299</v>
      </c>
      <c r="K8918" s="21" t="s">
        <v>300</v>
      </c>
      <c r="L8918" s="21">
        <v>10011</v>
      </c>
      <c r="M8918" s="21" t="s">
        <v>158</v>
      </c>
      <c r="N8918" s="21" t="s">
        <v>3567</v>
      </c>
      <c r="O8918" s="21" t="s">
        <v>43</v>
      </c>
      <c r="P8918" s="21" t="s">
        <v>302</v>
      </c>
      <c r="Q8918" s="21" t="s">
        <v>3568</v>
      </c>
      <c r="R8918" s="22">
        <v>7.24</v>
      </c>
    </row>
    <row r="8919" spans="1:18" x14ac:dyDescent="0.2">
      <c r="A8919" s="21">
        <v>8845</v>
      </c>
      <c r="B8919" s="21" t="s">
        <v>11136</v>
      </c>
      <c r="C8919" s="21" t="s">
        <v>3685</v>
      </c>
      <c r="D8919" s="21" t="s">
        <v>3080</v>
      </c>
      <c r="E8919" s="21" t="s">
        <v>48</v>
      </c>
      <c r="F8919" s="21" t="s">
        <v>4211</v>
      </c>
      <c r="G8919" s="21" t="s">
        <v>4212</v>
      </c>
      <c r="H8919" s="21" t="s">
        <v>22</v>
      </c>
      <c r="I8919" s="21" t="s">
        <v>23</v>
      </c>
      <c r="J8919" s="21" t="s">
        <v>563</v>
      </c>
      <c r="K8919" s="21" t="s">
        <v>564</v>
      </c>
      <c r="L8919" s="21">
        <v>43229</v>
      </c>
      <c r="M8919" s="21" t="s">
        <v>158</v>
      </c>
      <c r="N8919" s="21" t="s">
        <v>5562</v>
      </c>
      <c r="O8919" s="21" t="s">
        <v>43</v>
      </c>
      <c r="P8919" s="21" t="s">
        <v>74</v>
      </c>
      <c r="Q8919" s="21" t="s">
        <v>5563</v>
      </c>
      <c r="R8919" s="22">
        <v>7.2359999999999998</v>
      </c>
    </row>
    <row r="8920" spans="1:18" x14ac:dyDescent="0.2">
      <c r="A8920" s="21">
        <v>2636</v>
      </c>
      <c r="B8920" s="21" t="s">
        <v>6432</v>
      </c>
      <c r="C8920" s="21" t="s">
        <v>11972</v>
      </c>
      <c r="D8920" s="21" t="s">
        <v>11966</v>
      </c>
      <c r="E8920" s="21" t="s">
        <v>19</v>
      </c>
      <c r="F8920" s="21" t="s">
        <v>5193</v>
      </c>
      <c r="G8920" s="21" t="s">
        <v>5194</v>
      </c>
      <c r="H8920" s="21" t="s">
        <v>38</v>
      </c>
      <c r="I8920" s="21" t="s">
        <v>23</v>
      </c>
      <c r="J8920" s="21" t="s">
        <v>1925</v>
      </c>
      <c r="K8920" s="21" t="s">
        <v>89</v>
      </c>
      <c r="L8920" s="21">
        <v>28314</v>
      </c>
      <c r="M8920" s="21" t="s">
        <v>26</v>
      </c>
      <c r="N8920" s="21" t="s">
        <v>2380</v>
      </c>
      <c r="O8920" s="21" t="s">
        <v>43</v>
      </c>
      <c r="P8920" s="21" t="s">
        <v>74</v>
      </c>
      <c r="Q8920" s="21" t="s">
        <v>2381</v>
      </c>
      <c r="R8920" s="22">
        <v>7.23</v>
      </c>
    </row>
    <row r="8921" spans="1:18" x14ac:dyDescent="0.2">
      <c r="A8921" s="21">
        <v>7137</v>
      </c>
      <c r="B8921" s="21" t="s">
        <v>10152</v>
      </c>
      <c r="C8921" s="21" t="s">
        <v>2952</v>
      </c>
      <c r="D8921" s="21" t="s">
        <v>1521</v>
      </c>
      <c r="E8921" s="21" t="s">
        <v>48</v>
      </c>
      <c r="F8921" s="21" t="s">
        <v>2676</v>
      </c>
      <c r="G8921" s="21" t="s">
        <v>2677</v>
      </c>
      <c r="H8921" s="21" t="s">
        <v>22</v>
      </c>
      <c r="I8921" s="21" t="s">
        <v>23</v>
      </c>
      <c r="J8921" s="21" t="s">
        <v>1595</v>
      </c>
      <c r="K8921" s="21" t="s">
        <v>52</v>
      </c>
      <c r="L8921" s="21">
        <v>33180</v>
      </c>
      <c r="M8921" s="21" t="s">
        <v>26</v>
      </c>
      <c r="N8921" s="21" t="s">
        <v>2380</v>
      </c>
      <c r="O8921" s="21" t="s">
        <v>43</v>
      </c>
      <c r="P8921" s="21" t="s">
        <v>74</v>
      </c>
      <c r="Q8921" s="21" t="s">
        <v>2381</v>
      </c>
      <c r="R8921" s="22">
        <v>7.23</v>
      </c>
    </row>
    <row r="8922" spans="1:18" x14ac:dyDescent="0.2">
      <c r="A8922" s="21">
        <v>605</v>
      </c>
      <c r="B8922" s="21" t="s">
        <v>2264</v>
      </c>
      <c r="C8922" s="21" t="s">
        <v>2265</v>
      </c>
      <c r="D8922" s="21" t="s">
        <v>2266</v>
      </c>
      <c r="E8922" s="21" t="s">
        <v>48</v>
      </c>
      <c r="F8922" s="21" t="s">
        <v>2267</v>
      </c>
      <c r="G8922" s="21" t="s">
        <v>2268</v>
      </c>
      <c r="H8922" s="21" t="s">
        <v>22</v>
      </c>
      <c r="I8922" s="21" t="s">
        <v>23</v>
      </c>
      <c r="J8922" s="21" t="s">
        <v>1017</v>
      </c>
      <c r="K8922" s="21" t="s">
        <v>52</v>
      </c>
      <c r="L8922" s="21">
        <v>33614</v>
      </c>
      <c r="M8922" s="21" t="s">
        <v>26</v>
      </c>
      <c r="N8922" s="21" t="s">
        <v>1715</v>
      </c>
      <c r="O8922" s="21" t="s">
        <v>43</v>
      </c>
      <c r="P8922" s="21" t="s">
        <v>74</v>
      </c>
      <c r="Q8922" s="21" t="s">
        <v>1716</v>
      </c>
      <c r="R8922" s="22">
        <v>7.218</v>
      </c>
    </row>
    <row r="8923" spans="1:18" x14ac:dyDescent="0.2">
      <c r="A8923" s="21">
        <v>9076</v>
      </c>
      <c r="B8923" s="21" t="s">
        <v>11277</v>
      </c>
      <c r="C8923" s="21" t="s">
        <v>12083</v>
      </c>
      <c r="D8923" s="21" t="s">
        <v>12097</v>
      </c>
      <c r="E8923" s="21" t="s">
        <v>206</v>
      </c>
      <c r="F8923" s="21" t="s">
        <v>5459</v>
      </c>
      <c r="G8923" s="21" t="s">
        <v>5460</v>
      </c>
      <c r="H8923" s="21" t="s">
        <v>22</v>
      </c>
      <c r="I8923" s="21" t="s">
        <v>23</v>
      </c>
      <c r="J8923" s="21" t="s">
        <v>1258</v>
      </c>
      <c r="K8923" s="21" t="s">
        <v>564</v>
      </c>
      <c r="L8923" s="21">
        <v>44107</v>
      </c>
      <c r="M8923" s="21" t="s">
        <v>158</v>
      </c>
      <c r="N8923" s="21" t="s">
        <v>1715</v>
      </c>
      <c r="O8923" s="21" t="s">
        <v>43</v>
      </c>
      <c r="P8923" s="21" t="s">
        <v>74</v>
      </c>
      <c r="Q8923" s="21" t="s">
        <v>1716</v>
      </c>
      <c r="R8923" s="22">
        <v>7.218</v>
      </c>
    </row>
    <row r="8924" spans="1:18" x14ac:dyDescent="0.2">
      <c r="A8924" s="21">
        <v>2380</v>
      </c>
      <c r="B8924" s="21" t="s">
        <v>6068</v>
      </c>
      <c r="C8924" s="21" t="s">
        <v>12126</v>
      </c>
      <c r="D8924" s="21" t="s">
        <v>12127</v>
      </c>
      <c r="E8924" s="21" t="s">
        <v>48</v>
      </c>
      <c r="F8924" s="21" t="s">
        <v>5100</v>
      </c>
      <c r="G8924" s="21" t="s">
        <v>5101</v>
      </c>
      <c r="H8924" s="21" t="s">
        <v>105</v>
      </c>
      <c r="I8924" s="21" t="s">
        <v>23</v>
      </c>
      <c r="J8924" s="21" t="s">
        <v>2979</v>
      </c>
      <c r="K8924" s="21" t="s">
        <v>564</v>
      </c>
      <c r="L8924" s="21">
        <v>44052</v>
      </c>
      <c r="M8924" s="21" t="s">
        <v>158</v>
      </c>
      <c r="N8924" s="21" t="s">
        <v>2124</v>
      </c>
      <c r="O8924" s="21" t="s">
        <v>43</v>
      </c>
      <c r="P8924" s="21" t="s">
        <v>302</v>
      </c>
      <c r="Q8924" s="21" t="s">
        <v>2125</v>
      </c>
      <c r="R8924" s="22">
        <v>7.2160000000000002</v>
      </c>
    </row>
    <row r="8925" spans="1:18" x14ac:dyDescent="0.2">
      <c r="A8925" s="21">
        <v>1849</v>
      </c>
      <c r="B8925" s="21" t="s">
        <v>5213</v>
      </c>
      <c r="C8925" s="21" t="s">
        <v>11720</v>
      </c>
      <c r="D8925" s="21" t="s">
        <v>11720</v>
      </c>
      <c r="E8925" s="21" t="s">
        <v>1452</v>
      </c>
      <c r="F8925" s="21" t="s">
        <v>3726</v>
      </c>
      <c r="G8925" s="21" t="s">
        <v>3727</v>
      </c>
      <c r="H8925" s="21" t="s">
        <v>38</v>
      </c>
      <c r="I8925" s="21" t="s">
        <v>23</v>
      </c>
      <c r="J8925" s="21" t="s">
        <v>39</v>
      </c>
      <c r="K8925" s="21" t="s">
        <v>40</v>
      </c>
      <c r="L8925" s="21">
        <v>90004</v>
      </c>
      <c r="M8925" s="21" t="s">
        <v>41</v>
      </c>
      <c r="N8925" s="21" t="s">
        <v>1367</v>
      </c>
      <c r="O8925" s="21" t="s">
        <v>43</v>
      </c>
      <c r="P8925" s="21" t="s">
        <v>74</v>
      </c>
      <c r="Q8925" s="21" t="s">
        <v>1368</v>
      </c>
      <c r="R8925" s="22">
        <v>7.1840000000000002</v>
      </c>
    </row>
    <row r="8926" spans="1:18" x14ac:dyDescent="0.2">
      <c r="A8926" s="21">
        <v>3843</v>
      </c>
      <c r="B8926" s="21" t="s">
        <v>7734</v>
      </c>
      <c r="C8926" s="21" t="s">
        <v>681</v>
      </c>
      <c r="D8926" s="21" t="s">
        <v>1888</v>
      </c>
      <c r="E8926" s="21" t="s">
        <v>206</v>
      </c>
      <c r="F8926" s="21" t="s">
        <v>4521</v>
      </c>
      <c r="G8926" s="21" t="s">
        <v>4522</v>
      </c>
      <c r="H8926" s="21" t="s">
        <v>38</v>
      </c>
      <c r="I8926" s="21" t="s">
        <v>23</v>
      </c>
      <c r="J8926" s="21" t="s">
        <v>39</v>
      </c>
      <c r="K8926" s="21" t="s">
        <v>40</v>
      </c>
      <c r="L8926" s="21">
        <v>90049</v>
      </c>
      <c r="M8926" s="21" t="s">
        <v>41</v>
      </c>
      <c r="N8926" s="21" t="s">
        <v>1367</v>
      </c>
      <c r="O8926" s="21" t="s">
        <v>43</v>
      </c>
      <c r="P8926" s="21" t="s">
        <v>74</v>
      </c>
      <c r="Q8926" s="21" t="s">
        <v>1368</v>
      </c>
      <c r="R8926" s="22">
        <v>7.1840000000000002</v>
      </c>
    </row>
    <row r="8927" spans="1:18" x14ac:dyDescent="0.2">
      <c r="A8927" s="21">
        <v>4845</v>
      </c>
      <c r="B8927" s="21" t="s">
        <v>8612</v>
      </c>
      <c r="C8927" s="21" t="s">
        <v>12049</v>
      </c>
      <c r="D8927" s="21" t="s">
        <v>11895</v>
      </c>
      <c r="E8927" s="21" t="s">
        <v>206</v>
      </c>
      <c r="F8927" s="21" t="s">
        <v>875</v>
      </c>
      <c r="G8927" s="21" t="s">
        <v>876</v>
      </c>
      <c r="H8927" s="21" t="s">
        <v>38</v>
      </c>
      <c r="I8927" s="21" t="s">
        <v>23</v>
      </c>
      <c r="J8927" s="21" t="s">
        <v>39</v>
      </c>
      <c r="K8927" s="21" t="s">
        <v>40</v>
      </c>
      <c r="L8927" s="21">
        <v>90008</v>
      </c>
      <c r="M8927" s="21" t="s">
        <v>41</v>
      </c>
      <c r="N8927" s="21" t="s">
        <v>1367</v>
      </c>
      <c r="O8927" s="21" t="s">
        <v>43</v>
      </c>
      <c r="P8927" s="21" t="s">
        <v>74</v>
      </c>
      <c r="Q8927" s="21" t="s">
        <v>1368</v>
      </c>
      <c r="R8927" s="22">
        <v>7.1840000000000002</v>
      </c>
    </row>
    <row r="8928" spans="1:18" x14ac:dyDescent="0.2">
      <c r="A8928" s="21">
        <v>1743</v>
      </c>
      <c r="B8928" s="21" t="s">
        <v>5007</v>
      </c>
      <c r="C8928" s="21" t="s">
        <v>4526</v>
      </c>
      <c r="D8928" s="21" t="s">
        <v>11809</v>
      </c>
      <c r="E8928" s="21" t="s">
        <v>48</v>
      </c>
      <c r="F8928" s="21" t="s">
        <v>4706</v>
      </c>
      <c r="G8928" s="21" t="s">
        <v>4707</v>
      </c>
      <c r="H8928" s="21" t="s">
        <v>22</v>
      </c>
      <c r="I8928" s="21" t="s">
        <v>23</v>
      </c>
      <c r="J8928" s="21" t="s">
        <v>156</v>
      </c>
      <c r="K8928" s="21" t="s">
        <v>157</v>
      </c>
      <c r="L8928" s="21">
        <v>19140</v>
      </c>
      <c r="M8928" s="21" t="s">
        <v>158</v>
      </c>
      <c r="N8928" s="21" t="s">
        <v>4817</v>
      </c>
      <c r="O8928" s="21" t="s">
        <v>28</v>
      </c>
      <c r="P8928" s="21" t="s">
        <v>64</v>
      </c>
      <c r="Q8928" s="21" t="s">
        <v>4818</v>
      </c>
      <c r="R8928" s="22">
        <v>7.1680000000000001</v>
      </c>
    </row>
    <row r="8929" spans="1:18" x14ac:dyDescent="0.2">
      <c r="A8929" s="21">
        <v>186</v>
      </c>
      <c r="B8929" s="21" t="s">
        <v>839</v>
      </c>
      <c r="C8929" s="21" t="s">
        <v>840</v>
      </c>
      <c r="D8929" s="21" t="s">
        <v>11774</v>
      </c>
      <c r="E8929" s="21" t="s">
        <v>48</v>
      </c>
      <c r="F8929" s="21" t="s">
        <v>841</v>
      </c>
      <c r="G8929" s="21" t="s">
        <v>842</v>
      </c>
      <c r="H8929" s="21" t="s">
        <v>22</v>
      </c>
      <c r="I8929" s="21" t="s">
        <v>23</v>
      </c>
      <c r="J8929" s="21" t="s">
        <v>843</v>
      </c>
      <c r="K8929" s="21" t="s">
        <v>844</v>
      </c>
      <c r="L8929" s="21">
        <v>6824</v>
      </c>
      <c r="M8929" s="21" t="s">
        <v>158</v>
      </c>
      <c r="N8929" s="21" t="s">
        <v>845</v>
      </c>
      <c r="O8929" s="21" t="s">
        <v>43</v>
      </c>
      <c r="P8929" s="21" t="s">
        <v>74</v>
      </c>
      <c r="Q8929" s="21" t="s">
        <v>846</v>
      </c>
      <c r="R8929" s="22">
        <v>7.16</v>
      </c>
    </row>
    <row r="8930" spans="1:18" x14ac:dyDescent="0.2">
      <c r="A8930" s="21">
        <v>323</v>
      </c>
      <c r="B8930" s="21" t="s">
        <v>1313</v>
      </c>
      <c r="C8930" s="21" t="s">
        <v>791</v>
      </c>
      <c r="D8930" s="21" t="s">
        <v>1314</v>
      </c>
      <c r="E8930" s="21" t="s">
        <v>48</v>
      </c>
      <c r="F8930" s="21" t="s">
        <v>1315</v>
      </c>
      <c r="G8930" s="21" t="s">
        <v>1316</v>
      </c>
      <c r="H8930" s="21" t="s">
        <v>38</v>
      </c>
      <c r="I8930" s="21" t="s">
        <v>23</v>
      </c>
      <c r="J8930" s="21" t="s">
        <v>1317</v>
      </c>
      <c r="K8930" s="21" t="s">
        <v>40</v>
      </c>
      <c r="L8930" s="21">
        <v>90805</v>
      </c>
      <c r="M8930" s="21" t="s">
        <v>41</v>
      </c>
      <c r="N8930" s="21" t="s">
        <v>1318</v>
      </c>
      <c r="O8930" s="21" t="s">
        <v>43</v>
      </c>
      <c r="P8930" s="21" t="s">
        <v>302</v>
      </c>
      <c r="Q8930" s="21" t="s">
        <v>1319</v>
      </c>
      <c r="R8930" s="22">
        <v>7.16</v>
      </c>
    </row>
    <row r="8931" spans="1:18" x14ac:dyDescent="0.2">
      <c r="A8931" s="21">
        <v>860</v>
      </c>
      <c r="B8931" s="21" t="s">
        <v>3010</v>
      </c>
      <c r="C8931" s="21" t="s">
        <v>11927</v>
      </c>
      <c r="D8931" s="21" t="s">
        <v>84</v>
      </c>
      <c r="E8931" s="21" t="s">
        <v>48</v>
      </c>
      <c r="F8931" s="21" t="s">
        <v>3011</v>
      </c>
      <c r="G8931" s="21" t="s">
        <v>3012</v>
      </c>
      <c r="H8931" s="21" t="s">
        <v>105</v>
      </c>
      <c r="I8931" s="21" t="s">
        <v>23</v>
      </c>
      <c r="J8931" s="21" t="s">
        <v>3013</v>
      </c>
      <c r="K8931" s="21" t="s">
        <v>892</v>
      </c>
      <c r="L8931" s="21">
        <v>8901</v>
      </c>
      <c r="M8931" s="21" t="s">
        <v>158</v>
      </c>
      <c r="N8931" s="21" t="s">
        <v>1318</v>
      </c>
      <c r="O8931" s="21" t="s">
        <v>43</v>
      </c>
      <c r="P8931" s="21" t="s">
        <v>302</v>
      </c>
      <c r="Q8931" s="21" t="s">
        <v>1319</v>
      </c>
      <c r="R8931" s="22">
        <v>7.16</v>
      </c>
    </row>
    <row r="8932" spans="1:18" x14ac:dyDescent="0.2">
      <c r="A8932" s="21">
        <v>2835</v>
      </c>
      <c r="B8932" s="21" t="s">
        <v>6710</v>
      </c>
      <c r="C8932" s="21" t="s">
        <v>3648</v>
      </c>
      <c r="D8932" s="21" t="s">
        <v>4334</v>
      </c>
      <c r="E8932" s="21" t="s">
        <v>19</v>
      </c>
      <c r="F8932" s="21" t="s">
        <v>6711</v>
      </c>
      <c r="G8932" s="21" t="s">
        <v>6712</v>
      </c>
      <c r="H8932" s="21" t="s">
        <v>38</v>
      </c>
      <c r="I8932" s="21" t="s">
        <v>23</v>
      </c>
      <c r="J8932" s="21" t="s">
        <v>6584</v>
      </c>
      <c r="K8932" s="21" t="s">
        <v>403</v>
      </c>
      <c r="L8932" s="21">
        <v>35244</v>
      </c>
      <c r="M8932" s="21" t="s">
        <v>26</v>
      </c>
      <c r="N8932" s="21" t="s">
        <v>845</v>
      </c>
      <c r="O8932" s="21" t="s">
        <v>43</v>
      </c>
      <c r="P8932" s="21" t="s">
        <v>74</v>
      </c>
      <c r="Q8932" s="21" t="s">
        <v>846</v>
      </c>
      <c r="R8932" s="22">
        <v>7.16</v>
      </c>
    </row>
    <row r="8933" spans="1:18" x14ac:dyDescent="0.2">
      <c r="A8933" s="21">
        <v>3229</v>
      </c>
      <c r="B8933" s="21" t="s">
        <v>7161</v>
      </c>
      <c r="C8933" s="21" t="s">
        <v>12176</v>
      </c>
      <c r="D8933" s="21" t="s">
        <v>12107</v>
      </c>
      <c r="E8933" s="21" t="s">
        <v>206</v>
      </c>
      <c r="F8933" s="21" t="s">
        <v>245</v>
      </c>
      <c r="G8933" s="21" t="s">
        <v>246</v>
      </c>
      <c r="H8933" s="21" t="s">
        <v>38</v>
      </c>
      <c r="I8933" s="21" t="s">
        <v>23</v>
      </c>
      <c r="J8933" s="21" t="s">
        <v>4602</v>
      </c>
      <c r="K8933" s="21" t="s">
        <v>348</v>
      </c>
      <c r="L8933" s="21">
        <v>85281</v>
      </c>
      <c r="M8933" s="21" t="s">
        <v>41</v>
      </c>
      <c r="N8933" s="21" t="s">
        <v>4689</v>
      </c>
      <c r="O8933" s="21" t="s">
        <v>70</v>
      </c>
      <c r="P8933" s="21" t="s">
        <v>175</v>
      </c>
      <c r="Q8933" s="21" t="s">
        <v>4690</v>
      </c>
      <c r="R8933" s="22">
        <v>7.16</v>
      </c>
    </row>
    <row r="8934" spans="1:18" x14ac:dyDescent="0.2">
      <c r="A8934" s="21">
        <v>3624</v>
      </c>
      <c r="B8934" s="21" t="s">
        <v>7537</v>
      </c>
      <c r="C8934" s="21" t="s">
        <v>790</v>
      </c>
      <c r="D8934" s="21" t="s">
        <v>791</v>
      </c>
      <c r="E8934" s="21" t="s">
        <v>48</v>
      </c>
      <c r="F8934" s="21" t="s">
        <v>5273</v>
      </c>
      <c r="G8934" s="21" t="s">
        <v>5274</v>
      </c>
      <c r="H8934" s="21" t="s">
        <v>22</v>
      </c>
      <c r="I8934" s="21" t="s">
        <v>23</v>
      </c>
      <c r="J8934" s="21" t="s">
        <v>4025</v>
      </c>
      <c r="K8934" s="21" t="s">
        <v>1431</v>
      </c>
      <c r="L8934" s="21">
        <v>31204</v>
      </c>
      <c r="M8934" s="21" t="s">
        <v>26</v>
      </c>
      <c r="N8934" s="21" t="s">
        <v>845</v>
      </c>
      <c r="O8934" s="21" t="s">
        <v>43</v>
      </c>
      <c r="P8934" s="21" t="s">
        <v>74</v>
      </c>
      <c r="Q8934" s="21" t="s">
        <v>846</v>
      </c>
      <c r="R8934" s="22">
        <v>7.16</v>
      </c>
    </row>
    <row r="8935" spans="1:18" x14ac:dyDescent="0.2">
      <c r="A8935" s="21">
        <v>513</v>
      </c>
      <c r="B8935" s="21" t="s">
        <v>1978</v>
      </c>
      <c r="C8935" s="21" t="s">
        <v>1979</v>
      </c>
      <c r="D8935" s="21" t="s">
        <v>1980</v>
      </c>
      <c r="E8935" s="21" t="s">
        <v>206</v>
      </c>
      <c r="F8935" s="21" t="s">
        <v>1593</v>
      </c>
      <c r="G8935" s="21" t="s">
        <v>1594</v>
      </c>
      <c r="H8935" s="21" t="s">
        <v>22</v>
      </c>
      <c r="I8935" s="21" t="s">
        <v>23</v>
      </c>
      <c r="J8935" s="21" t="s">
        <v>684</v>
      </c>
      <c r="K8935" s="21" t="s">
        <v>564</v>
      </c>
      <c r="L8935" s="21">
        <v>43055</v>
      </c>
      <c r="M8935" s="21" t="s">
        <v>158</v>
      </c>
      <c r="N8935" s="21" t="s">
        <v>412</v>
      </c>
      <c r="O8935" s="21" t="s">
        <v>43</v>
      </c>
      <c r="P8935" s="21" t="s">
        <v>67</v>
      </c>
      <c r="Q8935" s="21" t="s">
        <v>413</v>
      </c>
      <c r="R8935" s="22">
        <v>7.1520000000000001</v>
      </c>
    </row>
    <row r="8936" spans="1:18" x14ac:dyDescent="0.2">
      <c r="A8936" s="21">
        <v>7768</v>
      </c>
      <c r="B8936" s="21" t="s">
        <v>10513</v>
      </c>
      <c r="C8936" s="21" t="s">
        <v>2446</v>
      </c>
      <c r="D8936" s="21" t="s">
        <v>5789</v>
      </c>
      <c r="E8936" s="21" t="s">
        <v>206</v>
      </c>
      <c r="F8936" s="21" t="s">
        <v>1522</v>
      </c>
      <c r="G8936" s="21" t="s">
        <v>1523</v>
      </c>
      <c r="H8936" s="21" t="s">
        <v>22</v>
      </c>
      <c r="I8936" s="21" t="s">
        <v>23</v>
      </c>
      <c r="J8936" s="21" t="s">
        <v>473</v>
      </c>
      <c r="K8936" s="21" t="s">
        <v>474</v>
      </c>
      <c r="L8936" s="21">
        <v>97206</v>
      </c>
      <c r="M8936" s="21" t="s">
        <v>41</v>
      </c>
      <c r="N8936" s="21" t="s">
        <v>412</v>
      </c>
      <c r="O8936" s="21" t="s">
        <v>43</v>
      </c>
      <c r="P8936" s="21" t="s">
        <v>67</v>
      </c>
      <c r="Q8936" s="21" t="s">
        <v>413</v>
      </c>
      <c r="R8936" s="22">
        <v>7.1520000000000001</v>
      </c>
    </row>
    <row r="8937" spans="1:18" x14ac:dyDescent="0.2">
      <c r="A8937" s="21">
        <v>9631</v>
      </c>
      <c r="B8937" s="21" t="s">
        <v>11612</v>
      </c>
      <c r="C8937" s="21" t="s">
        <v>3334</v>
      </c>
      <c r="D8937" s="21" t="s">
        <v>11727</v>
      </c>
      <c r="E8937" s="21" t="s">
        <v>48</v>
      </c>
      <c r="F8937" s="21" t="s">
        <v>3670</v>
      </c>
      <c r="G8937" s="21" t="s">
        <v>3671</v>
      </c>
      <c r="H8937" s="21" t="s">
        <v>22</v>
      </c>
      <c r="I8937" s="21" t="s">
        <v>23</v>
      </c>
      <c r="J8937" s="21" t="s">
        <v>299</v>
      </c>
      <c r="K8937" s="21" t="s">
        <v>300</v>
      </c>
      <c r="L8937" s="21">
        <v>10011</v>
      </c>
      <c r="M8937" s="21" t="s">
        <v>158</v>
      </c>
      <c r="N8937" s="21" t="s">
        <v>503</v>
      </c>
      <c r="O8937" s="21" t="s">
        <v>43</v>
      </c>
      <c r="P8937" s="21" t="s">
        <v>74</v>
      </c>
      <c r="Q8937" s="21" t="s">
        <v>504</v>
      </c>
      <c r="R8937" s="22">
        <v>7.1520000000000001</v>
      </c>
    </row>
    <row r="8938" spans="1:18" x14ac:dyDescent="0.2">
      <c r="A8938" s="21">
        <v>6568</v>
      </c>
      <c r="B8938" s="21" t="s">
        <v>9802</v>
      </c>
      <c r="C8938" s="21" t="s">
        <v>11757</v>
      </c>
      <c r="D8938" s="21" t="s">
        <v>12001</v>
      </c>
      <c r="E8938" s="21" t="s">
        <v>19</v>
      </c>
      <c r="F8938" s="21" t="s">
        <v>881</v>
      </c>
      <c r="G8938" s="21" t="s">
        <v>882</v>
      </c>
      <c r="H8938" s="21" t="s">
        <v>22</v>
      </c>
      <c r="I8938" s="21" t="s">
        <v>23</v>
      </c>
      <c r="J8938" s="21" t="s">
        <v>8849</v>
      </c>
      <c r="K8938" s="21" t="s">
        <v>107</v>
      </c>
      <c r="L8938" s="21">
        <v>76706</v>
      </c>
      <c r="M8938" s="21" t="s">
        <v>108</v>
      </c>
      <c r="N8938" s="21" t="s">
        <v>6077</v>
      </c>
      <c r="O8938" s="21" t="s">
        <v>43</v>
      </c>
      <c r="P8938" s="21" t="s">
        <v>67</v>
      </c>
      <c r="Q8938" s="21" t="s">
        <v>3447</v>
      </c>
      <c r="R8938" s="22">
        <v>7.12</v>
      </c>
    </row>
    <row r="8939" spans="1:18" x14ac:dyDescent="0.2">
      <c r="A8939" s="21">
        <v>1887</v>
      </c>
      <c r="B8939" s="21" t="s">
        <v>5289</v>
      </c>
      <c r="C8939" s="21" t="s">
        <v>122</v>
      </c>
      <c r="D8939" s="21" t="s">
        <v>123</v>
      </c>
      <c r="E8939" s="21" t="s">
        <v>206</v>
      </c>
      <c r="F8939" s="21" t="s">
        <v>3587</v>
      </c>
      <c r="G8939" s="21" t="s">
        <v>3588</v>
      </c>
      <c r="H8939" s="21" t="s">
        <v>105</v>
      </c>
      <c r="I8939" s="21" t="s">
        <v>23</v>
      </c>
      <c r="J8939" s="21" t="s">
        <v>2633</v>
      </c>
      <c r="K8939" s="21" t="s">
        <v>52</v>
      </c>
      <c r="L8939" s="21">
        <v>33012</v>
      </c>
      <c r="M8939" s="21" t="s">
        <v>26</v>
      </c>
      <c r="N8939" s="21" t="s">
        <v>2023</v>
      </c>
      <c r="O8939" s="21" t="s">
        <v>43</v>
      </c>
      <c r="P8939" s="21" t="s">
        <v>302</v>
      </c>
      <c r="Q8939" s="21" t="s">
        <v>633</v>
      </c>
      <c r="R8939" s="22">
        <v>7.1040000000000001</v>
      </c>
    </row>
    <row r="8940" spans="1:18" x14ac:dyDescent="0.2">
      <c r="A8940" s="21">
        <v>6446</v>
      </c>
      <c r="B8940" s="21" t="s">
        <v>9735</v>
      </c>
      <c r="C8940" s="21" t="s">
        <v>12093</v>
      </c>
      <c r="D8940" s="21" t="s">
        <v>11961</v>
      </c>
      <c r="E8940" s="21" t="s">
        <v>48</v>
      </c>
      <c r="F8940" s="21" t="s">
        <v>3493</v>
      </c>
      <c r="G8940" s="21" t="s">
        <v>3494</v>
      </c>
      <c r="H8940" s="21" t="s">
        <v>22</v>
      </c>
      <c r="I8940" s="21" t="s">
        <v>23</v>
      </c>
      <c r="J8940" s="21" t="s">
        <v>341</v>
      </c>
      <c r="K8940" s="21" t="s">
        <v>232</v>
      </c>
      <c r="L8940" s="21">
        <v>60623</v>
      </c>
      <c r="M8940" s="21" t="s">
        <v>108</v>
      </c>
      <c r="N8940" s="21" t="s">
        <v>4862</v>
      </c>
      <c r="O8940" s="21" t="s">
        <v>43</v>
      </c>
      <c r="P8940" s="21" t="s">
        <v>302</v>
      </c>
      <c r="Q8940" s="21" t="s">
        <v>4863</v>
      </c>
      <c r="R8940" s="22">
        <v>7.1040000000000001</v>
      </c>
    </row>
    <row r="8941" spans="1:18" x14ac:dyDescent="0.2">
      <c r="A8941" s="21">
        <v>1007</v>
      </c>
      <c r="B8941" s="21" t="s">
        <v>3409</v>
      </c>
      <c r="C8941" s="21" t="s">
        <v>11776</v>
      </c>
      <c r="D8941" s="21" t="s">
        <v>11854</v>
      </c>
      <c r="E8941" s="21" t="s">
        <v>206</v>
      </c>
      <c r="F8941" s="21" t="s">
        <v>3410</v>
      </c>
      <c r="G8941" s="21" t="s">
        <v>3411</v>
      </c>
      <c r="H8941" s="21" t="s">
        <v>22</v>
      </c>
      <c r="I8941" s="21" t="s">
        <v>23</v>
      </c>
      <c r="J8941" s="21" t="s">
        <v>701</v>
      </c>
      <c r="K8941" s="21" t="s">
        <v>348</v>
      </c>
      <c r="L8941" s="21">
        <v>85254</v>
      </c>
      <c r="M8941" s="21" t="s">
        <v>41</v>
      </c>
      <c r="N8941" s="21" t="s">
        <v>567</v>
      </c>
      <c r="O8941" s="21" t="s">
        <v>43</v>
      </c>
      <c r="P8941" s="21" t="s">
        <v>189</v>
      </c>
      <c r="Q8941" s="21" t="s">
        <v>568</v>
      </c>
      <c r="R8941" s="22">
        <v>7.08</v>
      </c>
    </row>
    <row r="8942" spans="1:18" x14ac:dyDescent="0.2">
      <c r="A8942" s="21">
        <v>6023</v>
      </c>
      <c r="B8942" s="21" t="s">
        <v>9456</v>
      </c>
      <c r="C8942" s="21" t="s">
        <v>5612</v>
      </c>
      <c r="D8942" s="21" t="s">
        <v>5495</v>
      </c>
      <c r="E8942" s="21" t="s">
        <v>48</v>
      </c>
      <c r="F8942" s="21" t="s">
        <v>881</v>
      </c>
      <c r="G8942" s="21" t="s">
        <v>882</v>
      </c>
      <c r="H8942" s="21" t="s">
        <v>22</v>
      </c>
      <c r="I8942" s="21" t="s">
        <v>23</v>
      </c>
      <c r="J8942" s="21" t="s">
        <v>9125</v>
      </c>
      <c r="K8942" s="21" t="s">
        <v>107</v>
      </c>
      <c r="L8942" s="21">
        <v>75104</v>
      </c>
      <c r="M8942" s="21" t="s">
        <v>108</v>
      </c>
      <c r="N8942" s="21" t="s">
        <v>567</v>
      </c>
      <c r="O8942" s="21" t="s">
        <v>43</v>
      </c>
      <c r="P8942" s="21" t="s">
        <v>189</v>
      </c>
      <c r="Q8942" s="21" t="s">
        <v>568</v>
      </c>
      <c r="R8942" s="22">
        <v>7.08</v>
      </c>
    </row>
    <row r="8943" spans="1:18" x14ac:dyDescent="0.2">
      <c r="A8943" s="21">
        <v>9379</v>
      </c>
      <c r="B8943" s="21" t="s">
        <v>11446</v>
      </c>
      <c r="C8943" s="21" t="s">
        <v>12127</v>
      </c>
      <c r="D8943" s="21" t="s">
        <v>4658</v>
      </c>
      <c r="E8943" s="21" t="s">
        <v>48</v>
      </c>
      <c r="F8943" s="21" t="s">
        <v>4045</v>
      </c>
      <c r="G8943" s="21" t="s">
        <v>4046</v>
      </c>
      <c r="H8943" s="21" t="s">
        <v>22</v>
      </c>
      <c r="I8943" s="21" t="s">
        <v>23</v>
      </c>
      <c r="J8943" s="21" t="s">
        <v>341</v>
      </c>
      <c r="K8943" s="21" t="s">
        <v>232</v>
      </c>
      <c r="L8943" s="21">
        <v>60610</v>
      </c>
      <c r="M8943" s="21" t="s">
        <v>108</v>
      </c>
      <c r="N8943" s="21" t="s">
        <v>11447</v>
      </c>
      <c r="O8943" s="21" t="s">
        <v>43</v>
      </c>
      <c r="P8943" s="21" t="s">
        <v>189</v>
      </c>
      <c r="Q8943" s="21" t="s">
        <v>11448</v>
      </c>
      <c r="R8943" s="22">
        <v>7.0720000000000001</v>
      </c>
    </row>
    <row r="8944" spans="1:18" x14ac:dyDescent="0.2">
      <c r="A8944" s="21">
        <v>3241</v>
      </c>
      <c r="B8944" s="21" t="s">
        <v>7176</v>
      </c>
      <c r="C8944" s="21" t="s">
        <v>727</v>
      </c>
      <c r="D8944" s="21" t="s">
        <v>5058</v>
      </c>
      <c r="E8944" s="21" t="s">
        <v>48</v>
      </c>
      <c r="F8944" s="21" t="s">
        <v>7177</v>
      </c>
      <c r="G8944" s="21" t="s">
        <v>7178</v>
      </c>
      <c r="H8944" s="21" t="s">
        <v>38</v>
      </c>
      <c r="I8944" s="21" t="s">
        <v>23</v>
      </c>
      <c r="J8944" s="21" t="s">
        <v>202</v>
      </c>
      <c r="K8944" s="21" t="s">
        <v>107</v>
      </c>
      <c r="L8944" s="21">
        <v>77095</v>
      </c>
      <c r="M8944" s="21" t="s">
        <v>108</v>
      </c>
      <c r="N8944" s="21" t="s">
        <v>1444</v>
      </c>
      <c r="O8944" s="21" t="s">
        <v>28</v>
      </c>
      <c r="P8944" s="21" t="s">
        <v>64</v>
      </c>
      <c r="Q8944" s="21" t="s">
        <v>1445</v>
      </c>
      <c r="R8944" s="22">
        <v>7.0679999999999996</v>
      </c>
    </row>
    <row r="8945" spans="1:18" x14ac:dyDescent="0.2">
      <c r="A8945" s="21">
        <v>3253</v>
      </c>
      <c r="B8945" s="21" t="s">
        <v>7197</v>
      </c>
      <c r="C8945" s="21" t="s">
        <v>3980</v>
      </c>
      <c r="D8945" s="21" t="s">
        <v>4526</v>
      </c>
      <c r="E8945" s="21" t="s">
        <v>19</v>
      </c>
      <c r="F8945" s="21" t="s">
        <v>200</v>
      </c>
      <c r="G8945" s="21" t="s">
        <v>201</v>
      </c>
      <c r="H8945" s="21" t="s">
        <v>105</v>
      </c>
      <c r="I8945" s="21" t="s">
        <v>23</v>
      </c>
      <c r="J8945" s="21" t="s">
        <v>341</v>
      </c>
      <c r="K8945" s="21" t="s">
        <v>232</v>
      </c>
      <c r="L8945" s="21">
        <v>60610</v>
      </c>
      <c r="M8945" s="21" t="s">
        <v>108</v>
      </c>
      <c r="N8945" s="21" t="s">
        <v>1861</v>
      </c>
      <c r="O8945" s="21" t="s">
        <v>43</v>
      </c>
      <c r="P8945" s="21" t="s">
        <v>67</v>
      </c>
      <c r="Q8945" s="21" t="s">
        <v>1862</v>
      </c>
      <c r="R8945" s="22">
        <v>7.056</v>
      </c>
    </row>
    <row r="8946" spans="1:18" x14ac:dyDescent="0.2">
      <c r="A8946" s="21">
        <v>3725</v>
      </c>
      <c r="B8946" s="21" t="s">
        <v>7628</v>
      </c>
      <c r="C8946" s="21" t="s">
        <v>11949</v>
      </c>
      <c r="D8946" s="21" t="s">
        <v>12108</v>
      </c>
      <c r="E8946" s="21" t="s">
        <v>206</v>
      </c>
      <c r="F8946" s="21" t="s">
        <v>1889</v>
      </c>
      <c r="G8946" s="21" t="s">
        <v>1890</v>
      </c>
      <c r="H8946" s="21" t="s">
        <v>22</v>
      </c>
      <c r="I8946" s="21" t="s">
        <v>23</v>
      </c>
      <c r="J8946" s="21" t="s">
        <v>341</v>
      </c>
      <c r="K8946" s="21" t="s">
        <v>232</v>
      </c>
      <c r="L8946" s="21">
        <v>60653</v>
      </c>
      <c r="M8946" s="21" t="s">
        <v>108</v>
      </c>
      <c r="N8946" s="21" t="s">
        <v>1861</v>
      </c>
      <c r="O8946" s="21" t="s">
        <v>43</v>
      </c>
      <c r="P8946" s="21" t="s">
        <v>67</v>
      </c>
      <c r="Q8946" s="21" t="s">
        <v>1862</v>
      </c>
      <c r="R8946" s="22">
        <v>7.056</v>
      </c>
    </row>
    <row r="8947" spans="1:18" x14ac:dyDescent="0.2">
      <c r="A8947" s="21">
        <v>5055</v>
      </c>
      <c r="B8947" s="21" t="s">
        <v>8767</v>
      </c>
      <c r="C8947" s="21" t="s">
        <v>12124</v>
      </c>
      <c r="D8947" s="21" t="s">
        <v>12200</v>
      </c>
      <c r="E8947" s="21" t="s">
        <v>19</v>
      </c>
      <c r="F8947" s="21" t="s">
        <v>8027</v>
      </c>
      <c r="G8947" s="21" t="s">
        <v>8028</v>
      </c>
      <c r="H8947" s="21" t="s">
        <v>22</v>
      </c>
      <c r="I8947" s="21" t="s">
        <v>23</v>
      </c>
      <c r="J8947" s="21" t="s">
        <v>924</v>
      </c>
      <c r="K8947" s="21" t="s">
        <v>107</v>
      </c>
      <c r="L8947" s="21">
        <v>75217</v>
      </c>
      <c r="M8947" s="21" t="s">
        <v>108</v>
      </c>
      <c r="N8947" s="21" t="s">
        <v>1986</v>
      </c>
      <c r="O8947" s="21" t="s">
        <v>43</v>
      </c>
      <c r="P8947" s="21" t="s">
        <v>67</v>
      </c>
      <c r="Q8947" s="21" t="s">
        <v>1987</v>
      </c>
      <c r="R8947" s="22">
        <v>7.056</v>
      </c>
    </row>
    <row r="8948" spans="1:18" x14ac:dyDescent="0.2">
      <c r="A8948" s="21">
        <v>1099</v>
      </c>
      <c r="B8948" s="21" t="s">
        <v>3658</v>
      </c>
      <c r="C8948" s="21" t="s">
        <v>1720</v>
      </c>
      <c r="D8948" s="21" t="s">
        <v>307</v>
      </c>
      <c r="E8948" s="21" t="s">
        <v>206</v>
      </c>
      <c r="F8948" s="21" t="s">
        <v>3659</v>
      </c>
      <c r="G8948" s="21" t="s">
        <v>3660</v>
      </c>
      <c r="H8948" s="21" t="s">
        <v>105</v>
      </c>
      <c r="I8948" s="21" t="s">
        <v>23</v>
      </c>
      <c r="J8948" s="21" t="s">
        <v>134</v>
      </c>
      <c r="K8948" s="21" t="s">
        <v>40</v>
      </c>
      <c r="L8948" s="21">
        <v>94122</v>
      </c>
      <c r="M8948" s="21" t="s">
        <v>41</v>
      </c>
      <c r="N8948" s="21" t="s">
        <v>3661</v>
      </c>
      <c r="O8948" s="21" t="s">
        <v>43</v>
      </c>
      <c r="P8948" s="21" t="s">
        <v>67</v>
      </c>
      <c r="Q8948" s="21" t="s">
        <v>3662</v>
      </c>
      <c r="R8948" s="22">
        <v>7.04</v>
      </c>
    </row>
    <row r="8949" spans="1:18" x14ac:dyDescent="0.2">
      <c r="A8949" s="21">
        <v>4077</v>
      </c>
      <c r="B8949" s="21" t="s">
        <v>7960</v>
      </c>
      <c r="C8949" s="21" t="s">
        <v>814</v>
      </c>
      <c r="D8949" s="21" t="s">
        <v>3427</v>
      </c>
      <c r="E8949" s="21" t="s">
        <v>19</v>
      </c>
      <c r="F8949" s="21" t="s">
        <v>3986</v>
      </c>
      <c r="G8949" s="21" t="s">
        <v>3987</v>
      </c>
      <c r="H8949" s="21" t="s">
        <v>38</v>
      </c>
      <c r="I8949" s="21" t="s">
        <v>23</v>
      </c>
      <c r="J8949" s="21" t="s">
        <v>2866</v>
      </c>
      <c r="K8949" s="21" t="s">
        <v>146</v>
      </c>
      <c r="L8949" s="21">
        <v>68104</v>
      </c>
      <c r="M8949" s="21" t="s">
        <v>108</v>
      </c>
      <c r="N8949" s="21" t="s">
        <v>2895</v>
      </c>
      <c r="O8949" s="21" t="s">
        <v>43</v>
      </c>
      <c r="P8949" s="21" t="s">
        <v>74</v>
      </c>
      <c r="Q8949" s="21" t="s">
        <v>2896</v>
      </c>
      <c r="R8949" s="22">
        <v>7.04</v>
      </c>
    </row>
    <row r="8950" spans="1:18" x14ac:dyDescent="0.2">
      <c r="A8950" s="21">
        <v>5643</v>
      </c>
      <c r="B8950" s="21" t="s">
        <v>9216</v>
      </c>
      <c r="C8950" s="21" t="s">
        <v>11841</v>
      </c>
      <c r="D8950" s="21" t="s">
        <v>11736</v>
      </c>
      <c r="E8950" s="21" t="s">
        <v>19</v>
      </c>
      <c r="F8950" s="21" t="s">
        <v>6273</v>
      </c>
      <c r="G8950" s="21" t="s">
        <v>6274</v>
      </c>
      <c r="H8950" s="21" t="s">
        <v>105</v>
      </c>
      <c r="I8950" s="21" t="s">
        <v>23</v>
      </c>
      <c r="J8950" s="21" t="s">
        <v>563</v>
      </c>
      <c r="K8950" s="21" t="s">
        <v>1431</v>
      </c>
      <c r="L8950" s="21">
        <v>31907</v>
      </c>
      <c r="M8950" s="21" t="s">
        <v>26</v>
      </c>
      <c r="N8950" s="21" t="s">
        <v>1150</v>
      </c>
      <c r="O8950" s="21" t="s">
        <v>28</v>
      </c>
      <c r="P8950" s="21" t="s">
        <v>64</v>
      </c>
      <c r="Q8950" s="21" t="s">
        <v>1151</v>
      </c>
      <c r="R8950" s="22">
        <v>7.04</v>
      </c>
    </row>
    <row r="8951" spans="1:18" x14ac:dyDescent="0.2">
      <c r="A8951" s="21">
        <v>9691</v>
      </c>
      <c r="B8951" s="21" t="s">
        <v>11648</v>
      </c>
      <c r="C8951" s="21" t="s">
        <v>11844</v>
      </c>
      <c r="D8951" s="21" t="s">
        <v>12108</v>
      </c>
      <c r="E8951" s="21" t="s">
        <v>206</v>
      </c>
      <c r="F8951" s="21" t="s">
        <v>6417</v>
      </c>
      <c r="G8951" s="21" t="s">
        <v>6418</v>
      </c>
      <c r="H8951" s="21" t="s">
        <v>105</v>
      </c>
      <c r="I8951" s="21" t="s">
        <v>23</v>
      </c>
      <c r="J8951" s="21" t="s">
        <v>299</v>
      </c>
      <c r="K8951" s="21" t="s">
        <v>300</v>
      </c>
      <c r="L8951" s="21">
        <v>10035</v>
      </c>
      <c r="M8951" s="21" t="s">
        <v>158</v>
      </c>
      <c r="N8951" s="21" t="s">
        <v>3661</v>
      </c>
      <c r="O8951" s="21" t="s">
        <v>43</v>
      </c>
      <c r="P8951" s="21" t="s">
        <v>67</v>
      </c>
      <c r="Q8951" s="21" t="s">
        <v>3662</v>
      </c>
      <c r="R8951" s="22">
        <v>7.04</v>
      </c>
    </row>
    <row r="8952" spans="1:18" x14ac:dyDescent="0.2">
      <c r="A8952" s="21">
        <v>2558</v>
      </c>
      <c r="B8952" s="21" t="s">
        <v>6330</v>
      </c>
      <c r="C8952" s="21" t="s">
        <v>4747</v>
      </c>
      <c r="D8952" s="21" t="s">
        <v>6331</v>
      </c>
      <c r="E8952" s="21" t="s">
        <v>48</v>
      </c>
      <c r="F8952" s="21" t="s">
        <v>1272</v>
      </c>
      <c r="G8952" s="21" t="s">
        <v>1273</v>
      </c>
      <c r="H8952" s="21" t="s">
        <v>38</v>
      </c>
      <c r="I8952" s="21" t="s">
        <v>23</v>
      </c>
      <c r="J8952" s="21" t="s">
        <v>3863</v>
      </c>
      <c r="K8952" s="21" t="s">
        <v>52</v>
      </c>
      <c r="L8952" s="21">
        <v>33065</v>
      </c>
      <c r="M8952" s="21" t="s">
        <v>26</v>
      </c>
      <c r="N8952" s="21" t="s">
        <v>5940</v>
      </c>
      <c r="O8952" s="21" t="s">
        <v>43</v>
      </c>
      <c r="P8952" s="21" t="s">
        <v>77</v>
      </c>
      <c r="Q8952" s="21" t="s">
        <v>5941</v>
      </c>
      <c r="R8952" s="22">
        <v>6.992</v>
      </c>
    </row>
    <row r="8953" spans="1:18" x14ac:dyDescent="0.2">
      <c r="A8953" s="21">
        <v>6638</v>
      </c>
      <c r="B8953" s="21" t="s">
        <v>9847</v>
      </c>
      <c r="C8953" s="21" t="s">
        <v>1970</v>
      </c>
      <c r="D8953" s="21" t="s">
        <v>3075</v>
      </c>
      <c r="E8953" s="21" t="s">
        <v>19</v>
      </c>
      <c r="F8953" s="21" t="s">
        <v>2464</v>
      </c>
      <c r="G8953" s="21" t="s">
        <v>2465</v>
      </c>
      <c r="H8953" s="21" t="s">
        <v>22</v>
      </c>
      <c r="I8953" s="21" t="s">
        <v>23</v>
      </c>
      <c r="J8953" s="21" t="s">
        <v>299</v>
      </c>
      <c r="K8953" s="21" t="s">
        <v>300</v>
      </c>
      <c r="L8953" s="21">
        <v>10011</v>
      </c>
      <c r="M8953" s="21" t="s">
        <v>158</v>
      </c>
      <c r="N8953" s="21" t="s">
        <v>1652</v>
      </c>
      <c r="O8953" s="21" t="s">
        <v>43</v>
      </c>
      <c r="P8953" s="21" t="s">
        <v>67</v>
      </c>
      <c r="Q8953" s="21" t="s">
        <v>1653</v>
      </c>
      <c r="R8953" s="22">
        <v>6.99</v>
      </c>
    </row>
    <row r="8954" spans="1:18" x14ac:dyDescent="0.2">
      <c r="A8954" s="21">
        <v>9678</v>
      </c>
      <c r="B8954" s="21" t="s">
        <v>11641</v>
      </c>
      <c r="C8954" s="21" t="s">
        <v>1642</v>
      </c>
      <c r="D8954" s="21" t="s">
        <v>1321</v>
      </c>
      <c r="E8954" s="21" t="s">
        <v>48</v>
      </c>
      <c r="F8954" s="21" t="s">
        <v>7317</v>
      </c>
      <c r="G8954" s="21" t="s">
        <v>7318</v>
      </c>
      <c r="H8954" s="21" t="s">
        <v>38</v>
      </c>
      <c r="I8954" s="21" t="s">
        <v>23</v>
      </c>
      <c r="J8954" s="21" t="s">
        <v>299</v>
      </c>
      <c r="K8954" s="21" t="s">
        <v>300</v>
      </c>
      <c r="L8954" s="21">
        <v>10009</v>
      </c>
      <c r="M8954" s="21" t="s">
        <v>158</v>
      </c>
      <c r="N8954" s="21" t="s">
        <v>1652</v>
      </c>
      <c r="O8954" s="21" t="s">
        <v>43</v>
      </c>
      <c r="P8954" s="21" t="s">
        <v>67</v>
      </c>
      <c r="Q8954" s="21" t="s">
        <v>1653</v>
      </c>
      <c r="R8954" s="22">
        <v>6.99</v>
      </c>
    </row>
    <row r="8955" spans="1:18" x14ac:dyDescent="0.2">
      <c r="A8955" s="21">
        <v>2270</v>
      </c>
      <c r="B8955" s="21" t="s">
        <v>5906</v>
      </c>
      <c r="C8955" s="21" t="s">
        <v>3458</v>
      </c>
      <c r="D8955" s="21" t="s">
        <v>3415</v>
      </c>
      <c r="E8955" s="21" t="s">
        <v>48</v>
      </c>
      <c r="F8955" s="21" t="s">
        <v>1530</v>
      </c>
      <c r="G8955" s="21" t="s">
        <v>1531</v>
      </c>
      <c r="H8955" s="21" t="s">
        <v>38</v>
      </c>
      <c r="I8955" s="21" t="s">
        <v>23</v>
      </c>
      <c r="J8955" s="21" t="s">
        <v>440</v>
      </c>
      <c r="K8955" s="21" t="s">
        <v>300</v>
      </c>
      <c r="L8955" s="21">
        <v>14609</v>
      </c>
      <c r="M8955" s="21" t="s">
        <v>158</v>
      </c>
      <c r="N8955" s="21" t="s">
        <v>258</v>
      </c>
      <c r="O8955" s="21" t="s">
        <v>43</v>
      </c>
      <c r="P8955" s="21" t="s">
        <v>74</v>
      </c>
      <c r="Q8955" s="21" t="s">
        <v>259</v>
      </c>
      <c r="R8955" s="22">
        <v>6.984</v>
      </c>
    </row>
    <row r="8956" spans="1:18" x14ac:dyDescent="0.2">
      <c r="A8956" s="21">
        <v>8718</v>
      </c>
      <c r="B8956" s="21" t="s">
        <v>11066</v>
      </c>
      <c r="C8956" s="21" t="s">
        <v>11711</v>
      </c>
      <c r="D8956" s="21" t="s">
        <v>35</v>
      </c>
      <c r="E8956" s="21" t="s">
        <v>19</v>
      </c>
      <c r="F8956" s="21" t="s">
        <v>5786</v>
      </c>
      <c r="G8956" s="21" t="s">
        <v>5787</v>
      </c>
      <c r="H8956" s="21" t="s">
        <v>105</v>
      </c>
      <c r="I8956" s="21" t="s">
        <v>23</v>
      </c>
      <c r="J8956" s="21" t="s">
        <v>202</v>
      </c>
      <c r="K8956" s="21" t="s">
        <v>107</v>
      </c>
      <c r="L8956" s="21">
        <v>77070</v>
      </c>
      <c r="M8956" s="21" t="s">
        <v>108</v>
      </c>
      <c r="N8956" s="21" t="s">
        <v>3090</v>
      </c>
      <c r="O8956" s="21" t="s">
        <v>28</v>
      </c>
      <c r="P8956" s="21" t="s">
        <v>64</v>
      </c>
      <c r="Q8956" s="21" t="s">
        <v>3091</v>
      </c>
      <c r="R8956" s="22">
        <v>6.984</v>
      </c>
    </row>
    <row r="8957" spans="1:18" x14ac:dyDescent="0.2">
      <c r="A8957" s="21">
        <v>6069</v>
      </c>
      <c r="B8957" s="21" t="s">
        <v>9490</v>
      </c>
      <c r="C8957" s="21" t="s">
        <v>6150</v>
      </c>
      <c r="D8957" s="21" t="s">
        <v>2589</v>
      </c>
      <c r="E8957" s="21" t="s">
        <v>48</v>
      </c>
      <c r="F8957" s="21" t="s">
        <v>2408</v>
      </c>
      <c r="G8957" s="21" t="s">
        <v>2409</v>
      </c>
      <c r="H8957" s="21" t="s">
        <v>105</v>
      </c>
      <c r="I8957" s="21" t="s">
        <v>23</v>
      </c>
      <c r="J8957" s="21" t="s">
        <v>1258</v>
      </c>
      <c r="K8957" s="21" t="s">
        <v>40</v>
      </c>
      <c r="L8957" s="21">
        <v>90712</v>
      </c>
      <c r="M8957" s="21" t="s">
        <v>41</v>
      </c>
      <c r="N8957" s="21" t="s">
        <v>3437</v>
      </c>
      <c r="O8957" s="21" t="s">
        <v>28</v>
      </c>
      <c r="P8957" s="21" t="s">
        <v>64</v>
      </c>
      <c r="Q8957" s="21" t="s">
        <v>3438</v>
      </c>
      <c r="R8957" s="22">
        <v>6.98</v>
      </c>
    </row>
    <row r="8958" spans="1:18" x14ac:dyDescent="0.2">
      <c r="A8958" s="21">
        <v>1770</v>
      </c>
      <c r="B8958" s="21" t="s">
        <v>5056</v>
      </c>
      <c r="C8958" s="21" t="s">
        <v>12074</v>
      </c>
      <c r="D8958" s="21" t="s">
        <v>11818</v>
      </c>
      <c r="E8958" s="21" t="s">
        <v>48</v>
      </c>
      <c r="F8958" s="21" t="s">
        <v>400</v>
      </c>
      <c r="G8958" s="21" t="s">
        <v>401</v>
      </c>
      <c r="H8958" s="21" t="s">
        <v>38</v>
      </c>
      <c r="I8958" s="21" t="s">
        <v>23</v>
      </c>
      <c r="J8958" s="21" t="s">
        <v>924</v>
      </c>
      <c r="K8958" s="21" t="s">
        <v>107</v>
      </c>
      <c r="L8958" s="21">
        <v>75081</v>
      </c>
      <c r="M8958" s="21" t="s">
        <v>108</v>
      </c>
      <c r="N8958" s="21" t="s">
        <v>2110</v>
      </c>
      <c r="O8958" s="21" t="s">
        <v>43</v>
      </c>
      <c r="P8958" s="21" t="s">
        <v>651</v>
      </c>
      <c r="Q8958" s="21" t="s">
        <v>1459</v>
      </c>
      <c r="R8958" s="22">
        <v>6.976</v>
      </c>
    </row>
    <row r="8959" spans="1:18" x14ac:dyDescent="0.2">
      <c r="A8959" s="21">
        <v>1822</v>
      </c>
      <c r="B8959" s="21" t="s">
        <v>5149</v>
      </c>
      <c r="C8959" s="21" t="s">
        <v>5150</v>
      </c>
      <c r="D8959" s="21" t="s">
        <v>5151</v>
      </c>
      <c r="E8959" s="21" t="s">
        <v>48</v>
      </c>
      <c r="F8959" s="21" t="s">
        <v>1012</v>
      </c>
      <c r="G8959" s="21" t="s">
        <v>1013</v>
      </c>
      <c r="H8959" s="21" t="s">
        <v>38</v>
      </c>
      <c r="I8959" s="21" t="s">
        <v>23</v>
      </c>
      <c r="J8959" s="21" t="s">
        <v>341</v>
      </c>
      <c r="K8959" s="21" t="s">
        <v>232</v>
      </c>
      <c r="L8959" s="21">
        <v>60623</v>
      </c>
      <c r="M8959" s="21" t="s">
        <v>108</v>
      </c>
      <c r="N8959" s="21" t="s">
        <v>301</v>
      </c>
      <c r="O8959" s="21" t="s">
        <v>43</v>
      </c>
      <c r="P8959" s="21" t="s">
        <v>302</v>
      </c>
      <c r="Q8959" s="21" t="s">
        <v>303</v>
      </c>
      <c r="R8959" s="22">
        <v>6.976</v>
      </c>
    </row>
    <row r="8960" spans="1:18" x14ac:dyDescent="0.2">
      <c r="A8960" s="21">
        <v>2884</v>
      </c>
      <c r="B8960" s="21" t="s">
        <v>6775</v>
      </c>
      <c r="C8960" s="21" t="s">
        <v>11710</v>
      </c>
      <c r="D8960" s="21" t="s">
        <v>749</v>
      </c>
      <c r="E8960" s="21" t="s">
        <v>19</v>
      </c>
      <c r="F8960" s="21" t="s">
        <v>3002</v>
      </c>
      <c r="G8960" s="21" t="s">
        <v>3003</v>
      </c>
      <c r="H8960" s="21" t="s">
        <v>22</v>
      </c>
      <c r="I8960" s="21" t="s">
        <v>23</v>
      </c>
      <c r="J8960" s="21" t="s">
        <v>134</v>
      </c>
      <c r="K8960" s="21" t="s">
        <v>40</v>
      </c>
      <c r="L8960" s="21">
        <v>94110</v>
      </c>
      <c r="M8960" s="21" t="s">
        <v>41</v>
      </c>
      <c r="N8960" s="21" t="s">
        <v>3755</v>
      </c>
      <c r="O8960" s="21" t="s">
        <v>28</v>
      </c>
      <c r="P8960" s="21" t="s">
        <v>64</v>
      </c>
      <c r="Q8960" s="21" t="s">
        <v>3756</v>
      </c>
      <c r="R8960" s="22">
        <v>6.96</v>
      </c>
    </row>
    <row r="8961" spans="1:18" x14ac:dyDescent="0.2">
      <c r="A8961" s="21">
        <v>6530</v>
      </c>
      <c r="B8961" s="21" t="s">
        <v>9781</v>
      </c>
      <c r="C8961" s="21" t="s">
        <v>9782</v>
      </c>
      <c r="D8961" s="21" t="s">
        <v>9783</v>
      </c>
      <c r="E8961" s="21" t="s">
        <v>48</v>
      </c>
      <c r="F8961" s="21" t="s">
        <v>6915</v>
      </c>
      <c r="G8961" s="21" t="s">
        <v>6916</v>
      </c>
      <c r="H8961" s="21" t="s">
        <v>105</v>
      </c>
      <c r="I8961" s="21" t="s">
        <v>23</v>
      </c>
      <c r="J8961" s="21" t="s">
        <v>4708</v>
      </c>
      <c r="K8961" s="21" t="s">
        <v>107</v>
      </c>
      <c r="L8961" s="21">
        <v>79907</v>
      </c>
      <c r="M8961" s="21" t="s">
        <v>108</v>
      </c>
      <c r="N8961" s="21" t="s">
        <v>3822</v>
      </c>
      <c r="O8961" s="21" t="s">
        <v>43</v>
      </c>
      <c r="P8961" s="21" t="s">
        <v>44</v>
      </c>
      <c r="Q8961" s="21" t="s">
        <v>3823</v>
      </c>
      <c r="R8961" s="22">
        <v>6.9359999999999999</v>
      </c>
    </row>
    <row r="8962" spans="1:18" x14ac:dyDescent="0.2">
      <c r="A8962" s="21">
        <v>3394</v>
      </c>
      <c r="B8962" s="21" t="s">
        <v>7336</v>
      </c>
      <c r="C8962" s="21" t="s">
        <v>6278</v>
      </c>
      <c r="D8962" s="21" t="s">
        <v>4699</v>
      </c>
      <c r="E8962" s="21" t="s">
        <v>206</v>
      </c>
      <c r="F8962" s="21" t="s">
        <v>7215</v>
      </c>
      <c r="G8962" s="21" t="s">
        <v>7216</v>
      </c>
      <c r="H8962" s="21" t="s">
        <v>22</v>
      </c>
      <c r="I8962" s="21" t="s">
        <v>23</v>
      </c>
      <c r="J8962" s="21" t="s">
        <v>678</v>
      </c>
      <c r="K8962" s="21" t="s">
        <v>107</v>
      </c>
      <c r="L8962" s="21">
        <v>77506</v>
      </c>
      <c r="M8962" s="21" t="s">
        <v>108</v>
      </c>
      <c r="N8962" s="21" t="s">
        <v>4438</v>
      </c>
      <c r="O8962" s="21" t="s">
        <v>43</v>
      </c>
      <c r="P8962" s="21" t="s">
        <v>74</v>
      </c>
      <c r="Q8962" s="21" t="s">
        <v>4439</v>
      </c>
      <c r="R8962" s="22">
        <v>6.9279999999999999</v>
      </c>
    </row>
    <row r="8963" spans="1:18" x14ac:dyDescent="0.2">
      <c r="A8963" s="21">
        <v>4139</v>
      </c>
      <c r="B8963" s="21" t="s">
        <v>8009</v>
      </c>
      <c r="C8963" s="21" t="s">
        <v>4364</v>
      </c>
      <c r="D8963" s="21" t="s">
        <v>11924</v>
      </c>
      <c r="E8963" s="21" t="s">
        <v>206</v>
      </c>
      <c r="F8963" s="21" t="s">
        <v>4447</v>
      </c>
      <c r="G8963" s="21" t="s">
        <v>4448</v>
      </c>
      <c r="H8963" s="21" t="s">
        <v>38</v>
      </c>
      <c r="I8963" s="21" t="s">
        <v>23</v>
      </c>
      <c r="J8963" s="21" t="s">
        <v>8010</v>
      </c>
      <c r="K8963" s="21" t="s">
        <v>107</v>
      </c>
      <c r="L8963" s="21">
        <v>77536</v>
      </c>
      <c r="M8963" s="21" t="s">
        <v>108</v>
      </c>
      <c r="N8963" s="21" t="s">
        <v>365</v>
      </c>
      <c r="O8963" s="21" t="s">
        <v>43</v>
      </c>
      <c r="P8963" s="21" t="s">
        <v>74</v>
      </c>
      <c r="Q8963" s="21" t="s">
        <v>366</v>
      </c>
      <c r="R8963" s="22">
        <v>6.9240000000000004</v>
      </c>
    </row>
    <row r="8964" spans="1:18" x14ac:dyDescent="0.2">
      <c r="A8964" s="21">
        <v>3515</v>
      </c>
      <c r="B8964" s="21" t="s">
        <v>7442</v>
      </c>
      <c r="C8964" s="21" t="s">
        <v>12035</v>
      </c>
      <c r="D8964" s="21" t="s">
        <v>11948</v>
      </c>
      <c r="E8964" s="21" t="s">
        <v>206</v>
      </c>
      <c r="F8964" s="21" t="s">
        <v>2838</v>
      </c>
      <c r="G8964" s="21" t="s">
        <v>2839</v>
      </c>
      <c r="H8964" s="21" t="s">
        <v>38</v>
      </c>
      <c r="I8964" s="21" t="s">
        <v>23</v>
      </c>
      <c r="J8964" s="21" t="s">
        <v>341</v>
      </c>
      <c r="K8964" s="21" t="s">
        <v>232</v>
      </c>
      <c r="L8964" s="21">
        <v>60653</v>
      </c>
      <c r="M8964" s="21" t="s">
        <v>108</v>
      </c>
      <c r="N8964" s="21" t="s">
        <v>644</v>
      </c>
      <c r="O8964" s="21" t="s">
        <v>43</v>
      </c>
      <c r="P8964" s="21" t="s">
        <v>67</v>
      </c>
      <c r="Q8964" s="21" t="s">
        <v>645</v>
      </c>
      <c r="R8964" s="22">
        <v>6.9119999999999999</v>
      </c>
    </row>
    <row r="8965" spans="1:18" x14ac:dyDescent="0.2">
      <c r="A8965" s="21">
        <v>3609</v>
      </c>
      <c r="B8965" s="21" t="s">
        <v>7526</v>
      </c>
      <c r="C8965" s="21" t="s">
        <v>5060</v>
      </c>
      <c r="D8965" s="21" t="s">
        <v>12046</v>
      </c>
      <c r="E8965" s="21" t="s">
        <v>48</v>
      </c>
      <c r="F8965" s="21" t="s">
        <v>3135</v>
      </c>
      <c r="G8965" s="21" t="s">
        <v>3136</v>
      </c>
      <c r="H8965" s="21" t="s">
        <v>38</v>
      </c>
      <c r="I8965" s="21" t="s">
        <v>23</v>
      </c>
      <c r="J8965" s="21" t="s">
        <v>684</v>
      </c>
      <c r="K8965" s="21" t="s">
        <v>564</v>
      </c>
      <c r="L8965" s="21">
        <v>43055</v>
      </c>
      <c r="M8965" s="21" t="s">
        <v>158</v>
      </c>
      <c r="N8965" s="21" t="s">
        <v>3309</v>
      </c>
      <c r="O8965" s="21" t="s">
        <v>43</v>
      </c>
      <c r="P8965" s="21" t="s">
        <v>44</v>
      </c>
      <c r="Q8965" s="21" t="s">
        <v>3310</v>
      </c>
      <c r="R8965" s="22">
        <v>6.9119999999999999</v>
      </c>
    </row>
    <row r="8966" spans="1:18" x14ac:dyDescent="0.2">
      <c r="A8966" s="21">
        <v>3774</v>
      </c>
      <c r="B8966" s="21" t="s">
        <v>7663</v>
      </c>
      <c r="C8966" s="21" t="s">
        <v>12196</v>
      </c>
      <c r="D8966" s="21" t="s">
        <v>1384</v>
      </c>
      <c r="E8966" s="21" t="s">
        <v>19</v>
      </c>
      <c r="F8966" s="21" t="s">
        <v>2562</v>
      </c>
      <c r="G8966" s="21" t="s">
        <v>2563</v>
      </c>
      <c r="H8966" s="21" t="s">
        <v>22</v>
      </c>
      <c r="I8966" s="21" t="s">
        <v>23</v>
      </c>
      <c r="J8966" s="21" t="s">
        <v>1595</v>
      </c>
      <c r="K8966" s="21" t="s">
        <v>52</v>
      </c>
      <c r="L8966" s="21">
        <v>33180</v>
      </c>
      <c r="M8966" s="21" t="s">
        <v>26</v>
      </c>
      <c r="N8966" s="21" t="s">
        <v>7664</v>
      </c>
      <c r="O8966" s="21" t="s">
        <v>43</v>
      </c>
      <c r="P8966" s="21" t="s">
        <v>302</v>
      </c>
      <c r="Q8966" s="21" t="s">
        <v>7665</v>
      </c>
      <c r="R8966" s="22">
        <v>6.9119999999999999</v>
      </c>
    </row>
    <row r="8967" spans="1:18" x14ac:dyDescent="0.2">
      <c r="A8967" s="21">
        <v>4548</v>
      </c>
      <c r="B8967" s="21" t="s">
        <v>8371</v>
      </c>
      <c r="C8967" s="21" t="s">
        <v>12217</v>
      </c>
      <c r="D8967" s="21" t="s">
        <v>6649</v>
      </c>
      <c r="E8967" s="21" t="s">
        <v>19</v>
      </c>
      <c r="F8967" s="21" t="s">
        <v>2052</v>
      </c>
      <c r="G8967" s="21" t="s">
        <v>2053</v>
      </c>
      <c r="H8967" s="21" t="s">
        <v>22</v>
      </c>
      <c r="I8967" s="21" t="s">
        <v>23</v>
      </c>
      <c r="J8967" s="21" t="s">
        <v>341</v>
      </c>
      <c r="K8967" s="21" t="s">
        <v>232</v>
      </c>
      <c r="L8967" s="21">
        <v>60610</v>
      </c>
      <c r="M8967" s="21" t="s">
        <v>108</v>
      </c>
      <c r="N8967" s="21" t="s">
        <v>2872</v>
      </c>
      <c r="O8967" s="21" t="s">
        <v>43</v>
      </c>
      <c r="P8967" s="21" t="s">
        <v>67</v>
      </c>
      <c r="Q8967" s="21" t="s">
        <v>2873</v>
      </c>
      <c r="R8967" s="22">
        <v>6.9119999999999999</v>
      </c>
    </row>
    <row r="8968" spans="1:18" x14ac:dyDescent="0.2">
      <c r="A8968" s="21">
        <v>8826</v>
      </c>
      <c r="B8968" s="21" t="s">
        <v>11125</v>
      </c>
      <c r="C8968" s="21" t="s">
        <v>814</v>
      </c>
      <c r="D8968" s="21" t="s">
        <v>1794</v>
      </c>
      <c r="E8968" s="21" t="s">
        <v>206</v>
      </c>
      <c r="F8968" s="21" t="s">
        <v>1474</v>
      </c>
      <c r="G8968" s="21" t="s">
        <v>1475</v>
      </c>
      <c r="H8968" s="21" t="s">
        <v>22</v>
      </c>
      <c r="I8968" s="21" t="s">
        <v>23</v>
      </c>
      <c r="J8968" s="21" t="s">
        <v>156</v>
      </c>
      <c r="K8968" s="21" t="s">
        <v>157</v>
      </c>
      <c r="L8968" s="21">
        <v>19134</v>
      </c>
      <c r="M8968" s="21" t="s">
        <v>158</v>
      </c>
      <c r="N8968" s="21" t="s">
        <v>5355</v>
      </c>
      <c r="O8968" s="21" t="s">
        <v>43</v>
      </c>
      <c r="P8968" s="21" t="s">
        <v>44</v>
      </c>
      <c r="Q8968" s="21" t="s">
        <v>5356</v>
      </c>
      <c r="R8968" s="22">
        <v>6.9119999999999999</v>
      </c>
    </row>
    <row r="8969" spans="1:18" x14ac:dyDescent="0.2">
      <c r="A8969" s="21">
        <v>9518</v>
      </c>
      <c r="B8969" s="21" t="s">
        <v>11542</v>
      </c>
      <c r="C8969" s="21" t="s">
        <v>2446</v>
      </c>
      <c r="D8969" s="21" t="s">
        <v>5789</v>
      </c>
      <c r="E8969" s="21" t="s">
        <v>19</v>
      </c>
      <c r="F8969" s="21" t="s">
        <v>3595</v>
      </c>
      <c r="G8969" s="21" t="s">
        <v>3596</v>
      </c>
      <c r="H8969" s="21" t="s">
        <v>22</v>
      </c>
      <c r="I8969" s="21" t="s">
        <v>23</v>
      </c>
      <c r="J8969" s="21" t="s">
        <v>5200</v>
      </c>
      <c r="K8969" s="21" t="s">
        <v>564</v>
      </c>
      <c r="L8969" s="21">
        <v>43402</v>
      </c>
      <c r="M8969" s="21" t="s">
        <v>158</v>
      </c>
      <c r="N8969" s="21" t="s">
        <v>5355</v>
      </c>
      <c r="O8969" s="21" t="s">
        <v>43</v>
      </c>
      <c r="P8969" s="21" t="s">
        <v>44</v>
      </c>
      <c r="Q8969" s="21" t="s">
        <v>5356</v>
      </c>
      <c r="R8969" s="22">
        <v>6.9119999999999999</v>
      </c>
    </row>
    <row r="8970" spans="1:18" x14ac:dyDescent="0.2">
      <c r="A8970" s="21">
        <v>2527</v>
      </c>
      <c r="B8970" s="21" t="s">
        <v>6285</v>
      </c>
      <c r="C8970" s="21" t="s">
        <v>12140</v>
      </c>
      <c r="D8970" s="21" t="s">
        <v>11753</v>
      </c>
      <c r="E8970" s="21" t="s">
        <v>48</v>
      </c>
      <c r="F8970" s="21" t="s">
        <v>6286</v>
      </c>
      <c r="G8970" s="21" t="s">
        <v>6287</v>
      </c>
      <c r="H8970" s="21" t="s">
        <v>22</v>
      </c>
      <c r="I8970" s="21" t="s">
        <v>23</v>
      </c>
      <c r="J8970" s="21" t="s">
        <v>202</v>
      </c>
      <c r="K8970" s="21" t="s">
        <v>107</v>
      </c>
      <c r="L8970" s="21">
        <v>77041</v>
      </c>
      <c r="M8970" s="21" t="s">
        <v>108</v>
      </c>
      <c r="N8970" s="21" t="s">
        <v>4558</v>
      </c>
      <c r="O8970" s="21" t="s">
        <v>43</v>
      </c>
      <c r="P8970" s="21" t="s">
        <v>74</v>
      </c>
      <c r="Q8970" s="21" t="s">
        <v>4559</v>
      </c>
      <c r="R8970" s="22">
        <v>6.9</v>
      </c>
    </row>
    <row r="8971" spans="1:18" x14ac:dyDescent="0.2">
      <c r="A8971" s="21">
        <v>7287</v>
      </c>
      <c r="B8971" s="21" t="s">
        <v>10248</v>
      </c>
      <c r="C8971" s="21" t="s">
        <v>270</v>
      </c>
      <c r="D8971" s="21" t="s">
        <v>271</v>
      </c>
      <c r="E8971" s="21" t="s">
        <v>48</v>
      </c>
      <c r="F8971" s="21" t="s">
        <v>8125</v>
      </c>
      <c r="G8971" s="21" t="s">
        <v>8126</v>
      </c>
      <c r="H8971" s="21" t="s">
        <v>38</v>
      </c>
      <c r="I8971" s="21" t="s">
        <v>23</v>
      </c>
      <c r="J8971" s="21" t="s">
        <v>5454</v>
      </c>
      <c r="K8971" s="21" t="s">
        <v>732</v>
      </c>
      <c r="L8971" s="21">
        <v>73120</v>
      </c>
      <c r="M8971" s="21" t="s">
        <v>108</v>
      </c>
      <c r="N8971" s="21" t="s">
        <v>8484</v>
      </c>
      <c r="O8971" s="21" t="s">
        <v>70</v>
      </c>
      <c r="P8971" s="21" t="s">
        <v>175</v>
      </c>
      <c r="Q8971" s="21" t="s">
        <v>8485</v>
      </c>
      <c r="R8971" s="22">
        <v>6.9</v>
      </c>
    </row>
    <row r="8972" spans="1:18" x14ac:dyDescent="0.2">
      <c r="A8972" s="21">
        <v>7366</v>
      </c>
      <c r="B8972" s="21" t="s">
        <v>10299</v>
      </c>
      <c r="C8972" s="21" t="s">
        <v>840</v>
      </c>
      <c r="D8972" s="21" t="s">
        <v>11747</v>
      </c>
      <c r="E8972" s="21" t="s">
        <v>48</v>
      </c>
      <c r="F8972" s="21" t="s">
        <v>992</v>
      </c>
      <c r="G8972" s="21" t="s">
        <v>993</v>
      </c>
      <c r="H8972" s="21" t="s">
        <v>38</v>
      </c>
      <c r="I8972" s="21" t="s">
        <v>23</v>
      </c>
      <c r="J8972" s="21" t="s">
        <v>156</v>
      </c>
      <c r="K8972" s="21" t="s">
        <v>157</v>
      </c>
      <c r="L8972" s="21">
        <v>19140</v>
      </c>
      <c r="M8972" s="21" t="s">
        <v>158</v>
      </c>
      <c r="N8972" s="21" t="s">
        <v>6627</v>
      </c>
      <c r="O8972" s="21" t="s">
        <v>43</v>
      </c>
      <c r="P8972" s="21" t="s">
        <v>74</v>
      </c>
      <c r="Q8972" s="21" t="s">
        <v>6628</v>
      </c>
      <c r="R8972" s="22">
        <v>6.8879999999999999</v>
      </c>
    </row>
    <row r="8973" spans="1:18" x14ac:dyDescent="0.2">
      <c r="A8973" s="21">
        <v>9287</v>
      </c>
      <c r="B8973" s="21" t="s">
        <v>11398</v>
      </c>
      <c r="C8973" s="21" t="s">
        <v>1395</v>
      </c>
      <c r="D8973" s="21" t="s">
        <v>3099</v>
      </c>
      <c r="E8973" s="21" t="s">
        <v>48</v>
      </c>
      <c r="F8973" s="21" t="s">
        <v>4628</v>
      </c>
      <c r="G8973" s="21" t="s">
        <v>4629</v>
      </c>
      <c r="H8973" s="21" t="s">
        <v>105</v>
      </c>
      <c r="I8973" s="21" t="s">
        <v>23</v>
      </c>
      <c r="J8973" s="21" t="s">
        <v>924</v>
      </c>
      <c r="K8973" s="21" t="s">
        <v>107</v>
      </c>
      <c r="L8973" s="21">
        <v>75081</v>
      </c>
      <c r="M8973" s="21" t="s">
        <v>108</v>
      </c>
      <c r="N8973" s="21" t="s">
        <v>6627</v>
      </c>
      <c r="O8973" s="21" t="s">
        <v>43</v>
      </c>
      <c r="P8973" s="21" t="s">
        <v>74</v>
      </c>
      <c r="Q8973" s="21" t="s">
        <v>6628</v>
      </c>
      <c r="R8973" s="22">
        <v>6.8879999999999999</v>
      </c>
    </row>
    <row r="8974" spans="1:18" x14ac:dyDescent="0.2">
      <c r="A8974" s="21">
        <v>1080</v>
      </c>
      <c r="B8974" s="21" t="s">
        <v>3607</v>
      </c>
      <c r="C8974" s="21" t="s">
        <v>244</v>
      </c>
      <c r="D8974" s="21" t="s">
        <v>1437</v>
      </c>
      <c r="E8974" s="21" t="s">
        <v>19</v>
      </c>
      <c r="F8974" s="21" t="s">
        <v>3608</v>
      </c>
      <c r="G8974" s="21" t="s">
        <v>3609</v>
      </c>
      <c r="H8974" s="21" t="s">
        <v>22</v>
      </c>
      <c r="I8974" s="21" t="s">
        <v>23</v>
      </c>
      <c r="J8974" s="21" t="s">
        <v>96</v>
      </c>
      <c r="K8974" s="21" t="s">
        <v>97</v>
      </c>
      <c r="L8974" s="21">
        <v>98105</v>
      </c>
      <c r="M8974" s="21" t="s">
        <v>41</v>
      </c>
      <c r="N8974" s="21" t="s">
        <v>2105</v>
      </c>
      <c r="O8974" s="21" t="s">
        <v>43</v>
      </c>
      <c r="P8974" s="21" t="s">
        <v>74</v>
      </c>
      <c r="Q8974" s="21" t="s">
        <v>2106</v>
      </c>
      <c r="R8974" s="22">
        <v>6.88</v>
      </c>
    </row>
    <row r="8975" spans="1:18" x14ac:dyDescent="0.2">
      <c r="A8975" s="21">
        <v>4187</v>
      </c>
      <c r="B8975" s="21" t="s">
        <v>8056</v>
      </c>
      <c r="C8975" s="21" t="s">
        <v>3285</v>
      </c>
      <c r="D8975" s="21" t="s">
        <v>2339</v>
      </c>
      <c r="E8975" s="21" t="s">
        <v>48</v>
      </c>
      <c r="F8975" s="21" t="s">
        <v>8057</v>
      </c>
      <c r="G8975" s="21" t="s">
        <v>8058</v>
      </c>
      <c r="H8975" s="21" t="s">
        <v>38</v>
      </c>
      <c r="I8975" s="21" t="s">
        <v>23</v>
      </c>
      <c r="J8975" s="21" t="s">
        <v>8059</v>
      </c>
      <c r="K8975" s="21" t="s">
        <v>107</v>
      </c>
      <c r="L8975" s="21">
        <v>78501</v>
      </c>
      <c r="M8975" s="21" t="s">
        <v>108</v>
      </c>
      <c r="N8975" s="21" t="s">
        <v>3072</v>
      </c>
      <c r="O8975" s="21" t="s">
        <v>43</v>
      </c>
      <c r="P8975" s="21" t="s">
        <v>74</v>
      </c>
      <c r="Q8975" s="21" t="s">
        <v>3073</v>
      </c>
      <c r="R8975" s="22">
        <v>6.8739999999999997</v>
      </c>
    </row>
    <row r="8976" spans="1:18" x14ac:dyDescent="0.2">
      <c r="A8976" s="21">
        <v>33</v>
      </c>
      <c r="B8976" s="21" t="s">
        <v>177</v>
      </c>
      <c r="C8976" s="21" t="s">
        <v>178</v>
      </c>
      <c r="D8976" s="21" t="s">
        <v>179</v>
      </c>
      <c r="E8976" s="21" t="s">
        <v>48</v>
      </c>
      <c r="F8976" s="21" t="s">
        <v>180</v>
      </c>
      <c r="G8976" s="21" t="s">
        <v>181</v>
      </c>
      <c r="H8976" s="21" t="s">
        <v>22</v>
      </c>
      <c r="I8976" s="21" t="s">
        <v>23</v>
      </c>
      <c r="J8976" s="21" t="s">
        <v>156</v>
      </c>
      <c r="K8976" s="21" t="s">
        <v>157</v>
      </c>
      <c r="L8976" s="21">
        <v>19140</v>
      </c>
      <c r="M8976" s="21" t="s">
        <v>158</v>
      </c>
      <c r="N8976" s="21" t="s">
        <v>193</v>
      </c>
      <c r="O8976" s="21" t="s">
        <v>43</v>
      </c>
      <c r="P8976" s="21" t="s">
        <v>74</v>
      </c>
      <c r="Q8976" s="21" t="s">
        <v>194</v>
      </c>
      <c r="R8976" s="22">
        <v>6.8579999999999997</v>
      </c>
    </row>
    <row r="8977" spans="1:18" x14ac:dyDescent="0.2">
      <c r="A8977" s="21">
        <v>1472</v>
      </c>
      <c r="B8977" s="21" t="s">
        <v>4459</v>
      </c>
      <c r="C8977" s="21" t="s">
        <v>4080</v>
      </c>
      <c r="D8977" s="21" t="s">
        <v>4460</v>
      </c>
      <c r="E8977" s="21" t="s">
        <v>19</v>
      </c>
      <c r="F8977" s="21" t="s">
        <v>252</v>
      </c>
      <c r="G8977" s="21" t="s">
        <v>253</v>
      </c>
      <c r="H8977" s="21" t="s">
        <v>38</v>
      </c>
      <c r="I8977" s="21" t="s">
        <v>23</v>
      </c>
      <c r="J8977" s="21" t="s">
        <v>156</v>
      </c>
      <c r="K8977" s="21" t="s">
        <v>157</v>
      </c>
      <c r="L8977" s="21">
        <v>19120</v>
      </c>
      <c r="M8977" s="21" t="s">
        <v>158</v>
      </c>
      <c r="N8977" s="21" t="s">
        <v>4461</v>
      </c>
      <c r="O8977" s="21" t="s">
        <v>43</v>
      </c>
      <c r="P8977" s="21" t="s">
        <v>67</v>
      </c>
      <c r="Q8977" s="21" t="s">
        <v>4462</v>
      </c>
      <c r="R8977" s="22">
        <v>6.8479999999999999</v>
      </c>
    </row>
    <row r="8978" spans="1:18" x14ac:dyDescent="0.2">
      <c r="A8978" s="21">
        <v>3391</v>
      </c>
      <c r="B8978" s="21" t="s">
        <v>7332</v>
      </c>
      <c r="C8978" s="21" t="s">
        <v>1750</v>
      </c>
      <c r="D8978" s="21" t="s">
        <v>7333</v>
      </c>
      <c r="E8978" s="21" t="s">
        <v>19</v>
      </c>
      <c r="F8978" s="21" t="s">
        <v>5340</v>
      </c>
      <c r="G8978" s="21" t="s">
        <v>5341</v>
      </c>
      <c r="H8978" s="21" t="s">
        <v>22</v>
      </c>
      <c r="I8978" s="21" t="s">
        <v>23</v>
      </c>
      <c r="J8978" s="21" t="s">
        <v>924</v>
      </c>
      <c r="K8978" s="21" t="s">
        <v>107</v>
      </c>
      <c r="L8978" s="21">
        <v>75081</v>
      </c>
      <c r="M8978" s="21" t="s">
        <v>108</v>
      </c>
      <c r="N8978" s="21" t="s">
        <v>6678</v>
      </c>
      <c r="O8978" s="21" t="s">
        <v>43</v>
      </c>
      <c r="P8978" s="21" t="s">
        <v>91</v>
      </c>
      <c r="Q8978" s="21" t="s">
        <v>6679</v>
      </c>
      <c r="R8978" s="22">
        <v>6.8479999999999999</v>
      </c>
    </row>
    <row r="8979" spans="1:18" x14ac:dyDescent="0.2">
      <c r="A8979" s="21">
        <v>4009</v>
      </c>
      <c r="B8979" s="21" t="s">
        <v>7909</v>
      </c>
      <c r="C8979" s="21" t="s">
        <v>2089</v>
      </c>
      <c r="D8979" s="21" t="s">
        <v>1794</v>
      </c>
      <c r="E8979" s="21" t="s">
        <v>48</v>
      </c>
      <c r="F8979" s="21" t="s">
        <v>1453</v>
      </c>
      <c r="G8979" s="21" t="s">
        <v>1454</v>
      </c>
      <c r="H8979" s="21" t="s">
        <v>38</v>
      </c>
      <c r="I8979" s="21" t="s">
        <v>23</v>
      </c>
      <c r="J8979" s="21" t="s">
        <v>1659</v>
      </c>
      <c r="K8979" s="21" t="s">
        <v>516</v>
      </c>
      <c r="L8979" s="21">
        <v>80027</v>
      </c>
      <c r="M8979" s="21" t="s">
        <v>41</v>
      </c>
      <c r="N8979" s="21" t="s">
        <v>4461</v>
      </c>
      <c r="O8979" s="21" t="s">
        <v>43</v>
      </c>
      <c r="P8979" s="21" t="s">
        <v>67</v>
      </c>
      <c r="Q8979" s="21" t="s">
        <v>4462</v>
      </c>
      <c r="R8979" s="22">
        <v>6.8479999999999999</v>
      </c>
    </row>
    <row r="8980" spans="1:18" x14ac:dyDescent="0.2">
      <c r="A8980" s="21">
        <v>4702</v>
      </c>
      <c r="B8980" s="21" t="s">
        <v>8496</v>
      </c>
      <c r="C8980" s="21" t="s">
        <v>12101</v>
      </c>
      <c r="D8980" s="21" t="s">
        <v>6382</v>
      </c>
      <c r="E8980" s="21" t="s">
        <v>48</v>
      </c>
      <c r="F8980" s="21" t="s">
        <v>4279</v>
      </c>
      <c r="G8980" s="21" t="s">
        <v>4280</v>
      </c>
      <c r="H8980" s="21" t="s">
        <v>105</v>
      </c>
      <c r="I8980" s="21" t="s">
        <v>23</v>
      </c>
      <c r="J8980" s="21" t="s">
        <v>1392</v>
      </c>
      <c r="K8980" s="21" t="s">
        <v>107</v>
      </c>
      <c r="L8980" s="21">
        <v>78745</v>
      </c>
      <c r="M8980" s="21" t="s">
        <v>108</v>
      </c>
      <c r="N8980" s="21" t="s">
        <v>2779</v>
      </c>
      <c r="O8980" s="21" t="s">
        <v>43</v>
      </c>
      <c r="P8980" s="21" t="s">
        <v>91</v>
      </c>
      <c r="Q8980" s="21" t="s">
        <v>2780</v>
      </c>
      <c r="R8980" s="22">
        <v>6.8479999999999999</v>
      </c>
    </row>
    <row r="8981" spans="1:18" x14ac:dyDescent="0.2">
      <c r="A8981" s="21">
        <v>5456</v>
      </c>
      <c r="B8981" s="21" t="s">
        <v>9068</v>
      </c>
      <c r="C8981" s="21" t="s">
        <v>9069</v>
      </c>
      <c r="D8981" s="21" t="s">
        <v>12138</v>
      </c>
      <c r="E8981" s="21" t="s">
        <v>48</v>
      </c>
      <c r="F8981" s="21" t="s">
        <v>2011</v>
      </c>
      <c r="G8981" s="21" t="s">
        <v>2012</v>
      </c>
      <c r="H8981" s="21" t="s">
        <v>38</v>
      </c>
      <c r="I8981" s="21" t="s">
        <v>23</v>
      </c>
      <c r="J8981" s="21" t="s">
        <v>156</v>
      </c>
      <c r="K8981" s="21" t="s">
        <v>157</v>
      </c>
      <c r="L8981" s="21">
        <v>19143</v>
      </c>
      <c r="M8981" s="21" t="s">
        <v>158</v>
      </c>
      <c r="N8981" s="21" t="s">
        <v>135</v>
      </c>
      <c r="O8981" s="21" t="s">
        <v>43</v>
      </c>
      <c r="P8981" s="21" t="s">
        <v>67</v>
      </c>
      <c r="Q8981" s="21" t="s">
        <v>136</v>
      </c>
      <c r="R8981" s="22">
        <v>6.8479999999999999</v>
      </c>
    </row>
    <row r="8982" spans="1:18" x14ac:dyDescent="0.2">
      <c r="A8982" s="21">
        <v>8434</v>
      </c>
      <c r="B8982" s="21" t="s">
        <v>10888</v>
      </c>
      <c r="C8982" s="21" t="s">
        <v>790</v>
      </c>
      <c r="D8982" s="21" t="s">
        <v>2151</v>
      </c>
      <c r="E8982" s="21" t="s">
        <v>19</v>
      </c>
      <c r="F8982" s="21" t="s">
        <v>6027</v>
      </c>
      <c r="G8982" s="21" t="s">
        <v>6028</v>
      </c>
      <c r="H8982" s="21" t="s">
        <v>38</v>
      </c>
      <c r="I8982" s="21" t="s">
        <v>23</v>
      </c>
      <c r="J8982" s="21" t="s">
        <v>6667</v>
      </c>
      <c r="K8982" s="21" t="s">
        <v>107</v>
      </c>
      <c r="L8982" s="21">
        <v>78415</v>
      </c>
      <c r="M8982" s="21" t="s">
        <v>108</v>
      </c>
      <c r="N8982" s="21" t="s">
        <v>7322</v>
      </c>
      <c r="O8982" s="21" t="s">
        <v>43</v>
      </c>
      <c r="P8982" s="21" t="s">
        <v>91</v>
      </c>
      <c r="Q8982" s="21" t="s">
        <v>7323</v>
      </c>
      <c r="R8982" s="22">
        <v>6.8479999999999999</v>
      </c>
    </row>
    <row r="8983" spans="1:18" x14ac:dyDescent="0.2">
      <c r="A8983" s="21">
        <v>9548</v>
      </c>
      <c r="B8983" s="21" t="s">
        <v>11559</v>
      </c>
      <c r="C8983" s="21" t="s">
        <v>308</v>
      </c>
      <c r="D8983" s="21" t="s">
        <v>270</v>
      </c>
      <c r="E8983" s="21" t="s">
        <v>19</v>
      </c>
      <c r="F8983" s="21" t="s">
        <v>400</v>
      </c>
      <c r="G8983" s="21" t="s">
        <v>401</v>
      </c>
      <c r="H8983" s="21" t="s">
        <v>38</v>
      </c>
      <c r="I8983" s="21" t="s">
        <v>23</v>
      </c>
      <c r="J8983" s="21" t="s">
        <v>156</v>
      </c>
      <c r="K8983" s="21" t="s">
        <v>157</v>
      </c>
      <c r="L8983" s="21">
        <v>19134</v>
      </c>
      <c r="M8983" s="21" t="s">
        <v>158</v>
      </c>
      <c r="N8983" s="21" t="s">
        <v>7322</v>
      </c>
      <c r="O8983" s="21" t="s">
        <v>43</v>
      </c>
      <c r="P8983" s="21" t="s">
        <v>91</v>
      </c>
      <c r="Q8983" s="21" t="s">
        <v>7323</v>
      </c>
      <c r="R8983" s="22">
        <v>6.8479999999999999</v>
      </c>
    </row>
    <row r="8984" spans="1:18" x14ac:dyDescent="0.2">
      <c r="A8984" s="21">
        <v>9679</v>
      </c>
      <c r="B8984" s="21" t="s">
        <v>11641</v>
      </c>
      <c r="C8984" s="21" t="s">
        <v>1642</v>
      </c>
      <c r="D8984" s="21" t="s">
        <v>1321</v>
      </c>
      <c r="E8984" s="21" t="s">
        <v>48</v>
      </c>
      <c r="F8984" s="21" t="s">
        <v>7317</v>
      </c>
      <c r="G8984" s="21" t="s">
        <v>7318</v>
      </c>
      <c r="H8984" s="21" t="s">
        <v>38</v>
      </c>
      <c r="I8984" s="21" t="s">
        <v>23</v>
      </c>
      <c r="J8984" s="21" t="s">
        <v>299</v>
      </c>
      <c r="K8984" s="21" t="s">
        <v>300</v>
      </c>
      <c r="L8984" s="21">
        <v>10009</v>
      </c>
      <c r="M8984" s="21" t="s">
        <v>158</v>
      </c>
      <c r="N8984" s="21" t="s">
        <v>10843</v>
      </c>
      <c r="O8984" s="21" t="s">
        <v>43</v>
      </c>
      <c r="P8984" s="21" t="s">
        <v>651</v>
      </c>
      <c r="Q8984" s="21" t="s">
        <v>10844</v>
      </c>
      <c r="R8984" s="22">
        <v>6.84</v>
      </c>
    </row>
    <row r="8985" spans="1:18" x14ac:dyDescent="0.2">
      <c r="A8985" s="21">
        <v>9414</v>
      </c>
      <c r="B8985" s="21" t="s">
        <v>11470</v>
      </c>
      <c r="C8985" s="21" t="s">
        <v>1789</v>
      </c>
      <c r="D8985" s="21" t="s">
        <v>6051</v>
      </c>
      <c r="E8985" s="21" t="s">
        <v>206</v>
      </c>
      <c r="F8985" s="21" t="s">
        <v>5811</v>
      </c>
      <c r="G8985" s="21" t="s">
        <v>5812</v>
      </c>
      <c r="H8985" s="21" t="s">
        <v>38</v>
      </c>
      <c r="I8985" s="21" t="s">
        <v>23</v>
      </c>
      <c r="J8985" s="21" t="s">
        <v>202</v>
      </c>
      <c r="K8985" s="21" t="s">
        <v>107</v>
      </c>
      <c r="L8985" s="21">
        <v>77041</v>
      </c>
      <c r="M8985" s="21" t="s">
        <v>108</v>
      </c>
      <c r="N8985" s="21" t="s">
        <v>3653</v>
      </c>
      <c r="O8985" s="21" t="s">
        <v>43</v>
      </c>
      <c r="P8985" s="21" t="s">
        <v>74</v>
      </c>
      <c r="Q8985" s="21" t="s">
        <v>3654</v>
      </c>
      <c r="R8985" s="22">
        <v>6.8159999999999998</v>
      </c>
    </row>
    <row r="8986" spans="1:18" x14ac:dyDescent="0.2">
      <c r="A8986" s="21">
        <v>7021</v>
      </c>
      <c r="B8986" s="21" t="s">
        <v>10092</v>
      </c>
      <c r="C8986" s="21" t="s">
        <v>5540</v>
      </c>
      <c r="D8986" s="21" t="s">
        <v>131</v>
      </c>
      <c r="E8986" s="21" t="s">
        <v>48</v>
      </c>
      <c r="F8986" s="21" t="s">
        <v>2583</v>
      </c>
      <c r="G8986" s="21" t="s">
        <v>2584</v>
      </c>
      <c r="H8986" s="21" t="s">
        <v>22</v>
      </c>
      <c r="I8986" s="21" t="s">
        <v>23</v>
      </c>
      <c r="J8986" s="21" t="s">
        <v>914</v>
      </c>
      <c r="K8986" s="21" t="s">
        <v>516</v>
      </c>
      <c r="L8986" s="21">
        <v>80219</v>
      </c>
      <c r="M8986" s="21" t="s">
        <v>41</v>
      </c>
      <c r="N8986" s="21" t="s">
        <v>9401</v>
      </c>
      <c r="O8986" s="21" t="s">
        <v>43</v>
      </c>
      <c r="P8986" s="21" t="s">
        <v>651</v>
      </c>
      <c r="Q8986" s="21" t="s">
        <v>9402</v>
      </c>
      <c r="R8986" s="22">
        <v>6.8</v>
      </c>
    </row>
    <row r="8987" spans="1:18" x14ac:dyDescent="0.2">
      <c r="A8987" s="21">
        <v>350</v>
      </c>
      <c r="B8987" s="21" t="s">
        <v>1405</v>
      </c>
      <c r="C8987" s="21" t="s">
        <v>11810</v>
      </c>
      <c r="D8987" s="21" t="s">
        <v>11816</v>
      </c>
      <c r="E8987" s="21" t="s">
        <v>206</v>
      </c>
      <c r="F8987" s="21" t="s">
        <v>1406</v>
      </c>
      <c r="G8987" s="21" t="s">
        <v>1407</v>
      </c>
      <c r="H8987" s="21" t="s">
        <v>105</v>
      </c>
      <c r="I8987" s="21" t="s">
        <v>23</v>
      </c>
      <c r="J8987" s="21" t="s">
        <v>299</v>
      </c>
      <c r="K8987" s="21" t="s">
        <v>300</v>
      </c>
      <c r="L8987" s="21">
        <v>10009</v>
      </c>
      <c r="M8987" s="21" t="s">
        <v>158</v>
      </c>
      <c r="N8987" s="21" t="s">
        <v>1087</v>
      </c>
      <c r="O8987" s="21" t="s">
        <v>70</v>
      </c>
      <c r="P8987" s="21" t="s">
        <v>175</v>
      </c>
      <c r="Q8987" s="21" t="s">
        <v>1088</v>
      </c>
      <c r="R8987" s="22">
        <v>6.79</v>
      </c>
    </row>
    <row r="8988" spans="1:18" x14ac:dyDescent="0.2">
      <c r="A8988" s="21">
        <v>585</v>
      </c>
      <c r="B8988" s="21" t="s">
        <v>2212</v>
      </c>
      <c r="C8988" s="21" t="s">
        <v>11781</v>
      </c>
      <c r="D8988" s="21" t="s">
        <v>11875</v>
      </c>
      <c r="E8988" s="21" t="s">
        <v>48</v>
      </c>
      <c r="F8988" s="21" t="s">
        <v>2213</v>
      </c>
      <c r="G8988" s="21" t="s">
        <v>2214</v>
      </c>
      <c r="H8988" s="21" t="s">
        <v>22</v>
      </c>
      <c r="I8988" s="21" t="s">
        <v>23</v>
      </c>
      <c r="J8988" s="21" t="s">
        <v>914</v>
      </c>
      <c r="K8988" s="21" t="s">
        <v>516</v>
      </c>
      <c r="L8988" s="21">
        <v>80219</v>
      </c>
      <c r="M8988" s="21" t="s">
        <v>41</v>
      </c>
      <c r="N8988" s="21" t="s">
        <v>2217</v>
      </c>
      <c r="O8988" s="21" t="s">
        <v>43</v>
      </c>
      <c r="P8988" s="21" t="s">
        <v>74</v>
      </c>
      <c r="Q8988" s="21" t="s">
        <v>2218</v>
      </c>
      <c r="R8988" s="22">
        <v>6.7830000000000004</v>
      </c>
    </row>
    <row r="8989" spans="1:18" x14ac:dyDescent="0.2">
      <c r="A8989" s="21">
        <v>1515</v>
      </c>
      <c r="B8989" s="21" t="s">
        <v>4563</v>
      </c>
      <c r="C8989" s="21" t="s">
        <v>2304</v>
      </c>
      <c r="D8989" s="21" t="s">
        <v>4564</v>
      </c>
      <c r="E8989" s="21" t="s">
        <v>48</v>
      </c>
      <c r="F8989" s="21" t="s">
        <v>1498</v>
      </c>
      <c r="G8989" s="21" t="s">
        <v>1499</v>
      </c>
      <c r="H8989" s="21" t="s">
        <v>22</v>
      </c>
      <c r="I8989" s="21" t="s">
        <v>23</v>
      </c>
      <c r="J8989" s="21" t="s">
        <v>924</v>
      </c>
      <c r="K8989" s="21" t="s">
        <v>107</v>
      </c>
      <c r="L8989" s="21">
        <v>75220</v>
      </c>
      <c r="M8989" s="21" t="s">
        <v>108</v>
      </c>
      <c r="N8989" s="21" t="s">
        <v>2965</v>
      </c>
      <c r="O8989" s="21" t="s">
        <v>43</v>
      </c>
      <c r="P8989" s="21" t="s">
        <v>74</v>
      </c>
      <c r="Q8989" s="21" t="s">
        <v>2966</v>
      </c>
      <c r="R8989" s="22">
        <v>6.7439999999999998</v>
      </c>
    </row>
    <row r="8990" spans="1:18" x14ac:dyDescent="0.2">
      <c r="A8990" s="21">
        <v>9570</v>
      </c>
      <c r="B8990" s="21" t="s">
        <v>11575</v>
      </c>
      <c r="C8990" s="21" t="s">
        <v>4080</v>
      </c>
      <c r="D8990" s="21" t="s">
        <v>4080</v>
      </c>
      <c r="E8990" s="21" t="s">
        <v>1452</v>
      </c>
      <c r="F8990" s="21" t="s">
        <v>906</v>
      </c>
      <c r="G8990" s="21" t="s">
        <v>907</v>
      </c>
      <c r="H8990" s="21" t="s">
        <v>22</v>
      </c>
      <c r="I8990" s="21" t="s">
        <v>23</v>
      </c>
      <c r="J8990" s="21" t="s">
        <v>563</v>
      </c>
      <c r="K8990" s="21" t="s">
        <v>564</v>
      </c>
      <c r="L8990" s="21">
        <v>43229</v>
      </c>
      <c r="M8990" s="21" t="s">
        <v>158</v>
      </c>
      <c r="N8990" s="21" t="s">
        <v>6424</v>
      </c>
      <c r="O8990" s="21" t="s">
        <v>43</v>
      </c>
      <c r="P8990" s="21" t="s">
        <v>74</v>
      </c>
      <c r="Q8990" s="21" t="s">
        <v>6425</v>
      </c>
      <c r="R8990" s="22">
        <v>6.7320000000000002</v>
      </c>
    </row>
    <row r="8991" spans="1:18" x14ac:dyDescent="0.2">
      <c r="A8991" s="21">
        <v>1052</v>
      </c>
      <c r="B8991" s="21" t="s">
        <v>3529</v>
      </c>
      <c r="C8991" s="21" t="s">
        <v>11876</v>
      </c>
      <c r="D8991" s="21" t="s">
        <v>11972</v>
      </c>
      <c r="E8991" s="21" t="s">
        <v>206</v>
      </c>
      <c r="F8991" s="21" t="s">
        <v>3530</v>
      </c>
      <c r="G8991" s="21" t="s">
        <v>3531</v>
      </c>
      <c r="H8991" s="21" t="s">
        <v>38</v>
      </c>
      <c r="I8991" s="21" t="s">
        <v>23</v>
      </c>
      <c r="J8991" s="21" t="s">
        <v>156</v>
      </c>
      <c r="K8991" s="21" t="s">
        <v>157</v>
      </c>
      <c r="L8991" s="21">
        <v>19134</v>
      </c>
      <c r="M8991" s="21" t="s">
        <v>158</v>
      </c>
      <c r="N8991" s="21" t="s">
        <v>3534</v>
      </c>
      <c r="O8991" s="21" t="s">
        <v>43</v>
      </c>
      <c r="P8991" s="21" t="s">
        <v>91</v>
      </c>
      <c r="Q8991" s="21" t="s">
        <v>3535</v>
      </c>
      <c r="R8991" s="22">
        <v>6.72</v>
      </c>
    </row>
    <row r="8992" spans="1:18" x14ac:dyDescent="0.2">
      <c r="A8992" s="21">
        <v>1505</v>
      </c>
      <c r="B8992" s="21" t="s">
        <v>4546</v>
      </c>
      <c r="C8992" s="21" t="s">
        <v>12036</v>
      </c>
      <c r="D8992" s="21" t="s">
        <v>12037</v>
      </c>
      <c r="E8992" s="21" t="s">
        <v>48</v>
      </c>
      <c r="F8992" s="21" t="s">
        <v>4547</v>
      </c>
      <c r="G8992" s="21" t="s">
        <v>4548</v>
      </c>
      <c r="H8992" s="21" t="s">
        <v>105</v>
      </c>
      <c r="I8992" s="21" t="s">
        <v>23</v>
      </c>
      <c r="J8992" s="21" t="s">
        <v>39</v>
      </c>
      <c r="K8992" s="21" t="s">
        <v>40</v>
      </c>
      <c r="L8992" s="21">
        <v>90004</v>
      </c>
      <c r="M8992" s="21" t="s">
        <v>41</v>
      </c>
      <c r="N8992" s="21" t="s">
        <v>322</v>
      </c>
      <c r="O8992" s="21" t="s">
        <v>43</v>
      </c>
      <c r="P8992" s="21" t="s">
        <v>67</v>
      </c>
      <c r="Q8992" s="21" t="s">
        <v>323</v>
      </c>
      <c r="R8992" s="22">
        <v>6.72</v>
      </c>
    </row>
    <row r="8993" spans="1:18" x14ac:dyDescent="0.2">
      <c r="A8993" s="21">
        <v>2820</v>
      </c>
      <c r="B8993" s="21" t="s">
        <v>6694</v>
      </c>
      <c r="C8993" s="21" t="s">
        <v>12016</v>
      </c>
      <c r="D8993" s="21" t="s">
        <v>12056</v>
      </c>
      <c r="E8993" s="21" t="s">
        <v>206</v>
      </c>
      <c r="F8993" s="21" t="s">
        <v>6695</v>
      </c>
      <c r="G8993" s="21" t="s">
        <v>6696</v>
      </c>
      <c r="H8993" s="21" t="s">
        <v>22</v>
      </c>
      <c r="I8993" s="21" t="s">
        <v>23</v>
      </c>
      <c r="J8993" s="21" t="s">
        <v>3686</v>
      </c>
      <c r="K8993" s="21" t="s">
        <v>40</v>
      </c>
      <c r="L8993" s="21">
        <v>92024</v>
      </c>
      <c r="M8993" s="21" t="s">
        <v>41</v>
      </c>
      <c r="N8993" s="21" t="s">
        <v>6144</v>
      </c>
      <c r="O8993" s="21" t="s">
        <v>43</v>
      </c>
      <c r="P8993" s="21" t="s">
        <v>74</v>
      </c>
      <c r="Q8993" s="21" t="s">
        <v>6145</v>
      </c>
      <c r="R8993" s="22">
        <v>6.72</v>
      </c>
    </row>
    <row r="8994" spans="1:18" x14ac:dyDescent="0.2">
      <c r="A8994" s="21">
        <v>9229</v>
      </c>
      <c r="B8994" s="21" t="s">
        <v>11365</v>
      </c>
      <c r="C8994" s="21" t="s">
        <v>12203</v>
      </c>
      <c r="D8994" s="21" t="s">
        <v>12203</v>
      </c>
      <c r="E8994" s="21" t="s">
        <v>1452</v>
      </c>
      <c r="F8994" s="21" t="s">
        <v>4081</v>
      </c>
      <c r="G8994" s="21" t="s">
        <v>4082</v>
      </c>
      <c r="H8994" s="21" t="s">
        <v>105</v>
      </c>
      <c r="I8994" s="21" t="s">
        <v>23</v>
      </c>
      <c r="J8994" s="21" t="s">
        <v>39</v>
      </c>
      <c r="K8994" s="21" t="s">
        <v>40</v>
      </c>
      <c r="L8994" s="21">
        <v>90049</v>
      </c>
      <c r="M8994" s="21" t="s">
        <v>41</v>
      </c>
      <c r="N8994" s="21" t="s">
        <v>322</v>
      </c>
      <c r="O8994" s="21" t="s">
        <v>43</v>
      </c>
      <c r="P8994" s="21" t="s">
        <v>67</v>
      </c>
      <c r="Q8994" s="21" t="s">
        <v>323</v>
      </c>
      <c r="R8994" s="22">
        <v>6.72</v>
      </c>
    </row>
    <row r="8995" spans="1:18" x14ac:dyDescent="0.2">
      <c r="A8995" s="21">
        <v>6452</v>
      </c>
      <c r="B8995" s="21" t="s">
        <v>9737</v>
      </c>
      <c r="C8995" s="21" t="s">
        <v>162</v>
      </c>
      <c r="D8995" s="21" t="s">
        <v>4846</v>
      </c>
      <c r="E8995" s="21" t="s">
        <v>48</v>
      </c>
      <c r="F8995" s="21" t="s">
        <v>5352</v>
      </c>
      <c r="G8995" s="21" t="s">
        <v>5353</v>
      </c>
      <c r="H8995" s="21" t="s">
        <v>22</v>
      </c>
      <c r="I8995" s="21" t="s">
        <v>23</v>
      </c>
      <c r="J8995" s="21" t="s">
        <v>5188</v>
      </c>
      <c r="K8995" s="21" t="s">
        <v>844</v>
      </c>
      <c r="L8995" s="21">
        <v>6450</v>
      </c>
      <c r="M8995" s="21" t="s">
        <v>158</v>
      </c>
      <c r="N8995" s="21" t="s">
        <v>455</v>
      </c>
      <c r="O8995" s="21" t="s">
        <v>43</v>
      </c>
      <c r="P8995" s="21" t="s">
        <v>67</v>
      </c>
      <c r="Q8995" s="21" t="s">
        <v>456</v>
      </c>
      <c r="R8995" s="22">
        <v>6.7</v>
      </c>
    </row>
    <row r="8996" spans="1:18" x14ac:dyDescent="0.2">
      <c r="A8996" s="21">
        <v>1256</v>
      </c>
      <c r="B8996" s="21" t="s">
        <v>3966</v>
      </c>
      <c r="C8996" s="21" t="s">
        <v>11992</v>
      </c>
      <c r="D8996" s="21" t="s">
        <v>3967</v>
      </c>
      <c r="E8996" s="21" t="s">
        <v>48</v>
      </c>
      <c r="F8996" s="21" t="s">
        <v>3968</v>
      </c>
      <c r="G8996" s="21" t="s">
        <v>3969</v>
      </c>
      <c r="H8996" s="21" t="s">
        <v>105</v>
      </c>
      <c r="I8996" s="21" t="s">
        <v>23</v>
      </c>
      <c r="J8996" s="21" t="s">
        <v>2547</v>
      </c>
      <c r="K8996" s="21" t="s">
        <v>157</v>
      </c>
      <c r="L8996" s="21">
        <v>19013</v>
      </c>
      <c r="M8996" s="21" t="s">
        <v>158</v>
      </c>
      <c r="N8996" s="21" t="s">
        <v>3970</v>
      </c>
      <c r="O8996" s="21" t="s">
        <v>28</v>
      </c>
      <c r="P8996" s="21" t="s">
        <v>64</v>
      </c>
      <c r="Q8996" s="21" t="s">
        <v>3971</v>
      </c>
      <c r="R8996" s="22">
        <v>6.6959999999999997</v>
      </c>
    </row>
    <row r="8997" spans="1:18" x14ac:dyDescent="0.2">
      <c r="A8997" s="21">
        <v>1620</v>
      </c>
      <c r="B8997" s="21" t="s">
        <v>4792</v>
      </c>
      <c r="C8997" s="21" t="s">
        <v>11832</v>
      </c>
      <c r="D8997" s="21" t="s">
        <v>1271</v>
      </c>
      <c r="E8997" s="21" t="s">
        <v>19</v>
      </c>
      <c r="F8997" s="21" t="s">
        <v>478</v>
      </c>
      <c r="G8997" s="21" t="s">
        <v>479</v>
      </c>
      <c r="H8997" s="21" t="s">
        <v>105</v>
      </c>
      <c r="I8997" s="21" t="s">
        <v>23</v>
      </c>
      <c r="J8997" s="21" t="s">
        <v>299</v>
      </c>
      <c r="K8997" s="21" t="s">
        <v>300</v>
      </c>
      <c r="L8997" s="21">
        <v>10011</v>
      </c>
      <c r="M8997" s="21" t="s">
        <v>158</v>
      </c>
      <c r="N8997" s="21" t="s">
        <v>4795</v>
      </c>
      <c r="O8997" s="21" t="s">
        <v>43</v>
      </c>
      <c r="P8997" s="21" t="s">
        <v>91</v>
      </c>
      <c r="Q8997" s="21" t="s">
        <v>4796</v>
      </c>
      <c r="R8997" s="22">
        <v>6.69</v>
      </c>
    </row>
    <row r="8998" spans="1:18" x14ac:dyDescent="0.2">
      <c r="A8998" s="21">
        <v>1474</v>
      </c>
      <c r="B8998" s="21" t="s">
        <v>4466</v>
      </c>
      <c r="C8998" s="21" t="s">
        <v>11952</v>
      </c>
      <c r="D8998" s="21" t="s">
        <v>11824</v>
      </c>
      <c r="E8998" s="21" t="s">
        <v>1452</v>
      </c>
      <c r="F8998" s="21" t="s">
        <v>3670</v>
      </c>
      <c r="G8998" s="21" t="s">
        <v>3671</v>
      </c>
      <c r="H8998" s="21" t="s">
        <v>22</v>
      </c>
      <c r="I8998" s="21" t="s">
        <v>23</v>
      </c>
      <c r="J8998" s="21" t="s">
        <v>202</v>
      </c>
      <c r="K8998" s="21" t="s">
        <v>107</v>
      </c>
      <c r="L8998" s="21">
        <v>77036</v>
      </c>
      <c r="M8998" s="21" t="s">
        <v>108</v>
      </c>
      <c r="N8998" s="21" t="s">
        <v>4467</v>
      </c>
      <c r="O8998" s="21" t="s">
        <v>28</v>
      </c>
      <c r="P8998" s="21" t="s">
        <v>64</v>
      </c>
      <c r="Q8998" s="21" t="s">
        <v>4468</v>
      </c>
      <c r="R8998" s="22">
        <v>6.6879999999999997</v>
      </c>
    </row>
    <row r="8999" spans="1:18" x14ac:dyDescent="0.2">
      <c r="A8999" s="21">
        <v>4978</v>
      </c>
      <c r="B8999" s="21" t="s">
        <v>8708</v>
      </c>
      <c r="C8999" s="21" t="s">
        <v>11826</v>
      </c>
      <c r="D8999" s="21" t="s">
        <v>11871</v>
      </c>
      <c r="E8999" s="21" t="s">
        <v>206</v>
      </c>
      <c r="F8999" s="21" t="s">
        <v>1112</v>
      </c>
      <c r="G8999" s="21" t="s">
        <v>1113</v>
      </c>
      <c r="H8999" s="21" t="s">
        <v>22</v>
      </c>
      <c r="I8999" s="21" t="s">
        <v>23</v>
      </c>
      <c r="J8999" s="21" t="s">
        <v>299</v>
      </c>
      <c r="K8999" s="21" t="s">
        <v>300</v>
      </c>
      <c r="L8999" s="21">
        <v>10024</v>
      </c>
      <c r="M8999" s="21" t="s">
        <v>158</v>
      </c>
      <c r="N8999" s="21" t="s">
        <v>3597</v>
      </c>
      <c r="O8999" s="21" t="s">
        <v>43</v>
      </c>
      <c r="P8999" s="21" t="s">
        <v>74</v>
      </c>
      <c r="Q8999" s="21" t="s">
        <v>3598</v>
      </c>
      <c r="R8999" s="22">
        <v>6.6879999999999997</v>
      </c>
    </row>
    <row r="9000" spans="1:18" x14ac:dyDescent="0.2">
      <c r="A9000" s="21">
        <v>5327</v>
      </c>
      <c r="B9000" s="21" t="s">
        <v>8954</v>
      </c>
      <c r="C9000" s="21" t="s">
        <v>1814</v>
      </c>
      <c r="D9000" s="21" t="s">
        <v>8955</v>
      </c>
      <c r="E9000" s="21" t="s">
        <v>48</v>
      </c>
      <c r="F9000" s="21" t="s">
        <v>6027</v>
      </c>
      <c r="G9000" s="21" t="s">
        <v>6028</v>
      </c>
      <c r="H9000" s="21" t="s">
        <v>38</v>
      </c>
      <c r="I9000" s="21" t="s">
        <v>23</v>
      </c>
      <c r="J9000" s="21" t="s">
        <v>1665</v>
      </c>
      <c r="K9000" s="21" t="s">
        <v>1402</v>
      </c>
      <c r="L9000" s="21">
        <v>1841</v>
      </c>
      <c r="M9000" s="21" t="s">
        <v>158</v>
      </c>
      <c r="N9000" s="21" t="s">
        <v>6533</v>
      </c>
      <c r="O9000" s="21" t="s">
        <v>43</v>
      </c>
      <c r="P9000" s="21" t="s">
        <v>67</v>
      </c>
      <c r="Q9000" s="21" t="s">
        <v>6534</v>
      </c>
      <c r="R9000" s="22">
        <v>6.68</v>
      </c>
    </row>
    <row r="9001" spans="1:18" x14ac:dyDescent="0.2">
      <c r="A9001" s="21">
        <v>6305</v>
      </c>
      <c r="B9001" s="21" t="s">
        <v>9655</v>
      </c>
      <c r="C9001" s="21" t="s">
        <v>12034</v>
      </c>
      <c r="D9001" s="21" t="s">
        <v>12034</v>
      </c>
      <c r="E9001" s="21" t="s">
        <v>1452</v>
      </c>
      <c r="F9001" s="21" t="s">
        <v>4566</v>
      </c>
      <c r="G9001" s="21" t="s">
        <v>4567</v>
      </c>
      <c r="H9001" s="21" t="s">
        <v>22</v>
      </c>
      <c r="I9001" s="21" t="s">
        <v>23</v>
      </c>
      <c r="J9001" s="21" t="s">
        <v>299</v>
      </c>
      <c r="K9001" s="21" t="s">
        <v>300</v>
      </c>
      <c r="L9001" s="21">
        <v>10035</v>
      </c>
      <c r="M9001" s="21" t="s">
        <v>158</v>
      </c>
      <c r="N9001" s="21" t="s">
        <v>3152</v>
      </c>
      <c r="O9001" s="21" t="s">
        <v>43</v>
      </c>
      <c r="P9001" s="21" t="s">
        <v>91</v>
      </c>
      <c r="Q9001" s="21" t="s">
        <v>3153</v>
      </c>
      <c r="R9001" s="22">
        <v>6.68</v>
      </c>
    </row>
    <row r="9002" spans="1:18" x14ac:dyDescent="0.2">
      <c r="A9002" s="21">
        <v>6580</v>
      </c>
      <c r="B9002" s="21" t="s">
        <v>9811</v>
      </c>
      <c r="C9002" s="21" t="s">
        <v>3082</v>
      </c>
      <c r="D9002" s="21" t="s">
        <v>3082</v>
      </c>
      <c r="E9002" s="21" t="s">
        <v>1452</v>
      </c>
      <c r="F9002" s="21" t="s">
        <v>6592</v>
      </c>
      <c r="G9002" s="21" t="s">
        <v>6593</v>
      </c>
      <c r="H9002" s="21" t="s">
        <v>22</v>
      </c>
      <c r="I9002" s="21" t="s">
        <v>23</v>
      </c>
      <c r="J9002" s="21" t="s">
        <v>96</v>
      </c>
      <c r="K9002" s="21" t="s">
        <v>97</v>
      </c>
      <c r="L9002" s="21">
        <v>98105</v>
      </c>
      <c r="M9002" s="21" t="s">
        <v>41</v>
      </c>
      <c r="N9002" s="21" t="s">
        <v>4857</v>
      </c>
      <c r="O9002" s="21" t="s">
        <v>43</v>
      </c>
      <c r="P9002" s="21" t="s">
        <v>91</v>
      </c>
      <c r="Q9002" s="21" t="s">
        <v>4858</v>
      </c>
      <c r="R9002" s="22">
        <v>6.68</v>
      </c>
    </row>
    <row r="9003" spans="1:18" x14ac:dyDescent="0.2">
      <c r="A9003" s="21">
        <v>429</v>
      </c>
      <c r="B9003" s="21" t="s">
        <v>1691</v>
      </c>
      <c r="C9003" s="21" t="s">
        <v>11820</v>
      </c>
      <c r="D9003" s="21" t="s">
        <v>11839</v>
      </c>
      <c r="E9003" s="21" t="s">
        <v>48</v>
      </c>
      <c r="F9003" s="21" t="s">
        <v>1692</v>
      </c>
      <c r="G9003" s="21" t="s">
        <v>1693</v>
      </c>
      <c r="H9003" s="21" t="s">
        <v>38</v>
      </c>
      <c r="I9003" s="21" t="s">
        <v>23</v>
      </c>
      <c r="J9003" s="21" t="s">
        <v>764</v>
      </c>
      <c r="K9003" s="21" t="s">
        <v>107</v>
      </c>
      <c r="L9003" s="21">
        <v>78207</v>
      </c>
      <c r="M9003" s="21" t="s">
        <v>108</v>
      </c>
      <c r="N9003" s="21" t="s">
        <v>1694</v>
      </c>
      <c r="O9003" s="21" t="s">
        <v>43</v>
      </c>
      <c r="P9003" s="21" t="s">
        <v>67</v>
      </c>
      <c r="Q9003" s="21" t="s">
        <v>1695</v>
      </c>
      <c r="R9003" s="22">
        <v>6.6719999999999997</v>
      </c>
    </row>
    <row r="9004" spans="1:18" x14ac:dyDescent="0.2">
      <c r="A9004" s="21">
        <v>1599</v>
      </c>
      <c r="B9004" s="21" t="s">
        <v>4755</v>
      </c>
      <c r="C9004" s="21" t="s">
        <v>1242</v>
      </c>
      <c r="D9004" s="21" t="s">
        <v>3498</v>
      </c>
      <c r="E9004" s="21" t="s">
        <v>19</v>
      </c>
      <c r="F9004" s="21" t="s">
        <v>4655</v>
      </c>
      <c r="G9004" s="21" t="s">
        <v>4656</v>
      </c>
      <c r="H9004" s="21" t="s">
        <v>22</v>
      </c>
      <c r="I9004" s="21" t="s">
        <v>23</v>
      </c>
      <c r="J9004" s="21" t="s">
        <v>4756</v>
      </c>
      <c r="K9004" s="21" t="s">
        <v>107</v>
      </c>
      <c r="L9004" s="21">
        <v>75007</v>
      </c>
      <c r="M9004" s="21" t="s">
        <v>108</v>
      </c>
      <c r="N9004" s="21" t="s">
        <v>4759</v>
      </c>
      <c r="O9004" s="21" t="s">
        <v>43</v>
      </c>
      <c r="P9004" s="21" t="s">
        <v>651</v>
      </c>
      <c r="Q9004" s="21" t="s">
        <v>4760</v>
      </c>
      <c r="R9004" s="22">
        <v>6.6719999999999997</v>
      </c>
    </row>
    <row r="9005" spans="1:18" x14ac:dyDescent="0.2">
      <c r="A9005" s="21">
        <v>1603</v>
      </c>
      <c r="B9005" s="21" t="s">
        <v>4765</v>
      </c>
      <c r="C9005" s="21" t="s">
        <v>11722</v>
      </c>
      <c r="D9005" s="21" t="s">
        <v>296</v>
      </c>
      <c r="E9005" s="21" t="s">
        <v>48</v>
      </c>
      <c r="F9005" s="21" t="s">
        <v>2152</v>
      </c>
      <c r="G9005" s="21" t="s">
        <v>2153</v>
      </c>
      <c r="H9005" s="21" t="s">
        <v>22</v>
      </c>
      <c r="I9005" s="21" t="s">
        <v>23</v>
      </c>
      <c r="J9005" s="21" t="s">
        <v>4284</v>
      </c>
      <c r="K9005" s="21" t="s">
        <v>378</v>
      </c>
      <c r="L9005" s="21">
        <v>37167</v>
      </c>
      <c r="M9005" s="21" t="s">
        <v>26</v>
      </c>
      <c r="N9005" s="21" t="s">
        <v>4766</v>
      </c>
      <c r="O9005" s="21" t="s">
        <v>43</v>
      </c>
      <c r="P9005" s="21" t="s">
        <v>67</v>
      </c>
      <c r="Q9005" s="21" t="s">
        <v>4767</v>
      </c>
      <c r="R9005" s="22">
        <v>6.6719999999999997</v>
      </c>
    </row>
    <row r="9006" spans="1:18" x14ac:dyDescent="0.2">
      <c r="A9006" s="21">
        <v>4990</v>
      </c>
      <c r="B9006" s="21" t="s">
        <v>8715</v>
      </c>
      <c r="C9006" s="21" t="s">
        <v>4601</v>
      </c>
      <c r="D9006" s="21" t="s">
        <v>12035</v>
      </c>
      <c r="E9006" s="21" t="s">
        <v>48</v>
      </c>
      <c r="F9006" s="21" t="s">
        <v>5786</v>
      </c>
      <c r="G9006" s="21" t="s">
        <v>5787</v>
      </c>
      <c r="H9006" s="21" t="s">
        <v>105</v>
      </c>
      <c r="I9006" s="21" t="s">
        <v>23</v>
      </c>
      <c r="J9006" s="21" t="s">
        <v>134</v>
      </c>
      <c r="K9006" s="21" t="s">
        <v>40</v>
      </c>
      <c r="L9006" s="21">
        <v>94110</v>
      </c>
      <c r="M9006" s="21" t="s">
        <v>41</v>
      </c>
      <c r="N9006" s="21" t="s">
        <v>3359</v>
      </c>
      <c r="O9006" s="21" t="s">
        <v>43</v>
      </c>
      <c r="P9006" s="21" t="s">
        <v>74</v>
      </c>
      <c r="Q9006" s="21" t="s">
        <v>3360</v>
      </c>
      <c r="R9006" s="22">
        <v>6.6719999999999997</v>
      </c>
    </row>
    <row r="9007" spans="1:18" x14ac:dyDescent="0.2">
      <c r="A9007" s="21">
        <v>8239</v>
      </c>
      <c r="B9007" s="21" t="s">
        <v>10770</v>
      </c>
      <c r="C9007" s="21" t="s">
        <v>1772</v>
      </c>
      <c r="D9007" s="21" t="s">
        <v>1772</v>
      </c>
      <c r="E9007" s="21" t="s">
        <v>1452</v>
      </c>
      <c r="F9007" s="21" t="s">
        <v>7097</v>
      </c>
      <c r="G9007" s="21" t="s">
        <v>7098</v>
      </c>
      <c r="H9007" s="21" t="s">
        <v>22</v>
      </c>
      <c r="I9007" s="21" t="s">
        <v>23</v>
      </c>
      <c r="J9007" s="21" t="s">
        <v>1714</v>
      </c>
      <c r="K9007" s="21" t="s">
        <v>52</v>
      </c>
      <c r="L9007" s="21">
        <v>32216</v>
      </c>
      <c r="M9007" s="21" t="s">
        <v>26</v>
      </c>
      <c r="N9007" s="21" t="s">
        <v>5992</v>
      </c>
      <c r="O9007" s="21" t="s">
        <v>43</v>
      </c>
      <c r="P9007" s="21" t="s">
        <v>91</v>
      </c>
      <c r="Q9007" s="21" t="s">
        <v>5993</v>
      </c>
      <c r="R9007" s="22">
        <v>6.6719999999999997</v>
      </c>
    </row>
    <row r="9008" spans="1:18" x14ac:dyDescent="0.2">
      <c r="A9008" s="21">
        <v>7616</v>
      </c>
      <c r="B9008" s="21" t="s">
        <v>10420</v>
      </c>
      <c r="C9008" s="21" t="s">
        <v>3843</v>
      </c>
      <c r="D9008" s="21" t="s">
        <v>11894</v>
      </c>
      <c r="E9008" s="21" t="s">
        <v>48</v>
      </c>
      <c r="F9008" s="21" t="s">
        <v>5673</v>
      </c>
      <c r="G9008" s="21" t="s">
        <v>5674</v>
      </c>
      <c r="H9008" s="21" t="s">
        <v>38</v>
      </c>
      <c r="I9008" s="21" t="s">
        <v>23</v>
      </c>
      <c r="J9008" s="21" t="s">
        <v>6752</v>
      </c>
      <c r="K9008" s="21" t="s">
        <v>52</v>
      </c>
      <c r="L9008" s="21">
        <v>32839</v>
      </c>
      <c r="M9008" s="21" t="s">
        <v>26</v>
      </c>
      <c r="N9008" s="21" t="s">
        <v>8566</v>
      </c>
      <c r="O9008" s="21" t="s">
        <v>43</v>
      </c>
      <c r="P9008" s="21" t="s">
        <v>74</v>
      </c>
      <c r="Q9008" s="21" t="s">
        <v>8567</v>
      </c>
      <c r="R9008" s="22">
        <v>6.6420000000000003</v>
      </c>
    </row>
    <row r="9009" spans="1:18" x14ac:dyDescent="0.2">
      <c r="A9009" s="21">
        <v>157</v>
      </c>
      <c r="B9009" s="21" t="s">
        <v>717</v>
      </c>
      <c r="C9009" s="21" t="s">
        <v>718</v>
      </c>
      <c r="D9009" s="21" t="s">
        <v>11763</v>
      </c>
      <c r="E9009" s="21" t="s">
        <v>48</v>
      </c>
      <c r="F9009" s="21" t="s">
        <v>719</v>
      </c>
      <c r="G9009" s="21" t="s">
        <v>720</v>
      </c>
      <c r="H9009" s="21" t="s">
        <v>105</v>
      </c>
      <c r="I9009" s="21" t="s">
        <v>23</v>
      </c>
      <c r="J9009" s="21" t="s">
        <v>96</v>
      </c>
      <c r="K9009" s="21" t="s">
        <v>97</v>
      </c>
      <c r="L9009" s="21">
        <v>98105</v>
      </c>
      <c r="M9009" s="21" t="s">
        <v>41</v>
      </c>
      <c r="N9009" s="21" t="s">
        <v>721</v>
      </c>
      <c r="O9009" s="21" t="s">
        <v>43</v>
      </c>
      <c r="P9009" s="21" t="s">
        <v>67</v>
      </c>
      <c r="Q9009" s="21" t="s">
        <v>722</v>
      </c>
      <c r="R9009" s="22">
        <v>6.63</v>
      </c>
    </row>
    <row r="9010" spans="1:18" x14ac:dyDescent="0.2">
      <c r="A9010" s="21">
        <v>514</v>
      </c>
      <c r="B9010" s="21" t="s">
        <v>1981</v>
      </c>
      <c r="C9010" s="21" t="s">
        <v>921</v>
      </c>
      <c r="D9010" s="21" t="s">
        <v>544</v>
      </c>
      <c r="E9010" s="21" t="s">
        <v>48</v>
      </c>
      <c r="F9010" s="21" t="s">
        <v>1982</v>
      </c>
      <c r="G9010" s="21" t="s">
        <v>1983</v>
      </c>
      <c r="H9010" s="21" t="s">
        <v>22</v>
      </c>
      <c r="I9010" s="21" t="s">
        <v>23</v>
      </c>
      <c r="J9010" s="21" t="s">
        <v>39</v>
      </c>
      <c r="K9010" s="21" t="s">
        <v>40</v>
      </c>
      <c r="L9010" s="21">
        <v>90049</v>
      </c>
      <c r="M9010" s="21" t="s">
        <v>41</v>
      </c>
      <c r="N9010" s="21" t="s">
        <v>1984</v>
      </c>
      <c r="O9010" s="21" t="s">
        <v>43</v>
      </c>
      <c r="P9010" s="21" t="s">
        <v>67</v>
      </c>
      <c r="Q9010" s="21" t="s">
        <v>1985</v>
      </c>
      <c r="R9010" s="22">
        <v>6.63</v>
      </c>
    </row>
    <row r="9011" spans="1:18" x14ac:dyDescent="0.2">
      <c r="A9011" s="21">
        <v>1125</v>
      </c>
      <c r="B9011" s="21" t="s">
        <v>3699</v>
      </c>
      <c r="C9011" s="21" t="s">
        <v>3700</v>
      </c>
      <c r="D9011" s="21" t="s">
        <v>3701</v>
      </c>
      <c r="E9011" s="21" t="s">
        <v>48</v>
      </c>
      <c r="F9011" s="21" t="s">
        <v>3125</v>
      </c>
      <c r="G9011" s="21" t="s">
        <v>3126</v>
      </c>
      <c r="H9011" s="21" t="s">
        <v>22</v>
      </c>
      <c r="I9011" s="21" t="s">
        <v>23</v>
      </c>
      <c r="J9011" s="21" t="s">
        <v>3702</v>
      </c>
      <c r="K9011" s="21" t="s">
        <v>1926</v>
      </c>
      <c r="L9011" s="21">
        <v>72401</v>
      </c>
      <c r="M9011" s="21" t="s">
        <v>26</v>
      </c>
      <c r="N9011" s="21" t="s">
        <v>1984</v>
      </c>
      <c r="O9011" s="21" t="s">
        <v>43</v>
      </c>
      <c r="P9011" s="21" t="s">
        <v>67</v>
      </c>
      <c r="Q9011" s="21" t="s">
        <v>1985</v>
      </c>
      <c r="R9011" s="22">
        <v>6.63</v>
      </c>
    </row>
    <row r="9012" spans="1:18" x14ac:dyDescent="0.2">
      <c r="A9012" s="21">
        <v>2730</v>
      </c>
      <c r="B9012" s="21" t="s">
        <v>6572</v>
      </c>
      <c r="C9012" s="21" t="s">
        <v>6049</v>
      </c>
      <c r="D9012" s="21" t="s">
        <v>5190</v>
      </c>
      <c r="E9012" s="21" t="s">
        <v>48</v>
      </c>
      <c r="F9012" s="21" t="s">
        <v>6573</v>
      </c>
      <c r="G9012" s="21" t="s">
        <v>6574</v>
      </c>
      <c r="H9012" s="21" t="s">
        <v>22</v>
      </c>
      <c r="I9012" s="21" t="s">
        <v>23</v>
      </c>
      <c r="J9012" s="21" t="s">
        <v>96</v>
      </c>
      <c r="K9012" s="21" t="s">
        <v>97</v>
      </c>
      <c r="L9012" s="21">
        <v>98105</v>
      </c>
      <c r="M9012" s="21" t="s">
        <v>41</v>
      </c>
      <c r="N9012" s="21" t="s">
        <v>721</v>
      </c>
      <c r="O9012" s="21" t="s">
        <v>43</v>
      </c>
      <c r="P9012" s="21" t="s">
        <v>67</v>
      </c>
      <c r="Q9012" s="21" t="s">
        <v>722</v>
      </c>
      <c r="R9012" s="22">
        <v>6.63</v>
      </c>
    </row>
    <row r="9013" spans="1:18" x14ac:dyDescent="0.2">
      <c r="A9013" s="21">
        <v>2887</v>
      </c>
      <c r="B9013" s="21" t="s">
        <v>6779</v>
      </c>
      <c r="C9013" s="21" t="s">
        <v>3685</v>
      </c>
      <c r="D9013" s="21" t="s">
        <v>4381</v>
      </c>
      <c r="E9013" s="21" t="s">
        <v>206</v>
      </c>
      <c r="F9013" s="21" t="s">
        <v>2064</v>
      </c>
      <c r="G9013" s="21" t="s">
        <v>2065</v>
      </c>
      <c r="H9013" s="21" t="s">
        <v>22</v>
      </c>
      <c r="I9013" s="21" t="s">
        <v>23</v>
      </c>
      <c r="J9013" s="21" t="s">
        <v>39</v>
      </c>
      <c r="K9013" s="21" t="s">
        <v>40</v>
      </c>
      <c r="L9013" s="21">
        <v>90008</v>
      </c>
      <c r="M9013" s="21" t="s">
        <v>41</v>
      </c>
      <c r="N9013" s="21" t="s">
        <v>1984</v>
      </c>
      <c r="O9013" s="21" t="s">
        <v>43</v>
      </c>
      <c r="P9013" s="21" t="s">
        <v>67</v>
      </c>
      <c r="Q9013" s="21" t="s">
        <v>1985</v>
      </c>
      <c r="R9013" s="22">
        <v>6.63</v>
      </c>
    </row>
    <row r="9014" spans="1:18" x14ac:dyDescent="0.2">
      <c r="A9014" s="21">
        <v>6373</v>
      </c>
      <c r="B9014" s="21" t="s">
        <v>9694</v>
      </c>
      <c r="C9014" s="21" t="s">
        <v>12095</v>
      </c>
      <c r="D9014" s="21" t="s">
        <v>11956</v>
      </c>
      <c r="E9014" s="21" t="s">
        <v>19</v>
      </c>
      <c r="F9014" s="21" t="s">
        <v>2408</v>
      </c>
      <c r="G9014" s="21" t="s">
        <v>2409</v>
      </c>
      <c r="H9014" s="21" t="s">
        <v>105</v>
      </c>
      <c r="I9014" s="21" t="s">
        <v>23</v>
      </c>
      <c r="J9014" s="21" t="s">
        <v>299</v>
      </c>
      <c r="K9014" s="21" t="s">
        <v>300</v>
      </c>
      <c r="L9014" s="21">
        <v>10009</v>
      </c>
      <c r="M9014" s="21" t="s">
        <v>158</v>
      </c>
      <c r="N9014" s="21" t="s">
        <v>3518</v>
      </c>
      <c r="O9014" s="21" t="s">
        <v>43</v>
      </c>
      <c r="P9014" s="21" t="s">
        <v>67</v>
      </c>
      <c r="Q9014" s="21" t="s">
        <v>3519</v>
      </c>
      <c r="R9014" s="22">
        <v>6.63</v>
      </c>
    </row>
    <row r="9015" spans="1:18" x14ac:dyDescent="0.2">
      <c r="A9015" s="21">
        <v>2586</v>
      </c>
      <c r="B9015" s="21" t="s">
        <v>6367</v>
      </c>
      <c r="C9015" s="21" t="s">
        <v>11963</v>
      </c>
      <c r="D9015" s="21" t="s">
        <v>11798</v>
      </c>
      <c r="E9015" s="21" t="s">
        <v>48</v>
      </c>
      <c r="F9015" s="21" t="s">
        <v>2733</v>
      </c>
      <c r="G9015" s="21" t="s">
        <v>2734</v>
      </c>
      <c r="H9015" s="21" t="s">
        <v>38</v>
      </c>
      <c r="I9015" s="21" t="s">
        <v>23</v>
      </c>
      <c r="J9015" s="21" t="s">
        <v>6368</v>
      </c>
      <c r="K9015" s="21" t="s">
        <v>107</v>
      </c>
      <c r="L9015" s="21">
        <v>76117</v>
      </c>
      <c r="M9015" s="21" t="s">
        <v>108</v>
      </c>
      <c r="N9015" s="21" t="s">
        <v>1420</v>
      </c>
      <c r="O9015" s="21" t="s">
        <v>43</v>
      </c>
      <c r="P9015" s="21" t="s">
        <v>189</v>
      </c>
      <c r="Q9015" s="21" t="s">
        <v>1421</v>
      </c>
      <c r="R9015" s="22">
        <v>6.6079999999999997</v>
      </c>
    </row>
    <row r="9016" spans="1:18" x14ac:dyDescent="0.2">
      <c r="A9016" s="21">
        <v>2931</v>
      </c>
      <c r="B9016" s="21" t="s">
        <v>6834</v>
      </c>
      <c r="C9016" s="21" t="s">
        <v>12122</v>
      </c>
      <c r="D9016" s="21" t="s">
        <v>12122</v>
      </c>
      <c r="E9016" s="21" t="s">
        <v>1452</v>
      </c>
      <c r="F9016" s="21" t="s">
        <v>6286</v>
      </c>
      <c r="G9016" s="21" t="s">
        <v>6287</v>
      </c>
      <c r="H9016" s="21" t="s">
        <v>22</v>
      </c>
      <c r="I9016" s="21" t="s">
        <v>23</v>
      </c>
      <c r="J9016" s="21" t="s">
        <v>134</v>
      </c>
      <c r="K9016" s="21" t="s">
        <v>40</v>
      </c>
      <c r="L9016" s="21">
        <v>94109</v>
      </c>
      <c r="M9016" s="21" t="s">
        <v>41</v>
      </c>
      <c r="N9016" s="21" t="s">
        <v>4058</v>
      </c>
      <c r="O9016" s="21" t="s">
        <v>43</v>
      </c>
      <c r="P9016" s="21" t="s">
        <v>74</v>
      </c>
      <c r="Q9016" s="21" t="s">
        <v>4059</v>
      </c>
      <c r="R9016" s="22">
        <v>6.6079999999999997</v>
      </c>
    </row>
    <row r="9017" spans="1:18" x14ac:dyDescent="0.2">
      <c r="A9017" s="21">
        <v>5154</v>
      </c>
      <c r="B9017" s="21" t="s">
        <v>8837</v>
      </c>
      <c r="C9017" s="21" t="s">
        <v>4327</v>
      </c>
      <c r="D9017" s="21" t="s">
        <v>11898</v>
      </c>
      <c r="E9017" s="21" t="s">
        <v>48</v>
      </c>
      <c r="F9017" s="21" t="s">
        <v>8552</v>
      </c>
      <c r="G9017" s="21" t="s">
        <v>8553</v>
      </c>
      <c r="H9017" s="21" t="s">
        <v>22</v>
      </c>
      <c r="I9017" s="21" t="s">
        <v>23</v>
      </c>
      <c r="J9017" s="21" t="s">
        <v>299</v>
      </c>
      <c r="K9017" s="21" t="s">
        <v>300</v>
      </c>
      <c r="L9017" s="21">
        <v>10011</v>
      </c>
      <c r="M9017" s="21" t="s">
        <v>158</v>
      </c>
      <c r="N9017" s="21" t="s">
        <v>995</v>
      </c>
      <c r="O9017" s="21" t="s">
        <v>43</v>
      </c>
      <c r="P9017" s="21" t="s">
        <v>67</v>
      </c>
      <c r="Q9017" s="21" t="s">
        <v>996</v>
      </c>
      <c r="R9017" s="22">
        <v>6.6</v>
      </c>
    </row>
    <row r="9018" spans="1:18" x14ac:dyDescent="0.2">
      <c r="A9018" s="21">
        <v>1676</v>
      </c>
      <c r="B9018" s="21" t="s">
        <v>4902</v>
      </c>
      <c r="C9018" s="21" t="s">
        <v>178</v>
      </c>
      <c r="D9018" s="21" t="s">
        <v>179</v>
      </c>
      <c r="E9018" s="21" t="s">
        <v>48</v>
      </c>
      <c r="F9018" s="21" t="s">
        <v>2323</v>
      </c>
      <c r="G9018" s="21" t="s">
        <v>2324</v>
      </c>
      <c r="H9018" s="21" t="s">
        <v>38</v>
      </c>
      <c r="I9018" s="21" t="s">
        <v>23</v>
      </c>
      <c r="J9018" s="21" t="s">
        <v>202</v>
      </c>
      <c r="K9018" s="21" t="s">
        <v>107</v>
      </c>
      <c r="L9018" s="21">
        <v>77041</v>
      </c>
      <c r="M9018" s="21" t="s">
        <v>108</v>
      </c>
      <c r="N9018" s="21" t="s">
        <v>4691</v>
      </c>
      <c r="O9018" s="21" t="s">
        <v>43</v>
      </c>
      <c r="P9018" s="21" t="s">
        <v>74</v>
      </c>
      <c r="Q9018" s="21" t="s">
        <v>4692</v>
      </c>
      <c r="R9018" s="22">
        <v>6.5880000000000001</v>
      </c>
    </row>
    <row r="9019" spans="1:18" x14ac:dyDescent="0.2">
      <c r="A9019" s="21">
        <v>1782</v>
      </c>
      <c r="B9019" s="21" t="s">
        <v>5072</v>
      </c>
      <c r="C9019" s="21" t="s">
        <v>11877</v>
      </c>
      <c r="D9019" s="21" t="s">
        <v>4945</v>
      </c>
      <c r="E9019" s="21" t="s">
        <v>48</v>
      </c>
      <c r="F9019" s="21" t="s">
        <v>1119</v>
      </c>
      <c r="G9019" s="21" t="s">
        <v>1120</v>
      </c>
      <c r="H9019" s="21" t="s">
        <v>38</v>
      </c>
      <c r="I9019" s="21" t="s">
        <v>23</v>
      </c>
      <c r="J9019" s="21" t="s">
        <v>690</v>
      </c>
      <c r="K9019" s="21" t="s">
        <v>1402</v>
      </c>
      <c r="L9019" s="21">
        <v>2038</v>
      </c>
      <c r="M9019" s="21" t="s">
        <v>158</v>
      </c>
      <c r="N9019" s="21" t="s">
        <v>5073</v>
      </c>
      <c r="O9019" s="21" t="s">
        <v>43</v>
      </c>
      <c r="P9019" s="21" t="s">
        <v>91</v>
      </c>
      <c r="Q9019" s="21" t="s">
        <v>5074</v>
      </c>
      <c r="R9019" s="22">
        <v>6.58</v>
      </c>
    </row>
    <row r="9020" spans="1:18" x14ac:dyDescent="0.2">
      <c r="A9020" s="21">
        <v>7740</v>
      </c>
      <c r="B9020" s="21" t="s">
        <v>10493</v>
      </c>
      <c r="C9020" s="21" t="s">
        <v>5495</v>
      </c>
      <c r="D9020" s="21" t="s">
        <v>395</v>
      </c>
      <c r="E9020" s="21" t="s">
        <v>48</v>
      </c>
      <c r="F9020" s="21" t="s">
        <v>6558</v>
      </c>
      <c r="G9020" s="21" t="s">
        <v>6559</v>
      </c>
      <c r="H9020" s="21" t="s">
        <v>105</v>
      </c>
      <c r="I9020" s="21" t="s">
        <v>23</v>
      </c>
      <c r="J9020" s="21" t="s">
        <v>134</v>
      </c>
      <c r="K9020" s="21" t="s">
        <v>40</v>
      </c>
      <c r="L9020" s="21">
        <v>94110</v>
      </c>
      <c r="M9020" s="21" t="s">
        <v>41</v>
      </c>
      <c r="N9020" s="21" t="s">
        <v>5073</v>
      </c>
      <c r="O9020" s="21" t="s">
        <v>43</v>
      </c>
      <c r="P9020" s="21" t="s">
        <v>91</v>
      </c>
      <c r="Q9020" s="21" t="s">
        <v>5074</v>
      </c>
      <c r="R9020" s="22">
        <v>6.58</v>
      </c>
    </row>
    <row r="9021" spans="1:18" x14ac:dyDescent="0.2">
      <c r="A9021" s="21">
        <v>9242</v>
      </c>
      <c r="B9021" s="21" t="s">
        <v>11370</v>
      </c>
      <c r="C9021" s="21" t="s">
        <v>3980</v>
      </c>
      <c r="D9021" s="21" t="s">
        <v>11735</v>
      </c>
      <c r="E9021" s="21" t="s">
        <v>48</v>
      </c>
      <c r="F9021" s="21" t="s">
        <v>2283</v>
      </c>
      <c r="G9021" s="21" t="s">
        <v>2284</v>
      </c>
      <c r="H9021" s="21" t="s">
        <v>38</v>
      </c>
      <c r="I9021" s="21" t="s">
        <v>23</v>
      </c>
      <c r="J9021" s="21" t="s">
        <v>6321</v>
      </c>
      <c r="K9021" s="21" t="s">
        <v>52</v>
      </c>
      <c r="L9021" s="21">
        <v>32303</v>
      </c>
      <c r="M9021" s="21" t="s">
        <v>26</v>
      </c>
      <c r="N9021" s="21" t="s">
        <v>1962</v>
      </c>
      <c r="O9021" s="21" t="s">
        <v>43</v>
      </c>
      <c r="P9021" s="21" t="s">
        <v>67</v>
      </c>
      <c r="Q9021" s="21" t="s">
        <v>1963</v>
      </c>
      <c r="R9021" s="22">
        <v>6.5759999999999996</v>
      </c>
    </row>
    <row r="9022" spans="1:18" x14ac:dyDescent="0.2">
      <c r="A9022" s="21">
        <v>1266</v>
      </c>
      <c r="B9022" s="21" t="s">
        <v>3995</v>
      </c>
      <c r="C9022" s="21" t="s">
        <v>11891</v>
      </c>
      <c r="D9022" s="21" t="s">
        <v>11855</v>
      </c>
      <c r="E9022" s="21" t="s">
        <v>48</v>
      </c>
      <c r="F9022" s="21" t="s">
        <v>3996</v>
      </c>
      <c r="G9022" s="21" t="s">
        <v>3997</v>
      </c>
      <c r="H9022" s="21" t="s">
        <v>22</v>
      </c>
      <c r="I9022" s="21" t="s">
        <v>23</v>
      </c>
      <c r="J9022" s="21" t="s">
        <v>134</v>
      </c>
      <c r="K9022" s="21" t="s">
        <v>40</v>
      </c>
      <c r="L9022" s="21">
        <v>94122</v>
      </c>
      <c r="M9022" s="21" t="s">
        <v>41</v>
      </c>
      <c r="N9022" s="21" t="s">
        <v>3998</v>
      </c>
      <c r="O9022" s="21" t="s">
        <v>43</v>
      </c>
      <c r="P9022" s="21" t="s">
        <v>67</v>
      </c>
      <c r="Q9022" s="21" t="s">
        <v>3999</v>
      </c>
      <c r="R9022" s="22">
        <v>6.57</v>
      </c>
    </row>
    <row r="9023" spans="1:18" x14ac:dyDescent="0.2">
      <c r="A9023" s="21">
        <v>7103</v>
      </c>
      <c r="B9023" s="21" t="s">
        <v>10137</v>
      </c>
      <c r="C9023" s="21" t="s">
        <v>1099</v>
      </c>
      <c r="D9023" s="21" t="s">
        <v>1314</v>
      </c>
      <c r="E9023" s="21" t="s">
        <v>206</v>
      </c>
      <c r="F9023" s="21" t="s">
        <v>3876</v>
      </c>
      <c r="G9023" s="21" t="s">
        <v>3877</v>
      </c>
      <c r="H9023" s="21" t="s">
        <v>22</v>
      </c>
      <c r="I9023" s="21" t="s">
        <v>23</v>
      </c>
      <c r="J9023" s="21" t="s">
        <v>156</v>
      </c>
      <c r="K9023" s="21" t="s">
        <v>157</v>
      </c>
      <c r="L9023" s="21">
        <v>19140</v>
      </c>
      <c r="M9023" s="21" t="s">
        <v>158</v>
      </c>
      <c r="N9023" s="21" t="s">
        <v>1545</v>
      </c>
      <c r="O9023" s="21" t="s">
        <v>43</v>
      </c>
      <c r="P9023" s="21" t="s">
        <v>74</v>
      </c>
      <c r="Q9023" s="21" t="s">
        <v>1546</v>
      </c>
      <c r="R9023" s="22">
        <v>6.57</v>
      </c>
    </row>
    <row r="9024" spans="1:18" x14ac:dyDescent="0.2">
      <c r="A9024" s="21">
        <v>3286</v>
      </c>
      <c r="B9024" s="21" t="s">
        <v>7232</v>
      </c>
      <c r="C9024" s="21" t="s">
        <v>2836</v>
      </c>
      <c r="D9024" s="21" t="s">
        <v>7233</v>
      </c>
      <c r="E9024" s="21" t="s">
        <v>48</v>
      </c>
      <c r="F9024" s="21" t="s">
        <v>6618</v>
      </c>
      <c r="G9024" s="21" t="s">
        <v>6619</v>
      </c>
      <c r="H9024" s="21" t="s">
        <v>105</v>
      </c>
      <c r="I9024" s="21" t="s">
        <v>23</v>
      </c>
      <c r="J9024" s="21" t="s">
        <v>5177</v>
      </c>
      <c r="K9024" s="21" t="s">
        <v>732</v>
      </c>
      <c r="L9024" s="21">
        <v>74403</v>
      </c>
      <c r="M9024" s="21" t="s">
        <v>108</v>
      </c>
      <c r="N9024" s="21" t="s">
        <v>3705</v>
      </c>
      <c r="O9024" s="21" t="s">
        <v>43</v>
      </c>
      <c r="P9024" s="21" t="s">
        <v>67</v>
      </c>
      <c r="Q9024" s="21" t="s">
        <v>3706</v>
      </c>
      <c r="R9024" s="22">
        <v>6.56</v>
      </c>
    </row>
    <row r="9025" spans="1:18" x14ac:dyDescent="0.2">
      <c r="A9025" s="21">
        <v>4213</v>
      </c>
      <c r="B9025" s="21" t="s">
        <v>8081</v>
      </c>
      <c r="C9025" s="21" t="s">
        <v>12047</v>
      </c>
      <c r="D9025" s="21" t="s">
        <v>11921</v>
      </c>
      <c r="E9025" s="21" t="s">
        <v>19</v>
      </c>
      <c r="F9025" s="21" t="s">
        <v>7781</v>
      </c>
      <c r="G9025" s="21" t="s">
        <v>7782</v>
      </c>
      <c r="H9025" s="21" t="s">
        <v>22</v>
      </c>
      <c r="I9025" s="21" t="s">
        <v>23</v>
      </c>
      <c r="J9025" s="21" t="s">
        <v>1648</v>
      </c>
      <c r="K9025" s="21" t="s">
        <v>25</v>
      </c>
      <c r="L9025" s="21">
        <v>40475</v>
      </c>
      <c r="M9025" s="21" t="s">
        <v>26</v>
      </c>
      <c r="N9025" s="21" t="s">
        <v>1253</v>
      </c>
      <c r="O9025" s="21" t="s">
        <v>43</v>
      </c>
      <c r="P9025" s="21" t="s">
        <v>67</v>
      </c>
      <c r="Q9025" s="21" t="s">
        <v>1254</v>
      </c>
      <c r="R9025" s="22">
        <v>6.56</v>
      </c>
    </row>
    <row r="9026" spans="1:18" x14ac:dyDescent="0.2">
      <c r="A9026" s="21">
        <v>5498</v>
      </c>
      <c r="B9026" s="21" t="s">
        <v>9103</v>
      </c>
      <c r="C9026" s="21" t="s">
        <v>3329</v>
      </c>
      <c r="D9026" s="21" t="s">
        <v>153</v>
      </c>
      <c r="E9026" s="21" t="s">
        <v>19</v>
      </c>
      <c r="F9026" s="21" t="s">
        <v>4873</v>
      </c>
      <c r="G9026" s="21" t="s">
        <v>4874</v>
      </c>
      <c r="H9026" s="21" t="s">
        <v>22</v>
      </c>
      <c r="I9026" s="21" t="s">
        <v>23</v>
      </c>
      <c r="J9026" s="21" t="s">
        <v>299</v>
      </c>
      <c r="K9026" s="21" t="s">
        <v>300</v>
      </c>
      <c r="L9026" s="21">
        <v>10024</v>
      </c>
      <c r="M9026" s="21" t="s">
        <v>158</v>
      </c>
      <c r="N9026" s="21" t="s">
        <v>5616</v>
      </c>
      <c r="O9026" s="21" t="s">
        <v>43</v>
      </c>
      <c r="P9026" s="21" t="s">
        <v>67</v>
      </c>
      <c r="Q9026" s="21" t="s">
        <v>5617</v>
      </c>
      <c r="R9026" s="22">
        <v>6.56</v>
      </c>
    </row>
    <row r="9027" spans="1:18" x14ac:dyDescent="0.2">
      <c r="A9027" s="21">
        <v>5579</v>
      </c>
      <c r="B9027" s="21" t="s">
        <v>9156</v>
      </c>
      <c r="C9027" s="21" t="s">
        <v>11989</v>
      </c>
      <c r="D9027" s="21" t="s">
        <v>368</v>
      </c>
      <c r="E9027" s="21" t="s">
        <v>19</v>
      </c>
      <c r="F9027" s="21" t="s">
        <v>7307</v>
      </c>
      <c r="G9027" s="21" t="s">
        <v>7308</v>
      </c>
      <c r="H9027" s="21" t="s">
        <v>22</v>
      </c>
      <c r="I9027" s="21" t="s">
        <v>23</v>
      </c>
      <c r="J9027" s="21" t="s">
        <v>39</v>
      </c>
      <c r="K9027" s="21" t="s">
        <v>40</v>
      </c>
      <c r="L9027" s="21">
        <v>90004</v>
      </c>
      <c r="M9027" s="21" t="s">
        <v>41</v>
      </c>
      <c r="N9027" s="21" t="s">
        <v>4204</v>
      </c>
      <c r="O9027" s="21" t="s">
        <v>43</v>
      </c>
      <c r="P9027" s="21" t="s">
        <v>67</v>
      </c>
      <c r="Q9027" s="21" t="s">
        <v>4205</v>
      </c>
      <c r="R9027" s="22">
        <v>6.56</v>
      </c>
    </row>
    <row r="9028" spans="1:18" x14ac:dyDescent="0.2">
      <c r="A9028" s="21">
        <v>9307</v>
      </c>
      <c r="B9028" s="21" t="s">
        <v>11408</v>
      </c>
      <c r="C9028" s="21" t="s">
        <v>880</v>
      </c>
      <c r="D9028" s="21" t="s">
        <v>6793</v>
      </c>
      <c r="E9028" s="21" t="s">
        <v>48</v>
      </c>
      <c r="F9028" s="21" t="s">
        <v>2317</v>
      </c>
      <c r="G9028" s="21" t="s">
        <v>2318</v>
      </c>
      <c r="H9028" s="21" t="s">
        <v>22</v>
      </c>
      <c r="I9028" s="21" t="s">
        <v>23</v>
      </c>
      <c r="J9028" s="21" t="s">
        <v>134</v>
      </c>
      <c r="K9028" s="21" t="s">
        <v>40</v>
      </c>
      <c r="L9028" s="21">
        <v>94110</v>
      </c>
      <c r="M9028" s="21" t="s">
        <v>41</v>
      </c>
      <c r="N9028" s="21" t="s">
        <v>4204</v>
      </c>
      <c r="O9028" s="21" t="s">
        <v>43</v>
      </c>
      <c r="P9028" s="21" t="s">
        <v>67</v>
      </c>
      <c r="Q9028" s="21" t="s">
        <v>4205</v>
      </c>
      <c r="R9028" s="22">
        <v>6.56</v>
      </c>
    </row>
    <row r="9029" spans="1:18" x14ac:dyDescent="0.2">
      <c r="A9029" s="21">
        <v>3271</v>
      </c>
      <c r="B9029" s="21" t="s">
        <v>7219</v>
      </c>
      <c r="C9029" s="21" t="s">
        <v>3474</v>
      </c>
      <c r="D9029" s="21" t="s">
        <v>7220</v>
      </c>
      <c r="E9029" s="21" t="s">
        <v>48</v>
      </c>
      <c r="F9029" s="21" t="s">
        <v>958</v>
      </c>
      <c r="G9029" s="21" t="s">
        <v>959</v>
      </c>
      <c r="H9029" s="21" t="s">
        <v>38</v>
      </c>
      <c r="I9029" s="21" t="s">
        <v>23</v>
      </c>
      <c r="J9029" s="21" t="s">
        <v>5970</v>
      </c>
      <c r="K9029" s="21" t="s">
        <v>5971</v>
      </c>
      <c r="L9029" s="21">
        <v>57103</v>
      </c>
      <c r="M9029" s="21" t="s">
        <v>108</v>
      </c>
      <c r="N9029" s="21" t="s">
        <v>301</v>
      </c>
      <c r="O9029" s="21" t="s">
        <v>43</v>
      </c>
      <c r="P9029" s="21" t="s">
        <v>302</v>
      </c>
      <c r="Q9029" s="21" t="s">
        <v>303</v>
      </c>
      <c r="R9029" s="22">
        <v>6.54</v>
      </c>
    </row>
    <row r="9030" spans="1:18" x14ac:dyDescent="0.2">
      <c r="A9030" s="21">
        <v>7481</v>
      </c>
      <c r="B9030" s="21" t="s">
        <v>10353</v>
      </c>
      <c r="C9030" s="21" t="s">
        <v>12234</v>
      </c>
      <c r="D9030" s="21" t="s">
        <v>11930</v>
      </c>
      <c r="E9030" s="21" t="s">
        <v>48</v>
      </c>
      <c r="F9030" s="21" t="s">
        <v>4421</v>
      </c>
      <c r="G9030" s="21" t="s">
        <v>4422</v>
      </c>
      <c r="H9030" s="21" t="s">
        <v>105</v>
      </c>
      <c r="I9030" s="21" t="s">
        <v>23</v>
      </c>
      <c r="J9030" s="21" t="s">
        <v>24</v>
      </c>
      <c r="K9030" s="21" t="s">
        <v>25</v>
      </c>
      <c r="L9030" s="21">
        <v>42420</v>
      </c>
      <c r="M9030" s="21" t="s">
        <v>26</v>
      </c>
      <c r="N9030" s="21" t="s">
        <v>3483</v>
      </c>
      <c r="O9030" s="21" t="s">
        <v>43</v>
      </c>
      <c r="P9030" s="21" t="s">
        <v>91</v>
      </c>
      <c r="Q9030" s="21" t="s">
        <v>3484</v>
      </c>
      <c r="R9030" s="22">
        <v>6.54</v>
      </c>
    </row>
    <row r="9031" spans="1:18" x14ac:dyDescent="0.2">
      <c r="A9031" s="21">
        <v>9488</v>
      </c>
      <c r="B9031" s="21" t="s">
        <v>11522</v>
      </c>
      <c r="C9031" s="21" t="s">
        <v>11730</v>
      </c>
      <c r="D9031" s="21" t="s">
        <v>1131</v>
      </c>
      <c r="E9031" s="21" t="s">
        <v>206</v>
      </c>
      <c r="F9031" s="21" t="s">
        <v>2283</v>
      </c>
      <c r="G9031" s="21" t="s">
        <v>2284</v>
      </c>
      <c r="H9031" s="21" t="s">
        <v>38</v>
      </c>
      <c r="I9031" s="21" t="s">
        <v>23</v>
      </c>
      <c r="J9031" s="21" t="s">
        <v>5429</v>
      </c>
      <c r="K9031" s="21" t="s">
        <v>892</v>
      </c>
      <c r="L9031" s="21">
        <v>7501</v>
      </c>
      <c r="M9031" s="21" t="s">
        <v>158</v>
      </c>
      <c r="N9031" s="21" t="s">
        <v>3736</v>
      </c>
      <c r="O9031" s="21" t="s">
        <v>43</v>
      </c>
      <c r="P9031" s="21" t="s">
        <v>302</v>
      </c>
      <c r="Q9031" s="21" t="s">
        <v>3737</v>
      </c>
      <c r="R9031" s="22">
        <v>6.54</v>
      </c>
    </row>
    <row r="9032" spans="1:18" x14ac:dyDescent="0.2">
      <c r="A9032" s="21">
        <v>8885</v>
      </c>
      <c r="B9032" s="21" t="s">
        <v>11159</v>
      </c>
      <c r="C9032" s="21" t="s">
        <v>560</v>
      </c>
      <c r="D9032" s="21" t="s">
        <v>849</v>
      </c>
      <c r="E9032" s="21" t="s">
        <v>48</v>
      </c>
      <c r="F9032" s="21" t="s">
        <v>345</v>
      </c>
      <c r="G9032" s="21" t="s">
        <v>346</v>
      </c>
      <c r="H9032" s="21" t="s">
        <v>38</v>
      </c>
      <c r="I9032" s="21" t="s">
        <v>23</v>
      </c>
      <c r="J9032" s="21" t="s">
        <v>563</v>
      </c>
      <c r="K9032" s="21" t="s">
        <v>564</v>
      </c>
      <c r="L9032" s="21">
        <v>43229</v>
      </c>
      <c r="M9032" s="21" t="s">
        <v>158</v>
      </c>
      <c r="N9032" s="21" t="s">
        <v>1357</v>
      </c>
      <c r="O9032" s="21" t="s">
        <v>43</v>
      </c>
      <c r="P9032" s="21" t="s">
        <v>74</v>
      </c>
      <c r="Q9032" s="21" t="s">
        <v>1358</v>
      </c>
      <c r="R9032" s="22">
        <v>6.5279999999999996</v>
      </c>
    </row>
    <row r="9033" spans="1:18" x14ac:dyDescent="0.2">
      <c r="A9033" s="21">
        <v>92</v>
      </c>
      <c r="B9033" s="21" t="s">
        <v>450</v>
      </c>
      <c r="C9033" s="21" t="s">
        <v>451</v>
      </c>
      <c r="D9033" s="21" t="s">
        <v>452</v>
      </c>
      <c r="E9033" s="21" t="s">
        <v>48</v>
      </c>
      <c r="F9033" s="21" t="s">
        <v>453</v>
      </c>
      <c r="G9033" s="21" t="s">
        <v>454</v>
      </c>
      <c r="H9033" s="21" t="s">
        <v>38</v>
      </c>
      <c r="I9033" s="21" t="s">
        <v>23</v>
      </c>
      <c r="J9033" s="21" t="s">
        <v>39</v>
      </c>
      <c r="K9033" s="21" t="s">
        <v>40</v>
      </c>
      <c r="L9033" s="21">
        <v>90036</v>
      </c>
      <c r="M9033" s="21" t="s">
        <v>41</v>
      </c>
      <c r="N9033" s="21" t="s">
        <v>457</v>
      </c>
      <c r="O9033" s="21" t="s">
        <v>43</v>
      </c>
      <c r="P9033" s="21" t="s">
        <v>91</v>
      </c>
      <c r="Q9033" s="21" t="s">
        <v>458</v>
      </c>
      <c r="R9033" s="22">
        <v>6.48</v>
      </c>
    </row>
    <row r="9034" spans="1:18" x14ac:dyDescent="0.2">
      <c r="A9034" s="21">
        <v>645</v>
      </c>
      <c r="B9034" s="21" t="s">
        <v>2401</v>
      </c>
      <c r="C9034" s="21" t="s">
        <v>2402</v>
      </c>
      <c r="D9034" s="21" t="s">
        <v>2403</v>
      </c>
      <c r="E9034" s="21" t="s">
        <v>48</v>
      </c>
      <c r="F9034" s="21" t="s">
        <v>699</v>
      </c>
      <c r="G9034" s="21" t="s">
        <v>700</v>
      </c>
      <c r="H9034" s="21" t="s">
        <v>105</v>
      </c>
      <c r="I9034" s="21" t="s">
        <v>23</v>
      </c>
      <c r="J9034" s="21" t="s">
        <v>2404</v>
      </c>
      <c r="K9034" s="21" t="s">
        <v>892</v>
      </c>
      <c r="L9034" s="21">
        <v>7060</v>
      </c>
      <c r="M9034" s="21" t="s">
        <v>158</v>
      </c>
      <c r="N9034" s="21" t="s">
        <v>2405</v>
      </c>
      <c r="O9034" s="21" t="s">
        <v>43</v>
      </c>
      <c r="P9034" s="21" t="s">
        <v>91</v>
      </c>
      <c r="Q9034" s="21" t="s">
        <v>2406</v>
      </c>
      <c r="R9034" s="22">
        <v>6.48</v>
      </c>
    </row>
    <row r="9035" spans="1:18" x14ac:dyDescent="0.2">
      <c r="A9035" s="21">
        <v>1087</v>
      </c>
      <c r="B9035" s="21" t="s">
        <v>3623</v>
      </c>
      <c r="C9035" s="21" t="s">
        <v>11977</v>
      </c>
      <c r="D9035" s="21" t="s">
        <v>11977</v>
      </c>
      <c r="E9035" s="21" t="s">
        <v>1452</v>
      </c>
      <c r="F9035" s="21" t="s">
        <v>513</v>
      </c>
      <c r="G9035" s="21" t="s">
        <v>514</v>
      </c>
      <c r="H9035" s="21" t="s">
        <v>22</v>
      </c>
      <c r="I9035" s="21" t="s">
        <v>23</v>
      </c>
      <c r="J9035" s="21" t="s">
        <v>1551</v>
      </c>
      <c r="K9035" s="21" t="s">
        <v>554</v>
      </c>
      <c r="L9035" s="21">
        <v>50315</v>
      </c>
      <c r="M9035" s="21" t="s">
        <v>108</v>
      </c>
      <c r="N9035" s="21" t="s">
        <v>3624</v>
      </c>
      <c r="O9035" s="21" t="s">
        <v>43</v>
      </c>
      <c r="P9035" s="21" t="s">
        <v>91</v>
      </c>
      <c r="Q9035" s="21" t="s">
        <v>3625</v>
      </c>
      <c r="R9035" s="22">
        <v>6.48</v>
      </c>
    </row>
    <row r="9036" spans="1:18" x14ac:dyDescent="0.2">
      <c r="A9036" s="21">
        <v>1144</v>
      </c>
      <c r="B9036" s="21" t="s">
        <v>3735</v>
      </c>
      <c r="C9036" s="21" t="s">
        <v>1447</v>
      </c>
      <c r="D9036" s="21" t="s">
        <v>11806</v>
      </c>
      <c r="E9036" s="21" t="s">
        <v>48</v>
      </c>
      <c r="F9036" s="21" t="s">
        <v>2583</v>
      </c>
      <c r="G9036" s="21" t="s">
        <v>2584</v>
      </c>
      <c r="H9036" s="21" t="s">
        <v>22</v>
      </c>
      <c r="I9036" s="21" t="s">
        <v>23</v>
      </c>
      <c r="J9036" s="21" t="s">
        <v>39</v>
      </c>
      <c r="K9036" s="21" t="s">
        <v>40</v>
      </c>
      <c r="L9036" s="21">
        <v>90045</v>
      </c>
      <c r="M9036" s="21" t="s">
        <v>41</v>
      </c>
      <c r="N9036" s="21" t="s">
        <v>1231</v>
      </c>
      <c r="O9036" s="21" t="s">
        <v>43</v>
      </c>
      <c r="P9036" s="21" t="s">
        <v>91</v>
      </c>
      <c r="Q9036" s="21" t="s">
        <v>1232</v>
      </c>
      <c r="R9036" s="22">
        <v>6.48</v>
      </c>
    </row>
    <row r="9037" spans="1:18" x14ac:dyDescent="0.2">
      <c r="A9037" s="21">
        <v>1400</v>
      </c>
      <c r="B9037" s="21" t="s">
        <v>4300</v>
      </c>
      <c r="C9037" s="21" t="s">
        <v>728</v>
      </c>
      <c r="D9037" s="21" t="s">
        <v>4052</v>
      </c>
      <c r="E9037" s="21" t="s">
        <v>206</v>
      </c>
      <c r="F9037" s="21" t="s">
        <v>3741</v>
      </c>
      <c r="G9037" s="21" t="s">
        <v>3742</v>
      </c>
      <c r="H9037" s="21" t="s">
        <v>22</v>
      </c>
      <c r="I9037" s="21" t="s">
        <v>23</v>
      </c>
      <c r="J9037" s="21" t="s">
        <v>299</v>
      </c>
      <c r="K9037" s="21" t="s">
        <v>300</v>
      </c>
      <c r="L9037" s="21">
        <v>10035</v>
      </c>
      <c r="M9037" s="21" t="s">
        <v>158</v>
      </c>
      <c r="N9037" s="21" t="s">
        <v>4303</v>
      </c>
      <c r="O9037" s="21" t="s">
        <v>43</v>
      </c>
      <c r="P9037" s="21" t="s">
        <v>91</v>
      </c>
      <c r="Q9037" s="21" t="s">
        <v>4304</v>
      </c>
      <c r="R9037" s="22">
        <v>6.48</v>
      </c>
    </row>
    <row r="9038" spans="1:18" x14ac:dyDescent="0.2">
      <c r="A9038" s="21">
        <v>1870</v>
      </c>
      <c r="B9038" s="21" t="s">
        <v>5252</v>
      </c>
      <c r="C9038" s="21" t="s">
        <v>3373</v>
      </c>
      <c r="D9038" s="21" t="s">
        <v>496</v>
      </c>
      <c r="E9038" s="21" t="s">
        <v>19</v>
      </c>
      <c r="F9038" s="21" t="s">
        <v>2208</v>
      </c>
      <c r="G9038" s="21" t="s">
        <v>2209</v>
      </c>
      <c r="H9038" s="21" t="s">
        <v>22</v>
      </c>
      <c r="I9038" s="21" t="s">
        <v>23</v>
      </c>
      <c r="J9038" s="21" t="s">
        <v>96</v>
      </c>
      <c r="K9038" s="21" t="s">
        <v>97</v>
      </c>
      <c r="L9038" s="21">
        <v>98103</v>
      </c>
      <c r="M9038" s="21" t="s">
        <v>41</v>
      </c>
      <c r="N9038" s="21" t="s">
        <v>3154</v>
      </c>
      <c r="O9038" s="21" t="s">
        <v>43</v>
      </c>
      <c r="P9038" s="21" t="s">
        <v>91</v>
      </c>
      <c r="Q9038" s="21" t="s">
        <v>3155</v>
      </c>
      <c r="R9038" s="22">
        <v>6.48</v>
      </c>
    </row>
    <row r="9039" spans="1:18" x14ac:dyDescent="0.2">
      <c r="A9039" s="21">
        <v>1929</v>
      </c>
      <c r="B9039" s="21" t="s">
        <v>5387</v>
      </c>
      <c r="C9039" s="21" t="s">
        <v>5388</v>
      </c>
      <c r="D9039" s="21" t="s">
        <v>2487</v>
      </c>
      <c r="E9039" s="21" t="s">
        <v>19</v>
      </c>
      <c r="F9039" s="21" t="s">
        <v>889</v>
      </c>
      <c r="G9039" s="21" t="s">
        <v>890</v>
      </c>
      <c r="H9039" s="21" t="s">
        <v>105</v>
      </c>
      <c r="I9039" s="21" t="s">
        <v>23</v>
      </c>
      <c r="J9039" s="21" t="s">
        <v>96</v>
      </c>
      <c r="K9039" s="21" t="s">
        <v>97</v>
      </c>
      <c r="L9039" s="21">
        <v>98105</v>
      </c>
      <c r="M9039" s="21" t="s">
        <v>41</v>
      </c>
      <c r="N9039" s="21" t="s">
        <v>5389</v>
      </c>
      <c r="O9039" s="21" t="s">
        <v>43</v>
      </c>
      <c r="P9039" s="21" t="s">
        <v>91</v>
      </c>
      <c r="Q9039" s="21" t="s">
        <v>5390</v>
      </c>
      <c r="R9039" s="22">
        <v>6.48</v>
      </c>
    </row>
    <row r="9040" spans="1:18" x14ac:dyDescent="0.2">
      <c r="A9040" s="21">
        <v>2051</v>
      </c>
      <c r="B9040" s="21" t="s">
        <v>5545</v>
      </c>
      <c r="C9040" s="21" t="s">
        <v>12105</v>
      </c>
      <c r="D9040" s="21" t="s">
        <v>4945</v>
      </c>
      <c r="E9040" s="21" t="s">
        <v>206</v>
      </c>
      <c r="F9040" s="21" t="s">
        <v>2298</v>
      </c>
      <c r="G9040" s="21" t="s">
        <v>2299</v>
      </c>
      <c r="H9040" s="21" t="s">
        <v>22</v>
      </c>
      <c r="I9040" s="21" t="s">
        <v>23</v>
      </c>
      <c r="J9040" s="21" t="s">
        <v>156</v>
      </c>
      <c r="K9040" s="21" t="s">
        <v>157</v>
      </c>
      <c r="L9040" s="21">
        <v>19134</v>
      </c>
      <c r="M9040" s="21" t="s">
        <v>158</v>
      </c>
      <c r="N9040" s="21" t="s">
        <v>3592</v>
      </c>
      <c r="O9040" s="21" t="s">
        <v>43</v>
      </c>
      <c r="P9040" s="21" t="s">
        <v>74</v>
      </c>
      <c r="Q9040" s="21" t="s">
        <v>3593</v>
      </c>
      <c r="R9040" s="22">
        <v>6.48</v>
      </c>
    </row>
    <row r="9041" spans="1:18" x14ac:dyDescent="0.2">
      <c r="A9041" s="21">
        <v>2269</v>
      </c>
      <c r="B9041" s="21" t="s">
        <v>5906</v>
      </c>
      <c r="C9041" s="21" t="s">
        <v>3458</v>
      </c>
      <c r="D9041" s="21" t="s">
        <v>3415</v>
      </c>
      <c r="E9041" s="21" t="s">
        <v>48</v>
      </c>
      <c r="F9041" s="21" t="s">
        <v>1530</v>
      </c>
      <c r="G9041" s="21" t="s">
        <v>1531</v>
      </c>
      <c r="H9041" s="21" t="s">
        <v>38</v>
      </c>
      <c r="I9041" s="21" t="s">
        <v>23</v>
      </c>
      <c r="J9041" s="21" t="s">
        <v>440</v>
      </c>
      <c r="K9041" s="21" t="s">
        <v>300</v>
      </c>
      <c r="L9041" s="21">
        <v>14609</v>
      </c>
      <c r="M9041" s="21" t="s">
        <v>158</v>
      </c>
      <c r="N9041" s="21" t="s">
        <v>5907</v>
      </c>
      <c r="O9041" s="21" t="s">
        <v>43</v>
      </c>
      <c r="P9041" s="21" t="s">
        <v>91</v>
      </c>
      <c r="Q9041" s="21" t="s">
        <v>5908</v>
      </c>
      <c r="R9041" s="22">
        <v>6.48</v>
      </c>
    </row>
    <row r="9042" spans="1:18" x14ac:dyDescent="0.2">
      <c r="A9042" s="21">
        <v>2390</v>
      </c>
      <c r="B9042" s="21" t="s">
        <v>6086</v>
      </c>
      <c r="C9042" s="21" t="s">
        <v>11978</v>
      </c>
      <c r="D9042" s="21" t="s">
        <v>12128</v>
      </c>
      <c r="E9042" s="21" t="s">
        <v>48</v>
      </c>
      <c r="F9042" s="21" t="s">
        <v>6087</v>
      </c>
      <c r="G9042" s="21" t="s">
        <v>6088</v>
      </c>
      <c r="H9042" s="21" t="s">
        <v>22</v>
      </c>
      <c r="I9042" s="21" t="s">
        <v>23</v>
      </c>
      <c r="J9042" s="21" t="s">
        <v>299</v>
      </c>
      <c r="K9042" s="21" t="s">
        <v>300</v>
      </c>
      <c r="L9042" s="21">
        <v>10009</v>
      </c>
      <c r="M9042" s="21" t="s">
        <v>158</v>
      </c>
      <c r="N9042" s="21" t="s">
        <v>6089</v>
      </c>
      <c r="O9042" s="21" t="s">
        <v>43</v>
      </c>
      <c r="P9042" s="21" t="s">
        <v>91</v>
      </c>
      <c r="Q9042" s="21" t="s">
        <v>6090</v>
      </c>
      <c r="R9042" s="22">
        <v>6.48</v>
      </c>
    </row>
    <row r="9043" spans="1:18" x14ac:dyDescent="0.2">
      <c r="A9043" s="21">
        <v>2793</v>
      </c>
      <c r="B9043" s="21" t="s">
        <v>6668</v>
      </c>
      <c r="C9043" s="21" t="s">
        <v>1099</v>
      </c>
      <c r="D9043" s="21" t="s">
        <v>3307</v>
      </c>
      <c r="E9043" s="21" t="s">
        <v>206</v>
      </c>
      <c r="F9043" s="21" t="s">
        <v>2954</v>
      </c>
      <c r="G9043" s="21" t="s">
        <v>2955</v>
      </c>
      <c r="H9043" s="21" t="s">
        <v>38</v>
      </c>
      <c r="I9043" s="21" t="s">
        <v>23</v>
      </c>
      <c r="J9043" s="21" t="s">
        <v>2866</v>
      </c>
      <c r="K9043" s="21" t="s">
        <v>146</v>
      </c>
      <c r="L9043" s="21">
        <v>68104</v>
      </c>
      <c r="M9043" s="21" t="s">
        <v>108</v>
      </c>
      <c r="N9043" s="21" t="s">
        <v>3624</v>
      </c>
      <c r="O9043" s="21" t="s">
        <v>43</v>
      </c>
      <c r="P9043" s="21" t="s">
        <v>91</v>
      </c>
      <c r="Q9043" s="21" t="s">
        <v>3625</v>
      </c>
      <c r="R9043" s="22">
        <v>6.48</v>
      </c>
    </row>
    <row r="9044" spans="1:18" x14ac:dyDescent="0.2">
      <c r="A9044" s="21">
        <v>3647</v>
      </c>
      <c r="B9044" s="21" t="s">
        <v>7555</v>
      </c>
      <c r="C9044" s="21" t="s">
        <v>5255</v>
      </c>
      <c r="D9044" s="21" t="s">
        <v>1473</v>
      </c>
      <c r="E9044" s="21" t="s">
        <v>19</v>
      </c>
      <c r="F9044" s="21" t="s">
        <v>6737</v>
      </c>
      <c r="G9044" s="21" t="s">
        <v>6738</v>
      </c>
      <c r="H9044" s="21" t="s">
        <v>105</v>
      </c>
      <c r="I9044" s="21" t="s">
        <v>23</v>
      </c>
      <c r="J9044" s="21" t="s">
        <v>39</v>
      </c>
      <c r="K9044" s="21" t="s">
        <v>40</v>
      </c>
      <c r="L9044" s="21">
        <v>90045</v>
      </c>
      <c r="M9044" s="21" t="s">
        <v>41</v>
      </c>
      <c r="N9044" s="21" t="s">
        <v>3222</v>
      </c>
      <c r="O9044" s="21" t="s">
        <v>43</v>
      </c>
      <c r="P9044" s="21" t="s">
        <v>91</v>
      </c>
      <c r="Q9044" s="21" t="s">
        <v>7556</v>
      </c>
      <c r="R9044" s="22">
        <v>6.48</v>
      </c>
    </row>
    <row r="9045" spans="1:18" x14ac:dyDescent="0.2">
      <c r="A9045" s="21">
        <v>4450</v>
      </c>
      <c r="B9045" s="21" t="s">
        <v>8291</v>
      </c>
      <c r="C9045" s="21" t="s">
        <v>7612</v>
      </c>
      <c r="D9045" s="21" t="s">
        <v>4736</v>
      </c>
      <c r="E9045" s="21" t="s">
        <v>48</v>
      </c>
      <c r="F9045" s="21" t="s">
        <v>1059</v>
      </c>
      <c r="G9045" s="21" t="s">
        <v>1060</v>
      </c>
      <c r="H9045" s="21" t="s">
        <v>22</v>
      </c>
      <c r="I9045" s="21" t="s">
        <v>23</v>
      </c>
      <c r="J9045" s="21" t="s">
        <v>39</v>
      </c>
      <c r="K9045" s="21" t="s">
        <v>40</v>
      </c>
      <c r="L9045" s="21">
        <v>90032</v>
      </c>
      <c r="M9045" s="21" t="s">
        <v>41</v>
      </c>
      <c r="N9045" s="21" t="s">
        <v>5008</v>
      </c>
      <c r="O9045" s="21" t="s">
        <v>43</v>
      </c>
      <c r="P9045" s="21" t="s">
        <v>91</v>
      </c>
      <c r="Q9045" s="21" t="s">
        <v>5009</v>
      </c>
      <c r="R9045" s="22">
        <v>6.48</v>
      </c>
    </row>
    <row r="9046" spans="1:18" x14ac:dyDescent="0.2">
      <c r="A9046" s="21">
        <v>5559</v>
      </c>
      <c r="B9046" s="21" t="s">
        <v>9143</v>
      </c>
      <c r="C9046" s="21" t="s">
        <v>11978</v>
      </c>
      <c r="D9046" s="21" t="s">
        <v>12128</v>
      </c>
      <c r="E9046" s="21" t="s">
        <v>48</v>
      </c>
      <c r="F9046" s="21" t="s">
        <v>5739</v>
      </c>
      <c r="G9046" s="21" t="s">
        <v>5740</v>
      </c>
      <c r="H9046" s="21" t="s">
        <v>22</v>
      </c>
      <c r="I9046" s="21" t="s">
        <v>23</v>
      </c>
      <c r="J9046" s="21" t="s">
        <v>4569</v>
      </c>
      <c r="K9046" s="21" t="s">
        <v>1567</v>
      </c>
      <c r="L9046" s="21">
        <v>89031</v>
      </c>
      <c r="M9046" s="21" t="s">
        <v>41</v>
      </c>
      <c r="N9046" s="21" t="s">
        <v>9144</v>
      </c>
      <c r="O9046" s="21" t="s">
        <v>43</v>
      </c>
      <c r="P9046" s="21" t="s">
        <v>91</v>
      </c>
      <c r="Q9046" s="21" t="s">
        <v>9145</v>
      </c>
      <c r="R9046" s="22">
        <v>6.48</v>
      </c>
    </row>
    <row r="9047" spans="1:18" x14ac:dyDescent="0.2">
      <c r="A9047" s="21">
        <v>5682</v>
      </c>
      <c r="B9047" s="21" t="s">
        <v>9244</v>
      </c>
      <c r="C9047" s="21" t="s">
        <v>4105</v>
      </c>
      <c r="D9047" s="21" t="s">
        <v>3602</v>
      </c>
      <c r="E9047" s="21" t="s">
        <v>48</v>
      </c>
      <c r="F9047" s="21" t="s">
        <v>5264</v>
      </c>
      <c r="G9047" s="21" t="s">
        <v>5265</v>
      </c>
      <c r="H9047" s="21" t="s">
        <v>22</v>
      </c>
      <c r="I9047" s="21" t="s">
        <v>23</v>
      </c>
      <c r="J9047" s="21" t="s">
        <v>7957</v>
      </c>
      <c r="K9047" s="21" t="s">
        <v>732</v>
      </c>
      <c r="L9047" s="21">
        <v>74012</v>
      </c>
      <c r="M9047" s="21" t="s">
        <v>108</v>
      </c>
      <c r="N9047" s="21" t="s">
        <v>314</v>
      </c>
      <c r="O9047" s="21" t="s">
        <v>43</v>
      </c>
      <c r="P9047" s="21" t="s">
        <v>91</v>
      </c>
      <c r="Q9047" s="21" t="s">
        <v>315</v>
      </c>
      <c r="R9047" s="22">
        <v>6.48</v>
      </c>
    </row>
    <row r="9048" spans="1:18" x14ac:dyDescent="0.2">
      <c r="A9048" s="21">
        <v>6089</v>
      </c>
      <c r="B9048" s="21" t="s">
        <v>9501</v>
      </c>
      <c r="C9048" s="21" t="s">
        <v>3491</v>
      </c>
      <c r="D9048" s="21" t="s">
        <v>6884</v>
      </c>
      <c r="E9048" s="21" t="s">
        <v>48</v>
      </c>
      <c r="F9048" s="21" t="s">
        <v>5193</v>
      </c>
      <c r="G9048" s="21" t="s">
        <v>5194</v>
      </c>
      <c r="H9048" s="21" t="s">
        <v>38</v>
      </c>
      <c r="I9048" s="21" t="s">
        <v>23</v>
      </c>
      <c r="J9048" s="21" t="s">
        <v>3696</v>
      </c>
      <c r="K9048" s="21" t="s">
        <v>1431</v>
      </c>
      <c r="L9048" s="21">
        <v>30076</v>
      </c>
      <c r="M9048" s="21" t="s">
        <v>26</v>
      </c>
      <c r="N9048" s="21" t="s">
        <v>2994</v>
      </c>
      <c r="O9048" s="21" t="s">
        <v>43</v>
      </c>
      <c r="P9048" s="21" t="s">
        <v>91</v>
      </c>
      <c r="Q9048" s="21" t="s">
        <v>2995</v>
      </c>
      <c r="R9048" s="22">
        <v>6.48</v>
      </c>
    </row>
    <row r="9049" spans="1:18" x14ac:dyDescent="0.2">
      <c r="A9049" s="21">
        <v>6359</v>
      </c>
      <c r="B9049" s="21" t="s">
        <v>9681</v>
      </c>
      <c r="C9049" s="21" t="s">
        <v>1732</v>
      </c>
      <c r="D9049" s="21" t="s">
        <v>4333</v>
      </c>
      <c r="E9049" s="21" t="s">
        <v>48</v>
      </c>
      <c r="F9049" s="21" t="s">
        <v>2733</v>
      </c>
      <c r="G9049" s="21" t="s">
        <v>2734</v>
      </c>
      <c r="H9049" s="21" t="s">
        <v>38</v>
      </c>
      <c r="I9049" s="21" t="s">
        <v>23</v>
      </c>
      <c r="J9049" s="21" t="s">
        <v>96</v>
      </c>
      <c r="K9049" s="21" t="s">
        <v>97</v>
      </c>
      <c r="L9049" s="21">
        <v>98103</v>
      </c>
      <c r="M9049" s="21" t="s">
        <v>41</v>
      </c>
      <c r="N9049" s="21" t="s">
        <v>4488</v>
      </c>
      <c r="O9049" s="21" t="s">
        <v>43</v>
      </c>
      <c r="P9049" s="21" t="s">
        <v>91</v>
      </c>
      <c r="Q9049" s="21" t="s">
        <v>4489</v>
      </c>
      <c r="R9049" s="22">
        <v>6.48</v>
      </c>
    </row>
    <row r="9050" spans="1:18" x14ac:dyDescent="0.2">
      <c r="A9050" s="21">
        <v>8330</v>
      </c>
      <c r="B9050" s="21" t="s">
        <v>10818</v>
      </c>
      <c r="C9050" s="21" t="s">
        <v>11908</v>
      </c>
      <c r="D9050" s="21" t="s">
        <v>12130</v>
      </c>
      <c r="E9050" s="21" t="s">
        <v>48</v>
      </c>
      <c r="F9050" s="21" t="s">
        <v>1866</v>
      </c>
      <c r="G9050" s="21" t="s">
        <v>1867</v>
      </c>
      <c r="H9050" s="21" t="s">
        <v>22</v>
      </c>
      <c r="I9050" s="21" t="s">
        <v>23</v>
      </c>
      <c r="J9050" s="21" t="s">
        <v>1230</v>
      </c>
      <c r="K9050" s="21" t="s">
        <v>892</v>
      </c>
      <c r="L9050" s="21">
        <v>7109</v>
      </c>
      <c r="M9050" s="21" t="s">
        <v>158</v>
      </c>
      <c r="N9050" s="21" t="s">
        <v>4303</v>
      </c>
      <c r="O9050" s="21" t="s">
        <v>43</v>
      </c>
      <c r="P9050" s="21" t="s">
        <v>91</v>
      </c>
      <c r="Q9050" s="21" t="s">
        <v>4304</v>
      </c>
      <c r="R9050" s="22">
        <v>6.48</v>
      </c>
    </row>
    <row r="9051" spans="1:18" x14ac:dyDescent="0.2">
      <c r="A9051" s="21">
        <v>8351</v>
      </c>
      <c r="B9051" s="21" t="s">
        <v>10834</v>
      </c>
      <c r="C9051" s="21" t="s">
        <v>338</v>
      </c>
      <c r="D9051" s="21" t="s">
        <v>11802</v>
      </c>
      <c r="E9051" s="21" t="s">
        <v>48</v>
      </c>
      <c r="F9051" s="21" t="s">
        <v>4527</v>
      </c>
      <c r="G9051" s="21" t="s">
        <v>4528</v>
      </c>
      <c r="H9051" s="21" t="s">
        <v>38</v>
      </c>
      <c r="I9051" s="21" t="s">
        <v>23</v>
      </c>
      <c r="J9051" s="21" t="s">
        <v>1665</v>
      </c>
      <c r="K9051" s="21" t="s">
        <v>1402</v>
      </c>
      <c r="L9051" s="21">
        <v>1841</v>
      </c>
      <c r="M9051" s="21" t="s">
        <v>158</v>
      </c>
      <c r="N9051" s="21" t="s">
        <v>4831</v>
      </c>
      <c r="O9051" s="21" t="s">
        <v>43</v>
      </c>
      <c r="P9051" s="21" t="s">
        <v>91</v>
      </c>
      <c r="Q9051" s="21" t="s">
        <v>4832</v>
      </c>
      <c r="R9051" s="22">
        <v>6.48</v>
      </c>
    </row>
    <row r="9052" spans="1:18" x14ac:dyDescent="0.2">
      <c r="A9052" s="21">
        <v>8074</v>
      </c>
      <c r="B9052" s="21" t="s">
        <v>10670</v>
      </c>
      <c r="C9052" s="21" t="s">
        <v>11924</v>
      </c>
      <c r="D9052" s="21" t="s">
        <v>12154</v>
      </c>
      <c r="E9052" s="21" t="s">
        <v>48</v>
      </c>
      <c r="F9052" s="21" t="s">
        <v>526</v>
      </c>
      <c r="G9052" s="21" t="s">
        <v>527</v>
      </c>
      <c r="H9052" s="21" t="s">
        <v>22</v>
      </c>
      <c r="I9052" s="21" t="s">
        <v>23</v>
      </c>
      <c r="J9052" s="21" t="s">
        <v>1897</v>
      </c>
      <c r="K9052" s="21" t="s">
        <v>107</v>
      </c>
      <c r="L9052" s="21">
        <v>77340</v>
      </c>
      <c r="M9052" s="21" t="s">
        <v>108</v>
      </c>
      <c r="N9052" s="21" t="s">
        <v>2762</v>
      </c>
      <c r="O9052" s="21" t="s">
        <v>43</v>
      </c>
      <c r="P9052" s="21" t="s">
        <v>74</v>
      </c>
      <c r="Q9052" s="21" t="s">
        <v>2763</v>
      </c>
      <c r="R9052" s="22">
        <v>6.47</v>
      </c>
    </row>
    <row r="9053" spans="1:18" x14ac:dyDescent="0.2">
      <c r="A9053" s="21">
        <v>4773</v>
      </c>
      <c r="B9053" s="21" t="s">
        <v>8559</v>
      </c>
      <c r="C9053" s="21" t="s">
        <v>524</v>
      </c>
      <c r="D9053" s="21" t="s">
        <v>1970</v>
      </c>
      <c r="E9053" s="21" t="s">
        <v>48</v>
      </c>
      <c r="F9053" s="21" t="s">
        <v>1959</v>
      </c>
      <c r="G9053" s="21" t="s">
        <v>1960</v>
      </c>
      <c r="H9053" s="21" t="s">
        <v>22</v>
      </c>
      <c r="I9053" s="21" t="s">
        <v>23</v>
      </c>
      <c r="J9053" s="21" t="s">
        <v>341</v>
      </c>
      <c r="K9053" s="21" t="s">
        <v>232</v>
      </c>
      <c r="L9053" s="21">
        <v>60610</v>
      </c>
      <c r="M9053" s="21" t="s">
        <v>108</v>
      </c>
      <c r="N9053" s="21" t="s">
        <v>6328</v>
      </c>
      <c r="O9053" s="21" t="s">
        <v>28</v>
      </c>
      <c r="P9053" s="21" t="s">
        <v>64</v>
      </c>
      <c r="Q9053" s="21" t="s">
        <v>6329</v>
      </c>
      <c r="R9053" s="22">
        <v>6.4640000000000004</v>
      </c>
    </row>
    <row r="9054" spans="1:18" x14ac:dyDescent="0.2">
      <c r="A9054" s="21">
        <v>6967</v>
      </c>
      <c r="B9054" s="21" t="s">
        <v>10057</v>
      </c>
      <c r="C9054" s="21" t="s">
        <v>855</v>
      </c>
      <c r="D9054" s="21" t="s">
        <v>10058</v>
      </c>
      <c r="E9054" s="21" t="s">
        <v>19</v>
      </c>
      <c r="F9054" s="21" t="s">
        <v>654</v>
      </c>
      <c r="G9054" s="21" t="s">
        <v>655</v>
      </c>
      <c r="H9054" s="21" t="s">
        <v>38</v>
      </c>
      <c r="I9054" s="21" t="s">
        <v>23</v>
      </c>
      <c r="J9054" s="21" t="s">
        <v>432</v>
      </c>
      <c r="K9054" s="21" t="s">
        <v>433</v>
      </c>
      <c r="L9054" s="21">
        <v>29203</v>
      </c>
      <c r="M9054" s="21" t="s">
        <v>26</v>
      </c>
      <c r="N9054" s="21" t="s">
        <v>2217</v>
      </c>
      <c r="O9054" s="21" t="s">
        <v>43</v>
      </c>
      <c r="P9054" s="21" t="s">
        <v>74</v>
      </c>
      <c r="Q9054" s="21" t="s">
        <v>2218</v>
      </c>
      <c r="R9054" s="22">
        <v>6.46</v>
      </c>
    </row>
    <row r="9055" spans="1:18" x14ac:dyDescent="0.2">
      <c r="A9055" s="21">
        <v>3666</v>
      </c>
      <c r="B9055" s="21" t="s">
        <v>7577</v>
      </c>
      <c r="C9055" s="21" t="s">
        <v>12076</v>
      </c>
      <c r="D9055" s="21" t="s">
        <v>5096</v>
      </c>
      <c r="E9055" s="21" t="s">
        <v>48</v>
      </c>
      <c r="F9055" s="21" t="s">
        <v>6230</v>
      </c>
      <c r="G9055" s="21" t="s">
        <v>6231</v>
      </c>
      <c r="H9055" s="21" t="s">
        <v>22</v>
      </c>
      <c r="I9055" s="21" t="s">
        <v>23</v>
      </c>
      <c r="J9055" s="21" t="s">
        <v>2229</v>
      </c>
      <c r="K9055" s="21" t="s">
        <v>474</v>
      </c>
      <c r="L9055" s="21">
        <v>97301</v>
      </c>
      <c r="M9055" s="21" t="s">
        <v>41</v>
      </c>
      <c r="N9055" s="21" t="s">
        <v>2806</v>
      </c>
      <c r="O9055" s="21" t="s">
        <v>43</v>
      </c>
      <c r="P9055" s="21" t="s">
        <v>74</v>
      </c>
      <c r="Q9055" s="21" t="s">
        <v>2807</v>
      </c>
      <c r="R9055" s="22">
        <v>6.4560000000000004</v>
      </c>
    </row>
    <row r="9056" spans="1:18" x14ac:dyDescent="0.2">
      <c r="A9056" s="21">
        <v>1971</v>
      </c>
      <c r="B9056" s="21" t="s">
        <v>5433</v>
      </c>
      <c r="C9056" s="21" t="s">
        <v>12060</v>
      </c>
      <c r="D9056" s="21" t="s">
        <v>12101</v>
      </c>
      <c r="E9056" s="21" t="s">
        <v>48</v>
      </c>
      <c r="F9056" s="21" t="s">
        <v>5044</v>
      </c>
      <c r="G9056" s="21" t="s">
        <v>5045</v>
      </c>
      <c r="H9056" s="21" t="s">
        <v>105</v>
      </c>
      <c r="I9056" s="21" t="s">
        <v>23</v>
      </c>
      <c r="J9056" s="21" t="s">
        <v>341</v>
      </c>
      <c r="K9056" s="21" t="s">
        <v>232</v>
      </c>
      <c r="L9056" s="21">
        <v>60623</v>
      </c>
      <c r="M9056" s="21" t="s">
        <v>108</v>
      </c>
      <c r="N9056" s="21" t="s">
        <v>5066</v>
      </c>
      <c r="O9056" s="21" t="s">
        <v>43</v>
      </c>
      <c r="P9056" s="21" t="s">
        <v>67</v>
      </c>
      <c r="Q9056" s="21" t="s">
        <v>5067</v>
      </c>
      <c r="R9056" s="22">
        <v>6.4080000000000004</v>
      </c>
    </row>
    <row r="9057" spans="1:18" x14ac:dyDescent="0.2">
      <c r="A9057" s="21">
        <v>3660</v>
      </c>
      <c r="B9057" s="21" t="s">
        <v>7568</v>
      </c>
      <c r="C9057" s="21" t="s">
        <v>12192</v>
      </c>
      <c r="D9057" s="21" t="s">
        <v>6338</v>
      </c>
      <c r="E9057" s="21" t="s">
        <v>48</v>
      </c>
      <c r="F9057" s="21" t="s">
        <v>4667</v>
      </c>
      <c r="G9057" s="21" t="s">
        <v>4668</v>
      </c>
      <c r="H9057" s="21" t="s">
        <v>38</v>
      </c>
      <c r="I9057" s="21" t="s">
        <v>23</v>
      </c>
      <c r="J9057" s="21" t="s">
        <v>7569</v>
      </c>
      <c r="K9057" s="21" t="s">
        <v>52</v>
      </c>
      <c r="L9057" s="21">
        <v>33317</v>
      </c>
      <c r="M9057" s="21" t="s">
        <v>26</v>
      </c>
      <c r="N9057" s="21" t="s">
        <v>7570</v>
      </c>
      <c r="O9057" s="21" t="s">
        <v>28</v>
      </c>
      <c r="P9057" s="21" t="s">
        <v>64</v>
      </c>
      <c r="Q9057" s="21" t="s">
        <v>7571</v>
      </c>
      <c r="R9057" s="22">
        <v>6.4080000000000004</v>
      </c>
    </row>
    <row r="9058" spans="1:18" x14ac:dyDescent="0.2">
      <c r="A9058" s="21">
        <v>6703</v>
      </c>
      <c r="B9058" s="21" t="s">
        <v>9885</v>
      </c>
      <c r="C9058" s="21" t="s">
        <v>9219</v>
      </c>
      <c r="D9058" s="21" t="s">
        <v>9886</v>
      </c>
      <c r="E9058" s="21" t="s">
        <v>48</v>
      </c>
      <c r="F9058" s="21" t="s">
        <v>4674</v>
      </c>
      <c r="G9058" s="21" t="s">
        <v>4675</v>
      </c>
      <c r="H9058" s="21" t="s">
        <v>22</v>
      </c>
      <c r="I9058" s="21" t="s">
        <v>23</v>
      </c>
      <c r="J9058" s="21" t="s">
        <v>9842</v>
      </c>
      <c r="K9058" s="21" t="s">
        <v>89</v>
      </c>
      <c r="L9058" s="21">
        <v>27893</v>
      </c>
      <c r="M9058" s="21" t="s">
        <v>26</v>
      </c>
      <c r="N9058" s="21" t="s">
        <v>3883</v>
      </c>
      <c r="O9058" s="21" t="s">
        <v>43</v>
      </c>
      <c r="P9058" s="21" t="s">
        <v>74</v>
      </c>
      <c r="Q9058" s="21" t="s">
        <v>3884</v>
      </c>
      <c r="R9058" s="22">
        <v>6.4080000000000004</v>
      </c>
    </row>
    <row r="9059" spans="1:18" x14ac:dyDescent="0.2">
      <c r="A9059" s="21">
        <v>5761</v>
      </c>
      <c r="B9059" s="21" t="s">
        <v>9292</v>
      </c>
      <c r="C9059" s="21" t="s">
        <v>4364</v>
      </c>
      <c r="D9059" s="21" t="s">
        <v>4364</v>
      </c>
      <c r="E9059" s="21" t="s">
        <v>1452</v>
      </c>
      <c r="F9059" s="21" t="s">
        <v>6618</v>
      </c>
      <c r="G9059" s="21" t="s">
        <v>6619</v>
      </c>
      <c r="H9059" s="21" t="s">
        <v>105</v>
      </c>
      <c r="I9059" s="21" t="s">
        <v>23</v>
      </c>
      <c r="J9059" s="21" t="s">
        <v>39</v>
      </c>
      <c r="K9059" s="21" t="s">
        <v>40</v>
      </c>
      <c r="L9059" s="21">
        <v>90032</v>
      </c>
      <c r="M9059" s="21" t="s">
        <v>41</v>
      </c>
      <c r="N9059" s="21" t="s">
        <v>1826</v>
      </c>
      <c r="O9059" s="21" t="s">
        <v>43</v>
      </c>
      <c r="P9059" s="21" t="s">
        <v>74</v>
      </c>
      <c r="Q9059" s="21" t="s">
        <v>1827</v>
      </c>
      <c r="R9059" s="22">
        <v>6.3840000000000003</v>
      </c>
    </row>
    <row r="9060" spans="1:18" x14ac:dyDescent="0.2">
      <c r="A9060" s="21">
        <v>5681</v>
      </c>
      <c r="B9060" s="21" t="s">
        <v>9244</v>
      </c>
      <c r="C9060" s="21" t="s">
        <v>4105</v>
      </c>
      <c r="D9060" s="21" t="s">
        <v>3602</v>
      </c>
      <c r="E9060" s="21" t="s">
        <v>48</v>
      </c>
      <c r="F9060" s="21" t="s">
        <v>5264</v>
      </c>
      <c r="G9060" s="21" t="s">
        <v>5265</v>
      </c>
      <c r="H9060" s="21" t="s">
        <v>22</v>
      </c>
      <c r="I9060" s="21" t="s">
        <v>23</v>
      </c>
      <c r="J9060" s="21" t="s">
        <v>7957</v>
      </c>
      <c r="K9060" s="21" t="s">
        <v>732</v>
      </c>
      <c r="L9060" s="21">
        <v>74012</v>
      </c>
      <c r="M9060" s="21" t="s">
        <v>108</v>
      </c>
      <c r="N9060" s="21" t="s">
        <v>5437</v>
      </c>
      <c r="O9060" s="21" t="s">
        <v>43</v>
      </c>
      <c r="P9060" s="21" t="s">
        <v>74</v>
      </c>
      <c r="Q9060" s="21" t="s">
        <v>5438</v>
      </c>
      <c r="R9060" s="22">
        <v>6.38</v>
      </c>
    </row>
    <row r="9061" spans="1:18" x14ac:dyDescent="0.2">
      <c r="A9061" s="21">
        <v>3193</v>
      </c>
      <c r="B9061" s="21" t="s">
        <v>7128</v>
      </c>
      <c r="C9061" s="21" t="s">
        <v>11821</v>
      </c>
      <c r="D9061" s="21" t="s">
        <v>11796</v>
      </c>
      <c r="E9061" s="21" t="s">
        <v>48</v>
      </c>
      <c r="F9061" s="21" t="s">
        <v>6125</v>
      </c>
      <c r="G9061" s="21" t="s">
        <v>6126</v>
      </c>
      <c r="H9061" s="21" t="s">
        <v>38</v>
      </c>
      <c r="I9061" s="21" t="s">
        <v>23</v>
      </c>
      <c r="J9061" s="21" t="s">
        <v>7129</v>
      </c>
      <c r="K9061" s="21" t="s">
        <v>107</v>
      </c>
      <c r="L9061" s="21">
        <v>77489</v>
      </c>
      <c r="M9061" s="21" t="s">
        <v>108</v>
      </c>
      <c r="N9061" s="21" t="s">
        <v>1152</v>
      </c>
      <c r="O9061" s="21" t="s">
        <v>43</v>
      </c>
      <c r="P9061" s="21" t="s">
        <v>74</v>
      </c>
      <c r="Q9061" s="21" t="s">
        <v>1153</v>
      </c>
      <c r="R9061" s="22">
        <v>6.37</v>
      </c>
    </row>
    <row r="9062" spans="1:18" x14ac:dyDescent="0.2">
      <c r="A9062" s="21">
        <v>3708</v>
      </c>
      <c r="B9062" s="21" t="s">
        <v>7614</v>
      </c>
      <c r="C9062" s="21" t="s">
        <v>4698</v>
      </c>
      <c r="D9062" s="21" t="s">
        <v>4503</v>
      </c>
      <c r="E9062" s="21" t="s">
        <v>48</v>
      </c>
      <c r="F9062" s="21" t="s">
        <v>1571</v>
      </c>
      <c r="G9062" s="21" t="s">
        <v>1572</v>
      </c>
      <c r="H9062" s="21" t="s">
        <v>38</v>
      </c>
      <c r="I9062" s="21" t="s">
        <v>23</v>
      </c>
      <c r="J9062" s="21" t="s">
        <v>5637</v>
      </c>
      <c r="K9062" s="21" t="s">
        <v>107</v>
      </c>
      <c r="L9062" s="21">
        <v>75150</v>
      </c>
      <c r="M9062" s="21" t="s">
        <v>108</v>
      </c>
      <c r="N9062" s="21" t="s">
        <v>3275</v>
      </c>
      <c r="O9062" s="21" t="s">
        <v>28</v>
      </c>
      <c r="P9062" s="21" t="s">
        <v>64</v>
      </c>
      <c r="Q9062" s="21" t="s">
        <v>1040</v>
      </c>
      <c r="R9062" s="22">
        <v>6.3680000000000003</v>
      </c>
    </row>
    <row r="9063" spans="1:18" x14ac:dyDescent="0.2">
      <c r="A9063" s="21">
        <v>3948</v>
      </c>
      <c r="B9063" s="21" t="s">
        <v>7842</v>
      </c>
      <c r="C9063" s="21" t="s">
        <v>6267</v>
      </c>
      <c r="D9063" s="21" t="s">
        <v>3480</v>
      </c>
      <c r="E9063" s="21" t="s">
        <v>48</v>
      </c>
      <c r="F9063" s="21" t="s">
        <v>217</v>
      </c>
      <c r="G9063" s="21" t="s">
        <v>218</v>
      </c>
      <c r="H9063" s="21" t="s">
        <v>105</v>
      </c>
      <c r="I9063" s="21" t="s">
        <v>23</v>
      </c>
      <c r="J9063" s="21" t="s">
        <v>678</v>
      </c>
      <c r="K9063" s="21" t="s">
        <v>107</v>
      </c>
      <c r="L9063" s="21">
        <v>77506</v>
      </c>
      <c r="M9063" s="21" t="s">
        <v>108</v>
      </c>
      <c r="N9063" s="21" t="s">
        <v>871</v>
      </c>
      <c r="O9063" s="21" t="s">
        <v>43</v>
      </c>
      <c r="P9063" s="21" t="s">
        <v>67</v>
      </c>
      <c r="Q9063" s="21" t="s">
        <v>872</v>
      </c>
      <c r="R9063" s="22">
        <v>6.3680000000000003</v>
      </c>
    </row>
    <row r="9064" spans="1:18" x14ac:dyDescent="0.2">
      <c r="A9064" s="21">
        <v>4457</v>
      </c>
      <c r="B9064" s="21" t="s">
        <v>8295</v>
      </c>
      <c r="C9064" s="21" t="s">
        <v>11733</v>
      </c>
      <c r="D9064" s="21" t="s">
        <v>11734</v>
      </c>
      <c r="E9064" s="21" t="s">
        <v>48</v>
      </c>
      <c r="F9064" s="21" t="s">
        <v>3350</v>
      </c>
      <c r="G9064" s="21" t="s">
        <v>3351</v>
      </c>
      <c r="H9064" s="21" t="s">
        <v>105</v>
      </c>
      <c r="I9064" s="21" t="s">
        <v>23</v>
      </c>
      <c r="J9064" s="21" t="s">
        <v>134</v>
      </c>
      <c r="K9064" s="21" t="s">
        <v>40</v>
      </c>
      <c r="L9064" s="21">
        <v>94110</v>
      </c>
      <c r="M9064" s="21" t="s">
        <v>41</v>
      </c>
      <c r="N9064" s="21" t="s">
        <v>615</v>
      </c>
      <c r="O9064" s="21" t="s">
        <v>43</v>
      </c>
      <c r="P9064" s="21" t="s">
        <v>74</v>
      </c>
      <c r="Q9064" s="21" t="s">
        <v>616</v>
      </c>
      <c r="R9064" s="22">
        <v>6.3680000000000003</v>
      </c>
    </row>
    <row r="9065" spans="1:18" x14ac:dyDescent="0.2">
      <c r="A9065" s="21">
        <v>4644</v>
      </c>
      <c r="B9065" s="21" t="s">
        <v>8460</v>
      </c>
      <c r="C9065" s="21" t="s">
        <v>12210</v>
      </c>
      <c r="D9065" s="21" t="s">
        <v>12121</v>
      </c>
      <c r="E9065" s="21" t="s">
        <v>48</v>
      </c>
      <c r="F9065" s="21" t="s">
        <v>4516</v>
      </c>
      <c r="G9065" s="21" t="s">
        <v>4517</v>
      </c>
      <c r="H9065" s="21" t="s">
        <v>22</v>
      </c>
      <c r="I9065" s="21" t="s">
        <v>23</v>
      </c>
      <c r="J9065" s="21" t="s">
        <v>96</v>
      </c>
      <c r="K9065" s="21" t="s">
        <v>97</v>
      </c>
      <c r="L9065" s="21">
        <v>98105</v>
      </c>
      <c r="M9065" s="21" t="s">
        <v>41</v>
      </c>
      <c r="N9065" s="21" t="s">
        <v>6509</v>
      </c>
      <c r="O9065" s="21" t="s">
        <v>43</v>
      </c>
      <c r="P9065" s="21" t="s">
        <v>74</v>
      </c>
      <c r="Q9065" s="21" t="s">
        <v>6510</v>
      </c>
      <c r="R9065" s="22">
        <v>6.3680000000000003</v>
      </c>
    </row>
    <row r="9066" spans="1:18" x14ac:dyDescent="0.2">
      <c r="A9066" s="21">
        <v>5442</v>
      </c>
      <c r="B9066" s="21" t="s">
        <v>9057</v>
      </c>
      <c r="C9066" s="21" t="s">
        <v>11989</v>
      </c>
      <c r="D9066" s="21" t="s">
        <v>3886</v>
      </c>
      <c r="E9066" s="21" t="s">
        <v>48</v>
      </c>
      <c r="F9066" s="21" t="s">
        <v>4566</v>
      </c>
      <c r="G9066" s="21" t="s">
        <v>4567</v>
      </c>
      <c r="H9066" s="21" t="s">
        <v>22</v>
      </c>
      <c r="I9066" s="21" t="s">
        <v>23</v>
      </c>
      <c r="J9066" s="21" t="s">
        <v>4451</v>
      </c>
      <c r="K9066" s="21" t="s">
        <v>348</v>
      </c>
      <c r="L9066" s="21">
        <v>85301</v>
      </c>
      <c r="M9066" s="21" t="s">
        <v>41</v>
      </c>
      <c r="N9066" s="21" t="s">
        <v>9058</v>
      </c>
      <c r="O9066" s="21" t="s">
        <v>43</v>
      </c>
      <c r="P9066" s="21" t="s">
        <v>91</v>
      </c>
      <c r="Q9066" s="21" t="s">
        <v>9059</v>
      </c>
      <c r="R9066" s="22">
        <v>6.3680000000000003</v>
      </c>
    </row>
    <row r="9067" spans="1:18" x14ac:dyDescent="0.2">
      <c r="A9067" s="21">
        <v>8214</v>
      </c>
      <c r="B9067" s="21" t="s">
        <v>10759</v>
      </c>
      <c r="C9067" s="21" t="s">
        <v>162</v>
      </c>
      <c r="D9067" s="21" t="s">
        <v>11801</v>
      </c>
      <c r="E9067" s="21" t="s">
        <v>48</v>
      </c>
      <c r="F9067" s="21" t="s">
        <v>4780</v>
      </c>
      <c r="G9067" s="21" t="s">
        <v>4781</v>
      </c>
      <c r="H9067" s="21" t="s">
        <v>38</v>
      </c>
      <c r="I9067" s="21" t="s">
        <v>23</v>
      </c>
      <c r="J9067" s="21" t="s">
        <v>1331</v>
      </c>
      <c r="K9067" s="21" t="s">
        <v>378</v>
      </c>
      <c r="L9067" s="21">
        <v>37130</v>
      </c>
      <c r="M9067" s="21" t="s">
        <v>26</v>
      </c>
      <c r="N9067" s="21" t="s">
        <v>4864</v>
      </c>
      <c r="O9067" s="21" t="s">
        <v>43</v>
      </c>
      <c r="P9067" s="21" t="s">
        <v>74</v>
      </c>
      <c r="Q9067" s="21" t="s">
        <v>4865</v>
      </c>
      <c r="R9067" s="22">
        <v>6.3360000000000003</v>
      </c>
    </row>
    <row r="9068" spans="1:18" x14ac:dyDescent="0.2">
      <c r="A9068" s="21">
        <v>6194</v>
      </c>
      <c r="B9068" s="21" t="s">
        <v>9572</v>
      </c>
      <c r="C9068" s="21" t="s">
        <v>667</v>
      </c>
      <c r="D9068" s="21" t="s">
        <v>3415</v>
      </c>
      <c r="E9068" s="21" t="s">
        <v>48</v>
      </c>
      <c r="F9068" s="21" t="s">
        <v>8218</v>
      </c>
      <c r="G9068" s="21" t="s">
        <v>8219</v>
      </c>
      <c r="H9068" s="21" t="s">
        <v>22</v>
      </c>
      <c r="I9068" s="21" t="s">
        <v>23</v>
      </c>
      <c r="J9068" s="21" t="s">
        <v>202</v>
      </c>
      <c r="K9068" s="21" t="s">
        <v>107</v>
      </c>
      <c r="L9068" s="21">
        <v>77095</v>
      </c>
      <c r="M9068" s="21" t="s">
        <v>108</v>
      </c>
      <c r="N9068" s="21" t="s">
        <v>3786</v>
      </c>
      <c r="O9068" s="21" t="s">
        <v>43</v>
      </c>
      <c r="P9068" s="21" t="s">
        <v>74</v>
      </c>
      <c r="Q9068" s="21" t="s">
        <v>3787</v>
      </c>
      <c r="R9068" s="22">
        <v>6.33</v>
      </c>
    </row>
    <row r="9069" spans="1:18" x14ac:dyDescent="0.2">
      <c r="A9069" s="21">
        <v>4234</v>
      </c>
      <c r="B9069" s="21" t="s">
        <v>8104</v>
      </c>
      <c r="C9069" s="21" t="s">
        <v>11829</v>
      </c>
      <c r="D9069" s="21" t="s">
        <v>12134</v>
      </c>
      <c r="E9069" s="21" t="s">
        <v>48</v>
      </c>
      <c r="F9069" s="21" t="s">
        <v>3036</v>
      </c>
      <c r="G9069" s="21" t="s">
        <v>3037</v>
      </c>
      <c r="H9069" s="21" t="s">
        <v>38</v>
      </c>
      <c r="I9069" s="21" t="s">
        <v>23</v>
      </c>
      <c r="J9069" s="21" t="s">
        <v>924</v>
      </c>
      <c r="K9069" s="21" t="s">
        <v>107</v>
      </c>
      <c r="L9069" s="21">
        <v>75220</v>
      </c>
      <c r="M9069" s="21" t="s">
        <v>108</v>
      </c>
      <c r="N9069" s="21" t="s">
        <v>1568</v>
      </c>
      <c r="O9069" s="21" t="s">
        <v>43</v>
      </c>
      <c r="P9069" s="21" t="s">
        <v>74</v>
      </c>
      <c r="Q9069" s="21" t="s">
        <v>1569</v>
      </c>
      <c r="R9069" s="22">
        <v>6.3159999999999998</v>
      </c>
    </row>
    <row r="9070" spans="1:18" x14ac:dyDescent="0.2">
      <c r="A9070" s="21">
        <v>732</v>
      </c>
      <c r="B9070" s="21" t="s">
        <v>2644</v>
      </c>
      <c r="C9070" s="21" t="s">
        <v>11903</v>
      </c>
      <c r="D9070" s="21" t="s">
        <v>11904</v>
      </c>
      <c r="E9070" s="21" t="s">
        <v>206</v>
      </c>
      <c r="F9070" s="21" t="s">
        <v>2645</v>
      </c>
      <c r="G9070" s="21" t="s">
        <v>2646</v>
      </c>
      <c r="H9070" s="21" t="s">
        <v>22</v>
      </c>
      <c r="I9070" s="21" t="s">
        <v>23</v>
      </c>
      <c r="J9070" s="21" t="s">
        <v>2647</v>
      </c>
      <c r="K9070" s="21" t="s">
        <v>300</v>
      </c>
      <c r="L9070" s="21">
        <v>11572</v>
      </c>
      <c r="M9070" s="21" t="s">
        <v>158</v>
      </c>
      <c r="N9070" s="21" t="s">
        <v>1746</v>
      </c>
      <c r="O9070" s="21" t="s">
        <v>43</v>
      </c>
      <c r="P9070" s="21" t="s">
        <v>44</v>
      </c>
      <c r="Q9070" s="21" t="s">
        <v>1747</v>
      </c>
      <c r="R9070" s="22">
        <v>6.3</v>
      </c>
    </row>
    <row r="9071" spans="1:18" x14ac:dyDescent="0.2">
      <c r="A9071" s="21">
        <v>1117</v>
      </c>
      <c r="B9071" s="21" t="s">
        <v>3689</v>
      </c>
      <c r="C9071" s="21" t="s">
        <v>237</v>
      </c>
      <c r="D9071" s="21" t="s">
        <v>3690</v>
      </c>
      <c r="E9071" s="21" t="s">
        <v>19</v>
      </c>
      <c r="F9071" s="21" t="s">
        <v>3691</v>
      </c>
      <c r="G9071" s="21" t="s">
        <v>3692</v>
      </c>
      <c r="H9071" s="21" t="s">
        <v>38</v>
      </c>
      <c r="I9071" s="21" t="s">
        <v>23</v>
      </c>
      <c r="J9071" s="21" t="s">
        <v>134</v>
      </c>
      <c r="K9071" s="21" t="s">
        <v>40</v>
      </c>
      <c r="L9071" s="21">
        <v>94110</v>
      </c>
      <c r="M9071" s="21" t="s">
        <v>41</v>
      </c>
      <c r="N9071" s="21" t="s">
        <v>1621</v>
      </c>
      <c r="O9071" s="21" t="s">
        <v>43</v>
      </c>
      <c r="P9071" s="21" t="s">
        <v>44</v>
      </c>
      <c r="Q9071" s="21" t="s">
        <v>1622</v>
      </c>
      <c r="R9071" s="22">
        <v>6.3</v>
      </c>
    </row>
    <row r="9072" spans="1:18" x14ac:dyDescent="0.2">
      <c r="A9072" s="21">
        <v>6427</v>
      </c>
      <c r="B9072" s="21" t="s">
        <v>9724</v>
      </c>
      <c r="C9072" s="21" t="s">
        <v>2015</v>
      </c>
      <c r="D9072" s="21" t="s">
        <v>4155</v>
      </c>
      <c r="E9072" s="21" t="s">
        <v>48</v>
      </c>
      <c r="F9072" s="21" t="s">
        <v>6746</v>
      </c>
      <c r="G9072" s="21" t="s">
        <v>6747</v>
      </c>
      <c r="H9072" s="21" t="s">
        <v>22</v>
      </c>
      <c r="I9072" s="21" t="s">
        <v>23</v>
      </c>
      <c r="J9072" s="21" t="s">
        <v>156</v>
      </c>
      <c r="K9072" s="21" t="s">
        <v>157</v>
      </c>
      <c r="L9072" s="21">
        <v>19120</v>
      </c>
      <c r="M9072" s="21" t="s">
        <v>158</v>
      </c>
      <c r="N9072" s="21" t="s">
        <v>9725</v>
      </c>
      <c r="O9072" s="21" t="s">
        <v>43</v>
      </c>
      <c r="P9072" s="21" t="s">
        <v>74</v>
      </c>
      <c r="Q9072" s="21" t="s">
        <v>9726</v>
      </c>
      <c r="R9072" s="22">
        <v>6.2939999999999996</v>
      </c>
    </row>
    <row r="9073" spans="1:18" x14ac:dyDescent="0.2">
      <c r="A9073" s="21">
        <v>2168</v>
      </c>
      <c r="B9073" s="21" t="s">
        <v>5730</v>
      </c>
      <c r="C9073" s="21" t="s">
        <v>635</v>
      </c>
      <c r="D9073" s="21" t="s">
        <v>636</v>
      </c>
      <c r="E9073" s="21" t="s">
        <v>48</v>
      </c>
      <c r="F9073" s="21" t="s">
        <v>676</v>
      </c>
      <c r="G9073" s="21" t="s">
        <v>677</v>
      </c>
      <c r="H9073" s="21" t="s">
        <v>22</v>
      </c>
      <c r="I9073" s="21" t="s">
        <v>23</v>
      </c>
      <c r="J9073" s="21" t="s">
        <v>2240</v>
      </c>
      <c r="K9073" s="21" t="s">
        <v>107</v>
      </c>
      <c r="L9073" s="21">
        <v>78041</v>
      </c>
      <c r="M9073" s="21" t="s">
        <v>108</v>
      </c>
      <c r="N9073" s="21" t="s">
        <v>1367</v>
      </c>
      <c r="O9073" s="21" t="s">
        <v>43</v>
      </c>
      <c r="P9073" s="21" t="s">
        <v>74</v>
      </c>
      <c r="Q9073" s="21" t="s">
        <v>1368</v>
      </c>
      <c r="R9073" s="22">
        <v>6.2859999999999996</v>
      </c>
    </row>
    <row r="9074" spans="1:18" x14ac:dyDescent="0.2">
      <c r="A9074" s="21">
        <v>3844</v>
      </c>
      <c r="B9074" s="21" t="s">
        <v>7734</v>
      </c>
      <c r="C9074" s="21" t="s">
        <v>681</v>
      </c>
      <c r="D9074" s="21" t="s">
        <v>1888</v>
      </c>
      <c r="E9074" s="21" t="s">
        <v>206</v>
      </c>
      <c r="F9074" s="21" t="s">
        <v>4521</v>
      </c>
      <c r="G9074" s="21" t="s">
        <v>4522</v>
      </c>
      <c r="H9074" s="21" t="s">
        <v>38</v>
      </c>
      <c r="I9074" s="21" t="s">
        <v>23</v>
      </c>
      <c r="J9074" s="21" t="s">
        <v>39</v>
      </c>
      <c r="K9074" s="21" t="s">
        <v>40</v>
      </c>
      <c r="L9074" s="21">
        <v>90049</v>
      </c>
      <c r="M9074" s="21" t="s">
        <v>41</v>
      </c>
      <c r="N9074" s="21" t="s">
        <v>7735</v>
      </c>
      <c r="O9074" s="21" t="s">
        <v>43</v>
      </c>
      <c r="P9074" s="21" t="s">
        <v>651</v>
      </c>
      <c r="Q9074" s="21" t="s">
        <v>7736</v>
      </c>
      <c r="R9074" s="22">
        <v>6.28</v>
      </c>
    </row>
    <row r="9075" spans="1:18" x14ac:dyDescent="0.2">
      <c r="A9075" s="21">
        <v>5944</v>
      </c>
      <c r="B9075" s="21" t="s">
        <v>9415</v>
      </c>
      <c r="C9075" s="21" t="s">
        <v>560</v>
      </c>
      <c r="D9075" s="21" t="s">
        <v>4852</v>
      </c>
      <c r="E9075" s="21" t="s">
        <v>48</v>
      </c>
      <c r="F9075" s="21" t="s">
        <v>297</v>
      </c>
      <c r="G9075" s="21" t="s">
        <v>298</v>
      </c>
      <c r="H9075" s="21" t="s">
        <v>38</v>
      </c>
      <c r="I9075" s="21" t="s">
        <v>23</v>
      </c>
      <c r="J9075" s="21" t="s">
        <v>39</v>
      </c>
      <c r="K9075" s="21" t="s">
        <v>40</v>
      </c>
      <c r="L9075" s="21">
        <v>90036</v>
      </c>
      <c r="M9075" s="21" t="s">
        <v>41</v>
      </c>
      <c r="N9075" s="21" t="s">
        <v>6790</v>
      </c>
      <c r="O9075" s="21" t="s">
        <v>28</v>
      </c>
      <c r="P9075" s="21" t="s">
        <v>64</v>
      </c>
      <c r="Q9075" s="21" t="s">
        <v>6791</v>
      </c>
      <c r="R9075" s="22">
        <v>6.28</v>
      </c>
    </row>
    <row r="9076" spans="1:18" x14ac:dyDescent="0.2">
      <c r="A9076" s="21">
        <v>1074</v>
      </c>
      <c r="B9076" s="21" t="s">
        <v>3594</v>
      </c>
      <c r="C9076" s="21" t="s">
        <v>11937</v>
      </c>
      <c r="D9076" s="21" t="s">
        <v>2501</v>
      </c>
      <c r="E9076" s="21" t="s">
        <v>48</v>
      </c>
      <c r="F9076" s="21" t="s">
        <v>3595</v>
      </c>
      <c r="G9076" s="21" t="s">
        <v>3596</v>
      </c>
      <c r="H9076" s="21" t="s">
        <v>22</v>
      </c>
      <c r="I9076" s="21" t="s">
        <v>23</v>
      </c>
      <c r="J9076" s="21" t="s">
        <v>2060</v>
      </c>
      <c r="K9076" s="21" t="s">
        <v>348</v>
      </c>
      <c r="L9076" s="21">
        <v>85204</v>
      </c>
      <c r="M9076" s="21" t="s">
        <v>41</v>
      </c>
      <c r="N9076" s="21" t="s">
        <v>3597</v>
      </c>
      <c r="O9076" s="21" t="s">
        <v>43</v>
      </c>
      <c r="P9076" s="21" t="s">
        <v>74</v>
      </c>
      <c r="Q9076" s="21" t="s">
        <v>3598</v>
      </c>
      <c r="R9076" s="22">
        <v>6.27</v>
      </c>
    </row>
    <row r="9077" spans="1:18" x14ac:dyDescent="0.2">
      <c r="A9077" s="21">
        <v>313</v>
      </c>
      <c r="B9077" s="21" t="s">
        <v>1270</v>
      </c>
      <c r="C9077" s="21" t="s">
        <v>11805</v>
      </c>
      <c r="D9077" s="21" t="s">
        <v>1271</v>
      </c>
      <c r="E9077" s="21" t="s">
        <v>19</v>
      </c>
      <c r="F9077" s="21" t="s">
        <v>1272</v>
      </c>
      <c r="G9077" s="21" t="s">
        <v>1273</v>
      </c>
      <c r="H9077" s="21" t="s">
        <v>38</v>
      </c>
      <c r="I9077" s="21" t="s">
        <v>23</v>
      </c>
      <c r="J9077" s="21" t="s">
        <v>1274</v>
      </c>
      <c r="K9077" s="21" t="s">
        <v>516</v>
      </c>
      <c r="L9077" s="21">
        <v>80004</v>
      </c>
      <c r="M9077" s="21" t="s">
        <v>41</v>
      </c>
      <c r="N9077" s="21" t="s">
        <v>1281</v>
      </c>
      <c r="O9077" s="21" t="s">
        <v>43</v>
      </c>
      <c r="P9077" s="21" t="s">
        <v>44</v>
      </c>
      <c r="Q9077" s="21" t="s">
        <v>1282</v>
      </c>
      <c r="R9077" s="22">
        <v>6.2640000000000002</v>
      </c>
    </row>
    <row r="9078" spans="1:18" x14ac:dyDescent="0.2">
      <c r="A9078" s="21">
        <v>5489</v>
      </c>
      <c r="B9078" s="21" t="s">
        <v>9098</v>
      </c>
      <c r="C9078" s="21" t="s">
        <v>12129</v>
      </c>
      <c r="D9078" s="21" t="s">
        <v>11844</v>
      </c>
      <c r="E9078" s="21" t="s">
        <v>19</v>
      </c>
      <c r="F9078" s="21" t="s">
        <v>2721</v>
      </c>
      <c r="G9078" s="21" t="s">
        <v>2722</v>
      </c>
      <c r="H9078" s="21" t="s">
        <v>38</v>
      </c>
      <c r="I9078" s="21" t="s">
        <v>23</v>
      </c>
      <c r="J9078" s="21" t="s">
        <v>1714</v>
      </c>
      <c r="K9078" s="21" t="s">
        <v>52</v>
      </c>
      <c r="L9078" s="21">
        <v>32216</v>
      </c>
      <c r="M9078" s="21" t="s">
        <v>26</v>
      </c>
      <c r="N9078" s="21" t="s">
        <v>4197</v>
      </c>
      <c r="O9078" s="21" t="s">
        <v>43</v>
      </c>
      <c r="P9078" s="21" t="s">
        <v>44</v>
      </c>
      <c r="Q9078" s="21" t="s">
        <v>4198</v>
      </c>
      <c r="R9078" s="22">
        <v>6.2640000000000002</v>
      </c>
    </row>
    <row r="9079" spans="1:18" x14ac:dyDescent="0.2">
      <c r="A9079" s="21">
        <v>5833</v>
      </c>
      <c r="B9079" s="21" t="s">
        <v>9341</v>
      </c>
      <c r="C9079" s="21" t="s">
        <v>2257</v>
      </c>
      <c r="D9079" s="21" t="s">
        <v>8285</v>
      </c>
      <c r="E9079" s="21" t="s">
        <v>48</v>
      </c>
      <c r="F9079" s="21" t="s">
        <v>4211</v>
      </c>
      <c r="G9079" s="21" t="s">
        <v>4212</v>
      </c>
      <c r="H9079" s="21" t="s">
        <v>22</v>
      </c>
      <c r="I9079" s="21" t="s">
        <v>23</v>
      </c>
      <c r="J9079" s="21" t="s">
        <v>88</v>
      </c>
      <c r="K9079" s="21" t="s">
        <v>89</v>
      </c>
      <c r="L9079" s="21">
        <v>28027</v>
      </c>
      <c r="M9079" s="21" t="s">
        <v>26</v>
      </c>
      <c r="N9079" s="21" t="s">
        <v>4197</v>
      </c>
      <c r="O9079" s="21" t="s">
        <v>43</v>
      </c>
      <c r="P9079" s="21" t="s">
        <v>44</v>
      </c>
      <c r="Q9079" s="21" t="s">
        <v>4198</v>
      </c>
      <c r="R9079" s="22">
        <v>6.2640000000000002</v>
      </c>
    </row>
    <row r="9080" spans="1:18" x14ac:dyDescent="0.2">
      <c r="A9080" s="21">
        <v>8551</v>
      </c>
      <c r="B9080" s="21" t="s">
        <v>10962</v>
      </c>
      <c r="C9080" s="21" t="s">
        <v>6649</v>
      </c>
      <c r="D9080" s="21" t="s">
        <v>9761</v>
      </c>
      <c r="E9080" s="21" t="s">
        <v>48</v>
      </c>
      <c r="F9080" s="21" t="s">
        <v>1429</v>
      </c>
      <c r="G9080" s="21" t="s">
        <v>1430</v>
      </c>
      <c r="H9080" s="21" t="s">
        <v>38</v>
      </c>
      <c r="I9080" s="21" t="s">
        <v>23</v>
      </c>
      <c r="J9080" s="21" t="s">
        <v>202</v>
      </c>
      <c r="K9080" s="21" t="s">
        <v>107</v>
      </c>
      <c r="L9080" s="21">
        <v>77041</v>
      </c>
      <c r="M9080" s="21" t="s">
        <v>108</v>
      </c>
      <c r="N9080" s="21" t="s">
        <v>9891</v>
      </c>
      <c r="O9080" s="21" t="s">
        <v>43</v>
      </c>
      <c r="P9080" s="21" t="s">
        <v>44</v>
      </c>
      <c r="Q9080" s="21" t="s">
        <v>9892</v>
      </c>
      <c r="R9080" s="22">
        <v>6.2640000000000002</v>
      </c>
    </row>
    <row r="9081" spans="1:18" x14ac:dyDescent="0.2">
      <c r="A9081" s="21">
        <v>8756</v>
      </c>
      <c r="B9081" s="21" t="s">
        <v>11085</v>
      </c>
      <c r="C9081" s="21" t="s">
        <v>11989</v>
      </c>
      <c r="D9081" s="21" t="s">
        <v>11720</v>
      </c>
      <c r="E9081" s="21" t="s">
        <v>206</v>
      </c>
      <c r="F9081" s="21" t="s">
        <v>5435</v>
      </c>
      <c r="G9081" s="21" t="s">
        <v>5436</v>
      </c>
      <c r="H9081" s="21" t="s">
        <v>22</v>
      </c>
      <c r="I9081" s="21" t="s">
        <v>23</v>
      </c>
      <c r="J9081" s="21" t="s">
        <v>3216</v>
      </c>
      <c r="K9081" s="21" t="s">
        <v>564</v>
      </c>
      <c r="L9081" s="21">
        <v>43615</v>
      </c>
      <c r="M9081" s="21" t="s">
        <v>158</v>
      </c>
      <c r="N9081" s="21" t="s">
        <v>5062</v>
      </c>
      <c r="O9081" s="21" t="s">
        <v>43</v>
      </c>
      <c r="P9081" s="21" t="s">
        <v>74</v>
      </c>
      <c r="Q9081" s="21" t="s">
        <v>5063</v>
      </c>
      <c r="R9081" s="22">
        <v>6.258</v>
      </c>
    </row>
    <row r="9082" spans="1:18" x14ac:dyDescent="0.2">
      <c r="A9082" s="21">
        <v>962</v>
      </c>
      <c r="B9082" s="21" t="s">
        <v>3300</v>
      </c>
      <c r="C9082" s="21" t="s">
        <v>1521</v>
      </c>
      <c r="D9082" s="21" t="s">
        <v>11952</v>
      </c>
      <c r="E9082" s="21" t="s">
        <v>48</v>
      </c>
      <c r="F9082" s="21" t="s">
        <v>3301</v>
      </c>
      <c r="G9082" s="21" t="s">
        <v>3302</v>
      </c>
      <c r="H9082" s="21" t="s">
        <v>105</v>
      </c>
      <c r="I9082" s="21" t="s">
        <v>23</v>
      </c>
      <c r="J9082" s="21" t="s">
        <v>1925</v>
      </c>
      <c r="K9082" s="21" t="s">
        <v>1926</v>
      </c>
      <c r="L9082" s="21">
        <v>72701</v>
      </c>
      <c r="M9082" s="21" t="s">
        <v>26</v>
      </c>
      <c r="N9082" s="21" t="s">
        <v>3303</v>
      </c>
      <c r="O9082" s="21" t="s">
        <v>43</v>
      </c>
      <c r="P9082" s="21" t="s">
        <v>74</v>
      </c>
      <c r="Q9082" s="21" t="s">
        <v>3304</v>
      </c>
      <c r="R9082" s="22">
        <v>6.24</v>
      </c>
    </row>
    <row r="9083" spans="1:18" x14ac:dyDescent="0.2">
      <c r="A9083" s="21">
        <v>1750</v>
      </c>
      <c r="B9083" s="21" t="s">
        <v>5015</v>
      </c>
      <c r="C9083" s="21" t="s">
        <v>3806</v>
      </c>
      <c r="D9083" s="21" t="s">
        <v>3087</v>
      </c>
      <c r="E9083" s="21" t="s">
        <v>48</v>
      </c>
      <c r="F9083" s="21" t="s">
        <v>5016</v>
      </c>
      <c r="G9083" s="21" t="s">
        <v>5017</v>
      </c>
      <c r="H9083" s="21" t="s">
        <v>105</v>
      </c>
      <c r="I9083" s="21" t="s">
        <v>23</v>
      </c>
      <c r="J9083" s="21" t="s">
        <v>202</v>
      </c>
      <c r="K9083" s="21" t="s">
        <v>107</v>
      </c>
      <c r="L9083" s="21">
        <v>77095</v>
      </c>
      <c r="M9083" s="21" t="s">
        <v>108</v>
      </c>
      <c r="N9083" s="21" t="s">
        <v>4588</v>
      </c>
      <c r="O9083" s="21" t="s">
        <v>43</v>
      </c>
      <c r="P9083" s="21" t="s">
        <v>67</v>
      </c>
      <c r="Q9083" s="21" t="s">
        <v>4589</v>
      </c>
      <c r="R9083" s="22">
        <v>6.24</v>
      </c>
    </row>
    <row r="9084" spans="1:18" x14ac:dyDescent="0.2">
      <c r="A9084" s="21">
        <v>4771</v>
      </c>
      <c r="B9084" s="21" t="s">
        <v>8554</v>
      </c>
      <c r="C9084" s="21" t="s">
        <v>2442</v>
      </c>
      <c r="D9084" s="21" t="s">
        <v>4105</v>
      </c>
      <c r="E9084" s="21" t="s">
        <v>19</v>
      </c>
      <c r="F9084" s="21" t="s">
        <v>2408</v>
      </c>
      <c r="G9084" s="21" t="s">
        <v>2409</v>
      </c>
      <c r="H9084" s="21" t="s">
        <v>105</v>
      </c>
      <c r="I9084" s="21" t="s">
        <v>23</v>
      </c>
      <c r="J9084" s="21" t="s">
        <v>134</v>
      </c>
      <c r="K9084" s="21" t="s">
        <v>40</v>
      </c>
      <c r="L9084" s="21">
        <v>94109</v>
      </c>
      <c r="M9084" s="21" t="s">
        <v>41</v>
      </c>
      <c r="N9084" s="21" t="s">
        <v>8555</v>
      </c>
      <c r="O9084" s="21" t="s">
        <v>43</v>
      </c>
      <c r="P9084" s="21" t="s">
        <v>651</v>
      </c>
      <c r="Q9084" s="21" t="s">
        <v>8556</v>
      </c>
      <c r="R9084" s="22">
        <v>6.24</v>
      </c>
    </row>
    <row r="9085" spans="1:18" x14ac:dyDescent="0.2">
      <c r="A9085" s="21">
        <v>6249</v>
      </c>
      <c r="B9085" s="21" t="s">
        <v>9608</v>
      </c>
      <c r="C9085" s="21" t="s">
        <v>1463</v>
      </c>
      <c r="D9085" s="21" t="s">
        <v>11821</v>
      </c>
      <c r="E9085" s="21" t="s">
        <v>48</v>
      </c>
      <c r="F9085" s="21" t="s">
        <v>5792</v>
      </c>
      <c r="G9085" s="21" t="s">
        <v>5793</v>
      </c>
      <c r="H9085" s="21" t="s">
        <v>22</v>
      </c>
      <c r="I9085" s="21" t="s">
        <v>23</v>
      </c>
      <c r="J9085" s="21" t="s">
        <v>563</v>
      </c>
      <c r="K9085" s="21" t="s">
        <v>286</v>
      </c>
      <c r="L9085" s="21">
        <v>47201</v>
      </c>
      <c r="M9085" s="21" t="s">
        <v>108</v>
      </c>
      <c r="N9085" s="21" t="s">
        <v>4626</v>
      </c>
      <c r="O9085" s="21" t="s">
        <v>28</v>
      </c>
      <c r="P9085" s="21" t="s">
        <v>64</v>
      </c>
      <c r="Q9085" s="21" t="s">
        <v>1445</v>
      </c>
      <c r="R9085" s="22">
        <v>6.24</v>
      </c>
    </row>
    <row r="9086" spans="1:18" x14ac:dyDescent="0.2">
      <c r="A9086" s="21">
        <v>6816</v>
      </c>
      <c r="B9086" s="21" t="s">
        <v>9960</v>
      </c>
      <c r="C9086" s="21" t="s">
        <v>5223</v>
      </c>
      <c r="D9086" s="21" t="s">
        <v>2525</v>
      </c>
      <c r="E9086" s="21" t="s">
        <v>48</v>
      </c>
      <c r="F9086" s="21" t="s">
        <v>4582</v>
      </c>
      <c r="G9086" s="21" t="s">
        <v>4583</v>
      </c>
      <c r="H9086" s="21" t="s">
        <v>22</v>
      </c>
      <c r="I9086" s="21" t="s">
        <v>23</v>
      </c>
      <c r="J9086" s="21" t="s">
        <v>96</v>
      </c>
      <c r="K9086" s="21" t="s">
        <v>97</v>
      </c>
      <c r="L9086" s="21">
        <v>98105</v>
      </c>
      <c r="M9086" s="21" t="s">
        <v>41</v>
      </c>
      <c r="N9086" s="21" t="s">
        <v>4626</v>
      </c>
      <c r="O9086" s="21" t="s">
        <v>28</v>
      </c>
      <c r="P9086" s="21" t="s">
        <v>64</v>
      </c>
      <c r="Q9086" s="21" t="s">
        <v>1445</v>
      </c>
      <c r="R9086" s="22">
        <v>6.24</v>
      </c>
    </row>
    <row r="9087" spans="1:18" x14ac:dyDescent="0.2">
      <c r="A9087" s="21">
        <v>7896</v>
      </c>
      <c r="B9087" s="21" t="s">
        <v>10583</v>
      </c>
      <c r="C9087" s="21" t="s">
        <v>2923</v>
      </c>
      <c r="D9087" s="21" t="s">
        <v>4816</v>
      </c>
      <c r="E9087" s="21" t="s">
        <v>48</v>
      </c>
      <c r="F9087" s="21" t="s">
        <v>2443</v>
      </c>
      <c r="G9087" s="21" t="s">
        <v>2444</v>
      </c>
      <c r="H9087" s="21" t="s">
        <v>105</v>
      </c>
      <c r="I9087" s="21" t="s">
        <v>23</v>
      </c>
      <c r="J9087" s="21" t="s">
        <v>6374</v>
      </c>
      <c r="K9087" s="21" t="s">
        <v>10584</v>
      </c>
      <c r="L9087" s="21">
        <v>26003</v>
      </c>
      <c r="M9087" s="21" t="s">
        <v>158</v>
      </c>
      <c r="N9087" s="21" t="s">
        <v>3303</v>
      </c>
      <c r="O9087" s="21" t="s">
        <v>43</v>
      </c>
      <c r="P9087" s="21" t="s">
        <v>74</v>
      </c>
      <c r="Q9087" s="21" t="s">
        <v>3304</v>
      </c>
      <c r="R9087" s="22">
        <v>6.24</v>
      </c>
    </row>
    <row r="9088" spans="1:18" x14ac:dyDescent="0.2">
      <c r="A9088" s="21">
        <v>7955</v>
      </c>
      <c r="B9088" s="21" t="s">
        <v>10612</v>
      </c>
      <c r="C9088" s="21" t="s">
        <v>12021</v>
      </c>
      <c r="D9088" s="21" t="s">
        <v>11932</v>
      </c>
      <c r="E9088" s="21" t="s">
        <v>48</v>
      </c>
      <c r="F9088" s="21" t="s">
        <v>5198</v>
      </c>
      <c r="G9088" s="21" t="s">
        <v>5199</v>
      </c>
      <c r="H9088" s="21" t="s">
        <v>38</v>
      </c>
      <c r="I9088" s="21" t="s">
        <v>23</v>
      </c>
      <c r="J9088" s="21" t="s">
        <v>7304</v>
      </c>
      <c r="K9088" s="21" t="s">
        <v>1402</v>
      </c>
      <c r="L9088" s="21">
        <v>2151</v>
      </c>
      <c r="M9088" s="21" t="s">
        <v>158</v>
      </c>
      <c r="N9088" s="21" t="s">
        <v>3303</v>
      </c>
      <c r="O9088" s="21" t="s">
        <v>43</v>
      </c>
      <c r="P9088" s="21" t="s">
        <v>74</v>
      </c>
      <c r="Q9088" s="21" t="s">
        <v>3304</v>
      </c>
      <c r="R9088" s="22">
        <v>6.24</v>
      </c>
    </row>
    <row r="9089" spans="1:18" x14ac:dyDescent="0.2">
      <c r="A9089" s="21">
        <v>9543</v>
      </c>
      <c r="B9089" s="21" t="s">
        <v>11557</v>
      </c>
      <c r="C9089" s="21" t="s">
        <v>12121</v>
      </c>
      <c r="D9089" s="21" t="s">
        <v>12057</v>
      </c>
      <c r="E9089" s="21" t="s">
        <v>48</v>
      </c>
      <c r="F9089" s="21" t="s">
        <v>3237</v>
      </c>
      <c r="G9089" s="21" t="s">
        <v>3238</v>
      </c>
      <c r="H9089" s="21" t="s">
        <v>38</v>
      </c>
      <c r="I9089" s="21" t="s">
        <v>23</v>
      </c>
      <c r="J9089" s="21" t="s">
        <v>202</v>
      </c>
      <c r="K9089" s="21" t="s">
        <v>107</v>
      </c>
      <c r="L9089" s="21">
        <v>77095</v>
      </c>
      <c r="M9089" s="21" t="s">
        <v>108</v>
      </c>
      <c r="N9089" s="21" t="s">
        <v>3548</v>
      </c>
      <c r="O9089" s="21" t="s">
        <v>43</v>
      </c>
      <c r="P9089" s="21" t="s">
        <v>74</v>
      </c>
      <c r="Q9089" s="21" t="s">
        <v>3549</v>
      </c>
      <c r="R9089" s="22">
        <v>6.23</v>
      </c>
    </row>
    <row r="9090" spans="1:18" x14ac:dyDescent="0.2">
      <c r="A9090" s="21">
        <v>5433</v>
      </c>
      <c r="B9090" s="21" t="s">
        <v>9044</v>
      </c>
      <c r="C9090" s="21" t="s">
        <v>2025</v>
      </c>
      <c r="D9090" s="21" t="s">
        <v>4235</v>
      </c>
      <c r="E9090" s="21" t="s">
        <v>48</v>
      </c>
      <c r="F9090" s="21" t="s">
        <v>9045</v>
      </c>
      <c r="G9090" s="21" t="s">
        <v>9046</v>
      </c>
      <c r="H9090" s="21" t="s">
        <v>105</v>
      </c>
      <c r="I9090" s="21" t="s">
        <v>23</v>
      </c>
      <c r="J9090" s="21" t="s">
        <v>1258</v>
      </c>
      <c r="K9090" s="21" t="s">
        <v>564</v>
      </c>
      <c r="L9090" s="21">
        <v>44107</v>
      </c>
      <c r="M9090" s="21" t="s">
        <v>158</v>
      </c>
      <c r="N9090" s="21" t="s">
        <v>6942</v>
      </c>
      <c r="O9090" s="21" t="s">
        <v>43</v>
      </c>
      <c r="P9090" s="21" t="s">
        <v>74</v>
      </c>
      <c r="Q9090" s="21" t="s">
        <v>6943</v>
      </c>
      <c r="R9090" s="22">
        <v>6.2160000000000002</v>
      </c>
    </row>
    <row r="9091" spans="1:18" x14ac:dyDescent="0.2">
      <c r="A9091" s="21">
        <v>6083</v>
      </c>
      <c r="B9091" s="21" t="s">
        <v>9499</v>
      </c>
      <c r="C9091" s="21" t="s">
        <v>3480</v>
      </c>
      <c r="D9091" s="21" t="s">
        <v>5058</v>
      </c>
      <c r="E9091" s="21" t="s">
        <v>48</v>
      </c>
      <c r="F9091" s="21" t="s">
        <v>1855</v>
      </c>
      <c r="G9091" s="21" t="s">
        <v>1856</v>
      </c>
      <c r="H9091" s="21" t="s">
        <v>22</v>
      </c>
      <c r="I9091" s="21" t="s">
        <v>23</v>
      </c>
      <c r="J9091" s="21" t="s">
        <v>202</v>
      </c>
      <c r="K9091" s="21" t="s">
        <v>107</v>
      </c>
      <c r="L9091" s="21">
        <v>77095</v>
      </c>
      <c r="M9091" s="21" t="s">
        <v>108</v>
      </c>
      <c r="N9091" s="21" t="s">
        <v>7099</v>
      </c>
      <c r="O9091" s="21" t="s">
        <v>43</v>
      </c>
      <c r="P9091" s="21" t="s">
        <v>74</v>
      </c>
      <c r="Q9091" s="21" t="s">
        <v>7100</v>
      </c>
      <c r="R9091" s="22">
        <v>6.2160000000000002</v>
      </c>
    </row>
    <row r="9092" spans="1:18" x14ac:dyDescent="0.2">
      <c r="A9092" s="21">
        <v>1024</v>
      </c>
      <c r="B9092" s="21" t="s">
        <v>3452</v>
      </c>
      <c r="C9092" s="21" t="s">
        <v>3453</v>
      </c>
      <c r="D9092" s="21" t="s">
        <v>3454</v>
      </c>
      <c r="E9092" s="21" t="s">
        <v>48</v>
      </c>
      <c r="F9092" s="21" t="s">
        <v>1643</v>
      </c>
      <c r="G9092" s="21" t="s">
        <v>1644</v>
      </c>
      <c r="H9092" s="21" t="s">
        <v>22</v>
      </c>
      <c r="I9092" s="21" t="s">
        <v>23</v>
      </c>
      <c r="J9092" s="21" t="s">
        <v>156</v>
      </c>
      <c r="K9092" s="21" t="s">
        <v>157</v>
      </c>
      <c r="L9092" s="21">
        <v>19134</v>
      </c>
      <c r="M9092" s="21" t="s">
        <v>158</v>
      </c>
      <c r="N9092" s="21" t="s">
        <v>3455</v>
      </c>
      <c r="O9092" s="21" t="s">
        <v>43</v>
      </c>
      <c r="P9092" s="21" t="s">
        <v>189</v>
      </c>
      <c r="Q9092" s="21" t="s">
        <v>3456</v>
      </c>
      <c r="R9092" s="22">
        <v>6.2080000000000002</v>
      </c>
    </row>
    <row r="9093" spans="1:18" x14ac:dyDescent="0.2">
      <c r="A9093" s="21">
        <v>7064</v>
      </c>
      <c r="B9093" s="21" t="s">
        <v>10115</v>
      </c>
      <c r="C9093" s="21" t="s">
        <v>4601</v>
      </c>
      <c r="D9093" s="21" t="s">
        <v>12041</v>
      </c>
      <c r="E9093" s="21" t="s">
        <v>48</v>
      </c>
      <c r="F9093" s="21" t="s">
        <v>4255</v>
      </c>
      <c r="G9093" s="21" t="s">
        <v>4256</v>
      </c>
      <c r="H9093" s="21" t="s">
        <v>105</v>
      </c>
      <c r="I9093" s="21" t="s">
        <v>23</v>
      </c>
      <c r="J9093" s="21" t="s">
        <v>2229</v>
      </c>
      <c r="K9093" s="21" t="s">
        <v>474</v>
      </c>
      <c r="L9093" s="21">
        <v>97301</v>
      </c>
      <c r="M9093" s="21" t="s">
        <v>41</v>
      </c>
      <c r="N9093" s="21" t="s">
        <v>7557</v>
      </c>
      <c r="O9093" s="21" t="s">
        <v>43</v>
      </c>
      <c r="P9093" s="21" t="s">
        <v>651</v>
      </c>
      <c r="Q9093" s="21" t="s">
        <v>7558</v>
      </c>
      <c r="R9093" s="22">
        <v>6.2080000000000002</v>
      </c>
    </row>
    <row r="9094" spans="1:18" x14ac:dyDescent="0.2">
      <c r="A9094" s="21">
        <v>4878</v>
      </c>
      <c r="B9094" s="21" t="s">
        <v>8634</v>
      </c>
      <c r="C9094" s="21" t="s">
        <v>11806</v>
      </c>
      <c r="D9094" s="21" t="s">
        <v>12224</v>
      </c>
      <c r="E9094" s="21" t="s">
        <v>48</v>
      </c>
      <c r="F9094" s="21" t="s">
        <v>3369</v>
      </c>
      <c r="G9094" s="21" t="s">
        <v>3370</v>
      </c>
      <c r="H9094" s="21" t="s">
        <v>105</v>
      </c>
      <c r="I9094" s="21" t="s">
        <v>23</v>
      </c>
      <c r="J9094" s="21" t="s">
        <v>419</v>
      </c>
      <c r="K9094" s="21" t="s">
        <v>89</v>
      </c>
      <c r="L9094" s="21">
        <v>27707</v>
      </c>
      <c r="M9094" s="21" t="s">
        <v>26</v>
      </c>
      <c r="N9094" s="21" t="s">
        <v>2992</v>
      </c>
      <c r="O9094" s="21" t="s">
        <v>43</v>
      </c>
      <c r="P9094" s="21" t="s">
        <v>67</v>
      </c>
      <c r="Q9094" s="21" t="s">
        <v>2993</v>
      </c>
      <c r="R9094" s="22">
        <v>6.1920000000000002</v>
      </c>
    </row>
    <row r="9095" spans="1:18" x14ac:dyDescent="0.2">
      <c r="A9095" s="21">
        <v>52</v>
      </c>
      <c r="B9095" s="21" t="s">
        <v>280</v>
      </c>
      <c r="C9095" s="21" t="s">
        <v>281</v>
      </c>
      <c r="D9095" s="21" t="s">
        <v>282</v>
      </c>
      <c r="E9095" s="21" t="s">
        <v>48</v>
      </c>
      <c r="F9095" s="21" t="s">
        <v>283</v>
      </c>
      <c r="G9095" s="21" t="s">
        <v>284</v>
      </c>
      <c r="H9095" s="21" t="s">
        <v>22</v>
      </c>
      <c r="I9095" s="21" t="s">
        <v>23</v>
      </c>
      <c r="J9095" s="21" t="s">
        <v>285</v>
      </c>
      <c r="K9095" s="21" t="s">
        <v>286</v>
      </c>
      <c r="L9095" s="21">
        <v>47150</v>
      </c>
      <c r="M9095" s="21" t="s">
        <v>108</v>
      </c>
      <c r="N9095" s="21" t="s">
        <v>291</v>
      </c>
      <c r="O9095" s="21" t="s">
        <v>28</v>
      </c>
      <c r="P9095" s="21" t="s">
        <v>64</v>
      </c>
      <c r="Q9095" s="21" t="s">
        <v>292</v>
      </c>
      <c r="R9095" s="22">
        <v>6.16</v>
      </c>
    </row>
    <row r="9096" spans="1:18" x14ac:dyDescent="0.2">
      <c r="A9096" s="21">
        <v>88</v>
      </c>
      <c r="B9096" s="21" t="s">
        <v>436</v>
      </c>
      <c r="C9096" s="21" t="s">
        <v>437</v>
      </c>
      <c r="D9096" s="21" t="s">
        <v>11735</v>
      </c>
      <c r="E9096" s="21" t="s">
        <v>48</v>
      </c>
      <c r="F9096" s="21" t="s">
        <v>438</v>
      </c>
      <c r="G9096" s="21" t="s">
        <v>439</v>
      </c>
      <c r="H9096" s="21" t="s">
        <v>22</v>
      </c>
      <c r="I9096" s="21" t="s">
        <v>23</v>
      </c>
      <c r="J9096" s="21" t="s">
        <v>440</v>
      </c>
      <c r="K9096" s="21" t="s">
        <v>255</v>
      </c>
      <c r="L9096" s="21">
        <v>55901</v>
      </c>
      <c r="M9096" s="21" t="s">
        <v>108</v>
      </c>
      <c r="N9096" s="21" t="s">
        <v>443</v>
      </c>
      <c r="O9096" s="21" t="s">
        <v>43</v>
      </c>
      <c r="P9096" s="21" t="s">
        <v>44</v>
      </c>
      <c r="Q9096" s="21" t="s">
        <v>444</v>
      </c>
      <c r="R9096" s="22">
        <v>6.16</v>
      </c>
    </row>
    <row r="9097" spans="1:18" x14ac:dyDescent="0.2">
      <c r="A9097" s="21">
        <v>1585</v>
      </c>
      <c r="B9097" s="21" t="s">
        <v>4721</v>
      </c>
      <c r="C9097" s="21" t="s">
        <v>11787</v>
      </c>
      <c r="D9097" s="21" t="s">
        <v>12053</v>
      </c>
      <c r="E9097" s="21" t="s">
        <v>206</v>
      </c>
      <c r="F9097" s="21" t="s">
        <v>2527</v>
      </c>
      <c r="G9097" s="21" t="s">
        <v>2528</v>
      </c>
      <c r="H9097" s="21" t="s">
        <v>22</v>
      </c>
      <c r="I9097" s="21" t="s">
        <v>23</v>
      </c>
      <c r="J9097" s="21" t="s">
        <v>299</v>
      </c>
      <c r="K9097" s="21" t="s">
        <v>300</v>
      </c>
      <c r="L9097" s="21">
        <v>10024</v>
      </c>
      <c r="M9097" s="21" t="s">
        <v>158</v>
      </c>
      <c r="N9097" s="21" t="s">
        <v>291</v>
      </c>
      <c r="O9097" s="21" t="s">
        <v>28</v>
      </c>
      <c r="P9097" s="21" t="s">
        <v>64</v>
      </c>
      <c r="Q9097" s="21" t="s">
        <v>292</v>
      </c>
      <c r="R9097" s="22">
        <v>6.16</v>
      </c>
    </row>
    <row r="9098" spans="1:18" x14ac:dyDescent="0.2">
      <c r="A9098" s="21">
        <v>5282</v>
      </c>
      <c r="B9098" s="21" t="s">
        <v>8924</v>
      </c>
      <c r="C9098" s="21" t="s">
        <v>11912</v>
      </c>
      <c r="D9098" s="21" t="s">
        <v>11874</v>
      </c>
      <c r="E9098" s="21" t="s">
        <v>48</v>
      </c>
      <c r="F9098" s="21" t="s">
        <v>1300</v>
      </c>
      <c r="G9098" s="21" t="s">
        <v>1301</v>
      </c>
      <c r="H9098" s="21" t="s">
        <v>38</v>
      </c>
      <c r="I9098" s="21" t="s">
        <v>23</v>
      </c>
      <c r="J9098" s="21" t="s">
        <v>440</v>
      </c>
      <c r="K9098" s="21" t="s">
        <v>255</v>
      </c>
      <c r="L9098" s="21">
        <v>55901</v>
      </c>
      <c r="M9098" s="21" t="s">
        <v>108</v>
      </c>
      <c r="N9098" s="21" t="s">
        <v>291</v>
      </c>
      <c r="O9098" s="21" t="s">
        <v>28</v>
      </c>
      <c r="P9098" s="21" t="s">
        <v>64</v>
      </c>
      <c r="Q9098" s="21" t="s">
        <v>292</v>
      </c>
      <c r="R9098" s="22">
        <v>6.16</v>
      </c>
    </row>
    <row r="9099" spans="1:18" x14ac:dyDescent="0.2">
      <c r="A9099" s="21">
        <v>5557</v>
      </c>
      <c r="B9099" s="21" t="s">
        <v>9142</v>
      </c>
      <c r="C9099" s="21" t="s">
        <v>5452</v>
      </c>
      <c r="D9099" s="21" t="s">
        <v>2089</v>
      </c>
      <c r="E9099" s="21" t="s">
        <v>48</v>
      </c>
      <c r="F9099" s="21" t="s">
        <v>4447</v>
      </c>
      <c r="G9099" s="21" t="s">
        <v>4448</v>
      </c>
      <c r="H9099" s="21" t="s">
        <v>38</v>
      </c>
      <c r="I9099" s="21" t="s">
        <v>23</v>
      </c>
      <c r="J9099" s="21" t="s">
        <v>370</v>
      </c>
      <c r="K9099" s="21" t="s">
        <v>1675</v>
      </c>
      <c r="L9099" s="21">
        <v>39212</v>
      </c>
      <c r="M9099" s="21" t="s">
        <v>26</v>
      </c>
      <c r="N9099" s="21" t="s">
        <v>6433</v>
      </c>
      <c r="O9099" s="21" t="s">
        <v>28</v>
      </c>
      <c r="P9099" s="21" t="s">
        <v>64</v>
      </c>
      <c r="Q9099" s="21" t="s">
        <v>6434</v>
      </c>
      <c r="R9099" s="22">
        <v>6.16</v>
      </c>
    </row>
    <row r="9100" spans="1:18" x14ac:dyDescent="0.2">
      <c r="A9100" s="21">
        <v>5584</v>
      </c>
      <c r="B9100" s="21" t="s">
        <v>9159</v>
      </c>
      <c r="C9100" s="21" t="s">
        <v>3056</v>
      </c>
      <c r="D9100" s="21" t="s">
        <v>1710</v>
      </c>
      <c r="E9100" s="21" t="s">
        <v>19</v>
      </c>
      <c r="F9100" s="21" t="s">
        <v>1184</v>
      </c>
      <c r="G9100" s="21" t="s">
        <v>1185</v>
      </c>
      <c r="H9100" s="21" t="s">
        <v>22</v>
      </c>
      <c r="I9100" s="21" t="s">
        <v>23</v>
      </c>
      <c r="J9100" s="21" t="s">
        <v>1066</v>
      </c>
      <c r="K9100" s="21" t="s">
        <v>40</v>
      </c>
      <c r="L9100" s="21">
        <v>92037</v>
      </c>
      <c r="M9100" s="21" t="s">
        <v>41</v>
      </c>
      <c r="N9100" s="21" t="s">
        <v>6433</v>
      </c>
      <c r="O9100" s="21" t="s">
        <v>28</v>
      </c>
      <c r="P9100" s="21" t="s">
        <v>64</v>
      </c>
      <c r="Q9100" s="21" t="s">
        <v>6434</v>
      </c>
      <c r="R9100" s="22">
        <v>6.16</v>
      </c>
    </row>
    <row r="9101" spans="1:18" x14ac:dyDescent="0.2">
      <c r="A9101" s="21">
        <v>5626</v>
      </c>
      <c r="B9101" s="21" t="s">
        <v>9198</v>
      </c>
      <c r="C9101" s="21" t="s">
        <v>1447</v>
      </c>
      <c r="D9101" s="21" t="s">
        <v>12017</v>
      </c>
      <c r="E9101" s="21" t="s">
        <v>19</v>
      </c>
      <c r="F9101" s="21" t="s">
        <v>4282</v>
      </c>
      <c r="G9101" s="21" t="s">
        <v>4283</v>
      </c>
      <c r="H9101" s="21" t="s">
        <v>105</v>
      </c>
      <c r="I9101" s="21" t="s">
        <v>23</v>
      </c>
      <c r="J9101" s="21" t="s">
        <v>96</v>
      </c>
      <c r="K9101" s="21" t="s">
        <v>97</v>
      </c>
      <c r="L9101" s="21">
        <v>98115</v>
      </c>
      <c r="M9101" s="21" t="s">
        <v>41</v>
      </c>
      <c r="N9101" s="21" t="s">
        <v>291</v>
      </c>
      <c r="O9101" s="21" t="s">
        <v>28</v>
      </c>
      <c r="P9101" s="21" t="s">
        <v>64</v>
      </c>
      <c r="Q9101" s="21" t="s">
        <v>292</v>
      </c>
      <c r="R9101" s="22">
        <v>6.16</v>
      </c>
    </row>
    <row r="9102" spans="1:18" x14ac:dyDescent="0.2">
      <c r="A9102" s="21">
        <v>6668</v>
      </c>
      <c r="B9102" s="21" t="s">
        <v>9858</v>
      </c>
      <c r="C9102" s="21" t="s">
        <v>12055</v>
      </c>
      <c r="D9102" s="21" t="s">
        <v>2877</v>
      </c>
      <c r="E9102" s="21" t="s">
        <v>19</v>
      </c>
      <c r="F9102" s="21" t="s">
        <v>2152</v>
      </c>
      <c r="G9102" s="21" t="s">
        <v>2153</v>
      </c>
      <c r="H9102" s="21" t="s">
        <v>22</v>
      </c>
      <c r="I9102" s="21" t="s">
        <v>23</v>
      </c>
      <c r="J9102" s="21" t="s">
        <v>4444</v>
      </c>
      <c r="K9102" s="21" t="s">
        <v>892</v>
      </c>
      <c r="L9102" s="21">
        <v>8360</v>
      </c>
      <c r="M9102" s="21" t="s">
        <v>158</v>
      </c>
      <c r="N9102" s="21" t="s">
        <v>2829</v>
      </c>
      <c r="O9102" s="21" t="s">
        <v>43</v>
      </c>
      <c r="P9102" s="21" t="s">
        <v>44</v>
      </c>
      <c r="Q9102" s="21" t="s">
        <v>2830</v>
      </c>
      <c r="R9102" s="22">
        <v>6.16</v>
      </c>
    </row>
    <row r="9103" spans="1:18" x14ac:dyDescent="0.2">
      <c r="A9103" s="21">
        <v>7872</v>
      </c>
      <c r="B9103" s="21" t="s">
        <v>10573</v>
      </c>
      <c r="C9103" s="21" t="s">
        <v>11938</v>
      </c>
      <c r="D9103" s="21" t="s">
        <v>12186</v>
      </c>
      <c r="E9103" s="21" t="s">
        <v>48</v>
      </c>
      <c r="F9103" s="21" t="s">
        <v>6273</v>
      </c>
      <c r="G9103" s="21" t="s">
        <v>6274</v>
      </c>
      <c r="H9103" s="21" t="s">
        <v>105</v>
      </c>
      <c r="I9103" s="21" t="s">
        <v>23</v>
      </c>
      <c r="J9103" s="21" t="s">
        <v>9294</v>
      </c>
      <c r="K9103" s="21" t="s">
        <v>40</v>
      </c>
      <c r="L9103" s="21">
        <v>92630</v>
      </c>
      <c r="M9103" s="21" t="s">
        <v>41</v>
      </c>
      <c r="N9103" s="21" t="s">
        <v>2829</v>
      </c>
      <c r="O9103" s="21" t="s">
        <v>43</v>
      </c>
      <c r="P9103" s="21" t="s">
        <v>44</v>
      </c>
      <c r="Q9103" s="21" t="s">
        <v>2830</v>
      </c>
      <c r="R9103" s="22">
        <v>6.16</v>
      </c>
    </row>
    <row r="9104" spans="1:18" x14ac:dyDescent="0.2">
      <c r="A9104" s="21">
        <v>6730</v>
      </c>
      <c r="B9104" s="21" t="s">
        <v>9906</v>
      </c>
      <c r="C9104" s="21" t="s">
        <v>4143</v>
      </c>
      <c r="D9104" s="21" t="s">
        <v>3454</v>
      </c>
      <c r="E9104" s="21" t="s">
        <v>206</v>
      </c>
      <c r="F9104" s="21" t="s">
        <v>2758</v>
      </c>
      <c r="G9104" s="21" t="s">
        <v>2759</v>
      </c>
      <c r="H9104" s="21" t="s">
        <v>38</v>
      </c>
      <c r="I9104" s="21" t="s">
        <v>23</v>
      </c>
      <c r="J9104" s="21" t="s">
        <v>4284</v>
      </c>
      <c r="K9104" s="21" t="s">
        <v>378</v>
      </c>
      <c r="L9104" s="21">
        <v>37167</v>
      </c>
      <c r="M9104" s="21" t="s">
        <v>26</v>
      </c>
      <c r="N9104" s="21" t="s">
        <v>5858</v>
      </c>
      <c r="O9104" s="21" t="s">
        <v>43</v>
      </c>
      <c r="P9104" s="21" t="s">
        <v>74</v>
      </c>
      <c r="Q9104" s="21" t="s">
        <v>5859</v>
      </c>
      <c r="R9104" s="22">
        <v>6.1289999999999996</v>
      </c>
    </row>
    <row r="9105" spans="1:18" x14ac:dyDescent="0.2">
      <c r="A9105" s="21">
        <v>7775</v>
      </c>
      <c r="B9105" s="21" t="s">
        <v>10519</v>
      </c>
      <c r="C9105" s="21" t="s">
        <v>1415</v>
      </c>
      <c r="D9105" s="21" t="s">
        <v>1697</v>
      </c>
      <c r="E9105" s="21" t="s">
        <v>206</v>
      </c>
      <c r="F9105" s="21" t="s">
        <v>7866</v>
      </c>
      <c r="G9105" s="21" t="s">
        <v>7867</v>
      </c>
      <c r="H9105" s="21" t="s">
        <v>22</v>
      </c>
      <c r="I9105" s="21" t="s">
        <v>23</v>
      </c>
      <c r="J9105" s="21" t="s">
        <v>134</v>
      </c>
      <c r="K9105" s="21" t="s">
        <v>40</v>
      </c>
      <c r="L9105" s="21">
        <v>94109</v>
      </c>
      <c r="M9105" s="21" t="s">
        <v>41</v>
      </c>
      <c r="N9105" s="21" t="s">
        <v>188</v>
      </c>
      <c r="O9105" s="21" t="s">
        <v>43</v>
      </c>
      <c r="P9105" s="21" t="s">
        <v>189</v>
      </c>
      <c r="Q9105" s="21" t="s">
        <v>190</v>
      </c>
      <c r="R9105" s="22">
        <v>6.12</v>
      </c>
    </row>
    <row r="9106" spans="1:18" x14ac:dyDescent="0.2">
      <c r="A9106" s="21">
        <v>7840</v>
      </c>
      <c r="B9106" s="21" t="s">
        <v>10553</v>
      </c>
      <c r="C9106" s="21" t="s">
        <v>8313</v>
      </c>
      <c r="D9106" s="21" t="s">
        <v>12240</v>
      </c>
      <c r="E9106" s="21" t="s">
        <v>48</v>
      </c>
      <c r="F9106" s="21" t="s">
        <v>6073</v>
      </c>
      <c r="G9106" s="21" t="s">
        <v>6074</v>
      </c>
      <c r="H9106" s="21" t="s">
        <v>22</v>
      </c>
      <c r="I9106" s="21" t="s">
        <v>23</v>
      </c>
      <c r="J9106" s="21" t="s">
        <v>1551</v>
      </c>
      <c r="K9106" s="21" t="s">
        <v>554</v>
      </c>
      <c r="L9106" s="21">
        <v>50315</v>
      </c>
      <c r="M9106" s="21" t="s">
        <v>108</v>
      </c>
      <c r="N9106" s="21" t="s">
        <v>188</v>
      </c>
      <c r="O9106" s="21" t="s">
        <v>43</v>
      </c>
      <c r="P9106" s="21" t="s">
        <v>189</v>
      </c>
      <c r="Q9106" s="21" t="s">
        <v>190</v>
      </c>
      <c r="R9106" s="22">
        <v>6.12</v>
      </c>
    </row>
    <row r="9107" spans="1:18" x14ac:dyDescent="0.2">
      <c r="A9107" s="21">
        <v>8978</v>
      </c>
      <c r="B9107" s="21" t="s">
        <v>11214</v>
      </c>
      <c r="C9107" s="21" t="s">
        <v>524</v>
      </c>
      <c r="D9107" s="21" t="s">
        <v>1679</v>
      </c>
      <c r="E9107" s="21" t="s">
        <v>206</v>
      </c>
      <c r="F9107" s="21" t="s">
        <v>7063</v>
      </c>
      <c r="G9107" s="21" t="s">
        <v>7064</v>
      </c>
      <c r="H9107" s="21" t="s">
        <v>38</v>
      </c>
      <c r="I9107" s="21" t="s">
        <v>23</v>
      </c>
      <c r="J9107" s="21" t="s">
        <v>924</v>
      </c>
      <c r="K9107" s="21" t="s">
        <v>107</v>
      </c>
      <c r="L9107" s="21">
        <v>75220</v>
      </c>
      <c r="M9107" s="21" t="s">
        <v>108</v>
      </c>
      <c r="N9107" s="21" t="s">
        <v>3495</v>
      </c>
      <c r="O9107" s="21" t="s">
        <v>43</v>
      </c>
      <c r="P9107" s="21" t="s">
        <v>74</v>
      </c>
      <c r="Q9107" s="21" t="s">
        <v>3496</v>
      </c>
      <c r="R9107" s="22">
        <v>6.1040000000000001</v>
      </c>
    </row>
    <row r="9108" spans="1:18" x14ac:dyDescent="0.2">
      <c r="A9108" s="21">
        <v>942</v>
      </c>
      <c r="B9108" s="21" t="s">
        <v>3250</v>
      </c>
      <c r="C9108" s="21" t="s">
        <v>142</v>
      </c>
      <c r="D9108" s="21" t="s">
        <v>1196</v>
      </c>
      <c r="E9108" s="21" t="s">
        <v>48</v>
      </c>
      <c r="F9108" s="21" t="s">
        <v>3183</v>
      </c>
      <c r="G9108" s="21" t="s">
        <v>3184</v>
      </c>
      <c r="H9108" s="21" t="s">
        <v>38</v>
      </c>
      <c r="I9108" s="21" t="s">
        <v>23</v>
      </c>
      <c r="J9108" s="21" t="s">
        <v>3251</v>
      </c>
      <c r="K9108" s="21" t="s">
        <v>40</v>
      </c>
      <c r="L9108" s="21">
        <v>90503</v>
      </c>
      <c r="M9108" s="21" t="s">
        <v>41</v>
      </c>
      <c r="N9108" s="21" t="s">
        <v>3252</v>
      </c>
      <c r="O9108" s="21" t="s">
        <v>43</v>
      </c>
      <c r="P9108" s="21" t="s">
        <v>74</v>
      </c>
      <c r="Q9108" s="21" t="s">
        <v>3253</v>
      </c>
      <c r="R9108" s="22">
        <v>6.0960000000000001</v>
      </c>
    </row>
    <row r="9109" spans="1:18" x14ac:dyDescent="0.2">
      <c r="A9109" s="21">
        <v>2203</v>
      </c>
      <c r="B9109" s="21" t="s">
        <v>5775</v>
      </c>
      <c r="C9109" s="21" t="s">
        <v>12111</v>
      </c>
      <c r="D9109" s="21" t="s">
        <v>11761</v>
      </c>
      <c r="E9109" s="21" t="s">
        <v>48</v>
      </c>
      <c r="F9109" s="21" t="s">
        <v>4335</v>
      </c>
      <c r="G9109" s="21" t="s">
        <v>4336</v>
      </c>
      <c r="H9109" s="21" t="s">
        <v>105</v>
      </c>
      <c r="I9109" s="21" t="s">
        <v>23</v>
      </c>
      <c r="J9109" s="21" t="s">
        <v>96</v>
      </c>
      <c r="K9109" s="21" t="s">
        <v>97</v>
      </c>
      <c r="L9109" s="21">
        <v>98103</v>
      </c>
      <c r="M9109" s="21" t="s">
        <v>41</v>
      </c>
      <c r="N9109" s="21" t="s">
        <v>1410</v>
      </c>
      <c r="O9109" s="21" t="s">
        <v>43</v>
      </c>
      <c r="P9109" s="21" t="s">
        <v>74</v>
      </c>
      <c r="Q9109" s="21" t="s">
        <v>1411</v>
      </c>
      <c r="R9109" s="22">
        <v>6.0960000000000001</v>
      </c>
    </row>
    <row r="9110" spans="1:18" x14ac:dyDescent="0.2">
      <c r="A9110" s="21">
        <v>2613</v>
      </c>
      <c r="B9110" s="21" t="s">
        <v>6399</v>
      </c>
      <c r="C9110" s="21" t="s">
        <v>4699</v>
      </c>
      <c r="D9110" s="21" t="s">
        <v>3843</v>
      </c>
      <c r="E9110" s="21" t="s">
        <v>48</v>
      </c>
      <c r="F9110" s="21" t="s">
        <v>5542</v>
      </c>
      <c r="G9110" s="21" t="s">
        <v>5543</v>
      </c>
      <c r="H9110" s="21" t="s">
        <v>38</v>
      </c>
      <c r="I9110" s="21" t="s">
        <v>23</v>
      </c>
      <c r="J9110" s="21" t="s">
        <v>1267</v>
      </c>
      <c r="K9110" s="21" t="s">
        <v>107</v>
      </c>
      <c r="L9110" s="21">
        <v>76017</v>
      </c>
      <c r="M9110" s="21" t="s">
        <v>108</v>
      </c>
      <c r="N9110" s="21" t="s">
        <v>2335</v>
      </c>
      <c r="O9110" s="21" t="s">
        <v>28</v>
      </c>
      <c r="P9110" s="21" t="s">
        <v>64</v>
      </c>
      <c r="Q9110" s="21" t="s">
        <v>2336</v>
      </c>
      <c r="R9110" s="22">
        <v>6.0960000000000001</v>
      </c>
    </row>
    <row r="9111" spans="1:18" x14ac:dyDescent="0.2">
      <c r="A9111" s="21">
        <v>4609</v>
      </c>
      <c r="B9111" s="21" t="s">
        <v>8431</v>
      </c>
      <c r="C9111" s="21" t="s">
        <v>718</v>
      </c>
      <c r="D9111" s="21" t="s">
        <v>11762</v>
      </c>
      <c r="E9111" s="21" t="s">
        <v>48</v>
      </c>
      <c r="F9111" s="21" t="s">
        <v>4504</v>
      </c>
      <c r="G9111" s="21" t="s">
        <v>4505</v>
      </c>
      <c r="H9111" s="21" t="s">
        <v>22</v>
      </c>
      <c r="I9111" s="21" t="s">
        <v>23</v>
      </c>
      <c r="J9111" s="21" t="s">
        <v>440</v>
      </c>
      <c r="K9111" s="21" t="s">
        <v>300</v>
      </c>
      <c r="L9111" s="21">
        <v>14609</v>
      </c>
      <c r="M9111" s="21" t="s">
        <v>158</v>
      </c>
      <c r="N9111" s="21" t="s">
        <v>2345</v>
      </c>
      <c r="O9111" s="21" t="s">
        <v>43</v>
      </c>
      <c r="P9111" s="21" t="s">
        <v>74</v>
      </c>
      <c r="Q9111" s="21" t="s">
        <v>2346</v>
      </c>
      <c r="R9111" s="22">
        <v>6.0960000000000001</v>
      </c>
    </row>
    <row r="9112" spans="1:18" x14ac:dyDescent="0.2">
      <c r="A9112" s="21">
        <v>5589</v>
      </c>
      <c r="B9112" s="21" t="s">
        <v>9166</v>
      </c>
      <c r="C9112" s="21" t="s">
        <v>7220</v>
      </c>
      <c r="D9112" s="21" t="s">
        <v>7009</v>
      </c>
      <c r="E9112" s="21" t="s">
        <v>48</v>
      </c>
      <c r="F9112" s="21" t="s">
        <v>6849</v>
      </c>
      <c r="G9112" s="21" t="s">
        <v>6850</v>
      </c>
      <c r="H9112" s="21" t="s">
        <v>105</v>
      </c>
      <c r="I9112" s="21" t="s">
        <v>23</v>
      </c>
      <c r="J9112" s="21" t="s">
        <v>1991</v>
      </c>
      <c r="K9112" s="21" t="s">
        <v>1992</v>
      </c>
      <c r="L9112" s="21">
        <v>59405</v>
      </c>
      <c r="M9112" s="21" t="s">
        <v>41</v>
      </c>
      <c r="N9112" s="21" t="s">
        <v>3252</v>
      </c>
      <c r="O9112" s="21" t="s">
        <v>43</v>
      </c>
      <c r="P9112" s="21" t="s">
        <v>74</v>
      </c>
      <c r="Q9112" s="21" t="s">
        <v>3253</v>
      </c>
      <c r="R9112" s="22">
        <v>6.0960000000000001</v>
      </c>
    </row>
    <row r="9113" spans="1:18" x14ac:dyDescent="0.2">
      <c r="A9113" s="21">
        <v>8629</v>
      </c>
      <c r="B9113" s="21" t="s">
        <v>11011</v>
      </c>
      <c r="C9113" s="21" t="s">
        <v>11760</v>
      </c>
      <c r="D9113" s="21" t="s">
        <v>11761</v>
      </c>
      <c r="E9113" s="21" t="s">
        <v>48</v>
      </c>
      <c r="F9113" s="21" t="s">
        <v>1292</v>
      </c>
      <c r="G9113" s="21" t="s">
        <v>1293</v>
      </c>
      <c r="H9113" s="21" t="s">
        <v>38</v>
      </c>
      <c r="I9113" s="21" t="s">
        <v>23</v>
      </c>
      <c r="J9113" s="21" t="s">
        <v>299</v>
      </c>
      <c r="K9113" s="21" t="s">
        <v>300</v>
      </c>
      <c r="L9113" s="21">
        <v>10011</v>
      </c>
      <c r="M9113" s="21" t="s">
        <v>158</v>
      </c>
      <c r="N9113" s="21" t="s">
        <v>2345</v>
      </c>
      <c r="O9113" s="21" t="s">
        <v>43</v>
      </c>
      <c r="P9113" s="21" t="s">
        <v>74</v>
      </c>
      <c r="Q9113" s="21" t="s">
        <v>2346</v>
      </c>
      <c r="R9113" s="22">
        <v>6.0960000000000001</v>
      </c>
    </row>
    <row r="9114" spans="1:18" x14ac:dyDescent="0.2">
      <c r="A9114" s="21">
        <v>2924</v>
      </c>
      <c r="B9114" s="21" t="s">
        <v>6823</v>
      </c>
      <c r="C9114" s="21" t="s">
        <v>2894</v>
      </c>
      <c r="D9114" s="21" t="s">
        <v>12164</v>
      </c>
      <c r="E9114" s="21" t="s">
        <v>48</v>
      </c>
      <c r="F9114" s="21" t="s">
        <v>3183</v>
      </c>
      <c r="G9114" s="21" t="s">
        <v>3184</v>
      </c>
      <c r="H9114" s="21" t="s">
        <v>38</v>
      </c>
      <c r="I9114" s="21" t="s">
        <v>23</v>
      </c>
      <c r="J9114" s="21" t="s">
        <v>994</v>
      </c>
      <c r="K9114" s="21" t="s">
        <v>266</v>
      </c>
      <c r="L9114" s="21">
        <v>48234</v>
      </c>
      <c r="M9114" s="21" t="s">
        <v>108</v>
      </c>
      <c r="N9114" s="21" t="s">
        <v>3677</v>
      </c>
      <c r="O9114" s="21" t="s">
        <v>43</v>
      </c>
      <c r="P9114" s="21" t="s">
        <v>302</v>
      </c>
      <c r="Q9114" s="21" t="s">
        <v>633</v>
      </c>
      <c r="R9114" s="22">
        <v>6.08</v>
      </c>
    </row>
    <row r="9115" spans="1:18" x14ac:dyDescent="0.2">
      <c r="A9115" s="21">
        <v>7205</v>
      </c>
      <c r="B9115" s="21" t="s">
        <v>10196</v>
      </c>
      <c r="C9115" s="21" t="s">
        <v>11874</v>
      </c>
      <c r="D9115" s="21" t="s">
        <v>178</v>
      </c>
      <c r="E9115" s="21" t="s">
        <v>48</v>
      </c>
      <c r="F9115" s="21" t="s">
        <v>4648</v>
      </c>
      <c r="G9115" s="21" t="s">
        <v>4649</v>
      </c>
      <c r="H9115" s="21" t="s">
        <v>22</v>
      </c>
      <c r="I9115" s="21" t="s">
        <v>23</v>
      </c>
      <c r="J9115" s="21" t="s">
        <v>299</v>
      </c>
      <c r="K9115" s="21" t="s">
        <v>300</v>
      </c>
      <c r="L9115" s="21">
        <v>10024</v>
      </c>
      <c r="M9115" s="21" t="s">
        <v>158</v>
      </c>
      <c r="N9115" s="21" t="s">
        <v>5846</v>
      </c>
      <c r="O9115" s="21" t="s">
        <v>43</v>
      </c>
      <c r="P9115" s="21" t="s">
        <v>67</v>
      </c>
      <c r="Q9115" s="21" t="s">
        <v>5847</v>
      </c>
      <c r="R9115" s="22">
        <v>6.08</v>
      </c>
    </row>
    <row r="9116" spans="1:18" x14ac:dyDescent="0.2">
      <c r="A9116" s="21">
        <v>7503</v>
      </c>
      <c r="B9116" s="21" t="s">
        <v>10365</v>
      </c>
      <c r="C9116" s="21" t="s">
        <v>7333</v>
      </c>
      <c r="D9116" s="21" t="s">
        <v>7333</v>
      </c>
      <c r="E9116" s="21" t="s">
        <v>1452</v>
      </c>
      <c r="F9116" s="21" t="s">
        <v>4571</v>
      </c>
      <c r="G9116" s="21" t="s">
        <v>4572</v>
      </c>
      <c r="H9116" s="21" t="s">
        <v>22</v>
      </c>
      <c r="I9116" s="21" t="s">
        <v>23</v>
      </c>
      <c r="J9116" s="21" t="s">
        <v>39</v>
      </c>
      <c r="K9116" s="21" t="s">
        <v>40</v>
      </c>
      <c r="L9116" s="21">
        <v>90036</v>
      </c>
      <c r="M9116" s="21" t="s">
        <v>41</v>
      </c>
      <c r="N9116" s="21" t="s">
        <v>5846</v>
      </c>
      <c r="O9116" s="21" t="s">
        <v>43</v>
      </c>
      <c r="P9116" s="21" t="s">
        <v>67</v>
      </c>
      <c r="Q9116" s="21" t="s">
        <v>5847</v>
      </c>
      <c r="R9116" s="22">
        <v>6.08</v>
      </c>
    </row>
    <row r="9117" spans="1:18" x14ac:dyDescent="0.2">
      <c r="A9117" s="21">
        <v>8495</v>
      </c>
      <c r="B9117" s="21" t="s">
        <v>10930</v>
      </c>
      <c r="C9117" s="21" t="s">
        <v>7774</v>
      </c>
      <c r="D9117" s="21" t="s">
        <v>3386</v>
      </c>
      <c r="E9117" s="21" t="s">
        <v>48</v>
      </c>
      <c r="F9117" s="21" t="s">
        <v>5053</v>
      </c>
      <c r="G9117" s="21" t="s">
        <v>5054</v>
      </c>
      <c r="H9117" s="21" t="s">
        <v>22</v>
      </c>
      <c r="I9117" s="21" t="s">
        <v>23</v>
      </c>
      <c r="J9117" s="21" t="s">
        <v>5488</v>
      </c>
      <c r="K9117" s="21" t="s">
        <v>107</v>
      </c>
      <c r="L9117" s="21">
        <v>79424</v>
      </c>
      <c r="M9117" s="21" t="s">
        <v>108</v>
      </c>
      <c r="N9117" s="21" t="s">
        <v>4423</v>
      </c>
      <c r="O9117" s="21" t="s">
        <v>43</v>
      </c>
      <c r="P9117" s="21" t="s">
        <v>74</v>
      </c>
      <c r="Q9117" s="21" t="s">
        <v>4424</v>
      </c>
      <c r="R9117" s="22">
        <v>6.08</v>
      </c>
    </row>
    <row r="9118" spans="1:18" x14ac:dyDescent="0.2">
      <c r="A9118" s="21">
        <v>197</v>
      </c>
      <c r="B9118" s="21" t="s">
        <v>878</v>
      </c>
      <c r="C9118" s="21" t="s">
        <v>879</v>
      </c>
      <c r="D9118" s="21" t="s">
        <v>880</v>
      </c>
      <c r="E9118" s="21" t="s">
        <v>48</v>
      </c>
      <c r="F9118" s="21" t="s">
        <v>881</v>
      </c>
      <c r="G9118" s="21" t="s">
        <v>882</v>
      </c>
      <c r="H9118" s="21" t="s">
        <v>22</v>
      </c>
      <c r="I9118" s="21" t="s">
        <v>23</v>
      </c>
      <c r="J9118" s="21" t="s">
        <v>883</v>
      </c>
      <c r="K9118" s="21" t="s">
        <v>564</v>
      </c>
      <c r="L9118" s="21">
        <v>45011</v>
      </c>
      <c r="M9118" s="21" t="s">
        <v>158</v>
      </c>
      <c r="N9118" s="21" t="s">
        <v>886</v>
      </c>
      <c r="O9118" s="21" t="s">
        <v>43</v>
      </c>
      <c r="P9118" s="21" t="s">
        <v>67</v>
      </c>
      <c r="Q9118" s="21" t="s">
        <v>887</v>
      </c>
      <c r="R9118" s="22">
        <v>6.048</v>
      </c>
    </row>
    <row r="9119" spans="1:18" x14ac:dyDescent="0.2">
      <c r="A9119" s="21">
        <v>8193</v>
      </c>
      <c r="B9119" s="21" t="s">
        <v>10748</v>
      </c>
      <c r="C9119" s="21" t="s">
        <v>326</v>
      </c>
      <c r="D9119" s="21" t="s">
        <v>11825</v>
      </c>
      <c r="E9119" s="21" t="s">
        <v>206</v>
      </c>
      <c r="F9119" s="21" t="s">
        <v>2245</v>
      </c>
      <c r="G9119" s="21" t="s">
        <v>2246</v>
      </c>
      <c r="H9119" s="21" t="s">
        <v>22</v>
      </c>
      <c r="I9119" s="21" t="s">
        <v>23</v>
      </c>
      <c r="J9119" s="21" t="s">
        <v>419</v>
      </c>
      <c r="K9119" s="21" t="s">
        <v>89</v>
      </c>
      <c r="L9119" s="21">
        <v>27707</v>
      </c>
      <c r="M9119" s="21" t="s">
        <v>26</v>
      </c>
      <c r="N9119" s="21" t="s">
        <v>2698</v>
      </c>
      <c r="O9119" s="21" t="s">
        <v>43</v>
      </c>
      <c r="P9119" s="21" t="s">
        <v>74</v>
      </c>
      <c r="Q9119" s="21" t="s">
        <v>2699</v>
      </c>
      <c r="R9119" s="22">
        <v>6.048</v>
      </c>
    </row>
    <row r="9120" spans="1:18" x14ac:dyDescent="0.2">
      <c r="A9120" s="21">
        <v>8433</v>
      </c>
      <c r="B9120" s="21" t="s">
        <v>10888</v>
      </c>
      <c r="C9120" s="21" t="s">
        <v>790</v>
      </c>
      <c r="D9120" s="21" t="s">
        <v>2151</v>
      </c>
      <c r="E9120" s="21" t="s">
        <v>19</v>
      </c>
      <c r="F9120" s="21" t="s">
        <v>6027</v>
      </c>
      <c r="G9120" s="21" t="s">
        <v>6028</v>
      </c>
      <c r="H9120" s="21" t="s">
        <v>38</v>
      </c>
      <c r="I9120" s="21" t="s">
        <v>23</v>
      </c>
      <c r="J9120" s="21" t="s">
        <v>6667</v>
      </c>
      <c r="K9120" s="21" t="s">
        <v>107</v>
      </c>
      <c r="L9120" s="21">
        <v>78415</v>
      </c>
      <c r="M9120" s="21" t="s">
        <v>108</v>
      </c>
      <c r="N9120" s="21" t="s">
        <v>4287</v>
      </c>
      <c r="O9120" s="21" t="s">
        <v>43</v>
      </c>
      <c r="P9120" s="21" t="s">
        <v>302</v>
      </c>
      <c r="Q9120" s="21" t="s">
        <v>4288</v>
      </c>
      <c r="R9120" s="22">
        <v>6.048</v>
      </c>
    </row>
    <row r="9121" spans="1:18" x14ac:dyDescent="0.2">
      <c r="A9121" s="21">
        <v>2875</v>
      </c>
      <c r="B9121" s="21" t="s">
        <v>6765</v>
      </c>
      <c r="C9121" s="21" t="s">
        <v>1605</v>
      </c>
      <c r="D9121" s="21" t="s">
        <v>6220</v>
      </c>
      <c r="E9121" s="21" t="s">
        <v>206</v>
      </c>
      <c r="F9121" s="21" t="s">
        <v>2515</v>
      </c>
      <c r="G9121" s="21" t="s">
        <v>2516</v>
      </c>
      <c r="H9121" s="21" t="s">
        <v>22</v>
      </c>
      <c r="I9121" s="21" t="s">
        <v>23</v>
      </c>
      <c r="J9121" s="21" t="s">
        <v>299</v>
      </c>
      <c r="K9121" s="21" t="s">
        <v>300</v>
      </c>
      <c r="L9121" s="21">
        <v>10035</v>
      </c>
      <c r="M9121" s="21" t="s">
        <v>158</v>
      </c>
      <c r="N9121" s="21" t="s">
        <v>646</v>
      </c>
      <c r="O9121" s="21" t="s">
        <v>43</v>
      </c>
      <c r="P9121" s="21" t="s">
        <v>302</v>
      </c>
      <c r="Q9121" s="21" t="s">
        <v>647</v>
      </c>
      <c r="R9121" s="22">
        <v>6.03</v>
      </c>
    </row>
    <row r="9122" spans="1:18" x14ac:dyDescent="0.2">
      <c r="A9122" s="21">
        <v>1885</v>
      </c>
      <c r="B9122" s="21" t="s">
        <v>5281</v>
      </c>
      <c r="C9122" s="21" t="s">
        <v>5282</v>
      </c>
      <c r="D9122" s="21" t="s">
        <v>1732</v>
      </c>
      <c r="E9122" s="21" t="s">
        <v>19</v>
      </c>
      <c r="F9122" s="21" t="s">
        <v>2770</v>
      </c>
      <c r="G9122" s="21" t="s">
        <v>2771</v>
      </c>
      <c r="H9122" s="21" t="s">
        <v>22</v>
      </c>
      <c r="I9122" s="21" t="s">
        <v>23</v>
      </c>
      <c r="J9122" s="21" t="s">
        <v>5283</v>
      </c>
      <c r="K9122" s="21" t="s">
        <v>107</v>
      </c>
      <c r="L9122" s="21">
        <v>76248</v>
      </c>
      <c r="M9122" s="21" t="s">
        <v>108</v>
      </c>
      <c r="N9122" s="21" t="s">
        <v>5284</v>
      </c>
      <c r="O9122" s="21" t="s">
        <v>43</v>
      </c>
      <c r="P9122" s="21" t="s">
        <v>44</v>
      </c>
      <c r="Q9122" s="21" t="s">
        <v>5285</v>
      </c>
      <c r="R9122" s="22">
        <v>6</v>
      </c>
    </row>
    <row r="9123" spans="1:18" x14ac:dyDescent="0.2">
      <c r="A9123" s="21">
        <v>6109</v>
      </c>
      <c r="B9123" s="21" t="s">
        <v>9509</v>
      </c>
      <c r="C9123" s="21" t="s">
        <v>11744</v>
      </c>
      <c r="D9123" s="21" t="s">
        <v>8454</v>
      </c>
      <c r="E9123" s="21" t="s">
        <v>48</v>
      </c>
      <c r="F9123" s="21" t="s">
        <v>5303</v>
      </c>
      <c r="G9123" s="21" t="s">
        <v>5304</v>
      </c>
      <c r="H9123" s="21" t="s">
        <v>22</v>
      </c>
      <c r="I9123" s="21" t="s">
        <v>23</v>
      </c>
      <c r="J9123" s="21" t="s">
        <v>341</v>
      </c>
      <c r="K9123" s="21" t="s">
        <v>232</v>
      </c>
      <c r="L9123" s="21">
        <v>60653</v>
      </c>
      <c r="M9123" s="21" t="s">
        <v>108</v>
      </c>
      <c r="N9123" s="21" t="s">
        <v>7474</v>
      </c>
      <c r="O9123" s="21" t="s">
        <v>43</v>
      </c>
      <c r="P9123" s="21" t="s">
        <v>44</v>
      </c>
      <c r="Q9123" s="21" t="s">
        <v>7475</v>
      </c>
      <c r="R9123" s="22">
        <v>6</v>
      </c>
    </row>
    <row r="9124" spans="1:18" x14ac:dyDescent="0.2">
      <c r="A9124" s="21">
        <v>9564</v>
      </c>
      <c r="B9124" s="21" t="s">
        <v>11567</v>
      </c>
      <c r="C9124" s="21" t="s">
        <v>12213</v>
      </c>
      <c r="D9124" s="21" t="s">
        <v>12016</v>
      </c>
      <c r="E9124" s="21" t="s">
        <v>206</v>
      </c>
      <c r="F9124" s="21" t="s">
        <v>11568</v>
      </c>
      <c r="G9124" s="21" t="s">
        <v>11569</v>
      </c>
      <c r="H9124" s="21" t="s">
        <v>22</v>
      </c>
      <c r="I9124" s="21" t="s">
        <v>23</v>
      </c>
      <c r="J9124" s="21" t="s">
        <v>684</v>
      </c>
      <c r="K9124" s="21" t="s">
        <v>564</v>
      </c>
      <c r="L9124" s="21">
        <v>43055</v>
      </c>
      <c r="M9124" s="21" t="s">
        <v>158</v>
      </c>
      <c r="N9124" s="21" t="s">
        <v>6186</v>
      </c>
      <c r="O9124" s="21" t="s">
        <v>43</v>
      </c>
      <c r="P9124" s="21" t="s">
        <v>44</v>
      </c>
      <c r="Q9124" s="21" t="s">
        <v>6187</v>
      </c>
      <c r="R9124" s="22">
        <v>6</v>
      </c>
    </row>
    <row r="9125" spans="1:18" x14ac:dyDescent="0.2">
      <c r="A9125" s="21">
        <v>6418</v>
      </c>
      <c r="B9125" s="21" t="s">
        <v>9719</v>
      </c>
      <c r="C9125" s="21" t="s">
        <v>11971</v>
      </c>
      <c r="D9125" s="21" t="s">
        <v>11916</v>
      </c>
      <c r="E9125" s="21" t="s">
        <v>48</v>
      </c>
      <c r="F9125" s="21" t="s">
        <v>3572</v>
      </c>
      <c r="G9125" s="21" t="s">
        <v>3573</v>
      </c>
      <c r="H9125" s="21" t="s">
        <v>22</v>
      </c>
      <c r="I9125" s="21" t="s">
        <v>23</v>
      </c>
      <c r="J9125" s="21" t="s">
        <v>156</v>
      </c>
      <c r="K9125" s="21" t="s">
        <v>157</v>
      </c>
      <c r="L9125" s="21">
        <v>19120</v>
      </c>
      <c r="M9125" s="21" t="s">
        <v>158</v>
      </c>
      <c r="N9125" s="21" t="s">
        <v>4593</v>
      </c>
      <c r="O9125" s="21" t="s">
        <v>43</v>
      </c>
      <c r="P9125" s="21" t="s">
        <v>302</v>
      </c>
      <c r="Q9125" s="21" t="s">
        <v>4594</v>
      </c>
      <c r="R9125" s="22">
        <v>5.984</v>
      </c>
    </row>
    <row r="9126" spans="1:18" x14ac:dyDescent="0.2">
      <c r="A9126" s="21">
        <v>7952</v>
      </c>
      <c r="B9126" s="21" t="s">
        <v>10611</v>
      </c>
      <c r="C9126" s="21" t="s">
        <v>6099</v>
      </c>
      <c r="D9126" s="21" t="s">
        <v>325</v>
      </c>
      <c r="E9126" s="21" t="s">
        <v>48</v>
      </c>
      <c r="F9126" s="21" t="s">
        <v>485</v>
      </c>
      <c r="G9126" s="21" t="s">
        <v>486</v>
      </c>
      <c r="H9126" s="21" t="s">
        <v>22</v>
      </c>
      <c r="I9126" s="21" t="s">
        <v>23</v>
      </c>
      <c r="J9126" s="21" t="s">
        <v>299</v>
      </c>
      <c r="K9126" s="21" t="s">
        <v>300</v>
      </c>
      <c r="L9126" s="21">
        <v>10035</v>
      </c>
      <c r="M9126" s="21" t="s">
        <v>158</v>
      </c>
      <c r="N9126" s="21" t="s">
        <v>6424</v>
      </c>
      <c r="O9126" s="21" t="s">
        <v>43</v>
      </c>
      <c r="P9126" s="21" t="s">
        <v>74</v>
      </c>
      <c r="Q9126" s="21" t="s">
        <v>6425</v>
      </c>
      <c r="R9126" s="22">
        <v>5.984</v>
      </c>
    </row>
    <row r="9127" spans="1:18" x14ac:dyDescent="0.2">
      <c r="A9127" s="21">
        <v>9045</v>
      </c>
      <c r="B9127" s="21" t="s">
        <v>11258</v>
      </c>
      <c r="C9127" s="21" t="s">
        <v>6866</v>
      </c>
      <c r="D9127" s="21" t="s">
        <v>3458</v>
      </c>
      <c r="E9127" s="21" t="s">
        <v>19</v>
      </c>
      <c r="F9127" s="21" t="s">
        <v>3435</v>
      </c>
      <c r="G9127" s="21" t="s">
        <v>3436</v>
      </c>
      <c r="H9127" s="21" t="s">
        <v>38</v>
      </c>
      <c r="I9127" s="21" t="s">
        <v>23</v>
      </c>
      <c r="J9127" s="21" t="s">
        <v>5658</v>
      </c>
      <c r="K9127" s="21" t="s">
        <v>40</v>
      </c>
      <c r="L9127" s="21">
        <v>94086</v>
      </c>
      <c r="M9127" s="21" t="s">
        <v>41</v>
      </c>
      <c r="N9127" s="21" t="s">
        <v>6424</v>
      </c>
      <c r="O9127" s="21" t="s">
        <v>43</v>
      </c>
      <c r="P9127" s="21" t="s">
        <v>74</v>
      </c>
      <c r="Q9127" s="21" t="s">
        <v>6425</v>
      </c>
      <c r="R9127" s="22">
        <v>5.984</v>
      </c>
    </row>
    <row r="9128" spans="1:18" x14ac:dyDescent="0.2">
      <c r="A9128" s="21">
        <v>161</v>
      </c>
      <c r="B9128" s="21" t="s">
        <v>737</v>
      </c>
      <c r="C9128" s="21" t="s">
        <v>11766</v>
      </c>
      <c r="D9128" s="21" t="s">
        <v>11767</v>
      </c>
      <c r="E9128" s="21" t="s">
        <v>206</v>
      </c>
      <c r="F9128" s="21" t="s">
        <v>738</v>
      </c>
      <c r="G9128" s="21" t="s">
        <v>739</v>
      </c>
      <c r="H9128" s="21" t="s">
        <v>22</v>
      </c>
      <c r="I9128" s="21" t="s">
        <v>23</v>
      </c>
      <c r="J9128" s="21" t="s">
        <v>39</v>
      </c>
      <c r="K9128" s="21" t="s">
        <v>40</v>
      </c>
      <c r="L9128" s="21">
        <v>90045</v>
      </c>
      <c r="M9128" s="21" t="s">
        <v>41</v>
      </c>
      <c r="N9128" s="21" t="s">
        <v>740</v>
      </c>
      <c r="O9128" s="21" t="s">
        <v>43</v>
      </c>
      <c r="P9128" s="21" t="s">
        <v>91</v>
      </c>
      <c r="Q9128" s="21" t="s">
        <v>741</v>
      </c>
      <c r="R9128" s="22">
        <v>5.98</v>
      </c>
    </row>
    <row r="9129" spans="1:18" x14ac:dyDescent="0.2">
      <c r="A9129" s="21">
        <v>276</v>
      </c>
      <c r="B9129" s="21" t="s">
        <v>1154</v>
      </c>
      <c r="C9129" s="21" t="s">
        <v>1155</v>
      </c>
      <c r="D9129" s="21" t="s">
        <v>369</v>
      </c>
      <c r="E9129" s="21" t="s">
        <v>206</v>
      </c>
      <c r="F9129" s="21" t="s">
        <v>1156</v>
      </c>
      <c r="G9129" s="21" t="s">
        <v>1157</v>
      </c>
      <c r="H9129" s="21" t="s">
        <v>38</v>
      </c>
      <c r="I9129" s="21" t="s">
        <v>23</v>
      </c>
      <c r="J9129" s="21" t="s">
        <v>1158</v>
      </c>
      <c r="K9129" s="21" t="s">
        <v>40</v>
      </c>
      <c r="L9129" s="21">
        <v>90301</v>
      </c>
      <c r="M9129" s="21" t="s">
        <v>41</v>
      </c>
      <c r="N9129" s="21" t="s">
        <v>1161</v>
      </c>
      <c r="O9129" s="21" t="s">
        <v>43</v>
      </c>
      <c r="P9129" s="21" t="s">
        <v>67</v>
      </c>
      <c r="Q9129" s="21" t="s">
        <v>1162</v>
      </c>
      <c r="R9129" s="22">
        <v>5.98</v>
      </c>
    </row>
    <row r="9130" spans="1:18" x14ac:dyDescent="0.2">
      <c r="A9130" s="21">
        <v>2589</v>
      </c>
      <c r="B9130" s="21" t="s">
        <v>6372</v>
      </c>
      <c r="C9130" s="21" t="s">
        <v>12016</v>
      </c>
      <c r="D9130" s="21" t="s">
        <v>11851</v>
      </c>
      <c r="E9130" s="21" t="s">
        <v>48</v>
      </c>
      <c r="F9130" s="21" t="s">
        <v>5862</v>
      </c>
      <c r="G9130" s="21" t="s">
        <v>5863</v>
      </c>
      <c r="H9130" s="21" t="s">
        <v>105</v>
      </c>
      <c r="I9130" s="21" t="s">
        <v>23</v>
      </c>
      <c r="J9130" s="21" t="s">
        <v>39</v>
      </c>
      <c r="K9130" s="21" t="s">
        <v>40</v>
      </c>
      <c r="L9130" s="21">
        <v>90004</v>
      </c>
      <c r="M9130" s="21" t="s">
        <v>41</v>
      </c>
      <c r="N9130" s="21" t="s">
        <v>5408</v>
      </c>
      <c r="O9130" s="21" t="s">
        <v>43</v>
      </c>
      <c r="P9130" s="21" t="s">
        <v>57</v>
      </c>
      <c r="Q9130" s="21" t="s">
        <v>5409</v>
      </c>
      <c r="R9130" s="22">
        <v>5.98</v>
      </c>
    </row>
    <row r="9131" spans="1:18" x14ac:dyDescent="0.2">
      <c r="A9131" s="21">
        <v>7070</v>
      </c>
      <c r="B9131" s="21" t="s">
        <v>10120</v>
      </c>
      <c r="C9131" s="21" t="s">
        <v>11772</v>
      </c>
      <c r="D9131" s="21" t="s">
        <v>4450</v>
      </c>
      <c r="E9131" s="21" t="s">
        <v>48</v>
      </c>
      <c r="F9131" s="21" t="s">
        <v>4045</v>
      </c>
      <c r="G9131" s="21" t="s">
        <v>4046</v>
      </c>
      <c r="H9131" s="21" t="s">
        <v>22</v>
      </c>
      <c r="I9131" s="21" t="s">
        <v>23</v>
      </c>
      <c r="J9131" s="21" t="s">
        <v>3952</v>
      </c>
      <c r="K9131" s="21" t="s">
        <v>40</v>
      </c>
      <c r="L9131" s="21">
        <v>93727</v>
      </c>
      <c r="M9131" s="21" t="s">
        <v>41</v>
      </c>
      <c r="N9131" s="21" t="s">
        <v>1997</v>
      </c>
      <c r="O9131" s="21" t="s">
        <v>43</v>
      </c>
      <c r="P9131" s="21" t="s">
        <v>91</v>
      </c>
      <c r="Q9131" s="21" t="s">
        <v>1998</v>
      </c>
      <c r="R9131" s="22">
        <v>5.98</v>
      </c>
    </row>
    <row r="9132" spans="1:18" x14ac:dyDescent="0.2">
      <c r="A9132" s="21">
        <v>7159</v>
      </c>
      <c r="B9132" s="21" t="s">
        <v>10165</v>
      </c>
      <c r="C9132" s="21" t="s">
        <v>4214</v>
      </c>
      <c r="D9132" s="21" t="s">
        <v>4215</v>
      </c>
      <c r="E9132" s="21" t="s">
        <v>19</v>
      </c>
      <c r="F9132" s="21" t="s">
        <v>3993</v>
      </c>
      <c r="G9132" s="21" t="s">
        <v>3994</v>
      </c>
      <c r="H9132" s="21" t="s">
        <v>22</v>
      </c>
      <c r="I9132" s="21" t="s">
        <v>23</v>
      </c>
      <c r="J9132" s="21" t="s">
        <v>39</v>
      </c>
      <c r="K9132" s="21" t="s">
        <v>40</v>
      </c>
      <c r="L9132" s="21">
        <v>90032</v>
      </c>
      <c r="M9132" s="21" t="s">
        <v>41</v>
      </c>
      <c r="N9132" s="21" t="s">
        <v>10166</v>
      </c>
      <c r="O9132" s="21" t="s">
        <v>43</v>
      </c>
      <c r="P9132" s="21" t="s">
        <v>91</v>
      </c>
      <c r="Q9132" s="21" t="s">
        <v>10167</v>
      </c>
      <c r="R9132" s="22">
        <v>5.98</v>
      </c>
    </row>
    <row r="9133" spans="1:18" x14ac:dyDescent="0.2">
      <c r="A9133" s="21">
        <v>4913</v>
      </c>
      <c r="B9133" s="21" t="s">
        <v>8656</v>
      </c>
      <c r="C9133" s="21" t="s">
        <v>3838</v>
      </c>
      <c r="D9133" s="21" t="s">
        <v>6632</v>
      </c>
      <c r="E9133" s="21" t="s">
        <v>48</v>
      </c>
      <c r="F9133" s="21" t="s">
        <v>61</v>
      </c>
      <c r="G9133" s="21" t="s">
        <v>62</v>
      </c>
      <c r="H9133" s="21" t="s">
        <v>22</v>
      </c>
      <c r="I9133" s="21" t="s">
        <v>23</v>
      </c>
      <c r="J9133" s="21" t="s">
        <v>5496</v>
      </c>
      <c r="K9133" s="21" t="s">
        <v>378</v>
      </c>
      <c r="L9133" s="21">
        <v>37604</v>
      </c>
      <c r="M9133" s="21" t="s">
        <v>26</v>
      </c>
      <c r="N9133" s="21" t="s">
        <v>6509</v>
      </c>
      <c r="O9133" s="21" t="s">
        <v>43</v>
      </c>
      <c r="P9133" s="21" t="s">
        <v>74</v>
      </c>
      <c r="Q9133" s="21" t="s">
        <v>6510</v>
      </c>
      <c r="R9133" s="22">
        <v>5.97</v>
      </c>
    </row>
    <row r="9134" spans="1:18" x14ac:dyDescent="0.2">
      <c r="A9134" s="21">
        <v>8050</v>
      </c>
      <c r="B9134" s="21" t="s">
        <v>10663</v>
      </c>
      <c r="C9134" s="21" t="s">
        <v>2817</v>
      </c>
      <c r="D9134" s="21" t="s">
        <v>5089</v>
      </c>
      <c r="E9134" s="21" t="s">
        <v>48</v>
      </c>
      <c r="F9134" s="21" t="s">
        <v>10383</v>
      </c>
      <c r="G9134" s="21" t="s">
        <v>10384</v>
      </c>
      <c r="H9134" s="21" t="s">
        <v>38</v>
      </c>
      <c r="I9134" s="21" t="s">
        <v>23</v>
      </c>
      <c r="J9134" s="21" t="s">
        <v>156</v>
      </c>
      <c r="K9134" s="21" t="s">
        <v>157</v>
      </c>
      <c r="L9134" s="21">
        <v>19140</v>
      </c>
      <c r="M9134" s="21" t="s">
        <v>158</v>
      </c>
      <c r="N9134" s="21" t="s">
        <v>615</v>
      </c>
      <c r="O9134" s="21" t="s">
        <v>43</v>
      </c>
      <c r="P9134" s="21" t="s">
        <v>74</v>
      </c>
      <c r="Q9134" s="21" t="s">
        <v>616</v>
      </c>
      <c r="R9134" s="22">
        <v>5.97</v>
      </c>
    </row>
    <row r="9135" spans="1:18" x14ac:dyDescent="0.2">
      <c r="A9135" s="21">
        <v>483</v>
      </c>
      <c r="B9135" s="21" t="s">
        <v>1870</v>
      </c>
      <c r="C9135" s="21" t="s">
        <v>1871</v>
      </c>
      <c r="D9135" s="21" t="s">
        <v>1473</v>
      </c>
      <c r="E9135" s="21" t="s">
        <v>48</v>
      </c>
      <c r="F9135" s="21" t="s">
        <v>1872</v>
      </c>
      <c r="G9135" s="21" t="s">
        <v>1873</v>
      </c>
      <c r="H9135" s="21" t="s">
        <v>22</v>
      </c>
      <c r="I9135" s="21" t="s">
        <v>23</v>
      </c>
      <c r="J9135" s="21" t="s">
        <v>299</v>
      </c>
      <c r="K9135" s="21" t="s">
        <v>300</v>
      </c>
      <c r="L9135" s="21">
        <v>10024</v>
      </c>
      <c r="M9135" s="21" t="s">
        <v>158</v>
      </c>
      <c r="N9135" s="21" t="s">
        <v>412</v>
      </c>
      <c r="O9135" s="21" t="s">
        <v>43</v>
      </c>
      <c r="P9135" s="21" t="s">
        <v>67</v>
      </c>
      <c r="Q9135" s="21" t="s">
        <v>413</v>
      </c>
      <c r="R9135" s="22">
        <v>5.96</v>
      </c>
    </row>
    <row r="9136" spans="1:18" x14ac:dyDescent="0.2">
      <c r="A9136" s="21">
        <v>3587</v>
      </c>
      <c r="B9136" s="21" t="s">
        <v>7508</v>
      </c>
      <c r="C9136" s="21" t="s">
        <v>11859</v>
      </c>
      <c r="D9136" s="21" t="s">
        <v>11860</v>
      </c>
      <c r="E9136" s="21" t="s">
        <v>48</v>
      </c>
      <c r="F9136" s="21" t="s">
        <v>6407</v>
      </c>
      <c r="G9136" s="21" t="s">
        <v>6408</v>
      </c>
      <c r="H9136" s="21" t="s">
        <v>38</v>
      </c>
      <c r="I9136" s="21" t="s">
        <v>23</v>
      </c>
      <c r="J9136" s="21" t="s">
        <v>134</v>
      </c>
      <c r="K9136" s="21" t="s">
        <v>40</v>
      </c>
      <c r="L9136" s="21">
        <v>94122</v>
      </c>
      <c r="M9136" s="21" t="s">
        <v>41</v>
      </c>
      <c r="N9136" s="21" t="s">
        <v>412</v>
      </c>
      <c r="O9136" s="21" t="s">
        <v>43</v>
      </c>
      <c r="P9136" s="21" t="s">
        <v>67</v>
      </c>
      <c r="Q9136" s="21" t="s">
        <v>413</v>
      </c>
      <c r="R9136" s="22">
        <v>5.96</v>
      </c>
    </row>
    <row r="9137" spans="1:18" x14ac:dyDescent="0.2">
      <c r="A9137" s="21">
        <v>2918</v>
      </c>
      <c r="B9137" s="21" t="s">
        <v>6817</v>
      </c>
      <c r="C9137" s="21" t="s">
        <v>1491</v>
      </c>
      <c r="D9137" s="21" t="s">
        <v>5105</v>
      </c>
      <c r="E9137" s="21" t="s">
        <v>206</v>
      </c>
      <c r="F9137" s="21" t="s">
        <v>3191</v>
      </c>
      <c r="G9137" s="21" t="s">
        <v>3192</v>
      </c>
      <c r="H9137" s="21" t="s">
        <v>22</v>
      </c>
      <c r="I9137" s="21" t="s">
        <v>23</v>
      </c>
      <c r="J9137" s="21" t="s">
        <v>924</v>
      </c>
      <c r="K9137" s="21" t="s">
        <v>107</v>
      </c>
      <c r="L9137" s="21">
        <v>75220</v>
      </c>
      <c r="M9137" s="21" t="s">
        <v>108</v>
      </c>
      <c r="N9137" s="21" t="s">
        <v>6818</v>
      </c>
      <c r="O9137" s="21" t="s">
        <v>43</v>
      </c>
      <c r="P9137" s="21" t="s">
        <v>67</v>
      </c>
      <c r="Q9137" s="21" t="s">
        <v>6819</v>
      </c>
      <c r="R9137" s="22">
        <v>5.952</v>
      </c>
    </row>
    <row r="9138" spans="1:18" x14ac:dyDescent="0.2">
      <c r="A9138" s="21">
        <v>9002</v>
      </c>
      <c r="B9138" s="21" t="s">
        <v>11229</v>
      </c>
      <c r="C9138" s="21" t="s">
        <v>11893</v>
      </c>
      <c r="D9138" s="21" t="s">
        <v>11773</v>
      </c>
      <c r="E9138" s="21" t="s">
        <v>48</v>
      </c>
      <c r="F9138" s="21" t="s">
        <v>5968</v>
      </c>
      <c r="G9138" s="21" t="s">
        <v>5969</v>
      </c>
      <c r="H9138" s="21" t="s">
        <v>38</v>
      </c>
      <c r="I9138" s="21" t="s">
        <v>23</v>
      </c>
      <c r="J9138" s="21" t="s">
        <v>8271</v>
      </c>
      <c r="K9138" s="21" t="s">
        <v>1431</v>
      </c>
      <c r="L9138" s="21">
        <v>30328</v>
      </c>
      <c r="M9138" s="21" t="s">
        <v>26</v>
      </c>
      <c r="N9138" s="21" t="s">
        <v>7992</v>
      </c>
      <c r="O9138" s="21" t="s">
        <v>70</v>
      </c>
      <c r="P9138" s="21" t="s">
        <v>175</v>
      </c>
      <c r="Q9138" s="21" t="s">
        <v>7993</v>
      </c>
      <c r="R9138" s="22">
        <v>5.95</v>
      </c>
    </row>
    <row r="9139" spans="1:18" x14ac:dyDescent="0.2">
      <c r="A9139" s="21">
        <v>5714</v>
      </c>
      <c r="B9139" s="21" t="s">
        <v>9261</v>
      </c>
      <c r="C9139" s="21" t="s">
        <v>11764</v>
      </c>
      <c r="D9139" s="21" t="s">
        <v>12241</v>
      </c>
      <c r="E9139" s="21" t="s">
        <v>48</v>
      </c>
      <c r="F9139" s="21" t="s">
        <v>3459</v>
      </c>
      <c r="G9139" s="21" t="s">
        <v>3460</v>
      </c>
      <c r="H9139" s="21" t="s">
        <v>105</v>
      </c>
      <c r="I9139" s="21" t="s">
        <v>23</v>
      </c>
      <c r="J9139" s="21" t="s">
        <v>299</v>
      </c>
      <c r="K9139" s="21" t="s">
        <v>300</v>
      </c>
      <c r="L9139" s="21">
        <v>10035</v>
      </c>
      <c r="M9139" s="21" t="s">
        <v>158</v>
      </c>
      <c r="N9139" s="21" t="s">
        <v>3840</v>
      </c>
      <c r="O9139" s="21" t="s">
        <v>70</v>
      </c>
      <c r="P9139" s="21" t="s">
        <v>71</v>
      </c>
      <c r="Q9139" s="21" t="s">
        <v>3841</v>
      </c>
      <c r="R9139" s="22">
        <v>5.94</v>
      </c>
    </row>
    <row r="9140" spans="1:18" x14ac:dyDescent="0.2">
      <c r="A9140" s="21">
        <v>6605</v>
      </c>
      <c r="B9140" s="21" t="s">
        <v>9826</v>
      </c>
      <c r="C9140" s="21" t="s">
        <v>4014</v>
      </c>
      <c r="D9140" s="21" t="s">
        <v>3334</v>
      </c>
      <c r="E9140" s="21" t="s">
        <v>48</v>
      </c>
      <c r="F9140" s="21" t="s">
        <v>6497</v>
      </c>
      <c r="G9140" s="21" t="s">
        <v>6498</v>
      </c>
      <c r="H9140" s="21" t="s">
        <v>22</v>
      </c>
      <c r="I9140" s="21" t="s">
        <v>23</v>
      </c>
      <c r="J9140" s="21" t="s">
        <v>2880</v>
      </c>
      <c r="K9140" s="21" t="s">
        <v>40</v>
      </c>
      <c r="L9140" s="21">
        <v>92704</v>
      </c>
      <c r="M9140" s="21" t="s">
        <v>41</v>
      </c>
      <c r="N9140" s="21" t="s">
        <v>2161</v>
      </c>
      <c r="O9140" s="21" t="s">
        <v>43</v>
      </c>
      <c r="P9140" s="21" t="s">
        <v>302</v>
      </c>
      <c r="Q9140" s="21" t="s">
        <v>2162</v>
      </c>
      <c r="R9140" s="22">
        <v>5.94</v>
      </c>
    </row>
    <row r="9141" spans="1:18" x14ac:dyDescent="0.2">
      <c r="A9141" s="21">
        <v>8492</v>
      </c>
      <c r="B9141" s="21" t="s">
        <v>10929</v>
      </c>
      <c r="C9141" s="21" t="s">
        <v>11993</v>
      </c>
      <c r="D9141" s="21" t="s">
        <v>12018</v>
      </c>
      <c r="E9141" s="21" t="s">
        <v>48</v>
      </c>
      <c r="F9141" s="21" t="s">
        <v>2340</v>
      </c>
      <c r="G9141" s="21" t="s">
        <v>2341</v>
      </c>
      <c r="H9141" s="21" t="s">
        <v>22</v>
      </c>
      <c r="I9141" s="21" t="s">
        <v>23</v>
      </c>
      <c r="J9141" s="21" t="s">
        <v>39</v>
      </c>
      <c r="K9141" s="21" t="s">
        <v>40</v>
      </c>
      <c r="L9141" s="21">
        <v>90049</v>
      </c>
      <c r="M9141" s="21" t="s">
        <v>41</v>
      </c>
      <c r="N9141" s="21" t="s">
        <v>4843</v>
      </c>
      <c r="O9141" s="21" t="s">
        <v>43</v>
      </c>
      <c r="P9141" s="21" t="s">
        <v>302</v>
      </c>
      <c r="Q9141" s="21" t="s">
        <v>4844</v>
      </c>
      <c r="R9141" s="22">
        <v>5.94</v>
      </c>
    </row>
    <row r="9142" spans="1:18" x14ac:dyDescent="0.2">
      <c r="A9142" s="21">
        <v>4542</v>
      </c>
      <c r="B9142" s="21" t="s">
        <v>8365</v>
      </c>
      <c r="C9142" s="21" t="s">
        <v>1118</v>
      </c>
      <c r="D9142" s="21" t="s">
        <v>2923</v>
      </c>
      <c r="E9142" s="21" t="s">
        <v>48</v>
      </c>
      <c r="F9142" s="21" t="s">
        <v>1453</v>
      </c>
      <c r="G9142" s="21" t="s">
        <v>1454</v>
      </c>
      <c r="H9142" s="21" t="s">
        <v>38</v>
      </c>
      <c r="I9142" s="21" t="s">
        <v>23</v>
      </c>
      <c r="J9142" s="21" t="s">
        <v>341</v>
      </c>
      <c r="K9142" s="21" t="s">
        <v>232</v>
      </c>
      <c r="L9142" s="21">
        <v>60653</v>
      </c>
      <c r="M9142" s="21" t="s">
        <v>108</v>
      </c>
      <c r="N9142" s="21" t="s">
        <v>111</v>
      </c>
      <c r="O9142" s="21" t="s">
        <v>43</v>
      </c>
      <c r="P9142" s="21" t="s">
        <v>74</v>
      </c>
      <c r="Q9142" s="21" t="s">
        <v>112</v>
      </c>
      <c r="R9142" s="22">
        <v>5.9359999999999999</v>
      </c>
    </row>
    <row r="9143" spans="1:18" x14ac:dyDescent="0.2">
      <c r="A9143" s="21">
        <v>6981</v>
      </c>
      <c r="B9143" s="21" t="s">
        <v>10068</v>
      </c>
      <c r="C9143" s="21" t="s">
        <v>11918</v>
      </c>
      <c r="D9143" s="21" t="s">
        <v>12146</v>
      </c>
      <c r="E9143" s="21" t="s">
        <v>206</v>
      </c>
      <c r="F9143" s="21" t="s">
        <v>1557</v>
      </c>
      <c r="G9143" s="21" t="s">
        <v>1558</v>
      </c>
      <c r="H9143" s="21" t="s">
        <v>38</v>
      </c>
      <c r="I9143" s="21" t="s">
        <v>23</v>
      </c>
      <c r="J9143" s="21" t="s">
        <v>299</v>
      </c>
      <c r="K9143" s="21" t="s">
        <v>300</v>
      </c>
      <c r="L9143" s="21">
        <v>10024</v>
      </c>
      <c r="M9143" s="21" t="s">
        <v>158</v>
      </c>
      <c r="N9143" s="21" t="s">
        <v>4862</v>
      </c>
      <c r="O9143" s="21" t="s">
        <v>43</v>
      </c>
      <c r="P9143" s="21" t="s">
        <v>302</v>
      </c>
      <c r="Q9143" s="21" t="s">
        <v>4863</v>
      </c>
      <c r="R9143" s="22">
        <v>5.92</v>
      </c>
    </row>
    <row r="9144" spans="1:18" x14ac:dyDescent="0.2">
      <c r="A9144" s="21">
        <v>2611</v>
      </c>
      <c r="B9144" s="21" t="s">
        <v>6399</v>
      </c>
      <c r="C9144" s="21" t="s">
        <v>4699</v>
      </c>
      <c r="D9144" s="21" t="s">
        <v>3843</v>
      </c>
      <c r="E9144" s="21" t="s">
        <v>48</v>
      </c>
      <c r="F9144" s="21" t="s">
        <v>5542</v>
      </c>
      <c r="G9144" s="21" t="s">
        <v>5543</v>
      </c>
      <c r="H9144" s="21" t="s">
        <v>38</v>
      </c>
      <c r="I9144" s="21" t="s">
        <v>23</v>
      </c>
      <c r="J9144" s="21" t="s">
        <v>1267</v>
      </c>
      <c r="K9144" s="21" t="s">
        <v>107</v>
      </c>
      <c r="L9144" s="21">
        <v>76017</v>
      </c>
      <c r="M9144" s="21" t="s">
        <v>108</v>
      </c>
      <c r="N9144" s="21" t="s">
        <v>5599</v>
      </c>
      <c r="O9144" s="21" t="s">
        <v>43</v>
      </c>
      <c r="P9144" s="21" t="s">
        <v>44</v>
      </c>
      <c r="Q9144" s="21" t="s">
        <v>5600</v>
      </c>
      <c r="R9144" s="22">
        <v>5.9039999999999999</v>
      </c>
    </row>
    <row r="9145" spans="1:18" x14ac:dyDescent="0.2">
      <c r="A9145" s="21">
        <v>4762</v>
      </c>
      <c r="B9145" s="21" t="s">
        <v>8543</v>
      </c>
      <c r="C9145" s="21" t="s">
        <v>4364</v>
      </c>
      <c r="D9145" s="21" t="s">
        <v>12011</v>
      </c>
      <c r="E9145" s="21" t="s">
        <v>48</v>
      </c>
      <c r="F9145" s="21" t="s">
        <v>2782</v>
      </c>
      <c r="G9145" s="21" t="s">
        <v>2783</v>
      </c>
      <c r="H9145" s="21" t="s">
        <v>22</v>
      </c>
      <c r="I9145" s="21" t="s">
        <v>23</v>
      </c>
      <c r="J9145" s="21" t="s">
        <v>563</v>
      </c>
      <c r="K9145" s="21" t="s">
        <v>564</v>
      </c>
      <c r="L9145" s="21">
        <v>43229</v>
      </c>
      <c r="M9145" s="21" t="s">
        <v>158</v>
      </c>
      <c r="N9145" s="21" t="s">
        <v>8154</v>
      </c>
      <c r="O9145" s="21" t="s">
        <v>43</v>
      </c>
      <c r="P9145" s="21" t="s">
        <v>44</v>
      </c>
      <c r="Q9145" s="21" t="s">
        <v>8155</v>
      </c>
      <c r="R9145" s="22">
        <v>5.9039999999999999</v>
      </c>
    </row>
    <row r="9146" spans="1:18" x14ac:dyDescent="0.2">
      <c r="A9146" s="21">
        <v>6281</v>
      </c>
      <c r="B9146" s="21" t="s">
        <v>9634</v>
      </c>
      <c r="C9146" s="21" t="s">
        <v>12055</v>
      </c>
      <c r="D9146" s="21" t="s">
        <v>7971</v>
      </c>
      <c r="E9146" s="21" t="s">
        <v>48</v>
      </c>
      <c r="F9146" s="21" t="s">
        <v>971</v>
      </c>
      <c r="G9146" s="21" t="s">
        <v>972</v>
      </c>
      <c r="H9146" s="21" t="s">
        <v>22</v>
      </c>
      <c r="I9146" s="21" t="s">
        <v>23</v>
      </c>
      <c r="J9146" s="21" t="s">
        <v>1134</v>
      </c>
      <c r="K9146" s="21" t="s">
        <v>564</v>
      </c>
      <c r="L9146" s="21">
        <v>45231</v>
      </c>
      <c r="M9146" s="21" t="s">
        <v>158</v>
      </c>
      <c r="N9146" s="21" t="s">
        <v>5136</v>
      </c>
      <c r="O9146" s="21" t="s">
        <v>43</v>
      </c>
      <c r="P9146" s="21" t="s">
        <v>44</v>
      </c>
      <c r="Q9146" s="21" t="s">
        <v>5137</v>
      </c>
      <c r="R9146" s="22">
        <v>5.9039999999999999</v>
      </c>
    </row>
    <row r="9147" spans="1:18" x14ac:dyDescent="0.2">
      <c r="A9147" s="21">
        <v>6976</v>
      </c>
      <c r="B9147" s="21" t="s">
        <v>10064</v>
      </c>
      <c r="C9147" s="21" t="s">
        <v>9888</v>
      </c>
      <c r="D9147" s="21" t="s">
        <v>12135</v>
      </c>
      <c r="E9147" s="21" t="s">
        <v>48</v>
      </c>
      <c r="F9147" s="21" t="s">
        <v>3628</v>
      </c>
      <c r="G9147" s="21" t="s">
        <v>3629</v>
      </c>
      <c r="H9147" s="21" t="s">
        <v>38</v>
      </c>
      <c r="I9147" s="21" t="s">
        <v>23</v>
      </c>
      <c r="J9147" s="21" t="s">
        <v>347</v>
      </c>
      <c r="K9147" s="21" t="s">
        <v>348</v>
      </c>
      <c r="L9147" s="21">
        <v>85234</v>
      </c>
      <c r="M9147" s="21" t="s">
        <v>41</v>
      </c>
      <c r="N9147" s="21" t="s">
        <v>5136</v>
      </c>
      <c r="O9147" s="21" t="s">
        <v>43</v>
      </c>
      <c r="P9147" s="21" t="s">
        <v>44</v>
      </c>
      <c r="Q9147" s="21" t="s">
        <v>5137</v>
      </c>
      <c r="R9147" s="22">
        <v>5.9039999999999999</v>
      </c>
    </row>
    <row r="9148" spans="1:18" x14ac:dyDescent="0.2">
      <c r="A9148" s="21">
        <v>9432</v>
      </c>
      <c r="B9148" s="21" t="s">
        <v>11481</v>
      </c>
      <c r="C9148" s="21" t="s">
        <v>7612</v>
      </c>
      <c r="D9148" s="21" t="s">
        <v>7612</v>
      </c>
      <c r="E9148" s="21" t="s">
        <v>1452</v>
      </c>
      <c r="F9148" s="21" t="s">
        <v>4282</v>
      </c>
      <c r="G9148" s="21" t="s">
        <v>4283</v>
      </c>
      <c r="H9148" s="21" t="s">
        <v>105</v>
      </c>
      <c r="I9148" s="21" t="s">
        <v>23</v>
      </c>
      <c r="J9148" s="21" t="s">
        <v>156</v>
      </c>
      <c r="K9148" s="21" t="s">
        <v>157</v>
      </c>
      <c r="L9148" s="21">
        <v>19134</v>
      </c>
      <c r="M9148" s="21" t="s">
        <v>158</v>
      </c>
      <c r="N9148" s="21" t="s">
        <v>11355</v>
      </c>
      <c r="O9148" s="21" t="s">
        <v>43</v>
      </c>
      <c r="P9148" s="21" t="s">
        <v>44</v>
      </c>
      <c r="Q9148" s="21" t="s">
        <v>11356</v>
      </c>
      <c r="R9148" s="22">
        <v>5.9039999999999999</v>
      </c>
    </row>
    <row r="9149" spans="1:18" x14ac:dyDescent="0.2">
      <c r="A9149" s="21">
        <v>9475</v>
      </c>
      <c r="B9149" s="21" t="s">
        <v>11514</v>
      </c>
      <c r="C9149" s="21" t="s">
        <v>707</v>
      </c>
      <c r="D9149" s="21" t="s">
        <v>12202</v>
      </c>
      <c r="E9149" s="21" t="s">
        <v>19</v>
      </c>
      <c r="F9149" s="21" t="s">
        <v>297</v>
      </c>
      <c r="G9149" s="21" t="s">
        <v>298</v>
      </c>
      <c r="H9149" s="21" t="s">
        <v>38</v>
      </c>
      <c r="I9149" s="21" t="s">
        <v>23</v>
      </c>
      <c r="J9149" s="21" t="s">
        <v>341</v>
      </c>
      <c r="K9149" s="21" t="s">
        <v>232</v>
      </c>
      <c r="L9149" s="21">
        <v>60653</v>
      </c>
      <c r="M9149" s="21" t="s">
        <v>108</v>
      </c>
      <c r="N9149" s="21" t="s">
        <v>5136</v>
      </c>
      <c r="O9149" s="21" t="s">
        <v>43</v>
      </c>
      <c r="P9149" s="21" t="s">
        <v>44</v>
      </c>
      <c r="Q9149" s="21" t="s">
        <v>5137</v>
      </c>
      <c r="R9149" s="22">
        <v>5.9039999999999999</v>
      </c>
    </row>
    <row r="9150" spans="1:18" x14ac:dyDescent="0.2">
      <c r="A9150" s="21">
        <v>879</v>
      </c>
      <c r="B9150" s="21" t="s">
        <v>3069</v>
      </c>
      <c r="C9150" s="21" t="s">
        <v>1011</v>
      </c>
      <c r="D9150" s="21" t="s">
        <v>1099</v>
      </c>
      <c r="E9150" s="21" t="s">
        <v>48</v>
      </c>
      <c r="F9150" s="21" t="s">
        <v>3070</v>
      </c>
      <c r="G9150" s="21" t="s">
        <v>3071</v>
      </c>
      <c r="H9150" s="21" t="s">
        <v>105</v>
      </c>
      <c r="I9150" s="21" t="s">
        <v>23</v>
      </c>
      <c r="J9150" s="21" t="s">
        <v>156</v>
      </c>
      <c r="K9150" s="21" t="s">
        <v>157</v>
      </c>
      <c r="L9150" s="21">
        <v>19120</v>
      </c>
      <c r="M9150" s="21" t="s">
        <v>158</v>
      </c>
      <c r="N9150" s="21" t="s">
        <v>3072</v>
      </c>
      <c r="O9150" s="21" t="s">
        <v>43</v>
      </c>
      <c r="P9150" s="21" t="s">
        <v>74</v>
      </c>
      <c r="Q9150" s="21" t="s">
        <v>3073</v>
      </c>
      <c r="R9150" s="22">
        <v>5.8920000000000003</v>
      </c>
    </row>
    <row r="9151" spans="1:18" x14ac:dyDescent="0.2">
      <c r="A9151" s="21">
        <v>6074</v>
      </c>
      <c r="B9151" s="21" t="s">
        <v>9494</v>
      </c>
      <c r="C9151" s="21" t="s">
        <v>216</v>
      </c>
      <c r="D9151" s="21" t="s">
        <v>12094</v>
      </c>
      <c r="E9151" s="21" t="s">
        <v>48</v>
      </c>
      <c r="F9151" s="21" t="s">
        <v>9186</v>
      </c>
      <c r="G9151" s="21" t="s">
        <v>9187</v>
      </c>
      <c r="H9151" s="21" t="s">
        <v>22</v>
      </c>
      <c r="I9151" s="21" t="s">
        <v>23</v>
      </c>
      <c r="J9151" s="21" t="s">
        <v>1392</v>
      </c>
      <c r="K9151" s="21" t="s">
        <v>107</v>
      </c>
      <c r="L9151" s="21">
        <v>78745</v>
      </c>
      <c r="M9151" s="21" t="s">
        <v>108</v>
      </c>
      <c r="N9151" s="21" t="s">
        <v>1458</v>
      </c>
      <c r="O9151" s="21" t="s">
        <v>43</v>
      </c>
      <c r="P9151" s="21" t="s">
        <v>651</v>
      </c>
      <c r="Q9151" s="21" t="s">
        <v>1459</v>
      </c>
      <c r="R9151" s="22">
        <v>5.8879999999999999</v>
      </c>
    </row>
    <row r="9152" spans="1:18" x14ac:dyDescent="0.2">
      <c r="A9152" s="21">
        <v>515</v>
      </c>
      <c r="B9152" s="21" t="s">
        <v>1981</v>
      </c>
      <c r="C9152" s="21" t="s">
        <v>921</v>
      </c>
      <c r="D9152" s="21" t="s">
        <v>544</v>
      </c>
      <c r="E9152" s="21" t="s">
        <v>48</v>
      </c>
      <c r="F9152" s="21" t="s">
        <v>1982</v>
      </c>
      <c r="G9152" s="21" t="s">
        <v>1983</v>
      </c>
      <c r="H9152" s="21" t="s">
        <v>22</v>
      </c>
      <c r="I9152" s="21" t="s">
        <v>23</v>
      </c>
      <c r="J9152" s="21" t="s">
        <v>39</v>
      </c>
      <c r="K9152" s="21" t="s">
        <v>40</v>
      </c>
      <c r="L9152" s="21">
        <v>90049</v>
      </c>
      <c r="M9152" s="21" t="s">
        <v>41</v>
      </c>
      <c r="N9152" s="21" t="s">
        <v>1986</v>
      </c>
      <c r="O9152" s="21" t="s">
        <v>43</v>
      </c>
      <c r="P9152" s="21" t="s">
        <v>67</v>
      </c>
      <c r="Q9152" s="21" t="s">
        <v>1987</v>
      </c>
      <c r="R9152" s="22">
        <v>5.88</v>
      </c>
    </row>
    <row r="9153" spans="1:18" x14ac:dyDescent="0.2">
      <c r="A9153" s="21">
        <v>1492</v>
      </c>
      <c r="B9153" s="21" t="s">
        <v>4520</v>
      </c>
      <c r="C9153" s="21" t="s">
        <v>2121</v>
      </c>
      <c r="D9153" s="21" t="s">
        <v>525</v>
      </c>
      <c r="E9153" s="21" t="s">
        <v>48</v>
      </c>
      <c r="F9153" s="21" t="s">
        <v>4521</v>
      </c>
      <c r="G9153" s="21" t="s">
        <v>4522</v>
      </c>
      <c r="H9153" s="21" t="s">
        <v>38</v>
      </c>
      <c r="I9153" s="21" t="s">
        <v>23</v>
      </c>
      <c r="J9153" s="21" t="s">
        <v>299</v>
      </c>
      <c r="K9153" s="21" t="s">
        <v>300</v>
      </c>
      <c r="L9153" s="21">
        <v>10035</v>
      </c>
      <c r="M9153" s="21" t="s">
        <v>158</v>
      </c>
      <c r="N9153" s="21" t="s">
        <v>4523</v>
      </c>
      <c r="O9153" s="21" t="s">
        <v>43</v>
      </c>
      <c r="P9153" s="21" t="s">
        <v>91</v>
      </c>
      <c r="Q9153" s="21" t="s">
        <v>4524</v>
      </c>
      <c r="R9153" s="22">
        <v>5.88</v>
      </c>
    </row>
    <row r="9154" spans="1:18" x14ac:dyDescent="0.2">
      <c r="A9154" s="21">
        <v>4850</v>
      </c>
      <c r="B9154" s="21" t="s">
        <v>8615</v>
      </c>
      <c r="C9154" s="21" t="s">
        <v>11769</v>
      </c>
      <c r="D9154" s="21" t="s">
        <v>790</v>
      </c>
      <c r="E9154" s="21" t="s">
        <v>48</v>
      </c>
      <c r="F9154" s="21" t="s">
        <v>4812</v>
      </c>
      <c r="G9154" s="21" t="s">
        <v>4813</v>
      </c>
      <c r="H9154" s="21" t="s">
        <v>22</v>
      </c>
      <c r="I9154" s="21" t="s">
        <v>23</v>
      </c>
      <c r="J9154" s="21" t="s">
        <v>8616</v>
      </c>
      <c r="K9154" s="21" t="s">
        <v>97</v>
      </c>
      <c r="L9154" s="21">
        <v>99301</v>
      </c>
      <c r="M9154" s="21" t="s">
        <v>41</v>
      </c>
      <c r="N9154" s="21" t="s">
        <v>1861</v>
      </c>
      <c r="O9154" s="21" t="s">
        <v>43</v>
      </c>
      <c r="P9154" s="21" t="s">
        <v>67</v>
      </c>
      <c r="Q9154" s="21" t="s">
        <v>1862</v>
      </c>
      <c r="R9154" s="22">
        <v>5.88</v>
      </c>
    </row>
    <row r="9155" spans="1:18" x14ac:dyDescent="0.2">
      <c r="A9155" s="21">
        <v>5942</v>
      </c>
      <c r="B9155" s="21" t="s">
        <v>9413</v>
      </c>
      <c r="C9155" s="21" t="s">
        <v>11970</v>
      </c>
      <c r="D9155" s="21" t="s">
        <v>3103</v>
      </c>
      <c r="E9155" s="21" t="s">
        <v>19</v>
      </c>
      <c r="F9155" s="21" t="s">
        <v>3335</v>
      </c>
      <c r="G9155" s="21" t="s">
        <v>3336</v>
      </c>
      <c r="H9155" s="21" t="s">
        <v>22</v>
      </c>
      <c r="I9155" s="21" t="s">
        <v>23</v>
      </c>
      <c r="J9155" s="21" t="s">
        <v>39</v>
      </c>
      <c r="K9155" s="21" t="s">
        <v>40</v>
      </c>
      <c r="L9155" s="21">
        <v>90049</v>
      </c>
      <c r="M9155" s="21" t="s">
        <v>41</v>
      </c>
      <c r="N9155" s="21" t="s">
        <v>660</v>
      </c>
      <c r="O9155" s="21" t="s">
        <v>43</v>
      </c>
      <c r="P9155" s="21" t="s">
        <v>67</v>
      </c>
      <c r="Q9155" s="21" t="s">
        <v>661</v>
      </c>
      <c r="R9155" s="22">
        <v>5.88</v>
      </c>
    </row>
    <row r="9156" spans="1:18" x14ac:dyDescent="0.2">
      <c r="A9156" s="21">
        <v>9736</v>
      </c>
      <c r="B9156" s="21" t="s">
        <v>11675</v>
      </c>
      <c r="C9156" s="21" t="s">
        <v>827</v>
      </c>
      <c r="D9156" s="21" t="s">
        <v>6278</v>
      </c>
      <c r="E9156" s="21" t="s">
        <v>19</v>
      </c>
      <c r="F9156" s="21" t="s">
        <v>599</v>
      </c>
      <c r="G9156" s="21" t="s">
        <v>600</v>
      </c>
      <c r="H9156" s="21" t="s">
        <v>105</v>
      </c>
      <c r="I9156" s="21" t="s">
        <v>23</v>
      </c>
      <c r="J9156" s="21" t="s">
        <v>156</v>
      </c>
      <c r="K9156" s="21" t="s">
        <v>157</v>
      </c>
      <c r="L9156" s="21">
        <v>19134</v>
      </c>
      <c r="M9156" s="21" t="s">
        <v>158</v>
      </c>
      <c r="N9156" s="21" t="s">
        <v>11120</v>
      </c>
      <c r="O9156" s="21" t="s">
        <v>43</v>
      </c>
      <c r="P9156" s="21" t="s">
        <v>91</v>
      </c>
      <c r="Q9156" s="21" t="s">
        <v>11121</v>
      </c>
      <c r="R9156" s="22">
        <v>5.88</v>
      </c>
    </row>
    <row r="9157" spans="1:18" x14ac:dyDescent="0.2">
      <c r="A9157" s="21">
        <v>7061</v>
      </c>
      <c r="B9157" s="21" t="s">
        <v>10110</v>
      </c>
      <c r="C9157" s="21" t="s">
        <v>11722</v>
      </c>
      <c r="D9157" s="21" t="s">
        <v>11722</v>
      </c>
      <c r="E9157" s="21" t="s">
        <v>1452</v>
      </c>
      <c r="F9157" s="21" t="s">
        <v>5683</v>
      </c>
      <c r="G9157" s="21" t="s">
        <v>5684</v>
      </c>
      <c r="H9157" s="21" t="s">
        <v>22</v>
      </c>
      <c r="I9157" s="21" t="s">
        <v>23</v>
      </c>
      <c r="J9157" s="21" t="s">
        <v>2127</v>
      </c>
      <c r="K9157" s="21" t="s">
        <v>40</v>
      </c>
      <c r="L9157" s="21">
        <v>92804</v>
      </c>
      <c r="M9157" s="21" t="s">
        <v>41</v>
      </c>
      <c r="N9157" s="21" t="s">
        <v>10111</v>
      </c>
      <c r="O9157" s="21" t="s">
        <v>43</v>
      </c>
      <c r="P9157" s="21" t="s">
        <v>74</v>
      </c>
      <c r="Q9157" s="21" t="s">
        <v>10112</v>
      </c>
      <c r="R9157" s="22">
        <v>5.8719999999999999</v>
      </c>
    </row>
    <row r="9158" spans="1:18" x14ac:dyDescent="0.2">
      <c r="A9158" s="21">
        <v>602</v>
      </c>
      <c r="B9158" s="21" t="s">
        <v>2256</v>
      </c>
      <c r="C9158" s="21" t="s">
        <v>855</v>
      </c>
      <c r="D9158" s="21" t="s">
        <v>2257</v>
      </c>
      <c r="E9158" s="21" t="s">
        <v>48</v>
      </c>
      <c r="F9158" s="21" t="s">
        <v>2258</v>
      </c>
      <c r="G9158" s="21" t="s">
        <v>2259</v>
      </c>
      <c r="H9158" s="21" t="s">
        <v>22</v>
      </c>
      <c r="I9158" s="21" t="s">
        <v>23</v>
      </c>
      <c r="J9158" s="21" t="s">
        <v>156</v>
      </c>
      <c r="K9158" s="21" t="s">
        <v>157</v>
      </c>
      <c r="L9158" s="21">
        <v>19120</v>
      </c>
      <c r="M9158" s="21" t="s">
        <v>158</v>
      </c>
      <c r="N9158" s="21" t="s">
        <v>2197</v>
      </c>
      <c r="O9158" s="21" t="s">
        <v>43</v>
      </c>
      <c r="P9158" s="21" t="s">
        <v>651</v>
      </c>
      <c r="Q9158" s="21" t="s">
        <v>2198</v>
      </c>
      <c r="R9158" s="22">
        <v>5.84</v>
      </c>
    </row>
    <row r="9159" spans="1:18" x14ac:dyDescent="0.2">
      <c r="A9159" s="21">
        <v>1148</v>
      </c>
      <c r="B9159" s="21" t="s">
        <v>3740</v>
      </c>
      <c r="C9159" s="21" t="s">
        <v>11973</v>
      </c>
      <c r="D9159" s="21" t="s">
        <v>11973</v>
      </c>
      <c r="E9159" s="21" t="s">
        <v>1452</v>
      </c>
      <c r="F9159" s="21" t="s">
        <v>3741</v>
      </c>
      <c r="G9159" s="21" t="s">
        <v>3742</v>
      </c>
      <c r="H9159" s="21" t="s">
        <v>22</v>
      </c>
      <c r="I9159" s="21" t="s">
        <v>23</v>
      </c>
      <c r="J9159" s="21" t="s">
        <v>3743</v>
      </c>
      <c r="K9159" s="21" t="s">
        <v>266</v>
      </c>
      <c r="L9159" s="21">
        <v>48911</v>
      </c>
      <c r="M9159" s="21" t="s">
        <v>108</v>
      </c>
      <c r="N9159" s="21" t="s">
        <v>3746</v>
      </c>
      <c r="O9159" s="21" t="s">
        <v>43</v>
      </c>
      <c r="P9159" s="21" t="s">
        <v>302</v>
      </c>
      <c r="Q9159" s="21" t="s">
        <v>633</v>
      </c>
      <c r="R9159" s="22">
        <v>5.84</v>
      </c>
    </row>
    <row r="9160" spans="1:18" x14ac:dyDescent="0.2">
      <c r="A9160" s="21">
        <v>1608</v>
      </c>
      <c r="B9160" s="21" t="s">
        <v>4771</v>
      </c>
      <c r="C9160" s="21" t="s">
        <v>4309</v>
      </c>
      <c r="D9160" s="21" t="s">
        <v>3829</v>
      </c>
      <c r="E9160" s="21" t="s">
        <v>19</v>
      </c>
      <c r="F9160" s="21" t="s">
        <v>1184</v>
      </c>
      <c r="G9160" s="21" t="s">
        <v>1185</v>
      </c>
      <c r="H9160" s="21" t="s">
        <v>22</v>
      </c>
      <c r="I9160" s="21" t="s">
        <v>23</v>
      </c>
      <c r="J9160" s="21" t="s">
        <v>39</v>
      </c>
      <c r="K9160" s="21" t="s">
        <v>40</v>
      </c>
      <c r="L9160" s="21">
        <v>90049</v>
      </c>
      <c r="M9160" s="21" t="s">
        <v>41</v>
      </c>
      <c r="N9160" s="21" t="s">
        <v>1545</v>
      </c>
      <c r="O9160" s="21" t="s">
        <v>43</v>
      </c>
      <c r="P9160" s="21" t="s">
        <v>74</v>
      </c>
      <c r="Q9160" s="21" t="s">
        <v>1546</v>
      </c>
      <c r="R9160" s="22">
        <v>5.84</v>
      </c>
    </row>
    <row r="9161" spans="1:18" x14ac:dyDescent="0.2">
      <c r="A9161" s="21">
        <v>3419</v>
      </c>
      <c r="B9161" s="21" t="s">
        <v>7353</v>
      </c>
      <c r="C9161" s="21" t="s">
        <v>3444</v>
      </c>
      <c r="D9161" s="21" t="s">
        <v>11728</v>
      </c>
      <c r="E9161" s="21" t="s">
        <v>48</v>
      </c>
      <c r="F9161" s="21" t="s">
        <v>6972</v>
      </c>
      <c r="G9161" s="21" t="s">
        <v>6973</v>
      </c>
      <c r="H9161" s="21" t="s">
        <v>105</v>
      </c>
      <c r="I9161" s="21" t="s">
        <v>23</v>
      </c>
      <c r="J9161" s="21" t="s">
        <v>515</v>
      </c>
      <c r="K9161" s="21" t="s">
        <v>516</v>
      </c>
      <c r="L9161" s="21">
        <v>80013</v>
      </c>
      <c r="M9161" s="21" t="s">
        <v>41</v>
      </c>
      <c r="N9161" s="21" t="s">
        <v>2197</v>
      </c>
      <c r="O9161" s="21" t="s">
        <v>43</v>
      </c>
      <c r="P9161" s="21" t="s">
        <v>651</v>
      </c>
      <c r="Q9161" s="21" t="s">
        <v>2198</v>
      </c>
      <c r="R9161" s="22">
        <v>5.84</v>
      </c>
    </row>
    <row r="9162" spans="1:18" x14ac:dyDescent="0.2">
      <c r="A9162" s="21">
        <v>9009</v>
      </c>
      <c r="B9162" s="21" t="s">
        <v>11231</v>
      </c>
      <c r="C9162" s="21" t="s">
        <v>4540</v>
      </c>
      <c r="D9162" s="21" t="s">
        <v>4540</v>
      </c>
      <c r="E9162" s="21" t="s">
        <v>1452</v>
      </c>
      <c r="F9162" s="21" t="s">
        <v>2283</v>
      </c>
      <c r="G9162" s="21" t="s">
        <v>2284</v>
      </c>
      <c r="H9162" s="21" t="s">
        <v>38</v>
      </c>
      <c r="I9162" s="21" t="s">
        <v>23</v>
      </c>
      <c r="J9162" s="21" t="s">
        <v>2888</v>
      </c>
      <c r="K9162" s="21" t="s">
        <v>118</v>
      </c>
      <c r="L9162" s="21">
        <v>53209</v>
      </c>
      <c r="M9162" s="21" t="s">
        <v>108</v>
      </c>
      <c r="N9162" s="21" t="s">
        <v>1753</v>
      </c>
      <c r="O9162" s="21" t="s">
        <v>28</v>
      </c>
      <c r="P9162" s="21" t="s">
        <v>64</v>
      </c>
      <c r="Q9162" s="21" t="s">
        <v>1754</v>
      </c>
      <c r="R9162" s="22">
        <v>5.82</v>
      </c>
    </row>
    <row r="9163" spans="1:18" x14ac:dyDescent="0.2">
      <c r="A9163" s="21">
        <v>7613</v>
      </c>
      <c r="B9163" s="21" t="s">
        <v>10418</v>
      </c>
      <c r="C9163" s="21" t="s">
        <v>11913</v>
      </c>
      <c r="D9163" s="21" t="s">
        <v>12086</v>
      </c>
      <c r="E9163" s="21" t="s">
        <v>206</v>
      </c>
      <c r="F9163" s="21" t="s">
        <v>61</v>
      </c>
      <c r="G9163" s="21" t="s">
        <v>62</v>
      </c>
      <c r="H9163" s="21" t="s">
        <v>22</v>
      </c>
      <c r="I9163" s="21" t="s">
        <v>23</v>
      </c>
      <c r="J9163" s="21" t="s">
        <v>10303</v>
      </c>
      <c r="K9163" s="21" t="s">
        <v>5103</v>
      </c>
      <c r="L9163" s="21">
        <v>67846</v>
      </c>
      <c r="M9163" s="21" t="s">
        <v>108</v>
      </c>
      <c r="N9163" s="21" t="s">
        <v>947</v>
      </c>
      <c r="O9163" s="21" t="s">
        <v>43</v>
      </c>
      <c r="P9163" s="21" t="s">
        <v>302</v>
      </c>
      <c r="Q9163" s="21" t="s">
        <v>948</v>
      </c>
      <c r="R9163" s="22">
        <v>5.81</v>
      </c>
    </row>
    <row r="9164" spans="1:18" x14ac:dyDescent="0.2">
      <c r="A9164" s="21">
        <v>7452</v>
      </c>
      <c r="B9164" s="21" t="s">
        <v>10340</v>
      </c>
      <c r="C9164" s="21" t="s">
        <v>369</v>
      </c>
      <c r="D9164" s="21" t="s">
        <v>2720</v>
      </c>
      <c r="E9164" s="21" t="s">
        <v>19</v>
      </c>
      <c r="F9164" s="21" t="s">
        <v>3011</v>
      </c>
      <c r="G9164" s="21" t="s">
        <v>3012</v>
      </c>
      <c r="H9164" s="21" t="s">
        <v>105</v>
      </c>
      <c r="I9164" s="21" t="s">
        <v>23</v>
      </c>
      <c r="J9164" s="21" t="s">
        <v>202</v>
      </c>
      <c r="K9164" s="21" t="s">
        <v>107</v>
      </c>
      <c r="L9164" s="21">
        <v>77036</v>
      </c>
      <c r="M9164" s="21" t="s">
        <v>108</v>
      </c>
      <c r="N9164" s="21" t="s">
        <v>1456</v>
      </c>
      <c r="O9164" s="21" t="s">
        <v>43</v>
      </c>
      <c r="P9164" s="21" t="s">
        <v>74</v>
      </c>
      <c r="Q9164" s="21" t="s">
        <v>1457</v>
      </c>
      <c r="R9164" s="22">
        <v>5.8</v>
      </c>
    </row>
    <row r="9165" spans="1:18" x14ac:dyDescent="0.2">
      <c r="A9165" s="21">
        <v>9080</v>
      </c>
      <c r="B9165" s="21" t="s">
        <v>11279</v>
      </c>
      <c r="C9165" s="21" t="s">
        <v>5150</v>
      </c>
      <c r="D9165" s="21" t="s">
        <v>8562</v>
      </c>
      <c r="E9165" s="21" t="s">
        <v>48</v>
      </c>
      <c r="F9165" s="21" t="s">
        <v>5207</v>
      </c>
      <c r="G9165" s="21" t="s">
        <v>5208</v>
      </c>
      <c r="H9165" s="21" t="s">
        <v>22</v>
      </c>
      <c r="I9165" s="21" t="s">
        <v>23</v>
      </c>
      <c r="J9165" s="21" t="s">
        <v>24</v>
      </c>
      <c r="K9165" s="21" t="s">
        <v>25</v>
      </c>
      <c r="L9165" s="21">
        <v>42420</v>
      </c>
      <c r="M9165" s="21" t="s">
        <v>26</v>
      </c>
      <c r="N9165" s="21" t="s">
        <v>1456</v>
      </c>
      <c r="O9165" s="21" t="s">
        <v>43</v>
      </c>
      <c r="P9165" s="21" t="s">
        <v>74</v>
      </c>
      <c r="Q9165" s="21" t="s">
        <v>1457</v>
      </c>
      <c r="R9165" s="22">
        <v>5.8</v>
      </c>
    </row>
    <row r="9166" spans="1:18" x14ac:dyDescent="0.2">
      <c r="A9166" s="21">
        <v>5086</v>
      </c>
      <c r="B9166" s="21" t="s">
        <v>8789</v>
      </c>
      <c r="C9166" s="21" t="s">
        <v>7612</v>
      </c>
      <c r="D9166" s="21" t="s">
        <v>4736</v>
      </c>
      <c r="E9166" s="21" t="s">
        <v>48</v>
      </c>
      <c r="F9166" s="21" t="s">
        <v>4421</v>
      </c>
      <c r="G9166" s="21" t="s">
        <v>4422</v>
      </c>
      <c r="H9166" s="21" t="s">
        <v>105</v>
      </c>
      <c r="I9166" s="21" t="s">
        <v>23</v>
      </c>
      <c r="J9166" s="21" t="s">
        <v>924</v>
      </c>
      <c r="K9166" s="21" t="s">
        <v>107</v>
      </c>
      <c r="L9166" s="21">
        <v>75081</v>
      </c>
      <c r="M9166" s="21" t="s">
        <v>108</v>
      </c>
      <c r="N9166" s="21" t="s">
        <v>2173</v>
      </c>
      <c r="O9166" s="21" t="s">
        <v>43</v>
      </c>
      <c r="P9166" s="21" t="s">
        <v>74</v>
      </c>
      <c r="Q9166" s="21" t="s">
        <v>2174</v>
      </c>
      <c r="R9166" s="22">
        <v>5.7919999999999998</v>
      </c>
    </row>
    <row r="9167" spans="1:18" x14ac:dyDescent="0.2">
      <c r="A9167" s="21">
        <v>419</v>
      </c>
      <c r="B9167" s="21" t="s">
        <v>1647</v>
      </c>
      <c r="C9167" s="21" t="s">
        <v>11739</v>
      </c>
      <c r="D9167" s="21" t="s">
        <v>11836</v>
      </c>
      <c r="E9167" s="21" t="s">
        <v>48</v>
      </c>
      <c r="F9167" s="21" t="s">
        <v>1429</v>
      </c>
      <c r="G9167" s="21" t="s">
        <v>1430</v>
      </c>
      <c r="H9167" s="21" t="s">
        <v>38</v>
      </c>
      <c r="I9167" s="21" t="s">
        <v>23</v>
      </c>
      <c r="J9167" s="21" t="s">
        <v>1648</v>
      </c>
      <c r="K9167" s="21" t="s">
        <v>25</v>
      </c>
      <c r="L9167" s="21">
        <v>40475</v>
      </c>
      <c r="M9167" s="21" t="s">
        <v>26</v>
      </c>
      <c r="N9167" s="21" t="s">
        <v>1649</v>
      </c>
      <c r="O9167" s="21" t="s">
        <v>43</v>
      </c>
      <c r="P9167" s="21" t="s">
        <v>91</v>
      </c>
      <c r="Q9167" s="21" t="s">
        <v>1650</v>
      </c>
      <c r="R9167" s="22">
        <v>5.78</v>
      </c>
    </row>
    <row r="9168" spans="1:18" x14ac:dyDescent="0.2">
      <c r="A9168" s="21">
        <v>2334</v>
      </c>
      <c r="B9168" s="21" t="s">
        <v>5994</v>
      </c>
      <c r="C9168" s="21" t="s">
        <v>2794</v>
      </c>
      <c r="D9168" s="21" t="s">
        <v>1750</v>
      </c>
      <c r="E9168" s="21" t="s">
        <v>48</v>
      </c>
      <c r="F9168" s="21" t="s">
        <v>3335</v>
      </c>
      <c r="G9168" s="21" t="s">
        <v>3336</v>
      </c>
      <c r="H9168" s="21" t="s">
        <v>22</v>
      </c>
      <c r="I9168" s="21" t="s">
        <v>23</v>
      </c>
      <c r="J9168" s="21" t="s">
        <v>4814</v>
      </c>
      <c r="K9168" s="21" t="s">
        <v>286</v>
      </c>
      <c r="L9168" s="21">
        <v>47905</v>
      </c>
      <c r="M9168" s="21" t="s">
        <v>108</v>
      </c>
      <c r="N9168" s="21" t="s">
        <v>2678</v>
      </c>
      <c r="O9168" s="21" t="s">
        <v>43</v>
      </c>
      <c r="P9168" s="21" t="s">
        <v>91</v>
      </c>
      <c r="Q9168" s="21" t="s">
        <v>2679</v>
      </c>
      <c r="R9168" s="22">
        <v>5.78</v>
      </c>
    </row>
    <row r="9169" spans="1:18" x14ac:dyDescent="0.2">
      <c r="A9169" s="21">
        <v>2617</v>
      </c>
      <c r="B9169" s="21" t="s">
        <v>6409</v>
      </c>
      <c r="C9169" s="21" t="s">
        <v>12129</v>
      </c>
      <c r="D9169" s="21" t="s">
        <v>12108</v>
      </c>
      <c r="E9169" s="21" t="s">
        <v>48</v>
      </c>
      <c r="F9169" s="21" t="s">
        <v>3130</v>
      </c>
      <c r="G9169" s="21" t="s">
        <v>3131</v>
      </c>
      <c r="H9169" s="21" t="s">
        <v>22</v>
      </c>
      <c r="I9169" s="21" t="s">
        <v>23</v>
      </c>
      <c r="J9169" s="21" t="s">
        <v>134</v>
      </c>
      <c r="K9169" s="21" t="s">
        <v>40</v>
      </c>
      <c r="L9169" s="21">
        <v>94110</v>
      </c>
      <c r="M9169" s="21" t="s">
        <v>41</v>
      </c>
      <c r="N9169" s="21" t="s">
        <v>6410</v>
      </c>
      <c r="O9169" s="21" t="s">
        <v>43</v>
      </c>
      <c r="P9169" s="21" t="s">
        <v>44</v>
      </c>
      <c r="Q9169" s="21" t="s">
        <v>6411</v>
      </c>
      <c r="R9169" s="22">
        <v>5.78</v>
      </c>
    </row>
    <row r="9170" spans="1:18" x14ac:dyDescent="0.2">
      <c r="A9170" s="21">
        <v>4410</v>
      </c>
      <c r="B9170" s="21" t="s">
        <v>8260</v>
      </c>
      <c r="C9170" s="21" t="s">
        <v>12007</v>
      </c>
      <c r="D9170" s="21" t="s">
        <v>11865</v>
      </c>
      <c r="E9170" s="21" t="s">
        <v>48</v>
      </c>
      <c r="F9170" s="21" t="s">
        <v>217</v>
      </c>
      <c r="G9170" s="21" t="s">
        <v>218</v>
      </c>
      <c r="H9170" s="21" t="s">
        <v>105</v>
      </c>
      <c r="I9170" s="21" t="s">
        <v>23</v>
      </c>
      <c r="J9170" s="21" t="s">
        <v>39</v>
      </c>
      <c r="K9170" s="21" t="s">
        <v>40</v>
      </c>
      <c r="L9170" s="21">
        <v>90004</v>
      </c>
      <c r="M9170" s="21" t="s">
        <v>41</v>
      </c>
      <c r="N9170" s="21" t="s">
        <v>3822</v>
      </c>
      <c r="O9170" s="21" t="s">
        <v>43</v>
      </c>
      <c r="P9170" s="21" t="s">
        <v>44</v>
      </c>
      <c r="Q9170" s="21" t="s">
        <v>3823</v>
      </c>
      <c r="R9170" s="22">
        <v>5.78</v>
      </c>
    </row>
    <row r="9171" spans="1:18" x14ac:dyDescent="0.2">
      <c r="A9171" s="21">
        <v>3097</v>
      </c>
      <c r="B9171" s="21" t="s">
        <v>7025</v>
      </c>
      <c r="C9171" s="21" t="s">
        <v>2776</v>
      </c>
      <c r="D9171" s="21" t="s">
        <v>2776</v>
      </c>
      <c r="E9171" s="21" t="s">
        <v>1452</v>
      </c>
      <c r="F9171" s="21" t="s">
        <v>1399</v>
      </c>
      <c r="G9171" s="21" t="s">
        <v>1400</v>
      </c>
      <c r="H9171" s="21" t="s">
        <v>22</v>
      </c>
      <c r="I9171" s="21" t="s">
        <v>23</v>
      </c>
      <c r="J9171" s="21" t="s">
        <v>7026</v>
      </c>
      <c r="K9171" s="21" t="s">
        <v>232</v>
      </c>
      <c r="L9171" s="21">
        <v>60440</v>
      </c>
      <c r="M9171" s="21" t="s">
        <v>108</v>
      </c>
      <c r="N9171" s="21" t="s">
        <v>1500</v>
      </c>
      <c r="O9171" s="21" t="s">
        <v>43</v>
      </c>
      <c r="P9171" s="21" t="s">
        <v>77</v>
      </c>
      <c r="Q9171" s="21" t="s">
        <v>1501</v>
      </c>
      <c r="R9171" s="22">
        <v>5.7679999999999998</v>
      </c>
    </row>
    <row r="9172" spans="1:18" x14ac:dyDescent="0.2">
      <c r="A9172" s="21">
        <v>2090</v>
      </c>
      <c r="B9172" s="21" t="s">
        <v>5603</v>
      </c>
      <c r="C9172" s="21" t="s">
        <v>3811</v>
      </c>
      <c r="D9172" s="21" t="s">
        <v>5360</v>
      </c>
      <c r="E9172" s="21" t="s">
        <v>48</v>
      </c>
      <c r="F9172" s="21" t="s">
        <v>1941</v>
      </c>
      <c r="G9172" s="21" t="s">
        <v>1942</v>
      </c>
      <c r="H9172" s="21" t="s">
        <v>38</v>
      </c>
      <c r="I9172" s="21" t="s">
        <v>23</v>
      </c>
      <c r="J9172" s="21" t="s">
        <v>5604</v>
      </c>
      <c r="K9172" s="21" t="s">
        <v>40</v>
      </c>
      <c r="L9172" s="21">
        <v>91730</v>
      </c>
      <c r="M9172" s="21" t="s">
        <v>41</v>
      </c>
      <c r="N9172" s="21" t="s">
        <v>5605</v>
      </c>
      <c r="O9172" s="21" t="s">
        <v>43</v>
      </c>
      <c r="P9172" s="21" t="s">
        <v>44</v>
      </c>
      <c r="Q9172" s="21" t="s">
        <v>5606</v>
      </c>
      <c r="R9172" s="22">
        <v>5.76</v>
      </c>
    </row>
    <row r="9173" spans="1:18" x14ac:dyDescent="0.2">
      <c r="A9173" s="21">
        <v>2398</v>
      </c>
      <c r="B9173" s="21" t="s">
        <v>6100</v>
      </c>
      <c r="C9173" s="21" t="s">
        <v>6101</v>
      </c>
      <c r="D9173" s="21" t="s">
        <v>6102</v>
      </c>
      <c r="E9173" s="21" t="s">
        <v>19</v>
      </c>
      <c r="F9173" s="21" t="s">
        <v>3950</v>
      </c>
      <c r="G9173" s="21" t="s">
        <v>3951</v>
      </c>
      <c r="H9173" s="21" t="s">
        <v>22</v>
      </c>
      <c r="I9173" s="21" t="s">
        <v>23</v>
      </c>
      <c r="J9173" s="21" t="s">
        <v>134</v>
      </c>
      <c r="K9173" s="21" t="s">
        <v>40</v>
      </c>
      <c r="L9173" s="21">
        <v>94109</v>
      </c>
      <c r="M9173" s="21" t="s">
        <v>41</v>
      </c>
      <c r="N9173" s="21" t="s">
        <v>3309</v>
      </c>
      <c r="O9173" s="21" t="s">
        <v>43</v>
      </c>
      <c r="P9173" s="21" t="s">
        <v>44</v>
      </c>
      <c r="Q9173" s="21" t="s">
        <v>3310</v>
      </c>
      <c r="R9173" s="22">
        <v>5.76</v>
      </c>
    </row>
    <row r="9174" spans="1:18" x14ac:dyDescent="0.2">
      <c r="A9174" s="21">
        <v>4551</v>
      </c>
      <c r="B9174" s="21" t="s">
        <v>8372</v>
      </c>
      <c r="C9174" s="21" t="s">
        <v>4519</v>
      </c>
      <c r="D9174" s="21" t="s">
        <v>12138</v>
      </c>
      <c r="E9174" s="21" t="s">
        <v>206</v>
      </c>
      <c r="F9174" s="21" t="s">
        <v>3670</v>
      </c>
      <c r="G9174" s="21" t="s">
        <v>3671</v>
      </c>
      <c r="H9174" s="21" t="s">
        <v>22</v>
      </c>
      <c r="I9174" s="21" t="s">
        <v>23</v>
      </c>
      <c r="J9174" s="21" t="s">
        <v>1455</v>
      </c>
      <c r="K9174" s="21" t="s">
        <v>844</v>
      </c>
      <c r="L9174" s="21">
        <v>6040</v>
      </c>
      <c r="M9174" s="21" t="s">
        <v>158</v>
      </c>
      <c r="N9174" s="21" t="s">
        <v>8373</v>
      </c>
      <c r="O9174" s="21" t="s">
        <v>43</v>
      </c>
      <c r="P9174" s="21" t="s">
        <v>44</v>
      </c>
      <c r="Q9174" s="21" t="s">
        <v>8374</v>
      </c>
      <c r="R9174" s="22">
        <v>5.76</v>
      </c>
    </row>
    <row r="9175" spans="1:18" x14ac:dyDescent="0.2">
      <c r="A9175" s="21">
        <v>6393</v>
      </c>
      <c r="B9175" s="21" t="s">
        <v>9705</v>
      </c>
      <c r="C9175" s="21" t="s">
        <v>7202</v>
      </c>
      <c r="D9175" s="21" t="s">
        <v>2619</v>
      </c>
      <c r="E9175" s="21" t="s">
        <v>48</v>
      </c>
      <c r="F9175" s="21" t="s">
        <v>115</v>
      </c>
      <c r="G9175" s="21" t="s">
        <v>116</v>
      </c>
      <c r="H9175" s="21" t="s">
        <v>22</v>
      </c>
      <c r="I9175" s="21" t="s">
        <v>23</v>
      </c>
      <c r="J9175" s="21" t="s">
        <v>299</v>
      </c>
      <c r="K9175" s="21" t="s">
        <v>300</v>
      </c>
      <c r="L9175" s="21">
        <v>10011</v>
      </c>
      <c r="M9175" s="21" t="s">
        <v>158</v>
      </c>
      <c r="N9175" s="21" t="s">
        <v>5355</v>
      </c>
      <c r="O9175" s="21" t="s">
        <v>43</v>
      </c>
      <c r="P9175" s="21" t="s">
        <v>44</v>
      </c>
      <c r="Q9175" s="21" t="s">
        <v>5356</v>
      </c>
      <c r="R9175" s="22">
        <v>5.76</v>
      </c>
    </row>
    <row r="9176" spans="1:18" x14ac:dyDescent="0.2">
      <c r="A9176" s="21">
        <v>7340</v>
      </c>
      <c r="B9176" s="21" t="s">
        <v>10283</v>
      </c>
      <c r="C9176" s="21" t="s">
        <v>9339</v>
      </c>
      <c r="D9176" s="21" t="s">
        <v>10284</v>
      </c>
      <c r="E9176" s="21" t="s">
        <v>206</v>
      </c>
      <c r="F9176" s="21" t="s">
        <v>3246</v>
      </c>
      <c r="G9176" s="21" t="s">
        <v>3247</v>
      </c>
      <c r="H9176" s="21" t="s">
        <v>38</v>
      </c>
      <c r="I9176" s="21" t="s">
        <v>23</v>
      </c>
      <c r="J9176" s="21" t="s">
        <v>299</v>
      </c>
      <c r="K9176" s="21" t="s">
        <v>300</v>
      </c>
      <c r="L9176" s="21">
        <v>10009</v>
      </c>
      <c r="M9176" s="21" t="s">
        <v>158</v>
      </c>
      <c r="N9176" s="21" t="s">
        <v>2872</v>
      </c>
      <c r="O9176" s="21" t="s">
        <v>43</v>
      </c>
      <c r="P9176" s="21" t="s">
        <v>67</v>
      </c>
      <c r="Q9176" s="21" t="s">
        <v>2873</v>
      </c>
      <c r="R9176" s="22">
        <v>5.76</v>
      </c>
    </row>
    <row r="9177" spans="1:18" x14ac:dyDescent="0.2">
      <c r="A9177" s="21">
        <v>7520</v>
      </c>
      <c r="B9177" s="21" t="s">
        <v>10371</v>
      </c>
      <c r="C9177" s="21" t="s">
        <v>11729</v>
      </c>
      <c r="D9177" s="21" t="s">
        <v>11834</v>
      </c>
      <c r="E9177" s="21" t="s">
        <v>19</v>
      </c>
      <c r="F9177" s="21" t="s">
        <v>2390</v>
      </c>
      <c r="G9177" s="21" t="s">
        <v>2391</v>
      </c>
      <c r="H9177" s="21" t="s">
        <v>22</v>
      </c>
      <c r="I9177" s="21" t="s">
        <v>23</v>
      </c>
      <c r="J9177" s="21" t="s">
        <v>1648</v>
      </c>
      <c r="K9177" s="21" t="s">
        <v>25</v>
      </c>
      <c r="L9177" s="21">
        <v>40475</v>
      </c>
      <c r="M9177" s="21" t="s">
        <v>26</v>
      </c>
      <c r="N9177" s="21" t="s">
        <v>7580</v>
      </c>
      <c r="O9177" s="21" t="s">
        <v>43</v>
      </c>
      <c r="P9177" s="21" t="s">
        <v>44</v>
      </c>
      <c r="Q9177" s="21" t="s">
        <v>7581</v>
      </c>
      <c r="R9177" s="22">
        <v>5.76</v>
      </c>
    </row>
    <row r="9178" spans="1:18" x14ac:dyDescent="0.2">
      <c r="A9178" s="21">
        <v>7614</v>
      </c>
      <c r="B9178" s="21" t="s">
        <v>10418</v>
      </c>
      <c r="C9178" s="21" t="s">
        <v>11913</v>
      </c>
      <c r="D9178" s="21" t="s">
        <v>12086</v>
      </c>
      <c r="E9178" s="21" t="s">
        <v>206</v>
      </c>
      <c r="F9178" s="21" t="s">
        <v>61</v>
      </c>
      <c r="G9178" s="21" t="s">
        <v>62</v>
      </c>
      <c r="H9178" s="21" t="s">
        <v>22</v>
      </c>
      <c r="I9178" s="21" t="s">
        <v>23</v>
      </c>
      <c r="J9178" s="21" t="s">
        <v>10303</v>
      </c>
      <c r="K9178" s="21" t="s">
        <v>5103</v>
      </c>
      <c r="L9178" s="21">
        <v>67846</v>
      </c>
      <c r="M9178" s="21" t="s">
        <v>108</v>
      </c>
      <c r="N9178" s="21" t="s">
        <v>644</v>
      </c>
      <c r="O9178" s="21" t="s">
        <v>43</v>
      </c>
      <c r="P9178" s="21" t="s">
        <v>67</v>
      </c>
      <c r="Q9178" s="21" t="s">
        <v>645</v>
      </c>
      <c r="R9178" s="22">
        <v>5.76</v>
      </c>
    </row>
    <row r="9179" spans="1:18" x14ac:dyDescent="0.2">
      <c r="A9179" s="21">
        <v>8092</v>
      </c>
      <c r="B9179" s="21" t="s">
        <v>10683</v>
      </c>
      <c r="C9179" s="21" t="s">
        <v>12128</v>
      </c>
      <c r="D9179" s="21" t="s">
        <v>5452</v>
      </c>
      <c r="E9179" s="21" t="s">
        <v>48</v>
      </c>
      <c r="F9179" s="21" t="s">
        <v>3410</v>
      </c>
      <c r="G9179" s="21" t="s">
        <v>3411</v>
      </c>
      <c r="H9179" s="21" t="s">
        <v>22</v>
      </c>
      <c r="I9179" s="21" t="s">
        <v>23</v>
      </c>
      <c r="J9179" s="21" t="s">
        <v>134</v>
      </c>
      <c r="K9179" s="21" t="s">
        <v>40</v>
      </c>
      <c r="L9179" s="21">
        <v>94110</v>
      </c>
      <c r="M9179" s="21" t="s">
        <v>41</v>
      </c>
      <c r="N9179" s="21" t="s">
        <v>3309</v>
      </c>
      <c r="O9179" s="21" t="s">
        <v>43</v>
      </c>
      <c r="P9179" s="21" t="s">
        <v>44</v>
      </c>
      <c r="Q9179" s="21" t="s">
        <v>3310</v>
      </c>
      <c r="R9179" s="22">
        <v>5.76</v>
      </c>
    </row>
    <row r="9180" spans="1:18" x14ac:dyDescent="0.2">
      <c r="A9180" s="21">
        <v>8479</v>
      </c>
      <c r="B9180" s="21" t="s">
        <v>10917</v>
      </c>
      <c r="C9180" s="21" t="s">
        <v>3685</v>
      </c>
      <c r="D9180" s="21" t="s">
        <v>1604</v>
      </c>
      <c r="E9180" s="21" t="s">
        <v>48</v>
      </c>
      <c r="F9180" s="21" t="s">
        <v>4712</v>
      </c>
      <c r="G9180" s="21" t="s">
        <v>4713</v>
      </c>
      <c r="H9180" s="21" t="s">
        <v>105</v>
      </c>
      <c r="I9180" s="21" t="s">
        <v>23</v>
      </c>
      <c r="J9180" s="21" t="s">
        <v>134</v>
      </c>
      <c r="K9180" s="21" t="s">
        <v>40</v>
      </c>
      <c r="L9180" s="21">
        <v>94110</v>
      </c>
      <c r="M9180" s="21" t="s">
        <v>41</v>
      </c>
      <c r="N9180" s="21" t="s">
        <v>2956</v>
      </c>
      <c r="O9180" s="21" t="s">
        <v>43</v>
      </c>
      <c r="P9180" s="21" t="s">
        <v>67</v>
      </c>
      <c r="Q9180" s="21" t="s">
        <v>2957</v>
      </c>
      <c r="R9180" s="22">
        <v>5.76</v>
      </c>
    </row>
    <row r="9181" spans="1:18" x14ac:dyDescent="0.2">
      <c r="A9181" s="21">
        <v>8979</v>
      </c>
      <c r="B9181" s="21" t="s">
        <v>11215</v>
      </c>
      <c r="C9181" s="21" t="s">
        <v>12203</v>
      </c>
      <c r="D9181" s="21" t="s">
        <v>12155</v>
      </c>
      <c r="E9181" s="21" t="s">
        <v>19</v>
      </c>
      <c r="F9181" s="21" t="s">
        <v>6730</v>
      </c>
      <c r="G9181" s="21" t="s">
        <v>6731</v>
      </c>
      <c r="H9181" s="21" t="s">
        <v>38</v>
      </c>
      <c r="I9181" s="21" t="s">
        <v>23</v>
      </c>
      <c r="J9181" s="21" t="s">
        <v>6772</v>
      </c>
      <c r="K9181" s="21" t="s">
        <v>892</v>
      </c>
      <c r="L9181" s="21">
        <v>7050</v>
      </c>
      <c r="M9181" s="21" t="s">
        <v>158</v>
      </c>
      <c r="N9181" s="21" t="s">
        <v>2698</v>
      </c>
      <c r="O9181" s="21" t="s">
        <v>43</v>
      </c>
      <c r="P9181" s="21" t="s">
        <v>74</v>
      </c>
      <c r="Q9181" s="21" t="s">
        <v>2699</v>
      </c>
      <c r="R9181" s="22">
        <v>5.76</v>
      </c>
    </row>
    <row r="9182" spans="1:18" x14ac:dyDescent="0.2">
      <c r="A9182" s="21">
        <v>9617</v>
      </c>
      <c r="B9182" s="21" t="s">
        <v>11605</v>
      </c>
      <c r="C9182" s="21" t="s">
        <v>2431</v>
      </c>
      <c r="D9182" s="21" t="s">
        <v>496</v>
      </c>
      <c r="E9182" s="21" t="s">
        <v>48</v>
      </c>
      <c r="F9182" s="21" t="s">
        <v>4385</v>
      </c>
      <c r="G9182" s="21" t="s">
        <v>4386</v>
      </c>
      <c r="H9182" s="21" t="s">
        <v>38</v>
      </c>
      <c r="I9182" s="21" t="s">
        <v>23</v>
      </c>
      <c r="J9182" s="21" t="s">
        <v>39</v>
      </c>
      <c r="K9182" s="21" t="s">
        <v>40</v>
      </c>
      <c r="L9182" s="21">
        <v>90049</v>
      </c>
      <c r="M9182" s="21" t="s">
        <v>41</v>
      </c>
      <c r="N9182" s="21" t="s">
        <v>3665</v>
      </c>
      <c r="O9182" s="21" t="s">
        <v>43</v>
      </c>
      <c r="P9182" s="21" t="s">
        <v>67</v>
      </c>
      <c r="Q9182" s="21" t="s">
        <v>3666</v>
      </c>
      <c r="R9182" s="22">
        <v>5.76</v>
      </c>
    </row>
    <row r="9183" spans="1:18" x14ac:dyDescent="0.2">
      <c r="A9183" s="21">
        <v>3969</v>
      </c>
      <c r="B9183" s="21" t="s">
        <v>7862</v>
      </c>
      <c r="C9183" s="21" t="s">
        <v>12012</v>
      </c>
      <c r="D9183" s="21" t="s">
        <v>12202</v>
      </c>
      <c r="E9183" s="21" t="s">
        <v>48</v>
      </c>
      <c r="F9183" s="21" t="s">
        <v>7732</v>
      </c>
      <c r="G9183" s="21" t="s">
        <v>7733</v>
      </c>
      <c r="H9183" s="21" t="s">
        <v>38</v>
      </c>
      <c r="I9183" s="21" t="s">
        <v>23</v>
      </c>
      <c r="J9183" s="21" t="s">
        <v>764</v>
      </c>
      <c r="K9183" s="21" t="s">
        <v>107</v>
      </c>
      <c r="L9183" s="21">
        <v>78207</v>
      </c>
      <c r="M9183" s="21" t="s">
        <v>108</v>
      </c>
      <c r="N9183" s="21" t="s">
        <v>845</v>
      </c>
      <c r="O9183" s="21" t="s">
        <v>43</v>
      </c>
      <c r="P9183" s="21" t="s">
        <v>74</v>
      </c>
      <c r="Q9183" s="21" t="s">
        <v>846</v>
      </c>
      <c r="R9183" s="22">
        <v>5.7279999999999998</v>
      </c>
    </row>
    <row r="9184" spans="1:18" x14ac:dyDescent="0.2">
      <c r="A9184" s="21">
        <v>7116</v>
      </c>
      <c r="B9184" s="21" t="s">
        <v>10141</v>
      </c>
      <c r="C9184" s="21" t="s">
        <v>12016</v>
      </c>
      <c r="D9184" s="21" t="s">
        <v>12126</v>
      </c>
      <c r="E9184" s="21" t="s">
        <v>206</v>
      </c>
      <c r="F9184" s="21" t="s">
        <v>3298</v>
      </c>
      <c r="G9184" s="21" t="s">
        <v>3299</v>
      </c>
      <c r="H9184" s="21" t="s">
        <v>38</v>
      </c>
      <c r="I9184" s="21" t="s">
        <v>23</v>
      </c>
      <c r="J9184" s="21" t="s">
        <v>24</v>
      </c>
      <c r="K9184" s="21" t="s">
        <v>1567</v>
      </c>
      <c r="L9184" s="21">
        <v>89015</v>
      </c>
      <c r="M9184" s="21" t="s">
        <v>41</v>
      </c>
      <c r="N9184" s="21" t="s">
        <v>845</v>
      </c>
      <c r="O9184" s="21" t="s">
        <v>43</v>
      </c>
      <c r="P9184" s="21" t="s">
        <v>74</v>
      </c>
      <c r="Q9184" s="21" t="s">
        <v>846</v>
      </c>
      <c r="R9184" s="22">
        <v>5.7279999999999998</v>
      </c>
    </row>
    <row r="9185" spans="1:18" x14ac:dyDescent="0.2">
      <c r="A9185" s="21">
        <v>4689</v>
      </c>
      <c r="B9185" s="21" t="s">
        <v>8492</v>
      </c>
      <c r="C9185" s="21" t="s">
        <v>7333</v>
      </c>
      <c r="D9185" s="21" t="s">
        <v>11949</v>
      </c>
      <c r="E9185" s="21" t="s">
        <v>48</v>
      </c>
      <c r="F9185" s="21" t="s">
        <v>6828</v>
      </c>
      <c r="G9185" s="21" t="s">
        <v>6829</v>
      </c>
      <c r="H9185" s="21" t="s">
        <v>22</v>
      </c>
      <c r="I9185" s="21" t="s">
        <v>23</v>
      </c>
      <c r="J9185" s="21" t="s">
        <v>2795</v>
      </c>
      <c r="K9185" s="21" t="s">
        <v>157</v>
      </c>
      <c r="L9185" s="21">
        <v>17602</v>
      </c>
      <c r="M9185" s="21" t="s">
        <v>158</v>
      </c>
      <c r="N9185" s="21" t="s">
        <v>193</v>
      </c>
      <c r="O9185" s="21" t="s">
        <v>43</v>
      </c>
      <c r="P9185" s="21" t="s">
        <v>74</v>
      </c>
      <c r="Q9185" s="21" t="s">
        <v>194</v>
      </c>
      <c r="R9185" s="22">
        <v>5.7149999999999999</v>
      </c>
    </row>
    <row r="9186" spans="1:18" x14ac:dyDescent="0.2">
      <c r="A9186" s="21">
        <v>6526</v>
      </c>
      <c r="B9186" s="21" t="s">
        <v>9776</v>
      </c>
      <c r="C9186" s="21" t="s">
        <v>11902</v>
      </c>
      <c r="D9186" s="21" t="s">
        <v>4325</v>
      </c>
      <c r="E9186" s="21" t="s">
        <v>48</v>
      </c>
      <c r="F9186" s="21" t="s">
        <v>3603</v>
      </c>
      <c r="G9186" s="21" t="s">
        <v>3604</v>
      </c>
      <c r="H9186" s="21" t="s">
        <v>105</v>
      </c>
      <c r="I9186" s="21" t="s">
        <v>23</v>
      </c>
      <c r="J9186" s="21" t="s">
        <v>156</v>
      </c>
      <c r="K9186" s="21" t="s">
        <v>157</v>
      </c>
      <c r="L9186" s="21">
        <v>19120</v>
      </c>
      <c r="M9186" s="21" t="s">
        <v>158</v>
      </c>
      <c r="N9186" s="21" t="s">
        <v>193</v>
      </c>
      <c r="O9186" s="21" t="s">
        <v>43</v>
      </c>
      <c r="P9186" s="21" t="s">
        <v>74</v>
      </c>
      <c r="Q9186" s="21" t="s">
        <v>194</v>
      </c>
      <c r="R9186" s="22">
        <v>5.7149999999999999</v>
      </c>
    </row>
    <row r="9187" spans="1:18" x14ac:dyDescent="0.2">
      <c r="A9187" s="21">
        <v>9345</v>
      </c>
      <c r="B9187" s="21" t="s">
        <v>11428</v>
      </c>
      <c r="C9187" s="21" t="s">
        <v>7756</v>
      </c>
      <c r="D9187" s="21" t="s">
        <v>2836</v>
      </c>
      <c r="E9187" s="21" t="s">
        <v>206</v>
      </c>
      <c r="F9187" s="21" t="s">
        <v>2609</v>
      </c>
      <c r="G9187" s="21" t="s">
        <v>2610</v>
      </c>
      <c r="H9187" s="21" t="s">
        <v>105</v>
      </c>
      <c r="I9187" s="21" t="s">
        <v>23</v>
      </c>
      <c r="J9187" s="21" t="s">
        <v>311</v>
      </c>
      <c r="K9187" s="21" t="s">
        <v>564</v>
      </c>
      <c r="L9187" s="21">
        <v>45373</v>
      </c>
      <c r="M9187" s="21" t="s">
        <v>158</v>
      </c>
      <c r="N9187" s="21" t="s">
        <v>193</v>
      </c>
      <c r="O9187" s="21" t="s">
        <v>43</v>
      </c>
      <c r="P9187" s="21" t="s">
        <v>74</v>
      </c>
      <c r="Q9187" s="21" t="s">
        <v>194</v>
      </c>
      <c r="R9187" s="22">
        <v>5.7149999999999999</v>
      </c>
    </row>
    <row r="9188" spans="1:18" x14ac:dyDescent="0.2">
      <c r="A9188" s="21">
        <v>8651</v>
      </c>
      <c r="B9188" s="21" t="s">
        <v>11024</v>
      </c>
      <c r="C9188" s="21" t="s">
        <v>1010</v>
      </c>
      <c r="D9188" s="21" t="s">
        <v>1010</v>
      </c>
      <c r="E9188" s="21" t="s">
        <v>1452</v>
      </c>
      <c r="F9188" s="21" t="s">
        <v>2464</v>
      </c>
      <c r="G9188" s="21" t="s">
        <v>2465</v>
      </c>
      <c r="H9188" s="21" t="s">
        <v>22</v>
      </c>
      <c r="I9188" s="21" t="s">
        <v>23</v>
      </c>
      <c r="J9188" s="21" t="s">
        <v>96</v>
      </c>
      <c r="K9188" s="21" t="s">
        <v>97</v>
      </c>
      <c r="L9188" s="21">
        <v>98103</v>
      </c>
      <c r="M9188" s="21" t="s">
        <v>41</v>
      </c>
      <c r="N9188" s="21" t="s">
        <v>8631</v>
      </c>
      <c r="O9188" s="21" t="s">
        <v>43</v>
      </c>
      <c r="P9188" s="21" t="s">
        <v>302</v>
      </c>
      <c r="Q9188" s="21" t="s">
        <v>8632</v>
      </c>
      <c r="R9188" s="22">
        <v>5.7</v>
      </c>
    </row>
    <row r="9189" spans="1:18" x14ac:dyDescent="0.2">
      <c r="A9189" s="21">
        <v>96</v>
      </c>
      <c r="B9189" s="21" t="s">
        <v>470</v>
      </c>
      <c r="C9189" s="21" t="s">
        <v>11739</v>
      </c>
      <c r="D9189" s="21" t="s">
        <v>11740</v>
      </c>
      <c r="E9189" s="21" t="s">
        <v>48</v>
      </c>
      <c r="F9189" s="21" t="s">
        <v>471</v>
      </c>
      <c r="G9189" s="21" t="s">
        <v>472</v>
      </c>
      <c r="H9189" s="21" t="s">
        <v>105</v>
      </c>
      <c r="I9189" s="21" t="s">
        <v>23</v>
      </c>
      <c r="J9189" s="21" t="s">
        <v>473</v>
      </c>
      <c r="K9189" s="21" t="s">
        <v>474</v>
      </c>
      <c r="L9189" s="21">
        <v>97206</v>
      </c>
      <c r="M9189" s="21" t="s">
        <v>41</v>
      </c>
      <c r="N9189" s="21" t="s">
        <v>475</v>
      </c>
      <c r="O9189" s="21" t="s">
        <v>43</v>
      </c>
      <c r="P9189" s="21" t="s">
        <v>74</v>
      </c>
      <c r="Q9189" s="21" t="s">
        <v>476</v>
      </c>
      <c r="R9189" s="22">
        <v>5.6820000000000004</v>
      </c>
    </row>
    <row r="9190" spans="1:18" x14ac:dyDescent="0.2">
      <c r="A9190" s="21">
        <v>1231</v>
      </c>
      <c r="B9190" s="21" t="s">
        <v>3907</v>
      </c>
      <c r="C9190" s="21" t="s">
        <v>11739</v>
      </c>
      <c r="D9190" s="21" t="s">
        <v>11742</v>
      </c>
      <c r="E9190" s="21" t="s">
        <v>48</v>
      </c>
      <c r="F9190" s="21" t="s">
        <v>2227</v>
      </c>
      <c r="G9190" s="21" t="s">
        <v>2228</v>
      </c>
      <c r="H9190" s="21" t="s">
        <v>22</v>
      </c>
      <c r="I9190" s="21" t="s">
        <v>23</v>
      </c>
      <c r="J9190" s="21" t="s">
        <v>39</v>
      </c>
      <c r="K9190" s="21" t="s">
        <v>40</v>
      </c>
      <c r="L9190" s="21">
        <v>90045</v>
      </c>
      <c r="M9190" s="21" t="s">
        <v>41</v>
      </c>
      <c r="N9190" s="21" t="s">
        <v>3908</v>
      </c>
      <c r="O9190" s="21" t="s">
        <v>43</v>
      </c>
      <c r="P9190" s="21" t="s">
        <v>67</v>
      </c>
      <c r="Q9190" s="21" t="s">
        <v>3909</v>
      </c>
      <c r="R9190" s="22">
        <v>5.68</v>
      </c>
    </row>
    <row r="9191" spans="1:18" x14ac:dyDescent="0.2">
      <c r="A9191" s="21">
        <v>2411</v>
      </c>
      <c r="B9191" s="21" t="s">
        <v>6115</v>
      </c>
      <c r="C9191" s="21" t="s">
        <v>12085</v>
      </c>
      <c r="D9191" s="21" t="s">
        <v>12131</v>
      </c>
      <c r="E9191" s="21" t="s">
        <v>48</v>
      </c>
      <c r="F9191" s="21" t="s">
        <v>3350</v>
      </c>
      <c r="G9191" s="21" t="s">
        <v>3351</v>
      </c>
      <c r="H9191" s="21" t="s">
        <v>105</v>
      </c>
      <c r="I9191" s="21" t="s">
        <v>23</v>
      </c>
      <c r="J9191" s="21" t="s">
        <v>156</v>
      </c>
      <c r="K9191" s="21" t="s">
        <v>157</v>
      </c>
      <c r="L9191" s="21">
        <v>19120</v>
      </c>
      <c r="M9191" s="21" t="s">
        <v>158</v>
      </c>
      <c r="N9191" s="21" t="s">
        <v>4724</v>
      </c>
      <c r="O9191" s="21" t="s">
        <v>43</v>
      </c>
      <c r="P9191" s="21" t="s">
        <v>302</v>
      </c>
      <c r="Q9191" s="21" t="s">
        <v>4725</v>
      </c>
      <c r="R9191" s="22">
        <v>5.68</v>
      </c>
    </row>
    <row r="9192" spans="1:18" x14ac:dyDescent="0.2">
      <c r="A9192" s="21">
        <v>4943</v>
      </c>
      <c r="B9192" s="21" t="s">
        <v>8684</v>
      </c>
      <c r="C9192" s="21" t="s">
        <v>12048</v>
      </c>
      <c r="D9192" s="21" t="s">
        <v>952</v>
      </c>
      <c r="E9192" s="21" t="s">
        <v>48</v>
      </c>
      <c r="F9192" s="21" t="s">
        <v>5739</v>
      </c>
      <c r="G9192" s="21" t="s">
        <v>5740</v>
      </c>
      <c r="H9192" s="21" t="s">
        <v>22</v>
      </c>
      <c r="I9192" s="21" t="s">
        <v>23</v>
      </c>
      <c r="J9192" s="21" t="s">
        <v>587</v>
      </c>
      <c r="K9192" s="21" t="s">
        <v>275</v>
      </c>
      <c r="L9192" s="21">
        <v>19805</v>
      </c>
      <c r="M9192" s="21" t="s">
        <v>158</v>
      </c>
      <c r="N9192" s="21" t="s">
        <v>3908</v>
      </c>
      <c r="O9192" s="21" t="s">
        <v>43</v>
      </c>
      <c r="P9192" s="21" t="s">
        <v>67</v>
      </c>
      <c r="Q9192" s="21" t="s">
        <v>3909</v>
      </c>
      <c r="R9192" s="22">
        <v>5.68</v>
      </c>
    </row>
    <row r="9193" spans="1:18" x14ac:dyDescent="0.2">
      <c r="A9193" s="21">
        <v>2376</v>
      </c>
      <c r="B9193" s="21" t="s">
        <v>6060</v>
      </c>
      <c r="C9193" s="21" t="s">
        <v>6061</v>
      </c>
      <c r="D9193" s="21" t="s">
        <v>2757</v>
      </c>
      <c r="E9193" s="21" t="s">
        <v>48</v>
      </c>
      <c r="F9193" s="21" t="s">
        <v>2252</v>
      </c>
      <c r="G9193" s="21" t="s">
        <v>2253</v>
      </c>
      <c r="H9193" s="21" t="s">
        <v>22</v>
      </c>
      <c r="I9193" s="21" t="s">
        <v>23</v>
      </c>
      <c r="J9193" s="21" t="s">
        <v>4284</v>
      </c>
      <c r="K9193" s="21" t="s">
        <v>1431</v>
      </c>
      <c r="L9193" s="21">
        <v>30080</v>
      </c>
      <c r="M9193" s="21" t="s">
        <v>26</v>
      </c>
      <c r="N9193" s="21" t="s">
        <v>4287</v>
      </c>
      <c r="O9193" s="21" t="s">
        <v>43</v>
      </c>
      <c r="P9193" s="21" t="s">
        <v>302</v>
      </c>
      <c r="Q9193" s="21" t="s">
        <v>4288</v>
      </c>
      <c r="R9193" s="22">
        <v>5.67</v>
      </c>
    </row>
    <row r="9194" spans="1:18" x14ac:dyDescent="0.2">
      <c r="A9194" s="21">
        <v>8575</v>
      </c>
      <c r="B9194" s="21" t="s">
        <v>10977</v>
      </c>
      <c r="C9194" s="21" t="s">
        <v>791</v>
      </c>
      <c r="D9194" s="21" t="s">
        <v>791</v>
      </c>
      <c r="E9194" s="21" t="s">
        <v>1452</v>
      </c>
      <c r="F9194" s="21" t="s">
        <v>815</v>
      </c>
      <c r="G9194" s="21" t="s">
        <v>816</v>
      </c>
      <c r="H9194" s="21" t="s">
        <v>105</v>
      </c>
      <c r="I9194" s="21" t="s">
        <v>23</v>
      </c>
      <c r="J9194" s="21" t="s">
        <v>134</v>
      </c>
      <c r="K9194" s="21" t="s">
        <v>40</v>
      </c>
      <c r="L9194" s="21">
        <v>94110</v>
      </c>
      <c r="M9194" s="21" t="s">
        <v>41</v>
      </c>
      <c r="N9194" s="21" t="s">
        <v>4287</v>
      </c>
      <c r="O9194" s="21" t="s">
        <v>43</v>
      </c>
      <c r="P9194" s="21" t="s">
        <v>302</v>
      </c>
      <c r="Q9194" s="21" t="s">
        <v>4288</v>
      </c>
      <c r="R9194" s="22">
        <v>5.67</v>
      </c>
    </row>
    <row r="9195" spans="1:18" x14ac:dyDescent="0.2">
      <c r="A9195" s="21">
        <v>767</v>
      </c>
      <c r="B9195" s="21" t="s">
        <v>2731</v>
      </c>
      <c r="C9195" s="21" t="s">
        <v>2237</v>
      </c>
      <c r="D9195" s="21" t="s">
        <v>2732</v>
      </c>
      <c r="E9195" s="21" t="s">
        <v>19</v>
      </c>
      <c r="F9195" s="21" t="s">
        <v>2733</v>
      </c>
      <c r="G9195" s="21" t="s">
        <v>2734</v>
      </c>
      <c r="H9195" s="21" t="s">
        <v>38</v>
      </c>
      <c r="I9195" s="21" t="s">
        <v>23</v>
      </c>
      <c r="J9195" s="21" t="s">
        <v>2735</v>
      </c>
      <c r="K9195" s="21" t="s">
        <v>832</v>
      </c>
      <c r="L9195" s="21">
        <v>71111</v>
      </c>
      <c r="M9195" s="21" t="s">
        <v>26</v>
      </c>
      <c r="N9195" s="21" t="s">
        <v>2740</v>
      </c>
      <c r="O9195" s="21" t="s">
        <v>43</v>
      </c>
      <c r="P9195" s="21" t="s">
        <v>74</v>
      </c>
      <c r="Q9195" s="21" t="s">
        <v>2741</v>
      </c>
      <c r="R9195" s="22">
        <v>5.64</v>
      </c>
    </row>
    <row r="9196" spans="1:18" x14ac:dyDescent="0.2">
      <c r="A9196" s="21">
        <v>4796</v>
      </c>
      <c r="B9196" s="21" t="s">
        <v>8577</v>
      </c>
      <c r="C9196" s="21" t="s">
        <v>7286</v>
      </c>
      <c r="D9196" s="21" t="s">
        <v>4428</v>
      </c>
      <c r="E9196" s="21" t="s">
        <v>48</v>
      </c>
      <c r="F9196" s="21" t="s">
        <v>2298</v>
      </c>
      <c r="G9196" s="21" t="s">
        <v>2299</v>
      </c>
      <c r="H9196" s="21" t="s">
        <v>22</v>
      </c>
      <c r="I9196" s="21" t="s">
        <v>23</v>
      </c>
      <c r="J9196" s="21" t="s">
        <v>8578</v>
      </c>
      <c r="K9196" s="21" t="s">
        <v>1431</v>
      </c>
      <c r="L9196" s="21">
        <v>30062</v>
      </c>
      <c r="M9196" s="21" t="s">
        <v>26</v>
      </c>
      <c r="N9196" s="21" t="s">
        <v>2740</v>
      </c>
      <c r="O9196" s="21" t="s">
        <v>43</v>
      </c>
      <c r="P9196" s="21" t="s">
        <v>74</v>
      </c>
      <c r="Q9196" s="21" t="s">
        <v>2741</v>
      </c>
      <c r="R9196" s="22">
        <v>5.64</v>
      </c>
    </row>
    <row r="9197" spans="1:18" x14ac:dyDescent="0.2">
      <c r="A9197" s="21">
        <v>4829</v>
      </c>
      <c r="B9197" s="21" t="s">
        <v>8602</v>
      </c>
      <c r="C9197" s="21" t="s">
        <v>11917</v>
      </c>
      <c r="D9197" s="21" t="s">
        <v>12146</v>
      </c>
      <c r="E9197" s="21" t="s">
        <v>48</v>
      </c>
      <c r="F9197" s="21" t="s">
        <v>7372</v>
      </c>
      <c r="G9197" s="21" t="s">
        <v>7373</v>
      </c>
      <c r="H9197" s="21" t="s">
        <v>38</v>
      </c>
      <c r="I9197" s="21" t="s">
        <v>23</v>
      </c>
      <c r="J9197" s="21" t="s">
        <v>1648</v>
      </c>
      <c r="K9197" s="21" t="s">
        <v>25</v>
      </c>
      <c r="L9197" s="21">
        <v>40475</v>
      </c>
      <c r="M9197" s="21" t="s">
        <v>26</v>
      </c>
      <c r="N9197" s="21" t="s">
        <v>3835</v>
      </c>
      <c r="O9197" s="21" t="s">
        <v>43</v>
      </c>
      <c r="P9197" s="21" t="s">
        <v>67</v>
      </c>
      <c r="Q9197" s="21" t="s">
        <v>3836</v>
      </c>
      <c r="R9197" s="22">
        <v>5.64</v>
      </c>
    </row>
    <row r="9198" spans="1:18" x14ac:dyDescent="0.2">
      <c r="A9198" s="21">
        <v>1803</v>
      </c>
      <c r="B9198" s="21" t="s">
        <v>5115</v>
      </c>
      <c r="C9198" s="21" t="s">
        <v>2720</v>
      </c>
      <c r="D9198" s="21" t="s">
        <v>2358</v>
      </c>
      <c r="E9198" s="21" t="s">
        <v>19</v>
      </c>
      <c r="F9198" s="21" t="s">
        <v>3286</v>
      </c>
      <c r="G9198" s="21" t="s">
        <v>3287</v>
      </c>
      <c r="H9198" s="21" t="s">
        <v>22</v>
      </c>
      <c r="I9198" s="21" t="s">
        <v>23</v>
      </c>
      <c r="J9198" s="21" t="s">
        <v>156</v>
      </c>
      <c r="K9198" s="21" t="s">
        <v>157</v>
      </c>
      <c r="L9198" s="21">
        <v>19134</v>
      </c>
      <c r="M9198" s="21" t="s">
        <v>158</v>
      </c>
      <c r="N9198" s="21" t="s">
        <v>1933</v>
      </c>
      <c r="O9198" s="21" t="s">
        <v>43</v>
      </c>
      <c r="P9198" s="21" t="s">
        <v>74</v>
      </c>
      <c r="Q9198" s="21" t="s">
        <v>1934</v>
      </c>
      <c r="R9198" s="22">
        <v>5.6070000000000002</v>
      </c>
    </row>
    <row r="9199" spans="1:18" x14ac:dyDescent="0.2">
      <c r="A9199" s="21">
        <v>9241</v>
      </c>
      <c r="B9199" s="21" t="s">
        <v>11370</v>
      </c>
      <c r="C9199" s="21" t="s">
        <v>3980</v>
      </c>
      <c r="D9199" s="21" t="s">
        <v>11735</v>
      </c>
      <c r="E9199" s="21" t="s">
        <v>48</v>
      </c>
      <c r="F9199" s="21" t="s">
        <v>2283</v>
      </c>
      <c r="G9199" s="21" t="s">
        <v>2284</v>
      </c>
      <c r="H9199" s="21" t="s">
        <v>38</v>
      </c>
      <c r="I9199" s="21" t="s">
        <v>23</v>
      </c>
      <c r="J9199" s="21" t="s">
        <v>6321</v>
      </c>
      <c r="K9199" s="21" t="s">
        <v>52</v>
      </c>
      <c r="L9199" s="21">
        <v>32303</v>
      </c>
      <c r="M9199" s="21" t="s">
        <v>26</v>
      </c>
      <c r="N9199" s="21" t="s">
        <v>3548</v>
      </c>
      <c r="O9199" s="21" t="s">
        <v>43</v>
      </c>
      <c r="P9199" s="21" t="s">
        <v>74</v>
      </c>
      <c r="Q9199" s="21" t="s">
        <v>3549</v>
      </c>
      <c r="R9199" s="22">
        <v>5.6070000000000002</v>
      </c>
    </row>
    <row r="9200" spans="1:18" x14ac:dyDescent="0.2">
      <c r="A9200" s="21">
        <v>6904</v>
      </c>
      <c r="B9200" s="21" t="s">
        <v>10004</v>
      </c>
      <c r="C9200" s="21" t="s">
        <v>11891</v>
      </c>
      <c r="D9200" s="21" t="s">
        <v>11860</v>
      </c>
      <c r="E9200" s="21" t="s">
        <v>48</v>
      </c>
      <c r="F9200" s="21" t="s">
        <v>3094</v>
      </c>
      <c r="G9200" s="21" t="s">
        <v>3095</v>
      </c>
      <c r="H9200" s="21" t="s">
        <v>38</v>
      </c>
      <c r="I9200" s="21" t="s">
        <v>23</v>
      </c>
      <c r="J9200" s="21" t="s">
        <v>341</v>
      </c>
      <c r="K9200" s="21" t="s">
        <v>232</v>
      </c>
      <c r="L9200" s="21">
        <v>60653</v>
      </c>
      <c r="M9200" s="21" t="s">
        <v>108</v>
      </c>
      <c r="N9200" s="21" t="s">
        <v>10005</v>
      </c>
      <c r="O9200" s="21" t="s">
        <v>43</v>
      </c>
      <c r="P9200" s="21" t="s">
        <v>77</v>
      </c>
      <c r="Q9200" s="21" t="s">
        <v>10006</v>
      </c>
      <c r="R9200" s="22">
        <v>5.5880000000000001</v>
      </c>
    </row>
    <row r="9201" spans="1:18" x14ac:dyDescent="0.2">
      <c r="A9201" s="21">
        <v>220</v>
      </c>
      <c r="B9201" s="21" t="s">
        <v>975</v>
      </c>
      <c r="C9201" s="21" t="s">
        <v>976</v>
      </c>
      <c r="D9201" s="21" t="s">
        <v>215</v>
      </c>
      <c r="E9201" s="21" t="s">
        <v>206</v>
      </c>
      <c r="F9201" s="21" t="s">
        <v>977</v>
      </c>
      <c r="G9201" s="21" t="s">
        <v>978</v>
      </c>
      <c r="H9201" s="21" t="s">
        <v>22</v>
      </c>
      <c r="I9201" s="21" t="s">
        <v>23</v>
      </c>
      <c r="J9201" s="21" t="s">
        <v>979</v>
      </c>
      <c r="K9201" s="21" t="s">
        <v>564</v>
      </c>
      <c r="L9201" s="21">
        <v>43017</v>
      </c>
      <c r="M9201" s="21" t="s">
        <v>158</v>
      </c>
      <c r="N9201" s="21" t="s">
        <v>980</v>
      </c>
      <c r="O9201" s="21" t="s">
        <v>43</v>
      </c>
      <c r="P9201" s="21" t="s">
        <v>302</v>
      </c>
      <c r="Q9201" s="21" t="s">
        <v>981</v>
      </c>
      <c r="R9201" s="22">
        <v>5.5839999999999996</v>
      </c>
    </row>
    <row r="9202" spans="1:18" x14ac:dyDescent="0.2">
      <c r="A9202" s="21">
        <v>7606</v>
      </c>
      <c r="B9202" s="21" t="s">
        <v>10413</v>
      </c>
      <c r="C9202" s="21" t="s">
        <v>4155</v>
      </c>
      <c r="D9202" s="21" t="s">
        <v>3334</v>
      </c>
      <c r="E9202" s="21" t="s">
        <v>48</v>
      </c>
      <c r="F9202" s="21" t="s">
        <v>5666</v>
      </c>
      <c r="G9202" s="21" t="s">
        <v>5667</v>
      </c>
      <c r="H9202" s="21" t="s">
        <v>22</v>
      </c>
      <c r="I9202" s="21" t="s">
        <v>23</v>
      </c>
      <c r="J9202" s="21" t="s">
        <v>341</v>
      </c>
      <c r="K9202" s="21" t="s">
        <v>232</v>
      </c>
      <c r="L9202" s="21">
        <v>60623</v>
      </c>
      <c r="M9202" s="21" t="s">
        <v>108</v>
      </c>
      <c r="N9202" s="21" t="s">
        <v>3437</v>
      </c>
      <c r="O9202" s="21" t="s">
        <v>28</v>
      </c>
      <c r="P9202" s="21" t="s">
        <v>64</v>
      </c>
      <c r="Q9202" s="21" t="s">
        <v>3438</v>
      </c>
      <c r="R9202" s="22">
        <v>5.5839999999999996</v>
      </c>
    </row>
    <row r="9203" spans="1:18" x14ac:dyDescent="0.2">
      <c r="A9203" s="21">
        <v>2734</v>
      </c>
      <c r="B9203" s="21" t="s">
        <v>6575</v>
      </c>
      <c r="C9203" s="21" t="s">
        <v>11920</v>
      </c>
      <c r="D9203" s="21" t="s">
        <v>11898</v>
      </c>
      <c r="E9203" s="21" t="s">
        <v>48</v>
      </c>
      <c r="F9203" s="21" t="s">
        <v>170</v>
      </c>
      <c r="G9203" s="21" t="s">
        <v>171</v>
      </c>
      <c r="H9203" s="21" t="s">
        <v>22</v>
      </c>
      <c r="I9203" s="21" t="s">
        <v>23</v>
      </c>
      <c r="J9203" s="21" t="s">
        <v>2404</v>
      </c>
      <c r="K9203" s="21" t="s">
        <v>892</v>
      </c>
      <c r="L9203" s="21">
        <v>7060</v>
      </c>
      <c r="M9203" s="21" t="s">
        <v>158</v>
      </c>
      <c r="N9203" s="21" t="s">
        <v>3541</v>
      </c>
      <c r="O9203" s="21" t="s">
        <v>43</v>
      </c>
      <c r="P9203" s="21" t="s">
        <v>67</v>
      </c>
      <c r="Q9203" s="21" t="s">
        <v>3542</v>
      </c>
      <c r="R9203" s="22">
        <v>5.58</v>
      </c>
    </row>
    <row r="9204" spans="1:18" x14ac:dyDescent="0.2">
      <c r="A9204" s="21">
        <v>3627</v>
      </c>
      <c r="B9204" s="21" t="s">
        <v>7538</v>
      </c>
      <c r="C9204" s="21" t="s">
        <v>2338</v>
      </c>
      <c r="D9204" s="21" t="s">
        <v>3362</v>
      </c>
      <c r="E9204" s="21" t="s">
        <v>19</v>
      </c>
      <c r="F9204" s="21" t="s">
        <v>5965</v>
      </c>
      <c r="G9204" s="21" t="s">
        <v>5966</v>
      </c>
      <c r="H9204" s="21" t="s">
        <v>105</v>
      </c>
      <c r="I9204" s="21" t="s">
        <v>23</v>
      </c>
      <c r="J9204" s="21" t="s">
        <v>134</v>
      </c>
      <c r="K9204" s="21" t="s">
        <v>40</v>
      </c>
      <c r="L9204" s="21">
        <v>94109</v>
      </c>
      <c r="M9204" s="21" t="s">
        <v>41</v>
      </c>
      <c r="N9204" s="21" t="s">
        <v>1386</v>
      </c>
      <c r="O9204" s="21" t="s">
        <v>43</v>
      </c>
      <c r="P9204" s="21" t="s">
        <v>67</v>
      </c>
      <c r="Q9204" s="21" t="s">
        <v>1387</v>
      </c>
      <c r="R9204" s="22">
        <v>5.58</v>
      </c>
    </row>
    <row r="9205" spans="1:18" x14ac:dyDescent="0.2">
      <c r="A9205" s="21">
        <v>4588</v>
      </c>
      <c r="B9205" s="21" t="s">
        <v>8415</v>
      </c>
      <c r="C9205" s="21" t="s">
        <v>11735</v>
      </c>
      <c r="D9205" s="21" t="s">
        <v>11887</v>
      </c>
      <c r="E9205" s="21" t="s">
        <v>19</v>
      </c>
      <c r="F9205" s="21" t="s">
        <v>6483</v>
      </c>
      <c r="G9205" s="21" t="s">
        <v>6484</v>
      </c>
      <c r="H9205" s="21" t="s">
        <v>105</v>
      </c>
      <c r="I9205" s="21" t="s">
        <v>23</v>
      </c>
      <c r="J9205" s="21" t="s">
        <v>8416</v>
      </c>
      <c r="K9205" s="21" t="s">
        <v>40</v>
      </c>
      <c r="L9205" s="21">
        <v>94526</v>
      </c>
      <c r="M9205" s="21" t="s">
        <v>41</v>
      </c>
      <c r="N9205" s="21" t="s">
        <v>3563</v>
      </c>
      <c r="O9205" s="21" t="s">
        <v>43</v>
      </c>
      <c r="P9205" s="21" t="s">
        <v>302</v>
      </c>
      <c r="Q9205" s="21" t="s">
        <v>3564</v>
      </c>
      <c r="R9205" s="22">
        <v>5.58</v>
      </c>
    </row>
    <row r="9206" spans="1:18" x14ac:dyDescent="0.2">
      <c r="A9206" s="21">
        <v>364</v>
      </c>
      <c r="B9206" s="21" t="s">
        <v>1436</v>
      </c>
      <c r="C9206" s="21" t="s">
        <v>1437</v>
      </c>
      <c r="D9206" s="21" t="s">
        <v>11820</v>
      </c>
      <c r="E9206" s="21" t="s">
        <v>48</v>
      </c>
      <c r="F9206" s="21" t="s">
        <v>1438</v>
      </c>
      <c r="G9206" s="21" t="s">
        <v>1439</v>
      </c>
      <c r="H9206" s="21" t="s">
        <v>22</v>
      </c>
      <c r="I9206" s="21" t="s">
        <v>23</v>
      </c>
      <c r="J9206" s="21" t="s">
        <v>299</v>
      </c>
      <c r="K9206" s="21" t="s">
        <v>300</v>
      </c>
      <c r="L9206" s="21">
        <v>10009</v>
      </c>
      <c r="M9206" s="21" t="s">
        <v>158</v>
      </c>
      <c r="N9206" s="21" t="s">
        <v>1442</v>
      </c>
      <c r="O9206" s="21" t="s">
        <v>43</v>
      </c>
      <c r="P9206" s="21" t="s">
        <v>67</v>
      </c>
      <c r="Q9206" s="21" t="s">
        <v>1443</v>
      </c>
      <c r="R9206" s="22">
        <v>5.56</v>
      </c>
    </row>
    <row r="9207" spans="1:18" x14ac:dyDescent="0.2">
      <c r="A9207" s="21">
        <v>2244</v>
      </c>
      <c r="B9207" s="21" t="s">
        <v>5861</v>
      </c>
      <c r="C9207" s="21" t="s">
        <v>3498</v>
      </c>
      <c r="D9207" s="21" t="s">
        <v>5263</v>
      </c>
      <c r="E9207" s="21" t="s">
        <v>48</v>
      </c>
      <c r="F9207" s="21" t="s">
        <v>5862</v>
      </c>
      <c r="G9207" s="21" t="s">
        <v>5863</v>
      </c>
      <c r="H9207" s="21" t="s">
        <v>105</v>
      </c>
      <c r="I9207" s="21" t="s">
        <v>23</v>
      </c>
      <c r="J9207" s="21" t="s">
        <v>678</v>
      </c>
      <c r="K9207" s="21" t="s">
        <v>40</v>
      </c>
      <c r="L9207" s="21">
        <v>91104</v>
      </c>
      <c r="M9207" s="21" t="s">
        <v>41</v>
      </c>
      <c r="N9207" s="21" t="s">
        <v>1964</v>
      </c>
      <c r="O9207" s="21" t="s">
        <v>43</v>
      </c>
      <c r="P9207" s="21" t="s">
        <v>67</v>
      </c>
      <c r="Q9207" s="21" t="s">
        <v>1965</v>
      </c>
      <c r="R9207" s="22">
        <v>5.56</v>
      </c>
    </row>
    <row r="9208" spans="1:18" x14ac:dyDescent="0.2">
      <c r="A9208" s="21">
        <v>2486</v>
      </c>
      <c r="B9208" s="21" t="s">
        <v>6221</v>
      </c>
      <c r="C9208" s="21" t="s">
        <v>2915</v>
      </c>
      <c r="D9208" s="21" t="s">
        <v>11859</v>
      </c>
      <c r="E9208" s="21" t="s">
        <v>48</v>
      </c>
      <c r="F9208" s="21" t="s">
        <v>5983</v>
      </c>
      <c r="G9208" s="21" t="s">
        <v>5984</v>
      </c>
      <c r="H9208" s="21" t="s">
        <v>105</v>
      </c>
      <c r="I9208" s="21" t="s">
        <v>23</v>
      </c>
      <c r="J9208" s="21" t="s">
        <v>96</v>
      </c>
      <c r="K9208" s="21" t="s">
        <v>97</v>
      </c>
      <c r="L9208" s="21">
        <v>98105</v>
      </c>
      <c r="M9208" s="21" t="s">
        <v>41</v>
      </c>
      <c r="N9208" s="21" t="s">
        <v>1964</v>
      </c>
      <c r="O9208" s="21" t="s">
        <v>43</v>
      </c>
      <c r="P9208" s="21" t="s">
        <v>67</v>
      </c>
      <c r="Q9208" s="21" t="s">
        <v>1965</v>
      </c>
      <c r="R9208" s="22">
        <v>5.56</v>
      </c>
    </row>
    <row r="9209" spans="1:18" x14ac:dyDescent="0.2">
      <c r="A9209" s="21">
        <v>2753</v>
      </c>
      <c r="B9209" s="21" t="s">
        <v>6612</v>
      </c>
      <c r="C9209" s="21" t="s">
        <v>6613</v>
      </c>
      <c r="D9209" s="21" t="s">
        <v>3560</v>
      </c>
      <c r="E9209" s="21" t="s">
        <v>48</v>
      </c>
      <c r="F9209" s="21" t="s">
        <v>6614</v>
      </c>
      <c r="G9209" s="21" t="s">
        <v>6615</v>
      </c>
      <c r="H9209" s="21" t="s">
        <v>22</v>
      </c>
      <c r="I9209" s="21" t="s">
        <v>23</v>
      </c>
      <c r="J9209" s="21" t="s">
        <v>134</v>
      </c>
      <c r="K9209" s="21" t="s">
        <v>40</v>
      </c>
      <c r="L9209" s="21">
        <v>94122</v>
      </c>
      <c r="M9209" s="21" t="s">
        <v>41</v>
      </c>
      <c r="N9209" s="21" t="s">
        <v>4766</v>
      </c>
      <c r="O9209" s="21" t="s">
        <v>43</v>
      </c>
      <c r="P9209" s="21" t="s">
        <v>67</v>
      </c>
      <c r="Q9209" s="21" t="s">
        <v>4767</v>
      </c>
      <c r="R9209" s="22">
        <v>5.56</v>
      </c>
    </row>
    <row r="9210" spans="1:18" x14ac:dyDescent="0.2">
      <c r="A9210" s="21">
        <v>3619</v>
      </c>
      <c r="B9210" s="21" t="s">
        <v>7533</v>
      </c>
      <c r="C9210" s="21" t="s">
        <v>12035</v>
      </c>
      <c r="D9210" s="21" t="s">
        <v>11860</v>
      </c>
      <c r="E9210" s="21" t="s">
        <v>48</v>
      </c>
      <c r="F9210" s="21" t="s">
        <v>2520</v>
      </c>
      <c r="G9210" s="21" t="s">
        <v>2521</v>
      </c>
      <c r="H9210" s="21" t="s">
        <v>22</v>
      </c>
      <c r="I9210" s="21" t="s">
        <v>23</v>
      </c>
      <c r="J9210" s="21" t="s">
        <v>39</v>
      </c>
      <c r="K9210" s="21" t="s">
        <v>40</v>
      </c>
      <c r="L9210" s="21">
        <v>90004</v>
      </c>
      <c r="M9210" s="21" t="s">
        <v>41</v>
      </c>
      <c r="N9210" s="21" t="s">
        <v>4890</v>
      </c>
      <c r="O9210" s="21" t="s">
        <v>70</v>
      </c>
      <c r="P9210" s="21" t="s">
        <v>71</v>
      </c>
      <c r="Q9210" s="21" t="s">
        <v>4891</v>
      </c>
      <c r="R9210" s="22">
        <v>5.56</v>
      </c>
    </row>
    <row r="9211" spans="1:18" x14ac:dyDescent="0.2">
      <c r="A9211" s="21">
        <v>5755</v>
      </c>
      <c r="B9211" s="21" t="s">
        <v>9286</v>
      </c>
      <c r="C9211" s="21" t="s">
        <v>3367</v>
      </c>
      <c r="D9211" s="21" t="s">
        <v>12243</v>
      </c>
      <c r="E9211" s="21" t="s">
        <v>19</v>
      </c>
      <c r="F9211" s="21" t="s">
        <v>2267</v>
      </c>
      <c r="G9211" s="21" t="s">
        <v>2268</v>
      </c>
      <c r="H9211" s="21" t="s">
        <v>22</v>
      </c>
      <c r="I9211" s="21" t="s">
        <v>23</v>
      </c>
      <c r="J9211" s="21" t="s">
        <v>356</v>
      </c>
      <c r="K9211" s="21" t="s">
        <v>357</v>
      </c>
      <c r="L9211" s="21">
        <v>22153</v>
      </c>
      <c r="M9211" s="21" t="s">
        <v>26</v>
      </c>
      <c r="N9211" s="21" t="s">
        <v>1442</v>
      </c>
      <c r="O9211" s="21" t="s">
        <v>43</v>
      </c>
      <c r="P9211" s="21" t="s">
        <v>67</v>
      </c>
      <c r="Q9211" s="21" t="s">
        <v>1443</v>
      </c>
      <c r="R9211" s="22">
        <v>5.56</v>
      </c>
    </row>
    <row r="9212" spans="1:18" x14ac:dyDescent="0.2">
      <c r="A9212" s="21">
        <v>5829</v>
      </c>
      <c r="B9212" s="21" t="s">
        <v>9336</v>
      </c>
      <c r="C9212" s="21" t="s">
        <v>11859</v>
      </c>
      <c r="D9212" s="21" t="s">
        <v>11948</v>
      </c>
      <c r="E9212" s="21" t="s">
        <v>19</v>
      </c>
      <c r="F9212" s="21" t="s">
        <v>7012</v>
      </c>
      <c r="G9212" s="21" t="s">
        <v>7013</v>
      </c>
      <c r="H9212" s="21" t="s">
        <v>105</v>
      </c>
      <c r="I9212" s="21" t="s">
        <v>23</v>
      </c>
      <c r="J9212" s="21" t="s">
        <v>299</v>
      </c>
      <c r="K9212" s="21" t="s">
        <v>300</v>
      </c>
      <c r="L9212" s="21">
        <v>10035</v>
      </c>
      <c r="M9212" s="21" t="s">
        <v>158</v>
      </c>
      <c r="N9212" s="21" t="s">
        <v>4766</v>
      </c>
      <c r="O9212" s="21" t="s">
        <v>43</v>
      </c>
      <c r="P9212" s="21" t="s">
        <v>67</v>
      </c>
      <c r="Q9212" s="21" t="s">
        <v>4767</v>
      </c>
      <c r="R9212" s="22">
        <v>5.56</v>
      </c>
    </row>
    <row r="9213" spans="1:18" x14ac:dyDescent="0.2">
      <c r="A9213" s="21">
        <v>7257</v>
      </c>
      <c r="B9213" s="21" t="s">
        <v>10227</v>
      </c>
      <c r="C9213" s="21" t="s">
        <v>1940</v>
      </c>
      <c r="D9213" s="21" t="s">
        <v>11726</v>
      </c>
      <c r="E9213" s="21" t="s">
        <v>48</v>
      </c>
      <c r="F9213" s="21" t="s">
        <v>6849</v>
      </c>
      <c r="G9213" s="21" t="s">
        <v>6850</v>
      </c>
      <c r="H9213" s="21" t="s">
        <v>105</v>
      </c>
      <c r="I9213" s="21" t="s">
        <v>23</v>
      </c>
      <c r="J9213" s="21" t="s">
        <v>7915</v>
      </c>
      <c r="K9213" s="21" t="s">
        <v>118</v>
      </c>
      <c r="L9213" s="21">
        <v>54880</v>
      </c>
      <c r="M9213" s="21" t="s">
        <v>108</v>
      </c>
      <c r="N9213" s="21" t="s">
        <v>1442</v>
      </c>
      <c r="O9213" s="21" t="s">
        <v>43</v>
      </c>
      <c r="P9213" s="21" t="s">
        <v>67</v>
      </c>
      <c r="Q9213" s="21" t="s">
        <v>1443</v>
      </c>
      <c r="R9213" s="22">
        <v>5.56</v>
      </c>
    </row>
    <row r="9214" spans="1:18" x14ac:dyDescent="0.2">
      <c r="A9214" s="21">
        <v>9083</v>
      </c>
      <c r="B9214" s="21" t="s">
        <v>11281</v>
      </c>
      <c r="C9214" s="21" t="s">
        <v>11735</v>
      </c>
      <c r="D9214" s="21" t="s">
        <v>11739</v>
      </c>
      <c r="E9214" s="21" t="s">
        <v>48</v>
      </c>
      <c r="F9214" s="21" t="s">
        <v>9186</v>
      </c>
      <c r="G9214" s="21" t="s">
        <v>9187</v>
      </c>
      <c r="H9214" s="21" t="s">
        <v>22</v>
      </c>
      <c r="I9214" s="21" t="s">
        <v>23</v>
      </c>
      <c r="J9214" s="21" t="s">
        <v>356</v>
      </c>
      <c r="K9214" s="21" t="s">
        <v>357</v>
      </c>
      <c r="L9214" s="21">
        <v>22153</v>
      </c>
      <c r="M9214" s="21" t="s">
        <v>26</v>
      </c>
      <c r="N9214" s="21" t="s">
        <v>147</v>
      </c>
      <c r="O9214" s="21" t="s">
        <v>43</v>
      </c>
      <c r="P9214" s="21" t="s">
        <v>67</v>
      </c>
      <c r="Q9214" s="21" t="s">
        <v>148</v>
      </c>
      <c r="R9214" s="22">
        <v>5.56</v>
      </c>
    </row>
    <row r="9215" spans="1:18" x14ac:dyDescent="0.2">
      <c r="A9215" s="21">
        <v>9245</v>
      </c>
      <c r="B9215" s="21" t="s">
        <v>11371</v>
      </c>
      <c r="C9215" s="21" t="s">
        <v>12182</v>
      </c>
      <c r="D9215" s="21" t="s">
        <v>5784</v>
      </c>
      <c r="E9215" s="21" t="s">
        <v>48</v>
      </c>
      <c r="F9215" s="21" t="s">
        <v>2656</v>
      </c>
      <c r="G9215" s="21" t="s">
        <v>2657</v>
      </c>
      <c r="H9215" s="21" t="s">
        <v>105</v>
      </c>
      <c r="I9215" s="21" t="s">
        <v>23</v>
      </c>
      <c r="J9215" s="21" t="s">
        <v>134</v>
      </c>
      <c r="K9215" s="21" t="s">
        <v>40</v>
      </c>
      <c r="L9215" s="21">
        <v>94122</v>
      </c>
      <c r="M9215" s="21" t="s">
        <v>41</v>
      </c>
      <c r="N9215" s="21" t="s">
        <v>4766</v>
      </c>
      <c r="O9215" s="21" t="s">
        <v>43</v>
      </c>
      <c r="P9215" s="21" t="s">
        <v>67</v>
      </c>
      <c r="Q9215" s="21" t="s">
        <v>4767</v>
      </c>
      <c r="R9215" s="22">
        <v>5.56</v>
      </c>
    </row>
    <row r="9216" spans="1:18" x14ac:dyDescent="0.2">
      <c r="A9216" s="21">
        <v>4842</v>
      </c>
      <c r="B9216" s="21" t="s">
        <v>8609</v>
      </c>
      <c r="C9216" s="21" t="s">
        <v>4077</v>
      </c>
      <c r="D9216" s="21" t="s">
        <v>3976</v>
      </c>
      <c r="E9216" s="21" t="s">
        <v>48</v>
      </c>
      <c r="F9216" s="21" t="s">
        <v>3670</v>
      </c>
      <c r="G9216" s="21" t="s">
        <v>3671</v>
      </c>
      <c r="H9216" s="21" t="s">
        <v>22</v>
      </c>
      <c r="I9216" s="21" t="s">
        <v>23</v>
      </c>
      <c r="J9216" s="21" t="s">
        <v>5200</v>
      </c>
      <c r="K9216" s="21" t="s">
        <v>564</v>
      </c>
      <c r="L9216" s="21">
        <v>43402</v>
      </c>
      <c r="M9216" s="21" t="s">
        <v>158</v>
      </c>
      <c r="N9216" s="21" t="s">
        <v>7036</v>
      </c>
      <c r="O9216" s="21" t="s">
        <v>43</v>
      </c>
      <c r="P9216" s="21" t="s">
        <v>74</v>
      </c>
      <c r="Q9216" s="21" t="s">
        <v>7037</v>
      </c>
      <c r="R9216" s="22">
        <v>5.5529999999999999</v>
      </c>
    </row>
    <row r="9217" spans="1:18" x14ac:dyDescent="0.2">
      <c r="A9217" s="21">
        <v>7185</v>
      </c>
      <c r="B9217" s="21" t="s">
        <v>10183</v>
      </c>
      <c r="C9217" s="21" t="s">
        <v>5364</v>
      </c>
      <c r="D9217" s="21" t="s">
        <v>9016</v>
      </c>
      <c r="E9217" s="21" t="s">
        <v>48</v>
      </c>
      <c r="F9217" s="21" t="s">
        <v>5005</v>
      </c>
      <c r="G9217" s="21" t="s">
        <v>5006</v>
      </c>
      <c r="H9217" s="21" t="s">
        <v>105</v>
      </c>
      <c r="I9217" s="21" t="s">
        <v>23</v>
      </c>
      <c r="J9217" s="21" t="s">
        <v>202</v>
      </c>
      <c r="K9217" s="21" t="s">
        <v>107</v>
      </c>
      <c r="L9217" s="21">
        <v>77095</v>
      </c>
      <c r="M9217" s="21" t="s">
        <v>108</v>
      </c>
      <c r="N9217" s="21" t="s">
        <v>7578</v>
      </c>
      <c r="O9217" s="21" t="s">
        <v>43</v>
      </c>
      <c r="P9217" s="21" t="s">
        <v>651</v>
      </c>
      <c r="Q9217" s="21" t="s">
        <v>7579</v>
      </c>
      <c r="R9217" s="22">
        <v>5.5519999999999996</v>
      </c>
    </row>
    <row r="9218" spans="1:18" x14ac:dyDescent="0.2">
      <c r="A9218" s="21">
        <v>8291</v>
      </c>
      <c r="B9218" s="21" t="s">
        <v>10795</v>
      </c>
      <c r="C9218" s="21" t="s">
        <v>12230</v>
      </c>
      <c r="D9218" s="21" t="s">
        <v>1291</v>
      </c>
      <c r="E9218" s="21" t="s">
        <v>48</v>
      </c>
      <c r="F9218" s="21" t="s">
        <v>7743</v>
      </c>
      <c r="G9218" s="21" t="s">
        <v>7744</v>
      </c>
      <c r="H9218" s="21" t="s">
        <v>105</v>
      </c>
      <c r="I9218" s="21" t="s">
        <v>23</v>
      </c>
      <c r="J9218" s="21" t="s">
        <v>1595</v>
      </c>
      <c r="K9218" s="21" t="s">
        <v>52</v>
      </c>
      <c r="L9218" s="21">
        <v>33180</v>
      </c>
      <c r="M9218" s="21" t="s">
        <v>26</v>
      </c>
      <c r="N9218" s="21" t="s">
        <v>7578</v>
      </c>
      <c r="O9218" s="21" t="s">
        <v>43</v>
      </c>
      <c r="P9218" s="21" t="s">
        <v>651</v>
      </c>
      <c r="Q9218" s="21" t="s">
        <v>7579</v>
      </c>
      <c r="R9218" s="22">
        <v>5.5519999999999996</v>
      </c>
    </row>
    <row r="9219" spans="1:18" x14ac:dyDescent="0.2">
      <c r="A9219" s="21">
        <v>3710</v>
      </c>
      <c r="B9219" s="21" t="s">
        <v>7614</v>
      </c>
      <c r="C9219" s="21" t="s">
        <v>4698</v>
      </c>
      <c r="D9219" s="21" t="s">
        <v>4503</v>
      </c>
      <c r="E9219" s="21" t="s">
        <v>48</v>
      </c>
      <c r="F9219" s="21" t="s">
        <v>1571</v>
      </c>
      <c r="G9219" s="21" t="s">
        <v>1572</v>
      </c>
      <c r="H9219" s="21" t="s">
        <v>38</v>
      </c>
      <c r="I9219" s="21" t="s">
        <v>23</v>
      </c>
      <c r="J9219" s="21" t="s">
        <v>5637</v>
      </c>
      <c r="K9219" s="21" t="s">
        <v>107</v>
      </c>
      <c r="L9219" s="21">
        <v>75150</v>
      </c>
      <c r="M9219" s="21" t="s">
        <v>108</v>
      </c>
      <c r="N9219" s="21" t="s">
        <v>6624</v>
      </c>
      <c r="O9219" s="21" t="s">
        <v>70</v>
      </c>
      <c r="P9219" s="21" t="s">
        <v>175</v>
      </c>
      <c r="Q9219" s="21" t="s">
        <v>6625</v>
      </c>
      <c r="R9219" s="22">
        <v>5.5439999999999996</v>
      </c>
    </row>
    <row r="9220" spans="1:18" x14ac:dyDescent="0.2">
      <c r="A9220" s="21">
        <v>2523</v>
      </c>
      <c r="B9220" s="21" t="s">
        <v>6280</v>
      </c>
      <c r="C9220" s="21" t="s">
        <v>5747</v>
      </c>
      <c r="D9220" s="21" t="s">
        <v>1451</v>
      </c>
      <c r="E9220" s="21" t="s">
        <v>48</v>
      </c>
      <c r="F9220" s="21" t="s">
        <v>4948</v>
      </c>
      <c r="G9220" s="21" t="s">
        <v>4949</v>
      </c>
      <c r="H9220" s="21" t="s">
        <v>105</v>
      </c>
      <c r="I9220" s="21" t="s">
        <v>23</v>
      </c>
      <c r="J9220" s="21" t="s">
        <v>5454</v>
      </c>
      <c r="K9220" s="21" t="s">
        <v>732</v>
      </c>
      <c r="L9220" s="21">
        <v>73120</v>
      </c>
      <c r="M9220" s="21" t="s">
        <v>108</v>
      </c>
      <c r="N9220" s="21" t="s">
        <v>3935</v>
      </c>
      <c r="O9220" s="21" t="s">
        <v>70</v>
      </c>
      <c r="P9220" s="21" t="s">
        <v>71</v>
      </c>
      <c r="Q9220" s="21" t="s">
        <v>3936</v>
      </c>
      <c r="R9220" s="22">
        <v>5.5</v>
      </c>
    </row>
    <row r="9221" spans="1:18" x14ac:dyDescent="0.2">
      <c r="A9221" s="21">
        <v>4420</v>
      </c>
      <c r="B9221" s="21" t="s">
        <v>8266</v>
      </c>
      <c r="C9221" s="21" t="s">
        <v>4530</v>
      </c>
      <c r="D9221" s="21" t="s">
        <v>1592</v>
      </c>
      <c r="E9221" s="21" t="s">
        <v>48</v>
      </c>
      <c r="F9221" s="21" t="s">
        <v>7039</v>
      </c>
      <c r="G9221" s="21" t="s">
        <v>7040</v>
      </c>
      <c r="H9221" s="21" t="s">
        <v>22</v>
      </c>
      <c r="I9221" s="21" t="s">
        <v>23</v>
      </c>
      <c r="J9221" s="21" t="s">
        <v>563</v>
      </c>
      <c r="K9221" s="21" t="s">
        <v>564</v>
      </c>
      <c r="L9221" s="21">
        <v>43229</v>
      </c>
      <c r="M9221" s="21" t="s">
        <v>158</v>
      </c>
      <c r="N9221" s="21" t="s">
        <v>5424</v>
      </c>
      <c r="O9221" s="21" t="s">
        <v>43</v>
      </c>
      <c r="P9221" s="21" t="s">
        <v>74</v>
      </c>
      <c r="Q9221" s="21" t="s">
        <v>5425</v>
      </c>
      <c r="R9221" s="22">
        <v>5.484</v>
      </c>
    </row>
    <row r="9222" spans="1:18" x14ac:dyDescent="0.2">
      <c r="A9222" s="21">
        <v>7477</v>
      </c>
      <c r="B9222" s="21" t="s">
        <v>10353</v>
      </c>
      <c r="C9222" s="21" t="s">
        <v>12234</v>
      </c>
      <c r="D9222" s="21" t="s">
        <v>11930</v>
      </c>
      <c r="E9222" s="21" t="s">
        <v>48</v>
      </c>
      <c r="F9222" s="21" t="s">
        <v>4421</v>
      </c>
      <c r="G9222" s="21" t="s">
        <v>4422</v>
      </c>
      <c r="H9222" s="21" t="s">
        <v>105</v>
      </c>
      <c r="I9222" s="21" t="s">
        <v>23</v>
      </c>
      <c r="J9222" s="21" t="s">
        <v>24</v>
      </c>
      <c r="K9222" s="21" t="s">
        <v>25</v>
      </c>
      <c r="L9222" s="21">
        <v>42420</v>
      </c>
      <c r="M9222" s="21" t="s">
        <v>26</v>
      </c>
      <c r="N9222" s="21" t="s">
        <v>1962</v>
      </c>
      <c r="O9222" s="21" t="s">
        <v>43</v>
      </c>
      <c r="P9222" s="21" t="s">
        <v>67</v>
      </c>
      <c r="Q9222" s="21" t="s">
        <v>1963</v>
      </c>
      <c r="R9222" s="22">
        <v>5.48</v>
      </c>
    </row>
    <row r="9223" spans="1:18" x14ac:dyDescent="0.2">
      <c r="A9223" s="21">
        <v>3932</v>
      </c>
      <c r="B9223" s="21" t="s">
        <v>7826</v>
      </c>
      <c r="C9223" s="21" t="s">
        <v>3373</v>
      </c>
      <c r="D9223" s="21" t="s">
        <v>11745</v>
      </c>
      <c r="E9223" s="21" t="s">
        <v>48</v>
      </c>
      <c r="F9223" s="21" t="s">
        <v>4727</v>
      </c>
      <c r="G9223" s="21" t="s">
        <v>4728</v>
      </c>
      <c r="H9223" s="21" t="s">
        <v>38</v>
      </c>
      <c r="I9223" s="21" t="s">
        <v>23</v>
      </c>
      <c r="J9223" s="21" t="s">
        <v>156</v>
      </c>
      <c r="K9223" s="21" t="s">
        <v>157</v>
      </c>
      <c r="L9223" s="21">
        <v>19140</v>
      </c>
      <c r="M9223" s="21" t="s">
        <v>158</v>
      </c>
      <c r="N9223" s="21" t="s">
        <v>7827</v>
      </c>
      <c r="O9223" s="21" t="s">
        <v>43</v>
      </c>
      <c r="P9223" s="21" t="s">
        <v>67</v>
      </c>
      <c r="Q9223" s="21" t="s">
        <v>7828</v>
      </c>
      <c r="R9223" s="22">
        <v>5.4720000000000004</v>
      </c>
    </row>
    <row r="9224" spans="1:18" x14ac:dyDescent="0.2">
      <c r="A9224" s="21">
        <v>7297</v>
      </c>
      <c r="B9224" s="21" t="s">
        <v>10255</v>
      </c>
      <c r="C9224" s="21" t="s">
        <v>11935</v>
      </c>
      <c r="D9224" s="21" t="s">
        <v>12047</v>
      </c>
      <c r="E9224" s="21" t="s">
        <v>206</v>
      </c>
      <c r="F9224" s="21" t="s">
        <v>3741</v>
      </c>
      <c r="G9224" s="21" t="s">
        <v>3742</v>
      </c>
      <c r="H9224" s="21" t="s">
        <v>22</v>
      </c>
      <c r="I9224" s="21" t="s">
        <v>23</v>
      </c>
      <c r="J9224" s="21" t="s">
        <v>202</v>
      </c>
      <c r="K9224" s="21" t="s">
        <v>107</v>
      </c>
      <c r="L9224" s="21">
        <v>77036</v>
      </c>
      <c r="M9224" s="21" t="s">
        <v>108</v>
      </c>
      <c r="N9224" s="21" t="s">
        <v>8631</v>
      </c>
      <c r="O9224" s="21" t="s">
        <v>43</v>
      </c>
      <c r="P9224" s="21" t="s">
        <v>302</v>
      </c>
      <c r="Q9224" s="21" t="s">
        <v>8632</v>
      </c>
      <c r="R9224" s="22">
        <v>5.4720000000000004</v>
      </c>
    </row>
    <row r="9225" spans="1:18" x14ac:dyDescent="0.2">
      <c r="A9225" s="21">
        <v>3955</v>
      </c>
      <c r="B9225" s="21" t="s">
        <v>7848</v>
      </c>
      <c r="C9225" s="21" t="s">
        <v>12049</v>
      </c>
      <c r="D9225" s="21" t="s">
        <v>12050</v>
      </c>
      <c r="E9225" s="21" t="s">
        <v>48</v>
      </c>
      <c r="F9225" s="21" t="s">
        <v>3595</v>
      </c>
      <c r="G9225" s="21" t="s">
        <v>3596</v>
      </c>
      <c r="H9225" s="21" t="s">
        <v>22</v>
      </c>
      <c r="I9225" s="21" t="s">
        <v>23</v>
      </c>
      <c r="J9225" s="21" t="s">
        <v>994</v>
      </c>
      <c r="K9225" s="21" t="s">
        <v>266</v>
      </c>
      <c r="L9225" s="21">
        <v>48205</v>
      </c>
      <c r="M9225" s="21" t="s">
        <v>108</v>
      </c>
      <c r="N9225" s="21" t="s">
        <v>2156</v>
      </c>
      <c r="O9225" s="21" t="s">
        <v>28</v>
      </c>
      <c r="P9225" s="21" t="s">
        <v>64</v>
      </c>
      <c r="Q9225" s="21" t="s">
        <v>2157</v>
      </c>
      <c r="R9225" s="22">
        <v>5.47</v>
      </c>
    </row>
    <row r="9226" spans="1:18" x14ac:dyDescent="0.2">
      <c r="A9226" s="21">
        <v>1606</v>
      </c>
      <c r="B9226" s="21" t="s">
        <v>4771</v>
      </c>
      <c r="C9226" s="21" t="s">
        <v>4309</v>
      </c>
      <c r="D9226" s="21" t="s">
        <v>3829</v>
      </c>
      <c r="E9226" s="21" t="s">
        <v>19</v>
      </c>
      <c r="F9226" s="21" t="s">
        <v>1184</v>
      </c>
      <c r="G9226" s="21" t="s">
        <v>1185</v>
      </c>
      <c r="H9226" s="21" t="s">
        <v>22</v>
      </c>
      <c r="I9226" s="21" t="s">
        <v>23</v>
      </c>
      <c r="J9226" s="21" t="s">
        <v>39</v>
      </c>
      <c r="K9226" s="21" t="s">
        <v>40</v>
      </c>
      <c r="L9226" s="21">
        <v>90049</v>
      </c>
      <c r="M9226" s="21" t="s">
        <v>41</v>
      </c>
      <c r="N9226" s="21" t="s">
        <v>4772</v>
      </c>
      <c r="O9226" s="21" t="s">
        <v>43</v>
      </c>
      <c r="P9226" s="21" t="s">
        <v>67</v>
      </c>
      <c r="Q9226" s="21" t="s">
        <v>4773</v>
      </c>
      <c r="R9226" s="22">
        <v>5.46</v>
      </c>
    </row>
    <row r="9227" spans="1:18" x14ac:dyDescent="0.2">
      <c r="A9227" s="21">
        <v>2479</v>
      </c>
      <c r="B9227" s="21" t="s">
        <v>6215</v>
      </c>
      <c r="C9227" s="21" t="s">
        <v>1010</v>
      </c>
      <c r="D9227" s="21" t="s">
        <v>791</v>
      </c>
      <c r="E9227" s="21" t="s">
        <v>48</v>
      </c>
      <c r="F9227" s="21" t="s">
        <v>4004</v>
      </c>
      <c r="G9227" s="21" t="s">
        <v>4005</v>
      </c>
      <c r="H9227" s="21" t="s">
        <v>22</v>
      </c>
      <c r="I9227" s="21" t="s">
        <v>23</v>
      </c>
      <c r="J9227" s="21" t="s">
        <v>299</v>
      </c>
      <c r="K9227" s="21" t="s">
        <v>300</v>
      </c>
      <c r="L9227" s="21">
        <v>10011</v>
      </c>
      <c r="M9227" s="21" t="s">
        <v>158</v>
      </c>
      <c r="N9227" s="21" t="s">
        <v>66</v>
      </c>
      <c r="O9227" s="21" t="s">
        <v>43</v>
      </c>
      <c r="P9227" s="21" t="s">
        <v>67</v>
      </c>
      <c r="Q9227" s="21" t="s">
        <v>68</v>
      </c>
      <c r="R9227" s="22">
        <v>5.46</v>
      </c>
    </row>
    <row r="9228" spans="1:18" x14ac:dyDescent="0.2">
      <c r="A9228" s="21">
        <v>3402</v>
      </c>
      <c r="B9228" s="21" t="s">
        <v>7339</v>
      </c>
      <c r="C9228" s="21" t="s">
        <v>5495</v>
      </c>
      <c r="D9228" s="21" t="s">
        <v>395</v>
      </c>
      <c r="E9228" s="21" t="s">
        <v>48</v>
      </c>
      <c r="F9228" s="21" t="s">
        <v>7340</v>
      </c>
      <c r="G9228" s="21" t="s">
        <v>7341</v>
      </c>
      <c r="H9228" s="21" t="s">
        <v>38</v>
      </c>
      <c r="I9228" s="21" t="s">
        <v>23</v>
      </c>
      <c r="J9228" s="21" t="s">
        <v>1648</v>
      </c>
      <c r="K9228" s="21" t="s">
        <v>25</v>
      </c>
      <c r="L9228" s="21">
        <v>40475</v>
      </c>
      <c r="M9228" s="21" t="s">
        <v>26</v>
      </c>
      <c r="N9228" s="21" t="s">
        <v>66</v>
      </c>
      <c r="O9228" s="21" t="s">
        <v>43</v>
      </c>
      <c r="P9228" s="21" t="s">
        <v>67</v>
      </c>
      <c r="Q9228" s="21" t="s">
        <v>68</v>
      </c>
      <c r="R9228" s="22">
        <v>5.46</v>
      </c>
    </row>
    <row r="9229" spans="1:18" x14ac:dyDescent="0.2">
      <c r="A9229" s="21">
        <v>8362</v>
      </c>
      <c r="B9229" s="21" t="s">
        <v>10838</v>
      </c>
      <c r="C9229" s="21" t="s">
        <v>12010</v>
      </c>
      <c r="D9229" s="21" t="s">
        <v>12011</v>
      </c>
      <c r="E9229" s="21" t="s">
        <v>19</v>
      </c>
      <c r="F9229" s="21" t="s">
        <v>9479</v>
      </c>
      <c r="G9229" s="21" t="s">
        <v>9480</v>
      </c>
      <c r="H9229" s="21" t="s">
        <v>22</v>
      </c>
      <c r="I9229" s="21" t="s">
        <v>23</v>
      </c>
      <c r="J9229" s="21" t="s">
        <v>4708</v>
      </c>
      <c r="K9229" s="21" t="s">
        <v>107</v>
      </c>
      <c r="L9229" s="21">
        <v>79907</v>
      </c>
      <c r="M9229" s="21" t="s">
        <v>108</v>
      </c>
      <c r="N9229" s="21" t="s">
        <v>10477</v>
      </c>
      <c r="O9229" s="21" t="s">
        <v>43</v>
      </c>
      <c r="P9229" s="21" t="s">
        <v>77</v>
      </c>
      <c r="Q9229" s="21" t="s">
        <v>10478</v>
      </c>
      <c r="R9229" s="22">
        <v>5.4320000000000004</v>
      </c>
    </row>
    <row r="9230" spans="1:18" x14ac:dyDescent="0.2">
      <c r="A9230" s="21">
        <v>6705</v>
      </c>
      <c r="B9230" s="21" t="s">
        <v>9887</v>
      </c>
      <c r="C9230" s="21" t="s">
        <v>4736</v>
      </c>
      <c r="D9230" s="21" t="s">
        <v>9888</v>
      </c>
      <c r="E9230" s="21" t="s">
        <v>48</v>
      </c>
      <c r="F9230" s="21" t="s">
        <v>3694</v>
      </c>
      <c r="G9230" s="21" t="s">
        <v>3695</v>
      </c>
      <c r="H9230" s="21" t="s">
        <v>22</v>
      </c>
      <c r="I9230" s="21" t="s">
        <v>23</v>
      </c>
      <c r="J9230" s="21" t="s">
        <v>1317</v>
      </c>
      <c r="K9230" s="21" t="s">
        <v>40</v>
      </c>
      <c r="L9230" s="21">
        <v>90805</v>
      </c>
      <c r="M9230" s="21" t="s">
        <v>41</v>
      </c>
      <c r="N9230" s="21" t="s">
        <v>3567</v>
      </c>
      <c r="O9230" s="21" t="s">
        <v>43</v>
      </c>
      <c r="P9230" s="21" t="s">
        <v>302</v>
      </c>
      <c r="Q9230" s="21" t="s">
        <v>3568</v>
      </c>
      <c r="R9230" s="22">
        <v>5.43</v>
      </c>
    </row>
    <row r="9231" spans="1:18" x14ac:dyDescent="0.2">
      <c r="A9231" s="21">
        <v>8760</v>
      </c>
      <c r="B9231" s="21" t="s">
        <v>11086</v>
      </c>
      <c r="C9231" s="21" t="s">
        <v>237</v>
      </c>
      <c r="D9231" s="21" t="s">
        <v>8285</v>
      </c>
      <c r="E9231" s="21" t="s">
        <v>48</v>
      </c>
      <c r="F9231" s="21" t="s">
        <v>7609</v>
      </c>
      <c r="G9231" s="21" t="s">
        <v>7610</v>
      </c>
      <c r="H9231" s="21" t="s">
        <v>38</v>
      </c>
      <c r="I9231" s="21" t="s">
        <v>23</v>
      </c>
      <c r="J9231" s="21" t="s">
        <v>432</v>
      </c>
      <c r="K9231" s="21" t="s">
        <v>3106</v>
      </c>
      <c r="L9231" s="21">
        <v>21044</v>
      </c>
      <c r="M9231" s="21" t="s">
        <v>158</v>
      </c>
      <c r="N9231" s="21" t="s">
        <v>3330</v>
      </c>
      <c r="O9231" s="21" t="s">
        <v>43</v>
      </c>
      <c r="P9231" s="21" t="s">
        <v>74</v>
      </c>
      <c r="Q9231" s="21" t="s">
        <v>3331</v>
      </c>
      <c r="R9231" s="22">
        <v>5.4</v>
      </c>
    </row>
    <row r="9232" spans="1:18" x14ac:dyDescent="0.2">
      <c r="A9232" s="21">
        <v>9211</v>
      </c>
      <c r="B9232" s="21" t="s">
        <v>11349</v>
      </c>
      <c r="C9232" s="21" t="s">
        <v>11730</v>
      </c>
      <c r="D9232" s="21" t="s">
        <v>933</v>
      </c>
      <c r="E9232" s="21" t="s">
        <v>19</v>
      </c>
      <c r="F9232" s="21" t="s">
        <v>11350</v>
      </c>
      <c r="G9232" s="21" t="s">
        <v>11351</v>
      </c>
      <c r="H9232" s="21" t="s">
        <v>105</v>
      </c>
      <c r="I9232" s="21" t="s">
        <v>23</v>
      </c>
      <c r="J9232" s="21" t="s">
        <v>2511</v>
      </c>
      <c r="K9232" s="21" t="s">
        <v>554</v>
      </c>
      <c r="L9232" s="21">
        <v>52601</v>
      </c>
      <c r="M9232" s="21" t="s">
        <v>108</v>
      </c>
      <c r="N9232" s="21" t="s">
        <v>3330</v>
      </c>
      <c r="O9232" s="21" t="s">
        <v>43</v>
      </c>
      <c r="P9232" s="21" t="s">
        <v>74</v>
      </c>
      <c r="Q9232" s="21" t="s">
        <v>3331</v>
      </c>
      <c r="R9232" s="22">
        <v>5.4</v>
      </c>
    </row>
    <row r="9233" spans="1:18" x14ac:dyDescent="0.2">
      <c r="A9233" s="21">
        <v>7192</v>
      </c>
      <c r="B9233" s="21" t="s">
        <v>10185</v>
      </c>
      <c r="C9233" s="21" t="s">
        <v>11822</v>
      </c>
      <c r="D9233" s="21" t="s">
        <v>11939</v>
      </c>
      <c r="E9233" s="21" t="s">
        <v>19</v>
      </c>
      <c r="F9233" s="21" t="s">
        <v>4954</v>
      </c>
      <c r="G9233" s="21" t="s">
        <v>4955</v>
      </c>
      <c r="H9233" s="21" t="s">
        <v>22</v>
      </c>
      <c r="I9233" s="21" t="s">
        <v>23</v>
      </c>
      <c r="J9233" s="21" t="s">
        <v>2633</v>
      </c>
      <c r="K9233" s="21" t="s">
        <v>52</v>
      </c>
      <c r="L9233" s="21">
        <v>33012</v>
      </c>
      <c r="M9233" s="21" t="s">
        <v>26</v>
      </c>
      <c r="N9233" s="21" t="s">
        <v>1367</v>
      </c>
      <c r="O9233" s="21" t="s">
        <v>43</v>
      </c>
      <c r="P9233" s="21" t="s">
        <v>74</v>
      </c>
      <c r="Q9233" s="21" t="s">
        <v>1368</v>
      </c>
      <c r="R9233" s="22">
        <v>5.3879999999999999</v>
      </c>
    </row>
    <row r="9234" spans="1:18" x14ac:dyDescent="0.2">
      <c r="A9234" s="21">
        <v>3542</v>
      </c>
      <c r="B9234" s="21" t="s">
        <v>7469</v>
      </c>
      <c r="C9234" s="21" t="s">
        <v>361</v>
      </c>
      <c r="D9234" s="21" t="s">
        <v>3200</v>
      </c>
      <c r="E9234" s="21" t="s">
        <v>206</v>
      </c>
      <c r="F9234" s="21" t="s">
        <v>2602</v>
      </c>
      <c r="G9234" s="21" t="s">
        <v>2603</v>
      </c>
      <c r="H9234" s="21" t="s">
        <v>22</v>
      </c>
      <c r="I9234" s="21" t="s">
        <v>23</v>
      </c>
      <c r="J9234" s="21" t="s">
        <v>563</v>
      </c>
      <c r="K9234" s="21" t="s">
        <v>564</v>
      </c>
      <c r="L9234" s="21">
        <v>43229</v>
      </c>
      <c r="M9234" s="21" t="s">
        <v>158</v>
      </c>
      <c r="N9234" s="21" t="s">
        <v>6202</v>
      </c>
      <c r="O9234" s="21" t="s">
        <v>28</v>
      </c>
      <c r="P9234" s="21" t="s">
        <v>64</v>
      </c>
      <c r="Q9234" s="21" t="s">
        <v>6203</v>
      </c>
      <c r="R9234" s="22">
        <v>5.3520000000000003</v>
      </c>
    </row>
    <row r="9235" spans="1:18" x14ac:dyDescent="0.2">
      <c r="A9235" s="21">
        <v>2691</v>
      </c>
      <c r="B9235" s="21" t="s">
        <v>6515</v>
      </c>
      <c r="C9235" s="21" t="s">
        <v>11951</v>
      </c>
      <c r="D9235" s="21" t="s">
        <v>11833</v>
      </c>
      <c r="E9235" s="21" t="s">
        <v>48</v>
      </c>
      <c r="F9235" s="21" t="s">
        <v>3577</v>
      </c>
      <c r="G9235" s="21" t="s">
        <v>3578</v>
      </c>
      <c r="H9235" s="21" t="s">
        <v>22</v>
      </c>
      <c r="I9235" s="21" t="s">
        <v>23</v>
      </c>
      <c r="J9235" s="21" t="s">
        <v>156</v>
      </c>
      <c r="K9235" s="21" t="s">
        <v>157</v>
      </c>
      <c r="L9235" s="21">
        <v>19134</v>
      </c>
      <c r="M9235" s="21" t="s">
        <v>158</v>
      </c>
      <c r="N9235" s="21" t="s">
        <v>4377</v>
      </c>
      <c r="O9235" s="21" t="s">
        <v>43</v>
      </c>
      <c r="P9235" s="21" t="s">
        <v>74</v>
      </c>
      <c r="Q9235" s="21" t="s">
        <v>1363</v>
      </c>
      <c r="R9235" s="22">
        <v>5.3460000000000001</v>
      </c>
    </row>
    <row r="9236" spans="1:18" x14ac:dyDescent="0.2">
      <c r="A9236" s="21">
        <v>817</v>
      </c>
      <c r="B9236" s="21" t="s">
        <v>2889</v>
      </c>
      <c r="C9236" s="21" t="s">
        <v>2890</v>
      </c>
      <c r="D9236" s="21" t="s">
        <v>2442</v>
      </c>
      <c r="E9236" s="21" t="s">
        <v>48</v>
      </c>
      <c r="F9236" s="21" t="s">
        <v>2003</v>
      </c>
      <c r="G9236" s="21" t="s">
        <v>2004</v>
      </c>
      <c r="H9236" s="21" t="s">
        <v>22</v>
      </c>
      <c r="I9236" s="21" t="s">
        <v>23</v>
      </c>
      <c r="J9236" s="21" t="s">
        <v>156</v>
      </c>
      <c r="K9236" s="21" t="s">
        <v>157</v>
      </c>
      <c r="L9236" s="21">
        <v>19140</v>
      </c>
      <c r="M9236" s="21" t="s">
        <v>158</v>
      </c>
      <c r="N9236" s="21" t="s">
        <v>2891</v>
      </c>
      <c r="O9236" s="21" t="s">
        <v>43</v>
      </c>
      <c r="P9236" s="21" t="s">
        <v>91</v>
      </c>
      <c r="Q9236" s="21" t="s">
        <v>2892</v>
      </c>
      <c r="R9236" s="22">
        <v>5.3440000000000003</v>
      </c>
    </row>
    <row r="9237" spans="1:18" x14ac:dyDescent="0.2">
      <c r="A9237" s="21">
        <v>1994</v>
      </c>
      <c r="B9237" s="21" t="s">
        <v>5471</v>
      </c>
      <c r="C9237" s="21" t="s">
        <v>4816</v>
      </c>
      <c r="D9237" s="21" t="s">
        <v>11936</v>
      </c>
      <c r="E9237" s="21" t="s">
        <v>48</v>
      </c>
      <c r="F9237" s="21" t="s">
        <v>5044</v>
      </c>
      <c r="G9237" s="21" t="s">
        <v>5045</v>
      </c>
      <c r="H9237" s="21" t="s">
        <v>105</v>
      </c>
      <c r="I9237" s="21" t="s">
        <v>23</v>
      </c>
      <c r="J9237" s="21" t="s">
        <v>356</v>
      </c>
      <c r="K9237" s="21" t="s">
        <v>474</v>
      </c>
      <c r="L9237" s="21">
        <v>97477</v>
      </c>
      <c r="M9237" s="21" t="s">
        <v>41</v>
      </c>
      <c r="N9237" s="21" t="s">
        <v>5472</v>
      </c>
      <c r="O9237" s="21" t="s">
        <v>43</v>
      </c>
      <c r="P9237" s="21" t="s">
        <v>67</v>
      </c>
      <c r="Q9237" s="21" t="s">
        <v>5473</v>
      </c>
      <c r="R9237" s="22">
        <v>5.3440000000000003</v>
      </c>
    </row>
    <row r="9238" spans="1:18" x14ac:dyDescent="0.2">
      <c r="A9238" s="21">
        <v>6597</v>
      </c>
      <c r="B9238" s="21" t="s">
        <v>9821</v>
      </c>
      <c r="C9238" s="21" t="s">
        <v>6387</v>
      </c>
      <c r="D9238" s="21" t="s">
        <v>4226</v>
      </c>
      <c r="E9238" s="21" t="s">
        <v>206</v>
      </c>
      <c r="F9238" s="21" t="s">
        <v>579</v>
      </c>
      <c r="G9238" s="21" t="s">
        <v>580</v>
      </c>
      <c r="H9238" s="21" t="s">
        <v>38</v>
      </c>
      <c r="I9238" s="21" t="s">
        <v>23</v>
      </c>
      <c r="J9238" s="21" t="s">
        <v>563</v>
      </c>
      <c r="K9238" s="21" t="s">
        <v>564</v>
      </c>
      <c r="L9238" s="21">
        <v>43229</v>
      </c>
      <c r="M9238" s="21" t="s">
        <v>158</v>
      </c>
      <c r="N9238" s="21" t="s">
        <v>640</v>
      </c>
      <c r="O9238" s="21" t="s">
        <v>43</v>
      </c>
      <c r="P9238" s="21" t="s">
        <v>91</v>
      </c>
      <c r="Q9238" s="21" t="s">
        <v>641</v>
      </c>
      <c r="R9238" s="22">
        <v>5.3440000000000003</v>
      </c>
    </row>
    <row r="9239" spans="1:18" x14ac:dyDescent="0.2">
      <c r="A9239" s="21">
        <v>6879</v>
      </c>
      <c r="B9239" s="21" t="s">
        <v>9994</v>
      </c>
      <c r="C9239" s="21" t="s">
        <v>536</v>
      </c>
      <c r="D9239" s="21" t="s">
        <v>536</v>
      </c>
      <c r="E9239" s="21" t="s">
        <v>1452</v>
      </c>
      <c r="F9239" s="21" t="s">
        <v>20</v>
      </c>
      <c r="G9239" s="21" t="s">
        <v>21</v>
      </c>
      <c r="H9239" s="21" t="s">
        <v>22</v>
      </c>
      <c r="I9239" s="21" t="s">
        <v>23</v>
      </c>
      <c r="J9239" s="21" t="s">
        <v>924</v>
      </c>
      <c r="K9239" s="21" t="s">
        <v>107</v>
      </c>
      <c r="L9239" s="21">
        <v>75217</v>
      </c>
      <c r="M9239" s="21" t="s">
        <v>108</v>
      </c>
      <c r="N9239" s="21" t="s">
        <v>4857</v>
      </c>
      <c r="O9239" s="21" t="s">
        <v>43</v>
      </c>
      <c r="P9239" s="21" t="s">
        <v>91</v>
      </c>
      <c r="Q9239" s="21" t="s">
        <v>4858</v>
      </c>
      <c r="R9239" s="22">
        <v>5.3440000000000003</v>
      </c>
    </row>
    <row r="9240" spans="1:18" x14ac:dyDescent="0.2">
      <c r="A9240" s="21">
        <v>8765</v>
      </c>
      <c r="B9240" s="21" t="s">
        <v>11089</v>
      </c>
      <c r="C9240" s="21" t="s">
        <v>806</v>
      </c>
      <c r="D9240" s="21" t="s">
        <v>1521</v>
      </c>
      <c r="E9240" s="21" t="s">
        <v>48</v>
      </c>
      <c r="F9240" s="21" t="s">
        <v>1726</v>
      </c>
      <c r="G9240" s="21" t="s">
        <v>1727</v>
      </c>
      <c r="H9240" s="21" t="s">
        <v>38</v>
      </c>
      <c r="I9240" s="21" t="s">
        <v>23</v>
      </c>
      <c r="J9240" s="21" t="s">
        <v>106</v>
      </c>
      <c r="K9240" s="21" t="s">
        <v>107</v>
      </c>
      <c r="L9240" s="21">
        <v>76106</v>
      </c>
      <c r="M9240" s="21" t="s">
        <v>108</v>
      </c>
      <c r="N9240" s="21" t="s">
        <v>5472</v>
      </c>
      <c r="O9240" s="21" t="s">
        <v>43</v>
      </c>
      <c r="P9240" s="21" t="s">
        <v>67</v>
      </c>
      <c r="Q9240" s="21" t="s">
        <v>5473</v>
      </c>
      <c r="R9240" s="22">
        <v>5.3440000000000003</v>
      </c>
    </row>
    <row r="9241" spans="1:18" x14ac:dyDescent="0.2">
      <c r="A9241" s="21">
        <v>9126</v>
      </c>
      <c r="B9241" s="21" t="s">
        <v>11303</v>
      </c>
      <c r="C9241" s="21" t="s">
        <v>2843</v>
      </c>
      <c r="D9241" s="21" t="s">
        <v>3627</v>
      </c>
      <c r="E9241" s="21" t="s">
        <v>19</v>
      </c>
      <c r="F9241" s="21" t="s">
        <v>200</v>
      </c>
      <c r="G9241" s="21" t="s">
        <v>201</v>
      </c>
      <c r="H9241" s="21" t="s">
        <v>105</v>
      </c>
      <c r="I9241" s="21" t="s">
        <v>23</v>
      </c>
      <c r="J9241" s="21" t="s">
        <v>202</v>
      </c>
      <c r="K9241" s="21" t="s">
        <v>107</v>
      </c>
      <c r="L9241" s="21">
        <v>77070</v>
      </c>
      <c r="M9241" s="21" t="s">
        <v>108</v>
      </c>
      <c r="N9241" s="21" t="s">
        <v>7325</v>
      </c>
      <c r="O9241" s="21" t="s">
        <v>28</v>
      </c>
      <c r="P9241" s="21" t="s">
        <v>64</v>
      </c>
      <c r="Q9241" s="21" t="s">
        <v>7326</v>
      </c>
      <c r="R9241" s="22">
        <v>5.3440000000000003</v>
      </c>
    </row>
    <row r="9242" spans="1:18" x14ac:dyDescent="0.2">
      <c r="A9242" s="21">
        <v>9751</v>
      </c>
      <c r="B9242" s="21" t="s">
        <v>11685</v>
      </c>
      <c r="C9242" s="21" t="s">
        <v>12252</v>
      </c>
      <c r="D9242" s="21" t="s">
        <v>5747</v>
      </c>
      <c r="E9242" s="21" t="s">
        <v>48</v>
      </c>
      <c r="F9242" s="21" t="s">
        <v>2064</v>
      </c>
      <c r="G9242" s="21" t="s">
        <v>2065</v>
      </c>
      <c r="H9242" s="21" t="s">
        <v>22</v>
      </c>
      <c r="I9242" s="21" t="s">
        <v>23</v>
      </c>
      <c r="J9242" s="21" t="s">
        <v>341</v>
      </c>
      <c r="K9242" s="21" t="s">
        <v>232</v>
      </c>
      <c r="L9242" s="21">
        <v>60610</v>
      </c>
      <c r="M9242" s="21" t="s">
        <v>108</v>
      </c>
      <c r="N9242" s="21" t="s">
        <v>6533</v>
      </c>
      <c r="O9242" s="21" t="s">
        <v>43</v>
      </c>
      <c r="P9242" s="21" t="s">
        <v>67</v>
      </c>
      <c r="Q9242" s="21" t="s">
        <v>6534</v>
      </c>
      <c r="R9242" s="22">
        <v>5.3440000000000003</v>
      </c>
    </row>
    <row r="9243" spans="1:18" x14ac:dyDescent="0.2">
      <c r="A9243" s="21">
        <v>1776</v>
      </c>
      <c r="B9243" s="21" t="s">
        <v>5059</v>
      </c>
      <c r="C9243" s="21" t="s">
        <v>5060</v>
      </c>
      <c r="D9243" s="21" t="s">
        <v>12046</v>
      </c>
      <c r="E9243" s="21" t="s">
        <v>48</v>
      </c>
      <c r="F9243" s="21" t="s">
        <v>4730</v>
      </c>
      <c r="G9243" s="21" t="s">
        <v>4731</v>
      </c>
      <c r="H9243" s="21" t="s">
        <v>38</v>
      </c>
      <c r="I9243" s="21" t="s">
        <v>23</v>
      </c>
      <c r="J9243" s="21" t="s">
        <v>5061</v>
      </c>
      <c r="K9243" s="21" t="s">
        <v>3106</v>
      </c>
      <c r="L9243" s="21">
        <v>21215</v>
      </c>
      <c r="M9243" s="21" t="s">
        <v>158</v>
      </c>
      <c r="N9243" s="21" t="s">
        <v>5066</v>
      </c>
      <c r="O9243" s="21" t="s">
        <v>43</v>
      </c>
      <c r="P9243" s="21" t="s">
        <v>67</v>
      </c>
      <c r="Q9243" s="21" t="s">
        <v>5067</v>
      </c>
      <c r="R9243" s="22">
        <v>5.34</v>
      </c>
    </row>
    <row r="9244" spans="1:18" x14ac:dyDescent="0.2">
      <c r="A9244" s="21">
        <v>234</v>
      </c>
      <c r="B9244" s="21" t="s">
        <v>1016</v>
      </c>
      <c r="C9244" s="21" t="s">
        <v>11789</v>
      </c>
      <c r="D9244" s="21" t="s">
        <v>11790</v>
      </c>
      <c r="E9244" s="21" t="s">
        <v>48</v>
      </c>
      <c r="F9244" s="21" t="s">
        <v>425</v>
      </c>
      <c r="G9244" s="21" t="s">
        <v>426</v>
      </c>
      <c r="H9244" s="21" t="s">
        <v>105</v>
      </c>
      <c r="I9244" s="21" t="s">
        <v>23</v>
      </c>
      <c r="J9244" s="21" t="s">
        <v>1017</v>
      </c>
      <c r="K9244" s="21" t="s">
        <v>52</v>
      </c>
      <c r="L9244" s="21">
        <v>33614</v>
      </c>
      <c r="M9244" s="21" t="s">
        <v>26</v>
      </c>
      <c r="N9244" s="21" t="s">
        <v>1014</v>
      </c>
      <c r="O9244" s="21" t="s">
        <v>43</v>
      </c>
      <c r="P9244" s="21" t="s">
        <v>74</v>
      </c>
      <c r="Q9244" s="21" t="s">
        <v>1015</v>
      </c>
      <c r="R9244" s="22">
        <v>5.3280000000000003</v>
      </c>
    </row>
    <row r="9245" spans="1:18" x14ac:dyDescent="0.2">
      <c r="A9245" s="21">
        <v>4880</v>
      </c>
      <c r="B9245" s="21" t="s">
        <v>8637</v>
      </c>
      <c r="C9245" s="21" t="s">
        <v>11735</v>
      </c>
      <c r="D9245" s="21" t="s">
        <v>11754</v>
      </c>
      <c r="E9245" s="21" t="s">
        <v>19</v>
      </c>
      <c r="F9245" s="21" t="s">
        <v>5097</v>
      </c>
      <c r="G9245" s="21" t="s">
        <v>5098</v>
      </c>
      <c r="H9245" s="21" t="s">
        <v>38</v>
      </c>
      <c r="I9245" s="21" t="s">
        <v>23</v>
      </c>
      <c r="J9245" s="21" t="s">
        <v>24</v>
      </c>
      <c r="K9245" s="21" t="s">
        <v>25</v>
      </c>
      <c r="L9245" s="21">
        <v>42420</v>
      </c>
      <c r="M9245" s="21" t="s">
        <v>26</v>
      </c>
      <c r="N9245" s="21" t="s">
        <v>7162</v>
      </c>
      <c r="O9245" s="21" t="s">
        <v>43</v>
      </c>
      <c r="P9245" s="21" t="s">
        <v>189</v>
      </c>
      <c r="Q9245" s="21" t="s">
        <v>7163</v>
      </c>
      <c r="R9245" s="22">
        <v>5.32</v>
      </c>
    </row>
    <row r="9246" spans="1:18" x14ac:dyDescent="0.2">
      <c r="A9246" s="21">
        <v>9558</v>
      </c>
      <c r="B9246" s="21" t="s">
        <v>11566</v>
      </c>
      <c r="C9246" s="21" t="s">
        <v>8646</v>
      </c>
      <c r="D9246" s="21" t="s">
        <v>4743</v>
      </c>
      <c r="E9246" s="21" t="s">
        <v>19</v>
      </c>
      <c r="F9246" s="21" t="s">
        <v>4130</v>
      </c>
      <c r="G9246" s="21" t="s">
        <v>4131</v>
      </c>
      <c r="H9246" s="21" t="s">
        <v>22</v>
      </c>
      <c r="I9246" s="21" t="s">
        <v>23</v>
      </c>
      <c r="J9246" s="21" t="s">
        <v>202</v>
      </c>
      <c r="K9246" s="21" t="s">
        <v>107</v>
      </c>
      <c r="L9246" s="21">
        <v>77095</v>
      </c>
      <c r="M9246" s="21" t="s">
        <v>108</v>
      </c>
      <c r="N9246" s="21" t="s">
        <v>7065</v>
      </c>
      <c r="O9246" s="21" t="s">
        <v>28</v>
      </c>
      <c r="P9246" s="21" t="s">
        <v>64</v>
      </c>
      <c r="Q9246" s="21" t="s">
        <v>7066</v>
      </c>
      <c r="R9246" s="22">
        <v>5.3120000000000003</v>
      </c>
    </row>
    <row r="9247" spans="1:18" x14ac:dyDescent="0.2">
      <c r="A9247" s="21">
        <v>6506</v>
      </c>
      <c r="B9247" s="21" t="s">
        <v>9766</v>
      </c>
      <c r="C9247" s="21" t="s">
        <v>1858</v>
      </c>
      <c r="D9247" s="21" t="s">
        <v>7837</v>
      </c>
      <c r="E9247" s="21" t="s">
        <v>48</v>
      </c>
      <c r="F9247" s="21" t="s">
        <v>9767</v>
      </c>
      <c r="G9247" s="21" t="s">
        <v>9768</v>
      </c>
      <c r="H9247" s="21" t="s">
        <v>38</v>
      </c>
      <c r="I9247" s="21" t="s">
        <v>23</v>
      </c>
      <c r="J9247" s="21" t="s">
        <v>341</v>
      </c>
      <c r="K9247" s="21" t="s">
        <v>232</v>
      </c>
      <c r="L9247" s="21">
        <v>60653</v>
      </c>
      <c r="M9247" s="21" t="s">
        <v>108</v>
      </c>
      <c r="N9247" s="21" t="s">
        <v>721</v>
      </c>
      <c r="O9247" s="21" t="s">
        <v>43</v>
      </c>
      <c r="P9247" s="21" t="s">
        <v>67</v>
      </c>
      <c r="Q9247" s="21" t="s">
        <v>722</v>
      </c>
      <c r="R9247" s="22">
        <v>5.3040000000000003</v>
      </c>
    </row>
    <row r="9248" spans="1:18" x14ac:dyDescent="0.2">
      <c r="A9248" s="21">
        <v>273</v>
      </c>
      <c r="B9248" s="21" t="s">
        <v>1145</v>
      </c>
      <c r="C9248" s="21" t="s">
        <v>1146</v>
      </c>
      <c r="D9248" s="21" t="s">
        <v>1147</v>
      </c>
      <c r="E9248" s="21" t="s">
        <v>206</v>
      </c>
      <c r="F9248" s="21" t="s">
        <v>676</v>
      </c>
      <c r="G9248" s="21" t="s">
        <v>677</v>
      </c>
      <c r="H9248" s="21" t="s">
        <v>22</v>
      </c>
      <c r="I9248" s="21" t="s">
        <v>23</v>
      </c>
      <c r="J9248" s="21" t="s">
        <v>134</v>
      </c>
      <c r="K9248" s="21" t="s">
        <v>40</v>
      </c>
      <c r="L9248" s="21">
        <v>94109</v>
      </c>
      <c r="M9248" s="21" t="s">
        <v>41</v>
      </c>
      <c r="N9248" s="21" t="s">
        <v>1150</v>
      </c>
      <c r="O9248" s="21" t="s">
        <v>28</v>
      </c>
      <c r="P9248" s="21" t="s">
        <v>64</v>
      </c>
      <c r="Q9248" s="21" t="s">
        <v>1151</v>
      </c>
      <c r="R9248" s="22">
        <v>5.28</v>
      </c>
    </row>
    <row r="9249" spans="1:18" x14ac:dyDescent="0.2">
      <c r="A9249" s="21">
        <v>1555</v>
      </c>
      <c r="B9249" s="21" t="s">
        <v>4650</v>
      </c>
      <c r="C9249" s="21" t="s">
        <v>12048</v>
      </c>
      <c r="D9249" s="21" t="s">
        <v>952</v>
      </c>
      <c r="E9249" s="21" t="s">
        <v>48</v>
      </c>
      <c r="F9249" s="21" t="s">
        <v>958</v>
      </c>
      <c r="G9249" s="21" t="s">
        <v>959</v>
      </c>
      <c r="H9249" s="21" t="s">
        <v>38</v>
      </c>
      <c r="I9249" s="21" t="s">
        <v>23</v>
      </c>
      <c r="J9249" s="21" t="s">
        <v>4651</v>
      </c>
      <c r="K9249" s="21" t="s">
        <v>97</v>
      </c>
      <c r="L9249" s="21">
        <v>98006</v>
      </c>
      <c r="M9249" s="21" t="s">
        <v>41</v>
      </c>
      <c r="N9249" s="21" t="s">
        <v>4652</v>
      </c>
      <c r="O9249" s="21" t="s">
        <v>43</v>
      </c>
      <c r="P9249" s="21" t="s">
        <v>67</v>
      </c>
      <c r="Q9249" s="21" t="s">
        <v>4653</v>
      </c>
      <c r="R9249" s="22">
        <v>5.28</v>
      </c>
    </row>
    <row r="9250" spans="1:18" x14ac:dyDescent="0.2">
      <c r="A9250" s="21">
        <v>2119</v>
      </c>
      <c r="B9250" s="21" t="s">
        <v>5652</v>
      </c>
      <c r="C9250" s="21" t="s">
        <v>5653</v>
      </c>
      <c r="D9250" s="21" t="s">
        <v>84</v>
      </c>
      <c r="E9250" s="21" t="s">
        <v>206</v>
      </c>
      <c r="F9250" s="21" t="s">
        <v>3183</v>
      </c>
      <c r="G9250" s="21" t="s">
        <v>3184</v>
      </c>
      <c r="H9250" s="21" t="s">
        <v>38</v>
      </c>
      <c r="I9250" s="21" t="s">
        <v>23</v>
      </c>
      <c r="J9250" s="21" t="s">
        <v>96</v>
      </c>
      <c r="K9250" s="21" t="s">
        <v>97</v>
      </c>
      <c r="L9250" s="21">
        <v>98105</v>
      </c>
      <c r="M9250" s="21" t="s">
        <v>41</v>
      </c>
      <c r="N9250" s="21" t="s">
        <v>1030</v>
      </c>
      <c r="O9250" s="21" t="s">
        <v>43</v>
      </c>
      <c r="P9250" s="21" t="s">
        <v>91</v>
      </c>
      <c r="Q9250" s="21" t="s">
        <v>1031</v>
      </c>
      <c r="R9250" s="22">
        <v>5.28</v>
      </c>
    </row>
    <row r="9251" spans="1:18" x14ac:dyDescent="0.2">
      <c r="A9251" s="21">
        <v>2265</v>
      </c>
      <c r="B9251" s="21" t="s">
        <v>5892</v>
      </c>
      <c r="C9251" s="21" t="s">
        <v>5893</v>
      </c>
      <c r="D9251" s="21" t="s">
        <v>749</v>
      </c>
      <c r="E9251" s="21" t="s">
        <v>19</v>
      </c>
      <c r="F9251" s="21" t="s">
        <v>2058</v>
      </c>
      <c r="G9251" s="21" t="s">
        <v>2059</v>
      </c>
      <c r="H9251" s="21" t="s">
        <v>22</v>
      </c>
      <c r="I9251" s="21" t="s">
        <v>23</v>
      </c>
      <c r="J9251" s="21" t="s">
        <v>1961</v>
      </c>
      <c r="K9251" s="21" t="s">
        <v>1431</v>
      </c>
      <c r="L9251" s="21">
        <v>30318</v>
      </c>
      <c r="M9251" s="21" t="s">
        <v>26</v>
      </c>
      <c r="N9251" s="21" t="s">
        <v>1030</v>
      </c>
      <c r="O9251" s="21" t="s">
        <v>43</v>
      </c>
      <c r="P9251" s="21" t="s">
        <v>91</v>
      </c>
      <c r="Q9251" s="21" t="s">
        <v>1031</v>
      </c>
      <c r="R9251" s="22">
        <v>5.28</v>
      </c>
    </row>
    <row r="9252" spans="1:18" x14ac:dyDescent="0.2">
      <c r="A9252" s="21">
        <v>3055</v>
      </c>
      <c r="B9252" s="21" t="s">
        <v>6979</v>
      </c>
      <c r="C9252" s="21" t="s">
        <v>11910</v>
      </c>
      <c r="D9252" s="21" t="s">
        <v>1641</v>
      </c>
      <c r="E9252" s="21" t="s">
        <v>19</v>
      </c>
      <c r="F9252" s="21" t="s">
        <v>6980</v>
      </c>
      <c r="G9252" s="21" t="s">
        <v>6981</v>
      </c>
      <c r="H9252" s="21" t="s">
        <v>105</v>
      </c>
      <c r="I9252" s="21" t="s">
        <v>23</v>
      </c>
      <c r="J9252" s="21" t="s">
        <v>994</v>
      </c>
      <c r="K9252" s="21" t="s">
        <v>266</v>
      </c>
      <c r="L9252" s="21">
        <v>48227</v>
      </c>
      <c r="M9252" s="21" t="s">
        <v>108</v>
      </c>
      <c r="N9252" s="21" t="s">
        <v>1950</v>
      </c>
      <c r="O9252" s="21" t="s">
        <v>43</v>
      </c>
      <c r="P9252" s="21" t="s">
        <v>74</v>
      </c>
      <c r="Q9252" s="21" t="s">
        <v>1951</v>
      </c>
      <c r="R9252" s="22">
        <v>5.28</v>
      </c>
    </row>
    <row r="9253" spans="1:18" x14ac:dyDescent="0.2">
      <c r="A9253" s="21">
        <v>6040</v>
      </c>
      <c r="B9253" s="21" t="s">
        <v>9468</v>
      </c>
      <c r="C9253" s="21" t="s">
        <v>11953</v>
      </c>
      <c r="D9253" s="21" t="s">
        <v>11831</v>
      </c>
      <c r="E9253" s="21" t="s">
        <v>48</v>
      </c>
      <c r="F9253" s="21" t="s">
        <v>7920</v>
      </c>
      <c r="G9253" s="21" t="s">
        <v>7921</v>
      </c>
      <c r="H9253" s="21" t="s">
        <v>22</v>
      </c>
      <c r="I9253" s="21" t="s">
        <v>23</v>
      </c>
      <c r="J9253" s="21" t="s">
        <v>8772</v>
      </c>
      <c r="K9253" s="21" t="s">
        <v>25</v>
      </c>
      <c r="L9253" s="21">
        <v>40324</v>
      </c>
      <c r="M9253" s="21" t="s">
        <v>26</v>
      </c>
      <c r="N9253" s="21" t="s">
        <v>5808</v>
      </c>
      <c r="O9253" s="21" t="s">
        <v>43</v>
      </c>
      <c r="P9253" s="21" t="s">
        <v>67</v>
      </c>
      <c r="Q9253" s="21" t="s">
        <v>5809</v>
      </c>
      <c r="R9253" s="22">
        <v>5.28</v>
      </c>
    </row>
    <row r="9254" spans="1:18" x14ac:dyDescent="0.2">
      <c r="A9254" s="21">
        <v>864</v>
      </c>
      <c r="B9254" s="21" t="s">
        <v>3020</v>
      </c>
      <c r="C9254" s="21" t="s">
        <v>11928</v>
      </c>
      <c r="D9254" s="21" t="s">
        <v>11929</v>
      </c>
      <c r="E9254" s="21" t="s">
        <v>19</v>
      </c>
      <c r="F9254" s="21" t="s">
        <v>2747</v>
      </c>
      <c r="G9254" s="21" t="s">
        <v>2748</v>
      </c>
      <c r="H9254" s="21" t="s">
        <v>38</v>
      </c>
      <c r="I9254" s="21" t="s">
        <v>23</v>
      </c>
      <c r="J9254" s="21" t="s">
        <v>1714</v>
      </c>
      <c r="K9254" s="21" t="s">
        <v>52</v>
      </c>
      <c r="L9254" s="21">
        <v>32216</v>
      </c>
      <c r="M9254" s="21" t="s">
        <v>26</v>
      </c>
      <c r="N9254" s="21" t="s">
        <v>3023</v>
      </c>
      <c r="O9254" s="21" t="s">
        <v>43</v>
      </c>
      <c r="P9254" s="21" t="s">
        <v>67</v>
      </c>
      <c r="Q9254" s="21" t="s">
        <v>3024</v>
      </c>
      <c r="R9254" s="22">
        <v>5.2480000000000002</v>
      </c>
    </row>
    <row r="9255" spans="1:18" x14ac:dyDescent="0.2">
      <c r="A9255" s="21">
        <v>1254</v>
      </c>
      <c r="B9255" s="21" t="s">
        <v>3966</v>
      </c>
      <c r="C9255" s="21" t="s">
        <v>11992</v>
      </c>
      <c r="D9255" s="21" t="s">
        <v>3967</v>
      </c>
      <c r="E9255" s="21" t="s">
        <v>48</v>
      </c>
      <c r="F9255" s="21" t="s">
        <v>3968</v>
      </c>
      <c r="G9255" s="21" t="s">
        <v>3969</v>
      </c>
      <c r="H9255" s="21" t="s">
        <v>105</v>
      </c>
      <c r="I9255" s="21" t="s">
        <v>23</v>
      </c>
      <c r="J9255" s="21" t="s">
        <v>2547</v>
      </c>
      <c r="K9255" s="21" t="s">
        <v>157</v>
      </c>
      <c r="L9255" s="21">
        <v>19013</v>
      </c>
      <c r="M9255" s="21" t="s">
        <v>158</v>
      </c>
      <c r="N9255" s="21" t="s">
        <v>3023</v>
      </c>
      <c r="O9255" s="21" t="s">
        <v>43</v>
      </c>
      <c r="P9255" s="21" t="s">
        <v>67</v>
      </c>
      <c r="Q9255" s="21" t="s">
        <v>3024</v>
      </c>
      <c r="R9255" s="22">
        <v>5.2480000000000002</v>
      </c>
    </row>
    <row r="9256" spans="1:18" x14ac:dyDescent="0.2">
      <c r="A9256" s="21">
        <v>1437</v>
      </c>
      <c r="B9256" s="21" t="s">
        <v>4367</v>
      </c>
      <c r="C9256" s="21" t="s">
        <v>484</v>
      </c>
      <c r="D9256" s="21" t="s">
        <v>2904</v>
      </c>
      <c r="E9256" s="21" t="s">
        <v>48</v>
      </c>
      <c r="F9256" s="21" t="s">
        <v>4368</v>
      </c>
      <c r="G9256" s="21" t="s">
        <v>4369</v>
      </c>
      <c r="H9256" s="21" t="s">
        <v>22</v>
      </c>
      <c r="I9256" s="21" t="s">
        <v>23</v>
      </c>
      <c r="J9256" s="21" t="s">
        <v>4370</v>
      </c>
      <c r="K9256" s="21" t="s">
        <v>564</v>
      </c>
      <c r="L9256" s="21">
        <v>44134</v>
      </c>
      <c r="M9256" s="21" t="s">
        <v>158</v>
      </c>
      <c r="N9256" s="21" t="s">
        <v>4204</v>
      </c>
      <c r="O9256" s="21" t="s">
        <v>43</v>
      </c>
      <c r="P9256" s="21" t="s">
        <v>67</v>
      </c>
      <c r="Q9256" s="21" t="s">
        <v>4205</v>
      </c>
      <c r="R9256" s="22">
        <v>5.2480000000000002</v>
      </c>
    </row>
    <row r="9257" spans="1:18" x14ac:dyDescent="0.2">
      <c r="A9257" s="21">
        <v>1979</v>
      </c>
      <c r="B9257" s="21" t="s">
        <v>5447</v>
      </c>
      <c r="C9257" s="21" t="s">
        <v>11982</v>
      </c>
      <c r="D9257" s="21" t="s">
        <v>12102</v>
      </c>
      <c r="E9257" s="21" t="s">
        <v>48</v>
      </c>
      <c r="F9257" s="21" t="s">
        <v>2058</v>
      </c>
      <c r="G9257" s="21" t="s">
        <v>2059</v>
      </c>
      <c r="H9257" s="21" t="s">
        <v>22</v>
      </c>
      <c r="I9257" s="21" t="s">
        <v>23</v>
      </c>
      <c r="J9257" s="21" t="s">
        <v>2229</v>
      </c>
      <c r="K9257" s="21" t="s">
        <v>474</v>
      </c>
      <c r="L9257" s="21">
        <v>97301</v>
      </c>
      <c r="M9257" s="21" t="s">
        <v>41</v>
      </c>
      <c r="N9257" s="21" t="s">
        <v>5448</v>
      </c>
      <c r="O9257" s="21" t="s">
        <v>43</v>
      </c>
      <c r="P9257" s="21" t="s">
        <v>67</v>
      </c>
      <c r="Q9257" s="21" t="s">
        <v>5449</v>
      </c>
      <c r="R9257" s="22">
        <v>5.2480000000000002</v>
      </c>
    </row>
    <row r="9258" spans="1:18" x14ac:dyDescent="0.2">
      <c r="A9258" s="21">
        <v>2690</v>
      </c>
      <c r="B9258" s="21" t="s">
        <v>6514</v>
      </c>
      <c r="C9258" s="21" t="s">
        <v>4327</v>
      </c>
      <c r="D9258" s="21" t="s">
        <v>11920</v>
      </c>
      <c r="E9258" s="21" t="s">
        <v>206</v>
      </c>
      <c r="F9258" s="21" t="s">
        <v>1498</v>
      </c>
      <c r="G9258" s="21" t="s">
        <v>1499</v>
      </c>
      <c r="H9258" s="21" t="s">
        <v>22</v>
      </c>
      <c r="I9258" s="21" t="s">
        <v>23</v>
      </c>
      <c r="J9258" s="21" t="s">
        <v>341</v>
      </c>
      <c r="K9258" s="21" t="s">
        <v>232</v>
      </c>
      <c r="L9258" s="21">
        <v>60653</v>
      </c>
      <c r="M9258" s="21" t="s">
        <v>108</v>
      </c>
      <c r="N9258" s="21" t="s">
        <v>5415</v>
      </c>
      <c r="O9258" s="21" t="s">
        <v>43</v>
      </c>
      <c r="P9258" s="21" t="s">
        <v>67</v>
      </c>
      <c r="Q9258" s="21" t="s">
        <v>5416</v>
      </c>
      <c r="R9258" s="22">
        <v>5.2480000000000002</v>
      </c>
    </row>
    <row r="9259" spans="1:18" x14ac:dyDescent="0.2">
      <c r="A9259" s="21">
        <v>4700</v>
      </c>
      <c r="B9259" s="21" t="s">
        <v>8496</v>
      </c>
      <c r="C9259" s="21" t="s">
        <v>12101</v>
      </c>
      <c r="D9259" s="21" t="s">
        <v>6382</v>
      </c>
      <c r="E9259" s="21" t="s">
        <v>48</v>
      </c>
      <c r="F9259" s="21" t="s">
        <v>4279</v>
      </c>
      <c r="G9259" s="21" t="s">
        <v>4280</v>
      </c>
      <c r="H9259" s="21" t="s">
        <v>105</v>
      </c>
      <c r="I9259" s="21" t="s">
        <v>23</v>
      </c>
      <c r="J9259" s="21" t="s">
        <v>1392</v>
      </c>
      <c r="K9259" s="21" t="s">
        <v>107</v>
      </c>
      <c r="L9259" s="21">
        <v>78745</v>
      </c>
      <c r="M9259" s="21" t="s">
        <v>108</v>
      </c>
      <c r="N9259" s="21" t="s">
        <v>7857</v>
      </c>
      <c r="O9259" s="21" t="s">
        <v>43</v>
      </c>
      <c r="P9259" s="21" t="s">
        <v>67</v>
      </c>
      <c r="Q9259" s="21" t="s">
        <v>7858</v>
      </c>
      <c r="R9259" s="22">
        <v>5.2480000000000002</v>
      </c>
    </row>
    <row r="9260" spans="1:18" x14ac:dyDescent="0.2">
      <c r="A9260" s="21">
        <v>6398</v>
      </c>
      <c r="B9260" s="21" t="s">
        <v>9708</v>
      </c>
      <c r="C9260" s="21" t="s">
        <v>3134</v>
      </c>
      <c r="D9260" s="21" t="s">
        <v>11887</v>
      </c>
      <c r="E9260" s="21" t="s">
        <v>48</v>
      </c>
      <c r="F9260" s="21" t="s">
        <v>5629</v>
      </c>
      <c r="G9260" s="21" t="s">
        <v>5630</v>
      </c>
      <c r="H9260" s="21" t="s">
        <v>105</v>
      </c>
      <c r="I9260" s="21" t="s">
        <v>23</v>
      </c>
      <c r="J9260" s="21" t="s">
        <v>924</v>
      </c>
      <c r="K9260" s="21" t="s">
        <v>107</v>
      </c>
      <c r="L9260" s="21">
        <v>75217</v>
      </c>
      <c r="M9260" s="21" t="s">
        <v>108</v>
      </c>
      <c r="N9260" s="21" t="s">
        <v>1253</v>
      </c>
      <c r="O9260" s="21" t="s">
        <v>43</v>
      </c>
      <c r="P9260" s="21" t="s">
        <v>67</v>
      </c>
      <c r="Q9260" s="21" t="s">
        <v>1254</v>
      </c>
      <c r="R9260" s="22">
        <v>5.2480000000000002</v>
      </c>
    </row>
    <row r="9261" spans="1:18" x14ac:dyDescent="0.2">
      <c r="A9261" s="21">
        <v>7598</v>
      </c>
      <c r="B9261" s="21" t="s">
        <v>10409</v>
      </c>
      <c r="C9261" s="21" t="s">
        <v>1011</v>
      </c>
      <c r="D9261" s="21" t="s">
        <v>3307</v>
      </c>
      <c r="E9261" s="21" t="s">
        <v>48</v>
      </c>
      <c r="F9261" s="21" t="s">
        <v>3286</v>
      </c>
      <c r="G9261" s="21" t="s">
        <v>3287</v>
      </c>
      <c r="H9261" s="21" t="s">
        <v>22</v>
      </c>
      <c r="I9261" s="21" t="s">
        <v>23</v>
      </c>
      <c r="J9261" s="21" t="s">
        <v>356</v>
      </c>
      <c r="K9261" s="21" t="s">
        <v>474</v>
      </c>
      <c r="L9261" s="21">
        <v>97477</v>
      </c>
      <c r="M9261" s="21" t="s">
        <v>41</v>
      </c>
      <c r="N9261" s="21" t="s">
        <v>6227</v>
      </c>
      <c r="O9261" s="21" t="s">
        <v>43</v>
      </c>
      <c r="P9261" s="21" t="s">
        <v>67</v>
      </c>
      <c r="Q9261" s="21" t="s">
        <v>6228</v>
      </c>
      <c r="R9261" s="22">
        <v>5.2480000000000002</v>
      </c>
    </row>
    <row r="9262" spans="1:18" x14ac:dyDescent="0.2">
      <c r="A9262" s="21">
        <v>3808</v>
      </c>
      <c r="B9262" s="21" t="s">
        <v>7704</v>
      </c>
      <c r="C9262" s="21" t="s">
        <v>12144</v>
      </c>
      <c r="D9262" s="21" t="s">
        <v>6099</v>
      </c>
      <c r="E9262" s="21" t="s">
        <v>48</v>
      </c>
      <c r="F9262" s="21" t="s">
        <v>7376</v>
      </c>
      <c r="G9262" s="21" t="s">
        <v>7377</v>
      </c>
      <c r="H9262" s="21" t="s">
        <v>38</v>
      </c>
      <c r="I9262" s="21" t="s">
        <v>23</v>
      </c>
      <c r="J9262" s="21" t="s">
        <v>7569</v>
      </c>
      <c r="K9262" s="21" t="s">
        <v>52</v>
      </c>
      <c r="L9262" s="21">
        <v>33317</v>
      </c>
      <c r="M9262" s="21" t="s">
        <v>26</v>
      </c>
      <c r="N9262" s="21" t="s">
        <v>258</v>
      </c>
      <c r="O9262" s="21" t="s">
        <v>43</v>
      </c>
      <c r="P9262" s="21" t="s">
        <v>74</v>
      </c>
      <c r="Q9262" s="21" t="s">
        <v>259</v>
      </c>
      <c r="R9262" s="22">
        <v>5.2380000000000004</v>
      </c>
    </row>
    <row r="9263" spans="1:18" x14ac:dyDescent="0.2">
      <c r="A9263" s="21">
        <v>2200</v>
      </c>
      <c r="B9263" s="21" t="s">
        <v>5772</v>
      </c>
      <c r="C9263" s="21" t="s">
        <v>2535</v>
      </c>
      <c r="D9263" s="21" t="s">
        <v>11890</v>
      </c>
      <c r="E9263" s="21" t="s">
        <v>48</v>
      </c>
      <c r="F9263" s="21" t="s">
        <v>2258</v>
      </c>
      <c r="G9263" s="21" t="s">
        <v>2259</v>
      </c>
      <c r="H9263" s="21" t="s">
        <v>22</v>
      </c>
      <c r="I9263" s="21" t="s">
        <v>23</v>
      </c>
      <c r="J9263" s="21" t="s">
        <v>156</v>
      </c>
      <c r="K9263" s="21" t="s">
        <v>157</v>
      </c>
      <c r="L9263" s="21">
        <v>19120</v>
      </c>
      <c r="M9263" s="21" t="s">
        <v>158</v>
      </c>
      <c r="N9263" s="21" t="s">
        <v>5505</v>
      </c>
      <c r="O9263" s="21" t="s">
        <v>43</v>
      </c>
      <c r="P9263" s="21" t="s">
        <v>91</v>
      </c>
      <c r="Q9263" s="21" t="s">
        <v>5506</v>
      </c>
      <c r="R9263" s="22">
        <v>5.2320000000000002</v>
      </c>
    </row>
    <row r="9264" spans="1:18" x14ac:dyDescent="0.2">
      <c r="A9264" s="21">
        <v>7697</v>
      </c>
      <c r="B9264" s="21" t="s">
        <v>10464</v>
      </c>
      <c r="C9264" s="21" t="s">
        <v>11936</v>
      </c>
      <c r="D9264" s="21" t="s">
        <v>11829</v>
      </c>
      <c r="E9264" s="21" t="s">
        <v>206</v>
      </c>
      <c r="F9264" s="21" t="s">
        <v>5629</v>
      </c>
      <c r="G9264" s="21" t="s">
        <v>5630</v>
      </c>
      <c r="H9264" s="21" t="s">
        <v>105</v>
      </c>
      <c r="I9264" s="21" t="s">
        <v>23</v>
      </c>
      <c r="J9264" s="21" t="s">
        <v>202</v>
      </c>
      <c r="K9264" s="21" t="s">
        <v>107</v>
      </c>
      <c r="L9264" s="21">
        <v>77036</v>
      </c>
      <c r="M9264" s="21" t="s">
        <v>108</v>
      </c>
      <c r="N9264" s="21" t="s">
        <v>7122</v>
      </c>
      <c r="O9264" s="21" t="s">
        <v>43</v>
      </c>
      <c r="P9264" s="21" t="s">
        <v>74</v>
      </c>
      <c r="Q9264" s="21" t="s">
        <v>7123</v>
      </c>
      <c r="R9264" s="22">
        <v>5.2320000000000002</v>
      </c>
    </row>
    <row r="9265" spans="1:18" x14ac:dyDescent="0.2">
      <c r="A9265" s="21">
        <v>1321</v>
      </c>
      <c r="B9265" s="21" t="s">
        <v>4120</v>
      </c>
      <c r="C9265" s="21" t="s">
        <v>12000</v>
      </c>
      <c r="D9265" s="21" t="s">
        <v>12001</v>
      </c>
      <c r="E9265" s="21" t="s">
        <v>48</v>
      </c>
      <c r="F9265" s="21" t="s">
        <v>4121</v>
      </c>
      <c r="G9265" s="21" t="s">
        <v>4122</v>
      </c>
      <c r="H9265" s="21" t="s">
        <v>22</v>
      </c>
      <c r="I9265" s="21" t="s">
        <v>23</v>
      </c>
      <c r="J9265" s="21" t="s">
        <v>1134</v>
      </c>
      <c r="K9265" s="21" t="s">
        <v>564</v>
      </c>
      <c r="L9265" s="21">
        <v>45231</v>
      </c>
      <c r="M9265" s="21" t="s">
        <v>158</v>
      </c>
      <c r="N9265" s="21" t="s">
        <v>3096</v>
      </c>
      <c r="O9265" s="21" t="s">
        <v>43</v>
      </c>
      <c r="P9265" s="21" t="s">
        <v>74</v>
      </c>
      <c r="Q9265" s="21" t="s">
        <v>3097</v>
      </c>
      <c r="R9265" s="22">
        <v>5.2290000000000001</v>
      </c>
    </row>
    <row r="9266" spans="1:18" x14ac:dyDescent="0.2">
      <c r="A9266" s="21">
        <v>4983</v>
      </c>
      <c r="B9266" s="21" t="s">
        <v>8710</v>
      </c>
      <c r="C9266" s="21" t="s">
        <v>5791</v>
      </c>
      <c r="D9266" s="21" t="s">
        <v>6278</v>
      </c>
      <c r="E9266" s="21" t="s">
        <v>48</v>
      </c>
      <c r="F9266" s="21" t="s">
        <v>3201</v>
      </c>
      <c r="G9266" s="21" t="s">
        <v>3202</v>
      </c>
      <c r="H9266" s="21" t="s">
        <v>38</v>
      </c>
      <c r="I9266" s="21" t="s">
        <v>23</v>
      </c>
      <c r="J9266" s="21" t="s">
        <v>1637</v>
      </c>
      <c r="K9266" s="21" t="s">
        <v>40</v>
      </c>
      <c r="L9266" s="21">
        <v>92646</v>
      </c>
      <c r="M9266" s="21" t="s">
        <v>41</v>
      </c>
      <c r="N9266" s="21" t="s">
        <v>3146</v>
      </c>
      <c r="O9266" s="21" t="s">
        <v>43</v>
      </c>
      <c r="P9266" s="21" t="s">
        <v>44</v>
      </c>
      <c r="Q9266" s="21" t="s">
        <v>3147</v>
      </c>
      <c r="R9266" s="22">
        <v>5.22</v>
      </c>
    </row>
    <row r="9267" spans="1:18" x14ac:dyDescent="0.2">
      <c r="A9267" s="21">
        <v>7028</v>
      </c>
      <c r="B9267" s="21" t="s">
        <v>10096</v>
      </c>
      <c r="C9267" s="21" t="s">
        <v>7787</v>
      </c>
      <c r="D9267" s="21" t="s">
        <v>11757</v>
      </c>
      <c r="E9267" s="21" t="s">
        <v>48</v>
      </c>
      <c r="F9267" s="21" t="s">
        <v>3387</v>
      </c>
      <c r="G9267" s="21" t="s">
        <v>3388</v>
      </c>
      <c r="H9267" s="21" t="s">
        <v>22</v>
      </c>
      <c r="I9267" s="21" t="s">
        <v>23</v>
      </c>
      <c r="J9267" s="21" t="s">
        <v>299</v>
      </c>
      <c r="K9267" s="21" t="s">
        <v>300</v>
      </c>
      <c r="L9267" s="21">
        <v>10011</v>
      </c>
      <c r="M9267" s="21" t="s">
        <v>158</v>
      </c>
      <c r="N9267" s="21" t="s">
        <v>3146</v>
      </c>
      <c r="O9267" s="21" t="s">
        <v>43</v>
      </c>
      <c r="P9267" s="21" t="s">
        <v>44</v>
      </c>
      <c r="Q9267" s="21" t="s">
        <v>3147</v>
      </c>
      <c r="R9267" s="22">
        <v>5.22</v>
      </c>
    </row>
    <row r="9268" spans="1:18" x14ac:dyDescent="0.2">
      <c r="A9268" s="21">
        <v>5545</v>
      </c>
      <c r="B9268" s="21" t="s">
        <v>9133</v>
      </c>
      <c r="C9268" s="21" t="s">
        <v>2619</v>
      </c>
      <c r="D9268" s="21" t="s">
        <v>4078</v>
      </c>
      <c r="E9268" s="21" t="s">
        <v>48</v>
      </c>
      <c r="F9268" s="21" t="s">
        <v>245</v>
      </c>
      <c r="G9268" s="21" t="s">
        <v>246</v>
      </c>
      <c r="H9268" s="21" t="s">
        <v>38</v>
      </c>
      <c r="I9268" s="21" t="s">
        <v>23</v>
      </c>
      <c r="J9268" s="21" t="s">
        <v>1476</v>
      </c>
      <c r="K9268" s="21" t="s">
        <v>348</v>
      </c>
      <c r="L9268" s="21">
        <v>85705</v>
      </c>
      <c r="M9268" s="21" t="s">
        <v>41</v>
      </c>
      <c r="N9268" s="21" t="s">
        <v>2319</v>
      </c>
      <c r="O9268" s="21" t="s">
        <v>43</v>
      </c>
      <c r="P9268" s="21" t="s">
        <v>74</v>
      </c>
      <c r="Q9268" s="21" t="s">
        <v>2320</v>
      </c>
      <c r="R9268" s="22">
        <v>5.2140000000000004</v>
      </c>
    </row>
    <row r="9269" spans="1:18" x14ac:dyDescent="0.2">
      <c r="A9269" s="21">
        <v>6003</v>
      </c>
      <c r="B9269" s="21" t="s">
        <v>9444</v>
      </c>
      <c r="C9269" s="21" t="s">
        <v>5096</v>
      </c>
      <c r="D9269" s="21" t="s">
        <v>4530</v>
      </c>
      <c r="E9269" s="21" t="s">
        <v>48</v>
      </c>
      <c r="F9269" s="21" t="s">
        <v>5673</v>
      </c>
      <c r="G9269" s="21" t="s">
        <v>5674</v>
      </c>
      <c r="H9269" s="21" t="s">
        <v>38</v>
      </c>
      <c r="I9269" s="21" t="s">
        <v>23</v>
      </c>
      <c r="J9269" s="21" t="s">
        <v>614</v>
      </c>
      <c r="K9269" s="21" t="s">
        <v>348</v>
      </c>
      <c r="L9269" s="21">
        <v>85023</v>
      </c>
      <c r="M9269" s="21" t="s">
        <v>41</v>
      </c>
      <c r="N9269" s="21" t="s">
        <v>2319</v>
      </c>
      <c r="O9269" s="21" t="s">
        <v>43</v>
      </c>
      <c r="P9269" s="21" t="s">
        <v>74</v>
      </c>
      <c r="Q9269" s="21" t="s">
        <v>2320</v>
      </c>
      <c r="R9269" s="22">
        <v>5.2140000000000004</v>
      </c>
    </row>
    <row r="9270" spans="1:18" x14ac:dyDescent="0.2">
      <c r="A9270" s="21">
        <v>6477</v>
      </c>
      <c r="B9270" s="21" t="s">
        <v>9753</v>
      </c>
      <c r="C9270" s="21" t="s">
        <v>11779</v>
      </c>
      <c r="D9270" s="21" t="s">
        <v>11850</v>
      </c>
      <c r="E9270" s="21" t="s">
        <v>48</v>
      </c>
      <c r="F9270" s="21" t="s">
        <v>8512</v>
      </c>
      <c r="G9270" s="21" t="s">
        <v>8513</v>
      </c>
      <c r="H9270" s="21" t="s">
        <v>22</v>
      </c>
      <c r="I9270" s="21" t="s">
        <v>23</v>
      </c>
      <c r="J9270" s="21" t="s">
        <v>1524</v>
      </c>
      <c r="K9270" s="21" t="s">
        <v>52</v>
      </c>
      <c r="L9270" s="21">
        <v>33024</v>
      </c>
      <c r="M9270" s="21" t="s">
        <v>26</v>
      </c>
      <c r="N9270" s="21" t="s">
        <v>917</v>
      </c>
      <c r="O9270" s="21" t="s">
        <v>43</v>
      </c>
      <c r="P9270" s="21" t="s">
        <v>77</v>
      </c>
      <c r="Q9270" s="21" t="s">
        <v>918</v>
      </c>
      <c r="R9270" s="22">
        <v>5.2</v>
      </c>
    </row>
    <row r="9271" spans="1:18" x14ac:dyDescent="0.2">
      <c r="A9271" s="21">
        <v>8527</v>
      </c>
      <c r="B9271" s="21" t="s">
        <v>10948</v>
      </c>
      <c r="C9271" s="21" t="s">
        <v>5388</v>
      </c>
      <c r="D9271" s="21" t="s">
        <v>5388</v>
      </c>
      <c r="E9271" s="21" t="s">
        <v>1452</v>
      </c>
      <c r="F9271" s="21" t="s">
        <v>7866</v>
      </c>
      <c r="G9271" s="21" t="s">
        <v>7867</v>
      </c>
      <c r="H9271" s="21" t="s">
        <v>22</v>
      </c>
      <c r="I9271" s="21" t="s">
        <v>23</v>
      </c>
      <c r="J9271" s="21" t="s">
        <v>563</v>
      </c>
      <c r="K9271" s="21" t="s">
        <v>564</v>
      </c>
      <c r="L9271" s="21">
        <v>43229</v>
      </c>
      <c r="M9271" s="21" t="s">
        <v>158</v>
      </c>
      <c r="N9271" s="21" t="s">
        <v>365</v>
      </c>
      <c r="O9271" s="21" t="s">
        <v>43</v>
      </c>
      <c r="P9271" s="21" t="s">
        <v>74</v>
      </c>
      <c r="Q9271" s="21" t="s">
        <v>366</v>
      </c>
      <c r="R9271" s="22">
        <v>5.1929999999999996</v>
      </c>
    </row>
    <row r="9272" spans="1:18" x14ac:dyDescent="0.2">
      <c r="A9272" s="21">
        <v>1320</v>
      </c>
      <c r="B9272" s="21" t="s">
        <v>4116</v>
      </c>
      <c r="C9272" s="21" t="s">
        <v>11897</v>
      </c>
      <c r="D9272" s="21" t="s">
        <v>11888</v>
      </c>
      <c r="E9272" s="21" t="s">
        <v>48</v>
      </c>
      <c r="F9272" s="21" t="s">
        <v>4117</v>
      </c>
      <c r="G9272" s="21" t="s">
        <v>4118</v>
      </c>
      <c r="H9272" s="21" t="s">
        <v>38</v>
      </c>
      <c r="I9272" s="21" t="s">
        <v>23</v>
      </c>
      <c r="J9272" s="21" t="s">
        <v>4119</v>
      </c>
      <c r="K9272" s="21" t="s">
        <v>52</v>
      </c>
      <c r="L9272" s="21">
        <v>32725</v>
      </c>
      <c r="M9272" s="21" t="s">
        <v>26</v>
      </c>
      <c r="N9272" s="21" t="s">
        <v>2698</v>
      </c>
      <c r="O9272" s="21" t="s">
        <v>43</v>
      </c>
      <c r="P9272" s="21" t="s">
        <v>74</v>
      </c>
      <c r="Q9272" s="21" t="s">
        <v>2699</v>
      </c>
      <c r="R9272" s="22">
        <v>5.1840000000000002</v>
      </c>
    </row>
    <row r="9273" spans="1:18" x14ac:dyDescent="0.2">
      <c r="A9273" s="21">
        <v>1824</v>
      </c>
      <c r="B9273" s="21" t="s">
        <v>5149</v>
      </c>
      <c r="C9273" s="21" t="s">
        <v>5150</v>
      </c>
      <c r="D9273" s="21" t="s">
        <v>5151</v>
      </c>
      <c r="E9273" s="21" t="s">
        <v>48</v>
      </c>
      <c r="F9273" s="21" t="s">
        <v>1012</v>
      </c>
      <c r="G9273" s="21" t="s">
        <v>1013</v>
      </c>
      <c r="H9273" s="21" t="s">
        <v>38</v>
      </c>
      <c r="I9273" s="21" t="s">
        <v>23</v>
      </c>
      <c r="J9273" s="21" t="s">
        <v>341</v>
      </c>
      <c r="K9273" s="21" t="s">
        <v>232</v>
      </c>
      <c r="L9273" s="21">
        <v>60623</v>
      </c>
      <c r="M9273" s="21" t="s">
        <v>108</v>
      </c>
      <c r="N9273" s="21" t="s">
        <v>5156</v>
      </c>
      <c r="O9273" s="21" t="s">
        <v>43</v>
      </c>
      <c r="P9273" s="21" t="s">
        <v>91</v>
      </c>
      <c r="Q9273" s="21" t="s">
        <v>5157</v>
      </c>
      <c r="R9273" s="22">
        <v>5.1840000000000002</v>
      </c>
    </row>
    <row r="9274" spans="1:18" x14ac:dyDescent="0.2">
      <c r="A9274" s="21">
        <v>1903</v>
      </c>
      <c r="B9274" s="21" t="s">
        <v>5324</v>
      </c>
      <c r="C9274" s="21" t="s">
        <v>2025</v>
      </c>
      <c r="D9274" s="21" t="s">
        <v>5325</v>
      </c>
      <c r="E9274" s="21" t="s">
        <v>206</v>
      </c>
      <c r="F9274" s="21" t="s">
        <v>4354</v>
      </c>
      <c r="G9274" s="21" t="s">
        <v>4355</v>
      </c>
      <c r="H9274" s="21" t="s">
        <v>38</v>
      </c>
      <c r="I9274" s="21" t="s">
        <v>23</v>
      </c>
      <c r="J9274" s="21" t="s">
        <v>356</v>
      </c>
      <c r="K9274" s="21" t="s">
        <v>474</v>
      </c>
      <c r="L9274" s="21">
        <v>97477</v>
      </c>
      <c r="M9274" s="21" t="s">
        <v>41</v>
      </c>
      <c r="N9274" s="21" t="s">
        <v>2851</v>
      </c>
      <c r="O9274" s="21" t="s">
        <v>43</v>
      </c>
      <c r="P9274" s="21" t="s">
        <v>91</v>
      </c>
      <c r="Q9274" s="21" t="s">
        <v>2852</v>
      </c>
      <c r="R9274" s="22">
        <v>5.1840000000000002</v>
      </c>
    </row>
    <row r="9275" spans="1:18" x14ac:dyDescent="0.2">
      <c r="A9275" s="21">
        <v>3573</v>
      </c>
      <c r="B9275" s="21" t="s">
        <v>7494</v>
      </c>
      <c r="C9275" s="21" t="s">
        <v>905</v>
      </c>
      <c r="D9275" s="21" t="s">
        <v>11983</v>
      </c>
      <c r="E9275" s="21" t="s">
        <v>48</v>
      </c>
      <c r="F9275" s="21" t="s">
        <v>7495</v>
      </c>
      <c r="G9275" s="21" t="s">
        <v>7496</v>
      </c>
      <c r="H9275" s="21" t="s">
        <v>38</v>
      </c>
      <c r="I9275" s="21" t="s">
        <v>23</v>
      </c>
      <c r="J9275" s="21" t="s">
        <v>5637</v>
      </c>
      <c r="K9275" s="21" t="s">
        <v>107</v>
      </c>
      <c r="L9275" s="21">
        <v>75150</v>
      </c>
      <c r="M9275" s="21" t="s">
        <v>108</v>
      </c>
      <c r="N9275" s="21" t="s">
        <v>2851</v>
      </c>
      <c r="O9275" s="21" t="s">
        <v>43</v>
      </c>
      <c r="P9275" s="21" t="s">
        <v>91</v>
      </c>
      <c r="Q9275" s="21" t="s">
        <v>2852</v>
      </c>
      <c r="R9275" s="22">
        <v>5.1840000000000002</v>
      </c>
    </row>
    <row r="9276" spans="1:18" x14ac:dyDescent="0.2">
      <c r="A9276" s="21">
        <v>3930</v>
      </c>
      <c r="B9276" s="21" t="s">
        <v>7825</v>
      </c>
      <c r="C9276" s="21" t="s">
        <v>4929</v>
      </c>
      <c r="D9276" s="21" t="s">
        <v>2848</v>
      </c>
      <c r="E9276" s="21" t="s">
        <v>206</v>
      </c>
      <c r="F9276" s="21" t="s">
        <v>3428</v>
      </c>
      <c r="G9276" s="21" t="s">
        <v>3429</v>
      </c>
      <c r="H9276" s="21" t="s">
        <v>22</v>
      </c>
      <c r="I9276" s="21" t="s">
        <v>23</v>
      </c>
      <c r="J9276" s="21" t="s">
        <v>1466</v>
      </c>
      <c r="K9276" s="21" t="s">
        <v>107</v>
      </c>
      <c r="L9276" s="21">
        <v>78550</v>
      </c>
      <c r="M9276" s="21" t="s">
        <v>108</v>
      </c>
      <c r="N9276" s="21" t="s">
        <v>2405</v>
      </c>
      <c r="O9276" s="21" t="s">
        <v>43</v>
      </c>
      <c r="P9276" s="21" t="s">
        <v>91</v>
      </c>
      <c r="Q9276" s="21" t="s">
        <v>2406</v>
      </c>
      <c r="R9276" s="22">
        <v>5.1840000000000002</v>
      </c>
    </row>
    <row r="9277" spans="1:18" x14ac:dyDescent="0.2">
      <c r="A9277" s="21">
        <v>4340</v>
      </c>
      <c r="B9277" s="21" t="s">
        <v>8207</v>
      </c>
      <c r="C9277" s="21" t="s">
        <v>1491</v>
      </c>
      <c r="D9277" s="21" t="s">
        <v>11823</v>
      </c>
      <c r="E9277" s="21" t="s">
        <v>48</v>
      </c>
      <c r="F9277" s="21" t="s">
        <v>7893</v>
      </c>
      <c r="G9277" s="21" t="s">
        <v>7894</v>
      </c>
      <c r="H9277" s="21" t="s">
        <v>22</v>
      </c>
      <c r="I9277" s="21" t="s">
        <v>23</v>
      </c>
      <c r="J9277" s="21" t="s">
        <v>690</v>
      </c>
      <c r="K9277" s="21" t="s">
        <v>378</v>
      </c>
      <c r="L9277" s="21">
        <v>37064</v>
      </c>
      <c r="M9277" s="21" t="s">
        <v>26</v>
      </c>
      <c r="N9277" s="21" t="s">
        <v>4303</v>
      </c>
      <c r="O9277" s="21" t="s">
        <v>43</v>
      </c>
      <c r="P9277" s="21" t="s">
        <v>91</v>
      </c>
      <c r="Q9277" s="21" t="s">
        <v>4304</v>
      </c>
      <c r="R9277" s="22">
        <v>5.1840000000000002</v>
      </c>
    </row>
    <row r="9278" spans="1:18" x14ac:dyDescent="0.2">
      <c r="A9278" s="21">
        <v>5047</v>
      </c>
      <c r="B9278" s="21" t="s">
        <v>8762</v>
      </c>
      <c r="C9278" s="21" t="s">
        <v>11749</v>
      </c>
      <c r="D9278" s="21" t="s">
        <v>3396</v>
      </c>
      <c r="E9278" s="21" t="s">
        <v>19</v>
      </c>
      <c r="F9278" s="21" t="s">
        <v>4566</v>
      </c>
      <c r="G9278" s="21" t="s">
        <v>4567</v>
      </c>
      <c r="H9278" s="21" t="s">
        <v>22</v>
      </c>
      <c r="I9278" s="21" t="s">
        <v>23</v>
      </c>
      <c r="J9278" s="21" t="s">
        <v>39</v>
      </c>
      <c r="K9278" s="21" t="s">
        <v>40</v>
      </c>
      <c r="L9278" s="21">
        <v>90036</v>
      </c>
      <c r="M9278" s="21" t="s">
        <v>41</v>
      </c>
      <c r="N9278" s="21" t="s">
        <v>3846</v>
      </c>
      <c r="O9278" s="21" t="s">
        <v>43</v>
      </c>
      <c r="P9278" s="21" t="s">
        <v>74</v>
      </c>
      <c r="Q9278" s="21" t="s">
        <v>3847</v>
      </c>
      <c r="R9278" s="22">
        <v>5.1840000000000002</v>
      </c>
    </row>
    <row r="9279" spans="1:18" x14ac:dyDescent="0.2">
      <c r="A9279" s="21">
        <v>5102</v>
      </c>
      <c r="B9279" s="21" t="s">
        <v>8799</v>
      </c>
      <c r="C9279" s="21" t="s">
        <v>4200</v>
      </c>
      <c r="D9279" s="21" t="s">
        <v>4200</v>
      </c>
      <c r="E9279" s="21" t="s">
        <v>1452</v>
      </c>
      <c r="F9279" s="21" t="s">
        <v>6153</v>
      </c>
      <c r="G9279" s="21" t="s">
        <v>6154</v>
      </c>
      <c r="H9279" s="21" t="s">
        <v>22</v>
      </c>
      <c r="I9279" s="21" t="s">
        <v>23</v>
      </c>
      <c r="J9279" s="21" t="s">
        <v>924</v>
      </c>
      <c r="K9279" s="21" t="s">
        <v>107</v>
      </c>
      <c r="L9279" s="21">
        <v>75217</v>
      </c>
      <c r="M9279" s="21" t="s">
        <v>108</v>
      </c>
      <c r="N9279" s="21" t="s">
        <v>3222</v>
      </c>
      <c r="O9279" s="21" t="s">
        <v>43</v>
      </c>
      <c r="P9279" s="21" t="s">
        <v>91</v>
      </c>
      <c r="Q9279" s="21" t="s">
        <v>7556</v>
      </c>
      <c r="R9279" s="22">
        <v>5.1840000000000002</v>
      </c>
    </row>
    <row r="9280" spans="1:18" x14ac:dyDescent="0.2">
      <c r="A9280" s="21">
        <v>7005</v>
      </c>
      <c r="B9280" s="21" t="s">
        <v>10083</v>
      </c>
      <c r="C9280" s="21" t="s">
        <v>7154</v>
      </c>
      <c r="D9280" s="21" t="s">
        <v>598</v>
      </c>
      <c r="E9280" s="21" t="s">
        <v>48</v>
      </c>
      <c r="F9280" s="21" t="s">
        <v>5256</v>
      </c>
      <c r="G9280" s="21" t="s">
        <v>5257</v>
      </c>
      <c r="H9280" s="21" t="s">
        <v>38</v>
      </c>
      <c r="I9280" s="21" t="s">
        <v>23</v>
      </c>
      <c r="J9280" s="21" t="s">
        <v>8157</v>
      </c>
      <c r="K9280" s="21" t="s">
        <v>107</v>
      </c>
      <c r="L9280" s="21">
        <v>77642</v>
      </c>
      <c r="M9280" s="21" t="s">
        <v>108</v>
      </c>
      <c r="N9280" s="21" t="s">
        <v>6458</v>
      </c>
      <c r="O9280" s="21" t="s">
        <v>43</v>
      </c>
      <c r="P9280" s="21" t="s">
        <v>91</v>
      </c>
      <c r="Q9280" s="21" t="s">
        <v>6459</v>
      </c>
      <c r="R9280" s="22">
        <v>5.1840000000000002</v>
      </c>
    </row>
    <row r="9281" spans="1:18" x14ac:dyDescent="0.2">
      <c r="A9281" s="21">
        <v>7073</v>
      </c>
      <c r="B9281" s="21" t="s">
        <v>10122</v>
      </c>
      <c r="C9281" s="21" t="s">
        <v>2934</v>
      </c>
      <c r="D9281" s="21" t="s">
        <v>9242</v>
      </c>
      <c r="E9281" s="21" t="s">
        <v>48</v>
      </c>
      <c r="F9281" s="21" t="s">
        <v>2258</v>
      </c>
      <c r="G9281" s="21" t="s">
        <v>2259</v>
      </c>
      <c r="H9281" s="21" t="s">
        <v>22</v>
      </c>
      <c r="I9281" s="21" t="s">
        <v>23</v>
      </c>
      <c r="J9281" s="21" t="s">
        <v>8059</v>
      </c>
      <c r="K9281" s="21" t="s">
        <v>107</v>
      </c>
      <c r="L9281" s="21">
        <v>78501</v>
      </c>
      <c r="M9281" s="21" t="s">
        <v>108</v>
      </c>
      <c r="N9281" s="21" t="s">
        <v>5008</v>
      </c>
      <c r="O9281" s="21" t="s">
        <v>43</v>
      </c>
      <c r="P9281" s="21" t="s">
        <v>91</v>
      </c>
      <c r="Q9281" s="21" t="s">
        <v>5009</v>
      </c>
      <c r="R9281" s="22">
        <v>5.1840000000000002</v>
      </c>
    </row>
    <row r="9282" spans="1:18" x14ac:dyDescent="0.2">
      <c r="A9282" s="21">
        <v>7445</v>
      </c>
      <c r="B9282" s="21" t="s">
        <v>10338</v>
      </c>
      <c r="C9282" s="21" t="s">
        <v>12000</v>
      </c>
      <c r="D9282" s="21" t="s">
        <v>12232</v>
      </c>
      <c r="E9282" s="21" t="s">
        <v>19</v>
      </c>
      <c r="F9282" s="21" t="s">
        <v>2614</v>
      </c>
      <c r="G9282" s="21" t="s">
        <v>2615</v>
      </c>
      <c r="H9282" s="21" t="s">
        <v>105</v>
      </c>
      <c r="I9282" s="21" t="s">
        <v>23</v>
      </c>
      <c r="J9282" s="21" t="s">
        <v>341</v>
      </c>
      <c r="K9282" s="21" t="s">
        <v>232</v>
      </c>
      <c r="L9282" s="21">
        <v>60610</v>
      </c>
      <c r="M9282" s="21" t="s">
        <v>108</v>
      </c>
      <c r="N9282" s="21" t="s">
        <v>3467</v>
      </c>
      <c r="O9282" s="21" t="s">
        <v>43</v>
      </c>
      <c r="P9282" s="21" t="s">
        <v>91</v>
      </c>
      <c r="Q9282" s="21" t="s">
        <v>3468</v>
      </c>
      <c r="R9282" s="22">
        <v>5.1840000000000002</v>
      </c>
    </row>
    <row r="9283" spans="1:18" x14ac:dyDescent="0.2">
      <c r="A9283" s="21">
        <v>3161</v>
      </c>
      <c r="B9283" s="21" t="s">
        <v>7096</v>
      </c>
      <c r="C9283" s="21" t="s">
        <v>11770</v>
      </c>
      <c r="D9283" s="21" t="s">
        <v>3204</v>
      </c>
      <c r="E9283" s="21" t="s">
        <v>19</v>
      </c>
      <c r="F9283" s="21" t="s">
        <v>7097</v>
      </c>
      <c r="G9283" s="21" t="s">
        <v>7098</v>
      </c>
      <c r="H9283" s="21" t="s">
        <v>22</v>
      </c>
      <c r="I9283" s="21" t="s">
        <v>23</v>
      </c>
      <c r="J9283" s="21" t="s">
        <v>202</v>
      </c>
      <c r="K9283" s="21" t="s">
        <v>107</v>
      </c>
      <c r="L9283" s="21">
        <v>77070</v>
      </c>
      <c r="M9283" s="21" t="s">
        <v>108</v>
      </c>
      <c r="N9283" s="21" t="s">
        <v>7099</v>
      </c>
      <c r="O9283" s="21" t="s">
        <v>43</v>
      </c>
      <c r="P9283" s="21" t="s">
        <v>74</v>
      </c>
      <c r="Q9283" s="21" t="s">
        <v>7100</v>
      </c>
      <c r="R9283" s="22">
        <v>5.18</v>
      </c>
    </row>
    <row r="9284" spans="1:18" x14ac:dyDescent="0.2">
      <c r="A9284" s="21">
        <v>1174</v>
      </c>
      <c r="B9284" s="21" t="s">
        <v>3809</v>
      </c>
      <c r="C9284" s="21" t="s">
        <v>3810</v>
      </c>
      <c r="D9284" s="21" t="s">
        <v>3811</v>
      </c>
      <c r="E9284" s="21" t="s">
        <v>48</v>
      </c>
      <c r="F9284" s="21" t="s">
        <v>2800</v>
      </c>
      <c r="G9284" s="21" t="s">
        <v>2801</v>
      </c>
      <c r="H9284" s="21" t="s">
        <v>22</v>
      </c>
      <c r="I9284" s="21" t="s">
        <v>23</v>
      </c>
      <c r="J9284" s="21" t="s">
        <v>608</v>
      </c>
      <c r="K9284" s="21" t="s">
        <v>232</v>
      </c>
      <c r="L9284" s="21">
        <v>61701</v>
      </c>
      <c r="M9284" s="21" t="s">
        <v>108</v>
      </c>
      <c r="N9284" s="21" t="s">
        <v>2762</v>
      </c>
      <c r="O9284" s="21" t="s">
        <v>43</v>
      </c>
      <c r="P9284" s="21" t="s">
        <v>74</v>
      </c>
      <c r="Q9284" s="21" t="s">
        <v>2763</v>
      </c>
      <c r="R9284" s="22">
        <v>5.1760000000000002</v>
      </c>
    </row>
    <row r="9285" spans="1:18" x14ac:dyDescent="0.2">
      <c r="A9285" s="21">
        <v>851</v>
      </c>
      <c r="B9285" s="21" t="s">
        <v>2988</v>
      </c>
      <c r="C9285" s="21" t="s">
        <v>270</v>
      </c>
      <c r="D9285" s="21" t="s">
        <v>271</v>
      </c>
      <c r="E9285" s="21" t="s">
        <v>19</v>
      </c>
      <c r="F9285" s="21" t="s">
        <v>2989</v>
      </c>
      <c r="G9285" s="21" t="s">
        <v>2990</v>
      </c>
      <c r="H9285" s="21" t="s">
        <v>38</v>
      </c>
      <c r="I9285" s="21" t="s">
        <v>23</v>
      </c>
      <c r="J9285" s="21" t="s">
        <v>2991</v>
      </c>
      <c r="K9285" s="21" t="s">
        <v>40</v>
      </c>
      <c r="L9285" s="21">
        <v>93905</v>
      </c>
      <c r="M9285" s="21" t="s">
        <v>41</v>
      </c>
      <c r="N9285" s="21" t="s">
        <v>2992</v>
      </c>
      <c r="O9285" s="21" t="s">
        <v>43</v>
      </c>
      <c r="P9285" s="21" t="s">
        <v>67</v>
      </c>
      <c r="Q9285" s="21" t="s">
        <v>2993</v>
      </c>
      <c r="R9285" s="22">
        <v>5.16</v>
      </c>
    </row>
    <row r="9286" spans="1:18" x14ac:dyDescent="0.2">
      <c r="A9286" s="21">
        <v>3455</v>
      </c>
      <c r="B9286" s="21" t="s">
        <v>7385</v>
      </c>
      <c r="C9286" s="21" t="s">
        <v>11877</v>
      </c>
      <c r="D9286" s="21" t="s">
        <v>7386</v>
      </c>
      <c r="E9286" s="21" t="s">
        <v>48</v>
      </c>
      <c r="F9286" s="21" t="s">
        <v>164</v>
      </c>
      <c r="G9286" s="21" t="s">
        <v>165</v>
      </c>
      <c r="H9286" s="21" t="s">
        <v>22</v>
      </c>
      <c r="I9286" s="21" t="s">
        <v>23</v>
      </c>
      <c r="J9286" s="21" t="s">
        <v>6336</v>
      </c>
      <c r="K9286" s="21" t="s">
        <v>378</v>
      </c>
      <c r="L9286" s="21">
        <v>37211</v>
      </c>
      <c r="M9286" s="21" t="s">
        <v>26</v>
      </c>
      <c r="N9286" s="21" t="s">
        <v>7387</v>
      </c>
      <c r="O9286" s="21" t="s">
        <v>43</v>
      </c>
      <c r="P9286" s="21" t="s">
        <v>67</v>
      </c>
      <c r="Q9286" s="21" t="s">
        <v>7388</v>
      </c>
      <c r="R9286" s="22">
        <v>5.16</v>
      </c>
    </row>
    <row r="9287" spans="1:18" x14ac:dyDescent="0.2">
      <c r="A9287" s="21">
        <v>8684</v>
      </c>
      <c r="B9287" s="21" t="s">
        <v>11043</v>
      </c>
      <c r="C9287" s="21" t="s">
        <v>5263</v>
      </c>
      <c r="D9287" s="21" t="s">
        <v>11781</v>
      </c>
      <c r="E9287" s="21" t="s">
        <v>48</v>
      </c>
      <c r="F9287" s="21" t="s">
        <v>3343</v>
      </c>
      <c r="G9287" s="21" t="s">
        <v>3344</v>
      </c>
      <c r="H9287" s="21" t="s">
        <v>22</v>
      </c>
      <c r="I9287" s="21" t="s">
        <v>23</v>
      </c>
      <c r="J9287" s="21" t="s">
        <v>134</v>
      </c>
      <c r="K9287" s="21" t="s">
        <v>40</v>
      </c>
      <c r="L9287" s="21">
        <v>94122</v>
      </c>
      <c r="M9287" s="21" t="s">
        <v>41</v>
      </c>
      <c r="N9287" s="21" t="s">
        <v>2992</v>
      </c>
      <c r="O9287" s="21" t="s">
        <v>43</v>
      </c>
      <c r="P9287" s="21" t="s">
        <v>67</v>
      </c>
      <c r="Q9287" s="21" t="s">
        <v>2993</v>
      </c>
      <c r="R9287" s="22">
        <v>5.16</v>
      </c>
    </row>
    <row r="9288" spans="1:18" x14ac:dyDescent="0.2">
      <c r="A9288" s="21">
        <v>1973</v>
      </c>
      <c r="B9288" s="21" t="s">
        <v>5434</v>
      </c>
      <c r="C9288" s="21" t="s">
        <v>3949</v>
      </c>
      <c r="D9288" s="21" t="s">
        <v>1710</v>
      </c>
      <c r="E9288" s="21" t="s">
        <v>48</v>
      </c>
      <c r="F9288" s="21" t="s">
        <v>5435</v>
      </c>
      <c r="G9288" s="21" t="s">
        <v>5436</v>
      </c>
      <c r="H9288" s="21" t="s">
        <v>22</v>
      </c>
      <c r="I9288" s="21" t="s">
        <v>23</v>
      </c>
      <c r="J9288" s="21" t="s">
        <v>341</v>
      </c>
      <c r="K9288" s="21" t="s">
        <v>232</v>
      </c>
      <c r="L9288" s="21">
        <v>60610</v>
      </c>
      <c r="M9288" s="21" t="s">
        <v>108</v>
      </c>
      <c r="N9288" s="21" t="s">
        <v>5437</v>
      </c>
      <c r="O9288" s="21" t="s">
        <v>43</v>
      </c>
      <c r="P9288" s="21" t="s">
        <v>74</v>
      </c>
      <c r="Q9288" s="21" t="s">
        <v>5438</v>
      </c>
      <c r="R9288" s="22">
        <v>5.1040000000000001</v>
      </c>
    </row>
    <row r="9289" spans="1:18" x14ac:dyDescent="0.2">
      <c r="A9289" s="21">
        <v>7980</v>
      </c>
      <c r="B9289" s="21" t="s">
        <v>10621</v>
      </c>
      <c r="C9289" s="21" t="s">
        <v>3402</v>
      </c>
      <c r="D9289" s="21" t="s">
        <v>2724</v>
      </c>
      <c r="E9289" s="21" t="s">
        <v>48</v>
      </c>
      <c r="F9289" s="21" t="s">
        <v>3603</v>
      </c>
      <c r="G9289" s="21" t="s">
        <v>3604</v>
      </c>
      <c r="H9289" s="21" t="s">
        <v>105</v>
      </c>
      <c r="I9289" s="21" t="s">
        <v>23</v>
      </c>
      <c r="J9289" s="21" t="s">
        <v>39</v>
      </c>
      <c r="K9289" s="21" t="s">
        <v>40</v>
      </c>
      <c r="L9289" s="21">
        <v>90045</v>
      </c>
      <c r="M9289" s="21" t="s">
        <v>41</v>
      </c>
      <c r="N9289" s="21" t="s">
        <v>5437</v>
      </c>
      <c r="O9289" s="21" t="s">
        <v>43</v>
      </c>
      <c r="P9289" s="21" t="s">
        <v>74</v>
      </c>
      <c r="Q9289" s="21" t="s">
        <v>5438</v>
      </c>
      <c r="R9289" s="22">
        <v>5.1040000000000001</v>
      </c>
    </row>
    <row r="9290" spans="1:18" x14ac:dyDescent="0.2">
      <c r="A9290" s="21">
        <v>3464</v>
      </c>
      <c r="B9290" s="21" t="s">
        <v>7395</v>
      </c>
      <c r="C9290" s="21" t="s">
        <v>4470</v>
      </c>
      <c r="D9290" s="21" t="s">
        <v>5797</v>
      </c>
      <c r="E9290" s="21" t="s">
        <v>48</v>
      </c>
      <c r="F9290" s="21" t="s">
        <v>7396</v>
      </c>
      <c r="G9290" s="21" t="s">
        <v>7397</v>
      </c>
      <c r="H9290" s="21" t="s">
        <v>105</v>
      </c>
      <c r="I9290" s="21" t="s">
        <v>23</v>
      </c>
      <c r="J9290" s="21" t="s">
        <v>1714</v>
      </c>
      <c r="K9290" s="21" t="s">
        <v>52</v>
      </c>
      <c r="L9290" s="21">
        <v>32216</v>
      </c>
      <c r="M9290" s="21" t="s">
        <v>26</v>
      </c>
      <c r="N9290" s="21" t="s">
        <v>371</v>
      </c>
      <c r="O9290" s="21" t="s">
        <v>43</v>
      </c>
      <c r="P9290" s="21" t="s">
        <v>91</v>
      </c>
      <c r="Q9290" s="21" t="s">
        <v>372</v>
      </c>
      <c r="R9290" s="22">
        <v>5.08</v>
      </c>
    </row>
    <row r="9291" spans="1:18" x14ac:dyDescent="0.2">
      <c r="A9291" s="21">
        <v>1490</v>
      </c>
      <c r="B9291" s="21" t="s">
        <v>4514</v>
      </c>
      <c r="C9291" s="21" t="s">
        <v>4515</v>
      </c>
      <c r="D9291" s="21" t="s">
        <v>12033</v>
      </c>
      <c r="E9291" s="21" t="s">
        <v>48</v>
      </c>
      <c r="F9291" s="21" t="s">
        <v>4516</v>
      </c>
      <c r="G9291" s="21" t="s">
        <v>4517</v>
      </c>
      <c r="H9291" s="21" t="s">
        <v>22</v>
      </c>
      <c r="I9291" s="21" t="s">
        <v>23</v>
      </c>
      <c r="J9291" s="21" t="s">
        <v>156</v>
      </c>
      <c r="K9291" s="21" t="s">
        <v>157</v>
      </c>
      <c r="L9291" s="21">
        <v>19143</v>
      </c>
      <c r="M9291" s="21" t="s">
        <v>158</v>
      </c>
      <c r="N9291" s="21" t="s">
        <v>3631</v>
      </c>
      <c r="O9291" s="21" t="s">
        <v>43</v>
      </c>
      <c r="P9291" s="21" t="s">
        <v>44</v>
      </c>
      <c r="Q9291" s="21" t="s">
        <v>3632</v>
      </c>
      <c r="R9291" s="22">
        <v>5.04</v>
      </c>
    </row>
    <row r="9292" spans="1:18" x14ac:dyDescent="0.2">
      <c r="A9292" s="21">
        <v>2110</v>
      </c>
      <c r="B9292" s="21" t="s">
        <v>5638</v>
      </c>
      <c r="C9292" s="21" t="s">
        <v>874</v>
      </c>
      <c r="D9292" s="21" t="s">
        <v>874</v>
      </c>
      <c r="E9292" s="21" t="s">
        <v>1452</v>
      </c>
      <c r="F9292" s="21" t="s">
        <v>669</v>
      </c>
      <c r="G9292" s="21" t="s">
        <v>670</v>
      </c>
      <c r="H9292" s="21" t="s">
        <v>22</v>
      </c>
      <c r="I9292" s="21" t="s">
        <v>23</v>
      </c>
      <c r="J9292" s="21" t="s">
        <v>877</v>
      </c>
      <c r="K9292" s="21" t="s">
        <v>40</v>
      </c>
      <c r="L9292" s="21">
        <v>92374</v>
      </c>
      <c r="M9292" s="21" t="s">
        <v>41</v>
      </c>
      <c r="N9292" s="21" t="s">
        <v>5639</v>
      </c>
      <c r="O9292" s="21" t="s">
        <v>43</v>
      </c>
      <c r="P9292" s="21" t="s">
        <v>67</v>
      </c>
      <c r="Q9292" s="21" t="s">
        <v>5640</v>
      </c>
      <c r="R9292" s="22">
        <v>5.04</v>
      </c>
    </row>
    <row r="9293" spans="1:18" x14ac:dyDescent="0.2">
      <c r="A9293" s="21">
        <v>2551</v>
      </c>
      <c r="B9293" s="21" t="s">
        <v>6315</v>
      </c>
      <c r="C9293" s="21" t="s">
        <v>991</v>
      </c>
      <c r="D9293" s="21" t="s">
        <v>3813</v>
      </c>
      <c r="E9293" s="21" t="s">
        <v>48</v>
      </c>
      <c r="F9293" s="21" t="s">
        <v>6238</v>
      </c>
      <c r="G9293" s="21" t="s">
        <v>6239</v>
      </c>
      <c r="H9293" s="21" t="s">
        <v>22</v>
      </c>
      <c r="I9293" s="21" t="s">
        <v>23</v>
      </c>
      <c r="J9293" s="21" t="s">
        <v>614</v>
      </c>
      <c r="K9293" s="21" t="s">
        <v>348</v>
      </c>
      <c r="L9293" s="21">
        <v>85023</v>
      </c>
      <c r="M9293" s="21" t="s">
        <v>41</v>
      </c>
      <c r="N9293" s="21" t="s">
        <v>3631</v>
      </c>
      <c r="O9293" s="21" t="s">
        <v>43</v>
      </c>
      <c r="P9293" s="21" t="s">
        <v>44</v>
      </c>
      <c r="Q9293" s="21" t="s">
        <v>3632</v>
      </c>
      <c r="R9293" s="22">
        <v>5.04</v>
      </c>
    </row>
    <row r="9294" spans="1:18" x14ac:dyDescent="0.2">
      <c r="A9294" s="21">
        <v>3020</v>
      </c>
      <c r="B9294" s="21" t="s">
        <v>6932</v>
      </c>
      <c r="C9294" s="21" t="s">
        <v>12097</v>
      </c>
      <c r="D9294" s="21" t="s">
        <v>5358</v>
      </c>
      <c r="E9294" s="21" t="s">
        <v>48</v>
      </c>
      <c r="F9294" s="21" t="s">
        <v>1784</v>
      </c>
      <c r="G9294" s="21" t="s">
        <v>1785</v>
      </c>
      <c r="H9294" s="21" t="s">
        <v>22</v>
      </c>
      <c r="I9294" s="21" t="s">
        <v>23</v>
      </c>
      <c r="J9294" s="21" t="s">
        <v>126</v>
      </c>
      <c r="K9294" s="21" t="s">
        <v>127</v>
      </c>
      <c r="L9294" s="21">
        <v>84084</v>
      </c>
      <c r="M9294" s="21" t="s">
        <v>41</v>
      </c>
      <c r="N9294" s="21" t="s">
        <v>6933</v>
      </c>
      <c r="O9294" s="21" t="s">
        <v>43</v>
      </c>
      <c r="P9294" s="21" t="s">
        <v>302</v>
      </c>
      <c r="Q9294" s="21" t="s">
        <v>6934</v>
      </c>
      <c r="R9294" s="22">
        <v>5.04</v>
      </c>
    </row>
    <row r="9295" spans="1:18" x14ac:dyDescent="0.2">
      <c r="A9295" s="21">
        <v>3718</v>
      </c>
      <c r="B9295" s="21" t="s">
        <v>7621</v>
      </c>
      <c r="C9295" s="21" t="s">
        <v>2442</v>
      </c>
      <c r="D9295" s="21" t="s">
        <v>362</v>
      </c>
      <c r="E9295" s="21" t="s">
        <v>48</v>
      </c>
      <c r="F9295" s="21" t="s">
        <v>2252</v>
      </c>
      <c r="G9295" s="21" t="s">
        <v>2253</v>
      </c>
      <c r="H9295" s="21" t="s">
        <v>22</v>
      </c>
      <c r="I9295" s="21" t="s">
        <v>23</v>
      </c>
      <c r="J9295" s="21" t="s">
        <v>563</v>
      </c>
      <c r="K9295" s="21" t="s">
        <v>1431</v>
      </c>
      <c r="L9295" s="21">
        <v>31907</v>
      </c>
      <c r="M9295" s="21" t="s">
        <v>26</v>
      </c>
      <c r="N9295" s="21" t="s">
        <v>7622</v>
      </c>
      <c r="O9295" s="21" t="s">
        <v>43</v>
      </c>
      <c r="P9295" s="21" t="s">
        <v>651</v>
      </c>
      <c r="Q9295" s="21" t="s">
        <v>7623</v>
      </c>
      <c r="R9295" s="22">
        <v>5.04</v>
      </c>
    </row>
    <row r="9296" spans="1:18" x14ac:dyDescent="0.2">
      <c r="A9296" s="21">
        <v>4078</v>
      </c>
      <c r="B9296" s="21" t="s">
        <v>7960</v>
      </c>
      <c r="C9296" s="21" t="s">
        <v>814</v>
      </c>
      <c r="D9296" s="21" t="s">
        <v>3427</v>
      </c>
      <c r="E9296" s="21" t="s">
        <v>19</v>
      </c>
      <c r="F9296" s="21" t="s">
        <v>3986</v>
      </c>
      <c r="G9296" s="21" t="s">
        <v>3987</v>
      </c>
      <c r="H9296" s="21" t="s">
        <v>38</v>
      </c>
      <c r="I9296" s="21" t="s">
        <v>23</v>
      </c>
      <c r="J9296" s="21" t="s">
        <v>2866</v>
      </c>
      <c r="K9296" s="21" t="s">
        <v>146</v>
      </c>
      <c r="L9296" s="21">
        <v>68104</v>
      </c>
      <c r="M9296" s="21" t="s">
        <v>108</v>
      </c>
      <c r="N9296" s="21" t="s">
        <v>1128</v>
      </c>
      <c r="O9296" s="21" t="s">
        <v>43</v>
      </c>
      <c r="P9296" s="21" t="s">
        <v>302</v>
      </c>
      <c r="Q9296" s="21" t="s">
        <v>1129</v>
      </c>
      <c r="R9296" s="22">
        <v>5.04</v>
      </c>
    </row>
    <row r="9297" spans="1:18" x14ac:dyDescent="0.2">
      <c r="A9297" s="21">
        <v>6546</v>
      </c>
      <c r="B9297" s="21" t="s">
        <v>9790</v>
      </c>
      <c r="C9297" s="21" t="s">
        <v>2877</v>
      </c>
      <c r="D9297" s="21" t="s">
        <v>3285</v>
      </c>
      <c r="E9297" s="21" t="s">
        <v>48</v>
      </c>
      <c r="F9297" s="21" t="s">
        <v>283</v>
      </c>
      <c r="G9297" s="21" t="s">
        <v>284</v>
      </c>
      <c r="H9297" s="21" t="s">
        <v>22</v>
      </c>
      <c r="I9297" s="21" t="s">
        <v>23</v>
      </c>
      <c r="J9297" s="21" t="s">
        <v>2466</v>
      </c>
      <c r="K9297" s="21" t="s">
        <v>564</v>
      </c>
      <c r="L9297" s="21">
        <v>44105</v>
      </c>
      <c r="M9297" s="21" t="s">
        <v>158</v>
      </c>
      <c r="N9297" s="21" t="s">
        <v>3718</v>
      </c>
      <c r="O9297" s="21" t="s">
        <v>43</v>
      </c>
      <c r="P9297" s="21" t="s">
        <v>44</v>
      </c>
      <c r="Q9297" s="21" t="s">
        <v>3719</v>
      </c>
      <c r="R9297" s="22">
        <v>5.04</v>
      </c>
    </row>
    <row r="9298" spans="1:18" x14ac:dyDescent="0.2">
      <c r="A9298" s="21">
        <v>7012</v>
      </c>
      <c r="B9298" s="21" t="s">
        <v>10087</v>
      </c>
      <c r="C9298" s="21" t="s">
        <v>2274</v>
      </c>
      <c r="D9298" s="21" t="s">
        <v>2275</v>
      </c>
      <c r="E9298" s="21" t="s">
        <v>48</v>
      </c>
      <c r="F9298" s="21" t="s">
        <v>2122</v>
      </c>
      <c r="G9298" s="21" t="s">
        <v>2123</v>
      </c>
      <c r="H9298" s="21" t="s">
        <v>22</v>
      </c>
      <c r="I9298" s="21" t="s">
        <v>23</v>
      </c>
      <c r="J9298" s="21" t="s">
        <v>299</v>
      </c>
      <c r="K9298" s="21" t="s">
        <v>300</v>
      </c>
      <c r="L9298" s="21">
        <v>10035</v>
      </c>
      <c r="M9298" s="21" t="s">
        <v>158</v>
      </c>
      <c r="N9298" s="21" t="s">
        <v>7622</v>
      </c>
      <c r="O9298" s="21" t="s">
        <v>43</v>
      </c>
      <c r="P9298" s="21" t="s">
        <v>651</v>
      </c>
      <c r="Q9298" s="21" t="s">
        <v>7623</v>
      </c>
      <c r="R9298" s="22">
        <v>5.04</v>
      </c>
    </row>
    <row r="9299" spans="1:18" x14ac:dyDescent="0.2">
      <c r="A9299" s="21">
        <v>7851</v>
      </c>
      <c r="B9299" s="21" t="s">
        <v>10559</v>
      </c>
      <c r="C9299" s="21" t="s">
        <v>11975</v>
      </c>
      <c r="D9299" s="21" t="s">
        <v>12126</v>
      </c>
      <c r="E9299" s="21" t="s">
        <v>48</v>
      </c>
      <c r="F9299" s="21" t="s">
        <v>5303</v>
      </c>
      <c r="G9299" s="21" t="s">
        <v>5304</v>
      </c>
      <c r="H9299" s="21" t="s">
        <v>22</v>
      </c>
      <c r="I9299" s="21" t="s">
        <v>23</v>
      </c>
      <c r="J9299" s="21" t="s">
        <v>4433</v>
      </c>
      <c r="K9299" s="21" t="s">
        <v>107</v>
      </c>
      <c r="L9299" s="21">
        <v>75061</v>
      </c>
      <c r="M9299" s="21" t="s">
        <v>108</v>
      </c>
      <c r="N9299" s="21" t="s">
        <v>3718</v>
      </c>
      <c r="O9299" s="21" t="s">
        <v>43</v>
      </c>
      <c r="P9299" s="21" t="s">
        <v>44</v>
      </c>
      <c r="Q9299" s="21" t="s">
        <v>3719</v>
      </c>
      <c r="R9299" s="22">
        <v>5.04</v>
      </c>
    </row>
    <row r="9300" spans="1:18" x14ac:dyDescent="0.2">
      <c r="A9300" s="21">
        <v>7878</v>
      </c>
      <c r="B9300" s="21" t="s">
        <v>10575</v>
      </c>
      <c r="C9300" s="21" t="s">
        <v>12192</v>
      </c>
      <c r="D9300" s="21" t="s">
        <v>4665</v>
      </c>
      <c r="E9300" s="21" t="s">
        <v>48</v>
      </c>
      <c r="F9300" s="21" t="s">
        <v>4130</v>
      </c>
      <c r="G9300" s="21" t="s">
        <v>4131</v>
      </c>
      <c r="H9300" s="21" t="s">
        <v>22</v>
      </c>
      <c r="I9300" s="21" t="s">
        <v>23</v>
      </c>
      <c r="J9300" s="21" t="s">
        <v>528</v>
      </c>
      <c r="K9300" s="21" t="s">
        <v>89</v>
      </c>
      <c r="L9300" s="21">
        <v>28205</v>
      </c>
      <c r="M9300" s="21" t="s">
        <v>26</v>
      </c>
      <c r="N9300" s="21" t="s">
        <v>4670</v>
      </c>
      <c r="O9300" s="21" t="s">
        <v>43</v>
      </c>
      <c r="P9300" s="21" t="s">
        <v>44</v>
      </c>
      <c r="Q9300" s="21" t="s">
        <v>4671</v>
      </c>
      <c r="R9300" s="22">
        <v>5.04</v>
      </c>
    </row>
    <row r="9301" spans="1:18" x14ac:dyDescent="0.2">
      <c r="A9301" s="21">
        <v>8644</v>
      </c>
      <c r="B9301" s="21" t="s">
        <v>11020</v>
      </c>
      <c r="C9301" s="21" t="s">
        <v>12097</v>
      </c>
      <c r="D9301" s="21" t="s">
        <v>1111</v>
      </c>
      <c r="E9301" s="21" t="s">
        <v>48</v>
      </c>
      <c r="F9301" s="21" t="s">
        <v>3516</v>
      </c>
      <c r="G9301" s="21" t="s">
        <v>3517</v>
      </c>
      <c r="H9301" s="21" t="s">
        <v>38</v>
      </c>
      <c r="I9301" s="21" t="s">
        <v>23</v>
      </c>
      <c r="J9301" s="21" t="s">
        <v>1714</v>
      </c>
      <c r="K9301" s="21" t="s">
        <v>89</v>
      </c>
      <c r="L9301" s="21">
        <v>28540</v>
      </c>
      <c r="M9301" s="21" t="s">
        <v>26</v>
      </c>
      <c r="N9301" s="21" t="s">
        <v>7939</v>
      </c>
      <c r="O9301" s="21" t="s">
        <v>43</v>
      </c>
      <c r="P9301" s="21" t="s">
        <v>44</v>
      </c>
      <c r="Q9301" s="21" t="s">
        <v>7940</v>
      </c>
      <c r="R9301" s="22">
        <v>5.04</v>
      </c>
    </row>
    <row r="9302" spans="1:18" x14ac:dyDescent="0.2">
      <c r="A9302" s="21">
        <v>4082</v>
      </c>
      <c r="B9302" s="21" t="s">
        <v>7962</v>
      </c>
      <c r="C9302" s="21" t="s">
        <v>4320</v>
      </c>
      <c r="D9302" s="21" t="s">
        <v>3035</v>
      </c>
      <c r="E9302" s="21" t="s">
        <v>48</v>
      </c>
      <c r="F9302" s="21" t="s">
        <v>7732</v>
      </c>
      <c r="G9302" s="21" t="s">
        <v>7733</v>
      </c>
      <c r="H9302" s="21" t="s">
        <v>38</v>
      </c>
      <c r="I9302" s="21" t="s">
        <v>23</v>
      </c>
      <c r="J9302" s="21" t="s">
        <v>4825</v>
      </c>
      <c r="K9302" s="21" t="s">
        <v>474</v>
      </c>
      <c r="L9302" s="21">
        <v>97224</v>
      </c>
      <c r="M9302" s="21" t="s">
        <v>41</v>
      </c>
      <c r="N9302" s="21" t="s">
        <v>7761</v>
      </c>
      <c r="O9302" s="21" t="s">
        <v>43</v>
      </c>
      <c r="P9302" s="21" t="s">
        <v>74</v>
      </c>
      <c r="Q9302" s="21" t="s">
        <v>7762</v>
      </c>
      <c r="R9302" s="22">
        <v>5.0220000000000002</v>
      </c>
    </row>
    <row r="9303" spans="1:18" x14ac:dyDescent="0.2">
      <c r="A9303" s="21">
        <v>2260</v>
      </c>
      <c r="B9303" s="21" t="s">
        <v>5883</v>
      </c>
      <c r="C9303" s="21" t="s">
        <v>12097</v>
      </c>
      <c r="D9303" s="21" t="s">
        <v>11798</v>
      </c>
      <c r="E9303" s="21" t="s">
        <v>19</v>
      </c>
      <c r="F9303" s="21" t="s">
        <v>5884</v>
      </c>
      <c r="G9303" s="21" t="s">
        <v>5885</v>
      </c>
      <c r="H9303" s="21" t="s">
        <v>105</v>
      </c>
      <c r="I9303" s="21" t="s">
        <v>23</v>
      </c>
      <c r="J9303" s="21" t="s">
        <v>1066</v>
      </c>
      <c r="K9303" s="21" t="s">
        <v>40</v>
      </c>
      <c r="L9303" s="21">
        <v>92024</v>
      </c>
      <c r="M9303" s="21" t="s">
        <v>41</v>
      </c>
      <c r="N9303" s="21" t="s">
        <v>2916</v>
      </c>
      <c r="O9303" s="21" t="s">
        <v>43</v>
      </c>
      <c r="P9303" s="21" t="s">
        <v>302</v>
      </c>
      <c r="Q9303" s="21" t="s">
        <v>2917</v>
      </c>
      <c r="R9303" s="22">
        <v>5</v>
      </c>
    </row>
    <row r="9304" spans="1:18" x14ac:dyDescent="0.2">
      <c r="A9304" s="21">
        <v>5178</v>
      </c>
      <c r="B9304" s="21" t="s">
        <v>8851</v>
      </c>
      <c r="C9304" s="21" t="s">
        <v>4363</v>
      </c>
      <c r="D9304" s="21" t="s">
        <v>4364</v>
      </c>
      <c r="E9304" s="21" t="s">
        <v>48</v>
      </c>
      <c r="F9304" s="21" t="s">
        <v>2747</v>
      </c>
      <c r="G9304" s="21" t="s">
        <v>2748</v>
      </c>
      <c r="H9304" s="21" t="s">
        <v>38</v>
      </c>
      <c r="I9304" s="21" t="s">
        <v>23</v>
      </c>
      <c r="J9304" s="21" t="s">
        <v>299</v>
      </c>
      <c r="K9304" s="21" t="s">
        <v>300</v>
      </c>
      <c r="L9304" s="21">
        <v>10024</v>
      </c>
      <c r="M9304" s="21" t="s">
        <v>158</v>
      </c>
      <c r="N9304" s="21" t="s">
        <v>1179</v>
      </c>
      <c r="O9304" s="21" t="s">
        <v>43</v>
      </c>
      <c r="P9304" s="21" t="s">
        <v>74</v>
      </c>
      <c r="Q9304" s="21" t="s">
        <v>1180</v>
      </c>
      <c r="R9304" s="22">
        <v>4.992</v>
      </c>
    </row>
    <row r="9305" spans="1:18" x14ac:dyDescent="0.2">
      <c r="A9305" s="21">
        <v>6165</v>
      </c>
      <c r="B9305" s="21" t="s">
        <v>9554</v>
      </c>
      <c r="C9305" s="21" t="s">
        <v>2266</v>
      </c>
      <c r="D9305" s="21" t="s">
        <v>879</v>
      </c>
      <c r="E9305" s="21" t="s">
        <v>206</v>
      </c>
      <c r="F9305" s="21" t="s">
        <v>2011</v>
      </c>
      <c r="G9305" s="21" t="s">
        <v>2012</v>
      </c>
      <c r="H9305" s="21" t="s">
        <v>38</v>
      </c>
      <c r="I9305" s="21" t="s">
        <v>23</v>
      </c>
      <c r="J9305" s="21" t="s">
        <v>2028</v>
      </c>
      <c r="K9305" s="21" t="s">
        <v>52</v>
      </c>
      <c r="L9305" s="21">
        <v>33801</v>
      </c>
      <c r="M9305" s="21" t="s">
        <v>26</v>
      </c>
      <c r="N9305" s="21" t="s">
        <v>4626</v>
      </c>
      <c r="O9305" s="21" t="s">
        <v>28</v>
      </c>
      <c r="P9305" s="21" t="s">
        <v>64</v>
      </c>
      <c r="Q9305" s="21" t="s">
        <v>1445</v>
      </c>
      <c r="R9305" s="22">
        <v>4.992</v>
      </c>
    </row>
    <row r="9306" spans="1:18" x14ac:dyDescent="0.2">
      <c r="A9306" s="21">
        <v>8022</v>
      </c>
      <c r="B9306" s="21" t="s">
        <v>10646</v>
      </c>
      <c r="C9306" s="21" t="s">
        <v>5254</v>
      </c>
      <c r="D9306" s="21" t="s">
        <v>5255</v>
      </c>
      <c r="E9306" s="21" t="s">
        <v>48</v>
      </c>
      <c r="F9306" s="21" t="s">
        <v>4236</v>
      </c>
      <c r="G9306" s="21" t="s">
        <v>4237</v>
      </c>
      <c r="H9306" s="21" t="s">
        <v>38</v>
      </c>
      <c r="I9306" s="21" t="s">
        <v>23</v>
      </c>
      <c r="J9306" s="21" t="s">
        <v>924</v>
      </c>
      <c r="K9306" s="21" t="s">
        <v>107</v>
      </c>
      <c r="L9306" s="21">
        <v>75217</v>
      </c>
      <c r="M9306" s="21" t="s">
        <v>108</v>
      </c>
      <c r="N9306" s="21" t="s">
        <v>5675</v>
      </c>
      <c r="O9306" s="21" t="s">
        <v>43</v>
      </c>
      <c r="P9306" s="21" t="s">
        <v>77</v>
      </c>
      <c r="Q9306" s="21" t="s">
        <v>5676</v>
      </c>
      <c r="R9306" s="22">
        <v>4.992</v>
      </c>
    </row>
    <row r="9307" spans="1:18" x14ac:dyDescent="0.2">
      <c r="A9307" s="21">
        <v>8372</v>
      </c>
      <c r="B9307" s="21" t="s">
        <v>10847</v>
      </c>
      <c r="C9307" s="21" t="s">
        <v>3819</v>
      </c>
      <c r="D9307" s="21" t="s">
        <v>1251</v>
      </c>
      <c r="E9307" s="21" t="s">
        <v>206</v>
      </c>
      <c r="F9307" s="21" t="s">
        <v>7700</v>
      </c>
      <c r="G9307" s="21" t="s">
        <v>7701</v>
      </c>
      <c r="H9307" s="21" t="s">
        <v>22</v>
      </c>
      <c r="I9307" s="21" t="s">
        <v>23</v>
      </c>
      <c r="J9307" s="21" t="s">
        <v>106</v>
      </c>
      <c r="K9307" s="21" t="s">
        <v>107</v>
      </c>
      <c r="L9307" s="21">
        <v>76106</v>
      </c>
      <c r="M9307" s="21" t="s">
        <v>108</v>
      </c>
      <c r="N9307" s="21" t="s">
        <v>1946</v>
      </c>
      <c r="O9307" s="21" t="s">
        <v>43</v>
      </c>
      <c r="P9307" s="21" t="s">
        <v>74</v>
      </c>
      <c r="Q9307" s="21" t="s">
        <v>1947</v>
      </c>
      <c r="R9307" s="22">
        <v>4.984</v>
      </c>
    </row>
    <row r="9308" spans="1:18" x14ac:dyDescent="0.2">
      <c r="A9308" s="21">
        <v>1578</v>
      </c>
      <c r="B9308" s="21" t="s">
        <v>4714</v>
      </c>
      <c r="C9308" s="21" t="s">
        <v>2015</v>
      </c>
      <c r="D9308" s="21" t="s">
        <v>4155</v>
      </c>
      <c r="E9308" s="21" t="s">
        <v>48</v>
      </c>
      <c r="F9308" s="21" t="s">
        <v>3782</v>
      </c>
      <c r="G9308" s="21" t="s">
        <v>3783</v>
      </c>
      <c r="H9308" s="21" t="s">
        <v>105</v>
      </c>
      <c r="I9308" s="21" t="s">
        <v>23</v>
      </c>
      <c r="J9308" s="21" t="s">
        <v>2924</v>
      </c>
      <c r="K9308" s="21" t="s">
        <v>403</v>
      </c>
      <c r="L9308" s="21">
        <v>35630</v>
      </c>
      <c r="M9308" s="21" t="s">
        <v>26</v>
      </c>
      <c r="N9308" s="21" t="s">
        <v>4715</v>
      </c>
      <c r="O9308" s="21" t="s">
        <v>43</v>
      </c>
      <c r="P9308" s="21" t="s">
        <v>91</v>
      </c>
      <c r="Q9308" s="21" t="s">
        <v>4716</v>
      </c>
      <c r="R9308" s="22">
        <v>4.9800000000000004</v>
      </c>
    </row>
    <row r="9309" spans="1:18" x14ac:dyDescent="0.2">
      <c r="A9309" s="21">
        <v>6873</v>
      </c>
      <c r="B9309" s="21" t="s">
        <v>9990</v>
      </c>
      <c r="C9309" s="21" t="s">
        <v>2799</v>
      </c>
      <c r="D9309" s="21" t="s">
        <v>814</v>
      </c>
      <c r="E9309" s="21" t="s">
        <v>206</v>
      </c>
      <c r="F9309" s="21" t="s">
        <v>669</v>
      </c>
      <c r="G9309" s="21" t="s">
        <v>670</v>
      </c>
      <c r="H9309" s="21" t="s">
        <v>22</v>
      </c>
      <c r="I9309" s="21" t="s">
        <v>23</v>
      </c>
      <c r="J9309" s="21" t="s">
        <v>96</v>
      </c>
      <c r="K9309" s="21" t="s">
        <v>97</v>
      </c>
      <c r="L9309" s="21">
        <v>98105</v>
      </c>
      <c r="M9309" s="21" t="s">
        <v>41</v>
      </c>
      <c r="N9309" s="21" t="s">
        <v>8314</v>
      </c>
      <c r="O9309" s="21" t="s">
        <v>43</v>
      </c>
      <c r="P9309" s="21" t="s">
        <v>91</v>
      </c>
      <c r="Q9309" s="21" t="s">
        <v>8315</v>
      </c>
      <c r="R9309" s="22">
        <v>4.9800000000000004</v>
      </c>
    </row>
    <row r="9310" spans="1:18" x14ac:dyDescent="0.2">
      <c r="A9310" s="21">
        <v>340</v>
      </c>
      <c r="B9310" s="21" t="s">
        <v>1377</v>
      </c>
      <c r="C9310" s="21" t="s">
        <v>1378</v>
      </c>
      <c r="D9310" s="21" t="s">
        <v>1379</v>
      </c>
      <c r="E9310" s="21" t="s">
        <v>19</v>
      </c>
      <c r="F9310" s="21" t="s">
        <v>1033</v>
      </c>
      <c r="G9310" s="21" t="s">
        <v>1034</v>
      </c>
      <c r="H9310" s="21" t="s">
        <v>22</v>
      </c>
      <c r="I9310" s="21" t="s">
        <v>23</v>
      </c>
      <c r="J9310" s="21" t="s">
        <v>1380</v>
      </c>
      <c r="K9310" s="21" t="s">
        <v>127</v>
      </c>
      <c r="L9310" s="21">
        <v>84041</v>
      </c>
      <c r="M9310" s="21" t="s">
        <v>41</v>
      </c>
      <c r="N9310" s="21" t="s">
        <v>1381</v>
      </c>
      <c r="O9310" s="21" t="s">
        <v>43</v>
      </c>
      <c r="P9310" s="21" t="s">
        <v>302</v>
      </c>
      <c r="Q9310" s="21" t="s">
        <v>1382</v>
      </c>
      <c r="R9310" s="22">
        <v>4.96</v>
      </c>
    </row>
    <row r="9311" spans="1:18" x14ac:dyDescent="0.2">
      <c r="A9311" s="21">
        <v>7498</v>
      </c>
      <c r="B9311" s="21" t="s">
        <v>10364</v>
      </c>
      <c r="C9311" s="21" t="s">
        <v>5837</v>
      </c>
      <c r="D9311" s="21" t="s">
        <v>153</v>
      </c>
      <c r="E9311" s="21" t="s">
        <v>48</v>
      </c>
      <c r="F9311" s="21" t="s">
        <v>6493</v>
      </c>
      <c r="G9311" s="21" t="s">
        <v>6494</v>
      </c>
      <c r="H9311" s="21" t="s">
        <v>22</v>
      </c>
      <c r="I9311" s="21" t="s">
        <v>23</v>
      </c>
      <c r="J9311" s="21" t="s">
        <v>4486</v>
      </c>
      <c r="K9311" s="21" t="s">
        <v>40</v>
      </c>
      <c r="L9311" s="21">
        <v>92683</v>
      </c>
      <c r="M9311" s="21" t="s">
        <v>41</v>
      </c>
      <c r="N9311" s="21" t="s">
        <v>1381</v>
      </c>
      <c r="O9311" s="21" t="s">
        <v>43</v>
      </c>
      <c r="P9311" s="21" t="s">
        <v>302</v>
      </c>
      <c r="Q9311" s="21" t="s">
        <v>1382</v>
      </c>
      <c r="R9311" s="22">
        <v>4.96</v>
      </c>
    </row>
    <row r="9312" spans="1:18" x14ac:dyDescent="0.2">
      <c r="A9312" s="21">
        <v>1992</v>
      </c>
      <c r="B9312" s="21" t="s">
        <v>5469</v>
      </c>
      <c r="C9312" s="21" t="s">
        <v>5470</v>
      </c>
      <c r="D9312" s="21" t="s">
        <v>3852</v>
      </c>
      <c r="E9312" s="21" t="s">
        <v>48</v>
      </c>
      <c r="F9312" s="21" t="s">
        <v>5459</v>
      </c>
      <c r="G9312" s="21" t="s">
        <v>5460</v>
      </c>
      <c r="H9312" s="21" t="s">
        <v>22</v>
      </c>
      <c r="I9312" s="21" t="s">
        <v>23</v>
      </c>
      <c r="J9312" s="21" t="s">
        <v>156</v>
      </c>
      <c r="K9312" s="21" t="s">
        <v>157</v>
      </c>
      <c r="L9312" s="21">
        <v>19134</v>
      </c>
      <c r="M9312" s="21" t="s">
        <v>158</v>
      </c>
      <c r="N9312" s="21" t="s">
        <v>4058</v>
      </c>
      <c r="O9312" s="21" t="s">
        <v>43</v>
      </c>
      <c r="P9312" s="21" t="s">
        <v>74</v>
      </c>
      <c r="Q9312" s="21" t="s">
        <v>4059</v>
      </c>
      <c r="R9312" s="22">
        <v>4.9560000000000004</v>
      </c>
    </row>
    <row r="9313" spans="1:18" x14ac:dyDescent="0.2">
      <c r="A9313" s="21">
        <v>2294</v>
      </c>
      <c r="B9313" s="21" t="s">
        <v>5950</v>
      </c>
      <c r="C9313" s="21" t="s">
        <v>12058</v>
      </c>
      <c r="D9313" s="21" t="s">
        <v>11776</v>
      </c>
      <c r="E9313" s="21" t="s">
        <v>48</v>
      </c>
      <c r="F9313" s="21" t="s">
        <v>4073</v>
      </c>
      <c r="G9313" s="21" t="s">
        <v>4074</v>
      </c>
      <c r="H9313" s="21" t="s">
        <v>38</v>
      </c>
      <c r="I9313" s="21" t="s">
        <v>23</v>
      </c>
      <c r="J9313" s="21" t="s">
        <v>299</v>
      </c>
      <c r="K9313" s="21" t="s">
        <v>300</v>
      </c>
      <c r="L9313" s="21">
        <v>10009</v>
      </c>
      <c r="M9313" s="21" t="s">
        <v>158</v>
      </c>
      <c r="N9313" s="21" t="s">
        <v>2182</v>
      </c>
      <c r="O9313" s="21" t="s">
        <v>70</v>
      </c>
      <c r="P9313" s="21" t="s">
        <v>71</v>
      </c>
      <c r="Q9313" s="21" t="s">
        <v>2183</v>
      </c>
      <c r="R9313" s="22">
        <v>4.95</v>
      </c>
    </row>
    <row r="9314" spans="1:18" x14ac:dyDescent="0.2">
      <c r="A9314" s="21">
        <v>3854</v>
      </c>
      <c r="B9314" s="21" t="s">
        <v>7746</v>
      </c>
      <c r="C9314" s="21" t="s">
        <v>12006</v>
      </c>
      <c r="D9314" s="21" t="s">
        <v>11850</v>
      </c>
      <c r="E9314" s="21" t="s">
        <v>48</v>
      </c>
      <c r="F9314" s="21" t="s">
        <v>7091</v>
      </c>
      <c r="G9314" s="21" t="s">
        <v>7092</v>
      </c>
      <c r="H9314" s="21" t="s">
        <v>105</v>
      </c>
      <c r="I9314" s="21" t="s">
        <v>23</v>
      </c>
      <c r="J9314" s="21" t="s">
        <v>134</v>
      </c>
      <c r="K9314" s="21" t="s">
        <v>40</v>
      </c>
      <c r="L9314" s="21">
        <v>94122</v>
      </c>
      <c r="M9314" s="21" t="s">
        <v>41</v>
      </c>
      <c r="N9314" s="21" t="s">
        <v>7747</v>
      </c>
      <c r="O9314" s="21" t="s">
        <v>28</v>
      </c>
      <c r="P9314" s="21" t="s">
        <v>64</v>
      </c>
      <c r="Q9314" s="21" t="s">
        <v>7748</v>
      </c>
      <c r="R9314" s="22">
        <v>4.95</v>
      </c>
    </row>
    <row r="9315" spans="1:18" x14ac:dyDescent="0.2">
      <c r="A9315" s="21">
        <v>9655</v>
      </c>
      <c r="B9315" s="21" t="s">
        <v>11623</v>
      </c>
      <c r="C9315" s="21" t="s">
        <v>1732</v>
      </c>
      <c r="D9315" s="21" t="s">
        <v>1990</v>
      </c>
      <c r="E9315" s="21" t="s">
        <v>48</v>
      </c>
      <c r="F9315" s="21" t="s">
        <v>103</v>
      </c>
      <c r="G9315" s="21" t="s">
        <v>104</v>
      </c>
      <c r="H9315" s="21" t="s">
        <v>105</v>
      </c>
      <c r="I9315" s="21" t="s">
        <v>23</v>
      </c>
      <c r="J9315" s="21" t="s">
        <v>1476</v>
      </c>
      <c r="K9315" s="21" t="s">
        <v>348</v>
      </c>
      <c r="L9315" s="21">
        <v>85705</v>
      </c>
      <c r="M9315" s="21" t="s">
        <v>41</v>
      </c>
      <c r="N9315" s="21" t="s">
        <v>5741</v>
      </c>
      <c r="O9315" s="21" t="s">
        <v>43</v>
      </c>
      <c r="P9315" s="21" t="s">
        <v>74</v>
      </c>
      <c r="Q9315" s="21" t="s">
        <v>5742</v>
      </c>
      <c r="R9315" s="22">
        <v>4.9379999999999997</v>
      </c>
    </row>
    <row r="9316" spans="1:18" x14ac:dyDescent="0.2">
      <c r="A9316" s="21">
        <v>1419</v>
      </c>
      <c r="B9316" s="21" t="s">
        <v>4339</v>
      </c>
      <c r="C9316" s="21" t="s">
        <v>179</v>
      </c>
      <c r="D9316" s="21" t="s">
        <v>4080</v>
      </c>
      <c r="E9316" s="21" t="s">
        <v>206</v>
      </c>
      <c r="F9316" s="21" t="s">
        <v>4340</v>
      </c>
      <c r="G9316" s="21" t="s">
        <v>4341</v>
      </c>
      <c r="H9316" s="21" t="s">
        <v>38</v>
      </c>
      <c r="I9316" s="21" t="s">
        <v>23</v>
      </c>
      <c r="J9316" s="21" t="s">
        <v>202</v>
      </c>
      <c r="K9316" s="21" t="s">
        <v>107</v>
      </c>
      <c r="L9316" s="21">
        <v>77041</v>
      </c>
      <c r="M9316" s="21" t="s">
        <v>108</v>
      </c>
      <c r="N9316" s="21" t="s">
        <v>291</v>
      </c>
      <c r="O9316" s="21" t="s">
        <v>28</v>
      </c>
      <c r="P9316" s="21" t="s">
        <v>64</v>
      </c>
      <c r="Q9316" s="21" t="s">
        <v>292</v>
      </c>
      <c r="R9316" s="22">
        <v>4.9279999999999999</v>
      </c>
    </row>
    <row r="9317" spans="1:18" x14ac:dyDescent="0.2">
      <c r="A9317" s="21">
        <v>2635</v>
      </c>
      <c r="B9317" s="21" t="s">
        <v>6432</v>
      </c>
      <c r="C9317" s="21" t="s">
        <v>11972</v>
      </c>
      <c r="D9317" s="21" t="s">
        <v>11966</v>
      </c>
      <c r="E9317" s="21" t="s">
        <v>19</v>
      </c>
      <c r="F9317" s="21" t="s">
        <v>5193</v>
      </c>
      <c r="G9317" s="21" t="s">
        <v>5194</v>
      </c>
      <c r="H9317" s="21" t="s">
        <v>38</v>
      </c>
      <c r="I9317" s="21" t="s">
        <v>23</v>
      </c>
      <c r="J9317" s="21" t="s">
        <v>1925</v>
      </c>
      <c r="K9317" s="21" t="s">
        <v>89</v>
      </c>
      <c r="L9317" s="21">
        <v>28314</v>
      </c>
      <c r="M9317" s="21" t="s">
        <v>26</v>
      </c>
      <c r="N9317" s="21" t="s">
        <v>6433</v>
      </c>
      <c r="O9317" s="21" t="s">
        <v>28</v>
      </c>
      <c r="P9317" s="21" t="s">
        <v>64</v>
      </c>
      <c r="Q9317" s="21" t="s">
        <v>6434</v>
      </c>
      <c r="R9317" s="22">
        <v>4.9279999999999999</v>
      </c>
    </row>
    <row r="9318" spans="1:18" x14ac:dyDescent="0.2">
      <c r="A9318" s="21">
        <v>6377</v>
      </c>
      <c r="B9318" s="21" t="s">
        <v>9696</v>
      </c>
      <c r="C9318" s="21" t="s">
        <v>12186</v>
      </c>
      <c r="D9318" s="21" t="s">
        <v>12250</v>
      </c>
      <c r="E9318" s="21" t="s">
        <v>206</v>
      </c>
      <c r="F9318" s="21" t="s">
        <v>5786</v>
      </c>
      <c r="G9318" s="21" t="s">
        <v>5787</v>
      </c>
      <c r="H9318" s="21" t="s">
        <v>105</v>
      </c>
      <c r="I9318" s="21" t="s">
        <v>23</v>
      </c>
      <c r="J9318" s="21" t="s">
        <v>156</v>
      </c>
      <c r="K9318" s="21" t="s">
        <v>157</v>
      </c>
      <c r="L9318" s="21">
        <v>19143</v>
      </c>
      <c r="M9318" s="21" t="s">
        <v>158</v>
      </c>
      <c r="N9318" s="21" t="s">
        <v>443</v>
      </c>
      <c r="O9318" s="21" t="s">
        <v>43</v>
      </c>
      <c r="P9318" s="21" t="s">
        <v>44</v>
      </c>
      <c r="Q9318" s="21" t="s">
        <v>444</v>
      </c>
      <c r="R9318" s="22">
        <v>4.9279999999999999</v>
      </c>
    </row>
    <row r="9319" spans="1:18" x14ac:dyDescent="0.2">
      <c r="A9319" s="21">
        <v>8220</v>
      </c>
      <c r="B9319" s="21" t="s">
        <v>10760</v>
      </c>
      <c r="C9319" s="21" t="s">
        <v>11806</v>
      </c>
      <c r="D9319" s="21" t="s">
        <v>11901</v>
      </c>
      <c r="E9319" s="21" t="s">
        <v>48</v>
      </c>
      <c r="F9319" s="21" t="s">
        <v>7433</v>
      </c>
      <c r="G9319" s="21" t="s">
        <v>7434</v>
      </c>
      <c r="H9319" s="21" t="s">
        <v>22</v>
      </c>
      <c r="I9319" s="21" t="s">
        <v>23</v>
      </c>
      <c r="J9319" s="21" t="s">
        <v>924</v>
      </c>
      <c r="K9319" s="21" t="s">
        <v>107</v>
      </c>
      <c r="L9319" s="21">
        <v>75217</v>
      </c>
      <c r="M9319" s="21" t="s">
        <v>108</v>
      </c>
      <c r="N9319" s="21" t="s">
        <v>2829</v>
      </c>
      <c r="O9319" s="21" t="s">
        <v>43</v>
      </c>
      <c r="P9319" s="21" t="s">
        <v>44</v>
      </c>
      <c r="Q9319" s="21" t="s">
        <v>2830</v>
      </c>
      <c r="R9319" s="22">
        <v>4.9279999999999999</v>
      </c>
    </row>
    <row r="9320" spans="1:18" x14ac:dyDescent="0.2">
      <c r="A9320" s="21">
        <v>8298</v>
      </c>
      <c r="B9320" s="21" t="s">
        <v>10800</v>
      </c>
      <c r="C9320" s="21" t="s">
        <v>11972</v>
      </c>
      <c r="D9320" s="21" t="s">
        <v>12105</v>
      </c>
      <c r="E9320" s="21" t="s">
        <v>48</v>
      </c>
      <c r="F9320" s="21" t="s">
        <v>2590</v>
      </c>
      <c r="G9320" s="21" t="s">
        <v>2591</v>
      </c>
      <c r="H9320" s="21" t="s">
        <v>38</v>
      </c>
      <c r="I9320" s="21" t="s">
        <v>23</v>
      </c>
      <c r="J9320" s="21" t="s">
        <v>528</v>
      </c>
      <c r="K9320" s="21" t="s">
        <v>89</v>
      </c>
      <c r="L9320" s="21">
        <v>28205</v>
      </c>
      <c r="M9320" s="21" t="s">
        <v>26</v>
      </c>
      <c r="N9320" s="21" t="s">
        <v>6433</v>
      </c>
      <c r="O9320" s="21" t="s">
        <v>28</v>
      </c>
      <c r="P9320" s="21" t="s">
        <v>64</v>
      </c>
      <c r="Q9320" s="21" t="s">
        <v>6434</v>
      </c>
      <c r="R9320" s="22">
        <v>4.9279999999999999</v>
      </c>
    </row>
    <row r="9321" spans="1:18" x14ac:dyDescent="0.2">
      <c r="A9321" s="21">
        <v>8914</v>
      </c>
      <c r="B9321" s="21" t="s">
        <v>11174</v>
      </c>
      <c r="C9321" s="21" t="s">
        <v>11887</v>
      </c>
      <c r="D9321" s="21" t="s">
        <v>12152</v>
      </c>
      <c r="E9321" s="21" t="s">
        <v>48</v>
      </c>
      <c r="F9321" s="21" t="s">
        <v>2317</v>
      </c>
      <c r="G9321" s="21" t="s">
        <v>2318</v>
      </c>
      <c r="H9321" s="21" t="s">
        <v>22</v>
      </c>
      <c r="I9321" s="21" t="s">
        <v>23</v>
      </c>
      <c r="J9321" s="21" t="s">
        <v>6960</v>
      </c>
      <c r="K9321" s="21" t="s">
        <v>378</v>
      </c>
      <c r="L9321" s="21">
        <v>37421</v>
      </c>
      <c r="M9321" s="21" t="s">
        <v>26</v>
      </c>
      <c r="N9321" s="21" t="s">
        <v>4645</v>
      </c>
      <c r="O9321" s="21" t="s">
        <v>43</v>
      </c>
      <c r="P9321" s="21" t="s">
        <v>44</v>
      </c>
      <c r="Q9321" s="21" t="s">
        <v>4646</v>
      </c>
      <c r="R9321" s="22">
        <v>4.9279999999999999</v>
      </c>
    </row>
    <row r="9322" spans="1:18" x14ac:dyDescent="0.2">
      <c r="A9322" s="21">
        <v>9312</v>
      </c>
      <c r="B9322" s="21" t="s">
        <v>11410</v>
      </c>
      <c r="C9322" s="21" t="s">
        <v>12194</v>
      </c>
      <c r="D9322" s="21" t="s">
        <v>12020</v>
      </c>
      <c r="E9322" s="21" t="s">
        <v>48</v>
      </c>
      <c r="F9322" s="21" t="s">
        <v>3608</v>
      </c>
      <c r="G9322" s="21" t="s">
        <v>3609</v>
      </c>
      <c r="H9322" s="21" t="s">
        <v>22</v>
      </c>
      <c r="I9322" s="21" t="s">
        <v>23</v>
      </c>
      <c r="J9322" s="21" t="s">
        <v>924</v>
      </c>
      <c r="K9322" s="21" t="s">
        <v>107</v>
      </c>
      <c r="L9322" s="21">
        <v>75220</v>
      </c>
      <c r="M9322" s="21" t="s">
        <v>108</v>
      </c>
      <c r="N9322" s="21" t="s">
        <v>443</v>
      </c>
      <c r="O9322" s="21" t="s">
        <v>43</v>
      </c>
      <c r="P9322" s="21" t="s">
        <v>44</v>
      </c>
      <c r="Q9322" s="21" t="s">
        <v>444</v>
      </c>
      <c r="R9322" s="22">
        <v>4.9279999999999999</v>
      </c>
    </row>
    <row r="9323" spans="1:18" x14ac:dyDescent="0.2">
      <c r="A9323" s="21">
        <v>5011</v>
      </c>
      <c r="B9323" s="21" t="s">
        <v>8735</v>
      </c>
      <c r="C9323" s="21" t="s">
        <v>11760</v>
      </c>
      <c r="D9323" s="21" t="s">
        <v>2207</v>
      </c>
      <c r="E9323" s="21" t="s">
        <v>48</v>
      </c>
      <c r="F9323" s="21" t="s">
        <v>8736</v>
      </c>
      <c r="G9323" s="21" t="s">
        <v>8737</v>
      </c>
      <c r="H9323" s="21" t="s">
        <v>38</v>
      </c>
      <c r="I9323" s="21" t="s">
        <v>23</v>
      </c>
      <c r="J9323" s="21" t="s">
        <v>156</v>
      </c>
      <c r="K9323" s="21" t="s">
        <v>157</v>
      </c>
      <c r="L9323" s="21">
        <v>19134</v>
      </c>
      <c r="M9323" s="21" t="s">
        <v>158</v>
      </c>
      <c r="N9323" s="21" t="s">
        <v>2278</v>
      </c>
      <c r="O9323" s="21" t="s">
        <v>43</v>
      </c>
      <c r="P9323" s="21" t="s">
        <v>74</v>
      </c>
      <c r="Q9323" s="21" t="s">
        <v>2279</v>
      </c>
      <c r="R9323" s="22">
        <v>4.923</v>
      </c>
    </row>
    <row r="9324" spans="1:18" x14ac:dyDescent="0.2">
      <c r="A9324" s="21">
        <v>1955</v>
      </c>
      <c r="B9324" s="21" t="s">
        <v>5412</v>
      </c>
      <c r="C9324" s="21" t="s">
        <v>11891</v>
      </c>
      <c r="D9324" s="21" t="s">
        <v>11948</v>
      </c>
      <c r="E9324" s="21" t="s">
        <v>48</v>
      </c>
      <c r="F9324" s="21" t="s">
        <v>5413</v>
      </c>
      <c r="G9324" s="21" t="s">
        <v>5414</v>
      </c>
      <c r="H9324" s="21" t="s">
        <v>38</v>
      </c>
      <c r="I9324" s="21" t="s">
        <v>23</v>
      </c>
      <c r="J9324" s="21" t="s">
        <v>299</v>
      </c>
      <c r="K9324" s="21" t="s">
        <v>300</v>
      </c>
      <c r="L9324" s="21">
        <v>10009</v>
      </c>
      <c r="M9324" s="21" t="s">
        <v>158</v>
      </c>
      <c r="N9324" s="21" t="s">
        <v>5415</v>
      </c>
      <c r="O9324" s="21" t="s">
        <v>43</v>
      </c>
      <c r="P9324" s="21" t="s">
        <v>67</v>
      </c>
      <c r="Q9324" s="21" t="s">
        <v>5416</v>
      </c>
      <c r="R9324" s="22">
        <v>4.92</v>
      </c>
    </row>
    <row r="9325" spans="1:18" x14ac:dyDescent="0.2">
      <c r="A9325" s="21">
        <v>2370</v>
      </c>
      <c r="B9325" s="21" t="s">
        <v>6050</v>
      </c>
      <c r="C9325" s="21" t="s">
        <v>362</v>
      </c>
      <c r="D9325" s="21" t="s">
        <v>6051</v>
      </c>
      <c r="E9325" s="21" t="s">
        <v>48</v>
      </c>
      <c r="F9325" s="21" t="s">
        <v>1216</v>
      </c>
      <c r="G9325" s="21" t="s">
        <v>1217</v>
      </c>
      <c r="H9325" s="21" t="s">
        <v>38</v>
      </c>
      <c r="I9325" s="21" t="s">
        <v>23</v>
      </c>
      <c r="J9325" s="21" t="s">
        <v>843</v>
      </c>
      <c r="K9325" s="21" t="s">
        <v>564</v>
      </c>
      <c r="L9325" s="21">
        <v>45014</v>
      </c>
      <c r="M9325" s="21" t="s">
        <v>158</v>
      </c>
      <c r="N9325" s="21" t="s">
        <v>6054</v>
      </c>
      <c r="O9325" s="21" t="s">
        <v>43</v>
      </c>
      <c r="P9325" s="21" t="s">
        <v>67</v>
      </c>
      <c r="Q9325" s="21" t="s">
        <v>6055</v>
      </c>
      <c r="R9325" s="22">
        <v>4.9119999999999999</v>
      </c>
    </row>
    <row r="9326" spans="1:18" x14ac:dyDescent="0.2">
      <c r="A9326" s="21">
        <v>4409</v>
      </c>
      <c r="B9326" s="21" t="s">
        <v>8259</v>
      </c>
      <c r="C9326" s="21" t="s">
        <v>727</v>
      </c>
      <c r="D9326" s="21" t="s">
        <v>4470</v>
      </c>
      <c r="E9326" s="21" t="s">
        <v>48</v>
      </c>
      <c r="F9326" s="21" t="s">
        <v>5193</v>
      </c>
      <c r="G9326" s="21" t="s">
        <v>5194</v>
      </c>
      <c r="H9326" s="21" t="s">
        <v>38</v>
      </c>
      <c r="I9326" s="21" t="s">
        <v>23</v>
      </c>
      <c r="J9326" s="21" t="s">
        <v>563</v>
      </c>
      <c r="K9326" s="21" t="s">
        <v>286</v>
      </c>
      <c r="L9326" s="21">
        <v>47201</v>
      </c>
      <c r="M9326" s="21" t="s">
        <v>108</v>
      </c>
      <c r="N9326" s="21" t="s">
        <v>899</v>
      </c>
      <c r="O9326" s="21" t="s">
        <v>43</v>
      </c>
      <c r="P9326" s="21" t="s">
        <v>74</v>
      </c>
      <c r="Q9326" s="21" t="s">
        <v>900</v>
      </c>
      <c r="R9326" s="22">
        <v>4.91</v>
      </c>
    </row>
    <row r="9327" spans="1:18" x14ac:dyDescent="0.2">
      <c r="A9327" s="21">
        <v>7157</v>
      </c>
      <c r="B9327" s="21" t="s">
        <v>10164</v>
      </c>
      <c r="C9327" s="21" t="s">
        <v>4987</v>
      </c>
      <c r="D9327" s="21" t="s">
        <v>12014</v>
      </c>
      <c r="E9327" s="21" t="s">
        <v>48</v>
      </c>
      <c r="F9327" s="21" t="s">
        <v>3911</v>
      </c>
      <c r="G9327" s="21" t="s">
        <v>3912</v>
      </c>
      <c r="H9327" s="21" t="s">
        <v>22</v>
      </c>
      <c r="I9327" s="21" t="s">
        <v>23</v>
      </c>
      <c r="J9327" s="21" t="s">
        <v>6772</v>
      </c>
      <c r="K9327" s="21" t="s">
        <v>892</v>
      </c>
      <c r="L9327" s="21">
        <v>7050</v>
      </c>
      <c r="M9327" s="21" t="s">
        <v>158</v>
      </c>
      <c r="N9327" s="21" t="s">
        <v>3314</v>
      </c>
      <c r="O9327" s="21" t="s">
        <v>43</v>
      </c>
      <c r="P9327" s="21" t="s">
        <v>44</v>
      </c>
      <c r="Q9327" s="21" t="s">
        <v>3315</v>
      </c>
      <c r="R9327" s="22">
        <v>4.91</v>
      </c>
    </row>
    <row r="9328" spans="1:18" x14ac:dyDescent="0.2">
      <c r="A9328" s="21">
        <v>334</v>
      </c>
      <c r="B9328" s="21" t="s">
        <v>1348</v>
      </c>
      <c r="C9328" s="21" t="s">
        <v>1349</v>
      </c>
      <c r="D9328" s="21" t="s">
        <v>1350</v>
      </c>
      <c r="E9328" s="21" t="s">
        <v>19</v>
      </c>
      <c r="F9328" s="21" t="s">
        <v>1351</v>
      </c>
      <c r="G9328" s="21" t="s">
        <v>1352</v>
      </c>
      <c r="H9328" s="21" t="s">
        <v>22</v>
      </c>
      <c r="I9328" s="21" t="s">
        <v>23</v>
      </c>
      <c r="J9328" s="21" t="s">
        <v>156</v>
      </c>
      <c r="K9328" s="21" t="s">
        <v>157</v>
      </c>
      <c r="L9328" s="21">
        <v>19134</v>
      </c>
      <c r="M9328" s="21" t="s">
        <v>158</v>
      </c>
      <c r="N9328" s="21" t="s">
        <v>1357</v>
      </c>
      <c r="O9328" s="21" t="s">
        <v>43</v>
      </c>
      <c r="P9328" s="21" t="s">
        <v>74</v>
      </c>
      <c r="Q9328" s="21" t="s">
        <v>1358</v>
      </c>
      <c r="R9328" s="22">
        <v>4.8959999999999999</v>
      </c>
    </row>
    <row r="9329" spans="1:18" x14ac:dyDescent="0.2">
      <c r="A9329" s="21">
        <v>701</v>
      </c>
      <c r="B9329" s="21" t="s">
        <v>2542</v>
      </c>
      <c r="C9329" s="21" t="s">
        <v>2543</v>
      </c>
      <c r="D9329" s="21" t="s">
        <v>2544</v>
      </c>
      <c r="E9329" s="21" t="s">
        <v>206</v>
      </c>
      <c r="F9329" s="21" t="s">
        <v>2545</v>
      </c>
      <c r="G9329" s="21" t="s">
        <v>2546</v>
      </c>
      <c r="H9329" s="21" t="s">
        <v>105</v>
      </c>
      <c r="I9329" s="21" t="s">
        <v>23</v>
      </c>
      <c r="J9329" s="21" t="s">
        <v>2547</v>
      </c>
      <c r="K9329" s="21" t="s">
        <v>157</v>
      </c>
      <c r="L9329" s="21">
        <v>19013</v>
      </c>
      <c r="M9329" s="21" t="s">
        <v>158</v>
      </c>
      <c r="N9329" s="21" t="s">
        <v>1357</v>
      </c>
      <c r="O9329" s="21" t="s">
        <v>43</v>
      </c>
      <c r="P9329" s="21" t="s">
        <v>74</v>
      </c>
      <c r="Q9329" s="21" t="s">
        <v>1358</v>
      </c>
      <c r="R9329" s="22">
        <v>4.8959999999999999</v>
      </c>
    </row>
    <row r="9330" spans="1:18" x14ac:dyDescent="0.2">
      <c r="A9330" s="21">
        <v>4154</v>
      </c>
      <c r="B9330" s="21" t="s">
        <v>8021</v>
      </c>
      <c r="C9330" s="21" t="s">
        <v>11855</v>
      </c>
      <c r="D9330" s="21" t="s">
        <v>11856</v>
      </c>
      <c r="E9330" s="21" t="s">
        <v>48</v>
      </c>
      <c r="F9330" s="21" t="s">
        <v>881</v>
      </c>
      <c r="G9330" s="21" t="s">
        <v>882</v>
      </c>
      <c r="H9330" s="21" t="s">
        <v>22</v>
      </c>
      <c r="I9330" s="21" t="s">
        <v>23</v>
      </c>
      <c r="J9330" s="21" t="s">
        <v>156</v>
      </c>
      <c r="K9330" s="21" t="s">
        <v>157</v>
      </c>
      <c r="L9330" s="21">
        <v>19134</v>
      </c>
      <c r="M9330" s="21" t="s">
        <v>158</v>
      </c>
      <c r="N9330" s="21" t="s">
        <v>188</v>
      </c>
      <c r="O9330" s="21" t="s">
        <v>43</v>
      </c>
      <c r="P9330" s="21" t="s">
        <v>189</v>
      </c>
      <c r="Q9330" s="21" t="s">
        <v>190</v>
      </c>
      <c r="R9330" s="22">
        <v>4.8959999999999999</v>
      </c>
    </row>
    <row r="9331" spans="1:18" x14ac:dyDescent="0.2">
      <c r="A9331" s="21">
        <v>7994</v>
      </c>
      <c r="B9331" s="21" t="s">
        <v>10631</v>
      </c>
      <c r="C9331" s="21" t="s">
        <v>2952</v>
      </c>
      <c r="D9331" s="21" t="s">
        <v>807</v>
      </c>
      <c r="E9331" s="21" t="s">
        <v>19</v>
      </c>
      <c r="F9331" s="21" t="s">
        <v>4873</v>
      </c>
      <c r="G9331" s="21" t="s">
        <v>4874</v>
      </c>
      <c r="H9331" s="21" t="s">
        <v>22</v>
      </c>
      <c r="I9331" s="21" t="s">
        <v>23</v>
      </c>
      <c r="J9331" s="21" t="s">
        <v>515</v>
      </c>
      <c r="K9331" s="21" t="s">
        <v>516</v>
      </c>
      <c r="L9331" s="21">
        <v>80013</v>
      </c>
      <c r="M9331" s="21" t="s">
        <v>41</v>
      </c>
      <c r="N9331" s="21" t="s">
        <v>1357</v>
      </c>
      <c r="O9331" s="21" t="s">
        <v>43</v>
      </c>
      <c r="P9331" s="21" t="s">
        <v>74</v>
      </c>
      <c r="Q9331" s="21" t="s">
        <v>1358</v>
      </c>
      <c r="R9331" s="22">
        <v>4.8959999999999999</v>
      </c>
    </row>
    <row r="9332" spans="1:18" x14ac:dyDescent="0.2">
      <c r="A9332" s="21">
        <v>309</v>
      </c>
      <c r="B9332" s="21" t="s">
        <v>1263</v>
      </c>
      <c r="C9332" s="21" t="s">
        <v>84</v>
      </c>
      <c r="D9332" s="21" t="s">
        <v>1264</v>
      </c>
      <c r="E9332" s="21" t="s">
        <v>206</v>
      </c>
      <c r="F9332" s="21" t="s">
        <v>1265</v>
      </c>
      <c r="G9332" s="21" t="s">
        <v>1266</v>
      </c>
      <c r="H9332" s="21" t="s">
        <v>22</v>
      </c>
      <c r="I9332" s="21" t="s">
        <v>23</v>
      </c>
      <c r="J9332" s="21" t="s">
        <v>1267</v>
      </c>
      <c r="K9332" s="21" t="s">
        <v>357</v>
      </c>
      <c r="L9332" s="21">
        <v>22204</v>
      </c>
      <c r="M9332" s="21" t="s">
        <v>26</v>
      </c>
      <c r="N9332" s="21" t="s">
        <v>1268</v>
      </c>
      <c r="O9332" s="21" t="s">
        <v>43</v>
      </c>
      <c r="P9332" s="21" t="s">
        <v>67</v>
      </c>
      <c r="Q9332" s="21" t="s">
        <v>1269</v>
      </c>
      <c r="R9332" s="22">
        <v>4.8899999999999997</v>
      </c>
    </row>
    <row r="9333" spans="1:18" x14ac:dyDescent="0.2">
      <c r="A9333" s="21">
        <v>8755</v>
      </c>
      <c r="B9333" s="21" t="s">
        <v>11085</v>
      </c>
      <c r="C9333" s="21" t="s">
        <v>11989</v>
      </c>
      <c r="D9333" s="21" t="s">
        <v>11720</v>
      </c>
      <c r="E9333" s="21" t="s">
        <v>206</v>
      </c>
      <c r="F9333" s="21" t="s">
        <v>5435</v>
      </c>
      <c r="G9333" s="21" t="s">
        <v>5436</v>
      </c>
      <c r="H9333" s="21" t="s">
        <v>22</v>
      </c>
      <c r="I9333" s="21" t="s">
        <v>23</v>
      </c>
      <c r="J9333" s="21" t="s">
        <v>3216</v>
      </c>
      <c r="K9333" s="21" t="s">
        <v>564</v>
      </c>
      <c r="L9333" s="21">
        <v>43615</v>
      </c>
      <c r="M9333" s="21" t="s">
        <v>158</v>
      </c>
      <c r="N9333" s="21" t="s">
        <v>3592</v>
      </c>
      <c r="O9333" s="21" t="s">
        <v>43</v>
      </c>
      <c r="P9333" s="21" t="s">
        <v>74</v>
      </c>
      <c r="Q9333" s="21" t="s">
        <v>3593</v>
      </c>
      <c r="R9333" s="22">
        <v>4.8600000000000003</v>
      </c>
    </row>
    <row r="9334" spans="1:18" x14ac:dyDescent="0.2">
      <c r="A9334" s="21">
        <v>7791</v>
      </c>
      <c r="B9334" s="21" t="s">
        <v>10526</v>
      </c>
      <c r="C9334" s="21" t="s">
        <v>243</v>
      </c>
      <c r="D9334" s="21" t="s">
        <v>243</v>
      </c>
      <c r="E9334" s="21" t="s">
        <v>1452</v>
      </c>
      <c r="F9334" s="21" t="s">
        <v>4150</v>
      </c>
      <c r="G9334" s="21" t="s">
        <v>4151</v>
      </c>
      <c r="H9334" s="21" t="s">
        <v>105</v>
      </c>
      <c r="I9334" s="21" t="s">
        <v>23</v>
      </c>
      <c r="J9334" s="21" t="s">
        <v>156</v>
      </c>
      <c r="K9334" s="21" t="s">
        <v>157</v>
      </c>
      <c r="L9334" s="21">
        <v>19120</v>
      </c>
      <c r="M9334" s="21" t="s">
        <v>158</v>
      </c>
      <c r="N9334" s="21" t="s">
        <v>2806</v>
      </c>
      <c r="O9334" s="21" t="s">
        <v>43</v>
      </c>
      <c r="P9334" s="21" t="s">
        <v>74</v>
      </c>
      <c r="Q9334" s="21" t="s">
        <v>2807</v>
      </c>
      <c r="R9334" s="22">
        <v>4.8419999999999996</v>
      </c>
    </row>
    <row r="9335" spans="1:18" x14ac:dyDescent="0.2">
      <c r="A9335" s="21">
        <v>8564</v>
      </c>
      <c r="B9335" s="21" t="s">
        <v>10969</v>
      </c>
      <c r="C9335" s="21" t="s">
        <v>4519</v>
      </c>
      <c r="D9335" s="21" t="s">
        <v>12014</v>
      </c>
      <c r="E9335" s="21" t="s">
        <v>48</v>
      </c>
      <c r="F9335" s="21" t="s">
        <v>3968</v>
      </c>
      <c r="G9335" s="21" t="s">
        <v>3969</v>
      </c>
      <c r="H9335" s="21" t="s">
        <v>105</v>
      </c>
      <c r="I9335" s="21" t="s">
        <v>23</v>
      </c>
      <c r="J9335" s="21" t="s">
        <v>10970</v>
      </c>
      <c r="K9335" s="21" t="s">
        <v>52</v>
      </c>
      <c r="L9335" s="21">
        <v>32771</v>
      </c>
      <c r="M9335" s="21" t="s">
        <v>26</v>
      </c>
      <c r="N9335" s="21" t="s">
        <v>4301</v>
      </c>
      <c r="O9335" s="21" t="s">
        <v>43</v>
      </c>
      <c r="P9335" s="21" t="s">
        <v>74</v>
      </c>
      <c r="Q9335" s="21" t="s">
        <v>4302</v>
      </c>
      <c r="R9335" s="22">
        <v>4.8419999999999996</v>
      </c>
    </row>
    <row r="9336" spans="1:18" x14ac:dyDescent="0.2">
      <c r="A9336" s="21">
        <v>9780</v>
      </c>
      <c r="B9336" s="21" t="s">
        <v>11700</v>
      </c>
      <c r="C9336" s="21" t="s">
        <v>6013</v>
      </c>
      <c r="D9336" s="21" t="s">
        <v>6014</v>
      </c>
      <c r="E9336" s="21" t="s">
        <v>48</v>
      </c>
      <c r="F9336" s="21" t="s">
        <v>1593</v>
      </c>
      <c r="G9336" s="21" t="s">
        <v>1594</v>
      </c>
      <c r="H9336" s="21" t="s">
        <v>22</v>
      </c>
      <c r="I9336" s="21" t="s">
        <v>23</v>
      </c>
      <c r="J9336" s="21" t="s">
        <v>764</v>
      </c>
      <c r="K9336" s="21" t="s">
        <v>107</v>
      </c>
      <c r="L9336" s="21">
        <v>78207</v>
      </c>
      <c r="M9336" s="21" t="s">
        <v>108</v>
      </c>
      <c r="N9336" s="21" t="s">
        <v>5426</v>
      </c>
      <c r="O9336" s="21" t="s">
        <v>43</v>
      </c>
      <c r="P9336" s="21" t="s">
        <v>77</v>
      </c>
      <c r="Q9336" s="21" t="s">
        <v>5427</v>
      </c>
      <c r="R9336" s="22">
        <v>4.8360000000000003</v>
      </c>
    </row>
    <row r="9337" spans="1:18" x14ac:dyDescent="0.2">
      <c r="A9337" s="21">
        <v>9794</v>
      </c>
      <c r="B9337" s="21" t="s">
        <v>11706</v>
      </c>
      <c r="C9337" s="21" t="s">
        <v>3377</v>
      </c>
      <c r="D9337" s="21" t="s">
        <v>2274</v>
      </c>
      <c r="E9337" s="21" t="s">
        <v>19</v>
      </c>
      <c r="F9337" s="21" t="s">
        <v>3273</v>
      </c>
      <c r="G9337" s="21" t="s">
        <v>3274</v>
      </c>
      <c r="H9337" s="21" t="s">
        <v>22</v>
      </c>
      <c r="I9337" s="21" t="s">
        <v>23</v>
      </c>
      <c r="J9337" s="21" t="s">
        <v>202</v>
      </c>
      <c r="K9337" s="21" t="s">
        <v>107</v>
      </c>
      <c r="L9337" s="21">
        <v>77070</v>
      </c>
      <c r="M9337" s="21" t="s">
        <v>108</v>
      </c>
      <c r="N9337" s="21" t="s">
        <v>2948</v>
      </c>
      <c r="O9337" s="21" t="s">
        <v>43</v>
      </c>
      <c r="P9337" s="21" t="s">
        <v>91</v>
      </c>
      <c r="Q9337" s="21" t="s">
        <v>2949</v>
      </c>
      <c r="R9337" s="22">
        <v>4.8319999999999999</v>
      </c>
    </row>
    <row r="9338" spans="1:18" x14ac:dyDescent="0.2">
      <c r="A9338" s="21">
        <v>8846</v>
      </c>
      <c r="B9338" s="21" t="s">
        <v>11136</v>
      </c>
      <c r="C9338" s="21" t="s">
        <v>3685</v>
      </c>
      <c r="D9338" s="21" t="s">
        <v>3080</v>
      </c>
      <c r="E9338" s="21" t="s">
        <v>48</v>
      </c>
      <c r="F9338" s="21" t="s">
        <v>4211</v>
      </c>
      <c r="G9338" s="21" t="s">
        <v>4212</v>
      </c>
      <c r="H9338" s="21" t="s">
        <v>22</v>
      </c>
      <c r="I9338" s="21" t="s">
        <v>23</v>
      </c>
      <c r="J9338" s="21" t="s">
        <v>563</v>
      </c>
      <c r="K9338" s="21" t="s">
        <v>564</v>
      </c>
      <c r="L9338" s="21">
        <v>43229</v>
      </c>
      <c r="M9338" s="21" t="s">
        <v>158</v>
      </c>
      <c r="N9338" s="21" t="s">
        <v>646</v>
      </c>
      <c r="O9338" s="21" t="s">
        <v>43</v>
      </c>
      <c r="P9338" s="21" t="s">
        <v>302</v>
      </c>
      <c r="Q9338" s="21" t="s">
        <v>647</v>
      </c>
      <c r="R9338" s="22">
        <v>4.8239999999999998</v>
      </c>
    </row>
    <row r="9339" spans="1:18" x14ac:dyDescent="0.2">
      <c r="A9339" s="21">
        <v>435</v>
      </c>
      <c r="B9339" s="21" t="s">
        <v>1709</v>
      </c>
      <c r="C9339" s="21" t="s">
        <v>1710</v>
      </c>
      <c r="D9339" s="21" t="s">
        <v>1711</v>
      </c>
      <c r="E9339" s="21" t="s">
        <v>48</v>
      </c>
      <c r="F9339" s="21" t="s">
        <v>1712</v>
      </c>
      <c r="G9339" s="21" t="s">
        <v>1713</v>
      </c>
      <c r="H9339" s="21" t="s">
        <v>22</v>
      </c>
      <c r="I9339" s="21" t="s">
        <v>23</v>
      </c>
      <c r="J9339" s="21" t="s">
        <v>1714</v>
      </c>
      <c r="K9339" s="21" t="s">
        <v>52</v>
      </c>
      <c r="L9339" s="21">
        <v>32216</v>
      </c>
      <c r="M9339" s="21" t="s">
        <v>26</v>
      </c>
      <c r="N9339" s="21" t="s">
        <v>1715</v>
      </c>
      <c r="O9339" s="21" t="s">
        <v>43</v>
      </c>
      <c r="P9339" s="21" t="s">
        <v>74</v>
      </c>
      <c r="Q9339" s="21" t="s">
        <v>1716</v>
      </c>
      <c r="R9339" s="22">
        <v>4.8120000000000003</v>
      </c>
    </row>
    <row r="9340" spans="1:18" x14ac:dyDescent="0.2">
      <c r="A9340" s="21">
        <v>470</v>
      </c>
      <c r="B9340" s="21" t="s">
        <v>1824</v>
      </c>
      <c r="C9340" s="21" t="s">
        <v>1825</v>
      </c>
      <c r="D9340" s="21" t="s">
        <v>1196</v>
      </c>
      <c r="E9340" s="21" t="s">
        <v>19</v>
      </c>
      <c r="F9340" s="21" t="s">
        <v>1085</v>
      </c>
      <c r="G9340" s="21" t="s">
        <v>1086</v>
      </c>
      <c r="H9340" s="21" t="s">
        <v>22</v>
      </c>
      <c r="I9340" s="21" t="s">
        <v>23</v>
      </c>
      <c r="J9340" s="21" t="s">
        <v>341</v>
      </c>
      <c r="K9340" s="21" t="s">
        <v>232</v>
      </c>
      <c r="L9340" s="21">
        <v>60610</v>
      </c>
      <c r="M9340" s="21" t="s">
        <v>108</v>
      </c>
      <c r="N9340" s="21" t="s">
        <v>1826</v>
      </c>
      <c r="O9340" s="21" t="s">
        <v>43</v>
      </c>
      <c r="P9340" s="21" t="s">
        <v>74</v>
      </c>
      <c r="Q9340" s="21" t="s">
        <v>1827</v>
      </c>
      <c r="R9340" s="22">
        <v>4.7880000000000003</v>
      </c>
    </row>
    <row r="9341" spans="1:18" x14ac:dyDescent="0.2">
      <c r="A9341" s="21">
        <v>3577</v>
      </c>
      <c r="B9341" s="21" t="s">
        <v>7501</v>
      </c>
      <c r="C9341" s="21" t="s">
        <v>11840</v>
      </c>
      <c r="D9341" s="21" t="s">
        <v>12133</v>
      </c>
      <c r="E9341" s="21" t="s">
        <v>48</v>
      </c>
      <c r="F9341" s="21" t="s">
        <v>850</v>
      </c>
      <c r="G9341" s="21" t="s">
        <v>851</v>
      </c>
      <c r="H9341" s="21" t="s">
        <v>105</v>
      </c>
      <c r="I9341" s="21" t="s">
        <v>23</v>
      </c>
      <c r="J9341" s="21" t="s">
        <v>6650</v>
      </c>
      <c r="K9341" s="21" t="s">
        <v>40</v>
      </c>
      <c r="L9341" s="21">
        <v>93309</v>
      </c>
      <c r="M9341" s="21" t="s">
        <v>41</v>
      </c>
      <c r="N9341" s="21" t="s">
        <v>2504</v>
      </c>
      <c r="O9341" s="21" t="s">
        <v>43</v>
      </c>
      <c r="P9341" s="21" t="s">
        <v>74</v>
      </c>
      <c r="Q9341" s="21" t="s">
        <v>2505</v>
      </c>
      <c r="R9341" s="22">
        <v>4.7839999999999998</v>
      </c>
    </row>
    <row r="9342" spans="1:18" x14ac:dyDescent="0.2">
      <c r="A9342" s="21">
        <v>7811</v>
      </c>
      <c r="B9342" s="21" t="s">
        <v>10537</v>
      </c>
      <c r="C9342" s="21" t="s">
        <v>10187</v>
      </c>
      <c r="D9342" s="21" t="s">
        <v>3938</v>
      </c>
      <c r="E9342" s="21" t="s">
        <v>206</v>
      </c>
      <c r="F9342" s="21" t="s">
        <v>574</v>
      </c>
      <c r="G9342" s="21" t="s">
        <v>575</v>
      </c>
      <c r="H9342" s="21" t="s">
        <v>22</v>
      </c>
      <c r="I9342" s="21" t="s">
        <v>23</v>
      </c>
      <c r="J9342" s="21" t="s">
        <v>3644</v>
      </c>
      <c r="K9342" s="21" t="s">
        <v>3106</v>
      </c>
      <c r="L9342" s="21">
        <v>20735</v>
      </c>
      <c r="M9342" s="21" t="s">
        <v>158</v>
      </c>
      <c r="N9342" s="21" t="s">
        <v>6781</v>
      </c>
      <c r="O9342" s="21" t="s">
        <v>43</v>
      </c>
      <c r="P9342" s="21" t="s">
        <v>91</v>
      </c>
      <c r="Q9342" s="21" t="s">
        <v>6782</v>
      </c>
      <c r="R9342" s="22">
        <v>4.7699999999999996</v>
      </c>
    </row>
    <row r="9343" spans="1:18" x14ac:dyDescent="0.2">
      <c r="A9343" s="21">
        <v>433</v>
      </c>
      <c r="B9343" s="21" t="s">
        <v>1696</v>
      </c>
      <c r="C9343" s="21" t="s">
        <v>1697</v>
      </c>
      <c r="D9343" s="21" t="s">
        <v>1698</v>
      </c>
      <c r="E9343" s="21" t="s">
        <v>48</v>
      </c>
      <c r="F9343" s="21" t="s">
        <v>1699</v>
      </c>
      <c r="G9343" s="21" t="s">
        <v>1700</v>
      </c>
      <c r="H9343" s="21" t="s">
        <v>105</v>
      </c>
      <c r="I9343" s="21" t="s">
        <v>23</v>
      </c>
      <c r="J9343" s="21" t="s">
        <v>1701</v>
      </c>
      <c r="K9343" s="21" t="s">
        <v>89</v>
      </c>
      <c r="L9343" s="21">
        <v>28052</v>
      </c>
      <c r="M9343" s="21" t="s">
        <v>26</v>
      </c>
      <c r="N9343" s="21" t="s">
        <v>1704</v>
      </c>
      <c r="O9343" s="21" t="s">
        <v>43</v>
      </c>
      <c r="P9343" s="21" t="s">
        <v>57</v>
      </c>
      <c r="Q9343" s="21" t="s">
        <v>1705</v>
      </c>
      <c r="R9343" s="22">
        <v>4.7679999999999998</v>
      </c>
    </row>
    <row r="9344" spans="1:18" x14ac:dyDescent="0.2">
      <c r="A9344" s="21">
        <v>4801</v>
      </c>
      <c r="B9344" s="21" t="s">
        <v>8579</v>
      </c>
      <c r="C9344" s="21" t="s">
        <v>1910</v>
      </c>
      <c r="D9344" s="21" t="s">
        <v>2752</v>
      </c>
      <c r="E9344" s="21" t="s">
        <v>48</v>
      </c>
      <c r="F9344" s="21" t="s">
        <v>1453</v>
      </c>
      <c r="G9344" s="21" t="s">
        <v>1454</v>
      </c>
      <c r="H9344" s="21" t="s">
        <v>38</v>
      </c>
      <c r="I9344" s="21" t="s">
        <v>23</v>
      </c>
      <c r="J9344" s="21" t="s">
        <v>1714</v>
      </c>
      <c r="K9344" s="21" t="s">
        <v>52</v>
      </c>
      <c r="L9344" s="21">
        <v>32216</v>
      </c>
      <c r="M9344" s="21" t="s">
        <v>26</v>
      </c>
      <c r="N9344" s="21" t="s">
        <v>8580</v>
      </c>
      <c r="O9344" s="21" t="s">
        <v>43</v>
      </c>
      <c r="P9344" s="21" t="s">
        <v>67</v>
      </c>
      <c r="Q9344" s="21" t="s">
        <v>8581</v>
      </c>
      <c r="R9344" s="22">
        <v>4.7679999999999998</v>
      </c>
    </row>
    <row r="9345" spans="1:18" x14ac:dyDescent="0.2">
      <c r="A9345" s="21">
        <v>8238</v>
      </c>
      <c r="B9345" s="21" t="s">
        <v>10770</v>
      </c>
      <c r="C9345" s="21" t="s">
        <v>1772</v>
      </c>
      <c r="D9345" s="21" t="s">
        <v>1772</v>
      </c>
      <c r="E9345" s="21" t="s">
        <v>1452</v>
      </c>
      <c r="F9345" s="21" t="s">
        <v>7097</v>
      </c>
      <c r="G9345" s="21" t="s">
        <v>7098</v>
      </c>
      <c r="H9345" s="21" t="s">
        <v>22</v>
      </c>
      <c r="I9345" s="21" t="s">
        <v>23</v>
      </c>
      <c r="J9345" s="21" t="s">
        <v>1714</v>
      </c>
      <c r="K9345" s="21" t="s">
        <v>52</v>
      </c>
      <c r="L9345" s="21">
        <v>32216</v>
      </c>
      <c r="M9345" s="21" t="s">
        <v>26</v>
      </c>
      <c r="N9345" s="21" t="s">
        <v>1704</v>
      </c>
      <c r="O9345" s="21" t="s">
        <v>43</v>
      </c>
      <c r="P9345" s="21" t="s">
        <v>57</v>
      </c>
      <c r="Q9345" s="21" t="s">
        <v>1705</v>
      </c>
      <c r="R9345" s="22">
        <v>4.7679999999999998</v>
      </c>
    </row>
    <row r="9346" spans="1:18" x14ac:dyDescent="0.2">
      <c r="A9346" s="21">
        <v>8590</v>
      </c>
      <c r="B9346" s="21" t="s">
        <v>10988</v>
      </c>
      <c r="C9346" s="21" t="s">
        <v>7787</v>
      </c>
      <c r="D9346" s="21" t="s">
        <v>12222</v>
      </c>
      <c r="E9346" s="21" t="s">
        <v>206</v>
      </c>
      <c r="F9346" s="21" t="s">
        <v>4020</v>
      </c>
      <c r="G9346" s="21" t="s">
        <v>4021</v>
      </c>
      <c r="H9346" s="21" t="s">
        <v>22</v>
      </c>
      <c r="I9346" s="21" t="s">
        <v>23</v>
      </c>
      <c r="J9346" s="21" t="s">
        <v>156</v>
      </c>
      <c r="K9346" s="21" t="s">
        <v>157</v>
      </c>
      <c r="L9346" s="21">
        <v>19120</v>
      </c>
      <c r="M9346" s="21" t="s">
        <v>158</v>
      </c>
      <c r="N9346" s="21" t="s">
        <v>412</v>
      </c>
      <c r="O9346" s="21" t="s">
        <v>43</v>
      </c>
      <c r="P9346" s="21" t="s">
        <v>67</v>
      </c>
      <c r="Q9346" s="21" t="s">
        <v>413</v>
      </c>
      <c r="R9346" s="22">
        <v>4.7679999999999998</v>
      </c>
    </row>
    <row r="9347" spans="1:18" x14ac:dyDescent="0.2">
      <c r="A9347" s="21">
        <v>335</v>
      </c>
      <c r="B9347" s="21" t="s">
        <v>1359</v>
      </c>
      <c r="C9347" s="21" t="s">
        <v>11811</v>
      </c>
      <c r="D9347" s="21" t="s">
        <v>11812</v>
      </c>
      <c r="E9347" s="21" t="s">
        <v>19</v>
      </c>
      <c r="F9347" s="21" t="s">
        <v>1360</v>
      </c>
      <c r="G9347" s="21" t="s">
        <v>1361</v>
      </c>
      <c r="H9347" s="21" t="s">
        <v>22</v>
      </c>
      <c r="I9347" s="21" t="s">
        <v>23</v>
      </c>
      <c r="J9347" s="21" t="s">
        <v>39</v>
      </c>
      <c r="K9347" s="21" t="s">
        <v>40</v>
      </c>
      <c r="L9347" s="21">
        <v>90045</v>
      </c>
      <c r="M9347" s="21" t="s">
        <v>41</v>
      </c>
      <c r="N9347" s="21" t="s">
        <v>1362</v>
      </c>
      <c r="O9347" s="21" t="s">
        <v>43</v>
      </c>
      <c r="P9347" s="21" t="s">
        <v>74</v>
      </c>
      <c r="Q9347" s="21" t="s">
        <v>1363</v>
      </c>
      <c r="R9347" s="22">
        <v>4.7519999999999998</v>
      </c>
    </row>
    <row r="9348" spans="1:18" x14ac:dyDescent="0.2">
      <c r="A9348" s="21">
        <v>958</v>
      </c>
      <c r="B9348" s="21" t="s">
        <v>3283</v>
      </c>
      <c r="C9348" s="21" t="s">
        <v>3284</v>
      </c>
      <c r="D9348" s="21" t="s">
        <v>3285</v>
      </c>
      <c r="E9348" s="21" t="s">
        <v>19</v>
      </c>
      <c r="F9348" s="21" t="s">
        <v>3286</v>
      </c>
      <c r="G9348" s="21" t="s">
        <v>3287</v>
      </c>
      <c r="H9348" s="21" t="s">
        <v>22</v>
      </c>
      <c r="I9348" s="21" t="s">
        <v>23</v>
      </c>
      <c r="J9348" s="21" t="s">
        <v>614</v>
      </c>
      <c r="K9348" s="21" t="s">
        <v>348</v>
      </c>
      <c r="L9348" s="21">
        <v>85023</v>
      </c>
      <c r="M9348" s="21" t="s">
        <v>41</v>
      </c>
      <c r="N9348" s="21" t="s">
        <v>3288</v>
      </c>
      <c r="O9348" s="21" t="s">
        <v>43</v>
      </c>
      <c r="P9348" s="21" t="s">
        <v>74</v>
      </c>
      <c r="Q9348" s="21" t="s">
        <v>3289</v>
      </c>
      <c r="R9348" s="22">
        <v>4.7519999999999998</v>
      </c>
    </row>
    <row r="9349" spans="1:18" x14ac:dyDescent="0.2">
      <c r="A9349" s="21">
        <v>7075</v>
      </c>
      <c r="B9349" s="21" t="s">
        <v>10122</v>
      </c>
      <c r="C9349" s="21" t="s">
        <v>2934</v>
      </c>
      <c r="D9349" s="21" t="s">
        <v>9242</v>
      </c>
      <c r="E9349" s="21" t="s">
        <v>48</v>
      </c>
      <c r="F9349" s="21" t="s">
        <v>2258</v>
      </c>
      <c r="G9349" s="21" t="s">
        <v>2259</v>
      </c>
      <c r="H9349" s="21" t="s">
        <v>22</v>
      </c>
      <c r="I9349" s="21" t="s">
        <v>23</v>
      </c>
      <c r="J9349" s="21" t="s">
        <v>8059</v>
      </c>
      <c r="K9349" s="21" t="s">
        <v>107</v>
      </c>
      <c r="L9349" s="21">
        <v>78501</v>
      </c>
      <c r="M9349" s="21" t="s">
        <v>108</v>
      </c>
      <c r="N9349" s="21" t="s">
        <v>4377</v>
      </c>
      <c r="O9349" s="21" t="s">
        <v>43</v>
      </c>
      <c r="P9349" s="21" t="s">
        <v>74</v>
      </c>
      <c r="Q9349" s="21" t="s">
        <v>1363</v>
      </c>
      <c r="R9349" s="22">
        <v>4.7519999999999998</v>
      </c>
    </row>
    <row r="9350" spans="1:18" x14ac:dyDescent="0.2">
      <c r="A9350" s="21">
        <v>3578</v>
      </c>
      <c r="B9350" s="21" t="s">
        <v>7501</v>
      </c>
      <c r="C9350" s="21" t="s">
        <v>11840</v>
      </c>
      <c r="D9350" s="21" t="s">
        <v>12133</v>
      </c>
      <c r="E9350" s="21" t="s">
        <v>48</v>
      </c>
      <c r="F9350" s="21" t="s">
        <v>850</v>
      </c>
      <c r="G9350" s="21" t="s">
        <v>851</v>
      </c>
      <c r="H9350" s="21" t="s">
        <v>105</v>
      </c>
      <c r="I9350" s="21" t="s">
        <v>23</v>
      </c>
      <c r="J9350" s="21" t="s">
        <v>6650</v>
      </c>
      <c r="K9350" s="21" t="s">
        <v>40</v>
      </c>
      <c r="L9350" s="21">
        <v>93309</v>
      </c>
      <c r="M9350" s="21" t="s">
        <v>41</v>
      </c>
      <c r="N9350" s="21" t="s">
        <v>982</v>
      </c>
      <c r="O9350" s="21" t="s">
        <v>43</v>
      </c>
      <c r="P9350" s="21" t="s">
        <v>91</v>
      </c>
      <c r="Q9350" s="21" t="s">
        <v>983</v>
      </c>
      <c r="R9350" s="22">
        <v>4.7300000000000004</v>
      </c>
    </row>
    <row r="9351" spans="1:18" x14ac:dyDescent="0.2">
      <c r="A9351" s="21">
        <v>8727</v>
      </c>
      <c r="B9351" s="21" t="s">
        <v>11069</v>
      </c>
      <c r="C9351" s="21" t="s">
        <v>215</v>
      </c>
      <c r="D9351" s="21" t="s">
        <v>216</v>
      </c>
      <c r="E9351" s="21" t="s">
        <v>48</v>
      </c>
      <c r="F9351" s="21" t="s">
        <v>1300</v>
      </c>
      <c r="G9351" s="21" t="s">
        <v>1301</v>
      </c>
      <c r="H9351" s="21" t="s">
        <v>38</v>
      </c>
      <c r="I9351" s="21" t="s">
        <v>23</v>
      </c>
      <c r="J9351" s="21" t="s">
        <v>1331</v>
      </c>
      <c r="K9351" s="21" t="s">
        <v>378</v>
      </c>
      <c r="L9351" s="21">
        <v>37130</v>
      </c>
      <c r="M9351" s="21" t="s">
        <v>26</v>
      </c>
      <c r="N9351" s="21" t="s">
        <v>10820</v>
      </c>
      <c r="O9351" s="21" t="s">
        <v>70</v>
      </c>
      <c r="P9351" s="21" t="s">
        <v>175</v>
      </c>
      <c r="Q9351" s="21" t="s">
        <v>10821</v>
      </c>
      <c r="R9351" s="22">
        <v>4.7279999999999998</v>
      </c>
    </row>
    <row r="9352" spans="1:18" x14ac:dyDescent="0.2">
      <c r="A9352" s="21">
        <v>115</v>
      </c>
      <c r="B9352" s="21" t="s">
        <v>559</v>
      </c>
      <c r="C9352" s="21" t="s">
        <v>560</v>
      </c>
      <c r="D9352" s="21" t="s">
        <v>131</v>
      </c>
      <c r="E9352" s="21" t="s">
        <v>19</v>
      </c>
      <c r="F9352" s="21" t="s">
        <v>561</v>
      </c>
      <c r="G9352" s="21" t="s">
        <v>562</v>
      </c>
      <c r="H9352" s="21" t="s">
        <v>22</v>
      </c>
      <c r="I9352" s="21" t="s">
        <v>23</v>
      </c>
      <c r="J9352" s="21" t="s">
        <v>563</v>
      </c>
      <c r="K9352" s="21" t="s">
        <v>564</v>
      </c>
      <c r="L9352" s="21">
        <v>43229</v>
      </c>
      <c r="M9352" s="21" t="s">
        <v>158</v>
      </c>
      <c r="N9352" s="21" t="s">
        <v>567</v>
      </c>
      <c r="O9352" s="21" t="s">
        <v>43</v>
      </c>
      <c r="P9352" s="21" t="s">
        <v>189</v>
      </c>
      <c r="Q9352" s="21" t="s">
        <v>568</v>
      </c>
      <c r="R9352" s="22">
        <v>4.72</v>
      </c>
    </row>
    <row r="9353" spans="1:18" x14ac:dyDescent="0.2">
      <c r="A9353" s="21">
        <v>8251</v>
      </c>
      <c r="B9353" s="21" t="s">
        <v>10776</v>
      </c>
      <c r="C9353" s="21" t="s">
        <v>12093</v>
      </c>
      <c r="D9353" s="21" t="s">
        <v>12116</v>
      </c>
      <c r="E9353" s="21" t="s">
        <v>19</v>
      </c>
      <c r="F9353" s="21" t="s">
        <v>3130</v>
      </c>
      <c r="G9353" s="21" t="s">
        <v>3131</v>
      </c>
      <c r="H9353" s="21" t="s">
        <v>22</v>
      </c>
      <c r="I9353" s="21" t="s">
        <v>23</v>
      </c>
      <c r="J9353" s="21" t="s">
        <v>341</v>
      </c>
      <c r="K9353" s="21" t="s">
        <v>232</v>
      </c>
      <c r="L9353" s="21">
        <v>60653</v>
      </c>
      <c r="M9353" s="21" t="s">
        <v>108</v>
      </c>
      <c r="N9353" s="21" t="s">
        <v>1444</v>
      </c>
      <c r="O9353" s="21" t="s">
        <v>28</v>
      </c>
      <c r="P9353" s="21" t="s">
        <v>64</v>
      </c>
      <c r="Q9353" s="21" t="s">
        <v>1445</v>
      </c>
      <c r="R9353" s="22">
        <v>4.7119999999999997</v>
      </c>
    </row>
    <row r="9354" spans="1:18" x14ac:dyDescent="0.2">
      <c r="A9354" s="21">
        <v>8646</v>
      </c>
      <c r="B9354" s="21" t="s">
        <v>11020</v>
      </c>
      <c r="C9354" s="21" t="s">
        <v>12097</v>
      </c>
      <c r="D9354" s="21" t="s">
        <v>1111</v>
      </c>
      <c r="E9354" s="21" t="s">
        <v>48</v>
      </c>
      <c r="F9354" s="21" t="s">
        <v>3516</v>
      </c>
      <c r="G9354" s="21" t="s">
        <v>3517</v>
      </c>
      <c r="H9354" s="21" t="s">
        <v>38</v>
      </c>
      <c r="I9354" s="21" t="s">
        <v>23</v>
      </c>
      <c r="J9354" s="21" t="s">
        <v>1714</v>
      </c>
      <c r="K9354" s="21" t="s">
        <v>89</v>
      </c>
      <c r="L9354" s="21">
        <v>28540</v>
      </c>
      <c r="M9354" s="21" t="s">
        <v>26</v>
      </c>
      <c r="N9354" s="21" t="s">
        <v>1444</v>
      </c>
      <c r="O9354" s="21" t="s">
        <v>28</v>
      </c>
      <c r="P9354" s="21" t="s">
        <v>64</v>
      </c>
      <c r="Q9354" s="21" t="s">
        <v>1445</v>
      </c>
      <c r="R9354" s="22">
        <v>4.7119999999999997</v>
      </c>
    </row>
    <row r="9355" spans="1:18" x14ac:dyDescent="0.2">
      <c r="A9355" s="21">
        <v>8706</v>
      </c>
      <c r="B9355" s="21" t="s">
        <v>11058</v>
      </c>
      <c r="C9355" s="21" t="s">
        <v>12017</v>
      </c>
      <c r="D9355" s="21" t="s">
        <v>12107</v>
      </c>
      <c r="E9355" s="21" t="s">
        <v>48</v>
      </c>
      <c r="F9355" s="21" t="s">
        <v>8109</v>
      </c>
      <c r="G9355" s="21" t="s">
        <v>8110</v>
      </c>
      <c r="H9355" s="21" t="s">
        <v>105</v>
      </c>
      <c r="I9355" s="21" t="s">
        <v>23</v>
      </c>
      <c r="J9355" s="21" t="s">
        <v>3759</v>
      </c>
      <c r="K9355" s="21" t="s">
        <v>1567</v>
      </c>
      <c r="L9355" s="21">
        <v>89502</v>
      </c>
      <c r="M9355" s="21" t="s">
        <v>41</v>
      </c>
      <c r="N9355" s="21" t="s">
        <v>10761</v>
      </c>
      <c r="O9355" s="21" t="s">
        <v>43</v>
      </c>
      <c r="P9355" s="21" t="s">
        <v>302</v>
      </c>
      <c r="Q9355" s="21" t="s">
        <v>10762</v>
      </c>
      <c r="R9355" s="22">
        <v>4.71</v>
      </c>
    </row>
    <row r="9356" spans="1:18" x14ac:dyDescent="0.2">
      <c r="A9356" s="21">
        <v>2197</v>
      </c>
      <c r="B9356" s="21" t="s">
        <v>5768</v>
      </c>
      <c r="C9356" s="21" t="s">
        <v>11746</v>
      </c>
      <c r="D9356" s="21" t="s">
        <v>11904</v>
      </c>
      <c r="E9356" s="21" t="s">
        <v>48</v>
      </c>
      <c r="F9356" s="21" t="s">
        <v>3481</v>
      </c>
      <c r="G9356" s="21" t="s">
        <v>3482</v>
      </c>
      <c r="H9356" s="21" t="s">
        <v>22</v>
      </c>
      <c r="I9356" s="21" t="s">
        <v>23</v>
      </c>
      <c r="J9356" s="21" t="s">
        <v>5769</v>
      </c>
      <c r="K9356" s="21" t="s">
        <v>378</v>
      </c>
      <c r="L9356" s="21">
        <v>37918</v>
      </c>
      <c r="M9356" s="21" t="s">
        <v>26</v>
      </c>
      <c r="N9356" s="21" t="s">
        <v>660</v>
      </c>
      <c r="O9356" s="21" t="s">
        <v>43</v>
      </c>
      <c r="P9356" s="21" t="s">
        <v>67</v>
      </c>
      <c r="Q9356" s="21" t="s">
        <v>661</v>
      </c>
      <c r="R9356" s="22">
        <v>4.7039999999999997</v>
      </c>
    </row>
    <row r="9357" spans="1:18" x14ac:dyDescent="0.2">
      <c r="A9357" s="21">
        <v>1216</v>
      </c>
      <c r="B9357" s="21" t="s">
        <v>3885</v>
      </c>
      <c r="C9357" s="21" t="s">
        <v>11989</v>
      </c>
      <c r="D9357" s="21" t="s">
        <v>3886</v>
      </c>
      <c r="E9357" s="21" t="s">
        <v>48</v>
      </c>
      <c r="F9357" s="21" t="s">
        <v>3887</v>
      </c>
      <c r="G9357" s="21" t="s">
        <v>3888</v>
      </c>
      <c r="H9357" s="21" t="s">
        <v>38</v>
      </c>
      <c r="I9357" s="21" t="s">
        <v>23</v>
      </c>
      <c r="J9357" s="21" t="s">
        <v>156</v>
      </c>
      <c r="K9357" s="21" t="s">
        <v>157</v>
      </c>
      <c r="L9357" s="21">
        <v>19134</v>
      </c>
      <c r="M9357" s="21" t="s">
        <v>158</v>
      </c>
      <c r="N9357" s="21" t="s">
        <v>1122</v>
      </c>
      <c r="O9357" s="21" t="s">
        <v>43</v>
      </c>
      <c r="P9357" s="21" t="s">
        <v>67</v>
      </c>
      <c r="Q9357" s="21" t="s">
        <v>1123</v>
      </c>
      <c r="R9357" s="22">
        <v>4.6719999999999997</v>
      </c>
    </row>
    <row r="9358" spans="1:18" x14ac:dyDescent="0.2">
      <c r="A9358" s="21">
        <v>3224</v>
      </c>
      <c r="B9358" s="21" t="s">
        <v>7161</v>
      </c>
      <c r="C9358" s="21" t="s">
        <v>12176</v>
      </c>
      <c r="D9358" s="21" t="s">
        <v>12107</v>
      </c>
      <c r="E9358" s="21" t="s">
        <v>206</v>
      </c>
      <c r="F9358" s="21" t="s">
        <v>245</v>
      </c>
      <c r="G9358" s="21" t="s">
        <v>246</v>
      </c>
      <c r="H9358" s="21" t="s">
        <v>38</v>
      </c>
      <c r="I9358" s="21" t="s">
        <v>23</v>
      </c>
      <c r="J9358" s="21" t="s">
        <v>4602</v>
      </c>
      <c r="K9358" s="21" t="s">
        <v>348</v>
      </c>
      <c r="L9358" s="21">
        <v>85281</v>
      </c>
      <c r="M9358" s="21" t="s">
        <v>41</v>
      </c>
      <c r="N9358" s="21" t="s">
        <v>3746</v>
      </c>
      <c r="O9358" s="21" t="s">
        <v>43</v>
      </c>
      <c r="P9358" s="21" t="s">
        <v>302</v>
      </c>
      <c r="Q9358" s="21" t="s">
        <v>633</v>
      </c>
      <c r="R9358" s="22">
        <v>4.6719999999999997</v>
      </c>
    </row>
    <row r="9359" spans="1:18" x14ac:dyDescent="0.2">
      <c r="A9359" s="21">
        <v>5868</v>
      </c>
      <c r="B9359" s="21" t="s">
        <v>9367</v>
      </c>
      <c r="C9359" s="21" t="s">
        <v>12094</v>
      </c>
      <c r="D9359" s="21" t="s">
        <v>12246</v>
      </c>
      <c r="E9359" s="21" t="s">
        <v>48</v>
      </c>
      <c r="F9359" s="21" t="s">
        <v>1272</v>
      </c>
      <c r="G9359" s="21" t="s">
        <v>1273</v>
      </c>
      <c r="H9359" s="21" t="s">
        <v>38</v>
      </c>
      <c r="I9359" s="21" t="s">
        <v>23</v>
      </c>
      <c r="J9359" s="21" t="s">
        <v>156</v>
      </c>
      <c r="K9359" s="21" t="s">
        <v>157</v>
      </c>
      <c r="L9359" s="21">
        <v>19143</v>
      </c>
      <c r="M9359" s="21" t="s">
        <v>158</v>
      </c>
      <c r="N9359" s="21" t="s">
        <v>2241</v>
      </c>
      <c r="O9359" s="21" t="s">
        <v>43</v>
      </c>
      <c r="P9359" s="21" t="s">
        <v>67</v>
      </c>
      <c r="Q9359" s="21" t="s">
        <v>2242</v>
      </c>
      <c r="R9359" s="22">
        <v>4.6719999999999997</v>
      </c>
    </row>
    <row r="9360" spans="1:18" x14ac:dyDescent="0.2">
      <c r="A9360" s="21">
        <v>3809</v>
      </c>
      <c r="B9360" s="21" t="s">
        <v>7704</v>
      </c>
      <c r="C9360" s="21" t="s">
        <v>12144</v>
      </c>
      <c r="D9360" s="21" t="s">
        <v>6099</v>
      </c>
      <c r="E9360" s="21" t="s">
        <v>48</v>
      </c>
      <c r="F9360" s="21" t="s">
        <v>7376</v>
      </c>
      <c r="G9360" s="21" t="s">
        <v>7377</v>
      </c>
      <c r="H9360" s="21" t="s">
        <v>38</v>
      </c>
      <c r="I9360" s="21" t="s">
        <v>23</v>
      </c>
      <c r="J9360" s="21" t="s">
        <v>7569</v>
      </c>
      <c r="K9360" s="21" t="s">
        <v>52</v>
      </c>
      <c r="L9360" s="21">
        <v>33317</v>
      </c>
      <c r="M9360" s="21" t="s">
        <v>26</v>
      </c>
      <c r="N9360" s="21" t="s">
        <v>6942</v>
      </c>
      <c r="O9360" s="21" t="s">
        <v>43</v>
      </c>
      <c r="P9360" s="21" t="s">
        <v>74</v>
      </c>
      <c r="Q9360" s="21" t="s">
        <v>6943</v>
      </c>
      <c r="R9360" s="22">
        <v>4.6619999999999999</v>
      </c>
    </row>
    <row r="9361" spans="1:18" x14ac:dyDescent="0.2">
      <c r="A9361" s="21">
        <v>2879</v>
      </c>
      <c r="B9361" s="21" t="s">
        <v>6768</v>
      </c>
      <c r="C9361" s="21" t="s">
        <v>6769</v>
      </c>
      <c r="D9361" s="21" t="s">
        <v>6770</v>
      </c>
      <c r="E9361" s="21" t="s">
        <v>48</v>
      </c>
      <c r="F9361" s="21" t="s">
        <v>6621</v>
      </c>
      <c r="G9361" s="21" t="s">
        <v>6622</v>
      </c>
      <c r="H9361" s="21" t="s">
        <v>105</v>
      </c>
      <c r="I9361" s="21" t="s">
        <v>23</v>
      </c>
      <c r="J9361" s="21" t="s">
        <v>891</v>
      </c>
      <c r="K9361" s="21" t="s">
        <v>892</v>
      </c>
      <c r="L9361" s="21">
        <v>7090</v>
      </c>
      <c r="M9361" s="21" t="s">
        <v>158</v>
      </c>
      <c r="N9361" s="21" t="s">
        <v>1652</v>
      </c>
      <c r="O9361" s="21" t="s">
        <v>43</v>
      </c>
      <c r="P9361" s="21" t="s">
        <v>67</v>
      </c>
      <c r="Q9361" s="21" t="s">
        <v>1653</v>
      </c>
      <c r="R9361" s="22">
        <v>4.66</v>
      </c>
    </row>
    <row r="9362" spans="1:18" x14ac:dyDescent="0.2">
      <c r="A9362" s="21">
        <v>1814</v>
      </c>
      <c r="B9362" s="21" t="s">
        <v>5131</v>
      </c>
      <c r="C9362" s="21" t="s">
        <v>2145</v>
      </c>
      <c r="D9362" s="21" t="s">
        <v>1679</v>
      </c>
      <c r="E9362" s="21" t="s">
        <v>48</v>
      </c>
      <c r="F9362" s="21" t="s">
        <v>5132</v>
      </c>
      <c r="G9362" s="21" t="s">
        <v>5133</v>
      </c>
      <c r="H9362" s="21" t="s">
        <v>22</v>
      </c>
      <c r="I9362" s="21" t="s">
        <v>23</v>
      </c>
      <c r="J9362" s="21" t="s">
        <v>684</v>
      </c>
      <c r="K9362" s="21" t="s">
        <v>564</v>
      </c>
      <c r="L9362" s="21">
        <v>43055</v>
      </c>
      <c r="M9362" s="21" t="s">
        <v>158</v>
      </c>
      <c r="N9362" s="21" t="s">
        <v>1753</v>
      </c>
      <c r="O9362" s="21" t="s">
        <v>28</v>
      </c>
      <c r="P9362" s="21" t="s">
        <v>64</v>
      </c>
      <c r="Q9362" s="21" t="s">
        <v>1754</v>
      </c>
      <c r="R9362" s="22">
        <v>4.6559999999999997</v>
      </c>
    </row>
    <row r="9363" spans="1:18" x14ac:dyDescent="0.2">
      <c r="A9363" s="21">
        <v>9549</v>
      </c>
      <c r="B9363" s="21" t="s">
        <v>11559</v>
      </c>
      <c r="C9363" s="21" t="s">
        <v>308</v>
      </c>
      <c r="D9363" s="21" t="s">
        <v>270</v>
      </c>
      <c r="E9363" s="21" t="s">
        <v>19</v>
      </c>
      <c r="F9363" s="21" t="s">
        <v>400</v>
      </c>
      <c r="G9363" s="21" t="s">
        <v>401</v>
      </c>
      <c r="H9363" s="21" t="s">
        <v>38</v>
      </c>
      <c r="I9363" s="21" t="s">
        <v>23</v>
      </c>
      <c r="J9363" s="21" t="s">
        <v>156</v>
      </c>
      <c r="K9363" s="21" t="s">
        <v>157</v>
      </c>
      <c r="L9363" s="21">
        <v>19134</v>
      </c>
      <c r="M9363" s="21" t="s">
        <v>158</v>
      </c>
      <c r="N9363" s="21" t="s">
        <v>73</v>
      </c>
      <c r="O9363" s="21" t="s">
        <v>43</v>
      </c>
      <c r="P9363" s="21" t="s">
        <v>74</v>
      </c>
      <c r="Q9363" s="21" t="s">
        <v>75</v>
      </c>
      <c r="R9363" s="22">
        <v>4.6260000000000003</v>
      </c>
    </row>
    <row r="9364" spans="1:18" x14ac:dyDescent="0.2">
      <c r="A9364" s="21">
        <v>745</v>
      </c>
      <c r="B9364" s="21" t="s">
        <v>2674</v>
      </c>
      <c r="C9364" s="21" t="s">
        <v>2675</v>
      </c>
      <c r="D9364" s="21" t="s">
        <v>11810</v>
      </c>
      <c r="E9364" s="21" t="s">
        <v>48</v>
      </c>
      <c r="F9364" s="21" t="s">
        <v>2676</v>
      </c>
      <c r="G9364" s="21" t="s">
        <v>2677</v>
      </c>
      <c r="H9364" s="21" t="s">
        <v>22</v>
      </c>
      <c r="I9364" s="21" t="s">
        <v>23</v>
      </c>
      <c r="J9364" s="21" t="s">
        <v>924</v>
      </c>
      <c r="K9364" s="21" t="s">
        <v>107</v>
      </c>
      <c r="L9364" s="21">
        <v>75220</v>
      </c>
      <c r="M9364" s="21" t="s">
        <v>108</v>
      </c>
      <c r="N9364" s="21" t="s">
        <v>2678</v>
      </c>
      <c r="O9364" s="21" t="s">
        <v>43</v>
      </c>
      <c r="P9364" s="21" t="s">
        <v>91</v>
      </c>
      <c r="Q9364" s="21" t="s">
        <v>2679</v>
      </c>
      <c r="R9364" s="22">
        <v>4.6239999999999997</v>
      </c>
    </row>
    <row r="9365" spans="1:18" x14ac:dyDescent="0.2">
      <c r="A9365" s="21">
        <v>3283</v>
      </c>
      <c r="B9365" s="21" t="s">
        <v>7229</v>
      </c>
      <c r="C9365" s="21" t="s">
        <v>1011</v>
      </c>
      <c r="D9365" s="21" t="s">
        <v>1314</v>
      </c>
      <c r="E9365" s="21" t="s">
        <v>48</v>
      </c>
      <c r="F9365" s="21" t="s">
        <v>4230</v>
      </c>
      <c r="G9365" s="21" t="s">
        <v>4231</v>
      </c>
      <c r="H9365" s="21" t="s">
        <v>22</v>
      </c>
      <c r="I9365" s="21" t="s">
        <v>23</v>
      </c>
      <c r="J9365" s="21" t="s">
        <v>5165</v>
      </c>
      <c r="K9365" s="21" t="s">
        <v>89</v>
      </c>
      <c r="L9365" s="21">
        <v>27604</v>
      </c>
      <c r="M9365" s="21" t="s">
        <v>26</v>
      </c>
      <c r="N9365" s="21" t="s">
        <v>3859</v>
      </c>
      <c r="O9365" s="21" t="s">
        <v>43</v>
      </c>
      <c r="P9365" s="21" t="s">
        <v>91</v>
      </c>
      <c r="Q9365" s="21" t="s">
        <v>3860</v>
      </c>
      <c r="R9365" s="22">
        <v>4.6239999999999997</v>
      </c>
    </row>
    <row r="9366" spans="1:18" x14ac:dyDescent="0.2">
      <c r="A9366" s="21">
        <v>3640</v>
      </c>
      <c r="B9366" s="21" t="s">
        <v>7544</v>
      </c>
      <c r="C9366" s="21" t="s">
        <v>11749</v>
      </c>
      <c r="D9366" s="21" t="s">
        <v>5893</v>
      </c>
      <c r="E9366" s="21" t="s">
        <v>48</v>
      </c>
      <c r="F9366" s="21" t="s">
        <v>4282</v>
      </c>
      <c r="G9366" s="21" t="s">
        <v>4283</v>
      </c>
      <c r="H9366" s="21" t="s">
        <v>105</v>
      </c>
      <c r="I9366" s="21" t="s">
        <v>23</v>
      </c>
      <c r="J9366" s="21" t="s">
        <v>356</v>
      </c>
      <c r="K9366" s="21" t="s">
        <v>564</v>
      </c>
      <c r="L9366" s="21">
        <v>45503</v>
      </c>
      <c r="M9366" s="21" t="s">
        <v>158</v>
      </c>
      <c r="N9366" s="21" t="s">
        <v>3859</v>
      </c>
      <c r="O9366" s="21" t="s">
        <v>43</v>
      </c>
      <c r="P9366" s="21" t="s">
        <v>91</v>
      </c>
      <c r="Q9366" s="21" t="s">
        <v>3860</v>
      </c>
      <c r="R9366" s="22">
        <v>4.6239999999999997</v>
      </c>
    </row>
    <row r="9367" spans="1:18" x14ac:dyDescent="0.2">
      <c r="A9367" s="21">
        <v>71</v>
      </c>
      <c r="B9367" s="21" t="s">
        <v>360</v>
      </c>
      <c r="C9367" s="21" t="s">
        <v>361</v>
      </c>
      <c r="D9367" s="21" t="s">
        <v>362</v>
      </c>
      <c r="E9367" s="21" t="s">
        <v>48</v>
      </c>
      <c r="F9367" s="21" t="s">
        <v>363</v>
      </c>
      <c r="G9367" s="21" t="s">
        <v>364</v>
      </c>
      <c r="H9367" s="21" t="s">
        <v>22</v>
      </c>
      <c r="I9367" s="21" t="s">
        <v>23</v>
      </c>
      <c r="J9367" s="21" t="s">
        <v>299</v>
      </c>
      <c r="K9367" s="21" t="s">
        <v>300</v>
      </c>
      <c r="L9367" s="21">
        <v>10009</v>
      </c>
      <c r="M9367" s="21" t="s">
        <v>158</v>
      </c>
      <c r="N9367" s="21" t="s">
        <v>365</v>
      </c>
      <c r="O9367" s="21" t="s">
        <v>43</v>
      </c>
      <c r="P9367" s="21" t="s">
        <v>74</v>
      </c>
      <c r="Q9367" s="21" t="s">
        <v>366</v>
      </c>
      <c r="R9367" s="22">
        <v>4.6159999999999997</v>
      </c>
    </row>
    <row r="9368" spans="1:18" x14ac:dyDescent="0.2">
      <c r="A9368" s="21">
        <v>964</v>
      </c>
      <c r="B9368" s="21" t="s">
        <v>3306</v>
      </c>
      <c r="C9368" s="21" t="s">
        <v>3307</v>
      </c>
      <c r="D9368" s="21" t="s">
        <v>1314</v>
      </c>
      <c r="E9368" s="21" t="s">
        <v>19</v>
      </c>
      <c r="F9368" s="21" t="s">
        <v>3130</v>
      </c>
      <c r="G9368" s="21" t="s">
        <v>3131</v>
      </c>
      <c r="H9368" s="21" t="s">
        <v>22</v>
      </c>
      <c r="I9368" s="21" t="s">
        <v>23</v>
      </c>
      <c r="J9368" s="21" t="s">
        <v>3308</v>
      </c>
      <c r="K9368" s="21" t="s">
        <v>52</v>
      </c>
      <c r="L9368" s="21">
        <v>33433</v>
      </c>
      <c r="M9368" s="21" t="s">
        <v>26</v>
      </c>
      <c r="N9368" s="21" t="s">
        <v>3309</v>
      </c>
      <c r="O9368" s="21" t="s">
        <v>43</v>
      </c>
      <c r="P9368" s="21" t="s">
        <v>44</v>
      </c>
      <c r="Q9368" s="21" t="s">
        <v>3310</v>
      </c>
      <c r="R9368" s="22">
        <v>4.6079999999999997</v>
      </c>
    </row>
    <row r="9369" spans="1:18" x14ac:dyDescent="0.2">
      <c r="A9369" s="21">
        <v>1915</v>
      </c>
      <c r="B9369" s="21" t="s">
        <v>5354</v>
      </c>
      <c r="C9369" s="21" t="s">
        <v>4519</v>
      </c>
      <c r="D9369" s="21" t="s">
        <v>12034</v>
      </c>
      <c r="E9369" s="21" t="s">
        <v>48</v>
      </c>
      <c r="F9369" s="21" t="s">
        <v>3350</v>
      </c>
      <c r="G9369" s="21" t="s">
        <v>3351</v>
      </c>
      <c r="H9369" s="21" t="s">
        <v>105</v>
      </c>
      <c r="I9369" s="21" t="s">
        <v>23</v>
      </c>
      <c r="J9369" s="21" t="s">
        <v>3922</v>
      </c>
      <c r="K9369" s="21" t="s">
        <v>52</v>
      </c>
      <c r="L9369" s="21">
        <v>33437</v>
      </c>
      <c r="M9369" s="21" t="s">
        <v>26</v>
      </c>
      <c r="N9369" s="21" t="s">
        <v>5355</v>
      </c>
      <c r="O9369" s="21" t="s">
        <v>43</v>
      </c>
      <c r="P9369" s="21" t="s">
        <v>44</v>
      </c>
      <c r="Q9369" s="21" t="s">
        <v>5356</v>
      </c>
      <c r="R9369" s="22">
        <v>4.6079999999999997</v>
      </c>
    </row>
    <row r="9370" spans="1:18" x14ac:dyDescent="0.2">
      <c r="A9370" s="21">
        <v>3257</v>
      </c>
      <c r="B9370" s="21" t="s">
        <v>7199</v>
      </c>
      <c r="C9370" s="21" t="s">
        <v>11787</v>
      </c>
      <c r="D9370" s="21" t="s">
        <v>7200</v>
      </c>
      <c r="E9370" s="21" t="s">
        <v>48</v>
      </c>
      <c r="F9370" s="21" t="s">
        <v>238</v>
      </c>
      <c r="G9370" s="21" t="s">
        <v>239</v>
      </c>
      <c r="H9370" s="21" t="s">
        <v>38</v>
      </c>
      <c r="I9370" s="21" t="s">
        <v>23</v>
      </c>
      <c r="J9370" s="21" t="s">
        <v>1714</v>
      </c>
      <c r="K9370" s="21" t="s">
        <v>52</v>
      </c>
      <c r="L9370" s="21">
        <v>32216</v>
      </c>
      <c r="M9370" s="21" t="s">
        <v>26</v>
      </c>
      <c r="N9370" s="21" t="s">
        <v>3309</v>
      </c>
      <c r="O9370" s="21" t="s">
        <v>43</v>
      </c>
      <c r="P9370" s="21" t="s">
        <v>44</v>
      </c>
      <c r="Q9370" s="21" t="s">
        <v>3310</v>
      </c>
      <c r="R9370" s="22">
        <v>4.6079999999999997</v>
      </c>
    </row>
    <row r="9371" spans="1:18" x14ac:dyDescent="0.2">
      <c r="A9371" s="21">
        <v>7370</v>
      </c>
      <c r="B9371" s="21" t="s">
        <v>10301</v>
      </c>
      <c r="C9371" s="21" t="s">
        <v>12116</v>
      </c>
      <c r="D9371" s="21" t="s">
        <v>12115</v>
      </c>
      <c r="E9371" s="21" t="s">
        <v>19</v>
      </c>
      <c r="F9371" s="21" t="s">
        <v>5856</v>
      </c>
      <c r="G9371" s="21" t="s">
        <v>5857</v>
      </c>
      <c r="H9371" s="21" t="s">
        <v>22</v>
      </c>
      <c r="I9371" s="21" t="s">
        <v>23</v>
      </c>
      <c r="J9371" s="21" t="s">
        <v>5165</v>
      </c>
      <c r="K9371" s="21" t="s">
        <v>89</v>
      </c>
      <c r="L9371" s="21">
        <v>27604</v>
      </c>
      <c r="M9371" s="21" t="s">
        <v>26</v>
      </c>
      <c r="N9371" s="21" t="s">
        <v>3477</v>
      </c>
      <c r="O9371" s="21" t="s">
        <v>43</v>
      </c>
      <c r="P9371" s="21" t="s">
        <v>44</v>
      </c>
      <c r="Q9371" s="21" t="s">
        <v>3478</v>
      </c>
      <c r="R9371" s="22">
        <v>4.6079999999999997</v>
      </c>
    </row>
    <row r="9372" spans="1:18" x14ac:dyDescent="0.2">
      <c r="A9372" s="21">
        <v>8036</v>
      </c>
      <c r="B9372" s="21" t="s">
        <v>10650</v>
      </c>
      <c r="C9372" s="21" t="s">
        <v>4737</v>
      </c>
      <c r="D9372" s="21" t="s">
        <v>9888</v>
      </c>
      <c r="E9372" s="21" t="s">
        <v>206</v>
      </c>
      <c r="F9372" s="21" t="s">
        <v>5890</v>
      </c>
      <c r="G9372" s="21" t="s">
        <v>5891</v>
      </c>
      <c r="H9372" s="21" t="s">
        <v>22</v>
      </c>
      <c r="I9372" s="21" t="s">
        <v>23</v>
      </c>
      <c r="J9372" s="21" t="s">
        <v>202</v>
      </c>
      <c r="K9372" s="21" t="s">
        <v>107</v>
      </c>
      <c r="L9372" s="21">
        <v>77041</v>
      </c>
      <c r="M9372" s="21" t="s">
        <v>108</v>
      </c>
      <c r="N9372" s="21" t="s">
        <v>3309</v>
      </c>
      <c r="O9372" s="21" t="s">
        <v>43</v>
      </c>
      <c r="P9372" s="21" t="s">
        <v>44</v>
      </c>
      <c r="Q9372" s="21" t="s">
        <v>3310</v>
      </c>
      <c r="R9372" s="22">
        <v>4.6079999999999997</v>
      </c>
    </row>
    <row r="9373" spans="1:18" x14ac:dyDescent="0.2">
      <c r="A9373" s="21">
        <v>8785</v>
      </c>
      <c r="B9373" s="21" t="s">
        <v>11101</v>
      </c>
      <c r="C9373" s="21" t="s">
        <v>2793</v>
      </c>
      <c r="D9373" s="21" t="s">
        <v>2488</v>
      </c>
      <c r="E9373" s="21" t="s">
        <v>48</v>
      </c>
      <c r="F9373" s="21" t="s">
        <v>3350</v>
      </c>
      <c r="G9373" s="21" t="s">
        <v>3351</v>
      </c>
      <c r="H9373" s="21" t="s">
        <v>105</v>
      </c>
      <c r="I9373" s="21" t="s">
        <v>23</v>
      </c>
      <c r="J9373" s="21" t="s">
        <v>5769</v>
      </c>
      <c r="K9373" s="21" t="s">
        <v>378</v>
      </c>
      <c r="L9373" s="21">
        <v>37918</v>
      </c>
      <c r="M9373" s="21" t="s">
        <v>26</v>
      </c>
      <c r="N9373" s="21" t="s">
        <v>5355</v>
      </c>
      <c r="O9373" s="21" t="s">
        <v>43</v>
      </c>
      <c r="P9373" s="21" t="s">
        <v>44</v>
      </c>
      <c r="Q9373" s="21" t="s">
        <v>5356</v>
      </c>
      <c r="R9373" s="22">
        <v>4.6079999999999997</v>
      </c>
    </row>
    <row r="9374" spans="1:18" x14ac:dyDescent="0.2">
      <c r="A9374" s="21">
        <v>9336</v>
      </c>
      <c r="B9374" s="21" t="s">
        <v>11424</v>
      </c>
      <c r="C9374" s="21" t="s">
        <v>12165</v>
      </c>
      <c r="D9374" s="21" t="s">
        <v>12138</v>
      </c>
      <c r="E9374" s="21" t="s">
        <v>206</v>
      </c>
      <c r="F9374" s="21" t="s">
        <v>1474</v>
      </c>
      <c r="G9374" s="21" t="s">
        <v>1475</v>
      </c>
      <c r="H9374" s="21" t="s">
        <v>22</v>
      </c>
      <c r="I9374" s="21" t="s">
        <v>23</v>
      </c>
      <c r="J9374" s="21" t="s">
        <v>3863</v>
      </c>
      <c r="K9374" s="21" t="s">
        <v>52</v>
      </c>
      <c r="L9374" s="21">
        <v>33065</v>
      </c>
      <c r="M9374" s="21" t="s">
        <v>26</v>
      </c>
      <c r="N9374" s="21" t="s">
        <v>7580</v>
      </c>
      <c r="O9374" s="21" t="s">
        <v>43</v>
      </c>
      <c r="P9374" s="21" t="s">
        <v>44</v>
      </c>
      <c r="Q9374" s="21" t="s">
        <v>7581</v>
      </c>
      <c r="R9374" s="22">
        <v>4.6079999999999997</v>
      </c>
    </row>
    <row r="9375" spans="1:18" x14ac:dyDescent="0.2">
      <c r="A9375" s="21">
        <v>5098</v>
      </c>
      <c r="B9375" s="21" t="s">
        <v>8797</v>
      </c>
      <c r="C9375" s="21" t="s">
        <v>12033</v>
      </c>
      <c r="D9375" s="21" t="s">
        <v>11725</v>
      </c>
      <c r="E9375" s="21" t="s">
        <v>48</v>
      </c>
      <c r="F9375" s="21" t="s">
        <v>3002</v>
      </c>
      <c r="G9375" s="21" t="s">
        <v>3003</v>
      </c>
      <c r="H9375" s="21" t="s">
        <v>22</v>
      </c>
      <c r="I9375" s="21" t="s">
        <v>23</v>
      </c>
      <c r="J9375" s="21" t="s">
        <v>341</v>
      </c>
      <c r="K9375" s="21" t="s">
        <v>232</v>
      </c>
      <c r="L9375" s="21">
        <v>60610</v>
      </c>
      <c r="M9375" s="21" t="s">
        <v>108</v>
      </c>
      <c r="N9375" s="21" t="s">
        <v>4558</v>
      </c>
      <c r="O9375" s="21" t="s">
        <v>43</v>
      </c>
      <c r="P9375" s="21" t="s">
        <v>74</v>
      </c>
      <c r="Q9375" s="21" t="s">
        <v>4559</v>
      </c>
      <c r="R9375" s="22">
        <v>4.5999999999999996</v>
      </c>
    </row>
    <row r="9376" spans="1:18" x14ac:dyDescent="0.2">
      <c r="A9376" s="21">
        <v>8924</v>
      </c>
      <c r="B9376" s="21" t="s">
        <v>11180</v>
      </c>
      <c r="C9376" s="21" t="s">
        <v>12052</v>
      </c>
      <c r="D9376" s="21" t="s">
        <v>483</v>
      </c>
      <c r="E9376" s="21" t="s">
        <v>48</v>
      </c>
      <c r="F9376" s="21" t="s">
        <v>2227</v>
      </c>
      <c r="G9376" s="21" t="s">
        <v>2228</v>
      </c>
      <c r="H9376" s="21" t="s">
        <v>22</v>
      </c>
      <c r="I9376" s="21" t="s">
        <v>23</v>
      </c>
      <c r="J9376" s="21" t="s">
        <v>7420</v>
      </c>
      <c r="K9376" s="21" t="s">
        <v>89</v>
      </c>
      <c r="L9376" s="21">
        <v>28601</v>
      </c>
      <c r="M9376" s="21" t="s">
        <v>26</v>
      </c>
      <c r="N9376" s="21" t="s">
        <v>193</v>
      </c>
      <c r="O9376" s="21" t="s">
        <v>43</v>
      </c>
      <c r="P9376" s="21" t="s">
        <v>74</v>
      </c>
      <c r="Q9376" s="21" t="s">
        <v>194</v>
      </c>
      <c r="R9376" s="22">
        <v>4.5720000000000001</v>
      </c>
    </row>
    <row r="9377" spans="1:18" x14ac:dyDescent="0.2">
      <c r="A9377" s="21">
        <v>5866</v>
      </c>
      <c r="B9377" s="21" t="s">
        <v>9366</v>
      </c>
      <c r="C9377" s="21" t="s">
        <v>11771</v>
      </c>
      <c r="D9377" s="21" t="s">
        <v>12245</v>
      </c>
      <c r="E9377" s="21" t="s">
        <v>19</v>
      </c>
      <c r="F9377" s="21" t="s">
        <v>5944</v>
      </c>
      <c r="G9377" s="21" t="s">
        <v>5945</v>
      </c>
      <c r="H9377" s="21" t="s">
        <v>38</v>
      </c>
      <c r="I9377" s="21" t="s">
        <v>23</v>
      </c>
      <c r="J9377" s="21" t="s">
        <v>5188</v>
      </c>
      <c r="K9377" s="21" t="s">
        <v>844</v>
      </c>
      <c r="L9377" s="21">
        <v>6450</v>
      </c>
      <c r="M9377" s="21" t="s">
        <v>158</v>
      </c>
      <c r="N9377" s="21" t="s">
        <v>7827</v>
      </c>
      <c r="O9377" s="21" t="s">
        <v>43</v>
      </c>
      <c r="P9377" s="21" t="s">
        <v>67</v>
      </c>
      <c r="Q9377" s="21" t="s">
        <v>7828</v>
      </c>
      <c r="R9377" s="22">
        <v>4.5599999999999996</v>
      </c>
    </row>
    <row r="9378" spans="1:18" x14ac:dyDescent="0.2">
      <c r="A9378" s="21">
        <v>6476</v>
      </c>
      <c r="B9378" s="21" t="s">
        <v>9753</v>
      </c>
      <c r="C9378" s="21" t="s">
        <v>11779</v>
      </c>
      <c r="D9378" s="21" t="s">
        <v>11850</v>
      </c>
      <c r="E9378" s="21" t="s">
        <v>48</v>
      </c>
      <c r="F9378" s="21" t="s">
        <v>8512</v>
      </c>
      <c r="G9378" s="21" t="s">
        <v>8513</v>
      </c>
      <c r="H9378" s="21" t="s">
        <v>22</v>
      </c>
      <c r="I9378" s="21" t="s">
        <v>23</v>
      </c>
      <c r="J9378" s="21" t="s">
        <v>1524</v>
      </c>
      <c r="K9378" s="21" t="s">
        <v>52</v>
      </c>
      <c r="L9378" s="21">
        <v>33024</v>
      </c>
      <c r="M9378" s="21" t="s">
        <v>26</v>
      </c>
      <c r="N9378" s="21" t="s">
        <v>3889</v>
      </c>
      <c r="O9378" s="21" t="s">
        <v>43</v>
      </c>
      <c r="P9378" s="21" t="s">
        <v>74</v>
      </c>
      <c r="Q9378" s="21" t="s">
        <v>3890</v>
      </c>
      <c r="R9378" s="22">
        <v>4.5540000000000003</v>
      </c>
    </row>
    <row r="9379" spans="1:18" x14ac:dyDescent="0.2">
      <c r="A9379" s="21">
        <v>7648</v>
      </c>
      <c r="B9379" s="21" t="s">
        <v>10435</v>
      </c>
      <c r="C9379" s="21" t="s">
        <v>4441</v>
      </c>
      <c r="D9379" s="21" t="s">
        <v>698</v>
      </c>
      <c r="E9379" s="21" t="s">
        <v>206</v>
      </c>
      <c r="F9379" s="21" t="s">
        <v>7495</v>
      </c>
      <c r="G9379" s="21" t="s">
        <v>7496</v>
      </c>
      <c r="H9379" s="21" t="s">
        <v>38</v>
      </c>
      <c r="I9379" s="21" t="s">
        <v>23</v>
      </c>
      <c r="J9379" s="21" t="s">
        <v>134</v>
      </c>
      <c r="K9379" s="21" t="s">
        <v>40</v>
      </c>
      <c r="L9379" s="21">
        <v>94110</v>
      </c>
      <c r="M9379" s="21" t="s">
        <v>41</v>
      </c>
      <c r="N9379" s="21" t="s">
        <v>3545</v>
      </c>
      <c r="O9379" s="21" t="s">
        <v>43</v>
      </c>
      <c r="P9379" s="21" t="s">
        <v>74</v>
      </c>
      <c r="Q9379" s="21" t="s">
        <v>3546</v>
      </c>
      <c r="R9379" s="22">
        <v>4.5439999999999996</v>
      </c>
    </row>
    <row r="9380" spans="1:18" x14ac:dyDescent="0.2">
      <c r="A9380" s="21">
        <v>892</v>
      </c>
      <c r="B9380" s="21" t="s">
        <v>3112</v>
      </c>
      <c r="C9380" s="21" t="s">
        <v>3099</v>
      </c>
      <c r="D9380" s="21" t="s">
        <v>2904</v>
      </c>
      <c r="E9380" s="21" t="s">
        <v>206</v>
      </c>
      <c r="F9380" s="21" t="s">
        <v>2580</v>
      </c>
      <c r="G9380" s="21" t="s">
        <v>2581</v>
      </c>
      <c r="H9380" s="21" t="s">
        <v>105</v>
      </c>
      <c r="I9380" s="21" t="s">
        <v>23</v>
      </c>
      <c r="J9380" s="21" t="s">
        <v>994</v>
      </c>
      <c r="K9380" s="21" t="s">
        <v>266</v>
      </c>
      <c r="L9380" s="21">
        <v>48227</v>
      </c>
      <c r="M9380" s="21" t="s">
        <v>108</v>
      </c>
      <c r="N9380" s="21" t="s">
        <v>3113</v>
      </c>
      <c r="O9380" s="21" t="s">
        <v>43</v>
      </c>
      <c r="P9380" s="21" t="s">
        <v>91</v>
      </c>
      <c r="Q9380" s="21" t="s">
        <v>3114</v>
      </c>
      <c r="R9380" s="22">
        <v>4.54</v>
      </c>
    </row>
    <row r="9381" spans="1:18" x14ac:dyDescent="0.2">
      <c r="A9381" s="21">
        <v>2040</v>
      </c>
      <c r="B9381" s="21" t="s">
        <v>5531</v>
      </c>
      <c r="C9381" s="21" t="s">
        <v>4143</v>
      </c>
      <c r="D9381" s="21" t="s">
        <v>4736</v>
      </c>
      <c r="E9381" s="21" t="s">
        <v>48</v>
      </c>
      <c r="F9381" s="21" t="s">
        <v>3584</v>
      </c>
      <c r="G9381" s="21" t="s">
        <v>3585</v>
      </c>
      <c r="H9381" s="21" t="s">
        <v>105</v>
      </c>
      <c r="I9381" s="21" t="s">
        <v>23</v>
      </c>
      <c r="J9381" s="21" t="s">
        <v>1559</v>
      </c>
      <c r="K9381" s="21" t="s">
        <v>348</v>
      </c>
      <c r="L9381" s="21">
        <v>85345</v>
      </c>
      <c r="M9381" s="21" t="s">
        <v>41</v>
      </c>
      <c r="N9381" s="21" t="s">
        <v>3846</v>
      </c>
      <c r="O9381" s="21" t="s">
        <v>43</v>
      </c>
      <c r="P9381" s="21" t="s">
        <v>74</v>
      </c>
      <c r="Q9381" s="21" t="s">
        <v>3847</v>
      </c>
      <c r="R9381" s="22">
        <v>4.5359999999999996</v>
      </c>
    </row>
    <row r="9382" spans="1:18" x14ac:dyDescent="0.2">
      <c r="A9382" s="21">
        <v>4935</v>
      </c>
      <c r="B9382" s="21" t="s">
        <v>8673</v>
      </c>
      <c r="C9382" s="21" t="s">
        <v>1178</v>
      </c>
      <c r="D9382" s="21" t="s">
        <v>11881</v>
      </c>
      <c r="E9382" s="21" t="s">
        <v>48</v>
      </c>
      <c r="F9382" s="21" t="s">
        <v>2227</v>
      </c>
      <c r="G9382" s="21" t="s">
        <v>2228</v>
      </c>
      <c r="H9382" s="21" t="s">
        <v>22</v>
      </c>
      <c r="I9382" s="21" t="s">
        <v>23</v>
      </c>
      <c r="J9382" s="21" t="s">
        <v>515</v>
      </c>
      <c r="K9382" s="21" t="s">
        <v>516</v>
      </c>
      <c r="L9382" s="21">
        <v>80013</v>
      </c>
      <c r="M9382" s="21" t="s">
        <v>41</v>
      </c>
      <c r="N9382" s="21" t="s">
        <v>4506</v>
      </c>
      <c r="O9382" s="21" t="s">
        <v>43</v>
      </c>
      <c r="P9382" s="21" t="s">
        <v>302</v>
      </c>
      <c r="Q9382" s="21" t="s">
        <v>633</v>
      </c>
      <c r="R9382" s="22">
        <v>4.5119999999999996</v>
      </c>
    </row>
    <row r="9383" spans="1:18" x14ac:dyDescent="0.2">
      <c r="A9383" s="21">
        <v>1215</v>
      </c>
      <c r="B9383" s="21" t="s">
        <v>3885</v>
      </c>
      <c r="C9383" s="21" t="s">
        <v>11989</v>
      </c>
      <c r="D9383" s="21" t="s">
        <v>3886</v>
      </c>
      <c r="E9383" s="21" t="s">
        <v>48</v>
      </c>
      <c r="F9383" s="21" t="s">
        <v>3887</v>
      </c>
      <c r="G9383" s="21" t="s">
        <v>3888</v>
      </c>
      <c r="H9383" s="21" t="s">
        <v>38</v>
      </c>
      <c r="I9383" s="21" t="s">
        <v>23</v>
      </c>
      <c r="J9383" s="21" t="s">
        <v>156</v>
      </c>
      <c r="K9383" s="21" t="s">
        <v>157</v>
      </c>
      <c r="L9383" s="21">
        <v>19134</v>
      </c>
      <c r="M9383" s="21" t="s">
        <v>158</v>
      </c>
      <c r="N9383" s="21" t="s">
        <v>2148</v>
      </c>
      <c r="O9383" s="21" t="s">
        <v>43</v>
      </c>
      <c r="P9383" s="21" t="s">
        <v>74</v>
      </c>
      <c r="Q9383" s="21" t="s">
        <v>2149</v>
      </c>
      <c r="R9383" s="22">
        <v>4.5030000000000001</v>
      </c>
    </row>
    <row r="9384" spans="1:18" x14ac:dyDescent="0.2">
      <c r="A9384" s="21">
        <v>6087</v>
      </c>
      <c r="B9384" s="21" t="s">
        <v>9499</v>
      </c>
      <c r="C9384" s="21" t="s">
        <v>3480</v>
      </c>
      <c r="D9384" s="21" t="s">
        <v>5058</v>
      </c>
      <c r="E9384" s="21" t="s">
        <v>48</v>
      </c>
      <c r="F9384" s="21" t="s">
        <v>1855</v>
      </c>
      <c r="G9384" s="21" t="s">
        <v>1856</v>
      </c>
      <c r="H9384" s="21" t="s">
        <v>22</v>
      </c>
      <c r="I9384" s="21" t="s">
        <v>23</v>
      </c>
      <c r="J9384" s="21" t="s">
        <v>202</v>
      </c>
      <c r="K9384" s="21" t="s">
        <v>107</v>
      </c>
      <c r="L9384" s="21">
        <v>77095</v>
      </c>
      <c r="M9384" s="21" t="s">
        <v>108</v>
      </c>
      <c r="N9384" s="21" t="s">
        <v>6424</v>
      </c>
      <c r="O9384" s="21" t="s">
        <v>43</v>
      </c>
      <c r="P9384" s="21" t="s">
        <v>74</v>
      </c>
      <c r="Q9384" s="21" t="s">
        <v>6425</v>
      </c>
      <c r="R9384" s="22">
        <v>4.4880000000000004</v>
      </c>
    </row>
    <row r="9385" spans="1:18" x14ac:dyDescent="0.2">
      <c r="A9385" s="21">
        <v>4490</v>
      </c>
      <c r="B9385" s="21" t="s">
        <v>8319</v>
      </c>
      <c r="C9385" s="21" t="s">
        <v>11912</v>
      </c>
      <c r="D9385" s="21" t="s">
        <v>12153</v>
      </c>
      <c r="E9385" s="21" t="s">
        <v>48</v>
      </c>
      <c r="F9385" s="21" t="s">
        <v>3830</v>
      </c>
      <c r="G9385" s="21" t="s">
        <v>3831</v>
      </c>
      <c r="H9385" s="21" t="s">
        <v>105</v>
      </c>
      <c r="I9385" s="21" t="s">
        <v>23</v>
      </c>
      <c r="J9385" s="21" t="s">
        <v>202</v>
      </c>
      <c r="K9385" s="21" t="s">
        <v>107</v>
      </c>
      <c r="L9385" s="21">
        <v>77036</v>
      </c>
      <c r="M9385" s="21" t="s">
        <v>108</v>
      </c>
      <c r="N9385" s="21" t="s">
        <v>4356</v>
      </c>
      <c r="O9385" s="21" t="s">
        <v>43</v>
      </c>
      <c r="P9385" s="21" t="s">
        <v>74</v>
      </c>
      <c r="Q9385" s="21" t="s">
        <v>4357</v>
      </c>
      <c r="R9385" s="22">
        <v>4.47</v>
      </c>
    </row>
    <row r="9386" spans="1:18" x14ac:dyDescent="0.2">
      <c r="A9386" s="21">
        <v>5293</v>
      </c>
      <c r="B9386" s="21" t="s">
        <v>8929</v>
      </c>
      <c r="C9386" s="21" t="s">
        <v>484</v>
      </c>
      <c r="D9386" s="21" t="s">
        <v>2427</v>
      </c>
      <c r="E9386" s="21" t="s">
        <v>206</v>
      </c>
      <c r="F9386" s="21" t="s">
        <v>2878</v>
      </c>
      <c r="G9386" s="21" t="s">
        <v>2879</v>
      </c>
      <c r="H9386" s="21" t="s">
        <v>22</v>
      </c>
      <c r="I9386" s="21" t="s">
        <v>23</v>
      </c>
      <c r="J9386" s="21" t="s">
        <v>1595</v>
      </c>
      <c r="K9386" s="21" t="s">
        <v>52</v>
      </c>
      <c r="L9386" s="21">
        <v>33180</v>
      </c>
      <c r="M9386" s="21" t="s">
        <v>26</v>
      </c>
      <c r="N9386" s="21" t="s">
        <v>6629</v>
      </c>
      <c r="O9386" s="21" t="s">
        <v>43</v>
      </c>
      <c r="P9386" s="21" t="s">
        <v>57</v>
      </c>
      <c r="Q9386" s="21" t="s">
        <v>6630</v>
      </c>
      <c r="R9386" s="22">
        <v>4.4640000000000004</v>
      </c>
    </row>
    <row r="9387" spans="1:18" x14ac:dyDescent="0.2">
      <c r="A9387" s="21">
        <v>7433</v>
      </c>
      <c r="B9387" s="21" t="s">
        <v>10331</v>
      </c>
      <c r="C9387" s="21" t="s">
        <v>11772</v>
      </c>
      <c r="D9387" s="21" t="s">
        <v>7335</v>
      </c>
      <c r="E9387" s="21" t="s">
        <v>48</v>
      </c>
      <c r="F9387" s="21" t="s">
        <v>8197</v>
      </c>
      <c r="G9387" s="21" t="s">
        <v>8198</v>
      </c>
      <c r="H9387" s="21" t="s">
        <v>22</v>
      </c>
      <c r="I9387" s="21" t="s">
        <v>23</v>
      </c>
      <c r="J9387" s="21" t="s">
        <v>614</v>
      </c>
      <c r="K9387" s="21" t="s">
        <v>348</v>
      </c>
      <c r="L9387" s="21">
        <v>85023</v>
      </c>
      <c r="M9387" s="21" t="s">
        <v>41</v>
      </c>
      <c r="N9387" s="21" t="s">
        <v>3563</v>
      </c>
      <c r="O9387" s="21" t="s">
        <v>43</v>
      </c>
      <c r="P9387" s="21" t="s">
        <v>302</v>
      </c>
      <c r="Q9387" s="21" t="s">
        <v>3564</v>
      </c>
      <c r="R9387" s="22">
        <v>4.4640000000000004</v>
      </c>
    </row>
    <row r="9388" spans="1:18" x14ac:dyDescent="0.2">
      <c r="A9388" s="21">
        <v>7906</v>
      </c>
      <c r="B9388" s="21" t="s">
        <v>10587</v>
      </c>
      <c r="C9388" s="21" t="s">
        <v>536</v>
      </c>
      <c r="D9388" s="21" t="s">
        <v>3810</v>
      </c>
      <c r="E9388" s="21" t="s">
        <v>48</v>
      </c>
      <c r="F9388" s="21" t="s">
        <v>620</v>
      </c>
      <c r="G9388" s="21" t="s">
        <v>621</v>
      </c>
      <c r="H9388" s="21" t="s">
        <v>105</v>
      </c>
      <c r="I9388" s="21" t="s">
        <v>23</v>
      </c>
      <c r="J9388" s="21" t="s">
        <v>924</v>
      </c>
      <c r="K9388" s="21" t="s">
        <v>107</v>
      </c>
      <c r="L9388" s="21">
        <v>75217</v>
      </c>
      <c r="M9388" s="21" t="s">
        <v>108</v>
      </c>
      <c r="N9388" s="21" t="s">
        <v>1792</v>
      </c>
      <c r="O9388" s="21" t="s">
        <v>43</v>
      </c>
      <c r="P9388" s="21" t="s">
        <v>189</v>
      </c>
      <c r="Q9388" s="21" t="s">
        <v>755</v>
      </c>
      <c r="R9388" s="22">
        <v>4.4640000000000004</v>
      </c>
    </row>
    <row r="9389" spans="1:18" x14ac:dyDescent="0.2">
      <c r="A9389" s="21">
        <v>3959</v>
      </c>
      <c r="B9389" s="21" t="s">
        <v>7850</v>
      </c>
      <c r="C9389" s="21" t="s">
        <v>2051</v>
      </c>
      <c r="D9389" s="21" t="s">
        <v>12157</v>
      </c>
      <c r="E9389" s="21" t="s">
        <v>48</v>
      </c>
      <c r="F9389" s="21" t="s">
        <v>1756</v>
      </c>
      <c r="G9389" s="21" t="s">
        <v>1757</v>
      </c>
      <c r="H9389" s="21" t="s">
        <v>22</v>
      </c>
      <c r="I9389" s="21" t="s">
        <v>23</v>
      </c>
      <c r="J9389" s="21" t="s">
        <v>6336</v>
      </c>
      <c r="K9389" s="21" t="s">
        <v>378</v>
      </c>
      <c r="L9389" s="21">
        <v>37211</v>
      </c>
      <c r="M9389" s="21" t="s">
        <v>26</v>
      </c>
      <c r="N9389" s="21" t="s">
        <v>1442</v>
      </c>
      <c r="O9389" s="21" t="s">
        <v>43</v>
      </c>
      <c r="P9389" s="21" t="s">
        <v>67</v>
      </c>
      <c r="Q9389" s="21" t="s">
        <v>1443</v>
      </c>
      <c r="R9389" s="22">
        <v>4.4480000000000004</v>
      </c>
    </row>
    <row r="9390" spans="1:18" x14ac:dyDescent="0.2">
      <c r="A9390" s="21">
        <v>5101</v>
      </c>
      <c r="B9390" s="21" t="s">
        <v>8799</v>
      </c>
      <c r="C9390" s="21" t="s">
        <v>4200</v>
      </c>
      <c r="D9390" s="21" t="s">
        <v>4200</v>
      </c>
      <c r="E9390" s="21" t="s">
        <v>1452</v>
      </c>
      <c r="F9390" s="21" t="s">
        <v>6153</v>
      </c>
      <c r="G9390" s="21" t="s">
        <v>6154</v>
      </c>
      <c r="H9390" s="21" t="s">
        <v>22</v>
      </c>
      <c r="I9390" s="21" t="s">
        <v>23</v>
      </c>
      <c r="J9390" s="21" t="s">
        <v>924</v>
      </c>
      <c r="K9390" s="21" t="s">
        <v>107</v>
      </c>
      <c r="L9390" s="21">
        <v>75217</v>
      </c>
      <c r="M9390" s="21" t="s">
        <v>108</v>
      </c>
      <c r="N9390" s="21" t="s">
        <v>1442</v>
      </c>
      <c r="O9390" s="21" t="s">
        <v>43</v>
      </c>
      <c r="P9390" s="21" t="s">
        <v>67</v>
      </c>
      <c r="Q9390" s="21" t="s">
        <v>1443</v>
      </c>
      <c r="R9390" s="22">
        <v>4.4480000000000004</v>
      </c>
    </row>
    <row r="9391" spans="1:18" x14ac:dyDescent="0.2">
      <c r="A9391" s="21">
        <v>7072</v>
      </c>
      <c r="B9391" s="21" t="s">
        <v>10122</v>
      </c>
      <c r="C9391" s="21" t="s">
        <v>2934</v>
      </c>
      <c r="D9391" s="21" t="s">
        <v>9242</v>
      </c>
      <c r="E9391" s="21" t="s">
        <v>48</v>
      </c>
      <c r="F9391" s="21" t="s">
        <v>2258</v>
      </c>
      <c r="G9391" s="21" t="s">
        <v>2259</v>
      </c>
      <c r="H9391" s="21" t="s">
        <v>22</v>
      </c>
      <c r="I9391" s="21" t="s">
        <v>23</v>
      </c>
      <c r="J9391" s="21" t="s">
        <v>8059</v>
      </c>
      <c r="K9391" s="21" t="s">
        <v>107</v>
      </c>
      <c r="L9391" s="21">
        <v>78501</v>
      </c>
      <c r="M9391" s="21" t="s">
        <v>108</v>
      </c>
      <c r="N9391" s="21" t="s">
        <v>6968</v>
      </c>
      <c r="O9391" s="21" t="s">
        <v>43</v>
      </c>
      <c r="P9391" s="21" t="s">
        <v>67</v>
      </c>
      <c r="Q9391" s="21" t="s">
        <v>6969</v>
      </c>
      <c r="R9391" s="22">
        <v>4.4480000000000004</v>
      </c>
    </row>
    <row r="9392" spans="1:18" x14ac:dyDescent="0.2">
      <c r="A9392" s="21">
        <v>7496</v>
      </c>
      <c r="B9392" s="21" t="s">
        <v>10364</v>
      </c>
      <c r="C9392" s="21" t="s">
        <v>5837</v>
      </c>
      <c r="D9392" s="21" t="s">
        <v>153</v>
      </c>
      <c r="E9392" s="21" t="s">
        <v>48</v>
      </c>
      <c r="F9392" s="21" t="s">
        <v>6493</v>
      </c>
      <c r="G9392" s="21" t="s">
        <v>6494</v>
      </c>
      <c r="H9392" s="21" t="s">
        <v>22</v>
      </c>
      <c r="I9392" s="21" t="s">
        <v>23</v>
      </c>
      <c r="J9392" s="21" t="s">
        <v>4486</v>
      </c>
      <c r="K9392" s="21" t="s">
        <v>40</v>
      </c>
      <c r="L9392" s="21">
        <v>92683</v>
      </c>
      <c r="M9392" s="21" t="s">
        <v>41</v>
      </c>
      <c r="N9392" s="21" t="s">
        <v>3359</v>
      </c>
      <c r="O9392" s="21" t="s">
        <v>43</v>
      </c>
      <c r="P9392" s="21" t="s">
        <v>74</v>
      </c>
      <c r="Q9392" s="21" t="s">
        <v>3360</v>
      </c>
      <c r="R9392" s="22">
        <v>4.4480000000000004</v>
      </c>
    </row>
    <row r="9393" spans="1:18" x14ac:dyDescent="0.2">
      <c r="A9393" s="21">
        <v>8240</v>
      </c>
      <c r="B9393" s="21" t="s">
        <v>10770</v>
      </c>
      <c r="C9393" s="21" t="s">
        <v>1772</v>
      </c>
      <c r="D9393" s="21" t="s">
        <v>1772</v>
      </c>
      <c r="E9393" s="21" t="s">
        <v>1452</v>
      </c>
      <c r="F9393" s="21" t="s">
        <v>7097</v>
      </c>
      <c r="G9393" s="21" t="s">
        <v>7098</v>
      </c>
      <c r="H9393" s="21" t="s">
        <v>22</v>
      </c>
      <c r="I9393" s="21" t="s">
        <v>23</v>
      </c>
      <c r="J9393" s="21" t="s">
        <v>1714</v>
      </c>
      <c r="K9393" s="21" t="s">
        <v>52</v>
      </c>
      <c r="L9393" s="21">
        <v>32216</v>
      </c>
      <c r="M9393" s="21" t="s">
        <v>26</v>
      </c>
      <c r="N9393" s="21" t="s">
        <v>4766</v>
      </c>
      <c r="O9393" s="21" t="s">
        <v>43</v>
      </c>
      <c r="P9393" s="21" t="s">
        <v>67</v>
      </c>
      <c r="Q9393" s="21" t="s">
        <v>4767</v>
      </c>
      <c r="R9393" s="22">
        <v>4.4480000000000004</v>
      </c>
    </row>
    <row r="9394" spans="1:18" x14ac:dyDescent="0.2">
      <c r="A9394" s="21">
        <v>6531</v>
      </c>
      <c r="B9394" s="21" t="s">
        <v>9781</v>
      </c>
      <c r="C9394" s="21" t="s">
        <v>9782</v>
      </c>
      <c r="D9394" s="21" t="s">
        <v>9783</v>
      </c>
      <c r="E9394" s="21" t="s">
        <v>48</v>
      </c>
      <c r="F9394" s="21" t="s">
        <v>6915</v>
      </c>
      <c r="G9394" s="21" t="s">
        <v>6916</v>
      </c>
      <c r="H9394" s="21" t="s">
        <v>105</v>
      </c>
      <c r="I9394" s="21" t="s">
        <v>23</v>
      </c>
      <c r="J9394" s="21" t="s">
        <v>4708</v>
      </c>
      <c r="K9394" s="21" t="s">
        <v>107</v>
      </c>
      <c r="L9394" s="21">
        <v>79907</v>
      </c>
      <c r="M9394" s="21" t="s">
        <v>108</v>
      </c>
      <c r="N9394" s="21" t="s">
        <v>3461</v>
      </c>
      <c r="O9394" s="21" t="s">
        <v>43</v>
      </c>
      <c r="P9394" s="21" t="s">
        <v>74</v>
      </c>
      <c r="Q9394" s="21" t="s">
        <v>3462</v>
      </c>
      <c r="R9394" s="22">
        <v>4.4279999999999999</v>
      </c>
    </row>
    <row r="9395" spans="1:18" x14ac:dyDescent="0.2">
      <c r="A9395" s="21">
        <v>3792</v>
      </c>
      <c r="B9395" s="21" t="s">
        <v>7685</v>
      </c>
      <c r="C9395" s="21" t="s">
        <v>7686</v>
      </c>
      <c r="D9395" s="21" t="s">
        <v>1002</v>
      </c>
      <c r="E9395" s="21" t="s">
        <v>206</v>
      </c>
      <c r="F9395" s="21" t="s">
        <v>3613</v>
      </c>
      <c r="G9395" s="21" t="s">
        <v>3614</v>
      </c>
      <c r="H9395" s="21" t="s">
        <v>38</v>
      </c>
      <c r="I9395" s="21" t="s">
        <v>23</v>
      </c>
      <c r="J9395" s="21" t="s">
        <v>7687</v>
      </c>
      <c r="K9395" s="21" t="s">
        <v>157</v>
      </c>
      <c r="L9395" s="21">
        <v>16602</v>
      </c>
      <c r="M9395" s="21" t="s">
        <v>158</v>
      </c>
      <c r="N9395" s="21" t="s">
        <v>899</v>
      </c>
      <c r="O9395" s="21" t="s">
        <v>43</v>
      </c>
      <c r="P9395" s="21" t="s">
        <v>74</v>
      </c>
      <c r="Q9395" s="21" t="s">
        <v>900</v>
      </c>
      <c r="R9395" s="22">
        <v>4.4189999999999996</v>
      </c>
    </row>
    <row r="9396" spans="1:18" x14ac:dyDescent="0.2">
      <c r="A9396" s="21">
        <v>5790</v>
      </c>
      <c r="B9396" s="21" t="s">
        <v>9315</v>
      </c>
      <c r="C9396" s="21" t="s">
        <v>11927</v>
      </c>
      <c r="D9396" s="21" t="s">
        <v>3215</v>
      </c>
      <c r="E9396" s="21" t="s">
        <v>19</v>
      </c>
      <c r="F9396" s="21" t="s">
        <v>9316</v>
      </c>
      <c r="G9396" s="21" t="s">
        <v>9317</v>
      </c>
      <c r="H9396" s="21" t="s">
        <v>38</v>
      </c>
      <c r="I9396" s="21" t="s">
        <v>23</v>
      </c>
      <c r="J9396" s="21" t="s">
        <v>1714</v>
      </c>
      <c r="K9396" s="21" t="s">
        <v>52</v>
      </c>
      <c r="L9396" s="21">
        <v>32216</v>
      </c>
      <c r="M9396" s="21" t="s">
        <v>26</v>
      </c>
      <c r="N9396" s="21" t="s">
        <v>3072</v>
      </c>
      <c r="O9396" s="21" t="s">
        <v>43</v>
      </c>
      <c r="P9396" s="21" t="s">
        <v>74</v>
      </c>
      <c r="Q9396" s="21" t="s">
        <v>3073</v>
      </c>
      <c r="R9396" s="22">
        <v>4.4189999999999996</v>
      </c>
    </row>
    <row r="9397" spans="1:18" x14ac:dyDescent="0.2">
      <c r="A9397" s="21">
        <v>1060</v>
      </c>
      <c r="B9397" s="21" t="s">
        <v>3552</v>
      </c>
      <c r="C9397" s="21" t="s">
        <v>728</v>
      </c>
      <c r="D9397" s="21" t="s">
        <v>11746</v>
      </c>
      <c r="E9397" s="21" t="s">
        <v>48</v>
      </c>
      <c r="F9397" s="21" t="s">
        <v>3553</v>
      </c>
      <c r="G9397" s="21" t="s">
        <v>3554</v>
      </c>
      <c r="H9397" s="21" t="s">
        <v>105</v>
      </c>
      <c r="I9397" s="21" t="s">
        <v>23</v>
      </c>
      <c r="J9397" s="21" t="s">
        <v>156</v>
      </c>
      <c r="K9397" s="21" t="s">
        <v>157</v>
      </c>
      <c r="L9397" s="21">
        <v>19143</v>
      </c>
      <c r="M9397" s="21" t="s">
        <v>158</v>
      </c>
      <c r="N9397" s="21" t="s">
        <v>3555</v>
      </c>
      <c r="O9397" s="21" t="s">
        <v>43</v>
      </c>
      <c r="P9397" s="21" t="s">
        <v>302</v>
      </c>
      <c r="Q9397" s="21" t="s">
        <v>3556</v>
      </c>
      <c r="R9397" s="22">
        <v>4.4160000000000004</v>
      </c>
    </row>
    <row r="9398" spans="1:18" x14ac:dyDescent="0.2">
      <c r="A9398" s="21">
        <v>9498</v>
      </c>
      <c r="B9398" s="21" t="s">
        <v>11529</v>
      </c>
      <c r="C9398" s="21" t="s">
        <v>11754</v>
      </c>
      <c r="D9398" s="21" t="s">
        <v>11835</v>
      </c>
      <c r="E9398" s="21" t="s">
        <v>206</v>
      </c>
      <c r="F9398" s="21" t="s">
        <v>1406</v>
      </c>
      <c r="G9398" s="21" t="s">
        <v>1407</v>
      </c>
      <c r="H9398" s="21" t="s">
        <v>105</v>
      </c>
      <c r="I9398" s="21" t="s">
        <v>23</v>
      </c>
      <c r="J9398" s="21" t="s">
        <v>7833</v>
      </c>
      <c r="K9398" s="21" t="s">
        <v>286</v>
      </c>
      <c r="L9398" s="21">
        <v>46142</v>
      </c>
      <c r="M9398" s="21" t="s">
        <v>108</v>
      </c>
      <c r="N9398" s="21" t="s">
        <v>1159</v>
      </c>
      <c r="O9398" s="21" t="s">
        <v>43</v>
      </c>
      <c r="P9398" s="21" t="s">
        <v>91</v>
      </c>
      <c r="Q9398" s="21" t="s">
        <v>1160</v>
      </c>
      <c r="R9398" s="22">
        <v>4.41</v>
      </c>
    </row>
    <row r="9399" spans="1:18" x14ac:dyDescent="0.2">
      <c r="A9399" s="21">
        <v>1008</v>
      </c>
      <c r="B9399" s="21" t="s">
        <v>3409</v>
      </c>
      <c r="C9399" s="21" t="s">
        <v>11776</v>
      </c>
      <c r="D9399" s="21" t="s">
        <v>11854</v>
      </c>
      <c r="E9399" s="21" t="s">
        <v>206</v>
      </c>
      <c r="F9399" s="21" t="s">
        <v>3410</v>
      </c>
      <c r="G9399" s="21" t="s">
        <v>3411</v>
      </c>
      <c r="H9399" s="21" t="s">
        <v>22</v>
      </c>
      <c r="I9399" s="21" t="s">
        <v>23</v>
      </c>
      <c r="J9399" s="21" t="s">
        <v>701</v>
      </c>
      <c r="K9399" s="21" t="s">
        <v>348</v>
      </c>
      <c r="L9399" s="21">
        <v>85254</v>
      </c>
      <c r="M9399" s="21" t="s">
        <v>41</v>
      </c>
      <c r="N9399" s="21" t="s">
        <v>3412</v>
      </c>
      <c r="O9399" s="21" t="s">
        <v>43</v>
      </c>
      <c r="P9399" s="21" t="s">
        <v>74</v>
      </c>
      <c r="Q9399" s="21" t="s">
        <v>3413</v>
      </c>
      <c r="R9399" s="22">
        <v>4.4009999999999998</v>
      </c>
    </row>
    <row r="9400" spans="1:18" x14ac:dyDescent="0.2">
      <c r="A9400" s="21">
        <v>1075</v>
      </c>
      <c r="B9400" s="21" t="s">
        <v>3594</v>
      </c>
      <c r="C9400" s="21" t="s">
        <v>11937</v>
      </c>
      <c r="D9400" s="21" t="s">
        <v>2501</v>
      </c>
      <c r="E9400" s="21" t="s">
        <v>48</v>
      </c>
      <c r="F9400" s="21" t="s">
        <v>3595</v>
      </c>
      <c r="G9400" s="21" t="s">
        <v>3596</v>
      </c>
      <c r="H9400" s="21" t="s">
        <v>22</v>
      </c>
      <c r="I9400" s="21" t="s">
        <v>23</v>
      </c>
      <c r="J9400" s="21" t="s">
        <v>2060</v>
      </c>
      <c r="K9400" s="21" t="s">
        <v>348</v>
      </c>
      <c r="L9400" s="21">
        <v>85204</v>
      </c>
      <c r="M9400" s="21" t="s">
        <v>41</v>
      </c>
      <c r="N9400" s="21" t="s">
        <v>1179</v>
      </c>
      <c r="O9400" s="21" t="s">
        <v>43</v>
      </c>
      <c r="P9400" s="21" t="s">
        <v>74</v>
      </c>
      <c r="Q9400" s="21" t="s">
        <v>1180</v>
      </c>
      <c r="R9400" s="22">
        <v>4.3680000000000003</v>
      </c>
    </row>
    <row r="9401" spans="1:18" x14ac:dyDescent="0.2">
      <c r="A9401" s="21">
        <v>1737</v>
      </c>
      <c r="B9401" s="21" t="s">
        <v>4997</v>
      </c>
      <c r="C9401" s="21" t="s">
        <v>4998</v>
      </c>
      <c r="D9401" s="21" t="s">
        <v>11964</v>
      </c>
      <c r="E9401" s="21" t="s">
        <v>19</v>
      </c>
      <c r="F9401" s="21" t="s">
        <v>1583</v>
      </c>
      <c r="G9401" s="21" t="s">
        <v>1584</v>
      </c>
      <c r="H9401" s="21" t="s">
        <v>22</v>
      </c>
      <c r="I9401" s="21" t="s">
        <v>23</v>
      </c>
      <c r="J9401" s="21" t="s">
        <v>1714</v>
      </c>
      <c r="K9401" s="21" t="s">
        <v>89</v>
      </c>
      <c r="L9401" s="21">
        <v>28540</v>
      </c>
      <c r="M9401" s="21" t="s">
        <v>26</v>
      </c>
      <c r="N9401" s="21" t="s">
        <v>66</v>
      </c>
      <c r="O9401" s="21" t="s">
        <v>43</v>
      </c>
      <c r="P9401" s="21" t="s">
        <v>67</v>
      </c>
      <c r="Q9401" s="21" t="s">
        <v>68</v>
      </c>
      <c r="R9401" s="22">
        <v>4.3680000000000003</v>
      </c>
    </row>
    <row r="9402" spans="1:18" x14ac:dyDescent="0.2">
      <c r="A9402" s="21">
        <v>3563</v>
      </c>
      <c r="B9402" s="21" t="s">
        <v>7484</v>
      </c>
      <c r="C9402" s="21" t="s">
        <v>12035</v>
      </c>
      <c r="D9402" s="21" t="s">
        <v>11989</v>
      </c>
      <c r="E9402" s="21" t="s">
        <v>19</v>
      </c>
      <c r="F9402" s="21" t="s">
        <v>1923</v>
      </c>
      <c r="G9402" s="21" t="s">
        <v>1924</v>
      </c>
      <c r="H9402" s="21" t="s">
        <v>22</v>
      </c>
      <c r="I9402" s="21" t="s">
        <v>23</v>
      </c>
      <c r="J9402" s="21" t="s">
        <v>908</v>
      </c>
      <c r="K9402" s="21" t="s">
        <v>564</v>
      </c>
      <c r="L9402" s="21">
        <v>44312</v>
      </c>
      <c r="M9402" s="21" t="s">
        <v>158</v>
      </c>
      <c r="N9402" s="21" t="s">
        <v>172</v>
      </c>
      <c r="O9402" s="21" t="s">
        <v>43</v>
      </c>
      <c r="P9402" s="21" t="s">
        <v>74</v>
      </c>
      <c r="Q9402" s="21" t="s">
        <v>173</v>
      </c>
      <c r="R9402" s="22">
        <v>4.3680000000000003</v>
      </c>
    </row>
    <row r="9403" spans="1:18" x14ac:dyDescent="0.2">
      <c r="A9403" s="21">
        <v>3885</v>
      </c>
      <c r="B9403" s="21" t="s">
        <v>7785</v>
      </c>
      <c r="C9403" s="21" t="s">
        <v>11888</v>
      </c>
      <c r="D9403" s="21" t="s">
        <v>11813</v>
      </c>
      <c r="E9403" s="21" t="s">
        <v>48</v>
      </c>
      <c r="F9403" s="21" t="s">
        <v>7177</v>
      </c>
      <c r="G9403" s="21" t="s">
        <v>7178</v>
      </c>
      <c r="H9403" s="21" t="s">
        <v>38</v>
      </c>
      <c r="I9403" s="21" t="s">
        <v>23</v>
      </c>
      <c r="J9403" s="21" t="s">
        <v>5769</v>
      </c>
      <c r="K9403" s="21" t="s">
        <v>378</v>
      </c>
      <c r="L9403" s="21">
        <v>37918</v>
      </c>
      <c r="M9403" s="21" t="s">
        <v>26</v>
      </c>
      <c r="N9403" s="21" t="s">
        <v>66</v>
      </c>
      <c r="O9403" s="21" t="s">
        <v>43</v>
      </c>
      <c r="P9403" s="21" t="s">
        <v>67</v>
      </c>
      <c r="Q9403" s="21" t="s">
        <v>68</v>
      </c>
      <c r="R9403" s="22">
        <v>4.3680000000000003</v>
      </c>
    </row>
    <row r="9404" spans="1:18" x14ac:dyDescent="0.2">
      <c r="A9404" s="21">
        <v>1120</v>
      </c>
      <c r="B9404" s="21" t="s">
        <v>3693</v>
      </c>
      <c r="C9404" s="21" t="s">
        <v>11812</v>
      </c>
      <c r="D9404" s="21" t="s">
        <v>11734</v>
      </c>
      <c r="E9404" s="21" t="s">
        <v>48</v>
      </c>
      <c r="F9404" s="21" t="s">
        <v>3694</v>
      </c>
      <c r="G9404" s="21" t="s">
        <v>3695</v>
      </c>
      <c r="H9404" s="21" t="s">
        <v>22</v>
      </c>
      <c r="I9404" s="21" t="s">
        <v>23</v>
      </c>
      <c r="J9404" s="21" t="s">
        <v>3696</v>
      </c>
      <c r="K9404" s="21" t="s">
        <v>1431</v>
      </c>
      <c r="L9404" s="21">
        <v>30076</v>
      </c>
      <c r="M9404" s="21" t="s">
        <v>26</v>
      </c>
      <c r="N9404" s="21" t="s">
        <v>3697</v>
      </c>
      <c r="O9404" s="21" t="s">
        <v>43</v>
      </c>
      <c r="P9404" s="21" t="s">
        <v>91</v>
      </c>
      <c r="Q9404" s="21" t="s">
        <v>3698</v>
      </c>
      <c r="R9404" s="22">
        <v>4.3600000000000003</v>
      </c>
    </row>
    <row r="9405" spans="1:18" x14ac:dyDescent="0.2">
      <c r="A9405" s="21">
        <v>4947</v>
      </c>
      <c r="B9405" s="21" t="s">
        <v>8686</v>
      </c>
      <c r="C9405" s="21" t="s">
        <v>11758</v>
      </c>
      <c r="D9405" s="21" t="s">
        <v>11743</v>
      </c>
      <c r="E9405" s="21" t="s">
        <v>206</v>
      </c>
      <c r="F9405" s="21" t="s">
        <v>940</v>
      </c>
      <c r="G9405" s="21" t="s">
        <v>941</v>
      </c>
      <c r="H9405" s="21" t="s">
        <v>22</v>
      </c>
      <c r="I9405" s="21" t="s">
        <v>23</v>
      </c>
      <c r="J9405" s="21" t="s">
        <v>6670</v>
      </c>
      <c r="K9405" s="21" t="s">
        <v>40</v>
      </c>
      <c r="L9405" s="21">
        <v>90278</v>
      </c>
      <c r="M9405" s="21" t="s">
        <v>41</v>
      </c>
      <c r="N9405" s="21" t="s">
        <v>301</v>
      </c>
      <c r="O9405" s="21" t="s">
        <v>43</v>
      </c>
      <c r="P9405" s="21" t="s">
        <v>302</v>
      </c>
      <c r="Q9405" s="21" t="s">
        <v>303</v>
      </c>
      <c r="R9405" s="22">
        <v>4.3600000000000003</v>
      </c>
    </row>
    <row r="9406" spans="1:18" x14ac:dyDescent="0.2">
      <c r="A9406" s="21">
        <v>6099</v>
      </c>
      <c r="B9406" s="21" t="s">
        <v>9503</v>
      </c>
      <c r="C9406" s="21" t="s">
        <v>2637</v>
      </c>
      <c r="D9406" s="21" t="s">
        <v>2358</v>
      </c>
      <c r="E9406" s="21" t="s">
        <v>48</v>
      </c>
      <c r="F9406" s="21" t="s">
        <v>2602</v>
      </c>
      <c r="G9406" s="21" t="s">
        <v>2603</v>
      </c>
      <c r="H9406" s="21" t="s">
        <v>22</v>
      </c>
      <c r="I9406" s="21" t="s">
        <v>23</v>
      </c>
      <c r="J9406" s="21" t="s">
        <v>299</v>
      </c>
      <c r="K9406" s="21" t="s">
        <v>300</v>
      </c>
      <c r="L9406" s="21">
        <v>10035</v>
      </c>
      <c r="M9406" s="21" t="s">
        <v>158</v>
      </c>
      <c r="N9406" s="21" t="s">
        <v>301</v>
      </c>
      <c r="O9406" s="21" t="s">
        <v>43</v>
      </c>
      <c r="P9406" s="21" t="s">
        <v>302</v>
      </c>
      <c r="Q9406" s="21" t="s">
        <v>303</v>
      </c>
      <c r="R9406" s="22">
        <v>4.3600000000000003</v>
      </c>
    </row>
    <row r="9407" spans="1:18" x14ac:dyDescent="0.2">
      <c r="A9407" s="21">
        <v>8428</v>
      </c>
      <c r="B9407" s="21" t="s">
        <v>10883</v>
      </c>
      <c r="C9407" s="21" t="s">
        <v>524</v>
      </c>
      <c r="D9407" s="21" t="s">
        <v>5263</v>
      </c>
      <c r="E9407" s="21" t="s">
        <v>206</v>
      </c>
      <c r="F9407" s="21" t="s">
        <v>4004</v>
      </c>
      <c r="G9407" s="21" t="s">
        <v>4005</v>
      </c>
      <c r="H9407" s="21" t="s">
        <v>22</v>
      </c>
      <c r="I9407" s="21" t="s">
        <v>23</v>
      </c>
      <c r="J9407" s="21" t="s">
        <v>639</v>
      </c>
      <c r="K9407" s="21" t="s">
        <v>266</v>
      </c>
      <c r="L9407" s="21">
        <v>48066</v>
      </c>
      <c r="M9407" s="21" t="s">
        <v>108</v>
      </c>
      <c r="N9407" s="21" t="s">
        <v>2110</v>
      </c>
      <c r="O9407" s="21" t="s">
        <v>43</v>
      </c>
      <c r="P9407" s="21" t="s">
        <v>651</v>
      </c>
      <c r="Q9407" s="21" t="s">
        <v>1459</v>
      </c>
      <c r="R9407" s="22">
        <v>4.3600000000000003</v>
      </c>
    </row>
    <row r="9408" spans="1:18" x14ac:dyDescent="0.2">
      <c r="A9408" s="21">
        <v>9729</v>
      </c>
      <c r="B9408" s="21" t="s">
        <v>11671</v>
      </c>
      <c r="C9408" s="21" t="s">
        <v>11934</v>
      </c>
      <c r="D9408" s="21" t="s">
        <v>11951</v>
      </c>
      <c r="E9408" s="21" t="s">
        <v>206</v>
      </c>
      <c r="F9408" s="21" t="s">
        <v>327</v>
      </c>
      <c r="G9408" s="21" t="s">
        <v>328</v>
      </c>
      <c r="H9408" s="21" t="s">
        <v>22</v>
      </c>
      <c r="I9408" s="21" t="s">
        <v>23</v>
      </c>
      <c r="J9408" s="21" t="s">
        <v>1401</v>
      </c>
      <c r="K9408" s="21" t="s">
        <v>1402</v>
      </c>
      <c r="L9408" s="21">
        <v>1852</v>
      </c>
      <c r="M9408" s="21" t="s">
        <v>158</v>
      </c>
      <c r="N9408" s="21" t="s">
        <v>2110</v>
      </c>
      <c r="O9408" s="21" t="s">
        <v>43</v>
      </c>
      <c r="P9408" s="21" t="s">
        <v>651</v>
      </c>
      <c r="Q9408" s="21" t="s">
        <v>1459</v>
      </c>
      <c r="R9408" s="22">
        <v>4.3600000000000003</v>
      </c>
    </row>
    <row r="9409" spans="1:18" x14ac:dyDescent="0.2">
      <c r="A9409" s="21">
        <v>4981</v>
      </c>
      <c r="B9409" s="21" t="s">
        <v>8709</v>
      </c>
      <c r="C9409" s="21" t="s">
        <v>11718</v>
      </c>
      <c r="D9409" s="21" t="s">
        <v>142</v>
      </c>
      <c r="E9409" s="21" t="s">
        <v>19</v>
      </c>
      <c r="F9409" s="21" t="s">
        <v>3183</v>
      </c>
      <c r="G9409" s="21" t="s">
        <v>3184</v>
      </c>
      <c r="H9409" s="21" t="s">
        <v>38</v>
      </c>
      <c r="I9409" s="21" t="s">
        <v>23</v>
      </c>
      <c r="J9409" s="21" t="s">
        <v>341</v>
      </c>
      <c r="K9409" s="21" t="s">
        <v>232</v>
      </c>
      <c r="L9409" s="21">
        <v>60610</v>
      </c>
      <c r="M9409" s="21" t="s">
        <v>108</v>
      </c>
      <c r="N9409" s="21" t="s">
        <v>4095</v>
      </c>
      <c r="O9409" s="21" t="s">
        <v>43</v>
      </c>
      <c r="P9409" s="21" t="s">
        <v>77</v>
      </c>
      <c r="Q9409" s="21" t="s">
        <v>4096</v>
      </c>
      <c r="R9409" s="22">
        <v>4.3559999999999999</v>
      </c>
    </row>
    <row r="9410" spans="1:18" x14ac:dyDescent="0.2">
      <c r="A9410" s="21">
        <v>1666</v>
      </c>
      <c r="B9410" s="21" t="s">
        <v>4878</v>
      </c>
      <c r="C9410" s="21" t="s">
        <v>728</v>
      </c>
      <c r="D9410" s="21" t="s">
        <v>4052</v>
      </c>
      <c r="E9410" s="21" t="s">
        <v>19</v>
      </c>
      <c r="F9410" s="21" t="s">
        <v>4879</v>
      </c>
      <c r="G9410" s="21" t="s">
        <v>4880</v>
      </c>
      <c r="H9410" s="21" t="s">
        <v>22</v>
      </c>
      <c r="I9410" s="21" t="s">
        <v>23</v>
      </c>
      <c r="J9410" s="21" t="s">
        <v>924</v>
      </c>
      <c r="K9410" s="21" t="s">
        <v>107</v>
      </c>
      <c r="L9410" s="21">
        <v>75217</v>
      </c>
      <c r="M9410" s="21" t="s">
        <v>108</v>
      </c>
      <c r="N9410" s="21" t="s">
        <v>4881</v>
      </c>
      <c r="O9410" s="21" t="s">
        <v>43</v>
      </c>
      <c r="P9410" s="21" t="s">
        <v>302</v>
      </c>
      <c r="Q9410" s="21" t="s">
        <v>4882</v>
      </c>
      <c r="R9410" s="22">
        <v>4.3440000000000003</v>
      </c>
    </row>
    <row r="9411" spans="1:18" x14ac:dyDescent="0.2">
      <c r="A9411" s="21">
        <v>8218</v>
      </c>
      <c r="B9411" s="21" t="s">
        <v>10760</v>
      </c>
      <c r="C9411" s="21" t="s">
        <v>11806</v>
      </c>
      <c r="D9411" s="21" t="s">
        <v>11901</v>
      </c>
      <c r="E9411" s="21" t="s">
        <v>48</v>
      </c>
      <c r="F9411" s="21" t="s">
        <v>7433</v>
      </c>
      <c r="G9411" s="21" t="s">
        <v>7434</v>
      </c>
      <c r="H9411" s="21" t="s">
        <v>22</v>
      </c>
      <c r="I9411" s="21" t="s">
        <v>23</v>
      </c>
      <c r="J9411" s="21" t="s">
        <v>924</v>
      </c>
      <c r="K9411" s="21" t="s">
        <v>107</v>
      </c>
      <c r="L9411" s="21">
        <v>75217</v>
      </c>
      <c r="M9411" s="21" t="s">
        <v>108</v>
      </c>
      <c r="N9411" s="21" t="s">
        <v>4881</v>
      </c>
      <c r="O9411" s="21" t="s">
        <v>43</v>
      </c>
      <c r="P9411" s="21" t="s">
        <v>302</v>
      </c>
      <c r="Q9411" s="21" t="s">
        <v>4882</v>
      </c>
      <c r="R9411" s="22">
        <v>4.3440000000000003</v>
      </c>
    </row>
    <row r="9412" spans="1:18" x14ac:dyDescent="0.2">
      <c r="A9412" s="21">
        <v>9160</v>
      </c>
      <c r="B9412" s="21" t="s">
        <v>11327</v>
      </c>
      <c r="C9412" s="21" t="s">
        <v>12188</v>
      </c>
      <c r="D9412" s="21" t="s">
        <v>8906</v>
      </c>
      <c r="E9412" s="21" t="s">
        <v>48</v>
      </c>
      <c r="F9412" s="21" t="s">
        <v>7091</v>
      </c>
      <c r="G9412" s="21" t="s">
        <v>7092</v>
      </c>
      <c r="H9412" s="21" t="s">
        <v>105</v>
      </c>
      <c r="I9412" s="21" t="s">
        <v>23</v>
      </c>
      <c r="J9412" s="21" t="s">
        <v>9590</v>
      </c>
      <c r="K9412" s="21" t="s">
        <v>378</v>
      </c>
      <c r="L9412" s="21">
        <v>37075</v>
      </c>
      <c r="M9412" s="21" t="s">
        <v>26</v>
      </c>
      <c r="N9412" s="21" t="s">
        <v>1373</v>
      </c>
      <c r="O9412" s="21" t="s">
        <v>43</v>
      </c>
      <c r="P9412" s="21" t="s">
        <v>74</v>
      </c>
      <c r="Q9412" s="21" t="s">
        <v>1374</v>
      </c>
      <c r="R9412" s="22">
        <v>4.3380000000000001</v>
      </c>
    </row>
    <row r="9413" spans="1:18" x14ac:dyDescent="0.2">
      <c r="A9413" s="21">
        <v>8599</v>
      </c>
      <c r="B9413" s="21" t="s">
        <v>10995</v>
      </c>
      <c r="C9413" s="21" t="s">
        <v>395</v>
      </c>
      <c r="D9413" s="21" t="s">
        <v>11731</v>
      </c>
      <c r="E9413" s="21" t="s">
        <v>48</v>
      </c>
      <c r="F9413" s="21" t="s">
        <v>6252</v>
      </c>
      <c r="G9413" s="21" t="s">
        <v>6253</v>
      </c>
      <c r="H9413" s="21" t="s">
        <v>38</v>
      </c>
      <c r="I9413" s="21" t="s">
        <v>23</v>
      </c>
      <c r="J9413" s="21" t="s">
        <v>3952</v>
      </c>
      <c r="K9413" s="21" t="s">
        <v>40</v>
      </c>
      <c r="L9413" s="21">
        <v>93727</v>
      </c>
      <c r="M9413" s="21" t="s">
        <v>41</v>
      </c>
      <c r="N9413" s="21" t="s">
        <v>3330</v>
      </c>
      <c r="O9413" s="21" t="s">
        <v>43</v>
      </c>
      <c r="P9413" s="21" t="s">
        <v>74</v>
      </c>
      <c r="Q9413" s="21" t="s">
        <v>3331</v>
      </c>
      <c r="R9413" s="22">
        <v>4.32</v>
      </c>
    </row>
    <row r="9414" spans="1:18" x14ac:dyDescent="0.2">
      <c r="A9414" s="21">
        <v>4107</v>
      </c>
      <c r="B9414" s="21" t="s">
        <v>7981</v>
      </c>
      <c r="C9414" s="21" t="s">
        <v>2431</v>
      </c>
      <c r="D9414" s="21" t="s">
        <v>3373</v>
      </c>
      <c r="E9414" s="21" t="s">
        <v>48</v>
      </c>
      <c r="F9414" s="21" t="s">
        <v>7982</v>
      </c>
      <c r="G9414" s="21" t="s">
        <v>7983</v>
      </c>
      <c r="H9414" s="21" t="s">
        <v>22</v>
      </c>
      <c r="I9414" s="21" t="s">
        <v>23</v>
      </c>
      <c r="J9414" s="21" t="s">
        <v>202</v>
      </c>
      <c r="K9414" s="21" t="s">
        <v>107</v>
      </c>
      <c r="L9414" s="21">
        <v>77041</v>
      </c>
      <c r="M9414" s="21" t="s">
        <v>108</v>
      </c>
      <c r="N9414" s="21" t="s">
        <v>3675</v>
      </c>
      <c r="O9414" s="21" t="s">
        <v>43</v>
      </c>
      <c r="P9414" s="21" t="s">
        <v>74</v>
      </c>
      <c r="Q9414" s="21" t="s">
        <v>3676</v>
      </c>
      <c r="R9414" s="22">
        <v>4.3120000000000003</v>
      </c>
    </row>
    <row r="9415" spans="1:18" x14ac:dyDescent="0.2">
      <c r="A9415" s="21">
        <v>9300</v>
      </c>
      <c r="B9415" s="21" t="s">
        <v>11406</v>
      </c>
      <c r="C9415" s="21" t="s">
        <v>281</v>
      </c>
      <c r="D9415" s="21" t="s">
        <v>282</v>
      </c>
      <c r="E9415" s="21" t="s">
        <v>19</v>
      </c>
      <c r="F9415" s="21" t="s">
        <v>1663</v>
      </c>
      <c r="G9415" s="21" t="s">
        <v>1664</v>
      </c>
      <c r="H9415" s="21" t="s">
        <v>38</v>
      </c>
      <c r="I9415" s="21" t="s">
        <v>23</v>
      </c>
      <c r="J9415" s="21" t="s">
        <v>8059</v>
      </c>
      <c r="K9415" s="21" t="s">
        <v>107</v>
      </c>
      <c r="L9415" s="21">
        <v>78501</v>
      </c>
      <c r="M9415" s="21" t="s">
        <v>108</v>
      </c>
      <c r="N9415" s="21" t="s">
        <v>3675</v>
      </c>
      <c r="O9415" s="21" t="s">
        <v>43</v>
      </c>
      <c r="P9415" s="21" t="s">
        <v>74</v>
      </c>
      <c r="Q9415" s="21" t="s">
        <v>3676</v>
      </c>
      <c r="R9415" s="22">
        <v>4.3120000000000003</v>
      </c>
    </row>
    <row r="9416" spans="1:18" x14ac:dyDescent="0.2">
      <c r="A9416" s="21">
        <v>3441</v>
      </c>
      <c r="B9416" s="21" t="s">
        <v>7368</v>
      </c>
      <c r="C9416" s="21" t="s">
        <v>2322</v>
      </c>
      <c r="D9416" s="21" t="s">
        <v>326</v>
      </c>
      <c r="E9416" s="21" t="s">
        <v>1452</v>
      </c>
      <c r="F9416" s="21" t="s">
        <v>2668</v>
      </c>
      <c r="G9416" s="21" t="s">
        <v>2669</v>
      </c>
      <c r="H9416" s="21" t="s">
        <v>105</v>
      </c>
      <c r="I9416" s="21" t="s">
        <v>23</v>
      </c>
      <c r="J9416" s="21" t="s">
        <v>134</v>
      </c>
      <c r="K9416" s="21" t="s">
        <v>40</v>
      </c>
      <c r="L9416" s="21">
        <v>94122</v>
      </c>
      <c r="M9416" s="21" t="s">
        <v>41</v>
      </c>
      <c r="N9416" s="21" t="s">
        <v>331</v>
      </c>
      <c r="O9416" s="21" t="s">
        <v>43</v>
      </c>
      <c r="P9416" s="21" t="s">
        <v>74</v>
      </c>
      <c r="Q9416" s="21" t="s">
        <v>332</v>
      </c>
      <c r="R9416" s="22">
        <v>4.3040000000000003</v>
      </c>
    </row>
    <row r="9417" spans="1:18" x14ac:dyDescent="0.2">
      <c r="A9417" s="21">
        <v>9761</v>
      </c>
      <c r="B9417" s="21" t="s">
        <v>11689</v>
      </c>
      <c r="C9417" s="21" t="s">
        <v>11887</v>
      </c>
      <c r="D9417" s="21" t="s">
        <v>12152</v>
      </c>
      <c r="E9417" s="21" t="s">
        <v>48</v>
      </c>
      <c r="F9417" s="21" t="s">
        <v>4306</v>
      </c>
      <c r="G9417" s="21" t="s">
        <v>4307</v>
      </c>
      <c r="H9417" s="21" t="s">
        <v>105</v>
      </c>
      <c r="I9417" s="21" t="s">
        <v>23</v>
      </c>
      <c r="J9417" s="21" t="s">
        <v>11690</v>
      </c>
      <c r="K9417" s="21" t="s">
        <v>1926</v>
      </c>
      <c r="L9417" s="21">
        <v>72762</v>
      </c>
      <c r="M9417" s="21" t="s">
        <v>26</v>
      </c>
      <c r="N9417" s="21" t="s">
        <v>7387</v>
      </c>
      <c r="O9417" s="21" t="s">
        <v>43</v>
      </c>
      <c r="P9417" s="21" t="s">
        <v>67</v>
      </c>
      <c r="Q9417" s="21" t="s">
        <v>7388</v>
      </c>
      <c r="R9417" s="22">
        <v>4.3</v>
      </c>
    </row>
    <row r="9418" spans="1:18" x14ac:dyDescent="0.2">
      <c r="A9418" s="21">
        <v>781</v>
      </c>
      <c r="B9418" s="21" t="s">
        <v>2774</v>
      </c>
      <c r="C9418" s="21" t="s">
        <v>2775</v>
      </c>
      <c r="D9418" s="21" t="s">
        <v>2776</v>
      </c>
      <c r="E9418" s="21" t="s">
        <v>206</v>
      </c>
      <c r="F9418" s="21" t="s">
        <v>1205</v>
      </c>
      <c r="G9418" s="21" t="s">
        <v>1206</v>
      </c>
      <c r="H9418" s="21" t="s">
        <v>105</v>
      </c>
      <c r="I9418" s="21" t="s">
        <v>23</v>
      </c>
      <c r="J9418" s="21" t="s">
        <v>134</v>
      </c>
      <c r="K9418" s="21" t="s">
        <v>40</v>
      </c>
      <c r="L9418" s="21">
        <v>94110</v>
      </c>
      <c r="M9418" s="21" t="s">
        <v>41</v>
      </c>
      <c r="N9418" s="21" t="s">
        <v>2779</v>
      </c>
      <c r="O9418" s="21" t="s">
        <v>43</v>
      </c>
      <c r="P9418" s="21" t="s">
        <v>91</v>
      </c>
      <c r="Q9418" s="21" t="s">
        <v>2780</v>
      </c>
      <c r="R9418" s="22">
        <v>4.28</v>
      </c>
    </row>
    <row r="9419" spans="1:18" x14ac:dyDescent="0.2">
      <c r="A9419" s="21">
        <v>8099</v>
      </c>
      <c r="B9419" s="21" t="s">
        <v>10686</v>
      </c>
      <c r="C9419" s="21" t="s">
        <v>1140</v>
      </c>
      <c r="D9419" s="21" t="s">
        <v>11950</v>
      </c>
      <c r="E9419" s="21" t="s">
        <v>48</v>
      </c>
      <c r="F9419" s="21" t="s">
        <v>5962</v>
      </c>
      <c r="G9419" s="21" t="s">
        <v>5963</v>
      </c>
      <c r="H9419" s="21" t="s">
        <v>22</v>
      </c>
      <c r="I9419" s="21" t="s">
        <v>23</v>
      </c>
      <c r="J9419" s="21" t="s">
        <v>6127</v>
      </c>
      <c r="K9419" s="21" t="s">
        <v>753</v>
      </c>
      <c r="L9419" s="21">
        <v>87105</v>
      </c>
      <c r="M9419" s="21" t="s">
        <v>41</v>
      </c>
      <c r="N9419" s="21" t="s">
        <v>6678</v>
      </c>
      <c r="O9419" s="21" t="s">
        <v>43</v>
      </c>
      <c r="P9419" s="21" t="s">
        <v>91</v>
      </c>
      <c r="Q9419" s="21" t="s">
        <v>6679</v>
      </c>
      <c r="R9419" s="22">
        <v>4.28</v>
      </c>
    </row>
    <row r="9420" spans="1:18" x14ac:dyDescent="0.2">
      <c r="A9420" s="21">
        <v>6387</v>
      </c>
      <c r="B9420" s="21" t="s">
        <v>9701</v>
      </c>
      <c r="C9420" s="21" t="s">
        <v>3839</v>
      </c>
      <c r="D9420" s="21" t="s">
        <v>6632</v>
      </c>
      <c r="E9420" s="21" t="s">
        <v>206</v>
      </c>
      <c r="F9420" s="21" t="s">
        <v>6230</v>
      </c>
      <c r="G9420" s="21" t="s">
        <v>6231</v>
      </c>
      <c r="H9420" s="21" t="s">
        <v>22</v>
      </c>
      <c r="I9420" s="21" t="s">
        <v>23</v>
      </c>
      <c r="J9420" s="21" t="s">
        <v>1392</v>
      </c>
      <c r="K9420" s="21" t="s">
        <v>107</v>
      </c>
      <c r="L9420" s="21">
        <v>78745</v>
      </c>
      <c r="M9420" s="21" t="s">
        <v>108</v>
      </c>
      <c r="N9420" s="21" t="s">
        <v>1799</v>
      </c>
      <c r="O9420" s="21" t="s">
        <v>43</v>
      </c>
      <c r="P9420" s="21" t="s">
        <v>74</v>
      </c>
      <c r="Q9420" s="21" t="s">
        <v>1800</v>
      </c>
      <c r="R9420" s="22">
        <v>4.2759999999999998</v>
      </c>
    </row>
    <row r="9421" spans="1:18" x14ac:dyDescent="0.2">
      <c r="A9421" s="21">
        <v>9402</v>
      </c>
      <c r="B9421" s="21" t="s">
        <v>11462</v>
      </c>
      <c r="C9421" s="21" t="s">
        <v>5187</v>
      </c>
      <c r="D9421" s="21" t="s">
        <v>2894</v>
      </c>
      <c r="E9421" s="21" t="s">
        <v>48</v>
      </c>
      <c r="F9421" s="21" t="s">
        <v>2146</v>
      </c>
      <c r="G9421" s="21" t="s">
        <v>2147</v>
      </c>
      <c r="H9421" s="21" t="s">
        <v>22</v>
      </c>
      <c r="I9421" s="21" t="s">
        <v>23</v>
      </c>
      <c r="J9421" s="21" t="s">
        <v>1476</v>
      </c>
      <c r="K9421" s="21" t="s">
        <v>348</v>
      </c>
      <c r="L9421" s="21">
        <v>85705</v>
      </c>
      <c r="M9421" s="21" t="s">
        <v>41</v>
      </c>
      <c r="N9421" s="21" t="s">
        <v>7570</v>
      </c>
      <c r="O9421" s="21" t="s">
        <v>28</v>
      </c>
      <c r="P9421" s="21" t="s">
        <v>64</v>
      </c>
      <c r="Q9421" s="21" t="s">
        <v>7571</v>
      </c>
      <c r="R9421" s="22">
        <v>4.2720000000000002</v>
      </c>
    </row>
    <row r="9422" spans="1:18" x14ac:dyDescent="0.2">
      <c r="A9422" s="21">
        <v>2873</v>
      </c>
      <c r="B9422" s="21" t="s">
        <v>6763</v>
      </c>
      <c r="C9422" s="21" t="s">
        <v>1394</v>
      </c>
      <c r="D9422" s="21" t="s">
        <v>484</v>
      </c>
      <c r="E9422" s="21" t="s">
        <v>48</v>
      </c>
      <c r="F9422" s="21" t="s">
        <v>5498</v>
      </c>
      <c r="G9422" s="21" t="s">
        <v>5499</v>
      </c>
      <c r="H9422" s="21" t="s">
        <v>22</v>
      </c>
      <c r="I9422" s="21" t="s">
        <v>23</v>
      </c>
      <c r="J9422" s="21" t="s">
        <v>39</v>
      </c>
      <c r="K9422" s="21" t="s">
        <v>40</v>
      </c>
      <c r="L9422" s="21">
        <v>90036</v>
      </c>
      <c r="M9422" s="21" t="s">
        <v>41</v>
      </c>
      <c r="N9422" s="21" t="s">
        <v>1422</v>
      </c>
      <c r="O9422" s="21" t="s">
        <v>43</v>
      </c>
      <c r="P9422" s="21" t="s">
        <v>67</v>
      </c>
      <c r="Q9422" s="21" t="s">
        <v>1423</v>
      </c>
      <c r="R9422" s="22">
        <v>4.26</v>
      </c>
    </row>
    <row r="9423" spans="1:18" x14ac:dyDescent="0.2">
      <c r="A9423" s="21">
        <v>4181</v>
      </c>
      <c r="B9423" s="21" t="s">
        <v>8048</v>
      </c>
      <c r="C9423" s="21" t="s">
        <v>12066</v>
      </c>
      <c r="D9423" s="21" t="s">
        <v>12130</v>
      </c>
      <c r="E9423" s="21" t="s">
        <v>48</v>
      </c>
      <c r="F9423" s="21" t="s">
        <v>2811</v>
      </c>
      <c r="G9423" s="21" t="s">
        <v>2812</v>
      </c>
      <c r="H9423" s="21" t="s">
        <v>22</v>
      </c>
      <c r="I9423" s="21" t="s">
        <v>23</v>
      </c>
      <c r="J9423" s="21" t="s">
        <v>202</v>
      </c>
      <c r="K9423" s="21" t="s">
        <v>107</v>
      </c>
      <c r="L9423" s="21">
        <v>77036</v>
      </c>
      <c r="M9423" s="21" t="s">
        <v>108</v>
      </c>
      <c r="N9423" s="21" t="s">
        <v>111</v>
      </c>
      <c r="O9423" s="21" t="s">
        <v>43</v>
      </c>
      <c r="P9423" s="21" t="s">
        <v>74</v>
      </c>
      <c r="Q9423" s="21" t="s">
        <v>112</v>
      </c>
      <c r="R9423" s="22">
        <v>4.24</v>
      </c>
    </row>
    <row r="9424" spans="1:18" x14ac:dyDescent="0.2">
      <c r="A9424" s="21">
        <v>2009</v>
      </c>
      <c r="B9424" s="21" t="s">
        <v>5493</v>
      </c>
      <c r="C9424" s="21" t="s">
        <v>5494</v>
      </c>
      <c r="D9424" s="21" t="s">
        <v>5495</v>
      </c>
      <c r="E9424" s="21" t="s">
        <v>48</v>
      </c>
      <c r="F9424" s="21" t="s">
        <v>4177</v>
      </c>
      <c r="G9424" s="21" t="s">
        <v>4178</v>
      </c>
      <c r="H9424" s="21" t="s">
        <v>22</v>
      </c>
      <c r="I9424" s="21" t="s">
        <v>23</v>
      </c>
      <c r="J9424" s="21" t="s">
        <v>5496</v>
      </c>
      <c r="K9424" s="21" t="s">
        <v>378</v>
      </c>
      <c r="L9424" s="21">
        <v>37604</v>
      </c>
      <c r="M9424" s="21" t="s">
        <v>26</v>
      </c>
      <c r="N9424" s="21" t="s">
        <v>4652</v>
      </c>
      <c r="O9424" s="21" t="s">
        <v>43</v>
      </c>
      <c r="P9424" s="21" t="s">
        <v>67</v>
      </c>
      <c r="Q9424" s="21" t="s">
        <v>4653</v>
      </c>
      <c r="R9424" s="22">
        <v>4.2240000000000002</v>
      </c>
    </row>
    <row r="9425" spans="1:18" x14ac:dyDescent="0.2">
      <c r="A9425" s="21">
        <v>4052</v>
      </c>
      <c r="B9425" s="21" t="s">
        <v>7938</v>
      </c>
      <c r="C9425" s="21" t="s">
        <v>1447</v>
      </c>
      <c r="D9425" s="21" t="s">
        <v>11806</v>
      </c>
      <c r="E9425" s="21" t="s">
        <v>48</v>
      </c>
      <c r="F9425" s="21" t="s">
        <v>3986</v>
      </c>
      <c r="G9425" s="21" t="s">
        <v>3987</v>
      </c>
      <c r="H9425" s="21" t="s">
        <v>38</v>
      </c>
      <c r="I9425" s="21" t="s">
        <v>23</v>
      </c>
      <c r="J9425" s="21" t="s">
        <v>156</v>
      </c>
      <c r="K9425" s="21" t="s">
        <v>157</v>
      </c>
      <c r="L9425" s="21">
        <v>19134</v>
      </c>
      <c r="M9425" s="21" t="s">
        <v>158</v>
      </c>
      <c r="N9425" s="21" t="s">
        <v>5808</v>
      </c>
      <c r="O9425" s="21" t="s">
        <v>43</v>
      </c>
      <c r="P9425" s="21" t="s">
        <v>67</v>
      </c>
      <c r="Q9425" s="21" t="s">
        <v>5809</v>
      </c>
      <c r="R9425" s="22">
        <v>4.2240000000000002</v>
      </c>
    </row>
    <row r="9426" spans="1:18" x14ac:dyDescent="0.2">
      <c r="A9426" s="21">
        <v>4787</v>
      </c>
      <c r="B9426" s="21" t="s">
        <v>8569</v>
      </c>
      <c r="C9426" s="21" t="s">
        <v>11862</v>
      </c>
      <c r="D9426" s="21" t="s">
        <v>2799</v>
      </c>
      <c r="E9426" s="21" t="s">
        <v>48</v>
      </c>
      <c r="F9426" s="21" t="s">
        <v>94</v>
      </c>
      <c r="G9426" s="21" t="s">
        <v>95</v>
      </c>
      <c r="H9426" s="21" t="s">
        <v>22</v>
      </c>
      <c r="I9426" s="21" t="s">
        <v>23</v>
      </c>
      <c r="J9426" s="21" t="s">
        <v>1218</v>
      </c>
      <c r="K9426" s="21" t="s">
        <v>516</v>
      </c>
      <c r="L9426" s="21">
        <v>80906</v>
      </c>
      <c r="M9426" s="21" t="s">
        <v>41</v>
      </c>
      <c r="N9426" s="21" t="s">
        <v>3661</v>
      </c>
      <c r="O9426" s="21" t="s">
        <v>43</v>
      </c>
      <c r="P9426" s="21" t="s">
        <v>67</v>
      </c>
      <c r="Q9426" s="21" t="s">
        <v>3662</v>
      </c>
      <c r="R9426" s="22">
        <v>4.2240000000000002</v>
      </c>
    </row>
    <row r="9427" spans="1:18" x14ac:dyDescent="0.2">
      <c r="A9427" s="21">
        <v>7022</v>
      </c>
      <c r="B9427" s="21" t="s">
        <v>10092</v>
      </c>
      <c r="C9427" s="21" t="s">
        <v>5540</v>
      </c>
      <c r="D9427" s="21" t="s">
        <v>131</v>
      </c>
      <c r="E9427" s="21" t="s">
        <v>48</v>
      </c>
      <c r="F9427" s="21" t="s">
        <v>2583</v>
      </c>
      <c r="G9427" s="21" t="s">
        <v>2584</v>
      </c>
      <c r="H9427" s="21" t="s">
        <v>22</v>
      </c>
      <c r="I9427" s="21" t="s">
        <v>23</v>
      </c>
      <c r="J9427" s="21" t="s">
        <v>914</v>
      </c>
      <c r="K9427" s="21" t="s">
        <v>516</v>
      </c>
      <c r="L9427" s="21">
        <v>80219</v>
      </c>
      <c r="M9427" s="21" t="s">
        <v>41</v>
      </c>
      <c r="N9427" s="21" t="s">
        <v>1150</v>
      </c>
      <c r="O9427" s="21" t="s">
        <v>28</v>
      </c>
      <c r="P9427" s="21" t="s">
        <v>64</v>
      </c>
      <c r="Q9427" s="21" t="s">
        <v>1151</v>
      </c>
      <c r="R9427" s="22">
        <v>4.2240000000000002</v>
      </c>
    </row>
    <row r="9428" spans="1:18" x14ac:dyDescent="0.2">
      <c r="A9428" s="21">
        <v>4893</v>
      </c>
      <c r="B9428" s="21" t="s">
        <v>8642</v>
      </c>
      <c r="C9428" s="21" t="s">
        <v>4077</v>
      </c>
      <c r="D9428" s="21" t="s">
        <v>4364</v>
      </c>
      <c r="E9428" s="21" t="s">
        <v>48</v>
      </c>
      <c r="F9428" s="21" t="s">
        <v>5366</v>
      </c>
      <c r="G9428" s="21" t="s">
        <v>5367</v>
      </c>
      <c r="H9428" s="21" t="s">
        <v>38</v>
      </c>
      <c r="I9428" s="21" t="s">
        <v>23</v>
      </c>
      <c r="J9428" s="21" t="s">
        <v>96</v>
      </c>
      <c r="K9428" s="21" t="s">
        <v>97</v>
      </c>
      <c r="L9428" s="21">
        <v>98103</v>
      </c>
      <c r="M9428" s="21" t="s">
        <v>41</v>
      </c>
      <c r="N9428" s="21" t="s">
        <v>8643</v>
      </c>
      <c r="O9428" s="21" t="s">
        <v>43</v>
      </c>
      <c r="P9428" s="21" t="s">
        <v>67</v>
      </c>
      <c r="Q9428" s="21" t="s">
        <v>8644</v>
      </c>
      <c r="R9428" s="22">
        <v>4.2</v>
      </c>
    </row>
    <row r="9429" spans="1:18" x14ac:dyDescent="0.2">
      <c r="A9429" s="21">
        <v>1802</v>
      </c>
      <c r="B9429" s="21" t="s">
        <v>5114</v>
      </c>
      <c r="C9429" s="21" t="s">
        <v>3396</v>
      </c>
      <c r="D9429" s="21" t="s">
        <v>2501</v>
      </c>
      <c r="E9429" s="21" t="s">
        <v>48</v>
      </c>
      <c r="F9429" s="21" t="s">
        <v>2103</v>
      </c>
      <c r="G9429" s="21" t="s">
        <v>2104</v>
      </c>
      <c r="H9429" s="21" t="s">
        <v>105</v>
      </c>
      <c r="I9429" s="21" t="s">
        <v>23</v>
      </c>
      <c r="J9429" s="21" t="s">
        <v>1758</v>
      </c>
      <c r="K9429" s="21" t="s">
        <v>97</v>
      </c>
      <c r="L9429" s="21">
        <v>98002</v>
      </c>
      <c r="M9429" s="21" t="s">
        <v>41</v>
      </c>
      <c r="N9429" s="21" t="s">
        <v>4467</v>
      </c>
      <c r="O9429" s="21" t="s">
        <v>28</v>
      </c>
      <c r="P9429" s="21" t="s">
        <v>64</v>
      </c>
      <c r="Q9429" s="21" t="s">
        <v>4468</v>
      </c>
      <c r="R9429" s="22">
        <v>4.18</v>
      </c>
    </row>
    <row r="9430" spans="1:18" x14ac:dyDescent="0.2">
      <c r="A9430" s="21">
        <v>6774</v>
      </c>
      <c r="B9430" s="21" t="s">
        <v>9931</v>
      </c>
      <c r="C9430" s="21" t="s">
        <v>11885</v>
      </c>
      <c r="D9430" s="21" t="s">
        <v>11709</v>
      </c>
      <c r="E9430" s="21" t="s">
        <v>48</v>
      </c>
      <c r="F9430" s="21" t="s">
        <v>1895</v>
      </c>
      <c r="G9430" s="21" t="s">
        <v>1896</v>
      </c>
      <c r="H9430" s="21" t="s">
        <v>105</v>
      </c>
      <c r="I9430" s="21" t="s">
        <v>23</v>
      </c>
      <c r="J9430" s="21" t="s">
        <v>39</v>
      </c>
      <c r="K9430" s="21" t="s">
        <v>40</v>
      </c>
      <c r="L9430" s="21">
        <v>90004</v>
      </c>
      <c r="M9430" s="21" t="s">
        <v>41</v>
      </c>
      <c r="N9430" s="21" t="s">
        <v>7679</v>
      </c>
      <c r="O9430" s="21" t="s">
        <v>43</v>
      </c>
      <c r="P9430" s="21" t="s">
        <v>74</v>
      </c>
      <c r="Q9430" s="21" t="s">
        <v>7680</v>
      </c>
      <c r="R9430" s="22">
        <v>4.1760000000000002</v>
      </c>
    </row>
    <row r="9431" spans="1:18" x14ac:dyDescent="0.2">
      <c r="A9431" s="21">
        <v>2619</v>
      </c>
      <c r="B9431" s="21" t="s">
        <v>6412</v>
      </c>
      <c r="C9431" s="21" t="s">
        <v>667</v>
      </c>
      <c r="D9431" s="21" t="s">
        <v>3415</v>
      </c>
      <c r="E9431" s="21" t="s">
        <v>48</v>
      </c>
      <c r="F9431" s="21" t="s">
        <v>4613</v>
      </c>
      <c r="G9431" s="21" t="s">
        <v>4614</v>
      </c>
      <c r="H9431" s="21" t="s">
        <v>38</v>
      </c>
      <c r="I9431" s="21" t="s">
        <v>23</v>
      </c>
      <c r="J9431" s="21" t="s">
        <v>752</v>
      </c>
      <c r="K9431" s="21" t="s">
        <v>753</v>
      </c>
      <c r="L9431" s="21">
        <v>88220</v>
      </c>
      <c r="M9431" s="21" t="s">
        <v>41</v>
      </c>
      <c r="N9431" s="21" t="s">
        <v>1694</v>
      </c>
      <c r="O9431" s="21" t="s">
        <v>43</v>
      </c>
      <c r="P9431" s="21" t="s">
        <v>67</v>
      </c>
      <c r="Q9431" s="21" t="s">
        <v>1695</v>
      </c>
      <c r="R9431" s="22">
        <v>4.17</v>
      </c>
    </row>
    <row r="9432" spans="1:18" x14ac:dyDescent="0.2">
      <c r="A9432" s="21">
        <v>1527</v>
      </c>
      <c r="B9432" s="21" t="s">
        <v>4586</v>
      </c>
      <c r="C9432" s="21" t="s">
        <v>237</v>
      </c>
      <c r="D9432" s="21" t="s">
        <v>2935</v>
      </c>
      <c r="E9432" s="21" t="s">
        <v>48</v>
      </c>
      <c r="F9432" s="21" t="s">
        <v>1635</v>
      </c>
      <c r="G9432" s="21" t="s">
        <v>1636</v>
      </c>
      <c r="H9432" s="21" t="s">
        <v>22</v>
      </c>
      <c r="I9432" s="21" t="s">
        <v>23</v>
      </c>
      <c r="J9432" s="21" t="s">
        <v>4587</v>
      </c>
      <c r="K9432" s="21" t="s">
        <v>157</v>
      </c>
      <c r="L9432" s="21">
        <v>18103</v>
      </c>
      <c r="M9432" s="21" t="s">
        <v>158</v>
      </c>
      <c r="N9432" s="21" t="s">
        <v>4588</v>
      </c>
      <c r="O9432" s="21" t="s">
        <v>43</v>
      </c>
      <c r="P9432" s="21" t="s">
        <v>67</v>
      </c>
      <c r="Q9432" s="21" t="s">
        <v>4589</v>
      </c>
      <c r="R9432" s="22">
        <v>4.16</v>
      </c>
    </row>
    <row r="9433" spans="1:18" x14ac:dyDescent="0.2">
      <c r="A9433" s="21">
        <v>8060</v>
      </c>
      <c r="B9433" s="21" t="s">
        <v>10666</v>
      </c>
      <c r="C9433" s="21" t="s">
        <v>2447</v>
      </c>
      <c r="D9433" s="21" t="s">
        <v>11812</v>
      </c>
      <c r="E9433" s="21" t="s">
        <v>48</v>
      </c>
      <c r="F9433" s="21" t="s">
        <v>881</v>
      </c>
      <c r="G9433" s="21" t="s">
        <v>882</v>
      </c>
      <c r="H9433" s="21" t="s">
        <v>22</v>
      </c>
      <c r="I9433" s="21" t="s">
        <v>23</v>
      </c>
      <c r="J9433" s="21" t="s">
        <v>39</v>
      </c>
      <c r="K9433" s="21" t="s">
        <v>40</v>
      </c>
      <c r="L9433" s="21">
        <v>90049</v>
      </c>
      <c r="M9433" s="21" t="s">
        <v>41</v>
      </c>
      <c r="N9433" s="21" t="s">
        <v>4626</v>
      </c>
      <c r="O9433" s="21" t="s">
        <v>28</v>
      </c>
      <c r="P9433" s="21" t="s">
        <v>64</v>
      </c>
      <c r="Q9433" s="21" t="s">
        <v>1445</v>
      </c>
      <c r="R9433" s="22">
        <v>4.16</v>
      </c>
    </row>
    <row r="9434" spans="1:18" x14ac:dyDescent="0.2">
      <c r="A9434" s="21">
        <v>7319</v>
      </c>
      <c r="B9434" s="21" t="s">
        <v>10269</v>
      </c>
      <c r="C9434" s="21" t="s">
        <v>2297</v>
      </c>
      <c r="D9434" s="21" t="s">
        <v>3498</v>
      </c>
      <c r="E9434" s="21" t="s">
        <v>48</v>
      </c>
      <c r="F9434" s="21" t="s">
        <v>5198</v>
      </c>
      <c r="G9434" s="21" t="s">
        <v>5199</v>
      </c>
      <c r="H9434" s="21" t="s">
        <v>38</v>
      </c>
      <c r="I9434" s="21" t="s">
        <v>23</v>
      </c>
      <c r="J9434" s="21" t="s">
        <v>10270</v>
      </c>
      <c r="K9434" s="21" t="s">
        <v>474</v>
      </c>
      <c r="L9434" s="21">
        <v>97123</v>
      </c>
      <c r="M9434" s="21" t="s">
        <v>41</v>
      </c>
      <c r="N9434" s="21" t="s">
        <v>4042</v>
      </c>
      <c r="O9434" s="21" t="s">
        <v>43</v>
      </c>
      <c r="P9434" s="21" t="s">
        <v>74</v>
      </c>
      <c r="Q9434" s="21" t="s">
        <v>4043</v>
      </c>
      <c r="R9434" s="22">
        <v>4.1580000000000004</v>
      </c>
    </row>
    <row r="9435" spans="1:18" x14ac:dyDescent="0.2">
      <c r="A9435" s="21">
        <v>8942</v>
      </c>
      <c r="B9435" s="21" t="s">
        <v>11193</v>
      </c>
      <c r="C9435" s="21" t="s">
        <v>11748</v>
      </c>
      <c r="D9435" s="21" t="s">
        <v>12024</v>
      </c>
      <c r="E9435" s="21" t="s">
        <v>206</v>
      </c>
      <c r="F9435" s="21" t="s">
        <v>4823</v>
      </c>
      <c r="G9435" s="21" t="s">
        <v>4824</v>
      </c>
      <c r="H9435" s="21" t="s">
        <v>22</v>
      </c>
      <c r="I9435" s="21" t="s">
        <v>23</v>
      </c>
      <c r="J9435" s="21" t="s">
        <v>473</v>
      </c>
      <c r="K9435" s="21" t="s">
        <v>474</v>
      </c>
      <c r="L9435" s="21">
        <v>97206</v>
      </c>
      <c r="M9435" s="21" t="s">
        <v>41</v>
      </c>
      <c r="N9435" s="21" t="s">
        <v>4042</v>
      </c>
      <c r="O9435" s="21" t="s">
        <v>43</v>
      </c>
      <c r="P9435" s="21" t="s">
        <v>74</v>
      </c>
      <c r="Q9435" s="21" t="s">
        <v>4043</v>
      </c>
      <c r="R9435" s="22">
        <v>4.1580000000000004</v>
      </c>
    </row>
    <row r="9436" spans="1:18" x14ac:dyDescent="0.2">
      <c r="A9436" s="21">
        <v>9226</v>
      </c>
      <c r="B9436" s="21" t="s">
        <v>11362</v>
      </c>
      <c r="C9436" s="21" t="s">
        <v>11887</v>
      </c>
      <c r="D9436" s="21" t="s">
        <v>11887</v>
      </c>
      <c r="E9436" s="21" t="s">
        <v>1452</v>
      </c>
      <c r="F9436" s="21" t="s">
        <v>850</v>
      </c>
      <c r="G9436" s="21" t="s">
        <v>851</v>
      </c>
      <c r="H9436" s="21" t="s">
        <v>105</v>
      </c>
      <c r="I9436" s="21" t="s">
        <v>23</v>
      </c>
      <c r="J9436" s="21" t="s">
        <v>11363</v>
      </c>
      <c r="K9436" s="21" t="s">
        <v>107</v>
      </c>
      <c r="L9436" s="21">
        <v>77803</v>
      </c>
      <c r="M9436" s="21" t="s">
        <v>108</v>
      </c>
      <c r="N9436" s="21" t="s">
        <v>7099</v>
      </c>
      <c r="O9436" s="21" t="s">
        <v>43</v>
      </c>
      <c r="P9436" s="21" t="s">
        <v>74</v>
      </c>
      <c r="Q9436" s="21" t="s">
        <v>7100</v>
      </c>
      <c r="R9436" s="22">
        <v>4.1440000000000001</v>
      </c>
    </row>
    <row r="9437" spans="1:18" x14ac:dyDescent="0.2">
      <c r="A9437" s="21">
        <v>1765</v>
      </c>
      <c r="B9437" s="21" t="s">
        <v>5043</v>
      </c>
      <c r="C9437" s="21" t="s">
        <v>12072</v>
      </c>
      <c r="D9437" s="21" t="s">
        <v>12073</v>
      </c>
      <c r="E9437" s="21" t="s">
        <v>48</v>
      </c>
      <c r="F9437" s="21" t="s">
        <v>5044</v>
      </c>
      <c r="G9437" s="21" t="s">
        <v>5045</v>
      </c>
      <c r="H9437" s="21" t="s">
        <v>105</v>
      </c>
      <c r="I9437" s="21" t="s">
        <v>23</v>
      </c>
      <c r="J9437" s="21" t="s">
        <v>4901</v>
      </c>
      <c r="K9437" s="21" t="s">
        <v>357</v>
      </c>
      <c r="L9437" s="21">
        <v>23434</v>
      </c>
      <c r="M9437" s="21" t="s">
        <v>26</v>
      </c>
      <c r="N9437" s="21" t="s">
        <v>2726</v>
      </c>
      <c r="O9437" s="21" t="s">
        <v>43</v>
      </c>
      <c r="P9437" s="21" t="s">
        <v>44</v>
      </c>
      <c r="Q9437" s="21" t="s">
        <v>2727</v>
      </c>
      <c r="R9437" s="22">
        <v>4.13</v>
      </c>
    </row>
    <row r="9438" spans="1:18" x14ac:dyDescent="0.2">
      <c r="A9438" s="21">
        <v>3645</v>
      </c>
      <c r="B9438" s="21" t="s">
        <v>7548</v>
      </c>
      <c r="C9438" s="21" t="s">
        <v>3763</v>
      </c>
      <c r="D9438" s="21" t="s">
        <v>7154</v>
      </c>
      <c r="E9438" s="21" t="s">
        <v>19</v>
      </c>
      <c r="F9438" s="21" t="s">
        <v>2515</v>
      </c>
      <c r="G9438" s="21" t="s">
        <v>2516</v>
      </c>
      <c r="H9438" s="21" t="s">
        <v>22</v>
      </c>
      <c r="I9438" s="21" t="s">
        <v>23</v>
      </c>
      <c r="J9438" s="21" t="s">
        <v>39</v>
      </c>
      <c r="K9438" s="21" t="s">
        <v>40</v>
      </c>
      <c r="L9438" s="21">
        <v>90008</v>
      </c>
      <c r="M9438" s="21" t="s">
        <v>41</v>
      </c>
      <c r="N9438" s="21" t="s">
        <v>7551</v>
      </c>
      <c r="O9438" s="21" t="s">
        <v>43</v>
      </c>
      <c r="P9438" s="21" t="s">
        <v>67</v>
      </c>
      <c r="Q9438" s="21" t="s">
        <v>7552</v>
      </c>
      <c r="R9438" s="22">
        <v>4.13</v>
      </c>
    </row>
    <row r="9439" spans="1:18" x14ac:dyDescent="0.2">
      <c r="A9439" s="21">
        <v>7274</v>
      </c>
      <c r="B9439" s="21" t="s">
        <v>10238</v>
      </c>
      <c r="C9439" s="21" t="s">
        <v>12250</v>
      </c>
      <c r="D9439" s="21" t="s">
        <v>4498</v>
      </c>
      <c r="E9439" s="21" t="s">
        <v>48</v>
      </c>
      <c r="F9439" s="21" t="s">
        <v>4069</v>
      </c>
      <c r="G9439" s="21" t="s">
        <v>4070</v>
      </c>
      <c r="H9439" s="21" t="s">
        <v>38</v>
      </c>
      <c r="I9439" s="21" t="s">
        <v>23</v>
      </c>
      <c r="J9439" s="21" t="s">
        <v>5055</v>
      </c>
      <c r="K9439" s="21" t="s">
        <v>89</v>
      </c>
      <c r="L9439" s="21">
        <v>27405</v>
      </c>
      <c r="M9439" s="21" t="s">
        <v>26</v>
      </c>
      <c r="N9439" s="21" t="s">
        <v>1152</v>
      </c>
      <c r="O9439" s="21" t="s">
        <v>43</v>
      </c>
      <c r="P9439" s="21" t="s">
        <v>74</v>
      </c>
      <c r="Q9439" s="21" t="s">
        <v>1153</v>
      </c>
      <c r="R9439" s="22">
        <v>4.0949999999999998</v>
      </c>
    </row>
    <row r="9440" spans="1:18" x14ac:dyDescent="0.2">
      <c r="A9440" s="21">
        <v>8822</v>
      </c>
      <c r="B9440" s="21" t="s">
        <v>11123</v>
      </c>
      <c r="C9440" s="21" t="s">
        <v>11809</v>
      </c>
      <c r="D9440" s="21" t="s">
        <v>11835</v>
      </c>
      <c r="E9440" s="21" t="s">
        <v>48</v>
      </c>
      <c r="F9440" s="21" t="s">
        <v>574</v>
      </c>
      <c r="G9440" s="21" t="s">
        <v>575</v>
      </c>
      <c r="H9440" s="21" t="s">
        <v>22</v>
      </c>
      <c r="I9440" s="21" t="s">
        <v>23</v>
      </c>
      <c r="J9440" s="21" t="s">
        <v>6752</v>
      </c>
      <c r="K9440" s="21" t="s">
        <v>52</v>
      </c>
      <c r="L9440" s="21">
        <v>32839</v>
      </c>
      <c r="M9440" s="21" t="s">
        <v>26</v>
      </c>
      <c r="N9440" s="21" t="s">
        <v>5858</v>
      </c>
      <c r="O9440" s="21" t="s">
        <v>43</v>
      </c>
      <c r="P9440" s="21" t="s">
        <v>74</v>
      </c>
      <c r="Q9440" s="21" t="s">
        <v>5859</v>
      </c>
      <c r="R9440" s="22">
        <v>4.0860000000000003</v>
      </c>
    </row>
    <row r="9441" spans="1:18" x14ac:dyDescent="0.2">
      <c r="A9441" s="21">
        <v>5299</v>
      </c>
      <c r="B9441" s="21" t="s">
        <v>8936</v>
      </c>
      <c r="C9441" s="21" t="s">
        <v>362</v>
      </c>
      <c r="D9441" s="21" t="s">
        <v>1789</v>
      </c>
      <c r="E9441" s="21" t="s">
        <v>206</v>
      </c>
      <c r="F9441" s="21" t="s">
        <v>36</v>
      </c>
      <c r="G9441" s="21" t="s">
        <v>37</v>
      </c>
      <c r="H9441" s="21" t="s">
        <v>38</v>
      </c>
      <c r="I9441" s="21" t="s">
        <v>23</v>
      </c>
      <c r="J9441" s="21" t="s">
        <v>1066</v>
      </c>
      <c r="K9441" s="21" t="s">
        <v>40</v>
      </c>
      <c r="L9441" s="21">
        <v>92037</v>
      </c>
      <c r="M9441" s="21" t="s">
        <v>41</v>
      </c>
      <c r="N9441" s="21" t="s">
        <v>188</v>
      </c>
      <c r="O9441" s="21" t="s">
        <v>43</v>
      </c>
      <c r="P9441" s="21" t="s">
        <v>189</v>
      </c>
      <c r="Q9441" s="21" t="s">
        <v>190</v>
      </c>
      <c r="R9441" s="22">
        <v>4.08</v>
      </c>
    </row>
    <row r="9442" spans="1:18" x14ac:dyDescent="0.2">
      <c r="A9442" s="21">
        <v>5432</v>
      </c>
      <c r="B9442" s="21" t="s">
        <v>9044</v>
      </c>
      <c r="C9442" s="21" t="s">
        <v>2025</v>
      </c>
      <c r="D9442" s="21" t="s">
        <v>4235</v>
      </c>
      <c r="E9442" s="21" t="s">
        <v>48</v>
      </c>
      <c r="F9442" s="21" t="s">
        <v>9045</v>
      </c>
      <c r="G9442" s="21" t="s">
        <v>9046</v>
      </c>
      <c r="H9442" s="21" t="s">
        <v>105</v>
      </c>
      <c r="I9442" s="21" t="s">
        <v>23</v>
      </c>
      <c r="J9442" s="21" t="s">
        <v>1258</v>
      </c>
      <c r="K9442" s="21" t="s">
        <v>564</v>
      </c>
      <c r="L9442" s="21">
        <v>44107</v>
      </c>
      <c r="M9442" s="21" t="s">
        <v>158</v>
      </c>
      <c r="N9442" s="21" t="s">
        <v>3222</v>
      </c>
      <c r="O9442" s="21" t="s">
        <v>43</v>
      </c>
      <c r="P9442" s="21" t="s">
        <v>91</v>
      </c>
      <c r="Q9442" s="21" t="s">
        <v>3223</v>
      </c>
      <c r="R9442" s="22">
        <v>4.0640000000000001</v>
      </c>
    </row>
    <row r="9443" spans="1:18" x14ac:dyDescent="0.2">
      <c r="A9443" s="21">
        <v>243</v>
      </c>
      <c r="B9443" s="21" t="s">
        <v>1032</v>
      </c>
      <c r="C9443" s="21" t="s">
        <v>11726</v>
      </c>
      <c r="D9443" s="21" t="s">
        <v>11791</v>
      </c>
      <c r="E9443" s="21" t="s">
        <v>19</v>
      </c>
      <c r="F9443" s="21" t="s">
        <v>1033</v>
      </c>
      <c r="G9443" s="21" t="s">
        <v>1034</v>
      </c>
      <c r="H9443" s="21" t="s">
        <v>22</v>
      </c>
      <c r="I9443" s="21" t="s">
        <v>23</v>
      </c>
      <c r="J9443" s="21" t="s">
        <v>341</v>
      </c>
      <c r="K9443" s="21" t="s">
        <v>232</v>
      </c>
      <c r="L9443" s="21">
        <v>60610</v>
      </c>
      <c r="M9443" s="21" t="s">
        <v>108</v>
      </c>
      <c r="N9443" s="21" t="s">
        <v>1045</v>
      </c>
      <c r="O9443" s="21" t="s">
        <v>28</v>
      </c>
      <c r="P9443" s="21" t="s">
        <v>64</v>
      </c>
      <c r="Q9443" s="21" t="s">
        <v>1046</v>
      </c>
      <c r="R9443" s="22">
        <v>4.0439999999999996</v>
      </c>
    </row>
    <row r="9444" spans="1:18" x14ac:dyDescent="0.2">
      <c r="A9444" s="21">
        <v>9568</v>
      </c>
      <c r="B9444" s="21" t="s">
        <v>11573</v>
      </c>
      <c r="C9444" s="21" t="s">
        <v>5830</v>
      </c>
      <c r="D9444" s="21" t="s">
        <v>5830</v>
      </c>
      <c r="E9444" s="21" t="s">
        <v>1452</v>
      </c>
      <c r="F9444" s="21" t="s">
        <v>2193</v>
      </c>
      <c r="G9444" s="21" t="s">
        <v>2194</v>
      </c>
      <c r="H9444" s="21" t="s">
        <v>22</v>
      </c>
      <c r="I9444" s="21" t="s">
        <v>23</v>
      </c>
      <c r="J9444" s="21" t="s">
        <v>1017</v>
      </c>
      <c r="K9444" s="21" t="s">
        <v>52</v>
      </c>
      <c r="L9444" s="21">
        <v>33614</v>
      </c>
      <c r="M9444" s="21" t="s">
        <v>26</v>
      </c>
      <c r="N9444" s="21" t="s">
        <v>886</v>
      </c>
      <c r="O9444" s="21" t="s">
        <v>43</v>
      </c>
      <c r="P9444" s="21" t="s">
        <v>67</v>
      </c>
      <c r="Q9444" s="21" t="s">
        <v>887</v>
      </c>
      <c r="R9444" s="22">
        <v>4.032</v>
      </c>
    </row>
    <row r="9445" spans="1:18" x14ac:dyDescent="0.2">
      <c r="A9445" s="21">
        <v>137</v>
      </c>
      <c r="B9445" s="21" t="s">
        <v>634</v>
      </c>
      <c r="C9445" s="21" t="s">
        <v>635</v>
      </c>
      <c r="D9445" s="21" t="s">
        <v>636</v>
      </c>
      <c r="E9445" s="21" t="s">
        <v>48</v>
      </c>
      <c r="F9445" s="21" t="s">
        <v>637</v>
      </c>
      <c r="G9445" s="21" t="s">
        <v>638</v>
      </c>
      <c r="H9445" s="21" t="s">
        <v>22</v>
      </c>
      <c r="I9445" s="21" t="s">
        <v>23</v>
      </c>
      <c r="J9445" s="21" t="s">
        <v>639</v>
      </c>
      <c r="K9445" s="21" t="s">
        <v>40</v>
      </c>
      <c r="L9445" s="21">
        <v>95661</v>
      </c>
      <c r="M9445" s="21" t="s">
        <v>41</v>
      </c>
      <c r="N9445" s="21" t="s">
        <v>646</v>
      </c>
      <c r="O9445" s="21" t="s">
        <v>43</v>
      </c>
      <c r="P9445" s="21" t="s">
        <v>302</v>
      </c>
      <c r="Q9445" s="21" t="s">
        <v>647</v>
      </c>
      <c r="R9445" s="22">
        <v>4.0199999999999996</v>
      </c>
    </row>
    <row r="9446" spans="1:18" x14ac:dyDescent="0.2">
      <c r="A9446" s="21">
        <v>3452</v>
      </c>
      <c r="B9446" s="21" t="s">
        <v>7380</v>
      </c>
      <c r="C9446" s="21" t="s">
        <v>11769</v>
      </c>
      <c r="D9446" s="21" t="s">
        <v>790</v>
      </c>
      <c r="E9446" s="21" t="s">
        <v>48</v>
      </c>
      <c r="F9446" s="21" t="s">
        <v>4749</v>
      </c>
      <c r="G9446" s="21" t="s">
        <v>4750</v>
      </c>
      <c r="H9446" s="21" t="s">
        <v>105</v>
      </c>
      <c r="I9446" s="21" t="s">
        <v>23</v>
      </c>
      <c r="J9446" s="21" t="s">
        <v>134</v>
      </c>
      <c r="K9446" s="21" t="s">
        <v>40</v>
      </c>
      <c r="L9446" s="21">
        <v>94110</v>
      </c>
      <c r="M9446" s="21" t="s">
        <v>41</v>
      </c>
      <c r="N9446" s="21" t="s">
        <v>646</v>
      </c>
      <c r="O9446" s="21" t="s">
        <v>43</v>
      </c>
      <c r="P9446" s="21" t="s">
        <v>302</v>
      </c>
      <c r="Q9446" s="21" t="s">
        <v>647</v>
      </c>
      <c r="R9446" s="22">
        <v>4.0199999999999996</v>
      </c>
    </row>
    <row r="9447" spans="1:18" x14ac:dyDescent="0.2">
      <c r="A9447" s="21">
        <v>2664</v>
      </c>
      <c r="B9447" s="21" t="s">
        <v>6477</v>
      </c>
      <c r="C9447" s="21" t="s">
        <v>11880</v>
      </c>
      <c r="D9447" s="21" t="s">
        <v>12067</v>
      </c>
      <c r="E9447" s="21" t="s">
        <v>206</v>
      </c>
      <c r="F9447" s="21" t="s">
        <v>4925</v>
      </c>
      <c r="G9447" s="21" t="s">
        <v>4926</v>
      </c>
      <c r="H9447" s="21" t="s">
        <v>22</v>
      </c>
      <c r="I9447" s="21" t="s">
        <v>23</v>
      </c>
      <c r="J9447" s="21" t="s">
        <v>377</v>
      </c>
      <c r="K9447" s="21" t="s">
        <v>378</v>
      </c>
      <c r="L9447" s="21">
        <v>38109</v>
      </c>
      <c r="M9447" s="21" t="s">
        <v>26</v>
      </c>
      <c r="N9447" s="21" t="s">
        <v>2820</v>
      </c>
      <c r="O9447" s="21" t="s">
        <v>43</v>
      </c>
      <c r="P9447" s="21" t="s">
        <v>44</v>
      </c>
      <c r="Q9447" s="21" t="s">
        <v>2821</v>
      </c>
      <c r="R9447" s="22">
        <v>3.984</v>
      </c>
    </row>
    <row r="9448" spans="1:18" x14ac:dyDescent="0.2">
      <c r="A9448" s="21">
        <v>2998</v>
      </c>
      <c r="B9448" s="21" t="s">
        <v>6904</v>
      </c>
      <c r="C9448" s="21" t="s">
        <v>2525</v>
      </c>
      <c r="D9448" s="21" t="s">
        <v>1658</v>
      </c>
      <c r="E9448" s="21" t="s">
        <v>48</v>
      </c>
      <c r="F9448" s="21" t="s">
        <v>4823</v>
      </c>
      <c r="G9448" s="21" t="s">
        <v>4824</v>
      </c>
      <c r="H9448" s="21" t="s">
        <v>22</v>
      </c>
      <c r="I9448" s="21" t="s">
        <v>23</v>
      </c>
      <c r="J9448" s="21" t="s">
        <v>156</v>
      </c>
      <c r="K9448" s="21" t="s">
        <v>157</v>
      </c>
      <c r="L9448" s="21">
        <v>19120</v>
      </c>
      <c r="M9448" s="21" t="s">
        <v>158</v>
      </c>
      <c r="N9448" s="21" t="s">
        <v>6905</v>
      </c>
      <c r="O9448" s="21" t="s">
        <v>28</v>
      </c>
      <c r="P9448" s="21" t="s">
        <v>64</v>
      </c>
      <c r="Q9448" s="21" t="s">
        <v>6906</v>
      </c>
      <c r="R9448" s="22">
        <v>3.984</v>
      </c>
    </row>
    <row r="9449" spans="1:18" x14ac:dyDescent="0.2">
      <c r="A9449" s="21">
        <v>3087</v>
      </c>
      <c r="B9449" s="21" t="s">
        <v>7018</v>
      </c>
      <c r="C9449" s="21" t="s">
        <v>12114</v>
      </c>
      <c r="D9449" s="21" t="s">
        <v>4574</v>
      </c>
      <c r="E9449" s="21" t="s">
        <v>48</v>
      </c>
      <c r="F9449" s="21" t="s">
        <v>5902</v>
      </c>
      <c r="G9449" s="21" t="s">
        <v>5903</v>
      </c>
      <c r="H9449" s="21" t="s">
        <v>22</v>
      </c>
      <c r="I9449" s="21" t="s">
        <v>23</v>
      </c>
      <c r="J9449" s="21" t="s">
        <v>202</v>
      </c>
      <c r="K9449" s="21" t="s">
        <v>107</v>
      </c>
      <c r="L9449" s="21">
        <v>77070</v>
      </c>
      <c r="M9449" s="21" t="s">
        <v>108</v>
      </c>
      <c r="N9449" s="21" t="s">
        <v>6905</v>
      </c>
      <c r="O9449" s="21" t="s">
        <v>28</v>
      </c>
      <c r="P9449" s="21" t="s">
        <v>64</v>
      </c>
      <c r="Q9449" s="21" t="s">
        <v>6906</v>
      </c>
      <c r="R9449" s="22">
        <v>3.984</v>
      </c>
    </row>
    <row r="9450" spans="1:18" x14ac:dyDescent="0.2">
      <c r="A9450" s="21">
        <v>3235</v>
      </c>
      <c r="B9450" s="21" t="s">
        <v>7171</v>
      </c>
      <c r="C9450" s="21" t="s">
        <v>3829</v>
      </c>
      <c r="D9450" s="21" t="s">
        <v>1322</v>
      </c>
      <c r="E9450" s="21" t="s">
        <v>206</v>
      </c>
      <c r="F9450" s="21" t="s">
        <v>7131</v>
      </c>
      <c r="G9450" s="21" t="s">
        <v>7132</v>
      </c>
      <c r="H9450" s="21" t="s">
        <v>22</v>
      </c>
      <c r="I9450" s="21" t="s">
        <v>23</v>
      </c>
      <c r="J9450" s="21" t="s">
        <v>3239</v>
      </c>
      <c r="K9450" s="21" t="s">
        <v>40</v>
      </c>
      <c r="L9450" s="21">
        <v>92503</v>
      </c>
      <c r="M9450" s="21" t="s">
        <v>41</v>
      </c>
      <c r="N9450" s="21" t="s">
        <v>2598</v>
      </c>
      <c r="O9450" s="21" t="s">
        <v>43</v>
      </c>
      <c r="P9450" s="21" t="s">
        <v>74</v>
      </c>
      <c r="Q9450" s="21" t="s">
        <v>2599</v>
      </c>
      <c r="R9450" s="22">
        <v>3.984</v>
      </c>
    </row>
    <row r="9451" spans="1:18" x14ac:dyDescent="0.2">
      <c r="A9451" s="21">
        <v>9657</v>
      </c>
      <c r="B9451" s="21" t="s">
        <v>11624</v>
      </c>
      <c r="C9451" s="21" t="s">
        <v>3307</v>
      </c>
      <c r="D9451" s="21" t="s">
        <v>1447</v>
      </c>
      <c r="E9451" s="21" t="s">
        <v>48</v>
      </c>
      <c r="F9451" s="21" t="s">
        <v>5303</v>
      </c>
      <c r="G9451" s="21" t="s">
        <v>5304</v>
      </c>
      <c r="H9451" s="21" t="s">
        <v>22</v>
      </c>
      <c r="I9451" s="21" t="s">
        <v>23</v>
      </c>
      <c r="J9451" s="21" t="s">
        <v>299</v>
      </c>
      <c r="K9451" s="21" t="s">
        <v>300</v>
      </c>
      <c r="L9451" s="21">
        <v>10035</v>
      </c>
      <c r="M9451" s="21" t="s">
        <v>158</v>
      </c>
      <c r="N9451" s="21" t="s">
        <v>2598</v>
      </c>
      <c r="O9451" s="21" t="s">
        <v>43</v>
      </c>
      <c r="P9451" s="21" t="s">
        <v>74</v>
      </c>
      <c r="Q9451" s="21" t="s">
        <v>2599</v>
      </c>
      <c r="R9451" s="22">
        <v>3.984</v>
      </c>
    </row>
    <row r="9452" spans="1:18" x14ac:dyDescent="0.2">
      <c r="A9452" s="21">
        <v>2688</v>
      </c>
      <c r="B9452" s="21" t="s">
        <v>6508</v>
      </c>
      <c r="C9452" s="21" t="s">
        <v>12072</v>
      </c>
      <c r="D9452" s="21" t="s">
        <v>12143</v>
      </c>
      <c r="E9452" s="21" t="s">
        <v>206</v>
      </c>
      <c r="F9452" s="21" t="s">
        <v>2520</v>
      </c>
      <c r="G9452" s="21" t="s">
        <v>2521</v>
      </c>
      <c r="H9452" s="21" t="s">
        <v>22</v>
      </c>
      <c r="I9452" s="21" t="s">
        <v>23</v>
      </c>
      <c r="J9452" s="21" t="s">
        <v>1559</v>
      </c>
      <c r="K9452" s="21" t="s">
        <v>232</v>
      </c>
      <c r="L9452" s="21">
        <v>61604</v>
      </c>
      <c r="M9452" s="21" t="s">
        <v>108</v>
      </c>
      <c r="N9452" s="21" t="s">
        <v>6509</v>
      </c>
      <c r="O9452" s="21" t="s">
        <v>43</v>
      </c>
      <c r="P9452" s="21" t="s">
        <v>74</v>
      </c>
      <c r="Q9452" s="21" t="s">
        <v>6510</v>
      </c>
      <c r="R9452" s="22">
        <v>3.98</v>
      </c>
    </row>
    <row r="9453" spans="1:18" x14ac:dyDescent="0.2">
      <c r="A9453" s="21">
        <v>564</v>
      </c>
      <c r="B9453" s="21" t="s">
        <v>2158</v>
      </c>
      <c r="C9453" s="21" t="s">
        <v>11826</v>
      </c>
      <c r="D9453" s="21" t="s">
        <v>11871</v>
      </c>
      <c r="E9453" s="21" t="s">
        <v>206</v>
      </c>
      <c r="F9453" s="21" t="s">
        <v>2159</v>
      </c>
      <c r="G9453" s="21" t="s">
        <v>2160</v>
      </c>
      <c r="H9453" s="21" t="s">
        <v>22</v>
      </c>
      <c r="I9453" s="21" t="s">
        <v>23</v>
      </c>
      <c r="J9453" s="21" t="s">
        <v>96</v>
      </c>
      <c r="K9453" s="21" t="s">
        <v>97</v>
      </c>
      <c r="L9453" s="21">
        <v>98105</v>
      </c>
      <c r="M9453" s="21" t="s">
        <v>41</v>
      </c>
      <c r="N9453" s="21" t="s">
        <v>2161</v>
      </c>
      <c r="O9453" s="21" t="s">
        <v>43</v>
      </c>
      <c r="P9453" s="21" t="s">
        <v>302</v>
      </c>
      <c r="Q9453" s="21" t="s">
        <v>2162</v>
      </c>
      <c r="R9453" s="22">
        <v>3.96</v>
      </c>
    </row>
    <row r="9454" spans="1:18" x14ac:dyDescent="0.2">
      <c r="A9454" s="21">
        <v>2089</v>
      </c>
      <c r="B9454" s="21" t="s">
        <v>5596</v>
      </c>
      <c r="C9454" s="21" t="s">
        <v>5597</v>
      </c>
      <c r="D9454" s="21" t="s">
        <v>5598</v>
      </c>
      <c r="E9454" s="21" t="s">
        <v>48</v>
      </c>
      <c r="F9454" s="21" t="s">
        <v>94</v>
      </c>
      <c r="G9454" s="21" t="s">
        <v>95</v>
      </c>
      <c r="H9454" s="21" t="s">
        <v>22</v>
      </c>
      <c r="I9454" s="21" t="s">
        <v>23</v>
      </c>
      <c r="J9454" s="21" t="s">
        <v>299</v>
      </c>
      <c r="K9454" s="21" t="s">
        <v>300</v>
      </c>
      <c r="L9454" s="21">
        <v>10009</v>
      </c>
      <c r="M9454" s="21" t="s">
        <v>158</v>
      </c>
      <c r="N9454" s="21" t="s">
        <v>5601</v>
      </c>
      <c r="O9454" s="21" t="s">
        <v>43</v>
      </c>
      <c r="P9454" s="21" t="s">
        <v>302</v>
      </c>
      <c r="Q9454" s="21" t="s">
        <v>5602</v>
      </c>
      <c r="R9454" s="22">
        <v>3.96</v>
      </c>
    </row>
    <row r="9455" spans="1:18" x14ac:dyDescent="0.2">
      <c r="A9455" s="21">
        <v>3566</v>
      </c>
      <c r="B9455" s="21" t="s">
        <v>7487</v>
      </c>
      <c r="C9455" s="21" t="s">
        <v>11996</v>
      </c>
      <c r="D9455" s="21" t="s">
        <v>12190</v>
      </c>
      <c r="E9455" s="21" t="s">
        <v>206</v>
      </c>
      <c r="F9455" s="21" t="s">
        <v>1464</v>
      </c>
      <c r="G9455" s="21" t="s">
        <v>1465</v>
      </c>
      <c r="H9455" s="21" t="s">
        <v>22</v>
      </c>
      <c r="I9455" s="21" t="s">
        <v>23</v>
      </c>
      <c r="J9455" s="21" t="s">
        <v>39</v>
      </c>
      <c r="K9455" s="21" t="s">
        <v>40</v>
      </c>
      <c r="L9455" s="21">
        <v>90049</v>
      </c>
      <c r="M9455" s="21" t="s">
        <v>41</v>
      </c>
      <c r="N9455" s="21" t="s">
        <v>4843</v>
      </c>
      <c r="O9455" s="21" t="s">
        <v>43</v>
      </c>
      <c r="P9455" s="21" t="s">
        <v>302</v>
      </c>
      <c r="Q9455" s="21" t="s">
        <v>4844</v>
      </c>
      <c r="R9455" s="22">
        <v>3.96</v>
      </c>
    </row>
    <row r="9456" spans="1:18" x14ac:dyDescent="0.2">
      <c r="A9456" s="21">
        <v>7907</v>
      </c>
      <c r="B9456" s="21" t="s">
        <v>10587</v>
      </c>
      <c r="C9456" s="21" t="s">
        <v>536</v>
      </c>
      <c r="D9456" s="21" t="s">
        <v>3810</v>
      </c>
      <c r="E9456" s="21" t="s">
        <v>48</v>
      </c>
      <c r="F9456" s="21" t="s">
        <v>620</v>
      </c>
      <c r="G9456" s="21" t="s">
        <v>621</v>
      </c>
      <c r="H9456" s="21" t="s">
        <v>105</v>
      </c>
      <c r="I9456" s="21" t="s">
        <v>23</v>
      </c>
      <c r="J9456" s="21" t="s">
        <v>924</v>
      </c>
      <c r="K9456" s="21" t="s">
        <v>107</v>
      </c>
      <c r="L9456" s="21">
        <v>75217</v>
      </c>
      <c r="M9456" s="21" t="s">
        <v>108</v>
      </c>
      <c r="N9456" s="21" t="s">
        <v>4042</v>
      </c>
      <c r="O9456" s="21" t="s">
        <v>43</v>
      </c>
      <c r="P9456" s="21" t="s">
        <v>74</v>
      </c>
      <c r="Q9456" s="21" t="s">
        <v>4043</v>
      </c>
      <c r="R9456" s="22">
        <v>3.96</v>
      </c>
    </row>
    <row r="9457" spans="1:18" x14ac:dyDescent="0.2">
      <c r="A9457" s="21">
        <v>3084</v>
      </c>
      <c r="B9457" s="21" t="s">
        <v>7016</v>
      </c>
      <c r="C9457" s="21" t="s">
        <v>7017</v>
      </c>
      <c r="D9457" s="21" t="s">
        <v>11864</v>
      </c>
      <c r="E9457" s="21" t="s">
        <v>48</v>
      </c>
      <c r="F9457" s="21" t="s">
        <v>2046</v>
      </c>
      <c r="G9457" s="21" t="s">
        <v>2047</v>
      </c>
      <c r="H9457" s="21" t="s">
        <v>22</v>
      </c>
      <c r="I9457" s="21" t="s">
        <v>23</v>
      </c>
      <c r="J9457" s="21" t="s">
        <v>299</v>
      </c>
      <c r="K9457" s="21" t="s">
        <v>300</v>
      </c>
      <c r="L9457" s="21">
        <v>10024</v>
      </c>
      <c r="M9457" s="21" t="s">
        <v>158</v>
      </c>
      <c r="N9457" s="21" t="s">
        <v>899</v>
      </c>
      <c r="O9457" s="21" t="s">
        <v>43</v>
      </c>
      <c r="P9457" s="21" t="s">
        <v>74</v>
      </c>
      <c r="Q9457" s="21" t="s">
        <v>900</v>
      </c>
      <c r="R9457" s="22">
        <v>3.9279999999999999</v>
      </c>
    </row>
    <row r="9458" spans="1:18" x14ac:dyDescent="0.2">
      <c r="A9458" s="21">
        <v>3788</v>
      </c>
      <c r="B9458" s="21" t="s">
        <v>7682</v>
      </c>
      <c r="C9458" s="21" t="s">
        <v>11953</v>
      </c>
      <c r="D9458" s="21" t="s">
        <v>11962</v>
      </c>
      <c r="E9458" s="21" t="s">
        <v>48</v>
      </c>
      <c r="F9458" s="21" t="s">
        <v>5739</v>
      </c>
      <c r="G9458" s="21" t="s">
        <v>5740</v>
      </c>
      <c r="H9458" s="21" t="s">
        <v>22</v>
      </c>
      <c r="I9458" s="21" t="s">
        <v>23</v>
      </c>
      <c r="J9458" s="21" t="s">
        <v>202</v>
      </c>
      <c r="K9458" s="21" t="s">
        <v>107</v>
      </c>
      <c r="L9458" s="21">
        <v>77041</v>
      </c>
      <c r="M9458" s="21" t="s">
        <v>108</v>
      </c>
      <c r="N9458" s="21" t="s">
        <v>1268</v>
      </c>
      <c r="O9458" s="21" t="s">
        <v>43</v>
      </c>
      <c r="P9458" s="21" t="s">
        <v>67</v>
      </c>
      <c r="Q9458" s="21" t="s">
        <v>1269</v>
      </c>
      <c r="R9458" s="22">
        <v>3.9119999999999999</v>
      </c>
    </row>
    <row r="9459" spans="1:18" x14ac:dyDescent="0.2">
      <c r="A9459" s="21">
        <v>4303</v>
      </c>
      <c r="B9459" s="21" t="s">
        <v>8168</v>
      </c>
      <c r="C9459" s="21" t="s">
        <v>8169</v>
      </c>
      <c r="D9459" s="21" t="s">
        <v>560</v>
      </c>
      <c r="E9459" s="21" t="s">
        <v>19</v>
      </c>
      <c r="F9459" s="21" t="s">
        <v>3465</v>
      </c>
      <c r="G9459" s="21" t="s">
        <v>3466</v>
      </c>
      <c r="H9459" s="21" t="s">
        <v>105</v>
      </c>
      <c r="I9459" s="21" t="s">
        <v>23</v>
      </c>
      <c r="J9459" s="21" t="s">
        <v>1258</v>
      </c>
      <c r="K9459" s="21" t="s">
        <v>564</v>
      </c>
      <c r="L9459" s="21">
        <v>44107</v>
      </c>
      <c r="M9459" s="21" t="s">
        <v>158</v>
      </c>
      <c r="N9459" s="21" t="s">
        <v>1268</v>
      </c>
      <c r="O9459" s="21" t="s">
        <v>43</v>
      </c>
      <c r="P9459" s="21" t="s">
        <v>67</v>
      </c>
      <c r="Q9459" s="21" t="s">
        <v>1269</v>
      </c>
      <c r="R9459" s="22">
        <v>3.9119999999999999</v>
      </c>
    </row>
    <row r="9460" spans="1:18" x14ac:dyDescent="0.2">
      <c r="A9460" s="21">
        <v>6127</v>
      </c>
      <c r="B9460" s="21" t="s">
        <v>9519</v>
      </c>
      <c r="C9460" s="21" t="s">
        <v>11779</v>
      </c>
      <c r="D9460" s="21" t="s">
        <v>11780</v>
      </c>
      <c r="E9460" s="21" t="s">
        <v>48</v>
      </c>
      <c r="F9460" s="21" t="s">
        <v>1571</v>
      </c>
      <c r="G9460" s="21" t="s">
        <v>1572</v>
      </c>
      <c r="H9460" s="21" t="s">
        <v>38</v>
      </c>
      <c r="I9460" s="21" t="s">
        <v>23</v>
      </c>
      <c r="J9460" s="21" t="s">
        <v>39</v>
      </c>
      <c r="K9460" s="21" t="s">
        <v>40</v>
      </c>
      <c r="L9460" s="21">
        <v>90036</v>
      </c>
      <c r="M9460" s="21" t="s">
        <v>41</v>
      </c>
      <c r="N9460" s="21" t="s">
        <v>3412</v>
      </c>
      <c r="O9460" s="21" t="s">
        <v>43</v>
      </c>
      <c r="P9460" s="21" t="s">
        <v>74</v>
      </c>
      <c r="Q9460" s="21" t="s">
        <v>3413</v>
      </c>
      <c r="R9460" s="22">
        <v>3.9119999999999999</v>
      </c>
    </row>
    <row r="9461" spans="1:18" x14ac:dyDescent="0.2">
      <c r="A9461" s="21">
        <v>3583</v>
      </c>
      <c r="B9461" s="21" t="s">
        <v>7506</v>
      </c>
      <c r="C9461" s="21" t="s">
        <v>12128</v>
      </c>
      <c r="D9461" s="21" t="s">
        <v>2799</v>
      </c>
      <c r="E9461" s="21" t="s">
        <v>48</v>
      </c>
      <c r="F9461" s="21" t="s">
        <v>4447</v>
      </c>
      <c r="G9461" s="21" t="s">
        <v>4448</v>
      </c>
      <c r="H9461" s="21" t="s">
        <v>38</v>
      </c>
      <c r="I9461" s="21" t="s">
        <v>23</v>
      </c>
      <c r="J9461" s="21" t="s">
        <v>370</v>
      </c>
      <c r="K9461" s="21" t="s">
        <v>266</v>
      </c>
      <c r="L9461" s="21">
        <v>49201</v>
      </c>
      <c r="M9461" s="21" t="s">
        <v>108</v>
      </c>
      <c r="N9461" s="21" t="s">
        <v>644</v>
      </c>
      <c r="O9461" s="21" t="s">
        <v>43</v>
      </c>
      <c r="P9461" s="21" t="s">
        <v>67</v>
      </c>
      <c r="Q9461" s="21" t="s">
        <v>7507</v>
      </c>
      <c r="R9461" s="22">
        <v>3.9</v>
      </c>
    </row>
    <row r="9462" spans="1:18" x14ac:dyDescent="0.2">
      <c r="A9462" s="21">
        <v>5165</v>
      </c>
      <c r="B9462" s="21" t="s">
        <v>8845</v>
      </c>
      <c r="C9462" s="21" t="s">
        <v>12175</v>
      </c>
      <c r="D9462" s="21" t="s">
        <v>5791</v>
      </c>
      <c r="E9462" s="21" t="s">
        <v>48</v>
      </c>
      <c r="F9462" s="21" t="s">
        <v>7438</v>
      </c>
      <c r="G9462" s="21" t="s">
        <v>7439</v>
      </c>
      <c r="H9462" s="21" t="s">
        <v>22</v>
      </c>
      <c r="I9462" s="21" t="s">
        <v>23</v>
      </c>
      <c r="J9462" s="21" t="s">
        <v>5956</v>
      </c>
      <c r="K9462" s="21" t="s">
        <v>266</v>
      </c>
      <c r="L9462" s="21">
        <v>48640</v>
      </c>
      <c r="M9462" s="21" t="s">
        <v>108</v>
      </c>
      <c r="N9462" s="21" t="s">
        <v>644</v>
      </c>
      <c r="O9462" s="21" t="s">
        <v>43</v>
      </c>
      <c r="P9462" s="21" t="s">
        <v>67</v>
      </c>
      <c r="Q9462" s="21" t="s">
        <v>7507</v>
      </c>
      <c r="R9462" s="22">
        <v>3.9</v>
      </c>
    </row>
    <row r="9463" spans="1:18" x14ac:dyDescent="0.2">
      <c r="A9463" s="21">
        <v>5268</v>
      </c>
      <c r="B9463" s="21" t="s">
        <v>8911</v>
      </c>
      <c r="C9463" s="21" t="s">
        <v>3576</v>
      </c>
      <c r="D9463" s="21" t="s">
        <v>12095</v>
      </c>
      <c r="E9463" s="21" t="s">
        <v>206</v>
      </c>
      <c r="F9463" s="21" t="s">
        <v>7075</v>
      </c>
      <c r="G9463" s="21" t="s">
        <v>7076</v>
      </c>
      <c r="H9463" s="21" t="s">
        <v>38</v>
      </c>
      <c r="I9463" s="21" t="s">
        <v>23</v>
      </c>
      <c r="J9463" s="21" t="s">
        <v>96</v>
      </c>
      <c r="K9463" s="21" t="s">
        <v>97</v>
      </c>
      <c r="L9463" s="21">
        <v>98103</v>
      </c>
      <c r="M9463" s="21" t="s">
        <v>41</v>
      </c>
      <c r="N9463" s="21" t="s">
        <v>4618</v>
      </c>
      <c r="O9463" s="21" t="s">
        <v>43</v>
      </c>
      <c r="P9463" s="21" t="s">
        <v>77</v>
      </c>
      <c r="Q9463" s="21" t="s">
        <v>4619</v>
      </c>
      <c r="R9463" s="22">
        <v>3.89</v>
      </c>
    </row>
    <row r="9464" spans="1:18" x14ac:dyDescent="0.2">
      <c r="A9464" s="21">
        <v>6403</v>
      </c>
      <c r="B9464" s="21" t="s">
        <v>9710</v>
      </c>
      <c r="C9464" s="21" t="s">
        <v>431</v>
      </c>
      <c r="D9464" s="21" t="s">
        <v>8992</v>
      </c>
      <c r="E9464" s="21" t="s">
        <v>206</v>
      </c>
      <c r="F9464" s="21" t="s">
        <v>2220</v>
      </c>
      <c r="G9464" s="21" t="s">
        <v>2221</v>
      </c>
      <c r="H9464" s="21" t="s">
        <v>22</v>
      </c>
      <c r="I9464" s="21" t="s">
        <v>23</v>
      </c>
      <c r="J9464" s="21" t="s">
        <v>4814</v>
      </c>
      <c r="K9464" s="21" t="s">
        <v>832</v>
      </c>
      <c r="L9464" s="21">
        <v>70506</v>
      </c>
      <c r="M9464" s="21" t="s">
        <v>26</v>
      </c>
      <c r="N9464" s="21" t="s">
        <v>4776</v>
      </c>
      <c r="O9464" s="21" t="s">
        <v>43</v>
      </c>
      <c r="P9464" s="21" t="s">
        <v>74</v>
      </c>
      <c r="Q9464" s="21" t="s">
        <v>4777</v>
      </c>
      <c r="R9464" s="22">
        <v>3.89</v>
      </c>
    </row>
    <row r="9465" spans="1:18" x14ac:dyDescent="0.2">
      <c r="A9465" s="21">
        <v>2923</v>
      </c>
      <c r="B9465" s="21" t="s">
        <v>6822</v>
      </c>
      <c r="C9465" s="21" t="s">
        <v>326</v>
      </c>
      <c r="D9465" s="21" t="s">
        <v>11825</v>
      </c>
      <c r="E9465" s="21" t="s">
        <v>19</v>
      </c>
      <c r="F9465" s="21" t="s">
        <v>4628</v>
      </c>
      <c r="G9465" s="21" t="s">
        <v>4629</v>
      </c>
      <c r="H9465" s="21" t="s">
        <v>105</v>
      </c>
      <c r="I9465" s="21" t="s">
        <v>23</v>
      </c>
      <c r="J9465" s="21" t="s">
        <v>1392</v>
      </c>
      <c r="K9465" s="21" t="s">
        <v>107</v>
      </c>
      <c r="L9465" s="21">
        <v>78745</v>
      </c>
      <c r="M9465" s="21" t="s">
        <v>108</v>
      </c>
      <c r="N9465" s="21" t="s">
        <v>2762</v>
      </c>
      <c r="O9465" s="21" t="s">
        <v>43</v>
      </c>
      <c r="P9465" s="21" t="s">
        <v>74</v>
      </c>
      <c r="Q9465" s="21" t="s">
        <v>2763</v>
      </c>
      <c r="R9465" s="22">
        <v>3.8820000000000001</v>
      </c>
    </row>
    <row r="9466" spans="1:18" x14ac:dyDescent="0.2">
      <c r="A9466" s="21">
        <v>4755</v>
      </c>
      <c r="B9466" s="21" t="s">
        <v>8537</v>
      </c>
      <c r="C9466" s="21" t="s">
        <v>12000</v>
      </c>
      <c r="D9466" s="21" t="s">
        <v>12001</v>
      </c>
      <c r="E9466" s="21" t="s">
        <v>48</v>
      </c>
      <c r="F9466" s="21" t="s">
        <v>6190</v>
      </c>
      <c r="G9466" s="21" t="s">
        <v>6191</v>
      </c>
      <c r="H9466" s="21" t="s">
        <v>22</v>
      </c>
      <c r="I9466" s="21" t="s">
        <v>23</v>
      </c>
      <c r="J9466" s="21" t="s">
        <v>1524</v>
      </c>
      <c r="K9466" s="21" t="s">
        <v>52</v>
      </c>
      <c r="L9466" s="21">
        <v>33024</v>
      </c>
      <c r="M9466" s="21" t="s">
        <v>26</v>
      </c>
      <c r="N9466" s="21" t="s">
        <v>2762</v>
      </c>
      <c r="O9466" s="21" t="s">
        <v>43</v>
      </c>
      <c r="P9466" s="21" t="s">
        <v>74</v>
      </c>
      <c r="Q9466" s="21" t="s">
        <v>2763</v>
      </c>
      <c r="R9466" s="22">
        <v>3.8820000000000001</v>
      </c>
    </row>
    <row r="9467" spans="1:18" x14ac:dyDescent="0.2">
      <c r="A9467" s="21">
        <v>6810</v>
      </c>
      <c r="B9467" s="21" t="s">
        <v>9957</v>
      </c>
      <c r="C9467" s="21" t="s">
        <v>368</v>
      </c>
      <c r="D9467" s="21" t="s">
        <v>228</v>
      </c>
      <c r="E9467" s="21" t="s">
        <v>206</v>
      </c>
      <c r="F9467" s="21" t="s">
        <v>4913</v>
      </c>
      <c r="G9467" s="21" t="s">
        <v>4914</v>
      </c>
      <c r="H9467" s="21" t="s">
        <v>22</v>
      </c>
      <c r="I9467" s="21" t="s">
        <v>23</v>
      </c>
      <c r="J9467" s="21" t="s">
        <v>156</v>
      </c>
      <c r="K9467" s="21" t="s">
        <v>157</v>
      </c>
      <c r="L9467" s="21">
        <v>19140</v>
      </c>
      <c r="M9467" s="21" t="s">
        <v>158</v>
      </c>
      <c r="N9467" s="21" t="s">
        <v>2762</v>
      </c>
      <c r="O9467" s="21" t="s">
        <v>43</v>
      </c>
      <c r="P9467" s="21" t="s">
        <v>74</v>
      </c>
      <c r="Q9467" s="21" t="s">
        <v>2763</v>
      </c>
      <c r="R9467" s="22">
        <v>3.8820000000000001</v>
      </c>
    </row>
    <row r="9468" spans="1:18" x14ac:dyDescent="0.2">
      <c r="A9468" s="21">
        <v>6807</v>
      </c>
      <c r="B9468" s="21" t="s">
        <v>9955</v>
      </c>
      <c r="C9468" s="21" t="s">
        <v>544</v>
      </c>
      <c r="D9468" s="21" t="s">
        <v>1605</v>
      </c>
      <c r="E9468" s="21" t="s">
        <v>48</v>
      </c>
      <c r="F9468" s="21" t="s">
        <v>2289</v>
      </c>
      <c r="G9468" s="21" t="s">
        <v>2290</v>
      </c>
      <c r="H9468" s="21" t="s">
        <v>38</v>
      </c>
      <c r="I9468" s="21" t="s">
        <v>23</v>
      </c>
      <c r="J9468" s="21" t="s">
        <v>4623</v>
      </c>
      <c r="K9468" s="21" t="s">
        <v>97</v>
      </c>
      <c r="L9468" s="21">
        <v>98208</v>
      </c>
      <c r="M9468" s="21" t="s">
        <v>41</v>
      </c>
      <c r="N9468" s="21" t="s">
        <v>1373</v>
      </c>
      <c r="O9468" s="21" t="s">
        <v>43</v>
      </c>
      <c r="P9468" s="21" t="s">
        <v>74</v>
      </c>
      <c r="Q9468" s="21" t="s">
        <v>1374</v>
      </c>
      <c r="R9468" s="22">
        <v>3.8559999999999999</v>
      </c>
    </row>
    <row r="9469" spans="1:18" x14ac:dyDescent="0.2">
      <c r="A9469" s="21">
        <v>9480</v>
      </c>
      <c r="B9469" s="21" t="s">
        <v>11515</v>
      </c>
      <c r="C9469" s="21" t="s">
        <v>12062</v>
      </c>
      <c r="D9469" s="21" t="s">
        <v>790</v>
      </c>
      <c r="E9469" s="21" t="s">
        <v>48</v>
      </c>
      <c r="F9469" s="21" t="s">
        <v>8748</v>
      </c>
      <c r="G9469" s="21" t="s">
        <v>8749</v>
      </c>
      <c r="H9469" s="21" t="s">
        <v>22</v>
      </c>
      <c r="I9469" s="21" t="s">
        <v>23</v>
      </c>
      <c r="J9469" s="21" t="s">
        <v>11516</v>
      </c>
      <c r="K9469" s="21" t="s">
        <v>232</v>
      </c>
      <c r="L9469" s="21">
        <v>60543</v>
      </c>
      <c r="M9469" s="21" t="s">
        <v>108</v>
      </c>
      <c r="N9469" s="21" t="s">
        <v>5437</v>
      </c>
      <c r="O9469" s="21" t="s">
        <v>43</v>
      </c>
      <c r="P9469" s="21" t="s">
        <v>74</v>
      </c>
      <c r="Q9469" s="21" t="s">
        <v>5438</v>
      </c>
      <c r="R9469" s="22">
        <v>3.8279999999999998</v>
      </c>
    </row>
    <row r="9470" spans="1:18" x14ac:dyDescent="0.2">
      <c r="A9470" s="21">
        <v>9010</v>
      </c>
      <c r="B9470" s="21" t="s">
        <v>11232</v>
      </c>
      <c r="C9470" s="21" t="s">
        <v>11815</v>
      </c>
      <c r="D9470" s="21" t="s">
        <v>153</v>
      </c>
      <c r="E9470" s="21" t="s">
        <v>48</v>
      </c>
      <c r="F9470" s="21" t="s">
        <v>8552</v>
      </c>
      <c r="G9470" s="21" t="s">
        <v>8553</v>
      </c>
      <c r="H9470" s="21" t="s">
        <v>22</v>
      </c>
      <c r="I9470" s="21" t="s">
        <v>23</v>
      </c>
      <c r="J9470" s="21" t="s">
        <v>843</v>
      </c>
      <c r="K9470" s="21" t="s">
        <v>564</v>
      </c>
      <c r="L9470" s="21">
        <v>45014</v>
      </c>
      <c r="M9470" s="21" t="s">
        <v>158</v>
      </c>
      <c r="N9470" s="21" t="s">
        <v>6781</v>
      </c>
      <c r="O9470" s="21" t="s">
        <v>43</v>
      </c>
      <c r="P9470" s="21" t="s">
        <v>91</v>
      </c>
      <c r="Q9470" s="21" t="s">
        <v>6782</v>
      </c>
      <c r="R9470" s="22">
        <v>3.8159999999999998</v>
      </c>
    </row>
    <row r="9471" spans="1:18" x14ac:dyDescent="0.2">
      <c r="A9471" s="21">
        <v>3357</v>
      </c>
      <c r="B9471" s="21" t="s">
        <v>7295</v>
      </c>
      <c r="C9471" s="21" t="s">
        <v>7220</v>
      </c>
      <c r="D9471" s="21" t="s">
        <v>7009</v>
      </c>
      <c r="E9471" s="21" t="s">
        <v>48</v>
      </c>
      <c r="F9471" s="21" t="s">
        <v>1132</v>
      </c>
      <c r="G9471" s="21" t="s">
        <v>1133</v>
      </c>
      <c r="H9471" s="21" t="s">
        <v>38</v>
      </c>
      <c r="I9471" s="21" t="s">
        <v>23</v>
      </c>
      <c r="J9471" s="21" t="s">
        <v>581</v>
      </c>
      <c r="K9471" s="21" t="s">
        <v>844</v>
      </c>
      <c r="L9471" s="21">
        <v>6010</v>
      </c>
      <c r="M9471" s="21" t="s">
        <v>158</v>
      </c>
      <c r="N9471" s="21" t="s">
        <v>1410</v>
      </c>
      <c r="O9471" s="21" t="s">
        <v>43</v>
      </c>
      <c r="P9471" s="21" t="s">
        <v>74</v>
      </c>
      <c r="Q9471" s="21" t="s">
        <v>1411</v>
      </c>
      <c r="R9471" s="22">
        <v>3.81</v>
      </c>
    </row>
    <row r="9472" spans="1:18" x14ac:dyDescent="0.2">
      <c r="A9472" s="21">
        <v>6556</v>
      </c>
      <c r="B9472" s="21" t="s">
        <v>9795</v>
      </c>
      <c r="C9472" s="21" t="s">
        <v>261</v>
      </c>
      <c r="D9472" s="21" t="s">
        <v>680</v>
      </c>
      <c r="E9472" s="21" t="s">
        <v>19</v>
      </c>
      <c r="F9472" s="21" t="s">
        <v>620</v>
      </c>
      <c r="G9472" s="21" t="s">
        <v>621</v>
      </c>
      <c r="H9472" s="21" t="s">
        <v>105</v>
      </c>
      <c r="I9472" s="21" t="s">
        <v>23</v>
      </c>
      <c r="J9472" s="21" t="s">
        <v>341</v>
      </c>
      <c r="K9472" s="21" t="s">
        <v>232</v>
      </c>
      <c r="L9472" s="21">
        <v>60653</v>
      </c>
      <c r="M9472" s="21" t="s">
        <v>108</v>
      </c>
      <c r="N9472" s="21" t="s">
        <v>9796</v>
      </c>
      <c r="O9472" s="21" t="s">
        <v>43</v>
      </c>
      <c r="P9472" s="21" t="s">
        <v>91</v>
      </c>
      <c r="Q9472" s="21" t="s">
        <v>9797</v>
      </c>
      <c r="R9472" s="22">
        <v>3.8079999999999998</v>
      </c>
    </row>
    <row r="9473" spans="1:18" x14ac:dyDescent="0.2">
      <c r="A9473" s="21">
        <v>4838</v>
      </c>
      <c r="B9473" s="21" t="s">
        <v>8607</v>
      </c>
      <c r="C9473" s="21" t="s">
        <v>12117</v>
      </c>
      <c r="D9473" s="21" t="s">
        <v>11779</v>
      </c>
      <c r="E9473" s="21" t="s">
        <v>206</v>
      </c>
      <c r="F9473" s="21" t="s">
        <v>6573</v>
      </c>
      <c r="G9473" s="21" t="s">
        <v>6574</v>
      </c>
      <c r="H9473" s="21" t="s">
        <v>22</v>
      </c>
      <c r="I9473" s="21" t="s">
        <v>23</v>
      </c>
      <c r="J9473" s="21" t="s">
        <v>979</v>
      </c>
      <c r="K9473" s="21" t="s">
        <v>564</v>
      </c>
      <c r="L9473" s="21">
        <v>43017</v>
      </c>
      <c r="M9473" s="21" t="s">
        <v>158</v>
      </c>
      <c r="N9473" s="21" t="s">
        <v>3786</v>
      </c>
      <c r="O9473" s="21" t="s">
        <v>43</v>
      </c>
      <c r="P9473" s="21" t="s">
        <v>74</v>
      </c>
      <c r="Q9473" s="21" t="s">
        <v>3787</v>
      </c>
      <c r="R9473" s="22">
        <v>3.798</v>
      </c>
    </row>
    <row r="9474" spans="1:18" x14ac:dyDescent="0.2">
      <c r="A9474" s="21">
        <v>6798</v>
      </c>
      <c r="B9474" s="21" t="s">
        <v>9949</v>
      </c>
      <c r="C9474" s="21" t="s">
        <v>3814</v>
      </c>
      <c r="D9474" s="21" t="s">
        <v>3814</v>
      </c>
      <c r="E9474" s="21" t="s">
        <v>1452</v>
      </c>
      <c r="F9474" s="21" t="s">
        <v>4706</v>
      </c>
      <c r="G9474" s="21" t="s">
        <v>4707</v>
      </c>
      <c r="H9474" s="21" t="s">
        <v>22</v>
      </c>
      <c r="I9474" s="21" t="s">
        <v>23</v>
      </c>
      <c r="J9474" s="21" t="s">
        <v>202</v>
      </c>
      <c r="K9474" s="21" t="s">
        <v>107</v>
      </c>
      <c r="L9474" s="21">
        <v>77041</v>
      </c>
      <c r="M9474" s="21" t="s">
        <v>108</v>
      </c>
      <c r="N9474" s="21" t="s">
        <v>1807</v>
      </c>
      <c r="O9474" s="21" t="s">
        <v>43</v>
      </c>
      <c r="P9474" s="21" t="s">
        <v>74</v>
      </c>
      <c r="Q9474" s="21" t="s">
        <v>1808</v>
      </c>
      <c r="R9474" s="22">
        <v>3.798</v>
      </c>
    </row>
    <row r="9475" spans="1:18" x14ac:dyDescent="0.2">
      <c r="A9475" s="21">
        <v>9796</v>
      </c>
      <c r="B9475" s="21" t="s">
        <v>11707</v>
      </c>
      <c r="C9475" s="21" t="s">
        <v>2014</v>
      </c>
      <c r="D9475" s="21" t="s">
        <v>2997</v>
      </c>
      <c r="E9475" s="21" t="s">
        <v>48</v>
      </c>
      <c r="F9475" s="21" t="s">
        <v>658</v>
      </c>
      <c r="G9475" s="21" t="s">
        <v>659</v>
      </c>
      <c r="H9475" s="21" t="s">
        <v>38</v>
      </c>
      <c r="I9475" s="21" t="s">
        <v>23</v>
      </c>
      <c r="J9475" s="21" t="s">
        <v>341</v>
      </c>
      <c r="K9475" s="21" t="s">
        <v>232</v>
      </c>
      <c r="L9475" s="21">
        <v>60610</v>
      </c>
      <c r="M9475" s="21" t="s">
        <v>108</v>
      </c>
      <c r="N9475" s="21" t="s">
        <v>3786</v>
      </c>
      <c r="O9475" s="21" t="s">
        <v>43</v>
      </c>
      <c r="P9475" s="21" t="s">
        <v>74</v>
      </c>
      <c r="Q9475" s="21" t="s">
        <v>3787</v>
      </c>
      <c r="R9475" s="22">
        <v>3.798</v>
      </c>
    </row>
    <row r="9476" spans="1:18" x14ac:dyDescent="0.2">
      <c r="A9476" s="21">
        <v>3124</v>
      </c>
      <c r="B9476" s="21" t="s">
        <v>7051</v>
      </c>
      <c r="C9476" s="21" t="s">
        <v>12168</v>
      </c>
      <c r="D9476" s="21" t="s">
        <v>12166</v>
      </c>
      <c r="E9476" s="21" t="s">
        <v>206</v>
      </c>
      <c r="F9476" s="21" t="s">
        <v>5076</v>
      </c>
      <c r="G9476" s="21" t="s">
        <v>5077</v>
      </c>
      <c r="H9476" s="21" t="s">
        <v>38</v>
      </c>
      <c r="I9476" s="21" t="s">
        <v>23</v>
      </c>
      <c r="J9476" s="21" t="s">
        <v>2028</v>
      </c>
      <c r="K9476" s="21" t="s">
        <v>52</v>
      </c>
      <c r="L9476" s="21">
        <v>33801</v>
      </c>
      <c r="M9476" s="21" t="s">
        <v>26</v>
      </c>
      <c r="N9476" s="21" t="s">
        <v>6346</v>
      </c>
      <c r="O9476" s="21" t="s">
        <v>43</v>
      </c>
      <c r="P9476" s="21" t="s">
        <v>74</v>
      </c>
      <c r="Q9476" s="21" t="s">
        <v>6347</v>
      </c>
      <c r="R9476" s="22">
        <v>3.7679999999999998</v>
      </c>
    </row>
    <row r="9477" spans="1:18" x14ac:dyDescent="0.2">
      <c r="A9477" s="21">
        <v>7976</v>
      </c>
      <c r="B9477" s="21" t="s">
        <v>10619</v>
      </c>
      <c r="C9477" s="21" t="s">
        <v>991</v>
      </c>
      <c r="D9477" s="21" t="s">
        <v>7287</v>
      </c>
      <c r="E9477" s="21" t="s">
        <v>48</v>
      </c>
      <c r="F9477" s="21" t="s">
        <v>1300</v>
      </c>
      <c r="G9477" s="21" t="s">
        <v>1301</v>
      </c>
      <c r="H9477" s="21" t="s">
        <v>38</v>
      </c>
      <c r="I9477" s="21" t="s">
        <v>23</v>
      </c>
      <c r="J9477" s="21" t="s">
        <v>156</v>
      </c>
      <c r="K9477" s="21" t="s">
        <v>157</v>
      </c>
      <c r="L9477" s="21">
        <v>19134</v>
      </c>
      <c r="M9477" s="21" t="s">
        <v>158</v>
      </c>
      <c r="N9477" s="21" t="s">
        <v>3597</v>
      </c>
      <c r="O9477" s="21" t="s">
        <v>43</v>
      </c>
      <c r="P9477" s="21" t="s">
        <v>74</v>
      </c>
      <c r="Q9477" s="21" t="s">
        <v>3598</v>
      </c>
      <c r="R9477" s="22">
        <v>3.762</v>
      </c>
    </row>
    <row r="9478" spans="1:18" x14ac:dyDescent="0.2">
      <c r="A9478" s="21">
        <v>8277</v>
      </c>
      <c r="B9478" s="21" t="s">
        <v>10791</v>
      </c>
      <c r="C9478" s="21" t="s">
        <v>6897</v>
      </c>
      <c r="D9478" s="21" t="s">
        <v>6590</v>
      </c>
      <c r="E9478" s="21" t="s">
        <v>48</v>
      </c>
      <c r="F9478" s="21" t="s">
        <v>10676</v>
      </c>
      <c r="G9478" s="21" t="s">
        <v>10677</v>
      </c>
      <c r="H9478" s="21" t="s">
        <v>105</v>
      </c>
      <c r="I9478" s="21" t="s">
        <v>23</v>
      </c>
      <c r="J9478" s="21" t="s">
        <v>1017</v>
      </c>
      <c r="K9478" s="21" t="s">
        <v>52</v>
      </c>
      <c r="L9478" s="21">
        <v>33614</v>
      </c>
      <c r="M9478" s="21" t="s">
        <v>26</v>
      </c>
      <c r="N9478" s="21" t="s">
        <v>3597</v>
      </c>
      <c r="O9478" s="21" t="s">
        <v>43</v>
      </c>
      <c r="P9478" s="21" t="s">
        <v>74</v>
      </c>
      <c r="Q9478" s="21" t="s">
        <v>3598</v>
      </c>
      <c r="R9478" s="22">
        <v>3.762</v>
      </c>
    </row>
    <row r="9479" spans="1:18" x14ac:dyDescent="0.2">
      <c r="A9479" s="21">
        <v>1182</v>
      </c>
      <c r="B9479" s="21" t="s">
        <v>3832</v>
      </c>
      <c r="C9479" s="21" t="s">
        <v>2525</v>
      </c>
      <c r="D9479" s="21" t="s">
        <v>1658</v>
      </c>
      <c r="E9479" s="21" t="s">
        <v>48</v>
      </c>
      <c r="F9479" s="21" t="s">
        <v>724</v>
      </c>
      <c r="G9479" s="21" t="s">
        <v>725</v>
      </c>
      <c r="H9479" s="21" t="s">
        <v>22</v>
      </c>
      <c r="I9479" s="21" t="s">
        <v>23</v>
      </c>
      <c r="J9479" s="21" t="s">
        <v>1258</v>
      </c>
      <c r="K9479" s="21" t="s">
        <v>892</v>
      </c>
      <c r="L9479" s="21">
        <v>8701</v>
      </c>
      <c r="M9479" s="21" t="s">
        <v>158</v>
      </c>
      <c r="N9479" s="21" t="s">
        <v>3835</v>
      </c>
      <c r="O9479" s="21" t="s">
        <v>43</v>
      </c>
      <c r="P9479" s="21" t="s">
        <v>67</v>
      </c>
      <c r="Q9479" s="21" t="s">
        <v>3836</v>
      </c>
      <c r="R9479" s="22">
        <v>3.76</v>
      </c>
    </row>
    <row r="9480" spans="1:18" x14ac:dyDescent="0.2">
      <c r="A9480" s="21">
        <v>1486</v>
      </c>
      <c r="B9480" s="21" t="s">
        <v>4502</v>
      </c>
      <c r="C9480" s="21" t="s">
        <v>4503</v>
      </c>
      <c r="D9480" s="21" t="s">
        <v>12032</v>
      </c>
      <c r="E9480" s="21" t="s">
        <v>48</v>
      </c>
      <c r="F9480" s="21" t="s">
        <v>4504</v>
      </c>
      <c r="G9480" s="21" t="s">
        <v>4505</v>
      </c>
      <c r="H9480" s="21" t="s">
        <v>22</v>
      </c>
      <c r="I9480" s="21" t="s">
        <v>23</v>
      </c>
      <c r="J9480" s="21" t="s">
        <v>299</v>
      </c>
      <c r="K9480" s="21" t="s">
        <v>300</v>
      </c>
      <c r="L9480" s="21">
        <v>10035</v>
      </c>
      <c r="M9480" s="21" t="s">
        <v>158</v>
      </c>
      <c r="N9480" s="21" t="s">
        <v>4506</v>
      </c>
      <c r="O9480" s="21" t="s">
        <v>43</v>
      </c>
      <c r="P9480" s="21" t="s">
        <v>302</v>
      </c>
      <c r="Q9480" s="21" t="s">
        <v>633</v>
      </c>
      <c r="R9480" s="22">
        <v>3.76</v>
      </c>
    </row>
    <row r="9481" spans="1:18" x14ac:dyDescent="0.2">
      <c r="A9481" s="21">
        <v>1982</v>
      </c>
      <c r="B9481" s="21" t="s">
        <v>5451</v>
      </c>
      <c r="C9481" s="21" t="s">
        <v>5452</v>
      </c>
      <c r="D9481" s="21" t="s">
        <v>2799</v>
      </c>
      <c r="E9481" s="21" t="s">
        <v>19</v>
      </c>
      <c r="F9481" s="21" t="s">
        <v>1485</v>
      </c>
      <c r="G9481" s="21" t="s">
        <v>1486</v>
      </c>
      <c r="H9481" s="21" t="s">
        <v>38</v>
      </c>
      <c r="I9481" s="21" t="s">
        <v>23</v>
      </c>
      <c r="J9481" s="21" t="s">
        <v>563</v>
      </c>
      <c r="K9481" s="21" t="s">
        <v>1431</v>
      </c>
      <c r="L9481" s="21">
        <v>31907</v>
      </c>
      <c r="M9481" s="21" t="s">
        <v>26</v>
      </c>
      <c r="N9481" s="21" t="s">
        <v>2740</v>
      </c>
      <c r="O9481" s="21" t="s">
        <v>43</v>
      </c>
      <c r="P9481" s="21" t="s">
        <v>74</v>
      </c>
      <c r="Q9481" s="21" t="s">
        <v>2741</v>
      </c>
      <c r="R9481" s="22">
        <v>3.76</v>
      </c>
    </row>
    <row r="9482" spans="1:18" x14ac:dyDescent="0.2">
      <c r="A9482" s="21">
        <v>3448</v>
      </c>
      <c r="B9482" s="21" t="s">
        <v>7378</v>
      </c>
      <c r="C9482" s="21" t="s">
        <v>12052</v>
      </c>
      <c r="D9482" s="21" t="s">
        <v>1394</v>
      </c>
      <c r="E9482" s="21" t="s">
        <v>48</v>
      </c>
      <c r="F9482" s="21" t="s">
        <v>5983</v>
      </c>
      <c r="G9482" s="21" t="s">
        <v>5984</v>
      </c>
      <c r="H9482" s="21" t="s">
        <v>105</v>
      </c>
      <c r="I9482" s="21" t="s">
        <v>23</v>
      </c>
      <c r="J9482" s="21" t="s">
        <v>1758</v>
      </c>
      <c r="K9482" s="21" t="s">
        <v>403</v>
      </c>
      <c r="L9482" s="21">
        <v>36830</v>
      </c>
      <c r="M9482" s="21" t="s">
        <v>26</v>
      </c>
      <c r="N9482" s="21" t="s">
        <v>3835</v>
      </c>
      <c r="O9482" s="21" t="s">
        <v>43</v>
      </c>
      <c r="P9482" s="21" t="s">
        <v>67</v>
      </c>
      <c r="Q9482" s="21" t="s">
        <v>3836</v>
      </c>
      <c r="R9482" s="22">
        <v>3.76</v>
      </c>
    </row>
    <row r="9483" spans="1:18" x14ac:dyDescent="0.2">
      <c r="A9483" s="21">
        <v>6131</v>
      </c>
      <c r="B9483" s="21" t="s">
        <v>9524</v>
      </c>
      <c r="C9483" s="21" t="s">
        <v>5232</v>
      </c>
      <c r="D9483" s="21" t="s">
        <v>12009</v>
      </c>
      <c r="E9483" s="21" t="s">
        <v>48</v>
      </c>
      <c r="F9483" s="21" t="s">
        <v>9525</v>
      </c>
      <c r="G9483" s="21" t="s">
        <v>9526</v>
      </c>
      <c r="H9483" s="21" t="s">
        <v>105</v>
      </c>
      <c r="I9483" s="21" t="s">
        <v>23</v>
      </c>
      <c r="J9483" s="21" t="s">
        <v>3381</v>
      </c>
      <c r="K9483" s="21" t="s">
        <v>357</v>
      </c>
      <c r="L9483" s="21">
        <v>23464</v>
      </c>
      <c r="M9483" s="21" t="s">
        <v>26</v>
      </c>
      <c r="N9483" s="21" t="s">
        <v>4506</v>
      </c>
      <c r="O9483" s="21" t="s">
        <v>43</v>
      </c>
      <c r="P9483" s="21" t="s">
        <v>302</v>
      </c>
      <c r="Q9483" s="21" t="s">
        <v>633</v>
      </c>
      <c r="R9483" s="22">
        <v>3.76</v>
      </c>
    </row>
    <row r="9484" spans="1:18" x14ac:dyDescent="0.2">
      <c r="A9484" s="21">
        <v>6459</v>
      </c>
      <c r="B9484" s="21" t="s">
        <v>9743</v>
      </c>
      <c r="C9484" s="21" t="s">
        <v>2877</v>
      </c>
      <c r="D9484" s="21" t="s">
        <v>6382</v>
      </c>
      <c r="E9484" s="21" t="s">
        <v>206</v>
      </c>
      <c r="F9484" s="21" t="s">
        <v>3028</v>
      </c>
      <c r="G9484" s="21" t="s">
        <v>3029</v>
      </c>
      <c r="H9484" s="21" t="s">
        <v>38</v>
      </c>
      <c r="I9484" s="21" t="s">
        <v>23</v>
      </c>
      <c r="J9484" s="21" t="s">
        <v>5061</v>
      </c>
      <c r="K9484" s="21" t="s">
        <v>3106</v>
      </c>
      <c r="L9484" s="21">
        <v>21215</v>
      </c>
      <c r="M9484" s="21" t="s">
        <v>158</v>
      </c>
      <c r="N9484" s="21" t="s">
        <v>3835</v>
      </c>
      <c r="O9484" s="21" t="s">
        <v>43</v>
      </c>
      <c r="P9484" s="21" t="s">
        <v>67</v>
      </c>
      <c r="Q9484" s="21" t="s">
        <v>3836</v>
      </c>
      <c r="R9484" s="22">
        <v>3.76</v>
      </c>
    </row>
    <row r="9485" spans="1:18" x14ac:dyDescent="0.2">
      <c r="A9485" s="21">
        <v>1616</v>
      </c>
      <c r="B9485" s="21" t="s">
        <v>4789</v>
      </c>
      <c r="C9485" s="21" t="s">
        <v>12057</v>
      </c>
      <c r="D9485" s="21" t="s">
        <v>991</v>
      </c>
      <c r="E9485" s="21" t="s">
        <v>48</v>
      </c>
      <c r="F9485" s="21" t="s">
        <v>4279</v>
      </c>
      <c r="G9485" s="21" t="s">
        <v>4280</v>
      </c>
      <c r="H9485" s="21" t="s">
        <v>105</v>
      </c>
      <c r="I9485" s="21" t="s">
        <v>23</v>
      </c>
      <c r="J9485" s="21" t="s">
        <v>254</v>
      </c>
      <c r="K9485" s="21" t="s">
        <v>255</v>
      </c>
      <c r="L9485" s="21">
        <v>55122</v>
      </c>
      <c r="M9485" s="21" t="s">
        <v>108</v>
      </c>
      <c r="N9485" s="21" t="s">
        <v>2395</v>
      </c>
      <c r="O9485" s="21" t="s">
        <v>43</v>
      </c>
      <c r="P9485" s="21" t="s">
        <v>44</v>
      </c>
      <c r="Q9485" s="21" t="s">
        <v>2396</v>
      </c>
      <c r="R9485" s="22">
        <v>3.75</v>
      </c>
    </row>
    <row r="9486" spans="1:18" x14ac:dyDescent="0.2">
      <c r="A9486" s="21">
        <v>3189</v>
      </c>
      <c r="B9486" s="21" t="s">
        <v>7120</v>
      </c>
      <c r="C9486" s="21" t="s">
        <v>1772</v>
      </c>
      <c r="D9486" s="21" t="s">
        <v>5325</v>
      </c>
      <c r="E9486" s="21" t="s">
        <v>19</v>
      </c>
      <c r="F9486" s="21" t="s">
        <v>688</v>
      </c>
      <c r="G9486" s="21" t="s">
        <v>689</v>
      </c>
      <c r="H9486" s="21" t="s">
        <v>38</v>
      </c>
      <c r="I9486" s="21" t="s">
        <v>23</v>
      </c>
      <c r="J9486" s="21" t="s">
        <v>7121</v>
      </c>
      <c r="K9486" s="21" t="s">
        <v>40</v>
      </c>
      <c r="L9486" s="21">
        <v>95695</v>
      </c>
      <c r="M9486" s="21" t="s">
        <v>41</v>
      </c>
      <c r="N9486" s="21" t="s">
        <v>5284</v>
      </c>
      <c r="O9486" s="21" t="s">
        <v>43</v>
      </c>
      <c r="P9486" s="21" t="s">
        <v>44</v>
      </c>
      <c r="Q9486" s="21" t="s">
        <v>5285</v>
      </c>
      <c r="R9486" s="22">
        <v>3.75</v>
      </c>
    </row>
    <row r="9487" spans="1:18" x14ac:dyDescent="0.2">
      <c r="A9487" s="21">
        <v>5274</v>
      </c>
      <c r="B9487" s="21" t="s">
        <v>8917</v>
      </c>
      <c r="C9487" s="21" t="s">
        <v>4052</v>
      </c>
      <c r="D9487" s="21" t="s">
        <v>4412</v>
      </c>
      <c r="E9487" s="21" t="s">
        <v>206</v>
      </c>
      <c r="F9487" s="21" t="s">
        <v>538</v>
      </c>
      <c r="G9487" s="21" t="s">
        <v>539</v>
      </c>
      <c r="H9487" s="21" t="s">
        <v>105</v>
      </c>
      <c r="I9487" s="21" t="s">
        <v>23</v>
      </c>
      <c r="J9487" s="21" t="s">
        <v>1595</v>
      </c>
      <c r="K9487" s="21" t="s">
        <v>52</v>
      </c>
      <c r="L9487" s="21">
        <v>33142</v>
      </c>
      <c r="M9487" s="21" t="s">
        <v>26</v>
      </c>
      <c r="N9487" s="21" t="s">
        <v>3303</v>
      </c>
      <c r="O9487" s="21" t="s">
        <v>43</v>
      </c>
      <c r="P9487" s="21" t="s">
        <v>74</v>
      </c>
      <c r="Q9487" s="21" t="s">
        <v>3304</v>
      </c>
      <c r="R9487" s="22">
        <v>3.7440000000000002</v>
      </c>
    </row>
    <row r="9488" spans="1:18" x14ac:dyDescent="0.2">
      <c r="A9488" s="21">
        <v>5404</v>
      </c>
      <c r="B9488" s="21" t="s">
        <v>9015</v>
      </c>
      <c r="C9488" s="21" t="s">
        <v>9016</v>
      </c>
      <c r="D9488" s="21" t="s">
        <v>3061</v>
      </c>
      <c r="E9488" s="21" t="s">
        <v>48</v>
      </c>
      <c r="F9488" s="21" t="s">
        <v>1197</v>
      </c>
      <c r="G9488" s="21" t="s">
        <v>1198</v>
      </c>
      <c r="H9488" s="21" t="s">
        <v>38</v>
      </c>
      <c r="I9488" s="21" t="s">
        <v>23</v>
      </c>
      <c r="J9488" s="21" t="s">
        <v>299</v>
      </c>
      <c r="K9488" s="21" t="s">
        <v>300</v>
      </c>
      <c r="L9488" s="21">
        <v>10024</v>
      </c>
      <c r="M9488" s="21" t="s">
        <v>158</v>
      </c>
      <c r="N9488" s="21" t="s">
        <v>2662</v>
      </c>
      <c r="O9488" s="21" t="s">
        <v>43</v>
      </c>
      <c r="P9488" s="21" t="s">
        <v>74</v>
      </c>
      <c r="Q9488" s="21" t="s">
        <v>2663</v>
      </c>
      <c r="R9488" s="22">
        <v>3.7440000000000002</v>
      </c>
    </row>
    <row r="9489" spans="1:18" x14ac:dyDescent="0.2">
      <c r="A9489" s="21">
        <v>1312</v>
      </c>
      <c r="B9489" s="21" t="s">
        <v>4099</v>
      </c>
      <c r="C9489" s="21" t="s">
        <v>11718</v>
      </c>
      <c r="D9489" s="21" t="s">
        <v>142</v>
      </c>
      <c r="E9489" s="21" t="s">
        <v>48</v>
      </c>
      <c r="F9489" s="21" t="s">
        <v>2348</v>
      </c>
      <c r="G9489" s="21" t="s">
        <v>2349</v>
      </c>
      <c r="H9489" s="21" t="s">
        <v>22</v>
      </c>
      <c r="I9489" s="21" t="s">
        <v>23</v>
      </c>
      <c r="J9489" s="21" t="s">
        <v>1665</v>
      </c>
      <c r="K9489" s="21" t="s">
        <v>1402</v>
      </c>
      <c r="L9489" s="21">
        <v>1841</v>
      </c>
      <c r="M9489" s="21" t="s">
        <v>158</v>
      </c>
      <c r="N9489" s="21" t="s">
        <v>4100</v>
      </c>
      <c r="O9489" s="21" t="s">
        <v>43</v>
      </c>
      <c r="P9489" s="21" t="s">
        <v>44</v>
      </c>
      <c r="Q9489" s="21" t="s">
        <v>4101</v>
      </c>
      <c r="R9489" s="22">
        <v>3.69</v>
      </c>
    </row>
    <row r="9490" spans="1:18" x14ac:dyDescent="0.2">
      <c r="A9490" s="21">
        <v>4283</v>
      </c>
      <c r="B9490" s="21" t="s">
        <v>8153</v>
      </c>
      <c r="C9490" s="21" t="s">
        <v>3763</v>
      </c>
      <c r="D9490" s="21" t="s">
        <v>7154</v>
      </c>
      <c r="E9490" s="21" t="s">
        <v>206</v>
      </c>
      <c r="F9490" s="21" t="s">
        <v>4321</v>
      </c>
      <c r="G9490" s="21" t="s">
        <v>4322</v>
      </c>
      <c r="H9490" s="21" t="s">
        <v>22</v>
      </c>
      <c r="I9490" s="21" t="s">
        <v>23</v>
      </c>
      <c r="J9490" s="21" t="s">
        <v>4927</v>
      </c>
      <c r="K9490" s="21" t="s">
        <v>286</v>
      </c>
      <c r="L9490" s="21">
        <v>46203</v>
      </c>
      <c r="M9490" s="21" t="s">
        <v>108</v>
      </c>
      <c r="N9490" s="21" t="s">
        <v>8154</v>
      </c>
      <c r="O9490" s="21" t="s">
        <v>43</v>
      </c>
      <c r="P9490" s="21" t="s">
        <v>44</v>
      </c>
      <c r="Q9490" s="21" t="s">
        <v>8155</v>
      </c>
      <c r="R9490" s="22">
        <v>3.69</v>
      </c>
    </row>
    <row r="9491" spans="1:18" x14ac:dyDescent="0.2">
      <c r="A9491" s="21">
        <v>1465</v>
      </c>
      <c r="B9491" s="21" t="s">
        <v>4446</v>
      </c>
      <c r="C9491" s="21" t="s">
        <v>1825</v>
      </c>
      <c r="D9491" s="21" t="s">
        <v>2619</v>
      </c>
      <c r="E9491" s="21" t="s">
        <v>206</v>
      </c>
      <c r="F9491" s="21" t="s">
        <v>4447</v>
      </c>
      <c r="G9491" s="21" t="s">
        <v>4448</v>
      </c>
      <c r="H9491" s="21" t="s">
        <v>38</v>
      </c>
      <c r="I9491" s="21" t="s">
        <v>23</v>
      </c>
      <c r="J9491" s="21" t="s">
        <v>299</v>
      </c>
      <c r="K9491" s="21" t="s">
        <v>300</v>
      </c>
      <c r="L9491" s="21">
        <v>10009</v>
      </c>
      <c r="M9491" s="21" t="s">
        <v>158</v>
      </c>
      <c r="N9491" s="21" t="s">
        <v>3555</v>
      </c>
      <c r="O9491" s="21" t="s">
        <v>43</v>
      </c>
      <c r="P9491" s="21" t="s">
        <v>302</v>
      </c>
      <c r="Q9491" s="21" t="s">
        <v>3556</v>
      </c>
      <c r="R9491" s="22">
        <v>3.68</v>
      </c>
    </row>
    <row r="9492" spans="1:18" x14ac:dyDescent="0.2">
      <c r="A9492" s="21">
        <v>2138</v>
      </c>
      <c r="B9492" s="21" t="s">
        <v>5687</v>
      </c>
      <c r="C9492" s="21" t="s">
        <v>216</v>
      </c>
      <c r="D9492" s="21" t="s">
        <v>11928</v>
      </c>
      <c r="E9492" s="21" t="s">
        <v>48</v>
      </c>
      <c r="F9492" s="21" t="s">
        <v>5688</v>
      </c>
      <c r="G9492" s="21" t="s">
        <v>5689</v>
      </c>
      <c r="H9492" s="21" t="s">
        <v>22</v>
      </c>
      <c r="I9492" s="21" t="s">
        <v>23</v>
      </c>
      <c r="J9492" s="21" t="s">
        <v>858</v>
      </c>
      <c r="K9492" s="21" t="s">
        <v>107</v>
      </c>
      <c r="L9492" s="21">
        <v>75051</v>
      </c>
      <c r="M9492" s="21" t="s">
        <v>108</v>
      </c>
      <c r="N9492" s="21" t="s">
        <v>5424</v>
      </c>
      <c r="O9492" s="21" t="s">
        <v>43</v>
      </c>
      <c r="P9492" s="21" t="s">
        <v>74</v>
      </c>
      <c r="Q9492" s="21" t="s">
        <v>5425</v>
      </c>
      <c r="R9492" s="22">
        <v>3.6560000000000001</v>
      </c>
    </row>
    <row r="9493" spans="1:18" x14ac:dyDescent="0.2">
      <c r="A9493" s="21">
        <v>616</v>
      </c>
      <c r="B9493" s="21" t="s">
        <v>2295</v>
      </c>
      <c r="C9493" s="21" t="s">
        <v>2296</v>
      </c>
      <c r="D9493" s="21" t="s">
        <v>2297</v>
      </c>
      <c r="E9493" s="21" t="s">
        <v>19</v>
      </c>
      <c r="F9493" s="21" t="s">
        <v>2298</v>
      </c>
      <c r="G9493" s="21" t="s">
        <v>2299</v>
      </c>
      <c r="H9493" s="21" t="s">
        <v>22</v>
      </c>
      <c r="I9493" s="21" t="s">
        <v>23</v>
      </c>
      <c r="J9493" s="21" t="s">
        <v>2300</v>
      </c>
      <c r="K9493" s="21" t="s">
        <v>564</v>
      </c>
      <c r="L9493" s="21">
        <v>43123</v>
      </c>
      <c r="M9493" s="21" t="s">
        <v>158</v>
      </c>
      <c r="N9493" s="21" t="s">
        <v>2301</v>
      </c>
      <c r="O9493" s="21" t="s">
        <v>43</v>
      </c>
      <c r="P9493" s="21" t="s">
        <v>74</v>
      </c>
      <c r="Q9493" s="21" t="s">
        <v>2302</v>
      </c>
      <c r="R9493" s="22">
        <v>3.6480000000000001</v>
      </c>
    </row>
    <row r="9494" spans="1:18" x14ac:dyDescent="0.2">
      <c r="A9494" s="21">
        <v>3194</v>
      </c>
      <c r="B9494" s="21" t="s">
        <v>7130</v>
      </c>
      <c r="C9494" s="21" t="s">
        <v>11717</v>
      </c>
      <c r="D9494" s="21" t="s">
        <v>12173</v>
      </c>
      <c r="E9494" s="21" t="s">
        <v>206</v>
      </c>
      <c r="F9494" s="21" t="s">
        <v>7131</v>
      </c>
      <c r="G9494" s="21" t="s">
        <v>7132</v>
      </c>
      <c r="H9494" s="21" t="s">
        <v>22</v>
      </c>
      <c r="I9494" s="21" t="s">
        <v>23</v>
      </c>
      <c r="J9494" s="21" t="s">
        <v>202</v>
      </c>
      <c r="K9494" s="21" t="s">
        <v>107</v>
      </c>
      <c r="L9494" s="21">
        <v>77036</v>
      </c>
      <c r="M9494" s="21" t="s">
        <v>108</v>
      </c>
      <c r="N9494" s="21" t="s">
        <v>2301</v>
      </c>
      <c r="O9494" s="21" t="s">
        <v>43</v>
      </c>
      <c r="P9494" s="21" t="s">
        <v>74</v>
      </c>
      <c r="Q9494" s="21" t="s">
        <v>2302</v>
      </c>
      <c r="R9494" s="22">
        <v>3.6480000000000001</v>
      </c>
    </row>
    <row r="9495" spans="1:18" x14ac:dyDescent="0.2">
      <c r="A9495" s="21">
        <v>1153</v>
      </c>
      <c r="B9495" s="21" t="s">
        <v>3757</v>
      </c>
      <c r="C9495" s="21" t="s">
        <v>3758</v>
      </c>
      <c r="D9495" s="21" t="s">
        <v>11925</v>
      </c>
      <c r="E9495" s="21" t="s">
        <v>48</v>
      </c>
      <c r="F9495" s="21" t="s">
        <v>1216</v>
      </c>
      <c r="G9495" s="21" t="s">
        <v>1217</v>
      </c>
      <c r="H9495" s="21" t="s">
        <v>38</v>
      </c>
      <c r="I9495" s="21" t="s">
        <v>23</v>
      </c>
      <c r="J9495" s="21" t="s">
        <v>3759</v>
      </c>
      <c r="K9495" s="21" t="s">
        <v>1567</v>
      </c>
      <c r="L9495" s="21">
        <v>89502</v>
      </c>
      <c r="M9495" s="21" t="s">
        <v>41</v>
      </c>
      <c r="N9495" s="21" t="s">
        <v>3760</v>
      </c>
      <c r="O9495" s="21" t="s">
        <v>43</v>
      </c>
      <c r="P9495" s="21" t="s">
        <v>67</v>
      </c>
      <c r="Q9495" s="21" t="s">
        <v>3761</v>
      </c>
      <c r="R9495" s="22">
        <v>3.64</v>
      </c>
    </row>
    <row r="9496" spans="1:18" x14ac:dyDescent="0.2">
      <c r="A9496" s="21">
        <v>8517</v>
      </c>
      <c r="B9496" s="21" t="s">
        <v>10942</v>
      </c>
      <c r="C9496" s="21" t="s">
        <v>11909</v>
      </c>
      <c r="D9496" s="21" t="s">
        <v>12247</v>
      </c>
      <c r="E9496" s="21" t="s">
        <v>48</v>
      </c>
      <c r="F9496" s="21" t="s">
        <v>2185</v>
      </c>
      <c r="G9496" s="21" t="s">
        <v>2186</v>
      </c>
      <c r="H9496" s="21" t="s">
        <v>22</v>
      </c>
      <c r="I9496" s="21" t="s">
        <v>23</v>
      </c>
      <c r="J9496" s="21" t="s">
        <v>299</v>
      </c>
      <c r="K9496" s="21" t="s">
        <v>300</v>
      </c>
      <c r="L9496" s="21">
        <v>10009</v>
      </c>
      <c r="M9496" s="21" t="s">
        <v>158</v>
      </c>
      <c r="N9496" s="21" t="s">
        <v>66</v>
      </c>
      <c r="O9496" s="21" t="s">
        <v>43</v>
      </c>
      <c r="P9496" s="21" t="s">
        <v>67</v>
      </c>
      <c r="Q9496" s="21" t="s">
        <v>68</v>
      </c>
      <c r="R9496" s="22">
        <v>3.64</v>
      </c>
    </row>
    <row r="9497" spans="1:18" x14ac:dyDescent="0.2">
      <c r="A9497" s="21">
        <v>9249</v>
      </c>
      <c r="B9497" s="21" t="s">
        <v>11373</v>
      </c>
      <c r="C9497" s="21" t="s">
        <v>11749</v>
      </c>
      <c r="D9497" s="21" t="s">
        <v>5893</v>
      </c>
      <c r="E9497" s="21" t="s">
        <v>48</v>
      </c>
      <c r="F9497" s="21" t="s">
        <v>3281</v>
      </c>
      <c r="G9497" s="21" t="s">
        <v>3282</v>
      </c>
      <c r="H9497" s="21" t="s">
        <v>22</v>
      </c>
      <c r="I9497" s="21" t="s">
        <v>23</v>
      </c>
      <c r="J9497" s="21" t="s">
        <v>299</v>
      </c>
      <c r="K9497" s="21" t="s">
        <v>300</v>
      </c>
      <c r="L9497" s="21">
        <v>10009</v>
      </c>
      <c r="M9497" s="21" t="s">
        <v>158</v>
      </c>
      <c r="N9497" s="21" t="s">
        <v>1152</v>
      </c>
      <c r="O9497" s="21" t="s">
        <v>43</v>
      </c>
      <c r="P9497" s="21" t="s">
        <v>74</v>
      </c>
      <c r="Q9497" s="21" t="s">
        <v>1153</v>
      </c>
      <c r="R9497" s="22">
        <v>3.64</v>
      </c>
    </row>
    <row r="9498" spans="1:18" x14ac:dyDescent="0.2">
      <c r="A9498" s="21">
        <v>9356</v>
      </c>
      <c r="B9498" s="21" t="s">
        <v>11432</v>
      </c>
      <c r="C9498" s="21" t="s">
        <v>11952</v>
      </c>
      <c r="D9498" s="21" t="s">
        <v>12193</v>
      </c>
      <c r="E9498" s="21" t="s">
        <v>48</v>
      </c>
      <c r="F9498" s="21" t="s">
        <v>200</v>
      </c>
      <c r="G9498" s="21" t="s">
        <v>201</v>
      </c>
      <c r="H9498" s="21" t="s">
        <v>105</v>
      </c>
      <c r="I9498" s="21" t="s">
        <v>23</v>
      </c>
      <c r="J9498" s="21" t="s">
        <v>370</v>
      </c>
      <c r="K9498" s="21" t="s">
        <v>266</v>
      </c>
      <c r="L9498" s="21">
        <v>49201</v>
      </c>
      <c r="M9498" s="21" t="s">
        <v>108</v>
      </c>
      <c r="N9498" s="21" t="s">
        <v>4772</v>
      </c>
      <c r="O9498" s="21" t="s">
        <v>43</v>
      </c>
      <c r="P9498" s="21" t="s">
        <v>67</v>
      </c>
      <c r="Q9498" s="21" t="s">
        <v>4773</v>
      </c>
      <c r="R9498" s="22">
        <v>3.64</v>
      </c>
    </row>
    <row r="9499" spans="1:18" x14ac:dyDescent="0.2">
      <c r="A9499" s="21">
        <v>4923</v>
      </c>
      <c r="B9499" s="21" t="s">
        <v>8665</v>
      </c>
      <c r="C9499" s="21" t="s">
        <v>544</v>
      </c>
      <c r="D9499" s="21" t="s">
        <v>1605</v>
      </c>
      <c r="E9499" s="21" t="s">
        <v>19</v>
      </c>
      <c r="F9499" s="21" t="s">
        <v>3968</v>
      </c>
      <c r="G9499" s="21" t="s">
        <v>3969</v>
      </c>
      <c r="H9499" s="21" t="s">
        <v>105</v>
      </c>
      <c r="I9499" s="21" t="s">
        <v>23</v>
      </c>
      <c r="J9499" s="21" t="s">
        <v>1897</v>
      </c>
      <c r="K9499" s="21" t="s">
        <v>403</v>
      </c>
      <c r="L9499" s="21">
        <v>35810</v>
      </c>
      <c r="M9499" s="21" t="s">
        <v>26</v>
      </c>
      <c r="N9499" s="21" t="s">
        <v>3567</v>
      </c>
      <c r="O9499" s="21" t="s">
        <v>43</v>
      </c>
      <c r="P9499" s="21" t="s">
        <v>302</v>
      </c>
      <c r="Q9499" s="21" t="s">
        <v>3568</v>
      </c>
      <c r="R9499" s="22">
        <v>3.62</v>
      </c>
    </row>
    <row r="9500" spans="1:18" x14ac:dyDescent="0.2">
      <c r="A9500" s="21">
        <v>9702</v>
      </c>
      <c r="B9500" s="21" t="s">
        <v>11656</v>
      </c>
      <c r="C9500" s="21" t="s">
        <v>7241</v>
      </c>
      <c r="D9500" s="21" t="s">
        <v>11885</v>
      </c>
      <c r="E9500" s="21" t="s">
        <v>48</v>
      </c>
      <c r="F9500" s="21" t="s">
        <v>7866</v>
      </c>
      <c r="G9500" s="21" t="s">
        <v>7867</v>
      </c>
      <c r="H9500" s="21" t="s">
        <v>22</v>
      </c>
      <c r="I9500" s="21" t="s">
        <v>23</v>
      </c>
      <c r="J9500" s="21" t="s">
        <v>11657</v>
      </c>
      <c r="K9500" s="21" t="s">
        <v>40</v>
      </c>
      <c r="L9500" s="21">
        <v>93405</v>
      </c>
      <c r="M9500" s="21" t="s">
        <v>41</v>
      </c>
      <c r="N9500" s="21" t="s">
        <v>3567</v>
      </c>
      <c r="O9500" s="21" t="s">
        <v>43</v>
      </c>
      <c r="P9500" s="21" t="s">
        <v>302</v>
      </c>
      <c r="Q9500" s="21" t="s">
        <v>3568</v>
      </c>
      <c r="R9500" s="22">
        <v>3.62</v>
      </c>
    </row>
    <row r="9501" spans="1:18" x14ac:dyDescent="0.2">
      <c r="A9501" s="21">
        <v>6683</v>
      </c>
      <c r="B9501" s="21" t="s">
        <v>9871</v>
      </c>
      <c r="C9501" s="21" t="s">
        <v>11924</v>
      </c>
      <c r="D9501" s="21" t="s">
        <v>12010</v>
      </c>
      <c r="E9501" s="21" t="s">
        <v>206</v>
      </c>
      <c r="F9501" s="21" t="s">
        <v>4749</v>
      </c>
      <c r="G9501" s="21" t="s">
        <v>4750</v>
      </c>
      <c r="H9501" s="21" t="s">
        <v>105</v>
      </c>
      <c r="I9501" s="21" t="s">
        <v>23</v>
      </c>
      <c r="J9501" s="21" t="s">
        <v>690</v>
      </c>
      <c r="K9501" s="21" t="s">
        <v>118</v>
      </c>
      <c r="L9501" s="21">
        <v>53132</v>
      </c>
      <c r="M9501" s="21" t="s">
        <v>108</v>
      </c>
      <c r="N9501" s="21" t="s">
        <v>3330</v>
      </c>
      <c r="O9501" s="21" t="s">
        <v>43</v>
      </c>
      <c r="P9501" s="21" t="s">
        <v>74</v>
      </c>
      <c r="Q9501" s="21" t="s">
        <v>3331</v>
      </c>
      <c r="R9501" s="22">
        <v>3.6</v>
      </c>
    </row>
    <row r="9502" spans="1:18" x14ac:dyDescent="0.2">
      <c r="A9502" s="21">
        <v>4275</v>
      </c>
      <c r="B9502" s="21" t="s">
        <v>8145</v>
      </c>
      <c r="C9502" s="21" t="s">
        <v>7774</v>
      </c>
      <c r="D9502" s="21" t="s">
        <v>3386</v>
      </c>
      <c r="E9502" s="21" t="s">
        <v>48</v>
      </c>
      <c r="F9502" s="21" t="s">
        <v>1166</v>
      </c>
      <c r="G9502" s="21" t="s">
        <v>1167</v>
      </c>
      <c r="H9502" s="21" t="s">
        <v>38</v>
      </c>
      <c r="I9502" s="21" t="s">
        <v>23</v>
      </c>
      <c r="J9502" s="21" t="s">
        <v>96</v>
      </c>
      <c r="K9502" s="21" t="s">
        <v>97</v>
      </c>
      <c r="L9502" s="21">
        <v>98105</v>
      </c>
      <c r="M9502" s="21" t="s">
        <v>41</v>
      </c>
      <c r="N9502" s="21" t="s">
        <v>1367</v>
      </c>
      <c r="O9502" s="21" t="s">
        <v>43</v>
      </c>
      <c r="P9502" s="21" t="s">
        <v>74</v>
      </c>
      <c r="Q9502" s="21" t="s">
        <v>1368</v>
      </c>
      <c r="R9502" s="22">
        <v>3.5920000000000001</v>
      </c>
    </row>
    <row r="9503" spans="1:18" x14ac:dyDescent="0.2">
      <c r="A9503" s="21">
        <v>5144</v>
      </c>
      <c r="B9503" s="21" t="s">
        <v>8829</v>
      </c>
      <c r="C9503" s="21" t="s">
        <v>11841</v>
      </c>
      <c r="D9503" s="21" t="s">
        <v>11736</v>
      </c>
      <c r="E9503" s="21" t="s">
        <v>48</v>
      </c>
      <c r="F9503" s="21" t="s">
        <v>2164</v>
      </c>
      <c r="G9503" s="21" t="s">
        <v>2165</v>
      </c>
      <c r="H9503" s="21" t="s">
        <v>22</v>
      </c>
      <c r="I9503" s="21" t="s">
        <v>23</v>
      </c>
      <c r="J9503" s="21" t="s">
        <v>299</v>
      </c>
      <c r="K9503" s="21" t="s">
        <v>300</v>
      </c>
      <c r="L9503" s="21">
        <v>10009</v>
      </c>
      <c r="M9503" s="21" t="s">
        <v>158</v>
      </c>
      <c r="N9503" s="21" t="s">
        <v>1367</v>
      </c>
      <c r="O9503" s="21" t="s">
        <v>43</v>
      </c>
      <c r="P9503" s="21" t="s">
        <v>74</v>
      </c>
      <c r="Q9503" s="21" t="s">
        <v>1368</v>
      </c>
      <c r="R9503" s="22">
        <v>3.5920000000000001</v>
      </c>
    </row>
    <row r="9504" spans="1:18" x14ac:dyDescent="0.2">
      <c r="A9504" s="21">
        <v>5487</v>
      </c>
      <c r="B9504" s="21" t="s">
        <v>9096</v>
      </c>
      <c r="C9504" s="21" t="s">
        <v>7854</v>
      </c>
      <c r="D9504" s="21" t="s">
        <v>9097</v>
      </c>
      <c r="E9504" s="21" t="s">
        <v>48</v>
      </c>
      <c r="F9504" s="21" t="s">
        <v>1878</v>
      </c>
      <c r="G9504" s="21" t="s">
        <v>1879</v>
      </c>
      <c r="H9504" s="21" t="s">
        <v>105</v>
      </c>
      <c r="I9504" s="21" t="s">
        <v>23</v>
      </c>
      <c r="J9504" s="21" t="s">
        <v>764</v>
      </c>
      <c r="K9504" s="21" t="s">
        <v>107</v>
      </c>
      <c r="L9504" s="21">
        <v>78207</v>
      </c>
      <c r="M9504" s="21" t="s">
        <v>108</v>
      </c>
      <c r="N9504" s="21" t="s">
        <v>1367</v>
      </c>
      <c r="O9504" s="21" t="s">
        <v>43</v>
      </c>
      <c r="P9504" s="21" t="s">
        <v>74</v>
      </c>
      <c r="Q9504" s="21" t="s">
        <v>1368</v>
      </c>
      <c r="R9504" s="22">
        <v>3.5920000000000001</v>
      </c>
    </row>
    <row r="9505" spans="1:18" x14ac:dyDescent="0.2">
      <c r="A9505" s="21">
        <v>7471</v>
      </c>
      <c r="B9505" s="21" t="s">
        <v>10350</v>
      </c>
      <c r="C9505" s="21" t="s">
        <v>3862</v>
      </c>
      <c r="D9505" s="21" t="s">
        <v>7945</v>
      </c>
      <c r="E9505" s="21" t="s">
        <v>48</v>
      </c>
      <c r="F9505" s="21" t="s">
        <v>5413</v>
      </c>
      <c r="G9505" s="21" t="s">
        <v>5414</v>
      </c>
      <c r="H9505" s="21" t="s">
        <v>38</v>
      </c>
      <c r="I9505" s="21" t="s">
        <v>23</v>
      </c>
      <c r="J9505" s="21" t="s">
        <v>156</v>
      </c>
      <c r="K9505" s="21" t="s">
        <v>157</v>
      </c>
      <c r="L9505" s="21">
        <v>19143</v>
      </c>
      <c r="M9505" s="21" t="s">
        <v>158</v>
      </c>
      <c r="N9505" s="21" t="s">
        <v>503</v>
      </c>
      <c r="O9505" s="21" t="s">
        <v>43</v>
      </c>
      <c r="P9505" s="21" t="s">
        <v>74</v>
      </c>
      <c r="Q9505" s="21" t="s">
        <v>504</v>
      </c>
      <c r="R9505" s="22">
        <v>3.5760000000000001</v>
      </c>
    </row>
    <row r="9506" spans="1:18" x14ac:dyDescent="0.2">
      <c r="A9506" s="21">
        <v>3856</v>
      </c>
      <c r="B9506" s="21" t="s">
        <v>7749</v>
      </c>
      <c r="C9506" s="21" t="s">
        <v>199</v>
      </c>
      <c r="D9506" s="21" t="s">
        <v>7750</v>
      </c>
      <c r="E9506" s="21" t="s">
        <v>19</v>
      </c>
      <c r="F9506" s="21" t="s">
        <v>6695</v>
      </c>
      <c r="G9506" s="21" t="s">
        <v>6696</v>
      </c>
      <c r="H9506" s="21" t="s">
        <v>22</v>
      </c>
      <c r="I9506" s="21" t="s">
        <v>23</v>
      </c>
      <c r="J9506" s="21" t="s">
        <v>764</v>
      </c>
      <c r="K9506" s="21" t="s">
        <v>107</v>
      </c>
      <c r="L9506" s="21">
        <v>78207</v>
      </c>
      <c r="M9506" s="21" t="s">
        <v>108</v>
      </c>
      <c r="N9506" s="21" t="s">
        <v>4377</v>
      </c>
      <c r="O9506" s="21" t="s">
        <v>43</v>
      </c>
      <c r="P9506" s="21" t="s">
        <v>74</v>
      </c>
      <c r="Q9506" s="21" t="s">
        <v>1363</v>
      </c>
      <c r="R9506" s="22">
        <v>3.5640000000000001</v>
      </c>
    </row>
    <row r="9507" spans="1:18" x14ac:dyDescent="0.2">
      <c r="A9507" s="21">
        <v>4266</v>
      </c>
      <c r="B9507" s="21" t="s">
        <v>8138</v>
      </c>
      <c r="C9507" s="21" t="s">
        <v>12024</v>
      </c>
      <c r="D9507" s="21" t="s">
        <v>11923</v>
      </c>
      <c r="E9507" s="21" t="s">
        <v>48</v>
      </c>
      <c r="F9507" s="21" t="s">
        <v>2064</v>
      </c>
      <c r="G9507" s="21" t="s">
        <v>2065</v>
      </c>
      <c r="H9507" s="21" t="s">
        <v>22</v>
      </c>
      <c r="I9507" s="21" t="s">
        <v>23</v>
      </c>
      <c r="J9507" s="21" t="s">
        <v>202</v>
      </c>
      <c r="K9507" s="21" t="s">
        <v>107</v>
      </c>
      <c r="L9507" s="21">
        <v>77036</v>
      </c>
      <c r="M9507" s="21" t="s">
        <v>108</v>
      </c>
      <c r="N9507" s="21" t="s">
        <v>4377</v>
      </c>
      <c r="O9507" s="21" t="s">
        <v>43</v>
      </c>
      <c r="P9507" s="21" t="s">
        <v>74</v>
      </c>
      <c r="Q9507" s="21" t="s">
        <v>1363</v>
      </c>
      <c r="R9507" s="22">
        <v>3.5640000000000001</v>
      </c>
    </row>
    <row r="9508" spans="1:18" x14ac:dyDescent="0.2">
      <c r="A9508" s="21">
        <v>8458</v>
      </c>
      <c r="B9508" s="21" t="s">
        <v>10900</v>
      </c>
      <c r="C9508" s="21" t="s">
        <v>430</v>
      </c>
      <c r="D9508" s="21" t="s">
        <v>12005</v>
      </c>
      <c r="E9508" s="21" t="s">
        <v>19</v>
      </c>
      <c r="F9508" s="21" t="s">
        <v>2457</v>
      </c>
      <c r="G9508" s="21" t="s">
        <v>2458</v>
      </c>
      <c r="H9508" s="21" t="s">
        <v>38</v>
      </c>
      <c r="I9508" s="21" t="s">
        <v>23</v>
      </c>
      <c r="J9508" s="21" t="s">
        <v>341</v>
      </c>
      <c r="K9508" s="21" t="s">
        <v>232</v>
      </c>
      <c r="L9508" s="21">
        <v>60653</v>
      </c>
      <c r="M9508" s="21" t="s">
        <v>108</v>
      </c>
      <c r="N9508" s="21" t="s">
        <v>4377</v>
      </c>
      <c r="O9508" s="21" t="s">
        <v>43</v>
      </c>
      <c r="P9508" s="21" t="s">
        <v>74</v>
      </c>
      <c r="Q9508" s="21" t="s">
        <v>1363</v>
      </c>
      <c r="R9508" s="22">
        <v>3.5640000000000001</v>
      </c>
    </row>
    <row r="9509" spans="1:18" x14ac:dyDescent="0.2">
      <c r="A9509" s="21">
        <v>8913</v>
      </c>
      <c r="B9509" s="21" t="s">
        <v>11174</v>
      </c>
      <c r="C9509" s="21" t="s">
        <v>11887</v>
      </c>
      <c r="D9509" s="21" t="s">
        <v>12152</v>
      </c>
      <c r="E9509" s="21" t="s">
        <v>48</v>
      </c>
      <c r="F9509" s="21" t="s">
        <v>2317</v>
      </c>
      <c r="G9509" s="21" t="s">
        <v>2318</v>
      </c>
      <c r="H9509" s="21" t="s">
        <v>22</v>
      </c>
      <c r="I9509" s="21" t="s">
        <v>23</v>
      </c>
      <c r="J9509" s="21" t="s">
        <v>6960</v>
      </c>
      <c r="K9509" s="21" t="s">
        <v>378</v>
      </c>
      <c r="L9509" s="21">
        <v>37421</v>
      </c>
      <c r="M9509" s="21" t="s">
        <v>26</v>
      </c>
      <c r="N9509" s="21" t="s">
        <v>4377</v>
      </c>
      <c r="O9509" s="21" t="s">
        <v>43</v>
      </c>
      <c r="P9509" s="21" t="s">
        <v>74</v>
      </c>
      <c r="Q9509" s="21" t="s">
        <v>1363</v>
      </c>
      <c r="R9509" s="22">
        <v>3.5640000000000001</v>
      </c>
    </row>
    <row r="9510" spans="1:18" x14ac:dyDescent="0.2">
      <c r="A9510" s="21">
        <v>9478</v>
      </c>
      <c r="B9510" s="21" t="s">
        <v>11514</v>
      </c>
      <c r="C9510" s="21" t="s">
        <v>707</v>
      </c>
      <c r="D9510" s="21" t="s">
        <v>12202</v>
      </c>
      <c r="E9510" s="21" t="s">
        <v>19</v>
      </c>
      <c r="F9510" s="21" t="s">
        <v>297</v>
      </c>
      <c r="G9510" s="21" t="s">
        <v>298</v>
      </c>
      <c r="H9510" s="21" t="s">
        <v>38</v>
      </c>
      <c r="I9510" s="21" t="s">
        <v>23</v>
      </c>
      <c r="J9510" s="21" t="s">
        <v>341</v>
      </c>
      <c r="K9510" s="21" t="s">
        <v>232</v>
      </c>
      <c r="L9510" s="21">
        <v>60653</v>
      </c>
      <c r="M9510" s="21" t="s">
        <v>108</v>
      </c>
      <c r="N9510" s="21" t="s">
        <v>4377</v>
      </c>
      <c r="O9510" s="21" t="s">
        <v>43</v>
      </c>
      <c r="P9510" s="21" t="s">
        <v>74</v>
      </c>
      <c r="Q9510" s="21" t="s">
        <v>1363</v>
      </c>
      <c r="R9510" s="22">
        <v>3.5640000000000001</v>
      </c>
    </row>
    <row r="9511" spans="1:18" x14ac:dyDescent="0.2">
      <c r="A9511" s="21">
        <v>1726</v>
      </c>
      <c r="B9511" s="21" t="s">
        <v>4979</v>
      </c>
      <c r="C9511" s="21" t="s">
        <v>814</v>
      </c>
      <c r="D9511" s="21" t="s">
        <v>1391</v>
      </c>
      <c r="E9511" s="21" t="s">
        <v>206</v>
      </c>
      <c r="F9511" s="21" t="s">
        <v>2562</v>
      </c>
      <c r="G9511" s="21" t="s">
        <v>2563</v>
      </c>
      <c r="H9511" s="21" t="s">
        <v>22</v>
      </c>
      <c r="I9511" s="21" t="s">
        <v>23</v>
      </c>
      <c r="J9511" s="21" t="s">
        <v>156</v>
      </c>
      <c r="K9511" s="21" t="s">
        <v>157</v>
      </c>
      <c r="L9511" s="21">
        <v>19143</v>
      </c>
      <c r="M9511" s="21" t="s">
        <v>158</v>
      </c>
      <c r="N9511" s="21" t="s">
        <v>4982</v>
      </c>
      <c r="O9511" s="21" t="s">
        <v>43</v>
      </c>
      <c r="P9511" s="21" t="s">
        <v>77</v>
      </c>
      <c r="Q9511" s="21" t="s">
        <v>4983</v>
      </c>
      <c r="R9511" s="22">
        <v>3.552</v>
      </c>
    </row>
    <row r="9512" spans="1:18" x14ac:dyDescent="0.2">
      <c r="A9512" s="21">
        <v>3897</v>
      </c>
      <c r="B9512" s="21" t="s">
        <v>7797</v>
      </c>
      <c r="C9512" s="21" t="s">
        <v>11782</v>
      </c>
      <c r="D9512" s="21" t="s">
        <v>11834</v>
      </c>
      <c r="E9512" s="21" t="s">
        <v>48</v>
      </c>
      <c r="F9512" s="21" t="s">
        <v>992</v>
      </c>
      <c r="G9512" s="21" t="s">
        <v>993</v>
      </c>
      <c r="H9512" s="21" t="s">
        <v>38</v>
      </c>
      <c r="I9512" s="21" t="s">
        <v>23</v>
      </c>
      <c r="J9512" s="21" t="s">
        <v>764</v>
      </c>
      <c r="K9512" s="21" t="s">
        <v>107</v>
      </c>
      <c r="L9512" s="21">
        <v>78207</v>
      </c>
      <c r="M9512" s="21" t="s">
        <v>108</v>
      </c>
      <c r="N9512" s="21" t="s">
        <v>4862</v>
      </c>
      <c r="O9512" s="21" t="s">
        <v>43</v>
      </c>
      <c r="P9512" s="21" t="s">
        <v>302</v>
      </c>
      <c r="Q9512" s="21" t="s">
        <v>4863</v>
      </c>
      <c r="R9512" s="22">
        <v>3.552</v>
      </c>
    </row>
    <row r="9513" spans="1:18" x14ac:dyDescent="0.2">
      <c r="A9513" s="21">
        <v>8704</v>
      </c>
      <c r="B9513" s="21" t="s">
        <v>11056</v>
      </c>
      <c r="C9513" s="21" t="s">
        <v>12187</v>
      </c>
      <c r="D9513" s="21" t="s">
        <v>12093</v>
      </c>
      <c r="E9513" s="21" t="s">
        <v>48</v>
      </c>
      <c r="F9513" s="21" t="s">
        <v>2464</v>
      </c>
      <c r="G9513" s="21" t="s">
        <v>2465</v>
      </c>
      <c r="H9513" s="21" t="s">
        <v>22</v>
      </c>
      <c r="I9513" s="21" t="s">
        <v>23</v>
      </c>
      <c r="J9513" s="21" t="s">
        <v>156</v>
      </c>
      <c r="K9513" s="21" t="s">
        <v>157</v>
      </c>
      <c r="L9513" s="21">
        <v>19120</v>
      </c>
      <c r="M9513" s="21" t="s">
        <v>158</v>
      </c>
      <c r="N9513" s="21" t="s">
        <v>4982</v>
      </c>
      <c r="O9513" s="21" t="s">
        <v>43</v>
      </c>
      <c r="P9513" s="21" t="s">
        <v>77</v>
      </c>
      <c r="Q9513" s="21" t="s">
        <v>4983</v>
      </c>
      <c r="R9513" s="22">
        <v>3.552</v>
      </c>
    </row>
    <row r="9514" spans="1:18" x14ac:dyDescent="0.2">
      <c r="A9514" s="21">
        <v>742</v>
      </c>
      <c r="B9514" s="21" t="s">
        <v>2667</v>
      </c>
      <c r="C9514" s="21" t="s">
        <v>11905</v>
      </c>
      <c r="D9514" s="21" t="s">
        <v>11906</v>
      </c>
      <c r="E9514" s="21" t="s">
        <v>48</v>
      </c>
      <c r="F9514" s="21" t="s">
        <v>2668</v>
      </c>
      <c r="G9514" s="21" t="s">
        <v>2669</v>
      </c>
      <c r="H9514" s="21" t="s">
        <v>105</v>
      </c>
      <c r="I9514" s="21" t="s">
        <v>23</v>
      </c>
      <c r="J9514" s="21" t="s">
        <v>231</v>
      </c>
      <c r="K9514" s="21" t="s">
        <v>232</v>
      </c>
      <c r="L9514" s="21">
        <v>60540</v>
      </c>
      <c r="M9514" s="21" t="s">
        <v>108</v>
      </c>
      <c r="N9514" s="21" t="s">
        <v>2672</v>
      </c>
      <c r="O9514" s="21" t="s">
        <v>43</v>
      </c>
      <c r="P9514" s="21" t="s">
        <v>74</v>
      </c>
      <c r="Q9514" s="21" t="s">
        <v>2673</v>
      </c>
      <c r="R9514" s="22">
        <v>3.54</v>
      </c>
    </row>
    <row r="9515" spans="1:18" x14ac:dyDescent="0.2">
      <c r="A9515" s="21">
        <v>8776</v>
      </c>
      <c r="B9515" s="21" t="s">
        <v>11094</v>
      </c>
      <c r="C9515" s="21" t="s">
        <v>11714</v>
      </c>
      <c r="D9515" s="21" t="s">
        <v>11718</v>
      </c>
      <c r="E9515" s="21" t="s">
        <v>19</v>
      </c>
      <c r="F9515" s="21" t="s">
        <v>4609</v>
      </c>
      <c r="G9515" s="21" t="s">
        <v>4610</v>
      </c>
      <c r="H9515" s="21" t="s">
        <v>105</v>
      </c>
      <c r="I9515" s="21" t="s">
        <v>23</v>
      </c>
      <c r="J9515" s="21" t="s">
        <v>341</v>
      </c>
      <c r="K9515" s="21" t="s">
        <v>232</v>
      </c>
      <c r="L9515" s="21">
        <v>60623</v>
      </c>
      <c r="M9515" s="21" t="s">
        <v>108</v>
      </c>
      <c r="N9515" s="21" t="s">
        <v>721</v>
      </c>
      <c r="O9515" s="21" t="s">
        <v>43</v>
      </c>
      <c r="P9515" s="21" t="s">
        <v>67</v>
      </c>
      <c r="Q9515" s="21" t="s">
        <v>722</v>
      </c>
      <c r="R9515" s="22">
        <v>3.536</v>
      </c>
    </row>
    <row r="9516" spans="1:18" x14ac:dyDescent="0.2">
      <c r="A9516" s="21">
        <v>744</v>
      </c>
      <c r="B9516" s="21" t="s">
        <v>2674</v>
      </c>
      <c r="C9516" s="21" t="s">
        <v>2675</v>
      </c>
      <c r="D9516" s="21" t="s">
        <v>11810</v>
      </c>
      <c r="E9516" s="21" t="s">
        <v>48</v>
      </c>
      <c r="F9516" s="21" t="s">
        <v>2676</v>
      </c>
      <c r="G9516" s="21" t="s">
        <v>2677</v>
      </c>
      <c r="H9516" s="21" t="s">
        <v>22</v>
      </c>
      <c r="I9516" s="21" t="s">
        <v>23</v>
      </c>
      <c r="J9516" s="21" t="s">
        <v>924</v>
      </c>
      <c r="K9516" s="21" t="s">
        <v>107</v>
      </c>
      <c r="L9516" s="21">
        <v>75220</v>
      </c>
      <c r="M9516" s="21" t="s">
        <v>108</v>
      </c>
      <c r="N9516" s="21" t="s">
        <v>1159</v>
      </c>
      <c r="O9516" s="21" t="s">
        <v>43</v>
      </c>
      <c r="P9516" s="21" t="s">
        <v>91</v>
      </c>
      <c r="Q9516" s="21" t="s">
        <v>1160</v>
      </c>
      <c r="R9516" s="22">
        <v>3.528</v>
      </c>
    </row>
    <row r="9517" spans="1:18" x14ac:dyDescent="0.2">
      <c r="A9517" s="21">
        <v>3626</v>
      </c>
      <c r="B9517" s="21" t="s">
        <v>7538</v>
      </c>
      <c r="C9517" s="21" t="s">
        <v>2338</v>
      </c>
      <c r="D9517" s="21" t="s">
        <v>3362</v>
      </c>
      <c r="E9517" s="21" t="s">
        <v>19</v>
      </c>
      <c r="F9517" s="21" t="s">
        <v>5965</v>
      </c>
      <c r="G9517" s="21" t="s">
        <v>5966</v>
      </c>
      <c r="H9517" s="21" t="s">
        <v>105</v>
      </c>
      <c r="I9517" s="21" t="s">
        <v>23</v>
      </c>
      <c r="J9517" s="21" t="s">
        <v>134</v>
      </c>
      <c r="K9517" s="21" t="s">
        <v>40</v>
      </c>
      <c r="L9517" s="21">
        <v>94109</v>
      </c>
      <c r="M9517" s="21" t="s">
        <v>41</v>
      </c>
      <c r="N9517" s="21" t="s">
        <v>4652</v>
      </c>
      <c r="O9517" s="21" t="s">
        <v>43</v>
      </c>
      <c r="P9517" s="21" t="s">
        <v>67</v>
      </c>
      <c r="Q9517" s="21" t="s">
        <v>4653</v>
      </c>
      <c r="R9517" s="22">
        <v>3.52</v>
      </c>
    </row>
    <row r="9518" spans="1:18" x14ac:dyDescent="0.2">
      <c r="A9518" s="21">
        <v>5425</v>
      </c>
      <c r="B9518" s="21" t="s">
        <v>9035</v>
      </c>
      <c r="C9518" s="21" t="s">
        <v>1731</v>
      </c>
      <c r="D9518" s="21" t="s">
        <v>3648</v>
      </c>
      <c r="E9518" s="21" t="s">
        <v>48</v>
      </c>
      <c r="F9518" s="21" t="s">
        <v>2159</v>
      </c>
      <c r="G9518" s="21" t="s">
        <v>2160</v>
      </c>
      <c r="H9518" s="21" t="s">
        <v>22</v>
      </c>
      <c r="I9518" s="21" t="s">
        <v>23</v>
      </c>
      <c r="J9518" s="21" t="s">
        <v>8499</v>
      </c>
      <c r="K9518" s="21" t="s">
        <v>844</v>
      </c>
      <c r="L9518" s="21">
        <v>6708</v>
      </c>
      <c r="M9518" s="21" t="s">
        <v>158</v>
      </c>
      <c r="N9518" s="21" t="s">
        <v>3661</v>
      </c>
      <c r="O9518" s="21" t="s">
        <v>43</v>
      </c>
      <c r="P9518" s="21" t="s">
        <v>67</v>
      </c>
      <c r="Q9518" s="21" t="s">
        <v>3662</v>
      </c>
      <c r="R9518" s="22">
        <v>3.52</v>
      </c>
    </row>
    <row r="9519" spans="1:18" x14ac:dyDescent="0.2">
      <c r="A9519" s="21">
        <v>6172</v>
      </c>
      <c r="B9519" s="21" t="s">
        <v>9558</v>
      </c>
      <c r="C9519" s="21" t="s">
        <v>2619</v>
      </c>
      <c r="D9519" s="21" t="s">
        <v>3975</v>
      </c>
      <c r="E9519" s="21" t="s">
        <v>19</v>
      </c>
      <c r="F9519" s="21" t="s">
        <v>9559</v>
      </c>
      <c r="G9519" s="21" t="s">
        <v>9560</v>
      </c>
      <c r="H9519" s="21" t="s">
        <v>38</v>
      </c>
      <c r="I9519" s="21" t="s">
        <v>23</v>
      </c>
      <c r="J9519" s="21" t="s">
        <v>299</v>
      </c>
      <c r="K9519" s="21" t="s">
        <v>300</v>
      </c>
      <c r="L9519" s="21">
        <v>10035</v>
      </c>
      <c r="M9519" s="21" t="s">
        <v>158</v>
      </c>
      <c r="N9519" s="21" t="s">
        <v>3661</v>
      </c>
      <c r="O9519" s="21" t="s">
        <v>43</v>
      </c>
      <c r="P9519" s="21" t="s">
        <v>67</v>
      </c>
      <c r="Q9519" s="21" t="s">
        <v>3662</v>
      </c>
      <c r="R9519" s="22">
        <v>3.52</v>
      </c>
    </row>
    <row r="9520" spans="1:18" x14ac:dyDescent="0.2">
      <c r="A9520" s="21">
        <v>7084</v>
      </c>
      <c r="B9520" s="21" t="s">
        <v>10125</v>
      </c>
      <c r="C9520" s="21" t="s">
        <v>2402</v>
      </c>
      <c r="D9520" s="21" t="s">
        <v>2403</v>
      </c>
      <c r="E9520" s="21" t="s">
        <v>19</v>
      </c>
      <c r="F9520" s="21" t="s">
        <v>2418</v>
      </c>
      <c r="G9520" s="21" t="s">
        <v>2419</v>
      </c>
      <c r="H9520" s="21" t="s">
        <v>38</v>
      </c>
      <c r="I9520" s="21" t="s">
        <v>23</v>
      </c>
      <c r="J9520" s="21" t="s">
        <v>88</v>
      </c>
      <c r="K9520" s="21" t="s">
        <v>40</v>
      </c>
      <c r="L9520" s="21">
        <v>94521</v>
      </c>
      <c r="M9520" s="21" t="s">
        <v>41</v>
      </c>
      <c r="N9520" s="21" t="s">
        <v>5808</v>
      </c>
      <c r="O9520" s="21" t="s">
        <v>43</v>
      </c>
      <c r="P9520" s="21" t="s">
        <v>67</v>
      </c>
      <c r="Q9520" s="21" t="s">
        <v>5809</v>
      </c>
      <c r="R9520" s="22">
        <v>3.52</v>
      </c>
    </row>
    <row r="9521" spans="1:18" x14ac:dyDescent="0.2">
      <c r="A9521" s="21">
        <v>8147</v>
      </c>
      <c r="B9521" s="21" t="s">
        <v>10715</v>
      </c>
      <c r="C9521" s="21" t="s">
        <v>7437</v>
      </c>
      <c r="D9521" s="21" t="s">
        <v>5922</v>
      </c>
      <c r="E9521" s="21" t="s">
        <v>48</v>
      </c>
      <c r="F9521" s="21" t="s">
        <v>4516</v>
      </c>
      <c r="G9521" s="21" t="s">
        <v>4517</v>
      </c>
      <c r="H9521" s="21" t="s">
        <v>22</v>
      </c>
      <c r="I9521" s="21" t="s">
        <v>23</v>
      </c>
      <c r="J9521" s="21" t="s">
        <v>8309</v>
      </c>
      <c r="K9521" s="21" t="s">
        <v>732</v>
      </c>
      <c r="L9521" s="21">
        <v>73505</v>
      </c>
      <c r="M9521" s="21" t="s">
        <v>108</v>
      </c>
      <c r="N9521" s="21" t="s">
        <v>5808</v>
      </c>
      <c r="O9521" s="21" t="s">
        <v>43</v>
      </c>
      <c r="P9521" s="21" t="s">
        <v>67</v>
      </c>
      <c r="Q9521" s="21" t="s">
        <v>5809</v>
      </c>
      <c r="R9521" s="22">
        <v>3.52</v>
      </c>
    </row>
    <row r="9522" spans="1:18" x14ac:dyDescent="0.2">
      <c r="A9522" s="21">
        <v>8708</v>
      </c>
      <c r="B9522" s="21" t="s">
        <v>11059</v>
      </c>
      <c r="C9522" s="21" t="s">
        <v>11769</v>
      </c>
      <c r="D9522" s="21" t="s">
        <v>1010</v>
      </c>
      <c r="E9522" s="21" t="s">
        <v>48</v>
      </c>
      <c r="F9522" s="21" t="s">
        <v>4282</v>
      </c>
      <c r="G9522" s="21" t="s">
        <v>4283</v>
      </c>
      <c r="H9522" s="21" t="s">
        <v>105</v>
      </c>
      <c r="I9522" s="21" t="s">
        <v>23</v>
      </c>
      <c r="J9522" s="21" t="s">
        <v>299</v>
      </c>
      <c r="K9522" s="21" t="s">
        <v>300</v>
      </c>
      <c r="L9522" s="21">
        <v>10009</v>
      </c>
      <c r="M9522" s="21" t="s">
        <v>158</v>
      </c>
      <c r="N9522" s="21" t="s">
        <v>5808</v>
      </c>
      <c r="O9522" s="21" t="s">
        <v>43</v>
      </c>
      <c r="P9522" s="21" t="s">
        <v>67</v>
      </c>
      <c r="Q9522" s="21" t="s">
        <v>5809</v>
      </c>
      <c r="R9522" s="22">
        <v>3.52</v>
      </c>
    </row>
    <row r="9523" spans="1:18" x14ac:dyDescent="0.2">
      <c r="A9523" s="21">
        <v>6073</v>
      </c>
      <c r="B9523" s="21" t="s">
        <v>9494</v>
      </c>
      <c r="C9523" s="21" t="s">
        <v>216</v>
      </c>
      <c r="D9523" s="21" t="s">
        <v>12094</v>
      </c>
      <c r="E9523" s="21" t="s">
        <v>48</v>
      </c>
      <c r="F9523" s="21" t="s">
        <v>9186</v>
      </c>
      <c r="G9523" s="21" t="s">
        <v>9187</v>
      </c>
      <c r="H9523" s="21" t="s">
        <v>22</v>
      </c>
      <c r="I9523" s="21" t="s">
        <v>23</v>
      </c>
      <c r="J9523" s="21" t="s">
        <v>1392</v>
      </c>
      <c r="K9523" s="21" t="s">
        <v>107</v>
      </c>
      <c r="L9523" s="21">
        <v>78745</v>
      </c>
      <c r="M9523" s="21" t="s">
        <v>108</v>
      </c>
      <c r="N9523" s="21" t="s">
        <v>3736</v>
      </c>
      <c r="O9523" s="21" t="s">
        <v>43</v>
      </c>
      <c r="P9523" s="21" t="s">
        <v>302</v>
      </c>
      <c r="Q9523" s="21" t="s">
        <v>3737</v>
      </c>
      <c r="R9523" s="22">
        <v>3.488</v>
      </c>
    </row>
    <row r="9524" spans="1:18" x14ac:dyDescent="0.2">
      <c r="A9524" s="21">
        <v>6266</v>
      </c>
      <c r="B9524" s="21" t="s">
        <v>9625</v>
      </c>
      <c r="C9524" s="21" t="s">
        <v>12203</v>
      </c>
      <c r="D9524" s="21" t="s">
        <v>12146</v>
      </c>
      <c r="E9524" s="21" t="s">
        <v>48</v>
      </c>
      <c r="F9524" s="21" t="s">
        <v>2340</v>
      </c>
      <c r="G9524" s="21" t="s">
        <v>2341</v>
      </c>
      <c r="H9524" s="21" t="s">
        <v>22</v>
      </c>
      <c r="I9524" s="21" t="s">
        <v>23</v>
      </c>
      <c r="J9524" s="21" t="s">
        <v>6336</v>
      </c>
      <c r="K9524" s="21" t="s">
        <v>378</v>
      </c>
      <c r="L9524" s="21">
        <v>37211</v>
      </c>
      <c r="M9524" s="21" t="s">
        <v>26</v>
      </c>
      <c r="N9524" s="21" t="s">
        <v>3697</v>
      </c>
      <c r="O9524" s="21" t="s">
        <v>43</v>
      </c>
      <c r="P9524" s="21" t="s">
        <v>91</v>
      </c>
      <c r="Q9524" s="21" t="s">
        <v>3698</v>
      </c>
      <c r="R9524" s="22">
        <v>3.488</v>
      </c>
    </row>
    <row r="9525" spans="1:18" x14ac:dyDescent="0.2">
      <c r="A9525" s="21">
        <v>8315</v>
      </c>
      <c r="B9525" s="21" t="s">
        <v>10810</v>
      </c>
      <c r="C9525" s="21" t="s">
        <v>11813</v>
      </c>
      <c r="D9525" s="21" t="s">
        <v>3896</v>
      </c>
      <c r="E9525" s="21" t="s">
        <v>48</v>
      </c>
      <c r="F9525" s="21" t="s">
        <v>3659</v>
      </c>
      <c r="G9525" s="21" t="s">
        <v>3660</v>
      </c>
      <c r="H9525" s="21" t="s">
        <v>105</v>
      </c>
      <c r="I9525" s="21" t="s">
        <v>23</v>
      </c>
      <c r="J9525" s="21" t="s">
        <v>8659</v>
      </c>
      <c r="K9525" s="21" t="s">
        <v>107</v>
      </c>
      <c r="L9525" s="21">
        <v>77573</v>
      </c>
      <c r="M9525" s="21" t="s">
        <v>108</v>
      </c>
      <c r="N9525" s="21" t="s">
        <v>3736</v>
      </c>
      <c r="O9525" s="21" t="s">
        <v>43</v>
      </c>
      <c r="P9525" s="21" t="s">
        <v>302</v>
      </c>
      <c r="Q9525" s="21" t="s">
        <v>3737</v>
      </c>
      <c r="R9525" s="22">
        <v>3.488</v>
      </c>
    </row>
    <row r="9526" spans="1:18" x14ac:dyDescent="0.2">
      <c r="A9526" s="21">
        <v>9188</v>
      </c>
      <c r="B9526" s="21" t="s">
        <v>11339</v>
      </c>
      <c r="C9526" s="21" t="s">
        <v>2775</v>
      </c>
      <c r="D9526" s="21" t="s">
        <v>3814</v>
      </c>
      <c r="E9526" s="21" t="s">
        <v>48</v>
      </c>
      <c r="F9526" s="21" t="s">
        <v>5897</v>
      </c>
      <c r="G9526" s="21" t="s">
        <v>5898</v>
      </c>
      <c r="H9526" s="21" t="s">
        <v>105</v>
      </c>
      <c r="I9526" s="21" t="s">
        <v>23</v>
      </c>
      <c r="J9526" s="21" t="s">
        <v>4587</v>
      </c>
      <c r="K9526" s="21" t="s">
        <v>157</v>
      </c>
      <c r="L9526" s="21">
        <v>18103</v>
      </c>
      <c r="M9526" s="21" t="s">
        <v>158</v>
      </c>
      <c r="N9526" s="21" t="s">
        <v>2110</v>
      </c>
      <c r="O9526" s="21" t="s">
        <v>43</v>
      </c>
      <c r="P9526" s="21" t="s">
        <v>651</v>
      </c>
      <c r="Q9526" s="21" t="s">
        <v>1459</v>
      </c>
      <c r="R9526" s="22">
        <v>3.488</v>
      </c>
    </row>
    <row r="9527" spans="1:18" x14ac:dyDescent="0.2">
      <c r="A9527" s="21">
        <v>4686</v>
      </c>
      <c r="B9527" s="21" t="s">
        <v>8488</v>
      </c>
      <c r="C9527" s="21" t="s">
        <v>496</v>
      </c>
      <c r="D9527" s="21" t="s">
        <v>11816</v>
      </c>
      <c r="E9527" s="21" t="s">
        <v>48</v>
      </c>
      <c r="F9527" s="21" t="s">
        <v>3135</v>
      </c>
      <c r="G9527" s="21" t="s">
        <v>3136</v>
      </c>
      <c r="H9527" s="21" t="s">
        <v>38</v>
      </c>
      <c r="I9527" s="21" t="s">
        <v>23</v>
      </c>
      <c r="J9527" s="21" t="s">
        <v>156</v>
      </c>
      <c r="K9527" s="21" t="s">
        <v>157</v>
      </c>
      <c r="L9527" s="21">
        <v>19120</v>
      </c>
      <c r="M9527" s="21" t="s">
        <v>158</v>
      </c>
      <c r="N9527" s="21" t="s">
        <v>3096</v>
      </c>
      <c r="O9527" s="21" t="s">
        <v>43</v>
      </c>
      <c r="P9527" s="21" t="s">
        <v>74</v>
      </c>
      <c r="Q9527" s="21" t="s">
        <v>3097</v>
      </c>
      <c r="R9527" s="22">
        <v>3.4860000000000002</v>
      </c>
    </row>
    <row r="9528" spans="1:18" x14ac:dyDescent="0.2">
      <c r="A9528" s="21">
        <v>3294</v>
      </c>
      <c r="B9528" s="21" t="s">
        <v>7242</v>
      </c>
      <c r="C9528" s="21" t="s">
        <v>597</v>
      </c>
      <c r="D9528" s="21" t="s">
        <v>1251</v>
      </c>
      <c r="E9528" s="21" t="s">
        <v>48</v>
      </c>
      <c r="F9528" s="21" t="s">
        <v>2298</v>
      </c>
      <c r="G9528" s="21" t="s">
        <v>2299</v>
      </c>
      <c r="H9528" s="21" t="s">
        <v>22</v>
      </c>
      <c r="I9528" s="21" t="s">
        <v>23</v>
      </c>
      <c r="J9528" s="21" t="s">
        <v>1066</v>
      </c>
      <c r="K9528" s="21" t="s">
        <v>40</v>
      </c>
      <c r="L9528" s="21">
        <v>92024</v>
      </c>
      <c r="M9528" s="21" t="s">
        <v>41</v>
      </c>
      <c r="N9528" s="21" t="s">
        <v>3755</v>
      </c>
      <c r="O9528" s="21" t="s">
        <v>28</v>
      </c>
      <c r="P9528" s="21" t="s">
        <v>64</v>
      </c>
      <c r="Q9528" s="21" t="s">
        <v>3756</v>
      </c>
      <c r="R9528" s="22">
        <v>3.48</v>
      </c>
    </row>
    <row r="9529" spans="1:18" x14ac:dyDescent="0.2">
      <c r="A9529" s="21">
        <v>3459</v>
      </c>
      <c r="B9529" s="21" t="s">
        <v>7392</v>
      </c>
      <c r="C9529" s="21" t="s">
        <v>1155</v>
      </c>
      <c r="D9529" s="21" t="s">
        <v>657</v>
      </c>
      <c r="E9529" s="21" t="s">
        <v>206</v>
      </c>
      <c r="F9529" s="21" t="s">
        <v>5303</v>
      </c>
      <c r="G9529" s="21" t="s">
        <v>5304</v>
      </c>
      <c r="H9529" s="21" t="s">
        <v>22</v>
      </c>
      <c r="I9529" s="21" t="s">
        <v>23</v>
      </c>
      <c r="J9529" s="21" t="s">
        <v>156</v>
      </c>
      <c r="K9529" s="21" t="s">
        <v>157</v>
      </c>
      <c r="L9529" s="21">
        <v>19143</v>
      </c>
      <c r="M9529" s="21" t="s">
        <v>158</v>
      </c>
      <c r="N9529" s="21" t="s">
        <v>5462</v>
      </c>
      <c r="O9529" s="21" t="s">
        <v>43</v>
      </c>
      <c r="P9529" s="21" t="s">
        <v>74</v>
      </c>
      <c r="Q9529" s="21" t="s">
        <v>5463</v>
      </c>
      <c r="R9529" s="22">
        <v>3.444</v>
      </c>
    </row>
    <row r="9530" spans="1:18" x14ac:dyDescent="0.2">
      <c r="A9530" s="21">
        <v>6257</v>
      </c>
      <c r="B9530" s="21" t="s">
        <v>9615</v>
      </c>
      <c r="C9530" s="21" t="s">
        <v>12111</v>
      </c>
      <c r="D9530" s="21" t="s">
        <v>11734</v>
      </c>
      <c r="E9530" s="21" t="s">
        <v>19</v>
      </c>
      <c r="F9530" s="21" t="s">
        <v>3820</v>
      </c>
      <c r="G9530" s="21" t="s">
        <v>3821</v>
      </c>
      <c r="H9530" s="21" t="s">
        <v>105</v>
      </c>
      <c r="I9530" s="21" t="s">
        <v>23</v>
      </c>
      <c r="J9530" s="21" t="s">
        <v>1199</v>
      </c>
      <c r="K9530" s="21" t="s">
        <v>52</v>
      </c>
      <c r="L9530" s="21">
        <v>33319</v>
      </c>
      <c r="M9530" s="21" t="s">
        <v>26</v>
      </c>
      <c r="N9530" s="21" t="s">
        <v>6627</v>
      </c>
      <c r="O9530" s="21" t="s">
        <v>43</v>
      </c>
      <c r="P9530" s="21" t="s">
        <v>74</v>
      </c>
      <c r="Q9530" s="21" t="s">
        <v>6628</v>
      </c>
      <c r="R9530" s="22">
        <v>3.444</v>
      </c>
    </row>
    <row r="9531" spans="1:18" x14ac:dyDescent="0.2">
      <c r="A9531" s="21">
        <v>6454</v>
      </c>
      <c r="B9531" s="21" t="s">
        <v>9740</v>
      </c>
      <c r="C9531" s="21" t="s">
        <v>12104</v>
      </c>
      <c r="D9531" s="21" t="s">
        <v>2972</v>
      </c>
      <c r="E9531" s="21" t="s">
        <v>48</v>
      </c>
      <c r="F9531" s="21" t="s">
        <v>5132</v>
      </c>
      <c r="G9531" s="21" t="s">
        <v>5133</v>
      </c>
      <c r="H9531" s="21" t="s">
        <v>22</v>
      </c>
      <c r="I9531" s="21" t="s">
        <v>23</v>
      </c>
      <c r="J9531" s="21" t="s">
        <v>202</v>
      </c>
      <c r="K9531" s="21" t="s">
        <v>107</v>
      </c>
      <c r="L9531" s="21">
        <v>77036</v>
      </c>
      <c r="M9531" s="21" t="s">
        <v>108</v>
      </c>
      <c r="N9531" s="21" t="s">
        <v>7387</v>
      </c>
      <c r="O9531" s="21" t="s">
        <v>43</v>
      </c>
      <c r="P9531" s="21" t="s">
        <v>67</v>
      </c>
      <c r="Q9531" s="21" t="s">
        <v>7388</v>
      </c>
      <c r="R9531" s="22">
        <v>3.44</v>
      </c>
    </row>
    <row r="9532" spans="1:18" x14ac:dyDescent="0.2">
      <c r="A9532" s="21">
        <v>9630</v>
      </c>
      <c r="B9532" s="21" t="s">
        <v>11611</v>
      </c>
      <c r="C9532" s="21" t="s">
        <v>2237</v>
      </c>
      <c r="D9532" s="21" t="s">
        <v>3324</v>
      </c>
      <c r="E9532" s="21" t="s">
        <v>48</v>
      </c>
      <c r="F9532" s="21" t="s">
        <v>4382</v>
      </c>
      <c r="G9532" s="21" t="s">
        <v>4383</v>
      </c>
      <c r="H9532" s="21" t="s">
        <v>22</v>
      </c>
      <c r="I9532" s="21" t="s">
        <v>23</v>
      </c>
      <c r="J9532" s="21" t="s">
        <v>684</v>
      </c>
      <c r="K9532" s="21" t="s">
        <v>564</v>
      </c>
      <c r="L9532" s="21">
        <v>43055</v>
      </c>
      <c r="M9532" s="21" t="s">
        <v>158</v>
      </c>
      <c r="N9532" s="21" t="s">
        <v>7457</v>
      </c>
      <c r="O9532" s="21" t="s">
        <v>43</v>
      </c>
      <c r="P9532" s="21" t="s">
        <v>74</v>
      </c>
      <c r="Q9532" s="21" t="s">
        <v>7458</v>
      </c>
      <c r="R9532" s="22">
        <v>3.4380000000000002</v>
      </c>
    </row>
    <row r="9533" spans="1:18" x14ac:dyDescent="0.2">
      <c r="A9533" s="21">
        <v>1484</v>
      </c>
      <c r="B9533" s="21" t="s">
        <v>4494</v>
      </c>
      <c r="C9533" s="21" t="s">
        <v>3060</v>
      </c>
      <c r="D9533" s="21" t="s">
        <v>2915</v>
      </c>
      <c r="E9533" s="21" t="s">
        <v>19</v>
      </c>
      <c r="F9533" s="21" t="s">
        <v>3608</v>
      </c>
      <c r="G9533" s="21" t="s">
        <v>3609</v>
      </c>
      <c r="H9533" s="21" t="s">
        <v>22</v>
      </c>
      <c r="I9533" s="21" t="s">
        <v>23</v>
      </c>
      <c r="J9533" s="21" t="s">
        <v>370</v>
      </c>
      <c r="K9533" s="21" t="s">
        <v>378</v>
      </c>
      <c r="L9533" s="21">
        <v>38301</v>
      </c>
      <c r="M9533" s="21" t="s">
        <v>26</v>
      </c>
      <c r="N9533" s="21" t="s">
        <v>4495</v>
      </c>
      <c r="O9533" s="21" t="s">
        <v>43</v>
      </c>
      <c r="P9533" s="21" t="s">
        <v>91</v>
      </c>
      <c r="Q9533" s="21" t="s">
        <v>4496</v>
      </c>
      <c r="R9533" s="22">
        <v>3.4239999999999999</v>
      </c>
    </row>
    <row r="9534" spans="1:18" x14ac:dyDescent="0.2">
      <c r="A9534" s="21">
        <v>8274</v>
      </c>
      <c r="B9534" s="21" t="s">
        <v>10788</v>
      </c>
      <c r="C9534" s="21" t="s">
        <v>3491</v>
      </c>
      <c r="D9534" s="21" t="s">
        <v>7780</v>
      </c>
      <c r="E9534" s="21" t="s">
        <v>19</v>
      </c>
      <c r="F9534" s="21" t="s">
        <v>9045</v>
      </c>
      <c r="G9534" s="21" t="s">
        <v>9046</v>
      </c>
      <c r="H9534" s="21" t="s">
        <v>105</v>
      </c>
      <c r="I9534" s="21" t="s">
        <v>23</v>
      </c>
      <c r="J9534" s="21" t="s">
        <v>356</v>
      </c>
      <c r="K9534" s="21" t="s">
        <v>564</v>
      </c>
      <c r="L9534" s="21">
        <v>45503</v>
      </c>
      <c r="M9534" s="21" t="s">
        <v>158</v>
      </c>
      <c r="N9534" s="21" t="s">
        <v>4461</v>
      </c>
      <c r="O9534" s="21" t="s">
        <v>43</v>
      </c>
      <c r="P9534" s="21" t="s">
        <v>67</v>
      </c>
      <c r="Q9534" s="21" t="s">
        <v>4462</v>
      </c>
      <c r="R9534" s="22">
        <v>3.4239999999999999</v>
      </c>
    </row>
    <row r="9535" spans="1:18" x14ac:dyDescent="0.2">
      <c r="A9535" s="21">
        <v>5174</v>
      </c>
      <c r="B9535" s="21" t="s">
        <v>8847</v>
      </c>
      <c r="C9535" s="21" t="s">
        <v>12204</v>
      </c>
      <c r="D9535" s="21" t="s">
        <v>11961</v>
      </c>
      <c r="E9535" s="21" t="s">
        <v>206</v>
      </c>
      <c r="F9535" s="21" t="s">
        <v>7495</v>
      </c>
      <c r="G9535" s="21" t="s">
        <v>7496</v>
      </c>
      <c r="H9535" s="21" t="s">
        <v>38</v>
      </c>
      <c r="I9535" s="21" t="s">
        <v>23</v>
      </c>
      <c r="J9535" s="21" t="s">
        <v>4067</v>
      </c>
      <c r="K9535" s="21" t="s">
        <v>516</v>
      </c>
      <c r="L9535" s="21">
        <v>81001</v>
      </c>
      <c r="M9535" s="21" t="s">
        <v>41</v>
      </c>
      <c r="N9535" s="21" t="s">
        <v>1422</v>
      </c>
      <c r="O9535" s="21" t="s">
        <v>43</v>
      </c>
      <c r="P9535" s="21" t="s">
        <v>67</v>
      </c>
      <c r="Q9535" s="21" t="s">
        <v>1423</v>
      </c>
      <c r="R9535" s="22">
        <v>3.4079999999999999</v>
      </c>
    </row>
    <row r="9536" spans="1:18" x14ac:dyDescent="0.2">
      <c r="A9536" s="21">
        <v>982</v>
      </c>
      <c r="B9536" s="21" t="s">
        <v>3341</v>
      </c>
      <c r="C9536" s="21" t="s">
        <v>11716</v>
      </c>
      <c r="D9536" s="21" t="s">
        <v>3342</v>
      </c>
      <c r="E9536" s="21" t="s">
        <v>19</v>
      </c>
      <c r="F9536" s="21" t="s">
        <v>3343</v>
      </c>
      <c r="G9536" s="21" t="s">
        <v>3344</v>
      </c>
      <c r="H9536" s="21" t="s">
        <v>22</v>
      </c>
      <c r="I9536" s="21" t="s">
        <v>23</v>
      </c>
      <c r="J9536" s="21" t="s">
        <v>1659</v>
      </c>
      <c r="K9536" s="21" t="s">
        <v>516</v>
      </c>
      <c r="L9536" s="21">
        <v>80027</v>
      </c>
      <c r="M9536" s="21" t="s">
        <v>41</v>
      </c>
      <c r="N9536" s="21" t="s">
        <v>3345</v>
      </c>
      <c r="O9536" s="21" t="s">
        <v>43</v>
      </c>
      <c r="P9536" s="21" t="s">
        <v>67</v>
      </c>
      <c r="Q9536" s="21" t="s">
        <v>3346</v>
      </c>
      <c r="R9536" s="22">
        <v>3.3919999999999999</v>
      </c>
    </row>
    <row r="9537" spans="1:18" x14ac:dyDescent="0.2">
      <c r="A9537" s="21">
        <v>3507</v>
      </c>
      <c r="B9537" s="21" t="s">
        <v>7436</v>
      </c>
      <c r="C9537" s="21" t="s">
        <v>7437</v>
      </c>
      <c r="D9537" s="21" t="s">
        <v>5187</v>
      </c>
      <c r="E9537" s="21" t="s">
        <v>48</v>
      </c>
      <c r="F9537" s="21" t="s">
        <v>7438</v>
      </c>
      <c r="G9537" s="21" t="s">
        <v>7439</v>
      </c>
      <c r="H9537" s="21" t="s">
        <v>22</v>
      </c>
      <c r="I9537" s="21" t="s">
        <v>23</v>
      </c>
      <c r="J9537" s="21" t="s">
        <v>4897</v>
      </c>
      <c r="K9537" s="21" t="s">
        <v>107</v>
      </c>
      <c r="L9537" s="21">
        <v>75023</v>
      </c>
      <c r="M9537" s="21" t="s">
        <v>108</v>
      </c>
      <c r="N9537" s="21" t="s">
        <v>111</v>
      </c>
      <c r="O9537" s="21" t="s">
        <v>43</v>
      </c>
      <c r="P9537" s="21" t="s">
        <v>74</v>
      </c>
      <c r="Q9537" s="21" t="s">
        <v>112</v>
      </c>
      <c r="R9537" s="22">
        <v>3.3919999999999999</v>
      </c>
    </row>
    <row r="9538" spans="1:18" x14ac:dyDescent="0.2">
      <c r="A9538" s="21">
        <v>1892</v>
      </c>
      <c r="B9538" s="21" t="s">
        <v>5292</v>
      </c>
      <c r="C9538" s="21" t="s">
        <v>3800</v>
      </c>
      <c r="D9538" s="21" t="s">
        <v>5293</v>
      </c>
      <c r="E9538" s="21" t="s">
        <v>48</v>
      </c>
      <c r="F9538" s="21" t="s">
        <v>1530</v>
      </c>
      <c r="G9538" s="21" t="s">
        <v>1531</v>
      </c>
      <c r="H9538" s="21" t="s">
        <v>38</v>
      </c>
      <c r="I9538" s="21" t="s">
        <v>23</v>
      </c>
      <c r="J9538" s="21" t="s">
        <v>1637</v>
      </c>
      <c r="K9538" s="21" t="s">
        <v>40</v>
      </c>
      <c r="L9538" s="21">
        <v>92646</v>
      </c>
      <c r="M9538" s="21" t="s">
        <v>41</v>
      </c>
      <c r="N9538" s="21" t="s">
        <v>5294</v>
      </c>
      <c r="O9538" s="21" t="s">
        <v>43</v>
      </c>
      <c r="P9538" s="21" t="s">
        <v>67</v>
      </c>
      <c r="Q9538" s="21" t="s">
        <v>5295</v>
      </c>
      <c r="R9538" s="22">
        <v>3.38</v>
      </c>
    </row>
    <row r="9539" spans="1:18" x14ac:dyDescent="0.2">
      <c r="A9539" s="21">
        <v>5336</v>
      </c>
      <c r="B9539" s="21" t="s">
        <v>8960</v>
      </c>
      <c r="C9539" s="21" t="s">
        <v>848</v>
      </c>
      <c r="D9539" s="21" t="s">
        <v>11717</v>
      </c>
      <c r="E9539" s="21" t="s">
        <v>48</v>
      </c>
      <c r="F9539" s="21" t="s">
        <v>461</v>
      </c>
      <c r="G9539" s="21" t="s">
        <v>462</v>
      </c>
      <c r="H9539" s="21" t="s">
        <v>22</v>
      </c>
      <c r="I9539" s="21" t="s">
        <v>23</v>
      </c>
      <c r="J9539" s="21" t="s">
        <v>684</v>
      </c>
      <c r="K9539" s="21" t="s">
        <v>275</v>
      </c>
      <c r="L9539" s="21">
        <v>19711</v>
      </c>
      <c r="M9539" s="21" t="s">
        <v>158</v>
      </c>
      <c r="N9539" s="21" t="s">
        <v>4132</v>
      </c>
      <c r="O9539" s="21" t="s">
        <v>43</v>
      </c>
      <c r="P9539" s="21" t="s">
        <v>91</v>
      </c>
      <c r="Q9539" s="21" t="s">
        <v>4133</v>
      </c>
      <c r="R9539" s="22">
        <v>3.38</v>
      </c>
    </row>
    <row r="9540" spans="1:18" x14ac:dyDescent="0.2">
      <c r="A9540" s="21">
        <v>3198</v>
      </c>
      <c r="B9540" s="21" t="s">
        <v>7137</v>
      </c>
      <c r="C9540" s="21" t="s">
        <v>11966</v>
      </c>
      <c r="D9540" s="21" t="s">
        <v>11966</v>
      </c>
      <c r="E9540" s="21" t="s">
        <v>1452</v>
      </c>
      <c r="F9540" s="21" t="s">
        <v>170</v>
      </c>
      <c r="G9540" s="21" t="s">
        <v>171</v>
      </c>
      <c r="H9540" s="21" t="s">
        <v>22</v>
      </c>
      <c r="I9540" s="21" t="s">
        <v>23</v>
      </c>
      <c r="J9540" s="21" t="s">
        <v>4602</v>
      </c>
      <c r="K9540" s="21" t="s">
        <v>348</v>
      </c>
      <c r="L9540" s="21">
        <v>85281</v>
      </c>
      <c r="M9540" s="21" t="s">
        <v>41</v>
      </c>
      <c r="N9540" s="21" t="s">
        <v>6424</v>
      </c>
      <c r="O9540" s="21" t="s">
        <v>43</v>
      </c>
      <c r="P9540" s="21" t="s">
        <v>74</v>
      </c>
      <c r="Q9540" s="21" t="s">
        <v>6425</v>
      </c>
      <c r="R9540" s="22">
        <v>3.3660000000000001</v>
      </c>
    </row>
    <row r="9541" spans="1:18" x14ac:dyDescent="0.2">
      <c r="A9541" s="21">
        <v>4885</v>
      </c>
      <c r="B9541" s="21" t="s">
        <v>8638</v>
      </c>
      <c r="C9541" s="21" t="s">
        <v>11818</v>
      </c>
      <c r="D9541" s="21" t="s">
        <v>8639</v>
      </c>
      <c r="E9541" s="21" t="s">
        <v>48</v>
      </c>
      <c r="F9541" s="21" t="s">
        <v>1112</v>
      </c>
      <c r="G9541" s="21" t="s">
        <v>1113</v>
      </c>
      <c r="H9541" s="21" t="s">
        <v>22</v>
      </c>
      <c r="I9541" s="21" t="s">
        <v>23</v>
      </c>
      <c r="J9541" s="21" t="s">
        <v>2127</v>
      </c>
      <c r="K9541" s="21" t="s">
        <v>40</v>
      </c>
      <c r="L9541" s="21">
        <v>92804</v>
      </c>
      <c r="M9541" s="21" t="s">
        <v>41</v>
      </c>
      <c r="N9541" s="21" t="s">
        <v>8112</v>
      </c>
      <c r="O9541" s="21" t="s">
        <v>43</v>
      </c>
      <c r="P9541" s="21" t="s">
        <v>67</v>
      </c>
      <c r="Q9541" s="21" t="s">
        <v>8113</v>
      </c>
      <c r="R9541" s="22">
        <v>3.36</v>
      </c>
    </row>
    <row r="9542" spans="1:18" x14ac:dyDescent="0.2">
      <c r="A9542" s="21">
        <v>9052</v>
      </c>
      <c r="B9542" s="21" t="s">
        <v>11261</v>
      </c>
      <c r="C9542" s="21" t="s">
        <v>5052</v>
      </c>
      <c r="D9542" s="21" t="s">
        <v>5830</v>
      </c>
      <c r="E9542" s="21" t="s">
        <v>19</v>
      </c>
      <c r="F9542" s="21" t="s">
        <v>4354</v>
      </c>
      <c r="G9542" s="21" t="s">
        <v>4355</v>
      </c>
      <c r="H9542" s="21" t="s">
        <v>38</v>
      </c>
      <c r="I9542" s="21" t="s">
        <v>23</v>
      </c>
      <c r="J9542" s="21" t="s">
        <v>134</v>
      </c>
      <c r="K9542" s="21" t="s">
        <v>40</v>
      </c>
      <c r="L9542" s="21">
        <v>94122</v>
      </c>
      <c r="M9542" s="21" t="s">
        <v>41</v>
      </c>
      <c r="N9542" s="21" t="s">
        <v>5639</v>
      </c>
      <c r="O9542" s="21" t="s">
        <v>43</v>
      </c>
      <c r="P9542" s="21" t="s">
        <v>67</v>
      </c>
      <c r="Q9542" s="21" t="s">
        <v>5640</v>
      </c>
      <c r="R9542" s="22">
        <v>3.36</v>
      </c>
    </row>
    <row r="9543" spans="1:18" x14ac:dyDescent="0.2">
      <c r="A9543" s="21">
        <v>8235</v>
      </c>
      <c r="B9543" s="21" t="s">
        <v>10769</v>
      </c>
      <c r="C9543" s="21" t="s">
        <v>12165</v>
      </c>
      <c r="D9543" s="21" t="s">
        <v>12060</v>
      </c>
      <c r="E9543" s="21" t="s">
        <v>48</v>
      </c>
      <c r="F9543" s="21" t="s">
        <v>1635</v>
      </c>
      <c r="G9543" s="21" t="s">
        <v>1636</v>
      </c>
      <c r="H9543" s="21" t="s">
        <v>22</v>
      </c>
      <c r="I9543" s="21" t="s">
        <v>23</v>
      </c>
      <c r="J9543" s="21" t="s">
        <v>1714</v>
      </c>
      <c r="K9543" s="21" t="s">
        <v>52</v>
      </c>
      <c r="L9543" s="21">
        <v>32216</v>
      </c>
      <c r="M9543" s="21" t="s">
        <v>26</v>
      </c>
      <c r="N9543" s="21" t="s">
        <v>8555</v>
      </c>
      <c r="O9543" s="21" t="s">
        <v>43</v>
      </c>
      <c r="P9543" s="21" t="s">
        <v>651</v>
      </c>
      <c r="Q9543" s="21" t="s">
        <v>8556</v>
      </c>
      <c r="R9543" s="22">
        <v>3.3279999999999998</v>
      </c>
    </row>
    <row r="9544" spans="1:18" x14ac:dyDescent="0.2">
      <c r="A9544" s="21">
        <v>656</v>
      </c>
      <c r="B9544" s="21" t="s">
        <v>2430</v>
      </c>
      <c r="C9544" s="21" t="s">
        <v>2431</v>
      </c>
      <c r="D9544" s="21" t="s">
        <v>2432</v>
      </c>
      <c r="E9544" s="21" t="s">
        <v>48</v>
      </c>
      <c r="F9544" s="21" t="s">
        <v>2433</v>
      </c>
      <c r="G9544" s="21" t="s">
        <v>2434</v>
      </c>
      <c r="H9544" s="21" t="s">
        <v>22</v>
      </c>
      <c r="I9544" s="21" t="s">
        <v>23</v>
      </c>
      <c r="J9544" s="21" t="s">
        <v>563</v>
      </c>
      <c r="K9544" s="21" t="s">
        <v>564</v>
      </c>
      <c r="L9544" s="21">
        <v>43229</v>
      </c>
      <c r="M9544" s="21" t="s">
        <v>158</v>
      </c>
      <c r="N9544" s="21" t="s">
        <v>2437</v>
      </c>
      <c r="O9544" s="21" t="s">
        <v>43</v>
      </c>
      <c r="P9544" s="21" t="s">
        <v>74</v>
      </c>
      <c r="Q9544" s="21" t="s">
        <v>2438</v>
      </c>
      <c r="R9544" s="22">
        <v>3.3180000000000001</v>
      </c>
    </row>
    <row r="9545" spans="1:18" x14ac:dyDescent="0.2">
      <c r="A9545" s="21">
        <v>5243</v>
      </c>
      <c r="B9545" s="21" t="s">
        <v>8891</v>
      </c>
      <c r="C9545" s="21" t="s">
        <v>11988</v>
      </c>
      <c r="D9545" s="21" t="s">
        <v>12028</v>
      </c>
      <c r="E9545" s="21" t="s">
        <v>48</v>
      </c>
      <c r="F9545" s="21" t="s">
        <v>4236</v>
      </c>
      <c r="G9545" s="21" t="s">
        <v>4237</v>
      </c>
      <c r="H9545" s="21" t="s">
        <v>38</v>
      </c>
      <c r="I9545" s="21" t="s">
        <v>23</v>
      </c>
      <c r="J9545" s="21" t="s">
        <v>4756</v>
      </c>
      <c r="K9545" s="21" t="s">
        <v>107</v>
      </c>
      <c r="L9545" s="21">
        <v>75007</v>
      </c>
      <c r="M9545" s="21" t="s">
        <v>108</v>
      </c>
      <c r="N9545" s="21" t="s">
        <v>2437</v>
      </c>
      <c r="O9545" s="21" t="s">
        <v>43</v>
      </c>
      <c r="P9545" s="21" t="s">
        <v>74</v>
      </c>
      <c r="Q9545" s="21" t="s">
        <v>2438</v>
      </c>
      <c r="R9545" s="22">
        <v>3.3180000000000001</v>
      </c>
    </row>
    <row r="9546" spans="1:18" x14ac:dyDescent="0.2">
      <c r="A9546" s="21">
        <v>5503</v>
      </c>
      <c r="B9546" s="21" t="s">
        <v>9104</v>
      </c>
      <c r="C9546" s="21" t="s">
        <v>11735</v>
      </c>
      <c r="D9546" s="21" t="s">
        <v>11739</v>
      </c>
      <c r="E9546" s="21" t="s">
        <v>48</v>
      </c>
      <c r="F9546" s="21" t="s">
        <v>9105</v>
      </c>
      <c r="G9546" s="21" t="s">
        <v>9106</v>
      </c>
      <c r="H9546" s="21" t="s">
        <v>38</v>
      </c>
      <c r="I9546" s="21" t="s">
        <v>23</v>
      </c>
      <c r="J9546" s="21" t="s">
        <v>156</v>
      </c>
      <c r="K9546" s="21" t="s">
        <v>157</v>
      </c>
      <c r="L9546" s="21">
        <v>19140</v>
      </c>
      <c r="M9546" s="21" t="s">
        <v>158</v>
      </c>
      <c r="N9546" s="21" t="s">
        <v>6365</v>
      </c>
      <c r="O9546" s="21" t="s">
        <v>28</v>
      </c>
      <c r="P9546" s="21" t="s">
        <v>64</v>
      </c>
      <c r="Q9546" s="21" t="s">
        <v>6366</v>
      </c>
      <c r="R9546" s="22">
        <v>3.3119999999999998</v>
      </c>
    </row>
    <row r="9547" spans="1:18" x14ac:dyDescent="0.2">
      <c r="A9547" s="21">
        <v>109</v>
      </c>
      <c r="B9547" s="21" t="s">
        <v>523</v>
      </c>
      <c r="C9547" s="21" t="s">
        <v>524</v>
      </c>
      <c r="D9547" s="21" t="s">
        <v>525</v>
      </c>
      <c r="E9547" s="21" t="s">
        <v>48</v>
      </c>
      <c r="F9547" s="21" t="s">
        <v>526</v>
      </c>
      <c r="G9547" s="21" t="s">
        <v>527</v>
      </c>
      <c r="H9547" s="21" t="s">
        <v>22</v>
      </c>
      <c r="I9547" s="21" t="s">
        <v>23</v>
      </c>
      <c r="J9547" s="21" t="s">
        <v>528</v>
      </c>
      <c r="K9547" s="21" t="s">
        <v>89</v>
      </c>
      <c r="L9547" s="21">
        <v>28205</v>
      </c>
      <c r="M9547" s="21" t="s">
        <v>26</v>
      </c>
      <c r="N9547" s="21" t="s">
        <v>533</v>
      </c>
      <c r="O9547" s="21" t="s">
        <v>43</v>
      </c>
      <c r="P9547" s="21" t="s">
        <v>67</v>
      </c>
      <c r="Q9547" s="21" t="s">
        <v>534</v>
      </c>
      <c r="R9547" s="22">
        <v>3.3039999999999998</v>
      </c>
    </row>
    <row r="9548" spans="1:18" x14ac:dyDescent="0.2">
      <c r="A9548" s="21">
        <v>4466</v>
      </c>
      <c r="B9548" s="21" t="s">
        <v>8301</v>
      </c>
      <c r="C9548" s="21" t="s">
        <v>12037</v>
      </c>
      <c r="D9548" s="21" t="s">
        <v>12215</v>
      </c>
      <c r="E9548" s="21" t="s">
        <v>48</v>
      </c>
      <c r="F9548" s="21" t="s">
        <v>3516</v>
      </c>
      <c r="G9548" s="21" t="s">
        <v>3517</v>
      </c>
      <c r="H9548" s="21" t="s">
        <v>38</v>
      </c>
      <c r="I9548" s="21" t="s">
        <v>23</v>
      </c>
      <c r="J9548" s="21" t="s">
        <v>8069</v>
      </c>
      <c r="K9548" s="21" t="s">
        <v>6976</v>
      </c>
      <c r="L9548" s="21">
        <v>83704</v>
      </c>
      <c r="M9548" s="21" t="s">
        <v>41</v>
      </c>
      <c r="N9548" s="21" t="s">
        <v>4058</v>
      </c>
      <c r="O9548" s="21" t="s">
        <v>43</v>
      </c>
      <c r="P9548" s="21" t="s">
        <v>74</v>
      </c>
      <c r="Q9548" s="21" t="s">
        <v>4059</v>
      </c>
      <c r="R9548" s="22">
        <v>3.3039999999999998</v>
      </c>
    </row>
    <row r="9549" spans="1:18" x14ac:dyDescent="0.2">
      <c r="A9549" s="21">
        <v>5116</v>
      </c>
      <c r="B9549" s="21" t="s">
        <v>8810</v>
      </c>
      <c r="C9549" s="21" t="s">
        <v>2403</v>
      </c>
      <c r="D9549" s="21" t="s">
        <v>4998</v>
      </c>
      <c r="E9549" s="21" t="s">
        <v>48</v>
      </c>
      <c r="F9549" s="21" t="s">
        <v>7982</v>
      </c>
      <c r="G9549" s="21" t="s">
        <v>7983</v>
      </c>
      <c r="H9549" s="21" t="s">
        <v>22</v>
      </c>
      <c r="I9549" s="21" t="s">
        <v>23</v>
      </c>
      <c r="J9549" s="21" t="s">
        <v>156</v>
      </c>
      <c r="K9549" s="21" t="s">
        <v>157</v>
      </c>
      <c r="L9549" s="21">
        <v>19134</v>
      </c>
      <c r="M9549" s="21" t="s">
        <v>158</v>
      </c>
      <c r="N9549" s="21" t="s">
        <v>8811</v>
      </c>
      <c r="O9549" s="21" t="s">
        <v>43</v>
      </c>
      <c r="P9549" s="21" t="s">
        <v>44</v>
      </c>
      <c r="Q9549" s="21" t="s">
        <v>8812</v>
      </c>
      <c r="R9549" s="22">
        <v>3.3039999999999998</v>
      </c>
    </row>
    <row r="9550" spans="1:18" x14ac:dyDescent="0.2">
      <c r="A9550" s="21">
        <v>8015</v>
      </c>
      <c r="B9550" s="21" t="s">
        <v>10642</v>
      </c>
      <c r="C9550" s="21" t="s">
        <v>9412</v>
      </c>
      <c r="D9550" s="21" t="s">
        <v>9412</v>
      </c>
      <c r="E9550" s="21" t="s">
        <v>1452</v>
      </c>
      <c r="F9550" s="21" t="s">
        <v>5688</v>
      </c>
      <c r="G9550" s="21" t="s">
        <v>5689</v>
      </c>
      <c r="H9550" s="21" t="s">
        <v>22</v>
      </c>
      <c r="I9550" s="21" t="s">
        <v>23</v>
      </c>
      <c r="J9550" s="21" t="s">
        <v>299</v>
      </c>
      <c r="K9550" s="21" t="s">
        <v>300</v>
      </c>
      <c r="L9550" s="21">
        <v>10009</v>
      </c>
      <c r="M9550" s="21" t="s">
        <v>158</v>
      </c>
      <c r="N9550" s="21" t="s">
        <v>6058</v>
      </c>
      <c r="O9550" s="21" t="s">
        <v>43</v>
      </c>
      <c r="P9550" s="21" t="s">
        <v>302</v>
      </c>
      <c r="Q9550" s="21" t="s">
        <v>6059</v>
      </c>
      <c r="R9550" s="22">
        <v>3.29</v>
      </c>
    </row>
    <row r="9551" spans="1:18" x14ac:dyDescent="0.2">
      <c r="A9551" s="21">
        <v>608</v>
      </c>
      <c r="B9551" s="21" t="s">
        <v>2273</v>
      </c>
      <c r="C9551" s="21" t="s">
        <v>2274</v>
      </c>
      <c r="D9551" s="21" t="s">
        <v>2275</v>
      </c>
      <c r="E9551" s="21" t="s">
        <v>48</v>
      </c>
      <c r="F9551" s="21" t="s">
        <v>2276</v>
      </c>
      <c r="G9551" s="21" t="s">
        <v>2277</v>
      </c>
      <c r="H9551" s="21" t="s">
        <v>22</v>
      </c>
      <c r="I9551" s="21" t="s">
        <v>23</v>
      </c>
      <c r="J9551" s="21" t="s">
        <v>156</v>
      </c>
      <c r="K9551" s="21" t="s">
        <v>157</v>
      </c>
      <c r="L9551" s="21">
        <v>19134</v>
      </c>
      <c r="M9551" s="21" t="s">
        <v>158</v>
      </c>
      <c r="N9551" s="21" t="s">
        <v>2278</v>
      </c>
      <c r="O9551" s="21" t="s">
        <v>43</v>
      </c>
      <c r="P9551" s="21" t="s">
        <v>74</v>
      </c>
      <c r="Q9551" s="21" t="s">
        <v>2279</v>
      </c>
      <c r="R9551" s="22">
        <v>3.282</v>
      </c>
    </row>
    <row r="9552" spans="1:18" x14ac:dyDescent="0.2">
      <c r="A9552" s="21">
        <v>979</v>
      </c>
      <c r="B9552" s="21" t="s">
        <v>3333</v>
      </c>
      <c r="C9552" s="21" t="s">
        <v>1940</v>
      </c>
      <c r="D9552" s="21" t="s">
        <v>3334</v>
      </c>
      <c r="E9552" s="21" t="s">
        <v>206</v>
      </c>
      <c r="F9552" s="21" t="s">
        <v>3335</v>
      </c>
      <c r="G9552" s="21" t="s">
        <v>3336</v>
      </c>
      <c r="H9552" s="21" t="s">
        <v>22</v>
      </c>
      <c r="I9552" s="21" t="s">
        <v>23</v>
      </c>
      <c r="J9552" s="21" t="s">
        <v>587</v>
      </c>
      <c r="K9552" s="21" t="s">
        <v>89</v>
      </c>
      <c r="L9552" s="21">
        <v>28403</v>
      </c>
      <c r="M9552" s="21" t="s">
        <v>26</v>
      </c>
      <c r="N9552" s="21" t="s">
        <v>2278</v>
      </c>
      <c r="O9552" s="21" t="s">
        <v>43</v>
      </c>
      <c r="P9552" s="21" t="s">
        <v>74</v>
      </c>
      <c r="Q9552" s="21" t="s">
        <v>2279</v>
      </c>
      <c r="R9552" s="22">
        <v>3.282</v>
      </c>
    </row>
    <row r="9553" spans="1:18" x14ac:dyDescent="0.2">
      <c r="A9553" s="21">
        <v>180</v>
      </c>
      <c r="B9553" s="21" t="s">
        <v>812</v>
      </c>
      <c r="C9553" s="21" t="s">
        <v>813</v>
      </c>
      <c r="D9553" s="21" t="s">
        <v>814</v>
      </c>
      <c r="E9553" s="21" t="s">
        <v>48</v>
      </c>
      <c r="F9553" s="21" t="s">
        <v>815</v>
      </c>
      <c r="G9553" s="21" t="s">
        <v>816</v>
      </c>
      <c r="H9553" s="21" t="s">
        <v>105</v>
      </c>
      <c r="I9553" s="21" t="s">
        <v>23</v>
      </c>
      <c r="J9553" s="21" t="s">
        <v>299</v>
      </c>
      <c r="K9553" s="21" t="s">
        <v>300</v>
      </c>
      <c r="L9553" s="21">
        <v>10009</v>
      </c>
      <c r="M9553" s="21" t="s">
        <v>158</v>
      </c>
      <c r="N9553" s="21" t="s">
        <v>817</v>
      </c>
      <c r="O9553" s="21" t="s">
        <v>43</v>
      </c>
      <c r="P9553" s="21" t="s">
        <v>67</v>
      </c>
      <c r="Q9553" s="21" t="s">
        <v>818</v>
      </c>
      <c r="R9553" s="22">
        <v>3.28</v>
      </c>
    </row>
    <row r="9554" spans="1:18" x14ac:dyDescent="0.2">
      <c r="A9554" s="21">
        <v>4113</v>
      </c>
      <c r="B9554" s="21" t="s">
        <v>7985</v>
      </c>
      <c r="C9554" s="21" t="s">
        <v>4974</v>
      </c>
      <c r="D9554" s="21" t="s">
        <v>12172</v>
      </c>
      <c r="E9554" s="21" t="s">
        <v>48</v>
      </c>
      <c r="F9554" s="21" t="s">
        <v>3691</v>
      </c>
      <c r="G9554" s="21" t="s">
        <v>3692</v>
      </c>
      <c r="H9554" s="21" t="s">
        <v>38</v>
      </c>
      <c r="I9554" s="21" t="s">
        <v>23</v>
      </c>
      <c r="J9554" s="21" t="s">
        <v>994</v>
      </c>
      <c r="K9554" s="21" t="s">
        <v>266</v>
      </c>
      <c r="L9554" s="21">
        <v>48227</v>
      </c>
      <c r="M9554" s="21" t="s">
        <v>108</v>
      </c>
      <c r="N9554" s="21" t="s">
        <v>3705</v>
      </c>
      <c r="O9554" s="21" t="s">
        <v>43</v>
      </c>
      <c r="P9554" s="21" t="s">
        <v>67</v>
      </c>
      <c r="Q9554" s="21" t="s">
        <v>3706</v>
      </c>
      <c r="R9554" s="22">
        <v>3.28</v>
      </c>
    </row>
    <row r="9555" spans="1:18" x14ac:dyDescent="0.2">
      <c r="A9555" s="21">
        <v>7109</v>
      </c>
      <c r="B9555" s="21" t="s">
        <v>10140</v>
      </c>
      <c r="C9555" s="21" t="s">
        <v>4309</v>
      </c>
      <c r="D9555" s="21" t="s">
        <v>3486</v>
      </c>
      <c r="E9555" s="21" t="s">
        <v>48</v>
      </c>
      <c r="F9555" s="21" t="s">
        <v>327</v>
      </c>
      <c r="G9555" s="21" t="s">
        <v>328</v>
      </c>
      <c r="H9555" s="21" t="s">
        <v>22</v>
      </c>
      <c r="I9555" s="21" t="s">
        <v>23</v>
      </c>
      <c r="J9555" s="21" t="s">
        <v>299</v>
      </c>
      <c r="K9555" s="21" t="s">
        <v>300</v>
      </c>
      <c r="L9555" s="21">
        <v>10035</v>
      </c>
      <c r="M9555" s="21" t="s">
        <v>158</v>
      </c>
      <c r="N9555" s="21" t="s">
        <v>5415</v>
      </c>
      <c r="O9555" s="21" t="s">
        <v>43</v>
      </c>
      <c r="P9555" s="21" t="s">
        <v>67</v>
      </c>
      <c r="Q9555" s="21" t="s">
        <v>5416</v>
      </c>
      <c r="R9555" s="22">
        <v>3.28</v>
      </c>
    </row>
    <row r="9556" spans="1:18" x14ac:dyDescent="0.2">
      <c r="A9556" s="21">
        <v>9410</v>
      </c>
      <c r="B9556" s="21" t="s">
        <v>11467</v>
      </c>
      <c r="C9556" s="21" t="s">
        <v>11872</v>
      </c>
      <c r="D9556" s="21" t="s">
        <v>1131</v>
      </c>
      <c r="E9556" s="21" t="s">
        <v>206</v>
      </c>
      <c r="F9556" s="21" t="s">
        <v>5683</v>
      </c>
      <c r="G9556" s="21" t="s">
        <v>5684</v>
      </c>
      <c r="H9556" s="21" t="s">
        <v>22</v>
      </c>
      <c r="I9556" s="21" t="s">
        <v>23</v>
      </c>
      <c r="J9556" s="21" t="s">
        <v>156</v>
      </c>
      <c r="K9556" s="21" t="s">
        <v>157</v>
      </c>
      <c r="L9556" s="21">
        <v>19143</v>
      </c>
      <c r="M9556" s="21" t="s">
        <v>158</v>
      </c>
      <c r="N9556" s="21" t="s">
        <v>2796</v>
      </c>
      <c r="O9556" s="21" t="s">
        <v>43</v>
      </c>
      <c r="P9556" s="21" t="s">
        <v>74</v>
      </c>
      <c r="Q9556" s="21" t="s">
        <v>2797</v>
      </c>
      <c r="R9556" s="22">
        <v>3.2730000000000001</v>
      </c>
    </row>
    <row r="9557" spans="1:18" x14ac:dyDescent="0.2">
      <c r="A9557" s="21">
        <v>31</v>
      </c>
      <c r="B9557" s="21" t="s">
        <v>177</v>
      </c>
      <c r="C9557" s="21" t="s">
        <v>178</v>
      </c>
      <c r="D9557" s="21" t="s">
        <v>179</v>
      </c>
      <c r="E9557" s="21" t="s">
        <v>48</v>
      </c>
      <c r="F9557" s="21" t="s">
        <v>180</v>
      </c>
      <c r="G9557" s="21" t="s">
        <v>181</v>
      </c>
      <c r="H9557" s="21" t="s">
        <v>22</v>
      </c>
      <c r="I9557" s="21" t="s">
        <v>23</v>
      </c>
      <c r="J9557" s="21" t="s">
        <v>156</v>
      </c>
      <c r="K9557" s="21" t="s">
        <v>157</v>
      </c>
      <c r="L9557" s="21">
        <v>19140</v>
      </c>
      <c r="M9557" s="21" t="s">
        <v>158</v>
      </c>
      <c r="N9557" s="21" t="s">
        <v>188</v>
      </c>
      <c r="O9557" s="21" t="s">
        <v>43</v>
      </c>
      <c r="P9557" s="21" t="s">
        <v>189</v>
      </c>
      <c r="Q9557" s="21" t="s">
        <v>190</v>
      </c>
      <c r="R9557" s="22">
        <v>3.2639999999999998</v>
      </c>
    </row>
    <row r="9558" spans="1:18" x14ac:dyDescent="0.2">
      <c r="A9558" s="21">
        <v>2828</v>
      </c>
      <c r="B9558" s="21" t="s">
        <v>6699</v>
      </c>
      <c r="C9558" s="21" t="s">
        <v>605</v>
      </c>
      <c r="D9558" s="21" t="s">
        <v>5089</v>
      </c>
      <c r="E9558" s="21" t="s">
        <v>48</v>
      </c>
      <c r="F9558" s="21" t="s">
        <v>1878</v>
      </c>
      <c r="G9558" s="21" t="s">
        <v>1879</v>
      </c>
      <c r="H9558" s="21" t="s">
        <v>105</v>
      </c>
      <c r="I9558" s="21" t="s">
        <v>23</v>
      </c>
      <c r="J9558" s="21" t="s">
        <v>202</v>
      </c>
      <c r="K9558" s="21" t="s">
        <v>107</v>
      </c>
      <c r="L9558" s="21">
        <v>77041</v>
      </c>
      <c r="M9558" s="21" t="s">
        <v>108</v>
      </c>
      <c r="N9558" s="21" t="s">
        <v>188</v>
      </c>
      <c r="O9558" s="21" t="s">
        <v>43</v>
      </c>
      <c r="P9558" s="21" t="s">
        <v>189</v>
      </c>
      <c r="Q9558" s="21" t="s">
        <v>190</v>
      </c>
      <c r="R9558" s="22">
        <v>3.2639999999999998</v>
      </c>
    </row>
    <row r="9559" spans="1:18" x14ac:dyDescent="0.2">
      <c r="A9559" s="21">
        <v>8217</v>
      </c>
      <c r="B9559" s="21" t="s">
        <v>10759</v>
      </c>
      <c r="C9559" s="21" t="s">
        <v>162</v>
      </c>
      <c r="D9559" s="21" t="s">
        <v>11801</v>
      </c>
      <c r="E9559" s="21" t="s">
        <v>48</v>
      </c>
      <c r="F9559" s="21" t="s">
        <v>4780</v>
      </c>
      <c r="G9559" s="21" t="s">
        <v>4781</v>
      </c>
      <c r="H9559" s="21" t="s">
        <v>38</v>
      </c>
      <c r="I9559" s="21" t="s">
        <v>23</v>
      </c>
      <c r="J9559" s="21" t="s">
        <v>1331</v>
      </c>
      <c r="K9559" s="21" t="s">
        <v>378</v>
      </c>
      <c r="L9559" s="21">
        <v>37130</v>
      </c>
      <c r="M9559" s="21" t="s">
        <v>26</v>
      </c>
      <c r="N9559" s="21" t="s">
        <v>1357</v>
      </c>
      <c r="O9559" s="21" t="s">
        <v>43</v>
      </c>
      <c r="P9559" s="21" t="s">
        <v>74</v>
      </c>
      <c r="Q9559" s="21" t="s">
        <v>1358</v>
      </c>
      <c r="R9559" s="22">
        <v>3.2639999999999998</v>
      </c>
    </row>
    <row r="9560" spans="1:18" x14ac:dyDescent="0.2">
      <c r="A9560" s="21">
        <v>1944</v>
      </c>
      <c r="B9560" s="21" t="s">
        <v>5410</v>
      </c>
      <c r="C9560" s="21" t="s">
        <v>3061</v>
      </c>
      <c r="D9560" s="21" t="s">
        <v>11823</v>
      </c>
      <c r="E9560" s="21" t="s">
        <v>206</v>
      </c>
      <c r="F9560" s="21" t="s">
        <v>4145</v>
      </c>
      <c r="G9560" s="21" t="s">
        <v>4146</v>
      </c>
      <c r="H9560" s="21" t="s">
        <v>38</v>
      </c>
      <c r="I9560" s="21" t="s">
        <v>23</v>
      </c>
      <c r="J9560" s="21" t="s">
        <v>1487</v>
      </c>
      <c r="K9560" s="21" t="s">
        <v>232</v>
      </c>
      <c r="L9560" s="21">
        <v>62301</v>
      </c>
      <c r="M9560" s="21" t="s">
        <v>108</v>
      </c>
      <c r="N9560" s="21" t="s">
        <v>3330</v>
      </c>
      <c r="O9560" s="21" t="s">
        <v>43</v>
      </c>
      <c r="P9560" s="21" t="s">
        <v>74</v>
      </c>
      <c r="Q9560" s="21" t="s">
        <v>3331</v>
      </c>
      <c r="R9560" s="22">
        <v>3.24</v>
      </c>
    </row>
    <row r="9561" spans="1:18" x14ac:dyDescent="0.2">
      <c r="A9561" s="21">
        <v>3359</v>
      </c>
      <c r="B9561" s="21" t="s">
        <v>7299</v>
      </c>
      <c r="C9561" s="21" t="s">
        <v>12126</v>
      </c>
      <c r="D9561" s="21" t="s">
        <v>12127</v>
      </c>
      <c r="E9561" s="21" t="s">
        <v>48</v>
      </c>
      <c r="F9561" s="21" t="s">
        <v>5706</v>
      </c>
      <c r="G9561" s="21" t="s">
        <v>5707</v>
      </c>
      <c r="H9561" s="21" t="s">
        <v>22</v>
      </c>
      <c r="I9561" s="21" t="s">
        <v>23</v>
      </c>
      <c r="J9561" s="21" t="s">
        <v>341</v>
      </c>
      <c r="K9561" s="21" t="s">
        <v>232</v>
      </c>
      <c r="L9561" s="21">
        <v>60610</v>
      </c>
      <c r="M9561" s="21" t="s">
        <v>108</v>
      </c>
      <c r="N9561" s="21" t="s">
        <v>1715</v>
      </c>
      <c r="O9561" s="21" t="s">
        <v>43</v>
      </c>
      <c r="P9561" s="21" t="s">
        <v>74</v>
      </c>
      <c r="Q9561" s="21" t="s">
        <v>1716</v>
      </c>
      <c r="R9561" s="22">
        <v>3.2080000000000002</v>
      </c>
    </row>
    <row r="9562" spans="1:18" x14ac:dyDescent="0.2">
      <c r="A9562" s="21">
        <v>2687</v>
      </c>
      <c r="B9562" s="21" t="s">
        <v>6507</v>
      </c>
      <c r="C9562" s="21" t="s">
        <v>11743</v>
      </c>
      <c r="D9562" s="21" t="s">
        <v>11744</v>
      </c>
      <c r="E9562" s="21" t="s">
        <v>48</v>
      </c>
      <c r="F9562" s="21" t="s">
        <v>461</v>
      </c>
      <c r="G9562" s="21" t="s">
        <v>462</v>
      </c>
      <c r="H9562" s="21" t="s">
        <v>22</v>
      </c>
      <c r="I9562" s="21" t="s">
        <v>23</v>
      </c>
      <c r="J9562" s="21" t="s">
        <v>4484</v>
      </c>
      <c r="K9562" s="21" t="s">
        <v>89</v>
      </c>
      <c r="L9562" s="21">
        <v>27360</v>
      </c>
      <c r="M9562" s="21" t="s">
        <v>26</v>
      </c>
      <c r="N9562" s="21" t="s">
        <v>3883</v>
      </c>
      <c r="O9562" s="21" t="s">
        <v>43</v>
      </c>
      <c r="P9562" s="21" t="s">
        <v>74</v>
      </c>
      <c r="Q9562" s="21" t="s">
        <v>3884</v>
      </c>
      <c r="R9562" s="22">
        <v>3.2040000000000002</v>
      </c>
    </row>
    <row r="9563" spans="1:18" x14ac:dyDescent="0.2">
      <c r="A9563" s="21">
        <v>7807</v>
      </c>
      <c r="B9563" s="21" t="s">
        <v>10535</v>
      </c>
      <c r="C9563" s="21" t="s">
        <v>2192</v>
      </c>
      <c r="D9563" s="21" t="s">
        <v>1177</v>
      </c>
      <c r="E9563" s="21" t="s">
        <v>48</v>
      </c>
      <c r="F9563" s="21" t="s">
        <v>3011</v>
      </c>
      <c r="G9563" s="21" t="s">
        <v>3012</v>
      </c>
      <c r="H9563" s="21" t="s">
        <v>105</v>
      </c>
      <c r="I9563" s="21" t="s">
        <v>23</v>
      </c>
      <c r="J9563" s="21" t="s">
        <v>690</v>
      </c>
      <c r="K9563" s="21" t="s">
        <v>378</v>
      </c>
      <c r="L9563" s="21">
        <v>37064</v>
      </c>
      <c r="M9563" s="21" t="s">
        <v>26</v>
      </c>
      <c r="N9563" s="21" t="s">
        <v>4260</v>
      </c>
      <c r="O9563" s="21" t="s">
        <v>43</v>
      </c>
      <c r="P9563" s="21" t="s">
        <v>74</v>
      </c>
      <c r="Q9563" s="21" t="s">
        <v>4261</v>
      </c>
      <c r="R9563" s="22">
        <v>3.2040000000000002</v>
      </c>
    </row>
    <row r="9564" spans="1:18" x14ac:dyDescent="0.2">
      <c r="A9564" s="21">
        <v>1252</v>
      </c>
      <c r="B9564" s="21" t="s">
        <v>3957</v>
      </c>
      <c r="C9564" s="21" t="s">
        <v>3685</v>
      </c>
      <c r="D9564" s="21" t="s">
        <v>1604</v>
      </c>
      <c r="E9564" s="21" t="s">
        <v>48</v>
      </c>
      <c r="F9564" s="21" t="s">
        <v>2502</v>
      </c>
      <c r="G9564" s="21" t="s">
        <v>2503</v>
      </c>
      <c r="H9564" s="21" t="s">
        <v>22</v>
      </c>
      <c r="I9564" s="21" t="s">
        <v>23</v>
      </c>
      <c r="J9564" s="21" t="s">
        <v>299</v>
      </c>
      <c r="K9564" s="21" t="s">
        <v>300</v>
      </c>
      <c r="L9564" s="21">
        <v>10009</v>
      </c>
      <c r="M9564" s="21" t="s">
        <v>158</v>
      </c>
      <c r="N9564" s="21" t="s">
        <v>3961</v>
      </c>
      <c r="O9564" s="21" t="s">
        <v>43</v>
      </c>
      <c r="P9564" s="21" t="s">
        <v>67</v>
      </c>
      <c r="Q9564" s="21" t="s">
        <v>3962</v>
      </c>
      <c r="R9564" s="22">
        <v>3.2</v>
      </c>
    </row>
    <row r="9565" spans="1:18" x14ac:dyDescent="0.2">
      <c r="A9565" s="21">
        <v>819</v>
      </c>
      <c r="B9565" s="21" t="s">
        <v>2893</v>
      </c>
      <c r="C9565" s="21" t="s">
        <v>2894</v>
      </c>
      <c r="D9565" s="21" t="s">
        <v>11920</v>
      </c>
      <c r="E9565" s="21" t="s">
        <v>48</v>
      </c>
      <c r="F9565" s="21" t="s">
        <v>2152</v>
      </c>
      <c r="G9565" s="21" t="s">
        <v>2153</v>
      </c>
      <c r="H9565" s="21" t="s">
        <v>22</v>
      </c>
      <c r="I9565" s="21" t="s">
        <v>23</v>
      </c>
      <c r="J9565" s="21" t="s">
        <v>156</v>
      </c>
      <c r="K9565" s="21" t="s">
        <v>157</v>
      </c>
      <c r="L9565" s="21">
        <v>19140</v>
      </c>
      <c r="M9565" s="21" t="s">
        <v>158</v>
      </c>
      <c r="N9565" s="21" t="s">
        <v>2895</v>
      </c>
      <c r="O9565" s="21" t="s">
        <v>43</v>
      </c>
      <c r="P9565" s="21" t="s">
        <v>74</v>
      </c>
      <c r="Q9565" s="21" t="s">
        <v>2896</v>
      </c>
      <c r="R9565" s="22">
        <v>3.1680000000000001</v>
      </c>
    </row>
    <row r="9566" spans="1:18" x14ac:dyDescent="0.2">
      <c r="A9566" s="21">
        <v>1648</v>
      </c>
      <c r="B9566" s="21" t="s">
        <v>4842</v>
      </c>
      <c r="C9566" s="21" t="s">
        <v>12058</v>
      </c>
      <c r="D9566" s="21" t="s">
        <v>11963</v>
      </c>
      <c r="E9566" s="21" t="s">
        <v>206</v>
      </c>
      <c r="F9566" s="21" t="s">
        <v>889</v>
      </c>
      <c r="G9566" s="21" t="s">
        <v>890</v>
      </c>
      <c r="H9566" s="21" t="s">
        <v>105</v>
      </c>
      <c r="I9566" s="21" t="s">
        <v>23</v>
      </c>
      <c r="J9566" s="21" t="s">
        <v>156</v>
      </c>
      <c r="K9566" s="21" t="s">
        <v>157</v>
      </c>
      <c r="L9566" s="21">
        <v>19140</v>
      </c>
      <c r="M9566" s="21" t="s">
        <v>158</v>
      </c>
      <c r="N9566" s="21" t="s">
        <v>4843</v>
      </c>
      <c r="O9566" s="21" t="s">
        <v>43</v>
      </c>
      <c r="P9566" s="21" t="s">
        <v>302</v>
      </c>
      <c r="Q9566" s="21" t="s">
        <v>4844</v>
      </c>
      <c r="R9566" s="22">
        <v>3.1680000000000001</v>
      </c>
    </row>
    <row r="9567" spans="1:18" x14ac:dyDescent="0.2">
      <c r="A9567" s="21">
        <v>3172</v>
      </c>
      <c r="B9567" s="21" t="s">
        <v>7109</v>
      </c>
      <c r="C9567" s="21" t="s">
        <v>1917</v>
      </c>
      <c r="D9567" s="21" t="s">
        <v>4214</v>
      </c>
      <c r="E9567" s="21" t="s">
        <v>48</v>
      </c>
      <c r="F9567" s="21" t="s">
        <v>4230</v>
      </c>
      <c r="G9567" s="21" t="s">
        <v>4231</v>
      </c>
      <c r="H9567" s="21" t="s">
        <v>22</v>
      </c>
      <c r="I9567" s="21" t="s">
        <v>23</v>
      </c>
      <c r="J9567" s="21" t="s">
        <v>341</v>
      </c>
      <c r="K9567" s="21" t="s">
        <v>232</v>
      </c>
      <c r="L9567" s="21">
        <v>60623</v>
      </c>
      <c r="M9567" s="21" t="s">
        <v>108</v>
      </c>
      <c r="N9567" s="21" t="s">
        <v>3288</v>
      </c>
      <c r="O9567" s="21" t="s">
        <v>43</v>
      </c>
      <c r="P9567" s="21" t="s">
        <v>74</v>
      </c>
      <c r="Q9567" s="21" t="s">
        <v>3289</v>
      </c>
      <c r="R9567" s="22">
        <v>3.1680000000000001</v>
      </c>
    </row>
    <row r="9568" spans="1:18" x14ac:dyDescent="0.2">
      <c r="A9568" s="21">
        <v>4117</v>
      </c>
      <c r="B9568" s="21" t="s">
        <v>7990</v>
      </c>
      <c r="C9568" s="21" t="s">
        <v>325</v>
      </c>
      <c r="D9568" s="21" t="s">
        <v>2322</v>
      </c>
      <c r="E9568" s="21" t="s">
        <v>48</v>
      </c>
      <c r="F9568" s="21" t="s">
        <v>3357</v>
      </c>
      <c r="G9568" s="21" t="s">
        <v>3358</v>
      </c>
      <c r="H9568" s="21" t="s">
        <v>22</v>
      </c>
      <c r="I9568" s="21" t="s">
        <v>23</v>
      </c>
      <c r="J9568" s="21" t="s">
        <v>39</v>
      </c>
      <c r="K9568" s="21" t="s">
        <v>40</v>
      </c>
      <c r="L9568" s="21">
        <v>90036</v>
      </c>
      <c r="M9568" s="21" t="s">
        <v>41</v>
      </c>
      <c r="N9568" s="21" t="s">
        <v>4042</v>
      </c>
      <c r="O9568" s="21" t="s">
        <v>43</v>
      </c>
      <c r="P9568" s="21" t="s">
        <v>74</v>
      </c>
      <c r="Q9568" s="21" t="s">
        <v>4043</v>
      </c>
      <c r="R9568" s="22">
        <v>3.1680000000000001</v>
      </c>
    </row>
    <row r="9569" spans="1:18" x14ac:dyDescent="0.2">
      <c r="A9569" s="21">
        <v>4642</v>
      </c>
      <c r="B9569" s="21" t="s">
        <v>8457</v>
      </c>
      <c r="C9569" s="21" t="s">
        <v>5325</v>
      </c>
      <c r="D9569" s="21" t="s">
        <v>1773</v>
      </c>
      <c r="E9569" s="21" t="s">
        <v>19</v>
      </c>
      <c r="F9569" s="21" t="s">
        <v>4328</v>
      </c>
      <c r="G9569" s="21" t="s">
        <v>4329</v>
      </c>
      <c r="H9569" s="21" t="s">
        <v>22</v>
      </c>
      <c r="I9569" s="21" t="s">
        <v>23</v>
      </c>
      <c r="J9569" s="21" t="s">
        <v>5985</v>
      </c>
      <c r="K9569" s="21" t="s">
        <v>516</v>
      </c>
      <c r="L9569" s="21">
        <v>80525</v>
      </c>
      <c r="M9569" s="21" t="s">
        <v>41</v>
      </c>
      <c r="N9569" s="21" t="s">
        <v>1950</v>
      </c>
      <c r="O9569" s="21" t="s">
        <v>43</v>
      </c>
      <c r="P9569" s="21" t="s">
        <v>74</v>
      </c>
      <c r="Q9569" s="21" t="s">
        <v>1951</v>
      </c>
      <c r="R9569" s="22">
        <v>3.1680000000000001</v>
      </c>
    </row>
    <row r="9570" spans="1:18" x14ac:dyDescent="0.2">
      <c r="A9570" s="21">
        <v>7947</v>
      </c>
      <c r="B9570" s="21" t="s">
        <v>10609</v>
      </c>
      <c r="C9570" s="21" t="s">
        <v>544</v>
      </c>
      <c r="D9570" s="21" t="s">
        <v>11950</v>
      </c>
      <c r="E9570" s="21" t="s">
        <v>48</v>
      </c>
      <c r="F9570" s="21" t="s">
        <v>2977</v>
      </c>
      <c r="G9570" s="21" t="s">
        <v>2978</v>
      </c>
      <c r="H9570" s="21" t="s">
        <v>22</v>
      </c>
      <c r="I9570" s="21" t="s">
        <v>23</v>
      </c>
      <c r="J9570" s="21" t="s">
        <v>924</v>
      </c>
      <c r="K9570" s="21" t="s">
        <v>107</v>
      </c>
      <c r="L9570" s="21">
        <v>75081</v>
      </c>
      <c r="M9570" s="21" t="s">
        <v>108</v>
      </c>
      <c r="N9570" s="21" t="s">
        <v>4864</v>
      </c>
      <c r="O9570" s="21" t="s">
        <v>43</v>
      </c>
      <c r="P9570" s="21" t="s">
        <v>74</v>
      </c>
      <c r="Q9570" s="21" t="s">
        <v>4865</v>
      </c>
      <c r="R9570" s="22">
        <v>3.1680000000000001</v>
      </c>
    </row>
    <row r="9571" spans="1:18" x14ac:dyDescent="0.2">
      <c r="A9571" s="21">
        <v>5756</v>
      </c>
      <c r="B9571" s="21" t="s">
        <v>9287</v>
      </c>
      <c r="C9571" s="21" t="s">
        <v>8652</v>
      </c>
      <c r="D9571" s="21" t="s">
        <v>5442</v>
      </c>
      <c r="E9571" s="21" t="s">
        <v>48</v>
      </c>
      <c r="F9571" s="21" t="s">
        <v>6479</v>
      </c>
      <c r="G9571" s="21" t="s">
        <v>6480</v>
      </c>
      <c r="H9571" s="21" t="s">
        <v>22</v>
      </c>
      <c r="I9571" s="21" t="s">
        <v>23</v>
      </c>
      <c r="J9571" s="21" t="s">
        <v>106</v>
      </c>
      <c r="K9571" s="21" t="s">
        <v>107</v>
      </c>
      <c r="L9571" s="21">
        <v>76106</v>
      </c>
      <c r="M9571" s="21" t="s">
        <v>108</v>
      </c>
      <c r="N9571" s="21" t="s">
        <v>8422</v>
      </c>
      <c r="O9571" s="21" t="s">
        <v>43</v>
      </c>
      <c r="P9571" s="21" t="s">
        <v>77</v>
      </c>
      <c r="Q9571" s="21" t="s">
        <v>8423</v>
      </c>
      <c r="R9571" s="22">
        <v>3.16</v>
      </c>
    </row>
    <row r="9572" spans="1:18" x14ac:dyDescent="0.2">
      <c r="A9572" s="21">
        <v>9622</v>
      </c>
      <c r="B9572" s="21" t="s">
        <v>11607</v>
      </c>
      <c r="C9572" s="21" t="s">
        <v>2817</v>
      </c>
      <c r="D9572" s="21" t="s">
        <v>5089</v>
      </c>
      <c r="E9572" s="21" t="s">
        <v>48</v>
      </c>
      <c r="F9572" s="21" t="s">
        <v>5016</v>
      </c>
      <c r="G9572" s="21" t="s">
        <v>5017</v>
      </c>
      <c r="H9572" s="21" t="s">
        <v>105</v>
      </c>
      <c r="I9572" s="21" t="s">
        <v>23</v>
      </c>
      <c r="J9572" s="21" t="s">
        <v>2795</v>
      </c>
      <c r="K9572" s="21" t="s">
        <v>564</v>
      </c>
      <c r="L9572" s="21">
        <v>43130</v>
      </c>
      <c r="M9572" s="21" t="s">
        <v>158</v>
      </c>
      <c r="N9572" s="21" t="s">
        <v>10820</v>
      </c>
      <c r="O9572" s="21" t="s">
        <v>70</v>
      </c>
      <c r="P9572" s="21" t="s">
        <v>175</v>
      </c>
      <c r="Q9572" s="21" t="s">
        <v>10821</v>
      </c>
      <c r="R9572" s="22">
        <v>3.1520000000000001</v>
      </c>
    </row>
    <row r="9573" spans="1:18" x14ac:dyDescent="0.2">
      <c r="A9573" s="21">
        <v>1089</v>
      </c>
      <c r="B9573" s="21" t="s">
        <v>3626</v>
      </c>
      <c r="C9573" s="21" t="s">
        <v>2368</v>
      </c>
      <c r="D9573" s="21" t="s">
        <v>3627</v>
      </c>
      <c r="E9573" s="21" t="s">
        <v>19</v>
      </c>
      <c r="F9573" s="21" t="s">
        <v>3628</v>
      </c>
      <c r="G9573" s="21" t="s">
        <v>3629</v>
      </c>
      <c r="H9573" s="21" t="s">
        <v>38</v>
      </c>
      <c r="I9573" s="21" t="s">
        <v>23</v>
      </c>
      <c r="J9573" s="21" t="s">
        <v>3630</v>
      </c>
      <c r="K9573" s="21" t="s">
        <v>40</v>
      </c>
      <c r="L9573" s="21">
        <v>94601</v>
      </c>
      <c r="M9573" s="21" t="s">
        <v>41</v>
      </c>
      <c r="N9573" s="21" t="s">
        <v>3631</v>
      </c>
      <c r="O9573" s="21" t="s">
        <v>43</v>
      </c>
      <c r="P9573" s="21" t="s">
        <v>44</v>
      </c>
      <c r="Q9573" s="21" t="s">
        <v>3632</v>
      </c>
      <c r="R9573" s="22">
        <v>3.15</v>
      </c>
    </row>
    <row r="9574" spans="1:18" x14ac:dyDescent="0.2">
      <c r="A9574" s="21">
        <v>1777</v>
      </c>
      <c r="B9574" s="21" t="s">
        <v>5059</v>
      </c>
      <c r="C9574" s="21" t="s">
        <v>5060</v>
      </c>
      <c r="D9574" s="21" t="s">
        <v>12046</v>
      </c>
      <c r="E9574" s="21" t="s">
        <v>48</v>
      </c>
      <c r="F9574" s="21" t="s">
        <v>4730</v>
      </c>
      <c r="G9574" s="21" t="s">
        <v>4731</v>
      </c>
      <c r="H9574" s="21" t="s">
        <v>38</v>
      </c>
      <c r="I9574" s="21" t="s">
        <v>23</v>
      </c>
      <c r="J9574" s="21" t="s">
        <v>5061</v>
      </c>
      <c r="K9574" s="21" t="s">
        <v>3106</v>
      </c>
      <c r="L9574" s="21">
        <v>21215</v>
      </c>
      <c r="M9574" s="21" t="s">
        <v>158</v>
      </c>
      <c r="N9574" s="21" t="s">
        <v>3631</v>
      </c>
      <c r="O9574" s="21" t="s">
        <v>43</v>
      </c>
      <c r="P9574" s="21" t="s">
        <v>44</v>
      </c>
      <c r="Q9574" s="21" t="s">
        <v>3632</v>
      </c>
      <c r="R9574" s="22">
        <v>3.15</v>
      </c>
    </row>
    <row r="9575" spans="1:18" x14ac:dyDescent="0.2">
      <c r="A9575" s="21">
        <v>2466</v>
      </c>
      <c r="B9575" s="21" t="s">
        <v>6192</v>
      </c>
      <c r="C9575" s="21" t="s">
        <v>11795</v>
      </c>
      <c r="D9575" s="21" t="s">
        <v>11729</v>
      </c>
      <c r="E9575" s="21" t="s">
        <v>48</v>
      </c>
      <c r="F9575" s="21" t="s">
        <v>4086</v>
      </c>
      <c r="G9575" s="21" t="s">
        <v>4087</v>
      </c>
      <c r="H9575" s="21" t="s">
        <v>22</v>
      </c>
      <c r="I9575" s="21" t="s">
        <v>23</v>
      </c>
      <c r="J9575" s="21" t="s">
        <v>299</v>
      </c>
      <c r="K9575" s="21" t="s">
        <v>300</v>
      </c>
      <c r="L9575" s="21">
        <v>10009</v>
      </c>
      <c r="M9575" s="21" t="s">
        <v>158</v>
      </c>
      <c r="N9575" s="21" t="s">
        <v>1746</v>
      </c>
      <c r="O9575" s="21" t="s">
        <v>43</v>
      </c>
      <c r="P9575" s="21" t="s">
        <v>44</v>
      </c>
      <c r="Q9575" s="21" t="s">
        <v>1747</v>
      </c>
      <c r="R9575" s="22">
        <v>3.15</v>
      </c>
    </row>
    <row r="9576" spans="1:18" x14ac:dyDescent="0.2">
      <c r="A9576" s="21">
        <v>5769</v>
      </c>
      <c r="B9576" s="21" t="s">
        <v>9301</v>
      </c>
      <c r="C9576" s="21" t="s">
        <v>6450</v>
      </c>
      <c r="D9576" s="21" t="s">
        <v>12187</v>
      </c>
      <c r="E9576" s="21" t="s">
        <v>48</v>
      </c>
      <c r="F9576" s="21" t="s">
        <v>2676</v>
      </c>
      <c r="G9576" s="21" t="s">
        <v>2677</v>
      </c>
      <c r="H9576" s="21" t="s">
        <v>22</v>
      </c>
      <c r="I9576" s="21" t="s">
        <v>23</v>
      </c>
      <c r="J9576" s="21" t="s">
        <v>5520</v>
      </c>
      <c r="K9576" s="21" t="s">
        <v>1402</v>
      </c>
      <c r="L9576" s="21">
        <v>1453</v>
      </c>
      <c r="M9576" s="21" t="s">
        <v>158</v>
      </c>
      <c r="N9576" s="21" t="s">
        <v>4670</v>
      </c>
      <c r="O9576" s="21" t="s">
        <v>43</v>
      </c>
      <c r="P9576" s="21" t="s">
        <v>44</v>
      </c>
      <c r="Q9576" s="21" t="s">
        <v>4671</v>
      </c>
      <c r="R9576" s="22">
        <v>3.15</v>
      </c>
    </row>
    <row r="9577" spans="1:18" x14ac:dyDescent="0.2">
      <c r="A9577" s="21">
        <v>6561</v>
      </c>
      <c r="B9577" s="21" t="s">
        <v>9799</v>
      </c>
      <c r="C9577" s="21" t="s">
        <v>2257</v>
      </c>
      <c r="D9577" s="21" t="s">
        <v>8285</v>
      </c>
      <c r="E9577" s="21" t="s">
        <v>48</v>
      </c>
      <c r="F9577" s="21" t="s">
        <v>4354</v>
      </c>
      <c r="G9577" s="21" t="s">
        <v>4355</v>
      </c>
      <c r="H9577" s="21" t="s">
        <v>38</v>
      </c>
      <c r="I9577" s="21" t="s">
        <v>23</v>
      </c>
      <c r="J9577" s="21" t="s">
        <v>639</v>
      </c>
      <c r="K9577" s="21" t="s">
        <v>40</v>
      </c>
      <c r="L9577" s="21">
        <v>95661</v>
      </c>
      <c r="M9577" s="21" t="s">
        <v>41</v>
      </c>
      <c r="N9577" s="21" t="s">
        <v>1621</v>
      </c>
      <c r="O9577" s="21" t="s">
        <v>43</v>
      </c>
      <c r="P9577" s="21" t="s">
        <v>44</v>
      </c>
      <c r="Q9577" s="21" t="s">
        <v>1622</v>
      </c>
      <c r="R9577" s="22">
        <v>3.15</v>
      </c>
    </row>
    <row r="9578" spans="1:18" x14ac:dyDescent="0.2">
      <c r="A9578" s="21">
        <v>3260</v>
      </c>
      <c r="B9578" s="21" t="s">
        <v>7203</v>
      </c>
      <c r="C9578" s="21" t="s">
        <v>3396</v>
      </c>
      <c r="D9578" s="21" t="s">
        <v>3397</v>
      </c>
      <c r="E9578" s="21" t="s">
        <v>48</v>
      </c>
      <c r="F9578" s="21" t="s">
        <v>7204</v>
      </c>
      <c r="G9578" s="21" t="s">
        <v>7205</v>
      </c>
      <c r="H9578" s="21" t="s">
        <v>105</v>
      </c>
      <c r="I9578" s="21" t="s">
        <v>23</v>
      </c>
      <c r="J9578" s="21" t="s">
        <v>6801</v>
      </c>
      <c r="K9578" s="21" t="s">
        <v>232</v>
      </c>
      <c r="L9578" s="21">
        <v>60035</v>
      </c>
      <c r="M9578" s="21" t="s">
        <v>108</v>
      </c>
      <c r="N9578" s="21" t="s">
        <v>2007</v>
      </c>
      <c r="O9578" s="21" t="s">
        <v>43</v>
      </c>
      <c r="P9578" s="21" t="s">
        <v>74</v>
      </c>
      <c r="Q9578" s="21" t="s">
        <v>2008</v>
      </c>
      <c r="R9578" s="22">
        <v>3.1360000000000001</v>
      </c>
    </row>
    <row r="9579" spans="1:18" x14ac:dyDescent="0.2">
      <c r="A9579" s="21">
        <v>3786</v>
      </c>
      <c r="B9579" s="21" t="s">
        <v>7678</v>
      </c>
      <c r="C9579" s="21" t="s">
        <v>3415</v>
      </c>
      <c r="D9579" s="21" t="s">
        <v>545</v>
      </c>
      <c r="E9579" s="21" t="s">
        <v>48</v>
      </c>
      <c r="F9579" s="21" t="s">
        <v>4081</v>
      </c>
      <c r="G9579" s="21" t="s">
        <v>4082</v>
      </c>
      <c r="H9579" s="21" t="s">
        <v>105</v>
      </c>
      <c r="I9579" s="21" t="s">
        <v>23</v>
      </c>
      <c r="J9579" s="21" t="s">
        <v>563</v>
      </c>
      <c r="K9579" s="21" t="s">
        <v>564</v>
      </c>
      <c r="L9579" s="21">
        <v>43229</v>
      </c>
      <c r="M9579" s="21" t="s">
        <v>158</v>
      </c>
      <c r="N9579" s="21" t="s">
        <v>7679</v>
      </c>
      <c r="O9579" s="21" t="s">
        <v>43</v>
      </c>
      <c r="P9579" s="21" t="s">
        <v>74</v>
      </c>
      <c r="Q9579" s="21" t="s">
        <v>7680</v>
      </c>
      <c r="R9579" s="22">
        <v>3.1320000000000001</v>
      </c>
    </row>
    <row r="9580" spans="1:18" x14ac:dyDescent="0.2">
      <c r="A9580" s="21">
        <v>4989</v>
      </c>
      <c r="B9580" s="21" t="s">
        <v>8714</v>
      </c>
      <c r="C9580" s="21" t="s">
        <v>3829</v>
      </c>
      <c r="D9580" s="21" t="s">
        <v>1427</v>
      </c>
      <c r="E9580" s="21" t="s">
        <v>48</v>
      </c>
      <c r="F9580" s="21" t="s">
        <v>6475</v>
      </c>
      <c r="G9580" s="21" t="s">
        <v>6476</v>
      </c>
      <c r="H9580" s="21" t="s">
        <v>105</v>
      </c>
      <c r="I9580" s="21" t="s">
        <v>23</v>
      </c>
      <c r="J9580" s="21" t="s">
        <v>1218</v>
      </c>
      <c r="K9580" s="21" t="s">
        <v>516</v>
      </c>
      <c r="L9580" s="21">
        <v>80906</v>
      </c>
      <c r="M9580" s="21" t="s">
        <v>41</v>
      </c>
      <c r="N9580" s="21" t="s">
        <v>7099</v>
      </c>
      <c r="O9580" s="21" t="s">
        <v>43</v>
      </c>
      <c r="P9580" s="21" t="s">
        <v>74</v>
      </c>
      <c r="Q9580" s="21" t="s">
        <v>7100</v>
      </c>
      <c r="R9580" s="22">
        <v>3.1080000000000001</v>
      </c>
    </row>
    <row r="9581" spans="1:18" x14ac:dyDescent="0.2">
      <c r="A9581" s="21">
        <v>4065</v>
      </c>
      <c r="B9581" s="21" t="s">
        <v>7947</v>
      </c>
      <c r="C9581" s="21" t="s">
        <v>2526</v>
      </c>
      <c r="D9581" s="21" t="s">
        <v>7948</v>
      </c>
      <c r="E9581" s="21" t="s">
        <v>206</v>
      </c>
      <c r="F9581" s="21" t="s">
        <v>6675</v>
      </c>
      <c r="G9581" s="21" t="s">
        <v>6676</v>
      </c>
      <c r="H9581" s="21" t="s">
        <v>22</v>
      </c>
      <c r="I9581" s="21" t="s">
        <v>23</v>
      </c>
      <c r="J9581" s="21" t="s">
        <v>88</v>
      </c>
      <c r="K9581" s="21" t="s">
        <v>89</v>
      </c>
      <c r="L9581" s="21">
        <v>28027</v>
      </c>
      <c r="M9581" s="21" t="s">
        <v>26</v>
      </c>
      <c r="N9581" s="21" t="s">
        <v>7557</v>
      </c>
      <c r="O9581" s="21" t="s">
        <v>43</v>
      </c>
      <c r="P9581" s="21" t="s">
        <v>651</v>
      </c>
      <c r="Q9581" s="21" t="s">
        <v>7558</v>
      </c>
      <c r="R9581" s="22">
        <v>3.1040000000000001</v>
      </c>
    </row>
    <row r="9582" spans="1:18" x14ac:dyDescent="0.2">
      <c r="A9582" s="21">
        <v>1295</v>
      </c>
      <c r="B9582" s="21" t="s">
        <v>4060</v>
      </c>
      <c r="C9582" s="21" t="s">
        <v>3402</v>
      </c>
      <c r="D9582" s="21" t="s">
        <v>11811</v>
      </c>
      <c r="E9582" s="21" t="s">
        <v>48</v>
      </c>
      <c r="F9582" s="21" t="s">
        <v>606</v>
      </c>
      <c r="G9582" s="21" t="s">
        <v>607</v>
      </c>
      <c r="H9582" s="21" t="s">
        <v>22</v>
      </c>
      <c r="I9582" s="21" t="s">
        <v>23</v>
      </c>
      <c r="J9582" s="21" t="s">
        <v>1066</v>
      </c>
      <c r="K9582" s="21" t="s">
        <v>40</v>
      </c>
      <c r="L9582" s="21">
        <v>92105</v>
      </c>
      <c r="M9582" s="21" t="s">
        <v>41</v>
      </c>
      <c r="N9582" s="21" t="s">
        <v>443</v>
      </c>
      <c r="O9582" s="21" t="s">
        <v>43</v>
      </c>
      <c r="P9582" s="21" t="s">
        <v>44</v>
      </c>
      <c r="Q9582" s="21" t="s">
        <v>444</v>
      </c>
      <c r="R9582" s="22">
        <v>3.08</v>
      </c>
    </row>
    <row r="9583" spans="1:18" x14ac:dyDescent="0.2">
      <c r="A9583" s="21">
        <v>352</v>
      </c>
      <c r="B9583" s="21" t="s">
        <v>1405</v>
      </c>
      <c r="C9583" s="21" t="s">
        <v>11810</v>
      </c>
      <c r="D9583" s="21" t="s">
        <v>11816</v>
      </c>
      <c r="E9583" s="21" t="s">
        <v>206</v>
      </c>
      <c r="F9583" s="21" t="s">
        <v>1406</v>
      </c>
      <c r="G9583" s="21" t="s">
        <v>1407</v>
      </c>
      <c r="H9583" s="21" t="s">
        <v>105</v>
      </c>
      <c r="I9583" s="21" t="s">
        <v>23</v>
      </c>
      <c r="J9583" s="21" t="s">
        <v>299</v>
      </c>
      <c r="K9583" s="21" t="s">
        <v>300</v>
      </c>
      <c r="L9583" s="21">
        <v>10009</v>
      </c>
      <c r="M9583" s="21" t="s">
        <v>158</v>
      </c>
      <c r="N9583" s="21" t="s">
        <v>1410</v>
      </c>
      <c r="O9583" s="21" t="s">
        <v>43</v>
      </c>
      <c r="P9583" s="21" t="s">
        <v>74</v>
      </c>
      <c r="Q9583" s="21" t="s">
        <v>1411</v>
      </c>
      <c r="R9583" s="22">
        <v>3.048</v>
      </c>
    </row>
    <row r="9584" spans="1:18" x14ac:dyDescent="0.2">
      <c r="A9584" s="21">
        <v>3942</v>
      </c>
      <c r="B9584" s="21" t="s">
        <v>7834</v>
      </c>
      <c r="C9584" s="21" t="s">
        <v>3285</v>
      </c>
      <c r="D9584" s="21" t="s">
        <v>2339</v>
      </c>
      <c r="E9584" s="21" t="s">
        <v>48</v>
      </c>
      <c r="F9584" s="21" t="s">
        <v>3357</v>
      </c>
      <c r="G9584" s="21" t="s">
        <v>3358</v>
      </c>
      <c r="H9584" s="21" t="s">
        <v>22</v>
      </c>
      <c r="I9584" s="21" t="s">
        <v>23</v>
      </c>
      <c r="J9584" s="21" t="s">
        <v>299</v>
      </c>
      <c r="K9584" s="21" t="s">
        <v>300</v>
      </c>
      <c r="L9584" s="21">
        <v>10024</v>
      </c>
      <c r="M9584" s="21" t="s">
        <v>158</v>
      </c>
      <c r="N9584" s="21" t="s">
        <v>2345</v>
      </c>
      <c r="O9584" s="21" t="s">
        <v>43</v>
      </c>
      <c r="P9584" s="21" t="s">
        <v>74</v>
      </c>
      <c r="Q9584" s="21" t="s">
        <v>2346</v>
      </c>
      <c r="R9584" s="22">
        <v>3.048</v>
      </c>
    </row>
    <row r="9585" spans="1:18" x14ac:dyDescent="0.2">
      <c r="A9585" s="21">
        <v>5621</v>
      </c>
      <c r="B9585" s="21" t="s">
        <v>9196</v>
      </c>
      <c r="C9585" s="21" t="s">
        <v>4320</v>
      </c>
      <c r="D9585" s="21" t="s">
        <v>3602</v>
      </c>
      <c r="E9585" s="21" t="s">
        <v>48</v>
      </c>
      <c r="F9585" s="21" t="s">
        <v>2631</v>
      </c>
      <c r="G9585" s="21" t="s">
        <v>2632</v>
      </c>
      <c r="H9585" s="21" t="s">
        <v>38</v>
      </c>
      <c r="I9585" s="21" t="s">
        <v>23</v>
      </c>
      <c r="J9585" s="21" t="s">
        <v>8379</v>
      </c>
      <c r="K9585" s="21" t="s">
        <v>118</v>
      </c>
      <c r="L9585" s="21">
        <v>54601</v>
      </c>
      <c r="M9585" s="21" t="s">
        <v>108</v>
      </c>
      <c r="N9585" s="21" t="s">
        <v>5846</v>
      </c>
      <c r="O9585" s="21" t="s">
        <v>43</v>
      </c>
      <c r="P9585" s="21" t="s">
        <v>67</v>
      </c>
      <c r="Q9585" s="21" t="s">
        <v>5847</v>
      </c>
      <c r="R9585" s="22">
        <v>3.04</v>
      </c>
    </row>
    <row r="9586" spans="1:18" x14ac:dyDescent="0.2">
      <c r="A9586" s="21">
        <v>1214</v>
      </c>
      <c r="B9586" s="21" t="s">
        <v>3885</v>
      </c>
      <c r="C9586" s="21" t="s">
        <v>11989</v>
      </c>
      <c r="D9586" s="21" t="s">
        <v>3886</v>
      </c>
      <c r="E9586" s="21" t="s">
        <v>48</v>
      </c>
      <c r="F9586" s="21" t="s">
        <v>3887</v>
      </c>
      <c r="G9586" s="21" t="s">
        <v>3888</v>
      </c>
      <c r="H9586" s="21" t="s">
        <v>38</v>
      </c>
      <c r="I9586" s="21" t="s">
        <v>23</v>
      </c>
      <c r="J9586" s="21" t="s">
        <v>156</v>
      </c>
      <c r="K9586" s="21" t="s">
        <v>157</v>
      </c>
      <c r="L9586" s="21">
        <v>19134</v>
      </c>
      <c r="M9586" s="21" t="s">
        <v>158</v>
      </c>
      <c r="N9586" s="21" t="s">
        <v>3889</v>
      </c>
      <c r="O9586" s="21" t="s">
        <v>43</v>
      </c>
      <c r="P9586" s="21" t="s">
        <v>74</v>
      </c>
      <c r="Q9586" s="21" t="s">
        <v>3890</v>
      </c>
      <c r="R9586" s="22">
        <v>3.036</v>
      </c>
    </row>
    <row r="9587" spans="1:18" x14ac:dyDescent="0.2">
      <c r="A9587" s="21">
        <v>7283</v>
      </c>
      <c r="B9587" s="21" t="s">
        <v>10245</v>
      </c>
      <c r="C9587" s="21" t="s">
        <v>2476</v>
      </c>
      <c r="D9587" s="21" t="s">
        <v>905</v>
      </c>
      <c r="E9587" s="21" t="s">
        <v>48</v>
      </c>
      <c r="F9587" s="21" t="s">
        <v>2811</v>
      </c>
      <c r="G9587" s="21" t="s">
        <v>2812</v>
      </c>
      <c r="H9587" s="21" t="s">
        <v>22</v>
      </c>
      <c r="I9587" s="21" t="s">
        <v>23</v>
      </c>
      <c r="J9587" s="21" t="s">
        <v>341</v>
      </c>
      <c r="K9587" s="21" t="s">
        <v>232</v>
      </c>
      <c r="L9587" s="21">
        <v>60653</v>
      </c>
      <c r="M9587" s="21" t="s">
        <v>108</v>
      </c>
      <c r="N9587" s="21" t="s">
        <v>3889</v>
      </c>
      <c r="O9587" s="21" t="s">
        <v>43</v>
      </c>
      <c r="P9587" s="21" t="s">
        <v>74</v>
      </c>
      <c r="Q9587" s="21" t="s">
        <v>3890</v>
      </c>
      <c r="R9587" s="22">
        <v>3.036</v>
      </c>
    </row>
    <row r="9588" spans="1:18" x14ac:dyDescent="0.2">
      <c r="A9588" s="21">
        <v>5092</v>
      </c>
      <c r="B9588" s="21" t="s">
        <v>8795</v>
      </c>
      <c r="C9588" s="21" t="s">
        <v>545</v>
      </c>
      <c r="D9588" s="21" t="s">
        <v>11942</v>
      </c>
      <c r="E9588" s="21" t="s">
        <v>48</v>
      </c>
      <c r="F9588" s="21" t="s">
        <v>8786</v>
      </c>
      <c r="G9588" s="21" t="s">
        <v>8787</v>
      </c>
      <c r="H9588" s="21" t="s">
        <v>22</v>
      </c>
      <c r="I9588" s="21" t="s">
        <v>23</v>
      </c>
      <c r="J9588" s="21" t="s">
        <v>8794</v>
      </c>
      <c r="K9588" s="21" t="s">
        <v>516</v>
      </c>
      <c r="L9588" s="21">
        <v>80538</v>
      </c>
      <c r="M9588" s="21" t="s">
        <v>41</v>
      </c>
      <c r="N9588" s="21" t="s">
        <v>1128</v>
      </c>
      <c r="O9588" s="21" t="s">
        <v>43</v>
      </c>
      <c r="P9588" s="21" t="s">
        <v>302</v>
      </c>
      <c r="Q9588" s="21" t="s">
        <v>1129</v>
      </c>
      <c r="R9588" s="22">
        <v>3.024</v>
      </c>
    </row>
    <row r="9589" spans="1:18" x14ac:dyDescent="0.2">
      <c r="A9589" s="21">
        <v>7755</v>
      </c>
      <c r="B9589" s="21" t="s">
        <v>10502</v>
      </c>
      <c r="C9589" s="21" t="s">
        <v>3427</v>
      </c>
      <c r="D9589" s="21" t="s">
        <v>2090</v>
      </c>
      <c r="E9589" s="21" t="s">
        <v>19</v>
      </c>
      <c r="F9589" s="21" t="s">
        <v>3201</v>
      </c>
      <c r="G9589" s="21" t="s">
        <v>3202</v>
      </c>
      <c r="H9589" s="21" t="s">
        <v>38</v>
      </c>
      <c r="I9589" s="21" t="s">
        <v>23</v>
      </c>
      <c r="J9589" s="21" t="s">
        <v>563</v>
      </c>
      <c r="K9589" s="21" t="s">
        <v>564</v>
      </c>
      <c r="L9589" s="21">
        <v>43229</v>
      </c>
      <c r="M9589" s="21" t="s">
        <v>158</v>
      </c>
      <c r="N9589" s="21" t="s">
        <v>3835</v>
      </c>
      <c r="O9589" s="21" t="s">
        <v>43</v>
      </c>
      <c r="P9589" s="21" t="s">
        <v>67</v>
      </c>
      <c r="Q9589" s="21" t="s">
        <v>3836</v>
      </c>
      <c r="R9589" s="22">
        <v>3.008</v>
      </c>
    </row>
    <row r="9590" spans="1:18" x14ac:dyDescent="0.2">
      <c r="A9590" s="21">
        <v>9556</v>
      </c>
      <c r="B9590" s="21" t="s">
        <v>11564</v>
      </c>
      <c r="C9590" s="21" t="s">
        <v>1077</v>
      </c>
      <c r="D9590" s="21" t="s">
        <v>11824</v>
      </c>
      <c r="E9590" s="21" t="s">
        <v>48</v>
      </c>
      <c r="F9590" s="21" t="s">
        <v>7055</v>
      </c>
      <c r="G9590" s="21" t="s">
        <v>7056</v>
      </c>
      <c r="H9590" s="21" t="s">
        <v>22</v>
      </c>
      <c r="I9590" s="21" t="s">
        <v>23</v>
      </c>
      <c r="J9590" s="21" t="s">
        <v>563</v>
      </c>
      <c r="K9590" s="21" t="s">
        <v>564</v>
      </c>
      <c r="L9590" s="21">
        <v>43229</v>
      </c>
      <c r="M9590" s="21" t="s">
        <v>158</v>
      </c>
      <c r="N9590" s="21" t="s">
        <v>4506</v>
      </c>
      <c r="O9590" s="21" t="s">
        <v>43</v>
      </c>
      <c r="P9590" s="21" t="s">
        <v>302</v>
      </c>
      <c r="Q9590" s="21" t="s">
        <v>633</v>
      </c>
      <c r="R9590" s="22">
        <v>3.008</v>
      </c>
    </row>
    <row r="9591" spans="1:18" x14ac:dyDescent="0.2">
      <c r="A9591" s="21">
        <v>4664</v>
      </c>
      <c r="B9591" s="21" t="s">
        <v>8476</v>
      </c>
      <c r="C9591" s="21" t="s">
        <v>361</v>
      </c>
      <c r="D9591" s="21" t="s">
        <v>452</v>
      </c>
      <c r="E9591" s="21" t="s">
        <v>48</v>
      </c>
      <c r="F9591" s="21" t="s">
        <v>1336</v>
      </c>
      <c r="G9591" s="21" t="s">
        <v>1337</v>
      </c>
      <c r="H9591" s="21" t="s">
        <v>22</v>
      </c>
      <c r="I9591" s="21" t="s">
        <v>23</v>
      </c>
      <c r="J9591" s="21" t="s">
        <v>1714</v>
      </c>
      <c r="K9591" s="21" t="s">
        <v>52</v>
      </c>
      <c r="L9591" s="21">
        <v>32216</v>
      </c>
      <c r="M9591" s="21" t="s">
        <v>26</v>
      </c>
      <c r="N9591" s="21" t="s">
        <v>2395</v>
      </c>
      <c r="O9591" s="21" t="s">
        <v>43</v>
      </c>
      <c r="P9591" s="21" t="s">
        <v>44</v>
      </c>
      <c r="Q9591" s="21" t="s">
        <v>2396</v>
      </c>
      <c r="R9591" s="22">
        <v>3</v>
      </c>
    </row>
    <row r="9592" spans="1:18" x14ac:dyDescent="0.2">
      <c r="A9592" s="21">
        <v>8473</v>
      </c>
      <c r="B9592" s="21" t="s">
        <v>10910</v>
      </c>
      <c r="C9592" s="21" t="s">
        <v>6387</v>
      </c>
      <c r="D9592" s="21" t="s">
        <v>3668</v>
      </c>
      <c r="E9592" s="21" t="s">
        <v>48</v>
      </c>
      <c r="F9592" s="21" t="s">
        <v>478</v>
      </c>
      <c r="G9592" s="21" t="s">
        <v>479</v>
      </c>
      <c r="H9592" s="21" t="s">
        <v>105</v>
      </c>
      <c r="I9592" s="21" t="s">
        <v>23</v>
      </c>
      <c r="J9592" s="21" t="s">
        <v>5998</v>
      </c>
      <c r="K9592" s="21" t="s">
        <v>378</v>
      </c>
      <c r="L9592" s="21">
        <v>37042</v>
      </c>
      <c r="M9592" s="21" t="s">
        <v>26</v>
      </c>
      <c r="N9592" s="21" t="s">
        <v>6186</v>
      </c>
      <c r="O9592" s="21" t="s">
        <v>43</v>
      </c>
      <c r="P9592" s="21" t="s">
        <v>44</v>
      </c>
      <c r="Q9592" s="21" t="s">
        <v>6187</v>
      </c>
      <c r="R9592" s="22">
        <v>3</v>
      </c>
    </row>
    <row r="9593" spans="1:18" x14ac:dyDescent="0.2">
      <c r="A9593" s="21">
        <v>9035</v>
      </c>
      <c r="B9593" s="21" t="s">
        <v>11250</v>
      </c>
      <c r="C9593" s="21" t="s">
        <v>12029</v>
      </c>
      <c r="D9593" s="21" t="s">
        <v>11947</v>
      </c>
      <c r="E9593" s="21" t="s">
        <v>48</v>
      </c>
      <c r="F9593" s="21" t="s">
        <v>744</v>
      </c>
      <c r="G9593" s="21" t="s">
        <v>745</v>
      </c>
      <c r="H9593" s="21" t="s">
        <v>22</v>
      </c>
      <c r="I9593" s="21" t="s">
        <v>23</v>
      </c>
      <c r="J9593" s="21" t="s">
        <v>1487</v>
      </c>
      <c r="K9593" s="21" t="s">
        <v>232</v>
      </c>
      <c r="L9593" s="21">
        <v>62301</v>
      </c>
      <c r="M9593" s="21" t="s">
        <v>108</v>
      </c>
      <c r="N9593" s="21" t="s">
        <v>6424</v>
      </c>
      <c r="O9593" s="21" t="s">
        <v>43</v>
      </c>
      <c r="P9593" s="21" t="s">
        <v>74</v>
      </c>
      <c r="Q9593" s="21" t="s">
        <v>6425</v>
      </c>
      <c r="R9593" s="22">
        <v>2.992</v>
      </c>
    </row>
    <row r="9594" spans="1:18" x14ac:dyDescent="0.2">
      <c r="A9594" s="21">
        <v>9338</v>
      </c>
      <c r="B9594" s="21" t="s">
        <v>11426</v>
      </c>
      <c r="C9594" s="21" t="s">
        <v>4743</v>
      </c>
      <c r="D9594" s="21" t="s">
        <v>680</v>
      </c>
      <c r="E9594" s="21" t="s">
        <v>19</v>
      </c>
      <c r="F9594" s="21" t="s">
        <v>3237</v>
      </c>
      <c r="G9594" s="21" t="s">
        <v>3238</v>
      </c>
      <c r="H9594" s="21" t="s">
        <v>38</v>
      </c>
      <c r="I9594" s="21" t="s">
        <v>23</v>
      </c>
      <c r="J9594" s="21" t="s">
        <v>134</v>
      </c>
      <c r="K9594" s="21" t="s">
        <v>40</v>
      </c>
      <c r="L9594" s="21">
        <v>94110</v>
      </c>
      <c r="M9594" s="21" t="s">
        <v>41</v>
      </c>
      <c r="N9594" s="21" t="s">
        <v>6424</v>
      </c>
      <c r="O9594" s="21" t="s">
        <v>43</v>
      </c>
      <c r="P9594" s="21" t="s">
        <v>74</v>
      </c>
      <c r="Q9594" s="21" t="s">
        <v>6425</v>
      </c>
      <c r="R9594" s="22">
        <v>2.992</v>
      </c>
    </row>
    <row r="9595" spans="1:18" x14ac:dyDescent="0.2">
      <c r="A9595" s="21">
        <v>1331</v>
      </c>
      <c r="B9595" s="21" t="s">
        <v>4158</v>
      </c>
      <c r="C9595" s="21" t="s">
        <v>12005</v>
      </c>
      <c r="D9595" s="21" t="s">
        <v>12006</v>
      </c>
      <c r="E9595" s="21" t="s">
        <v>48</v>
      </c>
      <c r="F9595" s="21" t="s">
        <v>4159</v>
      </c>
      <c r="G9595" s="21" t="s">
        <v>4160</v>
      </c>
      <c r="H9595" s="21" t="s">
        <v>105</v>
      </c>
      <c r="I9595" s="21" t="s">
        <v>23</v>
      </c>
      <c r="J9595" s="21" t="s">
        <v>2979</v>
      </c>
      <c r="K9595" s="21" t="s">
        <v>564</v>
      </c>
      <c r="L9595" s="21">
        <v>44052</v>
      </c>
      <c r="M9595" s="21" t="s">
        <v>158</v>
      </c>
      <c r="N9595" s="21" t="s">
        <v>2182</v>
      </c>
      <c r="O9595" s="21" t="s">
        <v>70</v>
      </c>
      <c r="P9595" s="21" t="s">
        <v>71</v>
      </c>
      <c r="Q9595" s="21" t="s">
        <v>2183</v>
      </c>
      <c r="R9595" s="22">
        <v>2.97</v>
      </c>
    </row>
    <row r="9596" spans="1:18" x14ac:dyDescent="0.2">
      <c r="A9596" s="21">
        <v>3270</v>
      </c>
      <c r="B9596" s="21" t="s">
        <v>7219</v>
      </c>
      <c r="C9596" s="21" t="s">
        <v>3474</v>
      </c>
      <c r="D9596" s="21" t="s">
        <v>7220</v>
      </c>
      <c r="E9596" s="21" t="s">
        <v>48</v>
      </c>
      <c r="F9596" s="21" t="s">
        <v>958</v>
      </c>
      <c r="G9596" s="21" t="s">
        <v>959</v>
      </c>
      <c r="H9596" s="21" t="s">
        <v>38</v>
      </c>
      <c r="I9596" s="21" t="s">
        <v>23</v>
      </c>
      <c r="J9596" s="21" t="s">
        <v>5970</v>
      </c>
      <c r="K9596" s="21" t="s">
        <v>5971</v>
      </c>
      <c r="L9596" s="21">
        <v>57103</v>
      </c>
      <c r="M9596" s="21" t="s">
        <v>108</v>
      </c>
      <c r="N9596" s="21" t="s">
        <v>6624</v>
      </c>
      <c r="O9596" s="21" t="s">
        <v>70</v>
      </c>
      <c r="P9596" s="21" t="s">
        <v>175</v>
      </c>
      <c r="Q9596" s="21" t="s">
        <v>6625</v>
      </c>
      <c r="R9596" s="22">
        <v>2.97</v>
      </c>
    </row>
    <row r="9597" spans="1:18" x14ac:dyDescent="0.2">
      <c r="A9597" s="21">
        <v>7927</v>
      </c>
      <c r="B9597" s="21" t="s">
        <v>10603</v>
      </c>
      <c r="C9597" s="21" t="s">
        <v>2145</v>
      </c>
      <c r="D9597" s="21" t="s">
        <v>2121</v>
      </c>
      <c r="E9597" s="21" t="s">
        <v>19</v>
      </c>
      <c r="F9597" s="21" t="s">
        <v>5198</v>
      </c>
      <c r="G9597" s="21" t="s">
        <v>5199</v>
      </c>
      <c r="H9597" s="21" t="s">
        <v>38</v>
      </c>
      <c r="I9597" s="21" t="s">
        <v>23</v>
      </c>
      <c r="J9597" s="21" t="s">
        <v>299</v>
      </c>
      <c r="K9597" s="21" t="s">
        <v>300</v>
      </c>
      <c r="L9597" s="21">
        <v>10035</v>
      </c>
      <c r="M9597" s="21" t="s">
        <v>158</v>
      </c>
      <c r="N9597" s="21" t="s">
        <v>6653</v>
      </c>
      <c r="O9597" s="21" t="s">
        <v>70</v>
      </c>
      <c r="P9597" s="21" t="s">
        <v>175</v>
      </c>
      <c r="Q9597" s="21" t="s">
        <v>6654</v>
      </c>
      <c r="R9597" s="22">
        <v>2.97</v>
      </c>
    </row>
    <row r="9598" spans="1:18" x14ac:dyDescent="0.2">
      <c r="A9598" s="21">
        <v>388</v>
      </c>
      <c r="B9598" s="21" t="s">
        <v>1529</v>
      </c>
      <c r="C9598" s="21" t="s">
        <v>11825</v>
      </c>
      <c r="D9598" s="21" t="s">
        <v>11826</v>
      </c>
      <c r="E9598" s="21" t="s">
        <v>48</v>
      </c>
      <c r="F9598" s="21" t="s">
        <v>1530</v>
      </c>
      <c r="G9598" s="21" t="s">
        <v>1531</v>
      </c>
      <c r="H9598" s="21" t="s">
        <v>38</v>
      </c>
      <c r="I9598" s="21" t="s">
        <v>23</v>
      </c>
      <c r="J9598" s="21" t="s">
        <v>156</v>
      </c>
      <c r="K9598" s="21" t="s">
        <v>157</v>
      </c>
      <c r="L9598" s="21">
        <v>19140</v>
      </c>
      <c r="M9598" s="21" t="s">
        <v>158</v>
      </c>
      <c r="N9598" s="21" t="s">
        <v>1534</v>
      </c>
      <c r="O9598" s="21" t="s">
        <v>28</v>
      </c>
      <c r="P9598" s="21" t="s">
        <v>64</v>
      </c>
      <c r="Q9598" s="21" t="s">
        <v>1535</v>
      </c>
      <c r="R9598" s="22">
        <v>2.96</v>
      </c>
    </row>
    <row r="9599" spans="1:18" x14ac:dyDescent="0.2">
      <c r="A9599" s="21">
        <v>1655</v>
      </c>
      <c r="B9599" s="21" t="s">
        <v>4859</v>
      </c>
      <c r="C9599" s="21" t="s">
        <v>4540</v>
      </c>
      <c r="D9599" s="21" t="s">
        <v>3498</v>
      </c>
      <c r="E9599" s="21" t="s">
        <v>206</v>
      </c>
      <c r="F9599" s="21" t="s">
        <v>4860</v>
      </c>
      <c r="G9599" s="21" t="s">
        <v>4861</v>
      </c>
      <c r="H9599" s="21" t="s">
        <v>22</v>
      </c>
      <c r="I9599" s="21" t="s">
        <v>23</v>
      </c>
      <c r="J9599" s="21" t="s">
        <v>96</v>
      </c>
      <c r="K9599" s="21" t="s">
        <v>97</v>
      </c>
      <c r="L9599" s="21">
        <v>98105</v>
      </c>
      <c r="M9599" s="21" t="s">
        <v>41</v>
      </c>
      <c r="N9599" s="21" t="s">
        <v>4862</v>
      </c>
      <c r="O9599" s="21" t="s">
        <v>43</v>
      </c>
      <c r="P9599" s="21" t="s">
        <v>302</v>
      </c>
      <c r="Q9599" s="21" t="s">
        <v>4863</v>
      </c>
      <c r="R9599" s="22">
        <v>2.96</v>
      </c>
    </row>
    <row r="9600" spans="1:18" x14ac:dyDescent="0.2">
      <c r="A9600" s="21">
        <v>6822</v>
      </c>
      <c r="B9600" s="21" t="s">
        <v>9961</v>
      </c>
      <c r="C9600" s="21" t="s">
        <v>1140</v>
      </c>
      <c r="D9600" s="21" t="s">
        <v>11950</v>
      </c>
      <c r="E9600" s="21" t="s">
        <v>48</v>
      </c>
      <c r="F9600" s="21" t="s">
        <v>6296</v>
      </c>
      <c r="G9600" s="21" t="s">
        <v>6297</v>
      </c>
      <c r="H9600" s="21" t="s">
        <v>38</v>
      </c>
      <c r="I9600" s="21" t="s">
        <v>23</v>
      </c>
      <c r="J9600" s="21" t="s">
        <v>1559</v>
      </c>
      <c r="K9600" s="21" t="s">
        <v>232</v>
      </c>
      <c r="L9600" s="21">
        <v>61604</v>
      </c>
      <c r="M9600" s="21" t="s">
        <v>108</v>
      </c>
      <c r="N9600" s="21" t="s">
        <v>1534</v>
      </c>
      <c r="O9600" s="21" t="s">
        <v>28</v>
      </c>
      <c r="P9600" s="21" t="s">
        <v>64</v>
      </c>
      <c r="Q9600" s="21" t="s">
        <v>1535</v>
      </c>
      <c r="R9600" s="22">
        <v>2.96</v>
      </c>
    </row>
    <row r="9601" spans="1:18" x14ac:dyDescent="0.2">
      <c r="A9601" s="21">
        <v>1907</v>
      </c>
      <c r="B9601" s="21" t="s">
        <v>5331</v>
      </c>
      <c r="C9601" s="21" t="s">
        <v>5332</v>
      </c>
      <c r="D9601" s="21" t="s">
        <v>2014</v>
      </c>
      <c r="E9601" s="21" t="s">
        <v>48</v>
      </c>
      <c r="F9601" s="21" t="s">
        <v>5083</v>
      </c>
      <c r="G9601" s="21" t="s">
        <v>5084</v>
      </c>
      <c r="H9601" s="21" t="s">
        <v>38</v>
      </c>
      <c r="I9601" s="21" t="s">
        <v>23</v>
      </c>
      <c r="J9601" s="21" t="s">
        <v>5333</v>
      </c>
      <c r="K9601" s="21" t="s">
        <v>52</v>
      </c>
      <c r="L9601" s="21">
        <v>32712</v>
      </c>
      <c r="M9601" s="21" t="s">
        <v>26</v>
      </c>
      <c r="N9601" s="21" t="s">
        <v>5334</v>
      </c>
      <c r="O9601" s="21" t="s">
        <v>43</v>
      </c>
      <c r="P9601" s="21" t="s">
        <v>74</v>
      </c>
      <c r="Q9601" s="21" t="s">
        <v>5335</v>
      </c>
      <c r="R9601" s="22">
        <v>2.952</v>
      </c>
    </row>
    <row r="9602" spans="1:18" x14ac:dyDescent="0.2">
      <c r="A9602" s="21">
        <v>8292</v>
      </c>
      <c r="B9602" s="21" t="s">
        <v>10795</v>
      </c>
      <c r="C9602" s="21" t="s">
        <v>12230</v>
      </c>
      <c r="D9602" s="21" t="s">
        <v>1291</v>
      </c>
      <c r="E9602" s="21" t="s">
        <v>48</v>
      </c>
      <c r="F9602" s="21" t="s">
        <v>7743</v>
      </c>
      <c r="G9602" s="21" t="s">
        <v>7744</v>
      </c>
      <c r="H9602" s="21" t="s">
        <v>105</v>
      </c>
      <c r="I9602" s="21" t="s">
        <v>23</v>
      </c>
      <c r="J9602" s="21" t="s">
        <v>1595</v>
      </c>
      <c r="K9602" s="21" t="s">
        <v>52</v>
      </c>
      <c r="L9602" s="21">
        <v>33180</v>
      </c>
      <c r="M9602" s="21" t="s">
        <v>26</v>
      </c>
      <c r="N9602" s="21" t="s">
        <v>5136</v>
      </c>
      <c r="O9602" s="21" t="s">
        <v>43</v>
      </c>
      <c r="P9602" s="21" t="s">
        <v>44</v>
      </c>
      <c r="Q9602" s="21" t="s">
        <v>5137</v>
      </c>
      <c r="R9602" s="22">
        <v>2.952</v>
      </c>
    </row>
    <row r="9603" spans="1:18" x14ac:dyDescent="0.2">
      <c r="A9603" s="21">
        <v>199</v>
      </c>
      <c r="B9603" s="21" t="s">
        <v>895</v>
      </c>
      <c r="C9603" s="21" t="s">
        <v>11777</v>
      </c>
      <c r="D9603" s="21" t="s">
        <v>896</v>
      </c>
      <c r="E9603" s="21" t="s">
        <v>48</v>
      </c>
      <c r="F9603" s="21" t="s">
        <v>897</v>
      </c>
      <c r="G9603" s="21" t="s">
        <v>898</v>
      </c>
      <c r="H9603" s="21" t="s">
        <v>38</v>
      </c>
      <c r="I9603" s="21" t="s">
        <v>23</v>
      </c>
      <c r="J9603" s="21" t="s">
        <v>156</v>
      </c>
      <c r="K9603" s="21" t="s">
        <v>157</v>
      </c>
      <c r="L9603" s="21">
        <v>19120</v>
      </c>
      <c r="M9603" s="21" t="s">
        <v>158</v>
      </c>
      <c r="N9603" s="21" t="s">
        <v>899</v>
      </c>
      <c r="O9603" s="21" t="s">
        <v>43</v>
      </c>
      <c r="P9603" s="21" t="s">
        <v>74</v>
      </c>
      <c r="Q9603" s="21" t="s">
        <v>900</v>
      </c>
      <c r="R9603" s="22">
        <v>2.9460000000000002</v>
      </c>
    </row>
    <row r="9604" spans="1:18" x14ac:dyDescent="0.2">
      <c r="A9604" s="21">
        <v>3259</v>
      </c>
      <c r="B9604" s="21" t="s">
        <v>7201</v>
      </c>
      <c r="C9604" s="21" t="s">
        <v>11718</v>
      </c>
      <c r="D9604" s="21" t="s">
        <v>7202</v>
      </c>
      <c r="E9604" s="21" t="s">
        <v>19</v>
      </c>
      <c r="F9604" s="21" t="s">
        <v>4354</v>
      </c>
      <c r="G9604" s="21" t="s">
        <v>4355</v>
      </c>
      <c r="H9604" s="21" t="s">
        <v>38</v>
      </c>
      <c r="I9604" s="21" t="s">
        <v>23</v>
      </c>
      <c r="J9604" s="21" t="s">
        <v>690</v>
      </c>
      <c r="K9604" s="21" t="s">
        <v>378</v>
      </c>
      <c r="L9604" s="21">
        <v>37064</v>
      </c>
      <c r="M9604" s="21" t="s">
        <v>26</v>
      </c>
      <c r="N9604" s="21" t="s">
        <v>3072</v>
      </c>
      <c r="O9604" s="21" t="s">
        <v>43</v>
      </c>
      <c r="P9604" s="21" t="s">
        <v>74</v>
      </c>
      <c r="Q9604" s="21" t="s">
        <v>3073</v>
      </c>
      <c r="R9604" s="22">
        <v>2.9460000000000002</v>
      </c>
    </row>
    <row r="9605" spans="1:18" x14ac:dyDescent="0.2">
      <c r="A9605" s="21">
        <v>3649</v>
      </c>
      <c r="B9605" s="21" t="s">
        <v>7559</v>
      </c>
      <c r="C9605" s="21" t="s">
        <v>101</v>
      </c>
      <c r="D9605" s="21" t="s">
        <v>1521</v>
      </c>
      <c r="E9605" s="21" t="s">
        <v>48</v>
      </c>
      <c r="F9605" s="21" t="s">
        <v>4812</v>
      </c>
      <c r="G9605" s="21" t="s">
        <v>4813</v>
      </c>
      <c r="H9605" s="21" t="s">
        <v>22</v>
      </c>
      <c r="I9605" s="21" t="s">
        <v>23</v>
      </c>
      <c r="J9605" s="21" t="s">
        <v>377</v>
      </c>
      <c r="K9605" s="21" t="s">
        <v>378</v>
      </c>
      <c r="L9605" s="21">
        <v>38109</v>
      </c>
      <c r="M9605" s="21" t="s">
        <v>26</v>
      </c>
      <c r="N9605" s="21" t="s">
        <v>3072</v>
      </c>
      <c r="O9605" s="21" t="s">
        <v>43</v>
      </c>
      <c r="P9605" s="21" t="s">
        <v>74</v>
      </c>
      <c r="Q9605" s="21" t="s">
        <v>3073</v>
      </c>
      <c r="R9605" s="22">
        <v>2.9460000000000002</v>
      </c>
    </row>
    <row r="9606" spans="1:18" x14ac:dyDescent="0.2">
      <c r="A9606" s="21">
        <v>9065</v>
      </c>
      <c r="B9606" s="21" t="s">
        <v>11269</v>
      </c>
      <c r="C9606" s="21" t="s">
        <v>8652</v>
      </c>
      <c r="D9606" s="21" t="s">
        <v>261</v>
      </c>
      <c r="E9606" s="21" t="s">
        <v>48</v>
      </c>
      <c r="F9606" s="21" t="s">
        <v>2079</v>
      </c>
      <c r="G9606" s="21" t="s">
        <v>2080</v>
      </c>
      <c r="H9606" s="21" t="s">
        <v>22</v>
      </c>
      <c r="I9606" s="21" t="s">
        <v>23</v>
      </c>
      <c r="J9606" s="21" t="s">
        <v>341</v>
      </c>
      <c r="K9606" s="21" t="s">
        <v>232</v>
      </c>
      <c r="L9606" s="21">
        <v>60653</v>
      </c>
      <c r="M9606" s="21" t="s">
        <v>108</v>
      </c>
      <c r="N9606" s="21" t="s">
        <v>899</v>
      </c>
      <c r="O9606" s="21" t="s">
        <v>43</v>
      </c>
      <c r="P9606" s="21" t="s">
        <v>74</v>
      </c>
      <c r="Q9606" s="21" t="s">
        <v>900</v>
      </c>
      <c r="R9606" s="22">
        <v>2.9460000000000002</v>
      </c>
    </row>
    <row r="9607" spans="1:18" x14ac:dyDescent="0.2">
      <c r="A9607" s="21">
        <v>9437</v>
      </c>
      <c r="B9607" s="21" t="s">
        <v>11483</v>
      </c>
      <c r="C9607" s="21" t="s">
        <v>162</v>
      </c>
      <c r="D9607" s="21" t="s">
        <v>162</v>
      </c>
      <c r="E9607" s="21" t="s">
        <v>1452</v>
      </c>
      <c r="F9607" s="21" t="s">
        <v>2782</v>
      </c>
      <c r="G9607" s="21" t="s">
        <v>2783</v>
      </c>
      <c r="H9607" s="21" t="s">
        <v>22</v>
      </c>
      <c r="I9607" s="21" t="s">
        <v>23</v>
      </c>
      <c r="J9607" s="21" t="s">
        <v>156</v>
      </c>
      <c r="K9607" s="21" t="s">
        <v>157</v>
      </c>
      <c r="L9607" s="21">
        <v>19143</v>
      </c>
      <c r="M9607" s="21" t="s">
        <v>158</v>
      </c>
      <c r="N9607" s="21" t="s">
        <v>3072</v>
      </c>
      <c r="O9607" s="21" t="s">
        <v>43</v>
      </c>
      <c r="P9607" s="21" t="s">
        <v>74</v>
      </c>
      <c r="Q9607" s="21" t="s">
        <v>3073</v>
      </c>
      <c r="R9607" s="22">
        <v>2.9460000000000002</v>
      </c>
    </row>
    <row r="9608" spans="1:18" x14ac:dyDescent="0.2">
      <c r="A9608" s="21">
        <v>3947</v>
      </c>
      <c r="B9608" s="21" t="s">
        <v>7841</v>
      </c>
      <c r="C9608" s="21" t="s">
        <v>4540</v>
      </c>
      <c r="D9608" s="21" t="s">
        <v>524</v>
      </c>
      <c r="E9608" s="21" t="s">
        <v>48</v>
      </c>
      <c r="F9608" s="21" t="s">
        <v>5706</v>
      </c>
      <c r="G9608" s="21" t="s">
        <v>5707</v>
      </c>
      <c r="H9608" s="21" t="s">
        <v>22</v>
      </c>
      <c r="I9608" s="21" t="s">
        <v>23</v>
      </c>
      <c r="J9608" s="21" t="s">
        <v>3721</v>
      </c>
      <c r="K9608" s="21" t="s">
        <v>52</v>
      </c>
      <c r="L9608" s="21">
        <v>33030</v>
      </c>
      <c r="M9608" s="21" t="s">
        <v>26</v>
      </c>
      <c r="N9608" s="21" t="s">
        <v>1458</v>
      </c>
      <c r="O9608" s="21" t="s">
        <v>43</v>
      </c>
      <c r="P9608" s="21" t="s">
        <v>651</v>
      </c>
      <c r="Q9608" s="21" t="s">
        <v>1459</v>
      </c>
      <c r="R9608" s="22">
        <v>2.944</v>
      </c>
    </row>
    <row r="9609" spans="1:18" x14ac:dyDescent="0.2">
      <c r="A9609" s="21">
        <v>5654</v>
      </c>
      <c r="B9609" s="21" t="s">
        <v>9227</v>
      </c>
      <c r="C9609" s="21" t="s">
        <v>11807</v>
      </c>
      <c r="D9609" s="21" t="s">
        <v>11716</v>
      </c>
      <c r="E9609" s="21" t="s">
        <v>48</v>
      </c>
      <c r="F9609" s="21" t="s">
        <v>2457</v>
      </c>
      <c r="G9609" s="21" t="s">
        <v>2458</v>
      </c>
      <c r="H9609" s="21" t="s">
        <v>38</v>
      </c>
      <c r="I9609" s="21" t="s">
        <v>23</v>
      </c>
      <c r="J9609" s="21" t="s">
        <v>1317</v>
      </c>
      <c r="K9609" s="21" t="s">
        <v>40</v>
      </c>
      <c r="L9609" s="21">
        <v>90805</v>
      </c>
      <c r="M9609" s="21" t="s">
        <v>41</v>
      </c>
      <c r="N9609" s="21" t="s">
        <v>660</v>
      </c>
      <c r="O9609" s="21" t="s">
        <v>43</v>
      </c>
      <c r="P9609" s="21" t="s">
        <v>67</v>
      </c>
      <c r="Q9609" s="21" t="s">
        <v>661</v>
      </c>
      <c r="R9609" s="22">
        <v>2.94</v>
      </c>
    </row>
    <row r="9610" spans="1:18" x14ac:dyDescent="0.2">
      <c r="A9610" s="21">
        <v>1104</v>
      </c>
      <c r="B9610" s="21" t="s">
        <v>3667</v>
      </c>
      <c r="C9610" s="21" t="s">
        <v>799</v>
      </c>
      <c r="D9610" s="21" t="s">
        <v>3668</v>
      </c>
      <c r="E9610" s="21" t="s">
        <v>48</v>
      </c>
      <c r="F9610" s="21" t="s">
        <v>2464</v>
      </c>
      <c r="G9610" s="21" t="s">
        <v>2465</v>
      </c>
      <c r="H9610" s="21" t="s">
        <v>22</v>
      </c>
      <c r="I9610" s="21" t="s">
        <v>23</v>
      </c>
      <c r="J9610" s="21" t="s">
        <v>202</v>
      </c>
      <c r="K9610" s="21" t="s">
        <v>107</v>
      </c>
      <c r="L9610" s="21">
        <v>77041</v>
      </c>
      <c r="M9610" s="21" t="s">
        <v>108</v>
      </c>
      <c r="N9610" s="21" t="s">
        <v>3412</v>
      </c>
      <c r="O9610" s="21" t="s">
        <v>43</v>
      </c>
      <c r="P9610" s="21" t="s">
        <v>74</v>
      </c>
      <c r="Q9610" s="21" t="s">
        <v>3413</v>
      </c>
      <c r="R9610" s="22">
        <v>2.9340000000000002</v>
      </c>
    </row>
    <row r="9611" spans="1:18" x14ac:dyDescent="0.2">
      <c r="A9611" s="21">
        <v>8126</v>
      </c>
      <c r="B9611" s="21" t="s">
        <v>10706</v>
      </c>
      <c r="C9611" s="21" t="s">
        <v>12048</v>
      </c>
      <c r="D9611" s="21" t="s">
        <v>952</v>
      </c>
      <c r="E9611" s="21" t="s">
        <v>48</v>
      </c>
      <c r="F9611" s="21" t="s">
        <v>9479</v>
      </c>
      <c r="G9611" s="21" t="s">
        <v>9480</v>
      </c>
      <c r="H9611" s="21" t="s">
        <v>22</v>
      </c>
      <c r="I9611" s="21" t="s">
        <v>23</v>
      </c>
      <c r="J9611" s="21" t="s">
        <v>202</v>
      </c>
      <c r="K9611" s="21" t="s">
        <v>107</v>
      </c>
      <c r="L9611" s="21">
        <v>77070</v>
      </c>
      <c r="M9611" s="21" t="s">
        <v>108</v>
      </c>
      <c r="N9611" s="21" t="s">
        <v>3412</v>
      </c>
      <c r="O9611" s="21" t="s">
        <v>43</v>
      </c>
      <c r="P9611" s="21" t="s">
        <v>74</v>
      </c>
      <c r="Q9611" s="21" t="s">
        <v>3413</v>
      </c>
      <c r="R9611" s="22">
        <v>2.9340000000000002</v>
      </c>
    </row>
    <row r="9612" spans="1:18" x14ac:dyDescent="0.2">
      <c r="A9612" s="21">
        <v>3592</v>
      </c>
      <c r="B9612" s="21" t="s">
        <v>7512</v>
      </c>
      <c r="C9612" s="21" t="s">
        <v>5096</v>
      </c>
      <c r="D9612" s="21" t="s">
        <v>3056</v>
      </c>
      <c r="E9612" s="21" t="s">
        <v>19</v>
      </c>
      <c r="F9612" s="21" t="s">
        <v>2520</v>
      </c>
      <c r="G9612" s="21" t="s">
        <v>2521</v>
      </c>
      <c r="H9612" s="21" t="s">
        <v>22</v>
      </c>
      <c r="I9612" s="21" t="s">
        <v>23</v>
      </c>
      <c r="J9612" s="21" t="s">
        <v>202</v>
      </c>
      <c r="K9612" s="21" t="s">
        <v>107</v>
      </c>
      <c r="L9612" s="21">
        <v>77070</v>
      </c>
      <c r="M9612" s="21" t="s">
        <v>108</v>
      </c>
      <c r="N9612" s="21" t="s">
        <v>2197</v>
      </c>
      <c r="O9612" s="21" t="s">
        <v>43</v>
      </c>
      <c r="P9612" s="21" t="s">
        <v>651</v>
      </c>
      <c r="Q9612" s="21" t="s">
        <v>2198</v>
      </c>
      <c r="R9612" s="22">
        <v>2.92</v>
      </c>
    </row>
    <row r="9613" spans="1:18" x14ac:dyDescent="0.2">
      <c r="A9613" s="21">
        <v>5262</v>
      </c>
      <c r="B9613" s="21" t="s">
        <v>8910</v>
      </c>
      <c r="C9613" s="21" t="s">
        <v>12062</v>
      </c>
      <c r="D9613" s="21" t="s">
        <v>12137</v>
      </c>
      <c r="E9613" s="21" t="s">
        <v>206</v>
      </c>
      <c r="F9613" s="21" t="s">
        <v>4250</v>
      </c>
      <c r="G9613" s="21" t="s">
        <v>4251</v>
      </c>
      <c r="H9613" s="21" t="s">
        <v>105</v>
      </c>
      <c r="I9613" s="21" t="s">
        <v>23</v>
      </c>
      <c r="J9613" s="21" t="s">
        <v>202</v>
      </c>
      <c r="K9613" s="21" t="s">
        <v>107</v>
      </c>
      <c r="L9613" s="21">
        <v>77036</v>
      </c>
      <c r="M9613" s="21" t="s">
        <v>108</v>
      </c>
      <c r="N9613" s="21" t="s">
        <v>1545</v>
      </c>
      <c r="O9613" s="21" t="s">
        <v>43</v>
      </c>
      <c r="P9613" s="21" t="s">
        <v>74</v>
      </c>
      <c r="Q9613" s="21" t="s">
        <v>1546</v>
      </c>
      <c r="R9613" s="22">
        <v>2.92</v>
      </c>
    </row>
    <row r="9614" spans="1:18" x14ac:dyDescent="0.2">
      <c r="A9614" s="21">
        <v>2572</v>
      </c>
      <c r="B9614" s="21" t="s">
        <v>6350</v>
      </c>
      <c r="C9614" s="21" t="s">
        <v>152</v>
      </c>
      <c r="D9614" s="21" t="s">
        <v>2402</v>
      </c>
      <c r="E9614" s="21" t="s">
        <v>48</v>
      </c>
      <c r="F9614" s="21" t="s">
        <v>889</v>
      </c>
      <c r="G9614" s="21" t="s">
        <v>890</v>
      </c>
      <c r="H9614" s="21" t="s">
        <v>105</v>
      </c>
      <c r="I9614" s="21" t="s">
        <v>23</v>
      </c>
      <c r="J9614" s="21" t="s">
        <v>6351</v>
      </c>
      <c r="K9614" s="21" t="s">
        <v>232</v>
      </c>
      <c r="L9614" s="21">
        <v>60098</v>
      </c>
      <c r="M9614" s="21" t="s">
        <v>108</v>
      </c>
      <c r="N9614" s="21" t="s">
        <v>3760</v>
      </c>
      <c r="O9614" s="21" t="s">
        <v>43</v>
      </c>
      <c r="P9614" s="21" t="s">
        <v>67</v>
      </c>
      <c r="Q9614" s="21" t="s">
        <v>3761</v>
      </c>
      <c r="R9614" s="22">
        <v>2.9119999999999999</v>
      </c>
    </row>
    <row r="9615" spans="1:18" x14ac:dyDescent="0.2">
      <c r="A9615" s="21">
        <v>7208</v>
      </c>
      <c r="B9615" s="21" t="s">
        <v>10198</v>
      </c>
      <c r="C9615" s="21" t="s">
        <v>11744</v>
      </c>
      <c r="D9615" s="21" t="s">
        <v>2288</v>
      </c>
      <c r="E9615" s="21" t="s">
        <v>206</v>
      </c>
      <c r="F9615" s="21" t="s">
        <v>229</v>
      </c>
      <c r="G9615" s="21" t="s">
        <v>230</v>
      </c>
      <c r="H9615" s="21" t="s">
        <v>38</v>
      </c>
      <c r="I9615" s="21" t="s">
        <v>23</v>
      </c>
      <c r="J9615" s="21" t="s">
        <v>614</v>
      </c>
      <c r="K9615" s="21" t="s">
        <v>348</v>
      </c>
      <c r="L9615" s="21">
        <v>85023</v>
      </c>
      <c r="M9615" s="21" t="s">
        <v>41</v>
      </c>
      <c r="N9615" s="21" t="s">
        <v>3760</v>
      </c>
      <c r="O9615" s="21" t="s">
        <v>43</v>
      </c>
      <c r="P9615" s="21" t="s">
        <v>67</v>
      </c>
      <c r="Q9615" s="21" t="s">
        <v>3761</v>
      </c>
      <c r="R9615" s="22">
        <v>2.9119999999999999</v>
      </c>
    </row>
    <row r="9616" spans="1:18" x14ac:dyDescent="0.2">
      <c r="A9616" s="21">
        <v>447</v>
      </c>
      <c r="B9616" s="21" t="s">
        <v>1748</v>
      </c>
      <c r="C9616" s="21" t="s">
        <v>1749</v>
      </c>
      <c r="D9616" s="21" t="s">
        <v>1750</v>
      </c>
      <c r="E9616" s="21" t="s">
        <v>19</v>
      </c>
      <c r="F9616" s="21" t="s">
        <v>1751</v>
      </c>
      <c r="G9616" s="21" t="s">
        <v>1752</v>
      </c>
      <c r="H9616" s="21" t="s">
        <v>22</v>
      </c>
      <c r="I9616" s="21" t="s">
        <v>23</v>
      </c>
      <c r="J9616" s="21" t="s">
        <v>563</v>
      </c>
      <c r="K9616" s="21" t="s">
        <v>286</v>
      </c>
      <c r="L9616" s="21">
        <v>47201</v>
      </c>
      <c r="M9616" s="21" t="s">
        <v>108</v>
      </c>
      <c r="N9616" s="21" t="s">
        <v>1753</v>
      </c>
      <c r="O9616" s="21" t="s">
        <v>28</v>
      </c>
      <c r="P9616" s="21" t="s">
        <v>64</v>
      </c>
      <c r="Q9616" s="21" t="s">
        <v>1754</v>
      </c>
      <c r="R9616" s="22">
        <v>2.91</v>
      </c>
    </row>
    <row r="9617" spans="1:18" x14ac:dyDescent="0.2">
      <c r="A9617" s="21">
        <v>5399</v>
      </c>
      <c r="B9617" s="21" t="s">
        <v>9010</v>
      </c>
      <c r="C9617" s="21" t="s">
        <v>6051</v>
      </c>
      <c r="D9617" s="21" t="s">
        <v>11931</v>
      </c>
      <c r="E9617" s="21" t="s">
        <v>48</v>
      </c>
      <c r="F9617" s="21" t="s">
        <v>2954</v>
      </c>
      <c r="G9617" s="21" t="s">
        <v>2955</v>
      </c>
      <c r="H9617" s="21" t="s">
        <v>38</v>
      </c>
      <c r="I9617" s="21" t="s">
        <v>23</v>
      </c>
      <c r="J9617" s="21" t="s">
        <v>2795</v>
      </c>
      <c r="K9617" s="21" t="s">
        <v>564</v>
      </c>
      <c r="L9617" s="21">
        <v>43130</v>
      </c>
      <c r="M9617" s="21" t="s">
        <v>158</v>
      </c>
      <c r="N9617" s="21" t="s">
        <v>2217</v>
      </c>
      <c r="O9617" s="21" t="s">
        <v>43</v>
      </c>
      <c r="P9617" s="21" t="s">
        <v>74</v>
      </c>
      <c r="Q9617" s="21" t="s">
        <v>2218</v>
      </c>
      <c r="R9617" s="22">
        <v>2.907</v>
      </c>
    </row>
    <row r="9618" spans="1:18" x14ac:dyDescent="0.2">
      <c r="A9618" s="21">
        <v>1974</v>
      </c>
      <c r="B9618" s="21" t="s">
        <v>5434</v>
      </c>
      <c r="C9618" s="21" t="s">
        <v>3949</v>
      </c>
      <c r="D9618" s="21" t="s">
        <v>1710</v>
      </c>
      <c r="E9618" s="21" t="s">
        <v>48</v>
      </c>
      <c r="F9618" s="21" t="s">
        <v>5435</v>
      </c>
      <c r="G9618" s="21" t="s">
        <v>5436</v>
      </c>
      <c r="H9618" s="21" t="s">
        <v>22</v>
      </c>
      <c r="I9618" s="21" t="s">
        <v>23</v>
      </c>
      <c r="J9618" s="21" t="s">
        <v>341</v>
      </c>
      <c r="K9618" s="21" t="s">
        <v>232</v>
      </c>
      <c r="L9618" s="21">
        <v>60610</v>
      </c>
      <c r="M9618" s="21" t="s">
        <v>108</v>
      </c>
      <c r="N9618" s="21" t="s">
        <v>3567</v>
      </c>
      <c r="O9618" s="21" t="s">
        <v>43</v>
      </c>
      <c r="P9618" s="21" t="s">
        <v>302</v>
      </c>
      <c r="Q9618" s="21" t="s">
        <v>3568</v>
      </c>
      <c r="R9618" s="22">
        <v>2.8959999999999999</v>
      </c>
    </row>
    <row r="9619" spans="1:18" x14ac:dyDescent="0.2">
      <c r="A9619" s="21">
        <v>2227</v>
      </c>
      <c r="B9619" s="21" t="s">
        <v>5827</v>
      </c>
      <c r="C9619" s="21" t="s">
        <v>4998</v>
      </c>
      <c r="D9619" s="21" t="s">
        <v>11883</v>
      </c>
      <c r="E9619" s="21" t="s">
        <v>48</v>
      </c>
      <c r="F9619" s="21" t="s">
        <v>1516</v>
      </c>
      <c r="G9619" s="21" t="s">
        <v>1517</v>
      </c>
      <c r="H9619" s="21" t="s">
        <v>38</v>
      </c>
      <c r="I9619" s="21" t="s">
        <v>23</v>
      </c>
      <c r="J9619" s="21" t="s">
        <v>1392</v>
      </c>
      <c r="K9619" s="21" t="s">
        <v>107</v>
      </c>
      <c r="L9619" s="21">
        <v>78745</v>
      </c>
      <c r="M9619" s="21" t="s">
        <v>108</v>
      </c>
      <c r="N9619" s="21" t="s">
        <v>3567</v>
      </c>
      <c r="O9619" s="21" t="s">
        <v>43</v>
      </c>
      <c r="P9619" s="21" t="s">
        <v>302</v>
      </c>
      <c r="Q9619" s="21" t="s">
        <v>3568</v>
      </c>
      <c r="R9619" s="22">
        <v>2.8959999999999999</v>
      </c>
    </row>
    <row r="9620" spans="1:18" x14ac:dyDescent="0.2">
      <c r="A9620" s="21">
        <v>3233</v>
      </c>
      <c r="B9620" s="21" t="s">
        <v>7168</v>
      </c>
      <c r="C9620" s="21" t="s">
        <v>4576</v>
      </c>
      <c r="D9620" s="21" t="s">
        <v>2854</v>
      </c>
      <c r="E9620" s="21" t="s">
        <v>48</v>
      </c>
      <c r="F9620" s="21" t="s">
        <v>4221</v>
      </c>
      <c r="G9620" s="21" t="s">
        <v>4222</v>
      </c>
      <c r="H9620" s="21" t="s">
        <v>22</v>
      </c>
      <c r="I9620" s="21" t="s">
        <v>23</v>
      </c>
      <c r="J9620" s="21" t="s">
        <v>202</v>
      </c>
      <c r="K9620" s="21" t="s">
        <v>107</v>
      </c>
      <c r="L9620" s="21">
        <v>77095</v>
      </c>
      <c r="M9620" s="21" t="s">
        <v>108</v>
      </c>
      <c r="N9620" s="21" t="s">
        <v>2173</v>
      </c>
      <c r="O9620" s="21" t="s">
        <v>43</v>
      </c>
      <c r="P9620" s="21" t="s">
        <v>74</v>
      </c>
      <c r="Q9620" s="21" t="s">
        <v>2174</v>
      </c>
      <c r="R9620" s="22">
        <v>2.8959999999999999</v>
      </c>
    </row>
    <row r="9621" spans="1:18" x14ac:dyDescent="0.2">
      <c r="A9621" s="21">
        <v>3382</v>
      </c>
      <c r="B9621" s="21" t="s">
        <v>7327</v>
      </c>
      <c r="C9621" s="21" t="s">
        <v>1491</v>
      </c>
      <c r="D9621" s="21" t="s">
        <v>5105</v>
      </c>
      <c r="E9621" s="21" t="s">
        <v>206</v>
      </c>
      <c r="F9621" s="21" t="s">
        <v>3887</v>
      </c>
      <c r="G9621" s="21" t="s">
        <v>3888</v>
      </c>
      <c r="H9621" s="21" t="s">
        <v>38</v>
      </c>
      <c r="I9621" s="21" t="s">
        <v>23</v>
      </c>
      <c r="J9621" s="21" t="s">
        <v>1017</v>
      </c>
      <c r="K9621" s="21" t="s">
        <v>52</v>
      </c>
      <c r="L9621" s="21">
        <v>33614</v>
      </c>
      <c r="M9621" s="21" t="s">
        <v>26</v>
      </c>
      <c r="N9621" s="21" t="s">
        <v>662</v>
      </c>
      <c r="O9621" s="21" t="s">
        <v>43</v>
      </c>
      <c r="P9621" s="21" t="s">
        <v>189</v>
      </c>
      <c r="Q9621" s="21" t="s">
        <v>663</v>
      </c>
      <c r="R9621" s="22">
        <v>2.8959999999999999</v>
      </c>
    </row>
    <row r="9622" spans="1:18" x14ac:dyDescent="0.2">
      <c r="A9622" s="21">
        <v>7302</v>
      </c>
      <c r="B9622" s="21" t="s">
        <v>10257</v>
      </c>
      <c r="C9622" s="21" t="s">
        <v>114</v>
      </c>
      <c r="D9622" s="21" t="s">
        <v>5495</v>
      </c>
      <c r="E9622" s="21" t="s">
        <v>206</v>
      </c>
      <c r="F9622" s="21" t="s">
        <v>2811</v>
      </c>
      <c r="G9622" s="21" t="s">
        <v>2812</v>
      </c>
      <c r="H9622" s="21" t="s">
        <v>22</v>
      </c>
      <c r="I9622" s="21" t="s">
        <v>23</v>
      </c>
      <c r="J9622" s="21" t="s">
        <v>9569</v>
      </c>
      <c r="K9622" s="21" t="s">
        <v>232</v>
      </c>
      <c r="L9622" s="21">
        <v>60016</v>
      </c>
      <c r="M9622" s="21" t="s">
        <v>108</v>
      </c>
      <c r="N9622" s="21" t="s">
        <v>2380</v>
      </c>
      <c r="O9622" s="21" t="s">
        <v>43</v>
      </c>
      <c r="P9622" s="21" t="s">
        <v>74</v>
      </c>
      <c r="Q9622" s="21" t="s">
        <v>2381</v>
      </c>
      <c r="R9622" s="22">
        <v>2.8919999999999999</v>
      </c>
    </row>
    <row r="9623" spans="1:18" x14ac:dyDescent="0.2">
      <c r="A9623" s="21">
        <v>8851</v>
      </c>
      <c r="B9623" s="21" t="s">
        <v>11137</v>
      </c>
      <c r="C9623" s="21" t="s">
        <v>12135</v>
      </c>
      <c r="D9623" s="21" t="s">
        <v>11991</v>
      </c>
      <c r="E9623" s="21" t="s">
        <v>206</v>
      </c>
      <c r="F9623" s="21" t="s">
        <v>1315</v>
      </c>
      <c r="G9623" s="21" t="s">
        <v>1316</v>
      </c>
      <c r="H9623" s="21" t="s">
        <v>38</v>
      </c>
      <c r="I9623" s="21" t="s">
        <v>23</v>
      </c>
      <c r="J9623" s="21" t="s">
        <v>5165</v>
      </c>
      <c r="K9623" s="21" t="s">
        <v>89</v>
      </c>
      <c r="L9623" s="21">
        <v>27604</v>
      </c>
      <c r="M9623" s="21" t="s">
        <v>26</v>
      </c>
      <c r="N9623" s="21" t="s">
        <v>2380</v>
      </c>
      <c r="O9623" s="21" t="s">
        <v>43</v>
      </c>
      <c r="P9623" s="21" t="s">
        <v>74</v>
      </c>
      <c r="Q9623" s="21" t="s">
        <v>2381</v>
      </c>
      <c r="R9623" s="22">
        <v>2.8919999999999999</v>
      </c>
    </row>
    <row r="9624" spans="1:18" x14ac:dyDescent="0.2">
      <c r="A9624" s="21">
        <v>866</v>
      </c>
      <c r="B9624" s="21" t="s">
        <v>3027</v>
      </c>
      <c r="C9624" s="21" t="s">
        <v>11930</v>
      </c>
      <c r="D9624" s="21" t="s">
        <v>2732</v>
      </c>
      <c r="E9624" s="21" t="s">
        <v>48</v>
      </c>
      <c r="F9624" s="21" t="s">
        <v>3028</v>
      </c>
      <c r="G9624" s="21" t="s">
        <v>3029</v>
      </c>
      <c r="H9624" s="21" t="s">
        <v>38</v>
      </c>
      <c r="I9624" s="21" t="s">
        <v>23</v>
      </c>
      <c r="J9624" s="21" t="s">
        <v>356</v>
      </c>
      <c r="K9624" s="21" t="s">
        <v>357</v>
      </c>
      <c r="L9624" s="21">
        <v>22153</v>
      </c>
      <c r="M9624" s="21" t="s">
        <v>26</v>
      </c>
      <c r="N9624" s="21" t="s">
        <v>3030</v>
      </c>
      <c r="O9624" s="21" t="s">
        <v>43</v>
      </c>
      <c r="P9624" s="21" t="s">
        <v>44</v>
      </c>
      <c r="Q9624" s="21" t="s">
        <v>3031</v>
      </c>
      <c r="R9624" s="22">
        <v>2.89</v>
      </c>
    </row>
    <row r="9625" spans="1:18" x14ac:dyDescent="0.2">
      <c r="A9625" s="21">
        <v>7787</v>
      </c>
      <c r="B9625" s="21" t="s">
        <v>10525</v>
      </c>
      <c r="C9625" s="21" t="s">
        <v>5332</v>
      </c>
      <c r="D9625" s="21" t="s">
        <v>2377</v>
      </c>
      <c r="E9625" s="21" t="s">
        <v>206</v>
      </c>
      <c r="F9625" s="21" t="s">
        <v>5484</v>
      </c>
      <c r="G9625" s="21" t="s">
        <v>5485</v>
      </c>
      <c r="H9625" s="21" t="s">
        <v>22</v>
      </c>
      <c r="I9625" s="21" t="s">
        <v>23</v>
      </c>
      <c r="J9625" s="21" t="s">
        <v>341</v>
      </c>
      <c r="K9625" s="21" t="s">
        <v>232</v>
      </c>
      <c r="L9625" s="21">
        <v>60653</v>
      </c>
      <c r="M9625" s="21" t="s">
        <v>108</v>
      </c>
      <c r="N9625" s="21" t="s">
        <v>9706</v>
      </c>
      <c r="O9625" s="21" t="s">
        <v>43</v>
      </c>
      <c r="P9625" s="21" t="s">
        <v>74</v>
      </c>
      <c r="Q9625" s="21" t="s">
        <v>9707</v>
      </c>
      <c r="R9625" s="22">
        <v>2.89</v>
      </c>
    </row>
    <row r="9626" spans="1:18" x14ac:dyDescent="0.2">
      <c r="A9626" s="21">
        <v>753</v>
      </c>
      <c r="B9626" s="21" t="s">
        <v>2690</v>
      </c>
      <c r="C9626" s="21" t="s">
        <v>11907</v>
      </c>
      <c r="D9626" s="21" t="s">
        <v>11908</v>
      </c>
      <c r="E9626" s="21" t="s">
        <v>48</v>
      </c>
      <c r="F9626" s="21" t="s">
        <v>2691</v>
      </c>
      <c r="G9626" s="21" t="s">
        <v>2692</v>
      </c>
      <c r="H9626" s="21" t="s">
        <v>22</v>
      </c>
      <c r="I9626" s="21" t="s">
        <v>23</v>
      </c>
      <c r="J9626" s="21" t="s">
        <v>2693</v>
      </c>
      <c r="K9626" s="21" t="s">
        <v>266</v>
      </c>
      <c r="L9626" s="21">
        <v>48183</v>
      </c>
      <c r="M9626" s="21" t="s">
        <v>108</v>
      </c>
      <c r="N9626" s="21" t="s">
        <v>2698</v>
      </c>
      <c r="O9626" s="21" t="s">
        <v>43</v>
      </c>
      <c r="P9626" s="21" t="s">
        <v>74</v>
      </c>
      <c r="Q9626" s="21" t="s">
        <v>2699</v>
      </c>
      <c r="R9626" s="22">
        <v>2.88</v>
      </c>
    </row>
    <row r="9627" spans="1:18" x14ac:dyDescent="0.2">
      <c r="A9627" s="21">
        <v>3590</v>
      </c>
      <c r="B9627" s="21" t="s">
        <v>7511</v>
      </c>
      <c r="C9627" s="21" t="s">
        <v>2121</v>
      </c>
      <c r="D9627" s="21" t="s">
        <v>3075</v>
      </c>
      <c r="E9627" s="21" t="s">
        <v>48</v>
      </c>
      <c r="F9627" s="21" t="s">
        <v>850</v>
      </c>
      <c r="G9627" s="21" t="s">
        <v>851</v>
      </c>
      <c r="H9627" s="21" t="s">
        <v>105</v>
      </c>
      <c r="I9627" s="21" t="s">
        <v>23</v>
      </c>
      <c r="J9627" s="21" t="s">
        <v>1648</v>
      </c>
      <c r="K9627" s="21" t="s">
        <v>25</v>
      </c>
      <c r="L9627" s="21">
        <v>40475</v>
      </c>
      <c r="M9627" s="21" t="s">
        <v>26</v>
      </c>
      <c r="N9627" s="21" t="s">
        <v>2698</v>
      </c>
      <c r="O9627" s="21" t="s">
        <v>43</v>
      </c>
      <c r="P9627" s="21" t="s">
        <v>74</v>
      </c>
      <c r="Q9627" s="21" t="s">
        <v>2699</v>
      </c>
      <c r="R9627" s="22">
        <v>2.88</v>
      </c>
    </row>
    <row r="9628" spans="1:18" x14ac:dyDescent="0.2">
      <c r="A9628" s="21">
        <v>4383</v>
      </c>
      <c r="B9628" s="21" t="s">
        <v>8244</v>
      </c>
      <c r="C9628" s="21" t="s">
        <v>4406</v>
      </c>
      <c r="D9628" s="21" t="s">
        <v>6682</v>
      </c>
      <c r="E9628" s="21" t="s">
        <v>48</v>
      </c>
      <c r="F9628" s="21" t="s">
        <v>1498</v>
      </c>
      <c r="G9628" s="21" t="s">
        <v>1499</v>
      </c>
      <c r="H9628" s="21" t="s">
        <v>22</v>
      </c>
      <c r="I9628" s="21" t="s">
        <v>23</v>
      </c>
      <c r="J9628" s="21" t="s">
        <v>6801</v>
      </c>
      <c r="K9628" s="21" t="s">
        <v>232</v>
      </c>
      <c r="L9628" s="21">
        <v>60035</v>
      </c>
      <c r="M9628" s="21" t="s">
        <v>108</v>
      </c>
      <c r="N9628" s="21" t="s">
        <v>2698</v>
      </c>
      <c r="O9628" s="21" t="s">
        <v>43</v>
      </c>
      <c r="P9628" s="21" t="s">
        <v>74</v>
      </c>
      <c r="Q9628" s="21" t="s">
        <v>2699</v>
      </c>
      <c r="R9628" s="22">
        <v>2.88</v>
      </c>
    </row>
    <row r="9629" spans="1:18" x14ac:dyDescent="0.2">
      <c r="A9629" s="21">
        <v>4655</v>
      </c>
      <c r="B9629" s="21" t="s">
        <v>8471</v>
      </c>
      <c r="C9629" s="21" t="s">
        <v>904</v>
      </c>
      <c r="D9629" s="21" t="s">
        <v>3099</v>
      </c>
      <c r="E9629" s="21" t="s">
        <v>19</v>
      </c>
      <c r="F9629" s="21" t="s">
        <v>3911</v>
      </c>
      <c r="G9629" s="21" t="s">
        <v>3912</v>
      </c>
      <c r="H9629" s="21" t="s">
        <v>22</v>
      </c>
      <c r="I9629" s="21" t="s">
        <v>23</v>
      </c>
      <c r="J9629" s="21" t="s">
        <v>134</v>
      </c>
      <c r="K9629" s="21" t="s">
        <v>40</v>
      </c>
      <c r="L9629" s="21">
        <v>94110</v>
      </c>
      <c r="M9629" s="21" t="s">
        <v>41</v>
      </c>
      <c r="N9629" s="21" t="s">
        <v>7664</v>
      </c>
      <c r="O9629" s="21" t="s">
        <v>43</v>
      </c>
      <c r="P9629" s="21" t="s">
        <v>302</v>
      </c>
      <c r="Q9629" s="21" t="s">
        <v>7665</v>
      </c>
      <c r="R9629" s="22">
        <v>2.88</v>
      </c>
    </row>
    <row r="9630" spans="1:18" x14ac:dyDescent="0.2">
      <c r="A9630" s="21">
        <v>8173</v>
      </c>
      <c r="B9630" s="21" t="s">
        <v>10733</v>
      </c>
      <c r="C9630" s="21" t="s">
        <v>12182</v>
      </c>
      <c r="D9630" s="21" t="s">
        <v>8376</v>
      </c>
      <c r="E9630" s="21" t="s">
        <v>48</v>
      </c>
      <c r="F9630" s="21" t="s">
        <v>7091</v>
      </c>
      <c r="G9630" s="21" t="s">
        <v>7092</v>
      </c>
      <c r="H9630" s="21" t="s">
        <v>105</v>
      </c>
      <c r="I9630" s="21" t="s">
        <v>23</v>
      </c>
      <c r="J9630" s="21" t="s">
        <v>39</v>
      </c>
      <c r="K9630" s="21" t="s">
        <v>40</v>
      </c>
      <c r="L9630" s="21">
        <v>90049</v>
      </c>
      <c r="M9630" s="21" t="s">
        <v>41</v>
      </c>
      <c r="N9630" s="21" t="s">
        <v>6281</v>
      </c>
      <c r="O9630" s="21" t="s">
        <v>43</v>
      </c>
      <c r="P9630" s="21" t="s">
        <v>44</v>
      </c>
      <c r="Q9630" s="21" t="s">
        <v>6282</v>
      </c>
      <c r="R9630" s="22">
        <v>2.88</v>
      </c>
    </row>
    <row r="9631" spans="1:18" x14ac:dyDescent="0.2">
      <c r="A9631" s="21">
        <v>9504</v>
      </c>
      <c r="B9631" s="21" t="s">
        <v>11532</v>
      </c>
      <c r="C9631" s="21" t="s">
        <v>1802</v>
      </c>
      <c r="D9631" s="21" t="s">
        <v>1350</v>
      </c>
      <c r="E9631" s="21" t="s">
        <v>48</v>
      </c>
      <c r="F9631" s="21" t="s">
        <v>4382</v>
      </c>
      <c r="G9631" s="21" t="s">
        <v>4383</v>
      </c>
      <c r="H9631" s="21" t="s">
        <v>22</v>
      </c>
      <c r="I9631" s="21" t="s">
        <v>23</v>
      </c>
      <c r="J9631" s="21" t="s">
        <v>8355</v>
      </c>
      <c r="K9631" s="21" t="s">
        <v>300</v>
      </c>
      <c r="L9631" s="21">
        <v>13440</v>
      </c>
      <c r="M9631" s="21" t="s">
        <v>158</v>
      </c>
      <c r="N9631" s="21" t="s">
        <v>2872</v>
      </c>
      <c r="O9631" s="21" t="s">
        <v>43</v>
      </c>
      <c r="P9631" s="21" t="s">
        <v>67</v>
      </c>
      <c r="Q9631" s="21" t="s">
        <v>2873</v>
      </c>
      <c r="R9631" s="22">
        <v>2.88</v>
      </c>
    </row>
    <row r="9632" spans="1:18" x14ac:dyDescent="0.2">
      <c r="A9632" s="21">
        <v>8327</v>
      </c>
      <c r="B9632" s="21" t="s">
        <v>10817</v>
      </c>
      <c r="C9632" s="21" t="s">
        <v>2402</v>
      </c>
      <c r="D9632" s="21" t="s">
        <v>7086</v>
      </c>
      <c r="E9632" s="21" t="s">
        <v>19</v>
      </c>
      <c r="F9632" s="21" t="s">
        <v>1216</v>
      </c>
      <c r="G9632" s="21" t="s">
        <v>1217</v>
      </c>
      <c r="H9632" s="21" t="s">
        <v>38</v>
      </c>
      <c r="I9632" s="21" t="s">
        <v>23</v>
      </c>
      <c r="J9632" s="21" t="s">
        <v>515</v>
      </c>
      <c r="K9632" s="21" t="s">
        <v>232</v>
      </c>
      <c r="L9632" s="21">
        <v>60505</v>
      </c>
      <c r="M9632" s="21" t="s">
        <v>108</v>
      </c>
      <c r="N9632" s="21" t="s">
        <v>845</v>
      </c>
      <c r="O9632" s="21" t="s">
        <v>43</v>
      </c>
      <c r="P9632" s="21" t="s">
        <v>74</v>
      </c>
      <c r="Q9632" s="21" t="s">
        <v>846</v>
      </c>
      <c r="R9632" s="22">
        <v>2.8639999999999999</v>
      </c>
    </row>
    <row r="9633" spans="1:18" x14ac:dyDescent="0.2">
      <c r="A9633" s="21">
        <v>8886</v>
      </c>
      <c r="B9633" s="21" t="s">
        <v>11159</v>
      </c>
      <c r="C9633" s="21" t="s">
        <v>560</v>
      </c>
      <c r="D9633" s="21" t="s">
        <v>849</v>
      </c>
      <c r="E9633" s="21" t="s">
        <v>48</v>
      </c>
      <c r="F9633" s="21" t="s">
        <v>345</v>
      </c>
      <c r="G9633" s="21" t="s">
        <v>346</v>
      </c>
      <c r="H9633" s="21" t="s">
        <v>38</v>
      </c>
      <c r="I9633" s="21" t="s">
        <v>23</v>
      </c>
      <c r="J9633" s="21" t="s">
        <v>563</v>
      </c>
      <c r="K9633" s="21" t="s">
        <v>564</v>
      </c>
      <c r="L9633" s="21">
        <v>43229</v>
      </c>
      <c r="M9633" s="21" t="s">
        <v>158</v>
      </c>
      <c r="N9633" s="21" t="s">
        <v>6021</v>
      </c>
      <c r="O9633" s="21" t="s">
        <v>43</v>
      </c>
      <c r="P9633" s="21" t="s">
        <v>74</v>
      </c>
      <c r="Q9633" s="21" t="s">
        <v>6022</v>
      </c>
      <c r="R9633" s="22">
        <v>2.8620000000000001</v>
      </c>
    </row>
    <row r="9634" spans="1:18" x14ac:dyDescent="0.2">
      <c r="A9634" s="21">
        <v>7574</v>
      </c>
      <c r="B9634" s="21" t="s">
        <v>10396</v>
      </c>
      <c r="C9634" s="21" t="s">
        <v>5291</v>
      </c>
      <c r="D9634" s="21" t="s">
        <v>8173</v>
      </c>
      <c r="E9634" s="21" t="s">
        <v>48</v>
      </c>
      <c r="F9634" s="21" t="s">
        <v>3726</v>
      </c>
      <c r="G9634" s="21" t="s">
        <v>3727</v>
      </c>
      <c r="H9634" s="21" t="s">
        <v>38</v>
      </c>
      <c r="I9634" s="21" t="s">
        <v>23</v>
      </c>
      <c r="J9634" s="21" t="s">
        <v>6194</v>
      </c>
      <c r="K9634" s="21" t="s">
        <v>357</v>
      </c>
      <c r="L9634" s="21">
        <v>23602</v>
      </c>
      <c r="M9634" s="21" t="s">
        <v>26</v>
      </c>
      <c r="N9634" s="21" t="s">
        <v>3908</v>
      </c>
      <c r="O9634" s="21" t="s">
        <v>43</v>
      </c>
      <c r="P9634" s="21" t="s">
        <v>67</v>
      </c>
      <c r="Q9634" s="21" t="s">
        <v>3909</v>
      </c>
      <c r="R9634" s="22">
        <v>2.84</v>
      </c>
    </row>
    <row r="9635" spans="1:18" x14ac:dyDescent="0.2">
      <c r="A9635" s="21">
        <v>2218</v>
      </c>
      <c r="B9635" s="21" t="s">
        <v>5805</v>
      </c>
      <c r="C9635" s="21" t="s">
        <v>604</v>
      </c>
      <c r="D9635" s="21" t="s">
        <v>605</v>
      </c>
      <c r="E9635" s="21" t="s">
        <v>48</v>
      </c>
      <c r="F9635" s="21" t="s">
        <v>5806</v>
      </c>
      <c r="G9635" s="21" t="s">
        <v>5807</v>
      </c>
      <c r="H9635" s="21" t="s">
        <v>38</v>
      </c>
      <c r="I9635" s="21" t="s">
        <v>23</v>
      </c>
      <c r="J9635" s="21" t="s">
        <v>1714</v>
      </c>
      <c r="K9635" s="21" t="s">
        <v>52</v>
      </c>
      <c r="L9635" s="21">
        <v>32216</v>
      </c>
      <c r="M9635" s="21" t="s">
        <v>26</v>
      </c>
      <c r="N9635" s="21" t="s">
        <v>5808</v>
      </c>
      <c r="O9635" s="21" t="s">
        <v>43</v>
      </c>
      <c r="P9635" s="21" t="s">
        <v>67</v>
      </c>
      <c r="Q9635" s="21" t="s">
        <v>5809</v>
      </c>
      <c r="R9635" s="22">
        <v>2.8159999999999998</v>
      </c>
    </row>
    <row r="9636" spans="1:18" x14ac:dyDescent="0.2">
      <c r="A9636" s="21">
        <v>7806</v>
      </c>
      <c r="B9636" s="21" t="s">
        <v>10535</v>
      </c>
      <c r="C9636" s="21" t="s">
        <v>2192</v>
      </c>
      <c r="D9636" s="21" t="s">
        <v>1177</v>
      </c>
      <c r="E9636" s="21" t="s">
        <v>48</v>
      </c>
      <c r="F9636" s="21" t="s">
        <v>3011</v>
      </c>
      <c r="G9636" s="21" t="s">
        <v>3012</v>
      </c>
      <c r="H9636" s="21" t="s">
        <v>105</v>
      </c>
      <c r="I9636" s="21" t="s">
        <v>23</v>
      </c>
      <c r="J9636" s="21" t="s">
        <v>690</v>
      </c>
      <c r="K9636" s="21" t="s">
        <v>378</v>
      </c>
      <c r="L9636" s="21">
        <v>37064</v>
      </c>
      <c r="M9636" s="21" t="s">
        <v>26</v>
      </c>
      <c r="N9636" s="21" t="s">
        <v>4652</v>
      </c>
      <c r="O9636" s="21" t="s">
        <v>43</v>
      </c>
      <c r="P9636" s="21" t="s">
        <v>67</v>
      </c>
      <c r="Q9636" s="21" t="s">
        <v>4653</v>
      </c>
      <c r="R9636" s="22">
        <v>2.8159999999999998</v>
      </c>
    </row>
    <row r="9637" spans="1:18" x14ac:dyDescent="0.2">
      <c r="A9637" s="21">
        <v>2121</v>
      </c>
      <c r="B9637" s="21" t="s">
        <v>5654</v>
      </c>
      <c r="C9637" s="21" t="s">
        <v>11958</v>
      </c>
      <c r="D9637" s="21" t="s">
        <v>5655</v>
      </c>
      <c r="E9637" s="21" t="s">
        <v>48</v>
      </c>
      <c r="F9637" s="21" t="s">
        <v>4407</v>
      </c>
      <c r="G9637" s="21" t="s">
        <v>4408</v>
      </c>
      <c r="H9637" s="21" t="s">
        <v>22</v>
      </c>
      <c r="I9637" s="21" t="s">
        <v>23</v>
      </c>
      <c r="J9637" s="21" t="s">
        <v>5656</v>
      </c>
      <c r="K9637" s="21" t="s">
        <v>52</v>
      </c>
      <c r="L9637" s="21">
        <v>32174</v>
      </c>
      <c r="M9637" s="21" t="s">
        <v>26</v>
      </c>
      <c r="N9637" s="21" t="s">
        <v>3303</v>
      </c>
      <c r="O9637" s="21" t="s">
        <v>43</v>
      </c>
      <c r="P9637" s="21" t="s">
        <v>74</v>
      </c>
      <c r="Q9637" s="21" t="s">
        <v>3304</v>
      </c>
      <c r="R9637" s="22">
        <v>2.8079999999999998</v>
      </c>
    </row>
    <row r="9638" spans="1:18" x14ac:dyDescent="0.2">
      <c r="A9638" s="21">
        <v>4156</v>
      </c>
      <c r="B9638" s="21" t="s">
        <v>8022</v>
      </c>
      <c r="C9638" s="21" t="s">
        <v>6121</v>
      </c>
      <c r="D9638" s="21" t="s">
        <v>12205</v>
      </c>
      <c r="E9638" s="21" t="s">
        <v>48</v>
      </c>
      <c r="F9638" s="21" t="s">
        <v>1663</v>
      </c>
      <c r="G9638" s="21" t="s">
        <v>1664</v>
      </c>
      <c r="H9638" s="21" t="s">
        <v>38</v>
      </c>
      <c r="I9638" s="21" t="s">
        <v>23</v>
      </c>
      <c r="J9638" s="21" t="s">
        <v>581</v>
      </c>
      <c r="K9638" s="21" t="s">
        <v>378</v>
      </c>
      <c r="L9638" s="21">
        <v>37620</v>
      </c>
      <c r="M9638" s="21" t="s">
        <v>26</v>
      </c>
      <c r="N9638" s="21" t="s">
        <v>3303</v>
      </c>
      <c r="O9638" s="21" t="s">
        <v>43</v>
      </c>
      <c r="P9638" s="21" t="s">
        <v>74</v>
      </c>
      <c r="Q9638" s="21" t="s">
        <v>3304</v>
      </c>
      <c r="R9638" s="22">
        <v>2.8079999999999998</v>
      </c>
    </row>
    <row r="9639" spans="1:18" x14ac:dyDescent="0.2">
      <c r="A9639" s="21">
        <v>9146</v>
      </c>
      <c r="B9639" s="21" t="s">
        <v>11317</v>
      </c>
      <c r="C9639" s="21" t="s">
        <v>7945</v>
      </c>
      <c r="D9639" s="21" t="s">
        <v>4080</v>
      </c>
      <c r="E9639" s="21" t="s">
        <v>48</v>
      </c>
      <c r="F9639" s="21" t="s">
        <v>2252</v>
      </c>
      <c r="G9639" s="21" t="s">
        <v>2253</v>
      </c>
      <c r="H9639" s="21" t="s">
        <v>22</v>
      </c>
      <c r="I9639" s="21" t="s">
        <v>23</v>
      </c>
      <c r="J9639" s="21" t="s">
        <v>231</v>
      </c>
      <c r="K9639" s="21" t="s">
        <v>232</v>
      </c>
      <c r="L9639" s="21">
        <v>60540</v>
      </c>
      <c r="M9639" s="21" t="s">
        <v>108</v>
      </c>
      <c r="N9639" s="21" t="s">
        <v>2662</v>
      </c>
      <c r="O9639" s="21" t="s">
        <v>43</v>
      </c>
      <c r="P9639" s="21" t="s">
        <v>74</v>
      </c>
      <c r="Q9639" s="21" t="s">
        <v>2663</v>
      </c>
      <c r="R9639" s="22">
        <v>2.8079999999999998</v>
      </c>
    </row>
    <row r="9640" spans="1:18" x14ac:dyDescent="0.2">
      <c r="A9640" s="21">
        <v>4301</v>
      </c>
      <c r="B9640" s="21" t="s">
        <v>8167</v>
      </c>
      <c r="C9640" s="21" t="s">
        <v>1672</v>
      </c>
      <c r="D9640" s="21" t="s">
        <v>6557</v>
      </c>
      <c r="E9640" s="21" t="s">
        <v>19</v>
      </c>
      <c r="F9640" s="21" t="s">
        <v>1336</v>
      </c>
      <c r="G9640" s="21" t="s">
        <v>1337</v>
      </c>
      <c r="H9640" s="21" t="s">
        <v>22</v>
      </c>
      <c r="I9640" s="21" t="s">
        <v>23</v>
      </c>
      <c r="J9640" s="21" t="s">
        <v>6321</v>
      </c>
      <c r="K9640" s="21" t="s">
        <v>52</v>
      </c>
      <c r="L9640" s="21">
        <v>32303</v>
      </c>
      <c r="M9640" s="21" t="s">
        <v>26</v>
      </c>
      <c r="N9640" s="21" t="s">
        <v>3755</v>
      </c>
      <c r="O9640" s="21" t="s">
        <v>28</v>
      </c>
      <c r="P9640" s="21" t="s">
        <v>64</v>
      </c>
      <c r="Q9640" s="21" t="s">
        <v>3756</v>
      </c>
      <c r="R9640" s="22">
        <v>2.7839999999999998</v>
      </c>
    </row>
    <row r="9641" spans="1:18" x14ac:dyDescent="0.2">
      <c r="A9641" s="21">
        <v>1232</v>
      </c>
      <c r="B9641" s="21" t="s">
        <v>3910</v>
      </c>
      <c r="C9641" s="21" t="s">
        <v>874</v>
      </c>
      <c r="D9641" s="21" t="s">
        <v>11800</v>
      </c>
      <c r="E9641" s="21" t="s">
        <v>19</v>
      </c>
      <c r="F9641" s="21" t="s">
        <v>3911</v>
      </c>
      <c r="G9641" s="21" t="s">
        <v>3912</v>
      </c>
      <c r="H9641" s="21" t="s">
        <v>22</v>
      </c>
      <c r="I9641" s="21" t="s">
        <v>23</v>
      </c>
      <c r="J9641" s="21" t="s">
        <v>3913</v>
      </c>
      <c r="K9641" s="21" t="s">
        <v>300</v>
      </c>
      <c r="L9641" s="21">
        <v>14215</v>
      </c>
      <c r="M9641" s="21" t="s">
        <v>158</v>
      </c>
      <c r="N9641" s="21" t="s">
        <v>1694</v>
      </c>
      <c r="O9641" s="21" t="s">
        <v>43</v>
      </c>
      <c r="P9641" s="21" t="s">
        <v>67</v>
      </c>
      <c r="Q9641" s="21" t="s">
        <v>1695</v>
      </c>
      <c r="R9641" s="22">
        <v>2.78</v>
      </c>
    </row>
    <row r="9642" spans="1:18" x14ac:dyDescent="0.2">
      <c r="A9642" s="21">
        <v>1562</v>
      </c>
      <c r="B9642" s="21" t="s">
        <v>4672</v>
      </c>
      <c r="C9642" s="21" t="s">
        <v>12041</v>
      </c>
      <c r="D9642" s="21" t="s">
        <v>11948</v>
      </c>
      <c r="E9642" s="21" t="s">
        <v>206</v>
      </c>
      <c r="F9642" s="21" t="s">
        <v>425</v>
      </c>
      <c r="G9642" s="21" t="s">
        <v>426</v>
      </c>
      <c r="H9642" s="21" t="s">
        <v>105</v>
      </c>
      <c r="I9642" s="21" t="s">
        <v>23</v>
      </c>
      <c r="J9642" s="21" t="s">
        <v>96</v>
      </c>
      <c r="K9642" s="21" t="s">
        <v>97</v>
      </c>
      <c r="L9642" s="21">
        <v>98115</v>
      </c>
      <c r="M9642" s="21" t="s">
        <v>41</v>
      </c>
      <c r="N9642" s="21" t="s">
        <v>1442</v>
      </c>
      <c r="O9642" s="21" t="s">
        <v>43</v>
      </c>
      <c r="P9642" s="21" t="s">
        <v>67</v>
      </c>
      <c r="Q9642" s="21" t="s">
        <v>1443</v>
      </c>
      <c r="R9642" s="22">
        <v>2.78</v>
      </c>
    </row>
    <row r="9643" spans="1:18" x14ac:dyDescent="0.2">
      <c r="A9643" s="21">
        <v>5894</v>
      </c>
      <c r="B9643" s="21" t="s">
        <v>9390</v>
      </c>
      <c r="C9643" s="21" t="s">
        <v>11720</v>
      </c>
      <c r="D9643" s="21" t="s">
        <v>368</v>
      </c>
      <c r="E9643" s="21" t="s">
        <v>48</v>
      </c>
      <c r="F9643" s="21" t="s">
        <v>8748</v>
      </c>
      <c r="G9643" s="21" t="s">
        <v>8749</v>
      </c>
      <c r="H9643" s="21" t="s">
        <v>22</v>
      </c>
      <c r="I9643" s="21" t="s">
        <v>23</v>
      </c>
      <c r="J9643" s="21" t="s">
        <v>1961</v>
      </c>
      <c r="K9643" s="21" t="s">
        <v>1431</v>
      </c>
      <c r="L9643" s="21">
        <v>30318</v>
      </c>
      <c r="M9643" s="21" t="s">
        <v>26</v>
      </c>
      <c r="N9643" s="21" t="s">
        <v>4399</v>
      </c>
      <c r="O9643" s="21" t="s">
        <v>43</v>
      </c>
      <c r="P9643" s="21" t="s">
        <v>74</v>
      </c>
      <c r="Q9643" s="21" t="s">
        <v>4400</v>
      </c>
      <c r="R9643" s="22">
        <v>2.78</v>
      </c>
    </row>
    <row r="9644" spans="1:18" x14ac:dyDescent="0.2">
      <c r="A9644" s="21">
        <v>9248</v>
      </c>
      <c r="B9644" s="21" t="s">
        <v>11372</v>
      </c>
      <c r="C9644" s="21" t="s">
        <v>6724</v>
      </c>
      <c r="D9644" s="21" t="s">
        <v>3363</v>
      </c>
      <c r="E9644" s="21" t="s">
        <v>48</v>
      </c>
      <c r="F9644" s="21" t="s">
        <v>6737</v>
      </c>
      <c r="G9644" s="21" t="s">
        <v>6738</v>
      </c>
      <c r="H9644" s="21" t="s">
        <v>105</v>
      </c>
      <c r="I9644" s="21" t="s">
        <v>23</v>
      </c>
      <c r="J9644" s="21" t="s">
        <v>134</v>
      </c>
      <c r="K9644" s="21" t="s">
        <v>40</v>
      </c>
      <c r="L9644" s="21">
        <v>94109</v>
      </c>
      <c r="M9644" s="21" t="s">
        <v>41</v>
      </c>
      <c r="N9644" s="21" t="s">
        <v>1442</v>
      </c>
      <c r="O9644" s="21" t="s">
        <v>43</v>
      </c>
      <c r="P9644" s="21" t="s">
        <v>67</v>
      </c>
      <c r="Q9644" s="21" t="s">
        <v>1443</v>
      </c>
      <c r="R9644" s="22">
        <v>2.78</v>
      </c>
    </row>
    <row r="9645" spans="1:18" x14ac:dyDescent="0.2">
      <c r="A9645" s="21">
        <v>1285</v>
      </c>
      <c r="B9645" s="21" t="s">
        <v>4041</v>
      </c>
      <c r="C9645" s="21" t="s">
        <v>11978</v>
      </c>
      <c r="D9645" s="21" t="s">
        <v>11911</v>
      </c>
      <c r="E9645" s="21" t="s">
        <v>48</v>
      </c>
      <c r="F9645" s="21" t="s">
        <v>1438</v>
      </c>
      <c r="G9645" s="21" t="s">
        <v>1439</v>
      </c>
      <c r="H9645" s="21" t="s">
        <v>22</v>
      </c>
      <c r="I9645" s="21" t="s">
        <v>23</v>
      </c>
      <c r="J9645" s="21" t="s">
        <v>1392</v>
      </c>
      <c r="K9645" s="21" t="s">
        <v>107</v>
      </c>
      <c r="L9645" s="21">
        <v>78745</v>
      </c>
      <c r="M9645" s="21" t="s">
        <v>108</v>
      </c>
      <c r="N9645" s="21" t="s">
        <v>4042</v>
      </c>
      <c r="O9645" s="21" t="s">
        <v>43</v>
      </c>
      <c r="P9645" s="21" t="s">
        <v>74</v>
      </c>
      <c r="Q9645" s="21" t="s">
        <v>4043</v>
      </c>
      <c r="R9645" s="22">
        <v>2.7719999999999998</v>
      </c>
    </row>
    <row r="9646" spans="1:18" x14ac:dyDescent="0.2">
      <c r="A9646" s="21">
        <v>2666</v>
      </c>
      <c r="B9646" s="21" t="s">
        <v>6477</v>
      </c>
      <c r="C9646" s="21" t="s">
        <v>11880</v>
      </c>
      <c r="D9646" s="21" t="s">
        <v>12067</v>
      </c>
      <c r="E9646" s="21" t="s">
        <v>206</v>
      </c>
      <c r="F9646" s="21" t="s">
        <v>4925</v>
      </c>
      <c r="G9646" s="21" t="s">
        <v>4926</v>
      </c>
      <c r="H9646" s="21" t="s">
        <v>22</v>
      </c>
      <c r="I9646" s="21" t="s">
        <v>23</v>
      </c>
      <c r="J9646" s="21" t="s">
        <v>377</v>
      </c>
      <c r="K9646" s="21" t="s">
        <v>378</v>
      </c>
      <c r="L9646" s="21">
        <v>38109</v>
      </c>
      <c r="M9646" s="21" t="s">
        <v>26</v>
      </c>
      <c r="N9646" s="21" t="s">
        <v>5424</v>
      </c>
      <c r="O9646" s="21" t="s">
        <v>43</v>
      </c>
      <c r="P9646" s="21" t="s">
        <v>74</v>
      </c>
      <c r="Q9646" s="21" t="s">
        <v>5425</v>
      </c>
      <c r="R9646" s="22">
        <v>2.742</v>
      </c>
    </row>
    <row r="9647" spans="1:18" x14ac:dyDescent="0.2">
      <c r="A9647" s="21">
        <v>507</v>
      </c>
      <c r="B9647" s="21" t="s">
        <v>1956</v>
      </c>
      <c r="C9647" s="21" t="s">
        <v>1957</v>
      </c>
      <c r="D9647" s="21" t="s">
        <v>1958</v>
      </c>
      <c r="E9647" s="21" t="s">
        <v>48</v>
      </c>
      <c r="F9647" s="21" t="s">
        <v>1959</v>
      </c>
      <c r="G9647" s="21" t="s">
        <v>1960</v>
      </c>
      <c r="H9647" s="21" t="s">
        <v>22</v>
      </c>
      <c r="I9647" s="21" t="s">
        <v>23</v>
      </c>
      <c r="J9647" s="21" t="s">
        <v>1961</v>
      </c>
      <c r="K9647" s="21" t="s">
        <v>1431</v>
      </c>
      <c r="L9647" s="21">
        <v>30318</v>
      </c>
      <c r="M9647" s="21" t="s">
        <v>26</v>
      </c>
      <c r="N9647" s="21" t="s">
        <v>1962</v>
      </c>
      <c r="O9647" s="21" t="s">
        <v>43</v>
      </c>
      <c r="P9647" s="21" t="s">
        <v>67</v>
      </c>
      <c r="Q9647" s="21" t="s">
        <v>1963</v>
      </c>
      <c r="R9647" s="22">
        <v>2.74</v>
      </c>
    </row>
    <row r="9648" spans="1:18" x14ac:dyDescent="0.2">
      <c r="A9648" s="21">
        <v>663</v>
      </c>
      <c r="B9648" s="21" t="s">
        <v>2445</v>
      </c>
      <c r="C9648" s="21" t="s">
        <v>2446</v>
      </c>
      <c r="D9648" s="21" t="s">
        <v>2447</v>
      </c>
      <c r="E9648" s="21" t="s">
        <v>48</v>
      </c>
      <c r="F9648" s="21" t="s">
        <v>881</v>
      </c>
      <c r="G9648" s="21" t="s">
        <v>882</v>
      </c>
      <c r="H9648" s="21" t="s">
        <v>22</v>
      </c>
      <c r="I9648" s="21" t="s">
        <v>23</v>
      </c>
      <c r="J9648" s="21" t="s">
        <v>1267</v>
      </c>
      <c r="K9648" s="21" t="s">
        <v>107</v>
      </c>
      <c r="L9648" s="21">
        <v>76017</v>
      </c>
      <c r="M9648" s="21" t="s">
        <v>108</v>
      </c>
      <c r="N9648" s="21" t="s">
        <v>557</v>
      </c>
      <c r="O9648" s="21" t="s">
        <v>43</v>
      </c>
      <c r="P9648" s="21" t="s">
        <v>74</v>
      </c>
      <c r="Q9648" s="21" t="s">
        <v>558</v>
      </c>
      <c r="R9648" s="22">
        <v>2.7240000000000002</v>
      </c>
    </row>
    <row r="9649" spans="1:18" x14ac:dyDescent="0.2">
      <c r="A9649" s="21">
        <v>2827</v>
      </c>
      <c r="B9649" s="21" t="s">
        <v>6699</v>
      </c>
      <c r="C9649" s="21" t="s">
        <v>605</v>
      </c>
      <c r="D9649" s="21" t="s">
        <v>5089</v>
      </c>
      <c r="E9649" s="21" t="s">
        <v>48</v>
      </c>
      <c r="F9649" s="21" t="s">
        <v>1878</v>
      </c>
      <c r="G9649" s="21" t="s">
        <v>1879</v>
      </c>
      <c r="H9649" s="21" t="s">
        <v>105</v>
      </c>
      <c r="I9649" s="21" t="s">
        <v>23</v>
      </c>
      <c r="J9649" s="21" t="s">
        <v>202</v>
      </c>
      <c r="K9649" s="21" t="s">
        <v>107</v>
      </c>
      <c r="L9649" s="21">
        <v>77041</v>
      </c>
      <c r="M9649" s="21" t="s">
        <v>108</v>
      </c>
      <c r="N9649" s="21" t="s">
        <v>5858</v>
      </c>
      <c r="O9649" s="21" t="s">
        <v>43</v>
      </c>
      <c r="P9649" s="21" t="s">
        <v>74</v>
      </c>
      <c r="Q9649" s="21" t="s">
        <v>5859</v>
      </c>
      <c r="R9649" s="22">
        <v>2.7240000000000002</v>
      </c>
    </row>
    <row r="9650" spans="1:18" x14ac:dyDescent="0.2">
      <c r="A9650" s="21">
        <v>7974</v>
      </c>
      <c r="B9650" s="21" t="s">
        <v>10619</v>
      </c>
      <c r="C9650" s="21" t="s">
        <v>991</v>
      </c>
      <c r="D9650" s="21" t="s">
        <v>7287</v>
      </c>
      <c r="E9650" s="21" t="s">
        <v>48</v>
      </c>
      <c r="F9650" s="21" t="s">
        <v>1300</v>
      </c>
      <c r="G9650" s="21" t="s">
        <v>1301</v>
      </c>
      <c r="H9650" s="21" t="s">
        <v>38</v>
      </c>
      <c r="I9650" s="21" t="s">
        <v>23</v>
      </c>
      <c r="J9650" s="21" t="s">
        <v>156</v>
      </c>
      <c r="K9650" s="21" t="s">
        <v>157</v>
      </c>
      <c r="L9650" s="21">
        <v>19134</v>
      </c>
      <c r="M9650" s="21" t="s">
        <v>158</v>
      </c>
      <c r="N9650" s="21" t="s">
        <v>557</v>
      </c>
      <c r="O9650" s="21" t="s">
        <v>43</v>
      </c>
      <c r="P9650" s="21" t="s">
        <v>74</v>
      </c>
      <c r="Q9650" s="21" t="s">
        <v>558</v>
      </c>
      <c r="R9650" s="22">
        <v>2.7240000000000002</v>
      </c>
    </row>
    <row r="9651" spans="1:18" x14ac:dyDescent="0.2">
      <c r="A9651" s="21">
        <v>699</v>
      </c>
      <c r="B9651" s="21" t="s">
        <v>2542</v>
      </c>
      <c r="C9651" s="21" t="s">
        <v>2543</v>
      </c>
      <c r="D9651" s="21" t="s">
        <v>2544</v>
      </c>
      <c r="E9651" s="21" t="s">
        <v>206</v>
      </c>
      <c r="F9651" s="21" t="s">
        <v>2545</v>
      </c>
      <c r="G9651" s="21" t="s">
        <v>2546</v>
      </c>
      <c r="H9651" s="21" t="s">
        <v>105</v>
      </c>
      <c r="I9651" s="21" t="s">
        <v>23</v>
      </c>
      <c r="J9651" s="21" t="s">
        <v>2547</v>
      </c>
      <c r="K9651" s="21" t="s">
        <v>157</v>
      </c>
      <c r="L9651" s="21">
        <v>19013</v>
      </c>
      <c r="M9651" s="21" t="s">
        <v>158</v>
      </c>
      <c r="N9651" s="21" t="s">
        <v>2552</v>
      </c>
      <c r="O9651" s="21" t="s">
        <v>43</v>
      </c>
      <c r="P9651" s="21" t="s">
        <v>67</v>
      </c>
      <c r="Q9651" s="21" t="s">
        <v>2553</v>
      </c>
      <c r="R9651" s="22">
        <v>2.6960000000000002</v>
      </c>
    </row>
    <row r="9652" spans="1:18" x14ac:dyDescent="0.2">
      <c r="A9652" s="21">
        <v>1103</v>
      </c>
      <c r="B9652" s="21" t="s">
        <v>3667</v>
      </c>
      <c r="C9652" s="21" t="s">
        <v>799</v>
      </c>
      <c r="D9652" s="21" t="s">
        <v>3668</v>
      </c>
      <c r="E9652" s="21" t="s">
        <v>48</v>
      </c>
      <c r="F9652" s="21" t="s">
        <v>2464</v>
      </c>
      <c r="G9652" s="21" t="s">
        <v>2465</v>
      </c>
      <c r="H9652" s="21" t="s">
        <v>22</v>
      </c>
      <c r="I9652" s="21" t="s">
        <v>23</v>
      </c>
      <c r="J9652" s="21" t="s">
        <v>202</v>
      </c>
      <c r="K9652" s="21" t="s">
        <v>107</v>
      </c>
      <c r="L9652" s="21">
        <v>77041</v>
      </c>
      <c r="M9652" s="21" t="s">
        <v>108</v>
      </c>
      <c r="N9652" s="21" t="s">
        <v>1367</v>
      </c>
      <c r="O9652" s="21" t="s">
        <v>43</v>
      </c>
      <c r="P9652" s="21" t="s">
        <v>74</v>
      </c>
      <c r="Q9652" s="21" t="s">
        <v>1368</v>
      </c>
      <c r="R9652" s="22">
        <v>2.694</v>
      </c>
    </row>
    <row r="9653" spans="1:18" x14ac:dyDescent="0.2">
      <c r="A9653" s="21">
        <v>3688</v>
      </c>
      <c r="B9653" s="21" t="s">
        <v>7593</v>
      </c>
      <c r="C9653" s="21" t="s">
        <v>2377</v>
      </c>
      <c r="D9653" s="21" t="s">
        <v>2753</v>
      </c>
      <c r="E9653" s="21" t="s">
        <v>48</v>
      </c>
      <c r="F9653" s="21" t="s">
        <v>2003</v>
      </c>
      <c r="G9653" s="21" t="s">
        <v>2004</v>
      </c>
      <c r="H9653" s="21" t="s">
        <v>22</v>
      </c>
      <c r="I9653" s="21" t="s">
        <v>23</v>
      </c>
      <c r="J9653" s="21" t="s">
        <v>7594</v>
      </c>
      <c r="K9653" s="21" t="s">
        <v>52</v>
      </c>
      <c r="L9653" s="21">
        <v>34952</v>
      </c>
      <c r="M9653" s="21" t="s">
        <v>26</v>
      </c>
      <c r="N9653" s="21" t="s">
        <v>1367</v>
      </c>
      <c r="O9653" s="21" t="s">
        <v>43</v>
      </c>
      <c r="P9653" s="21" t="s">
        <v>74</v>
      </c>
      <c r="Q9653" s="21" t="s">
        <v>1368</v>
      </c>
      <c r="R9653" s="22">
        <v>2.694</v>
      </c>
    </row>
    <row r="9654" spans="1:18" x14ac:dyDescent="0.2">
      <c r="A9654" s="21">
        <v>677</v>
      </c>
      <c r="B9654" s="21" t="s">
        <v>2486</v>
      </c>
      <c r="C9654" s="21" t="s">
        <v>2487</v>
      </c>
      <c r="D9654" s="21" t="s">
        <v>2488</v>
      </c>
      <c r="E9654" s="21" t="s">
        <v>48</v>
      </c>
      <c r="F9654" s="21" t="s">
        <v>2489</v>
      </c>
      <c r="G9654" s="21" t="s">
        <v>2490</v>
      </c>
      <c r="H9654" s="21" t="s">
        <v>22</v>
      </c>
      <c r="I9654" s="21" t="s">
        <v>23</v>
      </c>
      <c r="J9654" s="21" t="s">
        <v>2491</v>
      </c>
      <c r="K9654" s="21" t="s">
        <v>107</v>
      </c>
      <c r="L9654" s="21">
        <v>75701</v>
      </c>
      <c r="M9654" s="21" t="s">
        <v>108</v>
      </c>
      <c r="N9654" s="21" t="s">
        <v>2492</v>
      </c>
      <c r="O9654" s="21" t="s">
        <v>43</v>
      </c>
      <c r="P9654" s="21" t="s">
        <v>77</v>
      </c>
      <c r="Q9654" s="21" t="s">
        <v>2493</v>
      </c>
      <c r="R9654" s="22">
        <v>2.6880000000000002</v>
      </c>
    </row>
    <row r="9655" spans="1:18" x14ac:dyDescent="0.2">
      <c r="A9655" s="21">
        <v>5153</v>
      </c>
      <c r="B9655" s="21" t="s">
        <v>8837</v>
      </c>
      <c r="C9655" s="21" t="s">
        <v>4327</v>
      </c>
      <c r="D9655" s="21" t="s">
        <v>11898</v>
      </c>
      <c r="E9655" s="21" t="s">
        <v>48</v>
      </c>
      <c r="F9655" s="21" t="s">
        <v>8552</v>
      </c>
      <c r="G9655" s="21" t="s">
        <v>8553</v>
      </c>
      <c r="H9655" s="21" t="s">
        <v>22</v>
      </c>
      <c r="I9655" s="21" t="s">
        <v>23</v>
      </c>
      <c r="J9655" s="21" t="s">
        <v>299</v>
      </c>
      <c r="K9655" s="21" t="s">
        <v>300</v>
      </c>
      <c r="L9655" s="21">
        <v>10011</v>
      </c>
      <c r="M9655" s="21" t="s">
        <v>158</v>
      </c>
      <c r="N9655" s="21" t="s">
        <v>2069</v>
      </c>
      <c r="O9655" s="21" t="s">
        <v>43</v>
      </c>
      <c r="P9655" s="21" t="s">
        <v>74</v>
      </c>
      <c r="Q9655" s="21" t="s">
        <v>2070</v>
      </c>
      <c r="R9655" s="22">
        <v>2.6880000000000002</v>
      </c>
    </row>
    <row r="9656" spans="1:18" x14ac:dyDescent="0.2">
      <c r="A9656" s="21">
        <v>6520</v>
      </c>
      <c r="B9656" s="21" t="s">
        <v>9772</v>
      </c>
      <c r="C9656" s="21" t="s">
        <v>228</v>
      </c>
      <c r="D9656" s="21" t="s">
        <v>243</v>
      </c>
      <c r="E9656" s="21" t="s">
        <v>48</v>
      </c>
      <c r="F9656" s="21" t="s">
        <v>4738</v>
      </c>
      <c r="G9656" s="21" t="s">
        <v>4739</v>
      </c>
      <c r="H9656" s="21" t="s">
        <v>22</v>
      </c>
      <c r="I9656" s="21" t="s">
        <v>23</v>
      </c>
      <c r="J9656" s="21" t="s">
        <v>134</v>
      </c>
      <c r="K9656" s="21" t="s">
        <v>40</v>
      </c>
      <c r="L9656" s="21">
        <v>94122</v>
      </c>
      <c r="M9656" s="21" t="s">
        <v>41</v>
      </c>
      <c r="N9656" s="21" t="s">
        <v>2069</v>
      </c>
      <c r="O9656" s="21" t="s">
        <v>43</v>
      </c>
      <c r="P9656" s="21" t="s">
        <v>74</v>
      </c>
      <c r="Q9656" s="21" t="s">
        <v>2070</v>
      </c>
      <c r="R9656" s="22">
        <v>2.6880000000000002</v>
      </c>
    </row>
    <row r="9657" spans="1:18" x14ac:dyDescent="0.2">
      <c r="A9657" s="21">
        <v>6569</v>
      </c>
      <c r="B9657" s="21" t="s">
        <v>9803</v>
      </c>
      <c r="C9657" s="21" t="s">
        <v>7464</v>
      </c>
      <c r="D9657" s="21" t="s">
        <v>8781</v>
      </c>
      <c r="E9657" s="21" t="s">
        <v>48</v>
      </c>
      <c r="F9657" s="21" t="s">
        <v>327</v>
      </c>
      <c r="G9657" s="21" t="s">
        <v>328</v>
      </c>
      <c r="H9657" s="21" t="s">
        <v>22</v>
      </c>
      <c r="I9657" s="21" t="s">
        <v>23</v>
      </c>
      <c r="J9657" s="21" t="s">
        <v>202</v>
      </c>
      <c r="K9657" s="21" t="s">
        <v>107</v>
      </c>
      <c r="L9657" s="21">
        <v>77095</v>
      </c>
      <c r="M9657" s="21" t="s">
        <v>108</v>
      </c>
      <c r="N9657" s="21" t="s">
        <v>322</v>
      </c>
      <c r="O9657" s="21" t="s">
        <v>43</v>
      </c>
      <c r="P9657" s="21" t="s">
        <v>67</v>
      </c>
      <c r="Q9657" s="21" t="s">
        <v>323</v>
      </c>
      <c r="R9657" s="22">
        <v>2.6880000000000002</v>
      </c>
    </row>
    <row r="9658" spans="1:18" x14ac:dyDescent="0.2">
      <c r="A9658" s="21">
        <v>3544</v>
      </c>
      <c r="B9658" s="21" t="s">
        <v>7469</v>
      </c>
      <c r="C9658" s="21" t="s">
        <v>361</v>
      </c>
      <c r="D9658" s="21" t="s">
        <v>3200</v>
      </c>
      <c r="E9658" s="21" t="s">
        <v>206</v>
      </c>
      <c r="F9658" s="21" t="s">
        <v>2602</v>
      </c>
      <c r="G9658" s="21" t="s">
        <v>2603</v>
      </c>
      <c r="H9658" s="21" t="s">
        <v>22</v>
      </c>
      <c r="I9658" s="21" t="s">
        <v>23</v>
      </c>
      <c r="J9658" s="21" t="s">
        <v>563</v>
      </c>
      <c r="K9658" s="21" t="s">
        <v>564</v>
      </c>
      <c r="L9658" s="21">
        <v>43229</v>
      </c>
      <c r="M9658" s="21" t="s">
        <v>158</v>
      </c>
      <c r="N9658" s="21" t="s">
        <v>5472</v>
      </c>
      <c r="O9658" s="21" t="s">
        <v>43</v>
      </c>
      <c r="P9658" s="21" t="s">
        <v>67</v>
      </c>
      <c r="Q9658" s="21" t="s">
        <v>5473</v>
      </c>
      <c r="R9658" s="22">
        <v>2.6720000000000002</v>
      </c>
    </row>
    <row r="9659" spans="1:18" x14ac:dyDescent="0.2">
      <c r="A9659" s="21">
        <v>5551</v>
      </c>
      <c r="B9659" s="21" t="s">
        <v>9140</v>
      </c>
      <c r="C9659" s="21" t="s">
        <v>12089</v>
      </c>
      <c r="D9659" s="21" t="s">
        <v>5791</v>
      </c>
      <c r="E9659" s="21" t="s">
        <v>48</v>
      </c>
      <c r="F9659" s="21" t="s">
        <v>7542</v>
      </c>
      <c r="G9659" s="21" t="s">
        <v>7543</v>
      </c>
      <c r="H9659" s="21" t="s">
        <v>38</v>
      </c>
      <c r="I9659" s="21" t="s">
        <v>23</v>
      </c>
      <c r="J9659" s="21" t="s">
        <v>202</v>
      </c>
      <c r="K9659" s="21" t="s">
        <v>107</v>
      </c>
      <c r="L9659" s="21">
        <v>77036</v>
      </c>
      <c r="M9659" s="21" t="s">
        <v>108</v>
      </c>
      <c r="N9659" s="21" t="s">
        <v>6533</v>
      </c>
      <c r="O9659" s="21" t="s">
        <v>43</v>
      </c>
      <c r="P9659" s="21" t="s">
        <v>67</v>
      </c>
      <c r="Q9659" s="21" t="s">
        <v>6534</v>
      </c>
      <c r="R9659" s="22">
        <v>2.6720000000000002</v>
      </c>
    </row>
    <row r="9660" spans="1:18" x14ac:dyDescent="0.2">
      <c r="A9660" s="21">
        <v>8054</v>
      </c>
      <c r="B9660" s="21" t="s">
        <v>10665</v>
      </c>
      <c r="C9660" s="21" t="s">
        <v>3575</v>
      </c>
      <c r="D9660" s="21" t="s">
        <v>11956</v>
      </c>
      <c r="E9660" s="21" t="s">
        <v>48</v>
      </c>
      <c r="F9660" s="21" t="s">
        <v>2323</v>
      </c>
      <c r="G9660" s="21" t="s">
        <v>2324</v>
      </c>
      <c r="H9660" s="21" t="s">
        <v>38</v>
      </c>
      <c r="I9660" s="21" t="s">
        <v>23</v>
      </c>
      <c r="J9660" s="21" t="s">
        <v>156</v>
      </c>
      <c r="K9660" s="21" t="s">
        <v>157</v>
      </c>
      <c r="L9660" s="21">
        <v>19134</v>
      </c>
      <c r="M9660" s="21" t="s">
        <v>158</v>
      </c>
      <c r="N9660" s="21" t="s">
        <v>2672</v>
      </c>
      <c r="O9660" s="21" t="s">
        <v>43</v>
      </c>
      <c r="P9660" s="21" t="s">
        <v>74</v>
      </c>
      <c r="Q9660" s="21" t="s">
        <v>2673</v>
      </c>
      <c r="R9660" s="22">
        <v>2.6549999999999998</v>
      </c>
    </row>
    <row r="9661" spans="1:18" x14ac:dyDescent="0.2">
      <c r="A9661" s="21">
        <v>2373</v>
      </c>
      <c r="B9661" s="21" t="s">
        <v>6057</v>
      </c>
      <c r="C9661" s="21" t="s">
        <v>11902</v>
      </c>
      <c r="D9661" s="21" t="s">
        <v>12077</v>
      </c>
      <c r="E9661" s="21" t="s">
        <v>19</v>
      </c>
      <c r="F9661" s="21" t="s">
        <v>2721</v>
      </c>
      <c r="G9661" s="21" t="s">
        <v>2722</v>
      </c>
      <c r="H9661" s="21" t="s">
        <v>38</v>
      </c>
      <c r="I9661" s="21" t="s">
        <v>23</v>
      </c>
      <c r="J9661" s="21" t="s">
        <v>515</v>
      </c>
      <c r="K9661" s="21" t="s">
        <v>232</v>
      </c>
      <c r="L9661" s="21">
        <v>60505</v>
      </c>
      <c r="M9661" s="21" t="s">
        <v>108</v>
      </c>
      <c r="N9661" s="21" t="s">
        <v>6058</v>
      </c>
      <c r="O9661" s="21" t="s">
        <v>43</v>
      </c>
      <c r="P9661" s="21" t="s">
        <v>302</v>
      </c>
      <c r="Q9661" s="21" t="s">
        <v>6059</v>
      </c>
      <c r="R9661" s="22">
        <v>2.6320000000000001</v>
      </c>
    </row>
    <row r="9662" spans="1:18" x14ac:dyDescent="0.2">
      <c r="A9662" s="21">
        <v>1035</v>
      </c>
      <c r="B9662" s="21" t="s">
        <v>3479</v>
      </c>
      <c r="C9662" s="21" t="s">
        <v>727</v>
      </c>
      <c r="D9662" s="21" t="s">
        <v>3480</v>
      </c>
      <c r="E9662" s="21" t="s">
        <v>206</v>
      </c>
      <c r="F9662" s="21" t="s">
        <v>3481</v>
      </c>
      <c r="G9662" s="21" t="s">
        <v>3482</v>
      </c>
      <c r="H9662" s="21" t="s">
        <v>22</v>
      </c>
      <c r="I9662" s="21" t="s">
        <v>23</v>
      </c>
      <c r="J9662" s="21" t="s">
        <v>1134</v>
      </c>
      <c r="K9662" s="21" t="s">
        <v>564</v>
      </c>
      <c r="L9662" s="21">
        <v>45231</v>
      </c>
      <c r="M9662" s="21" t="s">
        <v>158</v>
      </c>
      <c r="N9662" s="21" t="s">
        <v>1091</v>
      </c>
      <c r="O9662" s="21" t="s">
        <v>43</v>
      </c>
      <c r="P9662" s="21" t="s">
        <v>74</v>
      </c>
      <c r="Q9662" s="21" t="s">
        <v>1092</v>
      </c>
      <c r="R9662" s="22">
        <v>2.6280000000000001</v>
      </c>
    </row>
    <row r="9663" spans="1:18" x14ac:dyDescent="0.2">
      <c r="A9663" s="21">
        <v>389</v>
      </c>
      <c r="B9663" s="21" t="s">
        <v>1536</v>
      </c>
      <c r="C9663" s="21" t="s">
        <v>828</v>
      </c>
      <c r="D9663" s="21" t="s">
        <v>395</v>
      </c>
      <c r="E9663" s="21" t="s">
        <v>206</v>
      </c>
      <c r="F9663" s="21" t="s">
        <v>1537</v>
      </c>
      <c r="G9663" s="21" t="s">
        <v>1538</v>
      </c>
      <c r="H9663" s="21" t="s">
        <v>22</v>
      </c>
      <c r="I9663" s="21" t="s">
        <v>23</v>
      </c>
      <c r="J9663" s="21" t="s">
        <v>1134</v>
      </c>
      <c r="K9663" s="21" t="s">
        <v>564</v>
      </c>
      <c r="L9663" s="21">
        <v>45231</v>
      </c>
      <c r="M9663" s="21" t="s">
        <v>158</v>
      </c>
      <c r="N9663" s="21" t="s">
        <v>1539</v>
      </c>
      <c r="O9663" s="21" t="s">
        <v>43</v>
      </c>
      <c r="P9663" s="21" t="s">
        <v>67</v>
      </c>
      <c r="Q9663" s="21" t="s">
        <v>1540</v>
      </c>
      <c r="R9663" s="22">
        <v>2.6240000000000001</v>
      </c>
    </row>
    <row r="9664" spans="1:18" x14ac:dyDescent="0.2">
      <c r="A9664" s="21">
        <v>3596</v>
      </c>
      <c r="B9664" s="21" t="s">
        <v>7515</v>
      </c>
      <c r="C9664" s="21" t="s">
        <v>11729</v>
      </c>
      <c r="D9664" s="21" t="s">
        <v>1542</v>
      </c>
      <c r="E9664" s="21" t="s">
        <v>48</v>
      </c>
      <c r="F9664" s="21" t="s">
        <v>3435</v>
      </c>
      <c r="G9664" s="21" t="s">
        <v>3436</v>
      </c>
      <c r="H9664" s="21" t="s">
        <v>38</v>
      </c>
      <c r="I9664" s="21" t="s">
        <v>23</v>
      </c>
      <c r="J9664" s="21" t="s">
        <v>156</v>
      </c>
      <c r="K9664" s="21" t="s">
        <v>157</v>
      </c>
      <c r="L9664" s="21">
        <v>19143</v>
      </c>
      <c r="M9664" s="21" t="s">
        <v>158</v>
      </c>
      <c r="N9664" s="21" t="s">
        <v>1539</v>
      </c>
      <c r="O9664" s="21" t="s">
        <v>43</v>
      </c>
      <c r="P9664" s="21" t="s">
        <v>67</v>
      </c>
      <c r="Q9664" s="21" t="s">
        <v>1540</v>
      </c>
      <c r="R9664" s="22">
        <v>2.6240000000000001</v>
      </c>
    </row>
    <row r="9665" spans="1:18" x14ac:dyDescent="0.2">
      <c r="A9665" s="21">
        <v>5703</v>
      </c>
      <c r="B9665" s="21" t="s">
        <v>9256</v>
      </c>
      <c r="C9665" s="21" t="s">
        <v>3949</v>
      </c>
      <c r="D9665" s="21" t="s">
        <v>3764</v>
      </c>
      <c r="E9665" s="21" t="s">
        <v>48</v>
      </c>
      <c r="F9665" s="21" t="s">
        <v>2676</v>
      </c>
      <c r="G9665" s="21" t="s">
        <v>2677</v>
      </c>
      <c r="H9665" s="21" t="s">
        <v>22</v>
      </c>
      <c r="I9665" s="21" t="s">
        <v>23</v>
      </c>
      <c r="J9665" s="21" t="s">
        <v>5816</v>
      </c>
      <c r="K9665" s="21" t="s">
        <v>564</v>
      </c>
      <c r="L9665" s="21">
        <v>43302</v>
      </c>
      <c r="M9665" s="21" t="s">
        <v>158</v>
      </c>
      <c r="N9665" s="21" t="s">
        <v>4204</v>
      </c>
      <c r="O9665" s="21" t="s">
        <v>43</v>
      </c>
      <c r="P9665" s="21" t="s">
        <v>67</v>
      </c>
      <c r="Q9665" s="21" t="s">
        <v>4205</v>
      </c>
      <c r="R9665" s="22">
        <v>2.6240000000000001</v>
      </c>
    </row>
    <row r="9666" spans="1:18" x14ac:dyDescent="0.2">
      <c r="A9666" s="21">
        <v>8208</v>
      </c>
      <c r="B9666" s="21" t="s">
        <v>10753</v>
      </c>
      <c r="C9666" s="21" t="s">
        <v>374</v>
      </c>
      <c r="D9666" s="21" t="s">
        <v>338</v>
      </c>
      <c r="E9666" s="21" t="s">
        <v>48</v>
      </c>
      <c r="F9666" s="21" t="s">
        <v>1889</v>
      </c>
      <c r="G9666" s="21" t="s">
        <v>1890</v>
      </c>
      <c r="H9666" s="21" t="s">
        <v>22</v>
      </c>
      <c r="I9666" s="21" t="s">
        <v>23</v>
      </c>
      <c r="J9666" s="21" t="s">
        <v>8199</v>
      </c>
      <c r="K9666" s="21" t="s">
        <v>52</v>
      </c>
      <c r="L9666" s="21">
        <v>32114</v>
      </c>
      <c r="M9666" s="21" t="s">
        <v>26</v>
      </c>
      <c r="N9666" s="21" t="s">
        <v>1539</v>
      </c>
      <c r="O9666" s="21" t="s">
        <v>43</v>
      </c>
      <c r="P9666" s="21" t="s">
        <v>67</v>
      </c>
      <c r="Q9666" s="21" t="s">
        <v>1540</v>
      </c>
      <c r="R9666" s="22">
        <v>2.6240000000000001</v>
      </c>
    </row>
    <row r="9667" spans="1:18" x14ac:dyDescent="0.2">
      <c r="A9667" s="21">
        <v>565</v>
      </c>
      <c r="B9667" s="21" t="s">
        <v>2158</v>
      </c>
      <c r="C9667" s="21" t="s">
        <v>11826</v>
      </c>
      <c r="D9667" s="21" t="s">
        <v>11871</v>
      </c>
      <c r="E9667" s="21" t="s">
        <v>206</v>
      </c>
      <c r="F9667" s="21" t="s">
        <v>2159</v>
      </c>
      <c r="G9667" s="21" t="s">
        <v>2160</v>
      </c>
      <c r="H9667" s="21" t="s">
        <v>22</v>
      </c>
      <c r="I9667" s="21" t="s">
        <v>23</v>
      </c>
      <c r="J9667" s="21" t="s">
        <v>96</v>
      </c>
      <c r="K9667" s="21" t="s">
        <v>97</v>
      </c>
      <c r="L9667" s="21">
        <v>98105</v>
      </c>
      <c r="M9667" s="21" t="s">
        <v>41</v>
      </c>
      <c r="N9667" s="21" t="s">
        <v>1281</v>
      </c>
      <c r="O9667" s="21" t="s">
        <v>43</v>
      </c>
      <c r="P9667" s="21" t="s">
        <v>44</v>
      </c>
      <c r="Q9667" s="21" t="s">
        <v>1282</v>
      </c>
      <c r="R9667" s="22">
        <v>2.61</v>
      </c>
    </row>
    <row r="9668" spans="1:18" x14ac:dyDescent="0.2">
      <c r="A9668" s="21">
        <v>3586</v>
      </c>
      <c r="B9668" s="21" t="s">
        <v>7506</v>
      </c>
      <c r="C9668" s="21" t="s">
        <v>12128</v>
      </c>
      <c r="D9668" s="21" t="s">
        <v>2799</v>
      </c>
      <c r="E9668" s="21" t="s">
        <v>48</v>
      </c>
      <c r="F9668" s="21" t="s">
        <v>4447</v>
      </c>
      <c r="G9668" s="21" t="s">
        <v>4448</v>
      </c>
      <c r="H9668" s="21" t="s">
        <v>38</v>
      </c>
      <c r="I9668" s="21" t="s">
        <v>23</v>
      </c>
      <c r="J9668" s="21" t="s">
        <v>370</v>
      </c>
      <c r="K9668" s="21" t="s">
        <v>266</v>
      </c>
      <c r="L9668" s="21">
        <v>49201</v>
      </c>
      <c r="M9668" s="21" t="s">
        <v>108</v>
      </c>
      <c r="N9668" s="21" t="s">
        <v>3146</v>
      </c>
      <c r="O9668" s="21" t="s">
        <v>43</v>
      </c>
      <c r="P9668" s="21" t="s">
        <v>44</v>
      </c>
      <c r="Q9668" s="21" t="s">
        <v>3147</v>
      </c>
      <c r="R9668" s="22">
        <v>2.61</v>
      </c>
    </row>
    <row r="9669" spans="1:18" x14ac:dyDescent="0.2">
      <c r="A9669" s="21">
        <v>8580</v>
      </c>
      <c r="B9669" s="21" t="s">
        <v>10981</v>
      </c>
      <c r="C9669" s="21" t="s">
        <v>6726</v>
      </c>
      <c r="D9669" s="21" t="s">
        <v>12010</v>
      </c>
      <c r="E9669" s="21" t="s">
        <v>48</v>
      </c>
      <c r="F9669" s="21" t="s">
        <v>5022</v>
      </c>
      <c r="G9669" s="21" t="s">
        <v>5023</v>
      </c>
      <c r="H9669" s="21" t="s">
        <v>22</v>
      </c>
      <c r="I9669" s="21" t="s">
        <v>23</v>
      </c>
      <c r="J9669" s="21" t="s">
        <v>1659</v>
      </c>
      <c r="K9669" s="21" t="s">
        <v>25</v>
      </c>
      <c r="L9669" s="21">
        <v>40214</v>
      </c>
      <c r="M9669" s="21" t="s">
        <v>26</v>
      </c>
      <c r="N9669" s="21" t="s">
        <v>9891</v>
      </c>
      <c r="O9669" s="21" t="s">
        <v>43</v>
      </c>
      <c r="P9669" s="21" t="s">
        <v>44</v>
      </c>
      <c r="Q9669" s="21" t="s">
        <v>9892</v>
      </c>
      <c r="R9669" s="22">
        <v>2.61</v>
      </c>
    </row>
    <row r="9670" spans="1:18" x14ac:dyDescent="0.2">
      <c r="A9670" s="21">
        <v>203</v>
      </c>
      <c r="B9670" s="21" t="s">
        <v>911</v>
      </c>
      <c r="C9670" s="21" t="s">
        <v>11778</v>
      </c>
      <c r="D9670" s="21" t="s">
        <v>11771</v>
      </c>
      <c r="E9670" s="21" t="s">
        <v>206</v>
      </c>
      <c r="F9670" s="21" t="s">
        <v>912</v>
      </c>
      <c r="G9670" s="21" t="s">
        <v>913</v>
      </c>
      <c r="H9670" s="21" t="s">
        <v>22</v>
      </c>
      <c r="I9670" s="21" t="s">
        <v>23</v>
      </c>
      <c r="J9670" s="21" t="s">
        <v>914</v>
      </c>
      <c r="K9670" s="21" t="s">
        <v>516</v>
      </c>
      <c r="L9670" s="21">
        <v>80219</v>
      </c>
      <c r="M9670" s="21" t="s">
        <v>41</v>
      </c>
      <c r="N9670" s="21" t="s">
        <v>917</v>
      </c>
      <c r="O9670" s="21" t="s">
        <v>43</v>
      </c>
      <c r="P9670" s="21" t="s">
        <v>77</v>
      </c>
      <c r="Q9670" s="21" t="s">
        <v>918</v>
      </c>
      <c r="R9670" s="22">
        <v>2.6</v>
      </c>
    </row>
    <row r="9671" spans="1:18" x14ac:dyDescent="0.2">
      <c r="A9671" s="21">
        <v>5089</v>
      </c>
      <c r="B9671" s="21" t="s">
        <v>8790</v>
      </c>
      <c r="C9671" s="21" t="s">
        <v>12093</v>
      </c>
      <c r="D9671" s="21" t="s">
        <v>12116</v>
      </c>
      <c r="E9671" s="21" t="s">
        <v>48</v>
      </c>
      <c r="F9671" s="21" t="s">
        <v>4464</v>
      </c>
      <c r="G9671" s="21" t="s">
        <v>4465</v>
      </c>
      <c r="H9671" s="21" t="s">
        <v>38</v>
      </c>
      <c r="I9671" s="21" t="s">
        <v>23</v>
      </c>
      <c r="J9671" s="21" t="s">
        <v>156</v>
      </c>
      <c r="K9671" s="21" t="s">
        <v>157</v>
      </c>
      <c r="L9671" s="21">
        <v>19120</v>
      </c>
      <c r="M9671" s="21" t="s">
        <v>158</v>
      </c>
      <c r="N9671" s="21" t="s">
        <v>3545</v>
      </c>
      <c r="O9671" s="21" t="s">
        <v>43</v>
      </c>
      <c r="P9671" s="21" t="s">
        <v>74</v>
      </c>
      <c r="Q9671" s="21" t="s">
        <v>3546</v>
      </c>
      <c r="R9671" s="22">
        <v>2.556</v>
      </c>
    </row>
    <row r="9672" spans="1:18" x14ac:dyDescent="0.2">
      <c r="A9672" s="21">
        <v>16</v>
      </c>
      <c r="B9672" s="21" t="s">
        <v>100</v>
      </c>
      <c r="C9672" s="21" t="s">
        <v>101</v>
      </c>
      <c r="D9672" s="21" t="s">
        <v>102</v>
      </c>
      <c r="E9672" s="21" t="s">
        <v>48</v>
      </c>
      <c r="F9672" s="21" t="s">
        <v>103</v>
      </c>
      <c r="G9672" s="21" t="s">
        <v>104</v>
      </c>
      <c r="H9672" s="21" t="s">
        <v>105</v>
      </c>
      <c r="I9672" s="21" t="s">
        <v>23</v>
      </c>
      <c r="J9672" s="21" t="s">
        <v>106</v>
      </c>
      <c r="K9672" s="21" t="s">
        <v>107</v>
      </c>
      <c r="L9672" s="21">
        <v>76106</v>
      </c>
      <c r="M9672" s="21" t="s">
        <v>108</v>
      </c>
      <c r="N9672" s="21" t="s">
        <v>111</v>
      </c>
      <c r="O9672" s="21" t="s">
        <v>43</v>
      </c>
      <c r="P9672" s="21" t="s">
        <v>74</v>
      </c>
      <c r="Q9672" s="21" t="s">
        <v>112</v>
      </c>
      <c r="R9672" s="22">
        <v>2.544</v>
      </c>
    </row>
    <row r="9673" spans="1:18" x14ac:dyDescent="0.2">
      <c r="A9673" s="21">
        <v>2609</v>
      </c>
      <c r="B9673" s="21" t="s">
        <v>6399</v>
      </c>
      <c r="C9673" s="21" t="s">
        <v>4699</v>
      </c>
      <c r="D9673" s="21" t="s">
        <v>3843</v>
      </c>
      <c r="E9673" s="21" t="s">
        <v>48</v>
      </c>
      <c r="F9673" s="21" t="s">
        <v>5542</v>
      </c>
      <c r="G9673" s="21" t="s">
        <v>5543</v>
      </c>
      <c r="H9673" s="21" t="s">
        <v>38</v>
      </c>
      <c r="I9673" s="21" t="s">
        <v>23</v>
      </c>
      <c r="J9673" s="21" t="s">
        <v>1267</v>
      </c>
      <c r="K9673" s="21" t="s">
        <v>107</v>
      </c>
      <c r="L9673" s="21">
        <v>76017</v>
      </c>
      <c r="M9673" s="21" t="s">
        <v>108</v>
      </c>
      <c r="N9673" s="21" t="s">
        <v>1746</v>
      </c>
      <c r="O9673" s="21" t="s">
        <v>43</v>
      </c>
      <c r="P9673" s="21" t="s">
        <v>44</v>
      </c>
      <c r="Q9673" s="21" t="s">
        <v>1747</v>
      </c>
      <c r="R9673" s="22">
        <v>2.52</v>
      </c>
    </row>
    <row r="9674" spans="1:18" x14ac:dyDescent="0.2">
      <c r="A9674" s="21">
        <v>4958</v>
      </c>
      <c r="B9674" s="21" t="s">
        <v>8696</v>
      </c>
      <c r="C9674" s="21" t="s">
        <v>2884</v>
      </c>
      <c r="D9674" s="21" t="s">
        <v>2002</v>
      </c>
      <c r="E9674" s="21" t="s">
        <v>48</v>
      </c>
      <c r="F9674" s="21" t="s">
        <v>2811</v>
      </c>
      <c r="G9674" s="21" t="s">
        <v>2812</v>
      </c>
      <c r="H9674" s="21" t="s">
        <v>22</v>
      </c>
      <c r="I9674" s="21" t="s">
        <v>23</v>
      </c>
      <c r="J9674" s="21" t="s">
        <v>4756</v>
      </c>
      <c r="K9674" s="21" t="s">
        <v>107</v>
      </c>
      <c r="L9674" s="21">
        <v>75007</v>
      </c>
      <c r="M9674" s="21" t="s">
        <v>108</v>
      </c>
      <c r="N9674" s="21" t="s">
        <v>6346</v>
      </c>
      <c r="O9674" s="21" t="s">
        <v>43</v>
      </c>
      <c r="P9674" s="21" t="s">
        <v>74</v>
      </c>
      <c r="Q9674" s="21" t="s">
        <v>6347</v>
      </c>
      <c r="R9674" s="22">
        <v>2.512</v>
      </c>
    </row>
    <row r="9675" spans="1:18" x14ac:dyDescent="0.2">
      <c r="A9675" s="21">
        <v>4914</v>
      </c>
      <c r="B9675" s="21" t="s">
        <v>8656</v>
      </c>
      <c r="C9675" s="21" t="s">
        <v>3838</v>
      </c>
      <c r="D9675" s="21" t="s">
        <v>6632</v>
      </c>
      <c r="E9675" s="21" t="s">
        <v>48</v>
      </c>
      <c r="F9675" s="21" t="s">
        <v>61</v>
      </c>
      <c r="G9675" s="21" t="s">
        <v>62</v>
      </c>
      <c r="H9675" s="21" t="s">
        <v>22</v>
      </c>
      <c r="I9675" s="21" t="s">
        <v>23</v>
      </c>
      <c r="J9675" s="21" t="s">
        <v>5496</v>
      </c>
      <c r="K9675" s="21" t="s">
        <v>378</v>
      </c>
      <c r="L9675" s="21">
        <v>37604</v>
      </c>
      <c r="M9675" s="21" t="s">
        <v>26</v>
      </c>
      <c r="N9675" s="21" t="s">
        <v>3597</v>
      </c>
      <c r="O9675" s="21" t="s">
        <v>43</v>
      </c>
      <c r="P9675" s="21" t="s">
        <v>74</v>
      </c>
      <c r="Q9675" s="21" t="s">
        <v>3598</v>
      </c>
      <c r="R9675" s="22">
        <v>2.508</v>
      </c>
    </row>
    <row r="9676" spans="1:18" x14ac:dyDescent="0.2">
      <c r="A9676" s="21">
        <v>1449</v>
      </c>
      <c r="B9676" s="21" t="s">
        <v>4396</v>
      </c>
      <c r="C9676" s="21" t="s">
        <v>4397</v>
      </c>
      <c r="D9676" s="21" t="s">
        <v>4398</v>
      </c>
      <c r="E9676" s="21" t="s">
        <v>206</v>
      </c>
      <c r="F9676" s="21" t="s">
        <v>3561</v>
      </c>
      <c r="G9676" s="21" t="s">
        <v>3562</v>
      </c>
      <c r="H9676" s="21" t="s">
        <v>38</v>
      </c>
      <c r="I9676" s="21" t="s">
        <v>23</v>
      </c>
      <c r="J9676" s="21" t="s">
        <v>156</v>
      </c>
      <c r="K9676" s="21" t="s">
        <v>157</v>
      </c>
      <c r="L9676" s="21">
        <v>19134</v>
      </c>
      <c r="M9676" s="21" t="s">
        <v>158</v>
      </c>
      <c r="N9676" s="21" t="s">
        <v>4399</v>
      </c>
      <c r="O9676" s="21" t="s">
        <v>43</v>
      </c>
      <c r="P9676" s="21" t="s">
        <v>74</v>
      </c>
      <c r="Q9676" s="21" t="s">
        <v>4400</v>
      </c>
      <c r="R9676" s="22">
        <v>2.5019999999999998</v>
      </c>
    </row>
    <row r="9677" spans="1:18" x14ac:dyDescent="0.2">
      <c r="A9677" s="21">
        <v>2050</v>
      </c>
      <c r="B9677" s="21" t="s">
        <v>5545</v>
      </c>
      <c r="C9677" s="21" t="s">
        <v>12105</v>
      </c>
      <c r="D9677" s="21" t="s">
        <v>4945</v>
      </c>
      <c r="E9677" s="21" t="s">
        <v>206</v>
      </c>
      <c r="F9677" s="21" t="s">
        <v>2298</v>
      </c>
      <c r="G9677" s="21" t="s">
        <v>2299</v>
      </c>
      <c r="H9677" s="21" t="s">
        <v>22</v>
      </c>
      <c r="I9677" s="21" t="s">
        <v>23</v>
      </c>
      <c r="J9677" s="21" t="s">
        <v>156</v>
      </c>
      <c r="K9677" s="21" t="s">
        <v>157</v>
      </c>
      <c r="L9677" s="21">
        <v>19134</v>
      </c>
      <c r="M9677" s="21" t="s">
        <v>158</v>
      </c>
      <c r="N9677" s="21" t="s">
        <v>3359</v>
      </c>
      <c r="O9677" s="21" t="s">
        <v>43</v>
      </c>
      <c r="P9677" s="21" t="s">
        <v>74</v>
      </c>
      <c r="Q9677" s="21" t="s">
        <v>3360</v>
      </c>
      <c r="R9677" s="22">
        <v>2.5019999999999998</v>
      </c>
    </row>
    <row r="9678" spans="1:18" x14ac:dyDescent="0.2">
      <c r="A9678" s="21">
        <v>6910</v>
      </c>
      <c r="B9678" s="21" t="s">
        <v>10011</v>
      </c>
      <c r="C9678" s="21" t="s">
        <v>1010</v>
      </c>
      <c r="D9678" s="21" t="s">
        <v>2151</v>
      </c>
      <c r="E9678" s="21" t="s">
        <v>19</v>
      </c>
      <c r="F9678" s="21" t="s">
        <v>272</v>
      </c>
      <c r="G9678" s="21" t="s">
        <v>273</v>
      </c>
      <c r="H9678" s="21" t="s">
        <v>22</v>
      </c>
      <c r="I9678" s="21" t="s">
        <v>23</v>
      </c>
      <c r="J9678" s="21" t="s">
        <v>563</v>
      </c>
      <c r="K9678" s="21" t="s">
        <v>564</v>
      </c>
      <c r="L9678" s="21">
        <v>43229</v>
      </c>
      <c r="M9678" s="21" t="s">
        <v>158</v>
      </c>
      <c r="N9678" s="21" t="s">
        <v>3359</v>
      </c>
      <c r="O9678" s="21" t="s">
        <v>43</v>
      </c>
      <c r="P9678" s="21" t="s">
        <v>74</v>
      </c>
      <c r="Q9678" s="21" t="s">
        <v>3360</v>
      </c>
      <c r="R9678" s="22">
        <v>2.5019999999999998</v>
      </c>
    </row>
    <row r="9679" spans="1:18" x14ac:dyDescent="0.2">
      <c r="A9679" s="21">
        <v>9753</v>
      </c>
      <c r="B9679" s="21" t="s">
        <v>11686</v>
      </c>
      <c r="C9679" s="21" t="s">
        <v>12163</v>
      </c>
      <c r="D9679" s="21" t="s">
        <v>11847</v>
      </c>
      <c r="E9679" s="21" t="s">
        <v>206</v>
      </c>
      <c r="F9679" s="21" t="s">
        <v>1205</v>
      </c>
      <c r="G9679" s="21" t="s">
        <v>1206</v>
      </c>
      <c r="H9679" s="21" t="s">
        <v>105</v>
      </c>
      <c r="I9679" s="21" t="s">
        <v>23</v>
      </c>
      <c r="J9679" s="21" t="s">
        <v>96</v>
      </c>
      <c r="K9679" s="21" t="s">
        <v>97</v>
      </c>
      <c r="L9679" s="21">
        <v>98115</v>
      </c>
      <c r="M9679" s="21" t="s">
        <v>41</v>
      </c>
      <c r="N9679" s="21" t="s">
        <v>3303</v>
      </c>
      <c r="O9679" s="21" t="s">
        <v>43</v>
      </c>
      <c r="P9679" s="21" t="s">
        <v>74</v>
      </c>
      <c r="Q9679" s="21" t="s">
        <v>3304</v>
      </c>
      <c r="R9679" s="22">
        <v>2.496</v>
      </c>
    </row>
    <row r="9680" spans="1:18" x14ac:dyDescent="0.2">
      <c r="A9680" s="21">
        <v>6947</v>
      </c>
      <c r="B9680" s="21" t="s">
        <v>10044</v>
      </c>
      <c r="C9680" s="21" t="s">
        <v>11854</v>
      </c>
      <c r="D9680" s="21" t="s">
        <v>511</v>
      </c>
      <c r="E9680" s="21" t="s">
        <v>48</v>
      </c>
      <c r="F9680" s="21" t="s">
        <v>2545</v>
      </c>
      <c r="G9680" s="21" t="s">
        <v>2546</v>
      </c>
      <c r="H9680" s="21" t="s">
        <v>105</v>
      </c>
      <c r="I9680" s="21" t="s">
        <v>23</v>
      </c>
      <c r="J9680" s="21" t="s">
        <v>639</v>
      </c>
      <c r="K9680" s="21" t="s">
        <v>40</v>
      </c>
      <c r="L9680" s="21">
        <v>95661</v>
      </c>
      <c r="M9680" s="21" t="s">
        <v>41</v>
      </c>
      <c r="N9680" s="21" t="s">
        <v>1381</v>
      </c>
      <c r="O9680" s="21" t="s">
        <v>43</v>
      </c>
      <c r="P9680" s="21" t="s">
        <v>302</v>
      </c>
      <c r="Q9680" s="21" t="s">
        <v>1382</v>
      </c>
      <c r="R9680" s="22">
        <v>2.48</v>
      </c>
    </row>
    <row r="9681" spans="1:18" x14ac:dyDescent="0.2">
      <c r="A9681" s="21">
        <v>7485</v>
      </c>
      <c r="B9681" s="21" t="s">
        <v>10357</v>
      </c>
      <c r="C9681" s="21" t="s">
        <v>1140</v>
      </c>
      <c r="D9681" s="21" t="s">
        <v>11799</v>
      </c>
      <c r="E9681" s="21" t="s">
        <v>48</v>
      </c>
      <c r="F9681" s="21" t="s">
        <v>425</v>
      </c>
      <c r="G9681" s="21" t="s">
        <v>426</v>
      </c>
      <c r="H9681" s="21" t="s">
        <v>105</v>
      </c>
      <c r="I9681" s="21" t="s">
        <v>23</v>
      </c>
      <c r="J9681" s="21" t="s">
        <v>8227</v>
      </c>
      <c r="K9681" s="21" t="s">
        <v>8228</v>
      </c>
      <c r="L9681" s="21">
        <v>58103</v>
      </c>
      <c r="M9681" s="21" t="s">
        <v>108</v>
      </c>
      <c r="N9681" s="21" t="s">
        <v>10358</v>
      </c>
      <c r="O9681" s="21" t="s">
        <v>43</v>
      </c>
      <c r="P9681" s="21" t="s">
        <v>67</v>
      </c>
      <c r="Q9681" s="21" t="s">
        <v>3447</v>
      </c>
      <c r="R9681" s="22">
        <v>2.48</v>
      </c>
    </row>
    <row r="9682" spans="1:18" x14ac:dyDescent="0.2">
      <c r="A9682" s="21">
        <v>8216</v>
      </c>
      <c r="B9682" s="21" t="s">
        <v>10759</v>
      </c>
      <c r="C9682" s="21" t="s">
        <v>162</v>
      </c>
      <c r="D9682" s="21" t="s">
        <v>11801</v>
      </c>
      <c r="E9682" s="21" t="s">
        <v>48</v>
      </c>
      <c r="F9682" s="21" t="s">
        <v>4780</v>
      </c>
      <c r="G9682" s="21" t="s">
        <v>4781</v>
      </c>
      <c r="H9682" s="21" t="s">
        <v>38</v>
      </c>
      <c r="I9682" s="21" t="s">
        <v>23</v>
      </c>
      <c r="J9682" s="21" t="s">
        <v>1331</v>
      </c>
      <c r="K9682" s="21" t="s">
        <v>378</v>
      </c>
      <c r="L9682" s="21">
        <v>37130</v>
      </c>
      <c r="M9682" s="21" t="s">
        <v>26</v>
      </c>
      <c r="N9682" s="21" t="s">
        <v>5741</v>
      </c>
      <c r="O9682" s="21" t="s">
        <v>43</v>
      </c>
      <c r="P9682" s="21" t="s">
        <v>74</v>
      </c>
      <c r="Q9682" s="21" t="s">
        <v>5742</v>
      </c>
      <c r="R9682" s="22">
        <v>2.4689999999999999</v>
      </c>
    </row>
    <row r="9683" spans="1:18" x14ac:dyDescent="0.2">
      <c r="A9683" s="21">
        <v>6448</v>
      </c>
      <c r="B9683" s="21" t="s">
        <v>9736</v>
      </c>
      <c r="C9683" s="21" t="s">
        <v>11837</v>
      </c>
      <c r="D9683" s="21" t="s">
        <v>12194</v>
      </c>
      <c r="E9683" s="21" t="s">
        <v>19</v>
      </c>
      <c r="F9683" s="21" t="s">
        <v>4712</v>
      </c>
      <c r="G9683" s="21" t="s">
        <v>4713</v>
      </c>
      <c r="H9683" s="21" t="s">
        <v>105</v>
      </c>
      <c r="I9683" s="21" t="s">
        <v>23</v>
      </c>
      <c r="J9683" s="21" t="s">
        <v>202</v>
      </c>
      <c r="K9683" s="21" t="s">
        <v>107</v>
      </c>
      <c r="L9683" s="21">
        <v>77095</v>
      </c>
      <c r="M9683" s="21" t="s">
        <v>108</v>
      </c>
      <c r="N9683" s="21" t="s">
        <v>4941</v>
      </c>
      <c r="O9683" s="21" t="s">
        <v>43</v>
      </c>
      <c r="P9683" s="21" t="s">
        <v>44</v>
      </c>
      <c r="Q9683" s="21" t="s">
        <v>4942</v>
      </c>
      <c r="R9683" s="22">
        <v>2.464</v>
      </c>
    </row>
    <row r="9684" spans="1:18" x14ac:dyDescent="0.2">
      <c r="A9684" s="21">
        <v>6353</v>
      </c>
      <c r="B9684" s="21" t="s">
        <v>9678</v>
      </c>
      <c r="C9684" s="21" t="s">
        <v>7355</v>
      </c>
      <c r="D9684" s="21" t="s">
        <v>3433</v>
      </c>
      <c r="E9684" s="21" t="s">
        <v>48</v>
      </c>
      <c r="F9684" s="21" t="s">
        <v>6784</v>
      </c>
      <c r="G9684" s="21" t="s">
        <v>6785</v>
      </c>
      <c r="H9684" s="21" t="s">
        <v>22</v>
      </c>
      <c r="I9684" s="21" t="s">
        <v>23</v>
      </c>
      <c r="J9684" s="21" t="s">
        <v>156</v>
      </c>
      <c r="K9684" s="21" t="s">
        <v>157</v>
      </c>
      <c r="L9684" s="21">
        <v>19120</v>
      </c>
      <c r="M9684" s="21" t="s">
        <v>158</v>
      </c>
      <c r="N9684" s="21" t="s">
        <v>5562</v>
      </c>
      <c r="O9684" s="21" t="s">
        <v>43</v>
      </c>
      <c r="P9684" s="21" t="s">
        <v>74</v>
      </c>
      <c r="Q9684" s="21" t="s">
        <v>5563</v>
      </c>
      <c r="R9684" s="22">
        <v>2.4119999999999999</v>
      </c>
    </row>
    <row r="9685" spans="1:18" x14ac:dyDescent="0.2">
      <c r="A9685" s="21">
        <v>6252</v>
      </c>
      <c r="B9685" s="21" t="s">
        <v>9611</v>
      </c>
      <c r="C9685" s="21" t="s">
        <v>11893</v>
      </c>
      <c r="D9685" s="21" t="s">
        <v>11894</v>
      </c>
      <c r="E9685" s="21" t="s">
        <v>206</v>
      </c>
      <c r="F9685" s="21" t="s">
        <v>4121</v>
      </c>
      <c r="G9685" s="21" t="s">
        <v>4122</v>
      </c>
      <c r="H9685" s="21" t="s">
        <v>22</v>
      </c>
      <c r="I9685" s="21" t="s">
        <v>23</v>
      </c>
      <c r="J9685" s="21" t="s">
        <v>341</v>
      </c>
      <c r="K9685" s="21" t="s">
        <v>232</v>
      </c>
      <c r="L9685" s="21">
        <v>60623</v>
      </c>
      <c r="M9685" s="21" t="s">
        <v>108</v>
      </c>
      <c r="N9685" s="21" t="s">
        <v>1608</v>
      </c>
      <c r="O9685" s="21" t="s">
        <v>43</v>
      </c>
      <c r="P9685" s="21" t="s">
        <v>77</v>
      </c>
      <c r="Q9685" s="21" t="s">
        <v>1609</v>
      </c>
      <c r="R9685" s="22">
        <v>2.3940000000000001</v>
      </c>
    </row>
    <row r="9686" spans="1:18" x14ac:dyDescent="0.2">
      <c r="A9686" s="21">
        <v>127</v>
      </c>
      <c r="B9686" s="21" t="s">
        <v>611</v>
      </c>
      <c r="C9686" s="21" t="s">
        <v>11754</v>
      </c>
      <c r="D9686" s="21" t="s">
        <v>11740</v>
      </c>
      <c r="E9686" s="21" t="s">
        <v>48</v>
      </c>
      <c r="F9686" s="21" t="s">
        <v>612</v>
      </c>
      <c r="G9686" s="21" t="s">
        <v>613</v>
      </c>
      <c r="H9686" s="21" t="s">
        <v>22</v>
      </c>
      <c r="I9686" s="21" t="s">
        <v>23</v>
      </c>
      <c r="J9686" s="21" t="s">
        <v>614</v>
      </c>
      <c r="K9686" s="21" t="s">
        <v>348</v>
      </c>
      <c r="L9686" s="21">
        <v>85023</v>
      </c>
      <c r="M9686" s="21" t="s">
        <v>41</v>
      </c>
      <c r="N9686" s="21" t="s">
        <v>615</v>
      </c>
      <c r="O9686" s="21" t="s">
        <v>43</v>
      </c>
      <c r="P9686" s="21" t="s">
        <v>74</v>
      </c>
      <c r="Q9686" s="21" t="s">
        <v>616</v>
      </c>
      <c r="R9686" s="22">
        <v>2.3879999999999999</v>
      </c>
    </row>
    <row r="9687" spans="1:18" x14ac:dyDescent="0.2">
      <c r="A9687" s="21">
        <v>504</v>
      </c>
      <c r="B9687" s="21" t="s">
        <v>1939</v>
      </c>
      <c r="C9687" s="21" t="s">
        <v>1940</v>
      </c>
      <c r="D9687" s="21" t="s">
        <v>11726</v>
      </c>
      <c r="E9687" s="21" t="s">
        <v>48</v>
      </c>
      <c r="F9687" s="21" t="s">
        <v>1941</v>
      </c>
      <c r="G9687" s="21" t="s">
        <v>1942</v>
      </c>
      <c r="H9687" s="21" t="s">
        <v>38</v>
      </c>
      <c r="I9687" s="21" t="s">
        <v>23</v>
      </c>
      <c r="J9687" s="21" t="s">
        <v>1943</v>
      </c>
      <c r="K9687" s="21" t="s">
        <v>516</v>
      </c>
      <c r="L9687" s="21">
        <v>80134</v>
      </c>
      <c r="M9687" s="21" t="s">
        <v>41</v>
      </c>
      <c r="N9687" s="21" t="s">
        <v>1950</v>
      </c>
      <c r="O9687" s="21" t="s">
        <v>43</v>
      </c>
      <c r="P9687" s="21" t="s">
        <v>74</v>
      </c>
      <c r="Q9687" s="21" t="s">
        <v>1951</v>
      </c>
      <c r="R9687" s="22">
        <v>2.3759999999999999</v>
      </c>
    </row>
    <row r="9688" spans="1:18" x14ac:dyDescent="0.2">
      <c r="A9688" s="21">
        <v>2780</v>
      </c>
      <c r="B9688" s="21" t="s">
        <v>6651</v>
      </c>
      <c r="C9688" s="21" t="s">
        <v>4519</v>
      </c>
      <c r="D9688" s="21" t="s">
        <v>12034</v>
      </c>
      <c r="E9688" s="21" t="s">
        <v>48</v>
      </c>
      <c r="F9688" s="21" t="s">
        <v>1571</v>
      </c>
      <c r="G9688" s="21" t="s">
        <v>1572</v>
      </c>
      <c r="H9688" s="21" t="s">
        <v>38</v>
      </c>
      <c r="I9688" s="21" t="s">
        <v>23</v>
      </c>
      <c r="J9688" s="21" t="s">
        <v>6652</v>
      </c>
      <c r="K9688" s="21" t="s">
        <v>52</v>
      </c>
      <c r="L9688" s="21">
        <v>33068</v>
      </c>
      <c r="M9688" s="21" t="s">
        <v>26</v>
      </c>
      <c r="N9688" s="21" t="s">
        <v>6653</v>
      </c>
      <c r="O9688" s="21" t="s">
        <v>70</v>
      </c>
      <c r="P9688" s="21" t="s">
        <v>175</v>
      </c>
      <c r="Q9688" s="21" t="s">
        <v>6654</v>
      </c>
      <c r="R9688" s="22">
        <v>2.3759999999999999</v>
      </c>
    </row>
    <row r="9689" spans="1:18" x14ac:dyDescent="0.2">
      <c r="A9689" s="21">
        <v>9164</v>
      </c>
      <c r="B9689" s="21" t="s">
        <v>11329</v>
      </c>
      <c r="C9689" s="21" t="s">
        <v>12181</v>
      </c>
      <c r="D9689" s="21" t="s">
        <v>12166</v>
      </c>
      <c r="E9689" s="21" t="s">
        <v>48</v>
      </c>
      <c r="F9689" s="21" t="s">
        <v>7838</v>
      </c>
      <c r="G9689" s="21" t="s">
        <v>7839</v>
      </c>
      <c r="H9689" s="21" t="s">
        <v>22</v>
      </c>
      <c r="I9689" s="21" t="s">
        <v>23</v>
      </c>
      <c r="J9689" s="21" t="s">
        <v>341</v>
      </c>
      <c r="K9689" s="21" t="s">
        <v>232</v>
      </c>
      <c r="L9689" s="21">
        <v>60610</v>
      </c>
      <c r="M9689" s="21" t="s">
        <v>108</v>
      </c>
      <c r="N9689" s="21" t="s">
        <v>6653</v>
      </c>
      <c r="O9689" s="21" t="s">
        <v>70</v>
      </c>
      <c r="P9689" s="21" t="s">
        <v>175</v>
      </c>
      <c r="Q9689" s="21" t="s">
        <v>6654</v>
      </c>
      <c r="R9689" s="22">
        <v>2.3759999999999999</v>
      </c>
    </row>
    <row r="9690" spans="1:18" x14ac:dyDescent="0.2">
      <c r="A9690" s="21">
        <v>3836</v>
      </c>
      <c r="B9690" s="21" t="s">
        <v>7724</v>
      </c>
      <c r="C9690" s="21" t="s">
        <v>12025</v>
      </c>
      <c r="D9690" s="21" t="s">
        <v>7725</v>
      </c>
      <c r="E9690" s="21" t="s">
        <v>48</v>
      </c>
      <c r="F9690" s="21" t="s">
        <v>4613</v>
      </c>
      <c r="G9690" s="21" t="s">
        <v>4614</v>
      </c>
      <c r="H9690" s="21" t="s">
        <v>38</v>
      </c>
      <c r="I9690" s="21" t="s">
        <v>23</v>
      </c>
      <c r="J9690" s="21" t="s">
        <v>4451</v>
      </c>
      <c r="K9690" s="21" t="s">
        <v>348</v>
      </c>
      <c r="L9690" s="21">
        <v>85301</v>
      </c>
      <c r="M9690" s="21" t="s">
        <v>41</v>
      </c>
      <c r="N9690" s="21" t="s">
        <v>4862</v>
      </c>
      <c r="O9690" s="21" t="s">
        <v>43</v>
      </c>
      <c r="P9690" s="21" t="s">
        <v>302</v>
      </c>
      <c r="Q9690" s="21" t="s">
        <v>4863</v>
      </c>
      <c r="R9690" s="22">
        <v>2.3679999999999999</v>
      </c>
    </row>
    <row r="9691" spans="1:18" x14ac:dyDescent="0.2">
      <c r="A9691" s="21">
        <v>3899</v>
      </c>
      <c r="B9691" s="21" t="s">
        <v>7798</v>
      </c>
      <c r="C9691" s="21" t="s">
        <v>3075</v>
      </c>
      <c r="D9691" s="21" t="s">
        <v>11951</v>
      </c>
      <c r="E9691" s="21" t="s">
        <v>48</v>
      </c>
      <c r="F9691" s="21" t="s">
        <v>5498</v>
      </c>
      <c r="G9691" s="21" t="s">
        <v>5499</v>
      </c>
      <c r="H9691" s="21" t="s">
        <v>22</v>
      </c>
      <c r="I9691" s="21" t="s">
        <v>23</v>
      </c>
      <c r="J9691" s="21" t="s">
        <v>7799</v>
      </c>
      <c r="K9691" s="21" t="s">
        <v>107</v>
      </c>
      <c r="L9691" s="21">
        <v>78539</v>
      </c>
      <c r="M9691" s="21" t="s">
        <v>108</v>
      </c>
      <c r="N9691" s="21" t="s">
        <v>4862</v>
      </c>
      <c r="O9691" s="21" t="s">
        <v>43</v>
      </c>
      <c r="P9691" s="21" t="s">
        <v>302</v>
      </c>
      <c r="Q9691" s="21" t="s">
        <v>4863</v>
      </c>
      <c r="R9691" s="22">
        <v>2.3679999999999999</v>
      </c>
    </row>
    <row r="9692" spans="1:18" x14ac:dyDescent="0.2">
      <c r="A9692" s="21">
        <v>8982</v>
      </c>
      <c r="B9692" s="21" t="s">
        <v>11219</v>
      </c>
      <c r="C9692" s="21" t="s">
        <v>12195</v>
      </c>
      <c r="D9692" s="21" t="s">
        <v>11916</v>
      </c>
      <c r="E9692" s="21" t="s">
        <v>48</v>
      </c>
      <c r="F9692" s="21" t="s">
        <v>513</v>
      </c>
      <c r="G9692" s="21" t="s">
        <v>514</v>
      </c>
      <c r="H9692" s="21" t="s">
        <v>22</v>
      </c>
      <c r="I9692" s="21" t="s">
        <v>23</v>
      </c>
      <c r="J9692" s="21" t="s">
        <v>341</v>
      </c>
      <c r="K9692" s="21" t="s">
        <v>232</v>
      </c>
      <c r="L9692" s="21">
        <v>60623</v>
      </c>
      <c r="M9692" s="21" t="s">
        <v>108</v>
      </c>
      <c r="N9692" s="21" t="s">
        <v>4618</v>
      </c>
      <c r="O9692" s="21" t="s">
        <v>43</v>
      </c>
      <c r="P9692" s="21" t="s">
        <v>77</v>
      </c>
      <c r="Q9692" s="21" t="s">
        <v>4619</v>
      </c>
      <c r="R9692" s="22">
        <v>2.3340000000000001</v>
      </c>
    </row>
    <row r="9693" spans="1:18" x14ac:dyDescent="0.2">
      <c r="A9693" s="21">
        <v>1107</v>
      </c>
      <c r="B9693" s="21" t="s">
        <v>3674</v>
      </c>
      <c r="C9693" s="21" t="s">
        <v>2501</v>
      </c>
      <c r="D9693" s="21" t="s">
        <v>728</v>
      </c>
      <c r="E9693" s="21" t="s">
        <v>48</v>
      </c>
      <c r="F9693" s="21" t="s">
        <v>170</v>
      </c>
      <c r="G9693" s="21" t="s">
        <v>171</v>
      </c>
      <c r="H9693" s="21" t="s">
        <v>22</v>
      </c>
      <c r="I9693" s="21" t="s">
        <v>23</v>
      </c>
      <c r="J9693" s="21" t="s">
        <v>202</v>
      </c>
      <c r="K9693" s="21" t="s">
        <v>107</v>
      </c>
      <c r="L9693" s="21">
        <v>77041</v>
      </c>
      <c r="M9693" s="21" t="s">
        <v>108</v>
      </c>
      <c r="N9693" s="21" t="s">
        <v>1753</v>
      </c>
      <c r="O9693" s="21" t="s">
        <v>28</v>
      </c>
      <c r="P9693" s="21" t="s">
        <v>64</v>
      </c>
      <c r="Q9693" s="21" t="s">
        <v>1754</v>
      </c>
      <c r="R9693" s="22">
        <v>2.3279999999999998</v>
      </c>
    </row>
    <row r="9694" spans="1:18" x14ac:dyDescent="0.2">
      <c r="A9694" s="21">
        <v>8562</v>
      </c>
      <c r="B9694" s="21" t="s">
        <v>10967</v>
      </c>
      <c r="C9694" s="21" t="s">
        <v>4077</v>
      </c>
      <c r="D9694" s="21" t="s">
        <v>4363</v>
      </c>
      <c r="E9694" s="21" t="s">
        <v>19</v>
      </c>
      <c r="F9694" s="21" t="s">
        <v>1516</v>
      </c>
      <c r="G9694" s="21" t="s">
        <v>1517</v>
      </c>
      <c r="H9694" s="21" t="s">
        <v>38</v>
      </c>
      <c r="I9694" s="21" t="s">
        <v>23</v>
      </c>
      <c r="J9694" s="21" t="s">
        <v>202</v>
      </c>
      <c r="K9694" s="21" t="s">
        <v>107</v>
      </c>
      <c r="L9694" s="21">
        <v>77041</v>
      </c>
      <c r="M9694" s="21" t="s">
        <v>108</v>
      </c>
      <c r="N9694" s="21" t="s">
        <v>1753</v>
      </c>
      <c r="O9694" s="21" t="s">
        <v>28</v>
      </c>
      <c r="P9694" s="21" t="s">
        <v>64</v>
      </c>
      <c r="Q9694" s="21" t="s">
        <v>1754</v>
      </c>
      <c r="R9694" s="22">
        <v>2.3279999999999998</v>
      </c>
    </row>
    <row r="9695" spans="1:18" x14ac:dyDescent="0.2">
      <c r="A9695" s="21">
        <v>2958</v>
      </c>
      <c r="B9695" s="21" t="s">
        <v>6862</v>
      </c>
      <c r="C9695" s="21" t="s">
        <v>12014</v>
      </c>
      <c r="D9695" s="21" t="s">
        <v>12015</v>
      </c>
      <c r="E9695" s="21" t="s">
        <v>48</v>
      </c>
      <c r="F9695" s="21" t="s">
        <v>1265</v>
      </c>
      <c r="G9695" s="21" t="s">
        <v>1266</v>
      </c>
      <c r="H9695" s="21" t="s">
        <v>22</v>
      </c>
      <c r="I9695" s="21" t="s">
        <v>23</v>
      </c>
      <c r="J9695" s="21" t="s">
        <v>356</v>
      </c>
      <c r="K9695" s="21" t="s">
        <v>564</v>
      </c>
      <c r="L9695" s="21">
        <v>45503</v>
      </c>
      <c r="M9695" s="21" t="s">
        <v>158</v>
      </c>
      <c r="N9695" s="21" t="s">
        <v>73</v>
      </c>
      <c r="O9695" s="21" t="s">
        <v>43</v>
      </c>
      <c r="P9695" s="21" t="s">
        <v>74</v>
      </c>
      <c r="Q9695" s="21" t="s">
        <v>75</v>
      </c>
      <c r="R9695" s="22">
        <v>2.3130000000000002</v>
      </c>
    </row>
    <row r="9696" spans="1:18" x14ac:dyDescent="0.2">
      <c r="A9696" s="21">
        <v>659</v>
      </c>
      <c r="B9696" s="21" t="s">
        <v>2441</v>
      </c>
      <c r="C9696" s="21" t="s">
        <v>2442</v>
      </c>
      <c r="D9696" s="21" t="s">
        <v>2442</v>
      </c>
      <c r="E9696" s="21" t="s">
        <v>1452</v>
      </c>
      <c r="F9696" s="21" t="s">
        <v>2443</v>
      </c>
      <c r="G9696" s="21" t="s">
        <v>2444</v>
      </c>
      <c r="H9696" s="21" t="s">
        <v>105</v>
      </c>
      <c r="I9696" s="21" t="s">
        <v>23</v>
      </c>
      <c r="J9696" s="21" t="s">
        <v>515</v>
      </c>
      <c r="K9696" s="21" t="s">
        <v>232</v>
      </c>
      <c r="L9696" s="21">
        <v>60505</v>
      </c>
      <c r="M9696" s="21" t="s">
        <v>108</v>
      </c>
      <c r="N9696" s="21" t="s">
        <v>365</v>
      </c>
      <c r="O9696" s="21" t="s">
        <v>43</v>
      </c>
      <c r="P9696" s="21" t="s">
        <v>74</v>
      </c>
      <c r="Q9696" s="21" t="s">
        <v>366</v>
      </c>
      <c r="R9696" s="22">
        <v>2.3079999999999998</v>
      </c>
    </row>
    <row r="9697" spans="1:18" x14ac:dyDescent="0.2">
      <c r="A9697" s="21">
        <v>2502</v>
      </c>
      <c r="B9697" s="21" t="s">
        <v>6251</v>
      </c>
      <c r="C9697" s="21" t="s">
        <v>483</v>
      </c>
      <c r="D9697" s="21" t="s">
        <v>484</v>
      </c>
      <c r="E9697" s="21" t="s">
        <v>206</v>
      </c>
      <c r="F9697" s="21" t="s">
        <v>6252</v>
      </c>
      <c r="G9697" s="21" t="s">
        <v>6253</v>
      </c>
      <c r="H9697" s="21" t="s">
        <v>38</v>
      </c>
      <c r="I9697" s="21" t="s">
        <v>23</v>
      </c>
      <c r="J9697" s="21" t="s">
        <v>4836</v>
      </c>
      <c r="K9697" s="21" t="s">
        <v>232</v>
      </c>
      <c r="L9697" s="21">
        <v>60076</v>
      </c>
      <c r="M9697" s="21" t="s">
        <v>108</v>
      </c>
      <c r="N9697" s="21" t="s">
        <v>2698</v>
      </c>
      <c r="O9697" s="21" t="s">
        <v>43</v>
      </c>
      <c r="P9697" s="21" t="s">
        <v>74</v>
      </c>
      <c r="Q9697" s="21" t="s">
        <v>2699</v>
      </c>
      <c r="R9697" s="22">
        <v>2.3039999999999998</v>
      </c>
    </row>
    <row r="9698" spans="1:18" x14ac:dyDescent="0.2">
      <c r="A9698" s="21">
        <v>2548</v>
      </c>
      <c r="B9698" s="21" t="s">
        <v>6315</v>
      </c>
      <c r="C9698" s="21" t="s">
        <v>991</v>
      </c>
      <c r="D9698" s="21" t="s">
        <v>3813</v>
      </c>
      <c r="E9698" s="21" t="s">
        <v>48</v>
      </c>
      <c r="F9698" s="21" t="s">
        <v>6238</v>
      </c>
      <c r="G9698" s="21" t="s">
        <v>6239</v>
      </c>
      <c r="H9698" s="21" t="s">
        <v>22</v>
      </c>
      <c r="I9698" s="21" t="s">
        <v>23</v>
      </c>
      <c r="J9698" s="21" t="s">
        <v>614</v>
      </c>
      <c r="K9698" s="21" t="s">
        <v>348</v>
      </c>
      <c r="L9698" s="21">
        <v>85023</v>
      </c>
      <c r="M9698" s="21" t="s">
        <v>41</v>
      </c>
      <c r="N9698" s="21" t="s">
        <v>3665</v>
      </c>
      <c r="O9698" s="21" t="s">
        <v>43</v>
      </c>
      <c r="P9698" s="21" t="s">
        <v>67</v>
      </c>
      <c r="Q9698" s="21" t="s">
        <v>3666</v>
      </c>
      <c r="R9698" s="22">
        <v>2.3039999999999998</v>
      </c>
    </row>
    <row r="9699" spans="1:18" x14ac:dyDescent="0.2">
      <c r="A9699" s="21">
        <v>5200</v>
      </c>
      <c r="B9699" s="21" t="s">
        <v>8864</v>
      </c>
      <c r="C9699" s="21" t="s">
        <v>12169</v>
      </c>
      <c r="D9699" s="21" t="s">
        <v>11971</v>
      </c>
      <c r="E9699" s="21" t="s">
        <v>48</v>
      </c>
      <c r="F9699" s="21" t="s">
        <v>3774</v>
      </c>
      <c r="G9699" s="21" t="s">
        <v>3775</v>
      </c>
      <c r="H9699" s="21" t="s">
        <v>22</v>
      </c>
      <c r="I9699" s="21" t="s">
        <v>23</v>
      </c>
      <c r="J9699" s="21" t="s">
        <v>3279</v>
      </c>
      <c r="K9699" s="21" t="s">
        <v>107</v>
      </c>
      <c r="L9699" s="21">
        <v>78664</v>
      </c>
      <c r="M9699" s="21" t="s">
        <v>108</v>
      </c>
      <c r="N9699" s="21" t="s">
        <v>7664</v>
      </c>
      <c r="O9699" s="21" t="s">
        <v>43</v>
      </c>
      <c r="P9699" s="21" t="s">
        <v>302</v>
      </c>
      <c r="Q9699" s="21" t="s">
        <v>7665</v>
      </c>
      <c r="R9699" s="22">
        <v>2.3039999999999998</v>
      </c>
    </row>
    <row r="9700" spans="1:18" x14ac:dyDescent="0.2">
      <c r="A9700" s="21">
        <v>4530</v>
      </c>
      <c r="B9700" s="21" t="s">
        <v>8359</v>
      </c>
      <c r="C9700" s="21" t="s">
        <v>5893</v>
      </c>
      <c r="D9700" s="21" t="s">
        <v>6267</v>
      </c>
      <c r="E9700" s="21" t="s">
        <v>48</v>
      </c>
      <c r="F9700" s="21" t="s">
        <v>1064</v>
      </c>
      <c r="G9700" s="21" t="s">
        <v>1065</v>
      </c>
      <c r="H9700" s="21" t="s">
        <v>22</v>
      </c>
      <c r="I9700" s="21" t="s">
        <v>23</v>
      </c>
      <c r="J9700" s="21" t="s">
        <v>202</v>
      </c>
      <c r="K9700" s="21" t="s">
        <v>107</v>
      </c>
      <c r="L9700" s="21">
        <v>77041</v>
      </c>
      <c r="M9700" s="21" t="s">
        <v>108</v>
      </c>
      <c r="N9700" s="21" t="s">
        <v>5462</v>
      </c>
      <c r="O9700" s="21" t="s">
        <v>43</v>
      </c>
      <c r="P9700" s="21" t="s">
        <v>74</v>
      </c>
      <c r="Q9700" s="21" t="s">
        <v>5463</v>
      </c>
      <c r="R9700" s="22">
        <v>2.2959999999999998</v>
      </c>
    </row>
    <row r="9701" spans="1:18" x14ac:dyDescent="0.2">
      <c r="A9701" s="21">
        <v>4921</v>
      </c>
      <c r="B9701" s="21" t="s">
        <v>8664</v>
      </c>
      <c r="C9701" s="21" t="s">
        <v>5365</v>
      </c>
      <c r="D9701" s="21" t="s">
        <v>1672</v>
      </c>
      <c r="E9701" s="21" t="s">
        <v>48</v>
      </c>
      <c r="F9701" s="21" t="s">
        <v>6243</v>
      </c>
      <c r="G9701" s="21" t="s">
        <v>6244</v>
      </c>
      <c r="H9701" s="21" t="s">
        <v>22</v>
      </c>
      <c r="I9701" s="21" t="s">
        <v>23</v>
      </c>
      <c r="J9701" s="21" t="s">
        <v>341</v>
      </c>
      <c r="K9701" s="21" t="s">
        <v>232</v>
      </c>
      <c r="L9701" s="21">
        <v>60653</v>
      </c>
      <c r="M9701" s="21" t="s">
        <v>108</v>
      </c>
      <c r="N9701" s="21" t="s">
        <v>5462</v>
      </c>
      <c r="O9701" s="21" t="s">
        <v>43</v>
      </c>
      <c r="P9701" s="21" t="s">
        <v>74</v>
      </c>
      <c r="Q9701" s="21" t="s">
        <v>5463</v>
      </c>
      <c r="R9701" s="22">
        <v>2.2959999999999998</v>
      </c>
    </row>
    <row r="9702" spans="1:18" x14ac:dyDescent="0.2">
      <c r="A9702" s="21">
        <v>3308</v>
      </c>
      <c r="B9702" s="21" t="s">
        <v>7254</v>
      </c>
      <c r="C9702" s="21" t="s">
        <v>1251</v>
      </c>
      <c r="D9702" s="21" t="s">
        <v>12179</v>
      </c>
      <c r="E9702" s="21" t="s">
        <v>19</v>
      </c>
      <c r="F9702" s="21" t="s">
        <v>3887</v>
      </c>
      <c r="G9702" s="21" t="s">
        <v>3888</v>
      </c>
      <c r="H9702" s="21" t="s">
        <v>38</v>
      </c>
      <c r="I9702" s="21" t="s">
        <v>23</v>
      </c>
      <c r="J9702" s="21" t="s">
        <v>2240</v>
      </c>
      <c r="K9702" s="21" t="s">
        <v>107</v>
      </c>
      <c r="L9702" s="21">
        <v>78041</v>
      </c>
      <c r="M9702" s="21" t="s">
        <v>108</v>
      </c>
      <c r="N9702" s="21" t="s">
        <v>1410</v>
      </c>
      <c r="O9702" s="21" t="s">
        <v>43</v>
      </c>
      <c r="P9702" s="21" t="s">
        <v>74</v>
      </c>
      <c r="Q9702" s="21" t="s">
        <v>1411</v>
      </c>
      <c r="R9702" s="22">
        <v>2.286</v>
      </c>
    </row>
    <row r="9703" spans="1:18" x14ac:dyDescent="0.2">
      <c r="A9703" s="21">
        <v>4324</v>
      </c>
      <c r="B9703" s="21" t="s">
        <v>8186</v>
      </c>
      <c r="C9703" s="21" t="s">
        <v>8187</v>
      </c>
      <c r="D9703" s="21" t="s">
        <v>5082</v>
      </c>
      <c r="E9703" s="21" t="s">
        <v>48</v>
      </c>
      <c r="F9703" s="21" t="s">
        <v>461</v>
      </c>
      <c r="G9703" s="21" t="s">
        <v>462</v>
      </c>
      <c r="H9703" s="21" t="s">
        <v>22</v>
      </c>
      <c r="I9703" s="21" t="s">
        <v>23</v>
      </c>
      <c r="J9703" s="21" t="s">
        <v>908</v>
      </c>
      <c r="K9703" s="21" t="s">
        <v>564</v>
      </c>
      <c r="L9703" s="21">
        <v>44312</v>
      </c>
      <c r="M9703" s="21" t="s">
        <v>158</v>
      </c>
      <c r="N9703" s="21" t="s">
        <v>1410</v>
      </c>
      <c r="O9703" s="21" t="s">
        <v>43</v>
      </c>
      <c r="P9703" s="21" t="s">
        <v>74</v>
      </c>
      <c r="Q9703" s="21" t="s">
        <v>1411</v>
      </c>
      <c r="R9703" s="22">
        <v>2.286</v>
      </c>
    </row>
    <row r="9704" spans="1:18" x14ac:dyDescent="0.2">
      <c r="A9704" s="21">
        <v>4101</v>
      </c>
      <c r="B9704" s="21" t="s">
        <v>7976</v>
      </c>
      <c r="C9704" s="21" t="s">
        <v>1395</v>
      </c>
      <c r="D9704" s="21" t="s">
        <v>2427</v>
      </c>
      <c r="E9704" s="21" t="s">
        <v>48</v>
      </c>
      <c r="F9704" s="21" t="s">
        <v>2227</v>
      </c>
      <c r="G9704" s="21" t="s">
        <v>2228</v>
      </c>
      <c r="H9704" s="21" t="s">
        <v>22</v>
      </c>
      <c r="I9704" s="21" t="s">
        <v>23</v>
      </c>
      <c r="J9704" s="21" t="s">
        <v>202</v>
      </c>
      <c r="K9704" s="21" t="s">
        <v>107</v>
      </c>
      <c r="L9704" s="21">
        <v>77095</v>
      </c>
      <c r="M9704" s="21" t="s">
        <v>108</v>
      </c>
      <c r="N9704" s="21" t="s">
        <v>7977</v>
      </c>
      <c r="O9704" s="21" t="s">
        <v>43</v>
      </c>
      <c r="P9704" s="21" t="s">
        <v>77</v>
      </c>
      <c r="Q9704" s="21" t="s">
        <v>7978</v>
      </c>
      <c r="R9704" s="22">
        <v>2.2639999999999998</v>
      </c>
    </row>
    <row r="9705" spans="1:18" x14ac:dyDescent="0.2">
      <c r="A9705" s="21">
        <v>7763</v>
      </c>
      <c r="B9705" s="21" t="s">
        <v>10510</v>
      </c>
      <c r="C9705" s="21" t="s">
        <v>2358</v>
      </c>
      <c r="D9705" s="21" t="s">
        <v>3575</v>
      </c>
      <c r="E9705" s="21" t="s">
        <v>206</v>
      </c>
      <c r="F9705" s="21" t="s">
        <v>3369</v>
      </c>
      <c r="G9705" s="21" t="s">
        <v>3370</v>
      </c>
      <c r="H9705" s="21" t="s">
        <v>105</v>
      </c>
      <c r="I9705" s="21" t="s">
        <v>23</v>
      </c>
      <c r="J9705" s="21" t="s">
        <v>2229</v>
      </c>
      <c r="K9705" s="21" t="s">
        <v>474</v>
      </c>
      <c r="L9705" s="21">
        <v>97301</v>
      </c>
      <c r="M9705" s="21" t="s">
        <v>41</v>
      </c>
      <c r="N9705" s="21" t="s">
        <v>4766</v>
      </c>
      <c r="O9705" s="21" t="s">
        <v>43</v>
      </c>
      <c r="P9705" s="21" t="s">
        <v>67</v>
      </c>
      <c r="Q9705" s="21" t="s">
        <v>4767</v>
      </c>
      <c r="R9705" s="22">
        <v>2.2240000000000002</v>
      </c>
    </row>
    <row r="9706" spans="1:18" x14ac:dyDescent="0.2">
      <c r="A9706" s="21">
        <v>8451</v>
      </c>
      <c r="B9706" s="21" t="s">
        <v>10896</v>
      </c>
      <c r="C9706" s="21" t="s">
        <v>199</v>
      </c>
      <c r="D9706" s="21" t="s">
        <v>1773</v>
      </c>
      <c r="E9706" s="21" t="s">
        <v>206</v>
      </c>
      <c r="F9706" s="21" t="s">
        <v>3201</v>
      </c>
      <c r="G9706" s="21" t="s">
        <v>3202</v>
      </c>
      <c r="H9706" s="21" t="s">
        <v>38</v>
      </c>
      <c r="I9706" s="21" t="s">
        <v>23</v>
      </c>
      <c r="J9706" s="21" t="s">
        <v>8077</v>
      </c>
      <c r="K9706" s="21" t="s">
        <v>1574</v>
      </c>
      <c r="L9706" s="21">
        <v>2920</v>
      </c>
      <c r="M9706" s="21" t="s">
        <v>158</v>
      </c>
      <c r="N9706" s="21" t="s">
        <v>4982</v>
      </c>
      <c r="O9706" s="21" t="s">
        <v>43</v>
      </c>
      <c r="P9706" s="21" t="s">
        <v>77</v>
      </c>
      <c r="Q9706" s="21" t="s">
        <v>4983</v>
      </c>
      <c r="R9706" s="22">
        <v>2.2200000000000002</v>
      </c>
    </row>
    <row r="9707" spans="1:18" x14ac:dyDescent="0.2">
      <c r="A9707" s="21">
        <v>4879</v>
      </c>
      <c r="B9707" s="21" t="s">
        <v>8635</v>
      </c>
      <c r="C9707" s="21" t="s">
        <v>6925</v>
      </c>
      <c r="D9707" s="21" t="s">
        <v>1931</v>
      </c>
      <c r="E9707" s="21" t="s">
        <v>206</v>
      </c>
      <c r="F9707" s="21" t="s">
        <v>6164</v>
      </c>
      <c r="G9707" s="21" t="s">
        <v>6165</v>
      </c>
      <c r="H9707" s="21" t="s">
        <v>22</v>
      </c>
      <c r="I9707" s="21" t="s">
        <v>23</v>
      </c>
      <c r="J9707" s="21" t="s">
        <v>8636</v>
      </c>
      <c r="K9707" s="21" t="s">
        <v>52</v>
      </c>
      <c r="L9707" s="21">
        <v>32503</v>
      </c>
      <c r="M9707" s="21" t="s">
        <v>26</v>
      </c>
      <c r="N9707" s="21" t="s">
        <v>8566</v>
      </c>
      <c r="O9707" s="21" t="s">
        <v>43</v>
      </c>
      <c r="P9707" s="21" t="s">
        <v>74</v>
      </c>
      <c r="Q9707" s="21" t="s">
        <v>8567</v>
      </c>
      <c r="R9707" s="22">
        <v>2.214</v>
      </c>
    </row>
    <row r="9708" spans="1:18" x14ac:dyDescent="0.2">
      <c r="A9708" s="21">
        <v>8047</v>
      </c>
      <c r="B9708" s="21" t="s">
        <v>10660</v>
      </c>
      <c r="C9708" s="21" t="s">
        <v>1058</v>
      </c>
      <c r="D9708" s="21" t="s">
        <v>296</v>
      </c>
      <c r="E9708" s="21" t="s">
        <v>19</v>
      </c>
      <c r="F9708" s="21" t="s">
        <v>1265</v>
      </c>
      <c r="G9708" s="21" t="s">
        <v>1266</v>
      </c>
      <c r="H9708" s="21" t="s">
        <v>22</v>
      </c>
      <c r="I9708" s="21" t="s">
        <v>23</v>
      </c>
      <c r="J9708" s="21" t="s">
        <v>3754</v>
      </c>
      <c r="K9708" s="21" t="s">
        <v>564</v>
      </c>
      <c r="L9708" s="21">
        <v>44221</v>
      </c>
      <c r="M9708" s="21" t="s">
        <v>158</v>
      </c>
      <c r="N9708" s="21" t="s">
        <v>8566</v>
      </c>
      <c r="O9708" s="21" t="s">
        <v>43</v>
      </c>
      <c r="P9708" s="21" t="s">
        <v>74</v>
      </c>
      <c r="Q9708" s="21" t="s">
        <v>8567</v>
      </c>
      <c r="R9708" s="22">
        <v>2.214</v>
      </c>
    </row>
    <row r="9709" spans="1:18" x14ac:dyDescent="0.2">
      <c r="A9709" s="21">
        <v>5782</v>
      </c>
      <c r="B9709" s="21" t="s">
        <v>9312</v>
      </c>
      <c r="C9709" s="21" t="s">
        <v>11911</v>
      </c>
      <c r="D9709" s="21" t="s">
        <v>2799</v>
      </c>
      <c r="E9709" s="21" t="s">
        <v>19</v>
      </c>
      <c r="F9709" s="21" t="s">
        <v>1866</v>
      </c>
      <c r="G9709" s="21" t="s">
        <v>1867</v>
      </c>
      <c r="H9709" s="21" t="s">
        <v>22</v>
      </c>
      <c r="I9709" s="21" t="s">
        <v>23</v>
      </c>
      <c r="J9709" s="21" t="s">
        <v>9313</v>
      </c>
      <c r="K9709" s="21" t="s">
        <v>40</v>
      </c>
      <c r="L9709" s="21">
        <v>95928</v>
      </c>
      <c r="M9709" s="21" t="s">
        <v>41</v>
      </c>
      <c r="N9709" s="21" t="s">
        <v>721</v>
      </c>
      <c r="O9709" s="21" t="s">
        <v>43</v>
      </c>
      <c r="P9709" s="21" t="s">
        <v>67</v>
      </c>
      <c r="Q9709" s="21" t="s">
        <v>722</v>
      </c>
      <c r="R9709" s="22">
        <v>2.21</v>
      </c>
    </row>
    <row r="9710" spans="1:18" x14ac:dyDescent="0.2">
      <c r="A9710" s="21">
        <v>7178</v>
      </c>
      <c r="B9710" s="21" t="s">
        <v>10177</v>
      </c>
      <c r="C9710" s="21" t="s">
        <v>12014</v>
      </c>
      <c r="D9710" s="21" t="s">
        <v>12248</v>
      </c>
      <c r="E9710" s="21" t="s">
        <v>48</v>
      </c>
      <c r="F9710" s="21" t="s">
        <v>4730</v>
      </c>
      <c r="G9710" s="21" t="s">
        <v>4731</v>
      </c>
      <c r="H9710" s="21" t="s">
        <v>38</v>
      </c>
      <c r="I9710" s="21" t="s">
        <v>23</v>
      </c>
      <c r="J9710" s="21" t="s">
        <v>156</v>
      </c>
      <c r="K9710" s="21" t="s">
        <v>157</v>
      </c>
      <c r="L9710" s="21">
        <v>19140</v>
      </c>
      <c r="M9710" s="21" t="s">
        <v>158</v>
      </c>
      <c r="N9710" s="21" t="s">
        <v>10111</v>
      </c>
      <c r="O9710" s="21" t="s">
        <v>43</v>
      </c>
      <c r="P9710" s="21" t="s">
        <v>74</v>
      </c>
      <c r="Q9710" s="21" t="s">
        <v>10112</v>
      </c>
      <c r="R9710" s="22">
        <v>2.202</v>
      </c>
    </row>
    <row r="9711" spans="1:18" x14ac:dyDescent="0.2">
      <c r="A9711" s="21">
        <v>226</v>
      </c>
      <c r="B9711" s="21" t="s">
        <v>990</v>
      </c>
      <c r="C9711" s="21" t="s">
        <v>11787</v>
      </c>
      <c r="D9711" s="21" t="s">
        <v>991</v>
      </c>
      <c r="E9711" s="21" t="s">
        <v>48</v>
      </c>
      <c r="F9711" s="21" t="s">
        <v>992</v>
      </c>
      <c r="G9711" s="21" t="s">
        <v>993</v>
      </c>
      <c r="H9711" s="21" t="s">
        <v>38</v>
      </c>
      <c r="I9711" s="21" t="s">
        <v>23</v>
      </c>
      <c r="J9711" s="21" t="s">
        <v>994</v>
      </c>
      <c r="K9711" s="21" t="s">
        <v>266</v>
      </c>
      <c r="L9711" s="21">
        <v>48227</v>
      </c>
      <c r="M9711" s="21" t="s">
        <v>108</v>
      </c>
      <c r="N9711" s="21" t="s">
        <v>995</v>
      </c>
      <c r="O9711" s="21" t="s">
        <v>43</v>
      </c>
      <c r="P9711" s="21" t="s">
        <v>67</v>
      </c>
      <c r="Q9711" s="21" t="s">
        <v>996</v>
      </c>
      <c r="R9711" s="22">
        <v>2.2000000000000002</v>
      </c>
    </row>
    <row r="9712" spans="1:18" x14ac:dyDescent="0.2">
      <c r="A9712" s="21">
        <v>4436</v>
      </c>
      <c r="B9712" s="21" t="s">
        <v>8280</v>
      </c>
      <c r="C9712" s="21" t="s">
        <v>12213</v>
      </c>
      <c r="D9712" s="21" t="s">
        <v>12056</v>
      </c>
      <c r="E9712" s="21" t="s">
        <v>48</v>
      </c>
      <c r="F9712" s="21" t="s">
        <v>5459</v>
      </c>
      <c r="G9712" s="21" t="s">
        <v>5460</v>
      </c>
      <c r="H9712" s="21" t="s">
        <v>22</v>
      </c>
      <c r="I9712" s="21" t="s">
        <v>23</v>
      </c>
      <c r="J9712" s="21" t="s">
        <v>341</v>
      </c>
      <c r="K9712" s="21" t="s">
        <v>232</v>
      </c>
      <c r="L9712" s="21">
        <v>60653</v>
      </c>
      <c r="M9712" s="21" t="s">
        <v>108</v>
      </c>
      <c r="N9712" s="21" t="s">
        <v>2796</v>
      </c>
      <c r="O9712" s="21" t="s">
        <v>43</v>
      </c>
      <c r="P9712" s="21" t="s">
        <v>74</v>
      </c>
      <c r="Q9712" s="21" t="s">
        <v>2797</v>
      </c>
      <c r="R9712" s="22">
        <v>2.1819999999999999</v>
      </c>
    </row>
    <row r="9713" spans="1:18" x14ac:dyDescent="0.2">
      <c r="A9713" s="21">
        <v>6086</v>
      </c>
      <c r="B9713" s="21" t="s">
        <v>9499</v>
      </c>
      <c r="C9713" s="21" t="s">
        <v>3480</v>
      </c>
      <c r="D9713" s="21" t="s">
        <v>5058</v>
      </c>
      <c r="E9713" s="21" t="s">
        <v>48</v>
      </c>
      <c r="F9713" s="21" t="s">
        <v>1855</v>
      </c>
      <c r="G9713" s="21" t="s">
        <v>1856</v>
      </c>
      <c r="H9713" s="21" t="s">
        <v>22</v>
      </c>
      <c r="I9713" s="21" t="s">
        <v>23</v>
      </c>
      <c r="J9713" s="21" t="s">
        <v>202</v>
      </c>
      <c r="K9713" s="21" t="s">
        <v>107</v>
      </c>
      <c r="L9713" s="21">
        <v>77095</v>
      </c>
      <c r="M9713" s="21" t="s">
        <v>108</v>
      </c>
      <c r="N9713" s="21" t="s">
        <v>4197</v>
      </c>
      <c r="O9713" s="21" t="s">
        <v>43</v>
      </c>
      <c r="P9713" s="21" t="s">
        <v>44</v>
      </c>
      <c r="Q9713" s="21" t="s">
        <v>4198</v>
      </c>
      <c r="R9713" s="22">
        <v>2.0880000000000001</v>
      </c>
    </row>
    <row r="9714" spans="1:18" x14ac:dyDescent="0.2">
      <c r="A9714" s="21">
        <v>281</v>
      </c>
      <c r="B9714" s="21" t="s">
        <v>1176</v>
      </c>
      <c r="C9714" s="21" t="s">
        <v>1177</v>
      </c>
      <c r="D9714" s="21" t="s">
        <v>1178</v>
      </c>
      <c r="E9714" s="21" t="s">
        <v>19</v>
      </c>
      <c r="F9714" s="21" t="s">
        <v>585</v>
      </c>
      <c r="G9714" s="21" t="s">
        <v>586</v>
      </c>
      <c r="H9714" s="21" t="s">
        <v>22</v>
      </c>
      <c r="I9714" s="21" t="s">
        <v>23</v>
      </c>
      <c r="J9714" s="21" t="s">
        <v>202</v>
      </c>
      <c r="K9714" s="21" t="s">
        <v>107</v>
      </c>
      <c r="L9714" s="21">
        <v>77070</v>
      </c>
      <c r="M9714" s="21" t="s">
        <v>108</v>
      </c>
      <c r="N9714" s="21" t="s">
        <v>1179</v>
      </c>
      <c r="O9714" s="21" t="s">
        <v>43</v>
      </c>
      <c r="P9714" s="21" t="s">
        <v>74</v>
      </c>
      <c r="Q9714" s="21" t="s">
        <v>1180</v>
      </c>
      <c r="R9714" s="22">
        <v>2.08</v>
      </c>
    </row>
    <row r="9715" spans="1:18" x14ac:dyDescent="0.2">
      <c r="A9715" s="21">
        <v>5175</v>
      </c>
      <c r="B9715" s="21" t="s">
        <v>8848</v>
      </c>
      <c r="C9715" s="21" t="s">
        <v>198</v>
      </c>
      <c r="D9715" s="21" t="s">
        <v>1773</v>
      </c>
      <c r="E9715" s="21" t="s">
        <v>48</v>
      </c>
      <c r="F9715" s="21" t="s">
        <v>2317</v>
      </c>
      <c r="G9715" s="21" t="s">
        <v>2318</v>
      </c>
      <c r="H9715" s="21" t="s">
        <v>22</v>
      </c>
      <c r="I9715" s="21" t="s">
        <v>23</v>
      </c>
      <c r="J9715" s="21" t="s">
        <v>8849</v>
      </c>
      <c r="K9715" s="21" t="s">
        <v>107</v>
      </c>
      <c r="L9715" s="21">
        <v>76706</v>
      </c>
      <c r="M9715" s="21" t="s">
        <v>108</v>
      </c>
      <c r="N9715" s="21" t="s">
        <v>6942</v>
      </c>
      <c r="O9715" s="21" t="s">
        <v>43</v>
      </c>
      <c r="P9715" s="21" t="s">
        <v>74</v>
      </c>
      <c r="Q9715" s="21" t="s">
        <v>6943</v>
      </c>
      <c r="R9715" s="22">
        <v>2.0720000000000001</v>
      </c>
    </row>
    <row r="9716" spans="1:18" x14ac:dyDescent="0.2">
      <c r="A9716" s="21">
        <v>6056</v>
      </c>
      <c r="B9716" s="21" t="s">
        <v>9482</v>
      </c>
      <c r="C9716" s="21" t="s">
        <v>2843</v>
      </c>
      <c r="D9716" s="21" t="s">
        <v>3627</v>
      </c>
      <c r="E9716" s="21" t="s">
        <v>206</v>
      </c>
      <c r="F9716" s="21" t="s">
        <v>1673</v>
      </c>
      <c r="G9716" s="21" t="s">
        <v>1674</v>
      </c>
      <c r="H9716" s="21" t="s">
        <v>22</v>
      </c>
      <c r="I9716" s="21" t="s">
        <v>23</v>
      </c>
      <c r="J9716" s="21" t="s">
        <v>7799</v>
      </c>
      <c r="K9716" s="21" t="s">
        <v>107</v>
      </c>
      <c r="L9716" s="21">
        <v>78539</v>
      </c>
      <c r="M9716" s="21" t="s">
        <v>108</v>
      </c>
      <c r="N9716" s="21" t="s">
        <v>6146</v>
      </c>
      <c r="O9716" s="21" t="s">
        <v>43</v>
      </c>
      <c r="P9716" s="21" t="s">
        <v>74</v>
      </c>
      <c r="Q9716" s="21" t="s">
        <v>6147</v>
      </c>
      <c r="R9716" s="22">
        <v>2.0680000000000001</v>
      </c>
    </row>
    <row r="9717" spans="1:18" x14ac:dyDescent="0.2">
      <c r="A9717" s="21">
        <v>5441</v>
      </c>
      <c r="B9717" s="21" t="s">
        <v>9055</v>
      </c>
      <c r="C9717" s="21" t="s">
        <v>423</v>
      </c>
      <c r="D9717" s="21" t="s">
        <v>4540</v>
      </c>
      <c r="E9717" s="21" t="s">
        <v>19</v>
      </c>
      <c r="F9717" s="21" t="s">
        <v>6493</v>
      </c>
      <c r="G9717" s="21" t="s">
        <v>6494</v>
      </c>
      <c r="H9717" s="21" t="s">
        <v>22</v>
      </c>
      <c r="I9717" s="21" t="s">
        <v>23</v>
      </c>
      <c r="J9717" s="21" t="s">
        <v>9056</v>
      </c>
      <c r="K9717" s="21" t="s">
        <v>52</v>
      </c>
      <c r="L9717" s="21">
        <v>33458</v>
      </c>
      <c r="M9717" s="21" t="s">
        <v>26</v>
      </c>
      <c r="N9717" s="21" t="s">
        <v>2992</v>
      </c>
      <c r="O9717" s="21" t="s">
        <v>43</v>
      </c>
      <c r="P9717" s="21" t="s">
        <v>67</v>
      </c>
      <c r="Q9717" s="21" t="s">
        <v>2993</v>
      </c>
      <c r="R9717" s="22">
        <v>2.0640000000000001</v>
      </c>
    </row>
    <row r="9718" spans="1:18" x14ac:dyDescent="0.2">
      <c r="A9718" s="21">
        <v>8444</v>
      </c>
      <c r="B9718" s="21" t="s">
        <v>10895</v>
      </c>
      <c r="C9718" s="21" t="s">
        <v>12195</v>
      </c>
      <c r="D9718" s="21" t="s">
        <v>12092</v>
      </c>
      <c r="E9718" s="21" t="s">
        <v>48</v>
      </c>
      <c r="F9718" s="21" t="s">
        <v>6892</v>
      </c>
      <c r="G9718" s="21" t="s">
        <v>6893</v>
      </c>
      <c r="H9718" s="21" t="s">
        <v>105</v>
      </c>
      <c r="I9718" s="21" t="s">
        <v>23</v>
      </c>
      <c r="J9718" s="21" t="s">
        <v>156</v>
      </c>
      <c r="K9718" s="21" t="s">
        <v>157</v>
      </c>
      <c r="L9718" s="21">
        <v>19120</v>
      </c>
      <c r="M9718" s="21" t="s">
        <v>158</v>
      </c>
      <c r="N9718" s="21" t="s">
        <v>5858</v>
      </c>
      <c r="O9718" s="21" t="s">
        <v>43</v>
      </c>
      <c r="P9718" s="21" t="s">
        <v>74</v>
      </c>
      <c r="Q9718" s="21" t="s">
        <v>5859</v>
      </c>
      <c r="R9718" s="22">
        <v>2.0430000000000001</v>
      </c>
    </row>
    <row r="9719" spans="1:18" x14ac:dyDescent="0.2">
      <c r="A9719" s="21">
        <v>9390</v>
      </c>
      <c r="B9719" s="21" t="s">
        <v>11452</v>
      </c>
      <c r="C9719" s="21" t="s">
        <v>5282</v>
      </c>
      <c r="D9719" s="21" t="s">
        <v>1732</v>
      </c>
      <c r="E9719" s="21" t="s">
        <v>48</v>
      </c>
      <c r="F9719" s="21" t="s">
        <v>5033</v>
      </c>
      <c r="G9719" s="21" t="s">
        <v>5034</v>
      </c>
      <c r="H9719" s="21" t="s">
        <v>22</v>
      </c>
      <c r="I9719" s="21" t="s">
        <v>23</v>
      </c>
      <c r="J9719" s="21" t="s">
        <v>2511</v>
      </c>
      <c r="K9719" s="21" t="s">
        <v>5844</v>
      </c>
      <c r="L9719" s="21"/>
      <c r="M9719" s="21" t="s">
        <v>158</v>
      </c>
      <c r="N9719" s="21" t="s">
        <v>188</v>
      </c>
      <c r="O9719" s="21" t="s">
        <v>43</v>
      </c>
      <c r="P9719" s="21" t="s">
        <v>189</v>
      </c>
      <c r="Q9719" s="21" t="s">
        <v>190</v>
      </c>
      <c r="R9719" s="22">
        <v>2.04</v>
      </c>
    </row>
    <row r="9720" spans="1:18" x14ac:dyDescent="0.2">
      <c r="A9720" s="21">
        <v>3334</v>
      </c>
      <c r="B9720" s="21" t="s">
        <v>7270</v>
      </c>
      <c r="C9720" s="21" t="s">
        <v>933</v>
      </c>
      <c r="D9720" s="21" t="s">
        <v>3458</v>
      </c>
      <c r="E9720" s="21" t="s">
        <v>48</v>
      </c>
      <c r="F9720" s="21" t="s">
        <v>446</v>
      </c>
      <c r="G9720" s="21" t="s">
        <v>447</v>
      </c>
      <c r="H9720" s="21" t="s">
        <v>105</v>
      </c>
      <c r="I9720" s="21" t="s">
        <v>23</v>
      </c>
      <c r="J9720" s="21" t="s">
        <v>341</v>
      </c>
      <c r="K9720" s="21" t="s">
        <v>232</v>
      </c>
      <c r="L9720" s="21">
        <v>60653</v>
      </c>
      <c r="M9720" s="21" t="s">
        <v>108</v>
      </c>
      <c r="N9720" s="21" t="s">
        <v>7273</v>
      </c>
      <c r="O9720" s="21" t="s">
        <v>28</v>
      </c>
      <c r="P9720" s="21" t="s">
        <v>64</v>
      </c>
      <c r="Q9720" s="21" t="s">
        <v>7274</v>
      </c>
      <c r="R9720" s="22">
        <v>2.032</v>
      </c>
    </row>
    <row r="9721" spans="1:18" x14ac:dyDescent="0.2">
      <c r="A9721" s="21">
        <v>1451</v>
      </c>
      <c r="B9721" s="21" t="s">
        <v>4404</v>
      </c>
      <c r="C9721" s="21" t="s">
        <v>4405</v>
      </c>
      <c r="D9721" s="21" t="s">
        <v>4406</v>
      </c>
      <c r="E9721" s="21" t="s">
        <v>206</v>
      </c>
      <c r="F9721" s="21" t="s">
        <v>4407</v>
      </c>
      <c r="G9721" s="21" t="s">
        <v>4408</v>
      </c>
      <c r="H9721" s="21" t="s">
        <v>22</v>
      </c>
      <c r="I9721" s="21" t="s">
        <v>23</v>
      </c>
      <c r="J9721" s="21" t="s">
        <v>614</v>
      </c>
      <c r="K9721" s="21" t="s">
        <v>348</v>
      </c>
      <c r="L9721" s="21">
        <v>85023</v>
      </c>
      <c r="M9721" s="21" t="s">
        <v>41</v>
      </c>
      <c r="N9721" s="21" t="s">
        <v>4409</v>
      </c>
      <c r="O9721" s="21" t="s">
        <v>43</v>
      </c>
      <c r="P9721" s="21" t="s">
        <v>74</v>
      </c>
      <c r="Q9721" s="21" t="s">
        <v>4410</v>
      </c>
      <c r="R9721" s="22">
        <v>2.0249999999999999</v>
      </c>
    </row>
    <row r="9722" spans="1:18" x14ac:dyDescent="0.2">
      <c r="A9722" s="21">
        <v>4188</v>
      </c>
      <c r="B9722" s="21" t="s">
        <v>8056</v>
      </c>
      <c r="C9722" s="21" t="s">
        <v>3285</v>
      </c>
      <c r="D9722" s="21" t="s">
        <v>2339</v>
      </c>
      <c r="E9722" s="21" t="s">
        <v>48</v>
      </c>
      <c r="F9722" s="21" t="s">
        <v>8057</v>
      </c>
      <c r="G9722" s="21" t="s">
        <v>8058</v>
      </c>
      <c r="H9722" s="21" t="s">
        <v>38</v>
      </c>
      <c r="I9722" s="21" t="s">
        <v>23</v>
      </c>
      <c r="J9722" s="21" t="s">
        <v>8059</v>
      </c>
      <c r="K9722" s="21" t="s">
        <v>107</v>
      </c>
      <c r="L9722" s="21">
        <v>78501</v>
      </c>
      <c r="M9722" s="21" t="s">
        <v>108</v>
      </c>
      <c r="N9722" s="21" t="s">
        <v>5558</v>
      </c>
      <c r="O9722" s="21" t="s">
        <v>43</v>
      </c>
      <c r="P9722" s="21" t="s">
        <v>74</v>
      </c>
      <c r="Q9722" s="21" t="s">
        <v>5559</v>
      </c>
      <c r="R9722" s="22">
        <v>1.996</v>
      </c>
    </row>
    <row r="9723" spans="1:18" x14ac:dyDescent="0.2">
      <c r="A9723" s="21">
        <v>1359</v>
      </c>
      <c r="B9723" s="21" t="s">
        <v>4225</v>
      </c>
      <c r="C9723" s="21" t="s">
        <v>4226</v>
      </c>
      <c r="D9723" s="21" t="s">
        <v>3668</v>
      </c>
      <c r="E9723" s="21" t="s">
        <v>206</v>
      </c>
      <c r="F9723" s="21" t="s">
        <v>4227</v>
      </c>
      <c r="G9723" s="21" t="s">
        <v>4228</v>
      </c>
      <c r="H9723" s="21" t="s">
        <v>22</v>
      </c>
      <c r="I9723" s="21" t="s">
        <v>23</v>
      </c>
      <c r="J9723" s="21" t="s">
        <v>106</v>
      </c>
      <c r="K9723" s="21" t="s">
        <v>107</v>
      </c>
      <c r="L9723" s="21">
        <v>76106</v>
      </c>
      <c r="M9723" s="21" t="s">
        <v>108</v>
      </c>
      <c r="N9723" s="21" t="s">
        <v>2309</v>
      </c>
      <c r="O9723" s="21" t="s">
        <v>28</v>
      </c>
      <c r="P9723" s="21" t="s">
        <v>64</v>
      </c>
      <c r="Q9723" s="21" t="s">
        <v>2310</v>
      </c>
      <c r="R9723" s="22">
        <v>1.988</v>
      </c>
    </row>
    <row r="9724" spans="1:18" x14ac:dyDescent="0.2">
      <c r="A9724" s="21">
        <v>3770</v>
      </c>
      <c r="B9724" s="21" t="s">
        <v>7658</v>
      </c>
      <c r="C9724" s="21" t="s">
        <v>3108</v>
      </c>
      <c r="D9724" s="21" t="s">
        <v>3763</v>
      </c>
      <c r="E9724" s="21" t="s">
        <v>19</v>
      </c>
      <c r="F9724" s="21" t="s">
        <v>143</v>
      </c>
      <c r="G9724" s="21" t="s">
        <v>144</v>
      </c>
      <c r="H9724" s="21" t="s">
        <v>38</v>
      </c>
      <c r="I9724" s="21" t="s">
        <v>23</v>
      </c>
      <c r="J9724" s="21" t="s">
        <v>2633</v>
      </c>
      <c r="K9724" s="21" t="s">
        <v>52</v>
      </c>
      <c r="L9724" s="21">
        <v>33012</v>
      </c>
      <c r="M9724" s="21" t="s">
        <v>26</v>
      </c>
      <c r="N9724" s="21" t="s">
        <v>1381</v>
      </c>
      <c r="O9724" s="21" t="s">
        <v>43</v>
      </c>
      <c r="P9724" s="21" t="s">
        <v>302</v>
      </c>
      <c r="Q9724" s="21" t="s">
        <v>1382</v>
      </c>
      <c r="R9724" s="22">
        <v>1.984</v>
      </c>
    </row>
    <row r="9725" spans="1:18" x14ac:dyDescent="0.2">
      <c r="A9725" s="21">
        <v>7991</v>
      </c>
      <c r="B9725" s="21" t="s">
        <v>10628</v>
      </c>
      <c r="C9725" s="21" t="s">
        <v>2844</v>
      </c>
      <c r="D9725" s="21" t="s">
        <v>496</v>
      </c>
      <c r="E9725" s="21" t="s">
        <v>48</v>
      </c>
      <c r="F9725" s="21" t="s">
        <v>200</v>
      </c>
      <c r="G9725" s="21" t="s">
        <v>201</v>
      </c>
      <c r="H9725" s="21" t="s">
        <v>105</v>
      </c>
      <c r="I9725" s="21" t="s">
        <v>23</v>
      </c>
      <c r="J9725" s="21" t="s">
        <v>10629</v>
      </c>
      <c r="K9725" s="21" t="s">
        <v>118</v>
      </c>
      <c r="L9725" s="21">
        <v>53081</v>
      </c>
      <c r="M9725" s="21" t="s">
        <v>108</v>
      </c>
      <c r="N9725" s="21" t="s">
        <v>6653</v>
      </c>
      <c r="O9725" s="21" t="s">
        <v>70</v>
      </c>
      <c r="P9725" s="21" t="s">
        <v>175</v>
      </c>
      <c r="Q9725" s="21" t="s">
        <v>6654</v>
      </c>
      <c r="R9725" s="22">
        <v>1.98</v>
      </c>
    </row>
    <row r="9726" spans="1:18" x14ac:dyDescent="0.2">
      <c r="A9726" s="21">
        <v>9546</v>
      </c>
      <c r="B9726" s="21" t="s">
        <v>11558</v>
      </c>
      <c r="C9726" s="21" t="s">
        <v>1887</v>
      </c>
      <c r="D9726" s="21" t="s">
        <v>12206</v>
      </c>
      <c r="E9726" s="21" t="s">
        <v>48</v>
      </c>
      <c r="F9726" s="21" t="s">
        <v>5238</v>
      </c>
      <c r="G9726" s="21" t="s">
        <v>5239</v>
      </c>
      <c r="H9726" s="21" t="s">
        <v>38</v>
      </c>
      <c r="I9726" s="21" t="s">
        <v>23</v>
      </c>
      <c r="J9726" s="21" t="s">
        <v>563</v>
      </c>
      <c r="K9726" s="21" t="s">
        <v>286</v>
      </c>
      <c r="L9726" s="21">
        <v>47201</v>
      </c>
      <c r="M9726" s="21" t="s">
        <v>108</v>
      </c>
      <c r="N9726" s="21" t="s">
        <v>6653</v>
      </c>
      <c r="O9726" s="21" t="s">
        <v>70</v>
      </c>
      <c r="P9726" s="21" t="s">
        <v>175</v>
      </c>
      <c r="Q9726" s="21" t="s">
        <v>6654</v>
      </c>
      <c r="R9726" s="22">
        <v>1.98</v>
      </c>
    </row>
    <row r="9727" spans="1:18" x14ac:dyDescent="0.2">
      <c r="A9727" s="21">
        <v>4225</v>
      </c>
      <c r="B9727" s="21" t="s">
        <v>8097</v>
      </c>
      <c r="C9727" s="21" t="s">
        <v>3602</v>
      </c>
      <c r="D9727" s="21" t="s">
        <v>11938</v>
      </c>
      <c r="E9727" s="21" t="s">
        <v>206</v>
      </c>
      <c r="F9727" s="21" t="s">
        <v>7184</v>
      </c>
      <c r="G9727" s="21" t="s">
        <v>7185</v>
      </c>
      <c r="H9727" s="21" t="s">
        <v>22</v>
      </c>
      <c r="I9727" s="21" t="s">
        <v>23</v>
      </c>
      <c r="J9727" s="21" t="s">
        <v>1487</v>
      </c>
      <c r="K9727" s="21" t="s">
        <v>232</v>
      </c>
      <c r="L9727" s="21">
        <v>62301</v>
      </c>
      <c r="M9727" s="21" t="s">
        <v>108</v>
      </c>
      <c r="N9727" s="21" t="s">
        <v>899</v>
      </c>
      <c r="O9727" s="21" t="s">
        <v>43</v>
      </c>
      <c r="P9727" s="21" t="s">
        <v>74</v>
      </c>
      <c r="Q9727" s="21" t="s">
        <v>900</v>
      </c>
      <c r="R9727" s="22">
        <v>1.964</v>
      </c>
    </row>
    <row r="9728" spans="1:18" x14ac:dyDescent="0.2">
      <c r="A9728" s="21">
        <v>7068</v>
      </c>
      <c r="B9728" s="21" t="s">
        <v>10119</v>
      </c>
      <c r="C9728" s="21" t="s">
        <v>2014</v>
      </c>
      <c r="D9728" s="21" t="s">
        <v>4014</v>
      </c>
      <c r="E9728" s="21" t="s">
        <v>48</v>
      </c>
      <c r="F9728" s="21" t="s">
        <v>1508</v>
      </c>
      <c r="G9728" s="21" t="s">
        <v>1509</v>
      </c>
      <c r="H9728" s="21" t="s">
        <v>38</v>
      </c>
      <c r="I9728" s="21" t="s">
        <v>23</v>
      </c>
      <c r="J9728" s="21" t="s">
        <v>924</v>
      </c>
      <c r="K9728" s="21" t="s">
        <v>107</v>
      </c>
      <c r="L9728" s="21">
        <v>75081</v>
      </c>
      <c r="M9728" s="21" t="s">
        <v>108</v>
      </c>
      <c r="N9728" s="21" t="s">
        <v>899</v>
      </c>
      <c r="O9728" s="21" t="s">
        <v>43</v>
      </c>
      <c r="P9728" s="21" t="s">
        <v>74</v>
      </c>
      <c r="Q9728" s="21" t="s">
        <v>900</v>
      </c>
      <c r="R9728" s="22">
        <v>1.964</v>
      </c>
    </row>
    <row r="9729" spans="1:18" x14ac:dyDescent="0.2">
      <c r="A9729" s="21">
        <v>3304</v>
      </c>
      <c r="B9729" s="21" t="s">
        <v>7251</v>
      </c>
      <c r="C9729" s="21" t="s">
        <v>114</v>
      </c>
      <c r="D9729" s="21" t="s">
        <v>6278</v>
      </c>
      <c r="E9729" s="21" t="s">
        <v>48</v>
      </c>
      <c r="F9729" s="21" t="s">
        <v>2202</v>
      </c>
      <c r="G9729" s="21" t="s">
        <v>2203</v>
      </c>
      <c r="H9729" s="21" t="s">
        <v>22</v>
      </c>
      <c r="I9729" s="21" t="s">
        <v>23</v>
      </c>
      <c r="J9729" s="21" t="s">
        <v>156</v>
      </c>
      <c r="K9729" s="21" t="s">
        <v>157</v>
      </c>
      <c r="L9729" s="21">
        <v>19140</v>
      </c>
      <c r="M9729" s="21" t="s">
        <v>158</v>
      </c>
      <c r="N9729" s="21" t="s">
        <v>3846</v>
      </c>
      <c r="O9729" s="21" t="s">
        <v>43</v>
      </c>
      <c r="P9729" s="21" t="s">
        <v>74</v>
      </c>
      <c r="Q9729" s="21" t="s">
        <v>3847</v>
      </c>
      <c r="R9729" s="22">
        <v>1.944</v>
      </c>
    </row>
    <row r="9730" spans="1:18" x14ac:dyDescent="0.2">
      <c r="A9730" s="21">
        <v>2071</v>
      </c>
      <c r="B9730" s="21" t="s">
        <v>5571</v>
      </c>
      <c r="C9730" s="21" t="s">
        <v>2257</v>
      </c>
      <c r="D9730" s="21" t="s">
        <v>2934</v>
      </c>
      <c r="E9730" s="21" t="s">
        <v>19</v>
      </c>
      <c r="F9730" s="21" t="s">
        <v>5572</v>
      </c>
      <c r="G9730" s="21" t="s">
        <v>5573</v>
      </c>
      <c r="H9730" s="21" t="s">
        <v>38</v>
      </c>
      <c r="I9730" s="21" t="s">
        <v>23</v>
      </c>
      <c r="J9730" s="21" t="s">
        <v>156</v>
      </c>
      <c r="K9730" s="21" t="s">
        <v>157</v>
      </c>
      <c r="L9730" s="21">
        <v>19134</v>
      </c>
      <c r="M9730" s="21" t="s">
        <v>158</v>
      </c>
      <c r="N9730" s="21" t="s">
        <v>2762</v>
      </c>
      <c r="O9730" s="21" t="s">
        <v>43</v>
      </c>
      <c r="P9730" s="21" t="s">
        <v>74</v>
      </c>
      <c r="Q9730" s="21" t="s">
        <v>2763</v>
      </c>
      <c r="R9730" s="22">
        <v>1.9410000000000001</v>
      </c>
    </row>
    <row r="9731" spans="1:18" x14ac:dyDescent="0.2">
      <c r="A9731" s="21">
        <v>7718</v>
      </c>
      <c r="B9731" s="21" t="s">
        <v>10473</v>
      </c>
      <c r="C9731" s="21" t="s">
        <v>12266</v>
      </c>
      <c r="D9731" s="21" t="s">
        <v>12233</v>
      </c>
      <c r="E9731" s="21" t="s">
        <v>48</v>
      </c>
      <c r="F9731" s="21" t="s">
        <v>3887</v>
      </c>
      <c r="G9731" s="21" t="s">
        <v>3888</v>
      </c>
      <c r="H9731" s="21" t="s">
        <v>38</v>
      </c>
      <c r="I9731" s="21" t="s">
        <v>23</v>
      </c>
      <c r="J9731" s="21" t="s">
        <v>1218</v>
      </c>
      <c r="K9731" s="21" t="s">
        <v>516</v>
      </c>
      <c r="L9731" s="21">
        <v>80906</v>
      </c>
      <c r="M9731" s="21" t="s">
        <v>41</v>
      </c>
      <c r="N9731" s="21" t="s">
        <v>2217</v>
      </c>
      <c r="O9731" s="21" t="s">
        <v>43</v>
      </c>
      <c r="P9731" s="21" t="s">
        <v>74</v>
      </c>
      <c r="Q9731" s="21" t="s">
        <v>2218</v>
      </c>
      <c r="R9731" s="22">
        <v>1.9379999999999999</v>
      </c>
    </row>
    <row r="9732" spans="1:18" x14ac:dyDescent="0.2">
      <c r="A9732" s="21">
        <v>4547</v>
      </c>
      <c r="B9732" s="21" t="s">
        <v>8371</v>
      </c>
      <c r="C9732" s="21" t="s">
        <v>12217</v>
      </c>
      <c r="D9732" s="21" t="s">
        <v>6649</v>
      </c>
      <c r="E9732" s="21" t="s">
        <v>19</v>
      </c>
      <c r="F9732" s="21" t="s">
        <v>2052</v>
      </c>
      <c r="G9732" s="21" t="s">
        <v>2053</v>
      </c>
      <c r="H9732" s="21" t="s">
        <v>22</v>
      </c>
      <c r="I9732" s="21" t="s">
        <v>23</v>
      </c>
      <c r="J9732" s="21" t="s">
        <v>341</v>
      </c>
      <c r="K9732" s="21" t="s">
        <v>232</v>
      </c>
      <c r="L9732" s="21">
        <v>60610</v>
      </c>
      <c r="M9732" s="21" t="s">
        <v>108</v>
      </c>
      <c r="N9732" s="21" t="s">
        <v>1373</v>
      </c>
      <c r="O9732" s="21" t="s">
        <v>43</v>
      </c>
      <c r="P9732" s="21" t="s">
        <v>74</v>
      </c>
      <c r="Q9732" s="21" t="s">
        <v>1374</v>
      </c>
      <c r="R9732" s="22">
        <v>1.9279999999999999</v>
      </c>
    </row>
    <row r="9733" spans="1:18" x14ac:dyDescent="0.2">
      <c r="A9733" s="21">
        <v>4757</v>
      </c>
      <c r="B9733" s="21" t="s">
        <v>8540</v>
      </c>
      <c r="C9733" s="21" t="s">
        <v>2823</v>
      </c>
      <c r="D9733" s="21" t="s">
        <v>1437</v>
      </c>
      <c r="E9733" s="21" t="s">
        <v>48</v>
      </c>
      <c r="F9733" s="21" t="s">
        <v>164</v>
      </c>
      <c r="G9733" s="21" t="s">
        <v>165</v>
      </c>
      <c r="H9733" s="21" t="s">
        <v>22</v>
      </c>
      <c r="I9733" s="21" t="s">
        <v>23</v>
      </c>
      <c r="J9733" s="21" t="s">
        <v>156</v>
      </c>
      <c r="K9733" s="21" t="s">
        <v>157</v>
      </c>
      <c r="L9733" s="21">
        <v>19143</v>
      </c>
      <c r="M9733" s="21" t="s">
        <v>158</v>
      </c>
      <c r="N9733" s="21" t="s">
        <v>6021</v>
      </c>
      <c r="O9733" s="21" t="s">
        <v>43</v>
      </c>
      <c r="P9733" s="21" t="s">
        <v>74</v>
      </c>
      <c r="Q9733" s="21" t="s">
        <v>6022</v>
      </c>
      <c r="R9733" s="22">
        <v>1.9079999999999999</v>
      </c>
    </row>
    <row r="9734" spans="1:18" x14ac:dyDescent="0.2">
      <c r="A9734" s="21">
        <v>6110</v>
      </c>
      <c r="B9734" s="21" t="s">
        <v>9509</v>
      </c>
      <c r="C9734" s="21" t="s">
        <v>11744</v>
      </c>
      <c r="D9734" s="21" t="s">
        <v>8454</v>
      </c>
      <c r="E9734" s="21" t="s">
        <v>48</v>
      </c>
      <c r="F9734" s="21" t="s">
        <v>5303</v>
      </c>
      <c r="G9734" s="21" t="s">
        <v>5304</v>
      </c>
      <c r="H9734" s="21" t="s">
        <v>22</v>
      </c>
      <c r="I9734" s="21" t="s">
        <v>23</v>
      </c>
      <c r="J9734" s="21" t="s">
        <v>341</v>
      </c>
      <c r="K9734" s="21" t="s">
        <v>232</v>
      </c>
      <c r="L9734" s="21">
        <v>60653</v>
      </c>
      <c r="M9734" s="21" t="s">
        <v>108</v>
      </c>
      <c r="N9734" s="21" t="s">
        <v>6021</v>
      </c>
      <c r="O9734" s="21" t="s">
        <v>43</v>
      </c>
      <c r="P9734" s="21" t="s">
        <v>74</v>
      </c>
      <c r="Q9734" s="21" t="s">
        <v>6022</v>
      </c>
      <c r="R9734" s="22">
        <v>1.9079999999999999</v>
      </c>
    </row>
    <row r="9735" spans="1:18" x14ac:dyDescent="0.2">
      <c r="A9735" s="21">
        <v>8184</v>
      </c>
      <c r="B9735" s="21" t="s">
        <v>10742</v>
      </c>
      <c r="C9735" s="21" t="s">
        <v>3285</v>
      </c>
      <c r="D9735" s="21" t="s">
        <v>6724</v>
      </c>
      <c r="E9735" s="21" t="s">
        <v>48</v>
      </c>
      <c r="F9735" s="21" t="s">
        <v>5980</v>
      </c>
      <c r="G9735" s="21" t="s">
        <v>5981</v>
      </c>
      <c r="H9735" s="21" t="s">
        <v>38</v>
      </c>
      <c r="I9735" s="21" t="s">
        <v>23</v>
      </c>
      <c r="J9735" s="21" t="s">
        <v>341</v>
      </c>
      <c r="K9735" s="21" t="s">
        <v>232</v>
      </c>
      <c r="L9735" s="21">
        <v>60653</v>
      </c>
      <c r="M9735" s="21" t="s">
        <v>108</v>
      </c>
      <c r="N9735" s="21" t="s">
        <v>1275</v>
      </c>
      <c r="O9735" s="21" t="s">
        <v>28</v>
      </c>
      <c r="P9735" s="21" t="s">
        <v>64</v>
      </c>
      <c r="Q9735" s="21" t="s">
        <v>1276</v>
      </c>
      <c r="R9735" s="22">
        <v>1.8919999999999999</v>
      </c>
    </row>
    <row r="9736" spans="1:18" x14ac:dyDescent="0.2">
      <c r="A9736" s="21">
        <v>1202</v>
      </c>
      <c r="B9736" s="21" t="s">
        <v>3871</v>
      </c>
      <c r="C9736" s="21" t="s">
        <v>3872</v>
      </c>
      <c r="D9736" s="21" t="s">
        <v>3690</v>
      </c>
      <c r="E9736" s="21" t="s">
        <v>48</v>
      </c>
      <c r="F9736" s="21" t="s">
        <v>3036</v>
      </c>
      <c r="G9736" s="21" t="s">
        <v>3037</v>
      </c>
      <c r="H9736" s="21" t="s">
        <v>38</v>
      </c>
      <c r="I9736" s="21" t="s">
        <v>23</v>
      </c>
      <c r="J9736" s="21" t="s">
        <v>914</v>
      </c>
      <c r="K9736" s="21" t="s">
        <v>516</v>
      </c>
      <c r="L9736" s="21">
        <v>80219</v>
      </c>
      <c r="M9736" s="21" t="s">
        <v>41</v>
      </c>
      <c r="N9736" s="21" t="s">
        <v>1179</v>
      </c>
      <c r="O9736" s="21" t="s">
        <v>43</v>
      </c>
      <c r="P9736" s="21" t="s">
        <v>74</v>
      </c>
      <c r="Q9736" s="21" t="s">
        <v>1180</v>
      </c>
      <c r="R9736" s="22">
        <v>1.8720000000000001</v>
      </c>
    </row>
    <row r="9737" spans="1:18" x14ac:dyDescent="0.2">
      <c r="A9737" s="21">
        <v>7312</v>
      </c>
      <c r="B9737" s="21" t="s">
        <v>10264</v>
      </c>
      <c r="C9737" s="21" t="s">
        <v>11882</v>
      </c>
      <c r="D9737" s="21" t="s">
        <v>2972</v>
      </c>
      <c r="E9737" s="21" t="s">
        <v>48</v>
      </c>
      <c r="F9737" s="21" t="s">
        <v>6243</v>
      </c>
      <c r="G9737" s="21" t="s">
        <v>6244</v>
      </c>
      <c r="H9737" s="21" t="s">
        <v>22</v>
      </c>
      <c r="I9737" s="21" t="s">
        <v>23</v>
      </c>
      <c r="J9737" s="21" t="s">
        <v>1595</v>
      </c>
      <c r="K9737" s="21" t="s">
        <v>52</v>
      </c>
      <c r="L9737" s="21">
        <v>33178</v>
      </c>
      <c r="M9737" s="21" t="s">
        <v>26</v>
      </c>
      <c r="N9737" s="21" t="s">
        <v>3303</v>
      </c>
      <c r="O9737" s="21" t="s">
        <v>43</v>
      </c>
      <c r="P9737" s="21" t="s">
        <v>74</v>
      </c>
      <c r="Q9737" s="21" t="s">
        <v>3304</v>
      </c>
      <c r="R9737" s="22">
        <v>1.8720000000000001</v>
      </c>
    </row>
    <row r="9738" spans="1:18" x14ac:dyDescent="0.2">
      <c r="A9738" s="21">
        <v>5480</v>
      </c>
      <c r="B9738" s="21" t="s">
        <v>9090</v>
      </c>
      <c r="C9738" s="21" t="s">
        <v>5830</v>
      </c>
      <c r="D9738" s="21" t="s">
        <v>12049</v>
      </c>
      <c r="E9738" s="21" t="s">
        <v>48</v>
      </c>
      <c r="F9738" s="21" t="s">
        <v>2041</v>
      </c>
      <c r="G9738" s="21" t="s">
        <v>2042</v>
      </c>
      <c r="H9738" s="21" t="s">
        <v>38</v>
      </c>
      <c r="I9738" s="21" t="s">
        <v>23</v>
      </c>
      <c r="J9738" s="21" t="s">
        <v>1595</v>
      </c>
      <c r="K9738" s="21" t="s">
        <v>52</v>
      </c>
      <c r="L9738" s="21">
        <v>33180</v>
      </c>
      <c r="M9738" s="21" t="s">
        <v>26</v>
      </c>
      <c r="N9738" s="21" t="s">
        <v>3548</v>
      </c>
      <c r="O9738" s="21" t="s">
        <v>43</v>
      </c>
      <c r="P9738" s="21" t="s">
        <v>74</v>
      </c>
      <c r="Q9738" s="21" t="s">
        <v>3549</v>
      </c>
      <c r="R9738" s="22">
        <v>1.869</v>
      </c>
    </row>
    <row r="9739" spans="1:18" x14ac:dyDescent="0.2">
      <c r="A9739" s="21">
        <v>4872</v>
      </c>
      <c r="B9739" s="21" t="s">
        <v>8630</v>
      </c>
      <c r="C9739" s="21" t="s">
        <v>2339</v>
      </c>
      <c r="D9739" s="21" t="s">
        <v>7015</v>
      </c>
      <c r="E9739" s="21" t="s">
        <v>48</v>
      </c>
      <c r="F9739" s="21" t="s">
        <v>1033</v>
      </c>
      <c r="G9739" s="21" t="s">
        <v>1034</v>
      </c>
      <c r="H9739" s="21" t="s">
        <v>22</v>
      </c>
      <c r="I9739" s="21" t="s">
        <v>23</v>
      </c>
      <c r="J9739" s="21" t="s">
        <v>202</v>
      </c>
      <c r="K9739" s="21" t="s">
        <v>107</v>
      </c>
      <c r="L9739" s="21">
        <v>77095</v>
      </c>
      <c r="M9739" s="21" t="s">
        <v>108</v>
      </c>
      <c r="N9739" s="21" t="s">
        <v>8631</v>
      </c>
      <c r="O9739" s="21" t="s">
        <v>43</v>
      </c>
      <c r="P9739" s="21" t="s">
        <v>302</v>
      </c>
      <c r="Q9739" s="21" t="s">
        <v>8632</v>
      </c>
      <c r="R9739" s="22">
        <v>1.8240000000000001</v>
      </c>
    </row>
    <row r="9740" spans="1:18" x14ac:dyDescent="0.2">
      <c r="A9740" s="21">
        <v>8716</v>
      </c>
      <c r="B9740" s="21" t="s">
        <v>11064</v>
      </c>
      <c r="C9740" s="21" t="s">
        <v>424</v>
      </c>
      <c r="D9740" s="21" t="s">
        <v>2145</v>
      </c>
      <c r="E9740" s="21" t="s">
        <v>19</v>
      </c>
      <c r="F9740" s="21" t="s">
        <v>2954</v>
      </c>
      <c r="G9740" s="21" t="s">
        <v>2955</v>
      </c>
      <c r="H9740" s="21" t="s">
        <v>38</v>
      </c>
      <c r="I9740" s="21" t="s">
        <v>23</v>
      </c>
      <c r="J9740" s="21" t="s">
        <v>11065</v>
      </c>
      <c r="K9740" s="21" t="s">
        <v>564</v>
      </c>
      <c r="L9740" s="21">
        <v>44035</v>
      </c>
      <c r="M9740" s="21" t="s">
        <v>158</v>
      </c>
      <c r="N9740" s="21" t="s">
        <v>2301</v>
      </c>
      <c r="O9740" s="21" t="s">
        <v>43</v>
      </c>
      <c r="P9740" s="21" t="s">
        <v>74</v>
      </c>
      <c r="Q9740" s="21" t="s">
        <v>2302</v>
      </c>
      <c r="R9740" s="22">
        <v>1.8240000000000001</v>
      </c>
    </row>
    <row r="9741" spans="1:18" x14ac:dyDescent="0.2">
      <c r="A9741" s="21">
        <v>3416</v>
      </c>
      <c r="B9741" s="21" t="s">
        <v>7352</v>
      </c>
      <c r="C9741" s="21" t="s">
        <v>11745</v>
      </c>
      <c r="D9741" s="21" t="s">
        <v>11745</v>
      </c>
      <c r="E9741" s="21" t="s">
        <v>1452</v>
      </c>
      <c r="F9741" s="21" t="s">
        <v>1911</v>
      </c>
      <c r="G9741" s="21" t="s">
        <v>1912</v>
      </c>
      <c r="H9741" s="21" t="s">
        <v>22</v>
      </c>
      <c r="I9741" s="21" t="s">
        <v>23</v>
      </c>
      <c r="J9741" s="21" t="s">
        <v>117</v>
      </c>
      <c r="K9741" s="21" t="s">
        <v>118</v>
      </c>
      <c r="L9741" s="21">
        <v>53711</v>
      </c>
      <c r="M9741" s="21" t="s">
        <v>108</v>
      </c>
      <c r="N9741" s="21" t="s">
        <v>4881</v>
      </c>
      <c r="O9741" s="21" t="s">
        <v>43</v>
      </c>
      <c r="P9741" s="21" t="s">
        <v>302</v>
      </c>
      <c r="Q9741" s="21" t="s">
        <v>4882</v>
      </c>
      <c r="R9741" s="22">
        <v>1.81</v>
      </c>
    </row>
    <row r="9742" spans="1:18" x14ac:dyDescent="0.2">
      <c r="A9742" s="21">
        <v>5527</v>
      </c>
      <c r="B9742" s="21" t="s">
        <v>9120</v>
      </c>
      <c r="C9742" s="21" t="s">
        <v>2855</v>
      </c>
      <c r="D9742" s="21" t="s">
        <v>9069</v>
      </c>
      <c r="E9742" s="21" t="s">
        <v>48</v>
      </c>
      <c r="F9742" s="21" t="s">
        <v>4255</v>
      </c>
      <c r="G9742" s="21" t="s">
        <v>4256</v>
      </c>
      <c r="H9742" s="21" t="s">
        <v>105</v>
      </c>
      <c r="I9742" s="21" t="s">
        <v>23</v>
      </c>
      <c r="J9742" s="21" t="s">
        <v>9121</v>
      </c>
      <c r="K9742" s="21" t="s">
        <v>40</v>
      </c>
      <c r="L9742" s="21">
        <v>93101</v>
      </c>
      <c r="M9742" s="21" t="s">
        <v>41</v>
      </c>
      <c r="N9742" s="21" t="s">
        <v>4881</v>
      </c>
      <c r="O9742" s="21" t="s">
        <v>43</v>
      </c>
      <c r="P9742" s="21" t="s">
        <v>302</v>
      </c>
      <c r="Q9742" s="21" t="s">
        <v>4882</v>
      </c>
      <c r="R9742" s="22">
        <v>1.81</v>
      </c>
    </row>
    <row r="9743" spans="1:18" x14ac:dyDescent="0.2">
      <c r="A9743" s="21">
        <v>7792</v>
      </c>
      <c r="B9743" s="21" t="s">
        <v>10527</v>
      </c>
      <c r="C9743" s="21" t="s">
        <v>2619</v>
      </c>
      <c r="D9743" s="21" t="s">
        <v>3975</v>
      </c>
      <c r="E9743" s="21" t="s">
        <v>48</v>
      </c>
      <c r="F9743" s="21" t="s">
        <v>9382</v>
      </c>
      <c r="G9743" s="21" t="s">
        <v>9383</v>
      </c>
      <c r="H9743" s="21" t="s">
        <v>38</v>
      </c>
      <c r="I9743" s="21" t="s">
        <v>23</v>
      </c>
      <c r="J9743" s="21" t="s">
        <v>341</v>
      </c>
      <c r="K9743" s="21" t="s">
        <v>232</v>
      </c>
      <c r="L9743" s="21">
        <v>60623</v>
      </c>
      <c r="M9743" s="21" t="s">
        <v>108</v>
      </c>
      <c r="N9743" s="21" t="s">
        <v>3330</v>
      </c>
      <c r="O9743" s="21" t="s">
        <v>43</v>
      </c>
      <c r="P9743" s="21" t="s">
        <v>74</v>
      </c>
      <c r="Q9743" s="21" t="s">
        <v>3331</v>
      </c>
      <c r="R9743" s="22">
        <v>1.8</v>
      </c>
    </row>
    <row r="9744" spans="1:18" x14ac:dyDescent="0.2">
      <c r="A9744" s="21">
        <v>102</v>
      </c>
      <c r="B9744" s="21" t="s">
        <v>495</v>
      </c>
      <c r="C9744" s="21" t="s">
        <v>496</v>
      </c>
      <c r="D9744" s="21" t="s">
        <v>11745</v>
      </c>
      <c r="E9744" s="21" t="s">
        <v>48</v>
      </c>
      <c r="F9744" s="21" t="s">
        <v>497</v>
      </c>
      <c r="G9744" s="21" t="s">
        <v>498</v>
      </c>
      <c r="H9744" s="21" t="s">
        <v>105</v>
      </c>
      <c r="I9744" s="21" t="s">
        <v>23</v>
      </c>
      <c r="J9744" s="21" t="s">
        <v>341</v>
      </c>
      <c r="K9744" s="21" t="s">
        <v>232</v>
      </c>
      <c r="L9744" s="21">
        <v>60610</v>
      </c>
      <c r="M9744" s="21" t="s">
        <v>108</v>
      </c>
      <c r="N9744" s="21" t="s">
        <v>503</v>
      </c>
      <c r="O9744" s="21" t="s">
        <v>43</v>
      </c>
      <c r="P9744" s="21" t="s">
        <v>74</v>
      </c>
      <c r="Q9744" s="21" t="s">
        <v>504</v>
      </c>
      <c r="R9744" s="22">
        <v>1.788</v>
      </c>
    </row>
    <row r="9745" spans="1:18" x14ac:dyDescent="0.2">
      <c r="A9745" s="21">
        <v>3765</v>
      </c>
      <c r="B9745" s="21" t="s">
        <v>7655</v>
      </c>
      <c r="C9745" s="21" t="s">
        <v>7233</v>
      </c>
      <c r="D9745" s="21" t="s">
        <v>12074</v>
      </c>
      <c r="E9745" s="21" t="s">
        <v>48</v>
      </c>
      <c r="F9745" s="21" t="s">
        <v>6683</v>
      </c>
      <c r="G9745" s="21" t="s">
        <v>6684</v>
      </c>
      <c r="H9745" s="21" t="s">
        <v>22</v>
      </c>
      <c r="I9745" s="21" t="s">
        <v>23</v>
      </c>
      <c r="J9745" s="21" t="s">
        <v>341</v>
      </c>
      <c r="K9745" s="21" t="s">
        <v>232</v>
      </c>
      <c r="L9745" s="21">
        <v>60623</v>
      </c>
      <c r="M9745" s="21" t="s">
        <v>108</v>
      </c>
      <c r="N9745" s="21" t="s">
        <v>503</v>
      </c>
      <c r="O9745" s="21" t="s">
        <v>43</v>
      </c>
      <c r="P9745" s="21" t="s">
        <v>74</v>
      </c>
      <c r="Q9745" s="21" t="s">
        <v>504</v>
      </c>
      <c r="R9745" s="22">
        <v>1.788</v>
      </c>
    </row>
    <row r="9746" spans="1:18" x14ac:dyDescent="0.2">
      <c r="A9746" s="21">
        <v>8221</v>
      </c>
      <c r="B9746" s="21" t="s">
        <v>10760</v>
      </c>
      <c r="C9746" s="21" t="s">
        <v>11806</v>
      </c>
      <c r="D9746" s="21" t="s">
        <v>11901</v>
      </c>
      <c r="E9746" s="21" t="s">
        <v>48</v>
      </c>
      <c r="F9746" s="21" t="s">
        <v>7433</v>
      </c>
      <c r="G9746" s="21" t="s">
        <v>7434</v>
      </c>
      <c r="H9746" s="21" t="s">
        <v>22</v>
      </c>
      <c r="I9746" s="21" t="s">
        <v>23</v>
      </c>
      <c r="J9746" s="21" t="s">
        <v>924</v>
      </c>
      <c r="K9746" s="21" t="s">
        <v>107</v>
      </c>
      <c r="L9746" s="21">
        <v>75217</v>
      </c>
      <c r="M9746" s="21" t="s">
        <v>108</v>
      </c>
      <c r="N9746" s="21" t="s">
        <v>503</v>
      </c>
      <c r="O9746" s="21" t="s">
        <v>43</v>
      </c>
      <c r="P9746" s="21" t="s">
        <v>74</v>
      </c>
      <c r="Q9746" s="21" t="s">
        <v>504</v>
      </c>
      <c r="R9746" s="22">
        <v>1.788</v>
      </c>
    </row>
    <row r="9747" spans="1:18" x14ac:dyDescent="0.2">
      <c r="A9747" s="21">
        <v>4006</v>
      </c>
      <c r="B9747" s="21" t="s">
        <v>7904</v>
      </c>
      <c r="C9747" s="21" t="s">
        <v>12128</v>
      </c>
      <c r="D9747" s="21" t="s">
        <v>2799</v>
      </c>
      <c r="E9747" s="21" t="s">
        <v>48</v>
      </c>
      <c r="F9747" s="21" t="s">
        <v>7905</v>
      </c>
      <c r="G9747" s="21" t="s">
        <v>7906</v>
      </c>
      <c r="H9747" s="21" t="s">
        <v>22</v>
      </c>
      <c r="I9747" s="21" t="s">
        <v>23</v>
      </c>
      <c r="J9747" s="21" t="s">
        <v>3696</v>
      </c>
      <c r="K9747" s="21" t="s">
        <v>1431</v>
      </c>
      <c r="L9747" s="21">
        <v>30076</v>
      </c>
      <c r="M9747" s="21" t="s">
        <v>26</v>
      </c>
      <c r="N9747" s="21" t="s">
        <v>6077</v>
      </c>
      <c r="O9747" s="21" t="s">
        <v>43</v>
      </c>
      <c r="P9747" s="21" t="s">
        <v>67</v>
      </c>
      <c r="Q9747" s="21" t="s">
        <v>3447</v>
      </c>
      <c r="R9747" s="22">
        <v>1.78</v>
      </c>
    </row>
    <row r="9748" spans="1:18" x14ac:dyDescent="0.2">
      <c r="A9748" s="21">
        <v>8318</v>
      </c>
      <c r="B9748" s="21" t="s">
        <v>10811</v>
      </c>
      <c r="C9748" s="21" t="s">
        <v>11955</v>
      </c>
      <c r="D9748" s="21" t="s">
        <v>4576</v>
      </c>
      <c r="E9748" s="21" t="s">
        <v>48</v>
      </c>
      <c r="F9748" s="21" t="s">
        <v>363</v>
      </c>
      <c r="G9748" s="21" t="s">
        <v>364</v>
      </c>
      <c r="H9748" s="21" t="s">
        <v>22</v>
      </c>
      <c r="I9748" s="21" t="s">
        <v>23</v>
      </c>
      <c r="J9748" s="21" t="s">
        <v>2511</v>
      </c>
      <c r="K9748" s="21" t="s">
        <v>89</v>
      </c>
      <c r="L9748" s="21">
        <v>27217</v>
      </c>
      <c r="M9748" s="21" t="s">
        <v>26</v>
      </c>
      <c r="N9748" s="21" t="s">
        <v>3998</v>
      </c>
      <c r="O9748" s="21" t="s">
        <v>43</v>
      </c>
      <c r="P9748" s="21" t="s">
        <v>67</v>
      </c>
      <c r="Q9748" s="21" t="s">
        <v>3999</v>
      </c>
      <c r="R9748" s="22">
        <v>1.752</v>
      </c>
    </row>
    <row r="9749" spans="1:18" x14ac:dyDescent="0.2">
      <c r="A9749" s="21">
        <v>1069</v>
      </c>
      <c r="B9749" s="21" t="s">
        <v>3574</v>
      </c>
      <c r="C9749" s="21" t="s">
        <v>3575</v>
      </c>
      <c r="D9749" s="21" t="s">
        <v>3576</v>
      </c>
      <c r="E9749" s="21" t="s">
        <v>19</v>
      </c>
      <c r="F9749" s="21" t="s">
        <v>3577</v>
      </c>
      <c r="G9749" s="21" t="s">
        <v>3578</v>
      </c>
      <c r="H9749" s="21" t="s">
        <v>22</v>
      </c>
      <c r="I9749" s="21" t="s">
        <v>23</v>
      </c>
      <c r="J9749" s="21" t="s">
        <v>3579</v>
      </c>
      <c r="K9749" s="21" t="s">
        <v>107</v>
      </c>
      <c r="L9749" s="21">
        <v>78521</v>
      </c>
      <c r="M9749" s="21" t="s">
        <v>108</v>
      </c>
      <c r="N9749" s="21" t="s">
        <v>2110</v>
      </c>
      <c r="O9749" s="21" t="s">
        <v>43</v>
      </c>
      <c r="P9749" s="21" t="s">
        <v>651</v>
      </c>
      <c r="Q9749" s="21" t="s">
        <v>1459</v>
      </c>
      <c r="R9749" s="22">
        <v>1.744</v>
      </c>
    </row>
    <row r="9750" spans="1:18" x14ac:dyDescent="0.2">
      <c r="A9750" s="21">
        <v>1225</v>
      </c>
      <c r="B9750" s="21" t="s">
        <v>3901</v>
      </c>
      <c r="C9750" s="21" t="s">
        <v>11747</v>
      </c>
      <c r="D9750" s="21" t="s">
        <v>11714</v>
      </c>
      <c r="E9750" s="21" t="s">
        <v>206</v>
      </c>
      <c r="F9750" s="21" t="s">
        <v>762</v>
      </c>
      <c r="G9750" s="21" t="s">
        <v>763</v>
      </c>
      <c r="H9750" s="21" t="s">
        <v>22</v>
      </c>
      <c r="I9750" s="21" t="s">
        <v>23</v>
      </c>
      <c r="J9750" s="21" t="s">
        <v>299</v>
      </c>
      <c r="K9750" s="21" t="s">
        <v>300</v>
      </c>
      <c r="L9750" s="21">
        <v>10024</v>
      </c>
      <c r="M9750" s="21" t="s">
        <v>158</v>
      </c>
      <c r="N9750" s="21" t="s">
        <v>3846</v>
      </c>
      <c r="O9750" s="21" t="s">
        <v>43</v>
      </c>
      <c r="P9750" s="21" t="s">
        <v>74</v>
      </c>
      <c r="Q9750" s="21" t="s">
        <v>3847</v>
      </c>
      <c r="R9750" s="22">
        <v>1.728</v>
      </c>
    </row>
    <row r="9751" spans="1:18" x14ac:dyDescent="0.2">
      <c r="A9751" s="21">
        <v>8926</v>
      </c>
      <c r="B9751" s="21" t="s">
        <v>11181</v>
      </c>
      <c r="C9751" s="21" t="s">
        <v>6777</v>
      </c>
      <c r="D9751" s="21" t="s">
        <v>12159</v>
      </c>
      <c r="E9751" s="21" t="s">
        <v>48</v>
      </c>
      <c r="F9751" s="21" t="s">
        <v>6568</v>
      </c>
      <c r="G9751" s="21" t="s">
        <v>6569</v>
      </c>
      <c r="H9751" s="21" t="s">
        <v>22</v>
      </c>
      <c r="I9751" s="21" t="s">
        <v>23</v>
      </c>
      <c r="J9751" s="21" t="s">
        <v>3524</v>
      </c>
      <c r="K9751" s="21" t="s">
        <v>232</v>
      </c>
      <c r="L9751" s="21">
        <v>61107</v>
      </c>
      <c r="M9751" s="21" t="s">
        <v>108</v>
      </c>
      <c r="N9751" s="21" t="s">
        <v>2698</v>
      </c>
      <c r="O9751" s="21" t="s">
        <v>43</v>
      </c>
      <c r="P9751" s="21" t="s">
        <v>74</v>
      </c>
      <c r="Q9751" s="21" t="s">
        <v>2699</v>
      </c>
      <c r="R9751" s="22">
        <v>1.728</v>
      </c>
    </row>
    <row r="9752" spans="1:18" x14ac:dyDescent="0.2">
      <c r="A9752" s="21">
        <v>8983</v>
      </c>
      <c r="B9752" s="21" t="s">
        <v>11219</v>
      </c>
      <c r="C9752" s="21" t="s">
        <v>12195</v>
      </c>
      <c r="D9752" s="21" t="s">
        <v>11916</v>
      </c>
      <c r="E9752" s="21" t="s">
        <v>48</v>
      </c>
      <c r="F9752" s="21" t="s">
        <v>513</v>
      </c>
      <c r="G9752" s="21" t="s">
        <v>514</v>
      </c>
      <c r="H9752" s="21" t="s">
        <v>22</v>
      </c>
      <c r="I9752" s="21" t="s">
        <v>23</v>
      </c>
      <c r="J9752" s="21" t="s">
        <v>341</v>
      </c>
      <c r="K9752" s="21" t="s">
        <v>232</v>
      </c>
      <c r="L9752" s="21">
        <v>60623</v>
      </c>
      <c r="M9752" s="21" t="s">
        <v>108</v>
      </c>
      <c r="N9752" s="21" t="s">
        <v>3846</v>
      </c>
      <c r="O9752" s="21" t="s">
        <v>43</v>
      </c>
      <c r="P9752" s="21" t="s">
        <v>74</v>
      </c>
      <c r="Q9752" s="21" t="s">
        <v>3847</v>
      </c>
      <c r="R9752" s="22">
        <v>1.728</v>
      </c>
    </row>
    <row r="9753" spans="1:18" x14ac:dyDescent="0.2">
      <c r="A9753" s="21">
        <v>8980</v>
      </c>
      <c r="B9753" s="21" t="s">
        <v>11216</v>
      </c>
      <c r="C9753" s="21" t="s">
        <v>3051</v>
      </c>
      <c r="D9753" s="21" t="s">
        <v>7854</v>
      </c>
      <c r="E9753" s="21" t="s">
        <v>19</v>
      </c>
      <c r="F9753" s="21" t="s">
        <v>8552</v>
      </c>
      <c r="G9753" s="21" t="s">
        <v>8553</v>
      </c>
      <c r="H9753" s="21" t="s">
        <v>22</v>
      </c>
      <c r="I9753" s="21" t="s">
        <v>23</v>
      </c>
      <c r="J9753" s="21" t="s">
        <v>924</v>
      </c>
      <c r="K9753" s="21" t="s">
        <v>107</v>
      </c>
      <c r="L9753" s="21">
        <v>75220</v>
      </c>
      <c r="M9753" s="21" t="s">
        <v>108</v>
      </c>
      <c r="N9753" s="21" t="s">
        <v>2105</v>
      </c>
      <c r="O9753" s="21" t="s">
        <v>43</v>
      </c>
      <c r="P9753" s="21" t="s">
        <v>74</v>
      </c>
      <c r="Q9753" s="21" t="s">
        <v>2106</v>
      </c>
      <c r="R9753" s="22">
        <v>1.72</v>
      </c>
    </row>
    <row r="9754" spans="1:18" x14ac:dyDescent="0.2">
      <c r="A9754" s="21">
        <v>8766</v>
      </c>
      <c r="B9754" s="21" t="s">
        <v>11089</v>
      </c>
      <c r="C9754" s="21" t="s">
        <v>806</v>
      </c>
      <c r="D9754" s="21" t="s">
        <v>1521</v>
      </c>
      <c r="E9754" s="21" t="s">
        <v>48</v>
      </c>
      <c r="F9754" s="21" t="s">
        <v>1726</v>
      </c>
      <c r="G9754" s="21" t="s">
        <v>1727</v>
      </c>
      <c r="H9754" s="21" t="s">
        <v>38</v>
      </c>
      <c r="I9754" s="21" t="s">
        <v>23</v>
      </c>
      <c r="J9754" s="21" t="s">
        <v>106</v>
      </c>
      <c r="K9754" s="21" t="s">
        <v>107</v>
      </c>
      <c r="L9754" s="21">
        <v>76106</v>
      </c>
      <c r="M9754" s="21" t="s">
        <v>108</v>
      </c>
      <c r="N9754" s="21" t="s">
        <v>111</v>
      </c>
      <c r="O9754" s="21" t="s">
        <v>43</v>
      </c>
      <c r="P9754" s="21" t="s">
        <v>74</v>
      </c>
      <c r="Q9754" s="21" t="s">
        <v>112</v>
      </c>
      <c r="R9754" s="22">
        <v>1.696</v>
      </c>
    </row>
    <row r="9755" spans="1:18" x14ac:dyDescent="0.2">
      <c r="A9755" s="21">
        <v>62</v>
      </c>
      <c r="B9755" s="21" t="s">
        <v>306</v>
      </c>
      <c r="C9755" s="21" t="s">
        <v>307</v>
      </c>
      <c r="D9755" s="21" t="s">
        <v>308</v>
      </c>
      <c r="E9755" s="21" t="s">
        <v>206</v>
      </c>
      <c r="F9755" s="21" t="s">
        <v>309</v>
      </c>
      <c r="G9755" s="21" t="s">
        <v>310</v>
      </c>
      <c r="H9755" s="21" t="s">
        <v>22</v>
      </c>
      <c r="I9755" s="21" t="s">
        <v>23</v>
      </c>
      <c r="J9755" s="21" t="s">
        <v>311</v>
      </c>
      <c r="K9755" s="21" t="s">
        <v>300</v>
      </c>
      <c r="L9755" s="21">
        <v>12180</v>
      </c>
      <c r="M9755" s="21" t="s">
        <v>158</v>
      </c>
      <c r="N9755" s="21" t="s">
        <v>322</v>
      </c>
      <c r="O9755" s="21" t="s">
        <v>43</v>
      </c>
      <c r="P9755" s="21" t="s">
        <v>67</v>
      </c>
      <c r="Q9755" s="21" t="s">
        <v>323</v>
      </c>
      <c r="R9755" s="22">
        <v>1.68</v>
      </c>
    </row>
    <row r="9756" spans="1:18" x14ac:dyDescent="0.2">
      <c r="A9756" s="21">
        <v>6819</v>
      </c>
      <c r="B9756" s="21" t="s">
        <v>9961</v>
      </c>
      <c r="C9756" s="21" t="s">
        <v>1140</v>
      </c>
      <c r="D9756" s="21" t="s">
        <v>11950</v>
      </c>
      <c r="E9756" s="21" t="s">
        <v>48</v>
      </c>
      <c r="F9756" s="21" t="s">
        <v>6296</v>
      </c>
      <c r="G9756" s="21" t="s">
        <v>6297</v>
      </c>
      <c r="H9756" s="21" t="s">
        <v>38</v>
      </c>
      <c r="I9756" s="21" t="s">
        <v>23</v>
      </c>
      <c r="J9756" s="21" t="s">
        <v>1559</v>
      </c>
      <c r="K9756" s="21" t="s">
        <v>232</v>
      </c>
      <c r="L9756" s="21">
        <v>61604</v>
      </c>
      <c r="M9756" s="21" t="s">
        <v>108</v>
      </c>
      <c r="N9756" s="21" t="s">
        <v>6144</v>
      </c>
      <c r="O9756" s="21" t="s">
        <v>43</v>
      </c>
      <c r="P9756" s="21" t="s">
        <v>74</v>
      </c>
      <c r="Q9756" s="21" t="s">
        <v>6145</v>
      </c>
      <c r="R9756" s="22">
        <v>1.68</v>
      </c>
    </row>
    <row r="9757" spans="1:18" x14ac:dyDescent="0.2">
      <c r="A9757" s="21">
        <v>2728</v>
      </c>
      <c r="B9757" s="21" t="s">
        <v>6571</v>
      </c>
      <c r="C9757" s="21" t="s">
        <v>667</v>
      </c>
      <c r="D9757" s="21" t="s">
        <v>1604</v>
      </c>
      <c r="E9757" s="21" t="s">
        <v>206</v>
      </c>
      <c r="F9757" s="21" t="s">
        <v>841</v>
      </c>
      <c r="G9757" s="21" t="s">
        <v>842</v>
      </c>
      <c r="H9757" s="21" t="s">
        <v>22</v>
      </c>
      <c r="I9757" s="21" t="s">
        <v>23</v>
      </c>
      <c r="J9757" s="21" t="s">
        <v>3216</v>
      </c>
      <c r="K9757" s="21" t="s">
        <v>564</v>
      </c>
      <c r="L9757" s="21">
        <v>43615</v>
      </c>
      <c r="M9757" s="21" t="s">
        <v>158</v>
      </c>
      <c r="N9757" s="21" t="s">
        <v>2278</v>
      </c>
      <c r="O9757" s="21" t="s">
        <v>43</v>
      </c>
      <c r="P9757" s="21" t="s">
        <v>74</v>
      </c>
      <c r="Q9757" s="21" t="s">
        <v>2279</v>
      </c>
      <c r="R9757" s="22">
        <v>1.641</v>
      </c>
    </row>
    <row r="9758" spans="1:18" x14ac:dyDescent="0.2">
      <c r="A9758" s="21">
        <v>4246</v>
      </c>
      <c r="B9758" s="21" t="s">
        <v>8122</v>
      </c>
      <c r="C9758" s="21" t="s">
        <v>525</v>
      </c>
      <c r="D9758" s="21" t="s">
        <v>11951</v>
      </c>
      <c r="E9758" s="21" t="s">
        <v>48</v>
      </c>
      <c r="F9758" s="21" t="s">
        <v>620</v>
      </c>
      <c r="G9758" s="21" t="s">
        <v>621</v>
      </c>
      <c r="H9758" s="21" t="s">
        <v>105</v>
      </c>
      <c r="I9758" s="21" t="s">
        <v>23</v>
      </c>
      <c r="J9758" s="21" t="s">
        <v>5061</v>
      </c>
      <c r="K9758" s="21" t="s">
        <v>3106</v>
      </c>
      <c r="L9758" s="21">
        <v>21215</v>
      </c>
      <c r="M9758" s="21" t="s">
        <v>158</v>
      </c>
      <c r="N9758" s="21" t="s">
        <v>5415</v>
      </c>
      <c r="O9758" s="21" t="s">
        <v>43</v>
      </c>
      <c r="P9758" s="21" t="s">
        <v>67</v>
      </c>
      <c r="Q9758" s="21" t="s">
        <v>5416</v>
      </c>
      <c r="R9758" s="22">
        <v>1.64</v>
      </c>
    </row>
    <row r="9759" spans="1:18" x14ac:dyDescent="0.2">
      <c r="A9759" s="21">
        <v>5343</v>
      </c>
      <c r="B9759" s="21" t="s">
        <v>8964</v>
      </c>
      <c r="C9759" s="21" t="s">
        <v>5495</v>
      </c>
      <c r="D9759" s="21" t="s">
        <v>4503</v>
      </c>
      <c r="E9759" s="21" t="s">
        <v>48</v>
      </c>
      <c r="F9759" s="21" t="s">
        <v>8965</v>
      </c>
      <c r="G9759" s="21" t="s">
        <v>8966</v>
      </c>
      <c r="H9759" s="21" t="s">
        <v>38</v>
      </c>
      <c r="I9759" s="21" t="s">
        <v>23</v>
      </c>
      <c r="J9759" s="21" t="s">
        <v>924</v>
      </c>
      <c r="K9759" s="21" t="s">
        <v>107</v>
      </c>
      <c r="L9759" s="21">
        <v>75220</v>
      </c>
      <c r="M9759" s="21" t="s">
        <v>108</v>
      </c>
      <c r="N9759" s="21" t="s">
        <v>188</v>
      </c>
      <c r="O9759" s="21" t="s">
        <v>43</v>
      </c>
      <c r="P9759" s="21" t="s">
        <v>189</v>
      </c>
      <c r="Q9759" s="21" t="s">
        <v>190</v>
      </c>
      <c r="R9759" s="22">
        <v>1.6319999999999999</v>
      </c>
    </row>
    <row r="9760" spans="1:18" x14ac:dyDescent="0.2">
      <c r="A9760" s="21">
        <v>262</v>
      </c>
      <c r="B9760" s="21" t="s">
        <v>1093</v>
      </c>
      <c r="C9760" s="21" t="s">
        <v>11796</v>
      </c>
      <c r="D9760" s="21" t="s">
        <v>11797</v>
      </c>
      <c r="E9760" s="21" t="s">
        <v>48</v>
      </c>
      <c r="F9760" s="21" t="s">
        <v>1094</v>
      </c>
      <c r="G9760" s="21" t="s">
        <v>1095</v>
      </c>
      <c r="H9760" s="21" t="s">
        <v>38</v>
      </c>
      <c r="I9760" s="21" t="s">
        <v>23</v>
      </c>
      <c r="J9760" s="21" t="s">
        <v>678</v>
      </c>
      <c r="K9760" s="21" t="s">
        <v>107</v>
      </c>
      <c r="L9760" s="21">
        <v>77506</v>
      </c>
      <c r="M9760" s="21" t="s">
        <v>108</v>
      </c>
      <c r="N9760" s="21" t="s">
        <v>1096</v>
      </c>
      <c r="O9760" s="21" t="s">
        <v>43</v>
      </c>
      <c r="P9760" s="21" t="s">
        <v>77</v>
      </c>
      <c r="Q9760" s="21" t="s">
        <v>1097</v>
      </c>
      <c r="R9760" s="22">
        <v>1.6240000000000001</v>
      </c>
    </row>
    <row r="9761" spans="1:18" x14ac:dyDescent="0.2">
      <c r="A9761" s="21">
        <v>5541</v>
      </c>
      <c r="B9761" s="21" t="s">
        <v>9132</v>
      </c>
      <c r="C9761" s="21" t="s">
        <v>6724</v>
      </c>
      <c r="D9761" s="21" t="s">
        <v>3363</v>
      </c>
      <c r="E9761" s="21" t="s">
        <v>48</v>
      </c>
      <c r="F9761" s="21" t="s">
        <v>934</v>
      </c>
      <c r="G9761" s="21" t="s">
        <v>935</v>
      </c>
      <c r="H9761" s="21" t="s">
        <v>22</v>
      </c>
      <c r="I9761" s="21" t="s">
        <v>23</v>
      </c>
      <c r="J9761" s="21" t="s">
        <v>341</v>
      </c>
      <c r="K9761" s="21" t="s">
        <v>232</v>
      </c>
      <c r="L9761" s="21">
        <v>60653</v>
      </c>
      <c r="M9761" s="21" t="s">
        <v>108</v>
      </c>
      <c r="N9761" s="21" t="s">
        <v>615</v>
      </c>
      <c r="O9761" s="21" t="s">
        <v>43</v>
      </c>
      <c r="P9761" s="21" t="s">
        <v>74</v>
      </c>
      <c r="Q9761" s="21" t="s">
        <v>616</v>
      </c>
      <c r="R9761" s="22">
        <v>1.5920000000000001</v>
      </c>
    </row>
    <row r="9762" spans="1:18" x14ac:dyDescent="0.2">
      <c r="A9762" s="21">
        <v>7901</v>
      </c>
      <c r="B9762" s="21" t="s">
        <v>10585</v>
      </c>
      <c r="C9762" s="21" t="s">
        <v>6754</v>
      </c>
      <c r="D9762" s="21" t="s">
        <v>2304</v>
      </c>
      <c r="E9762" s="21" t="s">
        <v>48</v>
      </c>
      <c r="F9762" s="21" t="s">
        <v>4004</v>
      </c>
      <c r="G9762" s="21" t="s">
        <v>4005</v>
      </c>
      <c r="H9762" s="21" t="s">
        <v>22</v>
      </c>
      <c r="I9762" s="21" t="s">
        <v>23</v>
      </c>
      <c r="J9762" s="21" t="s">
        <v>377</v>
      </c>
      <c r="K9762" s="21" t="s">
        <v>378</v>
      </c>
      <c r="L9762" s="21">
        <v>38109</v>
      </c>
      <c r="M9762" s="21" t="s">
        <v>26</v>
      </c>
      <c r="N9762" s="21" t="s">
        <v>6624</v>
      </c>
      <c r="O9762" s="21" t="s">
        <v>70</v>
      </c>
      <c r="P9762" s="21" t="s">
        <v>175</v>
      </c>
      <c r="Q9762" s="21" t="s">
        <v>6625</v>
      </c>
      <c r="R9762" s="22">
        <v>1.5840000000000001</v>
      </c>
    </row>
    <row r="9763" spans="1:18" x14ac:dyDescent="0.2">
      <c r="A9763" s="21">
        <v>7495</v>
      </c>
      <c r="B9763" s="21" t="s">
        <v>10363</v>
      </c>
      <c r="C9763" s="21" t="s">
        <v>11856</v>
      </c>
      <c r="D9763" s="21" t="s">
        <v>1155</v>
      </c>
      <c r="E9763" s="21" t="s">
        <v>48</v>
      </c>
      <c r="F9763" s="21" t="s">
        <v>7174</v>
      </c>
      <c r="G9763" s="21" t="s">
        <v>7175</v>
      </c>
      <c r="H9763" s="21" t="s">
        <v>22</v>
      </c>
      <c r="I9763" s="21" t="s">
        <v>23</v>
      </c>
      <c r="J9763" s="21" t="s">
        <v>202</v>
      </c>
      <c r="K9763" s="21" t="s">
        <v>107</v>
      </c>
      <c r="L9763" s="21">
        <v>77070</v>
      </c>
      <c r="M9763" s="21" t="s">
        <v>108</v>
      </c>
      <c r="N9763" s="21" t="s">
        <v>4618</v>
      </c>
      <c r="O9763" s="21" t="s">
        <v>43</v>
      </c>
      <c r="P9763" s="21" t="s">
        <v>77</v>
      </c>
      <c r="Q9763" s="21" t="s">
        <v>4619</v>
      </c>
      <c r="R9763" s="22">
        <v>1.556</v>
      </c>
    </row>
    <row r="9764" spans="1:18" x14ac:dyDescent="0.2">
      <c r="A9764" s="21">
        <v>8723</v>
      </c>
      <c r="B9764" s="21" t="s">
        <v>11066</v>
      </c>
      <c r="C9764" s="21" t="s">
        <v>11711</v>
      </c>
      <c r="D9764" s="21" t="s">
        <v>35</v>
      </c>
      <c r="E9764" s="21" t="s">
        <v>19</v>
      </c>
      <c r="F9764" s="21" t="s">
        <v>5786</v>
      </c>
      <c r="G9764" s="21" t="s">
        <v>5787</v>
      </c>
      <c r="H9764" s="21" t="s">
        <v>105</v>
      </c>
      <c r="I9764" s="21" t="s">
        <v>23</v>
      </c>
      <c r="J9764" s="21" t="s">
        <v>202</v>
      </c>
      <c r="K9764" s="21" t="s">
        <v>107</v>
      </c>
      <c r="L9764" s="21">
        <v>77070</v>
      </c>
      <c r="M9764" s="21" t="s">
        <v>108</v>
      </c>
      <c r="N9764" s="21" t="s">
        <v>193</v>
      </c>
      <c r="O9764" s="21" t="s">
        <v>43</v>
      </c>
      <c r="P9764" s="21" t="s">
        <v>74</v>
      </c>
      <c r="Q9764" s="21" t="s">
        <v>194</v>
      </c>
      <c r="R9764" s="22">
        <v>1.524</v>
      </c>
    </row>
    <row r="9765" spans="1:18" x14ac:dyDescent="0.2">
      <c r="A9765" s="21">
        <v>3214</v>
      </c>
      <c r="B9765" s="21" t="s">
        <v>7155</v>
      </c>
      <c r="C9765" s="21" t="s">
        <v>4014</v>
      </c>
      <c r="D9765" s="21" t="s">
        <v>11857</v>
      </c>
      <c r="E9765" s="21" t="s">
        <v>48</v>
      </c>
      <c r="F9765" s="21" t="s">
        <v>2457</v>
      </c>
      <c r="G9765" s="21" t="s">
        <v>2458</v>
      </c>
      <c r="H9765" s="21" t="s">
        <v>38</v>
      </c>
      <c r="I9765" s="21" t="s">
        <v>23</v>
      </c>
      <c r="J9765" s="21" t="s">
        <v>156</v>
      </c>
      <c r="K9765" s="21" t="s">
        <v>157</v>
      </c>
      <c r="L9765" s="21">
        <v>19134</v>
      </c>
      <c r="M9765" s="21" t="s">
        <v>158</v>
      </c>
      <c r="N9765" s="21" t="s">
        <v>3835</v>
      </c>
      <c r="O9765" s="21" t="s">
        <v>43</v>
      </c>
      <c r="P9765" s="21" t="s">
        <v>67</v>
      </c>
      <c r="Q9765" s="21" t="s">
        <v>3836</v>
      </c>
      <c r="R9765" s="22">
        <v>1.504</v>
      </c>
    </row>
    <row r="9766" spans="1:18" x14ac:dyDescent="0.2">
      <c r="A9766" s="21">
        <v>4782</v>
      </c>
      <c r="B9766" s="21" t="s">
        <v>8565</v>
      </c>
      <c r="C9766" s="21" t="s">
        <v>11918</v>
      </c>
      <c r="D9766" s="21" t="s">
        <v>12089</v>
      </c>
      <c r="E9766" s="21" t="s">
        <v>48</v>
      </c>
      <c r="F9766" s="21" t="s">
        <v>585</v>
      </c>
      <c r="G9766" s="21" t="s">
        <v>586</v>
      </c>
      <c r="H9766" s="21" t="s">
        <v>22</v>
      </c>
      <c r="I9766" s="21" t="s">
        <v>23</v>
      </c>
      <c r="J9766" s="21" t="s">
        <v>202</v>
      </c>
      <c r="K9766" s="21" t="s">
        <v>107</v>
      </c>
      <c r="L9766" s="21">
        <v>77070</v>
      </c>
      <c r="M9766" s="21" t="s">
        <v>108</v>
      </c>
      <c r="N9766" s="21" t="s">
        <v>8566</v>
      </c>
      <c r="O9766" s="21" t="s">
        <v>43</v>
      </c>
      <c r="P9766" s="21" t="s">
        <v>74</v>
      </c>
      <c r="Q9766" s="21" t="s">
        <v>8567</v>
      </c>
      <c r="R9766" s="22">
        <v>1.476</v>
      </c>
    </row>
    <row r="9767" spans="1:18" x14ac:dyDescent="0.2">
      <c r="A9767" s="21">
        <v>9305</v>
      </c>
      <c r="B9767" s="21" t="s">
        <v>11406</v>
      </c>
      <c r="C9767" s="21" t="s">
        <v>281</v>
      </c>
      <c r="D9767" s="21" t="s">
        <v>282</v>
      </c>
      <c r="E9767" s="21" t="s">
        <v>19</v>
      </c>
      <c r="F9767" s="21" t="s">
        <v>1663</v>
      </c>
      <c r="G9767" s="21" t="s">
        <v>1664</v>
      </c>
      <c r="H9767" s="21" t="s">
        <v>38</v>
      </c>
      <c r="I9767" s="21" t="s">
        <v>23</v>
      </c>
      <c r="J9767" s="21" t="s">
        <v>8059</v>
      </c>
      <c r="K9767" s="21" t="s">
        <v>107</v>
      </c>
      <c r="L9767" s="21">
        <v>78501</v>
      </c>
      <c r="M9767" s="21" t="s">
        <v>108</v>
      </c>
      <c r="N9767" s="21" t="s">
        <v>3461</v>
      </c>
      <c r="O9767" s="21" t="s">
        <v>43</v>
      </c>
      <c r="P9767" s="21" t="s">
        <v>74</v>
      </c>
      <c r="Q9767" s="21" t="s">
        <v>3462</v>
      </c>
      <c r="R9767" s="22">
        <v>1.476</v>
      </c>
    </row>
    <row r="9768" spans="1:18" x14ac:dyDescent="0.2">
      <c r="A9768" s="21">
        <v>1066</v>
      </c>
      <c r="B9768" s="21" t="s">
        <v>3558</v>
      </c>
      <c r="C9768" s="21" t="s">
        <v>3559</v>
      </c>
      <c r="D9768" s="21" t="s">
        <v>3560</v>
      </c>
      <c r="E9768" s="21" t="s">
        <v>48</v>
      </c>
      <c r="F9768" s="21" t="s">
        <v>3561</v>
      </c>
      <c r="G9768" s="21" t="s">
        <v>3562</v>
      </c>
      <c r="H9768" s="21" t="s">
        <v>38</v>
      </c>
      <c r="I9768" s="21" t="s">
        <v>23</v>
      </c>
      <c r="J9768" s="21" t="s">
        <v>3216</v>
      </c>
      <c r="K9768" s="21" t="s">
        <v>564</v>
      </c>
      <c r="L9768" s="21">
        <v>43615</v>
      </c>
      <c r="M9768" s="21" t="s">
        <v>158</v>
      </c>
      <c r="N9768" s="21" t="s">
        <v>3567</v>
      </c>
      <c r="O9768" s="21" t="s">
        <v>43</v>
      </c>
      <c r="P9768" s="21" t="s">
        <v>302</v>
      </c>
      <c r="Q9768" s="21" t="s">
        <v>3568</v>
      </c>
      <c r="R9768" s="22">
        <v>1.448</v>
      </c>
    </row>
    <row r="9769" spans="1:18" x14ac:dyDescent="0.2">
      <c r="A9769" s="21">
        <v>2214</v>
      </c>
      <c r="B9769" s="21" t="s">
        <v>5802</v>
      </c>
      <c r="C9769" s="21" t="s">
        <v>11820</v>
      </c>
      <c r="D9769" s="21" t="s">
        <v>11907</v>
      </c>
      <c r="E9769" s="21" t="s">
        <v>206</v>
      </c>
      <c r="F9769" s="21" t="s">
        <v>4879</v>
      </c>
      <c r="G9769" s="21" t="s">
        <v>4880</v>
      </c>
      <c r="H9769" s="21" t="s">
        <v>22</v>
      </c>
      <c r="I9769" s="21" t="s">
        <v>23</v>
      </c>
      <c r="J9769" s="21" t="s">
        <v>710</v>
      </c>
      <c r="K9769" s="21" t="s">
        <v>40</v>
      </c>
      <c r="L9769" s="21">
        <v>95123</v>
      </c>
      <c r="M9769" s="21" t="s">
        <v>41</v>
      </c>
      <c r="N9769" s="21" t="s">
        <v>3330</v>
      </c>
      <c r="O9769" s="21" t="s">
        <v>43</v>
      </c>
      <c r="P9769" s="21" t="s">
        <v>74</v>
      </c>
      <c r="Q9769" s="21" t="s">
        <v>3331</v>
      </c>
      <c r="R9769" s="22">
        <v>1.44</v>
      </c>
    </row>
    <row r="9770" spans="1:18" x14ac:dyDescent="0.2">
      <c r="A9770" s="21">
        <v>7357</v>
      </c>
      <c r="B9770" s="21" t="s">
        <v>10296</v>
      </c>
      <c r="C9770" s="21" t="s">
        <v>12150</v>
      </c>
      <c r="D9770" s="21" t="s">
        <v>4498</v>
      </c>
      <c r="E9770" s="21" t="s">
        <v>48</v>
      </c>
      <c r="F9770" s="21" t="s">
        <v>5884</v>
      </c>
      <c r="G9770" s="21" t="s">
        <v>5885</v>
      </c>
      <c r="H9770" s="21" t="s">
        <v>105</v>
      </c>
      <c r="I9770" s="21" t="s">
        <v>23</v>
      </c>
      <c r="J9770" s="21" t="s">
        <v>614</v>
      </c>
      <c r="K9770" s="21" t="s">
        <v>348</v>
      </c>
      <c r="L9770" s="21">
        <v>85023</v>
      </c>
      <c r="M9770" s="21" t="s">
        <v>41</v>
      </c>
      <c r="N9770" s="21" t="s">
        <v>4652</v>
      </c>
      <c r="O9770" s="21" t="s">
        <v>43</v>
      </c>
      <c r="P9770" s="21" t="s">
        <v>67</v>
      </c>
      <c r="Q9770" s="21" t="s">
        <v>4653</v>
      </c>
      <c r="R9770" s="22">
        <v>1.4079999999999999</v>
      </c>
    </row>
    <row r="9771" spans="1:18" x14ac:dyDescent="0.2">
      <c r="A9771" s="21">
        <v>9225</v>
      </c>
      <c r="B9771" s="21" t="s">
        <v>11362</v>
      </c>
      <c r="C9771" s="21" t="s">
        <v>11887</v>
      </c>
      <c r="D9771" s="21" t="s">
        <v>11887</v>
      </c>
      <c r="E9771" s="21" t="s">
        <v>1452</v>
      </c>
      <c r="F9771" s="21" t="s">
        <v>850</v>
      </c>
      <c r="G9771" s="21" t="s">
        <v>851</v>
      </c>
      <c r="H9771" s="21" t="s">
        <v>105</v>
      </c>
      <c r="I9771" s="21" t="s">
        <v>23</v>
      </c>
      <c r="J9771" s="21" t="s">
        <v>11363</v>
      </c>
      <c r="K9771" s="21" t="s">
        <v>107</v>
      </c>
      <c r="L9771" s="21">
        <v>77803</v>
      </c>
      <c r="M9771" s="21" t="s">
        <v>108</v>
      </c>
      <c r="N9771" s="21" t="s">
        <v>2895</v>
      </c>
      <c r="O9771" s="21" t="s">
        <v>43</v>
      </c>
      <c r="P9771" s="21" t="s">
        <v>74</v>
      </c>
      <c r="Q9771" s="21" t="s">
        <v>2896</v>
      </c>
      <c r="R9771" s="22">
        <v>1.4079999999999999</v>
      </c>
    </row>
    <row r="9772" spans="1:18" x14ac:dyDescent="0.2">
      <c r="A9772" s="21">
        <v>6990</v>
      </c>
      <c r="B9772" s="21" t="s">
        <v>10071</v>
      </c>
      <c r="C9772" s="21" t="s">
        <v>11730</v>
      </c>
      <c r="D9772" s="21" t="s">
        <v>1131</v>
      </c>
      <c r="E9772" s="21" t="s">
        <v>206</v>
      </c>
      <c r="F9772" s="21" t="s">
        <v>5814</v>
      </c>
      <c r="G9772" s="21" t="s">
        <v>5815</v>
      </c>
      <c r="H9772" s="21" t="s">
        <v>22</v>
      </c>
      <c r="I9772" s="21" t="s">
        <v>23</v>
      </c>
      <c r="J9772" s="21" t="s">
        <v>10072</v>
      </c>
      <c r="K9772" s="21" t="s">
        <v>107</v>
      </c>
      <c r="L9772" s="21">
        <v>79605</v>
      </c>
      <c r="M9772" s="21" t="s">
        <v>108</v>
      </c>
      <c r="N9772" s="21" t="s">
        <v>10073</v>
      </c>
      <c r="O9772" s="21" t="s">
        <v>43</v>
      </c>
      <c r="P9772" s="21" t="s">
        <v>77</v>
      </c>
      <c r="Q9772" s="21" t="s">
        <v>10074</v>
      </c>
      <c r="R9772" s="22">
        <v>1.3919999999999999</v>
      </c>
    </row>
    <row r="9773" spans="1:18" x14ac:dyDescent="0.2">
      <c r="A9773" s="21">
        <v>6598</v>
      </c>
      <c r="B9773" s="21" t="s">
        <v>9822</v>
      </c>
      <c r="C9773" s="21" t="s">
        <v>11793</v>
      </c>
      <c r="D9773" s="21" t="s">
        <v>12199</v>
      </c>
      <c r="E9773" s="21" t="s">
        <v>48</v>
      </c>
      <c r="F9773" s="21" t="s">
        <v>6497</v>
      </c>
      <c r="G9773" s="21" t="s">
        <v>6498</v>
      </c>
      <c r="H9773" s="21" t="s">
        <v>22</v>
      </c>
      <c r="I9773" s="21" t="s">
        <v>23</v>
      </c>
      <c r="J9773" s="21" t="s">
        <v>1714</v>
      </c>
      <c r="K9773" s="21" t="s">
        <v>52</v>
      </c>
      <c r="L9773" s="21">
        <v>32216</v>
      </c>
      <c r="M9773" s="21" t="s">
        <v>26</v>
      </c>
      <c r="N9773" s="21" t="s">
        <v>1152</v>
      </c>
      <c r="O9773" s="21" t="s">
        <v>43</v>
      </c>
      <c r="P9773" s="21" t="s">
        <v>74</v>
      </c>
      <c r="Q9773" s="21" t="s">
        <v>1153</v>
      </c>
      <c r="R9773" s="22">
        <v>1.365</v>
      </c>
    </row>
    <row r="9774" spans="1:18" x14ac:dyDescent="0.2">
      <c r="A9774" s="21">
        <v>5857</v>
      </c>
      <c r="B9774" s="21" t="s">
        <v>9357</v>
      </c>
      <c r="C9774" s="21" t="s">
        <v>12226</v>
      </c>
      <c r="D9774" s="21" t="s">
        <v>12215</v>
      </c>
      <c r="E9774" s="21" t="s">
        <v>48</v>
      </c>
      <c r="F9774" s="21" t="s">
        <v>7376</v>
      </c>
      <c r="G9774" s="21" t="s">
        <v>7377</v>
      </c>
      <c r="H9774" s="21" t="s">
        <v>38</v>
      </c>
      <c r="I9774" s="21" t="s">
        <v>23</v>
      </c>
      <c r="J9774" s="21" t="s">
        <v>924</v>
      </c>
      <c r="K9774" s="21" t="s">
        <v>107</v>
      </c>
      <c r="L9774" s="21">
        <v>75220</v>
      </c>
      <c r="M9774" s="21" t="s">
        <v>108</v>
      </c>
      <c r="N9774" s="21" t="s">
        <v>5858</v>
      </c>
      <c r="O9774" s="21" t="s">
        <v>43</v>
      </c>
      <c r="P9774" s="21" t="s">
        <v>74</v>
      </c>
      <c r="Q9774" s="21" t="s">
        <v>5859</v>
      </c>
      <c r="R9774" s="22">
        <v>1.3620000000000001</v>
      </c>
    </row>
    <row r="9775" spans="1:18" x14ac:dyDescent="0.2">
      <c r="A9775" s="21">
        <v>2428</v>
      </c>
      <c r="B9775" s="21" t="s">
        <v>6143</v>
      </c>
      <c r="C9775" s="21" t="s">
        <v>12133</v>
      </c>
      <c r="D9775" s="21" t="s">
        <v>307</v>
      </c>
      <c r="E9775" s="21" t="s">
        <v>48</v>
      </c>
      <c r="F9775" s="21" t="s">
        <v>875</v>
      </c>
      <c r="G9775" s="21" t="s">
        <v>876</v>
      </c>
      <c r="H9775" s="21" t="s">
        <v>38</v>
      </c>
      <c r="I9775" s="21" t="s">
        <v>23</v>
      </c>
      <c r="J9775" s="21" t="s">
        <v>1267</v>
      </c>
      <c r="K9775" s="21" t="s">
        <v>107</v>
      </c>
      <c r="L9775" s="21">
        <v>76017</v>
      </c>
      <c r="M9775" s="21" t="s">
        <v>108</v>
      </c>
      <c r="N9775" s="21" t="s">
        <v>6144</v>
      </c>
      <c r="O9775" s="21" t="s">
        <v>43</v>
      </c>
      <c r="P9775" s="21" t="s">
        <v>74</v>
      </c>
      <c r="Q9775" s="21" t="s">
        <v>6145</v>
      </c>
      <c r="R9775" s="22">
        <v>1.3440000000000001</v>
      </c>
    </row>
    <row r="9776" spans="1:18" x14ac:dyDescent="0.2">
      <c r="A9776" s="21">
        <v>3767</v>
      </c>
      <c r="B9776" s="21" t="s">
        <v>7656</v>
      </c>
      <c r="C9776" s="21" t="s">
        <v>1917</v>
      </c>
      <c r="D9776" s="21" t="s">
        <v>4893</v>
      </c>
      <c r="E9776" s="21" t="s">
        <v>48</v>
      </c>
      <c r="F9776" s="21" t="s">
        <v>6948</v>
      </c>
      <c r="G9776" s="21" t="s">
        <v>6949</v>
      </c>
      <c r="H9776" s="21" t="s">
        <v>38</v>
      </c>
      <c r="I9776" s="21" t="s">
        <v>23</v>
      </c>
      <c r="J9776" s="21" t="s">
        <v>202</v>
      </c>
      <c r="K9776" s="21" t="s">
        <v>107</v>
      </c>
      <c r="L9776" s="21">
        <v>77036</v>
      </c>
      <c r="M9776" s="21" t="s">
        <v>108</v>
      </c>
      <c r="N9776" s="21" t="s">
        <v>322</v>
      </c>
      <c r="O9776" s="21" t="s">
        <v>43</v>
      </c>
      <c r="P9776" s="21" t="s">
        <v>67</v>
      </c>
      <c r="Q9776" s="21" t="s">
        <v>323</v>
      </c>
      <c r="R9776" s="22">
        <v>1.3440000000000001</v>
      </c>
    </row>
    <row r="9777" spans="1:18" x14ac:dyDescent="0.2">
      <c r="A9777" s="21">
        <v>7118</v>
      </c>
      <c r="B9777" s="21" t="s">
        <v>10142</v>
      </c>
      <c r="C9777" s="21" t="s">
        <v>5442</v>
      </c>
      <c r="D9777" s="21" t="s">
        <v>9787</v>
      </c>
      <c r="E9777" s="21" t="s">
        <v>19</v>
      </c>
      <c r="F9777" s="21" t="s">
        <v>4641</v>
      </c>
      <c r="G9777" s="21" t="s">
        <v>4642</v>
      </c>
      <c r="H9777" s="21" t="s">
        <v>22</v>
      </c>
      <c r="I9777" s="21" t="s">
        <v>23</v>
      </c>
      <c r="J9777" s="21" t="s">
        <v>96</v>
      </c>
      <c r="K9777" s="21" t="s">
        <v>97</v>
      </c>
      <c r="L9777" s="21">
        <v>98103</v>
      </c>
      <c r="M9777" s="21" t="s">
        <v>41</v>
      </c>
      <c r="N9777" s="21" t="s">
        <v>6144</v>
      </c>
      <c r="O9777" s="21" t="s">
        <v>43</v>
      </c>
      <c r="P9777" s="21" t="s">
        <v>74</v>
      </c>
      <c r="Q9777" s="21" t="s">
        <v>6145</v>
      </c>
      <c r="R9777" s="22">
        <v>1.3440000000000001</v>
      </c>
    </row>
    <row r="9778" spans="1:18" x14ac:dyDescent="0.2">
      <c r="A9778" s="21">
        <v>9383</v>
      </c>
      <c r="B9778" s="21" t="s">
        <v>11449</v>
      </c>
      <c r="C9778" s="21" t="s">
        <v>7154</v>
      </c>
      <c r="D9778" s="21" t="s">
        <v>3819</v>
      </c>
      <c r="E9778" s="21" t="s">
        <v>19</v>
      </c>
      <c r="F9778" s="21" t="s">
        <v>1085</v>
      </c>
      <c r="G9778" s="21" t="s">
        <v>1086</v>
      </c>
      <c r="H9778" s="21" t="s">
        <v>22</v>
      </c>
      <c r="I9778" s="21" t="s">
        <v>23</v>
      </c>
      <c r="J9778" s="21" t="s">
        <v>1017</v>
      </c>
      <c r="K9778" s="21" t="s">
        <v>52</v>
      </c>
      <c r="L9778" s="21">
        <v>33614</v>
      </c>
      <c r="M9778" s="21" t="s">
        <v>26</v>
      </c>
      <c r="N9778" s="21" t="s">
        <v>322</v>
      </c>
      <c r="O9778" s="21" t="s">
        <v>43</v>
      </c>
      <c r="P9778" s="21" t="s">
        <v>67</v>
      </c>
      <c r="Q9778" s="21" t="s">
        <v>323</v>
      </c>
      <c r="R9778" s="22">
        <v>1.3440000000000001</v>
      </c>
    </row>
    <row r="9779" spans="1:18" x14ac:dyDescent="0.2">
      <c r="A9779" s="21">
        <v>2347</v>
      </c>
      <c r="B9779" s="21" t="s">
        <v>6019</v>
      </c>
      <c r="C9779" s="21" t="s">
        <v>251</v>
      </c>
      <c r="D9779" s="21" t="s">
        <v>1916</v>
      </c>
      <c r="E9779" s="21" t="s">
        <v>48</v>
      </c>
      <c r="F9779" s="21" t="s">
        <v>2800</v>
      </c>
      <c r="G9779" s="21" t="s">
        <v>2801</v>
      </c>
      <c r="H9779" s="21" t="s">
        <v>22</v>
      </c>
      <c r="I9779" s="21" t="s">
        <v>23</v>
      </c>
      <c r="J9779" s="21" t="s">
        <v>764</v>
      </c>
      <c r="K9779" s="21" t="s">
        <v>107</v>
      </c>
      <c r="L9779" s="21">
        <v>78207</v>
      </c>
      <c r="M9779" s="21" t="s">
        <v>108</v>
      </c>
      <c r="N9779" s="21" t="s">
        <v>6021</v>
      </c>
      <c r="O9779" s="21" t="s">
        <v>43</v>
      </c>
      <c r="P9779" s="21" t="s">
        <v>74</v>
      </c>
      <c r="Q9779" s="21" t="s">
        <v>6022</v>
      </c>
      <c r="R9779" s="22">
        <v>1.272</v>
      </c>
    </row>
    <row r="9780" spans="1:18" x14ac:dyDescent="0.2">
      <c r="A9780" s="21">
        <v>76</v>
      </c>
      <c r="B9780" s="21" t="s">
        <v>385</v>
      </c>
      <c r="C9780" s="21" t="s">
        <v>11729</v>
      </c>
      <c r="D9780" s="21" t="s">
        <v>11730</v>
      </c>
      <c r="E9780" s="21" t="s">
        <v>206</v>
      </c>
      <c r="F9780" s="21" t="s">
        <v>386</v>
      </c>
      <c r="G9780" s="21" t="s">
        <v>387</v>
      </c>
      <c r="H9780" s="21" t="s">
        <v>38</v>
      </c>
      <c r="I9780" s="21" t="s">
        <v>23</v>
      </c>
      <c r="J9780" s="21" t="s">
        <v>202</v>
      </c>
      <c r="K9780" s="21" t="s">
        <v>107</v>
      </c>
      <c r="L9780" s="21">
        <v>77041</v>
      </c>
      <c r="M9780" s="21" t="s">
        <v>108</v>
      </c>
      <c r="N9780" s="21" t="s">
        <v>388</v>
      </c>
      <c r="O9780" s="21" t="s">
        <v>43</v>
      </c>
      <c r="P9780" s="21" t="s">
        <v>74</v>
      </c>
      <c r="Q9780" s="21" t="s">
        <v>389</v>
      </c>
      <c r="R9780" s="22">
        <v>1.248</v>
      </c>
    </row>
    <row r="9781" spans="1:18" x14ac:dyDescent="0.2">
      <c r="A9781" s="21">
        <v>8966</v>
      </c>
      <c r="B9781" s="21" t="s">
        <v>11207</v>
      </c>
      <c r="C9781" s="21" t="s">
        <v>11739</v>
      </c>
      <c r="D9781" s="21" t="s">
        <v>11740</v>
      </c>
      <c r="E9781" s="21" t="s">
        <v>48</v>
      </c>
      <c r="F9781" s="21" t="s">
        <v>6746</v>
      </c>
      <c r="G9781" s="21" t="s">
        <v>6747</v>
      </c>
      <c r="H9781" s="21" t="s">
        <v>22</v>
      </c>
      <c r="I9781" s="21" t="s">
        <v>23</v>
      </c>
      <c r="J9781" s="21" t="s">
        <v>202</v>
      </c>
      <c r="K9781" s="21" t="s">
        <v>107</v>
      </c>
      <c r="L9781" s="21">
        <v>77070</v>
      </c>
      <c r="M9781" s="21" t="s">
        <v>108</v>
      </c>
      <c r="N9781" s="21" t="s">
        <v>3303</v>
      </c>
      <c r="O9781" s="21" t="s">
        <v>43</v>
      </c>
      <c r="P9781" s="21" t="s">
        <v>74</v>
      </c>
      <c r="Q9781" s="21" t="s">
        <v>3304</v>
      </c>
      <c r="R9781" s="22">
        <v>1.248</v>
      </c>
    </row>
    <row r="9782" spans="1:18" x14ac:dyDescent="0.2">
      <c r="A9782" s="21">
        <v>5207</v>
      </c>
      <c r="B9782" s="21" t="s">
        <v>8866</v>
      </c>
      <c r="C9782" s="21" t="s">
        <v>11761</v>
      </c>
      <c r="D9782" s="21" t="s">
        <v>2191</v>
      </c>
      <c r="E9782" s="21" t="s">
        <v>48</v>
      </c>
      <c r="F9782" s="21" t="s">
        <v>6110</v>
      </c>
      <c r="G9782" s="21" t="s">
        <v>6111</v>
      </c>
      <c r="H9782" s="21" t="s">
        <v>22</v>
      </c>
      <c r="I9782" s="21" t="s">
        <v>23</v>
      </c>
      <c r="J9782" s="21" t="s">
        <v>1758</v>
      </c>
      <c r="K9782" s="21" t="s">
        <v>300</v>
      </c>
      <c r="L9782" s="21">
        <v>13021</v>
      </c>
      <c r="M9782" s="21" t="s">
        <v>158</v>
      </c>
      <c r="N9782" s="21" t="s">
        <v>1381</v>
      </c>
      <c r="O9782" s="21" t="s">
        <v>43</v>
      </c>
      <c r="P9782" s="21" t="s">
        <v>302</v>
      </c>
      <c r="Q9782" s="21" t="s">
        <v>1382</v>
      </c>
      <c r="R9782" s="22">
        <v>1.24</v>
      </c>
    </row>
    <row r="9783" spans="1:18" x14ac:dyDescent="0.2">
      <c r="A9783" s="21">
        <v>3326</v>
      </c>
      <c r="B9783" s="21" t="s">
        <v>7267</v>
      </c>
      <c r="C9783" s="21" t="s">
        <v>11716</v>
      </c>
      <c r="D9783" s="21" t="s">
        <v>5494</v>
      </c>
      <c r="E9783" s="21" t="s">
        <v>48</v>
      </c>
      <c r="F9783" s="21" t="s">
        <v>354</v>
      </c>
      <c r="G9783" s="21" t="s">
        <v>355</v>
      </c>
      <c r="H9783" s="21" t="s">
        <v>22</v>
      </c>
      <c r="I9783" s="21" t="s">
        <v>23</v>
      </c>
      <c r="J9783" s="21" t="s">
        <v>202</v>
      </c>
      <c r="K9783" s="21" t="s">
        <v>107</v>
      </c>
      <c r="L9783" s="21">
        <v>77095</v>
      </c>
      <c r="M9783" s="21" t="s">
        <v>108</v>
      </c>
      <c r="N9783" s="21" t="s">
        <v>7036</v>
      </c>
      <c r="O9783" s="21" t="s">
        <v>43</v>
      </c>
      <c r="P9783" s="21" t="s">
        <v>74</v>
      </c>
      <c r="Q9783" s="21" t="s">
        <v>7037</v>
      </c>
      <c r="R9783" s="22">
        <v>1.234</v>
      </c>
    </row>
    <row r="9784" spans="1:18" x14ac:dyDescent="0.2">
      <c r="A9784" s="21">
        <v>1113</v>
      </c>
      <c r="B9784" s="21" t="s">
        <v>3674</v>
      </c>
      <c r="C9784" s="21" t="s">
        <v>2501</v>
      </c>
      <c r="D9784" s="21" t="s">
        <v>728</v>
      </c>
      <c r="E9784" s="21" t="s">
        <v>48</v>
      </c>
      <c r="F9784" s="21" t="s">
        <v>170</v>
      </c>
      <c r="G9784" s="21" t="s">
        <v>171</v>
      </c>
      <c r="H9784" s="21" t="s">
        <v>22</v>
      </c>
      <c r="I9784" s="21" t="s">
        <v>23</v>
      </c>
      <c r="J9784" s="21" t="s">
        <v>202</v>
      </c>
      <c r="K9784" s="21" t="s">
        <v>107</v>
      </c>
      <c r="L9784" s="21">
        <v>77041</v>
      </c>
      <c r="M9784" s="21" t="s">
        <v>108</v>
      </c>
      <c r="N9784" s="21" t="s">
        <v>503</v>
      </c>
      <c r="O9784" s="21" t="s">
        <v>43</v>
      </c>
      <c r="P9784" s="21" t="s">
        <v>74</v>
      </c>
      <c r="Q9784" s="21" t="s">
        <v>504</v>
      </c>
      <c r="R9784" s="22">
        <v>1.1919999999999999</v>
      </c>
    </row>
    <row r="9785" spans="1:18" x14ac:dyDescent="0.2">
      <c r="A9785" s="21">
        <v>1686</v>
      </c>
      <c r="B9785" s="21" t="s">
        <v>4916</v>
      </c>
      <c r="C9785" s="21" t="s">
        <v>2855</v>
      </c>
      <c r="D9785" s="21" t="s">
        <v>3668</v>
      </c>
      <c r="E9785" s="21" t="s">
        <v>206</v>
      </c>
      <c r="F9785" s="21" t="s">
        <v>4354</v>
      </c>
      <c r="G9785" s="21" t="s">
        <v>4355</v>
      </c>
      <c r="H9785" s="21" t="s">
        <v>38</v>
      </c>
      <c r="I9785" s="21" t="s">
        <v>23</v>
      </c>
      <c r="J9785" s="21" t="s">
        <v>156</v>
      </c>
      <c r="K9785" s="21" t="s">
        <v>157</v>
      </c>
      <c r="L9785" s="21">
        <v>19143</v>
      </c>
      <c r="M9785" s="21" t="s">
        <v>158</v>
      </c>
      <c r="N9785" s="21" t="s">
        <v>4042</v>
      </c>
      <c r="O9785" s="21" t="s">
        <v>43</v>
      </c>
      <c r="P9785" s="21" t="s">
        <v>74</v>
      </c>
      <c r="Q9785" s="21" t="s">
        <v>4043</v>
      </c>
      <c r="R9785" s="22">
        <v>1.1879999999999999</v>
      </c>
    </row>
    <row r="9786" spans="1:18" x14ac:dyDescent="0.2">
      <c r="A9786" s="21">
        <v>4875</v>
      </c>
      <c r="B9786" s="21" t="s">
        <v>8630</v>
      </c>
      <c r="C9786" s="21" t="s">
        <v>2339</v>
      </c>
      <c r="D9786" s="21" t="s">
        <v>7015</v>
      </c>
      <c r="E9786" s="21" t="s">
        <v>48</v>
      </c>
      <c r="F9786" s="21" t="s">
        <v>1033</v>
      </c>
      <c r="G9786" s="21" t="s">
        <v>1034</v>
      </c>
      <c r="H9786" s="21" t="s">
        <v>22</v>
      </c>
      <c r="I9786" s="21" t="s">
        <v>23</v>
      </c>
      <c r="J9786" s="21" t="s">
        <v>202</v>
      </c>
      <c r="K9786" s="21" t="s">
        <v>107</v>
      </c>
      <c r="L9786" s="21">
        <v>77095</v>
      </c>
      <c r="M9786" s="21" t="s">
        <v>108</v>
      </c>
      <c r="N9786" s="21" t="s">
        <v>1362</v>
      </c>
      <c r="O9786" s="21" t="s">
        <v>43</v>
      </c>
      <c r="P9786" s="21" t="s">
        <v>74</v>
      </c>
      <c r="Q9786" s="21" t="s">
        <v>1363</v>
      </c>
      <c r="R9786" s="22">
        <v>1.1879999999999999</v>
      </c>
    </row>
    <row r="9787" spans="1:18" x14ac:dyDescent="0.2">
      <c r="A9787" s="21">
        <v>6090</v>
      </c>
      <c r="B9787" s="21" t="s">
        <v>9502</v>
      </c>
      <c r="C9787" s="21" t="s">
        <v>1140</v>
      </c>
      <c r="D9787" s="21" t="s">
        <v>6220</v>
      </c>
      <c r="E9787" s="21" t="s">
        <v>19</v>
      </c>
      <c r="F9787" s="21" t="s">
        <v>3120</v>
      </c>
      <c r="G9787" s="21" t="s">
        <v>3121</v>
      </c>
      <c r="H9787" s="21" t="s">
        <v>38</v>
      </c>
      <c r="I9787" s="21" t="s">
        <v>23</v>
      </c>
      <c r="J9787" s="21" t="s">
        <v>8794</v>
      </c>
      <c r="K9787" s="21" t="s">
        <v>516</v>
      </c>
      <c r="L9787" s="21">
        <v>80538</v>
      </c>
      <c r="M9787" s="21" t="s">
        <v>41</v>
      </c>
      <c r="N9787" s="21" t="s">
        <v>4042</v>
      </c>
      <c r="O9787" s="21" t="s">
        <v>43</v>
      </c>
      <c r="P9787" s="21" t="s">
        <v>74</v>
      </c>
      <c r="Q9787" s="21" t="s">
        <v>4043</v>
      </c>
      <c r="R9787" s="22">
        <v>1.1879999999999999</v>
      </c>
    </row>
    <row r="9788" spans="1:18" x14ac:dyDescent="0.2">
      <c r="A9788" s="21">
        <v>2606</v>
      </c>
      <c r="B9788" s="21" t="s">
        <v>6393</v>
      </c>
      <c r="C9788" s="21" t="s">
        <v>3108</v>
      </c>
      <c r="D9788" s="21" t="s">
        <v>3764</v>
      </c>
      <c r="E9788" s="21" t="s">
        <v>48</v>
      </c>
      <c r="F9788" s="21" t="s">
        <v>6394</v>
      </c>
      <c r="G9788" s="21" t="s">
        <v>6395</v>
      </c>
      <c r="H9788" s="21" t="s">
        <v>38</v>
      </c>
      <c r="I9788" s="21" t="s">
        <v>23</v>
      </c>
      <c r="J9788" s="21" t="s">
        <v>1714</v>
      </c>
      <c r="K9788" s="21" t="s">
        <v>52</v>
      </c>
      <c r="L9788" s="21">
        <v>32216</v>
      </c>
      <c r="M9788" s="21" t="s">
        <v>26</v>
      </c>
      <c r="N9788" s="21" t="s">
        <v>4776</v>
      </c>
      <c r="O9788" s="21" t="s">
        <v>43</v>
      </c>
      <c r="P9788" s="21" t="s">
        <v>74</v>
      </c>
      <c r="Q9788" s="21" t="s">
        <v>4777</v>
      </c>
      <c r="R9788" s="22">
        <v>1.167</v>
      </c>
    </row>
    <row r="9789" spans="1:18" x14ac:dyDescent="0.2">
      <c r="A9789" s="21">
        <v>988</v>
      </c>
      <c r="B9789" s="21" t="s">
        <v>3356</v>
      </c>
      <c r="C9789" s="21" t="s">
        <v>11961</v>
      </c>
      <c r="D9789" s="21" t="s">
        <v>11961</v>
      </c>
      <c r="E9789" s="21" t="s">
        <v>1452</v>
      </c>
      <c r="F9789" s="21" t="s">
        <v>3357</v>
      </c>
      <c r="G9789" s="21" t="s">
        <v>3358</v>
      </c>
      <c r="H9789" s="21" t="s">
        <v>22</v>
      </c>
      <c r="I9789" s="21" t="s">
        <v>23</v>
      </c>
      <c r="J9789" s="21" t="s">
        <v>202</v>
      </c>
      <c r="K9789" s="21" t="s">
        <v>107</v>
      </c>
      <c r="L9789" s="21">
        <v>77041</v>
      </c>
      <c r="M9789" s="21" t="s">
        <v>108</v>
      </c>
      <c r="N9789" s="21" t="s">
        <v>3359</v>
      </c>
      <c r="O9789" s="21" t="s">
        <v>43</v>
      </c>
      <c r="P9789" s="21" t="s">
        <v>74</v>
      </c>
      <c r="Q9789" s="21" t="s">
        <v>3360</v>
      </c>
      <c r="R9789" s="22">
        <v>1.1120000000000001</v>
      </c>
    </row>
    <row r="9790" spans="1:18" x14ac:dyDescent="0.2">
      <c r="A9790" s="21">
        <v>977</v>
      </c>
      <c r="B9790" s="21" t="s">
        <v>3328</v>
      </c>
      <c r="C9790" s="21" t="s">
        <v>11957</v>
      </c>
      <c r="D9790" s="21" t="s">
        <v>3329</v>
      </c>
      <c r="E9790" s="21" t="s">
        <v>48</v>
      </c>
      <c r="F9790" s="21" t="s">
        <v>1399</v>
      </c>
      <c r="G9790" s="21" t="s">
        <v>1400</v>
      </c>
      <c r="H9790" s="21" t="s">
        <v>22</v>
      </c>
      <c r="I9790" s="21" t="s">
        <v>23</v>
      </c>
      <c r="J9790" s="21" t="s">
        <v>473</v>
      </c>
      <c r="K9790" s="21" t="s">
        <v>474</v>
      </c>
      <c r="L9790" s="21">
        <v>97206</v>
      </c>
      <c r="M9790" s="21" t="s">
        <v>41</v>
      </c>
      <c r="N9790" s="21" t="s">
        <v>3330</v>
      </c>
      <c r="O9790" s="21" t="s">
        <v>43</v>
      </c>
      <c r="P9790" s="21" t="s">
        <v>74</v>
      </c>
      <c r="Q9790" s="21" t="s">
        <v>3331</v>
      </c>
      <c r="R9790" s="22">
        <v>1.08</v>
      </c>
    </row>
    <row r="9791" spans="1:18" x14ac:dyDescent="0.2">
      <c r="A9791" s="21">
        <v>1333</v>
      </c>
      <c r="B9791" s="21" t="s">
        <v>4161</v>
      </c>
      <c r="C9791" s="21" t="s">
        <v>4162</v>
      </c>
      <c r="D9791" s="21" t="s">
        <v>4163</v>
      </c>
      <c r="E9791" s="21" t="s">
        <v>48</v>
      </c>
      <c r="F9791" s="21" t="s">
        <v>4164</v>
      </c>
      <c r="G9791" s="21" t="s">
        <v>4165</v>
      </c>
      <c r="H9791" s="21" t="s">
        <v>22</v>
      </c>
      <c r="I9791" s="21" t="s">
        <v>23</v>
      </c>
      <c r="J9791" s="21" t="s">
        <v>924</v>
      </c>
      <c r="K9791" s="21" t="s">
        <v>107</v>
      </c>
      <c r="L9791" s="21">
        <v>75220</v>
      </c>
      <c r="M9791" s="21" t="s">
        <v>108</v>
      </c>
      <c r="N9791" s="21" t="s">
        <v>3330</v>
      </c>
      <c r="O9791" s="21" t="s">
        <v>43</v>
      </c>
      <c r="P9791" s="21" t="s">
        <v>74</v>
      </c>
      <c r="Q9791" s="21" t="s">
        <v>3331</v>
      </c>
      <c r="R9791" s="22">
        <v>1.08</v>
      </c>
    </row>
    <row r="9792" spans="1:18" x14ac:dyDescent="0.2">
      <c r="A9792" s="21">
        <v>4934</v>
      </c>
      <c r="B9792" s="21" t="s">
        <v>8673</v>
      </c>
      <c r="C9792" s="21" t="s">
        <v>1178</v>
      </c>
      <c r="D9792" s="21" t="s">
        <v>11881</v>
      </c>
      <c r="E9792" s="21" t="s">
        <v>48</v>
      </c>
      <c r="F9792" s="21" t="s">
        <v>2227</v>
      </c>
      <c r="G9792" s="21" t="s">
        <v>2228</v>
      </c>
      <c r="H9792" s="21" t="s">
        <v>22</v>
      </c>
      <c r="I9792" s="21" t="s">
        <v>23</v>
      </c>
      <c r="J9792" s="21" t="s">
        <v>515</v>
      </c>
      <c r="K9792" s="21" t="s">
        <v>516</v>
      </c>
      <c r="L9792" s="21">
        <v>80013</v>
      </c>
      <c r="M9792" s="21" t="s">
        <v>41</v>
      </c>
      <c r="N9792" s="21" t="s">
        <v>3330</v>
      </c>
      <c r="O9792" s="21" t="s">
        <v>43</v>
      </c>
      <c r="P9792" s="21" t="s">
        <v>74</v>
      </c>
      <c r="Q9792" s="21" t="s">
        <v>3331</v>
      </c>
      <c r="R9792" s="22">
        <v>1.08</v>
      </c>
    </row>
    <row r="9793" spans="1:18" x14ac:dyDescent="0.2">
      <c r="A9793" s="21">
        <v>8025</v>
      </c>
      <c r="B9793" s="21" t="s">
        <v>10646</v>
      </c>
      <c r="C9793" s="21" t="s">
        <v>5254</v>
      </c>
      <c r="D9793" s="21" t="s">
        <v>5255</v>
      </c>
      <c r="E9793" s="21" t="s">
        <v>48</v>
      </c>
      <c r="F9793" s="21" t="s">
        <v>4236</v>
      </c>
      <c r="G9793" s="21" t="s">
        <v>4237</v>
      </c>
      <c r="H9793" s="21" t="s">
        <v>38</v>
      </c>
      <c r="I9793" s="21" t="s">
        <v>23</v>
      </c>
      <c r="J9793" s="21" t="s">
        <v>924</v>
      </c>
      <c r="K9793" s="21" t="s">
        <v>107</v>
      </c>
      <c r="L9793" s="21">
        <v>75217</v>
      </c>
      <c r="M9793" s="21" t="s">
        <v>108</v>
      </c>
      <c r="N9793" s="21" t="s">
        <v>7679</v>
      </c>
      <c r="O9793" s="21" t="s">
        <v>43</v>
      </c>
      <c r="P9793" s="21" t="s">
        <v>74</v>
      </c>
      <c r="Q9793" s="21" t="s">
        <v>7680</v>
      </c>
      <c r="R9793" s="22">
        <v>1.044</v>
      </c>
    </row>
    <row r="9794" spans="1:18" x14ac:dyDescent="0.2">
      <c r="A9794" s="21">
        <v>2762</v>
      </c>
      <c r="B9794" s="21" t="s">
        <v>6623</v>
      </c>
      <c r="C9794" s="21" t="s">
        <v>11970</v>
      </c>
      <c r="D9794" s="21" t="s">
        <v>3103</v>
      </c>
      <c r="E9794" s="21" t="s">
        <v>206</v>
      </c>
      <c r="F9794" s="21" t="s">
        <v>719</v>
      </c>
      <c r="G9794" s="21" t="s">
        <v>720</v>
      </c>
      <c r="H9794" s="21" t="s">
        <v>105</v>
      </c>
      <c r="I9794" s="21" t="s">
        <v>23</v>
      </c>
      <c r="J9794" s="21" t="s">
        <v>134</v>
      </c>
      <c r="K9794" s="21" t="s">
        <v>40</v>
      </c>
      <c r="L9794" s="21">
        <v>94110</v>
      </c>
      <c r="M9794" s="21" t="s">
        <v>41</v>
      </c>
      <c r="N9794" s="21" t="s">
        <v>6624</v>
      </c>
      <c r="O9794" s="21" t="s">
        <v>70</v>
      </c>
      <c r="P9794" s="21" t="s">
        <v>175</v>
      </c>
      <c r="Q9794" s="21" t="s">
        <v>6625</v>
      </c>
      <c r="R9794" s="22">
        <v>0.99</v>
      </c>
    </row>
    <row r="9795" spans="1:18" x14ac:dyDescent="0.2">
      <c r="A9795" s="21">
        <v>8034</v>
      </c>
      <c r="B9795" s="21" t="s">
        <v>10650</v>
      </c>
      <c r="C9795" s="21" t="s">
        <v>4737</v>
      </c>
      <c r="D9795" s="21" t="s">
        <v>9888</v>
      </c>
      <c r="E9795" s="21" t="s">
        <v>206</v>
      </c>
      <c r="F9795" s="21" t="s">
        <v>5890</v>
      </c>
      <c r="G9795" s="21" t="s">
        <v>5891</v>
      </c>
      <c r="H9795" s="21" t="s">
        <v>22</v>
      </c>
      <c r="I9795" s="21" t="s">
        <v>23</v>
      </c>
      <c r="J9795" s="21" t="s">
        <v>202</v>
      </c>
      <c r="K9795" s="21" t="s">
        <v>107</v>
      </c>
      <c r="L9795" s="21">
        <v>77041</v>
      </c>
      <c r="M9795" s="21" t="s">
        <v>108</v>
      </c>
      <c r="N9795" s="21" t="s">
        <v>8566</v>
      </c>
      <c r="O9795" s="21" t="s">
        <v>43</v>
      </c>
      <c r="P9795" s="21" t="s">
        <v>74</v>
      </c>
      <c r="Q9795" s="21" t="s">
        <v>8567</v>
      </c>
      <c r="R9795" s="22">
        <v>0.98399999999999999</v>
      </c>
    </row>
    <row r="9796" spans="1:18" x14ac:dyDescent="0.2">
      <c r="A9796" s="21">
        <v>7549</v>
      </c>
      <c r="B9796" s="21" t="s">
        <v>10382</v>
      </c>
      <c r="C9796" s="21" t="s">
        <v>11849</v>
      </c>
      <c r="D9796" s="21" t="s">
        <v>2870</v>
      </c>
      <c r="E9796" s="21" t="s">
        <v>48</v>
      </c>
      <c r="F9796" s="21" t="s">
        <v>10383</v>
      </c>
      <c r="G9796" s="21" t="s">
        <v>10384</v>
      </c>
      <c r="H9796" s="21" t="s">
        <v>38</v>
      </c>
      <c r="I9796" s="21" t="s">
        <v>23</v>
      </c>
      <c r="J9796" s="21" t="s">
        <v>1897</v>
      </c>
      <c r="K9796" s="21" t="s">
        <v>107</v>
      </c>
      <c r="L9796" s="21">
        <v>77340</v>
      </c>
      <c r="M9796" s="21" t="s">
        <v>108</v>
      </c>
      <c r="N9796" s="21" t="s">
        <v>1367</v>
      </c>
      <c r="O9796" s="21" t="s">
        <v>43</v>
      </c>
      <c r="P9796" s="21" t="s">
        <v>74</v>
      </c>
      <c r="Q9796" s="21" t="s">
        <v>1368</v>
      </c>
      <c r="R9796" s="22">
        <v>0.89800000000000002</v>
      </c>
    </row>
    <row r="9797" spans="1:18" x14ac:dyDescent="0.2">
      <c r="A9797" s="21">
        <v>2107</v>
      </c>
      <c r="B9797" s="21" t="s">
        <v>5636</v>
      </c>
      <c r="C9797" s="21" t="s">
        <v>2817</v>
      </c>
      <c r="D9797" s="21" t="s">
        <v>2817</v>
      </c>
      <c r="E9797" s="21" t="s">
        <v>1452</v>
      </c>
      <c r="F9797" s="21" t="s">
        <v>4107</v>
      </c>
      <c r="G9797" s="21" t="s">
        <v>4108</v>
      </c>
      <c r="H9797" s="21" t="s">
        <v>38</v>
      </c>
      <c r="I9797" s="21" t="s">
        <v>23</v>
      </c>
      <c r="J9797" s="21" t="s">
        <v>5637</v>
      </c>
      <c r="K9797" s="21" t="s">
        <v>107</v>
      </c>
      <c r="L9797" s="21">
        <v>75150</v>
      </c>
      <c r="M9797" s="21" t="s">
        <v>108</v>
      </c>
      <c r="N9797" s="21" t="s">
        <v>1091</v>
      </c>
      <c r="O9797" s="21" t="s">
        <v>43</v>
      </c>
      <c r="P9797" s="21" t="s">
        <v>74</v>
      </c>
      <c r="Q9797" s="21" t="s">
        <v>1092</v>
      </c>
      <c r="R9797" s="22">
        <v>0.876</v>
      </c>
    </row>
    <row r="9798" spans="1:18" x14ac:dyDescent="0.2">
      <c r="A9798" s="21">
        <v>4712</v>
      </c>
      <c r="B9798" s="21" t="s">
        <v>8501</v>
      </c>
      <c r="C9798" s="21" t="s">
        <v>5830</v>
      </c>
      <c r="D9798" s="21" t="s">
        <v>5830</v>
      </c>
      <c r="E9798" s="21" t="s">
        <v>1452</v>
      </c>
      <c r="F9798" s="21" t="s">
        <v>1184</v>
      </c>
      <c r="G9798" s="21" t="s">
        <v>1185</v>
      </c>
      <c r="H9798" s="21" t="s">
        <v>22</v>
      </c>
      <c r="I9798" s="21" t="s">
        <v>23</v>
      </c>
      <c r="J9798" s="21" t="s">
        <v>156</v>
      </c>
      <c r="K9798" s="21" t="s">
        <v>157</v>
      </c>
      <c r="L9798" s="21">
        <v>19120</v>
      </c>
      <c r="M9798" s="21" t="s">
        <v>158</v>
      </c>
      <c r="N9798" s="21" t="s">
        <v>3545</v>
      </c>
      <c r="O9798" s="21" t="s">
        <v>43</v>
      </c>
      <c r="P9798" s="21" t="s">
        <v>74</v>
      </c>
      <c r="Q9798" s="21" t="s">
        <v>3546</v>
      </c>
      <c r="R9798" s="22">
        <v>0.85199999999999998</v>
      </c>
    </row>
    <row r="9799" spans="1:18" x14ac:dyDescent="0.2">
      <c r="A9799" s="21">
        <v>8659</v>
      </c>
      <c r="B9799" s="21" t="s">
        <v>11025</v>
      </c>
      <c r="C9799" s="21" t="s">
        <v>4094</v>
      </c>
      <c r="D9799" s="21" t="s">
        <v>271</v>
      </c>
      <c r="E9799" s="21" t="s">
        <v>48</v>
      </c>
      <c r="F9799" s="21" t="s">
        <v>386</v>
      </c>
      <c r="G9799" s="21" t="s">
        <v>387</v>
      </c>
      <c r="H9799" s="21" t="s">
        <v>38</v>
      </c>
      <c r="I9799" s="21" t="s">
        <v>23</v>
      </c>
      <c r="J9799" s="21" t="s">
        <v>341</v>
      </c>
      <c r="K9799" s="21" t="s">
        <v>232</v>
      </c>
      <c r="L9799" s="21">
        <v>60623</v>
      </c>
      <c r="M9799" s="21" t="s">
        <v>108</v>
      </c>
      <c r="N9799" s="21" t="s">
        <v>3597</v>
      </c>
      <c r="O9799" s="21" t="s">
        <v>43</v>
      </c>
      <c r="P9799" s="21" t="s">
        <v>74</v>
      </c>
      <c r="Q9799" s="21" t="s">
        <v>3598</v>
      </c>
      <c r="R9799" s="22">
        <v>0.83599999999999997</v>
      </c>
    </row>
    <row r="9800" spans="1:18" x14ac:dyDescent="0.2">
      <c r="A9800" s="21">
        <v>9293</v>
      </c>
      <c r="B9800" s="21" t="s">
        <v>11402</v>
      </c>
      <c r="C9800" s="21" t="s">
        <v>12074</v>
      </c>
      <c r="D9800" s="21" t="s">
        <v>12074</v>
      </c>
      <c r="E9800" s="21" t="s">
        <v>1452</v>
      </c>
      <c r="F9800" s="21" t="s">
        <v>2590</v>
      </c>
      <c r="G9800" s="21" t="s">
        <v>2591</v>
      </c>
      <c r="H9800" s="21" t="s">
        <v>38</v>
      </c>
      <c r="I9800" s="21" t="s">
        <v>23</v>
      </c>
      <c r="J9800" s="21" t="s">
        <v>8849</v>
      </c>
      <c r="K9800" s="21" t="s">
        <v>107</v>
      </c>
      <c r="L9800" s="21">
        <v>76706</v>
      </c>
      <c r="M9800" s="21" t="s">
        <v>108</v>
      </c>
      <c r="N9800" s="21" t="s">
        <v>3359</v>
      </c>
      <c r="O9800" s="21" t="s">
        <v>43</v>
      </c>
      <c r="P9800" s="21" t="s">
        <v>74</v>
      </c>
      <c r="Q9800" s="21" t="s">
        <v>3360</v>
      </c>
      <c r="R9800" s="22">
        <v>0.55600000000000005</v>
      </c>
    </row>
    <row r="9801" spans="1:18" x14ac:dyDescent="0.2">
      <c r="A9801" s="21">
        <v>4102</v>
      </c>
      <c r="B9801" s="21" t="s">
        <v>7976</v>
      </c>
      <c r="C9801" s="21" t="s">
        <v>1395</v>
      </c>
      <c r="D9801" s="21" t="s">
        <v>2427</v>
      </c>
      <c r="E9801" s="21" t="s">
        <v>48</v>
      </c>
      <c r="F9801" s="21" t="s">
        <v>2227</v>
      </c>
      <c r="G9801" s="21" t="s">
        <v>2228</v>
      </c>
      <c r="H9801" s="21" t="s">
        <v>22</v>
      </c>
      <c r="I9801" s="21" t="s">
        <v>23</v>
      </c>
      <c r="J9801" s="21" t="s">
        <v>202</v>
      </c>
      <c r="K9801" s="21" t="s">
        <v>107</v>
      </c>
      <c r="L9801" s="21">
        <v>77095</v>
      </c>
      <c r="M9801" s="21" t="s">
        <v>108</v>
      </c>
      <c r="N9801" s="21" t="s">
        <v>4982</v>
      </c>
      <c r="O9801" s="21" t="s">
        <v>43</v>
      </c>
      <c r="P9801" s="21" t="s">
        <v>77</v>
      </c>
      <c r="Q9801" s="21" t="s">
        <v>4983</v>
      </c>
      <c r="R9801" s="22">
        <v>0.44400000000000001</v>
      </c>
    </row>
  </sheetData>
  <autoFilter ref="A1:R9801">
    <sortState ref="A2:R9801">
      <sortCondition descending="1" ref="R1:R98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7"/>
  <sheetViews>
    <sheetView showGridLines="0" zoomScaleNormal="100" workbookViewId="0">
      <selection activeCell="R23" sqref="R23"/>
    </sheetView>
  </sheetViews>
  <sheetFormatPr defaultRowHeight="11.25" x14ac:dyDescent="0.2"/>
  <cols>
    <col min="1" max="1" width="15.140625" style="10" bestFit="1" customWidth="1"/>
    <col min="2" max="3" width="10.85546875" style="10" bestFit="1" customWidth="1"/>
    <col min="4" max="4" width="15" style="10" customWidth="1"/>
    <col min="5" max="5" width="12.85546875" style="10" bestFit="1" customWidth="1"/>
    <col min="6" max="6" width="38.28515625" style="10" customWidth="1"/>
    <col min="7" max="7" width="9.42578125" style="10" bestFit="1" customWidth="1"/>
    <col min="8" max="8" width="10.28515625" style="10" bestFit="1" customWidth="1"/>
    <col min="9" max="9" width="11.42578125" style="10" customWidth="1"/>
    <col min="10" max="10" width="4.42578125" style="10" customWidth="1"/>
    <col min="11" max="11" width="14.140625" style="10" customWidth="1"/>
    <col min="12" max="12" width="18.140625" style="10" customWidth="1"/>
    <col min="13" max="13" width="14.42578125" style="10" bestFit="1" customWidth="1"/>
    <col min="14" max="14" width="4.85546875" style="10" customWidth="1"/>
    <col min="15" max="15" width="14.5703125" style="10" customWidth="1"/>
    <col min="16" max="16" width="15.42578125" style="10" bestFit="1" customWidth="1"/>
    <col min="17" max="17" width="4.28515625" style="10" customWidth="1"/>
    <col min="18" max="18" width="16.28515625" style="10" customWidth="1"/>
    <col min="19" max="19" width="13.85546875" style="10" customWidth="1"/>
    <col min="20" max="20" width="9.140625" style="10"/>
    <col min="21" max="21" width="11.28515625" style="10" customWidth="1"/>
    <col min="22" max="16384" width="9.140625" style="10"/>
  </cols>
  <sheetData>
    <row r="1" spans="1:22" ht="12" thickBot="1" x14ac:dyDescent="0.25">
      <c r="A1" s="60" t="s">
        <v>12276</v>
      </c>
      <c r="B1" s="60"/>
      <c r="C1" s="60"/>
      <c r="D1" s="60"/>
      <c r="E1" s="60"/>
      <c r="F1" s="60"/>
      <c r="G1" s="60"/>
      <c r="H1" s="60"/>
      <c r="I1" s="60"/>
      <c r="K1" s="62" t="s">
        <v>12278</v>
      </c>
      <c r="L1" s="62"/>
      <c r="M1" s="62"/>
      <c r="O1" s="11" t="s">
        <v>12281</v>
      </c>
    </row>
    <row r="2" spans="1:22" x14ac:dyDescent="0.2">
      <c r="E2" s="61" t="s">
        <v>12277</v>
      </c>
      <c r="F2" s="61"/>
      <c r="K2" s="63" t="s">
        <v>12279</v>
      </c>
      <c r="L2" s="63"/>
      <c r="M2" s="63"/>
      <c r="O2" s="12">
        <f>AVERAGEIF(M6:M849,"&lt;&gt;500")</f>
        <v>66.723087677725076</v>
      </c>
    </row>
    <row r="3" spans="1:22" x14ac:dyDescent="0.2">
      <c r="E3" s="13" t="s">
        <v>10</v>
      </c>
      <c r="F3" s="14" t="s">
        <v>14</v>
      </c>
      <c r="L3" s="15" t="s">
        <v>16</v>
      </c>
      <c r="R3" s="57" t="s">
        <v>12285</v>
      </c>
      <c r="S3" s="58"/>
    </row>
    <row r="4" spans="1:22" x14ac:dyDescent="0.2">
      <c r="E4" s="4" t="s">
        <v>25</v>
      </c>
      <c r="F4" s="6" t="s">
        <v>28</v>
      </c>
      <c r="L4" s="10" t="s">
        <v>12280</v>
      </c>
      <c r="O4" s="57" t="s">
        <v>12282</v>
      </c>
      <c r="P4" s="58"/>
      <c r="R4" s="16" t="s">
        <v>48</v>
      </c>
      <c r="S4" s="17">
        <f>SUMIF(Capstone_Project!E2:E9801,R4,Capstone_Project!R2:R9801)</f>
        <v>1340831.3069999644</v>
      </c>
    </row>
    <row r="5" spans="1:22" x14ac:dyDescent="0.2">
      <c r="E5" s="4" t="s">
        <v>25</v>
      </c>
      <c r="F5" s="6" t="s">
        <v>43</v>
      </c>
      <c r="K5" s="18" t="s">
        <v>6</v>
      </c>
      <c r="L5" s="18" t="s">
        <v>16</v>
      </c>
      <c r="M5" s="18" t="s">
        <v>17</v>
      </c>
      <c r="O5" s="18" t="s">
        <v>12283</v>
      </c>
      <c r="P5" s="18" t="s">
        <v>12284</v>
      </c>
      <c r="R5" s="16" t="s">
        <v>206</v>
      </c>
      <c r="S5" s="12">
        <f>SUMIF(Capstone_Project!E:E,R5,Capstone_Project!R:R)</f>
        <v>345572.25730000122</v>
      </c>
    </row>
    <row r="6" spans="1:22" x14ac:dyDescent="0.2">
      <c r="E6" s="4" t="s">
        <v>52</v>
      </c>
      <c r="F6" s="6" t="s">
        <v>28</v>
      </c>
      <c r="K6" s="5" t="s">
        <v>87</v>
      </c>
      <c r="L6" s="5" t="s">
        <v>92</v>
      </c>
      <c r="M6" s="12">
        <v>15.552</v>
      </c>
      <c r="O6" s="5" t="str">
        <f>LEFT(K6,LEN(K847)-FIND(" ",K6))</f>
        <v>Andrew</v>
      </c>
      <c r="P6" s="5" t="str">
        <f>RIGHT(K6,LEN(K6)-FIND(" ",K6))</f>
        <v>Allen</v>
      </c>
      <c r="R6" s="16" t="s">
        <v>19</v>
      </c>
      <c r="S6" s="12">
        <f>SUMIF(Capstone_Project!E:E,R6,Capstone_Project!R:R)</f>
        <v>449914.17940000142</v>
      </c>
    </row>
    <row r="7" spans="1:22" x14ac:dyDescent="0.2">
      <c r="E7" s="4" t="s">
        <v>52</v>
      </c>
      <c r="F7" s="6" t="s">
        <v>43</v>
      </c>
      <c r="K7" s="5" t="s">
        <v>310</v>
      </c>
      <c r="L7" s="5" t="s">
        <v>315</v>
      </c>
      <c r="M7" s="12">
        <v>32.4</v>
      </c>
      <c r="O7" s="5" t="str">
        <f t="shared" ref="O7:O70" si="0">LEFT(K7,FIND(" ",K7)-1)</f>
        <v>Ted</v>
      </c>
      <c r="P7" s="5" t="str">
        <f t="shared" ref="P7:P70" si="1">RIGHT(K7,LEN(K7)-FIND(" ",K7))</f>
        <v>Butterfield</v>
      </c>
      <c r="R7" s="16" t="s">
        <v>1452</v>
      </c>
      <c r="S7" s="12">
        <f>SUMIF(Capstone_Project!E:E,R7,Capstone_Project!R:R)</f>
        <v>125219.0389999999</v>
      </c>
    </row>
    <row r="8" spans="1:22" x14ac:dyDescent="0.2">
      <c r="E8" s="4" t="s">
        <v>40</v>
      </c>
      <c r="F8" s="6" t="s">
        <v>28</v>
      </c>
      <c r="K8" s="5" t="s">
        <v>328</v>
      </c>
      <c r="L8" s="5" t="s">
        <v>334</v>
      </c>
      <c r="M8" s="12">
        <v>146.72999999999999</v>
      </c>
      <c r="O8" s="5" t="str">
        <f t="shared" si="0"/>
        <v>Kunst</v>
      </c>
      <c r="P8" s="5" t="str">
        <f t="shared" si="1"/>
        <v>Miller</v>
      </c>
    </row>
    <row r="9" spans="1:22" x14ac:dyDescent="0.2">
      <c r="E9" s="7" t="s">
        <v>40</v>
      </c>
      <c r="F9" s="9" t="s">
        <v>43</v>
      </c>
      <c r="K9" s="5" t="s">
        <v>454</v>
      </c>
      <c r="L9" s="5" t="s">
        <v>458</v>
      </c>
      <c r="M9" s="12">
        <v>6.48</v>
      </c>
      <c r="O9" s="5" t="str">
        <f t="shared" si="0"/>
        <v>Jim</v>
      </c>
      <c r="P9" s="5" t="str">
        <f t="shared" si="1"/>
        <v>Sink</v>
      </c>
      <c r="R9" s="59" t="s">
        <v>12286</v>
      </c>
      <c r="S9" s="59"/>
    </row>
    <row r="10" spans="1:22" x14ac:dyDescent="0.2">
      <c r="K10" s="5" t="s">
        <v>462</v>
      </c>
      <c r="L10" s="5" t="s">
        <v>465</v>
      </c>
      <c r="M10" s="12">
        <v>12.96</v>
      </c>
      <c r="O10" s="5" t="str">
        <f t="shared" si="0"/>
        <v>Karl</v>
      </c>
      <c r="P10" s="5" t="str">
        <f t="shared" si="1"/>
        <v>Braun</v>
      </c>
      <c r="R10" s="5" t="s">
        <v>26</v>
      </c>
      <c r="S10" s="12">
        <f>AVERAGEIF(Capstone_Project!M:M,R10,Capstone_Project!R:R)</f>
        <v>243.52406695869868</v>
      </c>
    </row>
    <row r="11" spans="1:22" x14ac:dyDescent="0.2">
      <c r="A11" s="1" t="s">
        <v>1</v>
      </c>
      <c r="B11" s="2" t="s">
        <v>2</v>
      </c>
      <c r="C11" s="2" t="s">
        <v>3</v>
      </c>
      <c r="D11" s="2" t="s">
        <v>6</v>
      </c>
      <c r="E11" s="2" t="s">
        <v>15</v>
      </c>
      <c r="F11" s="2" t="s">
        <v>16</v>
      </c>
      <c r="G11" s="2" t="s">
        <v>17</v>
      </c>
      <c r="H11" s="2" t="s">
        <v>10</v>
      </c>
      <c r="I11" s="3" t="s">
        <v>14</v>
      </c>
      <c r="K11" s="5" t="s">
        <v>562</v>
      </c>
      <c r="L11" s="5" t="s">
        <v>570</v>
      </c>
      <c r="M11" s="12">
        <v>23.975999999999999</v>
      </c>
      <c r="O11" s="5" t="str">
        <f t="shared" si="0"/>
        <v>Ryan</v>
      </c>
      <c r="P11" s="5" t="str">
        <f t="shared" si="1"/>
        <v>Crowe</v>
      </c>
      <c r="R11" s="5" t="s">
        <v>41</v>
      </c>
      <c r="S11" s="12">
        <f>AVERAGEIF(Capstone_Project!M:M,R11,Capstone_Project!R:R)</f>
        <v>226.18461289808749</v>
      </c>
    </row>
    <row r="12" spans="1:22" x14ac:dyDescent="0.2">
      <c r="A12" s="4" t="s">
        <v>18</v>
      </c>
      <c r="B12" s="5" t="s">
        <v>11709</v>
      </c>
      <c r="C12" s="5" t="s">
        <v>11710</v>
      </c>
      <c r="D12" s="5" t="s">
        <v>21</v>
      </c>
      <c r="E12" s="5" t="s">
        <v>29</v>
      </c>
      <c r="F12" s="5" t="s">
        <v>30</v>
      </c>
      <c r="G12" s="5">
        <v>261.95999999999998</v>
      </c>
      <c r="H12" s="5" t="s">
        <v>25</v>
      </c>
      <c r="I12" s="6" t="s">
        <v>28</v>
      </c>
      <c r="K12" s="5" t="s">
        <v>627</v>
      </c>
      <c r="L12" s="5" t="s">
        <v>631</v>
      </c>
      <c r="M12" s="12">
        <v>78.304000000000002</v>
      </c>
      <c r="O12" s="5" t="str">
        <f t="shared" si="0"/>
        <v>Dorothy</v>
      </c>
      <c r="P12" s="5" t="str">
        <f t="shared" si="1"/>
        <v>Wardle</v>
      </c>
      <c r="R12" s="5" t="s">
        <v>158</v>
      </c>
      <c r="S12" s="12">
        <f>AVERAGEIF(Capstone_Project!M:M,R12,Capstone_Project!R:R)</f>
        <v>240.40169694793292</v>
      </c>
    </row>
    <row r="13" spans="1:22" x14ac:dyDescent="0.2">
      <c r="A13" s="4" t="s">
        <v>18</v>
      </c>
      <c r="B13" s="5" t="s">
        <v>11709</v>
      </c>
      <c r="C13" s="5" t="s">
        <v>11710</v>
      </c>
      <c r="D13" s="5" t="s">
        <v>21</v>
      </c>
      <c r="E13" s="5" t="s">
        <v>32</v>
      </c>
      <c r="F13" s="5" t="s">
        <v>33</v>
      </c>
      <c r="G13" s="5">
        <v>731.94</v>
      </c>
      <c r="H13" s="5" t="s">
        <v>25</v>
      </c>
      <c r="I13" s="6" t="s">
        <v>28</v>
      </c>
      <c r="K13" s="5" t="s">
        <v>638</v>
      </c>
      <c r="L13" s="5" t="s">
        <v>641</v>
      </c>
      <c r="M13" s="12">
        <v>20.04</v>
      </c>
      <c r="O13" s="5" t="str">
        <f t="shared" si="0"/>
        <v>Lena</v>
      </c>
      <c r="P13" s="5" t="str">
        <f t="shared" si="1"/>
        <v>Creighton</v>
      </c>
      <c r="R13" s="5" t="s">
        <v>108</v>
      </c>
      <c r="S13" s="12">
        <f>AVERAGEIF(Capstone_Project!M:M,R13,Capstone_Project!R:R)</f>
        <v>216.35788897672452</v>
      </c>
    </row>
    <row r="14" spans="1:22" x14ac:dyDescent="0.2">
      <c r="A14" s="4" t="s">
        <v>34</v>
      </c>
      <c r="B14" s="5" t="s">
        <v>11711</v>
      </c>
      <c r="C14" s="5" t="s">
        <v>35</v>
      </c>
      <c r="D14" s="5" t="s">
        <v>37</v>
      </c>
      <c r="E14" s="5" t="s">
        <v>44</v>
      </c>
      <c r="F14" s="5" t="s">
        <v>45</v>
      </c>
      <c r="G14" s="5">
        <v>14.62</v>
      </c>
      <c r="H14" s="5" t="s">
        <v>40</v>
      </c>
      <c r="I14" s="6" t="s">
        <v>43</v>
      </c>
      <c r="K14" s="5" t="s">
        <v>638</v>
      </c>
      <c r="L14" s="5" t="s">
        <v>643</v>
      </c>
      <c r="M14" s="12">
        <v>35.44</v>
      </c>
      <c r="O14" s="5" t="str">
        <f t="shared" si="0"/>
        <v>Lena</v>
      </c>
      <c r="P14" s="5" t="str">
        <f t="shared" si="1"/>
        <v>Creighton</v>
      </c>
    </row>
    <row r="15" spans="1:22" x14ac:dyDescent="0.2">
      <c r="A15" s="4" t="s">
        <v>46</v>
      </c>
      <c r="B15" s="5" t="s">
        <v>11712</v>
      </c>
      <c r="C15" s="5" t="s">
        <v>47</v>
      </c>
      <c r="D15" s="5" t="s">
        <v>50</v>
      </c>
      <c r="E15" s="5" t="s">
        <v>54</v>
      </c>
      <c r="F15" s="5" t="s">
        <v>55</v>
      </c>
      <c r="G15" s="5">
        <v>957.57749999999999</v>
      </c>
      <c r="H15" s="5" t="s">
        <v>52</v>
      </c>
      <c r="I15" s="6" t="s">
        <v>28</v>
      </c>
      <c r="K15" s="5" t="s">
        <v>659</v>
      </c>
      <c r="L15" s="5" t="s">
        <v>665</v>
      </c>
      <c r="M15" s="12">
        <v>143.69999999999999</v>
      </c>
      <c r="O15" s="5" t="str">
        <f t="shared" si="0"/>
        <v>Sally</v>
      </c>
      <c r="P15" s="5" t="str">
        <f t="shared" si="1"/>
        <v>Hughsby</v>
      </c>
      <c r="S15" s="19"/>
      <c r="T15" s="19"/>
    </row>
    <row r="16" spans="1:22" x14ac:dyDescent="0.2">
      <c r="A16" s="4" t="s">
        <v>46</v>
      </c>
      <c r="B16" s="5" t="s">
        <v>11712</v>
      </c>
      <c r="C16" s="5" t="s">
        <v>47</v>
      </c>
      <c r="D16" s="5" t="s">
        <v>50</v>
      </c>
      <c r="E16" s="5" t="s">
        <v>57</v>
      </c>
      <c r="F16" s="5" t="s">
        <v>58</v>
      </c>
      <c r="G16" s="5">
        <v>22.367999999999999</v>
      </c>
      <c r="H16" s="5" t="s">
        <v>52</v>
      </c>
      <c r="I16" s="6" t="s">
        <v>43</v>
      </c>
      <c r="K16" s="5" t="s">
        <v>709</v>
      </c>
      <c r="L16" s="5" t="s">
        <v>714</v>
      </c>
      <c r="M16" s="12">
        <v>105.52</v>
      </c>
      <c r="O16" s="5" t="str">
        <f t="shared" si="0"/>
        <v>Stephanie</v>
      </c>
      <c r="P16" s="5" t="str">
        <f t="shared" si="1"/>
        <v>Phelps</v>
      </c>
      <c r="V16" s="49"/>
    </row>
    <row r="17" spans="1:26" x14ac:dyDescent="0.2">
      <c r="A17" s="4" t="s">
        <v>59</v>
      </c>
      <c r="B17" s="5" t="s">
        <v>11713</v>
      </c>
      <c r="C17" s="5" t="s">
        <v>60</v>
      </c>
      <c r="D17" s="5" t="s">
        <v>62</v>
      </c>
      <c r="E17" s="5" t="s">
        <v>64</v>
      </c>
      <c r="F17" s="5" t="s">
        <v>65</v>
      </c>
      <c r="G17" s="5">
        <v>48.86</v>
      </c>
      <c r="H17" s="5" t="s">
        <v>40</v>
      </c>
      <c r="I17" s="6" t="s">
        <v>28</v>
      </c>
      <c r="K17" s="5" t="s">
        <v>739</v>
      </c>
      <c r="L17" s="5" t="s">
        <v>741</v>
      </c>
      <c r="M17" s="12">
        <v>5.98</v>
      </c>
      <c r="O17" s="5" t="str">
        <f t="shared" si="0"/>
        <v>Ted</v>
      </c>
      <c r="P17" s="5" t="str">
        <f t="shared" si="1"/>
        <v>Trevino</v>
      </c>
    </row>
    <row r="18" spans="1:26" x14ac:dyDescent="0.2">
      <c r="A18" s="4" t="s">
        <v>59</v>
      </c>
      <c r="B18" s="5" t="s">
        <v>11713</v>
      </c>
      <c r="C18" s="5" t="s">
        <v>60</v>
      </c>
      <c r="D18" s="5" t="s">
        <v>62</v>
      </c>
      <c r="E18" s="5" t="s">
        <v>67</v>
      </c>
      <c r="F18" s="5" t="s">
        <v>68</v>
      </c>
      <c r="G18" s="5">
        <v>7.28</v>
      </c>
      <c r="H18" s="5" t="s">
        <v>40</v>
      </c>
      <c r="I18" s="6" t="s">
        <v>43</v>
      </c>
      <c r="K18" s="5" t="s">
        <v>782</v>
      </c>
      <c r="L18" s="5" t="s">
        <v>786</v>
      </c>
      <c r="M18" s="12">
        <v>110.96</v>
      </c>
      <c r="O18" s="5" t="str">
        <f t="shared" si="0"/>
        <v>Chad</v>
      </c>
      <c r="P18" s="5" t="str">
        <f t="shared" si="1"/>
        <v>Sievert</v>
      </c>
    </row>
    <row r="19" spans="1:26" x14ac:dyDescent="0.2">
      <c r="A19" s="4" t="s">
        <v>59</v>
      </c>
      <c r="B19" s="5" t="s">
        <v>11713</v>
      </c>
      <c r="C19" s="5" t="s">
        <v>60</v>
      </c>
      <c r="D19" s="5" t="s">
        <v>62</v>
      </c>
      <c r="E19" s="5" t="s">
        <v>74</v>
      </c>
      <c r="F19" s="5" t="s">
        <v>75</v>
      </c>
      <c r="G19" s="5">
        <v>18.504000000000001</v>
      </c>
      <c r="H19" s="5" t="s">
        <v>40</v>
      </c>
      <c r="I19" s="6" t="s">
        <v>43</v>
      </c>
      <c r="K19" s="5" t="s">
        <v>864</v>
      </c>
      <c r="L19" s="5" t="s">
        <v>870</v>
      </c>
      <c r="M19" s="12">
        <v>51.84</v>
      </c>
      <c r="O19" s="5" t="str">
        <f t="shared" si="0"/>
        <v>Mark</v>
      </c>
      <c r="P19" s="5" t="str">
        <f t="shared" si="1"/>
        <v>Packer</v>
      </c>
    </row>
    <row r="20" spans="1:26" x14ac:dyDescent="0.2">
      <c r="A20" s="4" t="s">
        <v>59</v>
      </c>
      <c r="B20" s="5" t="s">
        <v>11713</v>
      </c>
      <c r="C20" s="5" t="s">
        <v>60</v>
      </c>
      <c r="D20" s="5" t="s">
        <v>62</v>
      </c>
      <c r="E20" s="5" t="s">
        <v>77</v>
      </c>
      <c r="F20" s="5" t="s">
        <v>78</v>
      </c>
      <c r="G20" s="5">
        <v>114.9</v>
      </c>
      <c r="H20" s="5" t="s">
        <v>40</v>
      </c>
      <c r="I20" s="6" t="s">
        <v>43</v>
      </c>
      <c r="K20" s="5" t="s">
        <v>1028</v>
      </c>
      <c r="L20" s="5" t="s">
        <v>1031</v>
      </c>
      <c r="M20" s="12">
        <v>10.56</v>
      </c>
      <c r="O20" s="5" t="str">
        <f t="shared" si="0"/>
        <v>David</v>
      </c>
      <c r="P20" s="5" t="str">
        <f t="shared" si="1"/>
        <v>Bremer</v>
      </c>
    </row>
    <row r="21" spans="1:26" ht="12.75" x14ac:dyDescent="0.2">
      <c r="A21" s="4" t="s">
        <v>59</v>
      </c>
      <c r="B21" s="5" t="s">
        <v>11713</v>
      </c>
      <c r="C21" s="5" t="s">
        <v>60</v>
      </c>
      <c r="D21" s="5" t="s">
        <v>62</v>
      </c>
      <c r="E21" s="5" t="s">
        <v>54</v>
      </c>
      <c r="F21" s="5" t="s">
        <v>80</v>
      </c>
      <c r="G21" s="5">
        <v>1706.184</v>
      </c>
      <c r="H21" s="5" t="s">
        <v>40</v>
      </c>
      <c r="I21" s="6" t="s">
        <v>28</v>
      </c>
      <c r="K21" s="5" t="s">
        <v>1034</v>
      </c>
      <c r="L21" s="5" t="s">
        <v>1036</v>
      </c>
      <c r="M21" s="12">
        <v>25.92</v>
      </c>
      <c r="O21" s="5" t="str">
        <f t="shared" si="0"/>
        <v>Ken</v>
      </c>
      <c r="P21" s="5" t="str">
        <f t="shared" si="1"/>
        <v>Lonsdale</v>
      </c>
      <c r="U21" s="50" t="s">
        <v>15988</v>
      </c>
      <c r="V21" s="51" t="s">
        <v>15989</v>
      </c>
      <c r="W21" s="51"/>
      <c r="X21" s="51"/>
      <c r="Y21" s="51"/>
      <c r="Z21" s="51"/>
    </row>
    <row r="22" spans="1:26" ht="12.75" x14ac:dyDescent="0.2">
      <c r="A22" s="4" t="s">
        <v>130</v>
      </c>
      <c r="B22" s="5" t="s">
        <v>131</v>
      </c>
      <c r="C22" s="5" t="s">
        <v>11717</v>
      </c>
      <c r="D22" s="5" t="s">
        <v>133</v>
      </c>
      <c r="E22" s="5" t="s">
        <v>67</v>
      </c>
      <c r="F22" s="5" t="s">
        <v>136</v>
      </c>
      <c r="G22" s="5">
        <v>8.56</v>
      </c>
      <c r="H22" s="5" t="s">
        <v>40</v>
      </c>
      <c r="I22" s="6" t="s">
        <v>43</v>
      </c>
      <c r="K22" s="5" t="s">
        <v>1049</v>
      </c>
      <c r="L22" s="5" t="s">
        <v>870</v>
      </c>
      <c r="M22" s="12">
        <v>25.92</v>
      </c>
      <c r="O22" s="5" t="str">
        <f t="shared" si="0"/>
        <v>Dianna</v>
      </c>
      <c r="P22" s="5" t="str">
        <f t="shared" si="1"/>
        <v>Wilson</v>
      </c>
      <c r="U22" s="50"/>
      <c r="V22" s="51" t="s">
        <v>15990</v>
      </c>
      <c r="W22" s="51"/>
      <c r="X22" s="51"/>
      <c r="Y22" s="51"/>
      <c r="Z22" s="51"/>
    </row>
    <row r="23" spans="1:26" ht="12.75" x14ac:dyDescent="0.2">
      <c r="A23" s="4" t="s">
        <v>130</v>
      </c>
      <c r="B23" s="5" t="s">
        <v>131</v>
      </c>
      <c r="C23" s="5" t="s">
        <v>11717</v>
      </c>
      <c r="D23" s="5" t="s">
        <v>133</v>
      </c>
      <c r="E23" s="5" t="s">
        <v>74</v>
      </c>
      <c r="F23" s="5" t="s">
        <v>140</v>
      </c>
      <c r="G23" s="5">
        <v>22.72</v>
      </c>
      <c r="H23" s="5" t="s">
        <v>40</v>
      </c>
      <c r="I23" s="6" t="s">
        <v>43</v>
      </c>
      <c r="K23" s="5" t="s">
        <v>1101</v>
      </c>
      <c r="L23" s="5" t="s">
        <v>1103</v>
      </c>
      <c r="M23" s="12">
        <v>2519.9580000000001</v>
      </c>
      <c r="O23" s="5" t="str">
        <f t="shared" si="0"/>
        <v>Sean</v>
      </c>
      <c r="P23" s="5" t="str">
        <f t="shared" si="1"/>
        <v>Braxton</v>
      </c>
      <c r="U23" s="50" t="s">
        <v>15991</v>
      </c>
      <c r="V23" s="51" t="s">
        <v>15992</v>
      </c>
      <c r="W23" s="51"/>
      <c r="X23" s="51"/>
      <c r="Y23" s="51"/>
      <c r="Z23" s="51"/>
    </row>
    <row r="24" spans="1:26" ht="12.75" x14ac:dyDescent="0.2">
      <c r="A24" s="4" t="s">
        <v>167</v>
      </c>
      <c r="B24" s="5" t="s">
        <v>168</v>
      </c>
      <c r="C24" s="5" t="s">
        <v>169</v>
      </c>
      <c r="D24" s="5" t="s">
        <v>171</v>
      </c>
      <c r="E24" s="5" t="s">
        <v>74</v>
      </c>
      <c r="F24" s="5" t="s">
        <v>173</v>
      </c>
      <c r="G24" s="5">
        <v>11.648</v>
      </c>
      <c r="H24" s="5" t="s">
        <v>40</v>
      </c>
      <c r="I24" s="6" t="s">
        <v>43</v>
      </c>
      <c r="K24" s="5" t="s">
        <v>181</v>
      </c>
      <c r="L24" s="5" t="s">
        <v>1193</v>
      </c>
      <c r="M24" s="12">
        <v>31.103999999999999</v>
      </c>
      <c r="O24" s="5" t="str">
        <f t="shared" si="0"/>
        <v>Tracy</v>
      </c>
      <c r="P24" s="5" t="str">
        <f t="shared" si="1"/>
        <v>Blumstein</v>
      </c>
      <c r="U24" s="50"/>
      <c r="V24" s="51" t="s">
        <v>15993</v>
      </c>
      <c r="W24" s="51"/>
      <c r="X24" s="51"/>
      <c r="Y24" s="51"/>
      <c r="Z24" s="51"/>
    </row>
    <row r="25" spans="1:26" ht="12.75" x14ac:dyDescent="0.2">
      <c r="A25" s="4" t="s">
        <v>235</v>
      </c>
      <c r="B25" s="5" t="s">
        <v>236</v>
      </c>
      <c r="C25" s="5" t="s">
        <v>237</v>
      </c>
      <c r="D25" s="5" t="s">
        <v>239</v>
      </c>
      <c r="E25" s="5" t="s">
        <v>57</v>
      </c>
      <c r="F25" s="5" t="s">
        <v>241</v>
      </c>
      <c r="G25" s="5">
        <v>77.88</v>
      </c>
      <c r="H25" s="5" t="s">
        <v>40</v>
      </c>
      <c r="I25" s="6" t="s">
        <v>43</v>
      </c>
      <c r="K25" s="5" t="s">
        <v>655</v>
      </c>
      <c r="L25" s="5" t="s">
        <v>1232</v>
      </c>
      <c r="M25" s="12">
        <v>32.4</v>
      </c>
      <c r="O25" s="5" t="str">
        <f t="shared" si="0"/>
        <v>Jonathan</v>
      </c>
      <c r="P25" s="5" t="str">
        <f t="shared" si="1"/>
        <v>Doherty</v>
      </c>
      <c r="U25" s="50" t="s">
        <v>15994</v>
      </c>
      <c r="V25" s="51" t="s">
        <v>15995</v>
      </c>
      <c r="W25" s="51"/>
      <c r="X25" s="51"/>
      <c r="Y25" s="51"/>
      <c r="Z25" s="51"/>
    </row>
    <row r="26" spans="1:26" ht="12.75" x14ac:dyDescent="0.2">
      <c r="A26" s="4" t="s">
        <v>242</v>
      </c>
      <c r="B26" s="5" t="s">
        <v>243</v>
      </c>
      <c r="C26" s="5" t="s">
        <v>244</v>
      </c>
      <c r="D26" s="5" t="s">
        <v>246</v>
      </c>
      <c r="E26" s="5" t="s">
        <v>57</v>
      </c>
      <c r="F26" s="5" t="s">
        <v>249</v>
      </c>
      <c r="G26" s="5">
        <v>95.616</v>
      </c>
      <c r="H26" s="5" t="s">
        <v>52</v>
      </c>
      <c r="I26" s="6" t="s">
        <v>43</v>
      </c>
      <c r="K26" s="5" t="s">
        <v>655</v>
      </c>
      <c r="L26" s="5" t="s">
        <v>1236</v>
      </c>
      <c r="M26" s="12">
        <v>56.91</v>
      </c>
      <c r="O26" s="5" t="str">
        <f t="shared" si="0"/>
        <v>Jonathan</v>
      </c>
      <c r="P26" s="5" t="str">
        <f t="shared" si="1"/>
        <v>Doherty</v>
      </c>
      <c r="U26" s="50"/>
      <c r="V26" s="51" t="s">
        <v>15996</v>
      </c>
      <c r="W26" s="51"/>
      <c r="X26" s="51"/>
      <c r="Y26" s="51"/>
      <c r="Z26" s="51"/>
    </row>
    <row r="27" spans="1:26" ht="12.75" x14ac:dyDescent="0.2">
      <c r="A27" s="4" t="s">
        <v>324</v>
      </c>
      <c r="B27" s="5" t="s">
        <v>325</v>
      </c>
      <c r="C27" s="5" t="s">
        <v>326</v>
      </c>
      <c r="D27" s="5" t="s">
        <v>328</v>
      </c>
      <c r="E27" s="5" t="s">
        <v>74</v>
      </c>
      <c r="F27" s="5" t="s">
        <v>332</v>
      </c>
      <c r="G27" s="5">
        <v>25.824000000000002</v>
      </c>
      <c r="H27" s="5" t="s">
        <v>40</v>
      </c>
      <c r="I27" s="6" t="s">
        <v>43</v>
      </c>
      <c r="K27" s="5" t="s">
        <v>1293</v>
      </c>
      <c r="L27" s="5" t="s">
        <v>1298</v>
      </c>
      <c r="M27" s="12">
        <v>15.552</v>
      </c>
      <c r="O27" s="5" t="str">
        <f t="shared" si="0"/>
        <v>Andy</v>
      </c>
      <c r="P27" s="5" t="str">
        <f t="shared" si="1"/>
        <v>Gerbode</v>
      </c>
      <c r="U27" s="50" t="s">
        <v>15997</v>
      </c>
      <c r="V27" s="51" t="s">
        <v>15998</v>
      </c>
      <c r="W27" s="51"/>
      <c r="X27" s="51"/>
      <c r="Y27" s="51"/>
      <c r="Z27" s="51"/>
    </row>
    <row r="28" spans="1:26" ht="12.75" x14ac:dyDescent="0.2">
      <c r="A28" s="4" t="s">
        <v>324</v>
      </c>
      <c r="B28" s="5" t="s">
        <v>325</v>
      </c>
      <c r="C28" s="5" t="s">
        <v>326</v>
      </c>
      <c r="D28" s="5" t="s">
        <v>328</v>
      </c>
      <c r="E28" s="5" t="s">
        <v>91</v>
      </c>
      <c r="F28" s="5" t="s">
        <v>334</v>
      </c>
      <c r="G28" s="5">
        <v>146.72999999999999</v>
      </c>
      <c r="H28" s="5" t="s">
        <v>40</v>
      </c>
      <c r="I28" s="6" t="s">
        <v>43</v>
      </c>
      <c r="K28" s="5" t="s">
        <v>1407</v>
      </c>
      <c r="L28" s="5" t="s">
        <v>1409</v>
      </c>
      <c r="M28" s="12">
        <v>24.56</v>
      </c>
      <c r="O28" s="5" t="str">
        <f t="shared" si="0"/>
        <v>Adam</v>
      </c>
      <c r="P28" s="5" t="str">
        <f t="shared" si="1"/>
        <v>Bellavance</v>
      </c>
      <c r="U28" s="50" t="s">
        <v>15999</v>
      </c>
      <c r="V28" s="52" t="s">
        <v>16001</v>
      </c>
      <c r="W28" s="51"/>
      <c r="X28" s="51"/>
      <c r="Y28" s="51"/>
      <c r="Z28" s="51"/>
    </row>
    <row r="29" spans="1:26" ht="12.75" x14ac:dyDescent="0.2">
      <c r="A29" s="4" t="s">
        <v>324</v>
      </c>
      <c r="B29" s="5" t="s">
        <v>325</v>
      </c>
      <c r="C29" s="5" t="s">
        <v>326</v>
      </c>
      <c r="D29" s="5" t="s">
        <v>328</v>
      </c>
      <c r="E29" s="5" t="s">
        <v>64</v>
      </c>
      <c r="F29" s="5" t="s">
        <v>336</v>
      </c>
      <c r="G29" s="5">
        <v>79.760000000000005</v>
      </c>
      <c r="H29" s="5" t="s">
        <v>40</v>
      </c>
      <c r="I29" s="6" t="s">
        <v>28</v>
      </c>
      <c r="K29" s="5" t="s">
        <v>1407</v>
      </c>
      <c r="L29" s="5" t="s">
        <v>1409</v>
      </c>
      <c r="M29" s="12">
        <v>49.12</v>
      </c>
      <c r="O29" s="5" t="str">
        <f t="shared" si="0"/>
        <v>Adam</v>
      </c>
      <c r="P29" s="5" t="str">
        <f t="shared" si="1"/>
        <v>Bellavance</v>
      </c>
      <c r="U29" s="50" t="s">
        <v>16000</v>
      </c>
      <c r="V29" s="51" t="s">
        <v>16002</v>
      </c>
      <c r="W29" s="51"/>
      <c r="X29" s="51"/>
      <c r="Y29" s="51"/>
      <c r="Z29" s="51"/>
    </row>
    <row r="30" spans="1:26" x14ac:dyDescent="0.2">
      <c r="A30" s="4" t="s">
        <v>408</v>
      </c>
      <c r="B30" s="5" t="s">
        <v>11732</v>
      </c>
      <c r="C30" s="5" t="s">
        <v>409</v>
      </c>
      <c r="D30" s="5" t="s">
        <v>411</v>
      </c>
      <c r="E30" s="5" t="s">
        <v>67</v>
      </c>
      <c r="F30" s="5" t="s">
        <v>413</v>
      </c>
      <c r="G30" s="5">
        <v>14.9</v>
      </c>
      <c r="H30" s="5" t="s">
        <v>40</v>
      </c>
      <c r="I30" s="6" t="s">
        <v>43</v>
      </c>
      <c r="K30" s="5" t="s">
        <v>1465</v>
      </c>
      <c r="L30" s="5" t="s">
        <v>1468</v>
      </c>
      <c r="M30" s="12">
        <v>25.92</v>
      </c>
      <c r="O30" s="5" t="str">
        <f t="shared" si="0"/>
        <v>Guy</v>
      </c>
      <c r="P30" s="5" t="str">
        <f t="shared" si="1"/>
        <v>Thornton</v>
      </c>
    </row>
    <row r="31" spans="1:26" x14ac:dyDescent="0.2">
      <c r="A31" s="4" t="s">
        <v>408</v>
      </c>
      <c r="B31" s="5" t="s">
        <v>11732</v>
      </c>
      <c r="C31" s="5" t="s">
        <v>409</v>
      </c>
      <c r="D31" s="5" t="s">
        <v>411</v>
      </c>
      <c r="E31" s="5" t="s">
        <v>57</v>
      </c>
      <c r="F31" s="5" t="s">
        <v>415</v>
      </c>
      <c r="G31" s="5">
        <v>21.39</v>
      </c>
      <c r="H31" s="5" t="s">
        <v>40</v>
      </c>
      <c r="I31" s="6" t="s">
        <v>43</v>
      </c>
      <c r="K31" s="5" t="s">
        <v>1486</v>
      </c>
      <c r="L31" s="5" t="s">
        <v>1489</v>
      </c>
      <c r="M31" s="12">
        <v>99.135999999999996</v>
      </c>
      <c r="O31" s="5" t="str">
        <f t="shared" si="0"/>
        <v>Muhammed</v>
      </c>
      <c r="P31" s="5" t="str">
        <f t="shared" si="1"/>
        <v>MacIntyre</v>
      </c>
    </row>
    <row r="32" spans="1:26" x14ac:dyDescent="0.2">
      <c r="A32" s="4" t="s">
        <v>450</v>
      </c>
      <c r="B32" s="5" t="s">
        <v>451</v>
      </c>
      <c r="C32" s="5" t="s">
        <v>452</v>
      </c>
      <c r="D32" s="5" t="s">
        <v>454</v>
      </c>
      <c r="E32" s="5" t="s">
        <v>67</v>
      </c>
      <c r="F32" s="5" t="s">
        <v>456</v>
      </c>
      <c r="G32" s="5">
        <v>20.100000000000001</v>
      </c>
      <c r="H32" s="5" t="s">
        <v>40</v>
      </c>
      <c r="I32" s="6" t="s">
        <v>43</v>
      </c>
      <c r="K32" s="5" t="s">
        <v>1572</v>
      </c>
      <c r="L32" s="5" t="s">
        <v>1578</v>
      </c>
      <c r="M32" s="12">
        <v>12.96</v>
      </c>
      <c r="O32" s="5" t="str">
        <f t="shared" si="0"/>
        <v>Saphhira</v>
      </c>
      <c r="P32" s="5" t="str">
        <f t="shared" si="1"/>
        <v>Shifley</v>
      </c>
    </row>
    <row r="33" spans="1:16" x14ac:dyDescent="0.2">
      <c r="A33" s="4" t="s">
        <v>450</v>
      </c>
      <c r="B33" s="5" t="s">
        <v>451</v>
      </c>
      <c r="C33" s="5" t="s">
        <v>452</v>
      </c>
      <c r="D33" s="5" t="s">
        <v>454</v>
      </c>
      <c r="E33" s="5" t="s">
        <v>91</v>
      </c>
      <c r="F33" s="5" t="s">
        <v>458</v>
      </c>
      <c r="G33" s="5">
        <v>6.48</v>
      </c>
      <c r="H33" s="5" t="s">
        <v>40</v>
      </c>
      <c r="I33" s="6" t="s">
        <v>43</v>
      </c>
      <c r="K33" s="5" t="s">
        <v>1594</v>
      </c>
      <c r="L33" s="5" t="s">
        <v>1597</v>
      </c>
      <c r="M33" s="12">
        <v>9.5679999999999996</v>
      </c>
      <c r="O33" s="5" t="str">
        <f t="shared" si="0"/>
        <v>Luke</v>
      </c>
      <c r="P33" s="5" t="str">
        <f t="shared" si="1"/>
        <v>Foster</v>
      </c>
    </row>
    <row r="34" spans="1:16" x14ac:dyDescent="0.2">
      <c r="A34" s="4" t="s">
        <v>482</v>
      </c>
      <c r="B34" s="5" t="s">
        <v>483</v>
      </c>
      <c r="C34" s="5" t="s">
        <v>484</v>
      </c>
      <c r="D34" s="5" t="s">
        <v>486</v>
      </c>
      <c r="E34" s="5" t="s">
        <v>74</v>
      </c>
      <c r="F34" s="5" t="s">
        <v>488</v>
      </c>
      <c r="G34" s="5">
        <v>51.311999999999998</v>
      </c>
      <c r="H34" s="5" t="s">
        <v>40</v>
      </c>
      <c r="I34" s="6" t="s">
        <v>43</v>
      </c>
      <c r="K34" s="5" t="s">
        <v>1612</v>
      </c>
      <c r="L34" s="5" t="s">
        <v>1623</v>
      </c>
      <c r="M34" s="12">
        <v>55.98</v>
      </c>
      <c r="O34" s="5" t="str">
        <f t="shared" si="0"/>
        <v>Keith</v>
      </c>
      <c r="P34" s="5" t="str">
        <f t="shared" si="1"/>
        <v>Herrera</v>
      </c>
    </row>
    <row r="35" spans="1:16" x14ac:dyDescent="0.2">
      <c r="A35" s="4" t="s">
        <v>619</v>
      </c>
      <c r="B35" s="5" t="s">
        <v>11755</v>
      </c>
      <c r="C35" s="5" t="s">
        <v>11749</v>
      </c>
      <c r="D35" s="5" t="s">
        <v>621</v>
      </c>
      <c r="E35" s="5" t="s">
        <v>32</v>
      </c>
      <c r="F35" s="5" t="s">
        <v>622</v>
      </c>
      <c r="G35" s="5">
        <v>81.424000000000007</v>
      </c>
      <c r="H35" s="5" t="s">
        <v>40</v>
      </c>
      <c r="I35" s="6" t="s">
        <v>28</v>
      </c>
      <c r="K35" s="5" t="s">
        <v>1630</v>
      </c>
      <c r="L35" s="5" t="s">
        <v>1632</v>
      </c>
      <c r="M35" s="12">
        <v>139.86000000000001</v>
      </c>
      <c r="O35" s="5" t="str">
        <f t="shared" si="0"/>
        <v>Kimberly</v>
      </c>
      <c r="P35" s="5" t="str">
        <f t="shared" si="1"/>
        <v>Carter</v>
      </c>
    </row>
    <row r="36" spans="1:16" x14ac:dyDescent="0.2">
      <c r="A36" s="4" t="s">
        <v>619</v>
      </c>
      <c r="B36" s="5" t="s">
        <v>11755</v>
      </c>
      <c r="C36" s="5" t="s">
        <v>11749</v>
      </c>
      <c r="D36" s="5" t="s">
        <v>621</v>
      </c>
      <c r="E36" s="5" t="s">
        <v>64</v>
      </c>
      <c r="F36" s="5" t="s">
        <v>624</v>
      </c>
      <c r="G36" s="5">
        <v>238.56</v>
      </c>
      <c r="H36" s="5" t="s">
        <v>40</v>
      </c>
      <c r="I36" s="6" t="s">
        <v>28</v>
      </c>
      <c r="K36" s="5" t="s">
        <v>1430</v>
      </c>
      <c r="L36" s="5" t="s">
        <v>1650</v>
      </c>
      <c r="M36" s="12">
        <v>5.78</v>
      </c>
      <c r="O36" s="5" t="str">
        <f t="shared" si="0"/>
        <v>Victoria</v>
      </c>
      <c r="P36" s="5" t="str">
        <f t="shared" si="1"/>
        <v>Brennan</v>
      </c>
    </row>
    <row r="37" spans="1:16" x14ac:dyDescent="0.2">
      <c r="A37" s="4" t="s">
        <v>634</v>
      </c>
      <c r="B37" s="5" t="s">
        <v>635</v>
      </c>
      <c r="C37" s="5" t="s">
        <v>636</v>
      </c>
      <c r="D37" s="5" t="s">
        <v>638</v>
      </c>
      <c r="E37" s="5" t="s">
        <v>91</v>
      </c>
      <c r="F37" s="5" t="s">
        <v>641</v>
      </c>
      <c r="G37" s="5">
        <v>20.04</v>
      </c>
      <c r="H37" s="5" t="s">
        <v>40</v>
      </c>
      <c r="I37" s="6" t="s">
        <v>43</v>
      </c>
      <c r="K37" s="5" t="s">
        <v>1722</v>
      </c>
      <c r="L37" s="5" t="s">
        <v>1623</v>
      </c>
      <c r="M37" s="12">
        <v>313.488</v>
      </c>
      <c r="O37" s="5" t="str">
        <f t="shared" si="0"/>
        <v>Philisse</v>
      </c>
      <c r="P37" s="5" t="str">
        <f t="shared" si="1"/>
        <v>Overcash</v>
      </c>
    </row>
    <row r="38" spans="1:16" x14ac:dyDescent="0.2">
      <c r="A38" s="4" t="s">
        <v>634</v>
      </c>
      <c r="B38" s="5" t="s">
        <v>635</v>
      </c>
      <c r="C38" s="5" t="s">
        <v>636</v>
      </c>
      <c r="D38" s="5" t="s">
        <v>638</v>
      </c>
      <c r="E38" s="5" t="s">
        <v>91</v>
      </c>
      <c r="F38" s="5" t="s">
        <v>643</v>
      </c>
      <c r="G38" s="5">
        <v>35.44</v>
      </c>
      <c r="H38" s="5" t="s">
        <v>40</v>
      </c>
      <c r="I38" s="6" t="s">
        <v>43</v>
      </c>
      <c r="K38" s="5" t="s">
        <v>1727</v>
      </c>
      <c r="L38" s="5" t="s">
        <v>1729</v>
      </c>
      <c r="M38" s="12">
        <v>31.872</v>
      </c>
      <c r="O38" s="5" t="str">
        <f t="shared" si="0"/>
        <v>Brenda</v>
      </c>
      <c r="P38" s="5" t="str">
        <f t="shared" si="1"/>
        <v>Bowman</v>
      </c>
    </row>
    <row r="39" spans="1:16" x14ac:dyDescent="0.2">
      <c r="A39" s="4" t="s">
        <v>634</v>
      </c>
      <c r="B39" s="5" t="s">
        <v>635</v>
      </c>
      <c r="C39" s="5" t="s">
        <v>636</v>
      </c>
      <c r="D39" s="5" t="s">
        <v>638</v>
      </c>
      <c r="E39" s="5" t="s">
        <v>67</v>
      </c>
      <c r="F39" s="5" t="s">
        <v>645</v>
      </c>
      <c r="G39" s="5">
        <v>11.52</v>
      </c>
      <c r="H39" s="5" t="s">
        <v>40</v>
      </c>
      <c r="I39" s="6" t="s">
        <v>43</v>
      </c>
      <c r="K39" s="5" t="s">
        <v>116</v>
      </c>
      <c r="L39" s="5" t="s">
        <v>1743</v>
      </c>
      <c r="M39" s="12">
        <v>91.36</v>
      </c>
      <c r="O39" s="5" t="str">
        <f t="shared" si="0"/>
        <v>Pete</v>
      </c>
      <c r="P39" s="5" t="str">
        <f t="shared" si="1"/>
        <v>Kriz</v>
      </c>
    </row>
    <row r="40" spans="1:16" x14ac:dyDescent="0.2">
      <c r="A40" s="4" t="s">
        <v>634</v>
      </c>
      <c r="B40" s="5" t="s">
        <v>635</v>
      </c>
      <c r="C40" s="5" t="s">
        <v>636</v>
      </c>
      <c r="D40" s="5" t="s">
        <v>638</v>
      </c>
      <c r="E40" s="5" t="s">
        <v>302</v>
      </c>
      <c r="F40" s="5" t="s">
        <v>647</v>
      </c>
      <c r="G40" s="5">
        <v>4.0199999999999996</v>
      </c>
      <c r="H40" s="5" t="s">
        <v>40</v>
      </c>
      <c r="I40" s="6" t="s">
        <v>43</v>
      </c>
      <c r="K40" s="5" t="s">
        <v>1836</v>
      </c>
      <c r="L40" s="5" t="s">
        <v>1848</v>
      </c>
      <c r="M40" s="12">
        <v>94.85</v>
      </c>
      <c r="O40" s="5" t="str">
        <f t="shared" si="0"/>
        <v>Jeremy</v>
      </c>
      <c r="P40" s="5" t="str">
        <f t="shared" si="1"/>
        <v>Pistek</v>
      </c>
    </row>
    <row r="41" spans="1:16" x14ac:dyDescent="0.2">
      <c r="A41" s="4" t="s">
        <v>634</v>
      </c>
      <c r="B41" s="5" t="s">
        <v>635</v>
      </c>
      <c r="C41" s="5" t="s">
        <v>636</v>
      </c>
      <c r="D41" s="5" t="s">
        <v>638</v>
      </c>
      <c r="E41" s="5" t="s">
        <v>74</v>
      </c>
      <c r="F41" s="5" t="s">
        <v>649</v>
      </c>
      <c r="G41" s="5">
        <v>76.176000000000002</v>
      </c>
      <c r="H41" s="5" t="s">
        <v>40</v>
      </c>
      <c r="I41" s="6" t="s">
        <v>43</v>
      </c>
      <c r="K41" s="5" t="s">
        <v>2104</v>
      </c>
      <c r="L41" s="5" t="s">
        <v>2108</v>
      </c>
      <c r="M41" s="12">
        <v>13.36</v>
      </c>
      <c r="O41" s="5" t="str">
        <f t="shared" si="0"/>
        <v>Adrian</v>
      </c>
      <c r="P41" s="5" t="str">
        <f t="shared" si="1"/>
        <v>Shami</v>
      </c>
    </row>
    <row r="42" spans="1:16" x14ac:dyDescent="0.2">
      <c r="A42" s="4" t="s">
        <v>634</v>
      </c>
      <c r="B42" s="5" t="s">
        <v>635</v>
      </c>
      <c r="C42" s="5" t="s">
        <v>636</v>
      </c>
      <c r="D42" s="5" t="s">
        <v>638</v>
      </c>
      <c r="E42" s="5" t="s">
        <v>651</v>
      </c>
      <c r="F42" s="5" t="s">
        <v>652</v>
      </c>
      <c r="G42" s="5">
        <v>65.88</v>
      </c>
      <c r="H42" s="5" t="s">
        <v>40</v>
      </c>
      <c r="I42" s="6" t="s">
        <v>43</v>
      </c>
      <c r="K42" s="5" t="s">
        <v>2137</v>
      </c>
      <c r="L42" s="5" t="s">
        <v>2143</v>
      </c>
      <c r="M42" s="12">
        <v>32.4</v>
      </c>
      <c r="O42" s="5" t="str">
        <f t="shared" si="0"/>
        <v>Olvera</v>
      </c>
      <c r="P42" s="5" t="str">
        <f t="shared" si="1"/>
        <v>Toch</v>
      </c>
    </row>
    <row r="43" spans="1:16" x14ac:dyDescent="0.2">
      <c r="A43" s="4" t="s">
        <v>634</v>
      </c>
      <c r="B43" s="5" t="s">
        <v>635</v>
      </c>
      <c r="C43" s="5" t="s">
        <v>636</v>
      </c>
      <c r="D43" s="5" t="s">
        <v>638</v>
      </c>
      <c r="E43" s="5" t="s">
        <v>64</v>
      </c>
      <c r="F43" s="5" t="s">
        <v>292</v>
      </c>
      <c r="G43" s="5">
        <v>43.12</v>
      </c>
      <c r="H43" s="5" t="s">
        <v>40</v>
      </c>
      <c r="I43" s="6" t="s">
        <v>28</v>
      </c>
      <c r="K43" s="5" t="s">
        <v>2170</v>
      </c>
      <c r="L43" s="5" t="s">
        <v>2176</v>
      </c>
      <c r="M43" s="12">
        <v>19.440000000000001</v>
      </c>
      <c r="O43" s="5" t="str">
        <f t="shared" si="0"/>
        <v>Ellis</v>
      </c>
      <c r="P43" s="5" t="str">
        <f t="shared" si="1"/>
        <v>Ballard</v>
      </c>
    </row>
    <row r="44" spans="1:16" x14ac:dyDescent="0.2">
      <c r="A44" s="4" t="s">
        <v>656</v>
      </c>
      <c r="B44" s="5" t="s">
        <v>657</v>
      </c>
      <c r="C44" s="5" t="s">
        <v>244</v>
      </c>
      <c r="D44" s="5" t="s">
        <v>659</v>
      </c>
      <c r="E44" s="5" t="s">
        <v>67</v>
      </c>
      <c r="F44" s="5" t="s">
        <v>661</v>
      </c>
      <c r="G44" s="5">
        <v>8.82</v>
      </c>
      <c r="H44" s="5" t="s">
        <v>40</v>
      </c>
      <c r="I44" s="6" t="s">
        <v>43</v>
      </c>
      <c r="K44" s="5" t="s">
        <v>2228</v>
      </c>
      <c r="L44" s="5" t="s">
        <v>2233</v>
      </c>
      <c r="M44" s="12">
        <v>20.736000000000001</v>
      </c>
      <c r="O44" s="5" t="str">
        <f t="shared" si="0"/>
        <v>Zuschuss</v>
      </c>
      <c r="P44" s="5" t="str">
        <f t="shared" si="1"/>
        <v>Carroll</v>
      </c>
    </row>
    <row r="45" spans="1:16" x14ac:dyDescent="0.2">
      <c r="A45" s="4" t="s">
        <v>656</v>
      </c>
      <c r="B45" s="5" t="s">
        <v>657</v>
      </c>
      <c r="C45" s="5" t="s">
        <v>244</v>
      </c>
      <c r="D45" s="5" t="s">
        <v>659</v>
      </c>
      <c r="E45" s="5" t="s">
        <v>189</v>
      </c>
      <c r="F45" s="5" t="s">
        <v>663</v>
      </c>
      <c r="G45" s="5">
        <v>10.86</v>
      </c>
      <c r="H45" s="5" t="s">
        <v>40</v>
      </c>
      <c r="I45" s="6" t="s">
        <v>43</v>
      </c>
      <c r="K45" s="5" t="s">
        <v>2228</v>
      </c>
      <c r="L45" s="5" t="s">
        <v>2235</v>
      </c>
      <c r="M45" s="12">
        <v>10.368</v>
      </c>
      <c r="O45" s="5" t="str">
        <f t="shared" si="0"/>
        <v>Zuschuss</v>
      </c>
      <c r="P45" s="5" t="str">
        <f t="shared" si="1"/>
        <v>Carroll</v>
      </c>
    </row>
    <row r="46" spans="1:16" x14ac:dyDescent="0.2">
      <c r="A46" s="4" t="s">
        <v>656</v>
      </c>
      <c r="B46" s="5" t="s">
        <v>657</v>
      </c>
      <c r="C46" s="5" t="s">
        <v>244</v>
      </c>
      <c r="D46" s="5" t="s">
        <v>659</v>
      </c>
      <c r="E46" s="5" t="s">
        <v>91</v>
      </c>
      <c r="F46" s="5" t="s">
        <v>665</v>
      </c>
      <c r="G46" s="5">
        <v>143.69999999999999</v>
      </c>
      <c r="H46" s="5" t="s">
        <v>40</v>
      </c>
      <c r="I46" s="6" t="s">
        <v>43</v>
      </c>
      <c r="K46" s="5" t="s">
        <v>2268</v>
      </c>
      <c r="L46" s="5" t="s">
        <v>2272</v>
      </c>
      <c r="M46" s="12">
        <v>131.904</v>
      </c>
      <c r="O46" s="5" t="str">
        <f t="shared" si="0"/>
        <v>Alan</v>
      </c>
      <c r="P46" s="5" t="str">
        <f t="shared" si="1"/>
        <v>Shonely</v>
      </c>
    </row>
    <row r="47" spans="1:16" x14ac:dyDescent="0.2">
      <c r="A47" s="4" t="s">
        <v>675</v>
      </c>
      <c r="B47" s="5" t="s">
        <v>11760</v>
      </c>
      <c r="C47" s="5" t="s">
        <v>11761</v>
      </c>
      <c r="D47" s="5" t="s">
        <v>677</v>
      </c>
      <c r="E47" s="5" t="s">
        <v>57</v>
      </c>
      <c r="F47" s="5" t="s">
        <v>428</v>
      </c>
      <c r="G47" s="5">
        <v>671.93</v>
      </c>
      <c r="H47" s="5" t="s">
        <v>40</v>
      </c>
      <c r="I47" s="6" t="s">
        <v>43</v>
      </c>
      <c r="K47" s="5" t="s">
        <v>2290</v>
      </c>
      <c r="L47" s="5" t="s">
        <v>2292</v>
      </c>
      <c r="M47" s="12">
        <v>8.4480000000000004</v>
      </c>
      <c r="O47" s="5" t="str">
        <f t="shared" si="0"/>
        <v>Giulietta</v>
      </c>
      <c r="P47" s="5" t="str">
        <f t="shared" si="1"/>
        <v>Dortch</v>
      </c>
    </row>
    <row r="48" spans="1:16" x14ac:dyDescent="0.2">
      <c r="A48" s="4" t="s">
        <v>706</v>
      </c>
      <c r="B48" s="5" t="s">
        <v>707</v>
      </c>
      <c r="C48" s="5" t="s">
        <v>11762</v>
      </c>
      <c r="D48" s="5" t="s">
        <v>709</v>
      </c>
      <c r="E48" s="5" t="s">
        <v>91</v>
      </c>
      <c r="F48" s="5" t="s">
        <v>712</v>
      </c>
      <c r="G48" s="5">
        <v>58.38</v>
      </c>
      <c r="H48" s="5" t="s">
        <v>40</v>
      </c>
      <c r="I48" s="6" t="s">
        <v>43</v>
      </c>
      <c r="K48" s="5" t="s">
        <v>700</v>
      </c>
      <c r="L48" s="5" t="s">
        <v>2406</v>
      </c>
      <c r="M48" s="12">
        <v>6.48</v>
      </c>
      <c r="O48" s="5" t="str">
        <f t="shared" si="0"/>
        <v>Tamara</v>
      </c>
      <c r="P48" s="5" t="str">
        <f t="shared" si="1"/>
        <v>Willingham</v>
      </c>
    </row>
    <row r="49" spans="1:16" x14ac:dyDescent="0.2">
      <c r="A49" s="4" t="s">
        <v>706</v>
      </c>
      <c r="B49" s="5" t="s">
        <v>707</v>
      </c>
      <c r="C49" s="5" t="s">
        <v>11762</v>
      </c>
      <c r="D49" s="5" t="s">
        <v>709</v>
      </c>
      <c r="E49" s="5" t="s">
        <v>91</v>
      </c>
      <c r="F49" s="5" t="s">
        <v>714</v>
      </c>
      <c r="G49" s="5">
        <v>105.52</v>
      </c>
      <c r="H49" s="5" t="s">
        <v>40</v>
      </c>
      <c r="I49" s="6" t="s">
        <v>43</v>
      </c>
      <c r="K49" s="5" t="s">
        <v>1493</v>
      </c>
      <c r="L49" s="5" t="s">
        <v>334</v>
      </c>
      <c r="M49" s="12">
        <v>97.82</v>
      </c>
      <c r="O49" s="5" t="str">
        <f t="shared" si="0"/>
        <v>Allen</v>
      </c>
      <c r="P49" s="5" t="str">
        <f t="shared" si="1"/>
        <v>Rosenblatt</v>
      </c>
    </row>
    <row r="50" spans="1:16" x14ac:dyDescent="0.2">
      <c r="A50" s="4" t="s">
        <v>706</v>
      </c>
      <c r="B50" s="5" t="s">
        <v>707</v>
      </c>
      <c r="C50" s="5" t="s">
        <v>11762</v>
      </c>
      <c r="D50" s="5" t="s">
        <v>709</v>
      </c>
      <c r="E50" s="5" t="s">
        <v>57</v>
      </c>
      <c r="F50" s="5" t="s">
        <v>716</v>
      </c>
      <c r="G50" s="5">
        <v>80.88</v>
      </c>
      <c r="H50" s="5" t="s">
        <v>40</v>
      </c>
      <c r="I50" s="6" t="s">
        <v>43</v>
      </c>
      <c r="K50" s="5" t="s">
        <v>2516</v>
      </c>
      <c r="L50" s="5" t="s">
        <v>458</v>
      </c>
      <c r="M50" s="12">
        <v>19.440000000000001</v>
      </c>
      <c r="O50" s="5" t="str">
        <f t="shared" si="0"/>
        <v>Michael</v>
      </c>
      <c r="P50" s="5" t="str">
        <f t="shared" si="1"/>
        <v>Chen</v>
      </c>
    </row>
    <row r="51" spans="1:16" x14ac:dyDescent="0.2">
      <c r="A51" s="4" t="s">
        <v>737</v>
      </c>
      <c r="B51" s="5" t="s">
        <v>11766</v>
      </c>
      <c r="C51" s="5" t="s">
        <v>11767</v>
      </c>
      <c r="D51" s="5" t="s">
        <v>739</v>
      </c>
      <c r="E51" s="5" t="s">
        <v>91</v>
      </c>
      <c r="F51" s="5" t="s">
        <v>741</v>
      </c>
      <c r="G51" s="5">
        <v>5.98</v>
      </c>
      <c r="H51" s="5" t="s">
        <v>40</v>
      </c>
      <c r="I51" s="6" t="s">
        <v>43</v>
      </c>
      <c r="K51" s="5" t="s">
        <v>2537</v>
      </c>
      <c r="L51" s="5" t="s">
        <v>2541</v>
      </c>
      <c r="M51" s="12">
        <v>33.4</v>
      </c>
      <c r="O51" s="5" t="str">
        <f t="shared" si="0"/>
        <v>Alan</v>
      </c>
      <c r="P51" s="5" t="str">
        <f t="shared" si="1"/>
        <v>Barnes</v>
      </c>
    </row>
    <row r="52" spans="1:16" x14ac:dyDescent="0.2">
      <c r="A52" s="4" t="s">
        <v>780</v>
      </c>
      <c r="B52" s="5" t="s">
        <v>11771</v>
      </c>
      <c r="C52" s="5" t="s">
        <v>11772</v>
      </c>
      <c r="D52" s="5" t="s">
        <v>782</v>
      </c>
      <c r="E52" s="5" t="s">
        <v>91</v>
      </c>
      <c r="F52" s="5" t="s">
        <v>784</v>
      </c>
      <c r="G52" s="5">
        <v>20.94</v>
      </c>
      <c r="H52" s="5" t="s">
        <v>40</v>
      </c>
      <c r="I52" s="6" t="s">
        <v>43</v>
      </c>
      <c r="K52" s="5" t="s">
        <v>2568</v>
      </c>
      <c r="L52" s="5" t="s">
        <v>2571</v>
      </c>
      <c r="M52" s="12">
        <v>10.368</v>
      </c>
      <c r="O52" s="5" t="str">
        <f t="shared" si="0"/>
        <v>Brad</v>
      </c>
      <c r="P52" s="5" t="str">
        <f t="shared" si="1"/>
        <v>Norvell</v>
      </c>
    </row>
    <row r="53" spans="1:16" x14ac:dyDescent="0.2">
      <c r="A53" s="4" t="s">
        <v>780</v>
      </c>
      <c r="B53" s="5" t="s">
        <v>11771</v>
      </c>
      <c r="C53" s="5" t="s">
        <v>11772</v>
      </c>
      <c r="D53" s="5" t="s">
        <v>782</v>
      </c>
      <c r="E53" s="5" t="s">
        <v>91</v>
      </c>
      <c r="F53" s="5" t="s">
        <v>786</v>
      </c>
      <c r="G53" s="5">
        <v>110.96</v>
      </c>
      <c r="H53" s="5" t="s">
        <v>40</v>
      </c>
      <c r="I53" s="6" t="s">
        <v>43</v>
      </c>
      <c r="K53" s="5" t="s">
        <v>2646</v>
      </c>
      <c r="L53" s="5" t="s">
        <v>2649</v>
      </c>
      <c r="M53" s="12">
        <v>182.72</v>
      </c>
      <c r="O53" s="5" t="str">
        <f t="shared" si="0"/>
        <v>Emily</v>
      </c>
      <c r="P53" s="5" t="str">
        <f t="shared" si="1"/>
        <v>Grady</v>
      </c>
    </row>
    <row r="54" spans="1:16" x14ac:dyDescent="0.2">
      <c r="A54" s="4" t="s">
        <v>780</v>
      </c>
      <c r="B54" s="5" t="s">
        <v>11771</v>
      </c>
      <c r="C54" s="5" t="s">
        <v>11772</v>
      </c>
      <c r="D54" s="5" t="s">
        <v>782</v>
      </c>
      <c r="E54" s="5" t="s">
        <v>32</v>
      </c>
      <c r="F54" s="5" t="s">
        <v>788</v>
      </c>
      <c r="G54" s="5">
        <v>340.14400000000001</v>
      </c>
      <c r="H54" s="5" t="s">
        <v>40</v>
      </c>
      <c r="I54" s="6" t="s">
        <v>28</v>
      </c>
      <c r="K54" s="5" t="s">
        <v>2677</v>
      </c>
      <c r="L54" s="5" t="s">
        <v>2679</v>
      </c>
      <c r="M54" s="12">
        <v>4.6239999999999997</v>
      </c>
      <c r="O54" s="5" t="str">
        <f t="shared" si="0"/>
        <v>Sung</v>
      </c>
      <c r="P54" s="5" t="str">
        <f t="shared" si="1"/>
        <v>Shariari</v>
      </c>
    </row>
    <row r="55" spans="1:16" x14ac:dyDescent="0.2">
      <c r="A55" s="4" t="s">
        <v>873</v>
      </c>
      <c r="B55" s="5" t="s">
        <v>874</v>
      </c>
      <c r="C55" s="5" t="s">
        <v>11776</v>
      </c>
      <c r="D55" s="5" t="s">
        <v>876</v>
      </c>
      <c r="E55" s="5" t="s">
        <v>189</v>
      </c>
      <c r="F55" s="5" t="s">
        <v>190</v>
      </c>
      <c r="G55" s="5">
        <v>14.28</v>
      </c>
      <c r="H55" s="5" t="s">
        <v>40</v>
      </c>
      <c r="I55" s="6" t="s">
        <v>43</v>
      </c>
      <c r="K55" s="5" t="s">
        <v>2277</v>
      </c>
      <c r="L55" s="5" t="s">
        <v>2143</v>
      </c>
      <c r="M55" s="12">
        <v>58.32</v>
      </c>
      <c r="O55" s="5" t="str">
        <f t="shared" si="0"/>
        <v>Andrew</v>
      </c>
      <c r="P55" s="5" t="str">
        <f t="shared" si="1"/>
        <v>Roberts</v>
      </c>
    </row>
    <row r="56" spans="1:16" x14ac:dyDescent="0.2">
      <c r="A56" s="4" t="s">
        <v>969</v>
      </c>
      <c r="B56" s="5" t="s">
        <v>970</v>
      </c>
      <c r="C56" s="5" t="s">
        <v>11786</v>
      </c>
      <c r="D56" s="5" t="s">
        <v>972</v>
      </c>
      <c r="E56" s="5" t="s">
        <v>57</v>
      </c>
      <c r="F56" s="5" t="s">
        <v>860</v>
      </c>
      <c r="G56" s="5">
        <v>93.06</v>
      </c>
      <c r="H56" s="5" t="s">
        <v>40</v>
      </c>
      <c r="I56" s="6" t="s">
        <v>43</v>
      </c>
      <c r="K56" s="5" t="s">
        <v>1206</v>
      </c>
      <c r="L56" s="5" t="s">
        <v>1632</v>
      </c>
      <c r="M56" s="12">
        <v>59.94</v>
      </c>
      <c r="O56" s="5" t="str">
        <f t="shared" si="0"/>
        <v>Nick</v>
      </c>
      <c r="P56" s="5" t="str">
        <f t="shared" si="1"/>
        <v>Zandusky</v>
      </c>
    </row>
    <row r="57" spans="1:16" x14ac:dyDescent="0.2">
      <c r="A57" s="4" t="s">
        <v>1016</v>
      </c>
      <c r="B57" s="5" t="s">
        <v>11789</v>
      </c>
      <c r="C57" s="5" t="s">
        <v>11790</v>
      </c>
      <c r="D57" s="5" t="s">
        <v>426</v>
      </c>
      <c r="E57" s="5" t="s">
        <v>54</v>
      </c>
      <c r="F57" s="5" t="s">
        <v>1019</v>
      </c>
      <c r="G57" s="5">
        <v>233.86</v>
      </c>
      <c r="H57" s="5" t="s">
        <v>52</v>
      </c>
      <c r="I57" s="6" t="s">
        <v>28</v>
      </c>
      <c r="K57" s="5" t="s">
        <v>1206</v>
      </c>
      <c r="L57" s="5" t="s">
        <v>1597</v>
      </c>
      <c r="M57" s="12">
        <v>23.92</v>
      </c>
      <c r="O57" s="5" t="str">
        <f t="shared" si="0"/>
        <v>Nick</v>
      </c>
      <c r="P57" s="5" t="str">
        <f t="shared" si="1"/>
        <v>Zandusky</v>
      </c>
    </row>
    <row r="58" spans="1:16" x14ac:dyDescent="0.2">
      <c r="A58" s="4" t="s">
        <v>1016</v>
      </c>
      <c r="B58" s="5" t="s">
        <v>11789</v>
      </c>
      <c r="C58" s="5" t="s">
        <v>11790</v>
      </c>
      <c r="D58" s="5" t="s">
        <v>426</v>
      </c>
      <c r="E58" s="5" t="s">
        <v>54</v>
      </c>
      <c r="F58" s="5" t="s">
        <v>1021</v>
      </c>
      <c r="G58" s="5">
        <v>620.61450000000002</v>
      </c>
      <c r="H58" s="5" t="s">
        <v>52</v>
      </c>
      <c r="I58" s="6" t="s">
        <v>28</v>
      </c>
      <c r="K58" s="5" t="s">
        <v>1206</v>
      </c>
      <c r="L58" s="5" t="s">
        <v>2780</v>
      </c>
      <c r="M58" s="12">
        <v>4.28</v>
      </c>
      <c r="O58" s="5" t="str">
        <f t="shared" si="0"/>
        <v>Nick</v>
      </c>
      <c r="P58" s="5" t="str">
        <f t="shared" si="1"/>
        <v>Zandusky</v>
      </c>
    </row>
    <row r="59" spans="1:16" x14ac:dyDescent="0.2">
      <c r="A59" s="4" t="s">
        <v>1016</v>
      </c>
      <c r="B59" s="5" t="s">
        <v>11789</v>
      </c>
      <c r="C59" s="5" t="s">
        <v>11790</v>
      </c>
      <c r="D59" s="5" t="s">
        <v>426</v>
      </c>
      <c r="E59" s="5" t="s">
        <v>74</v>
      </c>
      <c r="F59" s="5" t="s">
        <v>1015</v>
      </c>
      <c r="G59" s="5">
        <v>5.3280000000000003</v>
      </c>
      <c r="H59" s="5" t="s">
        <v>52</v>
      </c>
      <c r="I59" s="6" t="s">
        <v>43</v>
      </c>
      <c r="K59" s="5" t="s">
        <v>1028</v>
      </c>
      <c r="L59" s="5" t="s">
        <v>2828</v>
      </c>
      <c r="M59" s="12">
        <v>132.79</v>
      </c>
      <c r="O59" s="5" t="str">
        <f t="shared" si="0"/>
        <v>David</v>
      </c>
      <c r="P59" s="5" t="str">
        <f t="shared" si="1"/>
        <v>Bremer</v>
      </c>
    </row>
    <row r="60" spans="1:16" x14ac:dyDescent="0.2">
      <c r="A60" s="4" t="s">
        <v>1016</v>
      </c>
      <c r="B60" s="5" t="s">
        <v>11789</v>
      </c>
      <c r="C60" s="5" t="s">
        <v>11790</v>
      </c>
      <c r="D60" s="5" t="s">
        <v>426</v>
      </c>
      <c r="E60" s="5" t="s">
        <v>64</v>
      </c>
      <c r="F60" s="5" t="s">
        <v>1023</v>
      </c>
      <c r="G60" s="5">
        <v>258.072</v>
      </c>
      <c r="H60" s="5" t="s">
        <v>52</v>
      </c>
      <c r="I60" s="6" t="s">
        <v>28</v>
      </c>
      <c r="K60" s="5" t="s">
        <v>1028</v>
      </c>
      <c r="L60" s="5" t="s">
        <v>92</v>
      </c>
      <c r="M60" s="12">
        <v>12.96</v>
      </c>
      <c r="O60" s="5" t="str">
        <f t="shared" si="0"/>
        <v>David</v>
      </c>
      <c r="P60" s="5" t="str">
        <f t="shared" si="1"/>
        <v>Bremer</v>
      </c>
    </row>
    <row r="61" spans="1:16" x14ac:dyDescent="0.2">
      <c r="A61" s="4" t="s">
        <v>1026</v>
      </c>
      <c r="B61" s="5" t="s">
        <v>11740</v>
      </c>
      <c r="C61" s="5" t="s">
        <v>424</v>
      </c>
      <c r="D61" s="5" t="s">
        <v>1028</v>
      </c>
      <c r="E61" s="5" t="s">
        <v>91</v>
      </c>
      <c r="F61" s="5" t="s">
        <v>1031</v>
      </c>
      <c r="G61" s="5">
        <v>10.56</v>
      </c>
      <c r="H61" s="5" t="s">
        <v>40</v>
      </c>
      <c r="I61" s="6" t="s">
        <v>43</v>
      </c>
      <c r="K61" s="5" t="s">
        <v>2850</v>
      </c>
      <c r="L61" s="5" t="s">
        <v>2852</v>
      </c>
      <c r="M61" s="12">
        <v>12.96</v>
      </c>
      <c r="O61" s="5" t="str">
        <f t="shared" si="0"/>
        <v>Mike</v>
      </c>
      <c r="P61" s="5" t="str">
        <f t="shared" si="1"/>
        <v>Caudle</v>
      </c>
    </row>
    <row r="62" spans="1:16" x14ac:dyDescent="0.2">
      <c r="A62" s="4" t="s">
        <v>1057</v>
      </c>
      <c r="B62" s="5" t="s">
        <v>11715</v>
      </c>
      <c r="C62" s="5" t="s">
        <v>1058</v>
      </c>
      <c r="D62" s="5" t="s">
        <v>1060</v>
      </c>
      <c r="E62" s="5" t="s">
        <v>32</v>
      </c>
      <c r="F62" s="5" t="s">
        <v>1062</v>
      </c>
      <c r="G62" s="5">
        <v>321.56799999999998</v>
      </c>
      <c r="H62" s="5" t="s">
        <v>40</v>
      </c>
      <c r="I62" s="6" t="s">
        <v>28</v>
      </c>
      <c r="K62" s="5" t="s">
        <v>2887</v>
      </c>
      <c r="L62" s="5" t="s">
        <v>870</v>
      </c>
      <c r="M62" s="12">
        <v>51.84</v>
      </c>
      <c r="O62" s="5" t="str">
        <f t="shared" si="0"/>
        <v>Bart</v>
      </c>
      <c r="P62" s="5" t="str">
        <f t="shared" si="1"/>
        <v>Watters</v>
      </c>
    </row>
    <row r="63" spans="1:16" x14ac:dyDescent="0.2">
      <c r="A63" s="4" t="s">
        <v>1063</v>
      </c>
      <c r="B63" s="5" t="s">
        <v>11744</v>
      </c>
      <c r="C63" s="5" t="s">
        <v>451</v>
      </c>
      <c r="D63" s="5" t="s">
        <v>1065</v>
      </c>
      <c r="E63" s="5" t="s">
        <v>91</v>
      </c>
      <c r="F63" s="5" t="s">
        <v>1068</v>
      </c>
      <c r="G63" s="5">
        <v>7.61</v>
      </c>
      <c r="H63" s="5" t="s">
        <v>40</v>
      </c>
      <c r="I63" s="6" t="s">
        <v>43</v>
      </c>
      <c r="K63" s="5" t="s">
        <v>2004</v>
      </c>
      <c r="L63" s="5" t="s">
        <v>2892</v>
      </c>
      <c r="M63" s="12">
        <v>5.3440000000000003</v>
      </c>
      <c r="O63" s="5" t="str">
        <f t="shared" si="0"/>
        <v>Dean</v>
      </c>
      <c r="P63" s="5" t="str">
        <f t="shared" si="1"/>
        <v>Braden</v>
      </c>
    </row>
    <row r="64" spans="1:16" x14ac:dyDescent="0.2">
      <c r="A64" s="4" t="s">
        <v>1139</v>
      </c>
      <c r="B64" s="5" t="s">
        <v>1140</v>
      </c>
      <c r="C64" s="5" t="s">
        <v>11799</v>
      </c>
      <c r="D64" s="5" t="s">
        <v>1142</v>
      </c>
      <c r="E64" s="5" t="s">
        <v>57</v>
      </c>
      <c r="F64" s="5" t="s">
        <v>1144</v>
      </c>
      <c r="G64" s="5">
        <v>725.84</v>
      </c>
      <c r="H64" s="5" t="s">
        <v>40</v>
      </c>
      <c r="I64" s="6" t="s">
        <v>43</v>
      </c>
      <c r="K64" s="5" t="s">
        <v>2153</v>
      </c>
      <c r="L64" s="5" t="s">
        <v>458</v>
      </c>
      <c r="M64" s="12">
        <v>41.472000000000001</v>
      </c>
      <c r="O64" s="5" t="str">
        <f t="shared" si="0"/>
        <v>Cynthia</v>
      </c>
      <c r="P64" s="5" t="str">
        <f t="shared" si="1"/>
        <v>Arntzen</v>
      </c>
    </row>
    <row r="65" spans="1:16" x14ac:dyDescent="0.2">
      <c r="A65" s="4" t="s">
        <v>1145</v>
      </c>
      <c r="B65" s="5" t="s">
        <v>1146</v>
      </c>
      <c r="C65" s="5" t="s">
        <v>1147</v>
      </c>
      <c r="D65" s="5" t="s">
        <v>677</v>
      </c>
      <c r="E65" s="5" t="s">
        <v>64</v>
      </c>
      <c r="F65" s="5" t="s">
        <v>1151</v>
      </c>
      <c r="G65" s="5">
        <v>5.28</v>
      </c>
      <c r="H65" s="5" t="s">
        <v>40</v>
      </c>
      <c r="I65" s="6" t="s">
        <v>28</v>
      </c>
      <c r="K65" s="5" t="s">
        <v>2153</v>
      </c>
      <c r="L65" s="5" t="s">
        <v>2902</v>
      </c>
      <c r="M65" s="12">
        <v>335.52</v>
      </c>
      <c r="O65" s="5" t="str">
        <f t="shared" si="0"/>
        <v>Cynthia</v>
      </c>
      <c r="P65" s="5" t="str">
        <f t="shared" si="1"/>
        <v>Arntzen</v>
      </c>
    </row>
    <row r="66" spans="1:16" x14ac:dyDescent="0.2">
      <c r="A66" s="4" t="s">
        <v>1145</v>
      </c>
      <c r="B66" s="5" t="s">
        <v>1146</v>
      </c>
      <c r="C66" s="5" t="s">
        <v>1147</v>
      </c>
      <c r="D66" s="5" t="s">
        <v>677</v>
      </c>
      <c r="E66" s="5" t="s">
        <v>74</v>
      </c>
      <c r="F66" s="5" t="s">
        <v>1153</v>
      </c>
      <c r="G66" s="5">
        <v>10.92</v>
      </c>
      <c r="H66" s="5" t="s">
        <v>40</v>
      </c>
      <c r="I66" s="6" t="s">
        <v>43</v>
      </c>
      <c r="K66" s="5" t="s">
        <v>2990</v>
      </c>
      <c r="L66" s="5" t="s">
        <v>2995</v>
      </c>
      <c r="M66" s="12">
        <v>38.880000000000003</v>
      </c>
      <c r="O66" s="5" t="str">
        <f t="shared" si="0"/>
        <v>Dave</v>
      </c>
      <c r="P66" s="5" t="str">
        <f t="shared" si="1"/>
        <v>Poirier</v>
      </c>
    </row>
    <row r="67" spans="1:16" x14ac:dyDescent="0.2">
      <c r="A67" s="4" t="s">
        <v>1154</v>
      </c>
      <c r="B67" s="5" t="s">
        <v>1155</v>
      </c>
      <c r="C67" s="5" t="s">
        <v>369</v>
      </c>
      <c r="D67" s="5" t="s">
        <v>1157</v>
      </c>
      <c r="E67" s="5" t="s">
        <v>91</v>
      </c>
      <c r="F67" s="5" t="s">
        <v>1160</v>
      </c>
      <c r="G67" s="5">
        <v>8.82</v>
      </c>
      <c r="H67" s="5" t="s">
        <v>40</v>
      </c>
      <c r="I67" s="6" t="s">
        <v>43</v>
      </c>
      <c r="K67" s="5" t="s">
        <v>3003</v>
      </c>
      <c r="L67" s="5" t="s">
        <v>3005</v>
      </c>
      <c r="M67" s="12">
        <v>39.96</v>
      </c>
      <c r="O67" s="5" t="str">
        <f t="shared" si="0"/>
        <v>Berenike</v>
      </c>
      <c r="P67" s="5" t="str">
        <f t="shared" si="1"/>
        <v>Kampe</v>
      </c>
    </row>
    <row r="68" spans="1:16" x14ac:dyDescent="0.2">
      <c r="A68" s="4" t="s">
        <v>1154</v>
      </c>
      <c r="B68" s="5" t="s">
        <v>1155</v>
      </c>
      <c r="C68" s="5" t="s">
        <v>369</v>
      </c>
      <c r="D68" s="5" t="s">
        <v>1157</v>
      </c>
      <c r="E68" s="5" t="s">
        <v>67</v>
      </c>
      <c r="F68" s="5" t="s">
        <v>1162</v>
      </c>
      <c r="G68" s="5">
        <v>5.98</v>
      </c>
      <c r="H68" s="5" t="s">
        <v>40</v>
      </c>
      <c r="I68" s="6" t="s">
        <v>43</v>
      </c>
      <c r="K68" s="5" t="s">
        <v>2978</v>
      </c>
      <c r="L68" s="5" t="s">
        <v>3063</v>
      </c>
      <c r="M68" s="12">
        <v>192.16</v>
      </c>
      <c r="O68" s="5" t="str">
        <f t="shared" si="0"/>
        <v>Guy</v>
      </c>
      <c r="P68" s="5" t="str">
        <f t="shared" si="1"/>
        <v>Armstrong</v>
      </c>
    </row>
    <row r="69" spans="1:16" x14ac:dyDescent="0.2">
      <c r="A69" s="4" t="s">
        <v>1183</v>
      </c>
      <c r="B69" s="5" t="s">
        <v>11800</v>
      </c>
      <c r="C69" s="5" t="s">
        <v>11776</v>
      </c>
      <c r="D69" s="5" t="s">
        <v>1185</v>
      </c>
      <c r="E69" s="5" t="s">
        <v>54</v>
      </c>
      <c r="F69" s="5" t="s">
        <v>1187</v>
      </c>
      <c r="G69" s="5">
        <v>1038.8399999999999</v>
      </c>
      <c r="H69" s="5" t="s">
        <v>40</v>
      </c>
      <c r="I69" s="6" t="s">
        <v>28</v>
      </c>
      <c r="K69" s="5" t="s">
        <v>2984</v>
      </c>
      <c r="L69" s="5" t="s">
        <v>1650</v>
      </c>
      <c r="M69" s="12">
        <v>34.68</v>
      </c>
      <c r="O69" s="5" t="str">
        <f t="shared" si="0"/>
        <v>Cyma</v>
      </c>
      <c r="P69" s="5" t="str">
        <f t="shared" si="1"/>
        <v>Kinney</v>
      </c>
    </row>
    <row r="70" spans="1:16" x14ac:dyDescent="0.2">
      <c r="A70" s="4" t="s">
        <v>1194</v>
      </c>
      <c r="B70" s="5" t="s">
        <v>1195</v>
      </c>
      <c r="C70" s="5" t="s">
        <v>1196</v>
      </c>
      <c r="D70" s="5" t="s">
        <v>1198</v>
      </c>
      <c r="E70" s="5" t="s">
        <v>74</v>
      </c>
      <c r="F70" s="5" t="s">
        <v>1201</v>
      </c>
      <c r="G70" s="5">
        <v>254.05799999999999</v>
      </c>
      <c r="H70" s="5" t="s">
        <v>52</v>
      </c>
      <c r="I70" s="6" t="s">
        <v>43</v>
      </c>
      <c r="K70" s="5" t="s">
        <v>923</v>
      </c>
      <c r="L70" s="5" t="s">
        <v>3153</v>
      </c>
      <c r="M70" s="12">
        <v>20.04</v>
      </c>
      <c r="O70" s="5" t="str">
        <f t="shared" si="0"/>
        <v>Logan</v>
      </c>
      <c r="P70" s="5" t="str">
        <f t="shared" si="1"/>
        <v>Currie</v>
      </c>
    </row>
    <row r="71" spans="1:16" x14ac:dyDescent="0.2">
      <c r="A71" s="4" t="s">
        <v>1194</v>
      </c>
      <c r="B71" s="5" t="s">
        <v>1195</v>
      </c>
      <c r="C71" s="5" t="s">
        <v>1196</v>
      </c>
      <c r="D71" s="5" t="s">
        <v>1198</v>
      </c>
      <c r="E71" s="5" t="s">
        <v>77</v>
      </c>
      <c r="F71" s="5" t="s">
        <v>804</v>
      </c>
      <c r="G71" s="5">
        <v>194.52799999999999</v>
      </c>
      <c r="H71" s="5" t="s">
        <v>52</v>
      </c>
      <c r="I71" s="6" t="s">
        <v>43</v>
      </c>
      <c r="K71" s="5" t="s">
        <v>923</v>
      </c>
      <c r="L71" s="5" t="s">
        <v>3155</v>
      </c>
      <c r="M71" s="12">
        <v>12.96</v>
      </c>
      <c r="O71" s="5" t="str">
        <f t="shared" ref="O71:O134" si="2">LEFT(K71,FIND(" ",K71)-1)</f>
        <v>Logan</v>
      </c>
      <c r="P71" s="5" t="str">
        <f t="shared" ref="P71:P134" si="3">RIGHT(K71,LEN(K71)-FIND(" ",K71))</f>
        <v>Currie</v>
      </c>
    </row>
    <row r="72" spans="1:16" x14ac:dyDescent="0.2">
      <c r="A72" s="4" t="s">
        <v>1194</v>
      </c>
      <c r="B72" s="5" t="s">
        <v>1195</v>
      </c>
      <c r="C72" s="5" t="s">
        <v>1196</v>
      </c>
      <c r="D72" s="5" t="s">
        <v>1198</v>
      </c>
      <c r="E72" s="5" t="s">
        <v>651</v>
      </c>
      <c r="F72" s="5" t="s">
        <v>1203</v>
      </c>
      <c r="G72" s="5">
        <v>961.48</v>
      </c>
      <c r="H72" s="5" t="s">
        <v>52</v>
      </c>
      <c r="I72" s="6" t="s">
        <v>43</v>
      </c>
      <c r="K72" s="5" t="s">
        <v>3206</v>
      </c>
      <c r="L72" s="5" t="s">
        <v>3208</v>
      </c>
      <c r="M72" s="12">
        <v>15.552</v>
      </c>
      <c r="O72" s="5" t="str">
        <f t="shared" si="2"/>
        <v>Jessica</v>
      </c>
      <c r="P72" s="5" t="str">
        <f t="shared" si="3"/>
        <v>Myrick</v>
      </c>
    </row>
    <row r="73" spans="1:16" x14ac:dyDescent="0.2">
      <c r="A73" s="4" t="s">
        <v>1290</v>
      </c>
      <c r="B73" s="5" t="s">
        <v>11772</v>
      </c>
      <c r="C73" s="5" t="s">
        <v>1291</v>
      </c>
      <c r="D73" s="5" t="s">
        <v>1293</v>
      </c>
      <c r="E73" s="5" t="s">
        <v>91</v>
      </c>
      <c r="F73" s="5" t="s">
        <v>1298</v>
      </c>
      <c r="G73" s="5">
        <v>15.552</v>
      </c>
      <c r="H73" s="5" t="s">
        <v>52</v>
      </c>
      <c r="I73" s="6" t="s">
        <v>43</v>
      </c>
      <c r="K73" s="5" t="s">
        <v>2537</v>
      </c>
      <c r="L73" s="5" t="s">
        <v>2679</v>
      </c>
      <c r="M73" s="12">
        <v>13.872</v>
      </c>
      <c r="O73" s="5" t="str">
        <f t="shared" si="2"/>
        <v>Alan</v>
      </c>
      <c r="P73" s="5" t="str">
        <f t="shared" si="3"/>
        <v>Barnes</v>
      </c>
    </row>
    <row r="74" spans="1:16" x14ac:dyDescent="0.2">
      <c r="A74" s="4" t="s">
        <v>1313</v>
      </c>
      <c r="B74" s="5" t="s">
        <v>791</v>
      </c>
      <c r="C74" s="5" t="s">
        <v>1314</v>
      </c>
      <c r="D74" s="5" t="s">
        <v>1316</v>
      </c>
      <c r="E74" s="5" t="s">
        <v>302</v>
      </c>
      <c r="F74" s="5" t="s">
        <v>1319</v>
      </c>
      <c r="G74" s="5">
        <v>7.16</v>
      </c>
      <c r="H74" s="5" t="s">
        <v>40</v>
      </c>
      <c r="I74" s="6" t="s">
        <v>43</v>
      </c>
      <c r="K74" s="5" t="s">
        <v>3227</v>
      </c>
      <c r="L74" s="5" t="s">
        <v>2995</v>
      </c>
      <c r="M74" s="12">
        <v>15.552</v>
      </c>
      <c r="O74" s="5" t="str">
        <f t="shared" si="2"/>
        <v>Catherine</v>
      </c>
      <c r="P74" s="5" t="str">
        <f t="shared" si="3"/>
        <v>Glotzbach</v>
      </c>
    </row>
    <row r="75" spans="1:16" x14ac:dyDescent="0.2">
      <c r="A75" s="4" t="s">
        <v>1320</v>
      </c>
      <c r="B75" s="5" t="s">
        <v>1321</v>
      </c>
      <c r="C75" s="5" t="s">
        <v>1322</v>
      </c>
      <c r="D75" s="5" t="s">
        <v>1324</v>
      </c>
      <c r="E75" s="5" t="s">
        <v>74</v>
      </c>
      <c r="F75" s="5" t="s">
        <v>1226</v>
      </c>
      <c r="G75" s="5">
        <v>251.52</v>
      </c>
      <c r="H75" s="5" t="s">
        <v>40</v>
      </c>
      <c r="I75" s="6" t="s">
        <v>43</v>
      </c>
      <c r="K75" s="5" t="s">
        <v>3238</v>
      </c>
      <c r="L75" s="5" t="s">
        <v>3241</v>
      </c>
      <c r="M75" s="12">
        <v>12.96</v>
      </c>
      <c r="O75" s="5" t="str">
        <f t="shared" si="2"/>
        <v>Rachel</v>
      </c>
      <c r="P75" s="5" t="str">
        <f t="shared" si="3"/>
        <v>Payne</v>
      </c>
    </row>
    <row r="76" spans="1:16" x14ac:dyDescent="0.2">
      <c r="A76" s="4" t="s">
        <v>1359</v>
      </c>
      <c r="B76" s="5" t="s">
        <v>11811</v>
      </c>
      <c r="C76" s="5" t="s">
        <v>11812</v>
      </c>
      <c r="D76" s="5" t="s">
        <v>1361</v>
      </c>
      <c r="E76" s="5" t="s">
        <v>74</v>
      </c>
      <c r="F76" s="5" t="s">
        <v>1363</v>
      </c>
      <c r="G76" s="5">
        <v>4.7519999999999998</v>
      </c>
      <c r="H76" s="5" t="s">
        <v>40</v>
      </c>
      <c r="I76" s="6" t="s">
        <v>43</v>
      </c>
      <c r="K76" s="5" t="s">
        <v>1352</v>
      </c>
      <c r="L76" s="5" t="s">
        <v>2235</v>
      </c>
      <c r="M76" s="12">
        <v>32.4</v>
      </c>
      <c r="O76" s="5" t="str">
        <f t="shared" si="2"/>
        <v>John</v>
      </c>
      <c r="P76" s="5" t="str">
        <f t="shared" si="3"/>
        <v>Lucas</v>
      </c>
    </row>
    <row r="77" spans="1:16" x14ac:dyDescent="0.2">
      <c r="A77" s="4" t="s">
        <v>1359</v>
      </c>
      <c r="B77" s="5" t="s">
        <v>11811</v>
      </c>
      <c r="C77" s="5" t="s">
        <v>11812</v>
      </c>
      <c r="D77" s="5" t="s">
        <v>1361</v>
      </c>
      <c r="E77" s="5" t="s">
        <v>74</v>
      </c>
      <c r="F77" s="5" t="s">
        <v>1368</v>
      </c>
      <c r="G77" s="5">
        <v>14.368</v>
      </c>
      <c r="H77" s="5" t="s">
        <v>40</v>
      </c>
      <c r="I77" s="6" t="s">
        <v>43</v>
      </c>
      <c r="K77" s="5" t="s">
        <v>1700</v>
      </c>
      <c r="L77" s="5" t="s">
        <v>3271</v>
      </c>
      <c r="M77" s="12">
        <v>15.552</v>
      </c>
      <c r="O77" s="5" t="str">
        <f t="shared" si="2"/>
        <v>Ross</v>
      </c>
      <c r="P77" s="5" t="str">
        <f t="shared" si="3"/>
        <v>Baird</v>
      </c>
    </row>
    <row r="78" spans="1:16" x14ac:dyDescent="0.2">
      <c r="A78" s="4" t="s">
        <v>1369</v>
      </c>
      <c r="B78" s="5" t="s">
        <v>11813</v>
      </c>
      <c r="C78" s="5" t="s">
        <v>1370</v>
      </c>
      <c r="D78" s="5" t="s">
        <v>1372</v>
      </c>
      <c r="E78" s="5" t="s">
        <v>74</v>
      </c>
      <c r="F78" s="5" t="s">
        <v>1374</v>
      </c>
      <c r="G78" s="5">
        <v>7.7119999999999997</v>
      </c>
      <c r="H78" s="5" t="s">
        <v>40</v>
      </c>
      <c r="I78" s="6" t="s">
        <v>43</v>
      </c>
      <c r="K78" s="5" t="s">
        <v>1700</v>
      </c>
      <c r="L78" s="5" t="s">
        <v>1031</v>
      </c>
      <c r="M78" s="12">
        <v>25.344000000000001</v>
      </c>
      <c r="O78" s="5" t="str">
        <f t="shared" si="2"/>
        <v>Ross</v>
      </c>
      <c r="P78" s="5" t="str">
        <f t="shared" si="3"/>
        <v>Baird</v>
      </c>
    </row>
    <row r="79" spans="1:16" x14ac:dyDescent="0.2">
      <c r="A79" s="4" t="s">
        <v>1369</v>
      </c>
      <c r="B79" s="5" t="s">
        <v>11813</v>
      </c>
      <c r="C79" s="5" t="s">
        <v>1370</v>
      </c>
      <c r="D79" s="5" t="s">
        <v>1372</v>
      </c>
      <c r="E79" s="5" t="s">
        <v>54</v>
      </c>
      <c r="F79" s="5" t="s">
        <v>1376</v>
      </c>
      <c r="G79" s="5">
        <v>698.35199999999998</v>
      </c>
      <c r="H79" s="5" t="s">
        <v>40</v>
      </c>
      <c r="I79" s="6" t="s">
        <v>28</v>
      </c>
      <c r="K79" s="5" t="s">
        <v>3313</v>
      </c>
      <c r="L79" s="5" t="s">
        <v>3317</v>
      </c>
      <c r="M79" s="12">
        <v>12.96</v>
      </c>
      <c r="O79" s="5" t="str">
        <f t="shared" si="2"/>
        <v>Bryan</v>
      </c>
      <c r="P79" s="5" t="str">
        <f t="shared" si="3"/>
        <v>Spruell</v>
      </c>
    </row>
    <row r="80" spans="1:16" x14ac:dyDescent="0.2">
      <c r="A80" s="4" t="s">
        <v>1446</v>
      </c>
      <c r="B80" s="5" t="s">
        <v>1314</v>
      </c>
      <c r="C80" s="5" t="s">
        <v>1447</v>
      </c>
      <c r="D80" s="5" t="s">
        <v>1449</v>
      </c>
      <c r="E80" s="5" t="s">
        <v>57</v>
      </c>
      <c r="F80" s="5" t="s">
        <v>268</v>
      </c>
      <c r="G80" s="5">
        <v>211.96</v>
      </c>
      <c r="H80" s="5" t="s">
        <v>40</v>
      </c>
      <c r="I80" s="6" t="s">
        <v>43</v>
      </c>
      <c r="K80" s="5" t="s">
        <v>387</v>
      </c>
      <c r="L80" s="5" t="s">
        <v>3339</v>
      </c>
      <c r="M80" s="12">
        <v>34.020000000000003</v>
      </c>
      <c r="O80" s="5" t="str">
        <f t="shared" si="2"/>
        <v>Ken</v>
      </c>
      <c r="P80" s="5" t="str">
        <f t="shared" si="3"/>
        <v>Brennan</v>
      </c>
    </row>
    <row r="81" spans="1:16" x14ac:dyDescent="0.2">
      <c r="A81" s="4" t="s">
        <v>1506</v>
      </c>
      <c r="B81" s="5" t="s">
        <v>970</v>
      </c>
      <c r="C81" s="5" t="s">
        <v>1507</v>
      </c>
      <c r="D81" s="5" t="s">
        <v>1509</v>
      </c>
      <c r="E81" s="5" t="s">
        <v>91</v>
      </c>
      <c r="F81" s="5" t="s">
        <v>1511</v>
      </c>
      <c r="G81" s="5">
        <v>50.96</v>
      </c>
      <c r="H81" s="5" t="s">
        <v>40</v>
      </c>
      <c r="I81" s="6" t="s">
        <v>43</v>
      </c>
      <c r="K81" s="5" t="s">
        <v>2692</v>
      </c>
      <c r="L81" s="5" t="s">
        <v>3375</v>
      </c>
      <c r="M81" s="12">
        <v>154.9</v>
      </c>
      <c r="O81" s="5" t="str">
        <f t="shared" si="2"/>
        <v>Roland</v>
      </c>
      <c r="P81" s="5" t="str">
        <f t="shared" si="3"/>
        <v>Fjeld</v>
      </c>
    </row>
    <row r="82" spans="1:16" x14ac:dyDescent="0.2">
      <c r="A82" s="4" t="s">
        <v>1506</v>
      </c>
      <c r="B82" s="5" t="s">
        <v>970</v>
      </c>
      <c r="C82" s="5" t="s">
        <v>1507</v>
      </c>
      <c r="D82" s="5" t="s">
        <v>1509</v>
      </c>
      <c r="E82" s="5" t="s">
        <v>74</v>
      </c>
      <c r="F82" s="5" t="s">
        <v>1513</v>
      </c>
      <c r="G82" s="5">
        <v>49.536000000000001</v>
      </c>
      <c r="H82" s="5" t="s">
        <v>40</v>
      </c>
      <c r="I82" s="6" t="s">
        <v>43</v>
      </c>
      <c r="K82" s="5" t="s">
        <v>2825</v>
      </c>
      <c r="L82" s="5" t="s">
        <v>3317</v>
      </c>
      <c r="M82" s="12">
        <v>19.440000000000001</v>
      </c>
      <c r="O82" s="5" t="str">
        <f t="shared" si="2"/>
        <v>Rick</v>
      </c>
      <c r="P82" s="5" t="str">
        <f t="shared" si="3"/>
        <v>Hansen</v>
      </c>
    </row>
    <row r="83" spans="1:16" x14ac:dyDescent="0.2">
      <c r="A83" s="4" t="s">
        <v>1520</v>
      </c>
      <c r="B83" s="5" t="s">
        <v>1521</v>
      </c>
      <c r="C83" s="5" t="s">
        <v>11824</v>
      </c>
      <c r="D83" s="5" t="s">
        <v>1523</v>
      </c>
      <c r="E83" s="5" t="s">
        <v>54</v>
      </c>
      <c r="F83" s="5" t="s">
        <v>1526</v>
      </c>
      <c r="G83" s="5">
        <v>375.45749999999998</v>
      </c>
      <c r="H83" s="5" t="s">
        <v>52</v>
      </c>
      <c r="I83" s="6" t="s">
        <v>28</v>
      </c>
      <c r="K83" s="5" t="s">
        <v>2812</v>
      </c>
      <c r="L83" s="5" t="s">
        <v>3063</v>
      </c>
      <c r="M83" s="12">
        <v>115.29600000000001</v>
      </c>
      <c r="O83" s="5" t="str">
        <f t="shared" si="2"/>
        <v>Joe</v>
      </c>
      <c r="P83" s="5" t="str">
        <f t="shared" si="3"/>
        <v>Kamberova</v>
      </c>
    </row>
    <row r="84" spans="1:16" x14ac:dyDescent="0.2">
      <c r="A84" s="4" t="s">
        <v>1591</v>
      </c>
      <c r="B84" s="5" t="s">
        <v>1592</v>
      </c>
      <c r="C84" s="5" t="s">
        <v>597</v>
      </c>
      <c r="D84" s="5" t="s">
        <v>1594</v>
      </c>
      <c r="E84" s="5" t="s">
        <v>91</v>
      </c>
      <c r="F84" s="5" t="s">
        <v>1597</v>
      </c>
      <c r="G84" s="5">
        <v>9.5679999999999996</v>
      </c>
      <c r="H84" s="5" t="s">
        <v>52</v>
      </c>
      <c r="I84" s="6" t="s">
        <v>43</v>
      </c>
      <c r="K84" s="5" t="s">
        <v>2334</v>
      </c>
      <c r="L84" s="5" t="s">
        <v>1193</v>
      </c>
      <c r="M84" s="12">
        <v>32.4</v>
      </c>
      <c r="O84" s="5" t="str">
        <f t="shared" si="2"/>
        <v>Meg</v>
      </c>
      <c r="P84" s="5" t="str">
        <f t="shared" si="3"/>
        <v>O'Connel</v>
      </c>
    </row>
    <row r="85" spans="1:16" x14ac:dyDescent="0.2">
      <c r="A85" s="4" t="s">
        <v>1610</v>
      </c>
      <c r="B85" s="5" t="s">
        <v>11833</v>
      </c>
      <c r="C85" s="5" t="s">
        <v>11834</v>
      </c>
      <c r="D85" s="5" t="s">
        <v>1612</v>
      </c>
      <c r="E85" s="5" t="s">
        <v>91</v>
      </c>
      <c r="F85" s="5" t="s">
        <v>1616</v>
      </c>
      <c r="G85" s="5">
        <v>27.15</v>
      </c>
      <c r="H85" s="5" t="s">
        <v>40</v>
      </c>
      <c r="I85" s="6" t="s">
        <v>43</v>
      </c>
      <c r="K85" s="5" t="s">
        <v>3466</v>
      </c>
      <c r="L85" s="5" t="s">
        <v>3468</v>
      </c>
      <c r="M85" s="12">
        <v>15.552</v>
      </c>
      <c r="O85" s="5" t="str">
        <f t="shared" si="2"/>
        <v>Deanra</v>
      </c>
      <c r="P85" s="5" t="str">
        <f t="shared" si="3"/>
        <v>Eno</v>
      </c>
    </row>
    <row r="86" spans="1:16" x14ac:dyDescent="0.2">
      <c r="A86" s="4" t="s">
        <v>1610</v>
      </c>
      <c r="B86" s="5" t="s">
        <v>11833</v>
      </c>
      <c r="C86" s="5" t="s">
        <v>11834</v>
      </c>
      <c r="D86" s="5" t="s">
        <v>1612</v>
      </c>
      <c r="E86" s="5" t="s">
        <v>54</v>
      </c>
      <c r="F86" s="5" t="s">
        <v>1618</v>
      </c>
      <c r="G86" s="5">
        <v>1004.024</v>
      </c>
      <c r="H86" s="5" t="s">
        <v>40</v>
      </c>
      <c r="I86" s="6" t="s">
        <v>28</v>
      </c>
      <c r="K86" s="5" t="s">
        <v>3466</v>
      </c>
      <c r="L86" s="5" t="s">
        <v>3470</v>
      </c>
      <c r="M86" s="12">
        <v>63.311999999999998</v>
      </c>
      <c r="O86" s="5" t="str">
        <f t="shared" si="2"/>
        <v>Deanra</v>
      </c>
      <c r="P86" s="5" t="str">
        <f t="shared" si="3"/>
        <v>Eno</v>
      </c>
    </row>
    <row r="87" spans="1:16" x14ac:dyDescent="0.2">
      <c r="A87" s="4" t="s">
        <v>1610</v>
      </c>
      <c r="B87" s="5" t="s">
        <v>11833</v>
      </c>
      <c r="C87" s="5" t="s">
        <v>11834</v>
      </c>
      <c r="D87" s="5" t="s">
        <v>1612</v>
      </c>
      <c r="E87" s="5" t="s">
        <v>91</v>
      </c>
      <c r="F87" s="5" t="s">
        <v>1620</v>
      </c>
      <c r="G87" s="5">
        <v>9.68</v>
      </c>
      <c r="H87" s="5" t="s">
        <v>40</v>
      </c>
      <c r="I87" s="6" t="s">
        <v>43</v>
      </c>
      <c r="K87" s="5" t="s">
        <v>3588</v>
      </c>
      <c r="L87" s="5" t="s">
        <v>1409</v>
      </c>
      <c r="M87" s="12">
        <v>29.472000000000001</v>
      </c>
      <c r="O87" s="5" t="str">
        <f t="shared" si="2"/>
        <v>Erica</v>
      </c>
      <c r="P87" s="5" t="str">
        <f t="shared" si="3"/>
        <v>Hernandez</v>
      </c>
    </row>
    <row r="88" spans="1:16" x14ac:dyDescent="0.2">
      <c r="A88" s="4" t="s">
        <v>1610</v>
      </c>
      <c r="B88" s="5" t="s">
        <v>11833</v>
      </c>
      <c r="C88" s="5" t="s">
        <v>11834</v>
      </c>
      <c r="D88" s="5" t="s">
        <v>1612</v>
      </c>
      <c r="E88" s="5" t="s">
        <v>44</v>
      </c>
      <c r="F88" s="5" t="s">
        <v>1622</v>
      </c>
      <c r="G88" s="5">
        <v>28.35</v>
      </c>
      <c r="H88" s="5" t="s">
        <v>40</v>
      </c>
      <c r="I88" s="6" t="s">
        <v>43</v>
      </c>
      <c r="K88" s="5" t="s">
        <v>514</v>
      </c>
      <c r="L88" s="5" t="s">
        <v>3625</v>
      </c>
      <c r="M88" s="12">
        <v>6.48</v>
      </c>
      <c r="O88" s="5" t="str">
        <f t="shared" si="2"/>
        <v>Lena</v>
      </c>
      <c r="P88" s="5" t="str">
        <f t="shared" si="3"/>
        <v>Cacioppo</v>
      </c>
    </row>
    <row r="89" spans="1:16" x14ac:dyDescent="0.2">
      <c r="A89" s="4" t="s">
        <v>1610</v>
      </c>
      <c r="B89" s="5" t="s">
        <v>11833</v>
      </c>
      <c r="C89" s="5" t="s">
        <v>11834</v>
      </c>
      <c r="D89" s="5" t="s">
        <v>1612</v>
      </c>
      <c r="E89" s="5" t="s">
        <v>91</v>
      </c>
      <c r="F89" s="5" t="s">
        <v>1623</v>
      </c>
      <c r="G89" s="5">
        <v>55.98</v>
      </c>
      <c r="H89" s="5" t="s">
        <v>40</v>
      </c>
      <c r="I89" s="6" t="s">
        <v>43</v>
      </c>
      <c r="K89" s="5" t="s">
        <v>3643</v>
      </c>
      <c r="L89" s="5" t="s">
        <v>3646</v>
      </c>
      <c r="M89" s="12">
        <v>28.9</v>
      </c>
      <c r="O89" s="5" t="str">
        <f t="shared" si="2"/>
        <v>Brad</v>
      </c>
      <c r="P89" s="5" t="str">
        <f t="shared" si="3"/>
        <v>Thomas</v>
      </c>
    </row>
    <row r="90" spans="1:16" x14ac:dyDescent="0.2">
      <c r="A90" s="4" t="s">
        <v>1610</v>
      </c>
      <c r="B90" s="5" t="s">
        <v>11833</v>
      </c>
      <c r="C90" s="5" t="s">
        <v>11834</v>
      </c>
      <c r="D90" s="5" t="s">
        <v>1612</v>
      </c>
      <c r="E90" s="5" t="s">
        <v>29</v>
      </c>
      <c r="F90" s="5" t="s">
        <v>1625</v>
      </c>
      <c r="G90" s="5">
        <v>1336.829</v>
      </c>
      <c r="H90" s="5" t="s">
        <v>40</v>
      </c>
      <c r="I90" s="6" t="s">
        <v>28</v>
      </c>
      <c r="K90" s="5" t="s">
        <v>171</v>
      </c>
      <c r="L90" s="5" t="s">
        <v>3683</v>
      </c>
      <c r="M90" s="12">
        <v>10.368</v>
      </c>
      <c r="O90" s="5" t="str">
        <f t="shared" si="2"/>
        <v>Eric</v>
      </c>
      <c r="P90" s="5" t="str">
        <f t="shared" si="3"/>
        <v>Hoffmann</v>
      </c>
    </row>
    <row r="91" spans="1:16" x14ac:dyDescent="0.2">
      <c r="A91" s="4" t="s">
        <v>1610</v>
      </c>
      <c r="B91" s="5" t="s">
        <v>11833</v>
      </c>
      <c r="C91" s="5" t="s">
        <v>11834</v>
      </c>
      <c r="D91" s="5" t="s">
        <v>1612</v>
      </c>
      <c r="E91" s="5" t="s">
        <v>32</v>
      </c>
      <c r="F91" s="5" t="s">
        <v>1627</v>
      </c>
      <c r="G91" s="5">
        <v>113.568</v>
      </c>
      <c r="H91" s="5" t="s">
        <v>40</v>
      </c>
      <c r="I91" s="6" t="s">
        <v>28</v>
      </c>
      <c r="K91" s="5" t="s">
        <v>3695</v>
      </c>
      <c r="L91" s="5" t="s">
        <v>1623</v>
      </c>
      <c r="M91" s="12">
        <v>279.89999999999998</v>
      </c>
      <c r="O91" s="5" t="str">
        <f t="shared" si="2"/>
        <v>Christine</v>
      </c>
      <c r="P91" s="5" t="str">
        <f t="shared" si="3"/>
        <v>Sundaresam</v>
      </c>
    </row>
    <row r="92" spans="1:16" x14ac:dyDescent="0.2">
      <c r="A92" s="4" t="s">
        <v>1633</v>
      </c>
      <c r="B92" s="5" t="s">
        <v>904</v>
      </c>
      <c r="C92" s="5" t="s">
        <v>1634</v>
      </c>
      <c r="D92" s="5" t="s">
        <v>1636</v>
      </c>
      <c r="E92" s="5" t="s">
        <v>67</v>
      </c>
      <c r="F92" s="5" t="s">
        <v>1639</v>
      </c>
      <c r="G92" s="5">
        <v>95.92</v>
      </c>
      <c r="H92" s="5" t="s">
        <v>40</v>
      </c>
      <c r="I92" s="6" t="s">
        <v>43</v>
      </c>
      <c r="K92" s="5" t="s">
        <v>2022</v>
      </c>
      <c r="L92" s="5" t="s">
        <v>3714</v>
      </c>
      <c r="M92" s="12">
        <v>40.99</v>
      </c>
      <c r="O92" s="5" t="str">
        <f t="shared" si="2"/>
        <v>Brian</v>
      </c>
      <c r="P92" s="5" t="str">
        <f t="shared" si="3"/>
        <v>Dahlen</v>
      </c>
    </row>
    <row r="93" spans="1:16" x14ac:dyDescent="0.2">
      <c r="A93" s="4" t="s">
        <v>1640</v>
      </c>
      <c r="B93" s="5" t="s">
        <v>1641</v>
      </c>
      <c r="C93" s="5" t="s">
        <v>1642</v>
      </c>
      <c r="D93" s="5" t="s">
        <v>1644</v>
      </c>
      <c r="E93" s="5" t="s">
        <v>32</v>
      </c>
      <c r="F93" s="5" t="s">
        <v>1646</v>
      </c>
      <c r="G93" s="5">
        <v>383.8</v>
      </c>
      <c r="H93" s="5" t="s">
        <v>40</v>
      </c>
      <c r="I93" s="6" t="s">
        <v>28</v>
      </c>
      <c r="K93" s="5" t="s">
        <v>580</v>
      </c>
      <c r="L93" s="5" t="s">
        <v>1193</v>
      </c>
      <c r="M93" s="12">
        <v>19.440000000000001</v>
      </c>
      <c r="O93" s="5" t="str">
        <f t="shared" si="2"/>
        <v>Greg</v>
      </c>
      <c r="P93" s="5" t="str">
        <f t="shared" si="3"/>
        <v>Guthrie</v>
      </c>
    </row>
    <row r="94" spans="1:16" x14ac:dyDescent="0.2">
      <c r="A94" s="4" t="s">
        <v>1647</v>
      </c>
      <c r="B94" s="5" t="s">
        <v>11739</v>
      </c>
      <c r="C94" s="5" t="s">
        <v>11836</v>
      </c>
      <c r="D94" s="5" t="s">
        <v>1430</v>
      </c>
      <c r="E94" s="5" t="s">
        <v>91</v>
      </c>
      <c r="F94" s="5" t="s">
        <v>1650</v>
      </c>
      <c r="G94" s="5">
        <v>5.78</v>
      </c>
      <c r="H94" s="5" t="s">
        <v>25</v>
      </c>
      <c r="I94" s="6" t="s">
        <v>43</v>
      </c>
      <c r="K94" s="5" t="s">
        <v>3727</v>
      </c>
      <c r="L94" s="5" t="s">
        <v>3732</v>
      </c>
      <c r="M94" s="12">
        <v>19.98</v>
      </c>
      <c r="O94" s="5" t="str">
        <f t="shared" si="2"/>
        <v>Frank</v>
      </c>
      <c r="P94" s="5" t="str">
        <f t="shared" si="3"/>
        <v>Hawley</v>
      </c>
    </row>
    <row r="95" spans="1:16" x14ac:dyDescent="0.2">
      <c r="A95" s="4" t="s">
        <v>1651</v>
      </c>
      <c r="B95" s="5" t="s">
        <v>11837</v>
      </c>
      <c r="C95" s="5" t="s">
        <v>11838</v>
      </c>
      <c r="D95" s="5" t="s">
        <v>1301</v>
      </c>
      <c r="E95" s="5" t="s">
        <v>67</v>
      </c>
      <c r="F95" s="5" t="s">
        <v>1653</v>
      </c>
      <c r="G95" s="5">
        <v>9.32</v>
      </c>
      <c r="H95" s="5" t="s">
        <v>40</v>
      </c>
      <c r="I95" s="6" t="s">
        <v>43</v>
      </c>
      <c r="K95" s="5" t="s">
        <v>2584</v>
      </c>
      <c r="L95" s="5" t="s">
        <v>1232</v>
      </c>
      <c r="M95" s="12">
        <v>6.48</v>
      </c>
      <c r="O95" s="5" t="str">
        <f t="shared" si="2"/>
        <v>Arthur</v>
      </c>
      <c r="P95" s="5" t="str">
        <f t="shared" si="3"/>
        <v>Prichep</v>
      </c>
    </row>
    <row r="96" spans="1:16" x14ac:dyDescent="0.2">
      <c r="A96" s="4" t="s">
        <v>1651</v>
      </c>
      <c r="B96" s="5" t="s">
        <v>11837</v>
      </c>
      <c r="C96" s="5" t="s">
        <v>11838</v>
      </c>
      <c r="D96" s="5" t="s">
        <v>1301</v>
      </c>
      <c r="E96" s="5" t="s">
        <v>189</v>
      </c>
      <c r="F96" s="5" t="s">
        <v>1655</v>
      </c>
      <c r="G96" s="5">
        <v>15.25</v>
      </c>
      <c r="H96" s="5" t="s">
        <v>40</v>
      </c>
      <c r="I96" s="6" t="s">
        <v>43</v>
      </c>
      <c r="K96" s="5" t="s">
        <v>1071</v>
      </c>
      <c r="L96" s="5" t="s">
        <v>3796</v>
      </c>
      <c r="M96" s="12">
        <v>19.440000000000001</v>
      </c>
      <c r="O96" s="5" t="str">
        <f t="shared" si="2"/>
        <v>Delfina</v>
      </c>
      <c r="P96" s="5" t="str">
        <f t="shared" si="3"/>
        <v>Latchford</v>
      </c>
    </row>
    <row r="97" spans="1:16" x14ac:dyDescent="0.2">
      <c r="A97" s="4" t="s">
        <v>1709</v>
      </c>
      <c r="B97" s="5" t="s">
        <v>1710</v>
      </c>
      <c r="C97" s="5" t="s">
        <v>1711</v>
      </c>
      <c r="D97" s="5" t="s">
        <v>1713</v>
      </c>
      <c r="E97" s="5" t="s">
        <v>74</v>
      </c>
      <c r="F97" s="5" t="s">
        <v>1716</v>
      </c>
      <c r="G97" s="5">
        <v>4.8120000000000003</v>
      </c>
      <c r="H97" s="5" t="s">
        <v>52</v>
      </c>
      <c r="I97" s="6" t="s">
        <v>43</v>
      </c>
      <c r="K97" s="5" t="s">
        <v>3845</v>
      </c>
      <c r="L97" s="5" t="s">
        <v>2571</v>
      </c>
      <c r="M97" s="12">
        <v>25.92</v>
      </c>
      <c r="O97" s="5" t="str">
        <f t="shared" si="2"/>
        <v>Harold</v>
      </c>
      <c r="P97" s="5" t="str">
        <f t="shared" si="3"/>
        <v>Ryan</v>
      </c>
    </row>
    <row r="98" spans="1:16" x14ac:dyDescent="0.2">
      <c r="A98" s="4" t="s">
        <v>1782</v>
      </c>
      <c r="B98" s="5" t="s">
        <v>11843</v>
      </c>
      <c r="C98" s="5" t="s">
        <v>1783</v>
      </c>
      <c r="D98" s="5" t="s">
        <v>1785</v>
      </c>
      <c r="E98" s="5" t="s">
        <v>32</v>
      </c>
      <c r="F98" s="5" t="s">
        <v>1787</v>
      </c>
      <c r="G98" s="5">
        <v>129.56800000000001</v>
      </c>
      <c r="H98" s="5" t="s">
        <v>40</v>
      </c>
      <c r="I98" s="6" t="s">
        <v>28</v>
      </c>
      <c r="K98" s="5" t="s">
        <v>3854</v>
      </c>
      <c r="L98" s="5" t="s">
        <v>1623</v>
      </c>
      <c r="M98" s="12">
        <v>223.92</v>
      </c>
      <c r="O98" s="5" t="str">
        <f t="shared" si="2"/>
        <v>Bradley</v>
      </c>
      <c r="P98" s="5" t="str">
        <f t="shared" si="3"/>
        <v>Talbott</v>
      </c>
    </row>
    <row r="99" spans="1:16" x14ac:dyDescent="0.2">
      <c r="A99" s="4" t="s">
        <v>1834</v>
      </c>
      <c r="B99" s="5" t="s">
        <v>11808</v>
      </c>
      <c r="C99" s="5" t="s">
        <v>11716</v>
      </c>
      <c r="D99" s="5" t="s">
        <v>1836</v>
      </c>
      <c r="E99" s="5" t="s">
        <v>57</v>
      </c>
      <c r="F99" s="5" t="s">
        <v>1838</v>
      </c>
      <c r="G99" s="5">
        <v>340.92</v>
      </c>
      <c r="H99" s="5" t="s">
        <v>40</v>
      </c>
      <c r="I99" s="6" t="s">
        <v>43</v>
      </c>
      <c r="K99" s="5" t="s">
        <v>3854</v>
      </c>
      <c r="L99" s="5" t="s">
        <v>3860</v>
      </c>
      <c r="M99" s="12">
        <v>23.12</v>
      </c>
      <c r="O99" s="5" t="str">
        <f t="shared" si="2"/>
        <v>Bradley</v>
      </c>
      <c r="P99" s="5" t="str">
        <f t="shared" si="3"/>
        <v>Talbott</v>
      </c>
    </row>
    <row r="100" spans="1:16" x14ac:dyDescent="0.2">
      <c r="A100" s="4" t="s">
        <v>1834</v>
      </c>
      <c r="B100" s="5" t="s">
        <v>11808</v>
      </c>
      <c r="C100" s="5" t="s">
        <v>11716</v>
      </c>
      <c r="D100" s="5" t="s">
        <v>1836</v>
      </c>
      <c r="E100" s="5" t="s">
        <v>29</v>
      </c>
      <c r="F100" s="5" t="s">
        <v>1840</v>
      </c>
      <c r="G100" s="5">
        <v>222.666</v>
      </c>
      <c r="H100" s="5" t="s">
        <v>40</v>
      </c>
      <c r="I100" s="6" t="s">
        <v>28</v>
      </c>
      <c r="K100" s="5" t="s">
        <v>2306</v>
      </c>
      <c r="L100" s="5" t="s">
        <v>1298</v>
      </c>
      <c r="M100" s="12">
        <v>15.552</v>
      </c>
      <c r="O100" s="5" t="str">
        <f t="shared" si="2"/>
        <v>Nat</v>
      </c>
      <c r="P100" s="5" t="str">
        <f t="shared" si="3"/>
        <v>Gilpin</v>
      </c>
    </row>
    <row r="101" spans="1:16" x14ac:dyDescent="0.2">
      <c r="A101" s="4" t="s">
        <v>1834</v>
      </c>
      <c r="B101" s="5" t="s">
        <v>11808</v>
      </c>
      <c r="C101" s="5" t="s">
        <v>11716</v>
      </c>
      <c r="D101" s="5" t="s">
        <v>1836</v>
      </c>
      <c r="E101" s="5" t="s">
        <v>57</v>
      </c>
      <c r="F101" s="5" t="s">
        <v>1844</v>
      </c>
      <c r="G101" s="5">
        <v>92.52</v>
      </c>
      <c r="H101" s="5" t="s">
        <v>40</v>
      </c>
      <c r="I101" s="6" t="s">
        <v>43</v>
      </c>
      <c r="K101" s="5" t="s">
        <v>3596</v>
      </c>
      <c r="L101" s="5" t="s">
        <v>3317</v>
      </c>
      <c r="M101" s="12">
        <v>10.368</v>
      </c>
      <c r="O101" s="5" t="str">
        <f t="shared" si="2"/>
        <v>Maurice</v>
      </c>
      <c r="P101" s="5" t="str">
        <f t="shared" si="3"/>
        <v>Satty</v>
      </c>
    </row>
    <row r="102" spans="1:16" x14ac:dyDescent="0.2">
      <c r="A102" s="4" t="s">
        <v>1834</v>
      </c>
      <c r="B102" s="5" t="s">
        <v>11808</v>
      </c>
      <c r="C102" s="5" t="s">
        <v>11716</v>
      </c>
      <c r="D102" s="5" t="s">
        <v>1836</v>
      </c>
      <c r="E102" s="5" t="s">
        <v>91</v>
      </c>
      <c r="F102" s="5" t="s">
        <v>1846</v>
      </c>
      <c r="G102" s="5">
        <v>62.65</v>
      </c>
      <c r="H102" s="5" t="s">
        <v>40</v>
      </c>
      <c r="I102" s="6" t="s">
        <v>43</v>
      </c>
      <c r="K102" s="5" t="s">
        <v>1890</v>
      </c>
      <c r="L102" s="5" t="s">
        <v>4040</v>
      </c>
      <c r="M102" s="12">
        <v>251.64</v>
      </c>
      <c r="O102" s="5" t="str">
        <f t="shared" si="2"/>
        <v>Sue</v>
      </c>
      <c r="P102" s="5" t="str">
        <f t="shared" si="3"/>
        <v>Ann Reed</v>
      </c>
    </row>
    <row r="103" spans="1:16" x14ac:dyDescent="0.2">
      <c r="A103" s="4" t="s">
        <v>1834</v>
      </c>
      <c r="B103" s="5" t="s">
        <v>11808</v>
      </c>
      <c r="C103" s="5" t="s">
        <v>11716</v>
      </c>
      <c r="D103" s="5" t="s">
        <v>1836</v>
      </c>
      <c r="E103" s="5" t="s">
        <v>91</v>
      </c>
      <c r="F103" s="5" t="s">
        <v>1848</v>
      </c>
      <c r="G103" s="5">
        <v>94.85</v>
      </c>
      <c r="H103" s="5" t="s">
        <v>40</v>
      </c>
      <c r="I103" s="6" t="s">
        <v>43</v>
      </c>
      <c r="K103" s="5" t="s">
        <v>2409</v>
      </c>
      <c r="L103" s="5" t="s">
        <v>3796</v>
      </c>
      <c r="M103" s="12">
        <v>32.4</v>
      </c>
      <c r="O103" s="5" t="str">
        <f t="shared" si="2"/>
        <v>Chuck</v>
      </c>
      <c r="P103" s="5" t="str">
        <f t="shared" si="3"/>
        <v>Clark</v>
      </c>
    </row>
    <row r="104" spans="1:16" x14ac:dyDescent="0.2">
      <c r="A104" s="4" t="s">
        <v>1876</v>
      </c>
      <c r="B104" s="5" t="s">
        <v>11850</v>
      </c>
      <c r="C104" s="5" t="s">
        <v>1877</v>
      </c>
      <c r="D104" s="5" t="s">
        <v>1879</v>
      </c>
      <c r="E104" s="5" t="s">
        <v>44</v>
      </c>
      <c r="F104" s="5" t="s">
        <v>1881</v>
      </c>
      <c r="G104" s="5">
        <v>29.6</v>
      </c>
      <c r="H104" s="5" t="s">
        <v>40</v>
      </c>
      <c r="I104" s="6" t="s">
        <v>43</v>
      </c>
      <c r="K104" s="5" t="s">
        <v>607</v>
      </c>
      <c r="L104" s="5" t="s">
        <v>4062</v>
      </c>
      <c r="M104" s="12">
        <v>114.2</v>
      </c>
      <c r="O104" s="5" t="str">
        <f t="shared" si="2"/>
        <v>Philip</v>
      </c>
      <c r="P104" s="5" t="str">
        <f t="shared" si="3"/>
        <v>Fox</v>
      </c>
    </row>
    <row r="105" spans="1:16" x14ac:dyDescent="0.2">
      <c r="A105" s="4" t="s">
        <v>1876</v>
      </c>
      <c r="B105" s="5" t="s">
        <v>11850</v>
      </c>
      <c r="C105" s="5" t="s">
        <v>1877</v>
      </c>
      <c r="D105" s="5" t="s">
        <v>1879</v>
      </c>
      <c r="E105" s="5" t="s">
        <v>29</v>
      </c>
      <c r="F105" s="5" t="s">
        <v>1883</v>
      </c>
      <c r="G105" s="5">
        <v>514.16499999999996</v>
      </c>
      <c r="H105" s="5" t="s">
        <v>40</v>
      </c>
      <c r="I105" s="6" t="s">
        <v>28</v>
      </c>
      <c r="K105" s="5" t="s">
        <v>1107</v>
      </c>
      <c r="L105" s="5" t="s">
        <v>2108</v>
      </c>
      <c r="M105" s="12">
        <v>46.76</v>
      </c>
      <c r="O105" s="5" t="str">
        <f t="shared" si="2"/>
        <v>Roy</v>
      </c>
      <c r="P105" s="5" t="str">
        <f t="shared" si="3"/>
        <v>Collins</v>
      </c>
    </row>
    <row r="106" spans="1:16" x14ac:dyDescent="0.2">
      <c r="A106" s="4" t="s">
        <v>1929</v>
      </c>
      <c r="B106" s="5" t="s">
        <v>1930</v>
      </c>
      <c r="C106" s="5" t="s">
        <v>1931</v>
      </c>
      <c r="D106" s="5" t="s">
        <v>1785</v>
      </c>
      <c r="E106" s="5" t="s">
        <v>74</v>
      </c>
      <c r="F106" s="5" t="s">
        <v>1934</v>
      </c>
      <c r="G106" s="5">
        <v>119.616</v>
      </c>
      <c r="H106" s="5" t="s">
        <v>40</v>
      </c>
      <c r="I106" s="6" t="s">
        <v>43</v>
      </c>
      <c r="K106" s="5" t="s">
        <v>4146</v>
      </c>
      <c r="L106" s="5" t="s">
        <v>3339</v>
      </c>
      <c r="M106" s="12">
        <v>11.34</v>
      </c>
      <c r="O106" s="5" t="str">
        <f t="shared" si="2"/>
        <v>Cathy</v>
      </c>
      <c r="P106" s="5" t="str">
        <f t="shared" si="3"/>
        <v>Prescott</v>
      </c>
    </row>
    <row r="107" spans="1:16" x14ac:dyDescent="0.2">
      <c r="A107" s="4" t="s">
        <v>1929</v>
      </c>
      <c r="B107" s="5" t="s">
        <v>1930</v>
      </c>
      <c r="C107" s="5" t="s">
        <v>1931</v>
      </c>
      <c r="D107" s="5" t="s">
        <v>1785</v>
      </c>
      <c r="E107" s="5" t="s">
        <v>64</v>
      </c>
      <c r="F107" s="5" t="s">
        <v>1936</v>
      </c>
      <c r="G107" s="5">
        <v>255.76</v>
      </c>
      <c r="H107" s="5" t="s">
        <v>40</v>
      </c>
      <c r="I107" s="6" t="s">
        <v>28</v>
      </c>
      <c r="K107" s="5" t="s">
        <v>4222</v>
      </c>
      <c r="L107" s="5" t="s">
        <v>4224</v>
      </c>
      <c r="M107" s="12">
        <v>79.14</v>
      </c>
      <c r="O107" s="5" t="str">
        <f t="shared" si="2"/>
        <v>Natalie</v>
      </c>
      <c r="P107" s="5" t="str">
        <f t="shared" si="3"/>
        <v>DeCherney</v>
      </c>
    </row>
    <row r="108" spans="1:16" x14ac:dyDescent="0.2">
      <c r="A108" s="4" t="s">
        <v>1929</v>
      </c>
      <c r="B108" s="5" t="s">
        <v>1930</v>
      </c>
      <c r="C108" s="5" t="s">
        <v>1931</v>
      </c>
      <c r="D108" s="5" t="s">
        <v>1785</v>
      </c>
      <c r="E108" s="5" t="s">
        <v>32</v>
      </c>
      <c r="F108" s="5" t="s">
        <v>1308</v>
      </c>
      <c r="G108" s="5">
        <v>241.56800000000001</v>
      </c>
      <c r="H108" s="5" t="s">
        <v>40</v>
      </c>
      <c r="I108" s="6" t="s">
        <v>28</v>
      </c>
      <c r="K108" s="5" t="s">
        <v>1004</v>
      </c>
      <c r="L108" s="5" t="s">
        <v>4271</v>
      </c>
      <c r="M108" s="12">
        <v>447.84</v>
      </c>
      <c r="O108" s="5" t="str">
        <f t="shared" si="2"/>
        <v>Valerie</v>
      </c>
      <c r="P108" s="5" t="str">
        <f t="shared" si="3"/>
        <v>Dominguez</v>
      </c>
    </row>
    <row r="109" spans="1:16" x14ac:dyDescent="0.2">
      <c r="A109" s="4" t="s">
        <v>1929</v>
      </c>
      <c r="B109" s="5" t="s">
        <v>1930</v>
      </c>
      <c r="C109" s="5" t="s">
        <v>1931</v>
      </c>
      <c r="D109" s="5" t="s">
        <v>1785</v>
      </c>
      <c r="E109" s="5" t="s">
        <v>64</v>
      </c>
      <c r="F109" s="5" t="s">
        <v>1938</v>
      </c>
      <c r="G109" s="5">
        <v>69.3</v>
      </c>
      <c r="H109" s="5" t="s">
        <v>40</v>
      </c>
      <c r="I109" s="6" t="s">
        <v>28</v>
      </c>
      <c r="K109" s="5" t="s">
        <v>4283</v>
      </c>
      <c r="L109" s="5" t="s">
        <v>334</v>
      </c>
      <c r="M109" s="12">
        <v>342.37</v>
      </c>
      <c r="O109" s="5" t="str">
        <f t="shared" si="2"/>
        <v>Paul</v>
      </c>
      <c r="P109" s="5" t="str">
        <f t="shared" si="3"/>
        <v>Prost</v>
      </c>
    </row>
    <row r="110" spans="1:16" x14ac:dyDescent="0.2">
      <c r="A110" s="4" t="s">
        <v>1981</v>
      </c>
      <c r="B110" s="5" t="s">
        <v>921</v>
      </c>
      <c r="C110" s="5" t="s">
        <v>544</v>
      </c>
      <c r="D110" s="5" t="s">
        <v>1983</v>
      </c>
      <c r="E110" s="5" t="s">
        <v>67</v>
      </c>
      <c r="F110" s="5" t="s">
        <v>1985</v>
      </c>
      <c r="G110" s="5">
        <v>6.63</v>
      </c>
      <c r="H110" s="5" t="s">
        <v>40</v>
      </c>
      <c r="I110" s="6" t="s">
        <v>43</v>
      </c>
      <c r="K110" s="5" t="s">
        <v>3742</v>
      </c>
      <c r="L110" s="5" t="s">
        <v>2679</v>
      </c>
      <c r="M110" s="12">
        <v>11.56</v>
      </c>
      <c r="O110" s="5" t="str">
        <f t="shared" si="2"/>
        <v>Nat</v>
      </c>
      <c r="P110" s="5" t="str">
        <f t="shared" si="3"/>
        <v>Carroll</v>
      </c>
    </row>
    <row r="111" spans="1:16" x14ac:dyDescent="0.2">
      <c r="A111" s="4" t="s">
        <v>1981</v>
      </c>
      <c r="B111" s="5" t="s">
        <v>921</v>
      </c>
      <c r="C111" s="5" t="s">
        <v>544</v>
      </c>
      <c r="D111" s="5" t="s">
        <v>1983</v>
      </c>
      <c r="E111" s="5" t="s">
        <v>67</v>
      </c>
      <c r="F111" s="5" t="s">
        <v>1987</v>
      </c>
      <c r="G111" s="5">
        <v>5.88</v>
      </c>
      <c r="H111" s="5" t="s">
        <v>40</v>
      </c>
      <c r="I111" s="6" t="s">
        <v>43</v>
      </c>
      <c r="K111" s="5" t="s">
        <v>3742</v>
      </c>
      <c r="L111" s="5" t="s">
        <v>4304</v>
      </c>
      <c r="M111" s="12">
        <v>6.48</v>
      </c>
      <c r="O111" s="5" t="str">
        <f t="shared" si="2"/>
        <v>Nat</v>
      </c>
      <c r="P111" s="5" t="str">
        <f t="shared" si="3"/>
        <v>Carroll</v>
      </c>
    </row>
    <row r="112" spans="1:16" x14ac:dyDescent="0.2">
      <c r="A112" s="4" t="s">
        <v>2024</v>
      </c>
      <c r="B112" s="5" t="s">
        <v>2025</v>
      </c>
      <c r="C112" s="5" t="s">
        <v>437</v>
      </c>
      <c r="D112" s="5" t="s">
        <v>2027</v>
      </c>
      <c r="E112" s="5" t="s">
        <v>32</v>
      </c>
      <c r="F112" s="5" t="s">
        <v>2030</v>
      </c>
      <c r="G112" s="5">
        <v>683.952</v>
      </c>
      <c r="H112" s="5" t="s">
        <v>52</v>
      </c>
      <c r="I112" s="6" t="s">
        <v>28</v>
      </c>
      <c r="K112" s="5" t="s">
        <v>447</v>
      </c>
      <c r="L112" s="5" t="s">
        <v>4313</v>
      </c>
      <c r="M112" s="12">
        <v>419.4</v>
      </c>
      <c r="O112" s="5" t="str">
        <f t="shared" si="2"/>
        <v>Gary</v>
      </c>
      <c r="P112" s="5" t="str">
        <f t="shared" si="3"/>
        <v>Mitchum</v>
      </c>
    </row>
    <row r="113" spans="1:16" x14ac:dyDescent="0.2">
      <c r="A113" s="4" t="s">
        <v>2024</v>
      </c>
      <c r="B113" s="5" t="s">
        <v>2025</v>
      </c>
      <c r="C113" s="5" t="s">
        <v>437</v>
      </c>
      <c r="D113" s="5" t="s">
        <v>2027</v>
      </c>
      <c r="E113" s="5" t="s">
        <v>64</v>
      </c>
      <c r="F113" s="5" t="s">
        <v>1280</v>
      </c>
      <c r="G113" s="5">
        <v>45.695999999999998</v>
      </c>
      <c r="H113" s="5" t="s">
        <v>52</v>
      </c>
      <c r="I113" s="6" t="s">
        <v>28</v>
      </c>
      <c r="K113" s="5" t="s">
        <v>4369</v>
      </c>
      <c r="L113" s="5" t="s">
        <v>4372</v>
      </c>
      <c r="M113" s="12">
        <v>31.103999999999999</v>
      </c>
      <c r="O113" s="5" t="str">
        <f t="shared" si="2"/>
        <v>Shui</v>
      </c>
      <c r="P113" s="5" t="str">
        <f t="shared" si="3"/>
        <v>Tom</v>
      </c>
    </row>
    <row r="114" spans="1:16" x14ac:dyDescent="0.2">
      <c r="A114" s="4" t="s">
        <v>2040</v>
      </c>
      <c r="B114" s="5" t="s">
        <v>11853</v>
      </c>
      <c r="C114" s="5" t="s">
        <v>11854</v>
      </c>
      <c r="D114" s="5" t="s">
        <v>2042</v>
      </c>
      <c r="E114" s="5" t="s">
        <v>32</v>
      </c>
      <c r="F114" s="5" t="s">
        <v>2044</v>
      </c>
      <c r="G114" s="5">
        <v>190.72</v>
      </c>
      <c r="H114" s="5" t="s">
        <v>40</v>
      </c>
      <c r="I114" s="6" t="s">
        <v>28</v>
      </c>
      <c r="K114" s="5" t="s">
        <v>2114</v>
      </c>
      <c r="L114" s="5" t="s">
        <v>4379</v>
      </c>
      <c r="M114" s="12">
        <v>39.96</v>
      </c>
      <c r="O114" s="5" t="str">
        <f t="shared" si="2"/>
        <v>Bill</v>
      </c>
      <c r="P114" s="5" t="str">
        <f t="shared" si="3"/>
        <v>Donatelli</v>
      </c>
    </row>
    <row r="115" spans="1:16" x14ac:dyDescent="0.2">
      <c r="A115" s="4" t="s">
        <v>2045</v>
      </c>
      <c r="B115" s="5" t="s">
        <v>11855</v>
      </c>
      <c r="C115" s="5" t="s">
        <v>11856</v>
      </c>
      <c r="D115" s="5" t="s">
        <v>2047</v>
      </c>
      <c r="E115" s="5" t="s">
        <v>64</v>
      </c>
      <c r="F115" s="5" t="s">
        <v>2049</v>
      </c>
      <c r="G115" s="5">
        <v>47.94</v>
      </c>
      <c r="H115" s="5" t="s">
        <v>40</v>
      </c>
      <c r="I115" s="6" t="s">
        <v>28</v>
      </c>
      <c r="K115" s="5" t="s">
        <v>4355</v>
      </c>
      <c r="L115" s="5" t="s">
        <v>4458</v>
      </c>
      <c r="M115" s="12">
        <v>12.96</v>
      </c>
      <c r="O115" s="5" t="str">
        <f t="shared" si="2"/>
        <v>Damala</v>
      </c>
      <c r="P115" s="5" t="str">
        <f t="shared" si="3"/>
        <v>Kotsonis</v>
      </c>
    </row>
    <row r="116" spans="1:16" x14ac:dyDescent="0.2">
      <c r="A116" s="4" t="s">
        <v>2071</v>
      </c>
      <c r="B116" s="5" t="s">
        <v>11826</v>
      </c>
      <c r="C116" s="5" t="s">
        <v>11862</v>
      </c>
      <c r="D116" s="5" t="s">
        <v>2073</v>
      </c>
      <c r="E116" s="5" t="s">
        <v>77</v>
      </c>
      <c r="F116" s="5" t="s">
        <v>2075</v>
      </c>
      <c r="G116" s="5">
        <v>152.94</v>
      </c>
      <c r="H116" s="5" t="s">
        <v>25</v>
      </c>
      <c r="I116" s="6" t="s">
        <v>43</v>
      </c>
      <c r="K116" s="5" t="s">
        <v>1713</v>
      </c>
      <c r="L116" s="5" t="s">
        <v>4489</v>
      </c>
      <c r="M116" s="12">
        <v>25.92</v>
      </c>
      <c r="O116" s="5" t="str">
        <f t="shared" si="2"/>
        <v>Mike</v>
      </c>
      <c r="P116" s="5" t="str">
        <f t="shared" si="3"/>
        <v>Kennedy</v>
      </c>
    </row>
    <row r="117" spans="1:16" x14ac:dyDescent="0.2">
      <c r="A117" s="4" t="s">
        <v>2071</v>
      </c>
      <c r="B117" s="5" t="s">
        <v>11826</v>
      </c>
      <c r="C117" s="5" t="s">
        <v>11862</v>
      </c>
      <c r="D117" s="5" t="s">
        <v>2073</v>
      </c>
      <c r="E117" s="5" t="s">
        <v>32</v>
      </c>
      <c r="F117" s="5" t="s">
        <v>2077</v>
      </c>
      <c r="G117" s="5">
        <v>283.92</v>
      </c>
      <c r="H117" s="5" t="s">
        <v>25</v>
      </c>
      <c r="I117" s="6" t="s">
        <v>28</v>
      </c>
      <c r="K117" s="5" t="s">
        <v>3609</v>
      </c>
      <c r="L117" s="5" t="s">
        <v>4496</v>
      </c>
      <c r="M117" s="12">
        <v>3.4239999999999999</v>
      </c>
      <c r="O117" s="5" t="str">
        <f t="shared" si="2"/>
        <v>Don</v>
      </c>
      <c r="P117" s="5" t="str">
        <f t="shared" si="3"/>
        <v>Weiss</v>
      </c>
    </row>
    <row r="118" spans="1:16" x14ac:dyDescent="0.2">
      <c r="A118" s="4" t="s">
        <v>2111</v>
      </c>
      <c r="B118" s="5" t="s">
        <v>1697</v>
      </c>
      <c r="C118" s="5" t="s">
        <v>2112</v>
      </c>
      <c r="D118" s="5" t="s">
        <v>2114</v>
      </c>
      <c r="E118" s="5" t="s">
        <v>32</v>
      </c>
      <c r="F118" s="5" t="s">
        <v>2116</v>
      </c>
      <c r="G118" s="5">
        <v>1121.568</v>
      </c>
      <c r="H118" s="5" t="s">
        <v>40</v>
      </c>
      <c r="I118" s="6" t="s">
        <v>28</v>
      </c>
      <c r="K118" s="5" t="s">
        <v>1538</v>
      </c>
      <c r="L118" s="5" t="s">
        <v>4542</v>
      </c>
      <c r="M118" s="12">
        <v>223.05600000000001</v>
      </c>
      <c r="O118" s="5" t="str">
        <f t="shared" si="2"/>
        <v>Nathan</v>
      </c>
      <c r="P118" s="5" t="str">
        <f t="shared" si="3"/>
        <v>Gelder</v>
      </c>
    </row>
    <row r="119" spans="1:16" x14ac:dyDescent="0.2">
      <c r="A119" s="4" t="s">
        <v>2117</v>
      </c>
      <c r="B119" s="5" t="s">
        <v>11856</v>
      </c>
      <c r="C119" s="5" t="s">
        <v>11866</v>
      </c>
      <c r="D119" s="5" t="s">
        <v>562</v>
      </c>
      <c r="E119" s="5" t="s">
        <v>64</v>
      </c>
      <c r="F119" s="5" t="s">
        <v>2119</v>
      </c>
      <c r="G119" s="5">
        <v>34.503999999999998</v>
      </c>
      <c r="H119" s="5" t="s">
        <v>52</v>
      </c>
      <c r="I119" s="6" t="s">
        <v>28</v>
      </c>
      <c r="K119" s="5" t="s">
        <v>4583</v>
      </c>
      <c r="L119" s="5" t="s">
        <v>4585</v>
      </c>
      <c r="M119" s="12">
        <v>19.920000000000002</v>
      </c>
      <c r="O119" s="5" t="str">
        <f t="shared" si="2"/>
        <v>Gary</v>
      </c>
      <c r="P119" s="5" t="str">
        <f t="shared" si="3"/>
        <v>Hwang</v>
      </c>
    </row>
    <row r="120" spans="1:16" x14ac:dyDescent="0.2">
      <c r="A120" s="4" t="s">
        <v>2126</v>
      </c>
      <c r="B120" s="5" t="s">
        <v>905</v>
      </c>
      <c r="C120" s="5" t="s">
        <v>11867</v>
      </c>
      <c r="D120" s="5" t="s">
        <v>1531</v>
      </c>
      <c r="E120" s="5" t="s">
        <v>57</v>
      </c>
      <c r="F120" s="5" t="s">
        <v>2129</v>
      </c>
      <c r="G120" s="5">
        <v>1295.78</v>
      </c>
      <c r="H120" s="5" t="s">
        <v>40</v>
      </c>
      <c r="I120" s="6" t="s">
        <v>43</v>
      </c>
      <c r="K120" s="5" t="s">
        <v>4583</v>
      </c>
      <c r="L120" s="5" t="s">
        <v>1489</v>
      </c>
      <c r="M120" s="12">
        <v>198.27199999999999</v>
      </c>
      <c r="O120" s="5" t="str">
        <f t="shared" si="2"/>
        <v>Gary</v>
      </c>
      <c r="P120" s="5" t="str">
        <f t="shared" si="3"/>
        <v>Hwang</v>
      </c>
    </row>
    <row r="121" spans="1:16" x14ac:dyDescent="0.2">
      <c r="A121" s="4" t="s">
        <v>2135</v>
      </c>
      <c r="B121" s="5" t="s">
        <v>11870</v>
      </c>
      <c r="C121" s="5" t="s">
        <v>399</v>
      </c>
      <c r="D121" s="5" t="s">
        <v>2137</v>
      </c>
      <c r="E121" s="5" t="s">
        <v>44</v>
      </c>
      <c r="F121" s="5" t="s">
        <v>2139</v>
      </c>
      <c r="G121" s="5">
        <v>20.7</v>
      </c>
      <c r="H121" s="5" t="s">
        <v>40</v>
      </c>
      <c r="I121" s="6" t="s">
        <v>43</v>
      </c>
      <c r="K121" s="5" t="s">
        <v>2759</v>
      </c>
      <c r="L121" s="5" t="s">
        <v>4599</v>
      </c>
      <c r="M121" s="12">
        <v>74.352000000000004</v>
      </c>
      <c r="O121" s="5" t="str">
        <f t="shared" si="2"/>
        <v>Benjamin</v>
      </c>
      <c r="P121" s="5" t="str">
        <f t="shared" si="3"/>
        <v>Venier</v>
      </c>
    </row>
    <row r="122" spans="1:16" x14ac:dyDescent="0.2">
      <c r="A122" s="4" t="s">
        <v>2135</v>
      </c>
      <c r="B122" s="5" t="s">
        <v>11870</v>
      </c>
      <c r="C122" s="5" t="s">
        <v>399</v>
      </c>
      <c r="D122" s="5" t="s">
        <v>2137</v>
      </c>
      <c r="E122" s="5" t="s">
        <v>54</v>
      </c>
      <c r="F122" s="5" t="s">
        <v>2141</v>
      </c>
      <c r="G122" s="5">
        <v>1335.68</v>
      </c>
      <c r="H122" s="5" t="s">
        <v>40</v>
      </c>
      <c r="I122" s="6" t="s">
        <v>28</v>
      </c>
      <c r="K122" s="5" t="s">
        <v>1430</v>
      </c>
      <c r="L122" s="5" t="s">
        <v>4040</v>
      </c>
      <c r="M122" s="12">
        <v>335.52</v>
      </c>
      <c r="O122" s="5" t="str">
        <f t="shared" si="2"/>
        <v>Victoria</v>
      </c>
      <c r="P122" s="5" t="str">
        <f t="shared" si="3"/>
        <v>Brennan</v>
      </c>
    </row>
    <row r="123" spans="1:16" x14ac:dyDescent="0.2">
      <c r="A123" s="4" t="s">
        <v>2135</v>
      </c>
      <c r="B123" s="5" t="s">
        <v>11870</v>
      </c>
      <c r="C123" s="5" t="s">
        <v>399</v>
      </c>
      <c r="D123" s="5" t="s">
        <v>2137</v>
      </c>
      <c r="E123" s="5" t="s">
        <v>91</v>
      </c>
      <c r="F123" s="5" t="s">
        <v>2143</v>
      </c>
      <c r="G123" s="5">
        <v>32.4</v>
      </c>
      <c r="H123" s="5" t="s">
        <v>40</v>
      </c>
      <c r="I123" s="6" t="s">
        <v>43</v>
      </c>
      <c r="K123" s="5" t="s">
        <v>4642</v>
      </c>
      <c r="L123" s="5" t="s">
        <v>4271</v>
      </c>
      <c r="M123" s="12">
        <v>111.96</v>
      </c>
      <c r="O123" s="5" t="str">
        <f t="shared" si="2"/>
        <v>Ivan</v>
      </c>
      <c r="P123" s="5" t="str">
        <f t="shared" si="3"/>
        <v>Gibson</v>
      </c>
    </row>
    <row r="124" spans="1:16" x14ac:dyDescent="0.2">
      <c r="A124" s="4" t="s">
        <v>2144</v>
      </c>
      <c r="B124" s="5" t="s">
        <v>2145</v>
      </c>
      <c r="C124" s="5" t="s">
        <v>2102</v>
      </c>
      <c r="D124" s="5" t="s">
        <v>2147</v>
      </c>
      <c r="E124" s="5" t="s">
        <v>64</v>
      </c>
      <c r="F124" s="5" t="s">
        <v>1682</v>
      </c>
      <c r="G124" s="5">
        <v>42.6</v>
      </c>
      <c r="H124" s="5" t="s">
        <v>40</v>
      </c>
      <c r="I124" s="6" t="s">
        <v>28</v>
      </c>
      <c r="K124" s="5" t="s">
        <v>3783</v>
      </c>
      <c r="L124" s="5" t="s">
        <v>4716</v>
      </c>
      <c r="M124" s="12">
        <v>4.9800000000000004</v>
      </c>
      <c r="O124" s="5" t="str">
        <f t="shared" si="2"/>
        <v>Anne</v>
      </c>
      <c r="P124" s="5" t="str">
        <f t="shared" si="3"/>
        <v>Pryor</v>
      </c>
    </row>
    <row r="125" spans="1:16" x14ac:dyDescent="0.2">
      <c r="A125" s="4" t="s">
        <v>2144</v>
      </c>
      <c r="B125" s="5" t="s">
        <v>2145</v>
      </c>
      <c r="C125" s="5" t="s">
        <v>2102</v>
      </c>
      <c r="D125" s="5" t="s">
        <v>2147</v>
      </c>
      <c r="E125" s="5" t="s">
        <v>74</v>
      </c>
      <c r="F125" s="5" t="s">
        <v>2149</v>
      </c>
      <c r="G125" s="5">
        <v>84.055999999999997</v>
      </c>
      <c r="H125" s="5" t="s">
        <v>40</v>
      </c>
      <c r="I125" s="6" t="s">
        <v>43</v>
      </c>
      <c r="K125" s="5" t="s">
        <v>2528</v>
      </c>
      <c r="L125" s="5" t="s">
        <v>4723</v>
      </c>
      <c r="M125" s="12">
        <v>143.69999999999999</v>
      </c>
      <c r="O125" s="5" t="str">
        <f t="shared" si="2"/>
        <v>Naresj</v>
      </c>
      <c r="P125" s="5" t="str">
        <f t="shared" si="3"/>
        <v>Patel</v>
      </c>
    </row>
    <row r="126" spans="1:16" x14ac:dyDescent="0.2">
      <c r="A126" s="4" t="s">
        <v>2150</v>
      </c>
      <c r="B126" s="5" t="s">
        <v>790</v>
      </c>
      <c r="C126" s="5" t="s">
        <v>2151</v>
      </c>
      <c r="D126" s="5" t="s">
        <v>2153</v>
      </c>
      <c r="E126" s="5" t="s">
        <v>77</v>
      </c>
      <c r="F126" s="5" t="s">
        <v>2155</v>
      </c>
      <c r="G126" s="5">
        <v>13</v>
      </c>
      <c r="H126" s="5" t="s">
        <v>52</v>
      </c>
      <c r="I126" s="6" t="s">
        <v>43</v>
      </c>
      <c r="K126" s="5" t="s">
        <v>4656</v>
      </c>
      <c r="L126" s="5" t="s">
        <v>4758</v>
      </c>
      <c r="M126" s="12">
        <v>16.896000000000001</v>
      </c>
      <c r="O126" s="5" t="str">
        <f t="shared" si="2"/>
        <v>Aimee</v>
      </c>
      <c r="P126" s="5" t="str">
        <f t="shared" si="3"/>
        <v>Bixby</v>
      </c>
    </row>
    <row r="127" spans="1:16" x14ac:dyDescent="0.2">
      <c r="A127" s="4" t="s">
        <v>2150</v>
      </c>
      <c r="B127" s="5" t="s">
        <v>790</v>
      </c>
      <c r="C127" s="5" t="s">
        <v>2151</v>
      </c>
      <c r="D127" s="5" t="s">
        <v>2153</v>
      </c>
      <c r="E127" s="5" t="s">
        <v>64</v>
      </c>
      <c r="F127" s="5" t="s">
        <v>2157</v>
      </c>
      <c r="G127" s="5">
        <v>13.128</v>
      </c>
      <c r="H127" s="5" t="s">
        <v>52</v>
      </c>
      <c r="I127" s="6" t="s">
        <v>28</v>
      </c>
      <c r="K127" s="5" t="s">
        <v>552</v>
      </c>
      <c r="L127" s="5" t="s">
        <v>2108</v>
      </c>
      <c r="M127" s="12">
        <v>10.688000000000001</v>
      </c>
      <c r="O127" s="5" t="str">
        <f t="shared" si="2"/>
        <v>Clay</v>
      </c>
      <c r="P127" s="5" t="str">
        <f t="shared" si="3"/>
        <v>Ludtke</v>
      </c>
    </row>
    <row r="128" spans="1:16" x14ac:dyDescent="0.2">
      <c r="A128" s="4" t="s">
        <v>2190</v>
      </c>
      <c r="B128" s="5" t="s">
        <v>2191</v>
      </c>
      <c r="C128" s="5" t="s">
        <v>2192</v>
      </c>
      <c r="D128" s="5" t="s">
        <v>2194</v>
      </c>
      <c r="E128" s="5" t="s">
        <v>91</v>
      </c>
      <c r="F128" s="5" t="s">
        <v>2172</v>
      </c>
      <c r="G128" s="5">
        <v>160.72</v>
      </c>
      <c r="H128" s="5" t="s">
        <v>40</v>
      </c>
      <c r="I128" s="6" t="s">
        <v>43</v>
      </c>
      <c r="K128" s="5" t="s">
        <v>552</v>
      </c>
      <c r="L128" s="5" t="s">
        <v>2176</v>
      </c>
      <c r="M128" s="12">
        <v>10.368</v>
      </c>
      <c r="O128" s="5" t="str">
        <f t="shared" si="2"/>
        <v>Clay</v>
      </c>
      <c r="P128" s="5" t="str">
        <f t="shared" si="3"/>
        <v>Ludtke</v>
      </c>
    </row>
    <row r="129" spans="1:16" x14ac:dyDescent="0.2">
      <c r="A129" s="4" t="s">
        <v>2190</v>
      </c>
      <c r="B129" s="5" t="s">
        <v>2191</v>
      </c>
      <c r="C129" s="5" t="s">
        <v>2192</v>
      </c>
      <c r="D129" s="5" t="s">
        <v>2194</v>
      </c>
      <c r="E129" s="5" t="s">
        <v>91</v>
      </c>
      <c r="F129" s="5" t="s">
        <v>2196</v>
      </c>
      <c r="G129" s="5">
        <v>19.920000000000002</v>
      </c>
      <c r="H129" s="5" t="s">
        <v>40</v>
      </c>
      <c r="I129" s="6" t="s">
        <v>43</v>
      </c>
      <c r="K129" s="5" t="s">
        <v>4824</v>
      </c>
      <c r="L129" s="5" t="s">
        <v>3468</v>
      </c>
      <c r="M129" s="12">
        <v>15.552</v>
      </c>
      <c r="O129" s="5" t="str">
        <f t="shared" si="2"/>
        <v>Natalie</v>
      </c>
      <c r="P129" s="5" t="str">
        <f t="shared" si="3"/>
        <v>Webber</v>
      </c>
    </row>
    <row r="130" spans="1:16" x14ac:dyDescent="0.2">
      <c r="A130" s="4" t="s">
        <v>2190</v>
      </c>
      <c r="B130" s="5" t="s">
        <v>2191</v>
      </c>
      <c r="C130" s="5" t="s">
        <v>2192</v>
      </c>
      <c r="D130" s="5" t="s">
        <v>2194</v>
      </c>
      <c r="E130" s="5" t="s">
        <v>651</v>
      </c>
      <c r="F130" s="5" t="s">
        <v>2198</v>
      </c>
      <c r="G130" s="5">
        <v>7.3</v>
      </c>
      <c r="H130" s="5" t="s">
        <v>40</v>
      </c>
      <c r="I130" s="6" t="s">
        <v>43</v>
      </c>
      <c r="K130" s="5" t="s">
        <v>4854</v>
      </c>
      <c r="L130" s="5" t="s">
        <v>4856</v>
      </c>
      <c r="M130" s="12">
        <v>109.92</v>
      </c>
      <c r="O130" s="5" t="str">
        <f t="shared" si="2"/>
        <v>Hilary</v>
      </c>
      <c r="P130" s="5" t="str">
        <f t="shared" si="3"/>
        <v>Holden</v>
      </c>
    </row>
    <row r="131" spans="1:16" x14ac:dyDescent="0.2">
      <c r="A131" s="4" t="s">
        <v>2206</v>
      </c>
      <c r="B131" s="5" t="s">
        <v>11874</v>
      </c>
      <c r="C131" s="5" t="s">
        <v>2207</v>
      </c>
      <c r="D131" s="5" t="s">
        <v>2209</v>
      </c>
      <c r="E131" s="5" t="s">
        <v>651</v>
      </c>
      <c r="F131" s="5" t="s">
        <v>2211</v>
      </c>
      <c r="G131" s="5">
        <v>51.52</v>
      </c>
      <c r="H131" s="5" t="s">
        <v>40</v>
      </c>
      <c r="I131" s="6" t="s">
        <v>43</v>
      </c>
      <c r="K131" s="5" t="s">
        <v>4854</v>
      </c>
      <c r="L131" s="5" t="s">
        <v>4858</v>
      </c>
      <c r="M131" s="12">
        <v>13.36</v>
      </c>
      <c r="O131" s="5" t="str">
        <f t="shared" si="2"/>
        <v>Hilary</v>
      </c>
      <c r="P131" s="5" t="str">
        <f t="shared" si="3"/>
        <v>Holden</v>
      </c>
    </row>
    <row r="132" spans="1:16" x14ac:dyDescent="0.2">
      <c r="A132" s="4" t="s">
        <v>2219</v>
      </c>
      <c r="B132" s="5" t="s">
        <v>11876</v>
      </c>
      <c r="C132" s="5" t="s">
        <v>11877</v>
      </c>
      <c r="D132" s="5" t="s">
        <v>2221</v>
      </c>
      <c r="E132" s="5" t="s">
        <v>32</v>
      </c>
      <c r="F132" s="5" t="s">
        <v>1627</v>
      </c>
      <c r="G132" s="5">
        <v>70.98</v>
      </c>
      <c r="H132" s="5" t="s">
        <v>25</v>
      </c>
      <c r="I132" s="6" t="s">
        <v>28</v>
      </c>
      <c r="K132" s="5" t="s">
        <v>4880</v>
      </c>
      <c r="L132" s="5" t="s">
        <v>4886</v>
      </c>
      <c r="M132" s="12">
        <v>74.352000000000004</v>
      </c>
      <c r="O132" s="5" t="str">
        <f t="shared" si="2"/>
        <v>Neola</v>
      </c>
      <c r="P132" s="5" t="str">
        <f t="shared" si="3"/>
        <v>Schneider</v>
      </c>
    </row>
    <row r="133" spans="1:16" x14ac:dyDescent="0.2">
      <c r="A133" s="4" t="s">
        <v>2219</v>
      </c>
      <c r="B133" s="5" t="s">
        <v>11876</v>
      </c>
      <c r="C133" s="5" t="s">
        <v>11877</v>
      </c>
      <c r="D133" s="5" t="s">
        <v>2221</v>
      </c>
      <c r="E133" s="5" t="s">
        <v>44</v>
      </c>
      <c r="F133" s="5" t="s">
        <v>2223</v>
      </c>
      <c r="G133" s="5">
        <v>294.93</v>
      </c>
      <c r="H133" s="5" t="s">
        <v>25</v>
      </c>
      <c r="I133" s="6" t="s">
        <v>43</v>
      </c>
      <c r="K133" s="5" t="s">
        <v>4914</v>
      </c>
      <c r="L133" s="5" t="s">
        <v>2828</v>
      </c>
      <c r="M133" s="12">
        <v>18.97</v>
      </c>
      <c r="O133" s="5" t="str">
        <f t="shared" si="2"/>
        <v>Pamela</v>
      </c>
      <c r="P133" s="5" t="str">
        <f t="shared" si="3"/>
        <v>Stobb</v>
      </c>
    </row>
    <row r="134" spans="1:16" x14ac:dyDescent="0.2">
      <c r="A134" s="4" t="s">
        <v>2243</v>
      </c>
      <c r="B134" s="5" t="s">
        <v>11879</v>
      </c>
      <c r="C134" s="5" t="s">
        <v>2244</v>
      </c>
      <c r="D134" s="5" t="s">
        <v>2246</v>
      </c>
      <c r="E134" s="5" t="s">
        <v>77</v>
      </c>
      <c r="F134" s="5" t="s">
        <v>2248</v>
      </c>
      <c r="G134" s="5">
        <v>76.12</v>
      </c>
      <c r="H134" s="5" t="s">
        <v>40</v>
      </c>
      <c r="I134" s="6" t="s">
        <v>43</v>
      </c>
      <c r="K134" s="5" t="s">
        <v>4687</v>
      </c>
      <c r="L134" s="5" t="s">
        <v>3271</v>
      </c>
      <c r="M134" s="12">
        <v>10.368</v>
      </c>
      <c r="O134" s="5" t="str">
        <f t="shared" si="2"/>
        <v>Anthony</v>
      </c>
      <c r="P134" s="5" t="str">
        <f t="shared" si="3"/>
        <v>Witt</v>
      </c>
    </row>
    <row r="135" spans="1:16" x14ac:dyDescent="0.2">
      <c r="A135" s="4" t="s">
        <v>2243</v>
      </c>
      <c r="B135" s="5" t="s">
        <v>11879</v>
      </c>
      <c r="C135" s="5" t="s">
        <v>2244</v>
      </c>
      <c r="D135" s="5" t="s">
        <v>2246</v>
      </c>
      <c r="E135" s="5" t="s">
        <v>64</v>
      </c>
      <c r="F135" s="5" t="s">
        <v>2250</v>
      </c>
      <c r="G135" s="5">
        <v>327.76</v>
      </c>
      <c r="H135" s="5" t="s">
        <v>40</v>
      </c>
      <c r="I135" s="6" t="s">
        <v>28</v>
      </c>
      <c r="K135" s="5" t="s">
        <v>4448</v>
      </c>
      <c r="L135" s="5" t="s">
        <v>641</v>
      </c>
      <c r="M135" s="12">
        <v>10.688000000000001</v>
      </c>
      <c r="O135" s="5" t="str">
        <f t="shared" ref="O135:O198" si="4">LEFT(K135,FIND(" ",K135)-1)</f>
        <v>Keith</v>
      </c>
      <c r="P135" s="5" t="str">
        <f t="shared" ref="P135:P198" si="5">RIGHT(K135,LEN(K135)-FIND(" ",K135))</f>
        <v>Dawkins</v>
      </c>
    </row>
    <row r="136" spans="1:16" x14ac:dyDescent="0.2">
      <c r="A136" s="4" t="s">
        <v>2264</v>
      </c>
      <c r="B136" s="5" t="s">
        <v>2265</v>
      </c>
      <c r="C136" s="5" t="s">
        <v>2266</v>
      </c>
      <c r="D136" s="5" t="s">
        <v>2268</v>
      </c>
      <c r="E136" s="5" t="s">
        <v>57</v>
      </c>
      <c r="F136" s="5" t="s">
        <v>2270</v>
      </c>
      <c r="G136" s="5">
        <v>142.77600000000001</v>
      </c>
      <c r="H136" s="5" t="s">
        <v>52</v>
      </c>
      <c r="I136" s="6" t="s">
        <v>43</v>
      </c>
      <c r="K136" s="5" t="s">
        <v>4707</v>
      </c>
      <c r="L136" s="5" t="s">
        <v>5009</v>
      </c>
      <c r="M136" s="12">
        <v>20.736000000000001</v>
      </c>
      <c r="O136" s="5" t="str">
        <f t="shared" si="4"/>
        <v>Mick</v>
      </c>
      <c r="P136" s="5" t="str">
        <f t="shared" si="5"/>
        <v>Crebagga</v>
      </c>
    </row>
    <row r="137" spans="1:16" x14ac:dyDescent="0.2">
      <c r="A137" s="4" t="s">
        <v>2264</v>
      </c>
      <c r="B137" s="5" t="s">
        <v>2265</v>
      </c>
      <c r="C137" s="5" t="s">
        <v>2266</v>
      </c>
      <c r="D137" s="5" t="s">
        <v>2268</v>
      </c>
      <c r="E137" s="5" t="s">
        <v>64</v>
      </c>
      <c r="F137" s="5" t="s">
        <v>1280</v>
      </c>
      <c r="G137" s="5">
        <v>45.695999999999998</v>
      </c>
      <c r="H137" s="5" t="s">
        <v>52</v>
      </c>
      <c r="I137" s="6" t="s">
        <v>28</v>
      </c>
      <c r="K137" s="5" t="s">
        <v>5017</v>
      </c>
      <c r="L137" s="5" t="s">
        <v>3208</v>
      </c>
      <c r="M137" s="12">
        <v>10.368</v>
      </c>
      <c r="O137" s="5" t="str">
        <f t="shared" si="4"/>
        <v>Dianna</v>
      </c>
      <c r="P137" s="5" t="str">
        <f t="shared" si="5"/>
        <v>Arnett</v>
      </c>
    </row>
    <row r="138" spans="1:16" x14ac:dyDescent="0.2">
      <c r="A138" s="4" t="s">
        <v>2264</v>
      </c>
      <c r="B138" s="5" t="s">
        <v>2265</v>
      </c>
      <c r="C138" s="5" t="s">
        <v>2266</v>
      </c>
      <c r="D138" s="5" t="s">
        <v>2268</v>
      </c>
      <c r="E138" s="5" t="s">
        <v>74</v>
      </c>
      <c r="F138" s="5" t="s">
        <v>1716</v>
      </c>
      <c r="G138" s="5">
        <v>7.218</v>
      </c>
      <c r="H138" s="5" t="s">
        <v>52</v>
      </c>
      <c r="I138" s="6" t="s">
        <v>43</v>
      </c>
      <c r="K138" s="5" t="s">
        <v>959</v>
      </c>
      <c r="L138" s="5" t="s">
        <v>4856</v>
      </c>
      <c r="M138" s="12">
        <v>109.92</v>
      </c>
      <c r="O138" s="5" t="str">
        <f t="shared" si="4"/>
        <v>Victoria</v>
      </c>
      <c r="P138" s="5" t="str">
        <f t="shared" si="5"/>
        <v>Wilson</v>
      </c>
    </row>
    <row r="139" spans="1:16" x14ac:dyDescent="0.2">
      <c r="A139" s="4" t="s">
        <v>2264</v>
      </c>
      <c r="B139" s="5" t="s">
        <v>2265</v>
      </c>
      <c r="C139" s="5" t="s">
        <v>2266</v>
      </c>
      <c r="D139" s="5" t="s">
        <v>2268</v>
      </c>
      <c r="E139" s="5" t="s">
        <v>74</v>
      </c>
      <c r="F139" s="5" t="s">
        <v>1684</v>
      </c>
      <c r="G139" s="5">
        <v>43.188000000000002</v>
      </c>
      <c r="H139" s="5" t="s">
        <v>52</v>
      </c>
      <c r="I139" s="6" t="s">
        <v>43</v>
      </c>
      <c r="K139" s="5" t="s">
        <v>959</v>
      </c>
      <c r="L139" s="5" t="s">
        <v>5026</v>
      </c>
      <c r="M139" s="12">
        <v>8.56</v>
      </c>
      <c r="O139" s="5" t="str">
        <f t="shared" si="4"/>
        <v>Victoria</v>
      </c>
      <c r="P139" s="5" t="str">
        <f t="shared" si="5"/>
        <v>Wilson</v>
      </c>
    </row>
    <row r="140" spans="1:16" x14ac:dyDescent="0.2">
      <c r="A140" s="4" t="s">
        <v>2264</v>
      </c>
      <c r="B140" s="5" t="s">
        <v>2265</v>
      </c>
      <c r="C140" s="5" t="s">
        <v>2266</v>
      </c>
      <c r="D140" s="5" t="s">
        <v>2268</v>
      </c>
      <c r="E140" s="5" t="s">
        <v>91</v>
      </c>
      <c r="F140" s="5" t="s">
        <v>2272</v>
      </c>
      <c r="G140" s="5">
        <v>131.904</v>
      </c>
      <c r="H140" s="5" t="s">
        <v>52</v>
      </c>
      <c r="I140" s="6" t="s">
        <v>43</v>
      </c>
      <c r="K140" s="5" t="s">
        <v>4713</v>
      </c>
      <c r="L140" s="5" t="s">
        <v>3714</v>
      </c>
      <c r="M140" s="12">
        <v>360.71199999999999</v>
      </c>
      <c r="O140" s="5" t="str">
        <f t="shared" si="4"/>
        <v>Tonja</v>
      </c>
      <c r="P140" s="5" t="str">
        <f t="shared" si="5"/>
        <v>Turnell</v>
      </c>
    </row>
    <row r="141" spans="1:16" x14ac:dyDescent="0.2">
      <c r="A141" s="4" t="s">
        <v>2344</v>
      </c>
      <c r="B141" s="5" t="s">
        <v>920</v>
      </c>
      <c r="C141" s="5" t="s">
        <v>921</v>
      </c>
      <c r="D141" s="5" t="s">
        <v>923</v>
      </c>
      <c r="E141" s="5" t="s">
        <v>74</v>
      </c>
      <c r="F141" s="5" t="s">
        <v>2346</v>
      </c>
      <c r="G141" s="5">
        <v>15.24</v>
      </c>
      <c r="H141" s="5" t="s">
        <v>40</v>
      </c>
      <c r="I141" s="6" t="s">
        <v>43</v>
      </c>
      <c r="K141" s="5" t="s">
        <v>284</v>
      </c>
      <c r="L141" s="5" t="s">
        <v>5070</v>
      </c>
      <c r="M141" s="12">
        <v>368.91</v>
      </c>
      <c r="O141" s="5" t="str">
        <f t="shared" si="4"/>
        <v>Darren</v>
      </c>
      <c r="P141" s="5" t="str">
        <f t="shared" si="5"/>
        <v>Powers</v>
      </c>
    </row>
    <row r="142" spans="1:16" x14ac:dyDescent="0.2">
      <c r="A142" s="4" t="s">
        <v>2344</v>
      </c>
      <c r="B142" s="5" t="s">
        <v>920</v>
      </c>
      <c r="C142" s="5" t="s">
        <v>921</v>
      </c>
      <c r="D142" s="5" t="s">
        <v>923</v>
      </c>
      <c r="E142" s="5" t="s">
        <v>91</v>
      </c>
      <c r="F142" s="5" t="s">
        <v>1160</v>
      </c>
      <c r="G142" s="5">
        <v>13.23</v>
      </c>
      <c r="H142" s="5" t="s">
        <v>40</v>
      </c>
      <c r="I142" s="6" t="s">
        <v>43</v>
      </c>
      <c r="K142" s="5" t="s">
        <v>5077</v>
      </c>
      <c r="L142" s="5" t="s">
        <v>4856</v>
      </c>
      <c r="M142" s="12">
        <v>219.84</v>
      </c>
      <c r="O142" s="5" t="str">
        <f t="shared" si="4"/>
        <v>Jim</v>
      </c>
      <c r="P142" s="5" t="str">
        <f t="shared" si="5"/>
        <v>Epp</v>
      </c>
    </row>
    <row r="143" spans="1:16" x14ac:dyDescent="0.2">
      <c r="A143" s="4" t="s">
        <v>2356</v>
      </c>
      <c r="B143" s="5" t="s">
        <v>2357</v>
      </c>
      <c r="C143" s="5" t="s">
        <v>2358</v>
      </c>
      <c r="D143" s="5" t="s">
        <v>2022</v>
      </c>
      <c r="E143" s="5" t="s">
        <v>44</v>
      </c>
      <c r="F143" s="5" t="s">
        <v>2223</v>
      </c>
      <c r="G143" s="5">
        <v>235.94399999999999</v>
      </c>
      <c r="H143" s="5" t="s">
        <v>52</v>
      </c>
      <c r="I143" s="6" t="s">
        <v>43</v>
      </c>
      <c r="K143" s="5" t="s">
        <v>1324</v>
      </c>
      <c r="L143" s="5" t="s">
        <v>2233</v>
      </c>
      <c r="M143" s="12">
        <v>45.36</v>
      </c>
      <c r="O143" s="5" t="str">
        <f t="shared" si="4"/>
        <v>Grace</v>
      </c>
      <c r="P143" s="5" t="str">
        <f t="shared" si="5"/>
        <v>Kelly</v>
      </c>
    </row>
    <row r="144" spans="1:16" x14ac:dyDescent="0.2">
      <c r="A144" s="4" t="s">
        <v>2376</v>
      </c>
      <c r="B144" s="5" t="s">
        <v>2377</v>
      </c>
      <c r="C144" s="5" t="s">
        <v>2378</v>
      </c>
      <c r="D144" s="5" t="s">
        <v>498</v>
      </c>
      <c r="E144" s="5" t="s">
        <v>64</v>
      </c>
      <c r="F144" s="5" t="s">
        <v>1038</v>
      </c>
      <c r="G144" s="5">
        <v>1049.2</v>
      </c>
      <c r="H144" s="5" t="s">
        <v>40</v>
      </c>
      <c r="I144" s="6" t="s">
        <v>28</v>
      </c>
      <c r="K144" s="5" t="s">
        <v>929</v>
      </c>
      <c r="L144" s="5" t="s">
        <v>5129</v>
      </c>
      <c r="M144" s="12">
        <v>54.816000000000003</v>
      </c>
      <c r="O144" s="5" t="str">
        <f t="shared" si="4"/>
        <v>Heather</v>
      </c>
      <c r="P144" s="5" t="str">
        <f t="shared" si="5"/>
        <v>Kirkland</v>
      </c>
    </row>
    <row r="145" spans="1:16" x14ac:dyDescent="0.2">
      <c r="A145" s="4" t="s">
        <v>2376</v>
      </c>
      <c r="B145" s="5" t="s">
        <v>2377</v>
      </c>
      <c r="C145" s="5" t="s">
        <v>2378</v>
      </c>
      <c r="D145" s="5" t="s">
        <v>498</v>
      </c>
      <c r="E145" s="5" t="s">
        <v>74</v>
      </c>
      <c r="F145" s="5" t="s">
        <v>2381</v>
      </c>
      <c r="G145" s="5">
        <v>15.423999999999999</v>
      </c>
      <c r="H145" s="5" t="s">
        <v>40</v>
      </c>
      <c r="I145" s="6" t="s">
        <v>43</v>
      </c>
      <c r="K145" s="5" t="s">
        <v>1013</v>
      </c>
      <c r="L145" s="5" t="s">
        <v>5157</v>
      </c>
      <c r="M145" s="12">
        <v>5.1840000000000002</v>
      </c>
      <c r="O145" s="5" t="str">
        <f t="shared" si="4"/>
        <v>Erin</v>
      </c>
      <c r="P145" s="5" t="str">
        <f t="shared" si="5"/>
        <v>Ashbrook</v>
      </c>
    </row>
    <row r="146" spans="1:16" x14ac:dyDescent="0.2">
      <c r="A146" s="4" t="s">
        <v>2388</v>
      </c>
      <c r="B146" s="5" t="s">
        <v>2389</v>
      </c>
      <c r="C146" s="5" t="s">
        <v>11883</v>
      </c>
      <c r="D146" s="5" t="s">
        <v>2391</v>
      </c>
      <c r="E146" s="5" t="s">
        <v>57</v>
      </c>
      <c r="F146" s="5" t="s">
        <v>2394</v>
      </c>
      <c r="G146" s="5">
        <v>330.4</v>
      </c>
      <c r="H146" s="5" t="s">
        <v>40</v>
      </c>
      <c r="I146" s="6" t="s">
        <v>43</v>
      </c>
      <c r="K146" s="5" t="s">
        <v>5170</v>
      </c>
      <c r="L146" s="5" t="s">
        <v>3155</v>
      </c>
      <c r="M146" s="12">
        <v>38.880000000000003</v>
      </c>
      <c r="O146" s="5" t="str">
        <f t="shared" si="4"/>
        <v>Neil</v>
      </c>
      <c r="P146" s="5" t="str">
        <f t="shared" si="5"/>
        <v>Ducich</v>
      </c>
    </row>
    <row r="147" spans="1:16" x14ac:dyDescent="0.2">
      <c r="A147" s="4" t="s">
        <v>2388</v>
      </c>
      <c r="B147" s="5" t="s">
        <v>2389</v>
      </c>
      <c r="C147" s="5" t="s">
        <v>11883</v>
      </c>
      <c r="D147" s="5" t="s">
        <v>2391</v>
      </c>
      <c r="E147" s="5" t="s">
        <v>44</v>
      </c>
      <c r="F147" s="5" t="s">
        <v>2396</v>
      </c>
      <c r="G147" s="5">
        <v>26.25</v>
      </c>
      <c r="H147" s="5" t="s">
        <v>40</v>
      </c>
      <c r="I147" s="6" t="s">
        <v>43</v>
      </c>
      <c r="K147" s="5" t="s">
        <v>4190</v>
      </c>
      <c r="L147" s="5" t="s">
        <v>5185</v>
      </c>
      <c r="M147" s="12">
        <v>36.287999999999997</v>
      </c>
      <c r="O147" s="5" t="str">
        <f t="shared" si="4"/>
        <v>Aaron</v>
      </c>
      <c r="P147" s="5" t="str">
        <f t="shared" si="5"/>
        <v>Smayling</v>
      </c>
    </row>
    <row r="148" spans="1:16" x14ac:dyDescent="0.2">
      <c r="A148" s="4" t="s">
        <v>2455</v>
      </c>
      <c r="B148" s="5" t="s">
        <v>11885</v>
      </c>
      <c r="C148" s="5" t="s">
        <v>11885</v>
      </c>
      <c r="D148" s="5" t="s">
        <v>1107</v>
      </c>
      <c r="E148" s="5" t="s">
        <v>302</v>
      </c>
      <c r="F148" s="5" t="s">
        <v>566</v>
      </c>
      <c r="G148" s="5">
        <v>10.74</v>
      </c>
      <c r="H148" s="5" t="s">
        <v>25</v>
      </c>
      <c r="I148" s="6" t="s">
        <v>43</v>
      </c>
      <c r="K148" s="5" t="s">
        <v>5194</v>
      </c>
      <c r="L148" s="5" t="s">
        <v>631</v>
      </c>
      <c r="M148" s="12">
        <v>78.304000000000002</v>
      </c>
      <c r="O148" s="5" t="str">
        <f t="shared" si="4"/>
        <v>Barbara</v>
      </c>
      <c r="P148" s="5" t="str">
        <f t="shared" si="5"/>
        <v>Fisher</v>
      </c>
    </row>
    <row r="149" spans="1:16" x14ac:dyDescent="0.2">
      <c r="A149" s="4" t="s">
        <v>2534</v>
      </c>
      <c r="B149" s="5" t="s">
        <v>2535</v>
      </c>
      <c r="C149" s="5" t="s">
        <v>11890</v>
      </c>
      <c r="D149" s="5" t="s">
        <v>2537</v>
      </c>
      <c r="E149" s="5" t="s">
        <v>91</v>
      </c>
      <c r="F149" s="5" t="s">
        <v>2541</v>
      </c>
      <c r="G149" s="5">
        <v>33.4</v>
      </c>
      <c r="H149" s="5" t="s">
        <v>40</v>
      </c>
      <c r="I149" s="6" t="s">
        <v>43</v>
      </c>
      <c r="K149" s="5" t="s">
        <v>5017</v>
      </c>
      <c r="L149" s="5" t="s">
        <v>641</v>
      </c>
      <c r="M149" s="12">
        <v>40.08</v>
      </c>
      <c r="O149" s="5" t="str">
        <f t="shared" si="4"/>
        <v>Dianna</v>
      </c>
      <c r="P149" s="5" t="str">
        <f t="shared" si="5"/>
        <v>Arnett</v>
      </c>
    </row>
    <row r="150" spans="1:16" x14ac:dyDescent="0.2">
      <c r="A150" s="4" t="s">
        <v>2560</v>
      </c>
      <c r="B150" s="5" t="s">
        <v>11892</v>
      </c>
      <c r="C150" s="5" t="s">
        <v>2561</v>
      </c>
      <c r="D150" s="5" t="s">
        <v>2563</v>
      </c>
      <c r="E150" s="5" t="s">
        <v>54</v>
      </c>
      <c r="F150" s="5" t="s">
        <v>2565</v>
      </c>
      <c r="G150" s="5">
        <v>369.91199999999998</v>
      </c>
      <c r="H150" s="5" t="s">
        <v>40</v>
      </c>
      <c r="I150" s="6" t="s">
        <v>28</v>
      </c>
      <c r="K150" s="5" t="s">
        <v>3221</v>
      </c>
      <c r="L150" s="5" t="s">
        <v>5219</v>
      </c>
      <c r="M150" s="12">
        <v>26.4</v>
      </c>
      <c r="O150" s="5" t="str">
        <f t="shared" si="4"/>
        <v>Ralph</v>
      </c>
      <c r="P150" s="5" t="str">
        <f t="shared" si="5"/>
        <v>Kennedy</v>
      </c>
    </row>
    <row r="151" spans="1:16" x14ac:dyDescent="0.2">
      <c r="A151" s="4" t="s">
        <v>2582</v>
      </c>
      <c r="B151" s="5" t="s">
        <v>11859</v>
      </c>
      <c r="C151" s="5" t="s">
        <v>11855</v>
      </c>
      <c r="D151" s="5" t="s">
        <v>2584</v>
      </c>
      <c r="E151" s="5" t="s">
        <v>189</v>
      </c>
      <c r="F151" s="5" t="s">
        <v>2587</v>
      </c>
      <c r="G151" s="5">
        <v>24.448</v>
      </c>
      <c r="H151" s="5" t="s">
        <v>52</v>
      </c>
      <c r="I151" s="6" t="s">
        <v>43</v>
      </c>
      <c r="K151" s="5" t="s">
        <v>5164</v>
      </c>
      <c r="L151" s="5" t="s">
        <v>5249</v>
      </c>
      <c r="M151" s="12">
        <v>31.103999999999999</v>
      </c>
      <c r="O151" s="5" t="str">
        <f t="shared" si="4"/>
        <v>Cathy</v>
      </c>
      <c r="P151" s="5" t="str">
        <f t="shared" si="5"/>
        <v>Hwang</v>
      </c>
    </row>
    <row r="152" spans="1:16" x14ac:dyDescent="0.2">
      <c r="A152" s="4" t="s">
        <v>2611</v>
      </c>
      <c r="B152" s="5" t="s">
        <v>2612</v>
      </c>
      <c r="C152" s="5" t="s">
        <v>2613</v>
      </c>
      <c r="D152" s="5" t="s">
        <v>2615</v>
      </c>
      <c r="E152" s="5" t="s">
        <v>91</v>
      </c>
      <c r="F152" s="5" t="s">
        <v>2617</v>
      </c>
      <c r="G152" s="5">
        <v>146.82</v>
      </c>
      <c r="H152" s="5" t="s">
        <v>40</v>
      </c>
      <c r="I152" s="6" t="s">
        <v>43</v>
      </c>
      <c r="K152" s="5" t="s">
        <v>2209</v>
      </c>
      <c r="L152" s="5" t="s">
        <v>3155</v>
      </c>
      <c r="M152" s="12">
        <v>6.48</v>
      </c>
      <c r="O152" s="5" t="str">
        <f t="shared" si="4"/>
        <v>Charles</v>
      </c>
      <c r="P152" s="5" t="str">
        <f t="shared" si="5"/>
        <v>Crestani</v>
      </c>
    </row>
    <row r="153" spans="1:16" x14ac:dyDescent="0.2">
      <c r="A153" s="4" t="s">
        <v>2630</v>
      </c>
      <c r="B153" s="5" t="s">
        <v>11902</v>
      </c>
      <c r="C153" s="5" t="s">
        <v>11845</v>
      </c>
      <c r="D153" s="5" t="s">
        <v>2632</v>
      </c>
      <c r="E153" s="5" t="s">
        <v>651</v>
      </c>
      <c r="F153" s="5" t="s">
        <v>2635</v>
      </c>
      <c r="G153" s="5">
        <v>45.584000000000003</v>
      </c>
      <c r="H153" s="5" t="s">
        <v>52</v>
      </c>
      <c r="I153" s="6" t="s">
        <v>43</v>
      </c>
      <c r="K153" s="5" t="s">
        <v>1531</v>
      </c>
      <c r="L153" s="5" t="s">
        <v>2292</v>
      </c>
      <c r="M153" s="12">
        <v>10.56</v>
      </c>
      <c r="O153" s="5" t="str">
        <f t="shared" si="4"/>
        <v>Dean</v>
      </c>
      <c r="P153" s="5" t="str">
        <f t="shared" si="5"/>
        <v>Katz</v>
      </c>
    </row>
    <row r="154" spans="1:16" x14ac:dyDescent="0.2">
      <c r="A154" s="4" t="s">
        <v>2682</v>
      </c>
      <c r="B154" s="5" t="s">
        <v>2275</v>
      </c>
      <c r="C154" s="5" t="s">
        <v>2275</v>
      </c>
      <c r="D154" s="5" t="s">
        <v>1830</v>
      </c>
      <c r="E154" s="5" t="s">
        <v>54</v>
      </c>
      <c r="F154" s="5" t="s">
        <v>1044</v>
      </c>
      <c r="G154" s="5">
        <v>567.12</v>
      </c>
      <c r="H154" s="5" t="s">
        <v>40</v>
      </c>
      <c r="I154" s="6" t="s">
        <v>28</v>
      </c>
      <c r="K154" s="5" t="s">
        <v>4355</v>
      </c>
      <c r="L154" s="5" t="s">
        <v>2852</v>
      </c>
      <c r="M154" s="12">
        <v>5.1840000000000002</v>
      </c>
      <c r="O154" s="5" t="str">
        <f t="shared" si="4"/>
        <v>Damala</v>
      </c>
      <c r="P154" s="5" t="str">
        <f t="shared" si="5"/>
        <v>Kotsonis</v>
      </c>
    </row>
    <row r="155" spans="1:16" x14ac:dyDescent="0.2">
      <c r="A155" s="4" t="s">
        <v>2682</v>
      </c>
      <c r="B155" s="5" t="s">
        <v>2275</v>
      </c>
      <c r="C155" s="5" t="s">
        <v>2275</v>
      </c>
      <c r="D155" s="5" t="s">
        <v>1830</v>
      </c>
      <c r="E155" s="5" t="s">
        <v>57</v>
      </c>
      <c r="F155" s="5" t="s">
        <v>1906</v>
      </c>
      <c r="G155" s="5">
        <v>359.32</v>
      </c>
      <c r="H155" s="5" t="s">
        <v>40</v>
      </c>
      <c r="I155" s="6" t="s">
        <v>43</v>
      </c>
      <c r="K155" s="5" t="s">
        <v>3727</v>
      </c>
      <c r="L155" s="5" t="s">
        <v>5347</v>
      </c>
      <c r="M155" s="12">
        <v>273.89600000000002</v>
      </c>
      <c r="O155" s="5" t="str">
        <f t="shared" si="4"/>
        <v>Frank</v>
      </c>
      <c r="P155" s="5" t="str">
        <f t="shared" si="5"/>
        <v>Hawley</v>
      </c>
    </row>
    <row r="156" spans="1:16" x14ac:dyDescent="0.2">
      <c r="A156" s="4" t="s">
        <v>2705</v>
      </c>
      <c r="B156" s="5" t="s">
        <v>11826</v>
      </c>
      <c r="C156" s="5" t="s">
        <v>11911</v>
      </c>
      <c r="D156" s="5" t="s">
        <v>2239</v>
      </c>
      <c r="E156" s="5" t="s">
        <v>64</v>
      </c>
      <c r="F156" s="5" t="s">
        <v>2471</v>
      </c>
      <c r="G156" s="5">
        <v>79.92</v>
      </c>
      <c r="H156" s="5" t="s">
        <v>40</v>
      </c>
      <c r="I156" s="6" t="s">
        <v>28</v>
      </c>
      <c r="K156" s="5" t="s">
        <v>2528</v>
      </c>
      <c r="L156" s="5" t="s">
        <v>1489</v>
      </c>
      <c r="M156" s="12">
        <v>92.94</v>
      </c>
      <c r="O156" s="5" t="str">
        <f t="shared" si="4"/>
        <v>Naresj</v>
      </c>
      <c r="P156" s="5" t="str">
        <f t="shared" si="5"/>
        <v>Patel</v>
      </c>
    </row>
    <row r="157" spans="1:16" x14ac:dyDescent="0.2">
      <c r="A157" s="4" t="s">
        <v>2706</v>
      </c>
      <c r="B157" s="5" t="s">
        <v>361</v>
      </c>
      <c r="C157" s="5" t="s">
        <v>452</v>
      </c>
      <c r="D157" s="5" t="s">
        <v>2284</v>
      </c>
      <c r="E157" s="5" t="s">
        <v>54</v>
      </c>
      <c r="F157" s="5" t="s">
        <v>2708</v>
      </c>
      <c r="G157" s="5">
        <v>383.43799999999999</v>
      </c>
      <c r="H157" s="5" t="s">
        <v>52</v>
      </c>
      <c r="I157" s="6" t="s">
        <v>28</v>
      </c>
      <c r="K157" s="5" t="s">
        <v>890</v>
      </c>
      <c r="L157" s="5" t="s">
        <v>5390</v>
      </c>
      <c r="M157" s="12">
        <v>6.48</v>
      </c>
      <c r="O157" s="5" t="str">
        <f t="shared" si="4"/>
        <v>Valerie</v>
      </c>
      <c r="P157" s="5" t="str">
        <f t="shared" si="5"/>
        <v>Mitchum</v>
      </c>
    </row>
    <row r="158" spans="1:16" x14ac:dyDescent="0.2">
      <c r="A158" s="4" t="s">
        <v>2723</v>
      </c>
      <c r="B158" s="5" t="s">
        <v>2724</v>
      </c>
      <c r="C158" s="5" t="s">
        <v>11912</v>
      </c>
      <c r="D158" s="5" t="s">
        <v>2277</v>
      </c>
      <c r="E158" s="5" t="s">
        <v>91</v>
      </c>
      <c r="F158" s="5" t="s">
        <v>2143</v>
      </c>
      <c r="G158" s="5">
        <v>58.32</v>
      </c>
      <c r="H158" s="5" t="s">
        <v>40</v>
      </c>
      <c r="I158" s="6" t="s">
        <v>43</v>
      </c>
      <c r="K158" s="5" t="s">
        <v>1013</v>
      </c>
      <c r="L158" s="5" t="s">
        <v>5157</v>
      </c>
      <c r="M158" s="12">
        <v>10.368</v>
      </c>
      <c r="O158" s="5" t="str">
        <f t="shared" si="4"/>
        <v>Erin</v>
      </c>
      <c r="P158" s="5" t="str">
        <f t="shared" si="5"/>
        <v>Ashbrook</v>
      </c>
    </row>
    <row r="159" spans="1:16" x14ac:dyDescent="0.2">
      <c r="A159" s="4" t="s">
        <v>2744</v>
      </c>
      <c r="B159" s="5" t="s">
        <v>2745</v>
      </c>
      <c r="C159" s="5" t="s">
        <v>2746</v>
      </c>
      <c r="D159" s="5" t="s">
        <v>2748</v>
      </c>
      <c r="E159" s="5" t="s">
        <v>64</v>
      </c>
      <c r="F159" s="5" t="s">
        <v>2750</v>
      </c>
      <c r="G159" s="5">
        <v>310.88</v>
      </c>
      <c r="H159" s="5" t="s">
        <v>52</v>
      </c>
      <c r="I159" s="6" t="s">
        <v>28</v>
      </c>
      <c r="K159" s="5" t="s">
        <v>5414</v>
      </c>
      <c r="L159" s="5" t="s">
        <v>5026</v>
      </c>
      <c r="M159" s="12">
        <v>17.12</v>
      </c>
      <c r="O159" s="5" t="str">
        <f t="shared" si="4"/>
        <v>Ann</v>
      </c>
      <c r="P159" s="5" t="str">
        <f t="shared" si="5"/>
        <v>Chong</v>
      </c>
    </row>
    <row r="160" spans="1:16" x14ac:dyDescent="0.2">
      <c r="A160" s="4" t="s">
        <v>2774</v>
      </c>
      <c r="B160" s="5" t="s">
        <v>2775</v>
      </c>
      <c r="C160" s="5" t="s">
        <v>2776</v>
      </c>
      <c r="D160" s="5" t="s">
        <v>1206</v>
      </c>
      <c r="E160" s="5" t="s">
        <v>32</v>
      </c>
      <c r="F160" s="5" t="s">
        <v>2778</v>
      </c>
      <c r="G160" s="5">
        <v>544.00800000000004</v>
      </c>
      <c r="H160" s="5" t="s">
        <v>40</v>
      </c>
      <c r="I160" s="6" t="s">
        <v>28</v>
      </c>
      <c r="K160" s="5" t="s">
        <v>3336</v>
      </c>
      <c r="L160" s="5" t="s">
        <v>4585</v>
      </c>
      <c r="M160" s="12">
        <v>24.9</v>
      </c>
      <c r="O160" s="5" t="str">
        <f t="shared" si="4"/>
        <v>Robert</v>
      </c>
      <c r="P160" s="5" t="str">
        <f t="shared" si="5"/>
        <v>Waldorf</v>
      </c>
    </row>
    <row r="161" spans="1:16" x14ac:dyDescent="0.2">
      <c r="A161" s="4" t="s">
        <v>2774</v>
      </c>
      <c r="B161" s="5" t="s">
        <v>2775</v>
      </c>
      <c r="C161" s="5" t="s">
        <v>2776</v>
      </c>
      <c r="D161" s="5" t="s">
        <v>1206</v>
      </c>
      <c r="E161" s="5" t="s">
        <v>91</v>
      </c>
      <c r="F161" s="5" t="s">
        <v>1632</v>
      </c>
      <c r="G161" s="5">
        <v>59.94</v>
      </c>
      <c r="H161" s="5" t="s">
        <v>40</v>
      </c>
      <c r="I161" s="6" t="s">
        <v>43</v>
      </c>
      <c r="K161" s="5" t="s">
        <v>2004</v>
      </c>
      <c r="L161" s="5" t="s">
        <v>786</v>
      </c>
      <c r="M161" s="12">
        <v>166.44</v>
      </c>
      <c r="O161" s="5" t="str">
        <f t="shared" si="4"/>
        <v>Dean</v>
      </c>
      <c r="P161" s="5" t="str">
        <f t="shared" si="5"/>
        <v>Braden</v>
      </c>
    </row>
    <row r="162" spans="1:16" x14ac:dyDescent="0.2">
      <c r="A162" s="4" t="s">
        <v>2774</v>
      </c>
      <c r="B162" s="5" t="s">
        <v>2775</v>
      </c>
      <c r="C162" s="5" t="s">
        <v>2776</v>
      </c>
      <c r="D162" s="5" t="s">
        <v>1206</v>
      </c>
      <c r="E162" s="5" t="s">
        <v>91</v>
      </c>
      <c r="F162" s="5" t="s">
        <v>1597</v>
      </c>
      <c r="G162" s="5">
        <v>23.92</v>
      </c>
      <c r="H162" s="5" t="s">
        <v>40</v>
      </c>
      <c r="I162" s="6" t="s">
        <v>43</v>
      </c>
      <c r="K162" s="5" t="s">
        <v>5304</v>
      </c>
      <c r="L162" s="5" t="s">
        <v>5468</v>
      </c>
      <c r="M162" s="12">
        <v>17.34</v>
      </c>
      <c r="O162" s="5" t="str">
        <f t="shared" si="4"/>
        <v>Adam</v>
      </c>
      <c r="P162" s="5" t="str">
        <f t="shared" si="5"/>
        <v>Shillingsburg</v>
      </c>
    </row>
    <row r="163" spans="1:16" x14ac:dyDescent="0.2">
      <c r="A163" s="4" t="s">
        <v>2774</v>
      </c>
      <c r="B163" s="5" t="s">
        <v>2775</v>
      </c>
      <c r="C163" s="5" t="s">
        <v>2776</v>
      </c>
      <c r="D163" s="5" t="s">
        <v>1206</v>
      </c>
      <c r="E163" s="5" t="s">
        <v>91</v>
      </c>
      <c r="F163" s="5" t="s">
        <v>2780</v>
      </c>
      <c r="G163" s="5">
        <v>4.28</v>
      </c>
      <c r="H163" s="5" t="s">
        <v>40</v>
      </c>
      <c r="I163" s="6" t="s">
        <v>43</v>
      </c>
      <c r="K163" s="5" t="s">
        <v>3585</v>
      </c>
      <c r="L163" s="5" t="s">
        <v>5533</v>
      </c>
      <c r="M163" s="12">
        <v>11.952</v>
      </c>
      <c r="O163" s="5" t="str">
        <f t="shared" si="4"/>
        <v>Skye</v>
      </c>
      <c r="P163" s="5" t="str">
        <f t="shared" si="5"/>
        <v>Norling</v>
      </c>
    </row>
    <row r="164" spans="1:16" x14ac:dyDescent="0.2">
      <c r="A164" s="4" t="s">
        <v>2792</v>
      </c>
      <c r="B164" s="5" t="s">
        <v>2793</v>
      </c>
      <c r="C164" s="5" t="s">
        <v>2794</v>
      </c>
      <c r="D164" s="5" t="s">
        <v>552</v>
      </c>
      <c r="E164" s="5" t="s">
        <v>74</v>
      </c>
      <c r="F164" s="5" t="s">
        <v>2797</v>
      </c>
      <c r="G164" s="5">
        <v>17.456</v>
      </c>
      <c r="H164" s="5" t="s">
        <v>40</v>
      </c>
      <c r="I164" s="6" t="s">
        <v>43</v>
      </c>
      <c r="K164" s="5" t="s">
        <v>144</v>
      </c>
      <c r="L164" s="5" t="s">
        <v>4372</v>
      </c>
      <c r="M164" s="12">
        <v>15.552</v>
      </c>
      <c r="O164" s="5" t="str">
        <f t="shared" si="4"/>
        <v>Ken</v>
      </c>
      <c r="P164" s="5" t="str">
        <f t="shared" si="5"/>
        <v>Black</v>
      </c>
    </row>
    <row r="165" spans="1:16" x14ac:dyDescent="0.2">
      <c r="A165" s="4" t="s">
        <v>2798</v>
      </c>
      <c r="B165" s="5" t="s">
        <v>11911</v>
      </c>
      <c r="C165" s="5" t="s">
        <v>2799</v>
      </c>
      <c r="D165" s="5" t="s">
        <v>2801</v>
      </c>
      <c r="E165" s="5" t="s">
        <v>32</v>
      </c>
      <c r="F165" s="5" t="s">
        <v>2803</v>
      </c>
      <c r="G165" s="5">
        <v>348.928</v>
      </c>
      <c r="H165" s="5" t="s">
        <v>40</v>
      </c>
      <c r="I165" s="6" t="s">
        <v>28</v>
      </c>
      <c r="K165" s="5" t="s">
        <v>580</v>
      </c>
      <c r="L165" s="5" t="s">
        <v>5561</v>
      </c>
      <c r="M165" s="12">
        <v>64.739999999999995</v>
      </c>
      <c r="O165" s="5" t="str">
        <f t="shared" si="4"/>
        <v>Greg</v>
      </c>
      <c r="P165" s="5" t="str">
        <f t="shared" si="5"/>
        <v>Guthrie</v>
      </c>
    </row>
    <row r="166" spans="1:16" x14ac:dyDescent="0.2">
      <c r="A166" s="4" t="s">
        <v>2816</v>
      </c>
      <c r="B166" s="5" t="s">
        <v>604</v>
      </c>
      <c r="C166" s="5" t="s">
        <v>2817</v>
      </c>
      <c r="D166" s="5" t="s">
        <v>2819</v>
      </c>
      <c r="E166" s="5" t="s">
        <v>44</v>
      </c>
      <c r="F166" s="5" t="s">
        <v>2821</v>
      </c>
      <c r="G166" s="5">
        <v>9.9600000000000009</v>
      </c>
      <c r="H166" s="5" t="s">
        <v>40</v>
      </c>
      <c r="I166" s="6" t="s">
        <v>43</v>
      </c>
      <c r="K166" s="5" t="s">
        <v>5589</v>
      </c>
      <c r="L166" s="5" t="s">
        <v>1236</v>
      </c>
      <c r="M166" s="12">
        <v>94.85</v>
      </c>
      <c r="O166" s="5" t="str">
        <f t="shared" si="4"/>
        <v>Bart</v>
      </c>
      <c r="P166" s="5" t="str">
        <f t="shared" si="5"/>
        <v>Folk</v>
      </c>
    </row>
    <row r="167" spans="1:16" x14ac:dyDescent="0.2">
      <c r="A167" s="4" t="s">
        <v>2816</v>
      </c>
      <c r="B167" s="5" t="s">
        <v>604</v>
      </c>
      <c r="C167" s="5" t="s">
        <v>2817</v>
      </c>
      <c r="D167" s="5" t="s">
        <v>2819</v>
      </c>
      <c r="E167" s="5" t="s">
        <v>91</v>
      </c>
      <c r="F167" s="5" t="s">
        <v>1616</v>
      </c>
      <c r="G167" s="5">
        <v>21.72</v>
      </c>
      <c r="H167" s="5" t="s">
        <v>40</v>
      </c>
      <c r="I167" s="6" t="s">
        <v>43</v>
      </c>
      <c r="K167" s="5" t="s">
        <v>2955</v>
      </c>
      <c r="L167" s="5" t="s">
        <v>5632</v>
      </c>
      <c r="M167" s="12">
        <v>221.92</v>
      </c>
      <c r="O167" s="5" t="str">
        <f t="shared" si="4"/>
        <v>Brian</v>
      </c>
      <c r="P167" s="5" t="str">
        <f t="shared" si="5"/>
        <v>Moss</v>
      </c>
    </row>
    <row r="168" spans="1:16" x14ac:dyDescent="0.2">
      <c r="A168" s="4" t="s">
        <v>2831</v>
      </c>
      <c r="B168" s="5" t="s">
        <v>1521</v>
      </c>
      <c r="C168" s="5" t="s">
        <v>11825</v>
      </c>
      <c r="D168" s="5" t="s">
        <v>2833</v>
      </c>
      <c r="E168" s="5" t="s">
        <v>32</v>
      </c>
      <c r="F168" s="5" t="s">
        <v>2077</v>
      </c>
      <c r="G168" s="5">
        <v>283.92</v>
      </c>
      <c r="H168" s="5" t="s">
        <v>40</v>
      </c>
      <c r="I168" s="6" t="s">
        <v>28</v>
      </c>
      <c r="K168" s="5" t="s">
        <v>5635</v>
      </c>
      <c r="L168" s="5" t="s">
        <v>4304</v>
      </c>
      <c r="M168" s="12">
        <v>15.552</v>
      </c>
      <c r="O168" s="5" t="str">
        <f t="shared" si="4"/>
        <v>Ben</v>
      </c>
      <c r="P168" s="5" t="str">
        <f t="shared" si="5"/>
        <v>Wallace</v>
      </c>
    </row>
    <row r="169" spans="1:16" x14ac:dyDescent="0.2">
      <c r="A169" s="4" t="s">
        <v>2835</v>
      </c>
      <c r="B169" s="5" t="s">
        <v>2836</v>
      </c>
      <c r="C169" s="5" t="s">
        <v>2837</v>
      </c>
      <c r="D169" s="5" t="s">
        <v>2839</v>
      </c>
      <c r="E169" s="5" t="s">
        <v>64</v>
      </c>
      <c r="F169" s="5" t="s">
        <v>2841</v>
      </c>
      <c r="G169" s="5">
        <v>22.23</v>
      </c>
      <c r="H169" s="5" t="s">
        <v>40</v>
      </c>
      <c r="I169" s="6" t="s">
        <v>28</v>
      </c>
      <c r="K169" s="5" t="s">
        <v>670</v>
      </c>
      <c r="L169" s="5" t="s">
        <v>1632</v>
      </c>
      <c r="M169" s="12">
        <v>19.98</v>
      </c>
      <c r="O169" s="5" t="str">
        <f t="shared" si="4"/>
        <v>Sandra</v>
      </c>
      <c r="P169" s="5" t="str">
        <f t="shared" si="5"/>
        <v>Glassco</v>
      </c>
    </row>
    <row r="170" spans="1:16" x14ac:dyDescent="0.2">
      <c r="A170" s="4" t="s">
        <v>2853</v>
      </c>
      <c r="B170" s="5" t="s">
        <v>2854</v>
      </c>
      <c r="C170" s="5" t="s">
        <v>2855</v>
      </c>
      <c r="D170" s="5" t="s">
        <v>2857</v>
      </c>
      <c r="E170" s="5" t="s">
        <v>64</v>
      </c>
      <c r="F170" s="5" t="s">
        <v>2859</v>
      </c>
      <c r="G170" s="5">
        <v>18.28</v>
      </c>
      <c r="H170" s="5" t="s">
        <v>40</v>
      </c>
      <c r="I170" s="6" t="s">
        <v>28</v>
      </c>
      <c r="K170" s="5" t="s">
        <v>5650</v>
      </c>
      <c r="L170" s="5" t="s">
        <v>1743</v>
      </c>
      <c r="M170" s="12">
        <v>159.88</v>
      </c>
      <c r="O170" s="5" t="str">
        <f t="shared" si="4"/>
        <v>Scot</v>
      </c>
      <c r="P170" s="5" t="str">
        <f t="shared" si="5"/>
        <v>Wooten</v>
      </c>
    </row>
    <row r="171" spans="1:16" x14ac:dyDescent="0.2">
      <c r="A171" s="4" t="s">
        <v>2876</v>
      </c>
      <c r="B171" s="5" t="s">
        <v>2877</v>
      </c>
      <c r="C171" s="5" t="s">
        <v>2877</v>
      </c>
      <c r="D171" s="5" t="s">
        <v>2879</v>
      </c>
      <c r="E171" s="5" t="s">
        <v>64</v>
      </c>
      <c r="F171" s="5" t="s">
        <v>2859</v>
      </c>
      <c r="G171" s="5">
        <v>18.28</v>
      </c>
      <c r="H171" s="5" t="s">
        <v>40</v>
      </c>
      <c r="I171" s="6" t="s">
        <v>28</v>
      </c>
      <c r="K171" s="5" t="s">
        <v>3184</v>
      </c>
      <c r="L171" s="5" t="s">
        <v>1031</v>
      </c>
      <c r="M171" s="12">
        <v>5.28</v>
      </c>
      <c r="O171" s="5" t="str">
        <f t="shared" si="4"/>
        <v>Rob</v>
      </c>
      <c r="P171" s="5" t="str">
        <f t="shared" si="5"/>
        <v>Williams</v>
      </c>
    </row>
    <row r="172" spans="1:16" x14ac:dyDescent="0.2">
      <c r="A172" s="4" t="s">
        <v>2922</v>
      </c>
      <c r="B172" s="5" t="s">
        <v>1118</v>
      </c>
      <c r="C172" s="5" t="s">
        <v>2923</v>
      </c>
      <c r="D172" s="5" t="s">
        <v>376</v>
      </c>
      <c r="E172" s="5" t="s">
        <v>32</v>
      </c>
      <c r="F172" s="5" t="s">
        <v>2926</v>
      </c>
      <c r="G172" s="5">
        <v>301.95999999999998</v>
      </c>
      <c r="H172" s="5" t="s">
        <v>25</v>
      </c>
      <c r="I172" s="6" t="s">
        <v>28</v>
      </c>
      <c r="K172" s="5" t="s">
        <v>4280</v>
      </c>
      <c r="L172" s="5" t="s">
        <v>4458</v>
      </c>
      <c r="M172" s="12">
        <v>20.736000000000001</v>
      </c>
      <c r="O172" s="5" t="str">
        <f t="shared" si="4"/>
        <v>Julie</v>
      </c>
      <c r="P172" s="5" t="str">
        <f t="shared" si="5"/>
        <v>Kriz</v>
      </c>
    </row>
    <row r="173" spans="1:16" x14ac:dyDescent="0.2">
      <c r="A173" s="4" t="s">
        <v>2922</v>
      </c>
      <c r="B173" s="5" t="s">
        <v>1118</v>
      </c>
      <c r="C173" s="5" t="s">
        <v>2923</v>
      </c>
      <c r="D173" s="5" t="s">
        <v>376</v>
      </c>
      <c r="E173" s="5" t="s">
        <v>77</v>
      </c>
      <c r="F173" s="5" t="s">
        <v>2928</v>
      </c>
      <c r="G173" s="5">
        <v>180.66</v>
      </c>
      <c r="H173" s="5" t="s">
        <v>25</v>
      </c>
      <c r="I173" s="6" t="s">
        <v>43</v>
      </c>
      <c r="K173" s="5" t="s">
        <v>4553</v>
      </c>
      <c r="L173" s="5" t="s">
        <v>4585</v>
      </c>
      <c r="M173" s="12">
        <v>14.94</v>
      </c>
      <c r="O173" s="5" t="str">
        <f t="shared" si="4"/>
        <v>Andy</v>
      </c>
      <c r="P173" s="5" t="str">
        <f t="shared" si="5"/>
        <v>Reiter</v>
      </c>
    </row>
    <row r="174" spans="1:16" x14ac:dyDescent="0.2">
      <c r="A174" s="4" t="s">
        <v>2933</v>
      </c>
      <c r="B174" s="5" t="s">
        <v>2934</v>
      </c>
      <c r="C174" s="5" t="s">
        <v>2935</v>
      </c>
      <c r="D174" s="5" t="s">
        <v>793</v>
      </c>
      <c r="E174" s="5" t="s">
        <v>67</v>
      </c>
      <c r="F174" s="5" t="s">
        <v>2937</v>
      </c>
      <c r="G174" s="5">
        <v>35.216000000000001</v>
      </c>
      <c r="H174" s="5" t="s">
        <v>52</v>
      </c>
      <c r="I174" s="6" t="s">
        <v>43</v>
      </c>
      <c r="K174" s="5" t="s">
        <v>5749</v>
      </c>
      <c r="L174" s="5" t="s">
        <v>5752</v>
      </c>
      <c r="M174" s="12">
        <v>45.68</v>
      </c>
      <c r="O174" s="5" t="str">
        <f t="shared" si="4"/>
        <v>Patrick</v>
      </c>
      <c r="P174" s="5" t="str">
        <f t="shared" si="5"/>
        <v>Bzostek</v>
      </c>
    </row>
    <row r="175" spans="1:16" x14ac:dyDescent="0.2">
      <c r="A175" s="4" t="s">
        <v>2933</v>
      </c>
      <c r="B175" s="5" t="s">
        <v>2934</v>
      </c>
      <c r="C175" s="5" t="s">
        <v>2935</v>
      </c>
      <c r="D175" s="5" t="s">
        <v>793</v>
      </c>
      <c r="E175" s="5" t="s">
        <v>77</v>
      </c>
      <c r="F175" s="5" t="s">
        <v>2939</v>
      </c>
      <c r="G175" s="5">
        <v>23.696000000000002</v>
      </c>
      <c r="H175" s="5" t="s">
        <v>52</v>
      </c>
      <c r="I175" s="6" t="s">
        <v>43</v>
      </c>
      <c r="K175" s="5" t="s">
        <v>5749</v>
      </c>
      <c r="L175" s="5" t="s">
        <v>4858</v>
      </c>
      <c r="M175" s="12">
        <v>60.12</v>
      </c>
      <c r="O175" s="5" t="str">
        <f t="shared" si="4"/>
        <v>Patrick</v>
      </c>
      <c r="P175" s="5" t="str">
        <f t="shared" si="5"/>
        <v>Bzostek</v>
      </c>
    </row>
    <row r="176" spans="1:16" x14ac:dyDescent="0.2">
      <c r="A176" s="4" t="s">
        <v>2960</v>
      </c>
      <c r="B176" s="5" t="s">
        <v>11768</v>
      </c>
      <c r="C176" s="5" t="s">
        <v>11923</v>
      </c>
      <c r="D176" s="5" t="s">
        <v>2962</v>
      </c>
      <c r="E176" s="5" t="s">
        <v>74</v>
      </c>
      <c r="F176" s="5" t="s">
        <v>2964</v>
      </c>
      <c r="G176" s="5">
        <v>37.44</v>
      </c>
      <c r="H176" s="5" t="s">
        <v>40</v>
      </c>
      <c r="I176" s="6" t="s">
        <v>43</v>
      </c>
      <c r="K176" s="5" t="s">
        <v>2584</v>
      </c>
      <c r="L176" s="5" t="s">
        <v>4599</v>
      </c>
      <c r="M176" s="12">
        <v>123.92</v>
      </c>
      <c r="O176" s="5" t="str">
        <f t="shared" si="4"/>
        <v>Arthur</v>
      </c>
      <c r="P176" s="5" t="str">
        <f t="shared" si="5"/>
        <v>Prichep</v>
      </c>
    </row>
    <row r="177" spans="1:16" x14ac:dyDescent="0.2">
      <c r="A177" s="4" t="s">
        <v>2960</v>
      </c>
      <c r="B177" s="5" t="s">
        <v>11768</v>
      </c>
      <c r="C177" s="5" t="s">
        <v>11923</v>
      </c>
      <c r="D177" s="5" t="s">
        <v>2962</v>
      </c>
      <c r="E177" s="5" t="s">
        <v>74</v>
      </c>
      <c r="F177" s="5" t="s">
        <v>2966</v>
      </c>
      <c r="G177" s="5">
        <v>26.975999999999999</v>
      </c>
      <c r="H177" s="5" t="s">
        <v>40</v>
      </c>
      <c r="I177" s="6" t="s">
        <v>43</v>
      </c>
      <c r="K177" s="5" t="s">
        <v>2259</v>
      </c>
      <c r="L177" s="5" t="s">
        <v>465</v>
      </c>
      <c r="M177" s="12">
        <v>15.552</v>
      </c>
      <c r="O177" s="5" t="str">
        <f t="shared" si="4"/>
        <v>Chloris</v>
      </c>
      <c r="P177" s="5" t="str">
        <f t="shared" si="5"/>
        <v>Kastensmidt</v>
      </c>
    </row>
    <row r="178" spans="1:16" x14ac:dyDescent="0.2">
      <c r="A178" s="4" t="s">
        <v>2960</v>
      </c>
      <c r="B178" s="5" t="s">
        <v>11768</v>
      </c>
      <c r="C178" s="5" t="s">
        <v>11923</v>
      </c>
      <c r="D178" s="5" t="s">
        <v>2962</v>
      </c>
      <c r="E178" s="5" t="s">
        <v>651</v>
      </c>
      <c r="F178" s="5" t="s">
        <v>2968</v>
      </c>
      <c r="G178" s="5">
        <v>11.36</v>
      </c>
      <c r="H178" s="5" t="s">
        <v>40</v>
      </c>
      <c r="I178" s="6" t="s">
        <v>43</v>
      </c>
      <c r="K178" s="5" t="s">
        <v>1013</v>
      </c>
      <c r="L178" s="5" t="s">
        <v>5820</v>
      </c>
      <c r="M178" s="12">
        <v>54.816000000000003</v>
      </c>
      <c r="O178" s="5" t="str">
        <f t="shared" si="4"/>
        <v>Erin</v>
      </c>
      <c r="P178" s="5" t="str">
        <f t="shared" si="5"/>
        <v>Ashbrook</v>
      </c>
    </row>
    <row r="179" spans="1:16" x14ac:dyDescent="0.2">
      <c r="A179" s="4" t="s">
        <v>2960</v>
      </c>
      <c r="B179" s="5" t="s">
        <v>11768</v>
      </c>
      <c r="C179" s="5" t="s">
        <v>11923</v>
      </c>
      <c r="D179" s="5" t="s">
        <v>2962</v>
      </c>
      <c r="E179" s="5" t="s">
        <v>44</v>
      </c>
      <c r="F179" s="5" t="s">
        <v>2970</v>
      </c>
      <c r="G179" s="5">
        <v>14.62</v>
      </c>
      <c r="H179" s="5" t="s">
        <v>40</v>
      </c>
      <c r="I179" s="6" t="s">
        <v>43</v>
      </c>
      <c r="K179" s="5" t="s">
        <v>5867</v>
      </c>
      <c r="L179" s="5" t="s">
        <v>5869</v>
      </c>
      <c r="M179" s="12">
        <v>13.36</v>
      </c>
      <c r="O179" s="5" t="str">
        <f t="shared" si="4"/>
        <v>Justin</v>
      </c>
      <c r="P179" s="5" t="str">
        <f t="shared" si="5"/>
        <v>MacKendrick</v>
      </c>
    </row>
    <row r="180" spans="1:16" x14ac:dyDescent="0.2">
      <c r="A180" s="4" t="s">
        <v>2971</v>
      </c>
      <c r="B180" s="5" t="s">
        <v>2972</v>
      </c>
      <c r="C180" s="5" t="s">
        <v>2973</v>
      </c>
      <c r="D180" s="5" t="s">
        <v>2975</v>
      </c>
      <c r="E180" s="5" t="s">
        <v>32</v>
      </c>
      <c r="F180" s="5" t="s">
        <v>1222</v>
      </c>
      <c r="G180" s="5">
        <v>287.94</v>
      </c>
      <c r="H180" s="5" t="s">
        <v>25</v>
      </c>
      <c r="I180" s="6" t="s">
        <v>28</v>
      </c>
      <c r="K180" s="5" t="s">
        <v>5867</v>
      </c>
      <c r="L180" s="5" t="s">
        <v>5872</v>
      </c>
      <c r="M180" s="12">
        <v>19.440000000000001</v>
      </c>
      <c r="O180" s="5" t="str">
        <f t="shared" si="4"/>
        <v>Justin</v>
      </c>
      <c r="P180" s="5" t="str">
        <f t="shared" si="5"/>
        <v>MacKendrick</v>
      </c>
    </row>
    <row r="181" spans="1:16" x14ac:dyDescent="0.2">
      <c r="A181" s="4" t="s">
        <v>2988</v>
      </c>
      <c r="B181" s="5" t="s">
        <v>270</v>
      </c>
      <c r="C181" s="5" t="s">
        <v>271</v>
      </c>
      <c r="D181" s="5" t="s">
        <v>2990</v>
      </c>
      <c r="E181" s="5" t="s">
        <v>67</v>
      </c>
      <c r="F181" s="5" t="s">
        <v>2993</v>
      </c>
      <c r="G181" s="5">
        <v>5.16</v>
      </c>
      <c r="H181" s="5" t="s">
        <v>40</v>
      </c>
      <c r="I181" s="6" t="s">
        <v>43</v>
      </c>
      <c r="K181" s="5" t="s">
        <v>4280</v>
      </c>
      <c r="L181" s="5" t="s">
        <v>665</v>
      </c>
      <c r="M181" s="12">
        <v>143.69999999999999</v>
      </c>
      <c r="O181" s="5" t="str">
        <f t="shared" si="4"/>
        <v>Julie</v>
      </c>
      <c r="P181" s="5" t="str">
        <f t="shared" si="5"/>
        <v>Kriz</v>
      </c>
    </row>
    <row r="182" spans="1:16" x14ac:dyDescent="0.2">
      <c r="A182" s="4" t="s">
        <v>2988</v>
      </c>
      <c r="B182" s="5" t="s">
        <v>270</v>
      </c>
      <c r="C182" s="5" t="s">
        <v>271</v>
      </c>
      <c r="D182" s="5" t="s">
        <v>2990</v>
      </c>
      <c r="E182" s="5" t="s">
        <v>91</v>
      </c>
      <c r="F182" s="5" t="s">
        <v>2995</v>
      </c>
      <c r="G182" s="5">
        <v>38.880000000000003</v>
      </c>
      <c r="H182" s="5" t="s">
        <v>40</v>
      </c>
      <c r="I182" s="6" t="s">
        <v>43</v>
      </c>
      <c r="K182" s="5" t="s">
        <v>2059</v>
      </c>
      <c r="L182" s="5" t="s">
        <v>1031</v>
      </c>
      <c r="M182" s="12">
        <v>5.28</v>
      </c>
      <c r="O182" s="5" t="str">
        <f t="shared" si="4"/>
        <v>Allen</v>
      </c>
      <c r="P182" s="5" t="str">
        <f t="shared" si="5"/>
        <v>Armold</v>
      </c>
    </row>
    <row r="183" spans="1:16" x14ac:dyDescent="0.2">
      <c r="A183" s="4" t="s">
        <v>3014</v>
      </c>
      <c r="B183" s="5" t="s">
        <v>11713</v>
      </c>
      <c r="C183" s="5" t="s">
        <v>3015</v>
      </c>
      <c r="D183" s="5" t="s">
        <v>3017</v>
      </c>
      <c r="E183" s="5" t="s">
        <v>651</v>
      </c>
      <c r="F183" s="5" t="s">
        <v>1459</v>
      </c>
      <c r="G183" s="5">
        <v>7.36</v>
      </c>
      <c r="H183" s="5" t="s">
        <v>40</v>
      </c>
      <c r="I183" s="6" t="s">
        <v>43</v>
      </c>
      <c r="K183" s="5" t="s">
        <v>5898</v>
      </c>
      <c r="L183" s="5" t="s">
        <v>5900</v>
      </c>
      <c r="M183" s="12">
        <v>7.968</v>
      </c>
      <c r="O183" s="5" t="str">
        <f t="shared" si="4"/>
        <v>Sean</v>
      </c>
      <c r="P183" s="5" t="str">
        <f t="shared" si="5"/>
        <v>Miller</v>
      </c>
    </row>
    <row r="184" spans="1:16" x14ac:dyDescent="0.2">
      <c r="A184" s="4" t="s">
        <v>3014</v>
      </c>
      <c r="B184" s="5" t="s">
        <v>11713</v>
      </c>
      <c r="C184" s="5" t="s">
        <v>3015</v>
      </c>
      <c r="D184" s="5" t="s">
        <v>3017</v>
      </c>
      <c r="E184" s="5" t="s">
        <v>67</v>
      </c>
      <c r="F184" s="5" t="s">
        <v>3019</v>
      </c>
      <c r="G184" s="5">
        <v>23.1</v>
      </c>
      <c r="H184" s="5" t="s">
        <v>40</v>
      </c>
      <c r="I184" s="6" t="s">
        <v>43</v>
      </c>
      <c r="K184" s="5" t="s">
        <v>5903</v>
      </c>
      <c r="L184" s="5" t="s">
        <v>5905</v>
      </c>
      <c r="M184" s="12">
        <v>12.96</v>
      </c>
      <c r="O184" s="5" t="str">
        <f t="shared" si="4"/>
        <v>Tom</v>
      </c>
      <c r="P184" s="5" t="str">
        <f t="shared" si="5"/>
        <v>Prescott</v>
      </c>
    </row>
    <row r="185" spans="1:16" x14ac:dyDescent="0.2">
      <c r="A185" s="4" t="s">
        <v>3020</v>
      </c>
      <c r="B185" s="5" t="s">
        <v>11928</v>
      </c>
      <c r="C185" s="5" t="s">
        <v>11929</v>
      </c>
      <c r="D185" s="5" t="s">
        <v>2748</v>
      </c>
      <c r="E185" s="5" t="s">
        <v>67</v>
      </c>
      <c r="F185" s="5" t="s">
        <v>3024</v>
      </c>
      <c r="G185" s="5">
        <v>5.2480000000000002</v>
      </c>
      <c r="H185" s="5" t="s">
        <v>52</v>
      </c>
      <c r="I185" s="6" t="s">
        <v>43</v>
      </c>
      <c r="K185" s="5" t="s">
        <v>1531</v>
      </c>
      <c r="L185" s="5" t="s">
        <v>5908</v>
      </c>
      <c r="M185" s="12">
        <v>6.48</v>
      </c>
      <c r="O185" s="5" t="str">
        <f t="shared" si="4"/>
        <v>Dean</v>
      </c>
      <c r="P185" s="5" t="str">
        <f t="shared" si="5"/>
        <v>Katz</v>
      </c>
    </row>
    <row r="186" spans="1:16" x14ac:dyDescent="0.2">
      <c r="A186" s="4" t="s">
        <v>3079</v>
      </c>
      <c r="B186" s="5" t="s">
        <v>3080</v>
      </c>
      <c r="C186" s="5" t="s">
        <v>3080</v>
      </c>
      <c r="D186" s="5" t="s">
        <v>507</v>
      </c>
      <c r="E186" s="5" t="s">
        <v>67</v>
      </c>
      <c r="F186" s="5" t="s">
        <v>2553</v>
      </c>
      <c r="G186" s="5">
        <v>13.48</v>
      </c>
      <c r="H186" s="5" t="s">
        <v>40</v>
      </c>
      <c r="I186" s="6" t="s">
        <v>43</v>
      </c>
      <c r="K186" s="5" t="s">
        <v>5933</v>
      </c>
      <c r="L186" s="5" t="s">
        <v>5935</v>
      </c>
      <c r="M186" s="12">
        <v>14.352</v>
      </c>
      <c r="O186" s="5" t="str">
        <f t="shared" si="4"/>
        <v>Patrick</v>
      </c>
      <c r="P186" s="5" t="str">
        <f t="shared" si="5"/>
        <v>Jones</v>
      </c>
    </row>
    <row r="187" spans="1:16" x14ac:dyDescent="0.2">
      <c r="A187" s="4" t="s">
        <v>3092</v>
      </c>
      <c r="B187" s="5" t="s">
        <v>3093</v>
      </c>
      <c r="C187" s="5" t="s">
        <v>1497</v>
      </c>
      <c r="D187" s="5" t="s">
        <v>3095</v>
      </c>
      <c r="E187" s="5" t="s">
        <v>74</v>
      </c>
      <c r="F187" s="5" t="s">
        <v>3097</v>
      </c>
      <c r="G187" s="5">
        <v>13.944000000000001</v>
      </c>
      <c r="H187" s="5" t="s">
        <v>40</v>
      </c>
      <c r="I187" s="6" t="s">
        <v>43</v>
      </c>
      <c r="K187" s="5" t="s">
        <v>3562</v>
      </c>
      <c r="L187" s="5" t="s">
        <v>3468</v>
      </c>
      <c r="M187" s="12">
        <v>12.96</v>
      </c>
      <c r="O187" s="5" t="str">
        <f t="shared" si="4"/>
        <v>Theresa</v>
      </c>
      <c r="P187" s="5" t="str">
        <f t="shared" si="5"/>
        <v>Swint</v>
      </c>
    </row>
    <row r="188" spans="1:16" x14ac:dyDescent="0.2">
      <c r="A188" s="4" t="s">
        <v>3098</v>
      </c>
      <c r="B188" s="5" t="s">
        <v>3099</v>
      </c>
      <c r="C188" s="5" t="s">
        <v>11936</v>
      </c>
      <c r="D188" s="5" t="s">
        <v>2137</v>
      </c>
      <c r="E188" s="5" t="s">
        <v>57</v>
      </c>
      <c r="F188" s="5" t="s">
        <v>3101</v>
      </c>
      <c r="G188" s="5">
        <v>83.76</v>
      </c>
      <c r="H188" s="5" t="s">
        <v>40</v>
      </c>
      <c r="I188" s="6" t="s">
        <v>43</v>
      </c>
      <c r="K188" s="5" t="s">
        <v>954</v>
      </c>
      <c r="L188" s="5" t="s">
        <v>3339</v>
      </c>
      <c r="M188" s="12">
        <v>27.216000000000001</v>
      </c>
      <c r="O188" s="5" t="str">
        <f t="shared" si="4"/>
        <v>Michael</v>
      </c>
      <c r="P188" s="5" t="str">
        <f t="shared" si="5"/>
        <v>Stewart</v>
      </c>
    </row>
    <row r="189" spans="1:16" x14ac:dyDescent="0.2">
      <c r="A189" s="4" t="s">
        <v>3107</v>
      </c>
      <c r="B189" s="5" t="s">
        <v>11773</v>
      </c>
      <c r="C189" s="5" t="s">
        <v>3108</v>
      </c>
      <c r="D189" s="5" t="s">
        <v>2984</v>
      </c>
      <c r="E189" s="5" t="s">
        <v>91</v>
      </c>
      <c r="F189" s="5" t="s">
        <v>1650</v>
      </c>
      <c r="G189" s="5">
        <v>34.68</v>
      </c>
      <c r="H189" s="5" t="s">
        <v>40</v>
      </c>
      <c r="I189" s="6" t="s">
        <v>43</v>
      </c>
      <c r="K189" s="5" t="s">
        <v>5981</v>
      </c>
      <c r="L189" s="5" t="s">
        <v>92</v>
      </c>
      <c r="M189" s="12">
        <v>12.96</v>
      </c>
      <c r="O189" s="5" t="str">
        <f t="shared" si="4"/>
        <v>Brendan</v>
      </c>
      <c r="P189" s="5" t="str">
        <f t="shared" si="5"/>
        <v>Murry</v>
      </c>
    </row>
    <row r="190" spans="1:16" x14ac:dyDescent="0.2">
      <c r="A190" s="4" t="s">
        <v>3119</v>
      </c>
      <c r="B190" s="5" t="s">
        <v>11749</v>
      </c>
      <c r="C190" s="5" t="s">
        <v>11937</v>
      </c>
      <c r="D190" s="5" t="s">
        <v>3121</v>
      </c>
      <c r="E190" s="5" t="s">
        <v>57</v>
      </c>
      <c r="F190" s="5" t="s">
        <v>1470</v>
      </c>
      <c r="G190" s="5">
        <v>155.82</v>
      </c>
      <c r="H190" s="5" t="s">
        <v>40</v>
      </c>
      <c r="I190" s="6" t="s">
        <v>43</v>
      </c>
      <c r="K190" s="5" t="s">
        <v>3336</v>
      </c>
      <c r="L190" s="5" t="s">
        <v>2679</v>
      </c>
      <c r="M190" s="12">
        <v>5.78</v>
      </c>
      <c r="O190" s="5" t="str">
        <f t="shared" si="4"/>
        <v>Robert</v>
      </c>
      <c r="P190" s="5" t="str">
        <f t="shared" si="5"/>
        <v>Waldorf</v>
      </c>
    </row>
    <row r="191" spans="1:16" x14ac:dyDescent="0.2">
      <c r="A191" s="4" t="s">
        <v>3119</v>
      </c>
      <c r="B191" s="5" t="s">
        <v>11749</v>
      </c>
      <c r="C191" s="5" t="s">
        <v>11937</v>
      </c>
      <c r="D191" s="5" t="s">
        <v>3121</v>
      </c>
      <c r="E191" s="5" t="s">
        <v>74</v>
      </c>
      <c r="F191" s="5" t="s">
        <v>3123</v>
      </c>
      <c r="G191" s="5">
        <v>70.007999999999996</v>
      </c>
      <c r="H191" s="5" t="s">
        <v>40</v>
      </c>
      <c r="I191" s="6" t="s">
        <v>43</v>
      </c>
      <c r="K191" s="5" t="s">
        <v>2825</v>
      </c>
      <c r="L191" s="5" t="s">
        <v>6004</v>
      </c>
      <c r="M191" s="12">
        <v>25.92</v>
      </c>
      <c r="O191" s="5" t="str">
        <f t="shared" si="4"/>
        <v>Rick</v>
      </c>
      <c r="P191" s="5" t="str">
        <f t="shared" si="5"/>
        <v>Hansen</v>
      </c>
    </row>
    <row r="192" spans="1:16" x14ac:dyDescent="0.2">
      <c r="A192" s="4" t="s">
        <v>3151</v>
      </c>
      <c r="B192" s="5" t="s">
        <v>11817</v>
      </c>
      <c r="C192" s="5" t="s">
        <v>11941</v>
      </c>
      <c r="D192" s="5" t="s">
        <v>923</v>
      </c>
      <c r="E192" s="5" t="s">
        <v>91</v>
      </c>
      <c r="F192" s="5" t="s">
        <v>3153</v>
      </c>
      <c r="G192" s="5">
        <v>20.04</v>
      </c>
      <c r="H192" s="5" t="s">
        <v>40</v>
      </c>
      <c r="I192" s="6" t="s">
        <v>43</v>
      </c>
      <c r="K192" s="5" t="s">
        <v>2718</v>
      </c>
      <c r="L192" s="5" t="s">
        <v>6035</v>
      </c>
      <c r="M192" s="12">
        <v>34.86</v>
      </c>
      <c r="O192" s="5" t="str">
        <f t="shared" si="4"/>
        <v>Christine</v>
      </c>
      <c r="P192" s="5" t="str">
        <f t="shared" si="5"/>
        <v>Phan</v>
      </c>
    </row>
    <row r="193" spans="1:16" x14ac:dyDescent="0.2">
      <c r="A193" s="4" t="s">
        <v>3151</v>
      </c>
      <c r="B193" s="5" t="s">
        <v>11817</v>
      </c>
      <c r="C193" s="5" t="s">
        <v>11941</v>
      </c>
      <c r="D193" s="5" t="s">
        <v>923</v>
      </c>
      <c r="E193" s="5" t="s">
        <v>57</v>
      </c>
      <c r="F193" s="5" t="s">
        <v>2507</v>
      </c>
      <c r="G193" s="5">
        <v>64.959999999999994</v>
      </c>
      <c r="H193" s="5" t="s">
        <v>40</v>
      </c>
      <c r="I193" s="6" t="s">
        <v>43</v>
      </c>
      <c r="K193" s="5" t="s">
        <v>2718</v>
      </c>
      <c r="L193" s="5" t="s">
        <v>6037</v>
      </c>
      <c r="M193" s="12">
        <v>155.04</v>
      </c>
      <c r="O193" s="5" t="str">
        <f t="shared" si="4"/>
        <v>Christine</v>
      </c>
      <c r="P193" s="5" t="str">
        <f t="shared" si="5"/>
        <v>Phan</v>
      </c>
    </row>
    <row r="194" spans="1:16" x14ac:dyDescent="0.2">
      <c r="A194" s="4" t="s">
        <v>3151</v>
      </c>
      <c r="B194" s="5" t="s">
        <v>11817</v>
      </c>
      <c r="C194" s="5" t="s">
        <v>11941</v>
      </c>
      <c r="D194" s="5" t="s">
        <v>923</v>
      </c>
      <c r="E194" s="5" t="s">
        <v>91</v>
      </c>
      <c r="F194" s="5" t="s">
        <v>3155</v>
      </c>
      <c r="G194" s="5">
        <v>12.96</v>
      </c>
      <c r="H194" s="5" t="s">
        <v>40</v>
      </c>
      <c r="I194" s="6" t="s">
        <v>43</v>
      </c>
      <c r="K194" s="5" t="s">
        <v>5101</v>
      </c>
      <c r="L194" s="5" t="s">
        <v>6070</v>
      </c>
      <c r="M194" s="12">
        <v>49.567999999999998</v>
      </c>
      <c r="O194" s="5" t="str">
        <f t="shared" si="4"/>
        <v>Brad</v>
      </c>
      <c r="P194" s="5" t="str">
        <f t="shared" si="5"/>
        <v>Eason</v>
      </c>
    </row>
    <row r="195" spans="1:16" x14ac:dyDescent="0.2">
      <c r="A195" s="4" t="s">
        <v>3234</v>
      </c>
      <c r="B195" s="5" t="s">
        <v>3235</v>
      </c>
      <c r="C195" s="5" t="s">
        <v>3236</v>
      </c>
      <c r="D195" s="5" t="s">
        <v>3238</v>
      </c>
      <c r="E195" s="5" t="s">
        <v>91</v>
      </c>
      <c r="F195" s="5" t="s">
        <v>3241</v>
      </c>
      <c r="G195" s="5">
        <v>12.96</v>
      </c>
      <c r="H195" s="5" t="s">
        <v>40</v>
      </c>
      <c r="I195" s="6" t="s">
        <v>43</v>
      </c>
      <c r="K195" s="5" t="s">
        <v>6088</v>
      </c>
      <c r="L195" s="5" t="s">
        <v>6090</v>
      </c>
      <c r="M195" s="12">
        <v>6.48</v>
      </c>
      <c r="O195" s="5" t="str">
        <f t="shared" si="4"/>
        <v>Speros</v>
      </c>
      <c r="P195" s="5" t="str">
        <f t="shared" si="5"/>
        <v>Goranitis</v>
      </c>
    </row>
    <row r="196" spans="1:16" x14ac:dyDescent="0.2">
      <c r="A196" s="4" t="s">
        <v>3234</v>
      </c>
      <c r="B196" s="5" t="s">
        <v>3235</v>
      </c>
      <c r="C196" s="5" t="s">
        <v>3236</v>
      </c>
      <c r="D196" s="5" t="s">
        <v>3238</v>
      </c>
      <c r="E196" s="5" t="s">
        <v>77</v>
      </c>
      <c r="F196" s="5" t="s">
        <v>3243</v>
      </c>
      <c r="G196" s="5">
        <v>134.47999999999999</v>
      </c>
      <c r="H196" s="5" t="s">
        <v>40</v>
      </c>
      <c r="I196" s="6" t="s">
        <v>43</v>
      </c>
      <c r="K196" s="5" t="s">
        <v>6088</v>
      </c>
      <c r="L196" s="5" t="s">
        <v>6092</v>
      </c>
      <c r="M196" s="12">
        <v>41.86</v>
      </c>
      <c r="O196" s="5" t="str">
        <f t="shared" si="4"/>
        <v>Speros</v>
      </c>
      <c r="P196" s="5" t="str">
        <f t="shared" si="5"/>
        <v>Goranitis</v>
      </c>
    </row>
    <row r="197" spans="1:16" x14ac:dyDescent="0.2">
      <c r="A197" s="4" t="s">
        <v>3244</v>
      </c>
      <c r="B197" s="5" t="s">
        <v>3245</v>
      </c>
      <c r="C197" s="5" t="s">
        <v>270</v>
      </c>
      <c r="D197" s="5" t="s">
        <v>3247</v>
      </c>
      <c r="E197" s="5" t="s">
        <v>91</v>
      </c>
      <c r="F197" s="5" t="s">
        <v>3249</v>
      </c>
      <c r="G197" s="5">
        <v>17.12</v>
      </c>
      <c r="H197" s="5" t="s">
        <v>40</v>
      </c>
      <c r="I197" s="6" t="s">
        <v>43</v>
      </c>
      <c r="K197" s="5" t="s">
        <v>3287</v>
      </c>
      <c r="L197" s="5" t="s">
        <v>1597</v>
      </c>
      <c r="M197" s="12">
        <v>11.96</v>
      </c>
      <c r="O197" s="5" t="str">
        <f t="shared" si="4"/>
        <v>Joseph</v>
      </c>
      <c r="P197" s="5" t="str">
        <f t="shared" si="5"/>
        <v>Airdo</v>
      </c>
    </row>
    <row r="198" spans="1:16" x14ac:dyDescent="0.2">
      <c r="A198" s="4" t="s">
        <v>3250</v>
      </c>
      <c r="B198" s="5" t="s">
        <v>142</v>
      </c>
      <c r="C198" s="5" t="s">
        <v>1196</v>
      </c>
      <c r="D198" s="5" t="s">
        <v>3184</v>
      </c>
      <c r="E198" s="5" t="s">
        <v>74</v>
      </c>
      <c r="F198" s="5" t="s">
        <v>3253</v>
      </c>
      <c r="G198" s="5">
        <v>6.0960000000000001</v>
      </c>
      <c r="H198" s="5" t="s">
        <v>40</v>
      </c>
      <c r="I198" s="6" t="s">
        <v>43</v>
      </c>
      <c r="K198" s="5" t="s">
        <v>6191</v>
      </c>
      <c r="L198" s="5" t="s">
        <v>3732</v>
      </c>
      <c r="M198" s="12">
        <v>29.97</v>
      </c>
      <c r="O198" s="5" t="str">
        <f t="shared" si="4"/>
        <v>Shahid</v>
      </c>
      <c r="P198" s="5" t="str">
        <f t="shared" si="5"/>
        <v>Collister</v>
      </c>
    </row>
    <row r="199" spans="1:16" x14ac:dyDescent="0.2">
      <c r="A199" s="4" t="s">
        <v>3250</v>
      </c>
      <c r="B199" s="5" t="s">
        <v>142</v>
      </c>
      <c r="C199" s="5" t="s">
        <v>1196</v>
      </c>
      <c r="D199" s="5" t="s">
        <v>3184</v>
      </c>
      <c r="E199" s="5" t="s">
        <v>54</v>
      </c>
      <c r="F199" s="5" t="s">
        <v>55</v>
      </c>
      <c r="G199" s="5">
        <v>1114.2719999999999</v>
      </c>
      <c r="H199" s="5" t="s">
        <v>40</v>
      </c>
      <c r="I199" s="6" t="s">
        <v>28</v>
      </c>
      <c r="K199" s="5" t="s">
        <v>1713</v>
      </c>
      <c r="L199" s="5" t="s">
        <v>6198</v>
      </c>
      <c r="M199" s="12">
        <v>32.4</v>
      </c>
      <c r="O199" s="5" t="str">
        <f t="shared" ref="O199:O262" si="6">LEFT(K199,FIND(" ",K199)-1)</f>
        <v>Mike</v>
      </c>
      <c r="P199" s="5" t="str">
        <f t="shared" ref="P199:P262" si="7">RIGHT(K199,LEN(K199)-FIND(" ",K199))</f>
        <v>Kennedy</v>
      </c>
    </row>
    <row r="200" spans="1:16" x14ac:dyDescent="0.2">
      <c r="A200" s="4" t="s">
        <v>3292</v>
      </c>
      <c r="B200" s="5" t="s">
        <v>2192</v>
      </c>
      <c r="C200" s="5" t="s">
        <v>2192</v>
      </c>
      <c r="D200" s="5" t="s">
        <v>3294</v>
      </c>
      <c r="E200" s="5" t="s">
        <v>64</v>
      </c>
      <c r="F200" s="5" t="s">
        <v>3296</v>
      </c>
      <c r="G200" s="5">
        <v>204.6</v>
      </c>
      <c r="H200" s="5" t="s">
        <v>40</v>
      </c>
      <c r="I200" s="6" t="s">
        <v>28</v>
      </c>
      <c r="K200" s="5" t="s">
        <v>1120</v>
      </c>
      <c r="L200" s="5" t="s">
        <v>5869</v>
      </c>
      <c r="M200" s="12">
        <v>20.04</v>
      </c>
      <c r="O200" s="5" t="str">
        <f t="shared" si="6"/>
        <v>Claudia</v>
      </c>
      <c r="P200" s="5" t="str">
        <f t="shared" si="7"/>
        <v>Bergmann</v>
      </c>
    </row>
    <row r="201" spans="1:16" x14ac:dyDescent="0.2">
      <c r="A201" s="4" t="s">
        <v>3297</v>
      </c>
      <c r="B201" s="5" t="s">
        <v>2296</v>
      </c>
      <c r="C201" s="5" t="s">
        <v>1242</v>
      </c>
      <c r="D201" s="5" t="s">
        <v>3299</v>
      </c>
      <c r="E201" s="5" t="s">
        <v>32</v>
      </c>
      <c r="F201" s="5" t="s">
        <v>1062</v>
      </c>
      <c r="G201" s="5">
        <v>321.56799999999998</v>
      </c>
      <c r="H201" s="5" t="s">
        <v>40</v>
      </c>
      <c r="I201" s="6" t="s">
        <v>28</v>
      </c>
      <c r="K201" s="5" t="s">
        <v>6231</v>
      </c>
      <c r="L201" s="5" t="s">
        <v>6235</v>
      </c>
      <c r="M201" s="12">
        <v>23.92</v>
      </c>
      <c r="O201" s="5" t="str">
        <f t="shared" si="6"/>
        <v>Tim</v>
      </c>
      <c r="P201" s="5" t="str">
        <f t="shared" si="7"/>
        <v>Brockman</v>
      </c>
    </row>
    <row r="202" spans="1:16" x14ac:dyDescent="0.2">
      <c r="A202" s="4" t="s">
        <v>3305</v>
      </c>
      <c r="B202" s="5" t="s">
        <v>11810</v>
      </c>
      <c r="C202" s="5" t="s">
        <v>11953</v>
      </c>
      <c r="D202" s="5" t="s">
        <v>547</v>
      </c>
      <c r="E202" s="5" t="s">
        <v>189</v>
      </c>
      <c r="F202" s="5" t="s">
        <v>2039</v>
      </c>
      <c r="G202" s="5">
        <v>21.88</v>
      </c>
      <c r="H202" s="5" t="s">
        <v>40</v>
      </c>
      <c r="I202" s="6" t="s">
        <v>43</v>
      </c>
      <c r="K202" s="5" t="s">
        <v>4949</v>
      </c>
      <c r="L202" s="5" t="s">
        <v>465</v>
      </c>
      <c r="M202" s="12">
        <v>12.96</v>
      </c>
      <c r="O202" s="5" t="str">
        <f t="shared" si="6"/>
        <v>Cynthia</v>
      </c>
      <c r="P202" s="5" t="str">
        <f t="shared" si="7"/>
        <v>Delaney</v>
      </c>
    </row>
    <row r="203" spans="1:16" x14ac:dyDescent="0.2">
      <c r="A203" s="4" t="s">
        <v>3306</v>
      </c>
      <c r="B203" s="5" t="s">
        <v>3307</v>
      </c>
      <c r="C203" s="5" t="s">
        <v>1314</v>
      </c>
      <c r="D203" s="5" t="s">
        <v>3131</v>
      </c>
      <c r="E203" s="5" t="s">
        <v>44</v>
      </c>
      <c r="F203" s="5" t="s">
        <v>3310</v>
      </c>
      <c r="G203" s="5">
        <v>4.6079999999999997</v>
      </c>
      <c r="H203" s="5" t="s">
        <v>52</v>
      </c>
      <c r="I203" s="6" t="s">
        <v>43</v>
      </c>
      <c r="K203" s="5" t="s">
        <v>6287</v>
      </c>
      <c r="L203" s="5" t="s">
        <v>4716</v>
      </c>
      <c r="M203" s="12">
        <v>7.968</v>
      </c>
      <c r="O203" s="5" t="str">
        <f t="shared" si="6"/>
        <v>Thomas</v>
      </c>
      <c r="P203" s="5" t="str">
        <f t="shared" si="7"/>
        <v>Thornton</v>
      </c>
    </row>
    <row r="204" spans="1:16" x14ac:dyDescent="0.2">
      <c r="A204" s="4" t="s">
        <v>3366</v>
      </c>
      <c r="B204" s="5" t="s">
        <v>3367</v>
      </c>
      <c r="C204" s="5" t="s">
        <v>3368</v>
      </c>
      <c r="D204" s="5" t="s">
        <v>3370</v>
      </c>
      <c r="E204" s="5" t="s">
        <v>32</v>
      </c>
      <c r="F204" s="5" t="s">
        <v>1278</v>
      </c>
      <c r="G204" s="5">
        <v>1166.92</v>
      </c>
      <c r="H204" s="5" t="s">
        <v>52</v>
      </c>
      <c r="I204" s="6" t="s">
        <v>28</v>
      </c>
      <c r="K204" s="5" t="s">
        <v>6274</v>
      </c>
      <c r="L204" s="5" t="s">
        <v>3271</v>
      </c>
      <c r="M204" s="12">
        <v>10.368</v>
      </c>
      <c r="O204" s="5" t="str">
        <f t="shared" si="6"/>
        <v>Daniel</v>
      </c>
      <c r="P204" s="5" t="str">
        <f t="shared" si="7"/>
        <v>Byrd</v>
      </c>
    </row>
    <row r="205" spans="1:16" x14ac:dyDescent="0.2">
      <c r="A205" s="4" t="s">
        <v>3372</v>
      </c>
      <c r="B205" s="5" t="s">
        <v>3373</v>
      </c>
      <c r="C205" s="5" t="s">
        <v>2675</v>
      </c>
      <c r="D205" s="5" t="s">
        <v>2692</v>
      </c>
      <c r="E205" s="5" t="s">
        <v>302</v>
      </c>
      <c r="F205" s="5" t="s">
        <v>1208</v>
      </c>
      <c r="G205" s="5">
        <v>10.23</v>
      </c>
      <c r="H205" s="5" t="s">
        <v>40</v>
      </c>
      <c r="I205" s="6" t="s">
        <v>43</v>
      </c>
      <c r="K205" s="5" t="s">
        <v>1330</v>
      </c>
      <c r="L205" s="5" t="s">
        <v>5129</v>
      </c>
      <c r="M205" s="12">
        <v>114.2</v>
      </c>
      <c r="O205" s="5" t="str">
        <f t="shared" si="6"/>
        <v>Don</v>
      </c>
      <c r="P205" s="5" t="str">
        <f t="shared" si="7"/>
        <v>Jones</v>
      </c>
    </row>
    <row r="206" spans="1:16" x14ac:dyDescent="0.2">
      <c r="A206" s="4" t="s">
        <v>3372</v>
      </c>
      <c r="B206" s="5" t="s">
        <v>3373</v>
      </c>
      <c r="C206" s="5" t="s">
        <v>2675</v>
      </c>
      <c r="D206" s="5" t="s">
        <v>2692</v>
      </c>
      <c r="E206" s="5" t="s">
        <v>91</v>
      </c>
      <c r="F206" s="5" t="s">
        <v>3375</v>
      </c>
      <c r="G206" s="5">
        <v>154.9</v>
      </c>
      <c r="H206" s="5" t="s">
        <v>40</v>
      </c>
      <c r="I206" s="6" t="s">
        <v>43</v>
      </c>
      <c r="K206" s="5" t="s">
        <v>6239</v>
      </c>
      <c r="L206" s="5" t="s">
        <v>5347</v>
      </c>
      <c r="M206" s="12">
        <v>313.024</v>
      </c>
      <c r="O206" s="5" t="str">
        <f t="shared" si="6"/>
        <v>John</v>
      </c>
      <c r="P206" s="5" t="str">
        <f t="shared" si="7"/>
        <v>Murray</v>
      </c>
    </row>
    <row r="207" spans="1:16" x14ac:dyDescent="0.2">
      <c r="A207" s="4" t="s">
        <v>3385</v>
      </c>
      <c r="B207" s="5" t="s">
        <v>3386</v>
      </c>
      <c r="C207" s="5" t="s">
        <v>11963</v>
      </c>
      <c r="D207" s="5" t="s">
        <v>3388</v>
      </c>
      <c r="E207" s="5" t="s">
        <v>189</v>
      </c>
      <c r="F207" s="5" t="s">
        <v>3390</v>
      </c>
      <c r="G207" s="5">
        <v>10.67</v>
      </c>
      <c r="H207" s="5" t="s">
        <v>25</v>
      </c>
      <c r="I207" s="6" t="s">
        <v>43</v>
      </c>
      <c r="K207" s="5" t="s">
        <v>479</v>
      </c>
      <c r="L207" s="5" t="s">
        <v>3625</v>
      </c>
      <c r="M207" s="12">
        <v>25.92</v>
      </c>
      <c r="O207" s="5" t="str">
        <f t="shared" si="6"/>
        <v>Parhena</v>
      </c>
      <c r="P207" s="5" t="str">
        <f t="shared" si="7"/>
        <v>Norris</v>
      </c>
    </row>
    <row r="208" spans="1:16" x14ac:dyDescent="0.2">
      <c r="A208" s="4" t="s">
        <v>3385</v>
      </c>
      <c r="B208" s="5" t="s">
        <v>3386</v>
      </c>
      <c r="C208" s="5" t="s">
        <v>11963</v>
      </c>
      <c r="D208" s="5" t="s">
        <v>3388</v>
      </c>
      <c r="E208" s="5" t="s">
        <v>57</v>
      </c>
      <c r="F208" s="5" t="s">
        <v>3392</v>
      </c>
      <c r="G208" s="5">
        <v>36.630000000000003</v>
      </c>
      <c r="H208" s="5" t="s">
        <v>25</v>
      </c>
      <c r="I208" s="6" t="s">
        <v>43</v>
      </c>
      <c r="K208" s="5" t="s">
        <v>907</v>
      </c>
      <c r="L208" s="5" t="s">
        <v>5908</v>
      </c>
      <c r="M208" s="12">
        <v>10.368</v>
      </c>
      <c r="O208" s="5" t="str">
        <f t="shared" si="6"/>
        <v>Maria</v>
      </c>
      <c r="P208" s="5" t="str">
        <f t="shared" si="7"/>
        <v>Bertelson</v>
      </c>
    </row>
    <row r="209" spans="1:16" x14ac:dyDescent="0.2">
      <c r="A209" s="4" t="s">
        <v>3385</v>
      </c>
      <c r="B209" s="5" t="s">
        <v>3386</v>
      </c>
      <c r="C209" s="5" t="s">
        <v>11963</v>
      </c>
      <c r="D209" s="5" t="s">
        <v>3388</v>
      </c>
      <c r="E209" s="5" t="s">
        <v>64</v>
      </c>
      <c r="F209" s="5" t="s">
        <v>3394</v>
      </c>
      <c r="G209" s="5">
        <v>24.1</v>
      </c>
      <c r="H209" s="5" t="s">
        <v>25</v>
      </c>
      <c r="I209" s="6" t="s">
        <v>28</v>
      </c>
      <c r="K209" s="5" t="s">
        <v>6415</v>
      </c>
      <c r="L209" s="5" t="s">
        <v>5390</v>
      </c>
      <c r="M209" s="12">
        <v>25.92</v>
      </c>
      <c r="O209" s="5" t="str">
        <f t="shared" si="6"/>
        <v>Matthew</v>
      </c>
      <c r="P209" s="5" t="str">
        <f t="shared" si="7"/>
        <v>Clasen</v>
      </c>
    </row>
    <row r="210" spans="1:16" x14ac:dyDescent="0.2">
      <c r="A210" s="4" t="s">
        <v>3385</v>
      </c>
      <c r="B210" s="5" t="s">
        <v>3386</v>
      </c>
      <c r="C210" s="5" t="s">
        <v>11963</v>
      </c>
      <c r="D210" s="5" t="s">
        <v>3388</v>
      </c>
      <c r="E210" s="5" t="s">
        <v>64</v>
      </c>
      <c r="F210" s="5" t="s">
        <v>1276</v>
      </c>
      <c r="G210" s="5">
        <v>33.11</v>
      </c>
      <c r="H210" s="5" t="s">
        <v>25</v>
      </c>
      <c r="I210" s="6" t="s">
        <v>28</v>
      </c>
      <c r="K210" s="5" t="s">
        <v>4656</v>
      </c>
      <c r="L210" s="5" t="s">
        <v>5561</v>
      </c>
      <c r="M210" s="12">
        <v>14.94</v>
      </c>
      <c r="O210" s="5" t="str">
        <f t="shared" si="6"/>
        <v>Aimee</v>
      </c>
      <c r="P210" s="5" t="str">
        <f t="shared" si="7"/>
        <v>Bixby</v>
      </c>
    </row>
    <row r="211" spans="1:16" x14ac:dyDescent="0.2">
      <c r="A211" s="4" t="s">
        <v>3401</v>
      </c>
      <c r="B211" s="5" t="s">
        <v>3402</v>
      </c>
      <c r="C211" s="5" t="s">
        <v>2724</v>
      </c>
      <c r="D211" s="5" t="s">
        <v>3404</v>
      </c>
      <c r="E211" s="5" t="s">
        <v>57</v>
      </c>
      <c r="F211" s="5" t="s">
        <v>3407</v>
      </c>
      <c r="G211" s="5">
        <v>484.65</v>
      </c>
      <c r="H211" s="5" t="s">
        <v>40</v>
      </c>
      <c r="I211" s="6" t="s">
        <v>43</v>
      </c>
      <c r="K211" s="5" t="s">
        <v>4572</v>
      </c>
      <c r="L211" s="5" t="s">
        <v>6459</v>
      </c>
      <c r="M211" s="12">
        <v>12.96</v>
      </c>
      <c r="O211" s="5" t="str">
        <f t="shared" si="6"/>
        <v>Tom</v>
      </c>
      <c r="P211" s="5" t="str">
        <f t="shared" si="7"/>
        <v>Boeckenhauer</v>
      </c>
    </row>
    <row r="212" spans="1:16" x14ac:dyDescent="0.2">
      <c r="A212" s="4" t="s">
        <v>3417</v>
      </c>
      <c r="B212" s="5" t="s">
        <v>828</v>
      </c>
      <c r="C212" s="5" t="s">
        <v>395</v>
      </c>
      <c r="D212" s="5" t="s">
        <v>3419</v>
      </c>
      <c r="E212" s="5" t="s">
        <v>64</v>
      </c>
      <c r="F212" s="5" t="s">
        <v>3421</v>
      </c>
      <c r="G212" s="5">
        <v>151.72</v>
      </c>
      <c r="H212" s="5" t="s">
        <v>40</v>
      </c>
      <c r="I212" s="6" t="s">
        <v>28</v>
      </c>
      <c r="K212" s="5" t="s">
        <v>6487</v>
      </c>
      <c r="L212" s="5" t="s">
        <v>786</v>
      </c>
      <c r="M212" s="12">
        <v>166.44</v>
      </c>
      <c r="O212" s="5" t="str">
        <f t="shared" si="6"/>
        <v>Rick</v>
      </c>
      <c r="P212" s="5" t="str">
        <f t="shared" si="7"/>
        <v>Reed</v>
      </c>
    </row>
    <row r="213" spans="1:16" x14ac:dyDescent="0.2">
      <c r="A213" s="4" t="s">
        <v>3432</v>
      </c>
      <c r="B213" s="5" t="s">
        <v>178</v>
      </c>
      <c r="C213" s="5" t="s">
        <v>3433</v>
      </c>
      <c r="D213" s="5" t="s">
        <v>2334</v>
      </c>
      <c r="E213" s="5" t="s">
        <v>91</v>
      </c>
      <c r="F213" s="5" t="s">
        <v>1193</v>
      </c>
      <c r="G213" s="5">
        <v>32.4</v>
      </c>
      <c r="H213" s="5" t="s">
        <v>40</v>
      </c>
      <c r="I213" s="6" t="s">
        <v>43</v>
      </c>
      <c r="K213" s="5" t="s">
        <v>6494</v>
      </c>
      <c r="L213" s="5" t="s">
        <v>5632</v>
      </c>
      <c r="M213" s="12">
        <v>166.44</v>
      </c>
      <c r="O213" s="5" t="str">
        <f t="shared" si="6"/>
        <v>Toby</v>
      </c>
      <c r="P213" s="5" t="str">
        <f t="shared" si="7"/>
        <v>Carlisle</v>
      </c>
    </row>
    <row r="214" spans="1:16" x14ac:dyDescent="0.2">
      <c r="A214" s="4" t="s">
        <v>3457</v>
      </c>
      <c r="B214" s="5" t="s">
        <v>920</v>
      </c>
      <c r="C214" s="5" t="s">
        <v>3458</v>
      </c>
      <c r="D214" s="5" t="s">
        <v>3460</v>
      </c>
      <c r="E214" s="5" t="s">
        <v>74</v>
      </c>
      <c r="F214" s="5" t="s">
        <v>3462</v>
      </c>
      <c r="G214" s="5">
        <v>11.808</v>
      </c>
      <c r="H214" s="5" t="s">
        <v>40</v>
      </c>
      <c r="I214" s="6" t="s">
        <v>43</v>
      </c>
      <c r="K214" s="5" t="s">
        <v>6526</v>
      </c>
      <c r="L214" s="5" t="s">
        <v>1848</v>
      </c>
      <c r="M214" s="12">
        <v>30.352</v>
      </c>
      <c r="O214" s="5" t="str">
        <f t="shared" si="6"/>
        <v>Bobby</v>
      </c>
      <c r="P214" s="5" t="str">
        <f t="shared" si="7"/>
        <v>Elias</v>
      </c>
    </row>
    <row r="215" spans="1:16" x14ac:dyDescent="0.2">
      <c r="A215" s="4" t="s">
        <v>3490</v>
      </c>
      <c r="B215" s="5" t="s">
        <v>3491</v>
      </c>
      <c r="C215" s="5" t="s">
        <v>3492</v>
      </c>
      <c r="D215" s="5" t="s">
        <v>3494</v>
      </c>
      <c r="E215" s="5" t="s">
        <v>74</v>
      </c>
      <c r="F215" s="5" t="s">
        <v>3496</v>
      </c>
      <c r="G215" s="5">
        <v>36.624000000000002</v>
      </c>
      <c r="H215" s="5" t="s">
        <v>40</v>
      </c>
      <c r="I215" s="6" t="s">
        <v>43</v>
      </c>
      <c r="K215" s="5" t="s">
        <v>5898</v>
      </c>
      <c r="L215" s="5" t="s">
        <v>641</v>
      </c>
      <c r="M215" s="12">
        <v>21.376000000000001</v>
      </c>
      <c r="O215" s="5" t="str">
        <f t="shared" si="6"/>
        <v>Sean</v>
      </c>
      <c r="P215" s="5" t="str">
        <f t="shared" si="7"/>
        <v>Miller</v>
      </c>
    </row>
    <row r="216" spans="1:16" x14ac:dyDescent="0.2">
      <c r="A216" s="4" t="s">
        <v>3527</v>
      </c>
      <c r="B216" s="5" t="s">
        <v>11971</v>
      </c>
      <c r="C216" s="5" t="s">
        <v>251</v>
      </c>
      <c r="D216" s="5" t="s">
        <v>2228</v>
      </c>
      <c r="E216" s="5" t="s">
        <v>64</v>
      </c>
      <c r="F216" s="5" t="s">
        <v>520</v>
      </c>
      <c r="G216" s="5">
        <v>102.36</v>
      </c>
      <c r="H216" s="5" t="s">
        <v>52</v>
      </c>
      <c r="I216" s="6" t="s">
        <v>28</v>
      </c>
      <c r="K216" s="5" t="s">
        <v>2465</v>
      </c>
      <c r="L216" s="5" t="s">
        <v>6537</v>
      </c>
      <c r="M216" s="12">
        <v>116.28</v>
      </c>
      <c r="O216" s="5" t="str">
        <f t="shared" si="6"/>
        <v>Resi</v>
      </c>
      <c r="P216" s="5" t="str">
        <f t="shared" si="7"/>
        <v>PÃ¶lking</v>
      </c>
    </row>
    <row r="217" spans="1:16" x14ac:dyDescent="0.2">
      <c r="A217" s="4" t="s">
        <v>3547</v>
      </c>
      <c r="B217" s="5" t="s">
        <v>11872</v>
      </c>
      <c r="C217" s="5" t="s">
        <v>920</v>
      </c>
      <c r="D217" s="5" t="s">
        <v>1273</v>
      </c>
      <c r="E217" s="5" t="s">
        <v>74</v>
      </c>
      <c r="F217" s="5" t="s">
        <v>3549</v>
      </c>
      <c r="G217" s="5">
        <v>19.936</v>
      </c>
      <c r="H217" s="5" t="s">
        <v>40</v>
      </c>
      <c r="I217" s="6" t="s">
        <v>43</v>
      </c>
      <c r="K217" s="5" t="s">
        <v>4160</v>
      </c>
      <c r="L217" s="5" t="s">
        <v>6541</v>
      </c>
      <c r="M217" s="12">
        <v>19.440000000000001</v>
      </c>
      <c r="O217" s="5" t="str">
        <f t="shared" si="6"/>
        <v>Alejandro</v>
      </c>
      <c r="P217" s="5" t="str">
        <f t="shared" si="7"/>
        <v>Ballentine</v>
      </c>
    </row>
    <row r="218" spans="1:16" x14ac:dyDescent="0.2">
      <c r="A218" s="4" t="s">
        <v>3547</v>
      </c>
      <c r="B218" s="5" t="s">
        <v>11872</v>
      </c>
      <c r="C218" s="5" t="s">
        <v>920</v>
      </c>
      <c r="D218" s="5" t="s">
        <v>1273</v>
      </c>
      <c r="E218" s="5" t="s">
        <v>74</v>
      </c>
      <c r="F218" s="5" t="s">
        <v>3551</v>
      </c>
      <c r="G218" s="5">
        <v>65.567999999999998</v>
      </c>
      <c r="H218" s="5" t="s">
        <v>40</v>
      </c>
      <c r="I218" s="6" t="s">
        <v>43</v>
      </c>
      <c r="K218" s="5" t="s">
        <v>4160</v>
      </c>
      <c r="L218" s="5" t="s">
        <v>6543</v>
      </c>
      <c r="M218" s="12">
        <v>192.16</v>
      </c>
      <c r="O218" s="5" t="str">
        <f t="shared" si="6"/>
        <v>Alejandro</v>
      </c>
      <c r="P218" s="5" t="str">
        <f t="shared" si="7"/>
        <v>Ballentine</v>
      </c>
    </row>
    <row r="219" spans="1:16" x14ac:dyDescent="0.2">
      <c r="A219" s="4" t="s">
        <v>3571</v>
      </c>
      <c r="B219" s="5" t="s">
        <v>11822</v>
      </c>
      <c r="C219" s="5" t="s">
        <v>11931</v>
      </c>
      <c r="D219" s="5" t="s">
        <v>3573</v>
      </c>
      <c r="E219" s="5" t="s">
        <v>32</v>
      </c>
      <c r="F219" s="5" t="s">
        <v>343</v>
      </c>
      <c r="G219" s="5">
        <v>194.84800000000001</v>
      </c>
      <c r="H219" s="5" t="s">
        <v>40</v>
      </c>
      <c r="I219" s="6" t="s">
        <v>28</v>
      </c>
      <c r="K219" s="5" t="s">
        <v>6615</v>
      </c>
      <c r="L219" s="5" t="s">
        <v>6092</v>
      </c>
      <c r="M219" s="12">
        <v>11.96</v>
      </c>
      <c r="O219" s="5" t="str">
        <f t="shared" si="6"/>
        <v>George</v>
      </c>
      <c r="P219" s="5" t="str">
        <f t="shared" si="7"/>
        <v>Ashbrook</v>
      </c>
    </row>
    <row r="220" spans="1:16" x14ac:dyDescent="0.2">
      <c r="A220" s="4" t="s">
        <v>3583</v>
      </c>
      <c r="B220" s="5" t="s">
        <v>2952</v>
      </c>
      <c r="C220" s="5" t="s">
        <v>102</v>
      </c>
      <c r="D220" s="5" t="s">
        <v>3585</v>
      </c>
      <c r="E220" s="5" t="s">
        <v>67</v>
      </c>
      <c r="F220" s="5" t="s">
        <v>1443</v>
      </c>
      <c r="G220" s="5">
        <v>19.46</v>
      </c>
      <c r="H220" s="5" t="s">
        <v>40</v>
      </c>
      <c r="I220" s="6" t="s">
        <v>43</v>
      </c>
      <c r="K220" s="5" t="s">
        <v>5045</v>
      </c>
      <c r="L220" s="5" t="s">
        <v>2176</v>
      </c>
      <c r="M220" s="12">
        <v>10.368</v>
      </c>
      <c r="O220" s="5" t="str">
        <f t="shared" si="6"/>
        <v>Max</v>
      </c>
      <c r="P220" s="5" t="str">
        <f t="shared" si="7"/>
        <v>Ludwig</v>
      </c>
    </row>
    <row r="221" spans="1:16" x14ac:dyDescent="0.2">
      <c r="A221" s="4" t="s">
        <v>3626</v>
      </c>
      <c r="B221" s="5" t="s">
        <v>2368</v>
      </c>
      <c r="C221" s="5" t="s">
        <v>3627</v>
      </c>
      <c r="D221" s="5" t="s">
        <v>3629</v>
      </c>
      <c r="E221" s="5" t="s">
        <v>44</v>
      </c>
      <c r="F221" s="5" t="s">
        <v>3632</v>
      </c>
      <c r="G221" s="5">
        <v>3.15</v>
      </c>
      <c r="H221" s="5" t="s">
        <v>40</v>
      </c>
      <c r="I221" s="6" t="s">
        <v>43</v>
      </c>
      <c r="K221" s="5" t="s">
        <v>2955</v>
      </c>
      <c r="L221" s="5" t="s">
        <v>3625</v>
      </c>
      <c r="M221" s="12">
        <v>6.48</v>
      </c>
      <c r="O221" s="5" t="str">
        <f t="shared" si="6"/>
        <v>Brian</v>
      </c>
      <c r="P221" s="5" t="str">
        <f t="shared" si="7"/>
        <v>Moss</v>
      </c>
    </row>
    <row r="222" spans="1:16" x14ac:dyDescent="0.2">
      <c r="A222" s="4" t="s">
        <v>3636</v>
      </c>
      <c r="B222" s="5" t="s">
        <v>11978</v>
      </c>
      <c r="C222" s="5" t="s">
        <v>3235</v>
      </c>
      <c r="D222" s="5" t="s">
        <v>2528</v>
      </c>
      <c r="E222" s="5" t="s">
        <v>67</v>
      </c>
      <c r="F222" s="5" t="s">
        <v>3638</v>
      </c>
      <c r="G222" s="5">
        <v>120.15</v>
      </c>
      <c r="H222" s="5" t="s">
        <v>40</v>
      </c>
      <c r="I222" s="6" t="s">
        <v>43</v>
      </c>
      <c r="K222" s="5" t="s">
        <v>4642</v>
      </c>
      <c r="L222" s="5" t="s">
        <v>3005</v>
      </c>
      <c r="M222" s="12">
        <v>39.96</v>
      </c>
      <c r="O222" s="5" t="str">
        <f t="shared" si="6"/>
        <v>Ivan</v>
      </c>
      <c r="P222" s="5" t="str">
        <f t="shared" si="7"/>
        <v>Gibson</v>
      </c>
    </row>
    <row r="223" spans="1:16" x14ac:dyDescent="0.2">
      <c r="A223" s="4" t="s">
        <v>3655</v>
      </c>
      <c r="B223" s="5" t="s">
        <v>1658</v>
      </c>
      <c r="C223" s="5" t="s">
        <v>2894</v>
      </c>
      <c r="D223" s="5" t="s">
        <v>3517</v>
      </c>
      <c r="E223" s="5" t="s">
        <v>54</v>
      </c>
      <c r="F223" s="5" t="s">
        <v>3657</v>
      </c>
      <c r="G223" s="5">
        <v>447.84</v>
      </c>
      <c r="H223" s="5" t="s">
        <v>40</v>
      </c>
      <c r="I223" s="6" t="s">
        <v>28</v>
      </c>
      <c r="K223" s="5" t="s">
        <v>4483</v>
      </c>
      <c r="L223" s="5" t="s">
        <v>5026</v>
      </c>
      <c r="M223" s="12">
        <v>12.84</v>
      </c>
      <c r="O223" s="5" t="str">
        <f t="shared" si="6"/>
        <v>Cindy</v>
      </c>
      <c r="P223" s="5" t="str">
        <f t="shared" si="7"/>
        <v>Stewart</v>
      </c>
    </row>
    <row r="224" spans="1:16" x14ac:dyDescent="0.2">
      <c r="A224" s="4" t="s">
        <v>3658</v>
      </c>
      <c r="B224" s="5" t="s">
        <v>1720</v>
      </c>
      <c r="C224" s="5" t="s">
        <v>307</v>
      </c>
      <c r="D224" s="5" t="s">
        <v>3660</v>
      </c>
      <c r="E224" s="5" t="s">
        <v>67</v>
      </c>
      <c r="F224" s="5" t="s">
        <v>3662</v>
      </c>
      <c r="G224" s="5">
        <v>7.04</v>
      </c>
      <c r="H224" s="5" t="s">
        <v>40</v>
      </c>
      <c r="I224" s="6" t="s">
        <v>43</v>
      </c>
      <c r="K224" s="5" t="s">
        <v>4483</v>
      </c>
      <c r="L224" s="5" t="s">
        <v>6679</v>
      </c>
      <c r="M224" s="12">
        <v>25.68</v>
      </c>
      <c r="O224" s="5" t="str">
        <f t="shared" si="6"/>
        <v>Cindy</v>
      </c>
      <c r="P224" s="5" t="str">
        <f t="shared" si="7"/>
        <v>Stewart</v>
      </c>
    </row>
    <row r="225" spans="1:16" x14ac:dyDescent="0.2">
      <c r="A225" s="4" t="s">
        <v>3658</v>
      </c>
      <c r="B225" s="5" t="s">
        <v>1720</v>
      </c>
      <c r="C225" s="5" t="s">
        <v>307</v>
      </c>
      <c r="D225" s="5" t="s">
        <v>3660</v>
      </c>
      <c r="E225" s="5" t="s">
        <v>64</v>
      </c>
      <c r="F225" s="5" t="s">
        <v>1754</v>
      </c>
      <c r="G225" s="5">
        <v>8.73</v>
      </c>
      <c r="H225" s="5" t="s">
        <v>40</v>
      </c>
      <c r="I225" s="6" t="s">
        <v>28</v>
      </c>
      <c r="K225" s="5" t="s">
        <v>6684</v>
      </c>
      <c r="L225" s="5" t="s">
        <v>6686</v>
      </c>
      <c r="M225" s="12">
        <v>12.96</v>
      </c>
      <c r="O225" s="5" t="str">
        <f t="shared" si="6"/>
        <v>Michelle</v>
      </c>
      <c r="P225" s="5" t="str">
        <f t="shared" si="7"/>
        <v>Huthwaite</v>
      </c>
    </row>
    <row r="226" spans="1:16" x14ac:dyDescent="0.2">
      <c r="A226" s="4" t="s">
        <v>3658</v>
      </c>
      <c r="B226" s="5" t="s">
        <v>1720</v>
      </c>
      <c r="C226" s="5" t="s">
        <v>307</v>
      </c>
      <c r="D226" s="5" t="s">
        <v>3660</v>
      </c>
      <c r="E226" s="5" t="s">
        <v>67</v>
      </c>
      <c r="F226" s="5" t="s">
        <v>3666</v>
      </c>
      <c r="G226" s="5">
        <v>8.64</v>
      </c>
      <c r="H226" s="5" t="s">
        <v>40</v>
      </c>
      <c r="I226" s="6" t="s">
        <v>43</v>
      </c>
      <c r="K226" s="5" t="s">
        <v>4610</v>
      </c>
      <c r="L226" s="5" t="s">
        <v>1632</v>
      </c>
      <c r="M226" s="12">
        <v>179.82</v>
      </c>
      <c r="O226" s="5" t="str">
        <f t="shared" si="6"/>
        <v>Mike</v>
      </c>
      <c r="P226" s="5" t="str">
        <f t="shared" si="7"/>
        <v>Pelletier</v>
      </c>
    </row>
    <row r="227" spans="1:16" x14ac:dyDescent="0.2">
      <c r="A227" s="4" t="s">
        <v>3669</v>
      </c>
      <c r="B227" s="5" t="s">
        <v>1451</v>
      </c>
      <c r="C227" s="5" t="s">
        <v>1854</v>
      </c>
      <c r="D227" s="5" t="s">
        <v>3671</v>
      </c>
      <c r="E227" s="5" t="s">
        <v>91</v>
      </c>
      <c r="F227" s="5" t="s">
        <v>3673</v>
      </c>
      <c r="G227" s="5">
        <v>22.92</v>
      </c>
      <c r="H227" s="5" t="s">
        <v>40</v>
      </c>
      <c r="I227" s="6" t="s">
        <v>43</v>
      </c>
      <c r="K227" s="5" t="s">
        <v>1879</v>
      </c>
      <c r="L227" s="5" t="s">
        <v>6701</v>
      </c>
      <c r="M227" s="12">
        <v>33.792000000000002</v>
      </c>
      <c r="O227" s="5" t="str">
        <f t="shared" si="6"/>
        <v>Michelle</v>
      </c>
      <c r="P227" s="5" t="str">
        <f t="shared" si="7"/>
        <v>Tran</v>
      </c>
    </row>
    <row r="228" spans="1:16" x14ac:dyDescent="0.2">
      <c r="A228" s="4" t="s">
        <v>3684</v>
      </c>
      <c r="B228" s="5" t="s">
        <v>3685</v>
      </c>
      <c r="C228" s="5" t="s">
        <v>3080</v>
      </c>
      <c r="D228" s="5" t="s">
        <v>1499</v>
      </c>
      <c r="E228" s="5" t="s">
        <v>74</v>
      </c>
      <c r="F228" s="5" t="s">
        <v>3123</v>
      </c>
      <c r="G228" s="5">
        <v>46.671999999999997</v>
      </c>
      <c r="H228" s="5" t="s">
        <v>40</v>
      </c>
      <c r="I228" s="6" t="s">
        <v>43</v>
      </c>
      <c r="K228" s="5" t="s">
        <v>758</v>
      </c>
      <c r="L228" s="5" t="s">
        <v>6706</v>
      </c>
      <c r="M228" s="12">
        <v>78.304000000000002</v>
      </c>
      <c r="O228" s="5" t="str">
        <f t="shared" si="6"/>
        <v>Max</v>
      </c>
      <c r="P228" s="5" t="str">
        <f t="shared" si="7"/>
        <v>Jones</v>
      </c>
    </row>
    <row r="229" spans="1:16" x14ac:dyDescent="0.2">
      <c r="A229" s="4" t="s">
        <v>3684</v>
      </c>
      <c r="B229" s="5" t="s">
        <v>3685</v>
      </c>
      <c r="C229" s="5" t="s">
        <v>3080</v>
      </c>
      <c r="D229" s="5" t="s">
        <v>1499</v>
      </c>
      <c r="E229" s="5" t="s">
        <v>29</v>
      </c>
      <c r="F229" s="5" t="s">
        <v>3688</v>
      </c>
      <c r="G229" s="5">
        <v>119.833</v>
      </c>
      <c r="H229" s="5" t="s">
        <v>40</v>
      </c>
      <c r="I229" s="6" t="s">
        <v>28</v>
      </c>
      <c r="K229" s="5" t="s">
        <v>2978</v>
      </c>
      <c r="L229" s="5" t="s">
        <v>6715</v>
      </c>
      <c r="M229" s="12">
        <v>19.440000000000001</v>
      </c>
      <c r="O229" s="5" t="str">
        <f t="shared" si="6"/>
        <v>Guy</v>
      </c>
      <c r="P229" s="5" t="str">
        <f t="shared" si="7"/>
        <v>Armstrong</v>
      </c>
    </row>
    <row r="230" spans="1:16" x14ac:dyDescent="0.2">
      <c r="A230" s="4" t="s">
        <v>3689</v>
      </c>
      <c r="B230" s="5" t="s">
        <v>237</v>
      </c>
      <c r="C230" s="5" t="s">
        <v>3690</v>
      </c>
      <c r="D230" s="5" t="s">
        <v>3692</v>
      </c>
      <c r="E230" s="5" t="s">
        <v>44</v>
      </c>
      <c r="F230" s="5" t="s">
        <v>1622</v>
      </c>
      <c r="G230" s="5">
        <v>6.3</v>
      </c>
      <c r="H230" s="5" t="s">
        <v>40</v>
      </c>
      <c r="I230" s="6" t="s">
        <v>43</v>
      </c>
      <c r="K230" s="5" t="s">
        <v>2053</v>
      </c>
      <c r="L230" s="5" t="s">
        <v>3714</v>
      </c>
      <c r="M230" s="12">
        <v>229.54400000000001</v>
      </c>
      <c r="O230" s="5" t="str">
        <f t="shared" si="6"/>
        <v>Rob</v>
      </c>
      <c r="P230" s="5" t="str">
        <f t="shared" si="7"/>
        <v>Lucas</v>
      </c>
    </row>
    <row r="231" spans="1:16" x14ac:dyDescent="0.2">
      <c r="A231" s="4" t="s">
        <v>3715</v>
      </c>
      <c r="B231" s="5" t="s">
        <v>11904</v>
      </c>
      <c r="C231" s="5" t="s">
        <v>11980</v>
      </c>
      <c r="D231" s="5" t="s">
        <v>580</v>
      </c>
      <c r="E231" s="5" t="s">
        <v>91</v>
      </c>
      <c r="F231" s="5" t="s">
        <v>1193</v>
      </c>
      <c r="G231" s="5">
        <v>19.440000000000001</v>
      </c>
      <c r="H231" s="5" t="s">
        <v>40</v>
      </c>
      <c r="I231" s="6" t="s">
        <v>43</v>
      </c>
      <c r="K231" s="5" t="s">
        <v>6191</v>
      </c>
      <c r="L231" s="5" t="s">
        <v>3714</v>
      </c>
      <c r="M231" s="12">
        <v>286.93</v>
      </c>
      <c r="O231" s="5" t="str">
        <f t="shared" si="6"/>
        <v>Shahid</v>
      </c>
      <c r="P231" s="5" t="str">
        <f t="shared" si="7"/>
        <v>Collister</v>
      </c>
    </row>
    <row r="232" spans="1:16" x14ac:dyDescent="0.2">
      <c r="A232" s="4" t="s">
        <v>3720</v>
      </c>
      <c r="B232" s="5" t="s">
        <v>11722</v>
      </c>
      <c r="C232" s="5" t="s">
        <v>11722</v>
      </c>
      <c r="D232" s="5" t="s">
        <v>2246</v>
      </c>
      <c r="E232" s="5" t="s">
        <v>57</v>
      </c>
      <c r="F232" s="5" t="s">
        <v>3723</v>
      </c>
      <c r="G232" s="5">
        <v>85.224000000000004</v>
      </c>
      <c r="H232" s="5" t="s">
        <v>52</v>
      </c>
      <c r="I232" s="6" t="s">
        <v>43</v>
      </c>
      <c r="K232" s="5" t="s">
        <v>2825</v>
      </c>
      <c r="L232" s="5" t="s">
        <v>6459</v>
      </c>
      <c r="M232" s="12">
        <v>20.736000000000001</v>
      </c>
      <c r="O232" s="5" t="str">
        <f t="shared" si="6"/>
        <v>Rick</v>
      </c>
      <c r="P232" s="5" t="str">
        <f t="shared" si="7"/>
        <v>Hansen</v>
      </c>
    </row>
    <row r="233" spans="1:16" x14ac:dyDescent="0.2">
      <c r="A233" s="4" t="s">
        <v>3735</v>
      </c>
      <c r="B233" s="5" t="s">
        <v>1447</v>
      </c>
      <c r="C233" s="5" t="s">
        <v>11806</v>
      </c>
      <c r="D233" s="5" t="s">
        <v>2584</v>
      </c>
      <c r="E233" s="5" t="s">
        <v>64</v>
      </c>
      <c r="F233" s="5" t="s">
        <v>3296</v>
      </c>
      <c r="G233" s="5">
        <v>204.6</v>
      </c>
      <c r="H233" s="5" t="s">
        <v>40</v>
      </c>
      <c r="I233" s="6" t="s">
        <v>28</v>
      </c>
      <c r="K233" s="5" t="s">
        <v>6762</v>
      </c>
      <c r="L233" s="5" t="s">
        <v>6070</v>
      </c>
      <c r="M233" s="12">
        <v>74.352000000000004</v>
      </c>
      <c r="O233" s="5" t="str">
        <f t="shared" si="6"/>
        <v>Beth</v>
      </c>
      <c r="P233" s="5" t="str">
        <f t="shared" si="7"/>
        <v>Fritzler</v>
      </c>
    </row>
    <row r="234" spans="1:16" x14ac:dyDescent="0.2">
      <c r="A234" s="4" t="s">
        <v>3735</v>
      </c>
      <c r="B234" s="5" t="s">
        <v>1447</v>
      </c>
      <c r="C234" s="5" t="s">
        <v>11806</v>
      </c>
      <c r="D234" s="5" t="s">
        <v>2584</v>
      </c>
      <c r="E234" s="5" t="s">
        <v>302</v>
      </c>
      <c r="F234" s="5" t="s">
        <v>3737</v>
      </c>
      <c r="G234" s="5">
        <v>8.7200000000000006</v>
      </c>
      <c r="H234" s="5" t="s">
        <v>40</v>
      </c>
      <c r="I234" s="6" t="s">
        <v>43</v>
      </c>
      <c r="K234" s="5" t="s">
        <v>2065</v>
      </c>
      <c r="L234" s="5" t="s">
        <v>3796</v>
      </c>
      <c r="M234" s="12">
        <v>12.96</v>
      </c>
      <c r="O234" s="5" t="str">
        <f t="shared" si="6"/>
        <v>Emily</v>
      </c>
      <c r="P234" s="5" t="str">
        <f t="shared" si="7"/>
        <v>Phan</v>
      </c>
    </row>
    <row r="235" spans="1:16" x14ac:dyDescent="0.2">
      <c r="A235" s="4" t="s">
        <v>3735</v>
      </c>
      <c r="B235" s="5" t="s">
        <v>1447</v>
      </c>
      <c r="C235" s="5" t="s">
        <v>11806</v>
      </c>
      <c r="D235" s="5" t="s">
        <v>2584</v>
      </c>
      <c r="E235" s="5" t="s">
        <v>91</v>
      </c>
      <c r="F235" s="5" t="s">
        <v>1232</v>
      </c>
      <c r="G235" s="5">
        <v>6.48</v>
      </c>
      <c r="H235" s="5" t="s">
        <v>40</v>
      </c>
      <c r="I235" s="6" t="s">
        <v>43</v>
      </c>
      <c r="K235" s="5" t="s">
        <v>2065</v>
      </c>
      <c r="L235" s="5" t="s">
        <v>3241</v>
      </c>
      <c r="M235" s="12">
        <v>32.4</v>
      </c>
      <c r="O235" s="5" t="str">
        <f t="shared" si="6"/>
        <v>Emily</v>
      </c>
      <c r="P235" s="5" t="str">
        <f t="shared" si="7"/>
        <v>Phan</v>
      </c>
    </row>
    <row r="236" spans="1:16" x14ac:dyDescent="0.2">
      <c r="A236" s="4" t="s">
        <v>3735</v>
      </c>
      <c r="B236" s="5" t="s">
        <v>1447</v>
      </c>
      <c r="C236" s="5" t="s">
        <v>11806</v>
      </c>
      <c r="D236" s="5" t="s">
        <v>2584</v>
      </c>
      <c r="E236" s="5" t="s">
        <v>57</v>
      </c>
      <c r="F236" s="5" t="s">
        <v>3652</v>
      </c>
      <c r="G236" s="5">
        <v>62.18</v>
      </c>
      <c r="H236" s="5" t="s">
        <v>40</v>
      </c>
      <c r="I236" s="6" t="s">
        <v>43</v>
      </c>
      <c r="K236" s="5" t="s">
        <v>418</v>
      </c>
      <c r="L236" s="5" t="s">
        <v>6789</v>
      </c>
      <c r="M236" s="12">
        <v>11.56</v>
      </c>
      <c r="O236" s="5" t="str">
        <f t="shared" si="6"/>
        <v>Julie</v>
      </c>
      <c r="P236" s="5" t="str">
        <f t="shared" si="7"/>
        <v>Creighton</v>
      </c>
    </row>
    <row r="237" spans="1:16" x14ac:dyDescent="0.2">
      <c r="A237" s="4" t="s">
        <v>3770</v>
      </c>
      <c r="B237" s="5" t="s">
        <v>11847</v>
      </c>
      <c r="C237" s="5" t="s">
        <v>11902</v>
      </c>
      <c r="D237" s="5" t="s">
        <v>3136</v>
      </c>
      <c r="E237" s="5" t="s">
        <v>32</v>
      </c>
      <c r="F237" s="5" t="s">
        <v>3772</v>
      </c>
      <c r="G237" s="5">
        <v>195.184</v>
      </c>
      <c r="H237" s="5" t="s">
        <v>40</v>
      </c>
      <c r="I237" s="6" t="s">
        <v>28</v>
      </c>
      <c r="K237" s="5" t="s">
        <v>418</v>
      </c>
      <c r="L237" s="5" t="s">
        <v>1031</v>
      </c>
      <c r="M237" s="12">
        <v>26.4</v>
      </c>
      <c r="O237" s="5" t="str">
        <f t="shared" si="6"/>
        <v>Julie</v>
      </c>
      <c r="P237" s="5" t="str">
        <f t="shared" si="7"/>
        <v>Creighton</v>
      </c>
    </row>
    <row r="238" spans="1:16" x14ac:dyDescent="0.2">
      <c r="A238" s="4" t="s">
        <v>3777</v>
      </c>
      <c r="B238" s="5" t="s">
        <v>11717</v>
      </c>
      <c r="C238" s="5" t="s">
        <v>11984</v>
      </c>
      <c r="D238" s="5" t="s">
        <v>3779</v>
      </c>
      <c r="E238" s="5" t="s">
        <v>67</v>
      </c>
      <c r="F238" s="5" t="s">
        <v>192</v>
      </c>
      <c r="G238" s="5">
        <v>53.94</v>
      </c>
      <c r="H238" s="5" t="s">
        <v>40</v>
      </c>
      <c r="I238" s="6" t="s">
        <v>43</v>
      </c>
      <c r="K238" s="5" t="s">
        <v>6274</v>
      </c>
      <c r="L238" s="5" t="s">
        <v>3470</v>
      </c>
      <c r="M238" s="12">
        <v>184.66</v>
      </c>
      <c r="O238" s="5" t="str">
        <f t="shared" si="6"/>
        <v>Daniel</v>
      </c>
      <c r="P238" s="5" t="str">
        <f t="shared" si="7"/>
        <v>Byrd</v>
      </c>
    </row>
    <row r="239" spans="1:16" x14ac:dyDescent="0.2">
      <c r="A239" s="4" t="s">
        <v>3804</v>
      </c>
      <c r="B239" s="5" t="s">
        <v>3805</v>
      </c>
      <c r="C239" s="5" t="s">
        <v>3806</v>
      </c>
      <c r="D239" s="5" t="s">
        <v>2059</v>
      </c>
      <c r="E239" s="5" t="s">
        <v>74</v>
      </c>
      <c r="F239" s="5" t="s">
        <v>3808</v>
      </c>
      <c r="G239" s="5">
        <v>16.52</v>
      </c>
      <c r="H239" s="5" t="s">
        <v>40</v>
      </c>
      <c r="I239" s="6" t="s">
        <v>43</v>
      </c>
      <c r="K239" s="5" t="s">
        <v>2434</v>
      </c>
      <c r="L239" s="5" t="s">
        <v>5468</v>
      </c>
      <c r="M239" s="12">
        <v>23.12</v>
      </c>
      <c r="O239" s="5" t="str">
        <f t="shared" si="6"/>
        <v>Craig</v>
      </c>
      <c r="P239" s="5" t="str">
        <f t="shared" si="7"/>
        <v>Reiter</v>
      </c>
    </row>
    <row r="240" spans="1:16" x14ac:dyDescent="0.2">
      <c r="A240" s="4" t="s">
        <v>3818</v>
      </c>
      <c r="B240" s="5" t="s">
        <v>3819</v>
      </c>
      <c r="C240" s="5" t="s">
        <v>1251</v>
      </c>
      <c r="D240" s="5" t="s">
        <v>3821</v>
      </c>
      <c r="E240" s="5" t="s">
        <v>44</v>
      </c>
      <c r="F240" s="5" t="s">
        <v>3823</v>
      </c>
      <c r="G240" s="5">
        <v>11.56</v>
      </c>
      <c r="H240" s="5" t="s">
        <v>40</v>
      </c>
      <c r="I240" s="6" t="s">
        <v>43</v>
      </c>
      <c r="K240" s="5" t="s">
        <v>3294</v>
      </c>
      <c r="L240" s="5" t="s">
        <v>6807</v>
      </c>
      <c r="M240" s="12">
        <v>8.56</v>
      </c>
      <c r="O240" s="5" t="str">
        <f t="shared" si="6"/>
        <v>Daniel</v>
      </c>
      <c r="P240" s="5" t="str">
        <f t="shared" si="7"/>
        <v>Lacy</v>
      </c>
    </row>
    <row r="241" spans="1:16" x14ac:dyDescent="0.2">
      <c r="A241" s="4" t="s">
        <v>3850</v>
      </c>
      <c r="B241" s="5" t="s">
        <v>3851</v>
      </c>
      <c r="C241" s="5" t="s">
        <v>3852</v>
      </c>
      <c r="D241" s="5" t="s">
        <v>3854</v>
      </c>
      <c r="E241" s="5" t="s">
        <v>77</v>
      </c>
      <c r="F241" s="5" t="s">
        <v>2483</v>
      </c>
      <c r="G241" s="5">
        <v>81.92</v>
      </c>
      <c r="H241" s="5" t="s">
        <v>40</v>
      </c>
      <c r="I241" s="6" t="s">
        <v>43</v>
      </c>
      <c r="K241" s="5" t="s">
        <v>2123</v>
      </c>
      <c r="L241" s="5" t="s">
        <v>643</v>
      </c>
      <c r="M241" s="12">
        <v>248.08</v>
      </c>
      <c r="O241" s="5" t="str">
        <f t="shared" si="6"/>
        <v>Greg</v>
      </c>
      <c r="P241" s="5" t="str">
        <f t="shared" si="7"/>
        <v>Tran</v>
      </c>
    </row>
    <row r="242" spans="1:16" x14ac:dyDescent="0.2">
      <c r="A242" s="4" t="s">
        <v>3850</v>
      </c>
      <c r="B242" s="5" t="s">
        <v>3851</v>
      </c>
      <c r="C242" s="5" t="s">
        <v>3852</v>
      </c>
      <c r="D242" s="5" t="s">
        <v>3854</v>
      </c>
      <c r="E242" s="5" t="s">
        <v>32</v>
      </c>
      <c r="F242" s="5" t="s">
        <v>3858</v>
      </c>
      <c r="G242" s="5">
        <v>892.22400000000005</v>
      </c>
      <c r="H242" s="5" t="s">
        <v>40</v>
      </c>
      <c r="I242" s="6" t="s">
        <v>28</v>
      </c>
      <c r="K242" s="5" t="s">
        <v>6850</v>
      </c>
      <c r="L242" s="5" t="s">
        <v>5468</v>
      </c>
      <c r="M242" s="12">
        <v>23.12</v>
      </c>
      <c r="O242" s="5" t="str">
        <f t="shared" si="6"/>
        <v>Eugene</v>
      </c>
      <c r="P242" s="5" t="str">
        <f t="shared" si="7"/>
        <v>Moren</v>
      </c>
    </row>
    <row r="243" spans="1:16" x14ac:dyDescent="0.2">
      <c r="A243" s="4" t="s">
        <v>3850</v>
      </c>
      <c r="B243" s="5" t="s">
        <v>3851</v>
      </c>
      <c r="C243" s="5" t="s">
        <v>3852</v>
      </c>
      <c r="D243" s="5" t="s">
        <v>3854</v>
      </c>
      <c r="E243" s="5" t="s">
        <v>91</v>
      </c>
      <c r="F243" s="5" t="s">
        <v>1623</v>
      </c>
      <c r="G243" s="5">
        <v>223.92</v>
      </c>
      <c r="H243" s="5" t="s">
        <v>40</v>
      </c>
      <c r="I243" s="6" t="s">
        <v>43</v>
      </c>
      <c r="K243" s="5" t="s">
        <v>5111</v>
      </c>
      <c r="L243" s="5" t="s">
        <v>2571</v>
      </c>
      <c r="M243" s="12">
        <v>31.103999999999999</v>
      </c>
      <c r="O243" s="5" t="str">
        <f t="shared" si="6"/>
        <v>Jill</v>
      </c>
      <c r="P243" s="5" t="str">
        <f t="shared" si="7"/>
        <v>Fjeld</v>
      </c>
    </row>
    <row r="244" spans="1:16" x14ac:dyDescent="0.2">
      <c r="A244" s="4" t="s">
        <v>3850</v>
      </c>
      <c r="B244" s="5" t="s">
        <v>3851</v>
      </c>
      <c r="C244" s="5" t="s">
        <v>3852</v>
      </c>
      <c r="D244" s="5" t="s">
        <v>3854</v>
      </c>
      <c r="E244" s="5" t="s">
        <v>91</v>
      </c>
      <c r="F244" s="5" t="s">
        <v>3860</v>
      </c>
      <c r="G244" s="5">
        <v>23.12</v>
      </c>
      <c r="H244" s="5" t="s">
        <v>40</v>
      </c>
      <c r="I244" s="6" t="s">
        <v>43</v>
      </c>
      <c r="K244" s="5" t="s">
        <v>1584</v>
      </c>
      <c r="L244" s="5" t="s">
        <v>6876</v>
      </c>
      <c r="M244" s="12">
        <v>15.936</v>
      </c>
      <c r="O244" s="5" t="str">
        <f t="shared" si="6"/>
        <v>Anna</v>
      </c>
      <c r="P244" s="5" t="str">
        <f t="shared" si="7"/>
        <v>Gayman</v>
      </c>
    </row>
    <row r="245" spans="1:16" x14ac:dyDescent="0.2">
      <c r="A245" s="4" t="s">
        <v>3861</v>
      </c>
      <c r="B245" s="5" t="s">
        <v>3862</v>
      </c>
      <c r="C245" s="5" t="s">
        <v>3862</v>
      </c>
      <c r="D245" s="5" t="s">
        <v>2306</v>
      </c>
      <c r="E245" s="5" t="s">
        <v>91</v>
      </c>
      <c r="F245" s="5" t="s">
        <v>1298</v>
      </c>
      <c r="G245" s="5">
        <v>15.552</v>
      </c>
      <c r="H245" s="5" t="s">
        <v>52</v>
      </c>
      <c r="I245" s="6" t="s">
        <v>43</v>
      </c>
      <c r="K245" s="5" t="s">
        <v>6886</v>
      </c>
      <c r="L245" s="5" t="s">
        <v>6888</v>
      </c>
      <c r="M245" s="12">
        <v>20.736000000000001</v>
      </c>
      <c r="O245" s="5" t="str">
        <f t="shared" si="6"/>
        <v>Giulietta</v>
      </c>
      <c r="P245" s="5" t="str">
        <f t="shared" si="7"/>
        <v>Baptist</v>
      </c>
    </row>
    <row r="246" spans="1:16" x14ac:dyDescent="0.2">
      <c r="A246" s="4" t="s">
        <v>3861</v>
      </c>
      <c r="B246" s="5" t="s">
        <v>3862</v>
      </c>
      <c r="C246" s="5" t="s">
        <v>3862</v>
      </c>
      <c r="D246" s="5" t="s">
        <v>2306</v>
      </c>
      <c r="E246" s="5" t="s">
        <v>64</v>
      </c>
      <c r="F246" s="5" t="s">
        <v>3865</v>
      </c>
      <c r="G246" s="5">
        <v>15.712</v>
      </c>
      <c r="H246" s="5" t="s">
        <v>52</v>
      </c>
      <c r="I246" s="6" t="s">
        <v>28</v>
      </c>
      <c r="K246" s="5" t="s">
        <v>6928</v>
      </c>
      <c r="L246" s="5" t="s">
        <v>2233</v>
      </c>
      <c r="M246" s="12">
        <v>20.736000000000001</v>
      </c>
      <c r="O246" s="5" t="str">
        <f t="shared" si="6"/>
        <v>Sharelle</v>
      </c>
      <c r="P246" s="5" t="str">
        <f t="shared" si="7"/>
        <v>Roach</v>
      </c>
    </row>
    <row r="247" spans="1:16" x14ac:dyDescent="0.2">
      <c r="A247" s="4" t="s">
        <v>3861</v>
      </c>
      <c r="B247" s="5" t="s">
        <v>3862</v>
      </c>
      <c r="C247" s="5" t="s">
        <v>3862</v>
      </c>
      <c r="D247" s="5" t="s">
        <v>2306</v>
      </c>
      <c r="E247" s="5" t="s">
        <v>57</v>
      </c>
      <c r="F247" s="5" t="s">
        <v>1844</v>
      </c>
      <c r="G247" s="5">
        <v>24.672000000000001</v>
      </c>
      <c r="H247" s="5" t="s">
        <v>52</v>
      </c>
      <c r="I247" s="6" t="s">
        <v>43</v>
      </c>
      <c r="K247" s="5" t="s">
        <v>1785</v>
      </c>
      <c r="L247" s="5" t="s">
        <v>4599</v>
      </c>
      <c r="M247" s="12">
        <v>92.94</v>
      </c>
      <c r="O247" s="5" t="str">
        <f t="shared" si="6"/>
        <v>Sanjit</v>
      </c>
      <c r="P247" s="5" t="str">
        <f t="shared" si="7"/>
        <v>Chand</v>
      </c>
    </row>
    <row r="248" spans="1:16" x14ac:dyDescent="0.2">
      <c r="A248" s="4" t="s">
        <v>3861</v>
      </c>
      <c r="B248" s="5" t="s">
        <v>3862</v>
      </c>
      <c r="C248" s="5" t="s">
        <v>3862</v>
      </c>
      <c r="D248" s="5" t="s">
        <v>2306</v>
      </c>
      <c r="E248" s="5" t="s">
        <v>64</v>
      </c>
      <c r="F248" s="5" t="s">
        <v>2559</v>
      </c>
      <c r="G248" s="5">
        <v>55.968000000000004</v>
      </c>
      <c r="H248" s="5" t="s">
        <v>52</v>
      </c>
      <c r="I248" s="6" t="s">
        <v>28</v>
      </c>
      <c r="K248" s="5" t="s">
        <v>1407</v>
      </c>
      <c r="L248" s="5" t="s">
        <v>5009</v>
      </c>
      <c r="M248" s="12">
        <v>20.736000000000001</v>
      </c>
      <c r="O248" s="5" t="str">
        <f t="shared" si="6"/>
        <v>Adam</v>
      </c>
      <c r="P248" s="5" t="str">
        <f t="shared" si="7"/>
        <v>Bellavance</v>
      </c>
    </row>
    <row r="249" spans="1:16" x14ac:dyDescent="0.2">
      <c r="A249" s="4" t="s">
        <v>3895</v>
      </c>
      <c r="B249" s="5" t="s">
        <v>11813</v>
      </c>
      <c r="C249" s="5" t="s">
        <v>3896</v>
      </c>
      <c r="D249" s="5" t="s">
        <v>3898</v>
      </c>
      <c r="E249" s="5" t="s">
        <v>57</v>
      </c>
      <c r="F249" s="5" t="s">
        <v>129</v>
      </c>
      <c r="G249" s="5">
        <v>249.75</v>
      </c>
      <c r="H249" s="5" t="s">
        <v>40</v>
      </c>
      <c r="I249" s="6" t="s">
        <v>43</v>
      </c>
      <c r="K249" s="5" t="s">
        <v>2022</v>
      </c>
      <c r="L249" s="5" t="s">
        <v>2176</v>
      </c>
      <c r="M249" s="12">
        <v>32.4</v>
      </c>
      <c r="O249" s="5" t="str">
        <f t="shared" si="6"/>
        <v>Brian</v>
      </c>
      <c r="P249" s="5" t="str">
        <f t="shared" si="7"/>
        <v>Dahlen</v>
      </c>
    </row>
    <row r="250" spans="1:16" x14ac:dyDescent="0.2">
      <c r="A250" s="4" t="s">
        <v>3907</v>
      </c>
      <c r="B250" s="5" t="s">
        <v>11739</v>
      </c>
      <c r="C250" s="5" t="s">
        <v>11742</v>
      </c>
      <c r="D250" s="5" t="s">
        <v>2228</v>
      </c>
      <c r="E250" s="5" t="s">
        <v>189</v>
      </c>
      <c r="F250" s="5" t="s">
        <v>2587</v>
      </c>
      <c r="G250" s="5">
        <v>15.28</v>
      </c>
      <c r="H250" s="5" t="s">
        <v>40</v>
      </c>
      <c r="I250" s="6" t="s">
        <v>43</v>
      </c>
      <c r="K250" s="5" t="s">
        <v>5728</v>
      </c>
      <c r="L250" s="5" t="s">
        <v>3796</v>
      </c>
      <c r="M250" s="12">
        <v>12.96</v>
      </c>
      <c r="O250" s="5" t="str">
        <f t="shared" si="6"/>
        <v>Karen</v>
      </c>
      <c r="P250" s="5" t="str">
        <f t="shared" si="7"/>
        <v>Ferguson</v>
      </c>
    </row>
    <row r="251" spans="1:16" x14ac:dyDescent="0.2">
      <c r="A251" s="4" t="s">
        <v>3907</v>
      </c>
      <c r="B251" s="5" t="s">
        <v>11739</v>
      </c>
      <c r="C251" s="5" t="s">
        <v>11742</v>
      </c>
      <c r="D251" s="5" t="s">
        <v>2228</v>
      </c>
      <c r="E251" s="5" t="s">
        <v>64</v>
      </c>
      <c r="F251" s="5" t="s">
        <v>3091</v>
      </c>
      <c r="G251" s="5">
        <v>8.73</v>
      </c>
      <c r="H251" s="5" t="s">
        <v>40</v>
      </c>
      <c r="I251" s="6" t="s">
        <v>28</v>
      </c>
      <c r="K251" s="5" t="s">
        <v>6997</v>
      </c>
      <c r="L251" s="5" t="s">
        <v>7001</v>
      </c>
      <c r="M251" s="12">
        <v>45.36</v>
      </c>
      <c r="O251" s="5" t="str">
        <f t="shared" si="6"/>
        <v>Benjamin</v>
      </c>
      <c r="P251" s="5" t="str">
        <f t="shared" si="7"/>
        <v>Farhat</v>
      </c>
    </row>
    <row r="252" spans="1:16" x14ac:dyDescent="0.2">
      <c r="A252" s="4" t="s">
        <v>3907</v>
      </c>
      <c r="B252" s="5" t="s">
        <v>11739</v>
      </c>
      <c r="C252" s="5" t="s">
        <v>11742</v>
      </c>
      <c r="D252" s="5" t="s">
        <v>2228</v>
      </c>
      <c r="E252" s="5" t="s">
        <v>67</v>
      </c>
      <c r="F252" s="5" t="s">
        <v>3909</v>
      </c>
      <c r="G252" s="5">
        <v>5.68</v>
      </c>
      <c r="H252" s="5" t="s">
        <v>40</v>
      </c>
      <c r="I252" s="6" t="s">
        <v>43</v>
      </c>
      <c r="K252" s="5" t="s">
        <v>6997</v>
      </c>
      <c r="L252" s="5" t="s">
        <v>6543</v>
      </c>
      <c r="M252" s="12">
        <v>288.24</v>
      </c>
      <c r="O252" s="5" t="str">
        <f t="shared" si="6"/>
        <v>Benjamin</v>
      </c>
      <c r="P252" s="5" t="str">
        <f t="shared" si="7"/>
        <v>Farhat</v>
      </c>
    </row>
    <row r="253" spans="1:16" x14ac:dyDescent="0.2">
      <c r="A253" s="4" t="s">
        <v>3921</v>
      </c>
      <c r="B253" s="5" t="s">
        <v>970</v>
      </c>
      <c r="C253" s="5" t="s">
        <v>970</v>
      </c>
      <c r="D253" s="5" t="s">
        <v>2911</v>
      </c>
      <c r="E253" s="5" t="s">
        <v>64</v>
      </c>
      <c r="F253" s="5" t="s">
        <v>3924</v>
      </c>
      <c r="G253" s="5">
        <v>47.951999999999998</v>
      </c>
      <c r="H253" s="5" t="s">
        <v>52</v>
      </c>
      <c r="I253" s="6" t="s">
        <v>28</v>
      </c>
      <c r="K253" s="5" t="s">
        <v>7013</v>
      </c>
      <c r="L253" s="5" t="s">
        <v>2571</v>
      </c>
      <c r="M253" s="12">
        <v>12.96</v>
      </c>
      <c r="O253" s="5" t="str">
        <f t="shared" si="6"/>
        <v>Katrina</v>
      </c>
      <c r="P253" s="5" t="str">
        <f t="shared" si="7"/>
        <v>Bavinger</v>
      </c>
    </row>
    <row r="254" spans="1:16" x14ac:dyDescent="0.2">
      <c r="A254" s="4" t="s">
        <v>3921</v>
      </c>
      <c r="B254" s="5" t="s">
        <v>970</v>
      </c>
      <c r="C254" s="5" t="s">
        <v>970</v>
      </c>
      <c r="D254" s="5" t="s">
        <v>2911</v>
      </c>
      <c r="E254" s="5" t="s">
        <v>74</v>
      </c>
      <c r="F254" s="5" t="s">
        <v>3044</v>
      </c>
      <c r="G254" s="5">
        <v>37.424999999999997</v>
      </c>
      <c r="H254" s="5" t="s">
        <v>52</v>
      </c>
      <c r="I254" s="6" t="s">
        <v>43</v>
      </c>
      <c r="K254" s="5" t="s">
        <v>62</v>
      </c>
      <c r="L254" s="5" t="s">
        <v>7024</v>
      </c>
      <c r="M254" s="12">
        <v>166.44</v>
      </c>
      <c r="O254" s="5" t="str">
        <f t="shared" si="6"/>
        <v>Brosina</v>
      </c>
      <c r="P254" s="5" t="str">
        <f t="shared" si="7"/>
        <v>Hoffman</v>
      </c>
    </row>
    <row r="255" spans="1:16" x14ac:dyDescent="0.2">
      <c r="A255" s="4" t="s">
        <v>3921</v>
      </c>
      <c r="B255" s="5" t="s">
        <v>970</v>
      </c>
      <c r="C255" s="5" t="s">
        <v>970</v>
      </c>
      <c r="D255" s="5" t="s">
        <v>2911</v>
      </c>
      <c r="E255" s="5" t="s">
        <v>64</v>
      </c>
      <c r="F255" s="5" t="s">
        <v>3926</v>
      </c>
      <c r="G255" s="5">
        <v>63.968000000000004</v>
      </c>
      <c r="H255" s="5" t="s">
        <v>52</v>
      </c>
      <c r="I255" s="6" t="s">
        <v>28</v>
      </c>
      <c r="K255" s="5" t="s">
        <v>1400</v>
      </c>
      <c r="L255" s="5" t="s">
        <v>5157</v>
      </c>
      <c r="M255" s="12">
        <v>10.368</v>
      </c>
      <c r="O255" s="5" t="str">
        <f t="shared" si="6"/>
        <v>Tamara</v>
      </c>
      <c r="P255" s="5" t="str">
        <f t="shared" si="7"/>
        <v>Dahlen</v>
      </c>
    </row>
    <row r="256" spans="1:16" x14ac:dyDescent="0.2">
      <c r="A256" s="4" t="s">
        <v>3921</v>
      </c>
      <c r="B256" s="5" t="s">
        <v>970</v>
      </c>
      <c r="C256" s="5" t="s">
        <v>970</v>
      </c>
      <c r="D256" s="5" t="s">
        <v>2911</v>
      </c>
      <c r="E256" s="5" t="s">
        <v>64</v>
      </c>
      <c r="F256" s="5" t="s">
        <v>2497</v>
      </c>
      <c r="G256" s="5">
        <v>165.048</v>
      </c>
      <c r="H256" s="5" t="s">
        <v>52</v>
      </c>
      <c r="I256" s="6" t="s">
        <v>28</v>
      </c>
      <c r="K256" s="5" t="s">
        <v>7040</v>
      </c>
      <c r="L256" s="5" t="s">
        <v>7042</v>
      </c>
      <c r="M256" s="12">
        <v>25.68</v>
      </c>
      <c r="O256" s="5" t="str">
        <f t="shared" si="6"/>
        <v>Erin</v>
      </c>
      <c r="P256" s="5" t="str">
        <f t="shared" si="7"/>
        <v>Creighton</v>
      </c>
    </row>
    <row r="257" spans="1:16" x14ac:dyDescent="0.2">
      <c r="A257" s="4" t="s">
        <v>3948</v>
      </c>
      <c r="B257" s="5" t="s">
        <v>11945</v>
      </c>
      <c r="C257" s="5" t="s">
        <v>3949</v>
      </c>
      <c r="D257" s="5" t="s">
        <v>3951</v>
      </c>
      <c r="E257" s="5" t="s">
        <v>54</v>
      </c>
      <c r="F257" s="5" t="s">
        <v>3954</v>
      </c>
      <c r="G257" s="5">
        <v>764.68799999999999</v>
      </c>
      <c r="H257" s="5" t="s">
        <v>40</v>
      </c>
      <c r="I257" s="6" t="s">
        <v>28</v>
      </c>
      <c r="K257" s="5" t="s">
        <v>87</v>
      </c>
      <c r="L257" s="5" t="s">
        <v>2406</v>
      </c>
      <c r="M257" s="12">
        <v>51.84</v>
      </c>
      <c r="O257" s="5" t="str">
        <f t="shared" si="6"/>
        <v>Andrew</v>
      </c>
      <c r="P257" s="5" t="str">
        <f t="shared" si="7"/>
        <v>Allen</v>
      </c>
    </row>
    <row r="258" spans="1:16" x14ac:dyDescent="0.2">
      <c r="A258" s="4" t="s">
        <v>3948</v>
      </c>
      <c r="B258" s="5" t="s">
        <v>11945</v>
      </c>
      <c r="C258" s="5" t="s">
        <v>3949</v>
      </c>
      <c r="D258" s="5" t="s">
        <v>3951</v>
      </c>
      <c r="E258" s="5" t="s">
        <v>54</v>
      </c>
      <c r="F258" s="5" t="s">
        <v>1021</v>
      </c>
      <c r="G258" s="5">
        <v>3610.848</v>
      </c>
      <c r="H258" s="5" t="s">
        <v>40</v>
      </c>
      <c r="I258" s="6" t="s">
        <v>28</v>
      </c>
      <c r="K258" s="5" t="s">
        <v>4505</v>
      </c>
      <c r="L258" s="5" t="s">
        <v>5468</v>
      </c>
      <c r="M258" s="12">
        <v>34.68</v>
      </c>
      <c r="O258" s="5" t="str">
        <f t="shared" si="6"/>
        <v>Maxwell</v>
      </c>
      <c r="P258" s="5" t="str">
        <f t="shared" si="7"/>
        <v>Schwartz</v>
      </c>
    </row>
    <row r="259" spans="1:16" x14ac:dyDescent="0.2">
      <c r="A259" s="4" t="s">
        <v>3948</v>
      </c>
      <c r="B259" s="5" t="s">
        <v>11945</v>
      </c>
      <c r="C259" s="5" t="s">
        <v>3949</v>
      </c>
      <c r="D259" s="5" t="s">
        <v>3951</v>
      </c>
      <c r="E259" s="5" t="s">
        <v>29</v>
      </c>
      <c r="F259" s="5" t="s">
        <v>3956</v>
      </c>
      <c r="G259" s="5">
        <v>254.97450000000001</v>
      </c>
      <c r="H259" s="5" t="s">
        <v>40</v>
      </c>
      <c r="I259" s="6" t="s">
        <v>28</v>
      </c>
      <c r="K259" s="5" t="s">
        <v>6829</v>
      </c>
      <c r="L259" s="5" t="s">
        <v>7060</v>
      </c>
      <c r="M259" s="12">
        <v>49.12</v>
      </c>
      <c r="O259" s="5" t="str">
        <f t="shared" si="6"/>
        <v>Becky</v>
      </c>
      <c r="P259" s="5" t="str">
        <f t="shared" si="7"/>
        <v>Pak</v>
      </c>
    </row>
    <row r="260" spans="1:16" x14ac:dyDescent="0.2">
      <c r="A260" s="4" t="s">
        <v>3995</v>
      </c>
      <c r="B260" s="5" t="s">
        <v>11891</v>
      </c>
      <c r="C260" s="5" t="s">
        <v>11855</v>
      </c>
      <c r="D260" s="5" t="s">
        <v>3997</v>
      </c>
      <c r="E260" s="5" t="s">
        <v>67</v>
      </c>
      <c r="F260" s="5" t="s">
        <v>3999</v>
      </c>
      <c r="G260" s="5">
        <v>6.57</v>
      </c>
      <c r="H260" s="5" t="s">
        <v>40</v>
      </c>
      <c r="I260" s="6" t="s">
        <v>43</v>
      </c>
      <c r="K260" s="5" t="s">
        <v>2615</v>
      </c>
      <c r="L260" s="5" t="s">
        <v>2143</v>
      </c>
      <c r="M260" s="12">
        <v>32.4</v>
      </c>
      <c r="O260" s="5" t="str">
        <f t="shared" si="6"/>
        <v>Ross</v>
      </c>
      <c r="P260" s="5" t="str">
        <f t="shared" si="7"/>
        <v>DeVincentis</v>
      </c>
    </row>
    <row r="261" spans="1:16" x14ac:dyDescent="0.2">
      <c r="A261" s="4" t="s">
        <v>4000</v>
      </c>
      <c r="B261" s="5" t="s">
        <v>1592</v>
      </c>
      <c r="C261" s="5" t="s">
        <v>2710</v>
      </c>
      <c r="D261" s="5" t="s">
        <v>418</v>
      </c>
      <c r="E261" s="5" t="s">
        <v>57</v>
      </c>
      <c r="F261" s="5" t="s">
        <v>1708</v>
      </c>
      <c r="G261" s="5">
        <v>142.86000000000001</v>
      </c>
      <c r="H261" s="5" t="s">
        <v>40</v>
      </c>
      <c r="I261" s="6" t="s">
        <v>43</v>
      </c>
      <c r="K261" s="5" t="s">
        <v>4926</v>
      </c>
      <c r="L261" s="5" t="s">
        <v>6807</v>
      </c>
      <c r="M261" s="12">
        <v>38.520000000000003</v>
      </c>
      <c r="O261" s="5" t="str">
        <f t="shared" si="6"/>
        <v>Herbert</v>
      </c>
      <c r="P261" s="5" t="str">
        <f t="shared" si="7"/>
        <v>Flentye</v>
      </c>
    </row>
    <row r="262" spans="1:16" x14ac:dyDescent="0.2">
      <c r="A262" s="4" t="s">
        <v>4000</v>
      </c>
      <c r="B262" s="5" t="s">
        <v>1592</v>
      </c>
      <c r="C262" s="5" t="s">
        <v>2710</v>
      </c>
      <c r="D262" s="5" t="s">
        <v>418</v>
      </c>
      <c r="E262" s="5" t="s">
        <v>32</v>
      </c>
      <c r="F262" s="5" t="s">
        <v>343</v>
      </c>
      <c r="G262" s="5">
        <v>292.27199999999999</v>
      </c>
      <c r="H262" s="5" t="s">
        <v>40</v>
      </c>
      <c r="I262" s="6" t="s">
        <v>28</v>
      </c>
      <c r="K262" s="5" t="s">
        <v>7132</v>
      </c>
      <c r="L262" s="5" t="s">
        <v>1193</v>
      </c>
      <c r="M262" s="12">
        <v>31.103999999999999</v>
      </c>
      <c r="O262" s="5" t="str">
        <f t="shared" si="6"/>
        <v>Jack</v>
      </c>
      <c r="P262" s="5" t="str">
        <f t="shared" si="7"/>
        <v>Lebron</v>
      </c>
    </row>
    <row r="263" spans="1:16" x14ac:dyDescent="0.2">
      <c r="A263" s="4" t="s">
        <v>4034</v>
      </c>
      <c r="B263" s="5" t="s">
        <v>11954</v>
      </c>
      <c r="C263" s="5" t="s">
        <v>11955</v>
      </c>
      <c r="D263" s="5" t="s">
        <v>1890</v>
      </c>
      <c r="E263" s="5" t="s">
        <v>44</v>
      </c>
      <c r="F263" s="5" t="s">
        <v>4036</v>
      </c>
      <c r="G263" s="5">
        <v>15.12</v>
      </c>
      <c r="H263" s="5" t="s">
        <v>52</v>
      </c>
      <c r="I263" s="6" t="s">
        <v>43</v>
      </c>
      <c r="K263" s="5" t="s">
        <v>739</v>
      </c>
      <c r="L263" s="5" t="s">
        <v>4716</v>
      </c>
      <c r="M263" s="12">
        <v>15.936</v>
      </c>
      <c r="O263" s="5" t="str">
        <f t="shared" ref="O263:O326" si="8">LEFT(K263,FIND(" ",K263)-1)</f>
        <v>Ted</v>
      </c>
      <c r="P263" s="5" t="str">
        <f t="shared" ref="P263:P326" si="9">RIGHT(K263,LEN(K263)-FIND(" ",K263))</f>
        <v>Trevino</v>
      </c>
    </row>
    <row r="264" spans="1:16" x14ac:dyDescent="0.2">
      <c r="A264" s="4" t="s">
        <v>4034</v>
      </c>
      <c r="B264" s="5" t="s">
        <v>11954</v>
      </c>
      <c r="C264" s="5" t="s">
        <v>11955</v>
      </c>
      <c r="D264" s="5" t="s">
        <v>1890</v>
      </c>
      <c r="E264" s="5" t="s">
        <v>74</v>
      </c>
      <c r="F264" s="5" t="s">
        <v>4038</v>
      </c>
      <c r="G264" s="5">
        <v>17.43</v>
      </c>
      <c r="H264" s="5" t="s">
        <v>52</v>
      </c>
      <c r="I264" s="6" t="s">
        <v>43</v>
      </c>
      <c r="K264" s="5" t="s">
        <v>7208</v>
      </c>
      <c r="L264" s="5" t="s">
        <v>7210</v>
      </c>
      <c r="M264" s="12">
        <v>20.736000000000001</v>
      </c>
      <c r="O264" s="5" t="str">
        <f t="shared" si="8"/>
        <v>Candace</v>
      </c>
      <c r="P264" s="5" t="str">
        <f t="shared" si="9"/>
        <v>McMahon</v>
      </c>
    </row>
    <row r="265" spans="1:16" x14ac:dyDescent="0.2">
      <c r="A265" s="4" t="s">
        <v>4034</v>
      </c>
      <c r="B265" s="5" t="s">
        <v>11954</v>
      </c>
      <c r="C265" s="5" t="s">
        <v>11955</v>
      </c>
      <c r="D265" s="5" t="s">
        <v>1890</v>
      </c>
      <c r="E265" s="5" t="s">
        <v>91</v>
      </c>
      <c r="F265" s="5" t="s">
        <v>4040</v>
      </c>
      <c r="G265" s="5">
        <v>251.64</v>
      </c>
      <c r="H265" s="5" t="s">
        <v>52</v>
      </c>
      <c r="I265" s="6" t="s">
        <v>43</v>
      </c>
      <c r="K265" s="5" t="s">
        <v>1286</v>
      </c>
      <c r="L265" s="5" t="s">
        <v>2902</v>
      </c>
      <c r="M265" s="12">
        <v>733.95</v>
      </c>
      <c r="O265" s="5" t="str">
        <f t="shared" si="8"/>
        <v>Thomas</v>
      </c>
      <c r="P265" s="5" t="str">
        <f t="shared" si="9"/>
        <v>Seio</v>
      </c>
    </row>
    <row r="266" spans="1:16" x14ac:dyDescent="0.2">
      <c r="A266" s="4" t="s">
        <v>4057</v>
      </c>
      <c r="B266" s="5" t="s">
        <v>11749</v>
      </c>
      <c r="C266" s="5" t="s">
        <v>11937</v>
      </c>
      <c r="D266" s="5" t="s">
        <v>2409</v>
      </c>
      <c r="E266" s="5" t="s">
        <v>74</v>
      </c>
      <c r="F266" s="5" t="s">
        <v>4059</v>
      </c>
      <c r="G266" s="5">
        <v>13.215999999999999</v>
      </c>
      <c r="H266" s="5" t="s">
        <v>40</v>
      </c>
      <c r="I266" s="6" t="s">
        <v>43</v>
      </c>
      <c r="K266" s="5" t="s">
        <v>6214</v>
      </c>
      <c r="L266" s="5" t="s">
        <v>1036</v>
      </c>
      <c r="M266" s="12">
        <v>12.96</v>
      </c>
      <c r="O266" s="5" t="str">
        <f t="shared" si="8"/>
        <v>Greg</v>
      </c>
      <c r="P266" s="5" t="str">
        <f t="shared" si="9"/>
        <v>Maxwell</v>
      </c>
    </row>
    <row r="267" spans="1:16" x14ac:dyDescent="0.2">
      <c r="A267" s="4" t="s">
        <v>4057</v>
      </c>
      <c r="B267" s="5" t="s">
        <v>11749</v>
      </c>
      <c r="C267" s="5" t="s">
        <v>11937</v>
      </c>
      <c r="D267" s="5" t="s">
        <v>2409</v>
      </c>
      <c r="E267" s="5" t="s">
        <v>91</v>
      </c>
      <c r="F267" s="5" t="s">
        <v>3796</v>
      </c>
      <c r="G267" s="5">
        <v>32.4</v>
      </c>
      <c r="H267" s="5" t="s">
        <v>40</v>
      </c>
      <c r="I267" s="6" t="s">
        <v>43</v>
      </c>
      <c r="K267" s="5" t="s">
        <v>4231</v>
      </c>
      <c r="L267" s="5" t="s">
        <v>3860</v>
      </c>
      <c r="M267" s="12">
        <v>4.6239999999999997</v>
      </c>
      <c r="O267" s="5" t="str">
        <f t="shared" si="8"/>
        <v>Kean</v>
      </c>
      <c r="P267" s="5" t="str">
        <f t="shared" si="9"/>
        <v>Takahito</v>
      </c>
    </row>
    <row r="268" spans="1:16" x14ac:dyDescent="0.2">
      <c r="A268" s="4" t="s">
        <v>4060</v>
      </c>
      <c r="B268" s="5" t="s">
        <v>3402</v>
      </c>
      <c r="C268" s="5" t="s">
        <v>11811</v>
      </c>
      <c r="D268" s="5" t="s">
        <v>607</v>
      </c>
      <c r="E268" s="5" t="s">
        <v>651</v>
      </c>
      <c r="F268" s="5" t="s">
        <v>652</v>
      </c>
      <c r="G268" s="5">
        <v>32.94</v>
      </c>
      <c r="H268" s="5" t="s">
        <v>40</v>
      </c>
      <c r="I268" s="6" t="s">
        <v>43</v>
      </c>
      <c r="K268" s="5" t="s">
        <v>4869</v>
      </c>
      <c r="L268" s="5" t="s">
        <v>5070</v>
      </c>
      <c r="M268" s="12">
        <v>81.98</v>
      </c>
      <c r="O268" s="5" t="str">
        <f t="shared" si="8"/>
        <v>Thea</v>
      </c>
      <c r="P268" s="5" t="str">
        <f t="shared" si="9"/>
        <v>Hendricks</v>
      </c>
    </row>
    <row r="269" spans="1:16" x14ac:dyDescent="0.2">
      <c r="A269" s="4" t="s">
        <v>4060</v>
      </c>
      <c r="B269" s="5" t="s">
        <v>3402</v>
      </c>
      <c r="C269" s="5" t="s">
        <v>11811</v>
      </c>
      <c r="D269" s="5" t="s">
        <v>607</v>
      </c>
      <c r="E269" s="5" t="s">
        <v>91</v>
      </c>
      <c r="F269" s="5" t="s">
        <v>4062</v>
      </c>
      <c r="G269" s="5">
        <v>114.2</v>
      </c>
      <c r="H269" s="5" t="s">
        <v>40</v>
      </c>
      <c r="I269" s="6" t="s">
        <v>43</v>
      </c>
      <c r="K269" s="5" t="s">
        <v>355</v>
      </c>
      <c r="L269" s="5" t="s">
        <v>7269</v>
      </c>
      <c r="M269" s="12">
        <v>262.33600000000001</v>
      </c>
      <c r="O269" s="5" t="str">
        <f t="shared" si="8"/>
        <v>Karen</v>
      </c>
      <c r="P269" s="5" t="str">
        <f t="shared" si="9"/>
        <v>Daniels</v>
      </c>
    </row>
    <row r="270" spans="1:16" x14ac:dyDescent="0.2">
      <c r="A270" s="4" t="s">
        <v>4060</v>
      </c>
      <c r="B270" s="5" t="s">
        <v>3402</v>
      </c>
      <c r="C270" s="5" t="s">
        <v>11811</v>
      </c>
      <c r="D270" s="5" t="s">
        <v>607</v>
      </c>
      <c r="E270" s="5" t="s">
        <v>44</v>
      </c>
      <c r="F270" s="5" t="s">
        <v>444</v>
      </c>
      <c r="G270" s="5">
        <v>3.08</v>
      </c>
      <c r="H270" s="5" t="s">
        <v>40</v>
      </c>
      <c r="I270" s="6" t="s">
        <v>43</v>
      </c>
      <c r="K270" s="5" t="s">
        <v>310</v>
      </c>
      <c r="L270" s="5" t="s">
        <v>5070</v>
      </c>
      <c r="M270" s="12">
        <v>122.97</v>
      </c>
      <c r="O270" s="5" t="str">
        <f t="shared" si="8"/>
        <v>Ted</v>
      </c>
      <c r="P270" s="5" t="str">
        <f t="shared" si="9"/>
        <v>Butterfield</v>
      </c>
    </row>
    <row r="271" spans="1:16" x14ac:dyDescent="0.2">
      <c r="A271" s="4" t="s">
        <v>4068</v>
      </c>
      <c r="B271" s="5" t="s">
        <v>545</v>
      </c>
      <c r="C271" s="5" t="s">
        <v>11942</v>
      </c>
      <c r="D271" s="5" t="s">
        <v>4070</v>
      </c>
      <c r="E271" s="5" t="s">
        <v>74</v>
      </c>
      <c r="F271" s="5" t="s">
        <v>2320</v>
      </c>
      <c r="G271" s="5">
        <v>13.904</v>
      </c>
      <c r="H271" s="5" t="s">
        <v>40</v>
      </c>
      <c r="I271" s="6" t="s">
        <v>43</v>
      </c>
      <c r="K271" s="5" t="s">
        <v>6622</v>
      </c>
      <c r="L271" s="5" t="s">
        <v>2176</v>
      </c>
      <c r="M271" s="12">
        <v>19.440000000000001</v>
      </c>
      <c r="O271" s="5" t="str">
        <f t="shared" si="8"/>
        <v>Dean</v>
      </c>
      <c r="P271" s="5" t="str">
        <f t="shared" si="9"/>
        <v>percer</v>
      </c>
    </row>
    <row r="272" spans="1:16" x14ac:dyDescent="0.2">
      <c r="A272" s="4" t="s">
        <v>4068</v>
      </c>
      <c r="B272" s="5" t="s">
        <v>545</v>
      </c>
      <c r="C272" s="5" t="s">
        <v>11942</v>
      </c>
      <c r="D272" s="5" t="s">
        <v>4070</v>
      </c>
      <c r="E272" s="5" t="s">
        <v>74</v>
      </c>
      <c r="F272" s="5" t="s">
        <v>4071</v>
      </c>
      <c r="G272" s="5">
        <v>20.72</v>
      </c>
      <c r="H272" s="5" t="s">
        <v>40</v>
      </c>
      <c r="I272" s="6" t="s">
        <v>43</v>
      </c>
      <c r="K272" s="5" t="s">
        <v>2955</v>
      </c>
      <c r="L272" s="5" t="s">
        <v>6235</v>
      </c>
      <c r="M272" s="12">
        <v>14.352</v>
      </c>
      <c r="O272" s="5" t="str">
        <f t="shared" si="8"/>
        <v>Brian</v>
      </c>
      <c r="P272" s="5" t="str">
        <f t="shared" si="9"/>
        <v>Moss</v>
      </c>
    </row>
    <row r="273" spans="1:16" x14ac:dyDescent="0.2">
      <c r="A273" s="4" t="s">
        <v>4075</v>
      </c>
      <c r="B273" s="5" t="s">
        <v>11881</v>
      </c>
      <c r="C273" s="5" t="s">
        <v>11999</v>
      </c>
      <c r="D273" s="5" t="s">
        <v>3775</v>
      </c>
      <c r="E273" s="5" t="s">
        <v>57</v>
      </c>
      <c r="F273" s="5" t="s">
        <v>716</v>
      </c>
      <c r="G273" s="5">
        <v>26.96</v>
      </c>
      <c r="H273" s="5" t="s">
        <v>40</v>
      </c>
      <c r="I273" s="6" t="s">
        <v>43</v>
      </c>
      <c r="K273" s="5" t="s">
        <v>1722</v>
      </c>
      <c r="L273" s="5" t="s">
        <v>7323</v>
      </c>
      <c r="M273" s="12">
        <v>10.272</v>
      </c>
      <c r="O273" s="5" t="str">
        <f t="shared" si="8"/>
        <v>Philisse</v>
      </c>
      <c r="P273" s="5" t="str">
        <f t="shared" si="9"/>
        <v>Overcash</v>
      </c>
    </row>
    <row r="274" spans="1:16" x14ac:dyDescent="0.2">
      <c r="A274" s="4" t="s">
        <v>4093</v>
      </c>
      <c r="B274" s="5" t="s">
        <v>270</v>
      </c>
      <c r="C274" s="5" t="s">
        <v>4094</v>
      </c>
      <c r="D274" s="5" t="s">
        <v>1107</v>
      </c>
      <c r="E274" s="5" t="s">
        <v>91</v>
      </c>
      <c r="F274" s="5" t="s">
        <v>2108</v>
      </c>
      <c r="G274" s="5">
        <v>46.76</v>
      </c>
      <c r="H274" s="5" t="s">
        <v>40</v>
      </c>
      <c r="I274" s="6" t="s">
        <v>43</v>
      </c>
      <c r="K274" s="5" t="s">
        <v>5341</v>
      </c>
      <c r="L274" s="5" t="s">
        <v>6679</v>
      </c>
      <c r="M274" s="12">
        <v>6.8479999999999999</v>
      </c>
      <c r="O274" s="5" t="str">
        <f t="shared" si="8"/>
        <v>Duane</v>
      </c>
      <c r="P274" s="5" t="str">
        <f t="shared" si="9"/>
        <v>Benoit</v>
      </c>
    </row>
    <row r="275" spans="1:16" x14ac:dyDescent="0.2">
      <c r="A275" s="4" t="s">
        <v>4093</v>
      </c>
      <c r="B275" s="5" t="s">
        <v>270</v>
      </c>
      <c r="C275" s="5" t="s">
        <v>4094</v>
      </c>
      <c r="D275" s="5" t="s">
        <v>1107</v>
      </c>
      <c r="E275" s="5" t="s">
        <v>74</v>
      </c>
      <c r="F275" s="5" t="s">
        <v>3462</v>
      </c>
      <c r="G275" s="5">
        <v>17.712</v>
      </c>
      <c r="H275" s="5" t="s">
        <v>40</v>
      </c>
      <c r="I275" s="6" t="s">
        <v>43</v>
      </c>
      <c r="K275" s="5" t="s">
        <v>5728</v>
      </c>
      <c r="L275" s="5" t="s">
        <v>2143</v>
      </c>
      <c r="M275" s="12">
        <v>25.92</v>
      </c>
      <c r="O275" s="5" t="str">
        <f t="shared" si="8"/>
        <v>Karen</v>
      </c>
      <c r="P275" s="5" t="str">
        <f t="shared" si="9"/>
        <v>Ferguson</v>
      </c>
    </row>
    <row r="276" spans="1:16" x14ac:dyDescent="0.2">
      <c r="A276" s="4" t="s">
        <v>4093</v>
      </c>
      <c r="B276" s="5" t="s">
        <v>270</v>
      </c>
      <c r="C276" s="5" t="s">
        <v>4094</v>
      </c>
      <c r="D276" s="5" t="s">
        <v>1107</v>
      </c>
      <c r="E276" s="5" t="s">
        <v>77</v>
      </c>
      <c r="F276" s="5" t="s">
        <v>4096</v>
      </c>
      <c r="G276" s="5">
        <v>21.78</v>
      </c>
      <c r="H276" s="5" t="s">
        <v>40</v>
      </c>
      <c r="I276" s="6" t="s">
        <v>43</v>
      </c>
      <c r="K276" s="5" t="s">
        <v>2160</v>
      </c>
      <c r="L276" s="5" t="s">
        <v>2176</v>
      </c>
      <c r="M276" s="12">
        <v>10.368</v>
      </c>
      <c r="O276" s="5" t="str">
        <f t="shared" si="8"/>
        <v>Jeremy</v>
      </c>
      <c r="P276" s="5" t="str">
        <f t="shared" si="9"/>
        <v>Farry</v>
      </c>
    </row>
    <row r="277" spans="1:16" x14ac:dyDescent="0.2">
      <c r="A277" s="4" t="s">
        <v>4093</v>
      </c>
      <c r="B277" s="5" t="s">
        <v>270</v>
      </c>
      <c r="C277" s="5" t="s">
        <v>4094</v>
      </c>
      <c r="D277" s="5" t="s">
        <v>1107</v>
      </c>
      <c r="E277" s="5" t="s">
        <v>57</v>
      </c>
      <c r="F277" s="5" t="s">
        <v>1762</v>
      </c>
      <c r="G277" s="5">
        <v>161.94</v>
      </c>
      <c r="H277" s="5" t="s">
        <v>40</v>
      </c>
      <c r="I277" s="6" t="s">
        <v>43</v>
      </c>
      <c r="K277" s="5" t="s">
        <v>6214</v>
      </c>
      <c r="L277" s="5" t="s">
        <v>6537</v>
      </c>
      <c r="M277" s="12">
        <v>77.52</v>
      </c>
      <c r="O277" s="5" t="str">
        <f t="shared" si="8"/>
        <v>Greg</v>
      </c>
      <c r="P277" s="5" t="str">
        <f t="shared" si="9"/>
        <v>Maxwell</v>
      </c>
    </row>
    <row r="278" spans="1:16" x14ac:dyDescent="0.2">
      <c r="A278" s="4" t="s">
        <v>4093</v>
      </c>
      <c r="B278" s="5" t="s">
        <v>270</v>
      </c>
      <c r="C278" s="5" t="s">
        <v>4094</v>
      </c>
      <c r="D278" s="5" t="s">
        <v>1107</v>
      </c>
      <c r="E278" s="5" t="s">
        <v>32</v>
      </c>
      <c r="F278" s="5" t="s">
        <v>4098</v>
      </c>
      <c r="G278" s="5">
        <v>161.56800000000001</v>
      </c>
      <c r="H278" s="5" t="s">
        <v>40</v>
      </c>
      <c r="I278" s="6" t="s">
        <v>28</v>
      </c>
      <c r="K278" s="5" t="s">
        <v>552</v>
      </c>
      <c r="L278" s="5" t="s">
        <v>5820</v>
      </c>
      <c r="M278" s="12">
        <v>182.72</v>
      </c>
      <c r="O278" s="5" t="str">
        <f t="shared" si="8"/>
        <v>Clay</v>
      </c>
      <c r="P278" s="5" t="str">
        <f t="shared" si="9"/>
        <v>Ludtke</v>
      </c>
    </row>
    <row r="279" spans="1:16" x14ac:dyDescent="0.2">
      <c r="A279" s="4" t="s">
        <v>4106</v>
      </c>
      <c r="B279" s="5" t="s">
        <v>1195</v>
      </c>
      <c r="C279" s="5" t="s">
        <v>4077</v>
      </c>
      <c r="D279" s="5" t="s">
        <v>4108</v>
      </c>
      <c r="E279" s="5" t="s">
        <v>91</v>
      </c>
      <c r="F279" s="5" t="s">
        <v>4110</v>
      </c>
      <c r="G279" s="5">
        <v>38.880000000000003</v>
      </c>
      <c r="H279" s="5" t="s">
        <v>40</v>
      </c>
      <c r="I279" s="6" t="s">
        <v>43</v>
      </c>
      <c r="K279" s="5" t="s">
        <v>1594</v>
      </c>
      <c r="L279" s="5" t="s">
        <v>2892</v>
      </c>
      <c r="M279" s="12">
        <v>60.12</v>
      </c>
      <c r="O279" s="5" t="str">
        <f t="shared" si="8"/>
        <v>Luke</v>
      </c>
      <c r="P279" s="5" t="str">
        <f t="shared" si="9"/>
        <v>Foster</v>
      </c>
    </row>
    <row r="280" spans="1:16" x14ac:dyDescent="0.2">
      <c r="A280" s="4" t="s">
        <v>4106</v>
      </c>
      <c r="B280" s="5" t="s">
        <v>1195</v>
      </c>
      <c r="C280" s="5" t="s">
        <v>4077</v>
      </c>
      <c r="D280" s="5" t="s">
        <v>4108</v>
      </c>
      <c r="E280" s="5" t="s">
        <v>64</v>
      </c>
      <c r="F280" s="5" t="s">
        <v>4112</v>
      </c>
      <c r="G280" s="5">
        <v>183.84</v>
      </c>
      <c r="H280" s="5" t="s">
        <v>40</v>
      </c>
      <c r="I280" s="6" t="s">
        <v>28</v>
      </c>
      <c r="K280" s="5" t="s">
        <v>5367</v>
      </c>
      <c r="L280" s="5" t="s">
        <v>1489</v>
      </c>
      <c r="M280" s="12">
        <v>278.82</v>
      </c>
      <c r="O280" s="5" t="str">
        <f t="shared" si="8"/>
        <v>Edward</v>
      </c>
      <c r="P280" s="5" t="str">
        <f t="shared" si="9"/>
        <v>Hooks</v>
      </c>
    </row>
    <row r="281" spans="1:16" x14ac:dyDescent="0.2">
      <c r="A281" s="4" t="s">
        <v>4106</v>
      </c>
      <c r="B281" s="5" t="s">
        <v>1195</v>
      </c>
      <c r="C281" s="5" t="s">
        <v>4077</v>
      </c>
      <c r="D281" s="5" t="s">
        <v>4108</v>
      </c>
      <c r="E281" s="5" t="s">
        <v>651</v>
      </c>
      <c r="F281" s="5" t="s">
        <v>1810</v>
      </c>
      <c r="G281" s="5">
        <v>579.29999999999995</v>
      </c>
      <c r="H281" s="5" t="s">
        <v>40</v>
      </c>
      <c r="I281" s="6" t="s">
        <v>43</v>
      </c>
      <c r="K281" s="5" t="s">
        <v>7403</v>
      </c>
      <c r="L281" s="5" t="s">
        <v>3005</v>
      </c>
      <c r="M281" s="12">
        <v>47.951999999999998</v>
      </c>
      <c r="O281" s="5" t="str">
        <f t="shared" si="8"/>
        <v>Mark</v>
      </c>
      <c r="P281" s="5" t="str">
        <f t="shared" si="9"/>
        <v>Hamilton</v>
      </c>
    </row>
    <row r="282" spans="1:16" x14ac:dyDescent="0.2">
      <c r="A282" s="4" t="s">
        <v>4116</v>
      </c>
      <c r="B282" s="5" t="s">
        <v>11897</v>
      </c>
      <c r="C282" s="5" t="s">
        <v>11888</v>
      </c>
      <c r="D282" s="5" t="s">
        <v>4118</v>
      </c>
      <c r="E282" s="5" t="s">
        <v>74</v>
      </c>
      <c r="F282" s="5" t="s">
        <v>2699</v>
      </c>
      <c r="G282" s="5">
        <v>5.1840000000000002</v>
      </c>
      <c r="H282" s="5" t="s">
        <v>52</v>
      </c>
      <c r="I282" s="6" t="s">
        <v>43</v>
      </c>
      <c r="K282" s="5" t="s">
        <v>3888</v>
      </c>
      <c r="L282" s="5" t="s">
        <v>7414</v>
      </c>
      <c r="M282" s="12">
        <v>45.36</v>
      </c>
      <c r="O282" s="5" t="str">
        <f t="shared" si="8"/>
        <v>Stefania</v>
      </c>
      <c r="P282" s="5" t="str">
        <f t="shared" si="9"/>
        <v>Perrino</v>
      </c>
    </row>
    <row r="283" spans="1:16" x14ac:dyDescent="0.2">
      <c r="A283" s="4" t="s">
        <v>4123</v>
      </c>
      <c r="B283" s="5" t="s">
        <v>12002</v>
      </c>
      <c r="C283" s="5" t="s">
        <v>11818</v>
      </c>
      <c r="D283" s="5" t="s">
        <v>4125</v>
      </c>
      <c r="E283" s="5" t="s">
        <v>77</v>
      </c>
      <c r="F283" s="5" t="s">
        <v>4128</v>
      </c>
      <c r="G283" s="5">
        <v>72.8</v>
      </c>
      <c r="H283" s="5" t="s">
        <v>25</v>
      </c>
      <c r="I283" s="6" t="s">
        <v>43</v>
      </c>
      <c r="K283" s="5" t="s">
        <v>7434</v>
      </c>
      <c r="L283" s="5" t="s">
        <v>2235</v>
      </c>
      <c r="M283" s="12">
        <v>10.368</v>
      </c>
      <c r="O283" s="5" t="str">
        <f t="shared" si="8"/>
        <v>Russell</v>
      </c>
      <c r="P283" s="5" t="str">
        <f t="shared" si="9"/>
        <v>D'Ascenzo</v>
      </c>
    </row>
    <row r="284" spans="1:16" x14ac:dyDescent="0.2">
      <c r="A284" s="4" t="s">
        <v>4147</v>
      </c>
      <c r="B284" s="5" t="s">
        <v>4148</v>
      </c>
      <c r="C284" s="5" t="s">
        <v>4149</v>
      </c>
      <c r="D284" s="5" t="s">
        <v>4151</v>
      </c>
      <c r="E284" s="5" t="s">
        <v>67</v>
      </c>
      <c r="F284" s="5" t="s">
        <v>4153</v>
      </c>
      <c r="G284" s="5">
        <v>87.92</v>
      </c>
      <c r="H284" s="5" t="s">
        <v>40</v>
      </c>
      <c r="I284" s="6" t="s">
        <v>43</v>
      </c>
      <c r="K284" s="5" t="s">
        <v>7439</v>
      </c>
      <c r="L284" s="5" t="s">
        <v>3468</v>
      </c>
      <c r="M284" s="12">
        <v>15.552</v>
      </c>
      <c r="O284" s="5" t="str">
        <f t="shared" si="8"/>
        <v>Sam</v>
      </c>
      <c r="P284" s="5" t="str">
        <f t="shared" si="9"/>
        <v>Craven</v>
      </c>
    </row>
    <row r="285" spans="1:16" x14ac:dyDescent="0.2">
      <c r="A285" s="4" t="s">
        <v>4154</v>
      </c>
      <c r="B285" s="5" t="s">
        <v>2015</v>
      </c>
      <c r="C285" s="5" t="s">
        <v>4155</v>
      </c>
      <c r="D285" s="5" t="s">
        <v>4157</v>
      </c>
      <c r="E285" s="5" t="s">
        <v>64</v>
      </c>
      <c r="F285" s="5" t="s">
        <v>3931</v>
      </c>
      <c r="G285" s="5">
        <v>37.049999999999997</v>
      </c>
      <c r="H285" s="5" t="s">
        <v>40</v>
      </c>
      <c r="I285" s="6" t="s">
        <v>28</v>
      </c>
      <c r="K285" s="5" t="s">
        <v>677</v>
      </c>
      <c r="L285" s="5" t="s">
        <v>4496</v>
      </c>
      <c r="M285" s="12">
        <v>30.815999999999999</v>
      </c>
      <c r="O285" s="5" t="str">
        <f t="shared" si="8"/>
        <v>Helen</v>
      </c>
      <c r="P285" s="5" t="str">
        <f t="shared" si="9"/>
        <v>Andreada</v>
      </c>
    </row>
    <row r="286" spans="1:16" x14ac:dyDescent="0.2">
      <c r="A286" s="4" t="s">
        <v>4168</v>
      </c>
      <c r="B286" s="5" t="s">
        <v>12007</v>
      </c>
      <c r="C286" s="5" t="s">
        <v>12008</v>
      </c>
      <c r="D286" s="5" t="s">
        <v>104</v>
      </c>
      <c r="E286" s="5" t="s">
        <v>74</v>
      </c>
      <c r="F286" s="5" t="s">
        <v>3162</v>
      </c>
      <c r="G286" s="5">
        <v>140.73599999999999</v>
      </c>
      <c r="H286" s="5" t="s">
        <v>40</v>
      </c>
      <c r="I286" s="6" t="s">
        <v>43</v>
      </c>
      <c r="K286" s="5" t="s">
        <v>6731</v>
      </c>
      <c r="L286" s="5" t="s">
        <v>1650</v>
      </c>
      <c r="M286" s="12">
        <v>40.46</v>
      </c>
      <c r="O286" s="5" t="str">
        <f t="shared" si="8"/>
        <v>Denise</v>
      </c>
      <c r="P286" s="5" t="str">
        <f t="shared" si="9"/>
        <v>Monton</v>
      </c>
    </row>
    <row r="287" spans="1:16" x14ac:dyDescent="0.2">
      <c r="A287" s="4" t="s">
        <v>4176</v>
      </c>
      <c r="B287" s="5" t="s">
        <v>12009</v>
      </c>
      <c r="C287" s="5" t="s">
        <v>11789</v>
      </c>
      <c r="D287" s="5" t="s">
        <v>4178</v>
      </c>
      <c r="E287" s="5" t="s">
        <v>64</v>
      </c>
      <c r="F287" s="5" t="s">
        <v>3971</v>
      </c>
      <c r="G287" s="5">
        <v>25.11</v>
      </c>
      <c r="H287" s="5" t="s">
        <v>40</v>
      </c>
      <c r="I287" s="6" t="s">
        <v>28</v>
      </c>
      <c r="K287" s="5" t="s">
        <v>1397</v>
      </c>
      <c r="L287" s="5" t="s">
        <v>3683</v>
      </c>
      <c r="M287" s="12">
        <v>45.36</v>
      </c>
      <c r="O287" s="5" t="str">
        <f t="shared" si="8"/>
        <v>Clay</v>
      </c>
      <c r="P287" s="5" t="str">
        <f t="shared" si="9"/>
        <v>Cheatham</v>
      </c>
    </row>
    <row r="288" spans="1:16" x14ac:dyDescent="0.2">
      <c r="A288" s="4" t="s">
        <v>4218</v>
      </c>
      <c r="B288" s="5" t="s">
        <v>12014</v>
      </c>
      <c r="C288" s="5" t="s">
        <v>12015</v>
      </c>
      <c r="D288" s="5" t="s">
        <v>3299</v>
      </c>
      <c r="E288" s="5" t="s">
        <v>91</v>
      </c>
      <c r="F288" s="5" t="s">
        <v>3138</v>
      </c>
      <c r="G288" s="5">
        <v>17.61</v>
      </c>
      <c r="H288" s="5" t="s">
        <v>40</v>
      </c>
      <c r="I288" s="6" t="s">
        <v>43</v>
      </c>
      <c r="K288" s="5" t="s">
        <v>1465</v>
      </c>
      <c r="L288" s="5" t="s">
        <v>7489</v>
      </c>
      <c r="M288" s="12">
        <v>12.96</v>
      </c>
      <c r="O288" s="5" t="str">
        <f t="shared" si="8"/>
        <v>Guy</v>
      </c>
      <c r="P288" s="5" t="str">
        <f t="shared" si="9"/>
        <v>Thornton</v>
      </c>
    </row>
    <row r="289" spans="1:16" x14ac:dyDescent="0.2">
      <c r="A289" s="4" t="s">
        <v>4218</v>
      </c>
      <c r="B289" s="5" t="s">
        <v>12014</v>
      </c>
      <c r="C289" s="5" t="s">
        <v>12015</v>
      </c>
      <c r="D289" s="5" t="s">
        <v>3299</v>
      </c>
      <c r="E289" s="5" t="s">
        <v>54</v>
      </c>
      <c r="F289" s="5" t="s">
        <v>1021</v>
      </c>
      <c r="G289" s="5">
        <v>300.904</v>
      </c>
      <c r="H289" s="5" t="s">
        <v>40</v>
      </c>
      <c r="I289" s="6" t="s">
        <v>28</v>
      </c>
      <c r="K289" s="5" t="s">
        <v>7496</v>
      </c>
      <c r="L289" s="5" t="s">
        <v>2852</v>
      </c>
      <c r="M289" s="12">
        <v>5.1840000000000002</v>
      </c>
      <c r="O289" s="5" t="str">
        <f t="shared" si="8"/>
        <v>Fred</v>
      </c>
      <c r="P289" s="5" t="str">
        <f t="shared" si="9"/>
        <v>Chung</v>
      </c>
    </row>
    <row r="290" spans="1:16" x14ac:dyDescent="0.2">
      <c r="A290" s="4" t="s">
        <v>4220</v>
      </c>
      <c r="B290" s="5" t="s">
        <v>12016</v>
      </c>
      <c r="C290" s="5" t="s">
        <v>11994</v>
      </c>
      <c r="D290" s="5" t="s">
        <v>4222</v>
      </c>
      <c r="E290" s="5" t="s">
        <v>91</v>
      </c>
      <c r="F290" s="5" t="s">
        <v>4224</v>
      </c>
      <c r="G290" s="5">
        <v>79.14</v>
      </c>
      <c r="H290" s="5" t="s">
        <v>25</v>
      </c>
      <c r="I290" s="6" t="s">
        <v>43</v>
      </c>
      <c r="K290" s="5" t="s">
        <v>575</v>
      </c>
      <c r="L290" s="5" t="s">
        <v>4040</v>
      </c>
      <c r="M290" s="12">
        <v>104.85</v>
      </c>
      <c r="O290" s="5" t="str">
        <f t="shared" si="8"/>
        <v>Dave</v>
      </c>
      <c r="P290" s="5" t="str">
        <f t="shared" si="9"/>
        <v>Kipp</v>
      </c>
    </row>
    <row r="291" spans="1:16" x14ac:dyDescent="0.2">
      <c r="A291" s="4" t="s">
        <v>4229</v>
      </c>
      <c r="B291" s="5" t="s">
        <v>2817</v>
      </c>
      <c r="C291" s="5" t="s">
        <v>12017</v>
      </c>
      <c r="D291" s="5" t="s">
        <v>4231</v>
      </c>
      <c r="E291" s="5" t="s">
        <v>32</v>
      </c>
      <c r="F291" s="5" t="s">
        <v>4233</v>
      </c>
      <c r="G291" s="5">
        <v>145.56800000000001</v>
      </c>
      <c r="H291" s="5" t="s">
        <v>40</v>
      </c>
      <c r="I291" s="6" t="s">
        <v>28</v>
      </c>
      <c r="K291" s="5" t="s">
        <v>923</v>
      </c>
      <c r="L291" s="5" t="s">
        <v>3271</v>
      </c>
      <c r="M291" s="12">
        <v>15.552</v>
      </c>
      <c r="O291" s="5" t="str">
        <f t="shared" si="8"/>
        <v>Logan</v>
      </c>
      <c r="P291" s="5" t="str">
        <f t="shared" si="9"/>
        <v>Currie</v>
      </c>
    </row>
    <row r="292" spans="1:16" x14ac:dyDescent="0.2">
      <c r="A292" s="4" t="s">
        <v>4249</v>
      </c>
      <c r="B292" s="5" t="s">
        <v>11814</v>
      </c>
      <c r="C292" s="5" t="s">
        <v>12018</v>
      </c>
      <c r="D292" s="5" t="s">
        <v>4251</v>
      </c>
      <c r="E292" s="5" t="s">
        <v>64</v>
      </c>
      <c r="F292" s="5" t="s">
        <v>1289</v>
      </c>
      <c r="G292" s="5">
        <v>145.9</v>
      </c>
      <c r="H292" s="5" t="s">
        <v>40</v>
      </c>
      <c r="I292" s="6" t="s">
        <v>28</v>
      </c>
      <c r="K292" s="5" t="s">
        <v>2581</v>
      </c>
      <c r="L292" s="5" t="s">
        <v>5632</v>
      </c>
      <c r="M292" s="12">
        <v>277.39999999999998</v>
      </c>
      <c r="O292" s="5" t="str">
        <f t="shared" si="8"/>
        <v>Tracy</v>
      </c>
      <c r="P292" s="5" t="str">
        <f t="shared" si="9"/>
        <v>Hopkins</v>
      </c>
    </row>
    <row r="293" spans="1:16" x14ac:dyDescent="0.2">
      <c r="A293" s="4" t="s">
        <v>4259</v>
      </c>
      <c r="B293" s="5" t="s">
        <v>12021</v>
      </c>
      <c r="C293" s="5" t="s">
        <v>11932</v>
      </c>
      <c r="D293" s="5" t="s">
        <v>328</v>
      </c>
      <c r="E293" s="5" t="s">
        <v>44</v>
      </c>
      <c r="F293" s="5" t="s">
        <v>2549</v>
      </c>
      <c r="G293" s="5">
        <v>29.6</v>
      </c>
      <c r="H293" s="5" t="s">
        <v>40</v>
      </c>
      <c r="I293" s="6" t="s">
        <v>43</v>
      </c>
      <c r="K293" s="5" t="s">
        <v>4283</v>
      </c>
      <c r="L293" s="5" t="s">
        <v>7546</v>
      </c>
      <c r="M293" s="12">
        <v>89.567999999999998</v>
      </c>
      <c r="O293" s="5" t="str">
        <f t="shared" si="8"/>
        <v>Paul</v>
      </c>
      <c r="P293" s="5" t="str">
        <f t="shared" si="9"/>
        <v>Prost</v>
      </c>
    </row>
    <row r="294" spans="1:16" x14ac:dyDescent="0.2">
      <c r="A294" s="4" t="s">
        <v>4259</v>
      </c>
      <c r="B294" s="5" t="s">
        <v>12021</v>
      </c>
      <c r="C294" s="5" t="s">
        <v>11932</v>
      </c>
      <c r="D294" s="5" t="s">
        <v>328</v>
      </c>
      <c r="E294" s="5" t="s">
        <v>74</v>
      </c>
      <c r="F294" s="5" t="s">
        <v>4261</v>
      </c>
      <c r="G294" s="5">
        <v>17.088000000000001</v>
      </c>
      <c r="H294" s="5" t="s">
        <v>40</v>
      </c>
      <c r="I294" s="6" t="s">
        <v>43</v>
      </c>
      <c r="K294" s="5" t="s">
        <v>4283</v>
      </c>
      <c r="L294" s="5" t="s">
        <v>3860</v>
      </c>
      <c r="M294" s="12">
        <v>4.6239999999999997</v>
      </c>
      <c r="O294" s="5" t="str">
        <f t="shared" si="8"/>
        <v>Paul</v>
      </c>
      <c r="P294" s="5" t="str">
        <f t="shared" si="9"/>
        <v>Prost</v>
      </c>
    </row>
    <row r="295" spans="1:16" x14ac:dyDescent="0.2">
      <c r="A295" s="4" t="s">
        <v>4332</v>
      </c>
      <c r="B295" s="5" t="s">
        <v>4333</v>
      </c>
      <c r="C295" s="5" t="s">
        <v>4334</v>
      </c>
      <c r="D295" s="5" t="s">
        <v>4336</v>
      </c>
      <c r="E295" s="5" t="s">
        <v>64</v>
      </c>
      <c r="F295" s="5" t="s">
        <v>4338</v>
      </c>
      <c r="G295" s="5">
        <v>37.74</v>
      </c>
      <c r="H295" s="5" t="s">
        <v>40</v>
      </c>
      <c r="I295" s="6" t="s">
        <v>28</v>
      </c>
      <c r="K295" s="5" t="s">
        <v>6738</v>
      </c>
      <c r="L295" s="5" t="s">
        <v>7556</v>
      </c>
      <c r="M295" s="12">
        <v>6.48</v>
      </c>
      <c r="O295" s="5" t="str">
        <f t="shared" si="8"/>
        <v>Vicky</v>
      </c>
      <c r="P295" s="5" t="str">
        <f t="shared" si="9"/>
        <v>Freymann</v>
      </c>
    </row>
    <row r="296" spans="1:16" x14ac:dyDescent="0.2">
      <c r="A296" s="4" t="s">
        <v>4353</v>
      </c>
      <c r="B296" s="5" t="s">
        <v>874</v>
      </c>
      <c r="C296" s="5" t="s">
        <v>11830</v>
      </c>
      <c r="D296" s="5" t="s">
        <v>4355</v>
      </c>
      <c r="E296" s="5" t="s">
        <v>74</v>
      </c>
      <c r="F296" s="5" t="s">
        <v>2302</v>
      </c>
      <c r="G296" s="5">
        <v>9.7279999999999998</v>
      </c>
      <c r="H296" s="5" t="s">
        <v>40</v>
      </c>
      <c r="I296" s="6" t="s">
        <v>43</v>
      </c>
      <c r="K296" s="5" t="s">
        <v>851</v>
      </c>
      <c r="L296" s="5" t="s">
        <v>1409</v>
      </c>
      <c r="M296" s="12">
        <v>24.56</v>
      </c>
      <c r="O296" s="5" t="str">
        <f t="shared" si="8"/>
        <v>Frank</v>
      </c>
      <c r="P296" s="5" t="str">
        <f t="shared" si="9"/>
        <v>Merwin</v>
      </c>
    </row>
    <row r="297" spans="1:16" x14ac:dyDescent="0.2">
      <c r="A297" s="4" t="s">
        <v>4353</v>
      </c>
      <c r="B297" s="5" t="s">
        <v>874</v>
      </c>
      <c r="C297" s="5" t="s">
        <v>11830</v>
      </c>
      <c r="D297" s="5" t="s">
        <v>4355</v>
      </c>
      <c r="E297" s="5" t="s">
        <v>189</v>
      </c>
      <c r="F297" s="5" t="s">
        <v>568</v>
      </c>
      <c r="G297" s="5">
        <v>14.75</v>
      </c>
      <c r="H297" s="5" t="s">
        <v>40</v>
      </c>
      <c r="I297" s="6" t="s">
        <v>43</v>
      </c>
      <c r="K297" s="5" t="s">
        <v>6231</v>
      </c>
      <c r="L297" s="5" t="s">
        <v>315</v>
      </c>
      <c r="M297" s="12">
        <v>10.368</v>
      </c>
      <c r="O297" s="5" t="str">
        <f t="shared" si="8"/>
        <v>Tim</v>
      </c>
      <c r="P297" s="5" t="str">
        <f t="shared" si="9"/>
        <v>Brockman</v>
      </c>
    </row>
    <row r="298" spans="1:16" x14ac:dyDescent="0.2">
      <c r="A298" s="4" t="s">
        <v>4353</v>
      </c>
      <c r="B298" s="5" t="s">
        <v>874</v>
      </c>
      <c r="C298" s="5" t="s">
        <v>11830</v>
      </c>
      <c r="D298" s="5" t="s">
        <v>4355</v>
      </c>
      <c r="E298" s="5" t="s">
        <v>74</v>
      </c>
      <c r="F298" s="5" t="s">
        <v>4357</v>
      </c>
      <c r="G298" s="5">
        <v>29.8</v>
      </c>
      <c r="H298" s="5" t="s">
        <v>40</v>
      </c>
      <c r="I298" s="6" t="s">
        <v>43</v>
      </c>
      <c r="K298" s="5" t="s">
        <v>5793</v>
      </c>
      <c r="L298" s="5" t="s">
        <v>1632</v>
      </c>
      <c r="M298" s="12">
        <v>47.951999999999998</v>
      </c>
      <c r="O298" s="5" t="str">
        <f t="shared" si="8"/>
        <v>Maris</v>
      </c>
      <c r="P298" s="5" t="str">
        <f t="shared" si="9"/>
        <v>LaWare</v>
      </c>
    </row>
    <row r="299" spans="1:16" x14ac:dyDescent="0.2">
      <c r="A299" s="4" t="s">
        <v>4353</v>
      </c>
      <c r="B299" s="5" t="s">
        <v>874</v>
      </c>
      <c r="C299" s="5" t="s">
        <v>11830</v>
      </c>
      <c r="D299" s="5" t="s">
        <v>4355</v>
      </c>
      <c r="E299" s="5" t="s">
        <v>44</v>
      </c>
      <c r="F299" s="5" t="s">
        <v>2551</v>
      </c>
      <c r="G299" s="5">
        <v>427.42</v>
      </c>
      <c r="H299" s="5" t="s">
        <v>40</v>
      </c>
      <c r="I299" s="6" t="s">
        <v>43</v>
      </c>
      <c r="K299" s="5" t="s">
        <v>1523</v>
      </c>
      <c r="L299" s="5" t="s">
        <v>1031</v>
      </c>
      <c r="M299" s="12">
        <v>25.344000000000001</v>
      </c>
      <c r="O299" s="5" t="str">
        <f t="shared" si="8"/>
        <v>Denny</v>
      </c>
      <c r="P299" s="5" t="str">
        <f t="shared" si="9"/>
        <v>Ordway</v>
      </c>
    </row>
    <row r="300" spans="1:16" x14ac:dyDescent="0.2">
      <c r="A300" s="4" t="s">
        <v>4380</v>
      </c>
      <c r="B300" s="5" t="s">
        <v>4381</v>
      </c>
      <c r="C300" s="5" t="s">
        <v>1604</v>
      </c>
      <c r="D300" s="5" t="s">
        <v>4383</v>
      </c>
      <c r="E300" s="5" t="s">
        <v>74</v>
      </c>
      <c r="F300" s="5" t="s">
        <v>3149</v>
      </c>
      <c r="G300" s="5">
        <v>36.671999999999997</v>
      </c>
      <c r="H300" s="5" t="s">
        <v>40</v>
      </c>
      <c r="I300" s="6" t="s">
        <v>43</v>
      </c>
      <c r="K300" s="5" t="s">
        <v>7341</v>
      </c>
      <c r="L300" s="5" t="s">
        <v>7414</v>
      </c>
      <c r="M300" s="12">
        <v>32.4</v>
      </c>
      <c r="O300" s="5" t="str">
        <f t="shared" si="8"/>
        <v>Dave</v>
      </c>
      <c r="P300" s="5" t="str">
        <f t="shared" si="9"/>
        <v>Hallsten</v>
      </c>
    </row>
    <row r="301" spans="1:16" x14ac:dyDescent="0.2">
      <c r="A301" s="4" t="s">
        <v>4384</v>
      </c>
      <c r="B301" s="5" t="s">
        <v>12027</v>
      </c>
      <c r="C301" s="5" t="s">
        <v>12028</v>
      </c>
      <c r="D301" s="5" t="s">
        <v>4386</v>
      </c>
      <c r="E301" s="5" t="s">
        <v>91</v>
      </c>
      <c r="F301" s="5" t="s">
        <v>1425</v>
      </c>
      <c r="G301" s="5">
        <v>13.76</v>
      </c>
      <c r="H301" s="5" t="s">
        <v>25</v>
      </c>
      <c r="I301" s="6" t="s">
        <v>43</v>
      </c>
      <c r="K301" s="5" t="s">
        <v>2591</v>
      </c>
      <c r="L301" s="5" t="s">
        <v>5070</v>
      </c>
      <c r="M301" s="12">
        <v>204.95</v>
      </c>
      <c r="O301" s="5" t="str">
        <f t="shared" si="8"/>
        <v>Roland</v>
      </c>
      <c r="P301" s="5" t="str">
        <f t="shared" si="9"/>
        <v>Schwarz</v>
      </c>
    </row>
    <row r="302" spans="1:16" x14ac:dyDescent="0.2">
      <c r="A302" s="4" t="s">
        <v>4463</v>
      </c>
      <c r="B302" s="5" t="s">
        <v>12018</v>
      </c>
      <c r="C302" s="5" t="s">
        <v>3329</v>
      </c>
      <c r="D302" s="5" t="s">
        <v>4465</v>
      </c>
      <c r="E302" s="5" t="s">
        <v>44</v>
      </c>
      <c r="F302" s="5" t="s">
        <v>3031</v>
      </c>
      <c r="G302" s="5">
        <v>8.67</v>
      </c>
      <c r="H302" s="5" t="s">
        <v>40</v>
      </c>
      <c r="I302" s="6" t="s">
        <v>43</v>
      </c>
      <c r="K302" s="5" t="s">
        <v>5926</v>
      </c>
      <c r="L302" s="5" t="s">
        <v>2649</v>
      </c>
      <c r="M302" s="12">
        <v>45.68</v>
      </c>
      <c r="O302" s="5" t="str">
        <f t="shared" si="8"/>
        <v>Jim</v>
      </c>
      <c r="P302" s="5" t="str">
        <f t="shared" si="9"/>
        <v>Karlsson</v>
      </c>
    </row>
    <row r="303" spans="1:16" x14ac:dyDescent="0.2">
      <c r="A303" s="4" t="s">
        <v>4487</v>
      </c>
      <c r="B303" s="5" t="s">
        <v>11774</v>
      </c>
      <c r="C303" s="5" t="s">
        <v>11719</v>
      </c>
      <c r="D303" s="5" t="s">
        <v>1713</v>
      </c>
      <c r="E303" s="5" t="s">
        <v>91</v>
      </c>
      <c r="F303" s="5" t="s">
        <v>4489</v>
      </c>
      <c r="G303" s="5">
        <v>25.92</v>
      </c>
      <c r="H303" s="5" t="s">
        <v>40</v>
      </c>
      <c r="I303" s="6" t="s">
        <v>43</v>
      </c>
      <c r="K303" s="5" t="s">
        <v>7636</v>
      </c>
      <c r="L303" s="5" t="s">
        <v>714</v>
      </c>
      <c r="M303" s="12">
        <v>26.38</v>
      </c>
      <c r="O303" s="5" t="str">
        <f t="shared" si="8"/>
        <v>Roland</v>
      </c>
      <c r="P303" s="5" t="str">
        <f t="shared" si="9"/>
        <v>Murray</v>
      </c>
    </row>
    <row r="304" spans="1:16" x14ac:dyDescent="0.2">
      <c r="A304" s="4" t="s">
        <v>4487</v>
      </c>
      <c r="B304" s="5" t="s">
        <v>11774</v>
      </c>
      <c r="C304" s="5" t="s">
        <v>11719</v>
      </c>
      <c r="D304" s="5" t="s">
        <v>1713</v>
      </c>
      <c r="E304" s="5" t="s">
        <v>91</v>
      </c>
      <c r="F304" s="5" t="s">
        <v>4491</v>
      </c>
      <c r="G304" s="5">
        <v>40.46</v>
      </c>
      <c r="H304" s="5" t="s">
        <v>40</v>
      </c>
      <c r="I304" s="6" t="s">
        <v>43</v>
      </c>
      <c r="K304" s="5" t="s">
        <v>5684</v>
      </c>
      <c r="L304" s="5" t="s">
        <v>5869</v>
      </c>
      <c r="M304" s="12">
        <v>60.12</v>
      </c>
      <c r="O304" s="5" t="str">
        <f t="shared" si="8"/>
        <v>William</v>
      </c>
      <c r="P304" s="5" t="str">
        <f t="shared" si="9"/>
        <v>Brown</v>
      </c>
    </row>
    <row r="305" spans="1:16" x14ac:dyDescent="0.2">
      <c r="A305" s="4" t="s">
        <v>4487</v>
      </c>
      <c r="B305" s="5" t="s">
        <v>11774</v>
      </c>
      <c r="C305" s="5" t="s">
        <v>11719</v>
      </c>
      <c r="D305" s="5" t="s">
        <v>1713</v>
      </c>
      <c r="E305" s="5" t="s">
        <v>57</v>
      </c>
      <c r="F305" s="5" t="s">
        <v>4493</v>
      </c>
      <c r="G305" s="5">
        <v>33.869999999999997</v>
      </c>
      <c r="H305" s="5" t="s">
        <v>40</v>
      </c>
      <c r="I305" s="6" t="s">
        <v>43</v>
      </c>
      <c r="K305" s="5" t="s">
        <v>2563</v>
      </c>
      <c r="L305" s="5" t="s">
        <v>3625</v>
      </c>
      <c r="M305" s="12">
        <v>10.368</v>
      </c>
      <c r="O305" s="5" t="str">
        <f t="shared" si="8"/>
        <v>Jay</v>
      </c>
      <c r="P305" s="5" t="str">
        <f t="shared" si="9"/>
        <v>Kimmel</v>
      </c>
    </row>
    <row r="306" spans="1:16" x14ac:dyDescent="0.2">
      <c r="A306" s="4" t="s">
        <v>4507</v>
      </c>
      <c r="B306" s="5" t="s">
        <v>11963</v>
      </c>
      <c r="C306" s="5" t="s">
        <v>11853</v>
      </c>
      <c r="D306" s="5" t="s">
        <v>4509</v>
      </c>
      <c r="E306" s="5" t="s">
        <v>64</v>
      </c>
      <c r="F306" s="5" t="s">
        <v>1682</v>
      </c>
      <c r="G306" s="5">
        <v>42.6</v>
      </c>
      <c r="H306" s="5" t="s">
        <v>40</v>
      </c>
      <c r="I306" s="6" t="s">
        <v>28</v>
      </c>
      <c r="K306" s="5" t="s">
        <v>1594</v>
      </c>
      <c r="L306" s="5" t="s">
        <v>1848</v>
      </c>
      <c r="M306" s="12">
        <v>37.94</v>
      </c>
      <c r="O306" s="5" t="str">
        <f t="shared" si="8"/>
        <v>Luke</v>
      </c>
      <c r="P306" s="5" t="str">
        <f t="shared" si="9"/>
        <v>Foster</v>
      </c>
    </row>
    <row r="307" spans="1:16" x14ac:dyDescent="0.2">
      <c r="A307" s="4" t="s">
        <v>4537</v>
      </c>
      <c r="B307" s="5" t="s">
        <v>4538</v>
      </c>
      <c r="C307" s="5" t="s">
        <v>1979</v>
      </c>
      <c r="D307" s="5" t="s">
        <v>720</v>
      </c>
      <c r="E307" s="5" t="s">
        <v>74</v>
      </c>
      <c r="F307" s="5" t="s">
        <v>558</v>
      </c>
      <c r="G307" s="5">
        <v>18.16</v>
      </c>
      <c r="H307" s="5" t="s">
        <v>40</v>
      </c>
      <c r="I307" s="6" t="s">
        <v>43</v>
      </c>
      <c r="K307" s="5" t="s">
        <v>6526</v>
      </c>
      <c r="L307" s="5" t="s">
        <v>2902</v>
      </c>
      <c r="M307" s="12">
        <v>251.64</v>
      </c>
      <c r="O307" s="5" t="str">
        <f t="shared" si="8"/>
        <v>Bobby</v>
      </c>
      <c r="P307" s="5" t="str">
        <f t="shared" si="9"/>
        <v>Elias</v>
      </c>
    </row>
    <row r="308" spans="1:16" x14ac:dyDescent="0.2">
      <c r="A308" s="4" t="s">
        <v>4543</v>
      </c>
      <c r="B308" s="5" t="s">
        <v>728</v>
      </c>
      <c r="C308" s="5" t="s">
        <v>11746</v>
      </c>
      <c r="D308" s="5" t="s">
        <v>3821</v>
      </c>
      <c r="E308" s="5" t="s">
        <v>64</v>
      </c>
      <c r="F308" s="5" t="s">
        <v>2310</v>
      </c>
      <c r="G308" s="5">
        <v>9.94</v>
      </c>
      <c r="H308" s="5" t="s">
        <v>40</v>
      </c>
      <c r="I308" s="6" t="s">
        <v>28</v>
      </c>
      <c r="K308" s="5" t="s">
        <v>7701</v>
      </c>
      <c r="L308" s="5" t="s">
        <v>6537</v>
      </c>
      <c r="M308" s="12">
        <v>93.024000000000001</v>
      </c>
      <c r="O308" s="5" t="str">
        <f t="shared" si="8"/>
        <v>Nathan</v>
      </c>
      <c r="P308" s="5" t="str">
        <f t="shared" si="9"/>
        <v>Cano</v>
      </c>
    </row>
    <row r="309" spans="1:16" x14ac:dyDescent="0.2">
      <c r="A309" s="4" t="s">
        <v>4546</v>
      </c>
      <c r="B309" s="5" t="s">
        <v>12036</v>
      </c>
      <c r="C309" s="5" t="s">
        <v>12037</v>
      </c>
      <c r="D309" s="5" t="s">
        <v>4548</v>
      </c>
      <c r="E309" s="5" t="s">
        <v>67</v>
      </c>
      <c r="F309" s="5" t="s">
        <v>323</v>
      </c>
      <c r="G309" s="5">
        <v>6.72</v>
      </c>
      <c r="H309" s="5" t="s">
        <v>40</v>
      </c>
      <c r="I309" s="6" t="s">
        <v>43</v>
      </c>
      <c r="K309" s="5" t="s">
        <v>7701</v>
      </c>
      <c r="L309" s="5" t="s">
        <v>631</v>
      </c>
      <c r="M309" s="12">
        <v>39.152000000000001</v>
      </c>
      <c r="O309" s="5" t="str">
        <f t="shared" si="8"/>
        <v>Nathan</v>
      </c>
      <c r="P309" s="5" t="str">
        <f t="shared" si="9"/>
        <v>Cano</v>
      </c>
    </row>
    <row r="310" spans="1:16" x14ac:dyDescent="0.2">
      <c r="A310" s="4" t="s">
        <v>4546</v>
      </c>
      <c r="B310" s="5" t="s">
        <v>12036</v>
      </c>
      <c r="C310" s="5" t="s">
        <v>12037</v>
      </c>
      <c r="D310" s="5" t="s">
        <v>4548</v>
      </c>
      <c r="E310" s="5" t="s">
        <v>54</v>
      </c>
      <c r="F310" s="5" t="s">
        <v>4550</v>
      </c>
      <c r="G310" s="5">
        <v>1004.976</v>
      </c>
      <c r="H310" s="5" t="s">
        <v>40</v>
      </c>
      <c r="I310" s="6" t="s">
        <v>28</v>
      </c>
      <c r="K310" s="5" t="s">
        <v>133</v>
      </c>
      <c r="L310" s="5" t="s">
        <v>570</v>
      </c>
      <c r="M310" s="12">
        <v>15.984</v>
      </c>
      <c r="O310" s="5" t="str">
        <f t="shared" si="8"/>
        <v>Zuschuss</v>
      </c>
      <c r="P310" s="5" t="str">
        <f t="shared" si="9"/>
        <v>Donatelli</v>
      </c>
    </row>
    <row r="311" spans="1:16" x14ac:dyDescent="0.2">
      <c r="A311" s="4" t="s">
        <v>4560</v>
      </c>
      <c r="B311" s="5" t="s">
        <v>11866</v>
      </c>
      <c r="C311" s="5" t="s">
        <v>228</v>
      </c>
      <c r="D311" s="5" t="s">
        <v>3206</v>
      </c>
      <c r="E311" s="5" t="s">
        <v>64</v>
      </c>
      <c r="F311" s="5" t="s">
        <v>4468</v>
      </c>
      <c r="G311" s="5">
        <v>8.36</v>
      </c>
      <c r="H311" s="5" t="s">
        <v>40</v>
      </c>
      <c r="I311" s="6" t="s">
        <v>28</v>
      </c>
      <c r="K311" s="5" t="s">
        <v>954</v>
      </c>
      <c r="L311" s="5" t="s">
        <v>1409</v>
      </c>
      <c r="M311" s="12">
        <v>85.96</v>
      </c>
      <c r="O311" s="5" t="str">
        <f t="shared" si="8"/>
        <v>Michael</v>
      </c>
      <c r="P311" s="5" t="str">
        <f t="shared" si="9"/>
        <v>Stewart</v>
      </c>
    </row>
    <row r="312" spans="1:16" x14ac:dyDescent="0.2">
      <c r="A312" s="4" t="s">
        <v>4561</v>
      </c>
      <c r="B312" s="5" t="s">
        <v>904</v>
      </c>
      <c r="C312" s="5" t="s">
        <v>12038</v>
      </c>
      <c r="D312" s="5" t="s">
        <v>4432</v>
      </c>
      <c r="E312" s="5" t="s">
        <v>67</v>
      </c>
      <c r="F312" s="5" t="s">
        <v>1262</v>
      </c>
      <c r="G312" s="5">
        <v>385.6</v>
      </c>
      <c r="H312" s="5" t="s">
        <v>40</v>
      </c>
      <c r="I312" s="6" t="s">
        <v>43</v>
      </c>
      <c r="K312" s="5" t="s">
        <v>2639</v>
      </c>
      <c r="L312" s="5" t="s">
        <v>2679</v>
      </c>
      <c r="M312" s="12">
        <v>11.56</v>
      </c>
      <c r="O312" s="5" t="str">
        <f t="shared" si="8"/>
        <v>Jay</v>
      </c>
      <c r="P312" s="5" t="str">
        <f t="shared" si="9"/>
        <v>Fein</v>
      </c>
    </row>
    <row r="313" spans="1:16" x14ac:dyDescent="0.2">
      <c r="A313" s="4" t="s">
        <v>4561</v>
      </c>
      <c r="B313" s="5" t="s">
        <v>904</v>
      </c>
      <c r="C313" s="5" t="s">
        <v>12038</v>
      </c>
      <c r="D313" s="5" t="s">
        <v>4432</v>
      </c>
      <c r="E313" s="5" t="s">
        <v>67</v>
      </c>
      <c r="F313" s="5" t="s">
        <v>872</v>
      </c>
      <c r="G313" s="5">
        <v>35.82</v>
      </c>
      <c r="H313" s="5" t="s">
        <v>40</v>
      </c>
      <c r="I313" s="6" t="s">
        <v>43</v>
      </c>
      <c r="K313" s="5" t="s">
        <v>6696</v>
      </c>
      <c r="L313" s="5" t="s">
        <v>6807</v>
      </c>
      <c r="M313" s="12">
        <v>10.272</v>
      </c>
      <c r="O313" s="5" t="str">
        <f t="shared" si="8"/>
        <v>Darrin</v>
      </c>
      <c r="P313" s="5" t="str">
        <f t="shared" si="9"/>
        <v>Martin</v>
      </c>
    </row>
    <row r="314" spans="1:16" x14ac:dyDescent="0.2">
      <c r="A314" s="4" t="s">
        <v>4573</v>
      </c>
      <c r="B314" s="5" t="s">
        <v>12040</v>
      </c>
      <c r="C314" s="5" t="s">
        <v>4574</v>
      </c>
      <c r="D314" s="5" t="s">
        <v>959</v>
      </c>
      <c r="E314" s="5" t="s">
        <v>74</v>
      </c>
      <c r="F314" s="5" t="s">
        <v>3253</v>
      </c>
      <c r="G314" s="5">
        <v>21.335999999999999</v>
      </c>
      <c r="H314" s="5" t="s">
        <v>40</v>
      </c>
      <c r="I314" s="6" t="s">
        <v>43</v>
      </c>
      <c r="K314" s="5" t="s">
        <v>7782</v>
      </c>
      <c r="L314" s="5" t="s">
        <v>6235</v>
      </c>
      <c r="M314" s="12">
        <v>9.5679999999999996</v>
      </c>
      <c r="O314" s="5" t="str">
        <f t="shared" si="8"/>
        <v>Peter</v>
      </c>
      <c r="P314" s="5" t="str">
        <f t="shared" si="9"/>
        <v>Fuller</v>
      </c>
    </row>
    <row r="315" spans="1:16" x14ac:dyDescent="0.2">
      <c r="A315" s="4" t="s">
        <v>4597</v>
      </c>
      <c r="B315" s="5" t="s">
        <v>2002</v>
      </c>
      <c r="C315" s="5" t="s">
        <v>3368</v>
      </c>
      <c r="D315" s="5" t="s">
        <v>2759</v>
      </c>
      <c r="E315" s="5" t="s">
        <v>91</v>
      </c>
      <c r="F315" s="5" t="s">
        <v>4599</v>
      </c>
      <c r="G315" s="5">
        <v>74.352000000000004</v>
      </c>
      <c r="H315" s="5" t="s">
        <v>52</v>
      </c>
      <c r="I315" s="6" t="s">
        <v>43</v>
      </c>
      <c r="K315" s="5" t="s">
        <v>993</v>
      </c>
      <c r="L315" s="5" t="s">
        <v>458</v>
      </c>
      <c r="M315" s="12">
        <v>15.552</v>
      </c>
      <c r="O315" s="5" t="str">
        <f t="shared" si="8"/>
        <v>David</v>
      </c>
      <c r="P315" s="5" t="str">
        <f t="shared" si="9"/>
        <v>Smith</v>
      </c>
    </row>
    <row r="316" spans="1:16" x14ac:dyDescent="0.2">
      <c r="A316" s="4" t="s">
        <v>4608</v>
      </c>
      <c r="B316" s="5" t="s">
        <v>12042</v>
      </c>
      <c r="C316" s="5" t="s">
        <v>4574</v>
      </c>
      <c r="D316" s="5" t="s">
        <v>4610</v>
      </c>
      <c r="E316" s="5" t="s">
        <v>29</v>
      </c>
      <c r="F316" s="5" t="s">
        <v>2523</v>
      </c>
      <c r="G316" s="5">
        <v>203.983</v>
      </c>
      <c r="H316" s="5" t="s">
        <v>40</v>
      </c>
      <c r="I316" s="6" t="s">
        <v>28</v>
      </c>
      <c r="K316" s="5" t="s">
        <v>2324</v>
      </c>
      <c r="L316" s="5" t="s">
        <v>1298</v>
      </c>
      <c r="M316" s="12">
        <v>10.368</v>
      </c>
      <c r="O316" s="5" t="str">
        <f t="shared" si="8"/>
        <v>Sylvia</v>
      </c>
      <c r="P316" s="5" t="str">
        <f t="shared" si="9"/>
        <v>Foulston</v>
      </c>
    </row>
    <row r="317" spans="1:16" x14ac:dyDescent="0.2">
      <c r="A317" s="4" t="s">
        <v>4627</v>
      </c>
      <c r="B317" s="5" t="s">
        <v>12044</v>
      </c>
      <c r="C317" s="5" t="s">
        <v>12045</v>
      </c>
      <c r="D317" s="5" t="s">
        <v>4629</v>
      </c>
      <c r="E317" s="5" t="s">
        <v>74</v>
      </c>
      <c r="F317" s="5" t="s">
        <v>2900</v>
      </c>
      <c r="G317" s="5">
        <v>82.896000000000001</v>
      </c>
      <c r="H317" s="5" t="s">
        <v>40</v>
      </c>
      <c r="I317" s="6" t="s">
        <v>43</v>
      </c>
      <c r="K317" s="5" t="s">
        <v>1486</v>
      </c>
      <c r="L317" s="5" t="s">
        <v>4372</v>
      </c>
      <c r="M317" s="12">
        <v>19.440000000000001</v>
      </c>
      <c r="O317" s="5" t="str">
        <f t="shared" si="8"/>
        <v>Muhammed</v>
      </c>
      <c r="P317" s="5" t="str">
        <f t="shared" si="9"/>
        <v>MacIntyre</v>
      </c>
    </row>
    <row r="318" spans="1:16" x14ac:dyDescent="0.2">
      <c r="A318" s="4" t="s">
        <v>4627</v>
      </c>
      <c r="B318" s="5" t="s">
        <v>12044</v>
      </c>
      <c r="C318" s="5" t="s">
        <v>12045</v>
      </c>
      <c r="D318" s="5" t="s">
        <v>4629</v>
      </c>
      <c r="E318" s="5" t="s">
        <v>91</v>
      </c>
      <c r="F318" s="5" t="s">
        <v>3249</v>
      </c>
      <c r="G318" s="5">
        <v>34.24</v>
      </c>
      <c r="H318" s="5" t="s">
        <v>40</v>
      </c>
      <c r="I318" s="6" t="s">
        <v>43</v>
      </c>
      <c r="K318" s="5" t="s">
        <v>2399</v>
      </c>
      <c r="L318" s="5" t="s">
        <v>1031</v>
      </c>
      <c r="M318" s="12">
        <v>25.344000000000001</v>
      </c>
      <c r="O318" s="5" t="str">
        <f t="shared" si="8"/>
        <v>Sean</v>
      </c>
      <c r="P318" s="5" t="str">
        <f t="shared" si="9"/>
        <v>Christensen</v>
      </c>
    </row>
    <row r="319" spans="1:16" x14ac:dyDescent="0.2">
      <c r="A319" s="4" t="s">
        <v>4639</v>
      </c>
      <c r="B319" s="5" t="s">
        <v>307</v>
      </c>
      <c r="C319" s="5" t="s">
        <v>4640</v>
      </c>
      <c r="D319" s="5" t="s">
        <v>4642</v>
      </c>
      <c r="E319" s="5" t="s">
        <v>91</v>
      </c>
      <c r="F319" s="5" t="s">
        <v>4271</v>
      </c>
      <c r="G319" s="5">
        <v>111.96</v>
      </c>
      <c r="H319" s="5" t="s">
        <v>40</v>
      </c>
      <c r="I319" s="6" t="s">
        <v>43</v>
      </c>
      <c r="K319" s="5" t="s">
        <v>3429</v>
      </c>
      <c r="L319" s="5" t="s">
        <v>2406</v>
      </c>
      <c r="M319" s="12">
        <v>5.1840000000000002</v>
      </c>
      <c r="O319" s="5" t="str">
        <f t="shared" si="8"/>
        <v>John</v>
      </c>
      <c r="P319" s="5" t="str">
        <f t="shared" si="9"/>
        <v>Stevenson</v>
      </c>
    </row>
    <row r="320" spans="1:16" x14ac:dyDescent="0.2">
      <c r="A320" s="4" t="s">
        <v>4647</v>
      </c>
      <c r="B320" s="5" t="s">
        <v>3523</v>
      </c>
      <c r="C320" s="5" t="s">
        <v>2025</v>
      </c>
      <c r="D320" s="5" t="s">
        <v>4649</v>
      </c>
      <c r="E320" s="5" t="s">
        <v>74</v>
      </c>
      <c r="F320" s="5" t="s">
        <v>3044</v>
      </c>
      <c r="G320" s="5">
        <v>124.75</v>
      </c>
      <c r="H320" s="5" t="s">
        <v>25</v>
      </c>
      <c r="I320" s="6" t="s">
        <v>43</v>
      </c>
      <c r="K320" s="5" t="s">
        <v>7721</v>
      </c>
      <c r="L320" s="5" t="s">
        <v>3339</v>
      </c>
      <c r="M320" s="12">
        <v>27.216000000000001</v>
      </c>
      <c r="O320" s="5" t="str">
        <f t="shared" si="8"/>
        <v>Lycoris</v>
      </c>
      <c r="P320" s="5" t="str">
        <f t="shared" si="9"/>
        <v>Saunders</v>
      </c>
    </row>
    <row r="321" spans="1:16" x14ac:dyDescent="0.2">
      <c r="A321" s="4" t="s">
        <v>4669</v>
      </c>
      <c r="B321" s="5" t="s">
        <v>12049</v>
      </c>
      <c r="C321" s="5" t="s">
        <v>12050</v>
      </c>
      <c r="D321" s="5" t="s">
        <v>3047</v>
      </c>
      <c r="E321" s="5" t="s">
        <v>44</v>
      </c>
      <c r="F321" s="5" t="s">
        <v>4671</v>
      </c>
      <c r="G321" s="5">
        <v>18.899999999999999</v>
      </c>
      <c r="H321" s="5" t="s">
        <v>40</v>
      </c>
      <c r="I321" s="6" t="s">
        <v>43</v>
      </c>
      <c r="K321" s="5" t="s">
        <v>171</v>
      </c>
      <c r="L321" s="5" t="s">
        <v>3468</v>
      </c>
      <c r="M321" s="12">
        <v>25.92</v>
      </c>
      <c r="O321" s="5" t="str">
        <f t="shared" si="8"/>
        <v>Eric</v>
      </c>
      <c r="P321" s="5" t="str">
        <f t="shared" si="9"/>
        <v>Hoffmann</v>
      </c>
    </row>
    <row r="322" spans="1:16" x14ac:dyDescent="0.2">
      <c r="A322" s="4" t="s">
        <v>4693</v>
      </c>
      <c r="B322" s="5" t="s">
        <v>12052</v>
      </c>
      <c r="C322" s="5" t="s">
        <v>12052</v>
      </c>
      <c r="D322" s="5" t="s">
        <v>2214</v>
      </c>
      <c r="E322" s="5" t="s">
        <v>91</v>
      </c>
      <c r="F322" s="5" t="s">
        <v>1953</v>
      </c>
      <c r="G322" s="5">
        <v>122.97</v>
      </c>
      <c r="H322" s="5" t="s">
        <v>40</v>
      </c>
      <c r="I322" s="6" t="s">
        <v>43</v>
      </c>
      <c r="K322" s="5" t="s">
        <v>1523</v>
      </c>
      <c r="L322" s="5" t="s">
        <v>2679</v>
      </c>
      <c r="M322" s="12">
        <v>17.34</v>
      </c>
      <c r="O322" s="5" t="str">
        <f t="shared" si="8"/>
        <v>Denny</v>
      </c>
      <c r="P322" s="5" t="str">
        <f t="shared" si="9"/>
        <v>Ordway</v>
      </c>
    </row>
    <row r="323" spans="1:16" x14ac:dyDescent="0.2">
      <c r="A323" s="4" t="s">
        <v>4697</v>
      </c>
      <c r="B323" s="5" t="s">
        <v>4698</v>
      </c>
      <c r="C323" s="5" t="s">
        <v>4699</v>
      </c>
      <c r="D323" s="5" t="s">
        <v>1785</v>
      </c>
      <c r="E323" s="5" t="s">
        <v>32</v>
      </c>
      <c r="F323" s="5" t="s">
        <v>435</v>
      </c>
      <c r="G323" s="5">
        <v>603.91999999999996</v>
      </c>
      <c r="H323" s="5" t="s">
        <v>40</v>
      </c>
      <c r="I323" s="6" t="s">
        <v>28</v>
      </c>
      <c r="K323" s="5" t="s">
        <v>5707</v>
      </c>
      <c r="L323" s="5" t="s">
        <v>7024</v>
      </c>
      <c r="M323" s="12">
        <v>44.384</v>
      </c>
      <c r="O323" s="5" t="str">
        <f t="shared" si="8"/>
        <v>Art</v>
      </c>
      <c r="P323" s="5" t="str">
        <f t="shared" si="9"/>
        <v>Ferguson</v>
      </c>
    </row>
    <row r="324" spans="1:16" x14ac:dyDescent="0.2">
      <c r="A324" s="4" t="s">
        <v>4697</v>
      </c>
      <c r="B324" s="5" t="s">
        <v>4698</v>
      </c>
      <c r="C324" s="5" t="s">
        <v>4699</v>
      </c>
      <c r="D324" s="5" t="s">
        <v>1785</v>
      </c>
      <c r="E324" s="5" t="s">
        <v>189</v>
      </c>
      <c r="F324" s="5" t="s">
        <v>4701</v>
      </c>
      <c r="G324" s="5">
        <v>21.84</v>
      </c>
      <c r="H324" s="5" t="s">
        <v>40</v>
      </c>
      <c r="I324" s="6" t="s">
        <v>43</v>
      </c>
      <c r="K324" s="5" t="s">
        <v>218</v>
      </c>
      <c r="L324" s="5" t="s">
        <v>1409</v>
      </c>
      <c r="M324" s="12">
        <v>19.648</v>
      </c>
      <c r="O324" s="5" t="str">
        <f t="shared" si="8"/>
        <v>Steve</v>
      </c>
      <c r="P324" s="5" t="str">
        <f t="shared" si="9"/>
        <v>Nguyen</v>
      </c>
    </row>
    <row r="325" spans="1:16" x14ac:dyDescent="0.2">
      <c r="A325" s="4" t="s">
        <v>4697</v>
      </c>
      <c r="B325" s="5" t="s">
        <v>4698</v>
      </c>
      <c r="C325" s="5" t="s">
        <v>4699</v>
      </c>
      <c r="D325" s="5" t="s">
        <v>1785</v>
      </c>
      <c r="E325" s="5" t="s">
        <v>32</v>
      </c>
      <c r="F325" s="5" t="s">
        <v>2044</v>
      </c>
      <c r="G325" s="5">
        <v>381.44</v>
      </c>
      <c r="H325" s="5" t="s">
        <v>40</v>
      </c>
      <c r="I325" s="6" t="s">
        <v>28</v>
      </c>
      <c r="K325" s="5" t="s">
        <v>7733</v>
      </c>
      <c r="L325" s="5" t="s">
        <v>7864</v>
      </c>
      <c r="M325" s="12">
        <v>42.24</v>
      </c>
      <c r="O325" s="5" t="str">
        <f t="shared" si="8"/>
        <v>Katrina</v>
      </c>
      <c r="P325" s="5" t="str">
        <f t="shared" si="9"/>
        <v>Edelman</v>
      </c>
    </row>
    <row r="326" spans="1:16" x14ac:dyDescent="0.2">
      <c r="A326" s="4" t="s">
        <v>4742</v>
      </c>
      <c r="B326" s="5" t="s">
        <v>4743</v>
      </c>
      <c r="C326" s="5" t="s">
        <v>4743</v>
      </c>
      <c r="D326" s="5" t="s">
        <v>2160</v>
      </c>
      <c r="E326" s="5" t="s">
        <v>91</v>
      </c>
      <c r="F326" s="5" t="s">
        <v>4745</v>
      </c>
      <c r="G326" s="5">
        <v>13.44</v>
      </c>
      <c r="H326" s="5" t="s">
        <v>40</v>
      </c>
      <c r="I326" s="6" t="s">
        <v>43</v>
      </c>
      <c r="K326" s="5" t="s">
        <v>7867</v>
      </c>
      <c r="L326" s="5" t="s">
        <v>6235</v>
      </c>
      <c r="M326" s="12">
        <v>53.82</v>
      </c>
      <c r="O326" s="5" t="str">
        <f t="shared" si="8"/>
        <v>Susan</v>
      </c>
      <c r="P326" s="5" t="str">
        <f t="shared" si="9"/>
        <v>Pistek</v>
      </c>
    </row>
    <row r="327" spans="1:16" x14ac:dyDescent="0.2">
      <c r="A327" s="4" t="s">
        <v>4771</v>
      </c>
      <c r="B327" s="5" t="s">
        <v>4309</v>
      </c>
      <c r="C327" s="5" t="s">
        <v>3829</v>
      </c>
      <c r="D327" s="5" t="s">
        <v>1185</v>
      </c>
      <c r="E327" s="5" t="s">
        <v>67</v>
      </c>
      <c r="F327" s="5" t="s">
        <v>4773</v>
      </c>
      <c r="G327" s="5">
        <v>5.46</v>
      </c>
      <c r="H327" s="5" t="s">
        <v>40</v>
      </c>
      <c r="I327" s="6" t="s">
        <v>43</v>
      </c>
      <c r="K327" s="5" t="s">
        <v>6747</v>
      </c>
      <c r="L327" s="5" t="s">
        <v>6706</v>
      </c>
      <c r="M327" s="12">
        <v>48.94</v>
      </c>
      <c r="O327" s="5" t="str">
        <f t="shared" ref="O327:O390" si="10">LEFT(K327,FIND(" ",K327)-1)</f>
        <v>Christopher</v>
      </c>
      <c r="P327" s="5" t="str">
        <f t="shared" ref="P327:P390" si="11">RIGHT(K327,LEN(K327)-FIND(" ",K327))</f>
        <v>Conant</v>
      </c>
    </row>
    <row r="328" spans="1:16" x14ac:dyDescent="0.2">
      <c r="A328" s="4" t="s">
        <v>4771</v>
      </c>
      <c r="B328" s="5" t="s">
        <v>4309</v>
      </c>
      <c r="C328" s="5" t="s">
        <v>3829</v>
      </c>
      <c r="D328" s="5" t="s">
        <v>1185</v>
      </c>
      <c r="E328" s="5" t="s">
        <v>67</v>
      </c>
      <c r="F328" s="5" t="s">
        <v>4775</v>
      </c>
      <c r="G328" s="5">
        <v>73.2</v>
      </c>
      <c r="H328" s="5" t="s">
        <v>40</v>
      </c>
      <c r="I328" s="6" t="s">
        <v>43</v>
      </c>
      <c r="K328" s="5" t="s">
        <v>7906</v>
      </c>
      <c r="L328" s="5" t="s">
        <v>6715</v>
      </c>
      <c r="M328" s="12">
        <v>25.92</v>
      </c>
      <c r="O328" s="5" t="str">
        <f t="shared" si="10"/>
        <v>Khloe</v>
      </c>
      <c r="P328" s="5" t="str">
        <f t="shared" si="11"/>
        <v>Miller</v>
      </c>
    </row>
    <row r="329" spans="1:16" x14ac:dyDescent="0.2">
      <c r="A329" s="4" t="s">
        <v>4771</v>
      </c>
      <c r="B329" s="5" t="s">
        <v>4309</v>
      </c>
      <c r="C329" s="5" t="s">
        <v>3829</v>
      </c>
      <c r="D329" s="5" t="s">
        <v>1185</v>
      </c>
      <c r="E329" s="5" t="s">
        <v>74</v>
      </c>
      <c r="F329" s="5" t="s">
        <v>1546</v>
      </c>
      <c r="G329" s="5">
        <v>5.84</v>
      </c>
      <c r="H329" s="5" t="s">
        <v>40</v>
      </c>
      <c r="I329" s="6" t="s">
        <v>43</v>
      </c>
      <c r="K329" s="5" t="s">
        <v>7175</v>
      </c>
      <c r="L329" s="5" t="s">
        <v>2292</v>
      </c>
      <c r="M329" s="12">
        <v>8.4480000000000004</v>
      </c>
      <c r="O329" s="5" t="str">
        <f t="shared" si="10"/>
        <v>Cindy</v>
      </c>
      <c r="P329" s="5" t="str">
        <f t="shared" si="11"/>
        <v>Chapman</v>
      </c>
    </row>
    <row r="330" spans="1:16" x14ac:dyDescent="0.2">
      <c r="A330" s="4" t="s">
        <v>4771</v>
      </c>
      <c r="B330" s="5" t="s">
        <v>4309</v>
      </c>
      <c r="C330" s="5" t="s">
        <v>3829</v>
      </c>
      <c r="D330" s="5" t="s">
        <v>1185</v>
      </c>
      <c r="E330" s="5" t="s">
        <v>91</v>
      </c>
      <c r="F330" s="5" t="s">
        <v>2474</v>
      </c>
      <c r="G330" s="5">
        <v>22.72</v>
      </c>
      <c r="H330" s="5" t="s">
        <v>40</v>
      </c>
      <c r="I330" s="6" t="s">
        <v>43</v>
      </c>
      <c r="K330" s="5" t="s">
        <v>6574</v>
      </c>
      <c r="L330" s="5" t="s">
        <v>6537</v>
      </c>
      <c r="M330" s="12">
        <v>193.8</v>
      </c>
      <c r="O330" s="5" t="str">
        <f t="shared" si="10"/>
        <v>Fred</v>
      </c>
      <c r="P330" s="5" t="str">
        <f t="shared" si="11"/>
        <v>Harton</v>
      </c>
    </row>
    <row r="331" spans="1:16" x14ac:dyDescent="0.2">
      <c r="A331" s="4" t="s">
        <v>4771</v>
      </c>
      <c r="B331" s="5" t="s">
        <v>4309</v>
      </c>
      <c r="C331" s="5" t="s">
        <v>3829</v>
      </c>
      <c r="D331" s="5" t="s">
        <v>1185</v>
      </c>
      <c r="E331" s="5" t="s">
        <v>74</v>
      </c>
      <c r="F331" s="5" t="s">
        <v>4777</v>
      </c>
      <c r="G331" s="5">
        <v>9.3360000000000003</v>
      </c>
      <c r="H331" s="5" t="s">
        <v>40</v>
      </c>
      <c r="I331" s="6" t="s">
        <v>43</v>
      </c>
      <c r="K331" s="5" t="s">
        <v>6574</v>
      </c>
      <c r="L331" s="5" t="s">
        <v>5026</v>
      </c>
      <c r="M331" s="12">
        <v>21.4</v>
      </c>
      <c r="O331" s="5" t="str">
        <f t="shared" si="10"/>
        <v>Fred</v>
      </c>
      <c r="P331" s="5" t="str">
        <f t="shared" si="11"/>
        <v>Harton</v>
      </c>
    </row>
    <row r="332" spans="1:16" x14ac:dyDescent="0.2">
      <c r="A332" s="4" t="s">
        <v>4778</v>
      </c>
      <c r="B332" s="5" t="s">
        <v>4779</v>
      </c>
      <c r="C332" s="5" t="s">
        <v>4139</v>
      </c>
      <c r="D332" s="5" t="s">
        <v>4781</v>
      </c>
      <c r="E332" s="5" t="s">
        <v>29</v>
      </c>
      <c r="F332" s="5" t="s">
        <v>4752</v>
      </c>
      <c r="G332" s="5">
        <v>290.666</v>
      </c>
      <c r="H332" s="5" t="s">
        <v>40</v>
      </c>
      <c r="I332" s="6" t="s">
        <v>28</v>
      </c>
      <c r="K332" s="5" t="s">
        <v>6574</v>
      </c>
      <c r="L332" s="5" t="s">
        <v>7918</v>
      </c>
      <c r="M332" s="12">
        <v>97.88</v>
      </c>
      <c r="O332" s="5" t="str">
        <f t="shared" si="10"/>
        <v>Fred</v>
      </c>
      <c r="P332" s="5" t="str">
        <f t="shared" si="11"/>
        <v>Harton</v>
      </c>
    </row>
    <row r="333" spans="1:16" x14ac:dyDescent="0.2">
      <c r="A333" s="4" t="s">
        <v>4784</v>
      </c>
      <c r="B333" s="5" t="s">
        <v>921</v>
      </c>
      <c r="C333" s="5" t="s">
        <v>544</v>
      </c>
      <c r="D333" s="5" t="s">
        <v>4294</v>
      </c>
      <c r="E333" s="5" t="s">
        <v>57</v>
      </c>
      <c r="F333" s="5" t="s">
        <v>1708</v>
      </c>
      <c r="G333" s="5">
        <v>1000.02</v>
      </c>
      <c r="H333" s="5" t="s">
        <v>40</v>
      </c>
      <c r="I333" s="6" t="s">
        <v>43</v>
      </c>
      <c r="K333" s="5" t="s">
        <v>2748</v>
      </c>
      <c r="L333" s="5" t="s">
        <v>5219</v>
      </c>
      <c r="M333" s="12">
        <v>21.12</v>
      </c>
      <c r="O333" s="5" t="str">
        <f t="shared" si="10"/>
        <v>Anthony</v>
      </c>
      <c r="P333" s="5" t="str">
        <f t="shared" si="11"/>
        <v>Johnson</v>
      </c>
    </row>
    <row r="334" spans="1:16" x14ac:dyDescent="0.2">
      <c r="A334" s="4" t="s">
        <v>4851</v>
      </c>
      <c r="B334" s="5" t="s">
        <v>4852</v>
      </c>
      <c r="C334" s="5" t="s">
        <v>4852</v>
      </c>
      <c r="D334" s="5" t="s">
        <v>4854</v>
      </c>
      <c r="E334" s="5" t="s">
        <v>91</v>
      </c>
      <c r="F334" s="5" t="s">
        <v>4856</v>
      </c>
      <c r="G334" s="5">
        <v>109.92</v>
      </c>
      <c r="H334" s="5" t="s">
        <v>40</v>
      </c>
      <c r="I334" s="6" t="s">
        <v>43</v>
      </c>
      <c r="K334" s="5" t="s">
        <v>6415</v>
      </c>
      <c r="L334" s="5" t="s">
        <v>6807</v>
      </c>
      <c r="M334" s="12">
        <v>10.272</v>
      </c>
      <c r="O334" s="5" t="str">
        <f t="shared" si="10"/>
        <v>Matthew</v>
      </c>
      <c r="P334" s="5" t="str">
        <f t="shared" si="11"/>
        <v>Clasen</v>
      </c>
    </row>
    <row r="335" spans="1:16" x14ac:dyDescent="0.2">
      <c r="A335" s="4" t="s">
        <v>4851</v>
      </c>
      <c r="B335" s="5" t="s">
        <v>4852</v>
      </c>
      <c r="C335" s="5" t="s">
        <v>4852</v>
      </c>
      <c r="D335" s="5" t="s">
        <v>4854</v>
      </c>
      <c r="E335" s="5" t="s">
        <v>91</v>
      </c>
      <c r="F335" s="5" t="s">
        <v>4858</v>
      </c>
      <c r="G335" s="5">
        <v>13.36</v>
      </c>
      <c r="H335" s="5" t="s">
        <v>40</v>
      </c>
      <c r="I335" s="6" t="s">
        <v>43</v>
      </c>
      <c r="K335" s="5" t="s">
        <v>1785</v>
      </c>
      <c r="L335" s="5" t="s">
        <v>4304</v>
      </c>
      <c r="M335" s="12">
        <v>32.4</v>
      </c>
      <c r="O335" s="5" t="str">
        <f t="shared" si="10"/>
        <v>Sanjit</v>
      </c>
      <c r="P335" s="5" t="str">
        <f t="shared" si="11"/>
        <v>Chand</v>
      </c>
    </row>
    <row r="336" spans="1:16" x14ac:dyDescent="0.2">
      <c r="A336" s="4" t="s">
        <v>4903</v>
      </c>
      <c r="B336" s="5" t="s">
        <v>4904</v>
      </c>
      <c r="C336" s="5" t="s">
        <v>2753</v>
      </c>
      <c r="D336" s="5" t="s">
        <v>4906</v>
      </c>
      <c r="E336" s="5" t="s">
        <v>57</v>
      </c>
      <c r="F336" s="5" t="s">
        <v>313</v>
      </c>
      <c r="G336" s="5">
        <v>104.28</v>
      </c>
      <c r="H336" s="5" t="s">
        <v>40</v>
      </c>
      <c r="I336" s="6" t="s">
        <v>43</v>
      </c>
      <c r="K336" s="5" t="s">
        <v>2228</v>
      </c>
      <c r="L336" s="5" t="s">
        <v>5752</v>
      </c>
      <c r="M336" s="12">
        <v>146.17599999999999</v>
      </c>
      <c r="O336" s="5" t="str">
        <f t="shared" si="10"/>
        <v>Zuschuss</v>
      </c>
      <c r="P336" s="5" t="str">
        <f t="shared" si="11"/>
        <v>Carroll</v>
      </c>
    </row>
    <row r="337" spans="1:16" x14ac:dyDescent="0.2">
      <c r="A337" s="4" t="s">
        <v>4903</v>
      </c>
      <c r="B337" s="5" t="s">
        <v>4904</v>
      </c>
      <c r="C337" s="5" t="s">
        <v>2753</v>
      </c>
      <c r="D337" s="5" t="s">
        <v>4906</v>
      </c>
      <c r="E337" s="5" t="s">
        <v>91</v>
      </c>
      <c r="F337" s="5" t="s">
        <v>509</v>
      </c>
      <c r="G337" s="5">
        <v>17.940000000000001</v>
      </c>
      <c r="H337" s="5" t="s">
        <v>40</v>
      </c>
      <c r="I337" s="6" t="s">
        <v>43</v>
      </c>
      <c r="K337" s="5" t="s">
        <v>3692</v>
      </c>
      <c r="L337" s="5" t="s">
        <v>5468</v>
      </c>
      <c r="M337" s="12">
        <v>17.34</v>
      </c>
      <c r="O337" s="5" t="str">
        <f t="shared" si="10"/>
        <v>Dionis</v>
      </c>
      <c r="P337" s="5" t="str">
        <f t="shared" si="11"/>
        <v>Lloyd</v>
      </c>
    </row>
    <row r="338" spans="1:16" x14ac:dyDescent="0.2">
      <c r="A338" s="4" t="s">
        <v>4912</v>
      </c>
      <c r="B338" s="5" t="s">
        <v>3035</v>
      </c>
      <c r="C338" s="5" t="s">
        <v>11822</v>
      </c>
      <c r="D338" s="5" t="s">
        <v>4914</v>
      </c>
      <c r="E338" s="5" t="s">
        <v>91</v>
      </c>
      <c r="F338" s="5" t="s">
        <v>2828</v>
      </c>
      <c r="G338" s="5">
        <v>18.97</v>
      </c>
      <c r="H338" s="5" t="s">
        <v>40</v>
      </c>
      <c r="I338" s="6" t="s">
        <v>43</v>
      </c>
      <c r="K338" s="5" t="s">
        <v>3358</v>
      </c>
      <c r="L338" s="5" t="s">
        <v>2233</v>
      </c>
      <c r="M338" s="12">
        <v>19.440000000000001</v>
      </c>
      <c r="O338" s="5" t="str">
        <f t="shared" si="10"/>
        <v>Toby</v>
      </c>
      <c r="P338" s="5" t="str">
        <f t="shared" si="11"/>
        <v>Swindell</v>
      </c>
    </row>
    <row r="339" spans="1:16" x14ac:dyDescent="0.2">
      <c r="A339" s="4" t="s">
        <v>4915</v>
      </c>
      <c r="B339" s="5" t="s">
        <v>11768</v>
      </c>
      <c r="C339" s="5" t="s">
        <v>11937</v>
      </c>
      <c r="D339" s="5" t="s">
        <v>1120</v>
      </c>
      <c r="E339" s="5" t="s">
        <v>64</v>
      </c>
      <c r="F339" s="5" t="s">
        <v>2767</v>
      </c>
      <c r="G339" s="5">
        <v>14.82</v>
      </c>
      <c r="H339" s="5" t="s">
        <v>40</v>
      </c>
      <c r="I339" s="6" t="s">
        <v>28</v>
      </c>
      <c r="K339" s="5" t="s">
        <v>462</v>
      </c>
      <c r="L339" s="5" t="s">
        <v>1036</v>
      </c>
      <c r="M339" s="12">
        <v>15.552</v>
      </c>
      <c r="O339" s="5" t="str">
        <f t="shared" si="10"/>
        <v>Karl</v>
      </c>
      <c r="P339" s="5" t="str">
        <f t="shared" si="11"/>
        <v>Braun</v>
      </c>
    </row>
    <row r="340" spans="1:16" x14ac:dyDescent="0.2">
      <c r="A340" s="4" t="s">
        <v>4940</v>
      </c>
      <c r="B340" s="5" t="s">
        <v>215</v>
      </c>
      <c r="C340" s="5" t="s">
        <v>216</v>
      </c>
      <c r="D340" s="5" t="s">
        <v>1475</v>
      </c>
      <c r="E340" s="5" t="s">
        <v>77</v>
      </c>
      <c r="F340" s="5" t="s">
        <v>2875</v>
      </c>
      <c r="G340" s="5">
        <v>106.96</v>
      </c>
      <c r="H340" s="5" t="s">
        <v>40</v>
      </c>
      <c r="I340" s="6" t="s">
        <v>43</v>
      </c>
      <c r="K340" s="5" t="s">
        <v>2419</v>
      </c>
      <c r="L340" s="5" t="s">
        <v>6888</v>
      </c>
      <c r="M340" s="12">
        <v>19.440000000000001</v>
      </c>
      <c r="O340" s="5" t="str">
        <f t="shared" si="10"/>
        <v>Anthony</v>
      </c>
      <c r="P340" s="5" t="str">
        <f t="shared" si="11"/>
        <v>Rawles</v>
      </c>
    </row>
    <row r="341" spans="1:16" x14ac:dyDescent="0.2">
      <c r="A341" s="4" t="s">
        <v>4940</v>
      </c>
      <c r="B341" s="5" t="s">
        <v>215</v>
      </c>
      <c r="C341" s="5" t="s">
        <v>216</v>
      </c>
      <c r="D341" s="5" t="s">
        <v>1475</v>
      </c>
      <c r="E341" s="5" t="s">
        <v>44</v>
      </c>
      <c r="F341" s="5" t="s">
        <v>4942</v>
      </c>
      <c r="G341" s="5">
        <v>21.56</v>
      </c>
      <c r="H341" s="5" t="s">
        <v>40</v>
      </c>
      <c r="I341" s="6" t="s">
        <v>43</v>
      </c>
      <c r="K341" s="5" t="s">
        <v>7397</v>
      </c>
      <c r="L341" s="5" t="s">
        <v>3271</v>
      </c>
      <c r="M341" s="12">
        <v>31.103999999999999</v>
      </c>
      <c r="O341" s="5" t="str">
        <f t="shared" si="10"/>
        <v>Heather</v>
      </c>
      <c r="P341" s="5" t="str">
        <f t="shared" si="11"/>
        <v>Jas</v>
      </c>
    </row>
    <row r="342" spans="1:16" x14ac:dyDescent="0.2">
      <c r="A342" s="4" t="s">
        <v>4947</v>
      </c>
      <c r="B342" s="5" t="s">
        <v>12064</v>
      </c>
      <c r="C342" s="5" t="s">
        <v>12039</v>
      </c>
      <c r="D342" s="5" t="s">
        <v>4949</v>
      </c>
      <c r="E342" s="5" t="s">
        <v>302</v>
      </c>
      <c r="F342" s="5" t="s">
        <v>633</v>
      </c>
      <c r="G342" s="5">
        <v>12.35</v>
      </c>
      <c r="H342" s="5" t="s">
        <v>40</v>
      </c>
      <c r="I342" s="6" t="s">
        <v>43</v>
      </c>
      <c r="K342" s="5" t="s">
        <v>7397</v>
      </c>
      <c r="L342" s="5" t="s">
        <v>4062</v>
      </c>
      <c r="M342" s="12">
        <v>54.816000000000003</v>
      </c>
      <c r="O342" s="5" t="str">
        <f t="shared" si="10"/>
        <v>Heather</v>
      </c>
      <c r="P342" s="5" t="str">
        <f t="shared" si="11"/>
        <v>Jas</v>
      </c>
    </row>
    <row r="343" spans="1:16" x14ac:dyDescent="0.2">
      <c r="A343" s="4" t="s">
        <v>4953</v>
      </c>
      <c r="B343" s="5" t="s">
        <v>4526</v>
      </c>
      <c r="C343" s="5" t="s">
        <v>11754</v>
      </c>
      <c r="D343" s="5" t="s">
        <v>4955</v>
      </c>
      <c r="E343" s="5" t="s">
        <v>44</v>
      </c>
      <c r="F343" s="5" t="s">
        <v>4957</v>
      </c>
      <c r="G343" s="5">
        <v>43.86</v>
      </c>
      <c r="H343" s="5" t="s">
        <v>40</v>
      </c>
      <c r="I343" s="6" t="s">
        <v>43</v>
      </c>
      <c r="K343" s="5" t="s">
        <v>2639</v>
      </c>
      <c r="L343" s="5" t="s">
        <v>3271</v>
      </c>
      <c r="M343" s="12">
        <v>12.96</v>
      </c>
      <c r="O343" s="5" t="str">
        <f t="shared" si="10"/>
        <v>Jay</v>
      </c>
      <c r="P343" s="5" t="str">
        <f t="shared" si="11"/>
        <v>Fein</v>
      </c>
    </row>
    <row r="344" spans="1:16" x14ac:dyDescent="0.2">
      <c r="A344" s="4" t="s">
        <v>4953</v>
      </c>
      <c r="B344" s="5" t="s">
        <v>4526</v>
      </c>
      <c r="C344" s="5" t="s">
        <v>11754</v>
      </c>
      <c r="D344" s="5" t="s">
        <v>4955</v>
      </c>
      <c r="E344" s="5" t="s">
        <v>91</v>
      </c>
      <c r="F344" s="5" t="s">
        <v>4959</v>
      </c>
      <c r="G344" s="5">
        <v>7.42</v>
      </c>
      <c r="H344" s="5" t="s">
        <v>40</v>
      </c>
      <c r="I344" s="6" t="s">
        <v>43</v>
      </c>
      <c r="K344" s="5" t="s">
        <v>2591</v>
      </c>
      <c r="L344" s="5" t="s">
        <v>3714</v>
      </c>
      <c r="M344" s="12">
        <v>122.97</v>
      </c>
      <c r="O344" s="5" t="str">
        <f t="shared" si="10"/>
        <v>Roland</v>
      </c>
      <c r="P344" s="5" t="str">
        <f t="shared" si="11"/>
        <v>Schwarz</v>
      </c>
    </row>
    <row r="345" spans="1:16" x14ac:dyDescent="0.2">
      <c r="A345" s="4" t="s">
        <v>4953</v>
      </c>
      <c r="B345" s="5" t="s">
        <v>4526</v>
      </c>
      <c r="C345" s="5" t="s">
        <v>11754</v>
      </c>
      <c r="D345" s="5" t="s">
        <v>4955</v>
      </c>
      <c r="E345" s="5" t="s">
        <v>32</v>
      </c>
      <c r="F345" s="5" t="s">
        <v>294</v>
      </c>
      <c r="G345" s="5">
        <v>71.992000000000004</v>
      </c>
      <c r="H345" s="5" t="s">
        <v>40</v>
      </c>
      <c r="I345" s="6" t="s">
        <v>28</v>
      </c>
      <c r="K345" s="5" t="s">
        <v>6696</v>
      </c>
      <c r="L345" s="5" t="s">
        <v>8067</v>
      </c>
      <c r="M345" s="12">
        <v>21.12</v>
      </c>
      <c r="O345" s="5" t="str">
        <f t="shared" si="10"/>
        <v>Darrin</v>
      </c>
      <c r="P345" s="5" t="str">
        <f t="shared" si="11"/>
        <v>Martin</v>
      </c>
    </row>
    <row r="346" spans="1:16" x14ac:dyDescent="0.2">
      <c r="A346" s="4" t="s">
        <v>4953</v>
      </c>
      <c r="B346" s="5" t="s">
        <v>4526</v>
      </c>
      <c r="C346" s="5" t="s">
        <v>11754</v>
      </c>
      <c r="D346" s="5" t="s">
        <v>4955</v>
      </c>
      <c r="E346" s="5" t="s">
        <v>67</v>
      </c>
      <c r="F346" s="5" t="s">
        <v>872</v>
      </c>
      <c r="G346" s="5">
        <v>19.899999999999999</v>
      </c>
      <c r="H346" s="5" t="s">
        <v>40</v>
      </c>
      <c r="I346" s="6" t="s">
        <v>43</v>
      </c>
      <c r="K346" s="5" t="s">
        <v>201</v>
      </c>
      <c r="L346" s="5" t="s">
        <v>714</v>
      </c>
      <c r="M346" s="12">
        <v>184.66</v>
      </c>
      <c r="O346" s="5" t="str">
        <f t="shared" si="10"/>
        <v>Matt</v>
      </c>
      <c r="P346" s="5" t="str">
        <f t="shared" si="11"/>
        <v>Abelman</v>
      </c>
    </row>
    <row r="347" spans="1:16" x14ac:dyDescent="0.2">
      <c r="A347" s="4" t="s">
        <v>4953</v>
      </c>
      <c r="B347" s="5" t="s">
        <v>4526</v>
      </c>
      <c r="C347" s="5" t="s">
        <v>11754</v>
      </c>
      <c r="D347" s="5" t="s">
        <v>4955</v>
      </c>
      <c r="E347" s="5" t="s">
        <v>77</v>
      </c>
      <c r="F347" s="5" t="s">
        <v>804</v>
      </c>
      <c r="G347" s="5">
        <v>1702.12</v>
      </c>
      <c r="H347" s="5" t="s">
        <v>40</v>
      </c>
      <c r="I347" s="6" t="s">
        <v>43</v>
      </c>
      <c r="K347" s="5" t="s">
        <v>8080</v>
      </c>
      <c r="L347" s="5" t="s">
        <v>570</v>
      </c>
      <c r="M347" s="12">
        <v>15.984</v>
      </c>
      <c r="O347" s="5" t="str">
        <f t="shared" si="10"/>
        <v>Angele</v>
      </c>
      <c r="P347" s="5" t="str">
        <f t="shared" si="11"/>
        <v>Hood</v>
      </c>
    </row>
    <row r="348" spans="1:16" x14ac:dyDescent="0.2">
      <c r="A348" s="4" t="s">
        <v>4965</v>
      </c>
      <c r="B348" s="5" t="s">
        <v>12066</v>
      </c>
      <c r="C348" s="5" t="s">
        <v>1164</v>
      </c>
      <c r="D348" s="5" t="s">
        <v>2712</v>
      </c>
      <c r="E348" s="5" t="s">
        <v>29</v>
      </c>
      <c r="F348" s="5" t="s">
        <v>4967</v>
      </c>
      <c r="G348" s="5">
        <v>307.666</v>
      </c>
      <c r="H348" s="5" t="s">
        <v>40</v>
      </c>
      <c r="I348" s="6" t="s">
        <v>28</v>
      </c>
      <c r="K348" s="5" t="s">
        <v>7782</v>
      </c>
      <c r="L348" s="5" t="s">
        <v>8083</v>
      </c>
      <c r="M348" s="12">
        <v>24.56</v>
      </c>
      <c r="O348" s="5" t="str">
        <f t="shared" si="10"/>
        <v>Peter</v>
      </c>
      <c r="P348" s="5" t="str">
        <f t="shared" si="11"/>
        <v>Fuller</v>
      </c>
    </row>
    <row r="349" spans="1:16" x14ac:dyDescent="0.2">
      <c r="A349" s="4" t="s">
        <v>5001</v>
      </c>
      <c r="B349" s="5" t="s">
        <v>11733</v>
      </c>
      <c r="C349" s="5" t="s">
        <v>12069</v>
      </c>
      <c r="D349" s="5" t="s">
        <v>1028</v>
      </c>
      <c r="E349" s="5" t="s">
        <v>57</v>
      </c>
      <c r="F349" s="5" t="s">
        <v>2062</v>
      </c>
      <c r="G349" s="5">
        <v>31.44</v>
      </c>
      <c r="H349" s="5" t="s">
        <v>40</v>
      </c>
      <c r="I349" s="6" t="s">
        <v>43</v>
      </c>
      <c r="K349" s="5" t="s">
        <v>4572</v>
      </c>
      <c r="L349" s="5" t="s">
        <v>1236</v>
      </c>
      <c r="M349" s="12">
        <v>37.94</v>
      </c>
      <c r="O349" s="5" t="str">
        <f t="shared" si="10"/>
        <v>Tom</v>
      </c>
      <c r="P349" s="5" t="str">
        <f t="shared" si="11"/>
        <v>Boeckenhauer</v>
      </c>
    </row>
    <row r="350" spans="1:16" x14ac:dyDescent="0.2">
      <c r="A350" s="4" t="s">
        <v>5004</v>
      </c>
      <c r="B350" s="5" t="s">
        <v>11772</v>
      </c>
      <c r="C350" s="5" t="s">
        <v>1291</v>
      </c>
      <c r="D350" s="5" t="s">
        <v>5006</v>
      </c>
      <c r="E350" s="5" t="s">
        <v>44</v>
      </c>
      <c r="F350" s="5" t="s">
        <v>4198</v>
      </c>
      <c r="G350" s="5">
        <v>20.88</v>
      </c>
      <c r="H350" s="5" t="s">
        <v>40</v>
      </c>
      <c r="I350" s="6" t="s">
        <v>43</v>
      </c>
      <c r="K350" s="5" t="s">
        <v>3037</v>
      </c>
      <c r="L350" s="5" t="s">
        <v>8106</v>
      </c>
      <c r="M350" s="12">
        <v>15.552</v>
      </c>
      <c r="O350" s="5" t="str">
        <f t="shared" si="10"/>
        <v>Linda</v>
      </c>
      <c r="P350" s="5" t="str">
        <f t="shared" si="11"/>
        <v>Southworth</v>
      </c>
    </row>
    <row r="351" spans="1:16" x14ac:dyDescent="0.2">
      <c r="A351" s="4" t="s">
        <v>5021</v>
      </c>
      <c r="B351" s="5" t="s">
        <v>3103</v>
      </c>
      <c r="C351" s="5" t="s">
        <v>1165</v>
      </c>
      <c r="D351" s="5" t="s">
        <v>5023</v>
      </c>
      <c r="E351" s="5" t="s">
        <v>64</v>
      </c>
      <c r="F351" s="5" t="s">
        <v>1276</v>
      </c>
      <c r="G351" s="5">
        <v>9.4600000000000009</v>
      </c>
      <c r="H351" s="5" t="s">
        <v>40</v>
      </c>
      <c r="I351" s="6" t="s">
        <v>28</v>
      </c>
      <c r="K351" s="5" t="s">
        <v>3037</v>
      </c>
      <c r="L351" s="5" t="s">
        <v>7556</v>
      </c>
      <c r="M351" s="12">
        <v>31.103999999999999</v>
      </c>
      <c r="O351" s="5" t="str">
        <f t="shared" si="10"/>
        <v>Linda</v>
      </c>
      <c r="P351" s="5" t="str">
        <f t="shared" si="11"/>
        <v>Southworth</v>
      </c>
    </row>
    <row r="352" spans="1:16" x14ac:dyDescent="0.2">
      <c r="A352" s="4" t="s">
        <v>5024</v>
      </c>
      <c r="B352" s="5" t="s">
        <v>11934</v>
      </c>
      <c r="C352" s="5" t="s">
        <v>11875</v>
      </c>
      <c r="D352" s="5" t="s">
        <v>959</v>
      </c>
      <c r="E352" s="5" t="s">
        <v>57</v>
      </c>
      <c r="F352" s="5" t="s">
        <v>3652</v>
      </c>
      <c r="G352" s="5">
        <v>559.62</v>
      </c>
      <c r="H352" s="5" t="s">
        <v>40</v>
      </c>
      <c r="I352" s="6" t="s">
        <v>43</v>
      </c>
      <c r="K352" s="5" t="s">
        <v>387</v>
      </c>
      <c r="L352" s="5" t="s">
        <v>4040</v>
      </c>
      <c r="M352" s="12">
        <v>209.7</v>
      </c>
      <c r="O352" s="5" t="str">
        <f t="shared" si="10"/>
        <v>Ken</v>
      </c>
      <c r="P352" s="5" t="str">
        <f t="shared" si="11"/>
        <v>Brennan</v>
      </c>
    </row>
    <row r="353" spans="1:16" x14ac:dyDescent="0.2">
      <c r="A353" s="4" t="s">
        <v>5024</v>
      </c>
      <c r="B353" s="5" t="s">
        <v>11934</v>
      </c>
      <c r="C353" s="5" t="s">
        <v>11875</v>
      </c>
      <c r="D353" s="5" t="s">
        <v>959</v>
      </c>
      <c r="E353" s="5" t="s">
        <v>91</v>
      </c>
      <c r="F353" s="5" t="s">
        <v>4856</v>
      </c>
      <c r="G353" s="5">
        <v>109.92</v>
      </c>
      <c r="H353" s="5" t="s">
        <v>40</v>
      </c>
      <c r="I353" s="6" t="s">
        <v>43</v>
      </c>
      <c r="K353" s="5" t="s">
        <v>5684</v>
      </c>
      <c r="L353" s="5" t="s">
        <v>6459</v>
      </c>
      <c r="M353" s="12">
        <v>19.440000000000001</v>
      </c>
      <c r="O353" s="5" t="str">
        <f t="shared" si="10"/>
        <v>William</v>
      </c>
      <c r="P353" s="5" t="str">
        <f t="shared" si="11"/>
        <v>Brown</v>
      </c>
    </row>
    <row r="354" spans="1:16" x14ac:dyDescent="0.2">
      <c r="A354" s="4" t="s">
        <v>5024</v>
      </c>
      <c r="B354" s="5" t="s">
        <v>11934</v>
      </c>
      <c r="C354" s="5" t="s">
        <v>11875</v>
      </c>
      <c r="D354" s="5" t="s">
        <v>959</v>
      </c>
      <c r="E354" s="5" t="s">
        <v>91</v>
      </c>
      <c r="F354" s="5" t="s">
        <v>5026</v>
      </c>
      <c r="G354" s="5">
        <v>8.56</v>
      </c>
      <c r="H354" s="5" t="s">
        <v>40</v>
      </c>
      <c r="I354" s="6" t="s">
        <v>43</v>
      </c>
      <c r="K354" s="5" t="s">
        <v>1337</v>
      </c>
      <c r="L354" s="5" t="s">
        <v>8194</v>
      </c>
      <c r="M354" s="12">
        <v>15.552</v>
      </c>
      <c r="O354" s="5" t="str">
        <f t="shared" si="10"/>
        <v>Patrick</v>
      </c>
      <c r="P354" s="5" t="str">
        <f t="shared" si="11"/>
        <v>O'Brill</v>
      </c>
    </row>
    <row r="355" spans="1:16" x14ac:dyDescent="0.2">
      <c r="A355" s="4" t="s">
        <v>5036</v>
      </c>
      <c r="B355" s="5" t="s">
        <v>11912</v>
      </c>
      <c r="C355" s="5" t="s">
        <v>12069</v>
      </c>
      <c r="D355" s="5" t="s">
        <v>1475</v>
      </c>
      <c r="E355" s="5" t="s">
        <v>29</v>
      </c>
      <c r="F355" s="5" t="s">
        <v>5038</v>
      </c>
      <c r="G355" s="5">
        <v>411.33199999999999</v>
      </c>
      <c r="H355" s="5" t="s">
        <v>40</v>
      </c>
      <c r="I355" s="6" t="s">
        <v>28</v>
      </c>
      <c r="K355" s="5" t="s">
        <v>7894</v>
      </c>
      <c r="L355" s="5" t="s">
        <v>4304</v>
      </c>
      <c r="M355" s="12">
        <v>5.1840000000000002</v>
      </c>
      <c r="O355" s="5" t="str">
        <f t="shared" si="10"/>
        <v>Dana</v>
      </c>
      <c r="P355" s="5" t="str">
        <f t="shared" si="11"/>
        <v>Kaydos</v>
      </c>
    </row>
    <row r="356" spans="1:16" x14ac:dyDescent="0.2">
      <c r="A356" s="4" t="s">
        <v>5036</v>
      </c>
      <c r="B356" s="5" t="s">
        <v>11912</v>
      </c>
      <c r="C356" s="5" t="s">
        <v>12069</v>
      </c>
      <c r="D356" s="5" t="s">
        <v>1475</v>
      </c>
      <c r="E356" s="5" t="s">
        <v>74</v>
      </c>
      <c r="F356" s="5" t="s">
        <v>5040</v>
      </c>
      <c r="G356" s="5">
        <v>28.751999999999999</v>
      </c>
      <c r="H356" s="5" t="s">
        <v>40</v>
      </c>
      <c r="I356" s="6" t="s">
        <v>43</v>
      </c>
      <c r="K356" s="5" t="s">
        <v>8219</v>
      </c>
      <c r="L356" s="5" t="s">
        <v>2233</v>
      </c>
      <c r="M356" s="12">
        <v>12.96</v>
      </c>
      <c r="O356" s="5" t="str">
        <f t="shared" si="10"/>
        <v>Alex</v>
      </c>
      <c r="P356" s="5" t="str">
        <f t="shared" si="11"/>
        <v>Grayson</v>
      </c>
    </row>
    <row r="357" spans="1:16" x14ac:dyDescent="0.2">
      <c r="A357" s="4" t="s">
        <v>5036</v>
      </c>
      <c r="B357" s="5" t="s">
        <v>11912</v>
      </c>
      <c r="C357" s="5" t="s">
        <v>12069</v>
      </c>
      <c r="D357" s="5" t="s">
        <v>1475</v>
      </c>
      <c r="E357" s="5" t="s">
        <v>29</v>
      </c>
      <c r="F357" s="5" t="s">
        <v>5042</v>
      </c>
      <c r="G357" s="5">
        <v>293.19900000000001</v>
      </c>
      <c r="H357" s="5" t="s">
        <v>40</v>
      </c>
      <c r="I357" s="6" t="s">
        <v>28</v>
      </c>
      <c r="K357" s="5" t="s">
        <v>6256</v>
      </c>
      <c r="L357" s="5" t="s">
        <v>1298</v>
      </c>
      <c r="M357" s="12">
        <v>10.368</v>
      </c>
      <c r="O357" s="5" t="str">
        <f t="shared" si="10"/>
        <v>Ralph</v>
      </c>
      <c r="P357" s="5" t="str">
        <f t="shared" si="11"/>
        <v>Ritter</v>
      </c>
    </row>
    <row r="358" spans="1:16" x14ac:dyDescent="0.2">
      <c r="A358" s="4" t="s">
        <v>5068</v>
      </c>
      <c r="B358" s="5" t="s">
        <v>325</v>
      </c>
      <c r="C358" s="5" t="s">
        <v>1077</v>
      </c>
      <c r="D358" s="5" t="s">
        <v>284</v>
      </c>
      <c r="E358" s="5" t="s">
        <v>91</v>
      </c>
      <c r="F358" s="5" t="s">
        <v>5070</v>
      </c>
      <c r="G358" s="5">
        <v>368.91</v>
      </c>
      <c r="H358" s="5" t="s">
        <v>40</v>
      </c>
      <c r="I358" s="6" t="s">
        <v>43</v>
      </c>
      <c r="K358" s="5" t="s">
        <v>677</v>
      </c>
      <c r="L358" s="5" t="s">
        <v>2780</v>
      </c>
      <c r="M358" s="12">
        <v>20.544</v>
      </c>
      <c r="O358" s="5" t="str">
        <f t="shared" si="10"/>
        <v>Helen</v>
      </c>
      <c r="P358" s="5" t="str">
        <f t="shared" si="11"/>
        <v>Andreada</v>
      </c>
    </row>
    <row r="359" spans="1:16" x14ac:dyDescent="0.2">
      <c r="A359" s="4" t="s">
        <v>5068</v>
      </c>
      <c r="B359" s="5" t="s">
        <v>325</v>
      </c>
      <c r="C359" s="5" t="s">
        <v>1077</v>
      </c>
      <c r="D359" s="5" t="s">
        <v>284</v>
      </c>
      <c r="E359" s="5" t="s">
        <v>67</v>
      </c>
      <c r="F359" s="5" t="s">
        <v>1862</v>
      </c>
      <c r="G359" s="5">
        <v>14.7</v>
      </c>
      <c r="H359" s="5" t="s">
        <v>40</v>
      </c>
      <c r="I359" s="6" t="s">
        <v>43</v>
      </c>
      <c r="K359" s="5" t="s">
        <v>2833</v>
      </c>
      <c r="L359" s="5" t="s">
        <v>2892</v>
      </c>
      <c r="M359" s="12">
        <v>46.76</v>
      </c>
      <c r="O359" s="5" t="str">
        <f t="shared" si="10"/>
        <v>Carlos</v>
      </c>
      <c r="P359" s="5" t="str">
        <f t="shared" si="11"/>
        <v>Daly</v>
      </c>
    </row>
    <row r="360" spans="1:16" x14ac:dyDescent="0.2">
      <c r="A360" s="4" t="s">
        <v>5108</v>
      </c>
      <c r="B360" s="5" t="s">
        <v>11902</v>
      </c>
      <c r="C360" s="5" t="s">
        <v>12077</v>
      </c>
      <c r="D360" s="5" t="s">
        <v>5034</v>
      </c>
      <c r="E360" s="5" t="s">
        <v>64</v>
      </c>
      <c r="F360" s="5" t="s">
        <v>2119</v>
      </c>
      <c r="G360" s="5">
        <v>215.65</v>
      </c>
      <c r="H360" s="5" t="s">
        <v>40</v>
      </c>
      <c r="I360" s="6" t="s">
        <v>28</v>
      </c>
      <c r="K360" s="5" t="s">
        <v>5194</v>
      </c>
      <c r="L360" s="5" t="s">
        <v>4313</v>
      </c>
      <c r="M360" s="12">
        <v>314.55</v>
      </c>
      <c r="O360" s="5" t="str">
        <f t="shared" si="10"/>
        <v>Barbara</v>
      </c>
      <c r="P360" s="5" t="str">
        <f t="shared" si="11"/>
        <v>Fisher</v>
      </c>
    </row>
    <row r="361" spans="1:16" x14ac:dyDescent="0.2">
      <c r="A361" s="4" t="s">
        <v>5118</v>
      </c>
      <c r="B361" s="5" t="s">
        <v>4078</v>
      </c>
      <c r="C361" s="5" t="s">
        <v>3976</v>
      </c>
      <c r="D361" s="5" t="s">
        <v>1324</v>
      </c>
      <c r="E361" s="5" t="s">
        <v>91</v>
      </c>
      <c r="F361" s="5" t="s">
        <v>2233</v>
      </c>
      <c r="G361" s="5">
        <v>45.36</v>
      </c>
      <c r="H361" s="5" t="s">
        <v>40</v>
      </c>
      <c r="I361" s="6" t="s">
        <v>43</v>
      </c>
      <c r="K361" s="5" t="s">
        <v>3411</v>
      </c>
      <c r="L361" s="5" t="s">
        <v>5390</v>
      </c>
      <c r="M361" s="12">
        <v>10.368</v>
      </c>
      <c r="O361" s="5" t="str">
        <f t="shared" si="10"/>
        <v>Meg</v>
      </c>
      <c r="P361" s="5" t="str">
        <f t="shared" si="11"/>
        <v>Tillman</v>
      </c>
    </row>
    <row r="362" spans="1:16" x14ac:dyDescent="0.2">
      <c r="A362" s="4" t="s">
        <v>5134</v>
      </c>
      <c r="B362" s="5" t="s">
        <v>2207</v>
      </c>
      <c r="C362" s="5" t="s">
        <v>2191</v>
      </c>
      <c r="D362" s="5" t="s">
        <v>3888</v>
      </c>
      <c r="E362" s="5" t="s">
        <v>54</v>
      </c>
      <c r="F362" s="5" t="s">
        <v>1044</v>
      </c>
      <c r="G362" s="5">
        <v>170.136</v>
      </c>
      <c r="H362" s="5" t="s">
        <v>40</v>
      </c>
      <c r="I362" s="6" t="s">
        <v>28</v>
      </c>
      <c r="K362" s="5" t="s">
        <v>5815</v>
      </c>
      <c r="L362" s="5" t="s">
        <v>4489</v>
      </c>
      <c r="M362" s="12">
        <v>32.4</v>
      </c>
      <c r="O362" s="5" t="str">
        <f t="shared" si="10"/>
        <v>Dennis</v>
      </c>
      <c r="P362" s="5" t="str">
        <f t="shared" si="11"/>
        <v>Kane</v>
      </c>
    </row>
    <row r="363" spans="1:16" x14ac:dyDescent="0.2">
      <c r="A363" s="4" t="s">
        <v>5138</v>
      </c>
      <c r="B363" s="5" t="s">
        <v>3235</v>
      </c>
      <c r="C363" s="5" t="s">
        <v>813</v>
      </c>
      <c r="D363" s="5" t="s">
        <v>4122</v>
      </c>
      <c r="E363" s="5" t="s">
        <v>44</v>
      </c>
      <c r="F363" s="5" t="s">
        <v>5140</v>
      </c>
      <c r="G363" s="5">
        <v>9.9600000000000009</v>
      </c>
      <c r="H363" s="5" t="s">
        <v>40</v>
      </c>
      <c r="I363" s="6" t="s">
        <v>43</v>
      </c>
      <c r="K363" s="5" t="s">
        <v>2425</v>
      </c>
      <c r="L363" s="5" t="s">
        <v>6701</v>
      </c>
      <c r="M363" s="12">
        <v>31.68</v>
      </c>
      <c r="O363" s="5" t="str">
        <f t="shared" si="10"/>
        <v>Steven</v>
      </c>
      <c r="P363" s="5" t="str">
        <f t="shared" si="11"/>
        <v>Roelle</v>
      </c>
    </row>
    <row r="364" spans="1:16" x14ac:dyDescent="0.2">
      <c r="A364" s="4" t="s">
        <v>5197</v>
      </c>
      <c r="B364" s="5" t="s">
        <v>3872</v>
      </c>
      <c r="C364" s="5" t="s">
        <v>2934</v>
      </c>
      <c r="D364" s="5" t="s">
        <v>5199</v>
      </c>
      <c r="E364" s="5" t="s">
        <v>32</v>
      </c>
      <c r="F364" s="5" t="s">
        <v>5202</v>
      </c>
      <c r="G364" s="5">
        <v>140.81</v>
      </c>
      <c r="H364" s="5" t="s">
        <v>25</v>
      </c>
      <c r="I364" s="6" t="s">
        <v>28</v>
      </c>
      <c r="K364" s="5" t="s">
        <v>1060</v>
      </c>
      <c r="L364" s="5" t="s">
        <v>5009</v>
      </c>
      <c r="M364" s="12">
        <v>6.48</v>
      </c>
      <c r="O364" s="5" t="str">
        <f t="shared" si="10"/>
        <v>Logan</v>
      </c>
      <c r="P364" s="5" t="str">
        <f t="shared" si="11"/>
        <v>Haushalter</v>
      </c>
    </row>
    <row r="365" spans="1:16" x14ac:dyDescent="0.2">
      <c r="A365" s="4" t="s">
        <v>5213</v>
      </c>
      <c r="B365" s="5" t="s">
        <v>11720</v>
      </c>
      <c r="C365" s="5" t="s">
        <v>11720</v>
      </c>
      <c r="D365" s="5" t="s">
        <v>3727</v>
      </c>
      <c r="E365" s="5" t="s">
        <v>32</v>
      </c>
      <c r="F365" s="5" t="s">
        <v>1308</v>
      </c>
      <c r="G365" s="5">
        <v>362.35199999999998</v>
      </c>
      <c r="H365" s="5" t="s">
        <v>40</v>
      </c>
      <c r="I365" s="6" t="s">
        <v>28</v>
      </c>
      <c r="K365" s="5" t="s">
        <v>4122</v>
      </c>
      <c r="L365" s="5" t="s">
        <v>5347</v>
      </c>
      <c r="M365" s="12">
        <v>244.55</v>
      </c>
      <c r="O365" s="5" t="str">
        <f t="shared" si="10"/>
        <v>Matt</v>
      </c>
      <c r="P365" s="5" t="str">
        <f t="shared" si="11"/>
        <v>Collins</v>
      </c>
    </row>
    <row r="366" spans="1:16" x14ac:dyDescent="0.2">
      <c r="A366" s="4" t="s">
        <v>5213</v>
      </c>
      <c r="B366" s="5" t="s">
        <v>11720</v>
      </c>
      <c r="C366" s="5" t="s">
        <v>11720</v>
      </c>
      <c r="D366" s="5" t="s">
        <v>3727</v>
      </c>
      <c r="E366" s="5" t="s">
        <v>74</v>
      </c>
      <c r="F366" s="5" t="s">
        <v>1368</v>
      </c>
      <c r="G366" s="5">
        <v>7.1840000000000002</v>
      </c>
      <c r="H366" s="5" t="s">
        <v>40</v>
      </c>
      <c r="I366" s="6" t="s">
        <v>43</v>
      </c>
      <c r="K366" s="5" t="s">
        <v>2657</v>
      </c>
      <c r="L366" s="5" t="s">
        <v>8300</v>
      </c>
      <c r="M366" s="12">
        <v>14.352</v>
      </c>
      <c r="O366" s="5" t="str">
        <f t="shared" si="10"/>
        <v>Darrin</v>
      </c>
      <c r="P366" s="5" t="str">
        <f t="shared" si="11"/>
        <v>Sayre</v>
      </c>
    </row>
    <row r="367" spans="1:16" x14ac:dyDescent="0.2">
      <c r="A367" s="4" t="s">
        <v>5222</v>
      </c>
      <c r="B367" s="5" t="s">
        <v>1894</v>
      </c>
      <c r="C367" s="5" t="s">
        <v>5223</v>
      </c>
      <c r="D367" s="5" t="s">
        <v>4989</v>
      </c>
      <c r="E367" s="5" t="s">
        <v>67</v>
      </c>
      <c r="F367" s="5" t="s">
        <v>3447</v>
      </c>
      <c r="G367" s="5">
        <v>14.52</v>
      </c>
      <c r="H367" s="5" t="s">
        <v>40</v>
      </c>
      <c r="I367" s="6" t="s">
        <v>43</v>
      </c>
      <c r="K367" s="5" t="s">
        <v>5576</v>
      </c>
      <c r="L367" s="5" t="s">
        <v>5390</v>
      </c>
      <c r="M367" s="12">
        <v>12.96</v>
      </c>
      <c r="O367" s="5" t="str">
        <f t="shared" si="10"/>
        <v>Kelly</v>
      </c>
      <c r="P367" s="5" t="str">
        <f t="shared" si="11"/>
        <v>Andreada</v>
      </c>
    </row>
    <row r="368" spans="1:16" x14ac:dyDescent="0.2">
      <c r="A368" s="4" t="s">
        <v>5253</v>
      </c>
      <c r="B368" s="5" t="s">
        <v>5254</v>
      </c>
      <c r="C368" s="5" t="s">
        <v>5255</v>
      </c>
      <c r="D368" s="5" t="s">
        <v>5257</v>
      </c>
      <c r="E368" s="5" t="s">
        <v>67</v>
      </c>
      <c r="F368" s="5" t="s">
        <v>5259</v>
      </c>
      <c r="G368" s="5">
        <v>99.2</v>
      </c>
      <c r="H368" s="5" t="s">
        <v>40</v>
      </c>
      <c r="I368" s="6" t="s">
        <v>43</v>
      </c>
      <c r="K368" s="5" t="s">
        <v>683</v>
      </c>
      <c r="L368" s="5" t="s">
        <v>5908</v>
      </c>
      <c r="M368" s="12">
        <v>15.552</v>
      </c>
      <c r="O368" s="5" t="str">
        <f t="shared" si="10"/>
        <v>Maureen</v>
      </c>
      <c r="P368" s="5" t="str">
        <f t="shared" si="11"/>
        <v>Gastineau</v>
      </c>
    </row>
    <row r="369" spans="1:16" x14ac:dyDescent="0.2">
      <c r="A369" s="4" t="s">
        <v>5253</v>
      </c>
      <c r="B369" s="5" t="s">
        <v>5254</v>
      </c>
      <c r="C369" s="5" t="s">
        <v>5255</v>
      </c>
      <c r="D369" s="5" t="s">
        <v>5257</v>
      </c>
      <c r="E369" s="5" t="s">
        <v>32</v>
      </c>
      <c r="F369" s="5" t="s">
        <v>1949</v>
      </c>
      <c r="G369" s="5">
        <v>801.56799999999998</v>
      </c>
      <c r="H369" s="5" t="s">
        <v>40</v>
      </c>
      <c r="I369" s="6" t="s">
        <v>28</v>
      </c>
      <c r="K369" s="5" t="s">
        <v>683</v>
      </c>
      <c r="L369" s="5" t="s">
        <v>7864</v>
      </c>
      <c r="M369" s="12">
        <v>8.4480000000000004</v>
      </c>
      <c r="O369" s="5" t="str">
        <f t="shared" si="10"/>
        <v>Maureen</v>
      </c>
      <c r="P369" s="5" t="str">
        <f t="shared" si="11"/>
        <v>Gastineau</v>
      </c>
    </row>
    <row r="370" spans="1:16" x14ac:dyDescent="0.2">
      <c r="A370" s="4" t="s">
        <v>5253</v>
      </c>
      <c r="B370" s="5" t="s">
        <v>5254</v>
      </c>
      <c r="C370" s="5" t="s">
        <v>5255</v>
      </c>
      <c r="D370" s="5" t="s">
        <v>5257</v>
      </c>
      <c r="E370" s="5" t="s">
        <v>54</v>
      </c>
      <c r="F370" s="5" t="s">
        <v>5261</v>
      </c>
      <c r="G370" s="5">
        <v>272.84800000000001</v>
      </c>
      <c r="H370" s="5" t="s">
        <v>40</v>
      </c>
      <c r="I370" s="6" t="s">
        <v>28</v>
      </c>
      <c r="K370" s="5" t="s">
        <v>2833</v>
      </c>
      <c r="L370" s="5" t="s">
        <v>8315</v>
      </c>
      <c r="M370" s="12">
        <v>24.9</v>
      </c>
      <c r="O370" s="5" t="str">
        <f t="shared" si="10"/>
        <v>Carlos</v>
      </c>
      <c r="P370" s="5" t="str">
        <f t="shared" si="11"/>
        <v>Daly</v>
      </c>
    </row>
    <row r="371" spans="1:16" x14ac:dyDescent="0.2">
      <c r="A371" s="4" t="s">
        <v>5275</v>
      </c>
      <c r="B371" s="5" t="s">
        <v>1605</v>
      </c>
      <c r="C371" s="5" t="s">
        <v>11799</v>
      </c>
      <c r="D371" s="5" t="s">
        <v>4807</v>
      </c>
      <c r="E371" s="5" t="s">
        <v>32</v>
      </c>
      <c r="F371" s="5" t="s">
        <v>3617</v>
      </c>
      <c r="G371" s="5">
        <v>393.56799999999998</v>
      </c>
      <c r="H371" s="5" t="s">
        <v>40</v>
      </c>
      <c r="I371" s="6" t="s">
        <v>28</v>
      </c>
      <c r="K371" s="5" t="s">
        <v>1867</v>
      </c>
      <c r="L371" s="5" t="s">
        <v>8318</v>
      </c>
      <c r="M371" s="12">
        <v>116.28</v>
      </c>
      <c r="O371" s="5" t="str">
        <f t="shared" si="10"/>
        <v>Xylona</v>
      </c>
      <c r="P371" s="5" t="str">
        <f t="shared" si="11"/>
        <v>Preis</v>
      </c>
    </row>
    <row r="372" spans="1:16" x14ac:dyDescent="0.2">
      <c r="A372" s="4" t="s">
        <v>5276</v>
      </c>
      <c r="B372" s="5" t="s">
        <v>5277</v>
      </c>
      <c r="C372" s="5" t="s">
        <v>12009</v>
      </c>
      <c r="D372" s="5" t="s">
        <v>2984</v>
      </c>
      <c r="E372" s="5" t="s">
        <v>74</v>
      </c>
      <c r="F372" s="5" t="s">
        <v>4361</v>
      </c>
      <c r="G372" s="5">
        <v>68.742000000000004</v>
      </c>
      <c r="H372" s="5" t="s">
        <v>52</v>
      </c>
      <c r="I372" s="6" t="s">
        <v>43</v>
      </c>
      <c r="K372" s="5" t="s">
        <v>1867</v>
      </c>
      <c r="L372" s="5" t="s">
        <v>5872</v>
      </c>
      <c r="M372" s="12">
        <v>19.440000000000001</v>
      </c>
      <c r="O372" s="5" t="str">
        <f t="shared" si="10"/>
        <v>Xylona</v>
      </c>
      <c r="P372" s="5" t="str">
        <f t="shared" si="11"/>
        <v>Preis</v>
      </c>
    </row>
    <row r="373" spans="1:16" x14ac:dyDescent="0.2">
      <c r="A373" s="4" t="s">
        <v>5286</v>
      </c>
      <c r="B373" s="5" t="s">
        <v>1802</v>
      </c>
      <c r="C373" s="5" t="s">
        <v>3486</v>
      </c>
      <c r="D373" s="5" t="s">
        <v>439</v>
      </c>
      <c r="E373" s="5" t="s">
        <v>64</v>
      </c>
      <c r="F373" s="5" t="s">
        <v>5288</v>
      </c>
      <c r="G373" s="5">
        <v>31.56</v>
      </c>
      <c r="H373" s="5" t="s">
        <v>40</v>
      </c>
      <c r="I373" s="6" t="s">
        <v>28</v>
      </c>
      <c r="K373" s="5" t="s">
        <v>2812</v>
      </c>
      <c r="L373" s="5" t="s">
        <v>5390</v>
      </c>
      <c r="M373" s="12">
        <v>36.287999999999997</v>
      </c>
      <c r="O373" s="5" t="str">
        <f t="shared" si="10"/>
        <v>Joe</v>
      </c>
      <c r="P373" s="5" t="str">
        <f t="shared" si="11"/>
        <v>Kamberova</v>
      </c>
    </row>
    <row r="374" spans="1:16" x14ac:dyDescent="0.2">
      <c r="A374" s="4" t="s">
        <v>5289</v>
      </c>
      <c r="B374" s="5" t="s">
        <v>122</v>
      </c>
      <c r="C374" s="5" t="s">
        <v>123</v>
      </c>
      <c r="D374" s="5" t="s">
        <v>3588</v>
      </c>
      <c r="E374" s="5" t="s">
        <v>302</v>
      </c>
      <c r="F374" s="5" t="s">
        <v>633</v>
      </c>
      <c r="G374" s="5">
        <v>7.1040000000000001</v>
      </c>
      <c r="H374" s="5" t="s">
        <v>52</v>
      </c>
      <c r="I374" s="6" t="s">
        <v>43</v>
      </c>
      <c r="K374" s="5" t="s">
        <v>1086</v>
      </c>
      <c r="L374" s="5" t="s">
        <v>1468</v>
      </c>
      <c r="M374" s="12">
        <v>38.880000000000003</v>
      </c>
      <c r="O374" s="5" t="str">
        <f t="shared" si="10"/>
        <v>Craig</v>
      </c>
      <c r="P374" s="5" t="str">
        <f t="shared" si="11"/>
        <v>Carreira</v>
      </c>
    </row>
    <row r="375" spans="1:16" x14ac:dyDescent="0.2">
      <c r="A375" s="4" t="s">
        <v>5289</v>
      </c>
      <c r="B375" s="5" t="s">
        <v>122</v>
      </c>
      <c r="C375" s="5" t="s">
        <v>123</v>
      </c>
      <c r="D375" s="5" t="s">
        <v>3588</v>
      </c>
      <c r="E375" s="5" t="s">
        <v>74</v>
      </c>
      <c r="F375" s="5" t="s">
        <v>3941</v>
      </c>
      <c r="G375" s="5">
        <v>398.35199999999998</v>
      </c>
      <c r="H375" s="5" t="s">
        <v>52</v>
      </c>
      <c r="I375" s="6" t="s">
        <v>43</v>
      </c>
      <c r="K375" s="5" t="s">
        <v>8326</v>
      </c>
      <c r="L375" s="5" t="s">
        <v>5249</v>
      </c>
      <c r="M375" s="12">
        <v>12.96</v>
      </c>
      <c r="O375" s="5" t="str">
        <f t="shared" si="10"/>
        <v>Georgia</v>
      </c>
      <c r="P375" s="5" t="str">
        <f t="shared" si="11"/>
        <v>Rosenberg</v>
      </c>
    </row>
    <row r="376" spans="1:16" x14ac:dyDescent="0.2">
      <c r="A376" s="4" t="s">
        <v>5292</v>
      </c>
      <c r="B376" s="5" t="s">
        <v>3800</v>
      </c>
      <c r="C376" s="5" t="s">
        <v>5293</v>
      </c>
      <c r="D376" s="5" t="s">
        <v>1531</v>
      </c>
      <c r="E376" s="5" t="s">
        <v>91</v>
      </c>
      <c r="F376" s="5" t="s">
        <v>2292</v>
      </c>
      <c r="G376" s="5">
        <v>10.56</v>
      </c>
      <c r="H376" s="5" t="s">
        <v>40</v>
      </c>
      <c r="I376" s="6" t="s">
        <v>43</v>
      </c>
      <c r="K376" s="5" t="s">
        <v>4989</v>
      </c>
      <c r="L376" s="5" t="s">
        <v>5908</v>
      </c>
      <c r="M376" s="12">
        <v>12.96</v>
      </c>
      <c r="O376" s="5" t="str">
        <f t="shared" si="10"/>
        <v>Filia</v>
      </c>
      <c r="P376" s="5" t="str">
        <f t="shared" si="11"/>
        <v>McAdams</v>
      </c>
    </row>
    <row r="377" spans="1:16" x14ac:dyDescent="0.2">
      <c r="A377" s="4" t="s">
        <v>5292</v>
      </c>
      <c r="B377" s="5" t="s">
        <v>3800</v>
      </c>
      <c r="C377" s="5" t="s">
        <v>5293</v>
      </c>
      <c r="D377" s="5" t="s">
        <v>1531</v>
      </c>
      <c r="E377" s="5" t="s">
        <v>67</v>
      </c>
      <c r="F377" s="5" t="s">
        <v>5295</v>
      </c>
      <c r="G377" s="5">
        <v>3.38</v>
      </c>
      <c r="H377" s="5" t="s">
        <v>40</v>
      </c>
      <c r="I377" s="6" t="s">
        <v>43</v>
      </c>
      <c r="K377" s="5" t="s">
        <v>954</v>
      </c>
      <c r="L377" s="5" t="s">
        <v>2233</v>
      </c>
      <c r="M377" s="12">
        <v>25.92</v>
      </c>
      <c r="O377" s="5" t="str">
        <f t="shared" si="10"/>
        <v>Michael</v>
      </c>
      <c r="P377" s="5" t="str">
        <f t="shared" si="11"/>
        <v>Stewart</v>
      </c>
    </row>
    <row r="378" spans="1:16" x14ac:dyDescent="0.2">
      <c r="A378" s="4" t="s">
        <v>5296</v>
      </c>
      <c r="B378" s="5" t="s">
        <v>667</v>
      </c>
      <c r="C378" s="5" t="s">
        <v>1604</v>
      </c>
      <c r="D378" s="5" t="s">
        <v>1836</v>
      </c>
      <c r="E378" s="5" t="s">
        <v>189</v>
      </c>
      <c r="F378" s="5" t="s">
        <v>755</v>
      </c>
      <c r="G378" s="5">
        <v>7.8239999999999998</v>
      </c>
      <c r="H378" s="5" t="s">
        <v>52</v>
      </c>
      <c r="I378" s="6" t="s">
        <v>43</v>
      </c>
      <c r="K378" s="5" t="s">
        <v>2850</v>
      </c>
      <c r="L378" s="5" t="s">
        <v>1597</v>
      </c>
      <c r="M378" s="12">
        <v>11.96</v>
      </c>
      <c r="O378" s="5" t="str">
        <f t="shared" si="10"/>
        <v>Mike</v>
      </c>
      <c r="P378" s="5" t="str">
        <f t="shared" si="11"/>
        <v>Caudle</v>
      </c>
    </row>
    <row r="379" spans="1:16" x14ac:dyDescent="0.2">
      <c r="A379" s="4" t="s">
        <v>5315</v>
      </c>
      <c r="B379" s="5" t="s">
        <v>4852</v>
      </c>
      <c r="C379" s="5" t="s">
        <v>12096</v>
      </c>
      <c r="D379" s="5" t="s">
        <v>3404</v>
      </c>
      <c r="E379" s="5" t="s">
        <v>189</v>
      </c>
      <c r="F379" s="5" t="s">
        <v>5317</v>
      </c>
      <c r="G379" s="5">
        <v>29.808</v>
      </c>
      <c r="H379" s="5" t="s">
        <v>52</v>
      </c>
      <c r="I379" s="6" t="s">
        <v>43</v>
      </c>
      <c r="K379" s="5" t="s">
        <v>2160</v>
      </c>
      <c r="L379" s="5" t="s">
        <v>2780</v>
      </c>
      <c r="M379" s="12">
        <v>12.84</v>
      </c>
      <c r="O379" s="5" t="str">
        <f t="shared" si="10"/>
        <v>Jeremy</v>
      </c>
      <c r="P379" s="5" t="str">
        <f t="shared" si="11"/>
        <v>Farry</v>
      </c>
    </row>
    <row r="380" spans="1:16" x14ac:dyDescent="0.2">
      <c r="A380" s="4" t="s">
        <v>5315</v>
      </c>
      <c r="B380" s="5" t="s">
        <v>4852</v>
      </c>
      <c r="C380" s="5" t="s">
        <v>12096</v>
      </c>
      <c r="D380" s="5" t="s">
        <v>3404</v>
      </c>
      <c r="E380" s="5" t="s">
        <v>74</v>
      </c>
      <c r="F380" s="5" t="s">
        <v>5319</v>
      </c>
      <c r="G380" s="5">
        <v>505.17599999999999</v>
      </c>
      <c r="H380" s="5" t="s">
        <v>52</v>
      </c>
      <c r="I380" s="6" t="s">
        <v>43</v>
      </c>
      <c r="K380" s="5" t="s">
        <v>4190</v>
      </c>
      <c r="L380" s="5" t="s">
        <v>8405</v>
      </c>
      <c r="M380" s="12">
        <v>65.78</v>
      </c>
      <c r="O380" s="5" t="str">
        <f t="shared" si="10"/>
        <v>Aaron</v>
      </c>
      <c r="P380" s="5" t="str">
        <f t="shared" si="11"/>
        <v>Smayling</v>
      </c>
    </row>
    <row r="381" spans="1:16" x14ac:dyDescent="0.2">
      <c r="A381" s="4" t="s">
        <v>5315</v>
      </c>
      <c r="B381" s="5" t="s">
        <v>4852</v>
      </c>
      <c r="C381" s="5" t="s">
        <v>12096</v>
      </c>
      <c r="D381" s="5" t="s">
        <v>3404</v>
      </c>
      <c r="E381" s="5" t="s">
        <v>54</v>
      </c>
      <c r="F381" s="5" t="s">
        <v>1921</v>
      </c>
      <c r="G381" s="5">
        <v>174.05850000000001</v>
      </c>
      <c r="H381" s="5" t="s">
        <v>52</v>
      </c>
      <c r="I381" s="6" t="s">
        <v>28</v>
      </c>
      <c r="K381" s="5" t="s">
        <v>3898</v>
      </c>
      <c r="L381" s="5" t="s">
        <v>5820</v>
      </c>
      <c r="M381" s="12">
        <v>18.271999999999998</v>
      </c>
      <c r="O381" s="5" t="str">
        <f t="shared" si="10"/>
        <v>Ben</v>
      </c>
      <c r="P381" s="5" t="str">
        <f t="shared" si="11"/>
        <v>Ferrer</v>
      </c>
    </row>
    <row r="382" spans="1:16" x14ac:dyDescent="0.2">
      <c r="A382" s="4" t="s">
        <v>5331</v>
      </c>
      <c r="B382" s="5" t="s">
        <v>5332</v>
      </c>
      <c r="C382" s="5" t="s">
        <v>2014</v>
      </c>
      <c r="D382" s="5" t="s">
        <v>5084</v>
      </c>
      <c r="E382" s="5" t="s">
        <v>74</v>
      </c>
      <c r="F382" s="5" t="s">
        <v>5335</v>
      </c>
      <c r="G382" s="5">
        <v>2.952</v>
      </c>
      <c r="H382" s="5" t="s">
        <v>52</v>
      </c>
      <c r="I382" s="6" t="s">
        <v>43</v>
      </c>
      <c r="K382" s="5" t="s">
        <v>3898</v>
      </c>
      <c r="L382" s="5" t="s">
        <v>8430</v>
      </c>
      <c r="M382" s="12">
        <v>153.72800000000001</v>
      </c>
      <c r="O382" s="5" t="str">
        <f t="shared" si="10"/>
        <v>Ben</v>
      </c>
      <c r="P382" s="5" t="str">
        <f t="shared" si="11"/>
        <v>Ferrer</v>
      </c>
    </row>
    <row r="383" spans="1:16" x14ac:dyDescent="0.2">
      <c r="A383" s="4" t="s">
        <v>5331</v>
      </c>
      <c r="B383" s="5" t="s">
        <v>5332</v>
      </c>
      <c r="C383" s="5" t="s">
        <v>2014</v>
      </c>
      <c r="D383" s="5" t="s">
        <v>5084</v>
      </c>
      <c r="E383" s="5" t="s">
        <v>74</v>
      </c>
      <c r="F383" s="5" t="s">
        <v>2149</v>
      </c>
      <c r="G383" s="5">
        <v>27.018000000000001</v>
      </c>
      <c r="H383" s="5" t="s">
        <v>52</v>
      </c>
      <c r="I383" s="6" t="s">
        <v>43</v>
      </c>
      <c r="K383" s="5" t="s">
        <v>4505</v>
      </c>
      <c r="L383" s="5" t="s">
        <v>6090</v>
      </c>
      <c r="M383" s="12">
        <v>45.36</v>
      </c>
      <c r="O383" s="5" t="str">
        <f t="shared" si="10"/>
        <v>Maxwell</v>
      </c>
      <c r="P383" s="5" t="str">
        <f t="shared" si="11"/>
        <v>Schwartz</v>
      </c>
    </row>
    <row r="384" spans="1:16" x14ac:dyDescent="0.2">
      <c r="A384" s="4" t="s">
        <v>5336</v>
      </c>
      <c r="B384" s="5" t="s">
        <v>11919</v>
      </c>
      <c r="C384" s="5" t="s">
        <v>12065</v>
      </c>
      <c r="D384" s="5" t="s">
        <v>4346</v>
      </c>
      <c r="E384" s="5" t="s">
        <v>64</v>
      </c>
      <c r="F384" s="5" t="s">
        <v>5338</v>
      </c>
      <c r="G384" s="5">
        <v>136.91999999999999</v>
      </c>
      <c r="H384" s="5" t="s">
        <v>40</v>
      </c>
      <c r="I384" s="6" t="s">
        <v>28</v>
      </c>
      <c r="K384" s="5" t="s">
        <v>50</v>
      </c>
      <c r="L384" s="5" t="s">
        <v>5632</v>
      </c>
      <c r="M384" s="12">
        <v>177.536</v>
      </c>
      <c r="O384" s="5" t="str">
        <f t="shared" si="10"/>
        <v>Sean</v>
      </c>
      <c r="P384" s="5" t="str">
        <f t="shared" si="11"/>
        <v>O'Donnell</v>
      </c>
    </row>
    <row r="385" spans="1:16" x14ac:dyDescent="0.2">
      <c r="A385" s="4" t="s">
        <v>5354</v>
      </c>
      <c r="B385" s="5" t="s">
        <v>4519</v>
      </c>
      <c r="C385" s="5" t="s">
        <v>12034</v>
      </c>
      <c r="D385" s="5" t="s">
        <v>3351</v>
      </c>
      <c r="E385" s="5" t="s">
        <v>44</v>
      </c>
      <c r="F385" s="5" t="s">
        <v>5356</v>
      </c>
      <c r="G385" s="5">
        <v>4.6079999999999997</v>
      </c>
      <c r="H385" s="5" t="s">
        <v>52</v>
      </c>
      <c r="I385" s="6" t="s">
        <v>43</v>
      </c>
      <c r="K385" s="5" t="s">
        <v>144</v>
      </c>
      <c r="L385" s="5" t="s">
        <v>8468</v>
      </c>
      <c r="M385" s="12">
        <v>440.19</v>
      </c>
      <c r="O385" s="5" t="str">
        <f t="shared" si="10"/>
        <v>Ken</v>
      </c>
      <c r="P385" s="5" t="str">
        <f t="shared" si="11"/>
        <v>Black</v>
      </c>
    </row>
    <row r="386" spans="1:16" x14ac:dyDescent="0.2">
      <c r="A386" s="4" t="s">
        <v>5354</v>
      </c>
      <c r="B386" s="5" t="s">
        <v>4519</v>
      </c>
      <c r="C386" s="5" t="s">
        <v>12034</v>
      </c>
      <c r="D386" s="5" t="s">
        <v>3351</v>
      </c>
      <c r="E386" s="5" t="s">
        <v>67</v>
      </c>
      <c r="F386" s="5" t="s">
        <v>3447</v>
      </c>
      <c r="G386" s="5">
        <v>15.528</v>
      </c>
      <c r="H386" s="5" t="s">
        <v>52</v>
      </c>
      <c r="I386" s="6" t="s">
        <v>43</v>
      </c>
      <c r="K386" s="5" t="s">
        <v>5630</v>
      </c>
      <c r="L386" s="5" t="s">
        <v>5347</v>
      </c>
      <c r="M386" s="12">
        <v>244.55</v>
      </c>
      <c r="O386" s="5" t="str">
        <f t="shared" si="10"/>
        <v>Adrian</v>
      </c>
      <c r="P386" s="5" t="str">
        <f t="shared" si="11"/>
        <v>Hane</v>
      </c>
    </row>
    <row r="387" spans="1:16" x14ac:dyDescent="0.2">
      <c r="A387" s="4" t="s">
        <v>5354</v>
      </c>
      <c r="B387" s="5" t="s">
        <v>4519</v>
      </c>
      <c r="C387" s="5" t="s">
        <v>12034</v>
      </c>
      <c r="D387" s="5" t="s">
        <v>3351</v>
      </c>
      <c r="E387" s="5" t="s">
        <v>44</v>
      </c>
      <c r="F387" s="5" t="s">
        <v>2821</v>
      </c>
      <c r="G387" s="5">
        <v>11.952</v>
      </c>
      <c r="H387" s="5" t="s">
        <v>52</v>
      </c>
      <c r="I387" s="6" t="s">
        <v>43</v>
      </c>
      <c r="K387" s="5" t="s">
        <v>5630</v>
      </c>
      <c r="L387" s="5" t="s">
        <v>6706</v>
      </c>
      <c r="M387" s="12">
        <v>195.76</v>
      </c>
      <c r="O387" s="5" t="str">
        <f t="shared" si="10"/>
        <v>Adrian</v>
      </c>
      <c r="P387" s="5" t="str">
        <f t="shared" si="11"/>
        <v>Hane</v>
      </c>
    </row>
    <row r="388" spans="1:16" x14ac:dyDescent="0.2">
      <c r="A388" s="4" t="s">
        <v>5380</v>
      </c>
      <c r="B388" s="5" t="s">
        <v>11875</v>
      </c>
      <c r="C388" s="5" t="s">
        <v>11782</v>
      </c>
      <c r="D388" s="5" t="s">
        <v>2528</v>
      </c>
      <c r="E388" s="5" t="s">
        <v>91</v>
      </c>
      <c r="F388" s="5" t="s">
        <v>1489</v>
      </c>
      <c r="G388" s="5">
        <v>92.94</v>
      </c>
      <c r="H388" s="5" t="s">
        <v>40</v>
      </c>
      <c r="I388" s="6" t="s">
        <v>43</v>
      </c>
      <c r="K388" s="5" t="s">
        <v>6498</v>
      </c>
      <c r="L388" s="5" t="s">
        <v>1729</v>
      </c>
      <c r="M388" s="12">
        <v>7.968</v>
      </c>
      <c r="O388" s="5" t="str">
        <f t="shared" si="10"/>
        <v>Stewart</v>
      </c>
      <c r="P388" s="5" t="str">
        <f t="shared" si="11"/>
        <v>Visinsky</v>
      </c>
    </row>
    <row r="389" spans="1:16" x14ac:dyDescent="0.2">
      <c r="A389" s="4" t="s">
        <v>5397</v>
      </c>
      <c r="B389" s="5" t="s">
        <v>1970</v>
      </c>
      <c r="C389" s="5" t="s">
        <v>11795</v>
      </c>
      <c r="D389" s="5" t="s">
        <v>3299</v>
      </c>
      <c r="E389" s="5" t="s">
        <v>91</v>
      </c>
      <c r="F389" s="5" t="s">
        <v>5221</v>
      </c>
      <c r="G389" s="5">
        <v>244.55</v>
      </c>
      <c r="H389" s="5" t="s">
        <v>40</v>
      </c>
      <c r="I389" s="6" t="s">
        <v>43</v>
      </c>
      <c r="K389" s="5" t="s">
        <v>5526</v>
      </c>
      <c r="L389" s="5" t="s">
        <v>5632</v>
      </c>
      <c r="M389" s="12">
        <v>221.92</v>
      </c>
      <c r="O389" s="5" t="str">
        <f t="shared" si="10"/>
        <v>Carol</v>
      </c>
      <c r="P389" s="5" t="str">
        <f t="shared" si="11"/>
        <v>Triggs</v>
      </c>
    </row>
    <row r="390" spans="1:16" x14ac:dyDescent="0.2">
      <c r="A390" s="4" t="s">
        <v>5400</v>
      </c>
      <c r="B390" s="5" t="s">
        <v>4064</v>
      </c>
      <c r="C390" s="5" t="s">
        <v>5401</v>
      </c>
      <c r="D390" s="5" t="s">
        <v>4472</v>
      </c>
      <c r="E390" s="5" t="s">
        <v>64</v>
      </c>
      <c r="F390" s="5" t="s">
        <v>3865</v>
      </c>
      <c r="G390" s="5">
        <v>14.73</v>
      </c>
      <c r="H390" s="5" t="s">
        <v>40</v>
      </c>
      <c r="I390" s="6" t="s">
        <v>28</v>
      </c>
      <c r="K390" s="5" t="s">
        <v>5526</v>
      </c>
      <c r="L390" s="5" t="s">
        <v>6701</v>
      </c>
      <c r="M390" s="12">
        <v>8.4480000000000004</v>
      </c>
      <c r="O390" s="5" t="str">
        <f t="shared" si="10"/>
        <v>Carol</v>
      </c>
      <c r="P390" s="5" t="str">
        <f t="shared" si="11"/>
        <v>Triggs</v>
      </c>
    </row>
    <row r="391" spans="1:16" x14ac:dyDescent="0.2">
      <c r="A391" s="4" t="s">
        <v>5457</v>
      </c>
      <c r="B391" s="5" t="s">
        <v>4699</v>
      </c>
      <c r="C391" s="5" t="s">
        <v>4503</v>
      </c>
      <c r="D391" s="5" t="s">
        <v>4118</v>
      </c>
      <c r="E391" s="5" t="s">
        <v>77</v>
      </c>
      <c r="F391" s="5" t="s">
        <v>2875</v>
      </c>
      <c r="G391" s="5">
        <v>320.88</v>
      </c>
      <c r="H391" s="5" t="s">
        <v>40</v>
      </c>
      <c r="I391" s="6" t="s">
        <v>43</v>
      </c>
      <c r="K391" s="5" t="s">
        <v>4280</v>
      </c>
      <c r="L391" s="5" t="s">
        <v>2780</v>
      </c>
      <c r="M391" s="12">
        <v>6.8479999999999999</v>
      </c>
      <c r="O391" s="5" t="str">
        <f t="shared" ref="O391:O454" si="12">LEFT(K391,FIND(" ",K391)-1)</f>
        <v>Julie</v>
      </c>
      <c r="P391" s="5" t="str">
        <f t="shared" ref="P391:P454" si="13">RIGHT(K391,LEN(K391)-FIND(" ",K391))</f>
        <v>Kriz</v>
      </c>
    </row>
    <row r="392" spans="1:16" x14ac:dyDescent="0.2">
      <c r="A392" s="4" t="s">
        <v>5457</v>
      </c>
      <c r="B392" s="5" t="s">
        <v>4699</v>
      </c>
      <c r="C392" s="5" t="s">
        <v>4503</v>
      </c>
      <c r="D392" s="5" t="s">
        <v>4118</v>
      </c>
      <c r="E392" s="5" t="s">
        <v>64</v>
      </c>
      <c r="F392" s="5" t="s">
        <v>1040</v>
      </c>
      <c r="G392" s="5">
        <v>23.88</v>
      </c>
      <c r="H392" s="5" t="s">
        <v>40</v>
      </c>
      <c r="I392" s="6" t="s">
        <v>28</v>
      </c>
      <c r="K392" s="5" t="s">
        <v>7692</v>
      </c>
      <c r="L392" s="5" t="s">
        <v>3625</v>
      </c>
      <c r="M392" s="12">
        <v>36.287999999999997</v>
      </c>
      <c r="O392" s="5" t="str">
        <f t="shared" si="12"/>
        <v>Ed</v>
      </c>
      <c r="P392" s="5" t="str">
        <f t="shared" si="13"/>
        <v>Jacobs</v>
      </c>
    </row>
    <row r="393" spans="1:16" x14ac:dyDescent="0.2">
      <c r="A393" s="4" t="s">
        <v>5457</v>
      </c>
      <c r="B393" s="5" t="s">
        <v>4699</v>
      </c>
      <c r="C393" s="5" t="s">
        <v>4503</v>
      </c>
      <c r="D393" s="5" t="s">
        <v>4118</v>
      </c>
      <c r="E393" s="5" t="s">
        <v>91</v>
      </c>
      <c r="F393" s="5" t="s">
        <v>4796</v>
      </c>
      <c r="G393" s="5">
        <v>26.76</v>
      </c>
      <c r="H393" s="5" t="s">
        <v>40</v>
      </c>
      <c r="I393" s="6" t="s">
        <v>43</v>
      </c>
      <c r="K393" s="5" t="s">
        <v>2363</v>
      </c>
      <c r="L393" s="5" t="s">
        <v>2235</v>
      </c>
      <c r="M393" s="12">
        <v>45.36</v>
      </c>
      <c r="O393" s="5" t="str">
        <f t="shared" si="12"/>
        <v>Denny</v>
      </c>
      <c r="P393" s="5" t="str">
        <f t="shared" si="13"/>
        <v>Joy</v>
      </c>
    </row>
    <row r="394" spans="1:16" x14ac:dyDescent="0.2">
      <c r="A394" s="4" t="s">
        <v>5483</v>
      </c>
      <c r="B394" s="5" t="s">
        <v>11955</v>
      </c>
      <c r="C394" s="5" t="s">
        <v>5246</v>
      </c>
      <c r="D394" s="5" t="s">
        <v>5485</v>
      </c>
      <c r="E394" s="5" t="s">
        <v>67</v>
      </c>
      <c r="F394" s="5" t="s">
        <v>4734</v>
      </c>
      <c r="G394" s="5">
        <v>41.86</v>
      </c>
      <c r="H394" s="5" t="s">
        <v>40</v>
      </c>
      <c r="I394" s="6" t="s">
        <v>43</v>
      </c>
      <c r="K394" s="5" t="s">
        <v>3466</v>
      </c>
      <c r="L394" s="5" t="s">
        <v>8510</v>
      </c>
      <c r="M394" s="12">
        <v>61.96</v>
      </c>
      <c r="O394" s="5" t="str">
        <f t="shared" si="12"/>
        <v>Deanra</v>
      </c>
      <c r="P394" s="5" t="str">
        <f t="shared" si="13"/>
        <v>Eno</v>
      </c>
    </row>
    <row r="395" spans="1:16" x14ac:dyDescent="0.2">
      <c r="A395" s="4" t="s">
        <v>5486</v>
      </c>
      <c r="B395" s="5" t="s">
        <v>544</v>
      </c>
      <c r="C395" s="5" t="s">
        <v>1140</v>
      </c>
      <c r="D395" s="5" t="s">
        <v>5023</v>
      </c>
      <c r="E395" s="5" t="s">
        <v>57</v>
      </c>
      <c r="F395" s="5" t="s">
        <v>4010</v>
      </c>
      <c r="G395" s="5">
        <v>95.94</v>
      </c>
      <c r="H395" s="5" t="s">
        <v>25</v>
      </c>
      <c r="I395" s="6" t="s">
        <v>43</v>
      </c>
      <c r="K395" s="5" t="s">
        <v>5711</v>
      </c>
      <c r="L395" s="5" t="s">
        <v>643</v>
      </c>
      <c r="M395" s="12">
        <v>212.64</v>
      </c>
      <c r="O395" s="5" t="str">
        <f t="shared" si="12"/>
        <v>Richard</v>
      </c>
      <c r="P395" s="5" t="str">
        <f t="shared" si="13"/>
        <v>Bierner</v>
      </c>
    </row>
    <row r="396" spans="1:16" x14ac:dyDescent="0.2">
      <c r="A396" s="4" t="s">
        <v>5486</v>
      </c>
      <c r="B396" s="5" t="s">
        <v>544</v>
      </c>
      <c r="C396" s="5" t="s">
        <v>1140</v>
      </c>
      <c r="D396" s="5" t="s">
        <v>5023</v>
      </c>
      <c r="E396" s="5" t="s">
        <v>32</v>
      </c>
      <c r="F396" s="5" t="s">
        <v>343</v>
      </c>
      <c r="G396" s="5">
        <v>304.45</v>
      </c>
      <c r="H396" s="5" t="s">
        <v>25</v>
      </c>
      <c r="I396" s="6" t="s">
        <v>28</v>
      </c>
      <c r="K396" s="5" t="s">
        <v>2759</v>
      </c>
      <c r="L396" s="5" t="s">
        <v>2108</v>
      </c>
      <c r="M396" s="12">
        <v>33.4</v>
      </c>
      <c r="O396" s="5" t="str">
        <f t="shared" si="12"/>
        <v>Benjamin</v>
      </c>
      <c r="P396" s="5" t="str">
        <f t="shared" si="13"/>
        <v>Venier</v>
      </c>
    </row>
    <row r="397" spans="1:16" x14ac:dyDescent="0.2">
      <c r="A397" s="4" t="s">
        <v>5507</v>
      </c>
      <c r="B397" s="5" t="s">
        <v>4683</v>
      </c>
      <c r="C397" s="5" t="s">
        <v>2885</v>
      </c>
      <c r="D397" s="5" t="s">
        <v>3003</v>
      </c>
      <c r="E397" s="5" t="s">
        <v>74</v>
      </c>
      <c r="F397" s="5" t="s">
        <v>4692</v>
      </c>
      <c r="G397" s="5">
        <v>17.568000000000001</v>
      </c>
      <c r="H397" s="5" t="s">
        <v>40</v>
      </c>
      <c r="I397" s="6" t="s">
        <v>43</v>
      </c>
      <c r="K397" s="5" t="s">
        <v>6886</v>
      </c>
      <c r="L397" s="5" t="s">
        <v>4271</v>
      </c>
      <c r="M397" s="12">
        <v>279.89999999999998</v>
      </c>
      <c r="O397" s="5" t="str">
        <f t="shared" si="12"/>
        <v>Giulietta</v>
      </c>
      <c r="P397" s="5" t="str">
        <f t="shared" si="13"/>
        <v>Baptist</v>
      </c>
    </row>
    <row r="398" spans="1:16" x14ac:dyDescent="0.2">
      <c r="A398" s="4" t="s">
        <v>5507</v>
      </c>
      <c r="B398" s="5" t="s">
        <v>4683</v>
      </c>
      <c r="C398" s="5" t="s">
        <v>2885</v>
      </c>
      <c r="D398" s="5" t="s">
        <v>3003</v>
      </c>
      <c r="E398" s="5" t="s">
        <v>44</v>
      </c>
      <c r="F398" s="5" t="s">
        <v>45</v>
      </c>
      <c r="G398" s="5">
        <v>14.62</v>
      </c>
      <c r="H398" s="5" t="s">
        <v>40</v>
      </c>
      <c r="I398" s="6" t="s">
        <v>43</v>
      </c>
      <c r="K398" s="5" t="s">
        <v>95</v>
      </c>
      <c r="L398" s="5" t="s">
        <v>8572</v>
      </c>
      <c r="M398" s="12">
        <v>85.055999999999997</v>
      </c>
      <c r="O398" s="5" t="str">
        <f t="shared" si="12"/>
        <v>Irene</v>
      </c>
      <c r="P398" s="5" t="str">
        <f t="shared" si="13"/>
        <v>Maddox</v>
      </c>
    </row>
    <row r="399" spans="1:16" x14ac:dyDescent="0.2">
      <c r="A399" s="4" t="s">
        <v>5507</v>
      </c>
      <c r="B399" s="5" t="s">
        <v>4683</v>
      </c>
      <c r="C399" s="5" t="s">
        <v>2885</v>
      </c>
      <c r="D399" s="5" t="s">
        <v>3003</v>
      </c>
      <c r="E399" s="5" t="s">
        <v>651</v>
      </c>
      <c r="F399" s="5" t="s">
        <v>4760</v>
      </c>
      <c r="G399" s="5">
        <v>33.36</v>
      </c>
      <c r="H399" s="5" t="s">
        <v>40</v>
      </c>
      <c r="I399" s="6" t="s">
        <v>43</v>
      </c>
      <c r="K399" s="5" t="s">
        <v>1454</v>
      </c>
      <c r="L399" s="5" t="s">
        <v>6198</v>
      </c>
      <c r="M399" s="12">
        <v>31.103999999999999</v>
      </c>
      <c r="O399" s="5" t="str">
        <f t="shared" si="12"/>
        <v>Michael</v>
      </c>
      <c r="P399" s="5" t="str">
        <f t="shared" si="13"/>
        <v>Kennedy</v>
      </c>
    </row>
    <row r="400" spans="1:16" x14ac:dyDescent="0.2">
      <c r="A400" s="4" t="s">
        <v>5507</v>
      </c>
      <c r="B400" s="5" t="s">
        <v>4683</v>
      </c>
      <c r="C400" s="5" t="s">
        <v>2885</v>
      </c>
      <c r="D400" s="5" t="s">
        <v>3003</v>
      </c>
      <c r="E400" s="5" t="s">
        <v>91</v>
      </c>
      <c r="F400" s="5" t="s">
        <v>902</v>
      </c>
      <c r="G400" s="5">
        <v>40.14</v>
      </c>
      <c r="H400" s="5" t="s">
        <v>40</v>
      </c>
      <c r="I400" s="6" t="s">
        <v>43</v>
      </c>
      <c r="K400" s="5" t="s">
        <v>1538</v>
      </c>
      <c r="L400" s="5" t="s">
        <v>2828</v>
      </c>
      <c r="M400" s="12">
        <v>37.94</v>
      </c>
      <c r="O400" s="5" t="str">
        <f t="shared" si="12"/>
        <v>Nathan</v>
      </c>
      <c r="P400" s="5" t="str">
        <f t="shared" si="13"/>
        <v>Gelder</v>
      </c>
    </row>
    <row r="401" spans="1:16" x14ac:dyDescent="0.2">
      <c r="A401" s="4" t="s">
        <v>5513</v>
      </c>
      <c r="B401" s="5" t="s">
        <v>5514</v>
      </c>
      <c r="C401" s="5" t="s">
        <v>4564</v>
      </c>
      <c r="D401" s="5" t="s">
        <v>4046</v>
      </c>
      <c r="E401" s="5" t="s">
        <v>74</v>
      </c>
      <c r="F401" s="5" t="s">
        <v>4331</v>
      </c>
      <c r="G401" s="5">
        <v>239.12</v>
      </c>
      <c r="H401" s="5" t="s">
        <v>40</v>
      </c>
      <c r="I401" s="6" t="s">
        <v>43</v>
      </c>
      <c r="K401" s="5" t="s">
        <v>1538</v>
      </c>
      <c r="L401" s="5" t="s">
        <v>6807</v>
      </c>
      <c r="M401" s="12">
        <v>42.8</v>
      </c>
      <c r="O401" s="5" t="str">
        <f t="shared" si="12"/>
        <v>Nathan</v>
      </c>
      <c r="P401" s="5" t="str">
        <f t="shared" si="13"/>
        <v>Gelder</v>
      </c>
    </row>
    <row r="402" spans="1:16" x14ac:dyDescent="0.2">
      <c r="A402" s="4" t="s">
        <v>5518</v>
      </c>
      <c r="B402" s="5" t="s">
        <v>11831</v>
      </c>
      <c r="C402" s="5" t="s">
        <v>11832</v>
      </c>
      <c r="D402" s="5" t="s">
        <v>890</v>
      </c>
      <c r="E402" s="5" t="s">
        <v>74</v>
      </c>
      <c r="F402" s="5" t="s">
        <v>1513</v>
      </c>
      <c r="G402" s="5">
        <v>33.024000000000001</v>
      </c>
      <c r="H402" s="5" t="s">
        <v>40</v>
      </c>
      <c r="I402" s="6" t="s">
        <v>43</v>
      </c>
      <c r="K402" s="5" t="s">
        <v>6989</v>
      </c>
      <c r="L402" s="5" t="s">
        <v>8468</v>
      </c>
      <c r="M402" s="12">
        <v>195.64</v>
      </c>
      <c r="O402" s="5" t="str">
        <f t="shared" si="12"/>
        <v>Richard</v>
      </c>
      <c r="P402" s="5" t="str">
        <f t="shared" si="13"/>
        <v>Eichhorn</v>
      </c>
    </row>
    <row r="403" spans="1:16" x14ac:dyDescent="0.2">
      <c r="A403" s="4" t="s">
        <v>5518</v>
      </c>
      <c r="B403" s="5" t="s">
        <v>11831</v>
      </c>
      <c r="C403" s="5" t="s">
        <v>11832</v>
      </c>
      <c r="D403" s="5" t="s">
        <v>890</v>
      </c>
      <c r="E403" s="5" t="s">
        <v>74</v>
      </c>
      <c r="F403" s="5" t="s">
        <v>2373</v>
      </c>
      <c r="G403" s="5">
        <v>67.135999999999996</v>
      </c>
      <c r="H403" s="5" t="s">
        <v>40</v>
      </c>
      <c r="I403" s="6" t="s">
        <v>43</v>
      </c>
      <c r="K403" s="5" t="s">
        <v>5689</v>
      </c>
      <c r="L403" s="5" t="s">
        <v>741</v>
      </c>
      <c r="M403" s="12">
        <v>17.940000000000001</v>
      </c>
      <c r="O403" s="5" t="str">
        <f t="shared" si="12"/>
        <v>Trudy</v>
      </c>
      <c r="P403" s="5" t="str">
        <f t="shared" si="13"/>
        <v>Brown</v>
      </c>
    </row>
    <row r="404" spans="1:16" x14ac:dyDescent="0.2">
      <c r="A404" s="4" t="s">
        <v>5534</v>
      </c>
      <c r="B404" s="5" t="s">
        <v>11801</v>
      </c>
      <c r="C404" s="5" t="s">
        <v>12104</v>
      </c>
      <c r="D404" s="5" t="s">
        <v>1775</v>
      </c>
      <c r="E404" s="5" t="s">
        <v>74</v>
      </c>
      <c r="F404" s="5" t="s">
        <v>5536</v>
      </c>
      <c r="G404" s="5">
        <v>57.503999999999998</v>
      </c>
      <c r="H404" s="5" t="s">
        <v>40</v>
      </c>
      <c r="I404" s="6" t="s">
        <v>43</v>
      </c>
      <c r="K404" s="5" t="s">
        <v>4610</v>
      </c>
      <c r="L404" s="5" t="s">
        <v>6070</v>
      </c>
      <c r="M404" s="12">
        <v>61.96</v>
      </c>
      <c r="O404" s="5" t="str">
        <f t="shared" si="12"/>
        <v>Mike</v>
      </c>
      <c r="P404" s="5" t="str">
        <f t="shared" si="13"/>
        <v>Pelletier</v>
      </c>
    </row>
    <row r="405" spans="1:16" x14ac:dyDescent="0.2">
      <c r="A405" s="4" t="s">
        <v>5554</v>
      </c>
      <c r="B405" s="5" t="s">
        <v>1888</v>
      </c>
      <c r="C405" s="5" t="s">
        <v>11807</v>
      </c>
      <c r="D405" s="5" t="s">
        <v>580</v>
      </c>
      <c r="E405" s="5" t="s">
        <v>302</v>
      </c>
      <c r="F405" s="5" t="s">
        <v>633</v>
      </c>
      <c r="G405" s="5">
        <v>11.34</v>
      </c>
      <c r="H405" s="5" t="s">
        <v>40</v>
      </c>
      <c r="I405" s="6" t="s">
        <v>43</v>
      </c>
      <c r="K405" s="5" t="s">
        <v>6574</v>
      </c>
      <c r="L405" s="5" t="s">
        <v>3860</v>
      </c>
      <c r="M405" s="12">
        <v>27.744</v>
      </c>
      <c r="O405" s="5" t="str">
        <f t="shared" si="12"/>
        <v>Fred</v>
      </c>
      <c r="P405" s="5" t="str">
        <f t="shared" si="13"/>
        <v>Harton</v>
      </c>
    </row>
    <row r="406" spans="1:16" x14ac:dyDescent="0.2">
      <c r="A406" s="4" t="s">
        <v>5554</v>
      </c>
      <c r="B406" s="5" t="s">
        <v>1888</v>
      </c>
      <c r="C406" s="5" t="s">
        <v>11807</v>
      </c>
      <c r="D406" s="5" t="s">
        <v>580</v>
      </c>
      <c r="E406" s="5" t="s">
        <v>57</v>
      </c>
      <c r="F406" s="5" t="s">
        <v>5557</v>
      </c>
      <c r="G406" s="5">
        <v>80.3</v>
      </c>
      <c r="H406" s="5" t="s">
        <v>40</v>
      </c>
      <c r="I406" s="6" t="s">
        <v>43</v>
      </c>
      <c r="K406" s="5" t="s">
        <v>4389</v>
      </c>
      <c r="L406" s="5" t="s">
        <v>5070</v>
      </c>
      <c r="M406" s="12">
        <v>229.54400000000001</v>
      </c>
      <c r="O406" s="5" t="str">
        <f t="shared" si="12"/>
        <v>Shaun</v>
      </c>
      <c r="P406" s="5" t="str">
        <f t="shared" si="13"/>
        <v>Chance</v>
      </c>
    </row>
    <row r="407" spans="1:16" x14ac:dyDescent="0.2">
      <c r="A407" s="4" t="s">
        <v>5554</v>
      </c>
      <c r="B407" s="5" t="s">
        <v>1888</v>
      </c>
      <c r="C407" s="5" t="s">
        <v>11807</v>
      </c>
      <c r="D407" s="5" t="s">
        <v>580</v>
      </c>
      <c r="E407" s="5" t="s">
        <v>74</v>
      </c>
      <c r="F407" s="5" t="s">
        <v>5559</v>
      </c>
      <c r="G407" s="5">
        <v>15.968</v>
      </c>
      <c r="H407" s="5" t="s">
        <v>40</v>
      </c>
      <c r="I407" s="6" t="s">
        <v>43</v>
      </c>
      <c r="K407" s="5" t="s">
        <v>2632</v>
      </c>
      <c r="L407" s="5" t="s">
        <v>5129</v>
      </c>
      <c r="M407" s="12">
        <v>114.2</v>
      </c>
      <c r="O407" s="5" t="str">
        <f t="shared" si="12"/>
        <v>Steve</v>
      </c>
      <c r="P407" s="5" t="str">
        <f t="shared" si="13"/>
        <v>Chapman</v>
      </c>
    </row>
    <row r="408" spans="1:16" x14ac:dyDescent="0.2">
      <c r="A408" s="4" t="s">
        <v>5554</v>
      </c>
      <c r="B408" s="5" t="s">
        <v>1888</v>
      </c>
      <c r="C408" s="5" t="s">
        <v>11807</v>
      </c>
      <c r="D408" s="5" t="s">
        <v>580</v>
      </c>
      <c r="E408" s="5" t="s">
        <v>91</v>
      </c>
      <c r="F408" s="5" t="s">
        <v>5561</v>
      </c>
      <c r="G408" s="5">
        <v>64.739999999999995</v>
      </c>
      <c r="H408" s="5" t="s">
        <v>40</v>
      </c>
      <c r="I408" s="6" t="s">
        <v>43</v>
      </c>
      <c r="K408" s="5" t="s">
        <v>5367</v>
      </c>
      <c r="L408" s="5" t="s">
        <v>665</v>
      </c>
      <c r="M408" s="12">
        <v>47.9</v>
      </c>
      <c r="O408" s="5" t="str">
        <f t="shared" si="12"/>
        <v>Edward</v>
      </c>
      <c r="P408" s="5" t="str">
        <f t="shared" si="13"/>
        <v>Hooks</v>
      </c>
    </row>
    <row r="409" spans="1:16" x14ac:dyDescent="0.2">
      <c r="A409" s="4" t="s">
        <v>5554</v>
      </c>
      <c r="B409" s="5" t="s">
        <v>1888</v>
      </c>
      <c r="C409" s="5" t="s">
        <v>11807</v>
      </c>
      <c r="D409" s="5" t="s">
        <v>580</v>
      </c>
      <c r="E409" s="5" t="s">
        <v>74</v>
      </c>
      <c r="F409" s="5" t="s">
        <v>5563</v>
      </c>
      <c r="G409" s="5">
        <v>19.295999999999999</v>
      </c>
      <c r="H409" s="5" t="s">
        <v>40</v>
      </c>
      <c r="I409" s="6" t="s">
        <v>43</v>
      </c>
      <c r="K409" s="5" t="s">
        <v>6722</v>
      </c>
      <c r="L409" s="5" t="s">
        <v>1729</v>
      </c>
      <c r="M409" s="12">
        <v>7.968</v>
      </c>
      <c r="O409" s="5" t="str">
        <f t="shared" si="12"/>
        <v>Anna</v>
      </c>
      <c r="P409" s="5" t="str">
        <f t="shared" si="13"/>
        <v>Chung</v>
      </c>
    </row>
    <row r="410" spans="1:16" x14ac:dyDescent="0.2">
      <c r="A410" s="4" t="s">
        <v>5554</v>
      </c>
      <c r="B410" s="5" t="s">
        <v>1888</v>
      </c>
      <c r="C410" s="5" t="s">
        <v>11807</v>
      </c>
      <c r="D410" s="5" t="s">
        <v>580</v>
      </c>
      <c r="E410" s="5" t="s">
        <v>57</v>
      </c>
      <c r="F410" s="5" t="s">
        <v>2351</v>
      </c>
      <c r="G410" s="5">
        <v>405.64</v>
      </c>
      <c r="H410" s="5" t="s">
        <v>40</v>
      </c>
      <c r="I410" s="6" t="s">
        <v>43</v>
      </c>
      <c r="K410" s="5" t="s">
        <v>62</v>
      </c>
      <c r="L410" s="5" t="s">
        <v>3155</v>
      </c>
      <c r="M410" s="12">
        <v>36.287999999999997</v>
      </c>
      <c r="O410" s="5" t="str">
        <f t="shared" si="12"/>
        <v>Brosina</v>
      </c>
      <c r="P410" s="5" t="str">
        <f t="shared" si="13"/>
        <v>Hoffman</v>
      </c>
    </row>
    <row r="411" spans="1:16" x14ac:dyDescent="0.2">
      <c r="A411" s="4" t="s">
        <v>5554</v>
      </c>
      <c r="B411" s="5" t="s">
        <v>1888</v>
      </c>
      <c r="C411" s="5" t="s">
        <v>11807</v>
      </c>
      <c r="D411" s="5" t="s">
        <v>580</v>
      </c>
      <c r="E411" s="5" t="s">
        <v>32</v>
      </c>
      <c r="F411" s="5" t="s">
        <v>5547</v>
      </c>
      <c r="G411" s="5">
        <v>146.352</v>
      </c>
      <c r="H411" s="5" t="s">
        <v>40</v>
      </c>
      <c r="I411" s="6" t="s">
        <v>28</v>
      </c>
      <c r="K411" s="5" t="s">
        <v>3969</v>
      </c>
      <c r="L411" s="5" t="s">
        <v>4040</v>
      </c>
      <c r="M411" s="12">
        <v>629.1</v>
      </c>
      <c r="O411" s="5" t="str">
        <f t="shared" si="12"/>
        <v>Mick</v>
      </c>
      <c r="P411" s="5" t="str">
        <f t="shared" si="13"/>
        <v>Hernandez</v>
      </c>
    </row>
    <row r="412" spans="1:16" x14ac:dyDescent="0.2">
      <c r="A412" s="4" t="s">
        <v>5554</v>
      </c>
      <c r="B412" s="5" t="s">
        <v>1888</v>
      </c>
      <c r="C412" s="5" t="s">
        <v>11807</v>
      </c>
      <c r="D412" s="5" t="s">
        <v>580</v>
      </c>
      <c r="E412" s="5" t="s">
        <v>67</v>
      </c>
      <c r="F412" s="5" t="s">
        <v>4580</v>
      </c>
      <c r="G412" s="5">
        <v>12.39</v>
      </c>
      <c r="H412" s="5" t="s">
        <v>40</v>
      </c>
      <c r="I412" s="6" t="s">
        <v>43</v>
      </c>
      <c r="K412" s="5" t="s">
        <v>600</v>
      </c>
      <c r="L412" s="5" t="s">
        <v>5390</v>
      </c>
      <c r="M412" s="12">
        <v>19.440000000000001</v>
      </c>
      <c r="O412" s="5" t="str">
        <f t="shared" si="12"/>
        <v>Alan</v>
      </c>
      <c r="P412" s="5" t="str">
        <f t="shared" si="13"/>
        <v>Dominguez</v>
      </c>
    </row>
    <row r="413" spans="1:16" x14ac:dyDescent="0.2">
      <c r="A413" s="4" t="s">
        <v>5564</v>
      </c>
      <c r="B413" s="5" t="s">
        <v>5565</v>
      </c>
      <c r="C413" s="5" t="s">
        <v>5566</v>
      </c>
      <c r="D413" s="5" t="s">
        <v>2228</v>
      </c>
      <c r="E413" s="5" t="s">
        <v>54</v>
      </c>
      <c r="F413" s="5" t="s">
        <v>5570</v>
      </c>
      <c r="G413" s="5">
        <v>710.83199999999999</v>
      </c>
      <c r="H413" s="5" t="s">
        <v>40</v>
      </c>
      <c r="I413" s="6" t="s">
        <v>28</v>
      </c>
      <c r="K413" s="5" t="s">
        <v>7701</v>
      </c>
      <c r="L413" s="5" t="s">
        <v>458</v>
      </c>
      <c r="M413" s="12">
        <v>12.96</v>
      </c>
      <c r="O413" s="5" t="str">
        <f t="shared" si="12"/>
        <v>Nathan</v>
      </c>
      <c r="P413" s="5" t="str">
        <f t="shared" si="13"/>
        <v>Cano</v>
      </c>
    </row>
    <row r="414" spans="1:16" x14ac:dyDescent="0.2">
      <c r="A414" s="4" t="s">
        <v>5574</v>
      </c>
      <c r="B414" s="5" t="s">
        <v>2145</v>
      </c>
      <c r="C414" s="5" t="s">
        <v>5263</v>
      </c>
      <c r="D414" s="5" t="s">
        <v>5576</v>
      </c>
      <c r="E414" s="5" t="s">
        <v>32</v>
      </c>
      <c r="F414" s="5" t="s">
        <v>1627</v>
      </c>
      <c r="G414" s="5">
        <v>283.92</v>
      </c>
      <c r="H414" s="5" t="s">
        <v>40</v>
      </c>
      <c r="I414" s="6" t="s">
        <v>28</v>
      </c>
      <c r="K414" s="5" t="s">
        <v>1286</v>
      </c>
      <c r="L414" s="5" t="s">
        <v>4224</v>
      </c>
      <c r="M414" s="12">
        <v>79.14</v>
      </c>
      <c r="O414" s="5" t="str">
        <f t="shared" si="12"/>
        <v>Thomas</v>
      </c>
      <c r="P414" s="5" t="str">
        <f t="shared" si="13"/>
        <v>Seio</v>
      </c>
    </row>
    <row r="415" spans="1:16" x14ac:dyDescent="0.2">
      <c r="A415" s="4" t="s">
        <v>5586</v>
      </c>
      <c r="B415" s="5" t="s">
        <v>11731</v>
      </c>
      <c r="C415" s="5" t="s">
        <v>11724</v>
      </c>
      <c r="D415" s="5" t="s">
        <v>2906</v>
      </c>
      <c r="E415" s="5" t="s">
        <v>64</v>
      </c>
      <c r="F415" s="5" t="s">
        <v>1238</v>
      </c>
      <c r="G415" s="5">
        <v>58.2</v>
      </c>
      <c r="H415" s="5" t="s">
        <v>40</v>
      </c>
      <c r="I415" s="6" t="s">
        <v>28</v>
      </c>
      <c r="K415" s="5" t="s">
        <v>6476</v>
      </c>
      <c r="L415" s="5" t="s">
        <v>2143</v>
      </c>
      <c r="M415" s="12">
        <v>15.552</v>
      </c>
      <c r="O415" s="5" t="str">
        <f t="shared" si="12"/>
        <v>Craig</v>
      </c>
      <c r="P415" s="5" t="str">
        <f t="shared" si="13"/>
        <v>Leslie</v>
      </c>
    </row>
    <row r="416" spans="1:16" x14ac:dyDescent="0.2">
      <c r="A416" s="4" t="s">
        <v>5594</v>
      </c>
      <c r="B416" s="5" t="s">
        <v>2837</v>
      </c>
      <c r="C416" s="5" t="s">
        <v>12106</v>
      </c>
      <c r="D416" s="5" t="s">
        <v>2299</v>
      </c>
      <c r="E416" s="5" t="s">
        <v>91</v>
      </c>
      <c r="F416" s="5" t="s">
        <v>4007</v>
      </c>
      <c r="G416" s="5">
        <v>37.44</v>
      </c>
      <c r="H416" s="5" t="s">
        <v>40</v>
      </c>
      <c r="I416" s="6" t="s">
        <v>43</v>
      </c>
      <c r="K416" s="5" t="s">
        <v>2444</v>
      </c>
      <c r="L416" s="5" t="s">
        <v>665</v>
      </c>
      <c r="M416" s="12">
        <v>191.6</v>
      </c>
      <c r="O416" s="5" t="str">
        <f t="shared" si="12"/>
        <v>Eugene</v>
      </c>
      <c r="P416" s="5" t="str">
        <f t="shared" si="13"/>
        <v>Hildebrand</v>
      </c>
    </row>
    <row r="417" spans="1:16" x14ac:dyDescent="0.2">
      <c r="A417" s="4" t="s">
        <v>5603</v>
      </c>
      <c r="B417" s="5" t="s">
        <v>3811</v>
      </c>
      <c r="C417" s="5" t="s">
        <v>5360</v>
      </c>
      <c r="D417" s="5" t="s">
        <v>1942</v>
      </c>
      <c r="E417" s="5" t="s">
        <v>44</v>
      </c>
      <c r="F417" s="5" t="s">
        <v>5606</v>
      </c>
      <c r="G417" s="5">
        <v>5.76</v>
      </c>
      <c r="H417" s="5" t="s">
        <v>40</v>
      </c>
      <c r="I417" s="6" t="s">
        <v>43</v>
      </c>
      <c r="K417" s="5" t="s">
        <v>4567</v>
      </c>
      <c r="L417" s="5" t="s">
        <v>8083</v>
      </c>
      <c r="M417" s="12">
        <v>61.4</v>
      </c>
      <c r="O417" s="5" t="str">
        <f t="shared" si="12"/>
        <v>Arianne</v>
      </c>
      <c r="P417" s="5" t="str">
        <f t="shared" si="13"/>
        <v>Irving</v>
      </c>
    </row>
    <row r="418" spans="1:16" x14ac:dyDescent="0.2">
      <c r="A418" s="4" t="s">
        <v>5633</v>
      </c>
      <c r="B418" s="5" t="s">
        <v>5089</v>
      </c>
      <c r="C418" s="5" t="s">
        <v>12107</v>
      </c>
      <c r="D418" s="5" t="s">
        <v>5635</v>
      </c>
      <c r="E418" s="5" t="s">
        <v>91</v>
      </c>
      <c r="F418" s="5" t="s">
        <v>4304</v>
      </c>
      <c r="G418" s="5">
        <v>15.552</v>
      </c>
      <c r="H418" s="5" t="s">
        <v>52</v>
      </c>
      <c r="I418" s="6" t="s">
        <v>43</v>
      </c>
      <c r="K418" s="5" t="s">
        <v>3671</v>
      </c>
      <c r="L418" s="5" t="s">
        <v>7864</v>
      </c>
      <c r="M418" s="12">
        <v>26.4</v>
      </c>
      <c r="O418" s="5" t="str">
        <f t="shared" si="12"/>
        <v>Neoma</v>
      </c>
      <c r="P418" s="5" t="str">
        <f t="shared" si="13"/>
        <v>Murray</v>
      </c>
    </row>
    <row r="419" spans="1:16" x14ac:dyDescent="0.2">
      <c r="A419" s="4" t="s">
        <v>5638</v>
      </c>
      <c r="B419" s="5" t="s">
        <v>874</v>
      </c>
      <c r="C419" s="5" t="s">
        <v>874</v>
      </c>
      <c r="D419" s="5" t="s">
        <v>670</v>
      </c>
      <c r="E419" s="5" t="s">
        <v>91</v>
      </c>
      <c r="F419" s="5" t="s">
        <v>1632</v>
      </c>
      <c r="G419" s="5">
        <v>19.98</v>
      </c>
      <c r="H419" s="5" t="s">
        <v>40</v>
      </c>
      <c r="I419" s="6" t="s">
        <v>43</v>
      </c>
      <c r="K419" s="5" t="s">
        <v>816</v>
      </c>
      <c r="L419" s="5" t="s">
        <v>2143</v>
      </c>
      <c r="M419" s="12">
        <v>20.736000000000001</v>
      </c>
      <c r="O419" s="5" t="str">
        <f t="shared" si="12"/>
        <v>Jim</v>
      </c>
      <c r="P419" s="5" t="str">
        <f t="shared" si="13"/>
        <v>Kriz</v>
      </c>
    </row>
    <row r="420" spans="1:16" x14ac:dyDescent="0.2">
      <c r="A420" s="4" t="s">
        <v>5638</v>
      </c>
      <c r="B420" s="5" t="s">
        <v>874</v>
      </c>
      <c r="C420" s="5" t="s">
        <v>874</v>
      </c>
      <c r="D420" s="5" t="s">
        <v>670</v>
      </c>
      <c r="E420" s="5" t="s">
        <v>74</v>
      </c>
      <c r="F420" s="5" t="s">
        <v>3941</v>
      </c>
      <c r="G420" s="5">
        <v>398.35199999999998</v>
      </c>
      <c r="H420" s="5" t="s">
        <v>40</v>
      </c>
      <c r="I420" s="6" t="s">
        <v>43</v>
      </c>
      <c r="K420" s="5" t="s">
        <v>5377</v>
      </c>
      <c r="L420" s="5" t="s">
        <v>3470</v>
      </c>
      <c r="M420" s="12">
        <v>105.52</v>
      </c>
      <c r="O420" s="5" t="str">
        <f t="shared" si="12"/>
        <v>Scot</v>
      </c>
      <c r="P420" s="5" t="str">
        <f t="shared" si="13"/>
        <v>Coram</v>
      </c>
    </row>
    <row r="421" spans="1:16" x14ac:dyDescent="0.2">
      <c r="A421" s="4" t="s">
        <v>5638</v>
      </c>
      <c r="B421" s="5" t="s">
        <v>874</v>
      </c>
      <c r="C421" s="5" t="s">
        <v>874</v>
      </c>
      <c r="D421" s="5" t="s">
        <v>670</v>
      </c>
      <c r="E421" s="5" t="s">
        <v>67</v>
      </c>
      <c r="F421" s="5" t="s">
        <v>5640</v>
      </c>
      <c r="G421" s="5">
        <v>5.04</v>
      </c>
      <c r="H421" s="5" t="s">
        <v>40</v>
      </c>
      <c r="I421" s="6" t="s">
        <v>43</v>
      </c>
      <c r="K421" s="5" t="s">
        <v>6154</v>
      </c>
      <c r="L421" s="5" t="s">
        <v>7556</v>
      </c>
      <c r="M421" s="12">
        <v>5.1840000000000002</v>
      </c>
      <c r="O421" s="5" t="str">
        <f t="shared" si="12"/>
        <v>Annie</v>
      </c>
      <c r="P421" s="5" t="str">
        <f t="shared" si="13"/>
        <v>Zypern</v>
      </c>
    </row>
    <row r="422" spans="1:16" x14ac:dyDescent="0.2">
      <c r="A422" s="4" t="s">
        <v>5638</v>
      </c>
      <c r="B422" s="5" t="s">
        <v>874</v>
      </c>
      <c r="C422" s="5" t="s">
        <v>874</v>
      </c>
      <c r="D422" s="5" t="s">
        <v>670</v>
      </c>
      <c r="E422" s="5" t="s">
        <v>302</v>
      </c>
      <c r="F422" s="5" t="s">
        <v>981</v>
      </c>
      <c r="G422" s="5">
        <v>17.45</v>
      </c>
      <c r="H422" s="5" t="s">
        <v>40</v>
      </c>
      <c r="I422" s="6" t="s">
        <v>43</v>
      </c>
      <c r="K422" s="5" t="s">
        <v>6154</v>
      </c>
      <c r="L422" s="5" t="s">
        <v>92</v>
      </c>
      <c r="M422" s="12">
        <v>15.552</v>
      </c>
      <c r="O422" s="5" t="str">
        <f t="shared" si="12"/>
        <v>Annie</v>
      </c>
      <c r="P422" s="5" t="str">
        <f t="shared" si="13"/>
        <v>Zypern</v>
      </c>
    </row>
    <row r="423" spans="1:16" x14ac:dyDescent="0.2">
      <c r="A423" s="4" t="s">
        <v>5638</v>
      </c>
      <c r="B423" s="5" t="s">
        <v>874</v>
      </c>
      <c r="C423" s="5" t="s">
        <v>874</v>
      </c>
      <c r="D423" s="5" t="s">
        <v>670</v>
      </c>
      <c r="E423" s="5" t="s">
        <v>32</v>
      </c>
      <c r="F423" s="5" t="s">
        <v>224</v>
      </c>
      <c r="G423" s="5">
        <v>323.13600000000002</v>
      </c>
      <c r="H423" s="5" t="s">
        <v>40</v>
      </c>
      <c r="I423" s="6" t="s">
        <v>28</v>
      </c>
      <c r="K423" s="5" t="s">
        <v>4656</v>
      </c>
      <c r="L423" s="5" t="s">
        <v>6004</v>
      </c>
      <c r="M423" s="12">
        <v>15.552</v>
      </c>
      <c r="O423" s="5" t="str">
        <f t="shared" si="12"/>
        <v>Aimee</v>
      </c>
      <c r="P423" s="5" t="str">
        <f t="shared" si="13"/>
        <v>Bixby</v>
      </c>
    </row>
    <row r="424" spans="1:16" x14ac:dyDescent="0.2">
      <c r="A424" s="4" t="s">
        <v>5638</v>
      </c>
      <c r="B424" s="5" t="s">
        <v>874</v>
      </c>
      <c r="C424" s="5" t="s">
        <v>874</v>
      </c>
      <c r="D424" s="5" t="s">
        <v>670</v>
      </c>
      <c r="E424" s="5" t="s">
        <v>651</v>
      </c>
      <c r="F424" s="5" t="s">
        <v>2460</v>
      </c>
      <c r="G424" s="5">
        <v>29.7</v>
      </c>
      <c r="H424" s="5" t="s">
        <v>40</v>
      </c>
      <c r="I424" s="6" t="s">
        <v>43</v>
      </c>
      <c r="K424" s="5" t="s">
        <v>144</v>
      </c>
      <c r="L424" s="5" t="s">
        <v>8817</v>
      </c>
      <c r="M424" s="12">
        <v>19.440000000000001</v>
      </c>
      <c r="O424" s="5" t="str">
        <f t="shared" si="12"/>
        <v>Ken</v>
      </c>
      <c r="P424" s="5" t="str">
        <f t="shared" si="13"/>
        <v>Black</v>
      </c>
    </row>
    <row r="425" spans="1:16" x14ac:dyDescent="0.2">
      <c r="A425" s="4" t="s">
        <v>5638</v>
      </c>
      <c r="B425" s="5" t="s">
        <v>874</v>
      </c>
      <c r="C425" s="5" t="s">
        <v>874</v>
      </c>
      <c r="D425" s="5" t="s">
        <v>670</v>
      </c>
      <c r="E425" s="5" t="s">
        <v>57</v>
      </c>
      <c r="F425" s="5" t="s">
        <v>5644</v>
      </c>
      <c r="G425" s="5">
        <v>46.84</v>
      </c>
      <c r="H425" s="5" t="s">
        <v>40</v>
      </c>
      <c r="I425" s="6" t="s">
        <v>43</v>
      </c>
      <c r="K425" s="5" t="s">
        <v>144</v>
      </c>
      <c r="L425" s="5" t="s">
        <v>7556</v>
      </c>
      <c r="M425" s="12">
        <v>12.96</v>
      </c>
      <c r="O425" s="5" t="str">
        <f t="shared" si="12"/>
        <v>Ken</v>
      </c>
      <c r="P425" s="5" t="str">
        <f t="shared" si="13"/>
        <v>Black</v>
      </c>
    </row>
    <row r="426" spans="1:16" x14ac:dyDescent="0.2">
      <c r="A426" s="4" t="s">
        <v>5638</v>
      </c>
      <c r="B426" s="5" t="s">
        <v>874</v>
      </c>
      <c r="C426" s="5" t="s">
        <v>874</v>
      </c>
      <c r="D426" s="5" t="s">
        <v>670</v>
      </c>
      <c r="E426" s="5" t="s">
        <v>29</v>
      </c>
      <c r="F426" s="5" t="s">
        <v>5646</v>
      </c>
      <c r="G426" s="5">
        <v>425.83300000000003</v>
      </c>
      <c r="H426" s="5" t="s">
        <v>40</v>
      </c>
      <c r="I426" s="6" t="s">
        <v>28</v>
      </c>
      <c r="K426" s="5" t="s">
        <v>6696</v>
      </c>
      <c r="L426" s="5" t="s">
        <v>6876</v>
      </c>
      <c r="M426" s="12">
        <v>44.82</v>
      </c>
      <c r="O426" s="5" t="str">
        <f t="shared" si="12"/>
        <v>Darrin</v>
      </c>
      <c r="P426" s="5" t="str">
        <f t="shared" si="13"/>
        <v>Martin</v>
      </c>
    </row>
    <row r="427" spans="1:16" x14ac:dyDescent="0.2">
      <c r="A427" s="4" t="s">
        <v>5648</v>
      </c>
      <c r="B427" s="5" t="s">
        <v>2442</v>
      </c>
      <c r="C427" s="5" t="s">
        <v>362</v>
      </c>
      <c r="D427" s="5" t="s">
        <v>5650</v>
      </c>
      <c r="E427" s="5" t="s">
        <v>91</v>
      </c>
      <c r="F427" s="5" t="s">
        <v>1743</v>
      </c>
      <c r="G427" s="5">
        <v>159.88</v>
      </c>
      <c r="H427" s="5" t="s">
        <v>40</v>
      </c>
      <c r="I427" s="6" t="s">
        <v>43</v>
      </c>
      <c r="K427" s="5" t="s">
        <v>7439</v>
      </c>
      <c r="L427" s="5" t="s">
        <v>4496</v>
      </c>
      <c r="M427" s="12">
        <v>12.84</v>
      </c>
      <c r="O427" s="5" t="str">
        <f t="shared" si="12"/>
        <v>Sam</v>
      </c>
      <c r="P427" s="5" t="str">
        <f t="shared" si="13"/>
        <v>Craven</v>
      </c>
    </row>
    <row r="428" spans="1:16" x14ac:dyDescent="0.2">
      <c r="A428" s="4" t="s">
        <v>5654</v>
      </c>
      <c r="B428" s="5" t="s">
        <v>11958</v>
      </c>
      <c r="C428" s="5" t="s">
        <v>5655</v>
      </c>
      <c r="D428" s="5" t="s">
        <v>4408</v>
      </c>
      <c r="E428" s="5" t="s">
        <v>74</v>
      </c>
      <c r="F428" s="5" t="s">
        <v>3304</v>
      </c>
      <c r="G428" s="5">
        <v>2.8079999999999998</v>
      </c>
      <c r="H428" s="5" t="s">
        <v>52</v>
      </c>
      <c r="I428" s="6" t="s">
        <v>43</v>
      </c>
      <c r="K428" s="5" t="s">
        <v>7439</v>
      </c>
      <c r="L428" s="5" t="s">
        <v>1031</v>
      </c>
      <c r="M428" s="12">
        <v>15.84</v>
      </c>
      <c r="O428" s="5" t="str">
        <f t="shared" si="12"/>
        <v>Sam</v>
      </c>
      <c r="P428" s="5" t="str">
        <f t="shared" si="13"/>
        <v>Craven</v>
      </c>
    </row>
    <row r="429" spans="1:16" x14ac:dyDescent="0.2">
      <c r="A429" s="4" t="s">
        <v>5657</v>
      </c>
      <c r="B429" s="5" t="s">
        <v>11741</v>
      </c>
      <c r="C429" s="5" t="s">
        <v>11742</v>
      </c>
      <c r="D429" s="5" t="s">
        <v>793</v>
      </c>
      <c r="E429" s="5" t="s">
        <v>32</v>
      </c>
      <c r="F429" s="5" t="s">
        <v>294</v>
      </c>
      <c r="G429" s="5">
        <v>215.976</v>
      </c>
      <c r="H429" s="5" t="s">
        <v>40</v>
      </c>
      <c r="I429" s="6" t="s">
        <v>28</v>
      </c>
      <c r="K429" s="5" t="s">
        <v>1517</v>
      </c>
      <c r="L429" s="5" t="s">
        <v>3063</v>
      </c>
      <c r="M429" s="12">
        <v>144.12</v>
      </c>
      <c r="O429" s="5" t="str">
        <f t="shared" si="12"/>
        <v>Laura</v>
      </c>
      <c r="P429" s="5" t="str">
        <f t="shared" si="13"/>
        <v>Armstrong</v>
      </c>
    </row>
    <row r="430" spans="1:16" x14ac:dyDescent="0.2">
      <c r="A430" s="4" t="s">
        <v>5701</v>
      </c>
      <c r="B430" s="5" t="s">
        <v>11945</v>
      </c>
      <c r="C430" s="5" t="s">
        <v>4530</v>
      </c>
      <c r="D430" s="5" t="s">
        <v>5684</v>
      </c>
      <c r="E430" s="5" t="s">
        <v>64</v>
      </c>
      <c r="F430" s="5" t="s">
        <v>3489</v>
      </c>
      <c r="G430" s="5">
        <v>43.31</v>
      </c>
      <c r="H430" s="5" t="s">
        <v>40</v>
      </c>
      <c r="I430" s="6" t="s">
        <v>28</v>
      </c>
      <c r="K430" s="5" t="s">
        <v>1517</v>
      </c>
      <c r="L430" s="5" t="s">
        <v>4040</v>
      </c>
      <c r="M430" s="12">
        <v>314.55</v>
      </c>
      <c r="O430" s="5" t="str">
        <f t="shared" si="12"/>
        <v>Laura</v>
      </c>
      <c r="P430" s="5" t="str">
        <f t="shared" si="13"/>
        <v>Armstrong</v>
      </c>
    </row>
    <row r="431" spans="1:16" x14ac:dyDescent="0.2">
      <c r="A431" s="4" t="s">
        <v>5716</v>
      </c>
      <c r="B431" s="5" t="s">
        <v>1930</v>
      </c>
      <c r="C431" s="5" t="s">
        <v>2935</v>
      </c>
      <c r="D431" s="5" t="s">
        <v>4228</v>
      </c>
      <c r="E431" s="5" t="s">
        <v>302</v>
      </c>
      <c r="F431" s="5" t="s">
        <v>1319</v>
      </c>
      <c r="G431" s="5">
        <v>21.48</v>
      </c>
      <c r="H431" s="5" t="s">
        <v>40</v>
      </c>
      <c r="I431" s="6" t="s">
        <v>43</v>
      </c>
      <c r="K431" s="5" t="s">
        <v>1330</v>
      </c>
      <c r="L431" s="5" t="s">
        <v>8817</v>
      </c>
      <c r="M431" s="12">
        <v>45.36</v>
      </c>
      <c r="O431" s="5" t="str">
        <f t="shared" si="12"/>
        <v>Don</v>
      </c>
      <c r="P431" s="5" t="str">
        <f t="shared" si="13"/>
        <v>Jones</v>
      </c>
    </row>
    <row r="432" spans="1:16" x14ac:dyDescent="0.2">
      <c r="A432" s="4" t="s">
        <v>5718</v>
      </c>
      <c r="B432" s="5" t="s">
        <v>2025</v>
      </c>
      <c r="C432" s="5" t="s">
        <v>437</v>
      </c>
      <c r="D432" s="5" t="s">
        <v>720</v>
      </c>
      <c r="E432" s="5" t="s">
        <v>67</v>
      </c>
      <c r="F432" s="5" t="s">
        <v>5720</v>
      </c>
      <c r="G432" s="5">
        <v>17.856000000000002</v>
      </c>
      <c r="H432" s="5" t="s">
        <v>52</v>
      </c>
      <c r="I432" s="6" t="s">
        <v>43</v>
      </c>
      <c r="K432" s="5" t="s">
        <v>2734</v>
      </c>
      <c r="L432" s="5" t="s">
        <v>8083</v>
      </c>
      <c r="M432" s="12">
        <v>85.96</v>
      </c>
      <c r="O432" s="5" t="str">
        <f t="shared" si="12"/>
        <v>Chris</v>
      </c>
      <c r="P432" s="5" t="str">
        <f t="shared" si="13"/>
        <v>Selesnick</v>
      </c>
    </row>
    <row r="433" spans="1:16" x14ac:dyDescent="0.2">
      <c r="A433" s="4" t="s">
        <v>5723</v>
      </c>
      <c r="B433" s="5" t="s">
        <v>11929</v>
      </c>
      <c r="C433" s="5" t="s">
        <v>12109</v>
      </c>
      <c r="D433" s="5" t="s">
        <v>1049</v>
      </c>
      <c r="E433" s="5" t="s">
        <v>67</v>
      </c>
      <c r="F433" s="5" t="s">
        <v>5725</v>
      </c>
      <c r="G433" s="5">
        <v>34.58</v>
      </c>
      <c r="H433" s="5" t="s">
        <v>40</v>
      </c>
      <c r="I433" s="6" t="s">
        <v>43</v>
      </c>
      <c r="K433" s="5" t="s">
        <v>3517</v>
      </c>
      <c r="L433" s="5" t="s">
        <v>714</v>
      </c>
      <c r="M433" s="12">
        <v>79.14</v>
      </c>
      <c r="O433" s="5" t="str">
        <f t="shared" si="12"/>
        <v>Noel</v>
      </c>
      <c r="P433" s="5" t="str">
        <f t="shared" si="13"/>
        <v>Staavos</v>
      </c>
    </row>
    <row r="434" spans="1:16" x14ac:dyDescent="0.2">
      <c r="A434" s="4" t="s">
        <v>5726</v>
      </c>
      <c r="B434" s="5" t="s">
        <v>5382</v>
      </c>
      <c r="C434" s="5" t="s">
        <v>4477</v>
      </c>
      <c r="D434" s="5" t="s">
        <v>5728</v>
      </c>
      <c r="E434" s="5" t="s">
        <v>91</v>
      </c>
      <c r="F434" s="5" t="s">
        <v>4841</v>
      </c>
      <c r="G434" s="5">
        <v>314.55</v>
      </c>
      <c r="H434" s="5" t="s">
        <v>40</v>
      </c>
      <c r="I434" s="6" t="s">
        <v>43</v>
      </c>
      <c r="K434" s="5" t="s">
        <v>621</v>
      </c>
      <c r="L434" s="5" t="s">
        <v>7269</v>
      </c>
      <c r="M434" s="12">
        <v>81.98</v>
      </c>
      <c r="O434" s="5" t="str">
        <f t="shared" si="12"/>
        <v>Lindsay</v>
      </c>
      <c r="P434" s="5" t="str">
        <f t="shared" si="13"/>
        <v>Shagiari</v>
      </c>
    </row>
    <row r="435" spans="1:16" x14ac:dyDescent="0.2">
      <c r="A435" s="4" t="s">
        <v>5738</v>
      </c>
      <c r="B435" s="5" t="s">
        <v>12085</v>
      </c>
      <c r="C435" s="5" t="s">
        <v>11778</v>
      </c>
      <c r="D435" s="5" t="s">
        <v>5740</v>
      </c>
      <c r="E435" s="5" t="s">
        <v>74</v>
      </c>
      <c r="F435" s="5" t="s">
        <v>5742</v>
      </c>
      <c r="G435" s="5">
        <v>19.751999999999999</v>
      </c>
      <c r="H435" s="5" t="s">
        <v>40</v>
      </c>
      <c r="I435" s="6" t="s">
        <v>43</v>
      </c>
      <c r="K435" s="5" t="s">
        <v>7040</v>
      </c>
      <c r="L435" s="5" t="s">
        <v>7060</v>
      </c>
      <c r="M435" s="12">
        <v>49.12</v>
      </c>
      <c r="O435" s="5" t="str">
        <f t="shared" si="12"/>
        <v>Erin</v>
      </c>
      <c r="P435" s="5" t="str">
        <f t="shared" si="13"/>
        <v>Creighton</v>
      </c>
    </row>
    <row r="436" spans="1:16" x14ac:dyDescent="0.2">
      <c r="A436" s="4" t="s">
        <v>5756</v>
      </c>
      <c r="B436" s="5" t="s">
        <v>11964</v>
      </c>
      <c r="C436" s="5" t="s">
        <v>11988</v>
      </c>
      <c r="D436" s="5" t="s">
        <v>929</v>
      </c>
      <c r="E436" s="5" t="s">
        <v>74</v>
      </c>
      <c r="F436" s="5" t="s">
        <v>696</v>
      </c>
      <c r="G436" s="5">
        <v>54.896000000000001</v>
      </c>
      <c r="H436" s="5" t="s">
        <v>40</v>
      </c>
      <c r="I436" s="6" t="s">
        <v>43</v>
      </c>
      <c r="K436" s="5" t="s">
        <v>2209</v>
      </c>
      <c r="L436" s="5" t="s">
        <v>6701</v>
      </c>
      <c r="M436" s="12">
        <v>10.56</v>
      </c>
      <c r="O436" s="5" t="str">
        <f t="shared" si="12"/>
        <v>Charles</v>
      </c>
      <c r="P436" s="5" t="str">
        <f t="shared" si="13"/>
        <v>Crestani</v>
      </c>
    </row>
    <row r="437" spans="1:16" x14ac:dyDescent="0.2">
      <c r="A437" s="4" t="s">
        <v>5762</v>
      </c>
      <c r="B437" s="5" t="s">
        <v>271</v>
      </c>
      <c r="C437" s="5" t="s">
        <v>4933</v>
      </c>
      <c r="D437" s="5" t="s">
        <v>2268</v>
      </c>
      <c r="E437" s="5" t="s">
        <v>77</v>
      </c>
      <c r="F437" s="5" t="s">
        <v>5764</v>
      </c>
      <c r="G437" s="5">
        <v>60.81</v>
      </c>
      <c r="H437" s="5" t="s">
        <v>40</v>
      </c>
      <c r="I437" s="6" t="s">
        <v>43</v>
      </c>
      <c r="K437" s="5" t="s">
        <v>1071</v>
      </c>
      <c r="L437" s="5" t="s">
        <v>3683</v>
      </c>
      <c r="M437" s="12">
        <v>38.880000000000003</v>
      </c>
      <c r="O437" s="5" t="str">
        <f t="shared" si="12"/>
        <v>Delfina</v>
      </c>
      <c r="P437" s="5" t="str">
        <f t="shared" si="13"/>
        <v>Latchford</v>
      </c>
    </row>
    <row r="438" spans="1:16" x14ac:dyDescent="0.2">
      <c r="A438" s="4" t="s">
        <v>5802</v>
      </c>
      <c r="B438" s="5" t="s">
        <v>11820</v>
      </c>
      <c r="C438" s="5" t="s">
        <v>11907</v>
      </c>
      <c r="D438" s="5" t="s">
        <v>4880</v>
      </c>
      <c r="E438" s="5" t="s">
        <v>74</v>
      </c>
      <c r="F438" s="5" t="s">
        <v>3331</v>
      </c>
      <c r="G438" s="5">
        <v>1.44</v>
      </c>
      <c r="H438" s="5" t="s">
        <v>40</v>
      </c>
      <c r="I438" s="6" t="s">
        <v>43</v>
      </c>
      <c r="K438" s="5" t="s">
        <v>201</v>
      </c>
      <c r="L438" s="5" t="s">
        <v>2828</v>
      </c>
      <c r="M438" s="12">
        <v>45.527999999999999</v>
      </c>
      <c r="O438" s="5" t="str">
        <f t="shared" si="12"/>
        <v>Matt</v>
      </c>
      <c r="P438" s="5" t="str">
        <f t="shared" si="13"/>
        <v>Abelman</v>
      </c>
    </row>
    <row r="439" spans="1:16" x14ac:dyDescent="0.2">
      <c r="A439" s="4" t="s">
        <v>5802</v>
      </c>
      <c r="B439" s="5" t="s">
        <v>11820</v>
      </c>
      <c r="C439" s="5" t="s">
        <v>11907</v>
      </c>
      <c r="D439" s="5" t="s">
        <v>4880</v>
      </c>
      <c r="E439" s="5" t="s">
        <v>74</v>
      </c>
      <c r="F439" s="5" t="s">
        <v>1363</v>
      </c>
      <c r="G439" s="5">
        <v>61.776000000000003</v>
      </c>
      <c r="H439" s="5" t="s">
        <v>40</v>
      </c>
      <c r="I439" s="6" t="s">
        <v>43</v>
      </c>
      <c r="K439" s="5" t="s">
        <v>7076</v>
      </c>
      <c r="L439" s="5" t="s">
        <v>7546</v>
      </c>
      <c r="M439" s="12">
        <v>167.94</v>
      </c>
      <c r="O439" s="5" t="str">
        <f t="shared" si="12"/>
        <v>Cari</v>
      </c>
      <c r="P439" s="5" t="str">
        <f t="shared" si="13"/>
        <v>Sayre</v>
      </c>
    </row>
    <row r="440" spans="1:16" x14ac:dyDescent="0.2">
      <c r="A440" s="4" t="s">
        <v>5802</v>
      </c>
      <c r="B440" s="5" t="s">
        <v>11820</v>
      </c>
      <c r="C440" s="5" t="s">
        <v>11907</v>
      </c>
      <c r="D440" s="5" t="s">
        <v>4880</v>
      </c>
      <c r="E440" s="5" t="s">
        <v>77</v>
      </c>
      <c r="F440" s="5" t="s">
        <v>3776</v>
      </c>
      <c r="G440" s="5">
        <v>241.96</v>
      </c>
      <c r="H440" s="5" t="s">
        <v>40</v>
      </c>
      <c r="I440" s="6" t="s">
        <v>43</v>
      </c>
      <c r="K440" s="5" t="s">
        <v>1337</v>
      </c>
      <c r="L440" s="5" t="s">
        <v>4224</v>
      </c>
      <c r="M440" s="12">
        <v>105.52</v>
      </c>
      <c r="O440" s="5" t="str">
        <f t="shared" si="12"/>
        <v>Patrick</v>
      </c>
      <c r="P440" s="5" t="str">
        <f t="shared" si="13"/>
        <v>O'Brill</v>
      </c>
    </row>
    <row r="441" spans="1:16" x14ac:dyDescent="0.2">
      <c r="A441" s="4" t="s">
        <v>5802</v>
      </c>
      <c r="B441" s="5" t="s">
        <v>11820</v>
      </c>
      <c r="C441" s="5" t="s">
        <v>11907</v>
      </c>
      <c r="D441" s="5" t="s">
        <v>4880</v>
      </c>
      <c r="E441" s="5" t="s">
        <v>32</v>
      </c>
      <c r="F441" s="5" t="s">
        <v>5804</v>
      </c>
      <c r="G441" s="5">
        <v>108.608</v>
      </c>
      <c r="H441" s="5" t="s">
        <v>40</v>
      </c>
      <c r="I441" s="6" t="s">
        <v>28</v>
      </c>
      <c r="K441" s="5" t="s">
        <v>1301</v>
      </c>
      <c r="L441" s="5" t="s">
        <v>1409</v>
      </c>
      <c r="M441" s="12">
        <v>36.840000000000003</v>
      </c>
      <c r="O441" s="5" t="str">
        <f t="shared" si="12"/>
        <v>Sung</v>
      </c>
      <c r="P441" s="5" t="str">
        <f t="shared" si="13"/>
        <v>Pak</v>
      </c>
    </row>
    <row r="442" spans="1:16" x14ac:dyDescent="0.2">
      <c r="A442" s="4" t="s">
        <v>5805</v>
      </c>
      <c r="B442" s="5" t="s">
        <v>604</v>
      </c>
      <c r="C442" s="5" t="s">
        <v>605</v>
      </c>
      <c r="D442" s="5" t="s">
        <v>5807</v>
      </c>
      <c r="E442" s="5" t="s">
        <v>67</v>
      </c>
      <c r="F442" s="5" t="s">
        <v>5809</v>
      </c>
      <c r="G442" s="5">
        <v>2.8159999999999998</v>
      </c>
      <c r="H442" s="5" t="s">
        <v>52</v>
      </c>
      <c r="I442" s="6" t="s">
        <v>43</v>
      </c>
      <c r="K442" s="5" t="s">
        <v>600</v>
      </c>
      <c r="L442" s="5" t="s">
        <v>5070</v>
      </c>
      <c r="M442" s="12">
        <v>163.96</v>
      </c>
      <c r="O442" s="5" t="str">
        <f t="shared" si="12"/>
        <v>Alan</v>
      </c>
      <c r="P442" s="5" t="str">
        <f t="shared" si="13"/>
        <v>Dominguez</v>
      </c>
    </row>
    <row r="443" spans="1:16" x14ac:dyDescent="0.2">
      <c r="A443" s="4" t="s">
        <v>5810</v>
      </c>
      <c r="B443" s="5" t="s">
        <v>2716</v>
      </c>
      <c r="C443" s="5" t="s">
        <v>11964</v>
      </c>
      <c r="D443" s="5" t="s">
        <v>5812</v>
      </c>
      <c r="E443" s="5" t="s">
        <v>74</v>
      </c>
      <c r="F443" s="5" t="s">
        <v>3304</v>
      </c>
      <c r="G443" s="5">
        <v>9.984</v>
      </c>
      <c r="H443" s="5" t="s">
        <v>40</v>
      </c>
      <c r="I443" s="6" t="s">
        <v>43</v>
      </c>
      <c r="K443" s="5" t="s">
        <v>284</v>
      </c>
      <c r="L443" s="5" t="s">
        <v>4271</v>
      </c>
      <c r="M443" s="12">
        <v>89.567999999999998</v>
      </c>
      <c r="O443" s="5" t="str">
        <f t="shared" si="12"/>
        <v>Darren</v>
      </c>
      <c r="P443" s="5" t="str">
        <f t="shared" si="13"/>
        <v>Powers</v>
      </c>
    </row>
    <row r="444" spans="1:16" x14ac:dyDescent="0.2">
      <c r="A444" s="4" t="s">
        <v>5810</v>
      </c>
      <c r="B444" s="5" t="s">
        <v>2716</v>
      </c>
      <c r="C444" s="5" t="s">
        <v>11964</v>
      </c>
      <c r="D444" s="5" t="s">
        <v>5812</v>
      </c>
      <c r="E444" s="5" t="s">
        <v>57</v>
      </c>
      <c r="F444" s="5" t="s">
        <v>1586</v>
      </c>
      <c r="G444" s="5">
        <v>14.98</v>
      </c>
      <c r="H444" s="5" t="s">
        <v>40</v>
      </c>
      <c r="I444" s="6" t="s">
        <v>43</v>
      </c>
      <c r="K444" s="5" t="s">
        <v>6622</v>
      </c>
      <c r="L444" s="5" t="s">
        <v>3796</v>
      </c>
      <c r="M444" s="12">
        <v>20.736000000000001</v>
      </c>
      <c r="O444" s="5" t="str">
        <f t="shared" si="12"/>
        <v>Dean</v>
      </c>
      <c r="P444" s="5" t="str">
        <f t="shared" si="13"/>
        <v>percer</v>
      </c>
    </row>
    <row r="445" spans="1:16" x14ac:dyDescent="0.2">
      <c r="A445" s="4" t="s">
        <v>5829</v>
      </c>
      <c r="B445" s="5" t="s">
        <v>5830</v>
      </c>
      <c r="C445" s="5" t="s">
        <v>11895</v>
      </c>
      <c r="D445" s="5" t="s">
        <v>3775</v>
      </c>
      <c r="E445" s="5" t="s">
        <v>74</v>
      </c>
      <c r="F445" s="5" t="s">
        <v>5319</v>
      </c>
      <c r="G445" s="5">
        <v>673.56799999999998</v>
      </c>
      <c r="H445" s="5" t="s">
        <v>40</v>
      </c>
      <c r="I445" s="6" t="s">
        <v>43</v>
      </c>
      <c r="K445" s="5" t="s">
        <v>7721</v>
      </c>
      <c r="L445" s="5" t="s">
        <v>2233</v>
      </c>
      <c r="M445" s="12">
        <v>19.440000000000001</v>
      </c>
      <c r="O445" s="5" t="str">
        <f t="shared" si="12"/>
        <v>Lycoris</v>
      </c>
      <c r="P445" s="5" t="str">
        <f t="shared" si="13"/>
        <v>Saunders</v>
      </c>
    </row>
    <row r="446" spans="1:16" x14ac:dyDescent="0.2">
      <c r="A446" s="4" t="s">
        <v>5829</v>
      </c>
      <c r="B446" s="5" t="s">
        <v>5830</v>
      </c>
      <c r="C446" s="5" t="s">
        <v>11895</v>
      </c>
      <c r="D446" s="5" t="s">
        <v>3775</v>
      </c>
      <c r="E446" s="5" t="s">
        <v>77</v>
      </c>
      <c r="F446" s="5" t="s">
        <v>5832</v>
      </c>
      <c r="G446" s="5">
        <v>52.98</v>
      </c>
      <c r="H446" s="5" t="s">
        <v>40</v>
      </c>
      <c r="I446" s="6" t="s">
        <v>43</v>
      </c>
      <c r="K446" s="5" t="s">
        <v>462</v>
      </c>
      <c r="L446" s="5" t="s">
        <v>5468</v>
      </c>
      <c r="M446" s="12">
        <v>17.34</v>
      </c>
      <c r="O446" s="5" t="str">
        <f t="shared" si="12"/>
        <v>Karl</v>
      </c>
      <c r="P446" s="5" t="str">
        <f t="shared" si="13"/>
        <v>Braun</v>
      </c>
    </row>
    <row r="447" spans="1:16" x14ac:dyDescent="0.2">
      <c r="A447" s="4" t="s">
        <v>5855</v>
      </c>
      <c r="B447" s="5" t="s">
        <v>3725</v>
      </c>
      <c r="C447" s="5" t="s">
        <v>3397</v>
      </c>
      <c r="D447" s="5" t="s">
        <v>5857</v>
      </c>
      <c r="E447" s="5" t="s">
        <v>74</v>
      </c>
      <c r="F447" s="5" t="s">
        <v>1968</v>
      </c>
      <c r="G447" s="5">
        <v>1016.792</v>
      </c>
      <c r="H447" s="5" t="s">
        <v>40</v>
      </c>
      <c r="I447" s="6" t="s">
        <v>43</v>
      </c>
      <c r="K447" s="5" t="s">
        <v>273</v>
      </c>
      <c r="L447" s="5" t="s">
        <v>3005</v>
      </c>
      <c r="M447" s="12">
        <v>143.85599999999999</v>
      </c>
      <c r="O447" s="5" t="str">
        <f t="shared" si="12"/>
        <v>Lena</v>
      </c>
      <c r="P447" s="5" t="str">
        <f t="shared" si="13"/>
        <v>Hernandez</v>
      </c>
    </row>
    <row r="448" spans="1:16" x14ac:dyDescent="0.2">
      <c r="A448" s="4" t="s">
        <v>5855</v>
      </c>
      <c r="B448" s="5" t="s">
        <v>3725</v>
      </c>
      <c r="C448" s="5" t="s">
        <v>3397</v>
      </c>
      <c r="D448" s="5" t="s">
        <v>5857</v>
      </c>
      <c r="E448" s="5" t="s">
        <v>74</v>
      </c>
      <c r="F448" s="5" t="s">
        <v>5859</v>
      </c>
      <c r="G448" s="5">
        <v>38.136000000000003</v>
      </c>
      <c r="H448" s="5" t="s">
        <v>40</v>
      </c>
      <c r="I448" s="6" t="s">
        <v>43</v>
      </c>
      <c r="K448" s="5" t="s">
        <v>1693</v>
      </c>
      <c r="L448" s="5" t="s">
        <v>8988</v>
      </c>
      <c r="M448" s="12">
        <v>85.055999999999997</v>
      </c>
      <c r="O448" s="5" t="str">
        <f t="shared" si="12"/>
        <v>Ken</v>
      </c>
      <c r="P448" s="5" t="str">
        <f t="shared" si="13"/>
        <v>Heidel</v>
      </c>
    </row>
    <row r="449" spans="1:16" x14ac:dyDescent="0.2">
      <c r="A449" s="4" t="s">
        <v>5861</v>
      </c>
      <c r="B449" s="5" t="s">
        <v>3498</v>
      </c>
      <c r="C449" s="5" t="s">
        <v>5263</v>
      </c>
      <c r="D449" s="5" t="s">
        <v>5863</v>
      </c>
      <c r="E449" s="5" t="s">
        <v>57</v>
      </c>
      <c r="F449" s="5" t="s">
        <v>449</v>
      </c>
      <c r="G449" s="5">
        <v>56.56</v>
      </c>
      <c r="H449" s="5" t="s">
        <v>40</v>
      </c>
      <c r="I449" s="6" t="s">
        <v>43</v>
      </c>
      <c r="K449" s="5" t="s">
        <v>1167</v>
      </c>
      <c r="L449" s="5" t="s">
        <v>465</v>
      </c>
      <c r="M449" s="12">
        <v>15.552</v>
      </c>
      <c r="O449" s="5" t="str">
        <f t="shared" si="12"/>
        <v>Andrew</v>
      </c>
      <c r="P449" s="5" t="str">
        <f t="shared" si="13"/>
        <v>Gjertsen</v>
      </c>
    </row>
    <row r="450" spans="1:16" x14ac:dyDescent="0.2">
      <c r="A450" s="4" t="s">
        <v>5861</v>
      </c>
      <c r="B450" s="5" t="s">
        <v>3498</v>
      </c>
      <c r="C450" s="5" t="s">
        <v>5263</v>
      </c>
      <c r="D450" s="5" t="s">
        <v>5863</v>
      </c>
      <c r="E450" s="5" t="s">
        <v>67</v>
      </c>
      <c r="F450" s="5" t="s">
        <v>1965</v>
      </c>
      <c r="G450" s="5">
        <v>5.56</v>
      </c>
      <c r="H450" s="5" t="s">
        <v>40</v>
      </c>
      <c r="I450" s="6" t="s">
        <v>43</v>
      </c>
      <c r="K450" s="5" t="s">
        <v>1167</v>
      </c>
      <c r="L450" s="5" t="s">
        <v>3468</v>
      </c>
      <c r="M450" s="12">
        <v>10.368</v>
      </c>
      <c r="O450" s="5" t="str">
        <f t="shared" si="12"/>
        <v>Andrew</v>
      </c>
      <c r="P450" s="5" t="str">
        <f t="shared" si="13"/>
        <v>Gjertsen</v>
      </c>
    </row>
    <row r="451" spans="1:16" x14ac:dyDescent="0.2">
      <c r="A451" s="4" t="s">
        <v>5861</v>
      </c>
      <c r="B451" s="5" t="s">
        <v>3498</v>
      </c>
      <c r="C451" s="5" t="s">
        <v>5263</v>
      </c>
      <c r="D451" s="5" t="s">
        <v>5863</v>
      </c>
      <c r="E451" s="5" t="s">
        <v>302</v>
      </c>
      <c r="F451" s="5" t="s">
        <v>2125</v>
      </c>
      <c r="G451" s="5">
        <v>9.02</v>
      </c>
      <c r="H451" s="5" t="s">
        <v>40</v>
      </c>
      <c r="I451" s="6" t="s">
        <v>43</v>
      </c>
      <c r="K451" s="5" t="s">
        <v>8999</v>
      </c>
      <c r="L451" s="5" t="s">
        <v>2995</v>
      </c>
      <c r="M451" s="12">
        <v>25.92</v>
      </c>
      <c r="O451" s="5" t="str">
        <f t="shared" si="12"/>
        <v>Don</v>
      </c>
      <c r="P451" s="5" t="str">
        <f t="shared" si="13"/>
        <v>Miller</v>
      </c>
    </row>
    <row r="452" spans="1:16" x14ac:dyDescent="0.2">
      <c r="A452" s="4" t="s">
        <v>5861</v>
      </c>
      <c r="B452" s="5" t="s">
        <v>3498</v>
      </c>
      <c r="C452" s="5" t="s">
        <v>5263</v>
      </c>
      <c r="D452" s="5" t="s">
        <v>5863</v>
      </c>
      <c r="E452" s="5" t="s">
        <v>77</v>
      </c>
      <c r="F452" s="5" t="s">
        <v>150</v>
      </c>
      <c r="G452" s="5">
        <v>8.6199999999999992</v>
      </c>
      <c r="H452" s="5" t="s">
        <v>40</v>
      </c>
      <c r="I452" s="6" t="s">
        <v>43</v>
      </c>
      <c r="K452" s="5" t="s">
        <v>8999</v>
      </c>
      <c r="L452" s="5" t="s">
        <v>1468</v>
      </c>
      <c r="M452" s="12">
        <v>10.368</v>
      </c>
      <c r="O452" s="5" t="str">
        <f t="shared" si="12"/>
        <v>Don</v>
      </c>
      <c r="P452" s="5" t="str">
        <f t="shared" si="13"/>
        <v>Miller</v>
      </c>
    </row>
    <row r="453" spans="1:16" x14ac:dyDescent="0.2">
      <c r="A453" s="4" t="s">
        <v>5864</v>
      </c>
      <c r="B453" s="5" t="s">
        <v>5081</v>
      </c>
      <c r="C453" s="5" t="s">
        <v>5865</v>
      </c>
      <c r="D453" s="5" t="s">
        <v>5867</v>
      </c>
      <c r="E453" s="5" t="s">
        <v>91</v>
      </c>
      <c r="F453" s="5" t="s">
        <v>5869</v>
      </c>
      <c r="G453" s="5">
        <v>13.36</v>
      </c>
      <c r="H453" s="5" t="s">
        <v>40</v>
      </c>
      <c r="I453" s="6" t="s">
        <v>43</v>
      </c>
      <c r="K453" s="5" t="s">
        <v>514</v>
      </c>
      <c r="L453" s="5" t="s">
        <v>4304</v>
      </c>
      <c r="M453" s="12">
        <v>20.736000000000001</v>
      </c>
      <c r="O453" s="5" t="str">
        <f t="shared" si="12"/>
        <v>Lena</v>
      </c>
      <c r="P453" s="5" t="str">
        <f t="shared" si="13"/>
        <v>Cacioppo</v>
      </c>
    </row>
    <row r="454" spans="1:16" x14ac:dyDescent="0.2">
      <c r="A454" s="4" t="s">
        <v>5864</v>
      </c>
      <c r="B454" s="5" t="s">
        <v>5081</v>
      </c>
      <c r="C454" s="5" t="s">
        <v>5865</v>
      </c>
      <c r="D454" s="5" t="s">
        <v>5867</v>
      </c>
      <c r="E454" s="5" t="s">
        <v>74</v>
      </c>
      <c r="F454" s="5" t="s">
        <v>5063</v>
      </c>
      <c r="G454" s="5">
        <v>41.72</v>
      </c>
      <c r="H454" s="5" t="s">
        <v>40</v>
      </c>
      <c r="I454" s="6" t="s">
        <v>43</v>
      </c>
      <c r="K454" s="5" t="s">
        <v>5404</v>
      </c>
      <c r="L454" s="5" t="s">
        <v>3317</v>
      </c>
      <c r="M454" s="12">
        <v>36.287999999999997</v>
      </c>
      <c r="O454" s="5" t="str">
        <f t="shared" si="12"/>
        <v>Joe</v>
      </c>
      <c r="P454" s="5" t="str">
        <f t="shared" si="13"/>
        <v>Elijah</v>
      </c>
    </row>
    <row r="455" spans="1:16" x14ac:dyDescent="0.2">
      <c r="A455" s="4" t="s">
        <v>5864</v>
      </c>
      <c r="B455" s="5" t="s">
        <v>5081</v>
      </c>
      <c r="C455" s="5" t="s">
        <v>5865</v>
      </c>
      <c r="D455" s="5" t="s">
        <v>5867</v>
      </c>
      <c r="E455" s="5" t="s">
        <v>74</v>
      </c>
      <c r="F455" s="5" t="s">
        <v>2699</v>
      </c>
      <c r="G455" s="5">
        <v>11.52</v>
      </c>
      <c r="H455" s="5" t="s">
        <v>40</v>
      </c>
      <c r="I455" s="6" t="s">
        <v>43</v>
      </c>
      <c r="K455" s="5" t="s">
        <v>5933</v>
      </c>
      <c r="L455" s="5" t="s">
        <v>9034</v>
      </c>
      <c r="M455" s="12">
        <v>26.4</v>
      </c>
      <c r="O455" s="5" t="str">
        <f t="shared" ref="O455:O518" si="14">LEFT(K455,FIND(" ",K455)-1)</f>
        <v>Patrick</v>
      </c>
      <c r="P455" s="5" t="str">
        <f t="shared" ref="P455:P518" si="15">RIGHT(K455,LEN(K455)-FIND(" ",K455))</f>
        <v>Jones</v>
      </c>
    </row>
    <row r="456" spans="1:16" x14ac:dyDescent="0.2">
      <c r="A456" s="4" t="s">
        <v>5864</v>
      </c>
      <c r="B456" s="5" t="s">
        <v>5081</v>
      </c>
      <c r="C456" s="5" t="s">
        <v>5865</v>
      </c>
      <c r="D456" s="5" t="s">
        <v>5867</v>
      </c>
      <c r="E456" s="5" t="s">
        <v>77</v>
      </c>
      <c r="F456" s="5" t="s">
        <v>5871</v>
      </c>
      <c r="G456" s="5">
        <v>541.44000000000005</v>
      </c>
      <c r="H456" s="5" t="s">
        <v>40</v>
      </c>
      <c r="I456" s="6" t="s">
        <v>43</v>
      </c>
      <c r="K456" s="5" t="s">
        <v>5728</v>
      </c>
      <c r="L456" s="5" t="s">
        <v>4304</v>
      </c>
      <c r="M456" s="12">
        <v>19.440000000000001</v>
      </c>
      <c r="O456" s="5" t="str">
        <f t="shared" si="14"/>
        <v>Karen</v>
      </c>
      <c r="P456" s="5" t="str">
        <f t="shared" si="15"/>
        <v>Ferguson</v>
      </c>
    </row>
    <row r="457" spans="1:16" x14ac:dyDescent="0.2">
      <c r="A457" s="4" t="s">
        <v>5864</v>
      </c>
      <c r="B457" s="5" t="s">
        <v>5081</v>
      </c>
      <c r="C457" s="5" t="s">
        <v>5865</v>
      </c>
      <c r="D457" s="5" t="s">
        <v>5867</v>
      </c>
      <c r="E457" s="5" t="s">
        <v>91</v>
      </c>
      <c r="F457" s="5" t="s">
        <v>5872</v>
      </c>
      <c r="G457" s="5">
        <v>19.440000000000001</v>
      </c>
      <c r="H457" s="5" t="s">
        <v>40</v>
      </c>
      <c r="I457" s="6" t="s">
        <v>43</v>
      </c>
      <c r="K457" s="5" t="s">
        <v>6622</v>
      </c>
      <c r="L457" s="5" t="s">
        <v>8300</v>
      </c>
      <c r="M457" s="12">
        <v>17.940000000000001</v>
      </c>
      <c r="O457" s="5" t="str">
        <f t="shared" si="14"/>
        <v>Dean</v>
      </c>
      <c r="P457" s="5" t="str">
        <f t="shared" si="15"/>
        <v>percer</v>
      </c>
    </row>
    <row r="458" spans="1:16" x14ac:dyDescent="0.2">
      <c r="A458" s="4" t="s">
        <v>5873</v>
      </c>
      <c r="B458" s="5" t="s">
        <v>1697</v>
      </c>
      <c r="C458" s="5" t="s">
        <v>2112</v>
      </c>
      <c r="D458" s="5" t="s">
        <v>4280</v>
      </c>
      <c r="E458" s="5" t="s">
        <v>91</v>
      </c>
      <c r="F458" s="5" t="s">
        <v>665</v>
      </c>
      <c r="G458" s="5">
        <v>143.69999999999999</v>
      </c>
      <c r="H458" s="5" t="s">
        <v>40</v>
      </c>
      <c r="I458" s="6" t="s">
        <v>43</v>
      </c>
      <c r="K458" s="5" t="s">
        <v>376</v>
      </c>
      <c r="L458" s="5" t="s">
        <v>4886</v>
      </c>
      <c r="M458" s="12">
        <v>61.96</v>
      </c>
      <c r="O458" s="5" t="str">
        <f t="shared" si="14"/>
        <v>Joel</v>
      </c>
      <c r="P458" s="5" t="str">
        <f t="shared" si="15"/>
        <v>Eaton</v>
      </c>
    </row>
    <row r="459" spans="1:16" x14ac:dyDescent="0.2">
      <c r="A459" s="4" t="s">
        <v>5874</v>
      </c>
      <c r="B459" s="5" t="s">
        <v>1178</v>
      </c>
      <c r="C459" s="5" t="s">
        <v>12029</v>
      </c>
      <c r="D459" s="5" t="s">
        <v>4108</v>
      </c>
      <c r="E459" s="5" t="s">
        <v>77</v>
      </c>
      <c r="F459" s="5" t="s">
        <v>1501</v>
      </c>
      <c r="G459" s="5">
        <v>43.26</v>
      </c>
      <c r="H459" s="5" t="s">
        <v>40</v>
      </c>
      <c r="I459" s="6" t="s">
        <v>43</v>
      </c>
      <c r="K459" s="5" t="s">
        <v>5436</v>
      </c>
      <c r="L459" s="5" t="s">
        <v>643</v>
      </c>
      <c r="M459" s="12">
        <v>56.704000000000001</v>
      </c>
      <c r="O459" s="5" t="str">
        <f t="shared" si="14"/>
        <v>Joy</v>
      </c>
      <c r="P459" s="5" t="str">
        <f t="shared" si="15"/>
        <v>Daniels</v>
      </c>
    </row>
    <row r="460" spans="1:16" x14ac:dyDescent="0.2">
      <c r="A460" s="4" t="s">
        <v>5874</v>
      </c>
      <c r="B460" s="5" t="s">
        <v>1178</v>
      </c>
      <c r="C460" s="5" t="s">
        <v>12029</v>
      </c>
      <c r="D460" s="5" t="s">
        <v>4108</v>
      </c>
      <c r="E460" s="5" t="s">
        <v>77</v>
      </c>
      <c r="F460" s="5" t="s">
        <v>5000</v>
      </c>
      <c r="G460" s="5">
        <v>43.56</v>
      </c>
      <c r="H460" s="5" t="s">
        <v>40</v>
      </c>
      <c r="I460" s="6" t="s">
        <v>43</v>
      </c>
      <c r="K460" s="5" t="s">
        <v>954</v>
      </c>
      <c r="L460" s="5" t="s">
        <v>8405</v>
      </c>
      <c r="M460" s="12">
        <v>23.92</v>
      </c>
      <c r="O460" s="5" t="str">
        <f t="shared" si="14"/>
        <v>Michael</v>
      </c>
      <c r="P460" s="5" t="str">
        <f t="shared" si="15"/>
        <v>Stewart</v>
      </c>
    </row>
    <row r="461" spans="1:16" x14ac:dyDescent="0.2">
      <c r="A461" s="4" t="s">
        <v>5880</v>
      </c>
      <c r="B461" s="5" t="s">
        <v>1118</v>
      </c>
      <c r="C461" s="5" t="s">
        <v>1395</v>
      </c>
      <c r="D461" s="5" t="s">
        <v>613</v>
      </c>
      <c r="E461" s="5" t="s">
        <v>32</v>
      </c>
      <c r="F461" s="5" t="s">
        <v>1677</v>
      </c>
      <c r="G461" s="5">
        <v>1212.96</v>
      </c>
      <c r="H461" s="5" t="s">
        <v>40</v>
      </c>
      <c r="I461" s="6" t="s">
        <v>28</v>
      </c>
      <c r="K461" s="5" t="s">
        <v>4160</v>
      </c>
      <c r="L461" s="5" t="s">
        <v>1848</v>
      </c>
      <c r="M461" s="12">
        <v>37.94</v>
      </c>
      <c r="O461" s="5" t="str">
        <f t="shared" si="14"/>
        <v>Alejandro</v>
      </c>
      <c r="P461" s="5" t="str">
        <f t="shared" si="15"/>
        <v>Ballentine</v>
      </c>
    </row>
    <row r="462" spans="1:16" x14ac:dyDescent="0.2">
      <c r="A462" s="4" t="s">
        <v>5880</v>
      </c>
      <c r="B462" s="5" t="s">
        <v>1118</v>
      </c>
      <c r="C462" s="5" t="s">
        <v>1395</v>
      </c>
      <c r="D462" s="5" t="s">
        <v>613</v>
      </c>
      <c r="E462" s="5" t="s">
        <v>91</v>
      </c>
      <c r="F462" s="5" t="s">
        <v>5882</v>
      </c>
      <c r="G462" s="5">
        <v>18.54</v>
      </c>
      <c r="H462" s="5" t="s">
        <v>40</v>
      </c>
      <c r="I462" s="6" t="s">
        <v>43</v>
      </c>
      <c r="K462" s="5" t="s">
        <v>2299</v>
      </c>
      <c r="L462" s="5" t="s">
        <v>1632</v>
      </c>
      <c r="M462" s="12">
        <v>59.94</v>
      </c>
      <c r="O462" s="5" t="str">
        <f t="shared" si="14"/>
        <v>Clytie</v>
      </c>
      <c r="P462" s="5" t="str">
        <f t="shared" si="15"/>
        <v>Kelty</v>
      </c>
    </row>
    <row r="463" spans="1:16" x14ac:dyDescent="0.2">
      <c r="A463" s="4" t="s">
        <v>5883</v>
      </c>
      <c r="B463" s="5" t="s">
        <v>12097</v>
      </c>
      <c r="C463" s="5" t="s">
        <v>11798</v>
      </c>
      <c r="D463" s="5" t="s">
        <v>5885</v>
      </c>
      <c r="E463" s="5" t="s">
        <v>302</v>
      </c>
      <c r="F463" s="5" t="s">
        <v>2917</v>
      </c>
      <c r="G463" s="5">
        <v>5</v>
      </c>
      <c r="H463" s="5" t="s">
        <v>40</v>
      </c>
      <c r="I463" s="6" t="s">
        <v>43</v>
      </c>
      <c r="K463" s="5" t="s">
        <v>2299</v>
      </c>
      <c r="L463" s="5" t="s">
        <v>7001</v>
      </c>
      <c r="M463" s="12">
        <v>12.96</v>
      </c>
      <c r="O463" s="5" t="str">
        <f t="shared" si="14"/>
        <v>Clytie</v>
      </c>
      <c r="P463" s="5" t="str">
        <f t="shared" si="15"/>
        <v>Kelty</v>
      </c>
    </row>
    <row r="464" spans="1:16" x14ac:dyDescent="0.2">
      <c r="A464" s="4" t="s">
        <v>5909</v>
      </c>
      <c r="B464" s="5" t="s">
        <v>11934</v>
      </c>
      <c r="C464" s="5" t="s">
        <v>11782</v>
      </c>
      <c r="D464" s="5" t="s">
        <v>1454</v>
      </c>
      <c r="E464" s="5" t="s">
        <v>67</v>
      </c>
      <c r="F464" s="5" t="s">
        <v>1639</v>
      </c>
      <c r="G464" s="5">
        <v>47.96</v>
      </c>
      <c r="H464" s="5" t="s">
        <v>52</v>
      </c>
      <c r="I464" s="6" t="s">
        <v>43</v>
      </c>
      <c r="K464" s="5" t="s">
        <v>7543</v>
      </c>
      <c r="L464" s="5" t="s">
        <v>1193</v>
      </c>
      <c r="M464" s="12">
        <v>36.287999999999997</v>
      </c>
      <c r="O464" s="5" t="str">
        <f t="shared" si="14"/>
        <v>Darren</v>
      </c>
      <c r="P464" s="5" t="str">
        <f t="shared" si="15"/>
        <v>Budd</v>
      </c>
    </row>
    <row r="465" spans="1:16" x14ac:dyDescent="0.2">
      <c r="A465" s="4" t="s">
        <v>5913</v>
      </c>
      <c r="B465" s="5" t="s">
        <v>11751</v>
      </c>
      <c r="C465" s="5" t="s">
        <v>12115</v>
      </c>
      <c r="D465" s="5" t="s">
        <v>1352</v>
      </c>
      <c r="E465" s="5" t="s">
        <v>64</v>
      </c>
      <c r="F465" s="5" t="s">
        <v>5915</v>
      </c>
      <c r="G465" s="5">
        <v>435.26</v>
      </c>
      <c r="H465" s="5" t="s">
        <v>40</v>
      </c>
      <c r="I465" s="6" t="s">
        <v>28</v>
      </c>
      <c r="K465" s="5" t="s">
        <v>5740</v>
      </c>
      <c r="L465" s="5" t="s">
        <v>9145</v>
      </c>
      <c r="M465" s="12">
        <v>6.48</v>
      </c>
      <c r="O465" s="5" t="str">
        <f t="shared" si="14"/>
        <v>Ivan</v>
      </c>
      <c r="P465" s="5" t="str">
        <f t="shared" si="15"/>
        <v>Liston</v>
      </c>
    </row>
    <row r="466" spans="1:16" x14ac:dyDescent="0.2">
      <c r="A466" s="4" t="s">
        <v>5918</v>
      </c>
      <c r="B466" s="5" t="s">
        <v>11806</v>
      </c>
      <c r="C466" s="5" t="s">
        <v>12013</v>
      </c>
      <c r="D466" s="5" t="s">
        <v>1493</v>
      </c>
      <c r="E466" s="5" t="s">
        <v>54</v>
      </c>
      <c r="F466" s="5" t="s">
        <v>5920</v>
      </c>
      <c r="G466" s="5">
        <v>143.43199999999999</v>
      </c>
      <c r="H466" s="5" t="s">
        <v>40</v>
      </c>
      <c r="I466" s="6" t="s">
        <v>28</v>
      </c>
      <c r="K466" s="5" t="s">
        <v>7456</v>
      </c>
      <c r="L466" s="5" t="s">
        <v>2406</v>
      </c>
      <c r="M466" s="12">
        <v>15.552</v>
      </c>
      <c r="O466" s="5" t="str">
        <f t="shared" si="14"/>
        <v>Stephanie</v>
      </c>
      <c r="P466" s="5" t="str">
        <f t="shared" si="15"/>
        <v>Ulpright</v>
      </c>
    </row>
    <row r="467" spans="1:16" x14ac:dyDescent="0.2">
      <c r="A467" s="4" t="s">
        <v>5918</v>
      </c>
      <c r="B467" s="5" t="s">
        <v>11806</v>
      </c>
      <c r="C467" s="5" t="s">
        <v>12013</v>
      </c>
      <c r="D467" s="5" t="s">
        <v>1493</v>
      </c>
      <c r="E467" s="5" t="s">
        <v>32</v>
      </c>
      <c r="F467" s="5" t="s">
        <v>160</v>
      </c>
      <c r="G467" s="5">
        <v>122.352</v>
      </c>
      <c r="H467" s="5" t="s">
        <v>40</v>
      </c>
      <c r="I467" s="6" t="s">
        <v>28</v>
      </c>
      <c r="K467" s="5" t="s">
        <v>1013</v>
      </c>
      <c r="L467" s="5" t="s">
        <v>7269</v>
      </c>
      <c r="M467" s="12">
        <v>98.376000000000005</v>
      </c>
      <c r="O467" s="5" t="str">
        <f t="shared" si="14"/>
        <v>Erin</v>
      </c>
      <c r="P467" s="5" t="str">
        <f t="shared" si="15"/>
        <v>Ashbrook</v>
      </c>
    </row>
    <row r="468" spans="1:16" x14ac:dyDescent="0.2">
      <c r="A468" s="4" t="s">
        <v>5942</v>
      </c>
      <c r="B468" s="5" t="s">
        <v>11850</v>
      </c>
      <c r="C468" s="5" t="s">
        <v>1877</v>
      </c>
      <c r="D468" s="5" t="s">
        <v>5635</v>
      </c>
      <c r="E468" s="5" t="s">
        <v>67</v>
      </c>
      <c r="F468" s="5" t="s">
        <v>3706</v>
      </c>
      <c r="G468" s="5">
        <v>16.399999999999999</v>
      </c>
      <c r="H468" s="5" t="s">
        <v>40</v>
      </c>
      <c r="I468" s="6" t="s">
        <v>43</v>
      </c>
      <c r="K468" s="5" t="s">
        <v>6937</v>
      </c>
      <c r="L468" s="5" t="s">
        <v>2571</v>
      </c>
      <c r="M468" s="12">
        <v>19.440000000000001</v>
      </c>
      <c r="O468" s="5" t="str">
        <f t="shared" si="14"/>
        <v>Joy</v>
      </c>
      <c r="P468" s="5" t="str">
        <f t="shared" si="15"/>
        <v>Bell-</v>
      </c>
    </row>
    <row r="469" spans="1:16" x14ac:dyDescent="0.2">
      <c r="A469" s="4" t="s">
        <v>5978</v>
      </c>
      <c r="B469" s="5" t="s">
        <v>216</v>
      </c>
      <c r="C469" s="5" t="s">
        <v>12123</v>
      </c>
      <c r="D469" s="5" t="s">
        <v>3247</v>
      </c>
      <c r="E469" s="5" t="s">
        <v>74</v>
      </c>
      <c r="F469" s="5" t="s">
        <v>1569</v>
      </c>
      <c r="G469" s="5">
        <v>94.74</v>
      </c>
      <c r="H469" s="5" t="s">
        <v>25</v>
      </c>
      <c r="I469" s="6" t="s">
        <v>43</v>
      </c>
      <c r="K469" s="5" t="s">
        <v>2748</v>
      </c>
      <c r="L469" s="5" t="s">
        <v>7210</v>
      </c>
      <c r="M469" s="12">
        <v>32.4</v>
      </c>
      <c r="O469" s="5" t="str">
        <f t="shared" si="14"/>
        <v>Anthony</v>
      </c>
      <c r="P469" s="5" t="str">
        <f t="shared" si="15"/>
        <v>Johnson</v>
      </c>
    </row>
    <row r="470" spans="1:16" x14ac:dyDescent="0.2">
      <c r="A470" s="4" t="s">
        <v>5978</v>
      </c>
      <c r="B470" s="5" t="s">
        <v>216</v>
      </c>
      <c r="C470" s="5" t="s">
        <v>12123</v>
      </c>
      <c r="D470" s="5" t="s">
        <v>3247</v>
      </c>
      <c r="E470" s="5" t="s">
        <v>74</v>
      </c>
      <c r="F470" s="5" t="s">
        <v>1260</v>
      </c>
      <c r="G470" s="5">
        <v>60.64</v>
      </c>
      <c r="H470" s="5" t="s">
        <v>25</v>
      </c>
      <c r="I470" s="6" t="s">
        <v>43</v>
      </c>
      <c r="K470" s="5" t="s">
        <v>1486</v>
      </c>
      <c r="L470" s="5" t="s">
        <v>7269</v>
      </c>
      <c r="M470" s="12">
        <v>40.99</v>
      </c>
      <c r="O470" s="5" t="str">
        <f t="shared" si="14"/>
        <v>Muhammed</v>
      </c>
      <c r="P470" s="5" t="str">
        <f t="shared" si="15"/>
        <v>MacIntyre</v>
      </c>
    </row>
    <row r="471" spans="1:16" x14ac:dyDescent="0.2">
      <c r="A471" s="4" t="s">
        <v>5978</v>
      </c>
      <c r="B471" s="5" t="s">
        <v>216</v>
      </c>
      <c r="C471" s="5" t="s">
        <v>12123</v>
      </c>
      <c r="D471" s="5" t="s">
        <v>3247</v>
      </c>
      <c r="E471" s="5" t="s">
        <v>74</v>
      </c>
      <c r="F471" s="5" t="s">
        <v>3496</v>
      </c>
      <c r="G471" s="5">
        <v>76.3</v>
      </c>
      <c r="H471" s="5" t="s">
        <v>25</v>
      </c>
      <c r="I471" s="6" t="s">
        <v>43</v>
      </c>
      <c r="K471" s="5" t="s">
        <v>659</v>
      </c>
      <c r="L471" s="5" t="s">
        <v>2292</v>
      </c>
      <c r="M471" s="12">
        <v>8.4480000000000004</v>
      </c>
      <c r="O471" s="5" t="str">
        <f t="shared" si="14"/>
        <v>Sally</v>
      </c>
      <c r="P471" s="5" t="str">
        <f t="shared" si="15"/>
        <v>Hughsby</v>
      </c>
    </row>
    <row r="472" spans="1:16" x14ac:dyDescent="0.2">
      <c r="A472" s="4" t="s">
        <v>5978</v>
      </c>
      <c r="B472" s="5" t="s">
        <v>216</v>
      </c>
      <c r="C472" s="5" t="s">
        <v>12123</v>
      </c>
      <c r="D472" s="5" t="s">
        <v>3247</v>
      </c>
      <c r="E472" s="5" t="s">
        <v>74</v>
      </c>
      <c r="F472" s="5" t="s">
        <v>4424</v>
      </c>
      <c r="G472" s="5">
        <v>364.8</v>
      </c>
      <c r="H472" s="5" t="s">
        <v>25</v>
      </c>
      <c r="I472" s="6" t="s">
        <v>43</v>
      </c>
      <c r="K472" s="5" t="s">
        <v>4813</v>
      </c>
      <c r="L472" s="5" t="s">
        <v>2852</v>
      </c>
      <c r="M472" s="12">
        <v>12.96</v>
      </c>
      <c r="O472" s="5" t="str">
        <f t="shared" si="14"/>
        <v>Marc</v>
      </c>
      <c r="P472" s="5" t="str">
        <f t="shared" si="15"/>
        <v>Crier</v>
      </c>
    </row>
    <row r="473" spans="1:16" x14ac:dyDescent="0.2">
      <c r="A473" s="4" t="s">
        <v>5991</v>
      </c>
      <c r="B473" s="5" t="s">
        <v>4105</v>
      </c>
      <c r="C473" s="5" t="s">
        <v>1789</v>
      </c>
      <c r="D473" s="5" t="s">
        <v>1517</v>
      </c>
      <c r="E473" s="5" t="s">
        <v>57</v>
      </c>
      <c r="F473" s="5" t="s">
        <v>944</v>
      </c>
      <c r="G473" s="5">
        <v>41.96</v>
      </c>
      <c r="H473" s="5" t="s">
        <v>40</v>
      </c>
      <c r="I473" s="6" t="s">
        <v>43</v>
      </c>
      <c r="K473" s="5" t="s">
        <v>6559</v>
      </c>
      <c r="L473" s="5" t="s">
        <v>2272</v>
      </c>
      <c r="M473" s="12">
        <v>109.92</v>
      </c>
      <c r="O473" s="5" t="str">
        <f t="shared" si="14"/>
        <v>Steve</v>
      </c>
      <c r="P473" s="5" t="str">
        <f t="shared" si="15"/>
        <v>Carroll</v>
      </c>
    </row>
    <row r="474" spans="1:16" x14ac:dyDescent="0.2">
      <c r="A474" s="4" t="s">
        <v>5991</v>
      </c>
      <c r="B474" s="5" t="s">
        <v>4105</v>
      </c>
      <c r="C474" s="5" t="s">
        <v>1789</v>
      </c>
      <c r="D474" s="5" t="s">
        <v>1517</v>
      </c>
      <c r="E474" s="5" t="s">
        <v>91</v>
      </c>
      <c r="F474" s="5" t="s">
        <v>5993</v>
      </c>
      <c r="G474" s="5">
        <v>41.7</v>
      </c>
      <c r="H474" s="5" t="s">
        <v>40</v>
      </c>
      <c r="I474" s="6" t="s">
        <v>43</v>
      </c>
      <c r="K474" s="5" t="s">
        <v>5265</v>
      </c>
      <c r="L474" s="5" t="s">
        <v>315</v>
      </c>
      <c r="M474" s="12">
        <v>6.48</v>
      </c>
      <c r="O474" s="5" t="str">
        <f t="shared" si="14"/>
        <v>Benjamin</v>
      </c>
      <c r="P474" s="5" t="str">
        <f t="shared" si="15"/>
        <v>Patterson</v>
      </c>
    </row>
    <row r="475" spans="1:16" x14ac:dyDescent="0.2">
      <c r="A475" s="4" t="s">
        <v>6023</v>
      </c>
      <c r="B475" s="5" t="s">
        <v>11934</v>
      </c>
      <c r="C475" s="5" t="s">
        <v>11795</v>
      </c>
      <c r="D475" s="5" t="s">
        <v>857</v>
      </c>
      <c r="E475" s="5" t="s">
        <v>74</v>
      </c>
      <c r="F475" s="5" t="s">
        <v>2741</v>
      </c>
      <c r="G475" s="5">
        <v>9.0239999999999991</v>
      </c>
      <c r="H475" s="5" t="s">
        <v>40</v>
      </c>
      <c r="I475" s="6" t="s">
        <v>43</v>
      </c>
      <c r="K475" s="5" t="s">
        <v>3388</v>
      </c>
      <c r="L475" s="5" t="s">
        <v>8067</v>
      </c>
      <c r="M475" s="12">
        <v>15.84</v>
      </c>
      <c r="O475" s="5" t="str">
        <f t="shared" si="14"/>
        <v>Rob</v>
      </c>
      <c r="P475" s="5" t="str">
        <f t="shared" si="15"/>
        <v>Dowd</v>
      </c>
    </row>
    <row r="476" spans="1:16" x14ac:dyDescent="0.2">
      <c r="A476" s="4" t="s">
        <v>6023</v>
      </c>
      <c r="B476" s="5" t="s">
        <v>11934</v>
      </c>
      <c r="C476" s="5" t="s">
        <v>11795</v>
      </c>
      <c r="D476" s="5" t="s">
        <v>857</v>
      </c>
      <c r="E476" s="5" t="s">
        <v>74</v>
      </c>
      <c r="F476" s="5" t="s">
        <v>6025</v>
      </c>
      <c r="G476" s="5">
        <v>69.456000000000003</v>
      </c>
      <c r="H476" s="5" t="s">
        <v>40</v>
      </c>
      <c r="I476" s="6" t="s">
        <v>43</v>
      </c>
      <c r="K476" s="5" t="s">
        <v>439</v>
      </c>
      <c r="L476" s="5" t="s">
        <v>8300</v>
      </c>
      <c r="M476" s="12">
        <v>35.880000000000003</v>
      </c>
      <c r="O476" s="5" t="str">
        <f t="shared" si="14"/>
        <v>Paul</v>
      </c>
      <c r="P476" s="5" t="str">
        <f t="shared" si="15"/>
        <v>Gonzalez</v>
      </c>
    </row>
    <row r="477" spans="1:16" x14ac:dyDescent="0.2">
      <c r="A477" s="4" t="s">
        <v>6023</v>
      </c>
      <c r="B477" s="5" t="s">
        <v>11934</v>
      </c>
      <c r="C477" s="5" t="s">
        <v>11795</v>
      </c>
      <c r="D477" s="5" t="s">
        <v>857</v>
      </c>
      <c r="E477" s="5" t="s">
        <v>91</v>
      </c>
      <c r="F477" s="5" t="s">
        <v>1616</v>
      </c>
      <c r="G477" s="5">
        <v>10.86</v>
      </c>
      <c r="H477" s="5" t="s">
        <v>40</v>
      </c>
      <c r="I477" s="6" t="s">
        <v>43</v>
      </c>
      <c r="K477" s="5" t="s">
        <v>4824</v>
      </c>
      <c r="L477" s="5" t="s">
        <v>7414</v>
      </c>
      <c r="M477" s="12">
        <v>19.440000000000001</v>
      </c>
      <c r="O477" s="5" t="str">
        <f t="shared" si="14"/>
        <v>Natalie</v>
      </c>
      <c r="P477" s="5" t="str">
        <f t="shared" si="15"/>
        <v>Webber</v>
      </c>
    </row>
    <row r="478" spans="1:16" x14ac:dyDescent="0.2">
      <c r="A478" s="4" t="s">
        <v>6023</v>
      </c>
      <c r="B478" s="5" t="s">
        <v>11934</v>
      </c>
      <c r="C478" s="5" t="s">
        <v>11795</v>
      </c>
      <c r="D478" s="5" t="s">
        <v>857</v>
      </c>
      <c r="E478" s="5" t="s">
        <v>77</v>
      </c>
      <c r="F478" s="5" t="s">
        <v>5832</v>
      </c>
      <c r="G478" s="5">
        <v>79.47</v>
      </c>
      <c r="H478" s="5" t="s">
        <v>40</v>
      </c>
      <c r="I478" s="6" t="s">
        <v>43</v>
      </c>
      <c r="K478" s="5" t="s">
        <v>627</v>
      </c>
      <c r="L478" s="5" t="s">
        <v>3683</v>
      </c>
      <c r="M478" s="12">
        <v>12.96</v>
      </c>
      <c r="O478" s="5" t="str">
        <f t="shared" si="14"/>
        <v>Dorothy</v>
      </c>
      <c r="P478" s="5" t="str">
        <f t="shared" si="15"/>
        <v>Wardle</v>
      </c>
    </row>
    <row r="479" spans="1:16" x14ac:dyDescent="0.2">
      <c r="A479" s="4" t="s">
        <v>6023</v>
      </c>
      <c r="B479" s="5" t="s">
        <v>11934</v>
      </c>
      <c r="C479" s="5" t="s">
        <v>11795</v>
      </c>
      <c r="D479" s="5" t="s">
        <v>857</v>
      </c>
      <c r="E479" s="5" t="s">
        <v>67</v>
      </c>
      <c r="F479" s="5" t="s">
        <v>323</v>
      </c>
      <c r="G479" s="5">
        <v>10.08</v>
      </c>
      <c r="H479" s="5" t="s">
        <v>40</v>
      </c>
      <c r="I479" s="6" t="s">
        <v>43</v>
      </c>
      <c r="K479" s="5" t="s">
        <v>7341</v>
      </c>
      <c r="L479" s="5" t="s">
        <v>8106</v>
      </c>
      <c r="M479" s="12">
        <v>12.96</v>
      </c>
      <c r="O479" s="5" t="str">
        <f t="shared" si="14"/>
        <v>Dave</v>
      </c>
      <c r="P479" s="5" t="str">
        <f t="shared" si="15"/>
        <v>Hallsten</v>
      </c>
    </row>
    <row r="480" spans="1:16" x14ac:dyDescent="0.2">
      <c r="A480" s="4" t="s">
        <v>6026</v>
      </c>
      <c r="B480" s="5" t="s">
        <v>2724</v>
      </c>
      <c r="C480" s="5" t="s">
        <v>12125</v>
      </c>
      <c r="D480" s="5" t="s">
        <v>6028</v>
      </c>
      <c r="E480" s="5" t="s">
        <v>29</v>
      </c>
      <c r="F480" s="5" t="s">
        <v>222</v>
      </c>
      <c r="G480" s="5">
        <v>1552.8309999999999</v>
      </c>
      <c r="H480" s="5" t="s">
        <v>40</v>
      </c>
      <c r="I480" s="6" t="s">
        <v>28</v>
      </c>
      <c r="K480" s="5" t="s">
        <v>7341</v>
      </c>
      <c r="L480" s="5" t="s">
        <v>2892</v>
      </c>
      <c r="M480" s="12">
        <v>26.72</v>
      </c>
      <c r="O480" s="5" t="str">
        <f t="shared" si="14"/>
        <v>Dave</v>
      </c>
      <c r="P480" s="5" t="str">
        <f t="shared" si="15"/>
        <v>Hallsten</v>
      </c>
    </row>
    <row r="481" spans="1:16" x14ac:dyDescent="0.2">
      <c r="A481" s="4" t="s">
        <v>6026</v>
      </c>
      <c r="B481" s="5" t="s">
        <v>2724</v>
      </c>
      <c r="C481" s="5" t="s">
        <v>12125</v>
      </c>
      <c r="D481" s="5" t="s">
        <v>6028</v>
      </c>
      <c r="E481" s="5" t="s">
        <v>74</v>
      </c>
      <c r="F481" s="5" t="s">
        <v>696</v>
      </c>
      <c r="G481" s="5">
        <v>137.24</v>
      </c>
      <c r="H481" s="5" t="s">
        <v>40</v>
      </c>
      <c r="I481" s="6" t="s">
        <v>43</v>
      </c>
      <c r="K481" s="5" t="s">
        <v>7341</v>
      </c>
      <c r="L481" s="5" t="s">
        <v>2541</v>
      </c>
      <c r="M481" s="12">
        <v>20.04</v>
      </c>
      <c r="O481" s="5" t="str">
        <f t="shared" si="14"/>
        <v>Dave</v>
      </c>
      <c r="P481" s="5" t="str">
        <f t="shared" si="15"/>
        <v>Hallsten</v>
      </c>
    </row>
    <row r="482" spans="1:16" x14ac:dyDescent="0.2">
      <c r="A482" s="4" t="s">
        <v>6044</v>
      </c>
      <c r="B482" s="5" t="s">
        <v>828</v>
      </c>
      <c r="C482" s="5" t="s">
        <v>395</v>
      </c>
      <c r="D482" s="5" t="s">
        <v>5353</v>
      </c>
      <c r="E482" s="5" t="s">
        <v>32</v>
      </c>
      <c r="F482" s="5" t="s">
        <v>6047</v>
      </c>
      <c r="G482" s="5">
        <v>120.712</v>
      </c>
      <c r="H482" s="5" t="s">
        <v>40</v>
      </c>
      <c r="I482" s="6" t="s">
        <v>28</v>
      </c>
      <c r="K482" s="5" t="s">
        <v>4231</v>
      </c>
      <c r="L482" s="5" t="s">
        <v>4040</v>
      </c>
      <c r="M482" s="12">
        <v>104.85</v>
      </c>
      <c r="O482" s="5" t="str">
        <f t="shared" si="14"/>
        <v>Kean</v>
      </c>
      <c r="P482" s="5" t="str">
        <f t="shared" si="15"/>
        <v>Takahito</v>
      </c>
    </row>
    <row r="483" spans="1:16" x14ac:dyDescent="0.2">
      <c r="A483" s="4" t="s">
        <v>6066</v>
      </c>
      <c r="B483" s="5" t="s">
        <v>11978</v>
      </c>
      <c r="C483" s="5" t="s">
        <v>11862</v>
      </c>
      <c r="D483" s="5" t="s">
        <v>4307</v>
      </c>
      <c r="E483" s="5" t="s">
        <v>91</v>
      </c>
      <c r="F483" s="5" t="s">
        <v>5681</v>
      </c>
      <c r="G483" s="5">
        <v>32.75</v>
      </c>
      <c r="H483" s="5" t="s">
        <v>40</v>
      </c>
      <c r="I483" s="6" t="s">
        <v>43</v>
      </c>
      <c r="K483" s="5" t="s">
        <v>4165</v>
      </c>
      <c r="L483" s="5" t="s">
        <v>7489</v>
      </c>
      <c r="M483" s="12">
        <v>10.368</v>
      </c>
      <c r="O483" s="5" t="str">
        <f t="shared" si="14"/>
        <v>Michael</v>
      </c>
      <c r="P483" s="5" t="str">
        <f t="shared" si="15"/>
        <v>Nguyen</v>
      </c>
    </row>
    <row r="484" spans="1:16" x14ac:dyDescent="0.2">
      <c r="A484" s="4" t="s">
        <v>6072</v>
      </c>
      <c r="B484" s="5" t="s">
        <v>1750</v>
      </c>
      <c r="C484" s="5" t="s">
        <v>5232</v>
      </c>
      <c r="D484" s="5" t="s">
        <v>6074</v>
      </c>
      <c r="E484" s="5" t="s">
        <v>77</v>
      </c>
      <c r="F484" s="5" t="s">
        <v>6076</v>
      </c>
      <c r="G484" s="5">
        <v>176.04</v>
      </c>
      <c r="H484" s="5" t="s">
        <v>40</v>
      </c>
      <c r="I484" s="6" t="s">
        <v>43</v>
      </c>
      <c r="K484" s="5" t="s">
        <v>2425</v>
      </c>
      <c r="L484" s="5" t="s">
        <v>8817</v>
      </c>
      <c r="M484" s="12">
        <v>19.440000000000001</v>
      </c>
      <c r="O484" s="5" t="str">
        <f t="shared" si="14"/>
        <v>Steven</v>
      </c>
      <c r="P484" s="5" t="str">
        <f t="shared" si="15"/>
        <v>Roelle</v>
      </c>
    </row>
    <row r="485" spans="1:16" x14ac:dyDescent="0.2">
      <c r="A485" s="4" t="s">
        <v>6072</v>
      </c>
      <c r="B485" s="5" t="s">
        <v>1750</v>
      </c>
      <c r="C485" s="5" t="s">
        <v>5232</v>
      </c>
      <c r="D485" s="5" t="s">
        <v>6074</v>
      </c>
      <c r="E485" s="5" t="s">
        <v>67</v>
      </c>
      <c r="F485" s="5" t="s">
        <v>3447</v>
      </c>
      <c r="G485" s="5">
        <v>16.02</v>
      </c>
      <c r="H485" s="5" t="s">
        <v>40</v>
      </c>
      <c r="I485" s="6" t="s">
        <v>43</v>
      </c>
      <c r="K485" s="5" t="s">
        <v>7013</v>
      </c>
      <c r="L485" s="5" t="s">
        <v>4313</v>
      </c>
      <c r="M485" s="12">
        <v>419.4</v>
      </c>
      <c r="O485" s="5" t="str">
        <f t="shared" si="14"/>
        <v>Katrina</v>
      </c>
      <c r="P485" s="5" t="str">
        <f t="shared" si="15"/>
        <v>Bavinger</v>
      </c>
    </row>
    <row r="486" spans="1:16" x14ac:dyDescent="0.2">
      <c r="A486" s="4" t="s">
        <v>6072</v>
      </c>
      <c r="B486" s="5" t="s">
        <v>1750</v>
      </c>
      <c r="C486" s="5" t="s">
        <v>5232</v>
      </c>
      <c r="D486" s="5" t="s">
        <v>6074</v>
      </c>
      <c r="E486" s="5" t="s">
        <v>74</v>
      </c>
      <c r="F486" s="5" t="s">
        <v>4038</v>
      </c>
      <c r="G486" s="5">
        <v>185.92</v>
      </c>
      <c r="H486" s="5" t="s">
        <v>40</v>
      </c>
      <c r="I486" s="6" t="s">
        <v>43</v>
      </c>
      <c r="K486" s="5" t="s">
        <v>6916</v>
      </c>
      <c r="L486" s="5" t="s">
        <v>5390</v>
      </c>
      <c r="M486" s="12">
        <v>32.4</v>
      </c>
      <c r="O486" s="5" t="str">
        <f t="shared" si="14"/>
        <v>Michael</v>
      </c>
      <c r="P486" s="5" t="str">
        <f t="shared" si="15"/>
        <v>Grace</v>
      </c>
    </row>
    <row r="487" spans="1:16" x14ac:dyDescent="0.2">
      <c r="A487" s="4" t="s">
        <v>6082</v>
      </c>
      <c r="B487" s="5" t="s">
        <v>11911</v>
      </c>
      <c r="C487" s="5" t="s">
        <v>813</v>
      </c>
      <c r="D487" s="5" t="s">
        <v>5815</v>
      </c>
      <c r="E487" s="5" t="s">
        <v>302</v>
      </c>
      <c r="F487" s="5" t="s">
        <v>633</v>
      </c>
      <c r="G487" s="5">
        <v>7.86</v>
      </c>
      <c r="H487" s="5" t="s">
        <v>40</v>
      </c>
      <c r="I487" s="6" t="s">
        <v>43</v>
      </c>
      <c r="K487" s="5" t="s">
        <v>5667</v>
      </c>
      <c r="L487" s="5" t="s">
        <v>4372</v>
      </c>
      <c r="M487" s="12">
        <v>32.4</v>
      </c>
      <c r="O487" s="5" t="str">
        <f t="shared" si="14"/>
        <v>Brian</v>
      </c>
      <c r="P487" s="5" t="str">
        <f t="shared" si="15"/>
        <v>Stugart</v>
      </c>
    </row>
    <row r="488" spans="1:16" x14ac:dyDescent="0.2">
      <c r="A488" s="4" t="s">
        <v>6082</v>
      </c>
      <c r="B488" s="5" t="s">
        <v>11911</v>
      </c>
      <c r="C488" s="5" t="s">
        <v>813</v>
      </c>
      <c r="D488" s="5" t="s">
        <v>5815</v>
      </c>
      <c r="E488" s="5" t="s">
        <v>74</v>
      </c>
      <c r="F488" s="5" t="s">
        <v>6085</v>
      </c>
      <c r="G488" s="5">
        <v>24.448</v>
      </c>
      <c r="H488" s="5" t="s">
        <v>40</v>
      </c>
      <c r="I488" s="6" t="s">
        <v>43</v>
      </c>
      <c r="K488" s="5" t="s">
        <v>816</v>
      </c>
      <c r="L488" s="5" t="s">
        <v>4716</v>
      </c>
      <c r="M488" s="12">
        <v>7.968</v>
      </c>
      <c r="O488" s="5" t="str">
        <f t="shared" si="14"/>
        <v>Jim</v>
      </c>
      <c r="P488" s="5" t="str">
        <f t="shared" si="15"/>
        <v>Kriz</v>
      </c>
    </row>
    <row r="489" spans="1:16" x14ac:dyDescent="0.2">
      <c r="A489" s="4" t="s">
        <v>6100</v>
      </c>
      <c r="B489" s="5" t="s">
        <v>6101</v>
      </c>
      <c r="C489" s="5" t="s">
        <v>6102</v>
      </c>
      <c r="D489" s="5" t="s">
        <v>3951</v>
      </c>
      <c r="E489" s="5" t="s">
        <v>44</v>
      </c>
      <c r="F489" s="5" t="s">
        <v>3310</v>
      </c>
      <c r="G489" s="5">
        <v>5.76</v>
      </c>
      <c r="H489" s="5" t="s">
        <v>40</v>
      </c>
      <c r="I489" s="6" t="s">
        <v>43</v>
      </c>
      <c r="K489" s="5" t="s">
        <v>6354</v>
      </c>
      <c r="L489" s="5" t="s">
        <v>9365</v>
      </c>
      <c r="M489" s="12">
        <v>109.92</v>
      </c>
      <c r="O489" s="5" t="str">
        <f t="shared" si="14"/>
        <v>Chris</v>
      </c>
      <c r="P489" s="5" t="str">
        <f t="shared" si="15"/>
        <v>McAfee</v>
      </c>
    </row>
    <row r="490" spans="1:16" x14ac:dyDescent="0.2">
      <c r="A490" s="4" t="s">
        <v>6100</v>
      </c>
      <c r="B490" s="5" t="s">
        <v>6101</v>
      </c>
      <c r="C490" s="5" t="s">
        <v>6102</v>
      </c>
      <c r="D490" s="5" t="s">
        <v>3951</v>
      </c>
      <c r="E490" s="5" t="s">
        <v>67</v>
      </c>
      <c r="F490" s="5" t="s">
        <v>148</v>
      </c>
      <c r="G490" s="5">
        <v>16.68</v>
      </c>
      <c r="H490" s="5" t="s">
        <v>40</v>
      </c>
      <c r="I490" s="6" t="s">
        <v>43</v>
      </c>
      <c r="K490" s="5" t="s">
        <v>6354</v>
      </c>
      <c r="L490" s="5" t="s">
        <v>6004</v>
      </c>
      <c r="M490" s="12">
        <v>19.440000000000001</v>
      </c>
      <c r="O490" s="5" t="str">
        <f t="shared" si="14"/>
        <v>Chris</v>
      </c>
      <c r="P490" s="5" t="str">
        <f t="shared" si="15"/>
        <v>McAfee</v>
      </c>
    </row>
    <row r="491" spans="1:16" x14ac:dyDescent="0.2">
      <c r="A491" s="4" t="s">
        <v>6109</v>
      </c>
      <c r="B491" s="5" t="s">
        <v>1731</v>
      </c>
      <c r="C491" s="5" t="s">
        <v>2010</v>
      </c>
      <c r="D491" s="5" t="s">
        <v>6111</v>
      </c>
      <c r="E491" s="5" t="s">
        <v>67</v>
      </c>
      <c r="F491" s="5" t="s">
        <v>3447</v>
      </c>
      <c r="G491" s="5">
        <v>24.2</v>
      </c>
      <c r="H491" s="5" t="s">
        <v>40</v>
      </c>
      <c r="I491" s="6" t="s">
        <v>43</v>
      </c>
      <c r="K491" s="5" t="s">
        <v>4151</v>
      </c>
      <c r="L491" s="5" t="s">
        <v>8300</v>
      </c>
      <c r="M491" s="12">
        <v>17.940000000000001</v>
      </c>
      <c r="O491" s="5" t="str">
        <f t="shared" si="14"/>
        <v>Frank</v>
      </c>
      <c r="P491" s="5" t="str">
        <f t="shared" si="15"/>
        <v>Gastineau</v>
      </c>
    </row>
    <row r="492" spans="1:16" x14ac:dyDescent="0.2">
      <c r="A492" s="4" t="s">
        <v>6114</v>
      </c>
      <c r="B492" s="5" t="s">
        <v>2488</v>
      </c>
      <c r="C492" s="5" t="s">
        <v>1750</v>
      </c>
      <c r="D492" s="5" t="s">
        <v>3165</v>
      </c>
      <c r="E492" s="5" t="s">
        <v>64</v>
      </c>
      <c r="F492" s="5" t="s">
        <v>4909</v>
      </c>
      <c r="G492" s="5">
        <v>211.84</v>
      </c>
      <c r="H492" s="5" t="s">
        <v>40</v>
      </c>
      <c r="I492" s="6" t="s">
        <v>28</v>
      </c>
      <c r="K492" s="5" t="s">
        <v>5891</v>
      </c>
      <c r="L492" s="5" t="s">
        <v>6543</v>
      </c>
      <c r="M492" s="12">
        <v>192.16</v>
      </c>
      <c r="O492" s="5" t="str">
        <f t="shared" si="14"/>
        <v>Mark</v>
      </c>
      <c r="P492" s="5" t="str">
        <f t="shared" si="15"/>
        <v>Van Huff</v>
      </c>
    </row>
    <row r="493" spans="1:16" x14ac:dyDescent="0.2">
      <c r="A493" s="4" t="s">
        <v>6116</v>
      </c>
      <c r="B493" s="5" t="s">
        <v>11943</v>
      </c>
      <c r="C493" s="5" t="s">
        <v>12132</v>
      </c>
      <c r="D493" s="5" t="s">
        <v>6118</v>
      </c>
      <c r="E493" s="5" t="s">
        <v>74</v>
      </c>
      <c r="F493" s="5" t="s">
        <v>2741</v>
      </c>
      <c r="G493" s="5">
        <v>7.52</v>
      </c>
      <c r="H493" s="5" t="s">
        <v>40</v>
      </c>
      <c r="I493" s="6" t="s">
        <v>43</v>
      </c>
      <c r="K493" s="5" t="s">
        <v>4528</v>
      </c>
      <c r="L493" s="5" t="s">
        <v>3714</v>
      </c>
      <c r="M493" s="12">
        <v>368.91</v>
      </c>
      <c r="O493" s="5" t="str">
        <f t="shared" si="14"/>
        <v>Jane</v>
      </c>
      <c r="P493" s="5" t="str">
        <f t="shared" si="15"/>
        <v>Waco</v>
      </c>
    </row>
    <row r="494" spans="1:16" x14ac:dyDescent="0.2">
      <c r="A494" s="4" t="s">
        <v>6119</v>
      </c>
      <c r="B494" s="5" t="s">
        <v>12089</v>
      </c>
      <c r="C494" s="5" t="s">
        <v>5791</v>
      </c>
      <c r="D494" s="5" t="s">
        <v>3287</v>
      </c>
      <c r="E494" s="5" t="s">
        <v>91</v>
      </c>
      <c r="F494" s="5" t="s">
        <v>1597</v>
      </c>
      <c r="G494" s="5">
        <v>11.96</v>
      </c>
      <c r="H494" s="5" t="s">
        <v>40</v>
      </c>
      <c r="I494" s="6" t="s">
        <v>43</v>
      </c>
      <c r="K494" s="5" t="s">
        <v>3994</v>
      </c>
      <c r="L494" s="5" t="s">
        <v>9387</v>
      </c>
      <c r="M494" s="12">
        <v>45.68</v>
      </c>
      <c r="O494" s="5" t="str">
        <f t="shared" si="14"/>
        <v>Chris</v>
      </c>
      <c r="P494" s="5" t="str">
        <f t="shared" si="15"/>
        <v>Cortes</v>
      </c>
    </row>
    <row r="495" spans="1:16" x14ac:dyDescent="0.2">
      <c r="A495" s="4" t="s">
        <v>6119</v>
      </c>
      <c r="B495" s="5" t="s">
        <v>12089</v>
      </c>
      <c r="C495" s="5" t="s">
        <v>5791</v>
      </c>
      <c r="D495" s="5" t="s">
        <v>3287</v>
      </c>
      <c r="E495" s="5" t="s">
        <v>54</v>
      </c>
      <c r="F495" s="5" t="s">
        <v>3264</v>
      </c>
      <c r="G495" s="5">
        <v>629.06399999999996</v>
      </c>
      <c r="H495" s="5" t="s">
        <v>40</v>
      </c>
      <c r="I495" s="6" t="s">
        <v>28</v>
      </c>
      <c r="K495" s="5" t="s">
        <v>8198</v>
      </c>
      <c r="L495" s="5" t="s">
        <v>3063</v>
      </c>
      <c r="M495" s="12">
        <v>38.432000000000002</v>
      </c>
      <c r="O495" s="5" t="str">
        <f t="shared" si="14"/>
        <v>Roger</v>
      </c>
      <c r="P495" s="5" t="str">
        <f t="shared" si="15"/>
        <v>Demir</v>
      </c>
    </row>
    <row r="496" spans="1:16" x14ac:dyDescent="0.2">
      <c r="A496" s="4" t="s">
        <v>6132</v>
      </c>
      <c r="B496" s="5" t="s">
        <v>11741</v>
      </c>
      <c r="C496" s="5" t="s">
        <v>2296</v>
      </c>
      <c r="D496" s="5" t="s">
        <v>5543</v>
      </c>
      <c r="E496" s="5" t="s">
        <v>57</v>
      </c>
      <c r="F496" s="5" t="s">
        <v>4277</v>
      </c>
      <c r="G496" s="5">
        <v>63.56</v>
      </c>
      <c r="H496" s="5" t="s">
        <v>40</v>
      </c>
      <c r="I496" s="6" t="s">
        <v>43</v>
      </c>
      <c r="K496" s="5" t="s">
        <v>851</v>
      </c>
      <c r="L496" s="5" t="s">
        <v>1632</v>
      </c>
      <c r="M496" s="12">
        <v>59.94</v>
      </c>
      <c r="O496" s="5" t="str">
        <f t="shared" si="14"/>
        <v>Frank</v>
      </c>
      <c r="P496" s="5" t="str">
        <f t="shared" si="15"/>
        <v>Merwin</v>
      </c>
    </row>
    <row r="497" spans="1:16" x14ac:dyDescent="0.2">
      <c r="A497" s="4" t="s">
        <v>6148</v>
      </c>
      <c r="B497" s="5" t="s">
        <v>6149</v>
      </c>
      <c r="C497" s="5" t="s">
        <v>6150</v>
      </c>
      <c r="D497" s="5" t="s">
        <v>1700</v>
      </c>
      <c r="E497" s="5" t="s">
        <v>44</v>
      </c>
      <c r="F497" s="5" t="s">
        <v>45</v>
      </c>
      <c r="G497" s="5">
        <v>58.48</v>
      </c>
      <c r="H497" s="5" t="s">
        <v>40</v>
      </c>
      <c r="I497" s="6" t="s">
        <v>43</v>
      </c>
      <c r="K497" s="5" t="s">
        <v>2053</v>
      </c>
      <c r="L497" s="5" t="s">
        <v>1193</v>
      </c>
      <c r="M497" s="12">
        <v>15.552</v>
      </c>
      <c r="O497" s="5" t="str">
        <f t="shared" si="14"/>
        <v>Rob</v>
      </c>
      <c r="P497" s="5" t="str">
        <f t="shared" si="15"/>
        <v>Lucas</v>
      </c>
    </row>
    <row r="498" spans="1:16" x14ac:dyDescent="0.2">
      <c r="A498" s="4" t="s">
        <v>6168</v>
      </c>
      <c r="B498" s="5" t="s">
        <v>6169</v>
      </c>
      <c r="C498" s="5" t="s">
        <v>6170</v>
      </c>
      <c r="D498" s="5" t="s">
        <v>4900</v>
      </c>
      <c r="E498" s="5" t="s">
        <v>64</v>
      </c>
      <c r="F498" s="5" t="s">
        <v>2767</v>
      </c>
      <c r="G498" s="5">
        <v>7.9039999999999999</v>
      </c>
      <c r="H498" s="5" t="s">
        <v>52</v>
      </c>
      <c r="I498" s="6" t="s">
        <v>28</v>
      </c>
      <c r="K498" s="5" t="s">
        <v>298</v>
      </c>
      <c r="L498" s="5" t="s">
        <v>6198</v>
      </c>
      <c r="M498" s="12">
        <v>25.92</v>
      </c>
      <c r="O498" s="5" t="str">
        <f t="shared" si="14"/>
        <v>Janet</v>
      </c>
      <c r="P498" s="5" t="str">
        <f t="shared" si="15"/>
        <v>Molinari</v>
      </c>
    </row>
    <row r="499" spans="1:16" x14ac:dyDescent="0.2">
      <c r="A499" s="4" t="s">
        <v>6176</v>
      </c>
      <c r="B499" s="5" t="s">
        <v>162</v>
      </c>
      <c r="C499" s="5" t="s">
        <v>12029</v>
      </c>
      <c r="D499" s="5" t="s">
        <v>5504</v>
      </c>
      <c r="E499" s="5" t="s">
        <v>189</v>
      </c>
      <c r="F499" s="5" t="s">
        <v>3353</v>
      </c>
      <c r="G499" s="5">
        <v>17.48</v>
      </c>
      <c r="H499" s="5" t="s">
        <v>40</v>
      </c>
      <c r="I499" s="6" t="s">
        <v>43</v>
      </c>
      <c r="K499" s="5" t="s">
        <v>1687</v>
      </c>
      <c r="L499" s="5" t="s">
        <v>9421</v>
      </c>
      <c r="M499" s="12">
        <v>20.736000000000001</v>
      </c>
      <c r="O499" s="5" t="str">
        <f t="shared" si="14"/>
        <v>Shirley</v>
      </c>
      <c r="P499" s="5" t="str">
        <f t="shared" si="15"/>
        <v>Daniels</v>
      </c>
    </row>
    <row r="500" spans="1:16" x14ac:dyDescent="0.2">
      <c r="A500" s="4" t="s">
        <v>6181</v>
      </c>
      <c r="B500" s="5" t="s">
        <v>12024</v>
      </c>
      <c r="C500" s="5" t="s">
        <v>11749</v>
      </c>
      <c r="D500" s="5" t="s">
        <v>426</v>
      </c>
      <c r="E500" s="5" t="s">
        <v>74</v>
      </c>
      <c r="F500" s="5" t="s">
        <v>6183</v>
      </c>
      <c r="G500" s="5">
        <v>29.12</v>
      </c>
      <c r="H500" s="5" t="s">
        <v>40</v>
      </c>
      <c r="I500" s="6" t="s">
        <v>43</v>
      </c>
      <c r="K500" s="5" t="s">
        <v>201</v>
      </c>
      <c r="L500" s="5" t="s">
        <v>3375</v>
      </c>
      <c r="M500" s="12">
        <v>123.92</v>
      </c>
      <c r="O500" s="5" t="str">
        <f t="shared" si="14"/>
        <v>Matt</v>
      </c>
      <c r="P500" s="5" t="str">
        <f t="shared" si="15"/>
        <v>Abelman</v>
      </c>
    </row>
    <row r="501" spans="1:16" x14ac:dyDescent="0.2">
      <c r="A501" s="4" t="s">
        <v>6205</v>
      </c>
      <c r="B501" s="5" t="s">
        <v>11748</v>
      </c>
      <c r="C501" s="5" t="s">
        <v>11755</v>
      </c>
      <c r="D501" s="5" t="s">
        <v>3997</v>
      </c>
      <c r="E501" s="5" t="s">
        <v>32</v>
      </c>
      <c r="F501" s="5" t="s">
        <v>6207</v>
      </c>
      <c r="G501" s="5">
        <v>217.584</v>
      </c>
      <c r="H501" s="5" t="s">
        <v>40</v>
      </c>
      <c r="I501" s="6" t="s">
        <v>28</v>
      </c>
      <c r="K501" s="5" t="s">
        <v>3165</v>
      </c>
      <c r="L501" s="5" t="s">
        <v>7269</v>
      </c>
      <c r="M501" s="12">
        <v>81.98</v>
      </c>
      <c r="O501" s="5" t="str">
        <f t="shared" si="14"/>
        <v>Bill</v>
      </c>
      <c r="P501" s="5" t="str">
        <f t="shared" si="15"/>
        <v>Eplett</v>
      </c>
    </row>
    <row r="502" spans="1:16" x14ac:dyDescent="0.2">
      <c r="A502" s="4" t="s">
        <v>6205</v>
      </c>
      <c r="B502" s="5" t="s">
        <v>11748</v>
      </c>
      <c r="C502" s="5" t="s">
        <v>11755</v>
      </c>
      <c r="D502" s="5" t="s">
        <v>3997</v>
      </c>
      <c r="E502" s="5" t="s">
        <v>44</v>
      </c>
      <c r="F502" s="5" t="s">
        <v>6211</v>
      </c>
      <c r="G502" s="5">
        <v>87.71</v>
      </c>
      <c r="H502" s="5" t="s">
        <v>40</v>
      </c>
      <c r="I502" s="6" t="s">
        <v>43</v>
      </c>
      <c r="K502" s="5" t="s">
        <v>2209</v>
      </c>
      <c r="L502" s="5" t="s">
        <v>4313</v>
      </c>
      <c r="M502" s="12">
        <v>104.85</v>
      </c>
      <c r="O502" s="5" t="str">
        <f t="shared" si="14"/>
        <v>Charles</v>
      </c>
      <c r="P502" s="5" t="str">
        <f t="shared" si="15"/>
        <v>Crestani</v>
      </c>
    </row>
    <row r="503" spans="1:16" x14ac:dyDescent="0.2">
      <c r="A503" s="4" t="s">
        <v>6205</v>
      </c>
      <c r="B503" s="5" t="s">
        <v>11748</v>
      </c>
      <c r="C503" s="5" t="s">
        <v>11755</v>
      </c>
      <c r="D503" s="5" t="s">
        <v>3997</v>
      </c>
      <c r="E503" s="5" t="s">
        <v>77</v>
      </c>
      <c r="F503" s="5" t="s">
        <v>6160</v>
      </c>
      <c r="G503" s="5">
        <v>1101.48</v>
      </c>
      <c r="H503" s="5" t="s">
        <v>40</v>
      </c>
      <c r="I503" s="6" t="s">
        <v>43</v>
      </c>
      <c r="K503" s="5" t="s">
        <v>2209</v>
      </c>
      <c r="L503" s="5" t="s">
        <v>1729</v>
      </c>
      <c r="M503" s="12">
        <v>19.920000000000002</v>
      </c>
      <c r="O503" s="5" t="str">
        <f t="shared" si="14"/>
        <v>Charles</v>
      </c>
      <c r="P503" s="5" t="str">
        <f t="shared" si="15"/>
        <v>Crestani</v>
      </c>
    </row>
    <row r="504" spans="1:16" x14ac:dyDescent="0.2">
      <c r="A504" s="4" t="s">
        <v>6212</v>
      </c>
      <c r="B504" s="5" t="s">
        <v>12035</v>
      </c>
      <c r="C504" s="5" t="s">
        <v>11860</v>
      </c>
      <c r="D504" s="5" t="s">
        <v>6214</v>
      </c>
      <c r="E504" s="5" t="s">
        <v>54</v>
      </c>
      <c r="F504" s="5" t="s">
        <v>2621</v>
      </c>
      <c r="G504" s="5">
        <v>1322.3520000000001</v>
      </c>
      <c r="H504" s="5" t="s">
        <v>40</v>
      </c>
      <c r="I504" s="6" t="s">
        <v>28</v>
      </c>
      <c r="K504" s="5" t="s">
        <v>1544</v>
      </c>
      <c r="L504" s="5" t="s">
        <v>8106</v>
      </c>
      <c r="M504" s="12">
        <v>12.96</v>
      </c>
      <c r="O504" s="5" t="str">
        <f t="shared" si="14"/>
        <v>Mike</v>
      </c>
      <c r="P504" s="5" t="str">
        <f t="shared" si="15"/>
        <v>Vittorini</v>
      </c>
    </row>
    <row r="505" spans="1:16" x14ac:dyDescent="0.2">
      <c r="A505" s="4" t="s">
        <v>6236</v>
      </c>
      <c r="B505" s="5" t="s">
        <v>5096</v>
      </c>
      <c r="C505" s="5" t="s">
        <v>3056</v>
      </c>
      <c r="D505" s="5" t="s">
        <v>486</v>
      </c>
      <c r="E505" s="5" t="s">
        <v>91</v>
      </c>
      <c r="F505" s="5" t="s">
        <v>4995</v>
      </c>
      <c r="G505" s="5">
        <v>90.24</v>
      </c>
      <c r="H505" s="5" t="s">
        <v>40</v>
      </c>
      <c r="I505" s="6" t="s">
        <v>43</v>
      </c>
      <c r="K505" s="5" t="s">
        <v>7216</v>
      </c>
      <c r="L505" s="5" t="s">
        <v>2780</v>
      </c>
      <c r="M505" s="12">
        <v>20.544</v>
      </c>
      <c r="O505" s="5" t="str">
        <f t="shared" si="14"/>
        <v>Evan</v>
      </c>
      <c r="P505" s="5" t="str">
        <f t="shared" si="15"/>
        <v>Henry</v>
      </c>
    </row>
    <row r="506" spans="1:16" x14ac:dyDescent="0.2">
      <c r="A506" s="4" t="s">
        <v>6246</v>
      </c>
      <c r="B506" s="5" t="s">
        <v>1177</v>
      </c>
      <c r="C506" s="5" t="s">
        <v>12029</v>
      </c>
      <c r="D506" s="5" t="s">
        <v>3313</v>
      </c>
      <c r="E506" s="5" t="s">
        <v>57</v>
      </c>
      <c r="F506" s="5" t="s">
        <v>415</v>
      </c>
      <c r="G506" s="5">
        <v>64.17</v>
      </c>
      <c r="H506" s="5" t="s">
        <v>40</v>
      </c>
      <c r="I506" s="6" t="s">
        <v>43</v>
      </c>
      <c r="K506" s="5" t="s">
        <v>5478</v>
      </c>
      <c r="L506" s="5" t="s">
        <v>7269</v>
      </c>
      <c r="M506" s="12">
        <v>245.94</v>
      </c>
      <c r="O506" s="5" t="str">
        <f t="shared" si="14"/>
        <v>Joy</v>
      </c>
      <c r="P506" s="5" t="str">
        <f t="shared" si="15"/>
        <v>Smith</v>
      </c>
    </row>
    <row r="507" spans="1:16" x14ac:dyDescent="0.2">
      <c r="A507" s="4" t="s">
        <v>6246</v>
      </c>
      <c r="B507" s="5" t="s">
        <v>1177</v>
      </c>
      <c r="C507" s="5" t="s">
        <v>12029</v>
      </c>
      <c r="D507" s="5" t="s">
        <v>3313</v>
      </c>
      <c r="E507" s="5" t="s">
        <v>189</v>
      </c>
      <c r="F507" s="5" t="s">
        <v>2791</v>
      </c>
      <c r="G507" s="5">
        <v>124.46</v>
      </c>
      <c r="H507" s="5" t="s">
        <v>40</v>
      </c>
      <c r="I507" s="6" t="s">
        <v>43</v>
      </c>
      <c r="K507" s="5" t="s">
        <v>659</v>
      </c>
      <c r="L507" s="5" t="s">
        <v>3155</v>
      </c>
      <c r="M507" s="12">
        <v>25.92</v>
      </c>
      <c r="O507" s="5" t="str">
        <f t="shared" si="14"/>
        <v>Sally</v>
      </c>
      <c r="P507" s="5" t="str">
        <f t="shared" si="15"/>
        <v>Hughsby</v>
      </c>
    </row>
    <row r="508" spans="1:16" x14ac:dyDescent="0.2">
      <c r="A508" s="4" t="s">
        <v>6247</v>
      </c>
      <c r="B508" s="5" t="s">
        <v>2752</v>
      </c>
      <c r="C508" s="5" t="s">
        <v>2753</v>
      </c>
      <c r="D508" s="5" t="s">
        <v>3614</v>
      </c>
      <c r="E508" s="5" t="s">
        <v>74</v>
      </c>
      <c r="F508" s="5" t="s">
        <v>5536</v>
      </c>
      <c r="G508" s="5">
        <v>9.5839999999999996</v>
      </c>
      <c r="H508" s="5" t="s">
        <v>40</v>
      </c>
      <c r="I508" s="6" t="s">
        <v>43</v>
      </c>
      <c r="K508" s="5" t="s">
        <v>659</v>
      </c>
      <c r="L508" s="5" t="s">
        <v>1743</v>
      </c>
      <c r="M508" s="12">
        <v>91.36</v>
      </c>
      <c r="O508" s="5" t="str">
        <f t="shared" si="14"/>
        <v>Sally</v>
      </c>
      <c r="P508" s="5" t="str">
        <f t="shared" si="15"/>
        <v>Hughsby</v>
      </c>
    </row>
    <row r="509" spans="1:16" x14ac:dyDescent="0.2">
      <c r="A509" s="4" t="s">
        <v>6248</v>
      </c>
      <c r="B509" s="5" t="s">
        <v>2476</v>
      </c>
      <c r="C509" s="5" t="s">
        <v>2427</v>
      </c>
      <c r="D509" s="5" t="s">
        <v>4005</v>
      </c>
      <c r="E509" s="5" t="s">
        <v>189</v>
      </c>
      <c r="F509" s="5" t="s">
        <v>6250</v>
      </c>
      <c r="G509" s="5">
        <v>37.607999999999997</v>
      </c>
      <c r="H509" s="5" t="s">
        <v>52</v>
      </c>
      <c r="I509" s="6" t="s">
        <v>43</v>
      </c>
      <c r="K509" s="5" t="s">
        <v>552</v>
      </c>
      <c r="L509" s="5" t="s">
        <v>5129</v>
      </c>
      <c r="M509" s="12">
        <v>68.52</v>
      </c>
      <c r="O509" s="5" t="str">
        <f t="shared" si="14"/>
        <v>Clay</v>
      </c>
      <c r="P509" s="5" t="str">
        <f t="shared" si="15"/>
        <v>Ludtke</v>
      </c>
    </row>
    <row r="510" spans="1:16" x14ac:dyDescent="0.2">
      <c r="A510" s="4" t="s">
        <v>6254</v>
      </c>
      <c r="B510" s="5" t="s">
        <v>5893</v>
      </c>
      <c r="C510" s="5" t="s">
        <v>2501</v>
      </c>
      <c r="D510" s="5" t="s">
        <v>6256</v>
      </c>
      <c r="E510" s="5" t="s">
        <v>44</v>
      </c>
      <c r="F510" s="5" t="s">
        <v>5600</v>
      </c>
      <c r="G510" s="5">
        <v>7.38</v>
      </c>
      <c r="H510" s="5" t="s">
        <v>40</v>
      </c>
      <c r="I510" s="6" t="s">
        <v>43</v>
      </c>
      <c r="K510" s="5" t="s">
        <v>6868</v>
      </c>
      <c r="L510" s="5" t="s">
        <v>5249</v>
      </c>
      <c r="M510" s="12">
        <v>19.440000000000001</v>
      </c>
      <c r="O510" s="5" t="str">
        <f t="shared" si="14"/>
        <v>Andy</v>
      </c>
      <c r="P510" s="5" t="str">
        <f t="shared" si="15"/>
        <v>Yotov</v>
      </c>
    </row>
    <row r="511" spans="1:16" x14ac:dyDescent="0.2">
      <c r="A511" s="4" t="s">
        <v>6257</v>
      </c>
      <c r="B511" s="5" t="s">
        <v>5255</v>
      </c>
      <c r="C511" s="5" t="s">
        <v>1473</v>
      </c>
      <c r="D511" s="5" t="s">
        <v>1034</v>
      </c>
      <c r="E511" s="5" t="s">
        <v>57</v>
      </c>
      <c r="F511" s="5" t="s">
        <v>1073</v>
      </c>
      <c r="G511" s="5">
        <v>53.72</v>
      </c>
      <c r="H511" s="5" t="s">
        <v>40</v>
      </c>
      <c r="I511" s="6" t="s">
        <v>43</v>
      </c>
      <c r="K511" s="5" t="s">
        <v>6868</v>
      </c>
      <c r="L511" s="5" t="s">
        <v>7024</v>
      </c>
      <c r="M511" s="12">
        <v>55.48</v>
      </c>
      <c r="O511" s="5" t="str">
        <f t="shared" si="14"/>
        <v>Andy</v>
      </c>
      <c r="P511" s="5" t="str">
        <f t="shared" si="15"/>
        <v>Yotov</v>
      </c>
    </row>
    <row r="512" spans="1:16" x14ac:dyDescent="0.2">
      <c r="A512" s="4" t="s">
        <v>6257</v>
      </c>
      <c r="B512" s="5" t="s">
        <v>5255</v>
      </c>
      <c r="C512" s="5" t="s">
        <v>1473</v>
      </c>
      <c r="D512" s="5" t="s">
        <v>1034</v>
      </c>
      <c r="E512" s="5" t="s">
        <v>651</v>
      </c>
      <c r="F512" s="5" t="s">
        <v>6259</v>
      </c>
      <c r="G512" s="5">
        <v>8187.65</v>
      </c>
      <c r="H512" s="5" t="s">
        <v>40</v>
      </c>
      <c r="I512" s="6" t="s">
        <v>43</v>
      </c>
      <c r="K512" s="5" t="s">
        <v>6696</v>
      </c>
      <c r="L512" s="5" t="s">
        <v>7556</v>
      </c>
      <c r="M512" s="12">
        <v>10.368</v>
      </c>
      <c r="O512" s="5" t="str">
        <f t="shared" si="14"/>
        <v>Darrin</v>
      </c>
      <c r="P512" s="5" t="str">
        <f t="shared" si="15"/>
        <v>Martin</v>
      </c>
    </row>
    <row r="513" spans="1:16" x14ac:dyDescent="0.2">
      <c r="A513" s="4" t="s">
        <v>6257</v>
      </c>
      <c r="B513" s="5" t="s">
        <v>5255</v>
      </c>
      <c r="C513" s="5" t="s">
        <v>1473</v>
      </c>
      <c r="D513" s="5" t="s">
        <v>1034</v>
      </c>
      <c r="E513" s="5" t="s">
        <v>64</v>
      </c>
      <c r="F513" s="5" t="s">
        <v>1040</v>
      </c>
      <c r="G513" s="5">
        <v>77.92</v>
      </c>
      <c r="H513" s="5" t="s">
        <v>40</v>
      </c>
      <c r="I513" s="6" t="s">
        <v>28</v>
      </c>
      <c r="K513" s="5" t="s">
        <v>3202</v>
      </c>
      <c r="L513" s="5" t="s">
        <v>4716</v>
      </c>
      <c r="M513" s="12">
        <v>27.888000000000002</v>
      </c>
      <c r="O513" s="5" t="str">
        <f t="shared" si="14"/>
        <v>Adam</v>
      </c>
      <c r="P513" s="5" t="str">
        <f t="shared" si="15"/>
        <v>Hart</v>
      </c>
    </row>
    <row r="514" spans="1:16" x14ac:dyDescent="0.2">
      <c r="A514" s="4" t="s">
        <v>6272</v>
      </c>
      <c r="B514" s="5" t="s">
        <v>11934</v>
      </c>
      <c r="C514" s="5" t="s">
        <v>12136</v>
      </c>
      <c r="D514" s="5" t="s">
        <v>6274</v>
      </c>
      <c r="E514" s="5" t="s">
        <v>74</v>
      </c>
      <c r="F514" s="5" t="s">
        <v>2067</v>
      </c>
      <c r="G514" s="5">
        <v>45.66</v>
      </c>
      <c r="H514" s="5" t="s">
        <v>52</v>
      </c>
      <c r="I514" s="6" t="s">
        <v>43</v>
      </c>
      <c r="K514" s="5" t="s">
        <v>1972</v>
      </c>
      <c r="L514" s="5" t="s">
        <v>8510</v>
      </c>
      <c r="M514" s="12">
        <v>173.488</v>
      </c>
      <c r="O514" s="5" t="str">
        <f t="shared" si="14"/>
        <v>Lynn</v>
      </c>
      <c r="P514" s="5" t="str">
        <f t="shared" si="15"/>
        <v>Smith</v>
      </c>
    </row>
    <row r="515" spans="1:16" x14ac:dyDescent="0.2">
      <c r="A515" s="4" t="s">
        <v>6290</v>
      </c>
      <c r="B515" s="5" t="s">
        <v>6291</v>
      </c>
      <c r="C515" s="5" t="s">
        <v>1887</v>
      </c>
      <c r="D515" s="5" t="s">
        <v>6274</v>
      </c>
      <c r="E515" s="5" t="s">
        <v>91</v>
      </c>
      <c r="F515" s="5" t="s">
        <v>3271</v>
      </c>
      <c r="G515" s="5">
        <v>10.368</v>
      </c>
      <c r="H515" s="5" t="s">
        <v>52</v>
      </c>
      <c r="I515" s="6" t="s">
        <v>43</v>
      </c>
      <c r="K515" s="5" t="s">
        <v>1817</v>
      </c>
      <c r="L515" s="5" t="s">
        <v>4585</v>
      </c>
      <c r="M515" s="12">
        <v>11.952</v>
      </c>
      <c r="O515" s="5" t="str">
        <f t="shared" si="14"/>
        <v>Joni</v>
      </c>
      <c r="P515" s="5" t="str">
        <f t="shared" si="15"/>
        <v>Sundaresam</v>
      </c>
    </row>
    <row r="516" spans="1:16" x14ac:dyDescent="0.2">
      <c r="A516" s="4" t="s">
        <v>6303</v>
      </c>
      <c r="B516" s="5" t="s">
        <v>6304</v>
      </c>
      <c r="C516" s="5" t="s">
        <v>6304</v>
      </c>
      <c r="D516" s="5" t="s">
        <v>6118</v>
      </c>
      <c r="E516" s="5" t="s">
        <v>32</v>
      </c>
      <c r="F516" s="5" t="s">
        <v>1343</v>
      </c>
      <c r="G516" s="5">
        <v>1348.704</v>
      </c>
      <c r="H516" s="5" t="s">
        <v>40</v>
      </c>
      <c r="I516" s="6" t="s">
        <v>28</v>
      </c>
      <c r="K516" s="5" t="s">
        <v>5194</v>
      </c>
      <c r="L516" s="5" t="s">
        <v>2995</v>
      </c>
      <c r="M516" s="12">
        <v>6.48</v>
      </c>
      <c r="O516" s="5" t="str">
        <f t="shared" si="14"/>
        <v>Barbara</v>
      </c>
      <c r="P516" s="5" t="str">
        <f t="shared" si="15"/>
        <v>Fisher</v>
      </c>
    </row>
    <row r="517" spans="1:16" x14ac:dyDescent="0.2">
      <c r="A517" s="4" t="s">
        <v>6303</v>
      </c>
      <c r="B517" s="5" t="s">
        <v>6304</v>
      </c>
      <c r="C517" s="5" t="s">
        <v>6304</v>
      </c>
      <c r="D517" s="5" t="s">
        <v>6118</v>
      </c>
      <c r="E517" s="5" t="s">
        <v>32</v>
      </c>
      <c r="F517" s="5" t="s">
        <v>1278</v>
      </c>
      <c r="G517" s="5">
        <v>700.15200000000004</v>
      </c>
      <c r="H517" s="5" t="s">
        <v>40</v>
      </c>
      <c r="I517" s="6" t="s">
        <v>28</v>
      </c>
      <c r="K517" s="5" t="s">
        <v>1572</v>
      </c>
      <c r="L517" s="5" t="s">
        <v>9521</v>
      </c>
      <c r="M517" s="12">
        <v>11.96</v>
      </c>
      <c r="O517" s="5" t="str">
        <f t="shared" si="14"/>
        <v>Saphhira</v>
      </c>
      <c r="P517" s="5" t="str">
        <f t="shared" si="15"/>
        <v>Shifley</v>
      </c>
    </row>
    <row r="518" spans="1:16" x14ac:dyDescent="0.2">
      <c r="A518" s="4" t="s">
        <v>6314</v>
      </c>
      <c r="B518" s="5" t="s">
        <v>4576</v>
      </c>
      <c r="C518" s="5" t="s">
        <v>85</v>
      </c>
      <c r="D518" s="5" t="s">
        <v>376</v>
      </c>
      <c r="E518" s="5" t="s">
        <v>57</v>
      </c>
      <c r="F518" s="5" t="s">
        <v>1081</v>
      </c>
      <c r="G518" s="5">
        <v>205.92</v>
      </c>
      <c r="H518" s="5" t="s">
        <v>40</v>
      </c>
      <c r="I518" s="6" t="s">
        <v>43</v>
      </c>
      <c r="K518" s="5" t="s">
        <v>2537</v>
      </c>
      <c r="L518" s="5" t="s">
        <v>7269</v>
      </c>
      <c r="M518" s="12">
        <v>163.96</v>
      </c>
      <c r="O518" s="5" t="str">
        <f t="shared" si="14"/>
        <v>Alan</v>
      </c>
      <c r="P518" s="5" t="str">
        <f t="shared" si="15"/>
        <v>Barnes</v>
      </c>
    </row>
    <row r="519" spans="1:16" x14ac:dyDescent="0.2">
      <c r="A519" s="4" t="s">
        <v>6314</v>
      </c>
      <c r="B519" s="5" t="s">
        <v>4576</v>
      </c>
      <c r="C519" s="5" t="s">
        <v>85</v>
      </c>
      <c r="D519" s="5" t="s">
        <v>376</v>
      </c>
      <c r="E519" s="5" t="s">
        <v>29</v>
      </c>
      <c r="F519" s="5" t="s">
        <v>1883</v>
      </c>
      <c r="G519" s="5">
        <v>102.833</v>
      </c>
      <c r="H519" s="5" t="s">
        <v>40</v>
      </c>
      <c r="I519" s="6" t="s">
        <v>28</v>
      </c>
      <c r="K519" s="5" t="s">
        <v>3591</v>
      </c>
      <c r="L519" s="5" t="s">
        <v>2108</v>
      </c>
      <c r="M519" s="12">
        <v>32.064</v>
      </c>
      <c r="O519" s="5" t="str">
        <f t="shared" ref="O519:O582" si="16">LEFT(K519,FIND(" ",K519)-1)</f>
        <v>Frank</v>
      </c>
      <c r="P519" s="5" t="str">
        <f t="shared" ref="P519:P582" si="17">RIGHT(K519,LEN(K519)-FIND(" ",K519))</f>
        <v>Olsen</v>
      </c>
    </row>
    <row r="520" spans="1:16" x14ac:dyDescent="0.2">
      <c r="A520" s="4" t="s">
        <v>6316</v>
      </c>
      <c r="B520" s="5" t="s">
        <v>1242</v>
      </c>
      <c r="C520" s="5" t="s">
        <v>524</v>
      </c>
      <c r="D520" s="5" t="s">
        <v>4322</v>
      </c>
      <c r="E520" s="5" t="s">
        <v>64</v>
      </c>
      <c r="F520" s="5" t="s">
        <v>6318</v>
      </c>
      <c r="G520" s="5">
        <v>821.88</v>
      </c>
      <c r="H520" s="5" t="s">
        <v>25</v>
      </c>
      <c r="I520" s="6" t="s">
        <v>28</v>
      </c>
      <c r="K520" s="5" t="s">
        <v>4178</v>
      </c>
      <c r="L520" s="5" t="s">
        <v>9365</v>
      </c>
      <c r="M520" s="12">
        <v>274.8</v>
      </c>
      <c r="O520" s="5" t="str">
        <f t="shared" si="16"/>
        <v>Jamie</v>
      </c>
      <c r="P520" s="5" t="str">
        <f t="shared" si="17"/>
        <v>Frazer</v>
      </c>
    </row>
    <row r="521" spans="1:16" x14ac:dyDescent="0.2">
      <c r="A521" s="4" t="s">
        <v>6316</v>
      </c>
      <c r="B521" s="5" t="s">
        <v>1242</v>
      </c>
      <c r="C521" s="5" t="s">
        <v>524</v>
      </c>
      <c r="D521" s="5" t="s">
        <v>4322</v>
      </c>
      <c r="E521" s="5" t="s">
        <v>74</v>
      </c>
      <c r="F521" s="5" t="s">
        <v>4692</v>
      </c>
      <c r="G521" s="5">
        <v>21.96</v>
      </c>
      <c r="H521" s="5" t="s">
        <v>25</v>
      </c>
      <c r="I521" s="6" t="s">
        <v>43</v>
      </c>
      <c r="K521" s="5" t="s">
        <v>2819</v>
      </c>
      <c r="L521" s="5" t="s">
        <v>631</v>
      </c>
      <c r="M521" s="12">
        <v>117.456</v>
      </c>
      <c r="O521" s="5" t="str">
        <f t="shared" si="16"/>
        <v>Erica</v>
      </c>
      <c r="P521" s="5" t="str">
        <f t="shared" si="17"/>
        <v>Smith</v>
      </c>
    </row>
    <row r="522" spans="1:16" x14ac:dyDescent="0.2">
      <c r="A522" s="4" t="s">
        <v>6330</v>
      </c>
      <c r="B522" s="5" t="s">
        <v>4747</v>
      </c>
      <c r="C522" s="5" t="s">
        <v>6331</v>
      </c>
      <c r="D522" s="5" t="s">
        <v>1273</v>
      </c>
      <c r="E522" s="5" t="s">
        <v>77</v>
      </c>
      <c r="F522" s="5" t="s">
        <v>5941</v>
      </c>
      <c r="G522" s="5">
        <v>6.992</v>
      </c>
      <c r="H522" s="5" t="s">
        <v>52</v>
      </c>
      <c r="I522" s="6" t="s">
        <v>43</v>
      </c>
      <c r="K522" s="5" t="s">
        <v>4383</v>
      </c>
      <c r="L522" s="5" t="s">
        <v>2108</v>
      </c>
      <c r="M522" s="12">
        <v>13.36</v>
      </c>
      <c r="O522" s="5" t="str">
        <f t="shared" si="16"/>
        <v>Michael</v>
      </c>
      <c r="P522" s="5" t="str">
        <f t="shared" si="17"/>
        <v>Moore</v>
      </c>
    </row>
    <row r="523" spans="1:16" x14ac:dyDescent="0.2">
      <c r="A523" s="4" t="s">
        <v>6372</v>
      </c>
      <c r="B523" s="5" t="s">
        <v>12016</v>
      </c>
      <c r="C523" s="5" t="s">
        <v>11851</v>
      </c>
      <c r="D523" s="5" t="s">
        <v>5863</v>
      </c>
      <c r="E523" s="5" t="s">
        <v>57</v>
      </c>
      <c r="F523" s="5" t="s">
        <v>5409</v>
      </c>
      <c r="G523" s="5">
        <v>5.98</v>
      </c>
      <c r="H523" s="5" t="s">
        <v>40</v>
      </c>
      <c r="I523" s="6" t="s">
        <v>43</v>
      </c>
      <c r="K523" s="5" t="s">
        <v>6886</v>
      </c>
      <c r="L523" s="5" t="s">
        <v>9564</v>
      </c>
      <c r="M523" s="12">
        <v>23.92</v>
      </c>
      <c r="O523" s="5" t="str">
        <f t="shared" si="16"/>
        <v>Giulietta</v>
      </c>
      <c r="P523" s="5" t="str">
        <f t="shared" si="17"/>
        <v>Baptist</v>
      </c>
    </row>
    <row r="524" spans="1:16" x14ac:dyDescent="0.2">
      <c r="A524" s="4" t="s">
        <v>6393</v>
      </c>
      <c r="B524" s="5" t="s">
        <v>3108</v>
      </c>
      <c r="C524" s="5" t="s">
        <v>3764</v>
      </c>
      <c r="D524" s="5" t="s">
        <v>6395</v>
      </c>
      <c r="E524" s="5" t="s">
        <v>74</v>
      </c>
      <c r="F524" s="5" t="s">
        <v>4777</v>
      </c>
      <c r="G524" s="5">
        <v>1.167</v>
      </c>
      <c r="H524" s="5" t="s">
        <v>52</v>
      </c>
      <c r="I524" s="6" t="s">
        <v>43</v>
      </c>
      <c r="K524" s="5" t="s">
        <v>8219</v>
      </c>
      <c r="L524" s="5" t="s">
        <v>3155</v>
      </c>
      <c r="M524" s="12">
        <v>25.92</v>
      </c>
      <c r="O524" s="5" t="str">
        <f t="shared" si="16"/>
        <v>Alex</v>
      </c>
      <c r="P524" s="5" t="str">
        <f t="shared" si="17"/>
        <v>Grayson</v>
      </c>
    </row>
    <row r="525" spans="1:16" x14ac:dyDescent="0.2">
      <c r="A525" s="4" t="s">
        <v>6396</v>
      </c>
      <c r="B525" s="5" t="s">
        <v>12142</v>
      </c>
      <c r="C525" s="5" t="s">
        <v>12092</v>
      </c>
      <c r="D525" s="5" t="s">
        <v>4256</v>
      </c>
      <c r="E525" s="5" t="s">
        <v>67</v>
      </c>
      <c r="F525" s="5" t="s">
        <v>6398</v>
      </c>
      <c r="G525" s="5">
        <v>16.989999999999998</v>
      </c>
      <c r="H525" s="5" t="s">
        <v>40</v>
      </c>
      <c r="I525" s="6" t="s">
        <v>43</v>
      </c>
      <c r="K525" s="5" t="s">
        <v>8219</v>
      </c>
      <c r="L525" s="5" t="s">
        <v>2828</v>
      </c>
      <c r="M525" s="12">
        <v>75.88</v>
      </c>
      <c r="O525" s="5" t="str">
        <f t="shared" si="16"/>
        <v>Alex</v>
      </c>
      <c r="P525" s="5" t="str">
        <f t="shared" si="17"/>
        <v>Grayson</v>
      </c>
    </row>
    <row r="526" spans="1:16" x14ac:dyDescent="0.2">
      <c r="A526" s="4" t="s">
        <v>6402</v>
      </c>
      <c r="B526" s="5" t="s">
        <v>1427</v>
      </c>
      <c r="C526" s="5" t="s">
        <v>12016</v>
      </c>
      <c r="D526" s="5" t="s">
        <v>6404</v>
      </c>
      <c r="E526" s="5" t="s">
        <v>32</v>
      </c>
      <c r="F526" s="5" t="s">
        <v>3526</v>
      </c>
      <c r="G526" s="5">
        <v>41.567999999999998</v>
      </c>
      <c r="H526" s="5" t="s">
        <v>40</v>
      </c>
      <c r="I526" s="6" t="s">
        <v>28</v>
      </c>
      <c r="K526" s="5" t="s">
        <v>1499</v>
      </c>
      <c r="L526" s="5" t="s">
        <v>3063</v>
      </c>
      <c r="M526" s="12">
        <v>96.08</v>
      </c>
      <c r="O526" s="5" t="str">
        <f t="shared" si="16"/>
        <v>Russell</v>
      </c>
      <c r="P526" s="5" t="str">
        <f t="shared" si="17"/>
        <v>Applegate</v>
      </c>
    </row>
    <row r="527" spans="1:16" x14ac:dyDescent="0.2">
      <c r="A527" s="4" t="s">
        <v>6405</v>
      </c>
      <c r="B527" s="5" t="s">
        <v>6406</v>
      </c>
      <c r="C527" s="5" t="s">
        <v>12046</v>
      </c>
      <c r="D527" s="5" t="s">
        <v>6408</v>
      </c>
      <c r="E527" s="5" t="s">
        <v>32</v>
      </c>
      <c r="F527" s="5" t="s">
        <v>1646</v>
      </c>
      <c r="G527" s="5">
        <v>230.28</v>
      </c>
      <c r="H527" s="5" t="s">
        <v>40</v>
      </c>
      <c r="I527" s="6" t="s">
        <v>28</v>
      </c>
      <c r="K527" s="5" t="s">
        <v>2181</v>
      </c>
      <c r="L527" s="5" t="s">
        <v>2233</v>
      </c>
      <c r="M527" s="12">
        <v>19.440000000000001</v>
      </c>
      <c r="O527" s="5" t="str">
        <f t="shared" si="16"/>
        <v>Jennifer</v>
      </c>
      <c r="P527" s="5" t="str">
        <f t="shared" si="17"/>
        <v>Ferguson</v>
      </c>
    </row>
    <row r="528" spans="1:16" x14ac:dyDescent="0.2">
      <c r="A528" s="4" t="s">
        <v>6405</v>
      </c>
      <c r="B528" s="5" t="s">
        <v>6406</v>
      </c>
      <c r="C528" s="5" t="s">
        <v>12046</v>
      </c>
      <c r="D528" s="5" t="s">
        <v>6408</v>
      </c>
      <c r="E528" s="5" t="s">
        <v>74</v>
      </c>
      <c r="F528" s="5" t="s">
        <v>194</v>
      </c>
      <c r="G528" s="5">
        <v>18.288</v>
      </c>
      <c r="H528" s="5" t="s">
        <v>40</v>
      </c>
      <c r="I528" s="6" t="s">
        <v>43</v>
      </c>
      <c r="K528" s="5" t="s">
        <v>2181</v>
      </c>
      <c r="L528" s="5" t="s">
        <v>2235</v>
      </c>
      <c r="M528" s="12">
        <v>71.28</v>
      </c>
      <c r="O528" s="5" t="str">
        <f t="shared" si="16"/>
        <v>Jennifer</v>
      </c>
      <c r="P528" s="5" t="str">
        <f t="shared" si="17"/>
        <v>Ferguson</v>
      </c>
    </row>
    <row r="529" spans="1:16" x14ac:dyDescent="0.2">
      <c r="A529" s="4" t="s">
        <v>6409</v>
      </c>
      <c r="B529" s="5" t="s">
        <v>12129</v>
      </c>
      <c r="C529" s="5" t="s">
        <v>12108</v>
      </c>
      <c r="D529" s="5" t="s">
        <v>3131</v>
      </c>
      <c r="E529" s="5" t="s">
        <v>44</v>
      </c>
      <c r="F529" s="5" t="s">
        <v>6411</v>
      </c>
      <c r="G529" s="5">
        <v>5.78</v>
      </c>
      <c r="H529" s="5" t="s">
        <v>40</v>
      </c>
      <c r="I529" s="6" t="s">
        <v>43</v>
      </c>
      <c r="K529" s="5" t="s">
        <v>890</v>
      </c>
      <c r="L529" s="5" t="s">
        <v>2143</v>
      </c>
      <c r="M529" s="12">
        <v>58.32</v>
      </c>
      <c r="O529" s="5" t="str">
        <f t="shared" si="16"/>
        <v>Valerie</v>
      </c>
      <c r="P529" s="5" t="str">
        <f t="shared" si="17"/>
        <v>Mitchum</v>
      </c>
    </row>
    <row r="530" spans="1:16" x14ac:dyDescent="0.2">
      <c r="A530" s="4" t="s">
        <v>6409</v>
      </c>
      <c r="B530" s="5" t="s">
        <v>12129</v>
      </c>
      <c r="C530" s="5" t="s">
        <v>12108</v>
      </c>
      <c r="D530" s="5" t="s">
        <v>3131</v>
      </c>
      <c r="E530" s="5" t="s">
        <v>74</v>
      </c>
      <c r="F530" s="5" t="s">
        <v>2964</v>
      </c>
      <c r="G530" s="5">
        <v>121.68</v>
      </c>
      <c r="H530" s="5" t="s">
        <v>40</v>
      </c>
      <c r="I530" s="6" t="s">
        <v>43</v>
      </c>
      <c r="K530" s="5" t="s">
        <v>2341</v>
      </c>
      <c r="L530" s="5" t="s">
        <v>3005</v>
      </c>
      <c r="M530" s="12">
        <v>143.85599999999999</v>
      </c>
      <c r="O530" s="5" t="str">
        <f t="shared" si="16"/>
        <v>Annie</v>
      </c>
      <c r="P530" s="5" t="str">
        <f t="shared" si="17"/>
        <v>Thurman</v>
      </c>
    </row>
    <row r="531" spans="1:16" x14ac:dyDescent="0.2">
      <c r="A531" s="4" t="s">
        <v>6435</v>
      </c>
      <c r="B531" s="5" t="s">
        <v>6436</v>
      </c>
      <c r="C531" s="5" t="s">
        <v>6437</v>
      </c>
      <c r="D531" s="5" t="s">
        <v>6439</v>
      </c>
      <c r="E531" s="5" t="s">
        <v>57</v>
      </c>
      <c r="F531" s="5" t="s">
        <v>3407</v>
      </c>
      <c r="G531" s="5">
        <v>323.10000000000002</v>
      </c>
      <c r="H531" s="5" t="s">
        <v>40</v>
      </c>
      <c r="I531" s="6" t="s">
        <v>43</v>
      </c>
      <c r="K531" s="5" t="s">
        <v>3029</v>
      </c>
      <c r="L531" s="5" t="s">
        <v>8988</v>
      </c>
      <c r="M531" s="12">
        <v>141.76</v>
      </c>
      <c r="O531" s="5" t="str">
        <f t="shared" si="16"/>
        <v>Anthony</v>
      </c>
      <c r="P531" s="5" t="str">
        <f t="shared" si="17"/>
        <v>Jacobs</v>
      </c>
    </row>
    <row r="532" spans="1:16" x14ac:dyDescent="0.2">
      <c r="A532" s="4" t="s">
        <v>6460</v>
      </c>
      <c r="B532" s="5" t="s">
        <v>1789</v>
      </c>
      <c r="C532" s="5" t="s">
        <v>11822</v>
      </c>
      <c r="D532" s="5" t="s">
        <v>659</v>
      </c>
      <c r="E532" s="5" t="s">
        <v>29</v>
      </c>
      <c r="F532" s="5" t="s">
        <v>3956</v>
      </c>
      <c r="G532" s="5">
        <v>424.95749999999998</v>
      </c>
      <c r="H532" s="5" t="s">
        <v>40</v>
      </c>
      <c r="I532" s="6" t="s">
        <v>28</v>
      </c>
      <c r="K532" s="5" t="s">
        <v>720</v>
      </c>
      <c r="L532" s="5" t="s">
        <v>4886</v>
      </c>
      <c r="M532" s="12">
        <v>74.352000000000004</v>
      </c>
      <c r="O532" s="5" t="str">
        <f t="shared" si="16"/>
        <v>Neil</v>
      </c>
      <c r="P532" s="5" t="str">
        <f t="shared" si="17"/>
        <v>Knudson</v>
      </c>
    </row>
    <row r="533" spans="1:16" x14ac:dyDescent="0.2">
      <c r="A533" s="4" t="s">
        <v>6468</v>
      </c>
      <c r="B533" s="5" t="s">
        <v>6469</v>
      </c>
      <c r="C533" s="5" t="s">
        <v>3627</v>
      </c>
      <c r="D533" s="5" t="s">
        <v>116</v>
      </c>
      <c r="E533" s="5" t="s">
        <v>189</v>
      </c>
      <c r="F533" s="5" t="s">
        <v>663</v>
      </c>
      <c r="G533" s="5">
        <v>10.86</v>
      </c>
      <c r="H533" s="5" t="s">
        <v>40</v>
      </c>
      <c r="I533" s="6" t="s">
        <v>43</v>
      </c>
      <c r="K533" s="5" t="s">
        <v>4567</v>
      </c>
      <c r="L533" s="5" t="s">
        <v>3153</v>
      </c>
      <c r="M533" s="12">
        <v>6.68</v>
      </c>
      <c r="O533" s="5" t="str">
        <f t="shared" si="16"/>
        <v>Arianne</v>
      </c>
      <c r="P533" s="5" t="str">
        <f t="shared" si="17"/>
        <v>Irving</v>
      </c>
    </row>
    <row r="534" spans="1:16" x14ac:dyDescent="0.2">
      <c r="A534" s="4" t="s">
        <v>6481</v>
      </c>
      <c r="B534" s="5" t="s">
        <v>3814</v>
      </c>
      <c r="C534" s="5" t="s">
        <v>6482</v>
      </c>
      <c r="D534" s="5" t="s">
        <v>6484</v>
      </c>
      <c r="E534" s="5" t="s">
        <v>32</v>
      </c>
      <c r="F534" s="5" t="s">
        <v>160</v>
      </c>
      <c r="G534" s="5">
        <v>40.783999999999999</v>
      </c>
      <c r="H534" s="5" t="s">
        <v>40</v>
      </c>
      <c r="I534" s="6" t="s">
        <v>28</v>
      </c>
      <c r="K534" s="5" t="s">
        <v>8034</v>
      </c>
      <c r="L534" s="5" t="s">
        <v>2828</v>
      </c>
      <c r="M534" s="12">
        <v>15.176</v>
      </c>
      <c r="O534" s="5" t="str">
        <f t="shared" si="16"/>
        <v>Tracy</v>
      </c>
      <c r="P534" s="5" t="str">
        <f t="shared" si="17"/>
        <v>Poddar</v>
      </c>
    </row>
    <row r="535" spans="1:16" x14ac:dyDescent="0.2">
      <c r="A535" s="4" t="s">
        <v>6481</v>
      </c>
      <c r="B535" s="5" t="s">
        <v>3814</v>
      </c>
      <c r="C535" s="5" t="s">
        <v>6482</v>
      </c>
      <c r="D535" s="5" t="s">
        <v>6484</v>
      </c>
      <c r="E535" s="5" t="s">
        <v>77</v>
      </c>
      <c r="F535" s="5" t="s">
        <v>5832</v>
      </c>
      <c r="G535" s="5">
        <v>105.96</v>
      </c>
      <c r="H535" s="5" t="s">
        <v>40</v>
      </c>
      <c r="I535" s="6" t="s">
        <v>43</v>
      </c>
      <c r="K535" s="5" t="s">
        <v>2306</v>
      </c>
      <c r="L535" s="5" t="s">
        <v>6543</v>
      </c>
      <c r="M535" s="12">
        <v>144.12</v>
      </c>
      <c r="O535" s="5" t="str">
        <f t="shared" si="16"/>
        <v>Nat</v>
      </c>
      <c r="P535" s="5" t="str">
        <f t="shared" si="17"/>
        <v>Gilpin</v>
      </c>
    </row>
    <row r="536" spans="1:16" x14ac:dyDescent="0.2">
      <c r="A536" s="4" t="s">
        <v>6492</v>
      </c>
      <c r="B536" s="5" t="s">
        <v>11795</v>
      </c>
      <c r="C536" s="5" t="s">
        <v>11795</v>
      </c>
      <c r="D536" s="5" t="s">
        <v>6494</v>
      </c>
      <c r="E536" s="5" t="s">
        <v>91</v>
      </c>
      <c r="F536" s="5" t="s">
        <v>5632</v>
      </c>
      <c r="G536" s="5">
        <v>166.44</v>
      </c>
      <c r="H536" s="5" t="s">
        <v>40</v>
      </c>
      <c r="I536" s="6" t="s">
        <v>43</v>
      </c>
      <c r="K536" s="5" t="s">
        <v>1301</v>
      </c>
      <c r="L536" s="5" t="s">
        <v>2571</v>
      </c>
      <c r="M536" s="12">
        <v>10.368</v>
      </c>
      <c r="O536" s="5" t="str">
        <f t="shared" si="16"/>
        <v>Sung</v>
      </c>
      <c r="P536" s="5" t="str">
        <f t="shared" si="17"/>
        <v>Pak</v>
      </c>
    </row>
    <row r="537" spans="1:16" x14ac:dyDescent="0.2">
      <c r="A537" s="4" t="s">
        <v>6506</v>
      </c>
      <c r="B537" s="5" t="s">
        <v>905</v>
      </c>
      <c r="C537" s="5" t="s">
        <v>11777</v>
      </c>
      <c r="D537" s="5" t="s">
        <v>5526</v>
      </c>
      <c r="E537" s="5" t="s">
        <v>74</v>
      </c>
      <c r="F537" s="5" t="s">
        <v>6025</v>
      </c>
      <c r="G537" s="5">
        <v>312.55200000000002</v>
      </c>
      <c r="H537" s="5" t="s">
        <v>40</v>
      </c>
      <c r="I537" s="6" t="s">
        <v>43</v>
      </c>
      <c r="K537" s="5" t="s">
        <v>2284</v>
      </c>
      <c r="L537" s="5" t="s">
        <v>2108</v>
      </c>
      <c r="M537" s="12">
        <v>33.4</v>
      </c>
      <c r="O537" s="5" t="str">
        <f t="shared" si="16"/>
        <v>Nona</v>
      </c>
      <c r="P537" s="5" t="str">
        <f t="shared" si="17"/>
        <v>Balk</v>
      </c>
    </row>
    <row r="538" spans="1:16" x14ac:dyDescent="0.2">
      <c r="A538" s="4" t="s">
        <v>6511</v>
      </c>
      <c r="B538" s="5" t="s">
        <v>12144</v>
      </c>
      <c r="C538" s="5" t="s">
        <v>5358</v>
      </c>
      <c r="D538" s="5" t="s">
        <v>2702</v>
      </c>
      <c r="E538" s="5" t="s">
        <v>91</v>
      </c>
      <c r="F538" s="5" t="s">
        <v>6513</v>
      </c>
      <c r="G538" s="5">
        <v>15.7</v>
      </c>
      <c r="H538" s="5" t="s">
        <v>40</v>
      </c>
      <c r="I538" s="6" t="s">
        <v>43</v>
      </c>
      <c r="K538" s="5" t="s">
        <v>7403</v>
      </c>
      <c r="L538" s="5" t="s">
        <v>1409</v>
      </c>
      <c r="M538" s="12">
        <v>49.12</v>
      </c>
      <c r="O538" s="5" t="str">
        <f t="shared" si="16"/>
        <v>Mark</v>
      </c>
      <c r="P538" s="5" t="str">
        <f t="shared" si="17"/>
        <v>Hamilton</v>
      </c>
    </row>
    <row r="539" spans="1:16" x14ac:dyDescent="0.2">
      <c r="A539" s="4" t="s">
        <v>6523</v>
      </c>
      <c r="B539" s="5" t="s">
        <v>2870</v>
      </c>
      <c r="C539" s="5" t="s">
        <v>261</v>
      </c>
      <c r="D539" s="5" t="s">
        <v>2771</v>
      </c>
      <c r="E539" s="5" t="s">
        <v>64</v>
      </c>
      <c r="F539" s="5" t="s">
        <v>6455</v>
      </c>
      <c r="G539" s="5">
        <v>15.384</v>
      </c>
      <c r="H539" s="5" t="s">
        <v>52</v>
      </c>
      <c r="I539" s="6" t="s">
        <v>28</v>
      </c>
      <c r="K539" s="5" t="s">
        <v>2734</v>
      </c>
      <c r="L539" s="5" t="s">
        <v>3317</v>
      </c>
      <c r="M539" s="12">
        <v>25.92</v>
      </c>
      <c r="O539" s="5" t="str">
        <f t="shared" si="16"/>
        <v>Chris</v>
      </c>
      <c r="P539" s="5" t="str">
        <f t="shared" si="17"/>
        <v>Selesnick</v>
      </c>
    </row>
    <row r="540" spans="1:16" x14ac:dyDescent="0.2">
      <c r="A540" s="4" t="s">
        <v>6527</v>
      </c>
      <c r="B540" s="5" t="s">
        <v>5293</v>
      </c>
      <c r="C540" s="5" t="s">
        <v>6528</v>
      </c>
      <c r="D540" s="5" t="s">
        <v>5898</v>
      </c>
      <c r="E540" s="5" t="s">
        <v>91</v>
      </c>
      <c r="F540" s="5" t="s">
        <v>641</v>
      </c>
      <c r="G540" s="5">
        <v>21.376000000000001</v>
      </c>
      <c r="H540" s="5" t="s">
        <v>52</v>
      </c>
      <c r="I540" s="6" t="s">
        <v>43</v>
      </c>
      <c r="K540" s="5" t="s">
        <v>2734</v>
      </c>
      <c r="L540" s="5" t="s">
        <v>4489</v>
      </c>
      <c r="M540" s="12">
        <v>6.48</v>
      </c>
      <c r="O540" s="5" t="str">
        <f t="shared" si="16"/>
        <v>Chris</v>
      </c>
      <c r="P540" s="5" t="str">
        <f t="shared" si="17"/>
        <v>Selesnick</v>
      </c>
    </row>
    <row r="541" spans="1:16" x14ac:dyDescent="0.2">
      <c r="A541" s="4" t="s">
        <v>6527</v>
      </c>
      <c r="B541" s="5" t="s">
        <v>5293</v>
      </c>
      <c r="C541" s="5" t="s">
        <v>6528</v>
      </c>
      <c r="D541" s="5" t="s">
        <v>5898</v>
      </c>
      <c r="E541" s="5" t="s">
        <v>67</v>
      </c>
      <c r="F541" s="5" t="s">
        <v>6534</v>
      </c>
      <c r="G541" s="5">
        <v>8.016</v>
      </c>
      <c r="H541" s="5" t="s">
        <v>52</v>
      </c>
      <c r="I541" s="6" t="s">
        <v>43</v>
      </c>
      <c r="K541" s="5" t="s">
        <v>2259</v>
      </c>
      <c r="L541" s="5" t="s">
        <v>8817</v>
      </c>
      <c r="M541" s="12">
        <v>51.84</v>
      </c>
      <c r="O541" s="5" t="str">
        <f t="shared" si="16"/>
        <v>Chloris</v>
      </c>
      <c r="P541" s="5" t="str">
        <f t="shared" si="17"/>
        <v>Kastensmidt</v>
      </c>
    </row>
    <row r="542" spans="1:16" x14ac:dyDescent="0.2">
      <c r="A542" s="4" t="s">
        <v>6527</v>
      </c>
      <c r="B542" s="5" t="s">
        <v>5293</v>
      </c>
      <c r="C542" s="5" t="s">
        <v>6528</v>
      </c>
      <c r="D542" s="5" t="s">
        <v>5898</v>
      </c>
      <c r="E542" s="5" t="s">
        <v>64</v>
      </c>
      <c r="F542" s="5" t="s">
        <v>6455</v>
      </c>
      <c r="G542" s="5">
        <v>30.768000000000001</v>
      </c>
      <c r="H542" s="5" t="s">
        <v>52</v>
      </c>
      <c r="I542" s="6" t="s">
        <v>28</v>
      </c>
      <c r="K542" s="5" t="s">
        <v>1544</v>
      </c>
      <c r="L542" s="5" t="s">
        <v>2292</v>
      </c>
      <c r="M542" s="12">
        <v>10.56</v>
      </c>
      <c r="O542" s="5" t="str">
        <f t="shared" si="16"/>
        <v>Mike</v>
      </c>
      <c r="P542" s="5" t="str">
        <f t="shared" si="17"/>
        <v>Vittorini</v>
      </c>
    </row>
    <row r="543" spans="1:16" x14ac:dyDescent="0.2">
      <c r="A543" s="4" t="s">
        <v>6527</v>
      </c>
      <c r="B543" s="5" t="s">
        <v>5293</v>
      </c>
      <c r="C543" s="5" t="s">
        <v>6528</v>
      </c>
      <c r="D543" s="5" t="s">
        <v>5898</v>
      </c>
      <c r="E543" s="5" t="s">
        <v>302</v>
      </c>
      <c r="F543" s="5" t="s">
        <v>633</v>
      </c>
      <c r="G543" s="5">
        <v>18.936</v>
      </c>
      <c r="H543" s="5" t="s">
        <v>52</v>
      </c>
      <c r="I543" s="6" t="s">
        <v>43</v>
      </c>
      <c r="K543" s="5" t="s">
        <v>4355</v>
      </c>
      <c r="L543" s="5" t="s">
        <v>1036</v>
      </c>
      <c r="M543" s="12">
        <v>12.96</v>
      </c>
      <c r="O543" s="5" t="str">
        <f t="shared" si="16"/>
        <v>Damala</v>
      </c>
      <c r="P543" s="5" t="str">
        <f t="shared" si="17"/>
        <v>Kotsonis</v>
      </c>
    </row>
    <row r="544" spans="1:16" x14ac:dyDescent="0.2">
      <c r="A544" s="4" t="s">
        <v>6527</v>
      </c>
      <c r="B544" s="5" t="s">
        <v>5293</v>
      </c>
      <c r="C544" s="5" t="s">
        <v>6528</v>
      </c>
      <c r="D544" s="5" t="s">
        <v>5898</v>
      </c>
      <c r="E544" s="5" t="s">
        <v>64</v>
      </c>
      <c r="F544" s="5" t="s">
        <v>5205</v>
      </c>
      <c r="G544" s="5">
        <v>122.352</v>
      </c>
      <c r="H544" s="5" t="s">
        <v>52</v>
      </c>
      <c r="I544" s="6" t="s">
        <v>28</v>
      </c>
      <c r="K544" s="5" t="s">
        <v>2123</v>
      </c>
      <c r="L544" s="5" t="s">
        <v>9715</v>
      </c>
      <c r="M544" s="12">
        <v>47.951999999999998</v>
      </c>
      <c r="O544" s="5" t="str">
        <f t="shared" si="16"/>
        <v>Greg</v>
      </c>
      <c r="P544" s="5" t="str">
        <f t="shared" si="17"/>
        <v>Tran</v>
      </c>
    </row>
    <row r="545" spans="1:16" x14ac:dyDescent="0.2">
      <c r="A545" s="4" t="s">
        <v>6544</v>
      </c>
      <c r="B545" s="5" t="s">
        <v>4961</v>
      </c>
      <c r="C545" s="5" t="s">
        <v>12048</v>
      </c>
      <c r="D545" s="5" t="s">
        <v>2209</v>
      </c>
      <c r="E545" s="5" t="s">
        <v>64</v>
      </c>
      <c r="F545" s="5" t="s">
        <v>6546</v>
      </c>
      <c r="G545" s="5">
        <v>227.36</v>
      </c>
      <c r="H545" s="5" t="s">
        <v>40</v>
      </c>
      <c r="I545" s="6" t="s">
        <v>28</v>
      </c>
      <c r="K545" s="5" t="s">
        <v>2123</v>
      </c>
      <c r="L545" s="5" t="s">
        <v>8430</v>
      </c>
      <c r="M545" s="12">
        <v>76.864000000000004</v>
      </c>
      <c r="O545" s="5" t="str">
        <f t="shared" si="16"/>
        <v>Greg</v>
      </c>
      <c r="P545" s="5" t="str">
        <f t="shared" si="17"/>
        <v>Tran</v>
      </c>
    </row>
    <row r="546" spans="1:16" x14ac:dyDescent="0.2">
      <c r="A546" s="4" t="s">
        <v>6547</v>
      </c>
      <c r="B546" s="5" t="s">
        <v>11862</v>
      </c>
      <c r="C546" s="5" t="s">
        <v>813</v>
      </c>
      <c r="D546" s="5" t="s">
        <v>4583</v>
      </c>
      <c r="E546" s="5" t="s">
        <v>74</v>
      </c>
      <c r="F546" s="5" t="s">
        <v>1800</v>
      </c>
      <c r="G546" s="5">
        <v>12.827999999999999</v>
      </c>
      <c r="H546" s="5" t="s">
        <v>52</v>
      </c>
      <c r="I546" s="6" t="s">
        <v>43</v>
      </c>
      <c r="K546" s="5" t="s">
        <v>3692</v>
      </c>
      <c r="L546" s="5" t="s">
        <v>2902</v>
      </c>
      <c r="M546" s="12">
        <v>83.88</v>
      </c>
      <c r="O546" s="5" t="str">
        <f t="shared" si="16"/>
        <v>Dionis</v>
      </c>
      <c r="P546" s="5" t="str">
        <f t="shared" si="17"/>
        <v>Lloyd</v>
      </c>
    </row>
    <row r="547" spans="1:16" x14ac:dyDescent="0.2">
      <c r="A547" s="4" t="s">
        <v>6563</v>
      </c>
      <c r="B547" s="5" t="s">
        <v>921</v>
      </c>
      <c r="C547" s="5" t="s">
        <v>668</v>
      </c>
      <c r="D547" s="5" t="s">
        <v>3192</v>
      </c>
      <c r="E547" s="5" t="s">
        <v>57</v>
      </c>
      <c r="F547" s="5" t="s">
        <v>3652</v>
      </c>
      <c r="G547" s="5">
        <v>124.36</v>
      </c>
      <c r="H547" s="5" t="s">
        <v>40</v>
      </c>
      <c r="I547" s="6" t="s">
        <v>43</v>
      </c>
      <c r="K547" s="5" t="s">
        <v>9345</v>
      </c>
      <c r="L547" s="5" t="s">
        <v>7489</v>
      </c>
      <c r="M547" s="12">
        <v>19.440000000000001</v>
      </c>
      <c r="O547" s="5" t="str">
        <f t="shared" si="16"/>
        <v>Doug</v>
      </c>
      <c r="P547" s="5" t="str">
        <f t="shared" si="17"/>
        <v>O'Connell</v>
      </c>
    </row>
    <row r="548" spans="1:16" x14ac:dyDescent="0.2">
      <c r="A548" s="4" t="s">
        <v>6567</v>
      </c>
      <c r="B548" s="5" t="s">
        <v>12075</v>
      </c>
      <c r="C548" s="5" t="s">
        <v>12013</v>
      </c>
      <c r="D548" s="5" t="s">
        <v>6569</v>
      </c>
      <c r="E548" s="5" t="s">
        <v>44</v>
      </c>
      <c r="F548" s="5" t="s">
        <v>1210</v>
      </c>
      <c r="G548" s="5">
        <v>14.45</v>
      </c>
      <c r="H548" s="5" t="s">
        <v>40</v>
      </c>
      <c r="I548" s="6" t="s">
        <v>43</v>
      </c>
      <c r="K548" s="5" t="s">
        <v>6747</v>
      </c>
      <c r="L548" s="5" t="s">
        <v>3625</v>
      </c>
      <c r="M548" s="12">
        <v>10.368</v>
      </c>
      <c r="O548" s="5" t="str">
        <f t="shared" si="16"/>
        <v>Christopher</v>
      </c>
      <c r="P548" s="5" t="str">
        <f t="shared" si="17"/>
        <v>Conant</v>
      </c>
    </row>
    <row r="549" spans="1:16" x14ac:dyDescent="0.2">
      <c r="A549" s="4" t="s">
        <v>6567</v>
      </c>
      <c r="B549" s="5" t="s">
        <v>12075</v>
      </c>
      <c r="C549" s="5" t="s">
        <v>12013</v>
      </c>
      <c r="D549" s="5" t="s">
        <v>6569</v>
      </c>
      <c r="E549" s="5" t="s">
        <v>74</v>
      </c>
      <c r="F549" s="5" t="s">
        <v>4331</v>
      </c>
      <c r="G549" s="5">
        <v>95.647999999999996</v>
      </c>
      <c r="H549" s="5" t="s">
        <v>40</v>
      </c>
      <c r="I549" s="6" t="s">
        <v>43</v>
      </c>
      <c r="K549" s="5" t="s">
        <v>5353</v>
      </c>
      <c r="L549" s="5" t="s">
        <v>1743</v>
      </c>
      <c r="M549" s="12">
        <v>45.68</v>
      </c>
      <c r="O549" s="5" t="str">
        <f t="shared" si="16"/>
        <v>Erica</v>
      </c>
      <c r="P549" s="5" t="str">
        <f t="shared" si="17"/>
        <v>Hackney</v>
      </c>
    </row>
    <row r="550" spans="1:16" x14ac:dyDescent="0.2">
      <c r="A550" s="4" t="s">
        <v>6591</v>
      </c>
      <c r="B550" s="5" t="s">
        <v>11807</v>
      </c>
      <c r="C550" s="5" t="s">
        <v>12146</v>
      </c>
      <c r="D550" s="5" t="s">
        <v>6593</v>
      </c>
      <c r="E550" s="5" t="s">
        <v>64</v>
      </c>
      <c r="F550" s="5" t="s">
        <v>6376</v>
      </c>
      <c r="G550" s="5">
        <v>35.340000000000003</v>
      </c>
      <c r="H550" s="5" t="s">
        <v>40</v>
      </c>
      <c r="I550" s="6" t="s">
        <v>28</v>
      </c>
      <c r="K550" s="5" t="s">
        <v>8513</v>
      </c>
      <c r="L550" s="5" t="s">
        <v>5157</v>
      </c>
      <c r="M550" s="12">
        <v>15.552</v>
      </c>
      <c r="O550" s="5" t="str">
        <f t="shared" si="16"/>
        <v>Nick</v>
      </c>
      <c r="P550" s="5" t="str">
        <f t="shared" si="17"/>
        <v>Radford</v>
      </c>
    </row>
    <row r="551" spans="1:16" x14ac:dyDescent="0.2">
      <c r="A551" s="4" t="s">
        <v>6594</v>
      </c>
      <c r="B551" s="5" t="s">
        <v>3454</v>
      </c>
      <c r="C551" s="5" t="s">
        <v>4737</v>
      </c>
      <c r="D551" s="5" t="s">
        <v>401</v>
      </c>
      <c r="E551" s="5" t="s">
        <v>64</v>
      </c>
      <c r="F551" s="5" t="s">
        <v>2607</v>
      </c>
      <c r="G551" s="5">
        <v>257.64</v>
      </c>
      <c r="H551" s="5" t="s">
        <v>40</v>
      </c>
      <c r="I551" s="6" t="s">
        <v>28</v>
      </c>
      <c r="K551" s="5" t="s">
        <v>4465</v>
      </c>
      <c r="L551" s="5" t="s">
        <v>3339</v>
      </c>
      <c r="M551" s="12">
        <v>45.36</v>
      </c>
      <c r="O551" s="5" t="str">
        <f t="shared" si="16"/>
        <v>Katherine</v>
      </c>
      <c r="P551" s="5" t="str">
        <f t="shared" si="17"/>
        <v>Nockton</v>
      </c>
    </row>
    <row r="552" spans="1:16" x14ac:dyDescent="0.2">
      <c r="A552" s="4" t="s">
        <v>6601</v>
      </c>
      <c r="B552" s="5" t="s">
        <v>11794</v>
      </c>
      <c r="C552" s="5" t="s">
        <v>11861</v>
      </c>
      <c r="D552" s="5" t="s">
        <v>6603</v>
      </c>
      <c r="E552" s="5" t="s">
        <v>74</v>
      </c>
      <c r="F552" s="5" t="s">
        <v>6040</v>
      </c>
      <c r="G552" s="5">
        <v>8.2260000000000009</v>
      </c>
      <c r="H552" s="5" t="s">
        <v>52</v>
      </c>
      <c r="I552" s="6" t="s">
        <v>43</v>
      </c>
      <c r="K552" s="5" t="s">
        <v>4660</v>
      </c>
      <c r="L552" s="5" t="s">
        <v>714</v>
      </c>
      <c r="M552" s="12">
        <v>295.45600000000002</v>
      </c>
      <c r="O552" s="5" t="str">
        <f t="shared" si="16"/>
        <v>Julia</v>
      </c>
      <c r="P552" s="5" t="str">
        <f t="shared" si="17"/>
        <v>West</v>
      </c>
    </row>
    <row r="553" spans="1:16" x14ac:dyDescent="0.2">
      <c r="A553" s="4" t="s">
        <v>6607</v>
      </c>
      <c r="B553" s="5" t="s">
        <v>11879</v>
      </c>
      <c r="C553" s="5" t="s">
        <v>11990</v>
      </c>
      <c r="D553" s="5" t="s">
        <v>6111</v>
      </c>
      <c r="E553" s="5" t="s">
        <v>57</v>
      </c>
      <c r="F553" s="5" t="s">
        <v>6610</v>
      </c>
      <c r="G553" s="5">
        <v>423.28</v>
      </c>
      <c r="H553" s="5" t="s">
        <v>40</v>
      </c>
      <c r="I553" s="6" t="s">
        <v>43</v>
      </c>
      <c r="K553" s="5" t="s">
        <v>3206</v>
      </c>
      <c r="L553" s="5" t="s">
        <v>6686</v>
      </c>
      <c r="M553" s="12">
        <v>32.4</v>
      </c>
      <c r="O553" s="5" t="str">
        <f t="shared" si="16"/>
        <v>Jessica</v>
      </c>
      <c r="P553" s="5" t="str">
        <f t="shared" si="17"/>
        <v>Myrick</v>
      </c>
    </row>
    <row r="554" spans="1:16" x14ac:dyDescent="0.2">
      <c r="A554" s="4" t="s">
        <v>6611</v>
      </c>
      <c r="B554" s="5" t="s">
        <v>4779</v>
      </c>
      <c r="C554" s="5" t="s">
        <v>4139</v>
      </c>
      <c r="D554" s="5" t="s">
        <v>4926</v>
      </c>
      <c r="E554" s="5" t="s">
        <v>32</v>
      </c>
      <c r="F554" s="5" t="s">
        <v>5202</v>
      </c>
      <c r="G554" s="5">
        <v>225.29599999999999</v>
      </c>
      <c r="H554" s="5" t="s">
        <v>40</v>
      </c>
      <c r="I554" s="6" t="s">
        <v>28</v>
      </c>
      <c r="K554" s="5" t="s">
        <v>1612</v>
      </c>
      <c r="L554" s="5" t="s">
        <v>1298</v>
      </c>
      <c r="M554" s="12">
        <v>15.552</v>
      </c>
      <c r="O554" s="5" t="str">
        <f t="shared" si="16"/>
        <v>Keith</v>
      </c>
      <c r="P554" s="5" t="str">
        <f t="shared" si="17"/>
        <v>Herrera</v>
      </c>
    </row>
    <row r="555" spans="1:16" x14ac:dyDescent="0.2">
      <c r="A555" s="4" t="s">
        <v>6612</v>
      </c>
      <c r="B555" s="5" t="s">
        <v>6613</v>
      </c>
      <c r="C555" s="5" t="s">
        <v>3560</v>
      </c>
      <c r="D555" s="5" t="s">
        <v>6615</v>
      </c>
      <c r="E555" s="5" t="s">
        <v>67</v>
      </c>
      <c r="F555" s="5" t="s">
        <v>4767</v>
      </c>
      <c r="G555" s="5">
        <v>5.56</v>
      </c>
      <c r="H555" s="5" t="s">
        <v>40</v>
      </c>
      <c r="I555" s="6" t="s">
        <v>43</v>
      </c>
      <c r="K555" s="5" t="s">
        <v>2454</v>
      </c>
      <c r="L555" s="5" t="s">
        <v>9521</v>
      </c>
      <c r="M555" s="12">
        <v>19.135999999999999</v>
      </c>
      <c r="O555" s="5" t="str">
        <f t="shared" si="16"/>
        <v>Sibella</v>
      </c>
      <c r="P555" s="5" t="str">
        <f t="shared" si="17"/>
        <v>Parks</v>
      </c>
    </row>
    <row r="556" spans="1:16" x14ac:dyDescent="0.2">
      <c r="A556" s="4" t="s">
        <v>6612</v>
      </c>
      <c r="B556" s="5" t="s">
        <v>6613</v>
      </c>
      <c r="C556" s="5" t="s">
        <v>3560</v>
      </c>
      <c r="D556" s="5" t="s">
        <v>6615</v>
      </c>
      <c r="E556" s="5" t="s">
        <v>77</v>
      </c>
      <c r="F556" s="5" t="s">
        <v>6284</v>
      </c>
      <c r="G556" s="5">
        <v>1447.65</v>
      </c>
      <c r="H556" s="5" t="s">
        <v>40</v>
      </c>
      <c r="I556" s="6" t="s">
        <v>43</v>
      </c>
      <c r="K556" s="5" t="s">
        <v>821</v>
      </c>
      <c r="L556" s="5" t="s">
        <v>1623</v>
      </c>
      <c r="M556" s="12">
        <v>279.89999999999998</v>
      </c>
      <c r="O556" s="5" t="str">
        <f t="shared" si="16"/>
        <v>David</v>
      </c>
      <c r="P556" s="5" t="str">
        <f t="shared" si="17"/>
        <v>Kendrick</v>
      </c>
    </row>
    <row r="557" spans="1:16" x14ac:dyDescent="0.2">
      <c r="A557" s="4" t="s">
        <v>6612</v>
      </c>
      <c r="B557" s="5" t="s">
        <v>6613</v>
      </c>
      <c r="C557" s="5" t="s">
        <v>3560</v>
      </c>
      <c r="D557" s="5" t="s">
        <v>6615</v>
      </c>
      <c r="E557" s="5" t="s">
        <v>91</v>
      </c>
      <c r="F557" s="5" t="s">
        <v>6092</v>
      </c>
      <c r="G557" s="5">
        <v>11.96</v>
      </c>
      <c r="H557" s="5" t="s">
        <v>40</v>
      </c>
      <c r="I557" s="6" t="s">
        <v>43</v>
      </c>
      <c r="K557" s="5" t="s">
        <v>821</v>
      </c>
      <c r="L557" s="5" t="s">
        <v>3339</v>
      </c>
      <c r="M557" s="12">
        <v>34.020000000000003</v>
      </c>
      <c r="O557" s="5" t="str">
        <f t="shared" si="16"/>
        <v>David</v>
      </c>
      <c r="P557" s="5" t="str">
        <f t="shared" si="17"/>
        <v>Kendrick</v>
      </c>
    </row>
    <row r="558" spans="1:16" x14ac:dyDescent="0.2">
      <c r="A558" s="4" t="s">
        <v>6623</v>
      </c>
      <c r="B558" s="5" t="s">
        <v>11970</v>
      </c>
      <c r="C558" s="5" t="s">
        <v>3103</v>
      </c>
      <c r="D558" s="5" t="s">
        <v>720</v>
      </c>
      <c r="E558" s="5" t="s">
        <v>74</v>
      </c>
      <c r="F558" s="5" t="s">
        <v>4361</v>
      </c>
      <c r="G558" s="5">
        <v>101.84</v>
      </c>
      <c r="H558" s="5" t="s">
        <v>40</v>
      </c>
      <c r="I558" s="6" t="s">
        <v>43</v>
      </c>
      <c r="K558" s="5" t="s">
        <v>9046</v>
      </c>
      <c r="L558" s="5" t="s">
        <v>7269</v>
      </c>
      <c r="M558" s="12">
        <v>286.93</v>
      </c>
      <c r="O558" s="5" t="str">
        <f t="shared" si="16"/>
        <v>Frank</v>
      </c>
      <c r="P558" s="5" t="str">
        <f t="shared" si="17"/>
        <v>Carlisle</v>
      </c>
    </row>
    <row r="559" spans="1:16" x14ac:dyDescent="0.2">
      <c r="A559" s="4" t="s">
        <v>6642</v>
      </c>
      <c r="B559" s="5" t="s">
        <v>11872</v>
      </c>
      <c r="C559" s="5" t="s">
        <v>11834</v>
      </c>
      <c r="D559" s="5" t="s">
        <v>5133</v>
      </c>
      <c r="E559" s="5" t="s">
        <v>64</v>
      </c>
      <c r="F559" s="5" t="s">
        <v>1040</v>
      </c>
      <c r="G559" s="5">
        <v>19.103999999999999</v>
      </c>
      <c r="H559" s="5" t="s">
        <v>52</v>
      </c>
      <c r="I559" s="6" t="s">
        <v>28</v>
      </c>
      <c r="K559" s="5" t="s">
        <v>3994</v>
      </c>
      <c r="L559" s="5" t="s">
        <v>8083</v>
      </c>
      <c r="M559" s="12">
        <v>73.680000000000007</v>
      </c>
      <c r="O559" s="5" t="str">
        <f t="shared" si="16"/>
        <v>Chris</v>
      </c>
      <c r="P559" s="5" t="str">
        <f t="shared" si="17"/>
        <v>Cortes</v>
      </c>
    </row>
    <row r="560" spans="1:16" x14ac:dyDescent="0.2">
      <c r="A560" s="4" t="s">
        <v>6645</v>
      </c>
      <c r="B560" s="5" t="s">
        <v>1451</v>
      </c>
      <c r="C560" s="5" t="s">
        <v>6646</v>
      </c>
      <c r="D560" s="5" t="s">
        <v>376</v>
      </c>
      <c r="E560" s="5" t="s">
        <v>57</v>
      </c>
      <c r="F560" s="5" t="s">
        <v>1081</v>
      </c>
      <c r="G560" s="5">
        <v>154.44</v>
      </c>
      <c r="H560" s="5" t="s">
        <v>40</v>
      </c>
      <c r="I560" s="6" t="s">
        <v>43</v>
      </c>
      <c r="K560" s="5" t="s">
        <v>284</v>
      </c>
      <c r="L560" s="5" t="s">
        <v>8510</v>
      </c>
      <c r="M560" s="12">
        <v>24.783999999999999</v>
      </c>
      <c r="O560" s="5" t="str">
        <f t="shared" si="16"/>
        <v>Darren</v>
      </c>
      <c r="P560" s="5" t="str">
        <f t="shared" si="17"/>
        <v>Powers</v>
      </c>
    </row>
    <row r="561" spans="1:16" x14ac:dyDescent="0.2">
      <c r="A561" s="4" t="s">
        <v>6648</v>
      </c>
      <c r="B561" s="5" t="s">
        <v>6649</v>
      </c>
      <c r="C561" s="5" t="s">
        <v>4405</v>
      </c>
      <c r="D561" s="5" t="s">
        <v>3206</v>
      </c>
      <c r="E561" s="5" t="s">
        <v>29</v>
      </c>
      <c r="F561" s="5" t="s">
        <v>5042</v>
      </c>
      <c r="G561" s="5">
        <v>195.46600000000001</v>
      </c>
      <c r="H561" s="5" t="s">
        <v>40</v>
      </c>
      <c r="I561" s="6" t="s">
        <v>28</v>
      </c>
      <c r="K561" s="5" t="s">
        <v>498</v>
      </c>
      <c r="L561" s="5" t="s">
        <v>2108</v>
      </c>
      <c r="M561" s="12">
        <v>13.36</v>
      </c>
      <c r="O561" s="5" t="str">
        <f t="shared" si="16"/>
        <v>Rick</v>
      </c>
      <c r="P561" s="5" t="str">
        <f t="shared" si="17"/>
        <v>Bensley</v>
      </c>
    </row>
    <row r="562" spans="1:16" x14ac:dyDescent="0.2">
      <c r="A562" s="4" t="s">
        <v>6651</v>
      </c>
      <c r="B562" s="5" t="s">
        <v>4519</v>
      </c>
      <c r="C562" s="5" t="s">
        <v>12034</v>
      </c>
      <c r="D562" s="5" t="s">
        <v>1572</v>
      </c>
      <c r="E562" s="5" t="s">
        <v>64</v>
      </c>
      <c r="F562" s="5" t="s">
        <v>1535</v>
      </c>
      <c r="G562" s="5">
        <v>23.68</v>
      </c>
      <c r="H562" s="5" t="s">
        <v>52</v>
      </c>
      <c r="I562" s="6" t="s">
        <v>28</v>
      </c>
      <c r="K562" s="5" t="s">
        <v>8198</v>
      </c>
      <c r="L562" s="5" t="s">
        <v>5935</v>
      </c>
      <c r="M562" s="12">
        <v>11.96</v>
      </c>
      <c r="O562" s="5" t="str">
        <f t="shared" si="16"/>
        <v>Roger</v>
      </c>
      <c r="P562" s="5" t="str">
        <f t="shared" si="17"/>
        <v>Demir</v>
      </c>
    </row>
    <row r="563" spans="1:16" x14ac:dyDescent="0.2">
      <c r="A563" s="4" t="s">
        <v>6662</v>
      </c>
      <c r="B563" s="5" t="s">
        <v>179</v>
      </c>
      <c r="C563" s="5" t="s">
        <v>6663</v>
      </c>
      <c r="D563" s="5" t="s">
        <v>4949</v>
      </c>
      <c r="E563" s="5" t="s">
        <v>32</v>
      </c>
      <c r="F563" s="5" t="s">
        <v>2178</v>
      </c>
      <c r="G563" s="5">
        <v>601.53599999999994</v>
      </c>
      <c r="H563" s="5" t="s">
        <v>40</v>
      </c>
      <c r="I563" s="6" t="s">
        <v>28</v>
      </c>
      <c r="K563" s="5" t="s">
        <v>6593</v>
      </c>
      <c r="L563" s="5" t="s">
        <v>4858</v>
      </c>
      <c r="M563" s="12">
        <v>6.68</v>
      </c>
      <c r="O563" s="5" t="str">
        <f t="shared" si="16"/>
        <v>MaryBeth</v>
      </c>
      <c r="P563" s="5" t="str">
        <f t="shared" si="17"/>
        <v>Skach</v>
      </c>
    </row>
    <row r="564" spans="1:16" x14ac:dyDescent="0.2">
      <c r="A564" s="4" t="s">
        <v>6662</v>
      </c>
      <c r="B564" s="5" t="s">
        <v>179</v>
      </c>
      <c r="C564" s="5" t="s">
        <v>6663</v>
      </c>
      <c r="D564" s="5" t="s">
        <v>4949</v>
      </c>
      <c r="E564" s="5" t="s">
        <v>302</v>
      </c>
      <c r="F564" s="5" t="s">
        <v>6665</v>
      </c>
      <c r="G564" s="5">
        <v>7.9</v>
      </c>
      <c r="H564" s="5" t="s">
        <v>40</v>
      </c>
      <c r="I564" s="6" t="s">
        <v>43</v>
      </c>
      <c r="K564" s="5" t="s">
        <v>580</v>
      </c>
      <c r="L564" s="5" t="s">
        <v>641</v>
      </c>
      <c r="M564" s="12">
        <v>5.3440000000000003</v>
      </c>
      <c r="O564" s="5" t="str">
        <f t="shared" si="16"/>
        <v>Greg</v>
      </c>
      <c r="P564" s="5" t="str">
        <f t="shared" si="17"/>
        <v>Guthrie</v>
      </c>
    </row>
    <row r="565" spans="1:16" x14ac:dyDescent="0.2">
      <c r="A565" s="4" t="s">
        <v>6669</v>
      </c>
      <c r="B565" s="5" t="s">
        <v>12151</v>
      </c>
      <c r="C565" s="5" t="s">
        <v>1385</v>
      </c>
      <c r="D565" s="5" t="s">
        <v>6395</v>
      </c>
      <c r="E565" s="5" t="s">
        <v>74</v>
      </c>
      <c r="F565" s="5" t="s">
        <v>2218</v>
      </c>
      <c r="G565" s="5">
        <v>18.088000000000001</v>
      </c>
      <c r="H565" s="5" t="s">
        <v>40</v>
      </c>
      <c r="I565" s="6" t="s">
        <v>43</v>
      </c>
      <c r="K565" s="5" t="s">
        <v>6498</v>
      </c>
      <c r="L565" s="5" t="s">
        <v>6537</v>
      </c>
      <c r="M565" s="12">
        <v>62.015999999999998</v>
      </c>
      <c r="O565" s="5" t="str">
        <f t="shared" si="16"/>
        <v>Stewart</v>
      </c>
      <c r="P565" s="5" t="str">
        <f t="shared" si="17"/>
        <v>Visinsky</v>
      </c>
    </row>
    <row r="566" spans="1:16" x14ac:dyDescent="0.2">
      <c r="A566" s="4" t="s">
        <v>6669</v>
      </c>
      <c r="B566" s="5" t="s">
        <v>12151</v>
      </c>
      <c r="C566" s="5" t="s">
        <v>1385</v>
      </c>
      <c r="D566" s="5" t="s">
        <v>6395</v>
      </c>
      <c r="E566" s="5" t="s">
        <v>29</v>
      </c>
      <c r="F566" s="5" t="s">
        <v>1883</v>
      </c>
      <c r="G566" s="5">
        <v>308.49900000000002</v>
      </c>
      <c r="H566" s="5" t="s">
        <v>40</v>
      </c>
      <c r="I566" s="6" t="s">
        <v>28</v>
      </c>
      <c r="K566" s="5" t="s">
        <v>253</v>
      </c>
      <c r="L566" s="5" t="s">
        <v>6706</v>
      </c>
      <c r="M566" s="12">
        <v>146.82</v>
      </c>
      <c r="O566" s="5" t="str">
        <f t="shared" si="16"/>
        <v>Odella</v>
      </c>
      <c r="P566" s="5" t="str">
        <f t="shared" si="17"/>
        <v>Nelson</v>
      </c>
    </row>
    <row r="567" spans="1:16" x14ac:dyDescent="0.2">
      <c r="A567" s="4" t="s">
        <v>6677</v>
      </c>
      <c r="B567" s="5" t="s">
        <v>12102</v>
      </c>
      <c r="C567" s="5" t="s">
        <v>4453</v>
      </c>
      <c r="D567" s="5" t="s">
        <v>4483</v>
      </c>
      <c r="E567" s="5" t="s">
        <v>91</v>
      </c>
      <c r="F567" s="5" t="s">
        <v>5026</v>
      </c>
      <c r="G567" s="5">
        <v>12.84</v>
      </c>
      <c r="H567" s="5" t="s">
        <v>40</v>
      </c>
      <c r="I567" s="6" t="s">
        <v>43</v>
      </c>
      <c r="K567" s="5" t="s">
        <v>6498</v>
      </c>
      <c r="L567" s="5" t="s">
        <v>4458</v>
      </c>
      <c r="M567" s="12">
        <v>45.36</v>
      </c>
      <c r="O567" s="5" t="str">
        <f t="shared" si="16"/>
        <v>Stewart</v>
      </c>
      <c r="P567" s="5" t="str">
        <f t="shared" si="17"/>
        <v>Visinsky</v>
      </c>
    </row>
    <row r="568" spans="1:16" x14ac:dyDescent="0.2">
      <c r="A568" s="4" t="s">
        <v>6677</v>
      </c>
      <c r="B568" s="5" t="s">
        <v>12102</v>
      </c>
      <c r="C568" s="5" t="s">
        <v>4453</v>
      </c>
      <c r="D568" s="5" t="s">
        <v>4483</v>
      </c>
      <c r="E568" s="5" t="s">
        <v>91</v>
      </c>
      <c r="F568" s="5" t="s">
        <v>6679</v>
      </c>
      <c r="G568" s="5">
        <v>25.68</v>
      </c>
      <c r="H568" s="5" t="s">
        <v>40</v>
      </c>
      <c r="I568" s="6" t="s">
        <v>43</v>
      </c>
      <c r="K568" s="5" t="s">
        <v>1544</v>
      </c>
      <c r="L568" s="5" t="s">
        <v>9365</v>
      </c>
      <c r="M568" s="12">
        <v>219.84</v>
      </c>
      <c r="O568" s="5" t="str">
        <f t="shared" si="16"/>
        <v>Mike</v>
      </c>
      <c r="P568" s="5" t="str">
        <f t="shared" si="17"/>
        <v>Vittorini</v>
      </c>
    </row>
    <row r="569" spans="1:16" x14ac:dyDescent="0.2">
      <c r="A569" s="4" t="s">
        <v>6694</v>
      </c>
      <c r="B569" s="5" t="s">
        <v>12016</v>
      </c>
      <c r="C569" s="5" t="s">
        <v>12056</v>
      </c>
      <c r="D569" s="5" t="s">
        <v>6696</v>
      </c>
      <c r="E569" s="5" t="s">
        <v>74</v>
      </c>
      <c r="F569" s="5" t="s">
        <v>6145</v>
      </c>
      <c r="G569" s="5">
        <v>6.72</v>
      </c>
      <c r="H569" s="5" t="s">
        <v>40</v>
      </c>
      <c r="I569" s="6" t="s">
        <v>43</v>
      </c>
      <c r="K569" s="5" t="s">
        <v>4146</v>
      </c>
      <c r="L569" s="5" t="s">
        <v>6198</v>
      </c>
      <c r="M569" s="12">
        <v>32.4</v>
      </c>
      <c r="O569" s="5" t="str">
        <f t="shared" si="16"/>
        <v>Cathy</v>
      </c>
      <c r="P569" s="5" t="str">
        <f t="shared" si="17"/>
        <v>Prescott</v>
      </c>
    </row>
    <row r="570" spans="1:16" x14ac:dyDescent="0.2">
      <c r="A570" s="4" t="s">
        <v>6694</v>
      </c>
      <c r="B570" s="5" t="s">
        <v>12016</v>
      </c>
      <c r="C570" s="5" t="s">
        <v>12056</v>
      </c>
      <c r="D570" s="5" t="s">
        <v>6696</v>
      </c>
      <c r="E570" s="5" t="s">
        <v>54</v>
      </c>
      <c r="F570" s="5" t="s">
        <v>998</v>
      </c>
      <c r="G570" s="5">
        <v>298.77600000000001</v>
      </c>
      <c r="H570" s="5" t="s">
        <v>40</v>
      </c>
      <c r="I570" s="6" t="s">
        <v>28</v>
      </c>
      <c r="K570" s="5" t="s">
        <v>5353</v>
      </c>
      <c r="L570" s="5" t="s">
        <v>465</v>
      </c>
      <c r="M570" s="12">
        <v>12.96</v>
      </c>
      <c r="O570" s="5" t="str">
        <f t="shared" si="16"/>
        <v>Erica</v>
      </c>
      <c r="P570" s="5" t="str">
        <f t="shared" si="17"/>
        <v>Hackney</v>
      </c>
    </row>
    <row r="571" spans="1:16" x14ac:dyDescent="0.2">
      <c r="A571" s="4" t="s">
        <v>6713</v>
      </c>
      <c r="B571" s="5" t="s">
        <v>11742</v>
      </c>
      <c r="C571" s="5" t="s">
        <v>424</v>
      </c>
      <c r="D571" s="5" t="s">
        <v>2978</v>
      </c>
      <c r="E571" s="5" t="s">
        <v>77</v>
      </c>
      <c r="F571" s="5" t="s">
        <v>4096</v>
      </c>
      <c r="G571" s="5">
        <v>10.89</v>
      </c>
      <c r="H571" s="5" t="s">
        <v>40</v>
      </c>
      <c r="I571" s="6" t="s">
        <v>43</v>
      </c>
      <c r="K571" s="5" t="s">
        <v>2722</v>
      </c>
      <c r="L571" s="5" t="s">
        <v>870</v>
      </c>
      <c r="M571" s="12">
        <v>20.736000000000001</v>
      </c>
      <c r="O571" s="5" t="str">
        <f t="shared" si="16"/>
        <v>Barry</v>
      </c>
      <c r="P571" s="5" t="str">
        <f t="shared" si="17"/>
        <v>FranzÃ¶sisch</v>
      </c>
    </row>
    <row r="572" spans="1:16" x14ac:dyDescent="0.2">
      <c r="A572" s="4" t="s">
        <v>6713</v>
      </c>
      <c r="B572" s="5" t="s">
        <v>11742</v>
      </c>
      <c r="C572" s="5" t="s">
        <v>424</v>
      </c>
      <c r="D572" s="5" t="s">
        <v>2978</v>
      </c>
      <c r="E572" s="5" t="s">
        <v>91</v>
      </c>
      <c r="F572" s="5" t="s">
        <v>6715</v>
      </c>
      <c r="G572" s="5">
        <v>19.440000000000001</v>
      </c>
      <c r="H572" s="5" t="s">
        <v>40</v>
      </c>
      <c r="I572" s="6" t="s">
        <v>43</v>
      </c>
      <c r="K572" s="5" t="s">
        <v>3429</v>
      </c>
      <c r="L572" s="5" t="s">
        <v>9365</v>
      </c>
      <c r="M572" s="12">
        <v>219.84</v>
      </c>
      <c r="O572" s="5" t="str">
        <f t="shared" si="16"/>
        <v>John</v>
      </c>
      <c r="P572" s="5" t="str">
        <f t="shared" si="17"/>
        <v>Stevenson</v>
      </c>
    </row>
    <row r="573" spans="1:16" x14ac:dyDescent="0.2">
      <c r="A573" s="4" t="s">
        <v>6713</v>
      </c>
      <c r="B573" s="5" t="s">
        <v>11742</v>
      </c>
      <c r="C573" s="5" t="s">
        <v>424</v>
      </c>
      <c r="D573" s="5" t="s">
        <v>2978</v>
      </c>
      <c r="E573" s="5" t="s">
        <v>74</v>
      </c>
      <c r="F573" s="5" t="s">
        <v>4424</v>
      </c>
      <c r="G573" s="5">
        <v>121.6</v>
      </c>
      <c r="H573" s="5" t="s">
        <v>40</v>
      </c>
      <c r="I573" s="6" t="s">
        <v>43</v>
      </c>
      <c r="K573" s="5" t="s">
        <v>310</v>
      </c>
      <c r="L573" s="5" t="s">
        <v>1632</v>
      </c>
      <c r="M573" s="12">
        <v>79.92</v>
      </c>
      <c r="O573" s="5" t="str">
        <f t="shared" si="16"/>
        <v>Ted</v>
      </c>
      <c r="P573" s="5" t="str">
        <f t="shared" si="17"/>
        <v>Butterfield</v>
      </c>
    </row>
    <row r="574" spans="1:16" x14ac:dyDescent="0.2">
      <c r="A574" s="4" t="s">
        <v>6734</v>
      </c>
      <c r="B574" s="5" t="s">
        <v>840</v>
      </c>
      <c r="C574" s="5" t="s">
        <v>11903</v>
      </c>
      <c r="D574" s="5" t="s">
        <v>3029</v>
      </c>
      <c r="E574" s="5" t="s">
        <v>74</v>
      </c>
      <c r="F574" s="5" t="s">
        <v>3808</v>
      </c>
      <c r="G574" s="5">
        <v>7.4340000000000002</v>
      </c>
      <c r="H574" s="5" t="s">
        <v>52</v>
      </c>
      <c r="I574" s="6" t="s">
        <v>43</v>
      </c>
      <c r="K574" s="5" t="s">
        <v>310</v>
      </c>
      <c r="L574" s="5" t="s">
        <v>7918</v>
      </c>
      <c r="M574" s="12">
        <v>146.82</v>
      </c>
      <c r="O574" s="5" t="str">
        <f t="shared" si="16"/>
        <v>Ted</v>
      </c>
      <c r="P574" s="5" t="str">
        <f t="shared" si="17"/>
        <v>Butterfield</v>
      </c>
    </row>
    <row r="575" spans="1:16" x14ac:dyDescent="0.2">
      <c r="A575" s="4" t="s">
        <v>6744</v>
      </c>
      <c r="B575" s="5" t="s">
        <v>3373</v>
      </c>
      <c r="C575" s="5" t="s">
        <v>496</v>
      </c>
      <c r="D575" s="5" t="s">
        <v>1330</v>
      </c>
      <c r="E575" s="5" t="s">
        <v>32</v>
      </c>
      <c r="F575" s="5" t="s">
        <v>1949</v>
      </c>
      <c r="G575" s="5">
        <v>1603.136</v>
      </c>
      <c r="H575" s="5" t="s">
        <v>40</v>
      </c>
      <c r="I575" s="6" t="s">
        <v>28</v>
      </c>
      <c r="K575" s="5" t="s">
        <v>2610</v>
      </c>
      <c r="L575" s="5" t="s">
        <v>2406</v>
      </c>
      <c r="M575" s="12">
        <v>25.92</v>
      </c>
      <c r="O575" s="5" t="str">
        <f t="shared" si="16"/>
        <v>Christine</v>
      </c>
      <c r="P575" s="5" t="str">
        <f t="shared" si="17"/>
        <v>Kargatis</v>
      </c>
    </row>
    <row r="576" spans="1:16" x14ac:dyDescent="0.2">
      <c r="A576" s="4" t="s">
        <v>6751</v>
      </c>
      <c r="B576" s="5" t="s">
        <v>12158</v>
      </c>
      <c r="C576" s="5" t="s">
        <v>5364</v>
      </c>
      <c r="D576" s="5" t="s">
        <v>2825</v>
      </c>
      <c r="E576" s="5" t="s">
        <v>91</v>
      </c>
      <c r="F576" s="5" t="s">
        <v>6459</v>
      </c>
      <c r="G576" s="5">
        <v>20.736000000000001</v>
      </c>
      <c r="H576" s="5" t="s">
        <v>52</v>
      </c>
      <c r="I576" s="6" t="s">
        <v>43</v>
      </c>
      <c r="K576" s="5" t="s">
        <v>2632</v>
      </c>
      <c r="L576" s="5" t="s">
        <v>8988</v>
      </c>
      <c r="M576" s="12">
        <v>177.2</v>
      </c>
      <c r="O576" s="5" t="str">
        <f t="shared" si="16"/>
        <v>Steve</v>
      </c>
      <c r="P576" s="5" t="str">
        <f t="shared" si="17"/>
        <v>Chapman</v>
      </c>
    </row>
    <row r="577" spans="1:16" x14ac:dyDescent="0.2">
      <c r="A577" s="4" t="s">
        <v>6753</v>
      </c>
      <c r="B577" s="5" t="s">
        <v>6754</v>
      </c>
      <c r="C577" s="5" t="s">
        <v>6754</v>
      </c>
      <c r="D577" s="5" t="s">
        <v>2563</v>
      </c>
      <c r="E577" s="5" t="s">
        <v>57</v>
      </c>
      <c r="F577" s="5" t="s">
        <v>2062</v>
      </c>
      <c r="G577" s="5">
        <v>31.44</v>
      </c>
      <c r="H577" s="5" t="s">
        <v>40</v>
      </c>
      <c r="I577" s="6" t="s">
        <v>43</v>
      </c>
      <c r="K577" s="5" t="s">
        <v>2759</v>
      </c>
      <c r="L577" s="5" t="s">
        <v>1298</v>
      </c>
      <c r="M577" s="12">
        <v>20.736000000000001</v>
      </c>
      <c r="O577" s="5" t="str">
        <f t="shared" si="16"/>
        <v>Benjamin</v>
      </c>
      <c r="P577" s="5" t="str">
        <f t="shared" si="17"/>
        <v>Venier</v>
      </c>
    </row>
    <row r="578" spans="1:16" x14ac:dyDescent="0.2">
      <c r="A578" s="4" t="s">
        <v>6753</v>
      </c>
      <c r="B578" s="5" t="s">
        <v>6754</v>
      </c>
      <c r="C578" s="5" t="s">
        <v>6754</v>
      </c>
      <c r="D578" s="5" t="s">
        <v>2563</v>
      </c>
      <c r="E578" s="5" t="s">
        <v>77</v>
      </c>
      <c r="F578" s="5" t="s">
        <v>1609</v>
      </c>
      <c r="G578" s="5">
        <v>83.79</v>
      </c>
      <c r="H578" s="5" t="s">
        <v>40</v>
      </c>
      <c r="I578" s="6" t="s">
        <v>43</v>
      </c>
      <c r="K578" s="5" t="s">
        <v>7733</v>
      </c>
      <c r="L578" s="5" t="s">
        <v>7024</v>
      </c>
      <c r="M578" s="12">
        <v>177.536</v>
      </c>
      <c r="O578" s="5" t="str">
        <f t="shared" si="16"/>
        <v>Katrina</v>
      </c>
      <c r="P578" s="5" t="str">
        <f t="shared" si="17"/>
        <v>Edelman</v>
      </c>
    </row>
    <row r="579" spans="1:16" x14ac:dyDescent="0.2">
      <c r="A579" s="4" t="s">
        <v>6753</v>
      </c>
      <c r="B579" s="5" t="s">
        <v>6754</v>
      </c>
      <c r="C579" s="5" t="s">
        <v>6754</v>
      </c>
      <c r="D579" s="5" t="s">
        <v>2563</v>
      </c>
      <c r="E579" s="5" t="s">
        <v>67</v>
      </c>
      <c r="F579" s="5" t="s">
        <v>1760</v>
      </c>
      <c r="G579" s="5">
        <v>59.52</v>
      </c>
      <c r="H579" s="5" t="s">
        <v>40</v>
      </c>
      <c r="I579" s="6" t="s">
        <v>43</v>
      </c>
      <c r="K579" s="5" t="s">
        <v>1301</v>
      </c>
      <c r="L579" s="5" t="s">
        <v>741</v>
      </c>
      <c r="M579" s="12">
        <v>35.880000000000003</v>
      </c>
      <c r="O579" s="5" t="str">
        <f t="shared" si="16"/>
        <v>Sung</v>
      </c>
      <c r="P579" s="5" t="str">
        <f t="shared" si="17"/>
        <v>Pak</v>
      </c>
    </row>
    <row r="580" spans="1:16" x14ac:dyDescent="0.2">
      <c r="A580" s="4" t="s">
        <v>6753</v>
      </c>
      <c r="B580" s="5" t="s">
        <v>6754</v>
      </c>
      <c r="C580" s="5" t="s">
        <v>6754</v>
      </c>
      <c r="D580" s="5" t="s">
        <v>2563</v>
      </c>
      <c r="E580" s="5" t="s">
        <v>651</v>
      </c>
      <c r="F580" s="5" t="s">
        <v>1459</v>
      </c>
      <c r="G580" s="5">
        <v>31.92</v>
      </c>
      <c r="H580" s="5" t="s">
        <v>40</v>
      </c>
      <c r="I580" s="6" t="s">
        <v>43</v>
      </c>
      <c r="K580" s="5" t="s">
        <v>2059</v>
      </c>
      <c r="L580" s="5" t="s">
        <v>6235</v>
      </c>
      <c r="M580" s="12">
        <v>17.940000000000001</v>
      </c>
      <c r="O580" s="5" t="str">
        <f t="shared" si="16"/>
        <v>Allen</v>
      </c>
      <c r="P580" s="5" t="str">
        <f t="shared" si="17"/>
        <v>Armold</v>
      </c>
    </row>
    <row r="581" spans="1:16" x14ac:dyDescent="0.2">
      <c r="A581" s="4" t="s">
        <v>6757</v>
      </c>
      <c r="B581" s="5" t="s">
        <v>11797</v>
      </c>
      <c r="C581" s="5" t="s">
        <v>1395</v>
      </c>
      <c r="D581" s="5" t="s">
        <v>638</v>
      </c>
      <c r="E581" s="5" t="s">
        <v>64</v>
      </c>
      <c r="F581" s="5" t="s">
        <v>6759</v>
      </c>
      <c r="G581" s="5">
        <v>17.088000000000001</v>
      </c>
      <c r="H581" s="5" t="s">
        <v>52</v>
      </c>
      <c r="I581" s="6" t="s">
        <v>28</v>
      </c>
      <c r="K581" s="5" t="s">
        <v>6829</v>
      </c>
      <c r="L581" s="5" t="s">
        <v>1489</v>
      </c>
      <c r="M581" s="12">
        <v>61.96</v>
      </c>
      <c r="O581" s="5" t="str">
        <f t="shared" si="16"/>
        <v>Becky</v>
      </c>
      <c r="P581" s="5" t="str">
        <f t="shared" si="17"/>
        <v>Pak</v>
      </c>
    </row>
    <row r="582" spans="1:16" x14ac:dyDescent="0.2">
      <c r="A582" s="4" t="s">
        <v>6763</v>
      </c>
      <c r="B582" s="5" t="s">
        <v>1394</v>
      </c>
      <c r="C582" s="5" t="s">
        <v>484</v>
      </c>
      <c r="D582" s="5" t="s">
        <v>5499</v>
      </c>
      <c r="E582" s="5" t="s">
        <v>67</v>
      </c>
      <c r="F582" s="5" t="s">
        <v>1423</v>
      </c>
      <c r="G582" s="5">
        <v>4.26</v>
      </c>
      <c r="H582" s="5" t="s">
        <v>40</v>
      </c>
      <c r="I582" s="6" t="s">
        <v>43</v>
      </c>
      <c r="K582" s="5" t="s">
        <v>1896</v>
      </c>
      <c r="L582" s="5" t="s">
        <v>9933</v>
      </c>
      <c r="M582" s="12">
        <v>38.880000000000003</v>
      </c>
      <c r="O582" s="5" t="str">
        <f t="shared" si="16"/>
        <v>Carl</v>
      </c>
      <c r="P582" s="5" t="str">
        <f t="shared" si="17"/>
        <v>Weiss</v>
      </c>
    </row>
    <row r="583" spans="1:16" x14ac:dyDescent="0.2">
      <c r="A583" s="4" t="s">
        <v>6764</v>
      </c>
      <c r="B583" s="5" t="s">
        <v>424</v>
      </c>
      <c r="C583" s="5" t="s">
        <v>2102</v>
      </c>
      <c r="D583" s="5" t="s">
        <v>3282</v>
      </c>
      <c r="E583" s="5" t="s">
        <v>57</v>
      </c>
      <c r="F583" s="5" t="s">
        <v>2351</v>
      </c>
      <c r="G583" s="5">
        <v>811.28</v>
      </c>
      <c r="H583" s="5" t="s">
        <v>40</v>
      </c>
      <c r="I583" s="6" t="s">
        <v>43</v>
      </c>
      <c r="K583" s="5" t="s">
        <v>5274</v>
      </c>
      <c r="L583" s="5" t="s">
        <v>1193</v>
      </c>
      <c r="M583" s="12">
        <v>20.736000000000001</v>
      </c>
      <c r="O583" s="5" t="str">
        <f t="shared" ref="O583:O646" si="18">LEFT(K583,FIND(" ",K583)-1)</f>
        <v>John</v>
      </c>
      <c r="P583" s="5" t="str">
        <f t="shared" ref="P583:P646" si="19">RIGHT(K583,LEN(K583)-FIND(" ",K583))</f>
        <v>Castell</v>
      </c>
    </row>
    <row r="584" spans="1:16" x14ac:dyDescent="0.2">
      <c r="A584" s="4" t="s">
        <v>6766</v>
      </c>
      <c r="B584" s="5" t="s">
        <v>3066</v>
      </c>
      <c r="C584" s="5" t="s">
        <v>6767</v>
      </c>
      <c r="D584" s="5" t="s">
        <v>1400</v>
      </c>
      <c r="E584" s="5" t="s">
        <v>32</v>
      </c>
      <c r="F584" s="5" t="s">
        <v>4393</v>
      </c>
      <c r="G584" s="5">
        <v>153.56800000000001</v>
      </c>
      <c r="H584" s="5" t="s">
        <v>40</v>
      </c>
      <c r="I584" s="6" t="s">
        <v>28</v>
      </c>
      <c r="K584" s="5" t="s">
        <v>972</v>
      </c>
      <c r="L584" s="5" t="s">
        <v>4379</v>
      </c>
      <c r="M584" s="12">
        <v>69.930000000000007</v>
      </c>
      <c r="O584" s="5" t="str">
        <f t="shared" si="18"/>
        <v>Jonathan</v>
      </c>
      <c r="P584" s="5" t="str">
        <f t="shared" si="19"/>
        <v>Howell</v>
      </c>
    </row>
    <row r="585" spans="1:16" x14ac:dyDescent="0.2">
      <c r="A585" s="4" t="s">
        <v>6766</v>
      </c>
      <c r="B585" s="5" t="s">
        <v>3066</v>
      </c>
      <c r="C585" s="5" t="s">
        <v>6767</v>
      </c>
      <c r="D585" s="5" t="s">
        <v>1400</v>
      </c>
      <c r="E585" s="5" t="s">
        <v>32</v>
      </c>
      <c r="F585" s="5" t="s">
        <v>1441</v>
      </c>
      <c r="G585" s="5">
        <v>1013.4880000000001</v>
      </c>
      <c r="H585" s="5" t="s">
        <v>40</v>
      </c>
      <c r="I585" s="6" t="s">
        <v>28</v>
      </c>
      <c r="K585" s="5" t="s">
        <v>5823</v>
      </c>
      <c r="L585" s="5" t="s">
        <v>8430</v>
      </c>
      <c r="M585" s="12">
        <v>76.864000000000004</v>
      </c>
      <c r="O585" s="5" t="str">
        <f t="shared" si="18"/>
        <v>Bobby</v>
      </c>
      <c r="P585" s="5" t="str">
        <f t="shared" si="19"/>
        <v>Trafton</v>
      </c>
    </row>
    <row r="586" spans="1:16" x14ac:dyDescent="0.2">
      <c r="A586" s="4" t="s">
        <v>6775</v>
      </c>
      <c r="B586" s="5" t="s">
        <v>11710</v>
      </c>
      <c r="C586" s="5" t="s">
        <v>749</v>
      </c>
      <c r="D586" s="5" t="s">
        <v>3003</v>
      </c>
      <c r="E586" s="5" t="s">
        <v>64</v>
      </c>
      <c r="F586" s="5" t="s">
        <v>3756</v>
      </c>
      <c r="G586" s="5">
        <v>6.96</v>
      </c>
      <c r="H586" s="5" t="s">
        <v>40</v>
      </c>
      <c r="I586" s="6" t="s">
        <v>28</v>
      </c>
      <c r="K586" s="5" t="s">
        <v>1942</v>
      </c>
      <c r="L586" s="5" t="s">
        <v>6715</v>
      </c>
      <c r="M586" s="12">
        <v>10.368</v>
      </c>
      <c r="O586" s="5" t="str">
        <f t="shared" si="18"/>
        <v>Maribeth</v>
      </c>
      <c r="P586" s="5" t="str">
        <f t="shared" si="19"/>
        <v>Yedwab</v>
      </c>
    </row>
    <row r="587" spans="1:16" x14ac:dyDescent="0.2">
      <c r="A587" s="4" t="s">
        <v>6776</v>
      </c>
      <c r="B587" s="5" t="s">
        <v>6777</v>
      </c>
      <c r="C587" s="5" t="s">
        <v>12159</v>
      </c>
      <c r="D587" s="5" t="s">
        <v>2160</v>
      </c>
      <c r="E587" s="5" t="s">
        <v>74</v>
      </c>
      <c r="F587" s="5" t="s">
        <v>2797</v>
      </c>
      <c r="G587" s="5">
        <v>17.456</v>
      </c>
      <c r="H587" s="5" t="s">
        <v>40</v>
      </c>
      <c r="I587" s="6" t="s">
        <v>43</v>
      </c>
      <c r="K587" s="5" t="s">
        <v>5377</v>
      </c>
      <c r="L587" s="5" t="s">
        <v>6888</v>
      </c>
      <c r="M587" s="12">
        <v>12.96</v>
      </c>
      <c r="O587" s="5" t="str">
        <f t="shared" si="18"/>
        <v>Scot</v>
      </c>
      <c r="P587" s="5" t="str">
        <f t="shared" si="19"/>
        <v>Coram</v>
      </c>
    </row>
    <row r="588" spans="1:16" x14ac:dyDescent="0.2">
      <c r="A588" s="4" t="s">
        <v>6779</v>
      </c>
      <c r="B588" s="5" t="s">
        <v>3685</v>
      </c>
      <c r="C588" s="5" t="s">
        <v>4381</v>
      </c>
      <c r="D588" s="5" t="s">
        <v>2065</v>
      </c>
      <c r="E588" s="5" t="s">
        <v>67</v>
      </c>
      <c r="F588" s="5" t="s">
        <v>1985</v>
      </c>
      <c r="G588" s="5">
        <v>6.63</v>
      </c>
      <c r="H588" s="5" t="s">
        <v>40</v>
      </c>
      <c r="I588" s="6" t="s">
        <v>43</v>
      </c>
      <c r="K588" s="5" t="s">
        <v>5377</v>
      </c>
      <c r="L588" s="5" t="s">
        <v>7864</v>
      </c>
      <c r="M588" s="12">
        <v>47.52</v>
      </c>
      <c r="O588" s="5" t="str">
        <f t="shared" si="18"/>
        <v>Scot</v>
      </c>
      <c r="P588" s="5" t="str">
        <f t="shared" si="19"/>
        <v>Coram</v>
      </c>
    </row>
    <row r="589" spans="1:16" x14ac:dyDescent="0.2">
      <c r="A589" s="4" t="s">
        <v>6779</v>
      </c>
      <c r="B589" s="5" t="s">
        <v>3685</v>
      </c>
      <c r="C589" s="5" t="s">
        <v>4381</v>
      </c>
      <c r="D589" s="5" t="s">
        <v>2065</v>
      </c>
      <c r="E589" s="5" t="s">
        <v>91</v>
      </c>
      <c r="F589" s="5" t="s">
        <v>3796</v>
      </c>
      <c r="G589" s="5">
        <v>12.96</v>
      </c>
      <c r="H589" s="5" t="s">
        <v>40</v>
      </c>
      <c r="I589" s="6" t="s">
        <v>43</v>
      </c>
      <c r="K589" s="5" t="s">
        <v>670</v>
      </c>
      <c r="L589" s="5" t="s">
        <v>8315</v>
      </c>
      <c r="M589" s="12">
        <v>4.9800000000000004</v>
      </c>
      <c r="O589" s="5" t="str">
        <f t="shared" si="18"/>
        <v>Sandra</v>
      </c>
      <c r="P589" s="5" t="str">
        <f t="shared" si="19"/>
        <v>Glassco</v>
      </c>
    </row>
    <row r="590" spans="1:16" x14ac:dyDescent="0.2">
      <c r="A590" s="4" t="s">
        <v>6779</v>
      </c>
      <c r="B590" s="5" t="s">
        <v>3685</v>
      </c>
      <c r="C590" s="5" t="s">
        <v>4381</v>
      </c>
      <c r="D590" s="5" t="s">
        <v>2065</v>
      </c>
      <c r="E590" s="5" t="s">
        <v>91</v>
      </c>
      <c r="F590" s="5" t="s">
        <v>3241</v>
      </c>
      <c r="G590" s="5">
        <v>32.4</v>
      </c>
      <c r="H590" s="5" t="s">
        <v>40</v>
      </c>
      <c r="I590" s="6" t="s">
        <v>43</v>
      </c>
      <c r="K590" s="5" t="s">
        <v>21</v>
      </c>
      <c r="L590" s="5" t="s">
        <v>4858</v>
      </c>
      <c r="M590" s="12">
        <v>5.3440000000000003</v>
      </c>
      <c r="O590" s="5" t="str">
        <f t="shared" si="18"/>
        <v>Claire</v>
      </c>
      <c r="P590" s="5" t="str">
        <f t="shared" si="19"/>
        <v>Gute</v>
      </c>
    </row>
    <row r="591" spans="1:16" x14ac:dyDescent="0.2">
      <c r="A591" s="4" t="s">
        <v>6809</v>
      </c>
      <c r="B591" s="5" t="s">
        <v>12083</v>
      </c>
      <c r="C591" s="5" t="s">
        <v>11854</v>
      </c>
      <c r="D591" s="5" t="s">
        <v>1004</v>
      </c>
      <c r="E591" s="5" t="s">
        <v>77</v>
      </c>
      <c r="F591" s="5" t="s">
        <v>3776</v>
      </c>
      <c r="G591" s="5">
        <v>387.13600000000002</v>
      </c>
      <c r="H591" s="5" t="s">
        <v>52</v>
      </c>
      <c r="I591" s="6" t="s">
        <v>43</v>
      </c>
      <c r="K591" s="5" t="s">
        <v>700</v>
      </c>
      <c r="L591" s="5" t="s">
        <v>6090</v>
      </c>
      <c r="M591" s="12">
        <v>32.4</v>
      </c>
      <c r="O591" s="5" t="str">
        <f t="shared" si="18"/>
        <v>Tamara</v>
      </c>
      <c r="P591" s="5" t="str">
        <f t="shared" si="19"/>
        <v>Willingham</v>
      </c>
    </row>
    <row r="592" spans="1:16" x14ac:dyDescent="0.2">
      <c r="A592" s="4" t="s">
        <v>6821</v>
      </c>
      <c r="B592" s="5" t="s">
        <v>2757</v>
      </c>
      <c r="C592" s="5" t="s">
        <v>2757</v>
      </c>
      <c r="D592" s="5" t="s">
        <v>4383</v>
      </c>
      <c r="E592" s="5" t="s">
        <v>57</v>
      </c>
      <c r="F592" s="5" t="s">
        <v>2449</v>
      </c>
      <c r="G592" s="5">
        <v>129.30000000000001</v>
      </c>
      <c r="H592" s="5" t="s">
        <v>40</v>
      </c>
      <c r="I592" s="6" t="s">
        <v>43</v>
      </c>
      <c r="K592" s="5" t="s">
        <v>700</v>
      </c>
      <c r="L592" s="5" t="s">
        <v>1743</v>
      </c>
      <c r="M592" s="12">
        <v>114.2</v>
      </c>
      <c r="O592" s="5" t="str">
        <f t="shared" si="18"/>
        <v>Tamara</v>
      </c>
      <c r="P592" s="5" t="str">
        <f t="shared" si="19"/>
        <v>Willingham</v>
      </c>
    </row>
    <row r="593" spans="1:16" x14ac:dyDescent="0.2">
      <c r="A593" s="4" t="s">
        <v>6834</v>
      </c>
      <c r="B593" s="5" t="s">
        <v>12122</v>
      </c>
      <c r="C593" s="5" t="s">
        <v>12122</v>
      </c>
      <c r="D593" s="5" t="s">
        <v>6287</v>
      </c>
      <c r="E593" s="5" t="s">
        <v>74</v>
      </c>
      <c r="F593" s="5" t="s">
        <v>4059</v>
      </c>
      <c r="G593" s="5">
        <v>6.6079999999999997</v>
      </c>
      <c r="H593" s="5" t="s">
        <v>40</v>
      </c>
      <c r="I593" s="6" t="s">
        <v>43</v>
      </c>
      <c r="K593" s="5" t="s">
        <v>1572</v>
      </c>
      <c r="L593" s="5" t="s">
        <v>6888</v>
      </c>
      <c r="M593" s="12">
        <v>25.92</v>
      </c>
      <c r="O593" s="5" t="str">
        <f t="shared" si="18"/>
        <v>Saphhira</v>
      </c>
      <c r="P593" s="5" t="str">
        <f t="shared" si="19"/>
        <v>Shifley</v>
      </c>
    </row>
    <row r="594" spans="1:16" x14ac:dyDescent="0.2">
      <c r="A594" s="4" t="s">
        <v>6834</v>
      </c>
      <c r="B594" s="5" t="s">
        <v>12122</v>
      </c>
      <c r="C594" s="5" t="s">
        <v>12122</v>
      </c>
      <c r="D594" s="5" t="s">
        <v>6287</v>
      </c>
      <c r="E594" s="5" t="s">
        <v>74</v>
      </c>
      <c r="F594" s="5" t="s">
        <v>1153</v>
      </c>
      <c r="G594" s="5">
        <v>7.28</v>
      </c>
      <c r="H594" s="5" t="s">
        <v>40</v>
      </c>
      <c r="I594" s="6" t="s">
        <v>43</v>
      </c>
      <c r="K594" s="5" t="s">
        <v>1572</v>
      </c>
      <c r="L594" s="5" t="s">
        <v>8468</v>
      </c>
      <c r="M594" s="12">
        <v>244.55</v>
      </c>
      <c r="O594" s="5" t="str">
        <f t="shared" si="18"/>
        <v>Saphhira</v>
      </c>
      <c r="P594" s="5" t="str">
        <f t="shared" si="19"/>
        <v>Shifley</v>
      </c>
    </row>
    <row r="595" spans="1:16" x14ac:dyDescent="0.2">
      <c r="A595" s="4" t="s">
        <v>6834</v>
      </c>
      <c r="B595" s="5" t="s">
        <v>12122</v>
      </c>
      <c r="C595" s="5" t="s">
        <v>12122</v>
      </c>
      <c r="D595" s="5" t="s">
        <v>6287</v>
      </c>
      <c r="E595" s="5" t="s">
        <v>32</v>
      </c>
      <c r="F595" s="5" t="s">
        <v>1441</v>
      </c>
      <c r="G595" s="5">
        <v>144.78399999999999</v>
      </c>
      <c r="H595" s="5" t="s">
        <v>40</v>
      </c>
      <c r="I595" s="6" t="s">
        <v>28</v>
      </c>
      <c r="K595" s="5" t="s">
        <v>751</v>
      </c>
      <c r="L595" s="5" t="s">
        <v>3005</v>
      </c>
      <c r="M595" s="12">
        <v>19.98</v>
      </c>
      <c r="O595" s="5" t="str">
        <f t="shared" si="18"/>
        <v>Ruben</v>
      </c>
      <c r="P595" s="5" t="str">
        <f t="shared" si="19"/>
        <v>Dartt</v>
      </c>
    </row>
    <row r="596" spans="1:16" x14ac:dyDescent="0.2">
      <c r="A596" s="4" t="s">
        <v>6839</v>
      </c>
      <c r="B596" s="5" t="s">
        <v>1242</v>
      </c>
      <c r="C596" s="5" t="s">
        <v>2121</v>
      </c>
      <c r="D596" s="5" t="s">
        <v>4707</v>
      </c>
      <c r="E596" s="5" t="s">
        <v>57</v>
      </c>
      <c r="F596" s="5" t="s">
        <v>1341</v>
      </c>
      <c r="G596" s="5">
        <v>305.01</v>
      </c>
      <c r="H596" s="5" t="s">
        <v>40</v>
      </c>
      <c r="I596" s="6" t="s">
        <v>43</v>
      </c>
      <c r="K596" s="5" t="s">
        <v>4914</v>
      </c>
      <c r="L596" s="5" t="s">
        <v>9387</v>
      </c>
      <c r="M596" s="12">
        <v>36.543999999999997</v>
      </c>
      <c r="O596" s="5" t="str">
        <f t="shared" si="18"/>
        <v>Pamela</v>
      </c>
      <c r="P596" s="5" t="str">
        <f t="shared" si="19"/>
        <v>Stobb</v>
      </c>
    </row>
    <row r="597" spans="1:16" x14ac:dyDescent="0.2">
      <c r="A597" s="4" t="s">
        <v>6839</v>
      </c>
      <c r="B597" s="5" t="s">
        <v>1242</v>
      </c>
      <c r="C597" s="5" t="s">
        <v>2121</v>
      </c>
      <c r="D597" s="5" t="s">
        <v>4707</v>
      </c>
      <c r="E597" s="5" t="s">
        <v>64</v>
      </c>
      <c r="F597" s="5" t="s">
        <v>6841</v>
      </c>
      <c r="G597" s="5">
        <v>18.7</v>
      </c>
      <c r="H597" s="5" t="s">
        <v>40</v>
      </c>
      <c r="I597" s="6" t="s">
        <v>28</v>
      </c>
      <c r="K597" s="5" t="s">
        <v>6028</v>
      </c>
      <c r="L597" s="5" t="s">
        <v>5820</v>
      </c>
      <c r="M597" s="12">
        <v>68.52</v>
      </c>
      <c r="O597" s="5" t="str">
        <f t="shared" si="18"/>
        <v>Scott</v>
      </c>
      <c r="P597" s="5" t="str">
        <f t="shared" si="19"/>
        <v>Cohen</v>
      </c>
    </row>
    <row r="598" spans="1:16" x14ac:dyDescent="0.2">
      <c r="A598" s="4" t="s">
        <v>6842</v>
      </c>
      <c r="B598" s="5" t="s">
        <v>11885</v>
      </c>
      <c r="C598" s="5" t="s">
        <v>12024</v>
      </c>
      <c r="D598" s="5" t="s">
        <v>2730</v>
      </c>
      <c r="E598" s="5" t="s">
        <v>64</v>
      </c>
      <c r="F598" s="5" t="s">
        <v>2157</v>
      </c>
      <c r="G598" s="5">
        <v>38.29</v>
      </c>
      <c r="H598" s="5" t="s">
        <v>40</v>
      </c>
      <c r="I598" s="6" t="s">
        <v>28</v>
      </c>
      <c r="K598" s="5" t="s">
        <v>5512</v>
      </c>
      <c r="L598" s="5" t="s">
        <v>631</v>
      </c>
      <c r="M598" s="12">
        <v>146.82</v>
      </c>
      <c r="O598" s="5" t="str">
        <f t="shared" si="18"/>
        <v>Rick</v>
      </c>
      <c r="P598" s="5" t="str">
        <f t="shared" si="19"/>
        <v>Huthwaite</v>
      </c>
    </row>
    <row r="599" spans="1:16" x14ac:dyDescent="0.2">
      <c r="A599" s="4" t="s">
        <v>6843</v>
      </c>
      <c r="B599" s="5" t="s">
        <v>933</v>
      </c>
      <c r="C599" s="5" t="s">
        <v>3685</v>
      </c>
      <c r="D599" s="5" t="s">
        <v>4610</v>
      </c>
      <c r="E599" s="5" t="s">
        <v>64</v>
      </c>
      <c r="F599" s="5" t="s">
        <v>6845</v>
      </c>
      <c r="G599" s="5">
        <v>26.25</v>
      </c>
      <c r="H599" s="5" t="s">
        <v>40</v>
      </c>
      <c r="I599" s="6" t="s">
        <v>28</v>
      </c>
      <c r="K599" s="5" t="s">
        <v>5512</v>
      </c>
      <c r="L599" s="5" t="s">
        <v>2143</v>
      </c>
      <c r="M599" s="12">
        <v>12.96</v>
      </c>
      <c r="O599" s="5" t="str">
        <f t="shared" si="18"/>
        <v>Rick</v>
      </c>
      <c r="P599" s="5" t="str">
        <f t="shared" si="19"/>
        <v>Huthwaite</v>
      </c>
    </row>
    <row r="600" spans="1:16" x14ac:dyDescent="0.2">
      <c r="A600" s="4" t="s">
        <v>6843</v>
      </c>
      <c r="B600" s="5" t="s">
        <v>933</v>
      </c>
      <c r="C600" s="5" t="s">
        <v>3685</v>
      </c>
      <c r="D600" s="5" t="s">
        <v>4610</v>
      </c>
      <c r="E600" s="5" t="s">
        <v>74</v>
      </c>
      <c r="F600" s="5" t="s">
        <v>6847</v>
      </c>
      <c r="G600" s="5">
        <v>64.959999999999994</v>
      </c>
      <c r="H600" s="5" t="s">
        <v>40</v>
      </c>
      <c r="I600" s="6" t="s">
        <v>43</v>
      </c>
      <c r="K600" s="5" t="s">
        <v>50</v>
      </c>
      <c r="L600" s="5" t="s">
        <v>8510</v>
      </c>
      <c r="M600" s="12">
        <v>154.9</v>
      </c>
      <c r="O600" s="5" t="str">
        <f t="shared" si="18"/>
        <v>Sean</v>
      </c>
      <c r="P600" s="5" t="str">
        <f t="shared" si="19"/>
        <v>O'Donnell</v>
      </c>
    </row>
    <row r="601" spans="1:16" x14ac:dyDescent="0.2">
      <c r="A601" s="4" t="s">
        <v>6843</v>
      </c>
      <c r="B601" s="5" t="s">
        <v>933</v>
      </c>
      <c r="C601" s="5" t="s">
        <v>3685</v>
      </c>
      <c r="D601" s="5" t="s">
        <v>4610</v>
      </c>
      <c r="E601" s="5" t="s">
        <v>189</v>
      </c>
      <c r="F601" s="5" t="s">
        <v>3353</v>
      </c>
      <c r="G601" s="5">
        <v>43.7</v>
      </c>
      <c r="H601" s="5" t="s">
        <v>40</v>
      </c>
      <c r="I601" s="6" t="s">
        <v>43</v>
      </c>
      <c r="K601" s="5" t="s">
        <v>793</v>
      </c>
      <c r="L601" s="5" t="s">
        <v>4856</v>
      </c>
      <c r="M601" s="12">
        <v>175.87200000000001</v>
      </c>
      <c r="O601" s="5" t="str">
        <f t="shared" si="18"/>
        <v>Jennifer</v>
      </c>
      <c r="P601" s="5" t="str">
        <f t="shared" si="19"/>
        <v>Braxton</v>
      </c>
    </row>
    <row r="602" spans="1:16" x14ac:dyDescent="0.2">
      <c r="A602" s="4" t="s">
        <v>6863</v>
      </c>
      <c r="B602" s="5" t="s">
        <v>976</v>
      </c>
      <c r="C602" s="5" t="s">
        <v>5591</v>
      </c>
      <c r="D602" s="5" t="s">
        <v>4231</v>
      </c>
      <c r="E602" s="5" t="s">
        <v>74</v>
      </c>
      <c r="F602" s="5" t="s">
        <v>3549</v>
      </c>
      <c r="G602" s="5">
        <v>19.936</v>
      </c>
      <c r="H602" s="5" t="s">
        <v>40</v>
      </c>
      <c r="I602" s="6" t="s">
        <v>43</v>
      </c>
      <c r="K602" s="5" t="s">
        <v>5966</v>
      </c>
      <c r="L602" s="5" t="s">
        <v>7556</v>
      </c>
      <c r="M602" s="12">
        <v>12.96</v>
      </c>
      <c r="O602" s="5" t="str">
        <f t="shared" si="18"/>
        <v>Becky</v>
      </c>
      <c r="P602" s="5" t="str">
        <f t="shared" si="19"/>
        <v>Castell</v>
      </c>
    </row>
    <row r="603" spans="1:16" x14ac:dyDescent="0.2">
      <c r="A603" s="4" t="s">
        <v>6863</v>
      </c>
      <c r="B603" s="5" t="s">
        <v>976</v>
      </c>
      <c r="C603" s="5" t="s">
        <v>5591</v>
      </c>
      <c r="D603" s="5" t="s">
        <v>4231</v>
      </c>
      <c r="E603" s="5" t="s">
        <v>302</v>
      </c>
      <c r="F603" s="5" t="s">
        <v>1228</v>
      </c>
      <c r="G603" s="5">
        <v>45.92</v>
      </c>
      <c r="H603" s="5" t="s">
        <v>40</v>
      </c>
      <c r="I603" s="6" t="s">
        <v>43</v>
      </c>
      <c r="K603" s="5" t="s">
        <v>5257</v>
      </c>
      <c r="L603" s="5" t="s">
        <v>6459</v>
      </c>
      <c r="M603" s="12">
        <v>5.1840000000000002</v>
      </c>
      <c r="O603" s="5" t="str">
        <f t="shared" si="18"/>
        <v>Michelle</v>
      </c>
      <c r="P603" s="5" t="str">
        <f t="shared" si="19"/>
        <v>Ellison</v>
      </c>
    </row>
    <row r="604" spans="1:16" x14ac:dyDescent="0.2">
      <c r="A604" s="4" t="s">
        <v>6865</v>
      </c>
      <c r="B604" s="5" t="s">
        <v>6866</v>
      </c>
      <c r="C604" s="5" t="s">
        <v>921</v>
      </c>
      <c r="D604" s="5" t="s">
        <v>6868</v>
      </c>
      <c r="E604" s="5" t="s">
        <v>32</v>
      </c>
      <c r="F604" s="5" t="s">
        <v>160</v>
      </c>
      <c r="G604" s="5">
        <v>81.567999999999998</v>
      </c>
      <c r="H604" s="5" t="s">
        <v>40</v>
      </c>
      <c r="I604" s="6" t="s">
        <v>28</v>
      </c>
      <c r="K604" s="5" t="s">
        <v>4989</v>
      </c>
      <c r="L604" s="5" t="s">
        <v>6876</v>
      </c>
      <c r="M604" s="12">
        <v>14.94</v>
      </c>
      <c r="O604" s="5" t="str">
        <f t="shared" si="18"/>
        <v>Filia</v>
      </c>
      <c r="P604" s="5" t="str">
        <f t="shared" si="19"/>
        <v>McAdams</v>
      </c>
    </row>
    <row r="605" spans="1:16" x14ac:dyDescent="0.2">
      <c r="A605" s="4" t="s">
        <v>6865</v>
      </c>
      <c r="B605" s="5" t="s">
        <v>6866</v>
      </c>
      <c r="C605" s="5" t="s">
        <v>921</v>
      </c>
      <c r="D605" s="5" t="s">
        <v>6868</v>
      </c>
      <c r="E605" s="5" t="s">
        <v>32</v>
      </c>
      <c r="F605" s="5" t="s">
        <v>788</v>
      </c>
      <c r="G605" s="5">
        <v>97.183999999999997</v>
      </c>
      <c r="H605" s="5" t="s">
        <v>40</v>
      </c>
      <c r="I605" s="6" t="s">
        <v>28</v>
      </c>
      <c r="K605" s="5" t="s">
        <v>2584</v>
      </c>
      <c r="L605" s="5" t="s">
        <v>10094</v>
      </c>
      <c r="M605" s="12">
        <v>15.552</v>
      </c>
      <c r="O605" s="5" t="str">
        <f t="shared" si="18"/>
        <v>Arthur</v>
      </c>
      <c r="P605" s="5" t="str">
        <f t="shared" si="19"/>
        <v>Prichep</v>
      </c>
    </row>
    <row r="606" spans="1:16" x14ac:dyDescent="0.2">
      <c r="A606" s="4" t="s">
        <v>6865</v>
      </c>
      <c r="B606" s="5" t="s">
        <v>6866</v>
      </c>
      <c r="C606" s="5" t="s">
        <v>921</v>
      </c>
      <c r="D606" s="5" t="s">
        <v>6868</v>
      </c>
      <c r="E606" s="5" t="s">
        <v>74</v>
      </c>
      <c r="F606" s="5" t="s">
        <v>2302</v>
      </c>
      <c r="G606" s="5">
        <v>24.32</v>
      </c>
      <c r="H606" s="5" t="s">
        <v>40</v>
      </c>
      <c r="I606" s="6" t="s">
        <v>43</v>
      </c>
      <c r="K606" s="5" t="s">
        <v>2584</v>
      </c>
      <c r="L606" s="5" t="s">
        <v>3155</v>
      </c>
      <c r="M606" s="12">
        <v>31.103999999999999</v>
      </c>
      <c r="O606" s="5" t="str">
        <f t="shared" si="18"/>
        <v>Arthur</v>
      </c>
      <c r="P606" s="5" t="str">
        <f t="shared" si="19"/>
        <v>Prichep</v>
      </c>
    </row>
    <row r="607" spans="1:16" x14ac:dyDescent="0.2">
      <c r="A607" s="4" t="s">
        <v>6865</v>
      </c>
      <c r="B607" s="5" t="s">
        <v>6866</v>
      </c>
      <c r="C607" s="5" t="s">
        <v>921</v>
      </c>
      <c r="D607" s="5" t="s">
        <v>6868</v>
      </c>
      <c r="E607" s="5" t="s">
        <v>64</v>
      </c>
      <c r="F607" s="5" t="s">
        <v>6870</v>
      </c>
      <c r="G607" s="5">
        <v>18.96</v>
      </c>
      <c r="H607" s="5" t="s">
        <v>40</v>
      </c>
      <c r="I607" s="6" t="s">
        <v>28</v>
      </c>
      <c r="K607" s="5" t="s">
        <v>2584</v>
      </c>
      <c r="L607" s="5" t="s">
        <v>4599</v>
      </c>
      <c r="M607" s="12">
        <v>223.05600000000001</v>
      </c>
      <c r="O607" s="5" t="str">
        <f t="shared" si="18"/>
        <v>Arthur</v>
      </c>
      <c r="P607" s="5" t="str">
        <f t="shared" si="19"/>
        <v>Prichep</v>
      </c>
    </row>
    <row r="608" spans="1:16" x14ac:dyDescent="0.2">
      <c r="A608" s="4" t="s">
        <v>6896</v>
      </c>
      <c r="B608" s="5" t="s">
        <v>6897</v>
      </c>
      <c r="C608" s="5" t="s">
        <v>6898</v>
      </c>
      <c r="D608" s="5" t="s">
        <v>6415</v>
      </c>
      <c r="E608" s="5" t="s">
        <v>74</v>
      </c>
      <c r="F608" s="5" t="s">
        <v>6847</v>
      </c>
      <c r="G608" s="5">
        <v>18.559999999999999</v>
      </c>
      <c r="H608" s="5" t="s">
        <v>40</v>
      </c>
      <c r="I608" s="6" t="s">
        <v>43</v>
      </c>
      <c r="K608" s="5" t="s">
        <v>2686</v>
      </c>
      <c r="L608" s="5" t="s">
        <v>6090</v>
      </c>
      <c r="M608" s="12">
        <v>12.96</v>
      </c>
      <c r="O608" s="5" t="str">
        <f t="shared" si="18"/>
        <v>Peter</v>
      </c>
      <c r="P608" s="5" t="str">
        <f t="shared" si="19"/>
        <v>BÃ¼hler</v>
      </c>
    </row>
    <row r="609" spans="1:16" x14ac:dyDescent="0.2">
      <c r="A609" s="4" t="s">
        <v>6896</v>
      </c>
      <c r="B609" s="5" t="s">
        <v>6897</v>
      </c>
      <c r="C609" s="5" t="s">
        <v>6898</v>
      </c>
      <c r="D609" s="5" t="s">
        <v>6415</v>
      </c>
      <c r="E609" s="5" t="s">
        <v>57</v>
      </c>
      <c r="F609" s="5" t="s">
        <v>1906</v>
      </c>
      <c r="G609" s="5">
        <v>449.15</v>
      </c>
      <c r="H609" s="5" t="s">
        <v>40</v>
      </c>
      <c r="I609" s="6" t="s">
        <v>43</v>
      </c>
      <c r="K609" s="5" t="s">
        <v>5933</v>
      </c>
      <c r="L609" s="5" t="s">
        <v>5468</v>
      </c>
      <c r="M609" s="12">
        <v>9.2479999999999993</v>
      </c>
      <c r="O609" s="5" t="str">
        <f t="shared" si="18"/>
        <v>Patrick</v>
      </c>
      <c r="P609" s="5" t="str">
        <f t="shared" si="19"/>
        <v>Jones</v>
      </c>
    </row>
    <row r="610" spans="1:16" x14ac:dyDescent="0.2">
      <c r="A610" s="4" t="s">
        <v>6896</v>
      </c>
      <c r="B610" s="5" t="s">
        <v>6897</v>
      </c>
      <c r="C610" s="5" t="s">
        <v>6898</v>
      </c>
      <c r="D610" s="5" t="s">
        <v>6415</v>
      </c>
      <c r="E610" s="5" t="s">
        <v>74</v>
      </c>
      <c r="F610" s="5" t="s">
        <v>407</v>
      </c>
      <c r="G610" s="5">
        <v>31.248000000000001</v>
      </c>
      <c r="H610" s="5" t="s">
        <v>40</v>
      </c>
      <c r="I610" s="6" t="s">
        <v>43</v>
      </c>
      <c r="K610" s="5" t="s">
        <v>2906</v>
      </c>
      <c r="L610" s="5" t="s">
        <v>7489</v>
      </c>
      <c r="M610" s="12">
        <v>15.552</v>
      </c>
      <c r="O610" s="5" t="str">
        <f t="shared" si="18"/>
        <v>Toby</v>
      </c>
      <c r="P610" s="5" t="str">
        <f t="shared" si="19"/>
        <v>Ritter</v>
      </c>
    </row>
    <row r="611" spans="1:16" x14ac:dyDescent="0.2">
      <c r="A611" s="4" t="s">
        <v>6901</v>
      </c>
      <c r="B611" s="5" t="s">
        <v>11962</v>
      </c>
      <c r="C611" s="5" t="s">
        <v>2288</v>
      </c>
      <c r="D611" s="5" t="s">
        <v>2341</v>
      </c>
      <c r="E611" s="5" t="s">
        <v>74</v>
      </c>
      <c r="F611" s="5" t="s">
        <v>6902</v>
      </c>
      <c r="G611" s="5">
        <v>55.36</v>
      </c>
      <c r="H611" s="5" t="s">
        <v>40</v>
      </c>
      <c r="I611" s="6" t="s">
        <v>43</v>
      </c>
      <c r="K611" s="5" t="s">
        <v>6484</v>
      </c>
      <c r="L611" s="5" t="s">
        <v>6686</v>
      </c>
      <c r="M611" s="12">
        <v>38.880000000000003</v>
      </c>
      <c r="O611" s="5" t="str">
        <f t="shared" si="18"/>
        <v>Nancy</v>
      </c>
      <c r="P611" s="5" t="str">
        <f t="shared" si="19"/>
        <v>Lomonaco</v>
      </c>
    </row>
    <row r="612" spans="1:16" x14ac:dyDescent="0.2">
      <c r="A612" s="4" t="s">
        <v>6922</v>
      </c>
      <c r="B612" s="5" t="s">
        <v>6291</v>
      </c>
      <c r="C612" s="5" t="s">
        <v>1887</v>
      </c>
      <c r="D612" s="5" t="s">
        <v>2059</v>
      </c>
      <c r="E612" s="5" t="s">
        <v>74</v>
      </c>
      <c r="F612" s="5" t="s">
        <v>1240</v>
      </c>
      <c r="G612" s="5">
        <v>34.271999999999998</v>
      </c>
      <c r="H612" s="5" t="s">
        <v>40</v>
      </c>
      <c r="I612" s="6" t="s">
        <v>43</v>
      </c>
      <c r="K612" s="5" t="s">
        <v>7456</v>
      </c>
      <c r="L612" s="5" t="s">
        <v>2679</v>
      </c>
      <c r="M612" s="12">
        <v>9.2479999999999993</v>
      </c>
      <c r="O612" s="5" t="str">
        <f t="shared" si="18"/>
        <v>Stephanie</v>
      </c>
      <c r="P612" s="5" t="str">
        <f t="shared" si="19"/>
        <v>Ulpright</v>
      </c>
    </row>
    <row r="613" spans="1:16" x14ac:dyDescent="0.2">
      <c r="A613" s="4" t="s">
        <v>6923</v>
      </c>
      <c r="B613" s="5" t="s">
        <v>11714</v>
      </c>
      <c r="C613" s="5" t="s">
        <v>11904</v>
      </c>
      <c r="D613" s="5" t="s">
        <v>4807</v>
      </c>
      <c r="E613" s="5" t="s">
        <v>64</v>
      </c>
      <c r="F613" s="5" t="s">
        <v>5777</v>
      </c>
      <c r="G613" s="5">
        <v>191.82</v>
      </c>
      <c r="H613" s="5" t="s">
        <v>25</v>
      </c>
      <c r="I613" s="6" t="s">
        <v>28</v>
      </c>
      <c r="K613" s="5" t="s">
        <v>2259</v>
      </c>
      <c r="L613" s="5" t="s">
        <v>5009</v>
      </c>
      <c r="M613" s="12">
        <v>5.1840000000000002</v>
      </c>
      <c r="O613" s="5" t="str">
        <f t="shared" si="18"/>
        <v>Chloris</v>
      </c>
      <c r="P613" s="5" t="str">
        <f t="shared" si="19"/>
        <v>Kastensmidt</v>
      </c>
    </row>
    <row r="614" spans="1:16" x14ac:dyDescent="0.2">
      <c r="A614" s="4" t="s">
        <v>6958</v>
      </c>
      <c r="B614" s="5" t="s">
        <v>12095</v>
      </c>
      <c r="C614" s="5" t="s">
        <v>11839</v>
      </c>
      <c r="D614" s="5" t="s">
        <v>4190</v>
      </c>
      <c r="E614" s="5" t="s">
        <v>54</v>
      </c>
      <c r="F614" s="5" t="s">
        <v>3181</v>
      </c>
      <c r="G614" s="5">
        <v>171.28800000000001</v>
      </c>
      <c r="H614" s="5" t="s">
        <v>40</v>
      </c>
      <c r="I614" s="6" t="s">
        <v>28</v>
      </c>
      <c r="K614" s="5" t="s">
        <v>2490</v>
      </c>
      <c r="L614" s="5" t="s">
        <v>8988</v>
      </c>
      <c r="M614" s="12">
        <v>318.95999999999998</v>
      </c>
      <c r="O614" s="5" t="str">
        <f t="shared" si="18"/>
        <v>Carol</v>
      </c>
      <c r="P614" s="5" t="str">
        <f t="shared" si="19"/>
        <v>Darley</v>
      </c>
    </row>
    <row r="615" spans="1:16" x14ac:dyDescent="0.2">
      <c r="A615" s="4" t="s">
        <v>6961</v>
      </c>
      <c r="B615" s="5" t="s">
        <v>11856</v>
      </c>
      <c r="C615" s="5" t="s">
        <v>11866</v>
      </c>
      <c r="D615" s="5" t="s">
        <v>5728</v>
      </c>
      <c r="E615" s="5" t="s">
        <v>91</v>
      </c>
      <c r="F615" s="5" t="s">
        <v>3796</v>
      </c>
      <c r="G615" s="5">
        <v>12.96</v>
      </c>
      <c r="H615" s="5" t="s">
        <v>40</v>
      </c>
      <c r="I615" s="6" t="s">
        <v>43</v>
      </c>
      <c r="K615" s="5" t="s">
        <v>6569</v>
      </c>
      <c r="L615" s="5" t="s">
        <v>8988</v>
      </c>
      <c r="M615" s="12">
        <v>212.64</v>
      </c>
      <c r="O615" s="5" t="str">
        <f t="shared" si="18"/>
        <v>David</v>
      </c>
      <c r="P615" s="5" t="str">
        <f t="shared" si="19"/>
        <v>Flashing</v>
      </c>
    </row>
    <row r="616" spans="1:16" x14ac:dyDescent="0.2">
      <c r="A616" s="4" t="s">
        <v>6961</v>
      </c>
      <c r="B616" s="5" t="s">
        <v>11856</v>
      </c>
      <c r="C616" s="5" t="s">
        <v>11866</v>
      </c>
      <c r="D616" s="5" t="s">
        <v>5728</v>
      </c>
      <c r="E616" s="5" t="s">
        <v>189</v>
      </c>
      <c r="F616" s="5" t="s">
        <v>6963</v>
      </c>
      <c r="G616" s="5">
        <v>22.18</v>
      </c>
      <c r="H616" s="5" t="s">
        <v>40</v>
      </c>
      <c r="I616" s="6" t="s">
        <v>43</v>
      </c>
      <c r="K616" s="5" t="s">
        <v>4642</v>
      </c>
      <c r="L616" s="5" t="s">
        <v>4886</v>
      </c>
      <c r="M616" s="12">
        <v>61.96</v>
      </c>
      <c r="O616" s="5" t="str">
        <f t="shared" si="18"/>
        <v>Ivan</v>
      </c>
      <c r="P616" s="5" t="str">
        <f t="shared" si="19"/>
        <v>Gibson</v>
      </c>
    </row>
    <row r="617" spans="1:16" x14ac:dyDescent="0.2">
      <c r="A617" s="4" t="s">
        <v>6961</v>
      </c>
      <c r="B617" s="5" t="s">
        <v>11856</v>
      </c>
      <c r="C617" s="5" t="s">
        <v>11866</v>
      </c>
      <c r="D617" s="5" t="s">
        <v>5728</v>
      </c>
      <c r="E617" s="5" t="s">
        <v>32</v>
      </c>
      <c r="F617" s="5" t="s">
        <v>6965</v>
      </c>
      <c r="G617" s="5">
        <v>2054.2719999999999</v>
      </c>
      <c r="H617" s="5" t="s">
        <v>40</v>
      </c>
      <c r="I617" s="6" t="s">
        <v>28</v>
      </c>
      <c r="K617" s="5" t="s">
        <v>7064</v>
      </c>
      <c r="L617" s="5" t="s">
        <v>6092</v>
      </c>
      <c r="M617" s="12">
        <v>17.940000000000001</v>
      </c>
      <c r="O617" s="5" t="str">
        <f t="shared" si="18"/>
        <v>Jennifer</v>
      </c>
      <c r="P617" s="5" t="str">
        <f t="shared" si="19"/>
        <v>Patt</v>
      </c>
    </row>
    <row r="618" spans="1:16" x14ac:dyDescent="0.2">
      <c r="A618" s="4" t="s">
        <v>6983</v>
      </c>
      <c r="B618" s="5" t="s">
        <v>198</v>
      </c>
      <c r="C618" s="5" t="s">
        <v>1773</v>
      </c>
      <c r="D618" s="5" t="s">
        <v>4854</v>
      </c>
      <c r="E618" s="5" t="s">
        <v>189</v>
      </c>
      <c r="F618" s="5" t="s">
        <v>6175</v>
      </c>
      <c r="G618" s="5">
        <v>8.9600000000000009</v>
      </c>
      <c r="H618" s="5" t="s">
        <v>40</v>
      </c>
      <c r="I618" s="6" t="s">
        <v>43</v>
      </c>
      <c r="K618" s="5" t="s">
        <v>50</v>
      </c>
      <c r="L618" s="5" t="s">
        <v>9521</v>
      </c>
      <c r="M618" s="12">
        <v>41.86</v>
      </c>
      <c r="O618" s="5" t="str">
        <f t="shared" si="18"/>
        <v>Sean</v>
      </c>
      <c r="P618" s="5" t="str">
        <f t="shared" si="19"/>
        <v>O'Donnell</v>
      </c>
    </row>
    <row r="619" spans="1:16" x14ac:dyDescent="0.2">
      <c r="A619" s="4" t="s">
        <v>6983</v>
      </c>
      <c r="B619" s="5" t="s">
        <v>198</v>
      </c>
      <c r="C619" s="5" t="s">
        <v>1773</v>
      </c>
      <c r="D619" s="5" t="s">
        <v>4854</v>
      </c>
      <c r="E619" s="5" t="s">
        <v>44</v>
      </c>
      <c r="F619" s="5" t="s">
        <v>4671</v>
      </c>
      <c r="G619" s="5">
        <v>31.5</v>
      </c>
      <c r="H619" s="5" t="s">
        <v>40</v>
      </c>
      <c r="I619" s="6" t="s">
        <v>43</v>
      </c>
      <c r="K619" s="5" t="s">
        <v>8576</v>
      </c>
      <c r="L619" s="5" t="s">
        <v>6543</v>
      </c>
      <c r="M619" s="12">
        <v>144.12</v>
      </c>
      <c r="O619" s="5" t="str">
        <f t="shared" si="18"/>
        <v>Monica</v>
      </c>
      <c r="P619" s="5" t="str">
        <f t="shared" si="19"/>
        <v>Federle</v>
      </c>
    </row>
    <row r="620" spans="1:16" x14ac:dyDescent="0.2">
      <c r="A620" s="4" t="s">
        <v>6983</v>
      </c>
      <c r="B620" s="5" t="s">
        <v>198</v>
      </c>
      <c r="C620" s="5" t="s">
        <v>1773</v>
      </c>
      <c r="D620" s="5" t="s">
        <v>4854</v>
      </c>
      <c r="E620" s="5" t="s">
        <v>64</v>
      </c>
      <c r="F620" s="5" t="s">
        <v>2981</v>
      </c>
      <c r="G620" s="5">
        <v>30.56</v>
      </c>
      <c r="H620" s="5" t="s">
        <v>40</v>
      </c>
      <c r="I620" s="6" t="s">
        <v>28</v>
      </c>
      <c r="K620" s="5" t="s">
        <v>4807</v>
      </c>
      <c r="L620" s="5" t="s">
        <v>5935</v>
      </c>
      <c r="M620" s="12">
        <v>17.940000000000001</v>
      </c>
      <c r="O620" s="5" t="str">
        <f t="shared" si="18"/>
        <v>James</v>
      </c>
      <c r="P620" s="5" t="str">
        <f t="shared" si="19"/>
        <v>Galang</v>
      </c>
    </row>
    <row r="621" spans="1:16" x14ac:dyDescent="0.2">
      <c r="A621" s="4" t="s">
        <v>6983</v>
      </c>
      <c r="B621" s="5" t="s">
        <v>198</v>
      </c>
      <c r="C621" s="5" t="s">
        <v>1773</v>
      </c>
      <c r="D621" s="5" t="s">
        <v>4854</v>
      </c>
      <c r="E621" s="5" t="s">
        <v>54</v>
      </c>
      <c r="F621" s="5" t="s">
        <v>6985</v>
      </c>
      <c r="G621" s="5">
        <v>24.367999999999999</v>
      </c>
      <c r="H621" s="5" t="s">
        <v>40</v>
      </c>
      <c r="I621" s="6" t="s">
        <v>28</v>
      </c>
      <c r="K621" s="5" t="s">
        <v>3994</v>
      </c>
      <c r="L621" s="5" t="s">
        <v>10167</v>
      </c>
      <c r="M621" s="12">
        <v>5.98</v>
      </c>
      <c r="O621" s="5" t="str">
        <f t="shared" si="18"/>
        <v>Chris</v>
      </c>
      <c r="P621" s="5" t="str">
        <f t="shared" si="19"/>
        <v>Cortes</v>
      </c>
    </row>
    <row r="622" spans="1:16" x14ac:dyDescent="0.2">
      <c r="A622" s="4" t="s">
        <v>7006</v>
      </c>
      <c r="B622" s="5" t="s">
        <v>12123</v>
      </c>
      <c r="C622" s="5" t="s">
        <v>11928</v>
      </c>
      <c r="D622" s="5" t="s">
        <v>2246</v>
      </c>
      <c r="E622" s="5" t="s">
        <v>57</v>
      </c>
      <c r="F622" s="5" t="s">
        <v>5839</v>
      </c>
      <c r="G622" s="5">
        <v>114.46</v>
      </c>
      <c r="H622" s="5" t="s">
        <v>40</v>
      </c>
      <c r="I622" s="6" t="s">
        <v>43</v>
      </c>
      <c r="K622" s="5" t="s">
        <v>929</v>
      </c>
      <c r="L622" s="5" t="s">
        <v>6070</v>
      </c>
      <c r="M622" s="12">
        <v>74.352000000000004</v>
      </c>
      <c r="O622" s="5" t="str">
        <f t="shared" si="18"/>
        <v>Heather</v>
      </c>
      <c r="P622" s="5" t="str">
        <f t="shared" si="19"/>
        <v>Kirkland</v>
      </c>
    </row>
    <row r="623" spans="1:16" x14ac:dyDescent="0.2">
      <c r="A623" s="4" t="s">
        <v>7007</v>
      </c>
      <c r="B623" s="5" t="s">
        <v>11914</v>
      </c>
      <c r="C623" s="5" t="s">
        <v>12104</v>
      </c>
      <c r="D623" s="5" t="s">
        <v>913</v>
      </c>
      <c r="E623" s="5" t="s">
        <v>29</v>
      </c>
      <c r="F623" s="5" t="s">
        <v>2785</v>
      </c>
      <c r="G623" s="5">
        <v>120.666</v>
      </c>
      <c r="H623" s="5" t="s">
        <v>40</v>
      </c>
      <c r="I623" s="6" t="s">
        <v>28</v>
      </c>
      <c r="K623" s="5" t="s">
        <v>230</v>
      </c>
      <c r="L623" s="5" t="s">
        <v>10094</v>
      </c>
      <c r="M623" s="12">
        <v>20.736000000000001</v>
      </c>
      <c r="O623" s="5" t="str">
        <f t="shared" si="18"/>
        <v>Linda</v>
      </c>
      <c r="P623" s="5" t="str">
        <f t="shared" si="19"/>
        <v>Cazamias</v>
      </c>
    </row>
    <row r="624" spans="1:16" x14ac:dyDescent="0.2">
      <c r="A624" s="4" t="s">
        <v>7010</v>
      </c>
      <c r="B624" s="5" t="s">
        <v>3377</v>
      </c>
      <c r="C624" s="5" t="s">
        <v>3378</v>
      </c>
      <c r="D624" s="5" t="s">
        <v>3854</v>
      </c>
      <c r="E624" s="5" t="s">
        <v>67</v>
      </c>
      <c r="F624" s="5" t="s">
        <v>872</v>
      </c>
      <c r="G624" s="5">
        <v>31.84</v>
      </c>
      <c r="H624" s="5" t="s">
        <v>40</v>
      </c>
      <c r="I624" s="6" t="s">
        <v>43</v>
      </c>
      <c r="K624" s="5" t="s">
        <v>2839</v>
      </c>
      <c r="L624" s="5" t="s">
        <v>3796</v>
      </c>
      <c r="M624" s="12">
        <v>25.92</v>
      </c>
      <c r="O624" s="5" t="str">
        <f t="shared" si="18"/>
        <v>Helen</v>
      </c>
      <c r="P624" s="5" t="str">
        <f t="shared" si="19"/>
        <v>Wasserman</v>
      </c>
    </row>
    <row r="625" spans="1:16" x14ac:dyDescent="0.2">
      <c r="A625" s="4" t="s">
        <v>7011</v>
      </c>
      <c r="B625" s="5" t="s">
        <v>12035</v>
      </c>
      <c r="C625" s="5" t="s">
        <v>12041</v>
      </c>
      <c r="D625" s="5" t="s">
        <v>7013</v>
      </c>
      <c r="E625" s="5" t="s">
        <v>91</v>
      </c>
      <c r="F625" s="5" t="s">
        <v>2571</v>
      </c>
      <c r="G625" s="5">
        <v>12.96</v>
      </c>
      <c r="H625" s="5" t="s">
        <v>40</v>
      </c>
      <c r="I625" s="6" t="s">
        <v>43</v>
      </c>
      <c r="K625" s="5" t="s">
        <v>246</v>
      </c>
      <c r="L625" s="5" t="s">
        <v>4599</v>
      </c>
      <c r="M625" s="12">
        <v>123.92</v>
      </c>
      <c r="O625" s="5" t="str">
        <f t="shared" si="18"/>
        <v>Erin</v>
      </c>
      <c r="P625" s="5" t="str">
        <f t="shared" si="19"/>
        <v>Smith</v>
      </c>
    </row>
    <row r="626" spans="1:16" x14ac:dyDescent="0.2">
      <c r="A626" s="4" t="s">
        <v>7014</v>
      </c>
      <c r="B626" s="5" t="s">
        <v>7015</v>
      </c>
      <c r="C626" s="5" t="s">
        <v>12005</v>
      </c>
      <c r="D626" s="5" t="s">
        <v>1049</v>
      </c>
      <c r="E626" s="5" t="s">
        <v>74</v>
      </c>
      <c r="F626" s="5" t="s">
        <v>3123</v>
      </c>
      <c r="G626" s="5">
        <v>58.34</v>
      </c>
      <c r="H626" s="5" t="s">
        <v>25</v>
      </c>
      <c r="I626" s="6" t="s">
        <v>43</v>
      </c>
      <c r="K626" s="5" t="s">
        <v>6886</v>
      </c>
      <c r="L626" s="5" t="s">
        <v>2406</v>
      </c>
      <c r="M626" s="12">
        <v>12.96</v>
      </c>
      <c r="O626" s="5" t="str">
        <f t="shared" si="18"/>
        <v>Giulietta</v>
      </c>
      <c r="P626" s="5" t="str">
        <f t="shared" si="19"/>
        <v>Baptist</v>
      </c>
    </row>
    <row r="627" spans="1:16" x14ac:dyDescent="0.2">
      <c r="A627" s="4" t="s">
        <v>7019</v>
      </c>
      <c r="B627" s="5" t="s">
        <v>1820</v>
      </c>
      <c r="C627" s="5" t="s">
        <v>12009</v>
      </c>
      <c r="D627" s="5" t="s">
        <v>6274</v>
      </c>
      <c r="E627" s="5" t="s">
        <v>64</v>
      </c>
      <c r="F627" s="5" t="s">
        <v>5047</v>
      </c>
      <c r="G627" s="5">
        <v>61</v>
      </c>
      <c r="H627" s="5" t="s">
        <v>25</v>
      </c>
      <c r="I627" s="6" t="s">
        <v>28</v>
      </c>
      <c r="K627" s="5" t="s">
        <v>2632</v>
      </c>
      <c r="L627" s="5" t="s">
        <v>5820</v>
      </c>
      <c r="M627" s="12">
        <v>68.52</v>
      </c>
      <c r="O627" s="5" t="str">
        <f t="shared" si="18"/>
        <v>Steve</v>
      </c>
      <c r="P627" s="5" t="str">
        <f t="shared" si="19"/>
        <v>Chapman</v>
      </c>
    </row>
    <row r="628" spans="1:16" x14ac:dyDescent="0.2">
      <c r="A628" s="4" t="s">
        <v>7051</v>
      </c>
      <c r="B628" s="5" t="s">
        <v>12168</v>
      </c>
      <c r="C628" s="5" t="s">
        <v>12166</v>
      </c>
      <c r="D628" s="5" t="s">
        <v>5077</v>
      </c>
      <c r="E628" s="5" t="s">
        <v>32</v>
      </c>
      <c r="F628" s="5" t="s">
        <v>1343</v>
      </c>
      <c r="G628" s="5">
        <v>1123.92</v>
      </c>
      <c r="H628" s="5" t="s">
        <v>52</v>
      </c>
      <c r="I628" s="6" t="s">
        <v>28</v>
      </c>
      <c r="K628" s="5" t="s">
        <v>6850</v>
      </c>
      <c r="L628" s="5" t="s">
        <v>4040</v>
      </c>
      <c r="M628" s="12">
        <v>629.1</v>
      </c>
      <c r="O628" s="5" t="str">
        <f t="shared" si="18"/>
        <v>Eugene</v>
      </c>
      <c r="P628" s="5" t="str">
        <f t="shared" si="19"/>
        <v>Moren</v>
      </c>
    </row>
    <row r="629" spans="1:16" x14ac:dyDescent="0.2">
      <c r="A629" s="4" t="s">
        <v>7051</v>
      </c>
      <c r="B629" s="5" t="s">
        <v>12168</v>
      </c>
      <c r="C629" s="5" t="s">
        <v>12166</v>
      </c>
      <c r="D629" s="5" t="s">
        <v>5077</v>
      </c>
      <c r="E629" s="5" t="s">
        <v>64</v>
      </c>
      <c r="F629" s="5" t="s">
        <v>7053</v>
      </c>
      <c r="G629" s="5">
        <v>48.671999999999997</v>
      </c>
      <c r="H629" s="5" t="s">
        <v>52</v>
      </c>
      <c r="I629" s="6" t="s">
        <v>28</v>
      </c>
      <c r="K629" s="5" t="s">
        <v>6850</v>
      </c>
      <c r="L629" s="5" t="s">
        <v>4304</v>
      </c>
      <c r="M629" s="12">
        <v>45.36</v>
      </c>
      <c r="O629" s="5" t="str">
        <f t="shared" si="18"/>
        <v>Eugene</v>
      </c>
      <c r="P629" s="5" t="str">
        <f t="shared" si="19"/>
        <v>Moren</v>
      </c>
    </row>
    <row r="630" spans="1:16" x14ac:dyDescent="0.2">
      <c r="A630" s="4" t="s">
        <v>7051</v>
      </c>
      <c r="B630" s="5" t="s">
        <v>12168</v>
      </c>
      <c r="C630" s="5" t="s">
        <v>12166</v>
      </c>
      <c r="D630" s="5" t="s">
        <v>5077</v>
      </c>
      <c r="E630" s="5" t="s">
        <v>67</v>
      </c>
      <c r="F630" s="5" t="s">
        <v>556</v>
      </c>
      <c r="G630" s="5">
        <v>60.768000000000001</v>
      </c>
      <c r="H630" s="5" t="s">
        <v>52</v>
      </c>
      <c r="I630" s="6" t="s">
        <v>43</v>
      </c>
      <c r="K630" s="5" t="s">
        <v>1584</v>
      </c>
      <c r="L630" s="5" t="s">
        <v>7546</v>
      </c>
      <c r="M630" s="12">
        <v>89.567999999999998</v>
      </c>
      <c r="O630" s="5" t="str">
        <f t="shared" si="18"/>
        <v>Anna</v>
      </c>
      <c r="P630" s="5" t="str">
        <f t="shared" si="19"/>
        <v>Gayman</v>
      </c>
    </row>
    <row r="631" spans="1:16" x14ac:dyDescent="0.2">
      <c r="A631" s="4" t="s">
        <v>7051</v>
      </c>
      <c r="B631" s="5" t="s">
        <v>12168</v>
      </c>
      <c r="C631" s="5" t="s">
        <v>12166</v>
      </c>
      <c r="D631" s="5" t="s">
        <v>5077</v>
      </c>
      <c r="E631" s="5" t="s">
        <v>74</v>
      </c>
      <c r="F631" s="5" t="s">
        <v>1226</v>
      </c>
      <c r="G631" s="5">
        <v>78.599999999999994</v>
      </c>
      <c r="H631" s="5" t="s">
        <v>52</v>
      </c>
      <c r="I631" s="6" t="s">
        <v>43</v>
      </c>
      <c r="K631" s="5" t="s">
        <v>9345</v>
      </c>
      <c r="L631" s="5" t="s">
        <v>3241</v>
      </c>
      <c r="M631" s="12">
        <v>10.368</v>
      </c>
      <c r="O631" s="5" t="str">
        <f t="shared" si="18"/>
        <v>Doug</v>
      </c>
      <c r="P631" s="5" t="str">
        <f t="shared" si="19"/>
        <v>O'Connell</v>
      </c>
    </row>
    <row r="632" spans="1:16" x14ac:dyDescent="0.2">
      <c r="A632" s="4" t="s">
        <v>7051</v>
      </c>
      <c r="B632" s="5" t="s">
        <v>12168</v>
      </c>
      <c r="C632" s="5" t="s">
        <v>12166</v>
      </c>
      <c r="D632" s="5" t="s">
        <v>5077</v>
      </c>
      <c r="E632" s="5" t="s">
        <v>74</v>
      </c>
      <c r="F632" s="5" t="s">
        <v>6347</v>
      </c>
      <c r="G632" s="5">
        <v>3.7679999999999998</v>
      </c>
      <c r="H632" s="5" t="s">
        <v>52</v>
      </c>
      <c r="I632" s="6" t="s">
        <v>43</v>
      </c>
      <c r="K632" s="5" t="s">
        <v>3585</v>
      </c>
      <c r="L632" s="5" t="s">
        <v>9521</v>
      </c>
      <c r="M632" s="12">
        <v>29.9</v>
      </c>
      <c r="O632" s="5" t="str">
        <f t="shared" si="18"/>
        <v>Skye</v>
      </c>
      <c r="P632" s="5" t="str">
        <f t="shared" si="19"/>
        <v>Norling</v>
      </c>
    </row>
    <row r="633" spans="1:16" x14ac:dyDescent="0.2">
      <c r="A633" s="4" t="s">
        <v>7051</v>
      </c>
      <c r="B633" s="5" t="s">
        <v>12168</v>
      </c>
      <c r="C633" s="5" t="s">
        <v>12166</v>
      </c>
      <c r="D633" s="5" t="s">
        <v>5077</v>
      </c>
      <c r="E633" s="5" t="s">
        <v>57</v>
      </c>
      <c r="F633" s="5" t="s">
        <v>2129</v>
      </c>
      <c r="G633" s="5">
        <v>1036.624</v>
      </c>
      <c r="H633" s="5" t="s">
        <v>52</v>
      </c>
      <c r="I633" s="6" t="s">
        <v>43</v>
      </c>
      <c r="K633" s="5" t="s">
        <v>6429</v>
      </c>
      <c r="L633" s="5" t="s">
        <v>5157</v>
      </c>
      <c r="M633" s="12">
        <v>19.440000000000001</v>
      </c>
      <c r="O633" s="5" t="str">
        <f t="shared" si="18"/>
        <v>Jason</v>
      </c>
      <c r="P633" s="5" t="str">
        <f t="shared" si="19"/>
        <v>Fortune-</v>
      </c>
    </row>
    <row r="634" spans="1:16" x14ac:dyDescent="0.2">
      <c r="A634" s="4" t="s">
        <v>7051</v>
      </c>
      <c r="B634" s="5" t="s">
        <v>12168</v>
      </c>
      <c r="C634" s="5" t="s">
        <v>12166</v>
      </c>
      <c r="D634" s="5" t="s">
        <v>5077</v>
      </c>
      <c r="E634" s="5" t="s">
        <v>57</v>
      </c>
      <c r="F634" s="5" t="s">
        <v>3171</v>
      </c>
      <c r="G634" s="5">
        <v>563.80799999999999</v>
      </c>
      <c r="H634" s="5" t="s">
        <v>52</v>
      </c>
      <c r="I634" s="6" t="s">
        <v>43</v>
      </c>
      <c r="K634" s="5" t="s">
        <v>2371</v>
      </c>
      <c r="L634" s="5" t="s">
        <v>4716</v>
      </c>
      <c r="M634" s="12">
        <v>35.856000000000002</v>
      </c>
      <c r="O634" s="5" t="str">
        <f t="shared" si="18"/>
        <v>Max</v>
      </c>
      <c r="P634" s="5" t="str">
        <f t="shared" si="19"/>
        <v>Engle</v>
      </c>
    </row>
    <row r="635" spans="1:16" x14ac:dyDescent="0.2">
      <c r="A635" s="4" t="s">
        <v>7061</v>
      </c>
      <c r="B635" s="5" t="s">
        <v>3108</v>
      </c>
      <c r="C635" s="5" t="s">
        <v>4530</v>
      </c>
      <c r="D635" s="5" t="s">
        <v>3604</v>
      </c>
      <c r="E635" s="5" t="s">
        <v>64</v>
      </c>
      <c r="F635" s="5" t="s">
        <v>2841</v>
      </c>
      <c r="G635" s="5">
        <v>44.46</v>
      </c>
      <c r="H635" s="5" t="s">
        <v>40</v>
      </c>
      <c r="I635" s="6" t="s">
        <v>28</v>
      </c>
      <c r="K635" s="5" t="s">
        <v>9560</v>
      </c>
      <c r="L635" s="5" t="s">
        <v>1036</v>
      </c>
      <c r="M635" s="12">
        <v>12.96</v>
      </c>
      <c r="O635" s="5" t="str">
        <f t="shared" si="18"/>
        <v>Mark</v>
      </c>
      <c r="P635" s="5" t="str">
        <f t="shared" si="19"/>
        <v>Haberlin</v>
      </c>
    </row>
    <row r="636" spans="1:16" x14ac:dyDescent="0.2">
      <c r="A636" s="4" t="s">
        <v>7061</v>
      </c>
      <c r="B636" s="5" t="s">
        <v>3108</v>
      </c>
      <c r="C636" s="5" t="s">
        <v>4530</v>
      </c>
      <c r="D636" s="5" t="s">
        <v>3604</v>
      </c>
      <c r="E636" s="5" t="s">
        <v>32</v>
      </c>
      <c r="F636" s="5" t="s">
        <v>1308</v>
      </c>
      <c r="G636" s="5">
        <v>241.56800000000001</v>
      </c>
      <c r="H636" s="5" t="s">
        <v>40</v>
      </c>
      <c r="I636" s="6" t="s">
        <v>28</v>
      </c>
      <c r="K636" s="5" t="s">
        <v>9834</v>
      </c>
      <c r="L636" s="5" t="s">
        <v>641</v>
      </c>
      <c r="M636" s="12">
        <v>10.688000000000001</v>
      </c>
      <c r="O636" s="5" t="str">
        <f t="shared" si="18"/>
        <v>Victoria</v>
      </c>
      <c r="P636" s="5" t="str">
        <f t="shared" si="19"/>
        <v>Pisteka</v>
      </c>
    </row>
    <row r="637" spans="1:16" x14ac:dyDescent="0.2">
      <c r="A637" s="4" t="s">
        <v>7079</v>
      </c>
      <c r="B637" s="5" t="s">
        <v>4327</v>
      </c>
      <c r="C637" s="5" t="s">
        <v>12170</v>
      </c>
      <c r="D637" s="5" t="s">
        <v>2419</v>
      </c>
      <c r="E637" s="5" t="s">
        <v>67</v>
      </c>
      <c r="F637" s="5" t="s">
        <v>1404</v>
      </c>
      <c r="G637" s="5">
        <v>32.4</v>
      </c>
      <c r="H637" s="5" t="s">
        <v>40</v>
      </c>
      <c r="I637" s="6" t="s">
        <v>43</v>
      </c>
      <c r="K637" s="5" t="s">
        <v>2615</v>
      </c>
      <c r="L637" s="5" t="s">
        <v>3468</v>
      </c>
      <c r="M637" s="12">
        <v>5.1840000000000002</v>
      </c>
      <c r="O637" s="5" t="str">
        <f t="shared" si="18"/>
        <v>Ross</v>
      </c>
      <c r="P637" s="5" t="str">
        <f t="shared" si="19"/>
        <v>DeVincentis</v>
      </c>
    </row>
    <row r="638" spans="1:16" x14ac:dyDescent="0.2">
      <c r="A638" s="4" t="s">
        <v>7101</v>
      </c>
      <c r="B638" s="5" t="s">
        <v>1099</v>
      </c>
      <c r="C638" s="5" t="s">
        <v>605</v>
      </c>
      <c r="D638" s="5" t="s">
        <v>4926</v>
      </c>
      <c r="E638" s="5" t="s">
        <v>189</v>
      </c>
      <c r="F638" s="5" t="s">
        <v>755</v>
      </c>
      <c r="G638" s="5">
        <v>15.56</v>
      </c>
      <c r="H638" s="5" t="s">
        <v>40</v>
      </c>
      <c r="I638" s="6" t="s">
        <v>43</v>
      </c>
      <c r="K638" s="5" t="s">
        <v>2615</v>
      </c>
      <c r="L638" s="5" t="s">
        <v>7269</v>
      </c>
      <c r="M638" s="12">
        <v>65.584000000000003</v>
      </c>
      <c r="O638" s="5" t="str">
        <f t="shared" si="18"/>
        <v>Ross</v>
      </c>
      <c r="P638" s="5" t="str">
        <f t="shared" si="19"/>
        <v>DeVincentis</v>
      </c>
    </row>
    <row r="639" spans="1:16" x14ac:dyDescent="0.2">
      <c r="A639" s="4" t="s">
        <v>7101</v>
      </c>
      <c r="B639" s="5" t="s">
        <v>1099</v>
      </c>
      <c r="C639" s="5" t="s">
        <v>605</v>
      </c>
      <c r="D639" s="5" t="s">
        <v>4926</v>
      </c>
      <c r="E639" s="5" t="s">
        <v>189</v>
      </c>
      <c r="F639" s="5" t="s">
        <v>6250</v>
      </c>
      <c r="G639" s="5">
        <v>78.349999999999994</v>
      </c>
      <c r="H639" s="5" t="s">
        <v>40</v>
      </c>
      <c r="I639" s="6" t="s">
        <v>43</v>
      </c>
      <c r="K639" s="5" t="s">
        <v>2615</v>
      </c>
      <c r="L639" s="5" t="s">
        <v>4313</v>
      </c>
      <c r="M639" s="12">
        <v>419.4</v>
      </c>
      <c r="O639" s="5" t="str">
        <f t="shared" si="18"/>
        <v>Ross</v>
      </c>
      <c r="P639" s="5" t="str">
        <f t="shared" si="19"/>
        <v>DeVincentis</v>
      </c>
    </row>
    <row r="640" spans="1:16" x14ac:dyDescent="0.2">
      <c r="A640" s="4" t="s">
        <v>7101</v>
      </c>
      <c r="B640" s="5" t="s">
        <v>1099</v>
      </c>
      <c r="C640" s="5" t="s">
        <v>605</v>
      </c>
      <c r="D640" s="5" t="s">
        <v>4926</v>
      </c>
      <c r="E640" s="5" t="s">
        <v>67</v>
      </c>
      <c r="F640" s="5" t="s">
        <v>7103</v>
      </c>
      <c r="G640" s="5">
        <v>59.52</v>
      </c>
      <c r="H640" s="5" t="s">
        <v>40</v>
      </c>
      <c r="I640" s="6" t="s">
        <v>43</v>
      </c>
      <c r="K640" s="5" t="s">
        <v>4125</v>
      </c>
      <c r="L640" s="5" t="s">
        <v>7323</v>
      </c>
      <c r="M640" s="12">
        <v>34.24</v>
      </c>
      <c r="O640" s="5" t="str">
        <f t="shared" si="18"/>
        <v>Liz</v>
      </c>
      <c r="P640" s="5" t="str">
        <f t="shared" si="19"/>
        <v>Preis</v>
      </c>
    </row>
    <row r="641" spans="1:16" x14ac:dyDescent="0.2">
      <c r="A641" s="4" t="s">
        <v>7101</v>
      </c>
      <c r="B641" s="5" t="s">
        <v>1099</v>
      </c>
      <c r="C641" s="5" t="s">
        <v>605</v>
      </c>
      <c r="D641" s="5" t="s">
        <v>4926</v>
      </c>
      <c r="E641" s="5" t="s">
        <v>91</v>
      </c>
      <c r="F641" s="5" t="s">
        <v>6807</v>
      </c>
      <c r="G641" s="5">
        <v>38.520000000000003</v>
      </c>
      <c r="H641" s="5" t="s">
        <v>40</v>
      </c>
      <c r="I641" s="6" t="s">
        <v>43</v>
      </c>
      <c r="K641" s="5" t="s">
        <v>3085</v>
      </c>
      <c r="L641" s="5" t="s">
        <v>6092</v>
      </c>
      <c r="M641" s="12">
        <v>29.9</v>
      </c>
      <c r="O641" s="5" t="str">
        <f t="shared" si="18"/>
        <v>Peter</v>
      </c>
      <c r="P641" s="5" t="str">
        <f t="shared" si="19"/>
        <v>McVee</v>
      </c>
    </row>
    <row r="642" spans="1:16" x14ac:dyDescent="0.2">
      <c r="A642" s="4" t="s">
        <v>7101</v>
      </c>
      <c r="B642" s="5" t="s">
        <v>1099</v>
      </c>
      <c r="C642" s="5" t="s">
        <v>605</v>
      </c>
      <c r="D642" s="5" t="s">
        <v>4926</v>
      </c>
      <c r="E642" s="5" t="s">
        <v>91</v>
      </c>
      <c r="F642" s="5" t="s">
        <v>6519</v>
      </c>
      <c r="G642" s="5">
        <v>19.350000000000001</v>
      </c>
      <c r="H642" s="5" t="s">
        <v>40</v>
      </c>
      <c r="I642" s="6" t="s">
        <v>43</v>
      </c>
      <c r="K642" s="5" t="s">
        <v>7921</v>
      </c>
      <c r="L642" s="5" t="s">
        <v>3796</v>
      </c>
      <c r="M642" s="12">
        <v>12.96</v>
      </c>
      <c r="O642" s="5" t="str">
        <f t="shared" si="18"/>
        <v>Anna</v>
      </c>
      <c r="P642" s="5" t="str">
        <f t="shared" si="19"/>
        <v>Andreadi</v>
      </c>
    </row>
    <row r="643" spans="1:16" x14ac:dyDescent="0.2">
      <c r="A643" s="4" t="s">
        <v>7107</v>
      </c>
      <c r="B643" s="5" t="s">
        <v>2997</v>
      </c>
      <c r="C643" s="5" t="s">
        <v>12171</v>
      </c>
      <c r="D643" s="5" t="s">
        <v>1630</v>
      </c>
      <c r="E643" s="5" t="s">
        <v>32</v>
      </c>
      <c r="F643" s="5" t="s">
        <v>5547</v>
      </c>
      <c r="G643" s="5">
        <v>390.27199999999999</v>
      </c>
      <c r="H643" s="5" t="s">
        <v>52</v>
      </c>
      <c r="I643" s="6" t="s">
        <v>28</v>
      </c>
      <c r="K643" s="5" t="s">
        <v>7175</v>
      </c>
      <c r="L643" s="5" t="s">
        <v>6679</v>
      </c>
      <c r="M643" s="12">
        <v>10.272</v>
      </c>
      <c r="O643" s="5" t="str">
        <f t="shared" si="18"/>
        <v>Cindy</v>
      </c>
      <c r="P643" s="5" t="str">
        <f t="shared" si="19"/>
        <v>Chapman</v>
      </c>
    </row>
    <row r="644" spans="1:16" x14ac:dyDescent="0.2">
      <c r="A644" s="4" t="s">
        <v>7107</v>
      </c>
      <c r="B644" s="5" t="s">
        <v>2997</v>
      </c>
      <c r="C644" s="5" t="s">
        <v>12171</v>
      </c>
      <c r="D644" s="5" t="s">
        <v>1630</v>
      </c>
      <c r="E644" s="5" t="s">
        <v>91</v>
      </c>
      <c r="F644" s="5" t="s">
        <v>1998</v>
      </c>
      <c r="G644" s="5">
        <v>62.192</v>
      </c>
      <c r="H644" s="5" t="s">
        <v>52</v>
      </c>
      <c r="I644" s="6" t="s">
        <v>43</v>
      </c>
      <c r="K644" s="5" t="s">
        <v>2391</v>
      </c>
      <c r="L644" s="5" t="s">
        <v>3646</v>
      </c>
      <c r="M644" s="12">
        <v>9.2479999999999993</v>
      </c>
      <c r="O644" s="5" t="str">
        <f t="shared" si="18"/>
        <v>John</v>
      </c>
      <c r="P644" s="5" t="str">
        <f t="shared" si="19"/>
        <v>Lee</v>
      </c>
    </row>
    <row r="645" spans="1:16" x14ac:dyDescent="0.2">
      <c r="A645" s="4" t="s">
        <v>7120</v>
      </c>
      <c r="B645" s="5" t="s">
        <v>1772</v>
      </c>
      <c r="C645" s="5" t="s">
        <v>5325</v>
      </c>
      <c r="D645" s="5" t="s">
        <v>689</v>
      </c>
      <c r="E645" s="5" t="s">
        <v>44</v>
      </c>
      <c r="F645" s="5" t="s">
        <v>5285</v>
      </c>
      <c r="G645" s="5">
        <v>3.75</v>
      </c>
      <c r="H645" s="5" t="s">
        <v>40</v>
      </c>
      <c r="I645" s="6" t="s">
        <v>43</v>
      </c>
      <c r="K645" s="5" t="s">
        <v>239</v>
      </c>
      <c r="L645" s="5" t="s">
        <v>6235</v>
      </c>
      <c r="M645" s="12">
        <v>35.880000000000003</v>
      </c>
      <c r="O645" s="5" t="str">
        <f t="shared" si="18"/>
        <v>Ruben</v>
      </c>
      <c r="P645" s="5" t="str">
        <f t="shared" si="19"/>
        <v>Ausman</v>
      </c>
    </row>
    <row r="646" spans="1:16" x14ac:dyDescent="0.2">
      <c r="A646" s="4" t="s">
        <v>7120</v>
      </c>
      <c r="B646" s="5" t="s">
        <v>1772</v>
      </c>
      <c r="C646" s="5" t="s">
        <v>5325</v>
      </c>
      <c r="D646" s="5" t="s">
        <v>689</v>
      </c>
      <c r="E646" s="5" t="s">
        <v>74</v>
      </c>
      <c r="F646" s="5" t="s">
        <v>7123</v>
      </c>
      <c r="G646" s="5">
        <v>20.928000000000001</v>
      </c>
      <c r="H646" s="5" t="s">
        <v>40</v>
      </c>
      <c r="I646" s="6" t="s">
        <v>43</v>
      </c>
      <c r="K646" s="5" t="s">
        <v>2123</v>
      </c>
      <c r="L646" s="5" t="s">
        <v>643</v>
      </c>
      <c r="M646" s="12">
        <v>70.88</v>
      </c>
      <c r="O646" s="5" t="str">
        <f t="shared" si="18"/>
        <v>Greg</v>
      </c>
      <c r="P646" s="5" t="str">
        <f t="shared" si="19"/>
        <v>Tran</v>
      </c>
    </row>
    <row r="647" spans="1:16" x14ac:dyDescent="0.2">
      <c r="A647" s="4" t="s">
        <v>7145</v>
      </c>
      <c r="B647" s="5" t="s">
        <v>12175</v>
      </c>
      <c r="C647" s="5" t="s">
        <v>5791</v>
      </c>
      <c r="D647" s="5" t="s">
        <v>751</v>
      </c>
      <c r="E647" s="5" t="s">
        <v>64</v>
      </c>
      <c r="F647" s="5" t="s">
        <v>336</v>
      </c>
      <c r="G647" s="5">
        <v>39.880000000000003</v>
      </c>
      <c r="H647" s="5" t="s">
        <v>40</v>
      </c>
      <c r="I647" s="6" t="s">
        <v>28</v>
      </c>
      <c r="K647" s="5" t="s">
        <v>5199</v>
      </c>
      <c r="L647" s="5" t="s">
        <v>6459</v>
      </c>
      <c r="M647" s="12">
        <v>25.92</v>
      </c>
      <c r="O647" s="5" t="str">
        <f t="shared" ref="O647:O710" si="20">LEFT(K647,FIND(" ",K647)-1)</f>
        <v>Katharine</v>
      </c>
      <c r="P647" s="5" t="str">
        <f t="shared" ref="P647:P710" si="21">RIGHT(K647,LEN(K647)-FIND(" ",K647))</f>
        <v>Harms</v>
      </c>
    </row>
    <row r="648" spans="1:16" x14ac:dyDescent="0.2">
      <c r="A648" s="4" t="s">
        <v>7145</v>
      </c>
      <c r="B648" s="5" t="s">
        <v>12175</v>
      </c>
      <c r="C648" s="5" t="s">
        <v>5791</v>
      </c>
      <c r="D648" s="5" t="s">
        <v>751</v>
      </c>
      <c r="E648" s="5" t="s">
        <v>91</v>
      </c>
      <c r="F648" s="5" t="s">
        <v>2485</v>
      </c>
      <c r="G648" s="5">
        <v>62.24</v>
      </c>
      <c r="H648" s="5" t="s">
        <v>40</v>
      </c>
      <c r="I648" s="6" t="s">
        <v>43</v>
      </c>
      <c r="K648" s="5" t="s">
        <v>3141</v>
      </c>
      <c r="L648" s="5" t="s">
        <v>4224</v>
      </c>
      <c r="M648" s="12">
        <v>158.28</v>
      </c>
      <c r="O648" s="5" t="str">
        <f t="shared" si="20"/>
        <v>Justin</v>
      </c>
      <c r="P648" s="5" t="str">
        <f t="shared" si="21"/>
        <v>Ritter</v>
      </c>
    </row>
    <row r="649" spans="1:16" x14ac:dyDescent="0.2">
      <c r="A649" s="4" t="s">
        <v>7145</v>
      </c>
      <c r="B649" s="5" t="s">
        <v>12175</v>
      </c>
      <c r="C649" s="5" t="s">
        <v>5791</v>
      </c>
      <c r="D649" s="5" t="s">
        <v>751</v>
      </c>
      <c r="E649" s="5" t="s">
        <v>64</v>
      </c>
      <c r="F649" s="5" t="s">
        <v>3892</v>
      </c>
      <c r="G649" s="5">
        <v>53.2</v>
      </c>
      <c r="H649" s="5" t="s">
        <v>40</v>
      </c>
      <c r="I649" s="6" t="s">
        <v>28</v>
      </c>
      <c r="K649" s="5" t="s">
        <v>3294</v>
      </c>
      <c r="L649" s="5" t="s">
        <v>4271</v>
      </c>
      <c r="M649" s="12">
        <v>167.94</v>
      </c>
      <c r="O649" s="5" t="str">
        <f t="shared" si="20"/>
        <v>Daniel</v>
      </c>
      <c r="P649" s="5" t="str">
        <f t="shared" si="21"/>
        <v>Lacy</v>
      </c>
    </row>
    <row r="650" spans="1:16" x14ac:dyDescent="0.2">
      <c r="A650" s="4" t="s">
        <v>7145</v>
      </c>
      <c r="B650" s="5" t="s">
        <v>12175</v>
      </c>
      <c r="C650" s="5" t="s">
        <v>5791</v>
      </c>
      <c r="D650" s="5" t="s">
        <v>751</v>
      </c>
      <c r="E650" s="5" t="s">
        <v>44</v>
      </c>
      <c r="F650" s="5" t="s">
        <v>7147</v>
      </c>
      <c r="G650" s="5">
        <v>39.840000000000003</v>
      </c>
      <c r="H650" s="5" t="s">
        <v>40</v>
      </c>
      <c r="I650" s="6" t="s">
        <v>43</v>
      </c>
      <c r="K650" s="5" t="s">
        <v>4465</v>
      </c>
      <c r="L650" s="5" t="s">
        <v>7001</v>
      </c>
      <c r="M650" s="12">
        <v>20.736000000000001</v>
      </c>
      <c r="O650" s="5" t="str">
        <f t="shared" si="20"/>
        <v>Katherine</v>
      </c>
      <c r="P650" s="5" t="str">
        <f t="shared" si="21"/>
        <v>Nockton</v>
      </c>
    </row>
    <row r="651" spans="1:16" x14ac:dyDescent="0.2">
      <c r="A651" s="4" t="s">
        <v>7156</v>
      </c>
      <c r="B651" s="5" t="s">
        <v>11814</v>
      </c>
      <c r="C651" s="5" t="s">
        <v>12134</v>
      </c>
      <c r="D651" s="5" t="s">
        <v>3419</v>
      </c>
      <c r="E651" s="5" t="s">
        <v>44</v>
      </c>
      <c r="F651" s="5" t="s">
        <v>290</v>
      </c>
      <c r="G651" s="5">
        <v>75.180000000000007</v>
      </c>
      <c r="H651" s="5" t="s">
        <v>40</v>
      </c>
      <c r="I651" s="6" t="s">
        <v>43</v>
      </c>
      <c r="K651" s="5" t="s">
        <v>2053</v>
      </c>
      <c r="L651" s="5" t="s">
        <v>8083</v>
      </c>
      <c r="M651" s="12">
        <v>49.12</v>
      </c>
      <c r="O651" s="5" t="str">
        <f t="shared" si="20"/>
        <v>Rob</v>
      </c>
      <c r="P651" s="5" t="str">
        <f t="shared" si="21"/>
        <v>Lucas</v>
      </c>
    </row>
    <row r="652" spans="1:16" x14ac:dyDescent="0.2">
      <c r="A652" s="4" t="s">
        <v>7171</v>
      </c>
      <c r="B652" s="5" t="s">
        <v>3829</v>
      </c>
      <c r="C652" s="5" t="s">
        <v>1322</v>
      </c>
      <c r="D652" s="5" t="s">
        <v>7132</v>
      </c>
      <c r="E652" s="5" t="s">
        <v>74</v>
      </c>
      <c r="F652" s="5" t="s">
        <v>2599</v>
      </c>
      <c r="G652" s="5">
        <v>3.984</v>
      </c>
      <c r="H652" s="5" t="s">
        <v>40</v>
      </c>
      <c r="I652" s="6" t="s">
        <v>43</v>
      </c>
      <c r="K652" s="5" t="s">
        <v>1142</v>
      </c>
      <c r="L652" s="5" t="s">
        <v>5070</v>
      </c>
      <c r="M652" s="12">
        <v>122.97</v>
      </c>
      <c r="O652" s="5" t="str">
        <f t="shared" si="20"/>
        <v>Kristen</v>
      </c>
      <c r="P652" s="5" t="str">
        <f t="shared" si="21"/>
        <v>Hastings</v>
      </c>
    </row>
    <row r="653" spans="1:16" x14ac:dyDescent="0.2">
      <c r="A653" s="4" t="s">
        <v>7199</v>
      </c>
      <c r="B653" s="5" t="s">
        <v>11787</v>
      </c>
      <c r="C653" s="5" t="s">
        <v>7200</v>
      </c>
      <c r="D653" s="5" t="s">
        <v>239</v>
      </c>
      <c r="E653" s="5" t="s">
        <v>44</v>
      </c>
      <c r="F653" s="5" t="s">
        <v>3310</v>
      </c>
      <c r="G653" s="5">
        <v>4.6079999999999997</v>
      </c>
      <c r="H653" s="5" t="s">
        <v>52</v>
      </c>
      <c r="I653" s="6" t="s">
        <v>43</v>
      </c>
      <c r="K653" s="5" t="s">
        <v>3287</v>
      </c>
      <c r="L653" s="5" t="s">
        <v>1489</v>
      </c>
      <c r="M653" s="12">
        <v>148.70400000000001</v>
      </c>
      <c r="O653" s="5" t="str">
        <f t="shared" si="20"/>
        <v>Joseph</v>
      </c>
      <c r="P653" s="5" t="str">
        <f t="shared" si="21"/>
        <v>Airdo</v>
      </c>
    </row>
    <row r="654" spans="1:16" x14ac:dyDescent="0.2">
      <c r="A654" s="4" t="s">
        <v>7211</v>
      </c>
      <c r="B654" s="5" t="s">
        <v>5612</v>
      </c>
      <c r="C654" s="5" t="s">
        <v>827</v>
      </c>
      <c r="D654" s="5" t="s">
        <v>1286</v>
      </c>
      <c r="E654" s="5" t="s">
        <v>91</v>
      </c>
      <c r="F654" s="5" t="s">
        <v>2902</v>
      </c>
      <c r="G654" s="5">
        <v>733.95</v>
      </c>
      <c r="H654" s="5" t="s">
        <v>40</v>
      </c>
      <c r="I654" s="6" t="s">
        <v>43</v>
      </c>
      <c r="K654" s="5" t="s">
        <v>9106</v>
      </c>
      <c r="L654" s="5" t="s">
        <v>3241</v>
      </c>
      <c r="M654" s="12">
        <v>12.96</v>
      </c>
      <c r="O654" s="5" t="str">
        <f t="shared" si="20"/>
        <v>Thea</v>
      </c>
      <c r="P654" s="5" t="str">
        <f t="shared" si="21"/>
        <v>Hudgings</v>
      </c>
    </row>
    <row r="655" spans="1:16" x14ac:dyDescent="0.2">
      <c r="A655" s="4" t="s">
        <v>7211</v>
      </c>
      <c r="B655" s="5" t="s">
        <v>5612</v>
      </c>
      <c r="C655" s="5" t="s">
        <v>827</v>
      </c>
      <c r="D655" s="5" t="s">
        <v>1286</v>
      </c>
      <c r="E655" s="5" t="s">
        <v>77</v>
      </c>
      <c r="F655" s="5" t="s">
        <v>6639</v>
      </c>
      <c r="G655" s="5">
        <v>241.44</v>
      </c>
      <c r="H655" s="5" t="s">
        <v>40</v>
      </c>
      <c r="I655" s="6" t="s">
        <v>43</v>
      </c>
      <c r="K655" s="5" t="s">
        <v>1713</v>
      </c>
      <c r="L655" s="5" t="s">
        <v>3468</v>
      </c>
      <c r="M655" s="12">
        <v>25.92</v>
      </c>
      <c r="O655" s="5" t="str">
        <f t="shared" si="20"/>
        <v>Mike</v>
      </c>
      <c r="P655" s="5" t="str">
        <f t="shared" si="21"/>
        <v>Kennedy</v>
      </c>
    </row>
    <row r="656" spans="1:16" x14ac:dyDescent="0.2">
      <c r="A656" s="4" t="s">
        <v>7212</v>
      </c>
      <c r="B656" s="5" t="s">
        <v>12142</v>
      </c>
      <c r="C656" s="5" t="s">
        <v>11971</v>
      </c>
      <c r="D656" s="5" t="s">
        <v>5674</v>
      </c>
      <c r="E656" s="5" t="s">
        <v>44</v>
      </c>
      <c r="F656" s="5" t="s">
        <v>4671</v>
      </c>
      <c r="G656" s="5">
        <v>10.08</v>
      </c>
      <c r="H656" s="5" t="s">
        <v>52</v>
      </c>
      <c r="I656" s="6" t="s">
        <v>43</v>
      </c>
      <c r="K656" s="5" t="s">
        <v>1890</v>
      </c>
      <c r="L656" s="5" t="s">
        <v>2571</v>
      </c>
      <c r="M656" s="12">
        <v>19.440000000000001</v>
      </c>
      <c r="O656" s="5" t="str">
        <f t="shared" si="20"/>
        <v>Sue</v>
      </c>
      <c r="P656" s="5" t="str">
        <f t="shared" si="21"/>
        <v>Ann Reed</v>
      </c>
    </row>
    <row r="657" spans="1:16" x14ac:dyDescent="0.2">
      <c r="A657" s="4" t="s">
        <v>7223</v>
      </c>
      <c r="B657" s="5" t="s">
        <v>11783</v>
      </c>
      <c r="C657" s="5" t="s">
        <v>7224</v>
      </c>
      <c r="D657" s="5" t="s">
        <v>7185</v>
      </c>
      <c r="E657" s="5" t="s">
        <v>32</v>
      </c>
      <c r="F657" s="5" t="s">
        <v>160</v>
      </c>
      <c r="G657" s="5">
        <v>203.92</v>
      </c>
      <c r="H657" s="5" t="s">
        <v>40</v>
      </c>
      <c r="I657" s="6" t="s">
        <v>28</v>
      </c>
      <c r="K657" s="5" t="s">
        <v>6239</v>
      </c>
      <c r="L657" s="5" t="s">
        <v>6888</v>
      </c>
      <c r="M657" s="12">
        <v>25.92</v>
      </c>
      <c r="O657" s="5" t="str">
        <f t="shared" si="20"/>
        <v>John</v>
      </c>
      <c r="P657" s="5" t="str">
        <f t="shared" si="21"/>
        <v>Murray</v>
      </c>
    </row>
    <row r="658" spans="1:16" x14ac:dyDescent="0.2">
      <c r="A658" s="4" t="s">
        <v>7236</v>
      </c>
      <c r="B658" s="5" t="s">
        <v>3235</v>
      </c>
      <c r="C658" s="5" t="s">
        <v>813</v>
      </c>
      <c r="D658" s="5" t="s">
        <v>3388</v>
      </c>
      <c r="E658" s="5" t="s">
        <v>74</v>
      </c>
      <c r="F658" s="5" t="s">
        <v>1546</v>
      </c>
      <c r="G658" s="5">
        <v>29.2</v>
      </c>
      <c r="H658" s="5" t="s">
        <v>40</v>
      </c>
      <c r="I658" s="6" t="s">
        <v>43</v>
      </c>
      <c r="K658" s="5" t="s">
        <v>201</v>
      </c>
      <c r="L658" s="5" t="s">
        <v>2541</v>
      </c>
      <c r="M658" s="12">
        <v>40.08</v>
      </c>
      <c r="O658" s="5" t="str">
        <f t="shared" si="20"/>
        <v>Matt</v>
      </c>
      <c r="P658" s="5" t="str">
        <f t="shared" si="21"/>
        <v>Abelman</v>
      </c>
    </row>
    <row r="659" spans="1:16" x14ac:dyDescent="0.2">
      <c r="A659" s="4" t="s">
        <v>7242</v>
      </c>
      <c r="B659" s="5" t="s">
        <v>597</v>
      </c>
      <c r="C659" s="5" t="s">
        <v>1251</v>
      </c>
      <c r="D659" s="5" t="s">
        <v>2299</v>
      </c>
      <c r="E659" s="5" t="s">
        <v>651</v>
      </c>
      <c r="F659" s="5" t="s">
        <v>811</v>
      </c>
      <c r="G659" s="5">
        <v>11.91</v>
      </c>
      <c r="H659" s="5" t="s">
        <v>40</v>
      </c>
      <c r="I659" s="6" t="s">
        <v>43</v>
      </c>
      <c r="K659" s="5" t="s">
        <v>201</v>
      </c>
      <c r="L659" s="5" t="s">
        <v>3005</v>
      </c>
      <c r="M659" s="12">
        <v>59.94</v>
      </c>
      <c r="O659" s="5" t="str">
        <f t="shared" si="20"/>
        <v>Matt</v>
      </c>
      <c r="P659" s="5" t="str">
        <f t="shared" si="21"/>
        <v>Abelman</v>
      </c>
    </row>
    <row r="660" spans="1:16" x14ac:dyDescent="0.2">
      <c r="A660" s="4" t="s">
        <v>7242</v>
      </c>
      <c r="B660" s="5" t="s">
        <v>597</v>
      </c>
      <c r="C660" s="5" t="s">
        <v>1251</v>
      </c>
      <c r="D660" s="5" t="s">
        <v>2299</v>
      </c>
      <c r="E660" s="5" t="s">
        <v>64</v>
      </c>
      <c r="F660" s="5" t="s">
        <v>3756</v>
      </c>
      <c r="G660" s="5">
        <v>3.48</v>
      </c>
      <c r="H660" s="5" t="s">
        <v>40</v>
      </c>
      <c r="I660" s="6" t="s">
        <v>28</v>
      </c>
      <c r="K660" s="5" t="s">
        <v>201</v>
      </c>
      <c r="L660" s="5" t="s">
        <v>4542</v>
      </c>
      <c r="M660" s="12">
        <v>154.9</v>
      </c>
      <c r="O660" s="5" t="str">
        <f t="shared" si="20"/>
        <v>Matt</v>
      </c>
      <c r="P660" s="5" t="str">
        <f t="shared" si="21"/>
        <v>Abelman</v>
      </c>
    </row>
    <row r="661" spans="1:16" x14ac:dyDescent="0.2">
      <c r="A661" s="4" t="s">
        <v>7258</v>
      </c>
      <c r="B661" s="5" t="s">
        <v>1284</v>
      </c>
      <c r="C661" s="5" t="s">
        <v>12017</v>
      </c>
      <c r="D661" s="5" t="s">
        <v>4869</v>
      </c>
      <c r="E661" s="5" t="s">
        <v>32</v>
      </c>
      <c r="F661" s="5" t="s">
        <v>1308</v>
      </c>
      <c r="G661" s="5">
        <v>603.91999999999996</v>
      </c>
      <c r="H661" s="5" t="s">
        <v>40</v>
      </c>
      <c r="I661" s="6" t="s">
        <v>28</v>
      </c>
      <c r="K661" s="5" t="s">
        <v>4307</v>
      </c>
      <c r="L661" s="5" t="s">
        <v>8468</v>
      </c>
      <c r="M661" s="12">
        <v>195.64</v>
      </c>
      <c r="O661" s="5" t="str">
        <f t="shared" si="20"/>
        <v>Katherine</v>
      </c>
      <c r="P661" s="5" t="str">
        <f t="shared" si="21"/>
        <v>Murray</v>
      </c>
    </row>
    <row r="662" spans="1:16" x14ac:dyDescent="0.2">
      <c r="A662" s="4" t="s">
        <v>7258</v>
      </c>
      <c r="B662" s="5" t="s">
        <v>1284</v>
      </c>
      <c r="C662" s="5" t="s">
        <v>12017</v>
      </c>
      <c r="D662" s="5" t="s">
        <v>4869</v>
      </c>
      <c r="E662" s="5" t="s">
        <v>91</v>
      </c>
      <c r="F662" s="5" t="s">
        <v>5070</v>
      </c>
      <c r="G662" s="5">
        <v>81.98</v>
      </c>
      <c r="H662" s="5" t="s">
        <v>40</v>
      </c>
      <c r="I662" s="6" t="s">
        <v>43</v>
      </c>
      <c r="K662" s="5" t="s">
        <v>4307</v>
      </c>
      <c r="L662" s="5" t="s">
        <v>4585</v>
      </c>
      <c r="M662" s="12">
        <v>14.94</v>
      </c>
      <c r="O662" s="5" t="str">
        <f t="shared" si="20"/>
        <v>Katherine</v>
      </c>
      <c r="P662" s="5" t="str">
        <f t="shared" si="21"/>
        <v>Murray</v>
      </c>
    </row>
    <row r="663" spans="1:16" x14ac:dyDescent="0.2">
      <c r="A663" s="4" t="s">
        <v>7261</v>
      </c>
      <c r="B663" s="5" t="s">
        <v>12153</v>
      </c>
      <c r="C663" s="5" t="s">
        <v>3862</v>
      </c>
      <c r="D663" s="5" t="s">
        <v>586</v>
      </c>
      <c r="E663" s="5" t="s">
        <v>67</v>
      </c>
      <c r="F663" s="5" t="s">
        <v>2765</v>
      </c>
      <c r="G663" s="5">
        <v>181.35</v>
      </c>
      <c r="H663" s="5" t="s">
        <v>40</v>
      </c>
      <c r="I663" s="6" t="s">
        <v>43</v>
      </c>
      <c r="K663" s="5" t="s">
        <v>5945</v>
      </c>
      <c r="L663" s="5" t="s">
        <v>465</v>
      </c>
      <c r="M663" s="12">
        <v>12.96</v>
      </c>
      <c r="O663" s="5" t="str">
        <f t="shared" si="20"/>
        <v>Ricardo</v>
      </c>
      <c r="P663" s="5" t="str">
        <f t="shared" si="21"/>
        <v>Sperren</v>
      </c>
    </row>
    <row r="664" spans="1:16" x14ac:dyDescent="0.2">
      <c r="A664" s="4" t="s">
        <v>7261</v>
      </c>
      <c r="B664" s="5" t="s">
        <v>12153</v>
      </c>
      <c r="C664" s="5" t="s">
        <v>3862</v>
      </c>
      <c r="D664" s="5" t="s">
        <v>586</v>
      </c>
      <c r="E664" s="5" t="s">
        <v>44</v>
      </c>
      <c r="F664" s="5" t="s">
        <v>5356</v>
      </c>
      <c r="G664" s="5">
        <v>8.64</v>
      </c>
      <c r="H664" s="5" t="s">
        <v>40</v>
      </c>
      <c r="I664" s="6" t="s">
        <v>43</v>
      </c>
      <c r="K664" s="5" t="s">
        <v>87</v>
      </c>
      <c r="L664" s="5" t="s">
        <v>3646</v>
      </c>
      <c r="M664" s="12">
        <v>11.56</v>
      </c>
      <c r="O664" s="5" t="str">
        <f t="shared" si="20"/>
        <v>Andrew</v>
      </c>
      <c r="P664" s="5" t="str">
        <f t="shared" si="21"/>
        <v>Allen</v>
      </c>
    </row>
    <row r="665" spans="1:16" x14ac:dyDescent="0.2">
      <c r="A665" s="4" t="s">
        <v>7275</v>
      </c>
      <c r="B665" s="5" t="s">
        <v>1671</v>
      </c>
      <c r="C665" s="5" t="s">
        <v>4564</v>
      </c>
      <c r="D665" s="5" t="s">
        <v>7277</v>
      </c>
      <c r="E665" s="5" t="s">
        <v>67</v>
      </c>
      <c r="F665" s="5" t="s">
        <v>3502</v>
      </c>
      <c r="G665" s="5">
        <v>17.12</v>
      </c>
      <c r="H665" s="5" t="s">
        <v>40</v>
      </c>
      <c r="I665" s="6" t="s">
        <v>43</v>
      </c>
      <c r="K665" s="5" t="s">
        <v>527</v>
      </c>
      <c r="L665" s="5" t="s">
        <v>9715</v>
      </c>
      <c r="M665" s="12">
        <v>47.951999999999998</v>
      </c>
      <c r="O665" s="5" t="str">
        <f t="shared" si="20"/>
        <v>Janet</v>
      </c>
      <c r="P665" s="5" t="str">
        <f t="shared" si="21"/>
        <v>Martin</v>
      </c>
    </row>
    <row r="666" spans="1:16" x14ac:dyDescent="0.2">
      <c r="A666" s="4" t="s">
        <v>7275</v>
      </c>
      <c r="B666" s="5" t="s">
        <v>1671</v>
      </c>
      <c r="C666" s="5" t="s">
        <v>4564</v>
      </c>
      <c r="D666" s="5" t="s">
        <v>7277</v>
      </c>
      <c r="E666" s="5" t="s">
        <v>64</v>
      </c>
      <c r="F666" s="5" t="s">
        <v>7279</v>
      </c>
      <c r="G666" s="5">
        <v>129.91999999999999</v>
      </c>
      <c r="H666" s="5" t="s">
        <v>40</v>
      </c>
      <c r="I666" s="6" t="s">
        <v>28</v>
      </c>
      <c r="K666" s="5" t="s">
        <v>4533</v>
      </c>
      <c r="L666" s="5" t="s">
        <v>2541</v>
      </c>
      <c r="M666" s="12">
        <v>10.688000000000001</v>
      </c>
      <c r="O666" s="5" t="str">
        <f t="shared" si="20"/>
        <v>John</v>
      </c>
      <c r="P666" s="5" t="str">
        <f t="shared" si="21"/>
        <v>Dryer</v>
      </c>
    </row>
    <row r="667" spans="1:16" x14ac:dyDescent="0.2">
      <c r="A667" s="4" t="s">
        <v>7275</v>
      </c>
      <c r="B667" s="5" t="s">
        <v>1671</v>
      </c>
      <c r="C667" s="5" t="s">
        <v>4564</v>
      </c>
      <c r="D667" s="5" t="s">
        <v>7277</v>
      </c>
      <c r="E667" s="5" t="s">
        <v>54</v>
      </c>
      <c r="F667" s="5" t="s">
        <v>80</v>
      </c>
      <c r="G667" s="5">
        <v>568.72799999999995</v>
      </c>
      <c r="H667" s="5" t="s">
        <v>40</v>
      </c>
      <c r="I667" s="6" t="s">
        <v>28</v>
      </c>
      <c r="K667" s="5" t="s">
        <v>3531</v>
      </c>
      <c r="L667" s="5" t="s">
        <v>2995</v>
      </c>
      <c r="M667" s="12">
        <v>19.440000000000001</v>
      </c>
      <c r="O667" s="5" t="str">
        <f t="shared" si="20"/>
        <v>Deirdre</v>
      </c>
      <c r="P667" s="5" t="str">
        <f t="shared" si="21"/>
        <v>Greer</v>
      </c>
    </row>
    <row r="668" spans="1:16" x14ac:dyDescent="0.2">
      <c r="A668" s="4" t="s">
        <v>7275</v>
      </c>
      <c r="B668" s="5" t="s">
        <v>1671</v>
      </c>
      <c r="C668" s="5" t="s">
        <v>4564</v>
      </c>
      <c r="D668" s="5" t="s">
        <v>7277</v>
      </c>
      <c r="E668" s="5" t="s">
        <v>74</v>
      </c>
      <c r="F668" s="5" t="s">
        <v>7281</v>
      </c>
      <c r="G668" s="5">
        <v>117.14400000000001</v>
      </c>
      <c r="H668" s="5" t="s">
        <v>40</v>
      </c>
      <c r="I668" s="6" t="s">
        <v>43</v>
      </c>
      <c r="K668" s="5" t="s">
        <v>3912</v>
      </c>
      <c r="L668" s="5" t="s">
        <v>4372</v>
      </c>
      <c r="M668" s="12">
        <v>25.92</v>
      </c>
      <c r="O668" s="5" t="str">
        <f t="shared" si="20"/>
        <v>Kean</v>
      </c>
      <c r="P668" s="5" t="str">
        <f t="shared" si="21"/>
        <v>Thornton</v>
      </c>
    </row>
    <row r="669" spans="1:16" x14ac:dyDescent="0.2">
      <c r="A669" s="4" t="s">
        <v>7275</v>
      </c>
      <c r="B669" s="5" t="s">
        <v>1671</v>
      </c>
      <c r="C669" s="5" t="s">
        <v>4564</v>
      </c>
      <c r="D669" s="5" t="s">
        <v>7277</v>
      </c>
      <c r="E669" s="5" t="s">
        <v>77</v>
      </c>
      <c r="F669" s="5" t="s">
        <v>7283</v>
      </c>
      <c r="G669" s="5">
        <v>203.52</v>
      </c>
      <c r="H669" s="5" t="s">
        <v>40</v>
      </c>
      <c r="I669" s="6" t="s">
        <v>43</v>
      </c>
      <c r="K669" s="5" t="s">
        <v>2299</v>
      </c>
      <c r="L669" s="5" t="s">
        <v>10505</v>
      </c>
      <c r="M669" s="12">
        <v>268.24</v>
      </c>
      <c r="O669" s="5" t="str">
        <f t="shared" si="20"/>
        <v>Clytie</v>
      </c>
      <c r="P669" s="5" t="str">
        <f t="shared" si="21"/>
        <v>Kelty</v>
      </c>
    </row>
    <row r="670" spans="1:16" x14ac:dyDescent="0.2">
      <c r="A670" s="4" t="s">
        <v>7275</v>
      </c>
      <c r="B670" s="5" t="s">
        <v>1671</v>
      </c>
      <c r="C670" s="5" t="s">
        <v>4564</v>
      </c>
      <c r="D670" s="5" t="s">
        <v>7277</v>
      </c>
      <c r="E670" s="5" t="s">
        <v>44</v>
      </c>
      <c r="F670" s="5" t="s">
        <v>1435</v>
      </c>
      <c r="G670" s="5">
        <v>51.75</v>
      </c>
      <c r="H670" s="5" t="s">
        <v>40</v>
      </c>
      <c r="I670" s="6" t="s">
        <v>43</v>
      </c>
      <c r="K670" s="5" t="s">
        <v>9187</v>
      </c>
      <c r="L670" s="5" t="s">
        <v>4224</v>
      </c>
      <c r="M670" s="12">
        <v>42.207999999999998</v>
      </c>
      <c r="O670" s="5" t="str">
        <f t="shared" si="20"/>
        <v>Barry</v>
      </c>
      <c r="P670" s="5" t="str">
        <f t="shared" si="21"/>
        <v>Gonzalez</v>
      </c>
    </row>
    <row r="671" spans="1:16" x14ac:dyDescent="0.2">
      <c r="A671" s="4" t="s">
        <v>7285</v>
      </c>
      <c r="B671" s="5" t="s">
        <v>7286</v>
      </c>
      <c r="C671" s="5" t="s">
        <v>7287</v>
      </c>
      <c r="D671" s="5" t="s">
        <v>253</v>
      </c>
      <c r="E671" s="5" t="s">
        <v>67</v>
      </c>
      <c r="F671" s="5" t="s">
        <v>1766</v>
      </c>
      <c r="G671" s="5">
        <v>50.8</v>
      </c>
      <c r="H671" s="5" t="s">
        <v>40</v>
      </c>
      <c r="I671" s="6" t="s">
        <v>43</v>
      </c>
      <c r="K671" s="5" t="s">
        <v>1397</v>
      </c>
      <c r="L671" s="5" t="s">
        <v>5185</v>
      </c>
      <c r="M671" s="12">
        <v>10.368</v>
      </c>
      <c r="O671" s="5" t="str">
        <f t="shared" si="20"/>
        <v>Clay</v>
      </c>
      <c r="P671" s="5" t="str">
        <f t="shared" si="21"/>
        <v>Cheatham</v>
      </c>
    </row>
    <row r="672" spans="1:16" x14ac:dyDescent="0.2">
      <c r="A672" s="4" t="s">
        <v>7292</v>
      </c>
      <c r="B672" s="5" t="s">
        <v>1548</v>
      </c>
      <c r="C672" s="5" t="s">
        <v>4135</v>
      </c>
      <c r="D672" s="5" t="s">
        <v>2955</v>
      </c>
      <c r="E672" s="5" t="s">
        <v>29</v>
      </c>
      <c r="F672" s="5" t="s">
        <v>7294</v>
      </c>
      <c r="G672" s="5">
        <v>435.99900000000002</v>
      </c>
      <c r="H672" s="5" t="s">
        <v>40</v>
      </c>
      <c r="I672" s="6" t="s">
        <v>28</v>
      </c>
      <c r="K672" s="5" t="s">
        <v>4228</v>
      </c>
      <c r="L672" s="5" t="s">
        <v>2892</v>
      </c>
      <c r="M672" s="12">
        <v>26.72</v>
      </c>
      <c r="O672" s="5" t="str">
        <f t="shared" si="20"/>
        <v>Larry</v>
      </c>
      <c r="P672" s="5" t="str">
        <f t="shared" si="21"/>
        <v>Blacks</v>
      </c>
    </row>
    <row r="673" spans="1:16" x14ac:dyDescent="0.2">
      <c r="A673" s="4" t="s">
        <v>7306</v>
      </c>
      <c r="B673" s="5" t="s">
        <v>6360</v>
      </c>
      <c r="C673" s="5" t="s">
        <v>12064</v>
      </c>
      <c r="D673" s="5" t="s">
        <v>7308</v>
      </c>
      <c r="E673" s="5" t="s">
        <v>29</v>
      </c>
      <c r="F673" s="5" t="s">
        <v>4978</v>
      </c>
      <c r="G673" s="5">
        <v>290.666</v>
      </c>
      <c r="H673" s="5" t="s">
        <v>40</v>
      </c>
      <c r="I673" s="6" t="s">
        <v>28</v>
      </c>
      <c r="K673" s="5" t="s">
        <v>655</v>
      </c>
      <c r="L673" s="5" t="s">
        <v>1468</v>
      </c>
      <c r="M673" s="12">
        <v>32.4</v>
      </c>
      <c r="O673" s="5" t="str">
        <f t="shared" si="20"/>
        <v>Jonathan</v>
      </c>
      <c r="P673" s="5" t="str">
        <f t="shared" si="21"/>
        <v>Doherty</v>
      </c>
    </row>
    <row r="674" spans="1:16" x14ac:dyDescent="0.2">
      <c r="A674" s="4" t="s">
        <v>7314</v>
      </c>
      <c r="B674" s="5" t="s">
        <v>244</v>
      </c>
      <c r="C674" s="5" t="s">
        <v>3576</v>
      </c>
      <c r="D674" s="5" t="s">
        <v>913</v>
      </c>
      <c r="E674" s="5" t="s">
        <v>74</v>
      </c>
      <c r="F674" s="5" t="s">
        <v>4302</v>
      </c>
      <c r="G674" s="5">
        <v>25.824000000000002</v>
      </c>
      <c r="H674" s="5" t="s">
        <v>40</v>
      </c>
      <c r="I674" s="6" t="s">
        <v>43</v>
      </c>
      <c r="K674" s="5" t="s">
        <v>655</v>
      </c>
      <c r="L674" s="5" t="s">
        <v>631</v>
      </c>
      <c r="M674" s="12">
        <v>97.88</v>
      </c>
      <c r="O674" s="5" t="str">
        <f t="shared" si="20"/>
        <v>Jonathan</v>
      </c>
      <c r="P674" s="5" t="str">
        <f t="shared" si="21"/>
        <v>Doherty</v>
      </c>
    </row>
    <row r="675" spans="1:16" x14ac:dyDescent="0.2">
      <c r="A675" s="4" t="s">
        <v>7314</v>
      </c>
      <c r="B675" s="5" t="s">
        <v>244</v>
      </c>
      <c r="C675" s="5" t="s">
        <v>3576</v>
      </c>
      <c r="D675" s="5" t="s">
        <v>913</v>
      </c>
      <c r="E675" s="5" t="s">
        <v>77</v>
      </c>
      <c r="F675" s="5" t="s">
        <v>6639</v>
      </c>
      <c r="G675" s="5">
        <v>160.96</v>
      </c>
      <c r="H675" s="5" t="s">
        <v>40</v>
      </c>
      <c r="I675" s="6" t="s">
        <v>43</v>
      </c>
      <c r="K675" s="5" t="s">
        <v>4750</v>
      </c>
      <c r="L675" s="5" t="s">
        <v>9564</v>
      </c>
      <c r="M675" s="12">
        <v>35.880000000000003</v>
      </c>
      <c r="O675" s="5" t="str">
        <f t="shared" si="20"/>
        <v>Dennis</v>
      </c>
      <c r="P675" s="5" t="str">
        <f t="shared" si="21"/>
        <v>Pardue</v>
      </c>
    </row>
    <row r="676" spans="1:16" x14ac:dyDescent="0.2">
      <c r="A676" s="4" t="s">
        <v>7327</v>
      </c>
      <c r="B676" s="5" t="s">
        <v>1491</v>
      </c>
      <c r="C676" s="5" t="s">
        <v>5105</v>
      </c>
      <c r="D676" s="5" t="s">
        <v>3888</v>
      </c>
      <c r="E676" s="5" t="s">
        <v>189</v>
      </c>
      <c r="F676" s="5" t="s">
        <v>663</v>
      </c>
      <c r="G676" s="5">
        <v>2.8959999999999999</v>
      </c>
      <c r="H676" s="5" t="s">
        <v>52</v>
      </c>
      <c r="I676" s="6" t="s">
        <v>43</v>
      </c>
      <c r="K676" s="5" t="s">
        <v>3482</v>
      </c>
      <c r="L676" s="5" t="s">
        <v>315</v>
      </c>
      <c r="M676" s="12">
        <v>71.28</v>
      </c>
      <c r="O676" s="5" t="str">
        <f t="shared" si="20"/>
        <v>Allen</v>
      </c>
      <c r="P676" s="5" t="str">
        <f t="shared" si="21"/>
        <v>Goldenen</v>
      </c>
    </row>
    <row r="677" spans="1:16" x14ac:dyDescent="0.2">
      <c r="A677" s="4" t="s">
        <v>7339</v>
      </c>
      <c r="B677" s="5" t="s">
        <v>5495</v>
      </c>
      <c r="C677" s="5" t="s">
        <v>395</v>
      </c>
      <c r="D677" s="5" t="s">
        <v>7341</v>
      </c>
      <c r="E677" s="5" t="s">
        <v>91</v>
      </c>
      <c r="F677" s="5" t="s">
        <v>4841</v>
      </c>
      <c r="G677" s="5">
        <v>629.1</v>
      </c>
      <c r="H677" s="5" t="s">
        <v>25</v>
      </c>
      <c r="I677" s="6" t="s">
        <v>43</v>
      </c>
      <c r="K677" s="5" t="s">
        <v>4955</v>
      </c>
      <c r="L677" s="5" t="s">
        <v>4599</v>
      </c>
      <c r="M677" s="12">
        <v>154.9</v>
      </c>
      <c r="O677" s="5" t="str">
        <f t="shared" si="20"/>
        <v>Jamie</v>
      </c>
      <c r="P677" s="5" t="str">
        <f t="shared" si="21"/>
        <v>Kunitz</v>
      </c>
    </row>
    <row r="678" spans="1:16" x14ac:dyDescent="0.2">
      <c r="A678" s="4" t="s">
        <v>7339</v>
      </c>
      <c r="B678" s="5" t="s">
        <v>5495</v>
      </c>
      <c r="C678" s="5" t="s">
        <v>395</v>
      </c>
      <c r="D678" s="5" t="s">
        <v>7341</v>
      </c>
      <c r="E678" s="5" t="s">
        <v>57</v>
      </c>
      <c r="F678" s="5" t="s">
        <v>2449</v>
      </c>
      <c r="G678" s="5">
        <v>193.95</v>
      </c>
      <c r="H678" s="5" t="s">
        <v>25</v>
      </c>
      <c r="I678" s="6" t="s">
        <v>43</v>
      </c>
      <c r="K678" s="5" t="s">
        <v>5898</v>
      </c>
      <c r="L678" s="5" t="s">
        <v>4716</v>
      </c>
      <c r="M678" s="12">
        <v>9.9600000000000009</v>
      </c>
      <c r="O678" s="5" t="str">
        <f t="shared" si="20"/>
        <v>Sean</v>
      </c>
      <c r="P678" s="5" t="str">
        <f t="shared" si="21"/>
        <v>Miller</v>
      </c>
    </row>
    <row r="679" spans="1:16" x14ac:dyDescent="0.2">
      <c r="A679" s="4" t="s">
        <v>7339</v>
      </c>
      <c r="B679" s="5" t="s">
        <v>5495</v>
      </c>
      <c r="C679" s="5" t="s">
        <v>395</v>
      </c>
      <c r="D679" s="5" t="s">
        <v>7341</v>
      </c>
      <c r="E679" s="5" t="s">
        <v>67</v>
      </c>
      <c r="F679" s="5" t="s">
        <v>68</v>
      </c>
      <c r="G679" s="5">
        <v>5.46</v>
      </c>
      <c r="H679" s="5" t="s">
        <v>25</v>
      </c>
      <c r="I679" s="6" t="s">
        <v>43</v>
      </c>
      <c r="K679" s="5" t="s">
        <v>4118</v>
      </c>
      <c r="L679" s="5" t="s">
        <v>4379</v>
      </c>
      <c r="M679" s="12">
        <v>39.96</v>
      </c>
      <c r="O679" s="5" t="str">
        <f t="shared" si="20"/>
        <v>Laurel</v>
      </c>
      <c r="P679" s="5" t="str">
        <f t="shared" si="21"/>
        <v>Workman</v>
      </c>
    </row>
    <row r="680" spans="1:16" x14ac:dyDescent="0.2">
      <c r="A680" s="4" t="s">
        <v>7347</v>
      </c>
      <c r="B680" s="5" t="s">
        <v>2973</v>
      </c>
      <c r="C680" s="5" t="s">
        <v>2973</v>
      </c>
      <c r="D680" s="5" t="s">
        <v>4678</v>
      </c>
      <c r="E680" s="5" t="s">
        <v>57</v>
      </c>
      <c r="F680" s="5" t="s">
        <v>241</v>
      </c>
      <c r="G680" s="5">
        <v>77.88</v>
      </c>
      <c r="H680" s="5" t="s">
        <v>40</v>
      </c>
      <c r="I680" s="6" t="s">
        <v>43</v>
      </c>
      <c r="K680" s="5" t="s">
        <v>5857</v>
      </c>
      <c r="L680" s="5" t="s">
        <v>10568</v>
      </c>
      <c r="M680" s="12">
        <v>18.495999999999999</v>
      </c>
      <c r="O680" s="5" t="str">
        <f t="shared" si="20"/>
        <v>Toby</v>
      </c>
      <c r="P680" s="5" t="str">
        <f t="shared" si="21"/>
        <v>Gnade</v>
      </c>
    </row>
    <row r="681" spans="1:16" x14ac:dyDescent="0.2">
      <c r="A681" s="4" t="s">
        <v>7351</v>
      </c>
      <c r="B681" s="5" t="s">
        <v>3200</v>
      </c>
      <c r="C681" s="5" t="s">
        <v>4105</v>
      </c>
      <c r="D681" s="5" t="s">
        <v>6214</v>
      </c>
      <c r="E681" s="5" t="s">
        <v>91</v>
      </c>
      <c r="F681" s="5" t="s">
        <v>7047</v>
      </c>
      <c r="G681" s="5">
        <v>65.790000000000006</v>
      </c>
      <c r="H681" s="5" t="s">
        <v>40</v>
      </c>
      <c r="I681" s="6" t="s">
        <v>43</v>
      </c>
      <c r="K681" s="5" t="s">
        <v>8465</v>
      </c>
      <c r="L681" s="5" t="s">
        <v>5632</v>
      </c>
      <c r="M681" s="12">
        <v>166.44</v>
      </c>
      <c r="O681" s="5" t="str">
        <f t="shared" si="20"/>
        <v>Dennis</v>
      </c>
      <c r="P681" s="5" t="str">
        <f t="shared" si="21"/>
        <v>Bolton</v>
      </c>
    </row>
    <row r="682" spans="1:16" x14ac:dyDescent="0.2">
      <c r="A682" s="4" t="s">
        <v>7351</v>
      </c>
      <c r="B682" s="5" t="s">
        <v>3200</v>
      </c>
      <c r="C682" s="5" t="s">
        <v>4105</v>
      </c>
      <c r="D682" s="5" t="s">
        <v>6214</v>
      </c>
      <c r="E682" s="5" t="s">
        <v>74</v>
      </c>
      <c r="F682" s="5" t="s">
        <v>99</v>
      </c>
      <c r="G682" s="5">
        <v>271.98399999999998</v>
      </c>
      <c r="H682" s="5" t="s">
        <v>40</v>
      </c>
      <c r="I682" s="6" t="s">
        <v>43</v>
      </c>
      <c r="K682" s="5" t="s">
        <v>6274</v>
      </c>
      <c r="L682" s="5" t="s">
        <v>7323</v>
      </c>
      <c r="M682" s="12">
        <v>8.56</v>
      </c>
      <c r="O682" s="5" t="str">
        <f t="shared" si="20"/>
        <v>Daniel</v>
      </c>
      <c r="P682" s="5" t="str">
        <f t="shared" si="21"/>
        <v>Byrd</v>
      </c>
    </row>
    <row r="683" spans="1:16" x14ac:dyDescent="0.2">
      <c r="A683" s="4" t="s">
        <v>7351</v>
      </c>
      <c r="B683" s="5" t="s">
        <v>3200</v>
      </c>
      <c r="C683" s="5" t="s">
        <v>4105</v>
      </c>
      <c r="D683" s="5" t="s">
        <v>6214</v>
      </c>
      <c r="E683" s="5" t="s">
        <v>67</v>
      </c>
      <c r="F683" s="5" t="s">
        <v>661</v>
      </c>
      <c r="G683" s="5">
        <v>11.76</v>
      </c>
      <c r="H683" s="5" t="s">
        <v>40</v>
      </c>
      <c r="I683" s="6" t="s">
        <v>43</v>
      </c>
      <c r="K683" s="5" t="s">
        <v>6274</v>
      </c>
      <c r="L683" s="5" t="s">
        <v>5347</v>
      </c>
      <c r="M683" s="12">
        <v>97.82</v>
      </c>
      <c r="O683" s="5" t="str">
        <f t="shared" si="20"/>
        <v>Daniel</v>
      </c>
      <c r="P683" s="5" t="str">
        <f t="shared" si="21"/>
        <v>Byrd</v>
      </c>
    </row>
    <row r="684" spans="1:16" x14ac:dyDescent="0.2">
      <c r="A684" s="4" t="s">
        <v>7351</v>
      </c>
      <c r="B684" s="5" t="s">
        <v>3200</v>
      </c>
      <c r="C684" s="5" t="s">
        <v>4105</v>
      </c>
      <c r="D684" s="5" t="s">
        <v>6214</v>
      </c>
      <c r="E684" s="5" t="s">
        <v>91</v>
      </c>
      <c r="F684" s="5" t="s">
        <v>6537</v>
      </c>
      <c r="G684" s="5">
        <v>77.52</v>
      </c>
      <c r="H684" s="5" t="s">
        <v>40</v>
      </c>
      <c r="I684" s="6" t="s">
        <v>43</v>
      </c>
      <c r="K684" s="5" t="s">
        <v>4355</v>
      </c>
      <c r="L684" s="5" t="s">
        <v>1468</v>
      </c>
      <c r="M684" s="12">
        <v>31.103999999999999</v>
      </c>
      <c r="O684" s="5" t="str">
        <f t="shared" si="20"/>
        <v>Damala</v>
      </c>
      <c r="P684" s="5" t="str">
        <f t="shared" si="21"/>
        <v>Kotsonis</v>
      </c>
    </row>
    <row r="685" spans="1:16" x14ac:dyDescent="0.2">
      <c r="A685" s="4" t="s">
        <v>7351</v>
      </c>
      <c r="B685" s="5" t="s">
        <v>3200</v>
      </c>
      <c r="C685" s="5" t="s">
        <v>4105</v>
      </c>
      <c r="D685" s="5" t="s">
        <v>6214</v>
      </c>
      <c r="E685" s="5" t="s">
        <v>74</v>
      </c>
      <c r="F685" s="5" t="s">
        <v>4424</v>
      </c>
      <c r="G685" s="5">
        <v>48.64</v>
      </c>
      <c r="H685" s="5" t="s">
        <v>40</v>
      </c>
      <c r="I685" s="6" t="s">
        <v>43</v>
      </c>
      <c r="K685" s="5" t="s">
        <v>1836</v>
      </c>
      <c r="L685" s="5" t="s">
        <v>3155</v>
      </c>
      <c r="M685" s="12">
        <v>32.4</v>
      </c>
      <c r="O685" s="5" t="str">
        <f t="shared" si="20"/>
        <v>Jeremy</v>
      </c>
      <c r="P685" s="5" t="str">
        <f t="shared" si="21"/>
        <v>Pistek</v>
      </c>
    </row>
    <row r="686" spans="1:16" x14ac:dyDescent="0.2">
      <c r="A686" s="4" t="s">
        <v>7356</v>
      </c>
      <c r="B686" s="5" t="s">
        <v>2997</v>
      </c>
      <c r="C686" s="5" t="s">
        <v>12171</v>
      </c>
      <c r="D686" s="5" t="s">
        <v>552</v>
      </c>
      <c r="E686" s="5" t="s">
        <v>77</v>
      </c>
      <c r="F686" s="5" t="s">
        <v>795</v>
      </c>
      <c r="G686" s="5">
        <v>262.24</v>
      </c>
      <c r="H686" s="5" t="s">
        <v>40</v>
      </c>
      <c r="I686" s="6" t="s">
        <v>43</v>
      </c>
      <c r="K686" s="5" t="s">
        <v>9480</v>
      </c>
      <c r="L686" s="5" t="s">
        <v>8988</v>
      </c>
      <c r="M686" s="12">
        <v>106.32</v>
      </c>
      <c r="O686" s="5" t="str">
        <f t="shared" si="20"/>
        <v>Trudy</v>
      </c>
      <c r="P686" s="5" t="str">
        <f t="shared" si="21"/>
        <v>Schmidt</v>
      </c>
    </row>
    <row r="687" spans="1:16" x14ac:dyDescent="0.2">
      <c r="A687" s="4" t="s">
        <v>7356</v>
      </c>
      <c r="B687" s="5" t="s">
        <v>2997</v>
      </c>
      <c r="C687" s="5" t="s">
        <v>12171</v>
      </c>
      <c r="D687" s="5" t="s">
        <v>552</v>
      </c>
      <c r="E687" s="5" t="s">
        <v>91</v>
      </c>
      <c r="F687" s="5" t="s">
        <v>5820</v>
      </c>
      <c r="G687" s="5">
        <v>182.72</v>
      </c>
      <c r="H687" s="5" t="s">
        <v>40</v>
      </c>
      <c r="I687" s="6" t="s">
        <v>43</v>
      </c>
      <c r="K687" s="5" t="s">
        <v>2444</v>
      </c>
      <c r="L687" s="5" t="s">
        <v>1623</v>
      </c>
      <c r="M687" s="12">
        <v>447.84</v>
      </c>
      <c r="O687" s="5" t="str">
        <f t="shared" si="20"/>
        <v>Eugene</v>
      </c>
      <c r="P687" s="5" t="str">
        <f t="shared" si="21"/>
        <v>Hildebrand</v>
      </c>
    </row>
    <row r="688" spans="1:16" x14ac:dyDescent="0.2">
      <c r="A688" s="4" t="s">
        <v>7356</v>
      </c>
      <c r="B688" s="5" t="s">
        <v>2997</v>
      </c>
      <c r="C688" s="5" t="s">
        <v>12171</v>
      </c>
      <c r="D688" s="5" t="s">
        <v>552</v>
      </c>
      <c r="E688" s="5" t="s">
        <v>74</v>
      </c>
      <c r="F688" s="5" t="s">
        <v>140</v>
      </c>
      <c r="G688" s="5">
        <v>22.72</v>
      </c>
      <c r="H688" s="5" t="s">
        <v>40</v>
      </c>
      <c r="I688" s="6" t="s">
        <v>43</v>
      </c>
      <c r="K688" s="5" t="s">
        <v>9345</v>
      </c>
      <c r="L688" s="5" t="s">
        <v>4723</v>
      </c>
      <c r="M688" s="12">
        <v>76.64</v>
      </c>
      <c r="O688" s="5" t="str">
        <f t="shared" si="20"/>
        <v>Doug</v>
      </c>
      <c r="P688" s="5" t="str">
        <f t="shared" si="21"/>
        <v>O'Connell</v>
      </c>
    </row>
    <row r="689" spans="1:16" x14ac:dyDescent="0.2">
      <c r="A689" s="4" t="s">
        <v>7362</v>
      </c>
      <c r="B689" s="5" t="s">
        <v>11833</v>
      </c>
      <c r="C689" s="5" t="s">
        <v>11729</v>
      </c>
      <c r="D689" s="5" t="s">
        <v>1594</v>
      </c>
      <c r="E689" s="5" t="s">
        <v>57</v>
      </c>
      <c r="F689" s="5" t="s">
        <v>1503</v>
      </c>
      <c r="G689" s="5">
        <v>29.79</v>
      </c>
      <c r="H689" s="5" t="s">
        <v>40</v>
      </c>
      <c r="I689" s="6" t="s">
        <v>43</v>
      </c>
      <c r="K689" s="5" t="s">
        <v>4414</v>
      </c>
      <c r="L689" s="5" t="s">
        <v>4224</v>
      </c>
      <c r="M689" s="12">
        <v>105.52</v>
      </c>
      <c r="O689" s="5" t="str">
        <f t="shared" si="20"/>
        <v>Mark</v>
      </c>
      <c r="P689" s="5" t="str">
        <f t="shared" si="21"/>
        <v>Cousins</v>
      </c>
    </row>
    <row r="690" spans="1:16" x14ac:dyDescent="0.2">
      <c r="A690" s="4" t="s">
        <v>7362</v>
      </c>
      <c r="B690" s="5" t="s">
        <v>11833</v>
      </c>
      <c r="C690" s="5" t="s">
        <v>11729</v>
      </c>
      <c r="D690" s="5" t="s">
        <v>1594</v>
      </c>
      <c r="E690" s="5" t="s">
        <v>64</v>
      </c>
      <c r="F690" s="5" t="s">
        <v>7364</v>
      </c>
      <c r="G690" s="5">
        <v>128.9</v>
      </c>
      <c r="H690" s="5" t="s">
        <v>40</v>
      </c>
      <c r="I690" s="6" t="s">
        <v>28</v>
      </c>
      <c r="K690" s="5" t="s">
        <v>4346</v>
      </c>
      <c r="L690" s="5" t="s">
        <v>5026</v>
      </c>
      <c r="M690" s="12">
        <v>8.56</v>
      </c>
      <c r="O690" s="5" t="str">
        <f t="shared" si="20"/>
        <v>Rick</v>
      </c>
      <c r="P690" s="5" t="str">
        <f t="shared" si="21"/>
        <v>Wilson</v>
      </c>
    </row>
    <row r="691" spans="1:16" x14ac:dyDescent="0.2">
      <c r="A691" s="4" t="s">
        <v>7362</v>
      </c>
      <c r="B691" s="5" t="s">
        <v>11833</v>
      </c>
      <c r="C691" s="5" t="s">
        <v>11729</v>
      </c>
      <c r="D691" s="5" t="s">
        <v>1594</v>
      </c>
      <c r="E691" s="5" t="s">
        <v>91</v>
      </c>
      <c r="F691" s="5" t="s">
        <v>2892</v>
      </c>
      <c r="G691" s="5">
        <v>60.12</v>
      </c>
      <c r="H691" s="5" t="s">
        <v>40</v>
      </c>
      <c r="I691" s="6" t="s">
        <v>43</v>
      </c>
      <c r="K691" s="5" t="s">
        <v>454</v>
      </c>
      <c r="L691" s="5" t="s">
        <v>7210</v>
      </c>
      <c r="M691" s="12">
        <v>20.736000000000001</v>
      </c>
      <c r="O691" s="5" t="str">
        <f t="shared" si="20"/>
        <v>Jim</v>
      </c>
      <c r="P691" s="5" t="str">
        <f t="shared" si="21"/>
        <v>Sink</v>
      </c>
    </row>
    <row r="692" spans="1:16" x14ac:dyDescent="0.2">
      <c r="A692" s="4" t="s">
        <v>7368</v>
      </c>
      <c r="B692" s="5" t="s">
        <v>2322</v>
      </c>
      <c r="C692" s="5" t="s">
        <v>326</v>
      </c>
      <c r="D692" s="5" t="s">
        <v>2669</v>
      </c>
      <c r="E692" s="5" t="s">
        <v>74</v>
      </c>
      <c r="F692" s="5" t="s">
        <v>332</v>
      </c>
      <c r="G692" s="5">
        <v>4.3040000000000003</v>
      </c>
      <c r="H692" s="5" t="s">
        <v>40</v>
      </c>
      <c r="I692" s="6" t="s">
        <v>43</v>
      </c>
      <c r="K692" s="5" t="s">
        <v>454</v>
      </c>
      <c r="L692" s="5" t="s">
        <v>5249</v>
      </c>
      <c r="M692" s="12">
        <v>41.472000000000001</v>
      </c>
      <c r="O692" s="5" t="str">
        <f t="shared" si="20"/>
        <v>Jim</v>
      </c>
      <c r="P692" s="5" t="str">
        <f t="shared" si="21"/>
        <v>Sink</v>
      </c>
    </row>
    <row r="693" spans="1:16" x14ac:dyDescent="0.2">
      <c r="A693" s="4" t="s">
        <v>7379</v>
      </c>
      <c r="B693" s="5" t="s">
        <v>12186</v>
      </c>
      <c r="C693" s="5" t="s">
        <v>635</v>
      </c>
      <c r="D693" s="5" t="s">
        <v>6231</v>
      </c>
      <c r="E693" s="5" t="s">
        <v>74</v>
      </c>
      <c r="F693" s="5" t="s">
        <v>3654</v>
      </c>
      <c r="G693" s="5">
        <v>27.263999999999999</v>
      </c>
      <c r="H693" s="5" t="s">
        <v>40</v>
      </c>
      <c r="I693" s="6" t="s">
        <v>43</v>
      </c>
      <c r="K693" s="5" t="s">
        <v>1301</v>
      </c>
      <c r="L693" s="5" t="s">
        <v>5908</v>
      </c>
      <c r="M693" s="12">
        <v>10.368</v>
      </c>
      <c r="O693" s="5" t="str">
        <f t="shared" si="20"/>
        <v>Sung</v>
      </c>
      <c r="P693" s="5" t="str">
        <f t="shared" si="21"/>
        <v>Pak</v>
      </c>
    </row>
    <row r="694" spans="1:16" x14ac:dyDescent="0.2">
      <c r="A694" s="4" t="s">
        <v>7380</v>
      </c>
      <c r="B694" s="5" t="s">
        <v>11769</v>
      </c>
      <c r="C694" s="5" t="s">
        <v>790</v>
      </c>
      <c r="D694" s="5" t="s">
        <v>4750</v>
      </c>
      <c r="E694" s="5" t="s">
        <v>77</v>
      </c>
      <c r="F694" s="5" t="s">
        <v>5421</v>
      </c>
      <c r="G694" s="5">
        <v>56.65</v>
      </c>
      <c r="H694" s="5" t="s">
        <v>40</v>
      </c>
      <c r="I694" s="6" t="s">
        <v>43</v>
      </c>
      <c r="K694" s="5" t="s">
        <v>1301</v>
      </c>
      <c r="L694" s="5" t="s">
        <v>4496</v>
      </c>
      <c r="M694" s="12">
        <v>10.272</v>
      </c>
      <c r="O694" s="5" t="str">
        <f t="shared" si="20"/>
        <v>Sung</v>
      </c>
      <c r="P694" s="5" t="str">
        <f t="shared" si="21"/>
        <v>Pak</v>
      </c>
    </row>
    <row r="695" spans="1:16" x14ac:dyDescent="0.2">
      <c r="A695" s="4" t="s">
        <v>7380</v>
      </c>
      <c r="B695" s="5" t="s">
        <v>11769</v>
      </c>
      <c r="C695" s="5" t="s">
        <v>790</v>
      </c>
      <c r="D695" s="5" t="s">
        <v>4750</v>
      </c>
      <c r="E695" s="5" t="s">
        <v>57</v>
      </c>
      <c r="F695" s="5" t="s">
        <v>1461</v>
      </c>
      <c r="G695" s="5">
        <v>14.97</v>
      </c>
      <c r="H695" s="5" t="s">
        <v>40</v>
      </c>
      <c r="I695" s="6" t="s">
        <v>43</v>
      </c>
      <c r="K695" s="5" t="s">
        <v>4074</v>
      </c>
      <c r="L695" s="5" t="s">
        <v>4224</v>
      </c>
      <c r="M695" s="12">
        <v>126.624</v>
      </c>
      <c r="O695" s="5" t="str">
        <f t="shared" si="20"/>
        <v>Quincy</v>
      </c>
      <c r="P695" s="5" t="str">
        <f t="shared" si="21"/>
        <v>Jones</v>
      </c>
    </row>
    <row r="696" spans="1:16" x14ac:dyDescent="0.2">
      <c r="A696" s="4" t="s">
        <v>7380</v>
      </c>
      <c r="B696" s="5" t="s">
        <v>11769</v>
      </c>
      <c r="C696" s="5" t="s">
        <v>790</v>
      </c>
      <c r="D696" s="5" t="s">
        <v>4750</v>
      </c>
      <c r="E696" s="5" t="s">
        <v>302</v>
      </c>
      <c r="F696" s="5" t="s">
        <v>647</v>
      </c>
      <c r="G696" s="5">
        <v>4.0199999999999996</v>
      </c>
      <c r="H696" s="5" t="s">
        <v>40</v>
      </c>
      <c r="I696" s="6" t="s">
        <v>43</v>
      </c>
      <c r="K696" s="5" t="s">
        <v>3671</v>
      </c>
      <c r="L696" s="5" t="s">
        <v>3317</v>
      </c>
      <c r="M696" s="12">
        <v>25.92</v>
      </c>
      <c r="O696" s="5" t="str">
        <f t="shared" si="20"/>
        <v>Neoma</v>
      </c>
      <c r="P696" s="5" t="str">
        <f t="shared" si="21"/>
        <v>Murray</v>
      </c>
    </row>
    <row r="697" spans="1:16" x14ac:dyDescent="0.2">
      <c r="A697" s="4" t="s">
        <v>7395</v>
      </c>
      <c r="B697" s="5" t="s">
        <v>4470</v>
      </c>
      <c r="C697" s="5" t="s">
        <v>5797</v>
      </c>
      <c r="D697" s="5" t="s">
        <v>7397</v>
      </c>
      <c r="E697" s="5" t="s">
        <v>91</v>
      </c>
      <c r="F697" s="5" t="s">
        <v>372</v>
      </c>
      <c r="G697" s="5">
        <v>5.08</v>
      </c>
      <c r="H697" s="5" t="s">
        <v>52</v>
      </c>
      <c r="I697" s="6" t="s">
        <v>43</v>
      </c>
      <c r="K697" s="5" t="s">
        <v>5891</v>
      </c>
      <c r="L697" s="5" t="s">
        <v>3005</v>
      </c>
      <c r="M697" s="12">
        <v>47.951999999999998</v>
      </c>
      <c r="O697" s="5" t="str">
        <f t="shared" si="20"/>
        <v>Mark</v>
      </c>
      <c r="P697" s="5" t="str">
        <f t="shared" si="21"/>
        <v>Van Huff</v>
      </c>
    </row>
    <row r="698" spans="1:16" x14ac:dyDescent="0.2">
      <c r="A698" s="4" t="s">
        <v>7404</v>
      </c>
      <c r="B698" s="5" t="s">
        <v>11746</v>
      </c>
      <c r="C698" s="5" t="s">
        <v>11714</v>
      </c>
      <c r="D698" s="5" t="s">
        <v>4622</v>
      </c>
      <c r="E698" s="5" t="s">
        <v>64</v>
      </c>
      <c r="F698" s="5" t="s">
        <v>3971</v>
      </c>
      <c r="G698" s="5">
        <v>16.739999999999998</v>
      </c>
      <c r="H698" s="5" t="s">
        <v>40</v>
      </c>
      <c r="I698" s="6" t="s">
        <v>28</v>
      </c>
      <c r="K698" s="5" t="s">
        <v>5580</v>
      </c>
      <c r="L698" s="5" t="s">
        <v>1409</v>
      </c>
      <c r="M698" s="12">
        <v>61.4</v>
      </c>
      <c r="O698" s="5" t="str">
        <f t="shared" si="20"/>
        <v>Tamara</v>
      </c>
      <c r="P698" s="5" t="str">
        <f t="shared" si="21"/>
        <v>Chand</v>
      </c>
    </row>
    <row r="699" spans="1:16" x14ac:dyDescent="0.2">
      <c r="A699" s="4" t="s">
        <v>7412</v>
      </c>
      <c r="B699" s="5" t="s">
        <v>11719</v>
      </c>
      <c r="C699" s="5" t="s">
        <v>7202</v>
      </c>
      <c r="D699" s="5" t="s">
        <v>3888</v>
      </c>
      <c r="E699" s="5" t="s">
        <v>67</v>
      </c>
      <c r="F699" s="5" t="s">
        <v>136</v>
      </c>
      <c r="G699" s="5">
        <v>8.56</v>
      </c>
      <c r="H699" s="5" t="s">
        <v>40</v>
      </c>
      <c r="I699" s="6" t="s">
        <v>43</v>
      </c>
      <c r="K699" s="5" t="s">
        <v>5485</v>
      </c>
      <c r="L699" s="5" t="s">
        <v>6198</v>
      </c>
      <c r="M699" s="12">
        <v>12.96</v>
      </c>
      <c r="O699" s="5" t="str">
        <f t="shared" si="20"/>
        <v>Luke</v>
      </c>
      <c r="P699" s="5" t="str">
        <f t="shared" si="21"/>
        <v>Weiss</v>
      </c>
    </row>
    <row r="700" spans="1:16" x14ac:dyDescent="0.2">
      <c r="A700" s="4" t="s">
        <v>7412</v>
      </c>
      <c r="B700" s="5" t="s">
        <v>11719</v>
      </c>
      <c r="C700" s="5" t="s">
        <v>7202</v>
      </c>
      <c r="D700" s="5" t="s">
        <v>3888</v>
      </c>
      <c r="E700" s="5" t="s">
        <v>91</v>
      </c>
      <c r="F700" s="5" t="s">
        <v>7414</v>
      </c>
      <c r="G700" s="5">
        <v>45.36</v>
      </c>
      <c r="H700" s="5" t="s">
        <v>40</v>
      </c>
      <c r="I700" s="6" t="s">
        <v>43</v>
      </c>
      <c r="K700" s="5" t="s">
        <v>1142</v>
      </c>
      <c r="L700" s="5" t="s">
        <v>9365</v>
      </c>
      <c r="M700" s="12">
        <v>131.904</v>
      </c>
      <c r="O700" s="5" t="str">
        <f t="shared" si="20"/>
        <v>Kristen</v>
      </c>
      <c r="P700" s="5" t="str">
        <f t="shared" si="21"/>
        <v>Hastings</v>
      </c>
    </row>
    <row r="701" spans="1:16" x14ac:dyDescent="0.2">
      <c r="A701" s="4" t="s">
        <v>7412</v>
      </c>
      <c r="B701" s="5" t="s">
        <v>11719</v>
      </c>
      <c r="C701" s="5" t="s">
        <v>7202</v>
      </c>
      <c r="D701" s="5" t="s">
        <v>3888</v>
      </c>
      <c r="E701" s="5" t="s">
        <v>54</v>
      </c>
      <c r="F701" s="5" t="s">
        <v>5570</v>
      </c>
      <c r="G701" s="5">
        <v>1421.664</v>
      </c>
      <c r="H701" s="5" t="s">
        <v>40</v>
      </c>
      <c r="I701" s="6" t="s">
        <v>28</v>
      </c>
      <c r="K701" s="5" t="s">
        <v>5815</v>
      </c>
      <c r="L701" s="5" t="s">
        <v>5908</v>
      </c>
      <c r="M701" s="12">
        <v>12.96</v>
      </c>
      <c r="O701" s="5" t="str">
        <f t="shared" si="20"/>
        <v>Dennis</v>
      </c>
      <c r="P701" s="5" t="str">
        <f t="shared" si="21"/>
        <v>Kane</v>
      </c>
    </row>
    <row r="702" spans="1:16" x14ac:dyDescent="0.2">
      <c r="A702" s="4" t="s">
        <v>7421</v>
      </c>
      <c r="B702" s="5" t="s">
        <v>12041</v>
      </c>
      <c r="C702" s="5" t="s">
        <v>11856</v>
      </c>
      <c r="D702" s="5" t="s">
        <v>6916</v>
      </c>
      <c r="E702" s="5" t="s">
        <v>57</v>
      </c>
      <c r="F702" s="5" t="s">
        <v>950</v>
      </c>
      <c r="G702" s="5">
        <v>147.184</v>
      </c>
      <c r="H702" s="5" t="s">
        <v>52</v>
      </c>
      <c r="I702" s="6" t="s">
        <v>43</v>
      </c>
      <c r="K702" s="5" t="s">
        <v>5963</v>
      </c>
      <c r="L702" s="5" t="s">
        <v>6679</v>
      </c>
      <c r="M702" s="12">
        <v>4.28</v>
      </c>
      <c r="O702" s="5" t="str">
        <f t="shared" si="20"/>
        <v>Susan</v>
      </c>
      <c r="P702" s="5" t="str">
        <f t="shared" si="21"/>
        <v>Vittorini</v>
      </c>
    </row>
    <row r="703" spans="1:16" x14ac:dyDescent="0.2">
      <c r="A703" s="4" t="s">
        <v>7430</v>
      </c>
      <c r="B703" s="5" t="s">
        <v>12073</v>
      </c>
      <c r="C703" s="5" t="s">
        <v>2368</v>
      </c>
      <c r="D703" s="5" t="s">
        <v>3831</v>
      </c>
      <c r="E703" s="5" t="s">
        <v>54</v>
      </c>
      <c r="F703" s="5" t="s">
        <v>3769</v>
      </c>
      <c r="G703" s="5">
        <v>513.024</v>
      </c>
      <c r="H703" s="5" t="s">
        <v>40</v>
      </c>
      <c r="I703" s="6" t="s">
        <v>28</v>
      </c>
      <c r="K703" s="5" t="s">
        <v>6287</v>
      </c>
      <c r="L703" s="5" t="s">
        <v>5070</v>
      </c>
      <c r="M703" s="12">
        <v>204.95</v>
      </c>
      <c r="O703" s="5" t="str">
        <f t="shared" si="20"/>
        <v>Thomas</v>
      </c>
      <c r="P703" s="5" t="str">
        <f t="shared" si="21"/>
        <v>Thornton</v>
      </c>
    </row>
    <row r="704" spans="1:16" x14ac:dyDescent="0.2">
      <c r="A704" s="4" t="s">
        <v>7430</v>
      </c>
      <c r="B704" s="5" t="s">
        <v>12073</v>
      </c>
      <c r="C704" s="5" t="s">
        <v>2368</v>
      </c>
      <c r="D704" s="5" t="s">
        <v>3831</v>
      </c>
      <c r="E704" s="5" t="s">
        <v>77</v>
      </c>
      <c r="F704" s="5" t="s">
        <v>3198</v>
      </c>
      <c r="G704" s="5">
        <v>487.92</v>
      </c>
      <c r="H704" s="5" t="s">
        <v>40</v>
      </c>
      <c r="I704" s="6" t="s">
        <v>43</v>
      </c>
      <c r="K704" s="5" t="s">
        <v>655</v>
      </c>
      <c r="L704" s="5" t="s">
        <v>5935</v>
      </c>
      <c r="M704" s="12">
        <v>11.96</v>
      </c>
      <c r="O704" s="5" t="str">
        <f t="shared" si="20"/>
        <v>Jonathan</v>
      </c>
      <c r="P704" s="5" t="str">
        <f t="shared" si="21"/>
        <v>Doherty</v>
      </c>
    </row>
    <row r="705" spans="1:16" x14ac:dyDescent="0.2">
      <c r="A705" s="4" t="s">
        <v>7430</v>
      </c>
      <c r="B705" s="5" t="s">
        <v>12073</v>
      </c>
      <c r="C705" s="5" t="s">
        <v>2368</v>
      </c>
      <c r="D705" s="5" t="s">
        <v>3831</v>
      </c>
      <c r="E705" s="5" t="s">
        <v>74</v>
      </c>
      <c r="F705" s="5" t="s">
        <v>1411</v>
      </c>
      <c r="G705" s="5">
        <v>15.24</v>
      </c>
      <c r="H705" s="5" t="s">
        <v>40</v>
      </c>
      <c r="I705" s="6" t="s">
        <v>43</v>
      </c>
      <c r="K705" s="5" t="s">
        <v>3388</v>
      </c>
      <c r="L705" s="5" t="s">
        <v>1409</v>
      </c>
      <c r="M705" s="12">
        <v>36.840000000000003</v>
      </c>
      <c r="O705" s="5" t="str">
        <f t="shared" si="20"/>
        <v>Rob</v>
      </c>
      <c r="P705" s="5" t="str">
        <f t="shared" si="21"/>
        <v>Dowd</v>
      </c>
    </row>
    <row r="706" spans="1:16" x14ac:dyDescent="0.2">
      <c r="A706" s="4" t="s">
        <v>7448</v>
      </c>
      <c r="B706" s="5" t="s">
        <v>11753</v>
      </c>
      <c r="C706" s="5" t="s">
        <v>3190</v>
      </c>
      <c r="D706" s="5" t="s">
        <v>6949</v>
      </c>
      <c r="E706" s="5" t="s">
        <v>74</v>
      </c>
      <c r="F706" s="5" t="s">
        <v>1716</v>
      </c>
      <c r="G706" s="5">
        <v>12.832000000000001</v>
      </c>
      <c r="H706" s="5" t="s">
        <v>40</v>
      </c>
      <c r="I706" s="6" t="s">
        <v>43</v>
      </c>
      <c r="K706" s="5" t="s">
        <v>720</v>
      </c>
      <c r="L706" s="5" t="s">
        <v>2679</v>
      </c>
      <c r="M706" s="12">
        <v>18.495999999999999</v>
      </c>
      <c r="O706" s="5" t="str">
        <f t="shared" si="20"/>
        <v>Neil</v>
      </c>
      <c r="P706" s="5" t="str">
        <f t="shared" si="21"/>
        <v>Knudson</v>
      </c>
    </row>
    <row r="707" spans="1:16" x14ac:dyDescent="0.2">
      <c r="A707" s="4" t="s">
        <v>7463</v>
      </c>
      <c r="B707" s="5" t="s">
        <v>7464</v>
      </c>
      <c r="C707" s="5" t="s">
        <v>4397</v>
      </c>
      <c r="D707" s="5" t="s">
        <v>2391</v>
      </c>
      <c r="E707" s="5" t="s">
        <v>67</v>
      </c>
      <c r="F707" s="5" t="s">
        <v>3706</v>
      </c>
      <c r="G707" s="5">
        <v>13.12</v>
      </c>
      <c r="H707" s="5" t="s">
        <v>40</v>
      </c>
      <c r="I707" s="6" t="s">
        <v>43</v>
      </c>
      <c r="K707" s="5" t="s">
        <v>1757</v>
      </c>
      <c r="L707" s="5" t="s">
        <v>2108</v>
      </c>
      <c r="M707" s="12">
        <v>20.04</v>
      </c>
      <c r="O707" s="5" t="str">
        <f t="shared" si="20"/>
        <v>Raymond</v>
      </c>
      <c r="P707" s="5" t="str">
        <f t="shared" si="21"/>
        <v>Buch</v>
      </c>
    </row>
    <row r="708" spans="1:16" x14ac:dyDescent="0.2">
      <c r="A708" s="4" t="s">
        <v>7463</v>
      </c>
      <c r="B708" s="5" t="s">
        <v>7464</v>
      </c>
      <c r="C708" s="5" t="s">
        <v>4397</v>
      </c>
      <c r="D708" s="5" t="s">
        <v>2391</v>
      </c>
      <c r="E708" s="5" t="s">
        <v>67</v>
      </c>
      <c r="F708" s="5" t="s">
        <v>7388</v>
      </c>
      <c r="G708" s="5">
        <v>10.75</v>
      </c>
      <c r="H708" s="5" t="s">
        <v>40</v>
      </c>
      <c r="I708" s="6" t="s">
        <v>43</v>
      </c>
      <c r="K708" s="5" t="s">
        <v>8198</v>
      </c>
      <c r="L708" s="5" t="s">
        <v>4599</v>
      </c>
      <c r="M708" s="12">
        <v>61.96</v>
      </c>
      <c r="O708" s="5" t="str">
        <f t="shared" si="20"/>
        <v>Roger</v>
      </c>
      <c r="P708" s="5" t="str">
        <f t="shared" si="21"/>
        <v>Demir</v>
      </c>
    </row>
    <row r="709" spans="1:16" x14ac:dyDescent="0.2">
      <c r="A709" s="4" t="s">
        <v>7463</v>
      </c>
      <c r="B709" s="5" t="s">
        <v>7464</v>
      </c>
      <c r="C709" s="5" t="s">
        <v>4397</v>
      </c>
      <c r="D709" s="5" t="s">
        <v>2391</v>
      </c>
      <c r="E709" s="5" t="s">
        <v>302</v>
      </c>
      <c r="F709" s="5" t="s">
        <v>948</v>
      </c>
      <c r="G709" s="5">
        <v>11.62</v>
      </c>
      <c r="H709" s="5" t="s">
        <v>40</v>
      </c>
      <c r="I709" s="6" t="s">
        <v>43</v>
      </c>
      <c r="K709" s="5" t="s">
        <v>2042</v>
      </c>
      <c r="L709" s="5" t="s">
        <v>5869</v>
      </c>
      <c r="M709" s="12">
        <v>16.032</v>
      </c>
      <c r="O709" s="5" t="str">
        <f t="shared" si="20"/>
        <v>Karen</v>
      </c>
      <c r="P709" s="5" t="str">
        <f t="shared" si="21"/>
        <v>Bern</v>
      </c>
    </row>
    <row r="710" spans="1:16" x14ac:dyDescent="0.2">
      <c r="A710" s="4" t="s">
        <v>7468</v>
      </c>
      <c r="B710" s="5" t="s">
        <v>11921</v>
      </c>
      <c r="C710" s="5" t="s">
        <v>11921</v>
      </c>
      <c r="D710" s="5" t="s">
        <v>1101</v>
      </c>
      <c r="E710" s="5" t="s">
        <v>57</v>
      </c>
      <c r="F710" s="5" t="s">
        <v>129</v>
      </c>
      <c r="G710" s="5">
        <v>83.25</v>
      </c>
      <c r="H710" s="5" t="s">
        <v>25</v>
      </c>
      <c r="I710" s="6" t="s">
        <v>43</v>
      </c>
      <c r="K710" s="5" t="s">
        <v>10736</v>
      </c>
      <c r="L710" s="5" t="s">
        <v>334</v>
      </c>
      <c r="M710" s="12">
        <v>156.512</v>
      </c>
      <c r="O710" s="5" t="str">
        <f t="shared" si="20"/>
        <v>Harold</v>
      </c>
      <c r="P710" s="5" t="str">
        <f t="shared" si="21"/>
        <v>Engle</v>
      </c>
    </row>
    <row r="711" spans="1:16" x14ac:dyDescent="0.2">
      <c r="A711" s="4" t="s">
        <v>7468</v>
      </c>
      <c r="B711" s="5" t="s">
        <v>11921</v>
      </c>
      <c r="C711" s="5" t="s">
        <v>11921</v>
      </c>
      <c r="D711" s="5" t="s">
        <v>1101</v>
      </c>
      <c r="E711" s="5" t="s">
        <v>44</v>
      </c>
      <c r="F711" s="5" t="s">
        <v>4671</v>
      </c>
      <c r="G711" s="5">
        <v>9.4499999999999993</v>
      </c>
      <c r="H711" s="5" t="s">
        <v>25</v>
      </c>
      <c r="I711" s="6" t="s">
        <v>43</v>
      </c>
      <c r="K711" s="5" t="s">
        <v>1942</v>
      </c>
      <c r="L711" s="5" t="s">
        <v>4224</v>
      </c>
      <c r="M711" s="12">
        <v>63.311999999999998</v>
      </c>
      <c r="O711" s="5" t="str">
        <f t="shared" ref="O711:O774" si="22">LEFT(K711,FIND(" ",K711)-1)</f>
        <v>Maribeth</v>
      </c>
      <c r="P711" s="5" t="str">
        <f t="shared" ref="P711:P774" si="23">RIGHT(K711,LEN(K711)-FIND(" ",K711))</f>
        <v>Yedwab</v>
      </c>
    </row>
    <row r="712" spans="1:16" x14ac:dyDescent="0.2">
      <c r="A712" s="4" t="s">
        <v>7468</v>
      </c>
      <c r="B712" s="5" t="s">
        <v>11921</v>
      </c>
      <c r="C712" s="5" t="s">
        <v>11921</v>
      </c>
      <c r="D712" s="5" t="s">
        <v>1101</v>
      </c>
      <c r="E712" s="5" t="s">
        <v>44</v>
      </c>
      <c r="F712" s="5" t="s">
        <v>4480</v>
      </c>
      <c r="G712" s="5">
        <v>20.65</v>
      </c>
      <c r="H712" s="5" t="s">
        <v>25</v>
      </c>
      <c r="I712" s="6" t="s">
        <v>43</v>
      </c>
      <c r="K712" s="5" t="s">
        <v>4675</v>
      </c>
      <c r="L712" s="5" t="s">
        <v>2995</v>
      </c>
      <c r="M712" s="12">
        <v>19.440000000000001</v>
      </c>
      <c r="O712" s="5" t="str">
        <f t="shared" si="22"/>
        <v>Sheri</v>
      </c>
      <c r="P712" s="5" t="str">
        <f t="shared" si="23"/>
        <v>Gordon</v>
      </c>
    </row>
    <row r="713" spans="1:16" x14ac:dyDescent="0.2">
      <c r="A713" s="4" t="s">
        <v>7468</v>
      </c>
      <c r="B713" s="5" t="s">
        <v>11921</v>
      </c>
      <c r="C713" s="5" t="s">
        <v>11921</v>
      </c>
      <c r="D713" s="5" t="s">
        <v>1101</v>
      </c>
      <c r="E713" s="5" t="s">
        <v>91</v>
      </c>
      <c r="F713" s="5" t="s">
        <v>4832</v>
      </c>
      <c r="G713" s="5">
        <v>45.36</v>
      </c>
      <c r="H713" s="5" t="s">
        <v>25</v>
      </c>
      <c r="I713" s="6" t="s">
        <v>43</v>
      </c>
      <c r="K713" s="5" t="s">
        <v>6747</v>
      </c>
      <c r="L713" s="5" t="s">
        <v>3683</v>
      </c>
      <c r="M713" s="12">
        <v>38.880000000000003</v>
      </c>
      <c r="O713" s="5" t="str">
        <f t="shared" si="22"/>
        <v>Christopher</v>
      </c>
      <c r="P713" s="5" t="str">
        <f t="shared" si="23"/>
        <v>Conant</v>
      </c>
    </row>
    <row r="714" spans="1:16" x14ac:dyDescent="0.2">
      <c r="A714" s="4" t="s">
        <v>7473</v>
      </c>
      <c r="B714" s="5" t="s">
        <v>4526</v>
      </c>
      <c r="C714" s="5" t="s">
        <v>12141</v>
      </c>
      <c r="D714" s="5" t="s">
        <v>2615</v>
      </c>
      <c r="E714" s="5" t="s">
        <v>57</v>
      </c>
      <c r="F714" s="5" t="s">
        <v>2035</v>
      </c>
      <c r="G714" s="5">
        <v>105.98</v>
      </c>
      <c r="H714" s="5" t="s">
        <v>25</v>
      </c>
      <c r="I714" s="6" t="s">
        <v>43</v>
      </c>
      <c r="K714" s="5" t="s">
        <v>4125</v>
      </c>
      <c r="L714" s="5" t="s">
        <v>2571</v>
      </c>
      <c r="M714" s="12">
        <v>15.552</v>
      </c>
      <c r="O714" s="5" t="str">
        <f t="shared" si="22"/>
        <v>Liz</v>
      </c>
      <c r="P714" s="5" t="str">
        <f t="shared" si="23"/>
        <v>Preis</v>
      </c>
    </row>
    <row r="715" spans="1:16" x14ac:dyDescent="0.2">
      <c r="A715" s="4" t="s">
        <v>7473</v>
      </c>
      <c r="B715" s="5" t="s">
        <v>4526</v>
      </c>
      <c r="C715" s="5" t="s">
        <v>12141</v>
      </c>
      <c r="D715" s="5" t="s">
        <v>2615</v>
      </c>
      <c r="E715" s="5" t="s">
        <v>651</v>
      </c>
      <c r="F715" s="5" t="s">
        <v>1581</v>
      </c>
      <c r="G715" s="5">
        <v>35.06</v>
      </c>
      <c r="H715" s="5" t="s">
        <v>25</v>
      </c>
      <c r="I715" s="6" t="s">
        <v>43</v>
      </c>
      <c r="K715" s="5" t="s">
        <v>1013</v>
      </c>
      <c r="L715" s="5" t="s">
        <v>6686</v>
      </c>
      <c r="M715" s="12">
        <v>12.96</v>
      </c>
      <c r="O715" s="5" t="str">
        <f t="shared" si="22"/>
        <v>Erin</v>
      </c>
      <c r="P715" s="5" t="str">
        <f t="shared" si="23"/>
        <v>Ashbrook</v>
      </c>
    </row>
    <row r="716" spans="1:16" x14ac:dyDescent="0.2">
      <c r="A716" s="4" t="s">
        <v>7473</v>
      </c>
      <c r="B716" s="5" t="s">
        <v>4526</v>
      </c>
      <c r="C716" s="5" t="s">
        <v>12141</v>
      </c>
      <c r="D716" s="5" t="s">
        <v>2615</v>
      </c>
      <c r="E716" s="5" t="s">
        <v>32</v>
      </c>
      <c r="F716" s="5" t="s">
        <v>5804</v>
      </c>
      <c r="G716" s="5">
        <v>33.94</v>
      </c>
      <c r="H716" s="5" t="s">
        <v>25</v>
      </c>
      <c r="I716" s="6" t="s">
        <v>28</v>
      </c>
      <c r="K716" s="5" t="s">
        <v>155</v>
      </c>
      <c r="L716" s="5" t="s">
        <v>1236</v>
      </c>
      <c r="M716" s="12">
        <v>189.7</v>
      </c>
      <c r="O716" s="5" t="str">
        <f t="shared" si="22"/>
        <v>Sandra</v>
      </c>
      <c r="P716" s="5" t="str">
        <f t="shared" si="23"/>
        <v>Flanagan</v>
      </c>
    </row>
    <row r="717" spans="1:16" x14ac:dyDescent="0.2">
      <c r="A717" s="4" t="s">
        <v>7473</v>
      </c>
      <c r="B717" s="5" t="s">
        <v>4526</v>
      </c>
      <c r="C717" s="5" t="s">
        <v>12141</v>
      </c>
      <c r="D717" s="5" t="s">
        <v>2615</v>
      </c>
      <c r="E717" s="5" t="s">
        <v>44</v>
      </c>
      <c r="F717" s="5" t="s">
        <v>7475</v>
      </c>
      <c r="G717" s="5">
        <v>30</v>
      </c>
      <c r="H717" s="5" t="s">
        <v>25</v>
      </c>
      <c r="I717" s="6" t="s">
        <v>43</v>
      </c>
      <c r="K717" s="5" t="s">
        <v>155</v>
      </c>
      <c r="L717" s="5" t="s">
        <v>7269</v>
      </c>
      <c r="M717" s="12">
        <v>40.99</v>
      </c>
      <c r="O717" s="5" t="str">
        <f t="shared" si="22"/>
        <v>Sandra</v>
      </c>
      <c r="P717" s="5" t="str">
        <f t="shared" si="23"/>
        <v>Flanagan</v>
      </c>
    </row>
    <row r="718" spans="1:16" x14ac:dyDescent="0.2">
      <c r="A718" s="4" t="s">
        <v>7479</v>
      </c>
      <c r="B718" s="5" t="s">
        <v>6528</v>
      </c>
      <c r="C718" s="5" t="s">
        <v>5052</v>
      </c>
      <c r="D718" s="5" t="s">
        <v>264</v>
      </c>
      <c r="E718" s="5" t="s">
        <v>57</v>
      </c>
      <c r="F718" s="5" t="s">
        <v>2394</v>
      </c>
      <c r="G718" s="5">
        <v>330.4</v>
      </c>
      <c r="H718" s="5" t="s">
        <v>40</v>
      </c>
      <c r="I718" s="6" t="s">
        <v>43</v>
      </c>
      <c r="K718" s="5" t="s">
        <v>7894</v>
      </c>
      <c r="L718" s="5" t="s">
        <v>8430</v>
      </c>
      <c r="M718" s="12">
        <v>192.16</v>
      </c>
      <c r="O718" s="5" t="str">
        <f t="shared" si="22"/>
        <v>Dana</v>
      </c>
      <c r="P718" s="5" t="str">
        <f t="shared" si="23"/>
        <v>Kaydos</v>
      </c>
    </row>
    <row r="719" spans="1:16" x14ac:dyDescent="0.2">
      <c r="A719" s="4" t="s">
        <v>7482</v>
      </c>
      <c r="B719" s="5" t="s">
        <v>11781</v>
      </c>
      <c r="C719" s="5" t="s">
        <v>11875</v>
      </c>
      <c r="D719" s="5" t="s">
        <v>1397</v>
      </c>
      <c r="E719" s="5" t="s">
        <v>91</v>
      </c>
      <c r="F719" s="5" t="s">
        <v>3683</v>
      </c>
      <c r="G719" s="5">
        <v>45.36</v>
      </c>
      <c r="H719" s="5" t="s">
        <v>40</v>
      </c>
      <c r="I719" s="6" t="s">
        <v>43</v>
      </c>
      <c r="K719" s="5" t="s">
        <v>6973</v>
      </c>
      <c r="L719" s="5" t="s">
        <v>1578</v>
      </c>
      <c r="M719" s="12">
        <v>19.440000000000001</v>
      </c>
      <c r="O719" s="5" t="str">
        <f t="shared" si="22"/>
        <v>Tony</v>
      </c>
      <c r="P719" s="5" t="str">
        <f t="shared" si="23"/>
        <v>Chapman</v>
      </c>
    </row>
    <row r="720" spans="1:16" x14ac:dyDescent="0.2">
      <c r="A720" s="4" t="s">
        <v>7482</v>
      </c>
      <c r="B720" s="5" t="s">
        <v>11781</v>
      </c>
      <c r="C720" s="5" t="s">
        <v>11875</v>
      </c>
      <c r="D720" s="5" t="s">
        <v>1397</v>
      </c>
      <c r="E720" s="5" t="s">
        <v>74</v>
      </c>
      <c r="F720" s="5" t="s">
        <v>3787</v>
      </c>
      <c r="G720" s="5">
        <v>10.128</v>
      </c>
      <c r="H720" s="5" t="s">
        <v>40</v>
      </c>
      <c r="I720" s="6" t="s">
        <v>43</v>
      </c>
      <c r="K720" s="5" t="s">
        <v>7744</v>
      </c>
      <c r="L720" s="5" t="s">
        <v>9933</v>
      </c>
      <c r="M720" s="12">
        <v>31.103999999999999</v>
      </c>
      <c r="O720" s="5" t="str">
        <f t="shared" si="22"/>
        <v>Duane</v>
      </c>
      <c r="P720" s="5" t="str">
        <f t="shared" si="23"/>
        <v>Huffman</v>
      </c>
    </row>
    <row r="721" spans="1:16" x14ac:dyDescent="0.2">
      <c r="A721" s="4" t="s">
        <v>7483</v>
      </c>
      <c r="B721" s="5" t="s">
        <v>11835</v>
      </c>
      <c r="C721" s="5" t="s">
        <v>11740</v>
      </c>
      <c r="D721" s="5" t="s">
        <v>7264</v>
      </c>
      <c r="E721" s="5" t="s">
        <v>74</v>
      </c>
      <c r="F721" s="5" t="s">
        <v>5859</v>
      </c>
      <c r="G721" s="5">
        <v>21.792000000000002</v>
      </c>
      <c r="H721" s="5" t="s">
        <v>40</v>
      </c>
      <c r="I721" s="6" t="s">
        <v>43</v>
      </c>
      <c r="K721" s="5" t="s">
        <v>1879</v>
      </c>
      <c r="L721" s="5" t="s">
        <v>2995</v>
      </c>
      <c r="M721" s="12">
        <v>32.4</v>
      </c>
      <c r="O721" s="5" t="str">
        <f t="shared" si="22"/>
        <v>Michelle</v>
      </c>
      <c r="P721" s="5" t="str">
        <f t="shared" si="23"/>
        <v>Tran</v>
      </c>
    </row>
    <row r="722" spans="1:16" x14ac:dyDescent="0.2">
      <c r="A722" s="4" t="s">
        <v>7487</v>
      </c>
      <c r="B722" s="5" t="s">
        <v>11996</v>
      </c>
      <c r="C722" s="5" t="s">
        <v>12190</v>
      </c>
      <c r="D722" s="5" t="s">
        <v>1465</v>
      </c>
      <c r="E722" s="5" t="s">
        <v>91</v>
      </c>
      <c r="F722" s="5" t="s">
        <v>7489</v>
      </c>
      <c r="G722" s="5">
        <v>12.96</v>
      </c>
      <c r="H722" s="5" t="s">
        <v>40</v>
      </c>
      <c r="I722" s="6" t="s">
        <v>43</v>
      </c>
      <c r="K722" s="5" t="s">
        <v>3660</v>
      </c>
      <c r="L722" s="5" t="s">
        <v>641</v>
      </c>
      <c r="M722" s="12">
        <v>16.032</v>
      </c>
      <c r="O722" s="5" t="str">
        <f t="shared" si="22"/>
        <v>Paul</v>
      </c>
      <c r="P722" s="5" t="str">
        <f t="shared" si="23"/>
        <v>Van Hugh</v>
      </c>
    </row>
    <row r="723" spans="1:16" x14ac:dyDescent="0.2">
      <c r="A723" s="4" t="s">
        <v>7487</v>
      </c>
      <c r="B723" s="5" t="s">
        <v>11996</v>
      </c>
      <c r="C723" s="5" t="s">
        <v>12190</v>
      </c>
      <c r="D723" s="5" t="s">
        <v>1465</v>
      </c>
      <c r="E723" s="5" t="s">
        <v>302</v>
      </c>
      <c r="F723" s="5" t="s">
        <v>4844</v>
      </c>
      <c r="G723" s="5">
        <v>3.96</v>
      </c>
      <c r="H723" s="5" t="s">
        <v>40</v>
      </c>
      <c r="I723" s="6" t="s">
        <v>43</v>
      </c>
      <c r="K723" s="5" t="s">
        <v>1867</v>
      </c>
      <c r="L723" s="5" t="s">
        <v>4723</v>
      </c>
      <c r="M723" s="12">
        <v>143.69999999999999</v>
      </c>
      <c r="O723" s="5" t="str">
        <f t="shared" si="22"/>
        <v>Xylona</v>
      </c>
      <c r="P723" s="5" t="str">
        <f t="shared" si="23"/>
        <v>Preis</v>
      </c>
    </row>
    <row r="724" spans="1:16" x14ac:dyDescent="0.2">
      <c r="A724" s="4" t="s">
        <v>7499</v>
      </c>
      <c r="B724" s="5" t="s">
        <v>4683</v>
      </c>
      <c r="C724" s="5" t="s">
        <v>4747</v>
      </c>
      <c r="D724" s="5" t="s">
        <v>4005</v>
      </c>
      <c r="E724" s="5" t="s">
        <v>91</v>
      </c>
      <c r="F724" s="5" t="s">
        <v>2949</v>
      </c>
      <c r="G724" s="5">
        <v>14.496</v>
      </c>
      <c r="H724" s="5" t="s">
        <v>52</v>
      </c>
      <c r="I724" s="6" t="s">
        <v>43</v>
      </c>
      <c r="K724" s="5" t="s">
        <v>1867</v>
      </c>
      <c r="L724" s="5" t="s">
        <v>4304</v>
      </c>
      <c r="M724" s="12">
        <v>6.48</v>
      </c>
      <c r="O724" s="5" t="str">
        <f t="shared" si="22"/>
        <v>Xylona</v>
      </c>
      <c r="P724" s="5" t="str">
        <f t="shared" si="23"/>
        <v>Preis</v>
      </c>
    </row>
    <row r="725" spans="1:16" x14ac:dyDescent="0.2">
      <c r="A725" s="4" t="s">
        <v>7501</v>
      </c>
      <c r="B725" s="5" t="s">
        <v>11840</v>
      </c>
      <c r="C725" s="5" t="s">
        <v>12133</v>
      </c>
      <c r="D725" s="5" t="s">
        <v>851</v>
      </c>
      <c r="E725" s="5" t="s">
        <v>74</v>
      </c>
      <c r="F725" s="5" t="s">
        <v>2505</v>
      </c>
      <c r="G725" s="5">
        <v>4.7839999999999998</v>
      </c>
      <c r="H725" s="5" t="s">
        <v>40</v>
      </c>
      <c r="I725" s="6" t="s">
        <v>43</v>
      </c>
      <c r="K725" s="5" t="s">
        <v>4914</v>
      </c>
      <c r="L725" s="5" t="s">
        <v>9564</v>
      </c>
      <c r="M725" s="12">
        <v>17.940000000000001</v>
      </c>
      <c r="O725" s="5" t="str">
        <f t="shared" si="22"/>
        <v>Pamela</v>
      </c>
      <c r="P725" s="5" t="str">
        <f t="shared" si="23"/>
        <v>Stobb</v>
      </c>
    </row>
    <row r="726" spans="1:16" x14ac:dyDescent="0.2">
      <c r="A726" s="4" t="s">
        <v>7501</v>
      </c>
      <c r="B726" s="5" t="s">
        <v>11840</v>
      </c>
      <c r="C726" s="5" t="s">
        <v>12133</v>
      </c>
      <c r="D726" s="5" t="s">
        <v>851</v>
      </c>
      <c r="E726" s="5" t="s">
        <v>91</v>
      </c>
      <c r="F726" s="5" t="s">
        <v>983</v>
      </c>
      <c r="G726" s="5">
        <v>4.7300000000000004</v>
      </c>
      <c r="H726" s="5" t="s">
        <v>40</v>
      </c>
      <c r="I726" s="6" t="s">
        <v>43</v>
      </c>
      <c r="K726" s="5" t="s">
        <v>5580</v>
      </c>
      <c r="L726" s="5" t="s">
        <v>10167</v>
      </c>
      <c r="M726" s="12">
        <v>23.92</v>
      </c>
      <c r="O726" s="5" t="str">
        <f t="shared" si="22"/>
        <v>Tamara</v>
      </c>
      <c r="P726" s="5" t="str">
        <f t="shared" si="23"/>
        <v>Chand</v>
      </c>
    </row>
    <row r="727" spans="1:16" x14ac:dyDescent="0.2">
      <c r="A727" s="4" t="s">
        <v>7508</v>
      </c>
      <c r="B727" s="5" t="s">
        <v>11859</v>
      </c>
      <c r="C727" s="5" t="s">
        <v>11860</v>
      </c>
      <c r="D727" s="5" t="s">
        <v>6408</v>
      </c>
      <c r="E727" s="5" t="s">
        <v>67</v>
      </c>
      <c r="F727" s="5" t="s">
        <v>413</v>
      </c>
      <c r="G727" s="5">
        <v>5.96</v>
      </c>
      <c r="H727" s="5" t="s">
        <v>40</v>
      </c>
      <c r="I727" s="6" t="s">
        <v>43</v>
      </c>
      <c r="K727" s="5" t="s">
        <v>3994</v>
      </c>
      <c r="L727" s="5" t="s">
        <v>4489</v>
      </c>
      <c r="M727" s="12">
        <v>32.4</v>
      </c>
      <c r="O727" s="5" t="str">
        <f t="shared" si="22"/>
        <v>Chris</v>
      </c>
      <c r="P727" s="5" t="str">
        <f t="shared" si="23"/>
        <v>Cortes</v>
      </c>
    </row>
    <row r="728" spans="1:16" x14ac:dyDescent="0.2">
      <c r="A728" s="4" t="s">
        <v>7511</v>
      </c>
      <c r="B728" s="5" t="s">
        <v>2121</v>
      </c>
      <c r="C728" s="5" t="s">
        <v>3075</v>
      </c>
      <c r="D728" s="5" t="s">
        <v>851</v>
      </c>
      <c r="E728" s="5" t="s">
        <v>74</v>
      </c>
      <c r="F728" s="5" t="s">
        <v>2699</v>
      </c>
      <c r="G728" s="5">
        <v>2.88</v>
      </c>
      <c r="H728" s="5" t="s">
        <v>25</v>
      </c>
      <c r="I728" s="6" t="s">
        <v>43</v>
      </c>
      <c r="K728" s="5" t="s">
        <v>8576</v>
      </c>
      <c r="L728" s="5" t="s">
        <v>1036</v>
      </c>
      <c r="M728" s="12">
        <v>15.552</v>
      </c>
      <c r="O728" s="5" t="str">
        <f t="shared" si="22"/>
        <v>Monica</v>
      </c>
      <c r="P728" s="5" t="str">
        <f t="shared" si="23"/>
        <v>Federle</v>
      </c>
    </row>
    <row r="729" spans="1:16" x14ac:dyDescent="0.2">
      <c r="A729" s="4" t="s">
        <v>7511</v>
      </c>
      <c r="B729" s="5" t="s">
        <v>2121</v>
      </c>
      <c r="C729" s="5" t="s">
        <v>3075</v>
      </c>
      <c r="D729" s="5" t="s">
        <v>851</v>
      </c>
      <c r="E729" s="5" t="s">
        <v>57</v>
      </c>
      <c r="F729" s="5" t="s">
        <v>3442</v>
      </c>
      <c r="G729" s="5">
        <v>1443.96</v>
      </c>
      <c r="H729" s="5" t="s">
        <v>25</v>
      </c>
      <c r="I729" s="6" t="s">
        <v>43</v>
      </c>
      <c r="K729" s="5" t="s">
        <v>4949</v>
      </c>
      <c r="L729" s="5" t="s">
        <v>5869</v>
      </c>
      <c r="M729" s="12">
        <v>13.36</v>
      </c>
      <c r="O729" s="5" t="str">
        <f t="shared" si="22"/>
        <v>Cynthia</v>
      </c>
      <c r="P729" s="5" t="str">
        <f t="shared" si="23"/>
        <v>Delaney</v>
      </c>
    </row>
    <row r="730" spans="1:16" x14ac:dyDescent="0.2">
      <c r="A730" s="4" t="s">
        <v>7533</v>
      </c>
      <c r="B730" s="5" t="s">
        <v>12035</v>
      </c>
      <c r="C730" s="5" t="s">
        <v>11860</v>
      </c>
      <c r="D730" s="5" t="s">
        <v>2521</v>
      </c>
      <c r="E730" s="5" t="s">
        <v>74</v>
      </c>
      <c r="F730" s="5" t="s">
        <v>2499</v>
      </c>
      <c r="G730" s="5">
        <v>487.98399999999998</v>
      </c>
      <c r="H730" s="5" t="s">
        <v>40</v>
      </c>
      <c r="I730" s="6" t="s">
        <v>43</v>
      </c>
      <c r="K730" s="5" t="s">
        <v>3573</v>
      </c>
      <c r="L730" s="5" t="s">
        <v>786</v>
      </c>
      <c r="M730" s="12">
        <v>310.68799999999999</v>
      </c>
      <c r="O730" s="5" t="str">
        <f t="shared" si="22"/>
        <v>Brian</v>
      </c>
      <c r="P730" s="5" t="str">
        <f t="shared" si="23"/>
        <v>DeCherney</v>
      </c>
    </row>
    <row r="731" spans="1:16" x14ac:dyDescent="0.2">
      <c r="A731" s="4" t="s">
        <v>7533</v>
      </c>
      <c r="B731" s="5" t="s">
        <v>12035</v>
      </c>
      <c r="C731" s="5" t="s">
        <v>11860</v>
      </c>
      <c r="D731" s="5" t="s">
        <v>2521</v>
      </c>
      <c r="E731" s="5" t="s">
        <v>57</v>
      </c>
      <c r="F731" s="5" t="s">
        <v>618</v>
      </c>
      <c r="G731" s="5">
        <v>217.85</v>
      </c>
      <c r="H731" s="5" t="s">
        <v>40</v>
      </c>
      <c r="I731" s="6" t="s">
        <v>43</v>
      </c>
      <c r="K731" s="5" t="s">
        <v>6343</v>
      </c>
      <c r="L731" s="5" t="s">
        <v>3339</v>
      </c>
      <c r="M731" s="12">
        <v>22.68</v>
      </c>
      <c r="O731" s="5" t="str">
        <f t="shared" si="22"/>
        <v>Brian</v>
      </c>
      <c r="P731" s="5" t="str">
        <f t="shared" si="23"/>
        <v>Derr</v>
      </c>
    </row>
    <row r="732" spans="1:16" x14ac:dyDescent="0.2">
      <c r="A732" s="4" t="s">
        <v>7538</v>
      </c>
      <c r="B732" s="5" t="s">
        <v>2338</v>
      </c>
      <c r="C732" s="5" t="s">
        <v>3362</v>
      </c>
      <c r="D732" s="5" t="s">
        <v>5966</v>
      </c>
      <c r="E732" s="5" t="s">
        <v>32</v>
      </c>
      <c r="F732" s="5" t="s">
        <v>2077</v>
      </c>
      <c r="G732" s="5">
        <v>681.40800000000002</v>
      </c>
      <c r="H732" s="5" t="s">
        <v>40</v>
      </c>
      <c r="I732" s="6" t="s">
        <v>28</v>
      </c>
      <c r="K732" s="5" t="s">
        <v>3987</v>
      </c>
      <c r="L732" s="5" t="s">
        <v>714</v>
      </c>
      <c r="M732" s="12">
        <v>105.52</v>
      </c>
      <c r="O732" s="5" t="str">
        <f t="shared" si="22"/>
        <v>Suzanne</v>
      </c>
      <c r="P732" s="5" t="str">
        <f t="shared" si="23"/>
        <v>McNair</v>
      </c>
    </row>
    <row r="733" spans="1:16" x14ac:dyDescent="0.2">
      <c r="A733" s="4" t="s">
        <v>7538</v>
      </c>
      <c r="B733" s="5" t="s">
        <v>2338</v>
      </c>
      <c r="C733" s="5" t="s">
        <v>3362</v>
      </c>
      <c r="D733" s="5" t="s">
        <v>5966</v>
      </c>
      <c r="E733" s="5" t="s">
        <v>67</v>
      </c>
      <c r="F733" s="5" t="s">
        <v>4653</v>
      </c>
      <c r="G733" s="5">
        <v>3.52</v>
      </c>
      <c r="H733" s="5" t="s">
        <v>40</v>
      </c>
      <c r="I733" s="6" t="s">
        <v>43</v>
      </c>
      <c r="K733" s="5" t="s">
        <v>3202</v>
      </c>
      <c r="L733" s="5" t="s">
        <v>5390</v>
      </c>
      <c r="M733" s="12">
        <v>51.84</v>
      </c>
      <c r="O733" s="5" t="str">
        <f t="shared" si="22"/>
        <v>Adam</v>
      </c>
      <c r="P733" s="5" t="str">
        <f t="shared" si="23"/>
        <v>Hart</v>
      </c>
    </row>
    <row r="734" spans="1:16" x14ac:dyDescent="0.2">
      <c r="A734" s="4" t="s">
        <v>7538</v>
      </c>
      <c r="B734" s="5" t="s">
        <v>2338</v>
      </c>
      <c r="C734" s="5" t="s">
        <v>3362</v>
      </c>
      <c r="D734" s="5" t="s">
        <v>5966</v>
      </c>
      <c r="E734" s="5" t="s">
        <v>67</v>
      </c>
      <c r="F734" s="5" t="s">
        <v>1387</v>
      </c>
      <c r="G734" s="5">
        <v>5.58</v>
      </c>
      <c r="H734" s="5" t="s">
        <v>40</v>
      </c>
      <c r="I734" s="6" t="s">
        <v>43</v>
      </c>
      <c r="K734" s="5" t="s">
        <v>6028</v>
      </c>
      <c r="L734" s="5" t="s">
        <v>7323</v>
      </c>
      <c r="M734" s="12">
        <v>6.8479999999999999</v>
      </c>
      <c r="O734" s="5" t="str">
        <f t="shared" si="22"/>
        <v>Scott</v>
      </c>
      <c r="P734" s="5" t="str">
        <f t="shared" si="23"/>
        <v>Cohen</v>
      </c>
    </row>
    <row r="735" spans="1:16" x14ac:dyDescent="0.2">
      <c r="A735" s="4" t="s">
        <v>7541</v>
      </c>
      <c r="B735" s="5" t="s">
        <v>12191</v>
      </c>
      <c r="C735" s="5" t="s">
        <v>12054</v>
      </c>
      <c r="D735" s="5" t="s">
        <v>7543</v>
      </c>
      <c r="E735" s="5" t="s">
        <v>57</v>
      </c>
      <c r="F735" s="5" t="s">
        <v>5217</v>
      </c>
      <c r="G735" s="5">
        <v>69.52</v>
      </c>
      <c r="H735" s="5" t="s">
        <v>40</v>
      </c>
      <c r="I735" s="6" t="s">
        <v>43</v>
      </c>
      <c r="K735" s="5" t="s">
        <v>1361</v>
      </c>
      <c r="L735" s="5" t="s">
        <v>714</v>
      </c>
      <c r="M735" s="12">
        <v>84.415999999999997</v>
      </c>
      <c r="O735" s="5" t="str">
        <f t="shared" si="22"/>
        <v>Doug</v>
      </c>
      <c r="P735" s="5" t="str">
        <f t="shared" si="23"/>
        <v>Bickford</v>
      </c>
    </row>
    <row r="736" spans="1:16" x14ac:dyDescent="0.2">
      <c r="A736" s="4" t="s">
        <v>7541</v>
      </c>
      <c r="B736" s="5" t="s">
        <v>12191</v>
      </c>
      <c r="C736" s="5" t="s">
        <v>12054</v>
      </c>
      <c r="D736" s="5" t="s">
        <v>7543</v>
      </c>
      <c r="E736" s="5" t="s">
        <v>57</v>
      </c>
      <c r="F736" s="5" t="s">
        <v>2743</v>
      </c>
      <c r="G736" s="5">
        <v>763.44</v>
      </c>
      <c r="H736" s="5" t="s">
        <v>40</v>
      </c>
      <c r="I736" s="6" t="s">
        <v>43</v>
      </c>
      <c r="K736" s="5" t="s">
        <v>5239</v>
      </c>
      <c r="L736" s="5" t="s">
        <v>7269</v>
      </c>
      <c r="M736" s="12">
        <v>65.584000000000003</v>
      </c>
      <c r="O736" s="5" t="str">
        <f t="shared" si="22"/>
        <v>Noah</v>
      </c>
      <c r="P736" s="5" t="str">
        <f t="shared" si="23"/>
        <v>Childs</v>
      </c>
    </row>
    <row r="737" spans="1:16" x14ac:dyDescent="0.2">
      <c r="A737" s="4" t="s">
        <v>7548</v>
      </c>
      <c r="B737" s="5" t="s">
        <v>3763</v>
      </c>
      <c r="C737" s="5" t="s">
        <v>7154</v>
      </c>
      <c r="D737" s="5" t="s">
        <v>2516</v>
      </c>
      <c r="E737" s="5" t="s">
        <v>74</v>
      </c>
      <c r="F737" s="5" t="s">
        <v>2499</v>
      </c>
      <c r="G737" s="5">
        <v>487.98399999999998</v>
      </c>
      <c r="H737" s="5" t="s">
        <v>40</v>
      </c>
      <c r="I737" s="6" t="s">
        <v>43</v>
      </c>
      <c r="K737" s="5" t="s">
        <v>700</v>
      </c>
      <c r="L737" s="5" t="s">
        <v>7546</v>
      </c>
      <c r="M737" s="12">
        <v>44.783999999999999</v>
      </c>
      <c r="O737" s="5" t="str">
        <f t="shared" si="22"/>
        <v>Tamara</v>
      </c>
      <c r="P737" s="5" t="str">
        <f t="shared" si="23"/>
        <v>Willingham</v>
      </c>
    </row>
    <row r="738" spans="1:16" x14ac:dyDescent="0.2">
      <c r="A738" s="4" t="s">
        <v>7548</v>
      </c>
      <c r="B738" s="5" t="s">
        <v>3763</v>
      </c>
      <c r="C738" s="5" t="s">
        <v>7154</v>
      </c>
      <c r="D738" s="5" t="s">
        <v>2516</v>
      </c>
      <c r="E738" s="5" t="s">
        <v>67</v>
      </c>
      <c r="F738" s="5" t="s">
        <v>7550</v>
      </c>
      <c r="G738" s="5">
        <v>47.3</v>
      </c>
      <c r="H738" s="5" t="s">
        <v>40</v>
      </c>
      <c r="I738" s="6" t="s">
        <v>43</v>
      </c>
      <c r="K738" s="5" t="s">
        <v>10927</v>
      </c>
      <c r="L738" s="5" t="s">
        <v>5752</v>
      </c>
      <c r="M738" s="12">
        <v>45.68</v>
      </c>
      <c r="O738" s="5" t="str">
        <f t="shared" si="22"/>
        <v>Brendan</v>
      </c>
      <c r="P738" s="5" t="str">
        <f t="shared" si="23"/>
        <v>Dodson</v>
      </c>
    </row>
    <row r="739" spans="1:16" x14ac:dyDescent="0.2">
      <c r="A739" s="4" t="s">
        <v>7548</v>
      </c>
      <c r="B739" s="5" t="s">
        <v>3763</v>
      </c>
      <c r="C739" s="5" t="s">
        <v>7154</v>
      </c>
      <c r="D739" s="5" t="s">
        <v>2516</v>
      </c>
      <c r="E739" s="5" t="s">
        <v>67</v>
      </c>
      <c r="F739" s="5" t="s">
        <v>7552</v>
      </c>
      <c r="G739" s="5">
        <v>4.13</v>
      </c>
      <c r="H739" s="5" t="s">
        <v>40</v>
      </c>
      <c r="I739" s="6" t="s">
        <v>43</v>
      </c>
      <c r="K739" s="5" t="s">
        <v>10927</v>
      </c>
      <c r="L739" s="5" t="s">
        <v>786</v>
      </c>
      <c r="M739" s="12">
        <v>110.96</v>
      </c>
      <c r="O739" s="5" t="str">
        <f t="shared" si="22"/>
        <v>Brendan</v>
      </c>
      <c r="P739" s="5" t="str">
        <f t="shared" si="23"/>
        <v>Dodson</v>
      </c>
    </row>
    <row r="740" spans="1:16" x14ac:dyDescent="0.2">
      <c r="A740" s="4" t="s">
        <v>7548</v>
      </c>
      <c r="B740" s="5" t="s">
        <v>3763</v>
      </c>
      <c r="C740" s="5" t="s">
        <v>7154</v>
      </c>
      <c r="D740" s="5" t="s">
        <v>2516</v>
      </c>
      <c r="E740" s="5" t="s">
        <v>74</v>
      </c>
      <c r="F740" s="5" t="s">
        <v>7554</v>
      </c>
      <c r="G740" s="5">
        <v>155.12</v>
      </c>
      <c r="H740" s="5" t="s">
        <v>40</v>
      </c>
      <c r="I740" s="6" t="s">
        <v>43</v>
      </c>
      <c r="K740" s="5" t="s">
        <v>4656</v>
      </c>
      <c r="L740" s="5" t="s">
        <v>5347</v>
      </c>
      <c r="M740" s="12">
        <v>97.82</v>
      </c>
      <c r="O740" s="5" t="str">
        <f t="shared" si="22"/>
        <v>Aimee</v>
      </c>
      <c r="P740" s="5" t="str">
        <f t="shared" si="23"/>
        <v>Bixby</v>
      </c>
    </row>
    <row r="741" spans="1:16" x14ac:dyDescent="0.2">
      <c r="A741" s="4" t="s">
        <v>7555</v>
      </c>
      <c r="B741" s="5" t="s">
        <v>5255</v>
      </c>
      <c r="C741" s="5" t="s">
        <v>1473</v>
      </c>
      <c r="D741" s="5" t="s">
        <v>6738</v>
      </c>
      <c r="E741" s="5" t="s">
        <v>91</v>
      </c>
      <c r="F741" s="5" t="s">
        <v>7556</v>
      </c>
      <c r="G741" s="5">
        <v>6.48</v>
      </c>
      <c r="H741" s="5" t="s">
        <v>40</v>
      </c>
      <c r="I741" s="6" t="s">
        <v>43</v>
      </c>
      <c r="K741" s="5" t="s">
        <v>2425</v>
      </c>
      <c r="L741" s="5" t="s">
        <v>7414</v>
      </c>
      <c r="M741" s="12">
        <v>12.96</v>
      </c>
      <c r="O741" s="5" t="str">
        <f t="shared" si="22"/>
        <v>Steven</v>
      </c>
      <c r="P741" s="5" t="str">
        <f t="shared" si="23"/>
        <v>Roelle</v>
      </c>
    </row>
    <row r="742" spans="1:16" x14ac:dyDescent="0.2">
      <c r="A742" s="4" t="s">
        <v>7555</v>
      </c>
      <c r="B742" s="5" t="s">
        <v>5255</v>
      </c>
      <c r="C742" s="5" t="s">
        <v>1473</v>
      </c>
      <c r="D742" s="5" t="s">
        <v>6738</v>
      </c>
      <c r="E742" s="5" t="s">
        <v>651</v>
      </c>
      <c r="F742" s="5" t="s">
        <v>7558</v>
      </c>
      <c r="G742" s="5">
        <v>15.52</v>
      </c>
      <c r="H742" s="5" t="s">
        <v>40</v>
      </c>
      <c r="I742" s="6" t="s">
        <v>43</v>
      </c>
      <c r="K742" s="5" t="s">
        <v>3517</v>
      </c>
      <c r="L742" s="5" t="s">
        <v>5908</v>
      </c>
      <c r="M742" s="12">
        <v>20.736000000000001</v>
      </c>
      <c r="O742" s="5" t="str">
        <f t="shared" si="22"/>
        <v>Noel</v>
      </c>
      <c r="P742" s="5" t="str">
        <f t="shared" si="23"/>
        <v>Staavos</v>
      </c>
    </row>
    <row r="743" spans="1:16" x14ac:dyDescent="0.2">
      <c r="A743" s="4" t="s">
        <v>7564</v>
      </c>
      <c r="B743" s="5" t="s">
        <v>2855</v>
      </c>
      <c r="C743" s="5" t="s">
        <v>4519</v>
      </c>
      <c r="D743" s="5" t="s">
        <v>2718</v>
      </c>
      <c r="E743" s="5" t="s">
        <v>57</v>
      </c>
      <c r="F743" s="5" t="s">
        <v>4681</v>
      </c>
      <c r="G743" s="5">
        <v>113.568</v>
      </c>
      <c r="H743" s="5" t="s">
        <v>52</v>
      </c>
      <c r="I743" s="6" t="s">
        <v>43</v>
      </c>
      <c r="K743" s="5" t="s">
        <v>10955</v>
      </c>
      <c r="L743" s="5" t="s">
        <v>7489</v>
      </c>
      <c r="M743" s="12">
        <v>25.92</v>
      </c>
      <c r="O743" s="5" t="str">
        <f t="shared" si="22"/>
        <v>Harold</v>
      </c>
      <c r="P743" s="5" t="str">
        <f t="shared" si="23"/>
        <v>Dahlen</v>
      </c>
    </row>
    <row r="744" spans="1:16" x14ac:dyDescent="0.2">
      <c r="A744" s="4" t="s">
        <v>7568</v>
      </c>
      <c r="B744" s="5" t="s">
        <v>12192</v>
      </c>
      <c r="C744" s="5" t="s">
        <v>6338</v>
      </c>
      <c r="D744" s="5" t="s">
        <v>4668</v>
      </c>
      <c r="E744" s="5" t="s">
        <v>189</v>
      </c>
      <c r="F744" s="5" t="s">
        <v>663</v>
      </c>
      <c r="G744" s="5">
        <v>8.6880000000000006</v>
      </c>
      <c r="H744" s="5" t="s">
        <v>52</v>
      </c>
      <c r="I744" s="6" t="s">
        <v>43</v>
      </c>
      <c r="K744" s="5" t="s">
        <v>2603</v>
      </c>
      <c r="L744" s="5" t="s">
        <v>5908</v>
      </c>
      <c r="M744" s="12">
        <v>31.103999999999999</v>
      </c>
      <c r="O744" s="5" t="str">
        <f t="shared" si="22"/>
        <v>Seth</v>
      </c>
      <c r="P744" s="5" t="str">
        <f t="shared" si="23"/>
        <v>Vernon</v>
      </c>
    </row>
    <row r="745" spans="1:16" x14ac:dyDescent="0.2">
      <c r="A745" s="4" t="s">
        <v>7568</v>
      </c>
      <c r="B745" s="5" t="s">
        <v>12192</v>
      </c>
      <c r="C745" s="5" t="s">
        <v>6338</v>
      </c>
      <c r="D745" s="5" t="s">
        <v>4668</v>
      </c>
      <c r="E745" s="5" t="s">
        <v>64</v>
      </c>
      <c r="F745" s="5" t="s">
        <v>397</v>
      </c>
      <c r="G745" s="5">
        <v>30.88</v>
      </c>
      <c r="H745" s="5" t="s">
        <v>52</v>
      </c>
      <c r="I745" s="6" t="s">
        <v>28</v>
      </c>
      <c r="K745" s="5" t="s">
        <v>2425</v>
      </c>
      <c r="L745" s="5" t="s">
        <v>5026</v>
      </c>
      <c r="M745" s="12">
        <v>10.272</v>
      </c>
      <c r="O745" s="5" t="str">
        <f t="shared" si="22"/>
        <v>Steven</v>
      </c>
      <c r="P745" s="5" t="str">
        <f t="shared" si="23"/>
        <v>Roelle</v>
      </c>
    </row>
    <row r="746" spans="1:16" x14ac:dyDescent="0.2">
      <c r="A746" s="4" t="s">
        <v>7568</v>
      </c>
      <c r="B746" s="5" t="s">
        <v>12192</v>
      </c>
      <c r="C746" s="5" t="s">
        <v>6338</v>
      </c>
      <c r="D746" s="5" t="s">
        <v>4668</v>
      </c>
      <c r="E746" s="5" t="s">
        <v>64</v>
      </c>
      <c r="F746" s="5" t="s">
        <v>7571</v>
      </c>
      <c r="G746" s="5">
        <v>6.4080000000000004</v>
      </c>
      <c r="H746" s="5" t="s">
        <v>52</v>
      </c>
      <c r="I746" s="6" t="s">
        <v>28</v>
      </c>
      <c r="K746" s="5" t="s">
        <v>5543</v>
      </c>
      <c r="L746" s="5" t="s">
        <v>3241</v>
      </c>
      <c r="M746" s="12">
        <v>10.368</v>
      </c>
      <c r="O746" s="5" t="str">
        <f t="shared" si="22"/>
        <v>Matt</v>
      </c>
      <c r="P746" s="5" t="str">
        <f t="shared" si="23"/>
        <v>Collister</v>
      </c>
    </row>
    <row r="747" spans="1:16" x14ac:dyDescent="0.2">
      <c r="A747" s="4" t="s">
        <v>7586</v>
      </c>
      <c r="B747" s="5" t="s">
        <v>12193</v>
      </c>
      <c r="C747" s="5" t="s">
        <v>11871</v>
      </c>
      <c r="D747" s="5" t="s">
        <v>5812</v>
      </c>
      <c r="E747" s="5" t="s">
        <v>64</v>
      </c>
      <c r="F747" s="5" t="s">
        <v>2841</v>
      </c>
      <c r="G747" s="5">
        <v>44.46</v>
      </c>
      <c r="H747" s="5" t="s">
        <v>40</v>
      </c>
      <c r="I747" s="6" t="s">
        <v>28</v>
      </c>
      <c r="K747" s="5" t="s">
        <v>6253</v>
      </c>
      <c r="L747" s="5" t="s">
        <v>4585</v>
      </c>
      <c r="M747" s="12">
        <v>14.94</v>
      </c>
      <c r="O747" s="5" t="str">
        <f t="shared" si="22"/>
        <v>Luke</v>
      </c>
      <c r="P747" s="5" t="str">
        <f t="shared" si="23"/>
        <v>Schmidt</v>
      </c>
    </row>
    <row r="748" spans="1:16" x14ac:dyDescent="0.2">
      <c r="A748" s="4" t="s">
        <v>7592</v>
      </c>
      <c r="B748" s="5" t="s">
        <v>142</v>
      </c>
      <c r="C748" s="5" t="s">
        <v>2619</v>
      </c>
      <c r="D748" s="5" t="s">
        <v>2047</v>
      </c>
      <c r="E748" s="5" t="s">
        <v>67</v>
      </c>
      <c r="F748" s="5" t="s">
        <v>1540</v>
      </c>
      <c r="G748" s="5">
        <v>9.84</v>
      </c>
      <c r="H748" s="5" t="s">
        <v>40</v>
      </c>
      <c r="I748" s="6" t="s">
        <v>43</v>
      </c>
      <c r="K748" s="5" t="s">
        <v>4021</v>
      </c>
      <c r="L748" s="5" t="s">
        <v>3714</v>
      </c>
      <c r="M748" s="12">
        <v>81.98</v>
      </c>
      <c r="O748" s="5" t="str">
        <f t="shared" si="22"/>
        <v>Bryan</v>
      </c>
      <c r="P748" s="5" t="str">
        <f t="shared" si="23"/>
        <v>Davis</v>
      </c>
    </row>
    <row r="749" spans="1:16" x14ac:dyDescent="0.2">
      <c r="A749" s="4" t="s">
        <v>7593</v>
      </c>
      <c r="B749" s="5" t="s">
        <v>2377</v>
      </c>
      <c r="C749" s="5" t="s">
        <v>2753</v>
      </c>
      <c r="D749" s="5" t="s">
        <v>2004</v>
      </c>
      <c r="E749" s="5" t="s">
        <v>74</v>
      </c>
      <c r="F749" s="5" t="s">
        <v>1368</v>
      </c>
      <c r="G749" s="5">
        <v>2.694</v>
      </c>
      <c r="H749" s="5" t="s">
        <v>52</v>
      </c>
      <c r="I749" s="6" t="s">
        <v>43</v>
      </c>
      <c r="K749" s="5" t="s">
        <v>2465</v>
      </c>
      <c r="L749" s="5" t="s">
        <v>6706</v>
      </c>
      <c r="M749" s="12">
        <v>48.94</v>
      </c>
      <c r="O749" s="5" t="str">
        <f t="shared" si="22"/>
        <v>Resi</v>
      </c>
      <c r="P749" s="5" t="str">
        <f t="shared" si="23"/>
        <v>PÃ¶lking</v>
      </c>
    </row>
    <row r="750" spans="1:16" x14ac:dyDescent="0.2">
      <c r="A750" s="4" t="s">
        <v>7615</v>
      </c>
      <c r="B750" s="5" t="s">
        <v>4148</v>
      </c>
      <c r="C750" s="5" t="s">
        <v>1165</v>
      </c>
      <c r="D750" s="5" t="s">
        <v>2591</v>
      </c>
      <c r="E750" s="5" t="s">
        <v>54</v>
      </c>
      <c r="F750" s="5" t="s">
        <v>1019</v>
      </c>
      <c r="G750" s="5">
        <v>510.24</v>
      </c>
      <c r="H750" s="5" t="s">
        <v>40</v>
      </c>
      <c r="I750" s="6" t="s">
        <v>28</v>
      </c>
      <c r="K750" s="5" t="s">
        <v>4807</v>
      </c>
      <c r="L750" s="5" t="s">
        <v>2649</v>
      </c>
      <c r="M750" s="12">
        <v>127.904</v>
      </c>
      <c r="O750" s="5" t="str">
        <f t="shared" si="22"/>
        <v>James</v>
      </c>
      <c r="P750" s="5" t="str">
        <f t="shared" si="23"/>
        <v>Galang</v>
      </c>
    </row>
    <row r="751" spans="1:16" x14ac:dyDescent="0.2">
      <c r="A751" s="4" t="s">
        <v>7615</v>
      </c>
      <c r="B751" s="5" t="s">
        <v>4148</v>
      </c>
      <c r="C751" s="5" t="s">
        <v>1165</v>
      </c>
      <c r="D751" s="5" t="s">
        <v>2591</v>
      </c>
      <c r="E751" s="5" t="s">
        <v>91</v>
      </c>
      <c r="F751" s="5" t="s">
        <v>5070</v>
      </c>
      <c r="G751" s="5">
        <v>204.95</v>
      </c>
      <c r="H751" s="5" t="s">
        <v>40</v>
      </c>
      <c r="I751" s="6" t="s">
        <v>43</v>
      </c>
      <c r="K751" s="5" t="s">
        <v>1257</v>
      </c>
      <c r="L751" s="5" t="s">
        <v>2406</v>
      </c>
      <c r="M751" s="12">
        <v>19.440000000000001</v>
      </c>
      <c r="O751" s="5" t="str">
        <f t="shared" si="22"/>
        <v>Corey</v>
      </c>
      <c r="P751" s="5" t="str">
        <f t="shared" si="23"/>
        <v>Roper</v>
      </c>
    </row>
    <row r="752" spans="1:16" x14ac:dyDescent="0.2">
      <c r="A752" s="4" t="s">
        <v>7645</v>
      </c>
      <c r="B752" s="5" t="s">
        <v>1491</v>
      </c>
      <c r="C752" s="5" t="s">
        <v>3061</v>
      </c>
      <c r="D752" s="5" t="s">
        <v>1079</v>
      </c>
      <c r="E752" s="5" t="s">
        <v>64</v>
      </c>
      <c r="F752" s="5" t="s">
        <v>4802</v>
      </c>
      <c r="G752" s="5">
        <v>198.46</v>
      </c>
      <c r="H752" s="5" t="s">
        <v>40</v>
      </c>
      <c r="I752" s="6" t="s">
        <v>28</v>
      </c>
      <c r="K752" s="5" t="s">
        <v>1286</v>
      </c>
      <c r="L752" s="5" t="s">
        <v>11055</v>
      </c>
      <c r="M752" s="12">
        <v>91.36</v>
      </c>
      <c r="O752" s="5" t="str">
        <f t="shared" si="22"/>
        <v>Thomas</v>
      </c>
      <c r="P752" s="5" t="str">
        <f t="shared" si="23"/>
        <v>Seio</v>
      </c>
    </row>
    <row r="753" spans="1:16" x14ac:dyDescent="0.2">
      <c r="A753" s="4" t="s">
        <v>7645</v>
      </c>
      <c r="B753" s="5" t="s">
        <v>1491</v>
      </c>
      <c r="C753" s="5" t="s">
        <v>3061</v>
      </c>
      <c r="D753" s="5" t="s">
        <v>1079</v>
      </c>
      <c r="E753" s="5" t="s">
        <v>77</v>
      </c>
      <c r="F753" s="5" t="s">
        <v>6639</v>
      </c>
      <c r="G753" s="5">
        <v>321.92</v>
      </c>
      <c r="H753" s="5" t="s">
        <v>40</v>
      </c>
      <c r="I753" s="6" t="s">
        <v>43</v>
      </c>
      <c r="K753" s="5" t="s">
        <v>5787</v>
      </c>
      <c r="L753" s="5" t="s">
        <v>8106</v>
      </c>
      <c r="M753" s="12">
        <v>15.552</v>
      </c>
      <c r="O753" s="5" t="str">
        <f t="shared" si="22"/>
        <v>Arthur</v>
      </c>
      <c r="P753" s="5" t="str">
        <f t="shared" si="23"/>
        <v>Wiediger</v>
      </c>
    </row>
    <row r="754" spans="1:16" x14ac:dyDescent="0.2">
      <c r="A754" s="4" t="s">
        <v>7645</v>
      </c>
      <c r="B754" s="5" t="s">
        <v>1491</v>
      </c>
      <c r="C754" s="5" t="s">
        <v>3061</v>
      </c>
      <c r="D754" s="5" t="s">
        <v>1079</v>
      </c>
      <c r="E754" s="5" t="s">
        <v>651</v>
      </c>
      <c r="F754" s="5" t="s">
        <v>2968</v>
      </c>
      <c r="G754" s="5">
        <v>28.4</v>
      </c>
      <c r="H754" s="5" t="s">
        <v>40</v>
      </c>
      <c r="I754" s="6" t="s">
        <v>43</v>
      </c>
      <c r="K754" s="5" t="s">
        <v>9041</v>
      </c>
      <c r="L754" s="5" t="s">
        <v>2108</v>
      </c>
      <c r="M754" s="12">
        <v>37.408000000000001</v>
      </c>
      <c r="O754" s="5" t="str">
        <f t="shared" si="22"/>
        <v>Marc</v>
      </c>
      <c r="P754" s="5" t="str">
        <f t="shared" si="23"/>
        <v>Harrigan</v>
      </c>
    </row>
    <row r="755" spans="1:16" x14ac:dyDescent="0.2">
      <c r="A755" s="4" t="s">
        <v>7645</v>
      </c>
      <c r="B755" s="5" t="s">
        <v>1491</v>
      </c>
      <c r="C755" s="5" t="s">
        <v>3061</v>
      </c>
      <c r="D755" s="5" t="s">
        <v>1079</v>
      </c>
      <c r="E755" s="5" t="s">
        <v>32</v>
      </c>
      <c r="F755" s="5" t="s">
        <v>1646</v>
      </c>
      <c r="G755" s="5">
        <v>230.28</v>
      </c>
      <c r="H755" s="5" t="s">
        <v>40</v>
      </c>
      <c r="I755" s="6" t="s">
        <v>28</v>
      </c>
      <c r="K755" s="5" t="s">
        <v>4386</v>
      </c>
      <c r="L755" s="5" t="s">
        <v>6888</v>
      </c>
      <c r="M755" s="12">
        <v>19.440000000000001</v>
      </c>
      <c r="O755" s="5" t="str">
        <f t="shared" si="22"/>
        <v>Pauline</v>
      </c>
      <c r="P755" s="5" t="str">
        <f t="shared" si="23"/>
        <v>Webber</v>
      </c>
    </row>
    <row r="756" spans="1:16" x14ac:dyDescent="0.2">
      <c r="A756" s="4" t="s">
        <v>7645</v>
      </c>
      <c r="B756" s="5" t="s">
        <v>1491</v>
      </c>
      <c r="C756" s="5" t="s">
        <v>3061</v>
      </c>
      <c r="D756" s="5" t="s">
        <v>1079</v>
      </c>
      <c r="E756" s="5" t="s">
        <v>91</v>
      </c>
      <c r="F756" s="5" t="s">
        <v>4286</v>
      </c>
      <c r="G756" s="5">
        <v>116.28</v>
      </c>
      <c r="H756" s="5" t="s">
        <v>40</v>
      </c>
      <c r="I756" s="6" t="s">
        <v>43</v>
      </c>
      <c r="K756" s="5" t="s">
        <v>10955</v>
      </c>
      <c r="L756" s="5" t="s">
        <v>9715</v>
      </c>
      <c r="M756" s="12">
        <v>59.94</v>
      </c>
      <c r="O756" s="5" t="str">
        <f t="shared" si="22"/>
        <v>Harold</v>
      </c>
      <c r="P756" s="5" t="str">
        <f t="shared" si="23"/>
        <v>Dahlen</v>
      </c>
    </row>
    <row r="757" spans="1:16" x14ac:dyDescent="0.2">
      <c r="A757" s="4" t="s">
        <v>7645</v>
      </c>
      <c r="B757" s="5" t="s">
        <v>1491</v>
      </c>
      <c r="C757" s="5" t="s">
        <v>3061</v>
      </c>
      <c r="D757" s="5" t="s">
        <v>1079</v>
      </c>
      <c r="E757" s="5" t="s">
        <v>74</v>
      </c>
      <c r="F757" s="5" t="s">
        <v>583</v>
      </c>
      <c r="G757" s="5">
        <v>841.56799999999998</v>
      </c>
      <c r="H757" s="5" t="s">
        <v>40</v>
      </c>
      <c r="I757" s="6" t="s">
        <v>43</v>
      </c>
      <c r="K757" s="5" t="s">
        <v>7610</v>
      </c>
      <c r="L757" s="5" t="s">
        <v>1193</v>
      </c>
      <c r="M757" s="12">
        <v>51.84</v>
      </c>
      <c r="O757" s="5" t="str">
        <f t="shared" si="22"/>
        <v>Maureen</v>
      </c>
      <c r="P757" s="5" t="str">
        <f t="shared" si="23"/>
        <v>Fritzler</v>
      </c>
    </row>
    <row r="758" spans="1:16" x14ac:dyDescent="0.2">
      <c r="A758" s="4" t="s">
        <v>7645</v>
      </c>
      <c r="B758" s="5" t="s">
        <v>1491</v>
      </c>
      <c r="C758" s="5" t="s">
        <v>3061</v>
      </c>
      <c r="D758" s="5" t="s">
        <v>1079</v>
      </c>
      <c r="E758" s="5" t="s">
        <v>57</v>
      </c>
      <c r="F758" s="5" t="s">
        <v>4681</v>
      </c>
      <c r="G758" s="5">
        <v>354.9</v>
      </c>
      <c r="H758" s="5" t="s">
        <v>40</v>
      </c>
      <c r="I758" s="6" t="s">
        <v>43</v>
      </c>
      <c r="K758" s="5" t="s">
        <v>5807</v>
      </c>
      <c r="L758" s="5" t="s">
        <v>4599</v>
      </c>
      <c r="M758" s="12">
        <v>74.352000000000004</v>
      </c>
      <c r="O758" s="5" t="str">
        <f t="shared" si="22"/>
        <v>Dorothy</v>
      </c>
      <c r="P758" s="5" t="str">
        <f t="shared" si="23"/>
        <v>Badders</v>
      </c>
    </row>
    <row r="759" spans="1:16" x14ac:dyDescent="0.2">
      <c r="A759" s="4" t="s">
        <v>7651</v>
      </c>
      <c r="B759" s="5" t="s">
        <v>2191</v>
      </c>
      <c r="C759" s="5" t="s">
        <v>6663</v>
      </c>
      <c r="D759" s="5" t="s">
        <v>3136</v>
      </c>
      <c r="E759" s="5" t="s">
        <v>67</v>
      </c>
      <c r="F759" s="5" t="s">
        <v>1123</v>
      </c>
      <c r="G759" s="5">
        <v>11.68</v>
      </c>
      <c r="H759" s="5" t="s">
        <v>40</v>
      </c>
      <c r="I759" s="6" t="s">
        <v>43</v>
      </c>
      <c r="K759" s="5" t="s">
        <v>1013</v>
      </c>
      <c r="L759" s="5" t="s">
        <v>6715</v>
      </c>
      <c r="M759" s="12">
        <v>41.472000000000001</v>
      </c>
      <c r="O759" s="5" t="str">
        <f t="shared" si="22"/>
        <v>Erin</v>
      </c>
      <c r="P759" s="5" t="str">
        <f t="shared" si="23"/>
        <v>Ashbrook</v>
      </c>
    </row>
    <row r="760" spans="1:16" x14ac:dyDescent="0.2">
      <c r="A760" s="4" t="s">
        <v>7651</v>
      </c>
      <c r="B760" s="5" t="s">
        <v>2191</v>
      </c>
      <c r="C760" s="5" t="s">
        <v>6663</v>
      </c>
      <c r="D760" s="5" t="s">
        <v>3136</v>
      </c>
      <c r="E760" s="5" t="s">
        <v>651</v>
      </c>
      <c r="F760" s="5" t="s">
        <v>7574</v>
      </c>
      <c r="G760" s="5">
        <v>16.899999999999999</v>
      </c>
      <c r="H760" s="5" t="s">
        <v>40</v>
      </c>
      <c r="I760" s="6" t="s">
        <v>43</v>
      </c>
      <c r="K760" s="5" t="s">
        <v>7208</v>
      </c>
      <c r="L760" s="5" t="s">
        <v>7001</v>
      </c>
      <c r="M760" s="12">
        <v>15.552</v>
      </c>
      <c r="O760" s="5" t="str">
        <f t="shared" si="22"/>
        <v>Candace</v>
      </c>
      <c r="P760" s="5" t="str">
        <f t="shared" si="23"/>
        <v>McMahon</v>
      </c>
    </row>
    <row r="761" spans="1:16" x14ac:dyDescent="0.2">
      <c r="A761" s="4" t="s">
        <v>7651</v>
      </c>
      <c r="B761" s="5" t="s">
        <v>2191</v>
      </c>
      <c r="C761" s="5" t="s">
        <v>6663</v>
      </c>
      <c r="D761" s="5" t="s">
        <v>3136</v>
      </c>
      <c r="E761" s="5" t="s">
        <v>64</v>
      </c>
      <c r="F761" s="5" t="s">
        <v>5047</v>
      </c>
      <c r="G761" s="5">
        <v>24.4</v>
      </c>
      <c r="H761" s="5" t="s">
        <v>40</v>
      </c>
      <c r="I761" s="6" t="s">
        <v>28</v>
      </c>
      <c r="K761" s="5" t="s">
        <v>758</v>
      </c>
      <c r="L761" s="5" t="s">
        <v>2143</v>
      </c>
      <c r="M761" s="12">
        <v>12.96</v>
      </c>
      <c r="O761" s="5" t="str">
        <f t="shared" si="22"/>
        <v>Max</v>
      </c>
      <c r="P761" s="5" t="str">
        <f t="shared" si="23"/>
        <v>Jones</v>
      </c>
    </row>
    <row r="762" spans="1:16" x14ac:dyDescent="0.2">
      <c r="A762" s="4" t="s">
        <v>7658</v>
      </c>
      <c r="B762" s="5" t="s">
        <v>3108</v>
      </c>
      <c r="C762" s="5" t="s">
        <v>3763</v>
      </c>
      <c r="D762" s="5" t="s">
        <v>144</v>
      </c>
      <c r="E762" s="5" t="s">
        <v>32</v>
      </c>
      <c r="F762" s="5" t="s">
        <v>5202</v>
      </c>
      <c r="G762" s="5">
        <v>1013.832</v>
      </c>
      <c r="H762" s="5" t="s">
        <v>52</v>
      </c>
      <c r="I762" s="6" t="s">
        <v>28</v>
      </c>
      <c r="K762" s="5" t="s">
        <v>2734</v>
      </c>
      <c r="L762" s="5" t="s">
        <v>5869</v>
      </c>
      <c r="M762" s="12">
        <v>10.688000000000001</v>
      </c>
      <c r="O762" s="5" t="str">
        <f t="shared" si="22"/>
        <v>Chris</v>
      </c>
      <c r="P762" s="5" t="str">
        <f t="shared" si="23"/>
        <v>Selesnick</v>
      </c>
    </row>
    <row r="763" spans="1:16" x14ac:dyDescent="0.2">
      <c r="A763" s="4" t="s">
        <v>7658</v>
      </c>
      <c r="B763" s="5" t="s">
        <v>3108</v>
      </c>
      <c r="C763" s="5" t="s">
        <v>3763</v>
      </c>
      <c r="D763" s="5" t="s">
        <v>144</v>
      </c>
      <c r="E763" s="5" t="s">
        <v>302</v>
      </c>
      <c r="F763" s="5" t="s">
        <v>1382</v>
      </c>
      <c r="G763" s="5">
        <v>1.984</v>
      </c>
      <c r="H763" s="5" t="s">
        <v>52</v>
      </c>
      <c r="I763" s="6" t="s">
        <v>43</v>
      </c>
      <c r="K763" s="5" t="s">
        <v>6165</v>
      </c>
      <c r="L763" s="5" t="s">
        <v>2143</v>
      </c>
      <c r="M763" s="12">
        <v>38.880000000000003</v>
      </c>
      <c r="O763" s="5" t="str">
        <f t="shared" si="22"/>
        <v>Pierre</v>
      </c>
      <c r="P763" s="5" t="str">
        <f t="shared" si="23"/>
        <v>Wener</v>
      </c>
    </row>
    <row r="764" spans="1:16" x14ac:dyDescent="0.2">
      <c r="A764" s="4" t="s">
        <v>7659</v>
      </c>
      <c r="B764" s="5" t="s">
        <v>296</v>
      </c>
      <c r="C764" s="5" t="s">
        <v>7660</v>
      </c>
      <c r="D764" s="5" t="s">
        <v>3578</v>
      </c>
      <c r="E764" s="5" t="s">
        <v>54</v>
      </c>
      <c r="F764" s="5" t="s">
        <v>2141</v>
      </c>
      <c r="G764" s="5">
        <v>2003.52</v>
      </c>
      <c r="H764" s="5" t="s">
        <v>40</v>
      </c>
      <c r="I764" s="6" t="s">
        <v>28</v>
      </c>
      <c r="K764" s="5" t="s">
        <v>4131</v>
      </c>
      <c r="L764" s="5" t="s">
        <v>2902</v>
      </c>
      <c r="M764" s="12">
        <v>335.52</v>
      </c>
      <c r="O764" s="5" t="str">
        <f t="shared" si="22"/>
        <v>Evan</v>
      </c>
      <c r="P764" s="5" t="str">
        <f t="shared" si="23"/>
        <v>Bailliet</v>
      </c>
    </row>
    <row r="765" spans="1:16" x14ac:dyDescent="0.2">
      <c r="A765" s="4" t="s">
        <v>7663</v>
      </c>
      <c r="B765" s="5" t="s">
        <v>12196</v>
      </c>
      <c r="C765" s="5" t="s">
        <v>1384</v>
      </c>
      <c r="D765" s="5" t="s">
        <v>2563</v>
      </c>
      <c r="E765" s="5" t="s">
        <v>302</v>
      </c>
      <c r="F765" s="5" t="s">
        <v>7665</v>
      </c>
      <c r="G765" s="5">
        <v>6.9119999999999999</v>
      </c>
      <c r="H765" s="5" t="s">
        <v>52</v>
      </c>
      <c r="I765" s="6" t="s">
        <v>43</v>
      </c>
      <c r="K765" s="5" t="s">
        <v>575</v>
      </c>
      <c r="L765" s="5" t="s">
        <v>3153</v>
      </c>
      <c r="M765" s="12">
        <v>10.688000000000001</v>
      </c>
      <c r="O765" s="5" t="str">
        <f t="shared" si="22"/>
        <v>Dave</v>
      </c>
      <c r="P765" s="5" t="str">
        <f t="shared" si="23"/>
        <v>Kipp</v>
      </c>
    </row>
    <row r="766" spans="1:16" x14ac:dyDescent="0.2">
      <c r="A766" s="4" t="s">
        <v>7663</v>
      </c>
      <c r="B766" s="5" t="s">
        <v>12196</v>
      </c>
      <c r="C766" s="5" t="s">
        <v>1384</v>
      </c>
      <c r="D766" s="5" t="s">
        <v>2563</v>
      </c>
      <c r="E766" s="5" t="s">
        <v>91</v>
      </c>
      <c r="F766" s="5" t="s">
        <v>3625</v>
      </c>
      <c r="G766" s="5">
        <v>10.368</v>
      </c>
      <c r="H766" s="5" t="s">
        <v>52</v>
      </c>
      <c r="I766" s="6" t="s">
        <v>43</v>
      </c>
      <c r="K766" s="5" t="s">
        <v>7439</v>
      </c>
      <c r="L766" s="5" t="s">
        <v>2108</v>
      </c>
      <c r="M766" s="12">
        <v>26.72</v>
      </c>
      <c r="O766" s="5" t="str">
        <f t="shared" si="22"/>
        <v>Sam</v>
      </c>
      <c r="P766" s="5" t="str">
        <f t="shared" si="23"/>
        <v>Craven</v>
      </c>
    </row>
    <row r="767" spans="1:16" x14ac:dyDescent="0.2">
      <c r="A767" s="4" t="s">
        <v>7668</v>
      </c>
      <c r="B767" s="5" t="s">
        <v>11967</v>
      </c>
      <c r="C767" s="5" t="s">
        <v>11982</v>
      </c>
      <c r="D767" s="5" t="s">
        <v>6893</v>
      </c>
      <c r="E767" s="5" t="s">
        <v>64</v>
      </c>
      <c r="F767" s="5" t="s">
        <v>6053</v>
      </c>
      <c r="G767" s="5">
        <v>665.88</v>
      </c>
      <c r="H767" s="5" t="s">
        <v>40</v>
      </c>
      <c r="I767" s="6" t="s">
        <v>28</v>
      </c>
      <c r="K767" s="5" t="s">
        <v>7439</v>
      </c>
      <c r="L767" s="5" t="s">
        <v>9521</v>
      </c>
      <c r="M767" s="12">
        <v>33.488</v>
      </c>
      <c r="O767" s="5" t="str">
        <f t="shared" si="22"/>
        <v>Sam</v>
      </c>
      <c r="P767" s="5" t="str">
        <f t="shared" si="23"/>
        <v>Craven</v>
      </c>
    </row>
    <row r="768" spans="1:16" x14ac:dyDescent="0.2">
      <c r="A768" s="4" t="s">
        <v>7681</v>
      </c>
      <c r="B768" s="5" t="s">
        <v>6178</v>
      </c>
      <c r="C768" s="5" t="s">
        <v>11885</v>
      </c>
      <c r="D768" s="5" t="s">
        <v>655</v>
      </c>
      <c r="E768" s="5" t="s">
        <v>57</v>
      </c>
      <c r="F768" s="5" t="s">
        <v>6804</v>
      </c>
      <c r="G768" s="5">
        <v>1085.42</v>
      </c>
      <c r="H768" s="5" t="s">
        <v>40</v>
      </c>
      <c r="I768" s="6" t="s">
        <v>43</v>
      </c>
      <c r="K768" s="5" t="s">
        <v>1727</v>
      </c>
      <c r="L768" s="5" t="s">
        <v>5219</v>
      </c>
      <c r="M768" s="12">
        <v>10.56</v>
      </c>
      <c r="O768" s="5" t="str">
        <f t="shared" si="22"/>
        <v>Brenda</v>
      </c>
      <c r="P768" s="5" t="str">
        <f t="shared" si="23"/>
        <v>Bowman</v>
      </c>
    </row>
    <row r="769" spans="1:16" x14ac:dyDescent="0.2">
      <c r="A769" s="4" t="s">
        <v>7684</v>
      </c>
      <c r="B769" s="5" t="s">
        <v>11888</v>
      </c>
      <c r="C769" s="5" t="s">
        <v>11969</v>
      </c>
      <c r="D769" s="5" t="s">
        <v>4750</v>
      </c>
      <c r="E769" s="5" t="s">
        <v>74</v>
      </c>
      <c r="F769" s="5" t="s">
        <v>1945</v>
      </c>
      <c r="G769" s="5">
        <v>180.96</v>
      </c>
      <c r="H769" s="5" t="s">
        <v>40</v>
      </c>
      <c r="I769" s="6" t="s">
        <v>43</v>
      </c>
      <c r="K769" s="5" t="s">
        <v>4212</v>
      </c>
      <c r="L769" s="5" t="s">
        <v>1743</v>
      </c>
      <c r="M769" s="12">
        <v>91.36</v>
      </c>
      <c r="O769" s="5" t="str">
        <f t="shared" si="22"/>
        <v>Beth</v>
      </c>
      <c r="P769" s="5" t="str">
        <f t="shared" si="23"/>
        <v>Paige</v>
      </c>
    </row>
    <row r="770" spans="1:16" x14ac:dyDescent="0.2">
      <c r="A770" s="4" t="s">
        <v>7689</v>
      </c>
      <c r="B770" s="5" t="s">
        <v>7690</v>
      </c>
      <c r="C770" s="5" t="s">
        <v>12064</v>
      </c>
      <c r="D770" s="5" t="s">
        <v>7692</v>
      </c>
      <c r="E770" s="5" t="s">
        <v>57</v>
      </c>
      <c r="F770" s="5" t="s">
        <v>5839</v>
      </c>
      <c r="G770" s="5">
        <v>57.23</v>
      </c>
      <c r="H770" s="5" t="s">
        <v>40</v>
      </c>
      <c r="I770" s="6" t="s">
        <v>43</v>
      </c>
      <c r="K770" s="5" t="s">
        <v>411</v>
      </c>
      <c r="L770" s="5" t="s">
        <v>4542</v>
      </c>
      <c r="M770" s="12">
        <v>123.92</v>
      </c>
      <c r="O770" s="5" t="str">
        <f t="shared" si="22"/>
        <v>Duane</v>
      </c>
      <c r="P770" s="5" t="str">
        <f t="shared" si="23"/>
        <v>Noonan</v>
      </c>
    </row>
    <row r="771" spans="1:16" x14ac:dyDescent="0.2">
      <c r="A771" s="4" t="s">
        <v>7689</v>
      </c>
      <c r="B771" s="5" t="s">
        <v>7690</v>
      </c>
      <c r="C771" s="5" t="s">
        <v>12064</v>
      </c>
      <c r="D771" s="5" t="s">
        <v>7692</v>
      </c>
      <c r="E771" s="5" t="s">
        <v>54</v>
      </c>
      <c r="F771" s="5" t="s">
        <v>7694</v>
      </c>
      <c r="G771" s="5">
        <v>333</v>
      </c>
      <c r="H771" s="5" t="s">
        <v>40</v>
      </c>
      <c r="I771" s="6" t="s">
        <v>28</v>
      </c>
      <c r="K771" s="5" t="s">
        <v>3585</v>
      </c>
      <c r="L771" s="5" t="s">
        <v>8194</v>
      </c>
      <c r="M771" s="12">
        <v>38.880000000000003</v>
      </c>
      <c r="O771" s="5" t="str">
        <f t="shared" si="22"/>
        <v>Skye</v>
      </c>
      <c r="P771" s="5" t="str">
        <f t="shared" si="23"/>
        <v>Norling</v>
      </c>
    </row>
    <row r="772" spans="1:16" x14ac:dyDescent="0.2">
      <c r="A772" s="4" t="s">
        <v>7689</v>
      </c>
      <c r="B772" s="5" t="s">
        <v>7690</v>
      </c>
      <c r="C772" s="5" t="s">
        <v>12064</v>
      </c>
      <c r="D772" s="5" t="s">
        <v>7692</v>
      </c>
      <c r="E772" s="5" t="s">
        <v>67</v>
      </c>
      <c r="F772" s="5" t="s">
        <v>7696</v>
      </c>
      <c r="G772" s="5">
        <v>36.44</v>
      </c>
      <c r="H772" s="5" t="s">
        <v>40</v>
      </c>
      <c r="I772" s="6" t="s">
        <v>43</v>
      </c>
      <c r="K772" s="5" t="s">
        <v>4212</v>
      </c>
      <c r="L772" s="5" t="s">
        <v>10568</v>
      </c>
      <c r="M772" s="12">
        <v>18.495999999999999</v>
      </c>
      <c r="O772" s="5" t="str">
        <f t="shared" si="22"/>
        <v>Beth</v>
      </c>
      <c r="P772" s="5" t="str">
        <f t="shared" si="23"/>
        <v>Paige</v>
      </c>
    </row>
    <row r="773" spans="1:16" x14ac:dyDescent="0.2">
      <c r="A773" s="4" t="s">
        <v>7697</v>
      </c>
      <c r="B773" s="5" t="s">
        <v>244</v>
      </c>
      <c r="C773" s="5" t="s">
        <v>2358</v>
      </c>
      <c r="D773" s="5" t="s">
        <v>6526</v>
      </c>
      <c r="E773" s="5" t="s">
        <v>91</v>
      </c>
      <c r="F773" s="5" t="s">
        <v>2902</v>
      </c>
      <c r="G773" s="5">
        <v>251.64</v>
      </c>
      <c r="H773" s="5" t="s">
        <v>52</v>
      </c>
      <c r="I773" s="6" t="s">
        <v>43</v>
      </c>
      <c r="K773" s="5" t="s">
        <v>4212</v>
      </c>
      <c r="L773" s="5" t="s">
        <v>3317</v>
      </c>
      <c r="M773" s="12">
        <v>10.368</v>
      </c>
      <c r="O773" s="5" t="str">
        <f t="shared" si="22"/>
        <v>Beth</v>
      </c>
      <c r="P773" s="5" t="str">
        <f t="shared" si="23"/>
        <v>Paige</v>
      </c>
    </row>
    <row r="774" spans="1:16" x14ac:dyDescent="0.2">
      <c r="A774" s="4" t="s">
        <v>7704</v>
      </c>
      <c r="B774" s="5" t="s">
        <v>12144</v>
      </c>
      <c r="C774" s="5" t="s">
        <v>6099</v>
      </c>
      <c r="D774" s="5" t="s">
        <v>7377</v>
      </c>
      <c r="E774" s="5" t="s">
        <v>67</v>
      </c>
      <c r="F774" s="5" t="s">
        <v>1987</v>
      </c>
      <c r="G774" s="5">
        <v>11.76</v>
      </c>
      <c r="H774" s="5" t="s">
        <v>52</v>
      </c>
      <c r="I774" s="6" t="s">
        <v>43</v>
      </c>
      <c r="K774" s="5" t="s">
        <v>5969</v>
      </c>
      <c r="L774" s="5" t="s">
        <v>5820</v>
      </c>
      <c r="M774" s="12">
        <v>182.72</v>
      </c>
      <c r="O774" s="5" t="str">
        <f t="shared" si="22"/>
        <v>Elizabeth</v>
      </c>
      <c r="P774" s="5" t="str">
        <f t="shared" si="23"/>
        <v>Moffitt</v>
      </c>
    </row>
    <row r="775" spans="1:16" x14ac:dyDescent="0.2">
      <c r="A775" s="4" t="s">
        <v>7704</v>
      </c>
      <c r="B775" s="5" t="s">
        <v>12144</v>
      </c>
      <c r="C775" s="5" t="s">
        <v>6099</v>
      </c>
      <c r="D775" s="5" t="s">
        <v>7377</v>
      </c>
      <c r="E775" s="5" t="s">
        <v>74</v>
      </c>
      <c r="F775" s="5" t="s">
        <v>259</v>
      </c>
      <c r="G775" s="5">
        <v>5.2380000000000004</v>
      </c>
      <c r="H775" s="5" t="s">
        <v>52</v>
      </c>
      <c r="I775" s="6" t="s">
        <v>43</v>
      </c>
      <c r="K775" s="5" t="s">
        <v>547</v>
      </c>
      <c r="L775" s="5" t="s">
        <v>665</v>
      </c>
      <c r="M775" s="12">
        <v>76.64</v>
      </c>
      <c r="O775" s="5" t="str">
        <f t="shared" ref="O775:O838" si="24">LEFT(K775,FIND(" ",K775)-1)</f>
        <v>Cynthia</v>
      </c>
      <c r="P775" s="5" t="str">
        <f t="shared" ref="P775:P838" si="25">RIGHT(K775,LEN(K775)-FIND(" ",K775))</f>
        <v>Voltz</v>
      </c>
    </row>
    <row r="776" spans="1:16" x14ac:dyDescent="0.2">
      <c r="A776" s="4" t="s">
        <v>7704</v>
      </c>
      <c r="B776" s="5" t="s">
        <v>12144</v>
      </c>
      <c r="C776" s="5" t="s">
        <v>6099</v>
      </c>
      <c r="D776" s="5" t="s">
        <v>7377</v>
      </c>
      <c r="E776" s="5" t="s">
        <v>74</v>
      </c>
      <c r="F776" s="5" t="s">
        <v>6943</v>
      </c>
      <c r="G776" s="5">
        <v>4.6619999999999999</v>
      </c>
      <c r="H776" s="5" t="s">
        <v>52</v>
      </c>
      <c r="I776" s="6" t="s">
        <v>43</v>
      </c>
      <c r="K776" s="5" t="s">
        <v>1273</v>
      </c>
      <c r="L776" s="5" t="s">
        <v>5219</v>
      </c>
      <c r="M776" s="12">
        <v>12.672000000000001</v>
      </c>
      <c r="O776" s="5" t="str">
        <f t="shared" si="24"/>
        <v>Ben</v>
      </c>
      <c r="P776" s="5" t="str">
        <f t="shared" si="25"/>
        <v>Peterman</v>
      </c>
    </row>
    <row r="777" spans="1:16" x14ac:dyDescent="0.2">
      <c r="A777" s="4" t="s">
        <v>7704</v>
      </c>
      <c r="B777" s="5" t="s">
        <v>12144</v>
      </c>
      <c r="C777" s="5" t="s">
        <v>6099</v>
      </c>
      <c r="D777" s="5" t="s">
        <v>7377</v>
      </c>
      <c r="E777" s="5" t="s">
        <v>32</v>
      </c>
      <c r="F777" s="5" t="s">
        <v>7706</v>
      </c>
      <c r="G777" s="5">
        <v>523.91999999999996</v>
      </c>
      <c r="H777" s="5" t="s">
        <v>52</v>
      </c>
      <c r="I777" s="6" t="s">
        <v>28</v>
      </c>
      <c r="K777" s="5" t="s">
        <v>7529</v>
      </c>
      <c r="L777" s="5" t="s">
        <v>5390</v>
      </c>
      <c r="M777" s="12">
        <v>19.440000000000001</v>
      </c>
      <c r="O777" s="5" t="str">
        <f t="shared" si="24"/>
        <v>Nick</v>
      </c>
      <c r="P777" s="5" t="str">
        <f t="shared" si="25"/>
        <v>Crebassa</v>
      </c>
    </row>
    <row r="778" spans="1:16" x14ac:dyDescent="0.2">
      <c r="A778" s="4" t="s">
        <v>7704</v>
      </c>
      <c r="B778" s="5" t="s">
        <v>12144</v>
      </c>
      <c r="C778" s="5" t="s">
        <v>6099</v>
      </c>
      <c r="D778" s="5" t="s">
        <v>7377</v>
      </c>
      <c r="E778" s="5" t="s">
        <v>32</v>
      </c>
      <c r="F778" s="5" t="s">
        <v>1008</v>
      </c>
      <c r="G778" s="5">
        <v>146.136</v>
      </c>
      <c r="H778" s="5" t="s">
        <v>52</v>
      </c>
      <c r="I778" s="6" t="s">
        <v>28</v>
      </c>
      <c r="K778" s="5" t="s">
        <v>4108</v>
      </c>
      <c r="L778" s="5" t="s">
        <v>7323</v>
      </c>
      <c r="M778" s="12">
        <v>8.56</v>
      </c>
      <c r="O778" s="5" t="str">
        <f t="shared" si="24"/>
        <v>Henry</v>
      </c>
      <c r="P778" s="5" t="str">
        <f t="shared" si="25"/>
        <v>Goldwyn</v>
      </c>
    </row>
    <row r="779" spans="1:16" x14ac:dyDescent="0.2">
      <c r="A779" s="4" t="s">
        <v>7711</v>
      </c>
      <c r="B779" s="5" t="s">
        <v>12098</v>
      </c>
      <c r="C779" s="5" t="s">
        <v>12098</v>
      </c>
      <c r="D779" s="5" t="s">
        <v>133</v>
      </c>
      <c r="E779" s="5" t="s">
        <v>91</v>
      </c>
      <c r="F779" s="5" t="s">
        <v>570</v>
      </c>
      <c r="G779" s="5">
        <v>15.984</v>
      </c>
      <c r="H779" s="5" t="s">
        <v>52</v>
      </c>
      <c r="I779" s="6" t="s">
        <v>43</v>
      </c>
      <c r="K779" s="5" t="s">
        <v>7064</v>
      </c>
      <c r="L779" s="5" t="s">
        <v>5872</v>
      </c>
      <c r="M779" s="12">
        <v>36.287999999999997</v>
      </c>
      <c r="O779" s="5" t="str">
        <f t="shared" si="24"/>
        <v>Jennifer</v>
      </c>
      <c r="P779" s="5" t="str">
        <f t="shared" si="25"/>
        <v>Patt</v>
      </c>
    </row>
    <row r="780" spans="1:16" x14ac:dyDescent="0.2">
      <c r="A780" s="4" t="s">
        <v>7734</v>
      </c>
      <c r="B780" s="5" t="s">
        <v>681</v>
      </c>
      <c r="C780" s="5" t="s">
        <v>1888</v>
      </c>
      <c r="D780" s="5" t="s">
        <v>4522</v>
      </c>
      <c r="E780" s="5" t="s">
        <v>74</v>
      </c>
      <c r="F780" s="5" t="s">
        <v>1368</v>
      </c>
      <c r="G780" s="5">
        <v>7.1840000000000002</v>
      </c>
      <c r="H780" s="5" t="s">
        <v>40</v>
      </c>
      <c r="I780" s="6" t="s">
        <v>43</v>
      </c>
      <c r="K780" s="5" t="s">
        <v>7064</v>
      </c>
      <c r="L780" s="5" t="s">
        <v>6706</v>
      </c>
      <c r="M780" s="12">
        <v>78.304000000000002</v>
      </c>
      <c r="O780" s="5" t="str">
        <f t="shared" si="24"/>
        <v>Jennifer</v>
      </c>
      <c r="P780" s="5" t="str">
        <f t="shared" si="25"/>
        <v>Patt</v>
      </c>
    </row>
    <row r="781" spans="1:16" x14ac:dyDescent="0.2">
      <c r="A781" s="4" t="s">
        <v>7734</v>
      </c>
      <c r="B781" s="5" t="s">
        <v>681</v>
      </c>
      <c r="C781" s="5" t="s">
        <v>1888</v>
      </c>
      <c r="D781" s="5" t="s">
        <v>4522</v>
      </c>
      <c r="E781" s="5" t="s">
        <v>651</v>
      </c>
      <c r="F781" s="5" t="s">
        <v>7736</v>
      </c>
      <c r="G781" s="5">
        <v>6.28</v>
      </c>
      <c r="H781" s="5" t="s">
        <v>40</v>
      </c>
      <c r="I781" s="6" t="s">
        <v>43</v>
      </c>
      <c r="K781" s="5" t="s">
        <v>3695</v>
      </c>
      <c r="L781" s="5" t="s">
        <v>11055</v>
      </c>
      <c r="M781" s="12">
        <v>91.36</v>
      </c>
      <c r="O781" s="5" t="str">
        <f t="shared" si="24"/>
        <v>Christine</v>
      </c>
      <c r="P781" s="5" t="str">
        <f t="shared" si="25"/>
        <v>Sundaresam</v>
      </c>
    </row>
    <row r="782" spans="1:16" x14ac:dyDescent="0.2">
      <c r="A782" s="4" t="s">
        <v>7734</v>
      </c>
      <c r="B782" s="5" t="s">
        <v>681</v>
      </c>
      <c r="C782" s="5" t="s">
        <v>1888</v>
      </c>
      <c r="D782" s="5" t="s">
        <v>4522</v>
      </c>
      <c r="E782" s="5" t="s">
        <v>651</v>
      </c>
      <c r="F782" s="5" t="s">
        <v>1203</v>
      </c>
      <c r="G782" s="5">
        <v>480.74</v>
      </c>
      <c r="H782" s="5" t="s">
        <v>40</v>
      </c>
      <c r="I782" s="6" t="s">
        <v>43</v>
      </c>
      <c r="K782" s="5" t="s">
        <v>6785</v>
      </c>
      <c r="L782" s="5" t="s">
        <v>631</v>
      </c>
      <c r="M782" s="12">
        <v>274.06400000000002</v>
      </c>
      <c r="O782" s="5" t="str">
        <f t="shared" si="24"/>
        <v>Harry</v>
      </c>
      <c r="P782" s="5" t="str">
        <f t="shared" si="25"/>
        <v>Greene</v>
      </c>
    </row>
    <row r="783" spans="1:16" x14ac:dyDescent="0.2">
      <c r="A783" s="4" t="s">
        <v>7734</v>
      </c>
      <c r="B783" s="5" t="s">
        <v>681</v>
      </c>
      <c r="C783" s="5" t="s">
        <v>1888</v>
      </c>
      <c r="D783" s="5" t="s">
        <v>4522</v>
      </c>
      <c r="E783" s="5" t="s">
        <v>29</v>
      </c>
      <c r="F783" s="5" t="s">
        <v>1883</v>
      </c>
      <c r="G783" s="5">
        <v>616.99800000000005</v>
      </c>
      <c r="H783" s="5" t="s">
        <v>40</v>
      </c>
      <c r="I783" s="6" t="s">
        <v>28</v>
      </c>
      <c r="K783" s="5" t="s">
        <v>2465</v>
      </c>
      <c r="L783" s="5" t="s">
        <v>4489</v>
      </c>
      <c r="M783" s="12">
        <v>25.92</v>
      </c>
      <c r="O783" s="5" t="str">
        <f t="shared" si="24"/>
        <v>Resi</v>
      </c>
      <c r="P783" s="5" t="str">
        <f t="shared" si="25"/>
        <v>PÃ¶lking</v>
      </c>
    </row>
    <row r="784" spans="1:16" x14ac:dyDescent="0.2">
      <c r="A784" s="4" t="s">
        <v>7734</v>
      </c>
      <c r="B784" s="5" t="s">
        <v>681</v>
      </c>
      <c r="C784" s="5" t="s">
        <v>1888</v>
      </c>
      <c r="D784" s="5" t="s">
        <v>4522</v>
      </c>
      <c r="E784" s="5" t="s">
        <v>57</v>
      </c>
      <c r="F784" s="5" t="s">
        <v>449</v>
      </c>
      <c r="G784" s="5">
        <v>141.4</v>
      </c>
      <c r="H784" s="5" t="s">
        <v>40</v>
      </c>
      <c r="I784" s="6" t="s">
        <v>43</v>
      </c>
      <c r="K784" s="5" t="s">
        <v>2080</v>
      </c>
      <c r="L784" s="5" t="s">
        <v>6070</v>
      </c>
      <c r="M784" s="12">
        <v>322.19200000000001</v>
      </c>
      <c r="O784" s="5" t="str">
        <f t="shared" si="24"/>
        <v>Bradley</v>
      </c>
      <c r="P784" s="5" t="str">
        <f t="shared" si="25"/>
        <v>Drucker</v>
      </c>
    </row>
    <row r="785" spans="1:16" x14ac:dyDescent="0.2">
      <c r="A785" s="4" t="s">
        <v>7746</v>
      </c>
      <c r="B785" s="5" t="s">
        <v>12006</v>
      </c>
      <c r="C785" s="5" t="s">
        <v>11850</v>
      </c>
      <c r="D785" s="5" t="s">
        <v>7092</v>
      </c>
      <c r="E785" s="5" t="s">
        <v>64</v>
      </c>
      <c r="F785" s="5" t="s">
        <v>7748</v>
      </c>
      <c r="G785" s="5">
        <v>4.95</v>
      </c>
      <c r="H785" s="5" t="s">
        <v>40</v>
      </c>
      <c r="I785" s="6" t="s">
        <v>28</v>
      </c>
      <c r="K785" s="5" t="s">
        <v>2080</v>
      </c>
      <c r="L785" s="5" t="s">
        <v>6092</v>
      </c>
      <c r="M785" s="12">
        <v>19.135999999999999</v>
      </c>
      <c r="O785" s="5" t="str">
        <f t="shared" si="24"/>
        <v>Bradley</v>
      </c>
      <c r="P785" s="5" t="str">
        <f t="shared" si="25"/>
        <v>Drucker</v>
      </c>
    </row>
    <row r="786" spans="1:16" x14ac:dyDescent="0.2">
      <c r="A786" s="4" t="s">
        <v>7746</v>
      </c>
      <c r="B786" s="5" t="s">
        <v>12006</v>
      </c>
      <c r="C786" s="5" t="s">
        <v>11850</v>
      </c>
      <c r="D786" s="5" t="s">
        <v>7092</v>
      </c>
      <c r="E786" s="5" t="s">
        <v>57</v>
      </c>
      <c r="F786" s="5" t="s">
        <v>7126</v>
      </c>
      <c r="G786" s="5">
        <v>26.4</v>
      </c>
      <c r="H786" s="5" t="s">
        <v>40</v>
      </c>
      <c r="I786" s="6" t="s">
        <v>43</v>
      </c>
      <c r="K786" s="5" t="s">
        <v>1693</v>
      </c>
      <c r="L786" s="5" t="s">
        <v>4489</v>
      </c>
      <c r="M786" s="12">
        <v>19.440000000000001</v>
      </c>
      <c r="O786" s="5" t="str">
        <f t="shared" si="24"/>
        <v>Ken</v>
      </c>
      <c r="P786" s="5" t="str">
        <f t="shared" si="25"/>
        <v>Heidel</v>
      </c>
    </row>
    <row r="787" spans="1:16" x14ac:dyDescent="0.2">
      <c r="A787" s="4" t="s">
        <v>7763</v>
      </c>
      <c r="B787" s="5" t="s">
        <v>1165</v>
      </c>
      <c r="C787" s="5" t="s">
        <v>198</v>
      </c>
      <c r="D787" s="5" t="s">
        <v>1904</v>
      </c>
      <c r="E787" s="5" t="s">
        <v>67</v>
      </c>
      <c r="F787" s="5" t="s">
        <v>7765</v>
      </c>
      <c r="G787" s="5">
        <v>10.64</v>
      </c>
      <c r="H787" s="5" t="s">
        <v>40</v>
      </c>
      <c r="I787" s="6" t="s">
        <v>43</v>
      </c>
      <c r="K787" s="5" t="s">
        <v>6297</v>
      </c>
      <c r="L787" s="5" t="s">
        <v>741</v>
      </c>
      <c r="M787" s="12">
        <v>29.9</v>
      </c>
      <c r="O787" s="5" t="str">
        <f t="shared" si="24"/>
        <v>Lori</v>
      </c>
      <c r="P787" s="5" t="str">
        <f t="shared" si="25"/>
        <v>Olson</v>
      </c>
    </row>
    <row r="788" spans="1:16" x14ac:dyDescent="0.2">
      <c r="A788" s="4" t="s">
        <v>7773</v>
      </c>
      <c r="B788" s="5" t="s">
        <v>7774</v>
      </c>
      <c r="C788" s="5" t="s">
        <v>7775</v>
      </c>
      <c r="D788" s="5" t="s">
        <v>2639</v>
      </c>
      <c r="E788" s="5" t="s">
        <v>32</v>
      </c>
      <c r="F788" s="5" t="s">
        <v>7078</v>
      </c>
      <c r="G788" s="5">
        <v>240.78399999999999</v>
      </c>
      <c r="H788" s="5" t="s">
        <v>40</v>
      </c>
      <c r="I788" s="6" t="s">
        <v>28</v>
      </c>
      <c r="K788" s="5" t="s">
        <v>627</v>
      </c>
      <c r="L788" s="5" t="s">
        <v>465</v>
      </c>
      <c r="M788" s="12">
        <v>15.552</v>
      </c>
      <c r="O788" s="5" t="str">
        <f t="shared" si="24"/>
        <v>Dorothy</v>
      </c>
      <c r="P788" s="5" t="str">
        <f t="shared" si="25"/>
        <v>Wardle</v>
      </c>
    </row>
    <row r="789" spans="1:16" x14ac:dyDescent="0.2">
      <c r="A789" s="4" t="s">
        <v>7773</v>
      </c>
      <c r="B789" s="5" t="s">
        <v>7774</v>
      </c>
      <c r="C789" s="5" t="s">
        <v>7775</v>
      </c>
      <c r="D789" s="5" t="s">
        <v>2639</v>
      </c>
      <c r="E789" s="5" t="s">
        <v>32</v>
      </c>
      <c r="F789" s="5" t="s">
        <v>3870</v>
      </c>
      <c r="G789" s="5">
        <v>191.96799999999999</v>
      </c>
      <c r="H789" s="5" t="s">
        <v>40</v>
      </c>
      <c r="I789" s="6" t="s">
        <v>28</v>
      </c>
      <c r="K789" s="5" t="s">
        <v>6498</v>
      </c>
      <c r="L789" s="5" t="s">
        <v>3241</v>
      </c>
      <c r="M789" s="12">
        <v>32.4</v>
      </c>
      <c r="O789" s="5" t="str">
        <f t="shared" si="24"/>
        <v>Stewart</v>
      </c>
      <c r="P789" s="5" t="str">
        <f t="shared" si="25"/>
        <v>Visinsky</v>
      </c>
    </row>
    <row r="790" spans="1:16" x14ac:dyDescent="0.2">
      <c r="A790" s="4" t="s">
        <v>7773</v>
      </c>
      <c r="B790" s="5" t="s">
        <v>7774</v>
      </c>
      <c r="C790" s="5" t="s">
        <v>7775</v>
      </c>
      <c r="D790" s="5" t="s">
        <v>2639</v>
      </c>
      <c r="E790" s="5" t="s">
        <v>91</v>
      </c>
      <c r="F790" s="5" t="s">
        <v>2679</v>
      </c>
      <c r="G790" s="5">
        <v>11.56</v>
      </c>
      <c r="H790" s="5" t="s">
        <v>40</v>
      </c>
      <c r="I790" s="6" t="s">
        <v>43</v>
      </c>
      <c r="K790" s="5" t="s">
        <v>3554</v>
      </c>
      <c r="L790" s="5" t="s">
        <v>2406</v>
      </c>
      <c r="M790" s="12">
        <v>10.368</v>
      </c>
      <c r="O790" s="5" t="str">
        <f t="shared" si="24"/>
        <v>Matthew</v>
      </c>
      <c r="P790" s="5" t="str">
        <f t="shared" si="25"/>
        <v>Grinstein</v>
      </c>
    </row>
    <row r="791" spans="1:16" x14ac:dyDescent="0.2">
      <c r="A791" s="4" t="s">
        <v>7773</v>
      </c>
      <c r="B791" s="5" t="s">
        <v>7774</v>
      </c>
      <c r="C791" s="5" t="s">
        <v>7775</v>
      </c>
      <c r="D791" s="5" t="s">
        <v>2639</v>
      </c>
      <c r="E791" s="5" t="s">
        <v>189</v>
      </c>
      <c r="F791" s="5" t="s">
        <v>568</v>
      </c>
      <c r="G791" s="5">
        <v>11.8</v>
      </c>
      <c r="H791" s="5" t="s">
        <v>40</v>
      </c>
      <c r="I791" s="6" t="s">
        <v>43</v>
      </c>
      <c r="K791" s="5" t="s">
        <v>1486</v>
      </c>
      <c r="L791" s="5" t="s">
        <v>5468</v>
      </c>
      <c r="M791" s="12">
        <v>32.368000000000002</v>
      </c>
      <c r="O791" s="5" t="str">
        <f t="shared" si="24"/>
        <v>Muhammed</v>
      </c>
      <c r="P791" s="5" t="str">
        <f t="shared" si="25"/>
        <v>MacIntyre</v>
      </c>
    </row>
    <row r="792" spans="1:16" x14ac:dyDescent="0.2">
      <c r="A792" s="4" t="s">
        <v>7773</v>
      </c>
      <c r="B792" s="5" t="s">
        <v>7774</v>
      </c>
      <c r="C792" s="5" t="s">
        <v>7775</v>
      </c>
      <c r="D792" s="5" t="s">
        <v>2639</v>
      </c>
      <c r="E792" s="5" t="s">
        <v>32</v>
      </c>
      <c r="F792" s="5" t="s">
        <v>5092</v>
      </c>
      <c r="G792" s="5">
        <v>842.35199999999998</v>
      </c>
      <c r="H792" s="5" t="s">
        <v>40</v>
      </c>
      <c r="I792" s="6" t="s">
        <v>28</v>
      </c>
      <c r="K792" s="5" t="s">
        <v>1700</v>
      </c>
      <c r="L792" s="5" t="s">
        <v>11299</v>
      </c>
      <c r="M792" s="12">
        <v>99.9</v>
      </c>
      <c r="O792" s="5" t="str">
        <f t="shared" si="24"/>
        <v>Ross</v>
      </c>
      <c r="P792" s="5" t="str">
        <f t="shared" si="25"/>
        <v>Baird</v>
      </c>
    </row>
    <row r="793" spans="1:16" x14ac:dyDescent="0.2">
      <c r="A793" s="4" t="s">
        <v>7777</v>
      </c>
      <c r="B793" s="5" t="s">
        <v>970</v>
      </c>
      <c r="C793" s="5" t="s">
        <v>11846</v>
      </c>
      <c r="D793" s="5" t="s">
        <v>2065</v>
      </c>
      <c r="E793" s="5" t="s">
        <v>74</v>
      </c>
      <c r="F793" s="5" t="s">
        <v>4361</v>
      </c>
      <c r="G793" s="5">
        <v>38.19</v>
      </c>
      <c r="H793" s="5" t="s">
        <v>52</v>
      </c>
      <c r="I793" s="6" t="s">
        <v>43</v>
      </c>
      <c r="K793" s="5" t="s">
        <v>9945</v>
      </c>
      <c r="L793" s="5" t="s">
        <v>641</v>
      </c>
      <c r="M793" s="12">
        <v>40.08</v>
      </c>
      <c r="O793" s="5" t="str">
        <f t="shared" si="24"/>
        <v>Ionia</v>
      </c>
      <c r="P793" s="5" t="str">
        <f t="shared" si="25"/>
        <v>McGrath</v>
      </c>
    </row>
    <row r="794" spans="1:16" x14ac:dyDescent="0.2">
      <c r="A794" s="4" t="s">
        <v>7790</v>
      </c>
      <c r="B794" s="5" t="s">
        <v>728</v>
      </c>
      <c r="C794" s="5" t="s">
        <v>5797</v>
      </c>
      <c r="D794" s="5" t="s">
        <v>1301</v>
      </c>
      <c r="E794" s="5" t="s">
        <v>32</v>
      </c>
      <c r="F794" s="5" t="s">
        <v>2898</v>
      </c>
      <c r="G794" s="5">
        <v>1684.752</v>
      </c>
      <c r="H794" s="5" t="s">
        <v>40</v>
      </c>
      <c r="I794" s="6" t="s">
        <v>28</v>
      </c>
      <c r="K794" s="5" t="s">
        <v>758</v>
      </c>
      <c r="L794" s="5" t="s">
        <v>4313</v>
      </c>
      <c r="M794" s="12">
        <v>104.85</v>
      </c>
      <c r="O794" s="5" t="str">
        <f t="shared" si="24"/>
        <v>Max</v>
      </c>
      <c r="P794" s="5" t="str">
        <f t="shared" si="25"/>
        <v>Jones</v>
      </c>
    </row>
    <row r="795" spans="1:16" x14ac:dyDescent="0.2">
      <c r="A795" s="4" t="s">
        <v>7806</v>
      </c>
      <c r="B795" s="5" t="s">
        <v>11801</v>
      </c>
      <c r="C795" s="5" t="s">
        <v>11999</v>
      </c>
      <c r="D795" s="5" t="s">
        <v>426</v>
      </c>
      <c r="E795" s="5" t="s">
        <v>57</v>
      </c>
      <c r="F795" s="5" t="s">
        <v>5501</v>
      </c>
      <c r="G795" s="5">
        <v>270.33999999999997</v>
      </c>
      <c r="H795" s="5" t="s">
        <v>40</v>
      </c>
      <c r="I795" s="6" t="s">
        <v>43</v>
      </c>
      <c r="K795" s="5" t="s">
        <v>3012</v>
      </c>
      <c r="L795" s="5" t="s">
        <v>2649</v>
      </c>
      <c r="M795" s="12">
        <v>319.76</v>
      </c>
      <c r="O795" s="5" t="str">
        <f t="shared" si="24"/>
        <v>Sanjit</v>
      </c>
      <c r="P795" s="5" t="str">
        <f t="shared" si="25"/>
        <v>Jacobs</v>
      </c>
    </row>
    <row r="796" spans="1:16" x14ac:dyDescent="0.2">
      <c r="A796" s="4" t="s">
        <v>7829</v>
      </c>
      <c r="B796" s="5" t="s">
        <v>11891</v>
      </c>
      <c r="C796" s="5" t="s">
        <v>11860</v>
      </c>
      <c r="D796" s="5" t="s">
        <v>4687</v>
      </c>
      <c r="E796" s="5" t="s">
        <v>67</v>
      </c>
      <c r="F796" s="5" t="s">
        <v>3836</v>
      </c>
      <c r="G796" s="5">
        <v>9.4</v>
      </c>
      <c r="H796" s="5" t="s">
        <v>40</v>
      </c>
      <c r="I796" s="6" t="s">
        <v>43</v>
      </c>
      <c r="K796" s="5" t="s">
        <v>3012</v>
      </c>
      <c r="L796" s="5" t="s">
        <v>2649</v>
      </c>
      <c r="M796" s="12">
        <v>45.68</v>
      </c>
      <c r="O796" s="5" t="str">
        <f t="shared" si="24"/>
        <v>Sanjit</v>
      </c>
      <c r="P796" s="5" t="str">
        <f t="shared" si="25"/>
        <v>Jacobs</v>
      </c>
    </row>
    <row r="797" spans="1:16" x14ac:dyDescent="0.2">
      <c r="A797" s="4" t="s">
        <v>7829</v>
      </c>
      <c r="B797" s="5" t="s">
        <v>11891</v>
      </c>
      <c r="C797" s="5" t="s">
        <v>11860</v>
      </c>
      <c r="D797" s="5" t="s">
        <v>4687</v>
      </c>
      <c r="E797" s="5" t="s">
        <v>44</v>
      </c>
      <c r="F797" s="5" t="s">
        <v>962</v>
      </c>
      <c r="G797" s="5">
        <v>74</v>
      </c>
      <c r="H797" s="5" t="s">
        <v>40</v>
      </c>
      <c r="I797" s="6" t="s">
        <v>43</v>
      </c>
      <c r="K797" s="5" t="s">
        <v>7205</v>
      </c>
      <c r="L797" s="5" t="s">
        <v>4723</v>
      </c>
      <c r="M797" s="12">
        <v>47.9</v>
      </c>
      <c r="O797" s="5" t="str">
        <f t="shared" si="24"/>
        <v>Laurel</v>
      </c>
      <c r="P797" s="5" t="str">
        <f t="shared" si="25"/>
        <v>Beltran</v>
      </c>
    </row>
    <row r="798" spans="1:16" x14ac:dyDescent="0.2">
      <c r="A798" s="4" t="s">
        <v>7840</v>
      </c>
      <c r="B798" s="5" t="s">
        <v>4170</v>
      </c>
      <c r="C798" s="5" t="s">
        <v>2014</v>
      </c>
      <c r="D798" s="5" t="s">
        <v>1523</v>
      </c>
      <c r="E798" s="5" t="s">
        <v>91</v>
      </c>
      <c r="F798" s="5" t="s">
        <v>2679</v>
      </c>
      <c r="G798" s="5">
        <v>17.34</v>
      </c>
      <c r="H798" s="5" t="s">
        <v>40</v>
      </c>
      <c r="I798" s="6" t="s">
        <v>43</v>
      </c>
      <c r="K798" s="5" t="s">
        <v>9173</v>
      </c>
      <c r="L798" s="5" t="s">
        <v>4372</v>
      </c>
      <c r="M798" s="12">
        <v>19.440000000000001</v>
      </c>
      <c r="O798" s="5" t="str">
        <f t="shared" si="24"/>
        <v>Sarah</v>
      </c>
      <c r="P798" s="5" t="str">
        <f t="shared" si="25"/>
        <v>Brown</v>
      </c>
    </row>
    <row r="799" spans="1:16" x14ac:dyDescent="0.2">
      <c r="A799" s="4" t="s">
        <v>7841</v>
      </c>
      <c r="B799" s="5" t="s">
        <v>4540</v>
      </c>
      <c r="C799" s="5" t="s">
        <v>524</v>
      </c>
      <c r="D799" s="5" t="s">
        <v>5707</v>
      </c>
      <c r="E799" s="5" t="s">
        <v>91</v>
      </c>
      <c r="F799" s="5" t="s">
        <v>7024</v>
      </c>
      <c r="G799" s="5">
        <v>44.384</v>
      </c>
      <c r="H799" s="5" t="s">
        <v>52</v>
      </c>
      <c r="I799" s="6" t="s">
        <v>43</v>
      </c>
      <c r="K799" s="5" t="s">
        <v>1417</v>
      </c>
      <c r="L799" s="5" t="s">
        <v>1409</v>
      </c>
      <c r="M799" s="12">
        <v>24.56</v>
      </c>
      <c r="O799" s="5" t="str">
        <f t="shared" si="24"/>
        <v>Jeremy</v>
      </c>
      <c r="P799" s="5" t="str">
        <f t="shared" si="25"/>
        <v>Lonsdale</v>
      </c>
    </row>
    <row r="800" spans="1:16" x14ac:dyDescent="0.2">
      <c r="A800" s="4" t="s">
        <v>7841</v>
      </c>
      <c r="B800" s="5" t="s">
        <v>4540</v>
      </c>
      <c r="C800" s="5" t="s">
        <v>524</v>
      </c>
      <c r="D800" s="5" t="s">
        <v>5707</v>
      </c>
      <c r="E800" s="5" t="s">
        <v>651</v>
      </c>
      <c r="F800" s="5" t="s">
        <v>1459</v>
      </c>
      <c r="G800" s="5">
        <v>2.944</v>
      </c>
      <c r="H800" s="5" t="s">
        <v>52</v>
      </c>
      <c r="I800" s="6" t="s">
        <v>43</v>
      </c>
      <c r="K800" s="5" t="s">
        <v>5898</v>
      </c>
      <c r="L800" s="5" t="s">
        <v>3375</v>
      </c>
      <c r="M800" s="12">
        <v>49.567999999999998</v>
      </c>
      <c r="O800" s="5" t="str">
        <f t="shared" si="24"/>
        <v>Sean</v>
      </c>
      <c r="P800" s="5" t="str">
        <f t="shared" si="25"/>
        <v>Miller</v>
      </c>
    </row>
    <row r="801" spans="1:16" x14ac:dyDescent="0.2">
      <c r="A801" s="4" t="s">
        <v>7849</v>
      </c>
      <c r="B801" s="5" t="s">
        <v>1858</v>
      </c>
      <c r="C801" s="5" t="s">
        <v>11996</v>
      </c>
      <c r="D801" s="5" t="s">
        <v>411</v>
      </c>
      <c r="E801" s="5" t="s">
        <v>64</v>
      </c>
      <c r="F801" s="5" t="s">
        <v>5691</v>
      </c>
      <c r="G801" s="5">
        <v>22.14</v>
      </c>
      <c r="H801" s="5" t="s">
        <v>40</v>
      </c>
      <c r="I801" s="6" t="s">
        <v>28</v>
      </c>
      <c r="K801" s="5" t="s">
        <v>5133</v>
      </c>
      <c r="L801" s="5" t="s">
        <v>8817</v>
      </c>
      <c r="M801" s="12">
        <v>51.84</v>
      </c>
      <c r="O801" s="5" t="str">
        <f t="shared" si="24"/>
        <v>Brian</v>
      </c>
      <c r="P801" s="5" t="str">
        <f t="shared" si="25"/>
        <v>Thompson</v>
      </c>
    </row>
    <row r="802" spans="1:16" x14ac:dyDescent="0.2">
      <c r="A802" s="4" t="s">
        <v>7855</v>
      </c>
      <c r="B802" s="5" t="s">
        <v>5190</v>
      </c>
      <c r="C802" s="5" t="s">
        <v>2836</v>
      </c>
      <c r="D802" s="5" t="s">
        <v>5006</v>
      </c>
      <c r="E802" s="5" t="s">
        <v>67</v>
      </c>
      <c r="F802" s="5" t="s">
        <v>4462</v>
      </c>
      <c r="G802" s="5">
        <v>12.84</v>
      </c>
      <c r="H802" s="5" t="s">
        <v>40</v>
      </c>
      <c r="I802" s="6" t="s">
        <v>43</v>
      </c>
      <c r="K802" s="5" t="s">
        <v>4567</v>
      </c>
      <c r="L802" s="5" t="s">
        <v>1232</v>
      </c>
      <c r="M802" s="12">
        <v>19.440000000000001</v>
      </c>
      <c r="O802" s="5" t="str">
        <f t="shared" si="24"/>
        <v>Arianne</v>
      </c>
      <c r="P802" s="5" t="str">
        <f t="shared" si="25"/>
        <v>Irving</v>
      </c>
    </row>
    <row r="803" spans="1:16" x14ac:dyDescent="0.2">
      <c r="A803" s="4" t="s">
        <v>7855</v>
      </c>
      <c r="B803" s="5" t="s">
        <v>5190</v>
      </c>
      <c r="C803" s="5" t="s">
        <v>2836</v>
      </c>
      <c r="D803" s="5" t="s">
        <v>5006</v>
      </c>
      <c r="E803" s="5" t="s">
        <v>64</v>
      </c>
      <c r="F803" s="5" t="s">
        <v>4183</v>
      </c>
      <c r="G803" s="5">
        <v>44.67</v>
      </c>
      <c r="H803" s="5" t="s">
        <v>40</v>
      </c>
      <c r="I803" s="6" t="s">
        <v>28</v>
      </c>
      <c r="K803" s="5" t="s">
        <v>2458</v>
      </c>
      <c r="L803" s="5" t="s">
        <v>2176</v>
      </c>
      <c r="M803" s="12">
        <v>32.4</v>
      </c>
      <c r="O803" s="5" t="str">
        <f t="shared" si="24"/>
        <v>Tiffany</v>
      </c>
      <c r="P803" s="5" t="str">
        <f t="shared" si="25"/>
        <v>House</v>
      </c>
    </row>
    <row r="804" spans="1:16" x14ac:dyDescent="0.2">
      <c r="A804" s="4" t="s">
        <v>7865</v>
      </c>
      <c r="B804" s="5" t="s">
        <v>6278</v>
      </c>
      <c r="C804" s="5" t="s">
        <v>395</v>
      </c>
      <c r="D804" s="5" t="s">
        <v>7867</v>
      </c>
      <c r="E804" s="5" t="s">
        <v>91</v>
      </c>
      <c r="F804" s="5" t="s">
        <v>6235</v>
      </c>
      <c r="G804" s="5">
        <v>53.82</v>
      </c>
      <c r="H804" s="5" t="s">
        <v>40</v>
      </c>
      <c r="I804" s="6" t="s">
        <v>43</v>
      </c>
      <c r="K804" s="5" t="s">
        <v>6684</v>
      </c>
      <c r="L804" s="5" t="s">
        <v>5009</v>
      </c>
      <c r="M804" s="12">
        <v>25.92</v>
      </c>
      <c r="O804" s="5" t="str">
        <f t="shared" si="24"/>
        <v>Michelle</v>
      </c>
      <c r="P804" s="5" t="str">
        <f t="shared" si="25"/>
        <v>Huthwaite</v>
      </c>
    </row>
    <row r="805" spans="1:16" x14ac:dyDescent="0.2">
      <c r="A805" s="4" t="s">
        <v>7878</v>
      </c>
      <c r="B805" s="5" t="s">
        <v>11902</v>
      </c>
      <c r="C805" s="5" t="s">
        <v>12026</v>
      </c>
      <c r="D805" s="5" t="s">
        <v>6747</v>
      </c>
      <c r="E805" s="5" t="s">
        <v>32</v>
      </c>
      <c r="F805" s="5" t="s">
        <v>294</v>
      </c>
      <c r="G805" s="5">
        <v>287.96800000000002</v>
      </c>
      <c r="H805" s="5" t="s">
        <v>40</v>
      </c>
      <c r="I805" s="6" t="s">
        <v>28</v>
      </c>
      <c r="K805" s="5" t="s">
        <v>2657</v>
      </c>
      <c r="L805" s="5" t="s">
        <v>92</v>
      </c>
      <c r="M805" s="12">
        <v>32.4</v>
      </c>
      <c r="O805" s="5" t="str">
        <f t="shared" si="24"/>
        <v>Darrin</v>
      </c>
      <c r="P805" s="5" t="str">
        <f t="shared" si="25"/>
        <v>Sayre</v>
      </c>
    </row>
    <row r="806" spans="1:16" x14ac:dyDescent="0.2">
      <c r="A806" s="4" t="s">
        <v>7878</v>
      </c>
      <c r="B806" s="5" t="s">
        <v>11902</v>
      </c>
      <c r="C806" s="5" t="s">
        <v>12026</v>
      </c>
      <c r="D806" s="5" t="s">
        <v>6747</v>
      </c>
      <c r="E806" s="5" t="s">
        <v>91</v>
      </c>
      <c r="F806" s="5" t="s">
        <v>6706</v>
      </c>
      <c r="G806" s="5">
        <v>48.94</v>
      </c>
      <c r="H806" s="5" t="s">
        <v>40</v>
      </c>
      <c r="I806" s="6" t="s">
        <v>43</v>
      </c>
      <c r="K806" s="5" t="s">
        <v>9345</v>
      </c>
      <c r="L806" s="5" t="s">
        <v>2233</v>
      </c>
      <c r="M806" s="12">
        <v>12.96</v>
      </c>
      <c r="O806" s="5" t="str">
        <f t="shared" si="24"/>
        <v>Doug</v>
      </c>
      <c r="P806" s="5" t="str">
        <f t="shared" si="25"/>
        <v>O'Connell</v>
      </c>
    </row>
    <row r="807" spans="1:16" x14ac:dyDescent="0.2">
      <c r="A807" s="4" t="s">
        <v>7879</v>
      </c>
      <c r="B807" s="5" t="s">
        <v>2112</v>
      </c>
      <c r="C807" s="5" t="s">
        <v>1698</v>
      </c>
      <c r="D807" s="5" t="s">
        <v>3206</v>
      </c>
      <c r="E807" s="5" t="s">
        <v>29</v>
      </c>
      <c r="F807" s="5" t="s">
        <v>3158</v>
      </c>
      <c r="G807" s="5">
        <v>257.49900000000002</v>
      </c>
      <c r="H807" s="5" t="s">
        <v>40</v>
      </c>
      <c r="I807" s="6" t="s">
        <v>28</v>
      </c>
      <c r="K807" s="5" t="s">
        <v>2203</v>
      </c>
      <c r="L807" s="5" t="s">
        <v>3153</v>
      </c>
      <c r="M807" s="12">
        <v>20.04</v>
      </c>
      <c r="O807" s="5" t="str">
        <f t="shared" si="24"/>
        <v>Carlos</v>
      </c>
      <c r="P807" s="5" t="str">
        <f t="shared" si="25"/>
        <v>Soltero</v>
      </c>
    </row>
    <row r="808" spans="1:16" x14ac:dyDescent="0.2">
      <c r="A808" s="4" t="s">
        <v>7891</v>
      </c>
      <c r="B808" s="5" t="s">
        <v>12030</v>
      </c>
      <c r="C808" s="5" t="s">
        <v>11723</v>
      </c>
      <c r="D808" s="5" t="s">
        <v>1028</v>
      </c>
      <c r="E808" s="5" t="s">
        <v>64</v>
      </c>
      <c r="F808" s="5" t="s">
        <v>3326</v>
      </c>
      <c r="G808" s="5">
        <v>63.552</v>
      </c>
      <c r="H808" s="5" t="s">
        <v>52</v>
      </c>
      <c r="I808" s="6" t="s">
        <v>28</v>
      </c>
      <c r="K808" s="5" t="s">
        <v>1306</v>
      </c>
      <c r="L808" s="5" t="s">
        <v>5347</v>
      </c>
      <c r="M808" s="12">
        <v>48.91</v>
      </c>
      <c r="O808" s="5" t="str">
        <f t="shared" si="24"/>
        <v>Nathan</v>
      </c>
      <c r="P808" s="5" t="str">
        <f t="shared" si="25"/>
        <v>Mautz</v>
      </c>
    </row>
    <row r="809" spans="1:16" x14ac:dyDescent="0.2">
      <c r="A809" s="4" t="s">
        <v>7891</v>
      </c>
      <c r="B809" s="5" t="s">
        <v>12030</v>
      </c>
      <c r="C809" s="5" t="s">
        <v>11723</v>
      </c>
      <c r="D809" s="5" t="s">
        <v>1028</v>
      </c>
      <c r="E809" s="5" t="s">
        <v>651</v>
      </c>
      <c r="F809" s="5" t="s">
        <v>2681</v>
      </c>
      <c r="G809" s="5">
        <v>41.375999999999998</v>
      </c>
      <c r="H809" s="5" t="s">
        <v>52</v>
      </c>
      <c r="I809" s="6" t="s">
        <v>43</v>
      </c>
      <c r="K809" s="5" t="s">
        <v>1664</v>
      </c>
      <c r="L809" s="5" t="s">
        <v>6004</v>
      </c>
      <c r="M809" s="12">
        <v>15.552</v>
      </c>
      <c r="O809" s="5" t="str">
        <f t="shared" si="24"/>
        <v>Michael</v>
      </c>
      <c r="P809" s="5" t="str">
        <f t="shared" si="25"/>
        <v>Paige</v>
      </c>
    </row>
    <row r="810" spans="1:16" x14ac:dyDescent="0.2">
      <c r="A810" s="4" t="s">
        <v>7891</v>
      </c>
      <c r="B810" s="5" t="s">
        <v>12030</v>
      </c>
      <c r="C810" s="5" t="s">
        <v>11723</v>
      </c>
      <c r="D810" s="5" t="s">
        <v>1028</v>
      </c>
      <c r="E810" s="5" t="s">
        <v>67</v>
      </c>
      <c r="F810" s="5" t="s">
        <v>4023</v>
      </c>
      <c r="G810" s="5">
        <v>172.70400000000001</v>
      </c>
      <c r="H810" s="5" t="s">
        <v>52</v>
      </c>
      <c r="I810" s="6" t="s">
        <v>43</v>
      </c>
      <c r="K810" s="5" t="s">
        <v>2419</v>
      </c>
      <c r="L810" s="5" t="s">
        <v>2541</v>
      </c>
      <c r="M810" s="12">
        <v>13.36</v>
      </c>
      <c r="O810" s="5" t="str">
        <f t="shared" si="24"/>
        <v>Anthony</v>
      </c>
      <c r="P810" s="5" t="str">
        <f t="shared" si="25"/>
        <v>Rawles</v>
      </c>
    </row>
    <row r="811" spans="1:16" x14ac:dyDescent="0.2">
      <c r="A811" s="4" t="s">
        <v>7897</v>
      </c>
      <c r="B811" s="5" t="s">
        <v>6649</v>
      </c>
      <c r="C811" s="5" t="s">
        <v>4406</v>
      </c>
      <c r="D811" s="5" t="s">
        <v>1664</v>
      </c>
      <c r="E811" s="5" t="s">
        <v>29</v>
      </c>
      <c r="F811" s="5" t="s">
        <v>1214</v>
      </c>
      <c r="G811" s="5">
        <v>231.92</v>
      </c>
      <c r="H811" s="5" t="s">
        <v>52</v>
      </c>
      <c r="I811" s="6" t="s">
        <v>28</v>
      </c>
      <c r="K811" s="5" t="s">
        <v>5341</v>
      </c>
      <c r="L811" s="5" t="s">
        <v>4224</v>
      </c>
      <c r="M811" s="12">
        <v>211.04</v>
      </c>
      <c r="O811" s="5" t="str">
        <f t="shared" si="24"/>
        <v>Duane</v>
      </c>
      <c r="P811" s="5" t="str">
        <f t="shared" si="25"/>
        <v>Benoit</v>
      </c>
    </row>
    <row r="812" spans="1:16" x14ac:dyDescent="0.2">
      <c r="A812" s="4" t="s">
        <v>7910</v>
      </c>
      <c r="B812" s="5" t="s">
        <v>11924</v>
      </c>
      <c r="C812" s="5" t="s">
        <v>12154</v>
      </c>
      <c r="D812" s="5" t="s">
        <v>586</v>
      </c>
      <c r="E812" s="5" t="s">
        <v>64</v>
      </c>
      <c r="F812" s="5" t="s">
        <v>7912</v>
      </c>
      <c r="G812" s="5">
        <v>474.43</v>
      </c>
      <c r="H812" s="5" t="s">
        <v>40</v>
      </c>
      <c r="I812" s="6" t="s">
        <v>28</v>
      </c>
      <c r="K812" s="5" t="s">
        <v>3238</v>
      </c>
      <c r="L812" s="5" t="s">
        <v>8468</v>
      </c>
      <c r="M812" s="12">
        <v>146.72999999999999</v>
      </c>
      <c r="O812" s="5" t="str">
        <f t="shared" si="24"/>
        <v>Rachel</v>
      </c>
      <c r="P812" s="5" t="str">
        <f t="shared" si="25"/>
        <v>Payne</v>
      </c>
    </row>
    <row r="813" spans="1:16" x14ac:dyDescent="0.2">
      <c r="A813" s="4" t="s">
        <v>7922</v>
      </c>
      <c r="B813" s="5" t="s">
        <v>3980</v>
      </c>
      <c r="C813" s="5" t="s">
        <v>7750</v>
      </c>
      <c r="D813" s="5" t="s">
        <v>7373</v>
      </c>
      <c r="E813" s="5" t="s">
        <v>29</v>
      </c>
      <c r="F813" s="5" t="s">
        <v>5492</v>
      </c>
      <c r="G813" s="5">
        <v>556.66499999999996</v>
      </c>
      <c r="H813" s="5" t="s">
        <v>40</v>
      </c>
      <c r="I813" s="6" t="s">
        <v>28</v>
      </c>
      <c r="K813" s="5" t="s">
        <v>201</v>
      </c>
      <c r="L813" s="5" t="s">
        <v>9421</v>
      </c>
      <c r="M813" s="12">
        <v>19.440000000000001</v>
      </c>
      <c r="O813" s="5" t="str">
        <f t="shared" si="24"/>
        <v>Matt</v>
      </c>
      <c r="P813" s="5" t="str">
        <f t="shared" si="25"/>
        <v>Abelman</v>
      </c>
    </row>
    <row r="814" spans="1:16" x14ac:dyDescent="0.2">
      <c r="A814" s="4" t="s">
        <v>7932</v>
      </c>
      <c r="B814" s="5" t="s">
        <v>2710</v>
      </c>
      <c r="C814" s="5" t="s">
        <v>11784</v>
      </c>
      <c r="D814" s="5" t="s">
        <v>2748</v>
      </c>
      <c r="E814" s="5" t="s">
        <v>64</v>
      </c>
      <c r="F814" s="5" t="s">
        <v>6906</v>
      </c>
      <c r="G814" s="5">
        <v>24.9</v>
      </c>
      <c r="H814" s="5" t="s">
        <v>40</v>
      </c>
      <c r="I814" s="6" t="s">
        <v>28</v>
      </c>
      <c r="K814" s="5" t="s">
        <v>2181</v>
      </c>
      <c r="L814" s="5" t="s">
        <v>10568</v>
      </c>
      <c r="M814" s="12">
        <v>11.56</v>
      </c>
      <c r="O814" s="5" t="str">
        <f t="shared" si="24"/>
        <v>Jennifer</v>
      </c>
      <c r="P814" s="5" t="str">
        <f t="shared" si="25"/>
        <v>Ferguson</v>
      </c>
    </row>
    <row r="815" spans="1:16" x14ac:dyDescent="0.2">
      <c r="A815" s="4" t="s">
        <v>7932</v>
      </c>
      <c r="B815" s="5" t="s">
        <v>2710</v>
      </c>
      <c r="C815" s="5" t="s">
        <v>11784</v>
      </c>
      <c r="D815" s="5" t="s">
        <v>2748</v>
      </c>
      <c r="E815" s="5" t="s">
        <v>91</v>
      </c>
      <c r="F815" s="5" t="s">
        <v>5219</v>
      </c>
      <c r="G815" s="5">
        <v>21.12</v>
      </c>
      <c r="H815" s="5" t="s">
        <v>40</v>
      </c>
      <c r="I815" s="6" t="s">
        <v>43</v>
      </c>
      <c r="K815" s="5" t="s">
        <v>246</v>
      </c>
      <c r="L815" s="5" t="s">
        <v>1236</v>
      </c>
      <c r="M815" s="12">
        <v>37.94</v>
      </c>
      <c r="O815" s="5" t="str">
        <f t="shared" si="24"/>
        <v>Erin</v>
      </c>
      <c r="P815" s="5" t="str">
        <f t="shared" si="25"/>
        <v>Smith</v>
      </c>
    </row>
    <row r="816" spans="1:16" x14ac:dyDescent="0.2">
      <c r="A816" s="4" t="s">
        <v>7932</v>
      </c>
      <c r="B816" s="5" t="s">
        <v>2710</v>
      </c>
      <c r="C816" s="5" t="s">
        <v>11784</v>
      </c>
      <c r="D816" s="5" t="s">
        <v>2748</v>
      </c>
      <c r="E816" s="5" t="s">
        <v>74</v>
      </c>
      <c r="F816" s="5" t="s">
        <v>2505</v>
      </c>
      <c r="G816" s="5">
        <v>14.352</v>
      </c>
      <c r="H816" s="5" t="s">
        <v>40</v>
      </c>
      <c r="I816" s="6" t="s">
        <v>43</v>
      </c>
      <c r="K816" s="5" t="s">
        <v>3012</v>
      </c>
      <c r="L816" s="5" t="s">
        <v>2143</v>
      </c>
      <c r="M816" s="12">
        <v>25.92</v>
      </c>
      <c r="O816" s="5" t="str">
        <f t="shared" si="24"/>
        <v>Sanjit</v>
      </c>
      <c r="P816" s="5" t="str">
        <f t="shared" si="25"/>
        <v>Jacobs</v>
      </c>
    </row>
    <row r="817" spans="1:16" x14ac:dyDescent="0.2">
      <c r="A817" s="4" t="s">
        <v>7932</v>
      </c>
      <c r="B817" s="5" t="s">
        <v>2710</v>
      </c>
      <c r="C817" s="5" t="s">
        <v>11784</v>
      </c>
      <c r="D817" s="5" t="s">
        <v>2748</v>
      </c>
      <c r="E817" s="5" t="s">
        <v>44</v>
      </c>
      <c r="F817" s="5" t="s">
        <v>4103</v>
      </c>
      <c r="G817" s="5">
        <v>274.77</v>
      </c>
      <c r="H817" s="5" t="s">
        <v>40</v>
      </c>
      <c r="I817" s="6" t="s">
        <v>43</v>
      </c>
      <c r="K817" s="5" t="s">
        <v>5034</v>
      </c>
      <c r="L817" s="5" t="s">
        <v>1632</v>
      </c>
      <c r="M817" s="12">
        <v>79.92</v>
      </c>
      <c r="O817" s="5" t="str">
        <f t="shared" si="24"/>
        <v>Raymond</v>
      </c>
      <c r="P817" s="5" t="str">
        <f t="shared" si="25"/>
        <v>Messe</v>
      </c>
    </row>
    <row r="818" spans="1:16" x14ac:dyDescent="0.2">
      <c r="A818" s="4" t="s">
        <v>7932</v>
      </c>
      <c r="B818" s="5" t="s">
        <v>2710</v>
      </c>
      <c r="C818" s="5" t="s">
        <v>11784</v>
      </c>
      <c r="D818" s="5" t="s">
        <v>2748</v>
      </c>
      <c r="E818" s="5" t="s">
        <v>64</v>
      </c>
      <c r="F818" s="5" t="s">
        <v>7302</v>
      </c>
      <c r="G818" s="5">
        <v>70.56</v>
      </c>
      <c r="H818" s="5" t="s">
        <v>40</v>
      </c>
      <c r="I818" s="6" t="s">
        <v>28</v>
      </c>
      <c r="K818" s="5" t="s">
        <v>5034</v>
      </c>
      <c r="L818" s="5" t="s">
        <v>1409</v>
      </c>
      <c r="M818" s="12">
        <v>12.28</v>
      </c>
      <c r="O818" s="5" t="str">
        <f t="shared" si="24"/>
        <v>Raymond</v>
      </c>
      <c r="P818" s="5" t="str">
        <f t="shared" si="25"/>
        <v>Messe</v>
      </c>
    </row>
    <row r="819" spans="1:16" x14ac:dyDescent="0.2">
      <c r="A819" s="4" t="s">
        <v>7933</v>
      </c>
      <c r="B819" s="5" t="s">
        <v>4737</v>
      </c>
      <c r="C819" s="5" t="s">
        <v>2805</v>
      </c>
      <c r="D819" s="5" t="s">
        <v>5111</v>
      </c>
      <c r="E819" s="5" t="s">
        <v>64</v>
      </c>
      <c r="F819" s="5" t="s">
        <v>2250</v>
      </c>
      <c r="G819" s="5">
        <v>204.85</v>
      </c>
      <c r="H819" s="5" t="s">
        <v>40</v>
      </c>
      <c r="I819" s="6" t="s">
        <v>28</v>
      </c>
      <c r="K819" s="5" t="s">
        <v>498</v>
      </c>
      <c r="L819" s="5" t="s">
        <v>9034</v>
      </c>
      <c r="M819" s="12">
        <v>8.4480000000000004</v>
      </c>
      <c r="O819" s="5" t="str">
        <f t="shared" si="24"/>
        <v>Rick</v>
      </c>
      <c r="P819" s="5" t="str">
        <f t="shared" si="25"/>
        <v>Bensley</v>
      </c>
    </row>
    <row r="820" spans="1:16" x14ac:dyDescent="0.2">
      <c r="A820" s="4" t="s">
        <v>7942</v>
      </c>
      <c r="B820" s="5" t="s">
        <v>2952</v>
      </c>
      <c r="C820" s="5" t="s">
        <v>325</v>
      </c>
      <c r="D820" s="5" t="s">
        <v>638</v>
      </c>
      <c r="E820" s="5" t="s">
        <v>32</v>
      </c>
      <c r="F820" s="5" t="s">
        <v>2044</v>
      </c>
      <c r="G820" s="5">
        <v>572.16</v>
      </c>
      <c r="H820" s="5" t="s">
        <v>40</v>
      </c>
      <c r="I820" s="6" t="s">
        <v>28</v>
      </c>
      <c r="K820" s="5" t="s">
        <v>5274</v>
      </c>
      <c r="L820" s="5" t="s">
        <v>6092</v>
      </c>
      <c r="M820" s="12">
        <v>17.940000000000001</v>
      </c>
      <c r="O820" s="5" t="str">
        <f t="shared" si="24"/>
        <v>John</v>
      </c>
      <c r="P820" s="5" t="str">
        <f t="shared" si="25"/>
        <v>Castell</v>
      </c>
    </row>
    <row r="821" spans="1:16" x14ac:dyDescent="0.2">
      <c r="A821" s="4" t="s">
        <v>7958</v>
      </c>
      <c r="B821" s="5" t="s">
        <v>1955</v>
      </c>
      <c r="C821" s="5" t="s">
        <v>2145</v>
      </c>
      <c r="D821" s="5" t="s">
        <v>7894</v>
      </c>
      <c r="E821" s="5" t="s">
        <v>64</v>
      </c>
      <c r="F821" s="5" t="s">
        <v>2497</v>
      </c>
      <c r="G821" s="5">
        <v>220.06399999999999</v>
      </c>
      <c r="H821" s="5" t="s">
        <v>52</v>
      </c>
      <c r="I821" s="6" t="s">
        <v>28</v>
      </c>
      <c r="K821" s="5" t="s">
        <v>2615</v>
      </c>
      <c r="L821" s="5" t="s">
        <v>3468</v>
      </c>
      <c r="M821" s="12">
        <v>10.368</v>
      </c>
      <c r="O821" s="5" t="str">
        <f t="shared" si="24"/>
        <v>Ross</v>
      </c>
      <c r="P821" s="5" t="str">
        <f t="shared" si="25"/>
        <v>DeVincentis</v>
      </c>
    </row>
    <row r="822" spans="1:16" x14ac:dyDescent="0.2">
      <c r="A822" s="4" t="s">
        <v>7958</v>
      </c>
      <c r="B822" s="5" t="s">
        <v>1955</v>
      </c>
      <c r="C822" s="5" t="s">
        <v>2145</v>
      </c>
      <c r="D822" s="5" t="s">
        <v>7894</v>
      </c>
      <c r="E822" s="5" t="s">
        <v>64</v>
      </c>
      <c r="F822" s="5" t="s">
        <v>4764</v>
      </c>
      <c r="G822" s="5">
        <v>339.13600000000002</v>
      </c>
      <c r="H822" s="5" t="s">
        <v>52</v>
      </c>
      <c r="I822" s="6" t="s">
        <v>28</v>
      </c>
      <c r="K822" s="5" t="s">
        <v>586</v>
      </c>
      <c r="L822" s="5" t="s">
        <v>1298</v>
      </c>
      <c r="M822" s="12">
        <v>36.287999999999997</v>
      </c>
      <c r="O822" s="5" t="str">
        <f t="shared" si="24"/>
        <v>Steven</v>
      </c>
      <c r="P822" s="5" t="str">
        <f t="shared" si="25"/>
        <v>Cartwright</v>
      </c>
    </row>
    <row r="823" spans="1:16" x14ac:dyDescent="0.2">
      <c r="A823" s="4" t="s">
        <v>7965</v>
      </c>
      <c r="B823" s="5" t="s">
        <v>12072</v>
      </c>
      <c r="C823" s="5" t="s">
        <v>12184</v>
      </c>
      <c r="D823" s="5" t="s">
        <v>230</v>
      </c>
      <c r="E823" s="5" t="s">
        <v>74</v>
      </c>
      <c r="F823" s="5" t="s">
        <v>259</v>
      </c>
      <c r="G823" s="5">
        <v>20.952000000000002</v>
      </c>
      <c r="H823" s="5" t="s">
        <v>40</v>
      </c>
      <c r="I823" s="6" t="s">
        <v>43</v>
      </c>
      <c r="K823" s="5" t="s">
        <v>2833</v>
      </c>
      <c r="L823" s="5" t="s">
        <v>6715</v>
      </c>
      <c r="M823" s="12">
        <v>12.96</v>
      </c>
      <c r="O823" s="5" t="str">
        <f t="shared" si="24"/>
        <v>Carlos</v>
      </c>
      <c r="P823" s="5" t="str">
        <f t="shared" si="25"/>
        <v>Daly</v>
      </c>
    </row>
    <row r="824" spans="1:16" x14ac:dyDescent="0.2">
      <c r="A824" s="4" t="s">
        <v>7965</v>
      </c>
      <c r="B824" s="5" t="s">
        <v>12072</v>
      </c>
      <c r="C824" s="5" t="s">
        <v>12184</v>
      </c>
      <c r="D824" s="5" t="s">
        <v>230</v>
      </c>
      <c r="E824" s="5" t="s">
        <v>74</v>
      </c>
      <c r="F824" s="5" t="s">
        <v>900</v>
      </c>
      <c r="G824" s="5">
        <v>11.784000000000001</v>
      </c>
      <c r="H824" s="5" t="s">
        <v>40</v>
      </c>
      <c r="I824" s="6" t="s">
        <v>43</v>
      </c>
      <c r="K824" s="5" t="s">
        <v>6722</v>
      </c>
      <c r="L824" s="5" t="s">
        <v>6235</v>
      </c>
      <c r="M824" s="12">
        <v>35.880000000000003</v>
      </c>
      <c r="O824" s="5" t="str">
        <f t="shared" si="24"/>
        <v>Anna</v>
      </c>
      <c r="P824" s="5" t="str">
        <f t="shared" si="25"/>
        <v>Chung</v>
      </c>
    </row>
    <row r="825" spans="1:16" x14ac:dyDescent="0.2">
      <c r="A825" s="4" t="s">
        <v>7980</v>
      </c>
      <c r="B825" s="5" t="s">
        <v>12084</v>
      </c>
      <c r="C825" s="5" t="s">
        <v>6754</v>
      </c>
      <c r="D825" s="5" t="s">
        <v>2563</v>
      </c>
      <c r="E825" s="5" t="s">
        <v>74</v>
      </c>
      <c r="F825" s="5" t="s">
        <v>2106</v>
      </c>
      <c r="G825" s="5">
        <v>13.76</v>
      </c>
      <c r="H825" s="5" t="s">
        <v>40</v>
      </c>
      <c r="I825" s="6" t="s">
        <v>43</v>
      </c>
      <c r="K825" s="5" t="s">
        <v>4861</v>
      </c>
      <c r="L825" s="5" t="s">
        <v>2995</v>
      </c>
      <c r="M825" s="12">
        <v>12.96</v>
      </c>
      <c r="O825" s="5" t="str">
        <f t="shared" si="24"/>
        <v>Christina</v>
      </c>
      <c r="P825" s="5" t="str">
        <f t="shared" si="25"/>
        <v>DeMoss</v>
      </c>
    </row>
    <row r="826" spans="1:16" x14ac:dyDescent="0.2">
      <c r="A826" s="4" t="s">
        <v>7990</v>
      </c>
      <c r="B826" s="5" t="s">
        <v>325</v>
      </c>
      <c r="C826" s="5" t="s">
        <v>2322</v>
      </c>
      <c r="D826" s="5" t="s">
        <v>3358</v>
      </c>
      <c r="E826" s="5" t="s">
        <v>74</v>
      </c>
      <c r="F826" s="5" t="s">
        <v>4043</v>
      </c>
      <c r="G826" s="5">
        <v>3.1680000000000001</v>
      </c>
      <c r="H826" s="5" t="s">
        <v>40</v>
      </c>
      <c r="I826" s="6" t="s">
        <v>43</v>
      </c>
      <c r="K826" s="5" t="s">
        <v>298</v>
      </c>
      <c r="L826" s="5" t="s">
        <v>4599</v>
      </c>
      <c r="M826" s="12">
        <v>173.488</v>
      </c>
      <c r="O826" s="5" t="str">
        <f t="shared" si="24"/>
        <v>Janet</v>
      </c>
      <c r="P826" s="5" t="str">
        <f t="shared" si="25"/>
        <v>Molinari</v>
      </c>
    </row>
    <row r="827" spans="1:16" x14ac:dyDescent="0.2">
      <c r="A827" s="4" t="s">
        <v>7990</v>
      </c>
      <c r="B827" s="5" t="s">
        <v>325</v>
      </c>
      <c r="C827" s="5" t="s">
        <v>2322</v>
      </c>
      <c r="D827" s="5" t="s">
        <v>3358</v>
      </c>
      <c r="E827" s="5" t="s">
        <v>91</v>
      </c>
      <c r="F827" s="5" t="s">
        <v>2233</v>
      </c>
      <c r="G827" s="5">
        <v>19.440000000000001</v>
      </c>
      <c r="H827" s="5" t="s">
        <v>40</v>
      </c>
      <c r="I827" s="6" t="s">
        <v>43</v>
      </c>
      <c r="K827" s="5" t="s">
        <v>4731</v>
      </c>
      <c r="L827" s="5" t="s">
        <v>5026</v>
      </c>
      <c r="M827" s="12">
        <v>30.815999999999999</v>
      </c>
      <c r="O827" s="5" t="str">
        <f t="shared" si="24"/>
        <v>Muhammed</v>
      </c>
      <c r="P827" s="5" t="str">
        <f t="shared" si="25"/>
        <v>Yedwab</v>
      </c>
    </row>
    <row r="828" spans="1:16" x14ac:dyDescent="0.2">
      <c r="A828" s="4" t="s">
        <v>7990</v>
      </c>
      <c r="B828" s="5" t="s">
        <v>325</v>
      </c>
      <c r="C828" s="5" t="s">
        <v>2322</v>
      </c>
      <c r="D828" s="5" t="s">
        <v>3358</v>
      </c>
      <c r="E828" s="5" t="s">
        <v>57</v>
      </c>
      <c r="F828" s="5" t="s">
        <v>1739</v>
      </c>
      <c r="G828" s="5">
        <v>454.86</v>
      </c>
      <c r="H828" s="5" t="s">
        <v>40</v>
      </c>
      <c r="I828" s="6" t="s">
        <v>43</v>
      </c>
      <c r="K828" s="5" t="s">
        <v>4386</v>
      </c>
      <c r="L828" s="5" t="s">
        <v>1623</v>
      </c>
      <c r="M828" s="12">
        <v>111.96</v>
      </c>
      <c r="O828" s="5" t="str">
        <f t="shared" si="24"/>
        <v>Pauline</v>
      </c>
      <c r="P828" s="5" t="str">
        <f t="shared" si="25"/>
        <v>Webber</v>
      </c>
    </row>
    <row r="829" spans="1:16" x14ac:dyDescent="0.2">
      <c r="A829" s="4" t="s">
        <v>7990</v>
      </c>
      <c r="B829" s="5" t="s">
        <v>325</v>
      </c>
      <c r="C829" s="5" t="s">
        <v>2322</v>
      </c>
      <c r="D829" s="5" t="s">
        <v>3358</v>
      </c>
      <c r="E829" s="5" t="s">
        <v>74</v>
      </c>
      <c r="F829" s="5" t="s">
        <v>1240</v>
      </c>
      <c r="G829" s="5">
        <v>91.391999999999996</v>
      </c>
      <c r="H829" s="5" t="s">
        <v>40</v>
      </c>
      <c r="I829" s="6" t="s">
        <v>43</v>
      </c>
      <c r="K829" s="5" t="s">
        <v>8110</v>
      </c>
      <c r="L829" s="5" t="s">
        <v>2828</v>
      </c>
      <c r="M829" s="12">
        <v>91.055999999999997</v>
      </c>
      <c r="O829" s="5" t="str">
        <f t="shared" si="24"/>
        <v>Neil</v>
      </c>
      <c r="P829" s="5" t="str">
        <f t="shared" si="25"/>
        <v>FranzÃ¶sisch</v>
      </c>
    </row>
    <row r="830" spans="1:16" x14ac:dyDescent="0.2">
      <c r="A830" s="4" t="s">
        <v>7996</v>
      </c>
      <c r="B830" s="5" t="s">
        <v>7997</v>
      </c>
      <c r="C830" s="5" t="s">
        <v>5818</v>
      </c>
      <c r="D830" s="5" t="s">
        <v>2033</v>
      </c>
      <c r="E830" s="5" t="s">
        <v>64</v>
      </c>
      <c r="F830" s="5" t="s">
        <v>3421</v>
      </c>
      <c r="G830" s="5">
        <v>91.031999999999996</v>
      </c>
      <c r="H830" s="5" t="s">
        <v>52</v>
      </c>
      <c r="I830" s="6" t="s">
        <v>28</v>
      </c>
      <c r="K830" s="5" t="s">
        <v>6088</v>
      </c>
      <c r="L830" s="5" t="s">
        <v>9933</v>
      </c>
      <c r="M830" s="12">
        <v>15.552</v>
      </c>
      <c r="O830" s="5" t="str">
        <f t="shared" si="24"/>
        <v>Speros</v>
      </c>
      <c r="P830" s="5" t="str">
        <f t="shared" si="25"/>
        <v>Goranitis</v>
      </c>
    </row>
    <row r="831" spans="1:16" x14ac:dyDescent="0.2">
      <c r="A831" s="4" t="s">
        <v>8004</v>
      </c>
      <c r="B831" s="5" t="s">
        <v>12135</v>
      </c>
      <c r="C831" s="5" t="s">
        <v>11877</v>
      </c>
      <c r="D831" s="5" t="s">
        <v>462</v>
      </c>
      <c r="E831" s="5" t="s">
        <v>91</v>
      </c>
      <c r="F831" s="5" t="s">
        <v>204</v>
      </c>
      <c r="G831" s="5">
        <v>11.952</v>
      </c>
      <c r="H831" s="5" t="s">
        <v>52</v>
      </c>
      <c r="I831" s="6" t="s">
        <v>43</v>
      </c>
      <c r="K831" s="5" t="s">
        <v>2059</v>
      </c>
      <c r="L831" s="5" t="s">
        <v>1632</v>
      </c>
      <c r="M831" s="12">
        <v>39.96</v>
      </c>
      <c r="O831" s="5" t="str">
        <f t="shared" si="24"/>
        <v>Allen</v>
      </c>
      <c r="P831" s="5" t="str">
        <f t="shared" si="25"/>
        <v>Armold</v>
      </c>
    </row>
    <row r="832" spans="1:16" x14ac:dyDescent="0.2">
      <c r="A832" s="4" t="s">
        <v>8004</v>
      </c>
      <c r="B832" s="5" t="s">
        <v>12135</v>
      </c>
      <c r="C832" s="5" t="s">
        <v>11877</v>
      </c>
      <c r="D832" s="5" t="s">
        <v>462</v>
      </c>
      <c r="E832" s="5" t="s">
        <v>91</v>
      </c>
      <c r="F832" s="5" t="s">
        <v>1036</v>
      </c>
      <c r="G832" s="5">
        <v>15.552</v>
      </c>
      <c r="H832" s="5" t="s">
        <v>52</v>
      </c>
      <c r="I832" s="6" t="s">
        <v>43</v>
      </c>
      <c r="K832" s="5" t="s">
        <v>3238</v>
      </c>
      <c r="L832" s="5" t="s">
        <v>8988</v>
      </c>
      <c r="M832" s="12">
        <v>56.704000000000001</v>
      </c>
      <c r="O832" s="5" t="str">
        <f t="shared" si="24"/>
        <v>Rachel</v>
      </c>
      <c r="P832" s="5" t="str">
        <f t="shared" si="25"/>
        <v>Payne</v>
      </c>
    </row>
    <row r="833" spans="1:16" x14ac:dyDescent="0.2">
      <c r="A833" s="4" t="s">
        <v>8007</v>
      </c>
      <c r="B833" s="5" t="s">
        <v>11907</v>
      </c>
      <c r="C833" s="5" t="s">
        <v>11839</v>
      </c>
      <c r="D833" s="5" t="s">
        <v>3660</v>
      </c>
      <c r="E833" s="5" t="s">
        <v>74</v>
      </c>
      <c r="F833" s="5" t="s">
        <v>4012</v>
      </c>
      <c r="G833" s="5">
        <v>112.12</v>
      </c>
      <c r="H833" s="5" t="s">
        <v>40</v>
      </c>
      <c r="I833" s="6" t="s">
        <v>43</v>
      </c>
      <c r="K833" s="5" t="s">
        <v>401</v>
      </c>
      <c r="L833" s="5" t="s">
        <v>7323</v>
      </c>
      <c r="M833" s="12">
        <v>6.8479999999999999</v>
      </c>
      <c r="O833" s="5" t="str">
        <f t="shared" si="24"/>
        <v>Stewart</v>
      </c>
      <c r="P833" s="5" t="str">
        <f t="shared" si="25"/>
        <v>Carmichael</v>
      </c>
    </row>
    <row r="834" spans="1:16" x14ac:dyDescent="0.2">
      <c r="A834" s="4" t="s">
        <v>8007</v>
      </c>
      <c r="B834" s="5" t="s">
        <v>11907</v>
      </c>
      <c r="C834" s="5" t="s">
        <v>11839</v>
      </c>
      <c r="D834" s="5" t="s">
        <v>3660</v>
      </c>
      <c r="E834" s="5" t="s">
        <v>57</v>
      </c>
      <c r="F834" s="5" t="s">
        <v>3978</v>
      </c>
      <c r="G834" s="5">
        <v>1575.14</v>
      </c>
      <c r="H834" s="5" t="s">
        <v>40</v>
      </c>
      <c r="I834" s="6" t="s">
        <v>43</v>
      </c>
      <c r="K834" s="5" t="s">
        <v>104</v>
      </c>
      <c r="L834" s="5" t="s">
        <v>3470</v>
      </c>
      <c r="M834" s="12">
        <v>184.66</v>
      </c>
      <c r="O834" s="5" t="str">
        <f t="shared" si="24"/>
        <v>Harold</v>
      </c>
      <c r="P834" s="5" t="str">
        <f t="shared" si="25"/>
        <v>Pawlan</v>
      </c>
    </row>
    <row r="835" spans="1:16" x14ac:dyDescent="0.2">
      <c r="A835" s="4" t="s">
        <v>8016</v>
      </c>
      <c r="B835" s="5" t="s">
        <v>2757</v>
      </c>
      <c r="C835" s="5" t="s">
        <v>12113</v>
      </c>
      <c r="D835" s="5" t="s">
        <v>2444</v>
      </c>
      <c r="E835" s="5" t="s">
        <v>67</v>
      </c>
      <c r="F835" s="5" t="s">
        <v>3761</v>
      </c>
      <c r="G835" s="5">
        <v>12.74</v>
      </c>
      <c r="H835" s="5" t="s">
        <v>40</v>
      </c>
      <c r="I835" s="6" t="s">
        <v>43</v>
      </c>
      <c r="K835" s="5" t="s">
        <v>4341</v>
      </c>
      <c r="L835" s="5" t="s">
        <v>6537</v>
      </c>
      <c r="M835" s="12">
        <v>31.007999999999999</v>
      </c>
      <c r="O835" s="5" t="str">
        <f t="shared" si="24"/>
        <v>Stuart</v>
      </c>
      <c r="P835" s="5" t="str">
        <f t="shared" si="25"/>
        <v>Van</v>
      </c>
    </row>
    <row r="836" spans="1:16" x14ac:dyDescent="0.2">
      <c r="A836" s="4" t="s">
        <v>8016</v>
      </c>
      <c r="B836" s="5" t="s">
        <v>2757</v>
      </c>
      <c r="C836" s="5" t="s">
        <v>12113</v>
      </c>
      <c r="D836" s="5" t="s">
        <v>2444</v>
      </c>
      <c r="E836" s="5" t="s">
        <v>67</v>
      </c>
      <c r="F836" s="5" t="s">
        <v>8018</v>
      </c>
      <c r="G836" s="5">
        <v>8.82</v>
      </c>
      <c r="H836" s="5" t="s">
        <v>40</v>
      </c>
      <c r="I836" s="6" t="s">
        <v>43</v>
      </c>
      <c r="K836" s="5" t="s">
        <v>4931</v>
      </c>
      <c r="L836" s="5" t="s">
        <v>7042</v>
      </c>
      <c r="M836" s="12">
        <v>8.56</v>
      </c>
      <c r="O836" s="5" t="str">
        <f t="shared" si="24"/>
        <v>Henia</v>
      </c>
      <c r="P836" s="5" t="str">
        <f t="shared" si="25"/>
        <v>Zydlo</v>
      </c>
    </row>
    <row r="837" spans="1:16" x14ac:dyDescent="0.2">
      <c r="A837" s="4" t="s">
        <v>8016</v>
      </c>
      <c r="B837" s="5" t="s">
        <v>2757</v>
      </c>
      <c r="C837" s="5" t="s">
        <v>12113</v>
      </c>
      <c r="D837" s="5" t="s">
        <v>2444</v>
      </c>
      <c r="E837" s="5" t="s">
        <v>32</v>
      </c>
      <c r="F837" s="5" t="s">
        <v>435</v>
      </c>
      <c r="G837" s="5">
        <v>120.78400000000001</v>
      </c>
      <c r="H837" s="5" t="s">
        <v>40</v>
      </c>
      <c r="I837" s="6" t="s">
        <v>28</v>
      </c>
      <c r="K837" s="5" t="s">
        <v>4931</v>
      </c>
      <c r="L837" s="5" t="s">
        <v>1650</v>
      </c>
      <c r="M837" s="12">
        <v>11.56</v>
      </c>
      <c r="O837" s="5" t="str">
        <f t="shared" si="24"/>
        <v>Henia</v>
      </c>
      <c r="P837" s="5" t="str">
        <f t="shared" si="25"/>
        <v>Zydlo</v>
      </c>
    </row>
    <row r="838" spans="1:16" x14ac:dyDescent="0.2">
      <c r="A838" s="4" t="s">
        <v>8036</v>
      </c>
      <c r="B838" s="5" t="s">
        <v>12178</v>
      </c>
      <c r="C838" s="5" t="s">
        <v>2625</v>
      </c>
      <c r="D838" s="5" t="s">
        <v>677</v>
      </c>
      <c r="E838" s="5" t="s">
        <v>57</v>
      </c>
      <c r="F838" s="5" t="s">
        <v>3798</v>
      </c>
      <c r="G838" s="5">
        <v>31.92</v>
      </c>
      <c r="H838" s="5" t="s">
        <v>40</v>
      </c>
      <c r="I838" s="6" t="s">
        <v>43</v>
      </c>
      <c r="K838" s="5" t="s">
        <v>1775</v>
      </c>
      <c r="L838" s="5" t="s">
        <v>6888</v>
      </c>
      <c r="M838" s="12">
        <v>41.472000000000001</v>
      </c>
      <c r="O838" s="5" t="str">
        <f t="shared" si="24"/>
        <v>Ed</v>
      </c>
      <c r="P838" s="5" t="str">
        <f t="shared" si="25"/>
        <v>Braxton</v>
      </c>
    </row>
    <row r="839" spans="1:16" x14ac:dyDescent="0.2">
      <c r="A839" s="4" t="s">
        <v>8036</v>
      </c>
      <c r="B839" s="5" t="s">
        <v>12178</v>
      </c>
      <c r="C839" s="5" t="s">
        <v>2625</v>
      </c>
      <c r="D839" s="5" t="s">
        <v>677</v>
      </c>
      <c r="E839" s="5" t="s">
        <v>32</v>
      </c>
      <c r="F839" s="5" t="s">
        <v>8038</v>
      </c>
      <c r="G839" s="5">
        <v>433.56799999999998</v>
      </c>
      <c r="H839" s="5" t="s">
        <v>40</v>
      </c>
      <c r="I839" s="6" t="s">
        <v>28</v>
      </c>
      <c r="K839" s="5" t="s">
        <v>1836</v>
      </c>
      <c r="L839" s="5" t="s">
        <v>4723</v>
      </c>
      <c r="M839" s="12">
        <v>239.5</v>
      </c>
      <c r="O839" s="5" t="str">
        <f t="shared" ref="O839:O849" si="26">LEFT(K839,FIND(" ",K839)-1)</f>
        <v>Jeremy</v>
      </c>
      <c r="P839" s="5" t="str">
        <f t="shared" ref="P839:P849" si="27">RIGHT(K839,LEN(K839)-FIND(" ",K839))</f>
        <v>Pistek</v>
      </c>
    </row>
    <row r="840" spans="1:16" x14ac:dyDescent="0.2">
      <c r="A840" s="4" t="s">
        <v>8040</v>
      </c>
      <c r="B840" s="5" t="s">
        <v>424</v>
      </c>
      <c r="C840" s="5" t="s">
        <v>2145</v>
      </c>
      <c r="D840" s="5" t="s">
        <v>2563</v>
      </c>
      <c r="E840" s="5" t="s">
        <v>57</v>
      </c>
      <c r="F840" s="5" t="s">
        <v>3101</v>
      </c>
      <c r="G840" s="5">
        <v>48.86</v>
      </c>
      <c r="H840" s="5" t="s">
        <v>40</v>
      </c>
      <c r="I840" s="6" t="s">
        <v>43</v>
      </c>
      <c r="K840" s="5" t="s">
        <v>1830</v>
      </c>
      <c r="L840" s="5" t="s">
        <v>10568</v>
      </c>
      <c r="M840" s="12">
        <v>9.2479999999999993</v>
      </c>
      <c r="O840" s="5" t="str">
        <f t="shared" si="26"/>
        <v>Maya</v>
      </c>
      <c r="P840" s="5" t="str">
        <f t="shared" si="27"/>
        <v>Herman</v>
      </c>
    </row>
    <row r="841" spans="1:16" x14ac:dyDescent="0.2">
      <c r="A841" s="4" t="s">
        <v>8042</v>
      </c>
      <c r="B841" s="5" t="s">
        <v>2322</v>
      </c>
      <c r="C841" s="5" t="s">
        <v>326</v>
      </c>
      <c r="D841" s="5" t="s">
        <v>8044</v>
      </c>
      <c r="E841" s="5" t="s">
        <v>67</v>
      </c>
      <c r="F841" s="5" t="s">
        <v>6955</v>
      </c>
      <c r="G841" s="5">
        <v>56.3</v>
      </c>
      <c r="H841" s="5" t="s">
        <v>40</v>
      </c>
      <c r="I841" s="6" t="s">
        <v>43</v>
      </c>
      <c r="K841" s="5" t="s">
        <v>4383</v>
      </c>
      <c r="L841" s="5" t="s">
        <v>3153</v>
      </c>
      <c r="M841" s="12">
        <v>37.408000000000001</v>
      </c>
      <c r="O841" s="5" t="str">
        <f t="shared" si="26"/>
        <v>Michael</v>
      </c>
      <c r="P841" s="5" t="str">
        <f t="shared" si="27"/>
        <v>Moore</v>
      </c>
    </row>
    <row r="842" spans="1:16" x14ac:dyDescent="0.2">
      <c r="A842" s="4" t="s">
        <v>8046</v>
      </c>
      <c r="B842" s="5" t="s">
        <v>35</v>
      </c>
      <c r="C842" s="5" t="s">
        <v>308</v>
      </c>
      <c r="D842" s="5" t="s">
        <v>2114</v>
      </c>
      <c r="E842" s="5" t="s">
        <v>91</v>
      </c>
      <c r="F842" s="5" t="s">
        <v>5882</v>
      </c>
      <c r="G842" s="5">
        <v>46.35</v>
      </c>
      <c r="H842" s="5" t="s">
        <v>40</v>
      </c>
      <c r="I842" s="6" t="s">
        <v>43</v>
      </c>
      <c r="K842" s="5" t="s">
        <v>2065</v>
      </c>
      <c r="L842" s="5" t="s">
        <v>10568</v>
      </c>
      <c r="M842" s="12">
        <v>11.56</v>
      </c>
      <c r="O842" s="5" t="str">
        <f t="shared" si="26"/>
        <v>Emily</v>
      </c>
      <c r="P842" s="5" t="str">
        <f t="shared" si="27"/>
        <v>Phan</v>
      </c>
    </row>
    <row r="843" spans="1:16" x14ac:dyDescent="0.2">
      <c r="A843" s="4" t="s">
        <v>8047</v>
      </c>
      <c r="B843" s="5" t="s">
        <v>12194</v>
      </c>
      <c r="C843" s="5" t="s">
        <v>11992</v>
      </c>
      <c r="D843" s="5" t="s">
        <v>3898</v>
      </c>
      <c r="E843" s="5" t="s">
        <v>74</v>
      </c>
      <c r="F843" s="5" t="s">
        <v>389</v>
      </c>
      <c r="G843" s="5">
        <v>14.976000000000001</v>
      </c>
      <c r="H843" s="5" t="s">
        <v>40</v>
      </c>
      <c r="I843" s="6" t="s">
        <v>43</v>
      </c>
      <c r="K843" s="5" t="s">
        <v>1142</v>
      </c>
      <c r="L843" s="5" t="s">
        <v>2852</v>
      </c>
      <c r="M843" s="12">
        <v>12.96</v>
      </c>
      <c r="O843" s="5" t="str">
        <f t="shared" si="26"/>
        <v>Kristen</v>
      </c>
      <c r="P843" s="5" t="str">
        <f t="shared" si="27"/>
        <v>Hastings</v>
      </c>
    </row>
    <row r="844" spans="1:16" x14ac:dyDescent="0.2">
      <c r="A844" s="4" t="s">
        <v>8070</v>
      </c>
      <c r="B844" s="5" t="s">
        <v>4143</v>
      </c>
      <c r="C844" s="5" t="s">
        <v>1378</v>
      </c>
      <c r="D844" s="5" t="s">
        <v>7196</v>
      </c>
      <c r="E844" s="5" t="s">
        <v>67</v>
      </c>
      <c r="F844" s="5" t="s">
        <v>4770</v>
      </c>
      <c r="G844" s="5">
        <v>51.98</v>
      </c>
      <c r="H844" s="5" t="s">
        <v>40</v>
      </c>
      <c r="I844" s="6" t="s">
        <v>43</v>
      </c>
      <c r="K844" s="5" t="s">
        <v>851</v>
      </c>
      <c r="L844" s="5" t="s">
        <v>5561</v>
      </c>
      <c r="M844" s="12">
        <v>7.968</v>
      </c>
      <c r="O844" s="5" t="str">
        <f t="shared" si="26"/>
        <v>Frank</v>
      </c>
      <c r="P844" s="5" t="str">
        <f t="shared" si="27"/>
        <v>Merwin</v>
      </c>
    </row>
    <row r="845" spans="1:16" x14ac:dyDescent="0.2">
      <c r="A845" s="4" t="s">
        <v>8071</v>
      </c>
      <c r="B845" s="5" t="s">
        <v>11817</v>
      </c>
      <c r="C845" s="5" t="s">
        <v>1641</v>
      </c>
      <c r="D845" s="5" t="s">
        <v>2299</v>
      </c>
      <c r="E845" s="5" t="s">
        <v>64</v>
      </c>
      <c r="F845" s="5" t="s">
        <v>2767</v>
      </c>
      <c r="G845" s="5">
        <v>24.7</v>
      </c>
      <c r="H845" s="5" t="s">
        <v>40</v>
      </c>
      <c r="I845" s="6" t="s">
        <v>28</v>
      </c>
      <c r="K845" s="5" t="s">
        <v>2065</v>
      </c>
      <c r="L845" s="5" t="s">
        <v>3796</v>
      </c>
      <c r="M845" s="12">
        <v>38.880000000000003</v>
      </c>
      <c r="O845" s="5" t="str">
        <f t="shared" si="26"/>
        <v>Emily</v>
      </c>
      <c r="P845" s="5" t="str">
        <f t="shared" si="27"/>
        <v>Phan</v>
      </c>
    </row>
    <row r="846" spans="1:16" x14ac:dyDescent="0.2">
      <c r="A846" s="4" t="s">
        <v>8081</v>
      </c>
      <c r="B846" s="5" t="s">
        <v>12047</v>
      </c>
      <c r="C846" s="5" t="s">
        <v>11921</v>
      </c>
      <c r="D846" s="5" t="s">
        <v>7782</v>
      </c>
      <c r="E846" s="5" t="s">
        <v>91</v>
      </c>
      <c r="F846" s="5" t="s">
        <v>6513</v>
      </c>
      <c r="G846" s="5">
        <v>9.42</v>
      </c>
      <c r="H846" s="5" t="s">
        <v>25</v>
      </c>
      <c r="I846" s="6" t="s">
        <v>43</v>
      </c>
      <c r="K846" s="5" t="s">
        <v>2065</v>
      </c>
      <c r="L846" s="5" t="s">
        <v>8106</v>
      </c>
      <c r="M846" s="12">
        <v>12.96</v>
      </c>
      <c r="O846" s="5" t="str">
        <f t="shared" si="26"/>
        <v>Emily</v>
      </c>
      <c r="P846" s="5" t="str">
        <f t="shared" si="27"/>
        <v>Phan</v>
      </c>
    </row>
    <row r="847" spans="1:16" x14ac:dyDescent="0.2">
      <c r="A847" s="4" t="s">
        <v>8081</v>
      </c>
      <c r="B847" s="5" t="s">
        <v>12047</v>
      </c>
      <c r="C847" s="5" t="s">
        <v>11921</v>
      </c>
      <c r="D847" s="5" t="s">
        <v>7782</v>
      </c>
      <c r="E847" s="5" t="s">
        <v>67</v>
      </c>
      <c r="F847" s="5" t="s">
        <v>1254</v>
      </c>
      <c r="G847" s="5">
        <v>6.56</v>
      </c>
      <c r="H847" s="5" t="s">
        <v>25</v>
      </c>
      <c r="I847" s="6" t="s">
        <v>43</v>
      </c>
      <c r="K847" s="5" t="s">
        <v>439</v>
      </c>
      <c r="L847" s="5" t="s">
        <v>7001</v>
      </c>
      <c r="M847" s="12">
        <v>32.4</v>
      </c>
      <c r="O847" s="5" t="str">
        <f t="shared" si="26"/>
        <v>Paul</v>
      </c>
      <c r="P847" s="5" t="str">
        <f t="shared" si="27"/>
        <v>Gonzalez</v>
      </c>
    </row>
    <row r="848" spans="1:16" x14ac:dyDescent="0.2">
      <c r="A848" s="4" t="s">
        <v>8081</v>
      </c>
      <c r="B848" s="5" t="s">
        <v>12047</v>
      </c>
      <c r="C848" s="5" t="s">
        <v>11921</v>
      </c>
      <c r="D848" s="5" t="s">
        <v>7782</v>
      </c>
      <c r="E848" s="5" t="s">
        <v>91</v>
      </c>
      <c r="F848" s="5" t="s">
        <v>8083</v>
      </c>
      <c r="G848" s="5">
        <v>24.56</v>
      </c>
      <c r="H848" s="5" t="s">
        <v>25</v>
      </c>
      <c r="I848" s="6" t="s">
        <v>43</v>
      </c>
      <c r="K848" s="5" t="s">
        <v>4989</v>
      </c>
      <c r="L848" s="5" t="s">
        <v>4886</v>
      </c>
      <c r="M848" s="12">
        <v>123.92</v>
      </c>
      <c r="O848" s="5" t="str">
        <f t="shared" si="26"/>
        <v>Filia</v>
      </c>
      <c r="P848" s="5" t="str">
        <f t="shared" si="27"/>
        <v>McAdams</v>
      </c>
    </row>
    <row r="849" spans="1:16" x14ac:dyDescent="0.2">
      <c r="A849" s="4" t="s">
        <v>8090</v>
      </c>
      <c r="B849" s="5" t="s">
        <v>5865</v>
      </c>
      <c r="C849" s="5" t="s">
        <v>7869</v>
      </c>
      <c r="D849" s="5" t="s">
        <v>4244</v>
      </c>
      <c r="E849" s="5" t="s">
        <v>44</v>
      </c>
      <c r="F849" s="5" t="s">
        <v>2830</v>
      </c>
      <c r="G849" s="5">
        <v>9.24</v>
      </c>
      <c r="H849" s="5" t="s">
        <v>40</v>
      </c>
      <c r="I849" s="6" t="s">
        <v>43</v>
      </c>
      <c r="K849" s="5" t="s">
        <v>5969</v>
      </c>
      <c r="L849" s="5" t="s">
        <v>2272</v>
      </c>
      <c r="M849" s="12">
        <v>274.8</v>
      </c>
      <c r="O849" s="5" t="str">
        <f t="shared" si="26"/>
        <v>Elizabeth</v>
      </c>
      <c r="P849" s="5" t="str">
        <f t="shared" si="27"/>
        <v>Moffitt</v>
      </c>
    </row>
    <row r="850" spans="1:16" x14ac:dyDescent="0.2">
      <c r="A850" s="4" t="s">
        <v>8091</v>
      </c>
      <c r="B850" s="5" t="s">
        <v>12129</v>
      </c>
      <c r="C850" s="5" t="s">
        <v>11949</v>
      </c>
      <c r="D850" s="5" t="s">
        <v>7529</v>
      </c>
      <c r="E850" s="5" t="s">
        <v>29</v>
      </c>
      <c r="F850" s="5" t="s">
        <v>8093</v>
      </c>
      <c r="G850" s="5">
        <v>482.66399999999999</v>
      </c>
      <c r="H850" s="5" t="s">
        <v>40</v>
      </c>
      <c r="I850" s="6" t="s">
        <v>28</v>
      </c>
    </row>
    <row r="851" spans="1:16" x14ac:dyDescent="0.2">
      <c r="A851" s="4" t="s">
        <v>8118</v>
      </c>
      <c r="B851" s="5" t="s">
        <v>604</v>
      </c>
      <c r="C851" s="5" t="s">
        <v>2817</v>
      </c>
      <c r="D851" s="5" t="s">
        <v>6861</v>
      </c>
      <c r="E851" s="5" t="s">
        <v>77</v>
      </c>
      <c r="F851" s="5" t="s">
        <v>1609</v>
      </c>
      <c r="G851" s="5">
        <v>43.92</v>
      </c>
      <c r="H851" s="5" t="s">
        <v>40</v>
      </c>
      <c r="I851" s="6" t="s">
        <v>43</v>
      </c>
    </row>
    <row r="852" spans="1:16" x14ac:dyDescent="0.2">
      <c r="A852" s="4" t="s">
        <v>8118</v>
      </c>
      <c r="B852" s="5" t="s">
        <v>604</v>
      </c>
      <c r="C852" s="5" t="s">
        <v>2817</v>
      </c>
      <c r="D852" s="5" t="s">
        <v>6861</v>
      </c>
      <c r="E852" s="5" t="s">
        <v>74</v>
      </c>
      <c r="F852" s="5" t="s">
        <v>2966</v>
      </c>
      <c r="G852" s="5">
        <v>20.231999999999999</v>
      </c>
      <c r="H852" s="5" t="s">
        <v>40</v>
      </c>
      <c r="I852" s="6" t="s">
        <v>43</v>
      </c>
    </row>
    <row r="853" spans="1:16" x14ac:dyDescent="0.2">
      <c r="A853" s="4" t="s">
        <v>8127</v>
      </c>
      <c r="B853" s="5" t="s">
        <v>7774</v>
      </c>
      <c r="C853" s="5" t="s">
        <v>7774</v>
      </c>
      <c r="D853" s="5" t="s">
        <v>2521</v>
      </c>
      <c r="E853" s="5" t="s">
        <v>67</v>
      </c>
      <c r="F853" s="5" t="s">
        <v>775</v>
      </c>
      <c r="G853" s="5">
        <v>10.688000000000001</v>
      </c>
      <c r="H853" s="5" t="s">
        <v>52</v>
      </c>
      <c r="I853" s="6" t="s">
        <v>43</v>
      </c>
    </row>
    <row r="854" spans="1:16" x14ac:dyDescent="0.2">
      <c r="A854" s="4" t="s">
        <v>8161</v>
      </c>
      <c r="B854" s="5" t="s">
        <v>11729</v>
      </c>
      <c r="C854" s="5" t="s">
        <v>1131</v>
      </c>
      <c r="D854" s="5" t="s">
        <v>3821</v>
      </c>
      <c r="E854" s="5" t="s">
        <v>67</v>
      </c>
      <c r="F854" s="5" t="s">
        <v>1387</v>
      </c>
      <c r="G854" s="5">
        <v>11.16</v>
      </c>
      <c r="H854" s="5" t="s">
        <v>40</v>
      </c>
      <c r="I854" s="6" t="s">
        <v>43</v>
      </c>
    </row>
    <row r="855" spans="1:16" x14ac:dyDescent="0.2">
      <c r="A855" s="4" t="s">
        <v>8161</v>
      </c>
      <c r="B855" s="5" t="s">
        <v>11729</v>
      </c>
      <c r="C855" s="5" t="s">
        <v>1131</v>
      </c>
      <c r="D855" s="5" t="s">
        <v>3821</v>
      </c>
      <c r="E855" s="5" t="s">
        <v>54</v>
      </c>
      <c r="F855" s="5" t="s">
        <v>998</v>
      </c>
      <c r="G855" s="5">
        <v>896.32799999999997</v>
      </c>
      <c r="H855" s="5" t="s">
        <v>40</v>
      </c>
      <c r="I855" s="6" t="s">
        <v>28</v>
      </c>
    </row>
    <row r="856" spans="1:16" x14ac:dyDescent="0.2">
      <c r="A856" s="4" t="s">
        <v>8161</v>
      </c>
      <c r="B856" s="5" t="s">
        <v>11729</v>
      </c>
      <c r="C856" s="5" t="s">
        <v>1131</v>
      </c>
      <c r="D856" s="5" t="s">
        <v>3821</v>
      </c>
      <c r="E856" s="5" t="s">
        <v>77</v>
      </c>
      <c r="F856" s="5" t="s">
        <v>5146</v>
      </c>
      <c r="G856" s="5">
        <v>189</v>
      </c>
      <c r="H856" s="5" t="s">
        <v>40</v>
      </c>
      <c r="I856" s="6" t="s">
        <v>43</v>
      </c>
    </row>
    <row r="857" spans="1:16" x14ac:dyDescent="0.2">
      <c r="A857" s="4" t="s">
        <v>8164</v>
      </c>
      <c r="B857" s="5" t="s">
        <v>11867</v>
      </c>
      <c r="C857" s="5" t="s">
        <v>12134</v>
      </c>
      <c r="D857" s="5" t="s">
        <v>907</v>
      </c>
      <c r="E857" s="5" t="s">
        <v>64</v>
      </c>
      <c r="F857" s="5" t="s">
        <v>7912</v>
      </c>
      <c r="G857" s="5">
        <v>129.38999999999999</v>
      </c>
      <c r="H857" s="5" t="s">
        <v>40</v>
      </c>
      <c r="I857" s="6" t="s">
        <v>28</v>
      </c>
    </row>
    <row r="858" spans="1:16" x14ac:dyDescent="0.2">
      <c r="A858" s="4" t="s">
        <v>8166</v>
      </c>
      <c r="B858" s="5" t="s">
        <v>12035</v>
      </c>
      <c r="C858" s="5" t="s">
        <v>11720</v>
      </c>
      <c r="D858" s="5" t="s">
        <v>2458</v>
      </c>
      <c r="E858" s="5" t="s">
        <v>57</v>
      </c>
      <c r="F858" s="5" t="s">
        <v>4617</v>
      </c>
      <c r="G858" s="5">
        <v>54.32</v>
      </c>
      <c r="H858" s="5" t="s">
        <v>40</v>
      </c>
      <c r="I858" s="6" t="s">
        <v>43</v>
      </c>
    </row>
    <row r="859" spans="1:16" x14ac:dyDescent="0.2">
      <c r="A859" s="4" t="s">
        <v>8167</v>
      </c>
      <c r="B859" s="5" t="s">
        <v>1672</v>
      </c>
      <c r="C859" s="5" t="s">
        <v>6557</v>
      </c>
      <c r="D859" s="5" t="s">
        <v>1337</v>
      </c>
      <c r="E859" s="5" t="s">
        <v>91</v>
      </c>
      <c r="F859" s="5" t="s">
        <v>5301</v>
      </c>
      <c r="G859" s="5">
        <v>49.567999999999998</v>
      </c>
      <c r="H859" s="5" t="s">
        <v>52</v>
      </c>
      <c r="I859" s="6" t="s">
        <v>43</v>
      </c>
    </row>
    <row r="860" spans="1:16" x14ac:dyDescent="0.2">
      <c r="A860" s="4" t="s">
        <v>8167</v>
      </c>
      <c r="B860" s="5" t="s">
        <v>1672</v>
      </c>
      <c r="C860" s="5" t="s">
        <v>6557</v>
      </c>
      <c r="D860" s="5" t="s">
        <v>1337</v>
      </c>
      <c r="E860" s="5" t="s">
        <v>77</v>
      </c>
      <c r="F860" s="5" t="s">
        <v>3243</v>
      </c>
      <c r="G860" s="5">
        <v>161.376</v>
      </c>
      <c r="H860" s="5" t="s">
        <v>52</v>
      </c>
      <c r="I860" s="6" t="s">
        <v>43</v>
      </c>
    </row>
    <row r="861" spans="1:16" x14ac:dyDescent="0.2">
      <c r="A861" s="4" t="s">
        <v>8167</v>
      </c>
      <c r="B861" s="5" t="s">
        <v>1672</v>
      </c>
      <c r="C861" s="5" t="s">
        <v>6557</v>
      </c>
      <c r="D861" s="5" t="s">
        <v>1337</v>
      </c>
      <c r="E861" s="5" t="s">
        <v>64</v>
      </c>
      <c r="F861" s="5" t="s">
        <v>3756</v>
      </c>
      <c r="G861" s="5">
        <v>2.7839999999999998</v>
      </c>
      <c r="H861" s="5" t="s">
        <v>52</v>
      </c>
      <c r="I861" s="6" t="s">
        <v>28</v>
      </c>
    </row>
    <row r="862" spans="1:16" x14ac:dyDescent="0.2">
      <c r="A862" s="4" t="s">
        <v>8167</v>
      </c>
      <c r="B862" s="5" t="s">
        <v>1672</v>
      </c>
      <c r="C862" s="5" t="s">
        <v>6557</v>
      </c>
      <c r="D862" s="5" t="s">
        <v>1337</v>
      </c>
      <c r="E862" s="5" t="s">
        <v>91</v>
      </c>
      <c r="F862" s="5" t="s">
        <v>3698</v>
      </c>
      <c r="G862" s="5">
        <v>8.7200000000000006</v>
      </c>
      <c r="H862" s="5" t="s">
        <v>52</v>
      </c>
      <c r="I862" s="6" t="s">
        <v>43</v>
      </c>
    </row>
    <row r="863" spans="1:16" x14ac:dyDescent="0.2">
      <c r="A863" s="4" t="s">
        <v>8175</v>
      </c>
      <c r="B863" s="5" t="s">
        <v>5598</v>
      </c>
      <c r="C863" s="5" t="s">
        <v>5598</v>
      </c>
      <c r="D863" s="5" t="s">
        <v>2734</v>
      </c>
      <c r="E863" s="5" t="s">
        <v>74</v>
      </c>
      <c r="F863" s="5" t="s">
        <v>2218</v>
      </c>
      <c r="G863" s="5">
        <v>7.7519999999999998</v>
      </c>
      <c r="H863" s="5" t="s">
        <v>40</v>
      </c>
      <c r="I863" s="6" t="s">
        <v>43</v>
      </c>
    </row>
    <row r="864" spans="1:16" x14ac:dyDescent="0.2">
      <c r="A864" s="4" t="s">
        <v>8175</v>
      </c>
      <c r="B864" s="5" t="s">
        <v>5598</v>
      </c>
      <c r="C864" s="5" t="s">
        <v>5598</v>
      </c>
      <c r="D864" s="5" t="s">
        <v>2734</v>
      </c>
      <c r="E864" s="5" t="s">
        <v>74</v>
      </c>
      <c r="F864" s="5" t="s">
        <v>1347</v>
      </c>
      <c r="G864" s="5">
        <v>33.567999999999998</v>
      </c>
      <c r="H864" s="5" t="s">
        <v>40</v>
      </c>
      <c r="I864" s="6" t="s">
        <v>43</v>
      </c>
    </row>
    <row r="865" spans="1:9" x14ac:dyDescent="0.2">
      <c r="A865" s="4" t="s">
        <v>8176</v>
      </c>
      <c r="B865" s="5" t="s">
        <v>11807</v>
      </c>
      <c r="C865" s="5" t="s">
        <v>11716</v>
      </c>
      <c r="D865" s="5" t="s">
        <v>5684</v>
      </c>
      <c r="E865" s="5" t="s">
        <v>54</v>
      </c>
      <c r="F865" s="5" t="s">
        <v>1618</v>
      </c>
      <c r="G865" s="5">
        <v>573.72799999999995</v>
      </c>
      <c r="H865" s="5" t="s">
        <v>40</v>
      </c>
      <c r="I865" s="6" t="s">
        <v>28</v>
      </c>
    </row>
    <row r="866" spans="1:9" x14ac:dyDescent="0.2">
      <c r="A866" s="4" t="s">
        <v>8176</v>
      </c>
      <c r="B866" s="5" t="s">
        <v>11807</v>
      </c>
      <c r="C866" s="5" t="s">
        <v>11716</v>
      </c>
      <c r="D866" s="5" t="s">
        <v>5684</v>
      </c>
      <c r="E866" s="5" t="s">
        <v>74</v>
      </c>
      <c r="F866" s="5" t="s">
        <v>2761</v>
      </c>
      <c r="G866" s="5">
        <v>21.936</v>
      </c>
      <c r="H866" s="5" t="s">
        <v>40</v>
      </c>
      <c r="I866" s="6" t="s">
        <v>43</v>
      </c>
    </row>
    <row r="867" spans="1:9" x14ac:dyDescent="0.2">
      <c r="A867" s="4" t="s">
        <v>8176</v>
      </c>
      <c r="B867" s="5" t="s">
        <v>11807</v>
      </c>
      <c r="C867" s="5" t="s">
        <v>11716</v>
      </c>
      <c r="D867" s="5" t="s">
        <v>5684</v>
      </c>
      <c r="E867" s="5" t="s">
        <v>91</v>
      </c>
      <c r="F867" s="5" t="s">
        <v>6459</v>
      </c>
      <c r="G867" s="5">
        <v>19.440000000000001</v>
      </c>
      <c r="H867" s="5" t="s">
        <v>40</v>
      </c>
      <c r="I867" s="6" t="s">
        <v>43</v>
      </c>
    </row>
    <row r="868" spans="1:9" x14ac:dyDescent="0.2">
      <c r="A868" s="4" t="s">
        <v>8180</v>
      </c>
      <c r="B868" s="5" t="s">
        <v>4737</v>
      </c>
      <c r="C868" s="5" t="s">
        <v>12090</v>
      </c>
      <c r="D868" s="5" t="s">
        <v>2537</v>
      </c>
      <c r="E868" s="5" t="s">
        <v>67</v>
      </c>
      <c r="F868" s="5" t="s">
        <v>3447</v>
      </c>
      <c r="G868" s="5">
        <v>20.96</v>
      </c>
      <c r="H868" s="5" t="s">
        <v>40</v>
      </c>
      <c r="I868" s="6" t="s">
        <v>43</v>
      </c>
    </row>
    <row r="869" spans="1:9" x14ac:dyDescent="0.2">
      <c r="A869" s="4" t="s">
        <v>8180</v>
      </c>
      <c r="B869" s="5" t="s">
        <v>4737</v>
      </c>
      <c r="C869" s="5" t="s">
        <v>12090</v>
      </c>
      <c r="D869" s="5" t="s">
        <v>2537</v>
      </c>
      <c r="E869" s="5" t="s">
        <v>74</v>
      </c>
      <c r="F869" s="5" t="s">
        <v>3570</v>
      </c>
      <c r="G869" s="5">
        <v>88.751999999999995</v>
      </c>
      <c r="H869" s="5" t="s">
        <v>40</v>
      </c>
      <c r="I869" s="6" t="s">
        <v>43</v>
      </c>
    </row>
    <row r="870" spans="1:9" x14ac:dyDescent="0.2">
      <c r="A870" s="4" t="s">
        <v>8180</v>
      </c>
      <c r="B870" s="5" t="s">
        <v>4737</v>
      </c>
      <c r="C870" s="5" t="s">
        <v>12090</v>
      </c>
      <c r="D870" s="5" t="s">
        <v>2537</v>
      </c>
      <c r="E870" s="5" t="s">
        <v>57</v>
      </c>
      <c r="F870" s="5" t="s">
        <v>2351</v>
      </c>
      <c r="G870" s="5">
        <v>304.23</v>
      </c>
      <c r="H870" s="5" t="s">
        <v>40</v>
      </c>
      <c r="I870" s="6" t="s">
        <v>43</v>
      </c>
    </row>
    <row r="871" spans="1:9" x14ac:dyDescent="0.2">
      <c r="A871" s="4" t="s">
        <v>8181</v>
      </c>
      <c r="B871" s="5" t="s">
        <v>3261</v>
      </c>
      <c r="C871" s="5" t="s">
        <v>12210</v>
      </c>
      <c r="D871" s="5" t="s">
        <v>677</v>
      </c>
      <c r="E871" s="5" t="s">
        <v>189</v>
      </c>
      <c r="F871" s="5" t="s">
        <v>2440</v>
      </c>
      <c r="G871" s="5">
        <v>167.86</v>
      </c>
      <c r="H871" s="5" t="s">
        <v>40</v>
      </c>
      <c r="I871" s="6" t="s">
        <v>43</v>
      </c>
    </row>
    <row r="872" spans="1:9" x14ac:dyDescent="0.2">
      <c r="A872" s="4" t="s">
        <v>8192</v>
      </c>
      <c r="B872" s="5" t="s">
        <v>12095</v>
      </c>
      <c r="C872" s="5" t="s">
        <v>12003</v>
      </c>
      <c r="D872" s="5" t="s">
        <v>1337</v>
      </c>
      <c r="E872" s="5" t="s">
        <v>91</v>
      </c>
      <c r="F872" s="5" t="s">
        <v>8194</v>
      </c>
      <c r="G872" s="5">
        <v>15.552</v>
      </c>
      <c r="H872" s="5" t="s">
        <v>52</v>
      </c>
      <c r="I872" s="6" t="s">
        <v>43</v>
      </c>
    </row>
    <row r="873" spans="1:9" x14ac:dyDescent="0.2">
      <c r="A873" s="4" t="s">
        <v>8192</v>
      </c>
      <c r="B873" s="5" t="s">
        <v>12095</v>
      </c>
      <c r="C873" s="5" t="s">
        <v>12003</v>
      </c>
      <c r="D873" s="5" t="s">
        <v>1337</v>
      </c>
      <c r="E873" s="5" t="s">
        <v>77</v>
      </c>
      <c r="F873" s="5" t="s">
        <v>2493</v>
      </c>
      <c r="G873" s="5">
        <v>17.920000000000002</v>
      </c>
      <c r="H873" s="5" t="s">
        <v>52</v>
      </c>
      <c r="I873" s="6" t="s">
        <v>43</v>
      </c>
    </row>
    <row r="874" spans="1:9" x14ac:dyDescent="0.2">
      <c r="A874" s="4" t="s">
        <v>8196</v>
      </c>
      <c r="B874" s="5" t="s">
        <v>3427</v>
      </c>
      <c r="C874" s="5" t="s">
        <v>215</v>
      </c>
      <c r="D874" s="5" t="s">
        <v>8198</v>
      </c>
      <c r="E874" s="5" t="s">
        <v>189</v>
      </c>
      <c r="F874" s="5" t="s">
        <v>3679</v>
      </c>
      <c r="G874" s="5">
        <v>27.312000000000001</v>
      </c>
      <c r="H874" s="5" t="s">
        <v>52</v>
      </c>
      <c r="I874" s="6" t="s">
        <v>43</v>
      </c>
    </row>
    <row r="875" spans="1:9" x14ac:dyDescent="0.2">
      <c r="A875" s="4" t="s">
        <v>8206</v>
      </c>
      <c r="B875" s="5" t="s">
        <v>1521</v>
      </c>
      <c r="C875" s="5" t="s">
        <v>11952</v>
      </c>
      <c r="D875" s="5" t="s">
        <v>218</v>
      </c>
      <c r="E875" s="5" t="s">
        <v>91</v>
      </c>
      <c r="F875" s="5" t="s">
        <v>359</v>
      </c>
      <c r="G875" s="5">
        <v>113.82</v>
      </c>
      <c r="H875" s="5" t="s">
        <v>40</v>
      </c>
      <c r="I875" s="6" t="s">
        <v>43</v>
      </c>
    </row>
    <row r="876" spans="1:9" x14ac:dyDescent="0.2">
      <c r="A876" s="4" t="s">
        <v>8211</v>
      </c>
      <c r="B876" s="5" t="s">
        <v>4477</v>
      </c>
      <c r="C876" s="5" t="s">
        <v>6185</v>
      </c>
      <c r="D876" s="5" t="s">
        <v>4222</v>
      </c>
      <c r="E876" s="5" t="s">
        <v>74</v>
      </c>
      <c r="F876" s="5" t="s">
        <v>4059</v>
      </c>
      <c r="G876" s="5">
        <v>19.824000000000002</v>
      </c>
      <c r="H876" s="5" t="s">
        <v>40</v>
      </c>
      <c r="I876" s="6" t="s">
        <v>43</v>
      </c>
    </row>
    <row r="877" spans="1:9" x14ac:dyDescent="0.2">
      <c r="A877" s="4" t="s">
        <v>8217</v>
      </c>
      <c r="B877" s="5" t="s">
        <v>11872</v>
      </c>
      <c r="C877" s="5" t="s">
        <v>11834</v>
      </c>
      <c r="D877" s="5" t="s">
        <v>8219</v>
      </c>
      <c r="E877" s="5" t="s">
        <v>91</v>
      </c>
      <c r="F877" s="5" t="s">
        <v>2233</v>
      </c>
      <c r="G877" s="5">
        <v>12.96</v>
      </c>
      <c r="H877" s="5" t="s">
        <v>40</v>
      </c>
      <c r="I877" s="6" t="s">
        <v>43</v>
      </c>
    </row>
    <row r="878" spans="1:9" x14ac:dyDescent="0.2">
      <c r="A878" s="4" t="s">
        <v>8238</v>
      </c>
      <c r="B878" s="5" t="s">
        <v>3806</v>
      </c>
      <c r="C878" s="5" t="s">
        <v>8239</v>
      </c>
      <c r="D878" s="5" t="s">
        <v>4336</v>
      </c>
      <c r="E878" s="5" t="s">
        <v>64</v>
      </c>
      <c r="F878" s="5" t="s">
        <v>382</v>
      </c>
      <c r="G878" s="5">
        <v>303.25</v>
      </c>
      <c r="H878" s="5" t="s">
        <v>40</v>
      </c>
      <c r="I878" s="6" t="s">
        <v>28</v>
      </c>
    </row>
    <row r="879" spans="1:9" x14ac:dyDescent="0.2">
      <c r="A879" s="4" t="s">
        <v>8238</v>
      </c>
      <c r="B879" s="5" t="s">
        <v>3806</v>
      </c>
      <c r="C879" s="5" t="s">
        <v>8239</v>
      </c>
      <c r="D879" s="5" t="s">
        <v>4336</v>
      </c>
      <c r="E879" s="5" t="s">
        <v>77</v>
      </c>
      <c r="F879" s="5" t="s">
        <v>5871</v>
      </c>
      <c r="G879" s="5">
        <v>270.72000000000003</v>
      </c>
      <c r="H879" s="5" t="s">
        <v>40</v>
      </c>
      <c r="I879" s="6" t="s">
        <v>43</v>
      </c>
    </row>
    <row r="880" spans="1:9" x14ac:dyDescent="0.2">
      <c r="A880" s="4" t="s">
        <v>8238</v>
      </c>
      <c r="B880" s="5" t="s">
        <v>3806</v>
      </c>
      <c r="C880" s="5" t="s">
        <v>8239</v>
      </c>
      <c r="D880" s="5" t="s">
        <v>4336</v>
      </c>
      <c r="E880" s="5" t="s">
        <v>32</v>
      </c>
      <c r="F880" s="5" t="s">
        <v>3858</v>
      </c>
      <c r="G880" s="5">
        <v>1487.04</v>
      </c>
      <c r="H880" s="5" t="s">
        <v>40</v>
      </c>
      <c r="I880" s="6" t="s">
        <v>28</v>
      </c>
    </row>
    <row r="881" spans="1:9" x14ac:dyDescent="0.2">
      <c r="A881" s="4" t="s">
        <v>8241</v>
      </c>
      <c r="B881" s="5" t="s">
        <v>326</v>
      </c>
      <c r="C881" s="5" t="s">
        <v>11824</v>
      </c>
      <c r="D881" s="5" t="s">
        <v>340</v>
      </c>
      <c r="E881" s="5" t="s">
        <v>189</v>
      </c>
      <c r="F881" s="5" t="s">
        <v>3353</v>
      </c>
      <c r="G881" s="5">
        <v>17.48</v>
      </c>
      <c r="H881" s="5" t="s">
        <v>25</v>
      </c>
      <c r="I881" s="6" t="s">
        <v>43</v>
      </c>
    </row>
    <row r="882" spans="1:9" x14ac:dyDescent="0.2">
      <c r="A882" s="4" t="s">
        <v>8241</v>
      </c>
      <c r="B882" s="5" t="s">
        <v>326</v>
      </c>
      <c r="C882" s="5" t="s">
        <v>11824</v>
      </c>
      <c r="D882" s="5" t="s">
        <v>340</v>
      </c>
      <c r="E882" s="5" t="s">
        <v>189</v>
      </c>
      <c r="F882" s="5" t="s">
        <v>3730</v>
      </c>
      <c r="G882" s="5">
        <v>71.88</v>
      </c>
      <c r="H882" s="5" t="s">
        <v>25</v>
      </c>
      <c r="I882" s="6" t="s">
        <v>43</v>
      </c>
    </row>
    <row r="883" spans="1:9" x14ac:dyDescent="0.2">
      <c r="A883" s="4" t="s">
        <v>8242</v>
      </c>
      <c r="B883" s="5" t="s">
        <v>8243</v>
      </c>
      <c r="C883" s="5" t="s">
        <v>5360</v>
      </c>
      <c r="D883" s="5" t="s">
        <v>5689</v>
      </c>
      <c r="E883" s="5" t="s">
        <v>67</v>
      </c>
      <c r="F883" s="5" t="s">
        <v>2765</v>
      </c>
      <c r="G883" s="5">
        <v>60.45</v>
      </c>
      <c r="H883" s="5" t="s">
        <v>40</v>
      </c>
      <c r="I883" s="6" t="s">
        <v>43</v>
      </c>
    </row>
    <row r="884" spans="1:9" x14ac:dyDescent="0.2">
      <c r="A884" s="4" t="s">
        <v>8242</v>
      </c>
      <c r="B884" s="5" t="s">
        <v>8243</v>
      </c>
      <c r="C884" s="5" t="s">
        <v>5360</v>
      </c>
      <c r="D884" s="5" t="s">
        <v>5689</v>
      </c>
      <c r="E884" s="5" t="s">
        <v>54</v>
      </c>
      <c r="F884" s="5" t="s">
        <v>1921</v>
      </c>
      <c r="G884" s="5">
        <v>253.17599999999999</v>
      </c>
      <c r="H884" s="5" t="s">
        <v>40</v>
      </c>
      <c r="I884" s="6" t="s">
        <v>28</v>
      </c>
    </row>
    <row r="885" spans="1:9" x14ac:dyDescent="0.2">
      <c r="A885" s="4" t="s">
        <v>8247</v>
      </c>
      <c r="B885" s="5" t="s">
        <v>1854</v>
      </c>
      <c r="C885" s="5" t="s">
        <v>11846</v>
      </c>
      <c r="D885" s="5" t="s">
        <v>1558</v>
      </c>
      <c r="E885" s="5" t="s">
        <v>77</v>
      </c>
      <c r="F885" s="5" t="s">
        <v>1609</v>
      </c>
      <c r="G885" s="5">
        <v>43.92</v>
      </c>
      <c r="H885" s="5" t="s">
        <v>40</v>
      </c>
      <c r="I885" s="6" t="s">
        <v>43</v>
      </c>
    </row>
    <row r="886" spans="1:9" x14ac:dyDescent="0.2">
      <c r="A886" s="4" t="s">
        <v>8247</v>
      </c>
      <c r="B886" s="5" t="s">
        <v>1854</v>
      </c>
      <c r="C886" s="5" t="s">
        <v>11846</v>
      </c>
      <c r="D886" s="5" t="s">
        <v>1558</v>
      </c>
      <c r="E886" s="5" t="s">
        <v>74</v>
      </c>
      <c r="F886" s="5" t="s">
        <v>5063</v>
      </c>
      <c r="G886" s="5">
        <v>25.032</v>
      </c>
      <c r="H886" s="5" t="s">
        <v>40</v>
      </c>
      <c r="I886" s="6" t="s">
        <v>43</v>
      </c>
    </row>
    <row r="887" spans="1:9" x14ac:dyDescent="0.2">
      <c r="A887" s="4" t="s">
        <v>8260</v>
      </c>
      <c r="B887" s="5" t="s">
        <v>12007</v>
      </c>
      <c r="C887" s="5" t="s">
        <v>11865</v>
      </c>
      <c r="D887" s="5" t="s">
        <v>218</v>
      </c>
      <c r="E887" s="5" t="s">
        <v>44</v>
      </c>
      <c r="F887" s="5" t="s">
        <v>3823</v>
      </c>
      <c r="G887" s="5">
        <v>5.78</v>
      </c>
      <c r="H887" s="5" t="s">
        <v>40</v>
      </c>
      <c r="I887" s="6" t="s">
        <v>43</v>
      </c>
    </row>
    <row r="888" spans="1:9" x14ac:dyDescent="0.2">
      <c r="A888" s="4" t="s">
        <v>8260</v>
      </c>
      <c r="B888" s="5" t="s">
        <v>12007</v>
      </c>
      <c r="C888" s="5" t="s">
        <v>11865</v>
      </c>
      <c r="D888" s="5" t="s">
        <v>218</v>
      </c>
      <c r="E888" s="5" t="s">
        <v>67</v>
      </c>
      <c r="F888" s="5" t="s">
        <v>2862</v>
      </c>
      <c r="G888" s="5">
        <v>107.94</v>
      </c>
      <c r="H888" s="5" t="s">
        <v>40</v>
      </c>
      <c r="I888" s="6" t="s">
        <v>43</v>
      </c>
    </row>
    <row r="889" spans="1:9" x14ac:dyDescent="0.2">
      <c r="A889" s="4" t="s">
        <v>8263</v>
      </c>
      <c r="B889" s="5" t="s">
        <v>4515</v>
      </c>
      <c r="C889" s="5" t="s">
        <v>12033</v>
      </c>
      <c r="D889" s="5" t="s">
        <v>1113</v>
      </c>
      <c r="E889" s="5" t="s">
        <v>302</v>
      </c>
      <c r="F889" s="5" t="s">
        <v>633</v>
      </c>
      <c r="G889" s="5">
        <v>30.4</v>
      </c>
      <c r="H889" s="5" t="s">
        <v>40</v>
      </c>
      <c r="I889" s="6" t="s">
        <v>43</v>
      </c>
    </row>
    <row r="890" spans="1:9" x14ac:dyDescent="0.2">
      <c r="A890" s="4" t="s">
        <v>8268</v>
      </c>
      <c r="B890" s="5" t="s">
        <v>12051</v>
      </c>
      <c r="C890" s="5" t="s">
        <v>12212</v>
      </c>
      <c r="D890" s="5" t="s">
        <v>1785</v>
      </c>
      <c r="E890" s="5" t="s">
        <v>67</v>
      </c>
      <c r="F890" s="5" t="s">
        <v>1404</v>
      </c>
      <c r="G890" s="5">
        <v>15.552</v>
      </c>
      <c r="H890" s="5" t="s">
        <v>52</v>
      </c>
      <c r="I890" s="6" t="s">
        <v>43</v>
      </c>
    </row>
    <row r="891" spans="1:9" x14ac:dyDescent="0.2">
      <c r="A891" s="4" t="s">
        <v>8277</v>
      </c>
      <c r="B891" s="5" t="s">
        <v>11748</v>
      </c>
      <c r="C891" s="5" t="s">
        <v>11709</v>
      </c>
      <c r="D891" s="5" t="s">
        <v>2584</v>
      </c>
      <c r="E891" s="5" t="s">
        <v>302</v>
      </c>
      <c r="F891" s="5" t="s">
        <v>2917</v>
      </c>
      <c r="G891" s="5">
        <v>20</v>
      </c>
      <c r="H891" s="5" t="s">
        <v>25</v>
      </c>
      <c r="I891" s="6" t="s">
        <v>43</v>
      </c>
    </row>
    <row r="892" spans="1:9" x14ac:dyDescent="0.2">
      <c r="A892" s="4" t="s">
        <v>8277</v>
      </c>
      <c r="B892" s="5" t="s">
        <v>11748</v>
      </c>
      <c r="C892" s="5" t="s">
        <v>11709</v>
      </c>
      <c r="D892" s="5" t="s">
        <v>2584</v>
      </c>
      <c r="E892" s="5" t="s">
        <v>67</v>
      </c>
      <c r="F892" s="5" t="s">
        <v>7765</v>
      </c>
      <c r="G892" s="5">
        <v>7.98</v>
      </c>
      <c r="H892" s="5" t="s">
        <v>25</v>
      </c>
      <c r="I892" s="6" t="s">
        <v>43</v>
      </c>
    </row>
    <row r="893" spans="1:9" x14ac:dyDescent="0.2">
      <c r="A893" s="4" t="s">
        <v>8277</v>
      </c>
      <c r="B893" s="5" t="s">
        <v>11748</v>
      </c>
      <c r="C893" s="5" t="s">
        <v>11709</v>
      </c>
      <c r="D893" s="5" t="s">
        <v>2584</v>
      </c>
      <c r="E893" s="5" t="s">
        <v>64</v>
      </c>
      <c r="F893" s="5" t="s">
        <v>3394</v>
      </c>
      <c r="G893" s="5">
        <v>24.1</v>
      </c>
      <c r="H893" s="5" t="s">
        <v>25</v>
      </c>
      <c r="I893" s="6" t="s">
        <v>28</v>
      </c>
    </row>
    <row r="894" spans="1:9" x14ac:dyDescent="0.2">
      <c r="A894" s="4" t="s">
        <v>8277</v>
      </c>
      <c r="B894" s="5" t="s">
        <v>11748</v>
      </c>
      <c r="C894" s="5" t="s">
        <v>11709</v>
      </c>
      <c r="D894" s="5" t="s">
        <v>2584</v>
      </c>
      <c r="E894" s="5" t="s">
        <v>67</v>
      </c>
      <c r="F894" s="5" t="s">
        <v>6814</v>
      </c>
      <c r="G894" s="5">
        <v>8.75</v>
      </c>
      <c r="H894" s="5" t="s">
        <v>25</v>
      </c>
      <c r="I894" s="6" t="s">
        <v>43</v>
      </c>
    </row>
    <row r="895" spans="1:9" x14ac:dyDescent="0.2">
      <c r="A895" s="4" t="s">
        <v>8277</v>
      </c>
      <c r="B895" s="5" t="s">
        <v>11748</v>
      </c>
      <c r="C895" s="5" t="s">
        <v>11709</v>
      </c>
      <c r="D895" s="5" t="s">
        <v>2584</v>
      </c>
      <c r="E895" s="5" t="s">
        <v>54</v>
      </c>
      <c r="F895" s="5" t="s">
        <v>8279</v>
      </c>
      <c r="G895" s="5">
        <v>842.94</v>
      </c>
      <c r="H895" s="5" t="s">
        <v>25</v>
      </c>
      <c r="I895" s="6" t="s">
        <v>28</v>
      </c>
    </row>
    <row r="896" spans="1:9" x14ac:dyDescent="0.2">
      <c r="A896" s="4" t="s">
        <v>8291</v>
      </c>
      <c r="B896" s="5" t="s">
        <v>7612</v>
      </c>
      <c r="C896" s="5" t="s">
        <v>4736</v>
      </c>
      <c r="D896" s="5" t="s">
        <v>1060</v>
      </c>
      <c r="E896" s="5" t="s">
        <v>64</v>
      </c>
      <c r="F896" s="5" t="s">
        <v>2387</v>
      </c>
      <c r="G896" s="5">
        <v>12.56</v>
      </c>
      <c r="H896" s="5" t="s">
        <v>40</v>
      </c>
      <c r="I896" s="6" t="s">
        <v>28</v>
      </c>
    </row>
    <row r="897" spans="1:9" x14ac:dyDescent="0.2">
      <c r="A897" s="4" t="s">
        <v>8291</v>
      </c>
      <c r="B897" s="5" t="s">
        <v>7612</v>
      </c>
      <c r="C897" s="5" t="s">
        <v>4736</v>
      </c>
      <c r="D897" s="5" t="s">
        <v>1060</v>
      </c>
      <c r="E897" s="5" t="s">
        <v>91</v>
      </c>
      <c r="F897" s="5" t="s">
        <v>5009</v>
      </c>
      <c r="G897" s="5">
        <v>6.48</v>
      </c>
      <c r="H897" s="5" t="s">
        <v>40</v>
      </c>
      <c r="I897" s="6" t="s">
        <v>43</v>
      </c>
    </row>
    <row r="898" spans="1:9" x14ac:dyDescent="0.2">
      <c r="A898" s="4" t="s">
        <v>8291</v>
      </c>
      <c r="B898" s="5" t="s">
        <v>7612</v>
      </c>
      <c r="C898" s="5" t="s">
        <v>4736</v>
      </c>
      <c r="D898" s="5" t="s">
        <v>1060</v>
      </c>
      <c r="E898" s="5" t="s">
        <v>189</v>
      </c>
      <c r="F898" s="5" t="s">
        <v>2791</v>
      </c>
      <c r="G898" s="5">
        <v>186.69</v>
      </c>
      <c r="H898" s="5" t="s">
        <v>40</v>
      </c>
      <c r="I898" s="6" t="s">
        <v>43</v>
      </c>
    </row>
    <row r="899" spans="1:9" x14ac:dyDescent="0.2">
      <c r="A899" s="4" t="s">
        <v>8292</v>
      </c>
      <c r="B899" s="5" t="s">
        <v>12214</v>
      </c>
      <c r="C899" s="5" t="s">
        <v>12190</v>
      </c>
      <c r="D899" s="5" t="s">
        <v>7921</v>
      </c>
      <c r="E899" s="5" t="s">
        <v>64</v>
      </c>
      <c r="F899" s="5" t="s">
        <v>2336</v>
      </c>
      <c r="G899" s="5">
        <v>25.4</v>
      </c>
      <c r="H899" s="5" t="s">
        <v>40</v>
      </c>
      <c r="I899" s="6" t="s">
        <v>28</v>
      </c>
    </row>
    <row r="900" spans="1:9" x14ac:dyDescent="0.2">
      <c r="A900" s="4" t="s">
        <v>8292</v>
      </c>
      <c r="B900" s="5" t="s">
        <v>12214</v>
      </c>
      <c r="C900" s="5" t="s">
        <v>12190</v>
      </c>
      <c r="D900" s="5" t="s">
        <v>7921</v>
      </c>
      <c r="E900" s="5" t="s">
        <v>189</v>
      </c>
      <c r="F900" s="5" t="s">
        <v>8294</v>
      </c>
      <c r="G900" s="5">
        <v>43.96</v>
      </c>
      <c r="H900" s="5" t="s">
        <v>40</v>
      </c>
      <c r="I900" s="6" t="s">
        <v>43</v>
      </c>
    </row>
    <row r="901" spans="1:9" x14ac:dyDescent="0.2">
      <c r="A901" s="4" t="s">
        <v>8292</v>
      </c>
      <c r="B901" s="5" t="s">
        <v>12214</v>
      </c>
      <c r="C901" s="5" t="s">
        <v>12190</v>
      </c>
      <c r="D901" s="5" t="s">
        <v>7921</v>
      </c>
      <c r="E901" s="5" t="s">
        <v>29</v>
      </c>
      <c r="F901" s="5" t="s">
        <v>3514</v>
      </c>
      <c r="G901" s="5">
        <v>1279.165</v>
      </c>
      <c r="H901" s="5" t="s">
        <v>40</v>
      </c>
      <c r="I901" s="6" t="s">
        <v>28</v>
      </c>
    </row>
    <row r="902" spans="1:9" x14ac:dyDescent="0.2">
      <c r="A902" s="4" t="s">
        <v>8292</v>
      </c>
      <c r="B902" s="5" t="s">
        <v>12214</v>
      </c>
      <c r="C902" s="5" t="s">
        <v>12190</v>
      </c>
      <c r="D902" s="5" t="s">
        <v>7921</v>
      </c>
      <c r="E902" s="5" t="s">
        <v>57</v>
      </c>
      <c r="F902" s="5" t="s">
        <v>3101</v>
      </c>
      <c r="G902" s="5">
        <v>27.92</v>
      </c>
      <c r="H902" s="5" t="s">
        <v>40</v>
      </c>
      <c r="I902" s="6" t="s">
        <v>43</v>
      </c>
    </row>
    <row r="903" spans="1:9" x14ac:dyDescent="0.2">
      <c r="A903" s="4" t="s">
        <v>8295</v>
      </c>
      <c r="B903" s="5" t="s">
        <v>11733</v>
      </c>
      <c r="C903" s="5" t="s">
        <v>11734</v>
      </c>
      <c r="D903" s="5" t="s">
        <v>3351</v>
      </c>
      <c r="E903" s="5" t="s">
        <v>32</v>
      </c>
      <c r="F903" s="5" t="s">
        <v>1745</v>
      </c>
      <c r="G903" s="5">
        <v>129.56800000000001</v>
      </c>
      <c r="H903" s="5" t="s">
        <v>40</v>
      </c>
      <c r="I903" s="6" t="s">
        <v>28</v>
      </c>
    </row>
    <row r="904" spans="1:9" x14ac:dyDescent="0.2">
      <c r="A904" s="4" t="s">
        <v>8295</v>
      </c>
      <c r="B904" s="5" t="s">
        <v>11733</v>
      </c>
      <c r="C904" s="5" t="s">
        <v>11734</v>
      </c>
      <c r="D904" s="5" t="s">
        <v>3351</v>
      </c>
      <c r="E904" s="5" t="s">
        <v>74</v>
      </c>
      <c r="F904" s="5" t="s">
        <v>616</v>
      </c>
      <c r="G904" s="5">
        <v>6.3680000000000003</v>
      </c>
      <c r="H904" s="5" t="s">
        <v>40</v>
      </c>
      <c r="I904" s="6" t="s">
        <v>43</v>
      </c>
    </row>
    <row r="905" spans="1:9" x14ac:dyDescent="0.2">
      <c r="A905" s="4" t="s">
        <v>8296</v>
      </c>
      <c r="B905" s="5" t="s">
        <v>12084</v>
      </c>
      <c r="C905" s="5" t="s">
        <v>12158</v>
      </c>
      <c r="D905" s="5" t="s">
        <v>4122</v>
      </c>
      <c r="E905" s="5" t="s">
        <v>91</v>
      </c>
      <c r="F905" s="5" t="s">
        <v>5347</v>
      </c>
      <c r="G905" s="5">
        <v>244.55</v>
      </c>
      <c r="H905" s="5" t="s">
        <v>40</v>
      </c>
      <c r="I905" s="6" t="s">
        <v>43</v>
      </c>
    </row>
    <row r="906" spans="1:9" x14ac:dyDescent="0.2">
      <c r="A906" s="4" t="s">
        <v>8316</v>
      </c>
      <c r="B906" s="5" t="s">
        <v>11748</v>
      </c>
      <c r="C906" s="5" t="s">
        <v>11709</v>
      </c>
      <c r="D906" s="5" t="s">
        <v>1867</v>
      </c>
      <c r="E906" s="5" t="s">
        <v>302</v>
      </c>
      <c r="F906" s="5" t="s">
        <v>3737</v>
      </c>
      <c r="G906" s="5">
        <v>15.26</v>
      </c>
      <c r="H906" s="5" t="s">
        <v>40</v>
      </c>
      <c r="I906" s="6" t="s">
        <v>43</v>
      </c>
    </row>
    <row r="907" spans="1:9" x14ac:dyDescent="0.2">
      <c r="A907" s="4" t="s">
        <v>8316</v>
      </c>
      <c r="B907" s="5" t="s">
        <v>11748</v>
      </c>
      <c r="C907" s="5" t="s">
        <v>11709</v>
      </c>
      <c r="D907" s="5" t="s">
        <v>1867</v>
      </c>
      <c r="E907" s="5" t="s">
        <v>77</v>
      </c>
      <c r="F907" s="5" t="s">
        <v>8237</v>
      </c>
      <c r="G907" s="5">
        <v>43.32</v>
      </c>
      <c r="H907" s="5" t="s">
        <v>40</v>
      </c>
      <c r="I907" s="6" t="s">
        <v>43</v>
      </c>
    </row>
    <row r="908" spans="1:9" x14ac:dyDescent="0.2">
      <c r="A908" s="4" t="s">
        <v>8316</v>
      </c>
      <c r="B908" s="5" t="s">
        <v>11748</v>
      </c>
      <c r="C908" s="5" t="s">
        <v>11709</v>
      </c>
      <c r="D908" s="5" t="s">
        <v>1867</v>
      </c>
      <c r="E908" s="5" t="s">
        <v>74</v>
      </c>
      <c r="F908" s="5" t="s">
        <v>558</v>
      </c>
      <c r="G908" s="5">
        <v>43.584000000000003</v>
      </c>
      <c r="H908" s="5" t="s">
        <v>40</v>
      </c>
      <c r="I908" s="6" t="s">
        <v>43</v>
      </c>
    </row>
    <row r="909" spans="1:9" x14ac:dyDescent="0.2">
      <c r="A909" s="4" t="s">
        <v>8316</v>
      </c>
      <c r="B909" s="5" t="s">
        <v>11748</v>
      </c>
      <c r="C909" s="5" t="s">
        <v>11709</v>
      </c>
      <c r="D909" s="5" t="s">
        <v>1867</v>
      </c>
      <c r="E909" s="5" t="s">
        <v>91</v>
      </c>
      <c r="F909" s="5" t="s">
        <v>8318</v>
      </c>
      <c r="G909" s="5">
        <v>116.28</v>
      </c>
      <c r="H909" s="5" t="s">
        <v>40</v>
      </c>
      <c r="I909" s="6" t="s">
        <v>43</v>
      </c>
    </row>
    <row r="910" spans="1:9" x14ac:dyDescent="0.2">
      <c r="A910" s="4" t="s">
        <v>8316</v>
      </c>
      <c r="B910" s="5" t="s">
        <v>11748</v>
      </c>
      <c r="C910" s="5" t="s">
        <v>11709</v>
      </c>
      <c r="D910" s="5" t="s">
        <v>1867</v>
      </c>
      <c r="E910" s="5" t="s">
        <v>74</v>
      </c>
      <c r="F910" s="5" t="s">
        <v>3097</v>
      </c>
      <c r="G910" s="5">
        <v>9.2959999999999994</v>
      </c>
      <c r="H910" s="5" t="s">
        <v>40</v>
      </c>
      <c r="I910" s="6" t="s">
        <v>43</v>
      </c>
    </row>
    <row r="911" spans="1:9" x14ac:dyDescent="0.2">
      <c r="A911" s="4" t="s">
        <v>8316</v>
      </c>
      <c r="B911" s="5" t="s">
        <v>11748</v>
      </c>
      <c r="C911" s="5" t="s">
        <v>11709</v>
      </c>
      <c r="D911" s="5" t="s">
        <v>1867</v>
      </c>
      <c r="E911" s="5" t="s">
        <v>91</v>
      </c>
      <c r="F911" s="5" t="s">
        <v>5872</v>
      </c>
      <c r="G911" s="5">
        <v>19.440000000000001</v>
      </c>
      <c r="H911" s="5" t="s">
        <v>40</v>
      </c>
      <c r="I911" s="6" t="s">
        <v>43</v>
      </c>
    </row>
    <row r="912" spans="1:9" x14ac:dyDescent="0.2">
      <c r="A912" s="4" t="s">
        <v>8316</v>
      </c>
      <c r="B912" s="5" t="s">
        <v>11748</v>
      </c>
      <c r="C912" s="5" t="s">
        <v>11709</v>
      </c>
      <c r="D912" s="5" t="s">
        <v>1867</v>
      </c>
      <c r="E912" s="5" t="s">
        <v>91</v>
      </c>
      <c r="F912" s="5" t="s">
        <v>4841</v>
      </c>
      <c r="G912" s="5">
        <v>314.55</v>
      </c>
      <c r="H912" s="5" t="s">
        <v>40</v>
      </c>
      <c r="I912" s="6" t="s">
        <v>43</v>
      </c>
    </row>
    <row r="913" spans="1:9" x14ac:dyDescent="0.2">
      <c r="A913" s="4" t="s">
        <v>8320</v>
      </c>
      <c r="B913" s="5" t="s">
        <v>6101</v>
      </c>
      <c r="C913" s="5" t="s">
        <v>1671</v>
      </c>
      <c r="D913" s="5" t="s">
        <v>527</v>
      </c>
      <c r="E913" s="5" t="s">
        <v>54</v>
      </c>
      <c r="F913" s="5" t="s">
        <v>2708</v>
      </c>
      <c r="G913" s="5">
        <v>418.29599999999999</v>
      </c>
      <c r="H913" s="5" t="s">
        <v>40</v>
      </c>
      <c r="I913" s="6" t="s">
        <v>28</v>
      </c>
    </row>
    <row r="914" spans="1:9" x14ac:dyDescent="0.2">
      <c r="A914" s="4" t="s">
        <v>8322</v>
      </c>
      <c r="B914" s="5" t="s">
        <v>6441</v>
      </c>
      <c r="C914" s="5" t="s">
        <v>2427</v>
      </c>
      <c r="D914" s="5" t="s">
        <v>1086</v>
      </c>
      <c r="E914" s="5" t="s">
        <v>29</v>
      </c>
      <c r="F914" s="5" t="s">
        <v>2523</v>
      </c>
      <c r="G914" s="5">
        <v>917.92349999999999</v>
      </c>
      <c r="H914" s="5" t="s">
        <v>40</v>
      </c>
      <c r="I914" s="6" t="s">
        <v>28</v>
      </c>
    </row>
    <row r="915" spans="1:9" x14ac:dyDescent="0.2">
      <c r="A915" s="4" t="s">
        <v>8322</v>
      </c>
      <c r="B915" s="5" t="s">
        <v>6441</v>
      </c>
      <c r="C915" s="5" t="s">
        <v>2427</v>
      </c>
      <c r="D915" s="5" t="s">
        <v>1086</v>
      </c>
      <c r="E915" s="5" t="s">
        <v>91</v>
      </c>
      <c r="F915" s="5" t="s">
        <v>1468</v>
      </c>
      <c r="G915" s="5">
        <v>38.880000000000003</v>
      </c>
      <c r="H915" s="5" t="s">
        <v>40</v>
      </c>
      <c r="I915" s="6" t="s">
        <v>43</v>
      </c>
    </row>
    <row r="916" spans="1:9" x14ac:dyDescent="0.2">
      <c r="A916" s="4" t="s">
        <v>8324</v>
      </c>
      <c r="B916" s="5" t="s">
        <v>5495</v>
      </c>
      <c r="C916" s="5" t="s">
        <v>395</v>
      </c>
      <c r="D916" s="5" t="s">
        <v>8326</v>
      </c>
      <c r="E916" s="5" t="s">
        <v>91</v>
      </c>
      <c r="F916" s="5" t="s">
        <v>5249</v>
      </c>
      <c r="G916" s="5">
        <v>12.96</v>
      </c>
      <c r="H916" s="5" t="s">
        <v>40</v>
      </c>
      <c r="I916" s="6" t="s">
        <v>43</v>
      </c>
    </row>
    <row r="917" spans="1:9" x14ac:dyDescent="0.2">
      <c r="A917" s="4" t="s">
        <v>8327</v>
      </c>
      <c r="B917" s="5" t="s">
        <v>11737</v>
      </c>
      <c r="C917" s="5" t="s">
        <v>3710</v>
      </c>
      <c r="D917" s="5" t="s">
        <v>4989</v>
      </c>
      <c r="E917" s="5" t="s">
        <v>91</v>
      </c>
      <c r="F917" s="5" t="s">
        <v>5908</v>
      </c>
      <c r="G917" s="5">
        <v>12.96</v>
      </c>
      <c r="H917" s="5" t="s">
        <v>40</v>
      </c>
      <c r="I917" s="6" t="s">
        <v>43</v>
      </c>
    </row>
    <row r="918" spans="1:9" x14ac:dyDescent="0.2">
      <c r="A918" s="4" t="s">
        <v>8327</v>
      </c>
      <c r="B918" s="5" t="s">
        <v>11737</v>
      </c>
      <c r="C918" s="5" t="s">
        <v>3710</v>
      </c>
      <c r="D918" s="5" t="s">
        <v>4989</v>
      </c>
      <c r="E918" s="5" t="s">
        <v>74</v>
      </c>
      <c r="F918" s="5" t="s">
        <v>6847</v>
      </c>
      <c r="G918" s="5">
        <v>23.2</v>
      </c>
      <c r="H918" s="5" t="s">
        <v>40</v>
      </c>
      <c r="I918" s="6" t="s">
        <v>43</v>
      </c>
    </row>
    <row r="919" spans="1:9" x14ac:dyDescent="0.2">
      <c r="A919" s="4" t="s">
        <v>8329</v>
      </c>
      <c r="B919" s="5" t="s">
        <v>1592</v>
      </c>
      <c r="C919" s="5" t="s">
        <v>2710</v>
      </c>
      <c r="D919" s="5" t="s">
        <v>3898</v>
      </c>
      <c r="E919" s="5" t="s">
        <v>77</v>
      </c>
      <c r="F919" s="5" t="s">
        <v>4981</v>
      </c>
      <c r="G919" s="5">
        <v>361.96</v>
      </c>
      <c r="H919" s="5" t="s">
        <v>40</v>
      </c>
      <c r="I919" s="6" t="s">
        <v>43</v>
      </c>
    </row>
    <row r="920" spans="1:9" x14ac:dyDescent="0.2">
      <c r="A920" s="4" t="s">
        <v>8329</v>
      </c>
      <c r="B920" s="5" t="s">
        <v>1592</v>
      </c>
      <c r="C920" s="5" t="s">
        <v>2710</v>
      </c>
      <c r="D920" s="5" t="s">
        <v>3898</v>
      </c>
      <c r="E920" s="5" t="s">
        <v>57</v>
      </c>
      <c r="F920" s="5" t="s">
        <v>7170</v>
      </c>
      <c r="G920" s="5">
        <v>20.34</v>
      </c>
      <c r="H920" s="5" t="s">
        <v>40</v>
      </c>
      <c r="I920" s="6" t="s">
        <v>43</v>
      </c>
    </row>
    <row r="921" spans="1:9" x14ac:dyDescent="0.2">
      <c r="A921" s="4" t="s">
        <v>8329</v>
      </c>
      <c r="B921" s="5" t="s">
        <v>1592</v>
      </c>
      <c r="C921" s="5" t="s">
        <v>2710</v>
      </c>
      <c r="D921" s="5" t="s">
        <v>3898</v>
      </c>
      <c r="E921" s="5" t="s">
        <v>64</v>
      </c>
      <c r="F921" s="5" t="s">
        <v>4089</v>
      </c>
      <c r="G921" s="5">
        <v>23.99</v>
      </c>
      <c r="H921" s="5" t="s">
        <v>40</v>
      </c>
      <c r="I921" s="6" t="s">
        <v>28</v>
      </c>
    </row>
    <row r="922" spans="1:9" x14ac:dyDescent="0.2">
      <c r="A922" s="4" t="s">
        <v>8332</v>
      </c>
      <c r="B922" s="5" t="s">
        <v>2339</v>
      </c>
      <c r="C922" s="5" t="s">
        <v>1463</v>
      </c>
      <c r="D922" s="5" t="s">
        <v>8334</v>
      </c>
      <c r="E922" s="5" t="s">
        <v>54</v>
      </c>
      <c r="F922" s="5" t="s">
        <v>3181</v>
      </c>
      <c r="G922" s="5">
        <v>171.28800000000001</v>
      </c>
      <c r="H922" s="5" t="s">
        <v>40</v>
      </c>
      <c r="I922" s="6" t="s">
        <v>28</v>
      </c>
    </row>
    <row r="923" spans="1:9" x14ac:dyDescent="0.2">
      <c r="A923" s="4" t="s">
        <v>8344</v>
      </c>
      <c r="B923" s="5" t="s">
        <v>4320</v>
      </c>
      <c r="C923" s="5" t="s">
        <v>11822</v>
      </c>
      <c r="D923" s="5" t="s">
        <v>4660</v>
      </c>
      <c r="E923" s="5" t="s">
        <v>67</v>
      </c>
      <c r="F923" s="5" t="s">
        <v>766</v>
      </c>
      <c r="G923" s="5">
        <v>16.559999999999999</v>
      </c>
      <c r="H923" s="5" t="s">
        <v>40</v>
      </c>
      <c r="I923" s="6" t="s">
        <v>43</v>
      </c>
    </row>
    <row r="924" spans="1:9" x14ac:dyDescent="0.2">
      <c r="A924" s="4" t="s">
        <v>8345</v>
      </c>
      <c r="B924" s="5" t="s">
        <v>11850</v>
      </c>
      <c r="C924" s="5" t="s">
        <v>8346</v>
      </c>
      <c r="D924" s="5" t="s">
        <v>5170</v>
      </c>
      <c r="E924" s="5" t="s">
        <v>57</v>
      </c>
      <c r="F924" s="5" t="s">
        <v>8348</v>
      </c>
      <c r="G924" s="5">
        <v>1347.52</v>
      </c>
      <c r="H924" s="5" t="s">
        <v>52</v>
      </c>
      <c r="I924" s="6" t="s">
        <v>43</v>
      </c>
    </row>
    <row r="925" spans="1:9" x14ac:dyDescent="0.2">
      <c r="A925" s="4" t="s">
        <v>8361</v>
      </c>
      <c r="B925" s="5" t="s">
        <v>11849</v>
      </c>
      <c r="C925" s="5" t="s">
        <v>11849</v>
      </c>
      <c r="D925" s="5" t="s">
        <v>1804</v>
      </c>
      <c r="E925" s="5" t="s">
        <v>32</v>
      </c>
      <c r="F925" s="5" t="s">
        <v>160</v>
      </c>
      <c r="G925" s="5">
        <v>122.352</v>
      </c>
      <c r="H925" s="5" t="s">
        <v>40</v>
      </c>
      <c r="I925" s="6" t="s">
        <v>28</v>
      </c>
    </row>
    <row r="926" spans="1:9" x14ac:dyDescent="0.2">
      <c r="A926" s="4" t="s">
        <v>8361</v>
      </c>
      <c r="B926" s="5" t="s">
        <v>11849</v>
      </c>
      <c r="C926" s="5" t="s">
        <v>11849</v>
      </c>
      <c r="D926" s="5" t="s">
        <v>1804</v>
      </c>
      <c r="E926" s="5" t="s">
        <v>189</v>
      </c>
      <c r="F926" s="5" t="s">
        <v>2587</v>
      </c>
      <c r="G926" s="5">
        <v>15.28</v>
      </c>
      <c r="H926" s="5" t="s">
        <v>40</v>
      </c>
      <c r="I926" s="6" t="s">
        <v>43</v>
      </c>
    </row>
    <row r="927" spans="1:9" x14ac:dyDescent="0.2">
      <c r="A927" s="4" t="s">
        <v>8362</v>
      </c>
      <c r="B927" s="5" t="s">
        <v>4683</v>
      </c>
      <c r="C927" s="5" t="s">
        <v>2002</v>
      </c>
      <c r="D927" s="5" t="s">
        <v>2850</v>
      </c>
      <c r="E927" s="5" t="s">
        <v>91</v>
      </c>
      <c r="F927" s="5" t="s">
        <v>1597</v>
      </c>
      <c r="G927" s="5">
        <v>11.96</v>
      </c>
      <c r="H927" s="5" t="s">
        <v>40</v>
      </c>
      <c r="I927" s="6" t="s">
        <v>43</v>
      </c>
    </row>
    <row r="928" spans="1:9" x14ac:dyDescent="0.2">
      <c r="A928" s="4" t="s">
        <v>8375</v>
      </c>
      <c r="B928" s="5" t="s">
        <v>8376</v>
      </c>
      <c r="C928" s="5" t="s">
        <v>1370</v>
      </c>
      <c r="D928" s="5" t="s">
        <v>1324</v>
      </c>
      <c r="E928" s="5" t="s">
        <v>54</v>
      </c>
      <c r="F928" s="5" t="s">
        <v>5465</v>
      </c>
      <c r="G928" s="5">
        <v>351.21600000000001</v>
      </c>
      <c r="H928" s="5" t="s">
        <v>40</v>
      </c>
      <c r="I928" s="6" t="s">
        <v>28</v>
      </c>
    </row>
    <row r="929" spans="1:9" x14ac:dyDescent="0.2">
      <c r="A929" s="4" t="s">
        <v>8377</v>
      </c>
      <c r="B929" s="5" t="s">
        <v>3819</v>
      </c>
      <c r="C929" s="5" t="s">
        <v>11784</v>
      </c>
      <c r="D929" s="5" t="s">
        <v>2160</v>
      </c>
      <c r="E929" s="5" t="s">
        <v>32</v>
      </c>
      <c r="F929" s="5" t="s">
        <v>1646</v>
      </c>
      <c r="G929" s="5">
        <v>230.28</v>
      </c>
      <c r="H929" s="5" t="s">
        <v>40</v>
      </c>
      <c r="I929" s="6" t="s">
        <v>28</v>
      </c>
    </row>
    <row r="930" spans="1:9" x14ac:dyDescent="0.2">
      <c r="A930" s="4" t="s">
        <v>8377</v>
      </c>
      <c r="B930" s="5" t="s">
        <v>3819</v>
      </c>
      <c r="C930" s="5" t="s">
        <v>11784</v>
      </c>
      <c r="D930" s="5" t="s">
        <v>2160</v>
      </c>
      <c r="E930" s="5" t="s">
        <v>91</v>
      </c>
      <c r="F930" s="5" t="s">
        <v>2780</v>
      </c>
      <c r="G930" s="5">
        <v>12.84</v>
      </c>
      <c r="H930" s="5" t="s">
        <v>40</v>
      </c>
      <c r="I930" s="6" t="s">
        <v>43</v>
      </c>
    </row>
    <row r="931" spans="1:9" x14ac:dyDescent="0.2">
      <c r="A931" s="4" t="s">
        <v>8384</v>
      </c>
      <c r="B931" s="5" t="s">
        <v>11794</v>
      </c>
      <c r="C931" s="5" t="s">
        <v>11871</v>
      </c>
      <c r="D931" s="5" t="s">
        <v>4237</v>
      </c>
      <c r="E931" s="5" t="s">
        <v>189</v>
      </c>
      <c r="F931" s="5" t="s">
        <v>1075</v>
      </c>
      <c r="G931" s="5">
        <v>271.44</v>
      </c>
      <c r="H931" s="5" t="s">
        <v>40</v>
      </c>
      <c r="I931" s="6" t="s">
        <v>43</v>
      </c>
    </row>
    <row r="932" spans="1:9" x14ac:dyDescent="0.2">
      <c r="A932" s="4" t="s">
        <v>8384</v>
      </c>
      <c r="B932" s="5" t="s">
        <v>11794</v>
      </c>
      <c r="C932" s="5" t="s">
        <v>11871</v>
      </c>
      <c r="D932" s="5" t="s">
        <v>4237</v>
      </c>
      <c r="E932" s="5" t="s">
        <v>64</v>
      </c>
      <c r="F932" s="5" t="s">
        <v>8388</v>
      </c>
      <c r="G932" s="5">
        <v>36.4</v>
      </c>
      <c r="H932" s="5" t="s">
        <v>40</v>
      </c>
      <c r="I932" s="6" t="s">
        <v>28</v>
      </c>
    </row>
    <row r="933" spans="1:9" x14ac:dyDescent="0.2">
      <c r="A933" s="4" t="s">
        <v>8389</v>
      </c>
      <c r="B933" s="5" t="s">
        <v>2358</v>
      </c>
      <c r="C933" s="5" t="s">
        <v>3576</v>
      </c>
      <c r="D933" s="5" t="s">
        <v>3012</v>
      </c>
      <c r="E933" s="5" t="s">
        <v>32</v>
      </c>
      <c r="F933" s="5" t="s">
        <v>7706</v>
      </c>
      <c r="G933" s="5">
        <v>419.13600000000002</v>
      </c>
      <c r="H933" s="5" t="s">
        <v>52</v>
      </c>
      <c r="I933" s="6" t="s">
        <v>28</v>
      </c>
    </row>
    <row r="934" spans="1:9" x14ac:dyDescent="0.2">
      <c r="A934" s="4" t="s">
        <v>8393</v>
      </c>
      <c r="B934" s="5" t="s">
        <v>8394</v>
      </c>
      <c r="C934" s="5" t="s">
        <v>3805</v>
      </c>
      <c r="D934" s="5" t="s">
        <v>3540</v>
      </c>
      <c r="E934" s="5" t="s">
        <v>64</v>
      </c>
      <c r="F934" s="5" t="s">
        <v>7722</v>
      </c>
      <c r="G934" s="5">
        <v>76.14</v>
      </c>
      <c r="H934" s="5" t="s">
        <v>40</v>
      </c>
      <c r="I934" s="6" t="s">
        <v>28</v>
      </c>
    </row>
    <row r="935" spans="1:9" x14ac:dyDescent="0.2">
      <c r="A935" s="4" t="s">
        <v>8412</v>
      </c>
      <c r="B935" s="5" t="s">
        <v>3373</v>
      </c>
      <c r="C935" s="5" t="s">
        <v>2432</v>
      </c>
      <c r="D935" s="5" t="s">
        <v>8414</v>
      </c>
      <c r="E935" s="5" t="s">
        <v>67</v>
      </c>
      <c r="F935" s="5" t="s">
        <v>534</v>
      </c>
      <c r="G935" s="5">
        <v>8.26</v>
      </c>
      <c r="H935" s="5" t="s">
        <v>40</v>
      </c>
      <c r="I935" s="6" t="s">
        <v>43</v>
      </c>
    </row>
    <row r="936" spans="1:9" x14ac:dyDescent="0.2">
      <c r="A936" s="4" t="s">
        <v>8415</v>
      </c>
      <c r="B936" s="5" t="s">
        <v>11735</v>
      </c>
      <c r="C936" s="5" t="s">
        <v>11887</v>
      </c>
      <c r="D936" s="5" t="s">
        <v>6484</v>
      </c>
      <c r="E936" s="5" t="s">
        <v>189</v>
      </c>
      <c r="F936" s="5" t="s">
        <v>2039</v>
      </c>
      <c r="G936" s="5">
        <v>76.58</v>
      </c>
      <c r="H936" s="5" t="s">
        <v>40</v>
      </c>
      <c r="I936" s="6" t="s">
        <v>43</v>
      </c>
    </row>
    <row r="937" spans="1:9" x14ac:dyDescent="0.2">
      <c r="A937" s="4" t="s">
        <v>8415</v>
      </c>
      <c r="B937" s="5" t="s">
        <v>11735</v>
      </c>
      <c r="C937" s="5" t="s">
        <v>11887</v>
      </c>
      <c r="D937" s="5" t="s">
        <v>6484</v>
      </c>
      <c r="E937" s="5" t="s">
        <v>67</v>
      </c>
      <c r="F937" s="5" t="s">
        <v>5809</v>
      </c>
      <c r="G937" s="5">
        <v>8.8000000000000007</v>
      </c>
      <c r="H937" s="5" t="s">
        <v>40</v>
      </c>
      <c r="I937" s="6" t="s">
        <v>43</v>
      </c>
    </row>
    <row r="938" spans="1:9" x14ac:dyDescent="0.2">
      <c r="A938" s="4" t="s">
        <v>8415</v>
      </c>
      <c r="B938" s="5" t="s">
        <v>11735</v>
      </c>
      <c r="C938" s="5" t="s">
        <v>11887</v>
      </c>
      <c r="D938" s="5" t="s">
        <v>6484</v>
      </c>
      <c r="E938" s="5" t="s">
        <v>74</v>
      </c>
      <c r="F938" s="5" t="s">
        <v>8418</v>
      </c>
      <c r="G938" s="5">
        <v>590.35199999999998</v>
      </c>
      <c r="H938" s="5" t="s">
        <v>40</v>
      </c>
      <c r="I938" s="6" t="s">
        <v>43</v>
      </c>
    </row>
    <row r="939" spans="1:9" x14ac:dyDescent="0.2">
      <c r="A939" s="4" t="s">
        <v>8415</v>
      </c>
      <c r="B939" s="5" t="s">
        <v>11735</v>
      </c>
      <c r="C939" s="5" t="s">
        <v>11887</v>
      </c>
      <c r="D939" s="5" t="s">
        <v>6484</v>
      </c>
      <c r="E939" s="5" t="s">
        <v>302</v>
      </c>
      <c r="F939" s="5" t="s">
        <v>3564</v>
      </c>
      <c r="G939" s="5">
        <v>5.58</v>
      </c>
      <c r="H939" s="5" t="s">
        <v>40</v>
      </c>
      <c r="I939" s="6" t="s">
        <v>43</v>
      </c>
    </row>
    <row r="940" spans="1:9" x14ac:dyDescent="0.2">
      <c r="A940" s="4" t="s">
        <v>8415</v>
      </c>
      <c r="B940" s="5" t="s">
        <v>11735</v>
      </c>
      <c r="C940" s="5" t="s">
        <v>11887</v>
      </c>
      <c r="D940" s="5" t="s">
        <v>6484</v>
      </c>
      <c r="E940" s="5" t="s">
        <v>64</v>
      </c>
      <c r="F940" s="5" t="s">
        <v>8420</v>
      </c>
      <c r="G940" s="5">
        <v>25.02</v>
      </c>
      <c r="H940" s="5" t="s">
        <v>40</v>
      </c>
      <c r="I940" s="6" t="s">
        <v>28</v>
      </c>
    </row>
    <row r="941" spans="1:9" x14ac:dyDescent="0.2">
      <c r="A941" s="4" t="s">
        <v>8415</v>
      </c>
      <c r="B941" s="5" t="s">
        <v>11735</v>
      </c>
      <c r="C941" s="5" t="s">
        <v>11887</v>
      </c>
      <c r="D941" s="5" t="s">
        <v>6484</v>
      </c>
      <c r="E941" s="5" t="s">
        <v>57</v>
      </c>
      <c r="F941" s="5" t="s">
        <v>2449</v>
      </c>
      <c r="G941" s="5">
        <v>452.55</v>
      </c>
      <c r="H941" s="5" t="s">
        <v>40</v>
      </c>
      <c r="I941" s="6" t="s">
        <v>43</v>
      </c>
    </row>
    <row r="942" spans="1:9" x14ac:dyDescent="0.2">
      <c r="A942" s="4" t="s">
        <v>8421</v>
      </c>
      <c r="B942" s="5" t="s">
        <v>4363</v>
      </c>
      <c r="C942" s="5" t="s">
        <v>3758</v>
      </c>
      <c r="D942" s="5" t="s">
        <v>2850</v>
      </c>
      <c r="E942" s="5" t="s">
        <v>651</v>
      </c>
      <c r="F942" s="5" t="s">
        <v>5851</v>
      </c>
      <c r="G942" s="5">
        <v>17.760000000000002</v>
      </c>
      <c r="H942" s="5" t="s">
        <v>40</v>
      </c>
      <c r="I942" s="6" t="s">
        <v>43</v>
      </c>
    </row>
    <row r="943" spans="1:9" x14ac:dyDescent="0.2">
      <c r="A943" s="4" t="s">
        <v>8421</v>
      </c>
      <c r="B943" s="5" t="s">
        <v>4363</v>
      </c>
      <c r="C943" s="5" t="s">
        <v>3758</v>
      </c>
      <c r="D943" s="5" t="s">
        <v>2850</v>
      </c>
      <c r="E943" s="5" t="s">
        <v>32</v>
      </c>
      <c r="F943" s="5" t="s">
        <v>7330</v>
      </c>
      <c r="G943" s="5">
        <v>146.352</v>
      </c>
      <c r="H943" s="5" t="s">
        <v>40</v>
      </c>
      <c r="I943" s="6" t="s">
        <v>28</v>
      </c>
    </row>
    <row r="944" spans="1:9" x14ac:dyDescent="0.2">
      <c r="A944" s="4" t="s">
        <v>8421</v>
      </c>
      <c r="B944" s="5" t="s">
        <v>4363</v>
      </c>
      <c r="C944" s="5" t="s">
        <v>3758</v>
      </c>
      <c r="D944" s="5" t="s">
        <v>2850</v>
      </c>
      <c r="E944" s="5" t="s">
        <v>77</v>
      </c>
      <c r="F944" s="5" t="s">
        <v>8423</v>
      </c>
      <c r="G944" s="5">
        <v>7.9</v>
      </c>
      <c r="H944" s="5" t="s">
        <v>40</v>
      </c>
      <c r="I944" s="6" t="s">
        <v>43</v>
      </c>
    </row>
    <row r="945" spans="1:9" x14ac:dyDescent="0.2">
      <c r="A945" s="4" t="s">
        <v>8421</v>
      </c>
      <c r="B945" s="5" t="s">
        <v>4363</v>
      </c>
      <c r="C945" s="5" t="s">
        <v>3758</v>
      </c>
      <c r="D945" s="5" t="s">
        <v>2850</v>
      </c>
      <c r="E945" s="5" t="s">
        <v>54</v>
      </c>
      <c r="F945" s="5" t="s">
        <v>1021</v>
      </c>
      <c r="G945" s="5">
        <v>902.71199999999999</v>
      </c>
      <c r="H945" s="5" t="s">
        <v>40</v>
      </c>
      <c r="I945" s="6" t="s">
        <v>28</v>
      </c>
    </row>
    <row r="946" spans="1:9" x14ac:dyDescent="0.2">
      <c r="A946" s="4" t="s">
        <v>8421</v>
      </c>
      <c r="B946" s="5" t="s">
        <v>4363</v>
      </c>
      <c r="C946" s="5" t="s">
        <v>3758</v>
      </c>
      <c r="D946" s="5" t="s">
        <v>2850</v>
      </c>
      <c r="E946" s="5" t="s">
        <v>67</v>
      </c>
      <c r="F946" s="5" t="s">
        <v>2862</v>
      </c>
      <c r="G946" s="5">
        <v>53.97</v>
      </c>
      <c r="H946" s="5" t="s">
        <v>40</v>
      </c>
      <c r="I946" s="6" t="s">
        <v>43</v>
      </c>
    </row>
    <row r="947" spans="1:9" x14ac:dyDescent="0.2">
      <c r="A947" s="4" t="s">
        <v>8432</v>
      </c>
      <c r="B947" s="5" t="s">
        <v>11741</v>
      </c>
      <c r="C947" s="5" t="s">
        <v>2296</v>
      </c>
      <c r="D947" s="5" t="s">
        <v>376</v>
      </c>
      <c r="E947" s="5" t="s">
        <v>64</v>
      </c>
      <c r="F947" s="5" t="s">
        <v>1445</v>
      </c>
      <c r="G947" s="5">
        <v>47.12</v>
      </c>
      <c r="H947" s="5" t="s">
        <v>40</v>
      </c>
      <c r="I947" s="6" t="s">
        <v>28</v>
      </c>
    </row>
    <row r="948" spans="1:9" x14ac:dyDescent="0.2">
      <c r="A948" s="4" t="s">
        <v>8436</v>
      </c>
      <c r="B948" s="5" t="s">
        <v>3758</v>
      </c>
      <c r="C948" s="5" t="s">
        <v>11925</v>
      </c>
      <c r="D948" s="5" t="s">
        <v>2065</v>
      </c>
      <c r="E948" s="5" t="s">
        <v>67</v>
      </c>
      <c r="F948" s="5" t="s">
        <v>1760</v>
      </c>
      <c r="G948" s="5">
        <v>47.616</v>
      </c>
      <c r="H948" s="5" t="s">
        <v>52</v>
      </c>
      <c r="I948" s="6" t="s">
        <v>43</v>
      </c>
    </row>
    <row r="949" spans="1:9" x14ac:dyDescent="0.2">
      <c r="A949" s="4" t="s">
        <v>8436</v>
      </c>
      <c r="B949" s="5" t="s">
        <v>3758</v>
      </c>
      <c r="C949" s="5" t="s">
        <v>11925</v>
      </c>
      <c r="D949" s="5" t="s">
        <v>2065</v>
      </c>
      <c r="E949" s="5" t="s">
        <v>91</v>
      </c>
      <c r="F949" s="5" t="s">
        <v>3138</v>
      </c>
      <c r="G949" s="5">
        <v>23.48</v>
      </c>
      <c r="H949" s="5" t="s">
        <v>52</v>
      </c>
      <c r="I949" s="6" t="s">
        <v>43</v>
      </c>
    </row>
    <row r="950" spans="1:9" x14ac:dyDescent="0.2">
      <c r="A950" s="4" t="s">
        <v>8440</v>
      </c>
      <c r="B950" s="5" t="s">
        <v>1604</v>
      </c>
      <c r="C950" s="5" t="s">
        <v>544</v>
      </c>
      <c r="D950" s="5" t="s">
        <v>830</v>
      </c>
      <c r="E950" s="5" t="s">
        <v>74</v>
      </c>
      <c r="F950" s="5" t="s">
        <v>1945</v>
      </c>
      <c r="G950" s="5">
        <v>90.48</v>
      </c>
      <c r="H950" s="5" t="s">
        <v>40</v>
      </c>
      <c r="I950" s="6" t="s">
        <v>43</v>
      </c>
    </row>
    <row r="951" spans="1:9" x14ac:dyDescent="0.2">
      <c r="A951" s="4" t="s">
        <v>8447</v>
      </c>
      <c r="B951" s="5" t="s">
        <v>11883</v>
      </c>
      <c r="C951" s="5" t="s">
        <v>12028</v>
      </c>
      <c r="D951" s="5" t="s">
        <v>2221</v>
      </c>
      <c r="E951" s="5" t="s">
        <v>44</v>
      </c>
      <c r="F951" s="5" t="s">
        <v>2139</v>
      </c>
      <c r="G951" s="5">
        <v>51.75</v>
      </c>
      <c r="H951" s="5" t="s">
        <v>40</v>
      </c>
      <c r="I951" s="6" t="s">
        <v>43</v>
      </c>
    </row>
    <row r="952" spans="1:9" x14ac:dyDescent="0.2">
      <c r="A952" s="4" t="s">
        <v>8447</v>
      </c>
      <c r="B952" s="5" t="s">
        <v>11883</v>
      </c>
      <c r="C952" s="5" t="s">
        <v>12028</v>
      </c>
      <c r="D952" s="5" t="s">
        <v>2221</v>
      </c>
      <c r="E952" s="5" t="s">
        <v>64</v>
      </c>
      <c r="F952" s="5" t="s">
        <v>2100</v>
      </c>
      <c r="G952" s="5">
        <v>123.96</v>
      </c>
      <c r="H952" s="5" t="s">
        <v>40</v>
      </c>
      <c r="I952" s="6" t="s">
        <v>28</v>
      </c>
    </row>
    <row r="953" spans="1:9" x14ac:dyDescent="0.2">
      <c r="A953" s="4" t="s">
        <v>8448</v>
      </c>
      <c r="B953" s="5" t="s">
        <v>2775</v>
      </c>
      <c r="C953" s="5" t="s">
        <v>5789</v>
      </c>
      <c r="D953" s="5" t="s">
        <v>993</v>
      </c>
      <c r="E953" s="5" t="s">
        <v>29</v>
      </c>
      <c r="F953" s="5" t="s">
        <v>8450</v>
      </c>
      <c r="G953" s="5">
        <v>586.39800000000002</v>
      </c>
      <c r="H953" s="5" t="s">
        <v>40</v>
      </c>
      <c r="I953" s="6" t="s">
        <v>28</v>
      </c>
    </row>
    <row r="954" spans="1:9" x14ac:dyDescent="0.2">
      <c r="A954" s="4" t="s">
        <v>8448</v>
      </c>
      <c r="B954" s="5" t="s">
        <v>2775</v>
      </c>
      <c r="C954" s="5" t="s">
        <v>5789</v>
      </c>
      <c r="D954" s="5" t="s">
        <v>993</v>
      </c>
      <c r="E954" s="5" t="s">
        <v>57</v>
      </c>
      <c r="F954" s="5" t="s">
        <v>2006</v>
      </c>
      <c r="G954" s="5">
        <v>80.98</v>
      </c>
      <c r="H954" s="5" t="s">
        <v>40</v>
      </c>
      <c r="I954" s="6" t="s">
        <v>43</v>
      </c>
    </row>
    <row r="955" spans="1:9" x14ac:dyDescent="0.2">
      <c r="A955" s="4" t="s">
        <v>8451</v>
      </c>
      <c r="B955" s="5" t="s">
        <v>12020</v>
      </c>
      <c r="C955" s="5" t="s">
        <v>2793</v>
      </c>
      <c r="D955" s="5" t="s">
        <v>4835</v>
      </c>
      <c r="E955" s="5" t="s">
        <v>57</v>
      </c>
      <c r="F955" s="5" t="s">
        <v>2006</v>
      </c>
      <c r="G955" s="5">
        <v>242.94</v>
      </c>
      <c r="H955" s="5" t="s">
        <v>40</v>
      </c>
      <c r="I955" s="6" t="s">
        <v>43</v>
      </c>
    </row>
    <row r="956" spans="1:9" x14ac:dyDescent="0.2">
      <c r="A956" s="4" t="s">
        <v>8452</v>
      </c>
      <c r="B956" s="5" t="s">
        <v>3668</v>
      </c>
      <c r="C956" s="5" t="s">
        <v>4987</v>
      </c>
      <c r="D956" s="5" t="s">
        <v>2584</v>
      </c>
      <c r="E956" s="5" t="s">
        <v>67</v>
      </c>
      <c r="F956" s="5" t="s">
        <v>1303</v>
      </c>
      <c r="G956" s="5">
        <v>123.92</v>
      </c>
      <c r="H956" s="5" t="s">
        <v>40</v>
      </c>
      <c r="I956" s="6" t="s">
        <v>43</v>
      </c>
    </row>
    <row r="957" spans="1:9" x14ac:dyDescent="0.2">
      <c r="A957" s="4" t="s">
        <v>8452</v>
      </c>
      <c r="B957" s="5" t="s">
        <v>3668</v>
      </c>
      <c r="C957" s="5" t="s">
        <v>4987</v>
      </c>
      <c r="D957" s="5" t="s">
        <v>2584</v>
      </c>
      <c r="E957" s="5" t="s">
        <v>67</v>
      </c>
      <c r="F957" s="5" t="s">
        <v>534</v>
      </c>
      <c r="G957" s="5">
        <v>12.39</v>
      </c>
      <c r="H957" s="5" t="s">
        <v>40</v>
      </c>
      <c r="I957" s="6" t="s">
        <v>43</v>
      </c>
    </row>
    <row r="958" spans="1:9" x14ac:dyDescent="0.2">
      <c r="A958" s="4" t="s">
        <v>8452</v>
      </c>
      <c r="B958" s="5" t="s">
        <v>3668</v>
      </c>
      <c r="C958" s="5" t="s">
        <v>4987</v>
      </c>
      <c r="D958" s="5" t="s">
        <v>2584</v>
      </c>
      <c r="E958" s="5" t="s">
        <v>67</v>
      </c>
      <c r="F958" s="5" t="s">
        <v>7550</v>
      </c>
      <c r="G958" s="5">
        <v>47.3</v>
      </c>
      <c r="H958" s="5" t="s">
        <v>40</v>
      </c>
      <c r="I958" s="6" t="s">
        <v>43</v>
      </c>
    </row>
    <row r="959" spans="1:9" x14ac:dyDescent="0.2">
      <c r="A959" s="4" t="s">
        <v>8469</v>
      </c>
      <c r="B959" s="5" t="s">
        <v>12156</v>
      </c>
      <c r="C959" s="5" t="s">
        <v>11790</v>
      </c>
      <c r="D959" s="5" t="s">
        <v>5630</v>
      </c>
      <c r="E959" s="5" t="s">
        <v>91</v>
      </c>
      <c r="F959" s="5" t="s">
        <v>5347</v>
      </c>
      <c r="G959" s="5">
        <v>244.55</v>
      </c>
      <c r="H959" s="5" t="s">
        <v>40</v>
      </c>
      <c r="I959" s="6" t="s">
        <v>43</v>
      </c>
    </row>
    <row r="960" spans="1:9" x14ac:dyDescent="0.2">
      <c r="A960" s="4" t="s">
        <v>8469</v>
      </c>
      <c r="B960" s="5" t="s">
        <v>12156</v>
      </c>
      <c r="C960" s="5" t="s">
        <v>11790</v>
      </c>
      <c r="D960" s="5" t="s">
        <v>5630</v>
      </c>
      <c r="E960" s="5" t="s">
        <v>91</v>
      </c>
      <c r="F960" s="5" t="s">
        <v>6706</v>
      </c>
      <c r="G960" s="5">
        <v>195.76</v>
      </c>
      <c r="H960" s="5" t="s">
        <v>40</v>
      </c>
      <c r="I960" s="6" t="s">
        <v>43</v>
      </c>
    </row>
    <row r="961" spans="1:9" x14ac:dyDescent="0.2">
      <c r="A961" s="4" t="s">
        <v>8471</v>
      </c>
      <c r="B961" s="5" t="s">
        <v>904</v>
      </c>
      <c r="C961" s="5" t="s">
        <v>3099</v>
      </c>
      <c r="D961" s="5" t="s">
        <v>3912</v>
      </c>
      <c r="E961" s="5" t="s">
        <v>302</v>
      </c>
      <c r="F961" s="5" t="s">
        <v>7665</v>
      </c>
      <c r="G961" s="5">
        <v>2.88</v>
      </c>
      <c r="H961" s="5" t="s">
        <v>40</v>
      </c>
      <c r="I961" s="6" t="s">
        <v>43</v>
      </c>
    </row>
    <row r="962" spans="1:9" x14ac:dyDescent="0.2">
      <c r="A962" s="4" t="s">
        <v>8476</v>
      </c>
      <c r="B962" s="5" t="s">
        <v>361</v>
      </c>
      <c r="C962" s="5" t="s">
        <v>452</v>
      </c>
      <c r="D962" s="5" t="s">
        <v>1337</v>
      </c>
      <c r="E962" s="5" t="s">
        <v>44</v>
      </c>
      <c r="F962" s="5" t="s">
        <v>2396</v>
      </c>
      <c r="G962" s="5">
        <v>3</v>
      </c>
      <c r="H962" s="5" t="s">
        <v>52</v>
      </c>
      <c r="I962" s="6" t="s">
        <v>43</v>
      </c>
    </row>
    <row r="963" spans="1:9" x14ac:dyDescent="0.2">
      <c r="A963" s="4" t="s">
        <v>8477</v>
      </c>
      <c r="B963" s="5" t="s">
        <v>452</v>
      </c>
      <c r="C963" s="5" t="s">
        <v>1789</v>
      </c>
      <c r="D963" s="5" t="s">
        <v>5312</v>
      </c>
      <c r="E963" s="5" t="s">
        <v>74</v>
      </c>
      <c r="F963" s="5" t="s">
        <v>3360</v>
      </c>
      <c r="G963" s="5">
        <v>7.5060000000000002</v>
      </c>
      <c r="H963" s="5" t="s">
        <v>52</v>
      </c>
      <c r="I963" s="6" t="s">
        <v>43</v>
      </c>
    </row>
    <row r="964" spans="1:9" x14ac:dyDescent="0.2">
      <c r="A964" s="4" t="s">
        <v>8477</v>
      </c>
      <c r="B964" s="5" t="s">
        <v>452</v>
      </c>
      <c r="C964" s="5" t="s">
        <v>1789</v>
      </c>
      <c r="D964" s="5" t="s">
        <v>5312</v>
      </c>
      <c r="E964" s="5" t="s">
        <v>44</v>
      </c>
      <c r="F964" s="5" t="s">
        <v>1435</v>
      </c>
      <c r="G964" s="5">
        <v>16.559999999999999</v>
      </c>
      <c r="H964" s="5" t="s">
        <v>52</v>
      </c>
      <c r="I964" s="6" t="s">
        <v>43</v>
      </c>
    </row>
    <row r="965" spans="1:9" x14ac:dyDescent="0.2">
      <c r="A965" s="4" t="s">
        <v>8500</v>
      </c>
      <c r="B965" s="5" t="s">
        <v>905</v>
      </c>
      <c r="C965" s="5" t="s">
        <v>1563</v>
      </c>
      <c r="D965" s="5" t="s">
        <v>5684</v>
      </c>
      <c r="E965" s="5" t="s">
        <v>74</v>
      </c>
      <c r="F965" s="5" t="s">
        <v>5369</v>
      </c>
      <c r="G965" s="5">
        <v>895.92</v>
      </c>
      <c r="H965" s="5" t="s">
        <v>40</v>
      </c>
      <c r="I965" s="6" t="s">
        <v>43</v>
      </c>
    </row>
    <row r="966" spans="1:9" x14ac:dyDescent="0.2">
      <c r="A966" s="4" t="s">
        <v>8500</v>
      </c>
      <c r="B966" s="5" t="s">
        <v>905</v>
      </c>
      <c r="C966" s="5" t="s">
        <v>1563</v>
      </c>
      <c r="D966" s="5" t="s">
        <v>5684</v>
      </c>
      <c r="E966" s="5" t="s">
        <v>57</v>
      </c>
      <c r="F966" s="5" t="s">
        <v>618</v>
      </c>
      <c r="G966" s="5">
        <v>130.71</v>
      </c>
      <c r="H966" s="5" t="s">
        <v>40</v>
      </c>
      <c r="I966" s="6" t="s">
        <v>43</v>
      </c>
    </row>
    <row r="967" spans="1:9" x14ac:dyDescent="0.2">
      <c r="A967" s="4" t="s">
        <v>8500</v>
      </c>
      <c r="B967" s="5" t="s">
        <v>905</v>
      </c>
      <c r="C967" s="5" t="s">
        <v>1563</v>
      </c>
      <c r="D967" s="5" t="s">
        <v>5684</v>
      </c>
      <c r="E967" s="5" t="s">
        <v>67</v>
      </c>
      <c r="F967" s="5" t="s">
        <v>3606</v>
      </c>
      <c r="G967" s="5">
        <v>11.68</v>
      </c>
      <c r="H967" s="5" t="s">
        <v>40</v>
      </c>
      <c r="I967" s="6" t="s">
        <v>43</v>
      </c>
    </row>
    <row r="968" spans="1:9" x14ac:dyDescent="0.2">
      <c r="A968" s="4" t="s">
        <v>8507</v>
      </c>
      <c r="B968" s="5" t="s">
        <v>12220</v>
      </c>
      <c r="C968" s="5" t="s">
        <v>11712</v>
      </c>
      <c r="D968" s="5" t="s">
        <v>2363</v>
      </c>
      <c r="E968" s="5" t="s">
        <v>91</v>
      </c>
      <c r="F968" s="5" t="s">
        <v>2235</v>
      </c>
      <c r="G968" s="5">
        <v>45.36</v>
      </c>
      <c r="H968" s="5" t="s">
        <v>40</v>
      </c>
      <c r="I968" s="6" t="s">
        <v>43</v>
      </c>
    </row>
    <row r="969" spans="1:9" x14ac:dyDescent="0.2">
      <c r="A969" s="4" t="s">
        <v>8508</v>
      </c>
      <c r="B969" s="5" t="s">
        <v>281</v>
      </c>
      <c r="C969" s="5" t="s">
        <v>5949</v>
      </c>
      <c r="D969" s="5" t="s">
        <v>3466</v>
      </c>
      <c r="E969" s="5" t="s">
        <v>57</v>
      </c>
      <c r="F969" s="5" t="s">
        <v>1234</v>
      </c>
      <c r="G969" s="5">
        <v>947.17</v>
      </c>
      <c r="H969" s="5" t="s">
        <v>40</v>
      </c>
      <c r="I969" s="6" t="s">
        <v>43</v>
      </c>
    </row>
    <row r="970" spans="1:9" x14ac:dyDescent="0.2">
      <c r="A970" s="4" t="s">
        <v>8508</v>
      </c>
      <c r="B970" s="5" t="s">
        <v>281</v>
      </c>
      <c r="C970" s="5" t="s">
        <v>5949</v>
      </c>
      <c r="D970" s="5" t="s">
        <v>3466</v>
      </c>
      <c r="E970" s="5" t="s">
        <v>91</v>
      </c>
      <c r="F970" s="5" t="s">
        <v>8510</v>
      </c>
      <c r="G970" s="5">
        <v>61.96</v>
      </c>
      <c r="H970" s="5" t="s">
        <v>40</v>
      </c>
      <c r="I970" s="6" t="s">
        <v>43</v>
      </c>
    </row>
    <row r="971" spans="1:9" x14ac:dyDescent="0.2">
      <c r="A971" s="4" t="s">
        <v>8517</v>
      </c>
      <c r="B971" s="5" t="s">
        <v>11710</v>
      </c>
      <c r="C971" s="5" t="s">
        <v>3725</v>
      </c>
      <c r="D971" s="5" t="s">
        <v>7205</v>
      </c>
      <c r="E971" s="5" t="s">
        <v>74</v>
      </c>
      <c r="F971" s="5" t="s">
        <v>469</v>
      </c>
      <c r="G971" s="5">
        <v>9.8879999999999999</v>
      </c>
      <c r="H971" s="5" t="s">
        <v>52</v>
      </c>
      <c r="I971" s="6" t="s">
        <v>43</v>
      </c>
    </row>
    <row r="972" spans="1:9" x14ac:dyDescent="0.2">
      <c r="A972" s="4" t="s">
        <v>8517</v>
      </c>
      <c r="B972" s="5" t="s">
        <v>11710</v>
      </c>
      <c r="C972" s="5" t="s">
        <v>3725</v>
      </c>
      <c r="D972" s="5" t="s">
        <v>7205</v>
      </c>
      <c r="E972" s="5" t="s">
        <v>77</v>
      </c>
      <c r="F972" s="5" t="s">
        <v>674</v>
      </c>
      <c r="G972" s="5">
        <v>671.54399999999998</v>
      </c>
      <c r="H972" s="5" t="s">
        <v>52</v>
      </c>
      <c r="I972" s="6" t="s">
        <v>43</v>
      </c>
    </row>
    <row r="973" spans="1:9" x14ac:dyDescent="0.2">
      <c r="A973" s="4" t="s">
        <v>8519</v>
      </c>
      <c r="B973" s="5" t="s">
        <v>11918</v>
      </c>
      <c r="C973" s="5" t="s">
        <v>12089</v>
      </c>
      <c r="D973" s="5" t="s">
        <v>273</v>
      </c>
      <c r="E973" s="5" t="s">
        <v>74</v>
      </c>
      <c r="F973" s="5" t="s">
        <v>3162</v>
      </c>
      <c r="G973" s="5">
        <v>123.14400000000001</v>
      </c>
      <c r="H973" s="5" t="s">
        <v>40</v>
      </c>
      <c r="I973" s="6" t="s">
        <v>43</v>
      </c>
    </row>
    <row r="974" spans="1:9" x14ac:dyDescent="0.2">
      <c r="A974" s="4" t="s">
        <v>8523</v>
      </c>
      <c r="B974" s="5" t="s">
        <v>3367</v>
      </c>
      <c r="C974" s="5" t="s">
        <v>3368</v>
      </c>
      <c r="D974" s="5" t="s">
        <v>5711</v>
      </c>
      <c r="E974" s="5" t="s">
        <v>91</v>
      </c>
      <c r="F974" s="5" t="s">
        <v>643</v>
      </c>
      <c r="G974" s="5">
        <v>212.64</v>
      </c>
      <c r="H974" s="5" t="s">
        <v>40</v>
      </c>
      <c r="I974" s="6" t="s">
        <v>43</v>
      </c>
    </row>
    <row r="975" spans="1:9" x14ac:dyDescent="0.2">
      <c r="A975" s="4" t="s">
        <v>8523</v>
      </c>
      <c r="B975" s="5" t="s">
        <v>3367</v>
      </c>
      <c r="C975" s="5" t="s">
        <v>3368</v>
      </c>
      <c r="D975" s="5" t="s">
        <v>5711</v>
      </c>
      <c r="E975" s="5" t="s">
        <v>91</v>
      </c>
      <c r="F975" s="5" t="s">
        <v>5074</v>
      </c>
      <c r="G975" s="5">
        <v>9.8699999999999992</v>
      </c>
      <c r="H975" s="5" t="s">
        <v>40</v>
      </c>
      <c r="I975" s="6" t="s">
        <v>43</v>
      </c>
    </row>
    <row r="976" spans="1:9" x14ac:dyDescent="0.2">
      <c r="A976" s="4" t="s">
        <v>8523</v>
      </c>
      <c r="B976" s="5" t="s">
        <v>3367</v>
      </c>
      <c r="C976" s="5" t="s">
        <v>3368</v>
      </c>
      <c r="D976" s="5" t="s">
        <v>5711</v>
      </c>
      <c r="E976" s="5" t="s">
        <v>64</v>
      </c>
      <c r="F976" s="5" t="s">
        <v>7066</v>
      </c>
      <c r="G976" s="5">
        <v>19.920000000000002</v>
      </c>
      <c r="H976" s="5" t="s">
        <v>40</v>
      </c>
      <c r="I976" s="6" t="s">
        <v>28</v>
      </c>
    </row>
    <row r="977" spans="1:9" x14ac:dyDescent="0.2">
      <c r="A977" s="4" t="s">
        <v>8526</v>
      </c>
      <c r="B977" s="5" t="s">
        <v>5865</v>
      </c>
      <c r="C977" s="5" t="s">
        <v>7870</v>
      </c>
      <c r="D977" s="5" t="s">
        <v>1465</v>
      </c>
      <c r="E977" s="5" t="s">
        <v>44</v>
      </c>
      <c r="F977" s="5" t="s">
        <v>2551</v>
      </c>
      <c r="G977" s="5">
        <v>61.06</v>
      </c>
      <c r="H977" s="5" t="s">
        <v>40</v>
      </c>
      <c r="I977" s="6" t="s">
        <v>43</v>
      </c>
    </row>
    <row r="978" spans="1:9" x14ac:dyDescent="0.2">
      <c r="A978" s="4" t="s">
        <v>8526</v>
      </c>
      <c r="B978" s="5" t="s">
        <v>5865</v>
      </c>
      <c r="C978" s="5" t="s">
        <v>7870</v>
      </c>
      <c r="D978" s="5" t="s">
        <v>1465</v>
      </c>
      <c r="E978" s="5" t="s">
        <v>54</v>
      </c>
      <c r="F978" s="5" t="s">
        <v>4299</v>
      </c>
      <c r="G978" s="5">
        <v>35.543999999999997</v>
      </c>
      <c r="H978" s="5" t="s">
        <v>40</v>
      </c>
      <c r="I978" s="6" t="s">
        <v>28</v>
      </c>
    </row>
    <row r="979" spans="1:9" x14ac:dyDescent="0.2">
      <c r="A979" s="4" t="s">
        <v>8529</v>
      </c>
      <c r="B979" s="5" t="s">
        <v>12169</v>
      </c>
      <c r="C979" s="5" t="s">
        <v>12169</v>
      </c>
      <c r="D979" s="5" t="s">
        <v>3562</v>
      </c>
      <c r="E979" s="5" t="s">
        <v>651</v>
      </c>
      <c r="F979" s="5" t="s">
        <v>7574</v>
      </c>
      <c r="G979" s="5">
        <v>25.35</v>
      </c>
      <c r="H979" s="5" t="s">
        <v>40</v>
      </c>
      <c r="I979" s="6" t="s">
        <v>43</v>
      </c>
    </row>
    <row r="980" spans="1:9" x14ac:dyDescent="0.2">
      <c r="A980" s="4" t="s">
        <v>8529</v>
      </c>
      <c r="B980" s="5" t="s">
        <v>12169</v>
      </c>
      <c r="C980" s="5" t="s">
        <v>12169</v>
      </c>
      <c r="D980" s="5" t="s">
        <v>3562</v>
      </c>
      <c r="E980" s="5" t="s">
        <v>64</v>
      </c>
      <c r="F980" s="5" t="s">
        <v>7302</v>
      </c>
      <c r="G980" s="5">
        <v>35.28</v>
      </c>
      <c r="H980" s="5" t="s">
        <v>40</v>
      </c>
      <c r="I980" s="6" t="s">
        <v>28</v>
      </c>
    </row>
    <row r="981" spans="1:9" x14ac:dyDescent="0.2">
      <c r="A981" s="4" t="s">
        <v>8537</v>
      </c>
      <c r="B981" s="5" t="s">
        <v>12000</v>
      </c>
      <c r="C981" s="5" t="s">
        <v>12001</v>
      </c>
      <c r="D981" s="5" t="s">
        <v>6191</v>
      </c>
      <c r="E981" s="5" t="s">
        <v>74</v>
      </c>
      <c r="F981" s="5" t="s">
        <v>2763</v>
      </c>
      <c r="G981" s="5">
        <v>3.8820000000000001</v>
      </c>
      <c r="H981" s="5" t="s">
        <v>52</v>
      </c>
      <c r="I981" s="6" t="s">
        <v>43</v>
      </c>
    </row>
    <row r="982" spans="1:9" x14ac:dyDescent="0.2">
      <c r="A982" s="4" t="s">
        <v>8537</v>
      </c>
      <c r="B982" s="5" t="s">
        <v>12000</v>
      </c>
      <c r="C982" s="5" t="s">
        <v>12001</v>
      </c>
      <c r="D982" s="5" t="s">
        <v>6191</v>
      </c>
      <c r="E982" s="5" t="s">
        <v>91</v>
      </c>
      <c r="F982" s="5" t="s">
        <v>8539</v>
      </c>
      <c r="G982" s="5">
        <v>115.29600000000001</v>
      </c>
      <c r="H982" s="5" t="s">
        <v>52</v>
      </c>
      <c r="I982" s="6" t="s">
        <v>43</v>
      </c>
    </row>
    <row r="983" spans="1:9" x14ac:dyDescent="0.2">
      <c r="A983" s="4" t="s">
        <v>8544</v>
      </c>
      <c r="B983" s="5" t="s">
        <v>1011</v>
      </c>
      <c r="C983" s="5" t="s">
        <v>1099</v>
      </c>
      <c r="D983" s="5" t="s">
        <v>8513</v>
      </c>
      <c r="E983" s="5" t="s">
        <v>189</v>
      </c>
      <c r="F983" s="5" t="s">
        <v>8546</v>
      </c>
      <c r="G983" s="5">
        <v>182.94</v>
      </c>
      <c r="H983" s="5" t="s">
        <v>40</v>
      </c>
      <c r="I983" s="6" t="s">
        <v>43</v>
      </c>
    </row>
    <row r="984" spans="1:9" x14ac:dyDescent="0.2">
      <c r="A984" s="4" t="s">
        <v>8547</v>
      </c>
      <c r="B984" s="5" t="s">
        <v>2121</v>
      </c>
      <c r="C984" s="5" t="s">
        <v>1970</v>
      </c>
      <c r="D984" s="5" t="s">
        <v>2911</v>
      </c>
      <c r="E984" s="5" t="s">
        <v>67</v>
      </c>
      <c r="F984" s="5" t="s">
        <v>4056</v>
      </c>
      <c r="G984" s="5">
        <v>27.76</v>
      </c>
      <c r="H984" s="5" t="s">
        <v>40</v>
      </c>
      <c r="I984" s="6" t="s">
        <v>43</v>
      </c>
    </row>
    <row r="985" spans="1:9" x14ac:dyDescent="0.2">
      <c r="A985" s="4" t="s">
        <v>8554</v>
      </c>
      <c r="B985" s="5" t="s">
        <v>2442</v>
      </c>
      <c r="C985" s="5" t="s">
        <v>4105</v>
      </c>
      <c r="D985" s="5" t="s">
        <v>2409</v>
      </c>
      <c r="E985" s="5" t="s">
        <v>74</v>
      </c>
      <c r="F985" s="5" t="s">
        <v>2599</v>
      </c>
      <c r="G985" s="5">
        <v>11.952</v>
      </c>
      <c r="H985" s="5" t="s">
        <v>40</v>
      </c>
      <c r="I985" s="6" t="s">
        <v>43</v>
      </c>
    </row>
    <row r="986" spans="1:9" x14ac:dyDescent="0.2">
      <c r="A986" s="4" t="s">
        <v>8554</v>
      </c>
      <c r="B986" s="5" t="s">
        <v>2442</v>
      </c>
      <c r="C986" s="5" t="s">
        <v>4105</v>
      </c>
      <c r="D986" s="5" t="s">
        <v>2409</v>
      </c>
      <c r="E986" s="5" t="s">
        <v>651</v>
      </c>
      <c r="F986" s="5" t="s">
        <v>8556</v>
      </c>
      <c r="G986" s="5">
        <v>6.24</v>
      </c>
      <c r="H986" s="5" t="s">
        <v>40</v>
      </c>
      <c r="I986" s="6" t="s">
        <v>43</v>
      </c>
    </row>
    <row r="987" spans="1:9" x14ac:dyDescent="0.2">
      <c r="A987" s="4" t="s">
        <v>8560</v>
      </c>
      <c r="B987" s="5" t="s">
        <v>424</v>
      </c>
      <c r="C987" s="5" t="s">
        <v>3498</v>
      </c>
      <c r="D987" s="5" t="s">
        <v>8044</v>
      </c>
      <c r="E987" s="5" t="s">
        <v>67</v>
      </c>
      <c r="F987" s="5" t="s">
        <v>3606</v>
      </c>
      <c r="G987" s="5">
        <v>23.36</v>
      </c>
      <c r="H987" s="5" t="s">
        <v>40</v>
      </c>
      <c r="I987" s="6" t="s">
        <v>43</v>
      </c>
    </row>
    <row r="988" spans="1:9" x14ac:dyDescent="0.2">
      <c r="A988" s="4" t="s">
        <v>8574</v>
      </c>
      <c r="B988" s="5" t="s">
        <v>1957</v>
      </c>
      <c r="C988" s="5" t="s">
        <v>2885</v>
      </c>
      <c r="D988" s="5" t="s">
        <v>8576</v>
      </c>
      <c r="E988" s="5" t="s">
        <v>64</v>
      </c>
      <c r="F988" s="5" t="s">
        <v>7912</v>
      </c>
      <c r="G988" s="5">
        <v>43.13</v>
      </c>
      <c r="H988" s="5" t="s">
        <v>40</v>
      </c>
      <c r="I988" s="6" t="s">
        <v>28</v>
      </c>
    </row>
    <row r="989" spans="1:9" x14ac:dyDescent="0.2">
      <c r="A989" s="4" t="s">
        <v>8579</v>
      </c>
      <c r="B989" s="5" t="s">
        <v>1910</v>
      </c>
      <c r="C989" s="5" t="s">
        <v>2752</v>
      </c>
      <c r="D989" s="5" t="s">
        <v>1454</v>
      </c>
      <c r="E989" s="5" t="s">
        <v>74</v>
      </c>
      <c r="F989" s="5" t="s">
        <v>5620</v>
      </c>
      <c r="G989" s="5">
        <v>57.582000000000001</v>
      </c>
      <c r="H989" s="5" t="s">
        <v>52</v>
      </c>
      <c r="I989" s="6" t="s">
        <v>43</v>
      </c>
    </row>
    <row r="990" spans="1:9" x14ac:dyDescent="0.2">
      <c r="A990" s="4" t="s">
        <v>8579</v>
      </c>
      <c r="B990" s="5" t="s">
        <v>1910</v>
      </c>
      <c r="C990" s="5" t="s">
        <v>2752</v>
      </c>
      <c r="D990" s="5" t="s">
        <v>1454</v>
      </c>
      <c r="E990" s="5" t="s">
        <v>91</v>
      </c>
      <c r="F990" s="5" t="s">
        <v>6198</v>
      </c>
      <c r="G990" s="5">
        <v>31.103999999999999</v>
      </c>
      <c r="H990" s="5" t="s">
        <v>52</v>
      </c>
      <c r="I990" s="6" t="s">
        <v>43</v>
      </c>
    </row>
    <row r="991" spans="1:9" x14ac:dyDescent="0.2">
      <c r="A991" s="4" t="s">
        <v>8579</v>
      </c>
      <c r="B991" s="5" t="s">
        <v>1910</v>
      </c>
      <c r="C991" s="5" t="s">
        <v>2752</v>
      </c>
      <c r="D991" s="5" t="s">
        <v>1454</v>
      </c>
      <c r="E991" s="5" t="s">
        <v>64</v>
      </c>
      <c r="F991" s="5" t="s">
        <v>7784</v>
      </c>
      <c r="G991" s="5">
        <v>30.192</v>
      </c>
      <c r="H991" s="5" t="s">
        <v>52</v>
      </c>
      <c r="I991" s="6" t="s">
        <v>28</v>
      </c>
    </row>
    <row r="992" spans="1:9" x14ac:dyDescent="0.2">
      <c r="A992" s="4" t="s">
        <v>8579</v>
      </c>
      <c r="B992" s="5" t="s">
        <v>1910</v>
      </c>
      <c r="C992" s="5" t="s">
        <v>2752</v>
      </c>
      <c r="D992" s="5" t="s">
        <v>1454</v>
      </c>
      <c r="E992" s="5" t="s">
        <v>67</v>
      </c>
      <c r="F992" s="5" t="s">
        <v>8581</v>
      </c>
      <c r="G992" s="5">
        <v>4.7679999999999998</v>
      </c>
      <c r="H992" s="5" t="s">
        <v>52</v>
      </c>
      <c r="I992" s="6" t="s">
        <v>43</v>
      </c>
    </row>
    <row r="993" spans="1:9" x14ac:dyDescent="0.2">
      <c r="A993" s="4" t="s">
        <v>8579</v>
      </c>
      <c r="B993" s="5" t="s">
        <v>1910</v>
      </c>
      <c r="C993" s="5" t="s">
        <v>2752</v>
      </c>
      <c r="D993" s="5" t="s">
        <v>1454</v>
      </c>
      <c r="E993" s="5" t="s">
        <v>74</v>
      </c>
      <c r="F993" s="5" t="s">
        <v>760</v>
      </c>
      <c r="G993" s="5">
        <v>10.38</v>
      </c>
      <c r="H993" s="5" t="s">
        <v>52</v>
      </c>
      <c r="I993" s="6" t="s">
        <v>43</v>
      </c>
    </row>
    <row r="994" spans="1:9" x14ac:dyDescent="0.2">
      <c r="A994" s="4" t="s">
        <v>8579</v>
      </c>
      <c r="B994" s="5" t="s">
        <v>1910</v>
      </c>
      <c r="C994" s="5" t="s">
        <v>2752</v>
      </c>
      <c r="D994" s="5" t="s">
        <v>1454</v>
      </c>
      <c r="E994" s="5" t="s">
        <v>74</v>
      </c>
      <c r="F994" s="5" t="s">
        <v>407</v>
      </c>
      <c r="G994" s="5">
        <v>13.391999999999999</v>
      </c>
      <c r="H994" s="5" t="s">
        <v>52</v>
      </c>
      <c r="I994" s="6" t="s">
        <v>43</v>
      </c>
    </row>
    <row r="995" spans="1:9" x14ac:dyDescent="0.2">
      <c r="A995" s="4" t="s">
        <v>8583</v>
      </c>
      <c r="B995" s="5" t="s">
        <v>101</v>
      </c>
      <c r="C995" s="5" t="s">
        <v>2953</v>
      </c>
      <c r="D995" s="5" t="s">
        <v>1538</v>
      </c>
      <c r="E995" s="5" t="s">
        <v>91</v>
      </c>
      <c r="F995" s="5" t="s">
        <v>2828</v>
      </c>
      <c r="G995" s="5">
        <v>37.94</v>
      </c>
      <c r="H995" s="5" t="s">
        <v>40</v>
      </c>
      <c r="I995" s="6" t="s">
        <v>43</v>
      </c>
    </row>
    <row r="996" spans="1:9" x14ac:dyDescent="0.2">
      <c r="A996" s="4" t="s">
        <v>8583</v>
      </c>
      <c r="B996" s="5" t="s">
        <v>101</v>
      </c>
      <c r="C996" s="5" t="s">
        <v>2953</v>
      </c>
      <c r="D996" s="5" t="s">
        <v>1538</v>
      </c>
      <c r="E996" s="5" t="s">
        <v>91</v>
      </c>
      <c r="F996" s="5" t="s">
        <v>6807</v>
      </c>
      <c r="G996" s="5">
        <v>42.8</v>
      </c>
      <c r="H996" s="5" t="s">
        <v>40</v>
      </c>
      <c r="I996" s="6" t="s">
        <v>43</v>
      </c>
    </row>
    <row r="997" spans="1:9" x14ac:dyDescent="0.2">
      <c r="A997" s="4" t="s">
        <v>8583</v>
      </c>
      <c r="B997" s="5" t="s">
        <v>101</v>
      </c>
      <c r="C997" s="5" t="s">
        <v>2953</v>
      </c>
      <c r="D997" s="5" t="s">
        <v>1538</v>
      </c>
      <c r="E997" s="5" t="s">
        <v>57</v>
      </c>
      <c r="F997" s="5" t="s">
        <v>2653</v>
      </c>
      <c r="G997" s="5">
        <v>33.630000000000003</v>
      </c>
      <c r="H997" s="5" t="s">
        <v>40</v>
      </c>
      <c r="I997" s="6" t="s">
        <v>43</v>
      </c>
    </row>
    <row r="998" spans="1:9" x14ac:dyDescent="0.2">
      <c r="A998" s="4" t="s">
        <v>8590</v>
      </c>
      <c r="B998" s="5" t="s">
        <v>12056</v>
      </c>
      <c r="C998" s="5" t="s">
        <v>12127</v>
      </c>
      <c r="D998" s="5" t="s">
        <v>5689</v>
      </c>
      <c r="E998" s="5" t="s">
        <v>91</v>
      </c>
      <c r="F998" s="5" t="s">
        <v>741</v>
      </c>
      <c r="G998" s="5">
        <v>17.940000000000001</v>
      </c>
      <c r="H998" s="5" t="s">
        <v>40</v>
      </c>
      <c r="I998" s="6" t="s">
        <v>43</v>
      </c>
    </row>
    <row r="999" spans="1:9" x14ac:dyDescent="0.2">
      <c r="A999" s="4" t="s">
        <v>8601</v>
      </c>
      <c r="B999" s="5" t="s">
        <v>11740</v>
      </c>
      <c r="C999" s="5" t="s">
        <v>1955</v>
      </c>
      <c r="D999" s="5" t="s">
        <v>5077</v>
      </c>
      <c r="E999" s="5" t="s">
        <v>74</v>
      </c>
      <c r="F999" s="5" t="s">
        <v>1092</v>
      </c>
      <c r="G999" s="5">
        <v>14.016</v>
      </c>
      <c r="H999" s="5" t="s">
        <v>40</v>
      </c>
      <c r="I999" s="6" t="s">
        <v>43</v>
      </c>
    </row>
    <row r="1000" spans="1:9" x14ac:dyDescent="0.2">
      <c r="A1000" s="4" t="s">
        <v>8602</v>
      </c>
      <c r="B1000" s="5" t="s">
        <v>11917</v>
      </c>
      <c r="C1000" s="5" t="s">
        <v>12146</v>
      </c>
      <c r="D1000" s="5" t="s">
        <v>7373</v>
      </c>
      <c r="E1000" s="5" t="s">
        <v>57</v>
      </c>
      <c r="F1000" s="5" t="s">
        <v>5217</v>
      </c>
      <c r="G1000" s="5">
        <v>69.52</v>
      </c>
      <c r="H1000" s="5" t="s">
        <v>25</v>
      </c>
      <c r="I1000" s="6" t="s">
        <v>43</v>
      </c>
    </row>
    <row r="1001" spans="1:9" x14ac:dyDescent="0.2">
      <c r="A1001" s="4" t="s">
        <v>8602</v>
      </c>
      <c r="B1001" s="5" t="s">
        <v>11917</v>
      </c>
      <c r="C1001" s="5" t="s">
        <v>12146</v>
      </c>
      <c r="D1001" s="5" t="s">
        <v>7373</v>
      </c>
      <c r="E1001" s="5" t="s">
        <v>67</v>
      </c>
      <c r="F1001" s="5" t="s">
        <v>3836</v>
      </c>
      <c r="G1001" s="5">
        <v>5.64</v>
      </c>
      <c r="H1001" s="5" t="s">
        <v>25</v>
      </c>
      <c r="I1001" s="6" t="s">
        <v>43</v>
      </c>
    </row>
    <row r="1002" spans="1:9" x14ac:dyDescent="0.2">
      <c r="A1002" s="4" t="s">
        <v>8606</v>
      </c>
      <c r="B1002" s="5" t="s">
        <v>11956</v>
      </c>
      <c r="C1002" s="5" t="s">
        <v>12004</v>
      </c>
      <c r="D1002" s="5" t="s">
        <v>4610</v>
      </c>
      <c r="E1002" s="5" t="s">
        <v>74</v>
      </c>
      <c r="F1002" s="5" t="s">
        <v>5559</v>
      </c>
      <c r="G1002" s="5">
        <v>39.92</v>
      </c>
      <c r="H1002" s="5" t="s">
        <v>40</v>
      </c>
      <c r="I1002" s="6" t="s">
        <v>43</v>
      </c>
    </row>
    <row r="1003" spans="1:9" x14ac:dyDescent="0.2">
      <c r="A1003" s="4" t="s">
        <v>8606</v>
      </c>
      <c r="B1003" s="5" t="s">
        <v>11956</v>
      </c>
      <c r="C1003" s="5" t="s">
        <v>12004</v>
      </c>
      <c r="D1003" s="5" t="s">
        <v>4610</v>
      </c>
      <c r="E1003" s="5" t="s">
        <v>91</v>
      </c>
      <c r="F1003" s="5" t="s">
        <v>6070</v>
      </c>
      <c r="G1003" s="5">
        <v>61.96</v>
      </c>
      <c r="H1003" s="5" t="s">
        <v>40</v>
      </c>
      <c r="I1003" s="6" t="s">
        <v>43</v>
      </c>
    </row>
    <row r="1004" spans="1:9" x14ac:dyDescent="0.2">
      <c r="A1004" s="4" t="s">
        <v>8606</v>
      </c>
      <c r="B1004" s="5" t="s">
        <v>11956</v>
      </c>
      <c r="C1004" s="5" t="s">
        <v>12004</v>
      </c>
      <c r="D1004" s="5" t="s">
        <v>4610</v>
      </c>
      <c r="E1004" s="5" t="s">
        <v>74</v>
      </c>
      <c r="F1004" s="5" t="s">
        <v>3549</v>
      </c>
      <c r="G1004" s="5">
        <v>19.936</v>
      </c>
      <c r="H1004" s="5" t="s">
        <v>40</v>
      </c>
      <c r="I1004" s="6" t="s">
        <v>43</v>
      </c>
    </row>
    <row r="1005" spans="1:9" x14ac:dyDescent="0.2">
      <c r="A1005" s="4" t="s">
        <v>8608</v>
      </c>
      <c r="B1005" s="5" t="s">
        <v>2145</v>
      </c>
      <c r="C1005" s="5" t="s">
        <v>5263</v>
      </c>
      <c r="D1005" s="5" t="s">
        <v>3174</v>
      </c>
      <c r="E1005" s="5" t="s">
        <v>64</v>
      </c>
      <c r="F1005" s="5" t="s">
        <v>481</v>
      </c>
      <c r="G1005" s="5">
        <v>27.58</v>
      </c>
      <c r="H1005" s="5" t="s">
        <v>25</v>
      </c>
      <c r="I1005" s="6" t="s">
        <v>28</v>
      </c>
    </row>
    <row r="1006" spans="1:9" x14ac:dyDescent="0.2">
      <c r="A1006" s="4" t="s">
        <v>8612</v>
      </c>
      <c r="B1006" s="5" t="s">
        <v>12049</v>
      </c>
      <c r="C1006" s="5" t="s">
        <v>11895</v>
      </c>
      <c r="D1006" s="5" t="s">
        <v>876</v>
      </c>
      <c r="E1006" s="5" t="s">
        <v>74</v>
      </c>
      <c r="F1006" s="5" t="s">
        <v>1368</v>
      </c>
      <c r="G1006" s="5">
        <v>7.1840000000000002</v>
      </c>
      <c r="H1006" s="5" t="s">
        <v>40</v>
      </c>
      <c r="I1006" s="6" t="s">
        <v>43</v>
      </c>
    </row>
    <row r="1007" spans="1:9" x14ac:dyDescent="0.2">
      <c r="A1007" s="4" t="s">
        <v>8617</v>
      </c>
      <c r="B1007" s="5" t="s">
        <v>11945</v>
      </c>
      <c r="C1007" s="5" t="s">
        <v>3056</v>
      </c>
      <c r="D1007" s="5" t="s">
        <v>1060</v>
      </c>
      <c r="E1007" s="5" t="s">
        <v>64</v>
      </c>
      <c r="F1007" s="5" t="s">
        <v>4468</v>
      </c>
      <c r="G1007" s="5">
        <v>12.54</v>
      </c>
      <c r="H1007" s="5" t="s">
        <v>40</v>
      </c>
      <c r="I1007" s="6" t="s">
        <v>28</v>
      </c>
    </row>
    <row r="1008" spans="1:9" x14ac:dyDescent="0.2">
      <c r="A1008" s="4" t="s">
        <v>8617</v>
      </c>
      <c r="B1008" s="5" t="s">
        <v>11945</v>
      </c>
      <c r="C1008" s="5" t="s">
        <v>3056</v>
      </c>
      <c r="D1008" s="5" t="s">
        <v>1060</v>
      </c>
      <c r="E1008" s="5" t="s">
        <v>57</v>
      </c>
      <c r="F1008" s="5" t="s">
        <v>1705</v>
      </c>
      <c r="G1008" s="5">
        <v>8.94</v>
      </c>
      <c r="H1008" s="5" t="s">
        <v>40</v>
      </c>
      <c r="I1008" s="6" t="s">
        <v>43</v>
      </c>
    </row>
    <row r="1009" spans="1:9" x14ac:dyDescent="0.2">
      <c r="A1009" s="4" t="s">
        <v>8617</v>
      </c>
      <c r="B1009" s="5" t="s">
        <v>11945</v>
      </c>
      <c r="C1009" s="5" t="s">
        <v>3056</v>
      </c>
      <c r="D1009" s="5" t="s">
        <v>1060</v>
      </c>
      <c r="E1009" s="5" t="s">
        <v>64</v>
      </c>
      <c r="F1009" s="5" t="s">
        <v>292</v>
      </c>
      <c r="G1009" s="5">
        <v>9.24</v>
      </c>
      <c r="H1009" s="5" t="s">
        <v>40</v>
      </c>
      <c r="I1009" s="6" t="s">
        <v>28</v>
      </c>
    </row>
    <row r="1010" spans="1:9" x14ac:dyDescent="0.2">
      <c r="A1010" s="4" t="s">
        <v>8618</v>
      </c>
      <c r="B1010" s="5" t="s">
        <v>8619</v>
      </c>
      <c r="C1010" s="5" t="s">
        <v>1814</v>
      </c>
      <c r="D1010" s="5" t="s">
        <v>1644</v>
      </c>
      <c r="E1010" s="5" t="s">
        <v>74</v>
      </c>
      <c r="F1010" s="5" t="s">
        <v>3123</v>
      </c>
      <c r="G1010" s="5">
        <v>70.007999999999996</v>
      </c>
      <c r="H1010" s="5" t="s">
        <v>40</v>
      </c>
      <c r="I1010" s="6" t="s">
        <v>43</v>
      </c>
    </row>
    <row r="1011" spans="1:9" x14ac:dyDescent="0.2">
      <c r="A1011" s="4" t="s">
        <v>8618</v>
      </c>
      <c r="B1011" s="5" t="s">
        <v>8619</v>
      </c>
      <c r="C1011" s="5" t="s">
        <v>1814</v>
      </c>
      <c r="D1011" s="5" t="s">
        <v>1644</v>
      </c>
      <c r="E1011" s="5" t="s">
        <v>64</v>
      </c>
      <c r="F1011" s="5" t="s">
        <v>1238</v>
      </c>
      <c r="G1011" s="5">
        <v>77.599999999999994</v>
      </c>
      <c r="H1011" s="5" t="s">
        <v>40</v>
      </c>
      <c r="I1011" s="6" t="s">
        <v>28</v>
      </c>
    </row>
    <row r="1012" spans="1:9" x14ac:dyDescent="0.2">
      <c r="A1012" s="4" t="s">
        <v>8618</v>
      </c>
      <c r="B1012" s="5" t="s">
        <v>8619</v>
      </c>
      <c r="C1012" s="5" t="s">
        <v>1814</v>
      </c>
      <c r="D1012" s="5" t="s">
        <v>1644</v>
      </c>
      <c r="E1012" s="5" t="s">
        <v>64</v>
      </c>
      <c r="F1012" s="5" t="s">
        <v>8621</v>
      </c>
      <c r="G1012" s="5">
        <v>464.85</v>
      </c>
      <c r="H1012" s="5" t="s">
        <v>40</v>
      </c>
      <c r="I1012" s="6" t="s">
        <v>28</v>
      </c>
    </row>
    <row r="1013" spans="1:9" x14ac:dyDescent="0.2">
      <c r="A1013" s="4" t="s">
        <v>8635</v>
      </c>
      <c r="B1013" s="5" t="s">
        <v>6925</v>
      </c>
      <c r="C1013" s="5" t="s">
        <v>1931</v>
      </c>
      <c r="D1013" s="5" t="s">
        <v>6165</v>
      </c>
      <c r="E1013" s="5" t="s">
        <v>74</v>
      </c>
      <c r="F1013" s="5" t="s">
        <v>8567</v>
      </c>
      <c r="G1013" s="5">
        <v>2.214</v>
      </c>
      <c r="H1013" s="5" t="s">
        <v>52</v>
      </c>
      <c r="I1013" s="6" t="s">
        <v>43</v>
      </c>
    </row>
    <row r="1014" spans="1:9" x14ac:dyDescent="0.2">
      <c r="A1014" s="4" t="s">
        <v>8637</v>
      </c>
      <c r="B1014" s="5" t="s">
        <v>11735</v>
      </c>
      <c r="C1014" s="5" t="s">
        <v>11754</v>
      </c>
      <c r="D1014" s="5" t="s">
        <v>5098</v>
      </c>
      <c r="E1014" s="5" t="s">
        <v>189</v>
      </c>
      <c r="F1014" s="5" t="s">
        <v>7163</v>
      </c>
      <c r="G1014" s="5">
        <v>5.32</v>
      </c>
      <c r="H1014" s="5" t="s">
        <v>25</v>
      </c>
      <c r="I1014" s="6" t="s">
        <v>43</v>
      </c>
    </row>
    <row r="1015" spans="1:9" x14ac:dyDescent="0.2">
      <c r="A1015" s="4" t="s">
        <v>8637</v>
      </c>
      <c r="B1015" s="5" t="s">
        <v>11735</v>
      </c>
      <c r="C1015" s="5" t="s">
        <v>11754</v>
      </c>
      <c r="D1015" s="5" t="s">
        <v>5098</v>
      </c>
      <c r="E1015" s="5" t="s">
        <v>32</v>
      </c>
      <c r="F1015" s="5" t="s">
        <v>33</v>
      </c>
      <c r="G1015" s="5">
        <v>975.92</v>
      </c>
      <c r="H1015" s="5" t="s">
        <v>25</v>
      </c>
      <c r="I1015" s="6" t="s">
        <v>28</v>
      </c>
    </row>
    <row r="1016" spans="1:9" x14ac:dyDescent="0.2">
      <c r="A1016" s="4" t="s">
        <v>8637</v>
      </c>
      <c r="B1016" s="5" t="s">
        <v>11735</v>
      </c>
      <c r="C1016" s="5" t="s">
        <v>11754</v>
      </c>
      <c r="D1016" s="5" t="s">
        <v>5098</v>
      </c>
      <c r="E1016" s="5" t="s">
        <v>57</v>
      </c>
      <c r="F1016" s="5" t="s">
        <v>1586</v>
      </c>
      <c r="G1016" s="5">
        <v>59.92</v>
      </c>
      <c r="H1016" s="5" t="s">
        <v>25</v>
      </c>
      <c r="I1016" s="6" t="s">
        <v>43</v>
      </c>
    </row>
    <row r="1017" spans="1:9" x14ac:dyDescent="0.2">
      <c r="A1017" s="4" t="s">
        <v>8638</v>
      </c>
      <c r="B1017" s="5" t="s">
        <v>11818</v>
      </c>
      <c r="C1017" s="5" t="s">
        <v>8639</v>
      </c>
      <c r="D1017" s="5" t="s">
        <v>1113</v>
      </c>
      <c r="E1017" s="5" t="s">
        <v>74</v>
      </c>
      <c r="F1017" s="5" t="s">
        <v>8086</v>
      </c>
      <c r="G1017" s="5">
        <v>171.2</v>
      </c>
      <c r="H1017" s="5" t="s">
        <v>40</v>
      </c>
      <c r="I1017" s="6" t="s">
        <v>43</v>
      </c>
    </row>
    <row r="1018" spans="1:9" x14ac:dyDescent="0.2">
      <c r="A1018" s="4" t="s">
        <v>8638</v>
      </c>
      <c r="B1018" s="5" t="s">
        <v>11818</v>
      </c>
      <c r="C1018" s="5" t="s">
        <v>8639</v>
      </c>
      <c r="D1018" s="5" t="s">
        <v>1113</v>
      </c>
      <c r="E1018" s="5" t="s">
        <v>67</v>
      </c>
      <c r="F1018" s="5" t="s">
        <v>8113</v>
      </c>
      <c r="G1018" s="5">
        <v>3.36</v>
      </c>
      <c r="H1018" s="5" t="s">
        <v>40</v>
      </c>
      <c r="I1018" s="6" t="s">
        <v>43</v>
      </c>
    </row>
    <row r="1019" spans="1:9" x14ac:dyDescent="0.2">
      <c r="A1019" s="4" t="s">
        <v>8648</v>
      </c>
      <c r="B1019" s="5" t="s">
        <v>920</v>
      </c>
      <c r="C1019" s="5" t="s">
        <v>921</v>
      </c>
      <c r="D1019" s="5" t="s">
        <v>1133</v>
      </c>
      <c r="E1019" s="5" t="s">
        <v>57</v>
      </c>
      <c r="F1019" s="5" t="s">
        <v>3442</v>
      </c>
      <c r="G1019" s="5">
        <v>481.32</v>
      </c>
      <c r="H1019" s="5" t="s">
        <v>40</v>
      </c>
      <c r="I1019" s="6" t="s">
        <v>43</v>
      </c>
    </row>
    <row r="1020" spans="1:9" x14ac:dyDescent="0.2">
      <c r="A1020" s="4" t="s">
        <v>8648</v>
      </c>
      <c r="B1020" s="5" t="s">
        <v>920</v>
      </c>
      <c r="C1020" s="5" t="s">
        <v>921</v>
      </c>
      <c r="D1020" s="5" t="s">
        <v>1133</v>
      </c>
      <c r="E1020" s="5" t="s">
        <v>651</v>
      </c>
      <c r="F1020" s="5" t="s">
        <v>6218</v>
      </c>
      <c r="G1020" s="5">
        <v>13.98</v>
      </c>
      <c r="H1020" s="5" t="s">
        <v>40</v>
      </c>
      <c r="I1020" s="6" t="s">
        <v>43</v>
      </c>
    </row>
    <row r="1021" spans="1:9" x14ac:dyDescent="0.2">
      <c r="A1021" s="4" t="s">
        <v>8683</v>
      </c>
      <c r="B1021" s="5" t="s">
        <v>2237</v>
      </c>
      <c r="C1021" s="5" t="s">
        <v>3324</v>
      </c>
      <c r="D1021" s="5" t="s">
        <v>2022</v>
      </c>
      <c r="E1021" s="5" t="s">
        <v>57</v>
      </c>
      <c r="F1021" s="5" t="s">
        <v>5626</v>
      </c>
      <c r="G1021" s="5">
        <v>1325.85</v>
      </c>
      <c r="H1021" s="5" t="s">
        <v>40</v>
      </c>
      <c r="I1021" s="6" t="s">
        <v>43</v>
      </c>
    </row>
    <row r="1022" spans="1:9" x14ac:dyDescent="0.2">
      <c r="A1022" s="4" t="s">
        <v>8683</v>
      </c>
      <c r="B1022" s="5" t="s">
        <v>2237</v>
      </c>
      <c r="C1022" s="5" t="s">
        <v>3324</v>
      </c>
      <c r="D1022" s="5" t="s">
        <v>2022</v>
      </c>
      <c r="E1022" s="5" t="s">
        <v>29</v>
      </c>
      <c r="F1022" s="5" t="s">
        <v>5492</v>
      </c>
      <c r="G1022" s="5">
        <v>333.99900000000002</v>
      </c>
      <c r="H1022" s="5" t="s">
        <v>40</v>
      </c>
      <c r="I1022" s="6" t="s">
        <v>28</v>
      </c>
    </row>
    <row r="1023" spans="1:9" x14ac:dyDescent="0.2">
      <c r="A1023" s="4" t="s">
        <v>8683</v>
      </c>
      <c r="B1023" s="5" t="s">
        <v>2237</v>
      </c>
      <c r="C1023" s="5" t="s">
        <v>3324</v>
      </c>
      <c r="D1023" s="5" t="s">
        <v>2022</v>
      </c>
      <c r="E1023" s="5" t="s">
        <v>67</v>
      </c>
      <c r="F1023" s="5" t="s">
        <v>872</v>
      </c>
      <c r="G1023" s="5">
        <v>19.899999999999999</v>
      </c>
      <c r="H1023" s="5" t="s">
        <v>40</v>
      </c>
      <c r="I1023" s="6" t="s">
        <v>43</v>
      </c>
    </row>
    <row r="1024" spans="1:9" x14ac:dyDescent="0.2">
      <c r="A1024" s="4" t="s">
        <v>8686</v>
      </c>
      <c r="B1024" s="5" t="s">
        <v>11758</v>
      </c>
      <c r="C1024" s="5" t="s">
        <v>11743</v>
      </c>
      <c r="D1024" s="5" t="s">
        <v>941</v>
      </c>
      <c r="E1024" s="5" t="s">
        <v>91</v>
      </c>
      <c r="F1024" s="5" t="s">
        <v>8539</v>
      </c>
      <c r="G1024" s="5">
        <v>96.08</v>
      </c>
      <c r="H1024" s="5" t="s">
        <v>40</v>
      </c>
      <c r="I1024" s="6" t="s">
        <v>43</v>
      </c>
    </row>
    <row r="1025" spans="1:9" x14ac:dyDescent="0.2">
      <c r="A1025" s="4" t="s">
        <v>8686</v>
      </c>
      <c r="B1025" s="5" t="s">
        <v>11758</v>
      </c>
      <c r="C1025" s="5" t="s">
        <v>11743</v>
      </c>
      <c r="D1025" s="5" t="s">
        <v>941</v>
      </c>
      <c r="E1025" s="5" t="s">
        <v>74</v>
      </c>
      <c r="F1025" s="5" t="s">
        <v>1546</v>
      </c>
      <c r="G1025" s="5">
        <v>11.68</v>
      </c>
      <c r="H1025" s="5" t="s">
        <v>40</v>
      </c>
      <c r="I1025" s="6" t="s">
        <v>43</v>
      </c>
    </row>
    <row r="1026" spans="1:9" x14ac:dyDescent="0.2">
      <c r="A1026" s="4" t="s">
        <v>8686</v>
      </c>
      <c r="B1026" s="5" t="s">
        <v>11758</v>
      </c>
      <c r="C1026" s="5" t="s">
        <v>11743</v>
      </c>
      <c r="D1026" s="5" t="s">
        <v>941</v>
      </c>
      <c r="E1026" s="5" t="s">
        <v>302</v>
      </c>
      <c r="F1026" s="5" t="s">
        <v>303</v>
      </c>
      <c r="G1026" s="5">
        <v>4.3600000000000003</v>
      </c>
      <c r="H1026" s="5" t="s">
        <v>40</v>
      </c>
      <c r="I1026" s="6" t="s">
        <v>43</v>
      </c>
    </row>
    <row r="1027" spans="1:9" x14ac:dyDescent="0.2">
      <c r="A1027" s="4" t="s">
        <v>8688</v>
      </c>
      <c r="B1027" s="5" t="s">
        <v>1970</v>
      </c>
      <c r="C1027" s="5" t="s">
        <v>11934</v>
      </c>
      <c r="D1027" s="5" t="s">
        <v>2114</v>
      </c>
      <c r="E1027" s="5" t="s">
        <v>74</v>
      </c>
      <c r="F1027" s="5" t="s">
        <v>2373</v>
      </c>
      <c r="G1027" s="5">
        <v>117.488</v>
      </c>
      <c r="H1027" s="5" t="s">
        <v>40</v>
      </c>
      <c r="I1027" s="6" t="s">
        <v>43</v>
      </c>
    </row>
    <row r="1028" spans="1:9" x14ac:dyDescent="0.2">
      <c r="A1028" s="4" t="s">
        <v>8688</v>
      </c>
      <c r="B1028" s="5" t="s">
        <v>1970</v>
      </c>
      <c r="C1028" s="5" t="s">
        <v>11934</v>
      </c>
      <c r="D1028" s="5" t="s">
        <v>2114</v>
      </c>
      <c r="E1028" s="5" t="s">
        <v>64</v>
      </c>
      <c r="F1028" s="5" t="s">
        <v>2387</v>
      </c>
      <c r="G1028" s="5">
        <v>18.84</v>
      </c>
      <c r="H1028" s="5" t="s">
        <v>40</v>
      </c>
      <c r="I1028" s="6" t="s">
        <v>28</v>
      </c>
    </row>
    <row r="1029" spans="1:9" x14ac:dyDescent="0.2">
      <c r="A1029" s="4" t="s">
        <v>8691</v>
      </c>
      <c r="B1029" s="5" t="s">
        <v>11833</v>
      </c>
      <c r="C1029" s="5" t="s">
        <v>11834</v>
      </c>
      <c r="D1029" s="5" t="s">
        <v>1247</v>
      </c>
      <c r="E1029" s="5" t="s">
        <v>77</v>
      </c>
      <c r="F1029" s="5" t="s">
        <v>8693</v>
      </c>
      <c r="G1029" s="5">
        <v>69.48</v>
      </c>
      <c r="H1029" s="5" t="s">
        <v>40</v>
      </c>
      <c r="I1029" s="6" t="s">
        <v>43</v>
      </c>
    </row>
    <row r="1030" spans="1:9" x14ac:dyDescent="0.2">
      <c r="A1030" s="4" t="s">
        <v>8698</v>
      </c>
      <c r="B1030" s="5" t="s">
        <v>6267</v>
      </c>
      <c r="C1030" s="5" t="s">
        <v>3480</v>
      </c>
      <c r="D1030" s="5" t="s">
        <v>4082</v>
      </c>
      <c r="E1030" s="5" t="s">
        <v>77</v>
      </c>
      <c r="F1030" s="5" t="s">
        <v>7283</v>
      </c>
      <c r="G1030" s="5">
        <v>67.84</v>
      </c>
      <c r="H1030" s="5" t="s">
        <v>40</v>
      </c>
      <c r="I1030" s="6" t="s">
        <v>43</v>
      </c>
    </row>
    <row r="1031" spans="1:9" x14ac:dyDescent="0.2">
      <c r="A1031" s="4" t="s">
        <v>8702</v>
      </c>
      <c r="B1031" s="5" t="s">
        <v>4658</v>
      </c>
      <c r="C1031" s="5" t="s">
        <v>2752</v>
      </c>
      <c r="D1031" s="5" t="s">
        <v>284</v>
      </c>
      <c r="E1031" s="5" t="s">
        <v>74</v>
      </c>
      <c r="F1031" s="5" t="s">
        <v>2763</v>
      </c>
      <c r="G1031" s="5">
        <v>7.7640000000000002</v>
      </c>
      <c r="H1031" s="5" t="s">
        <v>52</v>
      </c>
      <c r="I1031" s="6" t="s">
        <v>43</v>
      </c>
    </row>
    <row r="1032" spans="1:9" x14ac:dyDescent="0.2">
      <c r="A1032" s="4" t="s">
        <v>8705</v>
      </c>
      <c r="B1032" s="5" t="s">
        <v>11755</v>
      </c>
      <c r="C1032" s="5" t="s">
        <v>11923</v>
      </c>
      <c r="D1032" s="5" t="s">
        <v>1217</v>
      </c>
      <c r="E1032" s="5" t="s">
        <v>32</v>
      </c>
      <c r="F1032" s="5" t="s">
        <v>380</v>
      </c>
      <c r="G1032" s="5">
        <v>207.98400000000001</v>
      </c>
      <c r="H1032" s="5" t="s">
        <v>52</v>
      </c>
      <c r="I1032" s="6" t="s">
        <v>28</v>
      </c>
    </row>
    <row r="1033" spans="1:9" x14ac:dyDescent="0.2">
      <c r="A1033" s="4" t="s">
        <v>8705</v>
      </c>
      <c r="B1033" s="5" t="s">
        <v>11755</v>
      </c>
      <c r="C1033" s="5" t="s">
        <v>11923</v>
      </c>
      <c r="D1033" s="5" t="s">
        <v>1217</v>
      </c>
      <c r="E1033" s="5" t="s">
        <v>91</v>
      </c>
      <c r="F1033" s="5" t="s">
        <v>6704</v>
      </c>
      <c r="G1033" s="5">
        <v>36.112000000000002</v>
      </c>
      <c r="H1033" s="5" t="s">
        <v>52</v>
      </c>
      <c r="I1033" s="6" t="s">
        <v>43</v>
      </c>
    </row>
    <row r="1034" spans="1:9" x14ac:dyDescent="0.2">
      <c r="A1034" s="4" t="s">
        <v>8705</v>
      </c>
      <c r="B1034" s="5" t="s">
        <v>11755</v>
      </c>
      <c r="C1034" s="5" t="s">
        <v>11923</v>
      </c>
      <c r="D1034" s="5" t="s">
        <v>1217</v>
      </c>
      <c r="E1034" s="5" t="s">
        <v>64</v>
      </c>
      <c r="F1034" s="5" t="s">
        <v>2841</v>
      </c>
      <c r="G1034" s="5">
        <v>35.567999999999998</v>
      </c>
      <c r="H1034" s="5" t="s">
        <v>52</v>
      </c>
      <c r="I1034" s="6" t="s">
        <v>28</v>
      </c>
    </row>
    <row r="1035" spans="1:9" x14ac:dyDescent="0.2">
      <c r="A1035" s="4" t="s">
        <v>8705</v>
      </c>
      <c r="B1035" s="5" t="s">
        <v>11755</v>
      </c>
      <c r="C1035" s="5" t="s">
        <v>11923</v>
      </c>
      <c r="D1035" s="5" t="s">
        <v>1217</v>
      </c>
      <c r="E1035" s="5" t="s">
        <v>91</v>
      </c>
      <c r="F1035" s="5" t="s">
        <v>1833</v>
      </c>
      <c r="G1035" s="5">
        <v>88.768000000000001</v>
      </c>
      <c r="H1035" s="5" t="s">
        <v>52</v>
      </c>
      <c r="I1035" s="6" t="s">
        <v>43</v>
      </c>
    </row>
    <row r="1036" spans="1:9" x14ac:dyDescent="0.2">
      <c r="A1036" s="4" t="s">
        <v>8706</v>
      </c>
      <c r="B1036" s="5" t="s">
        <v>11768</v>
      </c>
      <c r="C1036" s="5" t="s">
        <v>11937</v>
      </c>
      <c r="D1036" s="5" t="s">
        <v>3650</v>
      </c>
      <c r="E1036" s="5" t="s">
        <v>91</v>
      </c>
      <c r="F1036" s="5" t="s">
        <v>6519</v>
      </c>
      <c r="G1036" s="5">
        <v>12.9</v>
      </c>
      <c r="H1036" s="5" t="s">
        <v>40</v>
      </c>
      <c r="I1036" s="6" t="s">
        <v>43</v>
      </c>
    </row>
    <row r="1037" spans="1:9" x14ac:dyDescent="0.2">
      <c r="A1037" s="4" t="s">
        <v>8710</v>
      </c>
      <c r="B1037" s="5" t="s">
        <v>5791</v>
      </c>
      <c r="C1037" s="5" t="s">
        <v>6278</v>
      </c>
      <c r="D1037" s="5" t="s">
        <v>3202</v>
      </c>
      <c r="E1037" s="5" t="s">
        <v>44</v>
      </c>
      <c r="F1037" s="5" t="s">
        <v>3147</v>
      </c>
      <c r="G1037" s="5">
        <v>5.22</v>
      </c>
      <c r="H1037" s="5" t="s">
        <v>40</v>
      </c>
      <c r="I1037" s="6" t="s">
        <v>43</v>
      </c>
    </row>
    <row r="1038" spans="1:9" x14ac:dyDescent="0.2">
      <c r="A1038" s="4" t="s">
        <v>8711</v>
      </c>
      <c r="B1038" s="5" t="s">
        <v>11755</v>
      </c>
      <c r="C1038" s="5" t="s">
        <v>11749</v>
      </c>
      <c r="D1038" s="5" t="s">
        <v>95</v>
      </c>
      <c r="E1038" s="5" t="s">
        <v>57</v>
      </c>
      <c r="F1038" s="5" t="s">
        <v>449</v>
      </c>
      <c r="G1038" s="5">
        <v>84.84</v>
      </c>
      <c r="H1038" s="5" t="s">
        <v>40</v>
      </c>
      <c r="I1038" s="6" t="s">
        <v>43</v>
      </c>
    </row>
    <row r="1039" spans="1:9" x14ac:dyDescent="0.2">
      <c r="A1039" s="4" t="s">
        <v>8715</v>
      </c>
      <c r="B1039" s="5" t="s">
        <v>4601</v>
      </c>
      <c r="C1039" s="5" t="s">
        <v>12035</v>
      </c>
      <c r="D1039" s="5" t="s">
        <v>5787</v>
      </c>
      <c r="E1039" s="5" t="s">
        <v>74</v>
      </c>
      <c r="F1039" s="5" t="s">
        <v>3360</v>
      </c>
      <c r="G1039" s="5">
        <v>6.6719999999999997</v>
      </c>
      <c r="H1039" s="5" t="s">
        <v>40</v>
      </c>
      <c r="I1039" s="6" t="s">
        <v>43</v>
      </c>
    </row>
    <row r="1040" spans="1:9" x14ac:dyDescent="0.2">
      <c r="A1040" s="4" t="s">
        <v>8722</v>
      </c>
      <c r="B1040" s="5" t="s">
        <v>8723</v>
      </c>
      <c r="C1040" s="5" t="s">
        <v>12227</v>
      </c>
      <c r="D1040" s="5" t="s">
        <v>3174</v>
      </c>
      <c r="E1040" s="5" t="s">
        <v>91</v>
      </c>
      <c r="F1040" s="5" t="s">
        <v>204</v>
      </c>
      <c r="G1040" s="5">
        <v>56.7</v>
      </c>
      <c r="H1040" s="5" t="s">
        <v>40</v>
      </c>
      <c r="I1040" s="6" t="s">
        <v>43</v>
      </c>
    </row>
    <row r="1041" spans="1:9" x14ac:dyDescent="0.2">
      <c r="A1041" s="4" t="s">
        <v>8727</v>
      </c>
      <c r="B1041" s="5" t="s">
        <v>12186</v>
      </c>
      <c r="C1041" s="5" t="s">
        <v>12228</v>
      </c>
      <c r="D1041" s="5" t="s">
        <v>7175</v>
      </c>
      <c r="E1041" s="5" t="s">
        <v>91</v>
      </c>
      <c r="F1041" s="5" t="s">
        <v>8729</v>
      </c>
      <c r="G1041" s="5">
        <v>10.56</v>
      </c>
      <c r="H1041" s="5" t="s">
        <v>40</v>
      </c>
      <c r="I1041" s="6" t="s">
        <v>43</v>
      </c>
    </row>
    <row r="1042" spans="1:9" x14ac:dyDescent="0.2">
      <c r="A1042" s="4" t="s">
        <v>8747</v>
      </c>
      <c r="B1042" s="5" t="s">
        <v>5494</v>
      </c>
      <c r="C1042" s="5" t="s">
        <v>114</v>
      </c>
      <c r="D1042" s="5" t="s">
        <v>8749</v>
      </c>
      <c r="E1042" s="5" t="s">
        <v>64</v>
      </c>
      <c r="F1042" s="5" t="s">
        <v>1046</v>
      </c>
      <c r="G1042" s="5">
        <v>10.11</v>
      </c>
      <c r="H1042" s="5" t="s">
        <v>40</v>
      </c>
      <c r="I1042" s="6" t="s">
        <v>28</v>
      </c>
    </row>
    <row r="1043" spans="1:9" x14ac:dyDescent="0.2">
      <c r="A1043" s="4" t="s">
        <v>8747</v>
      </c>
      <c r="B1043" s="5" t="s">
        <v>5494</v>
      </c>
      <c r="C1043" s="5" t="s">
        <v>114</v>
      </c>
      <c r="D1043" s="5" t="s">
        <v>8749</v>
      </c>
      <c r="E1043" s="5" t="s">
        <v>651</v>
      </c>
      <c r="F1043" s="5" t="s">
        <v>3007</v>
      </c>
      <c r="G1043" s="5">
        <v>20.46</v>
      </c>
      <c r="H1043" s="5" t="s">
        <v>40</v>
      </c>
      <c r="I1043" s="6" t="s">
        <v>43</v>
      </c>
    </row>
    <row r="1044" spans="1:9" x14ac:dyDescent="0.2">
      <c r="A1044" s="4" t="s">
        <v>8751</v>
      </c>
      <c r="B1044" s="5" t="s">
        <v>1195</v>
      </c>
      <c r="C1044" s="5" t="s">
        <v>3975</v>
      </c>
      <c r="D1044" s="5" t="s">
        <v>1856</v>
      </c>
      <c r="E1044" s="5" t="s">
        <v>64</v>
      </c>
      <c r="F1044" s="5" t="s">
        <v>7874</v>
      </c>
      <c r="G1044" s="5">
        <v>39.92</v>
      </c>
      <c r="H1044" s="5" t="s">
        <v>40</v>
      </c>
      <c r="I1044" s="6" t="s">
        <v>28</v>
      </c>
    </row>
    <row r="1045" spans="1:9" x14ac:dyDescent="0.2">
      <c r="A1045" s="4" t="s">
        <v>8756</v>
      </c>
      <c r="B1045" s="5" t="s">
        <v>7787</v>
      </c>
      <c r="C1045" s="5" t="s">
        <v>11756</v>
      </c>
      <c r="D1045" s="5" t="s">
        <v>3419</v>
      </c>
      <c r="E1045" s="5" t="s">
        <v>67</v>
      </c>
      <c r="F1045" s="5" t="s">
        <v>6969</v>
      </c>
      <c r="G1045" s="5">
        <v>8.34</v>
      </c>
      <c r="H1045" s="5" t="s">
        <v>40</v>
      </c>
      <c r="I1045" s="6" t="s">
        <v>43</v>
      </c>
    </row>
    <row r="1046" spans="1:9" x14ac:dyDescent="0.2">
      <c r="A1046" s="4" t="s">
        <v>8756</v>
      </c>
      <c r="B1046" s="5" t="s">
        <v>7787</v>
      </c>
      <c r="C1046" s="5" t="s">
        <v>11756</v>
      </c>
      <c r="D1046" s="5" t="s">
        <v>3419</v>
      </c>
      <c r="E1046" s="5" t="s">
        <v>651</v>
      </c>
      <c r="F1046" s="5" t="s">
        <v>5695</v>
      </c>
      <c r="G1046" s="5">
        <v>8.57</v>
      </c>
      <c r="H1046" s="5" t="s">
        <v>40</v>
      </c>
      <c r="I1046" s="6" t="s">
        <v>43</v>
      </c>
    </row>
    <row r="1047" spans="1:9" x14ac:dyDescent="0.2">
      <c r="A1047" s="4" t="s">
        <v>8756</v>
      </c>
      <c r="B1047" s="5" t="s">
        <v>7787</v>
      </c>
      <c r="C1047" s="5" t="s">
        <v>11756</v>
      </c>
      <c r="D1047" s="5" t="s">
        <v>3419</v>
      </c>
      <c r="E1047" s="5" t="s">
        <v>74</v>
      </c>
      <c r="F1047" s="5" t="s">
        <v>1934</v>
      </c>
      <c r="G1047" s="5">
        <v>119.616</v>
      </c>
      <c r="H1047" s="5" t="s">
        <v>40</v>
      </c>
      <c r="I1047" s="6" t="s">
        <v>43</v>
      </c>
    </row>
    <row r="1048" spans="1:9" x14ac:dyDescent="0.2">
      <c r="A1048" s="4" t="s">
        <v>8762</v>
      </c>
      <c r="B1048" s="5" t="s">
        <v>11749</v>
      </c>
      <c r="C1048" s="5" t="s">
        <v>3396</v>
      </c>
      <c r="D1048" s="5" t="s">
        <v>4567</v>
      </c>
      <c r="E1048" s="5" t="s">
        <v>91</v>
      </c>
      <c r="F1048" s="5" t="s">
        <v>6704</v>
      </c>
      <c r="G1048" s="5">
        <v>67.709999999999994</v>
      </c>
      <c r="H1048" s="5" t="s">
        <v>40</v>
      </c>
      <c r="I1048" s="6" t="s">
        <v>43</v>
      </c>
    </row>
    <row r="1049" spans="1:9" x14ac:dyDescent="0.2">
      <c r="A1049" s="4" t="s">
        <v>8762</v>
      </c>
      <c r="B1049" s="5" t="s">
        <v>11749</v>
      </c>
      <c r="C1049" s="5" t="s">
        <v>3396</v>
      </c>
      <c r="D1049" s="5" t="s">
        <v>4567</v>
      </c>
      <c r="E1049" s="5" t="s">
        <v>77</v>
      </c>
      <c r="F1049" s="5" t="s">
        <v>3521</v>
      </c>
      <c r="G1049" s="5">
        <v>129.91999999999999</v>
      </c>
      <c r="H1049" s="5" t="s">
        <v>40</v>
      </c>
      <c r="I1049" s="6" t="s">
        <v>43</v>
      </c>
    </row>
    <row r="1050" spans="1:9" x14ac:dyDescent="0.2">
      <c r="A1050" s="4" t="s">
        <v>8762</v>
      </c>
      <c r="B1050" s="5" t="s">
        <v>11749</v>
      </c>
      <c r="C1050" s="5" t="s">
        <v>3396</v>
      </c>
      <c r="D1050" s="5" t="s">
        <v>4567</v>
      </c>
      <c r="E1050" s="5" t="s">
        <v>64</v>
      </c>
      <c r="F1050" s="5" t="s">
        <v>3033</v>
      </c>
      <c r="G1050" s="5">
        <v>467.46</v>
      </c>
      <c r="H1050" s="5" t="s">
        <v>40</v>
      </c>
      <c r="I1050" s="6" t="s">
        <v>28</v>
      </c>
    </row>
    <row r="1051" spans="1:9" x14ac:dyDescent="0.2">
      <c r="A1051" s="4" t="s">
        <v>8762</v>
      </c>
      <c r="B1051" s="5" t="s">
        <v>11749</v>
      </c>
      <c r="C1051" s="5" t="s">
        <v>3396</v>
      </c>
      <c r="D1051" s="5" t="s">
        <v>4567</v>
      </c>
      <c r="E1051" s="5" t="s">
        <v>91</v>
      </c>
      <c r="F1051" s="5" t="s">
        <v>8083</v>
      </c>
      <c r="G1051" s="5">
        <v>61.4</v>
      </c>
      <c r="H1051" s="5" t="s">
        <v>40</v>
      </c>
      <c r="I1051" s="6" t="s">
        <v>43</v>
      </c>
    </row>
    <row r="1052" spans="1:9" x14ac:dyDescent="0.2">
      <c r="A1052" s="4" t="s">
        <v>8762</v>
      </c>
      <c r="B1052" s="5" t="s">
        <v>11749</v>
      </c>
      <c r="C1052" s="5" t="s">
        <v>3396</v>
      </c>
      <c r="D1052" s="5" t="s">
        <v>4567</v>
      </c>
      <c r="E1052" s="5" t="s">
        <v>57</v>
      </c>
      <c r="F1052" s="5" t="s">
        <v>3257</v>
      </c>
      <c r="G1052" s="5">
        <v>720.76</v>
      </c>
      <c r="H1052" s="5" t="s">
        <v>40</v>
      </c>
      <c r="I1052" s="6" t="s">
        <v>43</v>
      </c>
    </row>
    <row r="1053" spans="1:9" x14ac:dyDescent="0.2">
      <c r="A1053" s="4" t="s">
        <v>8762</v>
      </c>
      <c r="B1053" s="5" t="s">
        <v>11749</v>
      </c>
      <c r="C1053" s="5" t="s">
        <v>3396</v>
      </c>
      <c r="D1053" s="5" t="s">
        <v>4567</v>
      </c>
      <c r="E1053" s="5" t="s">
        <v>74</v>
      </c>
      <c r="F1053" s="5" t="s">
        <v>3847</v>
      </c>
      <c r="G1053" s="5">
        <v>5.1840000000000002</v>
      </c>
      <c r="H1053" s="5" t="s">
        <v>40</v>
      </c>
      <c r="I1053" s="6" t="s">
        <v>43</v>
      </c>
    </row>
    <row r="1054" spans="1:9" x14ac:dyDescent="0.2">
      <c r="A1054" s="4" t="s">
        <v>8762</v>
      </c>
      <c r="B1054" s="5" t="s">
        <v>11749</v>
      </c>
      <c r="C1054" s="5" t="s">
        <v>3396</v>
      </c>
      <c r="D1054" s="5" t="s">
        <v>4567</v>
      </c>
      <c r="E1054" s="5" t="s">
        <v>67</v>
      </c>
      <c r="F1054" s="5" t="s">
        <v>8018</v>
      </c>
      <c r="G1054" s="5">
        <v>14.7</v>
      </c>
      <c r="H1054" s="5" t="s">
        <v>40</v>
      </c>
      <c r="I1054" s="6" t="s">
        <v>43</v>
      </c>
    </row>
    <row r="1055" spans="1:9" x14ac:dyDescent="0.2">
      <c r="A1055" s="4" t="s">
        <v>8768</v>
      </c>
      <c r="B1055" s="5" t="s">
        <v>11734</v>
      </c>
      <c r="C1055" s="5" t="s">
        <v>12153</v>
      </c>
      <c r="D1055" s="5" t="s">
        <v>3671</v>
      </c>
      <c r="E1055" s="5" t="s">
        <v>91</v>
      </c>
      <c r="F1055" s="5" t="s">
        <v>7864</v>
      </c>
      <c r="G1055" s="5">
        <v>26.4</v>
      </c>
      <c r="H1055" s="5" t="s">
        <v>40</v>
      </c>
      <c r="I1055" s="6" t="s">
        <v>43</v>
      </c>
    </row>
    <row r="1056" spans="1:9" x14ac:dyDescent="0.2">
      <c r="A1056" s="4" t="s">
        <v>8768</v>
      </c>
      <c r="B1056" s="5" t="s">
        <v>11734</v>
      </c>
      <c r="C1056" s="5" t="s">
        <v>12153</v>
      </c>
      <c r="D1056" s="5" t="s">
        <v>3671</v>
      </c>
      <c r="E1056" s="5" t="s">
        <v>57</v>
      </c>
      <c r="F1056" s="5" t="s">
        <v>3101</v>
      </c>
      <c r="G1056" s="5">
        <v>41.88</v>
      </c>
      <c r="H1056" s="5" t="s">
        <v>40</v>
      </c>
      <c r="I1056" s="6" t="s">
        <v>43</v>
      </c>
    </row>
    <row r="1057" spans="1:9" x14ac:dyDescent="0.2">
      <c r="A1057" s="4" t="s">
        <v>8771</v>
      </c>
      <c r="B1057" s="5" t="s">
        <v>11714</v>
      </c>
      <c r="C1057" s="5" t="s">
        <v>11980</v>
      </c>
      <c r="D1057" s="5" t="s">
        <v>2253</v>
      </c>
      <c r="E1057" s="5" t="s">
        <v>57</v>
      </c>
      <c r="F1057" s="5" t="s">
        <v>1739</v>
      </c>
      <c r="G1057" s="5">
        <v>584.82000000000005</v>
      </c>
      <c r="H1057" s="5" t="s">
        <v>25</v>
      </c>
      <c r="I1057" s="6" t="s">
        <v>43</v>
      </c>
    </row>
    <row r="1058" spans="1:9" x14ac:dyDescent="0.2">
      <c r="A1058" s="4" t="s">
        <v>8776</v>
      </c>
      <c r="B1058" s="5" t="s">
        <v>3839</v>
      </c>
      <c r="C1058" s="5" t="s">
        <v>5282</v>
      </c>
      <c r="D1058" s="5" t="s">
        <v>4713</v>
      </c>
      <c r="E1058" s="5" t="s">
        <v>67</v>
      </c>
      <c r="F1058" s="5" t="s">
        <v>4696</v>
      </c>
      <c r="G1058" s="5">
        <v>21.4</v>
      </c>
      <c r="H1058" s="5" t="s">
        <v>40</v>
      </c>
      <c r="I1058" s="6" t="s">
        <v>43</v>
      </c>
    </row>
    <row r="1059" spans="1:9" x14ac:dyDescent="0.2">
      <c r="A1059" s="4" t="s">
        <v>8778</v>
      </c>
      <c r="B1059" s="5" t="s">
        <v>12083</v>
      </c>
      <c r="C1059" s="5" t="s">
        <v>12083</v>
      </c>
      <c r="D1059" s="5" t="s">
        <v>5867</v>
      </c>
      <c r="E1059" s="5" t="s">
        <v>57</v>
      </c>
      <c r="F1059" s="5" t="s">
        <v>4217</v>
      </c>
      <c r="G1059" s="5">
        <v>62.8</v>
      </c>
      <c r="H1059" s="5" t="s">
        <v>40</v>
      </c>
      <c r="I1059" s="6" t="s">
        <v>43</v>
      </c>
    </row>
    <row r="1060" spans="1:9" x14ac:dyDescent="0.2">
      <c r="A1060" s="4" t="s">
        <v>8779</v>
      </c>
      <c r="B1060" s="5" t="s">
        <v>800</v>
      </c>
      <c r="C1060" s="5" t="s">
        <v>4987</v>
      </c>
      <c r="D1060" s="5" t="s">
        <v>4443</v>
      </c>
      <c r="E1060" s="5" t="s">
        <v>74</v>
      </c>
      <c r="F1060" s="5" t="s">
        <v>2320</v>
      </c>
      <c r="G1060" s="5">
        <v>13.904</v>
      </c>
      <c r="H1060" s="5" t="s">
        <v>40</v>
      </c>
      <c r="I1060" s="6" t="s">
        <v>43</v>
      </c>
    </row>
    <row r="1061" spans="1:9" x14ac:dyDescent="0.2">
      <c r="A1061" s="4" t="s">
        <v>8783</v>
      </c>
      <c r="B1061" s="5" t="s">
        <v>5263</v>
      </c>
      <c r="C1061" s="5" t="s">
        <v>3177</v>
      </c>
      <c r="D1061" s="5" t="s">
        <v>2080</v>
      </c>
      <c r="E1061" s="5" t="s">
        <v>29</v>
      </c>
      <c r="F1061" s="5" t="s">
        <v>6204</v>
      </c>
      <c r="G1061" s="5">
        <v>359.49900000000002</v>
      </c>
      <c r="H1061" s="5" t="s">
        <v>40</v>
      </c>
      <c r="I1061" s="6" t="s">
        <v>28</v>
      </c>
    </row>
    <row r="1062" spans="1:9" x14ac:dyDescent="0.2">
      <c r="A1062" s="4" t="s">
        <v>8783</v>
      </c>
      <c r="B1062" s="5" t="s">
        <v>5263</v>
      </c>
      <c r="C1062" s="5" t="s">
        <v>3177</v>
      </c>
      <c r="D1062" s="5" t="s">
        <v>2080</v>
      </c>
      <c r="E1062" s="5" t="s">
        <v>57</v>
      </c>
      <c r="F1062" s="5" t="s">
        <v>2062</v>
      </c>
      <c r="G1062" s="5">
        <v>10.48</v>
      </c>
      <c r="H1062" s="5" t="s">
        <v>40</v>
      </c>
      <c r="I1062" s="6" t="s">
        <v>43</v>
      </c>
    </row>
    <row r="1063" spans="1:9" x14ac:dyDescent="0.2">
      <c r="A1063" s="4" t="s">
        <v>8798</v>
      </c>
      <c r="B1063" s="5" t="s">
        <v>12037</v>
      </c>
      <c r="C1063" s="5" t="s">
        <v>12053</v>
      </c>
      <c r="D1063" s="5" t="s">
        <v>479</v>
      </c>
      <c r="E1063" s="5" t="s">
        <v>74</v>
      </c>
      <c r="F1063" s="5" t="s">
        <v>1827</v>
      </c>
      <c r="G1063" s="5">
        <v>19.152000000000001</v>
      </c>
      <c r="H1063" s="5" t="s">
        <v>40</v>
      </c>
      <c r="I1063" s="6" t="s">
        <v>43</v>
      </c>
    </row>
    <row r="1064" spans="1:9" x14ac:dyDescent="0.2">
      <c r="A1064" s="4" t="s">
        <v>8801</v>
      </c>
      <c r="B1064" s="5" t="s">
        <v>3949</v>
      </c>
      <c r="C1064" s="5" t="s">
        <v>3763</v>
      </c>
      <c r="D1064" s="5" t="s">
        <v>2783</v>
      </c>
      <c r="E1064" s="5" t="s">
        <v>32</v>
      </c>
      <c r="F1064" s="5" t="s">
        <v>6156</v>
      </c>
      <c r="G1064" s="5">
        <v>186.304</v>
      </c>
      <c r="H1064" s="5" t="s">
        <v>52</v>
      </c>
      <c r="I1064" s="6" t="s">
        <v>28</v>
      </c>
    </row>
    <row r="1065" spans="1:9" x14ac:dyDescent="0.2">
      <c r="A1065" s="4" t="s">
        <v>8819</v>
      </c>
      <c r="B1065" s="5" t="s">
        <v>1605</v>
      </c>
      <c r="C1065" s="5" t="s">
        <v>11884</v>
      </c>
      <c r="D1065" s="5" t="s">
        <v>1273</v>
      </c>
      <c r="E1065" s="5" t="s">
        <v>64</v>
      </c>
      <c r="F1065" s="5" t="s">
        <v>6011</v>
      </c>
      <c r="G1065" s="5">
        <v>101.12</v>
      </c>
      <c r="H1065" s="5" t="s">
        <v>40</v>
      </c>
      <c r="I1065" s="6" t="s">
        <v>28</v>
      </c>
    </row>
    <row r="1066" spans="1:9" x14ac:dyDescent="0.2">
      <c r="A1066" s="4" t="s">
        <v>8825</v>
      </c>
      <c r="B1066" s="5" t="s">
        <v>5452</v>
      </c>
      <c r="C1066" s="5" t="s">
        <v>814</v>
      </c>
      <c r="D1066" s="5" t="s">
        <v>4739</v>
      </c>
      <c r="E1066" s="5" t="s">
        <v>74</v>
      </c>
      <c r="F1066" s="5" t="s">
        <v>3890</v>
      </c>
      <c r="G1066" s="5">
        <v>8.0960000000000001</v>
      </c>
      <c r="H1066" s="5" t="s">
        <v>40</v>
      </c>
      <c r="I1066" s="6" t="s">
        <v>43</v>
      </c>
    </row>
    <row r="1067" spans="1:9" x14ac:dyDescent="0.2">
      <c r="A1067" s="4" t="s">
        <v>8830</v>
      </c>
      <c r="B1067" s="5" t="s">
        <v>11756</v>
      </c>
      <c r="C1067" s="5" t="s">
        <v>12232</v>
      </c>
      <c r="D1067" s="5" t="s">
        <v>2391</v>
      </c>
      <c r="E1067" s="5" t="s">
        <v>64</v>
      </c>
      <c r="F1067" s="5" t="s">
        <v>2119</v>
      </c>
      <c r="G1067" s="5">
        <v>86.26</v>
      </c>
      <c r="H1067" s="5" t="s">
        <v>40</v>
      </c>
      <c r="I1067" s="6" t="s">
        <v>28</v>
      </c>
    </row>
    <row r="1068" spans="1:9" x14ac:dyDescent="0.2">
      <c r="A1068" s="4" t="s">
        <v>8830</v>
      </c>
      <c r="B1068" s="5" t="s">
        <v>11756</v>
      </c>
      <c r="C1068" s="5" t="s">
        <v>12232</v>
      </c>
      <c r="D1068" s="5" t="s">
        <v>2391</v>
      </c>
      <c r="E1068" s="5" t="s">
        <v>57</v>
      </c>
      <c r="F1068" s="5" t="s">
        <v>5217</v>
      </c>
      <c r="G1068" s="5">
        <v>139.04</v>
      </c>
      <c r="H1068" s="5" t="s">
        <v>40</v>
      </c>
      <c r="I1068" s="6" t="s">
        <v>43</v>
      </c>
    </row>
    <row r="1069" spans="1:9" x14ac:dyDescent="0.2">
      <c r="A1069" s="4" t="s">
        <v>8830</v>
      </c>
      <c r="B1069" s="5" t="s">
        <v>11756</v>
      </c>
      <c r="C1069" s="5" t="s">
        <v>12232</v>
      </c>
      <c r="D1069" s="5" t="s">
        <v>2391</v>
      </c>
      <c r="E1069" s="5" t="s">
        <v>77</v>
      </c>
      <c r="F1069" s="5" t="s">
        <v>5767</v>
      </c>
      <c r="G1069" s="5">
        <v>46.8</v>
      </c>
      <c r="H1069" s="5" t="s">
        <v>40</v>
      </c>
      <c r="I1069" s="6" t="s">
        <v>43</v>
      </c>
    </row>
    <row r="1070" spans="1:9" x14ac:dyDescent="0.2">
      <c r="A1070" s="4" t="s">
        <v>8834</v>
      </c>
      <c r="B1070" s="5" t="s">
        <v>12194</v>
      </c>
      <c r="C1070" s="5" t="s">
        <v>11992</v>
      </c>
      <c r="D1070" s="5" t="s">
        <v>659</v>
      </c>
      <c r="E1070" s="5" t="s">
        <v>57</v>
      </c>
      <c r="F1070" s="5" t="s">
        <v>1341</v>
      </c>
      <c r="G1070" s="5">
        <v>67.78</v>
      </c>
      <c r="H1070" s="5" t="s">
        <v>40</v>
      </c>
      <c r="I1070" s="6" t="s">
        <v>43</v>
      </c>
    </row>
    <row r="1071" spans="1:9" x14ac:dyDescent="0.2">
      <c r="A1071" s="4" t="s">
        <v>8844</v>
      </c>
      <c r="B1071" s="5" t="s">
        <v>11965</v>
      </c>
      <c r="C1071" s="5" t="s">
        <v>12105</v>
      </c>
      <c r="D1071" s="5" t="s">
        <v>7185</v>
      </c>
      <c r="E1071" s="5" t="s">
        <v>32</v>
      </c>
      <c r="F1071" s="5" t="s">
        <v>317</v>
      </c>
      <c r="G1071" s="5">
        <v>170.352</v>
      </c>
      <c r="H1071" s="5" t="s">
        <v>40</v>
      </c>
      <c r="I1071" s="6" t="s">
        <v>28</v>
      </c>
    </row>
    <row r="1072" spans="1:9" x14ac:dyDescent="0.2">
      <c r="A1072" s="4" t="s">
        <v>8850</v>
      </c>
      <c r="B1072" s="5" t="s">
        <v>12024</v>
      </c>
      <c r="C1072" s="5" t="s">
        <v>11709</v>
      </c>
      <c r="D1072" s="5" t="s">
        <v>941</v>
      </c>
      <c r="E1072" s="5" t="s">
        <v>74</v>
      </c>
      <c r="F1072" s="5" t="s">
        <v>5407</v>
      </c>
      <c r="G1072" s="5">
        <v>53.247999999999998</v>
      </c>
      <c r="H1072" s="5" t="s">
        <v>40</v>
      </c>
      <c r="I1072" s="6" t="s">
        <v>43</v>
      </c>
    </row>
    <row r="1073" spans="1:9" x14ac:dyDescent="0.2">
      <c r="A1073" s="4" t="s">
        <v>8852</v>
      </c>
      <c r="B1073" s="5" t="s">
        <v>5565</v>
      </c>
      <c r="C1073" s="5" t="s">
        <v>5566</v>
      </c>
      <c r="D1073" s="5" t="s">
        <v>3614</v>
      </c>
      <c r="E1073" s="5" t="s">
        <v>64</v>
      </c>
      <c r="F1073" s="5" t="s">
        <v>5212</v>
      </c>
      <c r="G1073" s="5">
        <v>37.68</v>
      </c>
      <c r="H1073" s="5" t="s">
        <v>40</v>
      </c>
      <c r="I1073" s="6" t="s">
        <v>28</v>
      </c>
    </row>
    <row r="1074" spans="1:9" x14ac:dyDescent="0.2">
      <c r="A1074" s="4" t="s">
        <v>8852</v>
      </c>
      <c r="B1074" s="5" t="s">
        <v>5565</v>
      </c>
      <c r="C1074" s="5" t="s">
        <v>5566</v>
      </c>
      <c r="D1074" s="5" t="s">
        <v>3614</v>
      </c>
      <c r="E1074" s="5" t="s">
        <v>77</v>
      </c>
      <c r="F1074" s="5" t="s">
        <v>4350</v>
      </c>
      <c r="G1074" s="5">
        <v>75.84</v>
      </c>
      <c r="H1074" s="5" t="s">
        <v>40</v>
      </c>
      <c r="I1074" s="6" t="s">
        <v>43</v>
      </c>
    </row>
    <row r="1075" spans="1:9" x14ac:dyDescent="0.2">
      <c r="A1075" s="4" t="s">
        <v>8855</v>
      </c>
      <c r="B1075" s="5" t="s">
        <v>12220</v>
      </c>
      <c r="C1075" s="5" t="s">
        <v>536</v>
      </c>
      <c r="D1075" s="5" t="s">
        <v>4533</v>
      </c>
      <c r="E1075" s="5" t="s">
        <v>57</v>
      </c>
      <c r="F1075" s="5" t="s">
        <v>2000</v>
      </c>
      <c r="G1075" s="5">
        <v>1801.6320000000001</v>
      </c>
      <c r="H1075" s="5" t="s">
        <v>52</v>
      </c>
      <c r="I1075" s="6" t="s">
        <v>43</v>
      </c>
    </row>
    <row r="1076" spans="1:9" x14ac:dyDescent="0.2">
      <c r="A1076" s="4" t="s">
        <v>8859</v>
      </c>
      <c r="B1076" s="5" t="s">
        <v>12034</v>
      </c>
      <c r="C1076" s="5" t="s">
        <v>12015</v>
      </c>
      <c r="D1076" s="5" t="s">
        <v>2073</v>
      </c>
      <c r="E1076" s="5" t="s">
        <v>189</v>
      </c>
      <c r="F1076" s="5" t="s">
        <v>8861</v>
      </c>
      <c r="G1076" s="5">
        <v>23.16</v>
      </c>
      <c r="H1076" s="5" t="s">
        <v>40</v>
      </c>
      <c r="I1076" s="6" t="s">
        <v>43</v>
      </c>
    </row>
    <row r="1077" spans="1:9" x14ac:dyDescent="0.2">
      <c r="A1077" s="4" t="s">
        <v>8865</v>
      </c>
      <c r="B1077" s="5" t="s">
        <v>6436</v>
      </c>
      <c r="C1077" s="5" t="s">
        <v>6437</v>
      </c>
      <c r="D1077" s="5" t="s">
        <v>6989</v>
      </c>
      <c r="E1077" s="5" t="s">
        <v>64</v>
      </c>
      <c r="F1077" s="5" t="s">
        <v>4183</v>
      </c>
      <c r="G1077" s="5">
        <v>104.23</v>
      </c>
      <c r="H1077" s="5" t="s">
        <v>40</v>
      </c>
      <c r="I1077" s="6" t="s">
        <v>28</v>
      </c>
    </row>
    <row r="1078" spans="1:9" x14ac:dyDescent="0.2">
      <c r="A1078" s="4" t="s">
        <v>8865</v>
      </c>
      <c r="B1078" s="5" t="s">
        <v>6436</v>
      </c>
      <c r="C1078" s="5" t="s">
        <v>6437</v>
      </c>
      <c r="D1078" s="5" t="s">
        <v>6989</v>
      </c>
      <c r="E1078" s="5" t="s">
        <v>57</v>
      </c>
      <c r="F1078" s="5" t="s">
        <v>5644</v>
      </c>
      <c r="G1078" s="5">
        <v>70.260000000000005</v>
      </c>
      <c r="H1078" s="5" t="s">
        <v>40</v>
      </c>
      <c r="I1078" s="6" t="s">
        <v>43</v>
      </c>
    </row>
    <row r="1079" spans="1:9" x14ac:dyDescent="0.2">
      <c r="A1079" s="4" t="s">
        <v>8870</v>
      </c>
      <c r="B1079" s="5" t="s">
        <v>1789</v>
      </c>
      <c r="C1079" s="5" t="s">
        <v>1789</v>
      </c>
      <c r="D1079" s="5" t="s">
        <v>3017</v>
      </c>
      <c r="E1079" s="5" t="s">
        <v>57</v>
      </c>
      <c r="F1079" s="5" t="s">
        <v>1996</v>
      </c>
      <c r="G1079" s="5">
        <v>51.45</v>
      </c>
      <c r="H1079" s="5" t="s">
        <v>40</v>
      </c>
      <c r="I1079" s="6" t="s">
        <v>43</v>
      </c>
    </row>
    <row r="1080" spans="1:9" x14ac:dyDescent="0.2">
      <c r="A1080" s="4" t="s">
        <v>8870</v>
      </c>
      <c r="B1080" s="5" t="s">
        <v>1789</v>
      </c>
      <c r="C1080" s="5" t="s">
        <v>1789</v>
      </c>
      <c r="D1080" s="5" t="s">
        <v>3017</v>
      </c>
      <c r="E1080" s="5" t="s">
        <v>44</v>
      </c>
      <c r="F1080" s="5" t="s">
        <v>4198</v>
      </c>
      <c r="G1080" s="5">
        <v>7.83</v>
      </c>
      <c r="H1080" s="5" t="s">
        <v>40</v>
      </c>
      <c r="I1080" s="6" t="s">
        <v>43</v>
      </c>
    </row>
    <row r="1081" spans="1:9" x14ac:dyDescent="0.2">
      <c r="A1081" s="4" t="s">
        <v>8870</v>
      </c>
      <c r="B1081" s="5" t="s">
        <v>1789</v>
      </c>
      <c r="C1081" s="5" t="s">
        <v>1789</v>
      </c>
      <c r="D1081" s="5" t="s">
        <v>3017</v>
      </c>
      <c r="E1081" s="5" t="s">
        <v>67</v>
      </c>
      <c r="F1081" s="5" t="s">
        <v>8256</v>
      </c>
      <c r="G1081" s="5">
        <v>35.4</v>
      </c>
      <c r="H1081" s="5" t="s">
        <v>40</v>
      </c>
      <c r="I1081" s="6" t="s">
        <v>43</v>
      </c>
    </row>
    <row r="1082" spans="1:9" x14ac:dyDescent="0.2">
      <c r="A1082" s="4" t="s">
        <v>8870</v>
      </c>
      <c r="B1082" s="5" t="s">
        <v>1789</v>
      </c>
      <c r="C1082" s="5" t="s">
        <v>1789</v>
      </c>
      <c r="D1082" s="5" t="s">
        <v>3017</v>
      </c>
      <c r="E1082" s="5" t="s">
        <v>91</v>
      </c>
      <c r="F1082" s="5" t="s">
        <v>1998</v>
      </c>
      <c r="G1082" s="5">
        <v>29.9</v>
      </c>
      <c r="H1082" s="5" t="s">
        <v>40</v>
      </c>
      <c r="I1082" s="6" t="s">
        <v>43</v>
      </c>
    </row>
    <row r="1083" spans="1:9" x14ac:dyDescent="0.2">
      <c r="A1083" s="4" t="s">
        <v>8872</v>
      </c>
      <c r="B1083" s="5" t="s">
        <v>84</v>
      </c>
      <c r="C1083" s="5" t="s">
        <v>1264</v>
      </c>
      <c r="D1083" s="5" t="s">
        <v>3517</v>
      </c>
      <c r="E1083" s="5" t="s">
        <v>91</v>
      </c>
      <c r="F1083" s="5" t="s">
        <v>714</v>
      </c>
      <c r="G1083" s="5">
        <v>79.14</v>
      </c>
      <c r="H1083" s="5" t="s">
        <v>40</v>
      </c>
      <c r="I1083" s="6" t="s">
        <v>43</v>
      </c>
    </row>
    <row r="1084" spans="1:9" x14ac:dyDescent="0.2">
      <c r="A1084" s="4" t="s">
        <v>8879</v>
      </c>
      <c r="B1084" s="5" t="s">
        <v>11866</v>
      </c>
      <c r="C1084" s="5" t="s">
        <v>369</v>
      </c>
      <c r="D1084" s="5" t="s">
        <v>6239</v>
      </c>
      <c r="E1084" s="5" t="s">
        <v>91</v>
      </c>
      <c r="F1084" s="5" t="s">
        <v>1833</v>
      </c>
      <c r="G1084" s="5">
        <v>166.44</v>
      </c>
      <c r="H1084" s="5" t="s">
        <v>40</v>
      </c>
      <c r="I1084" s="6" t="s">
        <v>43</v>
      </c>
    </row>
    <row r="1085" spans="1:9" x14ac:dyDescent="0.2">
      <c r="A1085" s="4" t="s">
        <v>8881</v>
      </c>
      <c r="B1085" s="5" t="s">
        <v>395</v>
      </c>
      <c r="C1085" s="5" t="s">
        <v>11731</v>
      </c>
      <c r="D1085" s="5" t="s">
        <v>621</v>
      </c>
      <c r="E1085" s="5" t="s">
        <v>91</v>
      </c>
      <c r="F1085" s="5" t="s">
        <v>7269</v>
      </c>
      <c r="G1085" s="5">
        <v>81.98</v>
      </c>
      <c r="H1085" s="5" t="s">
        <v>40</v>
      </c>
      <c r="I1085" s="6" t="s">
        <v>43</v>
      </c>
    </row>
    <row r="1086" spans="1:9" x14ac:dyDescent="0.2">
      <c r="A1086" s="4" t="s">
        <v>8882</v>
      </c>
      <c r="B1086" s="5" t="s">
        <v>4477</v>
      </c>
      <c r="C1086" s="5" t="s">
        <v>6185</v>
      </c>
      <c r="D1086" s="5" t="s">
        <v>1890</v>
      </c>
      <c r="E1086" s="5" t="s">
        <v>74</v>
      </c>
      <c r="F1086" s="5" t="s">
        <v>6040</v>
      </c>
      <c r="G1086" s="5">
        <v>14.624000000000001</v>
      </c>
      <c r="H1086" s="5" t="s">
        <v>40</v>
      </c>
      <c r="I1086" s="6" t="s">
        <v>43</v>
      </c>
    </row>
    <row r="1087" spans="1:9" x14ac:dyDescent="0.2">
      <c r="A1087" s="4" t="s">
        <v>8882</v>
      </c>
      <c r="B1087" s="5" t="s">
        <v>4477</v>
      </c>
      <c r="C1087" s="5" t="s">
        <v>6185</v>
      </c>
      <c r="D1087" s="5" t="s">
        <v>1890</v>
      </c>
      <c r="E1087" s="5" t="s">
        <v>54</v>
      </c>
      <c r="F1087" s="5" t="s">
        <v>2708</v>
      </c>
      <c r="G1087" s="5">
        <v>697.16</v>
      </c>
      <c r="H1087" s="5" t="s">
        <v>40</v>
      </c>
      <c r="I1087" s="6" t="s">
        <v>28</v>
      </c>
    </row>
    <row r="1088" spans="1:9" x14ac:dyDescent="0.2">
      <c r="A1088" s="4" t="s">
        <v>8882</v>
      </c>
      <c r="B1088" s="5" t="s">
        <v>4477</v>
      </c>
      <c r="C1088" s="5" t="s">
        <v>6185</v>
      </c>
      <c r="D1088" s="5" t="s">
        <v>1890</v>
      </c>
      <c r="E1088" s="5" t="s">
        <v>64</v>
      </c>
      <c r="F1088" s="5" t="s">
        <v>6690</v>
      </c>
      <c r="G1088" s="5">
        <v>30.93</v>
      </c>
      <c r="H1088" s="5" t="s">
        <v>40</v>
      </c>
      <c r="I1088" s="6" t="s">
        <v>28</v>
      </c>
    </row>
    <row r="1089" spans="1:9" x14ac:dyDescent="0.2">
      <c r="A1089" s="4" t="s">
        <v>8882</v>
      </c>
      <c r="B1089" s="5" t="s">
        <v>4477</v>
      </c>
      <c r="C1089" s="5" t="s">
        <v>6185</v>
      </c>
      <c r="D1089" s="5" t="s">
        <v>1890</v>
      </c>
      <c r="E1089" s="5" t="s">
        <v>74</v>
      </c>
      <c r="F1089" s="5" t="s">
        <v>900</v>
      </c>
      <c r="G1089" s="5">
        <v>27.495999999999999</v>
      </c>
      <c r="H1089" s="5" t="s">
        <v>40</v>
      </c>
      <c r="I1089" s="6" t="s">
        <v>43</v>
      </c>
    </row>
    <row r="1090" spans="1:9" x14ac:dyDescent="0.2">
      <c r="A1090" s="4" t="s">
        <v>8884</v>
      </c>
      <c r="B1090" s="5" t="s">
        <v>4564</v>
      </c>
      <c r="C1090" s="5" t="s">
        <v>1672</v>
      </c>
      <c r="D1090" s="5" t="s">
        <v>8368</v>
      </c>
      <c r="E1090" s="5" t="s">
        <v>54</v>
      </c>
      <c r="F1090" s="5" t="s">
        <v>577</v>
      </c>
      <c r="G1090" s="5">
        <v>210.00800000000001</v>
      </c>
      <c r="H1090" s="5" t="s">
        <v>40</v>
      </c>
      <c r="I1090" s="6" t="s">
        <v>28</v>
      </c>
    </row>
    <row r="1091" spans="1:9" x14ac:dyDescent="0.2">
      <c r="A1091" s="4" t="s">
        <v>8887</v>
      </c>
      <c r="B1091" s="5" t="s">
        <v>11744</v>
      </c>
      <c r="C1091" s="5" t="s">
        <v>451</v>
      </c>
      <c r="D1091" s="5" t="s">
        <v>7056</v>
      </c>
      <c r="E1091" s="5" t="s">
        <v>57</v>
      </c>
      <c r="F1091" s="5" t="s">
        <v>120</v>
      </c>
      <c r="G1091" s="5">
        <v>332.94</v>
      </c>
      <c r="H1091" s="5" t="s">
        <v>40</v>
      </c>
      <c r="I1091" s="6" t="s">
        <v>43</v>
      </c>
    </row>
    <row r="1092" spans="1:9" x14ac:dyDescent="0.2">
      <c r="A1092" s="4" t="s">
        <v>8887</v>
      </c>
      <c r="B1092" s="5" t="s">
        <v>11744</v>
      </c>
      <c r="C1092" s="5" t="s">
        <v>451</v>
      </c>
      <c r="D1092" s="5" t="s">
        <v>7056</v>
      </c>
      <c r="E1092" s="5" t="s">
        <v>74</v>
      </c>
      <c r="F1092" s="5" t="s">
        <v>1947</v>
      </c>
      <c r="G1092" s="5">
        <v>39.872</v>
      </c>
      <c r="H1092" s="5" t="s">
        <v>40</v>
      </c>
      <c r="I1092" s="6" t="s">
        <v>43</v>
      </c>
    </row>
    <row r="1093" spans="1:9" x14ac:dyDescent="0.2">
      <c r="A1093" s="4" t="s">
        <v>8893</v>
      </c>
      <c r="B1093" s="5" t="s">
        <v>12183</v>
      </c>
      <c r="C1093" s="5" t="s">
        <v>12072</v>
      </c>
      <c r="D1093" s="5" t="s">
        <v>2722</v>
      </c>
      <c r="E1093" s="5" t="s">
        <v>54</v>
      </c>
      <c r="F1093" s="5" t="s">
        <v>8895</v>
      </c>
      <c r="G1093" s="5">
        <v>136.464</v>
      </c>
      <c r="H1093" s="5" t="s">
        <v>40</v>
      </c>
      <c r="I1093" s="6" t="s">
        <v>28</v>
      </c>
    </row>
    <row r="1094" spans="1:9" x14ac:dyDescent="0.2">
      <c r="A1094" s="4" t="s">
        <v>8893</v>
      </c>
      <c r="B1094" s="5" t="s">
        <v>12183</v>
      </c>
      <c r="C1094" s="5" t="s">
        <v>12072</v>
      </c>
      <c r="D1094" s="5" t="s">
        <v>2722</v>
      </c>
      <c r="E1094" s="5" t="s">
        <v>74</v>
      </c>
      <c r="F1094" s="5" t="s">
        <v>2008</v>
      </c>
      <c r="G1094" s="5">
        <v>12.544</v>
      </c>
      <c r="H1094" s="5" t="s">
        <v>40</v>
      </c>
      <c r="I1094" s="6" t="s">
        <v>43</v>
      </c>
    </row>
    <row r="1095" spans="1:9" x14ac:dyDescent="0.2">
      <c r="A1095" s="4" t="s">
        <v>8907</v>
      </c>
      <c r="B1095" s="5" t="s">
        <v>12205</v>
      </c>
      <c r="C1095" s="5" t="s">
        <v>12119</v>
      </c>
      <c r="D1095" s="5" t="s">
        <v>1071</v>
      </c>
      <c r="E1095" s="5" t="s">
        <v>91</v>
      </c>
      <c r="F1095" s="5" t="s">
        <v>3683</v>
      </c>
      <c r="G1095" s="5">
        <v>38.880000000000003</v>
      </c>
      <c r="H1095" s="5" t="s">
        <v>40</v>
      </c>
      <c r="I1095" s="6" t="s">
        <v>43</v>
      </c>
    </row>
    <row r="1096" spans="1:9" x14ac:dyDescent="0.2">
      <c r="A1096" s="4" t="s">
        <v>8908</v>
      </c>
      <c r="B1096" s="5" t="s">
        <v>12003</v>
      </c>
      <c r="C1096" s="5" t="s">
        <v>12130</v>
      </c>
      <c r="D1096" s="5" t="s">
        <v>1867</v>
      </c>
      <c r="E1096" s="5" t="s">
        <v>91</v>
      </c>
      <c r="F1096" s="5" t="s">
        <v>3229</v>
      </c>
      <c r="G1096" s="5">
        <v>35.200000000000003</v>
      </c>
      <c r="H1096" s="5" t="s">
        <v>40</v>
      </c>
      <c r="I1096" s="6" t="s">
        <v>43</v>
      </c>
    </row>
    <row r="1097" spans="1:9" x14ac:dyDescent="0.2">
      <c r="A1097" s="4" t="s">
        <v>8915</v>
      </c>
      <c r="B1097" s="5" t="s">
        <v>11856</v>
      </c>
      <c r="C1097" s="5" t="s">
        <v>11856</v>
      </c>
      <c r="D1097" s="5" t="s">
        <v>882</v>
      </c>
      <c r="E1097" s="5" t="s">
        <v>64</v>
      </c>
      <c r="F1097" s="5" t="s">
        <v>391</v>
      </c>
      <c r="G1097" s="5">
        <v>32.36</v>
      </c>
      <c r="H1097" s="5" t="s">
        <v>40</v>
      </c>
      <c r="I1097" s="6" t="s">
        <v>28</v>
      </c>
    </row>
    <row r="1098" spans="1:9" x14ac:dyDescent="0.2">
      <c r="A1098" s="4" t="s">
        <v>8915</v>
      </c>
      <c r="B1098" s="5" t="s">
        <v>11856</v>
      </c>
      <c r="C1098" s="5" t="s">
        <v>11856</v>
      </c>
      <c r="D1098" s="5" t="s">
        <v>882</v>
      </c>
      <c r="E1098" s="5" t="s">
        <v>77</v>
      </c>
      <c r="F1098" s="5" t="s">
        <v>3198</v>
      </c>
      <c r="G1098" s="5">
        <v>406.6</v>
      </c>
      <c r="H1098" s="5" t="s">
        <v>40</v>
      </c>
      <c r="I1098" s="6" t="s">
        <v>43</v>
      </c>
    </row>
    <row r="1099" spans="1:9" x14ac:dyDescent="0.2">
      <c r="A1099" s="4" t="s">
        <v>8916</v>
      </c>
      <c r="B1099" s="5" t="s">
        <v>8032</v>
      </c>
      <c r="C1099" s="5" t="s">
        <v>8032</v>
      </c>
      <c r="D1099" s="5" t="s">
        <v>7373</v>
      </c>
      <c r="E1099" s="5" t="s">
        <v>64</v>
      </c>
      <c r="F1099" s="5" t="s">
        <v>65</v>
      </c>
      <c r="G1099" s="5">
        <v>27.92</v>
      </c>
      <c r="H1099" s="5" t="s">
        <v>40</v>
      </c>
      <c r="I1099" s="6" t="s">
        <v>28</v>
      </c>
    </row>
    <row r="1100" spans="1:9" x14ac:dyDescent="0.2">
      <c r="A1100" s="4" t="s">
        <v>8916</v>
      </c>
      <c r="B1100" s="5" t="s">
        <v>8032</v>
      </c>
      <c r="C1100" s="5" t="s">
        <v>8032</v>
      </c>
      <c r="D1100" s="5" t="s">
        <v>7373</v>
      </c>
      <c r="E1100" s="5" t="s">
        <v>54</v>
      </c>
      <c r="F1100" s="5" t="s">
        <v>3181</v>
      </c>
      <c r="G1100" s="5">
        <v>399.67200000000003</v>
      </c>
      <c r="H1100" s="5" t="s">
        <v>40</v>
      </c>
      <c r="I1100" s="6" t="s">
        <v>28</v>
      </c>
    </row>
    <row r="1101" spans="1:9" x14ac:dyDescent="0.2">
      <c r="A1101" s="4" t="s">
        <v>8917</v>
      </c>
      <c r="B1101" s="5" t="s">
        <v>4052</v>
      </c>
      <c r="C1101" s="5" t="s">
        <v>4412</v>
      </c>
      <c r="D1101" s="5" t="s">
        <v>539</v>
      </c>
      <c r="E1101" s="5" t="s">
        <v>74</v>
      </c>
      <c r="F1101" s="5" t="s">
        <v>3304</v>
      </c>
      <c r="G1101" s="5">
        <v>3.7440000000000002</v>
      </c>
      <c r="H1101" s="5" t="s">
        <v>52</v>
      </c>
      <c r="I1101" s="6" t="s">
        <v>43</v>
      </c>
    </row>
    <row r="1102" spans="1:9" x14ac:dyDescent="0.2">
      <c r="A1102" s="4" t="s">
        <v>8927</v>
      </c>
      <c r="B1102" s="5" t="s">
        <v>4519</v>
      </c>
      <c r="C1102" s="5" t="s">
        <v>12034</v>
      </c>
      <c r="D1102" s="5" t="s">
        <v>600</v>
      </c>
      <c r="E1102" s="5" t="s">
        <v>91</v>
      </c>
      <c r="F1102" s="5" t="s">
        <v>5070</v>
      </c>
      <c r="G1102" s="5">
        <v>163.96</v>
      </c>
      <c r="H1102" s="5" t="s">
        <v>40</v>
      </c>
      <c r="I1102" s="6" t="s">
        <v>43</v>
      </c>
    </row>
    <row r="1103" spans="1:9" x14ac:dyDescent="0.2">
      <c r="A1103" s="4" t="s">
        <v>8929</v>
      </c>
      <c r="B1103" s="5" t="s">
        <v>484</v>
      </c>
      <c r="C1103" s="5" t="s">
        <v>2427</v>
      </c>
      <c r="D1103" s="5" t="s">
        <v>2879</v>
      </c>
      <c r="E1103" s="5" t="s">
        <v>57</v>
      </c>
      <c r="F1103" s="5" t="s">
        <v>6630</v>
      </c>
      <c r="G1103" s="5">
        <v>4.4640000000000004</v>
      </c>
      <c r="H1103" s="5" t="s">
        <v>52</v>
      </c>
      <c r="I1103" s="6" t="s">
        <v>43</v>
      </c>
    </row>
    <row r="1104" spans="1:9" x14ac:dyDescent="0.2">
      <c r="A1104" s="4" t="s">
        <v>8936</v>
      </c>
      <c r="B1104" s="5" t="s">
        <v>362</v>
      </c>
      <c r="C1104" s="5" t="s">
        <v>1789</v>
      </c>
      <c r="D1104" s="5" t="s">
        <v>37</v>
      </c>
      <c r="E1104" s="5" t="s">
        <v>189</v>
      </c>
      <c r="F1104" s="5" t="s">
        <v>190</v>
      </c>
      <c r="G1104" s="5">
        <v>4.08</v>
      </c>
      <c r="H1104" s="5" t="s">
        <v>40</v>
      </c>
      <c r="I1104" s="6" t="s">
        <v>43</v>
      </c>
    </row>
    <row r="1105" spans="1:9" x14ac:dyDescent="0.2">
      <c r="A1105" s="4" t="s">
        <v>8936</v>
      </c>
      <c r="B1105" s="5" t="s">
        <v>362</v>
      </c>
      <c r="C1105" s="5" t="s">
        <v>1789</v>
      </c>
      <c r="D1105" s="5" t="s">
        <v>37</v>
      </c>
      <c r="E1105" s="5" t="s">
        <v>44</v>
      </c>
      <c r="F1105" s="5" t="s">
        <v>797</v>
      </c>
      <c r="G1105" s="5">
        <v>18.899999999999999</v>
      </c>
      <c r="H1105" s="5" t="s">
        <v>40</v>
      </c>
      <c r="I1105" s="6" t="s">
        <v>43</v>
      </c>
    </row>
    <row r="1106" spans="1:9" x14ac:dyDescent="0.2">
      <c r="A1106" s="4" t="s">
        <v>8947</v>
      </c>
      <c r="B1106" s="5" t="s">
        <v>4519</v>
      </c>
      <c r="C1106" s="5" t="s">
        <v>12034</v>
      </c>
      <c r="D1106" s="5" t="s">
        <v>1330</v>
      </c>
      <c r="E1106" s="5" t="s">
        <v>64</v>
      </c>
      <c r="F1106" s="5" t="s">
        <v>2629</v>
      </c>
      <c r="G1106" s="5">
        <v>64.959999999999994</v>
      </c>
      <c r="H1106" s="5" t="s">
        <v>40</v>
      </c>
      <c r="I1106" s="6" t="s">
        <v>28</v>
      </c>
    </row>
    <row r="1107" spans="1:9" x14ac:dyDescent="0.2">
      <c r="A1107" s="4" t="s">
        <v>8947</v>
      </c>
      <c r="B1107" s="5" t="s">
        <v>4519</v>
      </c>
      <c r="C1107" s="5" t="s">
        <v>12034</v>
      </c>
      <c r="D1107" s="5" t="s">
        <v>1330</v>
      </c>
      <c r="E1107" s="5" t="s">
        <v>189</v>
      </c>
      <c r="F1107" s="5" t="s">
        <v>2587</v>
      </c>
      <c r="G1107" s="5">
        <v>30.56</v>
      </c>
      <c r="H1107" s="5" t="s">
        <v>40</v>
      </c>
      <c r="I1107" s="6" t="s">
        <v>43</v>
      </c>
    </row>
    <row r="1108" spans="1:9" x14ac:dyDescent="0.2">
      <c r="A1108" s="4" t="s">
        <v>8953</v>
      </c>
      <c r="B1108" s="5" t="s">
        <v>11794</v>
      </c>
      <c r="C1108" s="5" t="s">
        <v>11871</v>
      </c>
      <c r="D1108" s="5" t="s">
        <v>3344</v>
      </c>
      <c r="E1108" s="5" t="s">
        <v>67</v>
      </c>
      <c r="F1108" s="5" t="s">
        <v>5295</v>
      </c>
      <c r="G1108" s="5">
        <v>16.899999999999999</v>
      </c>
      <c r="H1108" s="5" t="s">
        <v>40</v>
      </c>
      <c r="I1108" s="6" t="s">
        <v>43</v>
      </c>
    </row>
    <row r="1109" spans="1:9" x14ac:dyDescent="0.2">
      <c r="A1109" s="4" t="s">
        <v>8953</v>
      </c>
      <c r="B1109" s="5" t="s">
        <v>11794</v>
      </c>
      <c r="C1109" s="5" t="s">
        <v>11871</v>
      </c>
      <c r="D1109" s="5" t="s">
        <v>3344</v>
      </c>
      <c r="E1109" s="5" t="s">
        <v>64</v>
      </c>
      <c r="F1109" s="5" t="s">
        <v>4468</v>
      </c>
      <c r="G1109" s="5">
        <v>25.08</v>
      </c>
      <c r="H1109" s="5" t="s">
        <v>40</v>
      </c>
      <c r="I1109" s="6" t="s">
        <v>28</v>
      </c>
    </row>
    <row r="1110" spans="1:9" x14ac:dyDescent="0.2">
      <c r="A1110" s="4" t="s">
        <v>8956</v>
      </c>
      <c r="B1110" s="5" t="s">
        <v>12234</v>
      </c>
      <c r="C1110" s="5" t="s">
        <v>11906</v>
      </c>
      <c r="D1110" s="5" t="s">
        <v>7721</v>
      </c>
      <c r="E1110" s="5" t="s">
        <v>91</v>
      </c>
      <c r="F1110" s="5" t="s">
        <v>2233</v>
      </c>
      <c r="G1110" s="5">
        <v>19.440000000000001</v>
      </c>
      <c r="H1110" s="5" t="s">
        <v>40</v>
      </c>
      <c r="I1110" s="6" t="s">
        <v>43</v>
      </c>
    </row>
    <row r="1111" spans="1:9" x14ac:dyDescent="0.2">
      <c r="A1111" s="4" t="s">
        <v>8968</v>
      </c>
      <c r="B1111" s="5" t="s">
        <v>2794</v>
      </c>
      <c r="C1111" s="5" t="s">
        <v>2488</v>
      </c>
      <c r="D1111" s="5" t="s">
        <v>586</v>
      </c>
      <c r="E1111" s="5" t="s">
        <v>57</v>
      </c>
      <c r="F1111" s="5" t="s">
        <v>1144</v>
      </c>
      <c r="G1111" s="5">
        <v>725.84</v>
      </c>
      <c r="H1111" s="5" t="s">
        <v>40</v>
      </c>
      <c r="I1111" s="6" t="s">
        <v>43</v>
      </c>
    </row>
    <row r="1112" spans="1:9" x14ac:dyDescent="0.2">
      <c r="A1112" s="4" t="s">
        <v>8968</v>
      </c>
      <c r="B1112" s="5" t="s">
        <v>2794</v>
      </c>
      <c r="C1112" s="5" t="s">
        <v>2488</v>
      </c>
      <c r="D1112" s="5" t="s">
        <v>586</v>
      </c>
      <c r="E1112" s="5" t="s">
        <v>74</v>
      </c>
      <c r="F1112" s="5" t="s">
        <v>558</v>
      </c>
      <c r="G1112" s="5">
        <v>10.896000000000001</v>
      </c>
      <c r="H1112" s="5" t="s">
        <v>40</v>
      </c>
      <c r="I1112" s="6" t="s">
        <v>43</v>
      </c>
    </row>
    <row r="1113" spans="1:9" x14ac:dyDescent="0.2">
      <c r="A1113" s="4" t="s">
        <v>8968</v>
      </c>
      <c r="B1113" s="5" t="s">
        <v>2794</v>
      </c>
      <c r="C1113" s="5" t="s">
        <v>2488</v>
      </c>
      <c r="D1113" s="5" t="s">
        <v>586</v>
      </c>
      <c r="E1113" s="5" t="s">
        <v>74</v>
      </c>
      <c r="F1113" s="5" t="s">
        <v>3884</v>
      </c>
      <c r="G1113" s="5">
        <v>8.5440000000000005</v>
      </c>
      <c r="H1113" s="5" t="s">
        <v>40</v>
      </c>
      <c r="I1113" s="6" t="s">
        <v>43</v>
      </c>
    </row>
    <row r="1114" spans="1:9" x14ac:dyDescent="0.2">
      <c r="A1114" s="4" t="s">
        <v>8974</v>
      </c>
      <c r="B1114" s="5" t="s">
        <v>122</v>
      </c>
      <c r="C1114" s="5" t="s">
        <v>8015</v>
      </c>
      <c r="D1114" s="5" t="s">
        <v>7143</v>
      </c>
      <c r="E1114" s="5" t="s">
        <v>32</v>
      </c>
      <c r="F1114" s="5" t="s">
        <v>6156</v>
      </c>
      <c r="G1114" s="5">
        <v>279.45600000000002</v>
      </c>
      <c r="H1114" s="5" t="s">
        <v>40</v>
      </c>
      <c r="I1114" s="6" t="s">
        <v>28</v>
      </c>
    </row>
    <row r="1115" spans="1:9" x14ac:dyDescent="0.2">
      <c r="A1115" s="4" t="s">
        <v>8974</v>
      </c>
      <c r="B1115" s="5" t="s">
        <v>122</v>
      </c>
      <c r="C1115" s="5" t="s">
        <v>8015</v>
      </c>
      <c r="D1115" s="5" t="s">
        <v>7143</v>
      </c>
      <c r="E1115" s="5" t="s">
        <v>91</v>
      </c>
      <c r="F1115" s="5" t="s">
        <v>8976</v>
      </c>
      <c r="G1115" s="5">
        <v>8</v>
      </c>
      <c r="H1115" s="5" t="s">
        <v>40</v>
      </c>
      <c r="I1115" s="6" t="s">
        <v>43</v>
      </c>
    </row>
    <row r="1116" spans="1:9" x14ac:dyDescent="0.2">
      <c r="A1116" s="4" t="s">
        <v>8977</v>
      </c>
      <c r="B1116" s="5" t="s">
        <v>3035</v>
      </c>
      <c r="C1116" s="5" t="s">
        <v>11938</v>
      </c>
      <c r="D1116" s="5" t="s">
        <v>4553</v>
      </c>
      <c r="E1116" s="5" t="s">
        <v>74</v>
      </c>
      <c r="F1116" s="5" t="s">
        <v>5859</v>
      </c>
      <c r="G1116" s="5">
        <v>27.24</v>
      </c>
      <c r="H1116" s="5" t="s">
        <v>40</v>
      </c>
      <c r="I1116" s="6" t="s">
        <v>43</v>
      </c>
    </row>
    <row r="1117" spans="1:9" x14ac:dyDescent="0.2">
      <c r="A1117" s="4" t="s">
        <v>8978</v>
      </c>
      <c r="B1117" s="5" t="s">
        <v>11771</v>
      </c>
      <c r="C1117" s="5" t="s">
        <v>11990</v>
      </c>
      <c r="D1117" s="5" t="s">
        <v>1912</v>
      </c>
      <c r="E1117" s="5" t="s">
        <v>57</v>
      </c>
      <c r="F1117" s="5" t="s">
        <v>7504</v>
      </c>
      <c r="G1117" s="5">
        <v>15.78</v>
      </c>
      <c r="H1117" s="5" t="s">
        <v>40</v>
      </c>
      <c r="I1117" s="6" t="s">
        <v>43</v>
      </c>
    </row>
    <row r="1118" spans="1:9" x14ac:dyDescent="0.2">
      <c r="A1118" s="4" t="s">
        <v>8978</v>
      </c>
      <c r="B1118" s="5" t="s">
        <v>11771</v>
      </c>
      <c r="C1118" s="5" t="s">
        <v>11990</v>
      </c>
      <c r="D1118" s="5" t="s">
        <v>1912</v>
      </c>
      <c r="E1118" s="5" t="s">
        <v>67</v>
      </c>
      <c r="F1118" s="5" t="s">
        <v>5622</v>
      </c>
      <c r="G1118" s="5">
        <v>45.98</v>
      </c>
      <c r="H1118" s="5" t="s">
        <v>40</v>
      </c>
      <c r="I1118" s="6" t="s">
        <v>43</v>
      </c>
    </row>
    <row r="1119" spans="1:9" x14ac:dyDescent="0.2">
      <c r="A1119" s="4" t="s">
        <v>8994</v>
      </c>
      <c r="B1119" s="5" t="s">
        <v>8906</v>
      </c>
      <c r="C1119" s="5" t="s">
        <v>2843</v>
      </c>
      <c r="D1119" s="5" t="s">
        <v>8787</v>
      </c>
      <c r="E1119" s="5" t="s">
        <v>91</v>
      </c>
      <c r="F1119" s="5" t="s">
        <v>5732</v>
      </c>
      <c r="G1119" s="5">
        <v>15.54</v>
      </c>
      <c r="H1119" s="5" t="s">
        <v>40</v>
      </c>
      <c r="I1119" s="6" t="s">
        <v>43</v>
      </c>
    </row>
    <row r="1120" spans="1:9" x14ac:dyDescent="0.2">
      <c r="A1120" s="4" t="s">
        <v>9003</v>
      </c>
      <c r="B1120" s="5" t="s">
        <v>9004</v>
      </c>
      <c r="C1120" s="5" t="s">
        <v>5191</v>
      </c>
      <c r="D1120" s="5" t="s">
        <v>547</v>
      </c>
      <c r="E1120" s="5" t="s">
        <v>44</v>
      </c>
      <c r="F1120" s="5" t="s">
        <v>2286</v>
      </c>
      <c r="G1120" s="5">
        <v>9.82</v>
      </c>
      <c r="H1120" s="5" t="s">
        <v>40</v>
      </c>
      <c r="I1120" s="6" t="s">
        <v>43</v>
      </c>
    </row>
    <row r="1121" spans="1:9" x14ac:dyDescent="0.2">
      <c r="A1121" s="4" t="s">
        <v>9008</v>
      </c>
      <c r="B1121" s="5" t="s">
        <v>4105</v>
      </c>
      <c r="C1121" s="5" t="s">
        <v>4105</v>
      </c>
      <c r="D1121" s="5" t="s">
        <v>4668</v>
      </c>
      <c r="E1121" s="5" t="s">
        <v>64</v>
      </c>
      <c r="F1121" s="5" t="s">
        <v>6011</v>
      </c>
      <c r="G1121" s="5">
        <v>63.2</v>
      </c>
      <c r="H1121" s="5" t="s">
        <v>40</v>
      </c>
      <c r="I1121" s="6" t="s">
        <v>28</v>
      </c>
    </row>
    <row r="1122" spans="1:9" x14ac:dyDescent="0.2">
      <c r="A1122" s="4" t="s">
        <v>9009</v>
      </c>
      <c r="B1122" s="5" t="s">
        <v>727</v>
      </c>
      <c r="C1122" s="5" t="s">
        <v>5058</v>
      </c>
      <c r="D1122" s="5" t="s">
        <v>2012</v>
      </c>
      <c r="E1122" s="5" t="s">
        <v>77</v>
      </c>
      <c r="F1122" s="5" t="s">
        <v>918</v>
      </c>
      <c r="G1122" s="5">
        <v>39</v>
      </c>
      <c r="H1122" s="5" t="s">
        <v>40</v>
      </c>
      <c r="I1122" s="6" t="s">
        <v>43</v>
      </c>
    </row>
    <row r="1123" spans="1:9" x14ac:dyDescent="0.2">
      <c r="A1123" s="4" t="s">
        <v>9011</v>
      </c>
      <c r="B1123" s="5" t="s">
        <v>11910</v>
      </c>
      <c r="C1123" s="5" t="s">
        <v>1641</v>
      </c>
      <c r="D1123" s="5" t="s">
        <v>4926</v>
      </c>
      <c r="E1123" s="5" t="s">
        <v>29</v>
      </c>
      <c r="F1123" s="5" t="s">
        <v>30</v>
      </c>
      <c r="G1123" s="5">
        <v>556.66499999999996</v>
      </c>
      <c r="H1123" s="5" t="s">
        <v>40</v>
      </c>
      <c r="I1123" s="6" t="s">
        <v>28</v>
      </c>
    </row>
    <row r="1124" spans="1:9" x14ac:dyDescent="0.2">
      <c r="A1124" s="4" t="s">
        <v>9017</v>
      </c>
      <c r="B1124" s="5" t="s">
        <v>3939</v>
      </c>
      <c r="C1124" s="5" t="s">
        <v>6898</v>
      </c>
      <c r="D1124" s="5" t="s">
        <v>3344</v>
      </c>
      <c r="E1124" s="5" t="s">
        <v>302</v>
      </c>
      <c r="F1124" s="5" t="s">
        <v>4725</v>
      </c>
      <c r="G1124" s="5">
        <v>10.65</v>
      </c>
      <c r="H1124" s="5" t="s">
        <v>40</v>
      </c>
      <c r="I1124" s="6" t="s">
        <v>43</v>
      </c>
    </row>
    <row r="1125" spans="1:9" x14ac:dyDescent="0.2">
      <c r="A1125" s="4" t="s">
        <v>9018</v>
      </c>
      <c r="B1125" s="5" t="s">
        <v>11833</v>
      </c>
      <c r="C1125" s="5" t="s">
        <v>933</v>
      </c>
      <c r="D1125" s="5" t="s">
        <v>6731</v>
      </c>
      <c r="E1125" s="5" t="s">
        <v>91</v>
      </c>
      <c r="F1125" s="5" t="s">
        <v>9019</v>
      </c>
      <c r="G1125" s="5">
        <v>87.92</v>
      </c>
      <c r="H1125" s="5" t="s">
        <v>40</v>
      </c>
      <c r="I1125" s="6" t="s">
        <v>43</v>
      </c>
    </row>
    <row r="1126" spans="1:9" x14ac:dyDescent="0.2">
      <c r="A1126" s="4" t="s">
        <v>9018</v>
      </c>
      <c r="B1126" s="5" t="s">
        <v>11833</v>
      </c>
      <c r="C1126" s="5" t="s">
        <v>933</v>
      </c>
      <c r="D1126" s="5" t="s">
        <v>6731</v>
      </c>
      <c r="E1126" s="5" t="s">
        <v>74</v>
      </c>
      <c r="F1126" s="5" t="s">
        <v>4012</v>
      </c>
      <c r="G1126" s="5">
        <v>22.423999999999999</v>
      </c>
      <c r="H1126" s="5" t="s">
        <v>40</v>
      </c>
      <c r="I1126" s="6" t="s">
        <v>43</v>
      </c>
    </row>
    <row r="1127" spans="1:9" x14ac:dyDescent="0.2">
      <c r="A1127" s="4" t="s">
        <v>9018</v>
      </c>
      <c r="B1127" s="5" t="s">
        <v>11833</v>
      </c>
      <c r="C1127" s="5" t="s">
        <v>933</v>
      </c>
      <c r="D1127" s="5" t="s">
        <v>6731</v>
      </c>
      <c r="E1127" s="5" t="s">
        <v>74</v>
      </c>
      <c r="F1127" s="5" t="s">
        <v>1945</v>
      </c>
      <c r="G1127" s="5">
        <v>90.48</v>
      </c>
      <c r="H1127" s="5" t="s">
        <v>40</v>
      </c>
      <c r="I1127" s="6" t="s">
        <v>43</v>
      </c>
    </row>
    <row r="1128" spans="1:9" x14ac:dyDescent="0.2">
      <c r="A1128" s="4" t="s">
        <v>9018</v>
      </c>
      <c r="B1128" s="5" t="s">
        <v>11833</v>
      </c>
      <c r="C1128" s="5" t="s">
        <v>933</v>
      </c>
      <c r="D1128" s="5" t="s">
        <v>6731</v>
      </c>
      <c r="E1128" s="5" t="s">
        <v>57</v>
      </c>
      <c r="F1128" s="5" t="s">
        <v>6226</v>
      </c>
      <c r="G1128" s="5">
        <v>42.76</v>
      </c>
      <c r="H1128" s="5" t="s">
        <v>40</v>
      </c>
      <c r="I1128" s="6" t="s">
        <v>43</v>
      </c>
    </row>
    <row r="1129" spans="1:9" x14ac:dyDescent="0.2">
      <c r="A1129" s="4" t="s">
        <v>9031</v>
      </c>
      <c r="B1129" s="5" t="s">
        <v>6121</v>
      </c>
      <c r="C1129" s="5" t="s">
        <v>12010</v>
      </c>
      <c r="D1129" s="5" t="s">
        <v>3997</v>
      </c>
      <c r="E1129" s="5" t="s">
        <v>74</v>
      </c>
      <c r="F1129" s="5" t="s">
        <v>2663</v>
      </c>
      <c r="G1129" s="5">
        <v>11.231999999999999</v>
      </c>
      <c r="H1129" s="5" t="s">
        <v>40</v>
      </c>
      <c r="I1129" s="6" t="s">
        <v>43</v>
      </c>
    </row>
    <row r="1130" spans="1:9" x14ac:dyDescent="0.2">
      <c r="A1130" s="4" t="s">
        <v>9032</v>
      </c>
      <c r="B1130" s="5" t="s">
        <v>11809</v>
      </c>
      <c r="C1130" s="5" t="s">
        <v>11754</v>
      </c>
      <c r="D1130" s="5" t="s">
        <v>5933</v>
      </c>
      <c r="E1130" s="5" t="s">
        <v>91</v>
      </c>
      <c r="F1130" s="5" t="s">
        <v>9034</v>
      </c>
      <c r="G1130" s="5">
        <v>26.4</v>
      </c>
      <c r="H1130" s="5" t="s">
        <v>25</v>
      </c>
      <c r="I1130" s="6" t="s">
        <v>43</v>
      </c>
    </row>
    <row r="1131" spans="1:9" x14ac:dyDescent="0.2">
      <c r="A1131" s="4" t="s">
        <v>9036</v>
      </c>
      <c r="B1131" s="5" t="s">
        <v>11903</v>
      </c>
      <c r="C1131" s="5" t="s">
        <v>11904</v>
      </c>
      <c r="D1131" s="5" t="s">
        <v>3671</v>
      </c>
      <c r="E1131" s="5" t="s">
        <v>64</v>
      </c>
      <c r="F1131" s="5" t="s">
        <v>7852</v>
      </c>
      <c r="G1131" s="5">
        <v>111.9</v>
      </c>
      <c r="H1131" s="5" t="s">
        <v>40</v>
      </c>
      <c r="I1131" s="6" t="s">
        <v>28</v>
      </c>
    </row>
    <row r="1132" spans="1:9" x14ac:dyDescent="0.2">
      <c r="A1132" s="4" t="s">
        <v>9039</v>
      </c>
      <c r="B1132" s="5" t="s">
        <v>1720</v>
      </c>
      <c r="C1132" s="5" t="s">
        <v>1720</v>
      </c>
      <c r="D1132" s="5" t="s">
        <v>9041</v>
      </c>
      <c r="E1132" s="5" t="s">
        <v>29</v>
      </c>
      <c r="F1132" s="5" t="s">
        <v>7811</v>
      </c>
      <c r="G1132" s="5">
        <v>599.16499999999996</v>
      </c>
      <c r="H1132" s="5" t="s">
        <v>40</v>
      </c>
      <c r="I1132" s="6" t="s">
        <v>28</v>
      </c>
    </row>
    <row r="1133" spans="1:9" x14ac:dyDescent="0.2">
      <c r="A1133" s="4" t="s">
        <v>9042</v>
      </c>
      <c r="B1133" s="5" t="s">
        <v>11745</v>
      </c>
      <c r="C1133" s="5" t="s">
        <v>11953</v>
      </c>
      <c r="D1133" s="5" t="s">
        <v>4251</v>
      </c>
      <c r="E1133" s="5" t="s">
        <v>57</v>
      </c>
      <c r="F1133" s="5" t="s">
        <v>823</v>
      </c>
      <c r="G1133" s="5">
        <v>46.53</v>
      </c>
      <c r="H1133" s="5" t="s">
        <v>40</v>
      </c>
      <c r="I1133" s="6" t="s">
        <v>43</v>
      </c>
    </row>
    <row r="1134" spans="1:9" x14ac:dyDescent="0.2">
      <c r="A1134" s="4" t="s">
        <v>9043</v>
      </c>
      <c r="B1134" s="5" t="s">
        <v>11984</v>
      </c>
      <c r="C1134" s="5" t="s">
        <v>12062</v>
      </c>
      <c r="D1134" s="5" t="s">
        <v>7277</v>
      </c>
      <c r="E1134" s="5" t="s">
        <v>64</v>
      </c>
      <c r="F1134" s="5" t="s">
        <v>1333</v>
      </c>
      <c r="G1134" s="5">
        <v>31.984000000000002</v>
      </c>
      <c r="H1134" s="5" t="s">
        <v>52</v>
      </c>
      <c r="I1134" s="6" t="s">
        <v>28</v>
      </c>
    </row>
    <row r="1135" spans="1:9" x14ac:dyDescent="0.2">
      <c r="A1135" s="4" t="s">
        <v>9048</v>
      </c>
      <c r="B1135" s="5" t="s">
        <v>3051</v>
      </c>
      <c r="C1135" s="5" t="s">
        <v>7854</v>
      </c>
      <c r="D1135" s="5" t="s">
        <v>830</v>
      </c>
      <c r="E1135" s="5" t="s">
        <v>77</v>
      </c>
      <c r="F1135" s="5" t="s">
        <v>9050</v>
      </c>
      <c r="G1135" s="5">
        <v>1640.7</v>
      </c>
      <c r="H1135" s="5" t="s">
        <v>40</v>
      </c>
      <c r="I1135" s="6" t="s">
        <v>43</v>
      </c>
    </row>
    <row r="1136" spans="1:9" x14ac:dyDescent="0.2">
      <c r="A1136" s="4" t="s">
        <v>9051</v>
      </c>
      <c r="B1136" s="5" t="s">
        <v>11888</v>
      </c>
      <c r="C1136" s="5" t="s">
        <v>11889</v>
      </c>
      <c r="D1136" s="5" t="s">
        <v>8999</v>
      </c>
      <c r="E1136" s="5" t="s">
        <v>64</v>
      </c>
      <c r="F1136" s="5" t="s">
        <v>5047</v>
      </c>
      <c r="G1136" s="5">
        <v>19.52</v>
      </c>
      <c r="H1136" s="5" t="s">
        <v>52</v>
      </c>
      <c r="I1136" s="6" t="s">
        <v>28</v>
      </c>
    </row>
    <row r="1137" spans="1:9" x14ac:dyDescent="0.2">
      <c r="A1137" s="4" t="s">
        <v>9051</v>
      </c>
      <c r="B1137" s="5" t="s">
        <v>11888</v>
      </c>
      <c r="C1137" s="5" t="s">
        <v>11889</v>
      </c>
      <c r="D1137" s="5" t="s">
        <v>8999</v>
      </c>
      <c r="E1137" s="5" t="s">
        <v>74</v>
      </c>
      <c r="F1137" s="5" t="s">
        <v>7123</v>
      </c>
      <c r="G1137" s="5">
        <v>9.81</v>
      </c>
      <c r="H1137" s="5" t="s">
        <v>52</v>
      </c>
      <c r="I1137" s="6" t="s">
        <v>43</v>
      </c>
    </row>
    <row r="1138" spans="1:9" x14ac:dyDescent="0.2">
      <c r="A1138" s="4" t="s">
        <v>9051</v>
      </c>
      <c r="B1138" s="5" t="s">
        <v>11888</v>
      </c>
      <c r="C1138" s="5" t="s">
        <v>11889</v>
      </c>
      <c r="D1138" s="5" t="s">
        <v>8999</v>
      </c>
      <c r="E1138" s="5" t="s">
        <v>64</v>
      </c>
      <c r="F1138" s="5" t="s">
        <v>9053</v>
      </c>
      <c r="G1138" s="5">
        <v>213.21600000000001</v>
      </c>
      <c r="H1138" s="5" t="s">
        <v>52</v>
      </c>
      <c r="I1138" s="6" t="s">
        <v>28</v>
      </c>
    </row>
    <row r="1139" spans="1:9" x14ac:dyDescent="0.2">
      <c r="A1139" s="4" t="s">
        <v>9055</v>
      </c>
      <c r="B1139" s="5" t="s">
        <v>423</v>
      </c>
      <c r="C1139" s="5" t="s">
        <v>4540</v>
      </c>
      <c r="D1139" s="5" t="s">
        <v>6494</v>
      </c>
      <c r="E1139" s="5" t="s">
        <v>67</v>
      </c>
      <c r="F1139" s="5" t="s">
        <v>2993</v>
      </c>
      <c r="G1139" s="5">
        <v>2.0640000000000001</v>
      </c>
      <c r="H1139" s="5" t="s">
        <v>52</v>
      </c>
      <c r="I1139" s="6" t="s">
        <v>43</v>
      </c>
    </row>
    <row r="1140" spans="1:9" x14ac:dyDescent="0.2">
      <c r="A1140" s="4" t="s">
        <v>9073</v>
      </c>
      <c r="B1140" s="5" t="s">
        <v>12035</v>
      </c>
      <c r="C1140" s="5" t="s">
        <v>11948</v>
      </c>
      <c r="D1140" s="5" t="s">
        <v>116</v>
      </c>
      <c r="E1140" s="5" t="s">
        <v>74</v>
      </c>
      <c r="F1140" s="5" t="s">
        <v>3360</v>
      </c>
      <c r="G1140" s="5">
        <v>13.343999999999999</v>
      </c>
      <c r="H1140" s="5" t="s">
        <v>40</v>
      </c>
      <c r="I1140" s="6" t="s">
        <v>43</v>
      </c>
    </row>
    <row r="1141" spans="1:9" x14ac:dyDescent="0.2">
      <c r="A1141" s="4" t="s">
        <v>9073</v>
      </c>
      <c r="B1141" s="5" t="s">
        <v>12035</v>
      </c>
      <c r="C1141" s="5" t="s">
        <v>11948</v>
      </c>
      <c r="D1141" s="5" t="s">
        <v>116</v>
      </c>
      <c r="E1141" s="5" t="s">
        <v>54</v>
      </c>
      <c r="F1141" s="5" t="s">
        <v>9075</v>
      </c>
      <c r="G1141" s="5">
        <v>1478.2719999999999</v>
      </c>
      <c r="H1141" s="5" t="s">
        <v>40</v>
      </c>
      <c r="I1141" s="6" t="s">
        <v>28</v>
      </c>
    </row>
    <row r="1142" spans="1:9" x14ac:dyDescent="0.2">
      <c r="A1142" s="4" t="s">
        <v>9077</v>
      </c>
      <c r="B1142" s="5" t="s">
        <v>3575</v>
      </c>
      <c r="C1142" s="5" t="s">
        <v>12223</v>
      </c>
      <c r="D1142" s="5" t="s">
        <v>2221</v>
      </c>
      <c r="E1142" s="5" t="s">
        <v>64</v>
      </c>
      <c r="F1142" s="5" t="s">
        <v>292</v>
      </c>
      <c r="G1142" s="5">
        <v>9.24</v>
      </c>
      <c r="H1142" s="5" t="s">
        <v>40</v>
      </c>
      <c r="I1142" s="6" t="s">
        <v>28</v>
      </c>
    </row>
    <row r="1143" spans="1:9" x14ac:dyDescent="0.2">
      <c r="A1143" s="4" t="s">
        <v>9083</v>
      </c>
      <c r="B1143" s="5" t="s">
        <v>11791</v>
      </c>
      <c r="C1143" s="5" t="s">
        <v>1720</v>
      </c>
      <c r="D1143" s="5" t="s">
        <v>2004</v>
      </c>
      <c r="E1143" s="5" t="s">
        <v>32</v>
      </c>
      <c r="F1143" s="5" t="s">
        <v>160</v>
      </c>
      <c r="G1143" s="5">
        <v>122.352</v>
      </c>
      <c r="H1143" s="5" t="s">
        <v>40</v>
      </c>
      <c r="I1143" s="6" t="s">
        <v>28</v>
      </c>
    </row>
    <row r="1144" spans="1:9" x14ac:dyDescent="0.2">
      <c r="A1144" s="4" t="s">
        <v>9084</v>
      </c>
      <c r="B1144" s="5" t="s">
        <v>2817</v>
      </c>
      <c r="C1144" s="5" t="s">
        <v>1284</v>
      </c>
      <c r="D1144" s="5" t="s">
        <v>5728</v>
      </c>
      <c r="E1144" s="5" t="s">
        <v>32</v>
      </c>
      <c r="F1144" s="5" t="s">
        <v>33</v>
      </c>
      <c r="G1144" s="5">
        <v>585.55200000000002</v>
      </c>
      <c r="H1144" s="5" t="s">
        <v>40</v>
      </c>
      <c r="I1144" s="6" t="s">
        <v>28</v>
      </c>
    </row>
    <row r="1145" spans="1:9" x14ac:dyDescent="0.2">
      <c r="A1145" s="4" t="s">
        <v>9084</v>
      </c>
      <c r="B1145" s="5" t="s">
        <v>2817</v>
      </c>
      <c r="C1145" s="5" t="s">
        <v>1284</v>
      </c>
      <c r="D1145" s="5" t="s">
        <v>5728</v>
      </c>
      <c r="E1145" s="5" t="s">
        <v>91</v>
      </c>
      <c r="F1145" s="5" t="s">
        <v>4304</v>
      </c>
      <c r="G1145" s="5">
        <v>19.440000000000001</v>
      </c>
      <c r="H1145" s="5" t="s">
        <v>40</v>
      </c>
      <c r="I1145" s="6" t="s">
        <v>43</v>
      </c>
    </row>
    <row r="1146" spans="1:9" x14ac:dyDescent="0.2">
      <c r="A1146" s="4" t="s">
        <v>9090</v>
      </c>
      <c r="B1146" s="5" t="s">
        <v>5830</v>
      </c>
      <c r="C1146" s="5" t="s">
        <v>12049</v>
      </c>
      <c r="D1146" s="5" t="s">
        <v>2042</v>
      </c>
      <c r="E1146" s="5" t="s">
        <v>74</v>
      </c>
      <c r="F1146" s="5" t="s">
        <v>3549</v>
      </c>
      <c r="G1146" s="5">
        <v>1.869</v>
      </c>
      <c r="H1146" s="5" t="s">
        <v>52</v>
      </c>
      <c r="I1146" s="6" t="s">
        <v>43</v>
      </c>
    </row>
    <row r="1147" spans="1:9" x14ac:dyDescent="0.2">
      <c r="A1147" s="4" t="s">
        <v>9091</v>
      </c>
      <c r="B1147" s="5" t="s">
        <v>11839</v>
      </c>
      <c r="C1147" s="5" t="s">
        <v>3103</v>
      </c>
      <c r="D1147" s="5" t="s">
        <v>2734</v>
      </c>
      <c r="E1147" s="5" t="s">
        <v>57</v>
      </c>
      <c r="F1147" s="5" t="s">
        <v>7170</v>
      </c>
      <c r="G1147" s="5">
        <v>40.68</v>
      </c>
      <c r="H1147" s="5" t="s">
        <v>40</v>
      </c>
      <c r="I1147" s="6" t="s">
        <v>43</v>
      </c>
    </row>
    <row r="1148" spans="1:9" x14ac:dyDescent="0.2">
      <c r="A1148" s="4" t="s">
        <v>9092</v>
      </c>
      <c r="B1148" s="5" t="s">
        <v>2757</v>
      </c>
      <c r="C1148" s="5" t="s">
        <v>12235</v>
      </c>
      <c r="D1148" s="5" t="s">
        <v>165</v>
      </c>
      <c r="E1148" s="5" t="s">
        <v>32</v>
      </c>
      <c r="F1148" s="5" t="s">
        <v>9094</v>
      </c>
      <c r="G1148" s="5">
        <v>419.13600000000002</v>
      </c>
      <c r="H1148" s="5" t="s">
        <v>52</v>
      </c>
      <c r="I1148" s="6" t="s">
        <v>28</v>
      </c>
    </row>
    <row r="1149" spans="1:9" x14ac:dyDescent="0.2">
      <c r="A1149" s="4" t="s">
        <v>9095</v>
      </c>
      <c r="B1149" s="5" t="s">
        <v>11945</v>
      </c>
      <c r="C1149" s="5" t="s">
        <v>4530</v>
      </c>
      <c r="D1149" s="5" t="s">
        <v>1644</v>
      </c>
      <c r="E1149" s="5" t="s">
        <v>189</v>
      </c>
      <c r="F1149" s="5" t="s">
        <v>755</v>
      </c>
      <c r="G1149" s="5">
        <v>23.472000000000001</v>
      </c>
      <c r="H1149" s="5" t="s">
        <v>52</v>
      </c>
      <c r="I1149" s="6" t="s">
        <v>43</v>
      </c>
    </row>
    <row r="1150" spans="1:9" x14ac:dyDescent="0.2">
      <c r="A1150" s="4" t="s">
        <v>9098</v>
      </c>
      <c r="B1150" s="5" t="s">
        <v>12129</v>
      </c>
      <c r="C1150" s="5" t="s">
        <v>11844</v>
      </c>
      <c r="D1150" s="5" t="s">
        <v>2722</v>
      </c>
      <c r="E1150" s="5" t="s">
        <v>44</v>
      </c>
      <c r="F1150" s="5" t="s">
        <v>4198</v>
      </c>
      <c r="G1150" s="5">
        <v>6.2640000000000002</v>
      </c>
      <c r="H1150" s="5" t="s">
        <v>52</v>
      </c>
      <c r="I1150" s="6" t="s">
        <v>43</v>
      </c>
    </row>
    <row r="1151" spans="1:9" x14ac:dyDescent="0.2">
      <c r="A1151" s="4" t="s">
        <v>9098</v>
      </c>
      <c r="B1151" s="5" t="s">
        <v>12129</v>
      </c>
      <c r="C1151" s="5" t="s">
        <v>11844</v>
      </c>
      <c r="D1151" s="5" t="s">
        <v>2722</v>
      </c>
      <c r="E1151" s="5" t="s">
        <v>77</v>
      </c>
      <c r="F1151" s="5" t="s">
        <v>1609</v>
      </c>
      <c r="G1151" s="5">
        <v>20.808</v>
      </c>
      <c r="H1151" s="5" t="s">
        <v>52</v>
      </c>
      <c r="I1151" s="6" t="s">
        <v>43</v>
      </c>
    </row>
    <row r="1152" spans="1:9" x14ac:dyDescent="0.2">
      <c r="A1152" s="4" t="s">
        <v>9098</v>
      </c>
      <c r="B1152" s="5" t="s">
        <v>12129</v>
      </c>
      <c r="C1152" s="5" t="s">
        <v>11844</v>
      </c>
      <c r="D1152" s="5" t="s">
        <v>2722</v>
      </c>
      <c r="E1152" s="5" t="s">
        <v>32</v>
      </c>
      <c r="F1152" s="5" t="s">
        <v>5446</v>
      </c>
      <c r="G1152" s="5">
        <v>218.352</v>
      </c>
      <c r="H1152" s="5" t="s">
        <v>52</v>
      </c>
      <c r="I1152" s="6" t="s">
        <v>28</v>
      </c>
    </row>
    <row r="1153" spans="1:9" x14ac:dyDescent="0.2">
      <c r="A1153" s="4" t="s">
        <v>9100</v>
      </c>
      <c r="B1153" s="5" t="s">
        <v>5771</v>
      </c>
      <c r="C1153" s="5" t="s">
        <v>5771</v>
      </c>
      <c r="D1153" s="5" t="s">
        <v>7744</v>
      </c>
      <c r="E1153" s="5" t="s">
        <v>651</v>
      </c>
      <c r="F1153" s="5" t="s">
        <v>1459</v>
      </c>
      <c r="G1153" s="5">
        <v>7.36</v>
      </c>
      <c r="H1153" s="5" t="s">
        <v>40</v>
      </c>
      <c r="I1153" s="6" t="s">
        <v>43</v>
      </c>
    </row>
    <row r="1154" spans="1:9" x14ac:dyDescent="0.2">
      <c r="A1154" s="4" t="s">
        <v>9100</v>
      </c>
      <c r="B1154" s="5" t="s">
        <v>5771</v>
      </c>
      <c r="C1154" s="5" t="s">
        <v>5771</v>
      </c>
      <c r="D1154" s="5" t="s">
        <v>7744</v>
      </c>
      <c r="E1154" s="5" t="s">
        <v>44</v>
      </c>
      <c r="F1154" s="5" t="s">
        <v>1175</v>
      </c>
      <c r="G1154" s="5">
        <v>41.4</v>
      </c>
      <c r="H1154" s="5" t="s">
        <v>40</v>
      </c>
      <c r="I1154" s="6" t="s">
        <v>43</v>
      </c>
    </row>
    <row r="1155" spans="1:9" x14ac:dyDescent="0.2">
      <c r="A1155" s="4" t="s">
        <v>9100</v>
      </c>
      <c r="B1155" s="5" t="s">
        <v>5771</v>
      </c>
      <c r="C1155" s="5" t="s">
        <v>5771</v>
      </c>
      <c r="D1155" s="5" t="s">
        <v>7744</v>
      </c>
      <c r="E1155" s="5" t="s">
        <v>29</v>
      </c>
      <c r="F1155" s="5" t="s">
        <v>5038</v>
      </c>
      <c r="G1155" s="5">
        <v>411.33199999999999</v>
      </c>
      <c r="H1155" s="5" t="s">
        <v>40</v>
      </c>
      <c r="I1155" s="6" t="s">
        <v>28</v>
      </c>
    </row>
    <row r="1156" spans="1:9" x14ac:dyDescent="0.2">
      <c r="A1156" s="4" t="s">
        <v>9107</v>
      </c>
      <c r="B1156" s="5" t="s">
        <v>11960</v>
      </c>
      <c r="C1156" s="5" t="s">
        <v>11960</v>
      </c>
      <c r="D1156" s="5" t="s">
        <v>376</v>
      </c>
      <c r="E1156" s="5" t="s">
        <v>91</v>
      </c>
      <c r="F1156" s="5" t="s">
        <v>4886</v>
      </c>
      <c r="G1156" s="5">
        <v>61.96</v>
      </c>
      <c r="H1156" s="5" t="s">
        <v>40</v>
      </c>
      <c r="I1156" s="6" t="s">
        <v>43</v>
      </c>
    </row>
    <row r="1157" spans="1:9" x14ac:dyDescent="0.2">
      <c r="A1157" s="4" t="s">
        <v>9109</v>
      </c>
      <c r="B1157" s="5" t="s">
        <v>12104</v>
      </c>
      <c r="C1157" s="5" t="s">
        <v>11775</v>
      </c>
      <c r="D1157" s="5" t="s">
        <v>907</v>
      </c>
      <c r="E1157" s="5" t="s">
        <v>64</v>
      </c>
      <c r="F1157" s="5" t="s">
        <v>1289</v>
      </c>
      <c r="G1157" s="5">
        <v>145.9</v>
      </c>
      <c r="H1157" s="5" t="s">
        <v>40</v>
      </c>
      <c r="I1157" s="6" t="s">
        <v>28</v>
      </c>
    </row>
    <row r="1158" spans="1:9" x14ac:dyDescent="0.2">
      <c r="A1158" s="4" t="s">
        <v>9117</v>
      </c>
      <c r="B1158" s="5" t="s">
        <v>11981</v>
      </c>
      <c r="C1158" s="5" t="s">
        <v>11840</v>
      </c>
      <c r="D1158" s="5" t="s">
        <v>2259</v>
      </c>
      <c r="E1158" s="5" t="s">
        <v>74</v>
      </c>
      <c r="F1158" s="5" t="s">
        <v>1368</v>
      </c>
      <c r="G1158" s="5">
        <v>21.552</v>
      </c>
      <c r="H1158" s="5" t="s">
        <v>40</v>
      </c>
      <c r="I1158" s="6" t="s">
        <v>43</v>
      </c>
    </row>
    <row r="1159" spans="1:9" x14ac:dyDescent="0.2">
      <c r="A1159" s="4" t="s">
        <v>9117</v>
      </c>
      <c r="B1159" s="5" t="s">
        <v>11981</v>
      </c>
      <c r="C1159" s="5" t="s">
        <v>11840</v>
      </c>
      <c r="D1159" s="5" t="s">
        <v>2259</v>
      </c>
      <c r="E1159" s="5" t="s">
        <v>77</v>
      </c>
      <c r="F1159" s="5" t="s">
        <v>4128</v>
      </c>
      <c r="G1159" s="5">
        <v>58.24</v>
      </c>
      <c r="H1159" s="5" t="s">
        <v>40</v>
      </c>
      <c r="I1159" s="6" t="s">
        <v>43</v>
      </c>
    </row>
    <row r="1160" spans="1:9" x14ac:dyDescent="0.2">
      <c r="A1160" s="4" t="s">
        <v>9118</v>
      </c>
      <c r="B1160" s="5" t="s">
        <v>11715</v>
      </c>
      <c r="C1160" s="5" t="s">
        <v>11998</v>
      </c>
      <c r="D1160" s="5" t="s">
        <v>3012</v>
      </c>
      <c r="E1160" s="5" t="s">
        <v>91</v>
      </c>
      <c r="F1160" s="5" t="s">
        <v>4796</v>
      </c>
      <c r="G1160" s="5">
        <v>80.28</v>
      </c>
      <c r="H1160" s="5" t="s">
        <v>40</v>
      </c>
      <c r="I1160" s="6" t="s">
        <v>43</v>
      </c>
    </row>
    <row r="1161" spans="1:9" x14ac:dyDescent="0.2">
      <c r="A1161" s="4" t="s">
        <v>9119</v>
      </c>
      <c r="B1161" s="5" t="s">
        <v>4519</v>
      </c>
      <c r="C1161" s="5" t="s">
        <v>12034</v>
      </c>
      <c r="D1161" s="5" t="s">
        <v>1013</v>
      </c>
      <c r="E1161" s="5" t="s">
        <v>67</v>
      </c>
      <c r="F1161" s="5" t="s">
        <v>1269</v>
      </c>
      <c r="G1161" s="5">
        <v>9.7799999999999994</v>
      </c>
      <c r="H1161" s="5" t="s">
        <v>40</v>
      </c>
      <c r="I1161" s="6" t="s">
        <v>43</v>
      </c>
    </row>
    <row r="1162" spans="1:9" x14ac:dyDescent="0.2">
      <c r="A1162" s="4" t="s">
        <v>9120</v>
      </c>
      <c r="B1162" s="5" t="s">
        <v>2855</v>
      </c>
      <c r="C1162" s="5" t="s">
        <v>9069</v>
      </c>
      <c r="D1162" s="5" t="s">
        <v>4256</v>
      </c>
      <c r="E1162" s="5" t="s">
        <v>302</v>
      </c>
      <c r="F1162" s="5" t="s">
        <v>4882</v>
      </c>
      <c r="G1162" s="5">
        <v>1.81</v>
      </c>
      <c r="H1162" s="5" t="s">
        <v>40</v>
      </c>
      <c r="I1162" s="6" t="s">
        <v>43</v>
      </c>
    </row>
    <row r="1163" spans="1:9" x14ac:dyDescent="0.2">
      <c r="A1163" s="4" t="s">
        <v>9139</v>
      </c>
      <c r="B1163" s="5" t="s">
        <v>5771</v>
      </c>
      <c r="C1163" s="5" t="s">
        <v>11731</v>
      </c>
      <c r="D1163" s="5" t="s">
        <v>4675</v>
      </c>
      <c r="E1163" s="5" t="s">
        <v>77</v>
      </c>
      <c r="F1163" s="5" t="s">
        <v>4128</v>
      </c>
      <c r="G1163" s="5">
        <v>43.68</v>
      </c>
      <c r="H1163" s="5" t="s">
        <v>40</v>
      </c>
      <c r="I1163" s="6" t="s">
        <v>43</v>
      </c>
    </row>
    <row r="1164" spans="1:9" x14ac:dyDescent="0.2">
      <c r="A1164" s="4" t="s">
        <v>9155</v>
      </c>
      <c r="B1164" s="5" t="s">
        <v>11998</v>
      </c>
      <c r="C1164" s="5" t="s">
        <v>1825</v>
      </c>
      <c r="D1164" s="5" t="s">
        <v>1607</v>
      </c>
      <c r="E1164" s="5" t="s">
        <v>64</v>
      </c>
      <c r="F1164" s="5" t="s">
        <v>1936</v>
      </c>
      <c r="G1164" s="5">
        <v>383.64</v>
      </c>
      <c r="H1164" s="5" t="s">
        <v>40</v>
      </c>
      <c r="I1164" s="6" t="s">
        <v>28</v>
      </c>
    </row>
    <row r="1165" spans="1:9" x14ac:dyDescent="0.2">
      <c r="A1165" s="4" t="s">
        <v>9155</v>
      </c>
      <c r="B1165" s="5" t="s">
        <v>11998</v>
      </c>
      <c r="C1165" s="5" t="s">
        <v>1825</v>
      </c>
      <c r="D1165" s="5" t="s">
        <v>1607</v>
      </c>
      <c r="E1165" s="5" t="s">
        <v>77</v>
      </c>
      <c r="F1165" s="5" t="s">
        <v>2416</v>
      </c>
      <c r="G1165" s="5">
        <v>56.52</v>
      </c>
      <c r="H1165" s="5" t="s">
        <v>40</v>
      </c>
      <c r="I1165" s="6" t="s">
        <v>43</v>
      </c>
    </row>
    <row r="1166" spans="1:9" x14ac:dyDescent="0.2">
      <c r="A1166" s="4" t="s">
        <v>9156</v>
      </c>
      <c r="B1166" s="5" t="s">
        <v>11989</v>
      </c>
      <c r="C1166" s="5" t="s">
        <v>368</v>
      </c>
      <c r="D1166" s="5" t="s">
        <v>7308</v>
      </c>
      <c r="E1166" s="5" t="s">
        <v>67</v>
      </c>
      <c r="F1166" s="5" t="s">
        <v>4205</v>
      </c>
      <c r="G1166" s="5">
        <v>6.56</v>
      </c>
      <c r="H1166" s="5" t="s">
        <v>40</v>
      </c>
      <c r="I1166" s="6" t="s">
        <v>43</v>
      </c>
    </row>
    <row r="1167" spans="1:9" x14ac:dyDescent="0.2">
      <c r="A1167" s="4" t="s">
        <v>9156</v>
      </c>
      <c r="B1167" s="5" t="s">
        <v>11989</v>
      </c>
      <c r="C1167" s="5" t="s">
        <v>368</v>
      </c>
      <c r="D1167" s="5" t="s">
        <v>7308</v>
      </c>
      <c r="E1167" s="5" t="s">
        <v>32</v>
      </c>
      <c r="F1167" s="5" t="s">
        <v>5547</v>
      </c>
      <c r="G1167" s="5">
        <v>243.92</v>
      </c>
      <c r="H1167" s="5" t="s">
        <v>40</v>
      </c>
      <c r="I1167" s="6" t="s">
        <v>28</v>
      </c>
    </row>
    <row r="1168" spans="1:9" x14ac:dyDescent="0.2">
      <c r="A1168" s="4" t="s">
        <v>9156</v>
      </c>
      <c r="B1168" s="5" t="s">
        <v>11989</v>
      </c>
      <c r="C1168" s="5" t="s">
        <v>368</v>
      </c>
      <c r="D1168" s="5" t="s">
        <v>7308</v>
      </c>
      <c r="E1168" s="5" t="s">
        <v>91</v>
      </c>
      <c r="F1168" s="5" t="s">
        <v>8729</v>
      </c>
      <c r="G1168" s="5">
        <v>47.52</v>
      </c>
      <c r="H1168" s="5" t="s">
        <v>40</v>
      </c>
      <c r="I1168" s="6" t="s">
        <v>43</v>
      </c>
    </row>
    <row r="1169" spans="1:9" x14ac:dyDescent="0.2">
      <c r="A1169" s="4" t="s">
        <v>9159</v>
      </c>
      <c r="B1169" s="5" t="s">
        <v>3056</v>
      </c>
      <c r="C1169" s="5" t="s">
        <v>1710</v>
      </c>
      <c r="D1169" s="5" t="s">
        <v>1185</v>
      </c>
      <c r="E1169" s="5" t="s">
        <v>64</v>
      </c>
      <c r="F1169" s="5" t="s">
        <v>6434</v>
      </c>
      <c r="G1169" s="5">
        <v>6.16</v>
      </c>
      <c r="H1169" s="5" t="s">
        <v>40</v>
      </c>
      <c r="I1169" s="6" t="s">
        <v>28</v>
      </c>
    </row>
    <row r="1170" spans="1:9" x14ac:dyDescent="0.2">
      <c r="A1170" s="4" t="s">
        <v>9165</v>
      </c>
      <c r="B1170" s="5" t="s">
        <v>4683</v>
      </c>
      <c r="C1170" s="5" t="s">
        <v>2884</v>
      </c>
      <c r="D1170" s="5" t="s">
        <v>2978</v>
      </c>
      <c r="E1170" s="5" t="s">
        <v>302</v>
      </c>
      <c r="F1170" s="5" t="s">
        <v>3737</v>
      </c>
      <c r="G1170" s="5">
        <v>10.9</v>
      </c>
      <c r="H1170" s="5" t="s">
        <v>40</v>
      </c>
      <c r="I1170" s="6" t="s">
        <v>43</v>
      </c>
    </row>
    <row r="1171" spans="1:9" x14ac:dyDescent="0.2">
      <c r="A1171" s="4" t="s">
        <v>9167</v>
      </c>
      <c r="B1171" s="5" t="s">
        <v>11719</v>
      </c>
      <c r="C1171" s="5" t="s">
        <v>11722</v>
      </c>
      <c r="D1171" s="5" t="s">
        <v>1361</v>
      </c>
      <c r="E1171" s="5" t="s">
        <v>57</v>
      </c>
      <c r="F1171" s="5" t="s">
        <v>393</v>
      </c>
      <c r="G1171" s="5">
        <v>34.049999999999997</v>
      </c>
      <c r="H1171" s="5" t="s">
        <v>40</v>
      </c>
      <c r="I1171" s="6" t="s">
        <v>43</v>
      </c>
    </row>
    <row r="1172" spans="1:9" x14ac:dyDescent="0.2">
      <c r="A1172" s="4" t="s">
        <v>9167</v>
      </c>
      <c r="B1172" s="5" t="s">
        <v>11719</v>
      </c>
      <c r="C1172" s="5" t="s">
        <v>11722</v>
      </c>
      <c r="D1172" s="5" t="s">
        <v>1361</v>
      </c>
      <c r="E1172" s="5" t="s">
        <v>57</v>
      </c>
      <c r="F1172" s="5" t="s">
        <v>3171</v>
      </c>
      <c r="G1172" s="5">
        <v>352.38</v>
      </c>
      <c r="H1172" s="5" t="s">
        <v>40</v>
      </c>
      <c r="I1172" s="6" t="s">
        <v>43</v>
      </c>
    </row>
    <row r="1173" spans="1:9" x14ac:dyDescent="0.2">
      <c r="A1173" s="4" t="s">
        <v>9184</v>
      </c>
      <c r="B1173" s="5" t="s">
        <v>11978</v>
      </c>
      <c r="C1173" s="5" t="s">
        <v>11862</v>
      </c>
      <c r="D1173" s="5" t="s">
        <v>5707</v>
      </c>
      <c r="E1173" s="5" t="s">
        <v>77</v>
      </c>
      <c r="F1173" s="5" t="s">
        <v>4619</v>
      </c>
      <c r="G1173" s="5">
        <v>7.78</v>
      </c>
      <c r="H1173" s="5" t="s">
        <v>40</v>
      </c>
      <c r="I1173" s="6" t="s">
        <v>43</v>
      </c>
    </row>
    <row r="1174" spans="1:9" x14ac:dyDescent="0.2">
      <c r="A1174" s="4" t="s">
        <v>9195</v>
      </c>
      <c r="B1174" s="5" t="s">
        <v>2191</v>
      </c>
      <c r="C1174" s="5" t="s">
        <v>179</v>
      </c>
      <c r="D1174" s="5" t="s">
        <v>4678</v>
      </c>
      <c r="E1174" s="5" t="s">
        <v>57</v>
      </c>
      <c r="F1174" s="5" t="s">
        <v>120</v>
      </c>
      <c r="G1174" s="5">
        <v>443.92</v>
      </c>
      <c r="H1174" s="5" t="s">
        <v>40</v>
      </c>
      <c r="I1174" s="6" t="s">
        <v>43</v>
      </c>
    </row>
    <row r="1175" spans="1:9" x14ac:dyDescent="0.2">
      <c r="A1175" s="4" t="s">
        <v>9199</v>
      </c>
      <c r="B1175" s="5" t="s">
        <v>3099</v>
      </c>
      <c r="C1175" s="5" t="s">
        <v>12038</v>
      </c>
      <c r="D1175" s="5" t="s">
        <v>1079</v>
      </c>
      <c r="E1175" s="5" t="s">
        <v>44</v>
      </c>
      <c r="F1175" s="5" t="s">
        <v>1210</v>
      </c>
      <c r="G1175" s="5">
        <v>13.872</v>
      </c>
      <c r="H1175" s="5" t="s">
        <v>52</v>
      </c>
      <c r="I1175" s="6" t="s">
        <v>43</v>
      </c>
    </row>
    <row r="1176" spans="1:9" x14ac:dyDescent="0.2">
      <c r="A1176" s="4" t="s">
        <v>9199</v>
      </c>
      <c r="B1176" s="5" t="s">
        <v>3099</v>
      </c>
      <c r="C1176" s="5" t="s">
        <v>12038</v>
      </c>
      <c r="D1176" s="5" t="s">
        <v>1079</v>
      </c>
      <c r="E1176" s="5" t="s">
        <v>32</v>
      </c>
      <c r="F1176" s="5" t="s">
        <v>9201</v>
      </c>
      <c r="G1176" s="5">
        <v>273.55200000000002</v>
      </c>
      <c r="H1176" s="5" t="s">
        <v>52</v>
      </c>
      <c r="I1176" s="6" t="s">
        <v>28</v>
      </c>
    </row>
    <row r="1177" spans="1:9" x14ac:dyDescent="0.2">
      <c r="A1177" s="4" t="s">
        <v>9208</v>
      </c>
      <c r="B1177" s="5" t="s">
        <v>11859</v>
      </c>
      <c r="C1177" s="5" t="s">
        <v>11860</v>
      </c>
      <c r="D1177" s="5" t="s">
        <v>3174</v>
      </c>
      <c r="E1177" s="5" t="s">
        <v>74</v>
      </c>
      <c r="F1177" s="5" t="s">
        <v>1513</v>
      </c>
      <c r="G1177" s="5">
        <v>82.56</v>
      </c>
      <c r="H1177" s="5" t="s">
        <v>40</v>
      </c>
      <c r="I1177" s="6" t="s">
        <v>43</v>
      </c>
    </row>
    <row r="1178" spans="1:9" x14ac:dyDescent="0.2">
      <c r="A1178" s="4" t="s">
        <v>9213</v>
      </c>
      <c r="B1178" s="5" t="s">
        <v>3764</v>
      </c>
      <c r="C1178" s="5" t="s">
        <v>3819</v>
      </c>
      <c r="D1178" s="5" t="s">
        <v>2857</v>
      </c>
      <c r="E1178" s="5" t="s">
        <v>32</v>
      </c>
      <c r="F1178" s="5" t="s">
        <v>773</v>
      </c>
      <c r="G1178" s="5">
        <v>1325.76</v>
      </c>
      <c r="H1178" s="5" t="s">
        <v>40</v>
      </c>
      <c r="I1178" s="6" t="s">
        <v>28</v>
      </c>
    </row>
    <row r="1179" spans="1:9" x14ac:dyDescent="0.2">
      <c r="A1179" s="4" t="s">
        <v>9213</v>
      </c>
      <c r="B1179" s="5" t="s">
        <v>3764</v>
      </c>
      <c r="C1179" s="5" t="s">
        <v>3819</v>
      </c>
      <c r="D1179" s="5" t="s">
        <v>2857</v>
      </c>
      <c r="E1179" s="5" t="s">
        <v>32</v>
      </c>
      <c r="F1179" s="5" t="s">
        <v>2044</v>
      </c>
      <c r="G1179" s="5">
        <v>572.16</v>
      </c>
      <c r="H1179" s="5" t="s">
        <v>40</v>
      </c>
      <c r="I1179" s="6" t="s">
        <v>28</v>
      </c>
    </row>
    <row r="1180" spans="1:9" x14ac:dyDescent="0.2">
      <c r="A1180" s="4" t="s">
        <v>9224</v>
      </c>
      <c r="B1180" s="5" t="s">
        <v>6169</v>
      </c>
      <c r="C1180" s="5" t="s">
        <v>5608</v>
      </c>
      <c r="D1180" s="5" t="s">
        <v>2748</v>
      </c>
      <c r="E1180" s="5" t="s">
        <v>91</v>
      </c>
      <c r="F1180" s="5" t="s">
        <v>7210</v>
      </c>
      <c r="G1180" s="5">
        <v>32.4</v>
      </c>
      <c r="H1180" s="5" t="s">
        <v>40</v>
      </c>
      <c r="I1180" s="6" t="s">
        <v>43</v>
      </c>
    </row>
    <row r="1181" spans="1:9" x14ac:dyDescent="0.2">
      <c r="A1181" s="4" t="s">
        <v>9224</v>
      </c>
      <c r="B1181" s="5" t="s">
        <v>6169</v>
      </c>
      <c r="C1181" s="5" t="s">
        <v>5608</v>
      </c>
      <c r="D1181" s="5" t="s">
        <v>2748</v>
      </c>
      <c r="E1181" s="5" t="s">
        <v>189</v>
      </c>
      <c r="F1181" s="5" t="s">
        <v>8861</v>
      </c>
      <c r="G1181" s="5">
        <v>57.9</v>
      </c>
      <c r="H1181" s="5" t="s">
        <v>40</v>
      </c>
      <c r="I1181" s="6" t="s">
        <v>43</v>
      </c>
    </row>
    <row r="1182" spans="1:9" x14ac:dyDescent="0.2">
      <c r="A1182" s="4" t="s">
        <v>9224</v>
      </c>
      <c r="B1182" s="5" t="s">
        <v>6169</v>
      </c>
      <c r="C1182" s="5" t="s">
        <v>5608</v>
      </c>
      <c r="D1182" s="5" t="s">
        <v>2748</v>
      </c>
      <c r="E1182" s="5" t="s">
        <v>57</v>
      </c>
      <c r="F1182" s="5" t="s">
        <v>7126</v>
      </c>
      <c r="G1182" s="5">
        <v>10.56</v>
      </c>
      <c r="H1182" s="5" t="s">
        <v>40</v>
      </c>
      <c r="I1182" s="6" t="s">
        <v>43</v>
      </c>
    </row>
    <row r="1183" spans="1:9" x14ac:dyDescent="0.2">
      <c r="A1183" s="4" t="s">
        <v>9224</v>
      </c>
      <c r="B1183" s="5" t="s">
        <v>6169</v>
      </c>
      <c r="C1183" s="5" t="s">
        <v>5608</v>
      </c>
      <c r="D1183" s="5" t="s">
        <v>2748</v>
      </c>
      <c r="E1183" s="5" t="s">
        <v>29</v>
      </c>
      <c r="F1183" s="5" t="s">
        <v>866</v>
      </c>
      <c r="G1183" s="5">
        <v>1194.165</v>
      </c>
      <c r="H1183" s="5" t="s">
        <v>40</v>
      </c>
      <c r="I1183" s="6" t="s">
        <v>28</v>
      </c>
    </row>
    <row r="1184" spans="1:9" x14ac:dyDescent="0.2">
      <c r="A1184" s="4" t="s">
        <v>9227</v>
      </c>
      <c r="B1184" s="5" t="s">
        <v>11807</v>
      </c>
      <c r="C1184" s="5" t="s">
        <v>11716</v>
      </c>
      <c r="D1184" s="5" t="s">
        <v>2458</v>
      </c>
      <c r="E1184" s="5" t="s">
        <v>67</v>
      </c>
      <c r="F1184" s="5" t="s">
        <v>661</v>
      </c>
      <c r="G1184" s="5">
        <v>2.94</v>
      </c>
      <c r="H1184" s="5" t="s">
        <v>40</v>
      </c>
      <c r="I1184" s="6" t="s">
        <v>43</v>
      </c>
    </row>
    <row r="1185" spans="1:9" x14ac:dyDescent="0.2">
      <c r="A1185" s="4" t="s">
        <v>9247</v>
      </c>
      <c r="B1185" s="5" t="s">
        <v>9248</v>
      </c>
      <c r="C1185" s="5" t="s">
        <v>9248</v>
      </c>
      <c r="D1185" s="5" t="s">
        <v>2259</v>
      </c>
      <c r="E1185" s="5" t="s">
        <v>302</v>
      </c>
      <c r="F1185" s="5" t="s">
        <v>566</v>
      </c>
      <c r="G1185" s="5">
        <v>14.32</v>
      </c>
      <c r="H1185" s="5" t="s">
        <v>52</v>
      </c>
      <c r="I1185" s="6" t="s">
        <v>43</v>
      </c>
    </row>
    <row r="1186" spans="1:9" x14ac:dyDescent="0.2">
      <c r="A1186" s="4" t="s">
        <v>9247</v>
      </c>
      <c r="B1186" s="5" t="s">
        <v>9248</v>
      </c>
      <c r="C1186" s="5" t="s">
        <v>9248</v>
      </c>
      <c r="D1186" s="5" t="s">
        <v>2259</v>
      </c>
      <c r="E1186" s="5" t="s">
        <v>64</v>
      </c>
      <c r="F1186" s="5" t="s">
        <v>5670</v>
      </c>
      <c r="G1186" s="5">
        <v>129.88800000000001</v>
      </c>
      <c r="H1186" s="5" t="s">
        <v>52</v>
      </c>
      <c r="I1186" s="6" t="s">
        <v>28</v>
      </c>
    </row>
    <row r="1187" spans="1:9" x14ac:dyDescent="0.2">
      <c r="A1187" s="4" t="s">
        <v>9247</v>
      </c>
      <c r="B1187" s="5" t="s">
        <v>9248</v>
      </c>
      <c r="C1187" s="5" t="s">
        <v>9248</v>
      </c>
      <c r="D1187" s="5" t="s">
        <v>2259</v>
      </c>
      <c r="E1187" s="5" t="s">
        <v>189</v>
      </c>
      <c r="F1187" s="5" t="s">
        <v>3353</v>
      </c>
      <c r="G1187" s="5">
        <v>48.944000000000003</v>
      </c>
      <c r="H1187" s="5" t="s">
        <v>52</v>
      </c>
      <c r="I1187" s="6" t="s">
        <v>43</v>
      </c>
    </row>
    <row r="1188" spans="1:9" x14ac:dyDescent="0.2">
      <c r="A1188" s="4" t="s">
        <v>9251</v>
      </c>
      <c r="B1188" s="5" t="s">
        <v>12016</v>
      </c>
      <c r="C1188" s="5" t="s">
        <v>11994</v>
      </c>
      <c r="D1188" s="5" t="s">
        <v>8028</v>
      </c>
      <c r="E1188" s="5" t="s">
        <v>54</v>
      </c>
      <c r="F1188" s="5" t="s">
        <v>4299</v>
      </c>
      <c r="G1188" s="5">
        <v>71.087999999999994</v>
      </c>
      <c r="H1188" s="5" t="s">
        <v>40</v>
      </c>
      <c r="I1188" s="6" t="s">
        <v>28</v>
      </c>
    </row>
    <row r="1189" spans="1:9" x14ac:dyDescent="0.2">
      <c r="A1189" s="4" t="s">
        <v>9254</v>
      </c>
      <c r="B1189" s="5" t="s">
        <v>11809</v>
      </c>
      <c r="C1189" s="5" t="s">
        <v>12152</v>
      </c>
      <c r="D1189" s="5" t="s">
        <v>439</v>
      </c>
      <c r="E1189" s="5" t="s">
        <v>91</v>
      </c>
      <c r="F1189" s="5" t="s">
        <v>8300</v>
      </c>
      <c r="G1189" s="5">
        <v>35.880000000000003</v>
      </c>
      <c r="H1189" s="5" t="s">
        <v>40</v>
      </c>
      <c r="I1189" s="6" t="s">
        <v>43</v>
      </c>
    </row>
    <row r="1190" spans="1:9" x14ac:dyDescent="0.2">
      <c r="A1190" s="4" t="s">
        <v>9266</v>
      </c>
      <c r="B1190" s="5" t="s">
        <v>1789</v>
      </c>
      <c r="C1190" s="5" t="s">
        <v>3602</v>
      </c>
      <c r="D1190" s="5" t="s">
        <v>627</v>
      </c>
      <c r="E1190" s="5" t="s">
        <v>91</v>
      </c>
      <c r="F1190" s="5" t="s">
        <v>3683</v>
      </c>
      <c r="G1190" s="5">
        <v>12.96</v>
      </c>
      <c r="H1190" s="5" t="s">
        <v>40</v>
      </c>
      <c r="I1190" s="6" t="s">
        <v>43</v>
      </c>
    </row>
    <row r="1191" spans="1:9" x14ac:dyDescent="0.2">
      <c r="A1191" s="4" t="s">
        <v>9274</v>
      </c>
      <c r="B1191" s="5" t="s">
        <v>3700</v>
      </c>
      <c r="C1191" s="5" t="s">
        <v>9275</v>
      </c>
      <c r="D1191" s="5" t="s">
        <v>5891</v>
      </c>
      <c r="E1191" s="5" t="s">
        <v>91</v>
      </c>
      <c r="F1191" s="5" t="s">
        <v>1620</v>
      </c>
      <c r="G1191" s="5">
        <v>19.36</v>
      </c>
      <c r="H1191" s="5" t="s">
        <v>40</v>
      </c>
      <c r="I1191" s="6" t="s">
        <v>43</v>
      </c>
    </row>
    <row r="1192" spans="1:9" x14ac:dyDescent="0.2">
      <c r="A1192" s="4" t="s">
        <v>9274</v>
      </c>
      <c r="B1192" s="5" t="s">
        <v>3700</v>
      </c>
      <c r="C1192" s="5" t="s">
        <v>9275</v>
      </c>
      <c r="D1192" s="5" t="s">
        <v>5891</v>
      </c>
      <c r="E1192" s="5" t="s">
        <v>64</v>
      </c>
      <c r="F1192" s="5" t="s">
        <v>397</v>
      </c>
      <c r="G1192" s="5">
        <v>19.3</v>
      </c>
      <c r="H1192" s="5" t="s">
        <v>40</v>
      </c>
      <c r="I1192" s="6" t="s">
        <v>28</v>
      </c>
    </row>
    <row r="1193" spans="1:9" x14ac:dyDescent="0.2">
      <c r="A1193" s="4" t="s">
        <v>9276</v>
      </c>
      <c r="B1193" s="5" t="s">
        <v>3758</v>
      </c>
      <c r="C1193" s="5" t="s">
        <v>11925</v>
      </c>
      <c r="D1193" s="5" t="s">
        <v>6829</v>
      </c>
      <c r="E1193" s="5" t="s">
        <v>74</v>
      </c>
      <c r="F1193" s="5" t="s">
        <v>6467</v>
      </c>
      <c r="G1193" s="5">
        <v>38.375999999999998</v>
      </c>
      <c r="H1193" s="5" t="s">
        <v>40</v>
      </c>
      <c r="I1193" s="6" t="s">
        <v>43</v>
      </c>
    </row>
    <row r="1194" spans="1:9" x14ac:dyDescent="0.2">
      <c r="A1194" s="4" t="s">
        <v>9277</v>
      </c>
      <c r="B1194" s="5" t="s">
        <v>5277</v>
      </c>
      <c r="C1194" s="5" t="s">
        <v>1820</v>
      </c>
      <c r="D1194" s="5" t="s">
        <v>7341</v>
      </c>
      <c r="E1194" s="5" t="s">
        <v>91</v>
      </c>
      <c r="F1194" s="5" t="s">
        <v>8106</v>
      </c>
      <c r="G1194" s="5">
        <v>12.96</v>
      </c>
      <c r="H1194" s="5" t="s">
        <v>40</v>
      </c>
      <c r="I1194" s="6" t="s">
        <v>43</v>
      </c>
    </row>
    <row r="1195" spans="1:9" x14ac:dyDescent="0.2">
      <c r="A1195" s="4" t="s">
        <v>9277</v>
      </c>
      <c r="B1195" s="5" t="s">
        <v>5277</v>
      </c>
      <c r="C1195" s="5" t="s">
        <v>1820</v>
      </c>
      <c r="D1195" s="5" t="s">
        <v>7341</v>
      </c>
      <c r="E1195" s="5" t="s">
        <v>64</v>
      </c>
      <c r="F1195" s="5" t="s">
        <v>3326</v>
      </c>
      <c r="G1195" s="5">
        <v>26.48</v>
      </c>
      <c r="H1195" s="5" t="s">
        <v>40</v>
      </c>
      <c r="I1195" s="6" t="s">
        <v>28</v>
      </c>
    </row>
    <row r="1196" spans="1:9" x14ac:dyDescent="0.2">
      <c r="A1196" s="4" t="s">
        <v>9277</v>
      </c>
      <c r="B1196" s="5" t="s">
        <v>5277</v>
      </c>
      <c r="C1196" s="5" t="s">
        <v>1820</v>
      </c>
      <c r="D1196" s="5" t="s">
        <v>7341</v>
      </c>
      <c r="E1196" s="5" t="s">
        <v>91</v>
      </c>
      <c r="F1196" s="5" t="s">
        <v>2892</v>
      </c>
      <c r="G1196" s="5">
        <v>26.72</v>
      </c>
      <c r="H1196" s="5" t="s">
        <v>40</v>
      </c>
      <c r="I1196" s="6" t="s">
        <v>43</v>
      </c>
    </row>
    <row r="1197" spans="1:9" x14ac:dyDescent="0.2">
      <c r="A1197" s="4" t="s">
        <v>9277</v>
      </c>
      <c r="B1197" s="5" t="s">
        <v>5277</v>
      </c>
      <c r="C1197" s="5" t="s">
        <v>1820</v>
      </c>
      <c r="D1197" s="5" t="s">
        <v>7341</v>
      </c>
      <c r="E1197" s="5" t="s">
        <v>91</v>
      </c>
      <c r="F1197" s="5" t="s">
        <v>2541</v>
      </c>
      <c r="G1197" s="5">
        <v>20.04</v>
      </c>
      <c r="H1197" s="5" t="s">
        <v>40</v>
      </c>
      <c r="I1197" s="6" t="s">
        <v>43</v>
      </c>
    </row>
    <row r="1198" spans="1:9" x14ac:dyDescent="0.2">
      <c r="A1198" s="4" t="s">
        <v>9277</v>
      </c>
      <c r="B1198" s="5" t="s">
        <v>5277</v>
      </c>
      <c r="C1198" s="5" t="s">
        <v>1820</v>
      </c>
      <c r="D1198" s="5" t="s">
        <v>7341</v>
      </c>
      <c r="E1198" s="5" t="s">
        <v>57</v>
      </c>
      <c r="F1198" s="5" t="s">
        <v>1838</v>
      </c>
      <c r="G1198" s="5">
        <v>795.48</v>
      </c>
      <c r="H1198" s="5" t="s">
        <v>40</v>
      </c>
      <c r="I1198" s="6" t="s">
        <v>43</v>
      </c>
    </row>
    <row r="1199" spans="1:9" x14ac:dyDescent="0.2">
      <c r="A1199" s="4" t="s">
        <v>9277</v>
      </c>
      <c r="B1199" s="5" t="s">
        <v>5277</v>
      </c>
      <c r="C1199" s="5" t="s">
        <v>1820</v>
      </c>
      <c r="D1199" s="5" t="s">
        <v>7341</v>
      </c>
      <c r="E1199" s="5" t="s">
        <v>64</v>
      </c>
      <c r="F1199" s="5" t="s">
        <v>6434</v>
      </c>
      <c r="G1199" s="5">
        <v>21.56</v>
      </c>
      <c r="H1199" s="5" t="s">
        <v>40</v>
      </c>
      <c r="I1199" s="6" t="s">
        <v>28</v>
      </c>
    </row>
    <row r="1200" spans="1:9" x14ac:dyDescent="0.2">
      <c r="A1200" s="4" t="s">
        <v>9282</v>
      </c>
      <c r="B1200" s="5" t="s">
        <v>1125</v>
      </c>
      <c r="C1200" s="5" t="s">
        <v>1126</v>
      </c>
      <c r="D1200" s="5" t="s">
        <v>2165</v>
      </c>
      <c r="E1200" s="5" t="s">
        <v>44</v>
      </c>
      <c r="F1200" s="5" t="s">
        <v>9284</v>
      </c>
      <c r="G1200" s="5">
        <v>44.4</v>
      </c>
      <c r="H1200" s="5" t="s">
        <v>40</v>
      </c>
      <c r="I1200" s="6" t="s">
        <v>43</v>
      </c>
    </row>
    <row r="1201" spans="1:9" x14ac:dyDescent="0.2">
      <c r="A1201" s="4" t="s">
        <v>9282</v>
      </c>
      <c r="B1201" s="5" t="s">
        <v>1125</v>
      </c>
      <c r="C1201" s="5" t="s">
        <v>1126</v>
      </c>
      <c r="D1201" s="5" t="s">
        <v>2165</v>
      </c>
      <c r="E1201" s="5" t="s">
        <v>44</v>
      </c>
      <c r="F1201" s="5" t="s">
        <v>2727</v>
      </c>
      <c r="G1201" s="5">
        <v>20.65</v>
      </c>
      <c r="H1201" s="5" t="s">
        <v>40</v>
      </c>
      <c r="I1201" s="6" t="s">
        <v>43</v>
      </c>
    </row>
    <row r="1202" spans="1:9" x14ac:dyDescent="0.2">
      <c r="A1202" s="4" t="s">
        <v>9285</v>
      </c>
      <c r="B1202" s="5" t="s">
        <v>12159</v>
      </c>
      <c r="C1202" s="5" t="s">
        <v>12242</v>
      </c>
      <c r="D1202" s="5" t="s">
        <v>7308</v>
      </c>
      <c r="E1202" s="5" t="s">
        <v>32</v>
      </c>
      <c r="F1202" s="5" t="s">
        <v>1677</v>
      </c>
      <c r="G1202" s="5">
        <v>866.4</v>
      </c>
      <c r="H1202" s="5" t="s">
        <v>25</v>
      </c>
      <c r="I1202" s="6" t="s">
        <v>28</v>
      </c>
    </row>
    <row r="1203" spans="1:9" x14ac:dyDescent="0.2">
      <c r="A1203" s="4" t="s">
        <v>9292</v>
      </c>
      <c r="B1203" s="5" t="s">
        <v>4364</v>
      </c>
      <c r="C1203" s="5" t="s">
        <v>4364</v>
      </c>
      <c r="D1203" s="5" t="s">
        <v>6619</v>
      </c>
      <c r="E1203" s="5" t="s">
        <v>57</v>
      </c>
      <c r="F1203" s="5" t="s">
        <v>3442</v>
      </c>
      <c r="G1203" s="5">
        <v>481.32</v>
      </c>
      <c r="H1203" s="5" t="s">
        <v>40</v>
      </c>
      <c r="I1203" s="6" t="s">
        <v>43</v>
      </c>
    </row>
    <row r="1204" spans="1:9" x14ac:dyDescent="0.2">
      <c r="A1204" s="4" t="s">
        <v>9292</v>
      </c>
      <c r="B1204" s="5" t="s">
        <v>4364</v>
      </c>
      <c r="C1204" s="5" t="s">
        <v>4364</v>
      </c>
      <c r="D1204" s="5" t="s">
        <v>6619</v>
      </c>
      <c r="E1204" s="5" t="s">
        <v>74</v>
      </c>
      <c r="F1204" s="5" t="s">
        <v>1827</v>
      </c>
      <c r="G1204" s="5">
        <v>6.3840000000000003</v>
      </c>
      <c r="H1204" s="5" t="s">
        <v>40</v>
      </c>
      <c r="I1204" s="6" t="s">
        <v>43</v>
      </c>
    </row>
    <row r="1205" spans="1:9" x14ac:dyDescent="0.2">
      <c r="A1205" s="4" t="s">
        <v>9293</v>
      </c>
      <c r="B1205" s="5" t="s">
        <v>12158</v>
      </c>
      <c r="C1205" s="5" t="s">
        <v>5761</v>
      </c>
      <c r="D1205" s="5" t="s">
        <v>5867</v>
      </c>
      <c r="E1205" s="5" t="s">
        <v>77</v>
      </c>
      <c r="F1205" s="5" t="s">
        <v>4981</v>
      </c>
      <c r="G1205" s="5">
        <v>542.94000000000005</v>
      </c>
      <c r="H1205" s="5" t="s">
        <v>40</v>
      </c>
      <c r="I1205" s="6" t="s">
        <v>43</v>
      </c>
    </row>
    <row r="1206" spans="1:9" x14ac:dyDescent="0.2">
      <c r="A1206" s="4" t="s">
        <v>9293</v>
      </c>
      <c r="B1206" s="5" t="s">
        <v>12158</v>
      </c>
      <c r="C1206" s="5" t="s">
        <v>5761</v>
      </c>
      <c r="D1206" s="5" t="s">
        <v>5867</v>
      </c>
      <c r="E1206" s="5" t="s">
        <v>64</v>
      </c>
      <c r="F1206" s="5" t="s">
        <v>4436</v>
      </c>
      <c r="G1206" s="5">
        <v>54.92</v>
      </c>
      <c r="H1206" s="5" t="s">
        <v>40</v>
      </c>
      <c r="I1206" s="6" t="s">
        <v>28</v>
      </c>
    </row>
    <row r="1207" spans="1:9" x14ac:dyDescent="0.2">
      <c r="A1207" s="4" t="s">
        <v>9302</v>
      </c>
      <c r="B1207" s="5" t="s">
        <v>4080</v>
      </c>
      <c r="C1207" s="5" t="s">
        <v>1178</v>
      </c>
      <c r="D1207" s="5" t="s">
        <v>4389</v>
      </c>
      <c r="E1207" s="5" t="s">
        <v>64</v>
      </c>
      <c r="F1207" s="5" t="s">
        <v>2310</v>
      </c>
      <c r="G1207" s="5">
        <v>14.91</v>
      </c>
      <c r="H1207" s="5" t="s">
        <v>40</v>
      </c>
      <c r="I1207" s="6" t="s">
        <v>28</v>
      </c>
    </row>
    <row r="1208" spans="1:9" x14ac:dyDescent="0.2">
      <c r="A1208" s="4" t="s">
        <v>9302</v>
      </c>
      <c r="B1208" s="5" t="s">
        <v>4080</v>
      </c>
      <c r="C1208" s="5" t="s">
        <v>1178</v>
      </c>
      <c r="D1208" s="5" t="s">
        <v>4389</v>
      </c>
      <c r="E1208" s="5" t="s">
        <v>77</v>
      </c>
      <c r="F1208" s="5" t="s">
        <v>6284</v>
      </c>
      <c r="G1208" s="5">
        <v>1158.1199999999999</v>
      </c>
      <c r="H1208" s="5" t="s">
        <v>40</v>
      </c>
      <c r="I1208" s="6" t="s">
        <v>43</v>
      </c>
    </row>
    <row r="1209" spans="1:9" x14ac:dyDescent="0.2">
      <c r="A1209" s="4" t="s">
        <v>9305</v>
      </c>
      <c r="B1209" s="5" t="s">
        <v>11941</v>
      </c>
      <c r="C1209" s="5" t="s">
        <v>3710</v>
      </c>
      <c r="D1209" s="5" t="s">
        <v>4212</v>
      </c>
      <c r="E1209" s="5" t="s">
        <v>32</v>
      </c>
      <c r="F1209" s="5" t="s">
        <v>9201</v>
      </c>
      <c r="G1209" s="5">
        <v>638.28800000000001</v>
      </c>
      <c r="H1209" s="5" t="s">
        <v>40</v>
      </c>
      <c r="I1209" s="6" t="s">
        <v>28</v>
      </c>
    </row>
    <row r="1210" spans="1:9" x14ac:dyDescent="0.2">
      <c r="A1210" s="4" t="s">
        <v>9305</v>
      </c>
      <c r="B1210" s="5" t="s">
        <v>11941</v>
      </c>
      <c r="C1210" s="5" t="s">
        <v>3710</v>
      </c>
      <c r="D1210" s="5" t="s">
        <v>4212</v>
      </c>
      <c r="E1210" s="5" t="s">
        <v>74</v>
      </c>
      <c r="F1210" s="5" t="s">
        <v>3231</v>
      </c>
      <c r="G1210" s="5">
        <v>13.208</v>
      </c>
      <c r="H1210" s="5" t="s">
        <v>40</v>
      </c>
      <c r="I1210" s="6" t="s">
        <v>43</v>
      </c>
    </row>
    <row r="1211" spans="1:9" x14ac:dyDescent="0.2">
      <c r="A1211" s="4" t="s">
        <v>9307</v>
      </c>
      <c r="B1211" s="5" t="s">
        <v>11747</v>
      </c>
      <c r="C1211" s="5" t="s">
        <v>11718</v>
      </c>
      <c r="D1211" s="5" t="s">
        <v>4231</v>
      </c>
      <c r="E1211" s="5" t="s">
        <v>91</v>
      </c>
      <c r="F1211" s="5" t="s">
        <v>4040</v>
      </c>
      <c r="G1211" s="5">
        <v>104.85</v>
      </c>
      <c r="H1211" s="5" t="s">
        <v>40</v>
      </c>
      <c r="I1211" s="6" t="s">
        <v>43</v>
      </c>
    </row>
    <row r="1212" spans="1:9" x14ac:dyDescent="0.2">
      <c r="A1212" s="4" t="s">
        <v>9308</v>
      </c>
      <c r="B1212" s="5" t="s">
        <v>11716</v>
      </c>
      <c r="C1212" s="5" t="s">
        <v>114</v>
      </c>
      <c r="D1212" s="5" t="s">
        <v>2584</v>
      </c>
      <c r="E1212" s="5" t="s">
        <v>67</v>
      </c>
      <c r="F1212" s="5" t="s">
        <v>1766</v>
      </c>
      <c r="G1212" s="5">
        <v>30.48</v>
      </c>
      <c r="H1212" s="5" t="s">
        <v>40</v>
      </c>
      <c r="I1212" s="6" t="s">
        <v>43</v>
      </c>
    </row>
    <row r="1213" spans="1:9" x14ac:dyDescent="0.2">
      <c r="A1213" s="4" t="s">
        <v>9308</v>
      </c>
      <c r="B1213" s="5" t="s">
        <v>11716</v>
      </c>
      <c r="C1213" s="5" t="s">
        <v>114</v>
      </c>
      <c r="D1213" s="5" t="s">
        <v>2584</v>
      </c>
      <c r="E1213" s="5" t="s">
        <v>32</v>
      </c>
      <c r="F1213" s="5" t="s">
        <v>5202</v>
      </c>
      <c r="G1213" s="5">
        <v>112.648</v>
      </c>
      <c r="H1213" s="5" t="s">
        <v>40</v>
      </c>
      <c r="I1213" s="6" t="s">
        <v>28</v>
      </c>
    </row>
    <row r="1214" spans="1:9" x14ac:dyDescent="0.2">
      <c r="A1214" s="4" t="s">
        <v>9312</v>
      </c>
      <c r="B1214" s="5" t="s">
        <v>11911</v>
      </c>
      <c r="C1214" s="5" t="s">
        <v>2799</v>
      </c>
      <c r="D1214" s="5" t="s">
        <v>1867</v>
      </c>
      <c r="E1214" s="5" t="s">
        <v>67</v>
      </c>
      <c r="F1214" s="5" t="s">
        <v>722</v>
      </c>
      <c r="G1214" s="5">
        <v>2.21</v>
      </c>
      <c r="H1214" s="5" t="s">
        <v>40</v>
      </c>
      <c r="I1214" s="6" t="s">
        <v>43</v>
      </c>
    </row>
    <row r="1215" spans="1:9" x14ac:dyDescent="0.2">
      <c r="A1215" s="4" t="s">
        <v>9312</v>
      </c>
      <c r="B1215" s="5" t="s">
        <v>11911</v>
      </c>
      <c r="C1215" s="5" t="s">
        <v>2799</v>
      </c>
      <c r="D1215" s="5" t="s">
        <v>1867</v>
      </c>
      <c r="E1215" s="5" t="s">
        <v>189</v>
      </c>
      <c r="F1215" s="5" t="s">
        <v>3456</v>
      </c>
      <c r="G1215" s="5">
        <v>15.52</v>
      </c>
      <c r="H1215" s="5" t="s">
        <v>40</v>
      </c>
      <c r="I1215" s="6" t="s">
        <v>43</v>
      </c>
    </row>
    <row r="1216" spans="1:9" x14ac:dyDescent="0.2">
      <c r="A1216" s="4" t="s">
        <v>9312</v>
      </c>
      <c r="B1216" s="5" t="s">
        <v>11911</v>
      </c>
      <c r="C1216" s="5" t="s">
        <v>2799</v>
      </c>
      <c r="D1216" s="5" t="s">
        <v>1867</v>
      </c>
      <c r="E1216" s="5" t="s">
        <v>91</v>
      </c>
      <c r="F1216" s="5" t="s">
        <v>6196</v>
      </c>
      <c r="G1216" s="5">
        <v>36.44</v>
      </c>
      <c r="H1216" s="5" t="s">
        <v>40</v>
      </c>
      <c r="I1216" s="6" t="s">
        <v>43</v>
      </c>
    </row>
    <row r="1217" spans="1:9" x14ac:dyDescent="0.2">
      <c r="A1217" s="4" t="s">
        <v>9315</v>
      </c>
      <c r="B1217" s="5" t="s">
        <v>11927</v>
      </c>
      <c r="C1217" s="5" t="s">
        <v>3215</v>
      </c>
      <c r="D1217" s="5" t="s">
        <v>9317</v>
      </c>
      <c r="E1217" s="5" t="s">
        <v>64</v>
      </c>
      <c r="F1217" s="5" t="s">
        <v>6434</v>
      </c>
      <c r="G1217" s="5">
        <v>12.32</v>
      </c>
      <c r="H1217" s="5" t="s">
        <v>52</v>
      </c>
      <c r="I1217" s="6" t="s">
        <v>28</v>
      </c>
    </row>
    <row r="1218" spans="1:9" x14ac:dyDescent="0.2">
      <c r="A1218" s="4" t="s">
        <v>9315</v>
      </c>
      <c r="B1218" s="5" t="s">
        <v>11927</v>
      </c>
      <c r="C1218" s="5" t="s">
        <v>3215</v>
      </c>
      <c r="D1218" s="5" t="s">
        <v>9317</v>
      </c>
      <c r="E1218" s="5" t="s">
        <v>74</v>
      </c>
      <c r="F1218" s="5" t="s">
        <v>3073</v>
      </c>
      <c r="G1218" s="5">
        <v>4.4189999999999996</v>
      </c>
      <c r="H1218" s="5" t="s">
        <v>52</v>
      </c>
      <c r="I1218" s="6" t="s">
        <v>43</v>
      </c>
    </row>
    <row r="1219" spans="1:9" x14ac:dyDescent="0.2">
      <c r="A1219" s="4" t="s">
        <v>9318</v>
      </c>
      <c r="B1219" s="5" t="s">
        <v>2605</v>
      </c>
      <c r="C1219" s="5" t="s">
        <v>11907</v>
      </c>
      <c r="D1219" s="5" t="s">
        <v>2911</v>
      </c>
      <c r="E1219" s="5" t="s">
        <v>302</v>
      </c>
      <c r="F1219" s="5" t="s">
        <v>2917</v>
      </c>
      <c r="G1219" s="5">
        <v>35</v>
      </c>
      <c r="H1219" s="5" t="s">
        <v>40</v>
      </c>
      <c r="I1219" s="6" t="s">
        <v>43</v>
      </c>
    </row>
    <row r="1220" spans="1:9" x14ac:dyDescent="0.2">
      <c r="A1220" s="4" t="s">
        <v>9318</v>
      </c>
      <c r="B1220" s="5" t="s">
        <v>2605</v>
      </c>
      <c r="C1220" s="5" t="s">
        <v>11907</v>
      </c>
      <c r="D1220" s="5" t="s">
        <v>2911</v>
      </c>
      <c r="E1220" s="5" t="s">
        <v>32</v>
      </c>
      <c r="F1220" s="5" t="s">
        <v>4233</v>
      </c>
      <c r="G1220" s="5">
        <v>72.784000000000006</v>
      </c>
      <c r="H1220" s="5" t="s">
        <v>40</v>
      </c>
      <c r="I1220" s="6" t="s">
        <v>28</v>
      </c>
    </row>
    <row r="1221" spans="1:9" x14ac:dyDescent="0.2">
      <c r="A1221" s="4" t="s">
        <v>9318</v>
      </c>
      <c r="B1221" s="5" t="s">
        <v>2605</v>
      </c>
      <c r="C1221" s="5" t="s">
        <v>11907</v>
      </c>
      <c r="D1221" s="5" t="s">
        <v>2911</v>
      </c>
      <c r="E1221" s="5" t="s">
        <v>77</v>
      </c>
      <c r="F1221" s="5" t="s">
        <v>1812</v>
      </c>
      <c r="G1221" s="5">
        <v>97.84</v>
      </c>
      <c r="H1221" s="5" t="s">
        <v>40</v>
      </c>
      <c r="I1221" s="6" t="s">
        <v>43</v>
      </c>
    </row>
    <row r="1222" spans="1:9" x14ac:dyDescent="0.2">
      <c r="A1222" s="4" t="s">
        <v>9318</v>
      </c>
      <c r="B1222" s="5" t="s">
        <v>2605</v>
      </c>
      <c r="C1222" s="5" t="s">
        <v>11907</v>
      </c>
      <c r="D1222" s="5" t="s">
        <v>2911</v>
      </c>
      <c r="E1222" s="5" t="s">
        <v>64</v>
      </c>
      <c r="F1222" s="5" t="s">
        <v>187</v>
      </c>
      <c r="G1222" s="5">
        <v>51.75</v>
      </c>
      <c r="H1222" s="5" t="s">
        <v>40</v>
      </c>
      <c r="I1222" s="6" t="s">
        <v>28</v>
      </c>
    </row>
    <row r="1223" spans="1:9" x14ac:dyDescent="0.2">
      <c r="A1223" s="4" t="s">
        <v>9318</v>
      </c>
      <c r="B1223" s="5" t="s">
        <v>2605</v>
      </c>
      <c r="C1223" s="5" t="s">
        <v>11907</v>
      </c>
      <c r="D1223" s="5" t="s">
        <v>2911</v>
      </c>
      <c r="E1223" s="5" t="s">
        <v>74</v>
      </c>
      <c r="F1223" s="5" t="s">
        <v>3123</v>
      </c>
      <c r="G1223" s="5">
        <v>46.671999999999997</v>
      </c>
      <c r="H1223" s="5" t="s">
        <v>40</v>
      </c>
      <c r="I1223" s="6" t="s">
        <v>43</v>
      </c>
    </row>
    <row r="1224" spans="1:9" x14ac:dyDescent="0.2">
      <c r="A1224" s="4" t="s">
        <v>9327</v>
      </c>
      <c r="B1224" s="5" t="s">
        <v>1958</v>
      </c>
      <c r="C1224" s="5" t="s">
        <v>2002</v>
      </c>
      <c r="D1224" s="5" t="s">
        <v>2385</v>
      </c>
      <c r="E1224" s="5" t="s">
        <v>91</v>
      </c>
      <c r="F1224" s="5" t="s">
        <v>204</v>
      </c>
      <c r="G1224" s="5">
        <v>105.52</v>
      </c>
      <c r="H1224" s="5" t="s">
        <v>40</v>
      </c>
      <c r="I1224" s="6" t="s">
        <v>43</v>
      </c>
    </row>
    <row r="1225" spans="1:9" x14ac:dyDescent="0.2">
      <c r="A1225" s="4" t="s">
        <v>9327</v>
      </c>
      <c r="B1225" s="5" t="s">
        <v>1958</v>
      </c>
      <c r="C1225" s="5" t="s">
        <v>2002</v>
      </c>
      <c r="D1225" s="5" t="s">
        <v>2385</v>
      </c>
      <c r="E1225" s="5" t="s">
        <v>64</v>
      </c>
      <c r="F1225" s="5" t="s">
        <v>9329</v>
      </c>
      <c r="G1225" s="5">
        <v>91.96</v>
      </c>
      <c r="H1225" s="5" t="s">
        <v>40</v>
      </c>
      <c r="I1225" s="6" t="s">
        <v>28</v>
      </c>
    </row>
    <row r="1226" spans="1:9" x14ac:dyDescent="0.2">
      <c r="A1226" s="4" t="s">
        <v>9334</v>
      </c>
      <c r="B1226" s="5" t="s">
        <v>12055</v>
      </c>
      <c r="C1226" s="5" t="s">
        <v>3285</v>
      </c>
      <c r="D1226" s="5" t="s">
        <v>7885</v>
      </c>
      <c r="E1226" s="5" t="s">
        <v>651</v>
      </c>
      <c r="F1226" s="5" t="s">
        <v>6586</v>
      </c>
      <c r="G1226" s="5">
        <v>238.62</v>
      </c>
      <c r="H1226" s="5" t="s">
        <v>40</v>
      </c>
      <c r="I1226" s="6" t="s">
        <v>43</v>
      </c>
    </row>
    <row r="1227" spans="1:9" x14ac:dyDescent="0.2">
      <c r="A1227" s="4" t="s">
        <v>9334</v>
      </c>
      <c r="B1227" s="5" t="s">
        <v>12055</v>
      </c>
      <c r="C1227" s="5" t="s">
        <v>3285</v>
      </c>
      <c r="D1227" s="5" t="s">
        <v>7885</v>
      </c>
      <c r="E1227" s="5" t="s">
        <v>77</v>
      </c>
      <c r="F1227" s="5" t="s">
        <v>4638</v>
      </c>
      <c r="G1227" s="5">
        <v>7.77</v>
      </c>
      <c r="H1227" s="5" t="s">
        <v>40</v>
      </c>
      <c r="I1227" s="6" t="s">
        <v>43</v>
      </c>
    </row>
    <row r="1228" spans="1:9" x14ac:dyDescent="0.2">
      <c r="A1228" s="4" t="s">
        <v>9334</v>
      </c>
      <c r="B1228" s="5" t="s">
        <v>12055</v>
      </c>
      <c r="C1228" s="5" t="s">
        <v>3285</v>
      </c>
      <c r="D1228" s="5" t="s">
        <v>7885</v>
      </c>
      <c r="E1228" s="5" t="s">
        <v>54</v>
      </c>
      <c r="F1228" s="5" t="s">
        <v>3181</v>
      </c>
      <c r="G1228" s="5">
        <v>285.48</v>
      </c>
      <c r="H1228" s="5" t="s">
        <v>40</v>
      </c>
      <c r="I1228" s="6" t="s">
        <v>28</v>
      </c>
    </row>
    <row r="1229" spans="1:9" x14ac:dyDescent="0.2">
      <c r="A1229" s="4" t="s">
        <v>9334</v>
      </c>
      <c r="B1229" s="5" t="s">
        <v>12055</v>
      </c>
      <c r="C1229" s="5" t="s">
        <v>3285</v>
      </c>
      <c r="D1229" s="5" t="s">
        <v>7885</v>
      </c>
      <c r="E1229" s="5" t="s">
        <v>74</v>
      </c>
      <c r="F1229" s="5" t="s">
        <v>5040</v>
      </c>
      <c r="G1229" s="5">
        <v>19.167999999999999</v>
      </c>
      <c r="H1229" s="5" t="s">
        <v>40</v>
      </c>
      <c r="I1229" s="6" t="s">
        <v>43</v>
      </c>
    </row>
    <row r="1230" spans="1:9" x14ac:dyDescent="0.2">
      <c r="A1230" s="4" t="s">
        <v>9342</v>
      </c>
      <c r="B1230" s="5" t="s">
        <v>12132</v>
      </c>
      <c r="C1230" s="5" t="s">
        <v>3453</v>
      </c>
      <c r="D1230" s="5" t="s">
        <v>758</v>
      </c>
      <c r="E1230" s="5" t="s">
        <v>74</v>
      </c>
      <c r="F1230" s="5" t="s">
        <v>8086</v>
      </c>
      <c r="G1230" s="5">
        <v>64.2</v>
      </c>
      <c r="H1230" s="5" t="s">
        <v>52</v>
      </c>
      <c r="I1230" s="6" t="s">
        <v>43</v>
      </c>
    </row>
    <row r="1231" spans="1:9" x14ac:dyDescent="0.2">
      <c r="A1231" s="4" t="s">
        <v>9342</v>
      </c>
      <c r="B1231" s="5" t="s">
        <v>12132</v>
      </c>
      <c r="C1231" s="5" t="s">
        <v>3453</v>
      </c>
      <c r="D1231" s="5" t="s">
        <v>758</v>
      </c>
      <c r="E1231" s="5" t="s">
        <v>74</v>
      </c>
      <c r="F1231" s="5" t="s">
        <v>5227</v>
      </c>
      <c r="G1231" s="5">
        <v>38.520000000000003</v>
      </c>
      <c r="H1231" s="5" t="s">
        <v>52</v>
      </c>
      <c r="I1231" s="6" t="s">
        <v>43</v>
      </c>
    </row>
    <row r="1232" spans="1:9" x14ac:dyDescent="0.2">
      <c r="A1232" s="4" t="s">
        <v>9352</v>
      </c>
      <c r="B1232" s="5" t="s">
        <v>512</v>
      </c>
      <c r="C1232" s="5" t="s">
        <v>806</v>
      </c>
      <c r="D1232" s="5" t="s">
        <v>5667</v>
      </c>
      <c r="E1232" s="5" t="s">
        <v>57</v>
      </c>
      <c r="F1232" s="5" t="s">
        <v>3904</v>
      </c>
      <c r="G1232" s="5">
        <v>304.89999999999998</v>
      </c>
      <c r="H1232" s="5" t="s">
        <v>40</v>
      </c>
      <c r="I1232" s="6" t="s">
        <v>43</v>
      </c>
    </row>
    <row r="1233" spans="1:9" x14ac:dyDescent="0.2">
      <c r="A1233" s="4" t="s">
        <v>9352</v>
      </c>
      <c r="B1233" s="5" t="s">
        <v>512</v>
      </c>
      <c r="C1233" s="5" t="s">
        <v>806</v>
      </c>
      <c r="D1233" s="5" t="s">
        <v>5667</v>
      </c>
      <c r="E1233" s="5" t="s">
        <v>64</v>
      </c>
      <c r="F1233" s="5" t="s">
        <v>8589</v>
      </c>
      <c r="G1233" s="5">
        <v>80.959999999999994</v>
      </c>
      <c r="H1233" s="5" t="s">
        <v>40</v>
      </c>
      <c r="I1233" s="6" t="s">
        <v>28</v>
      </c>
    </row>
    <row r="1234" spans="1:9" x14ac:dyDescent="0.2">
      <c r="A1234" s="4" t="s">
        <v>9352</v>
      </c>
      <c r="B1234" s="5" t="s">
        <v>512</v>
      </c>
      <c r="C1234" s="5" t="s">
        <v>806</v>
      </c>
      <c r="D1234" s="5" t="s">
        <v>5667</v>
      </c>
      <c r="E1234" s="5" t="s">
        <v>57</v>
      </c>
      <c r="F1234" s="5" t="s">
        <v>8311</v>
      </c>
      <c r="G1234" s="5">
        <v>777.21</v>
      </c>
      <c r="H1234" s="5" t="s">
        <v>40</v>
      </c>
      <c r="I1234" s="6" t="s">
        <v>43</v>
      </c>
    </row>
    <row r="1235" spans="1:9" x14ac:dyDescent="0.2">
      <c r="A1235" s="4" t="s">
        <v>9352</v>
      </c>
      <c r="B1235" s="5" t="s">
        <v>512</v>
      </c>
      <c r="C1235" s="5" t="s">
        <v>806</v>
      </c>
      <c r="D1235" s="5" t="s">
        <v>5667</v>
      </c>
      <c r="E1235" s="5" t="s">
        <v>91</v>
      </c>
      <c r="F1235" s="5" t="s">
        <v>4372</v>
      </c>
      <c r="G1235" s="5">
        <v>32.4</v>
      </c>
      <c r="H1235" s="5" t="s">
        <v>40</v>
      </c>
      <c r="I1235" s="6" t="s">
        <v>43</v>
      </c>
    </row>
    <row r="1236" spans="1:9" x14ac:dyDescent="0.2">
      <c r="A1236" s="4" t="s">
        <v>9352</v>
      </c>
      <c r="B1236" s="5" t="s">
        <v>512</v>
      </c>
      <c r="C1236" s="5" t="s">
        <v>806</v>
      </c>
      <c r="D1236" s="5" t="s">
        <v>5667</v>
      </c>
      <c r="E1236" s="5" t="s">
        <v>32</v>
      </c>
      <c r="F1236" s="5" t="s">
        <v>3960</v>
      </c>
      <c r="G1236" s="5">
        <v>225.56800000000001</v>
      </c>
      <c r="H1236" s="5" t="s">
        <v>40</v>
      </c>
      <c r="I1236" s="6" t="s">
        <v>28</v>
      </c>
    </row>
    <row r="1237" spans="1:9" x14ac:dyDescent="0.2">
      <c r="A1237" s="4" t="s">
        <v>9352</v>
      </c>
      <c r="B1237" s="5" t="s">
        <v>512</v>
      </c>
      <c r="C1237" s="5" t="s">
        <v>806</v>
      </c>
      <c r="D1237" s="5" t="s">
        <v>5667</v>
      </c>
      <c r="E1237" s="5" t="s">
        <v>64</v>
      </c>
      <c r="F1237" s="5" t="s">
        <v>5047</v>
      </c>
      <c r="G1237" s="5">
        <v>36.6</v>
      </c>
      <c r="H1237" s="5" t="s">
        <v>40</v>
      </c>
      <c r="I1237" s="6" t="s">
        <v>28</v>
      </c>
    </row>
    <row r="1238" spans="1:9" x14ac:dyDescent="0.2">
      <c r="A1238" s="4" t="s">
        <v>9358</v>
      </c>
      <c r="B1238" s="5" t="s">
        <v>11859</v>
      </c>
      <c r="C1238" s="5" t="s">
        <v>11855</v>
      </c>
      <c r="D1238" s="5" t="s">
        <v>2812</v>
      </c>
      <c r="E1238" s="5" t="s">
        <v>29</v>
      </c>
      <c r="F1238" s="5" t="s">
        <v>7811</v>
      </c>
      <c r="G1238" s="5">
        <v>239.666</v>
      </c>
      <c r="H1238" s="5" t="s">
        <v>40</v>
      </c>
      <c r="I1238" s="6" t="s">
        <v>28</v>
      </c>
    </row>
    <row r="1239" spans="1:9" x14ac:dyDescent="0.2">
      <c r="A1239" s="4" t="s">
        <v>9371</v>
      </c>
      <c r="B1239" s="5" t="s">
        <v>1720</v>
      </c>
      <c r="C1239" s="5" t="s">
        <v>1720</v>
      </c>
      <c r="D1239" s="5" t="s">
        <v>1775</v>
      </c>
      <c r="E1239" s="5" t="s">
        <v>54</v>
      </c>
      <c r="F1239" s="5" t="s">
        <v>9075</v>
      </c>
      <c r="G1239" s="5">
        <v>1293.4880000000001</v>
      </c>
      <c r="H1239" s="5" t="s">
        <v>40</v>
      </c>
      <c r="I1239" s="6" t="s">
        <v>28</v>
      </c>
    </row>
    <row r="1240" spans="1:9" x14ac:dyDescent="0.2">
      <c r="A1240" s="4" t="s">
        <v>9378</v>
      </c>
      <c r="B1240" s="5" t="s">
        <v>361</v>
      </c>
      <c r="C1240" s="5" t="s">
        <v>452</v>
      </c>
      <c r="D1240" s="5" t="s">
        <v>4528</v>
      </c>
      <c r="E1240" s="5" t="s">
        <v>32</v>
      </c>
      <c r="F1240" s="5" t="s">
        <v>1949</v>
      </c>
      <c r="G1240" s="5">
        <v>801.56799999999998</v>
      </c>
      <c r="H1240" s="5" t="s">
        <v>40</v>
      </c>
      <c r="I1240" s="6" t="s">
        <v>28</v>
      </c>
    </row>
    <row r="1241" spans="1:9" x14ac:dyDescent="0.2">
      <c r="A1241" s="4" t="s">
        <v>9378</v>
      </c>
      <c r="B1241" s="5" t="s">
        <v>361</v>
      </c>
      <c r="C1241" s="5" t="s">
        <v>452</v>
      </c>
      <c r="D1241" s="5" t="s">
        <v>4528</v>
      </c>
      <c r="E1241" s="5" t="s">
        <v>91</v>
      </c>
      <c r="F1241" s="5" t="s">
        <v>3714</v>
      </c>
      <c r="G1241" s="5">
        <v>368.91</v>
      </c>
      <c r="H1241" s="5" t="s">
        <v>40</v>
      </c>
      <c r="I1241" s="6" t="s">
        <v>43</v>
      </c>
    </row>
    <row r="1242" spans="1:9" x14ac:dyDescent="0.2">
      <c r="A1242" s="4" t="s">
        <v>9378</v>
      </c>
      <c r="B1242" s="5" t="s">
        <v>361</v>
      </c>
      <c r="C1242" s="5" t="s">
        <v>452</v>
      </c>
      <c r="D1242" s="5" t="s">
        <v>4528</v>
      </c>
      <c r="E1242" s="5" t="s">
        <v>32</v>
      </c>
      <c r="F1242" s="5" t="s">
        <v>3617</v>
      </c>
      <c r="G1242" s="5">
        <v>885.52800000000002</v>
      </c>
      <c r="H1242" s="5" t="s">
        <v>40</v>
      </c>
      <c r="I1242" s="6" t="s">
        <v>28</v>
      </c>
    </row>
    <row r="1243" spans="1:9" x14ac:dyDescent="0.2">
      <c r="A1243" s="4" t="s">
        <v>9379</v>
      </c>
      <c r="B1243" s="5" t="s">
        <v>251</v>
      </c>
      <c r="C1243" s="5" t="s">
        <v>4441</v>
      </c>
      <c r="D1243" s="5" t="s">
        <v>5367</v>
      </c>
      <c r="E1243" s="5" t="s">
        <v>64</v>
      </c>
      <c r="F1243" s="5" t="s">
        <v>1667</v>
      </c>
      <c r="G1243" s="5">
        <v>28.28</v>
      </c>
      <c r="H1243" s="5" t="s">
        <v>40</v>
      </c>
      <c r="I1243" s="6" t="s">
        <v>28</v>
      </c>
    </row>
    <row r="1244" spans="1:9" x14ac:dyDescent="0.2">
      <c r="A1244" s="4" t="s">
        <v>9379</v>
      </c>
      <c r="B1244" s="5" t="s">
        <v>251</v>
      </c>
      <c r="C1244" s="5" t="s">
        <v>4441</v>
      </c>
      <c r="D1244" s="5" t="s">
        <v>5367</v>
      </c>
      <c r="E1244" s="5" t="s">
        <v>651</v>
      </c>
      <c r="F1244" s="5" t="s">
        <v>6259</v>
      </c>
      <c r="G1244" s="5">
        <v>4912.59</v>
      </c>
      <c r="H1244" s="5" t="s">
        <v>40</v>
      </c>
      <c r="I1244" s="6" t="s">
        <v>43</v>
      </c>
    </row>
    <row r="1245" spans="1:9" x14ac:dyDescent="0.2">
      <c r="A1245" s="4" t="s">
        <v>9380</v>
      </c>
      <c r="B1245" s="5" t="s">
        <v>409</v>
      </c>
      <c r="C1245" s="5" t="s">
        <v>8646</v>
      </c>
      <c r="D1245" s="5" t="s">
        <v>1972</v>
      </c>
      <c r="E1245" s="5" t="s">
        <v>74</v>
      </c>
      <c r="F1245" s="5" t="s">
        <v>4209</v>
      </c>
      <c r="G1245" s="5">
        <v>14.352</v>
      </c>
      <c r="H1245" s="5" t="s">
        <v>40</v>
      </c>
      <c r="I1245" s="6" t="s">
        <v>43</v>
      </c>
    </row>
    <row r="1246" spans="1:9" x14ac:dyDescent="0.2">
      <c r="A1246" s="4" t="s">
        <v>9384</v>
      </c>
      <c r="B1246" s="5" t="s">
        <v>12031</v>
      </c>
      <c r="C1246" s="5" t="s">
        <v>12102</v>
      </c>
      <c r="D1246" s="5" t="s">
        <v>3994</v>
      </c>
      <c r="E1246" s="5" t="s">
        <v>91</v>
      </c>
      <c r="F1246" s="5" t="s">
        <v>9387</v>
      </c>
      <c r="G1246" s="5">
        <v>45.68</v>
      </c>
      <c r="H1246" s="5" t="s">
        <v>25</v>
      </c>
      <c r="I1246" s="6" t="s">
        <v>43</v>
      </c>
    </row>
    <row r="1247" spans="1:9" x14ac:dyDescent="0.2">
      <c r="A1247" s="4" t="s">
        <v>9391</v>
      </c>
      <c r="B1247" s="5" t="s">
        <v>11989</v>
      </c>
      <c r="C1247" s="5" t="s">
        <v>368</v>
      </c>
      <c r="D1247" s="5" t="s">
        <v>4448</v>
      </c>
      <c r="E1247" s="5" t="s">
        <v>57</v>
      </c>
      <c r="F1247" s="5" t="s">
        <v>5912</v>
      </c>
      <c r="G1247" s="5">
        <v>99.87</v>
      </c>
      <c r="H1247" s="5" t="s">
        <v>40</v>
      </c>
      <c r="I1247" s="6" t="s">
        <v>43</v>
      </c>
    </row>
    <row r="1248" spans="1:9" x14ac:dyDescent="0.2">
      <c r="A1248" s="4" t="s">
        <v>9392</v>
      </c>
      <c r="B1248" s="5" t="s">
        <v>11917</v>
      </c>
      <c r="C1248" s="5" t="s">
        <v>12146</v>
      </c>
      <c r="D1248" s="5" t="s">
        <v>4578</v>
      </c>
      <c r="E1248" s="5" t="s">
        <v>44</v>
      </c>
      <c r="F1248" s="5" t="s">
        <v>9284</v>
      </c>
      <c r="G1248" s="5">
        <v>44.4</v>
      </c>
      <c r="H1248" s="5" t="s">
        <v>40</v>
      </c>
      <c r="I1248" s="6" t="s">
        <v>43</v>
      </c>
    </row>
    <row r="1249" spans="1:9" x14ac:dyDescent="0.2">
      <c r="A1249" s="4" t="s">
        <v>9392</v>
      </c>
      <c r="B1249" s="5" t="s">
        <v>11917</v>
      </c>
      <c r="C1249" s="5" t="s">
        <v>12146</v>
      </c>
      <c r="D1249" s="5" t="s">
        <v>4578</v>
      </c>
      <c r="E1249" s="5" t="s">
        <v>91</v>
      </c>
      <c r="F1249" s="5" t="s">
        <v>204</v>
      </c>
      <c r="G1249" s="5">
        <v>21.4</v>
      </c>
      <c r="H1249" s="5" t="s">
        <v>40</v>
      </c>
      <c r="I1249" s="6" t="s">
        <v>43</v>
      </c>
    </row>
    <row r="1250" spans="1:9" x14ac:dyDescent="0.2">
      <c r="A1250" s="4" t="s">
        <v>9394</v>
      </c>
      <c r="B1250" s="5" t="s">
        <v>12088</v>
      </c>
      <c r="C1250" s="5" t="s">
        <v>8032</v>
      </c>
      <c r="D1250" s="5" t="s">
        <v>3037</v>
      </c>
      <c r="E1250" s="5" t="s">
        <v>189</v>
      </c>
      <c r="F1250" s="5" t="s">
        <v>755</v>
      </c>
      <c r="G1250" s="5">
        <v>9.7799999999999994</v>
      </c>
      <c r="H1250" s="5" t="s">
        <v>40</v>
      </c>
      <c r="I1250" s="6" t="s">
        <v>43</v>
      </c>
    </row>
    <row r="1251" spans="1:9" x14ac:dyDescent="0.2">
      <c r="A1251" s="4" t="s">
        <v>9395</v>
      </c>
      <c r="B1251" s="5" t="s">
        <v>2952</v>
      </c>
      <c r="C1251" s="5" t="s">
        <v>325</v>
      </c>
      <c r="D1251" s="5" t="s">
        <v>5749</v>
      </c>
      <c r="E1251" s="5" t="s">
        <v>74</v>
      </c>
      <c r="F1251" s="5" t="s">
        <v>2070</v>
      </c>
      <c r="G1251" s="5">
        <v>24.192</v>
      </c>
      <c r="H1251" s="5" t="s">
        <v>40</v>
      </c>
      <c r="I1251" s="6" t="s">
        <v>43</v>
      </c>
    </row>
    <row r="1252" spans="1:9" x14ac:dyDescent="0.2">
      <c r="A1252" s="4" t="s">
        <v>9397</v>
      </c>
      <c r="B1252" s="5" t="s">
        <v>11739</v>
      </c>
      <c r="C1252" s="5" t="s">
        <v>11739</v>
      </c>
      <c r="D1252" s="5" t="s">
        <v>851</v>
      </c>
      <c r="E1252" s="5" t="s">
        <v>91</v>
      </c>
      <c r="F1252" s="5" t="s">
        <v>1632</v>
      </c>
      <c r="G1252" s="5">
        <v>59.94</v>
      </c>
      <c r="H1252" s="5" t="s">
        <v>40</v>
      </c>
      <c r="I1252" s="6" t="s">
        <v>43</v>
      </c>
    </row>
    <row r="1253" spans="1:9" x14ac:dyDescent="0.2">
      <c r="A1253" s="4" t="s">
        <v>9397</v>
      </c>
      <c r="B1253" s="5" t="s">
        <v>11739</v>
      </c>
      <c r="C1253" s="5" t="s">
        <v>11739</v>
      </c>
      <c r="D1253" s="5" t="s">
        <v>851</v>
      </c>
      <c r="E1253" s="5" t="s">
        <v>91</v>
      </c>
      <c r="F1253" s="5" t="s">
        <v>204</v>
      </c>
      <c r="G1253" s="5">
        <v>45.36</v>
      </c>
      <c r="H1253" s="5" t="s">
        <v>40</v>
      </c>
      <c r="I1253" s="6" t="s">
        <v>43</v>
      </c>
    </row>
    <row r="1254" spans="1:9" x14ac:dyDescent="0.2">
      <c r="A1254" s="4" t="s">
        <v>9397</v>
      </c>
      <c r="B1254" s="5" t="s">
        <v>11739</v>
      </c>
      <c r="C1254" s="5" t="s">
        <v>11739</v>
      </c>
      <c r="D1254" s="5" t="s">
        <v>851</v>
      </c>
      <c r="E1254" s="5" t="s">
        <v>91</v>
      </c>
      <c r="F1254" s="5" t="s">
        <v>8729</v>
      </c>
      <c r="G1254" s="5">
        <v>26.4</v>
      </c>
      <c r="H1254" s="5" t="s">
        <v>40</v>
      </c>
      <c r="I1254" s="6" t="s">
        <v>43</v>
      </c>
    </row>
    <row r="1255" spans="1:9" x14ac:dyDescent="0.2">
      <c r="A1255" s="4" t="s">
        <v>9397</v>
      </c>
      <c r="B1255" s="5" t="s">
        <v>11739</v>
      </c>
      <c r="C1255" s="5" t="s">
        <v>11739</v>
      </c>
      <c r="D1255" s="5" t="s">
        <v>851</v>
      </c>
      <c r="E1255" s="5" t="s">
        <v>44</v>
      </c>
      <c r="F1255" s="5" t="s">
        <v>8232</v>
      </c>
      <c r="G1255" s="5">
        <v>41.4</v>
      </c>
      <c r="H1255" s="5" t="s">
        <v>40</v>
      </c>
      <c r="I1255" s="6" t="s">
        <v>43</v>
      </c>
    </row>
    <row r="1256" spans="1:9" x14ac:dyDescent="0.2">
      <c r="A1256" s="4" t="s">
        <v>9398</v>
      </c>
      <c r="B1256" s="5" t="s">
        <v>11774</v>
      </c>
      <c r="C1256" s="5" t="s">
        <v>11980</v>
      </c>
      <c r="D1256" s="5" t="s">
        <v>4448</v>
      </c>
      <c r="E1256" s="5" t="s">
        <v>74</v>
      </c>
      <c r="F1256" s="5" t="s">
        <v>4877</v>
      </c>
      <c r="G1256" s="5">
        <v>24.704000000000001</v>
      </c>
      <c r="H1256" s="5" t="s">
        <v>40</v>
      </c>
      <c r="I1256" s="6" t="s">
        <v>43</v>
      </c>
    </row>
    <row r="1257" spans="1:9" x14ac:dyDescent="0.2">
      <c r="A1257" s="4" t="s">
        <v>9398</v>
      </c>
      <c r="B1257" s="5" t="s">
        <v>11774</v>
      </c>
      <c r="C1257" s="5" t="s">
        <v>11980</v>
      </c>
      <c r="D1257" s="5" t="s">
        <v>4448</v>
      </c>
      <c r="E1257" s="5" t="s">
        <v>77</v>
      </c>
      <c r="F1257" s="5" t="s">
        <v>4167</v>
      </c>
      <c r="G1257" s="5">
        <v>59.7</v>
      </c>
      <c r="H1257" s="5" t="s">
        <v>40</v>
      </c>
      <c r="I1257" s="6" t="s">
        <v>43</v>
      </c>
    </row>
    <row r="1258" spans="1:9" x14ac:dyDescent="0.2">
      <c r="A1258" s="4" t="s">
        <v>9398</v>
      </c>
      <c r="B1258" s="5" t="s">
        <v>11774</v>
      </c>
      <c r="C1258" s="5" t="s">
        <v>11980</v>
      </c>
      <c r="D1258" s="5" t="s">
        <v>4448</v>
      </c>
      <c r="E1258" s="5" t="s">
        <v>64</v>
      </c>
      <c r="F1258" s="5" t="s">
        <v>7600</v>
      </c>
      <c r="G1258" s="5">
        <v>14.52</v>
      </c>
      <c r="H1258" s="5" t="s">
        <v>40</v>
      </c>
      <c r="I1258" s="6" t="s">
        <v>28</v>
      </c>
    </row>
    <row r="1259" spans="1:9" x14ac:dyDescent="0.2">
      <c r="A1259" s="4" t="s">
        <v>9398</v>
      </c>
      <c r="B1259" s="5" t="s">
        <v>11774</v>
      </c>
      <c r="C1259" s="5" t="s">
        <v>11980</v>
      </c>
      <c r="D1259" s="5" t="s">
        <v>4448</v>
      </c>
      <c r="E1259" s="5" t="s">
        <v>74</v>
      </c>
      <c r="F1259" s="5" t="s">
        <v>6025</v>
      </c>
      <c r="G1259" s="5">
        <v>104.184</v>
      </c>
      <c r="H1259" s="5" t="s">
        <v>40</v>
      </c>
      <c r="I1259" s="6" t="s">
        <v>43</v>
      </c>
    </row>
    <row r="1260" spans="1:9" x14ac:dyDescent="0.2">
      <c r="A1260" s="4" t="s">
        <v>9400</v>
      </c>
      <c r="B1260" s="5" t="s">
        <v>6007</v>
      </c>
      <c r="C1260" s="5" t="s">
        <v>848</v>
      </c>
      <c r="D1260" s="5" t="s">
        <v>627</v>
      </c>
      <c r="E1260" s="5" t="s">
        <v>651</v>
      </c>
      <c r="F1260" s="5" t="s">
        <v>9402</v>
      </c>
      <c r="G1260" s="5">
        <v>25.5</v>
      </c>
      <c r="H1260" s="5" t="s">
        <v>25</v>
      </c>
      <c r="I1260" s="6" t="s">
        <v>43</v>
      </c>
    </row>
    <row r="1261" spans="1:9" x14ac:dyDescent="0.2">
      <c r="A1261" s="4" t="s">
        <v>9413</v>
      </c>
      <c r="B1261" s="5" t="s">
        <v>11970</v>
      </c>
      <c r="C1261" s="5" t="s">
        <v>3103</v>
      </c>
      <c r="D1261" s="5" t="s">
        <v>3336</v>
      </c>
      <c r="E1261" s="5" t="s">
        <v>67</v>
      </c>
      <c r="F1261" s="5" t="s">
        <v>661</v>
      </c>
      <c r="G1261" s="5">
        <v>5.88</v>
      </c>
      <c r="H1261" s="5" t="s">
        <v>40</v>
      </c>
      <c r="I1261" s="6" t="s">
        <v>43</v>
      </c>
    </row>
    <row r="1262" spans="1:9" x14ac:dyDescent="0.2">
      <c r="A1262" s="4" t="s">
        <v>9415</v>
      </c>
      <c r="B1262" s="5" t="s">
        <v>560</v>
      </c>
      <c r="C1262" s="5" t="s">
        <v>4852</v>
      </c>
      <c r="D1262" s="5" t="s">
        <v>298</v>
      </c>
      <c r="E1262" s="5" t="s">
        <v>64</v>
      </c>
      <c r="F1262" s="5" t="s">
        <v>6791</v>
      </c>
      <c r="G1262" s="5">
        <v>6.28</v>
      </c>
      <c r="H1262" s="5" t="s">
        <v>40</v>
      </c>
      <c r="I1262" s="6" t="s">
        <v>28</v>
      </c>
    </row>
    <row r="1263" spans="1:9" x14ac:dyDescent="0.2">
      <c r="A1263" s="4" t="s">
        <v>9415</v>
      </c>
      <c r="B1263" s="5" t="s">
        <v>560</v>
      </c>
      <c r="C1263" s="5" t="s">
        <v>4852</v>
      </c>
      <c r="D1263" s="5" t="s">
        <v>298</v>
      </c>
      <c r="E1263" s="5" t="s">
        <v>91</v>
      </c>
      <c r="F1263" s="5" t="s">
        <v>6198</v>
      </c>
      <c r="G1263" s="5">
        <v>25.92</v>
      </c>
      <c r="H1263" s="5" t="s">
        <v>40</v>
      </c>
      <c r="I1263" s="6" t="s">
        <v>43</v>
      </c>
    </row>
    <row r="1264" spans="1:9" x14ac:dyDescent="0.2">
      <c r="A1264" s="4" t="s">
        <v>9415</v>
      </c>
      <c r="B1264" s="5" t="s">
        <v>560</v>
      </c>
      <c r="C1264" s="5" t="s">
        <v>4852</v>
      </c>
      <c r="D1264" s="5" t="s">
        <v>298</v>
      </c>
      <c r="E1264" s="5" t="s">
        <v>57</v>
      </c>
      <c r="F1264" s="5" t="s">
        <v>3392</v>
      </c>
      <c r="G1264" s="5">
        <v>48.84</v>
      </c>
      <c r="H1264" s="5" t="s">
        <v>40</v>
      </c>
      <c r="I1264" s="6" t="s">
        <v>43</v>
      </c>
    </row>
    <row r="1265" spans="1:9" x14ac:dyDescent="0.2">
      <c r="A1265" s="4" t="s">
        <v>9424</v>
      </c>
      <c r="B1265" s="5" t="s">
        <v>11916</v>
      </c>
      <c r="C1265" s="5" t="s">
        <v>4441</v>
      </c>
      <c r="D1265" s="5" t="s">
        <v>1531</v>
      </c>
      <c r="E1265" s="5" t="s">
        <v>57</v>
      </c>
      <c r="F1265" s="5" t="s">
        <v>1234</v>
      </c>
      <c r="G1265" s="5">
        <v>676.55</v>
      </c>
      <c r="H1265" s="5" t="s">
        <v>40</v>
      </c>
      <c r="I1265" s="6" t="s">
        <v>43</v>
      </c>
    </row>
    <row r="1266" spans="1:9" x14ac:dyDescent="0.2">
      <c r="A1266" s="4" t="s">
        <v>9424</v>
      </c>
      <c r="B1266" s="5" t="s">
        <v>11916</v>
      </c>
      <c r="C1266" s="5" t="s">
        <v>4441</v>
      </c>
      <c r="D1266" s="5" t="s">
        <v>1531</v>
      </c>
      <c r="E1266" s="5" t="s">
        <v>77</v>
      </c>
      <c r="F1266" s="5" t="s">
        <v>5800</v>
      </c>
      <c r="G1266" s="5">
        <v>154.9</v>
      </c>
      <c r="H1266" s="5" t="s">
        <v>40</v>
      </c>
      <c r="I1266" s="6" t="s">
        <v>43</v>
      </c>
    </row>
    <row r="1267" spans="1:9" x14ac:dyDescent="0.2">
      <c r="A1267" s="4" t="s">
        <v>9424</v>
      </c>
      <c r="B1267" s="5" t="s">
        <v>11916</v>
      </c>
      <c r="C1267" s="5" t="s">
        <v>4441</v>
      </c>
      <c r="D1267" s="5" t="s">
        <v>1531</v>
      </c>
      <c r="E1267" s="5" t="s">
        <v>189</v>
      </c>
      <c r="F1267" s="5" t="s">
        <v>2921</v>
      </c>
      <c r="G1267" s="5">
        <v>30.56</v>
      </c>
      <c r="H1267" s="5" t="s">
        <v>40</v>
      </c>
      <c r="I1267" s="6" t="s">
        <v>43</v>
      </c>
    </row>
    <row r="1268" spans="1:9" x14ac:dyDescent="0.2">
      <c r="A1268" s="4" t="s">
        <v>9424</v>
      </c>
      <c r="B1268" s="5" t="s">
        <v>11916</v>
      </c>
      <c r="C1268" s="5" t="s">
        <v>4441</v>
      </c>
      <c r="D1268" s="5" t="s">
        <v>1531</v>
      </c>
      <c r="E1268" s="5" t="s">
        <v>32</v>
      </c>
      <c r="F1268" s="5" t="s">
        <v>2755</v>
      </c>
      <c r="G1268" s="5">
        <v>770.35199999999998</v>
      </c>
      <c r="H1268" s="5" t="s">
        <v>40</v>
      </c>
      <c r="I1268" s="6" t="s">
        <v>28</v>
      </c>
    </row>
    <row r="1269" spans="1:9" x14ac:dyDescent="0.2">
      <c r="A1269" s="4" t="s">
        <v>9425</v>
      </c>
      <c r="B1269" s="5" t="s">
        <v>12114</v>
      </c>
      <c r="C1269" s="5" t="s">
        <v>4574</v>
      </c>
      <c r="D1269" s="5" t="s">
        <v>4781</v>
      </c>
      <c r="E1269" s="5" t="s">
        <v>64</v>
      </c>
      <c r="F1269" s="5" t="s">
        <v>5549</v>
      </c>
      <c r="G1269" s="5">
        <v>21.12</v>
      </c>
      <c r="H1269" s="5" t="s">
        <v>40</v>
      </c>
      <c r="I1269" s="6" t="s">
        <v>28</v>
      </c>
    </row>
    <row r="1270" spans="1:9" x14ac:dyDescent="0.2">
      <c r="A1270" s="4" t="s">
        <v>9426</v>
      </c>
      <c r="B1270" s="5" t="s">
        <v>11716</v>
      </c>
      <c r="C1270" s="5" t="s">
        <v>9427</v>
      </c>
      <c r="D1270" s="5" t="s">
        <v>201</v>
      </c>
      <c r="E1270" s="5" t="s">
        <v>77</v>
      </c>
      <c r="F1270" s="5" t="s">
        <v>4619</v>
      </c>
      <c r="G1270" s="5">
        <v>7.78</v>
      </c>
      <c r="H1270" s="5" t="s">
        <v>40</v>
      </c>
      <c r="I1270" s="6" t="s">
        <v>43</v>
      </c>
    </row>
    <row r="1271" spans="1:9" x14ac:dyDescent="0.2">
      <c r="A1271" s="4" t="s">
        <v>9426</v>
      </c>
      <c r="B1271" s="5" t="s">
        <v>11716</v>
      </c>
      <c r="C1271" s="5" t="s">
        <v>9427</v>
      </c>
      <c r="D1271" s="5" t="s">
        <v>201</v>
      </c>
      <c r="E1271" s="5" t="s">
        <v>91</v>
      </c>
      <c r="F1271" s="5" t="s">
        <v>3375</v>
      </c>
      <c r="G1271" s="5">
        <v>123.92</v>
      </c>
      <c r="H1271" s="5" t="s">
        <v>40</v>
      </c>
      <c r="I1271" s="6" t="s">
        <v>43</v>
      </c>
    </row>
    <row r="1272" spans="1:9" x14ac:dyDescent="0.2">
      <c r="A1272" s="4" t="s">
        <v>9428</v>
      </c>
      <c r="B1272" s="5" t="s">
        <v>5514</v>
      </c>
      <c r="C1272" s="5" t="s">
        <v>3060</v>
      </c>
      <c r="D1272" s="5" t="s">
        <v>8737</v>
      </c>
      <c r="E1272" s="5" t="s">
        <v>651</v>
      </c>
      <c r="F1272" s="5" t="s">
        <v>6065</v>
      </c>
      <c r="G1272" s="5">
        <v>17.22</v>
      </c>
      <c r="H1272" s="5" t="s">
        <v>40</v>
      </c>
      <c r="I1272" s="6" t="s">
        <v>43</v>
      </c>
    </row>
    <row r="1273" spans="1:9" x14ac:dyDescent="0.2">
      <c r="A1273" s="4" t="s">
        <v>9428</v>
      </c>
      <c r="B1273" s="5" t="s">
        <v>5514</v>
      </c>
      <c r="C1273" s="5" t="s">
        <v>3060</v>
      </c>
      <c r="D1273" s="5" t="s">
        <v>8737</v>
      </c>
      <c r="E1273" s="5" t="s">
        <v>57</v>
      </c>
      <c r="F1273" s="5" t="s">
        <v>591</v>
      </c>
      <c r="G1273" s="5">
        <v>226.56</v>
      </c>
      <c r="H1273" s="5" t="s">
        <v>40</v>
      </c>
      <c r="I1273" s="6" t="s">
        <v>43</v>
      </c>
    </row>
    <row r="1274" spans="1:9" x14ac:dyDescent="0.2">
      <c r="A1274" s="4" t="s">
        <v>9430</v>
      </c>
      <c r="B1274" s="5" t="s">
        <v>5785</v>
      </c>
      <c r="C1274" s="5" t="s">
        <v>1871</v>
      </c>
      <c r="D1274" s="5" t="s">
        <v>2209</v>
      </c>
      <c r="E1274" s="5" t="s">
        <v>91</v>
      </c>
      <c r="F1274" s="5" t="s">
        <v>4313</v>
      </c>
      <c r="G1274" s="5">
        <v>104.85</v>
      </c>
      <c r="H1274" s="5" t="s">
        <v>40</v>
      </c>
      <c r="I1274" s="6" t="s">
        <v>43</v>
      </c>
    </row>
    <row r="1275" spans="1:9" x14ac:dyDescent="0.2">
      <c r="A1275" s="4" t="s">
        <v>9430</v>
      </c>
      <c r="B1275" s="5" t="s">
        <v>5785</v>
      </c>
      <c r="C1275" s="5" t="s">
        <v>1871</v>
      </c>
      <c r="D1275" s="5" t="s">
        <v>2209</v>
      </c>
      <c r="E1275" s="5" t="s">
        <v>74</v>
      </c>
      <c r="F1275" s="5" t="s">
        <v>1358</v>
      </c>
      <c r="G1275" s="5">
        <v>8.7040000000000006</v>
      </c>
      <c r="H1275" s="5" t="s">
        <v>40</v>
      </c>
      <c r="I1275" s="6" t="s">
        <v>43</v>
      </c>
    </row>
    <row r="1276" spans="1:9" x14ac:dyDescent="0.2">
      <c r="A1276" s="4" t="s">
        <v>9430</v>
      </c>
      <c r="B1276" s="5" t="s">
        <v>5785</v>
      </c>
      <c r="C1276" s="5" t="s">
        <v>1871</v>
      </c>
      <c r="D1276" s="5" t="s">
        <v>2209</v>
      </c>
      <c r="E1276" s="5" t="s">
        <v>91</v>
      </c>
      <c r="F1276" s="5" t="s">
        <v>1729</v>
      </c>
      <c r="G1276" s="5">
        <v>19.920000000000002</v>
      </c>
      <c r="H1276" s="5" t="s">
        <v>40</v>
      </c>
      <c r="I1276" s="6" t="s">
        <v>43</v>
      </c>
    </row>
    <row r="1277" spans="1:9" x14ac:dyDescent="0.2">
      <c r="A1277" s="4" t="s">
        <v>9430</v>
      </c>
      <c r="B1277" s="5" t="s">
        <v>5785</v>
      </c>
      <c r="C1277" s="5" t="s">
        <v>1871</v>
      </c>
      <c r="D1277" s="5" t="s">
        <v>2209</v>
      </c>
      <c r="E1277" s="5" t="s">
        <v>64</v>
      </c>
      <c r="F1277" s="5" t="s">
        <v>2697</v>
      </c>
      <c r="G1277" s="5">
        <v>43.02</v>
      </c>
      <c r="H1277" s="5" t="s">
        <v>40</v>
      </c>
      <c r="I1277" s="6" t="s">
        <v>28</v>
      </c>
    </row>
    <row r="1278" spans="1:9" x14ac:dyDescent="0.2">
      <c r="A1278" s="4" t="s">
        <v>9440</v>
      </c>
      <c r="B1278" s="5" t="s">
        <v>228</v>
      </c>
      <c r="C1278" s="5" t="s">
        <v>2823</v>
      </c>
      <c r="D1278" s="5" t="s">
        <v>2819</v>
      </c>
      <c r="E1278" s="5" t="s">
        <v>74</v>
      </c>
      <c r="F1278" s="5" t="s">
        <v>5319</v>
      </c>
      <c r="G1278" s="5">
        <v>2357.4879999999998</v>
      </c>
      <c r="H1278" s="5" t="s">
        <v>40</v>
      </c>
      <c r="I1278" s="6" t="s">
        <v>43</v>
      </c>
    </row>
    <row r="1279" spans="1:9" x14ac:dyDescent="0.2">
      <c r="A1279" s="4" t="s">
        <v>9440</v>
      </c>
      <c r="B1279" s="5" t="s">
        <v>228</v>
      </c>
      <c r="C1279" s="5" t="s">
        <v>2823</v>
      </c>
      <c r="D1279" s="5" t="s">
        <v>2819</v>
      </c>
      <c r="E1279" s="5" t="s">
        <v>32</v>
      </c>
      <c r="F1279" s="5" t="s">
        <v>1734</v>
      </c>
      <c r="G1279" s="5">
        <v>184.75200000000001</v>
      </c>
      <c r="H1279" s="5" t="s">
        <v>40</v>
      </c>
      <c r="I1279" s="6" t="s">
        <v>28</v>
      </c>
    </row>
    <row r="1280" spans="1:9" x14ac:dyDescent="0.2">
      <c r="A1280" s="4" t="s">
        <v>9445</v>
      </c>
      <c r="B1280" s="5" t="s">
        <v>2823</v>
      </c>
      <c r="C1280" s="5" t="s">
        <v>4002</v>
      </c>
      <c r="D1280" s="5" t="s">
        <v>2771</v>
      </c>
      <c r="E1280" s="5" t="s">
        <v>74</v>
      </c>
      <c r="F1280" s="5" t="s">
        <v>522</v>
      </c>
      <c r="G1280" s="5">
        <v>12.294</v>
      </c>
      <c r="H1280" s="5" t="s">
        <v>52</v>
      </c>
      <c r="I1280" s="6" t="s">
        <v>43</v>
      </c>
    </row>
    <row r="1281" spans="1:9" x14ac:dyDescent="0.2">
      <c r="A1281" s="4" t="s">
        <v>9446</v>
      </c>
      <c r="B1281" s="5" t="s">
        <v>11855</v>
      </c>
      <c r="C1281" s="5" t="s">
        <v>11856</v>
      </c>
      <c r="D1281" s="5" t="s">
        <v>3482</v>
      </c>
      <c r="E1281" s="5" t="s">
        <v>64</v>
      </c>
      <c r="F1281" s="5" t="s">
        <v>2767</v>
      </c>
      <c r="G1281" s="5">
        <v>19.760000000000002</v>
      </c>
      <c r="H1281" s="5" t="s">
        <v>40</v>
      </c>
      <c r="I1281" s="6" t="s">
        <v>28</v>
      </c>
    </row>
    <row r="1282" spans="1:9" x14ac:dyDescent="0.2">
      <c r="A1282" s="4" t="s">
        <v>9450</v>
      </c>
      <c r="B1282" s="5" t="s">
        <v>8586</v>
      </c>
      <c r="C1282" s="5" t="s">
        <v>12123</v>
      </c>
      <c r="D1282" s="5" t="s">
        <v>552</v>
      </c>
      <c r="E1282" s="5" t="s">
        <v>91</v>
      </c>
      <c r="F1282" s="5" t="s">
        <v>5129</v>
      </c>
      <c r="G1282" s="5">
        <v>68.52</v>
      </c>
      <c r="H1282" s="5" t="s">
        <v>40</v>
      </c>
      <c r="I1282" s="6" t="s">
        <v>43</v>
      </c>
    </row>
    <row r="1283" spans="1:9" x14ac:dyDescent="0.2">
      <c r="A1283" s="4" t="s">
        <v>9450</v>
      </c>
      <c r="B1283" s="5" t="s">
        <v>8586</v>
      </c>
      <c r="C1283" s="5" t="s">
        <v>12123</v>
      </c>
      <c r="D1283" s="5" t="s">
        <v>552</v>
      </c>
      <c r="E1283" s="5" t="s">
        <v>57</v>
      </c>
      <c r="F1283" s="5" t="s">
        <v>1576</v>
      </c>
      <c r="G1283" s="5">
        <v>74.94</v>
      </c>
      <c r="H1283" s="5" t="s">
        <v>40</v>
      </c>
      <c r="I1283" s="6" t="s">
        <v>43</v>
      </c>
    </row>
    <row r="1284" spans="1:9" x14ac:dyDescent="0.2">
      <c r="A1284" s="4" t="s">
        <v>9450</v>
      </c>
      <c r="B1284" s="5" t="s">
        <v>8586</v>
      </c>
      <c r="C1284" s="5" t="s">
        <v>12123</v>
      </c>
      <c r="D1284" s="5" t="s">
        <v>552</v>
      </c>
      <c r="E1284" s="5" t="s">
        <v>189</v>
      </c>
      <c r="F1284" s="5" t="s">
        <v>1075</v>
      </c>
      <c r="G1284" s="5">
        <v>271.44</v>
      </c>
      <c r="H1284" s="5" t="s">
        <v>40</v>
      </c>
      <c r="I1284" s="6" t="s">
        <v>43</v>
      </c>
    </row>
    <row r="1285" spans="1:9" x14ac:dyDescent="0.2">
      <c r="A1285" s="4" t="s">
        <v>9451</v>
      </c>
      <c r="B1285" s="5" t="s">
        <v>12092</v>
      </c>
      <c r="C1285" s="5" t="s">
        <v>11721</v>
      </c>
      <c r="D1285" s="5" t="s">
        <v>5728</v>
      </c>
      <c r="E1285" s="5" t="s">
        <v>91</v>
      </c>
      <c r="F1285" s="5" t="s">
        <v>4963</v>
      </c>
      <c r="G1285" s="5">
        <v>14.9</v>
      </c>
      <c r="H1285" s="5" t="s">
        <v>40</v>
      </c>
      <c r="I1285" s="6" t="s">
        <v>43</v>
      </c>
    </row>
    <row r="1286" spans="1:9" x14ac:dyDescent="0.2">
      <c r="A1286" s="4" t="s">
        <v>9452</v>
      </c>
      <c r="B1286" s="5" t="s">
        <v>11932</v>
      </c>
      <c r="C1286" s="5" t="s">
        <v>12151</v>
      </c>
      <c r="D1286" s="5" t="s">
        <v>6868</v>
      </c>
      <c r="E1286" s="5" t="s">
        <v>64</v>
      </c>
      <c r="F1286" s="5" t="s">
        <v>9329</v>
      </c>
      <c r="G1286" s="5">
        <v>91.96</v>
      </c>
      <c r="H1286" s="5" t="s">
        <v>40</v>
      </c>
      <c r="I1286" s="6" t="s">
        <v>28</v>
      </c>
    </row>
    <row r="1287" spans="1:9" x14ac:dyDescent="0.2">
      <c r="A1287" s="4" t="s">
        <v>9452</v>
      </c>
      <c r="B1287" s="5" t="s">
        <v>11932</v>
      </c>
      <c r="C1287" s="5" t="s">
        <v>12151</v>
      </c>
      <c r="D1287" s="5" t="s">
        <v>6868</v>
      </c>
      <c r="E1287" s="5" t="s">
        <v>64</v>
      </c>
      <c r="F1287" s="5" t="s">
        <v>1276</v>
      </c>
      <c r="G1287" s="5">
        <v>33.11</v>
      </c>
      <c r="H1287" s="5" t="s">
        <v>40</v>
      </c>
      <c r="I1287" s="6" t="s">
        <v>28</v>
      </c>
    </row>
    <row r="1288" spans="1:9" x14ac:dyDescent="0.2">
      <c r="A1288" s="4" t="s">
        <v>9452</v>
      </c>
      <c r="B1288" s="5" t="s">
        <v>11932</v>
      </c>
      <c r="C1288" s="5" t="s">
        <v>12151</v>
      </c>
      <c r="D1288" s="5" t="s">
        <v>6868</v>
      </c>
      <c r="E1288" s="5" t="s">
        <v>91</v>
      </c>
      <c r="F1288" s="5" t="s">
        <v>5249</v>
      </c>
      <c r="G1288" s="5">
        <v>19.440000000000001</v>
      </c>
      <c r="H1288" s="5" t="s">
        <v>40</v>
      </c>
      <c r="I1288" s="6" t="s">
        <v>43</v>
      </c>
    </row>
    <row r="1289" spans="1:9" x14ac:dyDescent="0.2">
      <c r="A1289" s="4" t="s">
        <v>9452</v>
      </c>
      <c r="B1289" s="5" t="s">
        <v>11932</v>
      </c>
      <c r="C1289" s="5" t="s">
        <v>12151</v>
      </c>
      <c r="D1289" s="5" t="s">
        <v>6868</v>
      </c>
      <c r="E1289" s="5" t="s">
        <v>91</v>
      </c>
      <c r="F1289" s="5" t="s">
        <v>7024</v>
      </c>
      <c r="G1289" s="5">
        <v>55.48</v>
      </c>
      <c r="H1289" s="5" t="s">
        <v>40</v>
      </c>
      <c r="I1289" s="6" t="s">
        <v>43</v>
      </c>
    </row>
    <row r="1290" spans="1:9" x14ac:dyDescent="0.2">
      <c r="A1290" s="4" t="s">
        <v>9461</v>
      </c>
      <c r="B1290" s="5" t="s">
        <v>5893</v>
      </c>
      <c r="C1290" s="5" t="s">
        <v>3725</v>
      </c>
      <c r="D1290" s="5" t="s">
        <v>6231</v>
      </c>
      <c r="E1290" s="5" t="s">
        <v>67</v>
      </c>
      <c r="F1290" s="5" t="s">
        <v>4205</v>
      </c>
      <c r="G1290" s="5">
        <v>9.84</v>
      </c>
      <c r="H1290" s="5" t="s">
        <v>40</v>
      </c>
      <c r="I1290" s="6" t="s">
        <v>43</v>
      </c>
    </row>
    <row r="1291" spans="1:9" x14ac:dyDescent="0.2">
      <c r="A1291" s="4" t="s">
        <v>9462</v>
      </c>
      <c r="B1291" s="5" t="s">
        <v>11777</v>
      </c>
      <c r="C1291" s="5" t="s">
        <v>11777</v>
      </c>
      <c r="D1291" s="5" t="s">
        <v>8080</v>
      </c>
      <c r="E1291" s="5" t="s">
        <v>32</v>
      </c>
      <c r="F1291" s="5" t="s">
        <v>5327</v>
      </c>
      <c r="G1291" s="5">
        <v>239.24</v>
      </c>
      <c r="H1291" s="5" t="s">
        <v>52</v>
      </c>
      <c r="I1291" s="6" t="s">
        <v>28</v>
      </c>
    </row>
    <row r="1292" spans="1:9" x14ac:dyDescent="0.2">
      <c r="A1292" s="4" t="s">
        <v>9466</v>
      </c>
      <c r="B1292" s="5" t="s">
        <v>5452</v>
      </c>
      <c r="C1292" s="5" t="s">
        <v>2089</v>
      </c>
      <c r="D1292" s="5" t="s">
        <v>4283</v>
      </c>
      <c r="E1292" s="5" t="s">
        <v>64</v>
      </c>
      <c r="F1292" s="5" t="s">
        <v>7274</v>
      </c>
      <c r="G1292" s="5">
        <v>15.24</v>
      </c>
      <c r="H1292" s="5" t="s">
        <v>40</v>
      </c>
      <c r="I1292" s="6" t="s">
        <v>28</v>
      </c>
    </row>
    <row r="1293" spans="1:9" x14ac:dyDescent="0.2">
      <c r="A1293" s="4" t="s">
        <v>9468</v>
      </c>
      <c r="B1293" s="5" t="s">
        <v>11953</v>
      </c>
      <c r="C1293" s="5" t="s">
        <v>11831</v>
      </c>
      <c r="D1293" s="5" t="s">
        <v>7921</v>
      </c>
      <c r="E1293" s="5" t="s">
        <v>64</v>
      </c>
      <c r="F1293" s="5" t="s">
        <v>1682</v>
      </c>
      <c r="G1293" s="5">
        <v>42.6</v>
      </c>
      <c r="H1293" s="5" t="s">
        <v>25</v>
      </c>
      <c r="I1293" s="6" t="s">
        <v>28</v>
      </c>
    </row>
    <row r="1294" spans="1:9" x14ac:dyDescent="0.2">
      <c r="A1294" s="4" t="s">
        <v>9468</v>
      </c>
      <c r="B1294" s="5" t="s">
        <v>11953</v>
      </c>
      <c r="C1294" s="5" t="s">
        <v>11831</v>
      </c>
      <c r="D1294" s="5" t="s">
        <v>7921</v>
      </c>
      <c r="E1294" s="5" t="s">
        <v>74</v>
      </c>
      <c r="F1294" s="5" t="s">
        <v>1808</v>
      </c>
      <c r="G1294" s="5">
        <v>113.94</v>
      </c>
      <c r="H1294" s="5" t="s">
        <v>25</v>
      </c>
      <c r="I1294" s="6" t="s">
        <v>43</v>
      </c>
    </row>
    <row r="1295" spans="1:9" x14ac:dyDescent="0.2">
      <c r="A1295" s="4" t="s">
        <v>9468</v>
      </c>
      <c r="B1295" s="5" t="s">
        <v>11953</v>
      </c>
      <c r="C1295" s="5" t="s">
        <v>11831</v>
      </c>
      <c r="D1295" s="5" t="s">
        <v>7921</v>
      </c>
      <c r="E1295" s="5" t="s">
        <v>57</v>
      </c>
      <c r="F1295" s="5" t="s">
        <v>2507</v>
      </c>
      <c r="G1295" s="5">
        <v>129.91999999999999</v>
      </c>
      <c r="H1295" s="5" t="s">
        <v>25</v>
      </c>
      <c r="I1295" s="6" t="s">
        <v>43</v>
      </c>
    </row>
    <row r="1296" spans="1:9" x14ac:dyDescent="0.2">
      <c r="A1296" s="4" t="s">
        <v>9468</v>
      </c>
      <c r="B1296" s="5" t="s">
        <v>11953</v>
      </c>
      <c r="C1296" s="5" t="s">
        <v>11831</v>
      </c>
      <c r="D1296" s="5" t="s">
        <v>7921</v>
      </c>
      <c r="E1296" s="5" t="s">
        <v>67</v>
      </c>
      <c r="F1296" s="5" t="s">
        <v>5809</v>
      </c>
      <c r="G1296" s="5">
        <v>5.28</v>
      </c>
      <c r="H1296" s="5" t="s">
        <v>25</v>
      </c>
      <c r="I1296" s="6" t="s">
        <v>43</v>
      </c>
    </row>
    <row r="1297" spans="1:9" x14ac:dyDescent="0.2">
      <c r="A1297" s="4" t="s">
        <v>9476</v>
      </c>
      <c r="B1297" s="5" t="s">
        <v>11853</v>
      </c>
      <c r="C1297" s="5" t="s">
        <v>12180</v>
      </c>
      <c r="D1297" s="5" t="s">
        <v>2718</v>
      </c>
      <c r="E1297" s="5" t="s">
        <v>74</v>
      </c>
      <c r="F1297" s="5" t="s">
        <v>2505</v>
      </c>
      <c r="G1297" s="5">
        <v>16.146000000000001</v>
      </c>
      <c r="H1297" s="5" t="s">
        <v>52</v>
      </c>
      <c r="I1297" s="6" t="s">
        <v>43</v>
      </c>
    </row>
    <row r="1298" spans="1:9" x14ac:dyDescent="0.2">
      <c r="A1298" s="4" t="s">
        <v>9476</v>
      </c>
      <c r="B1298" s="5" t="s">
        <v>11853</v>
      </c>
      <c r="C1298" s="5" t="s">
        <v>12180</v>
      </c>
      <c r="D1298" s="5" t="s">
        <v>2718</v>
      </c>
      <c r="E1298" s="5" t="s">
        <v>74</v>
      </c>
      <c r="F1298" s="5" t="s">
        <v>5314</v>
      </c>
      <c r="G1298" s="5">
        <v>1345.4849999999999</v>
      </c>
      <c r="H1298" s="5" t="s">
        <v>52</v>
      </c>
      <c r="I1298" s="6" t="s">
        <v>43</v>
      </c>
    </row>
    <row r="1299" spans="1:9" x14ac:dyDescent="0.2">
      <c r="A1299" s="4" t="s">
        <v>9486</v>
      </c>
      <c r="B1299" s="5" t="s">
        <v>4974</v>
      </c>
      <c r="C1299" s="5" t="s">
        <v>8586</v>
      </c>
      <c r="D1299" s="5" t="s">
        <v>2521</v>
      </c>
      <c r="E1299" s="5" t="s">
        <v>91</v>
      </c>
      <c r="F1299" s="5" t="s">
        <v>3535</v>
      </c>
      <c r="G1299" s="5">
        <v>12.6</v>
      </c>
      <c r="H1299" s="5" t="s">
        <v>40</v>
      </c>
      <c r="I1299" s="6" t="s">
        <v>43</v>
      </c>
    </row>
    <row r="1300" spans="1:9" x14ac:dyDescent="0.2">
      <c r="A1300" s="4" t="s">
        <v>9486</v>
      </c>
      <c r="B1300" s="5" t="s">
        <v>4974</v>
      </c>
      <c r="C1300" s="5" t="s">
        <v>8586</v>
      </c>
      <c r="D1300" s="5" t="s">
        <v>2521</v>
      </c>
      <c r="E1300" s="5" t="s">
        <v>91</v>
      </c>
      <c r="F1300" s="5" t="s">
        <v>1998</v>
      </c>
      <c r="G1300" s="5">
        <v>17.940000000000001</v>
      </c>
      <c r="H1300" s="5" t="s">
        <v>40</v>
      </c>
      <c r="I1300" s="6" t="s">
        <v>43</v>
      </c>
    </row>
    <row r="1301" spans="1:9" x14ac:dyDescent="0.2">
      <c r="A1301" s="4" t="s">
        <v>9490</v>
      </c>
      <c r="B1301" s="5" t="s">
        <v>6150</v>
      </c>
      <c r="C1301" s="5" t="s">
        <v>2589</v>
      </c>
      <c r="D1301" s="5" t="s">
        <v>2409</v>
      </c>
      <c r="E1301" s="5" t="s">
        <v>32</v>
      </c>
      <c r="F1301" s="5" t="s">
        <v>1787</v>
      </c>
      <c r="G1301" s="5">
        <v>518.27200000000005</v>
      </c>
      <c r="H1301" s="5" t="s">
        <v>40</v>
      </c>
      <c r="I1301" s="6" t="s">
        <v>28</v>
      </c>
    </row>
    <row r="1302" spans="1:9" x14ac:dyDescent="0.2">
      <c r="A1302" s="4" t="s">
        <v>9490</v>
      </c>
      <c r="B1302" s="5" t="s">
        <v>6150</v>
      </c>
      <c r="C1302" s="5" t="s">
        <v>2589</v>
      </c>
      <c r="D1302" s="5" t="s">
        <v>2409</v>
      </c>
      <c r="E1302" s="5" t="s">
        <v>64</v>
      </c>
      <c r="F1302" s="5" t="s">
        <v>3438</v>
      </c>
      <c r="G1302" s="5">
        <v>6.98</v>
      </c>
      <c r="H1302" s="5" t="s">
        <v>40</v>
      </c>
      <c r="I1302" s="6" t="s">
        <v>28</v>
      </c>
    </row>
    <row r="1303" spans="1:9" x14ac:dyDescent="0.2">
      <c r="A1303" s="4" t="s">
        <v>9495</v>
      </c>
      <c r="B1303" s="5" t="s">
        <v>544</v>
      </c>
      <c r="C1303" s="5" t="s">
        <v>1605</v>
      </c>
      <c r="D1303" s="5" t="s">
        <v>898</v>
      </c>
      <c r="E1303" s="5" t="s">
        <v>74</v>
      </c>
      <c r="F1303" s="5" t="s">
        <v>5620</v>
      </c>
      <c r="G1303" s="5">
        <v>153.55199999999999</v>
      </c>
      <c r="H1303" s="5" t="s">
        <v>40</v>
      </c>
      <c r="I1303" s="6" t="s">
        <v>43</v>
      </c>
    </row>
    <row r="1304" spans="1:9" x14ac:dyDescent="0.2">
      <c r="A1304" s="4" t="s">
        <v>9495</v>
      </c>
      <c r="B1304" s="5" t="s">
        <v>544</v>
      </c>
      <c r="C1304" s="5" t="s">
        <v>1605</v>
      </c>
      <c r="D1304" s="5" t="s">
        <v>898</v>
      </c>
      <c r="E1304" s="5" t="s">
        <v>57</v>
      </c>
      <c r="F1304" s="5" t="s">
        <v>1234</v>
      </c>
      <c r="G1304" s="5">
        <v>270.62</v>
      </c>
      <c r="H1304" s="5" t="s">
        <v>40</v>
      </c>
      <c r="I1304" s="6" t="s">
        <v>43</v>
      </c>
    </row>
    <row r="1305" spans="1:9" x14ac:dyDescent="0.2">
      <c r="A1305" s="4" t="s">
        <v>9500</v>
      </c>
      <c r="B1305" s="5" t="s">
        <v>5452</v>
      </c>
      <c r="C1305" s="5" t="s">
        <v>2089</v>
      </c>
      <c r="D1305" s="5" t="s">
        <v>171</v>
      </c>
      <c r="E1305" s="5" t="s">
        <v>64</v>
      </c>
      <c r="F1305" s="5" t="s">
        <v>1040</v>
      </c>
      <c r="G1305" s="5">
        <v>29.22</v>
      </c>
      <c r="H1305" s="5" t="s">
        <v>40</v>
      </c>
      <c r="I1305" s="6" t="s">
        <v>28</v>
      </c>
    </row>
    <row r="1306" spans="1:9" x14ac:dyDescent="0.2">
      <c r="A1306" s="4" t="s">
        <v>9507</v>
      </c>
      <c r="B1306" s="5" t="s">
        <v>4143</v>
      </c>
      <c r="C1306" s="5" t="s">
        <v>1378</v>
      </c>
      <c r="D1306" s="5" t="s">
        <v>3845</v>
      </c>
      <c r="E1306" s="5" t="s">
        <v>67</v>
      </c>
      <c r="F1306" s="5" t="s">
        <v>1423</v>
      </c>
      <c r="G1306" s="5">
        <v>13.632</v>
      </c>
      <c r="H1306" s="5" t="s">
        <v>52</v>
      </c>
      <c r="I1306" s="6" t="s">
        <v>43</v>
      </c>
    </row>
    <row r="1307" spans="1:9" x14ac:dyDescent="0.2">
      <c r="A1307" s="4" t="s">
        <v>9511</v>
      </c>
      <c r="B1307" s="5" t="s">
        <v>4929</v>
      </c>
      <c r="C1307" s="5" t="s">
        <v>2225</v>
      </c>
      <c r="D1307" s="5" t="s">
        <v>709</v>
      </c>
      <c r="E1307" s="5" t="s">
        <v>74</v>
      </c>
      <c r="F1307" s="5" t="s">
        <v>259</v>
      </c>
      <c r="G1307" s="5">
        <v>41.904000000000003</v>
      </c>
      <c r="H1307" s="5" t="s">
        <v>40</v>
      </c>
      <c r="I1307" s="6" t="s">
        <v>43</v>
      </c>
    </row>
    <row r="1308" spans="1:9" x14ac:dyDescent="0.2">
      <c r="A1308" s="4" t="s">
        <v>9519</v>
      </c>
      <c r="B1308" s="5" t="s">
        <v>11779</v>
      </c>
      <c r="C1308" s="5" t="s">
        <v>11780</v>
      </c>
      <c r="D1308" s="5" t="s">
        <v>1572</v>
      </c>
      <c r="E1308" s="5" t="s">
        <v>91</v>
      </c>
      <c r="F1308" s="5" t="s">
        <v>9521</v>
      </c>
      <c r="G1308" s="5">
        <v>11.96</v>
      </c>
      <c r="H1308" s="5" t="s">
        <v>40</v>
      </c>
      <c r="I1308" s="6" t="s">
        <v>43</v>
      </c>
    </row>
    <row r="1309" spans="1:9" x14ac:dyDescent="0.2">
      <c r="A1309" s="4" t="s">
        <v>9519</v>
      </c>
      <c r="B1309" s="5" t="s">
        <v>11779</v>
      </c>
      <c r="C1309" s="5" t="s">
        <v>11780</v>
      </c>
      <c r="D1309" s="5" t="s">
        <v>1572</v>
      </c>
      <c r="E1309" s="5" t="s">
        <v>74</v>
      </c>
      <c r="F1309" s="5" t="s">
        <v>3413</v>
      </c>
      <c r="G1309" s="5">
        <v>3.9119999999999999</v>
      </c>
      <c r="H1309" s="5" t="s">
        <v>40</v>
      </c>
      <c r="I1309" s="6" t="s">
        <v>43</v>
      </c>
    </row>
    <row r="1310" spans="1:9" x14ac:dyDescent="0.2">
      <c r="A1310" s="4" t="s">
        <v>9523</v>
      </c>
      <c r="B1310" s="5" t="s">
        <v>262</v>
      </c>
      <c r="C1310" s="5" t="s">
        <v>681</v>
      </c>
      <c r="D1310" s="5" t="s">
        <v>7143</v>
      </c>
      <c r="E1310" s="5" t="s">
        <v>74</v>
      </c>
      <c r="F1310" s="5" t="s">
        <v>4877</v>
      </c>
      <c r="G1310" s="5">
        <v>49.408000000000001</v>
      </c>
      <c r="H1310" s="5" t="s">
        <v>40</v>
      </c>
      <c r="I1310" s="6" t="s">
        <v>43</v>
      </c>
    </row>
    <row r="1311" spans="1:9" x14ac:dyDescent="0.2">
      <c r="A1311" s="4" t="s">
        <v>9530</v>
      </c>
      <c r="B1311" s="5" t="s">
        <v>6469</v>
      </c>
      <c r="C1311" s="5" t="s">
        <v>9531</v>
      </c>
      <c r="D1311" s="5" t="s">
        <v>9533</v>
      </c>
      <c r="E1311" s="5" t="s">
        <v>54</v>
      </c>
      <c r="F1311" s="5" t="s">
        <v>7297</v>
      </c>
      <c r="G1311" s="5">
        <v>161.28</v>
      </c>
      <c r="H1311" s="5" t="s">
        <v>40</v>
      </c>
      <c r="I1311" s="6" t="s">
        <v>28</v>
      </c>
    </row>
    <row r="1312" spans="1:9" x14ac:dyDescent="0.2">
      <c r="A1312" s="4" t="s">
        <v>9534</v>
      </c>
      <c r="B1312" s="5" t="s">
        <v>11885</v>
      </c>
      <c r="C1312" s="5" t="s">
        <v>11885</v>
      </c>
      <c r="D1312" s="5" t="s">
        <v>6287</v>
      </c>
      <c r="E1312" s="5" t="s">
        <v>67</v>
      </c>
      <c r="F1312" s="5" t="s">
        <v>1262</v>
      </c>
      <c r="G1312" s="5">
        <v>192.8</v>
      </c>
      <c r="H1312" s="5" t="s">
        <v>40</v>
      </c>
      <c r="I1312" s="6" t="s">
        <v>43</v>
      </c>
    </row>
    <row r="1313" spans="1:9" x14ac:dyDescent="0.2">
      <c r="A1313" s="4" t="s">
        <v>9536</v>
      </c>
      <c r="B1313" s="5" t="s">
        <v>6178</v>
      </c>
      <c r="C1313" s="5" t="s">
        <v>11885</v>
      </c>
      <c r="D1313" s="5" t="s">
        <v>3591</v>
      </c>
      <c r="E1313" s="5" t="s">
        <v>91</v>
      </c>
      <c r="F1313" s="5" t="s">
        <v>2108</v>
      </c>
      <c r="G1313" s="5">
        <v>32.064</v>
      </c>
      <c r="H1313" s="5" t="s">
        <v>52</v>
      </c>
      <c r="I1313" s="6" t="s">
        <v>43</v>
      </c>
    </row>
    <row r="1314" spans="1:9" x14ac:dyDescent="0.2">
      <c r="A1314" s="4" t="s">
        <v>9537</v>
      </c>
      <c r="B1314" s="5" t="s">
        <v>6793</v>
      </c>
      <c r="C1314" s="5" t="s">
        <v>12049</v>
      </c>
      <c r="D1314" s="5" t="s">
        <v>2978</v>
      </c>
      <c r="E1314" s="5" t="s">
        <v>29</v>
      </c>
      <c r="F1314" s="5" t="s">
        <v>1883</v>
      </c>
      <c r="G1314" s="5">
        <v>205.666</v>
      </c>
      <c r="H1314" s="5" t="s">
        <v>40</v>
      </c>
      <c r="I1314" s="6" t="s">
        <v>28</v>
      </c>
    </row>
    <row r="1315" spans="1:9" x14ac:dyDescent="0.2">
      <c r="A1315" s="4" t="s">
        <v>9538</v>
      </c>
      <c r="B1315" s="5" t="s">
        <v>281</v>
      </c>
      <c r="C1315" s="5" t="s">
        <v>5949</v>
      </c>
      <c r="D1315" s="5" t="s">
        <v>7701</v>
      </c>
      <c r="E1315" s="5" t="s">
        <v>57</v>
      </c>
      <c r="F1315" s="5" t="s">
        <v>6610</v>
      </c>
      <c r="G1315" s="5">
        <v>115.44</v>
      </c>
      <c r="H1315" s="5" t="s">
        <v>40</v>
      </c>
      <c r="I1315" s="6" t="s">
        <v>43</v>
      </c>
    </row>
    <row r="1316" spans="1:9" x14ac:dyDescent="0.2">
      <c r="A1316" s="4" t="s">
        <v>9542</v>
      </c>
      <c r="B1316" s="5" t="s">
        <v>8494</v>
      </c>
      <c r="C1316" s="5" t="s">
        <v>597</v>
      </c>
      <c r="D1316" s="5" t="s">
        <v>7906</v>
      </c>
      <c r="E1316" s="5" t="s">
        <v>67</v>
      </c>
      <c r="F1316" s="5" t="s">
        <v>2189</v>
      </c>
      <c r="G1316" s="5">
        <v>11.76</v>
      </c>
      <c r="H1316" s="5" t="s">
        <v>40</v>
      </c>
      <c r="I1316" s="6" t="s">
        <v>43</v>
      </c>
    </row>
    <row r="1317" spans="1:9" x14ac:dyDescent="0.2">
      <c r="A1317" s="4" t="s">
        <v>9543</v>
      </c>
      <c r="B1317" s="5" t="s">
        <v>3498</v>
      </c>
      <c r="C1317" s="5" t="s">
        <v>5263</v>
      </c>
      <c r="D1317" s="5" t="s">
        <v>5933</v>
      </c>
      <c r="E1317" s="5" t="s">
        <v>67</v>
      </c>
      <c r="F1317" s="5" t="s">
        <v>2189</v>
      </c>
      <c r="G1317" s="5">
        <v>11.76</v>
      </c>
      <c r="H1317" s="5" t="s">
        <v>40</v>
      </c>
      <c r="I1317" s="6" t="s">
        <v>43</v>
      </c>
    </row>
    <row r="1318" spans="1:9" x14ac:dyDescent="0.2">
      <c r="A1318" s="4" t="s">
        <v>9543</v>
      </c>
      <c r="B1318" s="5" t="s">
        <v>3498</v>
      </c>
      <c r="C1318" s="5" t="s">
        <v>5263</v>
      </c>
      <c r="D1318" s="5" t="s">
        <v>5933</v>
      </c>
      <c r="E1318" s="5" t="s">
        <v>74</v>
      </c>
      <c r="F1318" s="5" t="s">
        <v>4361</v>
      </c>
      <c r="G1318" s="5">
        <v>40.735999999999997</v>
      </c>
      <c r="H1318" s="5" t="s">
        <v>40</v>
      </c>
      <c r="I1318" s="6" t="s">
        <v>43</v>
      </c>
    </row>
    <row r="1319" spans="1:9" x14ac:dyDescent="0.2">
      <c r="A1319" s="4" t="s">
        <v>9545</v>
      </c>
      <c r="B1319" s="5" t="s">
        <v>1140</v>
      </c>
      <c r="C1319" s="5" t="s">
        <v>6220</v>
      </c>
      <c r="D1319" s="5" t="s">
        <v>7032</v>
      </c>
      <c r="E1319" s="5" t="s">
        <v>32</v>
      </c>
      <c r="F1319" s="5" t="s">
        <v>317</v>
      </c>
      <c r="G1319" s="5">
        <v>340.70400000000001</v>
      </c>
      <c r="H1319" s="5" t="s">
        <v>40</v>
      </c>
      <c r="I1319" s="6" t="s">
        <v>28</v>
      </c>
    </row>
    <row r="1320" spans="1:9" x14ac:dyDescent="0.2">
      <c r="A1320" s="4" t="s">
        <v>9547</v>
      </c>
      <c r="B1320" s="5" t="s">
        <v>5293</v>
      </c>
      <c r="C1320" s="5" t="s">
        <v>879</v>
      </c>
      <c r="D1320" s="5" t="s">
        <v>8044</v>
      </c>
      <c r="E1320" s="5" t="s">
        <v>29</v>
      </c>
      <c r="F1320" s="5" t="s">
        <v>7811</v>
      </c>
      <c r="G1320" s="5">
        <v>1198.33</v>
      </c>
      <c r="H1320" s="5" t="s">
        <v>40</v>
      </c>
      <c r="I1320" s="6" t="s">
        <v>28</v>
      </c>
    </row>
    <row r="1321" spans="1:9" x14ac:dyDescent="0.2">
      <c r="A1321" s="4" t="s">
        <v>9548</v>
      </c>
      <c r="B1321" s="5" t="s">
        <v>11867</v>
      </c>
      <c r="C1321" s="5" t="s">
        <v>11814</v>
      </c>
      <c r="D1321" s="5" t="s">
        <v>3388</v>
      </c>
      <c r="E1321" s="5" t="s">
        <v>57</v>
      </c>
      <c r="F1321" s="5" t="s">
        <v>1000</v>
      </c>
      <c r="G1321" s="5">
        <v>87.92</v>
      </c>
      <c r="H1321" s="5" t="s">
        <v>40</v>
      </c>
      <c r="I1321" s="6" t="s">
        <v>43</v>
      </c>
    </row>
    <row r="1322" spans="1:9" x14ac:dyDescent="0.2">
      <c r="A1322" s="4" t="s">
        <v>9553</v>
      </c>
      <c r="B1322" s="5" t="s">
        <v>11903</v>
      </c>
      <c r="C1322" s="5" t="s">
        <v>11718</v>
      </c>
      <c r="D1322" s="5" t="s">
        <v>2857</v>
      </c>
      <c r="E1322" s="5" t="s">
        <v>57</v>
      </c>
      <c r="F1322" s="5" t="s">
        <v>8287</v>
      </c>
      <c r="G1322" s="5">
        <v>772.68</v>
      </c>
      <c r="H1322" s="5" t="s">
        <v>40</v>
      </c>
      <c r="I1322" s="6" t="s">
        <v>43</v>
      </c>
    </row>
    <row r="1323" spans="1:9" x14ac:dyDescent="0.2">
      <c r="A1323" s="4" t="s">
        <v>9554</v>
      </c>
      <c r="B1323" s="5" t="s">
        <v>2266</v>
      </c>
      <c r="C1323" s="5" t="s">
        <v>879</v>
      </c>
      <c r="D1323" s="5" t="s">
        <v>2012</v>
      </c>
      <c r="E1323" s="5" t="s">
        <v>44</v>
      </c>
      <c r="F1323" s="5" t="s">
        <v>5137</v>
      </c>
      <c r="G1323" s="5">
        <v>11.808</v>
      </c>
      <c r="H1323" s="5" t="s">
        <v>52</v>
      </c>
      <c r="I1323" s="6" t="s">
        <v>43</v>
      </c>
    </row>
    <row r="1324" spans="1:9" x14ac:dyDescent="0.2">
      <c r="A1324" s="4" t="s">
        <v>9554</v>
      </c>
      <c r="B1324" s="5" t="s">
        <v>2266</v>
      </c>
      <c r="C1324" s="5" t="s">
        <v>879</v>
      </c>
      <c r="D1324" s="5" t="s">
        <v>2012</v>
      </c>
      <c r="E1324" s="5" t="s">
        <v>57</v>
      </c>
      <c r="F1324" s="5" t="s">
        <v>1669</v>
      </c>
      <c r="G1324" s="5">
        <v>26.16</v>
      </c>
      <c r="H1324" s="5" t="s">
        <v>52</v>
      </c>
      <c r="I1324" s="6" t="s">
        <v>43</v>
      </c>
    </row>
    <row r="1325" spans="1:9" x14ac:dyDescent="0.2">
      <c r="A1325" s="4" t="s">
        <v>9554</v>
      </c>
      <c r="B1325" s="5" t="s">
        <v>2266</v>
      </c>
      <c r="C1325" s="5" t="s">
        <v>879</v>
      </c>
      <c r="D1325" s="5" t="s">
        <v>2012</v>
      </c>
      <c r="E1325" s="5" t="s">
        <v>74</v>
      </c>
      <c r="F1325" s="5" t="s">
        <v>6501</v>
      </c>
      <c r="G1325" s="5">
        <v>33.57</v>
      </c>
      <c r="H1325" s="5" t="s">
        <v>52</v>
      </c>
      <c r="I1325" s="6" t="s">
        <v>43</v>
      </c>
    </row>
    <row r="1326" spans="1:9" x14ac:dyDescent="0.2">
      <c r="A1326" s="4" t="s">
        <v>9554</v>
      </c>
      <c r="B1326" s="5" t="s">
        <v>2266</v>
      </c>
      <c r="C1326" s="5" t="s">
        <v>879</v>
      </c>
      <c r="D1326" s="5" t="s">
        <v>2012</v>
      </c>
      <c r="E1326" s="5" t="s">
        <v>64</v>
      </c>
      <c r="F1326" s="5" t="s">
        <v>1445</v>
      </c>
      <c r="G1326" s="5">
        <v>4.992</v>
      </c>
      <c r="H1326" s="5" t="s">
        <v>52</v>
      </c>
      <c r="I1326" s="6" t="s">
        <v>28</v>
      </c>
    </row>
    <row r="1327" spans="1:9" x14ac:dyDescent="0.2">
      <c r="A1327" s="4" t="s">
        <v>9554</v>
      </c>
      <c r="B1327" s="5" t="s">
        <v>2266</v>
      </c>
      <c r="C1327" s="5" t="s">
        <v>879</v>
      </c>
      <c r="D1327" s="5" t="s">
        <v>2012</v>
      </c>
      <c r="E1327" s="5" t="s">
        <v>64</v>
      </c>
      <c r="F1327" s="5" t="s">
        <v>8420</v>
      </c>
      <c r="G1327" s="5">
        <v>20.015999999999998</v>
      </c>
      <c r="H1327" s="5" t="s">
        <v>52</v>
      </c>
      <c r="I1327" s="6" t="s">
        <v>28</v>
      </c>
    </row>
    <row r="1328" spans="1:9" x14ac:dyDescent="0.2">
      <c r="A1328" s="4" t="s">
        <v>9556</v>
      </c>
      <c r="B1328" s="5" t="s">
        <v>3433</v>
      </c>
      <c r="C1328" s="5" t="s">
        <v>2192</v>
      </c>
      <c r="D1328" s="5" t="s">
        <v>4346</v>
      </c>
      <c r="E1328" s="5" t="s">
        <v>91</v>
      </c>
      <c r="F1328" s="5" t="s">
        <v>2172</v>
      </c>
      <c r="G1328" s="5">
        <v>22.96</v>
      </c>
      <c r="H1328" s="5" t="s">
        <v>40</v>
      </c>
      <c r="I1328" s="6" t="s">
        <v>43</v>
      </c>
    </row>
    <row r="1329" spans="1:9" x14ac:dyDescent="0.2">
      <c r="A1329" s="4" t="s">
        <v>9576</v>
      </c>
      <c r="B1329" s="5" t="s">
        <v>1825</v>
      </c>
      <c r="C1329" s="5" t="s">
        <v>4077</v>
      </c>
      <c r="D1329" s="5" t="s">
        <v>116</v>
      </c>
      <c r="E1329" s="5" t="s">
        <v>32</v>
      </c>
      <c r="F1329" s="5" t="s">
        <v>3960</v>
      </c>
      <c r="G1329" s="5">
        <v>563.91999999999996</v>
      </c>
      <c r="H1329" s="5" t="s">
        <v>40</v>
      </c>
      <c r="I1329" s="6" t="s">
        <v>28</v>
      </c>
    </row>
    <row r="1330" spans="1:9" x14ac:dyDescent="0.2">
      <c r="A1330" s="4" t="s">
        <v>9584</v>
      </c>
      <c r="B1330" s="5" t="s">
        <v>12178</v>
      </c>
      <c r="C1330" s="5" t="s">
        <v>2870</v>
      </c>
      <c r="D1330" s="5" t="s">
        <v>2268</v>
      </c>
      <c r="E1330" s="5" t="s">
        <v>189</v>
      </c>
      <c r="F1330" s="5" t="s">
        <v>2587</v>
      </c>
      <c r="G1330" s="5">
        <v>7.64</v>
      </c>
      <c r="H1330" s="5" t="s">
        <v>40</v>
      </c>
      <c r="I1330" s="6" t="s">
        <v>43</v>
      </c>
    </row>
    <row r="1331" spans="1:9" x14ac:dyDescent="0.2">
      <c r="A1331" s="4" t="s">
        <v>9588</v>
      </c>
      <c r="B1331" s="5" t="s">
        <v>368</v>
      </c>
      <c r="C1331" s="5" t="s">
        <v>657</v>
      </c>
      <c r="D1331" s="5" t="s">
        <v>6937</v>
      </c>
      <c r="E1331" s="5" t="s">
        <v>44</v>
      </c>
      <c r="F1331" s="5" t="s">
        <v>4036</v>
      </c>
      <c r="G1331" s="5">
        <v>56.7</v>
      </c>
      <c r="H1331" s="5" t="s">
        <v>40</v>
      </c>
      <c r="I1331" s="6" t="s">
        <v>43</v>
      </c>
    </row>
    <row r="1332" spans="1:9" x14ac:dyDescent="0.2">
      <c r="A1332" s="4" t="s">
        <v>9602</v>
      </c>
      <c r="B1332" s="5" t="s">
        <v>11911</v>
      </c>
      <c r="C1332" s="5" t="s">
        <v>2799</v>
      </c>
      <c r="D1332" s="5" t="s">
        <v>4329</v>
      </c>
      <c r="E1332" s="5" t="s">
        <v>64</v>
      </c>
      <c r="F1332" s="5" t="s">
        <v>5854</v>
      </c>
      <c r="G1332" s="5">
        <v>166.5</v>
      </c>
      <c r="H1332" s="5" t="s">
        <v>40</v>
      </c>
      <c r="I1332" s="6" t="s">
        <v>28</v>
      </c>
    </row>
    <row r="1333" spans="1:9" x14ac:dyDescent="0.2">
      <c r="A1333" s="4" t="s">
        <v>9602</v>
      </c>
      <c r="B1333" s="5" t="s">
        <v>11911</v>
      </c>
      <c r="C1333" s="5" t="s">
        <v>2799</v>
      </c>
      <c r="D1333" s="5" t="s">
        <v>4329</v>
      </c>
      <c r="E1333" s="5" t="s">
        <v>57</v>
      </c>
      <c r="F1333" s="5" t="s">
        <v>3257</v>
      </c>
      <c r="G1333" s="5">
        <v>360.38</v>
      </c>
      <c r="H1333" s="5" t="s">
        <v>40</v>
      </c>
      <c r="I1333" s="6" t="s">
        <v>43</v>
      </c>
    </row>
    <row r="1334" spans="1:9" x14ac:dyDescent="0.2">
      <c r="A1334" s="4" t="s">
        <v>9603</v>
      </c>
      <c r="B1334" s="5" t="s">
        <v>1507</v>
      </c>
      <c r="C1334" s="5" t="s">
        <v>11786</v>
      </c>
      <c r="D1334" s="5" t="s">
        <v>1060</v>
      </c>
      <c r="E1334" s="5" t="s">
        <v>74</v>
      </c>
      <c r="F1334" s="5" t="s">
        <v>3990</v>
      </c>
      <c r="G1334" s="5">
        <v>11.744</v>
      </c>
      <c r="H1334" s="5" t="s">
        <v>40</v>
      </c>
      <c r="I1334" s="6" t="s">
        <v>43</v>
      </c>
    </row>
    <row r="1335" spans="1:9" x14ac:dyDescent="0.2">
      <c r="A1335" s="4" t="s">
        <v>9615</v>
      </c>
      <c r="B1335" s="5" t="s">
        <v>12111</v>
      </c>
      <c r="C1335" s="5" t="s">
        <v>11734</v>
      </c>
      <c r="D1335" s="5" t="s">
        <v>3821</v>
      </c>
      <c r="E1335" s="5" t="s">
        <v>74</v>
      </c>
      <c r="F1335" s="5" t="s">
        <v>6628</v>
      </c>
      <c r="G1335" s="5">
        <v>3.444</v>
      </c>
      <c r="H1335" s="5" t="s">
        <v>52</v>
      </c>
      <c r="I1335" s="6" t="s">
        <v>43</v>
      </c>
    </row>
    <row r="1336" spans="1:9" x14ac:dyDescent="0.2">
      <c r="A1336" s="4" t="s">
        <v>9628</v>
      </c>
      <c r="B1336" s="5" t="s">
        <v>11934</v>
      </c>
      <c r="C1336" s="5" t="s">
        <v>12136</v>
      </c>
      <c r="D1336" s="5" t="s">
        <v>1727</v>
      </c>
      <c r="E1336" s="5" t="s">
        <v>32</v>
      </c>
      <c r="F1336" s="5" t="s">
        <v>7649</v>
      </c>
      <c r="G1336" s="5">
        <v>1159.056</v>
      </c>
      <c r="H1336" s="5" t="s">
        <v>40</v>
      </c>
      <c r="I1336" s="6" t="s">
        <v>28</v>
      </c>
    </row>
    <row r="1337" spans="1:9" x14ac:dyDescent="0.2">
      <c r="A1337" s="4" t="s">
        <v>9628</v>
      </c>
      <c r="B1337" s="5" t="s">
        <v>11934</v>
      </c>
      <c r="C1337" s="5" t="s">
        <v>12136</v>
      </c>
      <c r="D1337" s="5" t="s">
        <v>1727</v>
      </c>
      <c r="E1337" s="5" t="s">
        <v>67</v>
      </c>
      <c r="F1337" s="5" t="s">
        <v>4023</v>
      </c>
      <c r="G1337" s="5">
        <v>179.9</v>
      </c>
      <c r="H1337" s="5" t="s">
        <v>40</v>
      </c>
      <c r="I1337" s="6" t="s">
        <v>43</v>
      </c>
    </row>
    <row r="1338" spans="1:9" x14ac:dyDescent="0.2">
      <c r="A1338" s="4" t="s">
        <v>9638</v>
      </c>
      <c r="B1338" s="5" t="s">
        <v>4105</v>
      </c>
      <c r="C1338" s="5" t="s">
        <v>1484</v>
      </c>
      <c r="D1338" s="5" t="s">
        <v>5367</v>
      </c>
      <c r="E1338" s="5" t="s">
        <v>189</v>
      </c>
      <c r="F1338" s="5" t="s">
        <v>8546</v>
      </c>
      <c r="G1338" s="5">
        <v>304.89999999999998</v>
      </c>
      <c r="H1338" s="5" t="s">
        <v>40</v>
      </c>
      <c r="I1338" s="6" t="s">
        <v>43</v>
      </c>
    </row>
    <row r="1339" spans="1:9" x14ac:dyDescent="0.2">
      <c r="A1339" s="4" t="s">
        <v>9638</v>
      </c>
      <c r="B1339" s="5" t="s">
        <v>4105</v>
      </c>
      <c r="C1339" s="5" t="s">
        <v>1484</v>
      </c>
      <c r="D1339" s="5" t="s">
        <v>5367</v>
      </c>
      <c r="E1339" s="5" t="s">
        <v>32</v>
      </c>
      <c r="F1339" s="5" t="s">
        <v>5202</v>
      </c>
      <c r="G1339" s="5">
        <v>563.24</v>
      </c>
      <c r="H1339" s="5" t="s">
        <v>40</v>
      </c>
      <c r="I1339" s="6" t="s">
        <v>28</v>
      </c>
    </row>
    <row r="1340" spans="1:9" x14ac:dyDescent="0.2">
      <c r="A1340" s="4" t="s">
        <v>9641</v>
      </c>
      <c r="B1340" s="5" t="s">
        <v>11889</v>
      </c>
      <c r="C1340" s="5" t="s">
        <v>11813</v>
      </c>
      <c r="D1340" s="5" t="s">
        <v>1775</v>
      </c>
      <c r="E1340" s="5" t="s">
        <v>54</v>
      </c>
      <c r="F1340" s="5" t="s">
        <v>4550</v>
      </c>
      <c r="G1340" s="5">
        <v>502.488</v>
      </c>
      <c r="H1340" s="5" t="s">
        <v>40</v>
      </c>
      <c r="I1340" s="6" t="s">
        <v>28</v>
      </c>
    </row>
    <row r="1341" spans="1:9" x14ac:dyDescent="0.2">
      <c r="A1341" s="4" t="s">
        <v>9641</v>
      </c>
      <c r="B1341" s="5" t="s">
        <v>11889</v>
      </c>
      <c r="C1341" s="5" t="s">
        <v>11813</v>
      </c>
      <c r="D1341" s="5" t="s">
        <v>1775</v>
      </c>
      <c r="E1341" s="5" t="s">
        <v>74</v>
      </c>
      <c r="F1341" s="5" t="s">
        <v>3551</v>
      </c>
      <c r="G1341" s="5">
        <v>196.70400000000001</v>
      </c>
      <c r="H1341" s="5" t="s">
        <v>40</v>
      </c>
      <c r="I1341" s="6" t="s">
        <v>43</v>
      </c>
    </row>
    <row r="1342" spans="1:9" x14ac:dyDescent="0.2">
      <c r="A1342" s="4" t="s">
        <v>9642</v>
      </c>
      <c r="B1342" s="5" t="s">
        <v>5516</v>
      </c>
      <c r="C1342" s="5" t="s">
        <v>4665</v>
      </c>
      <c r="D1342" s="5" t="s">
        <v>3540</v>
      </c>
      <c r="E1342" s="5" t="s">
        <v>32</v>
      </c>
      <c r="F1342" s="5" t="s">
        <v>602</v>
      </c>
      <c r="G1342" s="5">
        <v>915.13599999999997</v>
      </c>
      <c r="H1342" s="5" t="s">
        <v>40</v>
      </c>
      <c r="I1342" s="6" t="s">
        <v>28</v>
      </c>
    </row>
    <row r="1343" spans="1:9" x14ac:dyDescent="0.2">
      <c r="A1343" s="4" t="s">
        <v>9642</v>
      </c>
      <c r="B1343" s="5" t="s">
        <v>5516</v>
      </c>
      <c r="C1343" s="5" t="s">
        <v>4665</v>
      </c>
      <c r="D1343" s="5" t="s">
        <v>3540</v>
      </c>
      <c r="E1343" s="5" t="s">
        <v>64</v>
      </c>
      <c r="F1343" s="5" t="s">
        <v>2250</v>
      </c>
      <c r="G1343" s="5">
        <v>327.76</v>
      </c>
      <c r="H1343" s="5" t="s">
        <v>40</v>
      </c>
      <c r="I1343" s="6" t="s">
        <v>28</v>
      </c>
    </row>
    <row r="1344" spans="1:9" x14ac:dyDescent="0.2">
      <c r="A1344" s="4" t="s">
        <v>9644</v>
      </c>
      <c r="B1344" s="5" t="s">
        <v>282</v>
      </c>
      <c r="C1344" s="5" t="s">
        <v>374</v>
      </c>
      <c r="D1344" s="5" t="s">
        <v>6154</v>
      </c>
      <c r="E1344" s="5" t="s">
        <v>67</v>
      </c>
      <c r="F1344" s="5" t="s">
        <v>6447</v>
      </c>
      <c r="G1344" s="5">
        <v>64.14</v>
      </c>
      <c r="H1344" s="5" t="s">
        <v>40</v>
      </c>
      <c r="I1344" s="6" t="s">
        <v>43</v>
      </c>
    </row>
    <row r="1345" spans="1:9" x14ac:dyDescent="0.2">
      <c r="A1345" s="4" t="s">
        <v>9648</v>
      </c>
      <c r="B1345" s="5" t="s">
        <v>5291</v>
      </c>
      <c r="C1345" s="5" t="s">
        <v>8173</v>
      </c>
      <c r="D1345" s="5" t="s">
        <v>2324</v>
      </c>
      <c r="E1345" s="5" t="s">
        <v>74</v>
      </c>
      <c r="F1345" s="5" t="s">
        <v>321</v>
      </c>
      <c r="G1345" s="5">
        <v>36.36</v>
      </c>
      <c r="H1345" s="5" t="s">
        <v>40</v>
      </c>
      <c r="I1345" s="6" t="s">
        <v>43</v>
      </c>
    </row>
    <row r="1346" spans="1:9" x14ac:dyDescent="0.2">
      <c r="A1346" s="4" t="s">
        <v>9649</v>
      </c>
      <c r="B1346" s="5" t="s">
        <v>3075</v>
      </c>
      <c r="C1346" s="5" t="s">
        <v>11795</v>
      </c>
      <c r="D1346" s="5" t="s">
        <v>5885</v>
      </c>
      <c r="E1346" s="5" t="s">
        <v>64</v>
      </c>
      <c r="F1346" s="5" t="s">
        <v>9651</v>
      </c>
      <c r="G1346" s="5">
        <v>25.83</v>
      </c>
      <c r="H1346" s="5" t="s">
        <v>40</v>
      </c>
      <c r="I1346" s="6" t="s">
        <v>28</v>
      </c>
    </row>
    <row r="1347" spans="1:9" x14ac:dyDescent="0.2">
      <c r="A1347" s="4" t="s">
        <v>9658</v>
      </c>
      <c r="B1347" s="5" t="s">
        <v>11995</v>
      </c>
      <c r="C1347" s="5" t="s">
        <v>3204</v>
      </c>
      <c r="D1347" s="5" t="s">
        <v>8594</v>
      </c>
      <c r="E1347" s="5" t="s">
        <v>64</v>
      </c>
      <c r="F1347" s="5" t="s">
        <v>520</v>
      </c>
      <c r="G1347" s="5">
        <v>127.95</v>
      </c>
      <c r="H1347" s="5" t="s">
        <v>40</v>
      </c>
      <c r="I1347" s="6" t="s">
        <v>28</v>
      </c>
    </row>
    <row r="1348" spans="1:9" x14ac:dyDescent="0.2">
      <c r="A1348" s="4" t="s">
        <v>9662</v>
      </c>
      <c r="B1348" s="5" t="s">
        <v>5263</v>
      </c>
      <c r="C1348" s="5" t="s">
        <v>3177</v>
      </c>
      <c r="D1348" s="5" t="s">
        <v>4668</v>
      </c>
      <c r="E1348" s="5" t="s">
        <v>91</v>
      </c>
      <c r="F1348" s="5" t="s">
        <v>2474</v>
      </c>
      <c r="G1348" s="5">
        <v>34.08</v>
      </c>
      <c r="H1348" s="5" t="s">
        <v>40</v>
      </c>
      <c r="I1348" s="6" t="s">
        <v>43</v>
      </c>
    </row>
    <row r="1349" spans="1:9" x14ac:dyDescent="0.2">
      <c r="A1349" s="4" t="s">
        <v>9663</v>
      </c>
      <c r="B1349" s="5" t="s">
        <v>3575</v>
      </c>
      <c r="C1349" s="5" t="s">
        <v>11907</v>
      </c>
      <c r="D1349" s="5" t="s">
        <v>1301</v>
      </c>
      <c r="E1349" s="5" t="s">
        <v>91</v>
      </c>
      <c r="F1349" s="5" t="s">
        <v>2571</v>
      </c>
      <c r="G1349" s="5">
        <v>10.368</v>
      </c>
      <c r="H1349" s="5" t="s">
        <v>52</v>
      </c>
      <c r="I1349" s="6" t="s">
        <v>43</v>
      </c>
    </row>
    <row r="1350" spans="1:9" x14ac:dyDescent="0.2">
      <c r="A1350" s="4" t="s">
        <v>9667</v>
      </c>
      <c r="B1350" s="5" t="s">
        <v>9097</v>
      </c>
      <c r="C1350" s="5" t="s">
        <v>11800</v>
      </c>
      <c r="D1350" s="5" t="s">
        <v>2284</v>
      </c>
      <c r="E1350" s="5" t="s">
        <v>91</v>
      </c>
      <c r="F1350" s="5" t="s">
        <v>2108</v>
      </c>
      <c r="G1350" s="5">
        <v>33.4</v>
      </c>
      <c r="H1350" s="5" t="s">
        <v>40</v>
      </c>
      <c r="I1350" s="6" t="s">
        <v>43</v>
      </c>
    </row>
    <row r="1351" spans="1:9" x14ac:dyDescent="0.2">
      <c r="A1351" s="4" t="s">
        <v>9667</v>
      </c>
      <c r="B1351" s="5" t="s">
        <v>9097</v>
      </c>
      <c r="C1351" s="5" t="s">
        <v>11800</v>
      </c>
      <c r="D1351" s="5" t="s">
        <v>2284</v>
      </c>
      <c r="E1351" s="5" t="s">
        <v>189</v>
      </c>
      <c r="F1351" s="5" t="s">
        <v>1928</v>
      </c>
      <c r="G1351" s="5">
        <v>210.84</v>
      </c>
      <c r="H1351" s="5" t="s">
        <v>40</v>
      </c>
      <c r="I1351" s="6" t="s">
        <v>43</v>
      </c>
    </row>
    <row r="1352" spans="1:9" x14ac:dyDescent="0.2">
      <c r="A1352" s="4" t="s">
        <v>9670</v>
      </c>
      <c r="B1352" s="5" t="s">
        <v>1335</v>
      </c>
      <c r="C1352" s="5" t="s">
        <v>11743</v>
      </c>
      <c r="D1352" s="5" t="s">
        <v>7196</v>
      </c>
      <c r="E1352" s="5" t="s">
        <v>64</v>
      </c>
      <c r="F1352" s="5" t="s">
        <v>7302</v>
      </c>
      <c r="G1352" s="5">
        <v>47.04</v>
      </c>
      <c r="H1352" s="5" t="s">
        <v>40</v>
      </c>
      <c r="I1352" s="6" t="s">
        <v>28</v>
      </c>
    </row>
    <row r="1353" spans="1:9" x14ac:dyDescent="0.2">
      <c r="A1353" s="4" t="s">
        <v>9675</v>
      </c>
      <c r="B1353" s="5" t="s">
        <v>12030</v>
      </c>
      <c r="C1353" s="5" t="s">
        <v>12249</v>
      </c>
      <c r="D1353" s="5" t="s">
        <v>1337</v>
      </c>
      <c r="E1353" s="5" t="s">
        <v>74</v>
      </c>
      <c r="F1353" s="5" t="s">
        <v>1505</v>
      </c>
      <c r="G1353" s="5">
        <v>12.176</v>
      </c>
      <c r="H1353" s="5" t="s">
        <v>40</v>
      </c>
      <c r="I1353" s="6" t="s">
        <v>43</v>
      </c>
    </row>
    <row r="1354" spans="1:9" x14ac:dyDescent="0.2">
      <c r="A1354" s="4" t="s">
        <v>9675</v>
      </c>
      <c r="B1354" s="5" t="s">
        <v>12030</v>
      </c>
      <c r="C1354" s="5" t="s">
        <v>12249</v>
      </c>
      <c r="D1354" s="5" t="s">
        <v>1337</v>
      </c>
      <c r="E1354" s="5" t="s">
        <v>57</v>
      </c>
      <c r="F1354" s="5" t="s">
        <v>1173</v>
      </c>
      <c r="G1354" s="5">
        <v>37.32</v>
      </c>
      <c r="H1354" s="5" t="s">
        <v>40</v>
      </c>
      <c r="I1354" s="6" t="s">
        <v>43</v>
      </c>
    </row>
    <row r="1355" spans="1:9" x14ac:dyDescent="0.2">
      <c r="A1355" s="4" t="s">
        <v>9675</v>
      </c>
      <c r="B1355" s="5" t="s">
        <v>12030</v>
      </c>
      <c r="C1355" s="5" t="s">
        <v>12249</v>
      </c>
      <c r="D1355" s="5" t="s">
        <v>1337</v>
      </c>
      <c r="E1355" s="5" t="s">
        <v>651</v>
      </c>
      <c r="F1355" s="5" t="s">
        <v>1581</v>
      </c>
      <c r="G1355" s="5">
        <v>35.06</v>
      </c>
      <c r="H1355" s="5" t="s">
        <v>40</v>
      </c>
      <c r="I1355" s="6" t="s">
        <v>43</v>
      </c>
    </row>
    <row r="1356" spans="1:9" x14ac:dyDescent="0.2">
      <c r="A1356" s="4" t="s">
        <v>9682</v>
      </c>
      <c r="B1356" s="5" t="s">
        <v>12128</v>
      </c>
      <c r="C1356" s="5" t="s">
        <v>813</v>
      </c>
      <c r="D1356" s="5" t="s">
        <v>9046</v>
      </c>
      <c r="E1356" s="5" t="s">
        <v>67</v>
      </c>
      <c r="F1356" s="5" t="s">
        <v>6955</v>
      </c>
      <c r="G1356" s="5">
        <v>56.3</v>
      </c>
      <c r="H1356" s="5" t="s">
        <v>40</v>
      </c>
      <c r="I1356" s="6" t="s">
        <v>43</v>
      </c>
    </row>
    <row r="1357" spans="1:9" x14ac:dyDescent="0.2">
      <c r="A1357" s="4" t="s">
        <v>9691</v>
      </c>
      <c r="B1357" s="5" t="s">
        <v>2338</v>
      </c>
      <c r="C1357" s="5" t="s">
        <v>2589</v>
      </c>
      <c r="D1357" s="5" t="s">
        <v>1890</v>
      </c>
      <c r="E1357" s="5" t="s">
        <v>74</v>
      </c>
      <c r="F1357" s="5" t="s">
        <v>5407</v>
      </c>
      <c r="G1357" s="5">
        <v>133.12</v>
      </c>
      <c r="H1357" s="5" t="s">
        <v>40</v>
      </c>
      <c r="I1357" s="6" t="s">
        <v>43</v>
      </c>
    </row>
    <row r="1358" spans="1:9" x14ac:dyDescent="0.2">
      <c r="A1358" s="4" t="s">
        <v>9697</v>
      </c>
      <c r="B1358" s="5" t="s">
        <v>1058</v>
      </c>
      <c r="C1358" s="5" t="s">
        <v>2383</v>
      </c>
      <c r="D1358" s="5" t="s">
        <v>5265</v>
      </c>
      <c r="E1358" s="5" t="s">
        <v>64</v>
      </c>
      <c r="F1358" s="5" t="s">
        <v>5691</v>
      </c>
      <c r="G1358" s="5">
        <v>14.76</v>
      </c>
      <c r="H1358" s="5" t="s">
        <v>40</v>
      </c>
      <c r="I1358" s="6" t="s">
        <v>28</v>
      </c>
    </row>
    <row r="1359" spans="1:9" x14ac:dyDescent="0.2">
      <c r="A1359" s="4" t="s">
        <v>9716</v>
      </c>
      <c r="B1359" s="5" t="s">
        <v>5364</v>
      </c>
      <c r="C1359" s="5" t="s">
        <v>1672</v>
      </c>
      <c r="D1359" s="5" t="s">
        <v>5630</v>
      </c>
      <c r="E1359" s="5" t="s">
        <v>74</v>
      </c>
      <c r="F1359" s="5" t="s">
        <v>696</v>
      </c>
      <c r="G1359" s="5">
        <v>102.93</v>
      </c>
      <c r="H1359" s="5" t="s">
        <v>25</v>
      </c>
      <c r="I1359" s="6" t="s">
        <v>43</v>
      </c>
    </row>
    <row r="1360" spans="1:9" x14ac:dyDescent="0.2">
      <c r="A1360" s="4" t="s">
        <v>9717</v>
      </c>
      <c r="B1360" s="5" t="s">
        <v>11836</v>
      </c>
      <c r="C1360" s="5" t="s">
        <v>2296</v>
      </c>
      <c r="D1360" s="5" t="s">
        <v>6693</v>
      </c>
      <c r="E1360" s="5" t="s">
        <v>74</v>
      </c>
      <c r="F1360" s="5" t="s">
        <v>9028</v>
      </c>
      <c r="G1360" s="5">
        <v>11.52</v>
      </c>
      <c r="H1360" s="5" t="s">
        <v>52</v>
      </c>
      <c r="I1360" s="6" t="s">
        <v>43</v>
      </c>
    </row>
    <row r="1361" spans="1:9" x14ac:dyDescent="0.2">
      <c r="A1361" s="4" t="s">
        <v>9722</v>
      </c>
      <c r="B1361" s="5" t="s">
        <v>7854</v>
      </c>
      <c r="C1361" s="5" t="s">
        <v>7775</v>
      </c>
      <c r="D1361" s="5" t="s">
        <v>3506</v>
      </c>
      <c r="E1361" s="5" t="s">
        <v>32</v>
      </c>
      <c r="F1361" s="5" t="s">
        <v>1627</v>
      </c>
      <c r="G1361" s="5">
        <v>454.27199999999999</v>
      </c>
      <c r="H1361" s="5" t="s">
        <v>40</v>
      </c>
      <c r="I1361" s="6" t="s">
        <v>28</v>
      </c>
    </row>
    <row r="1362" spans="1:9" x14ac:dyDescent="0.2">
      <c r="A1362" s="4" t="s">
        <v>9741</v>
      </c>
      <c r="B1362" s="5" t="s">
        <v>5818</v>
      </c>
      <c r="C1362" s="5" t="s">
        <v>11883</v>
      </c>
      <c r="D1362" s="5" t="s">
        <v>7040</v>
      </c>
      <c r="E1362" s="5" t="s">
        <v>57</v>
      </c>
      <c r="F1362" s="5" t="s">
        <v>449</v>
      </c>
      <c r="G1362" s="5">
        <v>56.56</v>
      </c>
      <c r="H1362" s="5" t="s">
        <v>40</v>
      </c>
      <c r="I1362" s="6" t="s">
        <v>43</v>
      </c>
    </row>
    <row r="1363" spans="1:9" x14ac:dyDescent="0.2">
      <c r="A1363" s="4" t="s">
        <v>9741</v>
      </c>
      <c r="B1363" s="5" t="s">
        <v>5818</v>
      </c>
      <c r="C1363" s="5" t="s">
        <v>11883</v>
      </c>
      <c r="D1363" s="5" t="s">
        <v>7040</v>
      </c>
      <c r="E1363" s="5" t="s">
        <v>64</v>
      </c>
      <c r="F1363" s="5" t="s">
        <v>5549</v>
      </c>
      <c r="G1363" s="5">
        <v>36.96</v>
      </c>
      <c r="H1363" s="5" t="s">
        <v>40</v>
      </c>
      <c r="I1363" s="6" t="s">
        <v>28</v>
      </c>
    </row>
    <row r="1364" spans="1:9" x14ac:dyDescent="0.2">
      <c r="A1364" s="4" t="s">
        <v>9744</v>
      </c>
      <c r="B1364" s="5" t="s">
        <v>452</v>
      </c>
      <c r="C1364" s="5" t="s">
        <v>1484</v>
      </c>
      <c r="D1364" s="5" t="s">
        <v>3351</v>
      </c>
      <c r="E1364" s="5" t="s">
        <v>64</v>
      </c>
      <c r="F1364" s="5" t="s">
        <v>7066</v>
      </c>
      <c r="G1364" s="5">
        <v>13.28</v>
      </c>
      <c r="H1364" s="5" t="s">
        <v>25</v>
      </c>
      <c r="I1364" s="6" t="s">
        <v>28</v>
      </c>
    </row>
    <row r="1365" spans="1:9" x14ac:dyDescent="0.2">
      <c r="A1365" s="4" t="s">
        <v>9753</v>
      </c>
      <c r="B1365" s="5" t="s">
        <v>11779</v>
      </c>
      <c r="C1365" s="5" t="s">
        <v>11850</v>
      </c>
      <c r="D1365" s="5" t="s">
        <v>8513</v>
      </c>
      <c r="E1365" s="5" t="s">
        <v>74</v>
      </c>
      <c r="F1365" s="5" t="s">
        <v>3890</v>
      </c>
      <c r="G1365" s="5">
        <v>4.5540000000000003</v>
      </c>
      <c r="H1365" s="5" t="s">
        <v>52</v>
      </c>
      <c r="I1365" s="6" t="s">
        <v>43</v>
      </c>
    </row>
    <row r="1366" spans="1:9" x14ac:dyDescent="0.2">
      <c r="A1366" s="4" t="s">
        <v>9753</v>
      </c>
      <c r="B1366" s="5" t="s">
        <v>11779</v>
      </c>
      <c r="C1366" s="5" t="s">
        <v>11850</v>
      </c>
      <c r="D1366" s="5" t="s">
        <v>8513</v>
      </c>
      <c r="E1366" s="5" t="s">
        <v>77</v>
      </c>
      <c r="F1366" s="5" t="s">
        <v>918</v>
      </c>
      <c r="G1366" s="5">
        <v>5.2</v>
      </c>
      <c r="H1366" s="5" t="s">
        <v>52</v>
      </c>
      <c r="I1366" s="6" t="s">
        <v>43</v>
      </c>
    </row>
    <row r="1367" spans="1:9" x14ac:dyDescent="0.2">
      <c r="A1367" s="4" t="s">
        <v>9753</v>
      </c>
      <c r="B1367" s="5" t="s">
        <v>11779</v>
      </c>
      <c r="C1367" s="5" t="s">
        <v>11850</v>
      </c>
      <c r="D1367" s="5" t="s">
        <v>8513</v>
      </c>
      <c r="E1367" s="5" t="s">
        <v>91</v>
      </c>
      <c r="F1367" s="5" t="s">
        <v>5157</v>
      </c>
      <c r="G1367" s="5">
        <v>15.552</v>
      </c>
      <c r="H1367" s="5" t="s">
        <v>52</v>
      </c>
      <c r="I1367" s="6" t="s">
        <v>43</v>
      </c>
    </row>
    <row r="1368" spans="1:9" x14ac:dyDescent="0.2">
      <c r="A1368" s="4" t="s">
        <v>9753</v>
      </c>
      <c r="B1368" s="5" t="s">
        <v>11779</v>
      </c>
      <c r="C1368" s="5" t="s">
        <v>11850</v>
      </c>
      <c r="D1368" s="5" t="s">
        <v>8513</v>
      </c>
      <c r="E1368" s="5" t="s">
        <v>77</v>
      </c>
      <c r="F1368" s="5" t="s">
        <v>5941</v>
      </c>
      <c r="G1368" s="5">
        <v>24.472000000000001</v>
      </c>
      <c r="H1368" s="5" t="s">
        <v>52</v>
      </c>
      <c r="I1368" s="6" t="s">
        <v>43</v>
      </c>
    </row>
    <row r="1369" spans="1:9" x14ac:dyDescent="0.2">
      <c r="A1369" s="4" t="s">
        <v>9753</v>
      </c>
      <c r="B1369" s="5" t="s">
        <v>11779</v>
      </c>
      <c r="C1369" s="5" t="s">
        <v>11850</v>
      </c>
      <c r="D1369" s="5" t="s">
        <v>8513</v>
      </c>
      <c r="E1369" s="5" t="s">
        <v>29</v>
      </c>
      <c r="F1369" s="5" t="s">
        <v>1823</v>
      </c>
      <c r="G1369" s="5">
        <v>241.56800000000001</v>
      </c>
      <c r="H1369" s="5" t="s">
        <v>52</v>
      </c>
      <c r="I1369" s="6" t="s">
        <v>28</v>
      </c>
    </row>
    <row r="1370" spans="1:9" x14ac:dyDescent="0.2">
      <c r="A1370" s="4" t="s">
        <v>9758</v>
      </c>
      <c r="B1370" s="5" t="s">
        <v>727</v>
      </c>
      <c r="C1370" s="5" t="s">
        <v>4470</v>
      </c>
      <c r="D1370" s="5" t="s">
        <v>1316</v>
      </c>
      <c r="E1370" s="5" t="s">
        <v>29</v>
      </c>
      <c r="F1370" s="5" t="s">
        <v>964</v>
      </c>
      <c r="G1370" s="5">
        <v>289.56799999999998</v>
      </c>
      <c r="H1370" s="5" t="s">
        <v>52</v>
      </c>
      <c r="I1370" s="6" t="s">
        <v>28</v>
      </c>
    </row>
    <row r="1371" spans="1:9" x14ac:dyDescent="0.2">
      <c r="A1371" s="4" t="s">
        <v>9758</v>
      </c>
      <c r="B1371" s="5" t="s">
        <v>727</v>
      </c>
      <c r="C1371" s="5" t="s">
        <v>4470</v>
      </c>
      <c r="D1371" s="5" t="s">
        <v>1316</v>
      </c>
      <c r="E1371" s="5" t="s">
        <v>57</v>
      </c>
      <c r="F1371" s="5" t="s">
        <v>1503</v>
      </c>
      <c r="G1371" s="5">
        <v>39.72</v>
      </c>
      <c r="H1371" s="5" t="s">
        <v>52</v>
      </c>
      <c r="I1371" s="6" t="s">
        <v>43</v>
      </c>
    </row>
    <row r="1372" spans="1:9" x14ac:dyDescent="0.2">
      <c r="A1372" s="4" t="s">
        <v>9760</v>
      </c>
      <c r="B1372" s="5" t="s">
        <v>9761</v>
      </c>
      <c r="C1372" s="5" t="s">
        <v>3262</v>
      </c>
      <c r="D1372" s="5" t="s">
        <v>9763</v>
      </c>
      <c r="E1372" s="5" t="s">
        <v>64</v>
      </c>
      <c r="F1372" s="5" t="s">
        <v>65</v>
      </c>
      <c r="G1372" s="5">
        <v>20.94</v>
      </c>
      <c r="H1372" s="5" t="s">
        <v>25</v>
      </c>
      <c r="I1372" s="6" t="s">
        <v>28</v>
      </c>
    </row>
    <row r="1373" spans="1:9" x14ac:dyDescent="0.2">
      <c r="A1373" s="4" t="s">
        <v>9760</v>
      </c>
      <c r="B1373" s="5" t="s">
        <v>9761</v>
      </c>
      <c r="C1373" s="5" t="s">
        <v>3262</v>
      </c>
      <c r="D1373" s="5" t="s">
        <v>9763</v>
      </c>
      <c r="E1373" s="5" t="s">
        <v>74</v>
      </c>
      <c r="F1373" s="5" t="s">
        <v>2149</v>
      </c>
      <c r="G1373" s="5">
        <v>135.09</v>
      </c>
      <c r="H1373" s="5" t="s">
        <v>25</v>
      </c>
      <c r="I1373" s="6" t="s">
        <v>43</v>
      </c>
    </row>
    <row r="1374" spans="1:9" x14ac:dyDescent="0.2">
      <c r="A1374" s="4" t="s">
        <v>9760</v>
      </c>
      <c r="B1374" s="5" t="s">
        <v>9761</v>
      </c>
      <c r="C1374" s="5" t="s">
        <v>3262</v>
      </c>
      <c r="D1374" s="5" t="s">
        <v>9763</v>
      </c>
      <c r="E1374" s="5" t="s">
        <v>74</v>
      </c>
      <c r="F1374" s="5" t="s">
        <v>2149</v>
      </c>
      <c r="G1374" s="5">
        <v>90.06</v>
      </c>
      <c r="H1374" s="5" t="s">
        <v>25</v>
      </c>
      <c r="I1374" s="6" t="s">
        <v>43</v>
      </c>
    </row>
    <row r="1375" spans="1:9" x14ac:dyDescent="0.2">
      <c r="A1375" s="4" t="s">
        <v>9771</v>
      </c>
      <c r="B1375" s="5" t="s">
        <v>12194</v>
      </c>
      <c r="C1375" s="5" t="s">
        <v>11992</v>
      </c>
      <c r="D1375" s="5" t="s">
        <v>9046</v>
      </c>
      <c r="E1375" s="5" t="s">
        <v>67</v>
      </c>
      <c r="F1375" s="5" t="s">
        <v>3116</v>
      </c>
      <c r="G1375" s="5">
        <v>23.88</v>
      </c>
      <c r="H1375" s="5" t="s">
        <v>40</v>
      </c>
      <c r="I1375" s="6" t="s">
        <v>43</v>
      </c>
    </row>
    <row r="1376" spans="1:9" x14ac:dyDescent="0.2">
      <c r="A1376" s="4" t="s">
        <v>9771</v>
      </c>
      <c r="B1376" s="5" t="s">
        <v>12194</v>
      </c>
      <c r="C1376" s="5" t="s">
        <v>11992</v>
      </c>
      <c r="D1376" s="5" t="s">
        <v>9046</v>
      </c>
      <c r="E1376" s="5" t="s">
        <v>44</v>
      </c>
      <c r="F1376" s="5" t="s">
        <v>6282</v>
      </c>
      <c r="G1376" s="5">
        <v>11.52</v>
      </c>
      <c r="H1376" s="5" t="s">
        <v>40</v>
      </c>
      <c r="I1376" s="6" t="s">
        <v>43</v>
      </c>
    </row>
    <row r="1377" spans="1:9" x14ac:dyDescent="0.2">
      <c r="A1377" s="4" t="s">
        <v>9771</v>
      </c>
      <c r="B1377" s="5" t="s">
        <v>12194</v>
      </c>
      <c r="C1377" s="5" t="s">
        <v>11992</v>
      </c>
      <c r="D1377" s="5" t="s">
        <v>9046</v>
      </c>
      <c r="E1377" s="5" t="s">
        <v>91</v>
      </c>
      <c r="F1377" s="5" t="s">
        <v>7269</v>
      </c>
      <c r="G1377" s="5">
        <v>286.93</v>
      </c>
      <c r="H1377" s="5" t="s">
        <v>40</v>
      </c>
      <c r="I1377" s="6" t="s">
        <v>43</v>
      </c>
    </row>
    <row r="1378" spans="1:9" x14ac:dyDescent="0.2">
      <c r="A1378" s="4" t="s">
        <v>9772</v>
      </c>
      <c r="B1378" s="5" t="s">
        <v>228</v>
      </c>
      <c r="C1378" s="5" t="s">
        <v>243</v>
      </c>
      <c r="D1378" s="5" t="s">
        <v>4739</v>
      </c>
      <c r="E1378" s="5" t="s">
        <v>32</v>
      </c>
      <c r="F1378" s="5" t="s">
        <v>4233</v>
      </c>
      <c r="G1378" s="5">
        <v>218.352</v>
      </c>
      <c r="H1378" s="5" t="s">
        <v>40</v>
      </c>
      <c r="I1378" s="6" t="s">
        <v>28</v>
      </c>
    </row>
    <row r="1379" spans="1:9" x14ac:dyDescent="0.2">
      <c r="A1379" s="4" t="s">
        <v>9772</v>
      </c>
      <c r="B1379" s="5" t="s">
        <v>228</v>
      </c>
      <c r="C1379" s="5" t="s">
        <v>243</v>
      </c>
      <c r="D1379" s="5" t="s">
        <v>4739</v>
      </c>
      <c r="E1379" s="5" t="s">
        <v>64</v>
      </c>
      <c r="F1379" s="5" t="s">
        <v>4764</v>
      </c>
      <c r="G1379" s="5">
        <v>529.9</v>
      </c>
      <c r="H1379" s="5" t="s">
        <v>40</v>
      </c>
      <c r="I1379" s="6" t="s">
        <v>28</v>
      </c>
    </row>
    <row r="1380" spans="1:9" x14ac:dyDescent="0.2">
      <c r="A1380" s="4" t="s">
        <v>9772</v>
      </c>
      <c r="B1380" s="5" t="s">
        <v>228</v>
      </c>
      <c r="C1380" s="5" t="s">
        <v>243</v>
      </c>
      <c r="D1380" s="5" t="s">
        <v>4739</v>
      </c>
      <c r="E1380" s="5" t="s">
        <v>67</v>
      </c>
      <c r="F1380" s="5" t="s">
        <v>4791</v>
      </c>
      <c r="G1380" s="5">
        <v>99.3</v>
      </c>
      <c r="H1380" s="5" t="s">
        <v>40</v>
      </c>
      <c r="I1380" s="6" t="s">
        <v>43</v>
      </c>
    </row>
    <row r="1381" spans="1:9" x14ac:dyDescent="0.2">
      <c r="A1381" s="4" t="s">
        <v>9772</v>
      </c>
      <c r="B1381" s="5" t="s">
        <v>228</v>
      </c>
      <c r="C1381" s="5" t="s">
        <v>243</v>
      </c>
      <c r="D1381" s="5" t="s">
        <v>4739</v>
      </c>
      <c r="E1381" s="5" t="s">
        <v>77</v>
      </c>
      <c r="F1381" s="5" t="s">
        <v>6018</v>
      </c>
      <c r="G1381" s="5">
        <v>108.96</v>
      </c>
      <c r="H1381" s="5" t="s">
        <v>40</v>
      </c>
      <c r="I1381" s="6" t="s">
        <v>43</v>
      </c>
    </row>
    <row r="1382" spans="1:9" x14ac:dyDescent="0.2">
      <c r="A1382" s="4" t="s">
        <v>9772</v>
      </c>
      <c r="B1382" s="5" t="s">
        <v>228</v>
      </c>
      <c r="C1382" s="5" t="s">
        <v>243</v>
      </c>
      <c r="D1382" s="5" t="s">
        <v>4739</v>
      </c>
      <c r="E1382" s="5" t="s">
        <v>74</v>
      </c>
      <c r="F1382" s="5" t="s">
        <v>2070</v>
      </c>
      <c r="G1382" s="5">
        <v>2.6880000000000002</v>
      </c>
      <c r="H1382" s="5" t="s">
        <v>40</v>
      </c>
      <c r="I1382" s="6" t="s">
        <v>43</v>
      </c>
    </row>
    <row r="1383" spans="1:9" x14ac:dyDescent="0.2">
      <c r="A1383" s="4" t="s">
        <v>9794</v>
      </c>
      <c r="B1383" s="5" t="s">
        <v>6866</v>
      </c>
      <c r="C1383" s="5" t="s">
        <v>921</v>
      </c>
      <c r="D1383" s="5" t="s">
        <v>498</v>
      </c>
      <c r="E1383" s="5" t="s">
        <v>91</v>
      </c>
      <c r="F1383" s="5" t="s">
        <v>2108</v>
      </c>
      <c r="G1383" s="5">
        <v>13.36</v>
      </c>
      <c r="H1383" s="5" t="s">
        <v>40</v>
      </c>
      <c r="I1383" s="6" t="s">
        <v>43</v>
      </c>
    </row>
    <row r="1384" spans="1:9" x14ac:dyDescent="0.2">
      <c r="A1384" s="4" t="s">
        <v>9794</v>
      </c>
      <c r="B1384" s="5" t="s">
        <v>6866</v>
      </c>
      <c r="C1384" s="5" t="s">
        <v>921</v>
      </c>
      <c r="D1384" s="5" t="s">
        <v>498</v>
      </c>
      <c r="E1384" s="5" t="s">
        <v>57</v>
      </c>
      <c r="F1384" s="5" t="s">
        <v>4277</v>
      </c>
      <c r="G1384" s="5">
        <v>158.9</v>
      </c>
      <c r="H1384" s="5" t="s">
        <v>40</v>
      </c>
      <c r="I1384" s="6" t="s">
        <v>43</v>
      </c>
    </row>
    <row r="1385" spans="1:9" x14ac:dyDescent="0.2">
      <c r="A1385" s="4" t="s">
        <v>9799</v>
      </c>
      <c r="B1385" s="5" t="s">
        <v>2257</v>
      </c>
      <c r="C1385" s="5" t="s">
        <v>8285</v>
      </c>
      <c r="D1385" s="5" t="s">
        <v>4355</v>
      </c>
      <c r="E1385" s="5" t="s">
        <v>189</v>
      </c>
      <c r="F1385" s="5" t="s">
        <v>4291</v>
      </c>
      <c r="G1385" s="5">
        <v>419.9</v>
      </c>
      <c r="H1385" s="5" t="s">
        <v>40</v>
      </c>
      <c r="I1385" s="6" t="s">
        <v>43</v>
      </c>
    </row>
    <row r="1386" spans="1:9" x14ac:dyDescent="0.2">
      <c r="A1386" s="4" t="s">
        <v>9799</v>
      </c>
      <c r="B1386" s="5" t="s">
        <v>2257</v>
      </c>
      <c r="C1386" s="5" t="s">
        <v>8285</v>
      </c>
      <c r="D1386" s="5" t="s">
        <v>4355</v>
      </c>
      <c r="E1386" s="5" t="s">
        <v>44</v>
      </c>
      <c r="F1386" s="5" t="s">
        <v>1622</v>
      </c>
      <c r="G1386" s="5">
        <v>3.15</v>
      </c>
      <c r="H1386" s="5" t="s">
        <v>40</v>
      </c>
      <c r="I1386" s="6" t="s">
        <v>43</v>
      </c>
    </row>
    <row r="1387" spans="1:9" x14ac:dyDescent="0.2">
      <c r="A1387" s="4" t="s">
        <v>9808</v>
      </c>
      <c r="B1387" s="5" t="s">
        <v>12002</v>
      </c>
      <c r="C1387" s="5" t="s">
        <v>11818</v>
      </c>
      <c r="D1387" s="5" t="s">
        <v>7692</v>
      </c>
      <c r="E1387" s="5" t="s">
        <v>32</v>
      </c>
      <c r="F1387" s="5" t="s">
        <v>317</v>
      </c>
      <c r="G1387" s="5">
        <v>170.352</v>
      </c>
      <c r="H1387" s="5" t="s">
        <v>40</v>
      </c>
      <c r="I1387" s="6" t="s">
        <v>28</v>
      </c>
    </row>
    <row r="1388" spans="1:9" x14ac:dyDescent="0.2">
      <c r="A1388" s="4" t="s">
        <v>9816</v>
      </c>
      <c r="B1388" s="5" t="s">
        <v>6528</v>
      </c>
      <c r="C1388" s="5" t="s">
        <v>5052</v>
      </c>
      <c r="D1388" s="5" t="s">
        <v>7196</v>
      </c>
      <c r="E1388" s="5" t="s">
        <v>44</v>
      </c>
      <c r="F1388" s="5" t="s">
        <v>2727</v>
      </c>
      <c r="G1388" s="5">
        <v>9.9120000000000008</v>
      </c>
      <c r="H1388" s="5" t="s">
        <v>52</v>
      </c>
      <c r="I1388" s="6" t="s">
        <v>43</v>
      </c>
    </row>
    <row r="1389" spans="1:9" x14ac:dyDescent="0.2">
      <c r="A1389" s="4" t="s">
        <v>9818</v>
      </c>
      <c r="B1389" s="5" t="s">
        <v>338</v>
      </c>
      <c r="C1389" s="5" t="s">
        <v>12249</v>
      </c>
      <c r="D1389" s="5" t="s">
        <v>144</v>
      </c>
      <c r="E1389" s="5" t="s">
        <v>67</v>
      </c>
      <c r="F1389" s="5" t="s">
        <v>1480</v>
      </c>
      <c r="G1389" s="5">
        <v>34.65</v>
      </c>
      <c r="H1389" s="5" t="s">
        <v>40</v>
      </c>
      <c r="I1389" s="6" t="s">
        <v>43</v>
      </c>
    </row>
    <row r="1390" spans="1:9" x14ac:dyDescent="0.2">
      <c r="A1390" s="4" t="s">
        <v>9822</v>
      </c>
      <c r="B1390" s="5" t="s">
        <v>11793</v>
      </c>
      <c r="C1390" s="5" t="s">
        <v>12199</v>
      </c>
      <c r="D1390" s="5" t="s">
        <v>6498</v>
      </c>
      <c r="E1390" s="5" t="s">
        <v>74</v>
      </c>
      <c r="F1390" s="5" t="s">
        <v>1153</v>
      </c>
      <c r="G1390" s="5">
        <v>1.365</v>
      </c>
      <c r="H1390" s="5" t="s">
        <v>52</v>
      </c>
      <c r="I1390" s="6" t="s">
        <v>43</v>
      </c>
    </row>
    <row r="1391" spans="1:9" x14ac:dyDescent="0.2">
      <c r="A1391" s="4" t="s">
        <v>9822</v>
      </c>
      <c r="B1391" s="5" t="s">
        <v>11793</v>
      </c>
      <c r="C1391" s="5" t="s">
        <v>12199</v>
      </c>
      <c r="D1391" s="5" t="s">
        <v>6498</v>
      </c>
      <c r="E1391" s="5" t="s">
        <v>91</v>
      </c>
      <c r="F1391" s="5" t="s">
        <v>6537</v>
      </c>
      <c r="G1391" s="5">
        <v>62.015999999999998</v>
      </c>
      <c r="H1391" s="5" t="s">
        <v>52</v>
      </c>
      <c r="I1391" s="6" t="s">
        <v>43</v>
      </c>
    </row>
    <row r="1392" spans="1:9" x14ac:dyDescent="0.2">
      <c r="A1392" s="4" t="s">
        <v>9826</v>
      </c>
      <c r="B1392" s="5" t="s">
        <v>4014</v>
      </c>
      <c r="C1392" s="5" t="s">
        <v>3334</v>
      </c>
      <c r="D1392" s="5" t="s">
        <v>6498</v>
      </c>
      <c r="E1392" s="5" t="s">
        <v>302</v>
      </c>
      <c r="F1392" s="5" t="s">
        <v>2162</v>
      </c>
      <c r="G1392" s="5">
        <v>5.94</v>
      </c>
      <c r="H1392" s="5" t="s">
        <v>40</v>
      </c>
      <c r="I1392" s="6" t="s">
        <v>43</v>
      </c>
    </row>
    <row r="1393" spans="1:9" x14ac:dyDescent="0.2">
      <c r="A1393" s="4" t="s">
        <v>9826</v>
      </c>
      <c r="B1393" s="5" t="s">
        <v>4014</v>
      </c>
      <c r="C1393" s="5" t="s">
        <v>3334</v>
      </c>
      <c r="D1393" s="5" t="s">
        <v>6498</v>
      </c>
      <c r="E1393" s="5" t="s">
        <v>91</v>
      </c>
      <c r="F1393" s="5" t="s">
        <v>4458</v>
      </c>
      <c r="G1393" s="5">
        <v>45.36</v>
      </c>
      <c r="H1393" s="5" t="s">
        <v>40</v>
      </c>
      <c r="I1393" s="6" t="s">
        <v>43</v>
      </c>
    </row>
    <row r="1394" spans="1:9" x14ac:dyDescent="0.2">
      <c r="A1394" s="4" t="s">
        <v>9826</v>
      </c>
      <c r="B1394" s="5" t="s">
        <v>4014</v>
      </c>
      <c r="C1394" s="5" t="s">
        <v>3334</v>
      </c>
      <c r="D1394" s="5" t="s">
        <v>6498</v>
      </c>
      <c r="E1394" s="5" t="s">
        <v>32</v>
      </c>
      <c r="F1394" s="5" t="s">
        <v>1006</v>
      </c>
      <c r="G1394" s="5">
        <v>484.70400000000001</v>
      </c>
      <c r="H1394" s="5" t="s">
        <v>40</v>
      </c>
      <c r="I1394" s="6" t="s">
        <v>28</v>
      </c>
    </row>
    <row r="1395" spans="1:9" x14ac:dyDescent="0.2">
      <c r="A1395" s="4" t="s">
        <v>9828</v>
      </c>
      <c r="B1395" s="5" t="s">
        <v>1979</v>
      </c>
      <c r="C1395" s="5" t="s">
        <v>3082</v>
      </c>
      <c r="D1395" s="5" t="s">
        <v>1167</v>
      </c>
      <c r="E1395" s="5" t="s">
        <v>74</v>
      </c>
      <c r="F1395" s="5" t="s">
        <v>5563</v>
      </c>
      <c r="G1395" s="5">
        <v>19.295999999999999</v>
      </c>
      <c r="H1395" s="5" t="s">
        <v>40</v>
      </c>
      <c r="I1395" s="6" t="s">
        <v>43</v>
      </c>
    </row>
    <row r="1396" spans="1:9" x14ac:dyDescent="0.2">
      <c r="A1396" s="4" t="s">
        <v>9829</v>
      </c>
      <c r="B1396" s="5" t="s">
        <v>3560</v>
      </c>
      <c r="C1396" s="5" t="s">
        <v>1497</v>
      </c>
      <c r="D1396" s="5" t="s">
        <v>9128</v>
      </c>
      <c r="E1396" s="5" t="s">
        <v>32</v>
      </c>
      <c r="F1396" s="5" t="s">
        <v>1222</v>
      </c>
      <c r="G1396" s="5">
        <v>191.96</v>
      </c>
      <c r="H1396" s="5" t="s">
        <v>25</v>
      </c>
      <c r="I1396" s="6" t="s">
        <v>28</v>
      </c>
    </row>
    <row r="1397" spans="1:9" x14ac:dyDescent="0.2">
      <c r="A1397" s="4" t="s">
        <v>9829</v>
      </c>
      <c r="B1397" s="5" t="s">
        <v>3560</v>
      </c>
      <c r="C1397" s="5" t="s">
        <v>1497</v>
      </c>
      <c r="D1397" s="5" t="s">
        <v>9128</v>
      </c>
      <c r="E1397" s="5" t="s">
        <v>74</v>
      </c>
      <c r="F1397" s="5" t="s">
        <v>140</v>
      </c>
      <c r="G1397" s="5">
        <v>21.3</v>
      </c>
      <c r="H1397" s="5" t="s">
        <v>25</v>
      </c>
      <c r="I1397" s="6" t="s">
        <v>43</v>
      </c>
    </row>
    <row r="1398" spans="1:9" x14ac:dyDescent="0.2">
      <c r="A1398" s="4" t="s">
        <v>9829</v>
      </c>
      <c r="B1398" s="5" t="s">
        <v>3560</v>
      </c>
      <c r="C1398" s="5" t="s">
        <v>1497</v>
      </c>
      <c r="D1398" s="5" t="s">
        <v>9128</v>
      </c>
      <c r="E1398" s="5" t="s">
        <v>64</v>
      </c>
      <c r="F1398" s="5" t="s">
        <v>2559</v>
      </c>
      <c r="G1398" s="5">
        <v>209.88</v>
      </c>
      <c r="H1398" s="5" t="s">
        <v>25</v>
      </c>
      <c r="I1398" s="6" t="s">
        <v>28</v>
      </c>
    </row>
    <row r="1399" spans="1:9" x14ac:dyDescent="0.2">
      <c r="A1399" s="4" t="s">
        <v>9830</v>
      </c>
      <c r="B1399" s="5" t="s">
        <v>307</v>
      </c>
      <c r="C1399" s="5" t="s">
        <v>3245</v>
      </c>
      <c r="D1399" s="5" t="s">
        <v>1544</v>
      </c>
      <c r="E1399" s="5" t="s">
        <v>29</v>
      </c>
      <c r="F1399" s="5" t="s">
        <v>7811</v>
      </c>
      <c r="G1399" s="5">
        <v>239.666</v>
      </c>
      <c r="H1399" s="5" t="s">
        <v>40</v>
      </c>
      <c r="I1399" s="6" t="s">
        <v>28</v>
      </c>
    </row>
    <row r="1400" spans="1:9" x14ac:dyDescent="0.2">
      <c r="A1400" s="4" t="s">
        <v>9830</v>
      </c>
      <c r="B1400" s="5" t="s">
        <v>307</v>
      </c>
      <c r="C1400" s="5" t="s">
        <v>3245</v>
      </c>
      <c r="D1400" s="5" t="s">
        <v>1544</v>
      </c>
      <c r="E1400" s="5" t="s">
        <v>44</v>
      </c>
      <c r="F1400" s="5" t="s">
        <v>6187</v>
      </c>
      <c r="G1400" s="5">
        <v>22.5</v>
      </c>
      <c r="H1400" s="5" t="s">
        <v>40</v>
      </c>
      <c r="I1400" s="6" t="s">
        <v>43</v>
      </c>
    </row>
    <row r="1401" spans="1:9" x14ac:dyDescent="0.2">
      <c r="A1401" s="4" t="s">
        <v>9830</v>
      </c>
      <c r="B1401" s="5" t="s">
        <v>307</v>
      </c>
      <c r="C1401" s="5" t="s">
        <v>3245</v>
      </c>
      <c r="D1401" s="5" t="s">
        <v>1544</v>
      </c>
      <c r="E1401" s="5" t="s">
        <v>91</v>
      </c>
      <c r="F1401" s="5" t="s">
        <v>9365</v>
      </c>
      <c r="G1401" s="5">
        <v>219.84</v>
      </c>
      <c r="H1401" s="5" t="s">
        <v>40</v>
      </c>
      <c r="I1401" s="6" t="s">
        <v>43</v>
      </c>
    </row>
    <row r="1402" spans="1:9" x14ac:dyDescent="0.2">
      <c r="A1402" s="4" t="s">
        <v>9832</v>
      </c>
      <c r="B1402" s="5" t="s">
        <v>12257</v>
      </c>
      <c r="C1402" s="5" t="s">
        <v>11940</v>
      </c>
      <c r="D1402" s="5" t="s">
        <v>9834</v>
      </c>
      <c r="E1402" s="5" t="s">
        <v>64</v>
      </c>
      <c r="F1402" s="5" t="s">
        <v>65</v>
      </c>
      <c r="G1402" s="5">
        <v>41.88</v>
      </c>
      <c r="H1402" s="5" t="s">
        <v>40</v>
      </c>
      <c r="I1402" s="6" t="s">
        <v>28</v>
      </c>
    </row>
    <row r="1403" spans="1:9" x14ac:dyDescent="0.2">
      <c r="A1403" s="4" t="s">
        <v>9832</v>
      </c>
      <c r="B1403" s="5" t="s">
        <v>12257</v>
      </c>
      <c r="C1403" s="5" t="s">
        <v>11940</v>
      </c>
      <c r="D1403" s="5" t="s">
        <v>9834</v>
      </c>
      <c r="E1403" s="5" t="s">
        <v>44</v>
      </c>
      <c r="F1403" s="5" t="s">
        <v>2518</v>
      </c>
      <c r="G1403" s="5">
        <v>58.48</v>
      </c>
      <c r="H1403" s="5" t="s">
        <v>40</v>
      </c>
      <c r="I1403" s="6" t="s">
        <v>43</v>
      </c>
    </row>
    <row r="1404" spans="1:9" x14ac:dyDescent="0.2">
      <c r="A1404" s="4" t="s">
        <v>9860</v>
      </c>
      <c r="B1404" s="5" t="s">
        <v>5540</v>
      </c>
      <c r="C1404" s="5" t="s">
        <v>131</v>
      </c>
      <c r="D1404" s="5" t="s">
        <v>4895</v>
      </c>
      <c r="E1404" s="5" t="s">
        <v>74</v>
      </c>
      <c r="F1404" s="5" t="s">
        <v>2555</v>
      </c>
      <c r="G1404" s="5">
        <v>49.567999999999998</v>
      </c>
      <c r="H1404" s="5" t="s">
        <v>40</v>
      </c>
      <c r="I1404" s="6" t="s">
        <v>43</v>
      </c>
    </row>
    <row r="1405" spans="1:9" x14ac:dyDescent="0.2">
      <c r="A1405" s="4" t="s">
        <v>9861</v>
      </c>
      <c r="B1405" s="5" t="s">
        <v>12153</v>
      </c>
      <c r="C1405" s="5" t="s">
        <v>9862</v>
      </c>
      <c r="D1405" s="5" t="s">
        <v>1101</v>
      </c>
      <c r="E1405" s="5" t="s">
        <v>67</v>
      </c>
      <c r="F1405" s="5" t="s">
        <v>556</v>
      </c>
      <c r="G1405" s="5">
        <v>265.86</v>
      </c>
      <c r="H1405" s="5" t="s">
        <v>40</v>
      </c>
      <c r="I1405" s="6" t="s">
        <v>43</v>
      </c>
    </row>
    <row r="1406" spans="1:9" x14ac:dyDescent="0.2">
      <c r="A1406" s="4" t="s">
        <v>9872</v>
      </c>
      <c r="B1406" s="5" t="s">
        <v>12155</v>
      </c>
      <c r="C1406" s="5" t="s">
        <v>12175</v>
      </c>
      <c r="D1406" s="5" t="s">
        <v>3466</v>
      </c>
      <c r="E1406" s="5" t="s">
        <v>64</v>
      </c>
      <c r="F1406" s="5" t="s">
        <v>7326</v>
      </c>
      <c r="G1406" s="5">
        <v>20.04</v>
      </c>
      <c r="H1406" s="5" t="s">
        <v>40</v>
      </c>
      <c r="I1406" s="6" t="s">
        <v>28</v>
      </c>
    </row>
    <row r="1407" spans="1:9" x14ac:dyDescent="0.2">
      <c r="A1407" s="4" t="s">
        <v>9874</v>
      </c>
      <c r="B1407" s="5" t="s">
        <v>2543</v>
      </c>
      <c r="C1407" s="5" t="s">
        <v>8160</v>
      </c>
      <c r="D1407" s="5" t="s">
        <v>6480</v>
      </c>
      <c r="E1407" s="5" t="s">
        <v>57</v>
      </c>
      <c r="F1407" s="5" t="s">
        <v>6270</v>
      </c>
      <c r="G1407" s="5">
        <v>1117.92</v>
      </c>
      <c r="H1407" s="5" t="s">
        <v>40</v>
      </c>
      <c r="I1407" s="6" t="s">
        <v>43</v>
      </c>
    </row>
    <row r="1408" spans="1:9" x14ac:dyDescent="0.2">
      <c r="A1408" s="4" t="s">
        <v>9882</v>
      </c>
      <c r="B1408" s="5" t="s">
        <v>2402</v>
      </c>
      <c r="C1408" s="5" t="s">
        <v>2403</v>
      </c>
      <c r="D1408" s="5" t="s">
        <v>4900</v>
      </c>
      <c r="E1408" s="5" t="s">
        <v>91</v>
      </c>
      <c r="F1408" s="5" t="s">
        <v>9884</v>
      </c>
      <c r="G1408" s="5">
        <v>16.34</v>
      </c>
      <c r="H1408" s="5" t="s">
        <v>40</v>
      </c>
      <c r="I1408" s="6" t="s">
        <v>43</v>
      </c>
    </row>
    <row r="1409" spans="1:9" x14ac:dyDescent="0.2">
      <c r="A1409" s="4" t="s">
        <v>9882</v>
      </c>
      <c r="B1409" s="5" t="s">
        <v>2402</v>
      </c>
      <c r="C1409" s="5" t="s">
        <v>2403</v>
      </c>
      <c r="D1409" s="5" t="s">
        <v>4900</v>
      </c>
      <c r="E1409" s="5" t="s">
        <v>32</v>
      </c>
      <c r="F1409" s="5" t="s">
        <v>5202</v>
      </c>
      <c r="G1409" s="5">
        <v>225.29599999999999</v>
      </c>
      <c r="H1409" s="5" t="s">
        <v>40</v>
      </c>
      <c r="I1409" s="6" t="s">
        <v>28</v>
      </c>
    </row>
    <row r="1410" spans="1:9" x14ac:dyDescent="0.2">
      <c r="A1410" s="4" t="s">
        <v>9882</v>
      </c>
      <c r="B1410" s="5" t="s">
        <v>2402</v>
      </c>
      <c r="C1410" s="5" t="s">
        <v>2403</v>
      </c>
      <c r="D1410" s="5" t="s">
        <v>4900</v>
      </c>
      <c r="E1410" s="5" t="s">
        <v>74</v>
      </c>
      <c r="F1410" s="5" t="s">
        <v>1347</v>
      </c>
      <c r="G1410" s="5">
        <v>50.351999999999997</v>
      </c>
      <c r="H1410" s="5" t="s">
        <v>40</v>
      </c>
      <c r="I1410" s="6" t="s">
        <v>43</v>
      </c>
    </row>
    <row r="1411" spans="1:9" x14ac:dyDescent="0.2">
      <c r="A1411" s="4" t="s">
        <v>9887</v>
      </c>
      <c r="B1411" s="5" t="s">
        <v>4736</v>
      </c>
      <c r="C1411" s="5" t="s">
        <v>9888</v>
      </c>
      <c r="D1411" s="5" t="s">
        <v>3695</v>
      </c>
      <c r="E1411" s="5" t="s">
        <v>302</v>
      </c>
      <c r="F1411" s="5" t="s">
        <v>3568</v>
      </c>
      <c r="G1411" s="5">
        <v>5.43</v>
      </c>
      <c r="H1411" s="5" t="s">
        <v>40</v>
      </c>
      <c r="I1411" s="6" t="s">
        <v>43</v>
      </c>
    </row>
    <row r="1412" spans="1:9" x14ac:dyDescent="0.2">
      <c r="A1412" s="4" t="s">
        <v>9895</v>
      </c>
      <c r="B1412" s="5" t="s">
        <v>11718</v>
      </c>
      <c r="C1412" s="5" t="s">
        <v>11998</v>
      </c>
      <c r="D1412" s="5" t="s">
        <v>709</v>
      </c>
      <c r="E1412" s="5" t="s">
        <v>74</v>
      </c>
      <c r="F1412" s="5" t="s">
        <v>5227</v>
      </c>
      <c r="G1412" s="5">
        <v>273.92</v>
      </c>
      <c r="H1412" s="5" t="s">
        <v>40</v>
      </c>
      <c r="I1412" s="6" t="s">
        <v>43</v>
      </c>
    </row>
    <row r="1413" spans="1:9" x14ac:dyDescent="0.2">
      <c r="A1413" s="4" t="s">
        <v>9901</v>
      </c>
      <c r="B1413" s="5" t="s">
        <v>243</v>
      </c>
      <c r="C1413" s="5" t="s">
        <v>2357</v>
      </c>
      <c r="D1413" s="5" t="s">
        <v>2990</v>
      </c>
      <c r="E1413" s="5" t="s">
        <v>67</v>
      </c>
      <c r="F1413" s="5" t="s">
        <v>9232</v>
      </c>
      <c r="G1413" s="5">
        <v>23.32</v>
      </c>
      <c r="H1413" s="5" t="s">
        <v>40</v>
      </c>
      <c r="I1413" s="6" t="s">
        <v>43</v>
      </c>
    </row>
    <row r="1414" spans="1:9" x14ac:dyDescent="0.2">
      <c r="A1414" s="4" t="s">
        <v>9901</v>
      </c>
      <c r="B1414" s="5" t="s">
        <v>243</v>
      </c>
      <c r="C1414" s="5" t="s">
        <v>2357</v>
      </c>
      <c r="D1414" s="5" t="s">
        <v>2990</v>
      </c>
      <c r="E1414" s="5" t="s">
        <v>67</v>
      </c>
      <c r="F1414" s="5" t="s">
        <v>5720</v>
      </c>
      <c r="G1414" s="5">
        <v>16.739999999999998</v>
      </c>
      <c r="H1414" s="5" t="s">
        <v>40</v>
      </c>
      <c r="I1414" s="6" t="s">
        <v>43</v>
      </c>
    </row>
    <row r="1415" spans="1:9" x14ac:dyDescent="0.2">
      <c r="A1415" s="4" t="s">
        <v>9905</v>
      </c>
      <c r="B1415" s="5" t="s">
        <v>11885</v>
      </c>
      <c r="C1415" s="5" t="s">
        <v>11923</v>
      </c>
      <c r="D1415" s="5" t="s">
        <v>7610</v>
      </c>
      <c r="E1415" s="5" t="s">
        <v>64</v>
      </c>
      <c r="F1415" s="5" t="s">
        <v>5288</v>
      </c>
      <c r="G1415" s="5">
        <v>50.496000000000002</v>
      </c>
      <c r="H1415" s="5" t="s">
        <v>52</v>
      </c>
      <c r="I1415" s="6" t="s">
        <v>28</v>
      </c>
    </row>
    <row r="1416" spans="1:9" x14ac:dyDescent="0.2">
      <c r="A1416" s="4" t="s">
        <v>9908</v>
      </c>
      <c r="B1416" s="5" t="s">
        <v>1391</v>
      </c>
      <c r="C1416" s="5" t="s">
        <v>4974</v>
      </c>
      <c r="D1416" s="5" t="s">
        <v>9526</v>
      </c>
      <c r="E1416" s="5" t="s">
        <v>44</v>
      </c>
      <c r="F1416" s="5" t="s">
        <v>2970</v>
      </c>
      <c r="G1416" s="5">
        <v>11.696</v>
      </c>
      <c r="H1416" s="5" t="s">
        <v>52</v>
      </c>
      <c r="I1416" s="6" t="s">
        <v>43</v>
      </c>
    </row>
    <row r="1417" spans="1:9" x14ac:dyDescent="0.2">
      <c r="A1417" s="4" t="s">
        <v>9909</v>
      </c>
      <c r="B1417" s="5" t="s">
        <v>11737</v>
      </c>
      <c r="C1417" s="5" t="s">
        <v>2112</v>
      </c>
      <c r="D1417" s="5" t="s">
        <v>5133</v>
      </c>
      <c r="E1417" s="5" t="s">
        <v>77</v>
      </c>
      <c r="F1417" s="5" t="s">
        <v>4350</v>
      </c>
      <c r="G1417" s="5">
        <v>113.76</v>
      </c>
      <c r="H1417" s="5" t="s">
        <v>40</v>
      </c>
      <c r="I1417" s="6" t="s">
        <v>43</v>
      </c>
    </row>
    <row r="1418" spans="1:9" x14ac:dyDescent="0.2">
      <c r="A1418" s="4" t="s">
        <v>9909</v>
      </c>
      <c r="B1418" s="5" t="s">
        <v>11737</v>
      </c>
      <c r="C1418" s="5" t="s">
        <v>2112</v>
      </c>
      <c r="D1418" s="5" t="s">
        <v>5133</v>
      </c>
      <c r="E1418" s="5" t="s">
        <v>57</v>
      </c>
      <c r="F1418" s="5" t="s">
        <v>8287</v>
      </c>
      <c r="G1418" s="5">
        <v>579.51</v>
      </c>
      <c r="H1418" s="5" t="s">
        <v>40</v>
      </c>
      <c r="I1418" s="6" t="s">
        <v>43</v>
      </c>
    </row>
    <row r="1419" spans="1:9" x14ac:dyDescent="0.2">
      <c r="A1419" s="4" t="s">
        <v>9909</v>
      </c>
      <c r="B1419" s="5" t="s">
        <v>11737</v>
      </c>
      <c r="C1419" s="5" t="s">
        <v>2112</v>
      </c>
      <c r="D1419" s="5" t="s">
        <v>5133</v>
      </c>
      <c r="E1419" s="5" t="s">
        <v>57</v>
      </c>
      <c r="F1419" s="5" t="s">
        <v>9350</v>
      </c>
      <c r="G1419" s="5">
        <v>150.66</v>
      </c>
      <c r="H1419" s="5" t="s">
        <v>40</v>
      </c>
      <c r="I1419" s="6" t="s">
        <v>43</v>
      </c>
    </row>
    <row r="1420" spans="1:9" x14ac:dyDescent="0.2">
      <c r="A1420" s="4" t="s">
        <v>9909</v>
      </c>
      <c r="B1420" s="5" t="s">
        <v>11737</v>
      </c>
      <c r="C1420" s="5" t="s">
        <v>2112</v>
      </c>
      <c r="D1420" s="5" t="s">
        <v>5133</v>
      </c>
      <c r="E1420" s="5" t="s">
        <v>74</v>
      </c>
      <c r="F1420" s="5" t="s">
        <v>2149</v>
      </c>
      <c r="G1420" s="5">
        <v>48.031999999999996</v>
      </c>
      <c r="H1420" s="5" t="s">
        <v>40</v>
      </c>
      <c r="I1420" s="6" t="s">
        <v>43</v>
      </c>
    </row>
    <row r="1421" spans="1:9" x14ac:dyDescent="0.2">
      <c r="A1421" s="4" t="s">
        <v>9912</v>
      </c>
      <c r="B1421" s="5" t="s">
        <v>11777</v>
      </c>
      <c r="C1421" s="5" t="s">
        <v>12018</v>
      </c>
      <c r="D1421" s="5" t="s">
        <v>1337</v>
      </c>
      <c r="E1421" s="5" t="s">
        <v>32</v>
      </c>
      <c r="F1421" s="5" t="s">
        <v>622</v>
      </c>
      <c r="G1421" s="5">
        <v>122.136</v>
      </c>
      <c r="H1421" s="5" t="s">
        <v>40</v>
      </c>
      <c r="I1421" s="6" t="s">
        <v>28</v>
      </c>
    </row>
    <row r="1422" spans="1:9" x14ac:dyDescent="0.2">
      <c r="A1422" s="4" t="s">
        <v>9931</v>
      </c>
      <c r="B1422" s="5" t="s">
        <v>11885</v>
      </c>
      <c r="C1422" s="5" t="s">
        <v>11709</v>
      </c>
      <c r="D1422" s="5" t="s">
        <v>1896</v>
      </c>
      <c r="E1422" s="5" t="s">
        <v>74</v>
      </c>
      <c r="F1422" s="5" t="s">
        <v>1374</v>
      </c>
      <c r="G1422" s="5">
        <v>7.7119999999999997</v>
      </c>
      <c r="H1422" s="5" t="s">
        <v>40</v>
      </c>
      <c r="I1422" s="6" t="s">
        <v>43</v>
      </c>
    </row>
    <row r="1423" spans="1:9" x14ac:dyDescent="0.2">
      <c r="A1423" s="4" t="s">
        <v>9931</v>
      </c>
      <c r="B1423" s="5" t="s">
        <v>11885</v>
      </c>
      <c r="C1423" s="5" t="s">
        <v>11709</v>
      </c>
      <c r="D1423" s="5" t="s">
        <v>1896</v>
      </c>
      <c r="E1423" s="5" t="s">
        <v>74</v>
      </c>
      <c r="F1423" s="5" t="s">
        <v>7680</v>
      </c>
      <c r="G1423" s="5">
        <v>4.1760000000000002</v>
      </c>
      <c r="H1423" s="5" t="s">
        <v>40</v>
      </c>
      <c r="I1423" s="6" t="s">
        <v>43</v>
      </c>
    </row>
    <row r="1424" spans="1:9" x14ac:dyDescent="0.2">
      <c r="A1424" s="4" t="s">
        <v>9931</v>
      </c>
      <c r="B1424" s="5" t="s">
        <v>11885</v>
      </c>
      <c r="C1424" s="5" t="s">
        <v>11709</v>
      </c>
      <c r="D1424" s="5" t="s">
        <v>1896</v>
      </c>
      <c r="E1424" s="5" t="s">
        <v>91</v>
      </c>
      <c r="F1424" s="5" t="s">
        <v>9933</v>
      </c>
      <c r="G1424" s="5">
        <v>38.880000000000003</v>
      </c>
      <c r="H1424" s="5" t="s">
        <v>40</v>
      </c>
      <c r="I1424" s="6" t="s">
        <v>43</v>
      </c>
    </row>
    <row r="1425" spans="1:9" x14ac:dyDescent="0.2">
      <c r="A1425" s="4" t="s">
        <v>9943</v>
      </c>
      <c r="B1425" s="5" t="s">
        <v>749</v>
      </c>
      <c r="C1425" s="5" t="s">
        <v>3397</v>
      </c>
      <c r="D1425" s="5" t="s">
        <v>9945</v>
      </c>
      <c r="E1425" s="5" t="s">
        <v>74</v>
      </c>
      <c r="F1425" s="5" t="s">
        <v>1180</v>
      </c>
      <c r="G1425" s="5">
        <v>8.32</v>
      </c>
      <c r="H1425" s="5" t="s">
        <v>40</v>
      </c>
      <c r="I1425" s="6" t="s">
        <v>43</v>
      </c>
    </row>
    <row r="1426" spans="1:9" x14ac:dyDescent="0.2">
      <c r="A1426" s="4" t="s">
        <v>9946</v>
      </c>
      <c r="B1426" s="5" t="s">
        <v>11749</v>
      </c>
      <c r="C1426" s="5" t="s">
        <v>3725</v>
      </c>
      <c r="D1426" s="5" t="s">
        <v>3898</v>
      </c>
      <c r="E1426" s="5" t="s">
        <v>64</v>
      </c>
      <c r="F1426" s="5" t="s">
        <v>7874</v>
      </c>
      <c r="G1426" s="5">
        <v>9.98</v>
      </c>
      <c r="H1426" s="5" t="s">
        <v>40</v>
      </c>
      <c r="I1426" s="6" t="s">
        <v>28</v>
      </c>
    </row>
    <row r="1427" spans="1:9" x14ac:dyDescent="0.2">
      <c r="A1427" s="4" t="s">
        <v>9962</v>
      </c>
      <c r="B1427" s="5" t="s">
        <v>11735</v>
      </c>
      <c r="C1427" s="5" t="s">
        <v>11835</v>
      </c>
      <c r="D1427" s="5" t="s">
        <v>4483</v>
      </c>
      <c r="E1427" s="5" t="s">
        <v>77</v>
      </c>
      <c r="F1427" s="5" t="s">
        <v>3243</v>
      </c>
      <c r="G1427" s="5">
        <v>168.1</v>
      </c>
      <c r="H1427" s="5" t="s">
        <v>40</v>
      </c>
      <c r="I1427" s="6" t="s">
        <v>43</v>
      </c>
    </row>
    <row r="1428" spans="1:9" x14ac:dyDescent="0.2">
      <c r="A1428" s="4" t="s">
        <v>9968</v>
      </c>
      <c r="B1428" s="5" t="s">
        <v>11831</v>
      </c>
      <c r="C1428" s="5" t="s">
        <v>11831</v>
      </c>
      <c r="D1428" s="5" t="s">
        <v>2879</v>
      </c>
      <c r="E1428" s="5" t="s">
        <v>54</v>
      </c>
      <c r="F1428" s="5" t="s">
        <v>4265</v>
      </c>
      <c r="G1428" s="5">
        <v>146.04</v>
      </c>
      <c r="H1428" s="5" t="s">
        <v>40</v>
      </c>
      <c r="I1428" s="6" t="s">
        <v>28</v>
      </c>
    </row>
    <row r="1429" spans="1:9" x14ac:dyDescent="0.2">
      <c r="A1429" s="4" t="s">
        <v>9971</v>
      </c>
      <c r="B1429" s="5" t="s">
        <v>4148</v>
      </c>
      <c r="C1429" s="5" t="s">
        <v>1772</v>
      </c>
      <c r="D1429" s="5" t="s">
        <v>3692</v>
      </c>
      <c r="E1429" s="5" t="s">
        <v>44</v>
      </c>
      <c r="F1429" s="5" t="s">
        <v>2551</v>
      </c>
      <c r="G1429" s="5">
        <v>152.65</v>
      </c>
      <c r="H1429" s="5" t="s">
        <v>40</v>
      </c>
      <c r="I1429" s="6" t="s">
        <v>43</v>
      </c>
    </row>
    <row r="1430" spans="1:9" x14ac:dyDescent="0.2">
      <c r="A1430" s="4" t="s">
        <v>9971</v>
      </c>
      <c r="B1430" s="5" t="s">
        <v>4148</v>
      </c>
      <c r="C1430" s="5" t="s">
        <v>1772</v>
      </c>
      <c r="D1430" s="5" t="s">
        <v>3692</v>
      </c>
      <c r="E1430" s="5" t="s">
        <v>64</v>
      </c>
      <c r="F1430" s="5" t="s">
        <v>985</v>
      </c>
      <c r="G1430" s="5">
        <v>22.72</v>
      </c>
      <c r="H1430" s="5" t="s">
        <v>40</v>
      </c>
      <c r="I1430" s="6" t="s">
        <v>28</v>
      </c>
    </row>
    <row r="1431" spans="1:9" x14ac:dyDescent="0.2">
      <c r="A1431" s="4" t="s">
        <v>9973</v>
      </c>
      <c r="B1431" s="5" t="s">
        <v>11757</v>
      </c>
      <c r="C1431" s="5" t="s">
        <v>12114</v>
      </c>
      <c r="D1431" s="5" t="s">
        <v>7496</v>
      </c>
      <c r="E1431" s="5" t="s">
        <v>77</v>
      </c>
      <c r="F1431" s="5" t="s">
        <v>9050</v>
      </c>
      <c r="G1431" s="5">
        <v>1640.7</v>
      </c>
      <c r="H1431" s="5" t="s">
        <v>40</v>
      </c>
      <c r="I1431" s="6" t="s">
        <v>43</v>
      </c>
    </row>
    <row r="1432" spans="1:9" x14ac:dyDescent="0.2">
      <c r="A1432" s="4" t="s">
        <v>9978</v>
      </c>
      <c r="B1432" s="5" t="s">
        <v>11898</v>
      </c>
      <c r="C1432" s="5" t="s">
        <v>11813</v>
      </c>
      <c r="D1432" s="5" t="s">
        <v>5966</v>
      </c>
      <c r="E1432" s="5" t="s">
        <v>32</v>
      </c>
      <c r="F1432" s="5" t="s">
        <v>5327</v>
      </c>
      <c r="G1432" s="5">
        <v>478.48</v>
      </c>
      <c r="H1432" s="5" t="s">
        <v>40</v>
      </c>
      <c r="I1432" s="6" t="s">
        <v>28</v>
      </c>
    </row>
    <row r="1433" spans="1:9" x14ac:dyDescent="0.2">
      <c r="A1433" s="4" t="s">
        <v>9980</v>
      </c>
      <c r="B1433" s="5" t="s">
        <v>11851</v>
      </c>
      <c r="C1433" s="5" t="s">
        <v>1910</v>
      </c>
      <c r="D1433" s="5" t="s">
        <v>5945</v>
      </c>
      <c r="E1433" s="5" t="s">
        <v>91</v>
      </c>
      <c r="F1433" s="5" t="s">
        <v>9775</v>
      </c>
      <c r="G1433" s="5">
        <v>32.04</v>
      </c>
      <c r="H1433" s="5" t="s">
        <v>40</v>
      </c>
      <c r="I1433" s="6" t="s">
        <v>43</v>
      </c>
    </row>
    <row r="1434" spans="1:9" x14ac:dyDescent="0.2">
      <c r="A1434" s="4" t="s">
        <v>9983</v>
      </c>
      <c r="B1434" s="5" t="s">
        <v>1600</v>
      </c>
      <c r="C1434" s="5" t="s">
        <v>3806</v>
      </c>
      <c r="D1434" s="5" t="s">
        <v>5265</v>
      </c>
      <c r="E1434" s="5" t="s">
        <v>64</v>
      </c>
      <c r="F1434" s="5" t="s">
        <v>6741</v>
      </c>
      <c r="G1434" s="5">
        <v>59.92</v>
      </c>
      <c r="H1434" s="5" t="s">
        <v>40</v>
      </c>
      <c r="I1434" s="6" t="s">
        <v>28</v>
      </c>
    </row>
    <row r="1435" spans="1:9" x14ac:dyDescent="0.2">
      <c r="A1435" s="4" t="s">
        <v>9986</v>
      </c>
      <c r="B1435" s="5" t="s">
        <v>1264</v>
      </c>
      <c r="C1435" s="5" t="s">
        <v>2854</v>
      </c>
      <c r="D1435" s="5" t="s">
        <v>4914</v>
      </c>
      <c r="E1435" s="5" t="s">
        <v>91</v>
      </c>
      <c r="F1435" s="5" t="s">
        <v>4187</v>
      </c>
      <c r="G1435" s="5">
        <v>28.14</v>
      </c>
      <c r="H1435" s="5" t="s">
        <v>40</v>
      </c>
      <c r="I1435" s="6" t="s">
        <v>43</v>
      </c>
    </row>
    <row r="1436" spans="1:9" x14ac:dyDescent="0.2">
      <c r="A1436" s="4" t="s">
        <v>9986</v>
      </c>
      <c r="B1436" s="5" t="s">
        <v>1264</v>
      </c>
      <c r="C1436" s="5" t="s">
        <v>2854</v>
      </c>
      <c r="D1436" s="5" t="s">
        <v>4914</v>
      </c>
      <c r="E1436" s="5" t="s">
        <v>44</v>
      </c>
      <c r="F1436" s="5" t="s">
        <v>4101</v>
      </c>
      <c r="G1436" s="5">
        <v>7.38</v>
      </c>
      <c r="H1436" s="5" t="s">
        <v>40</v>
      </c>
      <c r="I1436" s="6" t="s">
        <v>43</v>
      </c>
    </row>
    <row r="1437" spans="1:9" x14ac:dyDescent="0.2">
      <c r="A1437" s="4" t="s">
        <v>9986</v>
      </c>
      <c r="B1437" s="5" t="s">
        <v>1264</v>
      </c>
      <c r="C1437" s="5" t="s">
        <v>2854</v>
      </c>
      <c r="D1437" s="5" t="s">
        <v>4914</v>
      </c>
      <c r="E1437" s="5" t="s">
        <v>302</v>
      </c>
      <c r="F1437" s="5" t="s">
        <v>3737</v>
      </c>
      <c r="G1437" s="5">
        <v>10.9</v>
      </c>
      <c r="H1437" s="5" t="s">
        <v>40</v>
      </c>
      <c r="I1437" s="6" t="s">
        <v>43</v>
      </c>
    </row>
    <row r="1438" spans="1:9" x14ac:dyDescent="0.2">
      <c r="A1438" s="4" t="s">
        <v>9986</v>
      </c>
      <c r="B1438" s="5" t="s">
        <v>1264</v>
      </c>
      <c r="C1438" s="5" t="s">
        <v>2854</v>
      </c>
      <c r="D1438" s="5" t="s">
        <v>4914</v>
      </c>
      <c r="E1438" s="5" t="s">
        <v>44</v>
      </c>
      <c r="F1438" s="5" t="s">
        <v>5356</v>
      </c>
      <c r="G1438" s="5">
        <v>23.04</v>
      </c>
      <c r="H1438" s="5" t="s">
        <v>40</v>
      </c>
      <c r="I1438" s="6" t="s">
        <v>43</v>
      </c>
    </row>
    <row r="1439" spans="1:9" x14ac:dyDescent="0.2">
      <c r="A1439" s="4" t="s">
        <v>9986</v>
      </c>
      <c r="B1439" s="5" t="s">
        <v>1264</v>
      </c>
      <c r="C1439" s="5" t="s">
        <v>2854</v>
      </c>
      <c r="D1439" s="5" t="s">
        <v>4914</v>
      </c>
      <c r="E1439" s="5" t="s">
        <v>32</v>
      </c>
      <c r="F1439" s="5" t="s">
        <v>5446</v>
      </c>
      <c r="G1439" s="5">
        <v>218.352</v>
      </c>
      <c r="H1439" s="5" t="s">
        <v>40</v>
      </c>
      <c r="I1439" s="6" t="s">
        <v>28</v>
      </c>
    </row>
    <row r="1440" spans="1:9" x14ac:dyDescent="0.2">
      <c r="A1440" s="4" t="s">
        <v>9988</v>
      </c>
      <c r="B1440" s="5" t="s">
        <v>2369</v>
      </c>
      <c r="C1440" s="5" t="s">
        <v>2432</v>
      </c>
      <c r="D1440" s="5" t="s">
        <v>5377</v>
      </c>
      <c r="E1440" s="5" t="s">
        <v>74</v>
      </c>
      <c r="F1440" s="5" t="s">
        <v>3289</v>
      </c>
      <c r="G1440" s="5">
        <v>12.672000000000001</v>
      </c>
      <c r="H1440" s="5" t="s">
        <v>40</v>
      </c>
      <c r="I1440" s="6" t="s">
        <v>43</v>
      </c>
    </row>
    <row r="1441" spans="1:9" x14ac:dyDescent="0.2">
      <c r="A1441" s="4" t="s">
        <v>9988</v>
      </c>
      <c r="B1441" s="5" t="s">
        <v>2369</v>
      </c>
      <c r="C1441" s="5" t="s">
        <v>2432</v>
      </c>
      <c r="D1441" s="5" t="s">
        <v>5377</v>
      </c>
      <c r="E1441" s="5" t="s">
        <v>54</v>
      </c>
      <c r="F1441" s="5" t="s">
        <v>6378</v>
      </c>
      <c r="G1441" s="5">
        <v>2887.056</v>
      </c>
      <c r="H1441" s="5" t="s">
        <v>40</v>
      </c>
      <c r="I1441" s="6" t="s">
        <v>28</v>
      </c>
    </row>
    <row r="1442" spans="1:9" x14ac:dyDescent="0.2">
      <c r="A1442" s="4" t="s">
        <v>9988</v>
      </c>
      <c r="B1442" s="5" t="s">
        <v>2369</v>
      </c>
      <c r="C1442" s="5" t="s">
        <v>2432</v>
      </c>
      <c r="D1442" s="5" t="s">
        <v>5377</v>
      </c>
      <c r="E1442" s="5" t="s">
        <v>91</v>
      </c>
      <c r="F1442" s="5" t="s">
        <v>6888</v>
      </c>
      <c r="G1442" s="5">
        <v>12.96</v>
      </c>
      <c r="H1442" s="5" t="s">
        <v>40</v>
      </c>
      <c r="I1442" s="6" t="s">
        <v>43</v>
      </c>
    </row>
    <row r="1443" spans="1:9" x14ac:dyDescent="0.2">
      <c r="A1443" s="4" t="s">
        <v>9988</v>
      </c>
      <c r="B1443" s="5" t="s">
        <v>2369</v>
      </c>
      <c r="C1443" s="5" t="s">
        <v>2432</v>
      </c>
      <c r="D1443" s="5" t="s">
        <v>5377</v>
      </c>
      <c r="E1443" s="5" t="s">
        <v>91</v>
      </c>
      <c r="F1443" s="5" t="s">
        <v>7864</v>
      </c>
      <c r="G1443" s="5">
        <v>47.52</v>
      </c>
      <c r="H1443" s="5" t="s">
        <v>40</v>
      </c>
      <c r="I1443" s="6" t="s">
        <v>43</v>
      </c>
    </row>
    <row r="1444" spans="1:9" x14ac:dyDescent="0.2">
      <c r="A1444" s="4" t="s">
        <v>9998</v>
      </c>
      <c r="B1444" s="5" t="s">
        <v>800</v>
      </c>
      <c r="C1444" s="5" t="s">
        <v>12138</v>
      </c>
      <c r="D1444" s="5" t="s">
        <v>3089</v>
      </c>
      <c r="E1444" s="5" t="s">
        <v>91</v>
      </c>
      <c r="F1444" s="5" t="s">
        <v>372</v>
      </c>
      <c r="G1444" s="5">
        <v>19.05</v>
      </c>
      <c r="H1444" s="5" t="s">
        <v>40</v>
      </c>
      <c r="I1444" s="6" t="s">
        <v>43</v>
      </c>
    </row>
    <row r="1445" spans="1:9" x14ac:dyDescent="0.2">
      <c r="A1445" s="4" t="s">
        <v>9998</v>
      </c>
      <c r="B1445" s="5" t="s">
        <v>800</v>
      </c>
      <c r="C1445" s="5" t="s">
        <v>12138</v>
      </c>
      <c r="D1445" s="5" t="s">
        <v>3089</v>
      </c>
      <c r="E1445" s="5" t="s">
        <v>74</v>
      </c>
      <c r="F1445" s="5" t="s">
        <v>4417</v>
      </c>
      <c r="G1445" s="5">
        <v>73.343999999999994</v>
      </c>
      <c r="H1445" s="5" t="s">
        <v>40</v>
      </c>
      <c r="I1445" s="6" t="s">
        <v>43</v>
      </c>
    </row>
    <row r="1446" spans="1:9" x14ac:dyDescent="0.2">
      <c r="A1446" s="4" t="s">
        <v>10007</v>
      </c>
      <c r="B1446" s="5" t="s">
        <v>12136</v>
      </c>
      <c r="C1446" s="5" t="s">
        <v>11833</v>
      </c>
      <c r="D1446" s="5" t="s">
        <v>2568</v>
      </c>
      <c r="E1446" s="5" t="s">
        <v>57</v>
      </c>
      <c r="F1446" s="5" t="s">
        <v>3009</v>
      </c>
      <c r="G1446" s="5">
        <v>10.68</v>
      </c>
      <c r="H1446" s="5" t="s">
        <v>40</v>
      </c>
      <c r="I1446" s="6" t="s">
        <v>43</v>
      </c>
    </row>
    <row r="1447" spans="1:9" x14ac:dyDescent="0.2">
      <c r="A1447" s="4" t="s">
        <v>10013</v>
      </c>
      <c r="B1447" s="5" t="s">
        <v>11964</v>
      </c>
      <c r="C1447" s="5" t="s">
        <v>12027</v>
      </c>
      <c r="D1447" s="5" t="s">
        <v>745</v>
      </c>
      <c r="E1447" s="5" t="s">
        <v>57</v>
      </c>
      <c r="F1447" s="5" t="s">
        <v>3652</v>
      </c>
      <c r="G1447" s="5">
        <v>186.54</v>
      </c>
      <c r="H1447" s="5" t="s">
        <v>40</v>
      </c>
      <c r="I1447" s="6" t="s">
        <v>43</v>
      </c>
    </row>
    <row r="1448" spans="1:9" x14ac:dyDescent="0.2">
      <c r="A1448" s="4" t="s">
        <v>10018</v>
      </c>
      <c r="B1448" s="5" t="s">
        <v>3108</v>
      </c>
      <c r="C1448" s="5" t="s">
        <v>3764</v>
      </c>
      <c r="D1448" s="5" t="s">
        <v>8142</v>
      </c>
      <c r="E1448" s="5" t="s">
        <v>32</v>
      </c>
      <c r="F1448" s="5" t="s">
        <v>5092</v>
      </c>
      <c r="G1448" s="5">
        <v>1403.92</v>
      </c>
      <c r="H1448" s="5" t="s">
        <v>40</v>
      </c>
      <c r="I1448" s="6" t="s">
        <v>28</v>
      </c>
    </row>
    <row r="1449" spans="1:9" x14ac:dyDescent="0.2">
      <c r="A1449" s="4" t="s">
        <v>10021</v>
      </c>
      <c r="B1449" s="5" t="s">
        <v>3851</v>
      </c>
      <c r="C1449" s="5" t="s">
        <v>12074</v>
      </c>
      <c r="D1449" s="5" t="s">
        <v>763</v>
      </c>
      <c r="E1449" s="5" t="s">
        <v>77</v>
      </c>
      <c r="F1449" s="5" t="s">
        <v>2375</v>
      </c>
      <c r="G1449" s="5">
        <v>356.79</v>
      </c>
      <c r="H1449" s="5" t="s">
        <v>40</v>
      </c>
      <c r="I1449" s="6" t="s">
        <v>43</v>
      </c>
    </row>
    <row r="1450" spans="1:9" x14ac:dyDescent="0.2">
      <c r="A1450" s="4" t="s">
        <v>10025</v>
      </c>
      <c r="B1450" s="5" t="s">
        <v>9242</v>
      </c>
      <c r="C1450" s="5" t="s">
        <v>12239</v>
      </c>
      <c r="D1450" s="5" t="s">
        <v>7906</v>
      </c>
      <c r="E1450" s="5" t="s">
        <v>44</v>
      </c>
      <c r="F1450" s="5" t="s">
        <v>8933</v>
      </c>
      <c r="G1450" s="5">
        <v>18.899999999999999</v>
      </c>
      <c r="H1450" s="5" t="s">
        <v>40</v>
      </c>
      <c r="I1450" s="6" t="s">
        <v>43</v>
      </c>
    </row>
    <row r="1451" spans="1:9" x14ac:dyDescent="0.2">
      <c r="A1451" s="4" t="s">
        <v>10026</v>
      </c>
      <c r="B1451" s="5" t="s">
        <v>5597</v>
      </c>
      <c r="C1451" s="5" t="s">
        <v>271</v>
      </c>
      <c r="D1451" s="5" t="s">
        <v>751</v>
      </c>
      <c r="E1451" s="5" t="s">
        <v>57</v>
      </c>
      <c r="F1451" s="5" t="s">
        <v>5644</v>
      </c>
      <c r="G1451" s="5">
        <v>93.68</v>
      </c>
      <c r="H1451" s="5" t="s">
        <v>40</v>
      </c>
      <c r="I1451" s="6" t="s">
        <v>43</v>
      </c>
    </row>
    <row r="1452" spans="1:9" x14ac:dyDescent="0.2">
      <c r="A1452" s="4" t="s">
        <v>10026</v>
      </c>
      <c r="B1452" s="5" t="s">
        <v>5597</v>
      </c>
      <c r="C1452" s="5" t="s">
        <v>271</v>
      </c>
      <c r="D1452" s="5" t="s">
        <v>751</v>
      </c>
      <c r="E1452" s="5" t="s">
        <v>44</v>
      </c>
      <c r="F1452" s="5" t="s">
        <v>2518</v>
      </c>
      <c r="G1452" s="5">
        <v>21.93</v>
      </c>
      <c r="H1452" s="5" t="s">
        <v>40</v>
      </c>
      <c r="I1452" s="6" t="s">
        <v>43</v>
      </c>
    </row>
    <row r="1453" spans="1:9" x14ac:dyDescent="0.2">
      <c r="A1453" s="4" t="s">
        <v>10026</v>
      </c>
      <c r="B1453" s="5" t="s">
        <v>5597</v>
      </c>
      <c r="C1453" s="5" t="s">
        <v>271</v>
      </c>
      <c r="D1453" s="5" t="s">
        <v>751</v>
      </c>
      <c r="E1453" s="5" t="s">
        <v>91</v>
      </c>
      <c r="F1453" s="5" t="s">
        <v>3005</v>
      </c>
      <c r="G1453" s="5">
        <v>19.98</v>
      </c>
      <c r="H1453" s="5" t="s">
        <v>40</v>
      </c>
      <c r="I1453" s="6" t="s">
        <v>43</v>
      </c>
    </row>
    <row r="1454" spans="1:9" x14ac:dyDescent="0.2">
      <c r="A1454" s="4" t="s">
        <v>10044</v>
      </c>
      <c r="B1454" s="5" t="s">
        <v>11854</v>
      </c>
      <c r="C1454" s="5" t="s">
        <v>511</v>
      </c>
      <c r="D1454" s="5" t="s">
        <v>2546</v>
      </c>
      <c r="E1454" s="5" t="s">
        <v>302</v>
      </c>
      <c r="F1454" s="5" t="s">
        <v>1382</v>
      </c>
      <c r="G1454" s="5">
        <v>2.48</v>
      </c>
      <c r="H1454" s="5" t="s">
        <v>40</v>
      </c>
      <c r="I1454" s="6" t="s">
        <v>43</v>
      </c>
    </row>
    <row r="1455" spans="1:9" x14ac:dyDescent="0.2">
      <c r="A1455" s="4" t="s">
        <v>10050</v>
      </c>
      <c r="B1455" s="5" t="s">
        <v>11801</v>
      </c>
      <c r="C1455" s="5" t="s">
        <v>11914</v>
      </c>
      <c r="D1455" s="5" t="s">
        <v>364</v>
      </c>
      <c r="E1455" s="5" t="s">
        <v>74</v>
      </c>
      <c r="F1455" s="5" t="s">
        <v>5335</v>
      </c>
      <c r="G1455" s="5">
        <v>11.808</v>
      </c>
      <c r="H1455" s="5" t="s">
        <v>40</v>
      </c>
      <c r="I1455" s="6" t="s">
        <v>43</v>
      </c>
    </row>
    <row r="1456" spans="1:9" x14ac:dyDescent="0.2">
      <c r="A1456" s="4" t="s">
        <v>10050</v>
      </c>
      <c r="B1456" s="5" t="s">
        <v>11801</v>
      </c>
      <c r="C1456" s="5" t="s">
        <v>11914</v>
      </c>
      <c r="D1456" s="5" t="s">
        <v>364</v>
      </c>
      <c r="E1456" s="5" t="s">
        <v>74</v>
      </c>
      <c r="F1456" s="5" t="s">
        <v>7762</v>
      </c>
      <c r="G1456" s="5">
        <v>53.567999999999998</v>
      </c>
      <c r="H1456" s="5" t="s">
        <v>40</v>
      </c>
      <c r="I1456" s="6" t="s">
        <v>43</v>
      </c>
    </row>
    <row r="1457" spans="1:9" x14ac:dyDescent="0.2">
      <c r="A1457" s="4" t="s">
        <v>10051</v>
      </c>
      <c r="B1457" s="5" t="s">
        <v>3093</v>
      </c>
      <c r="C1457" s="5" t="s">
        <v>11728</v>
      </c>
      <c r="D1457" s="5" t="s">
        <v>3037</v>
      </c>
      <c r="E1457" s="5" t="s">
        <v>189</v>
      </c>
      <c r="F1457" s="5" t="s">
        <v>3390</v>
      </c>
      <c r="G1457" s="5">
        <v>21.34</v>
      </c>
      <c r="H1457" s="5" t="s">
        <v>40</v>
      </c>
      <c r="I1457" s="6" t="s">
        <v>43</v>
      </c>
    </row>
    <row r="1458" spans="1:9" x14ac:dyDescent="0.2">
      <c r="A1458" s="4" t="s">
        <v>10055</v>
      </c>
      <c r="B1458" s="5" t="s">
        <v>4460</v>
      </c>
      <c r="C1458" s="5" t="s">
        <v>4846</v>
      </c>
      <c r="D1458" s="5" t="s">
        <v>5512</v>
      </c>
      <c r="E1458" s="5" t="s">
        <v>57</v>
      </c>
      <c r="F1458" s="5" t="s">
        <v>860</v>
      </c>
      <c r="G1458" s="5">
        <v>15.51</v>
      </c>
      <c r="H1458" s="5" t="s">
        <v>40</v>
      </c>
      <c r="I1458" s="6" t="s">
        <v>43</v>
      </c>
    </row>
    <row r="1459" spans="1:9" x14ac:dyDescent="0.2">
      <c r="A1459" s="4" t="s">
        <v>10055</v>
      </c>
      <c r="B1459" s="5" t="s">
        <v>4460</v>
      </c>
      <c r="C1459" s="5" t="s">
        <v>4846</v>
      </c>
      <c r="D1459" s="5" t="s">
        <v>5512</v>
      </c>
      <c r="E1459" s="5" t="s">
        <v>91</v>
      </c>
      <c r="F1459" s="5" t="s">
        <v>631</v>
      </c>
      <c r="G1459" s="5">
        <v>146.82</v>
      </c>
      <c r="H1459" s="5" t="s">
        <v>40</v>
      </c>
      <c r="I1459" s="6" t="s">
        <v>43</v>
      </c>
    </row>
    <row r="1460" spans="1:9" x14ac:dyDescent="0.2">
      <c r="A1460" s="4" t="s">
        <v>10055</v>
      </c>
      <c r="B1460" s="5" t="s">
        <v>4460</v>
      </c>
      <c r="C1460" s="5" t="s">
        <v>4846</v>
      </c>
      <c r="D1460" s="5" t="s">
        <v>5512</v>
      </c>
      <c r="E1460" s="5" t="s">
        <v>91</v>
      </c>
      <c r="F1460" s="5" t="s">
        <v>2143</v>
      </c>
      <c r="G1460" s="5">
        <v>12.96</v>
      </c>
      <c r="H1460" s="5" t="s">
        <v>40</v>
      </c>
      <c r="I1460" s="6" t="s">
        <v>43</v>
      </c>
    </row>
    <row r="1461" spans="1:9" x14ac:dyDescent="0.2">
      <c r="A1461" s="4" t="s">
        <v>10056</v>
      </c>
      <c r="B1461" s="5" t="s">
        <v>11836</v>
      </c>
      <c r="C1461" s="5" t="s">
        <v>11836</v>
      </c>
      <c r="D1461" s="5" t="s">
        <v>3302</v>
      </c>
      <c r="E1461" s="5" t="s">
        <v>67</v>
      </c>
      <c r="F1461" s="5" t="s">
        <v>4589</v>
      </c>
      <c r="G1461" s="5">
        <v>7.8</v>
      </c>
      <c r="H1461" s="5" t="s">
        <v>40</v>
      </c>
      <c r="I1461" s="6" t="s">
        <v>43</v>
      </c>
    </row>
    <row r="1462" spans="1:9" x14ac:dyDescent="0.2">
      <c r="A1462" s="4" t="s">
        <v>10067</v>
      </c>
      <c r="B1462" s="5" t="s">
        <v>3838</v>
      </c>
      <c r="C1462" s="5" t="s">
        <v>5282</v>
      </c>
      <c r="D1462" s="5" t="s">
        <v>50</v>
      </c>
      <c r="E1462" s="5" t="s">
        <v>91</v>
      </c>
      <c r="F1462" s="5" t="s">
        <v>8510</v>
      </c>
      <c r="G1462" s="5">
        <v>154.9</v>
      </c>
      <c r="H1462" s="5" t="s">
        <v>40</v>
      </c>
      <c r="I1462" s="6" t="s">
        <v>43</v>
      </c>
    </row>
    <row r="1463" spans="1:9" x14ac:dyDescent="0.2">
      <c r="A1463" s="4" t="s">
        <v>10070</v>
      </c>
      <c r="B1463" s="5" t="s">
        <v>11742</v>
      </c>
      <c r="C1463" s="5" t="s">
        <v>424</v>
      </c>
      <c r="D1463" s="5" t="s">
        <v>1727</v>
      </c>
      <c r="E1463" s="5" t="s">
        <v>77</v>
      </c>
      <c r="F1463" s="5" t="s">
        <v>6284</v>
      </c>
      <c r="G1463" s="5">
        <v>1158.1199999999999</v>
      </c>
      <c r="H1463" s="5" t="s">
        <v>52</v>
      </c>
      <c r="I1463" s="6" t="s">
        <v>43</v>
      </c>
    </row>
    <row r="1464" spans="1:9" x14ac:dyDescent="0.2">
      <c r="A1464" s="4" t="s">
        <v>10078</v>
      </c>
      <c r="B1464" s="5" t="s">
        <v>8454</v>
      </c>
      <c r="C1464" s="5" t="s">
        <v>452</v>
      </c>
      <c r="D1464" s="5" t="s">
        <v>5966</v>
      </c>
      <c r="E1464" s="5" t="s">
        <v>91</v>
      </c>
      <c r="F1464" s="5" t="s">
        <v>7556</v>
      </c>
      <c r="G1464" s="5">
        <v>12.96</v>
      </c>
      <c r="H1464" s="5" t="s">
        <v>40</v>
      </c>
      <c r="I1464" s="6" t="s">
        <v>43</v>
      </c>
    </row>
    <row r="1465" spans="1:9" x14ac:dyDescent="0.2">
      <c r="A1465" s="4" t="s">
        <v>10079</v>
      </c>
      <c r="B1465" s="5" t="s">
        <v>3363</v>
      </c>
      <c r="C1465" s="5" t="s">
        <v>1463</v>
      </c>
      <c r="D1465" s="5" t="s">
        <v>1630</v>
      </c>
      <c r="E1465" s="5" t="s">
        <v>77</v>
      </c>
      <c r="F1465" s="5" t="s">
        <v>8693</v>
      </c>
      <c r="G1465" s="5">
        <v>208.44</v>
      </c>
      <c r="H1465" s="5" t="s">
        <v>25</v>
      </c>
      <c r="I1465" s="6" t="s">
        <v>43</v>
      </c>
    </row>
    <row r="1466" spans="1:9" x14ac:dyDescent="0.2">
      <c r="A1466" s="4" t="s">
        <v>10079</v>
      </c>
      <c r="B1466" s="5" t="s">
        <v>3363</v>
      </c>
      <c r="C1466" s="5" t="s">
        <v>1463</v>
      </c>
      <c r="D1466" s="5" t="s">
        <v>1630</v>
      </c>
      <c r="E1466" s="5" t="s">
        <v>651</v>
      </c>
      <c r="F1466" s="5" t="s">
        <v>2211</v>
      </c>
      <c r="G1466" s="5">
        <v>25.76</v>
      </c>
      <c r="H1466" s="5" t="s">
        <v>25</v>
      </c>
      <c r="I1466" s="6" t="s">
        <v>43</v>
      </c>
    </row>
    <row r="1467" spans="1:9" x14ac:dyDescent="0.2">
      <c r="A1467" s="4" t="s">
        <v>10082</v>
      </c>
      <c r="B1467" s="5" t="s">
        <v>6006</v>
      </c>
      <c r="C1467" s="5" t="s">
        <v>6063</v>
      </c>
      <c r="D1467" s="5" t="s">
        <v>7178</v>
      </c>
      <c r="E1467" s="5" t="s">
        <v>64</v>
      </c>
      <c r="F1467" s="5" t="s">
        <v>2100</v>
      </c>
      <c r="G1467" s="5">
        <v>289.24</v>
      </c>
      <c r="H1467" s="5" t="s">
        <v>40</v>
      </c>
      <c r="I1467" s="6" t="s">
        <v>28</v>
      </c>
    </row>
    <row r="1468" spans="1:9" x14ac:dyDescent="0.2">
      <c r="A1468" s="4" t="s">
        <v>10082</v>
      </c>
      <c r="B1468" s="5" t="s">
        <v>6006</v>
      </c>
      <c r="C1468" s="5" t="s">
        <v>6063</v>
      </c>
      <c r="D1468" s="5" t="s">
        <v>7178</v>
      </c>
      <c r="E1468" s="5" t="s">
        <v>74</v>
      </c>
      <c r="F1468" s="5" t="s">
        <v>6025</v>
      </c>
      <c r="G1468" s="5">
        <v>69.456000000000003</v>
      </c>
      <c r="H1468" s="5" t="s">
        <v>40</v>
      </c>
      <c r="I1468" s="6" t="s">
        <v>43</v>
      </c>
    </row>
    <row r="1469" spans="1:9" x14ac:dyDescent="0.2">
      <c r="A1469" s="4" t="s">
        <v>10088</v>
      </c>
      <c r="B1469" s="5" t="s">
        <v>11729</v>
      </c>
      <c r="C1469" s="5" t="s">
        <v>11730</v>
      </c>
      <c r="D1469" s="5" t="s">
        <v>6274</v>
      </c>
      <c r="E1469" s="5" t="s">
        <v>29</v>
      </c>
      <c r="F1469" s="5" t="s">
        <v>2959</v>
      </c>
      <c r="G1469" s="5">
        <v>148.25700000000001</v>
      </c>
      <c r="H1469" s="5" t="s">
        <v>40</v>
      </c>
      <c r="I1469" s="6" t="s">
        <v>28</v>
      </c>
    </row>
    <row r="1470" spans="1:9" x14ac:dyDescent="0.2">
      <c r="A1470" s="4" t="s">
        <v>10089</v>
      </c>
      <c r="B1470" s="5" t="s">
        <v>12043</v>
      </c>
      <c r="C1470" s="5" t="s">
        <v>10090</v>
      </c>
      <c r="D1470" s="5" t="s">
        <v>4989</v>
      </c>
      <c r="E1470" s="5" t="s">
        <v>77</v>
      </c>
      <c r="F1470" s="5" t="s">
        <v>1812</v>
      </c>
      <c r="G1470" s="5">
        <v>146.76</v>
      </c>
      <c r="H1470" s="5" t="s">
        <v>25</v>
      </c>
      <c r="I1470" s="6" t="s">
        <v>43</v>
      </c>
    </row>
    <row r="1471" spans="1:9" x14ac:dyDescent="0.2">
      <c r="A1471" s="4" t="s">
        <v>10089</v>
      </c>
      <c r="B1471" s="5" t="s">
        <v>12043</v>
      </c>
      <c r="C1471" s="5" t="s">
        <v>10090</v>
      </c>
      <c r="D1471" s="5" t="s">
        <v>4989</v>
      </c>
      <c r="E1471" s="5" t="s">
        <v>91</v>
      </c>
      <c r="F1471" s="5" t="s">
        <v>6876</v>
      </c>
      <c r="G1471" s="5">
        <v>14.94</v>
      </c>
      <c r="H1471" s="5" t="s">
        <v>25</v>
      </c>
      <c r="I1471" s="6" t="s">
        <v>43</v>
      </c>
    </row>
    <row r="1472" spans="1:9" x14ac:dyDescent="0.2">
      <c r="A1472" s="4" t="s">
        <v>10099</v>
      </c>
      <c r="B1472" s="5" t="s">
        <v>11741</v>
      </c>
      <c r="C1472" s="5" t="s">
        <v>423</v>
      </c>
      <c r="D1472" s="5" t="s">
        <v>5077</v>
      </c>
      <c r="E1472" s="5" t="s">
        <v>32</v>
      </c>
      <c r="F1472" s="5" t="s">
        <v>2803</v>
      </c>
      <c r="G1472" s="5">
        <v>523.39200000000005</v>
      </c>
      <c r="H1472" s="5" t="s">
        <v>40</v>
      </c>
      <c r="I1472" s="6" t="s">
        <v>28</v>
      </c>
    </row>
    <row r="1473" spans="1:9" x14ac:dyDescent="0.2">
      <c r="A1473" s="4" t="s">
        <v>10107</v>
      </c>
      <c r="B1473" s="5" t="s">
        <v>12025</v>
      </c>
      <c r="C1473" s="5" t="s">
        <v>12151</v>
      </c>
      <c r="D1473" s="5" t="s">
        <v>1306</v>
      </c>
      <c r="E1473" s="5" t="s">
        <v>54</v>
      </c>
      <c r="F1473" s="5" t="s">
        <v>998</v>
      </c>
      <c r="G1473" s="5">
        <v>99.591999999999999</v>
      </c>
      <c r="H1473" s="5" t="s">
        <v>40</v>
      </c>
      <c r="I1473" s="6" t="s">
        <v>28</v>
      </c>
    </row>
    <row r="1474" spans="1:9" x14ac:dyDescent="0.2">
      <c r="A1474" s="4" t="s">
        <v>10110</v>
      </c>
      <c r="B1474" s="5" t="s">
        <v>11722</v>
      </c>
      <c r="C1474" s="5" t="s">
        <v>11722</v>
      </c>
      <c r="D1474" s="5" t="s">
        <v>5684</v>
      </c>
      <c r="E1474" s="5" t="s">
        <v>74</v>
      </c>
      <c r="F1474" s="5" t="s">
        <v>1226</v>
      </c>
      <c r="G1474" s="5">
        <v>209.6</v>
      </c>
      <c r="H1474" s="5" t="s">
        <v>40</v>
      </c>
      <c r="I1474" s="6" t="s">
        <v>43</v>
      </c>
    </row>
    <row r="1475" spans="1:9" x14ac:dyDescent="0.2">
      <c r="A1475" s="4" t="s">
        <v>10110</v>
      </c>
      <c r="B1475" s="5" t="s">
        <v>11722</v>
      </c>
      <c r="C1475" s="5" t="s">
        <v>11722</v>
      </c>
      <c r="D1475" s="5" t="s">
        <v>5684</v>
      </c>
      <c r="E1475" s="5" t="s">
        <v>67</v>
      </c>
      <c r="F1475" s="5" t="s">
        <v>9232</v>
      </c>
      <c r="G1475" s="5">
        <v>23.32</v>
      </c>
      <c r="H1475" s="5" t="s">
        <v>40</v>
      </c>
      <c r="I1475" s="6" t="s">
        <v>43</v>
      </c>
    </row>
    <row r="1476" spans="1:9" x14ac:dyDescent="0.2">
      <c r="A1476" s="4" t="s">
        <v>10110</v>
      </c>
      <c r="B1476" s="5" t="s">
        <v>11722</v>
      </c>
      <c r="C1476" s="5" t="s">
        <v>11722</v>
      </c>
      <c r="D1476" s="5" t="s">
        <v>5684</v>
      </c>
      <c r="E1476" s="5" t="s">
        <v>91</v>
      </c>
      <c r="F1476" s="5" t="s">
        <v>5301</v>
      </c>
      <c r="G1476" s="5">
        <v>30.98</v>
      </c>
      <c r="H1476" s="5" t="s">
        <v>40</v>
      </c>
      <c r="I1476" s="6" t="s">
        <v>43</v>
      </c>
    </row>
    <row r="1477" spans="1:9" x14ac:dyDescent="0.2">
      <c r="A1477" s="4" t="s">
        <v>10110</v>
      </c>
      <c r="B1477" s="5" t="s">
        <v>11722</v>
      </c>
      <c r="C1477" s="5" t="s">
        <v>11722</v>
      </c>
      <c r="D1477" s="5" t="s">
        <v>5684</v>
      </c>
      <c r="E1477" s="5" t="s">
        <v>32</v>
      </c>
      <c r="F1477" s="5" t="s">
        <v>5446</v>
      </c>
      <c r="G1477" s="5">
        <v>363.92</v>
      </c>
      <c r="H1477" s="5" t="s">
        <v>40</v>
      </c>
      <c r="I1477" s="6" t="s">
        <v>28</v>
      </c>
    </row>
    <row r="1478" spans="1:9" x14ac:dyDescent="0.2">
      <c r="A1478" s="4" t="s">
        <v>10110</v>
      </c>
      <c r="B1478" s="5" t="s">
        <v>11722</v>
      </c>
      <c r="C1478" s="5" t="s">
        <v>11722</v>
      </c>
      <c r="D1478" s="5" t="s">
        <v>5684</v>
      </c>
      <c r="E1478" s="5" t="s">
        <v>74</v>
      </c>
      <c r="F1478" s="5" t="s">
        <v>2312</v>
      </c>
      <c r="G1478" s="5">
        <v>35.808</v>
      </c>
      <c r="H1478" s="5" t="s">
        <v>40</v>
      </c>
      <c r="I1478" s="6" t="s">
        <v>43</v>
      </c>
    </row>
    <row r="1479" spans="1:9" x14ac:dyDescent="0.2">
      <c r="A1479" s="4" t="s">
        <v>10110</v>
      </c>
      <c r="B1479" s="5" t="s">
        <v>11722</v>
      </c>
      <c r="C1479" s="5" t="s">
        <v>11722</v>
      </c>
      <c r="D1479" s="5" t="s">
        <v>5684</v>
      </c>
      <c r="E1479" s="5" t="s">
        <v>74</v>
      </c>
      <c r="F1479" s="5" t="s">
        <v>3654</v>
      </c>
      <c r="G1479" s="5">
        <v>122.688</v>
      </c>
      <c r="H1479" s="5" t="s">
        <v>40</v>
      </c>
      <c r="I1479" s="6" t="s">
        <v>43</v>
      </c>
    </row>
    <row r="1480" spans="1:9" x14ac:dyDescent="0.2">
      <c r="A1480" s="4" t="s">
        <v>10110</v>
      </c>
      <c r="B1480" s="5" t="s">
        <v>11722</v>
      </c>
      <c r="C1480" s="5" t="s">
        <v>11722</v>
      </c>
      <c r="D1480" s="5" t="s">
        <v>5684</v>
      </c>
      <c r="E1480" s="5" t="s">
        <v>54</v>
      </c>
      <c r="F1480" s="5" t="s">
        <v>3954</v>
      </c>
      <c r="G1480" s="5">
        <v>892.13599999999997</v>
      </c>
      <c r="H1480" s="5" t="s">
        <v>40</v>
      </c>
      <c r="I1480" s="6" t="s">
        <v>28</v>
      </c>
    </row>
    <row r="1481" spans="1:9" x14ac:dyDescent="0.2">
      <c r="A1481" s="4" t="s">
        <v>10110</v>
      </c>
      <c r="B1481" s="5" t="s">
        <v>11722</v>
      </c>
      <c r="C1481" s="5" t="s">
        <v>11722</v>
      </c>
      <c r="D1481" s="5" t="s">
        <v>5684</v>
      </c>
      <c r="E1481" s="5" t="s">
        <v>57</v>
      </c>
      <c r="F1481" s="5" t="s">
        <v>9350</v>
      </c>
      <c r="G1481" s="5">
        <v>50.22</v>
      </c>
      <c r="H1481" s="5" t="s">
        <v>40</v>
      </c>
      <c r="I1481" s="6" t="s">
        <v>43</v>
      </c>
    </row>
    <row r="1482" spans="1:9" x14ac:dyDescent="0.2">
      <c r="A1482" s="4" t="s">
        <v>10110</v>
      </c>
      <c r="B1482" s="5" t="s">
        <v>11722</v>
      </c>
      <c r="C1482" s="5" t="s">
        <v>11722</v>
      </c>
      <c r="D1482" s="5" t="s">
        <v>5684</v>
      </c>
      <c r="E1482" s="5" t="s">
        <v>77</v>
      </c>
      <c r="F1482" s="5" t="s">
        <v>2573</v>
      </c>
      <c r="G1482" s="5">
        <v>83.42</v>
      </c>
      <c r="H1482" s="5" t="s">
        <v>40</v>
      </c>
      <c r="I1482" s="6" t="s">
        <v>43</v>
      </c>
    </row>
    <row r="1483" spans="1:9" x14ac:dyDescent="0.2">
      <c r="A1483" s="4" t="s">
        <v>10110</v>
      </c>
      <c r="B1483" s="5" t="s">
        <v>11722</v>
      </c>
      <c r="C1483" s="5" t="s">
        <v>11722</v>
      </c>
      <c r="D1483" s="5" t="s">
        <v>5684</v>
      </c>
      <c r="E1483" s="5" t="s">
        <v>74</v>
      </c>
      <c r="F1483" s="5" t="s">
        <v>10112</v>
      </c>
      <c r="G1483" s="5">
        <v>5.8719999999999999</v>
      </c>
      <c r="H1483" s="5" t="s">
        <v>40</v>
      </c>
      <c r="I1483" s="6" t="s">
        <v>43</v>
      </c>
    </row>
    <row r="1484" spans="1:9" x14ac:dyDescent="0.2">
      <c r="A1484" s="4" t="s">
        <v>10117</v>
      </c>
      <c r="B1484" s="5" t="s">
        <v>12033</v>
      </c>
      <c r="C1484" s="5" t="s">
        <v>12076</v>
      </c>
      <c r="D1484" s="5" t="s">
        <v>2591</v>
      </c>
      <c r="E1484" s="5" t="s">
        <v>57</v>
      </c>
      <c r="F1484" s="5" t="s">
        <v>3257</v>
      </c>
      <c r="G1484" s="5">
        <v>1261.33</v>
      </c>
      <c r="H1484" s="5" t="s">
        <v>40</v>
      </c>
      <c r="I1484" s="6" t="s">
        <v>43</v>
      </c>
    </row>
    <row r="1485" spans="1:9" x14ac:dyDescent="0.2">
      <c r="A1485" s="4" t="s">
        <v>10118</v>
      </c>
      <c r="B1485" s="5" t="s">
        <v>1940</v>
      </c>
      <c r="C1485" s="5" t="s">
        <v>12171</v>
      </c>
      <c r="D1485" s="5" t="s">
        <v>6484</v>
      </c>
      <c r="E1485" s="5" t="s">
        <v>91</v>
      </c>
      <c r="F1485" s="5" t="s">
        <v>6686</v>
      </c>
      <c r="G1485" s="5">
        <v>38.880000000000003</v>
      </c>
      <c r="H1485" s="5" t="s">
        <v>40</v>
      </c>
      <c r="I1485" s="6" t="s">
        <v>43</v>
      </c>
    </row>
    <row r="1486" spans="1:9" x14ac:dyDescent="0.2">
      <c r="A1486" s="4" t="s">
        <v>10120</v>
      </c>
      <c r="B1486" s="5" t="s">
        <v>11772</v>
      </c>
      <c r="C1486" s="5" t="s">
        <v>4450</v>
      </c>
      <c r="D1486" s="5" t="s">
        <v>4046</v>
      </c>
      <c r="E1486" s="5" t="s">
        <v>91</v>
      </c>
      <c r="F1486" s="5" t="s">
        <v>1998</v>
      </c>
      <c r="G1486" s="5">
        <v>5.98</v>
      </c>
      <c r="H1486" s="5" t="s">
        <v>40</v>
      </c>
      <c r="I1486" s="6" t="s">
        <v>43</v>
      </c>
    </row>
    <row r="1487" spans="1:9" x14ac:dyDescent="0.2">
      <c r="A1487" s="4" t="s">
        <v>10125</v>
      </c>
      <c r="B1487" s="5" t="s">
        <v>2402</v>
      </c>
      <c r="C1487" s="5" t="s">
        <v>2403</v>
      </c>
      <c r="D1487" s="5" t="s">
        <v>2419</v>
      </c>
      <c r="E1487" s="5" t="s">
        <v>67</v>
      </c>
      <c r="F1487" s="5" t="s">
        <v>5809</v>
      </c>
      <c r="G1487" s="5">
        <v>3.52</v>
      </c>
      <c r="H1487" s="5" t="s">
        <v>40</v>
      </c>
      <c r="I1487" s="6" t="s">
        <v>43</v>
      </c>
    </row>
    <row r="1488" spans="1:9" x14ac:dyDescent="0.2">
      <c r="A1488" s="4" t="s">
        <v>10127</v>
      </c>
      <c r="B1488" s="5" t="s">
        <v>11883</v>
      </c>
      <c r="C1488" s="5" t="s">
        <v>12099</v>
      </c>
      <c r="D1488" s="5" t="s">
        <v>6615</v>
      </c>
      <c r="E1488" s="5" t="s">
        <v>57</v>
      </c>
      <c r="F1488" s="5" t="s">
        <v>5912</v>
      </c>
      <c r="G1488" s="5">
        <v>99.87</v>
      </c>
      <c r="H1488" s="5" t="s">
        <v>40</v>
      </c>
      <c r="I1488" s="6" t="s">
        <v>43</v>
      </c>
    </row>
    <row r="1489" spans="1:9" x14ac:dyDescent="0.2">
      <c r="A1489" s="4" t="s">
        <v>10130</v>
      </c>
      <c r="B1489" s="5" t="s">
        <v>11785</v>
      </c>
      <c r="C1489" s="5" t="s">
        <v>8619</v>
      </c>
      <c r="D1489" s="5" t="s">
        <v>5054</v>
      </c>
      <c r="E1489" s="5" t="s">
        <v>91</v>
      </c>
      <c r="F1489" s="5" t="s">
        <v>204</v>
      </c>
      <c r="G1489" s="5">
        <v>106.32</v>
      </c>
      <c r="H1489" s="5" t="s">
        <v>25</v>
      </c>
      <c r="I1489" s="6" t="s">
        <v>43</v>
      </c>
    </row>
    <row r="1490" spans="1:9" x14ac:dyDescent="0.2">
      <c r="A1490" s="4" t="s">
        <v>10130</v>
      </c>
      <c r="B1490" s="5" t="s">
        <v>11785</v>
      </c>
      <c r="C1490" s="5" t="s">
        <v>8619</v>
      </c>
      <c r="D1490" s="5" t="s">
        <v>5054</v>
      </c>
      <c r="E1490" s="5" t="s">
        <v>77</v>
      </c>
      <c r="F1490" s="5" t="s">
        <v>6018</v>
      </c>
      <c r="G1490" s="5">
        <v>163.44</v>
      </c>
      <c r="H1490" s="5" t="s">
        <v>25</v>
      </c>
      <c r="I1490" s="6" t="s">
        <v>43</v>
      </c>
    </row>
    <row r="1491" spans="1:9" x14ac:dyDescent="0.2">
      <c r="A1491" s="4" t="s">
        <v>10130</v>
      </c>
      <c r="B1491" s="5" t="s">
        <v>11785</v>
      </c>
      <c r="C1491" s="5" t="s">
        <v>8619</v>
      </c>
      <c r="D1491" s="5" t="s">
        <v>5054</v>
      </c>
      <c r="E1491" s="5" t="s">
        <v>67</v>
      </c>
      <c r="F1491" s="5" t="s">
        <v>6447</v>
      </c>
      <c r="G1491" s="5">
        <v>42.76</v>
      </c>
      <c r="H1491" s="5" t="s">
        <v>25</v>
      </c>
      <c r="I1491" s="6" t="s">
        <v>43</v>
      </c>
    </row>
    <row r="1492" spans="1:9" x14ac:dyDescent="0.2">
      <c r="A1492" s="4" t="s">
        <v>10130</v>
      </c>
      <c r="B1492" s="5" t="s">
        <v>11785</v>
      </c>
      <c r="C1492" s="5" t="s">
        <v>8619</v>
      </c>
      <c r="D1492" s="5" t="s">
        <v>5054</v>
      </c>
      <c r="E1492" s="5" t="s">
        <v>91</v>
      </c>
      <c r="F1492" s="5" t="s">
        <v>7391</v>
      </c>
      <c r="G1492" s="5">
        <v>51.55</v>
      </c>
      <c r="H1492" s="5" t="s">
        <v>25</v>
      </c>
      <c r="I1492" s="6" t="s">
        <v>43</v>
      </c>
    </row>
    <row r="1493" spans="1:9" x14ac:dyDescent="0.2">
      <c r="A1493" s="4" t="s">
        <v>10138</v>
      </c>
      <c r="B1493" s="5" t="s">
        <v>12035</v>
      </c>
      <c r="C1493" s="5" t="s">
        <v>11860</v>
      </c>
      <c r="D1493" s="5" t="s">
        <v>3944</v>
      </c>
      <c r="E1493" s="5" t="s">
        <v>57</v>
      </c>
      <c r="F1493" s="5" t="s">
        <v>8348</v>
      </c>
      <c r="G1493" s="5">
        <v>421.1</v>
      </c>
      <c r="H1493" s="5" t="s">
        <v>40</v>
      </c>
      <c r="I1493" s="6" t="s">
        <v>43</v>
      </c>
    </row>
    <row r="1494" spans="1:9" x14ac:dyDescent="0.2">
      <c r="A1494" s="4" t="s">
        <v>10152</v>
      </c>
      <c r="B1494" s="5" t="s">
        <v>2952</v>
      </c>
      <c r="C1494" s="5" t="s">
        <v>1521</v>
      </c>
      <c r="D1494" s="5" t="s">
        <v>2677</v>
      </c>
      <c r="E1494" s="5" t="s">
        <v>74</v>
      </c>
      <c r="F1494" s="5" t="s">
        <v>2381</v>
      </c>
      <c r="G1494" s="5">
        <v>7.23</v>
      </c>
      <c r="H1494" s="5" t="s">
        <v>52</v>
      </c>
      <c r="I1494" s="6" t="s">
        <v>43</v>
      </c>
    </row>
    <row r="1495" spans="1:9" x14ac:dyDescent="0.2">
      <c r="A1495" s="4" t="s">
        <v>10152</v>
      </c>
      <c r="B1495" s="5" t="s">
        <v>2952</v>
      </c>
      <c r="C1495" s="5" t="s">
        <v>1521</v>
      </c>
      <c r="D1495" s="5" t="s">
        <v>2677</v>
      </c>
      <c r="E1495" s="5" t="s">
        <v>57</v>
      </c>
      <c r="F1495" s="5" t="s">
        <v>1669</v>
      </c>
      <c r="G1495" s="5">
        <v>17.440000000000001</v>
      </c>
      <c r="H1495" s="5" t="s">
        <v>52</v>
      </c>
      <c r="I1495" s="6" t="s">
        <v>43</v>
      </c>
    </row>
    <row r="1496" spans="1:9" x14ac:dyDescent="0.2">
      <c r="A1496" s="4" t="s">
        <v>10152</v>
      </c>
      <c r="B1496" s="5" t="s">
        <v>2952</v>
      </c>
      <c r="C1496" s="5" t="s">
        <v>1521</v>
      </c>
      <c r="D1496" s="5" t="s">
        <v>2677</v>
      </c>
      <c r="E1496" s="5" t="s">
        <v>74</v>
      </c>
      <c r="F1496" s="5" t="s">
        <v>1226</v>
      </c>
      <c r="G1496" s="5">
        <v>62.88</v>
      </c>
      <c r="H1496" s="5" t="s">
        <v>52</v>
      </c>
      <c r="I1496" s="6" t="s">
        <v>43</v>
      </c>
    </row>
    <row r="1497" spans="1:9" x14ac:dyDescent="0.2">
      <c r="A1497" s="4" t="s">
        <v>10152</v>
      </c>
      <c r="B1497" s="5" t="s">
        <v>2952</v>
      </c>
      <c r="C1497" s="5" t="s">
        <v>1521</v>
      </c>
      <c r="D1497" s="5" t="s">
        <v>2677</v>
      </c>
      <c r="E1497" s="5" t="s">
        <v>29</v>
      </c>
      <c r="F1497" s="5" t="s">
        <v>1883</v>
      </c>
      <c r="G1497" s="5">
        <v>290.35199999999998</v>
      </c>
      <c r="H1497" s="5" t="s">
        <v>52</v>
      </c>
      <c r="I1497" s="6" t="s">
        <v>28</v>
      </c>
    </row>
    <row r="1498" spans="1:9" x14ac:dyDescent="0.2">
      <c r="A1498" s="4" t="s">
        <v>10165</v>
      </c>
      <c r="B1498" s="5" t="s">
        <v>4214</v>
      </c>
      <c r="C1498" s="5" t="s">
        <v>4215</v>
      </c>
      <c r="D1498" s="5" t="s">
        <v>3994</v>
      </c>
      <c r="E1498" s="5" t="s">
        <v>57</v>
      </c>
      <c r="F1498" s="5" t="s">
        <v>1000</v>
      </c>
      <c r="G1498" s="5">
        <v>87.92</v>
      </c>
      <c r="H1498" s="5" t="s">
        <v>40</v>
      </c>
      <c r="I1498" s="6" t="s">
        <v>43</v>
      </c>
    </row>
    <row r="1499" spans="1:9" x14ac:dyDescent="0.2">
      <c r="A1499" s="4" t="s">
        <v>10165</v>
      </c>
      <c r="B1499" s="5" t="s">
        <v>4214</v>
      </c>
      <c r="C1499" s="5" t="s">
        <v>4215</v>
      </c>
      <c r="D1499" s="5" t="s">
        <v>3994</v>
      </c>
      <c r="E1499" s="5" t="s">
        <v>91</v>
      </c>
      <c r="F1499" s="5" t="s">
        <v>10167</v>
      </c>
      <c r="G1499" s="5">
        <v>5.98</v>
      </c>
      <c r="H1499" s="5" t="s">
        <v>40</v>
      </c>
      <c r="I1499" s="6" t="s">
        <v>43</v>
      </c>
    </row>
    <row r="1500" spans="1:9" x14ac:dyDescent="0.2">
      <c r="A1500" s="4" t="s">
        <v>10173</v>
      </c>
      <c r="B1500" s="5" t="s">
        <v>1871</v>
      </c>
      <c r="C1500" s="5" t="s">
        <v>7009</v>
      </c>
      <c r="D1500" s="5" t="s">
        <v>2528</v>
      </c>
      <c r="E1500" s="5" t="s">
        <v>67</v>
      </c>
      <c r="F1500" s="5" t="s">
        <v>2873</v>
      </c>
      <c r="G1500" s="5">
        <v>11.52</v>
      </c>
      <c r="H1500" s="5" t="s">
        <v>40</v>
      </c>
      <c r="I1500" s="6" t="s">
        <v>43</v>
      </c>
    </row>
    <row r="1501" spans="1:9" x14ac:dyDescent="0.2">
      <c r="A1501" s="4" t="s">
        <v>10173</v>
      </c>
      <c r="B1501" s="5" t="s">
        <v>1871</v>
      </c>
      <c r="C1501" s="5" t="s">
        <v>7009</v>
      </c>
      <c r="D1501" s="5" t="s">
        <v>2528</v>
      </c>
      <c r="E1501" s="5" t="s">
        <v>32</v>
      </c>
      <c r="F1501" s="5" t="s">
        <v>5327</v>
      </c>
      <c r="G1501" s="5">
        <v>717.72</v>
      </c>
      <c r="H1501" s="5" t="s">
        <v>40</v>
      </c>
      <c r="I1501" s="6" t="s">
        <v>28</v>
      </c>
    </row>
    <row r="1502" spans="1:9" x14ac:dyDescent="0.2">
      <c r="A1502" s="4" t="s">
        <v>10173</v>
      </c>
      <c r="B1502" s="5" t="s">
        <v>1871</v>
      </c>
      <c r="C1502" s="5" t="s">
        <v>7009</v>
      </c>
      <c r="D1502" s="5" t="s">
        <v>2528</v>
      </c>
      <c r="E1502" s="5" t="s">
        <v>57</v>
      </c>
      <c r="F1502" s="5" t="s">
        <v>1741</v>
      </c>
      <c r="G1502" s="5">
        <v>236.5</v>
      </c>
      <c r="H1502" s="5" t="s">
        <v>40</v>
      </c>
      <c r="I1502" s="6" t="s">
        <v>43</v>
      </c>
    </row>
    <row r="1503" spans="1:9" x14ac:dyDescent="0.2">
      <c r="A1503" s="4" t="s">
        <v>10173</v>
      </c>
      <c r="B1503" s="5" t="s">
        <v>1871</v>
      </c>
      <c r="C1503" s="5" t="s">
        <v>7009</v>
      </c>
      <c r="D1503" s="5" t="s">
        <v>2528</v>
      </c>
      <c r="E1503" s="5" t="s">
        <v>54</v>
      </c>
      <c r="F1503" s="5" t="s">
        <v>5268</v>
      </c>
      <c r="G1503" s="5">
        <v>170.352</v>
      </c>
      <c r="H1503" s="5" t="s">
        <v>40</v>
      </c>
      <c r="I1503" s="6" t="s">
        <v>28</v>
      </c>
    </row>
    <row r="1504" spans="1:9" x14ac:dyDescent="0.2">
      <c r="A1504" s="4" t="s">
        <v>10181</v>
      </c>
      <c r="B1504" s="5" t="s">
        <v>4519</v>
      </c>
      <c r="C1504" s="5" t="s">
        <v>12014</v>
      </c>
      <c r="D1504" s="5" t="s">
        <v>1206</v>
      </c>
      <c r="E1504" s="5" t="s">
        <v>74</v>
      </c>
      <c r="F1504" s="5" t="s">
        <v>3097</v>
      </c>
      <c r="G1504" s="5">
        <v>23.24</v>
      </c>
      <c r="H1504" s="5" t="s">
        <v>40</v>
      </c>
      <c r="I1504" s="6" t="s">
        <v>43</v>
      </c>
    </row>
    <row r="1505" spans="1:9" x14ac:dyDescent="0.2">
      <c r="A1505" s="4" t="s">
        <v>10184</v>
      </c>
      <c r="B1505" s="5" t="s">
        <v>11937</v>
      </c>
      <c r="C1505" s="5" t="s">
        <v>3725</v>
      </c>
      <c r="D1505" s="5" t="s">
        <v>1049</v>
      </c>
      <c r="E1505" s="5" t="s">
        <v>54</v>
      </c>
      <c r="F1505" s="5" t="s">
        <v>8279</v>
      </c>
      <c r="G1505" s="5">
        <v>674.35199999999998</v>
      </c>
      <c r="H1505" s="5" t="s">
        <v>40</v>
      </c>
      <c r="I1505" s="6" t="s">
        <v>28</v>
      </c>
    </row>
    <row r="1506" spans="1:9" x14ac:dyDescent="0.2">
      <c r="A1506" s="4" t="s">
        <v>10185</v>
      </c>
      <c r="B1506" s="5" t="s">
        <v>11822</v>
      </c>
      <c r="C1506" s="5" t="s">
        <v>11939</v>
      </c>
      <c r="D1506" s="5" t="s">
        <v>4955</v>
      </c>
      <c r="E1506" s="5" t="s">
        <v>74</v>
      </c>
      <c r="F1506" s="5" t="s">
        <v>1368</v>
      </c>
      <c r="G1506" s="5">
        <v>5.3879999999999999</v>
      </c>
      <c r="H1506" s="5" t="s">
        <v>52</v>
      </c>
      <c r="I1506" s="6" t="s">
        <v>43</v>
      </c>
    </row>
    <row r="1507" spans="1:9" x14ac:dyDescent="0.2">
      <c r="A1507" s="4" t="s">
        <v>10185</v>
      </c>
      <c r="B1507" s="5" t="s">
        <v>11822</v>
      </c>
      <c r="C1507" s="5" t="s">
        <v>11939</v>
      </c>
      <c r="D1507" s="5" t="s">
        <v>4955</v>
      </c>
      <c r="E1507" s="5" t="s">
        <v>67</v>
      </c>
      <c r="F1507" s="5" t="s">
        <v>3447</v>
      </c>
      <c r="G1507" s="5">
        <v>30.975999999999999</v>
      </c>
      <c r="H1507" s="5" t="s">
        <v>52</v>
      </c>
      <c r="I1507" s="6" t="s">
        <v>43</v>
      </c>
    </row>
    <row r="1508" spans="1:9" x14ac:dyDescent="0.2">
      <c r="A1508" s="4" t="s">
        <v>10189</v>
      </c>
      <c r="B1508" s="5" t="s">
        <v>6406</v>
      </c>
      <c r="C1508" s="5" t="s">
        <v>8239</v>
      </c>
      <c r="D1508" s="5" t="s">
        <v>9041</v>
      </c>
      <c r="E1508" s="5" t="s">
        <v>67</v>
      </c>
      <c r="F1508" s="5" t="s">
        <v>4696</v>
      </c>
      <c r="G1508" s="5">
        <v>21.4</v>
      </c>
      <c r="H1508" s="5" t="s">
        <v>40</v>
      </c>
      <c r="I1508" s="6" t="s">
        <v>43</v>
      </c>
    </row>
    <row r="1509" spans="1:9" x14ac:dyDescent="0.2">
      <c r="A1509" s="4" t="s">
        <v>10189</v>
      </c>
      <c r="B1509" s="5" t="s">
        <v>6406</v>
      </c>
      <c r="C1509" s="5" t="s">
        <v>8239</v>
      </c>
      <c r="D1509" s="5" t="s">
        <v>9041</v>
      </c>
      <c r="E1509" s="5" t="s">
        <v>44</v>
      </c>
      <c r="F1509" s="5" t="s">
        <v>8933</v>
      </c>
      <c r="G1509" s="5">
        <v>12.6</v>
      </c>
      <c r="H1509" s="5" t="s">
        <v>40</v>
      </c>
      <c r="I1509" s="6" t="s">
        <v>43</v>
      </c>
    </row>
    <row r="1510" spans="1:9" x14ac:dyDescent="0.2">
      <c r="A1510" s="4" t="s">
        <v>10191</v>
      </c>
      <c r="B1510" s="5" t="s">
        <v>5058</v>
      </c>
      <c r="C1510" s="5" t="s">
        <v>11903</v>
      </c>
      <c r="D1510" s="5" t="s">
        <v>4926</v>
      </c>
      <c r="E1510" s="5" t="s">
        <v>54</v>
      </c>
      <c r="F1510" s="5" t="s">
        <v>3712</v>
      </c>
      <c r="G1510" s="5">
        <v>331.02300000000002</v>
      </c>
      <c r="H1510" s="5" t="s">
        <v>52</v>
      </c>
      <c r="I1510" s="6" t="s">
        <v>28</v>
      </c>
    </row>
    <row r="1511" spans="1:9" x14ac:dyDescent="0.2">
      <c r="A1511" s="4" t="s">
        <v>10197</v>
      </c>
      <c r="B1511" s="5" t="s">
        <v>11907</v>
      </c>
      <c r="C1511" s="5" t="s">
        <v>11908</v>
      </c>
      <c r="D1511" s="5" t="s">
        <v>4181</v>
      </c>
      <c r="E1511" s="5" t="s">
        <v>64</v>
      </c>
      <c r="F1511" s="5" t="s">
        <v>3091</v>
      </c>
      <c r="G1511" s="5">
        <v>17.46</v>
      </c>
      <c r="H1511" s="5" t="s">
        <v>40</v>
      </c>
      <c r="I1511" s="6" t="s">
        <v>28</v>
      </c>
    </row>
    <row r="1512" spans="1:9" x14ac:dyDescent="0.2">
      <c r="A1512" s="4" t="s">
        <v>10200</v>
      </c>
      <c r="B1512" s="5" t="s">
        <v>4148</v>
      </c>
      <c r="C1512" s="5" t="s">
        <v>198</v>
      </c>
      <c r="D1512" s="5" t="s">
        <v>4813</v>
      </c>
      <c r="E1512" s="5" t="s">
        <v>44</v>
      </c>
      <c r="F1512" s="5" t="s">
        <v>5049</v>
      </c>
      <c r="G1512" s="5">
        <v>14.73</v>
      </c>
      <c r="H1512" s="5" t="s">
        <v>40</v>
      </c>
      <c r="I1512" s="6" t="s">
        <v>43</v>
      </c>
    </row>
    <row r="1513" spans="1:9" x14ac:dyDescent="0.2">
      <c r="A1513" s="4" t="s">
        <v>10203</v>
      </c>
      <c r="B1513" s="5" t="s">
        <v>11967</v>
      </c>
      <c r="C1513" s="5" t="s">
        <v>12249</v>
      </c>
      <c r="D1513" s="5" t="s">
        <v>514</v>
      </c>
      <c r="E1513" s="5" t="s">
        <v>67</v>
      </c>
      <c r="F1513" s="5" t="s">
        <v>1987</v>
      </c>
      <c r="G1513" s="5">
        <v>8.82</v>
      </c>
      <c r="H1513" s="5" t="s">
        <v>40</v>
      </c>
      <c r="I1513" s="6" t="s">
        <v>43</v>
      </c>
    </row>
    <row r="1514" spans="1:9" x14ac:dyDescent="0.2">
      <c r="A1514" s="4" t="s">
        <v>10203</v>
      </c>
      <c r="B1514" s="5" t="s">
        <v>11967</v>
      </c>
      <c r="C1514" s="5" t="s">
        <v>12249</v>
      </c>
      <c r="D1514" s="5" t="s">
        <v>514</v>
      </c>
      <c r="E1514" s="5" t="s">
        <v>74</v>
      </c>
      <c r="F1514" s="5" t="s">
        <v>9418</v>
      </c>
      <c r="G1514" s="5">
        <v>62.496000000000002</v>
      </c>
      <c r="H1514" s="5" t="s">
        <v>40</v>
      </c>
      <c r="I1514" s="6" t="s">
        <v>43</v>
      </c>
    </row>
    <row r="1515" spans="1:9" x14ac:dyDescent="0.2">
      <c r="A1515" s="4" t="s">
        <v>10203</v>
      </c>
      <c r="B1515" s="5" t="s">
        <v>11967</v>
      </c>
      <c r="C1515" s="5" t="s">
        <v>12249</v>
      </c>
      <c r="D1515" s="5" t="s">
        <v>514</v>
      </c>
      <c r="E1515" s="5" t="s">
        <v>74</v>
      </c>
      <c r="F1515" s="5" t="s">
        <v>2555</v>
      </c>
      <c r="G1515" s="5">
        <v>49.567999999999998</v>
      </c>
      <c r="H1515" s="5" t="s">
        <v>40</v>
      </c>
      <c r="I1515" s="6" t="s">
        <v>43</v>
      </c>
    </row>
    <row r="1516" spans="1:9" x14ac:dyDescent="0.2">
      <c r="A1516" s="4" t="s">
        <v>10207</v>
      </c>
      <c r="B1516" s="5" t="s">
        <v>2085</v>
      </c>
      <c r="C1516" s="5" t="s">
        <v>3872</v>
      </c>
      <c r="D1516" s="5" t="s">
        <v>1757</v>
      </c>
      <c r="E1516" s="5" t="s">
        <v>77</v>
      </c>
      <c r="F1516" s="5" t="s">
        <v>8237</v>
      </c>
      <c r="G1516" s="5">
        <v>151.62</v>
      </c>
      <c r="H1516" s="5" t="s">
        <v>40</v>
      </c>
      <c r="I1516" s="6" t="s">
        <v>43</v>
      </c>
    </row>
    <row r="1517" spans="1:9" x14ac:dyDescent="0.2">
      <c r="A1517" s="4" t="s">
        <v>10207</v>
      </c>
      <c r="B1517" s="5" t="s">
        <v>2085</v>
      </c>
      <c r="C1517" s="5" t="s">
        <v>3872</v>
      </c>
      <c r="D1517" s="5" t="s">
        <v>1757</v>
      </c>
      <c r="E1517" s="5" t="s">
        <v>64</v>
      </c>
      <c r="F1517" s="5" t="s">
        <v>1938</v>
      </c>
      <c r="G1517" s="5">
        <v>30.8</v>
      </c>
      <c r="H1517" s="5" t="s">
        <v>40</v>
      </c>
      <c r="I1517" s="6" t="s">
        <v>28</v>
      </c>
    </row>
    <row r="1518" spans="1:9" x14ac:dyDescent="0.2">
      <c r="A1518" s="4" t="s">
        <v>10209</v>
      </c>
      <c r="B1518" s="5" t="s">
        <v>5785</v>
      </c>
      <c r="C1518" s="5" t="s">
        <v>1871</v>
      </c>
      <c r="D1518" s="5" t="s">
        <v>8198</v>
      </c>
      <c r="E1518" s="5" t="s">
        <v>74</v>
      </c>
      <c r="F1518" s="5" t="s">
        <v>1934</v>
      </c>
      <c r="G1518" s="5">
        <v>89.712000000000003</v>
      </c>
      <c r="H1518" s="5" t="s">
        <v>40</v>
      </c>
      <c r="I1518" s="6" t="s">
        <v>43</v>
      </c>
    </row>
    <row r="1519" spans="1:9" x14ac:dyDescent="0.2">
      <c r="A1519" s="4" t="s">
        <v>10209</v>
      </c>
      <c r="B1519" s="5" t="s">
        <v>5785</v>
      </c>
      <c r="C1519" s="5" t="s">
        <v>1871</v>
      </c>
      <c r="D1519" s="5" t="s">
        <v>8198</v>
      </c>
      <c r="E1519" s="5" t="s">
        <v>91</v>
      </c>
      <c r="F1519" s="5" t="s">
        <v>1068</v>
      </c>
      <c r="G1519" s="5">
        <v>22.83</v>
      </c>
      <c r="H1519" s="5" t="s">
        <v>40</v>
      </c>
      <c r="I1519" s="6" t="s">
        <v>43</v>
      </c>
    </row>
    <row r="1520" spans="1:9" x14ac:dyDescent="0.2">
      <c r="A1520" s="4" t="s">
        <v>10212</v>
      </c>
      <c r="B1520" s="5" t="s">
        <v>12174</v>
      </c>
      <c r="C1520" s="5" t="s">
        <v>11725</v>
      </c>
      <c r="D1520" s="5" t="s">
        <v>2165</v>
      </c>
      <c r="E1520" s="5" t="s">
        <v>67</v>
      </c>
      <c r="F1520" s="5" t="s">
        <v>2873</v>
      </c>
      <c r="G1520" s="5">
        <v>8.64</v>
      </c>
      <c r="H1520" s="5" t="s">
        <v>40</v>
      </c>
      <c r="I1520" s="6" t="s">
        <v>43</v>
      </c>
    </row>
    <row r="1521" spans="1:9" x14ac:dyDescent="0.2">
      <c r="A1521" s="4" t="s">
        <v>10216</v>
      </c>
      <c r="B1521" s="5" t="s">
        <v>3975</v>
      </c>
      <c r="C1521" s="5" t="s">
        <v>4364</v>
      </c>
      <c r="D1521" s="5" t="s">
        <v>2399</v>
      </c>
      <c r="E1521" s="5" t="s">
        <v>64</v>
      </c>
      <c r="F1521" s="5" t="s">
        <v>6791</v>
      </c>
      <c r="G1521" s="5">
        <v>43.96</v>
      </c>
      <c r="H1521" s="5" t="s">
        <v>40</v>
      </c>
      <c r="I1521" s="6" t="s">
        <v>28</v>
      </c>
    </row>
    <row r="1522" spans="1:9" x14ac:dyDescent="0.2">
      <c r="A1522" s="4" t="s">
        <v>10216</v>
      </c>
      <c r="B1522" s="5" t="s">
        <v>3975</v>
      </c>
      <c r="C1522" s="5" t="s">
        <v>4364</v>
      </c>
      <c r="D1522" s="5" t="s">
        <v>2399</v>
      </c>
      <c r="E1522" s="5" t="s">
        <v>189</v>
      </c>
      <c r="F1522" s="5" t="s">
        <v>755</v>
      </c>
      <c r="G1522" s="5">
        <v>39.76</v>
      </c>
      <c r="H1522" s="5" t="s">
        <v>40</v>
      </c>
      <c r="I1522" s="6" t="s">
        <v>43</v>
      </c>
    </row>
    <row r="1523" spans="1:9" x14ac:dyDescent="0.2">
      <c r="A1523" s="4" t="s">
        <v>10217</v>
      </c>
      <c r="B1523" s="5" t="s">
        <v>6387</v>
      </c>
      <c r="C1523" s="5" t="s">
        <v>800</v>
      </c>
      <c r="D1523" s="5" t="s">
        <v>2639</v>
      </c>
      <c r="E1523" s="5" t="s">
        <v>64</v>
      </c>
      <c r="F1523" s="5" t="s">
        <v>6870</v>
      </c>
      <c r="G1523" s="5">
        <v>66.36</v>
      </c>
      <c r="H1523" s="5" t="s">
        <v>40</v>
      </c>
      <c r="I1523" s="6" t="s">
        <v>28</v>
      </c>
    </row>
    <row r="1524" spans="1:9" x14ac:dyDescent="0.2">
      <c r="A1524" s="4" t="s">
        <v>10217</v>
      </c>
      <c r="B1524" s="5" t="s">
        <v>6387</v>
      </c>
      <c r="C1524" s="5" t="s">
        <v>800</v>
      </c>
      <c r="D1524" s="5" t="s">
        <v>2639</v>
      </c>
      <c r="E1524" s="5" t="s">
        <v>74</v>
      </c>
      <c r="F1524" s="5" t="s">
        <v>2695</v>
      </c>
      <c r="G1524" s="5">
        <v>92.88</v>
      </c>
      <c r="H1524" s="5" t="s">
        <v>40</v>
      </c>
      <c r="I1524" s="6" t="s">
        <v>43</v>
      </c>
    </row>
    <row r="1525" spans="1:9" x14ac:dyDescent="0.2">
      <c r="A1525" s="4" t="s">
        <v>10217</v>
      </c>
      <c r="B1525" s="5" t="s">
        <v>6387</v>
      </c>
      <c r="C1525" s="5" t="s">
        <v>800</v>
      </c>
      <c r="D1525" s="5" t="s">
        <v>2639</v>
      </c>
      <c r="E1525" s="5" t="s">
        <v>64</v>
      </c>
      <c r="F1525" s="5" t="s">
        <v>8950</v>
      </c>
      <c r="G1525" s="5">
        <v>24.14</v>
      </c>
      <c r="H1525" s="5" t="s">
        <v>40</v>
      </c>
      <c r="I1525" s="6" t="s">
        <v>28</v>
      </c>
    </row>
    <row r="1526" spans="1:9" x14ac:dyDescent="0.2">
      <c r="A1526" s="4" t="s">
        <v>10219</v>
      </c>
      <c r="B1526" s="5" t="s">
        <v>6724</v>
      </c>
      <c r="C1526" s="5" t="s">
        <v>9412</v>
      </c>
      <c r="D1526" s="5" t="s">
        <v>2053</v>
      </c>
      <c r="E1526" s="5" t="s">
        <v>67</v>
      </c>
      <c r="F1526" s="5" t="s">
        <v>8256</v>
      </c>
      <c r="G1526" s="5">
        <v>49.56</v>
      </c>
      <c r="H1526" s="5" t="s">
        <v>40</v>
      </c>
      <c r="I1526" s="6" t="s">
        <v>43</v>
      </c>
    </row>
    <row r="1527" spans="1:9" x14ac:dyDescent="0.2">
      <c r="A1527" s="4" t="s">
        <v>10220</v>
      </c>
      <c r="B1527" s="5" t="s">
        <v>12114</v>
      </c>
      <c r="C1527" s="5" t="s">
        <v>6049</v>
      </c>
      <c r="D1527" s="5" t="s">
        <v>6443</v>
      </c>
      <c r="E1527" s="5" t="s">
        <v>57</v>
      </c>
      <c r="F1527" s="5" t="s">
        <v>4681</v>
      </c>
      <c r="G1527" s="5">
        <v>354.9</v>
      </c>
      <c r="H1527" s="5" t="s">
        <v>40</v>
      </c>
      <c r="I1527" s="6" t="s">
        <v>43</v>
      </c>
    </row>
    <row r="1528" spans="1:9" x14ac:dyDescent="0.2">
      <c r="A1528" s="4" t="s">
        <v>10223</v>
      </c>
      <c r="B1528" s="5" t="s">
        <v>2675</v>
      </c>
      <c r="C1528" s="5" t="s">
        <v>11745</v>
      </c>
      <c r="D1528" s="5" t="s">
        <v>5969</v>
      </c>
      <c r="E1528" s="5" t="s">
        <v>44</v>
      </c>
      <c r="F1528" s="5" t="s">
        <v>10225</v>
      </c>
      <c r="G1528" s="5">
        <v>9.2159999999999993</v>
      </c>
      <c r="H1528" s="5" t="s">
        <v>52</v>
      </c>
      <c r="I1528" s="6" t="s">
        <v>43</v>
      </c>
    </row>
    <row r="1529" spans="1:9" x14ac:dyDescent="0.2">
      <c r="A1529" s="4" t="s">
        <v>10228</v>
      </c>
      <c r="B1529" s="5" t="s">
        <v>11850</v>
      </c>
      <c r="C1529" s="5" t="s">
        <v>1877</v>
      </c>
      <c r="D1529" s="5" t="s">
        <v>4137</v>
      </c>
      <c r="E1529" s="5" t="s">
        <v>67</v>
      </c>
      <c r="F1529" s="5" t="s">
        <v>8644</v>
      </c>
      <c r="G1529" s="5">
        <v>14.7</v>
      </c>
      <c r="H1529" s="5" t="s">
        <v>40</v>
      </c>
      <c r="I1529" s="6" t="s">
        <v>43</v>
      </c>
    </row>
    <row r="1530" spans="1:9" x14ac:dyDescent="0.2">
      <c r="A1530" s="4" t="s">
        <v>10237</v>
      </c>
      <c r="B1530" s="5" t="s">
        <v>8454</v>
      </c>
      <c r="C1530" s="5" t="s">
        <v>452</v>
      </c>
      <c r="D1530" s="5" t="s">
        <v>4448</v>
      </c>
      <c r="E1530" s="5" t="s">
        <v>29</v>
      </c>
      <c r="F1530" s="5" t="s">
        <v>5235</v>
      </c>
      <c r="G1530" s="5">
        <v>273.666</v>
      </c>
      <c r="H1530" s="5" t="s">
        <v>40</v>
      </c>
      <c r="I1530" s="6" t="s">
        <v>28</v>
      </c>
    </row>
    <row r="1531" spans="1:9" x14ac:dyDescent="0.2">
      <c r="A1531" s="4" t="s">
        <v>10237</v>
      </c>
      <c r="B1531" s="5" t="s">
        <v>8454</v>
      </c>
      <c r="C1531" s="5" t="s">
        <v>452</v>
      </c>
      <c r="D1531" s="5" t="s">
        <v>4448</v>
      </c>
      <c r="E1531" s="5" t="s">
        <v>77</v>
      </c>
      <c r="F1531" s="5" t="s">
        <v>5941</v>
      </c>
      <c r="G1531" s="5">
        <v>17.48</v>
      </c>
      <c r="H1531" s="5" t="s">
        <v>40</v>
      </c>
      <c r="I1531" s="6" t="s">
        <v>43</v>
      </c>
    </row>
    <row r="1532" spans="1:9" x14ac:dyDescent="0.2">
      <c r="A1532" s="4" t="s">
        <v>10250</v>
      </c>
      <c r="B1532" s="5" t="s">
        <v>6777</v>
      </c>
      <c r="C1532" s="5" t="s">
        <v>8723</v>
      </c>
      <c r="D1532" s="5" t="s">
        <v>586</v>
      </c>
      <c r="E1532" s="5" t="s">
        <v>57</v>
      </c>
      <c r="F1532" s="5" t="s">
        <v>1341</v>
      </c>
      <c r="G1532" s="5">
        <v>305.01</v>
      </c>
      <c r="H1532" s="5" t="s">
        <v>40</v>
      </c>
      <c r="I1532" s="6" t="s">
        <v>43</v>
      </c>
    </row>
    <row r="1533" spans="1:9" x14ac:dyDescent="0.2">
      <c r="A1533" s="4" t="s">
        <v>10250</v>
      </c>
      <c r="B1533" s="5" t="s">
        <v>6777</v>
      </c>
      <c r="C1533" s="5" t="s">
        <v>8723</v>
      </c>
      <c r="D1533" s="5" t="s">
        <v>586</v>
      </c>
      <c r="E1533" s="5" t="s">
        <v>74</v>
      </c>
      <c r="F1533" s="5" t="s">
        <v>649</v>
      </c>
      <c r="G1533" s="5">
        <v>50.783999999999999</v>
      </c>
      <c r="H1533" s="5" t="s">
        <v>40</v>
      </c>
      <c r="I1533" s="6" t="s">
        <v>43</v>
      </c>
    </row>
    <row r="1534" spans="1:9" x14ac:dyDescent="0.2">
      <c r="A1534" s="4" t="s">
        <v>10250</v>
      </c>
      <c r="B1534" s="5" t="s">
        <v>6777</v>
      </c>
      <c r="C1534" s="5" t="s">
        <v>8723</v>
      </c>
      <c r="D1534" s="5" t="s">
        <v>586</v>
      </c>
      <c r="E1534" s="5" t="s">
        <v>44</v>
      </c>
      <c r="F1534" s="5" t="s">
        <v>1210</v>
      </c>
      <c r="G1534" s="5">
        <v>26.01</v>
      </c>
      <c r="H1534" s="5" t="s">
        <v>40</v>
      </c>
      <c r="I1534" s="6" t="s">
        <v>43</v>
      </c>
    </row>
    <row r="1535" spans="1:9" x14ac:dyDescent="0.2">
      <c r="A1535" s="4" t="s">
        <v>10253</v>
      </c>
      <c r="B1535" s="5" t="s">
        <v>6767</v>
      </c>
      <c r="C1535" s="5" t="s">
        <v>9601</v>
      </c>
      <c r="D1535" s="5" t="s">
        <v>5460</v>
      </c>
      <c r="E1535" s="5" t="s">
        <v>64</v>
      </c>
      <c r="F1535" s="5" t="s">
        <v>8446</v>
      </c>
      <c r="G1535" s="5">
        <v>59.99</v>
      </c>
      <c r="H1535" s="5" t="s">
        <v>40</v>
      </c>
      <c r="I1535" s="6" t="s">
        <v>28</v>
      </c>
    </row>
    <row r="1536" spans="1:9" x14ac:dyDescent="0.2">
      <c r="A1536" s="4" t="s">
        <v>10258</v>
      </c>
      <c r="B1536" s="5" t="s">
        <v>12035</v>
      </c>
      <c r="C1536" s="5" t="s">
        <v>11860</v>
      </c>
      <c r="D1536" s="5" t="s">
        <v>9345</v>
      </c>
      <c r="E1536" s="5" t="s">
        <v>32</v>
      </c>
      <c r="F1536" s="5" t="s">
        <v>788</v>
      </c>
      <c r="G1536" s="5">
        <v>97.183999999999997</v>
      </c>
      <c r="H1536" s="5" t="s">
        <v>52</v>
      </c>
      <c r="I1536" s="6" t="s">
        <v>28</v>
      </c>
    </row>
    <row r="1537" spans="1:9" x14ac:dyDescent="0.2">
      <c r="A1537" s="4" t="s">
        <v>10258</v>
      </c>
      <c r="B1537" s="5" t="s">
        <v>12035</v>
      </c>
      <c r="C1537" s="5" t="s">
        <v>11860</v>
      </c>
      <c r="D1537" s="5" t="s">
        <v>9345</v>
      </c>
      <c r="E1537" s="5" t="s">
        <v>91</v>
      </c>
      <c r="F1537" s="5" t="s">
        <v>3241</v>
      </c>
      <c r="G1537" s="5">
        <v>10.368</v>
      </c>
      <c r="H1537" s="5" t="s">
        <v>52</v>
      </c>
      <c r="I1537" s="6" t="s">
        <v>43</v>
      </c>
    </row>
    <row r="1538" spans="1:9" x14ac:dyDescent="0.2">
      <c r="A1538" s="4" t="s">
        <v>10261</v>
      </c>
      <c r="B1538" s="5" t="s">
        <v>12024</v>
      </c>
      <c r="C1538" s="5" t="s">
        <v>11768</v>
      </c>
      <c r="D1538" s="5" t="s">
        <v>1060</v>
      </c>
      <c r="E1538" s="5" t="s">
        <v>32</v>
      </c>
      <c r="F1538" s="5" t="s">
        <v>6852</v>
      </c>
      <c r="G1538" s="5">
        <v>113.88800000000001</v>
      </c>
      <c r="H1538" s="5" t="s">
        <v>40</v>
      </c>
      <c r="I1538" s="6" t="s">
        <v>28</v>
      </c>
    </row>
    <row r="1539" spans="1:9" x14ac:dyDescent="0.2">
      <c r="A1539" s="4" t="s">
        <v>10261</v>
      </c>
      <c r="B1539" s="5" t="s">
        <v>12024</v>
      </c>
      <c r="C1539" s="5" t="s">
        <v>11768</v>
      </c>
      <c r="D1539" s="5" t="s">
        <v>1060</v>
      </c>
      <c r="E1539" s="5" t="s">
        <v>189</v>
      </c>
      <c r="F1539" s="5" t="s">
        <v>1928</v>
      </c>
      <c r="G1539" s="5">
        <v>158.13</v>
      </c>
      <c r="H1539" s="5" t="s">
        <v>40</v>
      </c>
      <c r="I1539" s="6" t="s">
        <v>43</v>
      </c>
    </row>
    <row r="1540" spans="1:9" x14ac:dyDescent="0.2">
      <c r="A1540" s="4" t="s">
        <v>10264</v>
      </c>
      <c r="B1540" s="5" t="s">
        <v>11882</v>
      </c>
      <c r="C1540" s="5" t="s">
        <v>2972</v>
      </c>
      <c r="D1540" s="5" t="s">
        <v>6244</v>
      </c>
      <c r="E1540" s="5" t="s">
        <v>74</v>
      </c>
      <c r="F1540" s="5" t="s">
        <v>3304</v>
      </c>
      <c r="G1540" s="5">
        <v>1.8720000000000001</v>
      </c>
      <c r="H1540" s="5" t="s">
        <v>52</v>
      </c>
      <c r="I1540" s="6" t="s">
        <v>43</v>
      </c>
    </row>
    <row r="1541" spans="1:9" x14ac:dyDescent="0.2">
      <c r="A1541" s="4" t="s">
        <v>10264</v>
      </c>
      <c r="B1541" s="5" t="s">
        <v>11882</v>
      </c>
      <c r="C1541" s="5" t="s">
        <v>2972</v>
      </c>
      <c r="D1541" s="5" t="s">
        <v>6244</v>
      </c>
      <c r="E1541" s="5" t="s">
        <v>74</v>
      </c>
      <c r="F1541" s="5" t="s">
        <v>1934</v>
      </c>
      <c r="G1541" s="5">
        <v>11.214</v>
      </c>
      <c r="H1541" s="5" t="s">
        <v>52</v>
      </c>
      <c r="I1541" s="6" t="s">
        <v>43</v>
      </c>
    </row>
    <row r="1542" spans="1:9" x14ac:dyDescent="0.2">
      <c r="A1542" s="4" t="s">
        <v>10264</v>
      </c>
      <c r="B1542" s="5" t="s">
        <v>11882</v>
      </c>
      <c r="C1542" s="5" t="s">
        <v>2972</v>
      </c>
      <c r="D1542" s="5" t="s">
        <v>6244</v>
      </c>
      <c r="E1542" s="5" t="s">
        <v>67</v>
      </c>
      <c r="F1542" s="5" t="s">
        <v>8289</v>
      </c>
      <c r="G1542" s="5">
        <v>37.375999999999998</v>
      </c>
      <c r="H1542" s="5" t="s">
        <v>52</v>
      </c>
      <c r="I1542" s="6" t="s">
        <v>43</v>
      </c>
    </row>
    <row r="1543" spans="1:9" x14ac:dyDescent="0.2">
      <c r="A1543" s="4" t="s">
        <v>10275</v>
      </c>
      <c r="B1543" s="5" t="s">
        <v>5293</v>
      </c>
      <c r="C1543" s="5" t="s">
        <v>4201</v>
      </c>
      <c r="D1543" s="5" t="s">
        <v>3174</v>
      </c>
      <c r="E1543" s="5" t="s">
        <v>64</v>
      </c>
      <c r="F1543" s="5" t="s">
        <v>5854</v>
      </c>
      <c r="G1543" s="5">
        <v>111</v>
      </c>
      <c r="H1543" s="5" t="s">
        <v>40</v>
      </c>
      <c r="I1543" s="6" t="s">
        <v>28</v>
      </c>
    </row>
    <row r="1544" spans="1:9" x14ac:dyDescent="0.2">
      <c r="A1544" s="4" t="s">
        <v>10275</v>
      </c>
      <c r="B1544" s="5" t="s">
        <v>5293</v>
      </c>
      <c r="C1544" s="5" t="s">
        <v>4201</v>
      </c>
      <c r="D1544" s="5" t="s">
        <v>3174</v>
      </c>
      <c r="E1544" s="5" t="s">
        <v>57</v>
      </c>
      <c r="F1544" s="5" t="s">
        <v>5626</v>
      </c>
      <c r="G1544" s="5">
        <v>1856.19</v>
      </c>
      <c r="H1544" s="5" t="s">
        <v>40</v>
      </c>
      <c r="I1544" s="6" t="s">
        <v>43</v>
      </c>
    </row>
    <row r="1545" spans="1:9" x14ac:dyDescent="0.2">
      <c r="A1545" s="4" t="s">
        <v>10279</v>
      </c>
      <c r="B1545" s="5" t="s">
        <v>11946</v>
      </c>
      <c r="C1545" s="5" t="s">
        <v>6613</v>
      </c>
      <c r="D1545" s="5" t="s">
        <v>7277</v>
      </c>
      <c r="E1545" s="5" t="s">
        <v>64</v>
      </c>
      <c r="F1545" s="5" t="s">
        <v>1975</v>
      </c>
      <c r="G1545" s="5">
        <v>67.36</v>
      </c>
      <c r="H1545" s="5" t="s">
        <v>52</v>
      </c>
      <c r="I1545" s="6" t="s">
        <v>28</v>
      </c>
    </row>
    <row r="1546" spans="1:9" x14ac:dyDescent="0.2">
      <c r="A1546" s="4" t="s">
        <v>10279</v>
      </c>
      <c r="B1546" s="5" t="s">
        <v>11946</v>
      </c>
      <c r="C1546" s="5" t="s">
        <v>6613</v>
      </c>
      <c r="D1546" s="5" t="s">
        <v>7277</v>
      </c>
      <c r="E1546" s="5" t="s">
        <v>64</v>
      </c>
      <c r="F1546" s="5" t="s">
        <v>985</v>
      </c>
      <c r="G1546" s="5">
        <v>54.527999999999999</v>
      </c>
      <c r="H1546" s="5" t="s">
        <v>52</v>
      </c>
      <c r="I1546" s="6" t="s">
        <v>28</v>
      </c>
    </row>
    <row r="1547" spans="1:9" x14ac:dyDescent="0.2">
      <c r="A1547" s="4" t="s">
        <v>10281</v>
      </c>
      <c r="B1547" s="5" t="s">
        <v>2823</v>
      </c>
      <c r="C1547" s="5" t="s">
        <v>244</v>
      </c>
      <c r="D1547" s="5" t="s">
        <v>5981</v>
      </c>
      <c r="E1547" s="5" t="s">
        <v>57</v>
      </c>
      <c r="F1547" s="5" t="s">
        <v>7320</v>
      </c>
      <c r="G1547" s="5">
        <v>15.51</v>
      </c>
      <c r="H1547" s="5" t="s">
        <v>40</v>
      </c>
      <c r="I1547" s="6" t="s">
        <v>43</v>
      </c>
    </row>
    <row r="1548" spans="1:9" x14ac:dyDescent="0.2">
      <c r="A1548" s="4" t="s">
        <v>10287</v>
      </c>
      <c r="B1548" s="5" t="s">
        <v>11730</v>
      </c>
      <c r="C1548" s="5" t="s">
        <v>920</v>
      </c>
      <c r="D1548" s="5" t="s">
        <v>37</v>
      </c>
      <c r="E1548" s="5" t="s">
        <v>54</v>
      </c>
      <c r="F1548" s="5" t="s">
        <v>916</v>
      </c>
      <c r="G1548" s="5">
        <v>721.875</v>
      </c>
      <c r="H1548" s="5" t="s">
        <v>52</v>
      </c>
      <c r="I1548" s="6" t="s">
        <v>28</v>
      </c>
    </row>
    <row r="1549" spans="1:9" x14ac:dyDescent="0.2">
      <c r="A1549" s="4" t="s">
        <v>10287</v>
      </c>
      <c r="B1549" s="5" t="s">
        <v>11730</v>
      </c>
      <c r="C1549" s="5" t="s">
        <v>920</v>
      </c>
      <c r="D1549" s="5" t="s">
        <v>37</v>
      </c>
      <c r="E1549" s="5" t="s">
        <v>67</v>
      </c>
      <c r="F1549" s="5" t="s">
        <v>989</v>
      </c>
      <c r="G1549" s="5">
        <v>13.584</v>
      </c>
      <c r="H1549" s="5" t="s">
        <v>52</v>
      </c>
      <c r="I1549" s="6" t="s">
        <v>43</v>
      </c>
    </row>
    <row r="1550" spans="1:9" x14ac:dyDescent="0.2">
      <c r="A1550" s="4" t="s">
        <v>10287</v>
      </c>
      <c r="B1550" s="5" t="s">
        <v>11730</v>
      </c>
      <c r="C1550" s="5" t="s">
        <v>920</v>
      </c>
      <c r="D1550" s="5" t="s">
        <v>37</v>
      </c>
      <c r="E1550" s="5" t="s">
        <v>32</v>
      </c>
      <c r="F1550" s="5" t="s">
        <v>1787</v>
      </c>
      <c r="G1550" s="5">
        <v>64.784000000000006</v>
      </c>
      <c r="H1550" s="5" t="s">
        <v>52</v>
      </c>
      <c r="I1550" s="6" t="s">
        <v>28</v>
      </c>
    </row>
    <row r="1551" spans="1:9" x14ac:dyDescent="0.2">
      <c r="A1551" s="4" t="s">
        <v>10294</v>
      </c>
      <c r="B1551" s="5" t="s">
        <v>12113</v>
      </c>
      <c r="C1551" s="5" t="s">
        <v>6049</v>
      </c>
      <c r="D1551" s="5" t="s">
        <v>3585</v>
      </c>
      <c r="E1551" s="5" t="s">
        <v>91</v>
      </c>
      <c r="F1551" s="5" t="s">
        <v>9521</v>
      </c>
      <c r="G1551" s="5">
        <v>29.9</v>
      </c>
      <c r="H1551" s="5" t="s">
        <v>40</v>
      </c>
      <c r="I1551" s="6" t="s">
        <v>43</v>
      </c>
    </row>
    <row r="1552" spans="1:9" x14ac:dyDescent="0.2">
      <c r="A1552" s="4" t="s">
        <v>10298</v>
      </c>
      <c r="B1552" s="5" t="s">
        <v>11941</v>
      </c>
      <c r="C1552" s="5" t="s">
        <v>1641</v>
      </c>
      <c r="D1552" s="5" t="s">
        <v>6429</v>
      </c>
      <c r="E1552" s="5" t="s">
        <v>91</v>
      </c>
      <c r="F1552" s="5" t="s">
        <v>5157</v>
      </c>
      <c r="G1552" s="5">
        <v>19.440000000000001</v>
      </c>
      <c r="H1552" s="5" t="s">
        <v>40</v>
      </c>
      <c r="I1552" s="6" t="s">
        <v>43</v>
      </c>
    </row>
    <row r="1553" spans="1:9" x14ac:dyDescent="0.2">
      <c r="A1553" s="4" t="s">
        <v>10298</v>
      </c>
      <c r="B1553" s="5" t="s">
        <v>11941</v>
      </c>
      <c r="C1553" s="5" t="s">
        <v>1641</v>
      </c>
      <c r="D1553" s="5" t="s">
        <v>6429</v>
      </c>
      <c r="E1553" s="5" t="s">
        <v>32</v>
      </c>
      <c r="F1553" s="5" t="s">
        <v>1787</v>
      </c>
      <c r="G1553" s="5">
        <v>194.352</v>
      </c>
      <c r="H1553" s="5" t="s">
        <v>40</v>
      </c>
      <c r="I1553" s="6" t="s">
        <v>28</v>
      </c>
    </row>
    <row r="1554" spans="1:9" x14ac:dyDescent="0.2">
      <c r="A1554" s="4" t="s">
        <v>10298</v>
      </c>
      <c r="B1554" s="5" t="s">
        <v>11941</v>
      </c>
      <c r="C1554" s="5" t="s">
        <v>1641</v>
      </c>
      <c r="D1554" s="5" t="s">
        <v>6429</v>
      </c>
      <c r="E1554" s="5" t="s">
        <v>74</v>
      </c>
      <c r="F1554" s="5" t="s">
        <v>3496</v>
      </c>
      <c r="G1554" s="5">
        <v>36.624000000000002</v>
      </c>
      <c r="H1554" s="5" t="s">
        <v>40</v>
      </c>
      <c r="I1554" s="6" t="s">
        <v>43</v>
      </c>
    </row>
    <row r="1555" spans="1:9" x14ac:dyDescent="0.2">
      <c r="A1555" s="4" t="s">
        <v>10300</v>
      </c>
      <c r="B1555" s="5" t="s">
        <v>84</v>
      </c>
      <c r="C1555" s="5" t="s">
        <v>1264</v>
      </c>
      <c r="D1555" s="5" t="s">
        <v>1558</v>
      </c>
      <c r="E1555" s="5" t="s">
        <v>74</v>
      </c>
      <c r="F1555" s="5" t="s">
        <v>6902</v>
      </c>
      <c r="G1555" s="5">
        <v>15.57</v>
      </c>
      <c r="H1555" s="5" t="s">
        <v>52</v>
      </c>
      <c r="I1555" s="6" t="s">
        <v>43</v>
      </c>
    </row>
    <row r="1556" spans="1:9" x14ac:dyDescent="0.2">
      <c r="A1556" s="4" t="s">
        <v>10304</v>
      </c>
      <c r="B1556" s="5" t="s">
        <v>11958</v>
      </c>
      <c r="C1556" s="5" t="s">
        <v>12263</v>
      </c>
      <c r="D1556" s="5" t="s">
        <v>4178</v>
      </c>
      <c r="E1556" s="5" t="s">
        <v>57</v>
      </c>
      <c r="F1556" s="5" t="s">
        <v>58</v>
      </c>
      <c r="G1556" s="5">
        <v>153.78</v>
      </c>
      <c r="H1556" s="5" t="s">
        <v>40</v>
      </c>
      <c r="I1556" s="6" t="s">
        <v>43</v>
      </c>
    </row>
    <row r="1557" spans="1:9" x14ac:dyDescent="0.2">
      <c r="A1557" s="4" t="s">
        <v>10304</v>
      </c>
      <c r="B1557" s="5" t="s">
        <v>11958</v>
      </c>
      <c r="C1557" s="5" t="s">
        <v>12263</v>
      </c>
      <c r="D1557" s="5" t="s">
        <v>4178</v>
      </c>
      <c r="E1557" s="5" t="s">
        <v>57</v>
      </c>
      <c r="F1557" s="5" t="s">
        <v>7170</v>
      </c>
      <c r="G1557" s="5">
        <v>61.02</v>
      </c>
      <c r="H1557" s="5" t="s">
        <v>40</v>
      </c>
      <c r="I1557" s="6" t="s">
        <v>43</v>
      </c>
    </row>
    <row r="1558" spans="1:9" x14ac:dyDescent="0.2">
      <c r="A1558" s="4" t="s">
        <v>10304</v>
      </c>
      <c r="B1558" s="5" t="s">
        <v>11958</v>
      </c>
      <c r="C1558" s="5" t="s">
        <v>12263</v>
      </c>
      <c r="D1558" s="5" t="s">
        <v>4178</v>
      </c>
      <c r="E1558" s="5" t="s">
        <v>651</v>
      </c>
      <c r="F1558" s="5" t="s">
        <v>9940</v>
      </c>
      <c r="G1558" s="5">
        <v>110.11</v>
      </c>
      <c r="H1558" s="5" t="s">
        <v>40</v>
      </c>
      <c r="I1558" s="6" t="s">
        <v>43</v>
      </c>
    </row>
    <row r="1559" spans="1:9" x14ac:dyDescent="0.2">
      <c r="A1559" s="4" t="s">
        <v>10304</v>
      </c>
      <c r="B1559" s="5" t="s">
        <v>11958</v>
      </c>
      <c r="C1559" s="5" t="s">
        <v>12263</v>
      </c>
      <c r="D1559" s="5" t="s">
        <v>4178</v>
      </c>
      <c r="E1559" s="5" t="s">
        <v>302</v>
      </c>
      <c r="F1559" s="5" t="s">
        <v>633</v>
      </c>
      <c r="G1559" s="5">
        <v>7.89</v>
      </c>
      <c r="H1559" s="5" t="s">
        <v>40</v>
      </c>
      <c r="I1559" s="6" t="s">
        <v>43</v>
      </c>
    </row>
    <row r="1560" spans="1:9" x14ac:dyDescent="0.2">
      <c r="A1560" s="4" t="s">
        <v>10305</v>
      </c>
      <c r="B1560" s="5" t="s">
        <v>6754</v>
      </c>
      <c r="C1560" s="5" t="s">
        <v>5514</v>
      </c>
      <c r="D1560" s="5" t="s">
        <v>1454</v>
      </c>
      <c r="E1560" s="5" t="s">
        <v>74</v>
      </c>
      <c r="F1560" s="5" t="s">
        <v>2149</v>
      </c>
      <c r="G1560" s="5">
        <v>36.024000000000001</v>
      </c>
      <c r="H1560" s="5" t="s">
        <v>40</v>
      </c>
      <c r="I1560" s="6" t="s">
        <v>43</v>
      </c>
    </row>
    <row r="1561" spans="1:9" x14ac:dyDescent="0.2">
      <c r="A1561" s="4" t="s">
        <v>10312</v>
      </c>
      <c r="B1561" s="5" t="s">
        <v>12138</v>
      </c>
      <c r="C1561" s="5" t="s">
        <v>12060</v>
      </c>
      <c r="D1561" s="5" t="s">
        <v>7983</v>
      </c>
      <c r="E1561" s="5" t="s">
        <v>91</v>
      </c>
      <c r="F1561" s="5" t="s">
        <v>6513</v>
      </c>
      <c r="G1561" s="5">
        <v>15.7</v>
      </c>
      <c r="H1561" s="5" t="s">
        <v>40</v>
      </c>
      <c r="I1561" s="6" t="s">
        <v>43</v>
      </c>
    </row>
    <row r="1562" spans="1:9" x14ac:dyDescent="0.2">
      <c r="A1562" s="4" t="s">
        <v>10312</v>
      </c>
      <c r="B1562" s="5" t="s">
        <v>12138</v>
      </c>
      <c r="C1562" s="5" t="s">
        <v>12060</v>
      </c>
      <c r="D1562" s="5" t="s">
        <v>7983</v>
      </c>
      <c r="E1562" s="5" t="s">
        <v>67</v>
      </c>
      <c r="F1562" s="5" t="s">
        <v>7103</v>
      </c>
      <c r="G1562" s="5">
        <v>59.52</v>
      </c>
      <c r="H1562" s="5" t="s">
        <v>40</v>
      </c>
      <c r="I1562" s="6" t="s">
        <v>43</v>
      </c>
    </row>
    <row r="1563" spans="1:9" x14ac:dyDescent="0.2">
      <c r="A1563" s="4" t="s">
        <v>10312</v>
      </c>
      <c r="B1563" s="5" t="s">
        <v>12138</v>
      </c>
      <c r="C1563" s="5" t="s">
        <v>12060</v>
      </c>
      <c r="D1563" s="5" t="s">
        <v>7983</v>
      </c>
      <c r="E1563" s="5" t="s">
        <v>91</v>
      </c>
      <c r="F1563" s="5" t="s">
        <v>1425</v>
      </c>
      <c r="G1563" s="5">
        <v>34.4</v>
      </c>
      <c r="H1563" s="5" t="s">
        <v>40</v>
      </c>
      <c r="I1563" s="6" t="s">
        <v>43</v>
      </c>
    </row>
    <row r="1564" spans="1:9" x14ac:dyDescent="0.2">
      <c r="A1564" s="4" t="s">
        <v>10318</v>
      </c>
      <c r="B1564" s="5" t="s">
        <v>2543</v>
      </c>
      <c r="C1564" s="5" t="s">
        <v>10319</v>
      </c>
      <c r="D1564" s="5" t="s">
        <v>1120</v>
      </c>
      <c r="E1564" s="5" t="s">
        <v>29</v>
      </c>
      <c r="F1564" s="5" t="s">
        <v>2523</v>
      </c>
      <c r="G1564" s="5">
        <v>509.95749999999998</v>
      </c>
      <c r="H1564" s="5" t="s">
        <v>40</v>
      </c>
      <c r="I1564" s="6" t="s">
        <v>28</v>
      </c>
    </row>
    <row r="1565" spans="1:9" x14ac:dyDescent="0.2">
      <c r="A1565" s="4" t="s">
        <v>10318</v>
      </c>
      <c r="B1565" s="5" t="s">
        <v>2543</v>
      </c>
      <c r="C1565" s="5" t="s">
        <v>10319</v>
      </c>
      <c r="D1565" s="5" t="s">
        <v>1120</v>
      </c>
      <c r="E1565" s="5" t="s">
        <v>64</v>
      </c>
      <c r="F1565" s="5" t="s">
        <v>2250</v>
      </c>
      <c r="G1565" s="5">
        <v>122.91</v>
      </c>
      <c r="H1565" s="5" t="s">
        <v>40</v>
      </c>
      <c r="I1565" s="6" t="s">
        <v>28</v>
      </c>
    </row>
    <row r="1566" spans="1:9" x14ac:dyDescent="0.2">
      <c r="A1566" s="4" t="s">
        <v>10318</v>
      </c>
      <c r="B1566" s="5" t="s">
        <v>2543</v>
      </c>
      <c r="C1566" s="5" t="s">
        <v>10319</v>
      </c>
      <c r="D1566" s="5" t="s">
        <v>1120</v>
      </c>
      <c r="E1566" s="5" t="s">
        <v>32</v>
      </c>
      <c r="F1566" s="5" t="s">
        <v>5547</v>
      </c>
      <c r="G1566" s="5">
        <v>97.567999999999998</v>
      </c>
      <c r="H1566" s="5" t="s">
        <v>40</v>
      </c>
      <c r="I1566" s="6" t="s">
        <v>28</v>
      </c>
    </row>
    <row r="1567" spans="1:9" x14ac:dyDescent="0.2">
      <c r="A1567" s="4" t="s">
        <v>10318</v>
      </c>
      <c r="B1567" s="5" t="s">
        <v>2543</v>
      </c>
      <c r="C1567" s="5" t="s">
        <v>10319</v>
      </c>
      <c r="D1567" s="5" t="s">
        <v>1120</v>
      </c>
      <c r="E1567" s="5" t="s">
        <v>32</v>
      </c>
      <c r="F1567" s="5" t="s">
        <v>7078</v>
      </c>
      <c r="G1567" s="5">
        <v>722.35199999999998</v>
      </c>
      <c r="H1567" s="5" t="s">
        <v>40</v>
      </c>
      <c r="I1567" s="6" t="s">
        <v>28</v>
      </c>
    </row>
    <row r="1568" spans="1:9" x14ac:dyDescent="0.2">
      <c r="A1568" s="4" t="s">
        <v>10321</v>
      </c>
      <c r="B1568" s="5" t="s">
        <v>1940</v>
      </c>
      <c r="C1568" s="5" t="s">
        <v>11727</v>
      </c>
      <c r="D1568" s="5" t="s">
        <v>7032</v>
      </c>
      <c r="E1568" s="5" t="s">
        <v>64</v>
      </c>
      <c r="F1568" s="5" t="s">
        <v>6978</v>
      </c>
      <c r="G1568" s="5">
        <v>167.84</v>
      </c>
      <c r="H1568" s="5" t="s">
        <v>40</v>
      </c>
      <c r="I1568" s="6" t="s">
        <v>28</v>
      </c>
    </row>
    <row r="1569" spans="1:9" x14ac:dyDescent="0.2">
      <c r="A1569" s="4" t="s">
        <v>10332</v>
      </c>
      <c r="B1569" s="5" t="s">
        <v>3261</v>
      </c>
      <c r="C1569" s="5" t="s">
        <v>1147</v>
      </c>
      <c r="D1569" s="5" t="s">
        <v>1558</v>
      </c>
      <c r="E1569" s="5" t="s">
        <v>74</v>
      </c>
      <c r="F1569" s="5" t="s">
        <v>2346</v>
      </c>
      <c r="G1569" s="5">
        <v>9.1440000000000001</v>
      </c>
      <c r="H1569" s="5" t="s">
        <v>40</v>
      </c>
      <c r="I1569" s="6" t="s">
        <v>43</v>
      </c>
    </row>
    <row r="1570" spans="1:9" x14ac:dyDescent="0.2">
      <c r="A1570" s="4" t="s">
        <v>10332</v>
      </c>
      <c r="B1570" s="5" t="s">
        <v>3261</v>
      </c>
      <c r="C1570" s="5" t="s">
        <v>1147</v>
      </c>
      <c r="D1570" s="5" t="s">
        <v>1558</v>
      </c>
      <c r="E1570" s="5" t="s">
        <v>74</v>
      </c>
      <c r="F1570" s="5" t="s">
        <v>1374</v>
      </c>
      <c r="G1570" s="5">
        <v>23.135999999999999</v>
      </c>
      <c r="H1570" s="5" t="s">
        <v>40</v>
      </c>
      <c r="I1570" s="6" t="s">
        <v>43</v>
      </c>
    </row>
    <row r="1571" spans="1:9" x14ac:dyDescent="0.2">
      <c r="A1571" s="4" t="s">
        <v>10332</v>
      </c>
      <c r="B1571" s="5" t="s">
        <v>3261</v>
      </c>
      <c r="C1571" s="5" t="s">
        <v>1147</v>
      </c>
      <c r="D1571" s="5" t="s">
        <v>1558</v>
      </c>
      <c r="E1571" s="5" t="s">
        <v>67</v>
      </c>
      <c r="F1571" s="5" t="s">
        <v>5259</v>
      </c>
      <c r="G1571" s="5">
        <v>99.2</v>
      </c>
      <c r="H1571" s="5" t="s">
        <v>40</v>
      </c>
      <c r="I1571" s="6" t="s">
        <v>43</v>
      </c>
    </row>
    <row r="1572" spans="1:9" x14ac:dyDescent="0.2">
      <c r="A1572" s="4" t="s">
        <v>10335</v>
      </c>
      <c r="B1572" s="5" t="s">
        <v>11891</v>
      </c>
      <c r="C1572" s="5" t="s">
        <v>11948</v>
      </c>
      <c r="D1572" s="5" t="s">
        <v>5144</v>
      </c>
      <c r="E1572" s="5" t="s">
        <v>74</v>
      </c>
      <c r="F1572" s="5" t="s">
        <v>2663</v>
      </c>
      <c r="G1572" s="5">
        <v>18.72</v>
      </c>
      <c r="H1572" s="5" t="s">
        <v>40</v>
      </c>
      <c r="I1572" s="6" t="s">
        <v>43</v>
      </c>
    </row>
    <row r="1573" spans="1:9" x14ac:dyDescent="0.2">
      <c r="A1573" s="4" t="s">
        <v>10335</v>
      </c>
      <c r="B1573" s="5" t="s">
        <v>11891</v>
      </c>
      <c r="C1573" s="5" t="s">
        <v>11948</v>
      </c>
      <c r="D1573" s="5" t="s">
        <v>5144</v>
      </c>
      <c r="E1573" s="5" t="s">
        <v>54</v>
      </c>
      <c r="F1573" s="5" t="s">
        <v>5020</v>
      </c>
      <c r="G1573" s="5">
        <v>236.52799999999999</v>
      </c>
      <c r="H1573" s="5" t="s">
        <v>40</v>
      </c>
      <c r="I1573" s="6" t="s">
        <v>28</v>
      </c>
    </row>
    <row r="1574" spans="1:9" x14ac:dyDescent="0.2">
      <c r="A1574" s="4" t="s">
        <v>10336</v>
      </c>
      <c r="B1574" s="5" t="s">
        <v>4810</v>
      </c>
      <c r="C1574" s="5" t="s">
        <v>6688</v>
      </c>
      <c r="D1574" s="5" t="s">
        <v>1860</v>
      </c>
      <c r="E1574" s="5" t="s">
        <v>44</v>
      </c>
      <c r="F1574" s="5" t="s">
        <v>797</v>
      </c>
      <c r="G1574" s="5">
        <v>18.899999999999999</v>
      </c>
      <c r="H1574" s="5" t="s">
        <v>40</v>
      </c>
      <c r="I1574" s="6" t="s">
        <v>43</v>
      </c>
    </row>
    <row r="1575" spans="1:9" x14ac:dyDescent="0.2">
      <c r="A1575" s="4" t="s">
        <v>10344</v>
      </c>
      <c r="B1575" s="5" t="s">
        <v>11946</v>
      </c>
      <c r="C1575" s="5" t="s">
        <v>2561</v>
      </c>
      <c r="D1575" s="5" t="s">
        <v>4553</v>
      </c>
      <c r="E1575" s="5" t="s">
        <v>91</v>
      </c>
      <c r="F1575" s="5" t="s">
        <v>204</v>
      </c>
      <c r="G1575" s="5">
        <v>52.76</v>
      </c>
      <c r="H1575" s="5" t="s">
        <v>40</v>
      </c>
      <c r="I1575" s="6" t="s">
        <v>43</v>
      </c>
    </row>
    <row r="1576" spans="1:9" x14ac:dyDescent="0.2">
      <c r="A1576" s="4" t="s">
        <v>10346</v>
      </c>
      <c r="B1576" s="5" t="s">
        <v>11831</v>
      </c>
      <c r="C1576" s="5" t="s">
        <v>2890</v>
      </c>
      <c r="D1576" s="5" t="s">
        <v>4125</v>
      </c>
      <c r="E1576" s="5" t="s">
        <v>67</v>
      </c>
      <c r="F1576" s="5" t="s">
        <v>6819</v>
      </c>
      <c r="G1576" s="5">
        <v>14.88</v>
      </c>
      <c r="H1576" s="5" t="s">
        <v>40</v>
      </c>
      <c r="I1576" s="6" t="s">
        <v>43</v>
      </c>
    </row>
    <row r="1577" spans="1:9" x14ac:dyDescent="0.2">
      <c r="A1577" s="4" t="s">
        <v>10346</v>
      </c>
      <c r="B1577" s="5" t="s">
        <v>11831</v>
      </c>
      <c r="C1577" s="5" t="s">
        <v>2890</v>
      </c>
      <c r="D1577" s="5" t="s">
        <v>4125</v>
      </c>
      <c r="E1577" s="5" t="s">
        <v>91</v>
      </c>
      <c r="F1577" s="5" t="s">
        <v>7323</v>
      </c>
      <c r="G1577" s="5">
        <v>34.24</v>
      </c>
      <c r="H1577" s="5" t="s">
        <v>40</v>
      </c>
      <c r="I1577" s="6" t="s">
        <v>43</v>
      </c>
    </row>
    <row r="1578" spans="1:9" x14ac:dyDescent="0.2">
      <c r="A1578" s="4" t="s">
        <v>10346</v>
      </c>
      <c r="B1578" s="5" t="s">
        <v>11831</v>
      </c>
      <c r="C1578" s="5" t="s">
        <v>2890</v>
      </c>
      <c r="D1578" s="5" t="s">
        <v>4125</v>
      </c>
      <c r="E1578" s="5" t="s">
        <v>57</v>
      </c>
      <c r="F1578" s="5" t="s">
        <v>2331</v>
      </c>
      <c r="G1578" s="5">
        <v>261.74</v>
      </c>
      <c r="H1578" s="5" t="s">
        <v>40</v>
      </c>
      <c r="I1578" s="6" t="s">
        <v>43</v>
      </c>
    </row>
    <row r="1579" spans="1:9" x14ac:dyDescent="0.2">
      <c r="A1579" s="4" t="s">
        <v>10347</v>
      </c>
      <c r="B1579" s="5" t="s">
        <v>2752</v>
      </c>
      <c r="C1579" s="5" t="s">
        <v>2015</v>
      </c>
      <c r="D1579" s="5" t="s">
        <v>7377</v>
      </c>
      <c r="E1579" s="5" t="s">
        <v>77</v>
      </c>
      <c r="F1579" s="5" t="s">
        <v>1609</v>
      </c>
      <c r="G1579" s="5">
        <v>87.84</v>
      </c>
      <c r="H1579" s="5" t="s">
        <v>40</v>
      </c>
      <c r="I1579" s="6" t="s">
        <v>43</v>
      </c>
    </row>
    <row r="1580" spans="1:9" x14ac:dyDescent="0.2">
      <c r="A1580" s="4" t="s">
        <v>10348</v>
      </c>
      <c r="B1580" s="5" t="s">
        <v>11742</v>
      </c>
      <c r="C1580" s="5" t="s">
        <v>1955</v>
      </c>
      <c r="D1580" s="5" t="s">
        <v>3302</v>
      </c>
      <c r="E1580" s="5" t="s">
        <v>64</v>
      </c>
      <c r="F1580" s="5" t="s">
        <v>3091</v>
      </c>
      <c r="G1580" s="5">
        <v>34.92</v>
      </c>
      <c r="H1580" s="5" t="s">
        <v>40</v>
      </c>
      <c r="I1580" s="6" t="s">
        <v>28</v>
      </c>
    </row>
    <row r="1581" spans="1:9" x14ac:dyDescent="0.2">
      <c r="A1581" s="4" t="s">
        <v>10353</v>
      </c>
      <c r="B1581" s="5" t="s">
        <v>12234</v>
      </c>
      <c r="C1581" s="5" t="s">
        <v>11930</v>
      </c>
      <c r="D1581" s="5" t="s">
        <v>4422</v>
      </c>
      <c r="E1581" s="5" t="s">
        <v>32</v>
      </c>
      <c r="F1581" s="5" t="s">
        <v>602</v>
      </c>
      <c r="G1581" s="5">
        <v>2573.8200000000002</v>
      </c>
      <c r="H1581" s="5" t="s">
        <v>25</v>
      </c>
      <c r="I1581" s="6" t="s">
        <v>28</v>
      </c>
    </row>
    <row r="1582" spans="1:9" x14ac:dyDescent="0.2">
      <c r="A1582" s="4" t="s">
        <v>10353</v>
      </c>
      <c r="B1582" s="5" t="s">
        <v>12234</v>
      </c>
      <c r="C1582" s="5" t="s">
        <v>11930</v>
      </c>
      <c r="D1582" s="5" t="s">
        <v>4422</v>
      </c>
      <c r="E1582" s="5" t="s">
        <v>74</v>
      </c>
      <c r="F1582" s="5" t="s">
        <v>2499</v>
      </c>
      <c r="G1582" s="5">
        <v>609.98</v>
      </c>
      <c r="H1582" s="5" t="s">
        <v>25</v>
      </c>
      <c r="I1582" s="6" t="s">
        <v>43</v>
      </c>
    </row>
    <row r="1583" spans="1:9" x14ac:dyDescent="0.2">
      <c r="A1583" s="4" t="s">
        <v>10353</v>
      </c>
      <c r="B1583" s="5" t="s">
        <v>12234</v>
      </c>
      <c r="C1583" s="5" t="s">
        <v>11930</v>
      </c>
      <c r="D1583" s="5" t="s">
        <v>4422</v>
      </c>
      <c r="E1583" s="5" t="s">
        <v>67</v>
      </c>
      <c r="F1583" s="5" t="s">
        <v>1963</v>
      </c>
      <c r="G1583" s="5">
        <v>5.48</v>
      </c>
      <c r="H1583" s="5" t="s">
        <v>25</v>
      </c>
      <c r="I1583" s="6" t="s">
        <v>43</v>
      </c>
    </row>
    <row r="1584" spans="1:9" x14ac:dyDescent="0.2">
      <c r="A1584" s="4" t="s">
        <v>10353</v>
      </c>
      <c r="B1584" s="5" t="s">
        <v>12234</v>
      </c>
      <c r="C1584" s="5" t="s">
        <v>11930</v>
      </c>
      <c r="D1584" s="5" t="s">
        <v>4422</v>
      </c>
      <c r="E1584" s="5" t="s">
        <v>302</v>
      </c>
      <c r="F1584" s="5" t="s">
        <v>7135</v>
      </c>
      <c r="G1584" s="5">
        <v>31.12</v>
      </c>
      <c r="H1584" s="5" t="s">
        <v>25</v>
      </c>
      <c r="I1584" s="6" t="s">
        <v>43</v>
      </c>
    </row>
    <row r="1585" spans="1:9" x14ac:dyDescent="0.2">
      <c r="A1585" s="4" t="s">
        <v>10353</v>
      </c>
      <c r="B1585" s="5" t="s">
        <v>12234</v>
      </c>
      <c r="C1585" s="5" t="s">
        <v>11930</v>
      </c>
      <c r="D1585" s="5" t="s">
        <v>4422</v>
      </c>
      <c r="E1585" s="5" t="s">
        <v>91</v>
      </c>
      <c r="F1585" s="5" t="s">
        <v>3484</v>
      </c>
      <c r="G1585" s="5">
        <v>6.54</v>
      </c>
      <c r="H1585" s="5" t="s">
        <v>25</v>
      </c>
      <c r="I1585" s="6" t="s">
        <v>43</v>
      </c>
    </row>
    <row r="1586" spans="1:9" x14ac:dyDescent="0.2">
      <c r="A1586" s="4" t="s">
        <v>10354</v>
      </c>
      <c r="B1586" s="5" t="s">
        <v>11810</v>
      </c>
      <c r="C1586" s="5" t="s">
        <v>11816</v>
      </c>
      <c r="D1586" s="5" t="s">
        <v>7205</v>
      </c>
      <c r="E1586" s="5" t="s">
        <v>189</v>
      </c>
      <c r="F1586" s="5" t="s">
        <v>593</v>
      </c>
      <c r="G1586" s="5">
        <v>12.78</v>
      </c>
      <c r="H1586" s="5" t="s">
        <v>40</v>
      </c>
      <c r="I1586" s="6" t="s">
        <v>43</v>
      </c>
    </row>
    <row r="1587" spans="1:9" x14ac:dyDescent="0.2">
      <c r="A1587" s="4" t="s">
        <v>10360</v>
      </c>
      <c r="B1587" s="5" t="s">
        <v>11754</v>
      </c>
      <c r="C1587" s="5" t="s">
        <v>11741</v>
      </c>
      <c r="D1587" s="5" t="s">
        <v>7921</v>
      </c>
      <c r="E1587" s="5" t="s">
        <v>91</v>
      </c>
      <c r="F1587" s="5" t="s">
        <v>3796</v>
      </c>
      <c r="G1587" s="5">
        <v>12.96</v>
      </c>
      <c r="H1587" s="5" t="s">
        <v>40</v>
      </c>
      <c r="I1587" s="6" t="s">
        <v>43</v>
      </c>
    </row>
    <row r="1588" spans="1:9" x14ac:dyDescent="0.2">
      <c r="A1588" s="4" t="s">
        <v>10361</v>
      </c>
      <c r="B1588" s="5" t="s">
        <v>11874</v>
      </c>
      <c r="C1588" s="5" t="s">
        <v>9862</v>
      </c>
      <c r="D1588" s="5" t="s">
        <v>1316</v>
      </c>
      <c r="E1588" s="5" t="s">
        <v>64</v>
      </c>
      <c r="F1588" s="5" t="s">
        <v>467</v>
      </c>
      <c r="G1588" s="5">
        <v>106.68</v>
      </c>
      <c r="H1588" s="5" t="s">
        <v>40</v>
      </c>
      <c r="I1588" s="6" t="s">
        <v>28</v>
      </c>
    </row>
    <row r="1589" spans="1:9" x14ac:dyDescent="0.2">
      <c r="A1589" s="4" t="s">
        <v>10364</v>
      </c>
      <c r="B1589" s="5" t="s">
        <v>5837</v>
      </c>
      <c r="C1589" s="5" t="s">
        <v>153</v>
      </c>
      <c r="D1589" s="5" t="s">
        <v>6494</v>
      </c>
      <c r="E1589" s="5" t="s">
        <v>74</v>
      </c>
      <c r="F1589" s="5" t="s">
        <v>3360</v>
      </c>
      <c r="G1589" s="5">
        <v>4.4480000000000004</v>
      </c>
      <c r="H1589" s="5" t="s">
        <v>40</v>
      </c>
      <c r="I1589" s="6" t="s">
        <v>43</v>
      </c>
    </row>
    <row r="1590" spans="1:9" x14ac:dyDescent="0.2">
      <c r="A1590" s="4" t="s">
        <v>10364</v>
      </c>
      <c r="B1590" s="5" t="s">
        <v>5837</v>
      </c>
      <c r="C1590" s="5" t="s">
        <v>153</v>
      </c>
      <c r="D1590" s="5" t="s">
        <v>6494</v>
      </c>
      <c r="E1590" s="5" t="s">
        <v>64</v>
      </c>
      <c r="F1590" s="5" t="s">
        <v>3267</v>
      </c>
      <c r="G1590" s="5">
        <v>276.69</v>
      </c>
      <c r="H1590" s="5" t="s">
        <v>40</v>
      </c>
      <c r="I1590" s="6" t="s">
        <v>28</v>
      </c>
    </row>
    <row r="1591" spans="1:9" x14ac:dyDescent="0.2">
      <c r="A1591" s="4" t="s">
        <v>10364</v>
      </c>
      <c r="B1591" s="5" t="s">
        <v>5837</v>
      </c>
      <c r="C1591" s="5" t="s">
        <v>153</v>
      </c>
      <c r="D1591" s="5" t="s">
        <v>6494</v>
      </c>
      <c r="E1591" s="5" t="s">
        <v>302</v>
      </c>
      <c r="F1591" s="5" t="s">
        <v>1382</v>
      </c>
      <c r="G1591" s="5">
        <v>4.96</v>
      </c>
      <c r="H1591" s="5" t="s">
        <v>40</v>
      </c>
      <c r="I1591" s="6" t="s">
        <v>43</v>
      </c>
    </row>
    <row r="1592" spans="1:9" x14ac:dyDescent="0.2">
      <c r="A1592" s="4" t="s">
        <v>10364</v>
      </c>
      <c r="B1592" s="5" t="s">
        <v>5837</v>
      </c>
      <c r="C1592" s="5" t="s">
        <v>153</v>
      </c>
      <c r="D1592" s="5" t="s">
        <v>6494</v>
      </c>
      <c r="E1592" s="5" t="s">
        <v>67</v>
      </c>
      <c r="F1592" s="5" t="s">
        <v>192</v>
      </c>
      <c r="G1592" s="5">
        <v>71.92</v>
      </c>
      <c r="H1592" s="5" t="s">
        <v>40</v>
      </c>
      <c r="I1592" s="6" t="s">
        <v>43</v>
      </c>
    </row>
    <row r="1593" spans="1:9" x14ac:dyDescent="0.2">
      <c r="A1593" s="4" t="s">
        <v>10364</v>
      </c>
      <c r="B1593" s="5" t="s">
        <v>5837</v>
      </c>
      <c r="C1593" s="5" t="s">
        <v>153</v>
      </c>
      <c r="D1593" s="5" t="s">
        <v>6494</v>
      </c>
      <c r="E1593" s="5" t="s">
        <v>64</v>
      </c>
      <c r="F1593" s="5" t="s">
        <v>931</v>
      </c>
      <c r="G1593" s="5">
        <v>18.84</v>
      </c>
      <c r="H1593" s="5" t="s">
        <v>40</v>
      </c>
      <c r="I1593" s="6" t="s">
        <v>28</v>
      </c>
    </row>
    <row r="1594" spans="1:9" x14ac:dyDescent="0.2">
      <c r="A1594" s="4" t="s">
        <v>10365</v>
      </c>
      <c r="B1594" s="5" t="s">
        <v>7333</v>
      </c>
      <c r="C1594" s="5" t="s">
        <v>7333</v>
      </c>
      <c r="D1594" s="5" t="s">
        <v>4572</v>
      </c>
      <c r="E1594" s="5" t="s">
        <v>67</v>
      </c>
      <c r="F1594" s="5" t="s">
        <v>5847</v>
      </c>
      <c r="G1594" s="5">
        <v>6.08</v>
      </c>
      <c r="H1594" s="5" t="s">
        <v>40</v>
      </c>
      <c r="I1594" s="6" t="s">
        <v>43</v>
      </c>
    </row>
    <row r="1595" spans="1:9" x14ac:dyDescent="0.2">
      <c r="A1595" s="4" t="s">
        <v>10369</v>
      </c>
      <c r="B1595" s="5" t="s">
        <v>12206</v>
      </c>
      <c r="C1595" s="5" t="s">
        <v>12216</v>
      </c>
      <c r="D1595" s="5" t="s">
        <v>1266</v>
      </c>
      <c r="E1595" s="5" t="s">
        <v>57</v>
      </c>
      <c r="F1595" s="5" t="s">
        <v>1144</v>
      </c>
      <c r="G1595" s="5">
        <v>362.92</v>
      </c>
      <c r="H1595" s="5" t="s">
        <v>40</v>
      </c>
      <c r="I1595" s="6" t="s">
        <v>43</v>
      </c>
    </row>
    <row r="1596" spans="1:9" x14ac:dyDescent="0.2">
      <c r="A1596" s="4" t="s">
        <v>10371</v>
      </c>
      <c r="B1596" s="5" t="s">
        <v>11729</v>
      </c>
      <c r="C1596" s="5" t="s">
        <v>11834</v>
      </c>
      <c r="D1596" s="5" t="s">
        <v>2391</v>
      </c>
      <c r="E1596" s="5" t="s">
        <v>74</v>
      </c>
      <c r="F1596" s="5" t="s">
        <v>3990</v>
      </c>
      <c r="G1596" s="5">
        <v>29.36</v>
      </c>
      <c r="H1596" s="5" t="s">
        <v>25</v>
      </c>
      <c r="I1596" s="6" t="s">
        <v>43</v>
      </c>
    </row>
    <row r="1597" spans="1:9" x14ac:dyDescent="0.2">
      <c r="A1597" s="4" t="s">
        <v>10371</v>
      </c>
      <c r="B1597" s="5" t="s">
        <v>11729</v>
      </c>
      <c r="C1597" s="5" t="s">
        <v>11834</v>
      </c>
      <c r="D1597" s="5" t="s">
        <v>2391</v>
      </c>
      <c r="E1597" s="5" t="s">
        <v>77</v>
      </c>
      <c r="F1597" s="5" t="s">
        <v>6634</v>
      </c>
      <c r="G1597" s="5">
        <v>214.9</v>
      </c>
      <c r="H1597" s="5" t="s">
        <v>25</v>
      </c>
      <c r="I1597" s="6" t="s">
        <v>43</v>
      </c>
    </row>
    <row r="1598" spans="1:9" x14ac:dyDescent="0.2">
      <c r="A1598" s="4" t="s">
        <v>10371</v>
      </c>
      <c r="B1598" s="5" t="s">
        <v>11729</v>
      </c>
      <c r="C1598" s="5" t="s">
        <v>11834</v>
      </c>
      <c r="D1598" s="5" t="s">
        <v>2391</v>
      </c>
      <c r="E1598" s="5" t="s">
        <v>74</v>
      </c>
      <c r="F1598" s="5" t="s">
        <v>616</v>
      </c>
      <c r="G1598" s="5">
        <v>15.92</v>
      </c>
      <c r="H1598" s="5" t="s">
        <v>25</v>
      </c>
      <c r="I1598" s="6" t="s">
        <v>43</v>
      </c>
    </row>
    <row r="1599" spans="1:9" x14ac:dyDescent="0.2">
      <c r="A1599" s="4" t="s">
        <v>10371</v>
      </c>
      <c r="B1599" s="5" t="s">
        <v>11729</v>
      </c>
      <c r="C1599" s="5" t="s">
        <v>11834</v>
      </c>
      <c r="D1599" s="5" t="s">
        <v>2391</v>
      </c>
      <c r="E1599" s="5" t="s">
        <v>57</v>
      </c>
      <c r="F1599" s="5" t="s">
        <v>2035</v>
      </c>
      <c r="G1599" s="5">
        <v>15.14</v>
      </c>
      <c r="H1599" s="5" t="s">
        <v>25</v>
      </c>
      <c r="I1599" s="6" t="s">
        <v>43</v>
      </c>
    </row>
    <row r="1600" spans="1:9" x14ac:dyDescent="0.2">
      <c r="A1600" s="4" t="s">
        <v>10371</v>
      </c>
      <c r="B1600" s="5" t="s">
        <v>11729</v>
      </c>
      <c r="C1600" s="5" t="s">
        <v>11834</v>
      </c>
      <c r="D1600" s="5" t="s">
        <v>2391</v>
      </c>
      <c r="E1600" s="5" t="s">
        <v>44</v>
      </c>
      <c r="F1600" s="5" t="s">
        <v>7581</v>
      </c>
      <c r="G1600" s="5">
        <v>5.76</v>
      </c>
      <c r="H1600" s="5" t="s">
        <v>25</v>
      </c>
      <c r="I1600" s="6" t="s">
        <v>43</v>
      </c>
    </row>
    <row r="1601" spans="1:9" x14ac:dyDescent="0.2">
      <c r="A1601" s="4" t="s">
        <v>10374</v>
      </c>
      <c r="B1601" s="5" t="s">
        <v>2358</v>
      </c>
      <c r="C1601" s="5" t="s">
        <v>2358</v>
      </c>
      <c r="D1601" s="5" t="s">
        <v>239</v>
      </c>
      <c r="E1601" s="5" t="s">
        <v>189</v>
      </c>
      <c r="F1601" s="5" t="s">
        <v>755</v>
      </c>
      <c r="G1601" s="5">
        <v>71.88</v>
      </c>
      <c r="H1601" s="5" t="s">
        <v>40</v>
      </c>
      <c r="I1601" s="6" t="s">
        <v>43</v>
      </c>
    </row>
    <row r="1602" spans="1:9" x14ac:dyDescent="0.2">
      <c r="A1602" s="4" t="s">
        <v>10374</v>
      </c>
      <c r="B1602" s="5" t="s">
        <v>2358</v>
      </c>
      <c r="C1602" s="5" t="s">
        <v>2358</v>
      </c>
      <c r="D1602" s="5" t="s">
        <v>239</v>
      </c>
      <c r="E1602" s="5" t="s">
        <v>64</v>
      </c>
      <c r="F1602" s="5" t="s">
        <v>6434</v>
      </c>
      <c r="G1602" s="5">
        <v>9.24</v>
      </c>
      <c r="H1602" s="5" t="s">
        <v>40</v>
      </c>
      <c r="I1602" s="6" t="s">
        <v>28</v>
      </c>
    </row>
    <row r="1603" spans="1:9" x14ac:dyDescent="0.2">
      <c r="A1603" s="4" t="s">
        <v>10374</v>
      </c>
      <c r="B1603" s="5" t="s">
        <v>2358</v>
      </c>
      <c r="C1603" s="5" t="s">
        <v>2358</v>
      </c>
      <c r="D1603" s="5" t="s">
        <v>239</v>
      </c>
      <c r="E1603" s="5" t="s">
        <v>91</v>
      </c>
      <c r="F1603" s="5" t="s">
        <v>6235</v>
      </c>
      <c r="G1603" s="5">
        <v>35.880000000000003</v>
      </c>
      <c r="H1603" s="5" t="s">
        <v>40</v>
      </c>
      <c r="I1603" s="6" t="s">
        <v>43</v>
      </c>
    </row>
    <row r="1604" spans="1:9" x14ac:dyDescent="0.2">
      <c r="A1604" s="4" t="s">
        <v>10374</v>
      </c>
      <c r="B1604" s="5" t="s">
        <v>2358</v>
      </c>
      <c r="C1604" s="5" t="s">
        <v>2358</v>
      </c>
      <c r="D1604" s="5" t="s">
        <v>239</v>
      </c>
      <c r="E1604" s="5" t="s">
        <v>74</v>
      </c>
      <c r="F1604" s="5" t="s">
        <v>140</v>
      </c>
      <c r="G1604" s="5">
        <v>17.04</v>
      </c>
      <c r="H1604" s="5" t="s">
        <v>40</v>
      </c>
      <c r="I1604" s="6" t="s">
        <v>43</v>
      </c>
    </row>
    <row r="1605" spans="1:9" x14ac:dyDescent="0.2">
      <c r="A1605" s="4" t="s">
        <v>10374</v>
      </c>
      <c r="B1605" s="5" t="s">
        <v>2358</v>
      </c>
      <c r="C1605" s="5" t="s">
        <v>2358</v>
      </c>
      <c r="D1605" s="5" t="s">
        <v>239</v>
      </c>
      <c r="E1605" s="5" t="s">
        <v>74</v>
      </c>
      <c r="F1605" s="5" t="s">
        <v>3383</v>
      </c>
      <c r="G1605" s="5">
        <v>931.17600000000004</v>
      </c>
      <c r="H1605" s="5" t="s">
        <v>40</v>
      </c>
      <c r="I1605" s="6" t="s">
        <v>43</v>
      </c>
    </row>
    <row r="1606" spans="1:9" x14ac:dyDescent="0.2">
      <c r="A1606" s="4" t="s">
        <v>10378</v>
      </c>
      <c r="B1606" s="5" t="s">
        <v>1820</v>
      </c>
      <c r="C1606" s="5" t="s">
        <v>11789</v>
      </c>
      <c r="D1606" s="5" t="s">
        <v>4108</v>
      </c>
      <c r="E1606" s="5" t="s">
        <v>651</v>
      </c>
      <c r="F1606" s="5" t="s">
        <v>2460</v>
      </c>
      <c r="G1606" s="5">
        <v>29.7</v>
      </c>
      <c r="H1606" s="5" t="s">
        <v>40</v>
      </c>
      <c r="I1606" s="6" t="s">
        <v>43</v>
      </c>
    </row>
    <row r="1607" spans="1:9" x14ac:dyDescent="0.2">
      <c r="A1607" s="4" t="s">
        <v>10380</v>
      </c>
      <c r="B1607" s="5" t="s">
        <v>2999</v>
      </c>
      <c r="C1607" s="5" t="s">
        <v>3939</v>
      </c>
      <c r="D1607" s="5" t="s">
        <v>2123</v>
      </c>
      <c r="E1607" s="5" t="s">
        <v>91</v>
      </c>
      <c r="F1607" s="5" t="s">
        <v>643</v>
      </c>
      <c r="G1607" s="5">
        <v>70.88</v>
      </c>
      <c r="H1607" s="5" t="s">
        <v>40</v>
      </c>
      <c r="I1607" s="6" t="s">
        <v>43</v>
      </c>
    </row>
    <row r="1608" spans="1:9" x14ac:dyDescent="0.2">
      <c r="A1608" s="4" t="s">
        <v>10395</v>
      </c>
      <c r="B1608" s="5" t="s">
        <v>11724</v>
      </c>
      <c r="C1608" s="5" t="s">
        <v>11725</v>
      </c>
      <c r="D1608" s="5" t="s">
        <v>2053</v>
      </c>
      <c r="E1608" s="5" t="s">
        <v>67</v>
      </c>
      <c r="F1608" s="5" t="s">
        <v>1862</v>
      </c>
      <c r="G1608" s="5">
        <v>26.46</v>
      </c>
      <c r="H1608" s="5" t="s">
        <v>40</v>
      </c>
      <c r="I1608" s="6" t="s">
        <v>43</v>
      </c>
    </row>
    <row r="1609" spans="1:9" x14ac:dyDescent="0.2">
      <c r="A1609" s="4" t="s">
        <v>10395</v>
      </c>
      <c r="B1609" s="5" t="s">
        <v>11724</v>
      </c>
      <c r="C1609" s="5" t="s">
        <v>11725</v>
      </c>
      <c r="D1609" s="5" t="s">
        <v>2053</v>
      </c>
      <c r="E1609" s="5" t="s">
        <v>91</v>
      </c>
      <c r="F1609" s="5" t="s">
        <v>8083</v>
      </c>
      <c r="G1609" s="5">
        <v>49.12</v>
      </c>
      <c r="H1609" s="5" t="s">
        <v>40</v>
      </c>
      <c r="I1609" s="6" t="s">
        <v>43</v>
      </c>
    </row>
    <row r="1610" spans="1:9" x14ac:dyDescent="0.2">
      <c r="A1610" s="4" t="s">
        <v>10395</v>
      </c>
      <c r="B1610" s="5" t="s">
        <v>11724</v>
      </c>
      <c r="C1610" s="5" t="s">
        <v>11725</v>
      </c>
      <c r="D1610" s="5" t="s">
        <v>2053</v>
      </c>
      <c r="E1610" s="5" t="s">
        <v>302</v>
      </c>
      <c r="F1610" s="5" t="s">
        <v>2917</v>
      </c>
      <c r="G1610" s="5">
        <v>15</v>
      </c>
      <c r="H1610" s="5" t="s">
        <v>40</v>
      </c>
      <c r="I1610" s="6" t="s">
        <v>43</v>
      </c>
    </row>
    <row r="1611" spans="1:9" x14ac:dyDescent="0.2">
      <c r="A1611" s="4" t="s">
        <v>10397</v>
      </c>
      <c r="B1611" s="5" t="s">
        <v>11861</v>
      </c>
      <c r="C1611" s="5" t="s">
        <v>11911</v>
      </c>
      <c r="D1611" s="5" t="s">
        <v>4294</v>
      </c>
      <c r="E1611" s="5" t="s">
        <v>57</v>
      </c>
      <c r="F1611" s="5" t="s">
        <v>120</v>
      </c>
      <c r="G1611" s="5">
        <v>221.96</v>
      </c>
      <c r="H1611" s="5" t="s">
        <v>40</v>
      </c>
      <c r="I1611" s="6" t="s">
        <v>43</v>
      </c>
    </row>
    <row r="1612" spans="1:9" x14ac:dyDescent="0.2">
      <c r="A1612" s="4" t="s">
        <v>10404</v>
      </c>
      <c r="B1612" s="5" t="s">
        <v>424</v>
      </c>
      <c r="C1612" s="5" t="s">
        <v>2102</v>
      </c>
      <c r="D1612" s="5" t="s">
        <v>4443</v>
      </c>
      <c r="E1612" s="5" t="s">
        <v>64</v>
      </c>
      <c r="F1612" s="5" t="s">
        <v>5127</v>
      </c>
      <c r="G1612" s="5">
        <v>17.309999999999999</v>
      </c>
      <c r="H1612" s="5" t="s">
        <v>40</v>
      </c>
      <c r="I1612" s="6" t="s">
        <v>28</v>
      </c>
    </row>
    <row r="1613" spans="1:9" x14ac:dyDescent="0.2">
      <c r="A1613" s="4" t="s">
        <v>10415</v>
      </c>
      <c r="B1613" s="5" t="s">
        <v>12191</v>
      </c>
      <c r="C1613" s="5" t="s">
        <v>12139</v>
      </c>
      <c r="D1613" s="5" t="s">
        <v>1713</v>
      </c>
      <c r="E1613" s="5" t="s">
        <v>91</v>
      </c>
      <c r="F1613" s="5" t="s">
        <v>3468</v>
      </c>
      <c r="G1613" s="5">
        <v>25.92</v>
      </c>
      <c r="H1613" s="5" t="s">
        <v>40</v>
      </c>
      <c r="I1613" s="6" t="s">
        <v>43</v>
      </c>
    </row>
    <row r="1614" spans="1:9" x14ac:dyDescent="0.2">
      <c r="A1614" s="4" t="s">
        <v>10415</v>
      </c>
      <c r="B1614" s="5" t="s">
        <v>12191</v>
      </c>
      <c r="C1614" s="5" t="s">
        <v>12139</v>
      </c>
      <c r="D1614" s="5" t="s">
        <v>1713</v>
      </c>
      <c r="E1614" s="5" t="s">
        <v>67</v>
      </c>
      <c r="F1614" s="5" t="s">
        <v>1254</v>
      </c>
      <c r="G1614" s="5">
        <v>22.96</v>
      </c>
      <c r="H1614" s="5" t="s">
        <v>40</v>
      </c>
      <c r="I1614" s="6" t="s">
        <v>43</v>
      </c>
    </row>
    <row r="1615" spans="1:9" x14ac:dyDescent="0.2">
      <c r="A1615" s="4" t="s">
        <v>10416</v>
      </c>
      <c r="B1615" s="5" t="s">
        <v>10417</v>
      </c>
      <c r="C1615" s="5" t="s">
        <v>9112</v>
      </c>
      <c r="D1615" s="5" t="s">
        <v>1890</v>
      </c>
      <c r="E1615" s="5" t="s">
        <v>91</v>
      </c>
      <c r="F1615" s="5" t="s">
        <v>2571</v>
      </c>
      <c r="G1615" s="5">
        <v>19.440000000000001</v>
      </c>
      <c r="H1615" s="5" t="s">
        <v>40</v>
      </c>
      <c r="I1615" s="6" t="s">
        <v>43</v>
      </c>
    </row>
    <row r="1616" spans="1:9" x14ac:dyDescent="0.2">
      <c r="A1616" s="4" t="s">
        <v>10420</v>
      </c>
      <c r="B1616" s="5" t="s">
        <v>3843</v>
      </c>
      <c r="C1616" s="5" t="s">
        <v>11894</v>
      </c>
      <c r="D1616" s="5" t="s">
        <v>5674</v>
      </c>
      <c r="E1616" s="5" t="s">
        <v>74</v>
      </c>
      <c r="F1616" s="5" t="s">
        <v>8567</v>
      </c>
      <c r="G1616" s="5">
        <v>6.6420000000000003</v>
      </c>
      <c r="H1616" s="5" t="s">
        <v>52</v>
      </c>
      <c r="I1616" s="6" t="s">
        <v>43</v>
      </c>
    </row>
    <row r="1617" spans="1:9" x14ac:dyDescent="0.2">
      <c r="A1617" s="4" t="s">
        <v>10422</v>
      </c>
      <c r="B1617" s="5" t="s">
        <v>3980</v>
      </c>
      <c r="C1617" s="5" t="s">
        <v>3133</v>
      </c>
      <c r="D1617" s="5" t="s">
        <v>4614</v>
      </c>
      <c r="E1617" s="5" t="s">
        <v>54</v>
      </c>
      <c r="F1617" s="5" t="s">
        <v>80</v>
      </c>
      <c r="G1617" s="5">
        <v>189.57599999999999</v>
      </c>
      <c r="H1617" s="5" t="s">
        <v>40</v>
      </c>
      <c r="I1617" s="6" t="s">
        <v>28</v>
      </c>
    </row>
    <row r="1618" spans="1:9" x14ac:dyDescent="0.2">
      <c r="A1618" s="4" t="s">
        <v>10423</v>
      </c>
      <c r="B1618" s="5" t="s">
        <v>4699</v>
      </c>
      <c r="C1618" s="5" t="s">
        <v>4515</v>
      </c>
      <c r="D1618" s="5" t="s">
        <v>5711</v>
      </c>
      <c r="E1618" s="5" t="s">
        <v>32</v>
      </c>
      <c r="F1618" s="5" t="s">
        <v>2778</v>
      </c>
      <c r="G1618" s="5">
        <v>725.34400000000005</v>
      </c>
      <c r="H1618" s="5" t="s">
        <v>40</v>
      </c>
      <c r="I1618" s="6" t="s">
        <v>28</v>
      </c>
    </row>
    <row r="1619" spans="1:9" x14ac:dyDescent="0.2">
      <c r="A1619" s="4" t="s">
        <v>10423</v>
      </c>
      <c r="B1619" s="5" t="s">
        <v>4699</v>
      </c>
      <c r="C1619" s="5" t="s">
        <v>4515</v>
      </c>
      <c r="D1619" s="5" t="s">
        <v>5711</v>
      </c>
      <c r="E1619" s="5" t="s">
        <v>67</v>
      </c>
      <c r="F1619" s="5" t="s">
        <v>3447</v>
      </c>
      <c r="G1619" s="5">
        <v>7.44</v>
      </c>
      <c r="H1619" s="5" t="s">
        <v>40</v>
      </c>
      <c r="I1619" s="6" t="s">
        <v>43</v>
      </c>
    </row>
    <row r="1620" spans="1:9" x14ac:dyDescent="0.2">
      <c r="A1620" s="4" t="s">
        <v>10428</v>
      </c>
      <c r="B1620" s="5" t="s">
        <v>1605</v>
      </c>
      <c r="C1620" s="5" t="s">
        <v>11950</v>
      </c>
      <c r="D1620" s="5" t="s">
        <v>3274</v>
      </c>
      <c r="E1620" s="5" t="s">
        <v>32</v>
      </c>
      <c r="F1620" s="5" t="s">
        <v>1308</v>
      </c>
      <c r="G1620" s="5">
        <v>1207.8399999999999</v>
      </c>
      <c r="H1620" s="5" t="s">
        <v>25</v>
      </c>
      <c r="I1620" s="6" t="s">
        <v>28</v>
      </c>
    </row>
    <row r="1621" spans="1:9" x14ac:dyDescent="0.2">
      <c r="A1621" s="4" t="s">
        <v>10428</v>
      </c>
      <c r="B1621" s="5" t="s">
        <v>1605</v>
      </c>
      <c r="C1621" s="5" t="s">
        <v>11950</v>
      </c>
      <c r="D1621" s="5" t="s">
        <v>3274</v>
      </c>
      <c r="E1621" s="5" t="s">
        <v>74</v>
      </c>
      <c r="F1621" s="5" t="s">
        <v>4920</v>
      </c>
      <c r="G1621" s="5">
        <v>12.53</v>
      </c>
      <c r="H1621" s="5" t="s">
        <v>25</v>
      </c>
      <c r="I1621" s="6" t="s">
        <v>43</v>
      </c>
    </row>
    <row r="1622" spans="1:9" x14ac:dyDescent="0.2">
      <c r="A1622" s="4" t="s">
        <v>10428</v>
      </c>
      <c r="B1622" s="5" t="s">
        <v>1605</v>
      </c>
      <c r="C1622" s="5" t="s">
        <v>11950</v>
      </c>
      <c r="D1622" s="5" t="s">
        <v>3274</v>
      </c>
      <c r="E1622" s="5" t="s">
        <v>67</v>
      </c>
      <c r="F1622" s="5" t="s">
        <v>5725</v>
      </c>
      <c r="G1622" s="5">
        <v>34.58</v>
      </c>
      <c r="H1622" s="5" t="s">
        <v>25</v>
      </c>
      <c r="I1622" s="6" t="s">
        <v>43</v>
      </c>
    </row>
    <row r="1623" spans="1:9" x14ac:dyDescent="0.2">
      <c r="A1623" s="4" t="s">
        <v>10428</v>
      </c>
      <c r="B1623" s="5" t="s">
        <v>1605</v>
      </c>
      <c r="C1623" s="5" t="s">
        <v>11950</v>
      </c>
      <c r="D1623" s="5" t="s">
        <v>3274</v>
      </c>
      <c r="E1623" s="5" t="s">
        <v>32</v>
      </c>
      <c r="F1623" s="5" t="s">
        <v>7078</v>
      </c>
      <c r="G1623" s="5">
        <v>300.98</v>
      </c>
      <c r="H1623" s="5" t="s">
        <v>25</v>
      </c>
      <c r="I1623" s="6" t="s">
        <v>28</v>
      </c>
    </row>
    <row r="1624" spans="1:9" x14ac:dyDescent="0.2">
      <c r="A1624" s="4" t="s">
        <v>10428</v>
      </c>
      <c r="B1624" s="5" t="s">
        <v>1605</v>
      </c>
      <c r="C1624" s="5" t="s">
        <v>11950</v>
      </c>
      <c r="D1624" s="5" t="s">
        <v>3274</v>
      </c>
      <c r="E1624" s="5" t="s">
        <v>32</v>
      </c>
      <c r="F1624" s="5" t="s">
        <v>3827</v>
      </c>
      <c r="G1624" s="5">
        <v>258.75</v>
      </c>
      <c r="H1624" s="5" t="s">
        <v>25</v>
      </c>
      <c r="I1624" s="6" t="s">
        <v>28</v>
      </c>
    </row>
    <row r="1625" spans="1:9" x14ac:dyDescent="0.2">
      <c r="A1625" s="4" t="s">
        <v>10433</v>
      </c>
      <c r="B1625" s="5" t="s">
        <v>11752</v>
      </c>
      <c r="C1625" s="5" t="s">
        <v>11946</v>
      </c>
      <c r="D1625" s="5" t="s">
        <v>6712</v>
      </c>
      <c r="E1625" s="5" t="s">
        <v>32</v>
      </c>
      <c r="F1625" s="5" t="s">
        <v>3858</v>
      </c>
      <c r="G1625" s="5">
        <v>892.22400000000005</v>
      </c>
      <c r="H1625" s="5" t="s">
        <v>40</v>
      </c>
      <c r="I1625" s="6" t="s">
        <v>28</v>
      </c>
    </row>
    <row r="1626" spans="1:9" x14ac:dyDescent="0.2">
      <c r="A1626" s="4" t="s">
        <v>10435</v>
      </c>
      <c r="B1626" s="5" t="s">
        <v>4441</v>
      </c>
      <c r="C1626" s="5" t="s">
        <v>698</v>
      </c>
      <c r="D1626" s="5" t="s">
        <v>7496</v>
      </c>
      <c r="E1626" s="5" t="s">
        <v>74</v>
      </c>
      <c r="F1626" s="5" t="s">
        <v>3546</v>
      </c>
      <c r="G1626" s="5">
        <v>4.5439999999999996</v>
      </c>
      <c r="H1626" s="5" t="s">
        <v>40</v>
      </c>
      <c r="I1626" s="6" t="s">
        <v>43</v>
      </c>
    </row>
    <row r="1627" spans="1:9" x14ac:dyDescent="0.2">
      <c r="A1627" s="4" t="s">
        <v>10435</v>
      </c>
      <c r="B1627" s="5" t="s">
        <v>4441</v>
      </c>
      <c r="C1627" s="5" t="s">
        <v>698</v>
      </c>
      <c r="D1627" s="5" t="s">
        <v>7496</v>
      </c>
      <c r="E1627" s="5" t="s">
        <v>32</v>
      </c>
      <c r="F1627" s="5" t="s">
        <v>3449</v>
      </c>
      <c r="G1627" s="5">
        <v>1352.0319999999999</v>
      </c>
      <c r="H1627" s="5" t="s">
        <v>40</v>
      </c>
      <c r="I1627" s="6" t="s">
        <v>28</v>
      </c>
    </row>
    <row r="1628" spans="1:9" x14ac:dyDescent="0.2">
      <c r="A1628" s="4" t="s">
        <v>10442</v>
      </c>
      <c r="B1628" s="5" t="s">
        <v>7725</v>
      </c>
      <c r="C1628" s="5" t="s">
        <v>7725</v>
      </c>
      <c r="D1628" s="5" t="s">
        <v>340</v>
      </c>
      <c r="E1628" s="5" t="s">
        <v>77</v>
      </c>
      <c r="F1628" s="5" t="s">
        <v>2875</v>
      </c>
      <c r="G1628" s="5">
        <v>106.96</v>
      </c>
      <c r="H1628" s="5" t="s">
        <v>40</v>
      </c>
      <c r="I1628" s="6" t="s">
        <v>43</v>
      </c>
    </row>
    <row r="1629" spans="1:9" x14ac:dyDescent="0.2">
      <c r="A1629" s="4" t="s">
        <v>10442</v>
      </c>
      <c r="B1629" s="5" t="s">
        <v>7725</v>
      </c>
      <c r="C1629" s="5" t="s">
        <v>7725</v>
      </c>
      <c r="D1629" s="5" t="s">
        <v>340</v>
      </c>
      <c r="E1629" s="5" t="s">
        <v>64</v>
      </c>
      <c r="F1629" s="5" t="s">
        <v>1220</v>
      </c>
      <c r="G1629" s="5">
        <v>187.76</v>
      </c>
      <c r="H1629" s="5" t="s">
        <v>40</v>
      </c>
      <c r="I1629" s="6" t="s">
        <v>28</v>
      </c>
    </row>
    <row r="1630" spans="1:9" x14ac:dyDescent="0.2">
      <c r="A1630" s="4" t="s">
        <v>10446</v>
      </c>
      <c r="B1630" s="5" t="s">
        <v>2605</v>
      </c>
      <c r="C1630" s="5" t="s">
        <v>11820</v>
      </c>
      <c r="D1630" s="5" t="s">
        <v>6244</v>
      </c>
      <c r="E1630" s="5" t="s">
        <v>67</v>
      </c>
      <c r="F1630" s="5" t="s">
        <v>5259</v>
      </c>
      <c r="G1630" s="5">
        <v>99.2</v>
      </c>
      <c r="H1630" s="5" t="s">
        <v>40</v>
      </c>
      <c r="I1630" s="6" t="s">
        <v>43</v>
      </c>
    </row>
    <row r="1631" spans="1:9" x14ac:dyDescent="0.2">
      <c r="A1631" s="4" t="s">
        <v>10453</v>
      </c>
      <c r="B1631" s="5" t="s">
        <v>12060</v>
      </c>
      <c r="C1631" s="5" t="s">
        <v>12015</v>
      </c>
      <c r="D1631" s="5" t="s">
        <v>9480</v>
      </c>
      <c r="E1631" s="5" t="s">
        <v>77</v>
      </c>
      <c r="F1631" s="5" t="s">
        <v>2075</v>
      </c>
      <c r="G1631" s="5">
        <v>152.94</v>
      </c>
      <c r="H1631" s="5" t="s">
        <v>40</v>
      </c>
      <c r="I1631" s="6" t="s">
        <v>43</v>
      </c>
    </row>
    <row r="1632" spans="1:9" x14ac:dyDescent="0.2">
      <c r="A1632" s="4" t="s">
        <v>10462</v>
      </c>
      <c r="B1632" s="5" t="s">
        <v>2710</v>
      </c>
      <c r="C1632" s="5" t="s">
        <v>12124</v>
      </c>
      <c r="D1632" s="5" t="s">
        <v>4567</v>
      </c>
      <c r="E1632" s="5" t="s">
        <v>44</v>
      </c>
      <c r="F1632" s="5" t="s">
        <v>1881</v>
      </c>
      <c r="G1632" s="5">
        <v>88.8</v>
      </c>
      <c r="H1632" s="5" t="s">
        <v>40</v>
      </c>
      <c r="I1632" s="6" t="s">
        <v>43</v>
      </c>
    </row>
    <row r="1633" spans="1:9" x14ac:dyDescent="0.2">
      <c r="A1633" s="4" t="s">
        <v>10471</v>
      </c>
      <c r="B1633" s="5" t="s">
        <v>11724</v>
      </c>
      <c r="C1633" s="5" t="s">
        <v>12174</v>
      </c>
      <c r="D1633" s="5" t="s">
        <v>978</v>
      </c>
      <c r="E1633" s="5" t="s">
        <v>77</v>
      </c>
      <c r="F1633" s="5" t="s">
        <v>2573</v>
      </c>
      <c r="G1633" s="5">
        <v>250.26</v>
      </c>
      <c r="H1633" s="5" t="s">
        <v>40</v>
      </c>
      <c r="I1633" s="6" t="s">
        <v>43</v>
      </c>
    </row>
    <row r="1634" spans="1:9" x14ac:dyDescent="0.2">
      <c r="A1634" s="4" t="s">
        <v>10476</v>
      </c>
      <c r="B1634" s="5" t="s">
        <v>4576</v>
      </c>
      <c r="C1634" s="5" t="s">
        <v>85</v>
      </c>
      <c r="D1634" s="5" t="s">
        <v>2546</v>
      </c>
      <c r="E1634" s="5" t="s">
        <v>77</v>
      </c>
      <c r="F1634" s="5" t="s">
        <v>10478</v>
      </c>
      <c r="G1634" s="5">
        <v>40.74</v>
      </c>
      <c r="H1634" s="5" t="s">
        <v>40</v>
      </c>
      <c r="I1634" s="6" t="s">
        <v>43</v>
      </c>
    </row>
    <row r="1635" spans="1:9" x14ac:dyDescent="0.2">
      <c r="A1635" s="4" t="s">
        <v>10493</v>
      </c>
      <c r="B1635" s="5" t="s">
        <v>5495</v>
      </c>
      <c r="C1635" s="5" t="s">
        <v>395</v>
      </c>
      <c r="D1635" s="5" t="s">
        <v>6559</v>
      </c>
      <c r="E1635" s="5" t="s">
        <v>91</v>
      </c>
      <c r="F1635" s="5" t="s">
        <v>5074</v>
      </c>
      <c r="G1635" s="5">
        <v>6.58</v>
      </c>
      <c r="H1635" s="5" t="s">
        <v>40</v>
      </c>
      <c r="I1635" s="6" t="s">
        <v>43</v>
      </c>
    </row>
    <row r="1636" spans="1:9" x14ac:dyDescent="0.2">
      <c r="A1636" s="4" t="s">
        <v>10495</v>
      </c>
      <c r="B1636" s="5" t="s">
        <v>5514</v>
      </c>
      <c r="C1636" s="5" t="s">
        <v>1491</v>
      </c>
      <c r="D1636" s="5" t="s">
        <v>3912</v>
      </c>
      <c r="E1636" s="5" t="s">
        <v>91</v>
      </c>
      <c r="F1636" s="5" t="s">
        <v>4372</v>
      </c>
      <c r="G1636" s="5">
        <v>25.92</v>
      </c>
      <c r="H1636" s="5" t="s">
        <v>40</v>
      </c>
      <c r="I1636" s="6" t="s">
        <v>43</v>
      </c>
    </row>
    <row r="1637" spans="1:9" x14ac:dyDescent="0.2">
      <c r="A1637" s="4" t="s">
        <v>10514</v>
      </c>
      <c r="B1637" s="5" t="s">
        <v>11740</v>
      </c>
      <c r="C1637" s="5" t="s">
        <v>2297</v>
      </c>
      <c r="D1637" s="5" t="s">
        <v>4228</v>
      </c>
      <c r="E1637" s="5" t="s">
        <v>91</v>
      </c>
      <c r="F1637" s="5" t="s">
        <v>2892</v>
      </c>
      <c r="G1637" s="5">
        <v>26.72</v>
      </c>
      <c r="H1637" s="5" t="s">
        <v>52</v>
      </c>
      <c r="I1637" s="6" t="s">
        <v>43</v>
      </c>
    </row>
    <row r="1638" spans="1:9" x14ac:dyDescent="0.2">
      <c r="A1638" s="4" t="s">
        <v>10515</v>
      </c>
      <c r="B1638" s="5" t="s">
        <v>12260</v>
      </c>
      <c r="C1638" s="5" t="s">
        <v>12260</v>
      </c>
      <c r="D1638" s="5" t="s">
        <v>1286</v>
      </c>
      <c r="E1638" s="5" t="s">
        <v>77</v>
      </c>
      <c r="F1638" s="5" t="s">
        <v>78</v>
      </c>
      <c r="G1638" s="5">
        <v>45.96</v>
      </c>
      <c r="H1638" s="5" t="s">
        <v>40</v>
      </c>
      <c r="I1638" s="6" t="s">
        <v>43</v>
      </c>
    </row>
    <row r="1639" spans="1:9" x14ac:dyDescent="0.2">
      <c r="A1639" s="4" t="s">
        <v>10519</v>
      </c>
      <c r="B1639" s="5" t="s">
        <v>1415</v>
      </c>
      <c r="C1639" s="5" t="s">
        <v>1697</v>
      </c>
      <c r="D1639" s="5" t="s">
        <v>7867</v>
      </c>
      <c r="E1639" s="5" t="s">
        <v>189</v>
      </c>
      <c r="F1639" s="5" t="s">
        <v>190</v>
      </c>
      <c r="G1639" s="5">
        <v>6.12</v>
      </c>
      <c r="H1639" s="5" t="s">
        <v>40</v>
      </c>
      <c r="I1639" s="6" t="s">
        <v>43</v>
      </c>
    </row>
    <row r="1640" spans="1:9" x14ac:dyDescent="0.2">
      <c r="A1640" s="4" t="s">
        <v>10520</v>
      </c>
      <c r="B1640" s="5" t="s">
        <v>3819</v>
      </c>
      <c r="C1640" s="5" t="s">
        <v>2316</v>
      </c>
      <c r="D1640" s="5" t="s">
        <v>4949</v>
      </c>
      <c r="E1640" s="5" t="s">
        <v>77</v>
      </c>
      <c r="F1640" s="5" t="s">
        <v>1609</v>
      </c>
      <c r="G1640" s="5">
        <v>10.98</v>
      </c>
      <c r="H1640" s="5" t="s">
        <v>40</v>
      </c>
      <c r="I1640" s="6" t="s">
        <v>43</v>
      </c>
    </row>
    <row r="1641" spans="1:9" x14ac:dyDescent="0.2">
      <c r="A1641" s="4" t="s">
        <v>10520</v>
      </c>
      <c r="B1641" s="5" t="s">
        <v>3819</v>
      </c>
      <c r="C1641" s="5" t="s">
        <v>2316</v>
      </c>
      <c r="D1641" s="5" t="s">
        <v>4949</v>
      </c>
      <c r="E1641" s="5" t="s">
        <v>302</v>
      </c>
      <c r="F1641" s="5" t="s">
        <v>633</v>
      </c>
      <c r="G1641" s="5">
        <v>7.86</v>
      </c>
      <c r="H1641" s="5" t="s">
        <v>40</v>
      </c>
      <c r="I1641" s="6" t="s">
        <v>43</v>
      </c>
    </row>
    <row r="1642" spans="1:9" x14ac:dyDescent="0.2">
      <c r="A1642" s="4" t="s">
        <v>10520</v>
      </c>
      <c r="B1642" s="5" t="s">
        <v>3819</v>
      </c>
      <c r="C1642" s="5" t="s">
        <v>2316</v>
      </c>
      <c r="D1642" s="5" t="s">
        <v>4949</v>
      </c>
      <c r="E1642" s="5" t="s">
        <v>57</v>
      </c>
      <c r="F1642" s="5" t="s">
        <v>1996</v>
      </c>
      <c r="G1642" s="5">
        <v>51.45</v>
      </c>
      <c r="H1642" s="5" t="s">
        <v>40</v>
      </c>
      <c r="I1642" s="6" t="s">
        <v>43</v>
      </c>
    </row>
    <row r="1643" spans="1:9" x14ac:dyDescent="0.2">
      <c r="A1643" s="4" t="s">
        <v>10520</v>
      </c>
      <c r="B1643" s="5" t="s">
        <v>3819</v>
      </c>
      <c r="C1643" s="5" t="s">
        <v>2316</v>
      </c>
      <c r="D1643" s="5" t="s">
        <v>4949</v>
      </c>
      <c r="E1643" s="5" t="s">
        <v>74</v>
      </c>
      <c r="F1643" s="5" t="s">
        <v>4877</v>
      </c>
      <c r="G1643" s="5">
        <v>37.055999999999997</v>
      </c>
      <c r="H1643" s="5" t="s">
        <v>40</v>
      </c>
      <c r="I1643" s="6" t="s">
        <v>43</v>
      </c>
    </row>
    <row r="1644" spans="1:9" x14ac:dyDescent="0.2">
      <c r="A1644" s="4" t="s">
        <v>10534</v>
      </c>
      <c r="B1644" s="5" t="s">
        <v>4201</v>
      </c>
      <c r="C1644" s="5" t="s">
        <v>10260</v>
      </c>
      <c r="D1644" s="5" t="s">
        <v>3596</v>
      </c>
      <c r="E1644" s="5" t="s">
        <v>64</v>
      </c>
      <c r="F1644" s="5" t="s">
        <v>8589</v>
      </c>
      <c r="G1644" s="5">
        <v>40.479999999999997</v>
      </c>
      <c r="H1644" s="5" t="s">
        <v>40</v>
      </c>
      <c r="I1644" s="6" t="s">
        <v>28</v>
      </c>
    </row>
    <row r="1645" spans="1:9" x14ac:dyDescent="0.2">
      <c r="A1645" s="4" t="s">
        <v>10538</v>
      </c>
      <c r="B1645" s="5" t="s">
        <v>11796</v>
      </c>
      <c r="C1645" s="5" t="s">
        <v>11850</v>
      </c>
      <c r="D1645" s="5" t="s">
        <v>683</v>
      </c>
      <c r="E1645" s="5" t="s">
        <v>29</v>
      </c>
      <c r="F1645" s="5" t="s">
        <v>183</v>
      </c>
      <c r="G1645" s="5">
        <v>1497.6659999999999</v>
      </c>
      <c r="H1645" s="5" t="s">
        <v>40</v>
      </c>
      <c r="I1645" s="6" t="s">
        <v>28</v>
      </c>
    </row>
    <row r="1646" spans="1:9" x14ac:dyDescent="0.2">
      <c r="A1646" s="4" t="s">
        <v>10540</v>
      </c>
      <c r="B1646" s="5" t="s">
        <v>3648</v>
      </c>
      <c r="C1646" s="5" t="s">
        <v>2757</v>
      </c>
      <c r="D1646" s="5" t="s">
        <v>1636</v>
      </c>
      <c r="E1646" s="5" t="s">
        <v>302</v>
      </c>
      <c r="F1646" s="5" t="s">
        <v>4863</v>
      </c>
      <c r="G1646" s="5">
        <v>11.84</v>
      </c>
      <c r="H1646" s="5" t="s">
        <v>40</v>
      </c>
      <c r="I1646" s="6" t="s">
        <v>43</v>
      </c>
    </row>
    <row r="1647" spans="1:9" x14ac:dyDescent="0.2">
      <c r="A1647" s="4" t="s">
        <v>10544</v>
      </c>
      <c r="B1647" s="5" t="s">
        <v>2094</v>
      </c>
      <c r="C1647" s="5" t="s">
        <v>2274</v>
      </c>
      <c r="D1647" s="5" t="s">
        <v>4386</v>
      </c>
      <c r="E1647" s="5" t="s">
        <v>32</v>
      </c>
      <c r="F1647" s="5" t="s">
        <v>6156</v>
      </c>
      <c r="G1647" s="5">
        <v>232.88</v>
      </c>
      <c r="H1647" s="5" t="s">
        <v>40</v>
      </c>
      <c r="I1647" s="6" t="s">
        <v>28</v>
      </c>
    </row>
    <row r="1648" spans="1:9" x14ac:dyDescent="0.2">
      <c r="A1648" s="4" t="s">
        <v>10547</v>
      </c>
      <c r="B1648" s="5" t="s">
        <v>374</v>
      </c>
      <c r="C1648" s="5" t="s">
        <v>12030</v>
      </c>
      <c r="D1648" s="5" t="s">
        <v>2887</v>
      </c>
      <c r="E1648" s="5" t="s">
        <v>32</v>
      </c>
      <c r="F1648" s="5" t="s">
        <v>6431</v>
      </c>
      <c r="G1648" s="5">
        <v>63.936</v>
      </c>
      <c r="H1648" s="5" t="s">
        <v>40</v>
      </c>
      <c r="I1648" s="6" t="s">
        <v>28</v>
      </c>
    </row>
    <row r="1649" spans="1:9" x14ac:dyDescent="0.2">
      <c r="A1649" s="4" t="s">
        <v>10547</v>
      </c>
      <c r="B1649" s="5" t="s">
        <v>374</v>
      </c>
      <c r="C1649" s="5" t="s">
        <v>12030</v>
      </c>
      <c r="D1649" s="5" t="s">
        <v>2887</v>
      </c>
      <c r="E1649" s="5" t="s">
        <v>67</v>
      </c>
      <c r="F1649" s="5" t="s">
        <v>1760</v>
      </c>
      <c r="G1649" s="5">
        <v>59.52</v>
      </c>
      <c r="H1649" s="5" t="s">
        <v>40</v>
      </c>
      <c r="I1649" s="6" t="s">
        <v>43</v>
      </c>
    </row>
    <row r="1650" spans="1:9" x14ac:dyDescent="0.2">
      <c r="A1650" s="4" t="s">
        <v>10547</v>
      </c>
      <c r="B1650" s="5" t="s">
        <v>374</v>
      </c>
      <c r="C1650" s="5" t="s">
        <v>12030</v>
      </c>
      <c r="D1650" s="5" t="s">
        <v>2887</v>
      </c>
      <c r="E1650" s="5" t="s">
        <v>74</v>
      </c>
      <c r="F1650" s="5" t="s">
        <v>1347</v>
      </c>
      <c r="G1650" s="5">
        <v>50.351999999999997</v>
      </c>
      <c r="H1650" s="5" t="s">
        <v>40</v>
      </c>
      <c r="I1650" s="6" t="s">
        <v>43</v>
      </c>
    </row>
    <row r="1651" spans="1:9" x14ac:dyDescent="0.2">
      <c r="A1651" s="4" t="s">
        <v>10549</v>
      </c>
      <c r="B1651" s="5" t="s">
        <v>1815</v>
      </c>
      <c r="C1651" s="5" t="s">
        <v>10550</v>
      </c>
      <c r="D1651" s="5" t="s">
        <v>8051</v>
      </c>
      <c r="E1651" s="5" t="s">
        <v>67</v>
      </c>
      <c r="F1651" s="5" t="s">
        <v>1540</v>
      </c>
      <c r="G1651" s="5">
        <v>13.12</v>
      </c>
      <c r="H1651" s="5" t="s">
        <v>52</v>
      </c>
      <c r="I1651" s="6" t="s">
        <v>43</v>
      </c>
    </row>
    <row r="1652" spans="1:9" x14ac:dyDescent="0.2">
      <c r="A1652" s="4" t="s">
        <v>10551</v>
      </c>
      <c r="B1652" s="5" t="s">
        <v>5565</v>
      </c>
      <c r="C1652" s="5" t="s">
        <v>6613</v>
      </c>
      <c r="D1652" s="5" t="s">
        <v>7056</v>
      </c>
      <c r="E1652" s="5" t="s">
        <v>54</v>
      </c>
      <c r="F1652" s="5" t="s">
        <v>4426</v>
      </c>
      <c r="G1652" s="5">
        <v>241.56800000000001</v>
      </c>
      <c r="H1652" s="5" t="s">
        <v>40</v>
      </c>
      <c r="I1652" s="6" t="s">
        <v>28</v>
      </c>
    </row>
    <row r="1653" spans="1:9" x14ac:dyDescent="0.2">
      <c r="A1653" s="4" t="s">
        <v>10561</v>
      </c>
      <c r="B1653" s="5" t="s">
        <v>4974</v>
      </c>
      <c r="C1653" s="5" t="s">
        <v>5591</v>
      </c>
      <c r="D1653" s="5" t="s">
        <v>5898</v>
      </c>
      <c r="E1653" s="5" t="s">
        <v>91</v>
      </c>
      <c r="F1653" s="5" t="s">
        <v>4716</v>
      </c>
      <c r="G1653" s="5">
        <v>9.9600000000000009</v>
      </c>
      <c r="H1653" s="5" t="s">
        <v>40</v>
      </c>
      <c r="I1653" s="6" t="s">
        <v>43</v>
      </c>
    </row>
    <row r="1654" spans="1:9" x14ac:dyDescent="0.2">
      <c r="A1654" s="4" t="s">
        <v>10570</v>
      </c>
      <c r="B1654" s="5" t="s">
        <v>4155</v>
      </c>
      <c r="C1654" s="5" t="s">
        <v>12157</v>
      </c>
      <c r="D1654" s="5" t="s">
        <v>1972</v>
      </c>
      <c r="E1654" s="5" t="s">
        <v>91</v>
      </c>
      <c r="F1654" s="5" t="s">
        <v>4796</v>
      </c>
      <c r="G1654" s="5">
        <v>13.38</v>
      </c>
      <c r="H1654" s="5" t="s">
        <v>40</v>
      </c>
      <c r="I1654" s="6" t="s">
        <v>43</v>
      </c>
    </row>
    <row r="1655" spans="1:9" x14ac:dyDescent="0.2">
      <c r="A1655" s="4" t="s">
        <v>10573</v>
      </c>
      <c r="B1655" s="5" t="s">
        <v>11938</v>
      </c>
      <c r="C1655" s="5" t="s">
        <v>12186</v>
      </c>
      <c r="D1655" s="5" t="s">
        <v>6274</v>
      </c>
      <c r="E1655" s="5" t="s">
        <v>44</v>
      </c>
      <c r="F1655" s="5" t="s">
        <v>2830</v>
      </c>
      <c r="G1655" s="5">
        <v>6.16</v>
      </c>
      <c r="H1655" s="5" t="s">
        <v>40</v>
      </c>
      <c r="I1655" s="6" t="s">
        <v>43</v>
      </c>
    </row>
    <row r="1656" spans="1:9" x14ac:dyDescent="0.2">
      <c r="A1656" s="4" t="s">
        <v>10573</v>
      </c>
      <c r="B1656" s="5" t="s">
        <v>11938</v>
      </c>
      <c r="C1656" s="5" t="s">
        <v>12186</v>
      </c>
      <c r="D1656" s="5" t="s">
        <v>6274</v>
      </c>
      <c r="E1656" s="5" t="s">
        <v>32</v>
      </c>
      <c r="F1656" s="5" t="s">
        <v>602</v>
      </c>
      <c r="G1656" s="5">
        <v>915.13599999999997</v>
      </c>
      <c r="H1656" s="5" t="s">
        <v>40</v>
      </c>
      <c r="I1656" s="6" t="s">
        <v>28</v>
      </c>
    </row>
    <row r="1657" spans="1:9" x14ac:dyDescent="0.2">
      <c r="A1657" s="4" t="s">
        <v>10573</v>
      </c>
      <c r="B1657" s="5" t="s">
        <v>11938</v>
      </c>
      <c r="C1657" s="5" t="s">
        <v>12186</v>
      </c>
      <c r="D1657" s="5" t="s">
        <v>6274</v>
      </c>
      <c r="E1657" s="5" t="s">
        <v>91</v>
      </c>
      <c r="F1657" s="5" t="s">
        <v>7323</v>
      </c>
      <c r="G1657" s="5">
        <v>8.56</v>
      </c>
      <c r="H1657" s="5" t="s">
        <v>40</v>
      </c>
      <c r="I1657" s="6" t="s">
        <v>43</v>
      </c>
    </row>
    <row r="1658" spans="1:9" x14ac:dyDescent="0.2">
      <c r="A1658" s="4" t="s">
        <v>10573</v>
      </c>
      <c r="B1658" s="5" t="s">
        <v>11938</v>
      </c>
      <c r="C1658" s="5" t="s">
        <v>12186</v>
      </c>
      <c r="D1658" s="5" t="s">
        <v>6274</v>
      </c>
      <c r="E1658" s="5" t="s">
        <v>91</v>
      </c>
      <c r="F1658" s="5" t="s">
        <v>5347</v>
      </c>
      <c r="G1658" s="5">
        <v>97.82</v>
      </c>
      <c r="H1658" s="5" t="s">
        <v>40</v>
      </c>
      <c r="I1658" s="6" t="s">
        <v>43</v>
      </c>
    </row>
    <row r="1659" spans="1:9" x14ac:dyDescent="0.2">
      <c r="A1659" s="4" t="s">
        <v>10579</v>
      </c>
      <c r="B1659" s="5" t="s">
        <v>6469</v>
      </c>
      <c r="C1659" s="5" t="s">
        <v>2431</v>
      </c>
      <c r="D1659" s="5" t="s">
        <v>1836</v>
      </c>
      <c r="E1659" s="5" t="s">
        <v>91</v>
      </c>
      <c r="F1659" s="5" t="s">
        <v>3155</v>
      </c>
      <c r="G1659" s="5">
        <v>32.4</v>
      </c>
      <c r="H1659" s="5" t="s">
        <v>40</v>
      </c>
      <c r="I1659" s="6" t="s">
        <v>43</v>
      </c>
    </row>
    <row r="1660" spans="1:9" x14ac:dyDescent="0.2">
      <c r="A1660" s="4" t="s">
        <v>10588</v>
      </c>
      <c r="B1660" s="5" t="s">
        <v>5744</v>
      </c>
      <c r="C1660" s="5" t="s">
        <v>12183</v>
      </c>
      <c r="D1660" s="5" t="s">
        <v>3184</v>
      </c>
      <c r="E1660" s="5" t="s">
        <v>77</v>
      </c>
      <c r="F1660" s="5" t="s">
        <v>3745</v>
      </c>
      <c r="G1660" s="5">
        <v>715.64</v>
      </c>
      <c r="H1660" s="5" t="s">
        <v>40</v>
      </c>
      <c r="I1660" s="6" t="s">
        <v>43</v>
      </c>
    </row>
    <row r="1661" spans="1:9" x14ac:dyDescent="0.2">
      <c r="A1661" s="4" t="s">
        <v>10589</v>
      </c>
      <c r="B1661" s="5" t="s">
        <v>11903</v>
      </c>
      <c r="C1661" s="5" t="s">
        <v>11980</v>
      </c>
      <c r="D1661" s="5" t="s">
        <v>8198</v>
      </c>
      <c r="E1661" s="5" t="s">
        <v>54</v>
      </c>
      <c r="F1661" s="5" t="s">
        <v>3657</v>
      </c>
      <c r="G1661" s="5">
        <v>268.70400000000001</v>
      </c>
      <c r="H1661" s="5" t="s">
        <v>40</v>
      </c>
      <c r="I1661" s="6" t="s">
        <v>28</v>
      </c>
    </row>
    <row r="1662" spans="1:9" x14ac:dyDescent="0.2">
      <c r="A1662" s="4" t="s">
        <v>10589</v>
      </c>
      <c r="B1662" s="5" t="s">
        <v>11903</v>
      </c>
      <c r="C1662" s="5" t="s">
        <v>11980</v>
      </c>
      <c r="D1662" s="5" t="s">
        <v>8198</v>
      </c>
      <c r="E1662" s="5" t="s">
        <v>67</v>
      </c>
      <c r="F1662" s="5" t="s">
        <v>1963</v>
      </c>
      <c r="G1662" s="5">
        <v>21.92</v>
      </c>
      <c r="H1662" s="5" t="s">
        <v>40</v>
      </c>
      <c r="I1662" s="6" t="s">
        <v>43</v>
      </c>
    </row>
    <row r="1663" spans="1:9" x14ac:dyDescent="0.2">
      <c r="A1663" s="4" t="s">
        <v>10589</v>
      </c>
      <c r="B1663" s="5" t="s">
        <v>11903</v>
      </c>
      <c r="C1663" s="5" t="s">
        <v>11980</v>
      </c>
      <c r="D1663" s="5" t="s">
        <v>8198</v>
      </c>
      <c r="E1663" s="5" t="s">
        <v>57</v>
      </c>
      <c r="F1663" s="5" t="s">
        <v>3186</v>
      </c>
      <c r="G1663" s="5">
        <v>48.72</v>
      </c>
      <c r="H1663" s="5" t="s">
        <v>40</v>
      </c>
      <c r="I1663" s="6" t="s">
        <v>43</v>
      </c>
    </row>
    <row r="1664" spans="1:9" x14ac:dyDescent="0.2">
      <c r="A1664" s="4" t="s">
        <v>10589</v>
      </c>
      <c r="B1664" s="5" t="s">
        <v>11903</v>
      </c>
      <c r="C1664" s="5" t="s">
        <v>11980</v>
      </c>
      <c r="D1664" s="5" t="s">
        <v>8198</v>
      </c>
      <c r="E1664" s="5" t="s">
        <v>29</v>
      </c>
      <c r="F1664" s="5" t="s">
        <v>1883</v>
      </c>
      <c r="G1664" s="5">
        <v>205.666</v>
      </c>
      <c r="H1664" s="5" t="s">
        <v>40</v>
      </c>
      <c r="I1664" s="6" t="s">
        <v>28</v>
      </c>
    </row>
    <row r="1665" spans="1:9" x14ac:dyDescent="0.2">
      <c r="A1665" s="4" t="s">
        <v>10598</v>
      </c>
      <c r="B1665" s="5" t="s">
        <v>11991</v>
      </c>
      <c r="C1665" s="5" t="s">
        <v>11997</v>
      </c>
      <c r="D1665" s="5" t="s">
        <v>6619</v>
      </c>
      <c r="E1665" s="5" t="s">
        <v>74</v>
      </c>
      <c r="F1665" s="5" t="s">
        <v>1240</v>
      </c>
      <c r="G1665" s="5">
        <v>22.847999999999999</v>
      </c>
      <c r="H1665" s="5" t="s">
        <v>40</v>
      </c>
      <c r="I1665" s="6" t="s">
        <v>43</v>
      </c>
    </row>
    <row r="1666" spans="1:9" x14ac:dyDescent="0.2">
      <c r="A1666" s="4" t="s">
        <v>10601</v>
      </c>
      <c r="B1666" s="5" t="s">
        <v>2357</v>
      </c>
      <c r="C1666" s="5" t="s">
        <v>2605</v>
      </c>
      <c r="D1666" s="5" t="s">
        <v>4283</v>
      </c>
      <c r="E1666" s="5" t="s">
        <v>74</v>
      </c>
      <c r="F1666" s="5" t="s">
        <v>760</v>
      </c>
      <c r="G1666" s="5">
        <v>15.57</v>
      </c>
      <c r="H1666" s="5" t="s">
        <v>52</v>
      </c>
      <c r="I1666" s="6" t="s">
        <v>43</v>
      </c>
    </row>
    <row r="1667" spans="1:9" x14ac:dyDescent="0.2">
      <c r="A1667" s="4" t="s">
        <v>10607</v>
      </c>
      <c r="B1667" s="5" t="s">
        <v>5364</v>
      </c>
      <c r="C1667" s="5" t="s">
        <v>9016</v>
      </c>
      <c r="D1667" s="5" t="s">
        <v>4346</v>
      </c>
      <c r="E1667" s="5" t="s">
        <v>189</v>
      </c>
      <c r="F1667" s="5" t="s">
        <v>755</v>
      </c>
      <c r="G1667" s="5">
        <v>23.36</v>
      </c>
      <c r="H1667" s="5" t="s">
        <v>40</v>
      </c>
      <c r="I1667" s="6" t="s">
        <v>43</v>
      </c>
    </row>
    <row r="1668" spans="1:9" x14ac:dyDescent="0.2">
      <c r="A1668" s="4" t="s">
        <v>10607</v>
      </c>
      <c r="B1668" s="5" t="s">
        <v>5364</v>
      </c>
      <c r="C1668" s="5" t="s">
        <v>9016</v>
      </c>
      <c r="D1668" s="5" t="s">
        <v>4346</v>
      </c>
      <c r="E1668" s="5" t="s">
        <v>91</v>
      </c>
      <c r="F1668" s="5" t="s">
        <v>5026</v>
      </c>
      <c r="G1668" s="5">
        <v>8.56</v>
      </c>
      <c r="H1668" s="5" t="s">
        <v>40</v>
      </c>
      <c r="I1668" s="6" t="s">
        <v>43</v>
      </c>
    </row>
    <row r="1669" spans="1:9" x14ac:dyDescent="0.2">
      <c r="A1669" s="4" t="s">
        <v>10607</v>
      </c>
      <c r="B1669" s="5" t="s">
        <v>5364</v>
      </c>
      <c r="C1669" s="5" t="s">
        <v>9016</v>
      </c>
      <c r="D1669" s="5" t="s">
        <v>4346</v>
      </c>
      <c r="E1669" s="5" t="s">
        <v>74</v>
      </c>
      <c r="F1669" s="5" t="s">
        <v>6847</v>
      </c>
      <c r="G1669" s="5">
        <v>13.92</v>
      </c>
      <c r="H1669" s="5" t="s">
        <v>40</v>
      </c>
      <c r="I1669" s="6" t="s">
        <v>43</v>
      </c>
    </row>
    <row r="1670" spans="1:9" x14ac:dyDescent="0.2">
      <c r="A1670" s="4" t="s">
        <v>10607</v>
      </c>
      <c r="B1670" s="5" t="s">
        <v>5364</v>
      </c>
      <c r="C1670" s="5" t="s">
        <v>9016</v>
      </c>
      <c r="D1670" s="5" t="s">
        <v>4346</v>
      </c>
      <c r="E1670" s="5" t="s">
        <v>77</v>
      </c>
      <c r="F1670" s="5" t="s">
        <v>674</v>
      </c>
      <c r="G1670" s="5">
        <v>2518.29</v>
      </c>
      <c r="H1670" s="5" t="s">
        <v>40</v>
      </c>
      <c r="I1670" s="6" t="s">
        <v>43</v>
      </c>
    </row>
    <row r="1671" spans="1:9" x14ac:dyDescent="0.2">
      <c r="A1671" s="4" t="s">
        <v>10607</v>
      </c>
      <c r="B1671" s="5" t="s">
        <v>5364</v>
      </c>
      <c r="C1671" s="5" t="s">
        <v>9016</v>
      </c>
      <c r="D1671" s="5" t="s">
        <v>4346</v>
      </c>
      <c r="E1671" s="5" t="s">
        <v>57</v>
      </c>
      <c r="F1671" s="5" t="s">
        <v>3257</v>
      </c>
      <c r="G1671" s="5">
        <v>540.57000000000005</v>
      </c>
      <c r="H1671" s="5" t="s">
        <v>40</v>
      </c>
      <c r="I1671" s="6" t="s">
        <v>43</v>
      </c>
    </row>
    <row r="1672" spans="1:9" x14ac:dyDescent="0.2">
      <c r="A1672" s="4" t="s">
        <v>10607</v>
      </c>
      <c r="B1672" s="5" t="s">
        <v>5364</v>
      </c>
      <c r="C1672" s="5" t="s">
        <v>9016</v>
      </c>
      <c r="D1672" s="5" t="s">
        <v>4346</v>
      </c>
      <c r="E1672" s="5" t="s">
        <v>74</v>
      </c>
      <c r="F1672" s="5" t="s">
        <v>2900</v>
      </c>
      <c r="G1672" s="5">
        <v>221.05600000000001</v>
      </c>
      <c r="H1672" s="5" t="s">
        <v>40</v>
      </c>
      <c r="I1672" s="6" t="s">
        <v>43</v>
      </c>
    </row>
    <row r="1673" spans="1:9" x14ac:dyDescent="0.2">
      <c r="A1673" s="4" t="s">
        <v>10608</v>
      </c>
      <c r="B1673" s="5" t="s">
        <v>7202</v>
      </c>
      <c r="C1673" s="5" t="s">
        <v>296</v>
      </c>
      <c r="D1673" s="5" t="s">
        <v>993</v>
      </c>
      <c r="E1673" s="5" t="s">
        <v>32</v>
      </c>
      <c r="F1673" s="5" t="s">
        <v>622</v>
      </c>
      <c r="G1673" s="5">
        <v>81.424000000000007</v>
      </c>
      <c r="H1673" s="5" t="s">
        <v>40</v>
      </c>
      <c r="I1673" s="6" t="s">
        <v>28</v>
      </c>
    </row>
    <row r="1674" spans="1:9" x14ac:dyDescent="0.2">
      <c r="A1674" s="4" t="s">
        <v>10608</v>
      </c>
      <c r="B1674" s="5" t="s">
        <v>7202</v>
      </c>
      <c r="C1674" s="5" t="s">
        <v>296</v>
      </c>
      <c r="D1674" s="5" t="s">
        <v>993</v>
      </c>
      <c r="E1674" s="5" t="s">
        <v>57</v>
      </c>
      <c r="F1674" s="5" t="s">
        <v>716</v>
      </c>
      <c r="G1674" s="5">
        <v>134.80000000000001</v>
      </c>
      <c r="H1674" s="5" t="s">
        <v>40</v>
      </c>
      <c r="I1674" s="6" t="s">
        <v>43</v>
      </c>
    </row>
    <row r="1675" spans="1:9" x14ac:dyDescent="0.2">
      <c r="A1675" s="4" t="s">
        <v>10613</v>
      </c>
      <c r="B1675" s="5" t="s">
        <v>11956</v>
      </c>
      <c r="C1675" s="5" t="s">
        <v>12004</v>
      </c>
      <c r="D1675" s="5" t="s">
        <v>580</v>
      </c>
      <c r="E1675" s="5" t="s">
        <v>32</v>
      </c>
      <c r="F1675" s="5" t="s">
        <v>6207</v>
      </c>
      <c r="G1675" s="5">
        <v>435.16800000000001</v>
      </c>
      <c r="H1675" s="5" t="s">
        <v>40</v>
      </c>
      <c r="I1675" s="6" t="s">
        <v>28</v>
      </c>
    </row>
    <row r="1676" spans="1:9" x14ac:dyDescent="0.2">
      <c r="A1676" s="4" t="s">
        <v>10613</v>
      </c>
      <c r="B1676" s="5" t="s">
        <v>11956</v>
      </c>
      <c r="C1676" s="5" t="s">
        <v>12004</v>
      </c>
      <c r="D1676" s="5" t="s">
        <v>580</v>
      </c>
      <c r="E1676" s="5" t="s">
        <v>302</v>
      </c>
      <c r="F1676" s="5" t="s">
        <v>633</v>
      </c>
      <c r="G1676" s="5">
        <v>14.9</v>
      </c>
      <c r="H1676" s="5" t="s">
        <v>40</v>
      </c>
      <c r="I1676" s="6" t="s">
        <v>43</v>
      </c>
    </row>
    <row r="1677" spans="1:9" x14ac:dyDescent="0.2">
      <c r="A1677" s="4" t="s">
        <v>10613</v>
      </c>
      <c r="B1677" s="5" t="s">
        <v>11956</v>
      </c>
      <c r="C1677" s="5" t="s">
        <v>12004</v>
      </c>
      <c r="D1677" s="5" t="s">
        <v>580</v>
      </c>
      <c r="E1677" s="5" t="s">
        <v>77</v>
      </c>
      <c r="F1677" s="5" t="s">
        <v>8423</v>
      </c>
      <c r="G1677" s="5">
        <v>15.8</v>
      </c>
      <c r="H1677" s="5" t="s">
        <v>40</v>
      </c>
      <c r="I1677" s="6" t="s">
        <v>43</v>
      </c>
    </row>
    <row r="1678" spans="1:9" x14ac:dyDescent="0.2">
      <c r="A1678" s="4" t="s">
        <v>10613</v>
      </c>
      <c r="B1678" s="5" t="s">
        <v>11956</v>
      </c>
      <c r="C1678" s="5" t="s">
        <v>12004</v>
      </c>
      <c r="D1678" s="5" t="s">
        <v>580</v>
      </c>
      <c r="E1678" s="5" t="s">
        <v>64</v>
      </c>
      <c r="F1678" s="5" t="s">
        <v>6957</v>
      </c>
      <c r="G1678" s="5">
        <v>72.900000000000006</v>
      </c>
      <c r="H1678" s="5" t="s">
        <v>40</v>
      </c>
      <c r="I1678" s="6" t="s">
        <v>28</v>
      </c>
    </row>
    <row r="1679" spans="1:9" x14ac:dyDescent="0.2">
      <c r="A1679" s="4" t="s">
        <v>10613</v>
      </c>
      <c r="B1679" s="5" t="s">
        <v>11956</v>
      </c>
      <c r="C1679" s="5" t="s">
        <v>12004</v>
      </c>
      <c r="D1679" s="5" t="s">
        <v>580</v>
      </c>
      <c r="E1679" s="5" t="s">
        <v>54</v>
      </c>
      <c r="F1679" s="5" t="s">
        <v>3712</v>
      </c>
      <c r="G1679" s="5">
        <v>206.352</v>
      </c>
      <c r="H1679" s="5" t="s">
        <v>40</v>
      </c>
      <c r="I1679" s="6" t="s">
        <v>28</v>
      </c>
    </row>
    <row r="1680" spans="1:9" x14ac:dyDescent="0.2">
      <c r="A1680" s="4" t="s">
        <v>10614</v>
      </c>
      <c r="B1680" s="5" t="s">
        <v>4540</v>
      </c>
      <c r="C1680" s="5" t="s">
        <v>524</v>
      </c>
      <c r="D1680" s="5" t="s">
        <v>454</v>
      </c>
      <c r="E1680" s="5" t="s">
        <v>57</v>
      </c>
      <c r="F1680" s="5" t="s">
        <v>7170</v>
      </c>
      <c r="G1680" s="5">
        <v>81.36</v>
      </c>
      <c r="H1680" s="5" t="s">
        <v>52</v>
      </c>
      <c r="I1680" s="6" t="s">
        <v>43</v>
      </c>
    </row>
    <row r="1681" spans="1:9" x14ac:dyDescent="0.2">
      <c r="A1681" s="4" t="s">
        <v>10614</v>
      </c>
      <c r="B1681" s="5" t="s">
        <v>4540</v>
      </c>
      <c r="C1681" s="5" t="s">
        <v>524</v>
      </c>
      <c r="D1681" s="5" t="s">
        <v>454</v>
      </c>
      <c r="E1681" s="5" t="s">
        <v>74</v>
      </c>
      <c r="F1681" s="5" t="s">
        <v>2966</v>
      </c>
      <c r="G1681" s="5">
        <v>20.231999999999999</v>
      </c>
      <c r="H1681" s="5" t="s">
        <v>52</v>
      </c>
      <c r="I1681" s="6" t="s">
        <v>43</v>
      </c>
    </row>
    <row r="1682" spans="1:9" x14ac:dyDescent="0.2">
      <c r="A1682" s="4" t="s">
        <v>10614</v>
      </c>
      <c r="B1682" s="5" t="s">
        <v>4540</v>
      </c>
      <c r="C1682" s="5" t="s">
        <v>524</v>
      </c>
      <c r="D1682" s="5" t="s">
        <v>454</v>
      </c>
      <c r="E1682" s="5" t="s">
        <v>77</v>
      </c>
      <c r="F1682" s="5" t="s">
        <v>804</v>
      </c>
      <c r="G1682" s="5">
        <v>389.05599999999998</v>
      </c>
      <c r="H1682" s="5" t="s">
        <v>52</v>
      </c>
      <c r="I1682" s="6" t="s">
        <v>43</v>
      </c>
    </row>
    <row r="1683" spans="1:9" x14ac:dyDescent="0.2">
      <c r="A1683" s="4" t="s">
        <v>10614</v>
      </c>
      <c r="B1683" s="5" t="s">
        <v>4540</v>
      </c>
      <c r="C1683" s="5" t="s">
        <v>524</v>
      </c>
      <c r="D1683" s="5" t="s">
        <v>454</v>
      </c>
      <c r="E1683" s="5" t="s">
        <v>91</v>
      </c>
      <c r="F1683" s="5" t="s">
        <v>7210</v>
      </c>
      <c r="G1683" s="5">
        <v>20.736000000000001</v>
      </c>
      <c r="H1683" s="5" t="s">
        <v>52</v>
      </c>
      <c r="I1683" s="6" t="s">
        <v>43</v>
      </c>
    </row>
    <row r="1684" spans="1:9" x14ac:dyDescent="0.2">
      <c r="A1684" s="4" t="s">
        <v>10614</v>
      </c>
      <c r="B1684" s="5" t="s">
        <v>4540</v>
      </c>
      <c r="C1684" s="5" t="s">
        <v>524</v>
      </c>
      <c r="D1684" s="5" t="s">
        <v>454</v>
      </c>
      <c r="E1684" s="5" t="s">
        <v>91</v>
      </c>
      <c r="F1684" s="5" t="s">
        <v>5249</v>
      </c>
      <c r="G1684" s="5">
        <v>41.472000000000001</v>
      </c>
      <c r="H1684" s="5" t="s">
        <v>52</v>
      </c>
      <c r="I1684" s="6" t="s">
        <v>43</v>
      </c>
    </row>
    <row r="1685" spans="1:9" x14ac:dyDescent="0.2">
      <c r="A1685" s="4" t="s">
        <v>10615</v>
      </c>
      <c r="B1685" s="5" t="s">
        <v>2885</v>
      </c>
      <c r="C1685" s="5" t="s">
        <v>6331</v>
      </c>
      <c r="D1685" s="5" t="s">
        <v>1558</v>
      </c>
      <c r="E1685" s="5" t="s">
        <v>91</v>
      </c>
      <c r="F1685" s="5" t="s">
        <v>5993</v>
      </c>
      <c r="G1685" s="5">
        <v>33.36</v>
      </c>
      <c r="H1685" s="5" t="s">
        <v>40</v>
      </c>
      <c r="I1685" s="6" t="s">
        <v>43</v>
      </c>
    </row>
    <row r="1686" spans="1:9" x14ac:dyDescent="0.2">
      <c r="A1686" s="4" t="s">
        <v>10621</v>
      </c>
      <c r="B1686" s="5" t="s">
        <v>3402</v>
      </c>
      <c r="C1686" s="5" t="s">
        <v>2724</v>
      </c>
      <c r="D1686" s="5" t="s">
        <v>3604</v>
      </c>
      <c r="E1686" s="5" t="s">
        <v>74</v>
      </c>
      <c r="F1686" s="5" t="s">
        <v>5438</v>
      </c>
      <c r="G1686" s="5">
        <v>5.1040000000000001</v>
      </c>
      <c r="H1686" s="5" t="s">
        <v>40</v>
      </c>
      <c r="I1686" s="6" t="s">
        <v>43</v>
      </c>
    </row>
    <row r="1687" spans="1:9" x14ac:dyDescent="0.2">
      <c r="A1687" s="4" t="s">
        <v>10630</v>
      </c>
      <c r="B1687" s="5" t="s">
        <v>1720</v>
      </c>
      <c r="C1687" s="5" t="s">
        <v>307</v>
      </c>
      <c r="D1687" s="5" t="s">
        <v>7639</v>
      </c>
      <c r="E1687" s="5" t="s">
        <v>74</v>
      </c>
      <c r="F1687" s="5" t="s">
        <v>5407</v>
      </c>
      <c r="G1687" s="5">
        <v>39.936</v>
      </c>
      <c r="H1687" s="5" t="s">
        <v>52</v>
      </c>
      <c r="I1687" s="6" t="s">
        <v>43</v>
      </c>
    </row>
    <row r="1688" spans="1:9" x14ac:dyDescent="0.2">
      <c r="A1688" s="4" t="s">
        <v>10632</v>
      </c>
      <c r="B1688" s="5" t="s">
        <v>11809</v>
      </c>
      <c r="C1688" s="5" t="s">
        <v>11754</v>
      </c>
      <c r="D1688" s="5" t="s">
        <v>6138</v>
      </c>
      <c r="E1688" s="5" t="s">
        <v>54</v>
      </c>
      <c r="F1688" s="5" t="s">
        <v>2708</v>
      </c>
      <c r="G1688" s="5">
        <v>1673.184</v>
      </c>
      <c r="H1688" s="5" t="s">
        <v>40</v>
      </c>
      <c r="I1688" s="6" t="s">
        <v>28</v>
      </c>
    </row>
    <row r="1689" spans="1:9" x14ac:dyDescent="0.2">
      <c r="A1689" s="4" t="s">
        <v>10635</v>
      </c>
      <c r="B1689" s="5" t="s">
        <v>11911</v>
      </c>
      <c r="C1689" s="5" t="s">
        <v>813</v>
      </c>
      <c r="D1689" s="5" t="s">
        <v>355</v>
      </c>
      <c r="E1689" s="5" t="s">
        <v>651</v>
      </c>
      <c r="F1689" s="5" t="s">
        <v>1459</v>
      </c>
      <c r="G1689" s="5">
        <v>25.76</v>
      </c>
      <c r="H1689" s="5" t="s">
        <v>40</v>
      </c>
      <c r="I1689" s="6" t="s">
        <v>43</v>
      </c>
    </row>
    <row r="1690" spans="1:9" x14ac:dyDescent="0.2">
      <c r="A1690" s="4" t="s">
        <v>10653</v>
      </c>
      <c r="B1690" s="5" t="s">
        <v>1563</v>
      </c>
      <c r="C1690" s="5" t="s">
        <v>11936</v>
      </c>
      <c r="D1690" s="5" t="s">
        <v>5274</v>
      </c>
      <c r="E1690" s="5" t="s">
        <v>29</v>
      </c>
      <c r="F1690" s="5" t="s">
        <v>4978</v>
      </c>
      <c r="G1690" s="5">
        <v>435.99900000000002</v>
      </c>
      <c r="H1690" s="5" t="s">
        <v>40</v>
      </c>
      <c r="I1690" s="6" t="s">
        <v>28</v>
      </c>
    </row>
    <row r="1691" spans="1:9" x14ac:dyDescent="0.2">
      <c r="A1691" s="4" t="s">
        <v>10666</v>
      </c>
      <c r="B1691" s="5" t="s">
        <v>2447</v>
      </c>
      <c r="C1691" s="5" t="s">
        <v>11812</v>
      </c>
      <c r="D1691" s="5" t="s">
        <v>882</v>
      </c>
      <c r="E1691" s="5" t="s">
        <v>57</v>
      </c>
      <c r="F1691" s="5" t="s">
        <v>2270</v>
      </c>
      <c r="G1691" s="5">
        <v>892.35</v>
      </c>
      <c r="H1691" s="5" t="s">
        <v>40</v>
      </c>
      <c r="I1691" s="6" t="s">
        <v>43</v>
      </c>
    </row>
    <row r="1692" spans="1:9" x14ac:dyDescent="0.2">
      <c r="A1692" s="4" t="s">
        <v>10666</v>
      </c>
      <c r="B1692" s="5" t="s">
        <v>2447</v>
      </c>
      <c r="C1692" s="5" t="s">
        <v>11812</v>
      </c>
      <c r="D1692" s="5" t="s">
        <v>882</v>
      </c>
      <c r="E1692" s="5" t="s">
        <v>29</v>
      </c>
      <c r="F1692" s="5" t="s">
        <v>964</v>
      </c>
      <c r="G1692" s="5">
        <v>307.666</v>
      </c>
      <c r="H1692" s="5" t="s">
        <v>40</v>
      </c>
      <c r="I1692" s="6" t="s">
        <v>28</v>
      </c>
    </row>
    <row r="1693" spans="1:9" x14ac:dyDescent="0.2">
      <c r="A1693" s="4" t="s">
        <v>10666</v>
      </c>
      <c r="B1693" s="5" t="s">
        <v>2447</v>
      </c>
      <c r="C1693" s="5" t="s">
        <v>11812</v>
      </c>
      <c r="D1693" s="5" t="s">
        <v>882</v>
      </c>
      <c r="E1693" s="5" t="s">
        <v>57</v>
      </c>
      <c r="F1693" s="5" t="s">
        <v>2006</v>
      </c>
      <c r="G1693" s="5">
        <v>728.82</v>
      </c>
      <c r="H1693" s="5" t="s">
        <v>40</v>
      </c>
      <c r="I1693" s="6" t="s">
        <v>43</v>
      </c>
    </row>
    <row r="1694" spans="1:9" x14ac:dyDescent="0.2">
      <c r="A1694" s="4" t="s">
        <v>10666</v>
      </c>
      <c r="B1694" s="5" t="s">
        <v>2447</v>
      </c>
      <c r="C1694" s="5" t="s">
        <v>11812</v>
      </c>
      <c r="D1694" s="5" t="s">
        <v>882</v>
      </c>
      <c r="E1694" s="5" t="s">
        <v>74</v>
      </c>
      <c r="F1694" s="5" t="s">
        <v>6147</v>
      </c>
      <c r="G1694" s="5">
        <v>41.36</v>
      </c>
      <c r="H1694" s="5" t="s">
        <v>40</v>
      </c>
      <c r="I1694" s="6" t="s">
        <v>43</v>
      </c>
    </row>
    <row r="1695" spans="1:9" x14ac:dyDescent="0.2">
      <c r="A1695" s="4" t="s">
        <v>10666</v>
      </c>
      <c r="B1695" s="5" t="s">
        <v>2447</v>
      </c>
      <c r="C1695" s="5" t="s">
        <v>11812</v>
      </c>
      <c r="D1695" s="5" t="s">
        <v>882</v>
      </c>
      <c r="E1695" s="5" t="s">
        <v>64</v>
      </c>
      <c r="F1695" s="5" t="s">
        <v>1445</v>
      </c>
      <c r="G1695" s="5">
        <v>4.16</v>
      </c>
      <c r="H1695" s="5" t="s">
        <v>40</v>
      </c>
      <c r="I1695" s="6" t="s">
        <v>28</v>
      </c>
    </row>
    <row r="1696" spans="1:9" x14ac:dyDescent="0.2">
      <c r="A1696" s="4" t="s">
        <v>10669</v>
      </c>
      <c r="B1696" s="5" t="s">
        <v>537</v>
      </c>
      <c r="C1696" s="5" t="s">
        <v>7854</v>
      </c>
      <c r="D1696" s="5" t="s">
        <v>3517</v>
      </c>
      <c r="E1696" s="5" t="s">
        <v>64</v>
      </c>
      <c r="F1696" s="5" t="s">
        <v>7571</v>
      </c>
      <c r="G1696" s="5">
        <v>16.02</v>
      </c>
      <c r="H1696" s="5" t="s">
        <v>40</v>
      </c>
      <c r="I1696" s="6" t="s">
        <v>28</v>
      </c>
    </row>
    <row r="1697" spans="1:9" x14ac:dyDescent="0.2">
      <c r="A1697" s="4" t="s">
        <v>10680</v>
      </c>
      <c r="B1697" s="5" t="s">
        <v>11966</v>
      </c>
      <c r="C1697" s="5" t="s">
        <v>7386</v>
      </c>
      <c r="D1697" s="5" t="s">
        <v>1544</v>
      </c>
      <c r="E1697" s="5" t="s">
        <v>74</v>
      </c>
      <c r="F1697" s="5" t="s">
        <v>3044</v>
      </c>
      <c r="G1697" s="5">
        <v>39.92</v>
      </c>
      <c r="H1697" s="5" t="s">
        <v>40</v>
      </c>
      <c r="I1697" s="6" t="s">
        <v>43</v>
      </c>
    </row>
    <row r="1698" spans="1:9" x14ac:dyDescent="0.2">
      <c r="A1698" s="4" t="s">
        <v>10683</v>
      </c>
      <c r="B1698" s="5" t="s">
        <v>12128</v>
      </c>
      <c r="C1698" s="5" t="s">
        <v>5452</v>
      </c>
      <c r="D1698" s="5" t="s">
        <v>3411</v>
      </c>
      <c r="E1698" s="5" t="s">
        <v>44</v>
      </c>
      <c r="F1698" s="5" t="s">
        <v>3310</v>
      </c>
      <c r="G1698" s="5">
        <v>5.76</v>
      </c>
      <c r="H1698" s="5" t="s">
        <v>40</v>
      </c>
      <c r="I1698" s="6" t="s">
        <v>43</v>
      </c>
    </row>
    <row r="1699" spans="1:9" x14ac:dyDescent="0.2">
      <c r="A1699" s="4" t="s">
        <v>10690</v>
      </c>
      <c r="B1699" s="5" t="s">
        <v>10691</v>
      </c>
      <c r="C1699" s="5" t="s">
        <v>8428</v>
      </c>
      <c r="D1699" s="5" t="s">
        <v>9173</v>
      </c>
      <c r="E1699" s="5" t="s">
        <v>44</v>
      </c>
      <c r="F1699" s="5" t="s">
        <v>2727</v>
      </c>
      <c r="G1699" s="5">
        <v>8.26</v>
      </c>
      <c r="H1699" s="5" t="s">
        <v>40</v>
      </c>
      <c r="I1699" s="6" t="s">
        <v>43</v>
      </c>
    </row>
    <row r="1700" spans="1:9" x14ac:dyDescent="0.2">
      <c r="A1700" s="4" t="s">
        <v>10690</v>
      </c>
      <c r="B1700" s="5" t="s">
        <v>10691</v>
      </c>
      <c r="C1700" s="5" t="s">
        <v>8428</v>
      </c>
      <c r="D1700" s="5" t="s">
        <v>9173</v>
      </c>
      <c r="E1700" s="5" t="s">
        <v>57</v>
      </c>
      <c r="F1700" s="5" t="s">
        <v>1461</v>
      </c>
      <c r="G1700" s="5">
        <v>104.79</v>
      </c>
      <c r="H1700" s="5" t="s">
        <v>40</v>
      </c>
      <c r="I1700" s="6" t="s">
        <v>43</v>
      </c>
    </row>
    <row r="1701" spans="1:9" x14ac:dyDescent="0.2">
      <c r="A1701" s="4" t="s">
        <v>10699</v>
      </c>
      <c r="B1701" s="5" t="s">
        <v>3061</v>
      </c>
      <c r="C1701" s="5" t="s">
        <v>12035</v>
      </c>
      <c r="D1701" s="5" t="s">
        <v>4346</v>
      </c>
      <c r="E1701" s="5" t="s">
        <v>64</v>
      </c>
      <c r="F1701" s="5" t="s">
        <v>10236</v>
      </c>
      <c r="G1701" s="5">
        <v>148.02000000000001</v>
      </c>
      <c r="H1701" s="5" t="s">
        <v>40</v>
      </c>
      <c r="I1701" s="6" t="s">
        <v>28</v>
      </c>
    </row>
    <row r="1702" spans="1:9" x14ac:dyDescent="0.2">
      <c r="A1702" s="4" t="s">
        <v>10701</v>
      </c>
      <c r="B1702" s="5" t="s">
        <v>1563</v>
      </c>
      <c r="C1702" s="5" t="s">
        <v>11829</v>
      </c>
      <c r="D1702" s="5" t="s">
        <v>6287</v>
      </c>
      <c r="E1702" s="5" t="s">
        <v>91</v>
      </c>
      <c r="F1702" s="5" t="s">
        <v>5070</v>
      </c>
      <c r="G1702" s="5">
        <v>204.95</v>
      </c>
      <c r="H1702" s="5" t="s">
        <v>40</v>
      </c>
      <c r="I1702" s="6" t="s">
        <v>43</v>
      </c>
    </row>
    <row r="1703" spans="1:9" x14ac:dyDescent="0.2">
      <c r="A1703" s="4" t="s">
        <v>10703</v>
      </c>
      <c r="B1703" s="5" t="s">
        <v>11710</v>
      </c>
      <c r="C1703" s="5" t="s">
        <v>749</v>
      </c>
      <c r="D1703" s="5" t="s">
        <v>2147</v>
      </c>
      <c r="E1703" s="5" t="s">
        <v>64</v>
      </c>
      <c r="F1703" s="5" t="s">
        <v>549</v>
      </c>
      <c r="G1703" s="5">
        <v>41.96</v>
      </c>
      <c r="H1703" s="5" t="s">
        <v>40</v>
      </c>
      <c r="I1703" s="6" t="s">
        <v>28</v>
      </c>
    </row>
    <row r="1704" spans="1:9" x14ac:dyDescent="0.2">
      <c r="A1704" s="4" t="s">
        <v>10703</v>
      </c>
      <c r="B1704" s="5" t="s">
        <v>11710</v>
      </c>
      <c r="C1704" s="5" t="s">
        <v>749</v>
      </c>
      <c r="D1704" s="5" t="s">
        <v>2147</v>
      </c>
      <c r="E1704" s="5" t="s">
        <v>32</v>
      </c>
      <c r="F1704" s="5" t="s">
        <v>2178</v>
      </c>
      <c r="G1704" s="5">
        <v>451.15199999999999</v>
      </c>
      <c r="H1704" s="5" t="s">
        <v>40</v>
      </c>
      <c r="I1704" s="6" t="s">
        <v>28</v>
      </c>
    </row>
    <row r="1705" spans="1:9" x14ac:dyDescent="0.2">
      <c r="A1705" s="4" t="s">
        <v>10703</v>
      </c>
      <c r="B1705" s="5" t="s">
        <v>11710</v>
      </c>
      <c r="C1705" s="5" t="s">
        <v>749</v>
      </c>
      <c r="D1705" s="5" t="s">
        <v>2147</v>
      </c>
      <c r="E1705" s="5" t="s">
        <v>74</v>
      </c>
      <c r="F1705" s="5" t="s">
        <v>846</v>
      </c>
      <c r="G1705" s="5">
        <v>31.504000000000001</v>
      </c>
      <c r="H1705" s="5" t="s">
        <v>40</v>
      </c>
      <c r="I1705" s="6" t="s">
        <v>43</v>
      </c>
    </row>
    <row r="1706" spans="1:9" x14ac:dyDescent="0.2">
      <c r="A1706" s="4" t="s">
        <v>10705</v>
      </c>
      <c r="B1706" s="5" t="s">
        <v>11855</v>
      </c>
      <c r="C1706" s="5" t="s">
        <v>11866</v>
      </c>
      <c r="D1706" s="5" t="s">
        <v>3287</v>
      </c>
      <c r="E1706" s="5" t="s">
        <v>32</v>
      </c>
      <c r="F1706" s="5" t="s">
        <v>1006</v>
      </c>
      <c r="G1706" s="5">
        <v>161.56800000000001</v>
      </c>
      <c r="H1706" s="5" t="s">
        <v>40</v>
      </c>
      <c r="I1706" s="6" t="s">
        <v>28</v>
      </c>
    </row>
    <row r="1707" spans="1:9" x14ac:dyDescent="0.2">
      <c r="A1707" s="4" t="s">
        <v>10708</v>
      </c>
      <c r="B1707" s="5" t="s">
        <v>5785</v>
      </c>
      <c r="C1707" s="5" t="s">
        <v>1472</v>
      </c>
      <c r="D1707" s="5" t="s">
        <v>655</v>
      </c>
      <c r="E1707" s="5" t="s">
        <v>91</v>
      </c>
      <c r="F1707" s="5" t="s">
        <v>5935</v>
      </c>
      <c r="G1707" s="5">
        <v>11.96</v>
      </c>
      <c r="H1707" s="5" t="s">
        <v>40</v>
      </c>
      <c r="I1707" s="6" t="s">
        <v>43</v>
      </c>
    </row>
    <row r="1708" spans="1:9" x14ac:dyDescent="0.2">
      <c r="A1708" s="4" t="s">
        <v>10708</v>
      </c>
      <c r="B1708" s="5" t="s">
        <v>5785</v>
      </c>
      <c r="C1708" s="5" t="s">
        <v>1472</v>
      </c>
      <c r="D1708" s="5" t="s">
        <v>655</v>
      </c>
      <c r="E1708" s="5" t="s">
        <v>67</v>
      </c>
      <c r="F1708" s="5" t="s">
        <v>7858</v>
      </c>
      <c r="G1708" s="5">
        <v>13.12</v>
      </c>
      <c r="H1708" s="5" t="s">
        <v>40</v>
      </c>
      <c r="I1708" s="6" t="s">
        <v>43</v>
      </c>
    </row>
    <row r="1709" spans="1:9" x14ac:dyDescent="0.2">
      <c r="A1709" s="4" t="s">
        <v>10708</v>
      </c>
      <c r="B1709" s="5" t="s">
        <v>5785</v>
      </c>
      <c r="C1709" s="5" t="s">
        <v>1472</v>
      </c>
      <c r="D1709" s="5" t="s">
        <v>655</v>
      </c>
      <c r="E1709" s="5" t="s">
        <v>57</v>
      </c>
      <c r="F1709" s="5" t="s">
        <v>2270</v>
      </c>
      <c r="G1709" s="5">
        <v>535.41</v>
      </c>
      <c r="H1709" s="5" t="s">
        <v>40</v>
      </c>
      <c r="I1709" s="6" t="s">
        <v>43</v>
      </c>
    </row>
    <row r="1710" spans="1:9" x14ac:dyDescent="0.2">
      <c r="A1710" s="4" t="s">
        <v>10710</v>
      </c>
      <c r="B1710" s="5" t="s">
        <v>7224</v>
      </c>
      <c r="C1710" s="5" t="s">
        <v>6577</v>
      </c>
      <c r="D1710" s="5" t="s">
        <v>3388</v>
      </c>
      <c r="E1710" s="5" t="s">
        <v>91</v>
      </c>
      <c r="F1710" s="5" t="s">
        <v>1409</v>
      </c>
      <c r="G1710" s="5">
        <v>36.840000000000003</v>
      </c>
      <c r="H1710" s="5" t="s">
        <v>40</v>
      </c>
      <c r="I1710" s="6" t="s">
        <v>43</v>
      </c>
    </row>
    <row r="1711" spans="1:9" x14ac:dyDescent="0.2">
      <c r="A1711" s="4" t="s">
        <v>10710</v>
      </c>
      <c r="B1711" s="5" t="s">
        <v>7224</v>
      </c>
      <c r="C1711" s="5" t="s">
        <v>6577</v>
      </c>
      <c r="D1711" s="5" t="s">
        <v>3388</v>
      </c>
      <c r="E1711" s="5" t="s">
        <v>44</v>
      </c>
      <c r="F1711" s="5" t="s">
        <v>290</v>
      </c>
      <c r="G1711" s="5">
        <v>87.71</v>
      </c>
      <c r="H1711" s="5" t="s">
        <v>40</v>
      </c>
      <c r="I1711" s="6" t="s">
        <v>43</v>
      </c>
    </row>
    <row r="1712" spans="1:9" x14ac:dyDescent="0.2">
      <c r="A1712" s="4" t="s">
        <v>10711</v>
      </c>
      <c r="B1712" s="5" t="s">
        <v>11977</v>
      </c>
      <c r="C1712" s="5" t="s">
        <v>6469</v>
      </c>
      <c r="D1712" s="5" t="s">
        <v>7318</v>
      </c>
      <c r="E1712" s="5" t="s">
        <v>54</v>
      </c>
      <c r="F1712" s="5" t="s">
        <v>1244</v>
      </c>
      <c r="G1712" s="5">
        <v>562.29250000000002</v>
      </c>
      <c r="H1712" s="5" t="s">
        <v>52</v>
      </c>
      <c r="I1712" s="6" t="s">
        <v>28</v>
      </c>
    </row>
    <row r="1713" spans="1:9" x14ac:dyDescent="0.2">
      <c r="A1713" s="4" t="s">
        <v>10714</v>
      </c>
      <c r="B1713" s="5" t="s">
        <v>12023</v>
      </c>
      <c r="C1713" s="5" t="s">
        <v>12242</v>
      </c>
      <c r="D1713" s="5" t="s">
        <v>6154</v>
      </c>
      <c r="E1713" s="5" t="s">
        <v>44</v>
      </c>
      <c r="F1713" s="5" t="s">
        <v>2671</v>
      </c>
      <c r="G1713" s="5">
        <v>14.73</v>
      </c>
      <c r="H1713" s="5" t="s">
        <v>40</v>
      </c>
      <c r="I1713" s="6" t="s">
        <v>43</v>
      </c>
    </row>
    <row r="1714" spans="1:9" x14ac:dyDescent="0.2">
      <c r="A1714" s="4" t="s">
        <v>10714</v>
      </c>
      <c r="B1714" s="5" t="s">
        <v>12023</v>
      </c>
      <c r="C1714" s="5" t="s">
        <v>12242</v>
      </c>
      <c r="D1714" s="5" t="s">
        <v>6154</v>
      </c>
      <c r="E1714" s="5" t="s">
        <v>57</v>
      </c>
      <c r="F1714" s="5" t="s">
        <v>3652</v>
      </c>
      <c r="G1714" s="5">
        <v>186.54</v>
      </c>
      <c r="H1714" s="5" t="s">
        <v>40</v>
      </c>
      <c r="I1714" s="6" t="s">
        <v>43</v>
      </c>
    </row>
    <row r="1715" spans="1:9" x14ac:dyDescent="0.2">
      <c r="A1715" s="4" t="s">
        <v>10714</v>
      </c>
      <c r="B1715" s="5" t="s">
        <v>12023</v>
      </c>
      <c r="C1715" s="5" t="s">
        <v>12242</v>
      </c>
      <c r="D1715" s="5" t="s">
        <v>6154</v>
      </c>
      <c r="E1715" s="5" t="s">
        <v>54</v>
      </c>
      <c r="F1715" s="5" t="s">
        <v>2708</v>
      </c>
      <c r="G1715" s="5">
        <v>557.72799999999995</v>
      </c>
      <c r="H1715" s="5" t="s">
        <v>40</v>
      </c>
      <c r="I1715" s="6" t="s">
        <v>28</v>
      </c>
    </row>
    <row r="1716" spans="1:9" x14ac:dyDescent="0.2">
      <c r="A1716" s="4" t="s">
        <v>10717</v>
      </c>
      <c r="B1716" s="5" t="s">
        <v>6726</v>
      </c>
      <c r="C1716" s="5" t="s">
        <v>3758</v>
      </c>
      <c r="D1716" s="5" t="s">
        <v>6850</v>
      </c>
      <c r="E1716" s="5" t="s">
        <v>44</v>
      </c>
      <c r="F1716" s="5" t="s">
        <v>3310</v>
      </c>
      <c r="G1716" s="5">
        <v>20.16</v>
      </c>
      <c r="H1716" s="5" t="s">
        <v>40</v>
      </c>
      <c r="I1716" s="6" t="s">
        <v>43</v>
      </c>
    </row>
    <row r="1717" spans="1:9" x14ac:dyDescent="0.2">
      <c r="A1717" s="4" t="s">
        <v>10729</v>
      </c>
      <c r="B1717" s="5" t="s">
        <v>11800</v>
      </c>
      <c r="C1717" s="5" t="s">
        <v>11776</v>
      </c>
      <c r="D1717" s="5" t="s">
        <v>2801</v>
      </c>
      <c r="E1717" s="5" t="s">
        <v>64</v>
      </c>
      <c r="F1717" s="5" t="s">
        <v>6329</v>
      </c>
      <c r="G1717" s="5">
        <v>96.96</v>
      </c>
      <c r="H1717" s="5" t="s">
        <v>40</v>
      </c>
      <c r="I1717" s="6" t="s">
        <v>28</v>
      </c>
    </row>
    <row r="1718" spans="1:9" x14ac:dyDescent="0.2">
      <c r="A1718" s="4" t="s">
        <v>10729</v>
      </c>
      <c r="B1718" s="5" t="s">
        <v>11800</v>
      </c>
      <c r="C1718" s="5" t="s">
        <v>11776</v>
      </c>
      <c r="D1718" s="5" t="s">
        <v>2801</v>
      </c>
      <c r="E1718" s="5" t="s">
        <v>74</v>
      </c>
      <c r="F1718" s="5" t="s">
        <v>1347</v>
      </c>
      <c r="G1718" s="5">
        <v>117.488</v>
      </c>
      <c r="H1718" s="5" t="s">
        <v>40</v>
      </c>
      <c r="I1718" s="6" t="s">
        <v>43</v>
      </c>
    </row>
    <row r="1719" spans="1:9" x14ac:dyDescent="0.2">
      <c r="A1719" s="4" t="s">
        <v>10729</v>
      </c>
      <c r="B1719" s="5" t="s">
        <v>11800</v>
      </c>
      <c r="C1719" s="5" t="s">
        <v>11776</v>
      </c>
      <c r="D1719" s="5" t="s">
        <v>2801</v>
      </c>
      <c r="E1719" s="5" t="s">
        <v>74</v>
      </c>
      <c r="F1719" s="5" t="s">
        <v>2599</v>
      </c>
      <c r="G1719" s="5">
        <v>11.952</v>
      </c>
      <c r="H1719" s="5" t="s">
        <v>40</v>
      </c>
      <c r="I1719" s="6" t="s">
        <v>43</v>
      </c>
    </row>
    <row r="1720" spans="1:9" x14ac:dyDescent="0.2">
      <c r="A1720" s="4" t="s">
        <v>10729</v>
      </c>
      <c r="B1720" s="5" t="s">
        <v>11800</v>
      </c>
      <c r="C1720" s="5" t="s">
        <v>11776</v>
      </c>
      <c r="D1720" s="5" t="s">
        <v>2801</v>
      </c>
      <c r="E1720" s="5" t="s">
        <v>29</v>
      </c>
      <c r="F1720" s="5" t="s">
        <v>6334</v>
      </c>
      <c r="G1720" s="5">
        <v>512.49900000000002</v>
      </c>
      <c r="H1720" s="5" t="s">
        <v>40</v>
      </c>
      <c r="I1720" s="6" t="s">
        <v>28</v>
      </c>
    </row>
    <row r="1721" spans="1:9" x14ac:dyDescent="0.2">
      <c r="A1721" s="4" t="s">
        <v>10730</v>
      </c>
      <c r="B1721" s="5" t="s">
        <v>1931</v>
      </c>
      <c r="C1721" s="5" t="s">
        <v>12143</v>
      </c>
      <c r="D1721" s="5" t="s">
        <v>7377</v>
      </c>
      <c r="E1721" s="5" t="s">
        <v>54</v>
      </c>
      <c r="F1721" s="5" t="s">
        <v>2565</v>
      </c>
      <c r="G1721" s="5">
        <v>863.12800000000004</v>
      </c>
      <c r="H1721" s="5" t="s">
        <v>40</v>
      </c>
      <c r="I1721" s="6" t="s">
        <v>28</v>
      </c>
    </row>
    <row r="1722" spans="1:9" x14ac:dyDescent="0.2">
      <c r="A1722" s="4" t="s">
        <v>10733</v>
      </c>
      <c r="B1722" s="5" t="s">
        <v>12182</v>
      </c>
      <c r="C1722" s="5" t="s">
        <v>8376</v>
      </c>
      <c r="D1722" s="5" t="s">
        <v>7092</v>
      </c>
      <c r="E1722" s="5" t="s">
        <v>44</v>
      </c>
      <c r="F1722" s="5" t="s">
        <v>6282</v>
      </c>
      <c r="G1722" s="5">
        <v>2.88</v>
      </c>
      <c r="H1722" s="5" t="s">
        <v>40</v>
      </c>
      <c r="I1722" s="6" t="s">
        <v>43</v>
      </c>
    </row>
    <row r="1723" spans="1:9" x14ac:dyDescent="0.2">
      <c r="A1723" s="4" t="s">
        <v>10733</v>
      </c>
      <c r="B1723" s="5" t="s">
        <v>12182</v>
      </c>
      <c r="C1723" s="5" t="s">
        <v>8376</v>
      </c>
      <c r="D1723" s="5" t="s">
        <v>7092</v>
      </c>
      <c r="E1723" s="5" t="s">
        <v>74</v>
      </c>
      <c r="F1723" s="5" t="s">
        <v>259</v>
      </c>
      <c r="G1723" s="5">
        <v>41.904000000000003</v>
      </c>
      <c r="H1723" s="5" t="s">
        <v>40</v>
      </c>
      <c r="I1723" s="6" t="s">
        <v>43</v>
      </c>
    </row>
    <row r="1724" spans="1:9" x14ac:dyDescent="0.2">
      <c r="A1724" s="4" t="s">
        <v>10733</v>
      </c>
      <c r="B1724" s="5" t="s">
        <v>12182</v>
      </c>
      <c r="C1724" s="5" t="s">
        <v>8376</v>
      </c>
      <c r="D1724" s="5" t="s">
        <v>7092</v>
      </c>
      <c r="E1724" s="5" t="s">
        <v>57</v>
      </c>
      <c r="F1724" s="5" t="s">
        <v>5409</v>
      </c>
      <c r="G1724" s="5">
        <v>23.92</v>
      </c>
      <c r="H1724" s="5" t="s">
        <v>40</v>
      </c>
      <c r="I1724" s="6" t="s">
        <v>43</v>
      </c>
    </row>
    <row r="1725" spans="1:9" x14ac:dyDescent="0.2">
      <c r="A1725" s="4" t="s">
        <v>10749</v>
      </c>
      <c r="B1725" s="5" t="s">
        <v>11978</v>
      </c>
      <c r="C1725" s="5" t="s">
        <v>11862</v>
      </c>
      <c r="D1725" s="5" t="s">
        <v>1028</v>
      </c>
      <c r="E1725" s="5" t="s">
        <v>91</v>
      </c>
      <c r="F1725" s="5" t="s">
        <v>4745</v>
      </c>
      <c r="G1725" s="5">
        <v>8.9600000000000009</v>
      </c>
      <c r="H1725" s="5" t="s">
        <v>40</v>
      </c>
      <c r="I1725" s="6" t="s">
        <v>43</v>
      </c>
    </row>
    <row r="1726" spans="1:9" x14ac:dyDescent="0.2">
      <c r="A1726" s="4" t="s">
        <v>10753</v>
      </c>
      <c r="B1726" s="5" t="s">
        <v>374</v>
      </c>
      <c r="C1726" s="5" t="s">
        <v>338</v>
      </c>
      <c r="D1726" s="5" t="s">
        <v>1890</v>
      </c>
      <c r="E1726" s="5" t="s">
        <v>54</v>
      </c>
      <c r="F1726" s="5" t="s">
        <v>55</v>
      </c>
      <c r="G1726" s="5">
        <v>191.5155</v>
      </c>
      <c r="H1726" s="5" t="s">
        <v>52</v>
      </c>
      <c r="I1726" s="6" t="s">
        <v>28</v>
      </c>
    </row>
    <row r="1727" spans="1:9" x14ac:dyDescent="0.2">
      <c r="A1727" s="4" t="s">
        <v>10753</v>
      </c>
      <c r="B1727" s="5" t="s">
        <v>374</v>
      </c>
      <c r="C1727" s="5" t="s">
        <v>338</v>
      </c>
      <c r="D1727" s="5" t="s">
        <v>1890</v>
      </c>
      <c r="E1727" s="5" t="s">
        <v>67</v>
      </c>
      <c r="F1727" s="5" t="s">
        <v>1540</v>
      </c>
      <c r="G1727" s="5">
        <v>2.6240000000000001</v>
      </c>
      <c r="H1727" s="5" t="s">
        <v>52</v>
      </c>
      <c r="I1727" s="6" t="s">
        <v>43</v>
      </c>
    </row>
    <row r="1728" spans="1:9" x14ac:dyDescent="0.2">
      <c r="A1728" s="4" t="s">
        <v>10764</v>
      </c>
      <c r="B1728" s="5" t="s">
        <v>11711</v>
      </c>
      <c r="C1728" s="5" t="s">
        <v>35</v>
      </c>
      <c r="D1728" s="5" t="s">
        <v>1013</v>
      </c>
      <c r="E1728" s="5" t="s">
        <v>91</v>
      </c>
      <c r="F1728" s="5" t="s">
        <v>5301</v>
      </c>
      <c r="G1728" s="5">
        <v>185.88</v>
      </c>
      <c r="H1728" s="5" t="s">
        <v>40</v>
      </c>
      <c r="I1728" s="6" t="s">
        <v>43</v>
      </c>
    </row>
    <row r="1729" spans="1:9" x14ac:dyDescent="0.2">
      <c r="A1729" s="4" t="s">
        <v>10764</v>
      </c>
      <c r="B1729" s="5" t="s">
        <v>11711</v>
      </c>
      <c r="C1729" s="5" t="s">
        <v>35</v>
      </c>
      <c r="D1729" s="5" t="s">
        <v>1013</v>
      </c>
      <c r="E1729" s="5" t="s">
        <v>91</v>
      </c>
      <c r="F1729" s="5" t="s">
        <v>6686</v>
      </c>
      <c r="G1729" s="5">
        <v>12.96</v>
      </c>
      <c r="H1729" s="5" t="s">
        <v>40</v>
      </c>
      <c r="I1729" s="6" t="s">
        <v>43</v>
      </c>
    </row>
    <row r="1730" spans="1:9" x14ac:dyDescent="0.2">
      <c r="A1730" s="4" t="s">
        <v>10768</v>
      </c>
      <c r="B1730" s="5" t="s">
        <v>3307</v>
      </c>
      <c r="C1730" s="5" t="s">
        <v>4135</v>
      </c>
      <c r="D1730" s="5" t="s">
        <v>3192</v>
      </c>
      <c r="E1730" s="5" t="s">
        <v>57</v>
      </c>
      <c r="F1730" s="5" t="s">
        <v>1341</v>
      </c>
      <c r="G1730" s="5">
        <v>169.45</v>
      </c>
      <c r="H1730" s="5" t="s">
        <v>40</v>
      </c>
      <c r="I1730" s="6" t="s">
        <v>43</v>
      </c>
    </row>
    <row r="1731" spans="1:9" x14ac:dyDescent="0.2">
      <c r="A1731" s="4" t="s">
        <v>10768</v>
      </c>
      <c r="B1731" s="5" t="s">
        <v>3307</v>
      </c>
      <c r="C1731" s="5" t="s">
        <v>4135</v>
      </c>
      <c r="D1731" s="5" t="s">
        <v>3192</v>
      </c>
      <c r="E1731" s="5" t="s">
        <v>57</v>
      </c>
      <c r="F1731" s="5" t="s">
        <v>7170</v>
      </c>
      <c r="G1731" s="5">
        <v>40.68</v>
      </c>
      <c r="H1731" s="5" t="s">
        <v>40</v>
      </c>
      <c r="I1731" s="6" t="s">
        <v>43</v>
      </c>
    </row>
    <row r="1732" spans="1:9" x14ac:dyDescent="0.2">
      <c r="A1732" s="4" t="s">
        <v>10769</v>
      </c>
      <c r="B1732" s="5" t="s">
        <v>12165</v>
      </c>
      <c r="C1732" s="5" t="s">
        <v>12060</v>
      </c>
      <c r="D1732" s="5" t="s">
        <v>1636</v>
      </c>
      <c r="E1732" s="5" t="s">
        <v>651</v>
      </c>
      <c r="F1732" s="5" t="s">
        <v>8556</v>
      </c>
      <c r="G1732" s="5">
        <v>3.3279999999999998</v>
      </c>
      <c r="H1732" s="5" t="s">
        <v>52</v>
      </c>
      <c r="I1732" s="6" t="s">
        <v>43</v>
      </c>
    </row>
    <row r="1733" spans="1:9" x14ac:dyDescent="0.2">
      <c r="A1733" s="4" t="s">
        <v>10769</v>
      </c>
      <c r="B1733" s="5" t="s">
        <v>12165</v>
      </c>
      <c r="C1733" s="5" t="s">
        <v>12060</v>
      </c>
      <c r="D1733" s="5" t="s">
        <v>1636</v>
      </c>
      <c r="E1733" s="5" t="s">
        <v>54</v>
      </c>
      <c r="F1733" s="5" t="s">
        <v>1806</v>
      </c>
      <c r="G1733" s="5">
        <v>933.26199999999994</v>
      </c>
      <c r="H1733" s="5" t="s">
        <v>52</v>
      </c>
      <c r="I1733" s="6" t="s">
        <v>28</v>
      </c>
    </row>
    <row r="1734" spans="1:9" x14ac:dyDescent="0.2">
      <c r="A1734" s="4" t="s">
        <v>10769</v>
      </c>
      <c r="B1734" s="5" t="s">
        <v>12165</v>
      </c>
      <c r="C1734" s="5" t="s">
        <v>12060</v>
      </c>
      <c r="D1734" s="5" t="s">
        <v>1636</v>
      </c>
      <c r="E1734" s="5" t="s">
        <v>32</v>
      </c>
      <c r="F1734" s="5" t="s">
        <v>2116</v>
      </c>
      <c r="G1734" s="5">
        <v>2803.92</v>
      </c>
      <c r="H1734" s="5" t="s">
        <v>52</v>
      </c>
      <c r="I1734" s="6" t="s">
        <v>28</v>
      </c>
    </row>
    <row r="1735" spans="1:9" x14ac:dyDescent="0.2">
      <c r="A1735" s="4" t="s">
        <v>10770</v>
      </c>
      <c r="B1735" s="5" t="s">
        <v>1772</v>
      </c>
      <c r="C1735" s="5" t="s">
        <v>1772</v>
      </c>
      <c r="D1735" s="5" t="s">
        <v>7098</v>
      </c>
      <c r="E1735" s="5" t="s">
        <v>57</v>
      </c>
      <c r="F1735" s="5" t="s">
        <v>1705</v>
      </c>
      <c r="G1735" s="5">
        <v>4.7679999999999998</v>
      </c>
      <c r="H1735" s="5" t="s">
        <v>52</v>
      </c>
      <c r="I1735" s="6" t="s">
        <v>43</v>
      </c>
    </row>
    <row r="1736" spans="1:9" x14ac:dyDescent="0.2">
      <c r="A1736" s="4" t="s">
        <v>10770</v>
      </c>
      <c r="B1736" s="5" t="s">
        <v>1772</v>
      </c>
      <c r="C1736" s="5" t="s">
        <v>1772</v>
      </c>
      <c r="D1736" s="5" t="s">
        <v>7098</v>
      </c>
      <c r="E1736" s="5" t="s">
        <v>91</v>
      </c>
      <c r="F1736" s="5" t="s">
        <v>5993</v>
      </c>
      <c r="G1736" s="5">
        <v>6.6719999999999997</v>
      </c>
      <c r="H1736" s="5" t="s">
        <v>52</v>
      </c>
      <c r="I1736" s="6" t="s">
        <v>43</v>
      </c>
    </row>
    <row r="1737" spans="1:9" x14ac:dyDescent="0.2">
      <c r="A1737" s="4" t="s">
        <v>10770</v>
      </c>
      <c r="B1737" s="5" t="s">
        <v>1772</v>
      </c>
      <c r="C1737" s="5" t="s">
        <v>1772</v>
      </c>
      <c r="D1737" s="5" t="s">
        <v>7098</v>
      </c>
      <c r="E1737" s="5" t="s">
        <v>67</v>
      </c>
      <c r="F1737" s="5" t="s">
        <v>4767</v>
      </c>
      <c r="G1737" s="5">
        <v>4.4480000000000004</v>
      </c>
      <c r="H1737" s="5" t="s">
        <v>52</v>
      </c>
      <c r="I1737" s="6" t="s">
        <v>43</v>
      </c>
    </row>
    <row r="1738" spans="1:9" x14ac:dyDescent="0.2">
      <c r="A1738" s="4" t="s">
        <v>10770</v>
      </c>
      <c r="B1738" s="5" t="s">
        <v>1772</v>
      </c>
      <c r="C1738" s="5" t="s">
        <v>1772</v>
      </c>
      <c r="D1738" s="5" t="s">
        <v>7098</v>
      </c>
      <c r="E1738" s="5" t="s">
        <v>64</v>
      </c>
      <c r="F1738" s="5" t="s">
        <v>8184</v>
      </c>
      <c r="G1738" s="5">
        <v>43.936</v>
      </c>
      <c r="H1738" s="5" t="s">
        <v>52</v>
      </c>
      <c r="I1738" s="6" t="s">
        <v>28</v>
      </c>
    </row>
    <row r="1739" spans="1:9" x14ac:dyDescent="0.2">
      <c r="A1739" s="4" t="s">
        <v>10772</v>
      </c>
      <c r="B1739" s="5" t="s">
        <v>12230</v>
      </c>
      <c r="C1739" s="5" t="s">
        <v>1291</v>
      </c>
      <c r="D1739" s="5" t="s">
        <v>5635</v>
      </c>
      <c r="E1739" s="5" t="s">
        <v>64</v>
      </c>
      <c r="F1739" s="5" t="s">
        <v>5161</v>
      </c>
      <c r="G1739" s="5">
        <v>85.44</v>
      </c>
      <c r="H1739" s="5" t="s">
        <v>40</v>
      </c>
      <c r="I1739" s="6" t="s">
        <v>28</v>
      </c>
    </row>
    <row r="1740" spans="1:9" x14ac:dyDescent="0.2">
      <c r="A1740" s="4" t="s">
        <v>10787</v>
      </c>
      <c r="B1740" s="5" t="s">
        <v>1979</v>
      </c>
      <c r="C1740" s="5" t="s">
        <v>6646</v>
      </c>
      <c r="D1740" s="5" t="s">
        <v>4731</v>
      </c>
      <c r="E1740" s="5" t="s">
        <v>32</v>
      </c>
      <c r="F1740" s="5" t="s">
        <v>8661</v>
      </c>
      <c r="G1740" s="5">
        <v>387.13600000000002</v>
      </c>
      <c r="H1740" s="5" t="s">
        <v>40</v>
      </c>
      <c r="I1740" s="6" t="s">
        <v>28</v>
      </c>
    </row>
    <row r="1741" spans="1:9" x14ac:dyDescent="0.2">
      <c r="A1741" s="4" t="s">
        <v>10791</v>
      </c>
      <c r="B1741" s="5" t="s">
        <v>6897</v>
      </c>
      <c r="C1741" s="5" t="s">
        <v>6590</v>
      </c>
      <c r="D1741" s="5" t="s">
        <v>10677</v>
      </c>
      <c r="E1741" s="5" t="s">
        <v>74</v>
      </c>
      <c r="F1741" s="5" t="s">
        <v>3598</v>
      </c>
      <c r="G1741" s="5">
        <v>3.762</v>
      </c>
      <c r="H1741" s="5" t="s">
        <v>52</v>
      </c>
      <c r="I1741" s="6" t="s">
        <v>43</v>
      </c>
    </row>
    <row r="1742" spans="1:9" x14ac:dyDescent="0.2">
      <c r="A1742" s="4" t="s">
        <v>10791</v>
      </c>
      <c r="B1742" s="5" t="s">
        <v>6897</v>
      </c>
      <c r="C1742" s="5" t="s">
        <v>6590</v>
      </c>
      <c r="D1742" s="5" t="s">
        <v>10677</v>
      </c>
      <c r="E1742" s="5" t="s">
        <v>74</v>
      </c>
      <c r="F1742" s="5" t="s">
        <v>4038</v>
      </c>
      <c r="G1742" s="5">
        <v>34.86</v>
      </c>
      <c r="H1742" s="5" t="s">
        <v>52</v>
      </c>
      <c r="I1742" s="6" t="s">
        <v>43</v>
      </c>
    </row>
    <row r="1743" spans="1:9" x14ac:dyDescent="0.2">
      <c r="A1743" s="4" t="s">
        <v>10791</v>
      </c>
      <c r="B1743" s="5" t="s">
        <v>6897</v>
      </c>
      <c r="C1743" s="5" t="s">
        <v>6590</v>
      </c>
      <c r="D1743" s="5" t="s">
        <v>10677</v>
      </c>
      <c r="E1743" s="5" t="s">
        <v>57</v>
      </c>
      <c r="F1743" s="5" t="s">
        <v>3257</v>
      </c>
      <c r="G1743" s="5">
        <v>432.45600000000002</v>
      </c>
      <c r="H1743" s="5" t="s">
        <v>52</v>
      </c>
      <c r="I1743" s="6" t="s">
        <v>43</v>
      </c>
    </row>
    <row r="1744" spans="1:9" x14ac:dyDescent="0.2">
      <c r="A1744" s="4" t="s">
        <v>10795</v>
      </c>
      <c r="B1744" s="5" t="s">
        <v>12230</v>
      </c>
      <c r="C1744" s="5" t="s">
        <v>1291</v>
      </c>
      <c r="D1744" s="5" t="s">
        <v>7744</v>
      </c>
      <c r="E1744" s="5" t="s">
        <v>91</v>
      </c>
      <c r="F1744" s="5" t="s">
        <v>9933</v>
      </c>
      <c r="G1744" s="5">
        <v>31.103999999999999</v>
      </c>
      <c r="H1744" s="5" t="s">
        <v>52</v>
      </c>
      <c r="I1744" s="6" t="s">
        <v>43</v>
      </c>
    </row>
    <row r="1745" spans="1:9" x14ac:dyDescent="0.2">
      <c r="A1745" s="4" t="s">
        <v>10795</v>
      </c>
      <c r="B1745" s="5" t="s">
        <v>12230</v>
      </c>
      <c r="C1745" s="5" t="s">
        <v>1291</v>
      </c>
      <c r="D1745" s="5" t="s">
        <v>7744</v>
      </c>
      <c r="E1745" s="5" t="s">
        <v>67</v>
      </c>
      <c r="F1745" s="5" t="s">
        <v>1639</v>
      </c>
      <c r="G1745" s="5">
        <v>47.96</v>
      </c>
      <c r="H1745" s="5" t="s">
        <v>52</v>
      </c>
      <c r="I1745" s="6" t="s">
        <v>43</v>
      </c>
    </row>
    <row r="1746" spans="1:9" x14ac:dyDescent="0.2">
      <c r="A1746" s="4" t="s">
        <v>10795</v>
      </c>
      <c r="B1746" s="5" t="s">
        <v>12230</v>
      </c>
      <c r="C1746" s="5" t="s">
        <v>1291</v>
      </c>
      <c r="D1746" s="5" t="s">
        <v>7744</v>
      </c>
      <c r="E1746" s="5" t="s">
        <v>77</v>
      </c>
      <c r="F1746" s="5" t="s">
        <v>6076</v>
      </c>
      <c r="G1746" s="5">
        <v>211.24799999999999</v>
      </c>
      <c r="H1746" s="5" t="s">
        <v>52</v>
      </c>
      <c r="I1746" s="6" t="s">
        <v>43</v>
      </c>
    </row>
    <row r="1747" spans="1:9" x14ac:dyDescent="0.2">
      <c r="A1747" s="4" t="s">
        <v>10795</v>
      </c>
      <c r="B1747" s="5" t="s">
        <v>12230</v>
      </c>
      <c r="C1747" s="5" t="s">
        <v>1291</v>
      </c>
      <c r="D1747" s="5" t="s">
        <v>7744</v>
      </c>
      <c r="E1747" s="5" t="s">
        <v>651</v>
      </c>
      <c r="F1747" s="5" t="s">
        <v>7579</v>
      </c>
      <c r="G1747" s="5">
        <v>5.5519999999999996</v>
      </c>
      <c r="H1747" s="5" t="s">
        <v>52</v>
      </c>
      <c r="I1747" s="6" t="s">
        <v>43</v>
      </c>
    </row>
    <row r="1748" spans="1:9" x14ac:dyDescent="0.2">
      <c r="A1748" s="4" t="s">
        <v>10795</v>
      </c>
      <c r="B1748" s="5" t="s">
        <v>12230</v>
      </c>
      <c r="C1748" s="5" t="s">
        <v>1291</v>
      </c>
      <c r="D1748" s="5" t="s">
        <v>7744</v>
      </c>
      <c r="E1748" s="5" t="s">
        <v>44</v>
      </c>
      <c r="F1748" s="5" t="s">
        <v>5137</v>
      </c>
      <c r="G1748" s="5">
        <v>2.952</v>
      </c>
      <c r="H1748" s="5" t="s">
        <v>52</v>
      </c>
      <c r="I1748" s="6" t="s">
        <v>43</v>
      </c>
    </row>
    <row r="1749" spans="1:9" x14ac:dyDescent="0.2">
      <c r="A1749" s="4" t="s">
        <v>10801</v>
      </c>
      <c r="B1749" s="5" t="s">
        <v>12043</v>
      </c>
      <c r="C1749" s="5" t="s">
        <v>2265</v>
      </c>
      <c r="D1749" s="5" t="s">
        <v>5711</v>
      </c>
      <c r="E1749" s="5" t="s">
        <v>67</v>
      </c>
      <c r="F1749" s="5" t="s">
        <v>7765</v>
      </c>
      <c r="G1749" s="5">
        <v>7.98</v>
      </c>
      <c r="H1749" s="5" t="s">
        <v>40</v>
      </c>
      <c r="I1749" s="6" t="s">
        <v>43</v>
      </c>
    </row>
    <row r="1750" spans="1:9" x14ac:dyDescent="0.2">
      <c r="A1750" s="4" t="s">
        <v>10803</v>
      </c>
      <c r="B1750" s="5" t="s">
        <v>2201</v>
      </c>
      <c r="C1750" s="5" t="s">
        <v>11964</v>
      </c>
      <c r="D1750" s="5" t="s">
        <v>4137</v>
      </c>
      <c r="E1750" s="5" t="s">
        <v>32</v>
      </c>
      <c r="F1750" s="5" t="s">
        <v>2926</v>
      </c>
      <c r="G1750" s="5">
        <v>362.35199999999998</v>
      </c>
      <c r="H1750" s="5" t="s">
        <v>40</v>
      </c>
      <c r="I1750" s="6" t="s">
        <v>28</v>
      </c>
    </row>
    <row r="1751" spans="1:9" x14ac:dyDescent="0.2">
      <c r="A1751" s="4" t="s">
        <v>10805</v>
      </c>
      <c r="B1751" s="5" t="s">
        <v>11809</v>
      </c>
      <c r="C1751" s="5" t="s">
        <v>11741</v>
      </c>
      <c r="D1751" s="5" t="s">
        <v>7196</v>
      </c>
      <c r="E1751" s="5" t="s">
        <v>54</v>
      </c>
      <c r="F1751" s="5" t="s">
        <v>9135</v>
      </c>
      <c r="G1751" s="5">
        <v>486.36799999999999</v>
      </c>
      <c r="H1751" s="5" t="s">
        <v>40</v>
      </c>
      <c r="I1751" s="6" t="s">
        <v>28</v>
      </c>
    </row>
    <row r="1752" spans="1:9" x14ac:dyDescent="0.2">
      <c r="A1752" s="4" t="s">
        <v>10807</v>
      </c>
      <c r="B1752" s="5" t="s">
        <v>1930</v>
      </c>
      <c r="C1752" s="5" t="s">
        <v>1930</v>
      </c>
      <c r="D1752" s="5" t="s">
        <v>5966</v>
      </c>
      <c r="E1752" s="5" t="s">
        <v>67</v>
      </c>
      <c r="F1752" s="5" t="s">
        <v>4580</v>
      </c>
      <c r="G1752" s="5">
        <v>37.17</v>
      </c>
      <c r="H1752" s="5" t="s">
        <v>40</v>
      </c>
      <c r="I1752" s="6" t="s">
        <v>43</v>
      </c>
    </row>
    <row r="1753" spans="1:9" x14ac:dyDescent="0.2">
      <c r="A1753" s="4" t="s">
        <v>10816</v>
      </c>
      <c r="B1753" s="5" t="s">
        <v>11860</v>
      </c>
      <c r="C1753" s="5" t="s">
        <v>11989</v>
      </c>
      <c r="D1753" s="5" t="s">
        <v>9046</v>
      </c>
      <c r="E1753" s="5" t="s">
        <v>57</v>
      </c>
      <c r="F1753" s="5" t="s">
        <v>1844</v>
      </c>
      <c r="G1753" s="5">
        <v>61.68</v>
      </c>
      <c r="H1753" s="5" t="s">
        <v>52</v>
      </c>
      <c r="I1753" s="6" t="s">
        <v>43</v>
      </c>
    </row>
    <row r="1754" spans="1:9" x14ac:dyDescent="0.2">
      <c r="A1754" s="4" t="s">
        <v>10829</v>
      </c>
      <c r="B1754" s="5" t="s">
        <v>5653</v>
      </c>
      <c r="C1754" s="5" t="s">
        <v>1264</v>
      </c>
      <c r="D1754" s="5" t="s">
        <v>4294</v>
      </c>
      <c r="E1754" s="5" t="s">
        <v>32</v>
      </c>
      <c r="F1754" s="5" t="s">
        <v>5446</v>
      </c>
      <c r="G1754" s="5">
        <v>436.70400000000001</v>
      </c>
      <c r="H1754" s="5" t="s">
        <v>40</v>
      </c>
      <c r="I1754" s="6" t="s">
        <v>28</v>
      </c>
    </row>
    <row r="1755" spans="1:9" x14ac:dyDescent="0.2">
      <c r="A1755" s="4" t="s">
        <v>10831</v>
      </c>
      <c r="B1755" s="5" t="s">
        <v>12052</v>
      </c>
      <c r="C1755" s="5" t="s">
        <v>8346</v>
      </c>
      <c r="D1755" s="5" t="s">
        <v>133</v>
      </c>
      <c r="E1755" s="5" t="s">
        <v>77</v>
      </c>
      <c r="F1755" s="5" t="s">
        <v>2483</v>
      </c>
      <c r="G1755" s="5">
        <v>61.44</v>
      </c>
      <c r="H1755" s="5" t="s">
        <v>40</v>
      </c>
      <c r="I1755" s="6" t="s">
        <v>43</v>
      </c>
    </row>
    <row r="1756" spans="1:9" x14ac:dyDescent="0.2">
      <c r="A1756" s="4" t="s">
        <v>10842</v>
      </c>
      <c r="B1756" s="5" t="s">
        <v>12062</v>
      </c>
      <c r="C1756" s="5" t="s">
        <v>11770</v>
      </c>
      <c r="D1756" s="5" t="s">
        <v>8737</v>
      </c>
      <c r="E1756" s="5" t="s">
        <v>651</v>
      </c>
      <c r="F1756" s="5" t="s">
        <v>10844</v>
      </c>
      <c r="G1756" s="5">
        <v>27.36</v>
      </c>
      <c r="H1756" s="5" t="s">
        <v>40</v>
      </c>
      <c r="I1756" s="6" t="s">
        <v>43</v>
      </c>
    </row>
    <row r="1757" spans="1:9" x14ac:dyDescent="0.2">
      <c r="A1757" s="4" t="s">
        <v>10842</v>
      </c>
      <c r="B1757" s="5" t="s">
        <v>12062</v>
      </c>
      <c r="C1757" s="5" t="s">
        <v>11770</v>
      </c>
      <c r="D1757" s="5" t="s">
        <v>8737</v>
      </c>
      <c r="E1757" s="5" t="s">
        <v>91</v>
      </c>
      <c r="F1757" s="5" t="s">
        <v>7361</v>
      </c>
      <c r="G1757" s="5">
        <v>20.56</v>
      </c>
      <c r="H1757" s="5" t="s">
        <v>40</v>
      </c>
      <c r="I1757" s="6" t="s">
        <v>43</v>
      </c>
    </row>
    <row r="1758" spans="1:9" x14ac:dyDescent="0.2">
      <c r="A1758" s="4" t="s">
        <v>10842</v>
      </c>
      <c r="B1758" s="5" t="s">
        <v>12062</v>
      </c>
      <c r="C1758" s="5" t="s">
        <v>11770</v>
      </c>
      <c r="D1758" s="5" t="s">
        <v>8737</v>
      </c>
      <c r="E1758" s="5" t="s">
        <v>74</v>
      </c>
      <c r="F1758" s="5" t="s">
        <v>9726</v>
      </c>
      <c r="G1758" s="5">
        <v>83.92</v>
      </c>
      <c r="H1758" s="5" t="s">
        <v>40</v>
      </c>
      <c r="I1758" s="6" t="s">
        <v>43</v>
      </c>
    </row>
    <row r="1759" spans="1:9" x14ac:dyDescent="0.2">
      <c r="A1759" s="4" t="s">
        <v>10845</v>
      </c>
      <c r="B1759" s="5" t="s">
        <v>12133</v>
      </c>
      <c r="C1759" s="5" t="s">
        <v>35</v>
      </c>
      <c r="D1759" s="5" t="s">
        <v>2603</v>
      </c>
      <c r="E1759" s="5" t="s">
        <v>54</v>
      </c>
      <c r="F1759" s="5" t="s">
        <v>1021</v>
      </c>
      <c r="G1759" s="5">
        <v>902.71199999999999</v>
      </c>
      <c r="H1759" s="5" t="s">
        <v>40</v>
      </c>
      <c r="I1759" s="6" t="s">
        <v>28</v>
      </c>
    </row>
    <row r="1760" spans="1:9" x14ac:dyDescent="0.2">
      <c r="A1760" s="4" t="s">
        <v>10846</v>
      </c>
      <c r="B1760" s="5" t="s">
        <v>4538</v>
      </c>
      <c r="C1760" s="5" t="s">
        <v>1451</v>
      </c>
      <c r="D1760" s="5" t="s">
        <v>4256</v>
      </c>
      <c r="E1760" s="5" t="s">
        <v>29</v>
      </c>
      <c r="F1760" s="5" t="s">
        <v>8093</v>
      </c>
      <c r="G1760" s="5">
        <v>120.666</v>
      </c>
      <c r="H1760" s="5" t="s">
        <v>40</v>
      </c>
      <c r="I1760" s="6" t="s">
        <v>28</v>
      </c>
    </row>
    <row r="1761" spans="1:9" x14ac:dyDescent="0.2">
      <c r="A1761" s="4" t="s">
        <v>10849</v>
      </c>
      <c r="B1761" s="5" t="s">
        <v>11749</v>
      </c>
      <c r="C1761" s="5" t="s">
        <v>3396</v>
      </c>
      <c r="D1761" s="5" t="s">
        <v>1919</v>
      </c>
      <c r="E1761" s="5" t="s">
        <v>57</v>
      </c>
      <c r="F1761" s="5" t="s">
        <v>4794</v>
      </c>
      <c r="G1761" s="5">
        <v>29.74</v>
      </c>
      <c r="H1761" s="5" t="s">
        <v>40</v>
      </c>
      <c r="I1761" s="6" t="s">
        <v>43</v>
      </c>
    </row>
    <row r="1762" spans="1:9" x14ac:dyDescent="0.2">
      <c r="A1762" s="4" t="s">
        <v>10850</v>
      </c>
      <c r="B1762" s="5" t="s">
        <v>12207</v>
      </c>
      <c r="C1762" s="5" t="s">
        <v>12061</v>
      </c>
      <c r="D1762" s="5" t="s">
        <v>2947</v>
      </c>
      <c r="E1762" s="5" t="s">
        <v>77</v>
      </c>
      <c r="F1762" s="5" t="s">
        <v>4128</v>
      </c>
      <c r="G1762" s="5">
        <v>87.36</v>
      </c>
      <c r="H1762" s="5" t="s">
        <v>40</v>
      </c>
      <c r="I1762" s="6" t="s">
        <v>43</v>
      </c>
    </row>
    <row r="1763" spans="1:9" x14ac:dyDescent="0.2">
      <c r="A1763" s="4" t="s">
        <v>10850</v>
      </c>
      <c r="B1763" s="5" t="s">
        <v>12207</v>
      </c>
      <c r="C1763" s="5" t="s">
        <v>12061</v>
      </c>
      <c r="D1763" s="5" t="s">
        <v>2947</v>
      </c>
      <c r="E1763" s="5" t="s">
        <v>74</v>
      </c>
      <c r="F1763" s="5" t="s">
        <v>2964</v>
      </c>
      <c r="G1763" s="5">
        <v>56.16</v>
      </c>
      <c r="H1763" s="5" t="s">
        <v>40</v>
      </c>
      <c r="I1763" s="6" t="s">
        <v>43</v>
      </c>
    </row>
    <row r="1764" spans="1:9" x14ac:dyDescent="0.2">
      <c r="A1764" s="4" t="s">
        <v>10851</v>
      </c>
      <c r="B1764" s="5" t="s">
        <v>2794</v>
      </c>
      <c r="C1764" s="5" t="s">
        <v>5233</v>
      </c>
      <c r="D1764" s="5" t="s">
        <v>4386</v>
      </c>
      <c r="E1764" s="5" t="s">
        <v>77</v>
      </c>
      <c r="F1764" s="5" t="s">
        <v>6639</v>
      </c>
      <c r="G1764" s="5">
        <v>64.384</v>
      </c>
      <c r="H1764" s="5" t="s">
        <v>52</v>
      </c>
      <c r="I1764" s="6" t="s">
        <v>43</v>
      </c>
    </row>
    <row r="1765" spans="1:9" x14ac:dyDescent="0.2">
      <c r="A1765" s="4" t="s">
        <v>10858</v>
      </c>
      <c r="B1765" s="5" t="s">
        <v>12035</v>
      </c>
      <c r="C1765" s="5" t="s">
        <v>11860</v>
      </c>
      <c r="D1765" s="5" t="s">
        <v>547</v>
      </c>
      <c r="E1765" s="5" t="s">
        <v>74</v>
      </c>
      <c r="F1765" s="5" t="s">
        <v>5335</v>
      </c>
      <c r="G1765" s="5">
        <v>11.808</v>
      </c>
      <c r="H1765" s="5" t="s">
        <v>40</v>
      </c>
      <c r="I1765" s="6" t="s">
        <v>43</v>
      </c>
    </row>
    <row r="1766" spans="1:9" x14ac:dyDescent="0.2">
      <c r="A1766" s="4" t="s">
        <v>10862</v>
      </c>
      <c r="B1766" s="5" t="s">
        <v>11951</v>
      </c>
      <c r="C1766" s="5" t="s">
        <v>12136</v>
      </c>
      <c r="D1766" s="5" t="s">
        <v>2734</v>
      </c>
      <c r="E1766" s="5" t="s">
        <v>91</v>
      </c>
      <c r="F1766" s="5" t="s">
        <v>4524</v>
      </c>
      <c r="G1766" s="5">
        <v>11.76</v>
      </c>
      <c r="H1766" s="5" t="s">
        <v>40</v>
      </c>
      <c r="I1766" s="6" t="s">
        <v>43</v>
      </c>
    </row>
    <row r="1767" spans="1:9" x14ac:dyDescent="0.2">
      <c r="A1767" s="4" t="s">
        <v>10871</v>
      </c>
      <c r="B1767" s="5" t="s">
        <v>12177</v>
      </c>
      <c r="C1767" s="5" t="s">
        <v>12068</v>
      </c>
      <c r="D1767" s="5" t="s">
        <v>3987</v>
      </c>
      <c r="E1767" s="5" t="s">
        <v>91</v>
      </c>
      <c r="F1767" s="5" t="s">
        <v>714</v>
      </c>
      <c r="G1767" s="5">
        <v>105.52</v>
      </c>
      <c r="H1767" s="5" t="s">
        <v>40</v>
      </c>
      <c r="I1767" s="6" t="s">
        <v>43</v>
      </c>
    </row>
    <row r="1768" spans="1:9" x14ac:dyDescent="0.2">
      <c r="A1768" s="4" t="s">
        <v>10873</v>
      </c>
      <c r="B1768" s="5" t="s">
        <v>11862</v>
      </c>
      <c r="C1768" s="5" t="s">
        <v>3236</v>
      </c>
      <c r="D1768" s="5" t="s">
        <v>816</v>
      </c>
      <c r="E1768" s="5" t="s">
        <v>74</v>
      </c>
      <c r="F1768" s="5" t="s">
        <v>2900</v>
      </c>
      <c r="G1768" s="5">
        <v>110.52800000000001</v>
      </c>
      <c r="H1768" s="5" t="s">
        <v>40</v>
      </c>
      <c r="I1768" s="6" t="s">
        <v>43</v>
      </c>
    </row>
    <row r="1769" spans="1:9" x14ac:dyDescent="0.2">
      <c r="A1769" s="4" t="s">
        <v>10908</v>
      </c>
      <c r="B1769" s="5" t="s">
        <v>2442</v>
      </c>
      <c r="C1769" s="5" t="s">
        <v>362</v>
      </c>
      <c r="D1769" s="5" t="s">
        <v>3727</v>
      </c>
      <c r="E1769" s="5" t="s">
        <v>74</v>
      </c>
      <c r="F1769" s="5" t="s">
        <v>407</v>
      </c>
      <c r="G1769" s="5">
        <v>8.9280000000000008</v>
      </c>
      <c r="H1769" s="5" t="s">
        <v>40</v>
      </c>
      <c r="I1769" s="6" t="s">
        <v>43</v>
      </c>
    </row>
    <row r="1770" spans="1:9" x14ac:dyDescent="0.2">
      <c r="A1770" s="4" t="s">
        <v>10911</v>
      </c>
      <c r="B1770" s="5" t="s">
        <v>3810</v>
      </c>
      <c r="C1770" s="5" t="s">
        <v>3811</v>
      </c>
      <c r="D1770" s="5" t="s">
        <v>4046</v>
      </c>
      <c r="E1770" s="5" t="s">
        <v>57</v>
      </c>
      <c r="F1770" s="5" t="s">
        <v>1173</v>
      </c>
      <c r="G1770" s="5">
        <v>9.952</v>
      </c>
      <c r="H1770" s="5" t="s">
        <v>52</v>
      </c>
      <c r="I1770" s="6" t="s">
        <v>43</v>
      </c>
    </row>
    <row r="1771" spans="1:9" x14ac:dyDescent="0.2">
      <c r="A1771" s="4" t="s">
        <v>10917</v>
      </c>
      <c r="B1771" s="5" t="s">
        <v>3685</v>
      </c>
      <c r="C1771" s="5" t="s">
        <v>1604</v>
      </c>
      <c r="D1771" s="5" t="s">
        <v>4713</v>
      </c>
      <c r="E1771" s="5" t="s">
        <v>67</v>
      </c>
      <c r="F1771" s="5" t="s">
        <v>2957</v>
      </c>
      <c r="G1771" s="5">
        <v>5.76</v>
      </c>
      <c r="H1771" s="5" t="s">
        <v>40</v>
      </c>
      <c r="I1771" s="6" t="s">
        <v>43</v>
      </c>
    </row>
    <row r="1772" spans="1:9" x14ac:dyDescent="0.2">
      <c r="A1772" s="4" t="s">
        <v>10918</v>
      </c>
      <c r="B1772" s="5" t="s">
        <v>11916</v>
      </c>
      <c r="C1772" s="5" t="s">
        <v>698</v>
      </c>
      <c r="D1772" s="5" t="s">
        <v>5650</v>
      </c>
      <c r="E1772" s="5" t="s">
        <v>91</v>
      </c>
      <c r="F1772" s="5" t="s">
        <v>8063</v>
      </c>
      <c r="G1772" s="5">
        <v>19.98</v>
      </c>
      <c r="H1772" s="5" t="s">
        <v>40</v>
      </c>
      <c r="I1772" s="6" t="s">
        <v>43</v>
      </c>
    </row>
    <row r="1773" spans="1:9" x14ac:dyDescent="0.2">
      <c r="A1773" s="4" t="s">
        <v>10925</v>
      </c>
      <c r="B1773" s="5" t="s">
        <v>5233</v>
      </c>
      <c r="C1773" s="5" t="s">
        <v>1820</v>
      </c>
      <c r="D1773" s="5" t="s">
        <v>10927</v>
      </c>
      <c r="E1773" s="5" t="s">
        <v>91</v>
      </c>
      <c r="F1773" s="5" t="s">
        <v>5752</v>
      </c>
      <c r="G1773" s="5">
        <v>45.68</v>
      </c>
      <c r="H1773" s="5" t="s">
        <v>40</v>
      </c>
      <c r="I1773" s="6" t="s">
        <v>43</v>
      </c>
    </row>
    <row r="1774" spans="1:9" x14ac:dyDescent="0.2">
      <c r="A1774" s="4" t="s">
        <v>10925</v>
      </c>
      <c r="B1774" s="5" t="s">
        <v>5233</v>
      </c>
      <c r="C1774" s="5" t="s">
        <v>1820</v>
      </c>
      <c r="D1774" s="5" t="s">
        <v>10927</v>
      </c>
      <c r="E1774" s="5" t="s">
        <v>91</v>
      </c>
      <c r="F1774" s="5" t="s">
        <v>786</v>
      </c>
      <c r="G1774" s="5">
        <v>110.96</v>
      </c>
      <c r="H1774" s="5" t="s">
        <v>40</v>
      </c>
      <c r="I1774" s="6" t="s">
        <v>43</v>
      </c>
    </row>
    <row r="1775" spans="1:9" x14ac:dyDescent="0.2">
      <c r="A1775" s="4" t="s">
        <v>10925</v>
      </c>
      <c r="B1775" s="5" t="s">
        <v>5233</v>
      </c>
      <c r="C1775" s="5" t="s">
        <v>1820</v>
      </c>
      <c r="D1775" s="5" t="s">
        <v>10927</v>
      </c>
      <c r="E1775" s="5" t="s">
        <v>91</v>
      </c>
      <c r="F1775" s="5" t="s">
        <v>9059</v>
      </c>
      <c r="G1775" s="5">
        <v>11.94</v>
      </c>
      <c r="H1775" s="5" t="s">
        <v>40</v>
      </c>
      <c r="I1775" s="6" t="s">
        <v>43</v>
      </c>
    </row>
    <row r="1776" spans="1:9" x14ac:dyDescent="0.2">
      <c r="A1776" s="4" t="s">
        <v>10929</v>
      </c>
      <c r="B1776" s="5" t="s">
        <v>11993</v>
      </c>
      <c r="C1776" s="5" t="s">
        <v>12018</v>
      </c>
      <c r="D1776" s="5" t="s">
        <v>2341</v>
      </c>
      <c r="E1776" s="5" t="s">
        <v>302</v>
      </c>
      <c r="F1776" s="5" t="s">
        <v>4844</v>
      </c>
      <c r="G1776" s="5">
        <v>5.94</v>
      </c>
      <c r="H1776" s="5" t="s">
        <v>40</v>
      </c>
      <c r="I1776" s="6" t="s">
        <v>43</v>
      </c>
    </row>
    <row r="1777" spans="1:9" x14ac:dyDescent="0.2">
      <c r="A1777" s="4" t="s">
        <v>10933</v>
      </c>
      <c r="B1777" s="5" t="s">
        <v>12187</v>
      </c>
      <c r="C1777" s="5" t="s">
        <v>12271</v>
      </c>
      <c r="D1777" s="5" t="s">
        <v>7341</v>
      </c>
      <c r="E1777" s="5" t="s">
        <v>32</v>
      </c>
      <c r="F1777" s="5" t="s">
        <v>1734</v>
      </c>
      <c r="G1777" s="5">
        <v>184.75200000000001</v>
      </c>
      <c r="H1777" s="5" t="s">
        <v>40</v>
      </c>
      <c r="I1777" s="6" t="s">
        <v>28</v>
      </c>
    </row>
    <row r="1778" spans="1:9" x14ac:dyDescent="0.2">
      <c r="A1778" s="4" t="s">
        <v>10934</v>
      </c>
      <c r="B1778" s="5" t="s">
        <v>8350</v>
      </c>
      <c r="C1778" s="5" t="s">
        <v>9112</v>
      </c>
      <c r="D1778" s="5" t="s">
        <v>2425</v>
      </c>
      <c r="E1778" s="5" t="s">
        <v>91</v>
      </c>
      <c r="F1778" s="5" t="s">
        <v>7414</v>
      </c>
      <c r="G1778" s="5">
        <v>12.96</v>
      </c>
      <c r="H1778" s="5" t="s">
        <v>40</v>
      </c>
      <c r="I1778" s="6" t="s">
        <v>43</v>
      </c>
    </row>
    <row r="1779" spans="1:9" x14ac:dyDescent="0.2">
      <c r="A1779" s="4" t="s">
        <v>10940</v>
      </c>
      <c r="B1779" s="5" t="s">
        <v>12118</v>
      </c>
      <c r="C1779" s="5" t="s">
        <v>11886</v>
      </c>
      <c r="D1779" s="5" t="s">
        <v>3517</v>
      </c>
      <c r="E1779" s="5" t="s">
        <v>91</v>
      </c>
      <c r="F1779" s="5" t="s">
        <v>5908</v>
      </c>
      <c r="G1779" s="5">
        <v>20.736000000000001</v>
      </c>
      <c r="H1779" s="5" t="s">
        <v>52</v>
      </c>
      <c r="I1779" s="6" t="s">
        <v>43</v>
      </c>
    </row>
    <row r="1780" spans="1:9" x14ac:dyDescent="0.2">
      <c r="A1780" s="4" t="s">
        <v>10941</v>
      </c>
      <c r="B1780" s="5" t="s">
        <v>2775</v>
      </c>
      <c r="C1780" s="5" t="s">
        <v>5789</v>
      </c>
      <c r="D1780" s="5" t="s">
        <v>4108</v>
      </c>
      <c r="E1780" s="5" t="s">
        <v>67</v>
      </c>
      <c r="F1780" s="5" t="s">
        <v>1123</v>
      </c>
      <c r="G1780" s="5">
        <v>17.52</v>
      </c>
      <c r="H1780" s="5" t="s">
        <v>25</v>
      </c>
      <c r="I1780" s="6" t="s">
        <v>43</v>
      </c>
    </row>
    <row r="1781" spans="1:9" x14ac:dyDescent="0.2">
      <c r="A1781" s="4" t="s">
        <v>10941</v>
      </c>
      <c r="B1781" s="5" t="s">
        <v>2775</v>
      </c>
      <c r="C1781" s="5" t="s">
        <v>5789</v>
      </c>
      <c r="D1781" s="5" t="s">
        <v>4108</v>
      </c>
      <c r="E1781" s="5" t="s">
        <v>67</v>
      </c>
      <c r="F1781" s="5" t="s">
        <v>413</v>
      </c>
      <c r="G1781" s="5">
        <v>35.76</v>
      </c>
      <c r="H1781" s="5" t="s">
        <v>25</v>
      </c>
      <c r="I1781" s="6" t="s">
        <v>43</v>
      </c>
    </row>
    <row r="1782" spans="1:9" x14ac:dyDescent="0.2">
      <c r="A1782" s="4" t="s">
        <v>10947</v>
      </c>
      <c r="B1782" s="5" t="s">
        <v>2823</v>
      </c>
      <c r="C1782" s="5" t="s">
        <v>1437</v>
      </c>
      <c r="D1782" s="5" t="s">
        <v>1361</v>
      </c>
      <c r="E1782" s="5" t="s">
        <v>91</v>
      </c>
      <c r="F1782" s="5" t="s">
        <v>1054</v>
      </c>
      <c r="G1782" s="5">
        <v>55.86</v>
      </c>
      <c r="H1782" s="5" t="s">
        <v>40</v>
      </c>
      <c r="I1782" s="6" t="s">
        <v>43</v>
      </c>
    </row>
    <row r="1783" spans="1:9" x14ac:dyDescent="0.2">
      <c r="A1783" s="4" t="s">
        <v>10949</v>
      </c>
      <c r="B1783" s="5" t="s">
        <v>11836</v>
      </c>
      <c r="C1783" s="5" t="s">
        <v>2297</v>
      </c>
      <c r="D1783" s="5" t="s">
        <v>4422</v>
      </c>
      <c r="E1783" s="5" t="s">
        <v>32</v>
      </c>
      <c r="F1783" s="5" t="s">
        <v>6047</v>
      </c>
      <c r="G1783" s="5">
        <v>241.42400000000001</v>
      </c>
      <c r="H1783" s="5" t="s">
        <v>40</v>
      </c>
      <c r="I1783" s="6" t="s">
        <v>28</v>
      </c>
    </row>
    <row r="1784" spans="1:9" x14ac:dyDescent="0.2">
      <c r="A1784" s="4" t="s">
        <v>10956</v>
      </c>
      <c r="B1784" s="5" t="s">
        <v>11838</v>
      </c>
      <c r="C1784" s="5" t="s">
        <v>5382</v>
      </c>
      <c r="D1784" s="5" t="s">
        <v>462</v>
      </c>
      <c r="E1784" s="5" t="s">
        <v>74</v>
      </c>
      <c r="F1784" s="5" t="s">
        <v>75</v>
      </c>
      <c r="G1784" s="5">
        <v>30.84</v>
      </c>
      <c r="H1784" s="5" t="s">
        <v>40</v>
      </c>
      <c r="I1784" s="6" t="s">
        <v>43</v>
      </c>
    </row>
    <row r="1785" spans="1:9" x14ac:dyDescent="0.2">
      <c r="A1785" s="4" t="s">
        <v>10960</v>
      </c>
      <c r="B1785" s="5" t="s">
        <v>12193</v>
      </c>
      <c r="C1785" s="5" t="s">
        <v>12128</v>
      </c>
      <c r="D1785" s="5" t="s">
        <v>3136</v>
      </c>
      <c r="E1785" s="5" t="s">
        <v>44</v>
      </c>
      <c r="F1785" s="5" t="s">
        <v>3632</v>
      </c>
      <c r="G1785" s="5">
        <v>12.6</v>
      </c>
      <c r="H1785" s="5" t="s">
        <v>40</v>
      </c>
      <c r="I1785" s="6" t="s">
        <v>43</v>
      </c>
    </row>
    <row r="1786" spans="1:9" x14ac:dyDescent="0.2">
      <c r="A1786" s="4" t="s">
        <v>10966</v>
      </c>
      <c r="B1786" s="5" t="s">
        <v>1958</v>
      </c>
      <c r="C1786" s="5" t="s">
        <v>1958</v>
      </c>
      <c r="D1786" s="5" t="s">
        <v>2712</v>
      </c>
      <c r="E1786" s="5" t="s">
        <v>57</v>
      </c>
      <c r="F1786" s="5" t="s">
        <v>9162</v>
      </c>
      <c r="G1786" s="5">
        <v>150.40799999999999</v>
      </c>
      <c r="H1786" s="5" t="s">
        <v>52</v>
      </c>
      <c r="I1786" s="6" t="s">
        <v>43</v>
      </c>
    </row>
    <row r="1787" spans="1:9" x14ac:dyDescent="0.2">
      <c r="A1787" s="4" t="s">
        <v>10969</v>
      </c>
      <c r="B1787" s="5" t="s">
        <v>4519</v>
      </c>
      <c r="C1787" s="5" t="s">
        <v>12014</v>
      </c>
      <c r="D1787" s="5" t="s">
        <v>3969</v>
      </c>
      <c r="E1787" s="5" t="s">
        <v>74</v>
      </c>
      <c r="F1787" s="5" t="s">
        <v>4302</v>
      </c>
      <c r="G1787" s="5">
        <v>4.8419999999999996</v>
      </c>
      <c r="H1787" s="5" t="s">
        <v>52</v>
      </c>
      <c r="I1787" s="6" t="s">
        <v>43</v>
      </c>
    </row>
    <row r="1788" spans="1:9" x14ac:dyDescent="0.2">
      <c r="A1788" s="4" t="s">
        <v>10969</v>
      </c>
      <c r="B1788" s="5" t="s">
        <v>4519</v>
      </c>
      <c r="C1788" s="5" t="s">
        <v>12014</v>
      </c>
      <c r="D1788" s="5" t="s">
        <v>3969</v>
      </c>
      <c r="E1788" s="5" t="s">
        <v>64</v>
      </c>
      <c r="F1788" s="5" t="s">
        <v>9329</v>
      </c>
      <c r="G1788" s="5">
        <v>220.70400000000001</v>
      </c>
      <c r="H1788" s="5" t="s">
        <v>52</v>
      </c>
      <c r="I1788" s="6" t="s">
        <v>28</v>
      </c>
    </row>
    <row r="1789" spans="1:9" x14ac:dyDescent="0.2">
      <c r="A1789" s="4" t="s">
        <v>10977</v>
      </c>
      <c r="B1789" s="5" t="s">
        <v>791</v>
      </c>
      <c r="C1789" s="5" t="s">
        <v>791</v>
      </c>
      <c r="D1789" s="5" t="s">
        <v>816</v>
      </c>
      <c r="E1789" s="5" t="s">
        <v>302</v>
      </c>
      <c r="F1789" s="5" t="s">
        <v>4288</v>
      </c>
      <c r="G1789" s="5">
        <v>5.67</v>
      </c>
      <c r="H1789" s="5" t="s">
        <v>40</v>
      </c>
      <c r="I1789" s="6" t="s">
        <v>43</v>
      </c>
    </row>
    <row r="1790" spans="1:9" x14ac:dyDescent="0.2">
      <c r="A1790" s="4" t="s">
        <v>10978</v>
      </c>
      <c r="B1790" s="5" t="s">
        <v>1491</v>
      </c>
      <c r="C1790" s="5" t="s">
        <v>5105</v>
      </c>
      <c r="D1790" s="5" t="s">
        <v>4369</v>
      </c>
      <c r="E1790" s="5" t="s">
        <v>77</v>
      </c>
      <c r="F1790" s="5" t="s">
        <v>2493</v>
      </c>
      <c r="G1790" s="5">
        <v>14.336</v>
      </c>
      <c r="H1790" s="5" t="s">
        <v>52</v>
      </c>
      <c r="I1790" s="6" t="s">
        <v>43</v>
      </c>
    </row>
    <row r="1791" spans="1:9" x14ac:dyDescent="0.2">
      <c r="A1791" s="4" t="s">
        <v>10981</v>
      </c>
      <c r="B1791" s="5" t="s">
        <v>6726</v>
      </c>
      <c r="C1791" s="5" t="s">
        <v>12010</v>
      </c>
      <c r="D1791" s="5" t="s">
        <v>5023</v>
      </c>
      <c r="E1791" s="5" t="s">
        <v>44</v>
      </c>
      <c r="F1791" s="5" t="s">
        <v>9892</v>
      </c>
      <c r="G1791" s="5">
        <v>2.61</v>
      </c>
      <c r="H1791" s="5" t="s">
        <v>25</v>
      </c>
      <c r="I1791" s="6" t="s">
        <v>43</v>
      </c>
    </row>
    <row r="1792" spans="1:9" x14ac:dyDescent="0.2">
      <c r="A1792" s="4" t="s">
        <v>10984</v>
      </c>
      <c r="B1792" s="5" t="s">
        <v>12044</v>
      </c>
      <c r="C1792" s="5" t="s">
        <v>12045</v>
      </c>
      <c r="D1792" s="5" t="s">
        <v>9560</v>
      </c>
      <c r="E1792" s="5" t="s">
        <v>74</v>
      </c>
      <c r="F1792" s="5" t="s">
        <v>3676</v>
      </c>
      <c r="G1792" s="5">
        <v>17.248000000000001</v>
      </c>
      <c r="H1792" s="5" t="s">
        <v>40</v>
      </c>
      <c r="I1792" s="6" t="s">
        <v>43</v>
      </c>
    </row>
    <row r="1793" spans="1:9" x14ac:dyDescent="0.2">
      <c r="A1793" s="4" t="s">
        <v>10986</v>
      </c>
      <c r="B1793" s="5" t="s">
        <v>12018</v>
      </c>
      <c r="C1793" s="5" t="s">
        <v>153</v>
      </c>
      <c r="D1793" s="5" t="s">
        <v>2042</v>
      </c>
      <c r="E1793" s="5" t="s">
        <v>77</v>
      </c>
      <c r="F1793" s="5" t="s">
        <v>3243</v>
      </c>
      <c r="G1793" s="5">
        <v>168.1</v>
      </c>
      <c r="H1793" s="5" t="s">
        <v>40</v>
      </c>
      <c r="I1793" s="6" t="s">
        <v>43</v>
      </c>
    </row>
    <row r="1794" spans="1:9" x14ac:dyDescent="0.2">
      <c r="A1794" s="4" t="s">
        <v>10994</v>
      </c>
      <c r="B1794" s="5" t="s">
        <v>1854</v>
      </c>
      <c r="C1794" s="5" t="s">
        <v>6178</v>
      </c>
      <c r="D1794" s="5" t="s">
        <v>539</v>
      </c>
      <c r="E1794" s="5" t="s">
        <v>74</v>
      </c>
      <c r="F1794" s="5" t="s">
        <v>9726</v>
      </c>
      <c r="G1794" s="5">
        <v>67.135999999999996</v>
      </c>
      <c r="H1794" s="5" t="s">
        <v>40</v>
      </c>
      <c r="I1794" s="6" t="s">
        <v>43</v>
      </c>
    </row>
    <row r="1795" spans="1:9" x14ac:dyDescent="0.2">
      <c r="A1795" s="4" t="s">
        <v>10995</v>
      </c>
      <c r="B1795" s="5" t="s">
        <v>395</v>
      </c>
      <c r="C1795" s="5" t="s">
        <v>11731</v>
      </c>
      <c r="D1795" s="5" t="s">
        <v>6253</v>
      </c>
      <c r="E1795" s="5" t="s">
        <v>74</v>
      </c>
      <c r="F1795" s="5" t="s">
        <v>3331</v>
      </c>
      <c r="G1795" s="5">
        <v>4.32</v>
      </c>
      <c r="H1795" s="5" t="s">
        <v>40</v>
      </c>
      <c r="I1795" s="6" t="s">
        <v>43</v>
      </c>
    </row>
    <row r="1796" spans="1:9" x14ac:dyDescent="0.2">
      <c r="A1796" s="4" t="s">
        <v>10995</v>
      </c>
      <c r="B1796" s="5" t="s">
        <v>395</v>
      </c>
      <c r="C1796" s="5" t="s">
        <v>11731</v>
      </c>
      <c r="D1796" s="5" t="s">
        <v>6253</v>
      </c>
      <c r="E1796" s="5" t="s">
        <v>91</v>
      </c>
      <c r="F1796" s="5" t="s">
        <v>4585</v>
      </c>
      <c r="G1796" s="5">
        <v>14.94</v>
      </c>
      <c r="H1796" s="5" t="s">
        <v>40</v>
      </c>
      <c r="I1796" s="6" t="s">
        <v>43</v>
      </c>
    </row>
    <row r="1797" spans="1:9" x14ac:dyDescent="0.2">
      <c r="A1797" s="4" t="s">
        <v>10995</v>
      </c>
      <c r="B1797" s="5" t="s">
        <v>395</v>
      </c>
      <c r="C1797" s="5" t="s">
        <v>11731</v>
      </c>
      <c r="D1797" s="5" t="s">
        <v>6253</v>
      </c>
      <c r="E1797" s="5" t="s">
        <v>77</v>
      </c>
      <c r="F1797" s="5" t="s">
        <v>5764</v>
      </c>
      <c r="G1797" s="5">
        <v>40.54</v>
      </c>
      <c r="H1797" s="5" t="s">
        <v>40</v>
      </c>
      <c r="I1797" s="6" t="s">
        <v>43</v>
      </c>
    </row>
    <row r="1798" spans="1:9" x14ac:dyDescent="0.2">
      <c r="A1798" s="4" t="s">
        <v>10995</v>
      </c>
      <c r="B1798" s="5" t="s">
        <v>395</v>
      </c>
      <c r="C1798" s="5" t="s">
        <v>11731</v>
      </c>
      <c r="D1798" s="5" t="s">
        <v>6253</v>
      </c>
      <c r="E1798" s="5" t="s">
        <v>74</v>
      </c>
      <c r="F1798" s="5" t="s">
        <v>6040</v>
      </c>
      <c r="G1798" s="5">
        <v>7.3120000000000003</v>
      </c>
      <c r="H1798" s="5" t="s">
        <v>40</v>
      </c>
      <c r="I1798" s="6" t="s">
        <v>43</v>
      </c>
    </row>
    <row r="1799" spans="1:9" x14ac:dyDescent="0.2">
      <c r="A1799" s="4" t="s">
        <v>11001</v>
      </c>
      <c r="B1799" s="5" t="s">
        <v>1126</v>
      </c>
      <c r="C1799" s="5" t="s">
        <v>12177</v>
      </c>
      <c r="D1799" s="5" t="s">
        <v>4108</v>
      </c>
      <c r="E1799" s="5" t="s">
        <v>67</v>
      </c>
      <c r="F1799" s="5" t="s">
        <v>1760</v>
      </c>
      <c r="G1799" s="5">
        <v>39.68</v>
      </c>
      <c r="H1799" s="5" t="s">
        <v>40</v>
      </c>
      <c r="I1799" s="6" t="s">
        <v>43</v>
      </c>
    </row>
    <row r="1800" spans="1:9" x14ac:dyDescent="0.2">
      <c r="A1800" s="4" t="s">
        <v>11004</v>
      </c>
      <c r="B1800" s="5" t="s">
        <v>12002</v>
      </c>
      <c r="C1800" s="5" t="s">
        <v>11818</v>
      </c>
      <c r="D1800" s="5" t="s">
        <v>3614</v>
      </c>
      <c r="E1800" s="5" t="s">
        <v>54</v>
      </c>
      <c r="F1800" s="5" t="s">
        <v>3181</v>
      </c>
      <c r="G1800" s="5">
        <v>399.67200000000003</v>
      </c>
      <c r="H1800" s="5" t="s">
        <v>40</v>
      </c>
      <c r="I1800" s="6" t="s">
        <v>28</v>
      </c>
    </row>
    <row r="1801" spans="1:9" x14ac:dyDescent="0.2">
      <c r="A1801" s="4" t="s">
        <v>11009</v>
      </c>
      <c r="B1801" s="5" t="s">
        <v>511</v>
      </c>
      <c r="C1801" s="5" t="s">
        <v>6688</v>
      </c>
      <c r="D1801" s="5" t="s">
        <v>2349</v>
      </c>
      <c r="E1801" s="5" t="s">
        <v>74</v>
      </c>
      <c r="F1801" s="5" t="s">
        <v>4848</v>
      </c>
      <c r="G1801" s="5">
        <v>121.104</v>
      </c>
      <c r="H1801" s="5" t="s">
        <v>52</v>
      </c>
      <c r="I1801" s="6" t="s">
        <v>43</v>
      </c>
    </row>
    <row r="1802" spans="1:9" x14ac:dyDescent="0.2">
      <c r="A1802" s="4" t="s">
        <v>11014</v>
      </c>
      <c r="B1802" s="5" t="s">
        <v>8239</v>
      </c>
      <c r="C1802" s="5" t="s">
        <v>12229</v>
      </c>
      <c r="D1802" s="5" t="s">
        <v>5867</v>
      </c>
      <c r="E1802" s="5" t="s">
        <v>67</v>
      </c>
      <c r="F1802" s="5" t="s">
        <v>9177</v>
      </c>
      <c r="G1802" s="5">
        <v>174.95</v>
      </c>
      <c r="H1802" s="5" t="s">
        <v>25</v>
      </c>
      <c r="I1802" s="6" t="s">
        <v>43</v>
      </c>
    </row>
    <row r="1803" spans="1:9" x14ac:dyDescent="0.2">
      <c r="A1803" s="4" t="s">
        <v>11014</v>
      </c>
      <c r="B1803" s="5" t="s">
        <v>8239</v>
      </c>
      <c r="C1803" s="5" t="s">
        <v>12229</v>
      </c>
      <c r="D1803" s="5" t="s">
        <v>5867</v>
      </c>
      <c r="E1803" s="5" t="s">
        <v>57</v>
      </c>
      <c r="F1803" s="5" t="s">
        <v>2394</v>
      </c>
      <c r="G1803" s="5">
        <v>826</v>
      </c>
      <c r="H1803" s="5" t="s">
        <v>25</v>
      </c>
      <c r="I1803" s="6" t="s">
        <v>43</v>
      </c>
    </row>
    <row r="1804" spans="1:9" x14ac:dyDescent="0.2">
      <c r="A1804" s="4" t="s">
        <v>11017</v>
      </c>
      <c r="B1804" s="5" t="s">
        <v>5096</v>
      </c>
      <c r="C1804" s="5" t="s">
        <v>3056</v>
      </c>
      <c r="D1804" s="5" t="s">
        <v>1630</v>
      </c>
      <c r="E1804" s="5" t="s">
        <v>74</v>
      </c>
      <c r="F1804" s="5" t="s">
        <v>4059</v>
      </c>
      <c r="G1804" s="5">
        <v>12.39</v>
      </c>
      <c r="H1804" s="5" t="s">
        <v>25</v>
      </c>
      <c r="I1804" s="6" t="s">
        <v>43</v>
      </c>
    </row>
    <row r="1805" spans="1:9" x14ac:dyDescent="0.2">
      <c r="A1805" s="4" t="s">
        <v>11021</v>
      </c>
      <c r="B1805" s="5" t="s">
        <v>4470</v>
      </c>
      <c r="C1805" s="5" t="s">
        <v>4412</v>
      </c>
      <c r="D1805" s="5" t="s">
        <v>7403</v>
      </c>
      <c r="E1805" s="5" t="s">
        <v>32</v>
      </c>
      <c r="F1805" s="5" t="s">
        <v>809</v>
      </c>
      <c r="G1805" s="5">
        <v>194.352</v>
      </c>
      <c r="H1805" s="5" t="s">
        <v>40</v>
      </c>
      <c r="I1805" s="6" t="s">
        <v>28</v>
      </c>
    </row>
    <row r="1806" spans="1:9" x14ac:dyDescent="0.2">
      <c r="A1806" s="4" t="s">
        <v>11027</v>
      </c>
      <c r="B1806" s="5" t="s">
        <v>5263</v>
      </c>
      <c r="C1806" s="5" t="s">
        <v>3075</v>
      </c>
      <c r="D1806" s="5" t="s">
        <v>4931</v>
      </c>
      <c r="E1806" s="5" t="s">
        <v>29</v>
      </c>
      <c r="F1806" s="5" t="s">
        <v>4967</v>
      </c>
      <c r="G1806" s="5">
        <v>723.92</v>
      </c>
      <c r="H1806" s="5" t="s">
        <v>52</v>
      </c>
      <c r="I1806" s="6" t="s">
        <v>28</v>
      </c>
    </row>
    <row r="1807" spans="1:9" x14ac:dyDescent="0.2">
      <c r="A1807" s="4" t="s">
        <v>11029</v>
      </c>
      <c r="B1807" s="5" t="s">
        <v>7333</v>
      </c>
      <c r="C1807" s="5" t="s">
        <v>12129</v>
      </c>
      <c r="D1807" s="5" t="s">
        <v>2537</v>
      </c>
      <c r="E1807" s="5" t="s">
        <v>64</v>
      </c>
      <c r="F1807" s="5" t="s">
        <v>5212</v>
      </c>
      <c r="G1807" s="5">
        <v>94.2</v>
      </c>
      <c r="H1807" s="5" t="s">
        <v>40</v>
      </c>
      <c r="I1807" s="6" t="s">
        <v>28</v>
      </c>
    </row>
    <row r="1808" spans="1:9" x14ac:dyDescent="0.2">
      <c r="A1808" s="4" t="s">
        <v>11030</v>
      </c>
      <c r="B1808" s="5" t="s">
        <v>3397</v>
      </c>
      <c r="C1808" s="5" t="s">
        <v>6267</v>
      </c>
      <c r="D1808" s="5" t="s">
        <v>7397</v>
      </c>
      <c r="E1808" s="5" t="s">
        <v>651</v>
      </c>
      <c r="F1808" s="5" t="s">
        <v>2460</v>
      </c>
      <c r="G1808" s="5">
        <v>49.5</v>
      </c>
      <c r="H1808" s="5" t="s">
        <v>40</v>
      </c>
      <c r="I1808" s="6" t="s">
        <v>43</v>
      </c>
    </row>
    <row r="1809" spans="1:9" x14ac:dyDescent="0.2">
      <c r="A1809" s="4" t="s">
        <v>11035</v>
      </c>
      <c r="B1809" s="5" t="s">
        <v>1391</v>
      </c>
      <c r="C1809" s="5" t="s">
        <v>4974</v>
      </c>
      <c r="D1809" s="5" t="s">
        <v>4567</v>
      </c>
      <c r="E1809" s="5" t="s">
        <v>91</v>
      </c>
      <c r="F1809" s="5" t="s">
        <v>204</v>
      </c>
      <c r="G1809" s="5">
        <v>17.12</v>
      </c>
      <c r="H1809" s="5" t="s">
        <v>40</v>
      </c>
      <c r="I1809" s="6" t="s">
        <v>43</v>
      </c>
    </row>
    <row r="1810" spans="1:9" x14ac:dyDescent="0.2">
      <c r="A1810" s="4" t="s">
        <v>11043</v>
      </c>
      <c r="B1810" s="5" t="s">
        <v>5263</v>
      </c>
      <c r="C1810" s="5" t="s">
        <v>11781</v>
      </c>
      <c r="D1810" s="5" t="s">
        <v>3344</v>
      </c>
      <c r="E1810" s="5" t="s">
        <v>67</v>
      </c>
      <c r="F1810" s="5" t="s">
        <v>2993</v>
      </c>
      <c r="G1810" s="5">
        <v>5.16</v>
      </c>
      <c r="H1810" s="5" t="s">
        <v>40</v>
      </c>
      <c r="I1810" s="6" t="s">
        <v>43</v>
      </c>
    </row>
    <row r="1811" spans="1:9" x14ac:dyDescent="0.2">
      <c r="A1811" s="4" t="s">
        <v>11046</v>
      </c>
      <c r="B1811" s="5" t="s">
        <v>1858</v>
      </c>
      <c r="C1811" s="5" t="s">
        <v>1858</v>
      </c>
      <c r="D1811" s="5" t="s">
        <v>3202</v>
      </c>
      <c r="E1811" s="5" t="s">
        <v>651</v>
      </c>
      <c r="F1811" s="5" t="s">
        <v>1810</v>
      </c>
      <c r="G1811" s="5">
        <v>231.72</v>
      </c>
      <c r="H1811" s="5" t="s">
        <v>40</v>
      </c>
      <c r="I1811" s="6" t="s">
        <v>43</v>
      </c>
    </row>
    <row r="1812" spans="1:9" x14ac:dyDescent="0.2">
      <c r="A1812" s="4" t="s">
        <v>11046</v>
      </c>
      <c r="B1812" s="5" t="s">
        <v>1858</v>
      </c>
      <c r="C1812" s="5" t="s">
        <v>1858</v>
      </c>
      <c r="D1812" s="5" t="s">
        <v>3202</v>
      </c>
      <c r="E1812" s="5" t="s">
        <v>302</v>
      </c>
      <c r="F1812" s="5" t="s">
        <v>1319</v>
      </c>
      <c r="G1812" s="5">
        <v>17.899999999999999</v>
      </c>
      <c r="H1812" s="5" t="s">
        <v>40</v>
      </c>
      <c r="I1812" s="6" t="s">
        <v>43</v>
      </c>
    </row>
    <row r="1813" spans="1:9" x14ac:dyDescent="0.2">
      <c r="A1813" s="4" t="s">
        <v>11046</v>
      </c>
      <c r="B1813" s="5" t="s">
        <v>1858</v>
      </c>
      <c r="C1813" s="5" t="s">
        <v>1858</v>
      </c>
      <c r="D1813" s="5" t="s">
        <v>3202</v>
      </c>
      <c r="E1813" s="5" t="s">
        <v>91</v>
      </c>
      <c r="F1813" s="5" t="s">
        <v>4007</v>
      </c>
      <c r="G1813" s="5">
        <v>12.48</v>
      </c>
      <c r="H1813" s="5" t="s">
        <v>40</v>
      </c>
      <c r="I1813" s="6" t="s">
        <v>43</v>
      </c>
    </row>
    <row r="1814" spans="1:9" x14ac:dyDescent="0.2">
      <c r="A1814" s="4" t="s">
        <v>11052</v>
      </c>
      <c r="B1814" s="5" t="s">
        <v>228</v>
      </c>
      <c r="C1814" s="5" t="s">
        <v>369</v>
      </c>
      <c r="D1814" s="5" t="s">
        <v>426</v>
      </c>
      <c r="E1814" s="5" t="s">
        <v>54</v>
      </c>
      <c r="F1814" s="5" t="s">
        <v>1021</v>
      </c>
      <c r="G1814" s="5">
        <v>300.904</v>
      </c>
      <c r="H1814" s="5" t="s">
        <v>40</v>
      </c>
      <c r="I1814" s="6" t="s">
        <v>28</v>
      </c>
    </row>
    <row r="1815" spans="1:9" x14ac:dyDescent="0.2">
      <c r="A1815" s="4" t="s">
        <v>11060</v>
      </c>
      <c r="B1815" s="5" t="s">
        <v>5791</v>
      </c>
      <c r="C1815" s="5" t="s">
        <v>114</v>
      </c>
      <c r="D1815" s="5" t="s">
        <v>2385</v>
      </c>
      <c r="E1815" s="5" t="s">
        <v>29</v>
      </c>
      <c r="F1815" s="5" t="s">
        <v>2523</v>
      </c>
      <c r="G1815" s="5">
        <v>305.97449999999998</v>
      </c>
      <c r="H1815" s="5" t="s">
        <v>40</v>
      </c>
      <c r="I1815" s="6" t="s">
        <v>28</v>
      </c>
    </row>
    <row r="1816" spans="1:9" x14ac:dyDescent="0.2">
      <c r="A1816" s="4" t="s">
        <v>11060</v>
      </c>
      <c r="B1816" s="5" t="s">
        <v>5791</v>
      </c>
      <c r="C1816" s="5" t="s">
        <v>114</v>
      </c>
      <c r="D1816" s="5" t="s">
        <v>2385</v>
      </c>
      <c r="E1816" s="5" t="s">
        <v>57</v>
      </c>
      <c r="F1816" s="5" t="s">
        <v>771</v>
      </c>
      <c r="G1816" s="5">
        <v>344.91</v>
      </c>
      <c r="H1816" s="5" t="s">
        <v>40</v>
      </c>
      <c r="I1816" s="6" t="s">
        <v>43</v>
      </c>
    </row>
    <row r="1817" spans="1:9" x14ac:dyDescent="0.2">
      <c r="A1817" s="4" t="s">
        <v>11061</v>
      </c>
      <c r="B1817" s="5" t="s">
        <v>11868</v>
      </c>
      <c r="C1817" s="5" t="s">
        <v>11869</v>
      </c>
      <c r="D1817" s="5" t="s">
        <v>3944</v>
      </c>
      <c r="E1817" s="5" t="s">
        <v>54</v>
      </c>
      <c r="F1817" s="5" t="s">
        <v>4297</v>
      </c>
      <c r="G1817" s="5">
        <v>626.35199999999998</v>
      </c>
      <c r="H1817" s="5" t="s">
        <v>40</v>
      </c>
      <c r="I1817" s="6" t="s">
        <v>28</v>
      </c>
    </row>
    <row r="1818" spans="1:9" x14ac:dyDescent="0.2">
      <c r="A1818" s="4" t="s">
        <v>11062</v>
      </c>
      <c r="B1818" s="5" t="s">
        <v>11825</v>
      </c>
      <c r="C1818" s="5" t="s">
        <v>11826</v>
      </c>
      <c r="D1818" s="5" t="s">
        <v>6165</v>
      </c>
      <c r="E1818" s="5" t="s">
        <v>29</v>
      </c>
      <c r="F1818" s="5" t="s">
        <v>6204</v>
      </c>
      <c r="G1818" s="5">
        <v>359.49900000000002</v>
      </c>
      <c r="H1818" s="5" t="s">
        <v>40</v>
      </c>
      <c r="I1818" s="6" t="s">
        <v>28</v>
      </c>
    </row>
    <row r="1819" spans="1:9" x14ac:dyDescent="0.2">
      <c r="A1819" s="4" t="s">
        <v>11063</v>
      </c>
      <c r="B1819" s="5" t="s">
        <v>12018</v>
      </c>
      <c r="C1819" s="5" t="s">
        <v>152</v>
      </c>
      <c r="D1819" s="5" t="s">
        <v>8414</v>
      </c>
      <c r="E1819" s="5" t="s">
        <v>74</v>
      </c>
      <c r="F1819" s="5" t="s">
        <v>4357</v>
      </c>
      <c r="G1819" s="5">
        <v>29.8</v>
      </c>
      <c r="H1819" s="5" t="s">
        <v>40</v>
      </c>
      <c r="I1819" s="6" t="s">
        <v>43</v>
      </c>
    </row>
    <row r="1820" spans="1:9" x14ac:dyDescent="0.2">
      <c r="A1820" s="4" t="s">
        <v>11067</v>
      </c>
      <c r="B1820" s="5" t="s">
        <v>6121</v>
      </c>
      <c r="C1820" s="5" t="s">
        <v>3758</v>
      </c>
      <c r="D1820" s="5" t="s">
        <v>9041</v>
      </c>
      <c r="E1820" s="5" t="s">
        <v>91</v>
      </c>
      <c r="F1820" s="5" t="s">
        <v>2108</v>
      </c>
      <c r="G1820" s="5">
        <v>37.408000000000001</v>
      </c>
      <c r="H1820" s="5" t="s">
        <v>52</v>
      </c>
      <c r="I1820" s="6" t="s">
        <v>43</v>
      </c>
    </row>
    <row r="1821" spans="1:9" x14ac:dyDescent="0.2">
      <c r="A1821" s="4" t="s">
        <v>11067</v>
      </c>
      <c r="B1821" s="5" t="s">
        <v>6121</v>
      </c>
      <c r="C1821" s="5" t="s">
        <v>3758</v>
      </c>
      <c r="D1821" s="5" t="s">
        <v>9041</v>
      </c>
      <c r="E1821" s="5" t="s">
        <v>91</v>
      </c>
      <c r="F1821" s="5" t="s">
        <v>8729</v>
      </c>
      <c r="G1821" s="5">
        <v>25.344000000000001</v>
      </c>
      <c r="H1821" s="5" t="s">
        <v>52</v>
      </c>
      <c r="I1821" s="6" t="s">
        <v>43</v>
      </c>
    </row>
    <row r="1822" spans="1:9" x14ac:dyDescent="0.2">
      <c r="A1822" s="4" t="s">
        <v>11080</v>
      </c>
      <c r="B1822" s="5" t="s">
        <v>11756</v>
      </c>
      <c r="C1822" s="5" t="s">
        <v>12232</v>
      </c>
      <c r="D1822" s="5" t="s">
        <v>6404</v>
      </c>
      <c r="E1822" s="5" t="s">
        <v>64</v>
      </c>
      <c r="F1822" s="5" t="s">
        <v>3533</v>
      </c>
      <c r="G1822" s="5">
        <v>210.58</v>
      </c>
      <c r="H1822" s="5" t="s">
        <v>40</v>
      </c>
      <c r="I1822" s="6" t="s">
        <v>28</v>
      </c>
    </row>
    <row r="1823" spans="1:9" x14ac:dyDescent="0.2">
      <c r="A1823" s="4" t="s">
        <v>11080</v>
      </c>
      <c r="B1823" s="5" t="s">
        <v>11756</v>
      </c>
      <c r="C1823" s="5" t="s">
        <v>12232</v>
      </c>
      <c r="D1823" s="5" t="s">
        <v>6404</v>
      </c>
      <c r="E1823" s="5" t="s">
        <v>74</v>
      </c>
      <c r="F1823" s="5" t="s">
        <v>2695</v>
      </c>
      <c r="G1823" s="5">
        <v>30.96</v>
      </c>
      <c r="H1823" s="5" t="s">
        <v>40</v>
      </c>
      <c r="I1823" s="6" t="s">
        <v>43</v>
      </c>
    </row>
    <row r="1824" spans="1:9" x14ac:dyDescent="0.2">
      <c r="A1824" s="4" t="s">
        <v>11082</v>
      </c>
      <c r="B1824" s="5" t="s">
        <v>12016</v>
      </c>
      <c r="C1824" s="5" t="s">
        <v>11851</v>
      </c>
      <c r="D1824" s="5" t="s">
        <v>498</v>
      </c>
      <c r="E1824" s="5" t="s">
        <v>91</v>
      </c>
      <c r="F1824" s="5" t="s">
        <v>11084</v>
      </c>
      <c r="G1824" s="5">
        <v>93.248000000000005</v>
      </c>
      <c r="H1824" s="5" t="s">
        <v>52</v>
      </c>
      <c r="I1824" s="6" t="s">
        <v>43</v>
      </c>
    </row>
    <row r="1825" spans="1:9" x14ac:dyDescent="0.2">
      <c r="A1825" s="4" t="s">
        <v>11088</v>
      </c>
      <c r="B1825" s="5" t="s">
        <v>6121</v>
      </c>
      <c r="C1825" s="5" t="s">
        <v>12010</v>
      </c>
      <c r="D1825" s="5" t="s">
        <v>3591</v>
      </c>
      <c r="E1825" s="5" t="s">
        <v>57</v>
      </c>
      <c r="F1825" s="5" t="s">
        <v>3425</v>
      </c>
      <c r="G1825" s="5">
        <v>14.03</v>
      </c>
      <c r="H1825" s="5" t="s">
        <v>40</v>
      </c>
      <c r="I1825" s="6" t="s">
        <v>43</v>
      </c>
    </row>
    <row r="1826" spans="1:9" x14ac:dyDescent="0.2">
      <c r="A1826" s="4" t="s">
        <v>11088</v>
      </c>
      <c r="B1826" s="5" t="s">
        <v>6121</v>
      </c>
      <c r="C1826" s="5" t="s">
        <v>12010</v>
      </c>
      <c r="D1826" s="5" t="s">
        <v>3591</v>
      </c>
      <c r="E1826" s="5" t="s">
        <v>651</v>
      </c>
      <c r="F1826" s="5" t="s">
        <v>6218</v>
      </c>
      <c r="G1826" s="5">
        <v>27.96</v>
      </c>
      <c r="H1826" s="5" t="s">
        <v>40</v>
      </c>
      <c r="I1826" s="6" t="s">
        <v>43</v>
      </c>
    </row>
    <row r="1827" spans="1:9" x14ac:dyDescent="0.2">
      <c r="A1827" s="4" t="s">
        <v>11106</v>
      </c>
      <c r="B1827" s="5" t="s">
        <v>1710</v>
      </c>
      <c r="C1827" s="5" t="s">
        <v>3764</v>
      </c>
      <c r="D1827" s="5" t="s">
        <v>1558</v>
      </c>
      <c r="E1827" s="5" t="s">
        <v>44</v>
      </c>
      <c r="F1827" s="5" t="s">
        <v>2518</v>
      </c>
      <c r="G1827" s="5">
        <v>14.62</v>
      </c>
      <c r="H1827" s="5" t="s">
        <v>40</v>
      </c>
      <c r="I1827" s="6" t="s">
        <v>43</v>
      </c>
    </row>
    <row r="1828" spans="1:9" x14ac:dyDescent="0.2">
      <c r="A1828" s="4" t="s">
        <v>11106</v>
      </c>
      <c r="B1828" s="5" t="s">
        <v>1710</v>
      </c>
      <c r="C1828" s="5" t="s">
        <v>3764</v>
      </c>
      <c r="D1828" s="5" t="s">
        <v>1558</v>
      </c>
      <c r="E1828" s="5" t="s">
        <v>302</v>
      </c>
      <c r="F1828" s="5" t="s">
        <v>2125</v>
      </c>
      <c r="G1828" s="5">
        <v>22.55</v>
      </c>
      <c r="H1828" s="5" t="s">
        <v>40</v>
      </c>
      <c r="I1828" s="6" t="s">
        <v>43</v>
      </c>
    </row>
    <row r="1829" spans="1:9" x14ac:dyDescent="0.2">
      <c r="A1829" s="4" t="s">
        <v>11116</v>
      </c>
      <c r="B1829" s="5" t="s">
        <v>431</v>
      </c>
      <c r="C1829" s="5" t="s">
        <v>11821</v>
      </c>
      <c r="D1829" s="5" t="s">
        <v>3987</v>
      </c>
      <c r="E1829" s="5" t="s">
        <v>91</v>
      </c>
      <c r="F1829" s="5" t="s">
        <v>4187</v>
      </c>
      <c r="G1829" s="5">
        <v>37.520000000000003</v>
      </c>
      <c r="H1829" s="5" t="s">
        <v>40</v>
      </c>
      <c r="I1829" s="6" t="s">
        <v>43</v>
      </c>
    </row>
    <row r="1830" spans="1:9" x14ac:dyDescent="0.2">
      <c r="A1830" s="4" t="s">
        <v>11123</v>
      </c>
      <c r="B1830" s="5" t="s">
        <v>11809</v>
      </c>
      <c r="C1830" s="5" t="s">
        <v>11835</v>
      </c>
      <c r="D1830" s="5" t="s">
        <v>575</v>
      </c>
      <c r="E1830" s="5" t="s">
        <v>74</v>
      </c>
      <c r="F1830" s="5" t="s">
        <v>5859</v>
      </c>
      <c r="G1830" s="5">
        <v>4.0860000000000003</v>
      </c>
      <c r="H1830" s="5" t="s">
        <v>52</v>
      </c>
      <c r="I1830" s="6" t="s">
        <v>43</v>
      </c>
    </row>
    <row r="1831" spans="1:9" x14ac:dyDescent="0.2">
      <c r="A1831" s="4" t="s">
        <v>11123</v>
      </c>
      <c r="B1831" s="5" t="s">
        <v>11809</v>
      </c>
      <c r="C1831" s="5" t="s">
        <v>11835</v>
      </c>
      <c r="D1831" s="5" t="s">
        <v>575</v>
      </c>
      <c r="E1831" s="5" t="s">
        <v>67</v>
      </c>
      <c r="F1831" s="5" t="s">
        <v>9177</v>
      </c>
      <c r="G1831" s="5">
        <v>55.984000000000002</v>
      </c>
      <c r="H1831" s="5" t="s">
        <v>52</v>
      </c>
      <c r="I1831" s="6" t="s">
        <v>43</v>
      </c>
    </row>
    <row r="1832" spans="1:9" x14ac:dyDescent="0.2">
      <c r="A1832" s="4" t="s">
        <v>11123</v>
      </c>
      <c r="B1832" s="5" t="s">
        <v>11809</v>
      </c>
      <c r="C1832" s="5" t="s">
        <v>11835</v>
      </c>
      <c r="D1832" s="5" t="s">
        <v>575</v>
      </c>
      <c r="E1832" s="5" t="s">
        <v>91</v>
      </c>
      <c r="F1832" s="5" t="s">
        <v>3153</v>
      </c>
      <c r="G1832" s="5">
        <v>10.688000000000001</v>
      </c>
      <c r="H1832" s="5" t="s">
        <v>52</v>
      </c>
      <c r="I1832" s="6" t="s">
        <v>43</v>
      </c>
    </row>
    <row r="1833" spans="1:9" x14ac:dyDescent="0.2">
      <c r="A1833" s="4" t="s">
        <v>11133</v>
      </c>
      <c r="B1833" s="5" t="s">
        <v>11932</v>
      </c>
      <c r="C1833" s="5" t="s">
        <v>11933</v>
      </c>
      <c r="D1833" s="5" t="s">
        <v>3727</v>
      </c>
      <c r="E1833" s="5" t="s">
        <v>67</v>
      </c>
      <c r="F1833" s="5" t="s">
        <v>7550</v>
      </c>
      <c r="G1833" s="5">
        <v>70.95</v>
      </c>
      <c r="H1833" s="5" t="s">
        <v>40</v>
      </c>
      <c r="I1833" s="6" t="s">
        <v>43</v>
      </c>
    </row>
    <row r="1834" spans="1:9" x14ac:dyDescent="0.2">
      <c r="A1834" s="4" t="s">
        <v>11133</v>
      </c>
      <c r="B1834" s="5" t="s">
        <v>11932</v>
      </c>
      <c r="C1834" s="5" t="s">
        <v>11933</v>
      </c>
      <c r="D1834" s="5" t="s">
        <v>3727</v>
      </c>
      <c r="E1834" s="5" t="s">
        <v>74</v>
      </c>
      <c r="F1834" s="5" t="s">
        <v>522</v>
      </c>
      <c r="G1834" s="5">
        <v>65.567999999999998</v>
      </c>
      <c r="H1834" s="5" t="s">
        <v>40</v>
      </c>
      <c r="I1834" s="6" t="s">
        <v>43</v>
      </c>
    </row>
    <row r="1835" spans="1:9" x14ac:dyDescent="0.2">
      <c r="A1835" s="4" t="s">
        <v>11141</v>
      </c>
      <c r="B1835" s="5" t="s">
        <v>1164</v>
      </c>
      <c r="C1835" s="5" t="s">
        <v>1772</v>
      </c>
      <c r="D1835" s="5" t="s">
        <v>4528</v>
      </c>
      <c r="E1835" s="5" t="s">
        <v>74</v>
      </c>
      <c r="F1835" s="5" t="s">
        <v>1968</v>
      </c>
      <c r="G1835" s="5">
        <v>5083.96</v>
      </c>
      <c r="H1835" s="5" t="s">
        <v>40</v>
      </c>
      <c r="I1835" s="6" t="s">
        <v>43</v>
      </c>
    </row>
    <row r="1836" spans="1:9" x14ac:dyDescent="0.2">
      <c r="A1836" s="4" t="s">
        <v>11156</v>
      </c>
      <c r="B1836" s="5" t="s">
        <v>2885</v>
      </c>
      <c r="C1836" s="5" t="s">
        <v>4684</v>
      </c>
      <c r="D1836" s="5" t="s">
        <v>857</v>
      </c>
      <c r="E1836" s="5" t="s">
        <v>91</v>
      </c>
      <c r="F1836" s="5" t="s">
        <v>6020</v>
      </c>
      <c r="G1836" s="5">
        <v>192.72</v>
      </c>
      <c r="H1836" s="5" t="s">
        <v>40</v>
      </c>
      <c r="I1836" s="6" t="s">
        <v>43</v>
      </c>
    </row>
    <row r="1837" spans="1:9" x14ac:dyDescent="0.2">
      <c r="A1837" s="4" t="s">
        <v>11160</v>
      </c>
      <c r="B1837" s="5" t="s">
        <v>1473</v>
      </c>
      <c r="C1837" s="5" t="s">
        <v>6014</v>
      </c>
      <c r="D1837" s="5" t="s">
        <v>1157</v>
      </c>
      <c r="E1837" s="5" t="s">
        <v>57</v>
      </c>
      <c r="F1837" s="5" t="s">
        <v>4175</v>
      </c>
      <c r="G1837" s="5">
        <v>276.27999999999997</v>
      </c>
      <c r="H1837" s="5" t="s">
        <v>40</v>
      </c>
      <c r="I1837" s="6" t="s">
        <v>43</v>
      </c>
    </row>
    <row r="1838" spans="1:9" x14ac:dyDescent="0.2">
      <c r="A1838" s="4" t="s">
        <v>11161</v>
      </c>
      <c r="B1838" s="5" t="s">
        <v>11781</v>
      </c>
      <c r="C1838" s="5" t="s">
        <v>11782</v>
      </c>
      <c r="D1838" s="5" t="s">
        <v>5045</v>
      </c>
      <c r="E1838" s="5" t="s">
        <v>64</v>
      </c>
      <c r="F1838" s="5" t="s">
        <v>2559</v>
      </c>
      <c r="G1838" s="5">
        <v>629.64</v>
      </c>
      <c r="H1838" s="5" t="s">
        <v>40</v>
      </c>
      <c r="I1838" s="6" t="s">
        <v>28</v>
      </c>
    </row>
    <row r="1839" spans="1:9" x14ac:dyDescent="0.2">
      <c r="A1839" s="4" t="s">
        <v>11164</v>
      </c>
      <c r="B1839" s="5" t="s">
        <v>11952</v>
      </c>
      <c r="C1839" s="5" t="s">
        <v>11978</v>
      </c>
      <c r="D1839" s="5" t="s">
        <v>10677</v>
      </c>
      <c r="E1839" s="5" t="s">
        <v>32</v>
      </c>
      <c r="F1839" s="5" t="s">
        <v>3858</v>
      </c>
      <c r="G1839" s="5">
        <v>2676.672</v>
      </c>
      <c r="H1839" s="5" t="s">
        <v>40</v>
      </c>
      <c r="I1839" s="6" t="s">
        <v>28</v>
      </c>
    </row>
    <row r="1840" spans="1:9" x14ac:dyDescent="0.2">
      <c r="A1840" s="4" t="s">
        <v>11166</v>
      </c>
      <c r="B1840" s="5" t="s">
        <v>2368</v>
      </c>
      <c r="C1840" s="5" t="s">
        <v>2431</v>
      </c>
      <c r="D1840" s="5" t="s">
        <v>2114</v>
      </c>
      <c r="E1840" s="5" t="s">
        <v>64</v>
      </c>
      <c r="F1840" s="5" t="s">
        <v>2531</v>
      </c>
      <c r="G1840" s="5">
        <v>312.02999999999997</v>
      </c>
      <c r="H1840" s="5" t="s">
        <v>40</v>
      </c>
      <c r="I1840" s="6" t="s">
        <v>28</v>
      </c>
    </row>
    <row r="1841" spans="1:9" x14ac:dyDescent="0.2">
      <c r="A1841" s="4" t="s">
        <v>11166</v>
      </c>
      <c r="B1841" s="5" t="s">
        <v>2368</v>
      </c>
      <c r="C1841" s="5" t="s">
        <v>2431</v>
      </c>
      <c r="D1841" s="5" t="s">
        <v>2114</v>
      </c>
      <c r="E1841" s="5" t="s">
        <v>57</v>
      </c>
      <c r="F1841" s="5" t="s">
        <v>5409</v>
      </c>
      <c r="G1841" s="5">
        <v>17.940000000000001</v>
      </c>
      <c r="H1841" s="5" t="s">
        <v>40</v>
      </c>
      <c r="I1841" s="6" t="s">
        <v>43</v>
      </c>
    </row>
    <row r="1842" spans="1:9" x14ac:dyDescent="0.2">
      <c r="A1842" s="4" t="s">
        <v>11166</v>
      </c>
      <c r="B1842" s="5" t="s">
        <v>2368</v>
      </c>
      <c r="C1842" s="5" t="s">
        <v>2431</v>
      </c>
      <c r="D1842" s="5" t="s">
        <v>2114</v>
      </c>
      <c r="E1842" s="5" t="s">
        <v>91</v>
      </c>
      <c r="F1842" s="5" t="s">
        <v>4187</v>
      </c>
      <c r="G1842" s="5">
        <v>37.520000000000003</v>
      </c>
      <c r="H1842" s="5" t="s">
        <v>40</v>
      </c>
      <c r="I1842" s="6" t="s">
        <v>43</v>
      </c>
    </row>
    <row r="1843" spans="1:9" x14ac:dyDescent="0.2">
      <c r="A1843" s="4" t="s">
        <v>11171</v>
      </c>
      <c r="B1843" s="5" t="s">
        <v>11172</v>
      </c>
      <c r="C1843" s="5" t="s">
        <v>12273</v>
      </c>
      <c r="D1843" s="5" t="s">
        <v>5969</v>
      </c>
      <c r="E1843" s="5" t="s">
        <v>91</v>
      </c>
      <c r="F1843" s="5" t="s">
        <v>5820</v>
      </c>
      <c r="G1843" s="5">
        <v>182.72</v>
      </c>
      <c r="H1843" s="5" t="s">
        <v>40</v>
      </c>
      <c r="I1843" s="6" t="s">
        <v>43</v>
      </c>
    </row>
    <row r="1844" spans="1:9" x14ac:dyDescent="0.2">
      <c r="A1844" s="4" t="s">
        <v>11178</v>
      </c>
      <c r="B1844" s="5" t="s">
        <v>12209</v>
      </c>
      <c r="C1844" s="5" t="s">
        <v>11960</v>
      </c>
      <c r="D1844" s="5" t="s">
        <v>7377</v>
      </c>
      <c r="E1844" s="5" t="s">
        <v>64</v>
      </c>
      <c r="F1844" s="5" t="s">
        <v>3394</v>
      </c>
      <c r="G1844" s="5">
        <v>11.568</v>
      </c>
      <c r="H1844" s="5" t="s">
        <v>52</v>
      </c>
      <c r="I1844" s="6" t="s">
        <v>28</v>
      </c>
    </row>
    <row r="1845" spans="1:9" x14ac:dyDescent="0.2">
      <c r="A1845" s="4" t="s">
        <v>11189</v>
      </c>
      <c r="B1845" s="5" t="s">
        <v>3236</v>
      </c>
      <c r="C1845" s="5" t="s">
        <v>814</v>
      </c>
      <c r="D1845" s="5" t="s">
        <v>439</v>
      </c>
      <c r="E1845" s="5" t="s">
        <v>67</v>
      </c>
      <c r="F1845" s="5" t="s">
        <v>3933</v>
      </c>
      <c r="G1845" s="5">
        <v>204.85</v>
      </c>
      <c r="H1845" s="5" t="s">
        <v>40</v>
      </c>
      <c r="I1845" s="6" t="s">
        <v>43</v>
      </c>
    </row>
    <row r="1846" spans="1:9" x14ac:dyDescent="0.2">
      <c r="A1846" s="4" t="s">
        <v>11189</v>
      </c>
      <c r="B1846" s="5" t="s">
        <v>3236</v>
      </c>
      <c r="C1846" s="5" t="s">
        <v>814</v>
      </c>
      <c r="D1846" s="5" t="s">
        <v>439</v>
      </c>
      <c r="E1846" s="5" t="s">
        <v>67</v>
      </c>
      <c r="F1846" s="5" t="s">
        <v>818</v>
      </c>
      <c r="G1846" s="5">
        <v>16.399999999999999</v>
      </c>
      <c r="H1846" s="5" t="s">
        <v>40</v>
      </c>
      <c r="I1846" s="6" t="s">
        <v>43</v>
      </c>
    </row>
    <row r="1847" spans="1:9" x14ac:dyDescent="0.2">
      <c r="A1847" s="4" t="s">
        <v>11189</v>
      </c>
      <c r="B1847" s="5" t="s">
        <v>3236</v>
      </c>
      <c r="C1847" s="5" t="s">
        <v>814</v>
      </c>
      <c r="D1847" s="5" t="s">
        <v>439</v>
      </c>
      <c r="E1847" s="5" t="s">
        <v>74</v>
      </c>
      <c r="F1847" s="5" t="s">
        <v>4038</v>
      </c>
      <c r="G1847" s="5">
        <v>92.96</v>
      </c>
      <c r="H1847" s="5" t="s">
        <v>40</v>
      </c>
      <c r="I1847" s="6" t="s">
        <v>43</v>
      </c>
    </row>
    <row r="1848" spans="1:9" x14ac:dyDescent="0.2">
      <c r="A1848" s="4" t="s">
        <v>11190</v>
      </c>
      <c r="B1848" s="5" t="s">
        <v>8169</v>
      </c>
      <c r="C1848" s="5" t="s">
        <v>6007</v>
      </c>
      <c r="D1848" s="5" t="s">
        <v>1836</v>
      </c>
      <c r="E1848" s="5" t="s">
        <v>651</v>
      </c>
      <c r="F1848" s="5" t="s">
        <v>11192</v>
      </c>
      <c r="G1848" s="5">
        <v>7.6319999999999997</v>
      </c>
      <c r="H1848" s="5" t="s">
        <v>52</v>
      </c>
      <c r="I1848" s="6" t="s">
        <v>43</v>
      </c>
    </row>
    <row r="1849" spans="1:9" x14ac:dyDescent="0.2">
      <c r="A1849" s="4" t="s">
        <v>11197</v>
      </c>
      <c r="B1849" s="5" t="s">
        <v>12174</v>
      </c>
      <c r="C1849" s="5" t="s">
        <v>12076</v>
      </c>
      <c r="D1849" s="5" t="s">
        <v>3588</v>
      </c>
      <c r="E1849" s="5" t="s">
        <v>91</v>
      </c>
      <c r="F1849" s="5" t="s">
        <v>6463</v>
      </c>
      <c r="G1849" s="5">
        <v>164.88</v>
      </c>
      <c r="H1849" s="5" t="s">
        <v>40</v>
      </c>
      <c r="I1849" s="6" t="s">
        <v>43</v>
      </c>
    </row>
    <row r="1850" spans="1:9" x14ac:dyDescent="0.2">
      <c r="A1850" s="4" t="s">
        <v>11198</v>
      </c>
      <c r="B1850" s="5" t="s">
        <v>5494</v>
      </c>
      <c r="C1850" s="5" t="s">
        <v>5612</v>
      </c>
      <c r="D1850" s="5" t="s">
        <v>6028</v>
      </c>
      <c r="E1850" s="5" t="s">
        <v>651</v>
      </c>
      <c r="F1850" s="5" t="s">
        <v>2198</v>
      </c>
      <c r="G1850" s="5">
        <v>10.95</v>
      </c>
      <c r="H1850" s="5" t="s">
        <v>40</v>
      </c>
      <c r="I1850" s="6" t="s">
        <v>43</v>
      </c>
    </row>
    <row r="1851" spans="1:9" x14ac:dyDescent="0.2">
      <c r="A1851" s="4" t="s">
        <v>11200</v>
      </c>
      <c r="B1851" s="5" t="s">
        <v>1592</v>
      </c>
      <c r="C1851" s="5" t="s">
        <v>597</v>
      </c>
      <c r="D1851" s="5" t="s">
        <v>5304</v>
      </c>
      <c r="E1851" s="5" t="s">
        <v>77</v>
      </c>
      <c r="F1851" s="5" t="s">
        <v>10006</v>
      </c>
      <c r="G1851" s="5">
        <v>13.97</v>
      </c>
      <c r="H1851" s="5" t="s">
        <v>40</v>
      </c>
      <c r="I1851" s="6" t="s">
        <v>43</v>
      </c>
    </row>
    <row r="1852" spans="1:9" x14ac:dyDescent="0.2">
      <c r="A1852" s="4" t="s">
        <v>11202</v>
      </c>
      <c r="B1852" s="5" t="s">
        <v>11879</v>
      </c>
      <c r="C1852" s="5" t="s">
        <v>12274</v>
      </c>
      <c r="D1852" s="5" t="s">
        <v>3419</v>
      </c>
      <c r="E1852" s="5" t="s">
        <v>29</v>
      </c>
      <c r="F1852" s="5" t="s">
        <v>5396</v>
      </c>
      <c r="G1852" s="5">
        <v>155.45599999999999</v>
      </c>
      <c r="H1852" s="5" t="s">
        <v>52</v>
      </c>
      <c r="I1852" s="6" t="s">
        <v>28</v>
      </c>
    </row>
    <row r="1853" spans="1:9" x14ac:dyDescent="0.2">
      <c r="A1853" s="4" t="s">
        <v>11203</v>
      </c>
      <c r="B1853" s="5" t="s">
        <v>604</v>
      </c>
      <c r="C1853" s="5" t="s">
        <v>1314</v>
      </c>
      <c r="D1853" s="5" t="s">
        <v>4108</v>
      </c>
      <c r="E1853" s="5" t="s">
        <v>91</v>
      </c>
      <c r="F1853" s="5" t="s">
        <v>7323</v>
      </c>
      <c r="G1853" s="5">
        <v>8.56</v>
      </c>
      <c r="H1853" s="5" t="s">
        <v>40</v>
      </c>
      <c r="I1853" s="6" t="s">
        <v>43</v>
      </c>
    </row>
    <row r="1854" spans="1:9" x14ac:dyDescent="0.2">
      <c r="A1854" s="4" t="s">
        <v>11204</v>
      </c>
      <c r="B1854" s="5" t="s">
        <v>544</v>
      </c>
      <c r="C1854" s="5" t="s">
        <v>1140</v>
      </c>
      <c r="D1854" s="5" t="s">
        <v>3500</v>
      </c>
      <c r="E1854" s="5" t="s">
        <v>64</v>
      </c>
      <c r="F1854" s="5" t="s">
        <v>6845</v>
      </c>
      <c r="G1854" s="5">
        <v>21</v>
      </c>
      <c r="H1854" s="5" t="s">
        <v>52</v>
      </c>
      <c r="I1854" s="6" t="s">
        <v>28</v>
      </c>
    </row>
    <row r="1855" spans="1:9" x14ac:dyDescent="0.2">
      <c r="A1855" s="4" t="s">
        <v>11213</v>
      </c>
      <c r="B1855" s="5" t="s">
        <v>800</v>
      </c>
      <c r="C1855" s="5" t="s">
        <v>3668</v>
      </c>
      <c r="D1855" s="5" t="s">
        <v>2053</v>
      </c>
      <c r="E1855" s="5" t="s">
        <v>29</v>
      </c>
      <c r="F1855" s="5" t="s">
        <v>1214</v>
      </c>
      <c r="G1855" s="5">
        <v>344.98099999999999</v>
      </c>
      <c r="H1855" s="5" t="s">
        <v>40</v>
      </c>
      <c r="I1855" s="6" t="s">
        <v>28</v>
      </c>
    </row>
    <row r="1856" spans="1:9" x14ac:dyDescent="0.2">
      <c r="A1856" s="4" t="s">
        <v>11224</v>
      </c>
      <c r="B1856" s="5" t="s">
        <v>2244</v>
      </c>
      <c r="C1856" s="5" t="s">
        <v>5539</v>
      </c>
      <c r="D1856" s="5" t="s">
        <v>3695</v>
      </c>
      <c r="E1856" s="5" t="s">
        <v>91</v>
      </c>
      <c r="F1856" s="5" t="s">
        <v>11055</v>
      </c>
      <c r="G1856" s="5">
        <v>91.36</v>
      </c>
      <c r="H1856" s="5" t="s">
        <v>52</v>
      </c>
      <c r="I1856" s="6" t="s">
        <v>43</v>
      </c>
    </row>
    <row r="1857" spans="1:9" x14ac:dyDescent="0.2">
      <c r="A1857" s="4" t="s">
        <v>11224</v>
      </c>
      <c r="B1857" s="5" t="s">
        <v>2244</v>
      </c>
      <c r="C1857" s="5" t="s">
        <v>5539</v>
      </c>
      <c r="D1857" s="5" t="s">
        <v>3695</v>
      </c>
      <c r="E1857" s="5" t="s">
        <v>77</v>
      </c>
      <c r="F1857" s="5" t="s">
        <v>2248</v>
      </c>
      <c r="G1857" s="5">
        <v>152.24</v>
      </c>
      <c r="H1857" s="5" t="s">
        <v>52</v>
      </c>
      <c r="I1857" s="6" t="s">
        <v>43</v>
      </c>
    </row>
    <row r="1858" spans="1:9" x14ac:dyDescent="0.2">
      <c r="A1858" s="4" t="s">
        <v>11236</v>
      </c>
      <c r="B1858" s="5" t="s">
        <v>2487</v>
      </c>
      <c r="C1858" s="5" t="s">
        <v>6185</v>
      </c>
      <c r="D1858" s="5" t="s">
        <v>9383</v>
      </c>
      <c r="E1858" s="5" t="s">
        <v>67</v>
      </c>
      <c r="F1858" s="5" t="s">
        <v>4767</v>
      </c>
      <c r="G1858" s="5">
        <v>13.9</v>
      </c>
      <c r="H1858" s="5" t="s">
        <v>40</v>
      </c>
      <c r="I1858" s="6" t="s">
        <v>43</v>
      </c>
    </row>
    <row r="1859" spans="1:9" x14ac:dyDescent="0.2">
      <c r="A1859" s="4" t="s">
        <v>11236</v>
      </c>
      <c r="B1859" s="5" t="s">
        <v>2487</v>
      </c>
      <c r="C1859" s="5" t="s">
        <v>6185</v>
      </c>
      <c r="D1859" s="5" t="s">
        <v>9383</v>
      </c>
      <c r="E1859" s="5" t="s">
        <v>189</v>
      </c>
      <c r="F1859" s="5" t="s">
        <v>3456</v>
      </c>
      <c r="G1859" s="5">
        <v>19.399999999999999</v>
      </c>
      <c r="H1859" s="5" t="s">
        <v>40</v>
      </c>
      <c r="I1859" s="6" t="s">
        <v>43</v>
      </c>
    </row>
    <row r="1860" spans="1:9" x14ac:dyDescent="0.2">
      <c r="A1860" s="4" t="s">
        <v>11255</v>
      </c>
      <c r="B1860" s="5" t="s">
        <v>4135</v>
      </c>
      <c r="C1860" s="5" t="s">
        <v>11806</v>
      </c>
      <c r="D1860" s="5" t="s">
        <v>1867</v>
      </c>
      <c r="E1860" s="5" t="s">
        <v>64</v>
      </c>
      <c r="F1860" s="5" t="s">
        <v>10033</v>
      </c>
      <c r="G1860" s="5">
        <v>337.08800000000002</v>
      </c>
      <c r="H1860" s="5" t="s">
        <v>52</v>
      </c>
      <c r="I1860" s="6" t="s">
        <v>28</v>
      </c>
    </row>
    <row r="1861" spans="1:9" x14ac:dyDescent="0.2">
      <c r="A1861" s="4" t="s">
        <v>11256</v>
      </c>
      <c r="B1861" s="5" t="s">
        <v>2192</v>
      </c>
      <c r="C1861" s="5" t="s">
        <v>1177</v>
      </c>
      <c r="D1861" s="5" t="s">
        <v>1486</v>
      </c>
      <c r="E1861" s="5" t="s">
        <v>77</v>
      </c>
      <c r="F1861" s="5" t="s">
        <v>2483</v>
      </c>
      <c r="G1861" s="5">
        <v>61.44</v>
      </c>
      <c r="H1861" s="5" t="s">
        <v>40</v>
      </c>
      <c r="I1861" s="6" t="s">
        <v>43</v>
      </c>
    </row>
    <row r="1862" spans="1:9" x14ac:dyDescent="0.2">
      <c r="A1862" s="4" t="s">
        <v>11258</v>
      </c>
      <c r="B1862" s="5" t="s">
        <v>6866</v>
      </c>
      <c r="C1862" s="5" t="s">
        <v>3458</v>
      </c>
      <c r="D1862" s="5" t="s">
        <v>3436</v>
      </c>
      <c r="E1862" s="5" t="s">
        <v>74</v>
      </c>
      <c r="F1862" s="5" t="s">
        <v>6425</v>
      </c>
      <c r="G1862" s="5">
        <v>5.984</v>
      </c>
      <c r="H1862" s="5" t="s">
        <v>40</v>
      </c>
      <c r="I1862" s="6" t="s">
        <v>43</v>
      </c>
    </row>
    <row r="1863" spans="1:9" x14ac:dyDescent="0.2">
      <c r="A1863" s="4" t="s">
        <v>11258</v>
      </c>
      <c r="B1863" s="5" t="s">
        <v>6866</v>
      </c>
      <c r="C1863" s="5" t="s">
        <v>3458</v>
      </c>
      <c r="D1863" s="5" t="s">
        <v>3436</v>
      </c>
      <c r="E1863" s="5" t="s">
        <v>67</v>
      </c>
      <c r="F1863" s="5" t="s">
        <v>3365</v>
      </c>
      <c r="G1863" s="5">
        <v>29.95</v>
      </c>
      <c r="H1863" s="5" t="s">
        <v>40</v>
      </c>
      <c r="I1863" s="6" t="s">
        <v>43</v>
      </c>
    </row>
    <row r="1864" spans="1:9" x14ac:dyDescent="0.2">
      <c r="A1864" s="4" t="s">
        <v>11258</v>
      </c>
      <c r="B1864" s="5" t="s">
        <v>6866</v>
      </c>
      <c r="C1864" s="5" t="s">
        <v>3458</v>
      </c>
      <c r="D1864" s="5" t="s">
        <v>3436</v>
      </c>
      <c r="E1864" s="5" t="s">
        <v>44</v>
      </c>
      <c r="F1864" s="5" t="s">
        <v>9284</v>
      </c>
      <c r="G1864" s="5">
        <v>44.4</v>
      </c>
      <c r="H1864" s="5" t="s">
        <v>40</v>
      </c>
      <c r="I1864" s="6" t="s">
        <v>43</v>
      </c>
    </row>
    <row r="1865" spans="1:9" x14ac:dyDescent="0.2">
      <c r="A1865" s="4" t="s">
        <v>11260</v>
      </c>
      <c r="B1865" s="5" t="s">
        <v>9620</v>
      </c>
      <c r="C1865" s="5" t="s">
        <v>10691</v>
      </c>
      <c r="D1865" s="5" t="s">
        <v>3029</v>
      </c>
      <c r="E1865" s="5" t="s">
        <v>91</v>
      </c>
      <c r="F1865" s="5" t="s">
        <v>1616</v>
      </c>
      <c r="G1865" s="5">
        <v>10.86</v>
      </c>
      <c r="H1865" s="5" t="s">
        <v>40</v>
      </c>
      <c r="I1865" s="6" t="s">
        <v>43</v>
      </c>
    </row>
    <row r="1866" spans="1:9" x14ac:dyDescent="0.2">
      <c r="A1866" s="4" t="s">
        <v>11261</v>
      </c>
      <c r="B1866" s="5" t="s">
        <v>5052</v>
      </c>
      <c r="C1866" s="5" t="s">
        <v>5830</v>
      </c>
      <c r="D1866" s="5" t="s">
        <v>4355</v>
      </c>
      <c r="E1866" s="5" t="s">
        <v>67</v>
      </c>
      <c r="F1866" s="5" t="s">
        <v>5640</v>
      </c>
      <c r="G1866" s="5">
        <v>3.36</v>
      </c>
      <c r="H1866" s="5" t="s">
        <v>40</v>
      </c>
      <c r="I1866" s="6" t="s">
        <v>43</v>
      </c>
    </row>
    <row r="1867" spans="1:9" x14ac:dyDescent="0.2">
      <c r="A1867" s="4" t="s">
        <v>11261</v>
      </c>
      <c r="B1867" s="5" t="s">
        <v>5052</v>
      </c>
      <c r="C1867" s="5" t="s">
        <v>5830</v>
      </c>
      <c r="D1867" s="5" t="s">
        <v>4355</v>
      </c>
      <c r="E1867" s="5" t="s">
        <v>74</v>
      </c>
      <c r="F1867" s="5" t="s">
        <v>259</v>
      </c>
      <c r="G1867" s="5">
        <v>27.936</v>
      </c>
      <c r="H1867" s="5" t="s">
        <v>40</v>
      </c>
      <c r="I1867" s="6" t="s">
        <v>43</v>
      </c>
    </row>
    <row r="1868" spans="1:9" x14ac:dyDescent="0.2">
      <c r="A1868" s="4" t="s">
        <v>11262</v>
      </c>
      <c r="B1868" s="5" t="s">
        <v>2720</v>
      </c>
      <c r="C1868" s="5" t="s">
        <v>3575</v>
      </c>
      <c r="D1868" s="5" t="s">
        <v>3003</v>
      </c>
      <c r="E1868" s="5" t="s">
        <v>651</v>
      </c>
      <c r="F1868" s="5" t="s">
        <v>652</v>
      </c>
      <c r="G1868" s="5">
        <v>21.96</v>
      </c>
      <c r="H1868" s="5" t="s">
        <v>40</v>
      </c>
      <c r="I1868" s="6" t="s">
        <v>43</v>
      </c>
    </row>
    <row r="1869" spans="1:9" x14ac:dyDescent="0.2">
      <c r="A1869" s="4" t="s">
        <v>11265</v>
      </c>
      <c r="B1869" s="5" t="s">
        <v>537</v>
      </c>
      <c r="C1869" s="5" t="s">
        <v>7854</v>
      </c>
      <c r="D1869" s="5" t="s">
        <v>6498</v>
      </c>
      <c r="E1869" s="5" t="s">
        <v>64</v>
      </c>
      <c r="F1869" s="5" t="s">
        <v>8410</v>
      </c>
      <c r="G1869" s="5">
        <v>74.760000000000005</v>
      </c>
      <c r="H1869" s="5" t="s">
        <v>40</v>
      </c>
      <c r="I1869" s="6" t="s">
        <v>28</v>
      </c>
    </row>
    <row r="1870" spans="1:9" x14ac:dyDescent="0.2">
      <c r="A1870" s="4" t="s">
        <v>11265</v>
      </c>
      <c r="B1870" s="5" t="s">
        <v>537</v>
      </c>
      <c r="C1870" s="5" t="s">
        <v>7854</v>
      </c>
      <c r="D1870" s="5" t="s">
        <v>6498</v>
      </c>
      <c r="E1870" s="5" t="s">
        <v>54</v>
      </c>
      <c r="F1870" s="5" t="s">
        <v>9135</v>
      </c>
      <c r="G1870" s="5">
        <v>364.77600000000001</v>
      </c>
      <c r="H1870" s="5" t="s">
        <v>40</v>
      </c>
      <c r="I1870" s="6" t="s">
        <v>28</v>
      </c>
    </row>
    <row r="1871" spans="1:9" x14ac:dyDescent="0.2">
      <c r="A1871" s="4" t="s">
        <v>11267</v>
      </c>
      <c r="B1871" s="5" t="s">
        <v>2952</v>
      </c>
      <c r="C1871" s="5" t="s">
        <v>806</v>
      </c>
      <c r="D1871" s="5" t="s">
        <v>2734</v>
      </c>
      <c r="E1871" s="5" t="s">
        <v>74</v>
      </c>
      <c r="F1871" s="5" t="s">
        <v>4012</v>
      </c>
      <c r="G1871" s="5">
        <v>89.695999999999998</v>
      </c>
      <c r="H1871" s="5" t="s">
        <v>40</v>
      </c>
      <c r="I1871" s="6" t="s">
        <v>43</v>
      </c>
    </row>
    <row r="1872" spans="1:9" x14ac:dyDescent="0.2">
      <c r="A1872" s="4" t="s">
        <v>11267</v>
      </c>
      <c r="B1872" s="5" t="s">
        <v>2952</v>
      </c>
      <c r="C1872" s="5" t="s">
        <v>806</v>
      </c>
      <c r="D1872" s="5" t="s">
        <v>2734</v>
      </c>
      <c r="E1872" s="5" t="s">
        <v>44</v>
      </c>
      <c r="F1872" s="5" t="s">
        <v>290</v>
      </c>
      <c r="G1872" s="5">
        <v>50.12</v>
      </c>
      <c r="H1872" s="5" t="s">
        <v>40</v>
      </c>
      <c r="I1872" s="6" t="s">
        <v>43</v>
      </c>
    </row>
    <row r="1873" spans="1:9" x14ac:dyDescent="0.2">
      <c r="A1873" s="4" t="s">
        <v>11276</v>
      </c>
      <c r="B1873" s="5" t="s">
        <v>3805</v>
      </c>
      <c r="C1873" s="5" t="s">
        <v>6406</v>
      </c>
      <c r="D1873" s="5" t="s">
        <v>5807</v>
      </c>
      <c r="E1873" s="5" t="s">
        <v>57</v>
      </c>
      <c r="F1873" s="5" t="s">
        <v>4175</v>
      </c>
      <c r="G1873" s="5">
        <v>828.84</v>
      </c>
      <c r="H1873" s="5" t="s">
        <v>25</v>
      </c>
      <c r="I1873" s="6" t="s">
        <v>43</v>
      </c>
    </row>
    <row r="1874" spans="1:9" x14ac:dyDescent="0.2">
      <c r="A1874" s="4" t="s">
        <v>11279</v>
      </c>
      <c r="B1874" s="5" t="s">
        <v>5150</v>
      </c>
      <c r="C1874" s="5" t="s">
        <v>8562</v>
      </c>
      <c r="D1874" s="5" t="s">
        <v>5208</v>
      </c>
      <c r="E1874" s="5" t="s">
        <v>64</v>
      </c>
      <c r="F1874" s="5" t="s">
        <v>624</v>
      </c>
      <c r="G1874" s="5">
        <v>318.08</v>
      </c>
      <c r="H1874" s="5" t="s">
        <v>25</v>
      </c>
      <c r="I1874" s="6" t="s">
        <v>28</v>
      </c>
    </row>
    <row r="1875" spans="1:9" x14ac:dyDescent="0.2">
      <c r="A1875" s="4" t="s">
        <v>11279</v>
      </c>
      <c r="B1875" s="5" t="s">
        <v>5150</v>
      </c>
      <c r="C1875" s="5" t="s">
        <v>8562</v>
      </c>
      <c r="D1875" s="5" t="s">
        <v>5208</v>
      </c>
      <c r="E1875" s="5" t="s">
        <v>74</v>
      </c>
      <c r="F1875" s="5" t="s">
        <v>1457</v>
      </c>
      <c r="G1875" s="5">
        <v>5.8</v>
      </c>
      <c r="H1875" s="5" t="s">
        <v>25</v>
      </c>
      <c r="I1875" s="6" t="s">
        <v>43</v>
      </c>
    </row>
    <row r="1876" spans="1:9" x14ac:dyDescent="0.2">
      <c r="A1876" s="4" t="s">
        <v>11280</v>
      </c>
      <c r="B1876" s="5" t="s">
        <v>11856</v>
      </c>
      <c r="C1876" s="5" t="s">
        <v>3886</v>
      </c>
      <c r="D1876" s="5" t="s">
        <v>1693</v>
      </c>
      <c r="E1876" s="5" t="s">
        <v>91</v>
      </c>
      <c r="F1876" s="5" t="s">
        <v>4489</v>
      </c>
      <c r="G1876" s="5">
        <v>19.440000000000001</v>
      </c>
      <c r="H1876" s="5" t="s">
        <v>40</v>
      </c>
      <c r="I1876" s="6" t="s">
        <v>43</v>
      </c>
    </row>
    <row r="1877" spans="1:9" x14ac:dyDescent="0.2">
      <c r="A1877" s="4" t="s">
        <v>11283</v>
      </c>
      <c r="B1877" s="5" t="s">
        <v>11832</v>
      </c>
      <c r="C1877" s="5" t="s">
        <v>11805</v>
      </c>
      <c r="D1877" s="5" t="s">
        <v>2214</v>
      </c>
      <c r="E1877" s="5" t="s">
        <v>74</v>
      </c>
      <c r="F1877" s="5" t="s">
        <v>7740</v>
      </c>
      <c r="G1877" s="5">
        <v>276.78399999999999</v>
      </c>
      <c r="H1877" s="5" t="s">
        <v>40</v>
      </c>
      <c r="I1877" s="6" t="s">
        <v>43</v>
      </c>
    </row>
    <row r="1878" spans="1:9" x14ac:dyDescent="0.2">
      <c r="A1878" s="4" t="s">
        <v>11287</v>
      </c>
      <c r="B1878" s="5" t="s">
        <v>1164</v>
      </c>
      <c r="C1878" s="5" t="s">
        <v>4148</v>
      </c>
      <c r="D1878" s="5" t="s">
        <v>1113</v>
      </c>
      <c r="E1878" s="5" t="s">
        <v>57</v>
      </c>
      <c r="F1878" s="5" t="s">
        <v>618</v>
      </c>
      <c r="G1878" s="5">
        <v>348.56</v>
      </c>
      <c r="H1878" s="5" t="s">
        <v>25</v>
      </c>
      <c r="I1878" s="6" t="s">
        <v>43</v>
      </c>
    </row>
    <row r="1879" spans="1:9" x14ac:dyDescent="0.2">
      <c r="A1879" s="4" t="s">
        <v>11297</v>
      </c>
      <c r="B1879" s="5" t="s">
        <v>11727</v>
      </c>
      <c r="C1879" s="5" t="s">
        <v>11711</v>
      </c>
      <c r="D1879" s="5" t="s">
        <v>1700</v>
      </c>
      <c r="E1879" s="5" t="s">
        <v>44</v>
      </c>
      <c r="F1879" s="5" t="s">
        <v>3632</v>
      </c>
      <c r="G1879" s="5">
        <v>22.05</v>
      </c>
      <c r="H1879" s="5" t="s">
        <v>40</v>
      </c>
      <c r="I1879" s="6" t="s">
        <v>43</v>
      </c>
    </row>
    <row r="1880" spans="1:9" x14ac:dyDescent="0.2">
      <c r="A1880" s="4" t="s">
        <v>11297</v>
      </c>
      <c r="B1880" s="5" t="s">
        <v>11727</v>
      </c>
      <c r="C1880" s="5" t="s">
        <v>11711</v>
      </c>
      <c r="D1880" s="5" t="s">
        <v>1700</v>
      </c>
      <c r="E1880" s="5" t="s">
        <v>91</v>
      </c>
      <c r="F1880" s="5" t="s">
        <v>11299</v>
      </c>
      <c r="G1880" s="5">
        <v>99.9</v>
      </c>
      <c r="H1880" s="5" t="s">
        <v>40</v>
      </c>
      <c r="I1880" s="6" t="s">
        <v>43</v>
      </c>
    </row>
    <row r="1881" spans="1:9" x14ac:dyDescent="0.2">
      <c r="A1881" s="4" t="s">
        <v>11300</v>
      </c>
      <c r="B1881" s="5" t="s">
        <v>2487</v>
      </c>
      <c r="C1881" s="5" t="s">
        <v>1749</v>
      </c>
      <c r="D1881" s="5" t="s">
        <v>8966</v>
      </c>
      <c r="E1881" s="5" t="s">
        <v>77</v>
      </c>
      <c r="F1881" s="5" t="s">
        <v>494</v>
      </c>
      <c r="G1881" s="5">
        <v>90.86</v>
      </c>
      <c r="H1881" s="5" t="s">
        <v>40</v>
      </c>
      <c r="I1881" s="6" t="s">
        <v>43</v>
      </c>
    </row>
    <row r="1882" spans="1:9" x14ac:dyDescent="0.2">
      <c r="A1882" s="4" t="s">
        <v>11301</v>
      </c>
      <c r="B1882" s="5" t="s">
        <v>2121</v>
      </c>
      <c r="C1882" s="5" t="s">
        <v>2121</v>
      </c>
      <c r="D1882" s="5" t="s">
        <v>7277</v>
      </c>
      <c r="E1882" s="5" t="s">
        <v>91</v>
      </c>
      <c r="F1882" s="5" t="s">
        <v>2485</v>
      </c>
      <c r="G1882" s="5">
        <v>7.78</v>
      </c>
      <c r="H1882" s="5" t="s">
        <v>40</v>
      </c>
      <c r="I1882" s="6" t="s">
        <v>43</v>
      </c>
    </row>
    <row r="1883" spans="1:9" x14ac:dyDescent="0.2">
      <c r="A1883" s="4" t="s">
        <v>11312</v>
      </c>
      <c r="B1883" s="5" t="s">
        <v>12064</v>
      </c>
      <c r="C1883" s="5" t="s">
        <v>12103</v>
      </c>
      <c r="D1883" s="5" t="s">
        <v>4906</v>
      </c>
      <c r="E1883" s="5" t="s">
        <v>74</v>
      </c>
      <c r="F1883" s="5" t="s">
        <v>4417</v>
      </c>
      <c r="G1883" s="5">
        <v>18.335999999999999</v>
      </c>
      <c r="H1883" s="5" t="s">
        <v>52</v>
      </c>
      <c r="I1883" s="6" t="s">
        <v>43</v>
      </c>
    </row>
    <row r="1884" spans="1:9" x14ac:dyDescent="0.2">
      <c r="A1884" s="4" t="s">
        <v>11330</v>
      </c>
      <c r="B1884" s="5" t="s">
        <v>3225</v>
      </c>
      <c r="C1884" s="5" t="s">
        <v>1858</v>
      </c>
      <c r="D1884" s="5" t="s">
        <v>758</v>
      </c>
      <c r="E1884" s="5" t="s">
        <v>91</v>
      </c>
      <c r="F1884" s="5" t="s">
        <v>4313</v>
      </c>
      <c r="G1884" s="5">
        <v>104.85</v>
      </c>
      <c r="H1884" s="5" t="s">
        <v>40</v>
      </c>
      <c r="I1884" s="6" t="s">
        <v>43</v>
      </c>
    </row>
    <row r="1885" spans="1:9" x14ac:dyDescent="0.2">
      <c r="A1885" s="4" t="s">
        <v>11330</v>
      </c>
      <c r="B1885" s="5" t="s">
        <v>3225</v>
      </c>
      <c r="C1885" s="5" t="s">
        <v>1858</v>
      </c>
      <c r="D1885" s="5" t="s">
        <v>758</v>
      </c>
      <c r="E1885" s="5" t="s">
        <v>77</v>
      </c>
      <c r="F1885" s="5" t="s">
        <v>6639</v>
      </c>
      <c r="G1885" s="5">
        <v>241.44</v>
      </c>
      <c r="H1885" s="5" t="s">
        <v>40</v>
      </c>
      <c r="I1885" s="6" t="s">
        <v>43</v>
      </c>
    </row>
    <row r="1886" spans="1:9" x14ac:dyDescent="0.2">
      <c r="A1886" s="4" t="s">
        <v>11332</v>
      </c>
      <c r="B1886" s="5" t="s">
        <v>11746</v>
      </c>
      <c r="C1886" s="5" t="s">
        <v>11746</v>
      </c>
      <c r="D1886" s="5" t="s">
        <v>7205</v>
      </c>
      <c r="E1886" s="5" t="s">
        <v>64</v>
      </c>
      <c r="F1886" s="5" t="s">
        <v>2049</v>
      </c>
      <c r="G1886" s="5">
        <v>31.96</v>
      </c>
      <c r="H1886" s="5" t="s">
        <v>40</v>
      </c>
      <c r="I1886" s="6" t="s">
        <v>28</v>
      </c>
    </row>
    <row r="1887" spans="1:9" x14ac:dyDescent="0.2">
      <c r="A1887" s="4" t="s">
        <v>11332</v>
      </c>
      <c r="B1887" s="5" t="s">
        <v>11746</v>
      </c>
      <c r="C1887" s="5" t="s">
        <v>11746</v>
      </c>
      <c r="D1887" s="5" t="s">
        <v>7205</v>
      </c>
      <c r="E1887" s="5" t="s">
        <v>91</v>
      </c>
      <c r="F1887" s="5" t="s">
        <v>4723</v>
      </c>
      <c r="G1887" s="5">
        <v>47.9</v>
      </c>
      <c r="H1887" s="5" t="s">
        <v>40</v>
      </c>
      <c r="I1887" s="6" t="s">
        <v>43</v>
      </c>
    </row>
    <row r="1888" spans="1:9" x14ac:dyDescent="0.2">
      <c r="A1888" s="4" t="s">
        <v>11332</v>
      </c>
      <c r="B1888" s="5" t="s">
        <v>11746</v>
      </c>
      <c r="C1888" s="5" t="s">
        <v>11746</v>
      </c>
      <c r="D1888" s="5" t="s">
        <v>7205</v>
      </c>
      <c r="E1888" s="5" t="s">
        <v>57</v>
      </c>
      <c r="F1888" s="5" t="s">
        <v>3874</v>
      </c>
      <c r="G1888" s="5">
        <v>1112.94</v>
      </c>
      <c r="H1888" s="5" t="s">
        <v>40</v>
      </c>
      <c r="I1888" s="6" t="s">
        <v>43</v>
      </c>
    </row>
    <row r="1889" spans="1:9" x14ac:dyDescent="0.2">
      <c r="A1889" s="4" t="s">
        <v>11332</v>
      </c>
      <c r="B1889" s="5" t="s">
        <v>11746</v>
      </c>
      <c r="C1889" s="5" t="s">
        <v>11746</v>
      </c>
      <c r="D1889" s="5" t="s">
        <v>7205</v>
      </c>
      <c r="E1889" s="5" t="s">
        <v>189</v>
      </c>
      <c r="F1889" s="5" t="s">
        <v>2587</v>
      </c>
      <c r="G1889" s="5">
        <v>22.92</v>
      </c>
      <c r="H1889" s="5" t="s">
        <v>40</v>
      </c>
      <c r="I1889" s="6" t="s">
        <v>43</v>
      </c>
    </row>
    <row r="1890" spans="1:9" x14ac:dyDescent="0.2">
      <c r="A1890" s="4" t="s">
        <v>11336</v>
      </c>
      <c r="B1890" s="5" t="s">
        <v>12084</v>
      </c>
      <c r="C1890" s="5" t="s">
        <v>12147</v>
      </c>
      <c r="D1890" s="5" t="s">
        <v>1417</v>
      </c>
      <c r="E1890" s="5" t="s">
        <v>74</v>
      </c>
      <c r="F1890" s="5" t="s">
        <v>2599</v>
      </c>
      <c r="G1890" s="5">
        <v>11.952</v>
      </c>
      <c r="H1890" s="5" t="s">
        <v>40</v>
      </c>
      <c r="I1890" s="6" t="s">
        <v>43</v>
      </c>
    </row>
    <row r="1891" spans="1:9" x14ac:dyDescent="0.2">
      <c r="A1891" s="4" t="s">
        <v>11336</v>
      </c>
      <c r="B1891" s="5" t="s">
        <v>12084</v>
      </c>
      <c r="C1891" s="5" t="s">
        <v>12147</v>
      </c>
      <c r="D1891" s="5" t="s">
        <v>1417</v>
      </c>
      <c r="E1891" s="5" t="s">
        <v>74</v>
      </c>
      <c r="F1891" s="5" t="s">
        <v>8137</v>
      </c>
      <c r="G1891" s="5">
        <v>31.128</v>
      </c>
      <c r="H1891" s="5" t="s">
        <v>40</v>
      </c>
      <c r="I1891" s="6" t="s">
        <v>43</v>
      </c>
    </row>
    <row r="1892" spans="1:9" x14ac:dyDescent="0.2">
      <c r="A1892" s="4" t="s">
        <v>11336</v>
      </c>
      <c r="B1892" s="5" t="s">
        <v>12084</v>
      </c>
      <c r="C1892" s="5" t="s">
        <v>12147</v>
      </c>
      <c r="D1892" s="5" t="s">
        <v>1417</v>
      </c>
      <c r="E1892" s="5" t="s">
        <v>91</v>
      </c>
      <c r="F1892" s="5" t="s">
        <v>1409</v>
      </c>
      <c r="G1892" s="5">
        <v>24.56</v>
      </c>
      <c r="H1892" s="5" t="s">
        <v>40</v>
      </c>
      <c r="I1892" s="6" t="s">
        <v>43</v>
      </c>
    </row>
    <row r="1893" spans="1:9" x14ac:dyDescent="0.2">
      <c r="A1893" s="4" t="s">
        <v>11336</v>
      </c>
      <c r="B1893" s="5" t="s">
        <v>12084</v>
      </c>
      <c r="C1893" s="5" t="s">
        <v>12147</v>
      </c>
      <c r="D1893" s="5" t="s">
        <v>1417</v>
      </c>
      <c r="E1893" s="5" t="s">
        <v>64</v>
      </c>
      <c r="F1893" s="5" t="s">
        <v>187</v>
      </c>
      <c r="G1893" s="5">
        <v>51.75</v>
      </c>
      <c r="H1893" s="5" t="s">
        <v>40</v>
      </c>
      <c r="I1893" s="6" t="s">
        <v>28</v>
      </c>
    </row>
    <row r="1894" spans="1:9" x14ac:dyDescent="0.2">
      <c r="A1894" s="4" t="s">
        <v>11336</v>
      </c>
      <c r="B1894" s="5" t="s">
        <v>12084</v>
      </c>
      <c r="C1894" s="5" t="s">
        <v>12147</v>
      </c>
      <c r="D1894" s="5" t="s">
        <v>1417</v>
      </c>
      <c r="E1894" s="5" t="s">
        <v>32</v>
      </c>
      <c r="F1894" s="5" t="s">
        <v>11338</v>
      </c>
      <c r="G1894" s="5">
        <v>207.184</v>
      </c>
      <c r="H1894" s="5" t="s">
        <v>40</v>
      </c>
      <c r="I1894" s="6" t="s">
        <v>28</v>
      </c>
    </row>
    <row r="1895" spans="1:9" x14ac:dyDescent="0.2">
      <c r="A1895" s="4" t="s">
        <v>11336</v>
      </c>
      <c r="B1895" s="5" t="s">
        <v>12084</v>
      </c>
      <c r="C1895" s="5" t="s">
        <v>12147</v>
      </c>
      <c r="D1895" s="5" t="s">
        <v>1417</v>
      </c>
      <c r="E1895" s="5" t="s">
        <v>77</v>
      </c>
      <c r="F1895" s="5" t="s">
        <v>5480</v>
      </c>
      <c r="G1895" s="5">
        <v>1473.1</v>
      </c>
      <c r="H1895" s="5" t="s">
        <v>40</v>
      </c>
      <c r="I1895" s="6" t="s">
        <v>43</v>
      </c>
    </row>
    <row r="1896" spans="1:9" x14ac:dyDescent="0.2">
      <c r="A1896" s="4" t="s">
        <v>11342</v>
      </c>
      <c r="B1896" s="5" t="s">
        <v>12008</v>
      </c>
      <c r="C1896" s="5" t="s">
        <v>123</v>
      </c>
      <c r="D1896" s="5" t="s">
        <v>3929</v>
      </c>
      <c r="E1896" s="5" t="s">
        <v>91</v>
      </c>
      <c r="F1896" s="5" t="s">
        <v>8357</v>
      </c>
      <c r="G1896" s="5">
        <v>39.96</v>
      </c>
      <c r="H1896" s="5" t="s">
        <v>40</v>
      </c>
      <c r="I1896" s="6" t="s">
        <v>43</v>
      </c>
    </row>
    <row r="1897" spans="1:9" x14ac:dyDescent="0.2">
      <c r="A1897" s="4" t="s">
        <v>11342</v>
      </c>
      <c r="B1897" s="5" t="s">
        <v>12008</v>
      </c>
      <c r="C1897" s="5" t="s">
        <v>123</v>
      </c>
      <c r="D1897" s="5" t="s">
        <v>3929</v>
      </c>
      <c r="E1897" s="5" t="s">
        <v>651</v>
      </c>
      <c r="F1897" s="5" t="s">
        <v>8890</v>
      </c>
      <c r="G1897" s="5">
        <v>41.04</v>
      </c>
      <c r="H1897" s="5" t="s">
        <v>40</v>
      </c>
      <c r="I1897" s="6" t="s">
        <v>43</v>
      </c>
    </row>
    <row r="1898" spans="1:9" x14ac:dyDescent="0.2">
      <c r="A1898" s="4" t="s">
        <v>11342</v>
      </c>
      <c r="B1898" s="5" t="s">
        <v>12008</v>
      </c>
      <c r="C1898" s="5" t="s">
        <v>123</v>
      </c>
      <c r="D1898" s="5" t="s">
        <v>3929</v>
      </c>
      <c r="E1898" s="5" t="s">
        <v>32</v>
      </c>
      <c r="F1898" s="5" t="s">
        <v>6965</v>
      </c>
      <c r="G1898" s="5">
        <v>256.78399999999999</v>
      </c>
      <c r="H1898" s="5" t="s">
        <v>40</v>
      </c>
      <c r="I1898" s="6" t="s">
        <v>28</v>
      </c>
    </row>
    <row r="1899" spans="1:9" x14ac:dyDescent="0.2">
      <c r="A1899" s="4" t="s">
        <v>11345</v>
      </c>
      <c r="B1899" s="5" t="s">
        <v>11746</v>
      </c>
      <c r="C1899" s="5" t="s">
        <v>11714</v>
      </c>
      <c r="D1899" s="5" t="s">
        <v>898</v>
      </c>
      <c r="E1899" s="5" t="s">
        <v>67</v>
      </c>
      <c r="F1899" s="5" t="s">
        <v>645</v>
      </c>
      <c r="G1899" s="5">
        <v>23.04</v>
      </c>
      <c r="H1899" s="5" t="s">
        <v>40</v>
      </c>
      <c r="I1899" s="6" t="s">
        <v>43</v>
      </c>
    </row>
    <row r="1900" spans="1:9" x14ac:dyDescent="0.2">
      <c r="A1900" s="4" t="s">
        <v>11352</v>
      </c>
      <c r="B1900" s="5" t="s">
        <v>8030</v>
      </c>
      <c r="C1900" s="5" t="s">
        <v>4683</v>
      </c>
      <c r="D1900" s="5" t="s">
        <v>4567</v>
      </c>
      <c r="E1900" s="5" t="s">
        <v>91</v>
      </c>
      <c r="F1900" s="5" t="s">
        <v>1232</v>
      </c>
      <c r="G1900" s="5">
        <v>19.440000000000001</v>
      </c>
      <c r="H1900" s="5" t="s">
        <v>40</v>
      </c>
      <c r="I1900" s="6" t="s">
        <v>43</v>
      </c>
    </row>
    <row r="1901" spans="1:9" x14ac:dyDescent="0.2">
      <c r="A1901" s="4" t="s">
        <v>11353</v>
      </c>
      <c r="B1901" s="5" t="s">
        <v>12076</v>
      </c>
      <c r="C1901" s="5" t="s">
        <v>3056</v>
      </c>
      <c r="D1901" s="5" t="s">
        <v>2363</v>
      </c>
      <c r="E1901" s="5" t="s">
        <v>64</v>
      </c>
      <c r="F1901" s="5" t="s">
        <v>336</v>
      </c>
      <c r="G1901" s="5">
        <v>39.880000000000003</v>
      </c>
      <c r="H1901" s="5" t="s">
        <v>40</v>
      </c>
      <c r="I1901" s="6" t="s">
        <v>28</v>
      </c>
    </row>
    <row r="1902" spans="1:9" x14ac:dyDescent="0.2">
      <c r="A1902" s="4" t="s">
        <v>11353</v>
      </c>
      <c r="B1902" s="5" t="s">
        <v>12076</v>
      </c>
      <c r="C1902" s="5" t="s">
        <v>3056</v>
      </c>
      <c r="D1902" s="5" t="s">
        <v>2363</v>
      </c>
      <c r="E1902" s="5" t="s">
        <v>64</v>
      </c>
      <c r="F1902" s="5" t="s">
        <v>4909</v>
      </c>
      <c r="G1902" s="5">
        <v>79.44</v>
      </c>
      <c r="H1902" s="5" t="s">
        <v>40</v>
      </c>
      <c r="I1902" s="6" t="s">
        <v>28</v>
      </c>
    </row>
    <row r="1903" spans="1:9" x14ac:dyDescent="0.2">
      <c r="A1903" s="4" t="s">
        <v>11357</v>
      </c>
      <c r="B1903" s="5" t="s">
        <v>6951</v>
      </c>
      <c r="C1903" s="5" t="s">
        <v>4052</v>
      </c>
      <c r="D1903" s="5" t="s">
        <v>2458</v>
      </c>
      <c r="E1903" s="5" t="s">
        <v>91</v>
      </c>
      <c r="F1903" s="5" t="s">
        <v>2176</v>
      </c>
      <c r="G1903" s="5">
        <v>32.4</v>
      </c>
      <c r="H1903" s="5" t="s">
        <v>40</v>
      </c>
      <c r="I1903" s="6" t="s">
        <v>43</v>
      </c>
    </row>
    <row r="1904" spans="1:9" x14ac:dyDescent="0.2">
      <c r="A1904" s="4" t="s">
        <v>11364</v>
      </c>
      <c r="B1904" s="5" t="s">
        <v>4477</v>
      </c>
      <c r="C1904" s="5" t="s">
        <v>4478</v>
      </c>
      <c r="D1904" s="5" t="s">
        <v>4137</v>
      </c>
      <c r="E1904" s="5" t="s">
        <v>77</v>
      </c>
      <c r="F1904" s="5" t="s">
        <v>6018</v>
      </c>
      <c r="G1904" s="5">
        <v>381.36</v>
      </c>
      <c r="H1904" s="5" t="s">
        <v>40</v>
      </c>
      <c r="I1904" s="6" t="s">
        <v>43</v>
      </c>
    </row>
    <row r="1905" spans="1:9" x14ac:dyDescent="0.2">
      <c r="A1905" s="4" t="s">
        <v>11365</v>
      </c>
      <c r="B1905" s="5" t="s">
        <v>12203</v>
      </c>
      <c r="C1905" s="5" t="s">
        <v>12203</v>
      </c>
      <c r="D1905" s="5" t="s">
        <v>4082</v>
      </c>
      <c r="E1905" s="5" t="s">
        <v>67</v>
      </c>
      <c r="F1905" s="5" t="s">
        <v>323</v>
      </c>
      <c r="G1905" s="5">
        <v>6.72</v>
      </c>
      <c r="H1905" s="5" t="s">
        <v>40</v>
      </c>
      <c r="I1905" s="6" t="s">
        <v>43</v>
      </c>
    </row>
    <row r="1906" spans="1:9" x14ac:dyDescent="0.2">
      <c r="A1906" s="4" t="s">
        <v>11366</v>
      </c>
      <c r="B1906" s="5" t="s">
        <v>2715</v>
      </c>
      <c r="C1906" s="5" t="s">
        <v>2201</v>
      </c>
      <c r="D1906" s="5" t="s">
        <v>181</v>
      </c>
      <c r="E1906" s="5" t="s">
        <v>74</v>
      </c>
      <c r="F1906" s="5" t="s">
        <v>3787</v>
      </c>
      <c r="G1906" s="5">
        <v>15.192</v>
      </c>
      <c r="H1906" s="5" t="s">
        <v>40</v>
      </c>
      <c r="I1906" s="6" t="s">
        <v>43</v>
      </c>
    </row>
    <row r="1907" spans="1:9" x14ac:dyDescent="0.2">
      <c r="A1907" s="4" t="s">
        <v>11366</v>
      </c>
      <c r="B1907" s="5" t="s">
        <v>2715</v>
      </c>
      <c r="C1907" s="5" t="s">
        <v>2201</v>
      </c>
      <c r="D1907" s="5" t="s">
        <v>181</v>
      </c>
      <c r="E1907" s="5" t="s">
        <v>91</v>
      </c>
      <c r="F1907" s="5" t="s">
        <v>4832</v>
      </c>
      <c r="G1907" s="5">
        <v>58.32</v>
      </c>
      <c r="H1907" s="5" t="s">
        <v>40</v>
      </c>
      <c r="I1907" s="6" t="s">
        <v>43</v>
      </c>
    </row>
    <row r="1908" spans="1:9" x14ac:dyDescent="0.2">
      <c r="A1908" s="4" t="s">
        <v>11368</v>
      </c>
      <c r="B1908" s="5" t="s">
        <v>11745</v>
      </c>
      <c r="C1908" s="5" t="s">
        <v>11743</v>
      </c>
      <c r="D1908" s="5" t="s">
        <v>2246</v>
      </c>
      <c r="E1908" s="5" t="s">
        <v>64</v>
      </c>
      <c r="F1908" s="5" t="s">
        <v>5288</v>
      </c>
      <c r="G1908" s="5">
        <v>94.68</v>
      </c>
      <c r="H1908" s="5" t="s">
        <v>40</v>
      </c>
      <c r="I1908" s="6" t="s">
        <v>28</v>
      </c>
    </row>
    <row r="1909" spans="1:9" x14ac:dyDescent="0.2">
      <c r="A1909" s="4" t="s">
        <v>11368</v>
      </c>
      <c r="B1909" s="5" t="s">
        <v>11745</v>
      </c>
      <c r="C1909" s="5" t="s">
        <v>11743</v>
      </c>
      <c r="D1909" s="5" t="s">
        <v>2246</v>
      </c>
      <c r="E1909" s="5" t="s">
        <v>57</v>
      </c>
      <c r="F1909" s="5" t="s">
        <v>7504</v>
      </c>
      <c r="G1909" s="5">
        <v>23.67</v>
      </c>
      <c r="H1909" s="5" t="s">
        <v>40</v>
      </c>
      <c r="I1909" s="6" t="s">
        <v>43</v>
      </c>
    </row>
    <row r="1910" spans="1:9" x14ac:dyDescent="0.2">
      <c r="A1910" s="4" t="s">
        <v>11368</v>
      </c>
      <c r="B1910" s="5" t="s">
        <v>11745</v>
      </c>
      <c r="C1910" s="5" t="s">
        <v>11743</v>
      </c>
      <c r="D1910" s="5" t="s">
        <v>2246</v>
      </c>
      <c r="E1910" s="5" t="s">
        <v>67</v>
      </c>
      <c r="F1910" s="5" t="s">
        <v>5067</v>
      </c>
      <c r="G1910" s="5">
        <v>18.690000000000001</v>
      </c>
      <c r="H1910" s="5" t="s">
        <v>40</v>
      </c>
      <c r="I1910" s="6" t="s">
        <v>43</v>
      </c>
    </row>
    <row r="1911" spans="1:9" x14ac:dyDescent="0.2">
      <c r="A1911" s="4" t="s">
        <v>11368</v>
      </c>
      <c r="B1911" s="5" t="s">
        <v>11745</v>
      </c>
      <c r="C1911" s="5" t="s">
        <v>11743</v>
      </c>
      <c r="D1911" s="5" t="s">
        <v>2246</v>
      </c>
      <c r="E1911" s="5" t="s">
        <v>54</v>
      </c>
      <c r="F1911" s="5" t="s">
        <v>80</v>
      </c>
      <c r="G1911" s="5">
        <v>568.72799999999995</v>
      </c>
      <c r="H1911" s="5" t="s">
        <v>40</v>
      </c>
      <c r="I1911" s="6" t="s">
        <v>28</v>
      </c>
    </row>
    <row r="1912" spans="1:9" x14ac:dyDescent="0.2">
      <c r="A1912" s="4" t="s">
        <v>11368</v>
      </c>
      <c r="B1912" s="5" t="s">
        <v>11745</v>
      </c>
      <c r="C1912" s="5" t="s">
        <v>11743</v>
      </c>
      <c r="D1912" s="5" t="s">
        <v>2246</v>
      </c>
      <c r="E1912" s="5" t="s">
        <v>74</v>
      </c>
      <c r="F1912" s="5" t="s">
        <v>6040</v>
      </c>
      <c r="G1912" s="5">
        <v>7.3120000000000003</v>
      </c>
      <c r="H1912" s="5" t="s">
        <v>40</v>
      </c>
      <c r="I1912" s="6" t="s">
        <v>43</v>
      </c>
    </row>
    <row r="1913" spans="1:9" x14ac:dyDescent="0.2">
      <c r="A1913" s="4" t="s">
        <v>11370</v>
      </c>
      <c r="B1913" s="5" t="s">
        <v>3980</v>
      </c>
      <c r="C1913" s="5" t="s">
        <v>11735</v>
      </c>
      <c r="D1913" s="5" t="s">
        <v>2284</v>
      </c>
      <c r="E1913" s="5" t="s">
        <v>91</v>
      </c>
      <c r="F1913" s="5" t="s">
        <v>204</v>
      </c>
      <c r="G1913" s="5">
        <v>56.783999999999999</v>
      </c>
      <c r="H1913" s="5" t="s">
        <v>52</v>
      </c>
      <c r="I1913" s="6" t="s">
        <v>43</v>
      </c>
    </row>
    <row r="1914" spans="1:9" x14ac:dyDescent="0.2">
      <c r="A1914" s="4" t="s">
        <v>11370</v>
      </c>
      <c r="B1914" s="5" t="s">
        <v>3980</v>
      </c>
      <c r="C1914" s="5" t="s">
        <v>11735</v>
      </c>
      <c r="D1914" s="5" t="s">
        <v>2284</v>
      </c>
      <c r="E1914" s="5" t="s">
        <v>74</v>
      </c>
      <c r="F1914" s="5" t="s">
        <v>3549</v>
      </c>
      <c r="G1914" s="5">
        <v>5.6070000000000002</v>
      </c>
      <c r="H1914" s="5" t="s">
        <v>52</v>
      </c>
      <c r="I1914" s="6" t="s">
        <v>43</v>
      </c>
    </row>
    <row r="1915" spans="1:9" x14ac:dyDescent="0.2">
      <c r="A1915" s="4" t="s">
        <v>11370</v>
      </c>
      <c r="B1915" s="5" t="s">
        <v>3980</v>
      </c>
      <c r="C1915" s="5" t="s">
        <v>11735</v>
      </c>
      <c r="D1915" s="5" t="s">
        <v>2284</v>
      </c>
      <c r="E1915" s="5" t="s">
        <v>67</v>
      </c>
      <c r="F1915" s="5" t="s">
        <v>1963</v>
      </c>
      <c r="G1915" s="5">
        <v>6.5759999999999996</v>
      </c>
      <c r="H1915" s="5" t="s">
        <v>52</v>
      </c>
      <c r="I1915" s="6" t="s">
        <v>43</v>
      </c>
    </row>
    <row r="1916" spans="1:9" x14ac:dyDescent="0.2">
      <c r="A1916" s="4" t="s">
        <v>11371</v>
      </c>
      <c r="B1916" s="5" t="s">
        <v>12182</v>
      </c>
      <c r="C1916" s="5" t="s">
        <v>5784</v>
      </c>
      <c r="D1916" s="5" t="s">
        <v>2657</v>
      </c>
      <c r="E1916" s="5" t="s">
        <v>74</v>
      </c>
      <c r="F1916" s="5" t="s">
        <v>504</v>
      </c>
      <c r="G1916" s="5">
        <v>14.304</v>
      </c>
      <c r="H1916" s="5" t="s">
        <v>40</v>
      </c>
      <c r="I1916" s="6" t="s">
        <v>43</v>
      </c>
    </row>
    <row r="1917" spans="1:9" x14ac:dyDescent="0.2">
      <c r="A1917" s="4" t="s">
        <v>11371</v>
      </c>
      <c r="B1917" s="5" t="s">
        <v>12182</v>
      </c>
      <c r="C1917" s="5" t="s">
        <v>5784</v>
      </c>
      <c r="D1917" s="5" t="s">
        <v>2657</v>
      </c>
      <c r="E1917" s="5" t="s">
        <v>29</v>
      </c>
      <c r="F1917" s="5" t="s">
        <v>7811</v>
      </c>
      <c r="G1917" s="5">
        <v>119.833</v>
      </c>
      <c r="H1917" s="5" t="s">
        <v>40</v>
      </c>
      <c r="I1917" s="6" t="s">
        <v>28</v>
      </c>
    </row>
    <row r="1918" spans="1:9" x14ac:dyDescent="0.2">
      <c r="A1918" s="4" t="s">
        <v>11371</v>
      </c>
      <c r="B1918" s="5" t="s">
        <v>12182</v>
      </c>
      <c r="C1918" s="5" t="s">
        <v>5784</v>
      </c>
      <c r="D1918" s="5" t="s">
        <v>2657</v>
      </c>
      <c r="E1918" s="5" t="s">
        <v>67</v>
      </c>
      <c r="F1918" s="5" t="s">
        <v>4767</v>
      </c>
      <c r="G1918" s="5">
        <v>5.56</v>
      </c>
      <c r="H1918" s="5" t="s">
        <v>40</v>
      </c>
      <c r="I1918" s="6" t="s">
        <v>43</v>
      </c>
    </row>
    <row r="1919" spans="1:9" x14ac:dyDescent="0.2">
      <c r="A1919" s="4" t="s">
        <v>11371</v>
      </c>
      <c r="B1919" s="5" t="s">
        <v>12182</v>
      </c>
      <c r="C1919" s="5" t="s">
        <v>5784</v>
      </c>
      <c r="D1919" s="5" t="s">
        <v>2657</v>
      </c>
      <c r="E1919" s="5" t="s">
        <v>91</v>
      </c>
      <c r="F1919" s="5" t="s">
        <v>92</v>
      </c>
      <c r="G1919" s="5">
        <v>32.4</v>
      </c>
      <c r="H1919" s="5" t="s">
        <v>40</v>
      </c>
      <c r="I1919" s="6" t="s">
        <v>43</v>
      </c>
    </row>
    <row r="1920" spans="1:9" x14ac:dyDescent="0.2">
      <c r="A1920" s="4" t="s">
        <v>11372</v>
      </c>
      <c r="B1920" s="5" t="s">
        <v>6724</v>
      </c>
      <c r="C1920" s="5" t="s">
        <v>3363</v>
      </c>
      <c r="D1920" s="5" t="s">
        <v>6738</v>
      </c>
      <c r="E1920" s="5" t="s">
        <v>67</v>
      </c>
      <c r="F1920" s="5" t="s">
        <v>1254</v>
      </c>
      <c r="G1920" s="5">
        <v>9.84</v>
      </c>
      <c r="H1920" s="5" t="s">
        <v>40</v>
      </c>
      <c r="I1920" s="6" t="s">
        <v>43</v>
      </c>
    </row>
    <row r="1921" spans="1:9" x14ac:dyDescent="0.2">
      <c r="A1921" s="4" t="s">
        <v>11372</v>
      </c>
      <c r="B1921" s="5" t="s">
        <v>6724</v>
      </c>
      <c r="C1921" s="5" t="s">
        <v>3363</v>
      </c>
      <c r="D1921" s="5" t="s">
        <v>6738</v>
      </c>
      <c r="E1921" s="5" t="s">
        <v>67</v>
      </c>
      <c r="F1921" s="5" t="s">
        <v>1443</v>
      </c>
      <c r="G1921" s="5">
        <v>2.78</v>
      </c>
      <c r="H1921" s="5" t="s">
        <v>40</v>
      </c>
      <c r="I1921" s="6" t="s">
        <v>43</v>
      </c>
    </row>
    <row r="1922" spans="1:9" x14ac:dyDescent="0.2">
      <c r="A1922" s="4" t="s">
        <v>11375</v>
      </c>
      <c r="B1922" s="5" t="s">
        <v>12074</v>
      </c>
      <c r="C1922" s="5" t="s">
        <v>11818</v>
      </c>
      <c r="D1922" s="5" t="s">
        <v>6307</v>
      </c>
      <c r="E1922" s="5" t="s">
        <v>74</v>
      </c>
      <c r="F1922" s="5" t="s">
        <v>4848</v>
      </c>
      <c r="G1922" s="5">
        <v>107.648</v>
      </c>
      <c r="H1922" s="5" t="s">
        <v>40</v>
      </c>
      <c r="I1922" s="6" t="s">
        <v>43</v>
      </c>
    </row>
    <row r="1923" spans="1:9" x14ac:dyDescent="0.2">
      <c r="A1923" s="4" t="s">
        <v>11388</v>
      </c>
      <c r="B1923" s="5" t="s">
        <v>11891</v>
      </c>
      <c r="C1923" s="5" t="s">
        <v>11948</v>
      </c>
      <c r="D1923" s="5" t="s">
        <v>1113</v>
      </c>
      <c r="E1923" s="5" t="s">
        <v>74</v>
      </c>
      <c r="F1923" s="5" t="s">
        <v>583</v>
      </c>
      <c r="G1923" s="5">
        <v>1577.94</v>
      </c>
      <c r="H1923" s="5" t="s">
        <v>25</v>
      </c>
      <c r="I1923" s="6" t="s">
        <v>43</v>
      </c>
    </row>
    <row r="1924" spans="1:9" x14ac:dyDescent="0.2">
      <c r="A1924" s="4" t="s">
        <v>11390</v>
      </c>
      <c r="B1924" s="5" t="s">
        <v>4014</v>
      </c>
      <c r="C1924" s="5" t="s">
        <v>2051</v>
      </c>
      <c r="D1924" s="5" t="s">
        <v>4146</v>
      </c>
      <c r="E1924" s="5" t="s">
        <v>57</v>
      </c>
      <c r="F1924" s="5" t="s">
        <v>6610</v>
      </c>
      <c r="G1924" s="5">
        <v>184.70400000000001</v>
      </c>
      <c r="H1924" s="5" t="s">
        <v>52</v>
      </c>
      <c r="I1924" s="6" t="s">
        <v>43</v>
      </c>
    </row>
    <row r="1925" spans="1:9" x14ac:dyDescent="0.2">
      <c r="A1925" s="4" t="s">
        <v>11394</v>
      </c>
      <c r="B1925" s="5" t="s">
        <v>4364</v>
      </c>
      <c r="C1925" s="5" t="s">
        <v>12011</v>
      </c>
      <c r="D1925" s="5" t="s">
        <v>7216</v>
      </c>
      <c r="E1925" s="5" t="s">
        <v>91</v>
      </c>
      <c r="F1925" s="5" t="s">
        <v>6704</v>
      </c>
      <c r="G1925" s="5">
        <v>72.224000000000004</v>
      </c>
      <c r="H1925" s="5" t="s">
        <v>52</v>
      </c>
      <c r="I1925" s="6" t="s">
        <v>43</v>
      </c>
    </row>
    <row r="1926" spans="1:9" x14ac:dyDescent="0.2">
      <c r="A1926" s="4" t="s">
        <v>11400</v>
      </c>
      <c r="B1926" s="5" t="s">
        <v>4397</v>
      </c>
      <c r="C1926" s="5" t="s">
        <v>6406</v>
      </c>
      <c r="D1926" s="5" t="s">
        <v>1306</v>
      </c>
      <c r="E1926" s="5" t="s">
        <v>91</v>
      </c>
      <c r="F1926" s="5" t="s">
        <v>5347</v>
      </c>
      <c r="G1926" s="5">
        <v>48.91</v>
      </c>
      <c r="H1926" s="5" t="s">
        <v>40</v>
      </c>
      <c r="I1926" s="6" t="s">
        <v>43</v>
      </c>
    </row>
    <row r="1927" spans="1:9" x14ac:dyDescent="0.2">
      <c r="A1927" s="4" t="s">
        <v>11408</v>
      </c>
      <c r="B1927" s="5" t="s">
        <v>880</v>
      </c>
      <c r="C1927" s="5" t="s">
        <v>6793</v>
      </c>
      <c r="D1927" s="5" t="s">
        <v>2318</v>
      </c>
      <c r="E1927" s="5" t="s">
        <v>67</v>
      </c>
      <c r="F1927" s="5" t="s">
        <v>4205</v>
      </c>
      <c r="G1927" s="5">
        <v>6.56</v>
      </c>
      <c r="H1927" s="5" t="s">
        <v>40</v>
      </c>
      <c r="I1927" s="6" t="s">
        <v>43</v>
      </c>
    </row>
    <row r="1928" spans="1:9" x14ac:dyDescent="0.2">
      <c r="A1928" s="4" t="s">
        <v>11408</v>
      </c>
      <c r="B1928" s="5" t="s">
        <v>880</v>
      </c>
      <c r="C1928" s="5" t="s">
        <v>6793</v>
      </c>
      <c r="D1928" s="5" t="s">
        <v>2318</v>
      </c>
      <c r="E1928" s="5" t="s">
        <v>67</v>
      </c>
      <c r="F1928" s="5" t="s">
        <v>6819</v>
      </c>
      <c r="G1928" s="5">
        <v>14.88</v>
      </c>
      <c r="H1928" s="5" t="s">
        <v>40</v>
      </c>
      <c r="I1928" s="6" t="s">
        <v>43</v>
      </c>
    </row>
    <row r="1929" spans="1:9" x14ac:dyDescent="0.2">
      <c r="A1929" s="4" t="s">
        <v>11408</v>
      </c>
      <c r="B1929" s="5" t="s">
        <v>880</v>
      </c>
      <c r="C1929" s="5" t="s">
        <v>6793</v>
      </c>
      <c r="D1929" s="5" t="s">
        <v>2318</v>
      </c>
      <c r="E1929" s="5" t="s">
        <v>67</v>
      </c>
      <c r="F1929" s="5" t="s">
        <v>3346</v>
      </c>
      <c r="G1929" s="5">
        <v>25.44</v>
      </c>
      <c r="H1929" s="5" t="s">
        <v>40</v>
      </c>
      <c r="I1929" s="6" t="s">
        <v>43</v>
      </c>
    </row>
    <row r="1930" spans="1:9" x14ac:dyDescent="0.2">
      <c r="A1930" s="4" t="s">
        <v>11418</v>
      </c>
      <c r="B1930" s="5" t="s">
        <v>244</v>
      </c>
      <c r="C1930" s="5" t="s">
        <v>2605</v>
      </c>
      <c r="D1930" s="5" t="s">
        <v>5341</v>
      </c>
      <c r="E1930" s="5" t="s">
        <v>91</v>
      </c>
      <c r="F1930" s="5" t="s">
        <v>4224</v>
      </c>
      <c r="G1930" s="5">
        <v>211.04</v>
      </c>
      <c r="H1930" s="5" t="s">
        <v>40</v>
      </c>
      <c r="I1930" s="6" t="s">
        <v>43</v>
      </c>
    </row>
    <row r="1931" spans="1:9" x14ac:dyDescent="0.2">
      <c r="A1931" s="4" t="s">
        <v>11418</v>
      </c>
      <c r="B1931" s="5" t="s">
        <v>244</v>
      </c>
      <c r="C1931" s="5" t="s">
        <v>2605</v>
      </c>
      <c r="D1931" s="5" t="s">
        <v>5341</v>
      </c>
      <c r="E1931" s="5" t="s">
        <v>32</v>
      </c>
      <c r="F1931" s="5" t="s">
        <v>3858</v>
      </c>
      <c r="G1931" s="5">
        <v>594.81600000000003</v>
      </c>
      <c r="H1931" s="5" t="s">
        <v>40</v>
      </c>
      <c r="I1931" s="6" t="s">
        <v>28</v>
      </c>
    </row>
    <row r="1932" spans="1:9" x14ac:dyDescent="0.2">
      <c r="A1932" s="4" t="s">
        <v>11418</v>
      </c>
      <c r="B1932" s="5" t="s">
        <v>244</v>
      </c>
      <c r="C1932" s="5" t="s">
        <v>2605</v>
      </c>
      <c r="D1932" s="5" t="s">
        <v>5341</v>
      </c>
      <c r="E1932" s="5" t="s">
        <v>74</v>
      </c>
      <c r="F1932" s="5" t="s">
        <v>4424</v>
      </c>
      <c r="G1932" s="5">
        <v>72.959999999999994</v>
      </c>
      <c r="H1932" s="5" t="s">
        <v>40</v>
      </c>
      <c r="I1932" s="6" t="s">
        <v>43</v>
      </c>
    </row>
    <row r="1933" spans="1:9" x14ac:dyDescent="0.2">
      <c r="A1933" s="4" t="s">
        <v>11420</v>
      </c>
      <c r="B1933" s="5" t="s">
        <v>1077</v>
      </c>
      <c r="C1933" s="5" t="s">
        <v>326</v>
      </c>
      <c r="D1933" s="5" t="s">
        <v>2132</v>
      </c>
      <c r="E1933" s="5" t="s">
        <v>77</v>
      </c>
      <c r="F1933" s="5" t="s">
        <v>7978</v>
      </c>
      <c r="G1933" s="5">
        <v>45.28</v>
      </c>
      <c r="H1933" s="5" t="s">
        <v>40</v>
      </c>
      <c r="I1933" s="6" t="s">
        <v>43</v>
      </c>
    </row>
    <row r="1934" spans="1:9" x14ac:dyDescent="0.2">
      <c r="A1934" s="4" t="s">
        <v>11423</v>
      </c>
      <c r="B1934" s="5" t="s">
        <v>11856</v>
      </c>
      <c r="C1934" s="5" t="s">
        <v>3886</v>
      </c>
      <c r="D1934" s="5" t="s">
        <v>8749</v>
      </c>
      <c r="E1934" s="5" t="s">
        <v>77</v>
      </c>
      <c r="F1934" s="5" t="s">
        <v>1812</v>
      </c>
      <c r="G1934" s="5">
        <v>195.68</v>
      </c>
      <c r="H1934" s="5" t="s">
        <v>25</v>
      </c>
      <c r="I1934" s="6" t="s">
        <v>43</v>
      </c>
    </row>
    <row r="1935" spans="1:9" x14ac:dyDescent="0.2">
      <c r="A1935" s="4" t="s">
        <v>11423</v>
      </c>
      <c r="B1935" s="5" t="s">
        <v>11856</v>
      </c>
      <c r="C1935" s="5" t="s">
        <v>3886</v>
      </c>
      <c r="D1935" s="5" t="s">
        <v>8749</v>
      </c>
      <c r="E1935" s="5" t="s">
        <v>302</v>
      </c>
      <c r="F1935" s="5" t="s">
        <v>4725</v>
      </c>
      <c r="G1935" s="5">
        <v>14.2</v>
      </c>
      <c r="H1935" s="5" t="s">
        <v>25</v>
      </c>
      <c r="I1935" s="6" t="s">
        <v>43</v>
      </c>
    </row>
    <row r="1936" spans="1:9" x14ac:dyDescent="0.2">
      <c r="A1936" s="4" t="s">
        <v>11424</v>
      </c>
      <c r="B1936" s="5" t="s">
        <v>12165</v>
      </c>
      <c r="C1936" s="5" t="s">
        <v>12138</v>
      </c>
      <c r="D1936" s="5" t="s">
        <v>1475</v>
      </c>
      <c r="E1936" s="5" t="s">
        <v>29</v>
      </c>
      <c r="F1936" s="5" t="s">
        <v>30</v>
      </c>
      <c r="G1936" s="5">
        <v>314.35199999999998</v>
      </c>
      <c r="H1936" s="5" t="s">
        <v>52</v>
      </c>
      <c r="I1936" s="6" t="s">
        <v>28</v>
      </c>
    </row>
    <row r="1937" spans="1:9" x14ac:dyDescent="0.2">
      <c r="A1937" s="4" t="s">
        <v>11424</v>
      </c>
      <c r="B1937" s="5" t="s">
        <v>12165</v>
      </c>
      <c r="C1937" s="5" t="s">
        <v>12138</v>
      </c>
      <c r="D1937" s="5" t="s">
        <v>1475</v>
      </c>
      <c r="E1937" s="5" t="s">
        <v>44</v>
      </c>
      <c r="F1937" s="5" t="s">
        <v>7581</v>
      </c>
      <c r="G1937" s="5">
        <v>4.6079999999999997</v>
      </c>
      <c r="H1937" s="5" t="s">
        <v>52</v>
      </c>
      <c r="I1937" s="6" t="s">
        <v>43</v>
      </c>
    </row>
    <row r="1938" spans="1:9" x14ac:dyDescent="0.2">
      <c r="A1938" s="4" t="s">
        <v>11425</v>
      </c>
      <c r="B1938" s="5" t="s">
        <v>1155</v>
      </c>
      <c r="C1938" s="5" t="s">
        <v>2637</v>
      </c>
      <c r="D1938" s="5" t="s">
        <v>3629</v>
      </c>
      <c r="E1938" s="5" t="s">
        <v>302</v>
      </c>
      <c r="F1938" s="5" t="s">
        <v>566</v>
      </c>
      <c r="G1938" s="5">
        <v>17.899999999999999</v>
      </c>
      <c r="H1938" s="5" t="s">
        <v>40</v>
      </c>
      <c r="I1938" s="6" t="s">
        <v>43</v>
      </c>
    </row>
    <row r="1939" spans="1:9" x14ac:dyDescent="0.2">
      <c r="A1939" s="4" t="s">
        <v>11426</v>
      </c>
      <c r="B1939" s="5" t="s">
        <v>4743</v>
      </c>
      <c r="C1939" s="5" t="s">
        <v>680</v>
      </c>
      <c r="D1939" s="5" t="s">
        <v>3238</v>
      </c>
      <c r="E1939" s="5" t="s">
        <v>74</v>
      </c>
      <c r="F1939" s="5" t="s">
        <v>6425</v>
      </c>
      <c r="G1939" s="5">
        <v>2.992</v>
      </c>
      <c r="H1939" s="5" t="s">
        <v>40</v>
      </c>
      <c r="I1939" s="6" t="s">
        <v>43</v>
      </c>
    </row>
    <row r="1940" spans="1:9" x14ac:dyDescent="0.2">
      <c r="A1940" s="4" t="s">
        <v>11426</v>
      </c>
      <c r="B1940" s="5" t="s">
        <v>4743</v>
      </c>
      <c r="C1940" s="5" t="s">
        <v>680</v>
      </c>
      <c r="D1940" s="5" t="s">
        <v>3238</v>
      </c>
      <c r="E1940" s="5" t="s">
        <v>74</v>
      </c>
      <c r="F1940" s="5" t="s">
        <v>3598</v>
      </c>
      <c r="G1940" s="5">
        <v>20.064</v>
      </c>
      <c r="H1940" s="5" t="s">
        <v>40</v>
      </c>
      <c r="I1940" s="6" t="s">
        <v>43</v>
      </c>
    </row>
    <row r="1941" spans="1:9" x14ac:dyDescent="0.2">
      <c r="A1941" s="4" t="s">
        <v>11426</v>
      </c>
      <c r="B1941" s="5" t="s">
        <v>4743</v>
      </c>
      <c r="C1941" s="5" t="s">
        <v>680</v>
      </c>
      <c r="D1941" s="5" t="s">
        <v>3238</v>
      </c>
      <c r="E1941" s="5" t="s">
        <v>91</v>
      </c>
      <c r="F1941" s="5" t="s">
        <v>8468</v>
      </c>
      <c r="G1941" s="5">
        <v>146.72999999999999</v>
      </c>
      <c r="H1941" s="5" t="s">
        <v>40</v>
      </c>
      <c r="I1941" s="6" t="s">
        <v>43</v>
      </c>
    </row>
    <row r="1942" spans="1:9" x14ac:dyDescent="0.2">
      <c r="A1942" s="4" t="s">
        <v>11426</v>
      </c>
      <c r="B1942" s="5" t="s">
        <v>4743</v>
      </c>
      <c r="C1942" s="5" t="s">
        <v>680</v>
      </c>
      <c r="D1942" s="5" t="s">
        <v>3238</v>
      </c>
      <c r="E1942" s="5" t="s">
        <v>44</v>
      </c>
      <c r="F1942" s="5" t="s">
        <v>2396</v>
      </c>
      <c r="G1942" s="5">
        <v>18.75</v>
      </c>
      <c r="H1942" s="5" t="s">
        <v>40</v>
      </c>
      <c r="I1942" s="6" t="s">
        <v>43</v>
      </c>
    </row>
    <row r="1943" spans="1:9" x14ac:dyDescent="0.2">
      <c r="A1943" s="4" t="s">
        <v>11427</v>
      </c>
      <c r="B1943" s="5" t="s">
        <v>251</v>
      </c>
      <c r="C1943" s="5" t="s">
        <v>1916</v>
      </c>
      <c r="D1943" s="5" t="s">
        <v>8465</v>
      </c>
      <c r="E1943" s="5" t="s">
        <v>74</v>
      </c>
      <c r="F1943" s="5" t="s">
        <v>2761</v>
      </c>
      <c r="G1943" s="5">
        <v>51.183999999999997</v>
      </c>
      <c r="H1943" s="5" t="s">
        <v>40</v>
      </c>
      <c r="I1943" s="6" t="s">
        <v>43</v>
      </c>
    </row>
    <row r="1944" spans="1:9" x14ac:dyDescent="0.2">
      <c r="A1944" s="4" t="s">
        <v>11429</v>
      </c>
      <c r="B1944" s="5" t="s">
        <v>2383</v>
      </c>
      <c r="C1944" s="5" t="s">
        <v>3976</v>
      </c>
      <c r="D1944" s="5" t="s">
        <v>411</v>
      </c>
      <c r="E1944" s="5" t="s">
        <v>64</v>
      </c>
      <c r="F1944" s="5" t="s">
        <v>10033</v>
      </c>
      <c r="G1944" s="5">
        <v>842.72</v>
      </c>
      <c r="H1944" s="5" t="s">
        <v>40</v>
      </c>
      <c r="I1944" s="6" t="s">
        <v>28</v>
      </c>
    </row>
    <row r="1945" spans="1:9" x14ac:dyDescent="0.2">
      <c r="A1945" s="4" t="s">
        <v>11429</v>
      </c>
      <c r="B1945" s="5" t="s">
        <v>2383</v>
      </c>
      <c r="C1945" s="5" t="s">
        <v>3976</v>
      </c>
      <c r="D1945" s="5" t="s">
        <v>411</v>
      </c>
      <c r="E1945" s="5" t="s">
        <v>64</v>
      </c>
      <c r="F1945" s="5" t="s">
        <v>549</v>
      </c>
      <c r="G1945" s="5">
        <v>41.96</v>
      </c>
      <c r="H1945" s="5" t="s">
        <v>40</v>
      </c>
      <c r="I1945" s="6" t="s">
        <v>28</v>
      </c>
    </row>
    <row r="1946" spans="1:9" x14ac:dyDescent="0.2">
      <c r="A1946" s="4" t="s">
        <v>11449</v>
      </c>
      <c r="B1946" s="5" t="s">
        <v>7154</v>
      </c>
      <c r="C1946" s="5" t="s">
        <v>3819</v>
      </c>
      <c r="D1946" s="5" t="s">
        <v>1086</v>
      </c>
      <c r="E1946" s="5" t="s">
        <v>91</v>
      </c>
      <c r="F1946" s="5" t="s">
        <v>5593</v>
      </c>
      <c r="G1946" s="5">
        <v>45.527999999999999</v>
      </c>
      <c r="H1946" s="5" t="s">
        <v>52</v>
      </c>
      <c r="I1946" s="6" t="s">
        <v>43</v>
      </c>
    </row>
    <row r="1947" spans="1:9" x14ac:dyDescent="0.2">
      <c r="A1947" s="4" t="s">
        <v>11449</v>
      </c>
      <c r="B1947" s="5" t="s">
        <v>7154</v>
      </c>
      <c r="C1947" s="5" t="s">
        <v>3819</v>
      </c>
      <c r="D1947" s="5" t="s">
        <v>1086</v>
      </c>
      <c r="E1947" s="5" t="s">
        <v>32</v>
      </c>
      <c r="F1947" s="5" t="s">
        <v>809</v>
      </c>
      <c r="G1947" s="5">
        <v>64.784000000000006</v>
      </c>
      <c r="H1947" s="5" t="s">
        <v>52</v>
      </c>
      <c r="I1947" s="6" t="s">
        <v>28</v>
      </c>
    </row>
    <row r="1948" spans="1:9" x14ac:dyDescent="0.2">
      <c r="A1948" s="4" t="s">
        <v>11449</v>
      </c>
      <c r="B1948" s="5" t="s">
        <v>7154</v>
      </c>
      <c r="C1948" s="5" t="s">
        <v>3819</v>
      </c>
      <c r="D1948" s="5" t="s">
        <v>1086</v>
      </c>
      <c r="E1948" s="5" t="s">
        <v>57</v>
      </c>
      <c r="F1948" s="5" t="s">
        <v>5626</v>
      </c>
      <c r="G1948" s="5">
        <v>424.27199999999999</v>
      </c>
      <c r="H1948" s="5" t="s">
        <v>52</v>
      </c>
      <c r="I1948" s="6" t="s">
        <v>43</v>
      </c>
    </row>
    <row r="1949" spans="1:9" x14ac:dyDescent="0.2">
      <c r="A1949" s="4" t="s">
        <v>11449</v>
      </c>
      <c r="B1949" s="5" t="s">
        <v>7154</v>
      </c>
      <c r="C1949" s="5" t="s">
        <v>3819</v>
      </c>
      <c r="D1949" s="5" t="s">
        <v>1086</v>
      </c>
      <c r="E1949" s="5" t="s">
        <v>67</v>
      </c>
      <c r="F1949" s="5" t="s">
        <v>323</v>
      </c>
      <c r="G1949" s="5">
        <v>1.3440000000000001</v>
      </c>
      <c r="H1949" s="5" t="s">
        <v>52</v>
      </c>
      <c r="I1949" s="6" t="s">
        <v>43</v>
      </c>
    </row>
    <row r="1950" spans="1:9" x14ac:dyDescent="0.2">
      <c r="A1950" s="4" t="s">
        <v>11449</v>
      </c>
      <c r="B1950" s="5" t="s">
        <v>7154</v>
      </c>
      <c r="C1950" s="5" t="s">
        <v>3819</v>
      </c>
      <c r="D1950" s="5" t="s">
        <v>1086</v>
      </c>
      <c r="E1950" s="5" t="s">
        <v>57</v>
      </c>
      <c r="F1950" s="5" t="s">
        <v>4536</v>
      </c>
      <c r="G1950" s="5">
        <v>83.92</v>
      </c>
      <c r="H1950" s="5" t="s">
        <v>52</v>
      </c>
      <c r="I1950" s="6" t="s">
        <v>43</v>
      </c>
    </row>
    <row r="1951" spans="1:9" x14ac:dyDescent="0.2">
      <c r="A1951" s="4" t="s">
        <v>11469</v>
      </c>
      <c r="B1951" s="5" t="s">
        <v>5529</v>
      </c>
      <c r="C1951" s="5" t="s">
        <v>6300</v>
      </c>
      <c r="D1951" s="5" t="s">
        <v>2399</v>
      </c>
      <c r="E1951" s="5" t="s">
        <v>32</v>
      </c>
      <c r="F1951" s="5" t="s">
        <v>2116</v>
      </c>
      <c r="G1951" s="5">
        <v>2803.92</v>
      </c>
      <c r="H1951" s="5" t="s">
        <v>40</v>
      </c>
      <c r="I1951" s="6" t="s">
        <v>28</v>
      </c>
    </row>
    <row r="1952" spans="1:9" x14ac:dyDescent="0.2">
      <c r="A1952" s="4" t="s">
        <v>11475</v>
      </c>
      <c r="B1952" s="5" t="s">
        <v>1472</v>
      </c>
      <c r="C1952" s="5" t="s">
        <v>1473</v>
      </c>
      <c r="D1952" s="5" t="s">
        <v>7529</v>
      </c>
      <c r="E1952" s="5" t="s">
        <v>651</v>
      </c>
      <c r="F1952" s="5" t="s">
        <v>2635</v>
      </c>
      <c r="G1952" s="5">
        <v>40.700000000000003</v>
      </c>
      <c r="H1952" s="5" t="s">
        <v>40</v>
      </c>
      <c r="I1952" s="6" t="s">
        <v>43</v>
      </c>
    </row>
    <row r="1953" spans="1:9" x14ac:dyDescent="0.2">
      <c r="A1953" s="4" t="s">
        <v>11484</v>
      </c>
      <c r="B1953" s="5" t="s">
        <v>3363</v>
      </c>
      <c r="C1953" s="5" t="s">
        <v>8992</v>
      </c>
      <c r="D1953" s="5" t="s">
        <v>2833</v>
      </c>
      <c r="E1953" s="5" t="s">
        <v>91</v>
      </c>
      <c r="F1953" s="5" t="s">
        <v>6715</v>
      </c>
      <c r="G1953" s="5">
        <v>12.96</v>
      </c>
      <c r="H1953" s="5" t="s">
        <v>40</v>
      </c>
      <c r="I1953" s="6" t="s">
        <v>43</v>
      </c>
    </row>
    <row r="1954" spans="1:9" x14ac:dyDescent="0.2">
      <c r="A1954" s="4" t="s">
        <v>11491</v>
      </c>
      <c r="B1954" s="5" t="s">
        <v>11789</v>
      </c>
      <c r="C1954" s="5" t="s">
        <v>11955</v>
      </c>
      <c r="D1954" s="5" t="s">
        <v>3460</v>
      </c>
      <c r="E1954" s="5" t="s">
        <v>67</v>
      </c>
      <c r="F1954" s="5" t="s">
        <v>1766</v>
      </c>
      <c r="G1954" s="5">
        <v>16.256</v>
      </c>
      <c r="H1954" s="5" t="s">
        <v>52</v>
      </c>
      <c r="I1954" s="6" t="s">
        <v>43</v>
      </c>
    </row>
    <row r="1955" spans="1:9" x14ac:dyDescent="0.2">
      <c r="A1955" s="4" t="s">
        <v>11497</v>
      </c>
      <c r="B1955" s="5" t="s">
        <v>11769</v>
      </c>
      <c r="C1955" s="5" t="s">
        <v>1010</v>
      </c>
      <c r="D1955" s="5" t="s">
        <v>3358</v>
      </c>
      <c r="E1955" s="5" t="s">
        <v>74</v>
      </c>
      <c r="F1955" s="5" t="s">
        <v>4302</v>
      </c>
      <c r="G1955" s="5">
        <v>8.6080000000000005</v>
      </c>
      <c r="H1955" s="5" t="s">
        <v>40</v>
      </c>
      <c r="I1955" s="6" t="s">
        <v>43</v>
      </c>
    </row>
    <row r="1956" spans="1:9" x14ac:dyDescent="0.2">
      <c r="A1956" s="4" t="s">
        <v>11499</v>
      </c>
      <c r="B1956" s="5" t="s">
        <v>1178</v>
      </c>
      <c r="C1956" s="5" t="s">
        <v>11947</v>
      </c>
      <c r="D1956" s="5" t="s">
        <v>5084</v>
      </c>
      <c r="E1956" s="5" t="s">
        <v>77</v>
      </c>
      <c r="F1956" s="5" t="s">
        <v>4918</v>
      </c>
      <c r="G1956" s="5">
        <v>186.15</v>
      </c>
      <c r="H1956" s="5" t="s">
        <v>40</v>
      </c>
      <c r="I1956" s="6" t="s">
        <v>43</v>
      </c>
    </row>
    <row r="1957" spans="1:9" x14ac:dyDescent="0.2">
      <c r="A1957" s="4" t="s">
        <v>11499</v>
      </c>
      <c r="B1957" s="5" t="s">
        <v>1178</v>
      </c>
      <c r="C1957" s="5" t="s">
        <v>11947</v>
      </c>
      <c r="D1957" s="5" t="s">
        <v>5084</v>
      </c>
      <c r="E1957" s="5" t="s">
        <v>74</v>
      </c>
      <c r="F1957" s="5" t="s">
        <v>3654</v>
      </c>
      <c r="G1957" s="5">
        <v>81.792000000000002</v>
      </c>
      <c r="H1957" s="5" t="s">
        <v>40</v>
      </c>
      <c r="I1957" s="6" t="s">
        <v>43</v>
      </c>
    </row>
    <row r="1958" spans="1:9" x14ac:dyDescent="0.2">
      <c r="A1958" s="4" t="s">
        <v>11499</v>
      </c>
      <c r="B1958" s="5" t="s">
        <v>1178</v>
      </c>
      <c r="C1958" s="5" t="s">
        <v>11947</v>
      </c>
      <c r="D1958" s="5" t="s">
        <v>5084</v>
      </c>
      <c r="E1958" s="5" t="s">
        <v>651</v>
      </c>
      <c r="F1958" s="5" t="s">
        <v>9940</v>
      </c>
      <c r="G1958" s="5">
        <v>47.19</v>
      </c>
      <c r="H1958" s="5" t="s">
        <v>40</v>
      </c>
      <c r="I1958" s="6" t="s">
        <v>43</v>
      </c>
    </row>
    <row r="1959" spans="1:9" x14ac:dyDescent="0.2">
      <c r="A1959" s="4" t="s">
        <v>11506</v>
      </c>
      <c r="B1959" s="5" t="s">
        <v>12224</v>
      </c>
      <c r="C1959" s="5" t="s">
        <v>8652</v>
      </c>
      <c r="D1959" s="5" t="s">
        <v>802</v>
      </c>
      <c r="E1959" s="5" t="s">
        <v>67</v>
      </c>
      <c r="F1959" s="5" t="s">
        <v>1262</v>
      </c>
      <c r="G1959" s="5">
        <v>144.6</v>
      </c>
      <c r="H1959" s="5" t="s">
        <v>40</v>
      </c>
      <c r="I1959" s="6" t="s">
        <v>43</v>
      </c>
    </row>
    <row r="1960" spans="1:9" x14ac:dyDescent="0.2">
      <c r="A1960" s="4" t="s">
        <v>11509</v>
      </c>
      <c r="B1960" s="5" t="s">
        <v>5263</v>
      </c>
      <c r="C1960" s="5" t="s">
        <v>3075</v>
      </c>
      <c r="D1960" s="5" t="s">
        <v>346</v>
      </c>
      <c r="E1960" s="5" t="s">
        <v>32</v>
      </c>
      <c r="F1960" s="5" t="s">
        <v>5092</v>
      </c>
      <c r="G1960" s="5">
        <v>701.96</v>
      </c>
      <c r="H1960" s="5" t="s">
        <v>25</v>
      </c>
      <c r="I1960" s="6" t="s">
        <v>28</v>
      </c>
    </row>
    <row r="1961" spans="1:9" x14ac:dyDescent="0.2">
      <c r="A1961" s="4" t="s">
        <v>11519</v>
      </c>
      <c r="B1961" s="5" t="s">
        <v>1871</v>
      </c>
      <c r="C1961" s="5" t="s">
        <v>9248</v>
      </c>
      <c r="D1961" s="5" t="s">
        <v>4160</v>
      </c>
      <c r="E1961" s="5" t="s">
        <v>67</v>
      </c>
      <c r="F1961" s="5" t="s">
        <v>1540</v>
      </c>
      <c r="G1961" s="5">
        <v>19.68</v>
      </c>
      <c r="H1961" s="5" t="s">
        <v>40</v>
      </c>
      <c r="I1961" s="6" t="s">
        <v>43</v>
      </c>
    </row>
    <row r="1962" spans="1:9" x14ac:dyDescent="0.2">
      <c r="A1962" s="4" t="s">
        <v>11525</v>
      </c>
      <c r="B1962" s="5" t="s">
        <v>12205</v>
      </c>
      <c r="C1962" s="5" t="s">
        <v>11958</v>
      </c>
      <c r="D1962" s="5" t="s">
        <v>1960</v>
      </c>
      <c r="E1962" s="5" t="s">
        <v>74</v>
      </c>
      <c r="F1962" s="5" t="s">
        <v>1703</v>
      </c>
      <c r="G1962" s="5">
        <v>2022.2719999999999</v>
      </c>
      <c r="H1962" s="5" t="s">
        <v>40</v>
      </c>
      <c r="I1962" s="6" t="s">
        <v>43</v>
      </c>
    </row>
    <row r="1963" spans="1:9" x14ac:dyDescent="0.2">
      <c r="A1963" s="4" t="s">
        <v>11525</v>
      </c>
      <c r="B1963" s="5" t="s">
        <v>12205</v>
      </c>
      <c r="C1963" s="5" t="s">
        <v>11958</v>
      </c>
      <c r="D1963" s="5" t="s">
        <v>1960</v>
      </c>
      <c r="E1963" s="5" t="s">
        <v>67</v>
      </c>
      <c r="F1963" s="5" t="s">
        <v>5847</v>
      </c>
      <c r="G1963" s="5">
        <v>9.1199999999999992</v>
      </c>
      <c r="H1963" s="5" t="s">
        <v>40</v>
      </c>
      <c r="I1963" s="6" t="s">
        <v>43</v>
      </c>
    </row>
    <row r="1964" spans="1:9" x14ac:dyDescent="0.2">
      <c r="A1964" s="4" t="s">
        <v>11528</v>
      </c>
      <c r="B1964" s="5" t="s">
        <v>11767</v>
      </c>
      <c r="C1964" s="5" t="s">
        <v>4170</v>
      </c>
      <c r="D1964" s="5" t="s">
        <v>7639</v>
      </c>
      <c r="E1964" s="5" t="s">
        <v>77</v>
      </c>
      <c r="F1964" s="5" t="s">
        <v>1609</v>
      </c>
      <c r="G1964" s="5">
        <v>8.67</v>
      </c>
      <c r="H1964" s="5" t="s">
        <v>40</v>
      </c>
      <c r="I1964" s="6" t="s">
        <v>43</v>
      </c>
    </row>
    <row r="1965" spans="1:9" x14ac:dyDescent="0.2">
      <c r="A1965" s="4" t="s">
        <v>11531</v>
      </c>
      <c r="B1965" s="5" t="s">
        <v>2952</v>
      </c>
      <c r="C1965" s="5" t="s">
        <v>325</v>
      </c>
      <c r="D1965" s="5" t="s">
        <v>5997</v>
      </c>
      <c r="E1965" s="5" t="s">
        <v>64</v>
      </c>
      <c r="F1965" s="5" t="s">
        <v>6759</v>
      </c>
      <c r="G1965" s="5">
        <v>32.04</v>
      </c>
      <c r="H1965" s="5" t="s">
        <v>40</v>
      </c>
      <c r="I1965" s="6" t="s">
        <v>28</v>
      </c>
    </row>
    <row r="1966" spans="1:9" x14ac:dyDescent="0.2">
      <c r="A1966" s="4" t="s">
        <v>11539</v>
      </c>
      <c r="B1966" s="5" t="s">
        <v>3800</v>
      </c>
      <c r="C1966" s="5" t="s">
        <v>5293</v>
      </c>
      <c r="D1966" s="5" t="s">
        <v>8110</v>
      </c>
      <c r="E1966" s="5" t="s">
        <v>91</v>
      </c>
      <c r="F1966" s="5" t="s">
        <v>2828</v>
      </c>
      <c r="G1966" s="5">
        <v>91.055999999999997</v>
      </c>
      <c r="H1966" s="5" t="s">
        <v>52</v>
      </c>
      <c r="I1966" s="6" t="s">
        <v>43</v>
      </c>
    </row>
    <row r="1967" spans="1:9" x14ac:dyDescent="0.2">
      <c r="A1967" s="4" t="s">
        <v>11543</v>
      </c>
      <c r="B1967" s="5" t="s">
        <v>12054</v>
      </c>
      <c r="C1967" s="5" t="s">
        <v>12055</v>
      </c>
      <c r="D1967" s="5" t="s">
        <v>4874</v>
      </c>
      <c r="E1967" s="5" t="s">
        <v>77</v>
      </c>
      <c r="F1967" s="5" t="s">
        <v>5764</v>
      </c>
      <c r="G1967" s="5">
        <v>81.08</v>
      </c>
      <c r="H1967" s="5" t="s">
        <v>40</v>
      </c>
      <c r="I1967" s="6" t="s">
        <v>43</v>
      </c>
    </row>
    <row r="1968" spans="1:9" x14ac:dyDescent="0.2">
      <c r="A1968" s="4" t="s">
        <v>11544</v>
      </c>
      <c r="B1968" s="5" t="s">
        <v>12227</v>
      </c>
      <c r="C1968" s="5" t="s">
        <v>12145</v>
      </c>
      <c r="D1968" s="5" t="s">
        <v>793</v>
      </c>
      <c r="E1968" s="5" t="s">
        <v>57</v>
      </c>
      <c r="F1968" s="5" t="s">
        <v>1136</v>
      </c>
      <c r="G1968" s="5">
        <v>93.02</v>
      </c>
      <c r="H1968" s="5" t="s">
        <v>40</v>
      </c>
      <c r="I1968" s="6" t="s">
        <v>43</v>
      </c>
    </row>
    <row r="1969" spans="1:9" x14ac:dyDescent="0.2">
      <c r="A1969" s="4" t="s">
        <v>11554</v>
      </c>
      <c r="B1969" s="5" t="s">
        <v>4320</v>
      </c>
      <c r="C1969" s="5" t="s">
        <v>6051</v>
      </c>
      <c r="D1969" s="5" t="s">
        <v>4190</v>
      </c>
      <c r="E1969" s="5" t="s">
        <v>29</v>
      </c>
      <c r="F1969" s="5" t="s">
        <v>866</v>
      </c>
      <c r="G1969" s="5">
        <v>477.666</v>
      </c>
      <c r="H1969" s="5" t="s">
        <v>40</v>
      </c>
      <c r="I1969" s="6" t="s">
        <v>28</v>
      </c>
    </row>
    <row r="1970" spans="1:9" x14ac:dyDescent="0.2">
      <c r="A1970" s="4" t="s">
        <v>11560</v>
      </c>
      <c r="B1970" s="5" t="s">
        <v>11967</v>
      </c>
      <c r="C1970" s="5" t="s">
        <v>12249</v>
      </c>
      <c r="D1970" s="5" t="s">
        <v>3540</v>
      </c>
      <c r="E1970" s="5" t="s">
        <v>74</v>
      </c>
      <c r="F1970" s="5" t="s">
        <v>366</v>
      </c>
      <c r="G1970" s="5">
        <v>13.848000000000001</v>
      </c>
      <c r="H1970" s="5" t="s">
        <v>40</v>
      </c>
      <c r="I1970" s="6" t="s">
        <v>43</v>
      </c>
    </row>
    <row r="1971" spans="1:9" x14ac:dyDescent="0.2">
      <c r="A1971" s="4" t="s">
        <v>11572</v>
      </c>
      <c r="B1971" s="5" t="s">
        <v>12012</v>
      </c>
      <c r="C1971" s="5" t="s">
        <v>12181</v>
      </c>
      <c r="D1971" s="5" t="s">
        <v>3227</v>
      </c>
      <c r="E1971" s="5" t="s">
        <v>91</v>
      </c>
      <c r="F1971" s="5" t="s">
        <v>4524</v>
      </c>
      <c r="G1971" s="5">
        <v>11.76</v>
      </c>
      <c r="H1971" s="5" t="s">
        <v>40</v>
      </c>
      <c r="I1971" s="6" t="s">
        <v>43</v>
      </c>
    </row>
    <row r="1972" spans="1:9" x14ac:dyDescent="0.2">
      <c r="A1972" s="4" t="s">
        <v>11573</v>
      </c>
      <c r="B1972" s="5" t="s">
        <v>5830</v>
      </c>
      <c r="C1972" s="5" t="s">
        <v>5830</v>
      </c>
      <c r="D1972" s="5" t="s">
        <v>2194</v>
      </c>
      <c r="E1972" s="5" t="s">
        <v>32</v>
      </c>
      <c r="F1972" s="5" t="s">
        <v>1062</v>
      </c>
      <c r="G1972" s="5">
        <v>1125.4880000000001</v>
      </c>
      <c r="H1972" s="5" t="s">
        <v>52</v>
      </c>
      <c r="I1972" s="6" t="s">
        <v>28</v>
      </c>
    </row>
    <row r="1973" spans="1:9" x14ac:dyDescent="0.2">
      <c r="A1973" s="4" t="s">
        <v>11573</v>
      </c>
      <c r="B1973" s="5" t="s">
        <v>5830</v>
      </c>
      <c r="C1973" s="5" t="s">
        <v>5830</v>
      </c>
      <c r="D1973" s="5" t="s">
        <v>2194</v>
      </c>
      <c r="E1973" s="5" t="s">
        <v>74</v>
      </c>
      <c r="F1973" s="5" t="s">
        <v>2966</v>
      </c>
      <c r="G1973" s="5">
        <v>12.645</v>
      </c>
      <c r="H1973" s="5" t="s">
        <v>52</v>
      </c>
      <c r="I1973" s="6" t="s">
        <v>43</v>
      </c>
    </row>
    <row r="1974" spans="1:9" x14ac:dyDescent="0.2">
      <c r="A1974" s="4" t="s">
        <v>11573</v>
      </c>
      <c r="B1974" s="5" t="s">
        <v>5830</v>
      </c>
      <c r="C1974" s="5" t="s">
        <v>5830</v>
      </c>
      <c r="D1974" s="5" t="s">
        <v>2194</v>
      </c>
      <c r="E1974" s="5" t="s">
        <v>67</v>
      </c>
      <c r="F1974" s="5" t="s">
        <v>887</v>
      </c>
      <c r="G1974" s="5">
        <v>4.032</v>
      </c>
      <c r="H1974" s="5" t="s">
        <v>52</v>
      </c>
      <c r="I1974" s="6" t="s">
        <v>43</v>
      </c>
    </row>
    <row r="1975" spans="1:9" x14ac:dyDescent="0.2">
      <c r="A1975" s="4" t="s">
        <v>11576</v>
      </c>
      <c r="B1975" s="5" t="s">
        <v>7286</v>
      </c>
      <c r="C1975" s="5" t="s">
        <v>7286</v>
      </c>
      <c r="D1975" s="5" t="s">
        <v>155</v>
      </c>
      <c r="E1975" s="5" t="s">
        <v>64</v>
      </c>
      <c r="F1975" s="5" t="s">
        <v>5288</v>
      </c>
      <c r="G1975" s="5">
        <v>31.56</v>
      </c>
      <c r="H1975" s="5" t="s">
        <v>40</v>
      </c>
      <c r="I1975" s="6" t="s">
        <v>28</v>
      </c>
    </row>
    <row r="1976" spans="1:9" x14ac:dyDescent="0.2">
      <c r="A1976" s="4" t="s">
        <v>11582</v>
      </c>
      <c r="B1976" s="5" t="s">
        <v>3373</v>
      </c>
      <c r="C1976" s="5" t="s">
        <v>2432</v>
      </c>
      <c r="D1976" s="5" t="s">
        <v>4341</v>
      </c>
      <c r="E1976" s="5" t="s">
        <v>91</v>
      </c>
      <c r="F1976" s="5" t="s">
        <v>6537</v>
      </c>
      <c r="G1976" s="5">
        <v>31.007999999999999</v>
      </c>
      <c r="H1976" s="5" t="s">
        <v>52</v>
      </c>
      <c r="I1976" s="6" t="s">
        <v>43</v>
      </c>
    </row>
    <row r="1977" spans="1:9" x14ac:dyDescent="0.2">
      <c r="A1977" s="4" t="s">
        <v>11583</v>
      </c>
      <c r="B1977" s="5" t="s">
        <v>6267</v>
      </c>
      <c r="C1977" s="5" t="s">
        <v>6267</v>
      </c>
      <c r="D1977" s="5" t="s">
        <v>6526</v>
      </c>
      <c r="E1977" s="5" t="s">
        <v>74</v>
      </c>
      <c r="F1977" s="5" t="s">
        <v>6085</v>
      </c>
      <c r="G1977" s="5">
        <v>61.12</v>
      </c>
      <c r="H1977" s="5" t="s">
        <v>40</v>
      </c>
      <c r="I1977" s="6" t="s">
        <v>43</v>
      </c>
    </row>
    <row r="1978" spans="1:9" x14ac:dyDescent="0.2">
      <c r="A1978" s="4" t="s">
        <v>11589</v>
      </c>
      <c r="B1978" s="5" t="s">
        <v>6061</v>
      </c>
      <c r="C1978" s="5" t="s">
        <v>7787</v>
      </c>
      <c r="D1978" s="5" t="s">
        <v>4448</v>
      </c>
      <c r="E1978" s="5" t="s">
        <v>77</v>
      </c>
      <c r="F1978" s="5" t="s">
        <v>150</v>
      </c>
      <c r="G1978" s="5">
        <v>25.86</v>
      </c>
      <c r="H1978" s="5" t="s">
        <v>40</v>
      </c>
      <c r="I1978" s="6" t="s">
        <v>43</v>
      </c>
    </row>
    <row r="1979" spans="1:9" x14ac:dyDescent="0.2">
      <c r="A1979" s="4" t="s">
        <v>11589</v>
      </c>
      <c r="B1979" s="5" t="s">
        <v>6061</v>
      </c>
      <c r="C1979" s="5" t="s">
        <v>7787</v>
      </c>
      <c r="D1979" s="5" t="s">
        <v>4448</v>
      </c>
      <c r="E1979" s="5" t="s">
        <v>74</v>
      </c>
      <c r="F1979" s="5" t="s">
        <v>7740</v>
      </c>
      <c r="G1979" s="5">
        <v>276.78399999999999</v>
      </c>
      <c r="H1979" s="5" t="s">
        <v>40</v>
      </c>
      <c r="I1979" s="6" t="s">
        <v>43</v>
      </c>
    </row>
    <row r="1980" spans="1:9" x14ac:dyDescent="0.2">
      <c r="A1980" s="4" t="s">
        <v>11590</v>
      </c>
      <c r="B1980" s="5" t="s">
        <v>3433</v>
      </c>
      <c r="C1980" s="5" t="s">
        <v>6663</v>
      </c>
      <c r="D1980" s="5" t="s">
        <v>9046</v>
      </c>
      <c r="E1980" s="5" t="s">
        <v>64</v>
      </c>
      <c r="F1980" s="5" t="s">
        <v>7053</v>
      </c>
      <c r="G1980" s="5">
        <v>60.84</v>
      </c>
      <c r="H1980" s="5" t="s">
        <v>40</v>
      </c>
      <c r="I1980" s="6" t="s">
        <v>28</v>
      </c>
    </row>
    <row r="1981" spans="1:9" x14ac:dyDescent="0.2">
      <c r="A1981" s="4" t="s">
        <v>11601</v>
      </c>
      <c r="B1981" s="5" t="s">
        <v>4170</v>
      </c>
      <c r="C1981" s="5" t="s">
        <v>2752</v>
      </c>
      <c r="D1981" s="5" t="s">
        <v>1785</v>
      </c>
      <c r="E1981" s="5" t="s">
        <v>64</v>
      </c>
      <c r="F1981" s="5" t="s">
        <v>6826</v>
      </c>
      <c r="G1981" s="5">
        <v>282.83999999999997</v>
      </c>
      <c r="H1981" s="5" t="s">
        <v>40</v>
      </c>
      <c r="I1981" s="6" t="s">
        <v>28</v>
      </c>
    </row>
    <row r="1982" spans="1:9" x14ac:dyDescent="0.2">
      <c r="A1982" s="4" t="s">
        <v>11601</v>
      </c>
      <c r="B1982" s="5" t="s">
        <v>4170</v>
      </c>
      <c r="C1982" s="5" t="s">
        <v>2752</v>
      </c>
      <c r="D1982" s="5" t="s">
        <v>1785</v>
      </c>
      <c r="E1982" s="5" t="s">
        <v>44</v>
      </c>
      <c r="F1982" s="5" t="s">
        <v>4646</v>
      </c>
      <c r="G1982" s="5">
        <v>27.72</v>
      </c>
      <c r="H1982" s="5" t="s">
        <v>40</v>
      </c>
      <c r="I1982" s="6" t="s">
        <v>43</v>
      </c>
    </row>
    <row r="1983" spans="1:9" x14ac:dyDescent="0.2">
      <c r="A1983" s="4" t="s">
        <v>11605</v>
      </c>
      <c r="B1983" s="5" t="s">
        <v>2431</v>
      </c>
      <c r="C1983" s="5" t="s">
        <v>496</v>
      </c>
      <c r="D1983" s="5" t="s">
        <v>4386</v>
      </c>
      <c r="E1983" s="5" t="s">
        <v>67</v>
      </c>
      <c r="F1983" s="5" t="s">
        <v>3666</v>
      </c>
      <c r="G1983" s="5">
        <v>5.76</v>
      </c>
      <c r="H1983" s="5" t="s">
        <v>40</v>
      </c>
      <c r="I1983" s="6" t="s">
        <v>43</v>
      </c>
    </row>
    <row r="1984" spans="1:9" x14ac:dyDescent="0.2">
      <c r="A1984" s="4" t="s">
        <v>11616</v>
      </c>
      <c r="B1984" s="5" t="s">
        <v>11740</v>
      </c>
      <c r="C1984" s="5" t="s">
        <v>1955</v>
      </c>
      <c r="D1984" s="5" t="s">
        <v>2065</v>
      </c>
      <c r="E1984" s="5" t="s">
        <v>91</v>
      </c>
      <c r="F1984" s="5" t="s">
        <v>10568</v>
      </c>
      <c r="G1984" s="5">
        <v>11.56</v>
      </c>
      <c r="H1984" s="5" t="s">
        <v>40</v>
      </c>
      <c r="I1984" s="6" t="s">
        <v>43</v>
      </c>
    </row>
    <row r="1985" spans="1:9" x14ac:dyDescent="0.2">
      <c r="A1985" s="4" t="s">
        <v>11622</v>
      </c>
      <c r="B1985" s="5" t="s">
        <v>4052</v>
      </c>
      <c r="C1985" s="5" t="s">
        <v>5797</v>
      </c>
      <c r="D1985" s="5" t="s">
        <v>3131</v>
      </c>
      <c r="E1985" s="5" t="s">
        <v>29</v>
      </c>
      <c r="F1985" s="5" t="s">
        <v>5646</v>
      </c>
      <c r="G1985" s="5">
        <v>3406.6640000000002</v>
      </c>
      <c r="H1985" s="5" t="s">
        <v>40</v>
      </c>
      <c r="I1985" s="6" t="s">
        <v>28</v>
      </c>
    </row>
    <row r="1986" spans="1:9" x14ac:dyDescent="0.2">
      <c r="A1986" s="4" t="s">
        <v>11622</v>
      </c>
      <c r="B1986" s="5" t="s">
        <v>4052</v>
      </c>
      <c r="C1986" s="5" t="s">
        <v>5797</v>
      </c>
      <c r="D1986" s="5" t="s">
        <v>3131</v>
      </c>
      <c r="E1986" s="5" t="s">
        <v>67</v>
      </c>
      <c r="F1986" s="5" t="s">
        <v>7552</v>
      </c>
      <c r="G1986" s="5">
        <v>37.17</v>
      </c>
      <c r="H1986" s="5" t="s">
        <v>40</v>
      </c>
      <c r="I1986" s="6" t="s">
        <v>43</v>
      </c>
    </row>
    <row r="1987" spans="1:9" x14ac:dyDescent="0.2">
      <c r="A1987" s="4" t="s">
        <v>11622</v>
      </c>
      <c r="B1987" s="5" t="s">
        <v>4052</v>
      </c>
      <c r="C1987" s="5" t="s">
        <v>5797</v>
      </c>
      <c r="D1987" s="5" t="s">
        <v>3131</v>
      </c>
      <c r="E1987" s="5" t="s">
        <v>77</v>
      </c>
      <c r="F1987" s="5" t="s">
        <v>3521</v>
      </c>
      <c r="G1987" s="5">
        <v>64.959999999999994</v>
      </c>
      <c r="H1987" s="5" t="s">
        <v>40</v>
      </c>
      <c r="I1987" s="6" t="s">
        <v>43</v>
      </c>
    </row>
    <row r="1988" spans="1:9" x14ac:dyDescent="0.2">
      <c r="A1988" s="4" t="s">
        <v>11622</v>
      </c>
      <c r="B1988" s="5" t="s">
        <v>4052</v>
      </c>
      <c r="C1988" s="5" t="s">
        <v>5797</v>
      </c>
      <c r="D1988" s="5" t="s">
        <v>3131</v>
      </c>
      <c r="E1988" s="5" t="s">
        <v>64</v>
      </c>
      <c r="F1988" s="5" t="s">
        <v>4802</v>
      </c>
      <c r="G1988" s="5">
        <v>595.38</v>
      </c>
      <c r="H1988" s="5" t="s">
        <v>40</v>
      </c>
      <c r="I1988" s="6" t="s">
        <v>28</v>
      </c>
    </row>
    <row r="1989" spans="1:9" x14ac:dyDescent="0.2">
      <c r="A1989" s="4" t="s">
        <v>11625</v>
      </c>
      <c r="B1989" s="5" t="s">
        <v>5052</v>
      </c>
      <c r="C1989" s="5" t="s">
        <v>6793</v>
      </c>
      <c r="D1989" s="5" t="s">
        <v>4483</v>
      </c>
      <c r="E1989" s="5" t="s">
        <v>44</v>
      </c>
      <c r="F1989" s="5" t="s">
        <v>7475</v>
      </c>
      <c r="G1989" s="5">
        <v>18.75</v>
      </c>
      <c r="H1989" s="5" t="s">
        <v>40</v>
      </c>
      <c r="I1989" s="6" t="s">
        <v>43</v>
      </c>
    </row>
    <row r="1990" spans="1:9" x14ac:dyDescent="0.2">
      <c r="A1990" s="4" t="s">
        <v>11627</v>
      </c>
      <c r="B1990" s="5" t="s">
        <v>4601</v>
      </c>
      <c r="C1990" s="5" t="s">
        <v>12041</v>
      </c>
      <c r="D1990" s="5" t="s">
        <v>4505</v>
      </c>
      <c r="E1990" s="5" t="s">
        <v>57</v>
      </c>
      <c r="F1990" s="5" t="s">
        <v>2449</v>
      </c>
      <c r="G1990" s="5">
        <v>193.95</v>
      </c>
      <c r="H1990" s="5" t="s">
        <v>40</v>
      </c>
      <c r="I1990" s="6" t="s">
        <v>43</v>
      </c>
    </row>
    <row r="1991" spans="1:9" x14ac:dyDescent="0.2">
      <c r="A1991" s="4" t="s">
        <v>11628</v>
      </c>
      <c r="B1991" s="5" t="s">
        <v>11826</v>
      </c>
      <c r="C1991" s="5" t="s">
        <v>11826</v>
      </c>
      <c r="D1991" s="5" t="s">
        <v>1142</v>
      </c>
      <c r="E1991" s="5" t="s">
        <v>91</v>
      </c>
      <c r="F1991" s="5" t="s">
        <v>2852</v>
      </c>
      <c r="G1991" s="5">
        <v>12.96</v>
      </c>
      <c r="H1991" s="5" t="s">
        <v>40</v>
      </c>
      <c r="I1991" s="6" t="s">
        <v>43</v>
      </c>
    </row>
    <row r="1992" spans="1:9" x14ac:dyDescent="0.2">
      <c r="A1992" s="4" t="s">
        <v>11629</v>
      </c>
      <c r="B1992" s="5" t="s">
        <v>424</v>
      </c>
      <c r="C1992" s="5" t="s">
        <v>2145</v>
      </c>
      <c r="D1992" s="5" t="s">
        <v>638</v>
      </c>
      <c r="E1992" s="5" t="s">
        <v>64</v>
      </c>
      <c r="F1992" s="5" t="s">
        <v>3926</v>
      </c>
      <c r="G1992" s="5">
        <v>119.94</v>
      </c>
      <c r="H1992" s="5" t="s">
        <v>40</v>
      </c>
      <c r="I1992" s="6" t="s">
        <v>28</v>
      </c>
    </row>
    <row r="1993" spans="1:9" x14ac:dyDescent="0.2">
      <c r="A1993" s="4" t="s">
        <v>11629</v>
      </c>
      <c r="B1993" s="5" t="s">
        <v>424</v>
      </c>
      <c r="C1993" s="5" t="s">
        <v>2145</v>
      </c>
      <c r="D1993" s="5" t="s">
        <v>638</v>
      </c>
      <c r="E1993" s="5" t="s">
        <v>64</v>
      </c>
      <c r="F1993" s="5" t="s">
        <v>6366</v>
      </c>
      <c r="G1993" s="5">
        <v>12.42</v>
      </c>
      <c r="H1993" s="5" t="s">
        <v>40</v>
      </c>
      <c r="I1993" s="6" t="s">
        <v>28</v>
      </c>
    </row>
    <row r="1994" spans="1:9" x14ac:dyDescent="0.2">
      <c r="A1994" s="4" t="s">
        <v>11630</v>
      </c>
      <c r="B1994" s="5" t="s">
        <v>1321</v>
      </c>
      <c r="C1994" s="5" t="s">
        <v>1322</v>
      </c>
      <c r="D1994" s="5" t="s">
        <v>5707</v>
      </c>
      <c r="E1994" s="5" t="s">
        <v>74</v>
      </c>
      <c r="F1994" s="5" t="s">
        <v>2218</v>
      </c>
      <c r="G1994" s="5">
        <v>18.088000000000001</v>
      </c>
      <c r="H1994" s="5" t="s">
        <v>40</v>
      </c>
      <c r="I1994" s="6" t="s">
        <v>43</v>
      </c>
    </row>
    <row r="1995" spans="1:9" x14ac:dyDescent="0.2">
      <c r="A1995" s="4" t="s">
        <v>11630</v>
      </c>
      <c r="B1995" s="5" t="s">
        <v>1321</v>
      </c>
      <c r="C1995" s="5" t="s">
        <v>1322</v>
      </c>
      <c r="D1995" s="5" t="s">
        <v>5707</v>
      </c>
      <c r="E1995" s="5" t="s">
        <v>189</v>
      </c>
      <c r="F1995" s="5" t="s">
        <v>1138</v>
      </c>
      <c r="G1995" s="5">
        <v>71.97</v>
      </c>
      <c r="H1995" s="5" t="s">
        <v>40</v>
      </c>
      <c r="I1995" s="6" t="s">
        <v>43</v>
      </c>
    </row>
    <row r="1996" spans="1:9" x14ac:dyDescent="0.2">
      <c r="A1996" s="4" t="s">
        <v>11639</v>
      </c>
      <c r="B1996" s="5" t="s">
        <v>12126</v>
      </c>
      <c r="C1996" s="5" t="s">
        <v>12127</v>
      </c>
      <c r="D1996" s="5" t="s">
        <v>4046</v>
      </c>
      <c r="E1996" s="5" t="s">
        <v>64</v>
      </c>
      <c r="F1996" s="5" t="s">
        <v>5241</v>
      </c>
      <c r="G1996" s="5">
        <v>41.6</v>
      </c>
      <c r="H1996" s="5" t="s">
        <v>40</v>
      </c>
      <c r="I1996" s="6" t="s">
        <v>28</v>
      </c>
    </row>
    <row r="1997" spans="1:9" x14ac:dyDescent="0.2">
      <c r="A1997" s="4" t="s">
        <v>11642</v>
      </c>
      <c r="B1997" s="5" t="s">
        <v>215</v>
      </c>
      <c r="C1997" s="5" t="s">
        <v>216</v>
      </c>
      <c r="D1997" s="5" t="s">
        <v>7143</v>
      </c>
      <c r="E1997" s="5" t="s">
        <v>57</v>
      </c>
      <c r="F1997" s="5" t="s">
        <v>3407</v>
      </c>
      <c r="G1997" s="5">
        <v>323.10000000000002</v>
      </c>
      <c r="H1997" s="5" t="s">
        <v>40</v>
      </c>
      <c r="I1997" s="6" t="s">
        <v>43</v>
      </c>
    </row>
    <row r="1998" spans="1:9" x14ac:dyDescent="0.2">
      <c r="A1998" s="4" t="s">
        <v>11643</v>
      </c>
      <c r="B1998" s="5" t="s">
        <v>1131</v>
      </c>
      <c r="C1998" s="5" t="s">
        <v>3685</v>
      </c>
      <c r="D1998" s="5" t="s">
        <v>2065</v>
      </c>
      <c r="E1998" s="5" t="s">
        <v>44</v>
      </c>
      <c r="F1998" s="5" t="s">
        <v>6282</v>
      </c>
      <c r="G1998" s="5">
        <v>8.64</v>
      </c>
      <c r="H1998" s="5" t="s">
        <v>40</v>
      </c>
      <c r="I1998" s="6" t="s">
        <v>43</v>
      </c>
    </row>
    <row r="1999" spans="1:9" x14ac:dyDescent="0.2">
      <c r="A1999" s="4" t="s">
        <v>11643</v>
      </c>
      <c r="B1999" s="5" t="s">
        <v>1131</v>
      </c>
      <c r="C1999" s="5" t="s">
        <v>3685</v>
      </c>
      <c r="D1999" s="5" t="s">
        <v>2065</v>
      </c>
      <c r="E1999" s="5" t="s">
        <v>91</v>
      </c>
      <c r="F1999" s="5" t="s">
        <v>3796</v>
      </c>
      <c r="G1999" s="5">
        <v>38.880000000000003</v>
      </c>
      <c r="H1999" s="5" t="s">
        <v>40</v>
      </c>
      <c r="I1999" s="6" t="s">
        <v>43</v>
      </c>
    </row>
    <row r="2000" spans="1:9" x14ac:dyDescent="0.2">
      <c r="A2000" s="4" t="s">
        <v>11643</v>
      </c>
      <c r="B2000" s="5" t="s">
        <v>1131</v>
      </c>
      <c r="C2000" s="5" t="s">
        <v>3685</v>
      </c>
      <c r="D2000" s="5" t="s">
        <v>2065</v>
      </c>
      <c r="E2000" s="5" t="s">
        <v>64</v>
      </c>
      <c r="F2000" s="5" t="s">
        <v>5779</v>
      </c>
      <c r="G2000" s="5">
        <v>201.04</v>
      </c>
      <c r="H2000" s="5" t="s">
        <v>40</v>
      </c>
      <c r="I2000" s="6" t="s">
        <v>28</v>
      </c>
    </row>
    <row r="2001" spans="1:9" x14ac:dyDescent="0.2">
      <c r="A2001" s="4" t="s">
        <v>11643</v>
      </c>
      <c r="B2001" s="5" t="s">
        <v>1131</v>
      </c>
      <c r="C2001" s="5" t="s">
        <v>3685</v>
      </c>
      <c r="D2001" s="5" t="s">
        <v>2065</v>
      </c>
      <c r="E2001" s="5" t="s">
        <v>91</v>
      </c>
      <c r="F2001" s="5" t="s">
        <v>8106</v>
      </c>
      <c r="G2001" s="5">
        <v>12.96</v>
      </c>
      <c r="H2001" s="5" t="s">
        <v>40</v>
      </c>
      <c r="I2001" s="6" t="s">
        <v>43</v>
      </c>
    </row>
    <row r="2002" spans="1:9" x14ac:dyDescent="0.2">
      <c r="A2002" s="4" t="s">
        <v>11645</v>
      </c>
      <c r="B2002" s="5" t="s">
        <v>431</v>
      </c>
      <c r="C2002" s="5" t="s">
        <v>11779</v>
      </c>
      <c r="D2002" s="5" t="s">
        <v>5576</v>
      </c>
      <c r="E2002" s="5" t="s">
        <v>67</v>
      </c>
      <c r="F2002" s="5" t="s">
        <v>2773</v>
      </c>
      <c r="G2002" s="5">
        <v>35.1</v>
      </c>
      <c r="H2002" s="5" t="s">
        <v>40</v>
      </c>
      <c r="I2002" s="6" t="s">
        <v>43</v>
      </c>
    </row>
    <row r="2003" spans="1:9" x14ac:dyDescent="0.2">
      <c r="A2003" s="4" t="s">
        <v>11651</v>
      </c>
      <c r="B2003" s="5" t="s">
        <v>2357</v>
      </c>
      <c r="C2003" s="5" t="s">
        <v>3575</v>
      </c>
      <c r="D2003" s="5" t="s">
        <v>720</v>
      </c>
      <c r="E2003" s="5" t="s">
        <v>91</v>
      </c>
      <c r="F2003" s="5" t="s">
        <v>5732</v>
      </c>
      <c r="G2003" s="5">
        <v>31.08</v>
      </c>
      <c r="H2003" s="5" t="s">
        <v>40</v>
      </c>
      <c r="I2003" s="6" t="s">
        <v>43</v>
      </c>
    </row>
    <row r="2004" spans="1:9" x14ac:dyDescent="0.2">
      <c r="A2004" s="4" t="s">
        <v>11651</v>
      </c>
      <c r="B2004" s="5" t="s">
        <v>2357</v>
      </c>
      <c r="C2004" s="5" t="s">
        <v>3575</v>
      </c>
      <c r="D2004" s="5" t="s">
        <v>720</v>
      </c>
      <c r="E2004" s="5" t="s">
        <v>651</v>
      </c>
      <c r="F2004" s="5" t="s">
        <v>2198</v>
      </c>
      <c r="G2004" s="5">
        <v>7.3</v>
      </c>
      <c r="H2004" s="5" t="s">
        <v>40</v>
      </c>
      <c r="I2004" s="6" t="s">
        <v>43</v>
      </c>
    </row>
    <row r="2005" spans="1:9" x14ac:dyDescent="0.2">
      <c r="A2005" s="4" t="s">
        <v>11655</v>
      </c>
      <c r="B2005" s="5" t="s">
        <v>1542</v>
      </c>
      <c r="C2005" s="5" t="s">
        <v>4381</v>
      </c>
      <c r="D2005" s="5" t="s">
        <v>7906</v>
      </c>
      <c r="E2005" s="5" t="s">
        <v>91</v>
      </c>
      <c r="F2005" s="5" t="s">
        <v>1068</v>
      </c>
      <c r="G2005" s="5">
        <v>22.83</v>
      </c>
      <c r="H2005" s="5" t="s">
        <v>40</v>
      </c>
      <c r="I2005" s="6" t="s">
        <v>43</v>
      </c>
    </row>
    <row r="2006" spans="1:9" x14ac:dyDescent="0.2">
      <c r="A2006" s="4" t="s">
        <v>11655</v>
      </c>
      <c r="B2006" s="5" t="s">
        <v>1542</v>
      </c>
      <c r="C2006" s="5" t="s">
        <v>4381</v>
      </c>
      <c r="D2006" s="5" t="s">
        <v>7906</v>
      </c>
      <c r="E2006" s="5" t="s">
        <v>77</v>
      </c>
      <c r="F2006" s="5" t="s">
        <v>10478</v>
      </c>
      <c r="G2006" s="5">
        <v>54.32</v>
      </c>
      <c r="H2006" s="5" t="s">
        <v>40</v>
      </c>
      <c r="I2006" s="6" t="s">
        <v>43</v>
      </c>
    </row>
    <row r="2007" spans="1:9" x14ac:dyDescent="0.2">
      <c r="A2007" s="4" t="s">
        <v>11656</v>
      </c>
      <c r="B2007" s="5" t="s">
        <v>7241</v>
      </c>
      <c r="C2007" s="5" t="s">
        <v>11885</v>
      </c>
      <c r="D2007" s="5" t="s">
        <v>7867</v>
      </c>
      <c r="E2007" s="5" t="s">
        <v>302</v>
      </c>
      <c r="F2007" s="5" t="s">
        <v>3568</v>
      </c>
      <c r="G2007" s="5">
        <v>3.62</v>
      </c>
      <c r="H2007" s="5" t="s">
        <v>40</v>
      </c>
      <c r="I2007" s="6" t="s">
        <v>43</v>
      </c>
    </row>
    <row r="2008" spans="1:9" x14ac:dyDescent="0.2">
      <c r="A2008" s="4" t="s">
        <v>11659</v>
      </c>
      <c r="B2008" s="5" t="s">
        <v>198</v>
      </c>
      <c r="C2008" s="5" t="s">
        <v>199</v>
      </c>
      <c r="D2008" s="5" t="s">
        <v>5478</v>
      </c>
      <c r="E2008" s="5" t="s">
        <v>74</v>
      </c>
      <c r="F2008" s="5" t="s">
        <v>3231</v>
      </c>
      <c r="G2008" s="5">
        <v>39.624000000000002</v>
      </c>
      <c r="H2008" s="5" t="s">
        <v>40</v>
      </c>
      <c r="I2008" s="6" t="s">
        <v>43</v>
      </c>
    </row>
    <row r="2009" spans="1:9" x14ac:dyDescent="0.2">
      <c r="A2009" s="4" t="s">
        <v>11660</v>
      </c>
      <c r="B2009" s="5" t="s">
        <v>1451</v>
      </c>
      <c r="C2009" s="5" t="s">
        <v>1854</v>
      </c>
      <c r="D2009" s="5" t="s">
        <v>2203</v>
      </c>
      <c r="E2009" s="5" t="s">
        <v>32</v>
      </c>
      <c r="F2009" s="5" t="s">
        <v>8754</v>
      </c>
      <c r="G2009" s="5">
        <v>242.136</v>
      </c>
      <c r="H2009" s="5" t="s">
        <v>40</v>
      </c>
      <c r="I2009" s="6" t="s">
        <v>28</v>
      </c>
    </row>
    <row r="2010" spans="1:9" x14ac:dyDescent="0.2">
      <c r="A2010" s="4" t="s">
        <v>11660</v>
      </c>
      <c r="B2010" s="5" t="s">
        <v>1451</v>
      </c>
      <c r="C2010" s="5" t="s">
        <v>1854</v>
      </c>
      <c r="D2010" s="5" t="s">
        <v>2203</v>
      </c>
      <c r="E2010" s="5" t="s">
        <v>67</v>
      </c>
      <c r="F2010" s="5" t="s">
        <v>534</v>
      </c>
      <c r="G2010" s="5">
        <v>12.39</v>
      </c>
      <c r="H2010" s="5" t="s">
        <v>40</v>
      </c>
      <c r="I2010" s="6" t="s">
        <v>43</v>
      </c>
    </row>
    <row r="2011" spans="1:9" x14ac:dyDescent="0.2">
      <c r="A2011" s="4" t="s">
        <v>11660</v>
      </c>
      <c r="B2011" s="5" t="s">
        <v>1451</v>
      </c>
      <c r="C2011" s="5" t="s">
        <v>1854</v>
      </c>
      <c r="D2011" s="5" t="s">
        <v>2203</v>
      </c>
      <c r="E2011" s="5" t="s">
        <v>64</v>
      </c>
      <c r="F2011" s="5" t="s">
        <v>7874</v>
      </c>
      <c r="G2011" s="5">
        <v>19.96</v>
      </c>
      <c r="H2011" s="5" t="s">
        <v>40</v>
      </c>
      <c r="I2011" s="6" t="s">
        <v>28</v>
      </c>
    </row>
    <row r="2012" spans="1:9" x14ac:dyDescent="0.2">
      <c r="A2012" s="4" t="s">
        <v>11660</v>
      </c>
      <c r="B2012" s="5" t="s">
        <v>1451</v>
      </c>
      <c r="C2012" s="5" t="s">
        <v>1854</v>
      </c>
      <c r="D2012" s="5" t="s">
        <v>2203</v>
      </c>
      <c r="E2012" s="5" t="s">
        <v>57</v>
      </c>
      <c r="F2012" s="5" t="s">
        <v>1838</v>
      </c>
      <c r="G2012" s="5">
        <v>340.92</v>
      </c>
      <c r="H2012" s="5" t="s">
        <v>40</v>
      </c>
      <c r="I2012" s="6" t="s">
        <v>43</v>
      </c>
    </row>
    <row r="2013" spans="1:9" x14ac:dyDescent="0.2">
      <c r="A2013" s="4" t="s">
        <v>11662</v>
      </c>
      <c r="B2013" s="5" t="s">
        <v>11768</v>
      </c>
      <c r="C2013" s="5" t="s">
        <v>11937</v>
      </c>
      <c r="D2013" s="5" t="s">
        <v>4157</v>
      </c>
      <c r="E2013" s="5" t="s">
        <v>74</v>
      </c>
      <c r="F2013" s="5" t="s">
        <v>1684</v>
      </c>
      <c r="G2013" s="5">
        <v>57.584000000000003</v>
      </c>
      <c r="H2013" s="5" t="s">
        <v>40</v>
      </c>
      <c r="I2013" s="6" t="s">
        <v>43</v>
      </c>
    </row>
    <row r="2014" spans="1:9" x14ac:dyDescent="0.2">
      <c r="A2014" s="4" t="s">
        <v>11673</v>
      </c>
      <c r="B2014" s="5" t="s">
        <v>2296</v>
      </c>
      <c r="C2014" s="5" t="s">
        <v>1242</v>
      </c>
      <c r="D2014" s="5" t="s">
        <v>5404</v>
      </c>
      <c r="E2014" s="5" t="s">
        <v>67</v>
      </c>
      <c r="F2014" s="5" t="s">
        <v>4696</v>
      </c>
      <c r="G2014" s="5">
        <v>34.24</v>
      </c>
      <c r="H2014" s="5" t="s">
        <v>40</v>
      </c>
      <c r="I2014" s="6" t="s">
        <v>43</v>
      </c>
    </row>
    <row r="2015" spans="1:9" x14ac:dyDescent="0.2">
      <c r="A2015" s="4" t="s">
        <v>11677</v>
      </c>
      <c r="B2015" s="5" t="s">
        <v>5388</v>
      </c>
      <c r="C2015" s="5" t="s">
        <v>2794</v>
      </c>
      <c r="D2015" s="5" t="s">
        <v>6307</v>
      </c>
      <c r="E2015" s="5" t="s">
        <v>57</v>
      </c>
      <c r="F2015" s="5" t="s">
        <v>6804</v>
      </c>
      <c r="G2015" s="5">
        <v>310.12</v>
      </c>
      <c r="H2015" s="5" t="s">
        <v>40</v>
      </c>
      <c r="I2015" s="6" t="s">
        <v>43</v>
      </c>
    </row>
    <row r="2016" spans="1:9" x14ac:dyDescent="0.2">
      <c r="A2016" s="4" t="s">
        <v>11677</v>
      </c>
      <c r="B2016" s="5" t="s">
        <v>5388</v>
      </c>
      <c r="C2016" s="5" t="s">
        <v>2794</v>
      </c>
      <c r="D2016" s="5" t="s">
        <v>6307</v>
      </c>
      <c r="E2016" s="5" t="s">
        <v>74</v>
      </c>
      <c r="F2016" s="5" t="s">
        <v>3990</v>
      </c>
      <c r="G2016" s="5">
        <v>70.463999999999999</v>
      </c>
      <c r="H2016" s="5" t="s">
        <v>40</v>
      </c>
      <c r="I2016" s="6" t="s">
        <v>43</v>
      </c>
    </row>
    <row r="2017" spans="1:9" x14ac:dyDescent="0.2">
      <c r="A2017" s="4" t="s">
        <v>11677</v>
      </c>
      <c r="B2017" s="5" t="s">
        <v>5388</v>
      </c>
      <c r="C2017" s="5" t="s">
        <v>2794</v>
      </c>
      <c r="D2017" s="5" t="s">
        <v>6307</v>
      </c>
      <c r="E2017" s="5" t="s">
        <v>74</v>
      </c>
      <c r="F2017" s="5" t="s">
        <v>5335</v>
      </c>
      <c r="G2017" s="5">
        <v>19.68</v>
      </c>
      <c r="H2017" s="5" t="s">
        <v>40</v>
      </c>
      <c r="I2017" s="6" t="s">
        <v>43</v>
      </c>
    </row>
    <row r="2018" spans="1:9" x14ac:dyDescent="0.2">
      <c r="A2018" s="4" t="s">
        <v>11677</v>
      </c>
      <c r="B2018" s="5" t="s">
        <v>5388</v>
      </c>
      <c r="C2018" s="5" t="s">
        <v>2794</v>
      </c>
      <c r="D2018" s="5" t="s">
        <v>6307</v>
      </c>
      <c r="E2018" s="5" t="s">
        <v>77</v>
      </c>
      <c r="F2018" s="5" t="s">
        <v>2594</v>
      </c>
      <c r="G2018" s="5">
        <v>140.66999999999999</v>
      </c>
      <c r="H2018" s="5" t="s">
        <v>40</v>
      </c>
      <c r="I2018" s="6" t="s">
        <v>43</v>
      </c>
    </row>
    <row r="2019" spans="1:9" x14ac:dyDescent="0.2">
      <c r="A2019" s="4" t="s">
        <v>11679</v>
      </c>
      <c r="B2019" s="5" t="s">
        <v>525</v>
      </c>
      <c r="C2019" s="5" t="s">
        <v>11934</v>
      </c>
      <c r="D2019" s="5" t="s">
        <v>2065</v>
      </c>
      <c r="E2019" s="5" t="s">
        <v>44</v>
      </c>
      <c r="F2019" s="5" t="s">
        <v>1345</v>
      </c>
      <c r="G2019" s="5">
        <v>62.65</v>
      </c>
      <c r="H2019" s="5" t="s">
        <v>40</v>
      </c>
      <c r="I2019" s="6" t="s">
        <v>43</v>
      </c>
    </row>
    <row r="2020" spans="1:9" x14ac:dyDescent="0.2">
      <c r="A2020" s="4" t="s">
        <v>11682</v>
      </c>
      <c r="B2020" s="5" t="s">
        <v>2121</v>
      </c>
      <c r="C2020" s="5" t="s">
        <v>2121</v>
      </c>
      <c r="D2020" s="5" t="s">
        <v>4212</v>
      </c>
      <c r="E2020" s="5" t="s">
        <v>54</v>
      </c>
      <c r="F2020" s="5" t="s">
        <v>1526</v>
      </c>
      <c r="G2020" s="5">
        <v>364.08</v>
      </c>
      <c r="H2020" s="5" t="s">
        <v>40</v>
      </c>
      <c r="I2020" s="6" t="s">
        <v>28</v>
      </c>
    </row>
    <row r="2021" spans="1:9" x14ac:dyDescent="0.2">
      <c r="A2021" s="4" t="s">
        <v>11682</v>
      </c>
      <c r="B2021" s="5" t="s">
        <v>2121</v>
      </c>
      <c r="C2021" s="5" t="s">
        <v>2121</v>
      </c>
      <c r="D2021" s="5" t="s">
        <v>4212</v>
      </c>
      <c r="E2021" s="5" t="s">
        <v>54</v>
      </c>
      <c r="F2021" s="5" t="s">
        <v>4299</v>
      </c>
      <c r="G2021" s="5">
        <v>71.087999999999994</v>
      </c>
      <c r="H2021" s="5" t="s">
        <v>40</v>
      </c>
      <c r="I2021" s="6" t="s">
        <v>28</v>
      </c>
    </row>
    <row r="2022" spans="1:9" x14ac:dyDescent="0.2">
      <c r="A2022" s="4" t="s">
        <v>11688</v>
      </c>
      <c r="B2022" s="5" t="s">
        <v>6178</v>
      </c>
      <c r="C2022" s="5" t="s">
        <v>12024</v>
      </c>
      <c r="D2022" s="5" t="s">
        <v>2324</v>
      </c>
      <c r="E2022" s="5" t="s">
        <v>32</v>
      </c>
      <c r="F2022" s="5" t="s">
        <v>5092</v>
      </c>
      <c r="G2022" s="5">
        <v>1403.92</v>
      </c>
      <c r="H2022" s="5" t="s">
        <v>40</v>
      </c>
      <c r="I2022" s="6" t="s">
        <v>28</v>
      </c>
    </row>
    <row r="2023" spans="1:9" x14ac:dyDescent="0.2">
      <c r="A2023" s="4" t="s">
        <v>11696</v>
      </c>
      <c r="B2023" s="5" t="s">
        <v>11782</v>
      </c>
      <c r="C2023" s="5" t="s">
        <v>933</v>
      </c>
      <c r="D2023" s="5" t="s">
        <v>4082</v>
      </c>
      <c r="E2023" s="5" t="s">
        <v>91</v>
      </c>
      <c r="F2023" s="5" t="s">
        <v>5993</v>
      </c>
      <c r="G2023" s="5">
        <v>50.04</v>
      </c>
      <c r="H2023" s="5" t="s">
        <v>40</v>
      </c>
      <c r="I2023" s="6" t="s">
        <v>43</v>
      </c>
    </row>
    <row r="2024" spans="1:9" x14ac:dyDescent="0.2">
      <c r="A2024" s="4" t="s">
        <v>11697</v>
      </c>
      <c r="B2024" s="5" t="s">
        <v>728</v>
      </c>
      <c r="C2024" s="5" t="s">
        <v>5797</v>
      </c>
      <c r="D2024" s="5" t="s">
        <v>3174</v>
      </c>
      <c r="E2024" s="5" t="s">
        <v>29</v>
      </c>
      <c r="F2024" s="5" t="s">
        <v>2661</v>
      </c>
      <c r="G2024" s="5">
        <v>339.92</v>
      </c>
      <c r="H2024" s="5" t="s">
        <v>52</v>
      </c>
      <c r="I2024" s="6" t="s">
        <v>28</v>
      </c>
    </row>
    <row r="2025" spans="1:9" x14ac:dyDescent="0.2">
      <c r="A2025" s="4" t="s">
        <v>11697</v>
      </c>
      <c r="B2025" s="5" t="s">
        <v>728</v>
      </c>
      <c r="C2025" s="5" t="s">
        <v>5797</v>
      </c>
      <c r="D2025" s="5" t="s">
        <v>3174</v>
      </c>
      <c r="E2025" s="5" t="s">
        <v>91</v>
      </c>
      <c r="F2025" s="5" t="s">
        <v>5074</v>
      </c>
      <c r="G2025" s="5">
        <v>10.528</v>
      </c>
      <c r="H2025" s="5" t="s">
        <v>52</v>
      </c>
      <c r="I2025" s="6" t="s">
        <v>43</v>
      </c>
    </row>
    <row r="2026" spans="1:9" x14ac:dyDescent="0.2">
      <c r="A2026" s="4" t="s">
        <v>11697</v>
      </c>
      <c r="B2026" s="5" t="s">
        <v>728</v>
      </c>
      <c r="C2026" s="5" t="s">
        <v>5797</v>
      </c>
      <c r="D2026" s="5" t="s">
        <v>3174</v>
      </c>
      <c r="E2026" s="5" t="s">
        <v>77</v>
      </c>
      <c r="F2026" s="5" t="s">
        <v>5832</v>
      </c>
      <c r="G2026" s="5">
        <v>42.384</v>
      </c>
      <c r="H2026" s="5" t="s">
        <v>52</v>
      </c>
      <c r="I2026" s="6" t="s">
        <v>43</v>
      </c>
    </row>
    <row r="2027" spans="1:9" x14ac:dyDescent="0.2">
      <c r="A2027" s="7" t="s">
        <v>11703</v>
      </c>
      <c r="B2027" s="8" t="s">
        <v>11803</v>
      </c>
      <c r="C2027" s="8" t="s">
        <v>10169</v>
      </c>
      <c r="D2027" s="8" t="s">
        <v>2371</v>
      </c>
      <c r="E2027" s="8" t="s">
        <v>74</v>
      </c>
      <c r="F2027" s="8" t="s">
        <v>7281</v>
      </c>
      <c r="G2027" s="8">
        <v>48.81</v>
      </c>
      <c r="H2027" s="8" t="s">
        <v>25</v>
      </c>
      <c r="I2027" s="9" t="s">
        <v>43</v>
      </c>
    </row>
  </sheetData>
  <mergeCells count="7">
    <mergeCell ref="R3:S3"/>
    <mergeCell ref="R9:S9"/>
    <mergeCell ref="A1:I1"/>
    <mergeCell ref="E2:F2"/>
    <mergeCell ref="K1:M1"/>
    <mergeCell ref="K2:M2"/>
    <mergeCell ref="O4:P4"/>
  </mergeCells>
  <pageMargins left="0.7" right="0.7" top="0.75" bottom="0.75" header="0.3" footer="0.3"/>
  <pageSetup paperSize="9" orientation="portrait" horizontalDpi="1200" verticalDpi="1200"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181"/>
  <sheetViews>
    <sheetView workbookViewId="0">
      <selection activeCell="H20" sqref="H20"/>
    </sheetView>
  </sheetViews>
  <sheetFormatPr defaultRowHeight="15" x14ac:dyDescent="0.25"/>
  <cols>
    <col min="1" max="1" width="12.5703125" style="30" customWidth="1"/>
    <col min="2" max="2" width="13.140625" style="30" customWidth="1"/>
    <col min="3" max="3" width="12.28515625" style="30" customWidth="1"/>
    <col min="4" max="4" width="14.28515625" style="30" customWidth="1"/>
    <col min="5" max="5" width="9.140625" style="30"/>
    <col min="6" max="6" width="16.5703125" style="30" customWidth="1"/>
    <col min="7" max="7" width="9.140625" style="30"/>
    <col min="8" max="8" width="20.42578125" style="30" customWidth="1"/>
    <col min="9" max="9" width="12.140625" style="30" customWidth="1"/>
    <col min="10" max="17" width="9.140625" style="30"/>
    <col min="18" max="18" width="16.7109375" style="30" customWidth="1"/>
    <col min="19" max="16384" width="9.140625" style="30"/>
  </cols>
  <sheetData>
    <row r="1" spans="1:18" x14ac:dyDescent="0.25">
      <c r="A1" s="23" t="s">
        <v>12287</v>
      </c>
      <c r="B1" s="24" t="s">
        <v>12288</v>
      </c>
      <c r="C1" s="25" t="s">
        <v>12289</v>
      </c>
      <c r="D1" s="23" t="s">
        <v>12290</v>
      </c>
      <c r="E1" s="25" t="s">
        <v>12291</v>
      </c>
      <c r="F1" s="23" t="s">
        <v>12292</v>
      </c>
      <c r="H1" s="64" t="s">
        <v>12293</v>
      </c>
      <c r="I1" s="64"/>
    </row>
    <row r="2" spans="1:18" x14ac:dyDescent="0.25">
      <c r="A2" s="12">
        <v>18.96</v>
      </c>
      <c r="B2" s="26">
        <v>43469</v>
      </c>
      <c r="C2" s="5">
        <v>90422</v>
      </c>
      <c r="D2" s="12">
        <v>256.35000000000002</v>
      </c>
      <c r="E2" s="27">
        <v>1.0000009999999999</v>
      </c>
      <c r="F2" s="5" t="str">
        <f t="shared" ref="F2:F65" si="0">IF(OR(A2&gt;$I$8,A2&lt;$I$9), "Outlier", "Not an Outlier")</f>
        <v>Not an Outlier</v>
      </c>
      <c r="H2" s="5" t="s">
        <v>12294</v>
      </c>
      <c r="I2" s="12">
        <f>QUARTILE($A$2:$A$9181,1)</f>
        <v>1644.8325</v>
      </c>
    </row>
    <row r="3" spans="1:18" x14ac:dyDescent="0.25">
      <c r="A3" s="12">
        <v>19.34</v>
      </c>
      <c r="B3" s="26">
        <v>43455</v>
      </c>
      <c r="C3" s="5">
        <v>90422</v>
      </c>
      <c r="D3" s="12">
        <v>275.20999999999998</v>
      </c>
      <c r="E3" s="27">
        <v>1.0000009999999999</v>
      </c>
      <c r="F3" s="5" t="str">
        <f t="shared" si="0"/>
        <v>Not an Outlier</v>
      </c>
      <c r="H3" s="5" t="s">
        <v>12295</v>
      </c>
      <c r="I3" s="12">
        <f>QUARTILE($A$2:$A$9181,2)</f>
        <v>3437.55</v>
      </c>
      <c r="L3" s="54" t="s">
        <v>16004</v>
      </c>
      <c r="M3" s="54"/>
      <c r="N3" s="54"/>
      <c r="O3" s="54"/>
      <c r="P3" s="54"/>
      <c r="Q3" s="54"/>
    </row>
    <row r="4" spans="1:18" x14ac:dyDescent="0.25">
      <c r="A4" s="12">
        <v>20.13</v>
      </c>
      <c r="B4" s="26">
        <v>43462</v>
      </c>
      <c r="C4" s="5">
        <v>90422</v>
      </c>
      <c r="D4" s="12">
        <v>262.12</v>
      </c>
      <c r="E4" s="27">
        <v>1.0000009999999999</v>
      </c>
      <c r="F4" s="5" t="str">
        <f t="shared" si="0"/>
        <v>Not an Outlier</v>
      </c>
      <c r="H4" s="5" t="s">
        <v>12296</v>
      </c>
      <c r="I4" s="12">
        <f>QUARTILE($A$2:$A$9181,3)</f>
        <v>6751.9224999999997</v>
      </c>
      <c r="L4" s="54" t="s">
        <v>16005</v>
      </c>
      <c r="M4" s="54"/>
      <c r="N4" s="54"/>
      <c r="O4" s="54"/>
      <c r="P4" s="54"/>
      <c r="Q4" s="54"/>
    </row>
    <row r="5" spans="1:18" x14ac:dyDescent="0.25">
      <c r="A5" s="12">
        <v>22.86</v>
      </c>
      <c r="B5" s="26">
        <v>43448</v>
      </c>
      <c r="C5" s="5">
        <v>90422</v>
      </c>
      <c r="D5" s="12">
        <v>282.58999999999997</v>
      </c>
      <c r="E5" s="27">
        <v>1.0000009999999999</v>
      </c>
      <c r="F5" s="5" t="str">
        <f t="shared" si="0"/>
        <v>Not an Outlier</v>
      </c>
      <c r="H5" s="10"/>
      <c r="I5" s="10"/>
    </row>
    <row r="6" spans="1:18" x14ac:dyDescent="0.25">
      <c r="A6" s="12">
        <v>24.85</v>
      </c>
      <c r="B6" s="26">
        <v>43483</v>
      </c>
      <c r="C6" s="5">
        <v>90422</v>
      </c>
      <c r="D6" s="12">
        <v>229.77</v>
      </c>
      <c r="E6" s="27">
        <v>1.0000009999999999</v>
      </c>
      <c r="F6" s="5" t="str">
        <f t="shared" si="0"/>
        <v>Not an Outlier</v>
      </c>
      <c r="H6" s="16" t="s">
        <v>12297</v>
      </c>
      <c r="I6" s="28">
        <f>$I$4-$I$2</f>
        <v>5107.09</v>
      </c>
    </row>
    <row r="7" spans="1:18" ht="15.75" x14ac:dyDescent="0.25">
      <c r="A7" s="12">
        <v>26.35</v>
      </c>
      <c r="B7" s="26">
        <v>43420</v>
      </c>
      <c r="C7" s="5">
        <v>90422</v>
      </c>
      <c r="D7" s="12">
        <v>308.83999999999997</v>
      </c>
      <c r="E7" s="27">
        <v>1.0000009999999999</v>
      </c>
      <c r="F7" s="5" t="str">
        <f t="shared" si="0"/>
        <v>Not an Outlier</v>
      </c>
      <c r="H7" s="10"/>
      <c r="I7" s="10"/>
      <c r="L7" s="53" t="s">
        <v>16003</v>
      </c>
      <c r="M7" s="53"/>
      <c r="N7" s="53"/>
      <c r="O7" s="53"/>
      <c r="P7" s="53"/>
      <c r="Q7" s="53"/>
      <c r="R7" s="53"/>
    </row>
    <row r="8" spans="1:18" x14ac:dyDescent="0.25">
      <c r="A8" s="12">
        <v>27.39</v>
      </c>
      <c r="B8" s="26">
        <v>43434</v>
      </c>
      <c r="C8" s="5">
        <v>90422</v>
      </c>
      <c r="D8" s="12">
        <v>285.11</v>
      </c>
      <c r="E8" s="27">
        <v>1.0000009999999999</v>
      </c>
      <c r="F8" s="5" t="str">
        <f t="shared" si="0"/>
        <v>Not an Outlier</v>
      </c>
      <c r="H8" s="16" t="s">
        <v>12298</v>
      </c>
      <c r="I8" s="29">
        <f>I4+(1.5*I6)</f>
        <v>14412.557499999999</v>
      </c>
    </row>
    <row r="9" spans="1:18" x14ac:dyDescent="0.25">
      <c r="A9" s="12">
        <v>35.49</v>
      </c>
      <c r="B9" s="26">
        <v>43483</v>
      </c>
      <c r="C9" s="5">
        <v>90441</v>
      </c>
      <c r="D9" s="12">
        <v>1548.56</v>
      </c>
      <c r="E9" s="27">
        <v>1.0000009999999999</v>
      </c>
      <c r="F9" s="5" t="str">
        <f t="shared" si="0"/>
        <v>Not an Outlier</v>
      </c>
      <c r="H9" s="16" t="s">
        <v>12299</v>
      </c>
      <c r="I9" s="29">
        <f>I2-(1.5*I6)</f>
        <v>-6015.8024999999998</v>
      </c>
    </row>
    <row r="10" spans="1:18" x14ac:dyDescent="0.25">
      <c r="A10" s="12">
        <v>35.89</v>
      </c>
      <c r="B10" s="26">
        <v>43441</v>
      </c>
      <c r="C10" s="5">
        <v>65305</v>
      </c>
      <c r="D10" s="12">
        <v>4328.8900000000003</v>
      </c>
      <c r="E10" s="27">
        <v>1.0000009999999999</v>
      </c>
      <c r="F10" s="5" t="str">
        <f t="shared" si="0"/>
        <v>Not an Outlier</v>
      </c>
    </row>
    <row r="11" spans="1:18" x14ac:dyDescent="0.25">
      <c r="A11" s="12">
        <v>36.47</v>
      </c>
      <c r="B11" s="26">
        <v>43476</v>
      </c>
      <c r="C11" s="5">
        <v>90422</v>
      </c>
      <c r="D11" s="12">
        <v>232.81</v>
      </c>
      <c r="E11" s="27">
        <v>1.0000009999999999</v>
      </c>
      <c r="F11" s="5" t="str">
        <f t="shared" si="0"/>
        <v>Not an Outlier</v>
      </c>
      <c r="H11" s="16" t="s">
        <v>15984</v>
      </c>
      <c r="I11" s="29">
        <f>COUNTIF(A2:A9181,"&gt;14412.56")</f>
        <v>398</v>
      </c>
    </row>
    <row r="12" spans="1:18" x14ac:dyDescent="0.25">
      <c r="A12" s="12">
        <v>38.200000000000003</v>
      </c>
      <c r="B12" s="26">
        <v>43441</v>
      </c>
      <c r="C12" s="5">
        <v>90422</v>
      </c>
      <c r="D12" s="12">
        <v>266.83</v>
      </c>
      <c r="E12" s="27">
        <v>1.0000009999999999</v>
      </c>
      <c r="F12" s="5" t="str">
        <f t="shared" si="0"/>
        <v>Not an Outlier</v>
      </c>
      <c r="H12" s="16" t="s">
        <v>15985</v>
      </c>
      <c r="I12" s="48">
        <f>COUNTIF(A1:A9181,"&lt;-6015.80")</f>
        <v>0</v>
      </c>
    </row>
    <row r="13" spans="1:18" x14ac:dyDescent="0.25">
      <c r="A13" s="12">
        <v>40.32</v>
      </c>
      <c r="B13" s="26">
        <v>43462</v>
      </c>
      <c r="C13" s="5">
        <v>90441</v>
      </c>
      <c r="D13" s="12">
        <v>1614.38</v>
      </c>
      <c r="E13" s="27">
        <v>1.0000009999999999</v>
      </c>
      <c r="F13" s="5" t="str">
        <f t="shared" si="0"/>
        <v>Not an Outlier</v>
      </c>
    </row>
    <row r="14" spans="1:18" x14ac:dyDescent="0.25">
      <c r="A14" s="12">
        <v>43.38</v>
      </c>
      <c r="B14" s="26">
        <v>43483</v>
      </c>
      <c r="C14" s="5">
        <v>86612</v>
      </c>
      <c r="D14" s="12">
        <v>1780.31</v>
      </c>
      <c r="E14" s="27">
        <v>1.0000009999999999</v>
      </c>
      <c r="F14" s="5" t="str">
        <f t="shared" si="0"/>
        <v>Not an Outlier</v>
      </c>
    </row>
    <row r="15" spans="1:18" x14ac:dyDescent="0.25">
      <c r="A15" s="12">
        <v>44.27</v>
      </c>
      <c r="B15" s="26">
        <v>43476</v>
      </c>
      <c r="C15" s="5">
        <v>90441</v>
      </c>
      <c r="D15" s="12">
        <v>1555.57</v>
      </c>
      <c r="E15" s="27">
        <v>1.0000009999999999</v>
      </c>
      <c r="F15" s="5" t="str">
        <f t="shared" si="0"/>
        <v>Not an Outlier</v>
      </c>
      <c r="H15" s="16" t="s">
        <v>15987</v>
      </c>
      <c r="I15" s="48">
        <f>COUNTIF(F1:F9181,"Not an Outlier")</f>
        <v>8782</v>
      </c>
    </row>
    <row r="16" spans="1:18" x14ac:dyDescent="0.25">
      <c r="A16" s="12">
        <v>45.79</v>
      </c>
      <c r="B16" s="26">
        <v>43448</v>
      </c>
      <c r="C16" s="5">
        <v>90441</v>
      </c>
      <c r="D16" s="12">
        <v>1722.35</v>
      </c>
      <c r="E16" s="27">
        <v>1.0000009999999999</v>
      </c>
      <c r="F16" s="5" t="str">
        <f t="shared" si="0"/>
        <v>Not an Outlier</v>
      </c>
      <c r="H16" s="16" t="s">
        <v>15986</v>
      </c>
      <c r="I16" s="48">
        <f>COUNTIF(F1:F9181,"Outlier")</f>
        <v>398</v>
      </c>
    </row>
    <row r="17" spans="1:6" x14ac:dyDescent="0.25">
      <c r="A17" s="12">
        <v>46.37</v>
      </c>
      <c r="B17" s="26">
        <v>43455</v>
      </c>
      <c r="C17" s="5">
        <v>90499</v>
      </c>
      <c r="D17" s="12">
        <v>3023.01</v>
      </c>
      <c r="E17" s="27">
        <v>1.0000009999999999</v>
      </c>
      <c r="F17" s="5" t="str">
        <f t="shared" si="0"/>
        <v>Not an Outlier</v>
      </c>
    </row>
    <row r="18" spans="1:6" x14ac:dyDescent="0.25">
      <c r="A18" s="12">
        <v>48.65</v>
      </c>
      <c r="B18" s="26">
        <v>43427</v>
      </c>
      <c r="C18" s="5">
        <v>65305</v>
      </c>
      <c r="D18" s="12">
        <v>4511.43</v>
      </c>
      <c r="E18" s="27">
        <v>1.0000009999999999</v>
      </c>
      <c r="F18" s="5" t="str">
        <f t="shared" si="0"/>
        <v>Not an Outlier</v>
      </c>
    </row>
    <row r="19" spans="1:6" x14ac:dyDescent="0.25">
      <c r="A19" s="12">
        <v>50.31</v>
      </c>
      <c r="B19" s="26">
        <v>43462</v>
      </c>
      <c r="C19" s="5">
        <v>86612</v>
      </c>
      <c r="D19" s="12">
        <v>2015.24</v>
      </c>
      <c r="E19" s="27">
        <v>1.0000009999999999</v>
      </c>
      <c r="F19" s="5" t="str">
        <f t="shared" si="0"/>
        <v>Not an Outlier</v>
      </c>
    </row>
    <row r="20" spans="1:6" x14ac:dyDescent="0.25">
      <c r="A20" s="12">
        <v>52.94</v>
      </c>
      <c r="B20" s="26">
        <v>43448</v>
      </c>
      <c r="C20" s="5">
        <v>65305</v>
      </c>
      <c r="D20" s="12">
        <v>4168.67</v>
      </c>
      <c r="E20" s="27">
        <v>1.0000009999999999</v>
      </c>
      <c r="F20" s="5" t="str">
        <f t="shared" si="0"/>
        <v>Not an Outlier</v>
      </c>
    </row>
    <row r="21" spans="1:6" x14ac:dyDescent="0.25">
      <c r="A21" s="12">
        <v>53.34</v>
      </c>
      <c r="B21" s="26">
        <v>43399</v>
      </c>
      <c r="C21" s="5">
        <v>90422</v>
      </c>
      <c r="D21" s="12">
        <v>338.06</v>
      </c>
      <c r="E21" s="27">
        <v>1.0000009999999999</v>
      </c>
      <c r="F21" s="5" t="str">
        <f t="shared" si="0"/>
        <v>Not an Outlier</v>
      </c>
    </row>
    <row r="22" spans="1:6" x14ac:dyDescent="0.25">
      <c r="A22" s="12">
        <v>54.26</v>
      </c>
      <c r="B22" s="26">
        <v>43406</v>
      </c>
      <c r="C22" s="5">
        <v>90422</v>
      </c>
      <c r="D22" s="12">
        <v>313.89</v>
      </c>
      <c r="E22" s="27">
        <v>1.0000009999999999</v>
      </c>
      <c r="F22" s="5" t="str">
        <f t="shared" si="0"/>
        <v>Not an Outlier</v>
      </c>
    </row>
    <row r="23" spans="1:6" x14ac:dyDescent="0.25">
      <c r="A23" s="12">
        <v>55.75</v>
      </c>
      <c r="B23" s="26">
        <v>43441</v>
      </c>
      <c r="C23" s="5">
        <v>300376</v>
      </c>
      <c r="D23" s="12">
        <v>1538.27</v>
      </c>
      <c r="E23" s="27">
        <v>1.0000009999999999</v>
      </c>
      <c r="F23" s="5" t="str">
        <f t="shared" si="0"/>
        <v>Not an Outlier</v>
      </c>
    </row>
    <row r="24" spans="1:6" x14ac:dyDescent="0.25">
      <c r="A24" s="12">
        <v>59.14</v>
      </c>
      <c r="B24" s="26">
        <v>43483</v>
      </c>
      <c r="C24" s="5">
        <v>86606</v>
      </c>
      <c r="D24" s="12">
        <v>847.98</v>
      </c>
      <c r="E24" s="27">
        <v>1.0000009999999999</v>
      </c>
      <c r="F24" s="5" t="str">
        <f t="shared" si="0"/>
        <v>Not an Outlier</v>
      </c>
    </row>
    <row r="25" spans="1:6" x14ac:dyDescent="0.25">
      <c r="A25" s="12">
        <v>59.32</v>
      </c>
      <c r="B25" s="26">
        <v>43427</v>
      </c>
      <c r="C25" s="5">
        <v>90422</v>
      </c>
      <c r="D25" s="12">
        <v>288.2</v>
      </c>
      <c r="E25" s="27">
        <v>1.0000009999999999</v>
      </c>
      <c r="F25" s="5" t="str">
        <f t="shared" si="0"/>
        <v>Not an Outlier</v>
      </c>
    </row>
    <row r="26" spans="1:6" x14ac:dyDescent="0.25">
      <c r="A26" s="12">
        <v>60.64</v>
      </c>
      <c r="B26" s="26">
        <v>43462</v>
      </c>
      <c r="C26" s="5">
        <v>65305</v>
      </c>
      <c r="D26" s="12">
        <v>3838.55</v>
      </c>
      <c r="E26" s="27">
        <v>1.0000009999999999</v>
      </c>
      <c r="F26" s="5" t="str">
        <f t="shared" si="0"/>
        <v>Not an Outlier</v>
      </c>
    </row>
    <row r="27" spans="1:6" x14ac:dyDescent="0.25">
      <c r="A27" s="12">
        <v>60.66</v>
      </c>
      <c r="B27" s="26">
        <v>43434</v>
      </c>
      <c r="C27" s="5">
        <v>90441</v>
      </c>
      <c r="D27" s="12">
        <v>1830.11</v>
      </c>
      <c r="E27" s="27">
        <v>1.0000009999999999</v>
      </c>
      <c r="F27" s="5" t="str">
        <f t="shared" si="0"/>
        <v>Not an Outlier</v>
      </c>
    </row>
    <row r="28" spans="1:6" x14ac:dyDescent="0.25">
      <c r="A28" s="12">
        <v>61.33</v>
      </c>
      <c r="B28" s="26">
        <v>43455</v>
      </c>
      <c r="C28" s="5">
        <v>90412</v>
      </c>
      <c r="D28" s="12">
        <v>692.77</v>
      </c>
      <c r="E28" s="27">
        <v>1.0000009999999999</v>
      </c>
      <c r="F28" s="5" t="str">
        <f t="shared" si="0"/>
        <v>Not an Outlier</v>
      </c>
    </row>
    <row r="29" spans="1:6" x14ac:dyDescent="0.25">
      <c r="A29" s="12">
        <v>62.18</v>
      </c>
      <c r="B29" s="26">
        <v>43392</v>
      </c>
      <c r="C29" s="5">
        <v>90422</v>
      </c>
      <c r="D29" s="12">
        <v>349.03</v>
      </c>
      <c r="E29" s="27">
        <v>1.0000009999999999</v>
      </c>
      <c r="F29" s="5" t="str">
        <f t="shared" si="0"/>
        <v>Not an Outlier</v>
      </c>
    </row>
    <row r="30" spans="1:6" x14ac:dyDescent="0.25">
      <c r="A30" s="12">
        <v>62.56</v>
      </c>
      <c r="B30" s="26">
        <v>43455</v>
      </c>
      <c r="C30" s="5">
        <v>86612</v>
      </c>
      <c r="D30" s="12">
        <v>2169.61</v>
      </c>
      <c r="E30" s="27">
        <v>1.0000009999999999</v>
      </c>
      <c r="F30" s="5" t="str">
        <f t="shared" si="0"/>
        <v>Not an Outlier</v>
      </c>
    </row>
    <row r="31" spans="1:6" x14ac:dyDescent="0.25">
      <c r="A31" s="12">
        <v>64.06</v>
      </c>
      <c r="B31" s="26">
        <v>43469</v>
      </c>
      <c r="C31" s="5">
        <v>65305</v>
      </c>
      <c r="D31" s="12">
        <v>3759.15</v>
      </c>
      <c r="E31" s="27">
        <v>1.0000009999999999</v>
      </c>
      <c r="F31" s="5" t="str">
        <f t="shared" si="0"/>
        <v>Not an Outlier</v>
      </c>
    </row>
    <row r="32" spans="1:6" x14ac:dyDescent="0.25">
      <c r="A32" s="12">
        <v>64.56</v>
      </c>
      <c r="B32" s="26">
        <v>43462</v>
      </c>
      <c r="C32" s="5">
        <v>300378</v>
      </c>
      <c r="D32" s="12">
        <v>1586.32</v>
      </c>
      <c r="E32" s="27">
        <v>1.0000009999999999</v>
      </c>
      <c r="F32" s="5" t="str">
        <f t="shared" si="0"/>
        <v>Not an Outlier</v>
      </c>
    </row>
    <row r="33" spans="1:6" x14ac:dyDescent="0.25">
      <c r="A33" s="12">
        <v>66.61</v>
      </c>
      <c r="B33" s="26">
        <v>43476</v>
      </c>
      <c r="C33" s="5">
        <v>300376</v>
      </c>
      <c r="D33" s="12">
        <v>1270.6500000000001</v>
      </c>
      <c r="E33" s="27">
        <v>1.0000009999999999</v>
      </c>
      <c r="F33" s="5" t="str">
        <f t="shared" si="0"/>
        <v>Not an Outlier</v>
      </c>
    </row>
    <row r="34" spans="1:6" x14ac:dyDescent="0.25">
      <c r="A34" s="12">
        <v>68.11</v>
      </c>
      <c r="B34" s="26">
        <v>43476</v>
      </c>
      <c r="C34" s="5">
        <v>90412</v>
      </c>
      <c r="D34" s="12">
        <v>583.57000000000005</v>
      </c>
      <c r="E34" s="27">
        <v>1.0000009999999999</v>
      </c>
      <c r="F34" s="5" t="str">
        <f t="shared" si="0"/>
        <v>Not an Outlier</v>
      </c>
    </row>
    <row r="35" spans="1:6" x14ac:dyDescent="0.25">
      <c r="A35" s="12">
        <v>68.349999999999994</v>
      </c>
      <c r="B35" s="26">
        <v>43476</v>
      </c>
      <c r="C35" s="5">
        <v>86612</v>
      </c>
      <c r="D35" s="12">
        <v>1845.71</v>
      </c>
      <c r="E35" s="27">
        <v>1.0000009999999999</v>
      </c>
      <c r="F35" s="5" t="str">
        <f t="shared" si="0"/>
        <v>Not an Outlier</v>
      </c>
    </row>
    <row r="36" spans="1:6" x14ac:dyDescent="0.25">
      <c r="A36" s="12">
        <v>68.400000000000006</v>
      </c>
      <c r="B36" s="26">
        <v>43385</v>
      </c>
      <c r="C36" s="5">
        <v>90422</v>
      </c>
      <c r="D36" s="12">
        <v>372.42</v>
      </c>
      <c r="E36" s="27">
        <v>1.0000009999999999</v>
      </c>
      <c r="F36" s="5" t="str">
        <f t="shared" si="0"/>
        <v>Not an Outlier</v>
      </c>
    </row>
    <row r="37" spans="1:6" x14ac:dyDescent="0.25">
      <c r="A37" s="12">
        <v>69.8</v>
      </c>
      <c r="B37" s="26">
        <v>43378</v>
      </c>
      <c r="C37" s="5">
        <v>90422</v>
      </c>
      <c r="D37" s="12">
        <v>396.64</v>
      </c>
      <c r="E37" s="27">
        <v>1.0000009999999999</v>
      </c>
      <c r="F37" s="5" t="str">
        <f t="shared" si="0"/>
        <v>Not an Outlier</v>
      </c>
    </row>
    <row r="38" spans="1:6" x14ac:dyDescent="0.25">
      <c r="A38" s="12">
        <v>70.66</v>
      </c>
      <c r="B38" s="26">
        <v>43483</v>
      </c>
      <c r="C38" s="5">
        <v>65305</v>
      </c>
      <c r="D38" s="12">
        <v>3392.65</v>
      </c>
      <c r="E38" s="27">
        <v>1.0000009999999999</v>
      </c>
      <c r="F38" s="5" t="str">
        <f t="shared" si="0"/>
        <v>Not an Outlier</v>
      </c>
    </row>
    <row r="39" spans="1:6" x14ac:dyDescent="0.25">
      <c r="A39" s="12">
        <v>70.75</v>
      </c>
      <c r="B39" s="26">
        <v>43406</v>
      </c>
      <c r="C39" s="5">
        <v>65305</v>
      </c>
      <c r="D39" s="12">
        <v>4950.07</v>
      </c>
      <c r="E39" s="27">
        <v>1.0000009999999999</v>
      </c>
      <c r="F39" s="5" t="str">
        <f t="shared" si="0"/>
        <v>Not an Outlier</v>
      </c>
    </row>
    <row r="40" spans="1:6" x14ac:dyDescent="0.25">
      <c r="A40" s="12">
        <v>71.58</v>
      </c>
      <c r="B40" s="26">
        <v>43455</v>
      </c>
      <c r="C40" s="5">
        <v>300377</v>
      </c>
      <c r="D40" s="12">
        <v>1668.62</v>
      </c>
      <c r="E40" s="27">
        <v>1.0000009999999999</v>
      </c>
      <c r="F40" s="5" t="str">
        <f t="shared" si="0"/>
        <v>Not an Outlier</v>
      </c>
    </row>
    <row r="41" spans="1:6" x14ac:dyDescent="0.25">
      <c r="A41" s="12">
        <v>71.69</v>
      </c>
      <c r="B41" s="26">
        <v>43469</v>
      </c>
      <c r="C41" s="5">
        <v>90441</v>
      </c>
      <c r="D41" s="12">
        <v>1587.27</v>
      </c>
      <c r="E41" s="27">
        <v>1.0000009999999999</v>
      </c>
      <c r="F41" s="5" t="str">
        <f t="shared" si="0"/>
        <v>Not an Outlier</v>
      </c>
    </row>
    <row r="42" spans="1:6" x14ac:dyDescent="0.25">
      <c r="A42" s="12">
        <v>72</v>
      </c>
      <c r="B42" s="26">
        <v>43476</v>
      </c>
      <c r="C42" s="5">
        <v>86606</v>
      </c>
      <c r="D42" s="12">
        <v>862.41</v>
      </c>
      <c r="E42" s="27">
        <v>1.0000009999999999</v>
      </c>
      <c r="F42" s="5" t="str">
        <f t="shared" si="0"/>
        <v>Not an Outlier</v>
      </c>
    </row>
    <row r="43" spans="1:6" x14ac:dyDescent="0.25">
      <c r="A43" s="12">
        <v>72.099999999999994</v>
      </c>
      <c r="B43" s="26">
        <v>43476</v>
      </c>
      <c r="C43" s="5">
        <v>65305</v>
      </c>
      <c r="D43" s="12">
        <v>3556.72</v>
      </c>
      <c r="E43" s="27">
        <v>1.0000009999999999</v>
      </c>
      <c r="F43" s="5" t="str">
        <f t="shared" si="0"/>
        <v>Not an Outlier</v>
      </c>
    </row>
    <row r="44" spans="1:6" x14ac:dyDescent="0.25">
      <c r="A44" s="12">
        <v>72.459999999999994</v>
      </c>
      <c r="B44" s="26">
        <v>43483</v>
      </c>
      <c r="C44" s="5">
        <v>90266</v>
      </c>
      <c r="D44" s="12">
        <v>4687.51</v>
      </c>
      <c r="E44" s="27">
        <v>1.0000009999999999</v>
      </c>
      <c r="F44" s="5" t="str">
        <f t="shared" si="0"/>
        <v>Not an Outlier</v>
      </c>
    </row>
    <row r="45" spans="1:6" x14ac:dyDescent="0.25">
      <c r="A45" s="12">
        <v>72.709999999999994</v>
      </c>
      <c r="B45" s="26">
        <v>43462</v>
      </c>
      <c r="C45" s="5">
        <v>90412</v>
      </c>
      <c r="D45" s="12">
        <v>681.72</v>
      </c>
      <c r="E45" s="27">
        <v>1.0000009999999999</v>
      </c>
      <c r="F45" s="5" t="str">
        <f t="shared" si="0"/>
        <v>Not an Outlier</v>
      </c>
    </row>
    <row r="46" spans="1:6" x14ac:dyDescent="0.25">
      <c r="A46" s="12">
        <v>73.959999999999994</v>
      </c>
      <c r="B46" s="26">
        <v>43476</v>
      </c>
      <c r="C46" s="5">
        <v>90230</v>
      </c>
      <c r="D46" s="12">
        <v>2732.6</v>
      </c>
      <c r="E46" s="27">
        <v>1.0000009999999999</v>
      </c>
      <c r="F46" s="5" t="str">
        <f t="shared" si="0"/>
        <v>Not an Outlier</v>
      </c>
    </row>
    <row r="47" spans="1:6" x14ac:dyDescent="0.25">
      <c r="A47" s="12">
        <v>74.099999999999994</v>
      </c>
      <c r="B47" s="26">
        <v>43413</v>
      </c>
      <c r="C47" s="5">
        <v>90422</v>
      </c>
      <c r="D47" s="12">
        <v>303.98</v>
      </c>
      <c r="E47" s="27">
        <v>1.0000009999999999</v>
      </c>
      <c r="F47" s="5" t="str">
        <f t="shared" si="0"/>
        <v>Not an Outlier</v>
      </c>
    </row>
    <row r="48" spans="1:6" x14ac:dyDescent="0.25">
      <c r="A48" s="12">
        <v>74.77</v>
      </c>
      <c r="B48" s="26">
        <v>43483</v>
      </c>
      <c r="C48" s="5">
        <v>335502</v>
      </c>
      <c r="D48" s="12">
        <v>1358.49</v>
      </c>
      <c r="E48" s="27">
        <v>1.0000009999999999</v>
      </c>
      <c r="F48" s="5" t="str">
        <f t="shared" si="0"/>
        <v>Not an Outlier</v>
      </c>
    </row>
    <row r="49" spans="1:6" x14ac:dyDescent="0.25">
      <c r="A49" s="12">
        <v>75.150000000000006</v>
      </c>
      <c r="B49" s="26">
        <v>43469</v>
      </c>
      <c r="C49" s="5">
        <v>90412</v>
      </c>
      <c r="D49" s="12">
        <v>627.58000000000004</v>
      </c>
      <c r="E49" s="27">
        <v>1.0000009999999999</v>
      </c>
      <c r="F49" s="5" t="str">
        <f t="shared" si="0"/>
        <v>Not an Outlier</v>
      </c>
    </row>
    <row r="50" spans="1:6" x14ac:dyDescent="0.25">
      <c r="A50" s="12">
        <v>75.599999999999994</v>
      </c>
      <c r="B50" s="26">
        <v>43441</v>
      </c>
      <c r="C50" s="5">
        <v>90441</v>
      </c>
      <c r="D50" s="12">
        <v>1761.14</v>
      </c>
      <c r="E50" s="27">
        <v>1.0000009999999999</v>
      </c>
      <c r="F50" s="5" t="str">
        <f t="shared" si="0"/>
        <v>Not an Outlier</v>
      </c>
    </row>
    <row r="51" spans="1:6" x14ac:dyDescent="0.25">
      <c r="A51" s="12">
        <v>75.599999999999994</v>
      </c>
      <c r="B51" s="26">
        <v>43448</v>
      </c>
      <c r="C51" s="5">
        <v>86606</v>
      </c>
      <c r="D51" s="12">
        <v>1086.99</v>
      </c>
      <c r="E51" s="27">
        <v>1.0000009999999999</v>
      </c>
      <c r="F51" s="5" t="str">
        <f t="shared" si="0"/>
        <v>Not an Outlier</v>
      </c>
    </row>
    <row r="52" spans="1:6" x14ac:dyDescent="0.25">
      <c r="A52" s="12">
        <v>78.31</v>
      </c>
      <c r="B52" s="26">
        <v>43434</v>
      </c>
      <c r="C52" s="5">
        <v>65305</v>
      </c>
      <c r="D52" s="12">
        <v>4443.51</v>
      </c>
      <c r="E52" s="27">
        <v>1.0000009999999999</v>
      </c>
      <c r="F52" s="5" t="str">
        <f t="shared" si="0"/>
        <v>Not an Outlier</v>
      </c>
    </row>
    <row r="53" spans="1:6" x14ac:dyDescent="0.25">
      <c r="A53" s="12">
        <v>79.53</v>
      </c>
      <c r="B53" s="26">
        <v>43483</v>
      </c>
      <c r="C53" s="5">
        <v>300377</v>
      </c>
      <c r="D53" s="12">
        <v>1330.48</v>
      </c>
      <c r="E53" s="27">
        <v>1.0000009999999999</v>
      </c>
      <c r="F53" s="5" t="str">
        <f t="shared" si="0"/>
        <v>Not an Outlier</v>
      </c>
    </row>
    <row r="54" spans="1:6" x14ac:dyDescent="0.25">
      <c r="A54" s="12">
        <v>80.55</v>
      </c>
      <c r="B54" s="26">
        <v>43448</v>
      </c>
      <c r="C54" s="5">
        <v>300387</v>
      </c>
      <c r="D54" s="12">
        <v>630.89</v>
      </c>
      <c r="E54" s="27">
        <v>1.0000009999999999</v>
      </c>
      <c r="F54" s="5" t="str">
        <f t="shared" si="0"/>
        <v>Not an Outlier</v>
      </c>
    </row>
    <row r="55" spans="1:6" x14ac:dyDescent="0.25">
      <c r="A55" s="12">
        <v>81.510000000000005</v>
      </c>
      <c r="B55" s="26">
        <v>43455</v>
      </c>
      <c r="C55" s="5">
        <v>90441</v>
      </c>
      <c r="D55" s="12">
        <v>1654.93</v>
      </c>
      <c r="E55" s="27">
        <v>1.0000009999999999</v>
      </c>
      <c r="F55" s="5" t="str">
        <f t="shared" si="0"/>
        <v>Not an Outlier</v>
      </c>
    </row>
    <row r="56" spans="1:6" x14ac:dyDescent="0.25">
      <c r="A56" s="12">
        <v>83.11</v>
      </c>
      <c r="B56" s="26">
        <v>43455</v>
      </c>
      <c r="C56" s="5">
        <v>86606</v>
      </c>
      <c r="D56" s="12">
        <v>1011.68</v>
      </c>
      <c r="E56" s="27">
        <v>1.0000009999999999</v>
      </c>
      <c r="F56" s="5" t="str">
        <f t="shared" si="0"/>
        <v>Not an Outlier</v>
      </c>
    </row>
    <row r="57" spans="1:6" x14ac:dyDescent="0.25">
      <c r="A57" s="12">
        <v>84.06</v>
      </c>
      <c r="B57" s="26">
        <v>43483</v>
      </c>
      <c r="C57" s="5">
        <v>335506</v>
      </c>
      <c r="D57" s="12">
        <v>8596.59</v>
      </c>
      <c r="E57" s="27">
        <v>1.0000009999999999</v>
      </c>
      <c r="F57" s="5" t="str">
        <f t="shared" si="0"/>
        <v>Not an Outlier</v>
      </c>
    </row>
    <row r="58" spans="1:6" x14ac:dyDescent="0.25">
      <c r="A58" s="12">
        <v>84.18</v>
      </c>
      <c r="B58" s="26">
        <v>43483</v>
      </c>
      <c r="C58" s="5">
        <v>90412</v>
      </c>
      <c r="D58" s="12">
        <v>561.92999999999995</v>
      </c>
      <c r="E58" s="27">
        <v>1.0000009999999999</v>
      </c>
      <c r="F58" s="5" t="str">
        <f t="shared" si="0"/>
        <v>Not an Outlier</v>
      </c>
    </row>
    <row r="59" spans="1:6" x14ac:dyDescent="0.25">
      <c r="A59" s="12">
        <v>85.79</v>
      </c>
      <c r="B59" s="26">
        <v>43462</v>
      </c>
      <c r="C59" s="5">
        <v>90230</v>
      </c>
      <c r="D59" s="12">
        <v>3059.35</v>
      </c>
      <c r="E59" s="27">
        <v>1.0000009999999999</v>
      </c>
      <c r="F59" s="5" t="str">
        <f t="shared" si="0"/>
        <v>Not an Outlier</v>
      </c>
    </row>
    <row r="60" spans="1:6" x14ac:dyDescent="0.25">
      <c r="A60" s="12">
        <v>85.93</v>
      </c>
      <c r="B60" s="26">
        <v>43462</v>
      </c>
      <c r="C60" s="5">
        <v>1750</v>
      </c>
      <c r="D60" s="12">
        <v>1731.68</v>
      </c>
      <c r="E60" s="27">
        <v>1.0000009999999999</v>
      </c>
      <c r="F60" s="5" t="str">
        <f t="shared" si="0"/>
        <v>Not an Outlier</v>
      </c>
    </row>
    <row r="61" spans="1:6" x14ac:dyDescent="0.25">
      <c r="A61" s="12">
        <v>85.99</v>
      </c>
      <c r="B61" s="26">
        <v>43448</v>
      </c>
      <c r="C61" s="5">
        <v>86612</v>
      </c>
      <c r="D61" s="12">
        <v>2224.37</v>
      </c>
      <c r="E61" s="27">
        <v>1.0000009999999999</v>
      </c>
      <c r="F61" s="5" t="str">
        <f t="shared" si="0"/>
        <v>Not an Outlier</v>
      </c>
    </row>
    <row r="62" spans="1:6" x14ac:dyDescent="0.25">
      <c r="A62" s="12">
        <v>88.03</v>
      </c>
      <c r="B62" s="26">
        <v>43462</v>
      </c>
      <c r="C62" s="5">
        <v>300386</v>
      </c>
      <c r="D62" s="12">
        <v>2050.0300000000002</v>
      </c>
      <c r="E62" s="27">
        <v>1.0000009999999999</v>
      </c>
      <c r="F62" s="5" t="str">
        <f t="shared" si="0"/>
        <v>Not an Outlier</v>
      </c>
    </row>
    <row r="63" spans="1:6" x14ac:dyDescent="0.25">
      <c r="A63" s="12">
        <v>89.53</v>
      </c>
      <c r="B63" s="26">
        <v>43462</v>
      </c>
      <c r="C63" s="5">
        <v>1558</v>
      </c>
      <c r="D63" s="12">
        <v>2848.78</v>
      </c>
      <c r="E63" s="27">
        <v>1.0000009999999999</v>
      </c>
      <c r="F63" s="5" t="str">
        <f t="shared" si="0"/>
        <v>Not an Outlier</v>
      </c>
    </row>
    <row r="64" spans="1:6" x14ac:dyDescent="0.25">
      <c r="A64" s="12">
        <v>89.68</v>
      </c>
      <c r="B64" s="26">
        <v>43462</v>
      </c>
      <c r="C64" s="5">
        <v>335506</v>
      </c>
      <c r="D64" s="12">
        <v>9696.9500000000007</v>
      </c>
      <c r="E64" s="27">
        <v>1.0000009999999999</v>
      </c>
      <c r="F64" s="5" t="str">
        <f t="shared" si="0"/>
        <v>Not an Outlier</v>
      </c>
    </row>
    <row r="65" spans="1:6" x14ac:dyDescent="0.25">
      <c r="A65" s="12">
        <v>91.97</v>
      </c>
      <c r="B65" s="26">
        <v>43420</v>
      </c>
      <c r="C65" s="5">
        <v>90412</v>
      </c>
      <c r="D65" s="12">
        <v>912.05</v>
      </c>
      <c r="E65" s="27">
        <v>1.0000009999999999</v>
      </c>
      <c r="F65" s="5" t="str">
        <f t="shared" si="0"/>
        <v>Not an Outlier</v>
      </c>
    </row>
    <row r="66" spans="1:6" x14ac:dyDescent="0.25">
      <c r="A66" s="12">
        <v>92.99</v>
      </c>
      <c r="B66" s="26">
        <v>43448</v>
      </c>
      <c r="C66" s="5">
        <v>90412</v>
      </c>
      <c r="D66" s="12">
        <v>710.11</v>
      </c>
      <c r="E66" s="27">
        <v>1.0000009999999999</v>
      </c>
      <c r="F66" s="5" t="str">
        <f t="shared" ref="F66:F129" si="1">IF(OR(A66&gt;$I$8,A66&lt;$I$9), "Outlier", "Not an Outlier")</f>
        <v>Not an Outlier</v>
      </c>
    </row>
    <row r="67" spans="1:6" x14ac:dyDescent="0.25">
      <c r="A67" s="12">
        <v>93.75</v>
      </c>
      <c r="B67" s="26">
        <v>43469</v>
      </c>
      <c r="C67" s="5">
        <v>86606</v>
      </c>
      <c r="D67" s="12">
        <v>929.26</v>
      </c>
      <c r="E67" s="27">
        <v>1.0000009999999999</v>
      </c>
      <c r="F67" s="5" t="str">
        <f t="shared" si="1"/>
        <v>Not an Outlier</v>
      </c>
    </row>
    <row r="68" spans="1:6" x14ac:dyDescent="0.25">
      <c r="A68" s="12">
        <v>93.77</v>
      </c>
      <c r="B68" s="26">
        <v>43455</v>
      </c>
      <c r="C68" s="5">
        <v>65305</v>
      </c>
      <c r="D68" s="12">
        <v>3962.5</v>
      </c>
      <c r="E68" s="27">
        <v>1.0000009999999999</v>
      </c>
      <c r="F68" s="5" t="str">
        <f t="shared" si="1"/>
        <v>Not an Outlier</v>
      </c>
    </row>
    <row r="69" spans="1:6" x14ac:dyDescent="0.25">
      <c r="A69" s="12">
        <v>94.62</v>
      </c>
      <c r="B69" s="26">
        <v>43462</v>
      </c>
      <c r="C69" s="5">
        <v>87044</v>
      </c>
      <c r="D69" s="12">
        <v>2586.14</v>
      </c>
      <c r="E69" s="27">
        <v>1.0000009999999999</v>
      </c>
      <c r="F69" s="5" t="str">
        <f t="shared" si="1"/>
        <v>Not an Outlier</v>
      </c>
    </row>
    <row r="70" spans="1:6" x14ac:dyDescent="0.25">
      <c r="A70" s="12">
        <v>95.5</v>
      </c>
      <c r="B70" s="26">
        <v>43371</v>
      </c>
      <c r="C70" s="5">
        <v>90422</v>
      </c>
      <c r="D70" s="12">
        <v>410.6</v>
      </c>
      <c r="E70" s="27">
        <v>0.50000100000000003</v>
      </c>
      <c r="F70" s="5" t="str">
        <f t="shared" si="1"/>
        <v>Not an Outlier</v>
      </c>
    </row>
    <row r="71" spans="1:6" x14ac:dyDescent="0.25">
      <c r="A71" s="12">
        <v>96.21</v>
      </c>
      <c r="B71" s="26">
        <v>43399</v>
      </c>
      <c r="C71" s="5">
        <v>65305</v>
      </c>
      <c r="D71" s="12">
        <v>5136</v>
      </c>
      <c r="E71" s="27">
        <v>1.0000009999999999</v>
      </c>
      <c r="F71" s="5" t="str">
        <f t="shared" si="1"/>
        <v>Not an Outlier</v>
      </c>
    </row>
    <row r="72" spans="1:6" x14ac:dyDescent="0.25">
      <c r="A72" s="12">
        <v>96.37</v>
      </c>
      <c r="B72" s="26">
        <v>43392</v>
      </c>
      <c r="C72" s="5">
        <v>65305</v>
      </c>
      <c r="D72" s="12">
        <v>5415.77</v>
      </c>
      <c r="E72" s="27">
        <v>1.0000009999999999</v>
      </c>
      <c r="F72" s="5" t="str">
        <f t="shared" si="1"/>
        <v>Not an Outlier</v>
      </c>
    </row>
    <row r="73" spans="1:6" x14ac:dyDescent="0.25">
      <c r="A73" s="12">
        <v>96.37</v>
      </c>
      <c r="B73" s="26">
        <v>43469</v>
      </c>
      <c r="C73" s="5">
        <v>335506</v>
      </c>
      <c r="D73" s="12">
        <v>9487.73</v>
      </c>
      <c r="E73" s="27">
        <v>1.0000009999999999</v>
      </c>
      <c r="F73" s="5" t="str">
        <f t="shared" si="1"/>
        <v>Not an Outlier</v>
      </c>
    </row>
    <row r="74" spans="1:6" x14ac:dyDescent="0.25">
      <c r="A74" s="12">
        <v>97</v>
      </c>
      <c r="B74" s="26">
        <v>43469</v>
      </c>
      <c r="C74" s="5">
        <v>300387</v>
      </c>
      <c r="D74" s="12">
        <v>544.4</v>
      </c>
      <c r="E74" s="27">
        <v>1.0000009999999999</v>
      </c>
      <c r="F74" s="5" t="str">
        <f t="shared" si="1"/>
        <v>Not an Outlier</v>
      </c>
    </row>
    <row r="75" spans="1:6" x14ac:dyDescent="0.25">
      <c r="A75" s="12">
        <v>97.09</v>
      </c>
      <c r="B75" s="26">
        <v>43448</v>
      </c>
      <c r="C75" s="5">
        <v>335506</v>
      </c>
      <c r="D75" s="12">
        <v>10266.33</v>
      </c>
      <c r="E75" s="27">
        <v>1.0000009999999999</v>
      </c>
      <c r="F75" s="5" t="str">
        <f t="shared" si="1"/>
        <v>Not an Outlier</v>
      </c>
    </row>
    <row r="76" spans="1:6" x14ac:dyDescent="0.25">
      <c r="A76" s="12">
        <v>97.43</v>
      </c>
      <c r="B76" s="26">
        <v>43399</v>
      </c>
      <c r="C76" s="5">
        <v>86612</v>
      </c>
      <c r="D76" s="12">
        <v>3215.66</v>
      </c>
      <c r="E76" s="27">
        <v>9.9999999990000009E-7</v>
      </c>
      <c r="F76" s="5" t="str">
        <f t="shared" si="1"/>
        <v>Not an Outlier</v>
      </c>
    </row>
    <row r="77" spans="1:6" x14ac:dyDescent="0.25">
      <c r="A77" s="12">
        <v>97.88</v>
      </c>
      <c r="B77" s="26">
        <v>43364</v>
      </c>
      <c r="C77" s="5">
        <v>90422</v>
      </c>
      <c r="D77" s="12">
        <v>449.57</v>
      </c>
      <c r="E77" s="27">
        <v>0.50000100000000003</v>
      </c>
      <c r="F77" s="5" t="str">
        <f t="shared" si="1"/>
        <v>Not an Outlier</v>
      </c>
    </row>
    <row r="78" spans="1:6" x14ac:dyDescent="0.25">
      <c r="A78" s="12">
        <v>98.02</v>
      </c>
      <c r="B78" s="26">
        <v>43476</v>
      </c>
      <c r="C78" s="5">
        <v>335506</v>
      </c>
      <c r="D78" s="12">
        <v>9077.3799999999992</v>
      </c>
      <c r="E78" s="27">
        <v>1.0000009999999999</v>
      </c>
      <c r="F78" s="5" t="str">
        <f t="shared" si="1"/>
        <v>Not an Outlier</v>
      </c>
    </row>
    <row r="79" spans="1:6" x14ac:dyDescent="0.25">
      <c r="A79" s="12">
        <v>98.24</v>
      </c>
      <c r="B79" s="26">
        <v>43462</v>
      </c>
      <c r="C79" s="5">
        <v>90499</v>
      </c>
      <c r="D79" s="12">
        <v>2919.86</v>
      </c>
      <c r="E79" s="27">
        <v>1.0000009999999999</v>
      </c>
      <c r="F79" s="5" t="str">
        <f t="shared" si="1"/>
        <v>Not an Outlier</v>
      </c>
    </row>
    <row r="80" spans="1:6" x14ac:dyDescent="0.25">
      <c r="A80" s="12">
        <v>99.23</v>
      </c>
      <c r="B80" s="26">
        <v>43476</v>
      </c>
      <c r="C80" s="5">
        <v>300382</v>
      </c>
      <c r="D80" s="12">
        <v>3030.35</v>
      </c>
      <c r="E80" s="27">
        <v>1.0000009999999999</v>
      </c>
      <c r="F80" s="5" t="str">
        <f t="shared" si="1"/>
        <v>Not an Outlier</v>
      </c>
    </row>
    <row r="81" spans="1:6" x14ac:dyDescent="0.25">
      <c r="A81" s="12">
        <v>100.51</v>
      </c>
      <c r="B81" s="26">
        <v>43462</v>
      </c>
      <c r="C81" s="5">
        <v>86606</v>
      </c>
      <c r="D81" s="12">
        <v>971.86</v>
      </c>
      <c r="E81" s="27">
        <v>1.0000009999999999</v>
      </c>
      <c r="F81" s="5" t="str">
        <f t="shared" si="1"/>
        <v>Not an Outlier</v>
      </c>
    </row>
    <row r="82" spans="1:6" x14ac:dyDescent="0.25">
      <c r="A82" s="12">
        <v>100.63</v>
      </c>
      <c r="B82" s="26">
        <v>43441</v>
      </c>
      <c r="C82" s="5">
        <v>90412</v>
      </c>
      <c r="D82" s="12">
        <v>748.3</v>
      </c>
      <c r="E82" s="27">
        <v>1.0000009999999999</v>
      </c>
      <c r="F82" s="5" t="str">
        <f t="shared" si="1"/>
        <v>Not an Outlier</v>
      </c>
    </row>
    <row r="83" spans="1:6" x14ac:dyDescent="0.25">
      <c r="A83" s="12">
        <v>103.28</v>
      </c>
      <c r="B83" s="26">
        <v>43420</v>
      </c>
      <c r="C83" s="5">
        <v>90441</v>
      </c>
      <c r="D83" s="12">
        <v>1927.21</v>
      </c>
      <c r="E83" s="27">
        <v>1.0000009999999999</v>
      </c>
      <c r="F83" s="5" t="str">
        <f t="shared" si="1"/>
        <v>Not an Outlier</v>
      </c>
    </row>
    <row r="84" spans="1:6" x14ac:dyDescent="0.25">
      <c r="A84" s="12">
        <v>103.3</v>
      </c>
      <c r="B84" s="26">
        <v>43399</v>
      </c>
      <c r="C84" s="5">
        <v>90412</v>
      </c>
      <c r="D84" s="12">
        <v>1061.24</v>
      </c>
      <c r="E84" s="27">
        <v>1.0000009999999999</v>
      </c>
      <c r="F84" s="5" t="str">
        <f t="shared" si="1"/>
        <v>Not an Outlier</v>
      </c>
    </row>
    <row r="85" spans="1:6" x14ac:dyDescent="0.25">
      <c r="A85" s="12">
        <v>103.79</v>
      </c>
      <c r="B85" s="26">
        <v>43483</v>
      </c>
      <c r="C85" s="5">
        <v>300388</v>
      </c>
      <c r="D85" s="12">
        <v>1553.83</v>
      </c>
      <c r="E85" s="27">
        <v>1.0000009999999999</v>
      </c>
      <c r="F85" s="5" t="str">
        <f t="shared" si="1"/>
        <v>Not an Outlier</v>
      </c>
    </row>
    <row r="86" spans="1:6" x14ac:dyDescent="0.25">
      <c r="A86" s="12">
        <v>107</v>
      </c>
      <c r="B86" s="26">
        <v>43483</v>
      </c>
      <c r="C86" s="5">
        <v>300387</v>
      </c>
      <c r="D86" s="12">
        <v>466.3</v>
      </c>
      <c r="E86" s="27">
        <v>1.0000009999999999</v>
      </c>
      <c r="F86" s="5" t="str">
        <f t="shared" si="1"/>
        <v>Not an Outlier</v>
      </c>
    </row>
    <row r="87" spans="1:6" x14ac:dyDescent="0.25">
      <c r="A87" s="12">
        <v>108.43</v>
      </c>
      <c r="B87" s="26">
        <v>43455</v>
      </c>
      <c r="C87" s="5">
        <v>300387</v>
      </c>
      <c r="D87" s="12">
        <v>593.91999999999996</v>
      </c>
      <c r="E87" s="27">
        <v>1.0000009999999999</v>
      </c>
      <c r="F87" s="5" t="str">
        <f t="shared" si="1"/>
        <v>Not an Outlier</v>
      </c>
    </row>
    <row r="88" spans="1:6" x14ac:dyDescent="0.25">
      <c r="A88" s="12">
        <v>110.33</v>
      </c>
      <c r="B88" s="26">
        <v>43462</v>
      </c>
      <c r="C88" s="5">
        <v>300387</v>
      </c>
      <c r="D88" s="12">
        <v>575.89</v>
      </c>
      <c r="E88" s="27">
        <v>1.0000009999999999</v>
      </c>
      <c r="F88" s="5" t="str">
        <f t="shared" si="1"/>
        <v>Not an Outlier</v>
      </c>
    </row>
    <row r="89" spans="1:6" x14ac:dyDescent="0.25">
      <c r="A89" s="12">
        <v>110.41</v>
      </c>
      <c r="B89" s="26">
        <v>43441</v>
      </c>
      <c r="C89" s="5">
        <v>86612</v>
      </c>
      <c r="D89" s="12">
        <v>2346.6799999999998</v>
      </c>
      <c r="E89" s="27">
        <v>1.0000009999999999</v>
      </c>
      <c r="F89" s="5" t="str">
        <f t="shared" si="1"/>
        <v>Not an Outlier</v>
      </c>
    </row>
    <row r="90" spans="1:6" x14ac:dyDescent="0.25">
      <c r="A90" s="12">
        <v>110.87</v>
      </c>
      <c r="B90" s="26">
        <v>43427</v>
      </c>
      <c r="C90" s="5">
        <v>90441</v>
      </c>
      <c r="D90" s="12">
        <v>1845.66</v>
      </c>
      <c r="E90" s="27">
        <v>1.0000009999999999</v>
      </c>
      <c r="F90" s="5" t="str">
        <f t="shared" si="1"/>
        <v>Not an Outlier</v>
      </c>
    </row>
    <row r="91" spans="1:6" x14ac:dyDescent="0.25">
      <c r="A91" s="12">
        <v>110.95</v>
      </c>
      <c r="B91" s="26">
        <v>43406</v>
      </c>
      <c r="C91" s="5">
        <v>90441</v>
      </c>
      <c r="D91" s="12">
        <v>2124.17</v>
      </c>
      <c r="E91" s="27">
        <v>1.0000009999999999</v>
      </c>
      <c r="F91" s="5" t="str">
        <f t="shared" si="1"/>
        <v>Not an Outlier</v>
      </c>
    </row>
    <row r="92" spans="1:6" x14ac:dyDescent="0.25">
      <c r="A92" s="12">
        <v>111.14</v>
      </c>
      <c r="B92" s="26">
        <v>43448</v>
      </c>
      <c r="C92" s="5">
        <v>90230</v>
      </c>
      <c r="D92" s="12">
        <v>3401.1</v>
      </c>
      <c r="E92" s="27">
        <v>1.0000009999999999</v>
      </c>
      <c r="F92" s="5" t="str">
        <f t="shared" si="1"/>
        <v>Not an Outlier</v>
      </c>
    </row>
    <row r="93" spans="1:6" x14ac:dyDescent="0.25">
      <c r="A93" s="12">
        <v>112.13</v>
      </c>
      <c r="B93" s="26">
        <v>43434</v>
      </c>
      <c r="C93" s="5">
        <v>90412</v>
      </c>
      <c r="D93" s="12">
        <v>797.6</v>
      </c>
      <c r="E93" s="27">
        <v>1.0000009999999999</v>
      </c>
      <c r="F93" s="5" t="str">
        <f t="shared" si="1"/>
        <v>Not an Outlier</v>
      </c>
    </row>
    <row r="94" spans="1:6" x14ac:dyDescent="0.25">
      <c r="A94" s="12">
        <v>112.18</v>
      </c>
      <c r="B94" s="26">
        <v>43469</v>
      </c>
      <c r="C94" s="5">
        <v>1558</v>
      </c>
      <c r="D94" s="12">
        <v>2751.64</v>
      </c>
      <c r="E94" s="27">
        <v>1.0000009999999999</v>
      </c>
      <c r="F94" s="5" t="str">
        <f t="shared" si="1"/>
        <v>Not an Outlier</v>
      </c>
    </row>
    <row r="95" spans="1:6" x14ac:dyDescent="0.25">
      <c r="A95" s="12">
        <v>112.26</v>
      </c>
      <c r="B95" s="26">
        <v>43476</v>
      </c>
      <c r="C95" s="5">
        <v>90499</v>
      </c>
      <c r="D95" s="12">
        <v>2618.86</v>
      </c>
      <c r="E95" s="27">
        <v>1.0000009999999999</v>
      </c>
      <c r="F95" s="5" t="str">
        <f t="shared" si="1"/>
        <v>Not an Outlier</v>
      </c>
    </row>
    <row r="96" spans="1:6" x14ac:dyDescent="0.25">
      <c r="A96" s="12">
        <v>112.69</v>
      </c>
      <c r="B96" s="26">
        <v>43434</v>
      </c>
      <c r="C96" s="5">
        <v>86612</v>
      </c>
      <c r="D96" s="12">
        <v>2456.58</v>
      </c>
      <c r="E96" s="27">
        <v>1.0000009999999999</v>
      </c>
      <c r="F96" s="5" t="str">
        <f t="shared" si="1"/>
        <v>Not an Outlier</v>
      </c>
    </row>
    <row r="97" spans="1:6" x14ac:dyDescent="0.25">
      <c r="A97" s="12">
        <v>113.35</v>
      </c>
      <c r="B97" s="26">
        <v>43399</v>
      </c>
      <c r="C97" s="5">
        <v>90441</v>
      </c>
      <c r="D97" s="12">
        <v>2240.5100000000002</v>
      </c>
      <c r="E97" s="27">
        <v>0.78571528599999996</v>
      </c>
      <c r="F97" s="5" t="str">
        <f t="shared" si="1"/>
        <v>Not an Outlier</v>
      </c>
    </row>
    <row r="98" spans="1:6" x14ac:dyDescent="0.25">
      <c r="A98" s="12">
        <v>113.71</v>
      </c>
      <c r="B98" s="26">
        <v>43434</v>
      </c>
      <c r="C98" s="5">
        <v>300386</v>
      </c>
      <c r="D98" s="12">
        <v>2265.61</v>
      </c>
      <c r="E98" s="27">
        <v>1.0000009999999999</v>
      </c>
      <c r="F98" s="5" t="str">
        <f t="shared" si="1"/>
        <v>Not an Outlier</v>
      </c>
    </row>
    <row r="99" spans="1:6" x14ac:dyDescent="0.25">
      <c r="A99" s="12">
        <v>115.64</v>
      </c>
      <c r="B99" s="26">
        <v>43385</v>
      </c>
      <c r="C99" s="5">
        <v>65305</v>
      </c>
      <c r="D99" s="12">
        <v>5733.9</v>
      </c>
      <c r="E99" s="27">
        <v>1.0000009999999999</v>
      </c>
      <c r="F99" s="5" t="str">
        <f t="shared" si="1"/>
        <v>Not an Outlier</v>
      </c>
    </row>
    <row r="100" spans="1:6" x14ac:dyDescent="0.25">
      <c r="A100" s="12">
        <v>115.86</v>
      </c>
      <c r="B100" s="26">
        <v>43462</v>
      </c>
      <c r="C100" s="5">
        <v>335502</v>
      </c>
      <c r="D100" s="12">
        <v>1579</v>
      </c>
      <c r="E100" s="27">
        <v>1.0000009999999999</v>
      </c>
      <c r="F100" s="5" t="str">
        <f t="shared" si="1"/>
        <v>Not an Outlier</v>
      </c>
    </row>
    <row r="101" spans="1:6" x14ac:dyDescent="0.25">
      <c r="A101" s="12">
        <v>116.57</v>
      </c>
      <c r="B101" s="26">
        <v>43357</v>
      </c>
      <c r="C101" s="5">
        <v>90422</v>
      </c>
      <c r="D101" s="12">
        <v>474.73</v>
      </c>
      <c r="E101" s="27">
        <v>0.50000100000000003</v>
      </c>
      <c r="F101" s="5" t="str">
        <f t="shared" si="1"/>
        <v>Not an Outlier</v>
      </c>
    </row>
    <row r="102" spans="1:6" x14ac:dyDescent="0.25">
      <c r="A102" s="12">
        <v>116.8</v>
      </c>
      <c r="B102" s="26">
        <v>43483</v>
      </c>
      <c r="C102" s="5">
        <v>90230</v>
      </c>
      <c r="D102" s="12">
        <v>2586.71</v>
      </c>
      <c r="E102" s="27">
        <v>1.0000009999999999</v>
      </c>
      <c r="F102" s="5" t="str">
        <f t="shared" si="1"/>
        <v>Not an Outlier</v>
      </c>
    </row>
    <row r="103" spans="1:6" x14ac:dyDescent="0.25">
      <c r="A103" s="12">
        <v>117.22</v>
      </c>
      <c r="B103" s="26">
        <v>43469</v>
      </c>
      <c r="C103" s="5">
        <v>87044</v>
      </c>
      <c r="D103" s="12">
        <v>2500.35</v>
      </c>
      <c r="E103" s="27">
        <v>1.0000009999999999</v>
      </c>
      <c r="F103" s="5" t="str">
        <f t="shared" si="1"/>
        <v>Not an Outlier</v>
      </c>
    </row>
    <row r="104" spans="1:6" x14ac:dyDescent="0.25">
      <c r="A104" s="12">
        <v>117.43</v>
      </c>
      <c r="B104" s="26">
        <v>43455</v>
      </c>
      <c r="C104" s="5">
        <v>90266</v>
      </c>
      <c r="D104" s="12">
        <v>5658.04</v>
      </c>
      <c r="E104" s="27">
        <v>1.0000009999999999</v>
      </c>
      <c r="F104" s="5" t="str">
        <f t="shared" si="1"/>
        <v>Not an Outlier</v>
      </c>
    </row>
    <row r="105" spans="1:6" x14ac:dyDescent="0.25">
      <c r="A105" s="12">
        <v>117.46</v>
      </c>
      <c r="B105" s="26">
        <v>43385</v>
      </c>
      <c r="C105" s="5">
        <v>90441</v>
      </c>
      <c r="D105" s="12">
        <v>2402.27</v>
      </c>
      <c r="E105" s="27">
        <v>1.0000009999999999</v>
      </c>
      <c r="F105" s="5" t="str">
        <f t="shared" si="1"/>
        <v>Not an Outlier</v>
      </c>
    </row>
    <row r="106" spans="1:6" x14ac:dyDescent="0.25">
      <c r="A106" s="12">
        <v>118.38</v>
      </c>
      <c r="B106" s="26">
        <v>43483</v>
      </c>
      <c r="C106" s="5">
        <v>300382</v>
      </c>
      <c r="D106" s="12">
        <v>2804.85</v>
      </c>
      <c r="E106" s="27">
        <v>1.0000009999999999</v>
      </c>
      <c r="F106" s="5" t="str">
        <f t="shared" si="1"/>
        <v>Not an Outlier</v>
      </c>
    </row>
    <row r="107" spans="1:6" x14ac:dyDescent="0.25">
      <c r="A107" s="12">
        <v>118.7</v>
      </c>
      <c r="B107" s="26">
        <v>43469</v>
      </c>
      <c r="C107" s="5">
        <v>90230</v>
      </c>
      <c r="D107" s="12">
        <v>2849.94</v>
      </c>
      <c r="E107" s="27">
        <v>1.0000009999999999</v>
      </c>
      <c r="F107" s="5" t="str">
        <f t="shared" si="1"/>
        <v>Not an Outlier</v>
      </c>
    </row>
    <row r="108" spans="1:6" x14ac:dyDescent="0.25">
      <c r="A108" s="12">
        <v>119.15</v>
      </c>
      <c r="B108" s="26">
        <v>43413</v>
      </c>
      <c r="C108" s="5">
        <v>86612</v>
      </c>
      <c r="D108" s="12">
        <v>2875.27</v>
      </c>
      <c r="E108" s="27">
        <v>1.0000009999999999</v>
      </c>
      <c r="F108" s="5" t="str">
        <f t="shared" si="1"/>
        <v>Not an Outlier</v>
      </c>
    </row>
    <row r="109" spans="1:6" x14ac:dyDescent="0.25">
      <c r="A109" s="12">
        <v>120.12</v>
      </c>
      <c r="B109" s="26">
        <v>43427</v>
      </c>
      <c r="C109" s="5">
        <v>90412</v>
      </c>
      <c r="D109" s="12">
        <v>844.45</v>
      </c>
      <c r="E109" s="27">
        <v>1.0000009999999999</v>
      </c>
      <c r="F109" s="5" t="str">
        <f t="shared" si="1"/>
        <v>Not an Outlier</v>
      </c>
    </row>
    <row r="110" spans="1:6" x14ac:dyDescent="0.25">
      <c r="A110" s="12">
        <v>122.06</v>
      </c>
      <c r="B110" s="26">
        <v>43455</v>
      </c>
      <c r="C110" s="5">
        <v>335506</v>
      </c>
      <c r="D110" s="12">
        <v>9915.34</v>
      </c>
      <c r="E110" s="27">
        <v>1.0000009999999999</v>
      </c>
      <c r="F110" s="5" t="str">
        <f t="shared" si="1"/>
        <v>Not an Outlier</v>
      </c>
    </row>
    <row r="111" spans="1:6" x14ac:dyDescent="0.25">
      <c r="A111" s="12">
        <v>122.64</v>
      </c>
      <c r="B111" s="26">
        <v>43455</v>
      </c>
      <c r="C111" s="5">
        <v>300376</v>
      </c>
      <c r="D111" s="12">
        <v>1354.89</v>
      </c>
      <c r="E111" s="27">
        <v>1.0000009999999999</v>
      </c>
      <c r="F111" s="5" t="str">
        <f t="shared" si="1"/>
        <v>Not an Outlier</v>
      </c>
    </row>
    <row r="112" spans="1:6" x14ac:dyDescent="0.25">
      <c r="A112" s="12">
        <v>123.01</v>
      </c>
      <c r="B112" s="26">
        <v>43420</v>
      </c>
      <c r="C112" s="5">
        <v>65305</v>
      </c>
      <c r="D112" s="12">
        <v>4584.9799999999996</v>
      </c>
      <c r="E112" s="27">
        <v>1.0000009999999999</v>
      </c>
      <c r="F112" s="5" t="str">
        <f t="shared" si="1"/>
        <v>Not an Outlier</v>
      </c>
    </row>
    <row r="113" spans="1:6" x14ac:dyDescent="0.25">
      <c r="A113" s="12">
        <v>123.35</v>
      </c>
      <c r="B113" s="26">
        <v>43469</v>
      </c>
      <c r="C113" s="5">
        <v>86612</v>
      </c>
      <c r="D113" s="12">
        <v>1912.24</v>
      </c>
      <c r="E113" s="27">
        <v>1.0000009999999999</v>
      </c>
      <c r="F113" s="5" t="str">
        <f t="shared" si="1"/>
        <v>Not an Outlier</v>
      </c>
    </row>
    <row r="114" spans="1:6" x14ac:dyDescent="0.25">
      <c r="A114" s="12">
        <v>123.56</v>
      </c>
      <c r="B114" s="26">
        <v>43427</v>
      </c>
      <c r="C114" s="5">
        <v>86612</v>
      </c>
      <c r="D114" s="12">
        <v>2542.29</v>
      </c>
      <c r="E114" s="27">
        <v>1.0000009999999999</v>
      </c>
      <c r="F114" s="5" t="str">
        <f t="shared" si="1"/>
        <v>Not an Outlier</v>
      </c>
    </row>
    <row r="115" spans="1:6" x14ac:dyDescent="0.25">
      <c r="A115" s="12">
        <v>123.83</v>
      </c>
      <c r="B115" s="26">
        <v>43413</v>
      </c>
      <c r="C115" s="5">
        <v>65305</v>
      </c>
      <c r="D115" s="12">
        <v>4755.83</v>
      </c>
      <c r="E115" s="27">
        <v>1.0000009999999999</v>
      </c>
      <c r="F115" s="5" t="str">
        <f t="shared" si="1"/>
        <v>Not an Outlier</v>
      </c>
    </row>
    <row r="116" spans="1:6" x14ac:dyDescent="0.25">
      <c r="A116" s="12">
        <v>124.08</v>
      </c>
      <c r="B116" s="26">
        <v>43462</v>
      </c>
      <c r="C116" s="5">
        <v>90266</v>
      </c>
      <c r="D116" s="12">
        <v>5472.03</v>
      </c>
      <c r="E116" s="27">
        <v>1.0000009999999999</v>
      </c>
      <c r="F116" s="5" t="str">
        <f t="shared" si="1"/>
        <v>Not an Outlier</v>
      </c>
    </row>
    <row r="117" spans="1:6" x14ac:dyDescent="0.25">
      <c r="A117" s="12">
        <v>124.19</v>
      </c>
      <c r="B117" s="26">
        <v>43469</v>
      </c>
      <c r="C117" s="5">
        <v>1750</v>
      </c>
      <c r="D117" s="12">
        <v>1678.3</v>
      </c>
      <c r="E117" s="27">
        <v>1.0000009999999999</v>
      </c>
      <c r="F117" s="5" t="str">
        <f t="shared" si="1"/>
        <v>Not an Outlier</v>
      </c>
    </row>
    <row r="118" spans="1:6" x14ac:dyDescent="0.25">
      <c r="A118" s="12">
        <v>124.36</v>
      </c>
      <c r="B118" s="26">
        <v>43448</v>
      </c>
      <c r="C118" s="5">
        <v>1558</v>
      </c>
      <c r="D118" s="12">
        <v>2961.11</v>
      </c>
      <c r="E118" s="27">
        <v>1.0000009999999999</v>
      </c>
      <c r="F118" s="5" t="str">
        <f t="shared" si="1"/>
        <v>Not an Outlier</v>
      </c>
    </row>
    <row r="119" spans="1:6" x14ac:dyDescent="0.25">
      <c r="A119" s="12">
        <v>125.04</v>
      </c>
      <c r="B119" s="26">
        <v>43413</v>
      </c>
      <c r="C119" s="5">
        <v>90412</v>
      </c>
      <c r="D119" s="12">
        <v>948.14</v>
      </c>
      <c r="E119" s="27">
        <v>1.0000009999999999</v>
      </c>
      <c r="F119" s="5" t="str">
        <f t="shared" si="1"/>
        <v>Not an Outlier</v>
      </c>
    </row>
    <row r="120" spans="1:6" x14ac:dyDescent="0.25">
      <c r="A120" s="12">
        <v>125.3</v>
      </c>
      <c r="B120" s="26">
        <v>43434</v>
      </c>
      <c r="C120" s="5">
        <v>300377</v>
      </c>
      <c r="D120" s="12">
        <v>2071.46</v>
      </c>
      <c r="E120" s="27">
        <v>1.0000009999999999</v>
      </c>
      <c r="F120" s="5" t="str">
        <f t="shared" si="1"/>
        <v>Not an Outlier</v>
      </c>
    </row>
    <row r="121" spans="1:6" x14ac:dyDescent="0.25">
      <c r="A121" s="12">
        <v>125.56</v>
      </c>
      <c r="B121" s="26">
        <v>43476</v>
      </c>
      <c r="C121" s="5">
        <v>90480</v>
      </c>
      <c r="D121" s="12">
        <v>1660.74</v>
      </c>
      <c r="E121" s="27">
        <v>1.0000009999999999</v>
      </c>
      <c r="F121" s="5" t="str">
        <f t="shared" si="1"/>
        <v>Not an Outlier</v>
      </c>
    </row>
    <row r="122" spans="1:6" x14ac:dyDescent="0.25">
      <c r="A122" s="12">
        <v>127.78</v>
      </c>
      <c r="B122" s="26">
        <v>43427</v>
      </c>
      <c r="C122" s="5">
        <v>335506</v>
      </c>
      <c r="D122" s="12">
        <v>11131.09</v>
      </c>
      <c r="E122" s="27">
        <v>1.0000009999999999</v>
      </c>
      <c r="F122" s="5" t="str">
        <f t="shared" si="1"/>
        <v>Not an Outlier</v>
      </c>
    </row>
    <row r="123" spans="1:6" x14ac:dyDescent="0.25">
      <c r="A123" s="12">
        <v>128.52000000000001</v>
      </c>
      <c r="B123" s="26">
        <v>43434</v>
      </c>
      <c r="C123" s="5">
        <v>335506</v>
      </c>
      <c r="D123" s="12">
        <v>10896.48</v>
      </c>
      <c r="E123" s="27">
        <v>1.0000009999999999</v>
      </c>
      <c r="F123" s="5" t="str">
        <f t="shared" si="1"/>
        <v>Not an Outlier</v>
      </c>
    </row>
    <row r="124" spans="1:6" x14ac:dyDescent="0.25">
      <c r="A124" s="12">
        <v>128.74</v>
      </c>
      <c r="B124" s="26">
        <v>43483</v>
      </c>
      <c r="C124" s="5">
        <v>300386</v>
      </c>
      <c r="D124" s="12">
        <v>1817.32</v>
      </c>
      <c r="E124" s="27">
        <v>1.0000009999999999</v>
      </c>
      <c r="F124" s="5" t="str">
        <f t="shared" si="1"/>
        <v>Not an Outlier</v>
      </c>
    </row>
    <row r="125" spans="1:6" x14ac:dyDescent="0.25">
      <c r="A125" s="12">
        <v>128.76</v>
      </c>
      <c r="B125" s="26">
        <v>43483</v>
      </c>
      <c r="C125" s="5">
        <v>1750</v>
      </c>
      <c r="D125" s="12">
        <v>1488.04</v>
      </c>
      <c r="E125" s="27">
        <v>1.0000009999999999</v>
      </c>
      <c r="F125" s="5" t="str">
        <f t="shared" si="1"/>
        <v>Not an Outlier</v>
      </c>
    </row>
    <row r="126" spans="1:6" x14ac:dyDescent="0.25">
      <c r="A126" s="12">
        <v>128.88999999999999</v>
      </c>
      <c r="B126" s="26">
        <v>43434</v>
      </c>
      <c r="C126" s="5">
        <v>86606</v>
      </c>
      <c r="D126" s="12">
        <v>1108.25</v>
      </c>
      <c r="E126" s="27">
        <v>1.0000009999999999</v>
      </c>
      <c r="F126" s="5" t="str">
        <f t="shared" si="1"/>
        <v>Not an Outlier</v>
      </c>
    </row>
    <row r="127" spans="1:6" x14ac:dyDescent="0.25">
      <c r="A127" s="12">
        <v>129.57</v>
      </c>
      <c r="B127" s="26">
        <v>43469</v>
      </c>
      <c r="C127" s="5">
        <v>335502</v>
      </c>
      <c r="D127" s="12">
        <v>1478.93</v>
      </c>
      <c r="E127" s="27">
        <v>1.0000009999999999</v>
      </c>
      <c r="F127" s="5" t="str">
        <f t="shared" si="1"/>
        <v>Not an Outlier</v>
      </c>
    </row>
    <row r="128" spans="1:6" x14ac:dyDescent="0.25">
      <c r="A128" s="12">
        <v>130.34</v>
      </c>
      <c r="B128" s="26">
        <v>43469</v>
      </c>
      <c r="C128" s="5">
        <v>86954</v>
      </c>
      <c r="D128" s="12">
        <v>1790.07</v>
      </c>
      <c r="E128" s="27">
        <v>1.0000009999999999</v>
      </c>
      <c r="F128" s="5" t="str">
        <f t="shared" si="1"/>
        <v>Not an Outlier</v>
      </c>
    </row>
    <row r="129" spans="1:6" x14ac:dyDescent="0.25">
      <c r="A129" s="12">
        <v>130.87</v>
      </c>
      <c r="B129" s="26">
        <v>43448</v>
      </c>
      <c r="C129" s="5">
        <v>335502</v>
      </c>
      <c r="D129" s="12">
        <v>1761.89</v>
      </c>
      <c r="E129" s="27">
        <v>1.0000009999999999</v>
      </c>
      <c r="F129" s="5" t="str">
        <f t="shared" si="1"/>
        <v>Not an Outlier</v>
      </c>
    </row>
    <row r="130" spans="1:6" x14ac:dyDescent="0.25">
      <c r="A130" s="12">
        <v>131.06</v>
      </c>
      <c r="B130" s="26">
        <v>43483</v>
      </c>
      <c r="C130" s="5">
        <v>90480</v>
      </c>
      <c r="D130" s="12">
        <v>1608.23</v>
      </c>
      <c r="E130" s="27">
        <v>1.0000009999999999</v>
      </c>
      <c r="F130" s="5" t="str">
        <f t="shared" ref="F130:F193" si="2">IF(OR(A130&gt;$I$8,A130&lt;$I$9), "Outlier", "Not an Outlier")</f>
        <v>Not an Outlier</v>
      </c>
    </row>
    <row r="131" spans="1:6" x14ac:dyDescent="0.25">
      <c r="A131" s="12">
        <v>131.16</v>
      </c>
      <c r="B131" s="26">
        <v>43441</v>
      </c>
      <c r="C131" s="5">
        <v>335506</v>
      </c>
      <c r="D131" s="12">
        <v>10522.34</v>
      </c>
      <c r="E131" s="27">
        <v>1.0000009999999999</v>
      </c>
      <c r="F131" s="5" t="str">
        <f t="shared" si="2"/>
        <v>Not an Outlier</v>
      </c>
    </row>
    <row r="132" spans="1:6" x14ac:dyDescent="0.25">
      <c r="A132" s="12">
        <v>132.15</v>
      </c>
      <c r="B132" s="26">
        <v>43483</v>
      </c>
      <c r="C132" s="5">
        <v>87044</v>
      </c>
      <c r="D132" s="12">
        <v>2269.9</v>
      </c>
      <c r="E132" s="27">
        <v>1.0000009999999999</v>
      </c>
      <c r="F132" s="5" t="str">
        <f t="shared" si="2"/>
        <v>Not an Outlier</v>
      </c>
    </row>
    <row r="133" spans="1:6" x14ac:dyDescent="0.25">
      <c r="A133" s="12">
        <v>132.96</v>
      </c>
      <c r="B133" s="26">
        <v>43441</v>
      </c>
      <c r="C133" s="5">
        <v>1750</v>
      </c>
      <c r="D133" s="12">
        <v>1949.33</v>
      </c>
      <c r="E133" s="27">
        <v>1.0000009999999999</v>
      </c>
      <c r="F133" s="5" t="str">
        <f t="shared" si="2"/>
        <v>Not an Outlier</v>
      </c>
    </row>
    <row r="134" spans="1:6" x14ac:dyDescent="0.25">
      <c r="A134" s="12">
        <v>133.5</v>
      </c>
      <c r="B134" s="26">
        <v>43343</v>
      </c>
      <c r="C134" s="5">
        <v>90422</v>
      </c>
      <c r="D134" s="12">
        <v>539.17999999999995</v>
      </c>
      <c r="E134" s="27">
        <v>0.50000100000000003</v>
      </c>
      <c r="F134" s="5" t="str">
        <f t="shared" si="2"/>
        <v>Not an Outlier</v>
      </c>
    </row>
    <row r="135" spans="1:6" x14ac:dyDescent="0.25">
      <c r="A135" s="12">
        <v>133.66</v>
      </c>
      <c r="B135" s="26">
        <v>43469</v>
      </c>
      <c r="C135" s="5">
        <v>90499</v>
      </c>
      <c r="D135" s="12">
        <v>2771.18</v>
      </c>
      <c r="E135" s="27">
        <v>1.0000009999999999</v>
      </c>
      <c r="F135" s="5" t="str">
        <f t="shared" si="2"/>
        <v>Not an Outlier</v>
      </c>
    </row>
    <row r="136" spans="1:6" x14ac:dyDescent="0.25">
      <c r="A136" s="12">
        <v>134.08000000000001</v>
      </c>
      <c r="B136" s="26">
        <v>43441</v>
      </c>
      <c r="C136" s="5">
        <v>300387</v>
      </c>
      <c r="D136" s="12">
        <v>658.26</v>
      </c>
      <c r="E136" s="27">
        <v>1.0000009999999999</v>
      </c>
      <c r="F136" s="5" t="str">
        <f t="shared" si="2"/>
        <v>Not an Outlier</v>
      </c>
    </row>
    <row r="137" spans="1:6" x14ac:dyDescent="0.25">
      <c r="A137" s="12">
        <v>135.9</v>
      </c>
      <c r="B137" s="26">
        <v>43441</v>
      </c>
      <c r="C137" s="5">
        <v>300386</v>
      </c>
      <c r="D137" s="12">
        <v>2187.29</v>
      </c>
      <c r="E137" s="27">
        <v>1.0000009999999999</v>
      </c>
      <c r="F137" s="5" t="str">
        <f t="shared" si="2"/>
        <v>Not an Outlier</v>
      </c>
    </row>
    <row r="138" spans="1:6" x14ac:dyDescent="0.25">
      <c r="A138" s="12">
        <v>136.02000000000001</v>
      </c>
      <c r="B138" s="26">
        <v>43476</v>
      </c>
      <c r="C138" s="5">
        <v>300386</v>
      </c>
      <c r="D138" s="12">
        <v>1883.62</v>
      </c>
      <c r="E138" s="27">
        <v>1.0000009999999999</v>
      </c>
      <c r="F138" s="5" t="str">
        <f t="shared" si="2"/>
        <v>Not an Outlier</v>
      </c>
    </row>
    <row r="139" spans="1:6" x14ac:dyDescent="0.25">
      <c r="A139" s="12">
        <v>138.94999999999999</v>
      </c>
      <c r="B139" s="26">
        <v>43476</v>
      </c>
      <c r="C139" s="5">
        <v>1750</v>
      </c>
      <c r="D139" s="12">
        <v>1570.33</v>
      </c>
      <c r="E139" s="27">
        <v>1.0000009999999999</v>
      </c>
      <c r="F139" s="5" t="str">
        <f t="shared" si="2"/>
        <v>Not an Outlier</v>
      </c>
    </row>
    <row r="140" spans="1:6" x14ac:dyDescent="0.25">
      <c r="A140" s="12">
        <v>139.41999999999999</v>
      </c>
      <c r="B140" s="26">
        <v>43462</v>
      </c>
      <c r="C140" s="5">
        <v>86954</v>
      </c>
      <c r="D140" s="12">
        <v>1833.07</v>
      </c>
      <c r="E140" s="27">
        <v>1.0000009999999999</v>
      </c>
      <c r="F140" s="5" t="str">
        <f t="shared" si="2"/>
        <v>Not an Outlier</v>
      </c>
    </row>
    <row r="141" spans="1:6" x14ac:dyDescent="0.25">
      <c r="A141" s="12">
        <v>139.61000000000001</v>
      </c>
      <c r="B141" s="26">
        <v>43483</v>
      </c>
      <c r="C141" s="5">
        <v>300378</v>
      </c>
      <c r="D141" s="12">
        <v>1189.8499999999999</v>
      </c>
      <c r="E141" s="27">
        <v>1.0000009999999999</v>
      </c>
      <c r="F141" s="5" t="str">
        <f t="shared" si="2"/>
        <v>Not an Outlier</v>
      </c>
    </row>
    <row r="142" spans="1:6" x14ac:dyDescent="0.25">
      <c r="A142" s="12">
        <v>139.69999999999999</v>
      </c>
      <c r="B142" s="26">
        <v>43427</v>
      </c>
      <c r="C142" s="5">
        <v>1558</v>
      </c>
      <c r="D142" s="12">
        <v>3224.39</v>
      </c>
      <c r="E142" s="27">
        <v>1.0000009999999999</v>
      </c>
      <c r="F142" s="5" t="str">
        <f t="shared" si="2"/>
        <v>Not an Outlier</v>
      </c>
    </row>
    <row r="143" spans="1:6" x14ac:dyDescent="0.25">
      <c r="A143" s="12">
        <v>141.02000000000001</v>
      </c>
      <c r="B143" s="26">
        <v>43448</v>
      </c>
      <c r="C143" s="5">
        <v>90499</v>
      </c>
      <c r="D143" s="12">
        <v>3168.18</v>
      </c>
      <c r="E143" s="27">
        <v>1.0000009999999999</v>
      </c>
      <c r="F143" s="5" t="str">
        <f t="shared" si="2"/>
        <v>Not an Outlier</v>
      </c>
    </row>
    <row r="144" spans="1:6" x14ac:dyDescent="0.25">
      <c r="A144" s="12">
        <v>141.34</v>
      </c>
      <c r="B144" s="26">
        <v>43476</v>
      </c>
      <c r="C144" s="5">
        <v>300387</v>
      </c>
      <c r="D144" s="12">
        <v>493.13</v>
      </c>
      <c r="E144" s="27">
        <v>1.0000009999999999</v>
      </c>
      <c r="F144" s="5" t="str">
        <f t="shared" si="2"/>
        <v>Not an Outlier</v>
      </c>
    </row>
    <row r="145" spans="1:6" x14ac:dyDescent="0.25">
      <c r="A145" s="12">
        <v>142.13999999999999</v>
      </c>
      <c r="B145" s="26">
        <v>43455</v>
      </c>
      <c r="C145" s="5">
        <v>87044</v>
      </c>
      <c r="D145" s="12">
        <v>2692.97</v>
      </c>
      <c r="E145" s="27">
        <v>1.0000009999999999</v>
      </c>
      <c r="F145" s="5" t="str">
        <f t="shared" si="2"/>
        <v>Not an Outlier</v>
      </c>
    </row>
    <row r="146" spans="1:6" x14ac:dyDescent="0.25">
      <c r="A146" s="12">
        <v>143.19999999999999</v>
      </c>
      <c r="B146" s="26">
        <v>43385</v>
      </c>
      <c r="C146" s="5">
        <v>90412</v>
      </c>
      <c r="D146" s="12">
        <v>1218.1400000000001</v>
      </c>
      <c r="E146" s="27">
        <v>1.0000009999999999</v>
      </c>
      <c r="F146" s="5" t="str">
        <f t="shared" si="2"/>
        <v>Not an Outlier</v>
      </c>
    </row>
    <row r="147" spans="1:6" x14ac:dyDescent="0.25">
      <c r="A147" s="12">
        <v>143.63999999999999</v>
      </c>
      <c r="B147" s="26">
        <v>43455</v>
      </c>
      <c r="C147" s="5">
        <v>335502</v>
      </c>
      <c r="D147" s="12">
        <v>1673.19</v>
      </c>
      <c r="E147" s="27">
        <v>1.0000009999999999</v>
      </c>
      <c r="F147" s="5" t="str">
        <f t="shared" si="2"/>
        <v>Not an Outlier</v>
      </c>
    </row>
    <row r="148" spans="1:6" x14ac:dyDescent="0.25">
      <c r="A148" s="12">
        <v>143.66999999999999</v>
      </c>
      <c r="B148" s="26">
        <v>43469</v>
      </c>
      <c r="C148" s="5">
        <v>300386</v>
      </c>
      <c r="D148" s="12">
        <v>1960.44</v>
      </c>
      <c r="E148" s="27">
        <v>1.0000009999999999</v>
      </c>
      <c r="F148" s="5" t="str">
        <f t="shared" si="2"/>
        <v>Not an Outlier</v>
      </c>
    </row>
    <row r="149" spans="1:6" x14ac:dyDescent="0.25">
      <c r="A149" s="12">
        <v>144.27000000000001</v>
      </c>
      <c r="B149" s="26">
        <v>43455</v>
      </c>
      <c r="C149" s="5">
        <v>300386</v>
      </c>
      <c r="D149" s="12">
        <v>2070.29</v>
      </c>
      <c r="E149" s="27">
        <v>1.0000009999999999</v>
      </c>
      <c r="F149" s="5" t="str">
        <f t="shared" si="2"/>
        <v>Not an Outlier</v>
      </c>
    </row>
    <row r="150" spans="1:6" x14ac:dyDescent="0.25">
      <c r="A150" s="12">
        <v>144.46</v>
      </c>
      <c r="B150" s="26">
        <v>43462</v>
      </c>
      <c r="C150" s="5">
        <v>300382</v>
      </c>
      <c r="D150" s="12">
        <v>3268.78</v>
      </c>
      <c r="E150" s="27">
        <v>1.0000009999999999</v>
      </c>
      <c r="F150" s="5" t="str">
        <f t="shared" si="2"/>
        <v>Not an Outlier</v>
      </c>
    </row>
    <row r="151" spans="1:6" x14ac:dyDescent="0.25">
      <c r="A151" s="12">
        <v>145.62</v>
      </c>
      <c r="B151" s="26">
        <v>43483</v>
      </c>
      <c r="C151" s="5">
        <v>1558</v>
      </c>
      <c r="D151" s="12">
        <v>1859</v>
      </c>
      <c r="E151" s="27">
        <v>1.0000009999999999</v>
      </c>
      <c r="F151" s="5" t="str">
        <f t="shared" si="2"/>
        <v>Not an Outlier</v>
      </c>
    </row>
    <row r="152" spans="1:6" x14ac:dyDescent="0.25">
      <c r="A152" s="12">
        <v>147.84</v>
      </c>
      <c r="B152" s="26">
        <v>43406</v>
      </c>
      <c r="C152" s="5">
        <v>90412</v>
      </c>
      <c r="D152" s="12">
        <v>982.25</v>
      </c>
      <c r="E152" s="27">
        <v>1.0000009999999999</v>
      </c>
      <c r="F152" s="5" t="str">
        <f t="shared" si="2"/>
        <v>Not an Outlier</v>
      </c>
    </row>
    <row r="153" spans="1:6" x14ac:dyDescent="0.25">
      <c r="A153" s="12">
        <v>148.19</v>
      </c>
      <c r="B153" s="26">
        <v>43476</v>
      </c>
      <c r="C153" s="5">
        <v>335502</v>
      </c>
      <c r="D153" s="12">
        <v>1409.92</v>
      </c>
      <c r="E153" s="27">
        <v>1.0000009999999999</v>
      </c>
      <c r="F153" s="5" t="str">
        <f t="shared" si="2"/>
        <v>Not an Outlier</v>
      </c>
    </row>
    <row r="154" spans="1:6" x14ac:dyDescent="0.25">
      <c r="A154" s="12">
        <v>148.21</v>
      </c>
      <c r="B154" s="26">
        <v>43476</v>
      </c>
      <c r="C154" s="5">
        <v>88278</v>
      </c>
      <c r="D154" s="12">
        <v>4931.0200000000004</v>
      </c>
      <c r="E154" s="27">
        <v>1.0000009999999999</v>
      </c>
      <c r="F154" s="5" t="str">
        <f t="shared" si="2"/>
        <v>Not an Outlier</v>
      </c>
    </row>
    <row r="155" spans="1:6" x14ac:dyDescent="0.25">
      <c r="A155" s="12">
        <v>148.57</v>
      </c>
      <c r="B155" s="26">
        <v>43455</v>
      </c>
      <c r="C155" s="5">
        <v>1750</v>
      </c>
      <c r="D155" s="12">
        <v>1761.49</v>
      </c>
      <c r="E155" s="27">
        <v>1.0000009999999999</v>
      </c>
      <c r="F155" s="5" t="str">
        <f t="shared" si="2"/>
        <v>Not an Outlier</v>
      </c>
    </row>
    <row r="156" spans="1:6" x14ac:dyDescent="0.25">
      <c r="A156" s="12">
        <v>148.97</v>
      </c>
      <c r="B156" s="26">
        <v>43434</v>
      </c>
      <c r="C156" s="5">
        <v>300382</v>
      </c>
      <c r="D156" s="12">
        <v>4104.29</v>
      </c>
      <c r="E156" s="27">
        <v>1.0000009999999999</v>
      </c>
      <c r="F156" s="5" t="str">
        <f t="shared" si="2"/>
        <v>Not an Outlier</v>
      </c>
    </row>
    <row r="157" spans="1:6" x14ac:dyDescent="0.25">
      <c r="A157" s="12">
        <v>149.15</v>
      </c>
      <c r="B157" s="26">
        <v>43448</v>
      </c>
      <c r="C157" s="5">
        <v>300386</v>
      </c>
      <c r="D157" s="12">
        <v>2135.46</v>
      </c>
      <c r="E157" s="27">
        <v>1.0000009999999999</v>
      </c>
      <c r="F157" s="5" t="str">
        <f t="shared" si="2"/>
        <v>Not an Outlier</v>
      </c>
    </row>
    <row r="158" spans="1:6" x14ac:dyDescent="0.25">
      <c r="A158" s="12">
        <v>149.59</v>
      </c>
      <c r="B158" s="26">
        <v>43399</v>
      </c>
      <c r="C158" s="5">
        <v>335506</v>
      </c>
      <c r="D158" s="12">
        <v>12719.53</v>
      </c>
      <c r="E158" s="27">
        <v>1.0000009999999999</v>
      </c>
      <c r="F158" s="5" t="str">
        <f t="shared" si="2"/>
        <v>Not an Outlier</v>
      </c>
    </row>
    <row r="159" spans="1:6" x14ac:dyDescent="0.25">
      <c r="A159" s="12">
        <v>150.72</v>
      </c>
      <c r="B159" s="26">
        <v>43455</v>
      </c>
      <c r="C159" s="5">
        <v>300382</v>
      </c>
      <c r="D159" s="12">
        <v>3387.46</v>
      </c>
      <c r="E159" s="27">
        <v>1.0000009999999999</v>
      </c>
      <c r="F159" s="5" t="str">
        <f t="shared" si="2"/>
        <v>Not an Outlier</v>
      </c>
    </row>
    <row r="160" spans="1:6" x14ac:dyDescent="0.25">
      <c r="A160" s="12">
        <v>151.61000000000001</v>
      </c>
      <c r="B160" s="26">
        <v>43483</v>
      </c>
      <c r="C160" s="5">
        <v>300375</v>
      </c>
      <c r="D160" s="12">
        <v>4422.8599999999997</v>
      </c>
      <c r="E160" s="27">
        <v>1.0000009999999999</v>
      </c>
      <c r="F160" s="5" t="str">
        <f t="shared" si="2"/>
        <v>Not an Outlier</v>
      </c>
    </row>
    <row r="161" spans="1:6" x14ac:dyDescent="0.25">
      <c r="A161" s="12">
        <v>151.86000000000001</v>
      </c>
      <c r="B161" s="26">
        <v>43441</v>
      </c>
      <c r="C161" s="5">
        <v>86606</v>
      </c>
      <c r="D161" s="12">
        <v>1099.95</v>
      </c>
      <c r="E161" s="27">
        <v>1.0000009999999999</v>
      </c>
      <c r="F161" s="5" t="str">
        <f t="shared" si="2"/>
        <v>Not an Outlier</v>
      </c>
    </row>
    <row r="162" spans="1:6" x14ac:dyDescent="0.25">
      <c r="A162" s="12">
        <v>151.88999999999999</v>
      </c>
      <c r="B162" s="26">
        <v>43448</v>
      </c>
      <c r="C162" s="5">
        <v>335603</v>
      </c>
      <c r="D162" s="12">
        <v>6829.09</v>
      </c>
      <c r="E162" s="27">
        <v>1.0000009999999999</v>
      </c>
      <c r="F162" s="5" t="str">
        <f t="shared" si="2"/>
        <v>Not an Outlier</v>
      </c>
    </row>
    <row r="163" spans="1:6" x14ac:dyDescent="0.25">
      <c r="A163" s="12">
        <v>152.06</v>
      </c>
      <c r="B163" s="26">
        <v>43434</v>
      </c>
      <c r="C163" s="5">
        <v>1750</v>
      </c>
      <c r="D163" s="12">
        <v>2060.23</v>
      </c>
      <c r="E163" s="27">
        <v>1.0000009999999999</v>
      </c>
      <c r="F163" s="5" t="str">
        <f t="shared" si="2"/>
        <v>Not an Outlier</v>
      </c>
    </row>
    <row r="164" spans="1:6" x14ac:dyDescent="0.25">
      <c r="A164" s="12">
        <v>152.38999999999999</v>
      </c>
      <c r="B164" s="26">
        <v>43392</v>
      </c>
      <c r="C164" s="5">
        <v>90412</v>
      </c>
      <c r="D164" s="12">
        <v>1149.5999999999999</v>
      </c>
      <c r="E164" s="27">
        <v>1.0000009999999999</v>
      </c>
      <c r="F164" s="5" t="str">
        <f t="shared" si="2"/>
        <v>Not an Outlier</v>
      </c>
    </row>
    <row r="165" spans="1:6" x14ac:dyDescent="0.25">
      <c r="A165" s="12">
        <v>152.65</v>
      </c>
      <c r="B165" s="26">
        <v>43399</v>
      </c>
      <c r="C165" s="5">
        <v>236505</v>
      </c>
      <c r="D165" s="12">
        <v>4423.62</v>
      </c>
      <c r="E165" s="27">
        <v>1.0000009999999999</v>
      </c>
      <c r="F165" s="5" t="str">
        <f t="shared" si="2"/>
        <v>Not an Outlier</v>
      </c>
    </row>
    <row r="166" spans="1:6" x14ac:dyDescent="0.25">
      <c r="A166" s="12">
        <v>152.72</v>
      </c>
      <c r="B166" s="26">
        <v>43441</v>
      </c>
      <c r="C166" s="5">
        <v>335502</v>
      </c>
      <c r="D166" s="12">
        <v>1851.29</v>
      </c>
      <c r="E166" s="27">
        <v>1.0000009999999999</v>
      </c>
      <c r="F166" s="5" t="str">
        <f t="shared" si="2"/>
        <v>Not an Outlier</v>
      </c>
    </row>
    <row r="167" spans="1:6" x14ac:dyDescent="0.25">
      <c r="A167" s="12">
        <v>153.63</v>
      </c>
      <c r="B167" s="26">
        <v>43448</v>
      </c>
      <c r="C167" s="5">
        <v>86253</v>
      </c>
      <c r="D167" s="12">
        <v>4401.05</v>
      </c>
      <c r="E167" s="27">
        <v>1.0000009999999999</v>
      </c>
      <c r="F167" s="5" t="str">
        <f t="shared" si="2"/>
        <v>Not an Outlier</v>
      </c>
    </row>
    <row r="168" spans="1:6" x14ac:dyDescent="0.25">
      <c r="A168" s="12">
        <v>154.76</v>
      </c>
      <c r="B168" s="26">
        <v>43476</v>
      </c>
      <c r="C168" s="5">
        <v>87044</v>
      </c>
      <c r="D168" s="12">
        <v>2357.33</v>
      </c>
      <c r="E168" s="27">
        <v>1.0000009999999999</v>
      </c>
      <c r="F168" s="5" t="str">
        <f t="shared" si="2"/>
        <v>Not an Outlier</v>
      </c>
    </row>
    <row r="169" spans="1:6" x14ac:dyDescent="0.25">
      <c r="A169" s="12">
        <v>154.87</v>
      </c>
      <c r="B169" s="26">
        <v>43455</v>
      </c>
      <c r="C169" s="5">
        <v>90230</v>
      </c>
      <c r="D169" s="12">
        <v>3187.68</v>
      </c>
      <c r="E169" s="27">
        <v>1.0000009999999999</v>
      </c>
      <c r="F169" s="5" t="str">
        <f t="shared" si="2"/>
        <v>Not an Outlier</v>
      </c>
    </row>
    <row r="170" spans="1:6" x14ac:dyDescent="0.25">
      <c r="A170" s="12">
        <v>154.94999999999999</v>
      </c>
      <c r="B170" s="26">
        <v>43434</v>
      </c>
      <c r="C170" s="5">
        <v>300387</v>
      </c>
      <c r="D170" s="12">
        <v>691.69</v>
      </c>
      <c r="E170" s="27">
        <v>1.0000009999999999</v>
      </c>
      <c r="F170" s="5" t="str">
        <f t="shared" si="2"/>
        <v>Not an Outlier</v>
      </c>
    </row>
    <row r="171" spans="1:6" x14ac:dyDescent="0.25">
      <c r="A171" s="12">
        <v>156.04</v>
      </c>
      <c r="B171" s="26">
        <v>43434</v>
      </c>
      <c r="C171" s="5">
        <v>90230</v>
      </c>
      <c r="D171" s="12">
        <v>3745.04</v>
      </c>
      <c r="E171" s="27">
        <v>1.0000009999999999</v>
      </c>
      <c r="F171" s="5" t="str">
        <f t="shared" si="2"/>
        <v>Not an Outlier</v>
      </c>
    </row>
    <row r="172" spans="1:6" x14ac:dyDescent="0.25">
      <c r="A172" s="12">
        <v>156.63</v>
      </c>
      <c r="B172" s="26">
        <v>43476</v>
      </c>
      <c r="C172" s="5">
        <v>86954</v>
      </c>
      <c r="D172" s="12">
        <v>1686.62</v>
      </c>
      <c r="E172" s="27">
        <v>1.0000009999999999</v>
      </c>
      <c r="F172" s="5" t="str">
        <f t="shared" si="2"/>
        <v>Not an Outlier</v>
      </c>
    </row>
    <row r="173" spans="1:6" x14ac:dyDescent="0.25">
      <c r="A173" s="12">
        <v>156.76</v>
      </c>
      <c r="B173" s="26">
        <v>43441</v>
      </c>
      <c r="C173" s="5">
        <v>300378</v>
      </c>
      <c r="D173" s="12">
        <v>1864.57</v>
      </c>
      <c r="E173" s="27">
        <v>1.0000009999999999</v>
      </c>
      <c r="F173" s="5" t="str">
        <f t="shared" si="2"/>
        <v>Not an Outlier</v>
      </c>
    </row>
    <row r="174" spans="1:6" x14ac:dyDescent="0.25">
      <c r="A174" s="12">
        <v>157.59</v>
      </c>
      <c r="B174" s="26">
        <v>43476</v>
      </c>
      <c r="C174" s="5">
        <v>1558</v>
      </c>
      <c r="D174" s="12">
        <v>2626.82</v>
      </c>
      <c r="E174" s="27">
        <v>1.0000009999999999</v>
      </c>
      <c r="F174" s="5" t="str">
        <f t="shared" si="2"/>
        <v>Not an Outlier</v>
      </c>
    </row>
    <row r="175" spans="1:6" x14ac:dyDescent="0.25">
      <c r="A175" s="12">
        <v>158.27000000000001</v>
      </c>
      <c r="B175" s="26">
        <v>43427</v>
      </c>
      <c r="C175" s="5">
        <v>1750</v>
      </c>
      <c r="D175" s="12">
        <v>2111.58</v>
      </c>
      <c r="E175" s="27">
        <v>1.0000009999999999</v>
      </c>
      <c r="F175" s="5" t="str">
        <f t="shared" si="2"/>
        <v>Not an Outlier</v>
      </c>
    </row>
    <row r="176" spans="1:6" x14ac:dyDescent="0.25">
      <c r="A176" s="12">
        <v>159.24</v>
      </c>
      <c r="B176" s="26">
        <v>43462</v>
      </c>
      <c r="C176" s="5">
        <v>90480</v>
      </c>
      <c r="D176" s="12">
        <v>1800.79</v>
      </c>
      <c r="E176" s="27">
        <v>1.0000009999999999</v>
      </c>
      <c r="F176" s="5" t="str">
        <f t="shared" si="2"/>
        <v>Not an Outlier</v>
      </c>
    </row>
    <row r="177" spans="1:6" x14ac:dyDescent="0.25">
      <c r="A177" s="12">
        <v>159.69</v>
      </c>
      <c r="B177" s="26">
        <v>43441</v>
      </c>
      <c r="C177" s="5">
        <v>1558</v>
      </c>
      <c r="D177" s="12">
        <v>3048.19</v>
      </c>
      <c r="E177" s="27">
        <v>1.0000009999999999</v>
      </c>
      <c r="F177" s="5" t="str">
        <f t="shared" si="2"/>
        <v>Not an Outlier</v>
      </c>
    </row>
    <row r="178" spans="1:6" x14ac:dyDescent="0.25">
      <c r="A178" s="12">
        <v>160.28</v>
      </c>
      <c r="B178" s="26">
        <v>43420</v>
      </c>
      <c r="C178" s="5">
        <v>300387</v>
      </c>
      <c r="D178" s="12">
        <v>775.82</v>
      </c>
      <c r="E178" s="27">
        <v>1.0000009999999999</v>
      </c>
      <c r="F178" s="5" t="str">
        <f t="shared" si="2"/>
        <v>Not an Outlier</v>
      </c>
    </row>
    <row r="179" spans="1:6" x14ac:dyDescent="0.25">
      <c r="A179" s="12">
        <v>160.35</v>
      </c>
      <c r="B179" s="26">
        <v>43336</v>
      </c>
      <c r="C179" s="5">
        <v>90422</v>
      </c>
      <c r="D179" s="12">
        <v>549.27</v>
      </c>
      <c r="E179" s="27">
        <v>0.50000100000000003</v>
      </c>
      <c r="F179" s="5" t="str">
        <f t="shared" si="2"/>
        <v>Not an Outlier</v>
      </c>
    </row>
    <row r="180" spans="1:6" x14ac:dyDescent="0.25">
      <c r="A180" s="12">
        <v>162.97</v>
      </c>
      <c r="B180" s="26">
        <v>43483</v>
      </c>
      <c r="C180" s="5">
        <v>86954</v>
      </c>
      <c r="D180" s="12">
        <v>1594.39</v>
      </c>
      <c r="E180" s="27">
        <v>1.0000009999999999</v>
      </c>
      <c r="F180" s="5" t="str">
        <f t="shared" si="2"/>
        <v>Not an Outlier</v>
      </c>
    </row>
    <row r="181" spans="1:6" x14ac:dyDescent="0.25">
      <c r="A181" s="12">
        <v>163.92</v>
      </c>
      <c r="B181" s="26">
        <v>43406</v>
      </c>
      <c r="C181" s="5">
        <v>300386</v>
      </c>
      <c r="D181" s="12">
        <v>2571.56</v>
      </c>
      <c r="E181" s="27">
        <v>1.0000009999999999</v>
      </c>
      <c r="F181" s="5" t="str">
        <f t="shared" si="2"/>
        <v>Not an Outlier</v>
      </c>
    </row>
    <row r="182" spans="1:6" x14ac:dyDescent="0.25">
      <c r="A182" s="12">
        <v>163.99</v>
      </c>
      <c r="B182" s="26">
        <v>43280</v>
      </c>
      <c r="C182" s="5">
        <v>65305</v>
      </c>
      <c r="D182" s="12">
        <v>7742.63</v>
      </c>
      <c r="E182" s="27">
        <v>1.0000009999999999</v>
      </c>
      <c r="F182" s="5" t="str">
        <f t="shared" si="2"/>
        <v>Not an Outlier</v>
      </c>
    </row>
    <row r="183" spans="1:6" x14ac:dyDescent="0.25">
      <c r="A183" s="12">
        <v>165.37</v>
      </c>
      <c r="B183" s="26">
        <v>43420</v>
      </c>
      <c r="C183" s="5">
        <v>90499</v>
      </c>
      <c r="D183" s="12">
        <v>3734.73</v>
      </c>
      <c r="E183" s="27">
        <v>1.0000009999999999</v>
      </c>
      <c r="F183" s="5" t="str">
        <f t="shared" si="2"/>
        <v>Not an Outlier</v>
      </c>
    </row>
    <row r="184" spans="1:6" x14ac:dyDescent="0.25">
      <c r="A184" s="12">
        <v>165.82</v>
      </c>
      <c r="B184" s="26">
        <v>43448</v>
      </c>
      <c r="C184" s="5">
        <v>300382</v>
      </c>
      <c r="D184" s="12">
        <v>3654.69</v>
      </c>
      <c r="E184" s="27">
        <v>1.0000009999999999</v>
      </c>
      <c r="F184" s="5" t="str">
        <f t="shared" si="2"/>
        <v>Not an Outlier</v>
      </c>
    </row>
    <row r="185" spans="1:6" x14ac:dyDescent="0.25">
      <c r="A185" s="12">
        <v>165.86</v>
      </c>
      <c r="B185" s="26">
        <v>43427</v>
      </c>
      <c r="C185" s="5">
        <v>300387</v>
      </c>
      <c r="D185" s="12">
        <v>724.93</v>
      </c>
      <c r="E185" s="27">
        <v>1.0000009999999999</v>
      </c>
      <c r="F185" s="5" t="str">
        <f t="shared" si="2"/>
        <v>Not an Outlier</v>
      </c>
    </row>
    <row r="186" spans="1:6" x14ac:dyDescent="0.25">
      <c r="A186" s="12">
        <v>165.87</v>
      </c>
      <c r="B186" s="26">
        <v>43378</v>
      </c>
      <c r="C186" s="5">
        <v>90441</v>
      </c>
      <c r="D186" s="12">
        <v>2541.0100000000002</v>
      </c>
      <c r="E186" s="27">
        <v>1.0000009999999999</v>
      </c>
      <c r="F186" s="5" t="str">
        <f t="shared" si="2"/>
        <v>Not an Outlier</v>
      </c>
    </row>
    <row r="187" spans="1:6" x14ac:dyDescent="0.25">
      <c r="A187" s="12">
        <v>166.39</v>
      </c>
      <c r="B187" s="26">
        <v>43483</v>
      </c>
      <c r="C187" s="5">
        <v>90499</v>
      </c>
      <c r="D187" s="12">
        <v>2461.4499999999998</v>
      </c>
      <c r="E187" s="27">
        <v>1.0000009999999999</v>
      </c>
      <c r="F187" s="5" t="str">
        <f t="shared" si="2"/>
        <v>Not an Outlier</v>
      </c>
    </row>
    <row r="188" spans="1:6" x14ac:dyDescent="0.25">
      <c r="A188" s="12">
        <v>166.63</v>
      </c>
      <c r="B188" s="26">
        <v>43455</v>
      </c>
      <c r="C188" s="5">
        <v>335603</v>
      </c>
      <c r="D188" s="12">
        <v>6709.21</v>
      </c>
      <c r="E188" s="27">
        <v>1.0000009999999999</v>
      </c>
      <c r="F188" s="5" t="str">
        <f t="shared" si="2"/>
        <v>Not an Outlier</v>
      </c>
    </row>
    <row r="189" spans="1:6" x14ac:dyDescent="0.25">
      <c r="A189" s="12">
        <v>167.13</v>
      </c>
      <c r="B189" s="26">
        <v>43336</v>
      </c>
      <c r="C189" s="5">
        <v>65305</v>
      </c>
      <c r="D189" s="12">
        <v>7332.37</v>
      </c>
      <c r="E189" s="27">
        <v>1.0000009999999999</v>
      </c>
      <c r="F189" s="5" t="str">
        <f t="shared" si="2"/>
        <v>Not an Outlier</v>
      </c>
    </row>
    <row r="190" spans="1:6" x14ac:dyDescent="0.25">
      <c r="A190" s="12">
        <v>167.8</v>
      </c>
      <c r="B190" s="26">
        <v>43434</v>
      </c>
      <c r="C190" s="5">
        <v>1558</v>
      </c>
      <c r="D190" s="12">
        <v>3157.27</v>
      </c>
      <c r="E190" s="27">
        <v>1.0000009999999999</v>
      </c>
      <c r="F190" s="5" t="str">
        <f t="shared" si="2"/>
        <v>Not an Outlier</v>
      </c>
    </row>
    <row r="191" spans="1:6" x14ac:dyDescent="0.25">
      <c r="A191" s="12">
        <v>168.81</v>
      </c>
      <c r="B191" s="26">
        <v>43427</v>
      </c>
      <c r="C191" s="5">
        <v>86606</v>
      </c>
      <c r="D191" s="12">
        <v>1156.9000000000001</v>
      </c>
      <c r="E191" s="27">
        <v>1.0000009999999999</v>
      </c>
      <c r="F191" s="5" t="str">
        <f t="shared" si="2"/>
        <v>Not an Outlier</v>
      </c>
    </row>
    <row r="192" spans="1:6" x14ac:dyDescent="0.25">
      <c r="A192" s="12">
        <v>170.44</v>
      </c>
      <c r="B192" s="26">
        <v>43469</v>
      </c>
      <c r="C192" s="5">
        <v>90480</v>
      </c>
      <c r="D192" s="12">
        <v>1731.04</v>
      </c>
      <c r="E192" s="27">
        <v>1.0000009999999999</v>
      </c>
      <c r="F192" s="5" t="str">
        <f t="shared" si="2"/>
        <v>Not an Outlier</v>
      </c>
    </row>
    <row r="193" spans="1:6" x14ac:dyDescent="0.25">
      <c r="A193" s="12">
        <v>170.61</v>
      </c>
      <c r="B193" s="26">
        <v>43427</v>
      </c>
      <c r="C193" s="5">
        <v>300386</v>
      </c>
      <c r="D193" s="12">
        <v>2308.77</v>
      </c>
      <c r="E193" s="27">
        <v>1.0000009999999999</v>
      </c>
      <c r="F193" s="5" t="str">
        <f t="shared" si="2"/>
        <v>Not an Outlier</v>
      </c>
    </row>
    <row r="194" spans="1:6" x14ac:dyDescent="0.25">
      <c r="A194" s="12">
        <v>171.44</v>
      </c>
      <c r="B194" s="26">
        <v>43406</v>
      </c>
      <c r="C194" s="5">
        <v>86612</v>
      </c>
      <c r="D194" s="12">
        <v>2991.29</v>
      </c>
      <c r="E194" s="27">
        <v>1.0000009999999999</v>
      </c>
      <c r="F194" s="5" t="str">
        <f t="shared" ref="F194:F257" si="3">IF(OR(A194&gt;$I$8,A194&lt;$I$9), "Outlier", "Not an Outlier")</f>
        <v>Not an Outlier</v>
      </c>
    </row>
    <row r="195" spans="1:6" x14ac:dyDescent="0.25">
      <c r="A195" s="12">
        <v>172.99</v>
      </c>
      <c r="B195" s="26">
        <v>43434</v>
      </c>
      <c r="C195" s="5">
        <v>335502</v>
      </c>
      <c r="D195" s="12">
        <v>1971.95</v>
      </c>
      <c r="E195" s="27">
        <v>1.0000009999999999</v>
      </c>
      <c r="F195" s="5" t="str">
        <f t="shared" si="3"/>
        <v>Not an Outlier</v>
      </c>
    </row>
    <row r="196" spans="1:6" x14ac:dyDescent="0.25">
      <c r="A196" s="12">
        <v>173.07</v>
      </c>
      <c r="B196" s="26">
        <v>43406</v>
      </c>
      <c r="C196" s="5">
        <v>300387</v>
      </c>
      <c r="D196" s="12">
        <v>899.67</v>
      </c>
      <c r="E196" s="27">
        <v>1.0000009999999999</v>
      </c>
      <c r="F196" s="5" t="str">
        <f t="shared" si="3"/>
        <v>Not an Outlier</v>
      </c>
    </row>
    <row r="197" spans="1:6" x14ac:dyDescent="0.25">
      <c r="A197" s="12">
        <v>173.23</v>
      </c>
      <c r="B197" s="26">
        <v>43350</v>
      </c>
      <c r="C197" s="5">
        <v>65305</v>
      </c>
      <c r="D197" s="12">
        <v>7222.66</v>
      </c>
      <c r="E197" s="27">
        <v>1.0000009999999999</v>
      </c>
      <c r="F197" s="5" t="str">
        <f t="shared" si="3"/>
        <v>Not an Outlier</v>
      </c>
    </row>
    <row r="198" spans="1:6" x14ac:dyDescent="0.25">
      <c r="A198" s="12">
        <v>174.11</v>
      </c>
      <c r="B198" s="26">
        <v>43462</v>
      </c>
      <c r="C198" s="5">
        <v>335603</v>
      </c>
      <c r="D198" s="12">
        <v>6544.98</v>
      </c>
      <c r="E198" s="27">
        <v>1.0000009999999999</v>
      </c>
      <c r="F198" s="5" t="str">
        <f t="shared" si="3"/>
        <v>Not an Outlier</v>
      </c>
    </row>
    <row r="199" spans="1:6" x14ac:dyDescent="0.25">
      <c r="A199" s="12">
        <v>174.26</v>
      </c>
      <c r="B199" s="26">
        <v>43455</v>
      </c>
      <c r="C199" s="5">
        <v>86269</v>
      </c>
      <c r="D199" s="12">
        <v>4163.93</v>
      </c>
      <c r="E199" s="27">
        <v>1.0000009999999999</v>
      </c>
      <c r="F199" s="5" t="str">
        <f t="shared" si="3"/>
        <v>Not an Outlier</v>
      </c>
    </row>
    <row r="200" spans="1:6" x14ac:dyDescent="0.25">
      <c r="A200" s="12">
        <v>175.78</v>
      </c>
      <c r="B200" s="26">
        <v>43441</v>
      </c>
      <c r="C200" s="5">
        <v>90499</v>
      </c>
      <c r="D200" s="12">
        <v>3326.1</v>
      </c>
      <c r="E200" s="27">
        <v>1.0000009999999999</v>
      </c>
      <c r="F200" s="5" t="str">
        <f t="shared" si="3"/>
        <v>Not an Outlier</v>
      </c>
    </row>
    <row r="201" spans="1:6" x14ac:dyDescent="0.25">
      <c r="A201" s="12">
        <v>176.52</v>
      </c>
      <c r="B201" s="26">
        <v>43462</v>
      </c>
      <c r="C201" s="5">
        <v>300376</v>
      </c>
      <c r="D201" s="12">
        <v>1370.48</v>
      </c>
      <c r="E201" s="27">
        <v>1.0000009999999999</v>
      </c>
      <c r="F201" s="5" t="str">
        <f t="shared" si="3"/>
        <v>Not an Outlier</v>
      </c>
    </row>
    <row r="202" spans="1:6" x14ac:dyDescent="0.25">
      <c r="A202" s="12">
        <v>177.05</v>
      </c>
      <c r="B202" s="26">
        <v>43448</v>
      </c>
      <c r="C202" s="5">
        <v>86954</v>
      </c>
      <c r="D202" s="12">
        <v>2090.89</v>
      </c>
      <c r="E202" s="27">
        <v>1.0000009999999999</v>
      </c>
      <c r="F202" s="5" t="str">
        <f t="shared" si="3"/>
        <v>Not an Outlier</v>
      </c>
    </row>
    <row r="203" spans="1:6" x14ac:dyDescent="0.25">
      <c r="A203" s="12">
        <v>177.94</v>
      </c>
      <c r="B203" s="26">
        <v>43329</v>
      </c>
      <c r="C203" s="5">
        <v>90422</v>
      </c>
      <c r="D203" s="12">
        <v>578.44000000000005</v>
      </c>
      <c r="E203" s="27">
        <v>0.57142957100000003</v>
      </c>
      <c r="F203" s="5" t="str">
        <f t="shared" si="3"/>
        <v>Not an Outlier</v>
      </c>
    </row>
    <row r="204" spans="1:6" x14ac:dyDescent="0.25">
      <c r="A204" s="12">
        <v>178.68</v>
      </c>
      <c r="B204" s="26">
        <v>43462</v>
      </c>
      <c r="C204" s="5">
        <v>90313</v>
      </c>
      <c r="D204" s="12">
        <v>16668</v>
      </c>
      <c r="E204" s="27">
        <v>1.0000009999999999</v>
      </c>
      <c r="F204" s="5" t="str">
        <f t="shared" si="3"/>
        <v>Not an Outlier</v>
      </c>
    </row>
    <row r="205" spans="1:6" x14ac:dyDescent="0.25">
      <c r="A205" s="12">
        <v>179.63</v>
      </c>
      <c r="B205" s="26">
        <v>43350</v>
      </c>
      <c r="C205" s="5">
        <v>90422</v>
      </c>
      <c r="D205" s="12">
        <v>509.68</v>
      </c>
      <c r="E205" s="27">
        <v>0.50000100000000003</v>
      </c>
      <c r="F205" s="5" t="str">
        <f t="shared" si="3"/>
        <v>Not an Outlier</v>
      </c>
    </row>
    <row r="206" spans="1:6" x14ac:dyDescent="0.25">
      <c r="A206" s="12">
        <v>180.54</v>
      </c>
      <c r="B206" s="26">
        <v>43448</v>
      </c>
      <c r="C206" s="5">
        <v>1750</v>
      </c>
      <c r="D206" s="12">
        <v>1879.55</v>
      </c>
      <c r="E206" s="27">
        <v>1.0000009999999999</v>
      </c>
      <c r="F206" s="5" t="str">
        <f t="shared" si="3"/>
        <v>Not an Outlier</v>
      </c>
    </row>
    <row r="207" spans="1:6" x14ac:dyDescent="0.25">
      <c r="A207" s="12">
        <v>180.83</v>
      </c>
      <c r="B207" s="26">
        <v>43413</v>
      </c>
      <c r="C207" s="5">
        <v>300387</v>
      </c>
      <c r="D207" s="12">
        <v>827.35</v>
      </c>
      <c r="E207" s="27">
        <v>1.0000009999999999</v>
      </c>
      <c r="F207" s="5" t="str">
        <f t="shared" si="3"/>
        <v>Not an Outlier</v>
      </c>
    </row>
    <row r="208" spans="1:6" x14ac:dyDescent="0.25">
      <c r="A208" s="12">
        <v>181.33</v>
      </c>
      <c r="B208" s="26">
        <v>43413</v>
      </c>
      <c r="C208" s="5">
        <v>1558</v>
      </c>
      <c r="D208" s="12">
        <v>3358.42</v>
      </c>
      <c r="E208" s="27">
        <v>1.0000009999999999</v>
      </c>
      <c r="F208" s="5" t="str">
        <f t="shared" si="3"/>
        <v>Not an Outlier</v>
      </c>
    </row>
    <row r="209" spans="1:6" x14ac:dyDescent="0.25">
      <c r="A209" s="12">
        <v>182.06</v>
      </c>
      <c r="B209" s="26">
        <v>43483</v>
      </c>
      <c r="C209" s="5">
        <v>300376</v>
      </c>
      <c r="D209" s="12">
        <v>1207.8499999999999</v>
      </c>
      <c r="E209" s="27">
        <v>1.0000009999999999</v>
      </c>
      <c r="F209" s="5" t="str">
        <f t="shared" si="3"/>
        <v>Not an Outlier</v>
      </c>
    </row>
    <row r="210" spans="1:6" x14ac:dyDescent="0.25">
      <c r="A210" s="12">
        <v>183.11</v>
      </c>
      <c r="B210" s="26">
        <v>43420</v>
      </c>
      <c r="C210" s="5">
        <v>1558</v>
      </c>
      <c r="D210" s="12">
        <v>3271.42</v>
      </c>
      <c r="E210" s="27">
        <v>1.0000009999999999</v>
      </c>
      <c r="F210" s="5" t="str">
        <f t="shared" si="3"/>
        <v>Not an Outlier</v>
      </c>
    </row>
    <row r="211" spans="1:6" x14ac:dyDescent="0.25">
      <c r="A211" s="12">
        <v>183.61</v>
      </c>
      <c r="B211" s="26">
        <v>43420</v>
      </c>
      <c r="C211" s="5">
        <v>86606</v>
      </c>
      <c r="D211" s="12">
        <v>1253.2</v>
      </c>
      <c r="E211" s="27">
        <v>1.0000009999999999</v>
      </c>
      <c r="F211" s="5" t="str">
        <f t="shared" si="3"/>
        <v>Not an Outlier</v>
      </c>
    </row>
    <row r="212" spans="1:6" x14ac:dyDescent="0.25">
      <c r="A212" s="12">
        <v>183.74</v>
      </c>
      <c r="B212" s="26">
        <v>43441</v>
      </c>
      <c r="C212" s="5">
        <v>87044</v>
      </c>
      <c r="D212" s="12">
        <v>2952.33</v>
      </c>
      <c r="E212" s="27">
        <v>1.0000009999999999</v>
      </c>
      <c r="F212" s="5" t="str">
        <f t="shared" si="3"/>
        <v>Not an Outlier</v>
      </c>
    </row>
    <row r="213" spans="1:6" x14ac:dyDescent="0.25">
      <c r="A213" s="12">
        <v>185.09</v>
      </c>
      <c r="B213" s="26">
        <v>43392</v>
      </c>
      <c r="C213" s="5">
        <v>300386</v>
      </c>
      <c r="D213" s="12">
        <v>2775.53</v>
      </c>
      <c r="E213" s="27">
        <v>1.0000009999999999</v>
      </c>
      <c r="F213" s="5" t="str">
        <f t="shared" si="3"/>
        <v>Not an Outlier</v>
      </c>
    </row>
    <row r="214" spans="1:6" x14ac:dyDescent="0.25">
      <c r="A214" s="12">
        <v>185.79</v>
      </c>
      <c r="B214" s="26">
        <v>43406</v>
      </c>
      <c r="C214" s="5">
        <v>335506</v>
      </c>
      <c r="D214" s="12">
        <v>12307.27</v>
      </c>
      <c r="E214" s="27">
        <v>1.0000009999999999</v>
      </c>
      <c r="F214" s="5" t="str">
        <f t="shared" si="3"/>
        <v>Not an Outlier</v>
      </c>
    </row>
    <row r="215" spans="1:6" x14ac:dyDescent="0.25">
      <c r="A215" s="12">
        <v>185.92</v>
      </c>
      <c r="B215" s="26">
        <v>43483</v>
      </c>
      <c r="C215" s="5">
        <v>88278</v>
      </c>
      <c r="D215" s="12">
        <v>4712.37</v>
      </c>
      <c r="E215" s="27">
        <v>1.0000009999999999</v>
      </c>
      <c r="F215" s="5" t="str">
        <f t="shared" si="3"/>
        <v>Not an Outlier</v>
      </c>
    </row>
    <row r="216" spans="1:6" x14ac:dyDescent="0.25">
      <c r="A216" s="12">
        <v>186.13</v>
      </c>
      <c r="B216" s="26">
        <v>43392</v>
      </c>
      <c r="C216" s="5">
        <v>90441</v>
      </c>
      <c r="D216" s="12">
        <v>2289.56</v>
      </c>
      <c r="E216" s="27">
        <v>0.78571528599999996</v>
      </c>
      <c r="F216" s="5" t="str">
        <f t="shared" si="3"/>
        <v>Not an Outlier</v>
      </c>
    </row>
    <row r="217" spans="1:6" x14ac:dyDescent="0.25">
      <c r="A217" s="12">
        <v>186.14</v>
      </c>
      <c r="B217" s="26">
        <v>43455</v>
      </c>
      <c r="C217" s="5">
        <v>300375</v>
      </c>
      <c r="D217" s="12">
        <v>5138.7</v>
      </c>
      <c r="E217" s="27">
        <v>1.0000009999999999</v>
      </c>
      <c r="F217" s="5" t="str">
        <f t="shared" si="3"/>
        <v>Not an Outlier</v>
      </c>
    </row>
    <row r="218" spans="1:6" x14ac:dyDescent="0.25">
      <c r="A218" s="12">
        <v>186.72</v>
      </c>
      <c r="B218" s="26">
        <v>43413</v>
      </c>
      <c r="C218" s="5">
        <v>335506</v>
      </c>
      <c r="D218" s="12">
        <v>11945.41</v>
      </c>
      <c r="E218" s="27">
        <v>1.0000009999999999</v>
      </c>
      <c r="F218" s="5" t="str">
        <f t="shared" si="3"/>
        <v>Not an Outlier</v>
      </c>
    </row>
    <row r="219" spans="1:6" x14ac:dyDescent="0.25">
      <c r="A219" s="12">
        <v>187.82</v>
      </c>
      <c r="B219" s="26">
        <v>43462</v>
      </c>
      <c r="C219" s="5">
        <v>300375</v>
      </c>
      <c r="D219" s="12">
        <v>5000.4799999999996</v>
      </c>
      <c r="E219" s="27">
        <v>1.0000009999999999</v>
      </c>
      <c r="F219" s="5" t="str">
        <f t="shared" si="3"/>
        <v>Not an Outlier</v>
      </c>
    </row>
    <row r="220" spans="1:6" x14ac:dyDescent="0.25">
      <c r="A220" s="12">
        <v>187.94</v>
      </c>
      <c r="B220" s="26">
        <v>43399</v>
      </c>
      <c r="C220" s="5">
        <v>300386</v>
      </c>
      <c r="D220" s="12">
        <v>2666.55</v>
      </c>
      <c r="E220" s="27">
        <v>1.0000009999999999</v>
      </c>
      <c r="F220" s="5" t="str">
        <f t="shared" si="3"/>
        <v>Not an Outlier</v>
      </c>
    </row>
    <row r="221" spans="1:6" x14ac:dyDescent="0.25">
      <c r="A221" s="12">
        <v>190.24</v>
      </c>
      <c r="B221" s="26">
        <v>43462</v>
      </c>
      <c r="C221" s="5">
        <v>86253</v>
      </c>
      <c r="D221" s="12">
        <v>4032.37</v>
      </c>
      <c r="E221" s="27">
        <v>1.0000009999999999</v>
      </c>
      <c r="F221" s="5" t="str">
        <f t="shared" si="3"/>
        <v>Not an Outlier</v>
      </c>
    </row>
    <row r="222" spans="1:6" x14ac:dyDescent="0.25">
      <c r="A222" s="12">
        <v>190.36</v>
      </c>
      <c r="B222" s="26">
        <v>43364</v>
      </c>
      <c r="C222" s="5">
        <v>90441</v>
      </c>
      <c r="D222" s="12">
        <v>2992.87</v>
      </c>
      <c r="E222" s="27">
        <v>1.0000009999999999</v>
      </c>
      <c r="F222" s="5" t="str">
        <f t="shared" si="3"/>
        <v>Not an Outlier</v>
      </c>
    </row>
    <row r="223" spans="1:6" x14ac:dyDescent="0.25">
      <c r="A223" s="12">
        <v>190.61</v>
      </c>
      <c r="B223" s="26">
        <v>43462</v>
      </c>
      <c r="C223" s="5">
        <v>88278</v>
      </c>
      <c r="D223" s="12">
        <v>5381.44</v>
      </c>
      <c r="E223" s="27">
        <v>1.0000009999999999</v>
      </c>
      <c r="F223" s="5" t="str">
        <f t="shared" si="3"/>
        <v>Not an Outlier</v>
      </c>
    </row>
    <row r="224" spans="1:6" x14ac:dyDescent="0.25">
      <c r="A224" s="12">
        <v>191.21</v>
      </c>
      <c r="B224" s="26">
        <v>43441</v>
      </c>
      <c r="C224" s="5">
        <v>86954</v>
      </c>
      <c r="D224" s="12">
        <v>2195.5700000000002</v>
      </c>
      <c r="E224" s="27">
        <v>1.0000009999999999</v>
      </c>
      <c r="F224" s="5" t="str">
        <f t="shared" si="3"/>
        <v>Not an Outlier</v>
      </c>
    </row>
    <row r="225" spans="1:6" x14ac:dyDescent="0.25">
      <c r="A225" s="12">
        <v>191.48</v>
      </c>
      <c r="B225" s="26">
        <v>43413</v>
      </c>
      <c r="C225" s="5">
        <v>90441</v>
      </c>
      <c r="D225" s="12">
        <v>2041.84</v>
      </c>
      <c r="E225" s="27">
        <v>1.0000009999999999</v>
      </c>
      <c r="F225" s="5" t="str">
        <f t="shared" si="3"/>
        <v>Not an Outlier</v>
      </c>
    </row>
    <row r="226" spans="1:6" x14ac:dyDescent="0.25">
      <c r="A226" s="12">
        <v>191.59</v>
      </c>
      <c r="B226" s="26">
        <v>43371</v>
      </c>
      <c r="C226" s="5">
        <v>90441</v>
      </c>
      <c r="D226" s="12">
        <v>2768.09</v>
      </c>
      <c r="E226" s="27">
        <v>1.0000009999999999</v>
      </c>
      <c r="F226" s="5" t="str">
        <f t="shared" si="3"/>
        <v>Not an Outlier</v>
      </c>
    </row>
    <row r="227" spans="1:6" x14ac:dyDescent="0.25">
      <c r="A227" s="12">
        <v>193.45</v>
      </c>
      <c r="B227" s="26">
        <v>43462</v>
      </c>
      <c r="C227" s="5">
        <v>86999</v>
      </c>
      <c r="D227" s="12">
        <v>5069.25</v>
      </c>
      <c r="E227" s="27">
        <v>1.0000009999999999</v>
      </c>
      <c r="F227" s="5" t="str">
        <f t="shared" si="3"/>
        <v>Not an Outlier</v>
      </c>
    </row>
    <row r="228" spans="1:6" x14ac:dyDescent="0.25">
      <c r="A228" s="12">
        <v>193.67</v>
      </c>
      <c r="B228" s="26">
        <v>43427</v>
      </c>
      <c r="C228" s="5">
        <v>335502</v>
      </c>
      <c r="D228" s="12">
        <v>2058.89</v>
      </c>
      <c r="E228" s="27">
        <v>1.0000009999999999</v>
      </c>
      <c r="F228" s="5" t="str">
        <f t="shared" si="3"/>
        <v>Not an Outlier</v>
      </c>
    </row>
    <row r="229" spans="1:6" x14ac:dyDescent="0.25">
      <c r="A229" s="12">
        <v>193.79</v>
      </c>
      <c r="B229" s="26">
        <v>43462</v>
      </c>
      <c r="C229" s="5">
        <v>300389</v>
      </c>
      <c r="D229" s="12">
        <v>2632.54</v>
      </c>
      <c r="E229" s="27">
        <v>1.0000009999999999</v>
      </c>
      <c r="F229" s="5" t="str">
        <f t="shared" si="3"/>
        <v>Not an Outlier</v>
      </c>
    </row>
    <row r="230" spans="1:6" x14ac:dyDescent="0.25">
      <c r="A230" s="12">
        <v>193.85</v>
      </c>
      <c r="B230" s="26">
        <v>43441</v>
      </c>
      <c r="C230" s="5">
        <v>300382</v>
      </c>
      <c r="D230" s="12">
        <v>3858.48</v>
      </c>
      <c r="E230" s="27">
        <v>1.0000009999999999</v>
      </c>
      <c r="F230" s="5" t="str">
        <f t="shared" si="3"/>
        <v>Not an Outlier</v>
      </c>
    </row>
    <row r="231" spans="1:6" x14ac:dyDescent="0.25">
      <c r="A231" s="12">
        <v>194.87</v>
      </c>
      <c r="B231" s="26">
        <v>43420</v>
      </c>
      <c r="C231" s="5">
        <v>335506</v>
      </c>
      <c r="D231" s="12">
        <v>11494.7</v>
      </c>
      <c r="E231" s="27">
        <v>1.0000009999999999</v>
      </c>
      <c r="F231" s="5" t="str">
        <f t="shared" si="3"/>
        <v>Not an Outlier</v>
      </c>
    </row>
    <row r="232" spans="1:6" x14ac:dyDescent="0.25">
      <c r="A232" s="12">
        <v>194.98</v>
      </c>
      <c r="B232" s="26">
        <v>43329</v>
      </c>
      <c r="C232" s="5">
        <v>65305</v>
      </c>
      <c r="D232" s="12">
        <v>7394.97</v>
      </c>
      <c r="E232" s="27">
        <v>1.0000009999999999</v>
      </c>
      <c r="F232" s="5" t="str">
        <f t="shared" si="3"/>
        <v>Not an Outlier</v>
      </c>
    </row>
    <row r="233" spans="1:6" x14ac:dyDescent="0.25">
      <c r="A233" s="12">
        <v>195.1</v>
      </c>
      <c r="B233" s="26">
        <v>43413</v>
      </c>
      <c r="C233" s="5">
        <v>335502</v>
      </c>
      <c r="D233" s="12">
        <v>2328.9899999999998</v>
      </c>
      <c r="E233" s="27">
        <v>1.0000009999999999</v>
      </c>
      <c r="F233" s="5" t="str">
        <f t="shared" si="3"/>
        <v>Not an Outlier</v>
      </c>
    </row>
    <row r="234" spans="1:6" x14ac:dyDescent="0.25">
      <c r="A234" s="12">
        <v>195.39</v>
      </c>
      <c r="B234" s="26">
        <v>43420</v>
      </c>
      <c r="C234" s="5">
        <v>86612</v>
      </c>
      <c r="D234" s="12">
        <v>2737.87</v>
      </c>
      <c r="E234" s="27">
        <v>1.0000009999999999</v>
      </c>
      <c r="F234" s="5" t="str">
        <f t="shared" si="3"/>
        <v>Not an Outlier</v>
      </c>
    </row>
    <row r="235" spans="1:6" x14ac:dyDescent="0.25">
      <c r="A235" s="12">
        <v>197.45</v>
      </c>
      <c r="B235" s="26">
        <v>43441</v>
      </c>
      <c r="C235" s="5">
        <v>300377</v>
      </c>
      <c r="D235" s="12">
        <v>1924.69</v>
      </c>
      <c r="E235" s="27">
        <v>1.0000009999999999</v>
      </c>
      <c r="F235" s="5" t="str">
        <f t="shared" si="3"/>
        <v>Not an Outlier</v>
      </c>
    </row>
    <row r="236" spans="1:6" x14ac:dyDescent="0.25">
      <c r="A236" s="12">
        <v>197.75</v>
      </c>
      <c r="B236" s="26">
        <v>43399</v>
      </c>
      <c r="C236" s="5">
        <v>1750</v>
      </c>
      <c r="D236" s="12">
        <v>2461.8200000000002</v>
      </c>
      <c r="E236" s="27">
        <v>1.0000009999999999</v>
      </c>
      <c r="F236" s="5" t="str">
        <f t="shared" si="3"/>
        <v>Not an Outlier</v>
      </c>
    </row>
    <row r="237" spans="1:6" x14ac:dyDescent="0.25">
      <c r="A237" s="12">
        <v>199.41</v>
      </c>
      <c r="B237" s="26">
        <v>43413</v>
      </c>
      <c r="C237" s="5">
        <v>86606</v>
      </c>
      <c r="D237" s="12">
        <v>1284.47</v>
      </c>
      <c r="E237" s="27">
        <v>1.0000009999999999</v>
      </c>
      <c r="F237" s="5" t="str">
        <f t="shared" si="3"/>
        <v>Not an Outlier</v>
      </c>
    </row>
    <row r="238" spans="1:6" x14ac:dyDescent="0.25">
      <c r="A238" s="12">
        <v>200.18</v>
      </c>
      <c r="B238" s="26">
        <v>43462</v>
      </c>
      <c r="C238" s="5">
        <v>86269</v>
      </c>
      <c r="D238" s="12">
        <v>3979.53</v>
      </c>
      <c r="E238" s="27">
        <v>1.0000009999999999</v>
      </c>
      <c r="F238" s="5" t="str">
        <f t="shared" si="3"/>
        <v>Not an Outlier</v>
      </c>
    </row>
    <row r="239" spans="1:6" x14ac:dyDescent="0.25">
      <c r="A239" s="12">
        <v>200.39</v>
      </c>
      <c r="B239" s="26">
        <v>43357</v>
      </c>
      <c r="C239" s="5">
        <v>90441</v>
      </c>
      <c r="D239" s="12">
        <v>3084.68</v>
      </c>
      <c r="E239" s="27">
        <v>1.0000009999999999</v>
      </c>
      <c r="F239" s="5" t="str">
        <f t="shared" si="3"/>
        <v>Not an Outlier</v>
      </c>
    </row>
    <row r="240" spans="1:6" x14ac:dyDescent="0.25">
      <c r="A240" s="12">
        <v>200.4</v>
      </c>
      <c r="B240" s="26">
        <v>43448</v>
      </c>
      <c r="C240" s="5">
        <v>87044</v>
      </c>
      <c r="D240" s="12">
        <v>2836.11</v>
      </c>
      <c r="E240" s="27">
        <v>1.0000009999999999</v>
      </c>
      <c r="F240" s="5" t="str">
        <f t="shared" si="3"/>
        <v>Not an Outlier</v>
      </c>
    </row>
    <row r="241" spans="1:6" x14ac:dyDescent="0.25">
      <c r="A241" s="12">
        <v>200.67</v>
      </c>
      <c r="B241" s="26">
        <v>43462</v>
      </c>
      <c r="C241" s="5">
        <v>335555</v>
      </c>
      <c r="D241" s="12">
        <v>3548.04</v>
      </c>
      <c r="E241" s="27">
        <v>1.0000009999999999</v>
      </c>
      <c r="F241" s="5" t="str">
        <f t="shared" si="3"/>
        <v>Not an Outlier</v>
      </c>
    </row>
    <row r="242" spans="1:6" x14ac:dyDescent="0.25">
      <c r="A242" s="12">
        <v>200.82</v>
      </c>
      <c r="B242" s="26">
        <v>43483</v>
      </c>
      <c r="C242" s="5">
        <v>236505</v>
      </c>
      <c r="D242" s="12">
        <v>2169.4699999999998</v>
      </c>
      <c r="E242" s="27">
        <v>1.0000009999999999</v>
      </c>
      <c r="F242" s="5" t="str">
        <f t="shared" si="3"/>
        <v>Not an Outlier</v>
      </c>
    </row>
    <row r="243" spans="1:6" x14ac:dyDescent="0.25">
      <c r="A243" s="12">
        <v>201.93</v>
      </c>
      <c r="B243" s="26">
        <v>43448</v>
      </c>
      <c r="C243" s="5">
        <v>86999</v>
      </c>
      <c r="D243" s="12">
        <v>5587.67</v>
      </c>
      <c r="E243" s="27">
        <v>1.0000009999999999</v>
      </c>
      <c r="F243" s="5" t="str">
        <f t="shared" si="3"/>
        <v>Not an Outlier</v>
      </c>
    </row>
    <row r="244" spans="1:6" x14ac:dyDescent="0.25">
      <c r="A244" s="12">
        <v>202.17</v>
      </c>
      <c r="B244" s="26">
        <v>43413</v>
      </c>
      <c r="C244" s="5">
        <v>300386</v>
      </c>
      <c r="D244" s="12">
        <v>2470.14</v>
      </c>
      <c r="E244" s="27">
        <v>1.0000009999999999</v>
      </c>
      <c r="F244" s="5" t="str">
        <f t="shared" si="3"/>
        <v>Not an Outlier</v>
      </c>
    </row>
    <row r="245" spans="1:6" x14ac:dyDescent="0.25">
      <c r="A245" s="12">
        <v>202.33</v>
      </c>
      <c r="B245" s="26">
        <v>43392</v>
      </c>
      <c r="C245" s="5">
        <v>335506</v>
      </c>
      <c r="D245" s="12">
        <v>13285.67</v>
      </c>
      <c r="E245" s="27">
        <v>1.0000009999999999</v>
      </c>
      <c r="F245" s="5" t="str">
        <f t="shared" si="3"/>
        <v>Not an Outlier</v>
      </c>
    </row>
    <row r="246" spans="1:6" x14ac:dyDescent="0.25">
      <c r="A246" s="12">
        <v>202.68</v>
      </c>
      <c r="B246" s="26">
        <v>43448</v>
      </c>
      <c r="C246" s="5">
        <v>335555</v>
      </c>
      <c r="D246" s="12">
        <v>3823.69</v>
      </c>
      <c r="E246" s="27">
        <v>1.0000009999999999</v>
      </c>
      <c r="F246" s="5" t="str">
        <f t="shared" si="3"/>
        <v>Not an Outlier</v>
      </c>
    </row>
    <row r="247" spans="1:6" x14ac:dyDescent="0.25">
      <c r="A247" s="12">
        <v>203.04</v>
      </c>
      <c r="B247" s="26">
        <v>43399</v>
      </c>
      <c r="C247" s="5">
        <v>300387</v>
      </c>
      <c r="D247" s="12">
        <v>955.49</v>
      </c>
      <c r="E247" s="27">
        <v>1.0000009999999999</v>
      </c>
      <c r="F247" s="5" t="str">
        <f t="shared" si="3"/>
        <v>Not an Outlier</v>
      </c>
    </row>
    <row r="248" spans="1:6" x14ac:dyDescent="0.25">
      <c r="A248" s="12">
        <v>203.61</v>
      </c>
      <c r="B248" s="26">
        <v>43476</v>
      </c>
      <c r="C248" s="5">
        <v>300378</v>
      </c>
      <c r="D248" s="12">
        <v>1280.19</v>
      </c>
      <c r="E248" s="27">
        <v>1.0000009999999999</v>
      </c>
      <c r="F248" s="5" t="str">
        <f t="shared" si="3"/>
        <v>Not an Outlier</v>
      </c>
    </row>
    <row r="249" spans="1:6" x14ac:dyDescent="0.25">
      <c r="A249" s="12">
        <v>203.79</v>
      </c>
      <c r="B249" s="26">
        <v>43476</v>
      </c>
      <c r="C249" s="5">
        <v>86253</v>
      </c>
      <c r="D249" s="12">
        <v>3578.56</v>
      </c>
      <c r="E249" s="27">
        <v>1.0000009999999999</v>
      </c>
      <c r="F249" s="5" t="str">
        <f t="shared" si="3"/>
        <v>Not an Outlier</v>
      </c>
    </row>
    <row r="250" spans="1:6" x14ac:dyDescent="0.25">
      <c r="A250" s="12">
        <v>204.42</v>
      </c>
      <c r="B250" s="26">
        <v>43448</v>
      </c>
      <c r="C250" s="5">
        <v>300378</v>
      </c>
      <c r="D250" s="12">
        <v>1736.88</v>
      </c>
      <c r="E250" s="27">
        <v>1.0000009999999999</v>
      </c>
      <c r="F250" s="5" t="str">
        <f t="shared" si="3"/>
        <v>Not an Outlier</v>
      </c>
    </row>
    <row r="251" spans="1:6" x14ac:dyDescent="0.25">
      <c r="A251" s="12">
        <v>204.93</v>
      </c>
      <c r="B251" s="26">
        <v>43371</v>
      </c>
      <c r="C251" s="5">
        <v>90412</v>
      </c>
      <c r="D251" s="12">
        <v>1418.09</v>
      </c>
      <c r="E251" s="27">
        <v>1.0000009999999999</v>
      </c>
      <c r="F251" s="5" t="str">
        <f t="shared" si="3"/>
        <v>Not an Outlier</v>
      </c>
    </row>
    <row r="252" spans="1:6" x14ac:dyDescent="0.25">
      <c r="A252" s="12">
        <v>205.48</v>
      </c>
      <c r="B252" s="26">
        <v>43273</v>
      </c>
      <c r="C252" s="5">
        <v>65305</v>
      </c>
      <c r="D252" s="12">
        <v>7745.99</v>
      </c>
      <c r="E252" s="27">
        <v>1.0000009999999999</v>
      </c>
      <c r="F252" s="5" t="str">
        <f t="shared" si="3"/>
        <v>Not an Outlier</v>
      </c>
    </row>
    <row r="253" spans="1:6" x14ac:dyDescent="0.25">
      <c r="A253" s="12">
        <v>206.33</v>
      </c>
      <c r="B253" s="26">
        <v>43476</v>
      </c>
      <c r="C253" s="5">
        <v>86269</v>
      </c>
      <c r="D253" s="12">
        <v>3452.61</v>
      </c>
      <c r="E253" s="27">
        <v>1.0000009999999999</v>
      </c>
      <c r="F253" s="5" t="str">
        <f t="shared" si="3"/>
        <v>Not an Outlier</v>
      </c>
    </row>
    <row r="254" spans="1:6" x14ac:dyDescent="0.25">
      <c r="A254" s="12">
        <v>207.38</v>
      </c>
      <c r="B254" s="26">
        <v>43399</v>
      </c>
      <c r="C254" s="5">
        <v>90499</v>
      </c>
      <c r="D254" s="12">
        <v>4224.0200000000004</v>
      </c>
      <c r="E254" s="27">
        <v>1.0000009999999999</v>
      </c>
      <c r="F254" s="5" t="str">
        <f t="shared" si="3"/>
        <v>Not an Outlier</v>
      </c>
    </row>
    <row r="255" spans="1:6" x14ac:dyDescent="0.25">
      <c r="A255" s="12">
        <v>208.4</v>
      </c>
      <c r="B255" s="26">
        <v>43476</v>
      </c>
      <c r="C255" s="5">
        <v>86999</v>
      </c>
      <c r="D255" s="12">
        <v>4632.3500000000004</v>
      </c>
      <c r="E255" s="27">
        <v>1.0000009999999999</v>
      </c>
      <c r="F255" s="5" t="str">
        <f t="shared" si="3"/>
        <v>Not an Outlier</v>
      </c>
    </row>
    <row r="256" spans="1:6" x14ac:dyDescent="0.25">
      <c r="A256" s="12">
        <v>208.53</v>
      </c>
      <c r="B256" s="26">
        <v>43301</v>
      </c>
      <c r="C256" s="5">
        <v>65305</v>
      </c>
      <c r="D256" s="12">
        <v>7590.36</v>
      </c>
      <c r="E256" s="27">
        <v>1.0000009999999999</v>
      </c>
      <c r="F256" s="5" t="str">
        <f t="shared" si="3"/>
        <v>Not an Outlier</v>
      </c>
    </row>
    <row r="257" spans="1:6" x14ac:dyDescent="0.25">
      <c r="A257" s="12">
        <v>208.6</v>
      </c>
      <c r="B257" s="26">
        <v>43455</v>
      </c>
      <c r="C257" s="5">
        <v>86954</v>
      </c>
      <c r="D257" s="12">
        <v>1908.3</v>
      </c>
      <c r="E257" s="27">
        <v>1.0000009999999999</v>
      </c>
      <c r="F257" s="5" t="str">
        <f t="shared" si="3"/>
        <v>Not an Outlier</v>
      </c>
    </row>
    <row r="258" spans="1:6" x14ac:dyDescent="0.25">
      <c r="A258" s="12">
        <v>208.74</v>
      </c>
      <c r="B258" s="26">
        <v>43343</v>
      </c>
      <c r="C258" s="5">
        <v>65305</v>
      </c>
      <c r="D258" s="12">
        <v>7218.64</v>
      </c>
      <c r="E258" s="27">
        <v>1.0000009999999999</v>
      </c>
      <c r="F258" s="5" t="str">
        <f t="shared" ref="F258:F321" si="4">IF(OR(A258&gt;$I$8,A258&lt;$I$9), "Outlier", "Not an Outlier")</f>
        <v>Not an Outlier</v>
      </c>
    </row>
    <row r="259" spans="1:6" x14ac:dyDescent="0.25">
      <c r="A259" s="12">
        <v>208.99</v>
      </c>
      <c r="B259" s="26">
        <v>43399</v>
      </c>
      <c r="C259" s="5">
        <v>86606</v>
      </c>
      <c r="D259" s="12">
        <v>1388.31</v>
      </c>
      <c r="E259" s="27">
        <v>1.0000009999999999</v>
      </c>
      <c r="F259" s="5" t="str">
        <f t="shared" si="4"/>
        <v>Not an Outlier</v>
      </c>
    </row>
    <row r="260" spans="1:6" x14ac:dyDescent="0.25">
      <c r="A260" s="12">
        <v>211.26</v>
      </c>
      <c r="B260" s="26">
        <v>43434</v>
      </c>
      <c r="C260" s="5">
        <v>300376</v>
      </c>
      <c r="D260" s="12">
        <v>1607.78</v>
      </c>
      <c r="E260" s="27">
        <v>1.0000009999999999</v>
      </c>
      <c r="F260" s="5" t="str">
        <f t="shared" si="4"/>
        <v>Not an Outlier</v>
      </c>
    </row>
    <row r="261" spans="1:6" x14ac:dyDescent="0.25">
      <c r="A261" s="12">
        <v>211.82</v>
      </c>
      <c r="B261" s="26">
        <v>43483</v>
      </c>
      <c r="C261" s="5">
        <v>86253</v>
      </c>
      <c r="D261" s="12">
        <v>3298.6</v>
      </c>
      <c r="E261" s="27">
        <v>1.0000009999999999</v>
      </c>
      <c r="F261" s="5" t="str">
        <f t="shared" si="4"/>
        <v>Not an Outlier</v>
      </c>
    </row>
    <row r="262" spans="1:6" x14ac:dyDescent="0.25">
      <c r="A262" s="12">
        <v>212.64</v>
      </c>
      <c r="B262" s="26">
        <v>43448</v>
      </c>
      <c r="C262" s="5">
        <v>84904</v>
      </c>
      <c r="D262" s="12">
        <v>7375.52</v>
      </c>
      <c r="E262" s="27">
        <v>1.0000009999999999</v>
      </c>
      <c r="F262" s="5" t="str">
        <f t="shared" si="4"/>
        <v>Not an Outlier</v>
      </c>
    </row>
    <row r="263" spans="1:6" x14ac:dyDescent="0.25">
      <c r="A263" s="12">
        <v>212.78</v>
      </c>
      <c r="B263" s="26">
        <v>43343</v>
      </c>
      <c r="C263" s="5">
        <v>90441</v>
      </c>
      <c r="D263" s="12">
        <v>3226.11</v>
      </c>
      <c r="E263" s="27">
        <v>1.0000009999999999</v>
      </c>
      <c r="F263" s="5" t="str">
        <f t="shared" si="4"/>
        <v>Not an Outlier</v>
      </c>
    </row>
    <row r="264" spans="1:6" x14ac:dyDescent="0.25">
      <c r="A264" s="12">
        <v>213.08</v>
      </c>
      <c r="B264" s="26">
        <v>43469</v>
      </c>
      <c r="C264" s="5">
        <v>300382</v>
      </c>
      <c r="D264" s="12">
        <v>3181.7</v>
      </c>
      <c r="E264" s="27">
        <v>1.0000009999999999</v>
      </c>
      <c r="F264" s="5" t="str">
        <f t="shared" si="4"/>
        <v>Not an Outlier</v>
      </c>
    </row>
    <row r="265" spans="1:6" x14ac:dyDescent="0.25">
      <c r="A265" s="12">
        <v>213.08</v>
      </c>
      <c r="B265" s="26">
        <v>43483</v>
      </c>
      <c r="C265" s="5">
        <v>86999</v>
      </c>
      <c r="D265" s="12">
        <v>4370.76</v>
      </c>
      <c r="E265" s="27">
        <v>1.0000009999999999</v>
      </c>
      <c r="F265" s="5" t="str">
        <f t="shared" si="4"/>
        <v>Not an Outlier</v>
      </c>
    </row>
    <row r="266" spans="1:6" x14ac:dyDescent="0.25">
      <c r="A266" s="12">
        <v>213.19</v>
      </c>
      <c r="B266" s="26">
        <v>43350</v>
      </c>
      <c r="C266" s="5">
        <v>90441</v>
      </c>
      <c r="D266" s="12">
        <v>3175.57</v>
      </c>
      <c r="E266" s="27">
        <v>1.0000009999999999</v>
      </c>
      <c r="F266" s="5" t="str">
        <f t="shared" si="4"/>
        <v>Not an Outlier</v>
      </c>
    </row>
    <row r="267" spans="1:6" x14ac:dyDescent="0.25">
      <c r="A267" s="12">
        <v>213.69</v>
      </c>
      <c r="B267" s="26">
        <v>43420</v>
      </c>
      <c r="C267" s="5">
        <v>300386</v>
      </c>
      <c r="D267" s="12">
        <v>2378.5500000000002</v>
      </c>
      <c r="E267" s="27">
        <v>1.0000009999999999</v>
      </c>
      <c r="F267" s="5" t="str">
        <f t="shared" si="4"/>
        <v>Not an Outlier</v>
      </c>
    </row>
    <row r="268" spans="1:6" x14ac:dyDescent="0.25">
      <c r="A268" s="12">
        <v>214.11</v>
      </c>
      <c r="B268" s="26">
        <v>43462</v>
      </c>
      <c r="C268" s="5">
        <v>86615</v>
      </c>
      <c r="D268" s="12">
        <v>5987.47</v>
      </c>
      <c r="E268" s="27">
        <v>1.0000009999999999</v>
      </c>
      <c r="F268" s="5" t="str">
        <f t="shared" si="4"/>
        <v>Not an Outlier</v>
      </c>
    </row>
    <row r="269" spans="1:6" x14ac:dyDescent="0.25">
      <c r="A269" s="12">
        <v>214.43</v>
      </c>
      <c r="B269" s="26">
        <v>43469</v>
      </c>
      <c r="C269" s="5">
        <v>300376</v>
      </c>
      <c r="D269" s="12">
        <v>1274.76</v>
      </c>
      <c r="E269" s="27">
        <v>1.0000009999999999</v>
      </c>
      <c r="F269" s="5" t="str">
        <f t="shared" si="4"/>
        <v>Not an Outlier</v>
      </c>
    </row>
    <row r="270" spans="1:6" x14ac:dyDescent="0.25">
      <c r="A270" s="12">
        <v>215.4</v>
      </c>
      <c r="B270" s="26">
        <v>43455</v>
      </c>
      <c r="C270" s="5">
        <v>90480</v>
      </c>
      <c r="D270" s="12">
        <v>1814.72</v>
      </c>
      <c r="E270" s="27">
        <v>1.0000009999999999</v>
      </c>
      <c r="F270" s="5" t="str">
        <f t="shared" si="4"/>
        <v>Not an Outlier</v>
      </c>
    </row>
    <row r="271" spans="1:6" x14ac:dyDescent="0.25">
      <c r="A271" s="12">
        <v>216.69</v>
      </c>
      <c r="B271" s="26">
        <v>43476</v>
      </c>
      <c r="C271" s="5">
        <v>300375</v>
      </c>
      <c r="D271" s="12">
        <v>4506.57</v>
      </c>
      <c r="E271" s="27">
        <v>1.0000009999999999</v>
      </c>
      <c r="F271" s="5" t="str">
        <f t="shared" si="4"/>
        <v>Not an Outlier</v>
      </c>
    </row>
    <row r="272" spans="1:6" x14ac:dyDescent="0.25">
      <c r="A272" s="12">
        <v>216.91</v>
      </c>
      <c r="B272" s="26">
        <v>43378</v>
      </c>
      <c r="C272" s="5">
        <v>65305</v>
      </c>
      <c r="D272" s="12">
        <v>5993.1</v>
      </c>
      <c r="E272" s="27">
        <v>1.0000009999999999</v>
      </c>
      <c r="F272" s="5" t="str">
        <f t="shared" si="4"/>
        <v>Not an Outlier</v>
      </c>
    </row>
    <row r="273" spans="1:6" x14ac:dyDescent="0.25">
      <c r="A273" s="12">
        <v>217.05</v>
      </c>
      <c r="B273" s="26">
        <v>43322</v>
      </c>
      <c r="C273" s="5">
        <v>90422</v>
      </c>
      <c r="D273" s="12">
        <v>596.77</v>
      </c>
      <c r="E273" s="27">
        <v>0.50000100000000003</v>
      </c>
      <c r="F273" s="5" t="str">
        <f t="shared" si="4"/>
        <v>Not an Outlier</v>
      </c>
    </row>
    <row r="274" spans="1:6" x14ac:dyDescent="0.25">
      <c r="A274" s="12">
        <v>217.05</v>
      </c>
      <c r="B274" s="26">
        <v>43434</v>
      </c>
      <c r="C274" s="5">
        <v>86954</v>
      </c>
      <c r="D274" s="12">
        <v>2221.9299999999998</v>
      </c>
      <c r="E274" s="27">
        <v>1.0000009999999999</v>
      </c>
      <c r="F274" s="5" t="str">
        <f t="shared" si="4"/>
        <v>Not an Outlier</v>
      </c>
    </row>
    <row r="275" spans="1:6" x14ac:dyDescent="0.25">
      <c r="A275" s="12">
        <v>218.14</v>
      </c>
      <c r="B275" s="26">
        <v>43483</v>
      </c>
      <c r="C275" s="5">
        <v>335603</v>
      </c>
      <c r="D275" s="12">
        <v>5961.86</v>
      </c>
      <c r="E275" s="27">
        <v>1.0000009999999999</v>
      </c>
      <c r="F275" s="5" t="str">
        <f t="shared" si="4"/>
        <v>Not an Outlier</v>
      </c>
    </row>
    <row r="276" spans="1:6" x14ac:dyDescent="0.25">
      <c r="A276" s="12">
        <v>218.38</v>
      </c>
      <c r="B276" s="26">
        <v>43462</v>
      </c>
      <c r="C276" s="5">
        <v>300388</v>
      </c>
      <c r="D276" s="12">
        <v>1813.1</v>
      </c>
      <c r="E276" s="27">
        <v>1.0000009999999999</v>
      </c>
      <c r="F276" s="5" t="str">
        <f t="shared" si="4"/>
        <v>Not an Outlier</v>
      </c>
    </row>
    <row r="277" spans="1:6" x14ac:dyDescent="0.25">
      <c r="A277" s="12">
        <v>218.4</v>
      </c>
      <c r="B277" s="26">
        <v>43469</v>
      </c>
      <c r="C277" s="5">
        <v>86253</v>
      </c>
      <c r="D277" s="12">
        <v>3822</v>
      </c>
      <c r="E277" s="27">
        <v>1.0000009999999999</v>
      </c>
      <c r="F277" s="5" t="str">
        <f t="shared" si="4"/>
        <v>Not an Outlier</v>
      </c>
    </row>
    <row r="278" spans="1:6" x14ac:dyDescent="0.25">
      <c r="A278" s="12">
        <v>219.41</v>
      </c>
      <c r="B278" s="26">
        <v>43399</v>
      </c>
      <c r="C278" s="5">
        <v>1558</v>
      </c>
      <c r="D278" s="12">
        <v>3477.4</v>
      </c>
      <c r="E278" s="27">
        <v>1.0000009999999999</v>
      </c>
      <c r="F278" s="5" t="str">
        <f t="shared" si="4"/>
        <v>Not an Outlier</v>
      </c>
    </row>
    <row r="279" spans="1:6" x14ac:dyDescent="0.25">
      <c r="A279" s="12">
        <v>220.77</v>
      </c>
      <c r="B279" s="26">
        <v>43427</v>
      </c>
      <c r="C279" s="5">
        <v>86954</v>
      </c>
      <c r="D279" s="12">
        <v>2257.67</v>
      </c>
      <c r="E279" s="27">
        <v>1.0000009999999999</v>
      </c>
      <c r="F279" s="5" t="str">
        <f t="shared" si="4"/>
        <v>Not an Outlier</v>
      </c>
    </row>
    <row r="280" spans="1:6" x14ac:dyDescent="0.25">
      <c r="A280" s="12">
        <v>221.81</v>
      </c>
      <c r="B280" s="26">
        <v>43469</v>
      </c>
      <c r="C280" s="5">
        <v>86215</v>
      </c>
      <c r="D280" s="12">
        <v>1901.9</v>
      </c>
      <c r="E280" s="27">
        <v>1.0000009999999999</v>
      </c>
      <c r="F280" s="5" t="str">
        <f t="shared" si="4"/>
        <v>Not an Outlier</v>
      </c>
    </row>
    <row r="281" spans="1:6" x14ac:dyDescent="0.25">
      <c r="A281" s="12">
        <v>222.61</v>
      </c>
      <c r="B281" s="26">
        <v>43441</v>
      </c>
      <c r="C281" s="5">
        <v>335555</v>
      </c>
      <c r="D281" s="12">
        <v>4063.45</v>
      </c>
      <c r="E281" s="27">
        <v>1.0000009999999999</v>
      </c>
      <c r="F281" s="5" t="str">
        <f t="shared" si="4"/>
        <v>Not an Outlier</v>
      </c>
    </row>
    <row r="282" spans="1:6" x14ac:dyDescent="0.25">
      <c r="A282" s="12">
        <v>222.84</v>
      </c>
      <c r="B282" s="26">
        <v>43406</v>
      </c>
      <c r="C282" s="5">
        <v>300382</v>
      </c>
      <c r="D282" s="12">
        <v>4764.9799999999996</v>
      </c>
      <c r="E282" s="27">
        <v>1.0000009999999999</v>
      </c>
      <c r="F282" s="5" t="str">
        <f t="shared" si="4"/>
        <v>Not an Outlier</v>
      </c>
    </row>
    <row r="283" spans="1:6" x14ac:dyDescent="0.25">
      <c r="A283" s="12">
        <v>223.17</v>
      </c>
      <c r="B283" s="26">
        <v>43378</v>
      </c>
      <c r="C283" s="5">
        <v>90412</v>
      </c>
      <c r="D283" s="12">
        <v>1280.43</v>
      </c>
      <c r="E283" s="27">
        <v>1.0000009999999999</v>
      </c>
      <c r="F283" s="5" t="str">
        <f t="shared" si="4"/>
        <v>Not an Outlier</v>
      </c>
    </row>
    <row r="284" spans="1:6" x14ac:dyDescent="0.25">
      <c r="A284" s="12">
        <v>223.61</v>
      </c>
      <c r="B284" s="26">
        <v>43371</v>
      </c>
      <c r="C284" s="5">
        <v>65305</v>
      </c>
      <c r="D284" s="12">
        <v>6399.67</v>
      </c>
      <c r="E284" s="27">
        <v>1.0000009999999999</v>
      </c>
      <c r="F284" s="5" t="str">
        <f t="shared" si="4"/>
        <v>Not an Outlier</v>
      </c>
    </row>
    <row r="285" spans="1:6" x14ac:dyDescent="0.25">
      <c r="A285" s="12">
        <v>223.8</v>
      </c>
      <c r="B285" s="26">
        <v>43476</v>
      </c>
      <c r="C285" s="5">
        <v>335504</v>
      </c>
      <c r="D285" s="12">
        <v>4801.97</v>
      </c>
      <c r="E285" s="27">
        <v>1.0000009999999999</v>
      </c>
      <c r="F285" s="5" t="str">
        <f t="shared" si="4"/>
        <v>Not an Outlier</v>
      </c>
    </row>
    <row r="286" spans="1:6" x14ac:dyDescent="0.25">
      <c r="A286" s="12">
        <v>224.27</v>
      </c>
      <c r="B286" s="26">
        <v>43455</v>
      </c>
      <c r="C286" s="5">
        <v>1558</v>
      </c>
      <c r="D286" s="12">
        <v>2872.63</v>
      </c>
      <c r="E286" s="27">
        <v>1.0000009999999999</v>
      </c>
      <c r="F286" s="5" t="str">
        <f t="shared" si="4"/>
        <v>Not an Outlier</v>
      </c>
    </row>
    <row r="287" spans="1:6" x14ac:dyDescent="0.25">
      <c r="A287" s="12">
        <v>224.31</v>
      </c>
      <c r="B287" s="26">
        <v>43427</v>
      </c>
      <c r="C287" s="5">
        <v>300382</v>
      </c>
      <c r="D287" s="12">
        <v>4223.29</v>
      </c>
      <c r="E287" s="27">
        <v>1.0000009999999999</v>
      </c>
      <c r="F287" s="5" t="str">
        <f t="shared" si="4"/>
        <v>Not an Outlier</v>
      </c>
    </row>
    <row r="288" spans="1:6" x14ac:dyDescent="0.25">
      <c r="A288" s="12">
        <v>225.63</v>
      </c>
      <c r="B288" s="26">
        <v>43455</v>
      </c>
      <c r="C288" s="5">
        <v>300378</v>
      </c>
      <c r="D288" s="12">
        <v>1597.02</v>
      </c>
      <c r="E288" s="27">
        <v>1.0000009999999999</v>
      </c>
      <c r="F288" s="5" t="str">
        <f t="shared" si="4"/>
        <v>Not an Outlier</v>
      </c>
    </row>
    <row r="289" spans="1:6" x14ac:dyDescent="0.25">
      <c r="A289" s="12">
        <v>225.8</v>
      </c>
      <c r="B289" s="26">
        <v>43392</v>
      </c>
      <c r="C289" s="5">
        <v>300387</v>
      </c>
      <c r="D289" s="12">
        <v>1028.18</v>
      </c>
      <c r="E289" s="27">
        <v>1.0000009999999999</v>
      </c>
      <c r="F289" s="5" t="str">
        <f t="shared" si="4"/>
        <v>Not an Outlier</v>
      </c>
    </row>
    <row r="290" spans="1:6" x14ac:dyDescent="0.25">
      <c r="A290" s="12">
        <v>226.33</v>
      </c>
      <c r="B290" s="26">
        <v>43406</v>
      </c>
      <c r="C290" s="5">
        <v>335502</v>
      </c>
      <c r="D290" s="12">
        <v>2482.59</v>
      </c>
      <c r="E290" s="27">
        <v>1.0000009999999999</v>
      </c>
      <c r="F290" s="5" t="str">
        <f t="shared" si="4"/>
        <v>Not an Outlier</v>
      </c>
    </row>
    <row r="291" spans="1:6" x14ac:dyDescent="0.25">
      <c r="A291" s="12">
        <v>226.38</v>
      </c>
      <c r="B291" s="26">
        <v>43476</v>
      </c>
      <c r="C291" s="5">
        <v>90266</v>
      </c>
      <c r="D291" s="12">
        <v>4844.0200000000004</v>
      </c>
      <c r="E291" s="27">
        <v>1.0000009999999999</v>
      </c>
      <c r="F291" s="5" t="str">
        <f t="shared" si="4"/>
        <v>Not an Outlier</v>
      </c>
    </row>
    <row r="292" spans="1:6" x14ac:dyDescent="0.25">
      <c r="A292" s="12">
        <v>226.46</v>
      </c>
      <c r="B292" s="26">
        <v>43476</v>
      </c>
      <c r="C292" s="5">
        <v>236505</v>
      </c>
      <c r="D292" s="12">
        <v>2269.0300000000002</v>
      </c>
      <c r="E292" s="27">
        <v>1.0000009999999999</v>
      </c>
      <c r="F292" s="5" t="str">
        <f t="shared" si="4"/>
        <v>Not an Outlier</v>
      </c>
    </row>
    <row r="293" spans="1:6" x14ac:dyDescent="0.25">
      <c r="A293" s="12">
        <v>226.5</v>
      </c>
      <c r="B293" s="26">
        <v>43427</v>
      </c>
      <c r="C293" s="5">
        <v>300377</v>
      </c>
      <c r="D293" s="12">
        <v>2162.5300000000002</v>
      </c>
      <c r="E293" s="27">
        <v>1.0000009999999999</v>
      </c>
      <c r="F293" s="5" t="str">
        <f t="shared" si="4"/>
        <v>Not an Outlier</v>
      </c>
    </row>
    <row r="294" spans="1:6" x14ac:dyDescent="0.25">
      <c r="A294" s="12">
        <v>226.68</v>
      </c>
      <c r="B294" s="26">
        <v>43441</v>
      </c>
      <c r="C294" s="5">
        <v>300375</v>
      </c>
      <c r="D294" s="12">
        <v>5557</v>
      </c>
      <c r="E294" s="27">
        <v>1.0000009999999999</v>
      </c>
      <c r="F294" s="5" t="str">
        <f t="shared" si="4"/>
        <v>Not an Outlier</v>
      </c>
    </row>
    <row r="295" spans="1:6" x14ac:dyDescent="0.25">
      <c r="A295" s="12">
        <v>227.22</v>
      </c>
      <c r="B295" s="26">
        <v>43434</v>
      </c>
      <c r="C295" s="5">
        <v>86253</v>
      </c>
      <c r="D295" s="12">
        <v>4729.7</v>
      </c>
      <c r="E295" s="27">
        <v>1.0000009999999999</v>
      </c>
      <c r="F295" s="5" t="str">
        <f t="shared" si="4"/>
        <v>Not an Outlier</v>
      </c>
    </row>
    <row r="296" spans="1:6" x14ac:dyDescent="0.25">
      <c r="A296" s="12">
        <v>228</v>
      </c>
      <c r="B296" s="26">
        <v>43287</v>
      </c>
      <c r="C296" s="5">
        <v>65305</v>
      </c>
      <c r="D296" s="12">
        <v>7680.17</v>
      </c>
      <c r="E296" s="27">
        <v>1.0000009999999999</v>
      </c>
      <c r="F296" s="5" t="str">
        <f t="shared" si="4"/>
        <v>Not an Outlier</v>
      </c>
    </row>
    <row r="297" spans="1:6" x14ac:dyDescent="0.25">
      <c r="A297" s="12">
        <v>228.1</v>
      </c>
      <c r="B297" s="26">
        <v>43455</v>
      </c>
      <c r="C297" s="5">
        <v>86253</v>
      </c>
      <c r="D297" s="12">
        <v>4149</v>
      </c>
      <c r="E297" s="27">
        <v>1.0000009999999999</v>
      </c>
      <c r="F297" s="5" t="str">
        <f t="shared" si="4"/>
        <v>Not an Outlier</v>
      </c>
    </row>
    <row r="298" spans="1:6" x14ac:dyDescent="0.25">
      <c r="A298" s="12">
        <v>228.33</v>
      </c>
      <c r="B298" s="26">
        <v>43413</v>
      </c>
      <c r="C298" s="5">
        <v>1750</v>
      </c>
      <c r="D298" s="12">
        <v>2245.77</v>
      </c>
      <c r="E298" s="27">
        <v>1.0000009999999999</v>
      </c>
      <c r="F298" s="5" t="str">
        <f t="shared" si="4"/>
        <v>Not an Outlier</v>
      </c>
    </row>
    <row r="299" spans="1:6" x14ac:dyDescent="0.25">
      <c r="A299" s="12">
        <v>229.12</v>
      </c>
      <c r="B299" s="26">
        <v>43448</v>
      </c>
      <c r="C299" s="5">
        <v>300376</v>
      </c>
      <c r="D299" s="12">
        <v>1339.79</v>
      </c>
      <c r="E299" s="27">
        <v>1.0000009999999999</v>
      </c>
      <c r="F299" s="5" t="str">
        <f t="shared" si="4"/>
        <v>Not an Outlier</v>
      </c>
    </row>
    <row r="300" spans="1:6" x14ac:dyDescent="0.25">
      <c r="A300" s="12">
        <v>229.75</v>
      </c>
      <c r="B300" s="26">
        <v>43448</v>
      </c>
      <c r="C300" s="5">
        <v>88278</v>
      </c>
      <c r="D300" s="12">
        <v>6100.09</v>
      </c>
      <c r="E300" s="27">
        <v>1.0000009999999999</v>
      </c>
      <c r="F300" s="5" t="str">
        <f t="shared" si="4"/>
        <v>Not an Outlier</v>
      </c>
    </row>
    <row r="301" spans="1:6" x14ac:dyDescent="0.25">
      <c r="A301" s="12">
        <v>230.37</v>
      </c>
      <c r="B301" s="26">
        <v>43434</v>
      </c>
      <c r="C301" s="5">
        <v>90499</v>
      </c>
      <c r="D301" s="12">
        <v>3522.41</v>
      </c>
      <c r="E301" s="27">
        <v>1.0000009999999999</v>
      </c>
      <c r="F301" s="5" t="str">
        <f t="shared" si="4"/>
        <v>Not an Outlier</v>
      </c>
    </row>
    <row r="302" spans="1:6" x14ac:dyDescent="0.25">
      <c r="A302" s="12">
        <v>230.92</v>
      </c>
      <c r="B302" s="26">
        <v>43420</v>
      </c>
      <c r="C302" s="5">
        <v>335502</v>
      </c>
      <c r="D302" s="12">
        <v>2215.42</v>
      </c>
      <c r="E302" s="27">
        <v>1.0000009999999999</v>
      </c>
      <c r="F302" s="5" t="str">
        <f t="shared" si="4"/>
        <v>Not an Outlier</v>
      </c>
    </row>
    <row r="303" spans="1:6" x14ac:dyDescent="0.25">
      <c r="A303" s="12">
        <v>231</v>
      </c>
      <c r="B303" s="26">
        <v>43385</v>
      </c>
      <c r="C303" s="5">
        <v>335506</v>
      </c>
      <c r="D303" s="12">
        <v>13922.97</v>
      </c>
      <c r="E303" s="27">
        <v>1.0000009999999999</v>
      </c>
      <c r="F303" s="5" t="str">
        <f t="shared" si="4"/>
        <v>Not an Outlier</v>
      </c>
    </row>
    <row r="304" spans="1:6" x14ac:dyDescent="0.25">
      <c r="A304" s="12">
        <v>232.29</v>
      </c>
      <c r="B304" s="26">
        <v>43413</v>
      </c>
      <c r="C304" s="5">
        <v>300382</v>
      </c>
      <c r="D304" s="12">
        <v>4597.09</v>
      </c>
      <c r="E304" s="27">
        <v>1.0000009999999999</v>
      </c>
      <c r="F304" s="5" t="str">
        <f t="shared" si="4"/>
        <v>Not an Outlier</v>
      </c>
    </row>
    <row r="305" spans="1:6" x14ac:dyDescent="0.25">
      <c r="A305" s="12">
        <v>232.39</v>
      </c>
      <c r="B305" s="26">
        <v>43322</v>
      </c>
      <c r="C305" s="5">
        <v>65305</v>
      </c>
      <c r="D305" s="12">
        <v>7428.19</v>
      </c>
      <c r="E305" s="27">
        <v>1.0000009999999999</v>
      </c>
      <c r="F305" s="5" t="str">
        <f t="shared" si="4"/>
        <v>Not an Outlier</v>
      </c>
    </row>
    <row r="306" spans="1:6" x14ac:dyDescent="0.25">
      <c r="A306" s="12">
        <v>232.4</v>
      </c>
      <c r="B306" s="26">
        <v>43483</v>
      </c>
      <c r="C306" s="5">
        <v>90313</v>
      </c>
      <c r="D306" s="12">
        <v>14241.19</v>
      </c>
      <c r="E306" s="27">
        <v>1.0000009999999999</v>
      </c>
      <c r="F306" s="5" t="str">
        <f t="shared" si="4"/>
        <v>Not an Outlier</v>
      </c>
    </row>
    <row r="307" spans="1:6" x14ac:dyDescent="0.25">
      <c r="A307" s="12">
        <v>234.14</v>
      </c>
      <c r="B307" s="26">
        <v>43406</v>
      </c>
      <c r="C307" s="5">
        <v>90499</v>
      </c>
      <c r="D307" s="12">
        <v>4032.06</v>
      </c>
      <c r="E307" s="27">
        <v>1.0000009999999999</v>
      </c>
      <c r="F307" s="5" t="str">
        <f t="shared" si="4"/>
        <v>Not an Outlier</v>
      </c>
    </row>
    <row r="308" spans="1:6" x14ac:dyDescent="0.25">
      <c r="A308" s="12">
        <v>234.27</v>
      </c>
      <c r="B308" s="26">
        <v>43476</v>
      </c>
      <c r="C308" s="5">
        <v>300388</v>
      </c>
      <c r="D308" s="12">
        <v>1536.71</v>
      </c>
      <c r="E308" s="27">
        <v>1.0000009999999999</v>
      </c>
      <c r="F308" s="5" t="str">
        <f t="shared" si="4"/>
        <v>Not an Outlier</v>
      </c>
    </row>
    <row r="309" spans="1:6" x14ac:dyDescent="0.25">
      <c r="A309" s="12">
        <v>234.36</v>
      </c>
      <c r="B309" s="26">
        <v>43448</v>
      </c>
      <c r="C309" s="5">
        <v>86269</v>
      </c>
      <c r="D309" s="12">
        <v>4452.21</v>
      </c>
      <c r="E309" s="27">
        <v>1.0000009999999999</v>
      </c>
      <c r="F309" s="5" t="str">
        <f t="shared" si="4"/>
        <v>Not an Outlier</v>
      </c>
    </row>
    <row r="310" spans="1:6" x14ac:dyDescent="0.25">
      <c r="A310" s="12">
        <v>234.89</v>
      </c>
      <c r="B310" s="26">
        <v>43392</v>
      </c>
      <c r="C310" s="5">
        <v>86612</v>
      </c>
      <c r="D310" s="12">
        <v>3389.37</v>
      </c>
      <c r="E310" s="27">
        <v>9.9999999990000009E-7</v>
      </c>
      <c r="F310" s="5" t="str">
        <f t="shared" si="4"/>
        <v>Not an Outlier</v>
      </c>
    </row>
    <row r="311" spans="1:6" x14ac:dyDescent="0.25">
      <c r="A311" s="12">
        <v>235.31</v>
      </c>
      <c r="B311" s="26">
        <v>43448</v>
      </c>
      <c r="C311" s="5">
        <v>300377</v>
      </c>
      <c r="D311" s="12">
        <v>1741.47</v>
      </c>
      <c r="E311" s="27">
        <v>1.0000009999999999</v>
      </c>
      <c r="F311" s="5" t="str">
        <f t="shared" si="4"/>
        <v>Not an Outlier</v>
      </c>
    </row>
    <row r="312" spans="1:6" x14ac:dyDescent="0.25">
      <c r="A312" s="12">
        <v>236.31</v>
      </c>
      <c r="B312" s="26">
        <v>43427</v>
      </c>
      <c r="C312" s="5">
        <v>87044</v>
      </c>
      <c r="D312" s="12">
        <v>3233.95</v>
      </c>
      <c r="E312" s="27">
        <v>1.0000009999999999</v>
      </c>
      <c r="F312" s="5" t="str">
        <f t="shared" si="4"/>
        <v>Not an Outlier</v>
      </c>
    </row>
    <row r="313" spans="1:6" x14ac:dyDescent="0.25">
      <c r="A313" s="12">
        <v>236.6</v>
      </c>
      <c r="B313" s="26">
        <v>43308</v>
      </c>
      <c r="C313" s="5">
        <v>65305</v>
      </c>
      <c r="D313" s="12">
        <v>7534.88</v>
      </c>
      <c r="E313" s="27">
        <v>1.0000009999999999</v>
      </c>
      <c r="F313" s="5" t="str">
        <f t="shared" si="4"/>
        <v>Not an Outlier</v>
      </c>
    </row>
    <row r="314" spans="1:6" x14ac:dyDescent="0.25">
      <c r="A314" s="12">
        <v>237.77</v>
      </c>
      <c r="B314" s="26">
        <v>43469</v>
      </c>
      <c r="C314" s="5">
        <v>88278</v>
      </c>
      <c r="D314" s="12">
        <v>5197.6899999999996</v>
      </c>
      <c r="E314" s="27">
        <v>1.0000009999999999</v>
      </c>
      <c r="F314" s="5" t="str">
        <f t="shared" si="4"/>
        <v>Not an Outlier</v>
      </c>
    </row>
    <row r="315" spans="1:6" x14ac:dyDescent="0.25">
      <c r="A315" s="12">
        <v>238.56</v>
      </c>
      <c r="B315" s="26">
        <v>43455</v>
      </c>
      <c r="C315" s="5">
        <v>86999</v>
      </c>
      <c r="D315" s="12">
        <v>5305.2</v>
      </c>
      <c r="E315" s="27">
        <v>1.0000009999999999</v>
      </c>
      <c r="F315" s="5" t="str">
        <f t="shared" si="4"/>
        <v>Not an Outlier</v>
      </c>
    </row>
    <row r="316" spans="1:6" x14ac:dyDescent="0.25">
      <c r="A316" s="12">
        <v>238.67</v>
      </c>
      <c r="B316" s="26">
        <v>43420</v>
      </c>
      <c r="C316" s="5">
        <v>1750</v>
      </c>
      <c r="D316" s="12">
        <v>2172.79</v>
      </c>
      <c r="E316" s="27">
        <v>1.0000009999999999</v>
      </c>
      <c r="F316" s="5" t="str">
        <f t="shared" si="4"/>
        <v>Not an Outlier</v>
      </c>
    </row>
    <row r="317" spans="1:6" x14ac:dyDescent="0.25">
      <c r="A317" s="12">
        <v>238.91</v>
      </c>
      <c r="B317" s="26">
        <v>43448</v>
      </c>
      <c r="C317" s="5">
        <v>90266</v>
      </c>
      <c r="D317" s="12">
        <v>6091.6</v>
      </c>
      <c r="E317" s="27">
        <v>1.0000009999999999</v>
      </c>
      <c r="F317" s="5" t="str">
        <f t="shared" si="4"/>
        <v>Not an Outlier</v>
      </c>
    </row>
    <row r="318" spans="1:6" x14ac:dyDescent="0.25">
      <c r="A318" s="12">
        <v>239.78</v>
      </c>
      <c r="B318" s="26">
        <v>43448</v>
      </c>
      <c r="C318" s="5">
        <v>300375</v>
      </c>
      <c r="D318" s="12">
        <v>5261.4</v>
      </c>
      <c r="E318" s="27">
        <v>1.0000009999999999</v>
      </c>
      <c r="F318" s="5" t="str">
        <f t="shared" si="4"/>
        <v>Not an Outlier</v>
      </c>
    </row>
    <row r="319" spans="1:6" x14ac:dyDescent="0.25">
      <c r="A319" s="12">
        <v>240.33</v>
      </c>
      <c r="B319" s="26">
        <v>43441</v>
      </c>
      <c r="C319" s="5">
        <v>90480</v>
      </c>
      <c r="D319" s="12">
        <v>2013.58</v>
      </c>
      <c r="E319" s="27">
        <v>1.0000009999999999</v>
      </c>
      <c r="F319" s="5" t="str">
        <f t="shared" si="4"/>
        <v>Not an Outlier</v>
      </c>
    </row>
    <row r="320" spans="1:6" x14ac:dyDescent="0.25">
      <c r="A320" s="12">
        <v>240.58</v>
      </c>
      <c r="B320" s="26">
        <v>43462</v>
      </c>
      <c r="C320" s="5">
        <v>236505</v>
      </c>
      <c r="D320" s="12">
        <v>2510.92</v>
      </c>
      <c r="E320" s="27">
        <v>1.0000009999999999</v>
      </c>
      <c r="F320" s="5" t="str">
        <f t="shared" si="4"/>
        <v>Not an Outlier</v>
      </c>
    </row>
    <row r="321" spans="1:6" x14ac:dyDescent="0.25">
      <c r="A321" s="12">
        <v>240.84</v>
      </c>
      <c r="B321" s="26">
        <v>43483</v>
      </c>
      <c r="C321" s="5">
        <v>86215</v>
      </c>
      <c r="D321" s="12">
        <v>1626.21</v>
      </c>
      <c r="E321" s="27">
        <v>1.0000009999999999</v>
      </c>
      <c r="F321" s="5" t="str">
        <f t="shared" si="4"/>
        <v>Not an Outlier</v>
      </c>
    </row>
    <row r="322" spans="1:6" x14ac:dyDescent="0.25">
      <c r="A322" s="12">
        <v>241.75</v>
      </c>
      <c r="B322" s="26">
        <v>43469</v>
      </c>
      <c r="C322" s="5">
        <v>86269</v>
      </c>
      <c r="D322" s="12">
        <v>3714.06</v>
      </c>
      <c r="E322" s="27">
        <v>1.0000009999999999</v>
      </c>
      <c r="F322" s="5" t="str">
        <f t="shared" ref="F322:F385" si="5">IF(OR(A322&gt;$I$8,A322&lt;$I$9), "Outlier", "Not an Outlier")</f>
        <v>Not an Outlier</v>
      </c>
    </row>
    <row r="323" spans="1:6" x14ac:dyDescent="0.25">
      <c r="A323" s="12">
        <v>242.57</v>
      </c>
      <c r="B323" s="26">
        <v>43462</v>
      </c>
      <c r="C323" s="5">
        <v>86215</v>
      </c>
      <c r="D323" s="12">
        <v>1990.44</v>
      </c>
      <c r="E323" s="27">
        <v>1.0000009999999999</v>
      </c>
      <c r="F323" s="5" t="str">
        <f t="shared" si="5"/>
        <v>Not an Outlier</v>
      </c>
    </row>
    <row r="324" spans="1:6" x14ac:dyDescent="0.25">
      <c r="A324" s="12">
        <v>242.63</v>
      </c>
      <c r="B324" s="26">
        <v>43294</v>
      </c>
      <c r="C324" s="5">
        <v>65305</v>
      </c>
      <c r="D324" s="12">
        <v>7629.36</v>
      </c>
      <c r="E324" s="27">
        <v>1.0000009999999999</v>
      </c>
      <c r="F324" s="5" t="str">
        <f t="shared" si="5"/>
        <v>Not an Outlier</v>
      </c>
    </row>
    <row r="325" spans="1:6" x14ac:dyDescent="0.25">
      <c r="A325" s="12">
        <v>242.66</v>
      </c>
      <c r="B325" s="26">
        <v>43476</v>
      </c>
      <c r="C325" s="5">
        <v>90313</v>
      </c>
      <c r="D325" s="12">
        <v>14908.17</v>
      </c>
      <c r="E325" s="27">
        <v>1.0000009999999999</v>
      </c>
      <c r="F325" s="5" t="str">
        <f t="shared" si="5"/>
        <v>Not an Outlier</v>
      </c>
    </row>
    <row r="326" spans="1:6" x14ac:dyDescent="0.25">
      <c r="A326" s="12">
        <v>244.04</v>
      </c>
      <c r="B326" s="26">
        <v>43385</v>
      </c>
      <c r="C326" s="5">
        <v>300387</v>
      </c>
      <c r="D326" s="12">
        <v>1089.46</v>
      </c>
      <c r="E326" s="27">
        <v>1.0000009999999999</v>
      </c>
      <c r="F326" s="5" t="str">
        <f t="shared" si="5"/>
        <v>Not an Outlier</v>
      </c>
    </row>
    <row r="327" spans="1:6" x14ac:dyDescent="0.25">
      <c r="A327" s="12">
        <v>244.45</v>
      </c>
      <c r="B327" s="26">
        <v>43469</v>
      </c>
      <c r="C327" s="5">
        <v>236505</v>
      </c>
      <c r="D327" s="12">
        <v>2380.9499999999998</v>
      </c>
      <c r="E327" s="27">
        <v>1.0000009999999999</v>
      </c>
      <c r="F327" s="5" t="str">
        <f t="shared" si="5"/>
        <v>Not an Outlier</v>
      </c>
    </row>
    <row r="328" spans="1:6" x14ac:dyDescent="0.25">
      <c r="A328" s="12">
        <v>245.52</v>
      </c>
      <c r="B328" s="26">
        <v>43364</v>
      </c>
      <c r="C328" s="5">
        <v>90412</v>
      </c>
      <c r="D328" s="12">
        <v>1531.72</v>
      </c>
      <c r="E328" s="27">
        <v>1.0000009999999999</v>
      </c>
      <c r="F328" s="5" t="str">
        <f t="shared" si="5"/>
        <v>Not an Outlier</v>
      </c>
    </row>
    <row r="329" spans="1:6" x14ac:dyDescent="0.25">
      <c r="A329" s="12">
        <v>245.8</v>
      </c>
      <c r="B329" s="26">
        <v>43357</v>
      </c>
      <c r="C329" s="5">
        <v>65305</v>
      </c>
      <c r="D329" s="12">
        <v>7078.54</v>
      </c>
      <c r="E329" s="27">
        <v>1.0000009999999999</v>
      </c>
      <c r="F329" s="5" t="str">
        <f t="shared" si="5"/>
        <v>Not an Outlier</v>
      </c>
    </row>
    <row r="330" spans="1:6" x14ac:dyDescent="0.25">
      <c r="A330" s="12">
        <v>248.37</v>
      </c>
      <c r="B330" s="26">
        <v>43483</v>
      </c>
      <c r="C330" s="5">
        <v>335594</v>
      </c>
      <c r="D330" s="12">
        <v>1203.8499999999999</v>
      </c>
      <c r="E330" s="27">
        <v>1.0000009999999999</v>
      </c>
      <c r="F330" s="5" t="str">
        <f t="shared" si="5"/>
        <v>Not an Outlier</v>
      </c>
    </row>
    <row r="331" spans="1:6" x14ac:dyDescent="0.25">
      <c r="A331" s="12">
        <v>248.7</v>
      </c>
      <c r="B331" s="26">
        <v>43427</v>
      </c>
      <c r="C331" s="5">
        <v>300376</v>
      </c>
      <c r="D331" s="12">
        <v>1655.41</v>
      </c>
      <c r="E331" s="27">
        <v>1.0000009999999999</v>
      </c>
      <c r="F331" s="5" t="str">
        <f t="shared" si="5"/>
        <v>Not an Outlier</v>
      </c>
    </row>
    <row r="332" spans="1:6" x14ac:dyDescent="0.25">
      <c r="A332" s="12">
        <v>249.1</v>
      </c>
      <c r="B332" s="26">
        <v>43483</v>
      </c>
      <c r="C332" s="5">
        <v>84904</v>
      </c>
      <c r="D332" s="12">
        <v>5969.73</v>
      </c>
      <c r="E332" s="27">
        <v>1.0000009999999999</v>
      </c>
      <c r="F332" s="5" t="str">
        <f t="shared" si="5"/>
        <v>Not an Outlier</v>
      </c>
    </row>
    <row r="333" spans="1:6" x14ac:dyDescent="0.25">
      <c r="A333" s="12">
        <v>249.37</v>
      </c>
      <c r="B333" s="26">
        <v>43427</v>
      </c>
      <c r="C333" s="5">
        <v>90499</v>
      </c>
      <c r="D333" s="12">
        <v>3585.06</v>
      </c>
      <c r="E333" s="27">
        <v>1.0000009999999999</v>
      </c>
      <c r="F333" s="5" t="str">
        <f t="shared" si="5"/>
        <v>Not an Outlier</v>
      </c>
    </row>
    <row r="334" spans="1:6" x14ac:dyDescent="0.25">
      <c r="A334" s="12">
        <v>249.68</v>
      </c>
      <c r="B334" s="26">
        <v>43392</v>
      </c>
      <c r="C334" s="5">
        <v>1558</v>
      </c>
      <c r="D334" s="12">
        <v>3574.18</v>
      </c>
      <c r="E334" s="27">
        <v>1.0000009999999999</v>
      </c>
      <c r="F334" s="5" t="str">
        <f t="shared" si="5"/>
        <v>Not an Outlier</v>
      </c>
    </row>
    <row r="335" spans="1:6" x14ac:dyDescent="0.25">
      <c r="A335" s="12">
        <v>250</v>
      </c>
      <c r="B335" s="26">
        <v>43441</v>
      </c>
      <c r="C335" s="5">
        <v>86269</v>
      </c>
      <c r="D335" s="12">
        <v>4633.88</v>
      </c>
      <c r="E335" s="27">
        <v>1.0000009999999999</v>
      </c>
      <c r="F335" s="5" t="str">
        <f t="shared" si="5"/>
        <v>Not an Outlier</v>
      </c>
    </row>
    <row r="336" spans="1:6" x14ac:dyDescent="0.25">
      <c r="A336" s="12">
        <v>250.04</v>
      </c>
      <c r="B336" s="26">
        <v>43455</v>
      </c>
      <c r="C336" s="5">
        <v>88278</v>
      </c>
      <c r="D336" s="12">
        <v>5563.76</v>
      </c>
      <c r="E336" s="27">
        <v>1.0000009999999999</v>
      </c>
      <c r="F336" s="5" t="str">
        <f t="shared" si="5"/>
        <v>Not an Outlier</v>
      </c>
    </row>
    <row r="337" spans="1:6" x14ac:dyDescent="0.25">
      <c r="A337" s="12">
        <v>250.13</v>
      </c>
      <c r="B337" s="26">
        <v>43469</v>
      </c>
      <c r="C337" s="5">
        <v>300375</v>
      </c>
      <c r="D337" s="12">
        <v>4713.6000000000004</v>
      </c>
      <c r="E337" s="27">
        <v>1.0000009999999999</v>
      </c>
      <c r="F337" s="5" t="str">
        <f t="shared" si="5"/>
        <v>Not an Outlier</v>
      </c>
    </row>
    <row r="338" spans="1:6" x14ac:dyDescent="0.25">
      <c r="A338" s="12">
        <v>250.33</v>
      </c>
      <c r="B338" s="26">
        <v>43322</v>
      </c>
      <c r="C338" s="5">
        <v>90441</v>
      </c>
      <c r="D338" s="12">
        <v>3422.49</v>
      </c>
      <c r="E338" s="27">
        <v>1.0000009999999999</v>
      </c>
      <c r="F338" s="5" t="str">
        <f t="shared" si="5"/>
        <v>Not an Outlier</v>
      </c>
    </row>
    <row r="339" spans="1:6" x14ac:dyDescent="0.25">
      <c r="A339" s="12">
        <v>250.41</v>
      </c>
      <c r="B339" s="26">
        <v>43406</v>
      </c>
      <c r="C339" s="5">
        <v>86606</v>
      </c>
      <c r="D339" s="12">
        <v>1289.49</v>
      </c>
      <c r="E339" s="27">
        <v>1.0000009999999999</v>
      </c>
      <c r="F339" s="5" t="str">
        <f t="shared" si="5"/>
        <v>Not an Outlier</v>
      </c>
    </row>
    <row r="340" spans="1:6" x14ac:dyDescent="0.25">
      <c r="A340" s="12">
        <v>251.04</v>
      </c>
      <c r="B340" s="26">
        <v>43385</v>
      </c>
      <c r="C340" s="5">
        <v>86612</v>
      </c>
      <c r="D340" s="12">
        <v>3558.1</v>
      </c>
      <c r="E340" s="27">
        <v>9.9999999990000009E-7</v>
      </c>
      <c r="F340" s="5" t="str">
        <f t="shared" si="5"/>
        <v>Not an Outlier</v>
      </c>
    </row>
    <row r="341" spans="1:6" x14ac:dyDescent="0.25">
      <c r="A341" s="12">
        <v>251.28</v>
      </c>
      <c r="B341" s="26">
        <v>43364</v>
      </c>
      <c r="C341" s="5">
        <v>65305</v>
      </c>
      <c r="D341" s="12">
        <v>6824.92</v>
      </c>
      <c r="E341" s="27">
        <v>1.0000009999999999</v>
      </c>
      <c r="F341" s="5" t="str">
        <f t="shared" si="5"/>
        <v>Not an Outlier</v>
      </c>
    </row>
    <row r="342" spans="1:6" x14ac:dyDescent="0.25">
      <c r="A342" s="12">
        <v>251.45</v>
      </c>
      <c r="B342" s="26">
        <v>43469</v>
      </c>
      <c r="C342" s="5">
        <v>300377</v>
      </c>
      <c r="D342" s="12">
        <v>1427.73</v>
      </c>
      <c r="E342" s="27">
        <v>1.0000009999999999</v>
      </c>
      <c r="F342" s="5" t="str">
        <f t="shared" si="5"/>
        <v>Not an Outlier</v>
      </c>
    </row>
    <row r="343" spans="1:6" x14ac:dyDescent="0.25">
      <c r="A343" s="12">
        <v>251.87</v>
      </c>
      <c r="B343" s="26">
        <v>43315</v>
      </c>
      <c r="C343" s="5">
        <v>65305</v>
      </c>
      <c r="D343" s="12">
        <v>7487.71</v>
      </c>
      <c r="E343" s="27">
        <v>1.0000009999999999</v>
      </c>
      <c r="F343" s="5" t="str">
        <f t="shared" si="5"/>
        <v>Not an Outlier</v>
      </c>
    </row>
    <row r="344" spans="1:6" x14ac:dyDescent="0.25">
      <c r="A344" s="12">
        <v>251.87</v>
      </c>
      <c r="B344" s="26">
        <v>43357</v>
      </c>
      <c r="C344" s="5">
        <v>90412</v>
      </c>
      <c r="D344" s="12">
        <v>1654.57</v>
      </c>
      <c r="E344" s="27">
        <v>1.0000009999999999</v>
      </c>
      <c r="F344" s="5" t="str">
        <f t="shared" si="5"/>
        <v>Not an Outlier</v>
      </c>
    </row>
    <row r="345" spans="1:6" x14ac:dyDescent="0.25">
      <c r="A345" s="12">
        <v>252.05</v>
      </c>
      <c r="B345" s="26">
        <v>43455</v>
      </c>
      <c r="C345" s="5">
        <v>236505</v>
      </c>
      <c r="D345" s="12">
        <v>2556.84</v>
      </c>
      <c r="E345" s="27">
        <v>1.0000009999999999</v>
      </c>
      <c r="F345" s="5" t="str">
        <f t="shared" si="5"/>
        <v>Not an Outlier</v>
      </c>
    </row>
    <row r="346" spans="1:6" x14ac:dyDescent="0.25">
      <c r="A346" s="12">
        <v>253.36</v>
      </c>
      <c r="B346" s="26">
        <v>43308</v>
      </c>
      <c r="C346" s="5">
        <v>90422</v>
      </c>
      <c r="D346" s="12">
        <v>641.16999999999996</v>
      </c>
      <c r="E346" s="27">
        <v>0.50000100000000003</v>
      </c>
      <c r="F346" s="5" t="str">
        <f t="shared" si="5"/>
        <v>Not an Outlier</v>
      </c>
    </row>
    <row r="347" spans="1:6" x14ac:dyDescent="0.25">
      <c r="A347" s="12">
        <v>254.88</v>
      </c>
      <c r="B347" s="26">
        <v>43455</v>
      </c>
      <c r="C347" s="5">
        <v>335555</v>
      </c>
      <c r="D347" s="12">
        <v>3641.85</v>
      </c>
      <c r="E347" s="27">
        <v>1.0000009999999999</v>
      </c>
      <c r="F347" s="5" t="str">
        <f t="shared" si="5"/>
        <v>Not an Outlier</v>
      </c>
    </row>
    <row r="348" spans="1:6" x14ac:dyDescent="0.25">
      <c r="A348" s="12">
        <v>254.91</v>
      </c>
      <c r="B348" s="26">
        <v>43392</v>
      </c>
      <c r="C348" s="5">
        <v>335502</v>
      </c>
      <c r="D348" s="12">
        <v>2853.57</v>
      </c>
      <c r="E348" s="27">
        <v>0.28571528600000001</v>
      </c>
      <c r="F348" s="5" t="str">
        <f t="shared" si="5"/>
        <v>Not an Outlier</v>
      </c>
    </row>
    <row r="349" spans="1:6" x14ac:dyDescent="0.25">
      <c r="A349" s="12">
        <v>257.06</v>
      </c>
      <c r="B349" s="26">
        <v>43434</v>
      </c>
      <c r="C349" s="5">
        <v>90266</v>
      </c>
      <c r="D349" s="12">
        <v>6910.16</v>
      </c>
      <c r="E349" s="27">
        <v>1.0000009999999999</v>
      </c>
      <c r="F349" s="5" t="str">
        <f t="shared" si="5"/>
        <v>Not an Outlier</v>
      </c>
    </row>
    <row r="350" spans="1:6" x14ac:dyDescent="0.25">
      <c r="A350" s="12">
        <v>257.27999999999997</v>
      </c>
      <c r="B350" s="26">
        <v>43434</v>
      </c>
      <c r="C350" s="5">
        <v>87044</v>
      </c>
      <c r="D350" s="12">
        <v>3095.28</v>
      </c>
      <c r="E350" s="27">
        <v>1.0000009999999999</v>
      </c>
      <c r="F350" s="5" t="str">
        <f t="shared" si="5"/>
        <v>Not an Outlier</v>
      </c>
    </row>
    <row r="351" spans="1:6" x14ac:dyDescent="0.25">
      <c r="A351" s="12">
        <v>258.24</v>
      </c>
      <c r="B351" s="26">
        <v>43469</v>
      </c>
      <c r="C351" s="5">
        <v>90313</v>
      </c>
      <c r="D351" s="12">
        <v>15962.51</v>
      </c>
      <c r="E351" s="27">
        <v>1.0000009999999999</v>
      </c>
      <c r="F351" s="5" t="str">
        <f t="shared" si="5"/>
        <v>Not an Outlier</v>
      </c>
    </row>
    <row r="352" spans="1:6" x14ac:dyDescent="0.25">
      <c r="A352" s="12">
        <v>258.89999999999998</v>
      </c>
      <c r="B352" s="26">
        <v>43483</v>
      </c>
      <c r="C352" s="5">
        <v>86615</v>
      </c>
      <c r="D352" s="12">
        <v>5028.12</v>
      </c>
      <c r="E352" s="27">
        <v>1.0000009999999999</v>
      </c>
      <c r="F352" s="5" t="str">
        <f t="shared" si="5"/>
        <v>Not an Outlier</v>
      </c>
    </row>
    <row r="353" spans="1:6" x14ac:dyDescent="0.25">
      <c r="A353" s="12">
        <v>259.64</v>
      </c>
      <c r="B353" s="26">
        <v>43427</v>
      </c>
      <c r="C353" s="5">
        <v>300378</v>
      </c>
      <c r="D353" s="12">
        <v>2066.94</v>
      </c>
      <c r="E353" s="27">
        <v>1.0000009999999999</v>
      </c>
      <c r="F353" s="5" t="str">
        <f t="shared" si="5"/>
        <v>Not an Outlier</v>
      </c>
    </row>
    <row r="354" spans="1:6" x14ac:dyDescent="0.25">
      <c r="A354" s="12">
        <v>259.75</v>
      </c>
      <c r="B354" s="26">
        <v>43448</v>
      </c>
      <c r="C354" s="5">
        <v>300388</v>
      </c>
      <c r="D354" s="12">
        <v>1970.83</v>
      </c>
      <c r="E354" s="27">
        <v>1.0000009999999999</v>
      </c>
      <c r="F354" s="5" t="str">
        <f t="shared" si="5"/>
        <v>Not an Outlier</v>
      </c>
    </row>
    <row r="355" spans="1:6" x14ac:dyDescent="0.25">
      <c r="A355" s="12">
        <v>261.64</v>
      </c>
      <c r="B355" s="26">
        <v>43483</v>
      </c>
      <c r="C355" s="5">
        <v>86269</v>
      </c>
      <c r="D355" s="12">
        <v>3342.04</v>
      </c>
      <c r="E355" s="27">
        <v>1.0000009999999999</v>
      </c>
      <c r="F355" s="5" t="str">
        <f t="shared" si="5"/>
        <v>Not an Outlier</v>
      </c>
    </row>
    <row r="356" spans="1:6" x14ac:dyDescent="0.25">
      <c r="A356" s="12">
        <v>261.74</v>
      </c>
      <c r="B356" s="26">
        <v>43476</v>
      </c>
      <c r="C356" s="5">
        <v>300389</v>
      </c>
      <c r="D356" s="12">
        <v>2315.42</v>
      </c>
      <c r="E356" s="27">
        <v>1.0000009999999999</v>
      </c>
      <c r="F356" s="5" t="str">
        <f t="shared" si="5"/>
        <v>Not an Outlier</v>
      </c>
    </row>
    <row r="357" spans="1:6" x14ac:dyDescent="0.25">
      <c r="A357" s="12">
        <v>262.3</v>
      </c>
      <c r="B357" s="26">
        <v>43476</v>
      </c>
      <c r="C357" s="5">
        <v>335603</v>
      </c>
      <c r="D357" s="12">
        <v>6122.23</v>
      </c>
      <c r="E357" s="27">
        <v>1.0000009999999999</v>
      </c>
      <c r="F357" s="5" t="str">
        <f t="shared" si="5"/>
        <v>Not an Outlier</v>
      </c>
    </row>
    <row r="358" spans="1:6" x14ac:dyDescent="0.25">
      <c r="A358" s="12">
        <v>262.55</v>
      </c>
      <c r="B358" s="26">
        <v>43336</v>
      </c>
      <c r="C358" s="5">
        <v>90412</v>
      </c>
      <c r="D358" s="12">
        <v>1833.72</v>
      </c>
      <c r="E358" s="27">
        <v>1.0000009999999999</v>
      </c>
      <c r="F358" s="5" t="str">
        <f t="shared" si="5"/>
        <v>Not an Outlier</v>
      </c>
    </row>
    <row r="359" spans="1:6" x14ac:dyDescent="0.25">
      <c r="A359" s="12">
        <v>263.42</v>
      </c>
      <c r="B359" s="26">
        <v>43469</v>
      </c>
      <c r="C359" s="5">
        <v>335603</v>
      </c>
      <c r="D359" s="12">
        <v>6381.58</v>
      </c>
      <c r="E359" s="27">
        <v>1.0000009999999999</v>
      </c>
      <c r="F359" s="5" t="str">
        <f t="shared" si="5"/>
        <v>Not an Outlier</v>
      </c>
    </row>
    <row r="360" spans="1:6" x14ac:dyDescent="0.25">
      <c r="A360" s="12">
        <v>264.17</v>
      </c>
      <c r="B360" s="26">
        <v>43441</v>
      </c>
      <c r="C360" s="5">
        <v>335603</v>
      </c>
      <c r="D360" s="12">
        <v>6916.55</v>
      </c>
      <c r="E360" s="27">
        <v>1.0000009999999999</v>
      </c>
      <c r="F360" s="5" t="str">
        <f t="shared" si="5"/>
        <v>Not an Outlier</v>
      </c>
    </row>
    <row r="361" spans="1:6" x14ac:dyDescent="0.25">
      <c r="A361" s="12">
        <v>264.39</v>
      </c>
      <c r="B361" s="26">
        <v>43448</v>
      </c>
      <c r="C361" s="5">
        <v>335504</v>
      </c>
      <c r="D361" s="12">
        <v>5270.57</v>
      </c>
      <c r="E361" s="27">
        <v>1.0000009999999999</v>
      </c>
      <c r="F361" s="5" t="str">
        <f t="shared" si="5"/>
        <v>Not an Outlier</v>
      </c>
    </row>
    <row r="362" spans="1:6" x14ac:dyDescent="0.25">
      <c r="A362" s="12">
        <v>265.02</v>
      </c>
      <c r="B362" s="26">
        <v>43448</v>
      </c>
      <c r="C362" s="5">
        <v>335594</v>
      </c>
      <c r="D362" s="12">
        <v>1536.1</v>
      </c>
      <c r="E362" s="27">
        <v>1.0000009999999999</v>
      </c>
      <c r="F362" s="5" t="str">
        <f t="shared" si="5"/>
        <v>Not an Outlier</v>
      </c>
    </row>
    <row r="363" spans="1:6" x14ac:dyDescent="0.25">
      <c r="A363" s="12">
        <v>266.39999999999998</v>
      </c>
      <c r="B363" s="26">
        <v>43315</v>
      </c>
      <c r="C363" s="5">
        <v>90422</v>
      </c>
      <c r="D363" s="12">
        <v>617.38</v>
      </c>
      <c r="E363" s="27">
        <v>0.50000100000000003</v>
      </c>
      <c r="F363" s="5" t="str">
        <f t="shared" si="5"/>
        <v>Not an Outlier</v>
      </c>
    </row>
    <row r="364" spans="1:6" x14ac:dyDescent="0.25">
      <c r="A364" s="12">
        <v>266.63</v>
      </c>
      <c r="B364" s="26">
        <v>43420</v>
      </c>
      <c r="C364" s="5">
        <v>300382</v>
      </c>
      <c r="D364" s="12">
        <v>4314.7</v>
      </c>
      <c r="E364" s="27">
        <v>1.0000009999999999</v>
      </c>
      <c r="F364" s="5" t="str">
        <f t="shared" si="5"/>
        <v>Not an Outlier</v>
      </c>
    </row>
    <row r="365" spans="1:6" x14ac:dyDescent="0.25">
      <c r="A365" s="12">
        <v>266.76</v>
      </c>
      <c r="B365" s="26">
        <v>43259</v>
      </c>
      <c r="C365" s="5">
        <v>65305</v>
      </c>
      <c r="D365" s="12">
        <v>7797.57</v>
      </c>
      <c r="E365" s="27">
        <v>1.0000009999999999</v>
      </c>
      <c r="F365" s="5" t="str">
        <f t="shared" si="5"/>
        <v>Not an Outlier</v>
      </c>
    </row>
    <row r="366" spans="1:6" x14ac:dyDescent="0.25">
      <c r="A366" s="12">
        <v>266.95999999999998</v>
      </c>
      <c r="B366" s="26">
        <v>43392</v>
      </c>
      <c r="C366" s="5">
        <v>300382</v>
      </c>
      <c r="D366" s="12">
        <v>5384.18</v>
      </c>
      <c r="E366" s="27">
        <v>1.0000009999999999</v>
      </c>
      <c r="F366" s="5" t="str">
        <f t="shared" si="5"/>
        <v>Not an Outlier</v>
      </c>
    </row>
    <row r="367" spans="1:6" x14ac:dyDescent="0.25">
      <c r="A367" s="12">
        <v>267.5</v>
      </c>
      <c r="B367" s="26">
        <v>43476</v>
      </c>
      <c r="C367" s="5">
        <v>300377</v>
      </c>
      <c r="D367" s="12">
        <v>1323.65</v>
      </c>
      <c r="E367" s="27">
        <v>1.0000009999999999</v>
      </c>
      <c r="F367" s="5" t="str">
        <f t="shared" si="5"/>
        <v>Not an Outlier</v>
      </c>
    </row>
    <row r="368" spans="1:6" x14ac:dyDescent="0.25">
      <c r="A368" s="12">
        <v>268.83</v>
      </c>
      <c r="B368" s="26">
        <v>43455</v>
      </c>
      <c r="C368" s="5">
        <v>300389</v>
      </c>
      <c r="D368" s="12">
        <v>2679.77</v>
      </c>
      <c r="E368" s="27">
        <v>1.0000009999999999</v>
      </c>
      <c r="F368" s="5" t="str">
        <f t="shared" si="5"/>
        <v>Not an Outlier</v>
      </c>
    </row>
    <row r="369" spans="1:6" x14ac:dyDescent="0.25">
      <c r="A369" s="12">
        <v>268.91000000000003</v>
      </c>
      <c r="B369" s="26">
        <v>43455</v>
      </c>
      <c r="C369" s="5">
        <v>86215</v>
      </c>
      <c r="D369" s="12">
        <v>2067.39</v>
      </c>
      <c r="E369" s="27">
        <v>1.0000009999999999</v>
      </c>
      <c r="F369" s="5" t="str">
        <f t="shared" si="5"/>
        <v>Not an Outlier</v>
      </c>
    </row>
    <row r="370" spans="1:6" x14ac:dyDescent="0.25">
      <c r="A370" s="12">
        <v>269.39999999999998</v>
      </c>
      <c r="B370" s="26">
        <v>43406</v>
      </c>
      <c r="C370" s="5">
        <v>1750</v>
      </c>
      <c r="D370" s="12">
        <v>2364.25</v>
      </c>
      <c r="E370" s="27">
        <v>1.0000009999999999</v>
      </c>
      <c r="F370" s="5" t="str">
        <f t="shared" si="5"/>
        <v>Not an Outlier</v>
      </c>
    </row>
    <row r="371" spans="1:6" x14ac:dyDescent="0.25">
      <c r="A371" s="12">
        <v>269.67</v>
      </c>
      <c r="B371" s="26">
        <v>43385</v>
      </c>
      <c r="C371" s="5">
        <v>300386</v>
      </c>
      <c r="D371" s="12">
        <v>2888.8</v>
      </c>
      <c r="E371" s="27">
        <v>1.0000009999999999</v>
      </c>
      <c r="F371" s="5" t="str">
        <f t="shared" si="5"/>
        <v>Not an Outlier</v>
      </c>
    </row>
    <row r="372" spans="1:6" x14ac:dyDescent="0.25">
      <c r="A372" s="12">
        <v>270.89</v>
      </c>
      <c r="B372" s="26">
        <v>43434</v>
      </c>
      <c r="C372" s="5">
        <v>300378</v>
      </c>
      <c r="D372" s="12">
        <v>1967.69</v>
      </c>
      <c r="E372" s="27">
        <v>1.0000009999999999</v>
      </c>
      <c r="F372" s="5" t="str">
        <f t="shared" si="5"/>
        <v>Not an Outlier</v>
      </c>
    </row>
    <row r="373" spans="1:6" x14ac:dyDescent="0.25">
      <c r="A373" s="12">
        <v>271.63</v>
      </c>
      <c r="B373" s="26">
        <v>43448</v>
      </c>
      <c r="C373" s="5">
        <v>90480</v>
      </c>
      <c r="D373" s="12">
        <v>1942.56</v>
      </c>
      <c r="E373" s="27">
        <v>1.0000009999999999</v>
      </c>
      <c r="F373" s="5" t="str">
        <f t="shared" si="5"/>
        <v>Not an Outlier</v>
      </c>
    </row>
    <row r="374" spans="1:6" x14ac:dyDescent="0.25">
      <c r="A374" s="12">
        <v>272.08999999999997</v>
      </c>
      <c r="B374" s="26">
        <v>43462</v>
      </c>
      <c r="C374" s="5">
        <v>300377</v>
      </c>
      <c r="D374" s="12">
        <v>1563.52</v>
      </c>
      <c r="E374" s="27">
        <v>1.0000009999999999</v>
      </c>
      <c r="F374" s="5" t="str">
        <f t="shared" si="5"/>
        <v>Not an Outlier</v>
      </c>
    </row>
    <row r="375" spans="1:6" x14ac:dyDescent="0.25">
      <c r="A375" s="12">
        <v>272.42</v>
      </c>
      <c r="B375" s="26">
        <v>43448</v>
      </c>
      <c r="C375" s="5">
        <v>335602</v>
      </c>
      <c r="D375" s="12">
        <v>7052.71</v>
      </c>
      <c r="E375" s="27">
        <v>1.0000009999999999</v>
      </c>
      <c r="F375" s="5" t="str">
        <f t="shared" si="5"/>
        <v>Not an Outlier</v>
      </c>
    </row>
    <row r="376" spans="1:6" x14ac:dyDescent="0.25">
      <c r="A376" s="12">
        <v>272.97000000000003</v>
      </c>
      <c r="B376" s="26">
        <v>43420</v>
      </c>
      <c r="C376" s="5">
        <v>87044</v>
      </c>
      <c r="D376" s="12">
        <v>3350.15</v>
      </c>
      <c r="E376" s="27">
        <v>1.0000009999999999</v>
      </c>
      <c r="F376" s="5" t="str">
        <f t="shared" si="5"/>
        <v>Not an Outlier</v>
      </c>
    </row>
    <row r="377" spans="1:6" x14ac:dyDescent="0.25">
      <c r="A377" s="12">
        <v>273.58</v>
      </c>
      <c r="B377" s="26">
        <v>43343</v>
      </c>
      <c r="C377" s="5">
        <v>90412</v>
      </c>
      <c r="D377" s="12">
        <v>1774.94</v>
      </c>
      <c r="E377" s="27">
        <v>1.0000009999999999</v>
      </c>
      <c r="F377" s="5" t="str">
        <f t="shared" si="5"/>
        <v>Not an Outlier</v>
      </c>
    </row>
    <row r="378" spans="1:6" x14ac:dyDescent="0.25">
      <c r="A378" s="12">
        <v>274.02999999999997</v>
      </c>
      <c r="B378" s="26">
        <v>43434</v>
      </c>
      <c r="C378" s="5">
        <v>90480</v>
      </c>
      <c r="D378" s="12">
        <v>2146.0300000000002</v>
      </c>
      <c r="E378" s="27">
        <v>1.0000009999999999</v>
      </c>
      <c r="F378" s="5" t="str">
        <f t="shared" si="5"/>
        <v>Not an Outlier</v>
      </c>
    </row>
    <row r="379" spans="1:6" x14ac:dyDescent="0.25">
      <c r="A379" s="12">
        <v>274.73</v>
      </c>
      <c r="B379" s="26">
        <v>43455</v>
      </c>
      <c r="C379" s="5">
        <v>335504</v>
      </c>
      <c r="D379" s="12">
        <v>5129.9399999999996</v>
      </c>
      <c r="E379" s="27">
        <v>1.0000009999999999</v>
      </c>
      <c r="F379" s="5" t="str">
        <f t="shared" si="5"/>
        <v>Not an Outlier</v>
      </c>
    </row>
    <row r="380" spans="1:6" x14ac:dyDescent="0.25">
      <c r="A380" s="12">
        <v>276.2</v>
      </c>
      <c r="B380" s="26">
        <v>43336</v>
      </c>
      <c r="C380" s="5">
        <v>90441</v>
      </c>
      <c r="D380" s="12">
        <v>3265.25</v>
      </c>
      <c r="E380" s="27">
        <v>1.0000009999999999</v>
      </c>
      <c r="F380" s="5" t="str">
        <f t="shared" si="5"/>
        <v>Not an Outlier</v>
      </c>
    </row>
    <row r="381" spans="1:6" x14ac:dyDescent="0.25">
      <c r="A381" s="12">
        <v>278.07</v>
      </c>
      <c r="B381" s="26">
        <v>43483</v>
      </c>
      <c r="C381" s="5">
        <v>335504</v>
      </c>
      <c r="D381" s="12">
        <v>4660.16</v>
      </c>
      <c r="E381" s="27">
        <v>1.0000009999999999</v>
      </c>
      <c r="F381" s="5" t="str">
        <f t="shared" si="5"/>
        <v>Not an Outlier</v>
      </c>
    </row>
    <row r="382" spans="1:6" x14ac:dyDescent="0.25">
      <c r="A382" s="12">
        <v>279.35000000000002</v>
      </c>
      <c r="B382" s="26">
        <v>43350</v>
      </c>
      <c r="C382" s="5">
        <v>90412</v>
      </c>
      <c r="D382" s="12">
        <v>1727.11</v>
      </c>
      <c r="E382" s="27">
        <v>1.0000009999999999</v>
      </c>
      <c r="F382" s="5" t="str">
        <f t="shared" si="5"/>
        <v>Not an Outlier</v>
      </c>
    </row>
    <row r="383" spans="1:6" x14ac:dyDescent="0.25">
      <c r="A383" s="12">
        <v>279.5</v>
      </c>
      <c r="B383" s="26">
        <v>43462</v>
      </c>
      <c r="C383" s="5">
        <v>335504</v>
      </c>
      <c r="D383" s="12">
        <v>5015.7299999999996</v>
      </c>
      <c r="E383" s="27">
        <v>1.0000009999999999</v>
      </c>
      <c r="F383" s="5" t="str">
        <f t="shared" si="5"/>
        <v>Not an Outlier</v>
      </c>
    </row>
    <row r="384" spans="1:6" x14ac:dyDescent="0.25">
      <c r="A384" s="12">
        <v>280.7</v>
      </c>
      <c r="B384" s="26">
        <v>43406</v>
      </c>
      <c r="C384" s="5">
        <v>1558</v>
      </c>
      <c r="D384" s="12">
        <v>3470.55</v>
      </c>
      <c r="E384" s="27">
        <v>1.0000009999999999</v>
      </c>
      <c r="F384" s="5" t="str">
        <f t="shared" si="5"/>
        <v>Not an Outlier</v>
      </c>
    </row>
    <row r="385" spans="1:6" x14ac:dyDescent="0.25">
      <c r="A385" s="12">
        <v>280.81</v>
      </c>
      <c r="B385" s="26">
        <v>43427</v>
      </c>
      <c r="C385" s="5">
        <v>300375</v>
      </c>
      <c r="D385" s="12">
        <v>6118.95</v>
      </c>
      <c r="E385" s="27">
        <v>1.0000009999999999</v>
      </c>
      <c r="F385" s="5" t="str">
        <f t="shared" si="5"/>
        <v>Not an Outlier</v>
      </c>
    </row>
    <row r="386" spans="1:6" x14ac:dyDescent="0.25">
      <c r="A386" s="12">
        <v>280.99</v>
      </c>
      <c r="B386" s="26">
        <v>43476</v>
      </c>
      <c r="C386" s="5">
        <v>84904</v>
      </c>
      <c r="D386" s="12">
        <v>6097.74</v>
      </c>
      <c r="E386" s="27">
        <v>1.0000009999999999</v>
      </c>
      <c r="F386" s="5" t="str">
        <f t="shared" ref="F386:F449" si="6">IF(OR(A386&gt;$I$8,A386&lt;$I$9), "Outlier", "Not an Outlier")</f>
        <v>Not an Outlier</v>
      </c>
    </row>
    <row r="387" spans="1:6" x14ac:dyDescent="0.25">
      <c r="A387" s="12">
        <v>282.31</v>
      </c>
      <c r="B387" s="26">
        <v>43441</v>
      </c>
      <c r="C387" s="5">
        <v>300388</v>
      </c>
      <c r="D387" s="12">
        <v>2213.09</v>
      </c>
      <c r="E387" s="27">
        <v>1.0000009999999999</v>
      </c>
      <c r="F387" s="5" t="str">
        <f t="shared" si="6"/>
        <v>Not an Outlier</v>
      </c>
    </row>
    <row r="388" spans="1:6" x14ac:dyDescent="0.25">
      <c r="A388" s="12">
        <v>282.57</v>
      </c>
      <c r="B388" s="26">
        <v>43413</v>
      </c>
      <c r="C388" s="5">
        <v>86954</v>
      </c>
      <c r="D388" s="12">
        <v>2528.4</v>
      </c>
      <c r="E388" s="27">
        <v>1.0000009999999999</v>
      </c>
      <c r="F388" s="5" t="str">
        <f t="shared" si="6"/>
        <v>Not an Outlier</v>
      </c>
    </row>
    <row r="389" spans="1:6" x14ac:dyDescent="0.25">
      <c r="A389" s="12">
        <v>282.95999999999998</v>
      </c>
      <c r="B389" s="26">
        <v>43434</v>
      </c>
      <c r="C389" s="5">
        <v>335555</v>
      </c>
      <c r="D389" s="12">
        <v>4244.9799999999996</v>
      </c>
      <c r="E389" s="27">
        <v>1.0000009999999999</v>
      </c>
      <c r="F389" s="5" t="str">
        <f t="shared" si="6"/>
        <v>Not an Outlier</v>
      </c>
    </row>
    <row r="390" spans="1:6" x14ac:dyDescent="0.25">
      <c r="A390" s="12">
        <v>285.36</v>
      </c>
      <c r="B390" s="26">
        <v>43462</v>
      </c>
      <c r="C390" s="5">
        <v>335594</v>
      </c>
      <c r="D390" s="12">
        <v>1420.1</v>
      </c>
      <c r="E390" s="27">
        <v>1.0000009999999999</v>
      </c>
      <c r="F390" s="5" t="str">
        <f t="shared" si="6"/>
        <v>Not an Outlier</v>
      </c>
    </row>
    <row r="391" spans="1:6" x14ac:dyDescent="0.25">
      <c r="A391" s="12">
        <v>286.14</v>
      </c>
      <c r="B391" s="26">
        <v>43427</v>
      </c>
      <c r="C391" s="5">
        <v>90230</v>
      </c>
      <c r="D391" s="12">
        <v>3870.89</v>
      </c>
      <c r="E391" s="27">
        <v>1.0000009999999999</v>
      </c>
      <c r="F391" s="5" t="str">
        <f t="shared" si="6"/>
        <v>Not an Outlier</v>
      </c>
    </row>
    <row r="392" spans="1:6" x14ac:dyDescent="0.25">
      <c r="A392" s="12">
        <v>286.95</v>
      </c>
      <c r="B392" s="26">
        <v>42993</v>
      </c>
      <c r="C392" s="5">
        <v>65305</v>
      </c>
      <c r="D392" s="12">
        <v>10252.290000000001</v>
      </c>
      <c r="E392" s="27">
        <v>0.97779211600000004</v>
      </c>
      <c r="F392" s="5" t="str">
        <f t="shared" si="6"/>
        <v>Not an Outlier</v>
      </c>
    </row>
    <row r="393" spans="1:6" x14ac:dyDescent="0.25">
      <c r="A393" s="12">
        <v>289.39999999999998</v>
      </c>
      <c r="B393" s="26">
        <v>43469</v>
      </c>
      <c r="C393" s="5">
        <v>335504</v>
      </c>
      <c r="D393" s="12">
        <v>4909.1000000000004</v>
      </c>
      <c r="E393" s="27">
        <v>1.0000009999999999</v>
      </c>
      <c r="F393" s="5" t="str">
        <f t="shared" si="6"/>
        <v>Not an Outlier</v>
      </c>
    </row>
    <row r="394" spans="1:6" x14ac:dyDescent="0.25">
      <c r="A394" s="12">
        <v>290.01</v>
      </c>
      <c r="B394" s="26">
        <v>43392</v>
      </c>
      <c r="C394" s="5">
        <v>86606</v>
      </c>
      <c r="D394" s="12">
        <v>1504.72</v>
      </c>
      <c r="E394" s="27">
        <v>1.0000009999999999</v>
      </c>
      <c r="F394" s="5" t="str">
        <f t="shared" si="6"/>
        <v>Not an Outlier</v>
      </c>
    </row>
    <row r="395" spans="1:6" x14ac:dyDescent="0.25">
      <c r="A395" s="12">
        <v>290.19</v>
      </c>
      <c r="B395" s="26">
        <v>43441</v>
      </c>
      <c r="C395" s="5">
        <v>90266</v>
      </c>
      <c r="D395" s="12">
        <v>6525.58</v>
      </c>
      <c r="E395" s="27">
        <v>1.0000009999999999</v>
      </c>
      <c r="F395" s="5" t="str">
        <f t="shared" si="6"/>
        <v>Not an Outlier</v>
      </c>
    </row>
    <row r="396" spans="1:6" x14ac:dyDescent="0.25">
      <c r="A396" s="12">
        <v>291.24</v>
      </c>
      <c r="B396" s="26">
        <v>43224</v>
      </c>
      <c r="C396" s="5">
        <v>65305</v>
      </c>
      <c r="D396" s="12">
        <v>8275.5</v>
      </c>
      <c r="E396" s="27">
        <v>0.90938191899999998</v>
      </c>
      <c r="F396" s="5" t="str">
        <f t="shared" si="6"/>
        <v>Not an Outlier</v>
      </c>
    </row>
    <row r="397" spans="1:6" x14ac:dyDescent="0.25">
      <c r="A397" s="12">
        <v>291.45</v>
      </c>
      <c r="B397" s="26">
        <v>43441</v>
      </c>
      <c r="C397" s="5">
        <v>86253</v>
      </c>
      <c r="D397" s="12">
        <v>4582.4799999999996</v>
      </c>
      <c r="E397" s="27">
        <v>1.0000009999999999</v>
      </c>
      <c r="F397" s="5" t="str">
        <f t="shared" si="6"/>
        <v>Not an Outlier</v>
      </c>
    </row>
    <row r="398" spans="1:6" x14ac:dyDescent="0.25">
      <c r="A398" s="12">
        <v>292.22000000000003</v>
      </c>
      <c r="B398" s="26">
        <v>43469</v>
      </c>
      <c r="C398" s="5">
        <v>90266</v>
      </c>
      <c r="D398" s="12">
        <v>5113.18</v>
      </c>
      <c r="E398" s="27">
        <v>1.0000009999999999</v>
      </c>
      <c r="F398" s="5" t="str">
        <f t="shared" si="6"/>
        <v>Not an Outlier</v>
      </c>
    </row>
    <row r="399" spans="1:6" x14ac:dyDescent="0.25">
      <c r="A399" s="12">
        <v>292.33</v>
      </c>
      <c r="B399" s="26">
        <v>43483</v>
      </c>
      <c r="C399" s="5">
        <v>335602</v>
      </c>
      <c r="D399" s="12">
        <v>5429.75</v>
      </c>
      <c r="E399" s="27">
        <v>1.0000009999999999</v>
      </c>
      <c r="F399" s="5" t="str">
        <f t="shared" si="6"/>
        <v>Not an Outlier</v>
      </c>
    </row>
    <row r="400" spans="1:6" x14ac:dyDescent="0.25">
      <c r="A400" s="12">
        <v>294.16000000000003</v>
      </c>
      <c r="B400" s="26">
        <v>43469</v>
      </c>
      <c r="C400" s="5">
        <v>86615</v>
      </c>
      <c r="D400" s="12">
        <v>5651.78</v>
      </c>
      <c r="E400" s="27">
        <v>1.0000009999999999</v>
      </c>
      <c r="F400" s="5" t="str">
        <f t="shared" si="6"/>
        <v>Not an Outlier</v>
      </c>
    </row>
    <row r="401" spans="1:6" x14ac:dyDescent="0.25">
      <c r="A401" s="12">
        <v>294.64</v>
      </c>
      <c r="B401" s="26">
        <v>43476</v>
      </c>
      <c r="C401" s="5">
        <v>335555</v>
      </c>
      <c r="D401" s="12">
        <v>3051.24</v>
      </c>
      <c r="E401" s="27">
        <v>1.0000009999999999</v>
      </c>
      <c r="F401" s="5" t="str">
        <f t="shared" si="6"/>
        <v>Not an Outlier</v>
      </c>
    </row>
    <row r="402" spans="1:6" x14ac:dyDescent="0.25">
      <c r="A402" s="12">
        <v>295.36</v>
      </c>
      <c r="B402" s="26">
        <v>43392</v>
      </c>
      <c r="C402" s="5">
        <v>90499</v>
      </c>
      <c r="D402" s="12">
        <v>4458.7700000000004</v>
      </c>
      <c r="E402" s="27">
        <v>1.0000009999999999</v>
      </c>
      <c r="F402" s="5" t="str">
        <f t="shared" si="6"/>
        <v>Not an Outlier</v>
      </c>
    </row>
    <row r="403" spans="1:6" x14ac:dyDescent="0.25">
      <c r="A403" s="12">
        <v>295.58999999999997</v>
      </c>
      <c r="B403" s="26">
        <v>43098</v>
      </c>
      <c r="C403" s="5">
        <v>65305</v>
      </c>
      <c r="D403" s="12">
        <v>9905.31</v>
      </c>
      <c r="E403" s="27">
        <v>0.97376396899999995</v>
      </c>
      <c r="F403" s="5" t="str">
        <f t="shared" si="6"/>
        <v>Not an Outlier</v>
      </c>
    </row>
    <row r="404" spans="1:6" x14ac:dyDescent="0.25">
      <c r="A404" s="12">
        <v>297.44</v>
      </c>
      <c r="B404" s="26">
        <v>43329</v>
      </c>
      <c r="C404" s="5">
        <v>90441</v>
      </c>
      <c r="D404" s="12">
        <v>3350.9</v>
      </c>
      <c r="E404" s="27">
        <v>1.0000009999999999</v>
      </c>
      <c r="F404" s="5" t="str">
        <f t="shared" si="6"/>
        <v>Not an Outlier</v>
      </c>
    </row>
    <row r="405" spans="1:6" x14ac:dyDescent="0.25">
      <c r="A405" s="12">
        <v>298.2</v>
      </c>
      <c r="B405" s="26">
        <v>43392</v>
      </c>
      <c r="C405" s="5">
        <v>300378</v>
      </c>
      <c r="D405" s="12">
        <v>3191.52</v>
      </c>
      <c r="E405" s="27">
        <v>1.0000009999999999</v>
      </c>
      <c r="F405" s="5" t="str">
        <f t="shared" si="6"/>
        <v>Not an Outlier</v>
      </c>
    </row>
    <row r="406" spans="1:6" x14ac:dyDescent="0.25">
      <c r="A406" s="12">
        <v>299.35000000000002</v>
      </c>
      <c r="B406" s="26">
        <v>43441</v>
      </c>
      <c r="C406" s="5">
        <v>84904</v>
      </c>
      <c r="D406" s="12">
        <v>7492.21</v>
      </c>
      <c r="E406" s="27">
        <v>1.0000009999999999</v>
      </c>
      <c r="F406" s="5" t="str">
        <f t="shared" si="6"/>
        <v>Not an Outlier</v>
      </c>
    </row>
    <row r="407" spans="1:6" x14ac:dyDescent="0.25">
      <c r="A407" s="12">
        <v>299.58999999999997</v>
      </c>
      <c r="B407" s="26">
        <v>43427</v>
      </c>
      <c r="C407" s="5">
        <v>335603</v>
      </c>
      <c r="D407" s="12">
        <v>7320.9</v>
      </c>
      <c r="E407" s="27">
        <v>1.0000009999999999</v>
      </c>
      <c r="F407" s="5" t="str">
        <f t="shared" si="6"/>
        <v>Not an Outlier</v>
      </c>
    </row>
    <row r="408" spans="1:6" x14ac:dyDescent="0.25">
      <c r="A408" s="12">
        <v>301.18</v>
      </c>
      <c r="B408" s="26">
        <v>43385</v>
      </c>
      <c r="C408" s="5">
        <v>90499</v>
      </c>
      <c r="D408" s="12">
        <v>4701.74</v>
      </c>
      <c r="E408" s="27">
        <v>1.0000009999999999</v>
      </c>
      <c r="F408" s="5" t="str">
        <f t="shared" si="6"/>
        <v>Not an Outlier</v>
      </c>
    </row>
    <row r="409" spans="1:6" x14ac:dyDescent="0.25">
      <c r="A409" s="12">
        <v>301.2</v>
      </c>
      <c r="B409" s="26">
        <v>43469</v>
      </c>
      <c r="C409" s="5">
        <v>300378</v>
      </c>
      <c r="D409" s="12">
        <v>1396.48</v>
      </c>
      <c r="E409" s="27">
        <v>1.0000009999999999</v>
      </c>
      <c r="F409" s="5" t="str">
        <f t="shared" si="6"/>
        <v>Not an Outlier</v>
      </c>
    </row>
    <row r="410" spans="1:6" x14ac:dyDescent="0.25">
      <c r="A410" s="12">
        <v>301.33999999999997</v>
      </c>
      <c r="B410" s="26">
        <v>43399</v>
      </c>
      <c r="C410" s="5">
        <v>90480</v>
      </c>
      <c r="D410" s="12">
        <v>2839.44</v>
      </c>
      <c r="E410" s="27">
        <v>8.3334332999999997E-2</v>
      </c>
      <c r="F410" s="5" t="str">
        <f t="shared" si="6"/>
        <v>Not an Outlier</v>
      </c>
    </row>
    <row r="411" spans="1:6" x14ac:dyDescent="0.25">
      <c r="A411" s="12">
        <v>303.33999999999997</v>
      </c>
      <c r="B411" s="26">
        <v>43455</v>
      </c>
      <c r="C411" s="5">
        <v>84904</v>
      </c>
      <c r="D411" s="12">
        <v>7017.01</v>
      </c>
      <c r="E411" s="27">
        <v>1.0000009999999999</v>
      </c>
      <c r="F411" s="5" t="str">
        <f t="shared" si="6"/>
        <v>Not an Outlier</v>
      </c>
    </row>
    <row r="412" spans="1:6" x14ac:dyDescent="0.25">
      <c r="A412" s="12">
        <v>303.75</v>
      </c>
      <c r="B412" s="26">
        <v>43448</v>
      </c>
      <c r="C412" s="5">
        <v>236505</v>
      </c>
      <c r="D412" s="12">
        <v>2695.23</v>
      </c>
      <c r="E412" s="27">
        <v>1.0000009999999999</v>
      </c>
      <c r="F412" s="5" t="str">
        <f t="shared" si="6"/>
        <v>Not an Outlier</v>
      </c>
    </row>
    <row r="413" spans="1:6" x14ac:dyDescent="0.25">
      <c r="A413" s="12">
        <v>308.08999999999997</v>
      </c>
      <c r="B413" s="26">
        <v>43441</v>
      </c>
      <c r="C413" s="5">
        <v>88278</v>
      </c>
      <c r="D413" s="12">
        <v>6378.87</v>
      </c>
      <c r="E413" s="27">
        <v>1.0000009999999999</v>
      </c>
      <c r="F413" s="5" t="str">
        <f t="shared" si="6"/>
        <v>Not an Outlier</v>
      </c>
    </row>
    <row r="414" spans="1:6" x14ac:dyDescent="0.25">
      <c r="A414" s="12">
        <v>309.36</v>
      </c>
      <c r="B414" s="26">
        <v>43385</v>
      </c>
      <c r="C414" s="5">
        <v>1558</v>
      </c>
      <c r="D414" s="12">
        <v>3739.02</v>
      </c>
      <c r="E414" s="27">
        <v>1.0000009999999999</v>
      </c>
      <c r="F414" s="5" t="str">
        <f t="shared" si="6"/>
        <v>Not an Outlier</v>
      </c>
    </row>
    <row r="415" spans="1:6" x14ac:dyDescent="0.25">
      <c r="A415" s="12">
        <v>310.20999999999998</v>
      </c>
      <c r="B415" s="26">
        <v>43441</v>
      </c>
      <c r="C415" s="5">
        <v>86999</v>
      </c>
      <c r="D415" s="12">
        <v>5898.01</v>
      </c>
      <c r="E415" s="27">
        <v>1.0000009999999999</v>
      </c>
      <c r="F415" s="5" t="str">
        <f t="shared" si="6"/>
        <v>Not an Outlier</v>
      </c>
    </row>
    <row r="416" spans="1:6" x14ac:dyDescent="0.25">
      <c r="A416" s="12">
        <v>310.52</v>
      </c>
      <c r="B416" s="26">
        <v>43469</v>
      </c>
      <c r="C416" s="5">
        <v>335555</v>
      </c>
      <c r="D416" s="12">
        <v>3292.57</v>
      </c>
      <c r="E416" s="27">
        <v>1.0000009999999999</v>
      </c>
      <c r="F416" s="5" t="str">
        <f t="shared" si="6"/>
        <v>Not an Outlier</v>
      </c>
    </row>
    <row r="417" spans="1:6" x14ac:dyDescent="0.25">
      <c r="A417" s="12">
        <v>310.61</v>
      </c>
      <c r="B417" s="26">
        <v>43469</v>
      </c>
      <c r="C417" s="5">
        <v>300389</v>
      </c>
      <c r="D417" s="12">
        <v>2541.0700000000002</v>
      </c>
      <c r="E417" s="27">
        <v>1.0000009999999999</v>
      </c>
      <c r="F417" s="5" t="str">
        <f t="shared" si="6"/>
        <v>Not an Outlier</v>
      </c>
    </row>
    <row r="418" spans="1:6" x14ac:dyDescent="0.25">
      <c r="A418" s="12">
        <v>311.05</v>
      </c>
      <c r="B418" s="26">
        <v>43385</v>
      </c>
      <c r="C418" s="5">
        <v>300382</v>
      </c>
      <c r="D418" s="12">
        <v>5742.32</v>
      </c>
      <c r="E418" s="27">
        <v>1.0000009999999999</v>
      </c>
      <c r="F418" s="5" t="str">
        <f t="shared" si="6"/>
        <v>Not an Outlier</v>
      </c>
    </row>
    <row r="419" spans="1:6" x14ac:dyDescent="0.25">
      <c r="A419" s="12">
        <v>311.83</v>
      </c>
      <c r="B419" s="26">
        <v>43420</v>
      </c>
      <c r="C419" s="5">
        <v>335555</v>
      </c>
      <c r="D419" s="12">
        <v>4697.04</v>
      </c>
      <c r="E419" s="27">
        <v>1.0000009999999999</v>
      </c>
      <c r="F419" s="5" t="str">
        <f t="shared" si="6"/>
        <v>Not an Outlier</v>
      </c>
    </row>
    <row r="420" spans="1:6" x14ac:dyDescent="0.25">
      <c r="A420" s="12">
        <v>312.63</v>
      </c>
      <c r="B420" s="26">
        <v>43455</v>
      </c>
      <c r="C420" s="5">
        <v>315866</v>
      </c>
      <c r="D420" s="12">
        <v>2658.96</v>
      </c>
      <c r="E420" s="27">
        <v>1.0000009999999999</v>
      </c>
      <c r="F420" s="5" t="str">
        <f t="shared" si="6"/>
        <v>Not an Outlier</v>
      </c>
    </row>
    <row r="421" spans="1:6" x14ac:dyDescent="0.25">
      <c r="A421" s="12">
        <v>313.7</v>
      </c>
      <c r="B421" s="26">
        <v>43364</v>
      </c>
      <c r="C421" s="5">
        <v>335506</v>
      </c>
      <c r="D421" s="12">
        <v>16035.43</v>
      </c>
      <c r="E421" s="27">
        <v>1.0000009999999999</v>
      </c>
      <c r="F421" s="5" t="str">
        <f t="shared" si="6"/>
        <v>Not an Outlier</v>
      </c>
    </row>
    <row r="422" spans="1:6" x14ac:dyDescent="0.25">
      <c r="A422" s="12">
        <v>314.24</v>
      </c>
      <c r="B422" s="26">
        <v>43434</v>
      </c>
      <c r="C422" s="5">
        <v>335603</v>
      </c>
      <c r="D422" s="12">
        <v>7112.76</v>
      </c>
      <c r="E422" s="27">
        <v>1.0000009999999999</v>
      </c>
      <c r="F422" s="5" t="str">
        <f t="shared" si="6"/>
        <v>Not an Outlier</v>
      </c>
    </row>
    <row r="423" spans="1:6" x14ac:dyDescent="0.25">
      <c r="A423" s="12">
        <v>314.52999999999997</v>
      </c>
      <c r="B423" s="26">
        <v>43483</v>
      </c>
      <c r="C423" s="5">
        <v>335555</v>
      </c>
      <c r="D423" s="12">
        <v>2789.66</v>
      </c>
      <c r="E423" s="27">
        <v>1.0000009999999999</v>
      </c>
      <c r="F423" s="5" t="str">
        <f t="shared" si="6"/>
        <v>Not an Outlier</v>
      </c>
    </row>
    <row r="424" spans="1:6" x14ac:dyDescent="0.25">
      <c r="A424" s="12">
        <v>314.67</v>
      </c>
      <c r="B424" s="26">
        <v>43462</v>
      </c>
      <c r="C424" s="5">
        <v>84904</v>
      </c>
      <c r="D424" s="12">
        <v>6672.87</v>
      </c>
      <c r="E424" s="27">
        <v>1.0000009999999999</v>
      </c>
      <c r="F424" s="5" t="str">
        <f t="shared" si="6"/>
        <v>Not an Outlier</v>
      </c>
    </row>
    <row r="425" spans="1:6" x14ac:dyDescent="0.25">
      <c r="A425" s="12">
        <v>316.95999999999998</v>
      </c>
      <c r="B425" s="26">
        <v>43448</v>
      </c>
      <c r="C425" s="5">
        <v>90313</v>
      </c>
      <c r="D425" s="12">
        <v>18484.080000000002</v>
      </c>
      <c r="E425" s="27">
        <v>1.0000009999999999</v>
      </c>
      <c r="F425" s="5" t="str">
        <f t="shared" si="6"/>
        <v>Not an Outlier</v>
      </c>
    </row>
    <row r="426" spans="1:6" x14ac:dyDescent="0.25">
      <c r="A426" s="12">
        <v>317.38</v>
      </c>
      <c r="B426" s="26">
        <v>43441</v>
      </c>
      <c r="C426" s="5">
        <v>90230</v>
      </c>
      <c r="D426" s="12">
        <v>3478.28</v>
      </c>
      <c r="E426" s="27">
        <v>1.0000009999999999</v>
      </c>
      <c r="F426" s="5" t="str">
        <f t="shared" si="6"/>
        <v>Not an Outlier</v>
      </c>
    </row>
    <row r="427" spans="1:6" x14ac:dyDescent="0.25">
      <c r="A427" s="12">
        <v>318.57</v>
      </c>
      <c r="B427" s="26">
        <v>43385</v>
      </c>
      <c r="C427" s="5">
        <v>1750</v>
      </c>
      <c r="D427" s="12">
        <v>2706.03</v>
      </c>
      <c r="E427" s="27">
        <v>1.0000009999999999</v>
      </c>
      <c r="F427" s="5" t="str">
        <f t="shared" si="6"/>
        <v>Not an Outlier</v>
      </c>
    </row>
    <row r="428" spans="1:6" x14ac:dyDescent="0.25">
      <c r="A428" s="12">
        <v>319.91000000000003</v>
      </c>
      <c r="B428" s="26">
        <v>43413</v>
      </c>
      <c r="C428" s="5">
        <v>90499</v>
      </c>
      <c r="D428" s="12">
        <v>3823.84</v>
      </c>
      <c r="E428" s="27">
        <v>1.0000009999999999</v>
      </c>
      <c r="F428" s="5" t="str">
        <f t="shared" si="6"/>
        <v>Not an Outlier</v>
      </c>
    </row>
    <row r="429" spans="1:6" x14ac:dyDescent="0.25">
      <c r="A429" s="12">
        <v>320.63</v>
      </c>
      <c r="B429" s="26">
        <v>43420</v>
      </c>
      <c r="C429" s="5">
        <v>300376</v>
      </c>
      <c r="D429" s="12">
        <v>1782.51</v>
      </c>
      <c r="E429" s="27">
        <v>1.0000009999999999</v>
      </c>
      <c r="F429" s="5" t="str">
        <f t="shared" si="6"/>
        <v>Not an Outlier</v>
      </c>
    </row>
    <row r="430" spans="1:6" x14ac:dyDescent="0.25">
      <c r="A430" s="12">
        <v>320.64999999999998</v>
      </c>
      <c r="B430" s="26">
        <v>43413</v>
      </c>
      <c r="C430" s="5">
        <v>87044</v>
      </c>
      <c r="D430" s="12">
        <v>3526.74</v>
      </c>
      <c r="E430" s="27">
        <v>1.0000009999999999</v>
      </c>
      <c r="F430" s="5" t="str">
        <f t="shared" si="6"/>
        <v>Not an Outlier</v>
      </c>
    </row>
    <row r="431" spans="1:6" x14ac:dyDescent="0.25">
      <c r="A431" s="12">
        <v>321.08</v>
      </c>
      <c r="B431" s="26">
        <v>43294</v>
      </c>
      <c r="C431" s="5">
        <v>90422</v>
      </c>
      <c r="D431" s="12">
        <v>755.04</v>
      </c>
      <c r="E431" s="27">
        <v>1.0000009999999999</v>
      </c>
      <c r="F431" s="5" t="str">
        <f t="shared" si="6"/>
        <v>Not an Outlier</v>
      </c>
    </row>
    <row r="432" spans="1:6" x14ac:dyDescent="0.25">
      <c r="A432" s="12">
        <v>323.51</v>
      </c>
      <c r="B432" s="26">
        <v>43343</v>
      </c>
      <c r="C432" s="5">
        <v>300386</v>
      </c>
      <c r="D432" s="12">
        <v>3771.74</v>
      </c>
      <c r="E432" s="27">
        <v>1.0000009999999999</v>
      </c>
      <c r="F432" s="5" t="str">
        <f t="shared" si="6"/>
        <v>Not an Outlier</v>
      </c>
    </row>
    <row r="433" spans="1:6" x14ac:dyDescent="0.25">
      <c r="A433" s="12">
        <v>324.14999999999998</v>
      </c>
      <c r="B433" s="26">
        <v>43483</v>
      </c>
      <c r="C433" s="5">
        <v>300389</v>
      </c>
      <c r="D433" s="12">
        <v>2322.94</v>
      </c>
      <c r="E433" s="27">
        <v>1.0000009999999999</v>
      </c>
      <c r="F433" s="5" t="str">
        <f t="shared" si="6"/>
        <v>Not an Outlier</v>
      </c>
    </row>
    <row r="434" spans="1:6" x14ac:dyDescent="0.25">
      <c r="A434" s="12">
        <v>325.24</v>
      </c>
      <c r="B434" s="26">
        <v>43455</v>
      </c>
      <c r="C434" s="5">
        <v>335602</v>
      </c>
      <c r="D434" s="12">
        <v>6616</v>
      </c>
      <c r="E434" s="27">
        <v>1.0000009999999999</v>
      </c>
      <c r="F434" s="5" t="str">
        <f t="shared" si="6"/>
        <v>Not an Outlier</v>
      </c>
    </row>
    <row r="435" spans="1:6" x14ac:dyDescent="0.25">
      <c r="A435" s="12">
        <v>325.31</v>
      </c>
      <c r="B435" s="26">
        <v>43399</v>
      </c>
      <c r="C435" s="5">
        <v>335502</v>
      </c>
      <c r="D435" s="12">
        <v>2625.77</v>
      </c>
      <c r="E435" s="27">
        <v>9.9999999990000009E-7</v>
      </c>
      <c r="F435" s="5" t="str">
        <f t="shared" si="6"/>
        <v>Not an Outlier</v>
      </c>
    </row>
    <row r="436" spans="1:6" x14ac:dyDescent="0.25">
      <c r="A436" s="12">
        <v>325.95999999999998</v>
      </c>
      <c r="B436" s="26">
        <v>43434</v>
      </c>
      <c r="C436" s="5">
        <v>88278</v>
      </c>
      <c r="D436" s="12">
        <v>6635.4</v>
      </c>
      <c r="E436" s="27">
        <v>1.0000009999999999</v>
      </c>
      <c r="F436" s="5" t="str">
        <f t="shared" si="6"/>
        <v>Not an Outlier</v>
      </c>
    </row>
    <row r="437" spans="1:6" x14ac:dyDescent="0.25">
      <c r="A437" s="12">
        <v>327.07</v>
      </c>
      <c r="B437" s="26">
        <v>43329</v>
      </c>
      <c r="C437" s="5">
        <v>90412</v>
      </c>
      <c r="D437" s="12">
        <v>1869.37</v>
      </c>
      <c r="E437" s="27">
        <v>1.0000009999999999</v>
      </c>
      <c r="F437" s="5" t="str">
        <f t="shared" si="6"/>
        <v>Not an Outlier</v>
      </c>
    </row>
    <row r="438" spans="1:6" x14ac:dyDescent="0.25">
      <c r="A438" s="12">
        <v>328.07</v>
      </c>
      <c r="B438" s="26">
        <v>43392</v>
      </c>
      <c r="C438" s="5">
        <v>1750</v>
      </c>
      <c r="D438" s="12">
        <v>2556.44</v>
      </c>
      <c r="E438" s="27">
        <v>1.0000009999999999</v>
      </c>
      <c r="F438" s="5" t="str">
        <f t="shared" si="6"/>
        <v>Not an Outlier</v>
      </c>
    </row>
    <row r="439" spans="1:6" x14ac:dyDescent="0.25">
      <c r="A439" s="12">
        <v>330.41</v>
      </c>
      <c r="B439" s="26">
        <v>43406</v>
      </c>
      <c r="C439" s="5">
        <v>90230</v>
      </c>
      <c r="D439" s="12">
        <v>4652.58</v>
      </c>
      <c r="E439" s="27">
        <v>1.0000009999999999</v>
      </c>
      <c r="F439" s="5" t="str">
        <f t="shared" si="6"/>
        <v>Not an Outlier</v>
      </c>
    </row>
    <row r="440" spans="1:6" x14ac:dyDescent="0.25">
      <c r="A440" s="12">
        <v>330.45</v>
      </c>
      <c r="B440" s="26">
        <v>43399</v>
      </c>
      <c r="C440" s="5">
        <v>300377</v>
      </c>
      <c r="D440" s="12">
        <v>2801.5</v>
      </c>
      <c r="E440" s="27">
        <v>1.0000009999999999</v>
      </c>
      <c r="F440" s="5" t="str">
        <f t="shared" si="6"/>
        <v>Not an Outlier</v>
      </c>
    </row>
    <row r="441" spans="1:6" x14ac:dyDescent="0.25">
      <c r="A441" s="12">
        <v>331.66</v>
      </c>
      <c r="B441" s="26">
        <v>43266</v>
      </c>
      <c r="C441" s="5">
        <v>65305</v>
      </c>
      <c r="D441" s="12">
        <v>7783.38</v>
      </c>
      <c r="E441" s="27">
        <v>1.0000009999999999</v>
      </c>
      <c r="F441" s="5" t="str">
        <f t="shared" si="6"/>
        <v>Not an Outlier</v>
      </c>
    </row>
    <row r="442" spans="1:6" x14ac:dyDescent="0.25">
      <c r="A442" s="12">
        <v>331.67</v>
      </c>
      <c r="B442" s="26">
        <v>43378</v>
      </c>
      <c r="C442" s="5">
        <v>300386</v>
      </c>
      <c r="D442" s="12">
        <v>2994.69</v>
      </c>
      <c r="E442" s="27">
        <v>1.0000009999999999</v>
      </c>
      <c r="F442" s="5" t="str">
        <f t="shared" si="6"/>
        <v>Not an Outlier</v>
      </c>
    </row>
    <row r="443" spans="1:6" x14ac:dyDescent="0.25">
      <c r="A443" s="12">
        <v>331.97</v>
      </c>
      <c r="B443" s="26">
        <v>43413</v>
      </c>
      <c r="C443" s="5">
        <v>300377</v>
      </c>
      <c r="D443" s="12">
        <v>2487.84</v>
      </c>
      <c r="E443" s="27">
        <v>1.0000009999999999</v>
      </c>
      <c r="F443" s="5" t="str">
        <f t="shared" si="6"/>
        <v>Not an Outlier</v>
      </c>
    </row>
    <row r="444" spans="1:6" x14ac:dyDescent="0.25">
      <c r="A444" s="12">
        <v>332.49</v>
      </c>
      <c r="B444" s="26">
        <v>43476</v>
      </c>
      <c r="C444" s="5">
        <v>315866</v>
      </c>
      <c r="D444" s="12">
        <v>2333.5</v>
      </c>
      <c r="E444" s="27">
        <v>1.0000009999999999</v>
      </c>
      <c r="F444" s="5" t="str">
        <f t="shared" si="6"/>
        <v>Not an Outlier</v>
      </c>
    </row>
    <row r="445" spans="1:6" x14ac:dyDescent="0.25">
      <c r="A445" s="12">
        <v>333.34</v>
      </c>
      <c r="B445" s="26">
        <v>43483</v>
      </c>
      <c r="C445" s="5">
        <v>315866</v>
      </c>
      <c r="D445" s="12">
        <v>2299.9</v>
      </c>
      <c r="E445" s="27">
        <v>1.0000009999999999</v>
      </c>
      <c r="F445" s="5" t="str">
        <f t="shared" si="6"/>
        <v>Not an Outlier</v>
      </c>
    </row>
    <row r="446" spans="1:6" x14ac:dyDescent="0.25">
      <c r="A446" s="12">
        <v>333.67</v>
      </c>
      <c r="B446" s="26">
        <v>43301</v>
      </c>
      <c r="C446" s="5">
        <v>90422</v>
      </c>
      <c r="D446" s="12">
        <v>705.58</v>
      </c>
      <c r="E446" s="27">
        <v>0.71428671399999999</v>
      </c>
      <c r="F446" s="5" t="str">
        <f t="shared" si="6"/>
        <v>Not an Outlier</v>
      </c>
    </row>
    <row r="447" spans="1:6" x14ac:dyDescent="0.25">
      <c r="A447" s="12">
        <v>333.94</v>
      </c>
      <c r="B447" s="26">
        <v>43434</v>
      </c>
      <c r="C447" s="5">
        <v>300375</v>
      </c>
      <c r="D447" s="12">
        <v>5865.7</v>
      </c>
      <c r="E447" s="27">
        <v>1.0000009999999999</v>
      </c>
      <c r="F447" s="5" t="str">
        <f t="shared" si="6"/>
        <v>Not an Outlier</v>
      </c>
    </row>
    <row r="448" spans="1:6" x14ac:dyDescent="0.25">
      <c r="A448" s="12">
        <v>335.03</v>
      </c>
      <c r="B448" s="26">
        <v>43399</v>
      </c>
      <c r="C448" s="5">
        <v>300382</v>
      </c>
      <c r="D448" s="12">
        <v>5017.26</v>
      </c>
      <c r="E448" s="27">
        <v>1.0000009999999999</v>
      </c>
      <c r="F448" s="5" t="str">
        <f t="shared" si="6"/>
        <v>Not an Outlier</v>
      </c>
    </row>
    <row r="449" spans="1:6" x14ac:dyDescent="0.25">
      <c r="A449" s="12">
        <v>335.58</v>
      </c>
      <c r="B449" s="26">
        <v>43392</v>
      </c>
      <c r="C449" s="5">
        <v>90480</v>
      </c>
      <c r="D449" s="12">
        <v>2983.97</v>
      </c>
      <c r="E449" s="27">
        <v>9.9999999990000009E-7</v>
      </c>
      <c r="F449" s="5" t="str">
        <f t="shared" si="6"/>
        <v>Not an Outlier</v>
      </c>
    </row>
    <row r="450" spans="1:6" x14ac:dyDescent="0.25">
      <c r="A450" s="12">
        <v>335.68</v>
      </c>
      <c r="B450" s="26">
        <v>43448</v>
      </c>
      <c r="C450" s="5">
        <v>300389</v>
      </c>
      <c r="D450" s="12">
        <v>2773.31</v>
      </c>
      <c r="E450" s="27">
        <v>1.0000009999999999</v>
      </c>
      <c r="F450" s="5" t="str">
        <f t="shared" ref="F450:F513" si="7">IF(OR(A450&gt;$I$8,A450&lt;$I$9), "Outlier", "Not an Outlier")</f>
        <v>Not an Outlier</v>
      </c>
    </row>
    <row r="451" spans="1:6" x14ac:dyDescent="0.25">
      <c r="A451" s="12">
        <v>336.02</v>
      </c>
      <c r="B451" s="26">
        <v>43476</v>
      </c>
      <c r="C451" s="5">
        <v>86215</v>
      </c>
      <c r="D451" s="12">
        <v>1674.2</v>
      </c>
      <c r="E451" s="27">
        <v>1.0000009999999999</v>
      </c>
      <c r="F451" s="5" t="str">
        <f t="shared" si="7"/>
        <v>Not an Outlier</v>
      </c>
    </row>
    <row r="452" spans="1:6" x14ac:dyDescent="0.25">
      <c r="A452" s="12">
        <v>336.04</v>
      </c>
      <c r="B452" s="26">
        <v>43308</v>
      </c>
      <c r="C452" s="5">
        <v>90441</v>
      </c>
      <c r="D452" s="12">
        <v>3584.51</v>
      </c>
      <c r="E452" s="27">
        <v>1.0000009999999999</v>
      </c>
      <c r="F452" s="5" t="str">
        <f t="shared" si="7"/>
        <v>Not an Outlier</v>
      </c>
    </row>
    <row r="453" spans="1:6" x14ac:dyDescent="0.25">
      <c r="A453" s="12">
        <v>336.46</v>
      </c>
      <c r="B453" s="26">
        <v>43252</v>
      </c>
      <c r="C453" s="5">
        <v>65305</v>
      </c>
      <c r="D453" s="12">
        <v>7885.09</v>
      </c>
      <c r="E453" s="27">
        <v>1.0000009999999999</v>
      </c>
      <c r="F453" s="5" t="str">
        <f t="shared" si="7"/>
        <v>Not an Outlier</v>
      </c>
    </row>
    <row r="454" spans="1:6" x14ac:dyDescent="0.25">
      <c r="A454" s="12">
        <v>337.34</v>
      </c>
      <c r="B454" s="26">
        <v>43399</v>
      </c>
      <c r="C454" s="5">
        <v>87044</v>
      </c>
      <c r="D454" s="12">
        <v>4048.95</v>
      </c>
      <c r="E454" s="27">
        <v>1.0000009999999999</v>
      </c>
      <c r="F454" s="5" t="str">
        <f t="shared" si="7"/>
        <v>Not an Outlier</v>
      </c>
    </row>
    <row r="455" spans="1:6" x14ac:dyDescent="0.25">
      <c r="A455" s="12">
        <v>338.74</v>
      </c>
      <c r="B455" s="26">
        <v>43441</v>
      </c>
      <c r="C455" s="5">
        <v>300389</v>
      </c>
      <c r="D455" s="12">
        <v>3018.27</v>
      </c>
      <c r="E455" s="27">
        <v>1.0000009999999999</v>
      </c>
      <c r="F455" s="5" t="str">
        <f t="shared" si="7"/>
        <v>Not an Outlier</v>
      </c>
    </row>
    <row r="456" spans="1:6" x14ac:dyDescent="0.25">
      <c r="A456" s="12">
        <v>339.7</v>
      </c>
      <c r="B456" s="26">
        <v>43063</v>
      </c>
      <c r="C456" s="5">
        <v>65305</v>
      </c>
      <c r="D456" s="12">
        <v>9921.94</v>
      </c>
      <c r="E456" s="27">
        <v>0.97602497600000004</v>
      </c>
      <c r="F456" s="5" t="str">
        <f t="shared" si="7"/>
        <v>Not an Outlier</v>
      </c>
    </row>
    <row r="457" spans="1:6" x14ac:dyDescent="0.25">
      <c r="A457" s="12">
        <v>340.56</v>
      </c>
      <c r="B457" s="26">
        <v>43399</v>
      </c>
      <c r="C457" s="5">
        <v>86954</v>
      </c>
      <c r="D457" s="12">
        <v>2812.74</v>
      </c>
      <c r="E457" s="27">
        <v>1.0000009999999999</v>
      </c>
      <c r="F457" s="5" t="str">
        <f t="shared" si="7"/>
        <v>Not an Outlier</v>
      </c>
    </row>
    <row r="458" spans="1:6" x14ac:dyDescent="0.25">
      <c r="A458" s="12">
        <v>340.68</v>
      </c>
      <c r="B458" s="26">
        <v>43462</v>
      </c>
      <c r="C458" s="5">
        <v>335602</v>
      </c>
      <c r="D458" s="12">
        <v>6382.74</v>
      </c>
      <c r="E458" s="27">
        <v>1.0000009999999999</v>
      </c>
      <c r="F458" s="5" t="str">
        <f t="shared" si="7"/>
        <v>Not an Outlier</v>
      </c>
    </row>
    <row r="459" spans="1:6" x14ac:dyDescent="0.25">
      <c r="A459" s="12">
        <v>341.34</v>
      </c>
      <c r="B459" s="26">
        <v>43308</v>
      </c>
      <c r="C459" s="5">
        <v>90412</v>
      </c>
      <c r="D459" s="12">
        <v>2050.3200000000002</v>
      </c>
      <c r="E459" s="27">
        <v>1.0000009999999999</v>
      </c>
      <c r="F459" s="5" t="str">
        <f t="shared" si="7"/>
        <v>Not an Outlier</v>
      </c>
    </row>
    <row r="460" spans="1:6" x14ac:dyDescent="0.25">
      <c r="A460" s="12">
        <v>341.4</v>
      </c>
      <c r="B460" s="26">
        <v>43420</v>
      </c>
      <c r="C460" s="5">
        <v>90480</v>
      </c>
      <c r="D460" s="12">
        <v>2385.5300000000002</v>
      </c>
      <c r="E460" s="27">
        <v>1.0000009999999999</v>
      </c>
      <c r="F460" s="5" t="str">
        <f t="shared" si="7"/>
        <v>Not an Outlier</v>
      </c>
    </row>
    <row r="461" spans="1:6" x14ac:dyDescent="0.25">
      <c r="A461" s="12">
        <v>342.02</v>
      </c>
      <c r="B461" s="26">
        <v>43413</v>
      </c>
      <c r="C461" s="5">
        <v>90480</v>
      </c>
      <c r="D461" s="12">
        <v>2531.9299999999998</v>
      </c>
      <c r="E461" s="27">
        <v>1.0000009999999999</v>
      </c>
      <c r="F461" s="5" t="str">
        <f t="shared" si="7"/>
        <v>Not an Outlier</v>
      </c>
    </row>
    <row r="462" spans="1:6" x14ac:dyDescent="0.25">
      <c r="A462" s="12">
        <v>342.07</v>
      </c>
      <c r="B462" s="26">
        <v>43007</v>
      </c>
      <c r="C462" s="5">
        <v>65305</v>
      </c>
      <c r="D462" s="12">
        <v>10215.459999999999</v>
      </c>
      <c r="E462" s="27">
        <v>0.97489095599999998</v>
      </c>
      <c r="F462" s="5" t="str">
        <f t="shared" si="7"/>
        <v>Not an Outlier</v>
      </c>
    </row>
    <row r="463" spans="1:6" x14ac:dyDescent="0.25">
      <c r="A463" s="12">
        <v>342.69</v>
      </c>
      <c r="B463" s="26">
        <v>43434</v>
      </c>
      <c r="C463" s="5">
        <v>300389</v>
      </c>
      <c r="D463" s="12">
        <v>3159.38</v>
      </c>
      <c r="E463" s="27">
        <v>1.0000009999999999</v>
      </c>
      <c r="F463" s="5" t="str">
        <f t="shared" si="7"/>
        <v>Not an Outlier</v>
      </c>
    </row>
    <row r="464" spans="1:6" x14ac:dyDescent="0.25">
      <c r="A464" s="12">
        <v>344.17</v>
      </c>
      <c r="B464" s="26">
        <v>43455</v>
      </c>
      <c r="C464" s="5">
        <v>300388</v>
      </c>
      <c r="D464" s="12">
        <v>1885.33</v>
      </c>
      <c r="E464" s="27">
        <v>1.0000009999999999</v>
      </c>
      <c r="F464" s="5" t="str">
        <f t="shared" si="7"/>
        <v>Not an Outlier</v>
      </c>
    </row>
    <row r="465" spans="1:6" x14ac:dyDescent="0.25">
      <c r="A465" s="12">
        <v>344.46</v>
      </c>
      <c r="B465" s="26">
        <v>43441</v>
      </c>
      <c r="C465" s="5">
        <v>90313</v>
      </c>
      <c r="D465" s="12">
        <v>19168.38</v>
      </c>
      <c r="E465" s="27">
        <v>1.0000009999999999</v>
      </c>
      <c r="F465" s="5" t="str">
        <f t="shared" si="7"/>
        <v>Not an Outlier</v>
      </c>
    </row>
    <row r="466" spans="1:6" x14ac:dyDescent="0.25">
      <c r="A466" s="12">
        <v>344.63</v>
      </c>
      <c r="B466" s="26">
        <v>43434</v>
      </c>
      <c r="C466" s="5">
        <v>236505</v>
      </c>
      <c r="D466" s="12">
        <v>3056.76</v>
      </c>
      <c r="E466" s="27">
        <v>1.0000009999999999</v>
      </c>
      <c r="F466" s="5" t="str">
        <f t="shared" si="7"/>
        <v>Not an Outlier</v>
      </c>
    </row>
    <row r="467" spans="1:6" x14ac:dyDescent="0.25">
      <c r="A467" s="12">
        <v>345.33</v>
      </c>
      <c r="B467" s="26">
        <v>43434</v>
      </c>
      <c r="C467" s="5">
        <v>86999</v>
      </c>
      <c r="D467" s="12">
        <v>6250.32</v>
      </c>
      <c r="E467" s="27">
        <v>1.0000009999999999</v>
      </c>
      <c r="F467" s="5" t="str">
        <f t="shared" si="7"/>
        <v>Not an Outlier</v>
      </c>
    </row>
    <row r="468" spans="1:6" x14ac:dyDescent="0.25">
      <c r="A468" s="12">
        <v>345.39</v>
      </c>
      <c r="B468" s="26">
        <v>43329</v>
      </c>
      <c r="C468" s="5">
        <v>300386</v>
      </c>
      <c r="D468" s="12">
        <v>3823.9</v>
      </c>
      <c r="E468" s="27">
        <v>1.0000009999999999</v>
      </c>
      <c r="F468" s="5" t="str">
        <f t="shared" si="7"/>
        <v>Not an Outlier</v>
      </c>
    </row>
    <row r="469" spans="1:6" x14ac:dyDescent="0.25">
      <c r="A469" s="12">
        <v>346.04</v>
      </c>
      <c r="B469" s="26">
        <v>43469</v>
      </c>
      <c r="C469" s="5">
        <v>86999</v>
      </c>
      <c r="D469" s="12">
        <v>4788.1099999999997</v>
      </c>
      <c r="E469" s="27">
        <v>1.0000009999999999</v>
      </c>
      <c r="F469" s="5" t="str">
        <f t="shared" si="7"/>
        <v>Not an Outlier</v>
      </c>
    </row>
    <row r="470" spans="1:6" x14ac:dyDescent="0.25">
      <c r="A470" s="12">
        <v>346.24</v>
      </c>
      <c r="B470" s="26">
        <v>43371</v>
      </c>
      <c r="C470" s="5">
        <v>1750</v>
      </c>
      <c r="D470" s="12">
        <v>3080.99</v>
      </c>
      <c r="E470" s="27">
        <v>1.0000009999999999</v>
      </c>
      <c r="F470" s="5" t="str">
        <f t="shared" si="7"/>
        <v>Not an Outlier</v>
      </c>
    </row>
    <row r="471" spans="1:6" x14ac:dyDescent="0.25">
      <c r="A471" s="12">
        <v>347.04</v>
      </c>
      <c r="B471" s="26">
        <v>43462</v>
      </c>
      <c r="C471" s="5">
        <v>315866</v>
      </c>
      <c r="D471" s="12">
        <v>2531.89</v>
      </c>
      <c r="E471" s="27">
        <v>1.0000009999999999</v>
      </c>
      <c r="F471" s="5" t="str">
        <f t="shared" si="7"/>
        <v>Not an Outlier</v>
      </c>
    </row>
    <row r="472" spans="1:6" x14ac:dyDescent="0.25">
      <c r="A472" s="12">
        <v>347.17</v>
      </c>
      <c r="B472" s="26">
        <v>43462</v>
      </c>
      <c r="C472" s="5">
        <v>86594</v>
      </c>
      <c r="D472" s="12">
        <v>12582.73</v>
      </c>
      <c r="E472" s="27">
        <v>1.0000009999999999</v>
      </c>
      <c r="F472" s="5" t="str">
        <f t="shared" si="7"/>
        <v>Not an Outlier</v>
      </c>
    </row>
    <row r="473" spans="1:6" x14ac:dyDescent="0.25">
      <c r="A473" s="12">
        <v>347.62</v>
      </c>
      <c r="B473" s="26">
        <v>43406</v>
      </c>
      <c r="C473" s="5">
        <v>300376</v>
      </c>
      <c r="D473" s="12">
        <v>2301.21</v>
      </c>
      <c r="E473" s="27">
        <v>1.0000009999999999</v>
      </c>
      <c r="F473" s="5" t="str">
        <f t="shared" si="7"/>
        <v>Not an Outlier</v>
      </c>
    </row>
    <row r="474" spans="1:6" x14ac:dyDescent="0.25">
      <c r="A474" s="12">
        <v>347.63</v>
      </c>
      <c r="B474" s="26">
        <v>43364</v>
      </c>
      <c r="C474" s="5">
        <v>1750</v>
      </c>
      <c r="D474" s="12">
        <v>3277.3</v>
      </c>
      <c r="E474" s="27">
        <v>1.0000009999999999</v>
      </c>
      <c r="F474" s="5" t="str">
        <f t="shared" si="7"/>
        <v>Not an Outlier</v>
      </c>
    </row>
    <row r="475" spans="1:6" x14ac:dyDescent="0.25">
      <c r="A475" s="12">
        <v>348.17</v>
      </c>
      <c r="B475" s="26">
        <v>43420</v>
      </c>
      <c r="C475" s="5">
        <v>300377</v>
      </c>
      <c r="D475" s="12">
        <v>2279.77</v>
      </c>
      <c r="E475" s="27">
        <v>1.0000009999999999</v>
      </c>
      <c r="F475" s="5" t="str">
        <f t="shared" si="7"/>
        <v>Not an Outlier</v>
      </c>
    </row>
    <row r="476" spans="1:6" x14ac:dyDescent="0.25">
      <c r="A476" s="12">
        <v>348.89</v>
      </c>
      <c r="B476" s="26">
        <v>43406</v>
      </c>
      <c r="C476" s="5">
        <v>87044</v>
      </c>
      <c r="D476" s="12">
        <v>3745.76</v>
      </c>
      <c r="E476" s="27">
        <v>1.0000009999999999</v>
      </c>
      <c r="F476" s="5" t="str">
        <f t="shared" si="7"/>
        <v>Not an Outlier</v>
      </c>
    </row>
    <row r="477" spans="1:6" x14ac:dyDescent="0.25">
      <c r="A477" s="12">
        <v>349.14</v>
      </c>
      <c r="B477" s="26">
        <v>43469</v>
      </c>
      <c r="C477" s="5">
        <v>300388</v>
      </c>
      <c r="D477" s="12">
        <v>1665.13</v>
      </c>
      <c r="E477" s="27">
        <v>1.0000009999999999</v>
      </c>
      <c r="F477" s="5" t="str">
        <f t="shared" si="7"/>
        <v>Not an Outlier</v>
      </c>
    </row>
    <row r="478" spans="1:6" x14ac:dyDescent="0.25">
      <c r="A478" s="12">
        <v>349.57</v>
      </c>
      <c r="B478" s="26">
        <v>43406</v>
      </c>
      <c r="C478" s="5">
        <v>86954</v>
      </c>
      <c r="D478" s="12">
        <v>2676.01</v>
      </c>
      <c r="E478" s="27">
        <v>1.0000009999999999</v>
      </c>
      <c r="F478" s="5" t="str">
        <f t="shared" si="7"/>
        <v>Not an Outlier</v>
      </c>
    </row>
    <row r="479" spans="1:6" x14ac:dyDescent="0.25">
      <c r="A479" s="12">
        <v>351.07</v>
      </c>
      <c r="B479" s="26">
        <v>43378</v>
      </c>
      <c r="C479" s="5">
        <v>335506</v>
      </c>
      <c r="D479" s="12">
        <v>14451.56</v>
      </c>
      <c r="E479" s="27">
        <v>1.0000009999999999</v>
      </c>
      <c r="F479" s="5" t="str">
        <f t="shared" si="7"/>
        <v>Not an Outlier</v>
      </c>
    </row>
    <row r="480" spans="1:6" x14ac:dyDescent="0.25">
      <c r="A480" s="12">
        <v>351.93</v>
      </c>
      <c r="B480" s="26">
        <v>43462</v>
      </c>
      <c r="C480" s="5">
        <v>166753</v>
      </c>
      <c r="D480" s="12">
        <v>15390.41</v>
      </c>
      <c r="E480" s="27">
        <v>1.0000009999999999</v>
      </c>
      <c r="F480" s="5" t="str">
        <f t="shared" si="7"/>
        <v>Not an Outlier</v>
      </c>
    </row>
    <row r="481" spans="1:6" x14ac:dyDescent="0.25">
      <c r="A481" s="12">
        <v>352.54</v>
      </c>
      <c r="B481" s="26">
        <v>43322</v>
      </c>
      <c r="C481" s="5">
        <v>90412</v>
      </c>
      <c r="D481" s="12">
        <v>1939.14</v>
      </c>
      <c r="E481" s="27">
        <v>1.0000009999999999</v>
      </c>
      <c r="F481" s="5" t="str">
        <f t="shared" si="7"/>
        <v>Not an Outlier</v>
      </c>
    </row>
    <row r="482" spans="1:6" x14ac:dyDescent="0.25">
      <c r="A482" s="12">
        <v>353.55</v>
      </c>
      <c r="B482" s="26">
        <v>43378</v>
      </c>
      <c r="C482" s="5">
        <v>90499</v>
      </c>
      <c r="D482" s="12">
        <v>4990.74</v>
      </c>
      <c r="E482" s="27">
        <v>1.0000009999999999</v>
      </c>
      <c r="F482" s="5" t="str">
        <f t="shared" si="7"/>
        <v>Not an Outlier</v>
      </c>
    </row>
    <row r="483" spans="1:6" x14ac:dyDescent="0.25">
      <c r="A483" s="12">
        <v>353.82</v>
      </c>
      <c r="B483" s="26">
        <v>43231</v>
      </c>
      <c r="C483" s="5">
        <v>65305</v>
      </c>
      <c r="D483" s="12">
        <v>8168.28</v>
      </c>
      <c r="E483" s="27">
        <v>0.90474628999999995</v>
      </c>
      <c r="F483" s="5" t="str">
        <f t="shared" si="7"/>
        <v>Not an Outlier</v>
      </c>
    </row>
    <row r="484" spans="1:6" x14ac:dyDescent="0.25">
      <c r="A484" s="12">
        <v>354.05</v>
      </c>
      <c r="B484" s="26">
        <v>43098</v>
      </c>
      <c r="C484" s="5">
        <v>335506</v>
      </c>
      <c r="D484" s="12">
        <v>24540.560000000001</v>
      </c>
      <c r="E484" s="27">
        <v>0.95577657800000004</v>
      </c>
      <c r="F484" s="5" t="str">
        <f t="shared" si="7"/>
        <v>Not an Outlier</v>
      </c>
    </row>
    <row r="485" spans="1:6" x14ac:dyDescent="0.25">
      <c r="A485" s="12">
        <v>354.83</v>
      </c>
      <c r="B485" s="26">
        <v>42867</v>
      </c>
      <c r="C485" s="5">
        <v>65305</v>
      </c>
      <c r="D485" s="12">
        <v>9710.33</v>
      </c>
      <c r="E485" s="27">
        <v>0.963861246</v>
      </c>
      <c r="F485" s="5" t="str">
        <f t="shared" si="7"/>
        <v>Not an Outlier</v>
      </c>
    </row>
    <row r="486" spans="1:6" x14ac:dyDescent="0.25">
      <c r="A486" s="12">
        <v>355.43</v>
      </c>
      <c r="B486" s="26">
        <v>43315</v>
      </c>
      <c r="C486" s="5">
        <v>90441</v>
      </c>
      <c r="D486" s="12">
        <v>3469.04</v>
      </c>
      <c r="E486" s="27">
        <v>1.0000009999999999</v>
      </c>
      <c r="F486" s="5" t="str">
        <f t="shared" si="7"/>
        <v>Not an Outlier</v>
      </c>
    </row>
    <row r="487" spans="1:6" x14ac:dyDescent="0.25">
      <c r="A487" s="12">
        <v>355.79</v>
      </c>
      <c r="B487" s="26">
        <v>43357</v>
      </c>
      <c r="C487" s="5">
        <v>335506</v>
      </c>
      <c r="D487" s="12">
        <v>16668.48</v>
      </c>
      <c r="E487" s="27">
        <v>1.0000009999999999</v>
      </c>
      <c r="F487" s="5" t="str">
        <f t="shared" si="7"/>
        <v>Not an Outlier</v>
      </c>
    </row>
    <row r="488" spans="1:6" x14ac:dyDescent="0.25">
      <c r="A488" s="12">
        <v>356.18</v>
      </c>
      <c r="B488" s="26">
        <v>43448</v>
      </c>
      <c r="C488" s="5">
        <v>315866</v>
      </c>
      <c r="D488" s="12">
        <v>2825</v>
      </c>
      <c r="E488" s="27">
        <v>1.0000009999999999</v>
      </c>
      <c r="F488" s="5" t="str">
        <f t="shared" si="7"/>
        <v>Not an Outlier</v>
      </c>
    </row>
    <row r="489" spans="1:6" x14ac:dyDescent="0.25">
      <c r="A489" s="12">
        <v>356.69</v>
      </c>
      <c r="B489" s="26">
        <v>43378</v>
      </c>
      <c r="C489" s="5">
        <v>86612</v>
      </c>
      <c r="D489" s="12">
        <v>3737.97</v>
      </c>
      <c r="E489" s="27">
        <v>9.9999999990000009E-7</v>
      </c>
      <c r="F489" s="5" t="str">
        <f t="shared" si="7"/>
        <v>Not an Outlier</v>
      </c>
    </row>
    <row r="490" spans="1:6" x14ac:dyDescent="0.25">
      <c r="A490" s="12">
        <v>356.89</v>
      </c>
      <c r="B490" s="26">
        <v>43427</v>
      </c>
      <c r="C490" s="5">
        <v>90266</v>
      </c>
      <c r="D490" s="12">
        <v>7191.13</v>
      </c>
      <c r="E490" s="27">
        <v>1.0000009999999999</v>
      </c>
      <c r="F490" s="5" t="str">
        <f t="shared" si="7"/>
        <v>Not an Outlier</v>
      </c>
    </row>
    <row r="491" spans="1:6" x14ac:dyDescent="0.25">
      <c r="A491" s="12">
        <v>357.06</v>
      </c>
      <c r="B491" s="26">
        <v>43154</v>
      </c>
      <c r="C491" s="5">
        <v>65305</v>
      </c>
      <c r="D491" s="12">
        <v>9781.0400000000009</v>
      </c>
      <c r="E491" s="27">
        <v>0.97178845899999999</v>
      </c>
      <c r="F491" s="5" t="str">
        <f t="shared" si="7"/>
        <v>Not an Outlier</v>
      </c>
    </row>
    <row r="492" spans="1:6" x14ac:dyDescent="0.25">
      <c r="A492" s="12">
        <v>357.08</v>
      </c>
      <c r="B492" s="26">
        <v>43441</v>
      </c>
      <c r="C492" s="5">
        <v>86215</v>
      </c>
      <c r="D492" s="12">
        <v>2271.44</v>
      </c>
      <c r="E492" s="27">
        <v>1.0000009999999999</v>
      </c>
      <c r="F492" s="5" t="str">
        <f t="shared" si="7"/>
        <v>Not an Outlier</v>
      </c>
    </row>
    <row r="493" spans="1:6" x14ac:dyDescent="0.25">
      <c r="A493" s="12">
        <v>357.17</v>
      </c>
      <c r="B493" s="26">
        <v>43413</v>
      </c>
      <c r="C493" s="5">
        <v>300378</v>
      </c>
      <c r="D493" s="12">
        <v>2396.71</v>
      </c>
      <c r="E493" s="27">
        <v>1.0000009999999999</v>
      </c>
      <c r="F493" s="5" t="str">
        <f t="shared" si="7"/>
        <v>Not an Outlier</v>
      </c>
    </row>
    <row r="494" spans="1:6" x14ac:dyDescent="0.25">
      <c r="A494" s="12">
        <v>357.39</v>
      </c>
      <c r="B494" s="26">
        <v>43427</v>
      </c>
      <c r="C494" s="5">
        <v>84904</v>
      </c>
      <c r="D494" s="12">
        <v>7942.43</v>
      </c>
      <c r="E494" s="27">
        <v>1.0000009999999999</v>
      </c>
      <c r="F494" s="5" t="str">
        <f t="shared" si="7"/>
        <v>Not an Outlier</v>
      </c>
    </row>
    <row r="495" spans="1:6" x14ac:dyDescent="0.25">
      <c r="A495" s="12">
        <v>357.72</v>
      </c>
      <c r="B495" s="26">
        <v>43385</v>
      </c>
      <c r="C495" s="5">
        <v>335502</v>
      </c>
      <c r="D495" s="12">
        <v>3025.34</v>
      </c>
      <c r="E495" s="27">
        <v>0.50000100000000003</v>
      </c>
      <c r="F495" s="5" t="str">
        <f t="shared" si="7"/>
        <v>Not an Outlier</v>
      </c>
    </row>
    <row r="496" spans="1:6" x14ac:dyDescent="0.25">
      <c r="A496" s="12">
        <v>357.97</v>
      </c>
      <c r="B496" s="26">
        <v>43455</v>
      </c>
      <c r="C496" s="5">
        <v>315872</v>
      </c>
      <c r="D496" s="12">
        <v>3649.4</v>
      </c>
      <c r="E496" s="27">
        <v>1.0000009999999999</v>
      </c>
      <c r="F496" s="5" t="str">
        <f t="shared" si="7"/>
        <v>Not an Outlier</v>
      </c>
    </row>
    <row r="497" spans="1:6" x14ac:dyDescent="0.25">
      <c r="A497" s="12">
        <v>358.74</v>
      </c>
      <c r="B497" s="26">
        <v>43420</v>
      </c>
      <c r="C497" s="5">
        <v>300375</v>
      </c>
      <c r="D497" s="12">
        <v>6481.37</v>
      </c>
      <c r="E497" s="27">
        <v>1.0000009999999999</v>
      </c>
      <c r="F497" s="5" t="str">
        <f t="shared" si="7"/>
        <v>Not an Outlier</v>
      </c>
    </row>
    <row r="498" spans="1:6" x14ac:dyDescent="0.25">
      <c r="A498" s="12">
        <v>360.19</v>
      </c>
      <c r="B498" s="26">
        <v>43336</v>
      </c>
      <c r="C498" s="5">
        <v>300387</v>
      </c>
      <c r="D498" s="12">
        <v>1903.54</v>
      </c>
      <c r="E498" s="27">
        <v>1.0000009999999999</v>
      </c>
      <c r="F498" s="5" t="str">
        <f t="shared" si="7"/>
        <v>Not an Outlier</v>
      </c>
    </row>
    <row r="499" spans="1:6" x14ac:dyDescent="0.25">
      <c r="A499" s="12">
        <v>361.4</v>
      </c>
      <c r="B499" s="26">
        <v>43448</v>
      </c>
      <c r="C499" s="5">
        <v>86594</v>
      </c>
      <c r="D499" s="12">
        <v>13521.67</v>
      </c>
      <c r="E499" s="27">
        <v>1.0000009999999999</v>
      </c>
      <c r="F499" s="5" t="str">
        <f t="shared" si="7"/>
        <v>Not an Outlier</v>
      </c>
    </row>
    <row r="500" spans="1:6" x14ac:dyDescent="0.25">
      <c r="A500" s="12">
        <v>361.78</v>
      </c>
      <c r="B500" s="26">
        <v>43413</v>
      </c>
      <c r="C500" s="5">
        <v>86253</v>
      </c>
      <c r="D500" s="12">
        <v>5456.33</v>
      </c>
      <c r="E500" s="27">
        <v>1.0000009999999999</v>
      </c>
      <c r="F500" s="5" t="str">
        <f t="shared" si="7"/>
        <v>Not an Outlier</v>
      </c>
    </row>
    <row r="501" spans="1:6" x14ac:dyDescent="0.25">
      <c r="A501" s="12">
        <v>362.05</v>
      </c>
      <c r="B501" s="26">
        <v>43427</v>
      </c>
      <c r="C501" s="5">
        <v>86269</v>
      </c>
      <c r="D501" s="12">
        <v>5053.47</v>
      </c>
      <c r="E501" s="27">
        <v>1.0000009999999999</v>
      </c>
      <c r="F501" s="5" t="str">
        <f t="shared" si="7"/>
        <v>Not an Outlier</v>
      </c>
    </row>
    <row r="502" spans="1:6" x14ac:dyDescent="0.25">
      <c r="A502" s="12">
        <v>362.52</v>
      </c>
      <c r="B502" s="26">
        <v>43371</v>
      </c>
      <c r="C502" s="5">
        <v>335506</v>
      </c>
      <c r="D502" s="12">
        <v>15374.63</v>
      </c>
      <c r="E502" s="27">
        <v>1.0000009999999999</v>
      </c>
      <c r="F502" s="5" t="str">
        <f t="shared" si="7"/>
        <v>Not an Outlier</v>
      </c>
    </row>
    <row r="503" spans="1:6" x14ac:dyDescent="0.25">
      <c r="A503" s="12">
        <v>363.72</v>
      </c>
      <c r="B503" s="26">
        <v>43392</v>
      </c>
      <c r="C503" s="5">
        <v>87044</v>
      </c>
      <c r="D503" s="12">
        <v>4415.78</v>
      </c>
      <c r="E503" s="27">
        <v>1.0000009999999999</v>
      </c>
      <c r="F503" s="5" t="str">
        <f t="shared" si="7"/>
        <v>Not an Outlier</v>
      </c>
    </row>
    <row r="504" spans="1:6" x14ac:dyDescent="0.25">
      <c r="A504" s="12">
        <v>364.4</v>
      </c>
      <c r="B504" s="26">
        <v>43448</v>
      </c>
      <c r="C504" s="5">
        <v>86215</v>
      </c>
      <c r="D504" s="12">
        <v>2201.54</v>
      </c>
      <c r="E504" s="27">
        <v>1.0000009999999999</v>
      </c>
      <c r="F504" s="5" t="str">
        <f t="shared" si="7"/>
        <v>Not an Outlier</v>
      </c>
    </row>
    <row r="505" spans="1:6" x14ac:dyDescent="0.25">
      <c r="A505" s="12">
        <v>366.21</v>
      </c>
      <c r="B505" s="26">
        <v>43350</v>
      </c>
      <c r="C505" s="5">
        <v>86612</v>
      </c>
      <c r="D505" s="12">
        <v>4859.4799999999996</v>
      </c>
      <c r="E505" s="27">
        <v>9.9999999990000009E-7</v>
      </c>
      <c r="F505" s="5" t="str">
        <f t="shared" si="7"/>
        <v>Not an Outlier</v>
      </c>
    </row>
    <row r="506" spans="1:6" x14ac:dyDescent="0.25">
      <c r="A506" s="12">
        <v>367.04</v>
      </c>
      <c r="B506" s="26">
        <v>43427</v>
      </c>
      <c r="C506" s="5">
        <v>300388</v>
      </c>
      <c r="D506" s="12">
        <v>2390.1799999999998</v>
      </c>
      <c r="E506" s="27">
        <v>1.0000009999999999</v>
      </c>
      <c r="F506" s="5" t="str">
        <f t="shared" si="7"/>
        <v>Not an Outlier</v>
      </c>
    </row>
    <row r="507" spans="1:6" x14ac:dyDescent="0.25">
      <c r="A507" s="12">
        <v>367.65</v>
      </c>
      <c r="B507" s="26">
        <v>43469</v>
      </c>
      <c r="C507" s="5">
        <v>335594</v>
      </c>
      <c r="D507" s="12">
        <v>1395.19</v>
      </c>
      <c r="E507" s="27">
        <v>1.0000009999999999</v>
      </c>
      <c r="F507" s="5" t="str">
        <f t="shared" si="7"/>
        <v>Not an Outlier</v>
      </c>
    </row>
    <row r="508" spans="1:6" x14ac:dyDescent="0.25">
      <c r="A508" s="12">
        <v>368.58</v>
      </c>
      <c r="B508" s="26">
        <v>43385</v>
      </c>
      <c r="C508" s="5">
        <v>86606</v>
      </c>
      <c r="D508" s="12">
        <v>1640.86</v>
      </c>
      <c r="E508" s="27">
        <v>1.0000009999999999</v>
      </c>
      <c r="F508" s="5" t="str">
        <f t="shared" si="7"/>
        <v>Not an Outlier</v>
      </c>
    </row>
    <row r="509" spans="1:6" x14ac:dyDescent="0.25">
      <c r="A509" s="12">
        <v>368.71</v>
      </c>
      <c r="B509" s="26">
        <v>43455</v>
      </c>
      <c r="C509" s="5">
        <v>335594</v>
      </c>
      <c r="D509" s="12">
        <v>1439.39</v>
      </c>
      <c r="E509" s="27">
        <v>1.0000009999999999</v>
      </c>
      <c r="F509" s="5" t="str">
        <f t="shared" si="7"/>
        <v>Not an Outlier</v>
      </c>
    </row>
    <row r="510" spans="1:6" x14ac:dyDescent="0.25">
      <c r="A510" s="12">
        <v>368.81</v>
      </c>
      <c r="B510" s="26">
        <v>43455</v>
      </c>
      <c r="C510" s="5">
        <v>90313</v>
      </c>
      <c r="D510" s="12">
        <v>17217.84</v>
      </c>
      <c r="E510" s="27">
        <v>1.0000009999999999</v>
      </c>
      <c r="F510" s="5" t="str">
        <f t="shared" si="7"/>
        <v>Not an Outlier</v>
      </c>
    </row>
    <row r="511" spans="1:6" x14ac:dyDescent="0.25">
      <c r="A511" s="12">
        <v>369.66</v>
      </c>
      <c r="B511" s="26">
        <v>43434</v>
      </c>
      <c r="C511" s="5">
        <v>86215</v>
      </c>
      <c r="D511" s="12">
        <v>2466.35</v>
      </c>
      <c r="E511" s="27">
        <v>1.0000009999999999</v>
      </c>
      <c r="F511" s="5" t="str">
        <f t="shared" si="7"/>
        <v>Not an Outlier</v>
      </c>
    </row>
    <row r="512" spans="1:6" x14ac:dyDescent="0.25">
      <c r="A512" s="12">
        <v>370.54</v>
      </c>
      <c r="B512" s="26">
        <v>42986</v>
      </c>
      <c r="C512" s="5">
        <v>65305</v>
      </c>
      <c r="D512" s="12">
        <v>10344.219999999999</v>
      </c>
      <c r="E512" s="27">
        <v>0.97969287699999996</v>
      </c>
      <c r="F512" s="5" t="str">
        <f t="shared" si="7"/>
        <v>Not an Outlier</v>
      </c>
    </row>
    <row r="513" spans="1:6" x14ac:dyDescent="0.25">
      <c r="A513" s="12">
        <v>371.17</v>
      </c>
      <c r="B513" s="26">
        <v>43301</v>
      </c>
      <c r="C513" s="5">
        <v>90441</v>
      </c>
      <c r="D513" s="12">
        <v>3646.51</v>
      </c>
      <c r="E513" s="27">
        <v>1.0000009999999999</v>
      </c>
      <c r="F513" s="5" t="str">
        <f t="shared" si="7"/>
        <v>Not an Outlier</v>
      </c>
    </row>
    <row r="514" spans="1:6" x14ac:dyDescent="0.25">
      <c r="A514" s="12">
        <v>372.42</v>
      </c>
      <c r="B514" s="26">
        <v>42853</v>
      </c>
      <c r="C514" s="5">
        <v>65305</v>
      </c>
      <c r="D514" s="12">
        <v>9440.19</v>
      </c>
      <c r="E514" s="27">
        <v>0.95855541</v>
      </c>
      <c r="F514" s="5" t="str">
        <f t="shared" ref="F514:F577" si="8">IF(OR(A514&gt;$I$8,A514&lt;$I$9), "Outlier", "Not an Outlier")</f>
        <v>Not an Outlier</v>
      </c>
    </row>
    <row r="515" spans="1:6" x14ac:dyDescent="0.25">
      <c r="A515" s="12">
        <v>373.72</v>
      </c>
      <c r="B515" s="26">
        <v>42916</v>
      </c>
      <c r="C515" s="5">
        <v>65305</v>
      </c>
      <c r="D515" s="12">
        <v>10253.58</v>
      </c>
      <c r="E515" s="27">
        <v>0.96656421999999997</v>
      </c>
      <c r="F515" s="5" t="str">
        <f t="shared" si="8"/>
        <v>Not an Outlier</v>
      </c>
    </row>
    <row r="516" spans="1:6" x14ac:dyDescent="0.25">
      <c r="A516" s="12">
        <v>374.93</v>
      </c>
      <c r="B516" s="26">
        <v>43413</v>
      </c>
      <c r="C516" s="5">
        <v>335603</v>
      </c>
      <c r="D516" s="12">
        <v>7889.88</v>
      </c>
      <c r="E516" s="27">
        <v>1.0000009999999999</v>
      </c>
      <c r="F516" s="5" t="str">
        <f t="shared" si="8"/>
        <v>Not an Outlier</v>
      </c>
    </row>
    <row r="517" spans="1:6" x14ac:dyDescent="0.25">
      <c r="A517" s="12">
        <v>375.06</v>
      </c>
      <c r="B517" s="26">
        <v>43322</v>
      </c>
      <c r="C517" s="5">
        <v>90499</v>
      </c>
      <c r="D517" s="12">
        <v>6506.26</v>
      </c>
      <c r="E517" s="27">
        <v>1.0000009999999999</v>
      </c>
      <c r="F517" s="5" t="str">
        <f t="shared" si="8"/>
        <v>Not an Outlier</v>
      </c>
    </row>
    <row r="518" spans="1:6" x14ac:dyDescent="0.25">
      <c r="A518" s="12">
        <v>377.13</v>
      </c>
      <c r="B518" s="26">
        <v>43483</v>
      </c>
      <c r="C518" s="5">
        <v>86594</v>
      </c>
      <c r="D518" s="12">
        <v>10800.7</v>
      </c>
      <c r="E518" s="27">
        <v>1.0000009999999999</v>
      </c>
      <c r="F518" s="5" t="str">
        <f t="shared" si="8"/>
        <v>Not an Outlier</v>
      </c>
    </row>
    <row r="519" spans="1:6" x14ac:dyDescent="0.25">
      <c r="A519" s="12">
        <v>379.96</v>
      </c>
      <c r="B519" s="26">
        <v>43427</v>
      </c>
      <c r="C519" s="5">
        <v>88278</v>
      </c>
      <c r="D519" s="12">
        <v>6923.2</v>
      </c>
      <c r="E519" s="27">
        <v>1.0000009999999999</v>
      </c>
      <c r="F519" s="5" t="str">
        <f t="shared" si="8"/>
        <v>Not an Outlier</v>
      </c>
    </row>
    <row r="520" spans="1:6" x14ac:dyDescent="0.25">
      <c r="A520" s="12">
        <v>380.2</v>
      </c>
      <c r="B520" s="26">
        <v>43413</v>
      </c>
      <c r="C520" s="5">
        <v>335555</v>
      </c>
      <c r="D520" s="12">
        <v>4932.34</v>
      </c>
      <c r="E520" s="27">
        <v>1.0000009999999999</v>
      </c>
      <c r="F520" s="5" t="str">
        <f t="shared" si="8"/>
        <v>Not an Outlier</v>
      </c>
    </row>
    <row r="521" spans="1:6" x14ac:dyDescent="0.25">
      <c r="A521" s="12">
        <v>380.74</v>
      </c>
      <c r="B521" s="26">
        <v>43420</v>
      </c>
      <c r="C521" s="5">
        <v>86954</v>
      </c>
      <c r="D521" s="12">
        <v>2398.5700000000002</v>
      </c>
      <c r="E521" s="27">
        <v>1.0000009999999999</v>
      </c>
      <c r="F521" s="5" t="str">
        <f t="shared" si="8"/>
        <v>Not an Outlier</v>
      </c>
    </row>
    <row r="522" spans="1:6" x14ac:dyDescent="0.25">
      <c r="A522" s="12">
        <v>382.04</v>
      </c>
      <c r="B522" s="26">
        <v>43406</v>
      </c>
      <c r="C522" s="5">
        <v>300377</v>
      </c>
      <c r="D522" s="12">
        <v>2625.38</v>
      </c>
      <c r="E522" s="27">
        <v>1.0000009999999999</v>
      </c>
      <c r="F522" s="5" t="str">
        <f t="shared" si="8"/>
        <v>Not an Outlier</v>
      </c>
    </row>
    <row r="523" spans="1:6" x14ac:dyDescent="0.25">
      <c r="A523" s="12">
        <v>382.17</v>
      </c>
      <c r="B523" s="26">
        <v>43217</v>
      </c>
      <c r="C523" s="5">
        <v>65305</v>
      </c>
      <c r="D523" s="12">
        <v>8869.51</v>
      </c>
      <c r="E523" s="27">
        <v>0.91974977899999999</v>
      </c>
      <c r="F523" s="5" t="str">
        <f t="shared" si="8"/>
        <v>Not an Outlier</v>
      </c>
    </row>
    <row r="524" spans="1:6" x14ac:dyDescent="0.25">
      <c r="A524" s="12">
        <v>382.3</v>
      </c>
      <c r="B524" s="26">
        <v>43315</v>
      </c>
      <c r="C524" s="5">
        <v>300386</v>
      </c>
      <c r="D524" s="12">
        <v>3921.45</v>
      </c>
      <c r="E524" s="27">
        <v>1.0000009999999999</v>
      </c>
      <c r="F524" s="5" t="str">
        <f t="shared" si="8"/>
        <v>Not an Outlier</v>
      </c>
    </row>
    <row r="525" spans="1:6" x14ac:dyDescent="0.25">
      <c r="A525" s="12">
        <v>386.02</v>
      </c>
      <c r="B525" s="26">
        <v>43448</v>
      </c>
      <c r="C525" s="5">
        <v>86615</v>
      </c>
      <c r="D525" s="12">
        <v>6696.9</v>
      </c>
      <c r="E525" s="27">
        <v>1.0000009999999999</v>
      </c>
      <c r="F525" s="5" t="str">
        <f t="shared" si="8"/>
        <v>Not an Outlier</v>
      </c>
    </row>
    <row r="526" spans="1:6" x14ac:dyDescent="0.25">
      <c r="A526" s="12">
        <v>388.01</v>
      </c>
      <c r="B526" s="26">
        <v>43476</v>
      </c>
      <c r="C526" s="5">
        <v>335594</v>
      </c>
      <c r="D526" s="12">
        <v>1286.82</v>
      </c>
      <c r="E526" s="27">
        <v>1.0000009999999999</v>
      </c>
      <c r="F526" s="5" t="str">
        <f t="shared" si="8"/>
        <v>Not an Outlier</v>
      </c>
    </row>
    <row r="527" spans="1:6" x14ac:dyDescent="0.25">
      <c r="A527" s="12">
        <v>389.08</v>
      </c>
      <c r="B527" s="26">
        <v>43476</v>
      </c>
      <c r="C527" s="5">
        <v>86615</v>
      </c>
      <c r="D527" s="12">
        <v>5378.43</v>
      </c>
      <c r="E527" s="27">
        <v>1.0000009999999999</v>
      </c>
      <c r="F527" s="5" t="str">
        <f t="shared" si="8"/>
        <v>Not an Outlier</v>
      </c>
    </row>
    <row r="528" spans="1:6" x14ac:dyDescent="0.25">
      <c r="A528" s="12">
        <v>389.38</v>
      </c>
      <c r="B528" s="26">
        <v>43042</v>
      </c>
      <c r="C528" s="5">
        <v>65305</v>
      </c>
      <c r="D528" s="12">
        <v>9785.6200000000008</v>
      </c>
      <c r="E528" s="27">
        <v>0.96781065700000002</v>
      </c>
      <c r="F528" s="5" t="str">
        <f t="shared" si="8"/>
        <v>Not an Outlier</v>
      </c>
    </row>
    <row r="529" spans="1:6" x14ac:dyDescent="0.25">
      <c r="A529" s="12">
        <v>389.96</v>
      </c>
      <c r="B529" s="26">
        <v>43273</v>
      </c>
      <c r="C529" s="5">
        <v>300386</v>
      </c>
      <c r="D529" s="12">
        <v>4253</v>
      </c>
      <c r="E529" s="27">
        <v>1.0000009999999999</v>
      </c>
      <c r="F529" s="5" t="str">
        <f t="shared" si="8"/>
        <v>Not an Outlier</v>
      </c>
    </row>
    <row r="530" spans="1:6" x14ac:dyDescent="0.25">
      <c r="A530" s="12">
        <v>390.99</v>
      </c>
      <c r="B530" s="26">
        <v>43371</v>
      </c>
      <c r="C530" s="5">
        <v>300386</v>
      </c>
      <c r="D530" s="12">
        <v>3252.63</v>
      </c>
      <c r="E530" s="27">
        <v>1.0000009999999999</v>
      </c>
      <c r="F530" s="5" t="str">
        <f t="shared" si="8"/>
        <v>Not an Outlier</v>
      </c>
    </row>
    <row r="531" spans="1:6" x14ac:dyDescent="0.25">
      <c r="A531" s="12">
        <v>391.27</v>
      </c>
      <c r="B531" s="26">
        <v>43266</v>
      </c>
      <c r="C531" s="5">
        <v>300386</v>
      </c>
      <c r="D531" s="12">
        <v>4275.3100000000004</v>
      </c>
      <c r="E531" s="27">
        <v>1.0000009999999999</v>
      </c>
      <c r="F531" s="5" t="str">
        <f t="shared" si="8"/>
        <v>Not an Outlier</v>
      </c>
    </row>
    <row r="532" spans="1:6" x14ac:dyDescent="0.25">
      <c r="A532" s="12">
        <v>391.66</v>
      </c>
      <c r="B532" s="26">
        <v>43469</v>
      </c>
      <c r="C532" s="5">
        <v>84904</v>
      </c>
      <c r="D532" s="12">
        <v>6359.15</v>
      </c>
      <c r="E532" s="27">
        <v>1.0000009999999999</v>
      </c>
      <c r="F532" s="5" t="str">
        <f t="shared" si="8"/>
        <v>Not an Outlier</v>
      </c>
    </row>
    <row r="533" spans="1:6" x14ac:dyDescent="0.25">
      <c r="A533" s="12">
        <v>391.68</v>
      </c>
      <c r="B533" s="26">
        <v>43406</v>
      </c>
      <c r="C533" s="5">
        <v>335555</v>
      </c>
      <c r="D533" s="12">
        <v>5131.71</v>
      </c>
      <c r="E533" s="27">
        <v>1.0000009999999999</v>
      </c>
      <c r="F533" s="5" t="str">
        <f t="shared" si="8"/>
        <v>Not an Outlier</v>
      </c>
    </row>
    <row r="534" spans="1:6" x14ac:dyDescent="0.25">
      <c r="A534" s="12">
        <v>392.05</v>
      </c>
      <c r="B534" s="26">
        <v>43203</v>
      </c>
      <c r="C534" s="5">
        <v>65305</v>
      </c>
      <c r="D534" s="12">
        <v>9406.91</v>
      </c>
      <c r="E534" s="27">
        <v>0.94208055300000004</v>
      </c>
      <c r="F534" s="5" t="str">
        <f t="shared" si="8"/>
        <v>Not an Outlier</v>
      </c>
    </row>
    <row r="535" spans="1:6" x14ac:dyDescent="0.25">
      <c r="A535" s="12">
        <v>392.25</v>
      </c>
      <c r="B535" s="26">
        <v>43378</v>
      </c>
      <c r="C535" s="5">
        <v>300387</v>
      </c>
      <c r="D535" s="12">
        <v>1138.2</v>
      </c>
      <c r="E535" s="27">
        <v>1.0000009999999999</v>
      </c>
      <c r="F535" s="5" t="str">
        <f t="shared" si="8"/>
        <v>Not an Outlier</v>
      </c>
    </row>
    <row r="536" spans="1:6" x14ac:dyDescent="0.25">
      <c r="A536" s="12">
        <v>392.57</v>
      </c>
      <c r="B536" s="26">
        <v>43434</v>
      </c>
      <c r="C536" s="5">
        <v>86269</v>
      </c>
      <c r="D536" s="12">
        <v>4859.67</v>
      </c>
      <c r="E536" s="27">
        <v>1.0000009999999999</v>
      </c>
      <c r="F536" s="5" t="str">
        <f t="shared" si="8"/>
        <v>Not an Outlier</v>
      </c>
    </row>
    <row r="537" spans="1:6" x14ac:dyDescent="0.25">
      <c r="A537" s="12">
        <v>392.86</v>
      </c>
      <c r="B537" s="26">
        <v>43385</v>
      </c>
      <c r="C537" s="5">
        <v>87044</v>
      </c>
      <c r="D537" s="12">
        <v>4626.8100000000004</v>
      </c>
      <c r="E537" s="27">
        <v>1.0000009999999999</v>
      </c>
      <c r="F537" s="5" t="str">
        <f t="shared" si="8"/>
        <v>Not an Outlier</v>
      </c>
    </row>
    <row r="538" spans="1:6" x14ac:dyDescent="0.25">
      <c r="A538" s="12">
        <v>392.86</v>
      </c>
      <c r="B538" s="26">
        <v>43406</v>
      </c>
      <c r="C538" s="5">
        <v>86269</v>
      </c>
      <c r="D538" s="12">
        <v>6055.37</v>
      </c>
      <c r="E538" s="27">
        <v>1.0000009999999999</v>
      </c>
      <c r="F538" s="5" t="str">
        <f t="shared" si="8"/>
        <v>Not an Outlier</v>
      </c>
    </row>
    <row r="539" spans="1:6" x14ac:dyDescent="0.25">
      <c r="A539" s="12">
        <v>394.44</v>
      </c>
      <c r="B539" s="26">
        <v>42979</v>
      </c>
      <c r="C539" s="5">
        <v>65305</v>
      </c>
      <c r="D539" s="12">
        <v>10375.709999999999</v>
      </c>
      <c r="E539" s="27">
        <v>0.97128951500000005</v>
      </c>
      <c r="F539" s="5" t="str">
        <f t="shared" si="8"/>
        <v>Not an Outlier</v>
      </c>
    </row>
    <row r="540" spans="1:6" x14ac:dyDescent="0.25">
      <c r="A540" s="12">
        <v>394.66</v>
      </c>
      <c r="B540" s="26">
        <v>43420</v>
      </c>
      <c r="C540" s="5">
        <v>90230</v>
      </c>
      <c r="D540" s="12">
        <v>4135.42</v>
      </c>
      <c r="E540" s="27">
        <v>1.0000009999999999</v>
      </c>
      <c r="F540" s="5" t="str">
        <f t="shared" si="8"/>
        <v>Not an Outlier</v>
      </c>
    </row>
    <row r="541" spans="1:6" x14ac:dyDescent="0.25">
      <c r="A541" s="12">
        <v>395.37</v>
      </c>
      <c r="B541" s="26">
        <v>43413</v>
      </c>
      <c r="C541" s="5">
        <v>90230</v>
      </c>
      <c r="D541" s="12">
        <v>4365.72</v>
      </c>
      <c r="E541" s="27">
        <v>1.0000009999999999</v>
      </c>
      <c r="F541" s="5" t="str">
        <f t="shared" si="8"/>
        <v>Not an Outlier</v>
      </c>
    </row>
    <row r="542" spans="1:6" x14ac:dyDescent="0.25">
      <c r="A542" s="12">
        <v>397.66</v>
      </c>
      <c r="B542" s="26">
        <v>43441</v>
      </c>
      <c r="C542" s="5">
        <v>335594</v>
      </c>
      <c r="D542" s="12">
        <v>1538.82</v>
      </c>
      <c r="E542" s="27">
        <v>1.0000009999999999</v>
      </c>
      <c r="F542" s="5" t="str">
        <f t="shared" si="8"/>
        <v>Not an Outlier</v>
      </c>
    </row>
    <row r="543" spans="1:6" x14ac:dyDescent="0.25">
      <c r="A543" s="12">
        <v>397.69</v>
      </c>
      <c r="B543" s="26">
        <v>43406</v>
      </c>
      <c r="C543" s="5">
        <v>90480</v>
      </c>
      <c r="D543" s="12">
        <v>2657.94</v>
      </c>
      <c r="E543" s="27">
        <v>1.0000009999999999</v>
      </c>
      <c r="F543" s="5" t="str">
        <f t="shared" si="8"/>
        <v>Not an Outlier</v>
      </c>
    </row>
    <row r="544" spans="1:6" x14ac:dyDescent="0.25">
      <c r="A544" s="12">
        <v>398.31</v>
      </c>
      <c r="B544" s="26">
        <v>43378</v>
      </c>
      <c r="C544" s="5">
        <v>300382</v>
      </c>
      <c r="D544" s="12">
        <v>6073.85</v>
      </c>
      <c r="E544" s="27">
        <v>1.0000009999999999</v>
      </c>
      <c r="F544" s="5" t="str">
        <f t="shared" si="8"/>
        <v>Not an Outlier</v>
      </c>
    </row>
    <row r="545" spans="1:6" x14ac:dyDescent="0.25">
      <c r="A545" s="12">
        <v>398.31</v>
      </c>
      <c r="B545" s="26">
        <v>43434</v>
      </c>
      <c r="C545" s="5">
        <v>84904</v>
      </c>
      <c r="D545" s="12">
        <v>7725.54</v>
      </c>
      <c r="E545" s="27">
        <v>1.0000009999999999</v>
      </c>
      <c r="F545" s="5" t="str">
        <f t="shared" si="8"/>
        <v>Not an Outlier</v>
      </c>
    </row>
    <row r="546" spans="1:6" x14ac:dyDescent="0.25">
      <c r="A546" s="12">
        <v>398.71</v>
      </c>
      <c r="B546" s="26">
        <v>43441</v>
      </c>
      <c r="C546" s="5">
        <v>315866</v>
      </c>
      <c r="D546" s="12">
        <v>2997.12</v>
      </c>
      <c r="E546" s="27">
        <v>1.0000009999999999</v>
      </c>
      <c r="F546" s="5" t="str">
        <f t="shared" si="8"/>
        <v>Not an Outlier</v>
      </c>
    </row>
    <row r="547" spans="1:6" x14ac:dyDescent="0.25">
      <c r="A547" s="12">
        <v>398.83</v>
      </c>
      <c r="B547" s="26">
        <v>43399</v>
      </c>
      <c r="C547" s="5">
        <v>300375</v>
      </c>
      <c r="D547" s="12">
        <v>7609.97</v>
      </c>
      <c r="E547" s="27">
        <v>1.0000009999999999</v>
      </c>
      <c r="F547" s="5" t="str">
        <f t="shared" si="8"/>
        <v>Not an Outlier</v>
      </c>
    </row>
    <row r="548" spans="1:6" x14ac:dyDescent="0.25">
      <c r="A548" s="12">
        <v>399.58</v>
      </c>
      <c r="B548" s="26">
        <v>43105</v>
      </c>
      <c r="C548" s="5">
        <v>65305</v>
      </c>
      <c r="D548" s="12">
        <v>9806.93</v>
      </c>
      <c r="E548" s="27">
        <v>0.97206803900000005</v>
      </c>
      <c r="F548" s="5" t="str">
        <f t="shared" si="8"/>
        <v>Not an Outlier</v>
      </c>
    </row>
    <row r="549" spans="1:6" x14ac:dyDescent="0.25">
      <c r="A549" s="12">
        <v>401.72</v>
      </c>
      <c r="B549" s="26">
        <v>43112</v>
      </c>
      <c r="C549" s="5">
        <v>335506</v>
      </c>
      <c r="D549" s="12">
        <v>24544.19</v>
      </c>
      <c r="E549" s="27">
        <v>0.96171717199999995</v>
      </c>
      <c r="F549" s="5" t="str">
        <f t="shared" si="8"/>
        <v>Not an Outlier</v>
      </c>
    </row>
    <row r="550" spans="1:6" x14ac:dyDescent="0.25">
      <c r="A550" s="12">
        <v>402.37</v>
      </c>
      <c r="B550" s="26">
        <v>43441</v>
      </c>
      <c r="C550" s="5">
        <v>86615</v>
      </c>
      <c r="D550" s="12">
        <v>6908.51</v>
      </c>
      <c r="E550" s="27">
        <v>1.0000009999999999</v>
      </c>
      <c r="F550" s="5" t="str">
        <f t="shared" si="8"/>
        <v>Not an Outlier</v>
      </c>
    </row>
    <row r="551" spans="1:6" x14ac:dyDescent="0.25">
      <c r="A551" s="12">
        <v>402.77</v>
      </c>
      <c r="B551" s="26">
        <v>43161</v>
      </c>
      <c r="C551" s="5">
        <v>65305</v>
      </c>
      <c r="D551" s="12">
        <v>9723.89</v>
      </c>
      <c r="E551" s="27">
        <v>0.97398165999999997</v>
      </c>
      <c r="F551" s="5" t="str">
        <f t="shared" si="8"/>
        <v>Not an Outlier</v>
      </c>
    </row>
    <row r="552" spans="1:6" x14ac:dyDescent="0.25">
      <c r="A552" s="12">
        <v>403.3</v>
      </c>
      <c r="B552" s="26">
        <v>43483</v>
      </c>
      <c r="C552" s="5">
        <v>315872</v>
      </c>
      <c r="D552" s="12">
        <v>2667</v>
      </c>
      <c r="E552" s="27">
        <v>1.0000009999999999</v>
      </c>
      <c r="F552" s="5" t="str">
        <f t="shared" si="8"/>
        <v>Not an Outlier</v>
      </c>
    </row>
    <row r="553" spans="1:6" x14ac:dyDescent="0.25">
      <c r="A553" s="12">
        <v>403.53</v>
      </c>
      <c r="B553" s="26">
        <v>43399</v>
      </c>
      <c r="C553" s="5">
        <v>300378</v>
      </c>
      <c r="D553" s="12">
        <v>2934.52</v>
      </c>
      <c r="E553" s="27">
        <v>1.0000009999999999</v>
      </c>
      <c r="F553" s="5" t="str">
        <f t="shared" si="8"/>
        <v>Not an Outlier</v>
      </c>
    </row>
    <row r="554" spans="1:6" x14ac:dyDescent="0.25">
      <c r="A554" s="12">
        <v>404.29</v>
      </c>
      <c r="B554" s="26">
        <v>43427</v>
      </c>
      <c r="C554" s="5">
        <v>90480</v>
      </c>
      <c r="D554" s="12">
        <v>2241.11</v>
      </c>
      <c r="E554" s="27">
        <v>1.0000009999999999</v>
      </c>
      <c r="F554" s="5" t="str">
        <f t="shared" si="8"/>
        <v>Not an Outlier</v>
      </c>
    </row>
    <row r="555" spans="1:6" x14ac:dyDescent="0.25">
      <c r="A555" s="12">
        <v>405.24</v>
      </c>
      <c r="B555" s="26">
        <v>43350</v>
      </c>
      <c r="C555" s="5">
        <v>300386</v>
      </c>
      <c r="D555" s="12">
        <v>3718.35</v>
      </c>
      <c r="E555" s="27">
        <v>1.0000009999999999</v>
      </c>
      <c r="F555" s="5" t="str">
        <f t="shared" si="8"/>
        <v>Not an Outlier</v>
      </c>
    </row>
    <row r="556" spans="1:6" x14ac:dyDescent="0.25">
      <c r="A556" s="12">
        <v>405.52</v>
      </c>
      <c r="B556" s="26">
        <v>43469</v>
      </c>
      <c r="C556" s="5">
        <v>315866</v>
      </c>
      <c r="D556" s="12">
        <v>2400.29</v>
      </c>
      <c r="E556" s="27">
        <v>1.0000009999999999</v>
      </c>
      <c r="F556" s="5" t="str">
        <f t="shared" si="8"/>
        <v>Not an Outlier</v>
      </c>
    </row>
    <row r="557" spans="1:6" x14ac:dyDescent="0.25">
      <c r="A557" s="12">
        <v>405.82</v>
      </c>
      <c r="B557" s="26">
        <v>43427</v>
      </c>
      <c r="C557" s="5">
        <v>236505</v>
      </c>
      <c r="D557" s="12">
        <v>3224.17</v>
      </c>
      <c r="E557" s="27">
        <v>1.0000009999999999</v>
      </c>
      <c r="F557" s="5" t="str">
        <f t="shared" si="8"/>
        <v>Not an Outlier</v>
      </c>
    </row>
    <row r="558" spans="1:6" x14ac:dyDescent="0.25">
      <c r="A558" s="12">
        <v>406.58</v>
      </c>
      <c r="B558" s="26">
        <v>43455</v>
      </c>
      <c r="C558" s="5">
        <v>86594</v>
      </c>
      <c r="D558" s="12">
        <v>12906.92</v>
      </c>
      <c r="E558" s="27">
        <v>1.0000009999999999</v>
      </c>
      <c r="F558" s="5" t="str">
        <f t="shared" si="8"/>
        <v>Not an Outlier</v>
      </c>
    </row>
    <row r="559" spans="1:6" x14ac:dyDescent="0.25">
      <c r="A559" s="12">
        <v>407.41</v>
      </c>
      <c r="B559" s="26">
        <v>43434</v>
      </c>
      <c r="C559" s="5">
        <v>335602</v>
      </c>
      <c r="D559" s="12">
        <v>7946.24</v>
      </c>
      <c r="E559" s="27">
        <v>1.0000009999999999</v>
      </c>
      <c r="F559" s="5" t="str">
        <f t="shared" si="8"/>
        <v>Not an Outlier</v>
      </c>
    </row>
    <row r="560" spans="1:6" x14ac:dyDescent="0.25">
      <c r="A560" s="12">
        <v>409.12</v>
      </c>
      <c r="B560" s="26">
        <v>43420</v>
      </c>
      <c r="C560" s="5">
        <v>300378</v>
      </c>
      <c r="D560" s="12">
        <v>2193.2199999999998</v>
      </c>
      <c r="E560" s="27">
        <v>1.0000009999999999</v>
      </c>
      <c r="F560" s="5" t="str">
        <f t="shared" si="8"/>
        <v>Not an Outlier</v>
      </c>
    </row>
    <row r="561" spans="1:6" x14ac:dyDescent="0.25">
      <c r="A561" s="12">
        <v>409.66</v>
      </c>
      <c r="B561" s="26">
        <v>43245</v>
      </c>
      <c r="C561" s="5">
        <v>65305</v>
      </c>
      <c r="D561" s="12">
        <v>7971.87</v>
      </c>
      <c r="E561" s="27">
        <v>1.0000009999999999</v>
      </c>
      <c r="F561" s="5" t="str">
        <f t="shared" si="8"/>
        <v>Not an Outlier</v>
      </c>
    </row>
    <row r="562" spans="1:6" x14ac:dyDescent="0.25">
      <c r="A562" s="12">
        <v>410.59</v>
      </c>
      <c r="B562" s="26">
        <v>43483</v>
      </c>
      <c r="C562" s="5">
        <v>236506</v>
      </c>
      <c r="D562" s="12">
        <v>4049.69</v>
      </c>
      <c r="E562" s="27">
        <v>1.0000009999999999</v>
      </c>
      <c r="F562" s="5" t="str">
        <f t="shared" si="8"/>
        <v>Not an Outlier</v>
      </c>
    </row>
    <row r="563" spans="1:6" x14ac:dyDescent="0.25">
      <c r="A563" s="12">
        <v>410.75</v>
      </c>
      <c r="B563" s="26">
        <v>43280</v>
      </c>
      <c r="C563" s="5">
        <v>90422</v>
      </c>
      <c r="D563" s="12">
        <v>977.64</v>
      </c>
      <c r="E563" s="27">
        <v>1.0000009999999999</v>
      </c>
      <c r="F563" s="5" t="str">
        <f t="shared" si="8"/>
        <v>Not an Outlier</v>
      </c>
    </row>
    <row r="564" spans="1:6" x14ac:dyDescent="0.25">
      <c r="A564" s="12">
        <v>411.02</v>
      </c>
      <c r="B564" s="26">
        <v>43301</v>
      </c>
      <c r="C564" s="5">
        <v>90412</v>
      </c>
      <c r="D564" s="12">
        <v>2126.6799999999998</v>
      </c>
      <c r="E564" s="27">
        <v>1.0000009999999999</v>
      </c>
      <c r="F564" s="5" t="str">
        <f t="shared" si="8"/>
        <v>Not an Outlier</v>
      </c>
    </row>
    <row r="565" spans="1:6" x14ac:dyDescent="0.25">
      <c r="A565" s="12">
        <v>411.77</v>
      </c>
      <c r="B565" s="26">
        <v>43378</v>
      </c>
      <c r="C565" s="5">
        <v>1750</v>
      </c>
      <c r="D565" s="12">
        <v>2830.37</v>
      </c>
      <c r="E565" s="27">
        <v>1.0000009999999999</v>
      </c>
      <c r="F565" s="5" t="str">
        <f t="shared" si="8"/>
        <v>Not an Outlier</v>
      </c>
    </row>
    <row r="566" spans="1:6" x14ac:dyDescent="0.25">
      <c r="A566" s="12">
        <v>412.54</v>
      </c>
      <c r="B566" s="26">
        <v>43014</v>
      </c>
      <c r="C566" s="5">
        <v>65305</v>
      </c>
      <c r="D566" s="12">
        <v>10115.76</v>
      </c>
      <c r="E566" s="27">
        <v>0.97380623899999996</v>
      </c>
      <c r="F566" s="5" t="str">
        <f t="shared" si="8"/>
        <v>Not an Outlier</v>
      </c>
    </row>
    <row r="567" spans="1:6" x14ac:dyDescent="0.25">
      <c r="A567" s="12">
        <v>413.69</v>
      </c>
      <c r="B567" s="26">
        <v>43469</v>
      </c>
      <c r="C567" s="5">
        <v>335602</v>
      </c>
      <c r="D567" s="12">
        <v>5985.51</v>
      </c>
      <c r="E567" s="27">
        <v>1.0000009999999999</v>
      </c>
      <c r="F567" s="5" t="str">
        <f t="shared" si="8"/>
        <v>Not an Outlier</v>
      </c>
    </row>
    <row r="568" spans="1:6" x14ac:dyDescent="0.25">
      <c r="A568" s="12">
        <v>414.21</v>
      </c>
      <c r="B568" s="26">
        <v>43147</v>
      </c>
      <c r="C568" s="5">
        <v>65305</v>
      </c>
      <c r="D568" s="12">
        <v>9724.9</v>
      </c>
      <c r="E568" s="27">
        <v>0.95751147299999995</v>
      </c>
      <c r="F568" s="5" t="str">
        <f t="shared" si="8"/>
        <v>Not an Outlier</v>
      </c>
    </row>
    <row r="569" spans="1:6" x14ac:dyDescent="0.25">
      <c r="A569" s="12">
        <v>414.5</v>
      </c>
      <c r="B569" s="26">
        <v>43448</v>
      </c>
      <c r="C569" s="5">
        <v>166753</v>
      </c>
      <c r="D569" s="12">
        <v>15658.74</v>
      </c>
      <c r="E569" s="27">
        <v>1.0000009999999999</v>
      </c>
      <c r="F569" s="5" t="str">
        <f t="shared" si="8"/>
        <v>Not an Outlier</v>
      </c>
    </row>
    <row r="570" spans="1:6" x14ac:dyDescent="0.25">
      <c r="A570" s="12">
        <v>414.8</v>
      </c>
      <c r="B570" s="26">
        <v>43364</v>
      </c>
      <c r="C570" s="5">
        <v>90499</v>
      </c>
      <c r="D570" s="12">
        <v>5769.02</v>
      </c>
      <c r="E570" s="27">
        <v>1.0000009999999999</v>
      </c>
      <c r="F570" s="5" t="str">
        <f t="shared" si="8"/>
        <v>Not an Outlier</v>
      </c>
    </row>
    <row r="571" spans="1:6" x14ac:dyDescent="0.25">
      <c r="A571" s="12">
        <v>414.84</v>
      </c>
      <c r="B571" s="26">
        <v>43392</v>
      </c>
      <c r="C571" s="5">
        <v>335555</v>
      </c>
      <c r="D571" s="12">
        <v>5734.73</v>
      </c>
      <c r="E571" s="27">
        <v>1.0000009999999999</v>
      </c>
      <c r="F571" s="5" t="str">
        <f t="shared" si="8"/>
        <v>Not an Outlier</v>
      </c>
    </row>
    <row r="572" spans="1:6" x14ac:dyDescent="0.25">
      <c r="A572" s="12">
        <v>414.89</v>
      </c>
      <c r="B572" s="26">
        <v>43154</v>
      </c>
      <c r="C572" s="5">
        <v>335506</v>
      </c>
      <c r="D572" s="12">
        <v>24076.04</v>
      </c>
      <c r="E572" s="27">
        <v>0.97474657099999995</v>
      </c>
      <c r="F572" s="5" t="str">
        <f t="shared" si="8"/>
        <v>Not an Outlier</v>
      </c>
    </row>
    <row r="573" spans="1:6" x14ac:dyDescent="0.25">
      <c r="A573" s="12">
        <v>415.41</v>
      </c>
      <c r="B573" s="26">
        <v>43098</v>
      </c>
      <c r="C573" s="5">
        <v>300386</v>
      </c>
      <c r="D573" s="12">
        <v>4818.3</v>
      </c>
      <c r="E573" s="27">
        <v>0.92411487599999997</v>
      </c>
      <c r="F573" s="5" t="str">
        <f t="shared" si="8"/>
        <v>Not an Outlier</v>
      </c>
    </row>
    <row r="574" spans="1:6" x14ac:dyDescent="0.25">
      <c r="A574" s="12">
        <v>417.3</v>
      </c>
      <c r="B574" s="26">
        <v>43035</v>
      </c>
      <c r="C574" s="5">
        <v>65305</v>
      </c>
      <c r="D574" s="12">
        <v>9861.2999999999993</v>
      </c>
      <c r="E574" s="27">
        <v>0.96491152700000005</v>
      </c>
      <c r="F574" s="5" t="str">
        <f t="shared" si="8"/>
        <v>Not an Outlier</v>
      </c>
    </row>
    <row r="575" spans="1:6" x14ac:dyDescent="0.25">
      <c r="A575" s="12">
        <v>418.04</v>
      </c>
      <c r="B575" s="26">
        <v>43413</v>
      </c>
      <c r="C575" s="5">
        <v>300375</v>
      </c>
      <c r="D575" s="12">
        <v>6728.01</v>
      </c>
      <c r="E575" s="27">
        <v>1.0000009999999999</v>
      </c>
      <c r="F575" s="5" t="str">
        <f t="shared" si="8"/>
        <v>Not an Outlier</v>
      </c>
    </row>
    <row r="576" spans="1:6" x14ac:dyDescent="0.25">
      <c r="A576" s="12">
        <v>418.42</v>
      </c>
      <c r="B576" s="26">
        <v>43189</v>
      </c>
      <c r="C576" s="5">
        <v>65305</v>
      </c>
      <c r="D576" s="12">
        <v>9595.61</v>
      </c>
      <c r="E576" s="27">
        <v>0.95753265200000004</v>
      </c>
      <c r="F576" s="5" t="str">
        <f t="shared" si="8"/>
        <v>Not an Outlier</v>
      </c>
    </row>
    <row r="577" spans="1:6" x14ac:dyDescent="0.25">
      <c r="A577" s="12">
        <v>418.91</v>
      </c>
      <c r="B577" s="26">
        <v>43343</v>
      </c>
      <c r="C577" s="5">
        <v>300387</v>
      </c>
      <c r="D577" s="12">
        <v>1845.96</v>
      </c>
      <c r="E577" s="27">
        <v>1.0000009999999999</v>
      </c>
      <c r="F577" s="5" t="str">
        <f t="shared" si="8"/>
        <v>Not an Outlier</v>
      </c>
    </row>
    <row r="578" spans="1:6" x14ac:dyDescent="0.25">
      <c r="A578" s="12">
        <v>419.01</v>
      </c>
      <c r="B578" s="26">
        <v>43455</v>
      </c>
      <c r="C578" s="5">
        <v>86615</v>
      </c>
      <c r="D578" s="12">
        <v>6275.41</v>
      </c>
      <c r="E578" s="27">
        <v>1.0000009999999999</v>
      </c>
      <c r="F578" s="5" t="str">
        <f t="shared" ref="F578:F641" si="9">IF(OR(A578&gt;$I$8,A578&lt;$I$9), "Outlier", "Not an Outlier")</f>
        <v>Not an Outlier</v>
      </c>
    </row>
    <row r="579" spans="1:6" x14ac:dyDescent="0.25">
      <c r="A579" s="12">
        <v>419.35</v>
      </c>
      <c r="B579" s="26">
        <v>43392</v>
      </c>
      <c r="C579" s="5">
        <v>90230</v>
      </c>
      <c r="D579" s="12">
        <v>5532.87</v>
      </c>
      <c r="E579" s="27">
        <v>1.0000009999999999</v>
      </c>
      <c r="F579" s="5" t="str">
        <f t="shared" si="9"/>
        <v>Not an Outlier</v>
      </c>
    </row>
    <row r="580" spans="1:6" x14ac:dyDescent="0.25">
      <c r="A580" s="12">
        <v>419.61</v>
      </c>
      <c r="B580" s="26">
        <v>43476</v>
      </c>
      <c r="C580" s="5">
        <v>335602</v>
      </c>
      <c r="D580" s="12">
        <v>5703.98</v>
      </c>
      <c r="E580" s="27">
        <v>1.0000009999999999</v>
      </c>
      <c r="F580" s="5" t="str">
        <f t="shared" si="9"/>
        <v>Not an Outlier</v>
      </c>
    </row>
    <row r="581" spans="1:6" x14ac:dyDescent="0.25">
      <c r="A581" s="12">
        <v>420.42</v>
      </c>
      <c r="B581" s="26">
        <v>43343</v>
      </c>
      <c r="C581" s="5">
        <v>90499</v>
      </c>
      <c r="D581" s="12">
        <v>6396.24</v>
      </c>
      <c r="E581" s="27">
        <v>1.0000009999999999</v>
      </c>
      <c r="F581" s="5" t="str">
        <f t="shared" si="9"/>
        <v>Not an Outlier</v>
      </c>
    </row>
    <row r="582" spans="1:6" x14ac:dyDescent="0.25">
      <c r="A582" s="12">
        <v>420.95</v>
      </c>
      <c r="B582" s="26">
        <v>43469</v>
      </c>
      <c r="C582" s="5">
        <v>86594</v>
      </c>
      <c r="D582" s="12">
        <v>11889.97</v>
      </c>
      <c r="E582" s="27">
        <v>1.0000009999999999</v>
      </c>
      <c r="F582" s="5" t="str">
        <f t="shared" si="9"/>
        <v>Not an Outlier</v>
      </c>
    </row>
    <row r="583" spans="1:6" x14ac:dyDescent="0.25">
      <c r="A583" s="12">
        <v>421.41</v>
      </c>
      <c r="B583" s="26">
        <v>43315</v>
      </c>
      <c r="C583" s="5">
        <v>90412</v>
      </c>
      <c r="D583" s="12">
        <v>1992.37</v>
      </c>
      <c r="E583" s="27">
        <v>1.0000009999999999</v>
      </c>
      <c r="F583" s="5" t="str">
        <f t="shared" si="9"/>
        <v>Not an Outlier</v>
      </c>
    </row>
    <row r="584" spans="1:6" x14ac:dyDescent="0.25">
      <c r="A584" s="12">
        <v>421.42</v>
      </c>
      <c r="B584" s="26">
        <v>43371</v>
      </c>
      <c r="C584" s="5">
        <v>90499</v>
      </c>
      <c r="D584" s="12">
        <v>5447.9</v>
      </c>
      <c r="E584" s="27">
        <v>1.0000009999999999</v>
      </c>
      <c r="F584" s="5" t="str">
        <f t="shared" si="9"/>
        <v>Not an Outlier</v>
      </c>
    </row>
    <row r="585" spans="1:6" x14ac:dyDescent="0.25">
      <c r="A585" s="12">
        <v>421.79</v>
      </c>
      <c r="B585" s="26">
        <v>43420</v>
      </c>
      <c r="C585" s="5">
        <v>300388</v>
      </c>
      <c r="D585" s="12">
        <v>2525.27</v>
      </c>
      <c r="E585" s="27">
        <v>1.0000009999999999</v>
      </c>
      <c r="F585" s="5" t="str">
        <f t="shared" si="9"/>
        <v>Not an Outlier</v>
      </c>
    </row>
    <row r="586" spans="1:6" x14ac:dyDescent="0.25">
      <c r="A586" s="12">
        <v>422.67</v>
      </c>
      <c r="B586" s="26">
        <v>43406</v>
      </c>
      <c r="C586" s="5">
        <v>90266</v>
      </c>
      <c r="D586" s="12">
        <v>8655.77</v>
      </c>
      <c r="E586" s="27">
        <v>1.0000009999999999</v>
      </c>
      <c r="F586" s="5" t="str">
        <f t="shared" si="9"/>
        <v>Not an Outlier</v>
      </c>
    </row>
    <row r="587" spans="1:6" x14ac:dyDescent="0.25">
      <c r="A587" s="12">
        <v>422.7</v>
      </c>
      <c r="B587" s="26">
        <v>43399</v>
      </c>
      <c r="C587" s="5">
        <v>86253</v>
      </c>
      <c r="D587" s="12">
        <v>6367.64</v>
      </c>
      <c r="E587" s="27">
        <v>9.9999999990000009E-7</v>
      </c>
      <c r="F587" s="5" t="str">
        <f t="shared" si="9"/>
        <v>Not an Outlier</v>
      </c>
    </row>
    <row r="588" spans="1:6" x14ac:dyDescent="0.25">
      <c r="A588" s="12">
        <v>422.84</v>
      </c>
      <c r="B588" s="26">
        <v>43371</v>
      </c>
      <c r="C588" s="5">
        <v>86612</v>
      </c>
      <c r="D588" s="12">
        <v>3958.05</v>
      </c>
      <c r="E588" s="27">
        <v>9.9999999990000009E-7</v>
      </c>
      <c r="F588" s="5" t="str">
        <f t="shared" si="9"/>
        <v>Not an Outlier</v>
      </c>
    </row>
    <row r="589" spans="1:6" x14ac:dyDescent="0.25">
      <c r="A589" s="12">
        <v>425.95</v>
      </c>
      <c r="B589" s="26">
        <v>43434</v>
      </c>
      <c r="C589" s="5">
        <v>300388</v>
      </c>
      <c r="D589" s="12">
        <v>2293.2800000000002</v>
      </c>
      <c r="E589" s="27">
        <v>1.0000009999999999</v>
      </c>
      <c r="F589" s="5" t="str">
        <f t="shared" si="9"/>
        <v>Not an Outlier</v>
      </c>
    </row>
    <row r="590" spans="1:6" x14ac:dyDescent="0.25">
      <c r="A590" s="12">
        <v>426.52</v>
      </c>
      <c r="B590" s="26">
        <v>43091</v>
      </c>
      <c r="C590" s="5">
        <v>300386</v>
      </c>
      <c r="D590" s="12">
        <v>4704.87</v>
      </c>
      <c r="E590" s="27">
        <v>0.92362193400000003</v>
      </c>
      <c r="F590" s="5" t="str">
        <f t="shared" si="9"/>
        <v>Not an Outlier</v>
      </c>
    </row>
    <row r="591" spans="1:6" x14ac:dyDescent="0.25">
      <c r="A591" s="12">
        <v>426.69</v>
      </c>
      <c r="B591" s="26">
        <v>43336</v>
      </c>
      <c r="C591" s="5">
        <v>90499</v>
      </c>
      <c r="D591" s="12">
        <v>6475.97</v>
      </c>
      <c r="E591" s="27">
        <v>1.0000009999999999</v>
      </c>
      <c r="F591" s="5" t="str">
        <f t="shared" si="9"/>
        <v>Not an Outlier</v>
      </c>
    </row>
    <row r="592" spans="1:6" x14ac:dyDescent="0.25">
      <c r="A592" s="12">
        <v>427.12</v>
      </c>
      <c r="B592" s="26">
        <v>43049</v>
      </c>
      <c r="C592" s="5">
        <v>65305</v>
      </c>
      <c r="D592" s="12">
        <v>9948.7199999999993</v>
      </c>
      <c r="E592" s="27">
        <v>0.96861041699999995</v>
      </c>
      <c r="F592" s="5" t="str">
        <f t="shared" si="9"/>
        <v>Not an Outlier</v>
      </c>
    </row>
    <row r="593" spans="1:6" x14ac:dyDescent="0.25">
      <c r="A593" s="12">
        <v>427.34</v>
      </c>
      <c r="B593" s="26">
        <v>43427</v>
      </c>
      <c r="C593" s="5">
        <v>335555</v>
      </c>
      <c r="D593" s="12">
        <v>4434.25</v>
      </c>
      <c r="E593" s="27">
        <v>1.0000009999999999</v>
      </c>
      <c r="F593" s="5" t="str">
        <f t="shared" si="9"/>
        <v>Not an Outlier</v>
      </c>
    </row>
    <row r="594" spans="1:6" x14ac:dyDescent="0.25">
      <c r="A594" s="12">
        <v>429.14</v>
      </c>
      <c r="B594" s="26">
        <v>42923</v>
      </c>
      <c r="C594" s="5">
        <v>65305</v>
      </c>
      <c r="D594" s="12">
        <v>10184.24</v>
      </c>
      <c r="E594" s="27">
        <v>0.971769946</v>
      </c>
      <c r="F594" s="5" t="str">
        <f t="shared" si="9"/>
        <v>Not an Outlier</v>
      </c>
    </row>
    <row r="595" spans="1:6" x14ac:dyDescent="0.25">
      <c r="A595" s="12">
        <v>429.51</v>
      </c>
      <c r="B595" s="26">
        <v>43420</v>
      </c>
      <c r="C595" s="5">
        <v>335603</v>
      </c>
      <c r="D595" s="12">
        <v>7546.94</v>
      </c>
      <c r="E595" s="27">
        <v>1.0000009999999999</v>
      </c>
      <c r="F595" s="5" t="str">
        <f t="shared" si="9"/>
        <v>Not an Outlier</v>
      </c>
    </row>
    <row r="596" spans="1:6" x14ac:dyDescent="0.25">
      <c r="A596" s="12">
        <v>430.08</v>
      </c>
      <c r="B596" s="26">
        <v>42783</v>
      </c>
      <c r="C596" s="5">
        <v>65305</v>
      </c>
      <c r="D596" s="12">
        <v>9754.2800000000007</v>
      </c>
      <c r="E596" s="27">
        <v>0.97405429600000004</v>
      </c>
      <c r="F596" s="5" t="str">
        <f t="shared" si="9"/>
        <v>Not an Outlier</v>
      </c>
    </row>
    <row r="597" spans="1:6" x14ac:dyDescent="0.25">
      <c r="A597" s="12">
        <v>430.92</v>
      </c>
      <c r="B597" s="26">
        <v>43336</v>
      </c>
      <c r="C597" s="5">
        <v>300386</v>
      </c>
      <c r="D597" s="12">
        <v>3823.97</v>
      </c>
      <c r="E597" s="27">
        <v>1.0000009999999999</v>
      </c>
      <c r="F597" s="5" t="str">
        <f t="shared" si="9"/>
        <v>Not an Outlier</v>
      </c>
    </row>
    <row r="598" spans="1:6" x14ac:dyDescent="0.25">
      <c r="A598" s="12">
        <v>431</v>
      </c>
      <c r="B598" s="26">
        <v>43392</v>
      </c>
      <c r="C598" s="5">
        <v>300376</v>
      </c>
      <c r="D598" s="12">
        <v>2633.13</v>
      </c>
      <c r="E598" s="27">
        <v>1.0000009999999999</v>
      </c>
      <c r="F598" s="5" t="str">
        <f t="shared" si="9"/>
        <v>Not an Outlier</v>
      </c>
    </row>
    <row r="599" spans="1:6" x14ac:dyDescent="0.25">
      <c r="A599" s="12">
        <v>431.24</v>
      </c>
      <c r="B599" s="26">
        <v>42909</v>
      </c>
      <c r="C599" s="5">
        <v>300386</v>
      </c>
      <c r="D599" s="12">
        <v>5105.32</v>
      </c>
      <c r="E599" s="27">
        <v>0.96901082599999999</v>
      </c>
      <c r="F599" s="5" t="str">
        <f t="shared" si="9"/>
        <v>Not an Outlier</v>
      </c>
    </row>
    <row r="600" spans="1:6" x14ac:dyDescent="0.25">
      <c r="A600" s="12">
        <v>431.31</v>
      </c>
      <c r="B600" s="26">
        <v>43336</v>
      </c>
      <c r="C600" s="5">
        <v>335506</v>
      </c>
      <c r="D600" s="12">
        <v>17936.990000000002</v>
      </c>
      <c r="E600" s="27">
        <v>1.0000009999999999</v>
      </c>
      <c r="F600" s="5" t="str">
        <f t="shared" si="9"/>
        <v>Not an Outlier</v>
      </c>
    </row>
    <row r="601" spans="1:6" x14ac:dyDescent="0.25">
      <c r="A601" s="12">
        <v>431.37</v>
      </c>
      <c r="B601" s="26">
        <v>43420</v>
      </c>
      <c r="C601" s="5">
        <v>86215</v>
      </c>
      <c r="D601" s="12">
        <v>2777.26</v>
      </c>
      <c r="E601" s="27">
        <v>1.0000009999999999</v>
      </c>
      <c r="F601" s="5" t="str">
        <f t="shared" si="9"/>
        <v>Not an Outlier</v>
      </c>
    </row>
    <row r="602" spans="1:6" x14ac:dyDescent="0.25">
      <c r="A602" s="12">
        <v>431.74</v>
      </c>
      <c r="B602" s="26">
        <v>43399</v>
      </c>
      <c r="C602" s="5">
        <v>90230</v>
      </c>
      <c r="D602" s="12">
        <v>5012.3</v>
      </c>
      <c r="E602" s="27">
        <v>1.0000009999999999</v>
      </c>
      <c r="F602" s="5" t="str">
        <f t="shared" si="9"/>
        <v>Not an Outlier</v>
      </c>
    </row>
    <row r="603" spans="1:6" x14ac:dyDescent="0.25">
      <c r="A603" s="12">
        <v>431.83</v>
      </c>
      <c r="B603" s="26">
        <v>43028</v>
      </c>
      <c r="C603" s="5">
        <v>65305</v>
      </c>
      <c r="D603" s="12">
        <v>9880.6</v>
      </c>
      <c r="E603" s="27">
        <v>0.96581125700000003</v>
      </c>
      <c r="F603" s="5" t="str">
        <f t="shared" si="9"/>
        <v>Not an Outlier</v>
      </c>
    </row>
    <row r="604" spans="1:6" x14ac:dyDescent="0.25">
      <c r="A604" s="12">
        <v>432.07</v>
      </c>
      <c r="B604" s="26">
        <v>43196</v>
      </c>
      <c r="C604" s="5">
        <v>300386</v>
      </c>
      <c r="D604" s="12">
        <v>4925.93</v>
      </c>
      <c r="E604" s="27">
        <v>0.88946575699999997</v>
      </c>
      <c r="F604" s="5" t="str">
        <f t="shared" si="9"/>
        <v>Not an Outlier</v>
      </c>
    </row>
    <row r="605" spans="1:6" x14ac:dyDescent="0.25">
      <c r="A605" s="12">
        <v>432.45</v>
      </c>
      <c r="B605" s="26">
        <v>43406</v>
      </c>
      <c r="C605" s="5">
        <v>335603</v>
      </c>
      <c r="D605" s="12">
        <v>8253.8700000000008</v>
      </c>
      <c r="E605" s="27">
        <v>1.0000009999999999</v>
      </c>
      <c r="F605" s="5" t="str">
        <f t="shared" si="9"/>
        <v>Not an Outlier</v>
      </c>
    </row>
    <row r="606" spans="1:6" x14ac:dyDescent="0.25">
      <c r="A606" s="12">
        <v>432.93</v>
      </c>
      <c r="B606" s="26">
        <v>43350</v>
      </c>
      <c r="C606" s="5">
        <v>335506</v>
      </c>
      <c r="D606" s="12">
        <v>17149.87</v>
      </c>
      <c r="E606" s="27">
        <v>1.0000009999999999</v>
      </c>
      <c r="F606" s="5" t="str">
        <f t="shared" si="9"/>
        <v>Not an Outlier</v>
      </c>
    </row>
    <row r="607" spans="1:6" x14ac:dyDescent="0.25">
      <c r="A607" s="12">
        <v>433.8</v>
      </c>
      <c r="B607" s="26">
        <v>43441</v>
      </c>
      <c r="C607" s="5">
        <v>335602</v>
      </c>
      <c r="D607" s="12">
        <v>7473.26</v>
      </c>
      <c r="E607" s="27">
        <v>1.0000009999999999</v>
      </c>
      <c r="F607" s="5" t="str">
        <f t="shared" si="9"/>
        <v>Not an Outlier</v>
      </c>
    </row>
    <row r="608" spans="1:6" x14ac:dyDescent="0.25">
      <c r="A608" s="12">
        <v>433.86</v>
      </c>
      <c r="B608" s="26">
        <v>43294</v>
      </c>
      <c r="C608" s="5">
        <v>90412</v>
      </c>
      <c r="D608" s="12">
        <v>2228.52</v>
      </c>
      <c r="E608" s="27">
        <v>1.0000009999999999</v>
      </c>
      <c r="F608" s="5" t="str">
        <f t="shared" si="9"/>
        <v>Not an Outlier</v>
      </c>
    </row>
    <row r="609" spans="1:6" x14ac:dyDescent="0.25">
      <c r="A609" s="12">
        <v>434.1</v>
      </c>
      <c r="B609" s="26">
        <v>43287</v>
      </c>
      <c r="C609" s="5">
        <v>90422</v>
      </c>
      <c r="D609" s="12">
        <v>855.62</v>
      </c>
      <c r="E609" s="27">
        <v>1.0000009999999999</v>
      </c>
      <c r="F609" s="5" t="str">
        <f t="shared" si="9"/>
        <v>Not an Outlier</v>
      </c>
    </row>
    <row r="610" spans="1:6" x14ac:dyDescent="0.25">
      <c r="A610" s="12">
        <v>434.32</v>
      </c>
      <c r="B610" s="26">
        <v>43140</v>
      </c>
      <c r="C610" s="5">
        <v>300386</v>
      </c>
      <c r="D610" s="12">
        <v>4866.93</v>
      </c>
      <c r="E610" s="27">
        <v>0.94317853500000004</v>
      </c>
      <c r="F610" s="5" t="str">
        <f t="shared" si="9"/>
        <v>Not an Outlier</v>
      </c>
    </row>
    <row r="611" spans="1:6" x14ac:dyDescent="0.25">
      <c r="A611" s="12">
        <v>434.4</v>
      </c>
      <c r="B611" s="26">
        <v>43427</v>
      </c>
      <c r="C611" s="5">
        <v>315866</v>
      </c>
      <c r="D611" s="12">
        <v>3298.52</v>
      </c>
      <c r="E611" s="27">
        <v>1.0000009999999999</v>
      </c>
      <c r="F611" s="5" t="str">
        <f t="shared" si="9"/>
        <v>Not an Outlier</v>
      </c>
    </row>
    <row r="612" spans="1:6" x14ac:dyDescent="0.25">
      <c r="A612" s="12">
        <v>435.26</v>
      </c>
      <c r="B612" s="26">
        <v>42993</v>
      </c>
      <c r="C612" s="5">
        <v>335506</v>
      </c>
      <c r="D612" s="12">
        <v>25357.27</v>
      </c>
      <c r="E612" s="27">
        <v>0.97645935299999997</v>
      </c>
      <c r="F612" s="5" t="str">
        <f t="shared" si="9"/>
        <v>Not an Outlier</v>
      </c>
    </row>
    <row r="613" spans="1:6" x14ac:dyDescent="0.25">
      <c r="A613" s="12">
        <v>436.12</v>
      </c>
      <c r="B613" s="26">
        <v>43476</v>
      </c>
      <c r="C613" s="5">
        <v>86594</v>
      </c>
      <c r="D613" s="12">
        <v>11159.22</v>
      </c>
      <c r="E613" s="27">
        <v>1.0000009999999999</v>
      </c>
      <c r="F613" s="5" t="str">
        <f t="shared" si="9"/>
        <v>Not an Outlier</v>
      </c>
    </row>
    <row r="614" spans="1:6" x14ac:dyDescent="0.25">
      <c r="A614" s="12">
        <v>438.03</v>
      </c>
      <c r="B614" s="26">
        <v>43385</v>
      </c>
      <c r="C614" s="5">
        <v>90480</v>
      </c>
      <c r="D614" s="12">
        <v>3140.51</v>
      </c>
      <c r="E614" s="27">
        <v>0.28571528600000001</v>
      </c>
      <c r="F614" s="5" t="str">
        <f t="shared" si="9"/>
        <v>Not an Outlier</v>
      </c>
    </row>
    <row r="615" spans="1:6" x14ac:dyDescent="0.25">
      <c r="A615" s="12">
        <v>438.14</v>
      </c>
      <c r="B615" s="26">
        <v>43245</v>
      </c>
      <c r="C615" s="5">
        <v>300386</v>
      </c>
      <c r="D615" s="12">
        <v>4435.8900000000003</v>
      </c>
      <c r="E615" s="27">
        <v>1.0000009999999999</v>
      </c>
      <c r="F615" s="5" t="str">
        <f t="shared" si="9"/>
        <v>Not an Outlier</v>
      </c>
    </row>
    <row r="616" spans="1:6" x14ac:dyDescent="0.25">
      <c r="A616" s="12">
        <v>438.35</v>
      </c>
      <c r="B616" s="26">
        <v>43196</v>
      </c>
      <c r="C616" s="5">
        <v>65305</v>
      </c>
      <c r="D616" s="12">
        <v>9505.86</v>
      </c>
      <c r="E616" s="27">
        <v>0.94975675699999995</v>
      </c>
      <c r="F616" s="5" t="str">
        <f t="shared" si="9"/>
        <v>Not an Outlier</v>
      </c>
    </row>
    <row r="617" spans="1:6" x14ac:dyDescent="0.25">
      <c r="A617" s="12">
        <v>439.07</v>
      </c>
      <c r="B617" s="26">
        <v>43105</v>
      </c>
      <c r="C617" s="5">
        <v>335506</v>
      </c>
      <c r="D617" s="12">
        <v>24366.22</v>
      </c>
      <c r="E617" s="27">
        <v>0.95945408799999998</v>
      </c>
      <c r="F617" s="5" t="str">
        <f t="shared" si="9"/>
        <v>Not an Outlier</v>
      </c>
    </row>
    <row r="618" spans="1:6" x14ac:dyDescent="0.25">
      <c r="A618" s="12">
        <v>439.63</v>
      </c>
      <c r="B618" s="26">
        <v>43084</v>
      </c>
      <c r="C618" s="5">
        <v>65305</v>
      </c>
      <c r="D618" s="12">
        <v>9903.39</v>
      </c>
      <c r="E618" s="27">
        <v>0.97625324499999999</v>
      </c>
      <c r="F618" s="5" t="str">
        <f t="shared" si="9"/>
        <v>Not an Outlier</v>
      </c>
    </row>
    <row r="619" spans="1:6" x14ac:dyDescent="0.25">
      <c r="A619" s="12">
        <v>440.33</v>
      </c>
      <c r="B619" s="26">
        <v>43238</v>
      </c>
      <c r="C619" s="5">
        <v>300386</v>
      </c>
      <c r="D619" s="12">
        <v>4480.47</v>
      </c>
      <c r="E619" s="27">
        <v>1.0000009999999999</v>
      </c>
      <c r="F619" s="5" t="str">
        <f t="shared" si="9"/>
        <v>Not an Outlier</v>
      </c>
    </row>
    <row r="620" spans="1:6" x14ac:dyDescent="0.25">
      <c r="A620" s="12">
        <v>440.75</v>
      </c>
      <c r="B620" s="26">
        <v>43273</v>
      </c>
      <c r="C620" s="5">
        <v>335506</v>
      </c>
      <c r="D620" s="12">
        <v>19899.95</v>
      </c>
      <c r="E620" s="27">
        <v>1.0000009999999999</v>
      </c>
      <c r="F620" s="5" t="str">
        <f t="shared" si="9"/>
        <v>Not an Outlier</v>
      </c>
    </row>
    <row r="621" spans="1:6" x14ac:dyDescent="0.25">
      <c r="A621" s="12">
        <v>440.84</v>
      </c>
      <c r="B621" s="26">
        <v>43343</v>
      </c>
      <c r="C621" s="5">
        <v>335506</v>
      </c>
      <c r="D621" s="12">
        <v>17641.72</v>
      </c>
      <c r="E621" s="27">
        <v>1.0000009999999999</v>
      </c>
      <c r="F621" s="5" t="str">
        <f t="shared" si="9"/>
        <v>Not an Outlier</v>
      </c>
    </row>
    <row r="622" spans="1:6" x14ac:dyDescent="0.25">
      <c r="A622" s="12">
        <v>440.88</v>
      </c>
      <c r="B622" s="26">
        <v>43343</v>
      </c>
      <c r="C622" s="5">
        <v>1558</v>
      </c>
      <c r="D622" s="12">
        <v>5325.21</v>
      </c>
      <c r="E622" s="27">
        <v>1.0000009999999999</v>
      </c>
      <c r="F622" s="5" t="str">
        <f t="shared" si="9"/>
        <v>Not an Outlier</v>
      </c>
    </row>
    <row r="623" spans="1:6" x14ac:dyDescent="0.25">
      <c r="A623" s="12">
        <v>442.2</v>
      </c>
      <c r="B623" s="26">
        <v>43357</v>
      </c>
      <c r="C623" s="5">
        <v>300386</v>
      </c>
      <c r="D623" s="12">
        <v>3624.1</v>
      </c>
      <c r="E623" s="27">
        <v>1.0000009999999999</v>
      </c>
      <c r="F623" s="5" t="str">
        <f t="shared" si="9"/>
        <v>Not an Outlier</v>
      </c>
    </row>
    <row r="624" spans="1:6" x14ac:dyDescent="0.25">
      <c r="A624" s="12">
        <v>442.33</v>
      </c>
      <c r="B624" s="26">
        <v>43133</v>
      </c>
      <c r="C624" s="5">
        <v>300386</v>
      </c>
      <c r="D624" s="12">
        <v>4804.24</v>
      </c>
      <c r="E624" s="27">
        <v>0.93931498400000002</v>
      </c>
      <c r="F624" s="5" t="str">
        <f t="shared" si="9"/>
        <v>Not an Outlier</v>
      </c>
    </row>
    <row r="625" spans="1:6" x14ac:dyDescent="0.25">
      <c r="A625" s="12">
        <v>443.18</v>
      </c>
      <c r="B625" s="26">
        <v>43077</v>
      </c>
      <c r="C625" s="5">
        <v>65305</v>
      </c>
      <c r="D625" s="12">
        <v>9964.08</v>
      </c>
      <c r="E625" s="27">
        <v>0.974741415</v>
      </c>
      <c r="F625" s="5" t="str">
        <f t="shared" si="9"/>
        <v>Not an Outlier</v>
      </c>
    </row>
    <row r="626" spans="1:6" x14ac:dyDescent="0.25">
      <c r="A626" s="12">
        <v>443.3</v>
      </c>
      <c r="B626" s="26">
        <v>43427</v>
      </c>
      <c r="C626" s="5">
        <v>86253</v>
      </c>
      <c r="D626" s="12">
        <v>4877.46</v>
      </c>
      <c r="E626" s="27">
        <v>1.0000009999999999</v>
      </c>
      <c r="F626" s="5" t="str">
        <f t="shared" si="9"/>
        <v>Not an Outlier</v>
      </c>
    </row>
    <row r="627" spans="1:6" x14ac:dyDescent="0.25">
      <c r="A627" s="12">
        <v>444.22</v>
      </c>
      <c r="B627" s="26">
        <v>43462</v>
      </c>
      <c r="C627" s="5">
        <v>315872</v>
      </c>
      <c r="D627" s="12">
        <v>3462.16</v>
      </c>
      <c r="E627" s="27">
        <v>1.0000009999999999</v>
      </c>
      <c r="F627" s="5" t="str">
        <f t="shared" si="9"/>
        <v>Not an Outlier</v>
      </c>
    </row>
    <row r="628" spans="1:6" x14ac:dyDescent="0.25">
      <c r="A628" s="12">
        <v>444.46</v>
      </c>
      <c r="B628" s="26">
        <v>43119</v>
      </c>
      <c r="C628" s="5">
        <v>300386</v>
      </c>
      <c r="D628" s="12">
        <v>4731.9399999999996</v>
      </c>
      <c r="E628" s="27">
        <v>0.93724185900000001</v>
      </c>
      <c r="F628" s="5" t="str">
        <f t="shared" si="9"/>
        <v>Not an Outlier</v>
      </c>
    </row>
    <row r="629" spans="1:6" x14ac:dyDescent="0.25">
      <c r="A629" s="12">
        <v>444.49</v>
      </c>
      <c r="B629" s="26">
        <v>43210</v>
      </c>
      <c r="C629" s="5">
        <v>65305</v>
      </c>
      <c r="D629" s="12">
        <v>9268.56</v>
      </c>
      <c r="E629" s="27">
        <v>0.93131392999999996</v>
      </c>
      <c r="F629" s="5" t="str">
        <f t="shared" si="9"/>
        <v>Not an Outlier</v>
      </c>
    </row>
    <row r="630" spans="1:6" x14ac:dyDescent="0.25">
      <c r="A630" s="12">
        <v>444.81</v>
      </c>
      <c r="B630" s="26">
        <v>43308</v>
      </c>
      <c r="C630" s="5">
        <v>335506</v>
      </c>
      <c r="D630" s="12">
        <v>18769.36</v>
      </c>
      <c r="E630" s="27">
        <v>1.0000009999999999</v>
      </c>
      <c r="F630" s="5" t="str">
        <f t="shared" si="9"/>
        <v>Not an Outlier</v>
      </c>
    </row>
    <row r="631" spans="1:6" x14ac:dyDescent="0.25">
      <c r="A631" s="12">
        <v>445.36</v>
      </c>
      <c r="B631" s="26">
        <v>42776</v>
      </c>
      <c r="C631" s="5">
        <v>65305</v>
      </c>
      <c r="D631" s="12">
        <v>9801.01</v>
      </c>
      <c r="E631" s="27">
        <v>0.96804347599999996</v>
      </c>
      <c r="F631" s="5" t="str">
        <f t="shared" si="9"/>
        <v>Not an Outlier</v>
      </c>
    </row>
    <row r="632" spans="1:6" x14ac:dyDescent="0.25">
      <c r="A632" s="12">
        <v>445.44</v>
      </c>
      <c r="B632" s="26">
        <v>43238</v>
      </c>
      <c r="C632" s="5">
        <v>65305</v>
      </c>
      <c r="D632" s="12">
        <v>8053.88</v>
      </c>
      <c r="E632" s="27">
        <v>1.0000009999999999</v>
      </c>
      <c r="F632" s="5" t="str">
        <f t="shared" si="9"/>
        <v>Not an Outlier</v>
      </c>
    </row>
    <row r="633" spans="1:6" x14ac:dyDescent="0.25">
      <c r="A633" s="12">
        <v>446.27</v>
      </c>
      <c r="B633" s="26">
        <v>42783</v>
      </c>
      <c r="C633" s="5">
        <v>335506</v>
      </c>
      <c r="D633" s="12">
        <v>26518.48</v>
      </c>
      <c r="E633" s="27">
        <v>0.97661749200000003</v>
      </c>
      <c r="F633" s="5" t="str">
        <f t="shared" si="9"/>
        <v>Not an Outlier</v>
      </c>
    </row>
    <row r="634" spans="1:6" x14ac:dyDescent="0.25">
      <c r="A634" s="12">
        <v>446.36</v>
      </c>
      <c r="B634" s="26">
        <v>42909</v>
      </c>
      <c r="C634" s="5">
        <v>65305</v>
      </c>
      <c r="D634" s="12">
        <v>10041.15</v>
      </c>
      <c r="E634" s="27">
        <v>0.97016818400000004</v>
      </c>
      <c r="F634" s="5" t="str">
        <f t="shared" si="9"/>
        <v>Not an Outlier</v>
      </c>
    </row>
    <row r="635" spans="1:6" x14ac:dyDescent="0.25">
      <c r="A635" s="12">
        <v>446.48</v>
      </c>
      <c r="B635" s="26">
        <v>42902</v>
      </c>
      <c r="C635" s="5">
        <v>65305</v>
      </c>
      <c r="D635" s="12">
        <v>10075.530000000001</v>
      </c>
      <c r="E635" s="27">
        <v>0.96946741299999994</v>
      </c>
      <c r="F635" s="5" t="str">
        <f t="shared" si="9"/>
        <v>Not an Outlier</v>
      </c>
    </row>
    <row r="636" spans="1:6" x14ac:dyDescent="0.25">
      <c r="A636" s="12">
        <v>447.3</v>
      </c>
      <c r="B636" s="26">
        <v>43266</v>
      </c>
      <c r="C636" s="5">
        <v>300382</v>
      </c>
      <c r="D636" s="12">
        <v>9580.02</v>
      </c>
      <c r="E636" s="27">
        <v>1.0000009999999999</v>
      </c>
      <c r="F636" s="5" t="str">
        <f t="shared" si="9"/>
        <v>Not an Outlier</v>
      </c>
    </row>
    <row r="637" spans="1:6" x14ac:dyDescent="0.25">
      <c r="A637" s="12">
        <v>447.6</v>
      </c>
      <c r="B637" s="26">
        <v>43112</v>
      </c>
      <c r="C637" s="5">
        <v>300386</v>
      </c>
      <c r="D637" s="12">
        <v>4760.9399999999996</v>
      </c>
      <c r="E637" s="27">
        <v>0.93177634899999995</v>
      </c>
      <c r="F637" s="5" t="str">
        <f t="shared" si="9"/>
        <v>Not an Outlier</v>
      </c>
    </row>
    <row r="638" spans="1:6" x14ac:dyDescent="0.25">
      <c r="A638" s="12">
        <v>447.79</v>
      </c>
      <c r="B638" s="26">
        <v>42874</v>
      </c>
      <c r="C638" s="5">
        <v>65305</v>
      </c>
      <c r="D638" s="12">
        <v>9829.2000000000007</v>
      </c>
      <c r="E638" s="27">
        <v>0.96606366899999996</v>
      </c>
      <c r="F638" s="5" t="str">
        <f t="shared" si="9"/>
        <v>Not an Outlier</v>
      </c>
    </row>
    <row r="639" spans="1:6" x14ac:dyDescent="0.25">
      <c r="A639" s="12">
        <v>448.27</v>
      </c>
      <c r="B639" s="26">
        <v>43406</v>
      </c>
      <c r="C639" s="5">
        <v>300378</v>
      </c>
      <c r="D639" s="12">
        <v>2658.3</v>
      </c>
      <c r="E639" s="27">
        <v>1.0000009999999999</v>
      </c>
      <c r="F639" s="5" t="str">
        <f t="shared" si="9"/>
        <v>Not an Outlier</v>
      </c>
    </row>
    <row r="640" spans="1:6" x14ac:dyDescent="0.25">
      <c r="A640" s="12">
        <v>448.68</v>
      </c>
      <c r="B640" s="26">
        <v>43280</v>
      </c>
      <c r="C640" s="5">
        <v>300382</v>
      </c>
      <c r="D640" s="12">
        <v>9260.9599999999991</v>
      </c>
      <c r="E640" s="27">
        <v>1.0000009999999999</v>
      </c>
      <c r="F640" s="5" t="str">
        <f t="shared" si="9"/>
        <v>Not an Outlier</v>
      </c>
    </row>
    <row r="641" spans="1:6" x14ac:dyDescent="0.25">
      <c r="A641" s="12">
        <v>450.73</v>
      </c>
      <c r="B641" s="26">
        <v>43483</v>
      </c>
      <c r="C641" s="5">
        <v>166753</v>
      </c>
      <c r="D641" s="12">
        <v>14497.39</v>
      </c>
      <c r="E641" s="27">
        <v>1.0000009999999999</v>
      </c>
      <c r="F641" s="5" t="str">
        <f t="shared" si="9"/>
        <v>Not an Outlier</v>
      </c>
    </row>
    <row r="642" spans="1:6" x14ac:dyDescent="0.25">
      <c r="A642" s="12">
        <v>450.75</v>
      </c>
      <c r="B642" s="26">
        <v>43259</v>
      </c>
      <c r="C642" s="5">
        <v>335506</v>
      </c>
      <c r="D642" s="12">
        <v>20539.89</v>
      </c>
      <c r="E642" s="27">
        <v>1.0000009999999999</v>
      </c>
      <c r="F642" s="5" t="str">
        <f t="shared" ref="F642:F705" si="10">IF(OR(A642&gt;$I$8,A642&lt;$I$9), "Outlier", "Not an Outlier")</f>
        <v>Not an Outlier</v>
      </c>
    </row>
    <row r="643" spans="1:6" x14ac:dyDescent="0.25">
      <c r="A643" s="12">
        <v>450.89</v>
      </c>
      <c r="B643" s="26">
        <v>43399</v>
      </c>
      <c r="C643" s="5">
        <v>86269</v>
      </c>
      <c r="D643" s="12">
        <v>6225.94</v>
      </c>
      <c r="E643" s="27">
        <v>1.0000009999999999</v>
      </c>
      <c r="F643" s="5" t="str">
        <f t="shared" si="10"/>
        <v>Not an Outlier</v>
      </c>
    </row>
    <row r="644" spans="1:6" x14ac:dyDescent="0.25">
      <c r="A644" s="12">
        <v>452.67</v>
      </c>
      <c r="B644" s="26">
        <v>43399</v>
      </c>
      <c r="C644" s="5">
        <v>300376</v>
      </c>
      <c r="D644" s="12">
        <v>2431.0100000000002</v>
      </c>
      <c r="E644" s="27">
        <v>1.0000009999999999</v>
      </c>
      <c r="F644" s="5" t="str">
        <f t="shared" si="10"/>
        <v>Not an Outlier</v>
      </c>
    </row>
    <row r="645" spans="1:6" x14ac:dyDescent="0.25">
      <c r="A645" s="12">
        <v>453.79</v>
      </c>
      <c r="B645" s="26">
        <v>43420</v>
      </c>
      <c r="C645" s="5">
        <v>86253</v>
      </c>
      <c r="D645" s="12">
        <v>5173.79</v>
      </c>
      <c r="E645" s="27">
        <v>1.0000009999999999</v>
      </c>
      <c r="F645" s="5" t="str">
        <f t="shared" si="10"/>
        <v>Not an Outlier</v>
      </c>
    </row>
    <row r="646" spans="1:6" x14ac:dyDescent="0.25">
      <c r="A646" s="12">
        <v>455.27</v>
      </c>
      <c r="B646" s="26">
        <v>43406</v>
      </c>
      <c r="C646" s="5">
        <v>84904</v>
      </c>
      <c r="D646" s="12">
        <v>9077.26</v>
      </c>
      <c r="E646" s="27">
        <v>1.0000009999999999</v>
      </c>
      <c r="F646" s="5" t="str">
        <f t="shared" si="10"/>
        <v>Not an Outlier</v>
      </c>
    </row>
    <row r="647" spans="1:6" x14ac:dyDescent="0.25">
      <c r="A647" s="12">
        <v>455.88</v>
      </c>
      <c r="B647" s="26">
        <v>43126</v>
      </c>
      <c r="C647" s="5">
        <v>300386</v>
      </c>
      <c r="D647" s="12">
        <v>4746.1899999999996</v>
      </c>
      <c r="E647" s="27">
        <v>0.93893805200000002</v>
      </c>
      <c r="F647" s="5" t="str">
        <f t="shared" si="10"/>
        <v>Not an Outlier</v>
      </c>
    </row>
    <row r="648" spans="1:6" x14ac:dyDescent="0.25">
      <c r="A648" s="12">
        <v>456</v>
      </c>
      <c r="B648" s="26">
        <v>43147</v>
      </c>
      <c r="C648" s="5">
        <v>335506</v>
      </c>
      <c r="D648" s="12">
        <v>24035.15</v>
      </c>
      <c r="E648" s="27">
        <v>0.970597551</v>
      </c>
      <c r="F648" s="5" t="str">
        <f t="shared" si="10"/>
        <v>Not an Outlier</v>
      </c>
    </row>
    <row r="649" spans="1:6" x14ac:dyDescent="0.25">
      <c r="A649" s="12">
        <v>457.29</v>
      </c>
      <c r="B649" s="26">
        <v>43217</v>
      </c>
      <c r="C649" s="5">
        <v>335506</v>
      </c>
      <c r="D649" s="12">
        <v>22181.07</v>
      </c>
      <c r="E649" s="27">
        <v>0.94294295299999997</v>
      </c>
      <c r="F649" s="5" t="str">
        <f t="shared" si="10"/>
        <v>Not an Outlier</v>
      </c>
    </row>
    <row r="650" spans="1:6" x14ac:dyDescent="0.25">
      <c r="A650" s="12">
        <v>457.65</v>
      </c>
      <c r="B650" s="26">
        <v>42818</v>
      </c>
      <c r="C650" s="5">
        <v>335506</v>
      </c>
      <c r="D650" s="12">
        <v>25910.06</v>
      </c>
      <c r="E650" s="27">
        <v>0.96849674299999999</v>
      </c>
      <c r="F650" s="5" t="str">
        <f t="shared" si="10"/>
        <v>Not an Outlier</v>
      </c>
    </row>
    <row r="651" spans="1:6" x14ac:dyDescent="0.25">
      <c r="A651" s="12">
        <v>458.01</v>
      </c>
      <c r="B651" s="26">
        <v>42881</v>
      </c>
      <c r="C651" s="5">
        <v>65305</v>
      </c>
      <c r="D651" s="12">
        <v>9768.49</v>
      </c>
      <c r="E651" s="27">
        <v>0.96105816300000002</v>
      </c>
      <c r="F651" s="5" t="str">
        <f t="shared" si="10"/>
        <v>Not an Outlier</v>
      </c>
    </row>
    <row r="652" spans="1:6" x14ac:dyDescent="0.25">
      <c r="A652" s="12">
        <v>458.02</v>
      </c>
      <c r="B652" s="26">
        <v>43119</v>
      </c>
      <c r="C652" s="5">
        <v>335506</v>
      </c>
      <c r="D652" s="12">
        <v>24438.61</v>
      </c>
      <c r="E652" s="27">
        <v>0.96963796400000002</v>
      </c>
      <c r="F652" s="5" t="str">
        <f t="shared" si="10"/>
        <v>Not an Outlier</v>
      </c>
    </row>
    <row r="653" spans="1:6" x14ac:dyDescent="0.25">
      <c r="A653" s="12">
        <v>459.75</v>
      </c>
      <c r="B653" s="26">
        <v>43441</v>
      </c>
      <c r="C653" s="5">
        <v>86594</v>
      </c>
      <c r="D653" s="12">
        <v>14067.81</v>
      </c>
      <c r="E653" s="27">
        <v>1.0000009999999999</v>
      </c>
      <c r="F653" s="5" t="str">
        <f t="shared" si="10"/>
        <v>Not an Outlier</v>
      </c>
    </row>
    <row r="654" spans="1:6" x14ac:dyDescent="0.25">
      <c r="A654" s="12">
        <v>460.49</v>
      </c>
      <c r="B654" s="26">
        <v>42846</v>
      </c>
      <c r="C654" s="5">
        <v>65305</v>
      </c>
      <c r="D654" s="12">
        <v>9535.0499999999993</v>
      </c>
      <c r="E654" s="27">
        <v>0.95995695199999997</v>
      </c>
      <c r="F654" s="5" t="str">
        <f t="shared" si="10"/>
        <v>Not an Outlier</v>
      </c>
    </row>
    <row r="655" spans="1:6" x14ac:dyDescent="0.25">
      <c r="A655" s="12">
        <v>461.71</v>
      </c>
      <c r="B655" s="26">
        <v>43392</v>
      </c>
      <c r="C655" s="5">
        <v>300375</v>
      </c>
      <c r="D655" s="12">
        <v>8226.15</v>
      </c>
      <c r="E655" s="27">
        <v>1.0000009999999999</v>
      </c>
      <c r="F655" s="5" t="str">
        <f t="shared" si="10"/>
        <v>Not an Outlier</v>
      </c>
    </row>
    <row r="656" spans="1:6" x14ac:dyDescent="0.25">
      <c r="A656" s="12">
        <v>463.77</v>
      </c>
      <c r="B656" s="26">
        <v>42958</v>
      </c>
      <c r="C656" s="5">
        <v>65305</v>
      </c>
      <c r="D656" s="12">
        <v>10404.77</v>
      </c>
      <c r="E656" s="27">
        <v>0.97379051599999999</v>
      </c>
      <c r="F656" s="5" t="str">
        <f t="shared" si="10"/>
        <v>Not an Outlier</v>
      </c>
    </row>
    <row r="657" spans="1:6" x14ac:dyDescent="0.25">
      <c r="A657" s="12">
        <v>464.76</v>
      </c>
      <c r="B657" s="26">
        <v>43294</v>
      </c>
      <c r="C657" s="5">
        <v>90441</v>
      </c>
      <c r="D657" s="12">
        <v>3740.2</v>
      </c>
      <c r="E657" s="27">
        <v>1.0000009999999999</v>
      </c>
      <c r="F657" s="5" t="str">
        <f t="shared" si="10"/>
        <v>Not an Outlier</v>
      </c>
    </row>
    <row r="658" spans="1:6" x14ac:dyDescent="0.25">
      <c r="A658" s="12">
        <v>465.29</v>
      </c>
      <c r="B658" s="26">
        <v>43000</v>
      </c>
      <c r="C658" s="5">
        <v>65305</v>
      </c>
      <c r="D658" s="12">
        <v>10211.629999999999</v>
      </c>
      <c r="E658" s="27">
        <v>0.973090236</v>
      </c>
      <c r="F658" s="5" t="str">
        <f t="shared" si="10"/>
        <v>Not an Outlier</v>
      </c>
    </row>
    <row r="659" spans="1:6" x14ac:dyDescent="0.25">
      <c r="A659" s="12">
        <v>465.78</v>
      </c>
      <c r="B659" s="26">
        <v>43294</v>
      </c>
      <c r="C659" s="5">
        <v>300386</v>
      </c>
      <c r="D659" s="12">
        <v>4086.1</v>
      </c>
      <c r="E659" s="27">
        <v>1.0000009999999999</v>
      </c>
      <c r="F659" s="5" t="str">
        <f t="shared" si="10"/>
        <v>Not an Outlier</v>
      </c>
    </row>
    <row r="660" spans="1:6" x14ac:dyDescent="0.25">
      <c r="A660" s="12">
        <v>465.88</v>
      </c>
      <c r="B660" s="26">
        <v>43329</v>
      </c>
      <c r="C660" s="5">
        <v>300387</v>
      </c>
      <c r="D660" s="12">
        <v>1947.2</v>
      </c>
      <c r="E660" s="27">
        <v>1.0000009999999999</v>
      </c>
      <c r="F660" s="5" t="str">
        <f t="shared" si="10"/>
        <v>Not an Outlier</v>
      </c>
    </row>
    <row r="661" spans="1:6" x14ac:dyDescent="0.25">
      <c r="A661" s="12">
        <v>465.96</v>
      </c>
      <c r="B661" s="26">
        <v>43231</v>
      </c>
      <c r="C661" s="5">
        <v>300386</v>
      </c>
      <c r="D661" s="12">
        <v>4539.8</v>
      </c>
      <c r="E661" s="27">
        <v>0.82321999700000004</v>
      </c>
      <c r="F661" s="5" t="str">
        <f t="shared" si="10"/>
        <v>Not an Outlier</v>
      </c>
    </row>
    <row r="662" spans="1:6" x14ac:dyDescent="0.25">
      <c r="A662" s="12">
        <v>466.39</v>
      </c>
      <c r="B662" s="26">
        <v>43140</v>
      </c>
      <c r="C662" s="5">
        <v>335506</v>
      </c>
      <c r="D662" s="12">
        <v>24066.21</v>
      </c>
      <c r="E662" s="27">
        <v>0.969449373</v>
      </c>
      <c r="F662" s="5" t="str">
        <f t="shared" si="10"/>
        <v>Not an Outlier</v>
      </c>
    </row>
    <row r="663" spans="1:6" x14ac:dyDescent="0.25">
      <c r="A663" s="12">
        <v>466.4</v>
      </c>
      <c r="B663" s="26">
        <v>43280</v>
      </c>
      <c r="C663" s="5">
        <v>90412</v>
      </c>
      <c r="D663" s="12">
        <v>2468.9299999999998</v>
      </c>
      <c r="E663" s="27">
        <v>1.0000009999999999</v>
      </c>
      <c r="F663" s="5" t="str">
        <f t="shared" si="10"/>
        <v>Not an Outlier</v>
      </c>
    </row>
    <row r="664" spans="1:6" x14ac:dyDescent="0.25">
      <c r="A664" s="12">
        <v>468.41</v>
      </c>
      <c r="B664" s="26">
        <v>43175</v>
      </c>
      <c r="C664" s="5">
        <v>65305</v>
      </c>
      <c r="D664" s="12">
        <v>9662.31</v>
      </c>
      <c r="E664" s="27">
        <v>0.961919054</v>
      </c>
      <c r="F664" s="5" t="str">
        <f t="shared" si="10"/>
        <v>Not an Outlier</v>
      </c>
    </row>
    <row r="665" spans="1:6" x14ac:dyDescent="0.25">
      <c r="A665" s="12">
        <v>468.68</v>
      </c>
      <c r="B665" s="26">
        <v>43413</v>
      </c>
      <c r="C665" s="5">
        <v>88278</v>
      </c>
      <c r="D665" s="12">
        <v>7901.11</v>
      </c>
      <c r="E665" s="27">
        <v>1.0000009999999999</v>
      </c>
      <c r="F665" s="5" t="str">
        <f t="shared" si="10"/>
        <v>Not an Outlier</v>
      </c>
    </row>
    <row r="666" spans="1:6" x14ac:dyDescent="0.25">
      <c r="A666" s="12">
        <v>469.11</v>
      </c>
      <c r="B666" s="26">
        <v>43427</v>
      </c>
      <c r="C666" s="5">
        <v>86215</v>
      </c>
      <c r="D666" s="12">
        <v>2572.6</v>
      </c>
      <c r="E666" s="27">
        <v>1.0000009999999999</v>
      </c>
      <c r="F666" s="5" t="str">
        <f t="shared" si="10"/>
        <v>Not an Outlier</v>
      </c>
    </row>
    <row r="667" spans="1:6" x14ac:dyDescent="0.25">
      <c r="A667" s="12">
        <v>469.24</v>
      </c>
      <c r="B667" s="26">
        <v>42944</v>
      </c>
      <c r="C667" s="5">
        <v>65305</v>
      </c>
      <c r="D667" s="12">
        <v>10410.89</v>
      </c>
      <c r="E667" s="27">
        <v>0.97709183600000005</v>
      </c>
      <c r="F667" s="5" t="str">
        <f t="shared" si="10"/>
        <v>Not an Outlier</v>
      </c>
    </row>
    <row r="668" spans="1:6" x14ac:dyDescent="0.25">
      <c r="A668" s="12">
        <v>470.69</v>
      </c>
      <c r="B668" s="26">
        <v>43420</v>
      </c>
      <c r="C668" s="5">
        <v>90266</v>
      </c>
      <c r="D668" s="12">
        <v>7579.79</v>
      </c>
      <c r="E668" s="27">
        <v>1.0000009999999999</v>
      </c>
      <c r="F668" s="5" t="str">
        <f t="shared" si="10"/>
        <v>Not an Outlier</v>
      </c>
    </row>
    <row r="669" spans="1:6" x14ac:dyDescent="0.25">
      <c r="A669" s="12">
        <v>471.28</v>
      </c>
      <c r="B669" s="26">
        <v>43287</v>
      </c>
      <c r="C669" s="5">
        <v>90412</v>
      </c>
      <c r="D669" s="12">
        <v>2336.44</v>
      </c>
      <c r="E669" s="27">
        <v>1.0000009999999999</v>
      </c>
      <c r="F669" s="5" t="str">
        <f t="shared" si="10"/>
        <v>Not an Outlier</v>
      </c>
    </row>
    <row r="670" spans="1:6" x14ac:dyDescent="0.25">
      <c r="A670" s="12">
        <v>473.13</v>
      </c>
      <c r="B670" s="26">
        <v>43336</v>
      </c>
      <c r="C670" s="5">
        <v>300382</v>
      </c>
      <c r="D670" s="12">
        <v>8245.8700000000008</v>
      </c>
      <c r="E670" s="27">
        <v>0.50000100000000003</v>
      </c>
      <c r="F670" s="5" t="str">
        <f t="shared" si="10"/>
        <v>Not an Outlier</v>
      </c>
    </row>
    <row r="671" spans="1:6" x14ac:dyDescent="0.25">
      <c r="A671" s="12">
        <v>473.56</v>
      </c>
      <c r="B671" s="26">
        <v>43329</v>
      </c>
      <c r="C671" s="5">
        <v>90499</v>
      </c>
      <c r="D671" s="12">
        <v>6474.78</v>
      </c>
      <c r="E671" s="27">
        <v>1.0000009999999999</v>
      </c>
      <c r="F671" s="5" t="str">
        <f t="shared" si="10"/>
        <v>Not an Outlier</v>
      </c>
    </row>
    <row r="672" spans="1:6" x14ac:dyDescent="0.25">
      <c r="A672" s="12">
        <v>474.22</v>
      </c>
      <c r="B672" s="26">
        <v>43133</v>
      </c>
      <c r="C672" s="5">
        <v>65305</v>
      </c>
      <c r="D672" s="12">
        <v>9519.48</v>
      </c>
      <c r="E672" s="27">
        <v>0.96558360200000004</v>
      </c>
      <c r="F672" s="5" t="str">
        <f t="shared" si="10"/>
        <v>Not an Outlier</v>
      </c>
    </row>
    <row r="673" spans="1:6" x14ac:dyDescent="0.25">
      <c r="A673" s="12">
        <v>474.43</v>
      </c>
      <c r="B673" s="26">
        <v>42972</v>
      </c>
      <c r="C673" s="5">
        <v>65305</v>
      </c>
      <c r="D673" s="12">
        <v>10202.52</v>
      </c>
      <c r="E673" s="27">
        <v>0.97409063600000001</v>
      </c>
      <c r="F673" s="5" t="str">
        <f t="shared" si="10"/>
        <v>Not an Outlier</v>
      </c>
    </row>
    <row r="674" spans="1:6" x14ac:dyDescent="0.25">
      <c r="A674" s="12">
        <v>474.57</v>
      </c>
      <c r="B674" s="26">
        <v>43259</v>
      </c>
      <c r="C674" s="5">
        <v>300386</v>
      </c>
      <c r="D674" s="12">
        <v>4294.32</v>
      </c>
      <c r="E674" s="27">
        <v>1.0000009999999999</v>
      </c>
      <c r="F674" s="5" t="str">
        <f t="shared" si="10"/>
        <v>Not an Outlier</v>
      </c>
    </row>
    <row r="675" spans="1:6" x14ac:dyDescent="0.25">
      <c r="A675" s="12">
        <v>475.59</v>
      </c>
      <c r="B675" s="26">
        <v>43392</v>
      </c>
      <c r="C675" s="5">
        <v>86269</v>
      </c>
      <c r="D675" s="12">
        <v>6706</v>
      </c>
      <c r="E675" s="27">
        <v>1.0000009999999999</v>
      </c>
      <c r="F675" s="5" t="str">
        <f t="shared" si="10"/>
        <v>Not an Outlier</v>
      </c>
    </row>
    <row r="676" spans="1:6" x14ac:dyDescent="0.25">
      <c r="A676" s="12">
        <v>475.77</v>
      </c>
      <c r="B676" s="26">
        <v>42895</v>
      </c>
      <c r="C676" s="5">
        <v>65305</v>
      </c>
      <c r="D676" s="12">
        <v>10178.58</v>
      </c>
      <c r="E676" s="27">
        <v>0.97116928499999999</v>
      </c>
      <c r="F676" s="5" t="str">
        <f t="shared" si="10"/>
        <v>Not an Outlier</v>
      </c>
    </row>
    <row r="677" spans="1:6" x14ac:dyDescent="0.25">
      <c r="A677" s="12">
        <v>476.7</v>
      </c>
      <c r="B677" s="26">
        <v>43182</v>
      </c>
      <c r="C677" s="5">
        <v>65305</v>
      </c>
      <c r="D677" s="12">
        <v>9718.39</v>
      </c>
      <c r="E677" s="27">
        <v>0.96181936300000004</v>
      </c>
      <c r="F677" s="5" t="str">
        <f t="shared" si="10"/>
        <v>Not an Outlier</v>
      </c>
    </row>
    <row r="678" spans="1:6" x14ac:dyDescent="0.25">
      <c r="A678" s="12">
        <v>476.78</v>
      </c>
      <c r="B678" s="26">
        <v>43469</v>
      </c>
      <c r="C678" s="5">
        <v>335554</v>
      </c>
      <c r="D678" s="12">
        <v>9195.15</v>
      </c>
      <c r="E678" s="27">
        <v>1.0000009999999999</v>
      </c>
      <c r="F678" s="5" t="str">
        <f t="shared" si="10"/>
        <v>Not an Outlier</v>
      </c>
    </row>
    <row r="679" spans="1:6" x14ac:dyDescent="0.25">
      <c r="A679" s="12">
        <v>476.99</v>
      </c>
      <c r="B679" s="26">
        <v>42888</v>
      </c>
      <c r="C679" s="5">
        <v>65305</v>
      </c>
      <c r="D679" s="12">
        <v>9877.0400000000009</v>
      </c>
      <c r="E679" s="27">
        <v>0.96556311800000005</v>
      </c>
      <c r="F679" s="5" t="str">
        <f t="shared" si="10"/>
        <v>Not an Outlier</v>
      </c>
    </row>
    <row r="680" spans="1:6" x14ac:dyDescent="0.25">
      <c r="A680" s="12">
        <v>477.91</v>
      </c>
      <c r="B680" s="26">
        <v>43343</v>
      </c>
      <c r="C680" s="5">
        <v>300382</v>
      </c>
      <c r="D680" s="12">
        <v>8125.94</v>
      </c>
      <c r="E680" s="27">
        <v>0.50000100000000003</v>
      </c>
      <c r="F680" s="5" t="str">
        <f t="shared" si="10"/>
        <v>Not an Outlier</v>
      </c>
    </row>
    <row r="681" spans="1:6" x14ac:dyDescent="0.25">
      <c r="A681" s="12">
        <v>477.97</v>
      </c>
      <c r="B681" s="26">
        <v>43413</v>
      </c>
      <c r="C681" s="5">
        <v>300388</v>
      </c>
      <c r="D681" s="12">
        <v>2613.09</v>
      </c>
      <c r="E681" s="27">
        <v>1.0000009999999999</v>
      </c>
      <c r="F681" s="5" t="str">
        <f t="shared" si="10"/>
        <v>Not an Outlier</v>
      </c>
    </row>
    <row r="682" spans="1:6" x14ac:dyDescent="0.25">
      <c r="A682" s="12">
        <v>478.38</v>
      </c>
      <c r="B682" s="26">
        <v>43168</v>
      </c>
      <c r="C682" s="5">
        <v>300386</v>
      </c>
      <c r="D682" s="12">
        <v>5227.22</v>
      </c>
      <c r="E682" s="27">
        <v>0.93724185900000001</v>
      </c>
      <c r="F682" s="5" t="str">
        <f t="shared" si="10"/>
        <v>Not an Outlier</v>
      </c>
    </row>
    <row r="683" spans="1:6" x14ac:dyDescent="0.25">
      <c r="A683" s="12">
        <v>478.51</v>
      </c>
      <c r="B683" s="26">
        <v>43406</v>
      </c>
      <c r="C683" s="5">
        <v>300375</v>
      </c>
      <c r="D683" s="12">
        <v>7164.25</v>
      </c>
      <c r="E683" s="27">
        <v>1.0000009999999999</v>
      </c>
      <c r="F683" s="5" t="str">
        <f t="shared" si="10"/>
        <v>Not an Outlier</v>
      </c>
    </row>
    <row r="684" spans="1:6" x14ac:dyDescent="0.25">
      <c r="A684" s="12">
        <v>478.74</v>
      </c>
      <c r="B684" s="26">
        <v>43147</v>
      </c>
      <c r="C684" s="5">
        <v>300386</v>
      </c>
      <c r="D684" s="12">
        <v>4865.7700000000004</v>
      </c>
      <c r="E684" s="27">
        <v>0.94977484099999998</v>
      </c>
      <c r="F684" s="5" t="str">
        <f t="shared" si="10"/>
        <v>Not an Outlier</v>
      </c>
    </row>
    <row r="685" spans="1:6" x14ac:dyDescent="0.25">
      <c r="A685" s="12">
        <v>478.87</v>
      </c>
      <c r="B685" s="26">
        <v>42825</v>
      </c>
      <c r="C685" s="5">
        <v>335506</v>
      </c>
      <c r="D685" s="12">
        <v>25826.85</v>
      </c>
      <c r="E685" s="27">
        <v>0.96934820899999996</v>
      </c>
      <c r="F685" s="5" t="str">
        <f t="shared" si="10"/>
        <v>Not an Outlier</v>
      </c>
    </row>
    <row r="686" spans="1:6" x14ac:dyDescent="0.25">
      <c r="A686" s="12">
        <v>479.5</v>
      </c>
      <c r="B686" s="26">
        <v>43273</v>
      </c>
      <c r="C686" s="5">
        <v>90412</v>
      </c>
      <c r="D686" s="12">
        <v>2554.7399999999998</v>
      </c>
      <c r="E686" s="27">
        <v>1.0000009999999999</v>
      </c>
      <c r="F686" s="5" t="str">
        <f t="shared" si="10"/>
        <v>Not an Outlier</v>
      </c>
    </row>
    <row r="687" spans="1:6" x14ac:dyDescent="0.25">
      <c r="A687" s="12">
        <v>479.86</v>
      </c>
      <c r="B687" s="26">
        <v>43371</v>
      </c>
      <c r="C687" s="5">
        <v>300387</v>
      </c>
      <c r="D687" s="12">
        <v>1297.8800000000001</v>
      </c>
      <c r="E687" s="27">
        <v>1.0000009999999999</v>
      </c>
      <c r="F687" s="5" t="str">
        <f t="shared" si="10"/>
        <v>Not an Outlier</v>
      </c>
    </row>
    <row r="688" spans="1:6" x14ac:dyDescent="0.25">
      <c r="A688" s="12">
        <v>480.71</v>
      </c>
      <c r="B688" s="26">
        <v>43259</v>
      </c>
      <c r="C688" s="5">
        <v>90412</v>
      </c>
      <c r="D688" s="12">
        <v>2820.88</v>
      </c>
      <c r="E688" s="27">
        <v>1.0000009999999999</v>
      </c>
      <c r="F688" s="5" t="str">
        <f t="shared" si="10"/>
        <v>Not an Outlier</v>
      </c>
    </row>
    <row r="689" spans="1:6" x14ac:dyDescent="0.25">
      <c r="A689" s="12">
        <v>481.02</v>
      </c>
      <c r="B689" s="26">
        <v>43371</v>
      </c>
      <c r="C689" s="5">
        <v>300382</v>
      </c>
      <c r="D689" s="12">
        <v>6723.77</v>
      </c>
      <c r="E689" s="27">
        <v>0.50000100000000003</v>
      </c>
      <c r="F689" s="5" t="str">
        <f t="shared" si="10"/>
        <v>Not an Outlier</v>
      </c>
    </row>
    <row r="690" spans="1:6" x14ac:dyDescent="0.25">
      <c r="A690" s="12">
        <v>481.47</v>
      </c>
      <c r="B690" s="26">
        <v>42874</v>
      </c>
      <c r="C690" s="5">
        <v>300386</v>
      </c>
      <c r="D690" s="12">
        <v>4882.55</v>
      </c>
      <c r="E690" s="27">
        <v>0.96511398100000001</v>
      </c>
      <c r="F690" s="5" t="str">
        <f t="shared" si="10"/>
        <v>Not an Outlier</v>
      </c>
    </row>
    <row r="691" spans="1:6" x14ac:dyDescent="0.25">
      <c r="A691" s="12">
        <v>481.71</v>
      </c>
      <c r="B691" s="26">
        <v>43308</v>
      </c>
      <c r="C691" s="5">
        <v>300386</v>
      </c>
      <c r="D691" s="12">
        <v>3988.1</v>
      </c>
      <c r="E691" s="27">
        <v>1.0000009999999999</v>
      </c>
      <c r="F691" s="5" t="str">
        <f t="shared" si="10"/>
        <v>Not an Outlier</v>
      </c>
    </row>
    <row r="692" spans="1:6" x14ac:dyDescent="0.25">
      <c r="A692" s="12">
        <v>482.93</v>
      </c>
      <c r="B692" s="26">
        <v>43392</v>
      </c>
      <c r="C692" s="5">
        <v>300377</v>
      </c>
      <c r="D692" s="12">
        <v>3027.5</v>
      </c>
      <c r="E692" s="27">
        <v>1.0000009999999999</v>
      </c>
      <c r="F692" s="5" t="str">
        <f t="shared" si="10"/>
        <v>Not an Outlier</v>
      </c>
    </row>
    <row r="693" spans="1:6" x14ac:dyDescent="0.25">
      <c r="A693" s="12">
        <v>483.29</v>
      </c>
      <c r="B693" s="26">
        <v>43126</v>
      </c>
      <c r="C693" s="5">
        <v>335506</v>
      </c>
      <c r="D693" s="12">
        <v>24205.71</v>
      </c>
      <c r="E693" s="27">
        <v>0.97095809600000005</v>
      </c>
      <c r="F693" s="5" t="str">
        <f t="shared" si="10"/>
        <v>Not an Outlier</v>
      </c>
    </row>
    <row r="694" spans="1:6" x14ac:dyDescent="0.25">
      <c r="A694" s="12">
        <v>483.32</v>
      </c>
      <c r="B694" s="26">
        <v>43413</v>
      </c>
      <c r="C694" s="5">
        <v>86269</v>
      </c>
      <c r="D694" s="12">
        <v>5704.86</v>
      </c>
      <c r="E694" s="27">
        <v>1.0000009999999999</v>
      </c>
      <c r="F694" s="5" t="str">
        <f t="shared" si="10"/>
        <v>Not an Outlier</v>
      </c>
    </row>
    <row r="695" spans="1:6" x14ac:dyDescent="0.25">
      <c r="A695" s="12">
        <v>483.62</v>
      </c>
      <c r="B695" s="26">
        <v>43322</v>
      </c>
      <c r="C695" s="5">
        <v>1558</v>
      </c>
      <c r="D695" s="12">
        <v>5651.51</v>
      </c>
      <c r="E695" s="27">
        <v>1.0000009999999999</v>
      </c>
      <c r="F695" s="5" t="str">
        <f t="shared" si="10"/>
        <v>Not an Outlier</v>
      </c>
    </row>
    <row r="696" spans="1:6" x14ac:dyDescent="0.25">
      <c r="A696" s="12">
        <v>483.81</v>
      </c>
      <c r="B696" s="26">
        <v>43350</v>
      </c>
      <c r="C696" s="5">
        <v>1558</v>
      </c>
      <c r="D696" s="12">
        <v>5249.62</v>
      </c>
      <c r="E696" s="27">
        <v>1.0000009999999999</v>
      </c>
      <c r="F696" s="5" t="str">
        <f t="shared" si="10"/>
        <v>Not an Outlier</v>
      </c>
    </row>
    <row r="697" spans="1:6" x14ac:dyDescent="0.25">
      <c r="A697" s="12">
        <v>484.64</v>
      </c>
      <c r="B697" s="26">
        <v>43252</v>
      </c>
      <c r="C697" s="5">
        <v>335506</v>
      </c>
      <c r="D697" s="12">
        <v>20781.87</v>
      </c>
      <c r="E697" s="27">
        <v>1.0000009999999999</v>
      </c>
      <c r="F697" s="5" t="str">
        <f t="shared" si="10"/>
        <v>Not an Outlier</v>
      </c>
    </row>
    <row r="698" spans="1:6" x14ac:dyDescent="0.25">
      <c r="A698" s="12">
        <v>484.84</v>
      </c>
      <c r="B698" s="26">
        <v>43322</v>
      </c>
      <c r="C698" s="5">
        <v>335506</v>
      </c>
      <c r="D698" s="12">
        <v>18300.18</v>
      </c>
      <c r="E698" s="27">
        <v>1.0000009999999999</v>
      </c>
      <c r="F698" s="5" t="str">
        <f t="shared" si="10"/>
        <v>Not an Outlier</v>
      </c>
    </row>
    <row r="699" spans="1:6" x14ac:dyDescent="0.25">
      <c r="A699" s="12">
        <v>485.6</v>
      </c>
      <c r="B699" s="26">
        <v>43308</v>
      </c>
      <c r="C699" s="5">
        <v>300382</v>
      </c>
      <c r="D699" s="12">
        <v>8791.89</v>
      </c>
      <c r="E699" s="27">
        <v>0.64285814299999999</v>
      </c>
      <c r="F699" s="5" t="str">
        <f t="shared" si="10"/>
        <v>Not an Outlier</v>
      </c>
    </row>
    <row r="700" spans="1:6" x14ac:dyDescent="0.25">
      <c r="A700" s="12">
        <v>485.67</v>
      </c>
      <c r="B700" s="26">
        <v>43273</v>
      </c>
      <c r="C700" s="5">
        <v>90422</v>
      </c>
      <c r="D700" s="12">
        <v>1045.1400000000001</v>
      </c>
      <c r="E700" s="27">
        <v>1.0000009999999999</v>
      </c>
      <c r="F700" s="5" t="str">
        <f t="shared" si="10"/>
        <v>Not an Outlier</v>
      </c>
    </row>
    <row r="701" spans="1:6" x14ac:dyDescent="0.25">
      <c r="A701" s="12">
        <v>485.8</v>
      </c>
      <c r="B701" s="26">
        <v>42832</v>
      </c>
      <c r="C701" s="5">
        <v>335506</v>
      </c>
      <c r="D701" s="12">
        <v>25763.75</v>
      </c>
      <c r="E701" s="27">
        <v>0.97161878599999996</v>
      </c>
      <c r="F701" s="5" t="str">
        <f t="shared" si="10"/>
        <v>Not an Outlier</v>
      </c>
    </row>
    <row r="702" spans="1:6" x14ac:dyDescent="0.25">
      <c r="A702" s="12">
        <v>485.82</v>
      </c>
      <c r="B702" s="26">
        <v>43273</v>
      </c>
      <c r="C702" s="5">
        <v>90499</v>
      </c>
      <c r="D702" s="12">
        <v>7151.58</v>
      </c>
      <c r="E702" s="27">
        <v>1.0000009999999999</v>
      </c>
      <c r="F702" s="5" t="str">
        <f t="shared" si="10"/>
        <v>Not an Outlier</v>
      </c>
    </row>
    <row r="703" spans="1:6" x14ac:dyDescent="0.25">
      <c r="A703" s="12">
        <v>487.19</v>
      </c>
      <c r="B703" s="26">
        <v>43301</v>
      </c>
      <c r="C703" s="5">
        <v>300386</v>
      </c>
      <c r="D703" s="12">
        <v>4040.71</v>
      </c>
      <c r="E703" s="27">
        <v>1.0000009999999999</v>
      </c>
      <c r="F703" s="5" t="str">
        <f t="shared" si="10"/>
        <v>Not an Outlier</v>
      </c>
    </row>
    <row r="704" spans="1:6" x14ac:dyDescent="0.25">
      <c r="A704" s="12">
        <v>488.85</v>
      </c>
      <c r="B704" s="26">
        <v>43091</v>
      </c>
      <c r="C704" s="5">
        <v>65305</v>
      </c>
      <c r="D704" s="12">
        <v>9920.01</v>
      </c>
      <c r="E704" s="27">
        <v>0.97476157500000005</v>
      </c>
      <c r="F704" s="5" t="str">
        <f t="shared" si="10"/>
        <v>Not an Outlier</v>
      </c>
    </row>
    <row r="705" spans="1:6" x14ac:dyDescent="0.25">
      <c r="A705" s="12">
        <v>489.07</v>
      </c>
      <c r="B705" s="26">
        <v>43000</v>
      </c>
      <c r="C705" s="5">
        <v>300386</v>
      </c>
      <c r="D705" s="12">
        <v>4941.47</v>
      </c>
      <c r="E705" s="27">
        <v>0.95994053099999999</v>
      </c>
      <c r="F705" s="5" t="str">
        <f t="shared" si="10"/>
        <v>Not an Outlier</v>
      </c>
    </row>
    <row r="706" spans="1:6" x14ac:dyDescent="0.25">
      <c r="A706" s="12">
        <v>489.12</v>
      </c>
      <c r="B706" s="26">
        <v>43217</v>
      </c>
      <c r="C706" s="5">
        <v>300386</v>
      </c>
      <c r="D706" s="12">
        <v>4662.62</v>
      </c>
      <c r="E706" s="27">
        <v>0.84140695600000004</v>
      </c>
      <c r="F706" s="5" t="str">
        <f t="shared" ref="F706:F769" si="11">IF(OR(A706&gt;$I$8,A706&lt;$I$9), "Outlier", "Not an Outlier")</f>
        <v>Not an Outlier</v>
      </c>
    </row>
    <row r="707" spans="1:6" x14ac:dyDescent="0.25">
      <c r="A707" s="12">
        <v>490.3</v>
      </c>
      <c r="B707" s="26">
        <v>43434</v>
      </c>
      <c r="C707" s="5">
        <v>315866</v>
      </c>
      <c r="D707" s="12">
        <v>3183.61</v>
      </c>
      <c r="E707" s="27">
        <v>1.0000009999999999</v>
      </c>
      <c r="F707" s="5" t="str">
        <f t="shared" si="11"/>
        <v>Not an Outlier</v>
      </c>
    </row>
    <row r="708" spans="1:6" x14ac:dyDescent="0.25">
      <c r="A708" s="12">
        <v>490.57</v>
      </c>
      <c r="B708" s="26">
        <v>43252</v>
      </c>
      <c r="C708" s="5">
        <v>300382</v>
      </c>
      <c r="D708" s="12">
        <v>9895.9500000000007</v>
      </c>
      <c r="E708" s="27">
        <v>1.0000009999999999</v>
      </c>
      <c r="F708" s="5" t="str">
        <f t="shared" si="11"/>
        <v>Not an Outlier</v>
      </c>
    </row>
    <row r="709" spans="1:6" x14ac:dyDescent="0.25">
      <c r="A709" s="12">
        <v>490.95</v>
      </c>
      <c r="B709" s="26">
        <v>43427</v>
      </c>
      <c r="C709" s="5">
        <v>300389</v>
      </c>
      <c r="D709" s="12">
        <v>3257.01</v>
      </c>
      <c r="E709" s="27">
        <v>1.0000009999999999</v>
      </c>
      <c r="F709" s="5" t="str">
        <f t="shared" si="11"/>
        <v>Not an Outlier</v>
      </c>
    </row>
    <row r="710" spans="1:6" x14ac:dyDescent="0.25">
      <c r="A710" s="12">
        <v>491.47</v>
      </c>
      <c r="B710" s="26">
        <v>43448</v>
      </c>
      <c r="C710" s="5">
        <v>335554</v>
      </c>
      <c r="D710" s="12">
        <v>10434.56</v>
      </c>
      <c r="E710" s="27">
        <v>1.0000009999999999</v>
      </c>
      <c r="F710" s="5" t="str">
        <f t="shared" si="11"/>
        <v>Not an Outlier</v>
      </c>
    </row>
    <row r="711" spans="1:6" x14ac:dyDescent="0.25">
      <c r="A711" s="12">
        <v>492.63</v>
      </c>
      <c r="B711" s="26">
        <v>43406</v>
      </c>
      <c r="C711" s="5">
        <v>300388</v>
      </c>
      <c r="D711" s="12">
        <v>2808.82</v>
      </c>
      <c r="E711" s="27">
        <v>1.0000009999999999</v>
      </c>
      <c r="F711" s="5" t="str">
        <f t="shared" si="11"/>
        <v>Not an Outlier</v>
      </c>
    </row>
    <row r="712" spans="1:6" x14ac:dyDescent="0.25">
      <c r="A712" s="12">
        <v>492.95</v>
      </c>
      <c r="B712" s="26">
        <v>43392</v>
      </c>
      <c r="C712" s="5">
        <v>86954</v>
      </c>
      <c r="D712" s="12">
        <v>2967.47</v>
      </c>
      <c r="E712" s="27">
        <v>1.0000009999999999</v>
      </c>
      <c r="F712" s="5" t="str">
        <f t="shared" si="11"/>
        <v>Not an Outlier</v>
      </c>
    </row>
    <row r="713" spans="1:6" x14ac:dyDescent="0.25">
      <c r="A713" s="12">
        <v>493.16</v>
      </c>
      <c r="B713" s="26">
        <v>42818</v>
      </c>
      <c r="C713" s="5">
        <v>300386</v>
      </c>
      <c r="D713" s="12">
        <v>4858.78</v>
      </c>
      <c r="E713" s="27">
        <v>0.96291490700000004</v>
      </c>
      <c r="F713" s="5" t="str">
        <f t="shared" si="11"/>
        <v>Not an Outlier</v>
      </c>
    </row>
    <row r="714" spans="1:6" x14ac:dyDescent="0.25">
      <c r="A714" s="12">
        <v>493.68</v>
      </c>
      <c r="B714" s="26">
        <v>42993</v>
      </c>
      <c r="C714" s="5">
        <v>300386</v>
      </c>
      <c r="D714" s="12">
        <v>4973.1000000000004</v>
      </c>
      <c r="E714" s="27">
        <v>0.96532601900000004</v>
      </c>
      <c r="F714" s="5" t="str">
        <f t="shared" si="11"/>
        <v>Not an Outlier</v>
      </c>
    </row>
    <row r="715" spans="1:6" x14ac:dyDescent="0.25">
      <c r="A715" s="12">
        <v>494.27</v>
      </c>
      <c r="B715" s="26">
        <v>43021</v>
      </c>
      <c r="C715" s="5">
        <v>65305</v>
      </c>
      <c r="D715" s="12">
        <v>9966.92</v>
      </c>
      <c r="E715" s="27">
        <v>0.96881035699999996</v>
      </c>
      <c r="F715" s="5" t="str">
        <f t="shared" si="11"/>
        <v>Not an Outlier</v>
      </c>
    </row>
    <row r="716" spans="1:6" x14ac:dyDescent="0.25">
      <c r="A716" s="12">
        <v>494.45</v>
      </c>
      <c r="B716" s="26">
        <v>43210</v>
      </c>
      <c r="C716" s="5">
        <v>300386</v>
      </c>
      <c r="D716" s="12">
        <v>4756.3500000000004</v>
      </c>
      <c r="E716" s="27">
        <v>0.85855735099999997</v>
      </c>
      <c r="F716" s="5" t="str">
        <f t="shared" si="11"/>
        <v>Not an Outlier</v>
      </c>
    </row>
    <row r="717" spans="1:6" x14ac:dyDescent="0.25">
      <c r="A717" s="12">
        <v>495.36</v>
      </c>
      <c r="B717" s="26">
        <v>43441</v>
      </c>
      <c r="C717" s="5">
        <v>236505</v>
      </c>
      <c r="D717" s="12">
        <v>2793.5</v>
      </c>
      <c r="E717" s="27">
        <v>1.0000009999999999</v>
      </c>
      <c r="F717" s="5" t="str">
        <f t="shared" si="11"/>
        <v>Not an Outlier</v>
      </c>
    </row>
    <row r="718" spans="1:6" x14ac:dyDescent="0.25">
      <c r="A718" s="12">
        <v>495.37</v>
      </c>
      <c r="B718" s="26">
        <v>43070</v>
      </c>
      <c r="C718" s="5">
        <v>65305</v>
      </c>
      <c r="D718" s="12">
        <v>9877.9699999999993</v>
      </c>
      <c r="E718" s="27">
        <v>0.97692407699999995</v>
      </c>
      <c r="F718" s="5" t="str">
        <f t="shared" si="11"/>
        <v>Not an Outlier</v>
      </c>
    </row>
    <row r="719" spans="1:6" x14ac:dyDescent="0.25">
      <c r="A719" s="12">
        <v>495.39</v>
      </c>
      <c r="B719" s="26">
        <v>43315</v>
      </c>
      <c r="C719" s="5">
        <v>90499</v>
      </c>
      <c r="D719" s="12">
        <v>6518.24</v>
      </c>
      <c r="E719" s="27">
        <v>1.0000009999999999</v>
      </c>
      <c r="F719" s="5" t="str">
        <f t="shared" si="11"/>
        <v>Not an Outlier</v>
      </c>
    </row>
    <row r="720" spans="1:6" x14ac:dyDescent="0.25">
      <c r="A720" s="12">
        <v>495.68</v>
      </c>
      <c r="B720" s="26">
        <v>43301</v>
      </c>
      <c r="C720" s="5">
        <v>90499</v>
      </c>
      <c r="D720" s="12">
        <v>6725.12</v>
      </c>
      <c r="E720" s="27">
        <v>1.0000009999999999</v>
      </c>
      <c r="F720" s="5" t="str">
        <f t="shared" si="11"/>
        <v>Not an Outlier</v>
      </c>
    </row>
    <row r="721" spans="1:6" x14ac:dyDescent="0.25">
      <c r="A721" s="12">
        <v>495.79</v>
      </c>
      <c r="B721" s="26">
        <v>42853</v>
      </c>
      <c r="C721" s="5">
        <v>335506</v>
      </c>
      <c r="D721" s="12">
        <v>25352.15</v>
      </c>
      <c r="E721" s="27">
        <v>0.97332171899999997</v>
      </c>
      <c r="F721" s="5" t="str">
        <f t="shared" si="11"/>
        <v>Not an Outlier</v>
      </c>
    </row>
    <row r="722" spans="1:6" x14ac:dyDescent="0.25">
      <c r="A722" s="12">
        <v>495.82</v>
      </c>
      <c r="B722" s="26">
        <v>43322</v>
      </c>
      <c r="C722" s="5">
        <v>300382</v>
      </c>
      <c r="D722" s="12">
        <v>8491.2000000000007</v>
      </c>
      <c r="E722" s="27">
        <v>0.50000100000000003</v>
      </c>
      <c r="F722" s="5" t="str">
        <f t="shared" si="11"/>
        <v>Not an Outlier</v>
      </c>
    </row>
    <row r="723" spans="1:6" x14ac:dyDescent="0.25">
      <c r="A723" s="12">
        <v>497.32</v>
      </c>
      <c r="B723" s="26">
        <v>43203</v>
      </c>
      <c r="C723" s="5">
        <v>300386</v>
      </c>
      <c r="D723" s="12">
        <v>4832.41</v>
      </c>
      <c r="E723" s="27">
        <v>0.87636737799999997</v>
      </c>
      <c r="F723" s="5" t="str">
        <f t="shared" si="11"/>
        <v>Not an Outlier</v>
      </c>
    </row>
    <row r="724" spans="1:6" x14ac:dyDescent="0.25">
      <c r="A724" s="12">
        <v>497.41</v>
      </c>
      <c r="B724" s="26">
        <v>42951</v>
      </c>
      <c r="C724" s="5">
        <v>65305</v>
      </c>
      <c r="D724" s="12">
        <v>10321.030000000001</v>
      </c>
      <c r="E724" s="27">
        <v>0.97739195599999995</v>
      </c>
      <c r="F724" s="5" t="str">
        <f t="shared" si="11"/>
        <v>Not an Outlier</v>
      </c>
    </row>
    <row r="725" spans="1:6" x14ac:dyDescent="0.25">
      <c r="A725" s="12">
        <v>497.58</v>
      </c>
      <c r="B725" s="26">
        <v>43245</v>
      </c>
      <c r="C725" s="5">
        <v>90412</v>
      </c>
      <c r="D725" s="12">
        <v>3111.72</v>
      </c>
      <c r="E725" s="27">
        <v>1.0000009999999999</v>
      </c>
      <c r="F725" s="5" t="str">
        <f t="shared" si="11"/>
        <v>Not an Outlier</v>
      </c>
    </row>
    <row r="726" spans="1:6" x14ac:dyDescent="0.25">
      <c r="A726" s="12">
        <v>498.45</v>
      </c>
      <c r="B726" s="26">
        <v>43329</v>
      </c>
      <c r="C726" s="5">
        <v>300382</v>
      </c>
      <c r="D726" s="12">
        <v>8403.59</v>
      </c>
      <c r="E726" s="27">
        <v>0.50000100000000003</v>
      </c>
      <c r="F726" s="5" t="str">
        <f t="shared" si="11"/>
        <v>Not an Outlier</v>
      </c>
    </row>
    <row r="727" spans="1:6" x14ac:dyDescent="0.25">
      <c r="A727" s="12">
        <v>499.24</v>
      </c>
      <c r="B727" s="26">
        <v>43294</v>
      </c>
      <c r="C727" s="5">
        <v>300382</v>
      </c>
      <c r="D727" s="12">
        <v>8974.0499999999993</v>
      </c>
      <c r="E727" s="27">
        <v>1.0000009999999999</v>
      </c>
      <c r="F727" s="5" t="str">
        <f t="shared" si="11"/>
        <v>Not an Outlier</v>
      </c>
    </row>
    <row r="728" spans="1:6" x14ac:dyDescent="0.25">
      <c r="A728" s="12">
        <v>499.27</v>
      </c>
      <c r="B728" s="26">
        <v>43378</v>
      </c>
      <c r="C728" s="5">
        <v>1558</v>
      </c>
      <c r="D728" s="12">
        <v>3876.49</v>
      </c>
      <c r="E728" s="27">
        <v>1.0000009999999999</v>
      </c>
      <c r="F728" s="5" t="str">
        <f t="shared" si="11"/>
        <v>Not an Outlier</v>
      </c>
    </row>
    <row r="729" spans="1:6" x14ac:dyDescent="0.25">
      <c r="A729" s="12">
        <v>500.06</v>
      </c>
      <c r="B729" s="26">
        <v>42839</v>
      </c>
      <c r="C729" s="5">
        <v>65305</v>
      </c>
      <c r="D729" s="12">
        <v>9594.7800000000007</v>
      </c>
      <c r="E729" s="27">
        <v>0.95064671000000001</v>
      </c>
      <c r="F729" s="5" t="str">
        <f t="shared" si="11"/>
        <v>Not an Outlier</v>
      </c>
    </row>
    <row r="730" spans="1:6" x14ac:dyDescent="0.25">
      <c r="A730" s="12">
        <v>500.41</v>
      </c>
      <c r="B730" s="26">
        <v>43280</v>
      </c>
      <c r="C730" s="5">
        <v>90499</v>
      </c>
      <c r="D730" s="12">
        <v>7041.73</v>
      </c>
      <c r="E730" s="27">
        <v>1.0000009999999999</v>
      </c>
      <c r="F730" s="5" t="str">
        <f t="shared" si="11"/>
        <v>Not an Outlier</v>
      </c>
    </row>
    <row r="731" spans="1:6" x14ac:dyDescent="0.25">
      <c r="A731" s="12">
        <v>500.43</v>
      </c>
      <c r="B731" s="26">
        <v>43371</v>
      </c>
      <c r="C731" s="5">
        <v>86606</v>
      </c>
      <c r="D731" s="12">
        <v>1865.11</v>
      </c>
      <c r="E731" s="27">
        <v>9.9999999990000009E-7</v>
      </c>
      <c r="F731" s="5" t="str">
        <f t="shared" si="11"/>
        <v>Not an Outlier</v>
      </c>
    </row>
    <row r="732" spans="1:6" x14ac:dyDescent="0.25">
      <c r="A732" s="12">
        <v>500.9</v>
      </c>
      <c r="B732" s="26">
        <v>42930</v>
      </c>
      <c r="C732" s="5">
        <v>65305</v>
      </c>
      <c r="D732" s="12">
        <v>10255.09</v>
      </c>
      <c r="E732" s="27">
        <v>0.973087543</v>
      </c>
      <c r="F732" s="5" t="str">
        <f t="shared" si="11"/>
        <v>Not an Outlier</v>
      </c>
    </row>
    <row r="733" spans="1:6" x14ac:dyDescent="0.25">
      <c r="A733" s="12">
        <v>501.29</v>
      </c>
      <c r="B733" s="26">
        <v>42776</v>
      </c>
      <c r="C733" s="5">
        <v>300386</v>
      </c>
      <c r="D733" s="12">
        <v>4651.2299999999996</v>
      </c>
      <c r="E733" s="27">
        <v>0.95808993099999995</v>
      </c>
      <c r="F733" s="5" t="str">
        <f t="shared" si="11"/>
        <v>Not an Outlier</v>
      </c>
    </row>
    <row r="734" spans="1:6" x14ac:dyDescent="0.25">
      <c r="A734" s="12">
        <v>501.36</v>
      </c>
      <c r="B734" s="26">
        <v>43329</v>
      </c>
      <c r="C734" s="5">
        <v>335506</v>
      </c>
      <c r="D734" s="12">
        <v>18094.439999999999</v>
      </c>
      <c r="E734" s="27">
        <v>1.0000009999999999</v>
      </c>
      <c r="F734" s="5" t="str">
        <f t="shared" si="11"/>
        <v>Not an Outlier</v>
      </c>
    </row>
    <row r="735" spans="1:6" x14ac:dyDescent="0.25">
      <c r="A735" s="12">
        <v>502.12</v>
      </c>
      <c r="B735" s="26">
        <v>43210</v>
      </c>
      <c r="C735" s="5">
        <v>335506</v>
      </c>
      <c r="D735" s="12">
        <v>22546.22</v>
      </c>
      <c r="E735" s="27">
        <v>0.94694785299999995</v>
      </c>
      <c r="F735" s="5" t="str">
        <f t="shared" si="11"/>
        <v>Not an Outlier</v>
      </c>
    </row>
    <row r="736" spans="1:6" x14ac:dyDescent="0.25">
      <c r="A736" s="12">
        <v>502.62</v>
      </c>
      <c r="B736" s="26">
        <v>42965</v>
      </c>
      <c r="C736" s="5">
        <v>65305</v>
      </c>
      <c r="D736" s="12">
        <v>10381.379999999999</v>
      </c>
      <c r="E736" s="27">
        <v>0.97789215600000001</v>
      </c>
      <c r="F736" s="5" t="str">
        <f t="shared" si="11"/>
        <v>Not an Outlier</v>
      </c>
    </row>
    <row r="737" spans="1:6" x14ac:dyDescent="0.25">
      <c r="A737" s="12">
        <v>503.23</v>
      </c>
      <c r="B737" s="26">
        <v>43056</v>
      </c>
      <c r="C737" s="5">
        <v>65305</v>
      </c>
      <c r="D737" s="12">
        <v>9886.7999999999993</v>
      </c>
      <c r="E737" s="27">
        <v>0.97401399399999999</v>
      </c>
      <c r="F737" s="5" t="str">
        <f t="shared" si="11"/>
        <v>Not an Outlier</v>
      </c>
    </row>
    <row r="738" spans="1:6" x14ac:dyDescent="0.25">
      <c r="A738" s="12">
        <v>503.56</v>
      </c>
      <c r="B738" s="26">
        <v>43126</v>
      </c>
      <c r="C738" s="5">
        <v>335554</v>
      </c>
      <c r="D738" s="12">
        <v>31827.32</v>
      </c>
      <c r="E738" s="27">
        <v>0.97797954300000001</v>
      </c>
      <c r="F738" s="5" t="str">
        <f t="shared" si="11"/>
        <v>Not an Outlier</v>
      </c>
    </row>
    <row r="739" spans="1:6" x14ac:dyDescent="0.25">
      <c r="A739" s="12">
        <v>504.16</v>
      </c>
      <c r="B739" s="26">
        <v>43105</v>
      </c>
      <c r="C739" s="5">
        <v>300386</v>
      </c>
      <c r="D739" s="12">
        <v>4753.5600000000004</v>
      </c>
      <c r="E739" s="27">
        <v>0.92791279800000004</v>
      </c>
      <c r="F739" s="5" t="str">
        <f t="shared" si="11"/>
        <v>Not an Outlier</v>
      </c>
    </row>
    <row r="740" spans="1:6" x14ac:dyDescent="0.25">
      <c r="A740" s="12">
        <v>504.8</v>
      </c>
      <c r="B740" s="26">
        <v>43238</v>
      </c>
      <c r="C740" s="5">
        <v>90412</v>
      </c>
      <c r="D740" s="12">
        <v>3215.62</v>
      </c>
      <c r="E740" s="27">
        <v>1.0000009999999999</v>
      </c>
      <c r="F740" s="5" t="str">
        <f t="shared" si="11"/>
        <v>Not an Outlier</v>
      </c>
    </row>
    <row r="741" spans="1:6" x14ac:dyDescent="0.25">
      <c r="A741" s="12">
        <v>505.67</v>
      </c>
      <c r="B741" s="26">
        <v>43224</v>
      </c>
      <c r="C741" s="5">
        <v>300386</v>
      </c>
      <c r="D741" s="12">
        <v>4584.75</v>
      </c>
      <c r="E741" s="27">
        <v>0.82906243999999996</v>
      </c>
      <c r="F741" s="5" t="str">
        <f t="shared" si="11"/>
        <v>Not an Outlier</v>
      </c>
    </row>
    <row r="742" spans="1:6" x14ac:dyDescent="0.25">
      <c r="A742" s="12">
        <v>505.82</v>
      </c>
      <c r="B742" s="26">
        <v>43399</v>
      </c>
      <c r="C742" s="5">
        <v>335555</v>
      </c>
      <c r="D742" s="12">
        <v>5380.41</v>
      </c>
      <c r="E742" s="27">
        <v>1.0000009999999999</v>
      </c>
      <c r="F742" s="5" t="str">
        <f t="shared" si="11"/>
        <v>Not an Outlier</v>
      </c>
    </row>
    <row r="743" spans="1:6" x14ac:dyDescent="0.25">
      <c r="A743" s="12">
        <v>506.22</v>
      </c>
      <c r="B743" s="26">
        <v>43189</v>
      </c>
      <c r="C743" s="5">
        <v>300386</v>
      </c>
      <c r="D743" s="12">
        <v>5004.24</v>
      </c>
      <c r="E743" s="27">
        <v>0.90143334100000005</v>
      </c>
      <c r="F743" s="5" t="str">
        <f t="shared" si="11"/>
        <v>Not an Outlier</v>
      </c>
    </row>
    <row r="744" spans="1:6" x14ac:dyDescent="0.25">
      <c r="A744" s="12">
        <v>507.04</v>
      </c>
      <c r="B744" s="26">
        <v>43252</v>
      </c>
      <c r="C744" s="5">
        <v>90412</v>
      </c>
      <c r="D744" s="12">
        <v>2974.1</v>
      </c>
      <c r="E744" s="27">
        <v>1.0000009999999999</v>
      </c>
      <c r="F744" s="5" t="str">
        <f t="shared" si="11"/>
        <v>Not an Outlier</v>
      </c>
    </row>
    <row r="745" spans="1:6" x14ac:dyDescent="0.25">
      <c r="A745" s="12">
        <v>507.82</v>
      </c>
      <c r="B745" s="26">
        <v>43119</v>
      </c>
      <c r="C745" s="5">
        <v>65305</v>
      </c>
      <c r="D745" s="12">
        <v>9675.67</v>
      </c>
      <c r="E745" s="27">
        <v>0.96907522199999996</v>
      </c>
      <c r="F745" s="5" t="str">
        <f t="shared" si="11"/>
        <v>Not an Outlier</v>
      </c>
    </row>
    <row r="746" spans="1:6" x14ac:dyDescent="0.25">
      <c r="A746" s="12">
        <v>508.22</v>
      </c>
      <c r="B746" s="26">
        <v>43287</v>
      </c>
      <c r="C746" s="5">
        <v>335506</v>
      </c>
      <c r="D746" s="12">
        <v>19473.73</v>
      </c>
      <c r="E746" s="27">
        <v>1.0000009999999999</v>
      </c>
      <c r="F746" s="5" t="str">
        <f t="shared" si="11"/>
        <v>Not an Outlier</v>
      </c>
    </row>
    <row r="747" spans="1:6" x14ac:dyDescent="0.25">
      <c r="A747" s="12">
        <v>510.17</v>
      </c>
      <c r="B747" s="26">
        <v>43378</v>
      </c>
      <c r="C747" s="5">
        <v>86606</v>
      </c>
      <c r="D747" s="12">
        <v>1742.41</v>
      </c>
      <c r="E747" s="27">
        <v>1.0000009999999999</v>
      </c>
      <c r="F747" s="5" t="str">
        <f t="shared" si="11"/>
        <v>Not an Outlier</v>
      </c>
    </row>
    <row r="748" spans="1:6" x14ac:dyDescent="0.25">
      <c r="A748" s="12">
        <v>510.37</v>
      </c>
      <c r="B748" s="26">
        <v>43154</v>
      </c>
      <c r="C748" s="5">
        <v>300386</v>
      </c>
      <c r="D748" s="12">
        <v>4837.5</v>
      </c>
      <c r="E748" s="27">
        <v>0.95165949999999999</v>
      </c>
      <c r="F748" s="5" t="str">
        <f t="shared" si="11"/>
        <v>Not an Outlier</v>
      </c>
    </row>
    <row r="749" spans="1:6" x14ac:dyDescent="0.25">
      <c r="A749" s="12">
        <v>510.88</v>
      </c>
      <c r="B749" s="26">
        <v>43287</v>
      </c>
      <c r="C749" s="5">
        <v>300386</v>
      </c>
      <c r="D749" s="12">
        <v>4144.0600000000004</v>
      </c>
      <c r="E749" s="27">
        <v>1.0000009999999999</v>
      </c>
      <c r="F749" s="5" t="str">
        <f t="shared" si="11"/>
        <v>Not an Outlier</v>
      </c>
    </row>
    <row r="750" spans="1:6" x14ac:dyDescent="0.25">
      <c r="A750" s="12">
        <v>511.78</v>
      </c>
      <c r="B750" s="26">
        <v>43385</v>
      </c>
      <c r="C750" s="5">
        <v>300378</v>
      </c>
      <c r="D750" s="12">
        <v>3355.33</v>
      </c>
      <c r="E750" s="27">
        <v>1.0000009999999999</v>
      </c>
      <c r="F750" s="5" t="str">
        <f t="shared" si="11"/>
        <v>Not an Outlier</v>
      </c>
    </row>
    <row r="751" spans="1:6" x14ac:dyDescent="0.25">
      <c r="A751" s="12">
        <v>511.86</v>
      </c>
      <c r="B751" s="26">
        <v>43462</v>
      </c>
      <c r="C751" s="5">
        <v>236506</v>
      </c>
      <c r="D751" s="12">
        <v>4854.5</v>
      </c>
      <c r="E751" s="27">
        <v>1.0000009999999999</v>
      </c>
      <c r="F751" s="5" t="str">
        <f t="shared" si="11"/>
        <v>Not an Outlier</v>
      </c>
    </row>
    <row r="752" spans="1:6" x14ac:dyDescent="0.25">
      <c r="A752" s="12">
        <v>511.89</v>
      </c>
      <c r="B752" s="26">
        <v>42937</v>
      </c>
      <c r="C752" s="5">
        <v>65305</v>
      </c>
      <c r="D752" s="12">
        <v>10461.870000000001</v>
      </c>
      <c r="E752" s="27">
        <v>0.97279011599999998</v>
      </c>
      <c r="F752" s="5" t="str">
        <f t="shared" si="11"/>
        <v>Not an Outlier</v>
      </c>
    </row>
    <row r="753" spans="1:6" x14ac:dyDescent="0.25">
      <c r="A753" s="12">
        <v>512.08000000000004</v>
      </c>
      <c r="B753" s="26">
        <v>43196</v>
      </c>
      <c r="C753" s="5">
        <v>335506</v>
      </c>
      <c r="D753" s="12">
        <v>23023.040000000001</v>
      </c>
      <c r="E753" s="27">
        <v>0.95835003900000004</v>
      </c>
      <c r="F753" s="5" t="str">
        <f t="shared" si="11"/>
        <v>Not an Outlier</v>
      </c>
    </row>
    <row r="754" spans="1:6" x14ac:dyDescent="0.25">
      <c r="A754" s="12">
        <v>512.29999999999995</v>
      </c>
      <c r="B754" s="26">
        <v>43175</v>
      </c>
      <c r="C754" s="5">
        <v>335506</v>
      </c>
      <c r="D754" s="12">
        <v>23836.240000000002</v>
      </c>
      <c r="E754" s="27">
        <v>0.97484080399999995</v>
      </c>
      <c r="F754" s="5" t="str">
        <f t="shared" si="11"/>
        <v>Not an Outlier</v>
      </c>
    </row>
    <row r="755" spans="1:6" x14ac:dyDescent="0.25">
      <c r="A755" s="12">
        <v>513.23</v>
      </c>
      <c r="B755" s="26">
        <v>42867</v>
      </c>
      <c r="C755" s="5">
        <v>335506</v>
      </c>
      <c r="D755" s="12">
        <v>25530.66</v>
      </c>
      <c r="E755" s="27">
        <v>0.977768266</v>
      </c>
      <c r="F755" s="5" t="str">
        <f t="shared" si="11"/>
        <v>Not an Outlier</v>
      </c>
    </row>
    <row r="756" spans="1:6" x14ac:dyDescent="0.25">
      <c r="A756" s="12">
        <v>513.91999999999996</v>
      </c>
      <c r="B756" s="26">
        <v>43224</v>
      </c>
      <c r="C756" s="5">
        <v>335506</v>
      </c>
      <c r="D756" s="12">
        <v>21893.29</v>
      </c>
      <c r="E756" s="27">
        <v>1.0000009999999999</v>
      </c>
      <c r="F756" s="5" t="str">
        <f t="shared" si="11"/>
        <v>Not an Outlier</v>
      </c>
    </row>
    <row r="757" spans="1:6" x14ac:dyDescent="0.25">
      <c r="A757" s="12">
        <v>514.94000000000005</v>
      </c>
      <c r="B757" s="26">
        <v>43217</v>
      </c>
      <c r="C757" s="5">
        <v>300382</v>
      </c>
      <c r="D757" s="12">
        <v>10647.57</v>
      </c>
      <c r="E757" s="27">
        <v>0.89949281299999995</v>
      </c>
      <c r="F757" s="5" t="str">
        <f t="shared" si="11"/>
        <v>Not an Outlier</v>
      </c>
    </row>
    <row r="758" spans="1:6" x14ac:dyDescent="0.25">
      <c r="A758" s="12">
        <v>515.34</v>
      </c>
      <c r="B758" s="26">
        <v>43434</v>
      </c>
      <c r="C758" s="5">
        <v>335594</v>
      </c>
      <c r="D758" s="12">
        <v>1670.45</v>
      </c>
      <c r="E758" s="27">
        <v>1.0000009999999999</v>
      </c>
      <c r="F758" s="5" t="str">
        <f t="shared" si="11"/>
        <v>Not an Outlier</v>
      </c>
    </row>
    <row r="759" spans="1:6" x14ac:dyDescent="0.25">
      <c r="A759" s="12">
        <v>516.19000000000005</v>
      </c>
      <c r="B759" s="26">
        <v>43287</v>
      </c>
      <c r="C759" s="5">
        <v>90441</v>
      </c>
      <c r="D759" s="12">
        <v>3890.59</v>
      </c>
      <c r="E759" s="27">
        <v>1.0000009999999999</v>
      </c>
      <c r="F759" s="5" t="str">
        <f t="shared" si="11"/>
        <v>Not an Outlier</v>
      </c>
    </row>
    <row r="760" spans="1:6" x14ac:dyDescent="0.25">
      <c r="A760" s="12">
        <v>516.20000000000005</v>
      </c>
      <c r="B760" s="26">
        <v>43133</v>
      </c>
      <c r="C760" s="5">
        <v>335506</v>
      </c>
      <c r="D760" s="12">
        <v>24062.799999999999</v>
      </c>
      <c r="E760" s="27">
        <v>0.96926078299999996</v>
      </c>
      <c r="F760" s="5" t="str">
        <f t="shared" si="11"/>
        <v>Not an Outlier</v>
      </c>
    </row>
    <row r="761" spans="1:6" x14ac:dyDescent="0.25">
      <c r="A761" s="12">
        <v>516.69000000000005</v>
      </c>
      <c r="B761" s="26">
        <v>43266</v>
      </c>
      <c r="C761" s="5">
        <v>90422</v>
      </c>
      <c r="D761" s="12">
        <v>1206.8</v>
      </c>
      <c r="E761" s="27">
        <v>1.0000009999999999</v>
      </c>
      <c r="F761" s="5" t="str">
        <f t="shared" si="11"/>
        <v>Not an Outlier</v>
      </c>
    </row>
    <row r="762" spans="1:6" x14ac:dyDescent="0.25">
      <c r="A762" s="12">
        <v>517.14</v>
      </c>
      <c r="B762" s="26">
        <v>43028</v>
      </c>
      <c r="C762" s="5">
        <v>300386</v>
      </c>
      <c r="D762" s="12">
        <v>4785.46</v>
      </c>
      <c r="E762" s="27">
        <v>0.94492826200000002</v>
      </c>
      <c r="F762" s="5" t="str">
        <f t="shared" si="11"/>
        <v>Not an Outlier</v>
      </c>
    </row>
    <row r="763" spans="1:6" x14ac:dyDescent="0.25">
      <c r="A763" s="12">
        <v>517.24</v>
      </c>
      <c r="B763" s="26">
        <v>43441</v>
      </c>
      <c r="C763" s="5">
        <v>335504</v>
      </c>
      <c r="D763" s="12">
        <v>5454.48</v>
      </c>
      <c r="E763" s="27">
        <v>1.0000009999999999</v>
      </c>
      <c r="F763" s="5" t="str">
        <f t="shared" si="11"/>
        <v>Not an Outlier</v>
      </c>
    </row>
    <row r="764" spans="1:6" x14ac:dyDescent="0.25">
      <c r="A764" s="12">
        <v>517.85</v>
      </c>
      <c r="B764" s="26">
        <v>43385</v>
      </c>
      <c r="C764" s="5">
        <v>86954</v>
      </c>
      <c r="D764" s="12">
        <v>3199.05</v>
      </c>
      <c r="E764" s="27">
        <v>1.0000009999999999</v>
      </c>
      <c r="F764" s="5" t="str">
        <f t="shared" si="11"/>
        <v>Not an Outlier</v>
      </c>
    </row>
    <row r="765" spans="1:6" x14ac:dyDescent="0.25">
      <c r="A765" s="12">
        <v>517.98</v>
      </c>
      <c r="B765" s="26">
        <v>42874</v>
      </c>
      <c r="C765" s="5">
        <v>335506</v>
      </c>
      <c r="D765" s="12">
        <v>25367.46</v>
      </c>
      <c r="E765" s="27">
        <v>0.97748444400000001</v>
      </c>
      <c r="F765" s="5" t="str">
        <f t="shared" si="11"/>
        <v>Not an Outlier</v>
      </c>
    </row>
    <row r="766" spans="1:6" x14ac:dyDescent="0.25">
      <c r="A766" s="12">
        <v>518.29</v>
      </c>
      <c r="B766" s="26">
        <v>43406</v>
      </c>
      <c r="C766" s="5">
        <v>86253</v>
      </c>
      <c r="D766" s="12">
        <v>5811.53</v>
      </c>
      <c r="E766" s="27">
        <v>1.0000009999999999</v>
      </c>
      <c r="F766" s="5" t="str">
        <f t="shared" si="11"/>
        <v>Not an Outlier</v>
      </c>
    </row>
    <row r="767" spans="1:6" x14ac:dyDescent="0.25">
      <c r="A767" s="12">
        <v>518.61</v>
      </c>
      <c r="B767" s="26">
        <v>43434</v>
      </c>
      <c r="C767" s="5">
        <v>315872</v>
      </c>
      <c r="D767" s="12">
        <v>4600.8500000000004</v>
      </c>
      <c r="E767" s="27">
        <v>1.0000009999999999</v>
      </c>
      <c r="F767" s="5" t="str">
        <f t="shared" si="11"/>
        <v>Not an Outlier</v>
      </c>
    </row>
    <row r="768" spans="1:6" x14ac:dyDescent="0.25">
      <c r="A768" s="12">
        <v>519.27</v>
      </c>
      <c r="B768" s="26">
        <v>43252</v>
      </c>
      <c r="C768" s="5">
        <v>300386</v>
      </c>
      <c r="D768" s="12">
        <v>4364.6099999999997</v>
      </c>
      <c r="E768" s="27">
        <v>1.0000009999999999</v>
      </c>
      <c r="F768" s="5" t="str">
        <f t="shared" si="11"/>
        <v>Not an Outlier</v>
      </c>
    </row>
    <row r="769" spans="1:6" x14ac:dyDescent="0.25">
      <c r="A769" s="12">
        <v>519.47</v>
      </c>
      <c r="B769" s="26">
        <v>43427</v>
      </c>
      <c r="C769" s="5">
        <v>86594</v>
      </c>
      <c r="D769" s="12">
        <v>15243.82</v>
      </c>
      <c r="E769" s="27">
        <v>1.0000009999999999</v>
      </c>
      <c r="F769" s="5" t="str">
        <f t="shared" si="11"/>
        <v>Not an Outlier</v>
      </c>
    </row>
    <row r="770" spans="1:6" x14ac:dyDescent="0.25">
      <c r="A770" s="12">
        <v>519.65</v>
      </c>
      <c r="B770" s="26">
        <v>43413</v>
      </c>
      <c r="C770" s="5">
        <v>300389</v>
      </c>
      <c r="D770" s="12">
        <v>3640.82</v>
      </c>
      <c r="E770" s="27">
        <v>1.0000009999999999</v>
      </c>
      <c r="F770" s="5" t="str">
        <f t="shared" ref="F770:F833" si="12">IF(OR(A770&gt;$I$8,A770&lt;$I$9), "Outlier", "Not an Outlier")</f>
        <v>Not an Outlier</v>
      </c>
    </row>
    <row r="771" spans="1:6" x14ac:dyDescent="0.25">
      <c r="A771" s="12">
        <v>520.86</v>
      </c>
      <c r="B771" s="26">
        <v>43406</v>
      </c>
      <c r="C771" s="5">
        <v>86999</v>
      </c>
      <c r="D771" s="12">
        <v>7574.26</v>
      </c>
      <c r="E771" s="27">
        <v>0.50000100000000003</v>
      </c>
      <c r="F771" s="5" t="str">
        <f t="shared" si="12"/>
        <v>Not an Outlier</v>
      </c>
    </row>
    <row r="772" spans="1:6" x14ac:dyDescent="0.25">
      <c r="A772" s="12">
        <v>521.41999999999996</v>
      </c>
      <c r="B772" s="26">
        <v>42846</v>
      </c>
      <c r="C772" s="5">
        <v>300386</v>
      </c>
      <c r="D772" s="12">
        <v>4886.13</v>
      </c>
      <c r="E772" s="27">
        <v>0.96709942100000001</v>
      </c>
      <c r="F772" s="5" t="str">
        <f t="shared" si="12"/>
        <v>Not an Outlier</v>
      </c>
    </row>
    <row r="773" spans="1:6" x14ac:dyDescent="0.25">
      <c r="A773" s="12">
        <v>521.80999999999995</v>
      </c>
      <c r="B773" s="26">
        <v>43322</v>
      </c>
      <c r="C773" s="5">
        <v>300386</v>
      </c>
      <c r="D773" s="12">
        <v>3851.76</v>
      </c>
      <c r="E773" s="27">
        <v>1.0000009999999999</v>
      </c>
      <c r="F773" s="5" t="str">
        <f t="shared" si="12"/>
        <v>Not an Outlier</v>
      </c>
    </row>
    <row r="774" spans="1:6" x14ac:dyDescent="0.25">
      <c r="A774" s="12">
        <v>522.12</v>
      </c>
      <c r="B774" s="26">
        <v>43483</v>
      </c>
      <c r="C774" s="5">
        <v>335554</v>
      </c>
      <c r="D774" s="12">
        <v>8277.4599999999991</v>
      </c>
      <c r="E774" s="27">
        <v>1.0000009999999999</v>
      </c>
      <c r="F774" s="5" t="str">
        <f t="shared" si="12"/>
        <v>Not an Outlier</v>
      </c>
    </row>
    <row r="775" spans="1:6" x14ac:dyDescent="0.25">
      <c r="A775" s="12">
        <v>522.29999999999995</v>
      </c>
      <c r="B775" s="26">
        <v>43161</v>
      </c>
      <c r="C775" s="5">
        <v>300386</v>
      </c>
      <c r="D775" s="12">
        <v>4792.5</v>
      </c>
      <c r="E775" s="27">
        <v>0.94449779599999995</v>
      </c>
      <c r="F775" s="5" t="str">
        <f t="shared" si="12"/>
        <v>Not an Outlier</v>
      </c>
    </row>
    <row r="776" spans="1:6" x14ac:dyDescent="0.25">
      <c r="A776" s="12">
        <v>524.04</v>
      </c>
      <c r="B776" s="26">
        <v>43385</v>
      </c>
      <c r="C776" s="5">
        <v>86269</v>
      </c>
      <c r="D776" s="12">
        <v>7019.61</v>
      </c>
      <c r="E776" s="27">
        <v>1.0000009999999999</v>
      </c>
      <c r="F776" s="5" t="str">
        <f t="shared" si="12"/>
        <v>Not an Outlier</v>
      </c>
    </row>
    <row r="777" spans="1:6" x14ac:dyDescent="0.25">
      <c r="A777" s="12">
        <v>524.36</v>
      </c>
      <c r="B777" s="26">
        <v>43413</v>
      </c>
      <c r="C777" s="5">
        <v>300376</v>
      </c>
      <c r="D777" s="12">
        <v>1933.51</v>
      </c>
      <c r="E777" s="27">
        <v>1.0000009999999999</v>
      </c>
      <c r="F777" s="5" t="str">
        <f t="shared" si="12"/>
        <v>Not an Outlier</v>
      </c>
    </row>
    <row r="778" spans="1:6" x14ac:dyDescent="0.25">
      <c r="A778" s="12">
        <v>524.52</v>
      </c>
      <c r="B778" s="26">
        <v>43322</v>
      </c>
      <c r="C778" s="5">
        <v>300387</v>
      </c>
      <c r="D778" s="12">
        <v>1976.9</v>
      </c>
      <c r="E778" s="27">
        <v>1.0000009999999999</v>
      </c>
      <c r="F778" s="5" t="str">
        <f t="shared" si="12"/>
        <v>Not an Outlier</v>
      </c>
    </row>
    <row r="779" spans="1:6" x14ac:dyDescent="0.25">
      <c r="A779" s="12">
        <v>524.62</v>
      </c>
      <c r="B779" s="26">
        <v>42895</v>
      </c>
      <c r="C779" s="5">
        <v>300386</v>
      </c>
      <c r="D779" s="12">
        <v>5106.45</v>
      </c>
      <c r="E779" s="27">
        <v>0.97107030100000002</v>
      </c>
      <c r="F779" s="5" t="str">
        <f t="shared" si="12"/>
        <v>Not an Outlier</v>
      </c>
    </row>
    <row r="780" spans="1:6" x14ac:dyDescent="0.25">
      <c r="A780" s="12">
        <v>525.13</v>
      </c>
      <c r="B780" s="26">
        <v>43147</v>
      </c>
      <c r="C780" s="5">
        <v>90441</v>
      </c>
      <c r="D780" s="12">
        <v>7776.67</v>
      </c>
      <c r="E780" s="27">
        <v>0.95878134999999998</v>
      </c>
      <c r="F780" s="5" t="str">
        <f t="shared" si="12"/>
        <v>Not an Outlier</v>
      </c>
    </row>
    <row r="781" spans="1:6" x14ac:dyDescent="0.25">
      <c r="A781" s="12">
        <v>525.19000000000005</v>
      </c>
      <c r="B781" s="26">
        <v>42916</v>
      </c>
      <c r="C781" s="5">
        <v>300386</v>
      </c>
      <c r="D781" s="12">
        <v>5134.78</v>
      </c>
      <c r="E781" s="27">
        <v>0.971845293</v>
      </c>
      <c r="F781" s="5" t="str">
        <f t="shared" si="12"/>
        <v>Not an Outlier</v>
      </c>
    </row>
    <row r="782" spans="1:6" x14ac:dyDescent="0.25">
      <c r="A782" s="12">
        <v>525.47</v>
      </c>
      <c r="B782" s="26">
        <v>43301</v>
      </c>
      <c r="C782" s="5">
        <v>300382</v>
      </c>
      <c r="D782" s="12">
        <v>8859.43</v>
      </c>
      <c r="E782" s="27">
        <v>1.0000009999999999</v>
      </c>
      <c r="F782" s="5" t="str">
        <f t="shared" si="12"/>
        <v>Not an Outlier</v>
      </c>
    </row>
    <row r="783" spans="1:6" x14ac:dyDescent="0.25">
      <c r="A783" s="12">
        <v>525.58000000000004</v>
      </c>
      <c r="B783" s="26">
        <v>43168</v>
      </c>
      <c r="C783" s="5">
        <v>335506</v>
      </c>
      <c r="D783" s="12">
        <v>23946.26</v>
      </c>
      <c r="E783" s="27">
        <v>0.97427540599999995</v>
      </c>
      <c r="F783" s="5" t="str">
        <f t="shared" si="12"/>
        <v>Not an Outlier</v>
      </c>
    </row>
    <row r="784" spans="1:6" x14ac:dyDescent="0.25">
      <c r="A784" s="12">
        <v>525.79999999999995</v>
      </c>
      <c r="B784" s="26">
        <v>42909</v>
      </c>
      <c r="C784" s="5">
        <v>335506</v>
      </c>
      <c r="D784" s="12">
        <v>25695.51</v>
      </c>
      <c r="E784" s="27">
        <v>0.98307748699999997</v>
      </c>
      <c r="F784" s="5" t="str">
        <f t="shared" si="12"/>
        <v>Not an Outlier</v>
      </c>
    </row>
    <row r="785" spans="1:6" x14ac:dyDescent="0.25">
      <c r="A785" s="12">
        <v>526.04</v>
      </c>
      <c r="B785" s="26">
        <v>43441</v>
      </c>
      <c r="C785" s="5">
        <v>315872</v>
      </c>
      <c r="D785" s="12">
        <v>4361.46</v>
      </c>
      <c r="E785" s="27">
        <v>1.0000009999999999</v>
      </c>
      <c r="F785" s="5" t="str">
        <f t="shared" si="12"/>
        <v>Not an Outlier</v>
      </c>
    </row>
    <row r="786" spans="1:6" x14ac:dyDescent="0.25">
      <c r="A786" s="12">
        <v>526.47</v>
      </c>
      <c r="B786" s="26">
        <v>42951</v>
      </c>
      <c r="C786" s="5">
        <v>300386</v>
      </c>
      <c r="D786" s="12">
        <v>5033.16</v>
      </c>
      <c r="E786" s="27">
        <v>0.96655428799999998</v>
      </c>
      <c r="F786" s="5" t="str">
        <f t="shared" si="12"/>
        <v>Not an Outlier</v>
      </c>
    </row>
    <row r="787" spans="1:6" x14ac:dyDescent="0.25">
      <c r="A787" s="12">
        <v>526.58000000000004</v>
      </c>
      <c r="B787" s="26">
        <v>43357</v>
      </c>
      <c r="C787" s="5">
        <v>86606</v>
      </c>
      <c r="D787" s="12">
        <v>2214.98</v>
      </c>
      <c r="E787" s="27">
        <v>9.9999999990000009E-7</v>
      </c>
      <c r="F787" s="5" t="str">
        <f t="shared" si="12"/>
        <v>Not an Outlier</v>
      </c>
    </row>
    <row r="788" spans="1:6" x14ac:dyDescent="0.25">
      <c r="A788" s="12">
        <v>527.07000000000005</v>
      </c>
      <c r="B788" s="26">
        <v>43434</v>
      </c>
      <c r="C788" s="5">
        <v>335504</v>
      </c>
      <c r="D788" s="12">
        <v>5774.3</v>
      </c>
      <c r="E788" s="27">
        <v>1.0000009999999999</v>
      </c>
      <c r="F788" s="5" t="str">
        <f t="shared" si="12"/>
        <v>Not an Outlier</v>
      </c>
    </row>
    <row r="789" spans="1:6" x14ac:dyDescent="0.25">
      <c r="A789" s="12">
        <v>527.09</v>
      </c>
      <c r="B789" s="26">
        <v>42825</v>
      </c>
      <c r="C789" s="5">
        <v>65305</v>
      </c>
      <c r="D789" s="12">
        <v>9635.93</v>
      </c>
      <c r="E789" s="27">
        <v>0.95642255899999995</v>
      </c>
      <c r="F789" s="5" t="str">
        <f t="shared" si="12"/>
        <v>Not an Outlier</v>
      </c>
    </row>
    <row r="790" spans="1:6" x14ac:dyDescent="0.25">
      <c r="A790" s="12">
        <v>527.41999999999996</v>
      </c>
      <c r="B790" s="26">
        <v>43182</v>
      </c>
      <c r="C790" s="5">
        <v>335506</v>
      </c>
      <c r="D790" s="12">
        <v>23608.29</v>
      </c>
      <c r="E790" s="27">
        <v>0.96862143000000001</v>
      </c>
      <c r="F790" s="5" t="str">
        <f t="shared" si="12"/>
        <v>Not an Outlier</v>
      </c>
    </row>
    <row r="791" spans="1:6" x14ac:dyDescent="0.25">
      <c r="A791" s="12">
        <v>528.1</v>
      </c>
      <c r="B791" s="26">
        <v>43385</v>
      </c>
      <c r="C791" s="5">
        <v>300377</v>
      </c>
      <c r="D791" s="12">
        <v>3238.89</v>
      </c>
      <c r="E791" s="27">
        <v>1.0000009999999999</v>
      </c>
      <c r="F791" s="5" t="str">
        <f t="shared" si="12"/>
        <v>Not an Outlier</v>
      </c>
    </row>
    <row r="792" spans="1:6" x14ac:dyDescent="0.25">
      <c r="A792" s="12">
        <v>528.23</v>
      </c>
      <c r="B792" s="26">
        <v>42958</v>
      </c>
      <c r="C792" s="5">
        <v>300386</v>
      </c>
      <c r="D792" s="12">
        <v>5104.13</v>
      </c>
      <c r="E792" s="27">
        <v>0.96173569400000003</v>
      </c>
      <c r="F792" s="5" t="str">
        <f t="shared" si="12"/>
        <v>Not an Outlier</v>
      </c>
    </row>
    <row r="793" spans="1:6" x14ac:dyDescent="0.25">
      <c r="A793" s="12">
        <v>528.42999999999995</v>
      </c>
      <c r="B793" s="26">
        <v>43294</v>
      </c>
      <c r="C793" s="5">
        <v>335506</v>
      </c>
      <c r="D793" s="12">
        <v>19173.63</v>
      </c>
      <c r="E793" s="27">
        <v>1.0000009999999999</v>
      </c>
      <c r="F793" s="5" t="str">
        <f t="shared" si="12"/>
        <v>Not an Outlier</v>
      </c>
    </row>
    <row r="794" spans="1:6" x14ac:dyDescent="0.25">
      <c r="A794" s="12">
        <v>528.5</v>
      </c>
      <c r="B794" s="26">
        <v>42979</v>
      </c>
      <c r="C794" s="5">
        <v>335506</v>
      </c>
      <c r="D794" s="12">
        <v>25632.16</v>
      </c>
      <c r="E794" s="27">
        <v>0.97220483899999999</v>
      </c>
      <c r="F794" s="5" t="str">
        <f t="shared" si="12"/>
        <v>Not an Outlier</v>
      </c>
    </row>
    <row r="795" spans="1:6" x14ac:dyDescent="0.25">
      <c r="A795" s="12">
        <v>528.62</v>
      </c>
      <c r="B795" s="26">
        <v>42790</v>
      </c>
      <c r="C795" s="5">
        <v>65305</v>
      </c>
      <c r="D795" s="12">
        <v>9870.14</v>
      </c>
      <c r="E795" s="27">
        <v>0.969446001</v>
      </c>
      <c r="F795" s="5" t="str">
        <f t="shared" si="12"/>
        <v>Not an Outlier</v>
      </c>
    </row>
    <row r="796" spans="1:6" x14ac:dyDescent="0.25">
      <c r="A796" s="12">
        <v>528.71</v>
      </c>
      <c r="B796" s="26">
        <v>43280</v>
      </c>
      <c r="C796" s="5">
        <v>335506</v>
      </c>
      <c r="D796" s="12">
        <v>19768.419999999998</v>
      </c>
      <c r="E796" s="27">
        <v>1.0000009999999999</v>
      </c>
      <c r="F796" s="5" t="str">
        <f t="shared" si="12"/>
        <v>Not an Outlier</v>
      </c>
    </row>
    <row r="797" spans="1:6" x14ac:dyDescent="0.25">
      <c r="A797" s="12">
        <v>528.74</v>
      </c>
      <c r="B797" s="26">
        <v>43203</v>
      </c>
      <c r="C797" s="5">
        <v>335506</v>
      </c>
      <c r="D797" s="12">
        <v>22750.12</v>
      </c>
      <c r="E797" s="27">
        <v>0.95326146</v>
      </c>
      <c r="F797" s="5" t="str">
        <f t="shared" si="12"/>
        <v>Not an Outlier</v>
      </c>
    </row>
    <row r="798" spans="1:6" x14ac:dyDescent="0.25">
      <c r="A798" s="12">
        <v>529</v>
      </c>
      <c r="B798" s="26">
        <v>43168</v>
      </c>
      <c r="C798" s="5">
        <v>65305</v>
      </c>
      <c r="D798" s="12">
        <v>9703.02</v>
      </c>
      <c r="E798" s="27">
        <v>0.96700329299999999</v>
      </c>
      <c r="F798" s="5" t="str">
        <f t="shared" si="12"/>
        <v>Not an Outlier</v>
      </c>
    </row>
    <row r="799" spans="1:6" x14ac:dyDescent="0.25">
      <c r="A799" s="12">
        <v>529.04</v>
      </c>
      <c r="B799" s="26">
        <v>43427</v>
      </c>
      <c r="C799" s="5">
        <v>335504</v>
      </c>
      <c r="D799" s="12">
        <v>5983.42</v>
      </c>
      <c r="E799" s="27">
        <v>1.0000009999999999</v>
      </c>
      <c r="F799" s="5" t="str">
        <f t="shared" si="12"/>
        <v>Not an Outlier</v>
      </c>
    </row>
    <row r="800" spans="1:6" x14ac:dyDescent="0.25">
      <c r="A800" s="12">
        <v>529.33000000000004</v>
      </c>
      <c r="B800" s="26">
        <v>43308</v>
      </c>
      <c r="C800" s="5">
        <v>300387</v>
      </c>
      <c r="D800" s="12">
        <v>2103.71</v>
      </c>
      <c r="E800" s="27">
        <v>1.0000009999999999</v>
      </c>
      <c r="F800" s="5" t="str">
        <f t="shared" si="12"/>
        <v>Not an Outlier</v>
      </c>
    </row>
    <row r="801" spans="1:6" x14ac:dyDescent="0.25">
      <c r="A801" s="12">
        <v>530.69000000000005</v>
      </c>
      <c r="B801" s="26">
        <v>42944</v>
      </c>
      <c r="C801" s="5">
        <v>300382</v>
      </c>
      <c r="D801" s="12">
        <v>12778.59</v>
      </c>
      <c r="E801" s="27">
        <v>0.98017284400000004</v>
      </c>
      <c r="F801" s="5" t="str">
        <f t="shared" si="12"/>
        <v>Not an Outlier</v>
      </c>
    </row>
    <row r="802" spans="1:6" x14ac:dyDescent="0.25">
      <c r="A802" s="12">
        <v>530.88</v>
      </c>
      <c r="B802" s="26">
        <v>43140</v>
      </c>
      <c r="C802" s="5">
        <v>90499</v>
      </c>
      <c r="D802" s="12">
        <v>8745.6200000000008</v>
      </c>
      <c r="E802" s="27">
        <v>0.92890202600000005</v>
      </c>
      <c r="F802" s="5" t="str">
        <f t="shared" si="12"/>
        <v>Not an Outlier</v>
      </c>
    </row>
    <row r="803" spans="1:6" x14ac:dyDescent="0.25">
      <c r="A803" s="12">
        <v>532.74</v>
      </c>
      <c r="B803" s="26">
        <v>43112</v>
      </c>
      <c r="C803" s="5">
        <v>65305</v>
      </c>
      <c r="D803" s="12">
        <v>9746.26</v>
      </c>
      <c r="E803" s="27">
        <v>0.96847665800000005</v>
      </c>
      <c r="F803" s="5" t="str">
        <f t="shared" si="12"/>
        <v>Not an Outlier</v>
      </c>
    </row>
    <row r="804" spans="1:6" x14ac:dyDescent="0.25">
      <c r="A804" s="12">
        <v>533.1</v>
      </c>
      <c r="B804" s="26">
        <v>43266</v>
      </c>
      <c r="C804" s="5">
        <v>335506</v>
      </c>
      <c r="D804" s="12">
        <v>20155.61</v>
      </c>
      <c r="E804" s="27">
        <v>1.0000009999999999</v>
      </c>
      <c r="F804" s="5" t="str">
        <f t="shared" si="12"/>
        <v>Not an Outlier</v>
      </c>
    </row>
    <row r="805" spans="1:6" x14ac:dyDescent="0.25">
      <c r="A805" s="12">
        <v>533.55999999999995</v>
      </c>
      <c r="B805" s="26">
        <v>43329</v>
      </c>
      <c r="C805" s="5">
        <v>1558</v>
      </c>
      <c r="D805" s="12">
        <v>5529.28</v>
      </c>
      <c r="E805" s="27">
        <v>1.0000009999999999</v>
      </c>
      <c r="F805" s="5" t="str">
        <f t="shared" si="12"/>
        <v>Not an Outlier</v>
      </c>
    </row>
    <row r="806" spans="1:6" x14ac:dyDescent="0.25">
      <c r="A806" s="12">
        <v>533.84</v>
      </c>
      <c r="B806" s="26">
        <v>43238</v>
      </c>
      <c r="C806" s="5">
        <v>335506</v>
      </c>
      <c r="D806" s="12">
        <v>21389.23</v>
      </c>
      <c r="E806" s="27">
        <v>1.0000009999999999</v>
      </c>
      <c r="F806" s="5" t="str">
        <f t="shared" si="12"/>
        <v>Not an Outlier</v>
      </c>
    </row>
    <row r="807" spans="1:6" x14ac:dyDescent="0.25">
      <c r="A807" s="12">
        <v>534.07000000000005</v>
      </c>
      <c r="B807" s="26">
        <v>43084</v>
      </c>
      <c r="C807" s="5">
        <v>335506</v>
      </c>
      <c r="D807" s="12">
        <v>24280.06</v>
      </c>
      <c r="E807" s="27">
        <v>0.95893226899999995</v>
      </c>
      <c r="F807" s="5" t="str">
        <f t="shared" si="12"/>
        <v>Not an Outlier</v>
      </c>
    </row>
    <row r="808" spans="1:6" x14ac:dyDescent="0.25">
      <c r="A808" s="12">
        <v>534.26</v>
      </c>
      <c r="B808" s="26">
        <v>43392</v>
      </c>
      <c r="C808" s="5">
        <v>86253</v>
      </c>
      <c r="D808" s="12">
        <v>6743.05</v>
      </c>
      <c r="E808" s="27">
        <v>9.9999999990000009E-7</v>
      </c>
      <c r="F808" s="5" t="str">
        <f t="shared" si="12"/>
        <v>Not an Outlier</v>
      </c>
    </row>
    <row r="809" spans="1:6" x14ac:dyDescent="0.25">
      <c r="A809" s="12">
        <v>534.83000000000004</v>
      </c>
      <c r="B809" s="26">
        <v>43462</v>
      </c>
      <c r="C809" s="5">
        <v>335554</v>
      </c>
      <c r="D809" s="12">
        <v>9560.31</v>
      </c>
      <c r="E809" s="27">
        <v>1.0000009999999999</v>
      </c>
      <c r="F809" s="5" t="str">
        <f t="shared" si="12"/>
        <v>Not an Outlier</v>
      </c>
    </row>
    <row r="810" spans="1:6" x14ac:dyDescent="0.25">
      <c r="A810" s="12">
        <v>534.87</v>
      </c>
      <c r="B810" s="26">
        <v>43476</v>
      </c>
      <c r="C810" s="5">
        <v>315872</v>
      </c>
      <c r="D810" s="12">
        <v>2946.88</v>
      </c>
      <c r="E810" s="27">
        <v>1.0000009999999999</v>
      </c>
      <c r="F810" s="5" t="str">
        <f t="shared" si="12"/>
        <v>Not an Outlier</v>
      </c>
    </row>
    <row r="811" spans="1:6" x14ac:dyDescent="0.25">
      <c r="A811" s="12">
        <v>535.02</v>
      </c>
      <c r="B811" s="26">
        <v>42867</v>
      </c>
      <c r="C811" s="5">
        <v>300386</v>
      </c>
      <c r="D811" s="12">
        <v>4884.83</v>
      </c>
      <c r="E811" s="27">
        <v>0.96199400400000001</v>
      </c>
      <c r="F811" s="5" t="str">
        <f t="shared" si="12"/>
        <v>Not an Outlier</v>
      </c>
    </row>
    <row r="812" spans="1:6" x14ac:dyDescent="0.25">
      <c r="A812" s="12">
        <v>535.23</v>
      </c>
      <c r="B812" s="26">
        <v>43350</v>
      </c>
      <c r="C812" s="5">
        <v>300387</v>
      </c>
      <c r="D812" s="12">
        <v>1773.47</v>
      </c>
      <c r="E812" s="27">
        <v>1.0000009999999999</v>
      </c>
      <c r="F812" s="5" t="str">
        <f t="shared" si="12"/>
        <v>Not an Outlier</v>
      </c>
    </row>
    <row r="813" spans="1:6" x14ac:dyDescent="0.25">
      <c r="A813" s="12">
        <v>535.62</v>
      </c>
      <c r="B813" s="26">
        <v>43000</v>
      </c>
      <c r="C813" s="5">
        <v>335506</v>
      </c>
      <c r="D813" s="12">
        <v>25284.560000000001</v>
      </c>
      <c r="E813" s="27">
        <v>0.97324483100000003</v>
      </c>
      <c r="F813" s="5" t="str">
        <f t="shared" si="12"/>
        <v>Not an Outlier</v>
      </c>
    </row>
    <row r="814" spans="1:6" x14ac:dyDescent="0.25">
      <c r="A814" s="12">
        <v>536.73</v>
      </c>
      <c r="B814" s="26">
        <v>43308</v>
      </c>
      <c r="C814" s="5">
        <v>90499</v>
      </c>
      <c r="D814" s="12">
        <v>6603.72</v>
      </c>
      <c r="E814" s="27">
        <v>1.0000009999999999</v>
      </c>
      <c r="F814" s="5" t="str">
        <f t="shared" si="12"/>
        <v>Not an Outlier</v>
      </c>
    </row>
    <row r="815" spans="1:6" x14ac:dyDescent="0.25">
      <c r="A815" s="12">
        <v>537.29</v>
      </c>
      <c r="B815" s="26">
        <v>43273</v>
      </c>
      <c r="C815" s="5">
        <v>90441</v>
      </c>
      <c r="D815" s="12">
        <v>4268.43</v>
      </c>
      <c r="E815" s="27">
        <v>1.0000009999999999</v>
      </c>
      <c r="F815" s="5" t="str">
        <f t="shared" si="12"/>
        <v>Not an Outlier</v>
      </c>
    </row>
    <row r="816" spans="1:6" x14ac:dyDescent="0.25">
      <c r="A816" s="12">
        <v>537.63</v>
      </c>
      <c r="B816" s="26">
        <v>43413</v>
      </c>
      <c r="C816" s="5">
        <v>84904</v>
      </c>
      <c r="D816" s="12">
        <v>8618.84</v>
      </c>
      <c r="E816" s="27">
        <v>1.0000009999999999</v>
      </c>
      <c r="F816" s="5" t="str">
        <f t="shared" si="12"/>
        <v>Not an Outlier</v>
      </c>
    </row>
    <row r="817" spans="1:6" x14ac:dyDescent="0.25">
      <c r="A817" s="12">
        <v>537.65</v>
      </c>
      <c r="B817" s="26">
        <v>43161</v>
      </c>
      <c r="C817" s="5">
        <v>335506</v>
      </c>
      <c r="D817" s="12">
        <v>24065.56</v>
      </c>
      <c r="E817" s="27">
        <v>0.97587736599999997</v>
      </c>
      <c r="F817" s="5" t="str">
        <f t="shared" si="12"/>
        <v>Not an Outlier</v>
      </c>
    </row>
    <row r="818" spans="1:6" x14ac:dyDescent="0.25">
      <c r="A818" s="12">
        <v>537.95000000000005</v>
      </c>
      <c r="B818" s="26">
        <v>43364</v>
      </c>
      <c r="C818" s="5">
        <v>300386</v>
      </c>
      <c r="D818" s="12">
        <v>3468.62</v>
      </c>
      <c r="E818" s="27">
        <v>1.0000009999999999</v>
      </c>
      <c r="F818" s="5" t="str">
        <f t="shared" si="12"/>
        <v>Not an Outlier</v>
      </c>
    </row>
    <row r="819" spans="1:6" x14ac:dyDescent="0.25">
      <c r="A819" s="12">
        <v>538.41999999999996</v>
      </c>
      <c r="B819" s="26">
        <v>42881</v>
      </c>
      <c r="C819" s="5">
        <v>335506</v>
      </c>
      <c r="D819" s="12">
        <v>25478.720000000001</v>
      </c>
      <c r="E819" s="27">
        <v>0.97757905099999998</v>
      </c>
      <c r="F819" s="5" t="str">
        <f t="shared" si="12"/>
        <v>Not an Outlier</v>
      </c>
    </row>
    <row r="820" spans="1:6" x14ac:dyDescent="0.25">
      <c r="A820" s="12">
        <v>538.46</v>
      </c>
      <c r="B820" s="26">
        <v>43315</v>
      </c>
      <c r="C820" s="5">
        <v>300382</v>
      </c>
      <c r="D820" s="12">
        <v>8641.16</v>
      </c>
      <c r="E820" s="27">
        <v>0.50000100000000003</v>
      </c>
      <c r="F820" s="5" t="str">
        <f t="shared" si="12"/>
        <v>Not an Outlier</v>
      </c>
    </row>
    <row r="821" spans="1:6" x14ac:dyDescent="0.25">
      <c r="A821" s="12">
        <v>538.52</v>
      </c>
      <c r="B821" s="26">
        <v>42790</v>
      </c>
      <c r="C821" s="5">
        <v>335506</v>
      </c>
      <c r="D821" s="12">
        <v>26438.65</v>
      </c>
      <c r="E821" s="27">
        <v>0.98030962399999999</v>
      </c>
      <c r="F821" s="5" t="str">
        <f t="shared" si="12"/>
        <v>Not an Outlier</v>
      </c>
    </row>
    <row r="822" spans="1:6" x14ac:dyDescent="0.25">
      <c r="A822" s="12">
        <v>538.80999999999995</v>
      </c>
      <c r="B822" s="26">
        <v>43357</v>
      </c>
      <c r="C822" s="5">
        <v>300382</v>
      </c>
      <c r="D822" s="12">
        <v>7667.81</v>
      </c>
      <c r="E822" s="27">
        <v>0.50000100000000003</v>
      </c>
      <c r="F822" s="5" t="str">
        <f t="shared" si="12"/>
        <v>Not an Outlier</v>
      </c>
    </row>
    <row r="823" spans="1:6" x14ac:dyDescent="0.25">
      <c r="A823" s="12">
        <v>538.9</v>
      </c>
      <c r="B823" s="26">
        <v>43371</v>
      </c>
      <c r="C823" s="5">
        <v>335502</v>
      </c>
      <c r="D823" s="12">
        <v>3659.88</v>
      </c>
      <c r="E823" s="27">
        <v>0.50000100000000003</v>
      </c>
      <c r="F823" s="5" t="str">
        <f t="shared" si="12"/>
        <v>Not an Outlier</v>
      </c>
    </row>
    <row r="824" spans="1:6" x14ac:dyDescent="0.25">
      <c r="A824" s="12">
        <v>539.65</v>
      </c>
      <c r="B824" s="26">
        <v>43434</v>
      </c>
      <c r="C824" s="5">
        <v>86615</v>
      </c>
      <c r="D824" s="12">
        <v>7216.41</v>
      </c>
      <c r="E824" s="27">
        <v>1.0000009999999999</v>
      </c>
      <c r="F824" s="5" t="str">
        <f t="shared" si="12"/>
        <v>Not an Outlier</v>
      </c>
    </row>
    <row r="825" spans="1:6" x14ac:dyDescent="0.25">
      <c r="A825" s="12">
        <v>540.08000000000004</v>
      </c>
      <c r="B825" s="26">
        <v>43357</v>
      </c>
      <c r="C825" s="5">
        <v>86612</v>
      </c>
      <c r="D825" s="12">
        <v>4567.22</v>
      </c>
      <c r="E825" s="27">
        <v>9.9999999990000009E-7</v>
      </c>
      <c r="F825" s="5" t="str">
        <f t="shared" si="12"/>
        <v>Not an Outlier</v>
      </c>
    </row>
    <row r="826" spans="1:6" x14ac:dyDescent="0.25">
      <c r="A826" s="12">
        <v>540.34</v>
      </c>
      <c r="B826" s="26">
        <v>42860</v>
      </c>
      <c r="C826" s="5">
        <v>335506</v>
      </c>
      <c r="D826" s="12">
        <v>25343.72</v>
      </c>
      <c r="E826" s="27">
        <v>0.97237564499999996</v>
      </c>
      <c r="F826" s="5" t="str">
        <f t="shared" si="12"/>
        <v>Not an Outlier</v>
      </c>
    </row>
    <row r="827" spans="1:6" x14ac:dyDescent="0.25">
      <c r="A827" s="12">
        <v>540.52</v>
      </c>
      <c r="B827" s="26">
        <v>43315</v>
      </c>
      <c r="C827" s="5">
        <v>300387</v>
      </c>
      <c r="D827" s="12">
        <v>2050.23</v>
      </c>
      <c r="E827" s="27">
        <v>1.0000009999999999</v>
      </c>
      <c r="F827" s="5" t="str">
        <f t="shared" si="12"/>
        <v>Not an Outlier</v>
      </c>
    </row>
    <row r="828" spans="1:6" x14ac:dyDescent="0.25">
      <c r="A828" s="12">
        <v>540.58000000000004</v>
      </c>
      <c r="B828" s="26">
        <v>43231</v>
      </c>
      <c r="C828" s="5">
        <v>335506</v>
      </c>
      <c r="D828" s="12">
        <v>21659.39</v>
      </c>
      <c r="E828" s="27">
        <v>1.0000009999999999</v>
      </c>
      <c r="F828" s="5" t="str">
        <f t="shared" si="12"/>
        <v>Not an Outlier</v>
      </c>
    </row>
    <row r="829" spans="1:6" x14ac:dyDescent="0.25">
      <c r="A829" s="12">
        <v>541.1</v>
      </c>
      <c r="B829" s="26">
        <v>43427</v>
      </c>
      <c r="C829" s="5">
        <v>335594</v>
      </c>
      <c r="D829" s="12">
        <v>1736.59</v>
      </c>
      <c r="E829" s="27">
        <v>1.0000009999999999</v>
      </c>
      <c r="F829" s="5" t="str">
        <f t="shared" si="12"/>
        <v>Not an Outlier</v>
      </c>
    </row>
    <row r="830" spans="1:6" x14ac:dyDescent="0.25">
      <c r="A830" s="12">
        <v>541.13</v>
      </c>
      <c r="B830" s="26">
        <v>43420</v>
      </c>
      <c r="C830" s="5">
        <v>86269</v>
      </c>
      <c r="D830" s="12">
        <v>5316.02</v>
      </c>
      <c r="E830" s="27">
        <v>1.0000009999999999</v>
      </c>
      <c r="F830" s="5" t="str">
        <f t="shared" si="12"/>
        <v>Not an Outlier</v>
      </c>
    </row>
    <row r="831" spans="1:6" x14ac:dyDescent="0.25">
      <c r="A831" s="12">
        <v>541.42999999999995</v>
      </c>
      <c r="B831" s="26">
        <v>43448</v>
      </c>
      <c r="C831" s="5">
        <v>315872</v>
      </c>
      <c r="D831" s="12">
        <v>3929.91</v>
      </c>
      <c r="E831" s="27">
        <v>1.0000009999999999</v>
      </c>
      <c r="F831" s="5" t="str">
        <f t="shared" si="12"/>
        <v>Not an Outlier</v>
      </c>
    </row>
    <row r="832" spans="1:6" x14ac:dyDescent="0.25">
      <c r="A832" s="12">
        <v>541.51</v>
      </c>
      <c r="B832" s="26">
        <v>43406</v>
      </c>
      <c r="C832" s="5">
        <v>86215</v>
      </c>
      <c r="D832" s="12">
        <v>3238.67</v>
      </c>
      <c r="E832" s="27">
        <v>1.0000009999999999</v>
      </c>
      <c r="F832" s="5" t="str">
        <f t="shared" si="12"/>
        <v>Not an Outlier</v>
      </c>
    </row>
    <row r="833" spans="1:6" x14ac:dyDescent="0.25">
      <c r="A833" s="12">
        <v>541.76</v>
      </c>
      <c r="B833" s="26">
        <v>42986</v>
      </c>
      <c r="C833" s="5">
        <v>335506</v>
      </c>
      <c r="D833" s="12">
        <v>25501.87</v>
      </c>
      <c r="E833" s="27">
        <v>0.97475754699999995</v>
      </c>
      <c r="F833" s="5" t="str">
        <f t="shared" si="12"/>
        <v>Not an Outlier</v>
      </c>
    </row>
    <row r="834" spans="1:6" x14ac:dyDescent="0.25">
      <c r="A834" s="12">
        <v>542.86</v>
      </c>
      <c r="B834" s="26">
        <v>43266</v>
      </c>
      <c r="C834" s="5">
        <v>90412</v>
      </c>
      <c r="D834" s="12">
        <v>2696.61</v>
      </c>
      <c r="E834" s="27">
        <v>1.0000009999999999</v>
      </c>
      <c r="F834" s="5" t="str">
        <f t="shared" ref="F834:F897" si="13">IF(OR(A834&gt;$I$8,A834&lt;$I$9), "Outlier", "Not an Outlier")</f>
        <v>Not an Outlier</v>
      </c>
    </row>
    <row r="835" spans="1:6" x14ac:dyDescent="0.25">
      <c r="A835" s="12">
        <v>543.09</v>
      </c>
      <c r="B835" s="26">
        <v>43287</v>
      </c>
      <c r="C835" s="5">
        <v>300382</v>
      </c>
      <c r="D835" s="12">
        <v>9117.81</v>
      </c>
      <c r="E835" s="27">
        <v>1.0000009999999999</v>
      </c>
      <c r="F835" s="5" t="str">
        <f t="shared" si="13"/>
        <v>Not an Outlier</v>
      </c>
    </row>
    <row r="836" spans="1:6" x14ac:dyDescent="0.25">
      <c r="A836" s="12">
        <v>543.32000000000005</v>
      </c>
      <c r="B836" s="26">
        <v>43350</v>
      </c>
      <c r="C836" s="5">
        <v>300382</v>
      </c>
      <c r="D836" s="12">
        <v>7941.23</v>
      </c>
      <c r="E836" s="27">
        <v>0.50000100000000003</v>
      </c>
      <c r="F836" s="5" t="str">
        <f t="shared" si="13"/>
        <v>Not an Outlier</v>
      </c>
    </row>
    <row r="837" spans="1:6" x14ac:dyDescent="0.25">
      <c r="A837" s="12">
        <v>543.5</v>
      </c>
      <c r="B837" s="26">
        <v>42888</v>
      </c>
      <c r="C837" s="5">
        <v>335506</v>
      </c>
      <c r="D837" s="12">
        <v>25831.1</v>
      </c>
      <c r="E837" s="27">
        <v>0.981268739</v>
      </c>
      <c r="F837" s="5" t="str">
        <f t="shared" si="13"/>
        <v>Not an Outlier</v>
      </c>
    </row>
    <row r="838" spans="1:6" x14ac:dyDescent="0.25">
      <c r="A838" s="12">
        <v>543.64</v>
      </c>
      <c r="B838" s="26">
        <v>42860</v>
      </c>
      <c r="C838" s="5">
        <v>65305</v>
      </c>
      <c r="D838" s="12">
        <v>9692.14</v>
      </c>
      <c r="E838" s="27">
        <v>0.95565221600000005</v>
      </c>
      <c r="F838" s="5" t="str">
        <f t="shared" si="13"/>
        <v>Not an Outlier</v>
      </c>
    </row>
    <row r="839" spans="1:6" x14ac:dyDescent="0.25">
      <c r="A839" s="12">
        <v>544.57000000000005</v>
      </c>
      <c r="B839" s="26">
        <v>42825</v>
      </c>
      <c r="C839" s="5">
        <v>300386</v>
      </c>
      <c r="D839" s="12">
        <v>4832.03</v>
      </c>
      <c r="E839" s="27">
        <v>0.96376637399999998</v>
      </c>
      <c r="F839" s="5" t="str">
        <f t="shared" si="13"/>
        <v>Not an Outlier</v>
      </c>
    </row>
    <row r="840" spans="1:6" x14ac:dyDescent="0.25">
      <c r="A840" s="12">
        <v>545.62</v>
      </c>
      <c r="B840" s="26">
        <v>43350</v>
      </c>
      <c r="C840" s="5">
        <v>90499</v>
      </c>
      <c r="D840" s="12">
        <v>6238.83</v>
      </c>
      <c r="E840" s="27">
        <v>1.0000009999999999</v>
      </c>
      <c r="F840" s="5" t="str">
        <f t="shared" si="13"/>
        <v>Not an Outlier</v>
      </c>
    </row>
    <row r="841" spans="1:6" x14ac:dyDescent="0.25">
      <c r="A841" s="12">
        <v>545.71</v>
      </c>
      <c r="B841" s="26">
        <v>43140</v>
      </c>
      <c r="C841" s="5">
        <v>65305</v>
      </c>
      <c r="D841" s="12">
        <v>9497.11</v>
      </c>
      <c r="E841" s="27">
        <v>0.96219174200000002</v>
      </c>
      <c r="F841" s="5" t="str">
        <f t="shared" si="13"/>
        <v>Not an Outlier</v>
      </c>
    </row>
    <row r="842" spans="1:6" x14ac:dyDescent="0.25">
      <c r="A842" s="12">
        <v>546.57000000000005</v>
      </c>
      <c r="B842" s="26">
        <v>43035</v>
      </c>
      <c r="C842" s="5">
        <v>300386</v>
      </c>
      <c r="D842" s="12">
        <v>4758.55</v>
      </c>
      <c r="E842" s="27">
        <v>0.93560670300000004</v>
      </c>
      <c r="F842" s="5" t="str">
        <f t="shared" si="13"/>
        <v>Not an Outlier</v>
      </c>
    </row>
    <row r="843" spans="1:6" x14ac:dyDescent="0.25">
      <c r="A843" s="12">
        <v>546.6</v>
      </c>
      <c r="B843" s="26">
        <v>43189</v>
      </c>
      <c r="C843" s="5">
        <v>90499</v>
      </c>
      <c r="D843" s="12">
        <v>8729.49</v>
      </c>
      <c r="E843" s="27">
        <v>0.94052424499999998</v>
      </c>
      <c r="F843" s="5" t="str">
        <f t="shared" si="13"/>
        <v>Not an Outlier</v>
      </c>
    </row>
    <row r="844" spans="1:6" x14ac:dyDescent="0.25">
      <c r="A844" s="12">
        <v>546.61</v>
      </c>
      <c r="B844" s="26">
        <v>42993</v>
      </c>
      <c r="C844" s="5">
        <v>90499</v>
      </c>
      <c r="D844" s="12">
        <v>9688.76</v>
      </c>
      <c r="E844" s="27">
        <v>0.979134226</v>
      </c>
      <c r="F844" s="5" t="str">
        <f t="shared" si="13"/>
        <v>Not an Outlier</v>
      </c>
    </row>
    <row r="845" spans="1:6" x14ac:dyDescent="0.25">
      <c r="A845" s="12">
        <v>546.89</v>
      </c>
      <c r="B845" s="26">
        <v>43021</v>
      </c>
      <c r="C845" s="5">
        <v>300386</v>
      </c>
      <c r="D845" s="12">
        <v>4828.0200000000004</v>
      </c>
      <c r="E845" s="27">
        <v>0.95020886100000002</v>
      </c>
      <c r="F845" s="5" t="str">
        <f t="shared" si="13"/>
        <v>Not an Outlier</v>
      </c>
    </row>
    <row r="846" spans="1:6" x14ac:dyDescent="0.25">
      <c r="A846" s="12">
        <v>547.08000000000004</v>
      </c>
      <c r="B846" s="26">
        <v>43280</v>
      </c>
      <c r="C846" s="5">
        <v>300386</v>
      </c>
      <c r="D846" s="12">
        <v>4212.2</v>
      </c>
      <c r="E846" s="27">
        <v>1.0000009999999999</v>
      </c>
      <c r="F846" s="5" t="str">
        <f t="shared" si="13"/>
        <v>Not an Outlier</v>
      </c>
    </row>
    <row r="847" spans="1:6" x14ac:dyDescent="0.25">
      <c r="A847" s="12">
        <v>547.32000000000005</v>
      </c>
      <c r="B847" s="26">
        <v>43364</v>
      </c>
      <c r="C847" s="5">
        <v>300382</v>
      </c>
      <c r="D847" s="12">
        <v>7242.34</v>
      </c>
      <c r="E847" s="27">
        <v>0.50000100000000003</v>
      </c>
      <c r="F847" s="5" t="str">
        <f t="shared" si="13"/>
        <v>Not an Outlier</v>
      </c>
    </row>
    <row r="848" spans="1:6" x14ac:dyDescent="0.25">
      <c r="A848" s="12">
        <v>547.32000000000005</v>
      </c>
      <c r="B848" s="26">
        <v>43434</v>
      </c>
      <c r="C848" s="5">
        <v>86594</v>
      </c>
      <c r="D848" s="12">
        <v>14673.82</v>
      </c>
      <c r="E848" s="27">
        <v>1.0000009999999999</v>
      </c>
      <c r="F848" s="5" t="str">
        <f t="shared" si="13"/>
        <v>Not an Outlier</v>
      </c>
    </row>
    <row r="849" spans="1:6" x14ac:dyDescent="0.25">
      <c r="A849" s="12">
        <v>547.83000000000004</v>
      </c>
      <c r="B849" s="26">
        <v>43357</v>
      </c>
      <c r="C849" s="5">
        <v>300387</v>
      </c>
      <c r="D849" s="12">
        <v>1635.82</v>
      </c>
      <c r="E849" s="27">
        <v>1.0000009999999999</v>
      </c>
      <c r="F849" s="5" t="str">
        <f t="shared" si="13"/>
        <v>Not an Outlier</v>
      </c>
    </row>
    <row r="850" spans="1:6" x14ac:dyDescent="0.25">
      <c r="A850" s="12">
        <v>548.47</v>
      </c>
      <c r="B850" s="26">
        <v>42944</v>
      </c>
      <c r="C850" s="5">
        <v>300386</v>
      </c>
      <c r="D850" s="12">
        <v>5097.21</v>
      </c>
      <c r="E850" s="27">
        <v>0.97392390200000001</v>
      </c>
      <c r="F850" s="5" t="str">
        <f t="shared" si="13"/>
        <v>Not an Outlier</v>
      </c>
    </row>
    <row r="851" spans="1:6" x14ac:dyDescent="0.25">
      <c r="A851" s="12">
        <v>549.12</v>
      </c>
      <c r="B851" s="26">
        <v>43245</v>
      </c>
      <c r="C851" s="5">
        <v>90499</v>
      </c>
      <c r="D851" s="12">
        <v>7584.35</v>
      </c>
      <c r="E851" s="27">
        <v>0.50000100000000003</v>
      </c>
      <c r="F851" s="5" t="str">
        <f t="shared" si="13"/>
        <v>Not an Outlier</v>
      </c>
    </row>
    <row r="852" spans="1:6" x14ac:dyDescent="0.25">
      <c r="A852" s="12">
        <v>549.12</v>
      </c>
      <c r="B852" s="26">
        <v>43007</v>
      </c>
      <c r="C852" s="5">
        <v>335506</v>
      </c>
      <c r="D852" s="12">
        <v>25258.05</v>
      </c>
      <c r="E852" s="27">
        <v>0.97296119700000006</v>
      </c>
      <c r="F852" s="5" t="str">
        <f t="shared" si="13"/>
        <v>Not an Outlier</v>
      </c>
    </row>
    <row r="853" spans="1:6" x14ac:dyDescent="0.25">
      <c r="A853" s="12">
        <v>549.16</v>
      </c>
      <c r="B853" s="26">
        <v>43196</v>
      </c>
      <c r="C853" s="5">
        <v>90499</v>
      </c>
      <c r="D853" s="12">
        <v>8552.11</v>
      </c>
      <c r="E853" s="27">
        <v>0.92603149100000004</v>
      </c>
      <c r="F853" s="5" t="str">
        <f t="shared" si="13"/>
        <v>Not an Outlier</v>
      </c>
    </row>
    <row r="854" spans="1:6" x14ac:dyDescent="0.25">
      <c r="A854" s="12">
        <v>549.16</v>
      </c>
      <c r="B854" s="26">
        <v>43259</v>
      </c>
      <c r="C854" s="5">
        <v>90422</v>
      </c>
      <c r="D854" s="12">
        <v>1341.51</v>
      </c>
      <c r="E854" s="27">
        <v>1.0000009999999999</v>
      </c>
      <c r="F854" s="5" t="str">
        <f t="shared" si="13"/>
        <v>Not an Outlier</v>
      </c>
    </row>
    <row r="855" spans="1:6" x14ac:dyDescent="0.25">
      <c r="A855" s="12">
        <v>549.89</v>
      </c>
      <c r="B855" s="26">
        <v>43455</v>
      </c>
      <c r="C855" s="5">
        <v>166753</v>
      </c>
      <c r="D855" s="12">
        <v>15515.44</v>
      </c>
      <c r="E855" s="27">
        <v>1.0000009999999999</v>
      </c>
      <c r="F855" s="5" t="str">
        <f t="shared" si="13"/>
        <v>Not an Outlier</v>
      </c>
    </row>
    <row r="856" spans="1:6" x14ac:dyDescent="0.25">
      <c r="A856" s="12">
        <v>550.09</v>
      </c>
      <c r="B856" s="26">
        <v>43364</v>
      </c>
      <c r="C856" s="5">
        <v>86606</v>
      </c>
      <c r="D856" s="12">
        <v>1991.11</v>
      </c>
      <c r="E856" s="27">
        <v>9.9999999990000009E-7</v>
      </c>
      <c r="F856" s="5" t="str">
        <f t="shared" si="13"/>
        <v>Not an Outlier</v>
      </c>
    </row>
    <row r="857" spans="1:6" x14ac:dyDescent="0.25">
      <c r="A857" s="12">
        <v>550.63</v>
      </c>
      <c r="B857" s="26">
        <v>43378</v>
      </c>
      <c r="C857" s="5">
        <v>90480</v>
      </c>
      <c r="D857" s="12">
        <v>3346.48</v>
      </c>
      <c r="E857" s="27">
        <v>0.50000100000000003</v>
      </c>
      <c r="F857" s="5" t="str">
        <f t="shared" si="13"/>
        <v>Not an Outlier</v>
      </c>
    </row>
    <row r="858" spans="1:6" x14ac:dyDescent="0.25">
      <c r="A858" s="12">
        <v>551.28</v>
      </c>
      <c r="B858" s="26">
        <v>43294</v>
      </c>
      <c r="C858" s="5">
        <v>90499</v>
      </c>
      <c r="D858" s="12">
        <v>6811.57</v>
      </c>
      <c r="E858" s="27">
        <v>1.0000009999999999</v>
      </c>
      <c r="F858" s="5" t="str">
        <f t="shared" si="13"/>
        <v>Not an Outlier</v>
      </c>
    </row>
    <row r="859" spans="1:6" x14ac:dyDescent="0.25">
      <c r="A859" s="12">
        <v>552.23</v>
      </c>
      <c r="B859" s="26">
        <v>43399</v>
      </c>
      <c r="C859" s="5">
        <v>335603</v>
      </c>
      <c r="D859" s="12">
        <v>8679.76</v>
      </c>
      <c r="E859" s="27">
        <v>1.0000009999999999</v>
      </c>
      <c r="F859" s="5" t="str">
        <f t="shared" si="13"/>
        <v>Not an Outlier</v>
      </c>
    </row>
    <row r="860" spans="1:6" x14ac:dyDescent="0.25">
      <c r="A860" s="12">
        <v>552.30999999999995</v>
      </c>
      <c r="B860" s="26">
        <v>43420</v>
      </c>
      <c r="C860" s="5">
        <v>86999</v>
      </c>
      <c r="D860" s="12">
        <v>6728.37</v>
      </c>
      <c r="E860" s="27">
        <v>1.0000009999999999</v>
      </c>
      <c r="F860" s="5" t="str">
        <f t="shared" si="13"/>
        <v>Not an Outlier</v>
      </c>
    </row>
    <row r="861" spans="1:6" x14ac:dyDescent="0.25">
      <c r="A861" s="12">
        <v>552.62</v>
      </c>
      <c r="B861" s="26">
        <v>43231</v>
      </c>
      <c r="C861" s="5">
        <v>90412</v>
      </c>
      <c r="D861" s="12">
        <v>3350.95</v>
      </c>
      <c r="E861" s="27">
        <v>0.78444398000000004</v>
      </c>
      <c r="F861" s="5" t="str">
        <f t="shared" si="13"/>
        <v>Not an Outlier</v>
      </c>
    </row>
    <row r="862" spans="1:6" x14ac:dyDescent="0.25">
      <c r="A862" s="12">
        <v>552.83000000000004</v>
      </c>
      <c r="B862" s="26">
        <v>43469</v>
      </c>
      <c r="C862" s="5">
        <v>166753</v>
      </c>
      <c r="D862" s="12">
        <v>15124.63</v>
      </c>
      <c r="E862" s="27">
        <v>1.0000009999999999</v>
      </c>
      <c r="F862" s="5" t="str">
        <f t="shared" si="13"/>
        <v>Not an Outlier</v>
      </c>
    </row>
    <row r="863" spans="1:6" x14ac:dyDescent="0.25">
      <c r="A863" s="12">
        <v>553.4</v>
      </c>
      <c r="B863" s="26">
        <v>43413</v>
      </c>
      <c r="C863" s="5">
        <v>236505</v>
      </c>
      <c r="D863" s="12">
        <v>3746.69</v>
      </c>
      <c r="E863" s="27">
        <v>1.0000009999999999</v>
      </c>
      <c r="F863" s="5" t="str">
        <f t="shared" si="13"/>
        <v>Not an Outlier</v>
      </c>
    </row>
    <row r="864" spans="1:6" x14ac:dyDescent="0.25">
      <c r="A864" s="12">
        <v>553.95000000000005</v>
      </c>
      <c r="B864" s="26">
        <v>43371</v>
      </c>
      <c r="C864" s="5">
        <v>90480</v>
      </c>
      <c r="D864" s="12">
        <v>3721.17</v>
      </c>
      <c r="E864" s="27">
        <v>0.50000100000000003</v>
      </c>
      <c r="F864" s="5" t="str">
        <f t="shared" si="13"/>
        <v>Not an Outlier</v>
      </c>
    </row>
    <row r="865" spans="1:6" x14ac:dyDescent="0.25">
      <c r="A865" s="12">
        <v>555.32000000000005</v>
      </c>
      <c r="B865" s="26">
        <v>43077</v>
      </c>
      <c r="C865" s="5">
        <v>300386</v>
      </c>
      <c r="D865" s="12">
        <v>4687.8599999999997</v>
      </c>
      <c r="E865" s="27">
        <v>0.90960658599999999</v>
      </c>
      <c r="F865" s="5" t="str">
        <f t="shared" si="13"/>
        <v>Not an Outlier</v>
      </c>
    </row>
    <row r="866" spans="1:6" x14ac:dyDescent="0.25">
      <c r="A866" s="12">
        <v>555.33000000000004</v>
      </c>
      <c r="B866" s="26">
        <v>42958</v>
      </c>
      <c r="C866" s="5">
        <v>335506</v>
      </c>
      <c r="D866" s="12">
        <v>26047.74</v>
      </c>
      <c r="E866" s="27">
        <v>0.98383384500000004</v>
      </c>
      <c r="F866" s="5" t="str">
        <f t="shared" si="13"/>
        <v>Not an Outlier</v>
      </c>
    </row>
    <row r="867" spans="1:6" x14ac:dyDescent="0.25">
      <c r="A867" s="12">
        <v>555.57000000000005</v>
      </c>
      <c r="B867" s="26">
        <v>42860</v>
      </c>
      <c r="C867" s="5">
        <v>90499</v>
      </c>
      <c r="D867" s="12">
        <v>9500.56</v>
      </c>
      <c r="E867" s="27">
        <v>0.96475912500000005</v>
      </c>
      <c r="F867" s="5" t="str">
        <f t="shared" si="13"/>
        <v>Not an Outlier</v>
      </c>
    </row>
    <row r="868" spans="1:6" x14ac:dyDescent="0.25">
      <c r="A868" s="12">
        <v>555.59</v>
      </c>
      <c r="B868" s="26">
        <v>43217</v>
      </c>
      <c r="C868" s="5">
        <v>90412</v>
      </c>
      <c r="D868" s="12">
        <v>3653.67</v>
      </c>
      <c r="E868" s="27">
        <v>0.82606748500000005</v>
      </c>
      <c r="F868" s="5" t="str">
        <f t="shared" si="13"/>
        <v>Not an Outlier</v>
      </c>
    </row>
    <row r="869" spans="1:6" x14ac:dyDescent="0.25">
      <c r="A869" s="12">
        <v>555.69000000000005</v>
      </c>
      <c r="B869" s="26">
        <v>43427</v>
      </c>
      <c r="C869" s="5">
        <v>86999</v>
      </c>
      <c r="D869" s="12">
        <v>6390.1</v>
      </c>
      <c r="E869" s="27">
        <v>1.0000009999999999</v>
      </c>
      <c r="F869" s="5" t="str">
        <f t="shared" si="13"/>
        <v>Not an Outlier</v>
      </c>
    </row>
    <row r="870" spans="1:6" x14ac:dyDescent="0.25">
      <c r="A870" s="12">
        <v>556.01</v>
      </c>
      <c r="B870" s="26">
        <v>42839</v>
      </c>
      <c r="C870" s="5">
        <v>335506</v>
      </c>
      <c r="D870" s="12">
        <v>25606.65</v>
      </c>
      <c r="E870" s="27">
        <v>0.97010506799999996</v>
      </c>
      <c r="F870" s="5" t="str">
        <f t="shared" si="13"/>
        <v>Not an Outlier</v>
      </c>
    </row>
    <row r="871" spans="1:6" x14ac:dyDescent="0.25">
      <c r="A871" s="12">
        <v>556.13</v>
      </c>
      <c r="B871" s="26">
        <v>43378</v>
      </c>
      <c r="C871" s="5">
        <v>335502</v>
      </c>
      <c r="D871" s="12">
        <v>3269.05</v>
      </c>
      <c r="E871" s="27">
        <v>0.50000100000000003</v>
      </c>
      <c r="F871" s="5" t="str">
        <f t="shared" si="13"/>
        <v>Not an Outlier</v>
      </c>
    </row>
    <row r="872" spans="1:6" x14ac:dyDescent="0.25">
      <c r="A872" s="12">
        <v>556.84</v>
      </c>
      <c r="B872" s="26">
        <v>43287</v>
      </c>
      <c r="C872" s="5">
        <v>90499</v>
      </c>
      <c r="D872" s="12">
        <v>6917.58</v>
      </c>
      <c r="E872" s="27">
        <v>1.0000009999999999</v>
      </c>
      <c r="F872" s="5" t="str">
        <f t="shared" si="13"/>
        <v>Not an Outlier</v>
      </c>
    </row>
    <row r="873" spans="1:6" x14ac:dyDescent="0.25">
      <c r="A873" s="12">
        <v>556.87</v>
      </c>
      <c r="B873" s="26">
        <v>43413</v>
      </c>
      <c r="C873" s="5">
        <v>90266</v>
      </c>
      <c r="D873" s="12">
        <v>7943.96</v>
      </c>
      <c r="E873" s="27">
        <v>1.0000009999999999</v>
      </c>
      <c r="F873" s="5" t="str">
        <f t="shared" si="13"/>
        <v>Not an Outlier</v>
      </c>
    </row>
    <row r="874" spans="1:6" x14ac:dyDescent="0.25">
      <c r="A874" s="12">
        <v>557.53</v>
      </c>
      <c r="B874" s="26">
        <v>43392</v>
      </c>
      <c r="C874" s="5">
        <v>300389</v>
      </c>
      <c r="D874" s="12">
        <v>4418.9799999999996</v>
      </c>
      <c r="E874" s="27">
        <v>1.0000009999999999</v>
      </c>
      <c r="F874" s="5" t="str">
        <f t="shared" si="13"/>
        <v>Not an Outlier</v>
      </c>
    </row>
    <row r="875" spans="1:6" x14ac:dyDescent="0.25">
      <c r="A875" s="12">
        <v>558.67999999999995</v>
      </c>
      <c r="B875" s="26">
        <v>43210</v>
      </c>
      <c r="C875" s="5">
        <v>300382</v>
      </c>
      <c r="D875" s="12">
        <v>10827.97</v>
      </c>
      <c r="E875" s="27">
        <v>0.91163284600000005</v>
      </c>
      <c r="F875" s="5" t="str">
        <f t="shared" si="13"/>
        <v>Not an Outlier</v>
      </c>
    </row>
    <row r="876" spans="1:6" x14ac:dyDescent="0.25">
      <c r="A876" s="12">
        <v>559.33000000000004</v>
      </c>
      <c r="B876" s="26">
        <v>42839</v>
      </c>
      <c r="C876" s="5">
        <v>300386</v>
      </c>
      <c r="D876" s="12">
        <v>4865.43</v>
      </c>
      <c r="E876" s="27">
        <v>0.96397944400000002</v>
      </c>
      <c r="F876" s="5" t="str">
        <f t="shared" si="13"/>
        <v>Not an Outlier</v>
      </c>
    </row>
    <row r="877" spans="1:6" x14ac:dyDescent="0.25">
      <c r="A877" s="12">
        <v>559.62</v>
      </c>
      <c r="B877" s="26">
        <v>43007</v>
      </c>
      <c r="C877" s="5">
        <v>300386</v>
      </c>
      <c r="D877" s="12">
        <v>4899.93</v>
      </c>
      <c r="E877" s="27">
        <v>0.95464952599999997</v>
      </c>
      <c r="F877" s="5" t="str">
        <f t="shared" si="13"/>
        <v>Not an Outlier</v>
      </c>
    </row>
    <row r="878" spans="1:6" x14ac:dyDescent="0.25">
      <c r="A878" s="12">
        <v>559.78</v>
      </c>
      <c r="B878" s="26">
        <v>43259</v>
      </c>
      <c r="C878" s="5">
        <v>90499</v>
      </c>
      <c r="D878" s="12">
        <v>7294.11</v>
      </c>
      <c r="E878" s="27">
        <v>0.50000100000000003</v>
      </c>
      <c r="F878" s="5" t="str">
        <f t="shared" si="13"/>
        <v>Not an Outlier</v>
      </c>
    </row>
    <row r="879" spans="1:6" x14ac:dyDescent="0.25">
      <c r="A879" s="12">
        <v>559.78</v>
      </c>
      <c r="B879" s="26">
        <v>43000</v>
      </c>
      <c r="C879" s="5">
        <v>90499</v>
      </c>
      <c r="D879" s="12">
        <v>9629.7900000000009</v>
      </c>
      <c r="E879" s="27">
        <v>0.97318578</v>
      </c>
      <c r="F879" s="5" t="str">
        <f t="shared" si="13"/>
        <v>Not an Outlier</v>
      </c>
    </row>
    <row r="880" spans="1:6" x14ac:dyDescent="0.25">
      <c r="A880" s="12">
        <v>560.34</v>
      </c>
      <c r="B880" s="26">
        <v>43182</v>
      </c>
      <c r="C880" s="5">
        <v>300386</v>
      </c>
      <c r="D880" s="12">
        <v>5067.3900000000003</v>
      </c>
      <c r="E880" s="27">
        <v>0.91274129400000004</v>
      </c>
      <c r="F880" s="5" t="str">
        <f t="shared" si="13"/>
        <v>Not an Outlier</v>
      </c>
    </row>
    <row r="881" spans="1:6" x14ac:dyDescent="0.25">
      <c r="A881" s="12">
        <v>561.12</v>
      </c>
      <c r="B881" s="26">
        <v>42881</v>
      </c>
      <c r="C881" s="5">
        <v>300386</v>
      </c>
      <c r="D881" s="12">
        <v>4946.1899999999996</v>
      </c>
      <c r="E881" s="27">
        <v>0.95556496000000002</v>
      </c>
      <c r="F881" s="5" t="str">
        <f t="shared" si="13"/>
        <v>Not an Outlier</v>
      </c>
    </row>
    <row r="882" spans="1:6" x14ac:dyDescent="0.25">
      <c r="A882" s="12">
        <v>562.26</v>
      </c>
      <c r="B882" s="26">
        <v>43280</v>
      </c>
      <c r="C882" s="5">
        <v>90441</v>
      </c>
      <c r="D882" s="12">
        <v>4073.36</v>
      </c>
      <c r="E882" s="27">
        <v>1.0000009999999999</v>
      </c>
      <c r="F882" s="5" t="str">
        <f t="shared" si="13"/>
        <v>Not an Outlier</v>
      </c>
    </row>
    <row r="883" spans="1:6" x14ac:dyDescent="0.25">
      <c r="A883" s="12">
        <v>562.80999999999995</v>
      </c>
      <c r="B883" s="26">
        <v>42951</v>
      </c>
      <c r="C883" s="5">
        <v>335506</v>
      </c>
      <c r="D883" s="12">
        <v>25927.43</v>
      </c>
      <c r="E883" s="27">
        <v>0.98336112099999995</v>
      </c>
      <c r="F883" s="5" t="str">
        <f t="shared" si="13"/>
        <v>Not an Outlier</v>
      </c>
    </row>
    <row r="884" spans="1:6" x14ac:dyDescent="0.25">
      <c r="A884" s="12">
        <v>563.14</v>
      </c>
      <c r="B884" s="26">
        <v>42832</v>
      </c>
      <c r="C884" s="5">
        <v>65305</v>
      </c>
      <c r="D884" s="12">
        <v>9505.5400000000009</v>
      </c>
      <c r="E884" s="27">
        <v>0.952834968</v>
      </c>
      <c r="F884" s="5" t="str">
        <f t="shared" si="13"/>
        <v>Not an Outlier</v>
      </c>
    </row>
    <row r="885" spans="1:6" x14ac:dyDescent="0.25">
      <c r="A885" s="12">
        <v>563.20000000000005</v>
      </c>
      <c r="B885" s="26">
        <v>42979</v>
      </c>
      <c r="C885" s="5">
        <v>300386</v>
      </c>
      <c r="D885" s="12">
        <v>5134.1400000000003</v>
      </c>
      <c r="E885" s="27">
        <v>0.96504257199999999</v>
      </c>
      <c r="F885" s="5" t="str">
        <f t="shared" si="13"/>
        <v>Not an Outlier</v>
      </c>
    </row>
    <row r="886" spans="1:6" x14ac:dyDescent="0.25">
      <c r="A886" s="12">
        <v>563.28</v>
      </c>
      <c r="B886" s="26">
        <v>43084</v>
      </c>
      <c r="C886" s="5">
        <v>300386</v>
      </c>
      <c r="D886" s="12">
        <v>4685.4399999999996</v>
      </c>
      <c r="E886" s="27">
        <v>0.91654192800000001</v>
      </c>
      <c r="F886" s="5" t="str">
        <f t="shared" si="13"/>
        <v>Not an Outlier</v>
      </c>
    </row>
    <row r="887" spans="1:6" x14ac:dyDescent="0.25">
      <c r="A887" s="12">
        <v>563.48</v>
      </c>
      <c r="B887" s="26">
        <v>43420</v>
      </c>
      <c r="C887" s="5">
        <v>88278</v>
      </c>
      <c r="D887" s="12">
        <v>7471.24</v>
      </c>
      <c r="E887" s="27">
        <v>1.0000009999999999</v>
      </c>
      <c r="F887" s="5" t="str">
        <f t="shared" si="13"/>
        <v>Not an Outlier</v>
      </c>
    </row>
    <row r="888" spans="1:6" x14ac:dyDescent="0.25">
      <c r="A888" s="12">
        <v>563.78</v>
      </c>
      <c r="B888" s="26">
        <v>43126</v>
      </c>
      <c r="C888" s="5">
        <v>90441</v>
      </c>
      <c r="D888" s="12">
        <v>7392.8</v>
      </c>
      <c r="E888" s="27">
        <v>0.95313482299999996</v>
      </c>
      <c r="F888" s="5" t="str">
        <f t="shared" si="13"/>
        <v>Not an Outlier</v>
      </c>
    </row>
    <row r="889" spans="1:6" x14ac:dyDescent="0.25">
      <c r="A889" s="12">
        <v>564.01</v>
      </c>
      <c r="B889" s="26">
        <v>42776</v>
      </c>
      <c r="C889" s="5">
        <v>335506</v>
      </c>
      <c r="D889" s="12">
        <v>26196.99</v>
      </c>
      <c r="E889" s="27">
        <v>0.97292535899999999</v>
      </c>
      <c r="F889" s="5" t="str">
        <f t="shared" si="13"/>
        <v>Not an Outlier</v>
      </c>
    </row>
    <row r="890" spans="1:6" x14ac:dyDescent="0.25">
      <c r="A890" s="12">
        <v>564.37</v>
      </c>
      <c r="B890" s="26">
        <v>42790</v>
      </c>
      <c r="C890" s="5">
        <v>300386</v>
      </c>
      <c r="D890" s="12">
        <v>4967.82</v>
      </c>
      <c r="E890" s="27">
        <v>0.97303789699999998</v>
      </c>
      <c r="F890" s="5" t="str">
        <f t="shared" si="13"/>
        <v>Not an Outlier</v>
      </c>
    </row>
    <row r="891" spans="1:6" x14ac:dyDescent="0.25">
      <c r="A891" s="12">
        <v>564.70000000000005</v>
      </c>
      <c r="B891" s="26">
        <v>43455</v>
      </c>
      <c r="C891" s="5">
        <v>335554</v>
      </c>
      <c r="D891" s="12">
        <v>9836.3799999999992</v>
      </c>
      <c r="E891" s="27">
        <v>1.0000009999999999</v>
      </c>
      <c r="F891" s="5" t="str">
        <f t="shared" si="13"/>
        <v>Not an Outlier</v>
      </c>
    </row>
    <row r="892" spans="1:6" x14ac:dyDescent="0.25">
      <c r="A892" s="12">
        <v>565.82000000000005</v>
      </c>
      <c r="B892" s="26">
        <v>43469</v>
      </c>
      <c r="C892" s="5">
        <v>315872</v>
      </c>
      <c r="D892" s="12">
        <v>3206.36</v>
      </c>
      <c r="E892" s="27">
        <v>1.0000009999999999</v>
      </c>
      <c r="F892" s="5" t="str">
        <f t="shared" si="13"/>
        <v>Not an Outlier</v>
      </c>
    </row>
    <row r="893" spans="1:6" x14ac:dyDescent="0.25">
      <c r="A893" s="12">
        <v>565.85</v>
      </c>
      <c r="B893" s="26">
        <v>42860</v>
      </c>
      <c r="C893" s="5">
        <v>300386</v>
      </c>
      <c r="D893" s="12">
        <v>4827.51</v>
      </c>
      <c r="E893" s="27">
        <v>0.96360126499999998</v>
      </c>
      <c r="F893" s="5" t="str">
        <f t="shared" si="13"/>
        <v>Not an Outlier</v>
      </c>
    </row>
    <row r="894" spans="1:6" x14ac:dyDescent="0.25">
      <c r="A894" s="12">
        <v>566.78</v>
      </c>
      <c r="B894" s="26">
        <v>43014</v>
      </c>
      <c r="C894" s="5">
        <v>300386</v>
      </c>
      <c r="D894" s="12">
        <v>4852.32</v>
      </c>
      <c r="E894" s="27">
        <v>0.95068127199999997</v>
      </c>
      <c r="F894" s="5" t="str">
        <f t="shared" si="13"/>
        <v>Not an Outlier</v>
      </c>
    </row>
    <row r="895" spans="1:6" x14ac:dyDescent="0.25">
      <c r="A895" s="12">
        <v>567.37</v>
      </c>
      <c r="B895" s="26">
        <v>43357</v>
      </c>
      <c r="C895" s="5">
        <v>1750</v>
      </c>
      <c r="D895" s="12">
        <v>3355.95</v>
      </c>
      <c r="E895" s="27">
        <v>1.0000009999999999</v>
      </c>
      <c r="F895" s="5" t="str">
        <f t="shared" si="13"/>
        <v>Not an Outlier</v>
      </c>
    </row>
    <row r="896" spans="1:6" x14ac:dyDescent="0.25">
      <c r="A896" s="12">
        <v>567.39</v>
      </c>
      <c r="B896" s="26">
        <v>43161</v>
      </c>
      <c r="C896" s="5">
        <v>90499</v>
      </c>
      <c r="D896" s="12">
        <v>8862.66</v>
      </c>
      <c r="E896" s="27">
        <v>0.95755793600000005</v>
      </c>
      <c r="F896" s="5" t="str">
        <f t="shared" si="13"/>
        <v>Not an Outlier</v>
      </c>
    </row>
    <row r="897" spans="1:6" x14ac:dyDescent="0.25">
      <c r="A897" s="12">
        <v>567.74</v>
      </c>
      <c r="B897" s="26">
        <v>43441</v>
      </c>
      <c r="C897" s="5">
        <v>335554</v>
      </c>
      <c r="D897" s="12">
        <v>10828.39</v>
      </c>
      <c r="E897" s="27">
        <v>1.0000009999999999</v>
      </c>
      <c r="F897" s="5" t="str">
        <f t="shared" si="13"/>
        <v>Not an Outlier</v>
      </c>
    </row>
    <row r="898" spans="1:6" x14ac:dyDescent="0.25">
      <c r="A898" s="12">
        <v>567.82000000000005</v>
      </c>
      <c r="B898" s="26">
        <v>42937</v>
      </c>
      <c r="C898" s="5">
        <v>335506</v>
      </c>
      <c r="D898" s="12">
        <v>25761.279999999999</v>
      </c>
      <c r="E898" s="27">
        <v>0.98600837399999997</v>
      </c>
      <c r="F898" s="5" t="str">
        <f t="shared" ref="F898:F961" si="14">IF(OR(A898&gt;$I$8,A898&lt;$I$9), "Outlier", "Not an Outlier")</f>
        <v>Not an Outlier</v>
      </c>
    </row>
    <row r="899" spans="1:6" x14ac:dyDescent="0.25">
      <c r="A899" s="12">
        <v>568.73</v>
      </c>
      <c r="B899" s="26">
        <v>43364</v>
      </c>
      <c r="C899" s="5">
        <v>300387</v>
      </c>
      <c r="D899" s="12">
        <v>1474.81</v>
      </c>
      <c r="E899" s="27">
        <v>1.0000009999999999</v>
      </c>
      <c r="F899" s="5" t="str">
        <f t="shared" si="14"/>
        <v>Not an Outlier</v>
      </c>
    </row>
    <row r="900" spans="1:6" x14ac:dyDescent="0.25">
      <c r="A900" s="12">
        <v>568.83000000000004</v>
      </c>
      <c r="B900" s="26">
        <v>43364</v>
      </c>
      <c r="C900" s="5">
        <v>86612</v>
      </c>
      <c r="D900" s="12">
        <v>4211</v>
      </c>
      <c r="E900" s="27">
        <v>9.9999999990000009E-7</v>
      </c>
      <c r="F900" s="5" t="str">
        <f t="shared" si="14"/>
        <v>Not an Outlier</v>
      </c>
    </row>
    <row r="901" spans="1:6" x14ac:dyDescent="0.25">
      <c r="A901" s="12">
        <v>569.48</v>
      </c>
      <c r="B901" s="26">
        <v>43189</v>
      </c>
      <c r="C901" s="5">
        <v>335506</v>
      </c>
      <c r="D901" s="12">
        <v>23373.47</v>
      </c>
      <c r="E901" s="27">
        <v>0.96532327699999998</v>
      </c>
      <c r="F901" s="5" t="str">
        <f t="shared" si="14"/>
        <v>Not an Outlier</v>
      </c>
    </row>
    <row r="902" spans="1:6" x14ac:dyDescent="0.25">
      <c r="A902" s="12">
        <v>569.79999999999995</v>
      </c>
      <c r="B902" s="26">
        <v>43315</v>
      </c>
      <c r="C902" s="5">
        <v>335506</v>
      </c>
      <c r="D902" s="12">
        <v>18455.61</v>
      </c>
      <c r="E902" s="27">
        <v>1.0000009999999999</v>
      </c>
      <c r="F902" s="5" t="str">
        <f t="shared" si="14"/>
        <v>Not an Outlier</v>
      </c>
    </row>
    <row r="903" spans="1:6" x14ac:dyDescent="0.25">
      <c r="A903" s="12">
        <v>570.62</v>
      </c>
      <c r="B903" s="26">
        <v>42853</v>
      </c>
      <c r="C903" s="5">
        <v>300386</v>
      </c>
      <c r="D903" s="12">
        <v>4820.05</v>
      </c>
      <c r="E903" s="27">
        <v>0.96511398100000001</v>
      </c>
      <c r="F903" s="5" t="str">
        <f t="shared" si="14"/>
        <v>Not an Outlier</v>
      </c>
    </row>
    <row r="904" spans="1:6" x14ac:dyDescent="0.25">
      <c r="A904" s="12">
        <v>571.14</v>
      </c>
      <c r="B904" s="26">
        <v>43301</v>
      </c>
      <c r="C904" s="5">
        <v>335506</v>
      </c>
      <c r="D904" s="12">
        <v>18970.3</v>
      </c>
      <c r="E904" s="27">
        <v>1.0000009999999999</v>
      </c>
      <c r="F904" s="5" t="str">
        <f t="shared" si="14"/>
        <v>Not an Outlier</v>
      </c>
    </row>
    <row r="905" spans="1:6" x14ac:dyDescent="0.25">
      <c r="A905" s="12">
        <v>571.91</v>
      </c>
      <c r="B905" s="26">
        <v>43224</v>
      </c>
      <c r="C905" s="5">
        <v>90412</v>
      </c>
      <c r="D905" s="12">
        <v>3487.37</v>
      </c>
      <c r="E905" s="27">
        <v>0.79800457800000002</v>
      </c>
      <c r="F905" s="5" t="str">
        <f t="shared" si="14"/>
        <v>Not an Outlier</v>
      </c>
    </row>
    <row r="906" spans="1:6" x14ac:dyDescent="0.25">
      <c r="A906" s="12">
        <v>574.26</v>
      </c>
      <c r="B906" s="26">
        <v>43336</v>
      </c>
      <c r="C906" s="5">
        <v>1558</v>
      </c>
      <c r="D906" s="12">
        <v>5368.75</v>
      </c>
      <c r="E906" s="27">
        <v>1.0000009999999999</v>
      </c>
      <c r="F906" s="5" t="str">
        <f t="shared" si="14"/>
        <v>Not an Outlier</v>
      </c>
    </row>
    <row r="907" spans="1:6" x14ac:dyDescent="0.25">
      <c r="A907" s="12">
        <v>576.41</v>
      </c>
      <c r="B907" s="26">
        <v>43392</v>
      </c>
      <c r="C907" s="5">
        <v>300388</v>
      </c>
      <c r="D907" s="12">
        <v>3255.52</v>
      </c>
      <c r="E907" s="27">
        <v>1.0000009999999999</v>
      </c>
      <c r="F907" s="5" t="str">
        <f t="shared" si="14"/>
        <v>Not an Outlier</v>
      </c>
    </row>
    <row r="908" spans="1:6" x14ac:dyDescent="0.25">
      <c r="A908" s="12">
        <v>576.87</v>
      </c>
      <c r="B908" s="26">
        <v>42797</v>
      </c>
      <c r="C908" s="5">
        <v>65305</v>
      </c>
      <c r="D908" s="12">
        <v>9842.11</v>
      </c>
      <c r="E908" s="27">
        <v>0.97365357500000005</v>
      </c>
      <c r="F908" s="5" t="str">
        <f t="shared" si="14"/>
        <v>Not an Outlier</v>
      </c>
    </row>
    <row r="909" spans="1:6" x14ac:dyDescent="0.25">
      <c r="A909" s="12">
        <v>576.87</v>
      </c>
      <c r="B909" s="26">
        <v>43357</v>
      </c>
      <c r="C909" s="5">
        <v>90499</v>
      </c>
      <c r="D909" s="12">
        <v>6000.41</v>
      </c>
      <c r="E909" s="27">
        <v>1.0000009999999999</v>
      </c>
      <c r="F909" s="5" t="str">
        <f t="shared" si="14"/>
        <v>Not an Outlier</v>
      </c>
    </row>
    <row r="910" spans="1:6" x14ac:dyDescent="0.25">
      <c r="A910" s="12">
        <v>576.94000000000005</v>
      </c>
      <c r="B910" s="26">
        <v>43434</v>
      </c>
      <c r="C910" s="5">
        <v>90313</v>
      </c>
      <c r="D910" s="12">
        <v>19833.41</v>
      </c>
      <c r="E910" s="27">
        <v>1.0000009999999999</v>
      </c>
      <c r="F910" s="5" t="str">
        <f t="shared" si="14"/>
        <v>Not an Outlier</v>
      </c>
    </row>
    <row r="911" spans="1:6" x14ac:dyDescent="0.25">
      <c r="A911" s="12">
        <v>577.17999999999995</v>
      </c>
      <c r="B911" s="26">
        <v>43392</v>
      </c>
      <c r="C911" s="5">
        <v>88278</v>
      </c>
      <c r="D911" s="12">
        <v>9436.06</v>
      </c>
      <c r="E911" s="27">
        <v>1.0000009999999999</v>
      </c>
      <c r="F911" s="5" t="str">
        <f t="shared" si="14"/>
        <v>Not an Outlier</v>
      </c>
    </row>
    <row r="912" spans="1:6" x14ac:dyDescent="0.25">
      <c r="A912" s="12">
        <v>577.95000000000005</v>
      </c>
      <c r="B912" s="26">
        <v>43420</v>
      </c>
      <c r="C912" s="5">
        <v>84904</v>
      </c>
      <c r="D912" s="12">
        <v>8134.44</v>
      </c>
      <c r="E912" s="27">
        <v>1.0000009999999999</v>
      </c>
      <c r="F912" s="5" t="str">
        <f t="shared" si="14"/>
        <v>Not an Outlier</v>
      </c>
    </row>
    <row r="913" spans="1:6" x14ac:dyDescent="0.25">
      <c r="A913" s="12">
        <v>578.36</v>
      </c>
      <c r="B913" s="26">
        <v>42965</v>
      </c>
      <c r="C913" s="5">
        <v>300382</v>
      </c>
      <c r="D913" s="12">
        <v>12546.97</v>
      </c>
      <c r="E913" s="27">
        <v>0.98017284400000004</v>
      </c>
      <c r="F913" s="5" t="str">
        <f t="shared" si="14"/>
        <v>Not an Outlier</v>
      </c>
    </row>
    <row r="914" spans="1:6" x14ac:dyDescent="0.25">
      <c r="A914" s="12">
        <v>580.03</v>
      </c>
      <c r="B914" s="26">
        <v>42846</v>
      </c>
      <c r="C914" s="5">
        <v>335506</v>
      </c>
      <c r="D914" s="12">
        <v>25485.17</v>
      </c>
      <c r="E914" s="27">
        <v>0.97247025300000001</v>
      </c>
      <c r="F914" s="5" t="str">
        <f t="shared" si="14"/>
        <v>Not an Outlier</v>
      </c>
    </row>
    <row r="915" spans="1:6" x14ac:dyDescent="0.25">
      <c r="A915" s="12">
        <v>581.74</v>
      </c>
      <c r="B915" s="26">
        <v>43399</v>
      </c>
      <c r="C915" s="5">
        <v>86215</v>
      </c>
      <c r="D915" s="12">
        <v>3482.27</v>
      </c>
      <c r="E915" s="27">
        <v>9.9999999990000009E-7</v>
      </c>
      <c r="F915" s="5" t="str">
        <f t="shared" si="14"/>
        <v>Not an Outlier</v>
      </c>
    </row>
    <row r="916" spans="1:6" x14ac:dyDescent="0.25">
      <c r="A916" s="12">
        <v>582.48</v>
      </c>
      <c r="B916" s="26">
        <v>43385</v>
      </c>
      <c r="C916" s="5">
        <v>90230</v>
      </c>
      <c r="D916" s="12">
        <v>6015.64</v>
      </c>
      <c r="E916" s="27">
        <v>1.0000009999999999</v>
      </c>
      <c r="F916" s="5" t="str">
        <f t="shared" si="14"/>
        <v>Not an Outlier</v>
      </c>
    </row>
    <row r="917" spans="1:6" x14ac:dyDescent="0.25">
      <c r="A917" s="12">
        <v>582.76</v>
      </c>
      <c r="B917" s="26">
        <v>43385</v>
      </c>
      <c r="C917" s="5">
        <v>166753</v>
      </c>
      <c r="D917" s="12">
        <v>18501.95</v>
      </c>
      <c r="E917" s="27">
        <v>1.0000009999999999</v>
      </c>
      <c r="F917" s="5" t="str">
        <f t="shared" si="14"/>
        <v>Not an Outlier</v>
      </c>
    </row>
    <row r="918" spans="1:6" x14ac:dyDescent="0.25">
      <c r="A918" s="12">
        <v>582.91</v>
      </c>
      <c r="B918" s="26">
        <v>43245</v>
      </c>
      <c r="C918" s="5">
        <v>335506</v>
      </c>
      <c r="D918" s="12">
        <v>21046.03</v>
      </c>
      <c r="E918" s="27">
        <v>1.0000009999999999</v>
      </c>
      <c r="F918" s="5" t="str">
        <f t="shared" si="14"/>
        <v>Not an Outlier</v>
      </c>
    </row>
    <row r="919" spans="1:6" x14ac:dyDescent="0.25">
      <c r="A919" s="12">
        <v>583.24</v>
      </c>
      <c r="B919" s="26">
        <v>43413</v>
      </c>
      <c r="C919" s="5">
        <v>90313</v>
      </c>
      <c r="D919" s="12">
        <v>23203.9</v>
      </c>
      <c r="E919" s="27">
        <v>1.0000009999999999</v>
      </c>
      <c r="F919" s="5" t="str">
        <f t="shared" si="14"/>
        <v>Not an Outlier</v>
      </c>
    </row>
    <row r="920" spans="1:6" x14ac:dyDescent="0.25">
      <c r="A920" s="12">
        <v>586.21</v>
      </c>
      <c r="B920" s="26">
        <v>42783</v>
      </c>
      <c r="C920" s="5">
        <v>300386</v>
      </c>
      <c r="D920" s="12">
        <v>4819.1400000000003</v>
      </c>
      <c r="E920" s="27">
        <v>0.95856296799999996</v>
      </c>
      <c r="F920" s="5" t="str">
        <f t="shared" si="14"/>
        <v>Not an Outlier</v>
      </c>
    </row>
    <row r="921" spans="1:6" x14ac:dyDescent="0.25">
      <c r="A921" s="12">
        <v>586.72</v>
      </c>
      <c r="B921" s="26">
        <v>43182</v>
      </c>
      <c r="C921" s="5">
        <v>90499</v>
      </c>
      <c r="D921" s="12">
        <v>8875.3799999999992</v>
      </c>
      <c r="E921" s="27">
        <v>0.94993512400000002</v>
      </c>
      <c r="F921" s="5" t="str">
        <f t="shared" si="14"/>
        <v>Not an Outlier</v>
      </c>
    </row>
    <row r="922" spans="1:6" x14ac:dyDescent="0.25">
      <c r="A922" s="12">
        <v>587.47</v>
      </c>
      <c r="B922" s="26">
        <v>42944</v>
      </c>
      <c r="C922" s="5">
        <v>335506</v>
      </c>
      <c r="D922" s="12">
        <v>26016.91</v>
      </c>
      <c r="E922" s="27">
        <v>0.98440111299999999</v>
      </c>
      <c r="F922" s="5" t="str">
        <f t="shared" si="14"/>
        <v>Not an Outlier</v>
      </c>
    </row>
    <row r="923" spans="1:6" x14ac:dyDescent="0.25">
      <c r="A923" s="12">
        <v>587.86</v>
      </c>
      <c r="B923" s="26">
        <v>43175</v>
      </c>
      <c r="C923" s="5">
        <v>300386</v>
      </c>
      <c r="D923" s="12">
        <v>5161.0200000000004</v>
      </c>
      <c r="E923" s="27">
        <v>0.92810126400000004</v>
      </c>
      <c r="F923" s="5" t="str">
        <f t="shared" si="14"/>
        <v>Not an Outlier</v>
      </c>
    </row>
    <row r="924" spans="1:6" x14ac:dyDescent="0.25">
      <c r="A924" s="12">
        <v>588.08000000000004</v>
      </c>
      <c r="B924" s="26">
        <v>42972</v>
      </c>
      <c r="C924" s="5">
        <v>335506</v>
      </c>
      <c r="D924" s="12">
        <v>24955.5</v>
      </c>
      <c r="E924" s="27">
        <v>0.97409573400000005</v>
      </c>
      <c r="F924" s="5" t="str">
        <f t="shared" si="14"/>
        <v>Not an Outlier</v>
      </c>
    </row>
    <row r="925" spans="1:6" x14ac:dyDescent="0.25">
      <c r="A925" s="12">
        <v>589.1</v>
      </c>
      <c r="B925" s="26">
        <v>43231</v>
      </c>
      <c r="C925" s="5">
        <v>90499</v>
      </c>
      <c r="D925" s="12">
        <v>7846.63</v>
      </c>
      <c r="E925" s="27">
        <v>0.85062476899999995</v>
      </c>
      <c r="F925" s="5" t="str">
        <f t="shared" si="14"/>
        <v>Not an Outlier</v>
      </c>
    </row>
    <row r="926" spans="1:6" x14ac:dyDescent="0.25">
      <c r="A926" s="12">
        <v>589.4</v>
      </c>
      <c r="B926" s="26">
        <v>43000</v>
      </c>
      <c r="C926" s="5">
        <v>90412</v>
      </c>
      <c r="D926" s="12">
        <v>5487.03</v>
      </c>
      <c r="E926" s="27">
        <v>0.97127839999999999</v>
      </c>
      <c r="F926" s="5" t="str">
        <f t="shared" si="14"/>
        <v>Not an Outlier</v>
      </c>
    </row>
    <row r="927" spans="1:6" x14ac:dyDescent="0.25">
      <c r="A927" s="12">
        <v>589.49</v>
      </c>
      <c r="B927" s="26">
        <v>42902</v>
      </c>
      <c r="C927" s="5">
        <v>300386</v>
      </c>
      <c r="D927" s="12">
        <v>5060.22</v>
      </c>
      <c r="E927" s="27">
        <v>0.97041408299999998</v>
      </c>
      <c r="F927" s="5" t="str">
        <f t="shared" si="14"/>
        <v>Not an Outlier</v>
      </c>
    </row>
    <row r="928" spans="1:6" x14ac:dyDescent="0.25">
      <c r="A928" s="12">
        <v>590.39</v>
      </c>
      <c r="B928" s="26">
        <v>43224</v>
      </c>
      <c r="C928" s="5">
        <v>90499</v>
      </c>
      <c r="D928" s="12">
        <v>7995.47</v>
      </c>
      <c r="E928" s="27">
        <v>0.86335503700000005</v>
      </c>
      <c r="F928" s="5" t="str">
        <f t="shared" si="14"/>
        <v>Not an Outlier</v>
      </c>
    </row>
    <row r="929" spans="1:6" x14ac:dyDescent="0.25">
      <c r="A929" s="12">
        <v>592.92999999999995</v>
      </c>
      <c r="B929" s="26">
        <v>43238</v>
      </c>
      <c r="C929" s="5">
        <v>300382</v>
      </c>
      <c r="D929" s="12">
        <v>10200.94</v>
      </c>
      <c r="E929" s="27">
        <v>1.0000009999999999</v>
      </c>
      <c r="F929" s="5" t="str">
        <f t="shared" si="14"/>
        <v>Not an Outlier</v>
      </c>
    </row>
    <row r="930" spans="1:6" x14ac:dyDescent="0.25">
      <c r="A930" s="12">
        <v>593.01</v>
      </c>
      <c r="B930" s="26">
        <v>43224</v>
      </c>
      <c r="C930" s="5">
        <v>300382</v>
      </c>
      <c r="D930" s="12">
        <v>10462.89</v>
      </c>
      <c r="E930" s="27">
        <v>0.88716456099999996</v>
      </c>
      <c r="F930" s="5" t="str">
        <f t="shared" si="14"/>
        <v>Not an Outlier</v>
      </c>
    </row>
    <row r="931" spans="1:6" x14ac:dyDescent="0.25">
      <c r="A931" s="12">
        <v>593.11</v>
      </c>
      <c r="B931" s="26">
        <v>43385</v>
      </c>
      <c r="C931" s="5">
        <v>335555</v>
      </c>
      <c r="D931" s="12">
        <v>6065.85</v>
      </c>
      <c r="E931" s="27">
        <v>1.0000009999999999</v>
      </c>
      <c r="F931" s="5" t="str">
        <f t="shared" si="14"/>
        <v>Not an Outlier</v>
      </c>
    </row>
    <row r="932" spans="1:6" x14ac:dyDescent="0.25">
      <c r="A932" s="12">
        <v>593.47</v>
      </c>
      <c r="B932" s="26">
        <v>43133</v>
      </c>
      <c r="C932" s="5">
        <v>90412</v>
      </c>
      <c r="D932" s="12">
        <v>4922.96</v>
      </c>
      <c r="E932" s="27">
        <v>0.93931498400000002</v>
      </c>
      <c r="F932" s="5" t="str">
        <f t="shared" si="14"/>
        <v>Not an Outlier</v>
      </c>
    </row>
    <row r="933" spans="1:6" x14ac:dyDescent="0.25">
      <c r="A933" s="12">
        <v>593.6</v>
      </c>
      <c r="B933" s="26">
        <v>42881</v>
      </c>
      <c r="C933" s="5">
        <v>300382</v>
      </c>
      <c r="D933" s="12">
        <v>12570.82</v>
      </c>
      <c r="E933" s="27">
        <v>0.97959283699999999</v>
      </c>
      <c r="F933" s="5" t="str">
        <f t="shared" si="14"/>
        <v>Not an Outlier</v>
      </c>
    </row>
    <row r="934" spans="1:6" x14ac:dyDescent="0.25">
      <c r="A934" s="12">
        <v>593.94000000000005</v>
      </c>
      <c r="B934" s="26">
        <v>43399</v>
      </c>
      <c r="C934" s="5">
        <v>300389</v>
      </c>
      <c r="D934" s="12">
        <v>3941.68</v>
      </c>
      <c r="E934" s="27">
        <v>1.0000009999999999</v>
      </c>
      <c r="F934" s="5" t="str">
        <f t="shared" si="14"/>
        <v>Not an Outlier</v>
      </c>
    </row>
    <row r="935" spans="1:6" x14ac:dyDescent="0.25">
      <c r="A935" s="12">
        <v>595.04</v>
      </c>
      <c r="B935" s="26">
        <v>42916</v>
      </c>
      <c r="C935" s="5">
        <v>335506</v>
      </c>
      <c r="D935" s="12">
        <v>25656.36</v>
      </c>
      <c r="E935" s="27">
        <v>0.98043023299999998</v>
      </c>
      <c r="F935" s="5" t="str">
        <f t="shared" si="14"/>
        <v>Not an Outlier</v>
      </c>
    </row>
    <row r="936" spans="1:6" x14ac:dyDescent="0.25">
      <c r="A936" s="12">
        <v>595.04999999999995</v>
      </c>
      <c r="B936" s="26">
        <v>43091</v>
      </c>
      <c r="C936" s="5">
        <v>335506</v>
      </c>
      <c r="D936" s="12">
        <v>24252.01</v>
      </c>
      <c r="E936" s="27">
        <v>0.954434962</v>
      </c>
      <c r="F936" s="5" t="str">
        <f t="shared" si="14"/>
        <v>Not an Outlier</v>
      </c>
    </row>
    <row r="937" spans="1:6" x14ac:dyDescent="0.25">
      <c r="A937" s="12">
        <v>595.76</v>
      </c>
      <c r="B937" s="26">
        <v>43252</v>
      </c>
      <c r="C937" s="5">
        <v>90441</v>
      </c>
      <c r="D937" s="12">
        <v>4893.5</v>
      </c>
      <c r="E937" s="27">
        <v>1.0000009999999999</v>
      </c>
      <c r="F937" s="5" t="str">
        <f t="shared" si="14"/>
        <v>Not an Outlier</v>
      </c>
    </row>
    <row r="938" spans="1:6" x14ac:dyDescent="0.25">
      <c r="A938" s="12">
        <v>596.08000000000004</v>
      </c>
      <c r="B938" s="26">
        <v>43315</v>
      </c>
      <c r="C938" s="5">
        <v>1558</v>
      </c>
      <c r="D938" s="12">
        <v>5676.32</v>
      </c>
      <c r="E938" s="27">
        <v>1.0000009999999999</v>
      </c>
      <c r="F938" s="5" t="str">
        <f t="shared" si="14"/>
        <v>Not an Outlier</v>
      </c>
    </row>
    <row r="939" spans="1:6" x14ac:dyDescent="0.25">
      <c r="A939" s="12">
        <v>596.80999999999995</v>
      </c>
      <c r="B939" s="26">
        <v>43406</v>
      </c>
      <c r="C939" s="5">
        <v>300389</v>
      </c>
      <c r="D939" s="12">
        <v>3711.3</v>
      </c>
      <c r="E939" s="27">
        <v>1.0000009999999999</v>
      </c>
      <c r="F939" s="5" t="str">
        <f t="shared" si="14"/>
        <v>Not an Outlier</v>
      </c>
    </row>
    <row r="940" spans="1:6" x14ac:dyDescent="0.25">
      <c r="A940" s="12">
        <v>596.84</v>
      </c>
      <c r="B940" s="26">
        <v>43273</v>
      </c>
      <c r="C940" s="5">
        <v>300382</v>
      </c>
      <c r="D940" s="12">
        <v>9380.74</v>
      </c>
      <c r="E940" s="27">
        <v>1.0000009999999999</v>
      </c>
      <c r="F940" s="5" t="str">
        <f t="shared" si="14"/>
        <v>Not an Outlier</v>
      </c>
    </row>
    <row r="941" spans="1:6" x14ac:dyDescent="0.25">
      <c r="A941" s="12">
        <v>597.4</v>
      </c>
      <c r="B941" s="26">
        <v>42972</v>
      </c>
      <c r="C941" s="5">
        <v>300386</v>
      </c>
      <c r="D941" s="12">
        <v>4895.01</v>
      </c>
      <c r="E941" s="27">
        <v>0.970333577</v>
      </c>
      <c r="F941" s="5" t="str">
        <f t="shared" si="14"/>
        <v>Not an Outlier</v>
      </c>
    </row>
    <row r="942" spans="1:6" x14ac:dyDescent="0.25">
      <c r="A942" s="12">
        <v>597.84</v>
      </c>
      <c r="B942" s="26">
        <v>43189</v>
      </c>
      <c r="C942" s="5">
        <v>300382</v>
      </c>
      <c r="D942" s="12">
        <v>11421.32</v>
      </c>
      <c r="E942" s="27">
        <v>0.94297107300000005</v>
      </c>
      <c r="F942" s="5" t="str">
        <f t="shared" si="14"/>
        <v>Not an Outlier</v>
      </c>
    </row>
    <row r="943" spans="1:6" x14ac:dyDescent="0.25">
      <c r="A943" s="12">
        <v>598.17999999999995</v>
      </c>
      <c r="B943" s="26">
        <v>42923</v>
      </c>
      <c r="C943" s="5">
        <v>300386</v>
      </c>
      <c r="D943" s="12">
        <v>5061.96</v>
      </c>
      <c r="E943" s="27">
        <v>0.97052254199999999</v>
      </c>
      <c r="F943" s="5" t="str">
        <f t="shared" si="14"/>
        <v>Not an Outlier</v>
      </c>
    </row>
    <row r="944" spans="1:6" x14ac:dyDescent="0.25">
      <c r="A944" s="12">
        <v>599.15</v>
      </c>
      <c r="B944" s="26">
        <v>43413</v>
      </c>
      <c r="C944" s="5">
        <v>86215</v>
      </c>
      <c r="D944" s="12">
        <v>2992.6</v>
      </c>
      <c r="E944" s="27">
        <v>1.0000009999999999</v>
      </c>
      <c r="F944" s="5" t="str">
        <f t="shared" si="14"/>
        <v>Not an Outlier</v>
      </c>
    </row>
    <row r="945" spans="1:6" x14ac:dyDescent="0.25">
      <c r="A945" s="12">
        <v>599.28</v>
      </c>
      <c r="B945" s="26">
        <v>42776</v>
      </c>
      <c r="C945" s="5">
        <v>335504</v>
      </c>
      <c r="D945" s="12">
        <v>25298.47</v>
      </c>
      <c r="E945" s="27">
        <v>0.98176592799999995</v>
      </c>
      <c r="F945" s="5" t="str">
        <f t="shared" si="14"/>
        <v>Not an Outlier</v>
      </c>
    </row>
    <row r="946" spans="1:6" x14ac:dyDescent="0.25">
      <c r="A946" s="12">
        <v>599.59</v>
      </c>
      <c r="B946" s="26">
        <v>43217</v>
      </c>
      <c r="C946" s="5">
        <v>90499</v>
      </c>
      <c r="D946" s="12">
        <v>8120.57</v>
      </c>
      <c r="E946" s="27">
        <v>0.87718902899999995</v>
      </c>
      <c r="F946" s="5" t="str">
        <f t="shared" si="14"/>
        <v>Not an Outlier</v>
      </c>
    </row>
    <row r="947" spans="1:6" x14ac:dyDescent="0.25">
      <c r="A947" s="12">
        <v>599.84</v>
      </c>
      <c r="B947" s="26">
        <v>42902</v>
      </c>
      <c r="C947" s="5">
        <v>335506</v>
      </c>
      <c r="D947" s="12">
        <v>25696.48</v>
      </c>
      <c r="E947" s="27">
        <v>0.97985343999999996</v>
      </c>
      <c r="F947" s="5" t="str">
        <f t="shared" si="14"/>
        <v>Not an Outlier</v>
      </c>
    </row>
    <row r="948" spans="1:6" x14ac:dyDescent="0.25">
      <c r="A948" s="12">
        <v>601.98</v>
      </c>
      <c r="B948" s="26">
        <v>42804</v>
      </c>
      <c r="C948" s="5">
        <v>335506</v>
      </c>
      <c r="D948" s="12">
        <v>25970.52</v>
      </c>
      <c r="E948" s="27">
        <v>0.97273601799999998</v>
      </c>
      <c r="F948" s="5" t="str">
        <f t="shared" si="14"/>
        <v>Not an Outlier</v>
      </c>
    </row>
    <row r="949" spans="1:6" x14ac:dyDescent="0.25">
      <c r="A949" s="12">
        <v>602.58000000000004</v>
      </c>
      <c r="B949" s="26">
        <v>43112</v>
      </c>
      <c r="C949" s="5">
        <v>90499</v>
      </c>
      <c r="D949" s="12">
        <v>8698.31</v>
      </c>
      <c r="E949" s="27">
        <v>0.932386347</v>
      </c>
      <c r="F949" s="5" t="str">
        <f t="shared" si="14"/>
        <v>Not an Outlier</v>
      </c>
    </row>
    <row r="950" spans="1:6" x14ac:dyDescent="0.25">
      <c r="A950" s="12">
        <v>605.39</v>
      </c>
      <c r="B950" s="26">
        <v>42979</v>
      </c>
      <c r="C950" s="5">
        <v>90499</v>
      </c>
      <c r="D950" s="12">
        <v>9937.16</v>
      </c>
      <c r="E950" s="27">
        <v>0.97233600099999995</v>
      </c>
      <c r="F950" s="5" t="str">
        <f t="shared" si="14"/>
        <v>Not an Outlier</v>
      </c>
    </row>
    <row r="951" spans="1:6" x14ac:dyDescent="0.25">
      <c r="A951" s="12">
        <v>607.74</v>
      </c>
      <c r="B951" s="26">
        <v>43245</v>
      </c>
      <c r="C951" s="5">
        <v>90422</v>
      </c>
      <c r="D951" s="12">
        <v>1676.58</v>
      </c>
      <c r="E951" s="27">
        <v>1.0000009999999999</v>
      </c>
      <c r="F951" s="5" t="str">
        <f t="shared" si="14"/>
        <v>Not an Outlier</v>
      </c>
    </row>
    <row r="952" spans="1:6" x14ac:dyDescent="0.25">
      <c r="A952" s="12">
        <v>607.86</v>
      </c>
      <c r="B952" s="26">
        <v>43245</v>
      </c>
      <c r="C952" s="5">
        <v>300382</v>
      </c>
      <c r="D952" s="12">
        <v>10038.24</v>
      </c>
      <c r="E952" s="27">
        <v>1.0000009999999999</v>
      </c>
      <c r="F952" s="5" t="str">
        <f t="shared" si="14"/>
        <v>Not an Outlier</v>
      </c>
    </row>
    <row r="953" spans="1:6" x14ac:dyDescent="0.25">
      <c r="A953" s="12">
        <v>608.23</v>
      </c>
      <c r="B953" s="26">
        <v>43420</v>
      </c>
      <c r="C953" s="5">
        <v>300389</v>
      </c>
      <c r="D953" s="12">
        <v>3463.58</v>
      </c>
      <c r="E953" s="27">
        <v>1.0000009999999999</v>
      </c>
      <c r="F953" s="5" t="str">
        <f t="shared" si="14"/>
        <v>Not an Outlier</v>
      </c>
    </row>
    <row r="954" spans="1:6" x14ac:dyDescent="0.25">
      <c r="A954" s="12">
        <v>608.4</v>
      </c>
      <c r="B954" s="26">
        <v>43119</v>
      </c>
      <c r="C954" s="5">
        <v>90412</v>
      </c>
      <c r="D954" s="12">
        <v>5078.9799999999996</v>
      </c>
      <c r="E954" s="27">
        <v>0.95919044399999998</v>
      </c>
      <c r="F954" s="5" t="str">
        <f t="shared" si="14"/>
        <v>Not an Outlier</v>
      </c>
    </row>
    <row r="955" spans="1:6" x14ac:dyDescent="0.25">
      <c r="A955" s="12">
        <v>608.54999999999995</v>
      </c>
      <c r="B955" s="26">
        <v>43154</v>
      </c>
      <c r="C955" s="5">
        <v>90441</v>
      </c>
      <c r="D955" s="12">
        <v>7653.46</v>
      </c>
      <c r="E955" s="27">
        <v>0.96715703200000003</v>
      </c>
      <c r="F955" s="5" t="str">
        <f t="shared" si="14"/>
        <v>Not an Outlier</v>
      </c>
    </row>
    <row r="956" spans="1:6" x14ac:dyDescent="0.25">
      <c r="A956" s="12">
        <v>608.98</v>
      </c>
      <c r="B956" s="26">
        <v>43133</v>
      </c>
      <c r="C956" s="5">
        <v>90441</v>
      </c>
      <c r="D956" s="12">
        <v>7449.84</v>
      </c>
      <c r="E956" s="27">
        <v>0.94532379300000002</v>
      </c>
      <c r="F956" s="5" t="str">
        <f t="shared" si="14"/>
        <v>Not an Outlier</v>
      </c>
    </row>
    <row r="957" spans="1:6" x14ac:dyDescent="0.25">
      <c r="A957" s="12">
        <v>609.5</v>
      </c>
      <c r="B957" s="26">
        <v>43154</v>
      </c>
      <c r="C957" s="5">
        <v>90499</v>
      </c>
      <c r="D957" s="12">
        <v>8838.82</v>
      </c>
      <c r="E957" s="27">
        <v>0.947676513</v>
      </c>
      <c r="F957" s="5" t="str">
        <f t="shared" si="14"/>
        <v>Not an Outlier</v>
      </c>
    </row>
    <row r="958" spans="1:6" x14ac:dyDescent="0.25">
      <c r="A958" s="12">
        <v>609.86</v>
      </c>
      <c r="B958" s="26">
        <v>42811</v>
      </c>
      <c r="C958" s="5">
        <v>65305</v>
      </c>
      <c r="D958" s="12">
        <v>9631.66</v>
      </c>
      <c r="E958" s="27">
        <v>0.96063013200000003</v>
      </c>
      <c r="F958" s="5" t="str">
        <f t="shared" si="14"/>
        <v>Not an Outlier</v>
      </c>
    </row>
    <row r="959" spans="1:6" x14ac:dyDescent="0.25">
      <c r="A959" s="12">
        <v>610.03</v>
      </c>
      <c r="B959" s="26">
        <v>42930</v>
      </c>
      <c r="C959" s="5">
        <v>300386</v>
      </c>
      <c r="D959" s="12">
        <v>5079.24</v>
      </c>
      <c r="E959" s="27">
        <v>0.96957771999999998</v>
      </c>
      <c r="F959" s="5" t="str">
        <f t="shared" si="14"/>
        <v>Not an Outlier</v>
      </c>
    </row>
    <row r="960" spans="1:6" x14ac:dyDescent="0.25">
      <c r="A960" s="12">
        <v>610.27</v>
      </c>
      <c r="B960" s="26">
        <v>43406</v>
      </c>
      <c r="C960" s="5">
        <v>88278</v>
      </c>
      <c r="D960" s="12">
        <v>8166.58</v>
      </c>
      <c r="E960" s="27">
        <v>1.0000009999999999</v>
      </c>
      <c r="F960" s="5" t="str">
        <f t="shared" si="14"/>
        <v>Not an Outlier</v>
      </c>
    </row>
    <row r="961" spans="1:6" x14ac:dyDescent="0.25">
      <c r="A961" s="12">
        <v>610.34</v>
      </c>
      <c r="B961" s="26">
        <v>43098</v>
      </c>
      <c r="C961" s="5">
        <v>90412</v>
      </c>
      <c r="D961" s="12">
        <v>5283.36</v>
      </c>
      <c r="E961" s="27">
        <v>0.94464975100000004</v>
      </c>
      <c r="F961" s="5" t="str">
        <f t="shared" si="14"/>
        <v>Not an Outlier</v>
      </c>
    </row>
    <row r="962" spans="1:6" x14ac:dyDescent="0.25">
      <c r="A962" s="12">
        <v>610.83000000000004</v>
      </c>
      <c r="B962" s="26">
        <v>43378</v>
      </c>
      <c r="C962" s="5">
        <v>300376</v>
      </c>
      <c r="D962" s="12">
        <v>2991.29</v>
      </c>
      <c r="E962" s="27">
        <v>1.0000009999999999</v>
      </c>
      <c r="F962" s="5" t="str">
        <f t="shared" ref="F962:F1025" si="15">IF(OR(A962&gt;$I$8,A962&lt;$I$9), "Outlier", "Not an Outlier")</f>
        <v>Not an Outlier</v>
      </c>
    </row>
    <row r="963" spans="1:6" x14ac:dyDescent="0.25">
      <c r="A963" s="12">
        <v>611.96</v>
      </c>
      <c r="B963" s="26">
        <v>43028</v>
      </c>
      <c r="C963" s="5">
        <v>335506</v>
      </c>
      <c r="D963" s="12">
        <v>24738.67</v>
      </c>
      <c r="E963" s="27">
        <v>0.96277499799999999</v>
      </c>
      <c r="F963" s="5" t="str">
        <f t="shared" si="15"/>
        <v>Not an Outlier</v>
      </c>
    </row>
    <row r="964" spans="1:6" x14ac:dyDescent="0.25">
      <c r="A964" s="12">
        <v>612.15</v>
      </c>
      <c r="B964" s="26">
        <v>42923</v>
      </c>
      <c r="C964" s="5">
        <v>335506</v>
      </c>
      <c r="D964" s="12">
        <v>25482.58</v>
      </c>
      <c r="E964" s="27">
        <v>0.98572473999999999</v>
      </c>
      <c r="F964" s="5" t="str">
        <f t="shared" si="15"/>
        <v>Not an Outlier</v>
      </c>
    </row>
    <row r="965" spans="1:6" x14ac:dyDescent="0.25">
      <c r="A965" s="12">
        <v>612.16</v>
      </c>
      <c r="B965" s="26">
        <v>43434</v>
      </c>
      <c r="C965" s="5">
        <v>166753</v>
      </c>
      <c r="D965" s="12">
        <v>16090.32</v>
      </c>
      <c r="E965" s="27">
        <v>1.0000009999999999</v>
      </c>
      <c r="F965" s="5" t="str">
        <f t="shared" si="15"/>
        <v>Not an Outlier</v>
      </c>
    </row>
    <row r="966" spans="1:6" x14ac:dyDescent="0.25">
      <c r="A966" s="12">
        <v>612.25</v>
      </c>
      <c r="B966" s="26">
        <v>43427</v>
      </c>
      <c r="C966" s="5">
        <v>315872</v>
      </c>
      <c r="D966" s="12">
        <v>4820.51</v>
      </c>
      <c r="E966" s="27">
        <v>1.0000009999999999</v>
      </c>
      <c r="F966" s="5" t="str">
        <f t="shared" si="15"/>
        <v>Not an Outlier</v>
      </c>
    </row>
    <row r="967" spans="1:6" x14ac:dyDescent="0.25">
      <c r="A967" s="12">
        <v>612.97</v>
      </c>
      <c r="B967" s="26">
        <v>43161</v>
      </c>
      <c r="C967" s="5">
        <v>300382</v>
      </c>
      <c r="D967" s="12">
        <v>11822.25</v>
      </c>
      <c r="E967" s="27">
        <v>0.954075911</v>
      </c>
      <c r="F967" s="5" t="str">
        <f t="shared" si="15"/>
        <v>Not an Outlier</v>
      </c>
    </row>
    <row r="968" spans="1:6" x14ac:dyDescent="0.25">
      <c r="A968" s="12">
        <v>613.11</v>
      </c>
      <c r="B968" s="26">
        <v>43182</v>
      </c>
      <c r="C968" s="5">
        <v>90412</v>
      </c>
      <c r="D968" s="12">
        <v>4579.09</v>
      </c>
      <c r="E968" s="27">
        <v>0.92918453899999998</v>
      </c>
      <c r="F968" s="5" t="str">
        <f t="shared" si="15"/>
        <v>Not an Outlier</v>
      </c>
    </row>
    <row r="969" spans="1:6" x14ac:dyDescent="0.25">
      <c r="A969" s="12">
        <v>613.67999999999995</v>
      </c>
      <c r="B969" s="26">
        <v>42909</v>
      </c>
      <c r="C969" s="5">
        <v>300382</v>
      </c>
      <c r="D969" s="12">
        <v>12952.25</v>
      </c>
      <c r="E969" s="27">
        <v>0.98668781000000005</v>
      </c>
      <c r="F969" s="5" t="str">
        <f t="shared" si="15"/>
        <v>Not an Outlier</v>
      </c>
    </row>
    <row r="970" spans="1:6" x14ac:dyDescent="0.25">
      <c r="A970" s="12">
        <v>614.13</v>
      </c>
      <c r="B970" s="26">
        <v>43147</v>
      </c>
      <c r="C970" s="5">
        <v>300382</v>
      </c>
      <c r="D970" s="12">
        <v>11821.16</v>
      </c>
      <c r="E970" s="27">
        <v>0.95520099999999997</v>
      </c>
      <c r="F970" s="5" t="str">
        <f t="shared" si="15"/>
        <v>Not an Outlier</v>
      </c>
    </row>
    <row r="971" spans="1:6" x14ac:dyDescent="0.25">
      <c r="A971" s="12">
        <v>614.54</v>
      </c>
      <c r="B971" s="26">
        <v>42979</v>
      </c>
      <c r="C971" s="5">
        <v>90412</v>
      </c>
      <c r="D971" s="12">
        <v>5880.68</v>
      </c>
      <c r="E971" s="27">
        <v>0.96608187700000003</v>
      </c>
      <c r="F971" s="5" t="str">
        <f t="shared" si="15"/>
        <v>Not an Outlier</v>
      </c>
    </row>
    <row r="972" spans="1:6" x14ac:dyDescent="0.25">
      <c r="A972" s="12">
        <v>614.85</v>
      </c>
      <c r="B972" s="26">
        <v>43294</v>
      </c>
      <c r="C972" s="5">
        <v>1558</v>
      </c>
      <c r="D972" s="12">
        <v>5980.97</v>
      </c>
      <c r="E972" s="27">
        <v>1.0000009999999999</v>
      </c>
      <c r="F972" s="5" t="str">
        <f t="shared" si="15"/>
        <v>Not an Outlier</v>
      </c>
    </row>
    <row r="973" spans="1:6" x14ac:dyDescent="0.25">
      <c r="A973" s="12">
        <v>615.54</v>
      </c>
      <c r="B973" s="26">
        <v>43014</v>
      </c>
      <c r="C973" s="5">
        <v>335506</v>
      </c>
      <c r="D973" s="12">
        <v>25195.82</v>
      </c>
      <c r="E973" s="27">
        <v>0.97116484599999997</v>
      </c>
      <c r="F973" s="5" t="str">
        <f t="shared" si="15"/>
        <v>Not an Outlier</v>
      </c>
    </row>
    <row r="974" spans="1:6" x14ac:dyDescent="0.25">
      <c r="A974" s="12">
        <v>615.61</v>
      </c>
      <c r="B974" s="26">
        <v>42811</v>
      </c>
      <c r="C974" s="5">
        <v>335506</v>
      </c>
      <c r="D974" s="12">
        <v>25904.32</v>
      </c>
      <c r="E974" s="27">
        <v>0.97056139399999997</v>
      </c>
      <c r="F974" s="5" t="str">
        <f t="shared" si="15"/>
        <v>Not an Outlier</v>
      </c>
    </row>
    <row r="975" spans="1:6" x14ac:dyDescent="0.25">
      <c r="A975" s="12">
        <v>615.96</v>
      </c>
      <c r="B975" s="26">
        <v>43021</v>
      </c>
      <c r="C975" s="5">
        <v>335506</v>
      </c>
      <c r="D975" s="12">
        <v>25050.959999999999</v>
      </c>
      <c r="E975" s="27">
        <v>0.96634624499999999</v>
      </c>
      <c r="F975" s="5" t="str">
        <f t="shared" si="15"/>
        <v>Not an Outlier</v>
      </c>
    </row>
    <row r="976" spans="1:6" x14ac:dyDescent="0.25">
      <c r="A976" s="12">
        <v>616.26</v>
      </c>
      <c r="B976" s="26">
        <v>43399</v>
      </c>
      <c r="C976" s="5">
        <v>84904</v>
      </c>
      <c r="D976" s="12">
        <v>9546.18</v>
      </c>
      <c r="E976" s="27">
        <v>1.0000009999999999</v>
      </c>
      <c r="F976" s="5" t="str">
        <f t="shared" si="15"/>
        <v>Not an Outlier</v>
      </c>
    </row>
    <row r="977" spans="1:6" x14ac:dyDescent="0.25">
      <c r="A977" s="12">
        <v>616.51</v>
      </c>
      <c r="B977" s="26">
        <v>43126</v>
      </c>
      <c r="C977" s="5">
        <v>65305</v>
      </c>
      <c r="D977" s="12">
        <v>9614.92</v>
      </c>
      <c r="E977" s="27">
        <v>0.96867618</v>
      </c>
      <c r="F977" s="5" t="str">
        <f t="shared" si="15"/>
        <v>Not an Outlier</v>
      </c>
    </row>
    <row r="978" spans="1:6" x14ac:dyDescent="0.25">
      <c r="A978" s="12">
        <v>616.83000000000004</v>
      </c>
      <c r="B978" s="26">
        <v>42797</v>
      </c>
      <c r="C978" s="5">
        <v>300386</v>
      </c>
      <c r="D978" s="12">
        <v>4991.26</v>
      </c>
      <c r="E978" s="27">
        <v>0.97710601399999997</v>
      </c>
      <c r="F978" s="5" t="str">
        <f t="shared" si="15"/>
        <v>Not an Outlier</v>
      </c>
    </row>
    <row r="979" spans="1:6" x14ac:dyDescent="0.25">
      <c r="A979" s="12">
        <v>616.97</v>
      </c>
      <c r="B979" s="26">
        <v>42818</v>
      </c>
      <c r="C979" s="5">
        <v>65305</v>
      </c>
      <c r="D979" s="12">
        <v>9735.64</v>
      </c>
      <c r="E979" s="27">
        <v>0.95812562400000001</v>
      </c>
      <c r="F979" s="5" t="str">
        <f t="shared" si="15"/>
        <v>Not an Outlier</v>
      </c>
    </row>
    <row r="980" spans="1:6" x14ac:dyDescent="0.25">
      <c r="A980" s="12">
        <v>617.20000000000005</v>
      </c>
      <c r="B980" s="26">
        <v>43112</v>
      </c>
      <c r="C980" s="5">
        <v>90412</v>
      </c>
      <c r="D980" s="12">
        <v>5116.51</v>
      </c>
      <c r="E980" s="27">
        <v>0.95521080700000005</v>
      </c>
      <c r="F980" s="5" t="str">
        <f t="shared" si="15"/>
        <v>Not an Outlier</v>
      </c>
    </row>
    <row r="981" spans="1:6" x14ac:dyDescent="0.25">
      <c r="A981" s="12">
        <v>617.33000000000004</v>
      </c>
      <c r="B981" s="26">
        <v>43301</v>
      </c>
      <c r="C981" s="5">
        <v>300387</v>
      </c>
      <c r="D981" s="12">
        <v>2144.7199999999998</v>
      </c>
      <c r="E981" s="27">
        <v>1.0000009999999999</v>
      </c>
      <c r="F981" s="5" t="str">
        <f t="shared" si="15"/>
        <v>Not an Outlier</v>
      </c>
    </row>
    <row r="982" spans="1:6" x14ac:dyDescent="0.25">
      <c r="A982" s="12">
        <v>618.29</v>
      </c>
      <c r="B982" s="26">
        <v>43385</v>
      </c>
      <c r="C982" s="5">
        <v>300375</v>
      </c>
      <c r="D982" s="12">
        <v>8757.2900000000009</v>
      </c>
      <c r="E982" s="27">
        <v>1.0000009999999999</v>
      </c>
      <c r="F982" s="5" t="str">
        <f t="shared" si="15"/>
        <v>Not an Outlier</v>
      </c>
    </row>
    <row r="983" spans="1:6" x14ac:dyDescent="0.25">
      <c r="A983" s="12">
        <v>619.64</v>
      </c>
      <c r="B983" s="26">
        <v>43203</v>
      </c>
      <c r="C983" s="5">
        <v>90412</v>
      </c>
      <c r="D983" s="12">
        <v>4000.03</v>
      </c>
      <c r="E983" s="27">
        <v>0.88238163800000002</v>
      </c>
      <c r="F983" s="5" t="str">
        <f t="shared" si="15"/>
        <v>Not an Outlier</v>
      </c>
    </row>
    <row r="984" spans="1:6" x14ac:dyDescent="0.25">
      <c r="A984" s="12">
        <v>619.84</v>
      </c>
      <c r="B984" s="26">
        <v>43378</v>
      </c>
      <c r="C984" s="5">
        <v>87044</v>
      </c>
      <c r="D984" s="12">
        <v>4931.0200000000004</v>
      </c>
      <c r="E984" s="27">
        <v>1.0000009999999999</v>
      </c>
      <c r="F984" s="5" t="str">
        <f t="shared" si="15"/>
        <v>Not an Outlier</v>
      </c>
    </row>
    <row r="985" spans="1:6" x14ac:dyDescent="0.25">
      <c r="A985" s="12">
        <v>620.46</v>
      </c>
      <c r="B985" s="26">
        <v>43266</v>
      </c>
      <c r="C985" s="5">
        <v>90499</v>
      </c>
      <c r="D985" s="12">
        <v>7205.5</v>
      </c>
      <c r="E985" s="27">
        <v>0.63636463600000004</v>
      </c>
      <c r="F985" s="5" t="str">
        <f t="shared" si="15"/>
        <v>Not an Outlier</v>
      </c>
    </row>
    <row r="986" spans="1:6" x14ac:dyDescent="0.25">
      <c r="A986" s="12">
        <v>620.71</v>
      </c>
      <c r="B986" s="26">
        <v>43168</v>
      </c>
      <c r="C986" s="5">
        <v>90499</v>
      </c>
      <c r="D986" s="12">
        <v>8890.2199999999993</v>
      </c>
      <c r="E986" s="27">
        <v>0.954358237</v>
      </c>
      <c r="F986" s="5" t="str">
        <f t="shared" si="15"/>
        <v>Not an Outlier</v>
      </c>
    </row>
    <row r="987" spans="1:6" x14ac:dyDescent="0.25">
      <c r="A987" s="12">
        <v>621.16</v>
      </c>
      <c r="B987" s="26">
        <v>43427</v>
      </c>
      <c r="C987" s="5">
        <v>86615</v>
      </c>
      <c r="D987" s="12">
        <v>7511.27</v>
      </c>
      <c r="E987" s="27">
        <v>1.0000009999999999</v>
      </c>
      <c r="F987" s="5" t="str">
        <f t="shared" si="15"/>
        <v>Not an Outlier</v>
      </c>
    </row>
    <row r="988" spans="1:6" x14ac:dyDescent="0.25">
      <c r="A988" s="12">
        <v>621.75</v>
      </c>
      <c r="B988" s="26">
        <v>43105</v>
      </c>
      <c r="C988" s="5">
        <v>90441</v>
      </c>
      <c r="D988" s="12">
        <v>7260.53</v>
      </c>
      <c r="E988" s="27">
        <v>0.95106442899999999</v>
      </c>
      <c r="F988" s="5" t="str">
        <f t="shared" si="15"/>
        <v>Not an Outlier</v>
      </c>
    </row>
    <row r="989" spans="1:6" x14ac:dyDescent="0.25">
      <c r="A989" s="12">
        <v>622.21</v>
      </c>
      <c r="B989" s="26">
        <v>42895</v>
      </c>
      <c r="C989" s="5">
        <v>335506</v>
      </c>
      <c r="D989" s="12">
        <v>25964.62</v>
      </c>
      <c r="E989" s="27">
        <v>0.984296175</v>
      </c>
      <c r="F989" s="5" t="str">
        <f t="shared" si="15"/>
        <v>Not an Outlier</v>
      </c>
    </row>
    <row r="990" spans="1:6" x14ac:dyDescent="0.25">
      <c r="A990" s="12">
        <v>623.22</v>
      </c>
      <c r="B990" s="26">
        <v>43259</v>
      </c>
      <c r="C990" s="5">
        <v>300382</v>
      </c>
      <c r="D990" s="12">
        <v>9713.2199999999993</v>
      </c>
      <c r="E990" s="27">
        <v>1.0000009999999999</v>
      </c>
      <c r="F990" s="5" t="str">
        <f t="shared" si="15"/>
        <v>Not an Outlier</v>
      </c>
    </row>
    <row r="991" spans="1:6" x14ac:dyDescent="0.25">
      <c r="A991" s="12">
        <v>624.23</v>
      </c>
      <c r="B991" s="26">
        <v>43385</v>
      </c>
      <c r="C991" s="5">
        <v>86215</v>
      </c>
      <c r="D991" s="12">
        <v>4053.48</v>
      </c>
      <c r="E991" s="27">
        <v>9.9999999990000009E-7</v>
      </c>
      <c r="F991" s="5" t="str">
        <f t="shared" si="15"/>
        <v>Not an Outlier</v>
      </c>
    </row>
    <row r="992" spans="1:6" x14ac:dyDescent="0.25">
      <c r="A992" s="12">
        <v>624.4</v>
      </c>
      <c r="B992" s="26">
        <v>43042</v>
      </c>
      <c r="C992" s="5">
        <v>335506</v>
      </c>
      <c r="D992" s="12">
        <v>24201.5</v>
      </c>
      <c r="E992" s="27">
        <v>0.95899570899999997</v>
      </c>
      <c r="F992" s="5" t="str">
        <f t="shared" si="15"/>
        <v>Not an Outlier</v>
      </c>
    </row>
    <row r="993" spans="1:6" x14ac:dyDescent="0.25">
      <c r="A993" s="12">
        <v>624.87</v>
      </c>
      <c r="B993" s="26">
        <v>42797</v>
      </c>
      <c r="C993" s="5">
        <v>335506</v>
      </c>
      <c r="D993" s="12">
        <v>26384.22</v>
      </c>
      <c r="E993" s="27">
        <v>0.977848202</v>
      </c>
      <c r="F993" s="5" t="str">
        <f t="shared" si="15"/>
        <v>Not an Outlier</v>
      </c>
    </row>
    <row r="994" spans="1:6" x14ac:dyDescent="0.25">
      <c r="A994" s="12">
        <v>626.65</v>
      </c>
      <c r="B994" s="26">
        <v>43119</v>
      </c>
      <c r="C994" s="5">
        <v>90441</v>
      </c>
      <c r="D994" s="12">
        <v>7342.09</v>
      </c>
      <c r="E994" s="27">
        <v>0.95200551700000002</v>
      </c>
      <c r="F994" s="5" t="str">
        <f t="shared" si="15"/>
        <v>Not an Outlier</v>
      </c>
    </row>
    <row r="995" spans="1:6" x14ac:dyDescent="0.25">
      <c r="A995" s="12">
        <v>626.66999999999996</v>
      </c>
      <c r="B995" s="26">
        <v>43161</v>
      </c>
      <c r="C995" s="5">
        <v>90412</v>
      </c>
      <c r="D995" s="12">
        <v>4828.9799999999996</v>
      </c>
      <c r="E995" s="27">
        <v>0.94067338</v>
      </c>
      <c r="F995" s="5" t="str">
        <f t="shared" si="15"/>
        <v>Not an Outlier</v>
      </c>
    </row>
    <row r="996" spans="1:6" x14ac:dyDescent="0.25">
      <c r="A996" s="12">
        <v>629.13</v>
      </c>
      <c r="B996" s="26">
        <v>43098</v>
      </c>
      <c r="C996" s="5">
        <v>90441</v>
      </c>
      <c r="D996" s="12">
        <v>7323.46</v>
      </c>
      <c r="E996" s="27">
        <v>0.94221820300000003</v>
      </c>
      <c r="F996" s="5" t="str">
        <f t="shared" si="15"/>
        <v>Not an Outlier</v>
      </c>
    </row>
    <row r="997" spans="1:6" x14ac:dyDescent="0.25">
      <c r="A997" s="12">
        <v>630.05999999999995</v>
      </c>
      <c r="B997" s="26">
        <v>43427</v>
      </c>
      <c r="C997" s="5">
        <v>335602</v>
      </c>
      <c r="D997" s="12">
        <v>8186.17</v>
      </c>
      <c r="E997" s="27">
        <v>1.0000009999999999</v>
      </c>
      <c r="F997" s="5" t="str">
        <f t="shared" si="15"/>
        <v>Not an Outlier</v>
      </c>
    </row>
    <row r="998" spans="1:6" x14ac:dyDescent="0.25">
      <c r="A998" s="12">
        <v>630.12</v>
      </c>
      <c r="B998" s="26">
        <v>43140</v>
      </c>
      <c r="C998" s="5">
        <v>90412</v>
      </c>
      <c r="D998" s="12">
        <v>4931.68</v>
      </c>
      <c r="E998" s="27">
        <v>0.94036278600000001</v>
      </c>
      <c r="F998" s="5" t="str">
        <f t="shared" si="15"/>
        <v>Not an Outlier</v>
      </c>
    </row>
    <row r="999" spans="1:6" x14ac:dyDescent="0.25">
      <c r="A999" s="12">
        <v>630.52</v>
      </c>
      <c r="B999" s="26">
        <v>43448</v>
      </c>
      <c r="C999" s="5">
        <v>236506</v>
      </c>
      <c r="D999" s="12">
        <v>5603.9</v>
      </c>
      <c r="E999" s="27">
        <v>1.0000009999999999</v>
      </c>
      <c r="F999" s="5" t="str">
        <f t="shared" si="15"/>
        <v>Not an Outlier</v>
      </c>
    </row>
    <row r="1000" spans="1:6" x14ac:dyDescent="0.25">
      <c r="A1000" s="12">
        <v>631.17999999999995</v>
      </c>
      <c r="B1000" s="26">
        <v>43413</v>
      </c>
      <c r="C1000" s="5">
        <v>315866</v>
      </c>
      <c r="D1000" s="12">
        <v>3719.17</v>
      </c>
      <c r="E1000" s="27">
        <v>1.0000009999999999</v>
      </c>
      <c r="F1000" s="5" t="str">
        <f t="shared" si="15"/>
        <v>Not an Outlier</v>
      </c>
    </row>
    <row r="1001" spans="1:6" x14ac:dyDescent="0.25">
      <c r="A1001" s="12">
        <v>631.42999999999995</v>
      </c>
      <c r="B1001" s="26">
        <v>43392</v>
      </c>
      <c r="C1001" s="5">
        <v>86215</v>
      </c>
      <c r="D1001" s="12">
        <v>3720.45</v>
      </c>
      <c r="E1001" s="27">
        <v>9.9999999990000009E-7</v>
      </c>
      <c r="F1001" s="5" t="str">
        <f t="shared" si="15"/>
        <v>Not an Outlier</v>
      </c>
    </row>
    <row r="1002" spans="1:6" x14ac:dyDescent="0.25">
      <c r="A1002" s="12">
        <v>632.37</v>
      </c>
      <c r="B1002" s="26">
        <v>43210</v>
      </c>
      <c r="C1002" s="5">
        <v>90412</v>
      </c>
      <c r="D1002" s="12">
        <v>3790.06</v>
      </c>
      <c r="E1002" s="27">
        <v>0.851305266</v>
      </c>
      <c r="F1002" s="5" t="str">
        <f t="shared" si="15"/>
        <v>Not an Outlier</v>
      </c>
    </row>
    <row r="1003" spans="1:6" x14ac:dyDescent="0.25">
      <c r="A1003" s="12">
        <v>633.65</v>
      </c>
      <c r="B1003" s="26">
        <v>43168</v>
      </c>
      <c r="C1003" s="5">
        <v>90412</v>
      </c>
      <c r="D1003" s="12">
        <v>4822.7700000000004</v>
      </c>
      <c r="E1003" s="27">
        <v>0.93530564299999996</v>
      </c>
      <c r="F1003" s="5" t="str">
        <f t="shared" si="15"/>
        <v>Not an Outlier</v>
      </c>
    </row>
    <row r="1004" spans="1:6" x14ac:dyDescent="0.25">
      <c r="A1004" s="12">
        <v>634.04999999999995</v>
      </c>
      <c r="B1004" s="26">
        <v>43231</v>
      </c>
      <c r="C1004" s="5">
        <v>300382</v>
      </c>
      <c r="D1004" s="12">
        <v>10322.49</v>
      </c>
      <c r="E1004" s="27">
        <v>0.87918681700000001</v>
      </c>
      <c r="F1004" s="5" t="str">
        <f t="shared" si="15"/>
        <v>Not an Outlier</v>
      </c>
    </row>
    <row r="1005" spans="1:6" x14ac:dyDescent="0.25">
      <c r="A1005" s="12">
        <v>634.46</v>
      </c>
      <c r="B1005" s="26">
        <v>42937</v>
      </c>
      <c r="C1005" s="5">
        <v>300386</v>
      </c>
      <c r="D1005" s="12">
        <v>5060.1400000000003</v>
      </c>
      <c r="E1005" s="27">
        <v>0.97279011599999998</v>
      </c>
      <c r="F1005" s="5" t="str">
        <f t="shared" si="15"/>
        <v>Not an Outlier</v>
      </c>
    </row>
    <row r="1006" spans="1:6" x14ac:dyDescent="0.25">
      <c r="A1006" s="12">
        <v>634.83000000000004</v>
      </c>
      <c r="B1006" s="26">
        <v>43399</v>
      </c>
      <c r="C1006" s="5">
        <v>300388</v>
      </c>
      <c r="D1006" s="12">
        <v>3032.16</v>
      </c>
      <c r="E1006" s="27">
        <v>1.0000009999999999</v>
      </c>
      <c r="F1006" s="5" t="str">
        <f t="shared" si="15"/>
        <v>Not an Outlier</v>
      </c>
    </row>
    <row r="1007" spans="1:6" x14ac:dyDescent="0.25">
      <c r="A1007" s="12">
        <v>637.36</v>
      </c>
      <c r="B1007" s="26">
        <v>42965</v>
      </c>
      <c r="C1007" s="5">
        <v>300386</v>
      </c>
      <c r="D1007" s="12">
        <v>5086.1899999999996</v>
      </c>
      <c r="E1007" s="27">
        <v>0.96693221699999998</v>
      </c>
      <c r="F1007" s="5" t="str">
        <f t="shared" si="15"/>
        <v>Not an Outlier</v>
      </c>
    </row>
    <row r="1008" spans="1:6" x14ac:dyDescent="0.25">
      <c r="A1008" s="12">
        <v>638.41</v>
      </c>
      <c r="B1008" s="26">
        <v>43385</v>
      </c>
      <c r="C1008" s="5">
        <v>300376</v>
      </c>
      <c r="D1008" s="12">
        <v>2753.96</v>
      </c>
      <c r="E1008" s="27">
        <v>1.0000009999999999</v>
      </c>
      <c r="F1008" s="5" t="str">
        <f t="shared" si="15"/>
        <v>Not an Outlier</v>
      </c>
    </row>
    <row r="1009" spans="1:6" x14ac:dyDescent="0.25">
      <c r="A1009" s="12">
        <v>638.91999999999996</v>
      </c>
      <c r="B1009" s="26">
        <v>42888</v>
      </c>
      <c r="C1009" s="5">
        <v>300386</v>
      </c>
      <c r="D1009" s="12">
        <v>5047.95</v>
      </c>
      <c r="E1009" s="27">
        <v>0.95896857099999999</v>
      </c>
      <c r="F1009" s="5" t="str">
        <f t="shared" si="15"/>
        <v>Not an Outlier</v>
      </c>
    </row>
    <row r="1010" spans="1:6" x14ac:dyDescent="0.25">
      <c r="A1010" s="12">
        <v>639.08000000000004</v>
      </c>
      <c r="B1010" s="26">
        <v>43427</v>
      </c>
      <c r="C1010" s="5">
        <v>90313</v>
      </c>
      <c r="D1010" s="12">
        <v>20621.29</v>
      </c>
      <c r="E1010" s="27">
        <v>1.0000009999999999</v>
      </c>
      <c r="F1010" s="5" t="str">
        <f t="shared" si="15"/>
        <v>Not an Outlier</v>
      </c>
    </row>
    <row r="1011" spans="1:6" x14ac:dyDescent="0.25">
      <c r="A1011" s="12">
        <v>639.29999999999995</v>
      </c>
      <c r="B1011" s="26">
        <v>42804</v>
      </c>
      <c r="C1011" s="5">
        <v>65305</v>
      </c>
      <c r="D1011" s="12">
        <v>9664.39</v>
      </c>
      <c r="E1011" s="27">
        <v>0.96784311599999995</v>
      </c>
      <c r="F1011" s="5" t="str">
        <f t="shared" si="15"/>
        <v>Not an Outlier</v>
      </c>
    </row>
    <row r="1012" spans="1:6" x14ac:dyDescent="0.25">
      <c r="A1012" s="12">
        <v>639.4</v>
      </c>
      <c r="B1012" s="26">
        <v>43392</v>
      </c>
      <c r="C1012" s="5">
        <v>335603</v>
      </c>
      <c r="D1012" s="12">
        <v>9245.17</v>
      </c>
      <c r="E1012" s="27">
        <v>1.0000009999999999</v>
      </c>
      <c r="F1012" s="5" t="str">
        <f t="shared" si="15"/>
        <v>Not an Outlier</v>
      </c>
    </row>
    <row r="1013" spans="1:6" x14ac:dyDescent="0.25">
      <c r="A1013" s="12">
        <v>639.42999999999995</v>
      </c>
      <c r="B1013" s="26">
        <v>43021</v>
      </c>
      <c r="C1013" s="5">
        <v>90499</v>
      </c>
      <c r="D1013" s="12">
        <v>9467.4699999999993</v>
      </c>
      <c r="E1013" s="27">
        <v>0.97320349100000003</v>
      </c>
      <c r="F1013" s="5" t="str">
        <f t="shared" si="15"/>
        <v>Not an Outlier</v>
      </c>
    </row>
    <row r="1014" spans="1:6" x14ac:dyDescent="0.25">
      <c r="A1014" s="12">
        <v>640.46</v>
      </c>
      <c r="B1014" s="26">
        <v>43182</v>
      </c>
      <c r="C1014" s="5">
        <v>300382</v>
      </c>
      <c r="D1014" s="12">
        <v>11532.06</v>
      </c>
      <c r="E1014" s="27">
        <v>0.94372394400000004</v>
      </c>
      <c r="F1014" s="5" t="str">
        <f t="shared" si="15"/>
        <v>Not an Outlier</v>
      </c>
    </row>
    <row r="1015" spans="1:6" x14ac:dyDescent="0.25">
      <c r="A1015" s="12">
        <v>640.6</v>
      </c>
      <c r="B1015" s="26">
        <v>43392</v>
      </c>
      <c r="C1015" s="5">
        <v>166753</v>
      </c>
      <c r="D1015" s="12">
        <v>18227.330000000002</v>
      </c>
      <c r="E1015" s="27">
        <v>1.0000009999999999</v>
      </c>
      <c r="F1015" s="5" t="str">
        <f t="shared" si="15"/>
        <v>Not an Outlier</v>
      </c>
    </row>
    <row r="1016" spans="1:6" x14ac:dyDescent="0.25">
      <c r="A1016" s="12">
        <v>642.07000000000005</v>
      </c>
      <c r="B1016" s="26">
        <v>43371</v>
      </c>
      <c r="C1016" s="5">
        <v>300376</v>
      </c>
      <c r="D1016" s="12">
        <v>3336.07</v>
      </c>
      <c r="E1016" s="27">
        <v>1.0000009999999999</v>
      </c>
      <c r="F1016" s="5" t="str">
        <f t="shared" si="15"/>
        <v>Not an Outlier</v>
      </c>
    </row>
    <row r="1017" spans="1:6" x14ac:dyDescent="0.25">
      <c r="A1017" s="12">
        <v>642.35</v>
      </c>
      <c r="B1017" s="26">
        <v>43210</v>
      </c>
      <c r="C1017" s="5">
        <v>90499</v>
      </c>
      <c r="D1017" s="12">
        <v>8254.83</v>
      </c>
      <c r="E1017" s="27">
        <v>0.89648133100000005</v>
      </c>
      <c r="F1017" s="5" t="str">
        <f t="shared" si="15"/>
        <v>Not an Outlier</v>
      </c>
    </row>
    <row r="1018" spans="1:6" x14ac:dyDescent="0.25">
      <c r="A1018" s="12">
        <v>642.87</v>
      </c>
      <c r="B1018" s="26">
        <v>43147</v>
      </c>
      <c r="C1018" s="5">
        <v>90499</v>
      </c>
      <c r="D1018" s="12">
        <v>8822.35</v>
      </c>
      <c r="E1018" s="27">
        <v>0.93663596800000004</v>
      </c>
      <c r="F1018" s="5" t="str">
        <f t="shared" si="15"/>
        <v>Not an Outlier</v>
      </c>
    </row>
    <row r="1019" spans="1:6" x14ac:dyDescent="0.25">
      <c r="A1019" s="12">
        <v>643.05999999999995</v>
      </c>
      <c r="B1019" s="26">
        <v>43077</v>
      </c>
      <c r="C1019" s="5">
        <v>335506</v>
      </c>
      <c r="D1019" s="12">
        <v>24068.57</v>
      </c>
      <c r="E1019" s="27">
        <v>0.95562369899999999</v>
      </c>
      <c r="F1019" s="5" t="str">
        <f t="shared" si="15"/>
        <v>Not an Outlier</v>
      </c>
    </row>
    <row r="1020" spans="1:6" x14ac:dyDescent="0.25">
      <c r="A1020" s="12">
        <v>643.15</v>
      </c>
      <c r="B1020" s="26">
        <v>42986</v>
      </c>
      <c r="C1020" s="5">
        <v>300386</v>
      </c>
      <c r="D1020" s="12">
        <v>5038.2299999999996</v>
      </c>
      <c r="E1020" s="27">
        <v>0.96627084100000005</v>
      </c>
      <c r="F1020" s="5" t="str">
        <f t="shared" si="15"/>
        <v>Not an Outlier</v>
      </c>
    </row>
    <row r="1021" spans="1:6" x14ac:dyDescent="0.25">
      <c r="A1021" s="12">
        <v>643.16</v>
      </c>
      <c r="B1021" s="26">
        <v>43399</v>
      </c>
      <c r="C1021" s="5">
        <v>88278</v>
      </c>
      <c r="D1021" s="12">
        <v>8632.09</v>
      </c>
      <c r="E1021" s="27">
        <v>1.0000009999999999</v>
      </c>
      <c r="F1021" s="5" t="str">
        <f t="shared" si="15"/>
        <v>Not an Outlier</v>
      </c>
    </row>
    <row r="1022" spans="1:6" x14ac:dyDescent="0.25">
      <c r="A1022" s="12">
        <v>643.46</v>
      </c>
      <c r="B1022" s="26">
        <v>43042</v>
      </c>
      <c r="C1022" s="5">
        <v>300386</v>
      </c>
      <c r="D1022" s="12">
        <v>4669.8</v>
      </c>
      <c r="E1022" s="27">
        <v>0.92427632800000004</v>
      </c>
      <c r="F1022" s="5" t="str">
        <f t="shared" si="15"/>
        <v>Not an Outlier</v>
      </c>
    </row>
    <row r="1023" spans="1:6" x14ac:dyDescent="0.25">
      <c r="A1023" s="12">
        <v>643.73</v>
      </c>
      <c r="B1023" s="26">
        <v>43154</v>
      </c>
      <c r="C1023" s="5">
        <v>90412</v>
      </c>
      <c r="D1023" s="12">
        <v>4829.88</v>
      </c>
      <c r="E1023" s="27">
        <v>0.936812376</v>
      </c>
      <c r="F1023" s="5" t="str">
        <f t="shared" si="15"/>
        <v>Not an Outlier</v>
      </c>
    </row>
    <row r="1024" spans="1:6" x14ac:dyDescent="0.25">
      <c r="A1024" s="12">
        <v>643.83000000000004</v>
      </c>
      <c r="B1024" s="26">
        <v>43364</v>
      </c>
      <c r="C1024" s="5">
        <v>90480</v>
      </c>
      <c r="D1024" s="12">
        <v>4062.78</v>
      </c>
      <c r="E1024" s="27">
        <v>0.78571528599999996</v>
      </c>
      <c r="F1024" s="5" t="str">
        <f t="shared" si="15"/>
        <v>Not an Outlier</v>
      </c>
    </row>
    <row r="1025" spans="1:6" x14ac:dyDescent="0.25">
      <c r="A1025" s="12">
        <v>644.12</v>
      </c>
      <c r="B1025" s="26">
        <v>42832</v>
      </c>
      <c r="C1025" s="5">
        <v>300386</v>
      </c>
      <c r="D1025" s="12">
        <v>4830.87</v>
      </c>
      <c r="E1025" s="27">
        <v>0.95706549799999996</v>
      </c>
      <c r="F1025" s="5" t="str">
        <f t="shared" si="15"/>
        <v>Not an Outlier</v>
      </c>
    </row>
    <row r="1026" spans="1:6" x14ac:dyDescent="0.25">
      <c r="A1026" s="12">
        <v>644.26</v>
      </c>
      <c r="B1026" s="26">
        <v>42993</v>
      </c>
      <c r="C1026" s="5">
        <v>90412</v>
      </c>
      <c r="D1026" s="12">
        <v>5569.57</v>
      </c>
      <c r="E1026" s="27">
        <v>0.97553010100000004</v>
      </c>
      <c r="F1026" s="5" t="str">
        <f t="shared" ref="F1026:F1089" si="16">IF(OR(A1026&gt;$I$8,A1026&lt;$I$9), "Outlier", "Not an Outlier")</f>
        <v>Not an Outlier</v>
      </c>
    </row>
    <row r="1027" spans="1:6" x14ac:dyDescent="0.25">
      <c r="A1027" s="12">
        <v>645.9</v>
      </c>
      <c r="B1027" s="26">
        <v>42804</v>
      </c>
      <c r="C1027" s="5">
        <v>300386</v>
      </c>
      <c r="D1027" s="12">
        <v>4901</v>
      </c>
      <c r="E1027" s="27">
        <v>0.97474083</v>
      </c>
      <c r="F1027" s="5" t="str">
        <f t="shared" si="16"/>
        <v>Not an Outlier</v>
      </c>
    </row>
    <row r="1028" spans="1:6" x14ac:dyDescent="0.25">
      <c r="A1028" s="12">
        <v>647.12</v>
      </c>
      <c r="B1028" s="26">
        <v>43210</v>
      </c>
      <c r="C1028" s="5">
        <v>90441</v>
      </c>
      <c r="D1028" s="12">
        <v>6457.33</v>
      </c>
      <c r="E1028" s="27">
        <v>0.82806424099999998</v>
      </c>
      <c r="F1028" s="5" t="str">
        <f t="shared" si="16"/>
        <v>Not an Outlier</v>
      </c>
    </row>
    <row r="1029" spans="1:6" x14ac:dyDescent="0.25">
      <c r="A1029" s="12">
        <v>648.01</v>
      </c>
      <c r="B1029" s="26">
        <v>43385</v>
      </c>
      <c r="C1029" s="5">
        <v>335603</v>
      </c>
      <c r="D1029" s="12">
        <v>9738.49</v>
      </c>
      <c r="E1029" s="27">
        <v>1.0000009999999999</v>
      </c>
      <c r="F1029" s="5" t="str">
        <f t="shared" si="16"/>
        <v>Not an Outlier</v>
      </c>
    </row>
    <row r="1030" spans="1:6" x14ac:dyDescent="0.25">
      <c r="A1030" s="12">
        <v>648.66</v>
      </c>
      <c r="B1030" s="26">
        <v>43420</v>
      </c>
      <c r="C1030" s="5">
        <v>315872</v>
      </c>
      <c r="D1030" s="12">
        <v>5194.93</v>
      </c>
      <c r="E1030" s="27">
        <v>1.0000009999999999</v>
      </c>
      <c r="F1030" s="5" t="str">
        <f t="shared" si="16"/>
        <v>Not an Outlier</v>
      </c>
    </row>
    <row r="1031" spans="1:6" x14ac:dyDescent="0.25">
      <c r="A1031" s="12">
        <v>649.17999999999995</v>
      </c>
      <c r="B1031" s="26">
        <v>43140</v>
      </c>
      <c r="C1031" s="5">
        <v>90441</v>
      </c>
      <c r="D1031" s="12">
        <v>7587.35</v>
      </c>
      <c r="E1031" s="27">
        <v>0.95228784399999999</v>
      </c>
      <c r="F1031" s="5" t="str">
        <f t="shared" si="16"/>
        <v>Not an Outlier</v>
      </c>
    </row>
    <row r="1032" spans="1:6" x14ac:dyDescent="0.25">
      <c r="A1032" s="12">
        <v>649.85</v>
      </c>
      <c r="B1032" s="26">
        <v>42923</v>
      </c>
      <c r="C1032" s="5">
        <v>300382</v>
      </c>
      <c r="D1032" s="12">
        <v>12840.47</v>
      </c>
      <c r="E1032" s="27">
        <v>0.98328869699999999</v>
      </c>
      <c r="F1032" s="5" t="str">
        <f t="shared" si="16"/>
        <v>Not an Outlier</v>
      </c>
    </row>
    <row r="1033" spans="1:6" x14ac:dyDescent="0.25">
      <c r="A1033" s="12">
        <v>650.03</v>
      </c>
      <c r="B1033" s="26">
        <v>43091</v>
      </c>
      <c r="C1033" s="5">
        <v>90412</v>
      </c>
      <c r="D1033" s="12">
        <v>5144.2700000000004</v>
      </c>
      <c r="E1033" s="27">
        <v>0.95077893499999999</v>
      </c>
      <c r="F1033" s="5" t="str">
        <f t="shared" si="16"/>
        <v>Not an Outlier</v>
      </c>
    </row>
    <row r="1034" spans="1:6" x14ac:dyDescent="0.25">
      <c r="A1034" s="12">
        <v>650.12</v>
      </c>
      <c r="B1034" s="26">
        <v>43203</v>
      </c>
      <c r="C1034" s="5">
        <v>90499</v>
      </c>
      <c r="D1034" s="12">
        <v>8401.48</v>
      </c>
      <c r="E1034" s="27">
        <v>0.90956245300000005</v>
      </c>
      <c r="F1034" s="5" t="str">
        <f t="shared" si="16"/>
        <v>Not an Outlier</v>
      </c>
    </row>
    <row r="1035" spans="1:6" x14ac:dyDescent="0.25">
      <c r="A1035" s="12">
        <v>651.23</v>
      </c>
      <c r="B1035" s="26">
        <v>43364</v>
      </c>
      <c r="C1035" s="5">
        <v>1558</v>
      </c>
      <c r="D1035" s="12">
        <v>4663.9399999999996</v>
      </c>
      <c r="E1035" s="27">
        <v>1.0000009999999999</v>
      </c>
      <c r="F1035" s="5" t="str">
        <f t="shared" si="16"/>
        <v>Not an Outlier</v>
      </c>
    </row>
    <row r="1036" spans="1:6" x14ac:dyDescent="0.25">
      <c r="A1036" s="12">
        <v>651.91</v>
      </c>
      <c r="B1036" s="26">
        <v>43049</v>
      </c>
      <c r="C1036" s="5">
        <v>300386</v>
      </c>
      <c r="D1036" s="12">
        <v>4653.6099999999997</v>
      </c>
      <c r="E1036" s="27">
        <v>0.91606180599999998</v>
      </c>
      <c r="F1036" s="5" t="str">
        <f t="shared" si="16"/>
        <v>Not an Outlier</v>
      </c>
    </row>
    <row r="1037" spans="1:6" x14ac:dyDescent="0.25">
      <c r="A1037" s="12">
        <v>652.53</v>
      </c>
      <c r="B1037" s="26">
        <v>43420</v>
      </c>
      <c r="C1037" s="5">
        <v>236505</v>
      </c>
      <c r="D1037" s="12">
        <v>3400.13</v>
      </c>
      <c r="E1037" s="27">
        <v>1.0000009999999999</v>
      </c>
      <c r="F1037" s="5" t="str">
        <f t="shared" si="16"/>
        <v>Not an Outlier</v>
      </c>
    </row>
    <row r="1038" spans="1:6" x14ac:dyDescent="0.25">
      <c r="A1038" s="12">
        <v>652.79</v>
      </c>
      <c r="B1038" s="26">
        <v>43070</v>
      </c>
      <c r="C1038" s="5">
        <v>300386</v>
      </c>
      <c r="D1038" s="12">
        <v>4729.17</v>
      </c>
      <c r="E1038" s="27">
        <v>0.90837993900000003</v>
      </c>
      <c r="F1038" s="5" t="str">
        <f t="shared" si="16"/>
        <v>Not an Outlier</v>
      </c>
    </row>
    <row r="1039" spans="1:6" x14ac:dyDescent="0.25">
      <c r="A1039" s="12">
        <v>653.03</v>
      </c>
      <c r="B1039" s="26">
        <v>42874</v>
      </c>
      <c r="C1039" s="5">
        <v>90412</v>
      </c>
      <c r="D1039" s="12">
        <v>5063.54</v>
      </c>
      <c r="E1039" s="27">
        <v>0.95424133300000002</v>
      </c>
      <c r="F1039" s="5" t="str">
        <f t="shared" si="16"/>
        <v>Not an Outlier</v>
      </c>
    </row>
    <row r="1040" spans="1:6" x14ac:dyDescent="0.25">
      <c r="A1040" s="12">
        <v>653.33000000000004</v>
      </c>
      <c r="B1040" s="26">
        <v>42958</v>
      </c>
      <c r="C1040" s="5">
        <v>300382</v>
      </c>
      <c r="D1040" s="12">
        <v>12673.7</v>
      </c>
      <c r="E1040" s="27">
        <v>0.97790676899999995</v>
      </c>
      <c r="F1040" s="5" t="str">
        <f t="shared" si="16"/>
        <v>Not an Outlier</v>
      </c>
    </row>
    <row r="1041" spans="1:6" x14ac:dyDescent="0.25">
      <c r="A1041" s="12">
        <v>653.33000000000004</v>
      </c>
      <c r="B1041" s="26">
        <v>43035</v>
      </c>
      <c r="C1041" s="5">
        <v>90412</v>
      </c>
      <c r="D1041" s="12">
        <v>5241.8100000000004</v>
      </c>
      <c r="E1041" s="27">
        <v>0.95477392000000005</v>
      </c>
      <c r="F1041" s="5" t="str">
        <f t="shared" si="16"/>
        <v>Not an Outlier</v>
      </c>
    </row>
    <row r="1042" spans="1:6" x14ac:dyDescent="0.25">
      <c r="A1042" s="12">
        <v>654.5</v>
      </c>
      <c r="B1042" s="26">
        <v>43112</v>
      </c>
      <c r="C1042" s="5">
        <v>90441</v>
      </c>
      <c r="D1042" s="12">
        <v>7355.76</v>
      </c>
      <c r="E1042" s="27">
        <v>0.95031155899999997</v>
      </c>
      <c r="F1042" s="5" t="str">
        <f t="shared" si="16"/>
        <v>Not an Outlier</v>
      </c>
    </row>
    <row r="1043" spans="1:6" x14ac:dyDescent="0.25">
      <c r="A1043" s="12">
        <v>654.98</v>
      </c>
      <c r="B1043" s="26">
        <v>43035</v>
      </c>
      <c r="C1043" s="5">
        <v>335506</v>
      </c>
      <c r="D1043" s="12">
        <v>24462.09</v>
      </c>
      <c r="E1043" s="27">
        <v>0.95909019100000004</v>
      </c>
      <c r="F1043" s="5" t="str">
        <f t="shared" si="16"/>
        <v>Not an Outlier</v>
      </c>
    </row>
    <row r="1044" spans="1:6" x14ac:dyDescent="0.25">
      <c r="A1044" s="12">
        <v>655.14</v>
      </c>
      <c r="B1044" s="26">
        <v>43175</v>
      </c>
      <c r="C1044" s="5">
        <v>90499</v>
      </c>
      <c r="D1044" s="12">
        <v>8905.9</v>
      </c>
      <c r="E1044" s="27">
        <v>0.95228784399999999</v>
      </c>
      <c r="F1044" s="5" t="str">
        <f t="shared" si="16"/>
        <v>Not an Outlier</v>
      </c>
    </row>
    <row r="1045" spans="1:6" x14ac:dyDescent="0.25">
      <c r="A1045" s="12">
        <v>655.86</v>
      </c>
      <c r="B1045" s="26">
        <v>43196</v>
      </c>
      <c r="C1045" s="5">
        <v>300382</v>
      </c>
      <c r="D1045" s="12">
        <v>11254.62</v>
      </c>
      <c r="E1045" s="27">
        <v>0.93346608600000003</v>
      </c>
      <c r="F1045" s="5" t="str">
        <f t="shared" si="16"/>
        <v>Not an Outlier</v>
      </c>
    </row>
    <row r="1046" spans="1:6" x14ac:dyDescent="0.25">
      <c r="A1046" s="12">
        <v>656.1</v>
      </c>
      <c r="B1046" s="26">
        <v>42930</v>
      </c>
      <c r="C1046" s="5">
        <v>90499</v>
      </c>
      <c r="D1046" s="12">
        <v>9810.14</v>
      </c>
      <c r="E1046" s="27">
        <v>0.98338311700000003</v>
      </c>
      <c r="F1046" s="5" t="str">
        <f t="shared" si="16"/>
        <v>Not an Outlier</v>
      </c>
    </row>
    <row r="1047" spans="1:6" x14ac:dyDescent="0.25">
      <c r="A1047" s="12">
        <v>656.97</v>
      </c>
      <c r="B1047" s="26">
        <v>43413</v>
      </c>
      <c r="C1047" s="5">
        <v>86999</v>
      </c>
      <c r="D1047" s="12">
        <v>7145.14</v>
      </c>
      <c r="E1047" s="27">
        <v>0.50000100000000003</v>
      </c>
      <c r="F1047" s="5" t="str">
        <f t="shared" si="16"/>
        <v>Not an Outlier</v>
      </c>
    </row>
    <row r="1048" spans="1:6" x14ac:dyDescent="0.25">
      <c r="A1048" s="12">
        <v>657.17</v>
      </c>
      <c r="B1048" s="26">
        <v>43385</v>
      </c>
      <c r="C1048" s="5">
        <v>86253</v>
      </c>
      <c r="D1048" s="12">
        <v>7097.02</v>
      </c>
      <c r="E1048" s="27">
        <v>9.9999999990000009E-7</v>
      </c>
      <c r="F1048" s="5" t="str">
        <f t="shared" si="16"/>
        <v>Not an Outlier</v>
      </c>
    </row>
    <row r="1049" spans="1:6" x14ac:dyDescent="0.25">
      <c r="A1049" s="12">
        <v>657.18</v>
      </c>
      <c r="B1049" s="26">
        <v>43147</v>
      </c>
      <c r="C1049" s="5">
        <v>90412</v>
      </c>
      <c r="D1049" s="12">
        <v>4878.96</v>
      </c>
      <c r="E1049" s="27">
        <v>0.94236845499999999</v>
      </c>
      <c r="F1049" s="5" t="str">
        <f t="shared" si="16"/>
        <v>Not an Outlier</v>
      </c>
    </row>
    <row r="1050" spans="1:6" x14ac:dyDescent="0.25">
      <c r="A1050" s="12">
        <v>662.03</v>
      </c>
      <c r="B1050" s="26">
        <v>42930</v>
      </c>
      <c r="C1050" s="5">
        <v>335506</v>
      </c>
      <c r="D1050" s="12">
        <v>25534.03</v>
      </c>
      <c r="E1050" s="27">
        <v>0.98941198600000002</v>
      </c>
      <c r="F1050" s="5" t="str">
        <f t="shared" si="16"/>
        <v>Not an Outlier</v>
      </c>
    </row>
    <row r="1051" spans="1:6" x14ac:dyDescent="0.25">
      <c r="A1051" s="12">
        <v>663.08</v>
      </c>
      <c r="B1051" s="26">
        <v>43259</v>
      </c>
      <c r="C1051" s="5">
        <v>90441</v>
      </c>
      <c r="D1051" s="12">
        <v>4653.04</v>
      </c>
      <c r="E1051" s="27">
        <v>1.0000009999999999</v>
      </c>
      <c r="F1051" s="5" t="str">
        <f t="shared" si="16"/>
        <v>Not an Outlier</v>
      </c>
    </row>
    <row r="1052" spans="1:6" x14ac:dyDescent="0.25">
      <c r="A1052" s="12">
        <v>664.3</v>
      </c>
      <c r="B1052" s="26">
        <v>42783</v>
      </c>
      <c r="C1052" s="5">
        <v>300382</v>
      </c>
      <c r="D1052" s="12">
        <v>11775.44</v>
      </c>
      <c r="E1052" s="27">
        <v>0.94923046</v>
      </c>
      <c r="F1052" s="5" t="str">
        <f t="shared" si="16"/>
        <v>Not an Outlier</v>
      </c>
    </row>
    <row r="1053" spans="1:6" x14ac:dyDescent="0.25">
      <c r="A1053" s="12">
        <v>668.53</v>
      </c>
      <c r="B1053" s="26">
        <v>43007</v>
      </c>
      <c r="C1053" s="5">
        <v>90412</v>
      </c>
      <c r="D1053" s="12">
        <v>5517.83</v>
      </c>
      <c r="E1053" s="27">
        <v>0.95644880300000001</v>
      </c>
      <c r="F1053" s="5" t="str">
        <f t="shared" si="16"/>
        <v>Not an Outlier</v>
      </c>
    </row>
    <row r="1054" spans="1:6" x14ac:dyDescent="0.25">
      <c r="A1054" s="12">
        <v>669.73</v>
      </c>
      <c r="B1054" s="26">
        <v>43406</v>
      </c>
      <c r="C1054" s="5">
        <v>335602</v>
      </c>
      <c r="D1054" s="12">
        <v>9807.2800000000007</v>
      </c>
      <c r="E1054" s="27">
        <v>1.0000009999999999</v>
      </c>
      <c r="F1054" s="5" t="str">
        <f t="shared" si="16"/>
        <v>Not an Outlier</v>
      </c>
    </row>
    <row r="1055" spans="1:6" x14ac:dyDescent="0.25">
      <c r="A1055" s="12">
        <v>672.69</v>
      </c>
      <c r="B1055" s="26">
        <v>43441</v>
      </c>
      <c r="C1055" s="5">
        <v>166753</v>
      </c>
      <c r="D1055" s="12">
        <v>15856.13</v>
      </c>
      <c r="E1055" s="27">
        <v>1.0000009999999999</v>
      </c>
      <c r="F1055" s="5" t="str">
        <f t="shared" si="16"/>
        <v>Not an Outlier</v>
      </c>
    </row>
    <row r="1056" spans="1:6" x14ac:dyDescent="0.25">
      <c r="A1056" s="12">
        <v>672.76</v>
      </c>
      <c r="B1056" s="26">
        <v>43014</v>
      </c>
      <c r="C1056" s="5">
        <v>90499</v>
      </c>
      <c r="D1056" s="12">
        <v>9558.32</v>
      </c>
      <c r="E1056" s="27">
        <v>0.97518499700000005</v>
      </c>
      <c r="F1056" s="5" t="str">
        <f t="shared" si="16"/>
        <v>Not an Outlier</v>
      </c>
    </row>
    <row r="1057" spans="1:6" x14ac:dyDescent="0.25">
      <c r="A1057" s="12">
        <v>672.84</v>
      </c>
      <c r="B1057" s="26">
        <v>42972</v>
      </c>
      <c r="C1057" s="5">
        <v>90412</v>
      </c>
      <c r="D1057" s="12">
        <v>5605.01</v>
      </c>
      <c r="E1057" s="27">
        <v>0.95512193700000003</v>
      </c>
      <c r="F1057" s="5" t="str">
        <f t="shared" si="16"/>
        <v>Not an Outlier</v>
      </c>
    </row>
    <row r="1058" spans="1:6" x14ac:dyDescent="0.25">
      <c r="A1058" s="12">
        <v>673.48</v>
      </c>
      <c r="B1058" s="26">
        <v>42846</v>
      </c>
      <c r="C1058" s="5">
        <v>300382</v>
      </c>
      <c r="D1058" s="12">
        <v>12479.53</v>
      </c>
      <c r="E1058" s="27">
        <v>0.97127839999999999</v>
      </c>
      <c r="F1058" s="5" t="str">
        <f t="shared" si="16"/>
        <v>Not an Outlier</v>
      </c>
    </row>
    <row r="1059" spans="1:6" x14ac:dyDescent="0.25">
      <c r="A1059" s="12">
        <v>674.54</v>
      </c>
      <c r="B1059" s="26">
        <v>42937</v>
      </c>
      <c r="C1059" s="5">
        <v>90499</v>
      </c>
      <c r="D1059" s="12">
        <v>9820.11</v>
      </c>
      <c r="E1059" s="27">
        <v>0.98546035200000004</v>
      </c>
      <c r="F1059" s="5" t="str">
        <f t="shared" si="16"/>
        <v>Not an Outlier</v>
      </c>
    </row>
    <row r="1060" spans="1:6" x14ac:dyDescent="0.25">
      <c r="A1060" s="12">
        <v>674.58</v>
      </c>
      <c r="B1060" s="26">
        <v>42874</v>
      </c>
      <c r="C1060" s="5">
        <v>300382</v>
      </c>
      <c r="D1060" s="12">
        <v>12526.54</v>
      </c>
      <c r="E1060" s="27">
        <v>0.98299419700000001</v>
      </c>
      <c r="F1060" s="5" t="str">
        <f t="shared" si="16"/>
        <v>Not an Outlier</v>
      </c>
    </row>
    <row r="1061" spans="1:6" x14ac:dyDescent="0.25">
      <c r="A1061" s="12">
        <v>675.54</v>
      </c>
      <c r="B1061" s="26">
        <v>42811</v>
      </c>
      <c r="C1061" s="5">
        <v>300382</v>
      </c>
      <c r="D1061" s="12">
        <v>11879.23</v>
      </c>
      <c r="E1061" s="27">
        <v>0.96483034700000003</v>
      </c>
      <c r="F1061" s="5" t="str">
        <f t="shared" si="16"/>
        <v>Not an Outlier</v>
      </c>
    </row>
    <row r="1062" spans="1:6" x14ac:dyDescent="0.25">
      <c r="A1062" s="12">
        <v>675.85</v>
      </c>
      <c r="B1062" s="26">
        <v>42867</v>
      </c>
      <c r="C1062" s="5">
        <v>300382</v>
      </c>
      <c r="D1062" s="12">
        <v>12601.18</v>
      </c>
      <c r="E1062" s="27">
        <v>0.98630107600000005</v>
      </c>
      <c r="F1062" s="5" t="str">
        <f t="shared" si="16"/>
        <v>Not an Outlier</v>
      </c>
    </row>
    <row r="1063" spans="1:6" x14ac:dyDescent="0.25">
      <c r="A1063" s="12">
        <v>677.82</v>
      </c>
      <c r="B1063" s="26">
        <v>43196</v>
      </c>
      <c r="C1063" s="5">
        <v>90412</v>
      </c>
      <c r="D1063" s="12">
        <v>4190.8599999999997</v>
      </c>
      <c r="E1063" s="27">
        <v>0.90309921999999998</v>
      </c>
      <c r="F1063" s="5" t="str">
        <f t="shared" si="16"/>
        <v>Not an Outlier</v>
      </c>
    </row>
    <row r="1064" spans="1:6" x14ac:dyDescent="0.25">
      <c r="A1064" s="12">
        <v>678.41</v>
      </c>
      <c r="B1064" s="26">
        <v>42867</v>
      </c>
      <c r="C1064" s="5">
        <v>90412</v>
      </c>
      <c r="D1064" s="12">
        <v>5132.2</v>
      </c>
      <c r="E1064" s="27">
        <v>0.96350672000000004</v>
      </c>
      <c r="F1064" s="5" t="str">
        <f t="shared" si="16"/>
        <v>Not an Outlier</v>
      </c>
    </row>
    <row r="1065" spans="1:6" x14ac:dyDescent="0.25">
      <c r="A1065" s="12">
        <v>678.97</v>
      </c>
      <c r="B1065" s="26">
        <v>43413</v>
      </c>
      <c r="C1065" s="5">
        <v>335504</v>
      </c>
      <c r="D1065" s="12">
        <v>6711.52</v>
      </c>
      <c r="E1065" s="27">
        <v>9.9999999990000009E-7</v>
      </c>
      <c r="F1065" s="5" t="str">
        <f t="shared" si="16"/>
        <v>Not an Outlier</v>
      </c>
    </row>
    <row r="1066" spans="1:6" x14ac:dyDescent="0.25">
      <c r="A1066" s="12">
        <v>679.02</v>
      </c>
      <c r="B1066" s="26">
        <v>43413</v>
      </c>
      <c r="C1066" s="5">
        <v>335594</v>
      </c>
      <c r="D1066" s="12">
        <v>2165.5700000000002</v>
      </c>
      <c r="E1066" s="27">
        <v>1.0000009999999999</v>
      </c>
      <c r="F1066" s="5" t="str">
        <f t="shared" si="16"/>
        <v>Not an Outlier</v>
      </c>
    </row>
    <row r="1067" spans="1:6" x14ac:dyDescent="0.25">
      <c r="A1067" s="12">
        <v>679.51</v>
      </c>
      <c r="B1067" s="26">
        <v>43392</v>
      </c>
      <c r="C1067" s="5">
        <v>84904</v>
      </c>
      <c r="D1067" s="12">
        <v>9973.51</v>
      </c>
      <c r="E1067" s="27">
        <v>1.0000009999999999</v>
      </c>
      <c r="F1067" s="5" t="str">
        <f t="shared" si="16"/>
        <v>Not an Outlier</v>
      </c>
    </row>
    <row r="1068" spans="1:6" x14ac:dyDescent="0.25">
      <c r="A1068" s="12">
        <v>680.24</v>
      </c>
      <c r="B1068" s="26">
        <v>43119</v>
      </c>
      <c r="C1068" s="5">
        <v>90499</v>
      </c>
      <c r="D1068" s="12">
        <v>8631.3799999999992</v>
      </c>
      <c r="E1068" s="27">
        <v>0.936812376</v>
      </c>
      <c r="F1068" s="5" t="str">
        <f t="shared" si="16"/>
        <v>Not an Outlier</v>
      </c>
    </row>
    <row r="1069" spans="1:6" x14ac:dyDescent="0.25">
      <c r="A1069" s="12">
        <v>681.66</v>
      </c>
      <c r="B1069" s="26">
        <v>43378</v>
      </c>
      <c r="C1069" s="5">
        <v>300378</v>
      </c>
      <c r="D1069" s="12">
        <v>3576.1</v>
      </c>
      <c r="E1069" s="27">
        <v>1.0000009999999999</v>
      </c>
      <c r="F1069" s="5" t="str">
        <f t="shared" si="16"/>
        <v>Not an Outlier</v>
      </c>
    </row>
    <row r="1070" spans="1:6" x14ac:dyDescent="0.25">
      <c r="A1070" s="12">
        <v>682.01</v>
      </c>
      <c r="B1070" s="26">
        <v>43168</v>
      </c>
      <c r="C1070" s="5">
        <v>90441</v>
      </c>
      <c r="D1070" s="12">
        <v>7910.1</v>
      </c>
      <c r="E1070" s="27">
        <v>0.95059388499999997</v>
      </c>
      <c r="F1070" s="5" t="str">
        <f t="shared" si="16"/>
        <v>Not an Outlier</v>
      </c>
    </row>
    <row r="1071" spans="1:6" x14ac:dyDescent="0.25">
      <c r="A1071" s="12">
        <v>682.85</v>
      </c>
      <c r="B1071" s="26">
        <v>43476</v>
      </c>
      <c r="C1071" s="5">
        <v>236506</v>
      </c>
      <c r="D1071" s="12">
        <v>4200.63</v>
      </c>
      <c r="E1071" s="27">
        <v>1.0000009999999999</v>
      </c>
      <c r="F1071" s="5" t="str">
        <f t="shared" si="16"/>
        <v>Not an Outlier</v>
      </c>
    </row>
    <row r="1072" spans="1:6" x14ac:dyDescent="0.25">
      <c r="A1072" s="12">
        <v>683.66</v>
      </c>
      <c r="B1072" s="26">
        <v>43098</v>
      </c>
      <c r="C1072" s="5">
        <v>90499</v>
      </c>
      <c r="D1072" s="12">
        <v>8775.16</v>
      </c>
      <c r="E1072" s="27">
        <v>0.93841328000000002</v>
      </c>
      <c r="F1072" s="5" t="str">
        <f t="shared" si="16"/>
        <v>Not an Outlier</v>
      </c>
    </row>
    <row r="1073" spans="1:6" x14ac:dyDescent="0.25">
      <c r="A1073" s="12">
        <v>683.7</v>
      </c>
      <c r="B1073" s="26">
        <v>43406</v>
      </c>
      <c r="C1073" s="5">
        <v>236505</v>
      </c>
      <c r="D1073" s="12">
        <v>4070.04</v>
      </c>
      <c r="E1073" s="27">
        <v>1.0000009999999999</v>
      </c>
      <c r="F1073" s="5" t="str">
        <f t="shared" si="16"/>
        <v>Not an Outlier</v>
      </c>
    </row>
    <row r="1074" spans="1:6" x14ac:dyDescent="0.25">
      <c r="A1074" s="12">
        <v>683.71</v>
      </c>
      <c r="B1074" s="26">
        <v>43196</v>
      </c>
      <c r="C1074" s="5">
        <v>90441</v>
      </c>
      <c r="D1074" s="12">
        <v>6979.25</v>
      </c>
      <c r="E1074" s="27">
        <v>0.88132981600000004</v>
      </c>
      <c r="F1074" s="5" t="str">
        <f t="shared" si="16"/>
        <v>Not an Outlier</v>
      </c>
    </row>
    <row r="1075" spans="1:6" x14ac:dyDescent="0.25">
      <c r="A1075" s="12">
        <v>684.61</v>
      </c>
      <c r="B1075" s="26">
        <v>42902</v>
      </c>
      <c r="C1075" s="5">
        <v>90499</v>
      </c>
      <c r="D1075" s="12">
        <v>9937.34</v>
      </c>
      <c r="E1075" s="27">
        <v>0.97506240200000005</v>
      </c>
      <c r="F1075" s="5" t="str">
        <f t="shared" si="16"/>
        <v>Not an Outlier</v>
      </c>
    </row>
    <row r="1076" spans="1:6" x14ac:dyDescent="0.25">
      <c r="A1076" s="12">
        <v>684.67</v>
      </c>
      <c r="B1076" s="26">
        <v>43336</v>
      </c>
      <c r="C1076" s="5">
        <v>1750</v>
      </c>
      <c r="D1076" s="12">
        <v>3632.26</v>
      </c>
      <c r="E1076" s="27">
        <v>1.0000009999999999</v>
      </c>
      <c r="F1076" s="5" t="str">
        <f t="shared" si="16"/>
        <v>Not an Outlier</v>
      </c>
    </row>
    <row r="1077" spans="1:6" x14ac:dyDescent="0.25">
      <c r="A1077" s="12">
        <v>685.2</v>
      </c>
      <c r="B1077" s="26">
        <v>43469</v>
      </c>
      <c r="C1077" s="5">
        <v>236506</v>
      </c>
      <c r="D1077" s="12">
        <v>4596.9799999999996</v>
      </c>
      <c r="E1077" s="27">
        <v>1.0000009999999999</v>
      </c>
      <c r="F1077" s="5" t="str">
        <f t="shared" si="16"/>
        <v>Not an Outlier</v>
      </c>
    </row>
    <row r="1078" spans="1:6" x14ac:dyDescent="0.25">
      <c r="A1078" s="12">
        <v>686.34</v>
      </c>
      <c r="B1078" s="26">
        <v>43434</v>
      </c>
      <c r="C1078" s="5">
        <v>335554</v>
      </c>
      <c r="D1078" s="12">
        <v>11384.12</v>
      </c>
      <c r="E1078" s="27">
        <v>1.0000009999999999</v>
      </c>
      <c r="F1078" s="5" t="str">
        <f t="shared" si="16"/>
        <v>Not an Outlier</v>
      </c>
    </row>
    <row r="1079" spans="1:6" x14ac:dyDescent="0.25">
      <c r="A1079" s="12">
        <v>686.56</v>
      </c>
      <c r="B1079" s="26">
        <v>43056</v>
      </c>
      <c r="C1079" s="5">
        <v>300386</v>
      </c>
      <c r="D1079" s="12">
        <v>4685.5200000000004</v>
      </c>
      <c r="E1079" s="27">
        <v>0.91069674199999995</v>
      </c>
      <c r="F1079" s="5" t="str">
        <f t="shared" si="16"/>
        <v>Not an Outlier</v>
      </c>
    </row>
    <row r="1080" spans="1:6" x14ac:dyDescent="0.25">
      <c r="A1080" s="12">
        <v>686.91</v>
      </c>
      <c r="B1080" s="26">
        <v>43294</v>
      </c>
      <c r="C1080" s="5">
        <v>300387</v>
      </c>
      <c r="D1080" s="12">
        <v>2219.41</v>
      </c>
      <c r="E1080" s="27">
        <v>1.0000009999999999</v>
      </c>
      <c r="F1080" s="5" t="str">
        <f t="shared" si="16"/>
        <v>Not an Outlier</v>
      </c>
    </row>
    <row r="1081" spans="1:6" x14ac:dyDescent="0.25">
      <c r="A1081" s="12">
        <v>686.94</v>
      </c>
      <c r="B1081" s="26">
        <v>43252</v>
      </c>
      <c r="C1081" s="5">
        <v>90422</v>
      </c>
      <c r="D1081" s="12">
        <v>1454.6</v>
      </c>
      <c r="E1081" s="27">
        <v>1.0000009999999999</v>
      </c>
      <c r="F1081" s="5" t="str">
        <f t="shared" si="16"/>
        <v>Not an Outlier</v>
      </c>
    </row>
    <row r="1082" spans="1:6" x14ac:dyDescent="0.25">
      <c r="A1082" s="12">
        <v>687.13</v>
      </c>
      <c r="B1082" s="26">
        <v>42972</v>
      </c>
      <c r="C1082" s="5">
        <v>90499</v>
      </c>
      <c r="D1082" s="12">
        <v>9568.1299999999992</v>
      </c>
      <c r="E1082" s="27">
        <v>0.97120296399999995</v>
      </c>
      <c r="F1082" s="5" t="str">
        <f t="shared" si="16"/>
        <v>Not an Outlier</v>
      </c>
    </row>
    <row r="1083" spans="1:6" x14ac:dyDescent="0.25">
      <c r="A1083" s="12">
        <v>688.31</v>
      </c>
      <c r="B1083" s="26">
        <v>43231</v>
      </c>
      <c r="C1083" s="5">
        <v>90441</v>
      </c>
      <c r="D1083" s="12">
        <v>5639.85</v>
      </c>
      <c r="E1083" s="27">
        <v>0.71700690899999997</v>
      </c>
      <c r="F1083" s="5" t="str">
        <f t="shared" si="16"/>
        <v>Not an Outlier</v>
      </c>
    </row>
    <row r="1084" spans="1:6" x14ac:dyDescent="0.25">
      <c r="A1084" s="12">
        <v>688.53</v>
      </c>
      <c r="B1084" s="26">
        <v>43119</v>
      </c>
      <c r="C1084" s="5">
        <v>300382</v>
      </c>
      <c r="D1084" s="12">
        <v>11557.82</v>
      </c>
      <c r="E1084" s="27">
        <v>0.95508151600000002</v>
      </c>
      <c r="F1084" s="5" t="str">
        <f t="shared" si="16"/>
        <v>Not an Outlier</v>
      </c>
    </row>
    <row r="1085" spans="1:6" x14ac:dyDescent="0.25">
      <c r="A1085" s="12">
        <v>688.61</v>
      </c>
      <c r="B1085" s="26">
        <v>43308</v>
      </c>
      <c r="C1085" s="5">
        <v>1558</v>
      </c>
      <c r="D1085" s="12">
        <v>5705.71</v>
      </c>
      <c r="E1085" s="27">
        <v>1.0000009999999999</v>
      </c>
      <c r="F1085" s="5" t="str">
        <f t="shared" si="16"/>
        <v>Not an Outlier</v>
      </c>
    </row>
    <row r="1086" spans="1:6" x14ac:dyDescent="0.25">
      <c r="A1086" s="12">
        <v>688.69</v>
      </c>
      <c r="B1086" s="26">
        <v>43126</v>
      </c>
      <c r="C1086" s="5">
        <v>300382</v>
      </c>
      <c r="D1086" s="12">
        <v>11543.23</v>
      </c>
      <c r="E1086" s="27">
        <v>0.95941337400000004</v>
      </c>
      <c r="F1086" s="5" t="str">
        <f t="shared" si="16"/>
        <v>Not an Outlier</v>
      </c>
    </row>
    <row r="1087" spans="1:6" x14ac:dyDescent="0.25">
      <c r="A1087" s="12">
        <v>688.77</v>
      </c>
      <c r="B1087" s="26">
        <v>43000</v>
      </c>
      <c r="C1087" s="5">
        <v>90441</v>
      </c>
      <c r="D1087" s="12">
        <v>8313.94</v>
      </c>
      <c r="E1087" s="27">
        <v>0.97405270799999999</v>
      </c>
      <c r="F1087" s="5" t="str">
        <f t="shared" si="16"/>
        <v>Not an Outlier</v>
      </c>
    </row>
    <row r="1088" spans="1:6" x14ac:dyDescent="0.25">
      <c r="A1088" s="12">
        <v>691</v>
      </c>
      <c r="B1088" s="26">
        <v>43126</v>
      </c>
      <c r="C1088" s="5">
        <v>90412</v>
      </c>
      <c r="D1088" s="12">
        <v>4930.92</v>
      </c>
      <c r="E1088" s="27">
        <v>0.94845557999999996</v>
      </c>
      <c r="F1088" s="5" t="str">
        <f t="shared" si="16"/>
        <v>Not an Outlier</v>
      </c>
    </row>
    <row r="1089" spans="1:6" x14ac:dyDescent="0.25">
      <c r="A1089" s="12">
        <v>691.78</v>
      </c>
      <c r="B1089" s="26">
        <v>43357</v>
      </c>
      <c r="C1089" s="5">
        <v>1558</v>
      </c>
      <c r="D1089" s="12">
        <v>4989.93</v>
      </c>
      <c r="E1089" s="27">
        <v>1.0000009999999999</v>
      </c>
      <c r="F1089" s="5" t="str">
        <f t="shared" si="16"/>
        <v>Not an Outlier</v>
      </c>
    </row>
    <row r="1090" spans="1:6" x14ac:dyDescent="0.25">
      <c r="A1090" s="12">
        <v>692.51</v>
      </c>
      <c r="B1090" s="26">
        <v>42811</v>
      </c>
      <c r="C1090" s="5">
        <v>300386</v>
      </c>
      <c r="D1090" s="12">
        <v>4872.43</v>
      </c>
      <c r="E1090" s="27">
        <v>0.97010506799999996</v>
      </c>
      <c r="F1090" s="5" t="str">
        <f t="shared" ref="F1090:F1153" si="17">IF(OR(A1090&gt;$I$8,A1090&lt;$I$9), "Outlier", "Not an Outlier")</f>
        <v>Not an Outlier</v>
      </c>
    </row>
    <row r="1091" spans="1:6" x14ac:dyDescent="0.25">
      <c r="A1091" s="12">
        <v>693.18</v>
      </c>
      <c r="B1091" s="26">
        <v>43357</v>
      </c>
      <c r="C1091" s="5">
        <v>90480</v>
      </c>
      <c r="D1091" s="12">
        <v>4252.04</v>
      </c>
      <c r="E1091" s="27">
        <v>1.0000009999999999</v>
      </c>
      <c r="F1091" s="5" t="str">
        <f t="shared" si="17"/>
        <v>Not an Outlier</v>
      </c>
    </row>
    <row r="1092" spans="1:6" x14ac:dyDescent="0.25">
      <c r="A1092" s="12">
        <v>693.58</v>
      </c>
      <c r="B1092" s="26">
        <v>43133</v>
      </c>
      <c r="C1092" s="5">
        <v>90499</v>
      </c>
      <c r="D1092" s="12">
        <v>8521.2900000000009</v>
      </c>
      <c r="E1092" s="27">
        <v>0.91826072299999995</v>
      </c>
      <c r="F1092" s="5" t="str">
        <f t="shared" si="17"/>
        <v>Not an Outlier</v>
      </c>
    </row>
    <row r="1093" spans="1:6" x14ac:dyDescent="0.25">
      <c r="A1093" s="12">
        <v>694.29</v>
      </c>
      <c r="B1093" s="26">
        <v>43413</v>
      </c>
      <c r="C1093" s="5">
        <v>86594</v>
      </c>
      <c r="D1093" s="12">
        <v>16354.03</v>
      </c>
      <c r="E1093" s="27">
        <v>1.0000009999999999</v>
      </c>
      <c r="F1093" s="5" t="str">
        <f t="shared" si="17"/>
        <v>Not an Outlier</v>
      </c>
    </row>
    <row r="1094" spans="1:6" x14ac:dyDescent="0.25">
      <c r="A1094" s="12">
        <v>695.55</v>
      </c>
      <c r="B1094" s="26">
        <v>43399</v>
      </c>
      <c r="C1094" s="5">
        <v>86999</v>
      </c>
      <c r="D1094" s="12">
        <v>7706.19</v>
      </c>
      <c r="E1094" s="27">
        <v>0.50000100000000003</v>
      </c>
      <c r="F1094" s="5" t="str">
        <f t="shared" si="17"/>
        <v>Not an Outlier</v>
      </c>
    </row>
    <row r="1095" spans="1:6" x14ac:dyDescent="0.25">
      <c r="A1095" s="12">
        <v>695.69</v>
      </c>
      <c r="B1095" s="26">
        <v>42888</v>
      </c>
      <c r="C1095" s="5">
        <v>300382</v>
      </c>
      <c r="D1095" s="12">
        <v>12871.75</v>
      </c>
      <c r="E1095" s="27">
        <v>0.98233282200000005</v>
      </c>
      <c r="F1095" s="5" t="str">
        <f t="shared" si="17"/>
        <v>Not an Outlier</v>
      </c>
    </row>
    <row r="1096" spans="1:6" x14ac:dyDescent="0.25">
      <c r="A1096" s="12">
        <v>696.61</v>
      </c>
      <c r="B1096" s="26">
        <v>42776</v>
      </c>
      <c r="C1096" s="5">
        <v>90412</v>
      </c>
      <c r="D1096" s="12">
        <v>4626.16</v>
      </c>
      <c r="E1096" s="27">
        <v>0.95780610899999996</v>
      </c>
      <c r="F1096" s="5" t="str">
        <f t="shared" si="17"/>
        <v>Not an Outlier</v>
      </c>
    </row>
    <row r="1097" spans="1:6" x14ac:dyDescent="0.25">
      <c r="A1097" s="12">
        <v>697.66</v>
      </c>
      <c r="B1097" s="26">
        <v>43357</v>
      </c>
      <c r="C1097" s="5">
        <v>335502</v>
      </c>
      <c r="D1097" s="12">
        <v>4465.83</v>
      </c>
      <c r="E1097" s="27">
        <v>0.64285814299999999</v>
      </c>
      <c r="F1097" s="5" t="str">
        <f t="shared" si="17"/>
        <v>Not an Outlier</v>
      </c>
    </row>
    <row r="1098" spans="1:6" x14ac:dyDescent="0.25">
      <c r="A1098" s="12">
        <v>697.77</v>
      </c>
      <c r="B1098" s="26">
        <v>43140</v>
      </c>
      <c r="C1098" s="5">
        <v>300382</v>
      </c>
      <c r="D1098" s="12">
        <v>11817</v>
      </c>
      <c r="E1098" s="27">
        <v>0.95395146600000003</v>
      </c>
      <c r="F1098" s="5" t="str">
        <f t="shared" si="17"/>
        <v>Not an Outlier</v>
      </c>
    </row>
    <row r="1099" spans="1:6" x14ac:dyDescent="0.25">
      <c r="A1099" s="12">
        <v>698.22</v>
      </c>
      <c r="B1099" s="26">
        <v>42909</v>
      </c>
      <c r="C1099" s="5">
        <v>90499</v>
      </c>
      <c r="D1099" s="12">
        <v>9872.0400000000009</v>
      </c>
      <c r="E1099" s="27">
        <v>0.97686815100000002</v>
      </c>
      <c r="F1099" s="5" t="str">
        <f t="shared" si="17"/>
        <v>Not an Outlier</v>
      </c>
    </row>
    <row r="1100" spans="1:6" x14ac:dyDescent="0.25">
      <c r="A1100" s="12">
        <v>700</v>
      </c>
      <c r="B1100" s="26">
        <v>43301</v>
      </c>
      <c r="C1100" s="5">
        <v>1750</v>
      </c>
      <c r="D1100" s="12">
        <v>4029.65</v>
      </c>
      <c r="E1100" s="27">
        <v>1.0000009999999999</v>
      </c>
      <c r="F1100" s="5" t="str">
        <f t="shared" si="17"/>
        <v>Not an Outlier</v>
      </c>
    </row>
    <row r="1101" spans="1:6" x14ac:dyDescent="0.25">
      <c r="A1101" s="12">
        <v>701.89</v>
      </c>
      <c r="B1101" s="26">
        <v>43406</v>
      </c>
      <c r="C1101" s="5">
        <v>315866</v>
      </c>
      <c r="D1101" s="12">
        <v>3888.44</v>
      </c>
      <c r="E1101" s="27">
        <v>1.0000009999999999</v>
      </c>
      <c r="F1101" s="5" t="str">
        <f t="shared" si="17"/>
        <v>Not an Outlier</v>
      </c>
    </row>
    <row r="1102" spans="1:6" x14ac:dyDescent="0.25">
      <c r="A1102" s="12">
        <v>701.96</v>
      </c>
      <c r="B1102" s="26">
        <v>43399</v>
      </c>
      <c r="C1102" s="5">
        <v>90266</v>
      </c>
      <c r="D1102" s="12">
        <v>9376.24</v>
      </c>
      <c r="E1102" s="27">
        <v>1.0000009999999999</v>
      </c>
      <c r="F1102" s="5" t="str">
        <f t="shared" si="17"/>
        <v>Not an Outlier</v>
      </c>
    </row>
    <row r="1103" spans="1:6" x14ac:dyDescent="0.25">
      <c r="A1103" s="12">
        <v>702.21</v>
      </c>
      <c r="B1103" s="26">
        <v>42888</v>
      </c>
      <c r="C1103" s="5">
        <v>90499</v>
      </c>
      <c r="D1103" s="12">
        <v>9801.26</v>
      </c>
      <c r="E1103" s="27">
        <v>0.970711506</v>
      </c>
      <c r="F1103" s="5" t="str">
        <f t="shared" si="17"/>
        <v>Not an Outlier</v>
      </c>
    </row>
    <row r="1104" spans="1:6" x14ac:dyDescent="0.25">
      <c r="A1104" s="12">
        <v>703.53</v>
      </c>
      <c r="B1104" s="26">
        <v>43238</v>
      </c>
      <c r="C1104" s="5">
        <v>90441</v>
      </c>
      <c r="D1104" s="12">
        <v>5356.65</v>
      </c>
      <c r="E1104" s="27">
        <v>1.0000009999999999</v>
      </c>
      <c r="F1104" s="5" t="str">
        <f t="shared" si="17"/>
        <v>Not an Outlier</v>
      </c>
    </row>
    <row r="1105" spans="1:6" x14ac:dyDescent="0.25">
      <c r="A1105" s="12">
        <v>704.27</v>
      </c>
      <c r="B1105" s="26">
        <v>43203</v>
      </c>
      <c r="C1105" s="5">
        <v>300382</v>
      </c>
      <c r="D1105" s="12">
        <v>11019.28</v>
      </c>
      <c r="E1105" s="27">
        <v>0.92433753299999999</v>
      </c>
      <c r="F1105" s="5" t="str">
        <f t="shared" si="17"/>
        <v>Not an Outlier</v>
      </c>
    </row>
    <row r="1106" spans="1:6" x14ac:dyDescent="0.25">
      <c r="A1106" s="12">
        <v>704.57</v>
      </c>
      <c r="B1106" s="26">
        <v>42804</v>
      </c>
      <c r="C1106" s="5">
        <v>90499</v>
      </c>
      <c r="D1106" s="12">
        <v>9416.5499999999993</v>
      </c>
      <c r="E1106" s="27">
        <v>0.97598662899999999</v>
      </c>
      <c r="F1106" s="5" t="str">
        <f t="shared" si="17"/>
        <v>Not an Outlier</v>
      </c>
    </row>
    <row r="1107" spans="1:6" x14ac:dyDescent="0.25">
      <c r="A1107" s="12">
        <v>705.56</v>
      </c>
      <c r="B1107" s="26">
        <v>43245</v>
      </c>
      <c r="C1107" s="5">
        <v>90441</v>
      </c>
      <c r="D1107" s="12">
        <v>5092.3599999999997</v>
      </c>
      <c r="E1107" s="27">
        <v>1.0000009999999999</v>
      </c>
      <c r="F1107" s="5" t="str">
        <f t="shared" si="17"/>
        <v>Not an Outlier</v>
      </c>
    </row>
    <row r="1108" spans="1:6" x14ac:dyDescent="0.25">
      <c r="A1108" s="12">
        <v>705.68</v>
      </c>
      <c r="B1108" s="26">
        <v>43105</v>
      </c>
      <c r="C1108" s="5">
        <v>90412</v>
      </c>
      <c r="D1108" s="12">
        <v>5115.63</v>
      </c>
      <c r="E1108" s="27">
        <v>0.94898732699999999</v>
      </c>
      <c r="F1108" s="5" t="str">
        <f t="shared" si="17"/>
        <v>Not an Outlier</v>
      </c>
    </row>
    <row r="1109" spans="1:6" x14ac:dyDescent="0.25">
      <c r="A1109" s="12">
        <v>706.06</v>
      </c>
      <c r="B1109" s="26">
        <v>43266</v>
      </c>
      <c r="C1109" s="5">
        <v>90441</v>
      </c>
      <c r="D1109" s="12">
        <v>4436.2</v>
      </c>
      <c r="E1109" s="27">
        <v>1.0000009999999999</v>
      </c>
      <c r="F1109" s="5" t="str">
        <f t="shared" si="17"/>
        <v>Not an Outlier</v>
      </c>
    </row>
    <row r="1110" spans="1:6" x14ac:dyDescent="0.25">
      <c r="A1110" s="12">
        <v>707.32</v>
      </c>
      <c r="B1110" s="26">
        <v>43371</v>
      </c>
      <c r="C1110" s="5">
        <v>1558</v>
      </c>
      <c r="D1110" s="12">
        <v>4206.79</v>
      </c>
      <c r="E1110" s="27">
        <v>1.0000009999999999</v>
      </c>
      <c r="F1110" s="5" t="str">
        <f t="shared" si="17"/>
        <v>Not an Outlier</v>
      </c>
    </row>
    <row r="1111" spans="1:6" x14ac:dyDescent="0.25">
      <c r="A1111" s="12">
        <v>707.63</v>
      </c>
      <c r="B1111" s="26">
        <v>43378</v>
      </c>
      <c r="C1111" s="5">
        <v>166753</v>
      </c>
      <c r="D1111" s="12">
        <v>18657.009999999998</v>
      </c>
      <c r="E1111" s="27">
        <v>1.0000009999999999</v>
      </c>
      <c r="F1111" s="5" t="str">
        <f t="shared" si="17"/>
        <v>Not an Outlier</v>
      </c>
    </row>
    <row r="1112" spans="1:6" x14ac:dyDescent="0.25">
      <c r="A1112" s="12">
        <v>708.3</v>
      </c>
      <c r="B1112" s="26">
        <v>42993</v>
      </c>
      <c r="C1112" s="5">
        <v>90441</v>
      </c>
      <c r="D1112" s="12">
        <v>8335.07</v>
      </c>
      <c r="E1112" s="27">
        <v>0.97509064000000001</v>
      </c>
      <c r="F1112" s="5" t="str">
        <f t="shared" si="17"/>
        <v>Not an Outlier</v>
      </c>
    </row>
    <row r="1113" spans="1:6" x14ac:dyDescent="0.25">
      <c r="A1113" s="12">
        <v>709.15</v>
      </c>
      <c r="B1113" s="26">
        <v>43028</v>
      </c>
      <c r="C1113" s="5">
        <v>90412</v>
      </c>
      <c r="D1113" s="12">
        <v>5337.54</v>
      </c>
      <c r="E1113" s="27">
        <v>0.96081678699999995</v>
      </c>
      <c r="F1113" s="5" t="str">
        <f t="shared" si="17"/>
        <v>Not an Outlier</v>
      </c>
    </row>
    <row r="1114" spans="1:6" x14ac:dyDescent="0.25">
      <c r="A1114" s="12">
        <v>710.78</v>
      </c>
      <c r="B1114" s="26">
        <v>43133</v>
      </c>
      <c r="C1114" s="5">
        <v>300382</v>
      </c>
      <c r="D1114" s="12">
        <v>11660.35</v>
      </c>
      <c r="E1114" s="27">
        <v>0.95423397899999995</v>
      </c>
      <c r="F1114" s="5" t="str">
        <f t="shared" si="17"/>
        <v>Not an Outlier</v>
      </c>
    </row>
    <row r="1115" spans="1:6" x14ac:dyDescent="0.25">
      <c r="A1115" s="12">
        <v>711.34</v>
      </c>
      <c r="B1115" s="26">
        <v>43070</v>
      </c>
      <c r="C1115" s="5">
        <v>335506</v>
      </c>
      <c r="D1115" s="12">
        <v>24026.63</v>
      </c>
      <c r="E1115" s="27">
        <v>0.95392414199999997</v>
      </c>
      <c r="F1115" s="5" t="str">
        <f t="shared" si="17"/>
        <v>Not an Outlier</v>
      </c>
    </row>
    <row r="1116" spans="1:6" x14ac:dyDescent="0.25">
      <c r="A1116" s="12">
        <v>712.05</v>
      </c>
      <c r="B1116" s="26">
        <v>43245</v>
      </c>
      <c r="C1116" s="5">
        <v>300375</v>
      </c>
      <c r="D1116" s="12">
        <v>19044.29</v>
      </c>
      <c r="E1116" s="27">
        <v>1.0000009999999999</v>
      </c>
      <c r="F1116" s="5" t="str">
        <f t="shared" si="17"/>
        <v>Not an Outlier</v>
      </c>
    </row>
    <row r="1117" spans="1:6" x14ac:dyDescent="0.25">
      <c r="A1117" s="12">
        <v>712.66</v>
      </c>
      <c r="B1117" s="26">
        <v>43350</v>
      </c>
      <c r="C1117" s="5">
        <v>90480</v>
      </c>
      <c r="D1117" s="12">
        <v>4429.7700000000004</v>
      </c>
      <c r="E1117" s="27">
        <v>1.0000009999999999</v>
      </c>
      <c r="F1117" s="5" t="str">
        <f t="shared" si="17"/>
        <v>Not an Outlier</v>
      </c>
    </row>
    <row r="1118" spans="1:6" x14ac:dyDescent="0.25">
      <c r="A1118" s="12">
        <v>713</v>
      </c>
      <c r="B1118" s="26">
        <v>43294</v>
      </c>
      <c r="C1118" s="5">
        <v>166753</v>
      </c>
      <c r="D1118" s="12">
        <v>22561.93</v>
      </c>
      <c r="E1118" s="27">
        <v>1.0000009999999999</v>
      </c>
      <c r="F1118" s="5" t="str">
        <f t="shared" si="17"/>
        <v>Not an Outlier</v>
      </c>
    </row>
    <row r="1119" spans="1:6" x14ac:dyDescent="0.25">
      <c r="A1119" s="12">
        <v>713.37</v>
      </c>
      <c r="B1119" s="26">
        <v>43217</v>
      </c>
      <c r="C1119" s="5">
        <v>90441</v>
      </c>
      <c r="D1119" s="12">
        <v>6165.16</v>
      </c>
      <c r="E1119" s="27">
        <v>0.78957374599999997</v>
      </c>
      <c r="F1119" s="5" t="str">
        <f t="shared" si="17"/>
        <v>Not an Outlier</v>
      </c>
    </row>
    <row r="1120" spans="1:6" x14ac:dyDescent="0.25">
      <c r="A1120" s="12">
        <v>713.78</v>
      </c>
      <c r="B1120" s="26">
        <v>42916</v>
      </c>
      <c r="C1120" s="5">
        <v>300382</v>
      </c>
      <c r="D1120" s="12">
        <v>12943.41</v>
      </c>
      <c r="E1120" s="27">
        <v>0.98366637599999995</v>
      </c>
      <c r="F1120" s="5" t="str">
        <f t="shared" si="17"/>
        <v>Not an Outlier</v>
      </c>
    </row>
    <row r="1121" spans="1:6" x14ac:dyDescent="0.25">
      <c r="A1121" s="12">
        <v>714.23</v>
      </c>
      <c r="B1121" s="26">
        <v>43385</v>
      </c>
      <c r="C1121" s="5">
        <v>90313</v>
      </c>
      <c r="D1121" s="12">
        <v>30408.17</v>
      </c>
      <c r="E1121" s="27">
        <v>1.0000009999999999</v>
      </c>
      <c r="F1121" s="5" t="str">
        <f t="shared" si="17"/>
        <v>Not an Outlier</v>
      </c>
    </row>
    <row r="1122" spans="1:6" x14ac:dyDescent="0.25">
      <c r="A1122" s="12">
        <v>714.83</v>
      </c>
      <c r="B1122" s="26">
        <v>43084</v>
      </c>
      <c r="C1122" s="5">
        <v>90412</v>
      </c>
      <c r="D1122" s="12">
        <v>5179.75</v>
      </c>
      <c r="E1122" s="27">
        <v>0.94671921999999997</v>
      </c>
      <c r="F1122" s="5" t="str">
        <f t="shared" si="17"/>
        <v>Not an Outlier</v>
      </c>
    </row>
    <row r="1123" spans="1:6" x14ac:dyDescent="0.25">
      <c r="A1123" s="12">
        <v>714.99</v>
      </c>
      <c r="B1123" s="26">
        <v>42846</v>
      </c>
      <c r="C1123" s="5">
        <v>90499</v>
      </c>
      <c r="D1123" s="12">
        <v>9483.83</v>
      </c>
      <c r="E1123" s="27">
        <v>0.95795640400000004</v>
      </c>
      <c r="F1123" s="5" t="str">
        <f t="shared" si="17"/>
        <v>Not an Outlier</v>
      </c>
    </row>
    <row r="1124" spans="1:6" x14ac:dyDescent="0.25">
      <c r="A1124" s="12">
        <v>715.5</v>
      </c>
      <c r="B1124" s="26">
        <v>43476</v>
      </c>
      <c r="C1124" s="5">
        <v>166753</v>
      </c>
      <c r="D1124" s="12">
        <v>14787.25</v>
      </c>
      <c r="E1124" s="27">
        <v>1.0000009999999999</v>
      </c>
      <c r="F1124" s="5" t="str">
        <f t="shared" si="17"/>
        <v>Not an Outlier</v>
      </c>
    </row>
    <row r="1125" spans="1:6" x14ac:dyDescent="0.25">
      <c r="A1125" s="12">
        <v>715.79</v>
      </c>
      <c r="B1125" s="26">
        <v>42783</v>
      </c>
      <c r="C1125" s="5">
        <v>90412</v>
      </c>
      <c r="D1125" s="12">
        <v>4935.6400000000003</v>
      </c>
      <c r="E1125" s="27">
        <v>0.95771150100000002</v>
      </c>
      <c r="F1125" s="5" t="str">
        <f t="shared" si="17"/>
        <v>Not an Outlier</v>
      </c>
    </row>
    <row r="1126" spans="1:6" x14ac:dyDescent="0.25">
      <c r="A1126" s="12">
        <v>716.55</v>
      </c>
      <c r="B1126" s="26">
        <v>43273</v>
      </c>
      <c r="C1126" s="5">
        <v>300387</v>
      </c>
      <c r="D1126" s="12">
        <v>2537.89</v>
      </c>
      <c r="E1126" s="27">
        <v>1.0000009999999999</v>
      </c>
      <c r="F1126" s="5" t="str">
        <f t="shared" si="17"/>
        <v>Not an Outlier</v>
      </c>
    </row>
    <row r="1127" spans="1:6" x14ac:dyDescent="0.25">
      <c r="A1127" s="12">
        <v>716.58</v>
      </c>
      <c r="B1127" s="26">
        <v>42902</v>
      </c>
      <c r="C1127" s="5">
        <v>90412</v>
      </c>
      <c r="D1127" s="12">
        <v>5635.87</v>
      </c>
      <c r="E1127" s="27">
        <v>0.96304098500000002</v>
      </c>
      <c r="F1127" s="5" t="str">
        <f t="shared" si="17"/>
        <v>Not an Outlier</v>
      </c>
    </row>
    <row r="1128" spans="1:6" x14ac:dyDescent="0.25">
      <c r="A1128" s="12">
        <v>716.65</v>
      </c>
      <c r="B1128" s="26">
        <v>43350</v>
      </c>
      <c r="C1128" s="5">
        <v>86606</v>
      </c>
      <c r="D1128" s="12">
        <v>2405.81</v>
      </c>
      <c r="E1128" s="27">
        <v>9.9999999990000009E-7</v>
      </c>
      <c r="F1128" s="5" t="str">
        <f t="shared" si="17"/>
        <v>Not an Outlier</v>
      </c>
    </row>
    <row r="1129" spans="1:6" x14ac:dyDescent="0.25">
      <c r="A1129" s="12">
        <v>717.23</v>
      </c>
      <c r="B1129" s="26">
        <v>43476</v>
      </c>
      <c r="C1129" s="5">
        <v>335554</v>
      </c>
      <c r="D1129" s="12">
        <v>8671.7900000000009</v>
      </c>
      <c r="E1129" s="27">
        <v>1.0000009999999999</v>
      </c>
      <c r="F1129" s="5" t="str">
        <f t="shared" si="17"/>
        <v>Not an Outlier</v>
      </c>
    </row>
    <row r="1130" spans="1:6" x14ac:dyDescent="0.25">
      <c r="A1130" s="12">
        <v>719.71</v>
      </c>
      <c r="B1130" s="26">
        <v>43406</v>
      </c>
      <c r="C1130" s="5">
        <v>335594</v>
      </c>
      <c r="D1130" s="12">
        <v>2361.1999999999998</v>
      </c>
      <c r="E1130" s="27">
        <v>1.0000009999999999</v>
      </c>
      <c r="F1130" s="5" t="str">
        <f t="shared" si="17"/>
        <v>Not an Outlier</v>
      </c>
    </row>
    <row r="1131" spans="1:6" x14ac:dyDescent="0.25">
      <c r="A1131" s="12">
        <v>719.89</v>
      </c>
      <c r="B1131" s="26">
        <v>43406</v>
      </c>
      <c r="C1131" s="5">
        <v>335554</v>
      </c>
      <c r="D1131" s="12">
        <v>14130.59</v>
      </c>
      <c r="E1131" s="27">
        <v>1.0000009999999999</v>
      </c>
      <c r="F1131" s="5" t="str">
        <f t="shared" si="17"/>
        <v>Not an Outlier</v>
      </c>
    </row>
    <row r="1132" spans="1:6" x14ac:dyDescent="0.25">
      <c r="A1132" s="12">
        <v>720.53</v>
      </c>
      <c r="B1132" s="26">
        <v>43175</v>
      </c>
      <c r="C1132" s="5">
        <v>300382</v>
      </c>
      <c r="D1132" s="12">
        <v>11660.49</v>
      </c>
      <c r="E1132" s="27">
        <v>0.94645309899999996</v>
      </c>
      <c r="F1132" s="5" t="str">
        <f t="shared" si="17"/>
        <v>Not an Outlier</v>
      </c>
    </row>
    <row r="1133" spans="1:6" x14ac:dyDescent="0.25">
      <c r="A1133" s="12">
        <v>722</v>
      </c>
      <c r="B1133" s="26">
        <v>42874</v>
      </c>
      <c r="C1133" s="5">
        <v>90499</v>
      </c>
      <c r="D1133" s="12">
        <v>9578.3799999999992</v>
      </c>
      <c r="E1133" s="27">
        <v>0.96891634400000004</v>
      </c>
      <c r="F1133" s="5" t="str">
        <f t="shared" si="17"/>
        <v>Not an Outlier</v>
      </c>
    </row>
    <row r="1134" spans="1:6" x14ac:dyDescent="0.25">
      <c r="A1134" s="12">
        <v>722.6</v>
      </c>
      <c r="B1134" s="26">
        <v>43189</v>
      </c>
      <c r="C1134" s="5">
        <v>90441</v>
      </c>
      <c r="D1134" s="12">
        <v>7142.34</v>
      </c>
      <c r="E1134" s="27">
        <v>0.90702151600000003</v>
      </c>
      <c r="F1134" s="5" t="str">
        <f t="shared" si="17"/>
        <v>Not an Outlier</v>
      </c>
    </row>
    <row r="1135" spans="1:6" x14ac:dyDescent="0.25">
      <c r="A1135" s="12">
        <v>722.77</v>
      </c>
      <c r="B1135" s="26">
        <v>43364</v>
      </c>
      <c r="C1135" s="5">
        <v>335502</v>
      </c>
      <c r="D1135" s="12">
        <v>4002.04</v>
      </c>
      <c r="E1135" s="27">
        <v>0.50000100000000003</v>
      </c>
      <c r="F1135" s="5" t="str">
        <f t="shared" si="17"/>
        <v>Not an Outlier</v>
      </c>
    </row>
    <row r="1136" spans="1:6" x14ac:dyDescent="0.25">
      <c r="A1136" s="12">
        <v>722.85</v>
      </c>
      <c r="B1136" s="26">
        <v>43385</v>
      </c>
      <c r="C1136" s="5">
        <v>84904</v>
      </c>
      <c r="D1136" s="12">
        <v>10535.24</v>
      </c>
      <c r="E1136" s="27">
        <v>1.0000009999999999</v>
      </c>
      <c r="F1136" s="5" t="str">
        <f t="shared" si="17"/>
        <v>Not an Outlier</v>
      </c>
    </row>
    <row r="1137" spans="1:6" x14ac:dyDescent="0.25">
      <c r="A1137" s="12">
        <v>727.48</v>
      </c>
      <c r="B1137" s="26">
        <v>43000</v>
      </c>
      <c r="C1137" s="5">
        <v>300382</v>
      </c>
      <c r="D1137" s="12">
        <v>12189.96</v>
      </c>
      <c r="E1137" s="27">
        <v>0.979606325</v>
      </c>
      <c r="F1137" s="5" t="str">
        <f t="shared" si="17"/>
        <v>Not an Outlier</v>
      </c>
    </row>
    <row r="1138" spans="1:6" x14ac:dyDescent="0.25">
      <c r="A1138" s="12">
        <v>727.66</v>
      </c>
      <c r="B1138" s="26">
        <v>43392</v>
      </c>
      <c r="C1138" s="5">
        <v>90313</v>
      </c>
      <c r="D1138" s="12">
        <v>28337.06</v>
      </c>
      <c r="E1138" s="27">
        <v>1.0000009999999999</v>
      </c>
      <c r="F1138" s="5" t="str">
        <f t="shared" si="17"/>
        <v>Not an Outlier</v>
      </c>
    </row>
    <row r="1139" spans="1:6" x14ac:dyDescent="0.25">
      <c r="A1139" s="12">
        <v>728.24</v>
      </c>
      <c r="B1139" s="26">
        <v>43175</v>
      </c>
      <c r="C1139" s="5">
        <v>90412</v>
      </c>
      <c r="D1139" s="12">
        <v>4665.76</v>
      </c>
      <c r="E1139" s="27">
        <v>0.92758363499999996</v>
      </c>
      <c r="F1139" s="5" t="str">
        <f t="shared" si="17"/>
        <v>Not an Outlier</v>
      </c>
    </row>
    <row r="1140" spans="1:6" x14ac:dyDescent="0.25">
      <c r="A1140" s="12">
        <v>728.24</v>
      </c>
      <c r="B1140" s="26">
        <v>43441</v>
      </c>
      <c r="C1140" s="5">
        <v>236506</v>
      </c>
      <c r="D1140" s="12">
        <v>5916.83</v>
      </c>
      <c r="E1140" s="27">
        <v>1.0000009999999999</v>
      </c>
      <c r="F1140" s="5" t="str">
        <f t="shared" si="17"/>
        <v>Not an Outlier</v>
      </c>
    </row>
    <row r="1141" spans="1:6" x14ac:dyDescent="0.25">
      <c r="A1141" s="12">
        <v>728.62</v>
      </c>
      <c r="B1141" s="26">
        <v>43392</v>
      </c>
      <c r="C1141" s="5">
        <v>90266</v>
      </c>
      <c r="D1141" s="12">
        <v>10266.049999999999</v>
      </c>
      <c r="E1141" s="27">
        <v>1.0000009999999999</v>
      </c>
      <c r="F1141" s="5" t="str">
        <f t="shared" si="17"/>
        <v>Not an Outlier</v>
      </c>
    </row>
    <row r="1142" spans="1:6" x14ac:dyDescent="0.25">
      <c r="A1142" s="12">
        <v>729.54</v>
      </c>
      <c r="B1142" s="26">
        <v>43252</v>
      </c>
      <c r="C1142" s="5">
        <v>90499</v>
      </c>
      <c r="D1142" s="12">
        <v>7417.69</v>
      </c>
      <c r="E1142" s="27">
        <v>0.50000100000000003</v>
      </c>
      <c r="F1142" s="5" t="str">
        <f t="shared" si="17"/>
        <v>Not an Outlier</v>
      </c>
    </row>
    <row r="1143" spans="1:6" x14ac:dyDescent="0.25">
      <c r="A1143" s="12">
        <v>730.33</v>
      </c>
      <c r="B1143" s="26">
        <v>43420</v>
      </c>
      <c r="C1143" s="5">
        <v>90313</v>
      </c>
      <c r="D1143" s="12">
        <v>21674.58</v>
      </c>
      <c r="E1143" s="27">
        <v>1.0000009999999999</v>
      </c>
      <c r="F1143" s="5" t="str">
        <f t="shared" si="17"/>
        <v>Not an Outlier</v>
      </c>
    </row>
    <row r="1144" spans="1:6" x14ac:dyDescent="0.25">
      <c r="A1144" s="12">
        <v>730.37</v>
      </c>
      <c r="B1144" s="26">
        <v>42860</v>
      </c>
      <c r="C1144" s="5">
        <v>90412</v>
      </c>
      <c r="D1144" s="12">
        <v>5070.6899999999996</v>
      </c>
      <c r="E1144" s="27">
        <v>0.96634306299999995</v>
      </c>
      <c r="F1144" s="5" t="str">
        <f t="shared" si="17"/>
        <v>Not an Outlier</v>
      </c>
    </row>
    <row r="1145" spans="1:6" x14ac:dyDescent="0.25">
      <c r="A1145" s="12">
        <v>731.41</v>
      </c>
      <c r="B1145" s="26">
        <v>43413</v>
      </c>
      <c r="C1145" s="5">
        <v>335602</v>
      </c>
      <c r="D1145" s="12">
        <v>9167.91</v>
      </c>
      <c r="E1145" s="27">
        <v>1.0000009999999999</v>
      </c>
      <c r="F1145" s="5" t="str">
        <f t="shared" si="17"/>
        <v>Not an Outlier</v>
      </c>
    </row>
    <row r="1146" spans="1:6" x14ac:dyDescent="0.25">
      <c r="A1146" s="12">
        <v>731.66</v>
      </c>
      <c r="B1146" s="26">
        <v>42965</v>
      </c>
      <c r="C1146" s="5">
        <v>335506</v>
      </c>
      <c r="D1146" s="12">
        <v>25684.720000000001</v>
      </c>
      <c r="E1146" s="27">
        <v>0.97702662200000001</v>
      </c>
      <c r="F1146" s="5" t="str">
        <f t="shared" si="17"/>
        <v>Not an Outlier</v>
      </c>
    </row>
    <row r="1147" spans="1:6" x14ac:dyDescent="0.25">
      <c r="A1147" s="12">
        <v>732.47</v>
      </c>
      <c r="B1147" s="26">
        <v>43161</v>
      </c>
      <c r="C1147" s="5">
        <v>90441</v>
      </c>
      <c r="D1147" s="12">
        <v>7472.68</v>
      </c>
      <c r="E1147" s="27">
        <v>0.961039961</v>
      </c>
      <c r="F1147" s="5" t="str">
        <f t="shared" si="17"/>
        <v>Not an Outlier</v>
      </c>
    </row>
    <row r="1148" spans="1:6" x14ac:dyDescent="0.25">
      <c r="A1148" s="12">
        <v>733.1</v>
      </c>
      <c r="B1148" s="26">
        <v>43280</v>
      </c>
      <c r="C1148" s="5">
        <v>300387</v>
      </c>
      <c r="D1148" s="12">
        <v>2444.8000000000002</v>
      </c>
      <c r="E1148" s="27">
        <v>1.0000009999999999</v>
      </c>
      <c r="F1148" s="5" t="str">
        <f t="shared" si="17"/>
        <v>Not an Outlier</v>
      </c>
    </row>
    <row r="1149" spans="1:6" x14ac:dyDescent="0.25">
      <c r="A1149" s="12">
        <v>733.52</v>
      </c>
      <c r="B1149" s="26">
        <v>42902</v>
      </c>
      <c r="C1149" s="5">
        <v>300382</v>
      </c>
      <c r="D1149" s="12">
        <v>13064.72</v>
      </c>
      <c r="E1149" s="27">
        <v>0.98687044999999995</v>
      </c>
      <c r="F1149" s="5" t="str">
        <f t="shared" si="17"/>
        <v>Not an Outlier</v>
      </c>
    </row>
    <row r="1150" spans="1:6" x14ac:dyDescent="0.25">
      <c r="A1150" s="12">
        <v>733.87</v>
      </c>
      <c r="B1150" s="26">
        <v>43063</v>
      </c>
      <c r="C1150" s="5">
        <v>335506</v>
      </c>
      <c r="D1150" s="12">
        <v>24179.03</v>
      </c>
      <c r="E1150" s="27">
        <v>0.95581253799999999</v>
      </c>
      <c r="F1150" s="5" t="str">
        <f t="shared" si="17"/>
        <v>Not an Outlier</v>
      </c>
    </row>
    <row r="1151" spans="1:6" x14ac:dyDescent="0.25">
      <c r="A1151" s="12">
        <v>734.31</v>
      </c>
      <c r="B1151" s="26">
        <v>42895</v>
      </c>
      <c r="C1151" s="5">
        <v>90412</v>
      </c>
      <c r="D1151" s="12">
        <v>5662.14</v>
      </c>
      <c r="E1151" s="27">
        <v>0.96757214499999999</v>
      </c>
      <c r="F1151" s="5" t="str">
        <f t="shared" si="17"/>
        <v>Not an Outlier</v>
      </c>
    </row>
    <row r="1152" spans="1:6" x14ac:dyDescent="0.25">
      <c r="A1152" s="12">
        <v>734.42</v>
      </c>
      <c r="B1152" s="26">
        <v>42804</v>
      </c>
      <c r="C1152" s="5">
        <v>90412</v>
      </c>
      <c r="D1152" s="12">
        <v>5147.84</v>
      </c>
      <c r="E1152" s="27">
        <v>0.95950904199999998</v>
      </c>
      <c r="F1152" s="5" t="str">
        <f t="shared" si="17"/>
        <v>Not an Outlier</v>
      </c>
    </row>
    <row r="1153" spans="1:6" x14ac:dyDescent="0.25">
      <c r="A1153" s="12">
        <v>737.84</v>
      </c>
      <c r="B1153" s="26">
        <v>43042</v>
      </c>
      <c r="C1153" s="5">
        <v>90412</v>
      </c>
      <c r="D1153" s="12">
        <v>5150.8100000000004</v>
      </c>
      <c r="E1153" s="27">
        <v>0.95109154900000004</v>
      </c>
      <c r="F1153" s="5" t="str">
        <f t="shared" si="17"/>
        <v>Not an Outlier</v>
      </c>
    </row>
    <row r="1154" spans="1:6" x14ac:dyDescent="0.25">
      <c r="A1154" s="12">
        <v>738.14</v>
      </c>
      <c r="B1154" s="26">
        <v>43098</v>
      </c>
      <c r="C1154" s="5">
        <v>300382</v>
      </c>
      <c r="D1154" s="12">
        <v>11584.8</v>
      </c>
      <c r="E1154" s="27">
        <v>0.94735950800000002</v>
      </c>
      <c r="F1154" s="5" t="str">
        <f t="shared" ref="F1154:F1217" si="18">IF(OR(A1154&gt;$I$8,A1154&lt;$I$9), "Outlier", "Not an Outlier")</f>
        <v>Not an Outlier</v>
      </c>
    </row>
    <row r="1155" spans="1:6" x14ac:dyDescent="0.25">
      <c r="A1155" s="12">
        <v>738.15</v>
      </c>
      <c r="B1155" s="26">
        <v>43406</v>
      </c>
      <c r="C1155" s="5">
        <v>86594</v>
      </c>
      <c r="D1155" s="12">
        <v>17162.099999999999</v>
      </c>
      <c r="E1155" s="27">
        <v>1.0000009999999999</v>
      </c>
      <c r="F1155" s="5" t="str">
        <f t="shared" si="18"/>
        <v>Not an Outlier</v>
      </c>
    </row>
    <row r="1156" spans="1:6" x14ac:dyDescent="0.25">
      <c r="A1156" s="12">
        <v>738.55</v>
      </c>
      <c r="B1156" s="26">
        <v>42797</v>
      </c>
      <c r="C1156" s="5">
        <v>300382</v>
      </c>
      <c r="D1156" s="12">
        <v>12125.12</v>
      </c>
      <c r="E1156" s="27">
        <v>0.97003030899999998</v>
      </c>
      <c r="F1156" s="5" t="str">
        <f t="shared" si="18"/>
        <v>Not an Outlier</v>
      </c>
    </row>
    <row r="1157" spans="1:6" x14ac:dyDescent="0.25">
      <c r="A1157" s="12">
        <v>738.56</v>
      </c>
      <c r="B1157" s="26">
        <v>42860</v>
      </c>
      <c r="C1157" s="5">
        <v>300382</v>
      </c>
      <c r="D1157" s="12">
        <v>12493.17</v>
      </c>
      <c r="E1157" s="27">
        <v>0.98762382699999995</v>
      </c>
      <c r="F1157" s="5" t="str">
        <f t="shared" si="18"/>
        <v>Not an Outlier</v>
      </c>
    </row>
    <row r="1158" spans="1:6" x14ac:dyDescent="0.25">
      <c r="A1158" s="12">
        <v>738.9</v>
      </c>
      <c r="B1158" s="26">
        <v>43266</v>
      </c>
      <c r="C1158" s="5">
        <v>300387</v>
      </c>
      <c r="D1158" s="12">
        <v>2646.26</v>
      </c>
      <c r="E1158" s="27">
        <v>1.0000009999999999</v>
      </c>
      <c r="F1158" s="5" t="str">
        <f t="shared" si="18"/>
        <v>Not an Outlier</v>
      </c>
    </row>
    <row r="1159" spans="1:6" x14ac:dyDescent="0.25">
      <c r="A1159" s="12">
        <v>739.45</v>
      </c>
      <c r="B1159" s="26">
        <v>43168</v>
      </c>
      <c r="C1159" s="5">
        <v>300382</v>
      </c>
      <c r="D1159" s="12">
        <v>11776.55</v>
      </c>
      <c r="E1159" s="27">
        <v>0.95304071400000001</v>
      </c>
      <c r="F1159" s="5" t="str">
        <f t="shared" si="18"/>
        <v>Not an Outlier</v>
      </c>
    </row>
    <row r="1160" spans="1:6" x14ac:dyDescent="0.25">
      <c r="A1160" s="12">
        <v>739.96</v>
      </c>
      <c r="B1160" s="26">
        <v>43084</v>
      </c>
      <c r="C1160" s="5">
        <v>90499</v>
      </c>
      <c r="D1160" s="12">
        <v>8754.69</v>
      </c>
      <c r="E1160" s="27">
        <v>0.94095033100000003</v>
      </c>
      <c r="F1160" s="5" t="str">
        <f t="shared" si="18"/>
        <v>Not an Outlier</v>
      </c>
    </row>
    <row r="1161" spans="1:6" x14ac:dyDescent="0.25">
      <c r="A1161" s="12">
        <v>740.61</v>
      </c>
      <c r="B1161" s="26">
        <v>42846</v>
      </c>
      <c r="C1161" s="5">
        <v>90412</v>
      </c>
      <c r="D1161" s="12">
        <v>5177.3900000000003</v>
      </c>
      <c r="E1161" s="27">
        <v>0.96019765300000004</v>
      </c>
      <c r="F1161" s="5" t="str">
        <f t="shared" si="18"/>
        <v>Not an Outlier</v>
      </c>
    </row>
    <row r="1162" spans="1:6" x14ac:dyDescent="0.25">
      <c r="A1162" s="12">
        <v>740.62</v>
      </c>
      <c r="B1162" s="26">
        <v>43420</v>
      </c>
      <c r="C1162" s="5">
        <v>335504</v>
      </c>
      <c r="D1162" s="12">
        <v>6269.41</v>
      </c>
      <c r="E1162" s="27">
        <v>1.0000009999999999</v>
      </c>
      <c r="F1162" s="5" t="str">
        <f t="shared" si="18"/>
        <v>Not an Outlier</v>
      </c>
    </row>
    <row r="1163" spans="1:6" x14ac:dyDescent="0.25">
      <c r="A1163" s="12">
        <v>741.01</v>
      </c>
      <c r="B1163" s="26">
        <v>42972</v>
      </c>
      <c r="C1163" s="5">
        <v>300382</v>
      </c>
      <c r="D1163" s="12">
        <v>12133.68</v>
      </c>
      <c r="E1163" s="27">
        <v>0.97082528499999998</v>
      </c>
      <c r="F1163" s="5" t="str">
        <f t="shared" si="18"/>
        <v>Not an Outlier</v>
      </c>
    </row>
    <row r="1164" spans="1:6" x14ac:dyDescent="0.25">
      <c r="A1164" s="12">
        <v>741.26</v>
      </c>
      <c r="B1164" s="26">
        <v>43007</v>
      </c>
      <c r="C1164" s="5">
        <v>90499</v>
      </c>
      <c r="D1164" s="12">
        <v>9670.15</v>
      </c>
      <c r="E1164" s="27">
        <v>0.97479329599999998</v>
      </c>
      <c r="F1164" s="5" t="str">
        <f t="shared" si="18"/>
        <v>Not an Outlier</v>
      </c>
    </row>
    <row r="1165" spans="1:6" x14ac:dyDescent="0.25">
      <c r="A1165" s="12">
        <v>742.36</v>
      </c>
      <c r="B1165" s="26">
        <v>43049</v>
      </c>
      <c r="C1165" s="5">
        <v>335506</v>
      </c>
      <c r="D1165" s="12">
        <v>24220.01</v>
      </c>
      <c r="E1165" s="27">
        <v>0.95559434799999998</v>
      </c>
      <c r="F1165" s="5" t="str">
        <f t="shared" si="18"/>
        <v>Not an Outlier</v>
      </c>
    </row>
    <row r="1166" spans="1:6" x14ac:dyDescent="0.25">
      <c r="A1166" s="12">
        <v>743.99</v>
      </c>
      <c r="B1166" s="26">
        <v>43154</v>
      </c>
      <c r="C1166" s="5">
        <v>300387</v>
      </c>
      <c r="D1166" s="12">
        <v>4457.25</v>
      </c>
      <c r="E1166" s="27">
        <v>0.94478049500000005</v>
      </c>
      <c r="F1166" s="5" t="str">
        <f t="shared" si="18"/>
        <v>Not an Outlier</v>
      </c>
    </row>
    <row r="1167" spans="1:6" x14ac:dyDescent="0.25">
      <c r="A1167" s="12">
        <v>745.11</v>
      </c>
      <c r="B1167" s="26">
        <v>43350</v>
      </c>
      <c r="C1167" s="5">
        <v>1750</v>
      </c>
      <c r="D1167" s="12">
        <v>3470.07</v>
      </c>
      <c r="E1167" s="27">
        <v>1.0000009999999999</v>
      </c>
      <c r="F1167" s="5" t="str">
        <f t="shared" si="18"/>
        <v>Not an Outlier</v>
      </c>
    </row>
    <row r="1168" spans="1:6" x14ac:dyDescent="0.25">
      <c r="A1168" s="12">
        <v>745.21</v>
      </c>
      <c r="B1168" s="26">
        <v>42853</v>
      </c>
      <c r="C1168" s="5">
        <v>300382</v>
      </c>
      <c r="D1168" s="12">
        <v>12448.81</v>
      </c>
      <c r="E1168" s="27">
        <v>0.98053765900000001</v>
      </c>
      <c r="F1168" s="5" t="str">
        <f t="shared" si="18"/>
        <v>Not an Outlier</v>
      </c>
    </row>
    <row r="1169" spans="1:6" x14ac:dyDescent="0.25">
      <c r="A1169" s="12">
        <v>746.35</v>
      </c>
      <c r="B1169" s="26">
        <v>42986</v>
      </c>
      <c r="C1169" s="5">
        <v>90412</v>
      </c>
      <c r="D1169" s="12">
        <v>5701.64</v>
      </c>
      <c r="E1169" s="27">
        <v>0.97401838500000004</v>
      </c>
      <c r="F1169" s="5" t="str">
        <f t="shared" si="18"/>
        <v>Not an Outlier</v>
      </c>
    </row>
    <row r="1170" spans="1:6" x14ac:dyDescent="0.25">
      <c r="A1170" s="12">
        <v>746.38</v>
      </c>
      <c r="B1170" s="26">
        <v>43420</v>
      </c>
      <c r="C1170" s="5">
        <v>335602</v>
      </c>
      <c r="D1170" s="12">
        <v>8469.9599999999991</v>
      </c>
      <c r="E1170" s="27">
        <v>1.0000009999999999</v>
      </c>
      <c r="F1170" s="5" t="str">
        <f t="shared" si="18"/>
        <v>Not an Outlier</v>
      </c>
    </row>
    <row r="1171" spans="1:6" x14ac:dyDescent="0.25">
      <c r="A1171" s="12">
        <v>746.95</v>
      </c>
      <c r="B1171" s="26">
        <v>42853</v>
      </c>
      <c r="C1171" s="5">
        <v>90412</v>
      </c>
      <c r="D1171" s="12">
        <v>5058.45</v>
      </c>
      <c r="E1171" s="27">
        <v>0.96350672000000004</v>
      </c>
      <c r="F1171" s="5" t="str">
        <f t="shared" si="18"/>
        <v>Not an Outlier</v>
      </c>
    </row>
    <row r="1172" spans="1:6" x14ac:dyDescent="0.25">
      <c r="A1172" s="12">
        <v>747.36</v>
      </c>
      <c r="B1172" s="26">
        <v>42979</v>
      </c>
      <c r="C1172" s="5">
        <v>300382</v>
      </c>
      <c r="D1172" s="12">
        <v>12715.41</v>
      </c>
      <c r="E1172" s="27">
        <v>0.97129738399999999</v>
      </c>
      <c r="F1172" s="5" t="str">
        <f t="shared" si="18"/>
        <v>Not an Outlier</v>
      </c>
    </row>
    <row r="1173" spans="1:6" x14ac:dyDescent="0.25">
      <c r="A1173" s="12">
        <v>748.34</v>
      </c>
      <c r="B1173" s="26">
        <v>43371</v>
      </c>
      <c r="C1173" s="5">
        <v>90230</v>
      </c>
      <c r="D1173" s="12">
        <v>7399.68</v>
      </c>
      <c r="E1173" s="27">
        <v>1.0000009999999999</v>
      </c>
      <c r="F1173" s="5" t="str">
        <f t="shared" si="18"/>
        <v>Not an Outlier</v>
      </c>
    </row>
    <row r="1174" spans="1:6" x14ac:dyDescent="0.25">
      <c r="A1174" s="12">
        <v>748.55</v>
      </c>
      <c r="B1174" s="26">
        <v>43182</v>
      </c>
      <c r="C1174" s="5">
        <v>90441</v>
      </c>
      <c r="D1174" s="12">
        <v>7416.51</v>
      </c>
      <c r="E1174" s="27">
        <v>0.92574916500000004</v>
      </c>
      <c r="F1174" s="5" t="str">
        <f t="shared" si="18"/>
        <v>Not an Outlier</v>
      </c>
    </row>
    <row r="1175" spans="1:6" x14ac:dyDescent="0.25">
      <c r="A1175" s="12">
        <v>751.04</v>
      </c>
      <c r="B1175" s="26">
        <v>43343</v>
      </c>
      <c r="C1175" s="5">
        <v>300375</v>
      </c>
      <c r="D1175" s="12">
        <v>14290.29</v>
      </c>
      <c r="E1175" s="27">
        <v>1.0000009999999999</v>
      </c>
      <c r="F1175" s="5" t="str">
        <f t="shared" si="18"/>
        <v>Not an Outlier</v>
      </c>
    </row>
    <row r="1176" spans="1:6" x14ac:dyDescent="0.25">
      <c r="A1176" s="12">
        <v>751.19</v>
      </c>
      <c r="B1176" s="26">
        <v>43287</v>
      </c>
      <c r="C1176" s="5">
        <v>1558</v>
      </c>
      <c r="D1176" s="12">
        <v>6117.63</v>
      </c>
      <c r="E1176" s="27">
        <v>1.0000009999999999</v>
      </c>
      <c r="F1176" s="5" t="str">
        <f t="shared" si="18"/>
        <v>Not an Outlier</v>
      </c>
    </row>
    <row r="1177" spans="1:6" x14ac:dyDescent="0.25">
      <c r="A1177" s="12">
        <v>752.67</v>
      </c>
      <c r="B1177" s="26">
        <v>43049</v>
      </c>
      <c r="C1177" s="5">
        <v>90412</v>
      </c>
      <c r="D1177" s="12">
        <v>5078.24</v>
      </c>
      <c r="E1177" s="27">
        <v>0.95326320399999998</v>
      </c>
      <c r="F1177" s="5" t="str">
        <f t="shared" si="18"/>
        <v>Not an Outlier</v>
      </c>
    </row>
    <row r="1178" spans="1:6" x14ac:dyDescent="0.25">
      <c r="A1178" s="12">
        <v>753.19</v>
      </c>
      <c r="B1178" s="26">
        <v>43287</v>
      </c>
      <c r="C1178" s="5">
        <v>300387</v>
      </c>
      <c r="D1178" s="12">
        <v>2321.9699999999998</v>
      </c>
      <c r="E1178" s="27">
        <v>1.0000009999999999</v>
      </c>
      <c r="F1178" s="5" t="str">
        <f t="shared" si="18"/>
        <v>Not an Outlier</v>
      </c>
    </row>
    <row r="1179" spans="1:6" x14ac:dyDescent="0.25">
      <c r="A1179" s="12">
        <v>753.85</v>
      </c>
      <c r="B1179" s="26">
        <v>42965</v>
      </c>
      <c r="C1179" s="5">
        <v>90441</v>
      </c>
      <c r="D1179" s="12">
        <v>8346.06</v>
      </c>
      <c r="E1179" s="27">
        <v>0.97744957499999996</v>
      </c>
      <c r="F1179" s="5" t="str">
        <f t="shared" si="18"/>
        <v>Not an Outlier</v>
      </c>
    </row>
    <row r="1180" spans="1:6" x14ac:dyDescent="0.25">
      <c r="A1180" s="12">
        <v>753.91</v>
      </c>
      <c r="B1180" s="26">
        <v>42986</v>
      </c>
      <c r="C1180" s="5">
        <v>90499</v>
      </c>
      <c r="D1180" s="12">
        <v>9803.65</v>
      </c>
      <c r="E1180" s="27">
        <v>0.97951190499999996</v>
      </c>
      <c r="F1180" s="5" t="str">
        <f t="shared" si="18"/>
        <v>Not an Outlier</v>
      </c>
    </row>
    <row r="1181" spans="1:6" x14ac:dyDescent="0.25">
      <c r="A1181" s="12">
        <v>754.63</v>
      </c>
      <c r="B1181" s="26">
        <v>43357</v>
      </c>
      <c r="C1181" s="5">
        <v>300376</v>
      </c>
      <c r="D1181" s="12">
        <v>4211.01</v>
      </c>
      <c r="E1181" s="27">
        <v>1.0000009999999999</v>
      </c>
      <c r="F1181" s="5" t="str">
        <f t="shared" si="18"/>
        <v>Not an Outlier</v>
      </c>
    </row>
    <row r="1182" spans="1:6" x14ac:dyDescent="0.25">
      <c r="A1182" s="12">
        <v>756.38</v>
      </c>
      <c r="B1182" s="26">
        <v>42818</v>
      </c>
      <c r="C1182" s="5">
        <v>90499</v>
      </c>
      <c r="D1182" s="12">
        <v>9289.82</v>
      </c>
      <c r="E1182" s="27">
        <v>0.96182656899999996</v>
      </c>
      <c r="F1182" s="5" t="str">
        <f t="shared" si="18"/>
        <v>Not an Outlier</v>
      </c>
    </row>
    <row r="1183" spans="1:6" x14ac:dyDescent="0.25">
      <c r="A1183" s="12">
        <v>758.26</v>
      </c>
      <c r="B1183" s="26">
        <v>42958</v>
      </c>
      <c r="C1183" s="5">
        <v>90412</v>
      </c>
      <c r="D1183" s="12">
        <v>5632.94</v>
      </c>
      <c r="E1183" s="27">
        <v>0.96834944999999994</v>
      </c>
      <c r="F1183" s="5" t="str">
        <f t="shared" si="18"/>
        <v>Not an Outlier</v>
      </c>
    </row>
    <row r="1184" spans="1:6" x14ac:dyDescent="0.25">
      <c r="A1184" s="12">
        <v>758.4</v>
      </c>
      <c r="B1184" s="26">
        <v>42965</v>
      </c>
      <c r="C1184" s="5">
        <v>90499</v>
      </c>
      <c r="D1184" s="12">
        <v>9758.68</v>
      </c>
      <c r="E1184" s="27">
        <v>0.97630163299999995</v>
      </c>
      <c r="F1184" s="5" t="str">
        <f t="shared" si="18"/>
        <v>Not an Outlier</v>
      </c>
    </row>
    <row r="1185" spans="1:6" x14ac:dyDescent="0.25">
      <c r="A1185" s="12">
        <v>759.04</v>
      </c>
      <c r="B1185" s="26">
        <v>42944</v>
      </c>
      <c r="C1185" s="5">
        <v>90499</v>
      </c>
      <c r="D1185" s="12">
        <v>9969.33</v>
      </c>
      <c r="E1185" s="27">
        <v>0.98215565999999999</v>
      </c>
      <c r="F1185" s="5" t="str">
        <f t="shared" si="18"/>
        <v>Not an Outlier</v>
      </c>
    </row>
    <row r="1186" spans="1:6" x14ac:dyDescent="0.25">
      <c r="A1186" s="12">
        <v>760.97</v>
      </c>
      <c r="B1186" s="26">
        <v>43070</v>
      </c>
      <c r="C1186" s="5">
        <v>90412</v>
      </c>
      <c r="D1186" s="12">
        <v>5288.67</v>
      </c>
      <c r="E1186" s="27">
        <v>0.92630785000000004</v>
      </c>
      <c r="F1186" s="5" t="str">
        <f t="shared" si="18"/>
        <v>Not an Outlier</v>
      </c>
    </row>
    <row r="1187" spans="1:6" x14ac:dyDescent="0.25">
      <c r="A1187" s="12">
        <v>761.41</v>
      </c>
      <c r="B1187" s="26">
        <v>43063</v>
      </c>
      <c r="C1187" s="5">
        <v>300386</v>
      </c>
      <c r="D1187" s="12">
        <v>4721.83</v>
      </c>
      <c r="E1187" s="27">
        <v>0.910267088</v>
      </c>
      <c r="F1187" s="5" t="str">
        <f t="shared" si="18"/>
        <v>Not an Outlier</v>
      </c>
    </row>
    <row r="1188" spans="1:6" x14ac:dyDescent="0.25">
      <c r="A1188" s="12">
        <v>762.18</v>
      </c>
      <c r="B1188" s="26">
        <v>42902</v>
      </c>
      <c r="C1188" s="5">
        <v>90441</v>
      </c>
      <c r="D1188" s="12">
        <v>8513.2999999999993</v>
      </c>
      <c r="E1188" s="27">
        <v>0.97224682299999998</v>
      </c>
      <c r="F1188" s="5" t="str">
        <f t="shared" si="18"/>
        <v>Not an Outlier</v>
      </c>
    </row>
    <row r="1189" spans="1:6" x14ac:dyDescent="0.25">
      <c r="A1189" s="12">
        <v>762.85</v>
      </c>
      <c r="B1189" s="26">
        <v>43112</v>
      </c>
      <c r="C1189" s="5">
        <v>300382</v>
      </c>
      <c r="D1189" s="12">
        <v>11460.07</v>
      </c>
      <c r="E1189" s="27">
        <v>0.94820704600000005</v>
      </c>
      <c r="F1189" s="5" t="str">
        <f t="shared" si="18"/>
        <v>Not an Outlier</v>
      </c>
    </row>
    <row r="1190" spans="1:6" x14ac:dyDescent="0.25">
      <c r="A1190" s="12">
        <v>763.13</v>
      </c>
      <c r="B1190" s="26">
        <v>43021</v>
      </c>
      <c r="C1190" s="5">
        <v>90441</v>
      </c>
      <c r="D1190" s="12">
        <v>7938.81</v>
      </c>
      <c r="E1190" s="27">
        <v>0.96794065100000004</v>
      </c>
      <c r="F1190" s="5" t="str">
        <f t="shared" si="18"/>
        <v>Not an Outlier</v>
      </c>
    </row>
    <row r="1191" spans="1:6" x14ac:dyDescent="0.25">
      <c r="A1191" s="12">
        <v>763.44</v>
      </c>
      <c r="B1191" s="26">
        <v>42979</v>
      </c>
      <c r="C1191" s="5">
        <v>90441</v>
      </c>
      <c r="D1191" s="12">
        <v>8785.89</v>
      </c>
      <c r="E1191" s="27">
        <v>0.97905365099999997</v>
      </c>
      <c r="F1191" s="5" t="str">
        <f t="shared" si="18"/>
        <v>Not an Outlier</v>
      </c>
    </row>
    <row r="1192" spans="1:6" x14ac:dyDescent="0.25">
      <c r="A1192" s="12">
        <v>763.67</v>
      </c>
      <c r="B1192" s="26">
        <v>42832</v>
      </c>
      <c r="C1192" s="5">
        <v>90499</v>
      </c>
      <c r="D1192" s="12">
        <v>9102.2099999999991</v>
      </c>
      <c r="E1192" s="27">
        <v>0.95143712999999996</v>
      </c>
      <c r="F1192" s="5" t="str">
        <f t="shared" si="18"/>
        <v>Not an Outlier</v>
      </c>
    </row>
    <row r="1193" spans="1:6" x14ac:dyDescent="0.25">
      <c r="A1193" s="12">
        <v>763.91</v>
      </c>
      <c r="B1193" s="26">
        <v>43406</v>
      </c>
      <c r="C1193" s="5">
        <v>335504</v>
      </c>
      <c r="D1193" s="12">
        <v>7109.34</v>
      </c>
      <c r="E1193" s="27">
        <v>9.9999999990000009E-7</v>
      </c>
      <c r="F1193" s="5" t="str">
        <f t="shared" si="18"/>
        <v>Not an Outlier</v>
      </c>
    </row>
    <row r="1194" spans="1:6" x14ac:dyDescent="0.25">
      <c r="A1194" s="12">
        <v>764.35</v>
      </c>
      <c r="B1194" s="26">
        <v>42930</v>
      </c>
      <c r="C1194" s="5">
        <v>300382</v>
      </c>
      <c r="D1194" s="12">
        <v>12827.75</v>
      </c>
      <c r="E1194" s="27">
        <v>0.98527151300000004</v>
      </c>
      <c r="F1194" s="5" t="str">
        <f t="shared" si="18"/>
        <v>Not an Outlier</v>
      </c>
    </row>
    <row r="1195" spans="1:6" x14ac:dyDescent="0.25">
      <c r="A1195" s="12">
        <v>765.2</v>
      </c>
      <c r="B1195" s="26">
        <v>43105</v>
      </c>
      <c r="C1195" s="5">
        <v>300382</v>
      </c>
      <c r="D1195" s="12">
        <v>11377.8</v>
      </c>
      <c r="E1195" s="27">
        <v>0.94980794999999996</v>
      </c>
      <c r="F1195" s="5" t="str">
        <f t="shared" si="18"/>
        <v>Not an Outlier</v>
      </c>
    </row>
    <row r="1196" spans="1:6" x14ac:dyDescent="0.25">
      <c r="A1196" s="12">
        <v>765.56</v>
      </c>
      <c r="B1196" s="26">
        <v>43420</v>
      </c>
      <c r="C1196" s="5">
        <v>86594</v>
      </c>
      <c r="D1196" s="12">
        <v>15712.59</v>
      </c>
      <c r="E1196" s="27">
        <v>1.0000009999999999</v>
      </c>
      <c r="F1196" s="5" t="str">
        <f t="shared" si="18"/>
        <v>Not an Outlier</v>
      </c>
    </row>
    <row r="1197" spans="1:6" x14ac:dyDescent="0.25">
      <c r="A1197" s="12">
        <v>766.39</v>
      </c>
      <c r="B1197" s="26">
        <v>42937</v>
      </c>
      <c r="C1197" s="5">
        <v>300382</v>
      </c>
      <c r="D1197" s="12">
        <v>12745.76</v>
      </c>
      <c r="E1197" s="27">
        <v>0.98083378300000001</v>
      </c>
      <c r="F1197" s="5" t="str">
        <f t="shared" si="18"/>
        <v>Not an Outlier</v>
      </c>
    </row>
    <row r="1198" spans="1:6" x14ac:dyDescent="0.25">
      <c r="A1198" s="12">
        <v>767.48</v>
      </c>
      <c r="B1198" s="26">
        <v>43175</v>
      </c>
      <c r="C1198" s="5">
        <v>90441</v>
      </c>
      <c r="D1198" s="12">
        <v>7658.92</v>
      </c>
      <c r="E1198" s="27">
        <v>0.93958315699999995</v>
      </c>
      <c r="F1198" s="5" t="str">
        <f t="shared" si="18"/>
        <v>Not an Outlier</v>
      </c>
    </row>
    <row r="1199" spans="1:6" x14ac:dyDescent="0.25">
      <c r="A1199" s="12">
        <v>767.55</v>
      </c>
      <c r="B1199" s="26">
        <v>43399</v>
      </c>
      <c r="C1199" s="5">
        <v>335602</v>
      </c>
      <c r="D1199" s="12">
        <v>10285.459999999999</v>
      </c>
      <c r="E1199" s="27">
        <v>1.0000009999999999</v>
      </c>
      <c r="F1199" s="5" t="str">
        <f t="shared" si="18"/>
        <v>Not an Outlier</v>
      </c>
    </row>
    <row r="1200" spans="1:6" x14ac:dyDescent="0.25">
      <c r="A1200" s="12">
        <v>768.36</v>
      </c>
      <c r="B1200" s="26">
        <v>43392</v>
      </c>
      <c r="C1200" s="5">
        <v>236505</v>
      </c>
      <c r="D1200" s="12">
        <v>4644.8500000000004</v>
      </c>
      <c r="E1200" s="27">
        <v>1.0000009999999999</v>
      </c>
      <c r="F1200" s="5" t="str">
        <f t="shared" si="18"/>
        <v>Not an Outlier</v>
      </c>
    </row>
    <row r="1201" spans="1:6" x14ac:dyDescent="0.25">
      <c r="A1201" s="12">
        <v>768.78</v>
      </c>
      <c r="B1201" s="26">
        <v>43266</v>
      </c>
      <c r="C1201" s="5">
        <v>1750</v>
      </c>
      <c r="D1201" s="12">
        <v>4525.84</v>
      </c>
      <c r="E1201" s="27">
        <v>1.0000009999999999</v>
      </c>
      <c r="F1201" s="5" t="str">
        <f t="shared" si="18"/>
        <v>Not an Outlier</v>
      </c>
    </row>
    <row r="1202" spans="1:6" x14ac:dyDescent="0.25">
      <c r="A1202" s="12">
        <v>768.95</v>
      </c>
      <c r="B1202" s="26">
        <v>43420</v>
      </c>
      <c r="C1202" s="5">
        <v>335594</v>
      </c>
      <c r="D1202" s="12">
        <v>1919.54</v>
      </c>
      <c r="E1202" s="27">
        <v>1.0000009999999999</v>
      </c>
      <c r="F1202" s="5" t="str">
        <f t="shared" si="18"/>
        <v>Not an Outlier</v>
      </c>
    </row>
    <row r="1203" spans="1:6" x14ac:dyDescent="0.25">
      <c r="A1203" s="12">
        <v>770.66</v>
      </c>
      <c r="B1203" s="26">
        <v>42839</v>
      </c>
      <c r="C1203" s="5">
        <v>90412</v>
      </c>
      <c r="D1203" s="12">
        <v>5080.1400000000003</v>
      </c>
      <c r="E1203" s="27">
        <v>0.96067037700000002</v>
      </c>
      <c r="F1203" s="5" t="str">
        <f t="shared" si="18"/>
        <v>Not an Outlier</v>
      </c>
    </row>
    <row r="1204" spans="1:6" x14ac:dyDescent="0.25">
      <c r="A1204" s="12">
        <v>773.31</v>
      </c>
      <c r="B1204" s="26">
        <v>43091</v>
      </c>
      <c r="C1204" s="5">
        <v>90499</v>
      </c>
      <c r="D1204" s="12">
        <v>8752.9599999999991</v>
      </c>
      <c r="E1204" s="27">
        <v>0.94406352900000001</v>
      </c>
      <c r="F1204" s="5" t="str">
        <f t="shared" si="18"/>
        <v>Not an Outlier</v>
      </c>
    </row>
    <row r="1205" spans="1:6" x14ac:dyDescent="0.25">
      <c r="A1205" s="12">
        <v>773.56</v>
      </c>
      <c r="B1205" s="26">
        <v>43021</v>
      </c>
      <c r="C1205" s="5">
        <v>90412</v>
      </c>
      <c r="D1205" s="12">
        <v>5399.3</v>
      </c>
      <c r="E1205" s="27">
        <v>0.94835337500000005</v>
      </c>
      <c r="F1205" s="5" t="str">
        <f t="shared" si="18"/>
        <v>Not an Outlier</v>
      </c>
    </row>
    <row r="1206" spans="1:6" x14ac:dyDescent="0.25">
      <c r="A1206" s="12">
        <v>774.57</v>
      </c>
      <c r="B1206" s="26">
        <v>43042</v>
      </c>
      <c r="C1206" s="5">
        <v>90499</v>
      </c>
      <c r="D1206" s="12">
        <v>8943.0300000000007</v>
      </c>
      <c r="E1206" s="27">
        <v>0.94725519899999999</v>
      </c>
      <c r="F1206" s="5" t="str">
        <f t="shared" si="18"/>
        <v>Not an Outlier</v>
      </c>
    </row>
    <row r="1207" spans="1:6" x14ac:dyDescent="0.25">
      <c r="A1207" s="12">
        <v>775.32</v>
      </c>
      <c r="B1207" s="26">
        <v>43420</v>
      </c>
      <c r="C1207" s="5">
        <v>86615</v>
      </c>
      <c r="D1207" s="12">
        <v>7986.14</v>
      </c>
      <c r="E1207" s="27">
        <v>1.0000009999999999</v>
      </c>
      <c r="F1207" s="5" t="str">
        <f t="shared" si="18"/>
        <v>Not an Outlier</v>
      </c>
    </row>
    <row r="1208" spans="1:6" x14ac:dyDescent="0.25">
      <c r="A1208" s="12">
        <v>776.83</v>
      </c>
      <c r="B1208" s="26">
        <v>43238</v>
      </c>
      <c r="C1208" s="5">
        <v>90499</v>
      </c>
      <c r="D1208" s="12">
        <v>7675.9</v>
      </c>
      <c r="E1208" s="27">
        <v>0.50000100000000003</v>
      </c>
      <c r="F1208" s="5" t="str">
        <f t="shared" si="18"/>
        <v>Not an Outlier</v>
      </c>
    </row>
    <row r="1209" spans="1:6" x14ac:dyDescent="0.25">
      <c r="A1209" s="12">
        <v>777.18</v>
      </c>
      <c r="B1209" s="26">
        <v>43189</v>
      </c>
      <c r="C1209" s="5">
        <v>90412</v>
      </c>
      <c r="D1209" s="12">
        <v>4365.63</v>
      </c>
      <c r="E1209" s="27">
        <v>0.92278092300000003</v>
      </c>
      <c r="F1209" s="5" t="str">
        <f t="shared" si="18"/>
        <v>Not an Outlier</v>
      </c>
    </row>
    <row r="1210" spans="1:6" x14ac:dyDescent="0.25">
      <c r="A1210" s="12">
        <v>778.46</v>
      </c>
      <c r="B1210" s="26">
        <v>43035</v>
      </c>
      <c r="C1210" s="5">
        <v>300382</v>
      </c>
      <c r="D1210" s="12">
        <v>11318.05</v>
      </c>
      <c r="E1210" s="27">
        <v>0.94131068100000004</v>
      </c>
      <c r="F1210" s="5" t="str">
        <f t="shared" si="18"/>
        <v>Not an Outlier</v>
      </c>
    </row>
    <row r="1211" spans="1:6" x14ac:dyDescent="0.25">
      <c r="A1211" s="12">
        <v>778.88</v>
      </c>
      <c r="B1211" s="26">
        <v>42783</v>
      </c>
      <c r="C1211" s="5">
        <v>300387</v>
      </c>
      <c r="D1211" s="12">
        <v>5063.3900000000003</v>
      </c>
      <c r="E1211" s="27">
        <v>0.97822688300000005</v>
      </c>
      <c r="F1211" s="5" t="str">
        <f t="shared" si="18"/>
        <v>Not an Outlier</v>
      </c>
    </row>
    <row r="1212" spans="1:6" x14ac:dyDescent="0.25">
      <c r="A1212" s="12">
        <v>779.11</v>
      </c>
      <c r="B1212" s="26">
        <v>42937</v>
      </c>
      <c r="C1212" s="5">
        <v>90412</v>
      </c>
      <c r="D1212" s="12">
        <v>5759.69</v>
      </c>
      <c r="E1212" s="27">
        <v>0.96816048600000004</v>
      </c>
      <c r="F1212" s="5" t="str">
        <f t="shared" si="18"/>
        <v>Not an Outlier</v>
      </c>
    </row>
    <row r="1213" spans="1:6" x14ac:dyDescent="0.25">
      <c r="A1213" s="12">
        <v>779.12</v>
      </c>
      <c r="B1213" s="26">
        <v>42839</v>
      </c>
      <c r="C1213" s="5">
        <v>90499</v>
      </c>
      <c r="D1213" s="12">
        <v>9088.7099999999991</v>
      </c>
      <c r="E1213" s="27">
        <v>0.95389366799999997</v>
      </c>
      <c r="F1213" s="5" t="str">
        <f t="shared" si="18"/>
        <v>Not an Outlier</v>
      </c>
    </row>
    <row r="1214" spans="1:6" x14ac:dyDescent="0.25">
      <c r="A1214" s="12">
        <v>780.99</v>
      </c>
      <c r="B1214" s="26">
        <v>43147</v>
      </c>
      <c r="C1214" s="5">
        <v>300387</v>
      </c>
      <c r="D1214" s="12">
        <v>4474.74</v>
      </c>
      <c r="E1214" s="27">
        <v>0.93931498400000002</v>
      </c>
      <c r="F1214" s="5" t="str">
        <f t="shared" si="18"/>
        <v>Not an Outlier</v>
      </c>
    </row>
    <row r="1215" spans="1:6" x14ac:dyDescent="0.25">
      <c r="A1215" s="12">
        <v>781.76</v>
      </c>
      <c r="B1215" s="26">
        <v>42853</v>
      </c>
      <c r="C1215" s="5">
        <v>90499</v>
      </c>
      <c r="D1215" s="12">
        <v>9438.07</v>
      </c>
      <c r="E1215" s="27">
        <v>0.96107431799999998</v>
      </c>
      <c r="F1215" s="5" t="str">
        <f t="shared" si="18"/>
        <v>Not an Outlier</v>
      </c>
    </row>
    <row r="1216" spans="1:6" x14ac:dyDescent="0.25">
      <c r="A1216" s="12">
        <v>782.11</v>
      </c>
      <c r="B1216" s="26">
        <v>42951</v>
      </c>
      <c r="C1216" s="5">
        <v>90412</v>
      </c>
      <c r="D1216" s="12">
        <v>5638.66</v>
      </c>
      <c r="E1216" s="27">
        <v>0.97127839999999999</v>
      </c>
      <c r="F1216" s="5" t="str">
        <f t="shared" si="18"/>
        <v>Not an Outlier</v>
      </c>
    </row>
    <row r="1217" spans="1:6" x14ac:dyDescent="0.25">
      <c r="A1217" s="12">
        <v>782.29</v>
      </c>
      <c r="B1217" s="26">
        <v>42776</v>
      </c>
      <c r="C1217" s="5">
        <v>90499</v>
      </c>
      <c r="D1217" s="12">
        <v>8881.65</v>
      </c>
      <c r="E1217" s="27">
        <v>0.93656146100000004</v>
      </c>
      <c r="F1217" s="5" t="str">
        <f t="shared" si="18"/>
        <v>Not an Outlier</v>
      </c>
    </row>
    <row r="1218" spans="1:6" x14ac:dyDescent="0.25">
      <c r="A1218" s="12">
        <v>782.8</v>
      </c>
      <c r="B1218" s="26">
        <v>43420</v>
      </c>
      <c r="C1218" s="5">
        <v>315866</v>
      </c>
      <c r="D1218" s="12">
        <v>3410.24</v>
      </c>
      <c r="E1218" s="27">
        <v>1.0000009999999999</v>
      </c>
      <c r="F1218" s="5" t="str">
        <f t="shared" ref="F1218:F1281" si="19">IF(OR(A1218&gt;$I$8,A1218&lt;$I$9), "Outlier", "Not an Outlier")</f>
        <v>Not an Outlier</v>
      </c>
    </row>
    <row r="1219" spans="1:6" x14ac:dyDescent="0.25">
      <c r="A1219" s="12">
        <v>782.91</v>
      </c>
      <c r="B1219" s="26">
        <v>42846</v>
      </c>
      <c r="C1219" s="5">
        <v>90441</v>
      </c>
      <c r="D1219" s="12">
        <v>8100.87</v>
      </c>
      <c r="E1219" s="27">
        <v>0.97167506299999995</v>
      </c>
      <c r="F1219" s="5" t="str">
        <f t="shared" si="19"/>
        <v>Not an Outlier</v>
      </c>
    </row>
    <row r="1220" spans="1:6" x14ac:dyDescent="0.25">
      <c r="A1220" s="12">
        <v>783.02</v>
      </c>
      <c r="B1220" s="26">
        <v>43007</v>
      </c>
      <c r="C1220" s="5">
        <v>300382</v>
      </c>
      <c r="D1220" s="12">
        <v>12065.4</v>
      </c>
      <c r="E1220" s="27">
        <v>0.97299694000000003</v>
      </c>
      <c r="F1220" s="5" t="str">
        <f t="shared" si="19"/>
        <v>Not an Outlier</v>
      </c>
    </row>
    <row r="1221" spans="1:6" x14ac:dyDescent="0.25">
      <c r="A1221" s="12">
        <v>783.44</v>
      </c>
      <c r="B1221" s="26">
        <v>43427</v>
      </c>
      <c r="C1221" s="5">
        <v>335554</v>
      </c>
      <c r="D1221" s="12">
        <v>11878.05</v>
      </c>
      <c r="E1221" s="27">
        <v>1.0000009999999999</v>
      </c>
      <c r="F1221" s="5" t="str">
        <f t="shared" si="19"/>
        <v>Not an Outlier</v>
      </c>
    </row>
    <row r="1222" spans="1:6" x14ac:dyDescent="0.25">
      <c r="A1222" s="12">
        <v>783.87</v>
      </c>
      <c r="B1222" s="26">
        <v>42832</v>
      </c>
      <c r="C1222" s="5">
        <v>300382</v>
      </c>
      <c r="D1222" s="12">
        <v>11973.83</v>
      </c>
      <c r="E1222" s="27">
        <v>0.96353085599999999</v>
      </c>
      <c r="F1222" s="5" t="str">
        <f t="shared" si="19"/>
        <v>Not an Outlier</v>
      </c>
    </row>
    <row r="1223" spans="1:6" x14ac:dyDescent="0.25">
      <c r="A1223" s="12">
        <v>784.14</v>
      </c>
      <c r="B1223" s="26">
        <v>42811</v>
      </c>
      <c r="C1223" s="5">
        <v>90412</v>
      </c>
      <c r="D1223" s="12">
        <v>5159.3999999999996</v>
      </c>
      <c r="E1223" s="27">
        <v>0.95477867299999997</v>
      </c>
      <c r="F1223" s="5" t="str">
        <f t="shared" si="19"/>
        <v>Not an Outlier</v>
      </c>
    </row>
    <row r="1224" spans="1:6" x14ac:dyDescent="0.25">
      <c r="A1224" s="12">
        <v>784.74</v>
      </c>
      <c r="B1224" s="26">
        <v>43455</v>
      </c>
      <c r="C1224" s="5">
        <v>236506</v>
      </c>
      <c r="D1224" s="12">
        <v>5127.78</v>
      </c>
      <c r="E1224" s="27">
        <v>1.0000009999999999</v>
      </c>
      <c r="F1224" s="5" t="str">
        <f t="shared" si="19"/>
        <v>Not an Outlier</v>
      </c>
    </row>
    <row r="1225" spans="1:6" x14ac:dyDescent="0.25">
      <c r="A1225" s="12">
        <v>784.98</v>
      </c>
      <c r="B1225" s="26">
        <v>43343</v>
      </c>
      <c r="C1225" s="5">
        <v>1750</v>
      </c>
      <c r="D1225" s="12">
        <v>3562.66</v>
      </c>
      <c r="E1225" s="27">
        <v>1.0000009999999999</v>
      </c>
      <c r="F1225" s="5" t="str">
        <f t="shared" si="19"/>
        <v>Not an Outlier</v>
      </c>
    </row>
    <row r="1226" spans="1:6" x14ac:dyDescent="0.25">
      <c r="A1226" s="12">
        <v>786.64</v>
      </c>
      <c r="B1226" s="26">
        <v>43406</v>
      </c>
      <c r="C1226" s="5">
        <v>315872</v>
      </c>
      <c r="D1226" s="12">
        <v>6117.89</v>
      </c>
      <c r="E1226" s="27">
        <v>1.0000009999999999</v>
      </c>
      <c r="F1226" s="5" t="str">
        <f t="shared" si="19"/>
        <v>Not an Outlier</v>
      </c>
    </row>
    <row r="1227" spans="1:6" x14ac:dyDescent="0.25">
      <c r="A1227" s="12">
        <v>789.27</v>
      </c>
      <c r="B1227" s="26">
        <v>43070</v>
      </c>
      <c r="C1227" s="5">
        <v>90499</v>
      </c>
      <c r="D1227" s="12">
        <v>8840.2199999999993</v>
      </c>
      <c r="E1227" s="27">
        <v>0.93210849600000001</v>
      </c>
      <c r="F1227" s="5" t="str">
        <f t="shared" si="19"/>
        <v>Not an Outlier</v>
      </c>
    </row>
    <row r="1228" spans="1:6" x14ac:dyDescent="0.25">
      <c r="A1228" s="12">
        <v>790.27</v>
      </c>
      <c r="B1228" s="26">
        <v>43378</v>
      </c>
      <c r="C1228" s="5">
        <v>86269</v>
      </c>
      <c r="D1228" s="12">
        <v>7511.73</v>
      </c>
      <c r="E1228" s="27">
        <v>1.0000009999999999</v>
      </c>
      <c r="F1228" s="5" t="str">
        <f t="shared" si="19"/>
        <v>Not an Outlier</v>
      </c>
    </row>
    <row r="1229" spans="1:6" x14ac:dyDescent="0.25">
      <c r="A1229" s="12">
        <v>790.45</v>
      </c>
      <c r="B1229" s="26">
        <v>42818</v>
      </c>
      <c r="C1229" s="5">
        <v>90412</v>
      </c>
      <c r="D1229" s="12">
        <v>5222.8599999999997</v>
      </c>
      <c r="E1229" s="27">
        <v>0.96518548400000004</v>
      </c>
      <c r="F1229" s="5" t="str">
        <f t="shared" si="19"/>
        <v>Not an Outlier</v>
      </c>
    </row>
    <row r="1230" spans="1:6" x14ac:dyDescent="0.25">
      <c r="A1230" s="12">
        <v>792.41</v>
      </c>
      <c r="B1230" s="26">
        <v>43119</v>
      </c>
      <c r="C1230" s="5">
        <v>300387</v>
      </c>
      <c r="D1230" s="12">
        <v>4417.09</v>
      </c>
      <c r="E1230" s="27">
        <v>0.93682325399999999</v>
      </c>
      <c r="F1230" s="5" t="str">
        <f t="shared" si="19"/>
        <v>Not an Outlier</v>
      </c>
    </row>
    <row r="1231" spans="1:6" x14ac:dyDescent="0.25">
      <c r="A1231" s="12">
        <v>793.98</v>
      </c>
      <c r="B1231" s="26">
        <v>43343</v>
      </c>
      <c r="C1231" s="5">
        <v>86606</v>
      </c>
      <c r="D1231" s="12">
        <v>2620.2600000000002</v>
      </c>
      <c r="E1231" s="27">
        <v>9.9999999990000009E-7</v>
      </c>
      <c r="F1231" s="5" t="str">
        <f t="shared" si="19"/>
        <v>Not an Outlier</v>
      </c>
    </row>
    <row r="1232" spans="1:6" x14ac:dyDescent="0.25">
      <c r="A1232" s="12">
        <v>794.13</v>
      </c>
      <c r="B1232" s="26">
        <v>43077</v>
      </c>
      <c r="C1232" s="5">
        <v>90412</v>
      </c>
      <c r="D1232" s="12">
        <v>5272.07</v>
      </c>
      <c r="E1232" s="27">
        <v>0.94121632399999999</v>
      </c>
      <c r="F1232" s="5" t="str">
        <f t="shared" si="19"/>
        <v>Not an Outlier</v>
      </c>
    </row>
    <row r="1233" spans="1:6" x14ac:dyDescent="0.25">
      <c r="A1233" s="12">
        <v>796.27</v>
      </c>
      <c r="B1233" s="26">
        <v>43133</v>
      </c>
      <c r="C1233" s="5">
        <v>300387</v>
      </c>
      <c r="D1233" s="12">
        <v>4375.5200000000004</v>
      </c>
      <c r="E1233" s="27">
        <v>0.925130656</v>
      </c>
      <c r="F1233" s="5" t="str">
        <f t="shared" si="19"/>
        <v>Not an Outlier</v>
      </c>
    </row>
    <row r="1234" spans="1:6" x14ac:dyDescent="0.25">
      <c r="A1234" s="12">
        <v>796.87</v>
      </c>
      <c r="B1234" s="26">
        <v>42818</v>
      </c>
      <c r="C1234" s="5">
        <v>300382</v>
      </c>
      <c r="D1234" s="12">
        <v>11782.23</v>
      </c>
      <c r="E1234" s="27">
        <v>0.96522825099999998</v>
      </c>
      <c r="F1234" s="5" t="str">
        <f t="shared" si="19"/>
        <v>Not an Outlier</v>
      </c>
    </row>
    <row r="1235" spans="1:6" x14ac:dyDescent="0.25">
      <c r="A1235" s="12">
        <v>797.25</v>
      </c>
      <c r="B1235" s="26">
        <v>42881</v>
      </c>
      <c r="C1235" s="5">
        <v>90412</v>
      </c>
      <c r="D1235" s="12">
        <v>5191.33</v>
      </c>
      <c r="E1235" s="27">
        <v>0.94837955699999998</v>
      </c>
      <c r="F1235" s="5" t="str">
        <f t="shared" si="19"/>
        <v>Not an Outlier</v>
      </c>
    </row>
    <row r="1236" spans="1:6" x14ac:dyDescent="0.25">
      <c r="A1236" s="12">
        <v>797.83</v>
      </c>
      <c r="B1236" s="26">
        <v>43406</v>
      </c>
      <c r="C1236" s="5">
        <v>90313</v>
      </c>
      <c r="D1236" s="12">
        <v>24556.560000000001</v>
      </c>
      <c r="E1236" s="27">
        <v>1.0000009999999999</v>
      </c>
      <c r="F1236" s="5" t="str">
        <f t="shared" si="19"/>
        <v>Not an Outlier</v>
      </c>
    </row>
    <row r="1237" spans="1:6" x14ac:dyDescent="0.25">
      <c r="A1237" s="12">
        <v>798.12</v>
      </c>
      <c r="B1237" s="26">
        <v>43392</v>
      </c>
      <c r="C1237" s="5">
        <v>315866</v>
      </c>
      <c r="D1237" s="12">
        <v>4556.99</v>
      </c>
      <c r="E1237" s="27">
        <v>1.0000009999999999</v>
      </c>
      <c r="F1237" s="5" t="str">
        <f t="shared" si="19"/>
        <v>Not an Outlier</v>
      </c>
    </row>
    <row r="1238" spans="1:6" x14ac:dyDescent="0.25">
      <c r="A1238" s="12">
        <v>798.18</v>
      </c>
      <c r="B1238" s="26">
        <v>43084</v>
      </c>
      <c r="C1238" s="5">
        <v>90441</v>
      </c>
      <c r="D1238" s="12">
        <v>7414.02</v>
      </c>
      <c r="E1238" s="27">
        <v>0.95114474500000001</v>
      </c>
      <c r="F1238" s="5" t="str">
        <f t="shared" si="19"/>
        <v>Not an Outlier</v>
      </c>
    </row>
    <row r="1239" spans="1:6" x14ac:dyDescent="0.25">
      <c r="A1239" s="12">
        <v>798.27</v>
      </c>
      <c r="B1239" s="26">
        <v>42944</v>
      </c>
      <c r="C1239" s="5">
        <v>90412</v>
      </c>
      <c r="D1239" s="12">
        <v>5800.54</v>
      </c>
      <c r="E1239" s="27">
        <v>0.97231770399999995</v>
      </c>
      <c r="F1239" s="5" t="str">
        <f t="shared" si="19"/>
        <v>Not an Outlier</v>
      </c>
    </row>
    <row r="1240" spans="1:6" x14ac:dyDescent="0.25">
      <c r="A1240" s="12">
        <v>799.72</v>
      </c>
      <c r="B1240" s="26">
        <v>43385</v>
      </c>
      <c r="C1240" s="5">
        <v>88278</v>
      </c>
      <c r="D1240" s="12">
        <v>10101.82</v>
      </c>
      <c r="E1240" s="27">
        <v>1.0000009999999999</v>
      </c>
      <c r="F1240" s="5" t="str">
        <f t="shared" si="19"/>
        <v>Not an Outlier</v>
      </c>
    </row>
    <row r="1241" spans="1:6" x14ac:dyDescent="0.25">
      <c r="A1241" s="12">
        <v>800.51</v>
      </c>
      <c r="B1241" s="26">
        <v>43406</v>
      </c>
      <c r="C1241" s="5">
        <v>86615</v>
      </c>
      <c r="D1241" s="12">
        <v>8826.49</v>
      </c>
      <c r="E1241" s="27">
        <v>1.0000009999999999</v>
      </c>
      <c r="F1241" s="5" t="str">
        <f t="shared" si="19"/>
        <v>Not an Outlier</v>
      </c>
    </row>
    <row r="1242" spans="1:6" x14ac:dyDescent="0.25">
      <c r="A1242" s="12">
        <v>800.57</v>
      </c>
      <c r="B1242" s="26">
        <v>43007</v>
      </c>
      <c r="C1242" s="5">
        <v>90441</v>
      </c>
      <c r="D1242" s="12">
        <v>8183.79</v>
      </c>
      <c r="E1242" s="27">
        <v>0.97358341299999995</v>
      </c>
      <c r="F1242" s="5" t="str">
        <f t="shared" si="19"/>
        <v>Not an Outlier</v>
      </c>
    </row>
    <row r="1243" spans="1:6" x14ac:dyDescent="0.25">
      <c r="A1243" s="12">
        <v>804.12</v>
      </c>
      <c r="B1243" s="26">
        <v>43014</v>
      </c>
      <c r="C1243" s="5">
        <v>90412</v>
      </c>
      <c r="D1243" s="12">
        <v>5398.46</v>
      </c>
      <c r="E1243" s="27">
        <v>0.95326320399999998</v>
      </c>
      <c r="F1243" s="5" t="str">
        <f t="shared" si="19"/>
        <v>Not an Outlier</v>
      </c>
    </row>
    <row r="1244" spans="1:6" x14ac:dyDescent="0.25">
      <c r="A1244" s="12">
        <v>804.77</v>
      </c>
      <c r="B1244" s="26">
        <v>43399</v>
      </c>
      <c r="C1244" s="5">
        <v>90313</v>
      </c>
      <c r="D1244" s="12">
        <v>26053.96</v>
      </c>
      <c r="E1244" s="27">
        <v>1.0000009999999999</v>
      </c>
      <c r="F1244" s="5" t="str">
        <f t="shared" si="19"/>
        <v>Not an Outlier</v>
      </c>
    </row>
    <row r="1245" spans="1:6" x14ac:dyDescent="0.25">
      <c r="A1245" s="12">
        <v>805.12</v>
      </c>
      <c r="B1245" s="26">
        <v>42895</v>
      </c>
      <c r="C1245" s="5">
        <v>90441</v>
      </c>
      <c r="D1245" s="12">
        <v>8607.5</v>
      </c>
      <c r="E1245" s="27">
        <v>0.97233600099999995</v>
      </c>
      <c r="F1245" s="5" t="str">
        <f t="shared" si="19"/>
        <v>Not an Outlier</v>
      </c>
    </row>
    <row r="1246" spans="1:6" x14ac:dyDescent="0.25">
      <c r="A1246" s="12">
        <v>806.5</v>
      </c>
      <c r="B1246" s="26">
        <v>42832</v>
      </c>
      <c r="C1246" s="5">
        <v>90412</v>
      </c>
      <c r="D1246" s="12">
        <v>5077.4799999999996</v>
      </c>
      <c r="E1246" s="27">
        <v>0.95564692399999995</v>
      </c>
      <c r="F1246" s="5" t="str">
        <f t="shared" si="19"/>
        <v>Not an Outlier</v>
      </c>
    </row>
    <row r="1247" spans="1:6" x14ac:dyDescent="0.25">
      <c r="A1247" s="12">
        <v>806.74</v>
      </c>
      <c r="B1247" s="26">
        <v>43238</v>
      </c>
      <c r="C1247" s="5">
        <v>90313</v>
      </c>
      <c r="D1247" s="12">
        <v>52008.52</v>
      </c>
      <c r="E1247" s="27">
        <v>1.0000009999999999</v>
      </c>
      <c r="F1247" s="5" t="str">
        <f t="shared" si="19"/>
        <v>Not an Outlier</v>
      </c>
    </row>
    <row r="1248" spans="1:6" x14ac:dyDescent="0.25">
      <c r="A1248" s="12">
        <v>808.01</v>
      </c>
      <c r="B1248" s="26">
        <v>43224</v>
      </c>
      <c r="C1248" s="5">
        <v>90441</v>
      </c>
      <c r="D1248" s="12">
        <v>5885</v>
      </c>
      <c r="E1248" s="27">
        <v>0.74280167799999997</v>
      </c>
      <c r="F1248" s="5" t="str">
        <f t="shared" si="19"/>
        <v>Not an Outlier</v>
      </c>
    </row>
    <row r="1249" spans="1:6" x14ac:dyDescent="0.25">
      <c r="A1249" s="12">
        <v>808.11</v>
      </c>
      <c r="B1249" s="26">
        <v>43154</v>
      </c>
      <c r="C1249" s="5">
        <v>300382</v>
      </c>
      <c r="D1249" s="12">
        <v>11704.87</v>
      </c>
      <c r="E1249" s="27">
        <v>0.95492288999999997</v>
      </c>
      <c r="F1249" s="5" t="str">
        <f t="shared" si="19"/>
        <v>Not an Outlier</v>
      </c>
    </row>
    <row r="1250" spans="1:6" x14ac:dyDescent="0.25">
      <c r="A1250" s="12">
        <v>809.1</v>
      </c>
      <c r="B1250" s="26">
        <v>42951</v>
      </c>
      <c r="C1250" s="5">
        <v>90499</v>
      </c>
      <c r="D1250" s="12">
        <v>9879.7199999999993</v>
      </c>
      <c r="E1250" s="27">
        <v>0.97922864600000004</v>
      </c>
      <c r="F1250" s="5" t="str">
        <f t="shared" si="19"/>
        <v>Not an Outlier</v>
      </c>
    </row>
    <row r="1251" spans="1:6" x14ac:dyDescent="0.25">
      <c r="A1251" s="12">
        <v>809.16</v>
      </c>
      <c r="B1251" s="26">
        <v>43301</v>
      </c>
      <c r="C1251" s="5">
        <v>1558</v>
      </c>
      <c r="D1251" s="12">
        <v>5835.71</v>
      </c>
      <c r="E1251" s="27">
        <v>1.0000009999999999</v>
      </c>
      <c r="F1251" s="5" t="str">
        <f t="shared" si="19"/>
        <v>Not an Outlier</v>
      </c>
    </row>
    <row r="1252" spans="1:6" x14ac:dyDescent="0.25">
      <c r="A1252" s="12">
        <v>809.22</v>
      </c>
      <c r="B1252" s="26">
        <v>43028</v>
      </c>
      <c r="C1252" s="5">
        <v>300382</v>
      </c>
      <c r="D1252" s="12">
        <v>11466.57</v>
      </c>
      <c r="E1252" s="27">
        <v>0.95168999799999998</v>
      </c>
      <c r="F1252" s="5" t="str">
        <f t="shared" si="19"/>
        <v>Not an Outlier</v>
      </c>
    </row>
    <row r="1253" spans="1:6" x14ac:dyDescent="0.25">
      <c r="A1253" s="12">
        <v>809.42</v>
      </c>
      <c r="B1253" s="26">
        <v>42790</v>
      </c>
      <c r="C1253" s="5">
        <v>90412</v>
      </c>
      <c r="D1253" s="12">
        <v>5097.93</v>
      </c>
      <c r="E1253" s="27">
        <v>0.96792909800000004</v>
      </c>
      <c r="F1253" s="5" t="str">
        <f t="shared" si="19"/>
        <v>Not an Outlier</v>
      </c>
    </row>
    <row r="1254" spans="1:6" x14ac:dyDescent="0.25">
      <c r="A1254" s="12">
        <v>809.68</v>
      </c>
      <c r="B1254" s="26">
        <v>43413</v>
      </c>
      <c r="C1254" s="5">
        <v>86615</v>
      </c>
      <c r="D1254" s="12">
        <v>8427.14</v>
      </c>
      <c r="E1254" s="27">
        <v>1.0000009999999999</v>
      </c>
      <c r="F1254" s="5" t="str">
        <f t="shared" si="19"/>
        <v>Not an Outlier</v>
      </c>
    </row>
    <row r="1255" spans="1:6" x14ac:dyDescent="0.25">
      <c r="A1255" s="12">
        <v>810.51</v>
      </c>
      <c r="B1255" s="26">
        <v>43392</v>
      </c>
      <c r="C1255" s="5">
        <v>335504</v>
      </c>
      <c r="D1255" s="12">
        <v>7867.88</v>
      </c>
      <c r="E1255" s="27">
        <v>9.9999999990000009E-7</v>
      </c>
      <c r="F1255" s="5" t="str">
        <f t="shared" si="19"/>
        <v>Not an Outlier</v>
      </c>
    </row>
    <row r="1256" spans="1:6" x14ac:dyDescent="0.25">
      <c r="A1256" s="12">
        <v>811.85</v>
      </c>
      <c r="B1256" s="26">
        <v>43063</v>
      </c>
      <c r="C1256" s="5">
        <v>90412</v>
      </c>
      <c r="D1256" s="12">
        <v>5226.05</v>
      </c>
      <c r="E1256" s="27">
        <v>0.927157067</v>
      </c>
      <c r="F1256" s="5" t="str">
        <f t="shared" si="19"/>
        <v>Not an Outlier</v>
      </c>
    </row>
    <row r="1257" spans="1:6" x14ac:dyDescent="0.25">
      <c r="A1257" s="12">
        <v>812.29</v>
      </c>
      <c r="B1257" s="26">
        <v>43343</v>
      </c>
      <c r="C1257" s="5">
        <v>300377</v>
      </c>
      <c r="D1257" s="12">
        <v>6069.29</v>
      </c>
      <c r="E1257" s="27">
        <v>1.0000009999999999</v>
      </c>
      <c r="F1257" s="5" t="str">
        <f t="shared" si="19"/>
        <v>Not an Outlier</v>
      </c>
    </row>
    <row r="1258" spans="1:6" x14ac:dyDescent="0.25">
      <c r="A1258" s="12">
        <v>812.75</v>
      </c>
      <c r="B1258" s="26">
        <v>43238</v>
      </c>
      <c r="C1258" s="5">
        <v>90422</v>
      </c>
      <c r="D1258" s="12">
        <v>1850.49</v>
      </c>
      <c r="E1258" s="27">
        <v>1.0000009999999999</v>
      </c>
      <c r="F1258" s="5" t="str">
        <f t="shared" si="19"/>
        <v>Not an Outlier</v>
      </c>
    </row>
    <row r="1259" spans="1:6" x14ac:dyDescent="0.25">
      <c r="A1259" s="12">
        <v>813.38</v>
      </c>
      <c r="B1259" s="26">
        <v>43224</v>
      </c>
      <c r="C1259" s="5">
        <v>300387</v>
      </c>
      <c r="D1259" s="12">
        <v>3406.8</v>
      </c>
      <c r="E1259" s="27">
        <v>0.83462218399999999</v>
      </c>
      <c r="F1259" s="5" t="str">
        <f t="shared" si="19"/>
        <v>Not an Outlier</v>
      </c>
    </row>
    <row r="1260" spans="1:6" x14ac:dyDescent="0.25">
      <c r="A1260" s="12">
        <v>813.45</v>
      </c>
      <c r="B1260" s="26">
        <v>42909</v>
      </c>
      <c r="C1260" s="5">
        <v>90441</v>
      </c>
      <c r="D1260" s="12">
        <v>8442.99</v>
      </c>
      <c r="E1260" s="27">
        <v>0.97103326999999995</v>
      </c>
      <c r="F1260" s="5" t="str">
        <f t="shared" si="19"/>
        <v>Not an Outlier</v>
      </c>
    </row>
    <row r="1261" spans="1:6" x14ac:dyDescent="0.25">
      <c r="A1261" s="12">
        <v>814.25</v>
      </c>
      <c r="B1261" s="26">
        <v>43399</v>
      </c>
      <c r="C1261" s="5">
        <v>315866</v>
      </c>
      <c r="D1261" s="12">
        <v>4231.21</v>
      </c>
      <c r="E1261" s="27">
        <v>1.0000009999999999</v>
      </c>
      <c r="F1261" s="5" t="str">
        <f t="shared" si="19"/>
        <v>Not an Outlier</v>
      </c>
    </row>
    <row r="1262" spans="1:6" x14ac:dyDescent="0.25">
      <c r="A1262" s="12">
        <v>814.26</v>
      </c>
      <c r="B1262" s="26">
        <v>43392</v>
      </c>
      <c r="C1262" s="5">
        <v>86999</v>
      </c>
      <c r="D1262" s="12">
        <v>8281.56</v>
      </c>
      <c r="E1262" s="27">
        <v>0.71428671399999999</v>
      </c>
      <c r="F1262" s="5" t="str">
        <f t="shared" si="19"/>
        <v>Not an Outlier</v>
      </c>
    </row>
    <row r="1263" spans="1:6" x14ac:dyDescent="0.25">
      <c r="A1263" s="12">
        <v>815.11</v>
      </c>
      <c r="B1263" s="26">
        <v>43385</v>
      </c>
      <c r="C1263" s="5">
        <v>236505</v>
      </c>
      <c r="D1263" s="12">
        <v>4859.92</v>
      </c>
      <c r="E1263" s="27">
        <v>1.0000009999999999</v>
      </c>
      <c r="F1263" s="5" t="str">
        <f t="shared" si="19"/>
        <v>Not an Outlier</v>
      </c>
    </row>
    <row r="1264" spans="1:6" x14ac:dyDescent="0.25">
      <c r="A1264" s="12">
        <v>816.16</v>
      </c>
      <c r="B1264" s="26">
        <v>42930</v>
      </c>
      <c r="C1264" s="5">
        <v>90441</v>
      </c>
      <c r="D1264" s="12">
        <v>8254.99</v>
      </c>
      <c r="E1264" s="27">
        <v>0.97263734599999996</v>
      </c>
      <c r="F1264" s="5" t="str">
        <f t="shared" si="19"/>
        <v>Not an Outlier</v>
      </c>
    </row>
    <row r="1265" spans="1:6" x14ac:dyDescent="0.25">
      <c r="A1265" s="12">
        <v>816.88</v>
      </c>
      <c r="B1265" s="26">
        <v>42783</v>
      </c>
      <c r="C1265" s="5">
        <v>90441</v>
      </c>
      <c r="D1265" s="12">
        <v>7687.44</v>
      </c>
      <c r="E1265" s="27">
        <v>0.94907507400000002</v>
      </c>
      <c r="F1265" s="5" t="str">
        <f t="shared" si="19"/>
        <v>Not an Outlier</v>
      </c>
    </row>
    <row r="1266" spans="1:6" x14ac:dyDescent="0.25">
      <c r="A1266" s="12">
        <v>817.66</v>
      </c>
      <c r="B1266" s="26">
        <v>42825</v>
      </c>
      <c r="C1266" s="5">
        <v>90412</v>
      </c>
      <c r="D1266" s="12">
        <v>5115.3100000000004</v>
      </c>
      <c r="E1266" s="27">
        <v>0.96405019599999997</v>
      </c>
      <c r="F1266" s="5" t="str">
        <f t="shared" si="19"/>
        <v>Not an Outlier</v>
      </c>
    </row>
    <row r="1267" spans="1:6" x14ac:dyDescent="0.25">
      <c r="A1267" s="12">
        <v>818.08</v>
      </c>
      <c r="B1267" s="26">
        <v>42818</v>
      </c>
      <c r="C1267" s="5">
        <v>90441</v>
      </c>
      <c r="D1267" s="12">
        <v>7925.12</v>
      </c>
      <c r="E1267" s="27">
        <v>0.96853841500000004</v>
      </c>
      <c r="F1267" s="5" t="str">
        <f t="shared" si="19"/>
        <v>Not an Outlier</v>
      </c>
    </row>
    <row r="1268" spans="1:6" x14ac:dyDescent="0.25">
      <c r="A1268" s="12">
        <v>818.56</v>
      </c>
      <c r="B1268" s="26">
        <v>42993</v>
      </c>
      <c r="C1268" s="5">
        <v>300382</v>
      </c>
      <c r="D1268" s="12">
        <v>12358.54</v>
      </c>
      <c r="E1268" s="27">
        <v>0.97885096699999996</v>
      </c>
      <c r="F1268" s="5" t="str">
        <f t="shared" si="19"/>
        <v>Not an Outlier</v>
      </c>
    </row>
    <row r="1269" spans="1:6" x14ac:dyDescent="0.25">
      <c r="A1269" s="12">
        <v>818.68</v>
      </c>
      <c r="B1269" s="26">
        <v>43126</v>
      </c>
      <c r="C1269" s="5">
        <v>300387</v>
      </c>
      <c r="D1269" s="12">
        <v>4339.04</v>
      </c>
      <c r="E1269" s="27">
        <v>0.92993970800000003</v>
      </c>
      <c r="F1269" s="5" t="str">
        <f t="shared" si="19"/>
        <v>Not an Outlier</v>
      </c>
    </row>
    <row r="1270" spans="1:6" x14ac:dyDescent="0.25">
      <c r="A1270" s="12">
        <v>818.83</v>
      </c>
      <c r="B1270" s="26">
        <v>42930</v>
      </c>
      <c r="C1270" s="5">
        <v>90412</v>
      </c>
      <c r="D1270" s="12">
        <v>5717.52</v>
      </c>
      <c r="E1270" s="27">
        <v>0.97042806000000004</v>
      </c>
      <c r="F1270" s="5" t="str">
        <f t="shared" si="19"/>
        <v>Not an Outlier</v>
      </c>
    </row>
    <row r="1271" spans="1:6" x14ac:dyDescent="0.25">
      <c r="A1271" s="12">
        <v>819.08</v>
      </c>
      <c r="B1271" s="26">
        <v>43035</v>
      </c>
      <c r="C1271" s="5">
        <v>90499</v>
      </c>
      <c r="D1271" s="12">
        <v>9054.75</v>
      </c>
      <c r="E1271" s="27">
        <v>0.95697401400000004</v>
      </c>
      <c r="F1271" s="5" t="str">
        <f t="shared" si="19"/>
        <v>Not an Outlier</v>
      </c>
    </row>
    <row r="1272" spans="1:6" x14ac:dyDescent="0.25">
      <c r="A1272" s="12">
        <v>819.78</v>
      </c>
      <c r="B1272" s="26">
        <v>43371</v>
      </c>
      <c r="C1272" s="5">
        <v>300377</v>
      </c>
      <c r="D1272" s="12">
        <v>4024.66</v>
      </c>
      <c r="E1272" s="27">
        <v>1.0000009999999999</v>
      </c>
      <c r="F1272" s="5" t="str">
        <f t="shared" si="19"/>
        <v>Not an Outlier</v>
      </c>
    </row>
    <row r="1273" spans="1:6" x14ac:dyDescent="0.25">
      <c r="A1273" s="12">
        <v>821.86</v>
      </c>
      <c r="B1273" s="26">
        <v>42776</v>
      </c>
      <c r="C1273" s="5">
        <v>300387</v>
      </c>
      <c r="D1273" s="12">
        <v>4821.8100000000004</v>
      </c>
      <c r="E1273" s="27">
        <v>0.97453475000000001</v>
      </c>
      <c r="F1273" s="5" t="str">
        <f t="shared" si="19"/>
        <v>Not an Outlier</v>
      </c>
    </row>
    <row r="1274" spans="1:6" x14ac:dyDescent="0.25">
      <c r="A1274" s="12">
        <v>821.86</v>
      </c>
      <c r="B1274" s="26">
        <v>43392</v>
      </c>
      <c r="C1274" s="5">
        <v>335594</v>
      </c>
      <c r="D1274" s="12">
        <v>2783.26</v>
      </c>
      <c r="E1274" s="27">
        <v>1.0000009999999999</v>
      </c>
      <c r="F1274" s="5" t="str">
        <f t="shared" si="19"/>
        <v>Not an Outlier</v>
      </c>
    </row>
    <row r="1275" spans="1:6" x14ac:dyDescent="0.25">
      <c r="A1275" s="12">
        <v>822.2</v>
      </c>
      <c r="B1275" s="26">
        <v>43385</v>
      </c>
      <c r="C1275" s="5">
        <v>335594</v>
      </c>
      <c r="D1275" s="12">
        <v>3017.13</v>
      </c>
      <c r="E1275" s="27">
        <v>1.0000009999999999</v>
      </c>
      <c r="F1275" s="5" t="str">
        <f t="shared" si="19"/>
        <v>Not an Outlier</v>
      </c>
    </row>
    <row r="1276" spans="1:6" x14ac:dyDescent="0.25">
      <c r="A1276" s="12">
        <v>822.93</v>
      </c>
      <c r="B1276" s="26">
        <v>42951</v>
      </c>
      <c r="C1276" s="5">
        <v>300382</v>
      </c>
      <c r="D1276" s="12">
        <v>12712.85</v>
      </c>
      <c r="E1276" s="27">
        <v>0.97743466999999995</v>
      </c>
      <c r="F1276" s="5" t="str">
        <f t="shared" si="19"/>
        <v>Not an Outlier</v>
      </c>
    </row>
    <row r="1277" spans="1:6" x14ac:dyDescent="0.25">
      <c r="A1277" s="12">
        <v>823.73</v>
      </c>
      <c r="B1277" s="26">
        <v>42881</v>
      </c>
      <c r="C1277" s="5">
        <v>90499</v>
      </c>
      <c r="D1277" s="12">
        <v>9655.24</v>
      </c>
      <c r="E1277" s="27">
        <v>0.96447567899999997</v>
      </c>
      <c r="F1277" s="5" t="str">
        <f t="shared" si="19"/>
        <v>Not an Outlier</v>
      </c>
    </row>
    <row r="1278" spans="1:6" x14ac:dyDescent="0.25">
      <c r="A1278" s="12">
        <v>823.79</v>
      </c>
      <c r="B1278" s="26">
        <v>43280</v>
      </c>
      <c r="C1278" s="5">
        <v>1558</v>
      </c>
      <c r="D1278" s="12">
        <v>6296.3</v>
      </c>
      <c r="E1278" s="27">
        <v>1.0000009999999999</v>
      </c>
      <c r="F1278" s="5" t="str">
        <f t="shared" si="19"/>
        <v>Not an Outlier</v>
      </c>
    </row>
    <row r="1279" spans="1:6" x14ac:dyDescent="0.25">
      <c r="A1279" s="12">
        <v>825.55</v>
      </c>
      <c r="B1279" s="26">
        <v>42776</v>
      </c>
      <c r="C1279" s="5">
        <v>90441</v>
      </c>
      <c r="D1279" s="12">
        <v>7101.32</v>
      </c>
      <c r="E1279" s="27">
        <v>0.94312269299999996</v>
      </c>
      <c r="F1279" s="5" t="str">
        <f t="shared" si="19"/>
        <v>Not an Outlier</v>
      </c>
    </row>
    <row r="1280" spans="1:6" x14ac:dyDescent="0.25">
      <c r="A1280" s="12">
        <v>825.74</v>
      </c>
      <c r="B1280" s="26">
        <v>43329</v>
      </c>
      <c r="C1280" s="5">
        <v>335502</v>
      </c>
      <c r="D1280" s="12">
        <v>5733.92</v>
      </c>
      <c r="E1280" s="27">
        <v>1.0000009999999999</v>
      </c>
      <c r="F1280" s="5" t="str">
        <f t="shared" si="19"/>
        <v>Not an Outlier</v>
      </c>
    </row>
    <row r="1281" spans="1:6" x14ac:dyDescent="0.25">
      <c r="A1281" s="12">
        <v>826.26</v>
      </c>
      <c r="B1281" s="26">
        <v>42909</v>
      </c>
      <c r="C1281" s="5">
        <v>90412</v>
      </c>
      <c r="D1281" s="12">
        <v>5670.14</v>
      </c>
      <c r="E1281" s="27">
        <v>0.96834944999999994</v>
      </c>
      <c r="F1281" s="5" t="str">
        <f t="shared" si="19"/>
        <v>Not an Outlier</v>
      </c>
    </row>
    <row r="1282" spans="1:6" x14ac:dyDescent="0.25">
      <c r="A1282" s="12">
        <v>827.33</v>
      </c>
      <c r="B1282" s="26">
        <v>42825</v>
      </c>
      <c r="C1282" s="5">
        <v>300382</v>
      </c>
      <c r="D1282" s="12">
        <v>11842.67</v>
      </c>
      <c r="E1282" s="27">
        <v>0.96532601900000004</v>
      </c>
      <c r="F1282" s="5" t="str">
        <f t="shared" ref="F1282:F1345" si="20">IF(OR(A1282&gt;$I$8,A1282&lt;$I$9), "Outlier", "Not an Outlier")</f>
        <v>Not an Outlier</v>
      </c>
    </row>
    <row r="1283" spans="1:6" x14ac:dyDescent="0.25">
      <c r="A1283" s="12">
        <v>827.54</v>
      </c>
      <c r="B1283" s="26">
        <v>43329</v>
      </c>
      <c r="C1283" s="5">
        <v>86606</v>
      </c>
      <c r="D1283" s="12">
        <v>2767.03</v>
      </c>
      <c r="E1283" s="27">
        <v>9.9999999990000009E-7</v>
      </c>
      <c r="F1283" s="5" t="str">
        <f t="shared" si="20"/>
        <v>Not an Outlier</v>
      </c>
    </row>
    <row r="1284" spans="1:6" x14ac:dyDescent="0.25">
      <c r="A1284" s="12">
        <v>828.01</v>
      </c>
      <c r="B1284" s="26">
        <v>43315</v>
      </c>
      <c r="C1284" s="5">
        <v>90480</v>
      </c>
      <c r="D1284" s="12">
        <v>5154.3599999999997</v>
      </c>
      <c r="E1284" s="27">
        <v>1.0000009999999999</v>
      </c>
      <c r="F1284" s="5" t="str">
        <f t="shared" si="20"/>
        <v>Not an Outlier</v>
      </c>
    </row>
    <row r="1285" spans="1:6" x14ac:dyDescent="0.25">
      <c r="A1285" s="12">
        <v>828.59</v>
      </c>
      <c r="B1285" s="26">
        <v>42972</v>
      </c>
      <c r="C1285" s="5">
        <v>90441</v>
      </c>
      <c r="D1285" s="12">
        <v>8196.76</v>
      </c>
      <c r="E1285" s="27">
        <v>0.975656784</v>
      </c>
      <c r="F1285" s="5" t="str">
        <f t="shared" si="20"/>
        <v>Not an Outlier</v>
      </c>
    </row>
    <row r="1286" spans="1:6" x14ac:dyDescent="0.25">
      <c r="A1286" s="12">
        <v>828.62</v>
      </c>
      <c r="B1286" s="26">
        <v>42867</v>
      </c>
      <c r="C1286" s="5">
        <v>90499</v>
      </c>
      <c r="D1286" s="12">
        <v>9587.2900000000009</v>
      </c>
      <c r="E1286" s="27">
        <v>0.97090047099999999</v>
      </c>
      <c r="F1286" s="5" t="str">
        <f t="shared" si="20"/>
        <v>Not an Outlier</v>
      </c>
    </row>
    <row r="1287" spans="1:6" x14ac:dyDescent="0.25">
      <c r="A1287" s="12">
        <v>828.85</v>
      </c>
      <c r="B1287" s="26">
        <v>43098</v>
      </c>
      <c r="C1287" s="5">
        <v>300387</v>
      </c>
      <c r="D1287" s="12">
        <v>4626.67</v>
      </c>
      <c r="E1287" s="27">
        <v>0.94964739300000001</v>
      </c>
      <c r="F1287" s="5" t="str">
        <f t="shared" si="20"/>
        <v>Not an Outlier</v>
      </c>
    </row>
    <row r="1288" spans="1:6" x14ac:dyDescent="0.25">
      <c r="A1288" s="12">
        <v>829.31</v>
      </c>
      <c r="B1288" s="26">
        <v>43203</v>
      </c>
      <c r="C1288" s="5">
        <v>90441</v>
      </c>
      <c r="D1288" s="12">
        <v>6662.35</v>
      </c>
      <c r="E1288" s="27">
        <v>0.85403826699999996</v>
      </c>
      <c r="F1288" s="5" t="str">
        <f t="shared" si="20"/>
        <v>Not an Outlier</v>
      </c>
    </row>
    <row r="1289" spans="1:6" x14ac:dyDescent="0.25">
      <c r="A1289" s="12">
        <v>829.72</v>
      </c>
      <c r="B1289" s="26">
        <v>43399</v>
      </c>
      <c r="C1289" s="5">
        <v>335504</v>
      </c>
      <c r="D1289" s="12">
        <v>7425.86</v>
      </c>
      <c r="E1289" s="27">
        <v>9.9999999990000009E-7</v>
      </c>
      <c r="F1289" s="5" t="str">
        <f t="shared" si="20"/>
        <v>Not an Outlier</v>
      </c>
    </row>
    <row r="1290" spans="1:6" x14ac:dyDescent="0.25">
      <c r="A1290" s="12">
        <v>829.85</v>
      </c>
      <c r="B1290" s="26">
        <v>43259</v>
      </c>
      <c r="C1290" s="5">
        <v>300387</v>
      </c>
      <c r="D1290" s="12">
        <v>2743.1</v>
      </c>
      <c r="E1290" s="27">
        <v>1.0000009999999999</v>
      </c>
      <c r="F1290" s="5" t="str">
        <f t="shared" si="20"/>
        <v>Not an Outlier</v>
      </c>
    </row>
    <row r="1291" spans="1:6" x14ac:dyDescent="0.25">
      <c r="A1291" s="12">
        <v>831.24</v>
      </c>
      <c r="B1291" s="26">
        <v>43420</v>
      </c>
      <c r="C1291" s="5">
        <v>166753</v>
      </c>
      <c r="D1291" s="12">
        <v>16746.95</v>
      </c>
      <c r="E1291" s="27">
        <v>1.0000009999999999</v>
      </c>
      <c r="F1291" s="5" t="str">
        <f t="shared" si="20"/>
        <v>Not an Outlier</v>
      </c>
    </row>
    <row r="1292" spans="1:6" x14ac:dyDescent="0.25">
      <c r="A1292" s="12">
        <v>831.88</v>
      </c>
      <c r="B1292" s="26">
        <v>43315</v>
      </c>
      <c r="C1292" s="5">
        <v>1750</v>
      </c>
      <c r="D1292" s="12">
        <v>3871.66</v>
      </c>
      <c r="E1292" s="27">
        <v>1.0000009999999999</v>
      </c>
      <c r="F1292" s="5" t="str">
        <f t="shared" si="20"/>
        <v>Not an Outlier</v>
      </c>
    </row>
    <row r="1293" spans="1:6" x14ac:dyDescent="0.25">
      <c r="A1293" s="12">
        <v>832.55</v>
      </c>
      <c r="B1293" s="26">
        <v>43140</v>
      </c>
      <c r="C1293" s="5">
        <v>300387</v>
      </c>
      <c r="D1293" s="12">
        <v>4467.75</v>
      </c>
      <c r="E1293" s="27">
        <v>0.93608697299999999</v>
      </c>
      <c r="F1293" s="5" t="str">
        <f t="shared" si="20"/>
        <v>Not an Outlier</v>
      </c>
    </row>
    <row r="1294" spans="1:6" x14ac:dyDescent="0.25">
      <c r="A1294" s="12">
        <v>833.19</v>
      </c>
      <c r="B1294" s="26">
        <v>42888</v>
      </c>
      <c r="C1294" s="5">
        <v>90412</v>
      </c>
      <c r="D1294" s="12">
        <v>5467.95</v>
      </c>
      <c r="E1294" s="27">
        <v>0.94885228099999996</v>
      </c>
      <c r="F1294" s="5" t="str">
        <f t="shared" si="20"/>
        <v>Not an Outlier</v>
      </c>
    </row>
    <row r="1295" spans="1:6" x14ac:dyDescent="0.25">
      <c r="A1295" s="12">
        <v>834.02</v>
      </c>
      <c r="B1295" s="26">
        <v>42895</v>
      </c>
      <c r="C1295" s="5">
        <v>90499</v>
      </c>
      <c r="D1295" s="12">
        <v>9937.48</v>
      </c>
      <c r="E1295" s="27">
        <v>0.97647492300000005</v>
      </c>
      <c r="F1295" s="5" t="str">
        <f t="shared" si="20"/>
        <v>Not an Outlier</v>
      </c>
    </row>
    <row r="1296" spans="1:6" x14ac:dyDescent="0.25">
      <c r="A1296" s="12">
        <v>834.22</v>
      </c>
      <c r="B1296" s="26">
        <v>43028</v>
      </c>
      <c r="C1296" s="5">
        <v>300387</v>
      </c>
      <c r="D1296" s="12">
        <v>4557.63</v>
      </c>
      <c r="E1296" s="27">
        <v>0.94614612499999995</v>
      </c>
      <c r="F1296" s="5" t="str">
        <f t="shared" si="20"/>
        <v>Not an Outlier</v>
      </c>
    </row>
    <row r="1297" spans="1:6" x14ac:dyDescent="0.25">
      <c r="A1297" s="12">
        <v>834.35</v>
      </c>
      <c r="B1297" s="26">
        <v>42916</v>
      </c>
      <c r="C1297" s="5">
        <v>90412</v>
      </c>
      <c r="D1297" s="12">
        <v>5661.4</v>
      </c>
      <c r="E1297" s="27">
        <v>0.97562458299999999</v>
      </c>
      <c r="F1297" s="5" t="str">
        <f t="shared" si="20"/>
        <v>Not an Outlier</v>
      </c>
    </row>
    <row r="1298" spans="1:6" x14ac:dyDescent="0.25">
      <c r="A1298" s="12">
        <v>835.27</v>
      </c>
      <c r="B1298" s="26">
        <v>43385</v>
      </c>
      <c r="C1298" s="5">
        <v>300388</v>
      </c>
      <c r="D1298" s="12">
        <v>3457.65</v>
      </c>
      <c r="E1298" s="27">
        <v>1.0000009999999999</v>
      </c>
      <c r="F1298" s="5" t="str">
        <f t="shared" si="20"/>
        <v>Not an Outlier</v>
      </c>
    </row>
    <row r="1299" spans="1:6" x14ac:dyDescent="0.25">
      <c r="A1299" s="12">
        <v>835.62</v>
      </c>
      <c r="B1299" s="26">
        <v>42797</v>
      </c>
      <c r="C1299" s="5">
        <v>90412</v>
      </c>
      <c r="D1299" s="12">
        <v>5244.17</v>
      </c>
      <c r="E1299" s="27">
        <v>0.95998207899999999</v>
      </c>
      <c r="F1299" s="5" t="str">
        <f t="shared" si="20"/>
        <v>Not an Outlier</v>
      </c>
    </row>
    <row r="1300" spans="1:6" x14ac:dyDescent="0.25">
      <c r="A1300" s="12">
        <v>836.03</v>
      </c>
      <c r="B1300" s="26">
        <v>42944</v>
      </c>
      <c r="C1300" s="5">
        <v>90441</v>
      </c>
      <c r="D1300" s="12">
        <v>8447.4599999999991</v>
      </c>
      <c r="E1300" s="27">
        <v>0.97990286800000004</v>
      </c>
      <c r="F1300" s="5" t="str">
        <f t="shared" si="20"/>
        <v>Not an Outlier</v>
      </c>
    </row>
    <row r="1301" spans="1:6" x14ac:dyDescent="0.25">
      <c r="A1301" s="12">
        <v>837.25</v>
      </c>
      <c r="B1301" s="26">
        <v>42965</v>
      </c>
      <c r="C1301" s="5">
        <v>90412</v>
      </c>
      <c r="D1301" s="12">
        <v>5658.37</v>
      </c>
      <c r="E1301" s="27">
        <v>0.96154672900000004</v>
      </c>
      <c r="F1301" s="5" t="str">
        <f t="shared" si="20"/>
        <v>Not an Outlier</v>
      </c>
    </row>
    <row r="1302" spans="1:6" x14ac:dyDescent="0.25">
      <c r="A1302" s="12">
        <v>839.54</v>
      </c>
      <c r="B1302" s="26">
        <v>43056</v>
      </c>
      <c r="C1302" s="5">
        <v>90412</v>
      </c>
      <c r="D1302" s="12">
        <v>5139.7</v>
      </c>
      <c r="E1302" s="27">
        <v>0.93618527299999998</v>
      </c>
      <c r="F1302" s="5" t="str">
        <f t="shared" si="20"/>
        <v>Not an Outlier</v>
      </c>
    </row>
    <row r="1303" spans="1:6" x14ac:dyDescent="0.25">
      <c r="A1303" s="12">
        <v>842.69</v>
      </c>
      <c r="B1303" s="26">
        <v>43378</v>
      </c>
      <c r="C1303" s="5">
        <v>86954</v>
      </c>
      <c r="D1303" s="12">
        <v>3227.19</v>
      </c>
      <c r="E1303" s="27">
        <v>1.0000009999999999</v>
      </c>
      <c r="F1303" s="5" t="str">
        <f t="shared" si="20"/>
        <v>Not an Outlier</v>
      </c>
    </row>
    <row r="1304" spans="1:6" x14ac:dyDescent="0.25">
      <c r="A1304" s="12">
        <v>843.59</v>
      </c>
      <c r="B1304" s="26">
        <v>43371</v>
      </c>
      <c r="C1304" s="5">
        <v>86215</v>
      </c>
      <c r="D1304" s="12">
        <v>4801.2299999999996</v>
      </c>
      <c r="E1304" s="27">
        <v>9.9999999990000009E-7</v>
      </c>
      <c r="F1304" s="5" t="str">
        <f t="shared" si="20"/>
        <v>Not an Outlier</v>
      </c>
    </row>
    <row r="1305" spans="1:6" x14ac:dyDescent="0.25">
      <c r="A1305" s="12">
        <v>847.58</v>
      </c>
      <c r="B1305" s="26">
        <v>43070</v>
      </c>
      <c r="C1305" s="5">
        <v>90441</v>
      </c>
      <c r="D1305" s="12">
        <v>7370.52</v>
      </c>
      <c r="E1305" s="27">
        <v>0.92404924700000002</v>
      </c>
      <c r="F1305" s="5" t="str">
        <f t="shared" si="20"/>
        <v>Not an Outlier</v>
      </c>
    </row>
    <row r="1306" spans="1:6" x14ac:dyDescent="0.25">
      <c r="A1306" s="12">
        <v>847.66</v>
      </c>
      <c r="B1306" s="26">
        <v>42986</v>
      </c>
      <c r="C1306" s="5">
        <v>300382</v>
      </c>
      <c r="D1306" s="12">
        <v>12491.33</v>
      </c>
      <c r="E1306" s="27">
        <v>0.97866212699999999</v>
      </c>
      <c r="F1306" s="5" t="str">
        <f t="shared" si="20"/>
        <v>Not an Outlier</v>
      </c>
    </row>
    <row r="1307" spans="1:6" x14ac:dyDescent="0.25">
      <c r="A1307" s="12">
        <v>847.74</v>
      </c>
      <c r="B1307" s="26">
        <v>43105</v>
      </c>
      <c r="C1307" s="5">
        <v>90499</v>
      </c>
      <c r="D1307" s="12">
        <v>8589.36</v>
      </c>
      <c r="E1307" s="27">
        <v>0.92946705100000004</v>
      </c>
      <c r="F1307" s="5" t="str">
        <f t="shared" si="20"/>
        <v>Not an Outlier</v>
      </c>
    </row>
    <row r="1308" spans="1:6" x14ac:dyDescent="0.25">
      <c r="A1308" s="12">
        <v>849.5</v>
      </c>
      <c r="B1308" s="26">
        <v>42937</v>
      </c>
      <c r="C1308" s="5">
        <v>90441</v>
      </c>
      <c r="D1308" s="12">
        <v>8383.19</v>
      </c>
      <c r="E1308" s="27">
        <v>0.97367527799999998</v>
      </c>
      <c r="F1308" s="5" t="str">
        <f t="shared" si="20"/>
        <v>Not an Outlier</v>
      </c>
    </row>
    <row r="1309" spans="1:6" x14ac:dyDescent="0.25">
      <c r="A1309" s="12">
        <v>850.26</v>
      </c>
      <c r="B1309" s="26">
        <v>43322</v>
      </c>
      <c r="C1309" s="5">
        <v>90480</v>
      </c>
      <c r="D1309" s="12">
        <v>5019.05</v>
      </c>
      <c r="E1309" s="27">
        <v>1.0000009999999999</v>
      </c>
      <c r="F1309" s="5" t="str">
        <f t="shared" si="20"/>
        <v>Not an Outlier</v>
      </c>
    </row>
    <row r="1310" spans="1:6" x14ac:dyDescent="0.25">
      <c r="A1310" s="12">
        <v>851.2</v>
      </c>
      <c r="B1310" s="26">
        <v>43210</v>
      </c>
      <c r="C1310" s="5">
        <v>300387</v>
      </c>
      <c r="D1310" s="12">
        <v>3696.37</v>
      </c>
      <c r="E1310" s="27">
        <v>0.87099610000000005</v>
      </c>
      <c r="F1310" s="5" t="str">
        <f t="shared" si="20"/>
        <v>Not an Outlier</v>
      </c>
    </row>
    <row r="1311" spans="1:6" x14ac:dyDescent="0.25">
      <c r="A1311" s="12">
        <v>852.78</v>
      </c>
      <c r="B1311" s="26">
        <v>43266</v>
      </c>
      <c r="C1311" s="5">
        <v>300375</v>
      </c>
      <c r="D1311" s="12">
        <v>18061.080000000002</v>
      </c>
      <c r="E1311" s="27">
        <v>1.0000009999999999</v>
      </c>
      <c r="F1311" s="5" t="str">
        <f t="shared" si="20"/>
        <v>Not an Outlier</v>
      </c>
    </row>
    <row r="1312" spans="1:6" x14ac:dyDescent="0.25">
      <c r="A1312" s="12">
        <v>854.8</v>
      </c>
      <c r="B1312" s="26">
        <v>42860</v>
      </c>
      <c r="C1312" s="5">
        <v>90441</v>
      </c>
      <c r="D1312" s="12">
        <v>7910.13</v>
      </c>
      <c r="E1312" s="27">
        <v>0.97365787800000003</v>
      </c>
      <c r="F1312" s="5" t="str">
        <f t="shared" si="20"/>
        <v>Not an Outlier</v>
      </c>
    </row>
    <row r="1313" spans="1:6" x14ac:dyDescent="0.25">
      <c r="A1313" s="12">
        <v>855.13</v>
      </c>
      <c r="B1313" s="26">
        <v>43378</v>
      </c>
      <c r="C1313" s="5">
        <v>300377</v>
      </c>
      <c r="D1313" s="12">
        <v>3547.34</v>
      </c>
      <c r="E1313" s="27">
        <v>1.0000009999999999</v>
      </c>
      <c r="F1313" s="5" t="str">
        <f t="shared" si="20"/>
        <v>Not an Outlier</v>
      </c>
    </row>
    <row r="1314" spans="1:6" x14ac:dyDescent="0.25">
      <c r="A1314" s="12">
        <v>856.06</v>
      </c>
      <c r="B1314" s="26">
        <v>43336</v>
      </c>
      <c r="C1314" s="5">
        <v>335555</v>
      </c>
      <c r="D1314" s="12">
        <v>10543.92</v>
      </c>
      <c r="E1314" s="27">
        <v>1.0000009999999999</v>
      </c>
      <c r="F1314" s="5" t="str">
        <f t="shared" si="20"/>
        <v>Not an Outlier</v>
      </c>
    </row>
    <row r="1315" spans="1:6" x14ac:dyDescent="0.25">
      <c r="A1315" s="12">
        <v>858.69</v>
      </c>
      <c r="B1315" s="26">
        <v>43371</v>
      </c>
      <c r="C1315" s="5">
        <v>86269</v>
      </c>
      <c r="D1315" s="12">
        <v>8240.49</v>
      </c>
      <c r="E1315" s="27">
        <v>1.0000009999999999</v>
      </c>
      <c r="F1315" s="5" t="str">
        <f t="shared" si="20"/>
        <v>Not an Outlier</v>
      </c>
    </row>
    <row r="1316" spans="1:6" x14ac:dyDescent="0.25">
      <c r="A1316" s="12">
        <v>859.12</v>
      </c>
      <c r="B1316" s="26">
        <v>42853</v>
      </c>
      <c r="C1316" s="5">
        <v>90441</v>
      </c>
      <c r="D1316" s="12">
        <v>7974.26</v>
      </c>
      <c r="E1316" s="27">
        <v>0.97035318599999998</v>
      </c>
      <c r="F1316" s="5" t="str">
        <f t="shared" si="20"/>
        <v>Not an Outlier</v>
      </c>
    </row>
    <row r="1317" spans="1:6" x14ac:dyDescent="0.25">
      <c r="A1317" s="12">
        <v>859.79</v>
      </c>
      <c r="B1317" s="26">
        <v>42895</v>
      </c>
      <c r="C1317" s="5">
        <v>300382</v>
      </c>
      <c r="D1317" s="12">
        <v>13029.05</v>
      </c>
      <c r="E1317" s="27">
        <v>0.98667900500000005</v>
      </c>
      <c r="F1317" s="5" t="str">
        <f t="shared" si="20"/>
        <v>Not an Outlier</v>
      </c>
    </row>
    <row r="1318" spans="1:6" x14ac:dyDescent="0.25">
      <c r="A1318" s="12">
        <v>859.9</v>
      </c>
      <c r="B1318" s="26">
        <v>43245</v>
      </c>
      <c r="C1318" s="5">
        <v>300387</v>
      </c>
      <c r="D1318" s="12">
        <v>3010.18</v>
      </c>
      <c r="E1318" s="27">
        <v>1.0000009999999999</v>
      </c>
      <c r="F1318" s="5" t="str">
        <f t="shared" si="20"/>
        <v>Not an Outlier</v>
      </c>
    </row>
    <row r="1319" spans="1:6" x14ac:dyDescent="0.25">
      <c r="A1319" s="12">
        <v>860.43</v>
      </c>
      <c r="B1319" s="26">
        <v>43175</v>
      </c>
      <c r="C1319" s="5">
        <v>300387</v>
      </c>
      <c r="D1319" s="12">
        <v>4402.3500000000004</v>
      </c>
      <c r="E1319" s="27">
        <v>0.93790149</v>
      </c>
      <c r="F1319" s="5" t="str">
        <f t="shared" si="20"/>
        <v>Not an Outlier</v>
      </c>
    </row>
    <row r="1320" spans="1:6" x14ac:dyDescent="0.25">
      <c r="A1320" s="12">
        <v>860.83</v>
      </c>
      <c r="B1320" s="26">
        <v>42839</v>
      </c>
      <c r="C1320" s="5">
        <v>90441</v>
      </c>
      <c r="D1320" s="12">
        <v>7734.84</v>
      </c>
      <c r="E1320" s="27">
        <v>0.96157214499999999</v>
      </c>
      <c r="F1320" s="5" t="str">
        <f t="shared" si="20"/>
        <v>Not an Outlier</v>
      </c>
    </row>
    <row r="1321" spans="1:6" x14ac:dyDescent="0.25">
      <c r="A1321" s="12">
        <v>863.94</v>
      </c>
      <c r="B1321" s="26">
        <v>43196</v>
      </c>
      <c r="C1321" s="5">
        <v>300387</v>
      </c>
      <c r="D1321" s="12">
        <v>4002.72</v>
      </c>
      <c r="E1321" s="27">
        <v>0.91321245900000003</v>
      </c>
      <c r="F1321" s="5" t="str">
        <f t="shared" si="20"/>
        <v>Not an Outlier</v>
      </c>
    </row>
    <row r="1322" spans="1:6" x14ac:dyDescent="0.25">
      <c r="A1322" s="12">
        <v>864.27</v>
      </c>
      <c r="B1322" s="26">
        <v>43091</v>
      </c>
      <c r="C1322" s="5">
        <v>300387</v>
      </c>
      <c r="D1322" s="12">
        <v>4548.21</v>
      </c>
      <c r="E1322" s="27">
        <v>0.95134470599999998</v>
      </c>
      <c r="F1322" s="5" t="str">
        <f t="shared" si="20"/>
        <v>Not an Outlier</v>
      </c>
    </row>
    <row r="1323" spans="1:6" x14ac:dyDescent="0.25">
      <c r="A1323" s="12">
        <v>864.49</v>
      </c>
      <c r="B1323" s="26">
        <v>43000</v>
      </c>
      <c r="C1323" s="5">
        <v>300387</v>
      </c>
      <c r="D1323" s="12">
        <v>4817.49</v>
      </c>
      <c r="E1323" s="27">
        <v>0.95991401899999995</v>
      </c>
      <c r="F1323" s="5" t="str">
        <f t="shared" si="20"/>
        <v>Not an Outlier</v>
      </c>
    </row>
    <row r="1324" spans="1:6" x14ac:dyDescent="0.25">
      <c r="A1324" s="12">
        <v>864.89</v>
      </c>
      <c r="B1324" s="26">
        <v>43371</v>
      </c>
      <c r="C1324" s="5">
        <v>86954</v>
      </c>
      <c r="D1324" s="12">
        <v>3801.56</v>
      </c>
      <c r="E1324" s="27">
        <v>9.9999999990000009E-7</v>
      </c>
      <c r="F1324" s="5" t="str">
        <f t="shared" si="20"/>
        <v>Not an Outlier</v>
      </c>
    </row>
    <row r="1325" spans="1:6" x14ac:dyDescent="0.25">
      <c r="A1325" s="12">
        <v>864.96</v>
      </c>
      <c r="B1325" s="26">
        <v>43385</v>
      </c>
      <c r="C1325" s="5">
        <v>335504</v>
      </c>
      <c r="D1325" s="12">
        <v>8219.9599999999991</v>
      </c>
      <c r="E1325" s="27">
        <v>9.9999999990000009E-7</v>
      </c>
      <c r="F1325" s="5" t="str">
        <f t="shared" si="20"/>
        <v>Not an Outlier</v>
      </c>
    </row>
    <row r="1326" spans="1:6" x14ac:dyDescent="0.25">
      <c r="A1326" s="12">
        <v>866.42</v>
      </c>
      <c r="B1326" s="26">
        <v>42916</v>
      </c>
      <c r="C1326" s="5">
        <v>90499</v>
      </c>
      <c r="D1326" s="12">
        <v>9828.48</v>
      </c>
      <c r="E1326" s="27">
        <v>0.97630163299999995</v>
      </c>
      <c r="F1326" s="5" t="str">
        <f t="shared" si="20"/>
        <v>Not an Outlier</v>
      </c>
    </row>
    <row r="1327" spans="1:6" x14ac:dyDescent="0.25">
      <c r="A1327" s="12">
        <v>868.37</v>
      </c>
      <c r="B1327" s="26">
        <v>43413</v>
      </c>
      <c r="C1327" s="5">
        <v>315872</v>
      </c>
      <c r="D1327" s="12">
        <v>5630.95</v>
      </c>
      <c r="E1327" s="27">
        <v>1.0000009999999999</v>
      </c>
      <c r="F1327" s="5" t="str">
        <f t="shared" si="20"/>
        <v>Not an Outlier</v>
      </c>
    </row>
    <row r="1328" spans="1:6" x14ac:dyDescent="0.25">
      <c r="A1328" s="12">
        <v>869.54</v>
      </c>
      <c r="B1328" s="26">
        <v>43301</v>
      </c>
      <c r="C1328" s="5">
        <v>90480</v>
      </c>
      <c r="D1328" s="12">
        <v>5413.91</v>
      </c>
      <c r="E1328" s="27">
        <v>1.0000009999999999</v>
      </c>
      <c r="F1328" s="5" t="str">
        <f t="shared" si="20"/>
        <v>Not an Outlier</v>
      </c>
    </row>
    <row r="1329" spans="1:6" x14ac:dyDescent="0.25">
      <c r="A1329" s="12">
        <v>871.49</v>
      </c>
      <c r="B1329" s="26">
        <v>43413</v>
      </c>
      <c r="C1329" s="5">
        <v>335554</v>
      </c>
      <c r="D1329" s="12">
        <v>13452.47</v>
      </c>
      <c r="E1329" s="27">
        <v>1.0000009999999999</v>
      </c>
      <c r="F1329" s="5" t="str">
        <f t="shared" si="20"/>
        <v>Not an Outlier</v>
      </c>
    </row>
    <row r="1330" spans="1:6" x14ac:dyDescent="0.25">
      <c r="A1330" s="12">
        <v>871.67</v>
      </c>
      <c r="B1330" s="26">
        <v>43329</v>
      </c>
      <c r="C1330" s="5">
        <v>86612</v>
      </c>
      <c r="D1330" s="12">
        <v>5902.26</v>
      </c>
      <c r="E1330" s="27">
        <v>0.78571528599999996</v>
      </c>
      <c r="F1330" s="5" t="str">
        <f t="shared" si="20"/>
        <v>Not an Outlier</v>
      </c>
    </row>
    <row r="1331" spans="1:6" x14ac:dyDescent="0.25">
      <c r="A1331" s="12">
        <v>871.77</v>
      </c>
      <c r="B1331" s="26">
        <v>42916</v>
      </c>
      <c r="C1331" s="5">
        <v>90441</v>
      </c>
      <c r="D1331" s="12">
        <v>8339.65</v>
      </c>
      <c r="E1331" s="27">
        <v>0.96848562000000005</v>
      </c>
      <c r="F1331" s="5" t="str">
        <f t="shared" si="20"/>
        <v>Not an Outlier</v>
      </c>
    </row>
    <row r="1332" spans="1:6" x14ac:dyDescent="0.25">
      <c r="A1332" s="12">
        <v>871.84</v>
      </c>
      <c r="B1332" s="26">
        <v>43350</v>
      </c>
      <c r="C1332" s="5">
        <v>300378</v>
      </c>
      <c r="D1332" s="12">
        <v>5922.96</v>
      </c>
      <c r="E1332" s="27">
        <v>1.0000009999999999</v>
      </c>
      <c r="F1332" s="5" t="str">
        <f t="shared" si="20"/>
        <v>Not an Outlier</v>
      </c>
    </row>
    <row r="1333" spans="1:6" x14ac:dyDescent="0.25">
      <c r="A1333" s="12">
        <v>872.28</v>
      </c>
      <c r="B1333" s="26">
        <v>43042</v>
      </c>
      <c r="C1333" s="5">
        <v>90441</v>
      </c>
      <c r="D1333" s="12">
        <v>7357.34</v>
      </c>
      <c r="E1333" s="27">
        <v>0.94530981700000005</v>
      </c>
      <c r="F1333" s="5" t="str">
        <f t="shared" si="20"/>
        <v>Not an Outlier</v>
      </c>
    </row>
    <row r="1334" spans="1:6" x14ac:dyDescent="0.25">
      <c r="A1334" s="12">
        <v>873.66</v>
      </c>
      <c r="B1334" s="26">
        <v>43014</v>
      </c>
      <c r="C1334" s="5">
        <v>90441</v>
      </c>
      <c r="D1334" s="12">
        <v>8043.67</v>
      </c>
      <c r="E1334" s="27">
        <v>0.96916648800000005</v>
      </c>
      <c r="F1334" s="5" t="str">
        <f t="shared" si="20"/>
        <v>Not an Outlier</v>
      </c>
    </row>
    <row r="1335" spans="1:6" x14ac:dyDescent="0.25">
      <c r="A1335" s="12">
        <v>874.72</v>
      </c>
      <c r="B1335" s="26">
        <v>43252</v>
      </c>
      <c r="C1335" s="5">
        <v>300387</v>
      </c>
      <c r="D1335" s="12">
        <v>2866.96</v>
      </c>
      <c r="E1335" s="27">
        <v>1.0000009999999999</v>
      </c>
      <c r="F1335" s="5" t="str">
        <f t="shared" si="20"/>
        <v>Not an Outlier</v>
      </c>
    </row>
    <row r="1336" spans="1:6" x14ac:dyDescent="0.25">
      <c r="A1336" s="12">
        <v>877.7</v>
      </c>
      <c r="B1336" s="26">
        <v>43392</v>
      </c>
      <c r="C1336" s="5">
        <v>86594</v>
      </c>
      <c r="D1336" s="12">
        <v>18887.259999999998</v>
      </c>
      <c r="E1336" s="27">
        <v>1.0000009999999999</v>
      </c>
      <c r="F1336" s="5" t="str">
        <f t="shared" si="20"/>
        <v>Not an Outlier</v>
      </c>
    </row>
    <row r="1337" spans="1:6" x14ac:dyDescent="0.25">
      <c r="A1337" s="12">
        <v>878.14</v>
      </c>
      <c r="B1337" s="26">
        <v>43343</v>
      </c>
      <c r="C1337" s="5">
        <v>90480</v>
      </c>
      <c r="D1337" s="12">
        <v>4554.03</v>
      </c>
      <c r="E1337" s="27">
        <v>1.0000009999999999</v>
      </c>
      <c r="F1337" s="5" t="str">
        <f t="shared" si="20"/>
        <v>Not an Outlier</v>
      </c>
    </row>
    <row r="1338" spans="1:6" x14ac:dyDescent="0.25">
      <c r="A1338" s="12">
        <v>878.94</v>
      </c>
      <c r="B1338" s="26">
        <v>43343</v>
      </c>
      <c r="C1338" s="5">
        <v>335502</v>
      </c>
      <c r="D1338" s="12">
        <v>5253.28</v>
      </c>
      <c r="E1338" s="27">
        <v>1.0000009999999999</v>
      </c>
      <c r="F1338" s="5" t="str">
        <f t="shared" si="20"/>
        <v>Not an Outlier</v>
      </c>
    </row>
    <row r="1339" spans="1:6" x14ac:dyDescent="0.25">
      <c r="A1339" s="12">
        <v>879.71</v>
      </c>
      <c r="B1339" s="26">
        <v>43329</v>
      </c>
      <c r="C1339" s="5">
        <v>90480</v>
      </c>
      <c r="D1339" s="12">
        <v>4891.8900000000003</v>
      </c>
      <c r="E1339" s="27">
        <v>1.0000009999999999</v>
      </c>
      <c r="F1339" s="5" t="str">
        <f t="shared" si="20"/>
        <v>Not an Outlier</v>
      </c>
    </row>
    <row r="1340" spans="1:6" x14ac:dyDescent="0.25">
      <c r="A1340" s="12">
        <v>879.78</v>
      </c>
      <c r="B1340" s="26">
        <v>42790</v>
      </c>
      <c r="C1340" s="5">
        <v>90499</v>
      </c>
      <c r="D1340" s="12">
        <v>9457.59</v>
      </c>
      <c r="E1340" s="27">
        <v>0.96350672000000004</v>
      </c>
      <c r="F1340" s="5" t="str">
        <f t="shared" si="20"/>
        <v>Not an Outlier</v>
      </c>
    </row>
    <row r="1341" spans="1:6" x14ac:dyDescent="0.25">
      <c r="A1341" s="12">
        <v>880.39</v>
      </c>
      <c r="B1341" s="26">
        <v>43203</v>
      </c>
      <c r="C1341" s="5">
        <v>300387</v>
      </c>
      <c r="D1341" s="12">
        <v>3809.33</v>
      </c>
      <c r="E1341" s="27">
        <v>0.89097348399999998</v>
      </c>
      <c r="F1341" s="5" t="str">
        <f t="shared" si="20"/>
        <v>Not an Outlier</v>
      </c>
    </row>
    <row r="1342" spans="1:6" x14ac:dyDescent="0.25">
      <c r="A1342" s="12">
        <v>882.45</v>
      </c>
      <c r="B1342" s="26">
        <v>42846</v>
      </c>
      <c r="C1342" s="5">
        <v>300387</v>
      </c>
      <c r="D1342" s="12">
        <v>4897.26</v>
      </c>
      <c r="E1342" s="27">
        <v>0.966983025</v>
      </c>
      <c r="F1342" s="5" t="str">
        <f t="shared" si="20"/>
        <v>Not an Outlier</v>
      </c>
    </row>
    <row r="1343" spans="1:6" x14ac:dyDescent="0.25">
      <c r="A1343" s="12">
        <v>882.74</v>
      </c>
      <c r="B1343" s="26">
        <v>42839</v>
      </c>
      <c r="C1343" s="5">
        <v>300382</v>
      </c>
      <c r="D1343" s="12">
        <v>12184.28</v>
      </c>
      <c r="E1343" s="27">
        <v>0.96655428799999998</v>
      </c>
      <c r="F1343" s="5" t="str">
        <f t="shared" si="20"/>
        <v>Not an Outlier</v>
      </c>
    </row>
    <row r="1344" spans="1:6" x14ac:dyDescent="0.25">
      <c r="A1344" s="12">
        <v>882.89</v>
      </c>
      <c r="B1344" s="26">
        <v>42986</v>
      </c>
      <c r="C1344" s="5">
        <v>90441</v>
      </c>
      <c r="D1344" s="12">
        <v>8486.4500000000007</v>
      </c>
      <c r="E1344" s="27">
        <v>0.97641164400000002</v>
      </c>
      <c r="F1344" s="5" t="str">
        <f t="shared" si="20"/>
        <v>Not an Outlier</v>
      </c>
    </row>
    <row r="1345" spans="1:6" x14ac:dyDescent="0.25">
      <c r="A1345" s="12">
        <v>883.01</v>
      </c>
      <c r="B1345" s="26">
        <v>42958</v>
      </c>
      <c r="C1345" s="5">
        <v>90499</v>
      </c>
      <c r="D1345" s="12">
        <v>9858.57</v>
      </c>
      <c r="E1345" s="27">
        <v>0.979134226</v>
      </c>
      <c r="F1345" s="5" t="str">
        <f t="shared" si="20"/>
        <v>Not an Outlier</v>
      </c>
    </row>
    <row r="1346" spans="1:6" x14ac:dyDescent="0.25">
      <c r="A1346" s="12">
        <v>883.49</v>
      </c>
      <c r="B1346" s="26">
        <v>43126</v>
      </c>
      <c r="C1346" s="5">
        <v>90499</v>
      </c>
      <c r="D1346" s="12">
        <v>8545.8799999999992</v>
      </c>
      <c r="E1346" s="27">
        <v>0.93163298000000005</v>
      </c>
      <c r="F1346" s="5" t="str">
        <f t="shared" ref="F1346:F1409" si="21">IF(OR(A1346&gt;$I$8,A1346&lt;$I$9), "Outlier", "Not an Outlier")</f>
        <v>Not an Outlier</v>
      </c>
    </row>
    <row r="1347" spans="1:6" x14ac:dyDescent="0.25">
      <c r="A1347" s="12">
        <v>883.97</v>
      </c>
      <c r="B1347" s="26">
        <v>43322</v>
      </c>
      <c r="C1347" s="5">
        <v>1750</v>
      </c>
      <c r="D1347" s="12">
        <v>3769.35</v>
      </c>
      <c r="E1347" s="27">
        <v>1.0000009999999999</v>
      </c>
      <c r="F1347" s="5" t="str">
        <f t="shared" si="21"/>
        <v>Not an Outlier</v>
      </c>
    </row>
    <row r="1348" spans="1:6" x14ac:dyDescent="0.25">
      <c r="A1348" s="12">
        <v>884.15</v>
      </c>
      <c r="B1348" s="26">
        <v>42825</v>
      </c>
      <c r="C1348" s="5">
        <v>90441</v>
      </c>
      <c r="D1348" s="12">
        <v>7803.68</v>
      </c>
      <c r="E1348" s="27">
        <v>0.97231770399999995</v>
      </c>
      <c r="F1348" s="5" t="str">
        <f t="shared" si="21"/>
        <v>Not an Outlier</v>
      </c>
    </row>
    <row r="1349" spans="1:6" x14ac:dyDescent="0.25">
      <c r="A1349" s="12">
        <v>884.42</v>
      </c>
      <c r="B1349" s="26">
        <v>43105</v>
      </c>
      <c r="C1349" s="5">
        <v>300387</v>
      </c>
      <c r="D1349" s="12">
        <v>4478.6899999999996</v>
      </c>
      <c r="E1349" s="27">
        <v>0.946158473</v>
      </c>
      <c r="F1349" s="5" t="str">
        <f t="shared" si="21"/>
        <v>Not an Outlier</v>
      </c>
    </row>
    <row r="1350" spans="1:6" x14ac:dyDescent="0.25">
      <c r="A1350" s="12">
        <v>885.38</v>
      </c>
      <c r="B1350" s="26">
        <v>43077</v>
      </c>
      <c r="C1350" s="5">
        <v>90441</v>
      </c>
      <c r="D1350" s="12">
        <v>7417.89</v>
      </c>
      <c r="E1350" s="27">
        <v>0.93940921700000002</v>
      </c>
      <c r="F1350" s="5" t="str">
        <f t="shared" si="21"/>
        <v>Not an Outlier</v>
      </c>
    </row>
    <row r="1351" spans="1:6" x14ac:dyDescent="0.25">
      <c r="A1351" s="12">
        <v>885.53</v>
      </c>
      <c r="B1351" s="26">
        <v>42993</v>
      </c>
      <c r="C1351" s="5">
        <v>300387</v>
      </c>
      <c r="D1351" s="12">
        <v>4820.42</v>
      </c>
      <c r="E1351" s="27">
        <v>0.96738305499999999</v>
      </c>
      <c r="F1351" s="5" t="str">
        <f t="shared" si="21"/>
        <v>Not an Outlier</v>
      </c>
    </row>
    <row r="1352" spans="1:6" x14ac:dyDescent="0.25">
      <c r="A1352" s="12">
        <v>885.95</v>
      </c>
      <c r="B1352" s="26">
        <v>43336</v>
      </c>
      <c r="C1352" s="5">
        <v>300375</v>
      </c>
      <c r="D1352" s="12">
        <v>14496.43</v>
      </c>
      <c r="E1352" s="27">
        <v>1.0000009999999999</v>
      </c>
      <c r="F1352" s="5" t="str">
        <f t="shared" si="21"/>
        <v>Not an Outlier</v>
      </c>
    </row>
    <row r="1353" spans="1:6" x14ac:dyDescent="0.25">
      <c r="A1353" s="12">
        <v>887.77</v>
      </c>
      <c r="B1353" s="26">
        <v>43056</v>
      </c>
      <c r="C1353" s="5">
        <v>335506</v>
      </c>
      <c r="D1353" s="12">
        <v>24222.86</v>
      </c>
      <c r="E1353" s="27">
        <v>0.95352452200000004</v>
      </c>
      <c r="F1353" s="5" t="str">
        <f t="shared" si="21"/>
        <v>Not an Outlier</v>
      </c>
    </row>
    <row r="1354" spans="1:6" x14ac:dyDescent="0.25">
      <c r="A1354" s="12">
        <v>888.68</v>
      </c>
      <c r="B1354" s="26">
        <v>42790</v>
      </c>
      <c r="C1354" s="5">
        <v>90441</v>
      </c>
      <c r="D1354" s="12">
        <v>8107.07</v>
      </c>
      <c r="E1354" s="27">
        <v>0.95965708500000002</v>
      </c>
      <c r="F1354" s="5" t="str">
        <f t="shared" si="21"/>
        <v>Not an Outlier</v>
      </c>
    </row>
    <row r="1355" spans="1:6" x14ac:dyDescent="0.25">
      <c r="A1355" s="12">
        <v>889.8</v>
      </c>
      <c r="B1355" s="26">
        <v>42923</v>
      </c>
      <c r="C1355" s="5">
        <v>90412</v>
      </c>
      <c r="D1355" s="12">
        <v>5471.5</v>
      </c>
      <c r="E1355" s="27">
        <v>0.97666388699999995</v>
      </c>
      <c r="F1355" s="5" t="str">
        <f t="shared" si="21"/>
        <v>Not an Outlier</v>
      </c>
    </row>
    <row r="1356" spans="1:6" x14ac:dyDescent="0.25">
      <c r="A1356" s="12">
        <v>890.47</v>
      </c>
      <c r="B1356" s="26">
        <v>43329</v>
      </c>
      <c r="C1356" s="5">
        <v>1750</v>
      </c>
      <c r="D1356" s="12">
        <v>3687.64</v>
      </c>
      <c r="E1356" s="27">
        <v>1.0000009999999999</v>
      </c>
      <c r="F1356" s="5" t="str">
        <f t="shared" si="21"/>
        <v>Not an Outlier</v>
      </c>
    </row>
    <row r="1357" spans="1:6" x14ac:dyDescent="0.25">
      <c r="A1357" s="12">
        <v>891.83</v>
      </c>
      <c r="B1357" s="26">
        <v>42776</v>
      </c>
      <c r="C1357" s="5">
        <v>300382</v>
      </c>
      <c r="D1357" s="12">
        <v>11344.09</v>
      </c>
      <c r="E1357" s="27">
        <v>0.95074317600000002</v>
      </c>
      <c r="F1357" s="5" t="str">
        <f t="shared" si="21"/>
        <v>Not an Outlier</v>
      </c>
    </row>
    <row r="1358" spans="1:6" x14ac:dyDescent="0.25">
      <c r="A1358" s="12">
        <v>892.19</v>
      </c>
      <c r="B1358" s="26">
        <v>43364</v>
      </c>
      <c r="C1358" s="5">
        <v>300376</v>
      </c>
      <c r="D1358" s="12">
        <v>3780.67</v>
      </c>
      <c r="E1358" s="27">
        <v>1.0000009999999999</v>
      </c>
      <c r="F1358" s="5" t="str">
        <f t="shared" si="21"/>
        <v>Not an Outlier</v>
      </c>
    </row>
    <row r="1359" spans="1:6" x14ac:dyDescent="0.25">
      <c r="A1359" s="12">
        <v>892.31</v>
      </c>
      <c r="B1359" s="26">
        <v>43378</v>
      </c>
      <c r="C1359" s="5">
        <v>90230</v>
      </c>
      <c r="D1359" s="12">
        <v>6597.08</v>
      </c>
      <c r="E1359" s="27">
        <v>1.0000009999999999</v>
      </c>
      <c r="F1359" s="5" t="str">
        <f t="shared" si="21"/>
        <v>Not an Outlier</v>
      </c>
    </row>
    <row r="1360" spans="1:6" x14ac:dyDescent="0.25">
      <c r="A1360" s="12">
        <v>892.79</v>
      </c>
      <c r="B1360" s="26">
        <v>43322</v>
      </c>
      <c r="C1360" s="5">
        <v>86606</v>
      </c>
      <c r="D1360" s="12">
        <v>2871.84</v>
      </c>
      <c r="E1360" s="27">
        <v>0.57142957100000003</v>
      </c>
      <c r="F1360" s="5" t="str">
        <f t="shared" si="21"/>
        <v>Not an Outlier</v>
      </c>
    </row>
    <row r="1361" spans="1:6" x14ac:dyDescent="0.25">
      <c r="A1361" s="12">
        <v>893.03</v>
      </c>
      <c r="B1361" s="26">
        <v>43112</v>
      </c>
      <c r="C1361" s="5">
        <v>300387</v>
      </c>
      <c r="D1361" s="12">
        <v>4455.72</v>
      </c>
      <c r="E1361" s="27">
        <v>0.94040646900000002</v>
      </c>
      <c r="F1361" s="5" t="str">
        <f t="shared" si="21"/>
        <v>Not an Outlier</v>
      </c>
    </row>
    <row r="1362" spans="1:6" x14ac:dyDescent="0.25">
      <c r="A1362" s="12">
        <v>893.18</v>
      </c>
      <c r="B1362" s="26">
        <v>43238</v>
      </c>
      <c r="C1362" s="5">
        <v>300387</v>
      </c>
      <c r="D1362" s="12">
        <v>3123.68</v>
      </c>
      <c r="E1362" s="27">
        <v>1.0000009999999999</v>
      </c>
      <c r="F1362" s="5" t="str">
        <f t="shared" si="21"/>
        <v>Not an Outlier</v>
      </c>
    </row>
    <row r="1363" spans="1:6" x14ac:dyDescent="0.25">
      <c r="A1363" s="12">
        <v>894.1</v>
      </c>
      <c r="B1363" s="26">
        <v>43385</v>
      </c>
      <c r="C1363" s="5">
        <v>315866</v>
      </c>
      <c r="D1363" s="12">
        <v>4834.04</v>
      </c>
      <c r="E1363" s="27">
        <v>1.0000009999999999</v>
      </c>
      <c r="F1363" s="5" t="str">
        <f t="shared" si="21"/>
        <v>Not an Outlier</v>
      </c>
    </row>
    <row r="1364" spans="1:6" x14ac:dyDescent="0.25">
      <c r="A1364" s="12">
        <v>894.65</v>
      </c>
      <c r="B1364" s="26">
        <v>42874</v>
      </c>
      <c r="C1364" s="5">
        <v>90441</v>
      </c>
      <c r="D1364" s="12">
        <v>7820.26</v>
      </c>
      <c r="E1364" s="27">
        <v>0.96912572900000005</v>
      </c>
      <c r="F1364" s="5" t="str">
        <f t="shared" si="21"/>
        <v>Not an Outlier</v>
      </c>
    </row>
    <row r="1365" spans="1:6" x14ac:dyDescent="0.25">
      <c r="A1365" s="12">
        <v>897.48</v>
      </c>
      <c r="B1365" s="26">
        <v>43196</v>
      </c>
      <c r="C1365" s="5">
        <v>335603</v>
      </c>
      <c r="D1365" s="12">
        <v>21961.65</v>
      </c>
      <c r="E1365" s="27">
        <v>0.92711278100000005</v>
      </c>
      <c r="F1365" s="5" t="str">
        <f t="shared" si="21"/>
        <v>Not an Outlier</v>
      </c>
    </row>
    <row r="1366" spans="1:6" x14ac:dyDescent="0.25">
      <c r="A1366" s="12">
        <v>899</v>
      </c>
      <c r="B1366" s="26">
        <v>43091</v>
      </c>
      <c r="C1366" s="5">
        <v>300382</v>
      </c>
      <c r="D1366" s="12">
        <v>11333.78</v>
      </c>
      <c r="E1366" s="27">
        <v>0.94698282499999997</v>
      </c>
      <c r="F1366" s="5" t="str">
        <f t="shared" si="21"/>
        <v>Not an Outlier</v>
      </c>
    </row>
    <row r="1367" spans="1:6" x14ac:dyDescent="0.25">
      <c r="A1367" s="12">
        <v>899.52</v>
      </c>
      <c r="B1367" s="26">
        <v>43070</v>
      </c>
      <c r="C1367" s="5">
        <v>300382</v>
      </c>
      <c r="D1367" s="12">
        <v>11408.67</v>
      </c>
      <c r="E1367" s="27">
        <v>0.93842627099999998</v>
      </c>
      <c r="F1367" s="5" t="str">
        <f t="shared" si="21"/>
        <v>Not an Outlier</v>
      </c>
    </row>
    <row r="1368" spans="1:6" x14ac:dyDescent="0.25">
      <c r="A1368" s="12">
        <v>899.72</v>
      </c>
      <c r="B1368" s="26">
        <v>43434</v>
      </c>
      <c r="C1368" s="5">
        <v>236506</v>
      </c>
      <c r="D1368" s="12">
        <v>6389.21</v>
      </c>
      <c r="E1368" s="27">
        <v>1.0000009999999999</v>
      </c>
      <c r="F1368" s="5" t="str">
        <f t="shared" si="21"/>
        <v>Not an Outlier</v>
      </c>
    </row>
    <row r="1369" spans="1:6" x14ac:dyDescent="0.25">
      <c r="A1369" s="12">
        <v>899.76</v>
      </c>
      <c r="B1369" s="26">
        <v>43007</v>
      </c>
      <c r="C1369" s="5">
        <v>300387</v>
      </c>
      <c r="D1369" s="12">
        <v>4820.16</v>
      </c>
      <c r="E1369" s="27">
        <v>0.95395769799999997</v>
      </c>
      <c r="F1369" s="5" t="str">
        <f t="shared" si="21"/>
        <v>Not an Outlier</v>
      </c>
    </row>
    <row r="1370" spans="1:6" x14ac:dyDescent="0.25">
      <c r="A1370" s="12">
        <v>900.73</v>
      </c>
      <c r="B1370" s="26">
        <v>42804</v>
      </c>
      <c r="C1370" s="5">
        <v>90441</v>
      </c>
      <c r="D1370" s="12">
        <v>8047.43</v>
      </c>
      <c r="E1370" s="27">
        <v>0.96768807499999998</v>
      </c>
      <c r="F1370" s="5" t="str">
        <f t="shared" si="21"/>
        <v>Not an Outlier</v>
      </c>
    </row>
    <row r="1371" spans="1:6" x14ac:dyDescent="0.25">
      <c r="A1371" s="12">
        <v>901.58</v>
      </c>
      <c r="B1371" s="26">
        <v>43399</v>
      </c>
      <c r="C1371" s="5">
        <v>315872</v>
      </c>
      <c r="D1371" s="12">
        <v>6540.1</v>
      </c>
      <c r="E1371" s="27">
        <v>1.0000009999999999</v>
      </c>
      <c r="F1371" s="5" t="str">
        <f t="shared" si="21"/>
        <v>Not an Outlier</v>
      </c>
    </row>
    <row r="1372" spans="1:6" x14ac:dyDescent="0.25">
      <c r="A1372" s="12">
        <v>901.59</v>
      </c>
      <c r="B1372" s="26">
        <v>43000</v>
      </c>
      <c r="C1372" s="5">
        <v>335603</v>
      </c>
      <c r="D1372" s="12">
        <v>22370.73</v>
      </c>
      <c r="E1372" s="27">
        <v>0.981671446</v>
      </c>
      <c r="F1372" s="5" t="str">
        <f t="shared" si="21"/>
        <v>Not an Outlier</v>
      </c>
    </row>
    <row r="1373" spans="1:6" x14ac:dyDescent="0.25">
      <c r="A1373" s="12">
        <v>903.27</v>
      </c>
      <c r="B1373" s="26">
        <v>42923</v>
      </c>
      <c r="C1373" s="5">
        <v>90499</v>
      </c>
      <c r="D1373" s="12">
        <v>9691.17</v>
      </c>
      <c r="E1373" s="27">
        <v>0.98092820199999997</v>
      </c>
      <c r="F1373" s="5" t="str">
        <f t="shared" si="21"/>
        <v>Not an Outlier</v>
      </c>
    </row>
    <row r="1374" spans="1:6" x14ac:dyDescent="0.25">
      <c r="A1374" s="12">
        <v>904.78</v>
      </c>
      <c r="B1374" s="26">
        <v>42958</v>
      </c>
      <c r="C1374" s="5">
        <v>90441</v>
      </c>
      <c r="D1374" s="12">
        <v>8417.83</v>
      </c>
      <c r="E1374" s="27">
        <v>0.97763829000000002</v>
      </c>
      <c r="F1374" s="5" t="str">
        <f t="shared" si="21"/>
        <v>Not an Outlier</v>
      </c>
    </row>
    <row r="1375" spans="1:6" x14ac:dyDescent="0.25">
      <c r="A1375" s="12">
        <v>904.96</v>
      </c>
      <c r="B1375" s="26">
        <v>43378</v>
      </c>
      <c r="C1375" s="5">
        <v>86215</v>
      </c>
      <c r="D1375" s="12">
        <v>4329.7700000000004</v>
      </c>
      <c r="E1375" s="27">
        <v>9.9999999990000009E-7</v>
      </c>
      <c r="F1375" s="5" t="str">
        <f t="shared" si="21"/>
        <v>Not an Outlier</v>
      </c>
    </row>
    <row r="1376" spans="1:6" x14ac:dyDescent="0.25">
      <c r="A1376" s="12">
        <v>905.79</v>
      </c>
      <c r="B1376" s="26">
        <v>43378</v>
      </c>
      <c r="C1376" s="5">
        <v>300388</v>
      </c>
      <c r="D1376" s="12">
        <v>3757.7</v>
      </c>
      <c r="E1376" s="27">
        <v>1.0000009999999999</v>
      </c>
      <c r="F1376" s="5" t="str">
        <f t="shared" si="21"/>
        <v>Not an Outlier</v>
      </c>
    </row>
    <row r="1377" spans="1:6" x14ac:dyDescent="0.25">
      <c r="A1377" s="12">
        <v>906.18</v>
      </c>
      <c r="B1377" s="26">
        <v>42888</v>
      </c>
      <c r="C1377" s="5">
        <v>90441</v>
      </c>
      <c r="D1377" s="12">
        <v>8412.18</v>
      </c>
      <c r="E1377" s="27">
        <v>0.962327504</v>
      </c>
      <c r="F1377" s="5" t="str">
        <f t="shared" si="21"/>
        <v>Not an Outlier</v>
      </c>
    </row>
    <row r="1378" spans="1:6" x14ac:dyDescent="0.25">
      <c r="A1378" s="12">
        <v>907.63</v>
      </c>
      <c r="B1378" s="26">
        <v>43385</v>
      </c>
      <c r="C1378" s="5">
        <v>90266</v>
      </c>
      <c r="D1378" s="12">
        <v>11104.73</v>
      </c>
      <c r="E1378" s="27">
        <v>1.0000009999999999</v>
      </c>
      <c r="F1378" s="5" t="str">
        <f t="shared" si="21"/>
        <v>Not an Outlier</v>
      </c>
    </row>
    <row r="1379" spans="1:6" x14ac:dyDescent="0.25">
      <c r="A1379" s="12">
        <v>908.05</v>
      </c>
      <c r="B1379" s="26">
        <v>43308</v>
      </c>
      <c r="C1379" s="5">
        <v>166753</v>
      </c>
      <c r="D1379" s="12">
        <v>21998.12</v>
      </c>
      <c r="E1379" s="27">
        <v>1.0000009999999999</v>
      </c>
      <c r="F1379" s="5" t="str">
        <f t="shared" si="21"/>
        <v>Not an Outlier</v>
      </c>
    </row>
    <row r="1380" spans="1:6" x14ac:dyDescent="0.25">
      <c r="A1380" s="12">
        <v>909.29</v>
      </c>
      <c r="B1380" s="26">
        <v>43182</v>
      </c>
      <c r="C1380" s="5">
        <v>300387</v>
      </c>
      <c r="D1380" s="12">
        <v>4306.71</v>
      </c>
      <c r="E1380" s="27">
        <v>0.93328407599999996</v>
      </c>
      <c r="F1380" s="5" t="str">
        <f t="shared" si="21"/>
        <v>Not an Outlier</v>
      </c>
    </row>
    <row r="1381" spans="1:6" x14ac:dyDescent="0.25">
      <c r="A1381" s="12">
        <v>912.81</v>
      </c>
      <c r="B1381" s="26">
        <v>43091</v>
      </c>
      <c r="C1381" s="5">
        <v>90441</v>
      </c>
      <c r="D1381" s="12">
        <v>7151.7</v>
      </c>
      <c r="E1381" s="27">
        <v>0.94814705700000002</v>
      </c>
      <c r="F1381" s="5" t="str">
        <f t="shared" si="21"/>
        <v>Not an Outlier</v>
      </c>
    </row>
    <row r="1382" spans="1:6" x14ac:dyDescent="0.25">
      <c r="A1382" s="12">
        <v>913.37</v>
      </c>
      <c r="B1382" s="26">
        <v>43378</v>
      </c>
      <c r="C1382" s="5">
        <v>86253</v>
      </c>
      <c r="D1382" s="12">
        <v>7562.34</v>
      </c>
      <c r="E1382" s="27">
        <v>9.9999999990000009E-7</v>
      </c>
      <c r="F1382" s="5" t="str">
        <f t="shared" si="21"/>
        <v>Not an Outlier</v>
      </c>
    </row>
    <row r="1383" spans="1:6" x14ac:dyDescent="0.25">
      <c r="A1383" s="12">
        <v>915.69</v>
      </c>
      <c r="B1383" s="26">
        <v>42783</v>
      </c>
      <c r="C1383" s="5">
        <v>90499</v>
      </c>
      <c r="D1383" s="12">
        <v>9206.44</v>
      </c>
      <c r="E1383" s="27">
        <v>0.94497594600000001</v>
      </c>
      <c r="F1383" s="5" t="str">
        <f t="shared" si="21"/>
        <v>Not an Outlier</v>
      </c>
    </row>
    <row r="1384" spans="1:6" x14ac:dyDescent="0.25">
      <c r="A1384" s="12">
        <v>916.21</v>
      </c>
      <c r="B1384" s="26">
        <v>43350</v>
      </c>
      <c r="C1384" s="5">
        <v>335502</v>
      </c>
      <c r="D1384" s="12">
        <v>4847.0600000000004</v>
      </c>
      <c r="E1384" s="27">
        <v>1.0000009999999999</v>
      </c>
      <c r="F1384" s="5" t="str">
        <f t="shared" si="21"/>
        <v>Not an Outlier</v>
      </c>
    </row>
    <row r="1385" spans="1:6" x14ac:dyDescent="0.25">
      <c r="A1385" s="12">
        <v>916.79</v>
      </c>
      <c r="B1385" s="26">
        <v>43042</v>
      </c>
      <c r="C1385" s="5">
        <v>300382</v>
      </c>
      <c r="D1385" s="12">
        <v>11189.58</v>
      </c>
      <c r="E1385" s="27">
        <v>0.93404515899999996</v>
      </c>
      <c r="F1385" s="5" t="str">
        <f t="shared" si="21"/>
        <v>Not an Outlier</v>
      </c>
    </row>
    <row r="1386" spans="1:6" x14ac:dyDescent="0.25">
      <c r="A1386" s="12">
        <v>916.99</v>
      </c>
      <c r="B1386" s="26">
        <v>43336</v>
      </c>
      <c r="C1386" s="5">
        <v>86606</v>
      </c>
      <c r="D1386" s="12">
        <v>2668.62</v>
      </c>
      <c r="E1386" s="27">
        <v>9.9999999990000009E-7</v>
      </c>
      <c r="F1386" s="5" t="str">
        <f t="shared" si="21"/>
        <v>Not an Outlier</v>
      </c>
    </row>
    <row r="1387" spans="1:6" x14ac:dyDescent="0.25">
      <c r="A1387" s="12">
        <v>917.33</v>
      </c>
      <c r="B1387" s="26">
        <v>43035</v>
      </c>
      <c r="C1387" s="5">
        <v>90441</v>
      </c>
      <c r="D1387" s="12">
        <v>7469.21</v>
      </c>
      <c r="E1387" s="27">
        <v>0.95011886899999998</v>
      </c>
      <c r="F1387" s="5" t="str">
        <f t="shared" si="21"/>
        <v>Not an Outlier</v>
      </c>
    </row>
    <row r="1388" spans="1:6" x14ac:dyDescent="0.25">
      <c r="A1388" s="12">
        <v>917.56</v>
      </c>
      <c r="B1388" s="26">
        <v>42846</v>
      </c>
      <c r="C1388" s="5">
        <v>335603</v>
      </c>
      <c r="D1388" s="12">
        <v>23848.37</v>
      </c>
      <c r="E1388" s="27">
        <v>0.98903380699999999</v>
      </c>
      <c r="F1388" s="5" t="str">
        <f t="shared" si="21"/>
        <v>Not an Outlier</v>
      </c>
    </row>
    <row r="1389" spans="1:6" x14ac:dyDescent="0.25">
      <c r="A1389" s="12">
        <v>917.72</v>
      </c>
      <c r="B1389" s="26">
        <v>43336</v>
      </c>
      <c r="C1389" s="5">
        <v>90480</v>
      </c>
      <c r="D1389" s="12">
        <v>4731.95</v>
      </c>
      <c r="E1389" s="27">
        <v>1.0000009999999999</v>
      </c>
      <c r="F1389" s="5" t="str">
        <f t="shared" si="21"/>
        <v>Not an Outlier</v>
      </c>
    </row>
    <row r="1390" spans="1:6" x14ac:dyDescent="0.25">
      <c r="A1390" s="12">
        <v>917.91</v>
      </c>
      <c r="B1390" s="26">
        <v>42797</v>
      </c>
      <c r="C1390" s="5">
        <v>90499</v>
      </c>
      <c r="D1390" s="12">
        <v>9531.82</v>
      </c>
      <c r="E1390" s="27">
        <v>0.97012485400000004</v>
      </c>
      <c r="F1390" s="5" t="str">
        <f t="shared" si="21"/>
        <v>Not an Outlier</v>
      </c>
    </row>
    <row r="1391" spans="1:6" x14ac:dyDescent="0.25">
      <c r="A1391" s="12">
        <v>918.35</v>
      </c>
      <c r="B1391" s="26">
        <v>43399</v>
      </c>
      <c r="C1391" s="5">
        <v>166753</v>
      </c>
      <c r="D1391" s="12">
        <v>18071.259999999998</v>
      </c>
      <c r="E1391" s="27">
        <v>1.0000009999999999</v>
      </c>
      <c r="F1391" s="5" t="str">
        <f t="shared" si="21"/>
        <v>Not an Outlier</v>
      </c>
    </row>
    <row r="1392" spans="1:6" x14ac:dyDescent="0.25">
      <c r="A1392" s="12">
        <v>918.36</v>
      </c>
      <c r="B1392" s="26">
        <v>43098</v>
      </c>
      <c r="C1392" s="5">
        <v>1750</v>
      </c>
      <c r="D1392" s="12">
        <v>6377.38</v>
      </c>
      <c r="E1392" s="27">
        <v>0.89960469899999995</v>
      </c>
      <c r="F1392" s="5" t="str">
        <f t="shared" si="21"/>
        <v>Not an Outlier</v>
      </c>
    </row>
    <row r="1393" spans="1:6" x14ac:dyDescent="0.25">
      <c r="A1393" s="12">
        <v>918.54</v>
      </c>
      <c r="B1393" s="26">
        <v>42979</v>
      </c>
      <c r="C1393" s="5">
        <v>300387</v>
      </c>
      <c r="D1393" s="12">
        <v>5057.93</v>
      </c>
      <c r="E1393" s="27">
        <v>0.96804486899999997</v>
      </c>
      <c r="F1393" s="5" t="str">
        <f t="shared" si="21"/>
        <v>Not an Outlier</v>
      </c>
    </row>
    <row r="1394" spans="1:6" x14ac:dyDescent="0.25">
      <c r="A1394" s="12">
        <v>921.05</v>
      </c>
      <c r="B1394" s="26">
        <v>43021</v>
      </c>
      <c r="C1394" s="5">
        <v>300382</v>
      </c>
      <c r="D1394" s="12">
        <v>11663.62</v>
      </c>
      <c r="E1394" s="27">
        <v>0.95980473700000002</v>
      </c>
      <c r="F1394" s="5" t="str">
        <f t="shared" si="21"/>
        <v>Not an Outlier</v>
      </c>
    </row>
    <row r="1395" spans="1:6" x14ac:dyDescent="0.25">
      <c r="A1395" s="12">
        <v>921.9</v>
      </c>
      <c r="B1395" s="26">
        <v>43371</v>
      </c>
      <c r="C1395" s="5">
        <v>86253</v>
      </c>
      <c r="D1395" s="12">
        <v>8206.31</v>
      </c>
      <c r="E1395" s="27">
        <v>9.9999999990000009E-7</v>
      </c>
      <c r="F1395" s="5" t="str">
        <f t="shared" si="21"/>
        <v>Not an Outlier</v>
      </c>
    </row>
    <row r="1396" spans="1:6" x14ac:dyDescent="0.25">
      <c r="A1396" s="12">
        <v>922.75</v>
      </c>
      <c r="B1396" s="26">
        <v>42825</v>
      </c>
      <c r="C1396" s="5">
        <v>90499</v>
      </c>
      <c r="D1396" s="12">
        <v>9138</v>
      </c>
      <c r="E1396" s="27">
        <v>0.95890122700000002</v>
      </c>
      <c r="F1396" s="5" t="str">
        <f t="shared" si="21"/>
        <v>Not an Outlier</v>
      </c>
    </row>
    <row r="1397" spans="1:6" x14ac:dyDescent="0.25">
      <c r="A1397" s="12">
        <v>923.57</v>
      </c>
      <c r="B1397" s="26">
        <v>43399</v>
      </c>
      <c r="C1397" s="5">
        <v>335594</v>
      </c>
      <c r="D1397" s="12">
        <v>2516.0700000000002</v>
      </c>
      <c r="E1397" s="27">
        <v>1.0000009999999999</v>
      </c>
      <c r="F1397" s="5" t="str">
        <f t="shared" si="21"/>
        <v>Not an Outlier</v>
      </c>
    </row>
    <row r="1398" spans="1:6" x14ac:dyDescent="0.25">
      <c r="A1398" s="12">
        <v>925.57</v>
      </c>
      <c r="B1398" s="26">
        <v>42811</v>
      </c>
      <c r="C1398" s="5">
        <v>90441</v>
      </c>
      <c r="D1398" s="12">
        <v>7952.88</v>
      </c>
      <c r="E1398" s="27">
        <v>0.97014461299999999</v>
      </c>
      <c r="F1398" s="5" t="str">
        <f t="shared" si="21"/>
        <v>Not an Outlier</v>
      </c>
    </row>
    <row r="1399" spans="1:6" x14ac:dyDescent="0.25">
      <c r="A1399" s="12">
        <v>926.52</v>
      </c>
      <c r="B1399" s="26">
        <v>43392</v>
      </c>
      <c r="C1399" s="5">
        <v>335554</v>
      </c>
      <c r="D1399" s="12">
        <v>16101.93</v>
      </c>
      <c r="E1399" s="27">
        <v>9.9999999990000009E-7</v>
      </c>
      <c r="F1399" s="5" t="str">
        <f t="shared" si="21"/>
        <v>Not an Outlier</v>
      </c>
    </row>
    <row r="1400" spans="1:6" x14ac:dyDescent="0.25">
      <c r="A1400" s="12">
        <v>929.53</v>
      </c>
      <c r="B1400" s="26">
        <v>43147</v>
      </c>
      <c r="C1400" s="5">
        <v>335603</v>
      </c>
      <c r="D1400" s="12">
        <v>21486.89</v>
      </c>
      <c r="E1400" s="27">
        <v>0.97363068500000005</v>
      </c>
      <c r="F1400" s="5" t="str">
        <f t="shared" si="21"/>
        <v>Not an Outlier</v>
      </c>
    </row>
    <row r="1401" spans="1:6" x14ac:dyDescent="0.25">
      <c r="A1401" s="12">
        <v>930.85</v>
      </c>
      <c r="B1401" s="26">
        <v>43028</v>
      </c>
      <c r="C1401" s="5">
        <v>90499</v>
      </c>
      <c r="D1401" s="12">
        <v>9281.4500000000007</v>
      </c>
      <c r="E1401" s="27">
        <v>0.96952355099999998</v>
      </c>
      <c r="F1401" s="5" t="str">
        <f t="shared" si="21"/>
        <v>Not an Outlier</v>
      </c>
    </row>
    <row r="1402" spans="1:6" x14ac:dyDescent="0.25">
      <c r="A1402" s="12">
        <v>931.8</v>
      </c>
      <c r="B1402" s="26">
        <v>42993</v>
      </c>
      <c r="C1402" s="5">
        <v>335603</v>
      </c>
      <c r="D1402" s="12">
        <v>22540.29</v>
      </c>
      <c r="E1402" s="27">
        <v>0.98327764399999995</v>
      </c>
      <c r="F1402" s="5" t="str">
        <f t="shared" si="21"/>
        <v>Not an Outlier</v>
      </c>
    </row>
    <row r="1403" spans="1:6" x14ac:dyDescent="0.25">
      <c r="A1403" s="12">
        <v>934.74</v>
      </c>
      <c r="B1403" s="26">
        <v>43322</v>
      </c>
      <c r="C1403" s="5">
        <v>300375</v>
      </c>
      <c r="D1403" s="12">
        <v>15151.34</v>
      </c>
      <c r="E1403" s="27">
        <v>1.0000009999999999</v>
      </c>
      <c r="F1403" s="5" t="str">
        <f t="shared" si="21"/>
        <v>Not an Outlier</v>
      </c>
    </row>
    <row r="1404" spans="1:6" x14ac:dyDescent="0.25">
      <c r="A1404" s="12">
        <v>935.53</v>
      </c>
      <c r="B1404" s="26">
        <v>43161</v>
      </c>
      <c r="C1404" s="5">
        <v>300387</v>
      </c>
      <c r="D1404" s="12">
        <v>4506.7</v>
      </c>
      <c r="E1404" s="27">
        <v>0.94854981299999996</v>
      </c>
      <c r="F1404" s="5" t="str">
        <f t="shared" si="21"/>
        <v>Not an Outlier</v>
      </c>
    </row>
    <row r="1405" spans="1:6" x14ac:dyDescent="0.25">
      <c r="A1405" s="12">
        <v>936.97</v>
      </c>
      <c r="B1405" s="26">
        <v>43168</v>
      </c>
      <c r="C1405" s="5">
        <v>300387</v>
      </c>
      <c r="D1405" s="12">
        <v>4489.04</v>
      </c>
      <c r="E1405" s="27">
        <v>0.94902097699999999</v>
      </c>
      <c r="F1405" s="5" t="str">
        <f t="shared" si="21"/>
        <v>Not an Outlier</v>
      </c>
    </row>
    <row r="1406" spans="1:6" x14ac:dyDescent="0.25">
      <c r="A1406" s="12">
        <v>938.34</v>
      </c>
      <c r="B1406" s="26">
        <v>43238</v>
      </c>
      <c r="C1406" s="5">
        <v>1558</v>
      </c>
      <c r="D1406" s="12">
        <v>7688.46</v>
      </c>
      <c r="E1406" s="27">
        <v>1.0000009999999999</v>
      </c>
      <c r="F1406" s="5" t="str">
        <f t="shared" si="21"/>
        <v>Not an Outlier</v>
      </c>
    </row>
    <row r="1407" spans="1:6" x14ac:dyDescent="0.25">
      <c r="A1407" s="12">
        <v>939.01</v>
      </c>
      <c r="B1407" s="26">
        <v>43399</v>
      </c>
      <c r="C1407" s="5">
        <v>86615</v>
      </c>
      <c r="D1407" s="12">
        <v>9237.32</v>
      </c>
      <c r="E1407" s="27">
        <v>1.0000009999999999</v>
      </c>
      <c r="F1407" s="5" t="str">
        <f t="shared" si="21"/>
        <v>Not an Outlier</v>
      </c>
    </row>
    <row r="1408" spans="1:6" x14ac:dyDescent="0.25">
      <c r="A1408" s="12">
        <v>939.65</v>
      </c>
      <c r="B1408" s="26">
        <v>43266</v>
      </c>
      <c r="C1408" s="5">
        <v>1558</v>
      </c>
      <c r="D1408" s="12">
        <v>6692.08</v>
      </c>
      <c r="E1408" s="27">
        <v>1.0000009999999999</v>
      </c>
      <c r="F1408" s="5" t="str">
        <f t="shared" si="21"/>
        <v>Not an Outlier</v>
      </c>
    </row>
    <row r="1409" spans="1:6" x14ac:dyDescent="0.25">
      <c r="A1409" s="12">
        <v>939.84</v>
      </c>
      <c r="B1409" s="26">
        <v>42797</v>
      </c>
      <c r="C1409" s="5">
        <v>90441</v>
      </c>
      <c r="D1409" s="12">
        <v>8234.08</v>
      </c>
      <c r="E1409" s="27">
        <v>0.96438119700000002</v>
      </c>
      <c r="F1409" s="5" t="str">
        <f t="shared" si="21"/>
        <v>Not an Outlier</v>
      </c>
    </row>
    <row r="1410" spans="1:6" x14ac:dyDescent="0.25">
      <c r="A1410" s="12">
        <v>941.17</v>
      </c>
      <c r="B1410" s="26">
        <v>43399</v>
      </c>
      <c r="C1410" s="5">
        <v>335554</v>
      </c>
      <c r="D1410" s="12">
        <v>15134.57</v>
      </c>
      <c r="E1410" s="27">
        <v>9.9999999990000009E-7</v>
      </c>
      <c r="F1410" s="5" t="str">
        <f t="shared" ref="F1410:F1473" si="22">IF(OR(A1410&gt;$I$8,A1410&lt;$I$9), "Outlier", "Not an Outlier")</f>
        <v>Not an Outlier</v>
      </c>
    </row>
    <row r="1411" spans="1:6" x14ac:dyDescent="0.25">
      <c r="A1411" s="12">
        <v>942.51</v>
      </c>
      <c r="B1411" s="26">
        <v>42951</v>
      </c>
      <c r="C1411" s="5">
        <v>90441</v>
      </c>
      <c r="D1411" s="12">
        <v>8292.2000000000007</v>
      </c>
      <c r="E1411" s="27">
        <v>0.98094079999999995</v>
      </c>
      <c r="F1411" s="5" t="str">
        <f t="shared" si="22"/>
        <v>Not an Outlier</v>
      </c>
    </row>
    <row r="1412" spans="1:6" x14ac:dyDescent="0.25">
      <c r="A1412" s="12">
        <v>942.66</v>
      </c>
      <c r="B1412" s="26">
        <v>43350</v>
      </c>
      <c r="C1412" s="5">
        <v>300377</v>
      </c>
      <c r="D1412" s="12">
        <v>5714.18</v>
      </c>
      <c r="E1412" s="27">
        <v>1.0000009999999999</v>
      </c>
      <c r="F1412" s="5" t="str">
        <f t="shared" si="22"/>
        <v>Not an Outlier</v>
      </c>
    </row>
    <row r="1413" spans="1:6" x14ac:dyDescent="0.25">
      <c r="A1413" s="12">
        <v>943.41</v>
      </c>
      <c r="B1413" s="26">
        <v>43042</v>
      </c>
      <c r="C1413" s="5">
        <v>300387</v>
      </c>
      <c r="D1413" s="12">
        <v>4311.93</v>
      </c>
      <c r="E1413" s="27">
        <v>0.93962685000000001</v>
      </c>
      <c r="F1413" s="5" t="str">
        <f t="shared" si="22"/>
        <v>Not an Outlier</v>
      </c>
    </row>
    <row r="1414" spans="1:6" x14ac:dyDescent="0.25">
      <c r="A1414" s="12">
        <v>943.82</v>
      </c>
      <c r="B1414" s="26">
        <v>43217</v>
      </c>
      <c r="C1414" s="5">
        <v>300387</v>
      </c>
      <c r="D1414" s="12">
        <v>3558.63</v>
      </c>
      <c r="E1414" s="27">
        <v>0.85092448300000001</v>
      </c>
      <c r="F1414" s="5" t="str">
        <f t="shared" si="22"/>
        <v>Not an Outlier</v>
      </c>
    </row>
    <row r="1415" spans="1:6" x14ac:dyDescent="0.25">
      <c r="A1415" s="12">
        <v>944.69</v>
      </c>
      <c r="B1415" s="26">
        <v>42867</v>
      </c>
      <c r="C1415" s="5">
        <v>300387</v>
      </c>
      <c r="D1415" s="12">
        <v>4821.13</v>
      </c>
      <c r="E1415" s="27">
        <v>0.971240357</v>
      </c>
      <c r="F1415" s="5" t="str">
        <f t="shared" si="22"/>
        <v>Not an Outlier</v>
      </c>
    </row>
    <row r="1416" spans="1:6" x14ac:dyDescent="0.25">
      <c r="A1416" s="12">
        <v>944.92</v>
      </c>
      <c r="B1416" s="26">
        <v>43028</v>
      </c>
      <c r="C1416" s="5">
        <v>90441</v>
      </c>
      <c r="D1416" s="12">
        <v>7699.17</v>
      </c>
      <c r="E1416" s="27">
        <v>0.96435743600000001</v>
      </c>
      <c r="F1416" s="5" t="str">
        <f t="shared" si="22"/>
        <v>Not an Outlier</v>
      </c>
    </row>
    <row r="1417" spans="1:6" x14ac:dyDescent="0.25">
      <c r="A1417" s="12">
        <v>945.4</v>
      </c>
      <c r="B1417" s="26">
        <v>43077</v>
      </c>
      <c r="C1417" s="5">
        <v>90499</v>
      </c>
      <c r="D1417" s="12">
        <v>8742.9500000000007</v>
      </c>
      <c r="E1417" s="27">
        <v>0.92950811499999997</v>
      </c>
      <c r="F1417" s="5" t="str">
        <f t="shared" si="22"/>
        <v>Not an Outlier</v>
      </c>
    </row>
    <row r="1418" spans="1:6" x14ac:dyDescent="0.25">
      <c r="A1418" s="12">
        <v>946.52</v>
      </c>
      <c r="B1418" s="26">
        <v>43371</v>
      </c>
      <c r="C1418" s="5">
        <v>87044</v>
      </c>
      <c r="D1418" s="12">
        <v>5263.34</v>
      </c>
      <c r="E1418" s="27">
        <v>0.50000100000000003</v>
      </c>
      <c r="F1418" s="5" t="str">
        <f t="shared" si="22"/>
        <v>Not an Outlier</v>
      </c>
    </row>
    <row r="1419" spans="1:6" x14ac:dyDescent="0.25">
      <c r="A1419" s="12">
        <v>946.73</v>
      </c>
      <c r="B1419" s="26">
        <v>43189</v>
      </c>
      <c r="C1419" s="5">
        <v>300387</v>
      </c>
      <c r="D1419" s="12">
        <v>4159.84</v>
      </c>
      <c r="E1419" s="27">
        <v>0.92546274100000003</v>
      </c>
      <c r="F1419" s="5" t="str">
        <f t="shared" si="22"/>
        <v>Not an Outlier</v>
      </c>
    </row>
    <row r="1420" spans="1:6" x14ac:dyDescent="0.25">
      <c r="A1420" s="12">
        <v>950.32</v>
      </c>
      <c r="B1420" s="26">
        <v>42930</v>
      </c>
      <c r="C1420" s="5">
        <v>300387</v>
      </c>
      <c r="D1420" s="12">
        <v>4976.4399999999996</v>
      </c>
      <c r="E1420" s="27">
        <v>0.96965212999999995</v>
      </c>
      <c r="F1420" s="5" t="str">
        <f t="shared" si="22"/>
        <v>Not an Outlier</v>
      </c>
    </row>
    <row r="1421" spans="1:6" x14ac:dyDescent="0.25">
      <c r="A1421" s="12">
        <v>950.74</v>
      </c>
      <c r="B1421" s="26">
        <v>43084</v>
      </c>
      <c r="C1421" s="5">
        <v>300387</v>
      </c>
      <c r="D1421" s="12">
        <v>4543.1099999999997</v>
      </c>
      <c r="E1421" s="27">
        <v>0.94869960399999997</v>
      </c>
      <c r="F1421" s="5" t="str">
        <f t="shared" si="22"/>
        <v>Not an Outlier</v>
      </c>
    </row>
    <row r="1422" spans="1:6" x14ac:dyDescent="0.25">
      <c r="A1422" s="12">
        <v>952.66</v>
      </c>
      <c r="B1422" s="26">
        <v>43014</v>
      </c>
      <c r="C1422" s="5">
        <v>300382</v>
      </c>
      <c r="D1422" s="12">
        <v>11777.21</v>
      </c>
      <c r="E1422" s="27">
        <v>0.967822081</v>
      </c>
      <c r="F1422" s="5" t="str">
        <f t="shared" si="22"/>
        <v>Not an Outlier</v>
      </c>
    </row>
    <row r="1423" spans="1:6" x14ac:dyDescent="0.25">
      <c r="A1423" s="12">
        <v>952.81</v>
      </c>
      <c r="B1423" s="26">
        <v>42804</v>
      </c>
      <c r="C1423" s="5">
        <v>300382</v>
      </c>
      <c r="D1423" s="12">
        <v>11872.65</v>
      </c>
      <c r="E1423" s="27">
        <v>0.96908486100000002</v>
      </c>
      <c r="F1423" s="5" t="str">
        <f t="shared" si="22"/>
        <v>Not an Outlier</v>
      </c>
    </row>
    <row r="1424" spans="1:6" x14ac:dyDescent="0.25">
      <c r="A1424" s="12">
        <v>952.91</v>
      </c>
      <c r="B1424" s="26">
        <v>43399</v>
      </c>
      <c r="C1424" s="5">
        <v>86594</v>
      </c>
      <c r="D1424" s="12">
        <v>17931.04</v>
      </c>
      <c r="E1424" s="27">
        <v>1.0000009999999999</v>
      </c>
      <c r="F1424" s="5" t="str">
        <f t="shared" si="22"/>
        <v>Not an Outlier</v>
      </c>
    </row>
    <row r="1425" spans="1:6" x14ac:dyDescent="0.25">
      <c r="A1425" s="12">
        <v>953.02</v>
      </c>
      <c r="B1425" s="26">
        <v>43231</v>
      </c>
      <c r="C1425" s="5">
        <v>300387</v>
      </c>
      <c r="D1425" s="12">
        <v>3264.49</v>
      </c>
      <c r="E1425" s="27">
        <v>0.82387962800000003</v>
      </c>
      <c r="F1425" s="5" t="str">
        <f t="shared" si="22"/>
        <v>Not an Outlier</v>
      </c>
    </row>
    <row r="1426" spans="1:6" x14ac:dyDescent="0.25">
      <c r="A1426" s="12">
        <v>953.17</v>
      </c>
      <c r="B1426" s="26">
        <v>43371</v>
      </c>
      <c r="C1426" s="5">
        <v>166753</v>
      </c>
      <c r="D1426" s="12">
        <v>19131.52</v>
      </c>
      <c r="E1426" s="27">
        <v>1.0000009999999999</v>
      </c>
      <c r="F1426" s="5" t="str">
        <f t="shared" si="22"/>
        <v>Not an Outlier</v>
      </c>
    </row>
    <row r="1427" spans="1:6" x14ac:dyDescent="0.25">
      <c r="A1427" s="12">
        <v>953.93</v>
      </c>
      <c r="B1427" s="26">
        <v>43336</v>
      </c>
      <c r="C1427" s="5">
        <v>300377</v>
      </c>
      <c r="D1427" s="12">
        <v>6328.45</v>
      </c>
      <c r="E1427" s="27">
        <v>1.0000009999999999</v>
      </c>
      <c r="F1427" s="5" t="str">
        <f t="shared" si="22"/>
        <v>Not an Outlier</v>
      </c>
    </row>
    <row r="1428" spans="1:6" x14ac:dyDescent="0.25">
      <c r="A1428" s="12">
        <v>953.94</v>
      </c>
      <c r="B1428" s="26">
        <v>43308</v>
      </c>
      <c r="C1428" s="5">
        <v>1750</v>
      </c>
      <c r="D1428" s="12">
        <v>3948.37</v>
      </c>
      <c r="E1428" s="27">
        <v>1.0000009999999999</v>
      </c>
      <c r="F1428" s="5" t="str">
        <f t="shared" si="22"/>
        <v>Not an Outlier</v>
      </c>
    </row>
    <row r="1429" spans="1:6" x14ac:dyDescent="0.25">
      <c r="A1429" s="12">
        <v>955.17</v>
      </c>
      <c r="B1429" s="26">
        <v>43315</v>
      </c>
      <c r="C1429" s="5">
        <v>166753</v>
      </c>
      <c r="D1429" s="12">
        <v>21780.959999999999</v>
      </c>
      <c r="E1429" s="27">
        <v>1.0000009999999999</v>
      </c>
      <c r="F1429" s="5" t="str">
        <f t="shared" si="22"/>
        <v>Not an Outlier</v>
      </c>
    </row>
    <row r="1430" spans="1:6" x14ac:dyDescent="0.25">
      <c r="A1430" s="12">
        <v>957.03</v>
      </c>
      <c r="B1430" s="26">
        <v>42811</v>
      </c>
      <c r="C1430" s="5">
        <v>90499</v>
      </c>
      <c r="D1430" s="12">
        <v>9287.73</v>
      </c>
      <c r="E1430" s="27">
        <v>0.96936849599999997</v>
      </c>
      <c r="F1430" s="5" t="str">
        <f t="shared" si="22"/>
        <v>Not an Outlier</v>
      </c>
    </row>
    <row r="1431" spans="1:6" x14ac:dyDescent="0.25">
      <c r="A1431" s="12">
        <v>957.42</v>
      </c>
      <c r="B1431" s="26">
        <v>43378</v>
      </c>
      <c r="C1431" s="5">
        <v>335555</v>
      </c>
      <c r="D1431" s="12">
        <v>6400.96</v>
      </c>
      <c r="E1431" s="27">
        <v>1.0000009999999999</v>
      </c>
      <c r="F1431" s="5" t="str">
        <f t="shared" si="22"/>
        <v>Not an Outlier</v>
      </c>
    </row>
    <row r="1432" spans="1:6" x14ac:dyDescent="0.25">
      <c r="A1432" s="12">
        <v>958.31</v>
      </c>
      <c r="B1432" s="26">
        <v>42867</v>
      </c>
      <c r="C1432" s="5">
        <v>90441</v>
      </c>
      <c r="D1432" s="12">
        <v>7954</v>
      </c>
      <c r="E1432" s="27">
        <v>0.97554627400000005</v>
      </c>
      <c r="F1432" s="5" t="str">
        <f t="shared" si="22"/>
        <v>Not an Outlier</v>
      </c>
    </row>
    <row r="1433" spans="1:6" x14ac:dyDescent="0.25">
      <c r="A1433" s="12">
        <v>958.35</v>
      </c>
      <c r="B1433" s="26">
        <v>42937</v>
      </c>
      <c r="C1433" s="5">
        <v>300387</v>
      </c>
      <c r="D1433" s="12">
        <v>5042.96</v>
      </c>
      <c r="E1433" s="27">
        <v>0.97419027899999999</v>
      </c>
      <c r="F1433" s="5" t="str">
        <f t="shared" si="22"/>
        <v>Not an Outlier</v>
      </c>
    </row>
    <row r="1434" spans="1:6" x14ac:dyDescent="0.25">
      <c r="A1434" s="12">
        <v>958.87</v>
      </c>
      <c r="B1434" s="26">
        <v>43280</v>
      </c>
      <c r="C1434" s="5">
        <v>90480</v>
      </c>
      <c r="D1434" s="12">
        <v>5935.35</v>
      </c>
      <c r="E1434" s="27">
        <v>1.0000009999999999</v>
      </c>
      <c r="F1434" s="5" t="str">
        <f t="shared" si="22"/>
        <v>Not an Outlier</v>
      </c>
    </row>
    <row r="1435" spans="1:6" x14ac:dyDescent="0.25">
      <c r="A1435" s="12">
        <v>959.07</v>
      </c>
      <c r="B1435" s="26">
        <v>43049</v>
      </c>
      <c r="C1435" s="5">
        <v>90441</v>
      </c>
      <c r="D1435" s="12">
        <v>7345.86</v>
      </c>
      <c r="E1435" s="27">
        <v>0.94710142399999997</v>
      </c>
      <c r="F1435" s="5" t="str">
        <f t="shared" si="22"/>
        <v>Not an Outlier</v>
      </c>
    </row>
    <row r="1436" spans="1:6" x14ac:dyDescent="0.25">
      <c r="A1436" s="12">
        <v>959.28</v>
      </c>
      <c r="B1436" s="26">
        <v>43070</v>
      </c>
      <c r="C1436" s="5">
        <v>300387</v>
      </c>
      <c r="D1436" s="12">
        <v>4639.74</v>
      </c>
      <c r="E1436" s="27">
        <v>0.93617322199999997</v>
      </c>
      <c r="F1436" s="5" t="str">
        <f t="shared" si="22"/>
        <v>Not an Outlier</v>
      </c>
    </row>
    <row r="1437" spans="1:6" x14ac:dyDescent="0.25">
      <c r="A1437" s="12">
        <v>959.54</v>
      </c>
      <c r="B1437" s="26">
        <v>43294</v>
      </c>
      <c r="C1437" s="5">
        <v>90480</v>
      </c>
      <c r="D1437" s="12">
        <v>5550.29</v>
      </c>
      <c r="E1437" s="27">
        <v>1.0000009999999999</v>
      </c>
      <c r="F1437" s="5" t="str">
        <f t="shared" si="22"/>
        <v>Not an Outlier</v>
      </c>
    </row>
    <row r="1438" spans="1:6" x14ac:dyDescent="0.25">
      <c r="A1438" s="12">
        <v>961.64</v>
      </c>
      <c r="B1438" s="26">
        <v>43392</v>
      </c>
      <c r="C1438" s="5">
        <v>335602</v>
      </c>
      <c r="D1438" s="12">
        <v>11029.76</v>
      </c>
      <c r="E1438" s="27">
        <v>1.0000009999999999</v>
      </c>
      <c r="F1438" s="5" t="str">
        <f t="shared" si="22"/>
        <v>Not an Outlier</v>
      </c>
    </row>
    <row r="1439" spans="1:6" x14ac:dyDescent="0.25">
      <c r="A1439" s="12">
        <v>962.84</v>
      </c>
      <c r="B1439" s="26">
        <v>43280</v>
      </c>
      <c r="C1439" s="5">
        <v>300375</v>
      </c>
      <c r="D1439" s="12">
        <v>17452.64</v>
      </c>
      <c r="E1439" s="27">
        <v>1.0000009999999999</v>
      </c>
      <c r="F1439" s="5" t="str">
        <f t="shared" si="22"/>
        <v>Not an Outlier</v>
      </c>
    </row>
    <row r="1440" spans="1:6" x14ac:dyDescent="0.25">
      <c r="A1440" s="12">
        <v>962.92</v>
      </c>
      <c r="B1440" s="26">
        <v>43357</v>
      </c>
      <c r="C1440" s="5">
        <v>86269</v>
      </c>
      <c r="D1440" s="12">
        <v>9765.67</v>
      </c>
      <c r="E1440" s="27">
        <v>1.0000009999999999</v>
      </c>
      <c r="F1440" s="5" t="str">
        <f t="shared" si="22"/>
        <v>Not an Outlier</v>
      </c>
    </row>
    <row r="1441" spans="1:6" x14ac:dyDescent="0.25">
      <c r="A1441" s="12">
        <v>963.7</v>
      </c>
      <c r="B1441" s="26">
        <v>43021</v>
      </c>
      <c r="C1441" s="5">
        <v>300387</v>
      </c>
      <c r="D1441" s="12">
        <v>4610.97</v>
      </c>
      <c r="E1441" s="27">
        <v>0.94680750000000002</v>
      </c>
      <c r="F1441" s="5" t="str">
        <f t="shared" si="22"/>
        <v>Not an Outlier</v>
      </c>
    </row>
    <row r="1442" spans="1:6" x14ac:dyDescent="0.25">
      <c r="A1442" s="12">
        <v>963.77</v>
      </c>
      <c r="B1442" s="26">
        <v>43420</v>
      </c>
      <c r="C1442" s="5">
        <v>335554</v>
      </c>
      <c r="D1442" s="12">
        <v>12531.61</v>
      </c>
      <c r="E1442" s="27">
        <v>1.0000009999999999</v>
      </c>
      <c r="F1442" s="5" t="str">
        <f t="shared" si="22"/>
        <v>Not an Outlier</v>
      </c>
    </row>
    <row r="1443" spans="1:6" x14ac:dyDescent="0.25">
      <c r="A1443" s="12">
        <v>967.56</v>
      </c>
      <c r="B1443" s="26">
        <v>42790</v>
      </c>
      <c r="C1443" s="5">
        <v>300387</v>
      </c>
      <c r="D1443" s="12">
        <v>5192.3100000000004</v>
      </c>
      <c r="E1443" s="27">
        <v>0.98296038699999999</v>
      </c>
      <c r="F1443" s="5" t="str">
        <f t="shared" si="22"/>
        <v>Not an Outlier</v>
      </c>
    </row>
    <row r="1444" spans="1:6" x14ac:dyDescent="0.25">
      <c r="A1444" s="12">
        <v>967.56</v>
      </c>
      <c r="B1444" s="26">
        <v>43084</v>
      </c>
      <c r="C1444" s="5">
        <v>335602</v>
      </c>
      <c r="D1444" s="12">
        <v>28863.43</v>
      </c>
      <c r="E1444" s="27">
        <v>0.98473238500000004</v>
      </c>
      <c r="F1444" s="5" t="str">
        <f t="shared" si="22"/>
        <v>Not an Outlier</v>
      </c>
    </row>
    <row r="1445" spans="1:6" x14ac:dyDescent="0.25">
      <c r="A1445" s="12">
        <v>968.29</v>
      </c>
      <c r="B1445" s="26">
        <v>43259</v>
      </c>
      <c r="C1445" s="5">
        <v>1750</v>
      </c>
      <c r="D1445" s="12">
        <v>4581.78</v>
      </c>
      <c r="E1445" s="27">
        <v>1.0000009999999999</v>
      </c>
      <c r="F1445" s="5" t="str">
        <f t="shared" si="22"/>
        <v>Not an Outlier</v>
      </c>
    </row>
    <row r="1446" spans="1:6" x14ac:dyDescent="0.25">
      <c r="A1446" s="12">
        <v>969.45</v>
      </c>
      <c r="B1446" s="26">
        <v>43259</v>
      </c>
      <c r="C1446" s="5">
        <v>300375</v>
      </c>
      <c r="D1446" s="12">
        <v>18369.580000000002</v>
      </c>
      <c r="E1446" s="27">
        <v>1.0000009999999999</v>
      </c>
      <c r="F1446" s="5" t="str">
        <f t="shared" si="22"/>
        <v>Not an Outlier</v>
      </c>
    </row>
    <row r="1447" spans="1:6" x14ac:dyDescent="0.25">
      <c r="A1447" s="12">
        <v>969.59</v>
      </c>
      <c r="B1447" s="26">
        <v>43357</v>
      </c>
      <c r="C1447" s="5">
        <v>166753</v>
      </c>
      <c r="D1447" s="12">
        <v>19900.07</v>
      </c>
      <c r="E1447" s="27">
        <v>1.0000009999999999</v>
      </c>
      <c r="F1447" s="5" t="str">
        <f t="shared" si="22"/>
        <v>Not an Outlier</v>
      </c>
    </row>
    <row r="1448" spans="1:6" x14ac:dyDescent="0.25">
      <c r="A1448" s="12">
        <v>970.47</v>
      </c>
      <c r="B1448" s="26">
        <v>43392</v>
      </c>
      <c r="C1448" s="5">
        <v>86615</v>
      </c>
      <c r="D1448" s="12">
        <v>10020.82</v>
      </c>
      <c r="E1448" s="27">
        <v>1.0000009999999999</v>
      </c>
      <c r="F1448" s="5" t="str">
        <f t="shared" si="22"/>
        <v>Not an Outlier</v>
      </c>
    </row>
    <row r="1449" spans="1:6" x14ac:dyDescent="0.25">
      <c r="A1449" s="12">
        <v>972.19</v>
      </c>
      <c r="B1449" s="26">
        <v>43140</v>
      </c>
      <c r="C1449" s="5">
        <v>335602</v>
      </c>
      <c r="D1449" s="12">
        <v>27458.27</v>
      </c>
      <c r="E1449" s="27">
        <v>0.97926975199999999</v>
      </c>
      <c r="F1449" s="5" t="str">
        <f t="shared" si="22"/>
        <v>Not an Outlier</v>
      </c>
    </row>
    <row r="1450" spans="1:6" x14ac:dyDescent="0.25">
      <c r="A1450" s="12">
        <v>972.99</v>
      </c>
      <c r="B1450" s="26">
        <v>43336</v>
      </c>
      <c r="C1450" s="5">
        <v>86612</v>
      </c>
      <c r="D1450" s="12">
        <v>5502.87</v>
      </c>
      <c r="E1450" s="27">
        <v>1.0000009999999999</v>
      </c>
      <c r="F1450" s="5" t="str">
        <f t="shared" si="22"/>
        <v>Not an Outlier</v>
      </c>
    </row>
    <row r="1451" spans="1:6" x14ac:dyDescent="0.25">
      <c r="A1451" s="12">
        <v>974.24</v>
      </c>
      <c r="B1451" s="26">
        <v>43035</v>
      </c>
      <c r="C1451" s="5">
        <v>300387</v>
      </c>
      <c r="D1451" s="12">
        <v>4435.5600000000004</v>
      </c>
      <c r="E1451" s="27">
        <v>0.94586267800000001</v>
      </c>
      <c r="F1451" s="5" t="str">
        <f t="shared" si="22"/>
        <v>Not an Outlier</v>
      </c>
    </row>
    <row r="1452" spans="1:6" x14ac:dyDescent="0.25">
      <c r="A1452" s="12">
        <v>974.33</v>
      </c>
      <c r="B1452" s="26">
        <v>43140</v>
      </c>
      <c r="C1452" s="5">
        <v>335603</v>
      </c>
      <c r="D1452" s="12">
        <v>21598.99</v>
      </c>
      <c r="E1452" s="27">
        <v>0.97210804900000003</v>
      </c>
      <c r="F1452" s="5" t="str">
        <f t="shared" si="22"/>
        <v>Not an Outlier</v>
      </c>
    </row>
    <row r="1453" spans="1:6" x14ac:dyDescent="0.25">
      <c r="A1453" s="12">
        <v>974.76</v>
      </c>
      <c r="B1453" s="26">
        <v>42874</v>
      </c>
      <c r="C1453" s="5">
        <v>300387</v>
      </c>
      <c r="D1453" s="12">
        <v>4733.9799999999996</v>
      </c>
      <c r="E1453" s="27">
        <v>0.96669920200000004</v>
      </c>
      <c r="F1453" s="5" t="str">
        <f t="shared" si="22"/>
        <v>Not an Outlier</v>
      </c>
    </row>
    <row r="1454" spans="1:6" x14ac:dyDescent="0.25">
      <c r="A1454" s="12">
        <v>975.34</v>
      </c>
      <c r="B1454" s="26">
        <v>42790</v>
      </c>
      <c r="C1454" s="5">
        <v>300382</v>
      </c>
      <c r="D1454" s="12">
        <v>11991.13</v>
      </c>
      <c r="E1454" s="27">
        <v>0.96180491400000001</v>
      </c>
      <c r="F1454" s="5" t="str">
        <f t="shared" si="22"/>
        <v>Not an Outlier</v>
      </c>
    </row>
    <row r="1455" spans="1:6" x14ac:dyDescent="0.25">
      <c r="A1455" s="12">
        <v>975.81</v>
      </c>
      <c r="B1455" s="26">
        <v>43315</v>
      </c>
      <c r="C1455" s="5">
        <v>300375</v>
      </c>
      <c r="D1455" s="12">
        <v>15556.35</v>
      </c>
      <c r="E1455" s="27">
        <v>1.0000009999999999</v>
      </c>
      <c r="F1455" s="5" t="str">
        <f t="shared" si="22"/>
        <v>Not an Outlier</v>
      </c>
    </row>
    <row r="1456" spans="1:6" x14ac:dyDescent="0.25">
      <c r="A1456" s="12">
        <v>977.16</v>
      </c>
      <c r="B1456" s="26">
        <v>43196</v>
      </c>
      <c r="C1456" s="5">
        <v>335602</v>
      </c>
      <c r="D1456" s="12">
        <v>25398.98</v>
      </c>
      <c r="E1456" s="27">
        <v>0.94105006300000005</v>
      </c>
      <c r="F1456" s="5" t="str">
        <f t="shared" si="22"/>
        <v>Not an Outlier</v>
      </c>
    </row>
    <row r="1457" spans="1:6" x14ac:dyDescent="0.25">
      <c r="A1457" s="12">
        <v>978.05</v>
      </c>
      <c r="B1457" s="26">
        <v>43364</v>
      </c>
      <c r="C1457" s="5">
        <v>90313</v>
      </c>
      <c r="D1457" s="12">
        <v>38460.86</v>
      </c>
      <c r="E1457" s="27">
        <v>1.0000009999999999</v>
      </c>
      <c r="F1457" s="5" t="str">
        <f t="shared" si="22"/>
        <v>Not an Outlier</v>
      </c>
    </row>
    <row r="1458" spans="1:6" x14ac:dyDescent="0.25">
      <c r="A1458" s="12">
        <v>978.73</v>
      </c>
      <c r="B1458" s="26">
        <v>43336</v>
      </c>
      <c r="C1458" s="5">
        <v>335502</v>
      </c>
      <c r="D1458" s="12">
        <v>5481.34</v>
      </c>
      <c r="E1458" s="27">
        <v>1.0000009999999999</v>
      </c>
      <c r="F1458" s="5" t="str">
        <f t="shared" si="22"/>
        <v>Not an Outlier</v>
      </c>
    </row>
    <row r="1459" spans="1:6" x14ac:dyDescent="0.25">
      <c r="A1459" s="12">
        <v>980.98</v>
      </c>
      <c r="B1459" s="26">
        <v>43133</v>
      </c>
      <c r="C1459" s="5">
        <v>335602</v>
      </c>
      <c r="D1459" s="12">
        <v>27601.98</v>
      </c>
      <c r="E1459" s="27">
        <v>0.98256790500000002</v>
      </c>
      <c r="F1459" s="5" t="str">
        <f t="shared" si="22"/>
        <v>Not an Outlier</v>
      </c>
    </row>
    <row r="1460" spans="1:6" x14ac:dyDescent="0.25">
      <c r="A1460" s="12">
        <v>981.56</v>
      </c>
      <c r="B1460" s="26">
        <v>43280</v>
      </c>
      <c r="C1460" s="5">
        <v>1750</v>
      </c>
      <c r="D1460" s="12">
        <v>4314.79</v>
      </c>
      <c r="E1460" s="27">
        <v>1.0000009999999999</v>
      </c>
      <c r="F1460" s="5" t="str">
        <f t="shared" si="22"/>
        <v>Not an Outlier</v>
      </c>
    </row>
    <row r="1461" spans="1:6" x14ac:dyDescent="0.25">
      <c r="A1461" s="12">
        <v>981.8</v>
      </c>
      <c r="B1461" s="26">
        <v>43077</v>
      </c>
      <c r="C1461" s="5">
        <v>300382</v>
      </c>
      <c r="D1461" s="12">
        <v>11398.91</v>
      </c>
      <c r="E1461" s="27">
        <v>0.94964739300000001</v>
      </c>
      <c r="F1461" s="5" t="str">
        <f t="shared" si="22"/>
        <v>Not an Outlier</v>
      </c>
    </row>
    <row r="1462" spans="1:6" x14ac:dyDescent="0.25">
      <c r="A1462" s="12">
        <v>984.07</v>
      </c>
      <c r="B1462" s="26">
        <v>42923</v>
      </c>
      <c r="C1462" s="5">
        <v>90441</v>
      </c>
      <c r="D1462" s="12">
        <v>8093.1</v>
      </c>
      <c r="E1462" s="27">
        <v>0.97225991700000003</v>
      </c>
      <c r="F1462" s="5" t="str">
        <f t="shared" si="22"/>
        <v>Not an Outlier</v>
      </c>
    </row>
    <row r="1463" spans="1:6" x14ac:dyDescent="0.25">
      <c r="A1463" s="12">
        <v>985.25</v>
      </c>
      <c r="B1463" s="26">
        <v>43385</v>
      </c>
      <c r="C1463" s="5">
        <v>300389</v>
      </c>
      <c r="D1463" s="12">
        <v>4742.91</v>
      </c>
      <c r="E1463" s="27">
        <v>1.0000009999999999</v>
      </c>
      <c r="F1463" s="5" t="str">
        <f t="shared" si="22"/>
        <v>Not an Outlier</v>
      </c>
    </row>
    <row r="1464" spans="1:6" x14ac:dyDescent="0.25">
      <c r="A1464" s="12">
        <v>985.49</v>
      </c>
      <c r="B1464" s="26">
        <v>42944</v>
      </c>
      <c r="C1464" s="5">
        <v>300387</v>
      </c>
      <c r="D1464" s="12">
        <v>5102.07</v>
      </c>
      <c r="E1464" s="27">
        <v>0.97702662200000001</v>
      </c>
      <c r="F1464" s="5" t="str">
        <f t="shared" si="22"/>
        <v>Not an Outlier</v>
      </c>
    </row>
    <row r="1465" spans="1:6" x14ac:dyDescent="0.25">
      <c r="A1465" s="12">
        <v>987.75</v>
      </c>
      <c r="B1465" s="26">
        <v>43392</v>
      </c>
      <c r="C1465" s="5">
        <v>315872</v>
      </c>
      <c r="D1465" s="12">
        <v>7090.84</v>
      </c>
      <c r="E1465" s="27">
        <v>1.0000009999999999</v>
      </c>
      <c r="F1465" s="5" t="str">
        <f t="shared" si="22"/>
        <v>Not an Outlier</v>
      </c>
    </row>
    <row r="1466" spans="1:6" x14ac:dyDescent="0.25">
      <c r="A1466" s="12">
        <v>988.67</v>
      </c>
      <c r="B1466" s="26">
        <v>43273</v>
      </c>
      <c r="C1466" s="5">
        <v>1558</v>
      </c>
      <c r="D1466" s="12">
        <v>6503.68</v>
      </c>
      <c r="E1466" s="27">
        <v>1.0000009999999999</v>
      </c>
      <c r="F1466" s="5" t="str">
        <f t="shared" si="22"/>
        <v>Not an Outlier</v>
      </c>
    </row>
    <row r="1467" spans="1:6" x14ac:dyDescent="0.25">
      <c r="A1467" s="12">
        <v>989.43</v>
      </c>
      <c r="B1467" s="26">
        <v>43413</v>
      </c>
      <c r="C1467" s="5">
        <v>166753</v>
      </c>
      <c r="D1467" s="12">
        <v>17315.71</v>
      </c>
      <c r="E1467" s="27">
        <v>1.0000009999999999</v>
      </c>
      <c r="F1467" s="5" t="str">
        <f t="shared" si="22"/>
        <v>Not an Outlier</v>
      </c>
    </row>
    <row r="1468" spans="1:6" x14ac:dyDescent="0.25">
      <c r="A1468" s="12">
        <v>992.43</v>
      </c>
      <c r="B1468" s="26">
        <v>43056</v>
      </c>
      <c r="C1468" s="5">
        <v>300387</v>
      </c>
      <c r="D1468" s="12">
        <v>4485.25</v>
      </c>
      <c r="E1468" s="27">
        <v>0.92499627699999998</v>
      </c>
      <c r="F1468" s="5" t="str">
        <f t="shared" si="22"/>
        <v>Not an Outlier</v>
      </c>
    </row>
    <row r="1469" spans="1:6" x14ac:dyDescent="0.25">
      <c r="A1469" s="12">
        <v>997.44</v>
      </c>
      <c r="B1469" s="26">
        <v>43077</v>
      </c>
      <c r="C1469" s="5">
        <v>335603</v>
      </c>
      <c r="D1469" s="12">
        <v>21840.07</v>
      </c>
      <c r="E1469" s="27">
        <v>0.98377152300000004</v>
      </c>
      <c r="F1469" s="5" t="str">
        <f t="shared" si="22"/>
        <v>Not an Outlier</v>
      </c>
    </row>
    <row r="1470" spans="1:6" x14ac:dyDescent="0.25">
      <c r="A1470" s="12">
        <v>997.78</v>
      </c>
      <c r="B1470" s="26">
        <v>42909</v>
      </c>
      <c r="C1470" s="5">
        <v>335603</v>
      </c>
      <c r="D1470" s="12">
        <v>24116.400000000001</v>
      </c>
      <c r="E1470" s="27">
        <v>0.98904106000000003</v>
      </c>
      <c r="F1470" s="5" t="str">
        <f t="shared" si="22"/>
        <v>Not an Outlier</v>
      </c>
    </row>
    <row r="1471" spans="1:6" x14ac:dyDescent="0.25">
      <c r="A1471" s="12">
        <v>998.14</v>
      </c>
      <c r="B1471" s="26">
        <v>42853</v>
      </c>
      <c r="C1471" s="5">
        <v>300387</v>
      </c>
      <c r="D1471" s="12">
        <v>4790.29</v>
      </c>
      <c r="E1471" s="27">
        <v>0.96906438699999997</v>
      </c>
      <c r="F1471" s="5" t="str">
        <f t="shared" si="22"/>
        <v>Not an Outlier</v>
      </c>
    </row>
    <row r="1472" spans="1:6" x14ac:dyDescent="0.25">
      <c r="A1472" s="12">
        <v>998.53</v>
      </c>
      <c r="B1472" s="26">
        <v>42860</v>
      </c>
      <c r="C1472" s="5">
        <v>300387</v>
      </c>
      <c r="D1472" s="12">
        <v>4751.3</v>
      </c>
      <c r="E1472" s="27">
        <v>0.96650998799999999</v>
      </c>
      <c r="F1472" s="5" t="str">
        <f t="shared" si="22"/>
        <v>Not an Outlier</v>
      </c>
    </row>
    <row r="1473" spans="1:6" x14ac:dyDescent="0.25">
      <c r="A1473" s="12">
        <v>999.6</v>
      </c>
      <c r="B1473" s="26">
        <v>42979</v>
      </c>
      <c r="C1473" s="5">
        <v>335603</v>
      </c>
      <c r="D1473" s="12">
        <v>23156.92</v>
      </c>
      <c r="E1473" s="27">
        <v>0.97987628299999996</v>
      </c>
      <c r="F1473" s="5" t="str">
        <f t="shared" si="22"/>
        <v>Not an Outlier</v>
      </c>
    </row>
    <row r="1474" spans="1:6" x14ac:dyDescent="0.25">
      <c r="A1474" s="12">
        <v>1000.27</v>
      </c>
      <c r="B1474" s="26">
        <v>43343</v>
      </c>
      <c r="C1474" s="5">
        <v>300378</v>
      </c>
      <c r="D1474" s="12">
        <v>6086.29</v>
      </c>
      <c r="E1474" s="27">
        <v>1.0000009999999999</v>
      </c>
      <c r="F1474" s="5" t="str">
        <f t="shared" ref="F1474:F1537" si="23">IF(OR(A1474&gt;$I$8,A1474&lt;$I$9), "Outlier", "Not an Outlier")</f>
        <v>Not an Outlier</v>
      </c>
    </row>
    <row r="1475" spans="1:6" x14ac:dyDescent="0.25">
      <c r="A1475" s="12">
        <v>1001.56</v>
      </c>
      <c r="B1475" s="26">
        <v>43028</v>
      </c>
      <c r="C1475" s="5">
        <v>335602</v>
      </c>
      <c r="D1475" s="12">
        <v>28111.38</v>
      </c>
      <c r="E1475" s="27">
        <v>0.97762351000000003</v>
      </c>
      <c r="F1475" s="5" t="str">
        <f t="shared" si="23"/>
        <v>Not an Outlier</v>
      </c>
    </row>
    <row r="1476" spans="1:6" x14ac:dyDescent="0.25">
      <c r="A1476" s="12">
        <v>1002.82</v>
      </c>
      <c r="B1476" s="26">
        <v>43287</v>
      </c>
      <c r="C1476" s="5">
        <v>1750</v>
      </c>
      <c r="D1476" s="12">
        <v>4196.2299999999996</v>
      </c>
      <c r="E1476" s="27">
        <v>1.0000009999999999</v>
      </c>
      <c r="F1476" s="5" t="str">
        <f t="shared" si="23"/>
        <v>Not an Outlier</v>
      </c>
    </row>
    <row r="1477" spans="1:6" x14ac:dyDescent="0.25">
      <c r="A1477" s="12">
        <v>1004.23</v>
      </c>
      <c r="B1477" s="26">
        <v>43364</v>
      </c>
      <c r="C1477" s="5">
        <v>166753</v>
      </c>
      <c r="D1477" s="12">
        <v>19449.830000000002</v>
      </c>
      <c r="E1477" s="27">
        <v>1.0000009999999999</v>
      </c>
      <c r="F1477" s="5" t="str">
        <f t="shared" si="23"/>
        <v>Not an Outlier</v>
      </c>
    </row>
    <row r="1478" spans="1:6" x14ac:dyDescent="0.25">
      <c r="A1478" s="12">
        <v>1004.93</v>
      </c>
      <c r="B1478" s="26">
        <v>43364</v>
      </c>
      <c r="C1478" s="5">
        <v>86269</v>
      </c>
      <c r="D1478" s="12">
        <v>8899.2199999999993</v>
      </c>
      <c r="E1478" s="27">
        <v>1.0000009999999999</v>
      </c>
      <c r="F1478" s="5" t="str">
        <f t="shared" si="23"/>
        <v>Not an Outlier</v>
      </c>
    </row>
    <row r="1479" spans="1:6" x14ac:dyDescent="0.25">
      <c r="A1479" s="12">
        <v>1005.78</v>
      </c>
      <c r="B1479" s="26">
        <v>43147</v>
      </c>
      <c r="C1479" s="5">
        <v>1558</v>
      </c>
      <c r="D1479" s="12">
        <v>10529.45</v>
      </c>
      <c r="E1479" s="27">
        <v>0.91797821099999999</v>
      </c>
      <c r="F1479" s="5" t="str">
        <f t="shared" si="23"/>
        <v>Not an Outlier</v>
      </c>
    </row>
    <row r="1480" spans="1:6" x14ac:dyDescent="0.25">
      <c r="A1480" s="12">
        <v>1006.98</v>
      </c>
      <c r="B1480" s="26">
        <v>42895</v>
      </c>
      <c r="C1480" s="5">
        <v>300387</v>
      </c>
      <c r="D1480" s="12">
        <v>5102.87</v>
      </c>
      <c r="E1480" s="27">
        <v>0.97247025300000001</v>
      </c>
      <c r="F1480" s="5" t="str">
        <f t="shared" si="23"/>
        <v>Not an Outlier</v>
      </c>
    </row>
    <row r="1481" spans="1:6" x14ac:dyDescent="0.25">
      <c r="A1481" s="12">
        <v>1007.22</v>
      </c>
      <c r="B1481" s="26">
        <v>43273</v>
      </c>
      <c r="C1481" s="5">
        <v>90480</v>
      </c>
      <c r="D1481" s="12">
        <v>6088.17</v>
      </c>
      <c r="E1481" s="27">
        <v>1.0000009999999999</v>
      </c>
      <c r="F1481" s="5" t="str">
        <f t="shared" si="23"/>
        <v>Not an Outlier</v>
      </c>
    </row>
    <row r="1482" spans="1:6" x14ac:dyDescent="0.25">
      <c r="A1482" s="12">
        <v>1009.61</v>
      </c>
      <c r="B1482" s="26">
        <v>43357</v>
      </c>
      <c r="C1482" s="5">
        <v>90313</v>
      </c>
      <c r="D1482" s="12">
        <v>40298.6</v>
      </c>
      <c r="E1482" s="27">
        <v>1.0000009999999999</v>
      </c>
      <c r="F1482" s="5" t="str">
        <f t="shared" si="23"/>
        <v>Not an Outlier</v>
      </c>
    </row>
    <row r="1483" spans="1:6" x14ac:dyDescent="0.25">
      <c r="A1483" s="12">
        <v>1009.84</v>
      </c>
      <c r="B1483" s="26">
        <v>42811</v>
      </c>
      <c r="C1483" s="5">
        <v>300387</v>
      </c>
      <c r="D1483" s="12">
        <v>5081.3599999999997</v>
      </c>
      <c r="E1483" s="27">
        <v>0.97671216199999999</v>
      </c>
      <c r="F1483" s="5" t="str">
        <f t="shared" si="23"/>
        <v>Not an Outlier</v>
      </c>
    </row>
    <row r="1484" spans="1:6" x14ac:dyDescent="0.25">
      <c r="A1484" s="12">
        <v>1011.72</v>
      </c>
      <c r="B1484" s="26">
        <v>43378</v>
      </c>
      <c r="C1484" s="5">
        <v>300375</v>
      </c>
      <c r="D1484" s="12">
        <v>9413.83</v>
      </c>
      <c r="E1484" s="27">
        <v>1.0000009999999999</v>
      </c>
      <c r="F1484" s="5" t="str">
        <f t="shared" si="23"/>
        <v>Not an Outlier</v>
      </c>
    </row>
    <row r="1485" spans="1:6" x14ac:dyDescent="0.25">
      <c r="A1485" s="12">
        <v>1012.45</v>
      </c>
      <c r="B1485" s="26">
        <v>43014</v>
      </c>
      <c r="C1485" s="5">
        <v>300387</v>
      </c>
      <c r="D1485" s="12">
        <v>4716.59</v>
      </c>
      <c r="E1485" s="27">
        <v>0.94774738599999997</v>
      </c>
      <c r="F1485" s="5" t="str">
        <f t="shared" si="23"/>
        <v>Not an Outlier</v>
      </c>
    </row>
    <row r="1486" spans="1:6" x14ac:dyDescent="0.25">
      <c r="A1486" s="12">
        <v>1014.49</v>
      </c>
      <c r="B1486" s="26">
        <v>43224</v>
      </c>
      <c r="C1486" s="5">
        <v>90422</v>
      </c>
      <c r="D1486" s="12">
        <v>2616.1</v>
      </c>
      <c r="E1486" s="27">
        <v>0.51379702599999999</v>
      </c>
      <c r="F1486" s="5" t="str">
        <f t="shared" si="23"/>
        <v>Not an Outlier</v>
      </c>
    </row>
    <row r="1487" spans="1:6" x14ac:dyDescent="0.25">
      <c r="A1487" s="12">
        <v>1015.5</v>
      </c>
      <c r="B1487" s="26">
        <v>43371</v>
      </c>
      <c r="C1487" s="5">
        <v>300388</v>
      </c>
      <c r="D1487" s="12">
        <v>4068.19</v>
      </c>
      <c r="E1487" s="27">
        <v>0.50000100000000003</v>
      </c>
      <c r="F1487" s="5" t="str">
        <f t="shared" si="23"/>
        <v>Not an Outlier</v>
      </c>
    </row>
    <row r="1488" spans="1:6" x14ac:dyDescent="0.25">
      <c r="A1488" s="12">
        <v>1015.51</v>
      </c>
      <c r="B1488" s="26">
        <v>43385</v>
      </c>
      <c r="C1488" s="5">
        <v>86999</v>
      </c>
      <c r="D1488" s="12">
        <v>9037.4699999999993</v>
      </c>
      <c r="E1488" s="27">
        <v>1.0000009999999999</v>
      </c>
      <c r="F1488" s="5" t="str">
        <f t="shared" si="23"/>
        <v>Not an Outlier</v>
      </c>
    </row>
    <row r="1489" spans="1:6" x14ac:dyDescent="0.25">
      <c r="A1489" s="12">
        <v>1017.24</v>
      </c>
      <c r="B1489" s="26">
        <v>43294</v>
      </c>
      <c r="C1489" s="5">
        <v>1750</v>
      </c>
      <c r="D1489" s="12">
        <v>4102.3599999999997</v>
      </c>
      <c r="E1489" s="27">
        <v>1.0000009999999999</v>
      </c>
      <c r="F1489" s="5" t="str">
        <f t="shared" si="23"/>
        <v>Not an Outlier</v>
      </c>
    </row>
    <row r="1490" spans="1:6" x14ac:dyDescent="0.25">
      <c r="A1490" s="12">
        <v>1017.35</v>
      </c>
      <c r="B1490" s="26">
        <v>42881</v>
      </c>
      <c r="C1490" s="5">
        <v>300387</v>
      </c>
      <c r="D1490" s="12">
        <v>4743.63</v>
      </c>
      <c r="E1490" s="27">
        <v>0.95998207899999999</v>
      </c>
      <c r="F1490" s="5" t="str">
        <f t="shared" si="23"/>
        <v>Not an Outlier</v>
      </c>
    </row>
    <row r="1491" spans="1:6" x14ac:dyDescent="0.25">
      <c r="A1491" s="12">
        <v>1020.02</v>
      </c>
      <c r="B1491" s="26">
        <v>43308</v>
      </c>
      <c r="C1491" s="5">
        <v>86612</v>
      </c>
      <c r="D1491" s="12">
        <v>6737.14</v>
      </c>
      <c r="E1491" s="27">
        <v>0.50000100000000003</v>
      </c>
      <c r="F1491" s="5" t="str">
        <f t="shared" si="23"/>
        <v>Not an Outlier</v>
      </c>
    </row>
    <row r="1492" spans="1:6" x14ac:dyDescent="0.25">
      <c r="A1492" s="12">
        <v>1020.18</v>
      </c>
      <c r="B1492" s="26">
        <v>43364</v>
      </c>
      <c r="C1492" s="5">
        <v>300378</v>
      </c>
      <c r="D1492" s="12">
        <v>4804.3900000000003</v>
      </c>
      <c r="E1492" s="27">
        <v>1.0000009999999999</v>
      </c>
      <c r="F1492" s="5" t="str">
        <f t="shared" si="23"/>
        <v>Not an Outlier</v>
      </c>
    </row>
    <row r="1493" spans="1:6" x14ac:dyDescent="0.25">
      <c r="A1493" s="12">
        <v>1021.59</v>
      </c>
      <c r="B1493" s="26">
        <v>43210</v>
      </c>
      <c r="C1493" s="5">
        <v>335603</v>
      </c>
      <c r="D1493" s="12">
        <v>21319.16</v>
      </c>
      <c r="E1493" s="27">
        <v>0.91317549899999995</v>
      </c>
      <c r="F1493" s="5" t="str">
        <f t="shared" si="23"/>
        <v>Not an Outlier</v>
      </c>
    </row>
    <row r="1494" spans="1:6" x14ac:dyDescent="0.25">
      <c r="A1494" s="12">
        <v>1026.45</v>
      </c>
      <c r="B1494" s="26">
        <v>43308</v>
      </c>
      <c r="C1494" s="5">
        <v>300375</v>
      </c>
      <c r="D1494" s="12">
        <v>15828.9</v>
      </c>
      <c r="E1494" s="27">
        <v>1.0000009999999999</v>
      </c>
      <c r="F1494" s="5" t="str">
        <f t="shared" si="23"/>
        <v>Not an Outlier</v>
      </c>
    </row>
    <row r="1495" spans="1:6" x14ac:dyDescent="0.25">
      <c r="A1495" s="12">
        <v>1026.46</v>
      </c>
      <c r="B1495" s="26">
        <v>43427</v>
      </c>
      <c r="C1495" s="5">
        <v>236506</v>
      </c>
      <c r="D1495" s="12">
        <v>6681.47</v>
      </c>
      <c r="E1495" s="27">
        <v>1.0000009999999999</v>
      </c>
      <c r="F1495" s="5" t="str">
        <f t="shared" si="23"/>
        <v>Not an Outlier</v>
      </c>
    </row>
    <row r="1496" spans="1:6" x14ac:dyDescent="0.25">
      <c r="A1496" s="12">
        <v>1027.7</v>
      </c>
      <c r="B1496" s="26">
        <v>43406</v>
      </c>
      <c r="C1496" s="5">
        <v>236506</v>
      </c>
      <c r="D1496" s="12">
        <v>8061.63</v>
      </c>
      <c r="E1496" s="27">
        <v>1.0000009999999999</v>
      </c>
      <c r="F1496" s="5" t="str">
        <f t="shared" si="23"/>
        <v>Not an Outlier</v>
      </c>
    </row>
    <row r="1497" spans="1:6" x14ac:dyDescent="0.25">
      <c r="A1497" s="12">
        <v>1028.04</v>
      </c>
      <c r="B1497" s="26">
        <v>43063</v>
      </c>
      <c r="C1497" s="5">
        <v>90499</v>
      </c>
      <c r="D1497" s="12">
        <v>8871.58</v>
      </c>
      <c r="E1497" s="27">
        <v>0.93173131600000003</v>
      </c>
      <c r="F1497" s="5" t="str">
        <f t="shared" si="23"/>
        <v>Not an Outlier</v>
      </c>
    </row>
    <row r="1498" spans="1:6" x14ac:dyDescent="0.25">
      <c r="A1498" s="12">
        <v>1028.6500000000001</v>
      </c>
      <c r="B1498" s="26">
        <v>43273</v>
      </c>
      <c r="C1498" s="5">
        <v>300375</v>
      </c>
      <c r="D1498" s="12">
        <v>17739.53</v>
      </c>
      <c r="E1498" s="27">
        <v>1.0000009999999999</v>
      </c>
      <c r="F1498" s="5" t="str">
        <f t="shared" si="23"/>
        <v>Not an Outlier</v>
      </c>
    </row>
    <row r="1499" spans="1:6" x14ac:dyDescent="0.25">
      <c r="A1499" s="12">
        <v>1030.97</v>
      </c>
      <c r="B1499" s="26">
        <v>42825</v>
      </c>
      <c r="C1499" s="5">
        <v>300387</v>
      </c>
      <c r="D1499" s="12">
        <v>5003.33</v>
      </c>
      <c r="E1499" s="27">
        <v>0.97813221299999997</v>
      </c>
      <c r="F1499" s="5" t="str">
        <f t="shared" si="23"/>
        <v>Not an Outlier</v>
      </c>
    </row>
    <row r="1500" spans="1:6" x14ac:dyDescent="0.25">
      <c r="A1500" s="12">
        <v>1032.02</v>
      </c>
      <c r="B1500" s="26">
        <v>43021</v>
      </c>
      <c r="C1500" s="5">
        <v>335603</v>
      </c>
      <c r="D1500" s="12">
        <v>21786.75</v>
      </c>
      <c r="E1500" s="27">
        <v>0.97110854400000002</v>
      </c>
      <c r="F1500" s="5" t="str">
        <f t="shared" si="23"/>
        <v>Not an Outlier</v>
      </c>
    </row>
    <row r="1501" spans="1:6" x14ac:dyDescent="0.25">
      <c r="A1501" s="12">
        <v>1032.74</v>
      </c>
      <c r="B1501" s="26">
        <v>43098</v>
      </c>
      <c r="C1501" s="5">
        <v>335554</v>
      </c>
      <c r="D1501" s="12">
        <v>31827.75</v>
      </c>
      <c r="E1501" s="27">
        <v>0.97317999499999996</v>
      </c>
      <c r="F1501" s="5" t="str">
        <f t="shared" si="23"/>
        <v>Not an Outlier</v>
      </c>
    </row>
    <row r="1502" spans="1:6" x14ac:dyDescent="0.25">
      <c r="A1502" s="12">
        <v>1033.3599999999999</v>
      </c>
      <c r="B1502" s="26">
        <v>43252</v>
      </c>
      <c r="C1502" s="5">
        <v>90313</v>
      </c>
      <c r="D1502" s="12">
        <v>51025.73</v>
      </c>
      <c r="E1502" s="27">
        <v>1.0000009999999999</v>
      </c>
      <c r="F1502" s="5" t="str">
        <f t="shared" si="23"/>
        <v>Not an Outlier</v>
      </c>
    </row>
    <row r="1503" spans="1:6" x14ac:dyDescent="0.25">
      <c r="A1503" s="12">
        <v>1034.6300000000001</v>
      </c>
      <c r="B1503" s="26">
        <v>42902</v>
      </c>
      <c r="C1503" s="5">
        <v>300387</v>
      </c>
      <c r="D1503" s="12">
        <v>5068.22</v>
      </c>
      <c r="E1503" s="27">
        <v>0.97767788200000005</v>
      </c>
      <c r="F1503" s="5" t="str">
        <f t="shared" si="23"/>
        <v>Not an Outlier</v>
      </c>
    </row>
    <row r="1504" spans="1:6" x14ac:dyDescent="0.25">
      <c r="A1504" s="12">
        <v>1035.22</v>
      </c>
      <c r="B1504" s="26">
        <v>43357</v>
      </c>
      <c r="C1504" s="5">
        <v>90230</v>
      </c>
      <c r="D1504" s="12">
        <v>8719.34</v>
      </c>
      <c r="E1504" s="27">
        <v>1.0000009999999999</v>
      </c>
      <c r="F1504" s="5" t="str">
        <f t="shared" si="23"/>
        <v>Not an Outlier</v>
      </c>
    </row>
    <row r="1505" spans="1:6" x14ac:dyDescent="0.25">
      <c r="A1505" s="12">
        <v>1036.93</v>
      </c>
      <c r="B1505" s="26">
        <v>43315</v>
      </c>
      <c r="C1505" s="5">
        <v>90313</v>
      </c>
      <c r="D1505" s="12">
        <v>46057.49</v>
      </c>
      <c r="E1505" s="27">
        <v>1.0000009999999999</v>
      </c>
      <c r="F1505" s="5" t="str">
        <f t="shared" si="23"/>
        <v>Not an Outlier</v>
      </c>
    </row>
    <row r="1506" spans="1:6" x14ac:dyDescent="0.25">
      <c r="A1506" s="12">
        <v>1037.1199999999999</v>
      </c>
      <c r="B1506" s="26">
        <v>42832</v>
      </c>
      <c r="C1506" s="5">
        <v>90441</v>
      </c>
      <c r="D1506" s="12">
        <v>7780.47</v>
      </c>
      <c r="E1506" s="27">
        <v>0.96326129500000002</v>
      </c>
      <c r="F1506" s="5" t="str">
        <f t="shared" si="23"/>
        <v>Not an Outlier</v>
      </c>
    </row>
    <row r="1507" spans="1:6" x14ac:dyDescent="0.25">
      <c r="A1507" s="12">
        <v>1038.1500000000001</v>
      </c>
      <c r="B1507" s="26">
        <v>43357</v>
      </c>
      <c r="C1507" s="5">
        <v>86215</v>
      </c>
      <c r="D1507" s="12">
        <v>5779.17</v>
      </c>
      <c r="E1507" s="27">
        <v>9.9999999990000009E-7</v>
      </c>
      <c r="F1507" s="5" t="str">
        <f t="shared" si="23"/>
        <v>Not an Outlier</v>
      </c>
    </row>
    <row r="1508" spans="1:6" x14ac:dyDescent="0.25">
      <c r="A1508" s="12">
        <v>1038.79</v>
      </c>
      <c r="B1508" s="26">
        <v>43336</v>
      </c>
      <c r="C1508" s="5">
        <v>300378</v>
      </c>
      <c r="D1508" s="12">
        <v>6314.45</v>
      </c>
      <c r="E1508" s="27">
        <v>1.0000009999999999</v>
      </c>
      <c r="F1508" s="5" t="str">
        <f t="shared" si="23"/>
        <v>Not an Outlier</v>
      </c>
    </row>
    <row r="1509" spans="1:6" x14ac:dyDescent="0.25">
      <c r="A1509" s="12">
        <v>1040.49</v>
      </c>
      <c r="B1509" s="26">
        <v>42902</v>
      </c>
      <c r="C1509" s="5">
        <v>335603</v>
      </c>
      <c r="D1509" s="12">
        <v>24158.23</v>
      </c>
      <c r="E1509" s="27">
        <v>0.99149357999999999</v>
      </c>
      <c r="F1509" s="5" t="str">
        <f t="shared" si="23"/>
        <v>Not an Outlier</v>
      </c>
    </row>
    <row r="1510" spans="1:6" x14ac:dyDescent="0.25">
      <c r="A1510" s="12">
        <v>1040.55</v>
      </c>
      <c r="B1510" s="26">
        <v>43266</v>
      </c>
      <c r="C1510" s="5">
        <v>90480</v>
      </c>
      <c r="D1510" s="12">
        <v>6260.99</v>
      </c>
      <c r="E1510" s="27">
        <v>1.0000009999999999</v>
      </c>
      <c r="F1510" s="5" t="str">
        <f t="shared" si="23"/>
        <v>Not an Outlier</v>
      </c>
    </row>
    <row r="1511" spans="1:6" x14ac:dyDescent="0.25">
      <c r="A1511" s="12">
        <v>1041.25</v>
      </c>
      <c r="B1511" s="26">
        <v>42972</v>
      </c>
      <c r="C1511" s="5">
        <v>300387</v>
      </c>
      <c r="D1511" s="12">
        <v>4874.92</v>
      </c>
      <c r="E1511" s="27">
        <v>0.96539761499999999</v>
      </c>
      <c r="F1511" s="5" t="str">
        <f t="shared" si="23"/>
        <v>Not an Outlier</v>
      </c>
    </row>
    <row r="1512" spans="1:6" x14ac:dyDescent="0.25">
      <c r="A1512" s="12">
        <v>1041.42</v>
      </c>
      <c r="B1512" s="26">
        <v>43259</v>
      </c>
      <c r="C1512" s="5">
        <v>1558</v>
      </c>
      <c r="D1512" s="12">
        <v>6913.1</v>
      </c>
      <c r="E1512" s="27">
        <v>1.0000009999999999</v>
      </c>
      <c r="F1512" s="5" t="str">
        <f t="shared" si="23"/>
        <v>Not an Outlier</v>
      </c>
    </row>
    <row r="1513" spans="1:6" x14ac:dyDescent="0.25">
      <c r="A1513" s="12">
        <v>1043.7</v>
      </c>
      <c r="B1513" s="26">
        <v>43308</v>
      </c>
      <c r="C1513" s="5">
        <v>90480</v>
      </c>
      <c r="D1513" s="12">
        <v>5260.22</v>
      </c>
      <c r="E1513" s="27">
        <v>1.0000009999999999</v>
      </c>
      <c r="F1513" s="5" t="str">
        <f t="shared" si="23"/>
        <v>Not an Outlier</v>
      </c>
    </row>
    <row r="1514" spans="1:6" x14ac:dyDescent="0.25">
      <c r="A1514" s="12">
        <v>1043.81</v>
      </c>
      <c r="B1514" s="26">
        <v>43301</v>
      </c>
      <c r="C1514" s="5">
        <v>300375</v>
      </c>
      <c r="D1514" s="12">
        <v>16135.63</v>
      </c>
      <c r="E1514" s="27">
        <v>1.0000009999999999</v>
      </c>
      <c r="F1514" s="5" t="str">
        <f t="shared" si="23"/>
        <v>Not an Outlier</v>
      </c>
    </row>
    <row r="1515" spans="1:6" x14ac:dyDescent="0.25">
      <c r="A1515" s="12">
        <v>1046.3699999999999</v>
      </c>
      <c r="B1515" s="26">
        <v>43322</v>
      </c>
      <c r="C1515" s="5">
        <v>90313</v>
      </c>
      <c r="D1515" s="12">
        <v>45910.28</v>
      </c>
      <c r="E1515" s="27">
        <v>1.0000009999999999</v>
      </c>
      <c r="F1515" s="5" t="str">
        <f t="shared" si="23"/>
        <v>Not an Outlier</v>
      </c>
    </row>
    <row r="1516" spans="1:6" x14ac:dyDescent="0.25">
      <c r="A1516" s="12">
        <v>1046.3900000000001</v>
      </c>
      <c r="B1516" s="26">
        <v>43119</v>
      </c>
      <c r="C1516" s="5">
        <v>1558</v>
      </c>
      <c r="D1516" s="12">
        <v>10792.43</v>
      </c>
      <c r="E1516" s="27">
        <v>0.92489734400000001</v>
      </c>
      <c r="F1516" s="5" t="str">
        <f t="shared" si="23"/>
        <v>Not an Outlier</v>
      </c>
    </row>
    <row r="1517" spans="1:6" x14ac:dyDescent="0.25">
      <c r="A1517" s="12">
        <v>1046.8399999999999</v>
      </c>
      <c r="B1517" s="26">
        <v>43098</v>
      </c>
      <c r="C1517" s="5">
        <v>335603</v>
      </c>
      <c r="D1517" s="12">
        <v>22268.63</v>
      </c>
      <c r="E1517" s="27">
        <v>0.97832742299999997</v>
      </c>
      <c r="F1517" s="5" t="str">
        <f t="shared" si="23"/>
        <v>Not an Outlier</v>
      </c>
    </row>
    <row r="1518" spans="1:6" x14ac:dyDescent="0.25">
      <c r="A1518" s="12">
        <v>1047.0899999999999</v>
      </c>
      <c r="B1518" s="26">
        <v>42839</v>
      </c>
      <c r="C1518" s="5">
        <v>300387</v>
      </c>
      <c r="D1518" s="12">
        <v>4860.7</v>
      </c>
      <c r="E1518" s="27">
        <v>0.97114574899999995</v>
      </c>
      <c r="F1518" s="5" t="str">
        <f t="shared" si="23"/>
        <v>Not an Outlier</v>
      </c>
    </row>
    <row r="1519" spans="1:6" x14ac:dyDescent="0.25">
      <c r="A1519" s="12">
        <v>1047.3599999999999</v>
      </c>
      <c r="B1519" s="26">
        <v>42881</v>
      </c>
      <c r="C1519" s="5">
        <v>335603</v>
      </c>
      <c r="D1519" s="12">
        <v>23525.54</v>
      </c>
      <c r="E1519" s="27">
        <v>0.98449565800000005</v>
      </c>
      <c r="F1519" s="5" t="str">
        <f t="shared" si="23"/>
        <v>Not an Outlier</v>
      </c>
    </row>
    <row r="1520" spans="1:6" x14ac:dyDescent="0.25">
      <c r="A1520" s="12">
        <v>1047.6300000000001</v>
      </c>
      <c r="B1520" s="26">
        <v>43147</v>
      </c>
      <c r="C1520" s="5">
        <v>335555</v>
      </c>
      <c r="D1520" s="12">
        <v>16729.47</v>
      </c>
      <c r="E1520" s="27">
        <v>0.97169024000000004</v>
      </c>
      <c r="F1520" s="5" t="str">
        <f t="shared" si="23"/>
        <v>Not an Outlier</v>
      </c>
    </row>
    <row r="1521" spans="1:6" x14ac:dyDescent="0.25">
      <c r="A1521" s="12">
        <v>1048.71</v>
      </c>
      <c r="B1521" s="26">
        <v>43420</v>
      </c>
      <c r="C1521" s="5">
        <v>236506</v>
      </c>
      <c r="D1521" s="12">
        <v>7003.88</v>
      </c>
      <c r="E1521" s="27">
        <v>1.0000009999999999</v>
      </c>
      <c r="F1521" s="5" t="str">
        <f t="shared" si="23"/>
        <v>Not an Outlier</v>
      </c>
    </row>
    <row r="1522" spans="1:6" x14ac:dyDescent="0.25">
      <c r="A1522" s="12">
        <v>1048.9100000000001</v>
      </c>
      <c r="B1522" s="26">
        <v>42951</v>
      </c>
      <c r="C1522" s="5">
        <v>300387</v>
      </c>
      <c r="D1522" s="12">
        <v>5000.6499999999996</v>
      </c>
      <c r="E1522" s="27">
        <v>0.97627026299999997</v>
      </c>
      <c r="F1522" s="5" t="str">
        <f t="shared" si="23"/>
        <v>Not an Outlier</v>
      </c>
    </row>
    <row r="1523" spans="1:6" x14ac:dyDescent="0.25">
      <c r="A1523" s="12">
        <v>1049</v>
      </c>
      <c r="B1523" s="26">
        <v>43343</v>
      </c>
      <c r="C1523" s="5">
        <v>335555</v>
      </c>
      <c r="D1523" s="12">
        <v>10228.14</v>
      </c>
      <c r="E1523" s="27">
        <v>1.0000009999999999</v>
      </c>
      <c r="F1523" s="5" t="str">
        <f t="shared" si="23"/>
        <v>Not an Outlier</v>
      </c>
    </row>
    <row r="1524" spans="1:6" x14ac:dyDescent="0.25">
      <c r="A1524" s="12">
        <v>1051.53</v>
      </c>
      <c r="B1524" s="26">
        <v>42783</v>
      </c>
      <c r="C1524" s="5">
        <v>335603</v>
      </c>
      <c r="D1524" s="12">
        <v>23778.61</v>
      </c>
      <c r="E1524" s="27">
        <v>0.99044565500000004</v>
      </c>
      <c r="F1524" s="5" t="str">
        <f t="shared" si="23"/>
        <v>Not an Outlier</v>
      </c>
    </row>
    <row r="1525" spans="1:6" x14ac:dyDescent="0.25">
      <c r="A1525" s="12">
        <v>1051.78</v>
      </c>
      <c r="B1525" s="26">
        <v>43322</v>
      </c>
      <c r="C1525" s="5">
        <v>86612</v>
      </c>
      <c r="D1525" s="12">
        <v>6159.15</v>
      </c>
      <c r="E1525" s="27">
        <v>0.50000100000000003</v>
      </c>
      <c r="F1525" s="5" t="str">
        <f t="shared" si="23"/>
        <v>Not an Outlier</v>
      </c>
    </row>
    <row r="1526" spans="1:6" x14ac:dyDescent="0.25">
      <c r="A1526" s="12">
        <v>1051.99</v>
      </c>
      <c r="B1526" s="26">
        <v>43063</v>
      </c>
      <c r="C1526" s="5">
        <v>300382</v>
      </c>
      <c r="D1526" s="12">
        <v>11257.39</v>
      </c>
      <c r="E1526" s="27">
        <v>0.92767662500000003</v>
      </c>
      <c r="F1526" s="5" t="str">
        <f t="shared" si="23"/>
        <v>Not an Outlier</v>
      </c>
    </row>
    <row r="1527" spans="1:6" x14ac:dyDescent="0.25">
      <c r="A1527" s="12">
        <v>1052.25</v>
      </c>
      <c r="B1527" s="26">
        <v>43350</v>
      </c>
      <c r="C1527" s="5">
        <v>166753</v>
      </c>
      <c r="D1527" s="12">
        <v>20111.77</v>
      </c>
      <c r="E1527" s="27">
        <v>1.0000009999999999</v>
      </c>
      <c r="F1527" s="5" t="str">
        <f t="shared" si="23"/>
        <v>Not an Outlier</v>
      </c>
    </row>
    <row r="1528" spans="1:6" x14ac:dyDescent="0.25">
      <c r="A1528" s="12">
        <v>1054.5999999999999</v>
      </c>
      <c r="B1528" s="26">
        <v>43049</v>
      </c>
      <c r="C1528" s="5">
        <v>90499</v>
      </c>
      <c r="D1528" s="12">
        <v>8887.86</v>
      </c>
      <c r="E1528" s="27">
        <v>0.94272604199999999</v>
      </c>
      <c r="F1528" s="5" t="str">
        <f t="shared" si="23"/>
        <v>Not an Outlier</v>
      </c>
    </row>
    <row r="1529" spans="1:6" x14ac:dyDescent="0.25">
      <c r="A1529" s="12">
        <v>1055.1099999999999</v>
      </c>
      <c r="B1529" s="26">
        <v>43098</v>
      </c>
      <c r="C1529" s="5">
        <v>1558</v>
      </c>
      <c r="D1529" s="12">
        <v>10858.69</v>
      </c>
      <c r="E1529" s="27">
        <v>0.91641637899999995</v>
      </c>
      <c r="F1529" s="5" t="str">
        <f t="shared" si="23"/>
        <v>Not an Outlier</v>
      </c>
    </row>
    <row r="1530" spans="1:6" x14ac:dyDescent="0.25">
      <c r="A1530" s="12">
        <v>1056.1199999999999</v>
      </c>
      <c r="B1530" s="26">
        <v>43049</v>
      </c>
      <c r="C1530" s="5">
        <v>300387</v>
      </c>
      <c r="D1530" s="12">
        <v>4331.1899999999996</v>
      </c>
      <c r="E1530" s="27">
        <v>0.93235171800000005</v>
      </c>
      <c r="F1530" s="5" t="str">
        <f t="shared" si="23"/>
        <v>Not an Outlier</v>
      </c>
    </row>
    <row r="1531" spans="1:6" x14ac:dyDescent="0.25">
      <c r="A1531" s="12">
        <v>1060.53</v>
      </c>
      <c r="B1531" s="26">
        <v>43126</v>
      </c>
      <c r="C1531" s="5">
        <v>335603</v>
      </c>
      <c r="D1531" s="12">
        <v>21660.400000000001</v>
      </c>
      <c r="E1531" s="27">
        <v>0.97578313299999997</v>
      </c>
      <c r="F1531" s="5" t="str">
        <f t="shared" si="23"/>
        <v>Not an Outlier</v>
      </c>
    </row>
    <row r="1532" spans="1:6" x14ac:dyDescent="0.25">
      <c r="A1532" s="12">
        <v>1061.3900000000001</v>
      </c>
      <c r="B1532" s="26">
        <v>42804</v>
      </c>
      <c r="C1532" s="5">
        <v>300387</v>
      </c>
      <c r="D1532" s="12">
        <v>5097.46</v>
      </c>
      <c r="E1532" s="27">
        <v>0.97652282099999999</v>
      </c>
      <c r="F1532" s="5" t="str">
        <f t="shared" si="23"/>
        <v>Not an Outlier</v>
      </c>
    </row>
    <row r="1533" spans="1:6" x14ac:dyDescent="0.25">
      <c r="A1533" s="12">
        <v>1061.98</v>
      </c>
      <c r="B1533" s="26">
        <v>42965</v>
      </c>
      <c r="C1533" s="5">
        <v>300387</v>
      </c>
      <c r="D1533" s="12">
        <v>4987.16</v>
      </c>
      <c r="E1533" s="27">
        <v>0.97021939800000001</v>
      </c>
      <c r="F1533" s="5" t="str">
        <f t="shared" si="23"/>
        <v>Not an Outlier</v>
      </c>
    </row>
    <row r="1534" spans="1:6" x14ac:dyDescent="0.25">
      <c r="A1534" s="12">
        <v>1064.33</v>
      </c>
      <c r="B1534" s="26">
        <v>42958</v>
      </c>
      <c r="C1534" s="5">
        <v>300387</v>
      </c>
      <c r="D1534" s="12">
        <v>5049.17</v>
      </c>
      <c r="E1534" s="27">
        <v>0.97125939100000003</v>
      </c>
      <c r="F1534" s="5" t="str">
        <f t="shared" si="23"/>
        <v>Not an Outlier</v>
      </c>
    </row>
    <row r="1535" spans="1:6" x14ac:dyDescent="0.25">
      <c r="A1535" s="12">
        <v>1064.4000000000001</v>
      </c>
      <c r="B1535" s="26">
        <v>43364</v>
      </c>
      <c r="C1535" s="5">
        <v>86253</v>
      </c>
      <c r="D1535" s="12">
        <v>9040.26</v>
      </c>
      <c r="E1535" s="27">
        <v>9.9999999990000009E-7</v>
      </c>
      <c r="F1535" s="5" t="str">
        <f t="shared" si="23"/>
        <v>Not an Outlier</v>
      </c>
    </row>
    <row r="1536" spans="1:6" x14ac:dyDescent="0.25">
      <c r="A1536" s="12">
        <v>1065.75</v>
      </c>
      <c r="B1536" s="26">
        <v>43371</v>
      </c>
      <c r="C1536" s="5">
        <v>300378</v>
      </c>
      <c r="D1536" s="12">
        <v>4076.14</v>
      </c>
      <c r="E1536" s="27">
        <v>1.0000009999999999</v>
      </c>
      <c r="F1536" s="5" t="str">
        <f t="shared" si="23"/>
        <v>Not an Outlier</v>
      </c>
    </row>
    <row r="1537" spans="1:6" x14ac:dyDescent="0.25">
      <c r="A1537" s="12">
        <v>1065.94</v>
      </c>
      <c r="B1537" s="26">
        <v>43063</v>
      </c>
      <c r="C1537" s="5">
        <v>90441</v>
      </c>
      <c r="D1537" s="12">
        <v>7298.8</v>
      </c>
      <c r="E1537" s="27">
        <v>0.92046839499999999</v>
      </c>
      <c r="F1537" s="5" t="str">
        <f t="shared" si="23"/>
        <v>Not an Outlier</v>
      </c>
    </row>
    <row r="1538" spans="1:6" x14ac:dyDescent="0.25">
      <c r="A1538" s="12">
        <v>1067.8800000000001</v>
      </c>
      <c r="B1538" s="26">
        <v>43084</v>
      </c>
      <c r="C1538" s="5">
        <v>335603</v>
      </c>
      <c r="D1538" s="12">
        <v>22024.7</v>
      </c>
      <c r="E1538" s="27">
        <v>0.98058352400000004</v>
      </c>
      <c r="F1538" s="5" t="str">
        <f t="shared" ref="F1538:F1601" si="24">IF(OR(A1538&gt;$I$8,A1538&lt;$I$9), "Outlier", "Not an Outlier")</f>
        <v>Not an Outlier</v>
      </c>
    </row>
    <row r="1539" spans="1:6" x14ac:dyDescent="0.25">
      <c r="A1539" s="12">
        <v>1068.94</v>
      </c>
      <c r="B1539" s="26">
        <v>42797</v>
      </c>
      <c r="C1539" s="5">
        <v>300387</v>
      </c>
      <c r="D1539" s="12">
        <v>5242.45</v>
      </c>
      <c r="E1539" s="27">
        <v>0.97642815100000002</v>
      </c>
      <c r="F1539" s="5" t="str">
        <f t="shared" si="24"/>
        <v>Not an Outlier</v>
      </c>
    </row>
    <row r="1540" spans="1:6" x14ac:dyDescent="0.25">
      <c r="A1540" s="12">
        <v>1070.06</v>
      </c>
      <c r="B1540" s="26">
        <v>42909</v>
      </c>
      <c r="C1540" s="5">
        <v>300387</v>
      </c>
      <c r="D1540" s="12">
        <v>5047.0600000000004</v>
      </c>
      <c r="E1540" s="27">
        <v>0.972866652</v>
      </c>
      <c r="F1540" s="5" t="str">
        <f t="shared" si="24"/>
        <v>Not an Outlier</v>
      </c>
    </row>
    <row r="1541" spans="1:6" x14ac:dyDescent="0.25">
      <c r="A1541" s="12">
        <v>1070.25</v>
      </c>
      <c r="B1541" s="26">
        <v>43119</v>
      </c>
      <c r="C1541" s="5">
        <v>1750</v>
      </c>
      <c r="D1541" s="12">
        <v>6302.21</v>
      </c>
      <c r="E1541" s="27">
        <v>0.91913668599999998</v>
      </c>
      <c r="F1541" s="5" t="str">
        <f t="shared" si="24"/>
        <v>Not an Outlier</v>
      </c>
    </row>
    <row r="1542" spans="1:6" x14ac:dyDescent="0.25">
      <c r="A1542" s="12">
        <v>1071.31</v>
      </c>
      <c r="B1542" s="26">
        <v>42986</v>
      </c>
      <c r="C1542" s="5">
        <v>300387</v>
      </c>
      <c r="D1542" s="12">
        <v>4875.9399999999996</v>
      </c>
      <c r="E1542" s="27">
        <v>0.97787752500000003</v>
      </c>
      <c r="F1542" s="5" t="str">
        <f t="shared" si="24"/>
        <v>Not an Outlier</v>
      </c>
    </row>
    <row r="1543" spans="1:6" x14ac:dyDescent="0.25">
      <c r="A1543" s="12">
        <v>1071.3800000000001</v>
      </c>
      <c r="B1543" s="26">
        <v>43091</v>
      </c>
      <c r="C1543" s="5">
        <v>335603</v>
      </c>
      <c r="D1543" s="12">
        <v>21904.19</v>
      </c>
      <c r="E1543" s="27">
        <v>0.97757355899999998</v>
      </c>
      <c r="F1543" s="5" t="str">
        <f t="shared" si="24"/>
        <v>Not an Outlier</v>
      </c>
    </row>
    <row r="1544" spans="1:6" x14ac:dyDescent="0.25">
      <c r="A1544" s="12">
        <v>1071.8599999999999</v>
      </c>
      <c r="B1544" s="26">
        <v>43028</v>
      </c>
      <c r="C1544" s="5">
        <v>335603</v>
      </c>
      <c r="D1544" s="12">
        <v>21551.040000000001</v>
      </c>
      <c r="E1544" s="27">
        <v>0.96742617200000003</v>
      </c>
      <c r="F1544" s="5" t="str">
        <f t="shared" si="24"/>
        <v>Not an Outlier</v>
      </c>
    </row>
    <row r="1545" spans="1:6" x14ac:dyDescent="0.25">
      <c r="A1545" s="12">
        <v>1072.57</v>
      </c>
      <c r="B1545" s="26">
        <v>43224</v>
      </c>
      <c r="C1545" s="5">
        <v>1750</v>
      </c>
      <c r="D1545" s="12">
        <v>5216.4399999999996</v>
      </c>
      <c r="E1545" s="27">
        <v>0.83583315499999999</v>
      </c>
      <c r="F1545" s="5" t="str">
        <f t="shared" si="24"/>
        <v>Not an Outlier</v>
      </c>
    </row>
    <row r="1546" spans="1:6" x14ac:dyDescent="0.25">
      <c r="A1546" s="12">
        <v>1073.1099999999999</v>
      </c>
      <c r="B1546" s="26">
        <v>43378</v>
      </c>
      <c r="C1546" s="5">
        <v>90266</v>
      </c>
      <c r="D1546" s="12">
        <v>12174.79</v>
      </c>
      <c r="E1546" s="27">
        <v>1.0000009999999999</v>
      </c>
      <c r="F1546" s="5" t="str">
        <f t="shared" si="24"/>
        <v>Not an Outlier</v>
      </c>
    </row>
    <row r="1547" spans="1:6" x14ac:dyDescent="0.25">
      <c r="A1547" s="12">
        <v>1075.95</v>
      </c>
      <c r="B1547" s="26">
        <v>42881</v>
      </c>
      <c r="C1547" s="5">
        <v>90441</v>
      </c>
      <c r="D1547" s="12">
        <v>7982.49</v>
      </c>
      <c r="E1547" s="27">
        <v>0.96261076300000004</v>
      </c>
      <c r="F1547" s="5" t="str">
        <f t="shared" si="24"/>
        <v>Not an Outlier</v>
      </c>
    </row>
    <row r="1548" spans="1:6" x14ac:dyDescent="0.25">
      <c r="A1548" s="12">
        <v>1077.3800000000001</v>
      </c>
      <c r="B1548" s="26">
        <v>43147</v>
      </c>
      <c r="C1548" s="5">
        <v>335602</v>
      </c>
      <c r="D1548" s="12">
        <v>27293.439999999999</v>
      </c>
      <c r="E1548" s="27">
        <v>0.97955630400000004</v>
      </c>
      <c r="F1548" s="5" t="str">
        <f t="shared" si="24"/>
        <v>Not an Outlier</v>
      </c>
    </row>
    <row r="1549" spans="1:6" x14ac:dyDescent="0.25">
      <c r="A1549" s="12">
        <v>1077.47</v>
      </c>
      <c r="B1549" s="26">
        <v>43084</v>
      </c>
      <c r="C1549" s="5">
        <v>300382</v>
      </c>
      <c r="D1549" s="12">
        <v>11370.09</v>
      </c>
      <c r="E1549" s="27">
        <v>0.94949214199999998</v>
      </c>
      <c r="F1549" s="5" t="str">
        <f t="shared" si="24"/>
        <v>Not an Outlier</v>
      </c>
    </row>
    <row r="1550" spans="1:6" x14ac:dyDescent="0.25">
      <c r="A1550" s="12">
        <v>1078.6199999999999</v>
      </c>
      <c r="B1550" s="26">
        <v>43371</v>
      </c>
      <c r="C1550" s="5">
        <v>90313</v>
      </c>
      <c r="D1550" s="12">
        <v>35689.47</v>
      </c>
      <c r="E1550" s="27">
        <v>1.0000009999999999</v>
      </c>
      <c r="F1550" s="5" t="str">
        <f t="shared" si="24"/>
        <v>Not an Outlier</v>
      </c>
    </row>
    <row r="1551" spans="1:6" x14ac:dyDescent="0.25">
      <c r="A1551" s="12">
        <v>1078.71</v>
      </c>
      <c r="B1551" s="26">
        <v>43245</v>
      </c>
      <c r="C1551" s="5">
        <v>1750</v>
      </c>
      <c r="D1551" s="12">
        <v>4843.9399999999996</v>
      </c>
      <c r="E1551" s="27">
        <v>1.0000009999999999</v>
      </c>
      <c r="F1551" s="5" t="str">
        <f t="shared" si="24"/>
        <v>Not an Outlier</v>
      </c>
    </row>
    <row r="1552" spans="1:6" x14ac:dyDescent="0.25">
      <c r="A1552" s="12">
        <v>1078.8599999999999</v>
      </c>
      <c r="B1552" s="26">
        <v>43049</v>
      </c>
      <c r="C1552" s="5">
        <v>300382</v>
      </c>
      <c r="D1552" s="12">
        <v>11108.04</v>
      </c>
      <c r="E1552" s="27">
        <v>0.92885550100000003</v>
      </c>
      <c r="F1552" s="5" t="str">
        <f t="shared" si="24"/>
        <v>Not an Outlier</v>
      </c>
    </row>
    <row r="1553" spans="1:6" x14ac:dyDescent="0.25">
      <c r="A1553" s="12">
        <v>1079.1500000000001</v>
      </c>
      <c r="B1553" s="26">
        <v>43273</v>
      </c>
      <c r="C1553" s="5">
        <v>166753</v>
      </c>
      <c r="D1553" s="12">
        <v>23655.200000000001</v>
      </c>
      <c r="E1553" s="27">
        <v>1.0000009999999999</v>
      </c>
      <c r="F1553" s="5" t="str">
        <f t="shared" si="24"/>
        <v>Not an Outlier</v>
      </c>
    </row>
    <row r="1554" spans="1:6" x14ac:dyDescent="0.25">
      <c r="A1554" s="12">
        <v>1079.31</v>
      </c>
      <c r="B1554" s="26">
        <v>43084</v>
      </c>
      <c r="C1554" s="5">
        <v>1558</v>
      </c>
      <c r="D1554" s="12">
        <v>10324.34</v>
      </c>
      <c r="E1554" s="27">
        <v>0.90829506199999999</v>
      </c>
      <c r="F1554" s="5" t="str">
        <f t="shared" si="24"/>
        <v>Not an Outlier</v>
      </c>
    </row>
    <row r="1555" spans="1:6" x14ac:dyDescent="0.25">
      <c r="A1555" s="12">
        <v>1080.49</v>
      </c>
      <c r="B1555" s="26">
        <v>43350</v>
      </c>
      <c r="C1555" s="5">
        <v>300376</v>
      </c>
      <c r="D1555" s="12">
        <v>4504.28</v>
      </c>
      <c r="E1555" s="27">
        <v>1.0000009999999999</v>
      </c>
      <c r="F1555" s="5" t="str">
        <f t="shared" si="24"/>
        <v>Not an Outlier</v>
      </c>
    </row>
    <row r="1556" spans="1:6" x14ac:dyDescent="0.25">
      <c r="A1556" s="12">
        <v>1082.4000000000001</v>
      </c>
      <c r="B1556" s="26">
        <v>43231</v>
      </c>
      <c r="C1556" s="5">
        <v>1750</v>
      </c>
      <c r="D1556" s="12">
        <v>5084.8999999999996</v>
      </c>
      <c r="E1556" s="27">
        <v>0.82607360699999999</v>
      </c>
      <c r="F1556" s="5" t="str">
        <f t="shared" si="24"/>
        <v>Not an Outlier</v>
      </c>
    </row>
    <row r="1557" spans="1:6" x14ac:dyDescent="0.25">
      <c r="A1557" s="12">
        <v>1083.5</v>
      </c>
      <c r="B1557" s="26">
        <v>43329</v>
      </c>
      <c r="C1557" s="5">
        <v>166753</v>
      </c>
      <c r="D1557" s="12">
        <v>21089.07</v>
      </c>
      <c r="E1557" s="27">
        <v>1.0000009999999999</v>
      </c>
      <c r="F1557" s="5" t="str">
        <f t="shared" si="24"/>
        <v>Not an Outlier</v>
      </c>
    </row>
    <row r="1558" spans="1:6" x14ac:dyDescent="0.25">
      <c r="A1558" s="12">
        <v>1083.6099999999999</v>
      </c>
      <c r="B1558" s="26">
        <v>42888</v>
      </c>
      <c r="C1558" s="5">
        <v>300387</v>
      </c>
      <c r="D1558" s="12">
        <v>4920.45</v>
      </c>
      <c r="E1558" s="27">
        <v>0.95515710200000004</v>
      </c>
      <c r="F1558" s="5" t="str">
        <f t="shared" si="24"/>
        <v>Not an Outlier</v>
      </c>
    </row>
    <row r="1559" spans="1:6" x14ac:dyDescent="0.25">
      <c r="A1559" s="12">
        <v>1083.99</v>
      </c>
      <c r="B1559" s="26">
        <v>42853</v>
      </c>
      <c r="C1559" s="5">
        <v>335603</v>
      </c>
      <c r="D1559" s="12">
        <v>23566.05</v>
      </c>
      <c r="E1559" s="27">
        <v>0.98742654600000002</v>
      </c>
      <c r="F1559" s="5" t="str">
        <f t="shared" si="24"/>
        <v>Not an Outlier</v>
      </c>
    </row>
    <row r="1560" spans="1:6" x14ac:dyDescent="0.25">
      <c r="A1560" s="12">
        <v>1084.1300000000001</v>
      </c>
      <c r="B1560" s="26">
        <v>43182</v>
      </c>
      <c r="C1560" s="5">
        <v>335603</v>
      </c>
      <c r="D1560" s="12">
        <v>22594.69</v>
      </c>
      <c r="E1560" s="27">
        <v>0.9418976</v>
      </c>
      <c r="F1560" s="5" t="str">
        <f t="shared" si="24"/>
        <v>Not an Outlier</v>
      </c>
    </row>
    <row r="1561" spans="1:6" x14ac:dyDescent="0.25">
      <c r="A1561" s="12">
        <v>1086.04</v>
      </c>
      <c r="B1561" s="26">
        <v>43210</v>
      </c>
      <c r="C1561" s="5">
        <v>1558</v>
      </c>
      <c r="D1561" s="12">
        <v>9281.7199999999993</v>
      </c>
      <c r="E1561" s="27">
        <v>0.76947081799999995</v>
      </c>
      <c r="F1561" s="5" t="str">
        <f t="shared" si="24"/>
        <v>Not an Outlier</v>
      </c>
    </row>
    <row r="1562" spans="1:6" x14ac:dyDescent="0.25">
      <c r="A1562" s="12">
        <v>1087.78</v>
      </c>
      <c r="B1562" s="26">
        <v>43049</v>
      </c>
      <c r="C1562" s="5">
        <v>335603</v>
      </c>
      <c r="D1562" s="12">
        <v>21645.1</v>
      </c>
      <c r="E1562" s="27">
        <v>0.96959782699999997</v>
      </c>
      <c r="F1562" s="5" t="str">
        <f t="shared" si="24"/>
        <v>Not an Outlier</v>
      </c>
    </row>
    <row r="1563" spans="1:6" x14ac:dyDescent="0.25">
      <c r="A1563" s="12">
        <v>1090.68</v>
      </c>
      <c r="B1563" s="26">
        <v>43378</v>
      </c>
      <c r="C1563" s="5">
        <v>335603</v>
      </c>
      <c r="D1563" s="12">
        <v>10157.700000000001</v>
      </c>
      <c r="E1563" s="27">
        <v>1.0000009999999999</v>
      </c>
      <c r="F1563" s="5" t="str">
        <f t="shared" si="24"/>
        <v>Not an Outlier</v>
      </c>
    </row>
    <row r="1564" spans="1:6" x14ac:dyDescent="0.25">
      <c r="A1564" s="12">
        <v>1091.22</v>
      </c>
      <c r="B1564" s="26">
        <v>43224</v>
      </c>
      <c r="C1564" s="5">
        <v>90313</v>
      </c>
      <c r="D1564" s="12">
        <v>53100.83</v>
      </c>
      <c r="E1564" s="27">
        <v>1.0000009999999999</v>
      </c>
      <c r="F1564" s="5" t="str">
        <f t="shared" si="24"/>
        <v>Not an Outlier</v>
      </c>
    </row>
    <row r="1565" spans="1:6" x14ac:dyDescent="0.25">
      <c r="A1565" s="12">
        <v>1092.9100000000001</v>
      </c>
      <c r="B1565" s="26">
        <v>43119</v>
      </c>
      <c r="C1565" s="5">
        <v>335602</v>
      </c>
      <c r="D1565" s="12">
        <v>27908.31</v>
      </c>
      <c r="E1565" s="27">
        <v>0.98426409800000003</v>
      </c>
      <c r="F1565" s="5" t="str">
        <f t="shared" si="24"/>
        <v>Not an Outlier</v>
      </c>
    </row>
    <row r="1566" spans="1:6" x14ac:dyDescent="0.25">
      <c r="A1566" s="12">
        <v>1093.08</v>
      </c>
      <c r="B1566" s="26">
        <v>43112</v>
      </c>
      <c r="C1566" s="5">
        <v>335603</v>
      </c>
      <c r="D1566" s="12">
        <v>22098.560000000001</v>
      </c>
      <c r="E1566" s="27">
        <v>0.98068324699999998</v>
      </c>
      <c r="F1566" s="5" t="str">
        <f t="shared" si="24"/>
        <v>Not an Outlier</v>
      </c>
    </row>
    <row r="1567" spans="1:6" x14ac:dyDescent="0.25">
      <c r="A1567" s="12">
        <v>1093.08</v>
      </c>
      <c r="B1567" s="26">
        <v>43133</v>
      </c>
      <c r="C1567" s="5">
        <v>335603</v>
      </c>
      <c r="D1567" s="12">
        <v>21622.68</v>
      </c>
      <c r="E1567" s="27">
        <v>0.97257921300000005</v>
      </c>
      <c r="F1567" s="5" t="str">
        <f t="shared" si="24"/>
        <v>Not an Outlier</v>
      </c>
    </row>
    <row r="1568" spans="1:6" x14ac:dyDescent="0.25">
      <c r="A1568" s="12">
        <v>1094.1400000000001</v>
      </c>
      <c r="B1568" s="26">
        <v>43406</v>
      </c>
      <c r="C1568" s="5">
        <v>166753</v>
      </c>
      <c r="D1568" s="12">
        <v>17694.490000000002</v>
      </c>
      <c r="E1568" s="27">
        <v>1.0000009999999999</v>
      </c>
      <c r="F1568" s="5" t="str">
        <f t="shared" si="24"/>
        <v>Not an Outlier</v>
      </c>
    </row>
    <row r="1569" spans="1:6" x14ac:dyDescent="0.25">
      <c r="A1569" s="12">
        <v>1094.49</v>
      </c>
      <c r="B1569" s="26">
        <v>43252</v>
      </c>
      <c r="C1569" s="5">
        <v>1750</v>
      </c>
      <c r="D1569" s="12">
        <v>4716.38</v>
      </c>
      <c r="E1569" s="27">
        <v>1.0000009999999999</v>
      </c>
      <c r="F1569" s="5" t="str">
        <f t="shared" si="24"/>
        <v>Not an Outlier</v>
      </c>
    </row>
    <row r="1570" spans="1:6" x14ac:dyDescent="0.25">
      <c r="A1570" s="12">
        <v>1096.6500000000001</v>
      </c>
      <c r="B1570" s="26">
        <v>43371</v>
      </c>
      <c r="C1570" s="5">
        <v>300375</v>
      </c>
      <c r="D1570" s="12">
        <v>10758.17</v>
      </c>
      <c r="E1570" s="27">
        <v>1.0000009999999999</v>
      </c>
      <c r="F1570" s="5" t="str">
        <f t="shared" si="24"/>
        <v>Not an Outlier</v>
      </c>
    </row>
    <row r="1571" spans="1:6" x14ac:dyDescent="0.25">
      <c r="A1571" s="12">
        <v>1097.28</v>
      </c>
      <c r="B1571" s="26">
        <v>42818</v>
      </c>
      <c r="C1571" s="5">
        <v>300387</v>
      </c>
      <c r="D1571" s="12">
        <v>5125.87</v>
      </c>
      <c r="E1571" s="27">
        <v>0.97955226399999995</v>
      </c>
      <c r="F1571" s="5" t="str">
        <f t="shared" si="24"/>
        <v>Not an Outlier</v>
      </c>
    </row>
    <row r="1572" spans="1:6" x14ac:dyDescent="0.25">
      <c r="A1572" s="12">
        <v>1099.92</v>
      </c>
      <c r="B1572" s="26">
        <v>43168</v>
      </c>
      <c r="C1572" s="5">
        <v>335602</v>
      </c>
      <c r="D1572" s="12">
        <v>26783.439999999999</v>
      </c>
      <c r="E1572" s="27">
        <v>0.967982919</v>
      </c>
      <c r="F1572" s="5" t="str">
        <f t="shared" si="24"/>
        <v>Not an Outlier</v>
      </c>
    </row>
    <row r="1573" spans="1:6" x14ac:dyDescent="0.25">
      <c r="A1573" s="12">
        <v>1100.5899999999999</v>
      </c>
      <c r="B1573" s="26">
        <v>43077</v>
      </c>
      <c r="C1573" s="5">
        <v>300387</v>
      </c>
      <c r="D1573" s="12">
        <v>4572.45</v>
      </c>
      <c r="E1573" s="27">
        <v>0.93988964799999997</v>
      </c>
      <c r="F1573" s="5" t="str">
        <f t="shared" si="24"/>
        <v>Not an Outlier</v>
      </c>
    </row>
    <row r="1574" spans="1:6" x14ac:dyDescent="0.25">
      <c r="A1574" s="12">
        <v>1101.25</v>
      </c>
      <c r="B1574" s="26">
        <v>43364</v>
      </c>
      <c r="C1574" s="5">
        <v>87044</v>
      </c>
      <c r="D1574" s="12">
        <v>5947.36</v>
      </c>
      <c r="E1574" s="27">
        <v>0.50000100000000003</v>
      </c>
      <c r="F1574" s="5" t="str">
        <f t="shared" si="24"/>
        <v>Not an Outlier</v>
      </c>
    </row>
    <row r="1575" spans="1:6" x14ac:dyDescent="0.25">
      <c r="A1575" s="12">
        <v>1101.55</v>
      </c>
      <c r="B1575" s="26">
        <v>43112</v>
      </c>
      <c r="C1575" s="5">
        <v>1558</v>
      </c>
      <c r="D1575" s="12">
        <v>10834</v>
      </c>
      <c r="E1575" s="27">
        <v>0.92376654800000002</v>
      </c>
      <c r="F1575" s="5" t="str">
        <f t="shared" si="24"/>
        <v>Not an Outlier</v>
      </c>
    </row>
    <row r="1576" spans="1:6" x14ac:dyDescent="0.25">
      <c r="A1576" s="12">
        <v>1103.44</v>
      </c>
      <c r="B1576" s="26">
        <v>43364</v>
      </c>
      <c r="C1576" s="5">
        <v>86215</v>
      </c>
      <c r="D1576" s="12">
        <v>5211.4399999999996</v>
      </c>
      <c r="E1576" s="27">
        <v>9.9999999990000009E-7</v>
      </c>
      <c r="F1576" s="5" t="str">
        <f t="shared" si="24"/>
        <v>Not an Outlier</v>
      </c>
    </row>
    <row r="1577" spans="1:6" x14ac:dyDescent="0.25">
      <c r="A1577" s="12">
        <v>1105.4000000000001</v>
      </c>
      <c r="B1577" s="26">
        <v>43140</v>
      </c>
      <c r="C1577" s="5">
        <v>1558</v>
      </c>
      <c r="D1577" s="12">
        <v>10671.24</v>
      </c>
      <c r="E1577" s="27">
        <v>0.92038166499999996</v>
      </c>
      <c r="F1577" s="5" t="str">
        <f t="shared" si="24"/>
        <v>Not an Outlier</v>
      </c>
    </row>
    <row r="1578" spans="1:6" x14ac:dyDescent="0.25">
      <c r="A1578" s="12">
        <v>1106.24</v>
      </c>
      <c r="B1578" s="26">
        <v>43210</v>
      </c>
      <c r="C1578" s="5">
        <v>1750</v>
      </c>
      <c r="D1578" s="12">
        <v>5532.73</v>
      </c>
      <c r="E1578" s="27">
        <v>0.86987370200000003</v>
      </c>
      <c r="F1578" s="5" t="str">
        <f t="shared" si="24"/>
        <v>Not an Outlier</v>
      </c>
    </row>
    <row r="1579" spans="1:6" x14ac:dyDescent="0.25">
      <c r="A1579" s="12">
        <v>1106.5999999999999</v>
      </c>
      <c r="B1579" s="26">
        <v>43364</v>
      </c>
      <c r="C1579" s="5">
        <v>86954</v>
      </c>
      <c r="D1579" s="12">
        <v>4161.55</v>
      </c>
      <c r="E1579" s="27">
        <v>9.9999999990000009E-7</v>
      </c>
      <c r="F1579" s="5" t="str">
        <f t="shared" si="24"/>
        <v>Not an Outlier</v>
      </c>
    </row>
    <row r="1580" spans="1:6" x14ac:dyDescent="0.25">
      <c r="A1580" s="12">
        <v>1107.47</v>
      </c>
      <c r="B1580" s="26">
        <v>43217</v>
      </c>
      <c r="C1580" s="5">
        <v>335602</v>
      </c>
      <c r="D1580" s="12">
        <v>24431.47</v>
      </c>
      <c r="E1580" s="27">
        <v>0.92786614700000003</v>
      </c>
      <c r="F1580" s="5" t="str">
        <f t="shared" si="24"/>
        <v>Not an Outlier</v>
      </c>
    </row>
    <row r="1581" spans="1:6" x14ac:dyDescent="0.25">
      <c r="A1581" s="12">
        <v>1109.3499999999999</v>
      </c>
      <c r="B1581" s="26">
        <v>43336</v>
      </c>
      <c r="C1581" s="5">
        <v>335603</v>
      </c>
      <c r="D1581" s="12">
        <v>14257.06</v>
      </c>
      <c r="E1581" s="27">
        <v>1.0000009999999999</v>
      </c>
      <c r="F1581" s="5" t="str">
        <f t="shared" si="24"/>
        <v>Not an Outlier</v>
      </c>
    </row>
    <row r="1582" spans="1:6" x14ac:dyDescent="0.25">
      <c r="A1582" s="12">
        <v>1109.3599999999999</v>
      </c>
      <c r="B1582" s="26">
        <v>43385</v>
      </c>
      <c r="C1582" s="5">
        <v>335602</v>
      </c>
      <c r="D1582" s="12">
        <v>11826.75</v>
      </c>
      <c r="E1582" s="27">
        <v>1.0000009999999999</v>
      </c>
      <c r="F1582" s="5" t="str">
        <f t="shared" si="24"/>
        <v>Not an Outlier</v>
      </c>
    </row>
    <row r="1583" spans="1:6" x14ac:dyDescent="0.25">
      <c r="A1583" s="12">
        <v>1112.69</v>
      </c>
      <c r="B1583" s="26">
        <v>42916</v>
      </c>
      <c r="C1583" s="5">
        <v>300387</v>
      </c>
      <c r="D1583" s="12">
        <v>5036.4399999999996</v>
      </c>
      <c r="E1583" s="27">
        <v>0.97088121199999999</v>
      </c>
      <c r="F1583" s="5" t="str">
        <f t="shared" si="24"/>
        <v>Not an Outlier</v>
      </c>
    </row>
    <row r="1584" spans="1:6" x14ac:dyDescent="0.25">
      <c r="A1584" s="12">
        <v>1112.78</v>
      </c>
      <c r="B1584" s="26">
        <v>43371</v>
      </c>
      <c r="C1584" s="5">
        <v>335555</v>
      </c>
      <c r="D1584" s="12">
        <v>7158.95</v>
      </c>
      <c r="E1584" s="27">
        <v>1.0000009999999999</v>
      </c>
      <c r="F1584" s="5" t="str">
        <f t="shared" si="24"/>
        <v>Not an Outlier</v>
      </c>
    </row>
    <row r="1585" spans="1:6" x14ac:dyDescent="0.25">
      <c r="A1585" s="12">
        <v>1113.08</v>
      </c>
      <c r="B1585" s="26">
        <v>43336</v>
      </c>
      <c r="C1585" s="5">
        <v>86269</v>
      </c>
      <c r="D1585" s="12">
        <v>11496.11</v>
      </c>
      <c r="E1585" s="27">
        <v>1.0000009999999999</v>
      </c>
      <c r="F1585" s="5" t="str">
        <f t="shared" si="24"/>
        <v>Not an Outlier</v>
      </c>
    </row>
    <row r="1586" spans="1:6" x14ac:dyDescent="0.25">
      <c r="A1586" s="12">
        <v>1114.43</v>
      </c>
      <c r="B1586" s="26">
        <v>43343</v>
      </c>
      <c r="C1586" s="5">
        <v>86612</v>
      </c>
      <c r="D1586" s="12">
        <v>4879.75</v>
      </c>
      <c r="E1586" s="27">
        <v>0.78571528599999996</v>
      </c>
      <c r="F1586" s="5" t="str">
        <f t="shared" si="24"/>
        <v>Not an Outlier</v>
      </c>
    </row>
    <row r="1587" spans="1:6" x14ac:dyDescent="0.25">
      <c r="A1587" s="12">
        <v>1118.48</v>
      </c>
      <c r="B1587" s="26">
        <v>43224</v>
      </c>
      <c r="C1587" s="5">
        <v>300375</v>
      </c>
      <c r="D1587" s="12">
        <v>20029.63</v>
      </c>
      <c r="E1587" s="27">
        <v>0.77785202200000003</v>
      </c>
      <c r="F1587" s="5" t="str">
        <f t="shared" si="24"/>
        <v>Not an Outlier</v>
      </c>
    </row>
    <row r="1588" spans="1:6" x14ac:dyDescent="0.25">
      <c r="A1588" s="12">
        <v>1119.29</v>
      </c>
      <c r="B1588" s="26">
        <v>43364</v>
      </c>
      <c r="C1588" s="5">
        <v>90230</v>
      </c>
      <c r="D1588" s="12">
        <v>7959.45</v>
      </c>
      <c r="E1588" s="27">
        <v>1.0000009999999999</v>
      </c>
      <c r="F1588" s="5" t="str">
        <f t="shared" si="24"/>
        <v>Not an Outlier</v>
      </c>
    </row>
    <row r="1589" spans="1:6" x14ac:dyDescent="0.25">
      <c r="A1589" s="12">
        <v>1119.53</v>
      </c>
      <c r="B1589" s="26">
        <v>42867</v>
      </c>
      <c r="C1589" s="5">
        <v>335603</v>
      </c>
      <c r="D1589" s="12">
        <v>23470.97</v>
      </c>
      <c r="E1589" s="27">
        <v>0.98383384500000004</v>
      </c>
      <c r="F1589" s="5" t="str">
        <f t="shared" si="24"/>
        <v>Not an Outlier</v>
      </c>
    </row>
    <row r="1590" spans="1:6" x14ac:dyDescent="0.25">
      <c r="A1590" s="12">
        <v>1120.23</v>
      </c>
      <c r="B1590" s="26">
        <v>43182</v>
      </c>
      <c r="C1590" s="5">
        <v>1750</v>
      </c>
      <c r="D1590" s="12">
        <v>6195.53</v>
      </c>
      <c r="E1590" s="27">
        <v>0.93012829799999996</v>
      </c>
      <c r="F1590" s="5" t="str">
        <f t="shared" si="24"/>
        <v>Not an Outlier</v>
      </c>
    </row>
    <row r="1591" spans="1:6" x14ac:dyDescent="0.25">
      <c r="A1591" s="12">
        <v>1120.45</v>
      </c>
      <c r="B1591" s="26">
        <v>43126</v>
      </c>
      <c r="C1591" s="5">
        <v>1558</v>
      </c>
      <c r="D1591" s="12">
        <v>10635.45</v>
      </c>
      <c r="E1591" s="27">
        <v>0.92489734400000001</v>
      </c>
      <c r="F1591" s="5" t="str">
        <f t="shared" si="24"/>
        <v>Not an Outlier</v>
      </c>
    </row>
    <row r="1592" spans="1:6" x14ac:dyDescent="0.25">
      <c r="A1592" s="12">
        <v>1121.3399999999999</v>
      </c>
      <c r="B1592" s="26">
        <v>43385</v>
      </c>
      <c r="C1592" s="5">
        <v>335554</v>
      </c>
      <c r="D1592" s="12">
        <v>16734.169999999998</v>
      </c>
      <c r="E1592" s="27">
        <v>9.9999999990000009E-7</v>
      </c>
      <c r="F1592" s="5" t="str">
        <f t="shared" si="24"/>
        <v>Not an Outlier</v>
      </c>
    </row>
    <row r="1593" spans="1:6" x14ac:dyDescent="0.25">
      <c r="A1593" s="12">
        <v>1121.8800000000001</v>
      </c>
      <c r="B1593" s="26">
        <v>43336</v>
      </c>
      <c r="C1593" s="5">
        <v>300376</v>
      </c>
      <c r="D1593" s="12">
        <v>4725.55</v>
      </c>
      <c r="E1593" s="27">
        <v>1.0000009999999999</v>
      </c>
      <c r="F1593" s="5" t="str">
        <f t="shared" si="24"/>
        <v>Not an Outlier</v>
      </c>
    </row>
    <row r="1594" spans="1:6" x14ac:dyDescent="0.25">
      <c r="A1594" s="12">
        <v>1123.18</v>
      </c>
      <c r="B1594" s="26">
        <v>43329</v>
      </c>
      <c r="C1594" s="5">
        <v>335603</v>
      </c>
      <c r="D1594" s="12">
        <v>14544.07</v>
      </c>
      <c r="E1594" s="27">
        <v>1.0000009999999999</v>
      </c>
      <c r="F1594" s="5" t="str">
        <f t="shared" si="24"/>
        <v>Not an Outlier</v>
      </c>
    </row>
    <row r="1595" spans="1:6" x14ac:dyDescent="0.25">
      <c r="A1595" s="12">
        <v>1124.01</v>
      </c>
      <c r="B1595" s="26">
        <v>43217</v>
      </c>
      <c r="C1595" s="5">
        <v>1750</v>
      </c>
      <c r="D1595" s="12">
        <v>5341.03</v>
      </c>
      <c r="E1595" s="27">
        <v>0.85356064200000004</v>
      </c>
      <c r="F1595" s="5" t="str">
        <f t="shared" si="24"/>
        <v>Not an Outlier</v>
      </c>
    </row>
    <row r="1596" spans="1:6" x14ac:dyDescent="0.25">
      <c r="A1596" s="12">
        <v>1124.67</v>
      </c>
      <c r="B1596" s="26">
        <v>43217</v>
      </c>
      <c r="C1596" s="5">
        <v>335603</v>
      </c>
      <c r="D1596" s="12">
        <v>20950.29</v>
      </c>
      <c r="E1596" s="27">
        <v>0.89980324099999998</v>
      </c>
      <c r="F1596" s="5" t="str">
        <f t="shared" si="24"/>
        <v>Not an Outlier</v>
      </c>
    </row>
    <row r="1597" spans="1:6" x14ac:dyDescent="0.25">
      <c r="A1597" s="12">
        <v>1126.5</v>
      </c>
      <c r="B1597" s="26">
        <v>43126</v>
      </c>
      <c r="C1597" s="5">
        <v>335602</v>
      </c>
      <c r="D1597" s="12">
        <v>27755.87</v>
      </c>
      <c r="E1597" s="27">
        <v>0.98482949600000003</v>
      </c>
      <c r="F1597" s="5" t="str">
        <f t="shared" si="24"/>
        <v>Not an Outlier</v>
      </c>
    </row>
    <row r="1598" spans="1:6" x14ac:dyDescent="0.25">
      <c r="A1598" s="12">
        <v>1127.01</v>
      </c>
      <c r="B1598" s="26">
        <v>43210</v>
      </c>
      <c r="C1598" s="5">
        <v>335602</v>
      </c>
      <c r="D1598" s="12">
        <v>24667.91</v>
      </c>
      <c r="E1598" s="27">
        <v>0.932386347</v>
      </c>
      <c r="F1598" s="5" t="str">
        <f t="shared" si="24"/>
        <v>Not an Outlier</v>
      </c>
    </row>
    <row r="1599" spans="1:6" x14ac:dyDescent="0.25">
      <c r="A1599" s="12">
        <v>1127.6400000000001</v>
      </c>
      <c r="B1599" s="26">
        <v>43315</v>
      </c>
      <c r="C1599" s="5">
        <v>86612</v>
      </c>
      <c r="D1599" s="12">
        <v>6445.59</v>
      </c>
      <c r="E1599" s="27">
        <v>0.50000100000000003</v>
      </c>
      <c r="F1599" s="5" t="str">
        <f t="shared" si="24"/>
        <v>Not an Outlier</v>
      </c>
    </row>
    <row r="1600" spans="1:6" x14ac:dyDescent="0.25">
      <c r="A1600" s="12">
        <v>1128.6600000000001</v>
      </c>
      <c r="B1600" s="26">
        <v>43196</v>
      </c>
      <c r="C1600" s="5">
        <v>1558</v>
      </c>
      <c r="D1600" s="12">
        <v>9845.82</v>
      </c>
      <c r="E1600" s="27">
        <v>0.81787462300000002</v>
      </c>
      <c r="F1600" s="5" t="str">
        <f t="shared" si="24"/>
        <v>Not an Outlier</v>
      </c>
    </row>
    <row r="1601" spans="1:6" x14ac:dyDescent="0.25">
      <c r="A1601" s="12">
        <v>1129.74</v>
      </c>
      <c r="B1601" s="26">
        <v>43112</v>
      </c>
      <c r="C1601" s="5">
        <v>1750</v>
      </c>
      <c r="D1601" s="12">
        <v>6318.22</v>
      </c>
      <c r="E1601" s="27">
        <v>0.90385078299999999</v>
      </c>
      <c r="F1601" s="5" t="str">
        <f t="shared" si="24"/>
        <v>Not an Outlier</v>
      </c>
    </row>
    <row r="1602" spans="1:6" x14ac:dyDescent="0.25">
      <c r="A1602" s="12">
        <v>1130.5999999999999</v>
      </c>
      <c r="B1602" s="26">
        <v>43077</v>
      </c>
      <c r="C1602" s="5">
        <v>335602</v>
      </c>
      <c r="D1602" s="12">
        <v>28566.28</v>
      </c>
      <c r="E1602" s="27">
        <v>0.98424330999999998</v>
      </c>
      <c r="F1602" s="5" t="str">
        <f t="shared" ref="F1602:F1665" si="25">IF(OR(A1602&gt;$I$8,A1602&lt;$I$9), "Outlier", "Not an Outlier")</f>
        <v>Not an Outlier</v>
      </c>
    </row>
    <row r="1603" spans="1:6" x14ac:dyDescent="0.25">
      <c r="A1603" s="12">
        <v>1131.6199999999999</v>
      </c>
      <c r="B1603" s="26">
        <v>43175</v>
      </c>
      <c r="C1603" s="5">
        <v>335603</v>
      </c>
      <c r="D1603" s="12">
        <v>22916.79</v>
      </c>
      <c r="E1603" s="27">
        <v>0.95093799999999995</v>
      </c>
      <c r="F1603" s="5" t="str">
        <f t="shared" si="25"/>
        <v>Not an Outlier</v>
      </c>
    </row>
    <row r="1604" spans="1:6" x14ac:dyDescent="0.25">
      <c r="A1604" s="12">
        <v>1131.6500000000001</v>
      </c>
      <c r="B1604" s="26">
        <v>43154</v>
      </c>
      <c r="C1604" s="5">
        <v>335603</v>
      </c>
      <c r="D1604" s="12">
        <v>21126.880000000001</v>
      </c>
      <c r="E1604" s="27">
        <v>0.97033718999999996</v>
      </c>
      <c r="F1604" s="5" t="str">
        <f t="shared" si="25"/>
        <v>Not an Outlier</v>
      </c>
    </row>
    <row r="1605" spans="1:6" x14ac:dyDescent="0.25">
      <c r="A1605" s="12">
        <v>1131.67</v>
      </c>
      <c r="B1605" s="26">
        <v>43056</v>
      </c>
      <c r="C1605" s="5">
        <v>300382</v>
      </c>
      <c r="D1605" s="12">
        <v>11073.15</v>
      </c>
      <c r="E1605" s="27">
        <v>0.91877458499999998</v>
      </c>
      <c r="F1605" s="5" t="str">
        <f t="shared" si="25"/>
        <v>Not an Outlier</v>
      </c>
    </row>
    <row r="1606" spans="1:6" x14ac:dyDescent="0.25">
      <c r="A1606" s="12">
        <v>1132.3599999999999</v>
      </c>
      <c r="B1606" s="26">
        <v>43350</v>
      </c>
      <c r="C1606" s="5">
        <v>90313</v>
      </c>
      <c r="D1606" s="12">
        <v>42206.81</v>
      </c>
      <c r="E1606" s="27">
        <v>1.0000009999999999</v>
      </c>
      <c r="F1606" s="5" t="str">
        <f t="shared" si="25"/>
        <v>Not an Outlier</v>
      </c>
    </row>
    <row r="1607" spans="1:6" x14ac:dyDescent="0.25">
      <c r="A1607" s="12">
        <v>1132.7</v>
      </c>
      <c r="B1607" s="26">
        <v>43343</v>
      </c>
      <c r="C1607" s="5">
        <v>300376</v>
      </c>
      <c r="D1607" s="12">
        <v>4607.93</v>
      </c>
      <c r="E1607" s="27">
        <v>1.0000009999999999</v>
      </c>
      <c r="F1607" s="5" t="str">
        <f t="shared" si="25"/>
        <v>Not an Outlier</v>
      </c>
    </row>
    <row r="1608" spans="1:6" x14ac:dyDescent="0.25">
      <c r="A1608" s="12">
        <v>1132.8900000000001</v>
      </c>
      <c r="B1608" s="26">
        <v>43154</v>
      </c>
      <c r="C1608" s="5">
        <v>1558</v>
      </c>
      <c r="D1608" s="12">
        <v>10407.52</v>
      </c>
      <c r="E1608" s="27">
        <v>0.92033248099999998</v>
      </c>
      <c r="F1608" s="5" t="str">
        <f t="shared" si="25"/>
        <v>Not an Outlier</v>
      </c>
    </row>
    <row r="1609" spans="1:6" x14ac:dyDescent="0.25">
      <c r="A1609" s="12">
        <v>1133.82</v>
      </c>
      <c r="B1609" s="26">
        <v>43308</v>
      </c>
      <c r="C1609" s="5">
        <v>86606</v>
      </c>
      <c r="D1609" s="12">
        <v>3086.35</v>
      </c>
      <c r="E1609" s="27">
        <v>9.9999999990000009E-7</v>
      </c>
      <c r="F1609" s="5" t="str">
        <f t="shared" si="25"/>
        <v>Not an Outlier</v>
      </c>
    </row>
    <row r="1610" spans="1:6" x14ac:dyDescent="0.25">
      <c r="A1610" s="12">
        <v>1134.1600000000001</v>
      </c>
      <c r="B1610" s="26">
        <v>43329</v>
      </c>
      <c r="C1610" s="5">
        <v>300377</v>
      </c>
      <c r="D1610" s="12">
        <v>6557.94</v>
      </c>
      <c r="E1610" s="27">
        <v>1.0000009999999999</v>
      </c>
      <c r="F1610" s="5" t="str">
        <f t="shared" si="25"/>
        <v>Not an Outlier</v>
      </c>
    </row>
    <row r="1611" spans="1:6" x14ac:dyDescent="0.25">
      <c r="A1611" s="12">
        <v>1136.6600000000001</v>
      </c>
      <c r="B1611" s="26">
        <v>43336</v>
      </c>
      <c r="C1611" s="5">
        <v>84904</v>
      </c>
      <c r="D1611" s="12">
        <v>15560.86</v>
      </c>
      <c r="E1611" s="27">
        <v>1.0000009999999999</v>
      </c>
      <c r="F1611" s="5" t="str">
        <f t="shared" si="25"/>
        <v>Not an Outlier</v>
      </c>
    </row>
    <row r="1612" spans="1:6" x14ac:dyDescent="0.25">
      <c r="A1612" s="12">
        <v>1137.04</v>
      </c>
      <c r="B1612" s="26">
        <v>43336</v>
      </c>
      <c r="C1612" s="5">
        <v>166753</v>
      </c>
      <c r="D1612" s="12">
        <v>20729.2</v>
      </c>
      <c r="E1612" s="27">
        <v>1.0000009999999999</v>
      </c>
      <c r="F1612" s="5" t="str">
        <f t="shared" si="25"/>
        <v>Not an Outlier</v>
      </c>
    </row>
    <row r="1613" spans="1:6" x14ac:dyDescent="0.25">
      <c r="A1613" s="12">
        <v>1138.05</v>
      </c>
      <c r="B1613" s="26">
        <v>43196</v>
      </c>
      <c r="C1613" s="5">
        <v>90480</v>
      </c>
      <c r="D1613" s="12">
        <v>8721.98</v>
      </c>
      <c r="E1613" s="27">
        <v>0.91665981900000004</v>
      </c>
      <c r="F1613" s="5" t="str">
        <f t="shared" si="25"/>
        <v>Not an Outlier</v>
      </c>
    </row>
    <row r="1614" spans="1:6" x14ac:dyDescent="0.25">
      <c r="A1614" s="12">
        <v>1138.8</v>
      </c>
      <c r="B1614" s="26">
        <v>42993</v>
      </c>
      <c r="C1614" s="5">
        <v>1750</v>
      </c>
      <c r="D1614" s="12">
        <v>6873.76</v>
      </c>
      <c r="E1614" s="27">
        <v>0.96679380999999998</v>
      </c>
      <c r="F1614" s="5" t="str">
        <f t="shared" si="25"/>
        <v>Not an Outlier</v>
      </c>
    </row>
    <row r="1615" spans="1:6" x14ac:dyDescent="0.25">
      <c r="A1615" s="12">
        <v>1139.21</v>
      </c>
      <c r="B1615" s="26">
        <v>43105</v>
      </c>
      <c r="C1615" s="5">
        <v>1558</v>
      </c>
      <c r="D1615" s="12">
        <v>10728.38</v>
      </c>
      <c r="E1615" s="27">
        <v>0.92141072499999999</v>
      </c>
      <c r="F1615" s="5" t="str">
        <f t="shared" si="25"/>
        <v>Not an Outlier</v>
      </c>
    </row>
    <row r="1616" spans="1:6" x14ac:dyDescent="0.25">
      <c r="A1616" s="12">
        <v>1139.95</v>
      </c>
      <c r="B1616" s="26">
        <v>43364</v>
      </c>
      <c r="C1616" s="5">
        <v>300388</v>
      </c>
      <c r="D1616" s="12">
        <v>4489.18</v>
      </c>
      <c r="E1616" s="27">
        <v>0.50000100000000003</v>
      </c>
      <c r="F1616" s="5" t="str">
        <f t="shared" si="25"/>
        <v>Not an Outlier</v>
      </c>
    </row>
    <row r="1617" spans="1:6" x14ac:dyDescent="0.25">
      <c r="A1617" s="12">
        <v>1140.4000000000001</v>
      </c>
      <c r="B1617" s="26">
        <v>43217</v>
      </c>
      <c r="C1617" s="5">
        <v>90422</v>
      </c>
      <c r="D1617" s="12">
        <v>2969.64</v>
      </c>
      <c r="E1617" s="27">
        <v>0.57519640400000005</v>
      </c>
      <c r="F1617" s="5" t="str">
        <f t="shared" si="25"/>
        <v>Not an Outlier</v>
      </c>
    </row>
    <row r="1618" spans="1:6" x14ac:dyDescent="0.25">
      <c r="A1618" s="12">
        <v>1140.79</v>
      </c>
      <c r="B1618" s="26">
        <v>43035</v>
      </c>
      <c r="C1618" s="5">
        <v>335603</v>
      </c>
      <c r="D1618" s="12">
        <v>21455.599999999999</v>
      </c>
      <c r="E1618" s="27">
        <v>0.96449915900000005</v>
      </c>
      <c r="F1618" s="5" t="str">
        <f t="shared" si="25"/>
        <v>Not an Outlier</v>
      </c>
    </row>
    <row r="1619" spans="1:6" x14ac:dyDescent="0.25">
      <c r="A1619" s="12">
        <v>1141.75</v>
      </c>
      <c r="B1619" s="26">
        <v>43007</v>
      </c>
      <c r="C1619" s="5">
        <v>335554</v>
      </c>
      <c r="D1619" s="12">
        <v>32297.39</v>
      </c>
      <c r="E1619" s="27">
        <v>0.97358092100000004</v>
      </c>
      <c r="F1619" s="5" t="str">
        <f t="shared" si="25"/>
        <v>Not an Outlier</v>
      </c>
    </row>
    <row r="1620" spans="1:6" x14ac:dyDescent="0.25">
      <c r="A1620" s="12">
        <v>1142.51</v>
      </c>
      <c r="B1620" s="26">
        <v>43294</v>
      </c>
      <c r="C1620" s="5">
        <v>86612</v>
      </c>
      <c r="D1620" s="12">
        <v>7451.9</v>
      </c>
      <c r="E1620" s="27">
        <v>0.78571528599999996</v>
      </c>
      <c r="F1620" s="5" t="str">
        <f t="shared" si="25"/>
        <v>Not an Outlier</v>
      </c>
    </row>
    <row r="1621" spans="1:6" x14ac:dyDescent="0.25">
      <c r="A1621" s="12">
        <v>1143.1500000000001</v>
      </c>
      <c r="B1621" s="26">
        <v>43357</v>
      </c>
      <c r="C1621" s="5">
        <v>300375</v>
      </c>
      <c r="D1621" s="12">
        <v>13224.01</v>
      </c>
      <c r="E1621" s="27">
        <v>1.0000009999999999</v>
      </c>
      <c r="F1621" s="5" t="str">
        <f t="shared" si="25"/>
        <v>Not an Outlier</v>
      </c>
    </row>
    <row r="1622" spans="1:6" x14ac:dyDescent="0.25">
      <c r="A1622" s="12">
        <v>1143.49</v>
      </c>
      <c r="B1622" s="26">
        <v>43273</v>
      </c>
      <c r="C1622" s="5">
        <v>1750</v>
      </c>
      <c r="D1622" s="12">
        <v>4411.6000000000004</v>
      </c>
      <c r="E1622" s="27">
        <v>1.0000009999999999</v>
      </c>
      <c r="F1622" s="5" t="str">
        <f t="shared" si="25"/>
        <v>Not an Outlier</v>
      </c>
    </row>
    <row r="1623" spans="1:6" x14ac:dyDescent="0.25">
      <c r="A1623" s="12">
        <v>1144.77</v>
      </c>
      <c r="B1623" s="26">
        <v>43378</v>
      </c>
      <c r="C1623" s="5">
        <v>300389</v>
      </c>
      <c r="D1623" s="12">
        <v>5078.13</v>
      </c>
      <c r="E1623" s="27">
        <v>1.0000009999999999</v>
      </c>
      <c r="F1623" s="5" t="str">
        <f t="shared" si="25"/>
        <v>Not an Outlier</v>
      </c>
    </row>
    <row r="1624" spans="1:6" x14ac:dyDescent="0.25">
      <c r="A1624" s="12">
        <v>1145.6199999999999</v>
      </c>
      <c r="B1624" s="26">
        <v>43175</v>
      </c>
      <c r="C1624" s="5">
        <v>1750</v>
      </c>
      <c r="D1624" s="12">
        <v>6306.47</v>
      </c>
      <c r="E1624" s="27">
        <v>0.93484305599999995</v>
      </c>
      <c r="F1624" s="5" t="str">
        <f t="shared" si="25"/>
        <v>Not an Outlier</v>
      </c>
    </row>
    <row r="1625" spans="1:6" x14ac:dyDescent="0.25">
      <c r="A1625" s="12">
        <v>1146.1300000000001</v>
      </c>
      <c r="B1625" s="26">
        <v>43147</v>
      </c>
      <c r="C1625" s="5">
        <v>335554</v>
      </c>
      <c r="D1625" s="12">
        <v>31709.88</v>
      </c>
      <c r="E1625" s="27">
        <v>0.97451191000000004</v>
      </c>
      <c r="F1625" s="5" t="str">
        <f t="shared" si="25"/>
        <v>Not an Outlier</v>
      </c>
    </row>
    <row r="1626" spans="1:6" x14ac:dyDescent="0.25">
      <c r="A1626" s="12">
        <v>1146.22</v>
      </c>
      <c r="B1626" s="26">
        <v>43238</v>
      </c>
      <c r="C1626" s="5">
        <v>335602</v>
      </c>
      <c r="D1626" s="12">
        <v>23496.82</v>
      </c>
      <c r="E1626" s="27">
        <v>1.0000009999999999</v>
      </c>
      <c r="F1626" s="5" t="str">
        <f t="shared" si="25"/>
        <v>Not an Outlier</v>
      </c>
    </row>
    <row r="1627" spans="1:6" x14ac:dyDescent="0.25">
      <c r="A1627" s="12">
        <v>1146.76</v>
      </c>
      <c r="B1627" s="26">
        <v>43140</v>
      </c>
      <c r="C1627" s="5">
        <v>1750</v>
      </c>
      <c r="D1627" s="12">
        <v>6286.75</v>
      </c>
      <c r="E1627" s="27">
        <v>0.92262791099999997</v>
      </c>
      <c r="F1627" s="5" t="str">
        <f t="shared" si="25"/>
        <v>Not an Outlier</v>
      </c>
    </row>
    <row r="1628" spans="1:6" x14ac:dyDescent="0.25">
      <c r="A1628" s="12">
        <v>1147.57</v>
      </c>
      <c r="B1628" s="26">
        <v>43042</v>
      </c>
      <c r="C1628" s="5">
        <v>335603</v>
      </c>
      <c r="D1628" s="12">
        <v>21318.66</v>
      </c>
      <c r="E1628" s="27">
        <v>0.96997550700000001</v>
      </c>
      <c r="F1628" s="5" t="str">
        <f t="shared" si="25"/>
        <v>Not an Outlier</v>
      </c>
    </row>
    <row r="1629" spans="1:6" x14ac:dyDescent="0.25">
      <c r="A1629" s="12">
        <v>1147.9100000000001</v>
      </c>
      <c r="B1629" s="26">
        <v>42860</v>
      </c>
      <c r="C1629" s="5">
        <v>335603</v>
      </c>
      <c r="D1629" s="12">
        <v>23430.89</v>
      </c>
      <c r="E1629" s="27">
        <v>0.984779293</v>
      </c>
      <c r="F1629" s="5" t="str">
        <f t="shared" si="25"/>
        <v>Not an Outlier</v>
      </c>
    </row>
    <row r="1630" spans="1:6" x14ac:dyDescent="0.25">
      <c r="A1630" s="12">
        <v>1148.24</v>
      </c>
      <c r="B1630" s="26">
        <v>42797</v>
      </c>
      <c r="C1630" s="5">
        <v>335603</v>
      </c>
      <c r="D1630" s="12">
        <v>24448.36</v>
      </c>
      <c r="E1630" s="27">
        <v>0.99110790599999998</v>
      </c>
      <c r="F1630" s="5" t="str">
        <f t="shared" si="25"/>
        <v>Not an Outlier</v>
      </c>
    </row>
    <row r="1631" spans="1:6" x14ac:dyDescent="0.25">
      <c r="A1631" s="12">
        <v>1151.21</v>
      </c>
      <c r="B1631" s="26">
        <v>43063</v>
      </c>
      <c r="C1631" s="5">
        <v>300387</v>
      </c>
      <c r="D1631" s="12">
        <v>4619.3900000000003</v>
      </c>
      <c r="E1631" s="27">
        <v>0.92776985999999995</v>
      </c>
      <c r="F1631" s="5" t="str">
        <f t="shared" si="25"/>
        <v>Not an Outlier</v>
      </c>
    </row>
    <row r="1632" spans="1:6" x14ac:dyDescent="0.25">
      <c r="A1632" s="12">
        <v>1151.25</v>
      </c>
      <c r="B1632" s="26">
        <v>43364</v>
      </c>
      <c r="C1632" s="5">
        <v>335594</v>
      </c>
      <c r="D1632" s="12">
        <v>3871.61</v>
      </c>
      <c r="E1632" s="27">
        <v>9.9999999990000009E-7</v>
      </c>
      <c r="F1632" s="5" t="str">
        <f t="shared" si="25"/>
        <v>Not an Outlier</v>
      </c>
    </row>
    <row r="1633" spans="1:6" x14ac:dyDescent="0.25">
      <c r="A1633" s="12">
        <v>1151.6199999999999</v>
      </c>
      <c r="B1633" s="26">
        <v>43343</v>
      </c>
      <c r="C1633" s="5">
        <v>84904</v>
      </c>
      <c r="D1633" s="12">
        <v>15225.02</v>
      </c>
      <c r="E1633" s="27">
        <v>1.0000009999999999</v>
      </c>
      <c r="F1633" s="5" t="str">
        <f t="shared" si="25"/>
        <v>Not an Outlier</v>
      </c>
    </row>
    <row r="1634" spans="1:6" x14ac:dyDescent="0.25">
      <c r="A1634" s="12">
        <v>1152.1099999999999</v>
      </c>
      <c r="B1634" s="26">
        <v>43007</v>
      </c>
      <c r="C1634" s="5">
        <v>335602</v>
      </c>
      <c r="D1634" s="12">
        <v>28760.75</v>
      </c>
      <c r="E1634" s="27">
        <v>0.97061702400000005</v>
      </c>
      <c r="F1634" s="5" t="str">
        <f t="shared" si="25"/>
        <v>Not an Outlier</v>
      </c>
    </row>
    <row r="1635" spans="1:6" x14ac:dyDescent="0.25">
      <c r="A1635" s="12">
        <v>1152.68</v>
      </c>
      <c r="B1635" s="26">
        <v>43147</v>
      </c>
      <c r="C1635" s="5">
        <v>1750</v>
      </c>
      <c r="D1635" s="12">
        <v>6381.48</v>
      </c>
      <c r="E1635" s="27">
        <v>0.92915194300000004</v>
      </c>
      <c r="F1635" s="5" t="str">
        <f t="shared" si="25"/>
        <v>Not an Outlier</v>
      </c>
    </row>
    <row r="1636" spans="1:6" x14ac:dyDescent="0.25">
      <c r="A1636" s="12">
        <v>1153.1600000000001</v>
      </c>
      <c r="B1636" s="26">
        <v>43238</v>
      </c>
      <c r="C1636" s="5">
        <v>300375</v>
      </c>
      <c r="D1636" s="12">
        <v>19355.78</v>
      </c>
      <c r="E1636" s="27">
        <v>1.0000009999999999</v>
      </c>
      <c r="F1636" s="5" t="str">
        <f t="shared" si="25"/>
        <v>Not an Outlier</v>
      </c>
    </row>
    <row r="1637" spans="1:6" x14ac:dyDescent="0.25">
      <c r="A1637" s="12">
        <v>1155.1500000000001</v>
      </c>
      <c r="B1637" s="26">
        <v>43203</v>
      </c>
      <c r="C1637" s="5">
        <v>335603</v>
      </c>
      <c r="D1637" s="12">
        <v>21616.69</v>
      </c>
      <c r="E1637" s="27">
        <v>0.92061499400000002</v>
      </c>
      <c r="F1637" s="5" t="str">
        <f t="shared" si="25"/>
        <v>Not an Outlier</v>
      </c>
    </row>
    <row r="1638" spans="1:6" x14ac:dyDescent="0.25">
      <c r="A1638" s="12">
        <v>1156.3599999999999</v>
      </c>
      <c r="B1638" s="26">
        <v>43245</v>
      </c>
      <c r="C1638" s="5">
        <v>1558</v>
      </c>
      <c r="D1638" s="12">
        <v>7400.29</v>
      </c>
      <c r="E1638" s="27">
        <v>1.0000009999999999</v>
      </c>
      <c r="F1638" s="5" t="str">
        <f t="shared" si="25"/>
        <v>Not an Outlier</v>
      </c>
    </row>
    <row r="1639" spans="1:6" x14ac:dyDescent="0.25">
      <c r="A1639" s="12">
        <v>1157.69</v>
      </c>
      <c r="B1639" s="26">
        <v>43329</v>
      </c>
      <c r="C1639" s="5">
        <v>84904</v>
      </c>
      <c r="D1639" s="12">
        <v>15891.81</v>
      </c>
      <c r="E1639" s="27">
        <v>1.0000009999999999</v>
      </c>
      <c r="F1639" s="5" t="str">
        <f t="shared" si="25"/>
        <v>Not an Outlier</v>
      </c>
    </row>
    <row r="1640" spans="1:6" x14ac:dyDescent="0.25">
      <c r="A1640" s="12">
        <v>1158.19</v>
      </c>
      <c r="B1640" s="26">
        <v>42832</v>
      </c>
      <c r="C1640" s="5">
        <v>300387</v>
      </c>
      <c r="D1640" s="12">
        <v>4871.84</v>
      </c>
      <c r="E1640" s="27">
        <v>0.97454439000000004</v>
      </c>
      <c r="F1640" s="5" t="str">
        <f t="shared" si="25"/>
        <v>Not an Outlier</v>
      </c>
    </row>
    <row r="1641" spans="1:6" x14ac:dyDescent="0.25">
      <c r="A1641" s="12">
        <v>1159.67</v>
      </c>
      <c r="B1641" s="26">
        <v>43014</v>
      </c>
      <c r="C1641" s="5">
        <v>335603</v>
      </c>
      <c r="D1641" s="12">
        <v>21998.43</v>
      </c>
      <c r="E1641" s="27">
        <v>0.97412753399999996</v>
      </c>
      <c r="F1641" s="5" t="str">
        <f t="shared" si="25"/>
        <v>Not an Outlier</v>
      </c>
    </row>
    <row r="1642" spans="1:6" x14ac:dyDescent="0.25">
      <c r="A1642" s="12">
        <v>1159.78</v>
      </c>
      <c r="B1642" s="26">
        <v>43378</v>
      </c>
      <c r="C1642" s="5">
        <v>90313</v>
      </c>
      <c r="D1642" s="12">
        <v>32441.18</v>
      </c>
      <c r="E1642" s="27">
        <v>1.0000009999999999</v>
      </c>
      <c r="F1642" s="5" t="str">
        <f t="shared" si="25"/>
        <v>Not an Outlier</v>
      </c>
    </row>
    <row r="1643" spans="1:6" x14ac:dyDescent="0.25">
      <c r="A1643" s="12">
        <v>1160.3800000000001</v>
      </c>
      <c r="B1643" s="26">
        <v>43119</v>
      </c>
      <c r="C1643" s="5">
        <v>335603</v>
      </c>
      <c r="D1643" s="12">
        <v>21863.32</v>
      </c>
      <c r="E1643" s="27">
        <v>0.97710239499999996</v>
      </c>
      <c r="F1643" s="5" t="str">
        <f t="shared" si="25"/>
        <v>Not an Outlier</v>
      </c>
    </row>
    <row r="1644" spans="1:6" x14ac:dyDescent="0.25">
      <c r="A1644" s="12">
        <v>1161.04</v>
      </c>
      <c r="B1644" s="26">
        <v>43000</v>
      </c>
      <c r="C1644" s="5">
        <v>335602</v>
      </c>
      <c r="D1644" s="12">
        <v>28599.97</v>
      </c>
      <c r="E1644" s="27">
        <v>0.975813547</v>
      </c>
      <c r="F1644" s="5" t="str">
        <f t="shared" si="25"/>
        <v>Not an Outlier</v>
      </c>
    </row>
    <row r="1645" spans="1:6" x14ac:dyDescent="0.25">
      <c r="A1645" s="12">
        <v>1161.5899999999999</v>
      </c>
      <c r="B1645" s="26">
        <v>42874</v>
      </c>
      <c r="C1645" s="5">
        <v>335603</v>
      </c>
      <c r="D1645" s="12">
        <v>23257.200000000001</v>
      </c>
      <c r="E1645" s="27">
        <v>0.98553565099999996</v>
      </c>
      <c r="F1645" s="5" t="str">
        <f t="shared" si="25"/>
        <v>Not an Outlier</v>
      </c>
    </row>
    <row r="1646" spans="1:6" x14ac:dyDescent="0.25">
      <c r="A1646" s="12">
        <v>1161.98</v>
      </c>
      <c r="B1646" s="26">
        <v>43329</v>
      </c>
      <c r="C1646" s="5">
        <v>300375</v>
      </c>
      <c r="D1646" s="12">
        <v>14739.26</v>
      </c>
      <c r="E1646" s="27">
        <v>1.0000009999999999</v>
      </c>
      <c r="F1646" s="5" t="str">
        <f t="shared" si="25"/>
        <v>Not an Outlier</v>
      </c>
    </row>
    <row r="1647" spans="1:6" x14ac:dyDescent="0.25">
      <c r="A1647" s="12">
        <v>1163.28</v>
      </c>
      <c r="B1647" s="26">
        <v>42776</v>
      </c>
      <c r="C1647" s="5">
        <v>335603</v>
      </c>
      <c r="D1647" s="12">
        <v>22957.1</v>
      </c>
      <c r="E1647" s="27">
        <v>0.98722900400000002</v>
      </c>
      <c r="F1647" s="5" t="str">
        <f t="shared" si="25"/>
        <v>Not an Outlier</v>
      </c>
    </row>
    <row r="1648" spans="1:6" x14ac:dyDescent="0.25">
      <c r="A1648" s="12">
        <v>1164.2</v>
      </c>
      <c r="B1648" s="26">
        <v>42916</v>
      </c>
      <c r="C1648" s="5">
        <v>335603</v>
      </c>
      <c r="D1648" s="12">
        <v>24025.91</v>
      </c>
      <c r="E1648" s="27">
        <v>0.98837968499999995</v>
      </c>
      <c r="F1648" s="5" t="str">
        <f t="shared" si="25"/>
        <v>Not an Outlier</v>
      </c>
    </row>
    <row r="1649" spans="1:6" x14ac:dyDescent="0.25">
      <c r="A1649" s="12">
        <v>1164.4000000000001</v>
      </c>
      <c r="B1649" s="26">
        <v>43217</v>
      </c>
      <c r="C1649" s="5">
        <v>1558</v>
      </c>
      <c r="D1649" s="12">
        <v>9048.7999999999993</v>
      </c>
      <c r="E1649" s="27">
        <v>0.74828238199999997</v>
      </c>
      <c r="F1649" s="5" t="str">
        <f t="shared" si="25"/>
        <v>Not an Outlier</v>
      </c>
    </row>
    <row r="1650" spans="1:6" x14ac:dyDescent="0.25">
      <c r="A1650" s="12">
        <v>1164.78</v>
      </c>
      <c r="B1650" s="26">
        <v>43231</v>
      </c>
      <c r="C1650" s="5">
        <v>1558</v>
      </c>
      <c r="D1650" s="12">
        <v>8070.29</v>
      </c>
      <c r="E1650" s="27">
        <v>0.70402209400000004</v>
      </c>
      <c r="F1650" s="5" t="str">
        <f t="shared" si="25"/>
        <v>Not an Outlier</v>
      </c>
    </row>
    <row r="1651" spans="1:6" x14ac:dyDescent="0.25">
      <c r="A1651" s="12">
        <v>1166.57</v>
      </c>
      <c r="B1651" s="26">
        <v>43385</v>
      </c>
      <c r="C1651" s="5">
        <v>315872</v>
      </c>
      <c r="D1651" s="12">
        <v>7776.12</v>
      </c>
      <c r="E1651" s="27">
        <v>1.0000009999999999</v>
      </c>
      <c r="F1651" s="5" t="str">
        <f t="shared" si="25"/>
        <v>Not an Outlier</v>
      </c>
    </row>
    <row r="1652" spans="1:6" x14ac:dyDescent="0.25">
      <c r="A1652" s="12">
        <v>1167.18</v>
      </c>
      <c r="B1652" s="26">
        <v>43070</v>
      </c>
      <c r="C1652" s="5">
        <v>335603</v>
      </c>
      <c r="D1652" s="12">
        <v>21890.34</v>
      </c>
      <c r="E1652" s="27">
        <v>0.97612857099999994</v>
      </c>
      <c r="F1652" s="5" t="str">
        <f t="shared" si="25"/>
        <v>Not an Outlier</v>
      </c>
    </row>
    <row r="1653" spans="1:6" x14ac:dyDescent="0.25">
      <c r="A1653" s="12">
        <v>1168.77</v>
      </c>
      <c r="B1653" s="26">
        <v>43161</v>
      </c>
      <c r="C1653" s="5">
        <v>1558</v>
      </c>
      <c r="D1653" s="12">
        <v>10270.290000000001</v>
      </c>
      <c r="E1653" s="27">
        <v>0.91882574800000005</v>
      </c>
      <c r="F1653" s="5" t="str">
        <f t="shared" si="25"/>
        <v>Not an Outlier</v>
      </c>
    </row>
    <row r="1654" spans="1:6" x14ac:dyDescent="0.25">
      <c r="A1654" s="12">
        <v>1171.3900000000001</v>
      </c>
      <c r="B1654" s="26">
        <v>43343</v>
      </c>
      <c r="C1654" s="5">
        <v>90230</v>
      </c>
      <c r="D1654" s="12">
        <v>9881.1200000000008</v>
      </c>
      <c r="E1654" s="27">
        <v>1.0000009999999999</v>
      </c>
      <c r="F1654" s="5" t="str">
        <f t="shared" si="25"/>
        <v>Not an Outlier</v>
      </c>
    </row>
    <row r="1655" spans="1:6" x14ac:dyDescent="0.25">
      <c r="A1655" s="12">
        <v>1172.03</v>
      </c>
      <c r="B1655" s="26">
        <v>42839</v>
      </c>
      <c r="C1655" s="5">
        <v>335603</v>
      </c>
      <c r="D1655" s="12">
        <v>23372.44</v>
      </c>
      <c r="E1655" s="27">
        <v>0.98572473999999999</v>
      </c>
      <c r="F1655" s="5" t="str">
        <f t="shared" si="25"/>
        <v>Not an Outlier</v>
      </c>
    </row>
    <row r="1656" spans="1:6" x14ac:dyDescent="0.25">
      <c r="A1656" s="12">
        <v>1172.55</v>
      </c>
      <c r="B1656" s="26">
        <v>42776</v>
      </c>
      <c r="C1656" s="5">
        <v>335602</v>
      </c>
      <c r="D1656" s="12">
        <v>30771.91</v>
      </c>
      <c r="E1656" s="27">
        <v>0.97805208799999999</v>
      </c>
      <c r="F1656" s="5" t="str">
        <f t="shared" si="25"/>
        <v>Not an Outlier</v>
      </c>
    </row>
    <row r="1657" spans="1:6" x14ac:dyDescent="0.25">
      <c r="A1657" s="12">
        <v>1173.1500000000001</v>
      </c>
      <c r="B1657" s="26">
        <v>43385</v>
      </c>
      <c r="C1657" s="5">
        <v>86615</v>
      </c>
      <c r="D1657" s="12">
        <v>11052.69</v>
      </c>
      <c r="E1657" s="27">
        <v>1.0000009999999999</v>
      </c>
      <c r="F1657" s="5" t="str">
        <f t="shared" si="25"/>
        <v>Not an Outlier</v>
      </c>
    </row>
    <row r="1658" spans="1:6" x14ac:dyDescent="0.25">
      <c r="A1658" s="12">
        <v>1173.45</v>
      </c>
      <c r="B1658" s="26">
        <v>43371</v>
      </c>
      <c r="C1658" s="5">
        <v>90266</v>
      </c>
      <c r="D1658" s="12">
        <v>13376.57</v>
      </c>
      <c r="E1658" s="27">
        <v>1.0000009999999999</v>
      </c>
      <c r="F1658" s="5" t="str">
        <f t="shared" si="25"/>
        <v>Not an Outlier</v>
      </c>
    </row>
    <row r="1659" spans="1:6" x14ac:dyDescent="0.25">
      <c r="A1659" s="12">
        <v>1174.1400000000001</v>
      </c>
      <c r="B1659" s="26">
        <v>43056</v>
      </c>
      <c r="C1659" s="5">
        <v>90441</v>
      </c>
      <c r="D1659" s="12">
        <v>7286.12</v>
      </c>
      <c r="E1659" s="27">
        <v>0.93428967699999999</v>
      </c>
      <c r="F1659" s="5" t="str">
        <f t="shared" si="25"/>
        <v>Not an Outlier</v>
      </c>
    </row>
    <row r="1660" spans="1:6" x14ac:dyDescent="0.25">
      <c r="A1660" s="12">
        <v>1174.6600000000001</v>
      </c>
      <c r="B1660" s="26">
        <v>43462</v>
      </c>
      <c r="C1660" s="5">
        <v>308964</v>
      </c>
      <c r="D1660" s="12">
        <v>16377.57</v>
      </c>
      <c r="E1660" s="27">
        <v>0.95695159799999996</v>
      </c>
      <c r="F1660" s="5" t="str">
        <f t="shared" si="25"/>
        <v>Not an Outlier</v>
      </c>
    </row>
    <row r="1661" spans="1:6" x14ac:dyDescent="0.25">
      <c r="A1661" s="12">
        <v>1175.58</v>
      </c>
      <c r="B1661" s="26">
        <v>43287</v>
      </c>
      <c r="C1661" s="5">
        <v>90480</v>
      </c>
      <c r="D1661" s="12">
        <v>5709.83</v>
      </c>
      <c r="E1661" s="27">
        <v>1.0000009999999999</v>
      </c>
      <c r="F1661" s="5" t="str">
        <f t="shared" si="25"/>
        <v>Not an Outlier</v>
      </c>
    </row>
    <row r="1662" spans="1:6" x14ac:dyDescent="0.25">
      <c r="A1662" s="12">
        <v>1176.06</v>
      </c>
      <c r="B1662" s="26">
        <v>43273</v>
      </c>
      <c r="C1662" s="5">
        <v>308964</v>
      </c>
      <c r="D1662" s="12">
        <v>16935.259999999998</v>
      </c>
      <c r="E1662" s="27">
        <v>0.96767146900000001</v>
      </c>
      <c r="F1662" s="5" t="str">
        <f t="shared" si="25"/>
        <v>Not an Outlier</v>
      </c>
    </row>
    <row r="1663" spans="1:6" x14ac:dyDescent="0.25">
      <c r="A1663" s="12">
        <v>1176.49</v>
      </c>
      <c r="B1663" s="26">
        <v>42937</v>
      </c>
      <c r="C1663" s="5">
        <v>335603</v>
      </c>
      <c r="D1663" s="12">
        <v>23738.61</v>
      </c>
      <c r="E1663" s="27">
        <v>0.99253690299999997</v>
      </c>
      <c r="F1663" s="5" t="str">
        <f t="shared" si="25"/>
        <v>Not an Outlier</v>
      </c>
    </row>
    <row r="1664" spans="1:6" x14ac:dyDescent="0.25">
      <c r="A1664" s="12">
        <v>1177.8599999999999</v>
      </c>
      <c r="B1664" s="26">
        <v>43210</v>
      </c>
      <c r="C1664" s="5">
        <v>90480</v>
      </c>
      <c r="D1664" s="12">
        <v>8204.02</v>
      </c>
      <c r="E1664" s="27">
        <v>0.88869108399999996</v>
      </c>
      <c r="F1664" s="5" t="str">
        <f t="shared" si="25"/>
        <v>Not an Outlier</v>
      </c>
    </row>
    <row r="1665" spans="1:6" x14ac:dyDescent="0.25">
      <c r="A1665" s="12">
        <v>1178.29</v>
      </c>
      <c r="B1665" s="26">
        <v>43238</v>
      </c>
      <c r="C1665" s="5">
        <v>335603</v>
      </c>
      <c r="D1665" s="12">
        <v>19803.37</v>
      </c>
      <c r="E1665" s="27">
        <v>1.0000009999999999</v>
      </c>
      <c r="F1665" s="5" t="str">
        <f t="shared" si="25"/>
        <v>Not an Outlier</v>
      </c>
    </row>
    <row r="1666" spans="1:6" x14ac:dyDescent="0.25">
      <c r="A1666" s="12">
        <v>1179.8599999999999</v>
      </c>
      <c r="B1666" s="26">
        <v>43273</v>
      </c>
      <c r="C1666" s="5">
        <v>335603</v>
      </c>
      <c r="D1666" s="12">
        <v>17852.89</v>
      </c>
      <c r="E1666" s="27">
        <v>1.0000009999999999</v>
      </c>
      <c r="F1666" s="5" t="str">
        <f t="shared" ref="F1666:F1729" si="26">IF(OR(A1666&gt;$I$8,A1666&lt;$I$9), "Outlier", "Not an Outlier")</f>
        <v>Not an Outlier</v>
      </c>
    </row>
    <row r="1667" spans="1:6" x14ac:dyDescent="0.25">
      <c r="A1667" s="12">
        <v>1181.32</v>
      </c>
      <c r="B1667" s="26">
        <v>42930</v>
      </c>
      <c r="C1667" s="5">
        <v>335603</v>
      </c>
      <c r="D1667" s="12">
        <v>23893.48</v>
      </c>
      <c r="E1667" s="27">
        <v>0.99187552800000001</v>
      </c>
      <c r="F1667" s="5" t="str">
        <f t="shared" si="26"/>
        <v>Not an Outlier</v>
      </c>
    </row>
    <row r="1668" spans="1:6" x14ac:dyDescent="0.25">
      <c r="A1668" s="12">
        <v>1183</v>
      </c>
      <c r="B1668" s="26">
        <v>43350</v>
      </c>
      <c r="C1668" s="5">
        <v>300375</v>
      </c>
      <c r="D1668" s="12">
        <v>13840.52</v>
      </c>
      <c r="E1668" s="27">
        <v>1.0000009999999999</v>
      </c>
      <c r="F1668" s="5" t="str">
        <f t="shared" si="26"/>
        <v>Not an Outlier</v>
      </c>
    </row>
    <row r="1669" spans="1:6" x14ac:dyDescent="0.25">
      <c r="A1669" s="12">
        <v>1183.9000000000001</v>
      </c>
      <c r="B1669" s="26">
        <v>43252</v>
      </c>
      <c r="C1669" s="5">
        <v>300375</v>
      </c>
      <c r="D1669" s="12">
        <v>18631.830000000002</v>
      </c>
      <c r="E1669" s="27">
        <v>1.0000009999999999</v>
      </c>
      <c r="F1669" s="5" t="str">
        <f t="shared" si="26"/>
        <v>Not an Outlier</v>
      </c>
    </row>
    <row r="1670" spans="1:6" x14ac:dyDescent="0.25">
      <c r="A1670" s="12">
        <v>1183.94</v>
      </c>
      <c r="B1670" s="26">
        <v>43322</v>
      </c>
      <c r="C1670" s="5">
        <v>335502</v>
      </c>
      <c r="D1670" s="12">
        <v>5917.87</v>
      </c>
      <c r="E1670" s="27">
        <v>1.0000009999999999</v>
      </c>
      <c r="F1670" s="5" t="str">
        <f t="shared" si="26"/>
        <v>Not an Outlier</v>
      </c>
    </row>
    <row r="1671" spans="1:6" x14ac:dyDescent="0.25">
      <c r="A1671" s="12">
        <v>1184.9000000000001</v>
      </c>
      <c r="B1671" s="26">
        <v>43133</v>
      </c>
      <c r="C1671" s="5">
        <v>1558</v>
      </c>
      <c r="D1671" s="12">
        <v>10566.41</v>
      </c>
      <c r="E1671" s="27">
        <v>0.91877220199999998</v>
      </c>
      <c r="F1671" s="5" t="str">
        <f t="shared" si="26"/>
        <v>Not an Outlier</v>
      </c>
    </row>
    <row r="1672" spans="1:6" x14ac:dyDescent="0.25">
      <c r="A1672" s="12">
        <v>1185.0899999999999</v>
      </c>
      <c r="B1672" s="26">
        <v>43343</v>
      </c>
      <c r="C1672" s="5">
        <v>86215</v>
      </c>
      <c r="D1672" s="12">
        <v>6616.46</v>
      </c>
      <c r="E1672" s="27">
        <v>0.21428671399999999</v>
      </c>
      <c r="F1672" s="5" t="str">
        <f t="shared" si="26"/>
        <v>Not an Outlier</v>
      </c>
    </row>
    <row r="1673" spans="1:6" x14ac:dyDescent="0.25">
      <c r="A1673" s="12">
        <v>1186.98</v>
      </c>
      <c r="B1673" s="26">
        <v>43168</v>
      </c>
      <c r="C1673" s="5">
        <v>1750</v>
      </c>
      <c r="D1673" s="12">
        <v>6358.52</v>
      </c>
      <c r="E1673" s="27">
        <v>0.93390010400000001</v>
      </c>
      <c r="F1673" s="5" t="str">
        <f t="shared" si="26"/>
        <v>Not an Outlier</v>
      </c>
    </row>
    <row r="1674" spans="1:6" x14ac:dyDescent="0.25">
      <c r="A1674" s="12">
        <v>1187.27</v>
      </c>
      <c r="B1674" s="26">
        <v>43329</v>
      </c>
      <c r="C1674" s="5">
        <v>300378</v>
      </c>
      <c r="D1674" s="12">
        <v>6605.3</v>
      </c>
      <c r="E1674" s="27">
        <v>1.0000009999999999</v>
      </c>
      <c r="F1674" s="5" t="str">
        <f t="shared" si="26"/>
        <v>Not an Outlier</v>
      </c>
    </row>
    <row r="1675" spans="1:6" x14ac:dyDescent="0.25">
      <c r="A1675" s="12">
        <v>1187.3499999999999</v>
      </c>
      <c r="B1675" s="26">
        <v>43273</v>
      </c>
      <c r="C1675" s="5">
        <v>90313</v>
      </c>
      <c r="D1675" s="12">
        <v>49894.34</v>
      </c>
      <c r="E1675" s="27">
        <v>1.0000009999999999</v>
      </c>
      <c r="F1675" s="5" t="str">
        <f t="shared" si="26"/>
        <v>Not an Outlier</v>
      </c>
    </row>
    <row r="1676" spans="1:6" x14ac:dyDescent="0.25">
      <c r="A1676" s="12">
        <v>1187.4100000000001</v>
      </c>
      <c r="B1676" s="26">
        <v>43301</v>
      </c>
      <c r="C1676" s="5">
        <v>308964</v>
      </c>
      <c r="D1676" s="12">
        <v>17393.580000000002</v>
      </c>
      <c r="E1676" s="27">
        <v>0.97801035400000003</v>
      </c>
      <c r="F1676" s="5" t="str">
        <f t="shared" si="26"/>
        <v>Not an Outlier</v>
      </c>
    </row>
    <row r="1677" spans="1:6" x14ac:dyDescent="0.25">
      <c r="A1677" s="12">
        <v>1187.76</v>
      </c>
      <c r="B1677" s="26">
        <v>42853</v>
      </c>
      <c r="C1677" s="5">
        <v>335602</v>
      </c>
      <c r="D1677" s="12">
        <v>30733.29</v>
      </c>
      <c r="E1677" s="27">
        <v>0.986764733</v>
      </c>
      <c r="F1677" s="5" t="str">
        <f t="shared" si="26"/>
        <v>Not an Outlier</v>
      </c>
    </row>
    <row r="1678" spans="1:6" x14ac:dyDescent="0.25">
      <c r="A1678" s="12">
        <v>1190.44</v>
      </c>
      <c r="B1678" s="26">
        <v>43329</v>
      </c>
      <c r="C1678" s="5">
        <v>300376</v>
      </c>
      <c r="D1678" s="12">
        <v>4886.1499999999996</v>
      </c>
      <c r="E1678" s="27">
        <v>1.0000009999999999</v>
      </c>
      <c r="F1678" s="5" t="str">
        <f t="shared" si="26"/>
        <v>Not an Outlier</v>
      </c>
    </row>
    <row r="1679" spans="1:6" x14ac:dyDescent="0.25">
      <c r="A1679" s="12">
        <v>1191.5899999999999</v>
      </c>
      <c r="B1679" s="26">
        <v>43140</v>
      </c>
      <c r="C1679" s="5">
        <v>335554</v>
      </c>
      <c r="D1679" s="12">
        <v>31654.05</v>
      </c>
      <c r="E1679" s="27">
        <v>0.96998029600000002</v>
      </c>
      <c r="F1679" s="5" t="str">
        <f t="shared" si="26"/>
        <v>Not an Outlier</v>
      </c>
    </row>
    <row r="1680" spans="1:6" x14ac:dyDescent="0.25">
      <c r="A1680" s="12">
        <v>1191.8800000000001</v>
      </c>
      <c r="B1680" s="26">
        <v>43252</v>
      </c>
      <c r="C1680" s="5">
        <v>1558</v>
      </c>
      <c r="D1680" s="12">
        <v>7113.82</v>
      </c>
      <c r="E1680" s="27">
        <v>1.0000009999999999</v>
      </c>
      <c r="F1680" s="5" t="str">
        <f t="shared" si="26"/>
        <v>Not an Outlier</v>
      </c>
    </row>
    <row r="1681" spans="1:6" x14ac:dyDescent="0.25">
      <c r="A1681" s="12">
        <v>1192.03</v>
      </c>
      <c r="B1681" s="26">
        <v>43357</v>
      </c>
      <c r="C1681" s="5">
        <v>300377</v>
      </c>
      <c r="D1681" s="12">
        <v>5254.72</v>
      </c>
      <c r="E1681" s="27">
        <v>1.0000009999999999</v>
      </c>
      <c r="F1681" s="5" t="str">
        <f t="shared" si="26"/>
        <v>Not an Outlier</v>
      </c>
    </row>
    <row r="1682" spans="1:6" x14ac:dyDescent="0.25">
      <c r="A1682" s="12">
        <v>1195.57</v>
      </c>
      <c r="B1682" s="26">
        <v>43056</v>
      </c>
      <c r="C1682" s="5">
        <v>90499</v>
      </c>
      <c r="D1682" s="12">
        <v>8881.68</v>
      </c>
      <c r="E1682" s="27">
        <v>0.93207647199999999</v>
      </c>
      <c r="F1682" s="5" t="str">
        <f t="shared" si="26"/>
        <v>Not an Outlier</v>
      </c>
    </row>
    <row r="1683" spans="1:6" x14ac:dyDescent="0.25">
      <c r="A1683" s="12">
        <v>1195.74</v>
      </c>
      <c r="B1683" s="26">
        <v>43231</v>
      </c>
      <c r="C1683" s="5">
        <v>335603</v>
      </c>
      <c r="D1683" s="12">
        <v>20116.32</v>
      </c>
      <c r="E1683" s="27">
        <v>0.88002736800000003</v>
      </c>
      <c r="F1683" s="5" t="str">
        <f t="shared" si="26"/>
        <v>Not an Outlier</v>
      </c>
    </row>
    <row r="1684" spans="1:6" x14ac:dyDescent="0.25">
      <c r="A1684" s="12">
        <v>1197.8499999999999</v>
      </c>
      <c r="B1684" s="26">
        <v>42972</v>
      </c>
      <c r="C1684" s="5">
        <v>335603</v>
      </c>
      <c r="D1684" s="12">
        <v>22318.66</v>
      </c>
      <c r="E1684" s="27">
        <v>0.97997076599999999</v>
      </c>
      <c r="F1684" s="5" t="str">
        <f t="shared" si="26"/>
        <v>Not an Outlier</v>
      </c>
    </row>
    <row r="1685" spans="1:6" x14ac:dyDescent="0.25">
      <c r="A1685" s="12">
        <v>1197.8699999999999</v>
      </c>
      <c r="B1685" s="26">
        <v>43301</v>
      </c>
      <c r="C1685" s="5">
        <v>335555</v>
      </c>
      <c r="D1685" s="12">
        <v>11785.17</v>
      </c>
      <c r="E1685" s="27">
        <v>9.9999999990000009E-7</v>
      </c>
      <c r="F1685" s="5" t="str">
        <f t="shared" si="26"/>
        <v>Not an Outlier</v>
      </c>
    </row>
    <row r="1686" spans="1:6" x14ac:dyDescent="0.25">
      <c r="A1686" s="12">
        <v>1200.43</v>
      </c>
      <c r="B1686" s="26">
        <v>42811</v>
      </c>
      <c r="C1686" s="5">
        <v>335603</v>
      </c>
      <c r="D1686" s="12">
        <v>23974.02</v>
      </c>
      <c r="E1686" s="27">
        <v>0.99054115700000001</v>
      </c>
      <c r="F1686" s="5" t="str">
        <f t="shared" si="26"/>
        <v>Not an Outlier</v>
      </c>
    </row>
    <row r="1687" spans="1:6" x14ac:dyDescent="0.25">
      <c r="A1687" s="12">
        <v>1201.72</v>
      </c>
      <c r="B1687" s="26">
        <v>43287</v>
      </c>
      <c r="C1687" s="5">
        <v>308964</v>
      </c>
      <c r="D1687" s="12">
        <v>17047.099999999999</v>
      </c>
      <c r="E1687" s="27">
        <v>0.96791763200000003</v>
      </c>
      <c r="F1687" s="5" t="str">
        <f t="shared" si="26"/>
        <v>Not an Outlier</v>
      </c>
    </row>
    <row r="1688" spans="1:6" x14ac:dyDescent="0.25">
      <c r="A1688" s="12">
        <v>1202.94</v>
      </c>
      <c r="B1688" s="26">
        <v>43168</v>
      </c>
      <c r="C1688" s="5">
        <v>335603</v>
      </c>
      <c r="D1688" s="12">
        <v>23282.11</v>
      </c>
      <c r="E1688" s="27">
        <v>0.95498734500000004</v>
      </c>
      <c r="F1688" s="5" t="str">
        <f t="shared" si="26"/>
        <v>Not an Outlier</v>
      </c>
    </row>
    <row r="1689" spans="1:6" x14ac:dyDescent="0.25">
      <c r="A1689" s="12">
        <v>1204.33</v>
      </c>
      <c r="B1689" s="26">
        <v>43203</v>
      </c>
      <c r="C1689" s="5">
        <v>1558</v>
      </c>
      <c r="D1689" s="12">
        <v>9503.27</v>
      </c>
      <c r="E1689" s="27">
        <v>0.79000005799999995</v>
      </c>
      <c r="F1689" s="5" t="str">
        <f t="shared" si="26"/>
        <v>Not an Outlier</v>
      </c>
    </row>
    <row r="1690" spans="1:6" x14ac:dyDescent="0.25">
      <c r="A1690" s="12">
        <v>1204.6300000000001</v>
      </c>
      <c r="B1690" s="26">
        <v>43161</v>
      </c>
      <c r="C1690" s="5">
        <v>335554</v>
      </c>
      <c r="D1690" s="12">
        <v>31405.83</v>
      </c>
      <c r="E1690" s="27">
        <v>0.97244527700000005</v>
      </c>
      <c r="F1690" s="5" t="str">
        <f t="shared" si="26"/>
        <v>Not an Outlier</v>
      </c>
    </row>
    <row r="1691" spans="1:6" x14ac:dyDescent="0.25">
      <c r="A1691" s="12">
        <v>1205.27</v>
      </c>
      <c r="B1691" s="26">
        <v>42818</v>
      </c>
      <c r="C1691" s="5">
        <v>335602</v>
      </c>
      <c r="D1691" s="12">
        <v>30654.21</v>
      </c>
      <c r="E1691" s="27">
        <v>0.98137568100000006</v>
      </c>
      <c r="F1691" s="5" t="str">
        <f t="shared" si="26"/>
        <v>Not an Outlier</v>
      </c>
    </row>
    <row r="1692" spans="1:6" x14ac:dyDescent="0.25">
      <c r="A1692" s="12">
        <v>1205.27</v>
      </c>
      <c r="B1692" s="26">
        <v>42923</v>
      </c>
      <c r="C1692" s="5">
        <v>300387</v>
      </c>
      <c r="D1692" s="12">
        <v>4923.47</v>
      </c>
      <c r="E1692" s="27">
        <v>0.97456845800000003</v>
      </c>
      <c r="F1692" s="5" t="str">
        <f t="shared" si="26"/>
        <v>Not an Outlier</v>
      </c>
    </row>
    <row r="1693" spans="1:6" x14ac:dyDescent="0.25">
      <c r="A1693" s="12">
        <v>1205.55</v>
      </c>
      <c r="B1693" s="26">
        <v>43252</v>
      </c>
      <c r="C1693" s="5">
        <v>90480</v>
      </c>
      <c r="D1693" s="12">
        <v>6662.57</v>
      </c>
      <c r="E1693" s="27">
        <v>1.0000009999999999</v>
      </c>
      <c r="F1693" s="5" t="str">
        <f t="shared" si="26"/>
        <v>Not an Outlier</v>
      </c>
    </row>
    <row r="1694" spans="1:6" x14ac:dyDescent="0.25">
      <c r="A1694" s="12">
        <v>1206.98</v>
      </c>
      <c r="B1694" s="26">
        <v>43294</v>
      </c>
      <c r="C1694" s="5">
        <v>90313</v>
      </c>
      <c r="D1694" s="12">
        <v>47512.18</v>
      </c>
      <c r="E1694" s="27">
        <v>1.0000009999999999</v>
      </c>
      <c r="F1694" s="5" t="str">
        <f t="shared" si="26"/>
        <v>Not an Outlier</v>
      </c>
    </row>
    <row r="1695" spans="1:6" x14ac:dyDescent="0.25">
      <c r="A1695" s="12">
        <v>1208.6400000000001</v>
      </c>
      <c r="B1695" s="26">
        <v>43203</v>
      </c>
      <c r="C1695" s="5">
        <v>1750</v>
      </c>
      <c r="D1695" s="12">
        <v>5656.71</v>
      </c>
      <c r="E1695" s="27">
        <v>0.88430085899999999</v>
      </c>
      <c r="F1695" s="5" t="str">
        <f t="shared" si="26"/>
        <v>Not an Outlier</v>
      </c>
    </row>
    <row r="1696" spans="1:6" x14ac:dyDescent="0.25">
      <c r="A1696" s="12">
        <v>1209.04</v>
      </c>
      <c r="B1696" s="26">
        <v>43231</v>
      </c>
      <c r="C1696" s="5">
        <v>335602</v>
      </c>
      <c r="D1696" s="12">
        <v>23821.03</v>
      </c>
      <c r="E1696" s="27">
        <v>0.91891991900000003</v>
      </c>
      <c r="F1696" s="5" t="str">
        <f t="shared" si="26"/>
        <v>Not an Outlier</v>
      </c>
    </row>
    <row r="1697" spans="1:6" x14ac:dyDescent="0.25">
      <c r="A1697" s="12">
        <v>1209.06</v>
      </c>
      <c r="B1697" s="26">
        <v>43217</v>
      </c>
      <c r="C1697" s="5">
        <v>84904</v>
      </c>
      <c r="D1697" s="12">
        <v>22254.31</v>
      </c>
      <c r="E1697" s="27">
        <v>0.85704968599999998</v>
      </c>
      <c r="F1697" s="5" t="str">
        <f t="shared" si="26"/>
        <v>Not an Outlier</v>
      </c>
    </row>
    <row r="1698" spans="1:6" x14ac:dyDescent="0.25">
      <c r="A1698" s="12">
        <v>1209.28</v>
      </c>
      <c r="B1698" s="26">
        <v>43322</v>
      </c>
      <c r="C1698" s="5">
        <v>300376</v>
      </c>
      <c r="D1698" s="12">
        <v>5134.5200000000004</v>
      </c>
      <c r="E1698" s="27">
        <v>1.0000009999999999</v>
      </c>
      <c r="F1698" s="5" t="str">
        <f t="shared" si="26"/>
        <v>Not an Outlier</v>
      </c>
    </row>
    <row r="1699" spans="1:6" x14ac:dyDescent="0.25">
      <c r="A1699" s="12">
        <v>1209.9100000000001</v>
      </c>
      <c r="B1699" s="26">
        <v>42951</v>
      </c>
      <c r="C1699" s="5">
        <v>335603</v>
      </c>
      <c r="D1699" s="12">
        <v>23430.84</v>
      </c>
      <c r="E1699" s="27">
        <v>0.987907274</v>
      </c>
      <c r="F1699" s="5" t="str">
        <f t="shared" si="26"/>
        <v>Not an Outlier</v>
      </c>
    </row>
    <row r="1700" spans="1:6" x14ac:dyDescent="0.25">
      <c r="A1700" s="12">
        <v>1210.4100000000001</v>
      </c>
      <c r="B1700" s="26">
        <v>43189</v>
      </c>
      <c r="C1700" s="5">
        <v>335603</v>
      </c>
      <c r="D1700" s="12">
        <v>22202.95</v>
      </c>
      <c r="E1700" s="27">
        <v>0.932951372</v>
      </c>
      <c r="F1700" s="5" t="str">
        <f t="shared" si="26"/>
        <v>Not an Outlier</v>
      </c>
    </row>
    <row r="1701" spans="1:6" x14ac:dyDescent="0.25">
      <c r="A1701" s="12">
        <v>1210.95</v>
      </c>
      <c r="B1701" s="26">
        <v>43224</v>
      </c>
      <c r="C1701" s="5">
        <v>335602</v>
      </c>
      <c r="D1701" s="12">
        <v>24143.9</v>
      </c>
      <c r="E1701" s="27">
        <v>0.92118001900000002</v>
      </c>
      <c r="F1701" s="5" t="str">
        <f t="shared" si="26"/>
        <v>Not an Outlier</v>
      </c>
    </row>
    <row r="1702" spans="1:6" x14ac:dyDescent="0.25">
      <c r="A1702" s="12">
        <v>1211.95</v>
      </c>
      <c r="B1702" s="26">
        <v>43105</v>
      </c>
      <c r="C1702" s="5">
        <v>335603</v>
      </c>
      <c r="D1702" s="12">
        <v>22083.64</v>
      </c>
      <c r="E1702" s="27">
        <v>0.97955245099999999</v>
      </c>
      <c r="F1702" s="5" t="str">
        <f t="shared" si="26"/>
        <v>Not an Outlier</v>
      </c>
    </row>
    <row r="1703" spans="1:6" x14ac:dyDescent="0.25">
      <c r="A1703" s="12">
        <v>1212.8</v>
      </c>
      <c r="B1703" s="26">
        <v>43385</v>
      </c>
      <c r="C1703" s="5">
        <v>86594</v>
      </c>
      <c r="D1703" s="12">
        <v>19708.09</v>
      </c>
      <c r="E1703" s="27">
        <v>1.0000009999999999</v>
      </c>
      <c r="F1703" s="5" t="str">
        <f t="shared" si="26"/>
        <v>Not an Outlier</v>
      </c>
    </row>
    <row r="1704" spans="1:6" x14ac:dyDescent="0.25">
      <c r="A1704" s="12">
        <v>1212.92</v>
      </c>
      <c r="B1704" s="26">
        <v>43357</v>
      </c>
      <c r="C1704" s="5">
        <v>308964</v>
      </c>
      <c r="D1704" s="12">
        <v>16795.47</v>
      </c>
      <c r="E1704" s="27">
        <v>0.966747629</v>
      </c>
      <c r="F1704" s="5" t="str">
        <f t="shared" si="26"/>
        <v>Not an Outlier</v>
      </c>
    </row>
    <row r="1705" spans="1:6" x14ac:dyDescent="0.25">
      <c r="A1705" s="12">
        <v>1213.5899999999999</v>
      </c>
      <c r="B1705" s="26">
        <v>42888</v>
      </c>
      <c r="C1705" s="5">
        <v>335602</v>
      </c>
      <c r="D1705" s="12">
        <v>30946.92</v>
      </c>
      <c r="E1705" s="27">
        <v>0.98487383699999997</v>
      </c>
      <c r="F1705" s="5" t="str">
        <f t="shared" si="26"/>
        <v>Not an Outlier</v>
      </c>
    </row>
    <row r="1706" spans="1:6" x14ac:dyDescent="0.25">
      <c r="A1706" s="12">
        <v>1214.03</v>
      </c>
      <c r="B1706" s="26">
        <v>43245</v>
      </c>
      <c r="C1706" s="5">
        <v>335603</v>
      </c>
      <c r="D1706" s="12">
        <v>19367.990000000002</v>
      </c>
      <c r="E1706" s="27">
        <v>1.0000009999999999</v>
      </c>
      <c r="F1706" s="5" t="str">
        <f t="shared" si="26"/>
        <v>Not an Outlier</v>
      </c>
    </row>
    <row r="1707" spans="1:6" x14ac:dyDescent="0.25">
      <c r="A1707" s="12">
        <v>1214.82</v>
      </c>
      <c r="B1707" s="26">
        <v>43364</v>
      </c>
      <c r="C1707" s="5">
        <v>300377</v>
      </c>
      <c r="D1707" s="12">
        <v>4582.41</v>
      </c>
      <c r="E1707" s="27">
        <v>1.0000009999999999</v>
      </c>
      <c r="F1707" s="5" t="str">
        <f t="shared" si="26"/>
        <v>Not an Outlier</v>
      </c>
    </row>
    <row r="1708" spans="1:6" x14ac:dyDescent="0.25">
      <c r="A1708" s="12">
        <v>1215.52</v>
      </c>
      <c r="B1708" s="26">
        <v>43126</v>
      </c>
      <c r="C1708" s="5">
        <v>1750</v>
      </c>
      <c r="D1708" s="12">
        <v>6232.38</v>
      </c>
      <c r="E1708" s="27">
        <v>0.92442070200000004</v>
      </c>
      <c r="F1708" s="5" t="str">
        <f t="shared" si="26"/>
        <v>Not an Outlier</v>
      </c>
    </row>
    <row r="1709" spans="1:6" x14ac:dyDescent="0.25">
      <c r="A1709" s="12">
        <v>1218.68</v>
      </c>
      <c r="B1709" s="26">
        <v>42853</v>
      </c>
      <c r="C1709" s="5">
        <v>1750</v>
      </c>
      <c r="D1709" s="12">
        <v>6928.01</v>
      </c>
      <c r="E1709" s="27">
        <v>0.96431038199999997</v>
      </c>
      <c r="F1709" s="5" t="str">
        <f t="shared" si="26"/>
        <v>Not an Outlier</v>
      </c>
    </row>
    <row r="1710" spans="1:6" x14ac:dyDescent="0.25">
      <c r="A1710" s="12">
        <v>1218.95</v>
      </c>
      <c r="B1710" s="26">
        <v>42895</v>
      </c>
      <c r="C1710" s="5">
        <v>335603</v>
      </c>
      <c r="D1710" s="12">
        <v>24231.13</v>
      </c>
      <c r="E1710" s="27">
        <v>0.99272105300000002</v>
      </c>
      <c r="F1710" s="5" t="str">
        <f t="shared" si="26"/>
        <v>Not an Outlier</v>
      </c>
    </row>
    <row r="1711" spans="1:6" x14ac:dyDescent="0.25">
      <c r="A1711" s="12">
        <v>1219.74</v>
      </c>
      <c r="B1711" s="26">
        <v>43378</v>
      </c>
      <c r="C1711" s="5">
        <v>335594</v>
      </c>
      <c r="D1711" s="12">
        <v>3139.31</v>
      </c>
      <c r="E1711" s="27">
        <v>1.0000009999999999</v>
      </c>
      <c r="F1711" s="5" t="str">
        <f t="shared" si="26"/>
        <v>Not an Outlier</v>
      </c>
    </row>
    <row r="1712" spans="1:6" x14ac:dyDescent="0.25">
      <c r="A1712" s="12">
        <v>1220.22</v>
      </c>
      <c r="B1712" s="26">
        <v>42993</v>
      </c>
      <c r="C1712" s="5">
        <v>335602</v>
      </c>
      <c r="D1712" s="12">
        <v>28978.95</v>
      </c>
      <c r="E1712" s="27">
        <v>0.980915588</v>
      </c>
      <c r="F1712" s="5" t="str">
        <f t="shared" si="26"/>
        <v>Not an Outlier</v>
      </c>
    </row>
    <row r="1713" spans="1:6" x14ac:dyDescent="0.25">
      <c r="A1713" s="12">
        <v>1220.49</v>
      </c>
      <c r="B1713" s="26">
        <v>43091</v>
      </c>
      <c r="C1713" s="5">
        <v>335602</v>
      </c>
      <c r="D1713" s="12">
        <v>28611.61</v>
      </c>
      <c r="E1713" s="27">
        <v>0.981531343</v>
      </c>
      <c r="F1713" s="5" t="str">
        <f t="shared" si="26"/>
        <v>Not an Outlier</v>
      </c>
    </row>
    <row r="1714" spans="1:6" x14ac:dyDescent="0.25">
      <c r="A1714" s="12">
        <v>1222.0899999999999</v>
      </c>
      <c r="B1714" s="26">
        <v>43231</v>
      </c>
      <c r="C1714" s="5">
        <v>90422</v>
      </c>
      <c r="D1714" s="12">
        <v>2096.58</v>
      </c>
      <c r="E1714" s="27">
        <v>0.47831900300000002</v>
      </c>
      <c r="F1714" s="5" t="str">
        <f t="shared" si="26"/>
        <v>Not an Outlier</v>
      </c>
    </row>
    <row r="1715" spans="1:6" x14ac:dyDescent="0.25">
      <c r="A1715" s="12">
        <v>1222.3599999999999</v>
      </c>
      <c r="B1715" s="26">
        <v>42790</v>
      </c>
      <c r="C1715" s="5">
        <v>1558</v>
      </c>
      <c r="D1715" s="12">
        <v>12344.64</v>
      </c>
      <c r="E1715" s="27">
        <v>0.97672758500000001</v>
      </c>
      <c r="F1715" s="5" t="str">
        <f t="shared" si="26"/>
        <v>Not an Outlier</v>
      </c>
    </row>
    <row r="1716" spans="1:6" x14ac:dyDescent="0.25">
      <c r="A1716" s="12">
        <v>1223.08</v>
      </c>
      <c r="B1716" s="26">
        <v>42979</v>
      </c>
      <c r="C1716" s="5">
        <v>1750</v>
      </c>
      <c r="D1716" s="12">
        <v>7110.94</v>
      </c>
      <c r="E1716" s="27">
        <v>0.96253647799999997</v>
      </c>
      <c r="F1716" s="5" t="str">
        <f t="shared" si="26"/>
        <v>Not an Outlier</v>
      </c>
    </row>
    <row r="1717" spans="1:6" x14ac:dyDescent="0.25">
      <c r="A1717" s="12">
        <v>1223.73</v>
      </c>
      <c r="B1717" s="26">
        <v>43238</v>
      </c>
      <c r="C1717" s="5">
        <v>1750</v>
      </c>
      <c r="D1717" s="12">
        <v>4954.18</v>
      </c>
      <c r="E1717" s="27">
        <v>1.0000009999999999</v>
      </c>
      <c r="F1717" s="5" t="str">
        <f t="shared" si="26"/>
        <v>Not an Outlier</v>
      </c>
    </row>
    <row r="1718" spans="1:6" x14ac:dyDescent="0.25">
      <c r="A1718" s="12">
        <v>1223.99</v>
      </c>
      <c r="B1718" s="26">
        <v>42874</v>
      </c>
      <c r="C1718" s="5">
        <v>1750</v>
      </c>
      <c r="D1718" s="12">
        <v>7046.3</v>
      </c>
      <c r="E1718" s="27">
        <v>0.97377738899999999</v>
      </c>
      <c r="F1718" s="5" t="str">
        <f t="shared" si="26"/>
        <v>Not an Outlier</v>
      </c>
    </row>
    <row r="1719" spans="1:6" x14ac:dyDescent="0.25">
      <c r="A1719" s="12">
        <v>1224.67</v>
      </c>
      <c r="B1719" s="26">
        <v>43112</v>
      </c>
      <c r="C1719" s="5">
        <v>335554</v>
      </c>
      <c r="D1719" s="12">
        <v>32241.22</v>
      </c>
      <c r="E1719" s="27">
        <v>0.97722667299999999</v>
      </c>
      <c r="F1719" s="5" t="str">
        <f t="shared" si="26"/>
        <v>Not an Outlier</v>
      </c>
    </row>
    <row r="1720" spans="1:6" x14ac:dyDescent="0.25">
      <c r="A1720" s="12">
        <v>1224.98</v>
      </c>
      <c r="B1720" s="26">
        <v>42818</v>
      </c>
      <c r="C1720" s="5">
        <v>335603</v>
      </c>
      <c r="D1720" s="12">
        <v>23910.21</v>
      </c>
      <c r="E1720" s="27">
        <v>0.98856108300000001</v>
      </c>
      <c r="F1720" s="5" t="str">
        <f t="shared" si="26"/>
        <v>Not an Outlier</v>
      </c>
    </row>
    <row r="1721" spans="1:6" x14ac:dyDescent="0.25">
      <c r="A1721" s="12">
        <v>1225.68</v>
      </c>
      <c r="B1721" s="26">
        <v>42783</v>
      </c>
      <c r="C1721" s="5">
        <v>1558</v>
      </c>
      <c r="D1721" s="12">
        <v>12065.62</v>
      </c>
      <c r="E1721" s="27">
        <v>0.97105114199999998</v>
      </c>
      <c r="F1721" s="5" t="str">
        <f t="shared" si="26"/>
        <v>Not an Outlier</v>
      </c>
    </row>
    <row r="1722" spans="1:6" x14ac:dyDescent="0.25">
      <c r="A1722" s="12">
        <v>1225.8800000000001</v>
      </c>
      <c r="B1722" s="26">
        <v>43315</v>
      </c>
      <c r="C1722" s="5">
        <v>86606</v>
      </c>
      <c r="D1722" s="12">
        <v>2926.65</v>
      </c>
      <c r="E1722" s="27">
        <v>9.9999999990000009E-7</v>
      </c>
      <c r="F1722" s="5" t="str">
        <f t="shared" si="26"/>
        <v>Not an Outlier</v>
      </c>
    </row>
    <row r="1723" spans="1:6" x14ac:dyDescent="0.25">
      <c r="A1723" s="12">
        <v>1226.81</v>
      </c>
      <c r="B1723" s="26">
        <v>43210</v>
      </c>
      <c r="C1723" s="5">
        <v>300375</v>
      </c>
      <c r="D1723" s="12">
        <v>20754.34</v>
      </c>
      <c r="E1723" s="27">
        <v>0.81467281499999999</v>
      </c>
      <c r="F1723" s="5" t="str">
        <f t="shared" si="26"/>
        <v>Not an Outlier</v>
      </c>
    </row>
    <row r="1724" spans="1:6" x14ac:dyDescent="0.25">
      <c r="A1724" s="12">
        <v>1229.3499999999999</v>
      </c>
      <c r="B1724" s="26">
        <v>43329</v>
      </c>
      <c r="C1724" s="5">
        <v>86253</v>
      </c>
      <c r="D1724" s="12">
        <v>12363.8</v>
      </c>
      <c r="E1724" s="27">
        <v>9.9999999990000009E-7</v>
      </c>
      <c r="F1724" s="5" t="str">
        <f t="shared" si="26"/>
        <v>Not an Outlier</v>
      </c>
    </row>
    <row r="1725" spans="1:6" x14ac:dyDescent="0.25">
      <c r="A1725" s="12">
        <v>1231.69</v>
      </c>
      <c r="B1725" s="26">
        <v>43098</v>
      </c>
      <c r="C1725" s="5">
        <v>335602</v>
      </c>
      <c r="D1725" s="12">
        <v>28595.279999999999</v>
      </c>
      <c r="E1725" s="27">
        <v>0.97945821799999999</v>
      </c>
      <c r="F1725" s="5" t="str">
        <f t="shared" si="26"/>
        <v>Not an Outlier</v>
      </c>
    </row>
    <row r="1726" spans="1:6" x14ac:dyDescent="0.25">
      <c r="A1726" s="12">
        <v>1232.43</v>
      </c>
      <c r="B1726" s="26">
        <v>43322</v>
      </c>
      <c r="C1726" s="5">
        <v>335555</v>
      </c>
      <c r="D1726" s="12">
        <v>11003.77</v>
      </c>
      <c r="E1726" s="27">
        <v>1.0000009999999999</v>
      </c>
      <c r="F1726" s="5" t="str">
        <f t="shared" si="26"/>
        <v>Not an Outlier</v>
      </c>
    </row>
    <row r="1727" spans="1:6" x14ac:dyDescent="0.25">
      <c r="A1727" s="12">
        <v>1232.8399999999999</v>
      </c>
      <c r="B1727" s="26">
        <v>43175</v>
      </c>
      <c r="C1727" s="5">
        <v>335554</v>
      </c>
      <c r="D1727" s="12">
        <v>32768.379999999997</v>
      </c>
      <c r="E1727" s="27">
        <v>0.96520367100000004</v>
      </c>
      <c r="F1727" s="5" t="str">
        <f t="shared" si="26"/>
        <v>Not an Outlier</v>
      </c>
    </row>
    <row r="1728" spans="1:6" x14ac:dyDescent="0.25">
      <c r="A1728" s="12">
        <v>1233.18</v>
      </c>
      <c r="B1728" s="26">
        <v>43133</v>
      </c>
      <c r="C1728" s="5">
        <v>1750</v>
      </c>
      <c r="D1728" s="12">
        <v>6237.44</v>
      </c>
      <c r="E1728" s="27">
        <v>0.92102383399999999</v>
      </c>
      <c r="F1728" s="5" t="str">
        <f t="shared" si="26"/>
        <v>Not an Outlier</v>
      </c>
    </row>
    <row r="1729" spans="1:6" x14ac:dyDescent="0.25">
      <c r="A1729" s="12">
        <v>1234.26</v>
      </c>
      <c r="B1729" s="26">
        <v>43154</v>
      </c>
      <c r="C1729" s="5">
        <v>335554</v>
      </c>
      <c r="D1729" s="12">
        <v>31401.13</v>
      </c>
      <c r="E1729" s="27">
        <v>0.97771189999999997</v>
      </c>
      <c r="F1729" s="5" t="str">
        <f t="shared" si="26"/>
        <v>Not an Outlier</v>
      </c>
    </row>
    <row r="1730" spans="1:6" x14ac:dyDescent="0.25">
      <c r="A1730" s="12">
        <v>1234.77</v>
      </c>
      <c r="B1730" s="26">
        <v>42783</v>
      </c>
      <c r="C1730" s="5">
        <v>335602</v>
      </c>
      <c r="D1730" s="12">
        <v>31287.1</v>
      </c>
      <c r="E1730" s="27">
        <v>0.98486381899999997</v>
      </c>
      <c r="F1730" s="5" t="str">
        <f t="shared" ref="F1730:F1793" si="27">IF(OR(A1730&gt;$I$8,A1730&lt;$I$9), "Outlier", "Not an Outlier")</f>
        <v>Not an Outlier</v>
      </c>
    </row>
    <row r="1731" spans="1:6" x14ac:dyDescent="0.25">
      <c r="A1731" s="12">
        <v>1235.1500000000001</v>
      </c>
      <c r="B1731" s="26">
        <v>43147</v>
      </c>
      <c r="C1731" s="5">
        <v>84904</v>
      </c>
      <c r="D1731" s="12">
        <v>24031.26</v>
      </c>
      <c r="E1731" s="27">
        <v>0.96881577299999999</v>
      </c>
      <c r="F1731" s="5" t="str">
        <f t="shared" si="27"/>
        <v>Not an Outlier</v>
      </c>
    </row>
    <row r="1732" spans="1:6" x14ac:dyDescent="0.25">
      <c r="A1732" s="12">
        <v>1236.21</v>
      </c>
      <c r="B1732" s="26">
        <v>42888</v>
      </c>
      <c r="C1732" s="5">
        <v>335603</v>
      </c>
      <c r="D1732" s="12">
        <v>23937.05</v>
      </c>
      <c r="E1732" s="27">
        <v>0.99158651600000003</v>
      </c>
      <c r="F1732" s="5" t="str">
        <f t="shared" si="27"/>
        <v>Not an Outlier</v>
      </c>
    </row>
    <row r="1733" spans="1:6" x14ac:dyDescent="0.25">
      <c r="A1733" s="12">
        <v>1237.77</v>
      </c>
      <c r="B1733" s="26">
        <v>42944</v>
      </c>
      <c r="C1733" s="5">
        <v>335603</v>
      </c>
      <c r="D1733" s="12">
        <v>23841.78</v>
      </c>
      <c r="E1733" s="27">
        <v>0.98904106000000003</v>
      </c>
      <c r="F1733" s="5" t="str">
        <f t="shared" si="27"/>
        <v>Not an Outlier</v>
      </c>
    </row>
    <row r="1734" spans="1:6" x14ac:dyDescent="0.25">
      <c r="A1734" s="12">
        <v>1238.06</v>
      </c>
      <c r="B1734" s="26">
        <v>43378</v>
      </c>
      <c r="C1734" s="5">
        <v>315866</v>
      </c>
      <c r="D1734" s="12">
        <v>5238.24</v>
      </c>
      <c r="E1734" s="27">
        <v>1.0000009999999999</v>
      </c>
      <c r="F1734" s="5" t="str">
        <f t="shared" si="27"/>
        <v>Not an Outlier</v>
      </c>
    </row>
    <row r="1735" spans="1:6" x14ac:dyDescent="0.25">
      <c r="A1735" s="12">
        <v>1238.49</v>
      </c>
      <c r="B1735" s="26">
        <v>43315</v>
      </c>
      <c r="C1735" s="5">
        <v>335502</v>
      </c>
      <c r="D1735" s="12">
        <v>6282.86</v>
      </c>
      <c r="E1735" s="27">
        <v>1.0000009999999999</v>
      </c>
      <c r="F1735" s="5" t="str">
        <f t="shared" si="27"/>
        <v>Not an Outlier</v>
      </c>
    </row>
    <row r="1736" spans="1:6" x14ac:dyDescent="0.25">
      <c r="A1736" s="12">
        <v>1238.8499999999999</v>
      </c>
      <c r="B1736" s="26">
        <v>43357</v>
      </c>
      <c r="C1736" s="5">
        <v>86253</v>
      </c>
      <c r="D1736" s="12">
        <v>9834.4699999999993</v>
      </c>
      <c r="E1736" s="27">
        <v>9.9999999990000009E-7</v>
      </c>
      <c r="F1736" s="5" t="str">
        <f t="shared" si="27"/>
        <v>Not an Outlier</v>
      </c>
    </row>
    <row r="1737" spans="1:6" x14ac:dyDescent="0.25">
      <c r="A1737" s="12">
        <v>1239.3399999999999</v>
      </c>
      <c r="B1737" s="26">
        <v>43259</v>
      </c>
      <c r="C1737" s="5">
        <v>335602</v>
      </c>
      <c r="D1737" s="12">
        <v>22428.35</v>
      </c>
      <c r="E1737" s="27">
        <v>1.0000009999999999</v>
      </c>
      <c r="F1737" s="5" t="str">
        <f t="shared" si="27"/>
        <v>Not an Outlier</v>
      </c>
    </row>
    <row r="1738" spans="1:6" x14ac:dyDescent="0.25">
      <c r="A1738" s="12">
        <v>1239.5</v>
      </c>
      <c r="B1738" s="26">
        <v>43112</v>
      </c>
      <c r="C1738" s="5">
        <v>335602</v>
      </c>
      <c r="D1738" s="12">
        <v>28164.7</v>
      </c>
      <c r="E1738" s="27">
        <v>0.98303907000000001</v>
      </c>
      <c r="F1738" s="5" t="str">
        <f t="shared" si="27"/>
        <v>Not an Outlier</v>
      </c>
    </row>
    <row r="1739" spans="1:6" x14ac:dyDescent="0.25">
      <c r="A1739" s="12">
        <v>1240.46</v>
      </c>
      <c r="B1739" s="26">
        <v>43035</v>
      </c>
      <c r="C1739" s="5">
        <v>335602</v>
      </c>
      <c r="D1739" s="12">
        <v>27968.54</v>
      </c>
      <c r="E1739" s="27">
        <v>0.97422439699999996</v>
      </c>
      <c r="F1739" s="5" t="str">
        <f t="shared" si="27"/>
        <v>Not an Outlier</v>
      </c>
    </row>
    <row r="1740" spans="1:6" x14ac:dyDescent="0.25">
      <c r="A1740" s="12">
        <v>1241.19</v>
      </c>
      <c r="B1740" s="26">
        <v>43266</v>
      </c>
      <c r="C1740" s="5">
        <v>335555</v>
      </c>
      <c r="D1740" s="12">
        <v>13243.4</v>
      </c>
      <c r="E1740" s="27">
        <v>9.9999999990000009E-7</v>
      </c>
      <c r="F1740" s="5" t="str">
        <f t="shared" si="27"/>
        <v>Not an Outlier</v>
      </c>
    </row>
    <row r="1741" spans="1:6" x14ac:dyDescent="0.25">
      <c r="A1741" s="12">
        <v>1242.4100000000001</v>
      </c>
      <c r="B1741" s="26">
        <v>43350</v>
      </c>
      <c r="C1741" s="5">
        <v>86215</v>
      </c>
      <c r="D1741" s="12">
        <v>6245.59</v>
      </c>
      <c r="E1741" s="27">
        <v>7.1429570999999997E-2</v>
      </c>
      <c r="F1741" s="5" t="str">
        <f t="shared" si="27"/>
        <v>Not an Outlier</v>
      </c>
    </row>
    <row r="1742" spans="1:6" x14ac:dyDescent="0.25">
      <c r="A1742" s="12">
        <v>1243.21</v>
      </c>
      <c r="B1742" s="26">
        <v>43371</v>
      </c>
      <c r="C1742" s="5">
        <v>88278</v>
      </c>
      <c r="D1742" s="12">
        <v>12190.42</v>
      </c>
      <c r="E1742" s="27">
        <v>0.50000100000000003</v>
      </c>
      <c r="F1742" s="5" t="str">
        <f t="shared" si="27"/>
        <v>Not an Outlier</v>
      </c>
    </row>
    <row r="1743" spans="1:6" x14ac:dyDescent="0.25">
      <c r="A1743" s="12">
        <v>1243.54</v>
      </c>
      <c r="B1743" s="26">
        <v>42846</v>
      </c>
      <c r="C1743" s="5">
        <v>335602</v>
      </c>
      <c r="D1743" s="12">
        <v>30940.17</v>
      </c>
      <c r="E1743" s="27">
        <v>0.98421202399999996</v>
      </c>
      <c r="F1743" s="5" t="str">
        <f t="shared" si="27"/>
        <v>Not an Outlier</v>
      </c>
    </row>
    <row r="1744" spans="1:6" x14ac:dyDescent="0.25">
      <c r="A1744" s="12">
        <v>1245.17</v>
      </c>
      <c r="B1744" s="26">
        <v>43217</v>
      </c>
      <c r="C1744" s="5">
        <v>335555</v>
      </c>
      <c r="D1744" s="12">
        <v>14951.75</v>
      </c>
      <c r="E1744" s="27">
        <v>0.904200475</v>
      </c>
      <c r="F1744" s="5" t="str">
        <f t="shared" si="27"/>
        <v>Not an Outlier</v>
      </c>
    </row>
    <row r="1745" spans="1:6" x14ac:dyDescent="0.25">
      <c r="A1745" s="12">
        <v>1245.32</v>
      </c>
      <c r="B1745" s="26">
        <v>43301</v>
      </c>
      <c r="C1745" s="5">
        <v>335502</v>
      </c>
      <c r="D1745" s="12">
        <v>7046.7</v>
      </c>
      <c r="E1745" s="27">
        <v>1.0000009999999999</v>
      </c>
      <c r="F1745" s="5" t="str">
        <f t="shared" si="27"/>
        <v>Not an Outlier</v>
      </c>
    </row>
    <row r="1746" spans="1:6" x14ac:dyDescent="0.25">
      <c r="A1746" s="12">
        <v>1246.8399999999999</v>
      </c>
      <c r="B1746" s="26">
        <v>43007</v>
      </c>
      <c r="C1746" s="5">
        <v>1750</v>
      </c>
      <c r="D1746" s="12">
        <v>6649.76</v>
      </c>
      <c r="E1746" s="27">
        <v>0.94862919300000004</v>
      </c>
      <c r="F1746" s="5" t="str">
        <f t="shared" si="27"/>
        <v>Not an Outlier</v>
      </c>
    </row>
    <row r="1747" spans="1:6" x14ac:dyDescent="0.25">
      <c r="A1747" s="12">
        <v>1248.3499999999999</v>
      </c>
      <c r="B1747" s="26">
        <v>43343</v>
      </c>
      <c r="C1747" s="5">
        <v>86253</v>
      </c>
      <c r="D1747" s="12">
        <v>11490.13</v>
      </c>
      <c r="E1747" s="27">
        <v>9.9999999990000009E-7</v>
      </c>
      <c r="F1747" s="5" t="str">
        <f t="shared" si="27"/>
        <v>Not an Outlier</v>
      </c>
    </row>
    <row r="1748" spans="1:6" x14ac:dyDescent="0.25">
      <c r="A1748" s="12">
        <v>1249.1500000000001</v>
      </c>
      <c r="B1748" s="26">
        <v>43084</v>
      </c>
      <c r="C1748" s="5">
        <v>1750</v>
      </c>
      <c r="D1748" s="12">
        <v>6093.16</v>
      </c>
      <c r="E1748" s="27">
        <v>0.89288510700000001</v>
      </c>
      <c r="F1748" s="5" t="str">
        <f t="shared" si="27"/>
        <v>Not an Outlier</v>
      </c>
    </row>
    <row r="1749" spans="1:6" x14ac:dyDescent="0.25">
      <c r="A1749" s="12">
        <v>1250.0999999999999</v>
      </c>
      <c r="B1749" s="26">
        <v>43154</v>
      </c>
      <c r="C1749" s="5">
        <v>84904</v>
      </c>
      <c r="D1749" s="12">
        <v>23546.32</v>
      </c>
      <c r="E1749" s="27">
        <v>0.96487528199999995</v>
      </c>
      <c r="F1749" s="5" t="str">
        <f t="shared" si="27"/>
        <v>Not an Outlier</v>
      </c>
    </row>
    <row r="1750" spans="1:6" x14ac:dyDescent="0.25">
      <c r="A1750" s="12">
        <v>1250.58</v>
      </c>
      <c r="B1750" s="26">
        <v>42979</v>
      </c>
      <c r="C1750" s="5">
        <v>335602</v>
      </c>
      <c r="D1750" s="12">
        <v>29535.13</v>
      </c>
      <c r="E1750" s="27">
        <v>0.976569405</v>
      </c>
      <c r="F1750" s="5" t="str">
        <f t="shared" si="27"/>
        <v>Not an Outlier</v>
      </c>
    </row>
    <row r="1751" spans="1:6" x14ac:dyDescent="0.25">
      <c r="A1751" s="12">
        <v>1251.6300000000001</v>
      </c>
      <c r="B1751" s="26">
        <v>43091</v>
      </c>
      <c r="C1751" s="5">
        <v>1558</v>
      </c>
      <c r="D1751" s="12">
        <v>10493.17</v>
      </c>
      <c r="E1751" s="27">
        <v>0.90510842599999997</v>
      </c>
      <c r="F1751" s="5" t="str">
        <f t="shared" si="27"/>
        <v>Not an Outlier</v>
      </c>
    </row>
    <row r="1752" spans="1:6" x14ac:dyDescent="0.25">
      <c r="A1752" s="12">
        <v>1252.1500000000001</v>
      </c>
      <c r="B1752" s="26">
        <v>43364</v>
      </c>
      <c r="C1752" s="5">
        <v>335603</v>
      </c>
      <c r="D1752" s="12">
        <v>11987.8</v>
      </c>
      <c r="E1752" s="27">
        <v>1.0000009999999999</v>
      </c>
      <c r="F1752" s="5" t="str">
        <f t="shared" si="27"/>
        <v>Not an Outlier</v>
      </c>
    </row>
    <row r="1753" spans="1:6" x14ac:dyDescent="0.25">
      <c r="A1753" s="12">
        <v>1253.3499999999999</v>
      </c>
      <c r="B1753" s="26">
        <v>42965</v>
      </c>
      <c r="C1753" s="5">
        <v>335603</v>
      </c>
      <c r="D1753" s="12">
        <v>23162.83</v>
      </c>
      <c r="E1753" s="27">
        <v>0.98375005500000001</v>
      </c>
      <c r="F1753" s="5" t="str">
        <f t="shared" si="27"/>
        <v>Not an Outlier</v>
      </c>
    </row>
    <row r="1754" spans="1:6" x14ac:dyDescent="0.25">
      <c r="A1754" s="12">
        <v>1253.6600000000001</v>
      </c>
      <c r="B1754" s="26">
        <v>43091</v>
      </c>
      <c r="C1754" s="5">
        <v>1750</v>
      </c>
      <c r="D1754" s="12">
        <v>6082.21</v>
      </c>
      <c r="E1754" s="27">
        <v>0.89630218900000003</v>
      </c>
      <c r="F1754" s="5" t="str">
        <f t="shared" si="27"/>
        <v>Not an Outlier</v>
      </c>
    </row>
    <row r="1755" spans="1:6" x14ac:dyDescent="0.25">
      <c r="A1755" s="12">
        <v>1254.1300000000001</v>
      </c>
      <c r="B1755" s="26">
        <v>43378</v>
      </c>
      <c r="C1755" s="5">
        <v>88278</v>
      </c>
      <c r="D1755" s="12">
        <v>11119.15</v>
      </c>
      <c r="E1755" s="27">
        <v>1.0000009999999999</v>
      </c>
      <c r="F1755" s="5" t="str">
        <f t="shared" si="27"/>
        <v>Not an Outlier</v>
      </c>
    </row>
    <row r="1756" spans="1:6" x14ac:dyDescent="0.25">
      <c r="A1756" s="12">
        <v>1254.67</v>
      </c>
      <c r="B1756" s="26">
        <v>43154</v>
      </c>
      <c r="C1756" s="5">
        <v>335602</v>
      </c>
      <c r="D1756" s="12">
        <v>26991.360000000001</v>
      </c>
      <c r="E1756" s="27">
        <v>0.97834171000000003</v>
      </c>
      <c r="F1756" s="5" t="str">
        <f t="shared" si="27"/>
        <v>Not an Outlier</v>
      </c>
    </row>
    <row r="1757" spans="1:6" x14ac:dyDescent="0.25">
      <c r="A1757" s="12">
        <v>1257.2</v>
      </c>
      <c r="B1757" s="26">
        <v>43000</v>
      </c>
      <c r="C1757" s="5">
        <v>1750</v>
      </c>
      <c r="D1757" s="12">
        <v>6770.06</v>
      </c>
      <c r="E1757" s="27">
        <v>0.95695464200000002</v>
      </c>
      <c r="F1757" s="5" t="str">
        <f t="shared" si="27"/>
        <v>Not an Outlier</v>
      </c>
    </row>
    <row r="1758" spans="1:6" x14ac:dyDescent="0.25">
      <c r="A1758" s="12">
        <v>1258.31</v>
      </c>
      <c r="B1758" s="26">
        <v>43042</v>
      </c>
      <c r="C1758" s="5">
        <v>335602</v>
      </c>
      <c r="D1758" s="12">
        <v>27921.040000000001</v>
      </c>
      <c r="E1758" s="27">
        <v>0.97394113800000004</v>
      </c>
      <c r="F1758" s="5" t="str">
        <f t="shared" si="27"/>
        <v>Not an Outlier</v>
      </c>
    </row>
    <row r="1759" spans="1:6" x14ac:dyDescent="0.25">
      <c r="A1759" s="12">
        <v>1259.3499999999999</v>
      </c>
      <c r="B1759" s="26">
        <v>43238</v>
      </c>
      <c r="C1759" s="5">
        <v>84904</v>
      </c>
      <c r="D1759" s="12">
        <v>21176.45</v>
      </c>
      <c r="E1759" s="27">
        <v>1.0000009999999999</v>
      </c>
      <c r="F1759" s="5" t="str">
        <f t="shared" si="27"/>
        <v>Not an Outlier</v>
      </c>
    </row>
    <row r="1760" spans="1:6" x14ac:dyDescent="0.25">
      <c r="A1760" s="12">
        <v>1260.08</v>
      </c>
      <c r="B1760" s="26">
        <v>43098</v>
      </c>
      <c r="C1760" s="5">
        <v>84904</v>
      </c>
      <c r="D1760" s="12">
        <v>23978.86</v>
      </c>
      <c r="E1760" s="27">
        <v>0.96455939400000001</v>
      </c>
      <c r="F1760" s="5" t="str">
        <f t="shared" si="27"/>
        <v>Not an Outlier</v>
      </c>
    </row>
    <row r="1761" spans="1:6" x14ac:dyDescent="0.25">
      <c r="A1761" s="12">
        <v>1261.46</v>
      </c>
      <c r="B1761" s="26">
        <v>43105</v>
      </c>
      <c r="C1761" s="5">
        <v>1750</v>
      </c>
      <c r="D1761" s="12">
        <v>6257.64</v>
      </c>
      <c r="E1761" s="27">
        <v>0.90045391600000002</v>
      </c>
      <c r="F1761" s="5" t="str">
        <f t="shared" si="27"/>
        <v>Not an Outlier</v>
      </c>
    </row>
    <row r="1762" spans="1:6" x14ac:dyDescent="0.25">
      <c r="A1762" s="12">
        <v>1262.57</v>
      </c>
      <c r="B1762" s="26">
        <v>42790</v>
      </c>
      <c r="C1762" s="5">
        <v>1750</v>
      </c>
      <c r="D1762" s="12">
        <v>6947.86</v>
      </c>
      <c r="E1762" s="27">
        <v>0.973665267</v>
      </c>
      <c r="F1762" s="5" t="str">
        <f t="shared" si="27"/>
        <v>Not an Outlier</v>
      </c>
    </row>
    <row r="1763" spans="1:6" x14ac:dyDescent="0.25">
      <c r="A1763" s="12">
        <v>1262.82</v>
      </c>
      <c r="B1763" s="26">
        <v>43224</v>
      </c>
      <c r="C1763" s="5">
        <v>335554</v>
      </c>
      <c r="D1763" s="12">
        <v>30596.21</v>
      </c>
      <c r="E1763" s="27">
        <v>0.91921476800000002</v>
      </c>
      <c r="F1763" s="5" t="str">
        <f t="shared" si="27"/>
        <v>Not an Outlier</v>
      </c>
    </row>
    <row r="1764" spans="1:6" x14ac:dyDescent="0.25">
      <c r="A1764" s="12">
        <v>1265.17</v>
      </c>
      <c r="B1764" s="26">
        <v>42965</v>
      </c>
      <c r="C1764" s="5">
        <v>1750</v>
      </c>
      <c r="D1764" s="12">
        <v>7043.36</v>
      </c>
      <c r="E1764" s="27">
        <v>0.96632077299999997</v>
      </c>
      <c r="F1764" s="5" t="str">
        <f t="shared" si="27"/>
        <v>Not an Outlier</v>
      </c>
    </row>
    <row r="1765" spans="1:6" x14ac:dyDescent="0.25">
      <c r="A1765" s="12">
        <v>1265.54</v>
      </c>
      <c r="B1765" s="26">
        <v>43329</v>
      </c>
      <c r="C1765" s="5">
        <v>335555</v>
      </c>
      <c r="D1765" s="12">
        <v>10688.8</v>
      </c>
      <c r="E1765" s="27">
        <v>1.0000009999999999</v>
      </c>
      <c r="F1765" s="5" t="str">
        <f t="shared" si="27"/>
        <v>Not an Outlier</v>
      </c>
    </row>
    <row r="1766" spans="1:6" x14ac:dyDescent="0.25">
      <c r="A1766" s="12">
        <v>1266.2</v>
      </c>
      <c r="B1766" s="26">
        <v>43231</v>
      </c>
      <c r="C1766" s="5">
        <v>90480</v>
      </c>
      <c r="D1766" s="12">
        <v>7390.09</v>
      </c>
      <c r="E1766" s="27">
        <v>0.82063174900000002</v>
      </c>
      <c r="F1766" s="5" t="str">
        <f t="shared" si="27"/>
        <v>Not an Outlier</v>
      </c>
    </row>
    <row r="1767" spans="1:6" x14ac:dyDescent="0.25">
      <c r="A1767" s="12">
        <v>1267.2</v>
      </c>
      <c r="B1767" s="26">
        <v>43133</v>
      </c>
      <c r="C1767" s="5">
        <v>335554</v>
      </c>
      <c r="D1767" s="12">
        <v>31655.88</v>
      </c>
      <c r="E1767" s="27">
        <v>0.974403409</v>
      </c>
      <c r="F1767" s="5" t="str">
        <f t="shared" si="27"/>
        <v>Not an Outlier</v>
      </c>
    </row>
    <row r="1768" spans="1:6" x14ac:dyDescent="0.25">
      <c r="A1768" s="12">
        <v>1267.98</v>
      </c>
      <c r="B1768" s="26">
        <v>43217</v>
      </c>
      <c r="C1768" s="5">
        <v>335554</v>
      </c>
      <c r="D1768" s="12">
        <v>30903.91</v>
      </c>
      <c r="E1768" s="27">
        <v>0.92702065600000005</v>
      </c>
      <c r="F1768" s="5" t="str">
        <f t="shared" si="27"/>
        <v>Not an Outlier</v>
      </c>
    </row>
    <row r="1769" spans="1:6" x14ac:dyDescent="0.25">
      <c r="A1769" s="12">
        <v>1268.4000000000001</v>
      </c>
      <c r="B1769" s="26">
        <v>43119</v>
      </c>
      <c r="C1769" s="5">
        <v>335554</v>
      </c>
      <c r="D1769" s="12">
        <v>31963.9</v>
      </c>
      <c r="E1769" s="27">
        <v>0.98089691599999995</v>
      </c>
      <c r="F1769" s="5" t="str">
        <f t="shared" si="27"/>
        <v>Not an Outlier</v>
      </c>
    </row>
    <row r="1770" spans="1:6" x14ac:dyDescent="0.25">
      <c r="A1770" s="12">
        <v>1268.43</v>
      </c>
      <c r="B1770" s="26">
        <v>43378</v>
      </c>
      <c r="C1770" s="5">
        <v>236505</v>
      </c>
      <c r="D1770" s="12">
        <v>5156.84</v>
      </c>
      <c r="E1770" s="27">
        <v>1.0000009999999999</v>
      </c>
      <c r="F1770" s="5" t="str">
        <f t="shared" si="27"/>
        <v>Not an Outlier</v>
      </c>
    </row>
    <row r="1771" spans="1:6" x14ac:dyDescent="0.25">
      <c r="A1771" s="12">
        <v>1269.08</v>
      </c>
      <c r="B1771" s="26">
        <v>42776</v>
      </c>
      <c r="C1771" s="5">
        <v>335554</v>
      </c>
      <c r="D1771" s="12">
        <v>32352.18</v>
      </c>
      <c r="E1771" s="27">
        <v>0.98223833900000002</v>
      </c>
      <c r="F1771" s="5" t="str">
        <f t="shared" si="27"/>
        <v>Not an Outlier</v>
      </c>
    </row>
    <row r="1772" spans="1:6" x14ac:dyDescent="0.25">
      <c r="A1772" s="12">
        <v>1269.72</v>
      </c>
      <c r="B1772" s="26">
        <v>43427</v>
      </c>
      <c r="C1772" s="5">
        <v>308838</v>
      </c>
      <c r="D1772" s="12">
        <v>17805.62</v>
      </c>
      <c r="E1772" s="27">
        <v>0.98478854999999998</v>
      </c>
      <c r="F1772" s="5" t="str">
        <f t="shared" si="27"/>
        <v>Not an Outlier</v>
      </c>
    </row>
    <row r="1773" spans="1:6" x14ac:dyDescent="0.25">
      <c r="A1773" s="12">
        <v>1272.0999999999999</v>
      </c>
      <c r="B1773" s="26">
        <v>43301</v>
      </c>
      <c r="C1773" s="5">
        <v>86612</v>
      </c>
      <c r="D1773" s="12">
        <v>6975.7</v>
      </c>
      <c r="E1773" s="27">
        <v>0.50000100000000003</v>
      </c>
      <c r="F1773" s="5" t="str">
        <f t="shared" si="27"/>
        <v>Not an Outlier</v>
      </c>
    </row>
    <row r="1774" spans="1:6" x14ac:dyDescent="0.25">
      <c r="A1774" s="12">
        <v>1272.26</v>
      </c>
      <c r="B1774" s="26">
        <v>43147</v>
      </c>
      <c r="C1774" s="5">
        <v>86269</v>
      </c>
      <c r="D1774" s="12">
        <v>21537.23</v>
      </c>
      <c r="E1774" s="27">
        <v>0.96890998800000006</v>
      </c>
      <c r="F1774" s="5" t="str">
        <f t="shared" si="27"/>
        <v>Not an Outlier</v>
      </c>
    </row>
    <row r="1775" spans="1:6" x14ac:dyDescent="0.25">
      <c r="A1775" s="12">
        <v>1272.6199999999999</v>
      </c>
      <c r="B1775" s="26">
        <v>43399</v>
      </c>
      <c r="C1775" s="5">
        <v>236506</v>
      </c>
      <c r="D1775" s="12">
        <v>8565.32</v>
      </c>
      <c r="E1775" s="27">
        <v>0.50000100000000003</v>
      </c>
      <c r="F1775" s="5" t="str">
        <f t="shared" si="27"/>
        <v>Not an Outlier</v>
      </c>
    </row>
    <row r="1776" spans="1:6" x14ac:dyDescent="0.25">
      <c r="A1776" s="12">
        <v>1272.73</v>
      </c>
      <c r="B1776" s="26">
        <v>43231</v>
      </c>
      <c r="C1776" s="5">
        <v>308964</v>
      </c>
      <c r="D1776" s="12">
        <v>17223.79</v>
      </c>
      <c r="E1776" s="27">
        <v>0.970953654</v>
      </c>
      <c r="F1776" s="5" t="str">
        <f t="shared" si="27"/>
        <v>Not an Outlier</v>
      </c>
    </row>
    <row r="1777" spans="1:6" x14ac:dyDescent="0.25">
      <c r="A1777" s="12">
        <v>1273.5</v>
      </c>
      <c r="B1777" s="26">
        <v>42846</v>
      </c>
      <c r="C1777" s="5">
        <v>90480</v>
      </c>
      <c r="D1777" s="12">
        <v>10446.120000000001</v>
      </c>
      <c r="E1777" s="27">
        <v>0.96749911</v>
      </c>
      <c r="F1777" s="5" t="str">
        <f t="shared" si="27"/>
        <v>Not an Outlier</v>
      </c>
    </row>
    <row r="1778" spans="1:6" x14ac:dyDescent="0.25">
      <c r="A1778" s="12">
        <v>1273.9100000000001</v>
      </c>
      <c r="B1778" s="26">
        <v>42790</v>
      </c>
      <c r="C1778" s="5">
        <v>335603</v>
      </c>
      <c r="D1778" s="12">
        <v>24260.26</v>
      </c>
      <c r="E1778" s="27">
        <v>0.99072947700000003</v>
      </c>
      <c r="F1778" s="5" t="str">
        <f t="shared" si="27"/>
        <v>Not an Outlier</v>
      </c>
    </row>
    <row r="1779" spans="1:6" x14ac:dyDescent="0.25">
      <c r="A1779" s="12">
        <v>1276.07</v>
      </c>
      <c r="B1779" s="26">
        <v>43161</v>
      </c>
      <c r="C1779" s="5">
        <v>335603</v>
      </c>
      <c r="D1779" s="12">
        <v>20744.86</v>
      </c>
      <c r="E1779" s="27">
        <v>0.96308603599999998</v>
      </c>
      <c r="F1779" s="5" t="str">
        <f t="shared" si="27"/>
        <v>Not an Outlier</v>
      </c>
    </row>
    <row r="1780" spans="1:6" x14ac:dyDescent="0.25">
      <c r="A1780" s="12">
        <v>1278.2</v>
      </c>
      <c r="B1780" s="26">
        <v>43378</v>
      </c>
      <c r="C1780" s="5">
        <v>84904</v>
      </c>
      <c r="D1780" s="12">
        <v>11015.67</v>
      </c>
      <c r="E1780" s="27">
        <v>1.0000009999999999</v>
      </c>
      <c r="F1780" s="5" t="str">
        <f t="shared" si="27"/>
        <v>Not an Outlier</v>
      </c>
    </row>
    <row r="1781" spans="1:6" x14ac:dyDescent="0.25">
      <c r="A1781" s="12">
        <v>1280.94</v>
      </c>
      <c r="B1781" s="26">
        <v>43084</v>
      </c>
      <c r="C1781" s="5">
        <v>335554</v>
      </c>
      <c r="D1781" s="12">
        <v>31849.62</v>
      </c>
      <c r="E1781" s="27">
        <v>0.98070506599999996</v>
      </c>
      <c r="F1781" s="5" t="str">
        <f t="shared" si="27"/>
        <v>Not an Outlier</v>
      </c>
    </row>
    <row r="1782" spans="1:6" x14ac:dyDescent="0.25">
      <c r="A1782" s="12">
        <v>1281.5999999999999</v>
      </c>
      <c r="B1782" s="26">
        <v>43315</v>
      </c>
      <c r="C1782" s="5">
        <v>335554</v>
      </c>
      <c r="D1782" s="12">
        <v>25860.400000000001</v>
      </c>
      <c r="E1782" s="27">
        <v>1.0000009999999999</v>
      </c>
      <c r="F1782" s="5" t="str">
        <f t="shared" si="27"/>
        <v>Not an Outlier</v>
      </c>
    </row>
    <row r="1783" spans="1:6" x14ac:dyDescent="0.25">
      <c r="A1783" s="12">
        <v>1282.22</v>
      </c>
      <c r="B1783" s="26">
        <v>43182</v>
      </c>
      <c r="C1783" s="5">
        <v>1558</v>
      </c>
      <c r="D1783" s="12">
        <v>10413.26</v>
      </c>
      <c r="E1783" s="27">
        <v>0.86420666899999998</v>
      </c>
      <c r="F1783" s="5" t="str">
        <f t="shared" si="27"/>
        <v>Not an Outlier</v>
      </c>
    </row>
    <row r="1784" spans="1:6" x14ac:dyDescent="0.25">
      <c r="A1784" s="12">
        <v>1282.94</v>
      </c>
      <c r="B1784" s="26">
        <v>43273</v>
      </c>
      <c r="C1784" s="5">
        <v>335555</v>
      </c>
      <c r="D1784" s="12">
        <v>12975.54</v>
      </c>
      <c r="E1784" s="27">
        <v>9.9999999990000009E-7</v>
      </c>
      <c r="F1784" s="5" t="str">
        <f t="shared" si="27"/>
        <v>Not an Outlier</v>
      </c>
    </row>
    <row r="1785" spans="1:6" x14ac:dyDescent="0.25">
      <c r="A1785" s="12">
        <v>1284.21</v>
      </c>
      <c r="B1785" s="26">
        <v>43434</v>
      </c>
      <c r="C1785" s="5">
        <v>308964</v>
      </c>
      <c r="D1785" s="12">
        <v>16719.47</v>
      </c>
      <c r="E1785" s="27">
        <v>0.96388965699999996</v>
      </c>
      <c r="F1785" s="5" t="str">
        <f t="shared" si="27"/>
        <v>Not an Outlier</v>
      </c>
    </row>
    <row r="1786" spans="1:6" x14ac:dyDescent="0.25">
      <c r="A1786" s="12">
        <v>1285.7</v>
      </c>
      <c r="B1786" s="26">
        <v>43189</v>
      </c>
      <c r="C1786" s="5">
        <v>1558</v>
      </c>
      <c r="D1786" s="12">
        <v>10107.299999999999</v>
      </c>
      <c r="E1786" s="27">
        <v>0.84075813300000002</v>
      </c>
      <c r="F1786" s="5" t="str">
        <f t="shared" si="27"/>
        <v>Not an Outlier</v>
      </c>
    </row>
    <row r="1787" spans="1:6" x14ac:dyDescent="0.25">
      <c r="A1787" s="12">
        <v>1285.71</v>
      </c>
      <c r="B1787" s="26">
        <v>43336</v>
      </c>
      <c r="C1787" s="5">
        <v>86253</v>
      </c>
      <c r="D1787" s="12">
        <v>11887.85</v>
      </c>
      <c r="E1787" s="27">
        <v>9.9999999990000009E-7</v>
      </c>
      <c r="F1787" s="5" t="str">
        <f t="shared" si="27"/>
        <v>Not an Outlier</v>
      </c>
    </row>
    <row r="1788" spans="1:6" x14ac:dyDescent="0.25">
      <c r="A1788" s="12">
        <v>1285.81</v>
      </c>
      <c r="B1788" s="26">
        <v>43371</v>
      </c>
      <c r="C1788" s="5">
        <v>84904</v>
      </c>
      <c r="D1788" s="12">
        <v>11980.54</v>
      </c>
      <c r="E1788" s="27">
        <v>1.0000009999999999</v>
      </c>
      <c r="F1788" s="5" t="str">
        <f t="shared" si="27"/>
        <v>Not an Outlier</v>
      </c>
    </row>
    <row r="1789" spans="1:6" x14ac:dyDescent="0.25">
      <c r="A1789" s="12">
        <v>1286.3699999999999</v>
      </c>
      <c r="B1789" s="26">
        <v>43070</v>
      </c>
      <c r="C1789" s="5">
        <v>335602</v>
      </c>
      <c r="D1789" s="12">
        <v>28795.19</v>
      </c>
      <c r="E1789" s="27">
        <v>0.98301666300000001</v>
      </c>
      <c r="F1789" s="5" t="str">
        <f t="shared" si="27"/>
        <v>Not an Outlier</v>
      </c>
    </row>
    <row r="1790" spans="1:6" x14ac:dyDescent="0.25">
      <c r="A1790" s="12">
        <v>1286.8699999999999</v>
      </c>
      <c r="B1790" s="26">
        <v>43182</v>
      </c>
      <c r="C1790" s="5">
        <v>90480</v>
      </c>
      <c r="D1790" s="12">
        <v>9212.43</v>
      </c>
      <c r="E1790" s="27">
        <v>0.93511730100000001</v>
      </c>
      <c r="F1790" s="5" t="str">
        <f t="shared" si="27"/>
        <v>Not an Outlier</v>
      </c>
    </row>
    <row r="1791" spans="1:6" x14ac:dyDescent="0.25">
      <c r="A1791" s="12">
        <v>1287.4100000000001</v>
      </c>
      <c r="B1791" s="26">
        <v>42944</v>
      </c>
      <c r="C1791" s="5">
        <v>335602</v>
      </c>
      <c r="D1791" s="12">
        <v>30868.6</v>
      </c>
      <c r="E1791" s="27">
        <v>0.98960795400000001</v>
      </c>
      <c r="F1791" s="5" t="str">
        <f t="shared" si="27"/>
        <v>Not an Outlier</v>
      </c>
    </row>
    <row r="1792" spans="1:6" x14ac:dyDescent="0.25">
      <c r="A1792" s="12">
        <v>1287.52</v>
      </c>
      <c r="B1792" s="26">
        <v>43294</v>
      </c>
      <c r="C1792" s="5">
        <v>335602</v>
      </c>
      <c r="D1792" s="12">
        <v>20408.32</v>
      </c>
      <c r="E1792" s="27">
        <v>1.0000009999999999</v>
      </c>
      <c r="F1792" s="5" t="str">
        <f t="shared" si="27"/>
        <v>Not an Outlier</v>
      </c>
    </row>
    <row r="1793" spans="1:6" x14ac:dyDescent="0.25">
      <c r="A1793" s="12">
        <v>1288.5999999999999</v>
      </c>
      <c r="B1793" s="26">
        <v>43196</v>
      </c>
      <c r="C1793" s="5">
        <v>335554</v>
      </c>
      <c r="D1793" s="12">
        <v>31968.1</v>
      </c>
      <c r="E1793" s="27">
        <v>0.94639430400000002</v>
      </c>
      <c r="F1793" s="5" t="str">
        <f t="shared" si="27"/>
        <v>Not an Outlier</v>
      </c>
    </row>
    <row r="1794" spans="1:6" x14ac:dyDescent="0.25">
      <c r="A1794" s="12">
        <v>1289.71</v>
      </c>
      <c r="B1794" s="26">
        <v>43252</v>
      </c>
      <c r="C1794" s="5">
        <v>335603</v>
      </c>
      <c r="D1794" s="12">
        <v>18996.759999999998</v>
      </c>
      <c r="E1794" s="27">
        <v>1.0000009999999999</v>
      </c>
      <c r="F1794" s="5" t="str">
        <f t="shared" ref="F1794:F1857" si="28">IF(OR(A1794&gt;$I$8,A1794&lt;$I$9), "Outlier", "Not an Outlier")</f>
        <v>Not an Outlier</v>
      </c>
    </row>
    <row r="1795" spans="1:6" x14ac:dyDescent="0.25">
      <c r="A1795" s="12">
        <v>1289.83</v>
      </c>
      <c r="B1795" s="26">
        <v>42881</v>
      </c>
      <c r="C1795" s="5">
        <v>335554</v>
      </c>
      <c r="D1795" s="12">
        <v>32731.43</v>
      </c>
      <c r="E1795" s="27">
        <v>0.97988958500000001</v>
      </c>
      <c r="F1795" s="5" t="str">
        <f t="shared" si="28"/>
        <v>Not an Outlier</v>
      </c>
    </row>
    <row r="1796" spans="1:6" x14ac:dyDescent="0.25">
      <c r="A1796" s="12">
        <v>1291.24</v>
      </c>
      <c r="B1796" s="26">
        <v>43329</v>
      </c>
      <c r="C1796" s="5">
        <v>86215</v>
      </c>
      <c r="D1796" s="12">
        <v>7143.98</v>
      </c>
      <c r="E1796" s="27">
        <v>9.9999999990000009E-7</v>
      </c>
      <c r="F1796" s="5" t="str">
        <f t="shared" si="28"/>
        <v>Not an Outlier</v>
      </c>
    </row>
    <row r="1797" spans="1:6" x14ac:dyDescent="0.25">
      <c r="A1797" s="12">
        <v>1291.72</v>
      </c>
      <c r="B1797" s="26">
        <v>43294</v>
      </c>
      <c r="C1797" s="5">
        <v>300375</v>
      </c>
      <c r="D1797" s="12">
        <v>16474.37</v>
      </c>
      <c r="E1797" s="27">
        <v>1.0000009999999999</v>
      </c>
      <c r="F1797" s="5" t="str">
        <f t="shared" si="28"/>
        <v>Not an Outlier</v>
      </c>
    </row>
    <row r="1798" spans="1:6" x14ac:dyDescent="0.25">
      <c r="A1798" s="12">
        <v>1292.5</v>
      </c>
      <c r="B1798" s="26">
        <v>43336</v>
      </c>
      <c r="C1798" s="5">
        <v>86215</v>
      </c>
      <c r="D1798" s="12">
        <v>6798.5</v>
      </c>
      <c r="E1798" s="27">
        <v>9.9999999990000009E-7</v>
      </c>
      <c r="F1798" s="5" t="str">
        <f t="shared" si="28"/>
        <v>Not an Outlier</v>
      </c>
    </row>
    <row r="1799" spans="1:6" x14ac:dyDescent="0.25">
      <c r="A1799" s="12">
        <v>1292.96</v>
      </c>
      <c r="B1799" s="26">
        <v>43210</v>
      </c>
      <c r="C1799" s="5">
        <v>90422</v>
      </c>
      <c r="D1799" s="12">
        <v>3393.61</v>
      </c>
      <c r="E1799" s="27">
        <v>0.65053306499999997</v>
      </c>
      <c r="F1799" s="5" t="str">
        <f t="shared" si="28"/>
        <v>Not an Outlier</v>
      </c>
    </row>
    <row r="1800" spans="1:6" x14ac:dyDescent="0.25">
      <c r="A1800" s="12">
        <v>1295.03</v>
      </c>
      <c r="B1800" s="26">
        <v>43413</v>
      </c>
      <c r="C1800" s="5">
        <v>236506</v>
      </c>
      <c r="D1800" s="12">
        <v>7413.98</v>
      </c>
      <c r="E1800" s="27">
        <v>1.0000009999999999</v>
      </c>
      <c r="F1800" s="5" t="str">
        <f t="shared" si="28"/>
        <v>Not an Outlier</v>
      </c>
    </row>
    <row r="1801" spans="1:6" x14ac:dyDescent="0.25">
      <c r="A1801" s="12">
        <v>1295.05</v>
      </c>
      <c r="B1801" s="26">
        <v>43140</v>
      </c>
      <c r="C1801" s="5">
        <v>335555</v>
      </c>
      <c r="D1801" s="12">
        <v>16758.740000000002</v>
      </c>
      <c r="E1801" s="27">
        <v>0.97167425399999996</v>
      </c>
      <c r="F1801" s="5" t="str">
        <f t="shared" si="28"/>
        <v>Not an Outlier</v>
      </c>
    </row>
    <row r="1802" spans="1:6" x14ac:dyDescent="0.25">
      <c r="A1802" s="12">
        <v>1295.99</v>
      </c>
      <c r="B1802" s="26">
        <v>43000</v>
      </c>
      <c r="C1802" s="5">
        <v>1558</v>
      </c>
      <c r="D1802" s="12">
        <v>11175.13</v>
      </c>
      <c r="E1802" s="27">
        <v>0.95635020599999998</v>
      </c>
      <c r="F1802" s="5" t="str">
        <f t="shared" si="28"/>
        <v>Not an Outlier</v>
      </c>
    </row>
    <row r="1803" spans="1:6" x14ac:dyDescent="0.25">
      <c r="A1803" s="12">
        <v>1296.29</v>
      </c>
      <c r="B1803" s="26">
        <v>43280</v>
      </c>
      <c r="C1803" s="5">
        <v>308964</v>
      </c>
      <c r="D1803" s="12">
        <v>16872.080000000002</v>
      </c>
      <c r="E1803" s="27">
        <v>0.96447133699999998</v>
      </c>
      <c r="F1803" s="5" t="str">
        <f t="shared" si="28"/>
        <v>Not an Outlier</v>
      </c>
    </row>
    <row r="1804" spans="1:6" x14ac:dyDescent="0.25">
      <c r="A1804" s="12">
        <v>1296.58</v>
      </c>
      <c r="B1804" s="26">
        <v>43021</v>
      </c>
      <c r="C1804" s="5">
        <v>335602</v>
      </c>
      <c r="D1804" s="12">
        <v>28392.82</v>
      </c>
      <c r="E1804" s="27">
        <v>0.97798871799999998</v>
      </c>
      <c r="F1804" s="5" t="str">
        <f t="shared" si="28"/>
        <v>Not an Outlier</v>
      </c>
    </row>
    <row r="1805" spans="1:6" x14ac:dyDescent="0.25">
      <c r="A1805" s="12">
        <v>1296.8</v>
      </c>
      <c r="B1805" s="26">
        <v>43294</v>
      </c>
      <c r="C1805" s="5">
        <v>308964</v>
      </c>
      <c r="D1805" s="12">
        <v>17382.75</v>
      </c>
      <c r="E1805" s="27">
        <v>0.97390762200000003</v>
      </c>
      <c r="F1805" s="5" t="str">
        <f t="shared" si="28"/>
        <v>Not an Outlier</v>
      </c>
    </row>
    <row r="1806" spans="1:6" x14ac:dyDescent="0.25">
      <c r="A1806" s="12">
        <v>1297.6300000000001</v>
      </c>
      <c r="B1806" s="26">
        <v>43175</v>
      </c>
      <c r="C1806" s="5">
        <v>335602</v>
      </c>
      <c r="D1806" s="12">
        <v>26346.79</v>
      </c>
      <c r="E1806" s="27">
        <v>0.95875417799999996</v>
      </c>
      <c r="F1806" s="5" t="str">
        <f t="shared" si="28"/>
        <v>Not an Outlier</v>
      </c>
    </row>
    <row r="1807" spans="1:6" x14ac:dyDescent="0.25">
      <c r="A1807" s="12">
        <v>1299.0899999999999</v>
      </c>
      <c r="B1807" s="26">
        <v>43105</v>
      </c>
      <c r="C1807" s="5">
        <v>335602</v>
      </c>
      <c r="D1807" s="12">
        <v>28283.69</v>
      </c>
      <c r="E1807" s="27">
        <v>0.98275637100000002</v>
      </c>
      <c r="F1807" s="5" t="str">
        <f t="shared" si="28"/>
        <v>Not an Outlier</v>
      </c>
    </row>
    <row r="1808" spans="1:6" x14ac:dyDescent="0.25">
      <c r="A1808" s="12">
        <v>1299.4000000000001</v>
      </c>
      <c r="B1808" s="26">
        <v>43203</v>
      </c>
      <c r="C1808" s="5">
        <v>90422</v>
      </c>
      <c r="D1808" s="12">
        <v>3884.96</v>
      </c>
      <c r="E1808" s="27">
        <v>0.72134952600000002</v>
      </c>
      <c r="F1808" s="5" t="str">
        <f t="shared" si="28"/>
        <v>Not an Outlier</v>
      </c>
    </row>
    <row r="1809" spans="1:6" x14ac:dyDescent="0.25">
      <c r="A1809" s="12">
        <v>1299.8499999999999</v>
      </c>
      <c r="B1809" s="26">
        <v>43301</v>
      </c>
      <c r="C1809" s="5">
        <v>335603</v>
      </c>
      <c r="D1809" s="12">
        <v>16178.7</v>
      </c>
      <c r="E1809" s="27">
        <v>1.0000009999999999</v>
      </c>
      <c r="F1809" s="5" t="str">
        <f t="shared" si="28"/>
        <v>Not an Outlier</v>
      </c>
    </row>
    <row r="1810" spans="1:6" x14ac:dyDescent="0.25">
      <c r="A1810" s="12">
        <v>1300.96</v>
      </c>
      <c r="B1810" s="26">
        <v>43098</v>
      </c>
      <c r="C1810" s="5">
        <v>90313</v>
      </c>
      <c r="D1810" s="12">
        <v>62503.12</v>
      </c>
      <c r="E1810" s="27">
        <v>0.97980851099999999</v>
      </c>
      <c r="F1810" s="5" t="str">
        <f t="shared" si="28"/>
        <v>Not an Outlier</v>
      </c>
    </row>
    <row r="1811" spans="1:6" x14ac:dyDescent="0.25">
      <c r="A1811" s="12">
        <v>1300.98</v>
      </c>
      <c r="B1811" s="26">
        <v>43224</v>
      </c>
      <c r="C1811" s="5">
        <v>335603</v>
      </c>
      <c r="D1811" s="12">
        <v>20502.810000000001</v>
      </c>
      <c r="E1811" s="27">
        <v>0.886901838</v>
      </c>
      <c r="F1811" s="5" t="str">
        <f t="shared" si="28"/>
        <v>Not an Outlier</v>
      </c>
    </row>
    <row r="1812" spans="1:6" x14ac:dyDescent="0.25">
      <c r="A1812" s="12">
        <v>1301.6300000000001</v>
      </c>
      <c r="B1812" s="26">
        <v>43119</v>
      </c>
      <c r="C1812" s="5">
        <v>84904</v>
      </c>
      <c r="D1812" s="12">
        <v>24051.69</v>
      </c>
      <c r="E1812" s="27">
        <v>0.97210804900000003</v>
      </c>
      <c r="F1812" s="5" t="str">
        <f t="shared" si="28"/>
        <v>Not an Outlier</v>
      </c>
    </row>
    <row r="1813" spans="1:6" x14ac:dyDescent="0.25">
      <c r="A1813" s="12">
        <v>1302</v>
      </c>
      <c r="B1813" s="26">
        <v>42979</v>
      </c>
      <c r="C1813" s="5">
        <v>1558</v>
      </c>
      <c r="D1813" s="12">
        <v>11724.39</v>
      </c>
      <c r="E1813" s="27">
        <v>0.95635020599999998</v>
      </c>
      <c r="F1813" s="5" t="str">
        <f t="shared" si="28"/>
        <v>Not an Outlier</v>
      </c>
    </row>
    <row r="1814" spans="1:6" x14ac:dyDescent="0.25">
      <c r="A1814" s="12">
        <v>1302.5</v>
      </c>
      <c r="B1814" s="26">
        <v>43357</v>
      </c>
      <c r="C1814" s="5">
        <v>90266</v>
      </c>
      <c r="D1814" s="12">
        <v>15746.97</v>
      </c>
      <c r="E1814" s="27">
        <v>1.0000009999999999</v>
      </c>
      <c r="F1814" s="5" t="str">
        <f t="shared" si="28"/>
        <v>Not an Outlier</v>
      </c>
    </row>
    <row r="1815" spans="1:6" x14ac:dyDescent="0.25">
      <c r="A1815" s="12">
        <v>1302.52</v>
      </c>
      <c r="B1815" s="26">
        <v>43280</v>
      </c>
      <c r="C1815" s="5">
        <v>335554</v>
      </c>
      <c r="D1815" s="12">
        <v>27684.82</v>
      </c>
      <c r="E1815" s="27">
        <v>0.78571528599999996</v>
      </c>
      <c r="F1815" s="5" t="str">
        <f t="shared" si="28"/>
        <v>Not an Outlier</v>
      </c>
    </row>
    <row r="1816" spans="1:6" x14ac:dyDescent="0.25">
      <c r="A1816" s="12">
        <v>1303.3599999999999</v>
      </c>
      <c r="B1816" s="26">
        <v>43000</v>
      </c>
      <c r="C1816" s="5">
        <v>84904</v>
      </c>
      <c r="D1816" s="12">
        <v>23830.69</v>
      </c>
      <c r="E1816" s="27">
        <v>0.97524665399999999</v>
      </c>
      <c r="F1816" s="5" t="str">
        <f t="shared" si="28"/>
        <v>Not an Outlier</v>
      </c>
    </row>
    <row r="1817" spans="1:6" x14ac:dyDescent="0.25">
      <c r="A1817" s="12">
        <v>1303.57</v>
      </c>
      <c r="B1817" s="26">
        <v>43322</v>
      </c>
      <c r="C1817" s="5">
        <v>84904</v>
      </c>
      <c r="D1817" s="12">
        <v>16282.18</v>
      </c>
      <c r="E1817" s="27">
        <v>1.0000009999999999</v>
      </c>
      <c r="F1817" s="5" t="str">
        <f t="shared" si="28"/>
        <v>Not an Outlier</v>
      </c>
    </row>
    <row r="1818" spans="1:6" x14ac:dyDescent="0.25">
      <c r="A1818" s="12">
        <v>1303.8900000000001</v>
      </c>
      <c r="B1818" s="26">
        <v>43343</v>
      </c>
      <c r="C1818" s="5">
        <v>86269</v>
      </c>
      <c r="D1818" s="12">
        <v>11161.52</v>
      </c>
      <c r="E1818" s="27">
        <v>1.0000009999999999</v>
      </c>
      <c r="F1818" s="5" t="str">
        <f t="shared" si="28"/>
        <v>Not an Outlier</v>
      </c>
    </row>
    <row r="1819" spans="1:6" x14ac:dyDescent="0.25">
      <c r="A1819" s="12">
        <v>1305.1099999999999</v>
      </c>
      <c r="B1819" s="26">
        <v>42797</v>
      </c>
      <c r="C1819" s="5">
        <v>1558</v>
      </c>
      <c r="D1819" s="12">
        <v>12394.24</v>
      </c>
      <c r="E1819" s="27">
        <v>0.98145795400000002</v>
      </c>
      <c r="F1819" s="5" t="str">
        <f t="shared" si="28"/>
        <v>Not an Outlier</v>
      </c>
    </row>
    <row r="1820" spans="1:6" x14ac:dyDescent="0.25">
      <c r="A1820" s="12">
        <v>1308.3800000000001</v>
      </c>
      <c r="B1820" s="26">
        <v>43217</v>
      </c>
      <c r="C1820" s="5">
        <v>90480</v>
      </c>
      <c r="D1820" s="12">
        <v>7951.88</v>
      </c>
      <c r="E1820" s="27">
        <v>0.86514837700000002</v>
      </c>
      <c r="F1820" s="5" t="str">
        <f t="shared" si="28"/>
        <v>Not an Outlier</v>
      </c>
    </row>
    <row r="1821" spans="1:6" x14ac:dyDescent="0.25">
      <c r="A1821" s="12">
        <v>1308.53</v>
      </c>
      <c r="B1821" s="26">
        <v>43098</v>
      </c>
      <c r="C1821" s="5">
        <v>335555</v>
      </c>
      <c r="D1821" s="12">
        <v>17971.34</v>
      </c>
      <c r="E1821" s="27">
        <v>0.98550824599999998</v>
      </c>
      <c r="F1821" s="5" t="str">
        <f t="shared" si="28"/>
        <v>Not an Outlier</v>
      </c>
    </row>
    <row r="1822" spans="1:6" x14ac:dyDescent="0.25">
      <c r="A1822" s="12">
        <v>1308.82</v>
      </c>
      <c r="B1822" s="26">
        <v>43231</v>
      </c>
      <c r="C1822" s="5">
        <v>335554</v>
      </c>
      <c r="D1822" s="12">
        <v>30107.08</v>
      </c>
      <c r="E1822" s="27">
        <v>0.91732383500000003</v>
      </c>
      <c r="F1822" s="5" t="str">
        <f t="shared" si="28"/>
        <v>Not an Outlier</v>
      </c>
    </row>
    <row r="1823" spans="1:6" x14ac:dyDescent="0.25">
      <c r="A1823" s="12">
        <v>1308.82</v>
      </c>
      <c r="B1823" s="26">
        <v>42902</v>
      </c>
      <c r="C1823" s="5">
        <v>335602</v>
      </c>
      <c r="D1823" s="12">
        <v>31222.75</v>
      </c>
      <c r="E1823" s="27">
        <v>0.99309923200000005</v>
      </c>
      <c r="F1823" s="5" t="str">
        <f t="shared" si="28"/>
        <v>Not an Outlier</v>
      </c>
    </row>
    <row r="1824" spans="1:6" x14ac:dyDescent="0.25">
      <c r="A1824" s="12">
        <v>1310.07</v>
      </c>
      <c r="B1824" s="26">
        <v>43224</v>
      </c>
      <c r="C1824" s="5">
        <v>90480</v>
      </c>
      <c r="D1824" s="12">
        <v>7649.41</v>
      </c>
      <c r="E1824" s="27">
        <v>0.83529622599999998</v>
      </c>
      <c r="F1824" s="5" t="str">
        <f t="shared" si="28"/>
        <v>Not an Outlier</v>
      </c>
    </row>
    <row r="1825" spans="1:6" x14ac:dyDescent="0.25">
      <c r="A1825" s="12">
        <v>1310.68</v>
      </c>
      <c r="B1825" s="26">
        <v>42937</v>
      </c>
      <c r="C1825" s="5">
        <v>1558</v>
      </c>
      <c r="D1825" s="12">
        <v>11233.35</v>
      </c>
      <c r="E1825" s="27">
        <v>0.94406751499999997</v>
      </c>
      <c r="F1825" s="5" t="str">
        <f t="shared" si="28"/>
        <v>Not an Outlier</v>
      </c>
    </row>
    <row r="1826" spans="1:6" x14ac:dyDescent="0.25">
      <c r="A1826" s="12">
        <v>1311.05</v>
      </c>
      <c r="B1826" s="26">
        <v>42874</v>
      </c>
      <c r="C1826" s="5">
        <v>335602</v>
      </c>
      <c r="D1826" s="12">
        <v>30604.19</v>
      </c>
      <c r="E1826" s="27">
        <v>0.98383384500000004</v>
      </c>
      <c r="F1826" s="5" t="str">
        <f t="shared" si="28"/>
        <v>Not an Outlier</v>
      </c>
    </row>
    <row r="1827" spans="1:6" x14ac:dyDescent="0.25">
      <c r="A1827" s="12">
        <v>1311.72</v>
      </c>
      <c r="B1827" s="26">
        <v>42825</v>
      </c>
      <c r="C1827" s="5">
        <v>335603</v>
      </c>
      <c r="D1827" s="12">
        <v>23547.88</v>
      </c>
      <c r="E1827" s="27">
        <v>0.98714291200000004</v>
      </c>
      <c r="F1827" s="5" t="str">
        <f t="shared" si="28"/>
        <v>Not an Outlier</v>
      </c>
    </row>
    <row r="1828" spans="1:6" x14ac:dyDescent="0.25">
      <c r="A1828" s="12">
        <v>1311.73</v>
      </c>
      <c r="B1828" s="26">
        <v>42993</v>
      </c>
      <c r="C1828" s="5">
        <v>1558</v>
      </c>
      <c r="D1828" s="12">
        <v>11280.19</v>
      </c>
      <c r="E1828" s="27">
        <v>0.96211362300000003</v>
      </c>
      <c r="F1828" s="5" t="str">
        <f t="shared" si="28"/>
        <v>Not an Outlier</v>
      </c>
    </row>
    <row r="1829" spans="1:6" x14ac:dyDescent="0.25">
      <c r="A1829" s="12">
        <v>1313.52</v>
      </c>
      <c r="B1829" s="26">
        <v>43322</v>
      </c>
      <c r="C1829" s="5">
        <v>335603</v>
      </c>
      <c r="D1829" s="12">
        <v>14951.46</v>
      </c>
      <c r="E1829" s="27">
        <v>1.0000009999999999</v>
      </c>
      <c r="F1829" s="5" t="str">
        <f t="shared" si="28"/>
        <v>Not an Outlier</v>
      </c>
    </row>
    <row r="1830" spans="1:6" x14ac:dyDescent="0.25">
      <c r="A1830" s="12">
        <v>1314.87</v>
      </c>
      <c r="B1830" s="26">
        <v>43273</v>
      </c>
      <c r="C1830" s="5">
        <v>84904</v>
      </c>
      <c r="D1830" s="12">
        <v>19280.89</v>
      </c>
      <c r="E1830" s="27">
        <v>1.0000009999999999</v>
      </c>
      <c r="F1830" s="5" t="str">
        <f t="shared" si="28"/>
        <v>Not an Outlier</v>
      </c>
    </row>
    <row r="1831" spans="1:6" x14ac:dyDescent="0.25">
      <c r="A1831" s="12">
        <v>1315.11</v>
      </c>
      <c r="B1831" s="26">
        <v>42916</v>
      </c>
      <c r="C1831" s="5">
        <v>335602</v>
      </c>
      <c r="D1831" s="12">
        <v>31299.99</v>
      </c>
      <c r="E1831" s="27">
        <v>0.99338724300000003</v>
      </c>
      <c r="F1831" s="5" t="str">
        <f t="shared" si="28"/>
        <v>Not an Outlier</v>
      </c>
    </row>
    <row r="1832" spans="1:6" x14ac:dyDescent="0.25">
      <c r="A1832" s="12">
        <v>1315.64</v>
      </c>
      <c r="B1832" s="26">
        <v>43245</v>
      </c>
      <c r="C1832" s="5">
        <v>335602</v>
      </c>
      <c r="D1832" s="12">
        <v>23147.03</v>
      </c>
      <c r="E1832" s="27">
        <v>1.0000009999999999</v>
      </c>
      <c r="F1832" s="5" t="str">
        <f t="shared" si="28"/>
        <v>Not an Outlier</v>
      </c>
    </row>
    <row r="1833" spans="1:6" x14ac:dyDescent="0.25">
      <c r="A1833" s="12">
        <v>1315.86</v>
      </c>
      <c r="B1833" s="26">
        <v>43315</v>
      </c>
      <c r="C1833" s="5">
        <v>335555</v>
      </c>
      <c r="D1833" s="12">
        <v>11241.07</v>
      </c>
      <c r="E1833" s="27">
        <v>0.57142957100000003</v>
      </c>
      <c r="F1833" s="5" t="str">
        <f t="shared" si="28"/>
        <v>Not an Outlier</v>
      </c>
    </row>
    <row r="1834" spans="1:6" x14ac:dyDescent="0.25">
      <c r="A1834" s="12">
        <v>1316.41</v>
      </c>
      <c r="B1834" s="26">
        <v>43322</v>
      </c>
      <c r="C1834" s="5">
        <v>166753</v>
      </c>
      <c r="D1834" s="12">
        <v>21393.52</v>
      </c>
      <c r="E1834" s="27">
        <v>1.0000009999999999</v>
      </c>
      <c r="F1834" s="5" t="str">
        <f t="shared" si="28"/>
        <v>Not an Outlier</v>
      </c>
    </row>
    <row r="1835" spans="1:6" x14ac:dyDescent="0.25">
      <c r="A1835" s="12">
        <v>1319.32</v>
      </c>
      <c r="B1835" s="26">
        <v>43161</v>
      </c>
      <c r="C1835" s="5">
        <v>1750</v>
      </c>
      <c r="D1835" s="12">
        <v>6397.41</v>
      </c>
      <c r="E1835" s="27">
        <v>0.93767191000000005</v>
      </c>
      <c r="F1835" s="5" t="str">
        <f t="shared" si="28"/>
        <v>Not an Outlier</v>
      </c>
    </row>
    <row r="1836" spans="1:6" x14ac:dyDescent="0.25">
      <c r="A1836" s="12">
        <v>1320.06</v>
      </c>
      <c r="B1836" s="26">
        <v>42986</v>
      </c>
      <c r="C1836" s="5">
        <v>1558</v>
      </c>
      <c r="D1836" s="12">
        <v>11410.82</v>
      </c>
      <c r="E1836" s="27">
        <v>0.96749911</v>
      </c>
      <c r="F1836" s="5" t="str">
        <f t="shared" si="28"/>
        <v>Not an Outlier</v>
      </c>
    </row>
    <row r="1837" spans="1:6" x14ac:dyDescent="0.25">
      <c r="A1837" s="12">
        <v>1320.77</v>
      </c>
      <c r="B1837" s="26">
        <v>43014</v>
      </c>
      <c r="C1837" s="5">
        <v>1750</v>
      </c>
      <c r="D1837" s="12">
        <v>6548.59</v>
      </c>
      <c r="E1837" s="27">
        <v>0.93910841300000003</v>
      </c>
      <c r="F1837" s="5" t="str">
        <f t="shared" si="28"/>
        <v>Not an Outlier</v>
      </c>
    </row>
    <row r="1838" spans="1:6" x14ac:dyDescent="0.25">
      <c r="A1838" s="12">
        <v>1320.94</v>
      </c>
      <c r="B1838" s="26">
        <v>43371</v>
      </c>
      <c r="C1838" s="5">
        <v>335594</v>
      </c>
      <c r="D1838" s="12">
        <v>3456</v>
      </c>
      <c r="E1838" s="27">
        <v>9.9999999990000009E-7</v>
      </c>
      <c r="F1838" s="5" t="str">
        <f t="shared" si="28"/>
        <v>Not an Outlier</v>
      </c>
    </row>
    <row r="1839" spans="1:6" x14ac:dyDescent="0.25">
      <c r="A1839" s="12">
        <v>1321.63</v>
      </c>
      <c r="B1839" s="26">
        <v>43252</v>
      </c>
      <c r="C1839" s="5">
        <v>335555</v>
      </c>
      <c r="D1839" s="12">
        <v>13831.66</v>
      </c>
      <c r="E1839" s="27">
        <v>0.14285814299999999</v>
      </c>
      <c r="F1839" s="5" t="str">
        <f t="shared" si="28"/>
        <v>Not an Outlier</v>
      </c>
    </row>
    <row r="1840" spans="1:6" x14ac:dyDescent="0.25">
      <c r="A1840" s="12">
        <v>1321.95</v>
      </c>
      <c r="B1840" s="26">
        <v>43343</v>
      </c>
      <c r="C1840" s="5">
        <v>335602</v>
      </c>
      <c r="D1840" s="12">
        <v>18008.77</v>
      </c>
      <c r="E1840" s="27">
        <v>1.0000009999999999</v>
      </c>
      <c r="F1840" s="5" t="str">
        <f t="shared" si="28"/>
        <v>Not an Outlier</v>
      </c>
    </row>
    <row r="1841" spans="1:6" x14ac:dyDescent="0.25">
      <c r="A1841" s="12">
        <v>1323.05</v>
      </c>
      <c r="B1841" s="26">
        <v>43357</v>
      </c>
      <c r="C1841" s="5">
        <v>84904</v>
      </c>
      <c r="D1841" s="12">
        <v>14214.05</v>
      </c>
      <c r="E1841" s="27">
        <v>1.0000009999999999</v>
      </c>
      <c r="F1841" s="5" t="str">
        <f t="shared" si="28"/>
        <v>Not an Outlier</v>
      </c>
    </row>
    <row r="1842" spans="1:6" x14ac:dyDescent="0.25">
      <c r="A1842" s="12">
        <v>1326.09</v>
      </c>
      <c r="B1842" s="26">
        <v>43301</v>
      </c>
      <c r="C1842" s="5">
        <v>166753</v>
      </c>
      <c r="D1842" s="12">
        <v>22178.43</v>
      </c>
      <c r="E1842" s="27">
        <v>1.0000009999999999</v>
      </c>
      <c r="F1842" s="5" t="str">
        <f t="shared" si="28"/>
        <v>Not an Outlier</v>
      </c>
    </row>
    <row r="1843" spans="1:6" x14ac:dyDescent="0.25">
      <c r="A1843" s="12">
        <v>1326.57</v>
      </c>
      <c r="B1843" s="26">
        <v>43357</v>
      </c>
      <c r="C1843" s="5">
        <v>300378</v>
      </c>
      <c r="D1843" s="12">
        <v>5463.54</v>
      </c>
      <c r="E1843" s="27">
        <v>1.0000009999999999</v>
      </c>
      <c r="F1843" s="5" t="str">
        <f t="shared" si="28"/>
        <v>Not an Outlier</v>
      </c>
    </row>
    <row r="1844" spans="1:6" x14ac:dyDescent="0.25">
      <c r="A1844" s="12">
        <v>1327.67</v>
      </c>
      <c r="B1844" s="26">
        <v>43315</v>
      </c>
      <c r="C1844" s="5">
        <v>300377</v>
      </c>
      <c r="D1844" s="12">
        <v>7211.22</v>
      </c>
      <c r="E1844" s="27">
        <v>1.0000009999999999</v>
      </c>
      <c r="F1844" s="5" t="str">
        <f t="shared" si="28"/>
        <v>Not an Outlier</v>
      </c>
    </row>
    <row r="1845" spans="1:6" x14ac:dyDescent="0.25">
      <c r="A1845" s="12">
        <v>1327.88</v>
      </c>
      <c r="B1845" s="26">
        <v>43028</v>
      </c>
      <c r="C1845" s="5">
        <v>1558</v>
      </c>
      <c r="D1845" s="12">
        <v>10875.46</v>
      </c>
      <c r="E1845" s="27">
        <v>0.93362388699999999</v>
      </c>
      <c r="F1845" s="5" t="str">
        <f t="shared" si="28"/>
        <v>Not an Outlier</v>
      </c>
    </row>
    <row r="1846" spans="1:6" x14ac:dyDescent="0.25">
      <c r="A1846" s="12">
        <v>1328.5</v>
      </c>
      <c r="B1846" s="26">
        <v>43189</v>
      </c>
      <c r="C1846" s="5">
        <v>335602</v>
      </c>
      <c r="D1846" s="12">
        <v>25717.48</v>
      </c>
      <c r="E1846" s="27">
        <v>0.94679448300000002</v>
      </c>
      <c r="F1846" s="5" t="str">
        <f t="shared" si="28"/>
        <v>Not an Outlier</v>
      </c>
    </row>
    <row r="1847" spans="1:6" x14ac:dyDescent="0.25">
      <c r="A1847" s="12">
        <v>1329.73</v>
      </c>
      <c r="B1847" s="26">
        <v>43175</v>
      </c>
      <c r="C1847" s="5">
        <v>1558</v>
      </c>
      <c r="D1847" s="12">
        <v>10603.41</v>
      </c>
      <c r="E1847" s="27">
        <v>0.88737269200000002</v>
      </c>
      <c r="F1847" s="5" t="str">
        <f t="shared" si="28"/>
        <v>Not an Outlier</v>
      </c>
    </row>
    <row r="1848" spans="1:6" x14ac:dyDescent="0.25">
      <c r="A1848" s="12">
        <v>1331.68</v>
      </c>
      <c r="B1848" s="26">
        <v>43210</v>
      </c>
      <c r="C1848" s="5">
        <v>335555</v>
      </c>
      <c r="D1848" s="12">
        <v>15166.03</v>
      </c>
      <c r="E1848" s="27">
        <v>0.91347791199999995</v>
      </c>
      <c r="F1848" s="5" t="str">
        <f t="shared" si="28"/>
        <v>Not an Outlier</v>
      </c>
    </row>
    <row r="1849" spans="1:6" x14ac:dyDescent="0.25">
      <c r="A1849" s="12">
        <v>1331.81</v>
      </c>
      <c r="B1849" s="26">
        <v>43350</v>
      </c>
      <c r="C1849" s="5">
        <v>335555</v>
      </c>
      <c r="D1849" s="12">
        <v>9550.4699999999993</v>
      </c>
      <c r="E1849" s="27">
        <v>1.0000009999999999</v>
      </c>
      <c r="F1849" s="5" t="str">
        <f t="shared" si="28"/>
        <v>Not an Outlier</v>
      </c>
    </row>
    <row r="1850" spans="1:6" x14ac:dyDescent="0.25">
      <c r="A1850" s="12">
        <v>1332.18</v>
      </c>
      <c r="B1850" s="26">
        <v>43287</v>
      </c>
      <c r="C1850" s="5">
        <v>300375</v>
      </c>
      <c r="D1850" s="12">
        <v>16949.439999999999</v>
      </c>
      <c r="E1850" s="27">
        <v>1.0000009999999999</v>
      </c>
      <c r="F1850" s="5" t="str">
        <f t="shared" si="28"/>
        <v>Not an Outlier</v>
      </c>
    </row>
    <row r="1851" spans="1:6" x14ac:dyDescent="0.25">
      <c r="A1851" s="12">
        <v>1333.83</v>
      </c>
      <c r="B1851" s="26">
        <v>43357</v>
      </c>
      <c r="C1851" s="5">
        <v>86954</v>
      </c>
      <c r="D1851" s="12">
        <v>4540.3999999999996</v>
      </c>
      <c r="E1851" s="27">
        <v>9.9999999990000009E-7</v>
      </c>
      <c r="F1851" s="5" t="str">
        <f t="shared" si="28"/>
        <v>Not an Outlier</v>
      </c>
    </row>
    <row r="1852" spans="1:6" x14ac:dyDescent="0.25">
      <c r="A1852" s="12">
        <v>1335.6</v>
      </c>
      <c r="B1852" s="26">
        <v>42923</v>
      </c>
      <c r="C1852" s="5">
        <v>335603</v>
      </c>
      <c r="D1852" s="12">
        <v>23680.63</v>
      </c>
      <c r="E1852" s="27">
        <v>0.98847416700000001</v>
      </c>
      <c r="F1852" s="5" t="str">
        <f t="shared" si="28"/>
        <v>Not an Outlier</v>
      </c>
    </row>
    <row r="1853" spans="1:6" x14ac:dyDescent="0.25">
      <c r="A1853" s="12">
        <v>1335.84</v>
      </c>
      <c r="B1853" s="26">
        <v>43245</v>
      </c>
      <c r="C1853" s="5">
        <v>84904</v>
      </c>
      <c r="D1853" s="12">
        <v>20826.22</v>
      </c>
      <c r="E1853" s="27">
        <v>1.0000009999999999</v>
      </c>
      <c r="F1853" s="5" t="str">
        <f t="shared" si="28"/>
        <v>Not an Outlier</v>
      </c>
    </row>
    <row r="1854" spans="1:6" x14ac:dyDescent="0.25">
      <c r="A1854" s="12">
        <v>1336.15</v>
      </c>
      <c r="B1854" s="26">
        <v>42972</v>
      </c>
      <c r="C1854" s="5">
        <v>335554</v>
      </c>
      <c r="D1854" s="12">
        <v>31948.98</v>
      </c>
      <c r="E1854" s="27">
        <v>0.97527935399999999</v>
      </c>
      <c r="F1854" s="5" t="str">
        <f t="shared" si="28"/>
        <v>Not an Outlier</v>
      </c>
    </row>
    <row r="1855" spans="1:6" x14ac:dyDescent="0.25">
      <c r="A1855" s="12">
        <v>1336.51</v>
      </c>
      <c r="B1855" s="26">
        <v>43189</v>
      </c>
      <c r="C1855" s="5">
        <v>1750</v>
      </c>
      <c r="D1855" s="12">
        <v>6016.7</v>
      </c>
      <c r="E1855" s="27">
        <v>0.92145314499999997</v>
      </c>
      <c r="F1855" s="5" t="str">
        <f t="shared" si="28"/>
        <v>Not an Outlier</v>
      </c>
    </row>
    <row r="1856" spans="1:6" x14ac:dyDescent="0.25">
      <c r="A1856" s="12">
        <v>1337.51</v>
      </c>
      <c r="B1856" s="26">
        <v>43378</v>
      </c>
      <c r="C1856" s="5">
        <v>86999</v>
      </c>
      <c r="D1856" s="12">
        <v>9576.0499999999993</v>
      </c>
      <c r="E1856" s="27">
        <v>1.0000009999999999</v>
      </c>
      <c r="F1856" s="5" t="str">
        <f t="shared" si="28"/>
        <v>Not an Outlier</v>
      </c>
    </row>
    <row r="1857" spans="1:6" x14ac:dyDescent="0.25">
      <c r="A1857" s="12">
        <v>1337.68</v>
      </c>
      <c r="B1857" s="26">
        <v>43007</v>
      </c>
      <c r="C1857" s="5">
        <v>1558</v>
      </c>
      <c r="D1857" s="12">
        <v>11150.8</v>
      </c>
      <c r="E1857" s="27">
        <v>0.94595715999999996</v>
      </c>
      <c r="F1857" s="5" t="str">
        <f t="shared" si="28"/>
        <v>Not an Outlier</v>
      </c>
    </row>
    <row r="1858" spans="1:6" x14ac:dyDescent="0.25">
      <c r="A1858" s="12">
        <v>1337.72</v>
      </c>
      <c r="B1858" s="26">
        <v>43231</v>
      </c>
      <c r="C1858" s="5">
        <v>335555</v>
      </c>
      <c r="D1858" s="12">
        <v>14763.79</v>
      </c>
      <c r="E1858" s="27">
        <v>0.50000100000000003</v>
      </c>
      <c r="F1858" s="5" t="str">
        <f t="shared" ref="F1858:F1921" si="29">IF(OR(A1858&gt;$I$8,A1858&lt;$I$9), "Outlier", "Not an Outlier")</f>
        <v>Not an Outlier</v>
      </c>
    </row>
    <row r="1859" spans="1:6" x14ac:dyDescent="0.25">
      <c r="A1859" s="12">
        <v>1338.17</v>
      </c>
      <c r="B1859" s="26">
        <v>43350</v>
      </c>
      <c r="C1859" s="5">
        <v>90230</v>
      </c>
      <c r="D1859" s="12">
        <v>9316.83</v>
      </c>
      <c r="E1859" s="27">
        <v>1.0000009999999999</v>
      </c>
      <c r="F1859" s="5" t="str">
        <f t="shared" si="29"/>
        <v>Not an Outlier</v>
      </c>
    </row>
    <row r="1860" spans="1:6" x14ac:dyDescent="0.25">
      <c r="A1860" s="12">
        <v>1338.19</v>
      </c>
      <c r="B1860" s="26">
        <v>43182</v>
      </c>
      <c r="C1860" s="5">
        <v>335602</v>
      </c>
      <c r="D1860" s="12">
        <v>25959.49</v>
      </c>
      <c r="E1860" s="27">
        <v>0.95216221999999995</v>
      </c>
      <c r="F1860" s="5" t="str">
        <f t="shared" si="29"/>
        <v>Not an Outlier</v>
      </c>
    </row>
    <row r="1861" spans="1:6" x14ac:dyDescent="0.25">
      <c r="A1861" s="12">
        <v>1338.24</v>
      </c>
      <c r="B1861" s="26">
        <v>43014</v>
      </c>
      <c r="C1861" s="5">
        <v>335602</v>
      </c>
      <c r="D1861" s="12">
        <v>28489.37</v>
      </c>
      <c r="E1861" s="27">
        <v>0.976191476</v>
      </c>
      <c r="F1861" s="5" t="str">
        <f t="shared" si="29"/>
        <v>Not an Outlier</v>
      </c>
    </row>
    <row r="1862" spans="1:6" x14ac:dyDescent="0.25">
      <c r="A1862" s="12">
        <v>1338.4</v>
      </c>
      <c r="B1862" s="26">
        <v>43273</v>
      </c>
      <c r="C1862" s="5">
        <v>308968</v>
      </c>
      <c r="D1862" s="12">
        <v>11093.31</v>
      </c>
      <c r="E1862" s="27">
        <v>0.96964077999999998</v>
      </c>
      <c r="F1862" s="5" t="str">
        <f t="shared" si="29"/>
        <v>Not an Outlier</v>
      </c>
    </row>
    <row r="1863" spans="1:6" x14ac:dyDescent="0.25">
      <c r="A1863" s="12">
        <v>1338.52</v>
      </c>
      <c r="B1863" s="26">
        <v>42874</v>
      </c>
      <c r="C1863" s="5">
        <v>335554</v>
      </c>
      <c r="D1863" s="12">
        <v>32471.64</v>
      </c>
      <c r="E1863" s="27">
        <v>0.97979516499999997</v>
      </c>
      <c r="F1863" s="5" t="str">
        <f t="shared" si="29"/>
        <v>Not an Outlier</v>
      </c>
    </row>
    <row r="1864" spans="1:6" x14ac:dyDescent="0.25">
      <c r="A1864" s="12">
        <v>1339.93</v>
      </c>
      <c r="B1864" s="26">
        <v>42797</v>
      </c>
      <c r="C1864" s="5">
        <v>1750</v>
      </c>
      <c r="D1864" s="12">
        <v>7079.62</v>
      </c>
      <c r="E1864" s="27">
        <v>0.98020183400000005</v>
      </c>
      <c r="F1864" s="5" t="str">
        <f t="shared" si="29"/>
        <v>Not an Outlier</v>
      </c>
    </row>
    <row r="1865" spans="1:6" x14ac:dyDescent="0.25">
      <c r="A1865" s="12">
        <v>1340.65</v>
      </c>
      <c r="B1865" s="26">
        <v>43350</v>
      </c>
      <c r="C1865" s="5">
        <v>87044</v>
      </c>
      <c r="D1865" s="12">
        <v>6935.68</v>
      </c>
      <c r="E1865" s="27">
        <v>0.50000100000000003</v>
      </c>
      <c r="F1865" s="5" t="str">
        <f t="shared" si="29"/>
        <v>Not an Outlier</v>
      </c>
    </row>
    <row r="1866" spans="1:6" x14ac:dyDescent="0.25">
      <c r="A1866" s="12">
        <v>1340.9</v>
      </c>
      <c r="B1866" s="26">
        <v>43147</v>
      </c>
      <c r="C1866" s="5">
        <v>90422</v>
      </c>
      <c r="D1866" s="12">
        <v>7080.14</v>
      </c>
      <c r="E1866" s="27">
        <v>0.90827861600000004</v>
      </c>
      <c r="F1866" s="5" t="str">
        <f t="shared" si="29"/>
        <v>Not an Outlier</v>
      </c>
    </row>
    <row r="1867" spans="1:6" x14ac:dyDescent="0.25">
      <c r="A1867" s="12">
        <v>1341.29</v>
      </c>
      <c r="B1867" s="26">
        <v>43028</v>
      </c>
      <c r="C1867" s="5">
        <v>1750</v>
      </c>
      <c r="D1867" s="12">
        <v>6428.74</v>
      </c>
      <c r="E1867" s="27">
        <v>0.92370337300000005</v>
      </c>
      <c r="F1867" s="5" t="str">
        <f t="shared" si="29"/>
        <v>Not an Outlier</v>
      </c>
    </row>
    <row r="1868" spans="1:6" x14ac:dyDescent="0.25">
      <c r="A1868" s="12">
        <v>1341.84</v>
      </c>
      <c r="B1868" s="26">
        <v>42804</v>
      </c>
      <c r="C1868" s="5">
        <v>335555</v>
      </c>
      <c r="D1868" s="12">
        <v>18370.439999999999</v>
      </c>
      <c r="E1868" s="27">
        <v>0.98771830900000002</v>
      </c>
      <c r="F1868" s="5" t="str">
        <f t="shared" si="29"/>
        <v>Not an Outlier</v>
      </c>
    </row>
    <row r="1869" spans="1:6" x14ac:dyDescent="0.25">
      <c r="A1869" s="12">
        <v>1343.19</v>
      </c>
      <c r="B1869" s="26">
        <v>42825</v>
      </c>
      <c r="C1869" s="5">
        <v>1558</v>
      </c>
      <c r="D1869" s="12">
        <v>11643.25</v>
      </c>
      <c r="E1869" s="27">
        <v>0.96868595700000004</v>
      </c>
      <c r="F1869" s="5" t="str">
        <f t="shared" si="29"/>
        <v>Not an Outlier</v>
      </c>
    </row>
    <row r="1870" spans="1:6" x14ac:dyDescent="0.25">
      <c r="A1870" s="12">
        <v>1345.17</v>
      </c>
      <c r="B1870" s="26">
        <v>43077</v>
      </c>
      <c r="C1870" s="5">
        <v>1558</v>
      </c>
      <c r="D1870" s="12">
        <v>10356.299999999999</v>
      </c>
      <c r="E1870" s="27">
        <v>0.91573981900000001</v>
      </c>
      <c r="F1870" s="5" t="str">
        <f t="shared" si="29"/>
        <v>Not an Outlier</v>
      </c>
    </row>
    <row r="1871" spans="1:6" x14ac:dyDescent="0.25">
      <c r="A1871" s="12">
        <v>1346.9</v>
      </c>
      <c r="B1871" s="26">
        <v>43210</v>
      </c>
      <c r="C1871" s="5">
        <v>84904</v>
      </c>
      <c r="D1871" s="12">
        <v>22625.59</v>
      </c>
      <c r="E1871" s="27">
        <v>0.86900938100000003</v>
      </c>
      <c r="F1871" s="5" t="str">
        <f t="shared" si="29"/>
        <v>Not an Outlier</v>
      </c>
    </row>
    <row r="1872" spans="1:6" x14ac:dyDescent="0.25">
      <c r="A1872" s="12">
        <v>1347.17</v>
      </c>
      <c r="B1872" s="26">
        <v>43196</v>
      </c>
      <c r="C1872" s="5">
        <v>300375</v>
      </c>
      <c r="D1872" s="12">
        <v>21730.959999999999</v>
      </c>
      <c r="E1872" s="27">
        <v>0.85413039099999999</v>
      </c>
      <c r="F1872" s="5" t="str">
        <f t="shared" si="29"/>
        <v>Not an Outlier</v>
      </c>
    </row>
    <row r="1873" spans="1:6" x14ac:dyDescent="0.25">
      <c r="A1873" s="12">
        <v>1347.97</v>
      </c>
      <c r="B1873" s="26">
        <v>42986</v>
      </c>
      <c r="C1873" s="5">
        <v>335603</v>
      </c>
      <c r="D1873" s="12">
        <v>22687.71</v>
      </c>
      <c r="E1873" s="27">
        <v>0.98393902</v>
      </c>
      <c r="F1873" s="5" t="str">
        <f t="shared" si="29"/>
        <v>Not an Outlier</v>
      </c>
    </row>
    <row r="1874" spans="1:6" x14ac:dyDescent="0.25">
      <c r="A1874" s="12">
        <v>1348.07</v>
      </c>
      <c r="B1874" s="26">
        <v>43294</v>
      </c>
      <c r="C1874" s="5">
        <v>86606</v>
      </c>
      <c r="D1874" s="12">
        <v>3402.04</v>
      </c>
      <c r="E1874" s="27">
        <v>0.28571528600000001</v>
      </c>
      <c r="F1874" s="5" t="str">
        <f t="shared" si="29"/>
        <v>Not an Outlier</v>
      </c>
    </row>
    <row r="1875" spans="1:6" x14ac:dyDescent="0.25">
      <c r="A1875" s="12">
        <v>1349.61</v>
      </c>
      <c r="B1875" s="26">
        <v>43147</v>
      </c>
      <c r="C1875" s="5">
        <v>335502</v>
      </c>
      <c r="D1875" s="12">
        <v>17542.45</v>
      </c>
      <c r="E1875" s="27">
        <v>0.97413812</v>
      </c>
      <c r="F1875" s="5" t="str">
        <f t="shared" si="29"/>
        <v>Not an Outlier</v>
      </c>
    </row>
    <row r="1876" spans="1:6" x14ac:dyDescent="0.25">
      <c r="A1876" s="12">
        <v>1353.52</v>
      </c>
      <c r="B1876" s="26">
        <v>42860</v>
      </c>
      <c r="C1876" s="5">
        <v>1750</v>
      </c>
      <c r="D1876" s="12">
        <v>6967.05</v>
      </c>
      <c r="E1876" s="27">
        <v>0.96771850400000003</v>
      </c>
      <c r="F1876" s="5" t="str">
        <f t="shared" si="29"/>
        <v>Not an Outlier</v>
      </c>
    </row>
    <row r="1877" spans="1:6" x14ac:dyDescent="0.25">
      <c r="A1877" s="12">
        <v>1353.98</v>
      </c>
      <c r="B1877" s="26">
        <v>43357</v>
      </c>
      <c r="C1877" s="5">
        <v>335555</v>
      </c>
      <c r="D1877" s="12">
        <v>8749.5</v>
      </c>
      <c r="E1877" s="27">
        <v>1.0000009999999999</v>
      </c>
      <c r="F1877" s="5" t="str">
        <f t="shared" si="29"/>
        <v>Not an Outlier</v>
      </c>
    </row>
    <row r="1878" spans="1:6" x14ac:dyDescent="0.25">
      <c r="A1878" s="12">
        <v>1354.29</v>
      </c>
      <c r="B1878" s="26">
        <v>43098</v>
      </c>
      <c r="C1878" s="5">
        <v>335502</v>
      </c>
      <c r="D1878" s="12">
        <v>18705.62</v>
      </c>
      <c r="E1878" s="27">
        <v>0.98183800399999999</v>
      </c>
      <c r="F1878" s="5" t="str">
        <f t="shared" si="29"/>
        <v>Not an Outlier</v>
      </c>
    </row>
    <row r="1879" spans="1:6" x14ac:dyDescent="0.25">
      <c r="A1879" s="12">
        <v>1354.92</v>
      </c>
      <c r="B1879" s="26">
        <v>42986</v>
      </c>
      <c r="C1879" s="5">
        <v>1750</v>
      </c>
      <c r="D1879" s="12">
        <v>6958.34</v>
      </c>
      <c r="E1879" s="27">
        <v>0.968212921</v>
      </c>
      <c r="F1879" s="5" t="str">
        <f t="shared" si="29"/>
        <v>Not an Outlier</v>
      </c>
    </row>
    <row r="1880" spans="1:6" x14ac:dyDescent="0.25">
      <c r="A1880" s="12">
        <v>1354.95</v>
      </c>
      <c r="B1880" s="26">
        <v>42804</v>
      </c>
      <c r="C1880" s="5">
        <v>335603</v>
      </c>
      <c r="D1880" s="12">
        <v>24063.360000000001</v>
      </c>
      <c r="E1880" s="27">
        <v>0.99101329900000001</v>
      </c>
      <c r="F1880" s="5" t="str">
        <f t="shared" si="29"/>
        <v>Not an Outlier</v>
      </c>
    </row>
    <row r="1881" spans="1:6" x14ac:dyDescent="0.25">
      <c r="A1881" s="12">
        <v>1355.16</v>
      </c>
      <c r="B1881" s="26">
        <v>43224</v>
      </c>
      <c r="C1881" s="5">
        <v>335555</v>
      </c>
      <c r="D1881" s="12">
        <v>14972.51</v>
      </c>
      <c r="E1881" s="27">
        <v>0.50000100000000003</v>
      </c>
      <c r="F1881" s="5" t="str">
        <f t="shared" si="29"/>
        <v>Not an Outlier</v>
      </c>
    </row>
    <row r="1882" spans="1:6" x14ac:dyDescent="0.25">
      <c r="A1882" s="12">
        <v>1355.18</v>
      </c>
      <c r="B1882" s="26">
        <v>43357</v>
      </c>
      <c r="C1882" s="5">
        <v>87044</v>
      </c>
      <c r="D1882" s="12">
        <v>6499.46</v>
      </c>
      <c r="E1882" s="27">
        <v>0.50000100000000003</v>
      </c>
      <c r="F1882" s="5" t="str">
        <f t="shared" si="29"/>
        <v>Not an Outlier</v>
      </c>
    </row>
    <row r="1883" spans="1:6" x14ac:dyDescent="0.25">
      <c r="A1883" s="12">
        <v>1355.32</v>
      </c>
      <c r="B1883" s="26">
        <v>43035</v>
      </c>
      <c r="C1883" s="5">
        <v>1750</v>
      </c>
      <c r="D1883" s="12">
        <v>6331.27</v>
      </c>
      <c r="E1883" s="27">
        <v>0.92077248499999997</v>
      </c>
      <c r="F1883" s="5" t="str">
        <f t="shared" si="29"/>
        <v>Not an Outlier</v>
      </c>
    </row>
    <row r="1884" spans="1:6" x14ac:dyDescent="0.25">
      <c r="A1884" s="12">
        <v>1356.16</v>
      </c>
      <c r="B1884" s="26">
        <v>43084</v>
      </c>
      <c r="C1884" s="5">
        <v>335555</v>
      </c>
      <c r="D1884" s="12">
        <v>17739.32</v>
      </c>
      <c r="E1884" s="27">
        <v>0.98851756599999996</v>
      </c>
      <c r="F1884" s="5" t="str">
        <f t="shared" si="29"/>
        <v>Not an Outlier</v>
      </c>
    </row>
    <row r="1885" spans="1:6" x14ac:dyDescent="0.25">
      <c r="A1885" s="12">
        <v>1356.89</v>
      </c>
      <c r="B1885" s="26">
        <v>42993</v>
      </c>
      <c r="C1885" s="5">
        <v>335554</v>
      </c>
      <c r="D1885" s="12">
        <v>32229.27</v>
      </c>
      <c r="E1885" s="27">
        <v>0.97688343099999997</v>
      </c>
      <c r="F1885" s="5" t="str">
        <f t="shared" si="29"/>
        <v>Not an Outlier</v>
      </c>
    </row>
    <row r="1886" spans="1:6" x14ac:dyDescent="0.25">
      <c r="A1886" s="12">
        <v>1357.91</v>
      </c>
      <c r="B1886" s="26">
        <v>42951</v>
      </c>
      <c r="C1886" s="5">
        <v>1750</v>
      </c>
      <c r="D1886" s="12">
        <v>7101.31</v>
      </c>
      <c r="E1886" s="27">
        <v>0.965469307</v>
      </c>
      <c r="F1886" s="5" t="str">
        <f t="shared" si="29"/>
        <v>Not an Outlier</v>
      </c>
    </row>
    <row r="1887" spans="1:6" x14ac:dyDescent="0.25">
      <c r="A1887" s="12">
        <v>1358</v>
      </c>
      <c r="B1887" s="26">
        <v>43168</v>
      </c>
      <c r="C1887" s="5">
        <v>1558</v>
      </c>
      <c r="D1887" s="12">
        <v>10964.26</v>
      </c>
      <c r="E1887" s="27">
        <v>0.91082122799999998</v>
      </c>
      <c r="F1887" s="5" t="str">
        <f t="shared" si="29"/>
        <v>Not an Outlier</v>
      </c>
    </row>
    <row r="1888" spans="1:6" x14ac:dyDescent="0.25">
      <c r="A1888" s="12">
        <v>1359.28</v>
      </c>
      <c r="B1888" s="26">
        <v>43105</v>
      </c>
      <c r="C1888" s="5">
        <v>308838</v>
      </c>
      <c r="D1888" s="12">
        <v>16289.92</v>
      </c>
      <c r="E1888" s="27">
        <v>0.96066591099999998</v>
      </c>
      <c r="F1888" s="5" t="str">
        <f t="shared" si="29"/>
        <v>Not an Outlier</v>
      </c>
    </row>
    <row r="1889" spans="1:6" x14ac:dyDescent="0.25">
      <c r="A1889" s="12">
        <v>1360.79</v>
      </c>
      <c r="B1889" s="26">
        <v>42944</v>
      </c>
      <c r="C1889" s="5">
        <v>1558</v>
      </c>
      <c r="D1889" s="12">
        <v>11364.37</v>
      </c>
      <c r="E1889" s="27">
        <v>0.94179994199999995</v>
      </c>
      <c r="F1889" s="5" t="str">
        <f t="shared" si="29"/>
        <v>Not an Outlier</v>
      </c>
    </row>
    <row r="1890" spans="1:6" x14ac:dyDescent="0.25">
      <c r="A1890" s="12">
        <v>1361.54</v>
      </c>
      <c r="B1890" s="26">
        <v>43273</v>
      </c>
      <c r="C1890" s="5">
        <v>335602</v>
      </c>
      <c r="D1890" s="12">
        <v>21535.439999999999</v>
      </c>
      <c r="E1890" s="27">
        <v>1.0000009999999999</v>
      </c>
      <c r="F1890" s="5" t="str">
        <f t="shared" si="29"/>
        <v>Not an Outlier</v>
      </c>
    </row>
    <row r="1891" spans="1:6" x14ac:dyDescent="0.25">
      <c r="A1891" s="12">
        <v>1363.29</v>
      </c>
      <c r="B1891" s="26">
        <v>43245</v>
      </c>
      <c r="C1891" s="5">
        <v>90480</v>
      </c>
      <c r="D1891" s="12">
        <v>6887.64</v>
      </c>
      <c r="E1891" s="27">
        <v>1.0000009999999999</v>
      </c>
      <c r="F1891" s="5" t="str">
        <f t="shared" si="29"/>
        <v>Not an Outlier</v>
      </c>
    </row>
    <row r="1892" spans="1:6" x14ac:dyDescent="0.25">
      <c r="A1892" s="12">
        <v>1363.98</v>
      </c>
      <c r="B1892" s="26">
        <v>43294</v>
      </c>
      <c r="C1892" s="5">
        <v>335502</v>
      </c>
      <c r="D1892" s="12">
        <v>7429.45</v>
      </c>
      <c r="E1892" s="27">
        <v>1.0000009999999999</v>
      </c>
      <c r="F1892" s="5" t="str">
        <f t="shared" si="29"/>
        <v>Not an Outlier</v>
      </c>
    </row>
    <row r="1893" spans="1:6" x14ac:dyDescent="0.25">
      <c r="A1893" s="12">
        <v>1365.31</v>
      </c>
      <c r="B1893" s="26">
        <v>43322</v>
      </c>
      <c r="C1893" s="5">
        <v>300378</v>
      </c>
      <c r="D1893" s="12">
        <v>6967.11</v>
      </c>
      <c r="E1893" s="27">
        <v>1.0000009999999999</v>
      </c>
      <c r="F1893" s="5" t="str">
        <f t="shared" si="29"/>
        <v>Not an Outlier</v>
      </c>
    </row>
    <row r="1894" spans="1:6" x14ac:dyDescent="0.25">
      <c r="A1894" s="12">
        <v>1366.78</v>
      </c>
      <c r="B1894" s="26">
        <v>42923</v>
      </c>
      <c r="C1894" s="5">
        <v>1750</v>
      </c>
      <c r="D1894" s="12">
        <v>7112.55</v>
      </c>
      <c r="E1894" s="27">
        <v>0.95988747100000005</v>
      </c>
      <c r="F1894" s="5" t="str">
        <f t="shared" si="29"/>
        <v>Not an Outlier</v>
      </c>
    </row>
    <row r="1895" spans="1:6" x14ac:dyDescent="0.25">
      <c r="A1895" s="12">
        <v>1366.9</v>
      </c>
      <c r="B1895" s="26">
        <v>43196</v>
      </c>
      <c r="C1895" s="5">
        <v>1750</v>
      </c>
      <c r="D1895" s="12">
        <v>5818.1</v>
      </c>
      <c r="E1895" s="27">
        <v>0.89985955699999998</v>
      </c>
      <c r="F1895" s="5" t="str">
        <f t="shared" si="29"/>
        <v>Not an Outlier</v>
      </c>
    </row>
    <row r="1896" spans="1:6" x14ac:dyDescent="0.25">
      <c r="A1896" s="12">
        <v>1366.93</v>
      </c>
      <c r="B1896" s="26">
        <v>43343</v>
      </c>
      <c r="C1896" s="5">
        <v>335603</v>
      </c>
      <c r="D1896" s="12">
        <v>13909.4</v>
      </c>
      <c r="E1896" s="27">
        <v>1.0000009999999999</v>
      </c>
      <c r="F1896" s="5" t="str">
        <f t="shared" si="29"/>
        <v>Not an Outlier</v>
      </c>
    </row>
    <row r="1897" spans="1:6" x14ac:dyDescent="0.25">
      <c r="A1897" s="12">
        <v>1368.55</v>
      </c>
      <c r="B1897" s="26">
        <v>43350</v>
      </c>
      <c r="C1897" s="5">
        <v>84904</v>
      </c>
      <c r="D1897" s="12">
        <v>14772.21</v>
      </c>
      <c r="E1897" s="27">
        <v>1.0000009999999999</v>
      </c>
      <c r="F1897" s="5" t="str">
        <f t="shared" si="29"/>
        <v>Not an Outlier</v>
      </c>
    </row>
    <row r="1898" spans="1:6" x14ac:dyDescent="0.25">
      <c r="A1898" s="12">
        <v>1369.55</v>
      </c>
      <c r="B1898" s="26">
        <v>43371</v>
      </c>
      <c r="C1898" s="5">
        <v>315866</v>
      </c>
      <c r="D1898" s="12">
        <v>5800.39</v>
      </c>
      <c r="E1898" s="27">
        <v>1.0000009999999999</v>
      </c>
      <c r="F1898" s="5" t="str">
        <f t="shared" si="29"/>
        <v>Not an Outlier</v>
      </c>
    </row>
    <row r="1899" spans="1:6" x14ac:dyDescent="0.25">
      <c r="A1899" s="12">
        <v>1370.5</v>
      </c>
      <c r="B1899" s="26">
        <v>43371</v>
      </c>
      <c r="C1899" s="5">
        <v>236505</v>
      </c>
      <c r="D1899" s="12">
        <v>5716.42</v>
      </c>
      <c r="E1899" s="27">
        <v>0.50000100000000003</v>
      </c>
      <c r="F1899" s="5" t="str">
        <f t="shared" si="29"/>
        <v>Not an Outlier</v>
      </c>
    </row>
    <row r="1900" spans="1:6" x14ac:dyDescent="0.25">
      <c r="A1900" s="12">
        <v>1371.3</v>
      </c>
      <c r="B1900" s="26">
        <v>43308</v>
      </c>
      <c r="C1900" s="5">
        <v>335555</v>
      </c>
      <c r="D1900" s="12">
        <v>11521.72</v>
      </c>
      <c r="E1900" s="27">
        <v>9.9999999990000009E-7</v>
      </c>
      <c r="F1900" s="5" t="str">
        <f t="shared" si="29"/>
        <v>Not an Outlier</v>
      </c>
    </row>
    <row r="1901" spans="1:6" x14ac:dyDescent="0.25">
      <c r="A1901" s="12">
        <v>1371.86</v>
      </c>
      <c r="B1901" s="26">
        <v>43098</v>
      </c>
      <c r="C1901" s="5">
        <v>90480</v>
      </c>
      <c r="D1901" s="12">
        <v>9527.85</v>
      </c>
      <c r="E1901" s="27">
        <v>0.90526514899999999</v>
      </c>
      <c r="F1901" s="5" t="str">
        <f t="shared" si="29"/>
        <v>Not an Outlier</v>
      </c>
    </row>
    <row r="1902" spans="1:6" x14ac:dyDescent="0.25">
      <c r="A1902" s="12">
        <v>1371.96</v>
      </c>
      <c r="B1902" s="26">
        <v>43455</v>
      </c>
      <c r="C1902" s="5">
        <v>308838</v>
      </c>
      <c r="D1902" s="12">
        <v>17679.96</v>
      </c>
      <c r="E1902" s="27">
        <v>0.97456393699999999</v>
      </c>
      <c r="F1902" s="5" t="str">
        <f t="shared" si="29"/>
        <v>Not an Outlier</v>
      </c>
    </row>
    <row r="1903" spans="1:6" x14ac:dyDescent="0.25">
      <c r="A1903" s="12">
        <v>1372.18</v>
      </c>
      <c r="B1903" s="26">
        <v>43231</v>
      </c>
      <c r="C1903" s="5">
        <v>90313</v>
      </c>
      <c r="D1903" s="12">
        <v>52485.09</v>
      </c>
      <c r="E1903" s="27">
        <v>1.0000009999999999</v>
      </c>
      <c r="F1903" s="5" t="str">
        <f t="shared" si="29"/>
        <v>Not an Outlier</v>
      </c>
    </row>
    <row r="1904" spans="1:6" x14ac:dyDescent="0.25">
      <c r="A1904" s="12">
        <v>1372.36</v>
      </c>
      <c r="B1904" s="26">
        <v>43126</v>
      </c>
      <c r="C1904" s="5">
        <v>90422</v>
      </c>
      <c r="D1904" s="12">
        <v>7018.46</v>
      </c>
      <c r="E1904" s="27">
        <v>0.94076755099999998</v>
      </c>
      <c r="F1904" s="5" t="str">
        <f t="shared" si="29"/>
        <v>Not an Outlier</v>
      </c>
    </row>
    <row r="1905" spans="1:6" x14ac:dyDescent="0.25">
      <c r="A1905" s="12">
        <v>1372.43</v>
      </c>
      <c r="B1905" s="26">
        <v>43231</v>
      </c>
      <c r="C1905" s="5">
        <v>300375</v>
      </c>
      <c r="D1905" s="12">
        <v>19618.95</v>
      </c>
      <c r="E1905" s="27">
        <v>0.76862328099999999</v>
      </c>
      <c r="F1905" s="5" t="str">
        <f t="shared" si="29"/>
        <v>Not an Outlier</v>
      </c>
    </row>
    <row r="1906" spans="1:6" x14ac:dyDescent="0.25">
      <c r="A1906" s="12">
        <v>1373.56</v>
      </c>
      <c r="B1906" s="26">
        <v>43350</v>
      </c>
      <c r="C1906" s="5">
        <v>86954</v>
      </c>
      <c r="D1906" s="12">
        <v>4972.16</v>
      </c>
      <c r="E1906" s="27">
        <v>9.9999999990000009E-7</v>
      </c>
      <c r="F1906" s="5" t="str">
        <f t="shared" si="29"/>
        <v>Not an Outlier</v>
      </c>
    </row>
    <row r="1907" spans="1:6" x14ac:dyDescent="0.25">
      <c r="A1907" s="12">
        <v>1374.81</v>
      </c>
      <c r="B1907" s="26">
        <v>43259</v>
      </c>
      <c r="C1907" s="5">
        <v>90480</v>
      </c>
      <c r="D1907" s="12">
        <v>6404.96</v>
      </c>
      <c r="E1907" s="27">
        <v>1.0000009999999999</v>
      </c>
      <c r="F1907" s="5" t="str">
        <f t="shared" si="29"/>
        <v>Not an Outlier</v>
      </c>
    </row>
    <row r="1908" spans="1:6" x14ac:dyDescent="0.25">
      <c r="A1908" s="12">
        <v>1375.41</v>
      </c>
      <c r="B1908" s="26">
        <v>43014</v>
      </c>
      <c r="C1908" s="5">
        <v>1558</v>
      </c>
      <c r="D1908" s="12">
        <v>10992.45</v>
      </c>
      <c r="E1908" s="27">
        <v>0.94051091499999995</v>
      </c>
      <c r="F1908" s="5" t="str">
        <f t="shared" si="29"/>
        <v>Not an Outlier</v>
      </c>
    </row>
    <row r="1909" spans="1:6" x14ac:dyDescent="0.25">
      <c r="A1909" s="12">
        <v>1375.49</v>
      </c>
      <c r="B1909" s="26">
        <v>42895</v>
      </c>
      <c r="C1909" s="5">
        <v>335602</v>
      </c>
      <c r="D1909" s="12">
        <v>31331.34</v>
      </c>
      <c r="E1909" s="27">
        <v>0.99139742600000003</v>
      </c>
      <c r="F1909" s="5" t="str">
        <f t="shared" si="29"/>
        <v>Not an Outlier</v>
      </c>
    </row>
    <row r="1910" spans="1:6" x14ac:dyDescent="0.25">
      <c r="A1910" s="12">
        <v>1375.81</v>
      </c>
      <c r="B1910" s="26">
        <v>43203</v>
      </c>
      <c r="C1910" s="5">
        <v>335602</v>
      </c>
      <c r="D1910" s="12">
        <v>25066.38</v>
      </c>
      <c r="E1910" s="27">
        <v>0.93926081699999997</v>
      </c>
      <c r="F1910" s="5" t="str">
        <f t="shared" si="29"/>
        <v>Not an Outlier</v>
      </c>
    </row>
    <row r="1911" spans="1:6" x14ac:dyDescent="0.25">
      <c r="A1911" s="12">
        <v>1376.27</v>
      </c>
      <c r="B1911" s="26">
        <v>43266</v>
      </c>
      <c r="C1911" s="5">
        <v>335603</v>
      </c>
      <c r="D1911" s="12">
        <v>18121.97</v>
      </c>
      <c r="E1911" s="27">
        <v>1.0000009999999999</v>
      </c>
      <c r="F1911" s="5" t="str">
        <f t="shared" si="29"/>
        <v>Not an Outlier</v>
      </c>
    </row>
    <row r="1912" spans="1:6" x14ac:dyDescent="0.25">
      <c r="A1912" s="12">
        <v>1377.38</v>
      </c>
      <c r="B1912" s="26">
        <v>43140</v>
      </c>
      <c r="C1912" s="5">
        <v>84904</v>
      </c>
      <c r="D1912" s="12">
        <v>23992.28</v>
      </c>
      <c r="E1912" s="27">
        <v>0.965794441</v>
      </c>
      <c r="F1912" s="5" t="str">
        <f t="shared" si="29"/>
        <v>Not an Outlier</v>
      </c>
    </row>
    <row r="1913" spans="1:6" x14ac:dyDescent="0.25">
      <c r="A1913" s="12">
        <v>1377.76</v>
      </c>
      <c r="B1913" s="26">
        <v>43056</v>
      </c>
      <c r="C1913" s="5">
        <v>335602</v>
      </c>
      <c r="D1913" s="12">
        <v>28482.94</v>
      </c>
      <c r="E1913" s="27">
        <v>0.97904376400000004</v>
      </c>
      <c r="F1913" s="5" t="str">
        <f t="shared" si="29"/>
        <v>Not an Outlier</v>
      </c>
    </row>
    <row r="1914" spans="1:6" x14ac:dyDescent="0.25">
      <c r="A1914" s="12">
        <v>1380.8</v>
      </c>
      <c r="B1914" s="26">
        <v>43063</v>
      </c>
      <c r="C1914" s="5">
        <v>335603</v>
      </c>
      <c r="D1914" s="12">
        <v>21840.61</v>
      </c>
      <c r="E1914" s="27">
        <v>0.97527935399999999</v>
      </c>
      <c r="F1914" s="5" t="str">
        <f t="shared" si="29"/>
        <v>Not an Outlier</v>
      </c>
    </row>
    <row r="1915" spans="1:6" x14ac:dyDescent="0.25">
      <c r="A1915" s="12">
        <v>1381.54</v>
      </c>
      <c r="B1915" s="26">
        <v>43308</v>
      </c>
      <c r="C1915" s="5">
        <v>300376</v>
      </c>
      <c r="D1915" s="12">
        <v>5683.59</v>
      </c>
      <c r="E1915" s="27">
        <v>1.0000009999999999</v>
      </c>
      <c r="F1915" s="5" t="str">
        <f t="shared" si="29"/>
        <v>Not an Outlier</v>
      </c>
    </row>
    <row r="1916" spans="1:6" x14ac:dyDescent="0.25">
      <c r="A1916" s="12">
        <v>1381.94</v>
      </c>
      <c r="B1916" s="26">
        <v>42832</v>
      </c>
      <c r="C1916" s="5">
        <v>335603</v>
      </c>
      <c r="D1916" s="12">
        <v>23566.69</v>
      </c>
      <c r="E1916" s="27">
        <v>0.98515747200000003</v>
      </c>
      <c r="F1916" s="5" t="str">
        <f t="shared" si="29"/>
        <v>Not an Outlier</v>
      </c>
    </row>
    <row r="1917" spans="1:6" x14ac:dyDescent="0.25">
      <c r="A1917" s="12">
        <v>1382.68</v>
      </c>
      <c r="B1917" s="26">
        <v>43224</v>
      </c>
      <c r="C1917" s="5">
        <v>1558</v>
      </c>
      <c r="D1917" s="12">
        <v>8741.31</v>
      </c>
      <c r="E1917" s="27">
        <v>0.72116118500000004</v>
      </c>
      <c r="F1917" s="5" t="str">
        <f t="shared" si="29"/>
        <v>Not an Outlier</v>
      </c>
    </row>
    <row r="1918" spans="1:6" x14ac:dyDescent="0.25">
      <c r="A1918" s="12">
        <v>1382.93</v>
      </c>
      <c r="B1918" s="26">
        <v>43161</v>
      </c>
      <c r="C1918" s="5">
        <v>90480</v>
      </c>
      <c r="D1918" s="12">
        <v>9317.2800000000007</v>
      </c>
      <c r="E1918" s="27">
        <v>0.94500523800000003</v>
      </c>
      <c r="F1918" s="5" t="str">
        <f t="shared" si="29"/>
        <v>Not an Outlier</v>
      </c>
    </row>
    <row r="1919" spans="1:6" x14ac:dyDescent="0.25">
      <c r="A1919" s="12">
        <v>1383.75</v>
      </c>
      <c r="B1919" s="26">
        <v>42944</v>
      </c>
      <c r="C1919" s="5">
        <v>1750</v>
      </c>
      <c r="D1919" s="12">
        <v>7204.76</v>
      </c>
      <c r="E1919" s="27">
        <v>0.96509087699999996</v>
      </c>
      <c r="F1919" s="5" t="str">
        <f t="shared" si="29"/>
        <v>Not an Outlier</v>
      </c>
    </row>
    <row r="1920" spans="1:6" x14ac:dyDescent="0.25">
      <c r="A1920" s="12">
        <v>1384.35</v>
      </c>
      <c r="B1920" s="26">
        <v>42776</v>
      </c>
      <c r="C1920" s="5">
        <v>1558</v>
      </c>
      <c r="D1920" s="12">
        <v>11903.95</v>
      </c>
      <c r="E1920" s="27">
        <v>0.96878056499999998</v>
      </c>
      <c r="F1920" s="5" t="str">
        <f t="shared" si="29"/>
        <v>Not an Outlier</v>
      </c>
    </row>
    <row r="1921" spans="1:6" x14ac:dyDescent="0.25">
      <c r="A1921" s="12">
        <v>1384.46</v>
      </c>
      <c r="B1921" s="26">
        <v>42909</v>
      </c>
      <c r="C1921" s="5">
        <v>1750</v>
      </c>
      <c r="D1921" s="12">
        <v>7292.24</v>
      </c>
      <c r="E1921" s="27">
        <v>0.96433401799999996</v>
      </c>
      <c r="F1921" s="5" t="str">
        <f t="shared" si="29"/>
        <v>Not an Outlier</v>
      </c>
    </row>
    <row r="1922" spans="1:6" x14ac:dyDescent="0.25">
      <c r="A1922" s="12">
        <v>1384.53</v>
      </c>
      <c r="B1922" s="26">
        <v>42832</v>
      </c>
      <c r="C1922" s="5">
        <v>1558</v>
      </c>
      <c r="D1922" s="12">
        <v>11483.84</v>
      </c>
      <c r="E1922" s="27">
        <v>0.96425293899999998</v>
      </c>
      <c r="F1922" s="5" t="str">
        <f t="shared" ref="F1922:F1985" si="30">IF(OR(A1922&gt;$I$8,A1922&lt;$I$9), "Outlier", "Not an Outlier")</f>
        <v>Not an Outlier</v>
      </c>
    </row>
    <row r="1923" spans="1:6" x14ac:dyDescent="0.25">
      <c r="A1923" s="12">
        <v>1385.28</v>
      </c>
      <c r="B1923" s="26">
        <v>42909</v>
      </c>
      <c r="C1923" s="5">
        <v>335602</v>
      </c>
      <c r="D1923" s="12">
        <v>31322.44</v>
      </c>
      <c r="E1923" s="27">
        <v>0.99215823299999995</v>
      </c>
      <c r="F1923" s="5" t="str">
        <f t="shared" si="30"/>
        <v>Not an Outlier</v>
      </c>
    </row>
    <row r="1924" spans="1:6" x14ac:dyDescent="0.25">
      <c r="A1924" s="12">
        <v>1386.58</v>
      </c>
      <c r="B1924" s="26">
        <v>43301</v>
      </c>
      <c r="C1924" s="5">
        <v>86606</v>
      </c>
      <c r="D1924" s="12">
        <v>3173.16</v>
      </c>
      <c r="E1924" s="27">
        <v>9.9999999990000009E-7</v>
      </c>
      <c r="F1924" s="5" t="str">
        <f t="shared" si="30"/>
        <v>Not an Outlier</v>
      </c>
    </row>
    <row r="1925" spans="1:6" x14ac:dyDescent="0.25">
      <c r="A1925" s="12">
        <v>1387.3</v>
      </c>
      <c r="B1925" s="26">
        <v>42783</v>
      </c>
      <c r="C1925" s="5">
        <v>335554</v>
      </c>
      <c r="D1925" s="12">
        <v>32559.119999999999</v>
      </c>
      <c r="E1925" s="27">
        <v>0.983561091</v>
      </c>
      <c r="F1925" s="5" t="str">
        <f t="shared" si="30"/>
        <v>Not an Outlier</v>
      </c>
    </row>
    <row r="1926" spans="1:6" x14ac:dyDescent="0.25">
      <c r="A1926" s="12">
        <v>1389</v>
      </c>
      <c r="B1926" s="26">
        <v>43231</v>
      </c>
      <c r="C1926" s="5">
        <v>84904</v>
      </c>
      <c r="D1926" s="12">
        <v>21545.15</v>
      </c>
      <c r="E1926" s="27">
        <v>0.83322446699999997</v>
      </c>
      <c r="F1926" s="5" t="str">
        <f t="shared" si="30"/>
        <v>Not an Outlier</v>
      </c>
    </row>
    <row r="1927" spans="1:6" x14ac:dyDescent="0.25">
      <c r="A1927" s="12">
        <v>1390.11</v>
      </c>
      <c r="B1927" s="26">
        <v>43308</v>
      </c>
      <c r="C1927" s="5">
        <v>90313</v>
      </c>
      <c r="D1927" s="12">
        <v>46705.98</v>
      </c>
      <c r="E1927" s="27">
        <v>1.0000009999999999</v>
      </c>
      <c r="F1927" s="5" t="str">
        <f t="shared" si="30"/>
        <v>Not an Outlier</v>
      </c>
    </row>
    <row r="1928" spans="1:6" x14ac:dyDescent="0.25">
      <c r="A1928" s="12">
        <v>1390.63</v>
      </c>
      <c r="B1928" s="26">
        <v>42804</v>
      </c>
      <c r="C1928" s="5">
        <v>1750</v>
      </c>
      <c r="D1928" s="12">
        <v>6947.97</v>
      </c>
      <c r="E1928" s="27">
        <v>0.98039129899999999</v>
      </c>
      <c r="F1928" s="5" t="str">
        <f t="shared" si="30"/>
        <v>Not an Outlier</v>
      </c>
    </row>
    <row r="1929" spans="1:6" x14ac:dyDescent="0.25">
      <c r="A1929" s="12">
        <v>1390.93</v>
      </c>
      <c r="B1929" s="26">
        <v>43105</v>
      </c>
      <c r="C1929" s="5">
        <v>335554</v>
      </c>
      <c r="D1929" s="12">
        <v>31771.65</v>
      </c>
      <c r="E1929" s="27">
        <v>0.97233301599999999</v>
      </c>
      <c r="F1929" s="5" t="str">
        <f t="shared" si="30"/>
        <v>Not an Outlier</v>
      </c>
    </row>
    <row r="1930" spans="1:6" x14ac:dyDescent="0.25">
      <c r="A1930" s="12">
        <v>1391.01</v>
      </c>
      <c r="B1930" s="26">
        <v>43140</v>
      </c>
      <c r="C1930" s="5">
        <v>90480</v>
      </c>
      <c r="D1930" s="12">
        <v>9222.18</v>
      </c>
      <c r="E1930" s="27">
        <v>0.91119791100000003</v>
      </c>
      <c r="F1930" s="5" t="str">
        <f t="shared" si="30"/>
        <v>Not an Outlier</v>
      </c>
    </row>
    <row r="1931" spans="1:6" x14ac:dyDescent="0.25">
      <c r="A1931" s="12">
        <v>1391.04</v>
      </c>
      <c r="B1931" s="26">
        <v>42972</v>
      </c>
      <c r="C1931" s="5">
        <v>1750</v>
      </c>
      <c r="D1931" s="12">
        <v>6822.78</v>
      </c>
      <c r="E1931" s="27">
        <v>0.96177961899999997</v>
      </c>
      <c r="F1931" s="5" t="str">
        <f t="shared" si="30"/>
        <v>Not an Outlier</v>
      </c>
    </row>
    <row r="1932" spans="1:6" x14ac:dyDescent="0.25">
      <c r="A1932" s="12">
        <v>1391.65</v>
      </c>
      <c r="B1932" s="26">
        <v>42839</v>
      </c>
      <c r="C1932" s="5">
        <v>335602</v>
      </c>
      <c r="D1932" s="12">
        <v>30556.41</v>
      </c>
      <c r="E1932" s="27">
        <v>0.97929569599999999</v>
      </c>
      <c r="F1932" s="5" t="str">
        <f t="shared" si="30"/>
        <v>Not an Outlier</v>
      </c>
    </row>
    <row r="1933" spans="1:6" x14ac:dyDescent="0.25">
      <c r="A1933" s="12">
        <v>1391.88</v>
      </c>
      <c r="B1933" s="26">
        <v>43343</v>
      </c>
      <c r="C1933" s="5">
        <v>87044</v>
      </c>
      <c r="D1933" s="12">
        <v>7304.81</v>
      </c>
      <c r="E1933" s="27">
        <v>0.50000100000000003</v>
      </c>
      <c r="F1933" s="5" t="str">
        <f t="shared" si="30"/>
        <v>Not an Outlier</v>
      </c>
    </row>
    <row r="1934" spans="1:6" x14ac:dyDescent="0.25">
      <c r="A1934" s="12">
        <v>1392.06</v>
      </c>
      <c r="B1934" s="26">
        <v>43210</v>
      </c>
      <c r="C1934" s="5">
        <v>335554</v>
      </c>
      <c r="D1934" s="12">
        <v>31287.13</v>
      </c>
      <c r="E1934" s="27">
        <v>0.93369798100000001</v>
      </c>
      <c r="F1934" s="5" t="str">
        <f t="shared" si="30"/>
        <v>Not an Outlier</v>
      </c>
    </row>
    <row r="1935" spans="1:6" x14ac:dyDescent="0.25">
      <c r="A1935" s="12">
        <v>1392.09</v>
      </c>
      <c r="B1935" s="26">
        <v>43322</v>
      </c>
      <c r="C1935" s="5">
        <v>308838</v>
      </c>
      <c r="D1935" s="12">
        <v>18224.62</v>
      </c>
      <c r="E1935" s="27">
        <v>0.96967057099999998</v>
      </c>
      <c r="F1935" s="5" t="str">
        <f t="shared" si="30"/>
        <v>Not an Outlier</v>
      </c>
    </row>
    <row r="1936" spans="1:6" x14ac:dyDescent="0.25">
      <c r="A1936" s="12">
        <v>1392.53</v>
      </c>
      <c r="B1936" s="26">
        <v>43364</v>
      </c>
      <c r="C1936" s="5">
        <v>300375</v>
      </c>
      <c r="D1936" s="12">
        <v>12100.08</v>
      </c>
      <c r="E1936" s="27">
        <v>1.0000009999999999</v>
      </c>
      <c r="F1936" s="5" t="str">
        <f t="shared" si="30"/>
        <v>Not an Outlier</v>
      </c>
    </row>
    <row r="1937" spans="1:6" x14ac:dyDescent="0.25">
      <c r="A1937" s="12">
        <v>1393.8</v>
      </c>
      <c r="B1937" s="26">
        <v>42979</v>
      </c>
      <c r="C1937" s="5">
        <v>90313</v>
      </c>
      <c r="D1937" s="12">
        <v>66953.52</v>
      </c>
      <c r="E1937" s="27">
        <v>0.982782457</v>
      </c>
      <c r="F1937" s="5" t="str">
        <f t="shared" si="30"/>
        <v>Not an Outlier</v>
      </c>
    </row>
    <row r="1938" spans="1:6" x14ac:dyDescent="0.25">
      <c r="A1938" s="12">
        <v>1394.08</v>
      </c>
      <c r="B1938" s="26">
        <v>43357</v>
      </c>
      <c r="C1938" s="5">
        <v>335594</v>
      </c>
      <c r="D1938" s="12">
        <v>4140.43</v>
      </c>
      <c r="E1938" s="27">
        <v>9.9999999990000009E-7</v>
      </c>
      <c r="F1938" s="5" t="str">
        <f t="shared" si="30"/>
        <v>Not an Outlier</v>
      </c>
    </row>
    <row r="1939" spans="1:6" x14ac:dyDescent="0.25">
      <c r="A1939" s="12">
        <v>1394.8</v>
      </c>
      <c r="B1939" s="26">
        <v>43210</v>
      </c>
      <c r="C1939" s="5">
        <v>86269</v>
      </c>
      <c r="D1939" s="12">
        <v>18956.400000000001</v>
      </c>
      <c r="E1939" s="27">
        <v>0.881910784</v>
      </c>
      <c r="F1939" s="5" t="str">
        <f t="shared" si="30"/>
        <v>Not an Outlier</v>
      </c>
    </row>
    <row r="1940" spans="1:6" x14ac:dyDescent="0.25">
      <c r="A1940" s="12">
        <v>1396</v>
      </c>
      <c r="B1940" s="26">
        <v>43378</v>
      </c>
      <c r="C1940" s="5">
        <v>335602</v>
      </c>
      <c r="D1940" s="12">
        <v>12623.61</v>
      </c>
      <c r="E1940" s="27">
        <v>1.0000009999999999</v>
      </c>
      <c r="F1940" s="5" t="str">
        <f t="shared" si="30"/>
        <v>Not an Outlier</v>
      </c>
    </row>
    <row r="1941" spans="1:6" x14ac:dyDescent="0.25">
      <c r="A1941" s="12">
        <v>1396.58</v>
      </c>
      <c r="B1941" s="26">
        <v>43140</v>
      </c>
      <c r="C1941" s="5">
        <v>90422</v>
      </c>
      <c r="D1941" s="12">
        <v>7013.69</v>
      </c>
      <c r="E1941" s="27">
        <v>0.91703650199999998</v>
      </c>
      <c r="F1941" s="5" t="str">
        <f t="shared" si="30"/>
        <v>Not an Outlier</v>
      </c>
    </row>
    <row r="1942" spans="1:6" x14ac:dyDescent="0.25">
      <c r="A1942" s="12">
        <v>1397.56</v>
      </c>
      <c r="B1942" s="26">
        <v>43189</v>
      </c>
      <c r="C1942" s="5">
        <v>335554</v>
      </c>
      <c r="D1942" s="12">
        <v>32196.28</v>
      </c>
      <c r="E1942" s="27">
        <v>0.95335376999999999</v>
      </c>
      <c r="F1942" s="5" t="str">
        <f t="shared" si="30"/>
        <v>Not an Outlier</v>
      </c>
    </row>
    <row r="1943" spans="1:6" x14ac:dyDescent="0.25">
      <c r="A1943" s="12">
        <v>1397.66</v>
      </c>
      <c r="B1943" s="26">
        <v>43308</v>
      </c>
      <c r="C1943" s="5">
        <v>335502</v>
      </c>
      <c r="D1943" s="12">
        <v>6606.48</v>
      </c>
      <c r="E1943" s="27">
        <v>1.0000009999999999</v>
      </c>
      <c r="F1943" s="5" t="str">
        <f t="shared" si="30"/>
        <v>Not an Outlier</v>
      </c>
    </row>
    <row r="1944" spans="1:6" x14ac:dyDescent="0.25">
      <c r="A1944" s="12">
        <v>1399.7</v>
      </c>
      <c r="B1944" s="26">
        <v>42958</v>
      </c>
      <c r="C1944" s="5">
        <v>335603</v>
      </c>
      <c r="D1944" s="12">
        <v>23452.11</v>
      </c>
      <c r="E1944" s="27">
        <v>0.98214385699999995</v>
      </c>
      <c r="F1944" s="5" t="str">
        <f t="shared" si="30"/>
        <v>Not an Outlier</v>
      </c>
    </row>
    <row r="1945" spans="1:6" x14ac:dyDescent="0.25">
      <c r="A1945" s="12">
        <v>1400.13</v>
      </c>
      <c r="B1945" s="26">
        <v>43364</v>
      </c>
      <c r="C1945" s="5">
        <v>315866</v>
      </c>
      <c r="D1945" s="12">
        <v>6328.24</v>
      </c>
      <c r="E1945" s="27">
        <v>1.0000009999999999</v>
      </c>
      <c r="F1945" s="5" t="str">
        <f t="shared" si="30"/>
        <v>Not an Outlier</v>
      </c>
    </row>
    <row r="1946" spans="1:6" x14ac:dyDescent="0.25">
      <c r="A1946" s="12">
        <v>1400.21</v>
      </c>
      <c r="B1946" s="26">
        <v>42993</v>
      </c>
      <c r="C1946" s="5">
        <v>90480</v>
      </c>
      <c r="D1946" s="12">
        <v>10847.45</v>
      </c>
      <c r="E1946" s="27">
        <v>0.96676523400000003</v>
      </c>
      <c r="F1946" s="5" t="str">
        <f t="shared" si="30"/>
        <v>Not an Outlier</v>
      </c>
    </row>
    <row r="1947" spans="1:6" x14ac:dyDescent="0.25">
      <c r="A1947" s="12">
        <v>1402.1</v>
      </c>
      <c r="B1947" s="26">
        <v>43238</v>
      </c>
      <c r="C1947" s="5">
        <v>90480</v>
      </c>
      <c r="D1947" s="12">
        <v>7142.79</v>
      </c>
      <c r="E1947" s="27">
        <v>1.0000009999999999</v>
      </c>
      <c r="F1947" s="5" t="str">
        <f t="shared" si="30"/>
        <v>Not an Outlier</v>
      </c>
    </row>
    <row r="1948" spans="1:6" x14ac:dyDescent="0.25">
      <c r="A1948" s="12">
        <v>1402.34</v>
      </c>
      <c r="B1948" s="26">
        <v>43371</v>
      </c>
      <c r="C1948" s="5">
        <v>335603</v>
      </c>
      <c r="D1948" s="12">
        <v>10988.92</v>
      </c>
      <c r="E1948" s="27">
        <v>1.0000009999999999</v>
      </c>
      <c r="F1948" s="5" t="str">
        <f t="shared" si="30"/>
        <v>Not an Outlier</v>
      </c>
    </row>
    <row r="1949" spans="1:6" x14ac:dyDescent="0.25">
      <c r="A1949" s="12">
        <v>1402.88</v>
      </c>
      <c r="B1949" s="26">
        <v>43140</v>
      </c>
      <c r="C1949" s="5">
        <v>86269</v>
      </c>
      <c r="D1949" s="12">
        <v>21347.74</v>
      </c>
      <c r="E1949" s="27">
        <v>0.95957506699999995</v>
      </c>
      <c r="F1949" s="5" t="str">
        <f t="shared" si="30"/>
        <v>Not an Outlier</v>
      </c>
    </row>
    <row r="1950" spans="1:6" x14ac:dyDescent="0.25">
      <c r="A1950" s="12">
        <v>1402.88</v>
      </c>
      <c r="B1950" s="26">
        <v>43105</v>
      </c>
      <c r="C1950" s="5">
        <v>90480</v>
      </c>
      <c r="D1950" s="12">
        <v>9349.65</v>
      </c>
      <c r="E1950" s="27">
        <v>0.91703650199999998</v>
      </c>
      <c r="F1950" s="5" t="str">
        <f t="shared" si="30"/>
        <v>Not an Outlier</v>
      </c>
    </row>
    <row r="1951" spans="1:6" x14ac:dyDescent="0.25">
      <c r="A1951" s="12">
        <v>1402.94</v>
      </c>
      <c r="B1951" s="26">
        <v>42825</v>
      </c>
      <c r="C1951" s="5">
        <v>1750</v>
      </c>
      <c r="D1951" s="12">
        <v>6989.64</v>
      </c>
      <c r="E1951" s="27">
        <v>0.97432839699999996</v>
      </c>
      <c r="F1951" s="5" t="str">
        <f t="shared" si="30"/>
        <v>Not an Outlier</v>
      </c>
    </row>
    <row r="1952" spans="1:6" x14ac:dyDescent="0.25">
      <c r="A1952" s="12">
        <v>1403.33</v>
      </c>
      <c r="B1952" s="26">
        <v>43308</v>
      </c>
      <c r="C1952" s="5">
        <v>86253</v>
      </c>
      <c r="D1952" s="12">
        <v>13540.4</v>
      </c>
      <c r="E1952" s="27">
        <v>0.50000100000000003</v>
      </c>
      <c r="F1952" s="5" t="str">
        <f t="shared" si="30"/>
        <v>Not an Outlier</v>
      </c>
    </row>
    <row r="1953" spans="1:6" x14ac:dyDescent="0.25">
      <c r="A1953" s="12">
        <v>1403.65</v>
      </c>
      <c r="B1953" s="26">
        <v>43280</v>
      </c>
      <c r="C1953" s="5">
        <v>90313</v>
      </c>
      <c r="D1953" s="12">
        <v>48648.84</v>
      </c>
      <c r="E1953" s="27">
        <v>1.0000009999999999</v>
      </c>
      <c r="F1953" s="5" t="str">
        <f t="shared" si="30"/>
        <v>Not an Outlier</v>
      </c>
    </row>
    <row r="1954" spans="1:6" x14ac:dyDescent="0.25">
      <c r="A1954" s="12">
        <v>1405.28</v>
      </c>
      <c r="B1954" s="26">
        <v>43154</v>
      </c>
      <c r="C1954" s="5">
        <v>90480</v>
      </c>
      <c r="D1954" s="12">
        <v>9323.7199999999993</v>
      </c>
      <c r="E1954" s="27">
        <v>0.93784825500000002</v>
      </c>
      <c r="F1954" s="5" t="str">
        <f t="shared" si="30"/>
        <v>Not an Outlier</v>
      </c>
    </row>
    <row r="1955" spans="1:6" x14ac:dyDescent="0.25">
      <c r="A1955" s="12">
        <v>1405.75</v>
      </c>
      <c r="B1955" s="26">
        <v>43357</v>
      </c>
      <c r="C1955" s="5">
        <v>335603</v>
      </c>
      <c r="D1955" s="12">
        <v>12881.25</v>
      </c>
      <c r="E1955" s="27">
        <v>1.0000009999999999</v>
      </c>
      <c r="F1955" s="5" t="str">
        <f t="shared" si="30"/>
        <v>Not an Outlier</v>
      </c>
    </row>
    <row r="1956" spans="1:6" x14ac:dyDescent="0.25">
      <c r="A1956" s="12">
        <v>1406</v>
      </c>
      <c r="B1956" s="26">
        <v>43294</v>
      </c>
      <c r="C1956" s="5">
        <v>86269</v>
      </c>
      <c r="D1956" s="12">
        <v>13867.99</v>
      </c>
      <c r="E1956" s="27">
        <v>1.0000009999999999</v>
      </c>
      <c r="F1956" s="5" t="str">
        <f t="shared" si="30"/>
        <v>Not an Outlier</v>
      </c>
    </row>
    <row r="1957" spans="1:6" x14ac:dyDescent="0.25">
      <c r="A1957" s="12">
        <v>1408.33</v>
      </c>
      <c r="B1957" s="26">
        <v>42839</v>
      </c>
      <c r="C1957" s="5">
        <v>335554</v>
      </c>
      <c r="D1957" s="12">
        <v>32283.64</v>
      </c>
      <c r="E1957" s="27">
        <v>0.97762351000000003</v>
      </c>
      <c r="F1957" s="5" t="str">
        <f t="shared" si="30"/>
        <v>Not an Outlier</v>
      </c>
    </row>
    <row r="1958" spans="1:6" x14ac:dyDescent="0.25">
      <c r="A1958" s="12">
        <v>1410.58</v>
      </c>
      <c r="B1958" s="26">
        <v>42902</v>
      </c>
      <c r="C1958" s="5">
        <v>1750</v>
      </c>
      <c r="D1958" s="12">
        <v>7252.62</v>
      </c>
      <c r="E1958" s="27">
        <v>0.96195083400000003</v>
      </c>
      <c r="F1958" s="5" t="str">
        <f t="shared" si="30"/>
        <v>Not an Outlier</v>
      </c>
    </row>
    <row r="1959" spans="1:6" x14ac:dyDescent="0.25">
      <c r="A1959" s="12">
        <v>1410.75</v>
      </c>
      <c r="B1959" s="26">
        <v>43238</v>
      </c>
      <c r="C1959" s="5">
        <v>335554</v>
      </c>
      <c r="D1959" s="12">
        <v>29742.9</v>
      </c>
      <c r="E1959" s="27">
        <v>1.0000009999999999</v>
      </c>
      <c r="F1959" s="5" t="str">
        <f t="shared" si="30"/>
        <v>Not an Outlier</v>
      </c>
    </row>
    <row r="1960" spans="1:6" x14ac:dyDescent="0.25">
      <c r="A1960" s="12">
        <v>1412.05</v>
      </c>
      <c r="B1960" s="26">
        <v>43343</v>
      </c>
      <c r="C1960" s="5">
        <v>90313</v>
      </c>
      <c r="D1960" s="12">
        <v>43624.86</v>
      </c>
      <c r="E1960" s="27">
        <v>1.0000009999999999</v>
      </c>
      <c r="F1960" s="5" t="str">
        <f t="shared" si="30"/>
        <v>Not an Outlier</v>
      </c>
    </row>
    <row r="1961" spans="1:6" x14ac:dyDescent="0.25">
      <c r="A1961" s="12">
        <v>1412.95</v>
      </c>
      <c r="B1961" s="26">
        <v>42818</v>
      </c>
      <c r="C1961" s="5">
        <v>1750</v>
      </c>
      <c r="D1961" s="12">
        <v>7008.9</v>
      </c>
      <c r="E1961" s="27">
        <v>0.97565465699999998</v>
      </c>
      <c r="F1961" s="5" t="str">
        <f t="shared" si="30"/>
        <v>Not an Outlier</v>
      </c>
    </row>
    <row r="1962" spans="1:6" x14ac:dyDescent="0.25">
      <c r="A1962" s="12">
        <v>1413.51</v>
      </c>
      <c r="B1962" s="26">
        <v>43063</v>
      </c>
      <c r="C1962" s="5">
        <v>335602</v>
      </c>
      <c r="D1962" s="12">
        <v>28699.94</v>
      </c>
      <c r="E1962" s="27">
        <v>0.981695659</v>
      </c>
      <c r="F1962" s="5" t="str">
        <f t="shared" si="30"/>
        <v>Not an Outlier</v>
      </c>
    </row>
    <row r="1963" spans="1:6" x14ac:dyDescent="0.25">
      <c r="A1963" s="12">
        <v>1413.62</v>
      </c>
      <c r="B1963" s="26">
        <v>43266</v>
      </c>
      <c r="C1963" s="5">
        <v>308964</v>
      </c>
      <c r="D1963" s="12">
        <v>16898.150000000001</v>
      </c>
      <c r="E1963" s="27">
        <v>0.97234858300000004</v>
      </c>
      <c r="F1963" s="5" t="str">
        <f t="shared" si="30"/>
        <v>Not an Outlier</v>
      </c>
    </row>
    <row r="1964" spans="1:6" x14ac:dyDescent="0.25">
      <c r="A1964" s="12">
        <v>1415.78</v>
      </c>
      <c r="B1964" s="26">
        <v>42853</v>
      </c>
      <c r="C1964" s="5">
        <v>335554</v>
      </c>
      <c r="D1964" s="12">
        <v>32750.89</v>
      </c>
      <c r="E1964" s="27">
        <v>0.98347753699999996</v>
      </c>
      <c r="F1964" s="5" t="str">
        <f t="shared" si="30"/>
        <v>Not an Outlier</v>
      </c>
    </row>
    <row r="1965" spans="1:6" x14ac:dyDescent="0.25">
      <c r="A1965" s="12">
        <v>1416.67</v>
      </c>
      <c r="B1965" s="26">
        <v>43000</v>
      </c>
      <c r="C1965" s="5">
        <v>335554</v>
      </c>
      <c r="D1965" s="12">
        <v>32339.23</v>
      </c>
      <c r="E1965" s="27">
        <v>0.97301477599999997</v>
      </c>
      <c r="F1965" s="5" t="str">
        <f t="shared" si="30"/>
        <v>Not an Outlier</v>
      </c>
    </row>
    <row r="1966" spans="1:6" x14ac:dyDescent="0.25">
      <c r="A1966" s="12">
        <v>1419.18</v>
      </c>
      <c r="B1966" s="26">
        <v>43357</v>
      </c>
      <c r="C1966" s="5">
        <v>335504</v>
      </c>
      <c r="D1966" s="12">
        <v>11164.57</v>
      </c>
      <c r="E1966" s="27">
        <v>9.9999999990000009E-7</v>
      </c>
      <c r="F1966" s="5" t="str">
        <f t="shared" si="30"/>
        <v>Not an Outlier</v>
      </c>
    </row>
    <row r="1967" spans="1:6" x14ac:dyDescent="0.25">
      <c r="A1967" s="12">
        <v>1419.65</v>
      </c>
      <c r="B1967" s="26">
        <v>43266</v>
      </c>
      <c r="C1967" s="5">
        <v>335602</v>
      </c>
      <c r="D1967" s="12">
        <v>21964.23</v>
      </c>
      <c r="E1967" s="27">
        <v>1.0000009999999999</v>
      </c>
      <c r="F1967" s="5" t="str">
        <f t="shared" si="30"/>
        <v>Not an Outlier</v>
      </c>
    </row>
    <row r="1968" spans="1:6" x14ac:dyDescent="0.25">
      <c r="A1968" s="12">
        <v>1420.46</v>
      </c>
      <c r="B1968" s="26">
        <v>43322</v>
      </c>
      <c r="C1968" s="5">
        <v>86215</v>
      </c>
      <c r="D1968" s="12">
        <v>7473.93</v>
      </c>
      <c r="E1968" s="27">
        <v>0.28571528600000001</v>
      </c>
      <c r="F1968" s="5" t="str">
        <f t="shared" si="30"/>
        <v>Not an Outlier</v>
      </c>
    </row>
    <row r="1969" spans="1:6" x14ac:dyDescent="0.25">
      <c r="A1969" s="12">
        <v>1420.68</v>
      </c>
      <c r="B1969" s="26">
        <v>42867</v>
      </c>
      <c r="C1969" s="5">
        <v>335602</v>
      </c>
      <c r="D1969" s="12">
        <v>30675.9</v>
      </c>
      <c r="E1969" s="27">
        <v>0.98269930800000005</v>
      </c>
      <c r="F1969" s="5" t="str">
        <f t="shared" si="30"/>
        <v>Not an Outlier</v>
      </c>
    </row>
    <row r="1970" spans="1:6" x14ac:dyDescent="0.25">
      <c r="A1970" s="12">
        <v>1422.15</v>
      </c>
      <c r="B1970" s="26">
        <v>43126</v>
      </c>
      <c r="C1970" s="5">
        <v>90480</v>
      </c>
      <c r="D1970" s="12">
        <v>8978.5</v>
      </c>
      <c r="E1970" s="27">
        <v>0.90865529899999997</v>
      </c>
      <c r="F1970" s="5" t="str">
        <f t="shared" si="30"/>
        <v>Not an Outlier</v>
      </c>
    </row>
    <row r="1971" spans="1:6" x14ac:dyDescent="0.25">
      <c r="A1971" s="12">
        <v>1422.63</v>
      </c>
      <c r="B1971" s="26">
        <v>43126</v>
      </c>
      <c r="C1971" s="5">
        <v>86253</v>
      </c>
      <c r="D1971" s="12">
        <v>25088.080000000002</v>
      </c>
      <c r="E1971" s="27">
        <v>0.97045084000000004</v>
      </c>
      <c r="F1971" s="5" t="str">
        <f t="shared" si="30"/>
        <v>Not an Outlier</v>
      </c>
    </row>
    <row r="1972" spans="1:6" x14ac:dyDescent="0.25">
      <c r="A1972" s="12">
        <v>1423.37</v>
      </c>
      <c r="B1972" s="26">
        <v>43042</v>
      </c>
      <c r="C1972" s="5">
        <v>1750</v>
      </c>
      <c r="D1972" s="12">
        <v>6249.77</v>
      </c>
      <c r="E1972" s="27">
        <v>0.91150709799999996</v>
      </c>
      <c r="F1972" s="5" t="str">
        <f t="shared" si="30"/>
        <v>Not an Outlier</v>
      </c>
    </row>
    <row r="1973" spans="1:6" x14ac:dyDescent="0.25">
      <c r="A1973" s="12">
        <v>1423.54</v>
      </c>
      <c r="B1973" s="26">
        <v>42937</v>
      </c>
      <c r="C1973" s="5">
        <v>335602</v>
      </c>
      <c r="D1973" s="12">
        <v>30994</v>
      </c>
      <c r="E1973" s="27">
        <v>0.98875761399999995</v>
      </c>
      <c r="F1973" s="5" t="str">
        <f t="shared" si="30"/>
        <v>Not an Outlier</v>
      </c>
    </row>
    <row r="1974" spans="1:6" x14ac:dyDescent="0.25">
      <c r="A1974" s="12">
        <v>1425.88</v>
      </c>
      <c r="B1974" s="26">
        <v>43413</v>
      </c>
      <c r="C1974" s="5">
        <v>308964</v>
      </c>
      <c r="D1974" s="12">
        <v>16493.55</v>
      </c>
      <c r="E1974" s="27">
        <v>0.962674539</v>
      </c>
      <c r="F1974" s="5" t="str">
        <f t="shared" si="30"/>
        <v>Not an Outlier</v>
      </c>
    </row>
    <row r="1975" spans="1:6" x14ac:dyDescent="0.25">
      <c r="A1975" s="12">
        <v>1426.52</v>
      </c>
      <c r="B1975" s="26">
        <v>43315</v>
      </c>
      <c r="C1975" s="5">
        <v>335603</v>
      </c>
      <c r="D1975" s="12">
        <v>15381.11</v>
      </c>
      <c r="E1975" s="27">
        <v>1.0000009999999999</v>
      </c>
      <c r="F1975" s="5" t="str">
        <f t="shared" si="30"/>
        <v>Not an Outlier</v>
      </c>
    </row>
    <row r="1976" spans="1:6" x14ac:dyDescent="0.25">
      <c r="A1976" s="12">
        <v>1426.6</v>
      </c>
      <c r="B1976" s="26">
        <v>43399</v>
      </c>
      <c r="C1976" s="5">
        <v>308838</v>
      </c>
      <c r="D1976" s="12">
        <v>17451.740000000002</v>
      </c>
      <c r="E1976" s="27">
        <v>0.98022478400000002</v>
      </c>
      <c r="F1976" s="5" t="str">
        <f t="shared" si="30"/>
        <v>Not an Outlier</v>
      </c>
    </row>
    <row r="1977" spans="1:6" x14ac:dyDescent="0.25">
      <c r="A1977" s="12">
        <v>1426.65</v>
      </c>
      <c r="B1977" s="26">
        <v>43315</v>
      </c>
      <c r="C1977" s="5">
        <v>84904</v>
      </c>
      <c r="D1977" s="12">
        <v>16653.689999999999</v>
      </c>
      <c r="E1977" s="27">
        <v>1.0000009999999999</v>
      </c>
      <c r="F1977" s="5" t="str">
        <f t="shared" si="30"/>
        <v>Not an Outlier</v>
      </c>
    </row>
    <row r="1978" spans="1:6" x14ac:dyDescent="0.25">
      <c r="A1978" s="12">
        <v>1428.01</v>
      </c>
      <c r="B1978" s="26">
        <v>43364</v>
      </c>
      <c r="C1978" s="5">
        <v>90266</v>
      </c>
      <c r="D1978" s="12">
        <v>14513.44</v>
      </c>
      <c r="E1978" s="27">
        <v>1.0000009999999999</v>
      </c>
      <c r="F1978" s="5" t="str">
        <f t="shared" si="30"/>
        <v>Not an Outlier</v>
      </c>
    </row>
    <row r="1979" spans="1:6" x14ac:dyDescent="0.25">
      <c r="A1979" s="12">
        <v>1428.16</v>
      </c>
      <c r="B1979" s="26">
        <v>42846</v>
      </c>
      <c r="C1979" s="5">
        <v>1750</v>
      </c>
      <c r="D1979" s="12">
        <v>6923.74</v>
      </c>
      <c r="E1979" s="27">
        <v>0.96459439199999997</v>
      </c>
      <c r="F1979" s="5" t="str">
        <f t="shared" si="30"/>
        <v>Not an Outlier</v>
      </c>
    </row>
    <row r="1980" spans="1:6" x14ac:dyDescent="0.25">
      <c r="A1980" s="12">
        <v>1428.82</v>
      </c>
      <c r="B1980" s="26">
        <v>43392</v>
      </c>
      <c r="C1980" s="5">
        <v>308964</v>
      </c>
      <c r="D1980" s="12">
        <v>16358.21</v>
      </c>
      <c r="E1980" s="27">
        <v>0.96043801399999995</v>
      </c>
      <c r="F1980" s="5" t="str">
        <f t="shared" si="30"/>
        <v>Not an Outlier</v>
      </c>
    </row>
    <row r="1981" spans="1:6" x14ac:dyDescent="0.25">
      <c r="A1981" s="12">
        <v>1429.14</v>
      </c>
      <c r="B1981" s="26">
        <v>43357</v>
      </c>
      <c r="C1981" s="5">
        <v>300388</v>
      </c>
      <c r="D1981" s="12">
        <v>4898.29</v>
      </c>
      <c r="E1981" s="27">
        <v>0.50000100000000003</v>
      </c>
      <c r="F1981" s="5" t="str">
        <f t="shared" si="30"/>
        <v>Not an Outlier</v>
      </c>
    </row>
    <row r="1982" spans="1:6" x14ac:dyDescent="0.25">
      <c r="A1982" s="12">
        <v>1430.32</v>
      </c>
      <c r="B1982" s="26">
        <v>43273</v>
      </c>
      <c r="C1982" s="5">
        <v>335554</v>
      </c>
      <c r="D1982" s="12">
        <v>28012.240000000002</v>
      </c>
      <c r="E1982" s="27">
        <v>1.0000009999999999</v>
      </c>
      <c r="F1982" s="5" t="str">
        <f t="shared" si="30"/>
        <v>Not an Outlier</v>
      </c>
    </row>
    <row r="1983" spans="1:6" x14ac:dyDescent="0.25">
      <c r="A1983" s="12">
        <v>1430.87</v>
      </c>
      <c r="B1983" s="26">
        <v>43294</v>
      </c>
      <c r="C1983" s="5">
        <v>335603</v>
      </c>
      <c r="D1983" s="12">
        <v>16594.740000000002</v>
      </c>
      <c r="E1983" s="27">
        <v>1.0000009999999999</v>
      </c>
      <c r="F1983" s="5" t="str">
        <f t="shared" si="30"/>
        <v>Not an Outlier</v>
      </c>
    </row>
    <row r="1984" spans="1:6" x14ac:dyDescent="0.25">
      <c r="A1984" s="12">
        <v>1433.38</v>
      </c>
      <c r="B1984" s="26">
        <v>43056</v>
      </c>
      <c r="C1984" s="5">
        <v>1750</v>
      </c>
      <c r="D1984" s="12">
        <v>6259.33</v>
      </c>
      <c r="E1984" s="27">
        <v>0.90698653699999998</v>
      </c>
      <c r="F1984" s="5" t="str">
        <f t="shared" si="30"/>
        <v>Not an Outlier</v>
      </c>
    </row>
    <row r="1985" spans="1:6" x14ac:dyDescent="0.25">
      <c r="A1985" s="12">
        <v>1433.44</v>
      </c>
      <c r="B1985" s="26">
        <v>43392</v>
      </c>
      <c r="C1985" s="5">
        <v>236506</v>
      </c>
      <c r="D1985" s="12">
        <v>9368.26</v>
      </c>
      <c r="E1985" s="27">
        <v>0.50000100000000003</v>
      </c>
      <c r="F1985" s="5" t="str">
        <f t="shared" si="30"/>
        <v>Not an Outlier</v>
      </c>
    </row>
    <row r="1986" spans="1:6" x14ac:dyDescent="0.25">
      <c r="A1986" s="12">
        <v>1435.21</v>
      </c>
      <c r="B1986" s="26">
        <v>43462</v>
      </c>
      <c r="C1986" s="5">
        <v>308838</v>
      </c>
      <c r="D1986" s="12">
        <v>18100.43</v>
      </c>
      <c r="E1986" s="27">
        <v>0.97614778899999999</v>
      </c>
      <c r="F1986" s="5" t="str">
        <f t="shared" ref="F1986:F2049" si="31">IF(OR(A1986&gt;$I$8,A1986&lt;$I$9), "Outlier", "Not an Outlier")</f>
        <v>Not an Outlier</v>
      </c>
    </row>
    <row r="1987" spans="1:6" x14ac:dyDescent="0.25">
      <c r="A1987" s="12">
        <v>1435.8</v>
      </c>
      <c r="B1987" s="26">
        <v>43371</v>
      </c>
      <c r="C1987" s="5">
        <v>335504</v>
      </c>
      <c r="D1987" s="12">
        <v>9561.2800000000007</v>
      </c>
      <c r="E1987" s="27">
        <v>9.9999999990000009E-7</v>
      </c>
      <c r="F1987" s="5" t="str">
        <f t="shared" si="31"/>
        <v>Not an Outlier</v>
      </c>
    </row>
    <row r="1988" spans="1:6" x14ac:dyDescent="0.25">
      <c r="A1988" s="12">
        <v>1436.46</v>
      </c>
      <c r="B1988" s="26">
        <v>43280</v>
      </c>
      <c r="C1988" s="5">
        <v>335502</v>
      </c>
      <c r="D1988" s="12">
        <v>8431.11</v>
      </c>
      <c r="E1988" s="27">
        <v>1.0000009999999999</v>
      </c>
      <c r="F1988" s="5" t="str">
        <f t="shared" si="31"/>
        <v>Not an Outlier</v>
      </c>
    </row>
    <row r="1989" spans="1:6" x14ac:dyDescent="0.25">
      <c r="A1989" s="12">
        <v>1436.88</v>
      </c>
      <c r="B1989" s="26">
        <v>43406</v>
      </c>
      <c r="C1989" s="5">
        <v>308964</v>
      </c>
      <c r="D1989" s="12">
        <v>16403.73</v>
      </c>
      <c r="E1989" s="27">
        <v>0.95530641299999997</v>
      </c>
      <c r="F1989" s="5" t="str">
        <f t="shared" si="31"/>
        <v>Not an Outlier</v>
      </c>
    </row>
    <row r="1990" spans="1:6" x14ac:dyDescent="0.25">
      <c r="A1990" s="12">
        <v>1437.46</v>
      </c>
      <c r="B1990" s="26">
        <v>43427</v>
      </c>
      <c r="C1990" s="5">
        <v>166753</v>
      </c>
      <c r="D1990" s="12">
        <v>16302.03</v>
      </c>
      <c r="E1990" s="27">
        <v>1.0000009999999999</v>
      </c>
      <c r="F1990" s="5" t="str">
        <f t="shared" si="31"/>
        <v>Not an Outlier</v>
      </c>
    </row>
    <row r="1991" spans="1:6" x14ac:dyDescent="0.25">
      <c r="A1991" s="12">
        <v>1437.95</v>
      </c>
      <c r="B1991" s="26">
        <v>43245</v>
      </c>
      <c r="C1991" s="5">
        <v>90313</v>
      </c>
      <c r="D1991" s="12">
        <v>51457.06</v>
      </c>
      <c r="E1991" s="27">
        <v>1.0000009999999999</v>
      </c>
      <c r="F1991" s="5" t="str">
        <f t="shared" si="31"/>
        <v>Not an Outlier</v>
      </c>
    </row>
    <row r="1992" spans="1:6" x14ac:dyDescent="0.25">
      <c r="A1992" s="12">
        <v>1438.84</v>
      </c>
      <c r="B1992" s="26">
        <v>43049</v>
      </c>
      <c r="C1992" s="5">
        <v>335602</v>
      </c>
      <c r="D1992" s="12">
        <v>28322.34</v>
      </c>
      <c r="E1992" s="27">
        <v>0.97752908999999999</v>
      </c>
      <c r="F1992" s="5" t="str">
        <f t="shared" si="31"/>
        <v>Not an Outlier</v>
      </c>
    </row>
    <row r="1993" spans="1:6" x14ac:dyDescent="0.25">
      <c r="A1993" s="12">
        <v>1439.22</v>
      </c>
      <c r="B1993" s="26">
        <v>43196</v>
      </c>
      <c r="C1993" s="5">
        <v>84904</v>
      </c>
      <c r="D1993" s="12">
        <v>23397</v>
      </c>
      <c r="E1993" s="27">
        <v>0.89321128299999997</v>
      </c>
      <c r="F1993" s="5" t="str">
        <f t="shared" si="31"/>
        <v>Not an Outlier</v>
      </c>
    </row>
    <row r="1994" spans="1:6" x14ac:dyDescent="0.25">
      <c r="A1994" s="12">
        <v>1440.04</v>
      </c>
      <c r="B1994" s="26">
        <v>43217</v>
      </c>
      <c r="C1994" s="5">
        <v>300375</v>
      </c>
      <c r="D1994" s="12">
        <v>20268.18</v>
      </c>
      <c r="E1994" s="27">
        <v>0.79706286999999998</v>
      </c>
      <c r="F1994" s="5" t="str">
        <f t="shared" si="31"/>
        <v>Not an Outlier</v>
      </c>
    </row>
    <row r="1995" spans="1:6" x14ac:dyDescent="0.25">
      <c r="A1995" s="12">
        <v>1440.87</v>
      </c>
      <c r="B1995" s="26">
        <v>43266</v>
      </c>
      <c r="C1995" s="5">
        <v>84904</v>
      </c>
      <c r="D1995" s="12">
        <v>19584.95</v>
      </c>
      <c r="E1995" s="27">
        <v>1.0000009999999999</v>
      </c>
      <c r="F1995" s="5" t="str">
        <f t="shared" si="31"/>
        <v>Not an Outlier</v>
      </c>
    </row>
    <row r="1996" spans="1:6" x14ac:dyDescent="0.25">
      <c r="A1996" s="12">
        <v>1441.1</v>
      </c>
      <c r="B1996" s="26">
        <v>43042</v>
      </c>
      <c r="C1996" s="5">
        <v>308838</v>
      </c>
      <c r="D1996" s="12">
        <v>16388.61</v>
      </c>
      <c r="E1996" s="27">
        <v>0.94176939299999995</v>
      </c>
      <c r="F1996" s="5" t="str">
        <f t="shared" si="31"/>
        <v>Not an Outlier</v>
      </c>
    </row>
    <row r="1997" spans="1:6" x14ac:dyDescent="0.25">
      <c r="A1997" s="12">
        <v>1441.91</v>
      </c>
      <c r="B1997" s="26">
        <v>43294</v>
      </c>
      <c r="C1997" s="5">
        <v>335554</v>
      </c>
      <c r="D1997" s="12">
        <v>26946.62</v>
      </c>
      <c r="E1997" s="27">
        <v>1.0000009999999999</v>
      </c>
      <c r="F1997" s="5" t="str">
        <f t="shared" si="31"/>
        <v>Not an Outlier</v>
      </c>
    </row>
    <row r="1998" spans="1:6" x14ac:dyDescent="0.25">
      <c r="A1998" s="12">
        <v>1442.17</v>
      </c>
      <c r="B1998" s="26">
        <v>43280</v>
      </c>
      <c r="C1998" s="5">
        <v>335603</v>
      </c>
      <c r="D1998" s="12">
        <v>17504.560000000001</v>
      </c>
      <c r="E1998" s="27">
        <v>1.0000009999999999</v>
      </c>
      <c r="F1998" s="5" t="str">
        <f t="shared" si="31"/>
        <v>Not an Outlier</v>
      </c>
    </row>
    <row r="1999" spans="1:6" x14ac:dyDescent="0.25">
      <c r="A1999" s="12">
        <v>1443.93</v>
      </c>
      <c r="B1999" s="26">
        <v>43329</v>
      </c>
      <c r="C1999" s="5">
        <v>90313</v>
      </c>
      <c r="D1999" s="12">
        <v>45369.78</v>
      </c>
      <c r="E1999" s="27">
        <v>1.0000009999999999</v>
      </c>
      <c r="F1999" s="5" t="str">
        <f t="shared" si="31"/>
        <v>Not an Outlier</v>
      </c>
    </row>
    <row r="2000" spans="1:6" x14ac:dyDescent="0.25">
      <c r="A2000" s="12">
        <v>1445.14</v>
      </c>
      <c r="B2000" s="26">
        <v>43147</v>
      </c>
      <c r="C2000" s="5">
        <v>300375</v>
      </c>
      <c r="D2000" s="12">
        <v>24635.32</v>
      </c>
      <c r="E2000" s="27">
        <v>0.96355689</v>
      </c>
      <c r="F2000" s="5" t="str">
        <f t="shared" si="31"/>
        <v>Not an Outlier</v>
      </c>
    </row>
    <row r="2001" spans="1:6" x14ac:dyDescent="0.25">
      <c r="A2001" s="12">
        <v>1445.29</v>
      </c>
      <c r="B2001" s="26">
        <v>42986</v>
      </c>
      <c r="C2001" s="5">
        <v>335602</v>
      </c>
      <c r="D2001" s="12">
        <v>29129.48</v>
      </c>
      <c r="E2001" s="27">
        <v>0.98138799899999996</v>
      </c>
      <c r="F2001" s="5" t="str">
        <f t="shared" si="31"/>
        <v>Not an Outlier</v>
      </c>
    </row>
    <row r="2002" spans="1:6" x14ac:dyDescent="0.25">
      <c r="A2002" s="12">
        <v>1446.9</v>
      </c>
      <c r="B2002" s="26">
        <v>43035</v>
      </c>
      <c r="C2002" s="5">
        <v>1558</v>
      </c>
      <c r="D2002" s="12">
        <v>10672.64</v>
      </c>
      <c r="E2002" s="27">
        <v>0.92852521899999996</v>
      </c>
      <c r="F2002" s="5" t="str">
        <f t="shared" si="31"/>
        <v>Not an Outlier</v>
      </c>
    </row>
    <row r="2003" spans="1:6" x14ac:dyDescent="0.25">
      <c r="A2003" s="12">
        <v>1448.52</v>
      </c>
      <c r="B2003" s="26">
        <v>43343</v>
      </c>
      <c r="C2003" s="5">
        <v>308838</v>
      </c>
      <c r="D2003" s="12">
        <v>18461.27</v>
      </c>
      <c r="E2003" s="27">
        <v>0.97946269799999996</v>
      </c>
      <c r="F2003" s="5" t="str">
        <f t="shared" si="31"/>
        <v>Not an Outlier</v>
      </c>
    </row>
    <row r="2004" spans="1:6" x14ac:dyDescent="0.25">
      <c r="A2004" s="12">
        <v>1449.97</v>
      </c>
      <c r="B2004" s="26">
        <v>43063</v>
      </c>
      <c r="C2004" s="5">
        <v>1558</v>
      </c>
      <c r="D2004" s="12">
        <v>10593.72</v>
      </c>
      <c r="E2004" s="27">
        <v>0.90988965799999999</v>
      </c>
      <c r="F2004" s="5" t="str">
        <f t="shared" si="31"/>
        <v>Not an Outlier</v>
      </c>
    </row>
    <row r="2005" spans="1:6" x14ac:dyDescent="0.25">
      <c r="A2005" s="12">
        <v>1450.11</v>
      </c>
      <c r="B2005" s="26">
        <v>42853</v>
      </c>
      <c r="C2005" s="5">
        <v>1558</v>
      </c>
      <c r="D2005" s="12">
        <v>11273.47</v>
      </c>
      <c r="E2005" s="27">
        <v>0.96965212999999995</v>
      </c>
      <c r="F2005" s="5" t="str">
        <f t="shared" si="31"/>
        <v>Not an Outlier</v>
      </c>
    </row>
    <row r="2006" spans="1:6" x14ac:dyDescent="0.25">
      <c r="A2006" s="12">
        <v>1450.63</v>
      </c>
      <c r="B2006" s="26">
        <v>42972</v>
      </c>
      <c r="C2006" s="5">
        <v>1558</v>
      </c>
      <c r="D2006" s="12">
        <v>10626.61</v>
      </c>
      <c r="E2006" s="27">
        <v>0.94973644999999995</v>
      </c>
      <c r="F2006" s="5" t="str">
        <f t="shared" si="31"/>
        <v>Not an Outlier</v>
      </c>
    </row>
    <row r="2007" spans="1:6" x14ac:dyDescent="0.25">
      <c r="A2007" s="12">
        <v>1451.45</v>
      </c>
      <c r="B2007" s="26">
        <v>43056</v>
      </c>
      <c r="C2007" s="5">
        <v>1558</v>
      </c>
      <c r="D2007" s="12">
        <v>10513.62</v>
      </c>
      <c r="E2007" s="27">
        <v>0.90172855600000001</v>
      </c>
      <c r="F2007" s="5" t="str">
        <f t="shared" si="31"/>
        <v>Not an Outlier</v>
      </c>
    </row>
    <row r="2008" spans="1:6" x14ac:dyDescent="0.25">
      <c r="A2008" s="12">
        <v>1452.53</v>
      </c>
      <c r="B2008" s="26">
        <v>42811</v>
      </c>
      <c r="C2008" s="5">
        <v>1558</v>
      </c>
      <c r="D2008" s="12">
        <v>12009.54</v>
      </c>
      <c r="E2008" s="27">
        <v>0.97672758500000001</v>
      </c>
      <c r="F2008" s="5" t="str">
        <f t="shared" si="31"/>
        <v>Not an Outlier</v>
      </c>
    </row>
    <row r="2009" spans="1:6" x14ac:dyDescent="0.25">
      <c r="A2009" s="12">
        <v>1453.35</v>
      </c>
      <c r="B2009" s="26">
        <v>42986</v>
      </c>
      <c r="C2009" s="5">
        <v>335554</v>
      </c>
      <c r="D2009" s="12">
        <v>32324.3</v>
      </c>
      <c r="E2009" s="27">
        <v>0.980469013</v>
      </c>
      <c r="F2009" s="5" t="str">
        <f t="shared" si="31"/>
        <v>Not an Outlier</v>
      </c>
    </row>
    <row r="2010" spans="1:6" x14ac:dyDescent="0.25">
      <c r="A2010" s="12">
        <v>1454.04</v>
      </c>
      <c r="B2010" s="26">
        <v>43042</v>
      </c>
      <c r="C2010" s="5">
        <v>1558</v>
      </c>
      <c r="D2010" s="12">
        <v>10509.39</v>
      </c>
      <c r="E2010" s="27">
        <v>0.91964975800000004</v>
      </c>
      <c r="F2010" s="5" t="str">
        <f t="shared" si="31"/>
        <v>Not an Outlier</v>
      </c>
    </row>
    <row r="2011" spans="1:6" x14ac:dyDescent="0.25">
      <c r="A2011" s="12">
        <v>1455.23</v>
      </c>
      <c r="B2011" s="26">
        <v>42846</v>
      </c>
      <c r="C2011" s="5">
        <v>86269</v>
      </c>
      <c r="D2011" s="12">
        <v>21476.240000000002</v>
      </c>
      <c r="E2011" s="27">
        <v>0.95622677300000003</v>
      </c>
      <c r="F2011" s="5" t="str">
        <f t="shared" si="31"/>
        <v>Not an Outlier</v>
      </c>
    </row>
    <row r="2012" spans="1:6" x14ac:dyDescent="0.25">
      <c r="A2012" s="12">
        <v>1456.94</v>
      </c>
      <c r="B2012" s="26">
        <v>42881</v>
      </c>
      <c r="C2012" s="5">
        <v>335602</v>
      </c>
      <c r="D2012" s="12">
        <v>30628.59</v>
      </c>
      <c r="E2012" s="27">
        <v>0.98203749399999996</v>
      </c>
      <c r="F2012" s="5" t="str">
        <f t="shared" si="31"/>
        <v>Not an Outlier</v>
      </c>
    </row>
    <row r="2013" spans="1:6" x14ac:dyDescent="0.25">
      <c r="A2013" s="12">
        <v>1457.7</v>
      </c>
      <c r="B2013" s="26">
        <v>43196</v>
      </c>
      <c r="C2013" s="5">
        <v>90422</v>
      </c>
      <c r="D2013" s="12">
        <v>4404.21</v>
      </c>
      <c r="E2013" s="27">
        <v>0.79649784499999998</v>
      </c>
      <c r="F2013" s="5" t="str">
        <f t="shared" si="31"/>
        <v>Not an Outlier</v>
      </c>
    </row>
    <row r="2014" spans="1:6" x14ac:dyDescent="0.25">
      <c r="A2014" s="12">
        <v>1458.55</v>
      </c>
      <c r="B2014" s="26">
        <v>43434</v>
      </c>
      <c r="C2014" s="5">
        <v>308838</v>
      </c>
      <c r="D2014" s="12">
        <v>18190.47</v>
      </c>
      <c r="E2014" s="27">
        <v>0.98312742099999995</v>
      </c>
      <c r="F2014" s="5" t="str">
        <f t="shared" si="31"/>
        <v>Not an Outlier</v>
      </c>
    </row>
    <row r="2015" spans="1:6" x14ac:dyDescent="0.25">
      <c r="A2015" s="12">
        <v>1459.01</v>
      </c>
      <c r="B2015" s="26">
        <v>43049</v>
      </c>
      <c r="C2015" s="5">
        <v>1750</v>
      </c>
      <c r="D2015" s="12">
        <v>6282.92</v>
      </c>
      <c r="E2015" s="27">
        <v>0.912074367</v>
      </c>
      <c r="F2015" s="5" t="str">
        <f t="shared" si="31"/>
        <v>Not an Outlier</v>
      </c>
    </row>
    <row r="2016" spans="1:6" x14ac:dyDescent="0.25">
      <c r="A2016" s="12">
        <v>1460.13</v>
      </c>
      <c r="B2016" s="26">
        <v>43098</v>
      </c>
      <c r="C2016" s="5">
        <v>86594</v>
      </c>
      <c r="D2016" s="12">
        <v>40313.68</v>
      </c>
      <c r="E2016" s="27">
        <v>0.98021208199999998</v>
      </c>
      <c r="F2016" s="5" t="str">
        <f t="shared" si="31"/>
        <v>Not an Outlier</v>
      </c>
    </row>
    <row r="2017" spans="1:6" x14ac:dyDescent="0.25">
      <c r="A2017" s="12">
        <v>1462.6</v>
      </c>
      <c r="B2017" s="26">
        <v>42958</v>
      </c>
      <c r="C2017" s="5">
        <v>1558</v>
      </c>
      <c r="D2017" s="12">
        <v>11276.44</v>
      </c>
      <c r="E2017" s="27">
        <v>0.94898059199999996</v>
      </c>
      <c r="F2017" s="5" t="str">
        <f t="shared" si="31"/>
        <v>Not an Outlier</v>
      </c>
    </row>
    <row r="2018" spans="1:6" x14ac:dyDescent="0.25">
      <c r="A2018" s="12">
        <v>1463.15</v>
      </c>
      <c r="B2018" s="26">
        <v>43077</v>
      </c>
      <c r="C2018" s="5">
        <v>335555</v>
      </c>
      <c r="D2018" s="12">
        <v>17576.84</v>
      </c>
      <c r="E2018" s="27">
        <v>0.982002508</v>
      </c>
      <c r="F2018" s="5" t="str">
        <f t="shared" si="31"/>
        <v>Not an Outlier</v>
      </c>
    </row>
    <row r="2019" spans="1:6" x14ac:dyDescent="0.25">
      <c r="A2019" s="12">
        <v>1463.58</v>
      </c>
      <c r="B2019" s="26">
        <v>43021</v>
      </c>
      <c r="C2019" s="5">
        <v>1750</v>
      </c>
      <c r="D2019" s="12">
        <v>6512.5</v>
      </c>
      <c r="E2019" s="27">
        <v>0.925594268</v>
      </c>
      <c r="F2019" s="5" t="str">
        <f t="shared" si="31"/>
        <v>Not an Outlier</v>
      </c>
    </row>
    <row r="2020" spans="1:6" x14ac:dyDescent="0.25">
      <c r="A2020" s="12">
        <v>1463.58</v>
      </c>
      <c r="B2020" s="26">
        <v>43105</v>
      </c>
      <c r="C2020" s="5">
        <v>84904</v>
      </c>
      <c r="D2020" s="12">
        <v>23878.86</v>
      </c>
      <c r="E2020" s="27">
        <v>0.96720793599999999</v>
      </c>
      <c r="F2020" s="5" t="str">
        <f t="shared" si="31"/>
        <v>Not an Outlier</v>
      </c>
    </row>
    <row r="2021" spans="1:6" x14ac:dyDescent="0.25">
      <c r="A2021" s="12">
        <v>1465.06</v>
      </c>
      <c r="B2021" s="26">
        <v>42867</v>
      </c>
      <c r="C2021" s="5">
        <v>335554</v>
      </c>
      <c r="D2021" s="12">
        <v>32579.32</v>
      </c>
      <c r="E2021" s="27">
        <v>0.979134226</v>
      </c>
      <c r="F2021" s="5" t="str">
        <f t="shared" si="31"/>
        <v>Not an Outlier</v>
      </c>
    </row>
    <row r="2022" spans="1:6" x14ac:dyDescent="0.25">
      <c r="A2022" s="12">
        <v>1466.35</v>
      </c>
      <c r="B2022" s="26">
        <v>42839</v>
      </c>
      <c r="C2022" s="5">
        <v>1750</v>
      </c>
      <c r="D2022" s="12">
        <v>6960.95</v>
      </c>
      <c r="E2022" s="27">
        <v>0.96686647400000003</v>
      </c>
      <c r="F2022" s="5" t="str">
        <f t="shared" si="31"/>
        <v>Not an Outlier</v>
      </c>
    </row>
    <row r="2023" spans="1:6" x14ac:dyDescent="0.25">
      <c r="A2023" s="12">
        <v>1467.04</v>
      </c>
      <c r="B2023" s="26">
        <v>43119</v>
      </c>
      <c r="C2023" s="5">
        <v>90422</v>
      </c>
      <c r="D2023" s="12">
        <v>7179.67</v>
      </c>
      <c r="E2023" s="27">
        <v>0.95630573699999999</v>
      </c>
      <c r="F2023" s="5" t="str">
        <f t="shared" si="31"/>
        <v>Not an Outlier</v>
      </c>
    </row>
    <row r="2024" spans="1:6" x14ac:dyDescent="0.25">
      <c r="A2024" s="12">
        <v>1467.31</v>
      </c>
      <c r="B2024" s="26">
        <v>43364</v>
      </c>
      <c r="C2024" s="5">
        <v>335555</v>
      </c>
      <c r="D2024" s="12">
        <v>7921.82</v>
      </c>
      <c r="E2024" s="27">
        <v>1.0000009999999999</v>
      </c>
      <c r="F2024" s="5" t="str">
        <f t="shared" si="31"/>
        <v>Not an Outlier</v>
      </c>
    </row>
    <row r="2025" spans="1:6" x14ac:dyDescent="0.25">
      <c r="A2025" s="12">
        <v>1468.7</v>
      </c>
      <c r="B2025" s="26">
        <v>43245</v>
      </c>
      <c r="C2025" s="5">
        <v>308964</v>
      </c>
      <c r="D2025" s="12">
        <v>17217.39</v>
      </c>
      <c r="E2025" s="27">
        <v>0.96570215699999995</v>
      </c>
      <c r="F2025" s="5" t="str">
        <f t="shared" si="31"/>
        <v>Not an Outlier</v>
      </c>
    </row>
    <row r="2026" spans="1:6" x14ac:dyDescent="0.25">
      <c r="A2026" s="12">
        <v>1469</v>
      </c>
      <c r="B2026" s="26">
        <v>43420</v>
      </c>
      <c r="C2026" s="5">
        <v>308964</v>
      </c>
      <c r="D2026" s="12">
        <v>16519.71</v>
      </c>
      <c r="E2026" s="27">
        <v>0.96146551599999996</v>
      </c>
      <c r="F2026" s="5" t="str">
        <f t="shared" si="31"/>
        <v>Not an Outlier</v>
      </c>
    </row>
    <row r="2027" spans="1:6" x14ac:dyDescent="0.25">
      <c r="A2027" s="12">
        <v>1469.58</v>
      </c>
      <c r="B2027" s="26">
        <v>43427</v>
      </c>
      <c r="C2027" s="5">
        <v>308964</v>
      </c>
      <c r="D2027" s="12">
        <v>16385.27</v>
      </c>
      <c r="E2027" s="27">
        <v>0.962468608</v>
      </c>
      <c r="F2027" s="5" t="str">
        <f t="shared" si="31"/>
        <v>Not an Outlier</v>
      </c>
    </row>
    <row r="2028" spans="1:6" x14ac:dyDescent="0.25">
      <c r="A2028" s="12">
        <v>1470.05</v>
      </c>
      <c r="B2028" s="26">
        <v>43245</v>
      </c>
      <c r="C2028" s="5">
        <v>335554</v>
      </c>
      <c r="D2028" s="12">
        <v>29493.67</v>
      </c>
      <c r="E2028" s="27">
        <v>1.0000009999999999</v>
      </c>
      <c r="F2028" s="5" t="str">
        <f t="shared" si="31"/>
        <v>Not an Outlier</v>
      </c>
    </row>
    <row r="2029" spans="1:6" x14ac:dyDescent="0.25">
      <c r="A2029" s="12">
        <v>1470.07</v>
      </c>
      <c r="B2029" s="26">
        <v>43203</v>
      </c>
      <c r="C2029" s="5">
        <v>90480</v>
      </c>
      <c r="D2029" s="12">
        <v>8411.66</v>
      </c>
      <c r="E2029" s="27">
        <v>0.904135099</v>
      </c>
      <c r="F2029" s="5" t="str">
        <f t="shared" si="31"/>
        <v>Not an Outlier</v>
      </c>
    </row>
    <row r="2030" spans="1:6" x14ac:dyDescent="0.25">
      <c r="A2030" s="12">
        <v>1471.58</v>
      </c>
      <c r="B2030" s="26">
        <v>43266</v>
      </c>
      <c r="C2030" s="5">
        <v>86269</v>
      </c>
      <c r="D2030" s="12">
        <v>15582.76</v>
      </c>
      <c r="E2030" s="27">
        <v>1.0000009999999999</v>
      </c>
      <c r="F2030" s="5" t="str">
        <f t="shared" si="31"/>
        <v>Not an Outlier</v>
      </c>
    </row>
    <row r="2031" spans="1:6" x14ac:dyDescent="0.25">
      <c r="A2031" s="12">
        <v>1471.65</v>
      </c>
      <c r="B2031" s="26">
        <v>43224</v>
      </c>
      <c r="C2031" s="5">
        <v>84904</v>
      </c>
      <c r="D2031" s="12">
        <v>21950.06</v>
      </c>
      <c r="E2031" s="27">
        <v>0.84245320800000001</v>
      </c>
      <c r="F2031" s="5" t="str">
        <f t="shared" si="31"/>
        <v>Not an Outlier</v>
      </c>
    </row>
    <row r="2032" spans="1:6" x14ac:dyDescent="0.25">
      <c r="A2032" s="12">
        <v>1472.13</v>
      </c>
      <c r="B2032" s="26">
        <v>43056</v>
      </c>
      <c r="C2032" s="5">
        <v>335603</v>
      </c>
      <c r="D2032" s="12">
        <v>21781.89</v>
      </c>
      <c r="E2032" s="27">
        <v>0.972058019</v>
      </c>
      <c r="F2032" s="5" t="str">
        <f t="shared" si="31"/>
        <v>Not an Outlier</v>
      </c>
    </row>
    <row r="2033" spans="1:6" x14ac:dyDescent="0.25">
      <c r="A2033" s="12">
        <v>1472.86</v>
      </c>
      <c r="B2033" s="26">
        <v>42860</v>
      </c>
      <c r="C2033" s="5">
        <v>335602</v>
      </c>
      <c r="D2033" s="12">
        <v>30642.71</v>
      </c>
      <c r="E2033" s="27">
        <v>0.98411747900000002</v>
      </c>
      <c r="F2033" s="5" t="str">
        <f t="shared" si="31"/>
        <v>Not an Outlier</v>
      </c>
    </row>
    <row r="2034" spans="1:6" x14ac:dyDescent="0.25">
      <c r="A2034" s="12">
        <v>1472.98</v>
      </c>
      <c r="B2034" s="26">
        <v>43280</v>
      </c>
      <c r="C2034" s="5">
        <v>335602</v>
      </c>
      <c r="D2034" s="12">
        <v>21099.15</v>
      </c>
      <c r="E2034" s="27">
        <v>1.0000009999999999</v>
      </c>
      <c r="F2034" s="5" t="str">
        <f t="shared" si="31"/>
        <v>Not an Outlier</v>
      </c>
    </row>
    <row r="2035" spans="1:6" x14ac:dyDescent="0.25">
      <c r="A2035" s="12">
        <v>1473.24</v>
      </c>
      <c r="B2035" s="26">
        <v>43182</v>
      </c>
      <c r="C2035" s="5">
        <v>335555</v>
      </c>
      <c r="D2035" s="12">
        <v>16366.09</v>
      </c>
      <c r="E2035" s="27">
        <v>0.95288353599999998</v>
      </c>
      <c r="F2035" s="5" t="str">
        <f t="shared" si="31"/>
        <v>Not an Outlier</v>
      </c>
    </row>
    <row r="2036" spans="1:6" x14ac:dyDescent="0.25">
      <c r="A2036" s="12">
        <v>1473.59</v>
      </c>
      <c r="B2036" s="26">
        <v>42811</v>
      </c>
      <c r="C2036" s="5">
        <v>1750</v>
      </c>
      <c r="D2036" s="12">
        <v>6850.29</v>
      </c>
      <c r="E2036" s="27">
        <v>0.97735984799999998</v>
      </c>
      <c r="F2036" s="5" t="str">
        <f t="shared" si="31"/>
        <v>Not an Outlier</v>
      </c>
    </row>
    <row r="2037" spans="1:6" x14ac:dyDescent="0.25">
      <c r="A2037" s="12">
        <v>1473.82</v>
      </c>
      <c r="B2037" s="26">
        <v>42853</v>
      </c>
      <c r="C2037" s="5">
        <v>90313</v>
      </c>
      <c r="D2037" s="12">
        <v>68281.37</v>
      </c>
      <c r="E2037" s="27">
        <v>0.98740987999999996</v>
      </c>
      <c r="F2037" s="5" t="str">
        <f t="shared" si="31"/>
        <v>Not an Outlier</v>
      </c>
    </row>
    <row r="2038" spans="1:6" x14ac:dyDescent="0.25">
      <c r="A2038" s="12">
        <v>1474.27</v>
      </c>
      <c r="B2038" s="26">
        <v>42993</v>
      </c>
      <c r="C2038" s="5">
        <v>84904</v>
      </c>
      <c r="D2038" s="12">
        <v>23902.28</v>
      </c>
      <c r="E2038" s="27">
        <v>0.98053765900000001</v>
      </c>
      <c r="F2038" s="5" t="str">
        <f t="shared" si="31"/>
        <v>Not an Outlier</v>
      </c>
    </row>
    <row r="2039" spans="1:6" x14ac:dyDescent="0.25">
      <c r="A2039" s="12">
        <v>1474.38</v>
      </c>
      <c r="B2039" s="26">
        <v>43448</v>
      </c>
      <c r="C2039" s="5">
        <v>308838</v>
      </c>
      <c r="D2039" s="12">
        <v>17628.87</v>
      </c>
      <c r="E2039" s="27">
        <v>0.97587090700000001</v>
      </c>
      <c r="F2039" s="5" t="str">
        <f t="shared" si="31"/>
        <v>Not an Outlier</v>
      </c>
    </row>
    <row r="2040" spans="1:6" x14ac:dyDescent="0.25">
      <c r="A2040" s="12">
        <v>1474.66</v>
      </c>
      <c r="B2040" s="26">
        <v>43259</v>
      </c>
      <c r="C2040" s="5">
        <v>308964</v>
      </c>
      <c r="D2040" s="12">
        <v>17138.53</v>
      </c>
      <c r="E2040" s="27">
        <v>0.97981555600000003</v>
      </c>
      <c r="F2040" s="5" t="str">
        <f t="shared" si="31"/>
        <v>Not an Outlier</v>
      </c>
    </row>
    <row r="2041" spans="1:6" x14ac:dyDescent="0.25">
      <c r="A2041" s="12">
        <v>1475.15</v>
      </c>
      <c r="B2041" s="26">
        <v>43266</v>
      </c>
      <c r="C2041" s="5">
        <v>166753</v>
      </c>
      <c r="D2041" s="12">
        <v>23889.13</v>
      </c>
      <c r="E2041" s="27">
        <v>1.0000009999999999</v>
      </c>
      <c r="F2041" s="5" t="str">
        <f t="shared" si="31"/>
        <v>Not an Outlier</v>
      </c>
    </row>
    <row r="2042" spans="1:6" x14ac:dyDescent="0.25">
      <c r="A2042" s="12">
        <v>1475.21</v>
      </c>
      <c r="B2042" s="26">
        <v>43371</v>
      </c>
      <c r="C2042" s="5">
        <v>300389</v>
      </c>
      <c r="D2042" s="12">
        <v>5599.27</v>
      </c>
      <c r="E2042" s="27">
        <v>9.9999999990000009E-7</v>
      </c>
      <c r="F2042" s="5" t="str">
        <f t="shared" si="31"/>
        <v>Not an Outlier</v>
      </c>
    </row>
    <row r="2043" spans="1:6" x14ac:dyDescent="0.25">
      <c r="A2043" s="12">
        <v>1475.66</v>
      </c>
      <c r="B2043" s="26">
        <v>42923</v>
      </c>
      <c r="C2043" s="5">
        <v>335602</v>
      </c>
      <c r="D2043" s="12">
        <v>30936.1</v>
      </c>
      <c r="E2043" s="27">
        <v>0.99452103000000003</v>
      </c>
      <c r="F2043" s="5" t="str">
        <f t="shared" si="31"/>
        <v>Not an Outlier</v>
      </c>
    </row>
    <row r="2044" spans="1:6" x14ac:dyDescent="0.25">
      <c r="A2044" s="12">
        <v>1476.57</v>
      </c>
      <c r="B2044" s="26">
        <v>43336</v>
      </c>
      <c r="C2044" s="5">
        <v>90313</v>
      </c>
      <c r="D2044" s="12">
        <v>44501.91</v>
      </c>
      <c r="E2044" s="27">
        <v>1.0000009999999999</v>
      </c>
      <c r="F2044" s="5" t="str">
        <f t="shared" si="31"/>
        <v>Not an Outlier</v>
      </c>
    </row>
    <row r="2045" spans="1:6" x14ac:dyDescent="0.25">
      <c r="A2045" s="12">
        <v>1478.15</v>
      </c>
      <c r="B2045" s="26">
        <v>42818</v>
      </c>
      <c r="C2045" s="5">
        <v>1558</v>
      </c>
      <c r="D2045" s="12">
        <v>11878.4</v>
      </c>
      <c r="E2045" s="27">
        <v>0.97615993999999995</v>
      </c>
      <c r="F2045" s="5" t="str">
        <f t="shared" si="31"/>
        <v>Not an Outlier</v>
      </c>
    </row>
    <row r="2046" spans="1:6" x14ac:dyDescent="0.25">
      <c r="A2046" s="12">
        <v>1478.36</v>
      </c>
      <c r="B2046" s="26">
        <v>43203</v>
      </c>
      <c r="C2046" s="5">
        <v>84904</v>
      </c>
      <c r="D2046" s="12">
        <v>22973.9</v>
      </c>
      <c r="E2046" s="27">
        <v>0.87814395099999998</v>
      </c>
      <c r="F2046" s="5" t="str">
        <f t="shared" si="31"/>
        <v>Not an Outlier</v>
      </c>
    </row>
    <row r="2047" spans="1:6" x14ac:dyDescent="0.25">
      <c r="A2047" s="12">
        <v>1479.89</v>
      </c>
      <c r="B2047" s="26">
        <v>42986</v>
      </c>
      <c r="C2047" s="5">
        <v>90480</v>
      </c>
      <c r="D2047" s="12">
        <v>11065.47</v>
      </c>
      <c r="E2047" s="27">
        <v>0.97280809999999995</v>
      </c>
      <c r="F2047" s="5" t="str">
        <f t="shared" si="31"/>
        <v>Not an Outlier</v>
      </c>
    </row>
    <row r="2048" spans="1:6" x14ac:dyDescent="0.25">
      <c r="A2048" s="12">
        <v>1479.93</v>
      </c>
      <c r="B2048" s="26">
        <v>43259</v>
      </c>
      <c r="C2048" s="5">
        <v>166753</v>
      </c>
      <c r="D2048" s="12">
        <v>24272.91</v>
      </c>
      <c r="E2048" s="27">
        <v>1.0000009999999999</v>
      </c>
      <c r="F2048" s="5" t="str">
        <f t="shared" si="31"/>
        <v>Not an Outlier</v>
      </c>
    </row>
    <row r="2049" spans="1:6" x14ac:dyDescent="0.25">
      <c r="A2049" s="12">
        <v>1480.13</v>
      </c>
      <c r="B2049" s="26">
        <v>43028</v>
      </c>
      <c r="C2049" s="5">
        <v>308838</v>
      </c>
      <c r="D2049" s="12">
        <v>16687.34</v>
      </c>
      <c r="E2049" s="27">
        <v>0.94160443100000002</v>
      </c>
      <c r="F2049" s="5" t="str">
        <f t="shared" si="31"/>
        <v>Not an Outlier</v>
      </c>
    </row>
    <row r="2050" spans="1:6" x14ac:dyDescent="0.25">
      <c r="A2050" s="12">
        <v>1480.42</v>
      </c>
      <c r="B2050" s="26">
        <v>43350</v>
      </c>
      <c r="C2050" s="5">
        <v>86269</v>
      </c>
      <c r="D2050" s="12">
        <v>10539.97</v>
      </c>
      <c r="E2050" s="27">
        <v>1.0000009999999999</v>
      </c>
      <c r="F2050" s="5" t="str">
        <f t="shared" ref="F2050:F2113" si="32">IF(OR(A2050&gt;$I$8,A2050&lt;$I$9), "Outlier", "Not an Outlier")</f>
        <v>Not an Outlier</v>
      </c>
    </row>
    <row r="2051" spans="1:6" x14ac:dyDescent="0.25">
      <c r="A2051" s="12">
        <v>1480.97</v>
      </c>
      <c r="B2051" s="26">
        <v>43329</v>
      </c>
      <c r="C2051" s="5">
        <v>86269</v>
      </c>
      <c r="D2051" s="12">
        <v>11873.79</v>
      </c>
      <c r="E2051" s="27">
        <v>1.0000009999999999</v>
      </c>
      <c r="F2051" s="5" t="str">
        <f t="shared" si="32"/>
        <v>Not an Outlier</v>
      </c>
    </row>
    <row r="2052" spans="1:6" x14ac:dyDescent="0.25">
      <c r="A2052" s="12">
        <v>1481.61</v>
      </c>
      <c r="B2052" s="26">
        <v>43098</v>
      </c>
      <c r="C2052" s="5">
        <v>86269</v>
      </c>
      <c r="D2052" s="12">
        <v>21361.77</v>
      </c>
      <c r="E2052" s="27">
        <v>0.966454072</v>
      </c>
      <c r="F2052" s="5" t="str">
        <f t="shared" si="32"/>
        <v>Not an Outlier</v>
      </c>
    </row>
    <row r="2053" spans="1:6" x14ac:dyDescent="0.25">
      <c r="A2053" s="12">
        <v>1482.21</v>
      </c>
      <c r="B2053" s="26">
        <v>42874</v>
      </c>
      <c r="C2053" s="5">
        <v>84904</v>
      </c>
      <c r="D2053" s="12">
        <v>23691.49</v>
      </c>
      <c r="E2053" s="27">
        <v>0.96265581700000002</v>
      </c>
      <c r="F2053" s="5" t="str">
        <f t="shared" si="32"/>
        <v>Not an Outlier</v>
      </c>
    </row>
    <row r="2054" spans="1:6" x14ac:dyDescent="0.25">
      <c r="A2054" s="12">
        <v>1483.12</v>
      </c>
      <c r="B2054" s="26">
        <v>43371</v>
      </c>
      <c r="C2054" s="5">
        <v>308838</v>
      </c>
      <c r="D2054" s="12">
        <v>18548.14</v>
      </c>
      <c r="E2054" s="27">
        <v>0.97554094300000005</v>
      </c>
      <c r="F2054" s="5" t="str">
        <f t="shared" si="32"/>
        <v>Not an Outlier</v>
      </c>
    </row>
    <row r="2055" spans="1:6" x14ac:dyDescent="0.25">
      <c r="A2055" s="12">
        <v>1483.74</v>
      </c>
      <c r="B2055" s="26">
        <v>42930</v>
      </c>
      <c r="C2055" s="5">
        <v>335554</v>
      </c>
      <c r="D2055" s="12">
        <v>33110.730000000003</v>
      </c>
      <c r="E2055" s="27">
        <v>0.98679095999999999</v>
      </c>
      <c r="F2055" s="5" t="str">
        <f t="shared" si="32"/>
        <v>Not an Outlier</v>
      </c>
    </row>
    <row r="2056" spans="1:6" x14ac:dyDescent="0.25">
      <c r="A2056" s="12">
        <v>1483.83</v>
      </c>
      <c r="B2056" s="26">
        <v>43364</v>
      </c>
      <c r="C2056" s="5">
        <v>308964</v>
      </c>
      <c r="D2056" s="12">
        <v>16674.03</v>
      </c>
      <c r="E2056" s="27">
        <v>0.96939466399999996</v>
      </c>
      <c r="F2056" s="5" t="str">
        <f t="shared" si="32"/>
        <v>Not an Outlier</v>
      </c>
    </row>
    <row r="2057" spans="1:6" x14ac:dyDescent="0.25">
      <c r="A2057" s="12">
        <v>1484.77</v>
      </c>
      <c r="B2057" s="26">
        <v>43105</v>
      </c>
      <c r="C2057" s="5">
        <v>335502</v>
      </c>
      <c r="D2057" s="12">
        <v>18265.53</v>
      </c>
      <c r="E2057" s="27">
        <v>0.982308548</v>
      </c>
      <c r="F2057" s="5" t="str">
        <f t="shared" si="32"/>
        <v>Not an Outlier</v>
      </c>
    </row>
    <row r="2058" spans="1:6" x14ac:dyDescent="0.25">
      <c r="A2058" s="12">
        <v>1485.14</v>
      </c>
      <c r="B2058" s="26">
        <v>43000</v>
      </c>
      <c r="C2058" s="5">
        <v>90480</v>
      </c>
      <c r="D2058" s="12">
        <v>10718.58</v>
      </c>
      <c r="E2058" s="27">
        <v>0.96204424399999999</v>
      </c>
      <c r="F2058" s="5" t="str">
        <f t="shared" si="32"/>
        <v>Not an Outlier</v>
      </c>
    </row>
    <row r="2059" spans="1:6" x14ac:dyDescent="0.25">
      <c r="A2059" s="12">
        <v>1486.59</v>
      </c>
      <c r="B2059" s="26">
        <v>42930</v>
      </c>
      <c r="C2059" s="5">
        <v>1750</v>
      </c>
      <c r="D2059" s="12">
        <v>7243.66</v>
      </c>
      <c r="E2059" s="27">
        <v>0.96263108500000005</v>
      </c>
      <c r="F2059" s="5" t="str">
        <f t="shared" si="32"/>
        <v>Not an Outlier</v>
      </c>
    </row>
    <row r="2060" spans="1:6" x14ac:dyDescent="0.25">
      <c r="A2060" s="12">
        <v>1488.07</v>
      </c>
      <c r="B2060" s="26">
        <v>43217</v>
      </c>
      <c r="C2060" s="5">
        <v>308964</v>
      </c>
      <c r="D2060" s="12">
        <v>17462.490000000002</v>
      </c>
      <c r="E2060" s="27">
        <v>0.97710775299999997</v>
      </c>
      <c r="F2060" s="5" t="str">
        <f t="shared" si="32"/>
        <v>Not an Outlier</v>
      </c>
    </row>
    <row r="2061" spans="1:6" x14ac:dyDescent="0.25">
      <c r="A2061" s="12">
        <v>1488.3</v>
      </c>
      <c r="B2061" s="26">
        <v>43182</v>
      </c>
      <c r="C2061" s="5">
        <v>335554</v>
      </c>
      <c r="D2061" s="12">
        <v>32513.27</v>
      </c>
      <c r="E2061" s="27">
        <v>0.95909062700000003</v>
      </c>
      <c r="F2061" s="5" t="str">
        <f t="shared" si="32"/>
        <v>Not an Outlier</v>
      </c>
    </row>
    <row r="2062" spans="1:6" x14ac:dyDescent="0.25">
      <c r="A2062" s="12">
        <v>1488.76</v>
      </c>
      <c r="B2062" s="26">
        <v>43133</v>
      </c>
      <c r="C2062" s="5">
        <v>86269</v>
      </c>
      <c r="D2062" s="12">
        <v>21067.98</v>
      </c>
      <c r="E2062" s="27">
        <v>0.96145972599999996</v>
      </c>
      <c r="F2062" s="5" t="str">
        <f t="shared" si="32"/>
        <v>Not an Outlier</v>
      </c>
    </row>
    <row r="2063" spans="1:6" x14ac:dyDescent="0.25">
      <c r="A2063" s="12">
        <v>1489.41</v>
      </c>
      <c r="B2063" s="26">
        <v>43385</v>
      </c>
      <c r="C2063" s="5">
        <v>308964</v>
      </c>
      <c r="D2063" s="12">
        <v>16411.36</v>
      </c>
      <c r="E2063" s="27">
        <v>0.96401192099999999</v>
      </c>
      <c r="F2063" s="5" t="str">
        <f t="shared" si="32"/>
        <v>Not an Outlier</v>
      </c>
    </row>
    <row r="2064" spans="1:6" x14ac:dyDescent="0.25">
      <c r="A2064" s="12">
        <v>1489.8</v>
      </c>
      <c r="B2064" s="26">
        <v>43280</v>
      </c>
      <c r="C2064" s="5">
        <v>84904</v>
      </c>
      <c r="D2064" s="12">
        <v>18762.939999999999</v>
      </c>
      <c r="E2064" s="27">
        <v>1.0000009999999999</v>
      </c>
      <c r="F2064" s="5" t="str">
        <f t="shared" si="32"/>
        <v>Not an Outlier</v>
      </c>
    </row>
    <row r="2065" spans="1:6" x14ac:dyDescent="0.25">
      <c r="A2065" s="12">
        <v>1490</v>
      </c>
      <c r="B2065" s="26">
        <v>43147</v>
      </c>
      <c r="C2065" s="5">
        <v>90480</v>
      </c>
      <c r="D2065" s="12">
        <v>9370.1299999999992</v>
      </c>
      <c r="E2065" s="27">
        <v>0.92306343499999999</v>
      </c>
      <c r="F2065" s="5" t="str">
        <f t="shared" si="32"/>
        <v>Not an Outlier</v>
      </c>
    </row>
    <row r="2066" spans="1:6" x14ac:dyDescent="0.25">
      <c r="A2066" s="12">
        <v>1491.18</v>
      </c>
      <c r="B2066" s="26">
        <v>42874</v>
      </c>
      <c r="C2066" s="5">
        <v>1558</v>
      </c>
      <c r="D2066" s="12">
        <v>10859.3</v>
      </c>
      <c r="E2066" s="27">
        <v>0.95339043000000001</v>
      </c>
      <c r="F2066" s="5" t="str">
        <f t="shared" si="32"/>
        <v>Not an Outlier</v>
      </c>
    </row>
    <row r="2067" spans="1:6" x14ac:dyDescent="0.25">
      <c r="A2067" s="12">
        <v>1491.46</v>
      </c>
      <c r="B2067" s="26">
        <v>43378</v>
      </c>
      <c r="C2067" s="5">
        <v>315872</v>
      </c>
      <c r="D2067" s="12">
        <v>8451.8799999999992</v>
      </c>
      <c r="E2067" s="27">
        <v>1.0000009999999999</v>
      </c>
      <c r="F2067" s="5" t="str">
        <f t="shared" si="32"/>
        <v>Not an Outlier</v>
      </c>
    </row>
    <row r="2068" spans="1:6" x14ac:dyDescent="0.25">
      <c r="A2068" s="12">
        <v>1491.81</v>
      </c>
      <c r="B2068" s="26">
        <v>43308</v>
      </c>
      <c r="C2068" s="5">
        <v>84904</v>
      </c>
      <c r="D2068" s="12">
        <v>17080.72</v>
      </c>
      <c r="E2068" s="27">
        <v>1.0000009999999999</v>
      </c>
      <c r="F2068" s="5" t="str">
        <f t="shared" si="32"/>
        <v>Not an Outlier</v>
      </c>
    </row>
    <row r="2069" spans="1:6" x14ac:dyDescent="0.25">
      <c r="A2069" s="12">
        <v>1492.34</v>
      </c>
      <c r="B2069" s="26">
        <v>43329</v>
      </c>
      <c r="C2069" s="5">
        <v>308968</v>
      </c>
      <c r="D2069" s="12">
        <v>11277.54</v>
      </c>
      <c r="E2069" s="27">
        <v>0.97252621900000003</v>
      </c>
      <c r="F2069" s="5" t="str">
        <f t="shared" si="32"/>
        <v>Not an Outlier</v>
      </c>
    </row>
    <row r="2070" spans="1:6" x14ac:dyDescent="0.25">
      <c r="A2070" s="12">
        <v>1492.53</v>
      </c>
      <c r="B2070" s="26">
        <v>42895</v>
      </c>
      <c r="C2070" s="5">
        <v>335554</v>
      </c>
      <c r="D2070" s="12">
        <v>33331.99</v>
      </c>
      <c r="E2070" s="27">
        <v>0.98904830399999999</v>
      </c>
      <c r="F2070" s="5" t="str">
        <f t="shared" si="32"/>
        <v>Not an Outlier</v>
      </c>
    </row>
    <row r="2071" spans="1:6" x14ac:dyDescent="0.25">
      <c r="A2071" s="12">
        <v>1493.17</v>
      </c>
      <c r="B2071" s="26">
        <v>42797</v>
      </c>
      <c r="C2071" s="5">
        <v>335602</v>
      </c>
      <c r="D2071" s="12">
        <v>31528.1</v>
      </c>
      <c r="E2071" s="27">
        <v>0.98770204100000003</v>
      </c>
      <c r="F2071" s="5" t="str">
        <f t="shared" si="32"/>
        <v>Not an Outlier</v>
      </c>
    </row>
    <row r="2072" spans="1:6" x14ac:dyDescent="0.25">
      <c r="A2072" s="12">
        <v>1493.25</v>
      </c>
      <c r="B2072" s="26">
        <v>43308</v>
      </c>
      <c r="C2072" s="5">
        <v>335603</v>
      </c>
      <c r="D2072" s="12">
        <v>15709.12</v>
      </c>
      <c r="E2072" s="27">
        <v>1.0000009999999999</v>
      </c>
      <c r="F2072" s="5" t="str">
        <f t="shared" si="32"/>
        <v>Not an Outlier</v>
      </c>
    </row>
    <row r="2073" spans="1:6" x14ac:dyDescent="0.25">
      <c r="A2073" s="12">
        <v>1494.34</v>
      </c>
      <c r="B2073" s="26">
        <v>42783</v>
      </c>
      <c r="C2073" s="5">
        <v>1750</v>
      </c>
      <c r="D2073" s="12">
        <v>6673.74</v>
      </c>
      <c r="E2073" s="27">
        <v>0.96116053000000001</v>
      </c>
      <c r="F2073" s="5" t="str">
        <f t="shared" si="32"/>
        <v>Not an Outlier</v>
      </c>
    </row>
    <row r="2074" spans="1:6" x14ac:dyDescent="0.25">
      <c r="A2074" s="12">
        <v>1494.38</v>
      </c>
      <c r="B2074" s="26">
        <v>42951</v>
      </c>
      <c r="C2074" s="5">
        <v>335602</v>
      </c>
      <c r="D2074" s="12">
        <v>30555.22</v>
      </c>
      <c r="E2074" s="27">
        <v>0.99140311599999997</v>
      </c>
      <c r="F2074" s="5" t="str">
        <f t="shared" si="32"/>
        <v>Not an Outlier</v>
      </c>
    </row>
    <row r="2075" spans="1:6" x14ac:dyDescent="0.25">
      <c r="A2075" s="12">
        <v>1495.23</v>
      </c>
      <c r="B2075" s="26">
        <v>43112</v>
      </c>
      <c r="C2075" s="5">
        <v>308838</v>
      </c>
      <c r="D2075" s="12">
        <v>17393.18</v>
      </c>
      <c r="E2075" s="27">
        <v>0.96181798500000004</v>
      </c>
      <c r="F2075" s="5" t="str">
        <f t="shared" si="32"/>
        <v>Not an Outlier</v>
      </c>
    </row>
    <row r="2076" spans="1:6" x14ac:dyDescent="0.25">
      <c r="A2076" s="12">
        <v>1496.25</v>
      </c>
      <c r="B2076" s="26">
        <v>43112</v>
      </c>
      <c r="C2076" s="5">
        <v>335502</v>
      </c>
      <c r="D2076" s="12">
        <v>18343.96</v>
      </c>
      <c r="E2076" s="27">
        <v>0.97967350099999995</v>
      </c>
      <c r="F2076" s="5" t="str">
        <f t="shared" si="32"/>
        <v>Not an Outlier</v>
      </c>
    </row>
    <row r="2077" spans="1:6" x14ac:dyDescent="0.25">
      <c r="A2077" s="12">
        <v>1497.17</v>
      </c>
      <c r="B2077" s="26">
        <v>43000</v>
      </c>
      <c r="C2077" s="5">
        <v>308838</v>
      </c>
      <c r="D2077" s="12">
        <v>17034.86</v>
      </c>
      <c r="E2077" s="27">
        <v>0.934517928</v>
      </c>
      <c r="F2077" s="5" t="str">
        <f t="shared" si="32"/>
        <v>Not an Outlier</v>
      </c>
    </row>
    <row r="2078" spans="1:6" x14ac:dyDescent="0.25">
      <c r="A2078" s="12">
        <v>1497.3</v>
      </c>
      <c r="B2078" s="26">
        <v>43126</v>
      </c>
      <c r="C2078" s="5">
        <v>84904</v>
      </c>
      <c r="D2078" s="12">
        <v>23826.27</v>
      </c>
      <c r="E2078" s="27">
        <v>0.96946952600000003</v>
      </c>
      <c r="F2078" s="5" t="str">
        <f t="shared" si="32"/>
        <v>Not an Outlier</v>
      </c>
    </row>
    <row r="2079" spans="1:6" x14ac:dyDescent="0.25">
      <c r="A2079" s="12">
        <v>1498.12</v>
      </c>
      <c r="B2079" s="26">
        <v>43098</v>
      </c>
      <c r="C2079" s="5">
        <v>308838</v>
      </c>
      <c r="D2079" s="12">
        <v>16411.650000000001</v>
      </c>
      <c r="E2079" s="27">
        <v>0.95258578800000004</v>
      </c>
      <c r="F2079" s="5" t="str">
        <f t="shared" si="32"/>
        <v>Not an Outlier</v>
      </c>
    </row>
    <row r="2080" spans="1:6" x14ac:dyDescent="0.25">
      <c r="A2080" s="12">
        <v>1499.13</v>
      </c>
      <c r="B2080" s="26">
        <v>43098</v>
      </c>
      <c r="C2080" s="5">
        <v>308984</v>
      </c>
      <c r="D2080" s="12">
        <v>16012.42</v>
      </c>
      <c r="E2080" s="27">
        <v>0.93629887899999997</v>
      </c>
      <c r="F2080" s="5" t="str">
        <f t="shared" si="32"/>
        <v>Not an Outlier</v>
      </c>
    </row>
    <row r="2081" spans="1:6" x14ac:dyDescent="0.25">
      <c r="A2081" s="12">
        <v>1499.65</v>
      </c>
      <c r="B2081" s="26">
        <v>43049</v>
      </c>
      <c r="C2081" s="5">
        <v>1558</v>
      </c>
      <c r="D2081" s="12">
        <v>10412.64</v>
      </c>
      <c r="E2081" s="27">
        <v>0.91030219899999998</v>
      </c>
      <c r="F2081" s="5" t="str">
        <f t="shared" si="32"/>
        <v>Not an Outlier</v>
      </c>
    </row>
    <row r="2082" spans="1:6" x14ac:dyDescent="0.25">
      <c r="A2082" s="12">
        <v>1499.99</v>
      </c>
      <c r="B2082" s="26">
        <v>43063</v>
      </c>
      <c r="C2082" s="5">
        <v>1750</v>
      </c>
      <c r="D2082" s="12">
        <v>6281.95</v>
      </c>
      <c r="E2082" s="27">
        <v>0.89701536100000001</v>
      </c>
      <c r="F2082" s="5" t="str">
        <f t="shared" si="32"/>
        <v>Not an Outlier</v>
      </c>
    </row>
    <row r="2083" spans="1:6" x14ac:dyDescent="0.25">
      <c r="A2083" s="12">
        <v>1500.6</v>
      </c>
      <c r="B2083" s="26">
        <v>43294</v>
      </c>
      <c r="C2083" s="5">
        <v>84904</v>
      </c>
      <c r="D2083" s="12">
        <v>17838.96</v>
      </c>
      <c r="E2083" s="27">
        <v>1.0000009999999999</v>
      </c>
      <c r="F2083" s="5" t="str">
        <f t="shared" si="32"/>
        <v>Not an Outlier</v>
      </c>
    </row>
    <row r="2084" spans="1:6" x14ac:dyDescent="0.25">
      <c r="A2084" s="12">
        <v>1500.86</v>
      </c>
      <c r="B2084" s="26">
        <v>43105</v>
      </c>
      <c r="C2084" s="5">
        <v>86269</v>
      </c>
      <c r="D2084" s="12">
        <v>21101.54</v>
      </c>
      <c r="E2084" s="27">
        <v>0.96899836100000003</v>
      </c>
      <c r="F2084" s="5" t="str">
        <f t="shared" si="32"/>
        <v>Not an Outlier</v>
      </c>
    </row>
    <row r="2085" spans="1:6" x14ac:dyDescent="0.25">
      <c r="A2085" s="12">
        <v>1501.84</v>
      </c>
      <c r="B2085" s="26">
        <v>43021</v>
      </c>
      <c r="C2085" s="5">
        <v>1558</v>
      </c>
      <c r="D2085" s="12">
        <v>10938.01</v>
      </c>
      <c r="E2085" s="27">
        <v>0.93900581500000002</v>
      </c>
      <c r="F2085" s="5" t="str">
        <f t="shared" si="32"/>
        <v>Not an Outlier</v>
      </c>
    </row>
    <row r="2086" spans="1:6" x14ac:dyDescent="0.25">
      <c r="A2086" s="12">
        <v>1502.15</v>
      </c>
      <c r="B2086" s="26">
        <v>43021</v>
      </c>
      <c r="C2086" s="5">
        <v>335554</v>
      </c>
      <c r="D2086" s="12">
        <v>32088.59</v>
      </c>
      <c r="E2086" s="27">
        <v>0.97254558000000002</v>
      </c>
      <c r="F2086" s="5" t="str">
        <f t="shared" si="32"/>
        <v>Not an Outlier</v>
      </c>
    </row>
    <row r="2087" spans="1:6" x14ac:dyDescent="0.25">
      <c r="A2087" s="12">
        <v>1502.69</v>
      </c>
      <c r="B2087" s="26">
        <v>43238</v>
      </c>
      <c r="C2087" s="5">
        <v>335555</v>
      </c>
      <c r="D2087" s="12">
        <v>14487.34</v>
      </c>
      <c r="E2087" s="27">
        <v>0.50000100000000003</v>
      </c>
      <c r="F2087" s="5" t="str">
        <f t="shared" si="32"/>
        <v>Not an Outlier</v>
      </c>
    </row>
    <row r="2088" spans="1:6" x14ac:dyDescent="0.25">
      <c r="A2088" s="12">
        <v>1503.12</v>
      </c>
      <c r="B2088" s="26">
        <v>42937</v>
      </c>
      <c r="C2088" s="5">
        <v>90313</v>
      </c>
      <c r="D2088" s="12">
        <v>68656.639999999999</v>
      </c>
      <c r="E2088" s="27">
        <v>0.99148633600000002</v>
      </c>
      <c r="F2088" s="5" t="str">
        <f t="shared" si="32"/>
        <v>Not an Outlier</v>
      </c>
    </row>
    <row r="2089" spans="1:6" x14ac:dyDescent="0.25">
      <c r="A2089" s="12">
        <v>1503.26</v>
      </c>
      <c r="B2089" s="26">
        <v>42895</v>
      </c>
      <c r="C2089" s="5">
        <v>1750</v>
      </c>
      <c r="D2089" s="12">
        <v>7325.8</v>
      </c>
      <c r="E2089" s="27">
        <v>0.96629845299999995</v>
      </c>
      <c r="F2089" s="5" t="str">
        <f t="shared" si="32"/>
        <v>Not an Outlier</v>
      </c>
    </row>
    <row r="2090" spans="1:6" x14ac:dyDescent="0.25">
      <c r="A2090" s="12">
        <v>1503.38</v>
      </c>
      <c r="B2090" s="26">
        <v>43483</v>
      </c>
      <c r="C2090" s="5">
        <v>308964</v>
      </c>
      <c r="D2090" s="12">
        <v>16949.87</v>
      </c>
      <c r="E2090" s="27">
        <v>0.98262422500000002</v>
      </c>
      <c r="F2090" s="5" t="str">
        <f t="shared" si="32"/>
        <v>Not an Outlier</v>
      </c>
    </row>
    <row r="2091" spans="1:6" x14ac:dyDescent="0.25">
      <c r="A2091" s="12">
        <v>1504.99</v>
      </c>
      <c r="B2091" s="26">
        <v>43322</v>
      </c>
      <c r="C2091" s="5">
        <v>86269</v>
      </c>
      <c r="D2091" s="12">
        <v>12278.73</v>
      </c>
      <c r="E2091" s="27">
        <v>1.0000009999999999</v>
      </c>
      <c r="F2091" s="5" t="str">
        <f t="shared" si="32"/>
        <v>Not an Outlier</v>
      </c>
    </row>
    <row r="2092" spans="1:6" x14ac:dyDescent="0.25">
      <c r="A2092" s="12">
        <v>1505.7</v>
      </c>
      <c r="B2092" s="26">
        <v>43161</v>
      </c>
      <c r="C2092" s="5">
        <v>335602</v>
      </c>
      <c r="D2092" s="12">
        <v>26544.22</v>
      </c>
      <c r="E2092" s="27">
        <v>0.97466904799999998</v>
      </c>
      <c r="F2092" s="5" t="str">
        <f t="shared" si="32"/>
        <v>Not an Outlier</v>
      </c>
    </row>
    <row r="2093" spans="1:6" x14ac:dyDescent="0.25">
      <c r="A2093" s="12">
        <v>1506.07</v>
      </c>
      <c r="B2093" s="26">
        <v>43364</v>
      </c>
      <c r="C2093" s="5">
        <v>88278</v>
      </c>
      <c r="D2093" s="12">
        <v>13139.68</v>
      </c>
      <c r="E2093" s="27">
        <v>0.50000100000000003</v>
      </c>
      <c r="F2093" s="5" t="str">
        <f t="shared" si="32"/>
        <v>Not an Outlier</v>
      </c>
    </row>
    <row r="2094" spans="1:6" x14ac:dyDescent="0.25">
      <c r="A2094" s="12">
        <v>1506.35</v>
      </c>
      <c r="B2094" s="26">
        <v>43105</v>
      </c>
      <c r="C2094" s="5">
        <v>90313</v>
      </c>
      <c r="D2094" s="12">
        <v>62346.49</v>
      </c>
      <c r="E2094" s="27">
        <v>0.98348844999999996</v>
      </c>
      <c r="F2094" s="5" t="str">
        <f t="shared" si="32"/>
        <v>Not an Outlier</v>
      </c>
    </row>
    <row r="2095" spans="1:6" x14ac:dyDescent="0.25">
      <c r="A2095" s="12">
        <v>1506.73</v>
      </c>
      <c r="B2095" s="26">
        <v>43336</v>
      </c>
      <c r="C2095" s="5">
        <v>308964</v>
      </c>
      <c r="D2095" s="12">
        <v>17112.060000000001</v>
      </c>
      <c r="E2095" s="27">
        <v>0.97187241199999996</v>
      </c>
      <c r="F2095" s="5" t="str">
        <f t="shared" si="32"/>
        <v>Not an Outlier</v>
      </c>
    </row>
    <row r="2096" spans="1:6" x14ac:dyDescent="0.25">
      <c r="A2096" s="12">
        <v>1506.96</v>
      </c>
      <c r="B2096" s="26">
        <v>42860</v>
      </c>
      <c r="C2096" s="5">
        <v>300375</v>
      </c>
      <c r="D2096" s="12">
        <v>29431.56</v>
      </c>
      <c r="E2096" s="27">
        <v>0.98071386800000004</v>
      </c>
      <c r="F2096" s="5" t="str">
        <f t="shared" si="32"/>
        <v>Not an Outlier</v>
      </c>
    </row>
    <row r="2097" spans="1:6" x14ac:dyDescent="0.25">
      <c r="A2097" s="12">
        <v>1506.98</v>
      </c>
      <c r="B2097" s="26">
        <v>42832</v>
      </c>
      <c r="C2097" s="5">
        <v>335554</v>
      </c>
      <c r="D2097" s="12">
        <v>32112.9</v>
      </c>
      <c r="E2097" s="27">
        <v>0.97365787800000003</v>
      </c>
      <c r="F2097" s="5" t="str">
        <f t="shared" si="32"/>
        <v>Not an Outlier</v>
      </c>
    </row>
    <row r="2098" spans="1:6" x14ac:dyDescent="0.25">
      <c r="A2098" s="12">
        <v>1508.87</v>
      </c>
      <c r="B2098" s="26">
        <v>43133</v>
      </c>
      <c r="C2098" s="5">
        <v>84904</v>
      </c>
      <c r="D2098" s="12">
        <v>23994.62</v>
      </c>
      <c r="E2098" s="27">
        <v>0.96815026500000001</v>
      </c>
      <c r="F2098" s="5" t="str">
        <f t="shared" si="32"/>
        <v>Not an Outlier</v>
      </c>
    </row>
    <row r="2099" spans="1:6" x14ac:dyDescent="0.25">
      <c r="A2099" s="12">
        <v>1509.49</v>
      </c>
      <c r="B2099" s="26">
        <v>43273</v>
      </c>
      <c r="C2099" s="5">
        <v>335502</v>
      </c>
      <c r="D2099" s="12">
        <v>8962.83</v>
      </c>
      <c r="E2099" s="27">
        <v>1.0000009999999999</v>
      </c>
      <c r="F2099" s="5" t="str">
        <f t="shared" si="32"/>
        <v>Not an Outlier</v>
      </c>
    </row>
    <row r="2100" spans="1:6" x14ac:dyDescent="0.25">
      <c r="A2100" s="12">
        <v>1511.79</v>
      </c>
      <c r="B2100" s="26">
        <v>43154</v>
      </c>
      <c r="C2100" s="5">
        <v>1750</v>
      </c>
      <c r="D2100" s="12">
        <v>6350.03</v>
      </c>
      <c r="E2100" s="27">
        <v>0.93635177800000002</v>
      </c>
      <c r="F2100" s="5" t="str">
        <f t="shared" si="32"/>
        <v>Not an Outlier</v>
      </c>
    </row>
    <row r="2101" spans="1:6" x14ac:dyDescent="0.25">
      <c r="A2101" s="12">
        <v>1512.17</v>
      </c>
      <c r="B2101" s="26">
        <v>43287</v>
      </c>
      <c r="C2101" s="5">
        <v>335602</v>
      </c>
      <c r="D2101" s="12">
        <v>20727.41</v>
      </c>
      <c r="E2101" s="27">
        <v>1.0000009999999999</v>
      </c>
      <c r="F2101" s="5" t="str">
        <f t="shared" si="32"/>
        <v>Not an Outlier</v>
      </c>
    </row>
    <row r="2102" spans="1:6" x14ac:dyDescent="0.25">
      <c r="A2102" s="12">
        <v>1512.61</v>
      </c>
      <c r="B2102" s="26">
        <v>43154</v>
      </c>
      <c r="C2102" s="5">
        <v>90422</v>
      </c>
      <c r="D2102" s="12">
        <v>6880.17</v>
      </c>
      <c r="E2102" s="27">
        <v>0.92494685200000004</v>
      </c>
      <c r="F2102" s="5" t="str">
        <f t="shared" si="32"/>
        <v>Not an Outlier</v>
      </c>
    </row>
    <row r="2103" spans="1:6" x14ac:dyDescent="0.25">
      <c r="A2103" s="12">
        <v>1512.88</v>
      </c>
      <c r="B2103" s="26">
        <v>43420</v>
      </c>
      <c r="C2103" s="5">
        <v>308838</v>
      </c>
      <c r="D2103" s="12">
        <v>17759.830000000002</v>
      </c>
      <c r="E2103" s="27">
        <v>0.97866859900000003</v>
      </c>
      <c r="F2103" s="5" t="str">
        <f t="shared" si="32"/>
        <v>Not an Outlier</v>
      </c>
    </row>
    <row r="2104" spans="1:6" x14ac:dyDescent="0.25">
      <c r="A2104" s="12">
        <v>1513.02</v>
      </c>
      <c r="B2104" s="26">
        <v>42860</v>
      </c>
      <c r="C2104" s="5">
        <v>84904</v>
      </c>
      <c r="D2104" s="12">
        <v>23536.26</v>
      </c>
      <c r="E2104" s="27">
        <v>0.96275036199999997</v>
      </c>
      <c r="F2104" s="5" t="str">
        <f t="shared" si="32"/>
        <v>Not an Outlier</v>
      </c>
    </row>
    <row r="2105" spans="1:6" x14ac:dyDescent="0.25">
      <c r="A2105" s="12">
        <v>1513.74</v>
      </c>
      <c r="B2105" s="26">
        <v>42951</v>
      </c>
      <c r="C2105" s="5">
        <v>1558</v>
      </c>
      <c r="D2105" s="12">
        <v>11168.27</v>
      </c>
      <c r="E2105" s="27">
        <v>0.94680750000000002</v>
      </c>
      <c r="F2105" s="5" t="str">
        <f t="shared" si="32"/>
        <v>Not an Outlier</v>
      </c>
    </row>
    <row r="2106" spans="1:6" x14ac:dyDescent="0.25">
      <c r="A2106" s="12">
        <v>1513.75</v>
      </c>
      <c r="B2106" s="26">
        <v>43091</v>
      </c>
      <c r="C2106" s="5">
        <v>335554</v>
      </c>
      <c r="D2106" s="12">
        <v>31668.87</v>
      </c>
      <c r="E2106" s="27">
        <v>0.97807365199999996</v>
      </c>
      <c r="F2106" s="5" t="str">
        <f t="shared" si="32"/>
        <v>Not an Outlier</v>
      </c>
    </row>
    <row r="2107" spans="1:6" x14ac:dyDescent="0.25">
      <c r="A2107" s="12">
        <v>1513.84</v>
      </c>
      <c r="B2107" s="26">
        <v>42888</v>
      </c>
      <c r="C2107" s="5">
        <v>1750</v>
      </c>
      <c r="D2107" s="12">
        <v>7177.26</v>
      </c>
      <c r="E2107" s="27">
        <v>0.96771850400000003</v>
      </c>
      <c r="F2107" s="5" t="str">
        <f t="shared" si="32"/>
        <v>Not an Outlier</v>
      </c>
    </row>
    <row r="2108" spans="1:6" x14ac:dyDescent="0.25">
      <c r="A2108" s="12">
        <v>1514.92</v>
      </c>
      <c r="B2108" s="26">
        <v>43168</v>
      </c>
      <c r="C2108" s="5">
        <v>90480</v>
      </c>
      <c r="D2108" s="12">
        <v>9359.91</v>
      </c>
      <c r="E2108" s="27">
        <v>0.94415769999999999</v>
      </c>
      <c r="F2108" s="5" t="str">
        <f t="shared" si="32"/>
        <v>Not an Outlier</v>
      </c>
    </row>
    <row r="2109" spans="1:6" x14ac:dyDescent="0.25">
      <c r="A2109" s="12">
        <v>1515.39</v>
      </c>
      <c r="B2109" s="26">
        <v>43364</v>
      </c>
      <c r="C2109" s="5">
        <v>300389</v>
      </c>
      <c r="D2109" s="12">
        <v>6275.27</v>
      </c>
      <c r="E2109" s="27">
        <v>9.9999999990000009E-7</v>
      </c>
      <c r="F2109" s="5" t="str">
        <f t="shared" si="32"/>
        <v>Not an Outlier</v>
      </c>
    </row>
    <row r="2110" spans="1:6" x14ac:dyDescent="0.25">
      <c r="A2110" s="12">
        <v>1515.93</v>
      </c>
      <c r="B2110" s="26">
        <v>43483</v>
      </c>
      <c r="C2110" s="5">
        <v>308965</v>
      </c>
      <c r="D2110" s="12">
        <v>16012.32</v>
      </c>
      <c r="E2110" s="27">
        <v>0.97393938499999999</v>
      </c>
      <c r="F2110" s="5" t="str">
        <f t="shared" si="32"/>
        <v>Not an Outlier</v>
      </c>
    </row>
    <row r="2111" spans="1:6" x14ac:dyDescent="0.25">
      <c r="A2111" s="12">
        <v>1515.96</v>
      </c>
      <c r="B2111" s="26">
        <v>43308</v>
      </c>
      <c r="C2111" s="5">
        <v>335554</v>
      </c>
      <c r="D2111" s="12">
        <v>26110.02</v>
      </c>
      <c r="E2111" s="27">
        <v>1.0000009999999999</v>
      </c>
      <c r="F2111" s="5" t="str">
        <f t="shared" si="32"/>
        <v>Not an Outlier</v>
      </c>
    </row>
    <row r="2112" spans="1:6" x14ac:dyDescent="0.25">
      <c r="A2112" s="12">
        <v>1516.54</v>
      </c>
      <c r="B2112" s="26">
        <v>43007</v>
      </c>
      <c r="C2112" s="5">
        <v>90313</v>
      </c>
      <c r="D2112" s="12">
        <v>64470.83</v>
      </c>
      <c r="E2112" s="27">
        <v>0.98344470900000003</v>
      </c>
      <c r="F2112" s="5" t="str">
        <f t="shared" si="32"/>
        <v>Not an Outlier</v>
      </c>
    </row>
    <row r="2113" spans="1:6" x14ac:dyDescent="0.25">
      <c r="A2113" s="12">
        <v>1516.98</v>
      </c>
      <c r="B2113" s="26">
        <v>43301</v>
      </c>
      <c r="C2113" s="5">
        <v>86269</v>
      </c>
      <c r="D2113" s="12">
        <v>13339.49</v>
      </c>
      <c r="E2113" s="27">
        <v>1.0000009999999999</v>
      </c>
      <c r="F2113" s="5" t="str">
        <f t="shared" si="32"/>
        <v>Not an Outlier</v>
      </c>
    </row>
    <row r="2114" spans="1:6" x14ac:dyDescent="0.25">
      <c r="A2114" s="12">
        <v>1516.99</v>
      </c>
      <c r="B2114" s="26">
        <v>43343</v>
      </c>
      <c r="C2114" s="5">
        <v>300388</v>
      </c>
      <c r="D2114" s="12">
        <v>5590.71</v>
      </c>
      <c r="E2114" s="27">
        <v>0.50000100000000003</v>
      </c>
      <c r="F2114" s="5" t="str">
        <f t="shared" ref="F2114:F2177" si="33">IF(OR(A2114&gt;$I$8,A2114&lt;$I$9), "Outlier", "Not an Outlier")</f>
        <v>Not an Outlier</v>
      </c>
    </row>
    <row r="2115" spans="1:6" x14ac:dyDescent="0.25">
      <c r="A2115" s="12">
        <v>1517.36</v>
      </c>
      <c r="B2115" s="26">
        <v>43112</v>
      </c>
      <c r="C2115" s="5">
        <v>90480</v>
      </c>
      <c r="D2115" s="12">
        <v>9291.5300000000007</v>
      </c>
      <c r="E2115" s="27">
        <v>0.92023831</v>
      </c>
      <c r="F2115" s="5" t="str">
        <f t="shared" si="33"/>
        <v>Not an Outlier</v>
      </c>
    </row>
    <row r="2116" spans="1:6" x14ac:dyDescent="0.25">
      <c r="A2116" s="12">
        <v>1518.33</v>
      </c>
      <c r="B2116" s="26">
        <v>43343</v>
      </c>
      <c r="C2116" s="5">
        <v>166753</v>
      </c>
      <c r="D2116" s="12">
        <v>20489.650000000001</v>
      </c>
      <c r="E2116" s="27">
        <v>1.0000009999999999</v>
      </c>
      <c r="F2116" s="5" t="str">
        <f t="shared" si="33"/>
        <v>Not an Outlier</v>
      </c>
    </row>
    <row r="2117" spans="1:6" x14ac:dyDescent="0.25">
      <c r="A2117" s="12">
        <v>1519.73</v>
      </c>
      <c r="B2117" s="26">
        <v>43350</v>
      </c>
      <c r="C2117" s="5">
        <v>308964</v>
      </c>
      <c r="D2117" s="12">
        <v>16880.63</v>
      </c>
      <c r="E2117" s="27">
        <v>0.96740938799999998</v>
      </c>
      <c r="F2117" s="5" t="str">
        <f t="shared" si="33"/>
        <v>Not an Outlier</v>
      </c>
    </row>
    <row r="2118" spans="1:6" x14ac:dyDescent="0.25">
      <c r="A2118" s="12">
        <v>1520.04</v>
      </c>
      <c r="B2118" s="26">
        <v>43322</v>
      </c>
      <c r="C2118" s="5">
        <v>300377</v>
      </c>
      <c r="D2118" s="12">
        <v>6855.53</v>
      </c>
      <c r="E2118" s="27">
        <v>1.0000009999999999</v>
      </c>
      <c r="F2118" s="5" t="str">
        <f t="shared" si="33"/>
        <v>Not an Outlier</v>
      </c>
    </row>
    <row r="2119" spans="1:6" x14ac:dyDescent="0.25">
      <c r="A2119" s="12">
        <v>1520.1</v>
      </c>
      <c r="B2119" s="26">
        <v>43301</v>
      </c>
      <c r="C2119" s="5">
        <v>84904</v>
      </c>
      <c r="D2119" s="12">
        <v>17418.95</v>
      </c>
      <c r="E2119" s="27">
        <v>1.0000009999999999</v>
      </c>
      <c r="F2119" s="5" t="str">
        <f t="shared" si="33"/>
        <v>Not an Outlier</v>
      </c>
    </row>
    <row r="2120" spans="1:6" x14ac:dyDescent="0.25">
      <c r="A2120" s="12">
        <v>1520.83</v>
      </c>
      <c r="B2120" s="26">
        <v>43168</v>
      </c>
      <c r="C2120" s="5">
        <v>86269</v>
      </c>
      <c r="D2120" s="12">
        <v>21476.18</v>
      </c>
      <c r="E2120" s="27">
        <v>0.95752995799999996</v>
      </c>
      <c r="F2120" s="5" t="str">
        <f t="shared" si="33"/>
        <v>Not an Outlier</v>
      </c>
    </row>
    <row r="2121" spans="1:6" x14ac:dyDescent="0.25">
      <c r="A2121" s="12">
        <v>1520.84</v>
      </c>
      <c r="B2121" s="26">
        <v>43280</v>
      </c>
      <c r="C2121" s="5">
        <v>308968</v>
      </c>
      <c r="D2121" s="12">
        <v>11179.13</v>
      </c>
      <c r="E2121" s="27">
        <v>0.96775352299999995</v>
      </c>
      <c r="F2121" s="5" t="str">
        <f t="shared" si="33"/>
        <v>Not an Outlier</v>
      </c>
    </row>
    <row r="2122" spans="1:6" x14ac:dyDescent="0.25">
      <c r="A2122" s="12">
        <v>1520.92</v>
      </c>
      <c r="B2122" s="26">
        <v>42951</v>
      </c>
      <c r="C2122" s="5">
        <v>90480</v>
      </c>
      <c r="D2122" s="12">
        <v>10889.18</v>
      </c>
      <c r="E2122" s="27">
        <v>0.97025876600000005</v>
      </c>
      <c r="F2122" s="5" t="str">
        <f t="shared" si="33"/>
        <v>Not an Outlier</v>
      </c>
    </row>
    <row r="2123" spans="1:6" x14ac:dyDescent="0.25">
      <c r="A2123" s="12">
        <v>1521.88</v>
      </c>
      <c r="B2123" s="26">
        <v>43182</v>
      </c>
      <c r="C2123" s="5">
        <v>90422</v>
      </c>
      <c r="D2123" s="12">
        <v>5465.29</v>
      </c>
      <c r="E2123" s="27">
        <v>0.87852063499999999</v>
      </c>
      <c r="F2123" s="5" t="str">
        <f t="shared" si="33"/>
        <v>Not an Outlier</v>
      </c>
    </row>
    <row r="2124" spans="1:6" x14ac:dyDescent="0.25">
      <c r="A2124" s="12">
        <v>1523.79</v>
      </c>
      <c r="B2124" s="26">
        <v>43140</v>
      </c>
      <c r="C2124" s="5">
        <v>300375</v>
      </c>
      <c r="D2124" s="12">
        <v>24856.13</v>
      </c>
      <c r="E2124" s="27">
        <v>0.96334783899999998</v>
      </c>
      <c r="F2124" s="5" t="str">
        <f t="shared" si="33"/>
        <v>Not an Outlier</v>
      </c>
    </row>
    <row r="2125" spans="1:6" x14ac:dyDescent="0.25">
      <c r="A2125" s="12">
        <v>1524.59</v>
      </c>
      <c r="B2125" s="26">
        <v>43322</v>
      </c>
      <c r="C2125" s="5">
        <v>335602</v>
      </c>
      <c r="D2125" s="12">
        <v>19040.310000000001</v>
      </c>
      <c r="E2125" s="27">
        <v>1.0000009999999999</v>
      </c>
      <c r="F2125" s="5" t="str">
        <f t="shared" si="33"/>
        <v>Not an Outlier</v>
      </c>
    </row>
    <row r="2126" spans="1:6" x14ac:dyDescent="0.25">
      <c r="A2126" s="12">
        <v>1524.62</v>
      </c>
      <c r="B2126" s="26">
        <v>43259</v>
      </c>
      <c r="C2126" s="5">
        <v>335603</v>
      </c>
      <c r="D2126" s="12">
        <v>18475.669999999998</v>
      </c>
      <c r="E2126" s="27">
        <v>1.0000009999999999</v>
      </c>
      <c r="F2126" s="5" t="str">
        <f t="shared" si="33"/>
        <v>Not an Outlier</v>
      </c>
    </row>
    <row r="2127" spans="1:6" x14ac:dyDescent="0.25">
      <c r="A2127" s="12">
        <v>1525.05</v>
      </c>
      <c r="B2127" s="26">
        <v>43028</v>
      </c>
      <c r="C2127" s="5">
        <v>335554</v>
      </c>
      <c r="D2127" s="12">
        <v>31697.77</v>
      </c>
      <c r="E2127" s="27">
        <v>0.97142957100000005</v>
      </c>
      <c r="F2127" s="5" t="str">
        <f t="shared" si="33"/>
        <v>Not an Outlier</v>
      </c>
    </row>
    <row r="2128" spans="1:6" x14ac:dyDescent="0.25">
      <c r="A2128" s="12">
        <v>1525.2</v>
      </c>
      <c r="B2128" s="26">
        <v>42846</v>
      </c>
      <c r="C2128" s="5">
        <v>90313</v>
      </c>
      <c r="D2128" s="12">
        <v>68737</v>
      </c>
      <c r="E2128" s="27">
        <v>0.98551647899999995</v>
      </c>
      <c r="F2128" s="5" t="str">
        <f t="shared" si="33"/>
        <v>Not an Outlier</v>
      </c>
    </row>
    <row r="2129" spans="1:6" x14ac:dyDescent="0.25">
      <c r="A2129" s="12">
        <v>1526.15</v>
      </c>
      <c r="B2129" s="26">
        <v>42860</v>
      </c>
      <c r="C2129" s="5">
        <v>90313</v>
      </c>
      <c r="D2129" s="12">
        <v>68138.8</v>
      </c>
      <c r="E2129" s="27">
        <v>0.98627383899999999</v>
      </c>
      <c r="F2129" s="5" t="str">
        <f t="shared" si="33"/>
        <v>Not an Outlier</v>
      </c>
    </row>
    <row r="2130" spans="1:6" x14ac:dyDescent="0.25">
      <c r="A2130" s="12">
        <v>1527.27</v>
      </c>
      <c r="B2130" s="26">
        <v>42790</v>
      </c>
      <c r="C2130" s="5">
        <v>335602</v>
      </c>
      <c r="D2130" s="12">
        <v>31505.11</v>
      </c>
      <c r="E2130" s="27">
        <v>0.98457999699999998</v>
      </c>
      <c r="F2130" s="5" t="str">
        <f t="shared" si="33"/>
        <v>Not an Outlier</v>
      </c>
    </row>
    <row r="2131" spans="1:6" x14ac:dyDescent="0.25">
      <c r="A2131" s="12">
        <v>1527.86</v>
      </c>
      <c r="B2131" s="26">
        <v>42965</v>
      </c>
      <c r="C2131" s="5">
        <v>335602</v>
      </c>
      <c r="D2131" s="12">
        <v>30016.94</v>
      </c>
      <c r="E2131" s="27">
        <v>0.98658452200000002</v>
      </c>
      <c r="F2131" s="5" t="str">
        <f t="shared" si="33"/>
        <v>Not an Outlier</v>
      </c>
    </row>
    <row r="2132" spans="1:6" x14ac:dyDescent="0.25">
      <c r="A2132" s="12">
        <v>1529.28</v>
      </c>
      <c r="B2132" s="26">
        <v>42923</v>
      </c>
      <c r="C2132" s="5">
        <v>90480</v>
      </c>
      <c r="D2132" s="12">
        <v>10440.950000000001</v>
      </c>
      <c r="E2132" s="27">
        <v>0.96893688899999997</v>
      </c>
      <c r="F2132" s="5" t="str">
        <f t="shared" si="33"/>
        <v>Not an Outlier</v>
      </c>
    </row>
    <row r="2133" spans="1:6" x14ac:dyDescent="0.25">
      <c r="A2133" s="12">
        <v>1529.93</v>
      </c>
      <c r="B2133" s="26">
        <v>43189</v>
      </c>
      <c r="C2133" s="5">
        <v>90422</v>
      </c>
      <c r="D2133" s="12">
        <v>4886.88</v>
      </c>
      <c r="E2133" s="27">
        <v>0.85055189899999994</v>
      </c>
      <c r="F2133" s="5" t="str">
        <f t="shared" si="33"/>
        <v>Not an Outlier</v>
      </c>
    </row>
    <row r="2134" spans="1:6" x14ac:dyDescent="0.25">
      <c r="A2134" s="12">
        <v>1531.34</v>
      </c>
      <c r="B2134" s="26">
        <v>43308</v>
      </c>
      <c r="C2134" s="5">
        <v>86269</v>
      </c>
      <c r="D2134" s="12">
        <v>13056.87</v>
      </c>
      <c r="E2134" s="27">
        <v>1.0000009999999999</v>
      </c>
      <c r="F2134" s="5" t="str">
        <f t="shared" si="33"/>
        <v>Not an Outlier</v>
      </c>
    </row>
    <row r="2135" spans="1:6" x14ac:dyDescent="0.25">
      <c r="A2135" s="12">
        <v>1532.6</v>
      </c>
      <c r="B2135" s="26">
        <v>43000</v>
      </c>
      <c r="C2135" s="5">
        <v>86269</v>
      </c>
      <c r="D2135" s="12">
        <v>20607.669999999998</v>
      </c>
      <c r="E2135" s="27">
        <v>0.95738951100000003</v>
      </c>
      <c r="F2135" s="5" t="str">
        <f t="shared" si="33"/>
        <v>Not an Outlier</v>
      </c>
    </row>
    <row r="2136" spans="1:6" x14ac:dyDescent="0.25">
      <c r="A2136" s="12">
        <v>1533.14</v>
      </c>
      <c r="B2136" s="26">
        <v>43252</v>
      </c>
      <c r="C2136" s="5">
        <v>335502</v>
      </c>
      <c r="D2136" s="12">
        <v>10451.65</v>
      </c>
      <c r="E2136" s="27">
        <v>1.0000009999999999</v>
      </c>
      <c r="F2136" s="5" t="str">
        <f t="shared" si="33"/>
        <v>Not an Outlier</v>
      </c>
    </row>
    <row r="2137" spans="1:6" x14ac:dyDescent="0.25">
      <c r="A2137" s="12">
        <v>1534.26</v>
      </c>
      <c r="B2137" s="26">
        <v>43007</v>
      </c>
      <c r="C2137" s="5">
        <v>308838</v>
      </c>
      <c r="D2137" s="12">
        <v>17025.810000000001</v>
      </c>
      <c r="E2137" s="27">
        <v>0.94180387300000001</v>
      </c>
      <c r="F2137" s="5" t="str">
        <f t="shared" si="33"/>
        <v>Not an Outlier</v>
      </c>
    </row>
    <row r="2138" spans="1:6" x14ac:dyDescent="0.25">
      <c r="A2138" s="12">
        <v>1534.61</v>
      </c>
      <c r="B2138" s="26">
        <v>43007</v>
      </c>
      <c r="C2138" s="5">
        <v>84904</v>
      </c>
      <c r="D2138" s="12">
        <v>23929.53</v>
      </c>
      <c r="E2138" s="27">
        <v>0.97099495300000005</v>
      </c>
      <c r="F2138" s="5" t="str">
        <f t="shared" si="33"/>
        <v>Not an Outlier</v>
      </c>
    </row>
    <row r="2139" spans="1:6" x14ac:dyDescent="0.25">
      <c r="A2139" s="12">
        <v>1535.01</v>
      </c>
      <c r="B2139" s="26">
        <v>43126</v>
      </c>
      <c r="C2139" s="5">
        <v>335502</v>
      </c>
      <c r="D2139" s="12">
        <v>17925.919999999998</v>
      </c>
      <c r="E2139" s="27">
        <v>0.97553271500000005</v>
      </c>
      <c r="F2139" s="5" t="str">
        <f t="shared" si="33"/>
        <v>Not an Outlier</v>
      </c>
    </row>
    <row r="2140" spans="1:6" x14ac:dyDescent="0.25">
      <c r="A2140" s="12">
        <v>1535.68</v>
      </c>
      <c r="B2140" s="26">
        <v>43322</v>
      </c>
      <c r="C2140" s="5">
        <v>86253</v>
      </c>
      <c r="D2140" s="12">
        <v>12685.84</v>
      </c>
      <c r="E2140" s="27">
        <v>0.14285814299999999</v>
      </c>
      <c r="F2140" s="5" t="str">
        <f t="shared" si="33"/>
        <v>Not an Outlier</v>
      </c>
    </row>
    <row r="2141" spans="1:6" x14ac:dyDescent="0.25">
      <c r="A2141" s="12">
        <v>1536.4</v>
      </c>
      <c r="B2141" s="26">
        <v>43217</v>
      </c>
      <c r="C2141" s="5">
        <v>90313</v>
      </c>
      <c r="D2141" s="12">
        <v>53547.83</v>
      </c>
      <c r="E2141" s="27">
        <v>0.93927492700000004</v>
      </c>
      <c r="F2141" s="5" t="str">
        <f t="shared" si="33"/>
        <v>Not an Outlier</v>
      </c>
    </row>
    <row r="2142" spans="1:6" x14ac:dyDescent="0.25">
      <c r="A2142" s="12">
        <v>1536.59</v>
      </c>
      <c r="B2142" s="26">
        <v>43308</v>
      </c>
      <c r="C2142" s="5">
        <v>300378</v>
      </c>
      <c r="D2142" s="12">
        <v>7754.8</v>
      </c>
      <c r="E2142" s="27">
        <v>1.0000009999999999</v>
      </c>
      <c r="F2142" s="5" t="str">
        <f t="shared" si="33"/>
        <v>Not an Outlier</v>
      </c>
    </row>
    <row r="2143" spans="1:6" x14ac:dyDescent="0.25">
      <c r="A2143" s="12">
        <v>1536.75</v>
      </c>
      <c r="B2143" s="26">
        <v>42846</v>
      </c>
      <c r="C2143" s="5">
        <v>335555</v>
      </c>
      <c r="D2143" s="12">
        <v>17837.400000000001</v>
      </c>
      <c r="E2143" s="27">
        <v>0.97922864600000004</v>
      </c>
      <c r="F2143" s="5" t="str">
        <f t="shared" si="33"/>
        <v>Not an Outlier</v>
      </c>
    </row>
    <row r="2144" spans="1:6" x14ac:dyDescent="0.25">
      <c r="A2144" s="12">
        <v>1537.07</v>
      </c>
      <c r="B2144" s="26">
        <v>43000</v>
      </c>
      <c r="C2144" s="5">
        <v>90313</v>
      </c>
      <c r="D2144" s="12">
        <v>64704.06</v>
      </c>
      <c r="E2144" s="27">
        <v>0.98391774600000004</v>
      </c>
      <c r="F2144" s="5" t="str">
        <f t="shared" si="33"/>
        <v>Not an Outlier</v>
      </c>
    </row>
    <row r="2145" spans="1:6" x14ac:dyDescent="0.25">
      <c r="A2145" s="12">
        <v>1537.3</v>
      </c>
      <c r="B2145" s="26">
        <v>42783</v>
      </c>
      <c r="C2145" s="5">
        <v>86269</v>
      </c>
      <c r="D2145" s="12">
        <v>22438.63</v>
      </c>
      <c r="E2145" s="27">
        <v>0.97180800099999998</v>
      </c>
      <c r="F2145" s="5" t="str">
        <f t="shared" si="33"/>
        <v>Not an Outlier</v>
      </c>
    </row>
    <row r="2146" spans="1:6" x14ac:dyDescent="0.25">
      <c r="A2146" s="12">
        <v>1537.31</v>
      </c>
      <c r="B2146" s="26">
        <v>43343</v>
      </c>
      <c r="C2146" s="5">
        <v>236505</v>
      </c>
      <c r="D2146" s="12">
        <v>8222.18</v>
      </c>
      <c r="E2146" s="27">
        <v>0.50000100000000003</v>
      </c>
      <c r="F2146" s="5" t="str">
        <f t="shared" si="33"/>
        <v>Not an Outlier</v>
      </c>
    </row>
    <row r="2147" spans="1:6" x14ac:dyDescent="0.25">
      <c r="A2147" s="12">
        <v>1537.33</v>
      </c>
      <c r="B2147" s="26">
        <v>43392</v>
      </c>
      <c r="C2147" s="5">
        <v>308838</v>
      </c>
      <c r="D2147" s="12">
        <v>17574.09</v>
      </c>
      <c r="E2147" s="27">
        <v>0.97788286300000005</v>
      </c>
      <c r="F2147" s="5" t="str">
        <f t="shared" si="33"/>
        <v>Not an Outlier</v>
      </c>
    </row>
    <row r="2148" spans="1:6" x14ac:dyDescent="0.25">
      <c r="A2148" s="12">
        <v>1539.58</v>
      </c>
      <c r="B2148" s="26">
        <v>42895</v>
      </c>
      <c r="C2148" s="5">
        <v>1558</v>
      </c>
      <c r="D2148" s="12">
        <v>11609.61</v>
      </c>
      <c r="E2148" s="27">
        <v>0.95509223600000004</v>
      </c>
      <c r="F2148" s="5" t="str">
        <f t="shared" si="33"/>
        <v>Not an Outlier</v>
      </c>
    </row>
    <row r="2149" spans="1:6" x14ac:dyDescent="0.25">
      <c r="A2149" s="12">
        <v>1540.11</v>
      </c>
      <c r="B2149" s="26">
        <v>43042</v>
      </c>
      <c r="C2149" s="5">
        <v>335554</v>
      </c>
      <c r="D2149" s="12">
        <v>31327.75</v>
      </c>
      <c r="E2149" s="27">
        <v>0.96511179700000005</v>
      </c>
      <c r="F2149" s="5" t="str">
        <f t="shared" si="33"/>
        <v>Not an Outlier</v>
      </c>
    </row>
    <row r="2150" spans="1:6" x14ac:dyDescent="0.25">
      <c r="A2150" s="12">
        <v>1541.59</v>
      </c>
      <c r="B2150" s="26">
        <v>43378</v>
      </c>
      <c r="C2150" s="5">
        <v>308838</v>
      </c>
      <c r="D2150" s="12">
        <v>18611.810000000001</v>
      </c>
      <c r="E2150" s="27">
        <v>0.98274017899999999</v>
      </c>
      <c r="F2150" s="5" t="str">
        <f t="shared" si="33"/>
        <v>Not an Outlier</v>
      </c>
    </row>
    <row r="2151" spans="1:6" x14ac:dyDescent="0.25">
      <c r="A2151" s="12">
        <v>1543.17</v>
      </c>
      <c r="B2151" s="26">
        <v>42958</v>
      </c>
      <c r="C2151" s="5">
        <v>1750</v>
      </c>
      <c r="D2151" s="12">
        <v>7073.07</v>
      </c>
      <c r="E2151" s="27">
        <v>0.96461783999999995</v>
      </c>
      <c r="F2151" s="5" t="str">
        <f t="shared" si="33"/>
        <v>Not an Outlier</v>
      </c>
    </row>
    <row r="2152" spans="1:6" x14ac:dyDescent="0.25">
      <c r="A2152" s="12">
        <v>1543.19</v>
      </c>
      <c r="B2152" s="26">
        <v>42839</v>
      </c>
      <c r="C2152" s="5">
        <v>1558</v>
      </c>
      <c r="D2152" s="12">
        <v>11450.72</v>
      </c>
      <c r="E2152" s="27">
        <v>0.96520852599999996</v>
      </c>
      <c r="F2152" s="5" t="str">
        <f t="shared" si="33"/>
        <v>Not an Outlier</v>
      </c>
    </row>
    <row r="2153" spans="1:6" x14ac:dyDescent="0.25">
      <c r="A2153" s="12">
        <v>1544.78</v>
      </c>
      <c r="B2153" s="26">
        <v>42867</v>
      </c>
      <c r="C2153" s="5">
        <v>1750</v>
      </c>
      <c r="D2153" s="12">
        <v>7048.5</v>
      </c>
      <c r="E2153" s="27">
        <v>0.96582510300000002</v>
      </c>
      <c r="F2153" s="5" t="str">
        <f t="shared" si="33"/>
        <v>Not an Outlier</v>
      </c>
    </row>
    <row r="2154" spans="1:6" x14ac:dyDescent="0.25">
      <c r="A2154" s="12">
        <v>1545.07</v>
      </c>
      <c r="B2154" s="26">
        <v>43070</v>
      </c>
      <c r="C2154" s="5">
        <v>1750</v>
      </c>
      <c r="D2154" s="12">
        <v>6231.11</v>
      </c>
      <c r="E2154" s="27">
        <v>0.89796018399999999</v>
      </c>
      <c r="F2154" s="5" t="str">
        <f t="shared" si="33"/>
        <v>Not an Outlier</v>
      </c>
    </row>
    <row r="2155" spans="1:6" x14ac:dyDescent="0.25">
      <c r="A2155" s="12">
        <v>1545.43</v>
      </c>
      <c r="B2155" s="26">
        <v>43357</v>
      </c>
      <c r="C2155" s="5">
        <v>308838</v>
      </c>
      <c r="D2155" s="12">
        <v>17948.34</v>
      </c>
      <c r="E2155" s="27">
        <v>0.97146426699999999</v>
      </c>
      <c r="F2155" s="5" t="str">
        <f t="shared" si="33"/>
        <v>Not an Outlier</v>
      </c>
    </row>
    <row r="2156" spans="1:6" x14ac:dyDescent="0.25">
      <c r="A2156" s="12">
        <v>1546.49</v>
      </c>
      <c r="B2156" s="26">
        <v>43014</v>
      </c>
      <c r="C2156" s="5">
        <v>90313</v>
      </c>
      <c r="D2156" s="12">
        <v>63986.61</v>
      </c>
      <c r="E2156" s="27">
        <v>0.98457999699999998</v>
      </c>
      <c r="F2156" s="5" t="str">
        <f t="shared" si="33"/>
        <v>Not an Outlier</v>
      </c>
    </row>
    <row r="2157" spans="1:6" x14ac:dyDescent="0.25">
      <c r="A2157" s="12">
        <v>1547.48</v>
      </c>
      <c r="B2157" s="26">
        <v>43315</v>
      </c>
      <c r="C2157" s="5">
        <v>86269</v>
      </c>
      <c r="D2157" s="12">
        <v>12554.76</v>
      </c>
      <c r="E2157" s="27">
        <v>1.0000009999999999</v>
      </c>
      <c r="F2157" s="5" t="str">
        <f t="shared" si="33"/>
        <v>Not an Outlier</v>
      </c>
    </row>
    <row r="2158" spans="1:6" x14ac:dyDescent="0.25">
      <c r="A2158" s="12">
        <v>1548.77</v>
      </c>
      <c r="B2158" s="26">
        <v>43301</v>
      </c>
      <c r="C2158" s="5">
        <v>308968</v>
      </c>
      <c r="D2158" s="12">
        <v>11403.4</v>
      </c>
      <c r="E2158" s="27">
        <v>0.97374351299999995</v>
      </c>
      <c r="F2158" s="5" t="str">
        <f t="shared" si="33"/>
        <v>Not an Outlier</v>
      </c>
    </row>
    <row r="2159" spans="1:6" x14ac:dyDescent="0.25">
      <c r="A2159" s="12">
        <v>1549.21</v>
      </c>
      <c r="B2159" s="26">
        <v>43133</v>
      </c>
      <c r="C2159" s="5">
        <v>90422</v>
      </c>
      <c r="D2159" s="12">
        <v>6842.66</v>
      </c>
      <c r="E2159" s="27">
        <v>0.93087961399999997</v>
      </c>
      <c r="F2159" s="5" t="str">
        <f t="shared" si="33"/>
        <v>Not an Outlier</v>
      </c>
    </row>
    <row r="2160" spans="1:6" x14ac:dyDescent="0.25">
      <c r="A2160" s="12">
        <v>1550.92</v>
      </c>
      <c r="B2160" s="26">
        <v>42930</v>
      </c>
      <c r="C2160" s="5">
        <v>335602</v>
      </c>
      <c r="D2160" s="12">
        <v>30913.49</v>
      </c>
      <c r="E2160" s="27">
        <v>0.99385965499999995</v>
      </c>
      <c r="F2160" s="5" t="str">
        <f t="shared" si="33"/>
        <v>Not an Outlier</v>
      </c>
    </row>
    <row r="2161" spans="1:6" x14ac:dyDescent="0.25">
      <c r="A2161" s="12">
        <v>1552.63</v>
      </c>
      <c r="B2161" s="26">
        <v>43105</v>
      </c>
      <c r="C2161" s="5">
        <v>308964</v>
      </c>
      <c r="D2161" s="12">
        <v>16734</v>
      </c>
      <c r="E2161" s="27">
        <v>0.96704029000000002</v>
      </c>
      <c r="F2161" s="5" t="str">
        <f t="shared" si="33"/>
        <v>Not an Outlier</v>
      </c>
    </row>
    <row r="2162" spans="1:6" x14ac:dyDescent="0.25">
      <c r="A2162" s="12">
        <v>1553.12</v>
      </c>
      <c r="B2162" s="26">
        <v>43091</v>
      </c>
      <c r="C2162" s="5">
        <v>335555</v>
      </c>
      <c r="D2162" s="12">
        <v>17786.21</v>
      </c>
      <c r="E2162" s="27">
        <v>0.987484531</v>
      </c>
      <c r="F2162" s="5" t="str">
        <f t="shared" si="33"/>
        <v>Not an Outlier</v>
      </c>
    </row>
    <row r="2163" spans="1:6" x14ac:dyDescent="0.25">
      <c r="A2163" s="12">
        <v>1553.28</v>
      </c>
      <c r="B2163" s="26">
        <v>43329</v>
      </c>
      <c r="C2163" s="5">
        <v>335554</v>
      </c>
      <c r="D2163" s="12">
        <v>24965.79</v>
      </c>
      <c r="E2163" s="27">
        <v>0.85714385699999995</v>
      </c>
      <c r="F2163" s="5" t="str">
        <f t="shared" si="33"/>
        <v>Not an Outlier</v>
      </c>
    </row>
    <row r="2164" spans="1:6" x14ac:dyDescent="0.25">
      <c r="A2164" s="12">
        <v>1553.66</v>
      </c>
      <c r="B2164" s="26">
        <v>43035</v>
      </c>
      <c r="C2164" s="5">
        <v>335554</v>
      </c>
      <c r="D2164" s="12">
        <v>31487.08</v>
      </c>
      <c r="E2164" s="27">
        <v>0.96633763399999995</v>
      </c>
      <c r="F2164" s="5" t="str">
        <f t="shared" si="33"/>
        <v>Not an Outlier</v>
      </c>
    </row>
    <row r="2165" spans="1:6" x14ac:dyDescent="0.25">
      <c r="A2165" s="12">
        <v>1553.87</v>
      </c>
      <c r="B2165" s="26">
        <v>42881</v>
      </c>
      <c r="C2165" s="5">
        <v>335555</v>
      </c>
      <c r="D2165" s="12">
        <v>18070.89</v>
      </c>
      <c r="E2165" s="27">
        <v>0.97932306599999996</v>
      </c>
      <c r="F2165" s="5" t="str">
        <f t="shared" si="33"/>
        <v>Not an Outlier</v>
      </c>
    </row>
    <row r="2166" spans="1:6" x14ac:dyDescent="0.25">
      <c r="A2166" s="12">
        <v>1553.95</v>
      </c>
      <c r="B2166" s="26">
        <v>43266</v>
      </c>
      <c r="C2166" s="5">
        <v>308838</v>
      </c>
      <c r="D2166" s="12">
        <v>17444.64</v>
      </c>
      <c r="E2166" s="27">
        <v>0.97236714899999999</v>
      </c>
      <c r="F2166" s="5" t="str">
        <f t="shared" si="33"/>
        <v>Not an Outlier</v>
      </c>
    </row>
    <row r="2167" spans="1:6" x14ac:dyDescent="0.25">
      <c r="A2167" s="12">
        <v>1553.96</v>
      </c>
      <c r="B2167" s="26">
        <v>42993</v>
      </c>
      <c r="C2167" s="5">
        <v>90313</v>
      </c>
      <c r="D2167" s="12">
        <v>65309.64</v>
      </c>
      <c r="E2167" s="27">
        <v>0.987039789</v>
      </c>
      <c r="F2167" s="5" t="str">
        <f t="shared" si="33"/>
        <v>Not an Outlier</v>
      </c>
    </row>
    <row r="2168" spans="1:6" x14ac:dyDescent="0.25">
      <c r="A2168" s="12">
        <v>1556.11</v>
      </c>
      <c r="B2168" s="26">
        <v>43364</v>
      </c>
      <c r="C2168" s="5">
        <v>308838</v>
      </c>
      <c r="D2168" s="12">
        <v>18024.93</v>
      </c>
      <c r="E2168" s="27">
        <v>0.97024993699999995</v>
      </c>
      <c r="F2168" s="5" t="str">
        <f t="shared" si="33"/>
        <v>Not an Outlier</v>
      </c>
    </row>
    <row r="2169" spans="1:6" x14ac:dyDescent="0.25">
      <c r="A2169" s="12">
        <v>1556.99</v>
      </c>
      <c r="B2169" s="26">
        <v>43343</v>
      </c>
      <c r="C2169" s="5">
        <v>308964</v>
      </c>
      <c r="D2169" s="12">
        <v>16998.7</v>
      </c>
      <c r="E2169" s="27">
        <v>0.97274096200000004</v>
      </c>
      <c r="F2169" s="5" t="str">
        <f t="shared" si="33"/>
        <v>Not an Outlier</v>
      </c>
    </row>
    <row r="2170" spans="1:6" x14ac:dyDescent="0.25">
      <c r="A2170" s="12">
        <v>1557.92</v>
      </c>
      <c r="B2170" s="26">
        <v>43007</v>
      </c>
      <c r="C2170" s="5">
        <v>335555</v>
      </c>
      <c r="D2170" s="12">
        <v>16874.43</v>
      </c>
      <c r="E2170" s="27">
        <v>0.96206931500000004</v>
      </c>
      <c r="F2170" s="5" t="str">
        <f t="shared" si="33"/>
        <v>Not an Outlier</v>
      </c>
    </row>
    <row r="2171" spans="1:6" x14ac:dyDescent="0.25">
      <c r="A2171" s="12">
        <v>1558.05</v>
      </c>
      <c r="B2171" s="26">
        <v>43371</v>
      </c>
      <c r="C2171" s="5">
        <v>86999</v>
      </c>
      <c r="D2171" s="12">
        <v>10799.08</v>
      </c>
      <c r="E2171" s="27">
        <v>1.0000009999999999</v>
      </c>
      <c r="F2171" s="5" t="str">
        <f t="shared" si="33"/>
        <v>Not an Outlier</v>
      </c>
    </row>
    <row r="2172" spans="1:6" x14ac:dyDescent="0.25">
      <c r="A2172" s="12">
        <v>1558.56</v>
      </c>
      <c r="B2172" s="26">
        <v>43007</v>
      </c>
      <c r="C2172" s="5">
        <v>335603</v>
      </c>
      <c r="D2172" s="12">
        <v>22017.9</v>
      </c>
      <c r="E2172" s="27">
        <v>0.97874249700000004</v>
      </c>
      <c r="F2172" s="5" t="str">
        <f t="shared" si="33"/>
        <v>Not an Outlier</v>
      </c>
    </row>
    <row r="2173" spans="1:6" x14ac:dyDescent="0.25">
      <c r="A2173" s="12">
        <v>1559.03</v>
      </c>
      <c r="B2173" s="26">
        <v>42965</v>
      </c>
      <c r="C2173" s="5">
        <v>1558</v>
      </c>
      <c r="D2173" s="12">
        <v>11308.9</v>
      </c>
      <c r="E2173" s="27">
        <v>0.95408263299999996</v>
      </c>
      <c r="F2173" s="5" t="str">
        <f t="shared" si="33"/>
        <v>Not an Outlier</v>
      </c>
    </row>
    <row r="2174" spans="1:6" x14ac:dyDescent="0.25">
      <c r="A2174" s="12">
        <v>1559.85</v>
      </c>
      <c r="B2174" s="26">
        <v>42937</v>
      </c>
      <c r="C2174" s="5">
        <v>308838</v>
      </c>
      <c r="D2174" s="12">
        <v>18347.98</v>
      </c>
      <c r="E2174" s="27">
        <v>0.95433626000000005</v>
      </c>
      <c r="F2174" s="5" t="str">
        <f t="shared" si="33"/>
        <v>Not an Outlier</v>
      </c>
    </row>
    <row r="2175" spans="1:6" x14ac:dyDescent="0.25">
      <c r="A2175" s="12">
        <v>1560.09</v>
      </c>
      <c r="B2175" s="26">
        <v>43126</v>
      </c>
      <c r="C2175" s="5">
        <v>90313</v>
      </c>
      <c r="D2175" s="12">
        <v>61317.53</v>
      </c>
      <c r="E2175" s="27">
        <v>0.98037465499999998</v>
      </c>
      <c r="F2175" s="5" t="str">
        <f t="shared" si="33"/>
        <v>Not an Outlier</v>
      </c>
    </row>
    <row r="2176" spans="1:6" x14ac:dyDescent="0.25">
      <c r="A2176" s="12">
        <v>1560.7</v>
      </c>
      <c r="B2176" s="26">
        <v>43357</v>
      </c>
      <c r="C2176" s="5">
        <v>88278</v>
      </c>
      <c r="D2176" s="12">
        <v>14187.06</v>
      </c>
      <c r="E2176" s="27">
        <v>0.50000100000000003</v>
      </c>
      <c r="F2176" s="5" t="str">
        <f t="shared" si="33"/>
        <v>Not an Outlier</v>
      </c>
    </row>
    <row r="2177" spans="1:6" x14ac:dyDescent="0.25">
      <c r="A2177" s="12">
        <v>1561.83</v>
      </c>
      <c r="B2177" s="26">
        <v>43259</v>
      </c>
      <c r="C2177" s="5">
        <v>335502</v>
      </c>
      <c r="D2177" s="12">
        <v>9868.9500000000007</v>
      </c>
      <c r="E2177" s="27">
        <v>1.0000009999999999</v>
      </c>
      <c r="F2177" s="5" t="str">
        <f t="shared" si="33"/>
        <v>Not an Outlier</v>
      </c>
    </row>
    <row r="2178" spans="1:6" x14ac:dyDescent="0.25">
      <c r="A2178" s="12">
        <v>1562.59</v>
      </c>
      <c r="B2178" s="26">
        <v>43210</v>
      </c>
      <c r="C2178" s="5">
        <v>335502</v>
      </c>
      <c r="D2178" s="12">
        <v>13768.85</v>
      </c>
      <c r="E2178" s="27">
        <v>0.90999817900000002</v>
      </c>
      <c r="F2178" s="5" t="str">
        <f t="shared" ref="F2178:F2241" si="34">IF(OR(A2178&gt;$I$8,A2178&lt;$I$9), "Outlier", "Not an Outlier")</f>
        <v>Not an Outlier</v>
      </c>
    </row>
    <row r="2179" spans="1:6" x14ac:dyDescent="0.25">
      <c r="A2179" s="12">
        <v>1563.13</v>
      </c>
      <c r="B2179" s="26">
        <v>43112</v>
      </c>
      <c r="C2179" s="5">
        <v>86269</v>
      </c>
      <c r="D2179" s="12">
        <v>21200.05</v>
      </c>
      <c r="E2179" s="27">
        <v>0.96984645800000002</v>
      </c>
      <c r="F2179" s="5" t="str">
        <f t="shared" si="34"/>
        <v>Not an Outlier</v>
      </c>
    </row>
    <row r="2180" spans="1:6" x14ac:dyDescent="0.25">
      <c r="A2180" s="12">
        <v>1563.63</v>
      </c>
      <c r="B2180" s="26">
        <v>43336</v>
      </c>
      <c r="C2180" s="5">
        <v>335554</v>
      </c>
      <c r="D2180" s="12">
        <v>24560.02</v>
      </c>
      <c r="E2180" s="27">
        <v>0.50000100000000003</v>
      </c>
      <c r="F2180" s="5" t="str">
        <f t="shared" si="34"/>
        <v>Not an Outlier</v>
      </c>
    </row>
    <row r="2181" spans="1:6" x14ac:dyDescent="0.25">
      <c r="A2181" s="12">
        <v>1565.03</v>
      </c>
      <c r="B2181" s="26">
        <v>42860</v>
      </c>
      <c r="C2181" s="5">
        <v>1558</v>
      </c>
      <c r="D2181" s="12">
        <v>11145.6</v>
      </c>
      <c r="E2181" s="27">
        <v>0.96511398100000001</v>
      </c>
      <c r="F2181" s="5" t="str">
        <f t="shared" si="34"/>
        <v>Not an Outlier</v>
      </c>
    </row>
    <row r="2182" spans="1:6" x14ac:dyDescent="0.25">
      <c r="A2182" s="12">
        <v>1565.33</v>
      </c>
      <c r="B2182" s="26">
        <v>43301</v>
      </c>
      <c r="C2182" s="5">
        <v>308838</v>
      </c>
      <c r="D2182" s="12">
        <v>17937.580000000002</v>
      </c>
      <c r="E2182" s="27">
        <v>0.97319840199999996</v>
      </c>
      <c r="F2182" s="5" t="str">
        <f t="shared" si="34"/>
        <v>Not an Outlier</v>
      </c>
    </row>
    <row r="2183" spans="1:6" x14ac:dyDescent="0.25">
      <c r="A2183" s="12">
        <v>1566.12</v>
      </c>
      <c r="B2183" s="26">
        <v>43350</v>
      </c>
      <c r="C2183" s="5">
        <v>308838</v>
      </c>
      <c r="D2183" s="12">
        <v>18293.64</v>
      </c>
      <c r="E2183" s="27">
        <v>0.97120405300000001</v>
      </c>
      <c r="F2183" s="5" t="str">
        <f t="shared" si="34"/>
        <v>Not an Outlier</v>
      </c>
    </row>
    <row r="2184" spans="1:6" x14ac:dyDescent="0.25">
      <c r="A2184" s="12">
        <v>1566.75</v>
      </c>
      <c r="B2184" s="26">
        <v>42909</v>
      </c>
      <c r="C2184" s="5">
        <v>308838</v>
      </c>
      <c r="D2184" s="12">
        <v>19803.09</v>
      </c>
      <c r="E2184" s="27">
        <v>0.97416739200000002</v>
      </c>
      <c r="F2184" s="5" t="str">
        <f t="shared" si="34"/>
        <v>Not an Outlier</v>
      </c>
    </row>
    <row r="2185" spans="1:6" x14ac:dyDescent="0.25">
      <c r="A2185" s="12">
        <v>1567.5</v>
      </c>
      <c r="B2185" s="26">
        <v>43196</v>
      </c>
      <c r="C2185" s="5">
        <v>308964</v>
      </c>
      <c r="D2185" s="12">
        <v>17477.2</v>
      </c>
      <c r="E2185" s="27">
        <v>0.96931256099999996</v>
      </c>
      <c r="F2185" s="5" t="str">
        <f t="shared" si="34"/>
        <v>Not an Outlier</v>
      </c>
    </row>
    <row r="2186" spans="1:6" x14ac:dyDescent="0.25">
      <c r="A2186" s="12">
        <v>1568.81</v>
      </c>
      <c r="B2186" s="26">
        <v>42832</v>
      </c>
      <c r="C2186" s="5">
        <v>335602</v>
      </c>
      <c r="D2186" s="12">
        <v>30508.799999999999</v>
      </c>
      <c r="E2186" s="27">
        <v>0.97239392800000002</v>
      </c>
      <c r="F2186" s="5" t="str">
        <f t="shared" si="34"/>
        <v>Not an Outlier</v>
      </c>
    </row>
    <row r="2187" spans="1:6" x14ac:dyDescent="0.25">
      <c r="A2187" s="12">
        <v>1568.98</v>
      </c>
      <c r="B2187" s="26">
        <v>43336</v>
      </c>
      <c r="C2187" s="5">
        <v>335602</v>
      </c>
      <c r="D2187" s="12">
        <v>18392.21</v>
      </c>
      <c r="E2187" s="27">
        <v>1.0000009999999999</v>
      </c>
      <c r="F2187" s="5" t="str">
        <f t="shared" si="34"/>
        <v>Not an Outlier</v>
      </c>
    </row>
    <row r="2188" spans="1:6" x14ac:dyDescent="0.25">
      <c r="A2188" s="12">
        <v>1569.95</v>
      </c>
      <c r="B2188" s="26">
        <v>43084</v>
      </c>
      <c r="C2188" s="5">
        <v>90313</v>
      </c>
      <c r="D2188" s="12">
        <v>62296.36</v>
      </c>
      <c r="E2188" s="27">
        <v>0.98065590199999997</v>
      </c>
      <c r="F2188" s="5" t="str">
        <f t="shared" si="34"/>
        <v>Not an Outlier</v>
      </c>
    </row>
    <row r="2189" spans="1:6" x14ac:dyDescent="0.25">
      <c r="A2189" s="12">
        <v>1570.62</v>
      </c>
      <c r="B2189" s="26">
        <v>43385</v>
      </c>
      <c r="C2189" s="5">
        <v>236506</v>
      </c>
      <c r="D2189" s="12">
        <v>10025.32</v>
      </c>
      <c r="E2189" s="27">
        <v>0.50000100000000003</v>
      </c>
      <c r="F2189" s="5" t="str">
        <f t="shared" si="34"/>
        <v>Not an Outlier</v>
      </c>
    </row>
    <row r="2190" spans="1:6" x14ac:dyDescent="0.25">
      <c r="A2190" s="12">
        <v>1571.78</v>
      </c>
      <c r="B2190" s="26">
        <v>43021</v>
      </c>
      <c r="C2190" s="5">
        <v>84904</v>
      </c>
      <c r="D2190" s="12">
        <v>23636.85</v>
      </c>
      <c r="E2190" s="27">
        <v>0.96787703899999999</v>
      </c>
      <c r="F2190" s="5" t="str">
        <f t="shared" si="34"/>
        <v>Not an Outlier</v>
      </c>
    </row>
    <row r="2191" spans="1:6" x14ac:dyDescent="0.25">
      <c r="A2191" s="12">
        <v>1572.42</v>
      </c>
      <c r="B2191" s="26">
        <v>42846</v>
      </c>
      <c r="C2191" s="5">
        <v>335554</v>
      </c>
      <c r="D2191" s="12">
        <v>32428.03</v>
      </c>
      <c r="E2191" s="27">
        <v>0.97819002799999999</v>
      </c>
      <c r="F2191" s="5" t="str">
        <f t="shared" si="34"/>
        <v>Not an Outlier</v>
      </c>
    </row>
    <row r="2192" spans="1:6" x14ac:dyDescent="0.25">
      <c r="A2192" s="12">
        <v>1572.52</v>
      </c>
      <c r="B2192" s="26">
        <v>43252</v>
      </c>
      <c r="C2192" s="5">
        <v>84904</v>
      </c>
      <c r="D2192" s="12">
        <v>20380.29</v>
      </c>
      <c r="E2192" s="27">
        <v>1.0000009999999999</v>
      </c>
      <c r="F2192" s="5" t="str">
        <f t="shared" si="34"/>
        <v>Not an Outlier</v>
      </c>
    </row>
    <row r="2193" spans="1:6" x14ac:dyDescent="0.25">
      <c r="A2193" s="12">
        <v>1574.18</v>
      </c>
      <c r="B2193" s="26">
        <v>43245</v>
      </c>
      <c r="C2193" s="5">
        <v>166753</v>
      </c>
      <c r="D2193" s="12">
        <v>25298.39</v>
      </c>
      <c r="E2193" s="27">
        <v>1.0000009999999999</v>
      </c>
      <c r="F2193" s="5" t="str">
        <f t="shared" si="34"/>
        <v>Not an Outlier</v>
      </c>
    </row>
    <row r="2194" spans="1:6" x14ac:dyDescent="0.25">
      <c r="A2194" s="12">
        <v>1574.21</v>
      </c>
      <c r="B2194" s="26">
        <v>43112</v>
      </c>
      <c r="C2194" s="5">
        <v>90422</v>
      </c>
      <c r="D2194" s="12">
        <v>7368.24</v>
      </c>
      <c r="E2194" s="27">
        <v>0.95329227000000005</v>
      </c>
      <c r="F2194" s="5" t="str">
        <f t="shared" si="34"/>
        <v>Not an Outlier</v>
      </c>
    </row>
    <row r="2195" spans="1:6" x14ac:dyDescent="0.25">
      <c r="A2195" s="12">
        <v>1574.55</v>
      </c>
      <c r="B2195" s="26">
        <v>43189</v>
      </c>
      <c r="C2195" s="5">
        <v>90480</v>
      </c>
      <c r="D2195" s="12">
        <v>8927.16</v>
      </c>
      <c r="E2195" s="27">
        <v>0.92541770599999995</v>
      </c>
      <c r="F2195" s="5" t="str">
        <f t="shared" si="34"/>
        <v>Not an Outlier</v>
      </c>
    </row>
    <row r="2196" spans="1:6" x14ac:dyDescent="0.25">
      <c r="A2196" s="12">
        <v>1575.07</v>
      </c>
      <c r="B2196" s="26">
        <v>43203</v>
      </c>
      <c r="C2196" s="5">
        <v>335555</v>
      </c>
      <c r="D2196" s="12">
        <v>15380.84</v>
      </c>
      <c r="E2196" s="27">
        <v>0.92429329800000004</v>
      </c>
      <c r="F2196" s="5" t="str">
        <f t="shared" si="34"/>
        <v>Not an Outlier</v>
      </c>
    </row>
    <row r="2197" spans="1:6" x14ac:dyDescent="0.25">
      <c r="A2197" s="12">
        <v>1575.57</v>
      </c>
      <c r="B2197" s="26">
        <v>43161</v>
      </c>
      <c r="C2197" s="5">
        <v>90422</v>
      </c>
      <c r="D2197" s="12">
        <v>6645.97</v>
      </c>
      <c r="E2197" s="27">
        <v>0.93398725100000002</v>
      </c>
      <c r="F2197" s="5" t="str">
        <f t="shared" si="34"/>
        <v>Not an Outlier</v>
      </c>
    </row>
    <row r="2198" spans="1:6" x14ac:dyDescent="0.25">
      <c r="A2198" s="12">
        <v>1576.21</v>
      </c>
      <c r="B2198" s="26">
        <v>43378</v>
      </c>
      <c r="C2198" s="5">
        <v>308964</v>
      </c>
      <c r="D2198" s="12">
        <v>16630.95</v>
      </c>
      <c r="E2198" s="27">
        <v>0.968650185</v>
      </c>
      <c r="F2198" s="5" t="str">
        <f t="shared" si="34"/>
        <v>Not an Outlier</v>
      </c>
    </row>
    <row r="2199" spans="1:6" x14ac:dyDescent="0.25">
      <c r="A2199" s="12">
        <v>1576.53</v>
      </c>
      <c r="B2199" s="26">
        <v>42790</v>
      </c>
      <c r="C2199" s="5">
        <v>335554</v>
      </c>
      <c r="D2199" s="12">
        <v>32817.79</v>
      </c>
      <c r="E2199" s="27">
        <v>0.98186041000000002</v>
      </c>
      <c r="F2199" s="5" t="str">
        <f t="shared" si="34"/>
        <v>Not an Outlier</v>
      </c>
    </row>
    <row r="2200" spans="1:6" x14ac:dyDescent="0.25">
      <c r="A2200" s="12">
        <v>1578.27</v>
      </c>
      <c r="B2200" s="26">
        <v>42839</v>
      </c>
      <c r="C2200" s="5">
        <v>300375</v>
      </c>
      <c r="D2200" s="12">
        <v>29400.54</v>
      </c>
      <c r="E2200" s="27">
        <v>0.96587033899999997</v>
      </c>
      <c r="F2200" s="5" t="str">
        <f t="shared" si="34"/>
        <v>Not an Outlier</v>
      </c>
    </row>
    <row r="2201" spans="1:6" x14ac:dyDescent="0.25">
      <c r="A2201" s="12">
        <v>1578.4</v>
      </c>
      <c r="B2201" s="26">
        <v>43210</v>
      </c>
      <c r="C2201" s="5">
        <v>90313</v>
      </c>
      <c r="D2201" s="12">
        <v>54988.3</v>
      </c>
      <c r="E2201" s="27">
        <v>0.94502693100000001</v>
      </c>
      <c r="F2201" s="5" t="str">
        <f t="shared" si="34"/>
        <v>Not an Outlier</v>
      </c>
    </row>
    <row r="2202" spans="1:6" x14ac:dyDescent="0.25">
      <c r="A2202" s="12">
        <v>1578.68</v>
      </c>
      <c r="B2202" s="26">
        <v>43343</v>
      </c>
      <c r="C2202" s="5">
        <v>335594</v>
      </c>
      <c r="D2202" s="12">
        <v>4634.55</v>
      </c>
      <c r="E2202" s="27">
        <v>9.9999999990000009E-7</v>
      </c>
      <c r="F2202" s="5" t="str">
        <f t="shared" si="34"/>
        <v>Not an Outlier</v>
      </c>
    </row>
    <row r="2203" spans="1:6" x14ac:dyDescent="0.25">
      <c r="A2203" s="12">
        <v>1579.95</v>
      </c>
      <c r="B2203" s="26">
        <v>43357</v>
      </c>
      <c r="C2203" s="5">
        <v>86999</v>
      </c>
      <c r="D2203" s="12">
        <v>12956.83</v>
      </c>
      <c r="E2203" s="27">
        <v>1.0000009999999999</v>
      </c>
      <c r="F2203" s="5" t="str">
        <f t="shared" si="34"/>
        <v>Not an Outlier</v>
      </c>
    </row>
    <row r="2204" spans="1:6" x14ac:dyDescent="0.25">
      <c r="A2204" s="12">
        <v>1580.06</v>
      </c>
      <c r="B2204" s="26">
        <v>43168</v>
      </c>
      <c r="C2204" s="5">
        <v>335554</v>
      </c>
      <c r="D2204" s="12">
        <v>33149.19</v>
      </c>
      <c r="E2204" s="27">
        <v>0.97159885599999996</v>
      </c>
      <c r="F2204" s="5" t="str">
        <f t="shared" si="34"/>
        <v>Not an Outlier</v>
      </c>
    </row>
    <row r="2205" spans="1:6" x14ac:dyDescent="0.25">
      <c r="A2205" s="12">
        <v>1580.69</v>
      </c>
      <c r="B2205" s="26">
        <v>42790</v>
      </c>
      <c r="C2205" s="5">
        <v>86269</v>
      </c>
      <c r="D2205" s="12">
        <v>22805.48</v>
      </c>
      <c r="E2205" s="27">
        <v>0.97568690400000002</v>
      </c>
      <c r="F2205" s="5" t="str">
        <f t="shared" si="34"/>
        <v>Not an Outlier</v>
      </c>
    </row>
    <row r="2206" spans="1:6" x14ac:dyDescent="0.25">
      <c r="A2206" s="12">
        <v>1580.91</v>
      </c>
      <c r="B2206" s="26">
        <v>43154</v>
      </c>
      <c r="C2206" s="5">
        <v>86269</v>
      </c>
      <c r="D2206" s="12">
        <v>21175.26</v>
      </c>
      <c r="E2206" s="27">
        <v>0.96977216499999996</v>
      </c>
      <c r="F2206" s="5" t="str">
        <f t="shared" si="34"/>
        <v>Not an Outlier</v>
      </c>
    </row>
    <row r="2207" spans="1:6" x14ac:dyDescent="0.25">
      <c r="A2207" s="12">
        <v>1581.63</v>
      </c>
      <c r="B2207" s="26">
        <v>43091</v>
      </c>
      <c r="C2207" s="5">
        <v>335502</v>
      </c>
      <c r="D2207" s="12">
        <v>18240.650000000001</v>
      </c>
      <c r="E2207" s="27">
        <v>0.98240265599999999</v>
      </c>
      <c r="F2207" s="5" t="str">
        <f t="shared" si="34"/>
        <v>Not an Outlier</v>
      </c>
    </row>
    <row r="2208" spans="1:6" x14ac:dyDescent="0.25">
      <c r="A2208" s="12">
        <v>1582.35</v>
      </c>
      <c r="B2208" s="26">
        <v>43070</v>
      </c>
      <c r="C2208" s="5">
        <v>1558</v>
      </c>
      <c r="D2208" s="12">
        <v>10560.13</v>
      </c>
      <c r="E2208" s="27">
        <v>0.91573981900000001</v>
      </c>
      <c r="F2208" s="5" t="str">
        <f t="shared" si="34"/>
        <v>Not an Outlier</v>
      </c>
    </row>
    <row r="2209" spans="1:6" x14ac:dyDescent="0.25">
      <c r="A2209" s="12">
        <v>1582.5</v>
      </c>
      <c r="B2209" s="26">
        <v>43168</v>
      </c>
      <c r="C2209" s="5">
        <v>84904</v>
      </c>
      <c r="D2209" s="12">
        <v>25363.73</v>
      </c>
      <c r="E2209" s="27">
        <v>0.95225639100000004</v>
      </c>
      <c r="F2209" s="5" t="str">
        <f t="shared" si="34"/>
        <v>Not an Outlier</v>
      </c>
    </row>
    <row r="2210" spans="1:6" x14ac:dyDescent="0.25">
      <c r="A2210" s="12">
        <v>1583.41</v>
      </c>
      <c r="B2210" s="26">
        <v>42881</v>
      </c>
      <c r="C2210" s="5">
        <v>1750</v>
      </c>
      <c r="D2210" s="12">
        <v>7066.13</v>
      </c>
      <c r="E2210" s="27">
        <v>0.96970657599999999</v>
      </c>
      <c r="F2210" s="5" t="str">
        <f t="shared" si="34"/>
        <v>Not an Outlier</v>
      </c>
    </row>
    <row r="2211" spans="1:6" x14ac:dyDescent="0.25">
      <c r="A2211" s="12">
        <v>1583.48</v>
      </c>
      <c r="B2211" s="26">
        <v>43364</v>
      </c>
      <c r="C2211" s="5">
        <v>236505</v>
      </c>
      <c r="D2211" s="12">
        <v>6572.3</v>
      </c>
      <c r="E2211" s="27">
        <v>0.50000100000000003</v>
      </c>
      <c r="F2211" s="5" t="str">
        <f t="shared" si="34"/>
        <v>Not an Outlier</v>
      </c>
    </row>
    <row r="2212" spans="1:6" x14ac:dyDescent="0.25">
      <c r="A2212" s="12">
        <v>1584.41</v>
      </c>
      <c r="B2212" s="26">
        <v>43294</v>
      </c>
      <c r="C2212" s="5">
        <v>335555</v>
      </c>
      <c r="D2212" s="12">
        <v>12036.3</v>
      </c>
      <c r="E2212" s="27">
        <v>9.9999999990000009E-7</v>
      </c>
      <c r="F2212" s="5" t="str">
        <f t="shared" si="34"/>
        <v>Not an Outlier</v>
      </c>
    </row>
    <row r="2213" spans="1:6" x14ac:dyDescent="0.25">
      <c r="A2213" s="12">
        <v>1584.88</v>
      </c>
      <c r="B2213" s="26">
        <v>43308</v>
      </c>
      <c r="C2213" s="5">
        <v>308964</v>
      </c>
      <c r="D2213" s="12">
        <v>17353.759999999998</v>
      </c>
      <c r="E2213" s="27">
        <v>0.97989761099999995</v>
      </c>
      <c r="F2213" s="5" t="str">
        <f t="shared" si="34"/>
        <v>Not an Outlier</v>
      </c>
    </row>
    <row r="2214" spans="1:6" x14ac:dyDescent="0.25">
      <c r="A2214" s="12">
        <v>1585.61</v>
      </c>
      <c r="B2214" s="26">
        <v>42972</v>
      </c>
      <c r="C2214" s="5">
        <v>90480</v>
      </c>
      <c r="D2214" s="12">
        <v>11009.57</v>
      </c>
      <c r="E2214" s="27">
        <v>0.96204424399999999</v>
      </c>
      <c r="F2214" s="5" t="str">
        <f t="shared" si="34"/>
        <v>Not an Outlier</v>
      </c>
    </row>
    <row r="2215" spans="1:6" x14ac:dyDescent="0.25">
      <c r="A2215" s="12">
        <v>1589.21</v>
      </c>
      <c r="B2215" s="26">
        <v>43259</v>
      </c>
      <c r="C2215" s="5">
        <v>84904</v>
      </c>
      <c r="D2215" s="12">
        <v>19932.099999999999</v>
      </c>
      <c r="E2215" s="27">
        <v>1.0000009999999999</v>
      </c>
      <c r="F2215" s="5" t="str">
        <f t="shared" si="34"/>
        <v>Not an Outlier</v>
      </c>
    </row>
    <row r="2216" spans="1:6" x14ac:dyDescent="0.25">
      <c r="A2216" s="12">
        <v>1589.3</v>
      </c>
      <c r="B2216" s="26">
        <v>43203</v>
      </c>
      <c r="C2216" s="5">
        <v>308838</v>
      </c>
      <c r="D2216" s="12">
        <v>18521</v>
      </c>
      <c r="E2216" s="27">
        <v>0.97302509699999995</v>
      </c>
      <c r="F2216" s="5" t="str">
        <f t="shared" si="34"/>
        <v>Not an Outlier</v>
      </c>
    </row>
    <row r="2217" spans="1:6" x14ac:dyDescent="0.25">
      <c r="A2217" s="12">
        <v>1589.66</v>
      </c>
      <c r="B2217" s="26">
        <v>43140</v>
      </c>
      <c r="C2217" s="5">
        <v>308964</v>
      </c>
      <c r="D2217" s="12">
        <v>16880.12</v>
      </c>
      <c r="E2217" s="27">
        <v>0.95605127499999998</v>
      </c>
      <c r="F2217" s="5" t="str">
        <f t="shared" si="34"/>
        <v>Not an Outlier</v>
      </c>
    </row>
    <row r="2218" spans="1:6" x14ac:dyDescent="0.25">
      <c r="A2218" s="12">
        <v>1590.14</v>
      </c>
      <c r="B2218" s="26">
        <v>43014</v>
      </c>
      <c r="C2218" s="5">
        <v>84904</v>
      </c>
      <c r="D2218" s="12">
        <v>23665.55</v>
      </c>
      <c r="E2218" s="27">
        <v>0.97165632899999999</v>
      </c>
      <c r="F2218" s="5" t="str">
        <f t="shared" si="34"/>
        <v>Not an Outlier</v>
      </c>
    </row>
    <row r="2219" spans="1:6" x14ac:dyDescent="0.25">
      <c r="A2219" s="12">
        <v>1591.08</v>
      </c>
      <c r="B2219" s="26">
        <v>42825</v>
      </c>
      <c r="C2219" s="5">
        <v>335602</v>
      </c>
      <c r="D2219" s="12">
        <v>30300.25</v>
      </c>
      <c r="E2219" s="27">
        <v>0.974852092</v>
      </c>
      <c r="F2219" s="5" t="str">
        <f t="shared" si="34"/>
        <v>Not an Outlier</v>
      </c>
    </row>
    <row r="2220" spans="1:6" x14ac:dyDescent="0.25">
      <c r="A2220" s="12">
        <v>1591.37</v>
      </c>
      <c r="B2220" s="26">
        <v>43266</v>
      </c>
      <c r="C2220" s="5">
        <v>335502</v>
      </c>
      <c r="D2220" s="12">
        <v>9408.51</v>
      </c>
      <c r="E2220" s="27">
        <v>1.0000009999999999</v>
      </c>
      <c r="F2220" s="5" t="str">
        <f t="shared" si="34"/>
        <v>Not an Outlier</v>
      </c>
    </row>
    <row r="2221" spans="1:6" x14ac:dyDescent="0.25">
      <c r="A2221" s="12">
        <v>1591.41</v>
      </c>
      <c r="B2221" s="26">
        <v>42776</v>
      </c>
      <c r="C2221" s="5">
        <v>335555</v>
      </c>
      <c r="D2221" s="12">
        <v>17904.96</v>
      </c>
      <c r="E2221" s="27">
        <v>0.98375005500000001</v>
      </c>
      <c r="F2221" s="5" t="str">
        <f t="shared" si="34"/>
        <v>Not an Outlier</v>
      </c>
    </row>
    <row r="2222" spans="1:6" x14ac:dyDescent="0.25">
      <c r="A2222" s="12">
        <v>1591.73</v>
      </c>
      <c r="B2222" s="26">
        <v>43385</v>
      </c>
      <c r="C2222" s="5">
        <v>308838</v>
      </c>
      <c r="D2222" s="12">
        <v>17783.830000000002</v>
      </c>
      <c r="E2222" s="27">
        <v>0.97901045399999997</v>
      </c>
      <c r="F2222" s="5" t="str">
        <f t="shared" si="34"/>
        <v>Not an Outlier</v>
      </c>
    </row>
    <row r="2223" spans="1:6" x14ac:dyDescent="0.25">
      <c r="A2223" s="12">
        <v>1594.1</v>
      </c>
      <c r="B2223" s="26">
        <v>43336</v>
      </c>
      <c r="C2223" s="5">
        <v>308968</v>
      </c>
      <c r="D2223" s="12">
        <v>11236.13</v>
      </c>
      <c r="E2223" s="27">
        <v>0.97326654000000001</v>
      </c>
      <c r="F2223" s="5" t="str">
        <f t="shared" si="34"/>
        <v>Not an Outlier</v>
      </c>
    </row>
    <row r="2224" spans="1:6" x14ac:dyDescent="0.25">
      <c r="A2224" s="12">
        <v>1596.08</v>
      </c>
      <c r="B2224" s="26">
        <v>43280</v>
      </c>
      <c r="C2224" s="5">
        <v>86612</v>
      </c>
      <c r="D2224" s="12">
        <v>8854.83</v>
      </c>
      <c r="E2224" s="27">
        <v>1.0000009999999999</v>
      </c>
      <c r="F2224" s="5" t="str">
        <f t="shared" si="34"/>
        <v>Not an Outlier</v>
      </c>
    </row>
    <row r="2225" spans="1:6" x14ac:dyDescent="0.25">
      <c r="A2225" s="12">
        <v>1596.95</v>
      </c>
      <c r="B2225" s="26">
        <v>43308</v>
      </c>
      <c r="C2225" s="5">
        <v>300377</v>
      </c>
      <c r="D2225" s="12">
        <v>7486.17</v>
      </c>
      <c r="E2225" s="27">
        <v>1.0000009999999999</v>
      </c>
      <c r="F2225" s="5" t="str">
        <f t="shared" si="34"/>
        <v>Not an Outlier</v>
      </c>
    </row>
    <row r="2226" spans="1:6" x14ac:dyDescent="0.25">
      <c r="A2226" s="12">
        <v>1598.03</v>
      </c>
      <c r="B2226" s="26">
        <v>43182</v>
      </c>
      <c r="C2226" s="5">
        <v>335502</v>
      </c>
      <c r="D2226" s="12">
        <v>16162.85</v>
      </c>
      <c r="E2226" s="27">
        <v>0.96492153000000003</v>
      </c>
      <c r="F2226" s="5" t="str">
        <f t="shared" si="34"/>
        <v>Not an Outlier</v>
      </c>
    </row>
    <row r="2227" spans="1:6" x14ac:dyDescent="0.25">
      <c r="A2227" s="12">
        <v>1598.42</v>
      </c>
      <c r="B2227" s="26">
        <v>43070</v>
      </c>
      <c r="C2227" s="5">
        <v>84904</v>
      </c>
      <c r="D2227" s="12">
        <v>23973.97</v>
      </c>
      <c r="E2227" s="27">
        <v>0.95763451600000005</v>
      </c>
      <c r="F2227" s="5" t="str">
        <f t="shared" si="34"/>
        <v>Not an Outlier</v>
      </c>
    </row>
    <row r="2228" spans="1:6" x14ac:dyDescent="0.25">
      <c r="A2228" s="12">
        <v>1599.19</v>
      </c>
      <c r="B2228" s="26">
        <v>43035</v>
      </c>
      <c r="C2228" s="5">
        <v>84904</v>
      </c>
      <c r="D2228" s="12">
        <v>23230.28</v>
      </c>
      <c r="E2228" s="27">
        <v>0.95653917099999997</v>
      </c>
      <c r="F2228" s="5" t="str">
        <f t="shared" si="34"/>
        <v>Not an Outlier</v>
      </c>
    </row>
    <row r="2229" spans="1:6" x14ac:dyDescent="0.25">
      <c r="A2229" s="12">
        <v>1599.3</v>
      </c>
      <c r="B2229" s="26">
        <v>43189</v>
      </c>
      <c r="C2229" s="5">
        <v>84904</v>
      </c>
      <c r="D2229" s="12">
        <v>23844.880000000001</v>
      </c>
      <c r="E2229" s="27">
        <v>0.90922032399999997</v>
      </c>
      <c r="F2229" s="5" t="str">
        <f t="shared" si="34"/>
        <v>Not an Outlier</v>
      </c>
    </row>
    <row r="2230" spans="1:6" x14ac:dyDescent="0.25">
      <c r="A2230" s="12">
        <v>1602.11</v>
      </c>
      <c r="B2230" s="26">
        <v>42958</v>
      </c>
      <c r="C2230" s="5">
        <v>335602</v>
      </c>
      <c r="D2230" s="12">
        <v>30320.71</v>
      </c>
      <c r="E2230" s="27">
        <v>0.98800175599999995</v>
      </c>
      <c r="F2230" s="5" t="str">
        <f t="shared" si="34"/>
        <v>Not an Outlier</v>
      </c>
    </row>
    <row r="2231" spans="1:6" x14ac:dyDescent="0.25">
      <c r="A2231" s="12">
        <v>1603.49</v>
      </c>
      <c r="B2231" s="26">
        <v>43126</v>
      </c>
      <c r="C2231" s="5">
        <v>308964</v>
      </c>
      <c r="D2231" s="12">
        <v>16871.59</v>
      </c>
      <c r="E2231" s="27">
        <v>0.96278749500000005</v>
      </c>
      <c r="F2231" s="5" t="str">
        <f t="shared" si="34"/>
        <v>Not an Outlier</v>
      </c>
    </row>
    <row r="2232" spans="1:6" x14ac:dyDescent="0.25">
      <c r="A2232" s="12">
        <v>1603.95</v>
      </c>
      <c r="B2232" s="26">
        <v>43336</v>
      </c>
      <c r="C2232" s="5">
        <v>335594</v>
      </c>
      <c r="D2232" s="12">
        <v>4762.75</v>
      </c>
      <c r="E2232" s="27">
        <v>9.9999999990000009E-7</v>
      </c>
      <c r="F2232" s="5" t="str">
        <f t="shared" si="34"/>
        <v>Not an Outlier</v>
      </c>
    </row>
    <row r="2233" spans="1:6" x14ac:dyDescent="0.25">
      <c r="A2233" s="12">
        <v>1604.64</v>
      </c>
      <c r="B2233" s="26">
        <v>43035</v>
      </c>
      <c r="C2233" s="5">
        <v>335502</v>
      </c>
      <c r="D2233" s="12">
        <v>17580.86</v>
      </c>
      <c r="E2233" s="27">
        <v>0.97803023099999997</v>
      </c>
      <c r="F2233" s="5" t="str">
        <f t="shared" si="34"/>
        <v>Not an Outlier</v>
      </c>
    </row>
    <row r="2234" spans="1:6" x14ac:dyDescent="0.25">
      <c r="A2234" s="12">
        <v>1605.1</v>
      </c>
      <c r="B2234" s="26">
        <v>43112</v>
      </c>
      <c r="C2234" s="5">
        <v>84904</v>
      </c>
      <c r="D2234" s="12">
        <v>24033.51</v>
      </c>
      <c r="E2234" s="27">
        <v>0.97154265100000003</v>
      </c>
      <c r="F2234" s="5" t="str">
        <f t="shared" si="34"/>
        <v>Not an Outlier</v>
      </c>
    </row>
    <row r="2235" spans="1:6" x14ac:dyDescent="0.25">
      <c r="A2235" s="12">
        <v>1605.6</v>
      </c>
      <c r="B2235" s="26">
        <v>43329</v>
      </c>
      <c r="C2235" s="5">
        <v>308964</v>
      </c>
      <c r="D2235" s="12">
        <v>17174</v>
      </c>
      <c r="E2235" s="27">
        <v>0.97022982000000002</v>
      </c>
      <c r="F2235" s="5" t="str">
        <f t="shared" si="34"/>
        <v>Not an Outlier</v>
      </c>
    </row>
    <row r="2236" spans="1:6" x14ac:dyDescent="0.25">
      <c r="A2236" s="12">
        <v>1605.99</v>
      </c>
      <c r="B2236" s="26">
        <v>42888</v>
      </c>
      <c r="C2236" s="5">
        <v>1558</v>
      </c>
      <c r="D2236" s="12">
        <v>11337.72</v>
      </c>
      <c r="E2236" s="27">
        <v>0.93826326699999996</v>
      </c>
      <c r="F2236" s="5" t="str">
        <f t="shared" si="34"/>
        <v>Not an Outlier</v>
      </c>
    </row>
    <row r="2237" spans="1:6" x14ac:dyDescent="0.25">
      <c r="A2237" s="12">
        <v>1606.47</v>
      </c>
      <c r="B2237" s="26">
        <v>43238</v>
      </c>
      <c r="C2237" s="5">
        <v>86253</v>
      </c>
      <c r="D2237" s="12">
        <v>19516.72</v>
      </c>
      <c r="E2237" s="27">
        <v>0.50000100000000003</v>
      </c>
      <c r="F2237" s="5" t="str">
        <f t="shared" si="34"/>
        <v>Not an Outlier</v>
      </c>
    </row>
    <row r="2238" spans="1:6" x14ac:dyDescent="0.25">
      <c r="A2238" s="12">
        <v>1607.62</v>
      </c>
      <c r="B2238" s="26">
        <v>42804</v>
      </c>
      <c r="C2238" s="5">
        <v>335554</v>
      </c>
      <c r="D2238" s="12">
        <v>32558.39</v>
      </c>
      <c r="E2238" s="27">
        <v>0.97987628299999996</v>
      </c>
      <c r="F2238" s="5" t="str">
        <f t="shared" si="34"/>
        <v>Not an Outlier</v>
      </c>
    </row>
    <row r="2239" spans="1:6" x14ac:dyDescent="0.25">
      <c r="A2239" s="12">
        <v>1609.05</v>
      </c>
      <c r="B2239" s="26">
        <v>43231</v>
      </c>
      <c r="C2239" s="5">
        <v>86269</v>
      </c>
      <c r="D2239" s="12">
        <v>17700.490000000002</v>
      </c>
      <c r="E2239" s="27">
        <v>1.0000009999999999</v>
      </c>
      <c r="F2239" s="5" t="str">
        <f t="shared" si="34"/>
        <v>Not an Outlier</v>
      </c>
    </row>
    <row r="2240" spans="1:6" x14ac:dyDescent="0.25">
      <c r="A2240" s="12">
        <v>1609.1</v>
      </c>
      <c r="B2240" s="26">
        <v>43182</v>
      </c>
      <c r="C2240" s="5">
        <v>84904</v>
      </c>
      <c r="D2240" s="12">
        <v>24245.68</v>
      </c>
      <c r="E2240" s="27">
        <v>0.92362845999999998</v>
      </c>
      <c r="F2240" s="5" t="str">
        <f t="shared" si="34"/>
        <v>Not an Outlier</v>
      </c>
    </row>
    <row r="2241" spans="1:6" x14ac:dyDescent="0.25">
      <c r="A2241" s="12">
        <v>1610.33</v>
      </c>
      <c r="B2241" s="26">
        <v>43322</v>
      </c>
      <c r="C2241" s="5">
        <v>308964</v>
      </c>
      <c r="D2241" s="12">
        <v>17138.400000000001</v>
      </c>
      <c r="E2241" s="27">
        <v>0.972020365</v>
      </c>
      <c r="F2241" s="5" t="str">
        <f t="shared" si="34"/>
        <v>Not an Outlier</v>
      </c>
    </row>
    <row r="2242" spans="1:6" x14ac:dyDescent="0.25">
      <c r="A2242" s="12">
        <v>1610.4</v>
      </c>
      <c r="B2242" s="26">
        <v>43266</v>
      </c>
      <c r="C2242" s="5">
        <v>90313</v>
      </c>
      <c r="D2242" s="12">
        <v>50573.599999999999</v>
      </c>
      <c r="E2242" s="27">
        <v>1.0000009999999999</v>
      </c>
      <c r="F2242" s="5" t="str">
        <f t="shared" ref="F2242:F2305" si="35">IF(OR(A2242&gt;$I$8,A2242&lt;$I$9), "Outlier", "Not an Outlier")</f>
        <v>Not an Outlier</v>
      </c>
    </row>
    <row r="2243" spans="1:6" x14ac:dyDescent="0.25">
      <c r="A2243" s="12">
        <v>1610.85</v>
      </c>
      <c r="B2243" s="26">
        <v>43161</v>
      </c>
      <c r="C2243" s="5">
        <v>335502</v>
      </c>
      <c r="D2243" s="12">
        <v>17133.7</v>
      </c>
      <c r="E2243" s="27">
        <v>0.97460835400000001</v>
      </c>
      <c r="F2243" s="5" t="str">
        <f t="shared" si="35"/>
        <v>Not an Outlier</v>
      </c>
    </row>
    <row r="2244" spans="1:6" x14ac:dyDescent="0.25">
      <c r="A2244" s="12">
        <v>1611.11</v>
      </c>
      <c r="B2244" s="26">
        <v>43021</v>
      </c>
      <c r="C2244" s="5">
        <v>308838</v>
      </c>
      <c r="D2244" s="12">
        <v>16962.009999999998</v>
      </c>
      <c r="E2244" s="27">
        <v>0.950759825</v>
      </c>
      <c r="F2244" s="5" t="str">
        <f t="shared" si="35"/>
        <v>Not an Outlier</v>
      </c>
    </row>
    <row r="2245" spans="1:6" x14ac:dyDescent="0.25">
      <c r="A2245" s="12">
        <v>1611.4</v>
      </c>
      <c r="B2245" s="26">
        <v>43105</v>
      </c>
      <c r="C2245" s="5">
        <v>335555</v>
      </c>
      <c r="D2245" s="12">
        <v>17672.52</v>
      </c>
      <c r="E2245" s="27">
        <v>0.98146156799999995</v>
      </c>
      <c r="F2245" s="5" t="str">
        <f t="shared" si="35"/>
        <v>Not an Outlier</v>
      </c>
    </row>
    <row r="2246" spans="1:6" x14ac:dyDescent="0.25">
      <c r="A2246" s="12">
        <v>1611.55</v>
      </c>
      <c r="B2246" s="26">
        <v>43343</v>
      </c>
      <c r="C2246" s="5">
        <v>335504</v>
      </c>
      <c r="D2246" s="12">
        <v>11940.22</v>
      </c>
      <c r="E2246" s="27">
        <v>9.9999999990000009E-7</v>
      </c>
      <c r="F2246" s="5" t="str">
        <f t="shared" si="35"/>
        <v>Not an Outlier</v>
      </c>
    </row>
    <row r="2247" spans="1:6" x14ac:dyDescent="0.25">
      <c r="A2247" s="12">
        <v>1611.8</v>
      </c>
      <c r="B2247" s="26">
        <v>43308</v>
      </c>
      <c r="C2247" s="5">
        <v>335602</v>
      </c>
      <c r="D2247" s="12">
        <v>19674.89</v>
      </c>
      <c r="E2247" s="27">
        <v>1.0000009999999999</v>
      </c>
      <c r="F2247" s="5" t="str">
        <f t="shared" si="35"/>
        <v>Not an Outlier</v>
      </c>
    </row>
    <row r="2248" spans="1:6" x14ac:dyDescent="0.25">
      <c r="A2248" s="12">
        <v>1611.87</v>
      </c>
      <c r="B2248" s="26">
        <v>43196</v>
      </c>
      <c r="C2248" s="5">
        <v>335504</v>
      </c>
      <c r="D2248" s="12">
        <v>22355.66</v>
      </c>
      <c r="E2248" s="27">
        <v>0.91940286199999999</v>
      </c>
      <c r="F2248" s="5" t="str">
        <f t="shared" si="35"/>
        <v>Not an Outlier</v>
      </c>
    </row>
    <row r="2249" spans="1:6" x14ac:dyDescent="0.25">
      <c r="A2249" s="12">
        <v>1611.89</v>
      </c>
      <c r="B2249" s="26">
        <v>42909</v>
      </c>
      <c r="C2249" s="5">
        <v>335554</v>
      </c>
      <c r="D2249" s="12">
        <v>32879.19</v>
      </c>
      <c r="E2249" s="27">
        <v>0.98028029800000005</v>
      </c>
      <c r="F2249" s="5" t="str">
        <f t="shared" si="35"/>
        <v>Not an Outlier</v>
      </c>
    </row>
    <row r="2250" spans="1:6" x14ac:dyDescent="0.25">
      <c r="A2250" s="12">
        <v>1612.49</v>
      </c>
      <c r="B2250" s="26">
        <v>43308</v>
      </c>
      <c r="C2250" s="5">
        <v>308838</v>
      </c>
      <c r="D2250" s="12">
        <v>18047.7</v>
      </c>
      <c r="E2250" s="27">
        <v>0.97065692599999998</v>
      </c>
      <c r="F2250" s="5" t="str">
        <f t="shared" si="35"/>
        <v>Not an Outlier</v>
      </c>
    </row>
    <row r="2251" spans="1:6" x14ac:dyDescent="0.25">
      <c r="A2251" s="12">
        <v>1612.94</v>
      </c>
      <c r="B2251" s="26">
        <v>42909</v>
      </c>
      <c r="C2251" s="5">
        <v>1558</v>
      </c>
      <c r="D2251" s="12">
        <v>11289.05</v>
      </c>
      <c r="E2251" s="27">
        <v>0.95729502899999996</v>
      </c>
      <c r="F2251" s="5" t="str">
        <f t="shared" si="35"/>
        <v>Not an Outlier</v>
      </c>
    </row>
    <row r="2252" spans="1:6" x14ac:dyDescent="0.25">
      <c r="A2252" s="12">
        <v>1614.15</v>
      </c>
      <c r="B2252" s="26">
        <v>43238</v>
      </c>
      <c r="C2252" s="5">
        <v>335502</v>
      </c>
      <c r="D2252" s="12">
        <v>11535.74</v>
      </c>
      <c r="E2252" s="27">
        <v>1.0000009999999999</v>
      </c>
      <c r="F2252" s="5" t="str">
        <f t="shared" si="35"/>
        <v>Not an Outlier</v>
      </c>
    </row>
    <row r="2253" spans="1:6" x14ac:dyDescent="0.25">
      <c r="A2253" s="12">
        <v>1614.84</v>
      </c>
      <c r="B2253" s="26">
        <v>43217</v>
      </c>
      <c r="C2253" s="5">
        <v>166753</v>
      </c>
      <c r="D2253" s="12">
        <v>27235.599999999999</v>
      </c>
      <c r="E2253" s="27">
        <v>0.90244760999999996</v>
      </c>
      <c r="F2253" s="5" t="str">
        <f t="shared" si="35"/>
        <v>Not an Outlier</v>
      </c>
    </row>
    <row r="2254" spans="1:6" x14ac:dyDescent="0.25">
      <c r="A2254" s="12">
        <v>1615.39</v>
      </c>
      <c r="B2254" s="26">
        <v>42881</v>
      </c>
      <c r="C2254" s="5">
        <v>84904</v>
      </c>
      <c r="D2254" s="12">
        <v>23885.18</v>
      </c>
      <c r="E2254" s="27">
        <v>0.96123764599999995</v>
      </c>
      <c r="F2254" s="5" t="str">
        <f t="shared" si="35"/>
        <v>Not an Outlier</v>
      </c>
    </row>
    <row r="2255" spans="1:6" x14ac:dyDescent="0.25">
      <c r="A2255" s="12">
        <v>1615.53</v>
      </c>
      <c r="B2255" s="26">
        <v>42909</v>
      </c>
      <c r="C2255" s="5">
        <v>90480</v>
      </c>
      <c r="D2255" s="12">
        <v>10584.81</v>
      </c>
      <c r="E2255" s="27">
        <v>0.97290251999999999</v>
      </c>
      <c r="F2255" s="5" t="str">
        <f t="shared" si="35"/>
        <v>Not an Outlier</v>
      </c>
    </row>
    <row r="2256" spans="1:6" x14ac:dyDescent="0.25">
      <c r="A2256" s="12">
        <v>1616.22</v>
      </c>
      <c r="B2256" s="26">
        <v>43343</v>
      </c>
      <c r="C2256" s="5">
        <v>335554</v>
      </c>
      <c r="D2256" s="12">
        <v>24049.39</v>
      </c>
      <c r="E2256" s="27">
        <v>0.50000100000000003</v>
      </c>
      <c r="F2256" s="5" t="str">
        <f t="shared" si="35"/>
        <v>Not an Outlier</v>
      </c>
    </row>
    <row r="2257" spans="1:6" x14ac:dyDescent="0.25">
      <c r="A2257" s="12">
        <v>1616.43</v>
      </c>
      <c r="B2257" s="26">
        <v>43315</v>
      </c>
      <c r="C2257" s="5">
        <v>308964</v>
      </c>
      <c r="D2257" s="12">
        <v>17301.23</v>
      </c>
      <c r="E2257" s="27">
        <v>0.97677953500000003</v>
      </c>
      <c r="F2257" s="5" t="str">
        <f t="shared" si="35"/>
        <v>Not an Outlier</v>
      </c>
    </row>
    <row r="2258" spans="1:6" x14ac:dyDescent="0.25">
      <c r="A2258" s="12">
        <v>1616.44</v>
      </c>
      <c r="B2258" s="26">
        <v>43350</v>
      </c>
      <c r="C2258" s="5">
        <v>86253</v>
      </c>
      <c r="D2258" s="12">
        <v>10699.81</v>
      </c>
      <c r="E2258" s="27">
        <v>9.9999999990000009E-7</v>
      </c>
      <c r="F2258" s="5" t="str">
        <f t="shared" si="35"/>
        <v>Not an Outlier</v>
      </c>
    </row>
    <row r="2259" spans="1:6" x14ac:dyDescent="0.25">
      <c r="A2259" s="12">
        <v>1618.64</v>
      </c>
      <c r="B2259" s="26">
        <v>42860</v>
      </c>
      <c r="C2259" s="5">
        <v>335554</v>
      </c>
      <c r="D2259" s="12">
        <v>32493.87</v>
      </c>
      <c r="E2259" s="27">
        <v>0.98149472100000001</v>
      </c>
      <c r="F2259" s="5" t="str">
        <f t="shared" si="35"/>
        <v>Not an Outlier</v>
      </c>
    </row>
    <row r="2260" spans="1:6" x14ac:dyDescent="0.25">
      <c r="A2260" s="12">
        <v>1622.7</v>
      </c>
      <c r="B2260" s="26">
        <v>43336</v>
      </c>
      <c r="C2260" s="5">
        <v>335504</v>
      </c>
      <c r="D2260" s="12">
        <v>12290.61</v>
      </c>
      <c r="E2260" s="27">
        <v>9.9999999990000009E-7</v>
      </c>
      <c r="F2260" s="5" t="str">
        <f t="shared" si="35"/>
        <v>Not an Outlier</v>
      </c>
    </row>
    <row r="2261" spans="1:6" x14ac:dyDescent="0.25">
      <c r="A2261" s="12">
        <v>1624.46</v>
      </c>
      <c r="B2261" s="26">
        <v>43266</v>
      </c>
      <c r="C2261" s="5">
        <v>335554</v>
      </c>
      <c r="D2261" s="12">
        <v>28358.01</v>
      </c>
      <c r="E2261" s="27">
        <v>1.0000009999999999</v>
      </c>
      <c r="F2261" s="5" t="str">
        <f t="shared" si="35"/>
        <v>Not an Outlier</v>
      </c>
    </row>
    <row r="2262" spans="1:6" x14ac:dyDescent="0.25">
      <c r="A2262" s="12">
        <v>1625.34</v>
      </c>
      <c r="B2262" s="26">
        <v>43203</v>
      </c>
      <c r="C2262" s="5">
        <v>300375</v>
      </c>
      <c r="D2262" s="12">
        <v>21141.62</v>
      </c>
      <c r="E2262" s="27">
        <v>0.83200024699999997</v>
      </c>
      <c r="F2262" s="5" t="str">
        <f t="shared" si="35"/>
        <v>Not an Outlier</v>
      </c>
    </row>
    <row r="2263" spans="1:6" x14ac:dyDescent="0.25">
      <c r="A2263" s="12">
        <v>1625.48</v>
      </c>
      <c r="B2263" s="26">
        <v>42867</v>
      </c>
      <c r="C2263" s="5">
        <v>308838</v>
      </c>
      <c r="D2263" s="12">
        <v>22668.04</v>
      </c>
      <c r="E2263" s="27">
        <v>0.98043039700000001</v>
      </c>
      <c r="F2263" s="5" t="str">
        <f t="shared" si="35"/>
        <v>Not an Outlier</v>
      </c>
    </row>
    <row r="2264" spans="1:6" x14ac:dyDescent="0.25">
      <c r="A2264" s="12">
        <v>1625.88</v>
      </c>
      <c r="B2264" s="26">
        <v>43336</v>
      </c>
      <c r="C2264" s="5">
        <v>90230</v>
      </c>
      <c r="D2264" s="12">
        <v>10178.16</v>
      </c>
      <c r="E2264" s="27">
        <v>1.0000009999999999</v>
      </c>
      <c r="F2264" s="5" t="str">
        <f t="shared" si="35"/>
        <v>Not an Outlier</v>
      </c>
    </row>
    <row r="2265" spans="1:6" x14ac:dyDescent="0.25">
      <c r="A2265" s="12">
        <v>1626.06</v>
      </c>
      <c r="B2265" s="26">
        <v>42804</v>
      </c>
      <c r="C2265" s="5">
        <v>1558</v>
      </c>
      <c r="D2265" s="12">
        <v>12071.54</v>
      </c>
      <c r="E2265" s="27">
        <v>0.97672758500000001</v>
      </c>
      <c r="F2265" s="5" t="str">
        <f t="shared" si="35"/>
        <v>Not an Outlier</v>
      </c>
    </row>
    <row r="2266" spans="1:6" x14ac:dyDescent="0.25">
      <c r="A2266" s="12">
        <v>1627.25</v>
      </c>
      <c r="B2266" s="26">
        <v>43161</v>
      </c>
      <c r="C2266" s="5">
        <v>84904</v>
      </c>
      <c r="D2266" s="12">
        <v>23180.74</v>
      </c>
      <c r="E2266" s="27">
        <v>0.95828332400000005</v>
      </c>
      <c r="F2266" s="5" t="str">
        <f t="shared" si="35"/>
        <v>Not an Outlier</v>
      </c>
    </row>
    <row r="2267" spans="1:6" x14ac:dyDescent="0.25">
      <c r="A2267" s="12">
        <v>1627.53</v>
      </c>
      <c r="B2267" s="26">
        <v>42867</v>
      </c>
      <c r="C2267" s="5">
        <v>90480</v>
      </c>
      <c r="D2267" s="12">
        <v>10306.31</v>
      </c>
      <c r="E2267" s="27">
        <v>0.96249155200000003</v>
      </c>
      <c r="F2267" s="5" t="str">
        <f t="shared" si="35"/>
        <v>Not an Outlier</v>
      </c>
    </row>
    <row r="2268" spans="1:6" x14ac:dyDescent="0.25">
      <c r="A2268" s="12">
        <v>1629.04</v>
      </c>
      <c r="B2268" s="26">
        <v>43476</v>
      </c>
      <c r="C2268" s="5">
        <v>308964</v>
      </c>
      <c r="D2268" s="12">
        <v>16969.900000000001</v>
      </c>
      <c r="E2268" s="27">
        <v>0.97886482600000002</v>
      </c>
      <c r="F2268" s="5" t="str">
        <f t="shared" si="35"/>
        <v>Not an Outlier</v>
      </c>
    </row>
    <row r="2269" spans="1:6" x14ac:dyDescent="0.25">
      <c r="A2269" s="12">
        <v>1629.36</v>
      </c>
      <c r="B2269" s="26">
        <v>42846</v>
      </c>
      <c r="C2269" s="5">
        <v>1558</v>
      </c>
      <c r="D2269" s="12">
        <v>11433.64</v>
      </c>
      <c r="E2269" s="27">
        <v>0.96899031599999996</v>
      </c>
      <c r="F2269" s="5" t="str">
        <f t="shared" si="35"/>
        <v>Not an Outlier</v>
      </c>
    </row>
    <row r="2270" spans="1:6" x14ac:dyDescent="0.25">
      <c r="A2270" s="12">
        <v>1629.55</v>
      </c>
      <c r="B2270" s="26">
        <v>43336</v>
      </c>
      <c r="C2270" s="5">
        <v>87044</v>
      </c>
      <c r="D2270" s="12">
        <v>7747.65</v>
      </c>
      <c r="E2270" s="27">
        <v>0.57142957100000003</v>
      </c>
      <c r="F2270" s="5" t="str">
        <f t="shared" si="35"/>
        <v>Not an Outlier</v>
      </c>
    </row>
    <row r="2271" spans="1:6" x14ac:dyDescent="0.25">
      <c r="A2271" s="12">
        <v>1631.33</v>
      </c>
      <c r="B2271" s="26">
        <v>43168</v>
      </c>
      <c r="C2271" s="5">
        <v>308964</v>
      </c>
      <c r="D2271" s="12">
        <v>17050.650000000001</v>
      </c>
      <c r="E2271" s="27">
        <v>0.95552738100000001</v>
      </c>
      <c r="F2271" s="5" t="str">
        <f t="shared" si="35"/>
        <v>Not an Outlier</v>
      </c>
    </row>
    <row r="2272" spans="1:6" x14ac:dyDescent="0.25">
      <c r="A2272" s="12">
        <v>1632.69</v>
      </c>
      <c r="B2272" s="26">
        <v>42846</v>
      </c>
      <c r="C2272" s="5">
        <v>84904</v>
      </c>
      <c r="D2272" s="12">
        <v>23911.84</v>
      </c>
      <c r="E2272" s="27">
        <v>0.95064863200000005</v>
      </c>
      <c r="F2272" s="5" t="str">
        <f t="shared" si="35"/>
        <v>Not an Outlier</v>
      </c>
    </row>
    <row r="2273" spans="1:6" x14ac:dyDescent="0.25">
      <c r="A2273" s="12">
        <v>1632.77</v>
      </c>
      <c r="B2273" s="26">
        <v>43070</v>
      </c>
      <c r="C2273" s="5">
        <v>308838</v>
      </c>
      <c r="D2273" s="12">
        <v>16027.93</v>
      </c>
      <c r="E2273" s="27">
        <v>0.95147570800000003</v>
      </c>
      <c r="F2273" s="5" t="str">
        <f t="shared" si="35"/>
        <v>Not an Outlier</v>
      </c>
    </row>
    <row r="2274" spans="1:6" x14ac:dyDescent="0.25">
      <c r="A2274" s="12">
        <v>1633.71</v>
      </c>
      <c r="B2274" s="26">
        <v>43413</v>
      </c>
      <c r="C2274" s="5">
        <v>308838</v>
      </c>
      <c r="D2274" s="12">
        <v>17806.07</v>
      </c>
      <c r="E2274" s="27">
        <v>0.97737262800000002</v>
      </c>
      <c r="F2274" s="5" t="str">
        <f t="shared" si="35"/>
        <v>Not an Outlier</v>
      </c>
    </row>
    <row r="2275" spans="1:6" x14ac:dyDescent="0.25">
      <c r="A2275" s="12">
        <v>1634.37</v>
      </c>
      <c r="B2275" s="26">
        <v>43168</v>
      </c>
      <c r="C2275" s="5">
        <v>300375</v>
      </c>
      <c r="D2275" s="12">
        <v>23943.14</v>
      </c>
      <c r="E2275" s="27">
        <v>0.93106795499999995</v>
      </c>
      <c r="F2275" s="5" t="str">
        <f t="shared" si="35"/>
        <v>Not an Outlier</v>
      </c>
    </row>
    <row r="2276" spans="1:6" x14ac:dyDescent="0.25">
      <c r="A2276" s="12">
        <v>1635.87</v>
      </c>
      <c r="B2276" s="26">
        <v>43280</v>
      </c>
      <c r="C2276" s="5">
        <v>335555</v>
      </c>
      <c r="D2276" s="12">
        <v>12675.01</v>
      </c>
      <c r="E2276" s="27">
        <v>9.9999999990000009E-7</v>
      </c>
      <c r="F2276" s="5" t="str">
        <f t="shared" si="35"/>
        <v>Not an Outlier</v>
      </c>
    </row>
    <row r="2277" spans="1:6" x14ac:dyDescent="0.25">
      <c r="A2277" s="12">
        <v>1636.04</v>
      </c>
      <c r="B2277" s="26">
        <v>43084</v>
      </c>
      <c r="C2277" s="5">
        <v>335502</v>
      </c>
      <c r="D2277" s="12">
        <v>18356.009999999998</v>
      </c>
      <c r="E2277" s="27">
        <v>0.98032670799999999</v>
      </c>
      <c r="F2277" s="5" t="str">
        <f t="shared" si="35"/>
        <v>Not an Outlier</v>
      </c>
    </row>
    <row r="2278" spans="1:6" x14ac:dyDescent="0.25">
      <c r="A2278" s="12">
        <v>1636.39</v>
      </c>
      <c r="B2278" s="26">
        <v>43042</v>
      </c>
      <c r="C2278" s="5">
        <v>86269</v>
      </c>
      <c r="D2278" s="12">
        <v>19645.400000000001</v>
      </c>
      <c r="E2278" s="27">
        <v>0.93692858000000001</v>
      </c>
      <c r="F2278" s="5" t="str">
        <f t="shared" si="35"/>
        <v>Not an Outlier</v>
      </c>
    </row>
    <row r="2279" spans="1:6" x14ac:dyDescent="0.25">
      <c r="A2279" s="12">
        <v>1636.55</v>
      </c>
      <c r="B2279" s="26">
        <v>42804</v>
      </c>
      <c r="C2279" s="5">
        <v>335602</v>
      </c>
      <c r="D2279" s="12">
        <v>31332.71</v>
      </c>
      <c r="E2279" s="27">
        <v>0.98874272200000002</v>
      </c>
      <c r="F2279" s="5" t="str">
        <f t="shared" si="35"/>
        <v>Not an Outlier</v>
      </c>
    </row>
    <row r="2280" spans="1:6" x14ac:dyDescent="0.25">
      <c r="A2280" s="12">
        <v>1636.61</v>
      </c>
      <c r="B2280" s="26">
        <v>43175</v>
      </c>
      <c r="C2280" s="5">
        <v>90422</v>
      </c>
      <c r="D2280" s="12">
        <v>5871.71</v>
      </c>
      <c r="E2280" s="27">
        <v>0.89565972500000002</v>
      </c>
      <c r="F2280" s="5" t="str">
        <f t="shared" si="35"/>
        <v>Not an Outlier</v>
      </c>
    </row>
    <row r="2281" spans="1:6" x14ac:dyDescent="0.25">
      <c r="A2281" s="12">
        <v>1636.73</v>
      </c>
      <c r="B2281" s="26">
        <v>43322</v>
      </c>
      <c r="C2281" s="5">
        <v>87044</v>
      </c>
      <c r="D2281" s="12">
        <v>8689.82</v>
      </c>
      <c r="E2281" s="27">
        <v>0.78571528599999996</v>
      </c>
      <c r="F2281" s="5" t="str">
        <f t="shared" si="35"/>
        <v>Not an Outlier</v>
      </c>
    </row>
    <row r="2282" spans="1:6" x14ac:dyDescent="0.25">
      <c r="A2282" s="12">
        <v>1637.93</v>
      </c>
      <c r="B2282" s="26">
        <v>42986</v>
      </c>
      <c r="C2282" s="5">
        <v>308838</v>
      </c>
      <c r="D2282" s="12">
        <v>16346.3</v>
      </c>
      <c r="E2282" s="27">
        <v>0.93600430300000004</v>
      </c>
      <c r="F2282" s="5" t="str">
        <f t="shared" si="35"/>
        <v>Not an Outlier</v>
      </c>
    </row>
    <row r="2283" spans="1:6" x14ac:dyDescent="0.25">
      <c r="A2283" s="12">
        <v>1638.88</v>
      </c>
      <c r="B2283" s="26">
        <v>43259</v>
      </c>
      <c r="C2283" s="5">
        <v>90313</v>
      </c>
      <c r="D2283" s="12">
        <v>50460.25</v>
      </c>
      <c r="E2283" s="27">
        <v>1.0000009999999999</v>
      </c>
      <c r="F2283" s="5" t="str">
        <f t="shared" si="35"/>
        <v>Not an Outlier</v>
      </c>
    </row>
    <row r="2284" spans="1:6" x14ac:dyDescent="0.25">
      <c r="A2284" s="12">
        <v>1639.32</v>
      </c>
      <c r="B2284" s="26">
        <v>43329</v>
      </c>
      <c r="C2284" s="5">
        <v>308838</v>
      </c>
      <c r="D2284" s="12">
        <v>18405.61</v>
      </c>
      <c r="E2284" s="27">
        <v>0.96482098999999999</v>
      </c>
      <c r="F2284" s="5" t="str">
        <f t="shared" si="35"/>
        <v>Not an Outlier</v>
      </c>
    </row>
    <row r="2285" spans="1:6" x14ac:dyDescent="0.25">
      <c r="A2285" s="12">
        <v>1639.37</v>
      </c>
      <c r="B2285" s="26">
        <v>42923</v>
      </c>
      <c r="C2285" s="5">
        <v>1558</v>
      </c>
      <c r="D2285" s="12">
        <v>10954.48</v>
      </c>
      <c r="E2285" s="27">
        <v>0.95011437899999995</v>
      </c>
      <c r="F2285" s="5" t="str">
        <f t="shared" si="35"/>
        <v>Not an Outlier</v>
      </c>
    </row>
    <row r="2286" spans="1:6" x14ac:dyDescent="0.25">
      <c r="A2286" s="12">
        <v>1640.07</v>
      </c>
      <c r="B2286" s="26">
        <v>43119</v>
      </c>
      <c r="C2286" s="5">
        <v>335502</v>
      </c>
      <c r="D2286" s="12">
        <v>18188.53</v>
      </c>
      <c r="E2286" s="27">
        <v>0.97430930000000004</v>
      </c>
      <c r="F2286" s="5" t="str">
        <f t="shared" si="35"/>
        <v>Not an Outlier</v>
      </c>
    </row>
    <row r="2287" spans="1:6" x14ac:dyDescent="0.25">
      <c r="A2287" s="12">
        <v>1640.67</v>
      </c>
      <c r="B2287" s="26">
        <v>43133</v>
      </c>
      <c r="C2287" s="5">
        <v>90480</v>
      </c>
      <c r="D2287" s="12">
        <v>8918.82</v>
      </c>
      <c r="E2287" s="27">
        <v>0.90215751200000005</v>
      </c>
      <c r="F2287" s="5" t="str">
        <f t="shared" si="35"/>
        <v>Not an Outlier</v>
      </c>
    </row>
    <row r="2288" spans="1:6" x14ac:dyDescent="0.25">
      <c r="A2288" s="12">
        <v>1640.72</v>
      </c>
      <c r="B2288" s="26">
        <v>43091</v>
      </c>
      <c r="C2288" s="5">
        <v>300375</v>
      </c>
      <c r="D2288" s="12">
        <v>27279.68</v>
      </c>
      <c r="E2288" s="27">
        <v>0.98322753600000001</v>
      </c>
      <c r="F2288" s="5" t="str">
        <f t="shared" si="35"/>
        <v>Not an Outlier</v>
      </c>
    </row>
    <row r="2289" spans="1:6" x14ac:dyDescent="0.25">
      <c r="A2289" s="12">
        <v>1641.05</v>
      </c>
      <c r="B2289" s="26">
        <v>42979</v>
      </c>
      <c r="C2289" s="5">
        <v>335554</v>
      </c>
      <c r="D2289" s="12">
        <v>32712.32</v>
      </c>
      <c r="E2289" s="27">
        <v>0.97612857099999994</v>
      </c>
      <c r="F2289" s="5" t="str">
        <f t="shared" si="35"/>
        <v>Not an Outlier</v>
      </c>
    </row>
    <row r="2290" spans="1:6" x14ac:dyDescent="0.25">
      <c r="A2290" s="12">
        <v>1641.27</v>
      </c>
      <c r="B2290" s="26">
        <v>43154</v>
      </c>
      <c r="C2290" s="5">
        <v>335555</v>
      </c>
      <c r="D2290" s="12">
        <v>16507.560000000001</v>
      </c>
      <c r="E2290" s="27">
        <v>0.97583096300000005</v>
      </c>
      <c r="F2290" s="5" t="str">
        <f t="shared" si="35"/>
        <v>Not an Outlier</v>
      </c>
    </row>
    <row r="2291" spans="1:6" x14ac:dyDescent="0.25">
      <c r="A2291" s="12">
        <v>1641.42</v>
      </c>
      <c r="B2291" s="26">
        <v>43161</v>
      </c>
      <c r="C2291" s="5">
        <v>335555</v>
      </c>
      <c r="D2291" s="12">
        <v>16184.37</v>
      </c>
      <c r="E2291" s="27">
        <v>0.97263337100000002</v>
      </c>
      <c r="F2291" s="5" t="str">
        <f t="shared" si="35"/>
        <v>Not an Outlier</v>
      </c>
    </row>
    <row r="2292" spans="1:6" x14ac:dyDescent="0.25">
      <c r="A2292" s="12">
        <v>1641.7</v>
      </c>
      <c r="B2292" s="26">
        <v>43399</v>
      </c>
      <c r="C2292" s="5">
        <v>308964</v>
      </c>
      <c r="D2292" s="12">
        <v>16270.45</v>
      </c>
      <c r="E2292" s="27">
        <v>0.95737560700000002</v>
      </c>
      <c r="F2292" s="5" t="str">
        <f t="shared" si="35"/>
        <v>Not an Outlier</v>
      </c>
    </row>
    <row r="2293" spans="1:6" x14ac:dyDescent="0.25">
      <c r="A2293" s="12">
        <v>1641.82</v>
      </c>
      <c r="B2293" s="26">
        <v>43098</v>
      </c>
      <c r="C2293" s="5">
        <v>86253</v>
      </c>
      <c r="D2293" s="12">
        <v>25262.75</v>
      </c>
      <c r="E2293" s="27">
        <v>0.98014404499999996</v>
      </c>
      <c r="F2293" s="5" t="str">
        <f t="shared" si="35"/>
        <v>Not an Outlier</v>
      </c>
    </row>
    <row r="2294" spans="1:6" x14ac:dyDescent="0.25">
      <c r="A2294" s="12">
        <v>1642.77</v>
      </c>
      <c r="B2294" s="26">
        <v>43252</v>
      </c>
      <c r="C2294" s="5">
        <v>335602</v>
      </c>
      <c r="D2294" s="12">
        <v>22720.55</v>
      </c>
      <c r="E2294" s="27">
        <v>1.0000009999999999</v>
      </c>
      <c r="F2294" s="5" t="str">
        <f t="shared" si="35"/>
        <v>Not an Outlier</v>
      </c>
    </row>
    <row r="2295" spans="1:6" x14ac:dyDescent="0.25">
      <c r="A2295" s="12">
        <v>1643.48</v>
      </c>
      <c r="B2295" s="26">
        <v>43119</v>
      </c>
      <c r="C2295" s="5">
        <v>86269</v>
      </c>
      <c r="D2295" s="12">
        <v>20982.240000000002</v>
      </c>
      <c r="E2295" s="27">
        <v>0.97286191200000005</v>
      </c>
      <c r="F2295" s="5" t="str">
        <f t="shared" si="35"/>
        <v>Not an Outlier</v>
      </c>
    </row>
    <row r="2296" spans="1:6" x14ac:dyDescent="0.25">
      <c r="A2296" s="12">
        <v>1643.55</v>
      </c>
      <c r="B2296" s="26">
        <v>43245</v>
      </c>
      <c r="C2296" s="5">
        <v>335502</v>
      </c>
      <c r="D2296" s="12">
        <v>10973.85</v>
      </c>
      <c r="E2296" s="27">
        <v>1.0000009999999999</v>
      </c>
      <c r="F2296" s="5" t="str">
        <f t="shared" si="35"/>
        <v>Not an Outlier</v>
      </c>
    </row>
    <row r="2297" spans="1:6" x14ac:dyDescent="0.25">
      <c r="A2297" s="12">
        <v>1645.26</v>
      </c>
      <c r="B2297" s="26">
        <v>43168</v>
      </c>
      <c r="C2297" s="5">
        <v>335555</v>
      </c>
      <c r="D2297" s="12">
        <v>16979.66</v>
      </c>
      <c r="E2297" s="27">
        <v>0.96727270099999996</v>
      </c>
      <c r="F2297" s="5" t="str">
        <f t="shared" si="35"/>
        <v>Not an Outlier</v>
      </c>
    </row>
    <row r="2298" spans="1:6" x14ac:dyDescent="0.25">
      <c r="A2298" s="12">
        <v>1645.58</v>
      </c>
      <c r="B2298" s="26">
        <v>43483</v>
      </c>
      <c r="C2298" s="5">
        <v>308838</v>
      </c>
      <c r="D2298" s="12">
        <v>19938.150000000001</v>
      </c>
      <c r="E2298" s="27">
        <v>0.96924521100000005</v>
      </c>
      <c r="F2298" s="5" t="str">
        <f t="shared" si="35"/>
        <v>Not an Outlier</v>
      </c>
    </row>
    <row r="2299" spans="1:6" x14ac:dyDescent="0.25">
      <c r="A2299" s="12">
        <v>1646.6</v>
      </c>
      <c r="B2299" s="26">
        <v>43014</v>
      </c>
      <c r="C2299" s="5">
        <v>335554</v>
      </c>
      <c r="D2299" s="12">
        <v>32144.959999999999</v>
      </c>
      <c r="E2299" s="27">
        <v>0.975373712</v>
      </c>
      <c r="F2299" s="5" t="str">
        <f t="shared" si="35"/>
        <v>Not an Outlier</v>
      </c>
    </row>
    <row r="2300" spans="1:6" x14ac:dyDescent="0.25">
      <c r="A2300" s="12">
        <v>1646.92</v>
      </c>
      <c r="B2300" s="26">
        <v>43329</v>
      </c>
      <c r="C2300" s="5">
        <v>335602</v>
      </c>
      <c r="D2300" s="12">
        <v>18717.47</v>
      </c>
      <c r="E2300" s="27">
        <v>1.0000009999999999</v>
      </c>
      <c r="F2300" s="5" t="str">
        <f t="shared" si="35"/>
        <v>Not an Outlier</v>
      </c>
    </row>
    <row r="2301" spans="1:6" x14ac:dyDescent="0.25">
      <c r="A2301" s="12">
        <v>1647.15</v>
      </c>
      <c r="B2301" s="26">
        <v>43441</v>
      </c>
      <c r="C2301" s="5">
        <v>308964</v>
      </c>
      <c r="D2301" s="12">
        <v>16661.02</v>
      </c>
      <c r="E2301" s="27">
        <v>0.96564506900000002</v>
      </c>
      <c r="F2301" s="5" t="str">
        <f t="shared" si="35"/>
        <v>Not an Outlier</v>
      </c>
    </row>
    <row r="2302" spans="1:6" x14ac:dyDescent="0.25">
      <c r="A2302" s="12">
        <v>1647.16</v>
      </c>
      <c r="B2302" s="26">
        <v>43238</v>
      </c>
      <c r="C2302" s="5">
        <v>86269</v>
      </c>
      <c r="D2302" s="12">
        <v>17388.38</v>
      </c>
      <c r="E2302" s="27">
        <v>1.0000009999999999</v>
      </c>
      <c r="F2302" s="5" t="str">
        <f t="shared" si="35"/>
        <v>Not an Outlier</v>
      </c>
    </row>
    <row r="2303" spans="1:6" x14ac:dyDescent="0.25">
      <c r="A2303" s="12">
        <v>1647.78</v>
      </c>
      <c r="B2303" s="26">
        <v>42776</v>
      </c>
      <c r="C2303" s="5">
        <v>1750</v>
      </c>
      <c r="D2303" s="12">
        <v>6568.22</v>
      </c>
      <c r="E2303" s="27">
        <v>0.96021320200000004</v>
      </c>
      <c r="F2303" s="5" t="str">
        <f t="shared" si="35"/>
        <v>Not an Outlier</v>
      </c>
    </row>
    <row r="2304" spans="1:6" x14ac:dyDescent="0.25">
      <c r="A2304" s="12">
        <v>1648.44</v>
      </c>
      <c r="B2304" s="26">
        <v>43371</v>
      </c>
      <c r="C2304" s="5">
        <v>308964</v>
      </c>
      <c r="D2304" s="12">
        <v>16817.38</v>
      </c>
      <c r="E2304" s="27">
        <v>0.96898106500000003</v>
      </c>
      <c r="F2304" s="5" t="str">
        <f t="shared" si="35"/>
        <v>Not an Outlier</v>
      </c>
    </row>
    <row r="2305" spans="1:6" x14ac:dyDescent="0.25">
      <c r="A2305" s="12">
        <v>1648.92</v>
      </c>
      <c r="B2305" s="26">
        <v>42839</v>
      </c>
      <c r="C2305" s="5">
        <v>84904</v>
      </c>
      <c r="D2305" s="12">
        <v>23267.55</v>
      </c>
      <c r="E2305" s="27">
        <v>0.95367406399999999</v>
      </c>
      <c r="F2305" s="5" t="str">
        <f t="shared" si="35"/>
        <v>Not an Outlier</v>
      </c>
    </row>
    <row r="2306" spans="1:6" x14ac:dyDescent="0.25">
      <c r="A2306" s="12">
        <v>1650.08</v>
      </c>
      <c r="B2306" s="26">
        <v>42930</v>
      </c>
      <c r="C2306" s="5">
        <v>1558</v>
      </c>
      <c r="D2306" s="12">
        <v>11023.06</v>
      </c>
      <c r="E2306" s="27">
        <v>0.95474400800000003</v>
      </c>
      <c r="F2306" s="5" t="str">
        <f t="shared" ref="F2306:F2369" si="36">IF(OR(A2306&gt;$I$8,A2306&lt;$I$9), "Outlier", "Not an Outlier")</f>
        <v>Not an Outlier</v>
      </c>
    </row>
    <row r="2307" spans="1:6" x14ac:dyDescent="0.25">
      <c r="A2307" s="12">
        <v>1651.41</v>
      </c>
      <c r="B2307" s="26">
        <v>42944</v>
      </c>
      <c r="C2307" s="5">
        <v>308838</v>
      </c>
      <c r="D2307" s="12">
        <v>18084.13</v>
      </c>
      <c r="E2307" s="27">
        <v>0.94285814300000004</v>
      </c>
      <c r="F2307" s="5" t="str">
        <f t="shared" si="36"/>
        <v>Not an Outlier</v>
      </c>
    </row>
    <row r="2308" spans="1:6" x14ac:dyDescent="0.25">
      <c r="A2308" s="12">
        <v>1651.57</v>
      </c>
      <c r="B2308" s="26">
        <v>42881</v>
      </c>
      <c r="C2308" s="5">
        <v>1558</v>
      </c>
      <c r="D2308" s="12">
        <v>11046.03</v>
      </c>
      <c r="E2308" s="27">
        <v>0.93807417800000004</v>
      </c>
      <c r="F2308" s="5" t="str">
        <f t="shared" si="36"/>
        <v>Not an Outlier</v>
      </c>
    </row>
    <row r="2309" spans="1:6" x14ac:dyDescent="0.25">
      <c r="A2309" s="12">
        <v>1652.32</v>
      </c>
      <c r="B2309" s="26">
        <v>43140</v>
      </c>
      <c r="C2309" s="5">
        <v>335502</v>
      </c>
      <c r="D2309" s="12">
        <v>17591.900000000001</v>
      </c>
      <c r="E2309" s="27">
        <v>0.97346481900000004</v>
      </c>
      <c r="F2309" s="5" t="str">
        <f t="shared" si="36"/>
        <v>Not an Outlier</v>
      </c>
    </row>
    <row r="2310" spans="1:6" x14ac:dyDescent="0.25">
      <c r="A2310" s="12">
        <v>1652.63</v>
      </c>
      <c r="B2310" s="26">
        <v>43084</v>
      </c>
      <c r="C2310" s="5">
        <v>86269</v>
      </c>
      <c r="D2310" s="12">
        <v>21134.89</v>
      </c>
      <c r="E2310" s="27">
        <v>0.97210542</v>
      </c>
      <c r="F2310" s="5" t="str">
        <f t="shared" si="36"/>
        <v>Not an Outlier</v>
      </c>
    </row>
    <row r="2311" spans="1:6" x14ac:dyDescent="0.25">
      <c r="A2311" s="12">
        <v>1654.34</v>
      </c>
      <c r="B2311" s="26">
        <v>43378</v>
      </c>
      <c r="C2311" s="5">
        <v>335504</v>
      </c>
      <c r="D2311" s="12">
        <v>8578.67</v>
      </c>
      <c r="E2311" s="27">
        <v>9.9999999990000009E-7</v>
      </c>
      <c r="F2311" s="5" t="str">
        <f t="shared" si="36"/>
        <v>Not an Outlier</v>
      </c>
    </row>
    <row r="2312" spans="1:6" x14ac:dyDescent="0.25">
      <c r="A2312" s="12">
        <v>1655.06</v>
      </c>
      <c r="B2312" s="26">
        <v>43175</v>
      </c>
      <c r="C2312" s="5">
        <v>300375</v>
      </c>
      <c r="D2312" s="12">
        <v>23388.560000000001</v>
      </c>
      <c r="E2312" s="27">
        <v>0.91788404000000001</v>
      </c>
      <c r="F2312" s="5" t="str">
        <f t="shared" si="36"/>
        <v>Not an Outlier</v>
      </c>
    </row>
    <row r="2313" spans="1:6" x14ac:dyDescent="0.25">
      <c r="A2313" s="12">
        <v>1655.31</v>
      </c>
      <c r="B2313" s="26">
        <v>43357</v>
      </c>
      <c r="C2313" s="5">
        <v>236505</v>
      </c>
      <c r="D2313" s="12">
        <v>7315.33</v>
      </c>
      <c r="E2313" s="27">
        <v>0.50000100000000003</v>
      </c>
      <c r="F2313" s="5" t="str">
        <f t="shared" si="36"/>
        <v>Not an Outlier</v>
      </c>
    </row>
    <row r="2314" spans="1:6" x14ac:dyDescent="0.25">
      <c r="A2314" s="12">
        <v>1655.44</v>
      </c>
      <c r="B2314" s="26">
        <v>43084</v>
      </c>
      <c r="C2314" s="5">
        <v>300375</v>
      </c>
      <c r="D2314" s="12">
        <v>27291.23</v>
      </c>
      <c r="E2314" s="27">
        <v>0.97728658000000002</v>
      </c>
      <c r="F2314" s="5" t="str">
        <f t="shared" si="36"/>
        <v>Not an Outlier</v>
      </c>
    </row>
    <row r="2315" spans="1:6" x14ac:dyDescent="0.25">
      <c r="A2315" s="12">
        <v>1655.52</v>
      </c>
      <c r="B2315" s="26">
        <v>43070</v>
      </c>
      <c r="C2315" s="5">
        <v>335554</v>
      </c>
      <c r="D2315" s="12">
        <v>32105.599999999999</v>
      </c>
      <c r="E2315" s="27">
        <v>0.98058901399999998</v>
      </c>
      <c r="F2315" s="5" t="str">
        <f t="shared" si="36"/>
        <v>Not an Outlier</v>
      </c>
    </row>
    <row r="2316" spans="1:6" x14ac:dyDescent="0.25">
      <c r="A2316" s="12">
        <v>1655.99</v>
      </c>
      <c r="B2316" s="26">
        <v>43098</v>
      </c>
      <c r="C2316" s="5">
        <v>308964</v>
      </c>
      <c r="D2316" s="12">
        <v>16877.32</v>
      </c>
      <c r="E2316" s="27">
        <v>0.96317706400000003</v>
      </c>
      <c r="F2316" s="5" t="str">
        <f t="shared" si="36"/>
        <v>Not an Outlier</v>
      </c>
    </row>
    <row r="2317" spans="1:6" x14ac:dyDescent="0.25">
      <c r="A2317" s="12">
        <v>1658.14</v>
      </c>
      <c r="B2317" s="26">
        <v>42853</v>
      </c>
      <c r="C2317" s="5">
        <v>335502</v>
      </c>
      <c r="D2317" s="12">
        <v>18239.32</v>
      </c>
      <c r="E2317" s="27">
        <v>0.98168356099999998</v>
      </c>
      <c r="F2317" s="5" t="str">
        <f t="shared" si="36"/>
        <v>Not an Outlier</v>
      </c>
    </row>
    <row r="2318" spans="1:6" x14ac:dyDescent="0.25">
      <c r="A2318" s="12">
        <v>1658.51</v>
      </c>
      <c r="B2318" s="26">
        <v>42972</v>
      </c>
      <c r="C2318" s="5">
        <v>84904</v>
      </c>
      <c r="D2318" s="12">
        <v>23680.06</v>
      </c>
      <c r="E2318" s="27">
        <v>0.97836456800000005</v>
      </c>
      <c r="F2318" s="5" t="str">
        <f t="shared" si="36"/>
        <v>Not an Outlier</v>
      </c>
    </row>
    <row r="2319" spans="1:6" x14ac:dyDescent="0.25">
      <c r="A2319" s="12">
        <v>1659.2</v>
      </c>
      <c r="B2319" s="26">
        <v>42895</v>
      </c>
      <c r="C2319" s="5">
        <v>90480</v>
      </c>
      <c r="D2319" s="12">
        <v>10967.77</v>
      </c>
      <c r="E2319" s="27">
        <v>0.96627084100000005</v>
      </c>
      <c r="F2319" s="5" t="str">
        <f t="shared" si="36"/>
        <v>Not an Outlier</v>
      </c>
    </row>
    <row r="2320" spans="1:6" x14ac:dyDescent="0.25">
      <c r="A2320" s="12">
        <v>1659.26</v>
      </c>
      <c r="B2320" s="26">
        <v>43336</v>
      </c>
      <c r="C2320" s="5">
        <v>315866</v>
      </c>
      <c r="D2320" s="12">
        <v>7741.86</v>
      </c>
      <c r="E2320" s="27">
        <v>1.0000009999999999</v>
      </c>
      <c r="F2320" s="5" t="str">
        <f t="shared" si="36"/>
        <v>Not an Outlier</v>
      </c>
    </row>
    <row r="2321" spans="1:6" x14ac:dyDescent="0.25">
      <c r="A2321" s="12">
        <v>1659.52</v>
      </c>
      <c r="B2321" s="26">
        <v>43091</v>
      </c>
      <c r="C2321" s="5">
        <v>86269</v>
      </c>
      <c r="D2321" s="12">
        <v>20968.37</v>
      </c>
      <c r="E2321" s="27">
        <v>0.96805603200000001</v>
      </c>
      <c r="F2321" s="5" t="str">
        <f t="shared" si="36"/>
        <v>Not an Outlier</v>
      </c>
    </row>
    <row r="2322" spans="1:6" x14ac:dyDescent="0.25">
      <c r="A2322" s="12">
        <v>1660.11</v>
      </c>
      <c r="B2322" s="26">
        <v>42811</v>
      </c>
      <c r="C2322" s="5">
        <v>335554</v>
      </c>
      <c r="D2322" s="12">
        <v>32321.71</v>
      </c>
      <c r="E2322" s="27">
        <v>0.97553241199999996</v>
      </c>
      <c r="F2322" s="5" t="str">
        <f t="shared" si="36"/>
        <v>Not an Outlier</v>
      </c>
    </row>
    <row r="2323" spans="1:6" x14ac:dyDescent="0.25">
      <c r="A2323" s="12">
        <v>1660.45</v>
      </c>
      <c r="B2323" s="26">
        <v>43287</v>
      </c>
      <c r="C2323" s="5">
        <v>335603</v>
      </c>
      <c r="D2323" s="12">
        <v>17009.310000000001</v>
      </c>
      <c r="E2323" s="27">
        <v>1.0000009999999999</v>
      </c>
      <c r="F2323" s="5" t="str">
        <f t="shared" si="36"/>
        <v>Not an Outlier</v>
      </c>
    </row>
    <row r="2324" spans="1:6" x14ac:dyDescent="0.25">
      <c r="A2324" s="12">
        <v>1662.13</v>
      </c>
      <c r="B2324" s="26">
        <v>43231</v>
      </c>
      <c r="C2324" s="5">
        <v>335502</v>
      </c>
      <c r="D2324" s="12">
        <v>12090.48</v>
      </c>
      <c r="E2324" s="27">
        <v>1.0000009999999999</v>
      </c>
      <c r="F2324" s="5" t="str">
        <f t="shared" si="36"/>
        <v>Not an Outlier</v>
      </c>
    </row>
    <row r="2325" spans="1:6" x14ac:dyDescent="0.25">
      <c r="A2325" s="12">
        <v>1662.5</v>
      </c>
      <c r="B2325" s="26">
        <v>42846</v>
      </c>
      <c r="C2325" s="5">
        <v>335502</v>
      </c>
      <c r="D2325" s="12">
        <v>18493.09</v>
      </c>
      <c r="E2325" s="27">
        <v>0.98121146199999998</v>
      </c>
      <c r="F2325" s="5" t="str">
        <f t="shared" si="36"/>
        <v>Not an Outlier</v>
      </c>
    </row>
    <row r="2326" spans="1:6" x14ac:dyDescent="0.25">
      <c r="A2326" s="12">
        <v>1663.46</v>
      </c>
      <c r="B2326" s="26">
        <v>43119</v>
      </c>
      <c r="C2326" s="5">
        <v>90313</v>
      </c>
      <c r="D2326" s="12">
        <v>61932.57</v>
      </c>
      <c r="E2326" s="27">
        <v>0.98358280799999998</v>
      </c>
      <c r="F2326" s="5" t="str">
        <f t="shared" si="36"/>
        <v>Not an Outlier</v>
      </c>
    </row>
    <row r="2327" spans="1:6" x14ac:dyDescent="0.25">
      <c r="A2327" s="12">
        <v>1663.96</v>
      </c>
      <c r="B2327" s="26">
        <v>42825</v>
      </c>
      <c r="C2327" s="5">
        <v>335554</v>
      </c>
      <c r="D2327" s="12">
        <v>31923.67</v>
      </c>
      <c r="E2327" s="27">
        <v>0.96931456800000004</v>
      </c>
      <c r="F2327" s="5" t="str">
        <f t="shared" si="36"/>
        <v>Not an Outlier</v>
      </c>
    </row>
    <row r="2328" spans="1:6" x14ac:dyDescent="0.25">
      <c r="A2328" s="12">
        <v>1664.86</v>
      </c>
      <c r="B2328" s="26">
        <v>43315</v>
      </c>
      <c r="C2328" s="5">
        <v>86253</v>
      </c>
      <c r="D2328" s="12">
        <v>13137.73</v>
      </c>
      <c r="E2328" s="27">
        <v>0.50000100000000003</v>
      </c>
      <c r="F2328" s="5" t="str">
        <f t="shared" si="36"/>
        <v>Not an Outlier</v>
      </c>
    </row>
    <row r="2329" spans="1:6" x14ac:dyDescent="0.25">
      <c r="A2329" s="12">
        <v>1665.78</v>
      </c>
      <c r="B2329" s="26">
        <v>43000</v>
      </c>
      <c r="C2329" s="5">
        <v>335502</v>
      </c>
      <c r="D2329" s="12">
        <v>18958.259999999998</v>
      </c>
      <c r="E2329" s="27">
        <v>0.99028218499999998</v>
      </c>
      <c r="F2329" s="5" t="str">
        <f t="shared" si="36"/>
        <v>Not an Outlier</v>
      </c>
    </row>
    <row r="2330" spans="1:6" x14ac:dyDescent="0.25">
      <c r="A2330" s="12">
        <v>1666.2</v>
      </c>
      <c r="B2330" s="26">
        <v>43336</v>
      </c>
      <c r="C2330" s="5">
        <v>236505</v>
      </c>
      <c r="D2330" s="12">
        <v>8547.69</v>
      </c>
      <c r="E2330" s="27">
        <v>0.50000100000000003</v>
      </c>
      <c r="F2330" s="5" t="str">
        <f t="shared" si="36"/>
        <v>Not an Outlier</v>
      </c>
    </row>
    <row r="2331" spans="1:6" x14ac:dyDescent="0.25">
      <c r="A2331" s="12">
        <v>1666.39</v>
      </c>
      <c r="B2331" s="26">
        <v>43126</v>
      </c>
      <c r="C2331" s="5">
        <v>86269</v>
      </c>
      <c r="D2331" s="12">
        <v>20970.990000000002</v>
      </c>
      <c r="E2331" s="27">
        <v>0.966171373</v>
      </c>
      <c r="F2331" s="5" t="str">
        <f t="shared" si="36"/>
        <v>Not an Outlier</v>
      </c>
    </row>
    <row r="2332" spans="1:6" x14ac:dyDescent="0.25">
      <c r="A2332" s="12">
        <v>1667.02</v>
      </c>
      <c r="B2332" s="26">
        <v>42902</v>
      </c>
      <c r="C2332" s="5">
        <v>308838</v>
      </c>
      <c r="D2332" s="12">
        <v>20258.240000000002</v>
      </c>
      <c r="E2332" s="27">
        <v>0.97646673100000003</v>
      </c>
      <c r="F2332" s="5" t="str">
        <f t="shared" si="36"/>
        <v>Not an Outlier</v>
      </c>
    </row>
    <row r="2333" spans="1:6" x14ac:dyDescent="0.25">
      <c r="A2333" s="12">
        <v>1667.06</v>
      </c>
      <c r="B2333" s="26">
        <v>43448</v>
      </c>
      <c r="C2333" s="5">
        <v>308964</v>
      </c>
      <c r="D2333" s="12">
        <v>16521.91</v>
      </c>
      <c r="E2333" s="27">
        <v>0.96581225100000001</v>
      </c>
      <c r="F2333" s="5" t="str">
        <f t="shared" si="36"/>
        <v>Not an Outlier</v>
      </c>
    </row>
    <row r="2334" spans="1:6" x14ac:dyDescent="0.25">
      <c r="A2334" s="12">
        <v>1667.37</v>
      </c>
      <c r="B2334" s="26">
        <v>43329</v>
      </c>
      <c r="C2334" s="5">
        <v>87044</v>
      </c>
      <c r="D2334" s="12">
        <v>8256.65</v>
      </c>
      <c r="E2334" s="27">
        <v>1.0000009999999999</v>
      </c>
      <c r="F2334" s="5" t="str">
        <f t="shared" si="36"/>
        <v>Not an Outlier</v>
      </c>
    </row>
    <row r="2335" spans="1:6" x14ac:dyDescent="0.25">
      <c r="A2335" s="12">
        <v>1668.3</v>
      </c>
      <c r="B2335" s="26">
        <v>42993</v>
      </c>
      <c r="C2335" s="5">
        <v>335502</v>
      </c>
      <c r="D2335" s="12">
        <v>19136.77</v>
      </c>
      <c r="E2335" s="27">
        <v>0.99047090000000004</v>
      </c>
      <c r="F2335" s="5" t="str">
        <f t="shared" si="36"/>
        <v>Not an Outlier</v>
      </c>
    </row>
    <row r="2336" spans="1:6" x14ac:dyDescent="0.25">
      <c r="A2336" s="12">
        <v>1668.33</v>
      </c>
      <c r="B2336" s="26">
        <v>42916</v>
      </c>
      <c r="C2336" s="5">
        <v>335554</v>
      </c>
      <c r="D2336" s="12">
        <v>32969.86</v>
      </c>
      <c r="E2336" s="27">
        <v>0.97943108099999998</v>
      </c>
      <c r="F2336" s="5" t="str">
        <f t="shared" si="36"/>
        <v>Not an Outlier</v>
      </c>
    </row>
    <row r="2337" spans="1:6" x14ac:dyDescent="0.25">
      <c r="A2337" s="12">
        <v>1670.58</v>
      </c>
      <c r="B2337" s="26">
        <v>42776</v>
      </c>
      <c r="C2337" s="5">
        <v>84904</v>
      </c>
      <c r="D2337" s="12">
        <v>23306.959999999999</v>
      </c>
      <c r="E2337" s="27">
        <v>0.96253647799999997</v>
      </c>
      <c r="F2337" s="5" t="str">
        <f t="shared" si="36"/>
        <v>Not an Outlier</v>
      </c>
    </row>
    <row r="2338" spans="1:6" x14ac:dyDescent="0.25">
      <c r="A2338" s="12">
        <v>1671.01</v>
      </c>
      <c r="B2338" s="26">
        <v>43308</v>
      </c>
      <c r="C2338" s="5">
        <v>87044</v>
      </c>
      <c r="D2338" s="12">
        <v>9523.9500000000007</v>
      </c>
      <c r="E2338" s="27">
        <v>0.78571528599999996</v>
      </c>
      <c r="F2338" s="5" t="str">
        <f t="shared" si="36"/>
        <v>Not an Outlier</v>
      </c>
    </row>
    <row r="2339" spans="1:6" x14ac:dyDescent="0.25">
      <c r="A2339" s="12">
        <v>1671.31</v>
      </c>
      <c r="B2339" s="26">
        <v>43315</v>
      </c>
      <c r="C2339" s="5">
        <v>335602</v>
      </c>
      <c r="D2339" s="12">
        <v>19397.79</v>
      </c>
      <c r="E2339" s="27">
        <v>1.0000009999999999</v>
      </c>
      <c r="F2339" s="5" t="str">
        <f t="shared" si="36"/>
        <v>Not an Outlier</v>
      </c>
    </row>
    <row r="2340" spans="1:6" x14ac:dyDescent="0.25">
      <c r="A2340" s="12">
        <v>1672.13</v>
      </c>
      <c r="B2340" s="26">
        <v>43280</v>
      </c>
      <c r="C2340" s="5">
        <v>166753</v>
      </c>
      <c r="D2340" s="12">
        <v>23292.11</v>
      </c>
      <c r="E2340" s="27">
        <v>1.0000009999999999</v>
      </c>
      <c r="F2340" s="5" t="str">
        <f t="shared" si="36"/>
        <v>Not an Outlier</v>
      </c>
    </row>
    <row r="2341" spans="1:6" x14ac:dyDescent="0.25">
      <c r="A2341" s="12">
        <v>1673.68</v>
      </c>
      <c r="B2341" s="26">
        <v>42776</v>
      </c>
      <c r="C2341" s="5">
        <v>90480</v>
      </c>
      <c r="D2341" s="12">
        <v>9008.65</v>
      </c>
      <c r="E2341" s="27">
        <v>0.92880879000000005</v>
      </c>
      <c r="F2341" s="5" t="str">
        <f t="shared" si="36"/>
        <v>Not an Outlier</v>
      </c>
    </row>
    <row r="2342" spans="1:6" x14ac:dyDescent="0.25">
      <c r="A2342" s="12">
        <v>1673.76</v>
      </c>
      <c r="B2342" s="26">
        <v>42867</v>
      </c>
      <c r="C2342" s="5">
        <v>1558</v>
      </c>
      <c r="D2342" s="12">
        <v>11126.51</v>
      </c>
      <c r="E2342" s="27">
        <v>0.95981947400000001</v>
      </c>
      <c r="F2342" s="5" t="str">
        <f t="shared" si="36"/>
        <v>Not an Outlier</v>
      </c>
    </row>
    <row r="2343" spans="1:6" x14ac:dyDescent="0.25">
      <c r="A2343" s="12">
        <v>1674.09</v>
      </c>
      <c r="B2343" s="26">
        <v>42909</v>
      </c>
      <c r="C2343" s="5">
        <v>84904</v>
      </c>
      <c r="D2343" s="12">
        <v>24900.52</v>
      </c>
      <c r="E2343" s="27">
        <v>0.97675617299999995</v>
      </c>
      <c r="F2343" s="5" t="str">
        <f t="shared" si="36"/>
        <v>Not an Outlier</v>
      </c>
    </row>
    <row r="2344" spans="1:6" x14ac:dyDescent="0.25">
      <c r="A2344" s="12">
        <v>1675.39</v>
      </c>
      <c r="B2344" s="26">
        <v>42979</v>
      </c>
      <c r="C2344" s="5">
        <v>84904</v>
      </c>
      <c r="D2344" s="12">
        <v>24562.02</v>
      </c>
      <c r="E2344" s="27">
        <v>0.97675836999999999</v>
      </c>
      <c r="F2344" s="5" t="str">
        <f t="shared" si="36"/>
        <v>Not an Outlier</v>
      </c>
    </row>
    <row r="2345" spans="1:6" x14ac:dyDescent="0.25">
      <c r="A2345" s="12">
        <v>1676.26</v>
      </c>
      <c r="B2345" s="26">
        <v>43301</v>
      </c>
      <c r="C2345" s="5">
        <v>86253</v>
      </c>
      <c r="D2345" s="12">
        <v>13971.39</v>
      </c>
      <c r="E2345" s="27">
        <v>0.42857242899999998</v>
      </c>
      <c r="F2345" s="5" t="str">
        <f t="shared" si="36"/>
        <v>Not an Outlier</v>
      </c>
    </row>
    <row r="2346" spans="1:6" x14ac:dyDescent="0.25">
      <c r="A2346" s="12">
        <v>1677.39</v>
      </c>
      <c r="B2346" s="26">
        <v>43273</v>
      </c>
      <c r="C2346" s="5">
        <v>86269</v>
      </c>
      <c r="D2346" s="12">
        <v>15161.2</v>
      </c>
      <c r="E2346" s="27">
        <v>1.0000009999999999</v>
      </c>
      <c r="F2346" s="5" t="str">
        <f t="shared" si="36"/>
        <v>Not an Outlier</v>
      </c>
    </row>
    <row r="2347" spans="1:6" x14ac:dyDescent="0.25">
      <c r="A2347" s="12">
        <v>1678.1</v>
      </c>
      <c r="B2347" s="26">
        <v>43287</v>
      </c>
      <c r="C2347" s="5">
        <v>308965</v>
      </c>
      <c r="D2347" s="12">
        <v>15055.86</v>
      </c>
      <c r="E2347" s="27">
        <v>0.97111776400000005</v>
      </c>
      <c r="F2347" s="5" t="str">
        <f t="shared" si="36"/>
        <v>Not an Outlier</v>
      </c>
    </row>
    <row r="2348" spans="1:6" x14ac:dyDescent="0.25">
      <c r="A2348" s="12">
        <v>1679.01</v>
      </c>
      <c r="B2348" s="26">
        <v>43056</v>
      </c>
      <c r="C2348" s="5">
        <v>335554</v>
      </c>
      <c r="D2348" s="12">
        <v>31816.45</v>
      </c>
      <c r="E2348" s="27">
        <v>0.96917230200000004</v>
      </c>
      <c r="F2348" s="5" t="str">
        <f t="shared" si="36"/>
        <v>Not an Outlier</v>
      </c>
    </row>
    <row r="2349" spans="1:6" x14ac:dyDescent="0.25">
      <c r="A2349" s="12">
        <v>1679.16</v>
      </c>
      <c r="B2349" s="26">
        <v>43021</v>
      </c>
      <c r="C2349" s="5">
        <v>90313</v>
      </c>
      <c r="D2349" s="12">
        <v>63794.17</v>
      </c>
      <c r="E2349" s="27">
        <v>0.981268739</v>
      </c>
      <c r="F2349" s="5" t="str">
        <f t="shared" si="36"/>
        <v>Not an Outlier</v>
      </c>
    </row>
    <row r="2350" spans="1:6" x14ac:dyDescent="0.25">
      <c r="A2350" s="12">
        <v>1679.2</v>
      </c>
      <c r="B2350" s="26">
        <v>43259</v>
      </c>
      <c r="C2350" s="5">
        <v>335554</v>
      </c>
      <c r="D2350" s="12">
        <v>28749.86</v>
      </c>
      <c r="E2350" s="27">
        <v>1.0000009999999999</v>
      </c>
      <c r="F2350" s="5" t="str">
        <f t="shared" si="36"/>
        <v>Not an Outlier</v>
      </c>
    </row>
    <row r="2351" spans="1:6" x14ac:dyDescent="0.25">
      <c r="A2351" s="12">
        <v>1679.64</v>
      </c>
      <c r="B2351" s="26">
        <v>42811</v>
      </c>
      <c r="C2351" s="5">
        <v>84904</v>
      </c>
      <c r="D2351" s="12">
        <v>23750.39</v>
      </c>
      <c r="E2351" s="27">
        <v>0.97237564499999996</v>
      </c>
      <c r="F2351" s="5" t="str">
        <f t="shared" si="36"/>
        <v>Not an Outlier</v>
      </c>
    </row>
    <row r="2352" spans="1:6" x14ac:dyDescent="0.25">
      <c r="A2352" s="12">
        <v>1680.76</v>
      </c>
      <c r="B2352" s="26">
        <v>43364</v>
      </c>
      <c r="C2352" s="5">
        <v>84904</v>
      </c>
      <c r="D2352" s="12">
        <v>13276.25</v>
      </c>
      <c r="E2352" s="27">
        <v>1.0000009999999999</v>
      </c>
      <c r="F2352" s="5" t="str">
        <f t="shared" si="36"/>
        <v>Not an Outlier</v>
      </c>
    </row>
    <row r="2353" spans="1:6" x14ac:dyDescent="0.25">
      <c r="A2353" s="12">
        <v>1682.25</v>
      </c>
      <c r="B2353" s="26">
        <v>43196</v>
      </c>
      <c r="C2353" s="5">
        <v>335555</v>
      </c>
      <c r="D2353" s="12">
        <v>15698.05</v>
      </c>
      <c r="E2353" s="27">
        <v>0.93482654300000001</v>
      </c>
      <c r="F2353" s="5" t="str">
        <f t="shared" si="36"/>
        <v>Not an Outlier</v>
      </c>
    </row>
    <row r="2354" spans="1:6" x14ac:dyDescent="0.25">
      <c r="A2354" s="12">
        <v>1682.34</v>
      </c>
      <c r="B2354" s="26">
        <v>42916</v>
      </c>
      <c r="C2354" s="5">
        <v>90313</v>
      </c>
      <c r="D2354" s="12">
        <v>70044.100000000006</v>
      </c>
      <c r="E2354" s="27">
        <v>0.99583827499999999</v>
      </c>
      <c r="F2354" s="5" t="str">
        <f t="shared" si="36"/>
        <v>Not an Outlier</v>
      </c>
    </row>
    <row r="2355" spans="1:6" x14ac:dyDescent="0.25">
      <c r="A2355" s="12">
        <v>1682.42</v>
      </c>
      <c r="B2355" s="26">
        <v>43070</v>
      </c>
      <c r="C2355" s="5">
        <v>335502</v>
      </c>
      <c r="D2355" s="12">
        <v>17969.34</v>
      </c>
      <c r="E2355" s="27">
        <v>0.98285060400000002</v>
      </c>
      <c r="F2355" s="5" t="str">
        <f t="shared" si="36"/>
        <v>Not an Outlier</v>
      </c>
    </row>
    <row r="2356" spans="1:6" x14ac:dyDescent="0.25">
      <c r="A2356" s="12">
        <v>1682.83</v>
      </c>
      <c r="B2356" s="26">
        <v>42916</v>
      </c>
      <c r="C2356" s="5">
        <v>1558</v>
      </c>
      <c r="D2356" s="12">
        <v>11167.38</v>
      </c>
      <c r="E2356" s="27">
        <v>0.94964196700000003</v>
      </c>
      <c r="F2356" s="5" t="str">
        <f t="shared" si="36"/>
        <v>Not an Outlier</v>
      </c>
    </row>
    <row r="2357" spans="1:6" x14ac:dyDescent="0.25">
      <c r="A2357" s="12">
        <v>1683.82</v>
      </c>
      <c r="B2357" s="26">
        <v>43343</v>
      </c>
      <c r="C2357" s="5">
        <v>90266</v>
      </c>
      <c r="D2357" s="12">
        <v>17594.75</v>
      </c>
      <c r="E2357" s="27">
        <v>1.0000009999999999</v>
      </c>
      <c r="F2357" s="5" t="str">
        <f t="shared" si="36"/>
        <v>Not an Outlier</v>
      </c>
    </row>
    <row r="2358" spans="1:6" x14ac:dyDescent="0.25">
      <c r="A2358" s="12">
        <v>1684.09</v>
      </c>
      <c r="B2358" s="26">
        <v>43287</v>
      </c>
      <c r="C2358" s="5">
        <v>335555</v>
      </c>
      <c r="D2358" s="12">
        <v>12346.17</v>
      </c>
      <c r="E2358" s="27">
        <v>9.9999999990000009E-7</v>
      </c>
      <c r="F2358" s="5" t="str">
        <f t="shared" si="36"/>
        <v>Not an Outlier</v>
      </c>
    </row>
    <row r="2359" spans="1:6" x14ac:dyDescent="0.25">
      <c r="A2359" s="12">
        <v>1684.56</v>
      </c>
      <c r="B2359" s="26">
        <v>42937</v>
      </c>
      <c r="C2359" s="5">
        <v>1750</v>
      </c>
      <c r="D2359" s="12">
        <v>7155.63</v>
      </c>
      <c r="E2359" s="27">
        <v>0.96982124599999997</v>
      </c>
      <c r="F2359" s="5" t="str">
        <f t="shared" si="36"/>
        <v>Not an Outlier</v>
      </c>
    </row>
    <row r="2360" spans="1:6" x14ac:dyDescent="0.25">
      <c r="A2360" s="12">
        <v>1685.3</v>
      </c>
      <c r="B2360" s="26">
        <v>43322</v>
      </c>
      <c r="C2360" s="5">
        <v>88278</v>
      </c>
      <c r="D2360" s="12">
        <v>17891.05</v>
      </c>
      <c r="E2360" s="27">
        <v>0.50000100000000003</v>
      </c>
      <c r="F2360" s="5" t="str">
        <f t="shared" si="36"/>
        <v>Not an Outlier</v>
      </c>
    </row>
    <row r="2361" spans="1:6" x14ac:dyDescent="0.25">
      <c r="A2361" s="12">
        <v>1685.37</v>
      </c>
      <c r="B2361" s="26">
        <v>43322</v>
      </c>
      <c r="C2361" s="5">
        <v>335554</v>
      </c>
      <c r="D2361" s="12">
        <v>25351.69</v>
      </c>
      <c r="E2361" s="27">
        <v>0.92857242900000003</v>
      </c>
      <c r="F2361" s="5" t="str">
        <f t="shared" si="36"/>
        <v>Not an Outlier</v>
      </c>
    </row>
    <row r="2362" spans="1:6" x14ac:dyDescent="0.25">
      <c r="A2362" s="12">
        <v>1686.72</v>
      </c>
      <c r="B2362" s="26">
        <v>43350</v>
      </c>
      <c r="C2362" s="5">
        <v>315866</v>
      </c>
      <c r="D2362" s="12">
        <v>7231.14</v>
      </c>
      <c r="E2362" s="27">
        <v>1.0000009999999999</v>
      </c>
      <c r="F2362" s="5" t="str">
        <f t="shared" si="36"/>
        <v>Not an Outlier</v>
      </c>
    </row>
    <row r="2363" spans="1:6" x14ac:dyDescent="0.25">
      <c r="A2363" s="12">
        <v>1686.89</v>
      </c>
      <c r="B2363" s="26">
        <v>43182</v>
      </c>
      <c r="C2363" s="5">
        <v>90313</v>
      </c>
      <c r="D2363" s="12">
        <v>58055.57</v>
      </c>
      <c r="E2363" s="27">
        <v>0.96869501199999997</v>
      </c>
      <c r="F2363" s="5" t="str">
        <f t="shared" si="36"/>
        <v>Not an Outlier</v>
      </c>
    </row>
    <row r="2364" spans="1:6" x14ac:dyDescent="0.25">
      <c r="A2364" s="12">
        <v>1688</v>
      </c>
      <c r="B2364" s="26">
        <v>43042</v>
      </c>
      <c r="C2364" s="5">
        <v>335555</v>
      </c>
      <c r="D2364" s="12">
        <v>16420.759999999998</v>
      </c>
      <c r="E2364" s="27">
        <v>0.97076950500000003</v>
      </c>
      <c r="F2364" s="5" t="str">
        <f t="shared" si="36"/>
        <v>Not an Outlier</v>
      </c>
    </row>
    <row r="2365" spans="1:6" x14ac:dyDescent="0.25">
      <c r="A2365" s="12">
        <v>1688.23</v>
      </c>
      <c r="B2365" s="26">
        <v>43035</v>
      </c>
      <c r="C2365" s="5">
        <v>90313</v>
      </c>
      <c r="D2365" s="12">
        <v>62670.11</v>
      </c>
      <c r="E2365" s="27">
        <v>0.98079570199999999</v>
      </c>
      <c r="F2365" s="5" t="str">
        <f t="shared" si="36"/>
        <v>Not an Outlier</v>
      </c>
    </row>
    <row r="2366" spans="1:6" x14ac:dyDescent="0.25">
      <c r="A2366" s="12">
        <v>1689.84</v>
      </c>
      <c r="B2366" s="26">
        <v>43098</v>
      </c>
      <c r="C2366" s="5">
        <v>300375</v>
      </c>
      <c r="D2366" s="12">
        <v>27391.97</v>
      </c>
      <c r="E2366" s="27">
        <v>0.97992938299999999</v>
      </c>
      <c r="F2366" s="5" t="str">
        <f t="shared" si="36"/>
        <v>Not an Outlier</v>
      </c>
    </row>
    <row r="2367" spans="1:6" x14ac:dyDescent="0.25">
      <c r="A2367" s="12">
        <v>1691.27</v>
      </c>
      <c r="B2367" s="26">
        <v>43133</v>
      </c>
      <c r="C2367" s="5">
        <v>308838</v>
      </c>
      <c r="D2367" s="12">
        <v>17637.939999999999</v>
      </c>
      <c r="E2367" s="27">
        <v>0.97481996000000004</v>
      </c>
      <c r="F2367" s="5" t="str">
        <f t="shared" si="36"/>
        <v>Not an Outlier</v>
      </c>
    </row>
    <row r="2368" spans="1:6" x14ac:dyDescent="0.25">
      <c r="A2368" s="12">
        <v>1692.48</v>
      </c>
      <c r="B2368" s="26">
        <v>43154</v>
      </c>
      <c r="C2368" s="5">
        <v>335502</v>
      </c>
      <c r="D2368" s="12">
        <v>17132.43</v>
      </c>
      <c r="E2368" s="27">
        <v>0.97263337100000002</v>
      </c>
      <c r="F2368" s="5" t="str">
        <f t="shared" si="36"/>
        <v>Not an Outlier</v>
      </c>
    </row>
    <row r="2369" spans="1:6" x14ac:dyDescent="0.25">
      <c r="A2369" s="12">
        <v>1693.07</v>
      </c>
      <c r="B2369" s="26">
        <v>42930</v>
      </c>
      <c r="C2369" s="5">
        <v>90480</v>
      </c>
      <c r="D2369" s="12">
        <v>10756.85</v>
      </c>
      <c r="E2369" s="27">
        <v>0.96855921</v>
      </c>
      <c r="F2369" s="5" t="str">
        <f t="shared" si="36"/>
        <v>Not an Outlier</v>
      </c>
    </row>
    <row r="2370" spans="1:6" x14ac:dyDescent="0.25">
      <c r="A2370" s="12">
        <v>1693.47</v>
      </c>
      <c r="B2370" s="26">
        <v>43084</v>
      </c>
      <c r="C2370" s="5">
        <v>308838</v>
      </c>
      <c r="D2370" s="12">
        <v>15911.46</v>
      </c>
      <c r="E2370" s="27">
        <v>0.94491660300000002</v>
      </c>
      <c r="F2370" s="5" t="str">
        <f t="shared" ref="F2370:F2433" si="37">IF(OR(A2370&gt;$I$8,A2370&lt;$I$9), "Outlier", "Not an Outlier")</f>
        <v>Not an Outlier</v>
      </c>
    </row>
    <row r="2371" spans="1:6" x14ac:dyDescent="0.25">
      <c r="A2371" s="12">
        <v>1693.52</v>
      </c>
      <c r="B2371" s="26">
        <v>43427</v>
      </c>
      <c r="C2371" s="5">
        <v>308984</v>
      </c>
      <c r="D2371" s="12">
        <v>16050.96</v>
      </c>
      <c r="E2371" s="27">
        <v>0.98795907000000005</v>
      </c>
      <c r="F2371" s="5" t="str">
        <f t="shared" si="37"/>
        <v>Not an Outlier</v>
      </c>
    </row>
    <row r="2372" spans="1:6" x14ac:dyDescent="0.25">
      <c r="A2372" s="12">
        <v>1693.6</v>
      </c>
      <c r="B2372" s="26">
        <v>42916</v>
      </c>
      <c r="C2372" s="5">
        <v>1750</v>
      </c>
      <c r="D2372" s="12">
        <v>7254.25</v>
      </c>
      <c r="E2372" s="27">
        <v>0.96121197400000002</v>
      </c>
      <c r="F2372" s="5" t="str">
        <f t="shared" si="37"/>
        <v>Not an Outlier</v>
      </c>
    </row>
    <row r="2373" spans="1:6" x14ac:dyDescent="0.25">
      <c r="A2373" s="12">
        <v>1694.43</v>
      </c>
      <c r="B2373" s="26">
        <v>43196</v>
      </c>
      <c r="C2373" s="5">
        <v>335502</v>
      </c>
      <c r="D2373" s="12">
        <v>14941.69</v>
      </c>
      <c r="E2373" s="27">
        <v>0.94667644399999995</v>
      </c>
      <c r="F2373" s="5" t="str">
        <f t="shared" si="37"/>
        <v>Not an Outlier</v>
      </c>
    </row>
    <row r="2374" spans="1:6" x14ac:dyDescent="0.25">
      <c r="A2374" s="12">
        <v>1695.78</v>
      </c>
      <c r="B2374" s="26">
        <v>42902</v>
      </c>
      <c r="C2374" s="5">
        <v>86269</v>
      </c>
      <c r="D2374" s="12">
        <v>22024.1</v>
      </c>
      <c r="E2374" s="27">
        <v>0.96483034700000003</v>
      </c>
      <c r="F2374" s="5" t="str">
        <f t="shared" si="37"/>
        <v>Not an Outlier</v>
      </c>
    </row>
    <row r="2375" spans="1:6" x14ac:dyDescent="0.25">
      <c r="A2375" s="12">
        <v>1695.89</v>
      </c>
      <c r="B2375" s="26">
        <v>43315</v>
      </c>
      <c r="C2375" s="5">
        <v>87044</v>
      </c>
      <c r="D2375" s="12">
        <v>9058.39</v>
      </c>
      <c r="E2375" s="27">
        <v>0.50000100000000003</v>
      </c>
      <c r="F2375" s="5" t="str">
        <f t="shared" si="37"/>
        <v>Not an Outlier</v>
      </c>
    </row>
    <row r="2376" spans="1:6" x14ac:dyDescent="0.25">
      <c r="A2376" s="12">
        <v>1696.41</v>
      </c>
      <c r="B2376" s="26">
        <v>43119</v>
      </c>
      <c r="C2376" s="5">
        <v>90480</v>
      </c>
      <c r="D2376" s="12">
        <v>9108.61</v>
      </c>
      <c r="E2376" s="27">
        <v>0.91656564799999996</v>
      </c>
      <c r="F2376" s="5" t="str">
        <f t="shared" si="37"/>
        <v>Not an Outlier</v>
      </c>
    </row>
    <row r="2377" spans="1:6" x14ac:dyDescent="0.25">
      <c r="A2377" s="12">
        <v>1696.86</v>
      </c>
      <c r="B2377" s="26">
        <v>43203</v>
      </c>
      <c r="C2377" s="5">
        <v>335502</v>
      </c>
      <c r="D2377" s="12">
        <v>14295.47</v>
      </c>
      <c r="E2377" s="27">
        <v>0.93153490400000005</v>
      </c>
      <c r="F2377" s="5" t="str">
        <f t="shared" si="37"/>
        <v>Not an Outlier</v>
      </c>
    </row>
    <row r="2378" spans="1:6" x14ac:dyDescent="0.25">
      <c r="A2378" s="12">
        <v>1697.26</v>
      </c>
      <c r="B2378" s="26">
        <v>42797</v>
      </c>
      <c r="C2378" s="5">
        <v>335554</v>
      </c>
      <c r="D2378" s="12">
        <v>32858.550000000003</v>
      </c>
      <c r="E2378" s="27">
        <v>0.98119903500000005</v>
      </c>
      <c r="F2378" s="5" t="str">
        <f t="shared" si="37"/>
        <v>Not an Outlier</v>
      </c>
    </row>
    <row r="2379" spans="1:6" x14ac:dyDescent="0.25">
      <c r="A2379" s="12">
        <v>1698.04</v>
      </c>
      <c r="B2379" s="26">
        <v>43196</v>
      </c>
      <c r="C2379" s="5">
        <v>86253</v>
      </c>
      <c r="D2379" s="12">
        <v>22826.12</v>
      </c>
      <c r="E2379" s="27">
        <v>0.90332085299999998</v>
      </c>
      <c r="F2379" s="5" t="str">
        <f t="shared" si="37"/>
        <v>Not an Outlier</v>
      </c>
    </row>
    <row r="2380" spans="1:6" x14ac:dyDescent="0.25">
      <c r="A2380" s="12">
        <v>1698.22</v>
      </c>
      <c r="B2380" s="26">
        <v>43238</v>
      </c>
      <c r="C2380" s="5">
        <v>308964</v>
      </c>
      <c r="D2380" s="12">
        <v>17105.919999999998</v>
      </c>
      <c r="E2380" s="27">
        <v>0.96832790599999996</v>
      </c>
      <c r="F2380" s="5" t="str">
        <f t="shared" si="37"/>
        <v>Not an Outlier</v>
      </c>
    </row>
    <row r="2381" spans="1:6" x14ac:dyDescent="0.25">
      <c r="A2381" s="12">
        <v>1699.01</v>
      </c>
      <c r="B2381" s="26">
        <v>43119</v>
      </c>
      <c r="C2381" s="5">
        <v>335555</v>
      </c>
      <c r="D2381" s="12">
        <v>17243.52</v>
      </c>
      <c r="E2381" s="27">
        <v>0.97967350099999995</v>
      </c>
      <c r="F2381" s="5" t="str">
        <f t="shared" si="37"/>
        <v>Not an Outlier</v>
      </c>
    </row>
    <row r="2382" spans="1:6" x14ac:dyDescent="0.25">
      <c r="A2382" s="12">
        <v>1699.24</v>
      </c>
      <c r="B2382" s="26">
        <v>43161</v>
      </c>
      <c r="C2382" s="5">
        <v>300375</v>
      </c>
      <c r="D2382" s="12">
        <v>23580.77</v>
      </c>
      <c r="E2382" s="27">
        <v>0.94331016300000003</v>
      </c>
      <c r="F2382" s="5" t="str">
        <f t="shared" si="37"/>
        <v>Not an Outlier</v>
      </c>
    </row>
    <row r="2383" spans="1:6" x14ac:dyDescent="0.25">
      <c r="A2383" s="12">
        <v>1699.35</v>
      </c>
      <c r="B2383" s="26">
        <v>42874</v>
      </c>
      <c r="C2383" s="5">
        <v>86269</v>
      </c>
      <c r="D2383" s="12">
        <v>21183.82</v>
      </c>
      <c r="E2383" s="27">
        <v>0.95707767600000004</v>
      </c>
      <c r="F2383" s="5" t="str">
        <f t="shared" si="37"/>
        <v>Not an Outlier</v>
      </c>
    </row>
    <row r="2384" spans="1:6" x14ac:dyDescent="0.25">
      <c r="A2384" s="12">
        <v>1699.42</v>
      </c>
      <c r="B2384" s="26">
        <v>43266</v>
      </c>
      <c r="C2384" s="5">
        <v>86612</v>
      </c>
      <c r="D2384" s="12">
        <v>10093.129999999999</v>
      </c>
      <c r="E2384" s="27">
        <v>0.85714385699999995</v>
      </c>
      <c r="F2384" s="5" t="str">
        <f t="shared" si="37"/>
        <v>Not an Outlier</v>
      </c>
    </row>
    <row r="2385" spans="1:6" x14ac:dyDescent="0.25">
      <c r="A2385" s="12">
        <v>1699.71</v>
      </c>
      <c r="B2385" s="26">
        <v>43196</v>
      </c>
      <c r="C2385" s="5">
        <v>308838</v>
      </c>
      <c r="D2385" s="12">
        <v>18268.57</v>
      </c>
      <c r="E2385" s="27">
        <v>0.97672605999999995</v>
      </c>
      <c r="F2385" s="5" t="str">
        <f t="shared" si="37"/>
        <v>Not an Outlier</v>
      </c>
    </row>
    <row r="2386" spans="1:6" x14ac:dyDescent="0.25">
      <c r="A2386" s="12">
        <v>1700.97</v>
      </c>
      <c r="B2386" s="26">
        <v>43469</v>
      </c>
      <c r="C2386" s="5">
        <v>308838</v>
      </c>
      <c r="D2386" s="12">
        <v>19270.45</v>
      </c>
      <c r="E2386" s="27">
        <v>0.97501192199999998</v>
      </c>
      <c r="F2386" s="5" t="str">
        <f t="shared" si="37"/>
        <v>Not an Outlier</v>
      </c>
    </row>
    <row r="2387" spans="1:6" x14ac:dyDescent="0.25">
      <c r="A2387" s="12">
        <v>1701.08</v>
      </c>
      <c r="B2387" s="26">
        <v>43203</v>
      </c>
      <c r="C2387" s="5">
        <v>335554</v>
      </c>
      <c r="D2387" s="12">
        <v>31598.65</v>
      </c>
      <c r="E2387" s="27">
        <v>0.94140982200000001</v>
      </c>
      <c r="F2387" s="5" t="str">
        <f t="shared" si="37"/>
        <v>Not an Outlier</v>
      </c>
    </row>
    <row r="2388" spans="1:6" x14ac:dyDescent="0.25">
      <c r="A2388" s="12">
        <v>1701.29</v>
      </c>
      <c r="B2388" s="26">
        <v>42853</v>
      </c>
      <c r="C2388" s="5">
        <v>335555</v>
      </c>
      <c r="D2388" s="12">
        <v>17649.09</v>
      </c>
      <c r="E2388" s="27">
        <v>0.98206123999999995</v>
      </c>
      <c r="F2388" s="5" t="str">
        <f t="shared" si="37"/>
        <v>Not an Outlier</v>
      </c>
    </row>
    <row r="2389" spans="1:6" x14ac:dyDescent="0.25">
      <c r="A2389" s="12">
        <v>1701.33</v>
      </c>
      <c r="B2389" s="26">
        <v>43014</v>
      </c>
      <c r="C2389" s="5">
        <v>90480</v>
      </c>
      <c r="D2389" s="12">
        <v>10332.86</v>
      </c>
      <c r="E2389" s="27">
        <v>0.95253921500000005</v>
      </c>
      <c r="F2389" s="5" t="str">
        <f t="shared" si="37"/>
        <v>Not an Outlier</v>
      </c>
    </row>
    <row r="2390" spans="1:6" x14ac:dyDescent="0.25">
      <c r="A2390" s="12">
        <v>1702.13</v>
      </c>
      <c r="B2390" s="26">
        <v>43364</v>
      </c>
      <c r="C2390" s="5">
        <v>308967</v>
      </c>
      <c r="D2390" s="12">
        <v>16952.46</v>
      </c>
      <c r="E2390" s="27">
        <v>0.96823649000000001</v>
      </c>
      <c r="F2390" s="5" t="str">
        <f t="shared" si="37"/>
        <v>Not an Outlier</v>
      </c>
    </row>
    <row r="2391" spans="1:6" x14ac:dyDescent="0.25">
      <c r="A2391" s="12">
        <v>1702.33</v>
      </c>
      <c r="B2391" s="26">
        <v>43133</v>
      </c>
      <c r="C2391" s="5">
        <v>335502</v>
      </c>
      <c r="D2391" s="12">
        <v>17649.349999999999</v>
      </c>
      <c r="E2391" s="27">
        <v>0.97449751799999995</v>
      </c>
      <c r="F2391" s="5" t="str">
        <f t="shared" si="37"/>
        <v>Not an Outlier</v>
      </c>
    </row>
    <row r="2392" spans="1:6" x14ac:dyDescent="0.25">
      <c r="A2392" s="12">
        <v>1702.74</v>
      </c>
      <c r="B2392" s="26">
        <v>43350</v>
      </c>
      <c r="C2392" s="5">
        <v>300388</v>
      </c>
      <c r="D2392" s="12">
        <v>5298.75</v>
      </c>
      <c r="E2392" s="27">
        <v>0.50000100000000003</v>
      </c>
      <c r="F2392" s="5" t="str">
        <f t="shared" si="37"/>
        <v>Not an Outlier</v>
      </c>
    </row>
    <row r="2393" spans="1:6" x14ac:dyDescent="0.25">
      <c r="A2393" s="12">
        <v>1702.88</v>
      </c>
      <c r="B2393" s="26">
        <v>43448</v>
      </c>
      <c r="C2393" s="5">
        <v>308967</v>
      </c>
      <c r="D2393" s="12">
        <v>16979.86</v>
      </c>
      <c r="E2393" s="27">
        <v>0.97001863700000002</v>
      </c>
      <c r="F2393" s="5" t="str">
        <f t="shared" si="37"/>
        <v>Not an Outlier</v>
      </c>
    </row>
    <row r="2394" spans="1:6" x14ac:dyDescent="0.25">
      <c r="A2394" s="12">
        <v>1703.43</v>
      </c>
      <c r="B2394" s="26">
        <v>43378</v>
      </c>
      <c r="C2394" s="5">
        <v>86615</v>
      </c>
      <c r="D2394" s="12">
        <v>11793.04</v>
      </c>
      <c r="E2394" s="27">
        <v>1.0000009999999999</v>
      </c>
      <c r="F2394" s="5" t="str">
        <f t="shared" si="37"/>
        <v>Not an Outlier</v>
      </c>
    </row>
    <row r="2395" spans="1:6" x14ac:dyDescent="0.25">
      <c r="A2395" s="12">
        <v>1704.22</v>
      </c>
      <c r="B2395" s="26">
        <v>42895</v>
      </c>
      <c r="C2395" s="5">
        <v>335502</v>
      </c>
      <c r="D2395" s="12">
        <v>20241.990000000002</v>
      </c>
      <c r="E2395" s="27">
        <v>0.98744316799999998</v>
      </c>
      <c r="F2395" s="5" t="str">
        <f t="shared" si="37"/>
        <v>Not an Outlier</v>
      </c>
    </row>
    <row r="2396" spans="1:6" x14ac:dyDescent="0.25">
      <c r="A2396" s="12">
        <v>1705.17</v>
      </c>
      <c r="B2396" s="26">
        <v>43217</v>
      </c>
      <c r="C2396" s="5">
        <v>86253</v>
      </c>
      <c r="D2396" s="12">
        <v>21262.81</v>
      </c>
      <c r="E2396" s="27">
        <v>0.86975165600000004</v>
      </c>
      <c r="F2396" s="5" t="str">
        <f t="shared" si="37"/>
        <v>Not an Outlier</v>
      </c>
    </row>
    <row r="2397" spans="1:6" x14ac:dyDescent="0.25">
      <c r="A2397" s="12">
        <v>1706.68</v>
      </c>
      <c r="B2397" s="26">
        <v>42923</v>
      </c>
      <c r="C2397" s="5">
        <v>335554</v>
      </c>
      <c r="D2397" s="12">
        <v>32706.21</v>
      </c>
      <c r="E2397" s="27">
        <v>0.98292230599999997</v>
      </c>
      <c r="F2397" s="5" t="str">
        <f t="shared" si="37"/>
        <v>Not an Outlier</v>
      </c>
    </row>
    <row r="2398" spans="1:6" x14ac:dyDescent="0.25">
      <c r="A2398" s="12">
        <v>1707.64</v>
      </c>
      <c r="B2398" s="26">
        <v>43175</v>
      </c>
      <c r="C2398" s="5">
        <v>86269</v>
      </c>
      <c r="D2398" s="12">
        <v>21125.19</v>
      </c>
      <c r="E2398" s="27">
        <v>0.94585277499999998</v>
      </c>
      <c r="F2398" s="5" t="str">
        <f t="shared" si="37"/>
        <v>Not an Outlier</v>
      </c>
    </row>
    <row r="2399" spans="1:6" x14ac:dyDescent="0.25">
      <c r="A2399" s="12">
        <v>1708.3</v>
      </c>
      <c r="B2399" s="26">
        <v>43175</v>
      </c>
      <c r="C2399" s="5">
        <v>335555</v>
      </c>
      <c r="D2399" s="12">
        <v>16644.73</v>
      </c>
      <c r="E2399" s="27">
        <v>0.95899657999999999</v>
      </c>
      <c r="F2399" s="5" t="str">
        <f t="shared" si="37"/>
        <v>Not an Outlier</v>
      </c>
    </row>
    <row r="2400" spans="1:6" x14ac:dyDescent="0.25">
      <c r="A2400" s="12">
        <v>1708.37</v>
      </c>
      <c r="B2400" s="26">
        <v>43105</v>
      </c>
      <c r="C2400" s="5">
        <v>308967</v>
      </c>
      <c r="D2400" s="12">
        <v>17797.02</v>
      </c>
      <c r="E2400" s="27">
        <v>0.98834254399999999</v>
      </c>
      <c r="F2400" s="5" t="str">
        <f t="shared" si="37"/>
        <v>Not an Outlier</v>
      </c>
    </row>
    <row r="2401" spans="1:6" x14ac:dyDescent="0.25">
      <c r="A2401" s="12">
        <v>1708.98</v>
      </c>
      <c r="B2401" s="26">
        <v>43350</v>
      </c>
      <c r="C2401" s="5">
        <v>90266</v>
      </c>
      <c r="D2401" s="12">
        <v>16649.830000000002</v>
      </c>
      <c r="E2401" s="27">
        <v>1.0000009999999999</v>
      </c>
      <c r="F2401" s="5" t="str">
        <f t="shared" si="37"/>
        <v>Not an Outlier</v>
      </c>
    </row>
    <row r="2402" spans="1:6" x14ac:dyDescent="0.25">
      <c r="A2402" s="12">
        <v>1710.49</v>
      </c>
      <c r="B2402" s="26">
        <v>43119</v>
      </c>
      <c r="C2402" s="5">
        <v>308838</v>
      </c>
      <c r="D2402" s="12">
        <v>17638.73</v>
      </c>
      <c r="E2402" s="27">
        <v>0.96371067700000002</v>
      </c>
      <c r="F2402" s="5" t="str">
        <f t="shared" si="37"/>
        <v>Not an Outlier</v>
      </c>
    </row>
    <row r="2403" spans="1:6" x14ac:dyDescent="0.25">
      <c r="A2403" s="12">
        <v>1711.18</v>
      </c>
      <c r="B2403" s="26">
        <v>43007</v>
      </c>
      <c r="C2403" s="5">
        <v>335502</v>
      </c>
      <c r="D2403" s="12">
        <v>18975.91</v>
      </c>
      <c r="E2403" s="27">
        <v>0.98914989600000003</v>
      </c>
      <c r="F2403" s="5" t="str">
        <f t="shared" si="37"/>
        <v>Not an Outlier</v>
      </c>
    </row>
    <row r="2404" spans="1:6" x14ac:dyDescent="0.25">
      <c r="A2404" s="12">
        <v>1712.4</v>
      </c>
      <c r="B2404" s="26">
        <v>42902</v>
      </c>
      <c r="C2404" s="5">
        <v>335555</v>
      </c>
      <c r="D2404" s="12">
        <v>18551.939999999999</v>
      </c>
      <c r="E2404" s="27">
        <v>0.98923714399999996</v>
      </c>
      <c r="F2404" s="5" t="str">
        <f t="shared" si="37"/>
        <v>Not an Outlier</v>
      </c>
    </row>
    <row r="2405" spans="1:6" x14ac:dyDescent="0.25">
      <c r="A2405" s="12">
        <v>1713.12</v>
      </c>
      <c r="B2405" s="26">
        <v>43364</v>
      </c>
      <c r="C2405" s="5">
        <v>308968</v>
      </c>
      <c r="D2405" s="12">
        <v>11208.46</v>
      </c>
      <c r="E2405" s="27">
        <v>0.96393758100000004</v>
      </c>
      <c r="F2405" s="5" t="str">
        <f t="shared" si="37"/>
        <v>Not an Outlier</v>
      </c>
    </row>
    <row r="2406" spans="1:6" x14ac:dyDescent="0.25">
      <c r="A2406" s="12">
        <v>1714.24</v>
      </c>
      <c r="B2406" s="26">
        <v>43210</v>
      </c>
      <c r="C2406" s="5">
        <v>86253</v>
      </c>
      <c r="D2406" s="12">
        <v>21682.29</v>
      </c>
      <c r="E2406" s="27">
        <v>0.87877462900000003</v>
      </c>
      <c r="F2406" s="5" t="str">
        <f t="shared" si="37"/>
        <v>Not an Outlier</v>
      </c>
    </row>
    <row r="2407" spans="1:6" x14ac:dyDescent="0.25">
      <c r="A2407" s="12">
        <v>1717.19</v>
      </c>
      <c r="B2407" s="26">
        <v>42818</v>
      </c>
      <c r="C2407" s="5">
        <v>335555</v>
      </c>
      <c r="D2407" s="12">
        <v>18202.830000000002</v>
      </c>
      <c r="E2407" s="27">
        <v>0.98404254899999999</v>
      </c>
      <c r="F2407" s="5" t="str">
        <f t="shared" si="37"/>
        <v>Not an Outlier</v>
      </c>
    </row>
    <row r="2408" spans="1:6" x14ac:dyDescent="0.25">
      <c r="A2408" s="12">
        <v>1717.4</v>
      </c>
      <c r="B2408" s="26">
        <v>43147</v>
      </c>
      <c r="C2408" s="5">
        <v>308964</v>
      </c>
      <c r="D2408" s="12">
        <v>16978.009999999998</v>
      </c>
      <c r="E2408" s="27">
        <v>0.95630490099999998</v>
      </c>
      <c r="F2408" s="5" t="str">
        <f t="shared" si="37"/>
        <v>Not an Outlier</v>
      </c>
    </row>
    <row r="2409" spans="1:6" x14ac:dyDescent="0.25">
      <c r="A2409" s="12">
        <v>1718.62</v>
      </c>
      <c r="B2409" s="26">
        <v>42909</v>
      </c>
      <c r="C2409" s="5">
        <v>90313</v>
      </c>
      <c r="D2409" s="12">
        <v>69594.58</v>
      </c>
      <c r="E2409" s="27">
        <v>0.99489220199999995</v>
      </c>
      <c r="F2409" s="5" t="str">
        <f t="shared" si="37"/>
        <v>Not an Outlier</v>
      </c>
    </row>
    <row r="2410" spans="1:6" x14ac:dyDescent="0.25">
      <c r="A2410" s="12">
        <v>1718.69</v>
      </c>
      <c r="B2410" s="26">
        <v>43084</v>
      </c>
      <c r="C2410" s="5">
        <v>84904</v>
      </c>
      <c r="D2410" s="12">
        <v>24052.799999999999</v>
      </c>
      <c r="E2410" s="27">
        <v>0.97151849499999998</v>
      </c>
      <c r="F2410" s="5" t="str">
        <f t="shared" si="37"/>
        <v>Not an Outlier</v>
      </c>
    </row>
    <row r="2411" spans="1:6" x14ac:dyDescent="0.25">
      <c r="A2411" s="12">
        <v>1718.7</v>
      </c>
      <c r="B2411" s="26">
        <v>42930</v>
      </c>
      <c r="C2411" s="5">
        <v>308838</v>
      </c>
      <c r="D2411" s="12">
        <v>18444.36</v>
      </c>
      <c r="E2411" s="27">
        <v>0.96754848100000002</v>
      </c>
      <c r="F2411" s="5" t="str">
        <f t="shared" si="37"/>
        <v>Not an Outlier</v>
      </c>
    </row>
    <row r="2412" spans="1:6" x14ac:dyDescent="0.25">
      <c r="A2412" s="12">
        <v>1719.07</v>
      </c>
      <c r="B2412" s="26">
        <v>42825</v>
      </c>
      <c r="C2412" s="5">
        <v>90480</v>
      </c>
      <c r="D2412" s="12">
        <v>10178.43</v>
      </c>
      <c r="E2412" s="27">
        <v>0.97220483899999999</v>
      </c>
      <c r="F2412" s="5" t="str">
        <f t="shared" si="37"/>
        <v>Not an Outlier</v>
      </c>
    </row>
    <row r="2413" spans="1:6" x14ac:dyDescent="0.25">
      <c r="A2413" s="12">
        <v>1719.38</v>
      </c>
      <c r="B2413" s="26">
        <v>42776</v>
      </c>
      <c r="C2413" s="5">
        <v>335502</v>
      </c>
      <c r="D2413" s="12">
        <v>18627.09</v>
      </c>
      <c r="E2413" s="27">
        <v>0.98497832399999996</v>
      </c>
      <c r="F2413" s="5" t="str">
        <f t="shared" si="37"/>
        <v>Not an Outlier</v>
      </c>
    </row>
    <row r="2414" spans="1:6" x14ac:dyDescent="0.25">
      <c r="A2414" s="12">
        <v>1719.71</v>
      </c>
      <c r="B2414" s="26">
        <v>43203</v>
      </c>
      <c r="C2414" s="5">
        <v>86269</v>
      </c>
      <c r="D2414" s="12">
        <v>19166.93</v>
      </c>
      <c r="E2414" s="27">
        <v>0.89641309199999997</v>
      </c>
      <c r="F2414" s="5" t="str">
        <f t="shared" si="37"/>
        <v>Not an Outlier</v>
      </c>
    </row>
    <row r="2415" spans="1:6" x14ac:dyDescent="0.25">
      <c r="A2415" s="12">
        <v>1721.46</v>
      </c>
      <c r="B2415" s="26">
        <v>43189</v>
      </c>
      <c r="C2415" s="5">
        <v>335555</v>
      </c>
      <c r="D2415" s="12">
        <v>16034.94</v>
      </c>
      <c r="E2415" s="27">
        <v>0.94253838400000001</v>
      </c>
      <c r="F2415" s="5" t="str">
        <f t="shared" si="37"/>
        <v>Not an Outlier</v>
      </c>
    </row>
    <row r="2416" spans="1:6" x14ac:dyDescent="0.25">
      <c r="A2416" s="12">
        <v>1722.02</v>
      </c>
      <c r="B2416" s="26">
        <v>43259</v>
      </c>
      <c r="C2416" s="5">
        <v>86606</v>
      </c>
      <c r="D2416" s="12">
        <v>5017.26</v>
      </c>
      <c r="E2416" s="27">
        <v>0.50000100000000003</v>
      </c>
      <c r="F2416" s="5" t="str">
        <f t="shared" si="37"/>
        <v>Not an Outlier</v>
      </c>
    </row>
    <row r="2417" spans="1:6" x14ac:dyDescent="0.25">
      <c r="A2417" s="12">
        <v>1722.24</v>
      </c>
      <c r="B2417" s="26">
        <v>43189</v>
      </c>
      <c r="C2417" s="5">
        <v>308964</v>
      </c>
      <c r="D2417" s="12">
        <v>17512.330000000002</v>
      </c>
      <c r="E2417" s="27">
        <v>0.96955872499999995</v>
      </c>
      <c r="F2417" s="5" t="str">
        <f t="shared" si="37"/>
        <v>Not an Outlier</v>
      </c>
    </row>
    <row r="2418" spans="1:6" x14ac:dyDescent="0.25">
      <c r="A2418" s="12">
        <v>1722.34</v>
      </c>
      <c r="B2418" s="26">
        <v>43105</v>
      </c>
      <c r="C2418" s="5">
        <v>86253</v>
      </c>
      <c r="D2418" s="12">
        <v>24942.55</v>
      </c>
      <c r="E2418" s="27">
        <v>0.97882652199999998</v>
      </c>
      <c r="F2418" s="5" t="str">
        <f t="shared" si="37"/>
        <v>Not an Outlier</v>
      </c>
    </row>
    <row r="2419" spans="1:6" x14ac:dyDescent="0.25">
      <c r="A2419" s="12">
        <v>1723.79</v>
      </c>
      <c r="B2419" s="26">
        <v>42951</v>
      </c>
      <c r="C2419" s="5">
        <v>308964</v>
      </c>
      <c r="D2419" s="12">
        <v>19281.55</v>
      </c>
      <c r="E2419" s="27">
        <v>0.989779254</v>
      </c>
      <c r="F2419" s="5" t="str">
        <f t="shared" si="37"/>
        <v>Not an Outlier</v>
      </c>
    </row>
    <row r="2420" spans="1:6" x14ac:dyDescent="0.25">
      <c r="A2420" s="12">
        <v>1725.87</v>
      </c>
      <c r="B2420" s="26">
        <v>43049</v>
      </c>
      <c r="C2420" s="5">
        <v>308964</v>
      </c>
      <c r="D2420" s="12">
        <v>17133.16</v>
      </c>
      <c r="E2420" s="27">
        <v>0.96986514199999996</v>
      </c>
      <c r="F2420" s="5" t="str">
        <f t="shared" si="37"/>
        <v>Not an Outlier</v>
      </c>
    </row>
    <row r="2421" spans="1:6" x14ac:dyDescent="0.25">
      <c r="A2421" s="12">
        <v>1726.17</v>
      </c>
      <c r="B2421" s="26">
        <v>42944</v>
      </c>
      <c r="C2421" s="5">
        <v>308964</v>
      </c>
      <c r="D2421" s="12">
        <v>19451.88</v>
      </c>
      <c r="E2421" s="27">
        <v>0.98994412099999995</v>
      </c>
      <c r="F2421" s="5" t="str">
        <f t="shared" si="37"/>
        <v>Not an Outlier</v>
      </c>
    </row>
    <row r="2422" spans="1:6" x14ac:dyDescent="0.25">
      <c r="A2422" s="12">
        <v>1729.3</v>
      </c>
      <c r="B2422" s="26">
        <v>42888</v>
      </c>
      <c r="C2422" s="5">
        <v>90313</v>
      </c>
      <c r="D2422" s="12">
        <v>68903.429999999993</v>
      </c>
      <c r="E2422" s="27">
        <v>0.99072333300000004</v>
      </c>
      <c r="F2422" s="5" t="str">
        <f t="shared" si="37"/>
        <v>Not an Outlier</v>
      </c>
    </row>
    <row r="2423" spans="1:6" x14ac:dyDescent="0.25">
      <c r="A2423" s="12">
        <v>1730.28</v>
      </c>
      <c r="B2423" s="26">
        <v>43154</v>
      </c>
      <c r="C2423" s="5">
        <v>86253</v>
      </c>
      <c r="D2423" s="12">
        <v>24471.54</v>
      </c>
      <c r="E2423" s="27">
        <v>0.97442026100000001</v>
      </c>
      <c r="F2423" s="5" t="str">
        <f t="shared" si="37"/>
        <v>Not an Outlier</v>
      </c>
    </row>
    <row r="2424" spans="1:6" x14ac:dyDescent="0.25">
      <c r="A2424" s="12">
        <v>1730.71</v>
      </c>
      <c r="B2424" s="26">
        <v>43357</v>
      </c>
      <c r="C2424" s="5">
        <v>300389</v>
      </c>
      <c r="D2424" s="12">
        <v>6941.77</v>
      </c>
      <c r="E2424" s="27">
        <v>9.9999999990000009E-7</v>
      </c>
      <c r="F2424" s="5" t="str">
        <f t="shared" si="37"/>
        <v>Not an Outlier</v>
      </c>
    </row>
    <row r="2425" spans="1:6" x14ac:dyDescent="0.25">
      <c r="A2425" s="12">
        <v>1730.74</v>
      </c>
      <c r="B2425" s="26">
        <v>43273</v>
      </c>
      <c r="C2425" s="5">
        <v>308838</v>
      </c>
      <c r="D2425" s="12">
        <v>17770.38</v>
      </c>
      <c r="E2425" s="27">
        <v>0.97244939200000002</v>
      </c>
      <c r="F2425" s="5" t="str">
        <f t="shared" si="37"/>
        <v>Not an Outlier</v>
      </c>
    </row>
    <row r="2426" spans="1:6" x14ac:dyDescent="0.25">
      <c r="A2426" s="12">
        <v>1731.05</v>
      </c>
      <c r="B2426" s="26">
        <v>42846</v>
      </c>
      <c r="C2426" s="5">
        <v>308838</v>
      </c>
      <c r="D2426" s="12">
        <v>22561.81</v>
      </c>
      <c r="E2426" s="27">
        <v>0.97729249500000004</v>
      </c>
      <c r="F2426" s="5" t="str">
        <f t="shared" si="37"/>
        <v>Not an Outlier</v>
      </c>
    </row>
    <row r="2427" spans="1:6" x14ac:dyDescent="0.25">
      <c r="A2427" s="12">
        <v>1732.02</v>
      </c>
      <c r="B2427" s="26">
        <v>42979</v>
      </c>
      <c r="C2427" s="5">
        <v>335502</v>
      </c>
      <c r="D2427" s="12">
        <v>20148.02</v>
      </c>
      <c r="E2427" s="27">
        <v>0.98056337000000005</v>
      </c>
      <c r="F2427" s="5" t="str">
        <f t="shared" si="37"/>
        <v>Not an Outlier</v>
      </c>
    </row>
    <row r="2428" spans="1:6" x14ac:dyDescent="0.25">
      <c r="A2428" s="12">
        <v>1732.2</v>
      </c>
      <c r="B2428" s="26">
        <v>43462</v>
      </c>
      <c r="C2428" s="5">
        <v>308965</v>
      </c>
      <c r="D2428" s="12">
        <v>14913.92</v>
      </c>
      <c r="E2428" s="27">
        <v>0.95701890899999997</v>
      </c>
      <c r="F2428" s="5" t="str">
        <f t="shared" si="37"/>
        <v>Not an Outlier</v>
      </c>
    </row>
    <row r="2429" spans="1:6" x14ac:dyDescent="0.25">
      <c r="A2429" s="12">
        <v>1732.98</v>
      </c>
      <c r="B2429" s="26">
        <v>43371</v>
      </c>
      <c r="C2429" s="5">
        <v>308965</v>
      </c>
      <c r="D2429" s="12">
        <v>15448.63</v>
      </c>
      <c r="E2429" s="27">
        <v>0.96278403800000001</v>
      </c>
      <c r="F2429" s="5" t="str">
        <f t="shared" si="37"/>
        <v>Not an Outlier</v>
      </c>
    </row>
    <row r="2430" spans="1:6" x14ac:dyDescent="0.25">
      <c r="A2430" s="12">
        <v>1733.13</v>
      </c>
      <c r="B2430" s="26">
        <v>43119</v>
      </c>
      <c r="C2430" s="5">
        <v>86253</v>
      </c>
      <c r="D2430" s="12">
        <v>25144.81</v>
      </c>
      <c r="E2430" s="27">
        <v>0.97713256400000004</v>
      </c>
      <c r="F2430" s="5" t="str">
        <f t="shared" si="37"/>
        <v>Not an Outlier</v>
      </c>
    </row>
    <row r="2431" spans="1:6" x14ac:dyDescent="0.25">
      <c r="A2431" s="12">
        <v>1733.42</v>
      </c>
      <c r="B2431" s="26">
        <v>42944</v>
      </c>
      <c r="C2431" s="5">
        <v>90480</v>
      </c>
      <c r="D2431" s="12">
        <v>11073.83</v>
      </c>
      <c r="E2431" s="27">
        <v>0.96837037000000004</v>
      </c>
      <c r="F2431" s="5" t="str">
        <f t="shared" si="37"/>
        <v>Not an Outlier</v>
      </c>
    </row>
    <row r="2432" spans="1:6" x14ac:dyDescent="0.25">
      <c r="A2432" s="12">
        <v>1733.72</v>
      </c>
      <c r="B2432" s="26">
        <v>42902</v>
      </c>
      <c r="C2432" s="5">
        <v>1558</v>
      </c>
      <c r="D2432" s="12">
        <v>11459.43</v>
      </c>
      <c r="E2432" s="27">
        <v>0.961434028</v>
      </c>
      <c r="F2432" s="5" t="str">
        <f t="shared" si="37"/>
        <v>Not an Outlier</v>
      </c>
    </row>
    <row r="2433" spans="1:6" x14ac:dyDescent="0.25">
      <c r="A2433" s="12">
        <v>1733.77</v>
      </c>
      <c r="B2433" s="26">
        <v>43224</v>
      </c>
      <c r="C2433" s="5">
        <v>335502</v>
      </c>
      <c r="D2433" s="12">
        <v>12694.29</v>
      </c>
      <c r="E2433" s="27">
        <v>1.0000009999999999</v>
      </c>
      <c r="F2433" s="5" t="str">
        <f t="shared" si="37"/>
        <v>Not an Outlier</v>
      </c>
    </row>
    <row r="2434" spans="1:6" x14ac:dyDescent="0.25">
      <c r="A2434" s="12">
        <v>1734.16</v>
      </c>
      <c r="B2434" s="26">
        <v>42888</v>
      </c>
      <c r="C2434" s="5">
        <v>335502</v>
      </c>
      <c r="D2434" s="12">
        <v>19533.79</v>
      </c>
      <c r="E2434" s="27">
        <v>0.98092820199999997</v>
      </c>
      <c r="F2434" s="5" t="str">
        <f t="shared" ref="F2434:F2497" si="38">IF(OR(A2434&gt;$I$8,A2434&lt;$I$9), "Outlier", "Not an Outlier")</f>
        <v>Not an Outlier</v>
      </c>
    </row>
    <row r="2435" spans="1:6" x14ac:dyDescent="0.25">
      <c r="A2435" s="12">
        <v>1734.21</v>
      </c>
      <c r="B2435" s="26">
        <v>42811</v>
      </c>
      <c r="C2435" s="5">
        <v>90313</v>
      </c>
      <c r="D2435" s="12">
        <v>69974.05</v>
      </c>
      <c r="E2435" s="27">
        <v>0.98399114799999998</v>
      </c>
      <c r="F2435" s="5" t="str">
        <f t="shared" si="38"/>
        <v>Not an Outlier</v>
      </c>
    </row>
    <row r="2436" spans="1:6" x14ac:dyDescent="0.25">
      <c r="A2436" s="12">
        <v>1734.28</v>
      </c>
      <c r="B2436" s="26">
        <v>43469</v>
      </c>
      <c r="C2436" s="5">
        <v>308967</v>
      </c>
      <c r="D2436" s="12">
        <v>18183.64</v>
      </c>
      <c r="E2436" s="27">
        <v>0.962214452</v>
      </c>
      <c r="F2436" s="5" t="str">
        <f t="shared" si="38"/>
        <v>Not an Outlier</v>
      </c>
    </row>
    <row r="2437" spans="1:6" x14ac:dyDescent="0.25">
      <c r="A2437" s="12">
        <v>1734.37</v>
      </c>
      <c r="B2437" s="26">
        <v>43476</v>
      </c>
      <c r="C2437" s="5">
        <v>308965</v>
      </c>
      <c r="D2437" s="12">
        <v>15838.04</v>
      </c>
      <c r="E2437" s="27">
        <v>0.96459908400000005</v>
      </c>
      <c r="F2437" s="5" t="str">
        <f t="shared" si="38"/>
        <v>Not an Outlier</v>
      </c>
    </row>
    <row r="2438" spans="1:6" x14ac:dyDescent="0.25">
      <c r="A2438" s="12">
        <v>1734.66</v>
      </c>
      <c r="B2438" s="26">
        <v>43301</v>
      </c>
      <c r="C2438" s="5">
        <v>308965</v>
      </c>
      <c r="D2438" s="12">
        <v>14912.83</v>
      </c>
      <c r="E2438" s="27">
        <v>0.96407285600000003</v>
      </c>
      <c r="F2438" s="5" t="str">
        <f t="shared" si="38"/>
        <v>Not an Outlier</v>
      </c>
    </row>
    <row r="2439" spans="1:6" x14ac:dyDescent="0.25">
      <c r="A2439" s="12">
        <v>1734.89</v>
      </c>
      <c r="B2439" s="26">
        <v>43175</v>
      </c>
      <c r="C2439" s="5">
        <v>90480</v>
      </c>
      <c r="D2439" s="12">
        <v>9271.06</v>
      </c>
      <c r="E2439" s="27">
        <v>0.93379890899999995</v>
      </c>
      <c r="F2439" s="5" t="str">
        <f t="shared" si="38"/>
        <v>Not an Outlier</v>
      </c>
    </row>
    <row r="2440" spans="1:6" x14ac:dyDescent="0.25">
      <c r="A2440" s="12">
        <v>1735.57</v>
      </c>
      <c r="B2440" s="26">
        <v>42776</v>
      </c>
      <c r="C2440" s="5">
        <v>86269</v>
      </c>
      <c r="D2440" s="12">
        <v>22130.36</v>
      </c>
      <c r="E2440" s="27">
        <v>0.96423941099999999</v>
      </c>
      <c r="F2440" s="5" t="str">
        <f t="shared" si="38"/>
        <v>Not an Outlier</v>
      </c>
    </row>
    <row r="2441" spans="1:6" x14ac:dyDescent="0.25">
      <c r="A2441" s="12">
        <v>1736.92</v>
      </c>
      <c r="B2441" s="26">
        <v>42979</v>
      </c>
      <c r="C2441" s="5">
        <v>308838</v>
      </c>
      <c r="D2441" s="12">
        <v>16729.11</v>
      </c>
      <c r="E2441" s="27">
        <v>0.924691339</v>
      </c>
      <c r="F2441" s="5" t="str">
        <f t="shared" si="38"/>
        <v>Not an Outlier</v>
      </c>
    </row>
    <row r="2442" spans="1:6" x14ac:dyDescent="0.25">
      <c r="A2442" s="12">
        <v>1737.82</v>
      </c>
      <c r="B2442" s="26">
        <v>43056</v>
      </c>
      <c r="C2442" s="5">
        <v>86269</v>
      </c>
      <c r="D2442" s="12">
        <v>20532.63</v>
      </c>
      <c r="E2442" s="27">
        <v>0.94402063599999997</v>
      </c>
      <c r="F2442" s="5" t="str">
        <f t="shared" si="38"/>
        <v>Not an Outlier</v>
      </c>
    </row>
    <row r="2443" spans="1:6" x14ac:dyDescent="0.25">
      <c r="A2443" s="12">
        <v>1738.32</v>
      </c>
      <c r="B2443" s="26">
        <v>43315</v>
      </c>
      <c r="C2443" s="5">
        <v>300376</v>
      </c>
      <c r="D2443" s="12">
        <v>5356.9</v>
      </c>
      <c r="E2443" s="27">
        <v>1.0000009999999999</v>
      </c>
      <c r="F2443" s="5" t="str">
        <f t="shared" si="38"/>
        <v>Not an Outlier</v>
      </c>
    </row>
    <row r="2444" spans="1:6" x14ac:dyDescent="0.25">
      <c r="A2444" s="12">
        <v>1738.34</v>
      </c>
      <c r="B2444" s="26">
        <v>43245</v>
      </c>
      <c r="C2444" s="5">
        <v>86269</v>
      </c>
      <c r="D2444" s="12">
        <v>16897.27</v>
      </c>
      <c r="E2444" s="27">
        <v>1.0000009999999999</v>
      </c>
      <c r="F2444" s="5" t="str">
        <f t="shared" si="38"/>
        <v>Not an Outlier</v>
      </c>
    </row>
    <row r="2445" spans="1:6" x14ac:dyDescent="0.25">
      <c r="A2445" s="12">
        <v>1738.64</v>
      </c>
      <c r="B2445" s="26">
        <v>43287</v>
      </c>
      <c r="C2445" s="5">
        <v>335502</v>
      </c>
      <c r="D2445" s="12">
        <v>7883.23</v>
      </c>
      <c r="E2445" s="27">
        <v>1.0000009999999999</v>
      </c>
      <c r="F2445" s="5" t="str">
        <f t="shared" si="38"/>
        <v>Not an Outlier</v>
      </c>
    </row>
    <row r="2446" spans="1:6" x14ac:dyDescent="0.25">
      <c r="A2446" s="12">
        <v>1739.09</v>
      </c>
      <c r="B2446" s="26">
        <v>43378</v>
      </c>
      <c r="C2446" s="5">
        <v>86594</v>
      </c>
      <c r="D2446" s="12">
        <v>20525.37</v>
      </c>
      <c r="E2446" s="27">
        <v>1.0000009999999999</v>
      </c>
      <c r="F2446" s="5" t="str">
        <f t="shared" si="38"/>
        <v>Not an Outlier</v>
      </c>
    </row>
    <row r="2447" spans="1:6" x14ac:dyDescent="0.25">
      <c r="A2447" s="12">
        <v>1739.11</v>
      </c>
      <c r="B2447" s="26">
        <v>42944</v>
      </c>
      <c r="C2447" s="5">
        <v>335554</v>
      </c>
      <c r="D2447" s="12">
        <v>33435.67</v>
      </c>
      <c r="E2447" s="27">
        <v>0.98933861099999998</v>
      </c>
      <c r="F2447" s="5" t="str">
        <f t="shared" si="38"/>
        <v>Not an Outlier</v>
      </c>
    </row>
    <row r="2448" spans="1:6" x14ac:dyDescent="0.25">
      <c r="A2448" s="12">
        <v>1740.13</v>
      </c>
      <c r="B2448" s="26">
        <v>43028</v>
      </c>
      <c r="C2448" s="5">
        <v>84904</v>
      </c>
      <c r="D2448" s="12">
        <v>23316.5</v>
      </c>
      <c r="E2448" s="27">
        <v>0.96636532399999997</v>
      </c>
      <c r="F2448" s="5" t="str">
        <f t="shared" si="38"/>
        <v>Not an Outlier</v>
      </c>
    </row>
    <row r="2449" spans="1:6" x14ac:dyDescent="0.25">
      <c r="A2449" s="12">
        <v>1740.9</v>
      </c>
      <c r="B2449" s="26">
        <v>42937</v>
      </c>
      <c r="C2449" s="5">
        <v>335554</v>
      </c>
      <c r="D2449" s="12">
        <v>33434.97</v>
      </c>
      <c r="E2449" s="27">
        <v>0.98867810899999997</v>
      </c>
      <c r="F2449" s="5" t="str">
        <f t="shared" si="38"/>
        <v>Not an Outlier</v>
      </c>
    </row>
    <row r="2450" spans="1:6" x14ac:dyDescent="0.25">
      <c r="A2450" s="12">
        <v>1741.76</v>
      </c>
      <c r="B2450" s="26">
        <v>42972</v>
      </c>
      <c r="C2450" s="5">
        <v>335602</v>
      </c>
      <c r="D2450" s="12">
        <v>28787.79</v>
      </c>
      <c r="E2450" s="27">
        <v>0.98148248100000002</v>
      </c>
      <c r="F2450" s="5" t="str">
        <f t="shared" si="38"/>
        <v>Not an Outlier</v>
      </c>
    </row>
    <row r="2451" spans="1:6" x14ac:dyDescent="0.25">
      <c r="A2451" s="12">
        <v>1742.57</v>
      </c>
      <c r="B2451" s="26">
        <v>43308</v>
      </c>
      <c r="C2451" s="5">
        <v>308965</v>
      </c>
      <c r="D2451" s="12">
        <v>15096.34</v>
      </c>
      <c r="E2451" s="27">
        <v>0.96080139399999998</v>
      </c>
      <c r="F2451" s="5" t="str">
        <f t="shared" si="38"/>
        <v>Not an Outlier</v>
      </c>
    </row>
    <row r="2452" spans="1:6" x14ac:dyDescent="0.25">
      <c r="A2452" s="12">
        <v>1743.27</v>
      </c>
      <c r="B2452" s="26">
        <v>43357</v>
      </c>
      <c r="C2452" s="5">
        <v>308968</v>
      </c>
      <c r="D2452" s="12">
        <v>10975.57</v>
      </c>
      <c r="E2452" s="27">
        <v>0.96443047500000001</v>
      </c>
      <c r="F2452" s="5" t="str">
        <f t="shared" si="38"/>
        <v>Not an Outlier</v>
      </c>
    </row>
    <row r="2453" spans="1:6" x14ac:dyDescent="0.25">
      <c r="A2453" s="12">
        <v>1744.85</v>
      </c>
      <c r="B2453" s="26">
        <v>43007</v>
      </c>
      <c r="C2453" s="5">
        <v>86269</v>
      </c>
      <c r="D2453" s="12">
        <v>20884.669999999998</v>
      </c>
      <c r="E2453" s="27">
        <v>0.95909019100000004</v>
      </c>
      <c r="F2453" s="5" t="str">
        <f t="shared" si="38"/>
        <v>Not an Outlier</v>
      </c>
    </row>
    <row r="2454" spans="1:6" x14ac:dyDescent="0.25">
      <c r="A2454" s="12">
        <v>1745.32</v>
      </c>
      <c r="B2454" s="26">
        <v>42993</v>
      </c>
      <c r="C2454" s="5">
        <v>335555</v>
      </c>
      <c r="D2454" s="12">
        <v>17054.5</v>
      </c>
      <c r="E2454" s="27">
        <v>0.97197684399999995</v>
      </c>
      <c r="F2454" s="5" t="str">
        <f t="shared" si="38"/>
        <v>Not an Outlier</v>
      </c>
    </row>
    <row r="2455" spans="1:6" x14ac:dyDescent="0.25">
      <c r="A2455" s="12">
        <v>1745.41</v>
      </c>
      <c r="B2455" s="26">
        <v>43343</v>
      </c>
      <c r="C2455" s="5">
        <v>315866</v>
      </c>
      <c r="D2455" s="12">
        <v>7465.06</v>
      </c>
      <c r="E2455" s="27">
        <v>1.0000009999999999</v>
      </c>
      <c r="F2455" s="5" t="str">
        <f t="shared" si="38"/>
        <v>Not an Outlier</v>
      </c>
    </row>
    <row r="2456" spans="1:6" x14ac:dyDescent="0.25">
      <c r="A2456" s="12">
        <v>1746.99</v>
      </c>
      <c r="B2456" s="26">
        <v>42916</v>
      </c>
      <c r="C2456" s="5">
        <v>84904</v>
      </c>
      <c r="D2456" s="12">
        <v>24951.91</v>
      </c>
      <c r="E2456" s="27">
        <v>0.97609699400000005</v>
      </c>
      <c r="F2456" s="5" t="str">
        <f t="shared" si="38"/>
        <v>Not an Outlier</v>
      </c>
    </row>
    <row r="2457" spans="1:6" x14ac:dyDescent="0.25">
      <c r="A2457" s="12">
        <v>1747.18</v>
      </c>
      <c r="B2457" s="26">
        <v>43049</v>
      </c>
      <c r="C2457" s="5">
        <v>308838</v>
      </c>
      <c r="D2457" s="12">
        <v>16561.61</v>
      </c>
      <c r="E2457" s="27">
        <v>0.94828539499999998</v>
      </c>
      <c r="F2457" s="5" t="str">
        <f t="shared" si="38"/>
        <v>Not an Outlier</v>
      </c>
    </row>
    <row r="2458" spans="1:6" x14ac:dyDescent="0.25">
      <c r="A2458" s="12">
        <v>1747.43</v>
      </c>
      <c r="B2458" s="26">
        <v>43147</v>
      </c>
      <c r="C2458" s="5">
        <v>335504</v>
      </c>
      <c r="D2458" s="12">
        <v>23232.52</v>
      </c>
      <c r="E2458" s="27">
        <v>0.96868045800000002</v>
      </c>
      <c r="F2458" s="5" t="str">
        <f t="shared" si="38"/>
        <v>Not an Outlier</v>
      </c>
    </row>
    <row r="2459" spans="1:6" x14ac:dyDescent="0.25">
      <c r="A2459" s="12">
        <v>1747.73</v>
      </c>
      <c r="B2459" s="26">
        <v>43077</v>
      </c>
      <c r="C2459" s="5">
        <v>1750</v>
      </c>
      <c r="D2459" s="12">
        <v>6057.72</v>
      </c>
      <c r="E2459" s="27">
        <v>0.89981214300000001</v>
      </c>
      <c r="F2459" s="5" t="str">
        <f t="shared" si="38"/>
        <v>Not an Outlier</v>
      </c>
    </row>
    <row r="2460" spans="1:6" x14ac:dyDescent="0.25">
      <c r="A2460" s="12">
        <v>1747.81</v>
      </c>
      <c r="B2460" s="26">
        <v>42867</v>
      </c>
      <c r="C2460" s="5">
        <v>335555</v>
      </c>
      <c r="D2460" s="12">
        <v>17814.080000000002</v>
      </c>
      <c r="E2460" s="27">
        <v>0.98451615400000003</v>
      </c>
      <c r="F2460" s="5" t="str">
        <f t="shared" si="38"/>
        <v>Not an Outlier</v>
      </c>
    </row>
    <row r="2461" spans="1:6" x14ac:dyDescent="0.25">
      <c r="A2461" s="12">
        <v>1748.87</v>
      </c>
      <c r="B2461" s="26">
        <v>42979</v>
      </c>
      <c r="C2461" s="5">
        <v>300375</v>
      </c>
      <c r="D2461" s="12">
        <v>29056.07</v>
      </c>
      <c r="E2461" s="27">
        <v>0.97364045600000004</v>
      </c>
      <c r="F2461" s="5" t="str">
        <f t="shared" si="38"/>
        <v>Not an Outlier</v>
      </c>
    </row>
    <row r="2462" spans="1:6" x14ac:dyDescent="0.25">
      <c r="A2462" s="12">
        <v>1749.34</v>
      </c>
      <c r="B2462" s="26">
        <v>43350</v>
      </c>
      <c r="C2462" s="5">
        <v>335603</v>
      </c>
      <c r="D2462" s="12">
        <v>13402.41</v>
      </c>
      <c r="E2462" s="27">
        <v>1.0000009999999999</v>
      </c>
      <c r="F2462" s="5" t="str">
        <f t="shared" si="38"/>
        <v>Not an Outlier</v>
      </c>
    </row>
    <row r="2463" spans="1:6" x14ac:dyDescent="0.25">
      <c r="A2463" s="12">
        <v>1749.37</v>
      </c>
      <c r="B2463" s="26">
        <v>43301</v>
      </c>
      <c r="C2463" s="5">
        <v>335602</v>
      </c>
      <c r="D2463" s="12">
        <v>19974.59</v>
      </c>
      <c r="E2463" s="27">
        <v>1.0000009999999999</v>
      </c>
      <c r="F2463" s="5" t="str">
        <f t="shared" si="38"/>
        <v>Not an Outlier</v>
      </c>
    </row>
    <row r="2464" spans="1:6" x14ac:dyDescent="0.25">
      <c r="A2464" s="12">
        <v>1751.86</v>
      </c>
      <c r="B2464" s="26">
        <v>42874</v>
      </c>
      <c r="C2464" s="5">
        <v>90480</v>
      </c>
      <c r="D2464" s="12">
        <v>10224.07</v>
      </c>
      <c r="E2464" s="27">
        <v>0.96249155200000003</v>
      </c>
      <c r="F2464" s="5" t="str">
        <f t="shared" si="38"/>
        <v>Not an Outlier</v>
      </c>
    </row>
    <row r="2465" spans="1:6" x14ac:dyDescent="0.25">
      <c r="A2465" s="12">
        <v>1752.29</v>
      </c>
      <c r="B2465" s="26">
        <v>42818</v>
      </c>
      <c r="C2465" s="5">
        <v>84904</v>
      </c>
      <c r="D2465" s="12">
        <v>23601.77</v>
      </c>
      <c r="E2465" s="27">
        <v>0.96491494</v>
      </c>
      <c r="F2465" s="5" t="str">
        <f t="shared" si="38"/>
        <v>Not an Outlier</v>
      </c>
    </row>
    <row r="2466" spans="1:6" x14ac:dyDescent="0.25">
      <c r="A2466" s="12">
        <v>1752.64</v>
      </c>
      <c r="B2466" s="26">
        <v>43448</v>
      </c>
      <c r="C2466" s="5">
        <v>308965</v>
      </c>
      <c r="D2466" s="12">
        <v>14841.2</v>
      </c>
      <c r="E2466" s="27">
        <v>0.96793102900000005</v>
      </c>
      <c r="F2466" s="5" t="str">
        <f t="shared" si="38"/>
        <v>Not an Outlier</v>
      </c>
    </row>
    <row r="2467" spans="1:6" x14ac:dyDescent="0.25">
      <c r="A2467" s="12">
        <v>1752.86</v>
      </c>
      <c r="B2467" s="26">
        <v>43182</v>
      </c>
      <c r="C2467" s="5">
        <v>86269</v>
      </c>
      <c r="D2467" s="12">
        <v>20741.900000000001</v>
      </c>
      <c r="E2467" s="27">
        <v>0.93549398399999995</v>
      </c>
      <c r="F2467" s="5" t="str">
        <f t="shared" si="38"/>
        <v>Not an Outlier</v>
      </c>
    </row>
    <row r="2468" spans="1:6" x14ac:dyDescent="0.25">
      <c r="A2468" s="12">
        <v>1752.87</v>
      </c>
      <c r="B2468" s="26">
        <v>42972</v>
      </c>
      <c r="C2468" s="5">
        <v>335502</v>
      </c>
      <c r="D2468" s="12">
        <v>19198.240000000002</v>
      </c>
      <c r="E2468" s="27">
        <v>0.986507888</v>
      </c>
      <c r="F2468" s="5" t="str">
        <f t="shared" si="38"/>
        <v>Not an Outlier</v>
      </c>
    </row>
    <row r="2469" spans="1:6" x14ac:dyDescent="0.25">
      <c r="A2469" s="12">
        <v>1753.5</v>
      </c>
      <c r="B2469" s="26">
        <v>42790</v>
      </c>
      <c r="C2469" s="5">
        <v>84904</v>
      </c>
      <c r="D2469" s="12">
        <v>24412.29</v>
      </c>
      <c r="E2469" s="27">
        <v>0.98155256099999999</v>
      </c>
      <c r="F2469" s="5" t="str">
        <f t="shared" si="38"/>
        <v>Not an Outlier</v>
      </c>
    </row>
    <row r="2470" spans="1:6" x14ac:dyDescent="0.25">
      <c r="A2470" s="12">
        <v>1753.54</v>
      </c>
      <c r="B2470" s="26">
        <v>42832</v>
      </c>
      <c r="C2470" s="5">
        <v>1750</v>
      </c>
      <c r="D2470" s="12">
        <v>6872.71</v>
      </c>
      <c r="E2470" s="27">
        <v>0.96837221200000001</v>
      </c>
      <c r="F2470" s="5" t="str">
        <f t="shared" si="38"/>
        <v>Not an Outlier</v>
      </c>
    </row>
    <row r="2471" spans="1:6" x14ac:dyDescent="0.25">
      <c r="A2471" s="12">
        <v>1753.71</v>
      </c>
      <c r="B2471" s="26">
        <v>43063</v>
      </c>
      <c r="C2471" s="5">
        <v>335554</v>
      </c>
      <c r="D2471" s="12">
        <v>32052.2</v>
      </c>
      <c r="E2471" s="27">
        <v>0.97681969599999996</v>
      </c>
      <c r="F2471" s="5" t="str">
        <f t="shared" si="38"/>
        <v>Not an Outlier</v>
      </c>
    </row>
    <row r="2472" spans="1:6" x14ac:dyDescent="0.25">
      <c r="A2472" s="12">
        <v>1754.45</v>
      </c>
      <c r="B2472" s="26">
        <v>43287</v>
      </c>
      <c r="C2472" s="5">
        <v>86606</v>
      </c>
      <c r="D2472" s="12">
        <v>3696.24</v>
      </c>
      <c r="E2472" s="27">
        <v>0.42857242899999998</v>
      </c>
      <c r="F2472" s="5" t="str">
        <f t="shared" si="38"/>
        <v>Not an Outlier</v>
      </c>
    </row>
    <row r="2473" spans="1:6" x14ac:dyDescent="0.25">
      <c r="A2473" s="12">
        <v>1754.51</v>
      </c>
      <c r="B2473" s="26">
        <v>42993</v>
      </c>
      <c r="C2473" s="5">
        <v>308838</v>
      </c>
      <c r="D2473" s="12">
        <v>16602.52</v>
      </c>
      <c r="E2473" s="27">
        <v>0.93385731699999996</v>
      </c>
      <c r="F2473" s="5" t="str">
        <f t="shared" si="38"/>
        <v>Not an Outlier</v>
      </c>
    </row>
    <row r="2474" spans="1:6" x14ac:dyDescent="0.25">
      <c r="A2474" s="12">
        <v>1754.98</v>
      </c>
      <c r="B2474" s="26">
        <v>43280</v>
      </c>
      <c r="C2474" s="5">
        <v>86269</v>
      </c>
      <c r="D2474" s="12">
        <v>14756.16</v>
      </c>
      <c r="E2474" s="27">
        <v>1.0000009999999999</v>
      </c>
      <c r="F2474" s="5" t="str">
        <f t="shared" si="38"/>
        <v>Not an Outlier</v>
      </c>
    </row>
    <row r="2475" spans="1:6" x14ac:dyDescent="0.25">
      <c r="A2475" s="12">
        <v>1755.31</v>
      </c>
      <c r="B2475" s="26">
        <v>43133</v>
      </c>
      <c r="C2475" s="5">
        <v>335555</v>
      </c>
      <c r="D2475" s="12">
        <v>16800.54</v>
      </c>
      <c r="E2475" s="27">
        <v>0.97421519199999995</v>
      </c>
      <c r="F2475" s="5" t="str">
        <f t="shared" si="38"/>
        <v>Not an Outlier</v>
      </c>
    </row>
    <row r="2476" spans="1:6" x14ac:dyDescent="0.25">
      <c r="A2476" s="12">
        <v>1755.39</v>
      </c>
      <c r="B2476" s="26">
        <v>43301</v>
      </c>
      <c r="C2476" s="5">
        <v>335554</v>
      </c>
      <c r="D2476" s="12">
        <v>26471.19</v>
      </c>
      <c r="E2476" s="27">
        <v>1.0000009999999999</v>
      </c>
      <c r="F2476" s="5" t="str">
        <f t="shared" si="38"/>
        <v>Not an Outlier</v>
      </c>
    </row>
    <row r="2477" spans="1:6" x14ac:dyDescent="0.25">
      <c r="A2477" s="12">
        <v>1756.96</v>
      </c>
      <c r="B2477" s="26">
        <v>43182</v>
      </c>
      <c r="C2477" s="5">
        <v>308964</v>
      </c>
      <c r="D2477" s="12">
        <v>17322.240000000002</v>
      </c>
      <c r="E2477" s="27">
        <v>0.96570215699999995</v>
      </c>
      <c r="F2477" s="5" t="str">
        <f t="shared" si="38"/>
        <v>Not an Outlier</v>
      </c>
    </row>
    <row r="2478" spans="1:6" x14ac:dyDescent="0.25">
      <c r="A2478" s="12">
        <v>1757.17</v>
      </c>
      <c r="B2478" s="26">
        <v>43287</v>
      </c>
      <c r="C2478" s="5">
        <v>86269</v>
      </c>
      <c r="D2478" s="12">
        <v>14288.07</v>
      </c>
      <c r="E2478" s="27">
        <v>1.0000009999999999</v>
      </c>
      <c r="F2478" s="5" t="str">
        <f t="shared" si="38"/>
        <v>Not an Outlier</v>
      </c>
    </row>
    <row r="2479" spans="1:6" x14ac:dyDescent="0.25">
      <c r="A2479" s="12">
        <v>1757.76</v>
      </c>
      <c r="B2479" s="26">
        <v>42965</v>
      </c>
      <c r="C2479" s="5">
        <v>308838</v>
      </c>
      <c r="D2479" s="12">
        <v>17017.53</v>
      </c>
      <c r="E2479" s="27">
        <v>0.92667317199999999</v>
      </c>
      <c r="F2479" s="5" t="str">
        <f t="shared" si="38"/>
        <v>Not an Outlier</v>
      </c>
    </row>
    <row r="2480" spans="1:6" x14ac:dyDescent="0.25">
      <c r="A2480" s="12">
        <v>1757.83</v>
      </c>
      <c r="B2480" s="26">
        <v>43133</v>
      </c>
      <c r="C2480" s="5">
        <v>300375</v>
      </c>
      <c r="D2480" s="12">
        <v>25093.94</v>
      </c>
      <c r="E2480" s="27">
        <v>0.96456941299999999</v>
      </c>
      <c r="F2480" s="5" t="str">
        <f t="shared" si="38"/>
        <v>Not an Outlier</v>
      </c>
    </row>
    <row r="2481" spans="1:6" x14ac:dyDescent="0.25">
      <c r="A2481" s="12">
        <v>1758.27</v>
      </c>
      <c r="B2481" s="26">
        <v>43476</v>
      </c>
      <c r="C2481" s="5">
        <v>308984</v>
      </c>
      <c r="D2481" s="12">
        <v>17531.88</v>
      </c>
      <c r="E2481" s="27">
        <v>0.98467632500000002</v>
      </c>
      <c r="F2481" s="5" t="str">
        <f t="shared" si="38"/>
        <v>Not an Outlier</v>
      </c>
    </row>
    <row r="2482" spans="1:6" x14ac:dyDescent="0.25">
      <c r="A2482" s="12">
        <v>1758.36</v>
      </c>
      <c r="B2482" s="26">
        <v>43091</v>
      </c>
      <c r="C2482" s="5">
        <v>308838</v>
      </c>
      <c r="D2482" s="12">
        <v>15980.6</v>
      </c>
      <c r="E2482" s="27">
        <v>0.94705740199999999</v>
      </c>
      <c r="F2482" s="5" t="str">
        <f t="shared" si="38"/>
        <v>Not an Outlier</v>
      </c>
    </row>
    <row r="2483" spans="1:6" x14ac:dyDescent="0.25">
      <c r="A2483" s="12">
        <v>1758.37</v>
      </c>
      <c r="B2483" s="26">
        <v>42783</v>
      </c>
      <c r="C2483" s="5">
        <v>84904</v>
      </c>
      <c r="D2483" s="12">
        <v>24058.37</v>
      </c>
      <c r="E2483" s="27">
        <v>0.97076731999999999</v>
      </c>
      <c r="F2483" s="5" t="str">
        <f t="shared" si="38"/>
        <v>Not an Outlier</v>
      </c>
    </row>
    <row r="2484" spans="1:6" x14ac:dyDescent="0.25">
      <c r="A2484" s="12">
        <v>1758.6</v>
      </c>
      <c r="B2484" s="26">
        <v>43280</v>
      </c>
      <c r="C2484" s="5">
        <v>86606</v>
      </c>
      <c r="D2484" s="12">
        <v>3976.09</v>
      </c>
      <c r="E2484" s="27">
        <v>0.57142957100000003</v>
      </c>
      <c r="F2484" s="5" t="str">
        <f t="shared" si="38"/>
        <v>Not an Outlier</v>
      </c>
    </row>
    <row r="2485" spans="1:6" x14ac:dyDescent="0.25">
      <c r="A2485" s="12">
        <v>1760.1</v>
      </c>
      <c r="B2485" s="26">
        <v>42951</v>
      </c>
      <c r="C2485" s="5">
        <v>335554</v>
      </c>
      <c r="D2485" s="12">
        <v>33278.53</v>
      </c>
      <c r="E2485" s="27">
        <v>0.98716839000000001</v>
      </c>
      <c r="F2485" s="5" t="str">
        <f t="shared" si="38"/>
        <v>Not an Outlier</v>
      </c>
    </row>
    <row r="2486" spans="1:6" x14ac:dyDescent="0.25">
      <c r="A2486" s="12">
        <v>1760.22</v>
      </c>
      <c r="B2486" s="26">
        <v>43182</v>
      </c>
      <c r="C2486" s="5">
        <v>300375</v>
      </c>
      <c r="D2486" s="12">
        <v>22767.66</v>
      </c>
      <c r="E2486" s="27">
        <v>0.89867319099999998</v>
      </c>
      <c r="F2486" s="5" t="str">
        <f t="shared" si="38"/>
        <v>Not an Outlier</v>
      </c>
    </row>
    <row r="2487" spans="1:6" x14ac:dyDescent="0.25">
      <c r="A2487" s="12">
        <v>1760.24</v>
      </c>
      <c r="B2487" s="26">
        <v>43266</v>
      </c>
      <c r="C2487" s="5">
        <v>86253</v>
      </c>
      <c r="D2487" s="12">
        <v>16939.759999999998</v>
      </c>
      <c r="E2487" s="27">
        <v>0.14285814299999999</v>
      </c>
      <c r="F2487" s="5" t="str">
        <f t="shared" si="38"/>
        <v>Not an Outlier</v>
      </c>
    </row>
    <row r="2488" spans="1:6" x14ac:dyDescent="0.25">
      <c r="A2488" s="12">
        <v>1760.92</v>
      </c>
      <c r="B2488" s="26">
        <v>43287</v>
      </c>
      <c r="C2488" s="5">
        <v>335554</v>
      </c>
      <c r="D2488" s="12">
        <v>27268.52</v>
      </c>
      <c r="E2488" s="27">
        <v>1.0000009999999999</v>
      </c>
      <c r="F2488" s="5" t="str">
        <f t="shared" si="38"/>
        <v>Not an Outlier</v>
      </c>
    </row>
    <row r="2489" spans="1:6" x14ac:dyDescent="0.25">
      <c r="A2489" s="12">
        <v>1761.11</v>
      </c>
      <c r="B2489" s="26">
        <v>43035</v>
      </c>
      <c r="C2489" s="5">
        <v>335555</v>
      </c>
      <c r="D2489" s="12">
        <v>16494.27</v>
      </c>
      <c r="E2489" s="27">
        <v>0.95973697400000002</v>
      </c>
      <c r="F2489" s="5" t="str">
        <f t="shared" si="38"/>
        <v>Not an Outlier</v>
      </c>
    </row>
    <row r="2490" spans="1:6" x14ac:dyDescent="0.25">
      <c r="A2490" s="12">
        <v>1762.79</v>
      </c>
      <c r="B2490" s="26">
        <v>43315</v>
      </c>
      <c r="C2490" s="5">
        <v>300378</v>
      </c>
      <c r="D2490" s="12">
        <v>7321.77</v>
      </c>
      <c r="E2490" s="27">
        <v>1.0000009999999999</v>
      </c>
      <c r="F2490" s="5" t="str">
        <f t="shared" si="38"/>
        <v>Not an Outlier</v>
      </c>
    </row>
    <row r="2491" spans="1:6" x14ac:dyDescent="0.25">
      <c r="A2491" s="12">
        <v>1764.31</v>
      </c>
      <c r="B2491" s="26">
        <v>42853</v>
      </c>
      <c r="C2491" s="5">
        <v>90480</v>
      </c>
      <c r="D2491" s="12">
        <v>10319.49</v>
      </c>
      <c r="E2491" s="27">
        <v>0.97307356199999995</v>
      </c>
      <c r="F2491" s="5" t="str">
        <f t="shared" si="38"/>
        <v>Not an Outlier</v>
      </c>
    </row>
    <row r="2492" spans="1:6" x14ac:dyDescent="0.25">
      <c r="A2492" s="12">
        <v>1765.08</v>
      </c>
      <c r="B2492" s="26">
        <v>43483</v>
      </c>
      <c r="C2492" s="5">
        <v>308968</v>
      </c>
      <c r="D2492" s="12">
        <v>10928.34</v>
      </c>
      <c r="E2492" s="27">
        <v>0.95351639799999999</v>
      </c>
      <c r="F2492" s="5" t="str">
        <f t="shared" si="38"/>
        <v>Not an Outlier</v>
      </c>
    </row>
    <row r="2493" spans="1:6" x14ac:dyDescent="0.25">
      <c r="A2493" s="12">
        <v>1765.37</v>
      </c>
      <c r="B2493" s="26">
        <v>43154</v>
      </c>
      <c r="C2493" s="5">
        <v>308964</v>
      </c>
      <c r="D2493" s="12">
        <v>16951.080000000002</v>
      </c>
      <c r="E2493" s="27">
        <v>0.95610176300000005</v>
      </c>
      <c r="F2493" s="5" t="str">
        <f t="shared" si="38"/>
        <v>Not an Outlier</v>
      </c>
    </row>
    <row r="2494" spans="1:6" x14ac:dyDescent="0.25">
      <c r="A2494" s="12">
        <v>1766.48</v>
      </c>
      <c r="B2494" s="26">
        <v>43217</v>
      </c>
      <c r="C2494" s="5">
        <v>86269</v>
      </c>
      <c r="D2494" s="12">
        <v>18621.75</v>
      </c>
      <c r="E2494" s="27">
        <v>0.87442420399999998</v>
      </c>
      <c r="F2494" s="5" t="str">
        <f t="shared" si="38"/>
        <v>Not an Outlier</v>
      </c>
    </row>
    <row r="2495" spans="1:6" x14ac:dyDescent="0.25">
      <c r="A2495" s="12">
        <v>1766.87</v>
      </c>
      <c r="B2495" s="26">
        <v>43133</v>
      </c>
      <c r="C2495" s="5">
        <v>308967</v>
      </c>
      <c r="D2495" s="12">
        <v>18013.61</v>
      </c>
      <c r="E2495" s="27">
        <v>0.98317012999999998</v>
      </c>
      <c r="F2495" s="5" t="str">
        <f t="shared" si="38"/>
        <v>Not an Outlier</v>
      </c>
    </row>
    <row r="2496" spans="1:6" x14ac:dyDescent="0.25">
      <c r="A2496" s="12">
        <v>1767.06</v>
      </c>
      <c r="B2496" s="26">
        <v>42923</v>
      </c>
      <c r="C2496" s="5">
        <v>308838</v>
      </c>
      <c r="D2496" s="12">
        <v>19007.3</v>
      </c>
      <c r="E2496" s="27">
        <v>0.97631331399999999</v>
      </c>
      <c r="F2496" s="5" t="str">
        <f t="shared" si="38"/>
        <v>Not an Outlier</v>
      </c>
    </row>
    <row r="2497" spans="1:6" x14ac:dyDescent="0.25">
      <c r="A2497" s="12">
        <v>1767.39</v>
      </c>
      <c r="B2497" s="26">
        <v>42804</v>
      </c>
      <c r="C2497" s="5">
        <v>90480</v>
      </c>
      <c r="D2497" s="12">
        <v>10455.030000000001</v>
      </c>
      <c r="E2497" s="27">
        <v>0.97163756999999995</v>
      </c>
      <c r="F2497" s="5" t="str">
        <f t="shared" si="38"/>
        <v>Not an Outlier</v>
      </c>
    </row>
    <row r="2498" spans="1:6" x14ac:dyDescent="0.25">
      <c r="A2498" s="12">
        <v>1768.48</v>
      </c>
      <c r="B2498" s="26">
        <v>43203</v>
      </c>
      <c r="C2498" s="5">
        <v>166753</v>
      </c>
      <c r="D2498" s="12">
        <v>34317.769999999997</v>
      </c>
      <c r="E2498" s="27">
        <v>0.92639536</v>
      </c>
      <c r="F2498" s="5" t="str">
        <f t="shared" ref="F2498:F2561" si="39">IF(OR(A2498&gt;$I$8,A2498&lt;$I$9), "Outlier", "Not an Outlier")</f>
        <v>Not an Outlier</v>
      </c>
    </row>
    <row r="2499" spans="1:6" x14ac:dyDescent="0.25">
      <c r="A2499" s="12">
        <v>1769.75</v>
      </c>
      <c r="B2499" s="26">
        <v>43441</v>
      </c>
      <c r="C2499" s="5">
        <v>308838</v>
      </c>
      <c r="D2499" s="12">
        <v>17906.78</v>
      </c>
      <c r="E2499" s="27">
        <v>0.97840631600000005</v>
      </c>
      <c r="F2499" s="5" t="str">
        <f t="shared" si="39"/>
        <v>Not an Outlier</v>
      </c>
    </row>
    <row r="2500" spans="1:6" x14ac:dyDescent="0.25">
      <c r="A2500" s="12">
        <v>1771.29</v>
      </c>
      <c r="B2500" s="26">
        <v>43322</v>
      </c>
      <c r="C2500" s="5">
        <v>308965</v>
      </c>
      <c r="D2500" s="12">
        <v>15319.58</v>
      </c>
      <c r="E2500" s="27">
        <v>0.958751205</v>
      </c>
      <c r="F2500" s="5" t="str">
        <f t="shared" si="39"/>
        <v>Not an Outlier</v>
      </c>
    </row>
    <row r="2501" spans="1:6" x14ac:dyDescent="0.25">
      <c r="A2501" s="12">
        <v>1771.51</v>
      </c>
      <c r="B2501" s="26">
        <v>43168</v>
      </c>
      <c r="C2501" s="5">
        <v>90422</v>
      </c>
      <c r="D2501" s="12">
        <v>6315.97</v>
      </c>
      <c r="E2501" s="27">
        <v>0.91552976900000005</v>
      </c>
      <c r="F2501" s="5" t="str">
        <f t="shared" si="39"/>
        <v>Not an Outlier</v>
      </c>
    </row>
    <row r="2502" spans="1:6" x14ac:dyDescent="0.25">
      <c r="A2502" s="12">
        <v>1772.3</v>
      </c>
      <c r="B2502" s="26">
        <v>43329</v>
      </c>
      <c r="C2502" s="5">
        <v>308965</v>
      </c>
      <c r="D2502" s="12">
        <v>15568.35</v>
      </c>
      <c r="E2502" s="27">
        <v>0.95924324999999999</v>
      </c>
      <c r="F2502" s="5" t="str">
        <f t="shared" si="39"/>
        <v>Not an Outlier</v>
      </c>
    </row>
    <row r="2503" spans="1:6" x14ac:dyDescent="0.25">
      <c r="A2503" s="12">
        <v>1772.32</v>
      </c>
      <c r="B2503" s="26">
        <v>42965</v>
      </c>
      <c r="C2503" s="5">
        <v>84904</v>
      </c>
      <c r="D2503" s="12">
        <v>24579.14</v>
      </c>
      <c r="E2503" s="27">
        <v>0.98327764399999995</v>
      </c>
      <c r="F2503" s="5" t="str">
        <f t="shared" si="39"/>
        <v>Not an Outlier</v>
      </c>
    </row>
    <row r="2504" spans="1:6" x14ac:dyDescent="0.25">
      <c r="A2504" s="12">
        <v>1772.58</v>
      </c>
      <c r="B2504" s="26">
        <v>43259</v>
      </c>
      <c r="C2504" s="5">
        <v>86612</v>
      </c>
      <c r="D2504" s="12">
        <v>10686.76</v>
      </c>
      <c r="E2504" s="27">
        <v>0.50000100000000003</v>
      </c>
      <c r="F2504" s="5" t="str">
        <f t="shared" si="39"/>
        <v>Not an Outlier</v>
      </c>
    </row>
    <row r="2505" spans="1:6" x14ac:dyDescent="0.25">
      <c r="A2505" s="12">
        <v>1774.34</v>
      </c>
      <c r="B2505" s="26">
        <v>43049</v>
      </c>
      <c r="C2505" s="5">
        <v>84904</v>
      </c>
      <c r="D2505" s="12">
        <v>23379.98</v>
      </c>
      <c r="E2505" s="27">
        <v>0.95505717999999995</v>
      </c>
      <c r="F2505" s="5" t="str">
        <f t="shared" si="39"/>
        <v>Not an Outlier</v>
      </c>
    </row>
    <row r="2506" spans="1:6" x14ac:dyDescent="0.25">
      <c r="A2506" s="12">
        <v>1776.18</v>
      </c>
      <c r="B2506" s="26">
        <v>43168</v>
      </c>
      <c r="C2506" s="5">
        <v>90313</v>
      </c>
      <c r="D2506" s="12">
        <v>59074.01</v>
      </c>
      <c r="E2506" s="27">
        <v>0.96992084899999997</v>
      </c>
      <c r="F2506" s="5" t="str">
        <f t="shared" si="39"/>
        <v>Not an Outlier</v>
      </c>
    </row>
    <row r="2507" spans="1:6" x14ac:dyDescent="0.25">
      <c r="A2507" s="12">
        <v>1776.55</v>
      </c>
      <c r="B2507" s="26">
        <v>43147</v>
      </c>
      <c r="C2507" s="5">
        <v>86253</v>
      </c>
      <c r="D2507" s="12">
        <v>24736.84</v>
      </c>
      <c r="E2507" s="27">
        <v>0.97479407799999995</v>
      </c>
      <c r="F2507" s="5" t="str">
        <f t="shared" si="39"/>
        <v>Not an Outlier</v>
      </c>
    </row>
    <row r="2508" spans="1:6" x14ac:dyDescent="0.25">
      <c r="A2508" s="12">
        <v>1776.82</v>
      </c>
      <c r="B2508" s="26">
        <v>43273</v>
      </c>
      <c r="C2508" s="5">
        <v>86612</v>
      </c>
      <c r="D2508" s="12">
        <v>9443.77</v>
      </c>
      <c r="E2508" s="27">
        <v>1.0000009999999999</v>
      </c>
      <c r="F2508" s="5" t="str">
        <f t="shared" si="39"/>
        <v>Not an Outlier</v>
      </c>
    </row>
    <row r="2509" spans="1:6" x14ac:dyDescent="0.25">
      <c r="A2509" s="12">
        <v>1777.27</v>
      </c>
      <c r="B2509" s="26">
        <v>43161</v>
      </c>
      <c r="C2509" s="5">
        <v>86253</v>
      </c>
      <c r="D2509" s="12">
        <v>23897.279999999999</v>
      </c>
      <c r="E2509" s="27">
        <v>0.97159885599999996</v>
      </c>
      <c r="F2509" s="5" t="str">
        <f t="shared" si="39"/>
        <v>Not an Outlier</v>
      </c>
    </row>
    <row r="2510" spans="1:6" x14ac:dyDescent="0.25">
      <c r="A2510" s="12">
        <v>1778.52</v>
      </c>
      <c r="B2510" s="26">
        <v>43231</v>
      </c>
      <c r="C2510" s="5">
        <v>166753</v>
      </c>
      <c r="D2510" s="12">
        <v>25808.14</v>
      </c>
      <c r="E2510" s="27">
        <v>0.881713627</v>
      </c>
      <c r="F2510" s="5" t="str">
        <f t="shared" si="39"/>
        <v>Not an Outlier</v>
      </c>
    </row>
    <row r="2511" spans="1:6" x14ac:dyDescent="0.25">
      <c r="A2511" s="12">
        <v>1778.95</v>
      </c>
      <c r="B2511" s="26">
        <v>43252</v>
      </c>
      <c r="C2511" s="5">
        <v>308964</v>
      </c>
      <c r="D2511" s="12">
        <v>17230.13</v>
      </c>
      <c r="E2511" s="27">
        <v>0.97448200399999996</v>
      </c>
      <c r="F2511" s="5" t="str">
        <f t="shared" si="39"/>
        <v>Not an Outlier</v>
      </c>
    </row>
    <row r="2512" spans="1:6" x14ac:dyDescent="0.25">
      <c r="A2512" s="12">
        <v>1779.46</v>
      </c>
      <c r="B2512" s="26">
        <v>43203</v>
      </c>
      <c r="C2512" s="5">
        <v>308964</v>
      </c>
      <c r="D2512" s="12">
        <v>17721.61</v>
      </c>
      <c r="E2512" s="27">
        <v>0.97669748000000001</v>
      </c>
      <c r="F2512" s="5" t="str">
        <f t="shared" si="39"/>
        <v>Not an Outlier</v>
      </c>
    </row>
    <row r="2513" spans="1:6" x14ac:dyDescent="0.25">
      <c r="A2513" s="12">
        <v>1781.33</v>
      </c>
      <c r="B2513" s="26">
        <v>43357</v>
      </c>
      <c r="C2513" s="5">
        <v>315866</v>
      </c>
      <c r="D2513" s="12">
        <v>6865.88</v>
      </c>
      <c r="E2513" s="27">
        <v>1.0000009999999999</v>
      </c>
      <c r="F2513" s="5" t="str">
        <f t="shared" si="39"/>
        <v>Not an Outlier</v>
      </c>
    </row>
    <row r="2514" spans="1:6" x14ac:dyDescent="0.25">
      <c r="A2514" s="12">
        <v>1781.94</v>
      </c>
      <c r="B2514" s="26">
        <v>42839</v>
      </c>
      <c r="C2514" s="5">
        <v>335502</v>
      </c>
      <c r="D2514" s="12">
        <v>18342.98</v>
      </c>
      <c r="E2514" s="27">
        <v>0.98083378300000001</v>
      </c>
      <c r="F2514" s="5" t="str">
        <f t="shared" si="39"/>
        <v>Not an Outlier</v>
      </c>
    </row>
    <row r="2515" spans="1:6" x14ac:dyDescent="0.25">
      <c r="A2515" s="12">
        <v>1782.45</v>
      </c>
      <c r="B2515" s="26">
        <v>42797</v>
      </c>
      <c r="C2515" s="5">
        <v>90480</v>
      </c>
      <c r="D2515" s="12">
        <v>10527.45</v>
      </c>
      <c r="E2515" s="27">
        <v>0.96435762300000005</v>
      </c>
      <c r="F2515" s="5" t="str">
        <f t="shared" si="39"/>
        <v>Not an Outlier</v>
      </c>
    </row>
    <row r="2516" spans="1:6" x14ac:dyDescent="0.25">
      <c r="A2516" s="12">
        <v>1783.74</v>
      </c>
      <c r="B2516" s="26">
        <v>43343</v>
      </c>
      <c r="C2516" s="5">
        <v>308968</v>
      </c>
      <c r="D2516" s="12">
        <v>11237.02</v>
      </c>
      <c r="E2516" s="27">
        <v>0.97096318500000001</v>
      </c>
      <c r="F2516" s="5" t="str">
        <f t="shared" si="39"/>
        <v>Not an Outlier</v>
      </c>
    </row>
    <row r="2517" spans="1:6" x14ac:dyDescent="0.25">
      <c r="A2517" s="12">
        <v>1783.82</v>
      </c>
      <c r="B2517" s="26">
        <v>43322</v>
      </c>
      <c r="C2517" s="5">
        <v>308968</v>
      </c>
      <c r="D2517" s="12">
        <v>11277.12</v>
      </c>
      <c r="E2517" s="27">
        <v>0.97193830999999997</v>
      </c>
      <c r="F2517" s="5" t="str">
        <f t="shared" si="39"/>
        <v>Not an Outlier</v>
      </c>
    </row>
    <row r="2518" spans="1:6" x14ac:dyDescent="0.25">
      <c r="A2518" s="12">
        <v>1784.68</v>
      </c>
      <c r="B2518" s="26">
        <v>43126</v>
      </c>
      <c r="C2518" s="5">
        <v>335555</v>
      </c>
      <c r="D2518" s="12">
        <v>16997.759999999998</v>
      </c>
      <c r="E2518" s="27">
        <v>0.976191476</v>
      </c>
      <c r="F2518" s="5" t="str">
        <f t="shared" si="39"/>
        <v>Not an Outlier</v>
      </c>
    </row>
    <row r="2519" spans="1:6" x14ac:dyDescent="0.25">
      <c r="A2519" s="12">
        <v>1784.95</v>
      </c>
      <c r="B2519" s="26">
        <v>43098</v>
      </c>
      <c r="C2519" s="5">
        <v>90422</v>
      </c>
      <c r="D2519" s="12">
        <v>7430.87</v>
      </c>
      <c r="E2519" s="27">
        <v>0.95252101899999997</v>
      </c>
      <c r="F2519" s="5" t="str">
        <f t="shared" si="39"/>
        <v>Not an Outlier</v>
      </c>
    </row>
    <row r="2520" spans="1:6" x14ac:dyDescent="0.25">
      <c r="A2520" s="12">
        <v>1785.21</v>
      </c>
      <c r="B2520" s="26">
        <v>43105</v>
      </c>
      <c r="C2520" s="5">
        <v>300375</v>
      </c>
      <c r="D2520" s="12">
        <v>26979.26</v>
      </c>
      <c r="E2520" s="27">
        <v>0.97861012199999997</v>
      </c>
      <c r="F2520" s="5" t="str">
        <f t="shared" si="39"/>
        <v>Not an Outlier</v>
      </c>
    </row>
    <row r="2521" spans="1:6" x14ac:dyDescent="0.25">
      <c r="A2521" s="12">
        <v>1785.27</v>
      </c>
      <c r="B2521" s="26">
        <v>43175</v>
      </c>
      <c r="C2521" s="5">
        <v>84904</v>
      </c>
      <c r="D2521" s="12">
        <v>24883.61</v>
      </c>
      <c r="E2521" s="27">
        <v>0.94010835500000001</v>
      </c>
      <c r="F2521" s="5" t="str">
        <f t="shared" si="39"/>
        <v>Not an Outlier</v>
      </c>
    </row>
    <row r="2522" spans="1:6" x14ac:dyDescent="0.25">
      <c r="A2522" s="12">
        <v>1785.88</v>
      </c>
      <c r="B2522" s="26">
        <v>43462</v>
      </c>
      <c r="C2522" s="5">
        <v>308862</v>
      </c>
      <c r="D2522" s="12">
        <v>11011.17</v>
      </c>
      <c r="E2522" s="27">
        <v>0.96186154199999996</v>
      </c>
      <c r="F2522" s="5" t="str">
        <f t="shared" si="39"/>
        <v>Not an Outlier</v>
      </c>
    </row>
    <row r="2523" spans="1:6" x14ac:dyDescent="0.25">
      <c r="A2523" s="12">
        <v>1786.41</v>
      </c>
      <c r="B2523" s="26">
        <v>42839</v>
      </c>
      <c r="C2523" s="5">
        <v>86269</v>
      </c>
      <c r="D2523" s="12">
        <v>21347.360000000001</v>
      </c>
      <c r="E2523" s="27">
        <v>0.952728617</v>
      </c>
      <c r="F2523" s="5" t="str">
        <f t="shared" si="39"/>
        <v>Not an Outlier</v>
      </c>
    </row>
    <row r="2524" spans="1:6" x14ac:dyDescent="0.25">
      <c r="A2524" s="12">
        <v>1787.75</v>
      </c>
      <c r="B2524" s="26">
        <v>43133</v>
      </c>
      <c r="C2524" s="5">
        <v>86253</v>
      </c>
      <c r="D2524" s="12">
        <v>25011.63</v>
      </c>
      <c r="E2524" s="27">
        <v>0.97073316600000004</v>
      </c>
      <c r="F2524" s="5" t="str">
        <f t="shared" si="39"/>
        <v>Not an Outlier</v>
      </c>
    </row>
    <row r="2525" spans="1:6" x14ac:dyDescent="0.25">
      <c r="A2525" s="12">
        <v>1788.65</v>
      </c>
      <c r="B2525" s="26">
        <v>43266</v>
      </c>
      <c r="C2525" s="5">
        <v>308965</v>
      </c>
      <c r="D2525" s="12">
        <v>15056.98</v>
      </c>
      <c r="E2525" s="27">
        <v>0.97234858300000004</v>
      </c>
      <c r="F2525" s="5" t="str">
        <f t="shared" si="39"/>
        <v>Not an Outlier</v>
      </c>
    </row>
    <row r="2526" spans="1:6" x14ac:dyDescent="0.25">
      <c r="A2526" s="12">
        <v>1790.03</v>
      </c>
      <c r="B2526" s="26">
        <v>42993</v>
      </c>
      <c r="C2526" s="5">
        <v>166753</v>
      </c>
      <c r="D2526" s="12">
        <v>43727.83</v>
      </c>
      <c r="E2526" s="27">
        <v>0.97409318600000006</v>
      </c>
      <c r="F2526" s="5" t="str">
        <f t="shared" si="39"/>
        <v>Not an Outlier</v>
      </c>
    </row>
    <row r="2527" spans="1:6" x14ac:dyDescent="0.25">
      <c r="A2527" s="12">
        <v>1790.29</v>
      </c>
      <c r="B2527" s="26">
        <v>43014</v>
      </c>
      <c r="C2527" s="5">
        <v>335502</v>
      </c>
      <c r="D2527" s="12">
        <v>18591.18</v>
      </c>
      <c r="E2527" s="27">
        <v>0.98716839000000001</v>
      </c>
      <c r="F2527" s="5" t="str">
        <f t="shared" si="39"/>
        <v>Not an Outlier</v>
      </c>
    </row>
    <row r="2528" spans="1:6" x14ac:dyDescent="0.25">
      <c r="A2528" s="12">
        <v>1790.65</v>
      </c>
      <c r="B2528" s="26">
        <v>43021</v>
      </c>
      <c r="C2528" s="5">
        <v>90480</v>
      </c>
      <c r="D2528" s="12">
        <v>10133.48</v>
      </c>
      <c r="E2528" s="27">
        <v>0.95112385300000002</v>
      </c>
      <c r="F2528" s="5" t="str">
        <f t="shared" si="39"/>
        <v>Not an Outlier</v>
      </c>
    </row>
    <row r="2529" spans="1:6" x14ac:dyDescent="0.25">
      <c r="A2529" s="12">
        <v>1790.76</v>
      </c>
      <c r="B2529" s="26">
        <v>42930</v>
      </c>
      <c r="C2529" s="5">
        <v>84904</v>
      </c>
      <c r="D2529" s="12">
        <v>24675</v>
      </c>
      <c r="E2529" s="27">
        <v>0.984694878</v>
      </c>
      <c r="F2529" s="5" t="str">
        <f t="shared" si="39"/>
        <v>Not an Outlier</v>
      </c>
    </row>
    <row r="2530" spans="1:6" x14ac:dyDescent="0.25">
      <c r="A2530" s="12">
        <v>1791.54</v>
      </c>
      <c r="B2530" s="26">
        <v>43217</v>
      </c>
      <c r="C2530" s="5">
        <v>335502</v>
      </c>
      <c r="D2530" s="12">
        <v>13188.75</v>
      </c>
      <c r="E2530" s="27">
        <v>0.89402987099999998</v>
      </c>
      <c r="F2530" s="5" t="str">
        <f t="shared" si="39"/>
        <v>Not an Outlier</v>
      </c>
    </row>
    <row r="2531" spans="1:6" x14ac:dyDescent="0.25">
      <c r="A2531" s="12">
        <v>1791.72</v>
      </c>
      <c r="B2531" s="26">
        <v>42832</v>
      </c>
      <c r="C2531" s="5">
        <v>90480</v>
      </c>
      <c r="D2531" s="12">
        <v>10049.93</v>
      </c>
      <c r="E2531" s="27">
        <v>0.96758440400000001</v>
      </c>
      <c r="F2531" s="5" t="str">
        <f t="shared" si="39"/>
        <v>Not an Outlier</v>
      </c>
    </row>
    <row r="2532" spans="1:6" x14ac:dyDescent="0.25">
      <c r="A2532" s="12">
        <v>1791.9</v>
      </c>
      <c r="B2532" s="26">
        <v>43350</v>
      </c>
      <c r="C2532" s="5">
        <v>335594</v>
      </c>
      <c r="D2532" s="12">
        <v>4369.3900000000003</v>
      </c>
      <c r="E2532" s="27">
        <v>0.14285814299999999</v>
      </c>
      <c r="F2532" s="5" t="str">
        <f t="shared" si="39"/>
        <v>Not an Outlier</v>
      </c>
    </row>
    <row r="2533" spans="1:6" x14ac:dyDescent="0.25">
      <c r="A2533" s="12">
        <v>1792.19</v>
      </c>
      <c r="B2533" s="26">
        <v>43210</v>
      </c>
      <c r="C2533" s="5">
        <v>308964</v>
      </c>
      <c r="D2533" s="12">
        <v>17711.32</v>
      </c>
      <c r="E2533" s="27">
        <v>0.97965144699999995</v>
      </c>
      <c r="F2533" s="5" t="str">
        <f t="shared" si="39"/>
        <v>Not an Outlier</v>
      </c>
    </row>
    <row r="2534" spans="1:6" x14ac:dyDescent="0.25">
      <c r="A2534" s="12">
        <v>1792.41</v>
      </c>
      <c r="B2534" s="26">
        <v>42818</v>
      </c>
      <c r="C2534" s="5">
        <v>335554</v>
      </c>
      <c r="D2534" s="12">
        <v>32250.52</v>
      </c>
      <c r="E2534" s="27">
        <v>0.97167506299999995</v>
      </c>
      <c r="F2534" s="5" t="str">
        <f t="shared" si="39"/>
        <v>Not an Outlier</v>
      </c>
    </row>
    <row r="2535" spans="1:6" x14ac:dyDescent="0.25">
      <c r="A2535" s="12">
        <v>1792.91</v>
      </c>
      <c r="B2535" s="26">
        <v>42902</v>
      </c>
      <c r="C2535" s="5">
        <v>300375</v>
      </c>
      <c r="D2535" s="12">
        <v>31378.68</v>
      </c>
      <c r="E2535" s="27">
        <v>0.98695628899999999</v>
      </c>
      <c r="F2535" s="5" t="str">
        <f t="shared" si="39"/>
        <v>Not an Outlier</v>
      </c>
    </row>
    <row r="2536" spans="1:6" x14ac:dyDescent="0.25">
      <c r="A2536" s="12">
        <v>1792.97</v>
      </c>
      <c r="B2536" s="26">
        <v>42979</v>
      </c>
      <c r="C2536" s="5">
        <v>90480</v>
      </c>
      <c r="D2536" s="12">
        <v>11352.12</v>
      </c>
      <c r="E2536" s="27">
        <v>0.96676523400000003</v>
      </c>
      <c r="F2536" s="5" t="str">
        <f t="shared" si="39"/>
        <v>Not an Outlier</v>
      </c>
    </row>
    <row r="2537" spans="1:6" x14ac:dyDescent="0.25">
      <c r="A2537" s="12">
        <v>1793.36</v>
      </c>
      <c r="B2537" s="26">
        <v>43287</v>
      </c>
      <c r="C2537" s="5">
        <v>166753</v>
      </c>
      <c r="D2537" s="12">
        <v>22770.82</v>
      </c>
      <c r="E2537" s="27">
        <v>1.0000009999999999</v>
      </c>
      <c r="F2537" s="5" t="str">
        <f t="shared" si="39"/>
        <v>Not an Outlier</v>
      </c>
    </row>
    <row r="2538" spans="1:6" x14ac:dyDescent="0.25">
      <c r="A2538" s="12">
        <v>1793.48</v>
      </c>
      <c r="B2538" s="26">
        <v>42811</v>
      </c>
      <c r="C2538" s="5">
        <v>86269</v>
      </c>
      <c r="D2538" s="12">
        <v>22341.79</v>
      </c>
      <c r="E2538" s="27">
        <v>0.97597072600000001</v>
      </c>
      <c r="F2538" s="5" t="str">
        <f t="shared" si="39"/>
        <v>Not an Outlier</v>
      </c>
    </row>
    <row r="2539" spans="1:6" x14ac:dyDescent="0.25">
      <c r="A2539" s="12">
        <v>1796.58</v>
      </c>
      <c r="B2539" s="26">
        <v>43294</v>
      </c>
      <c r="C2539" s="5">
        <v>308965</v>
      </c>
      <c r="D2539" s="12">
        <v>15050.89</v>
      </c>
      <c r="E2539" s="27">
        <v>0.97103570900000002</v>
      </c>
      <c r="F2539" s="5" t="str">
        <f t="shared" si="39"/>
        <v>Not an Outlier</v>
      </c>
    </row>
    <row r="2540" spans="1:6" x14ac:dyDescent="0.25">
      <c r="A2540" s="12">
        <v>1797.35</v>
      </c>
      <c r="B2540" s="26">
        <v>42965</v>
      </c>
      <c r="C2540" s="5">
        <v>335502</v>
      </c>
      <c r="D2540" s="12">
        <v>19615.509999999998</v>
      </c>
      <c r="E2540" s="27">
        <v>0.985564314</v>
      </c>
      <c r="F2540" s="5" t="str">
        <f t="shared" si="39"/>
        <v>Not an Outlier</v>
      </c>
    </row>
    <row r="2541" spans="1:6" x14ac:dyDescent="0.25">
      <c r="A2541" s="12">
        <v>1797.47</v>
      </c>
      <c r="B2541" s="26">
        <v>43469</v>
      </c>
      <c r="C2541" s="5">
        <v>308964</v>
      </c>
      <c r="D2541" s="12">
        <v>16768.38</v>
      </c>
      <c r="E2541" s="27">
        <v>0.96715519999999999</v>
      </c>
      <c r="F2541" s="5" t="str">
        <f t="shared" si="39"/>
        <v>Not an Outlier</v>
      </c>
    </row>
    <row r="2542" spans="1:6" x14ac:dyDescent="0.25">
      <c r="A2542" s="12">
        <v>1798</v>
      </c>
      <c r="B2542" s="26">
        <v>43070</v>
      </c>
      <c r="C2542" s="5">
        <v>335555</v>
      </c>
      <c r="D2542" s="12">
        <v>17418.560000000001</v>
      </c>
      <c r="E2542" s="27">
        <v>0.97898705399999997</v>
      </c>
      <c r="F2542" s="5" t="str">
        <f t="shared" si="39"/>
        <v>Not an Outlier</v>
      </c>
    </row>
    <row r="2543" spans="1:6" x14ac:dyDescent="0.25">
      <c r="A2543" s="12">
        <v>1798.21</v>
      </c>
      <c r="B2543" s="26">
        <v>43091</v>
      </c>
      <c r="C2543" s="5">
        <v>84904</v>
      </c>
      <c r="D2543" s="12">
        <v>23796.93</v>
      </c>
      <c r="E2543" s="27">
        <v>0.96841212700000001</v>
      </c>
      <c r="F2543" s="5" t="str">
        <f t="shared" si="39"/>
        <v>Not an Outlier</v>
      </c>
    </row>
    <row r="2544" spans="1:6" x14ac:dyDescent="0.25">
      <c r="A2544" s="12">
        <v>1799.8</v>
      </c>
      <c r="B2544" s="26">
        <v>42790</v>
      </c>
      <c r="C2544" s="5">
        <v>90480</v>
      </c>
      <c r="D2544" s="12">
        <v>10223.73</v>
      </c>
      <c r="E2544" s="27">
        <v>0.94469231099999995</v>
      </c>
      <c r="F2544" s="5" t="str">
        <f t="shared" si="39"/>
        <v>Not an Outlier</v>
      </c>
    </row>
    <row r="2545" spans="1:6" x14ac:dyDescent="0.25">
      <c r="A2545" s="12">
        <v>1800.05</v>
      </c>
      <c r="B2545" s="26">
        <v>42902</v>
      </c>
      <c r="C2545" s="5">
        <v>84904</v>
      </c>
      <c r="D2545" s="12">
        <v>24903.86</v>
      </c>
      <c r="E2545" s="27">
        <v>0.97731025599999999</v>
      </c>
      <c r="F2545" s="5" t="str">
        <f t="shared" si="39"/>
        <v>Not an Outlier</v>
      </c>
    </row>
    <row r="2546" spans="1:6" x14ac:dyDescent="0.25">
      <c r="A2546" s="12">
        <v>1800.76</v>
      </c>
      <c r="B2546" s="26">
        <v>43259</v>
      </c>
      <c r="C2546" s="5">
        <v>335555</v>
      </c>
      <c r="D2546" s="12">
        <v>13471.43</v>
      </c>
      <c r="E2546" s="27">
        <v>0.14285814299999999</v>
      </c>
      <c r="F2546" s="5" t="str">
        <f t="shared" si="39"/>
        <v>Not an Outlier</v>
      </c>
    </row>
    <row r="2547" spans="1:6" x14ac:dyDescent="0.25">
      <c r="A2547" s="12">
        <v>1801.01</v>
      </c>
      <c r="B2547" s="26">
        <v>43287</v>
      </c>
      <c r="C2547" s="5">
        <v>90313</v>
      </c>
      <c r="D2547" s="12">
        <v>48003.83</v>
      </c>
      <c r="E2547" s="27">
        <v>1.0000009999999999</v>
      </c>
      <c r="F2547" s="5" t="str">
        <f t="shared" si="39"/>
        <v>Not an Outlier</v>
      </c>
    </row>
    <row r="2548" spans="1:6" x14ac:dyDescent="0.25">
      <c r="A2548" s="12">
        <v>1801.17</v>
      </c>
      <c r="B2548" s="26">
        <v>43315</v>
      </c>
      <c r="C2548" s="5">
        <v>308838</v>
      </c>
      <c r="D2548" s="12">
        <v>18025.04</v>
      </c>
      <c r="E2548" s="27">
        <v>0.97221865600000001</v>
      </c>
      <c r="F2548" s="5" t="str">
        <f t="shared" si="39"/>
        <v>Not an Outlier</v>
      </c>
    </row>
    <row r="2549" spans="1:6" x14ac:dyDescent="0.25">
      <c r="A2549" s="12">
        <v>1801.2</v>
      </c>
      <c r="B2549" s="26">
        <v>43364</v>
      </c>
      <c r="C2549" s="5">
        <v>335504</v>
      </c>
      <c r="D2549" s="12">
        <v>10327.290000000001</v>
      </c>
      <c r="E2549" s="27">
        <v>9.9999999990000009E-7</v>
      </c>
      <c r="F2549" s="5" t="str">
        <f t="shared" si="39"/>
        <v>Not an Outlier</v>
      </c>
    </row>
    <row r="2550" spans="1:6" x14ac:dyDescent="0.25">
      <c r="A2550" s="12">
        <v>1802.96</v>
      </c>
      <c r="B2550" s="26">
        <v>43315</v>
      </c>
      <c r="C2550" s="5">
        <v>308965</v>
      </c>
      <c r="D2550" s="12">
        <v>15263.64</v>
      </c>
      <c r="E2550" s="27">
        <v>0.95989931100000003</v>
      </c>
      <c r="F2550" s="5" t="str">
        <f t="shared" si="39"/>
        <v>Not an Outlier</v>
      </c>
    </row>
    <row r="2551" spans="1:6" x14ac:dyDescent="0.25">
      <c r="A2551" s="12">
        <v>1803.16</v>
      </c>
      <c r="B2551" s="26">
        <v>43406</v>
      </c>
      <c r="C2551" s="5">
        <v>308838</v>
      </c>
      <c r="D2551" s="12">
        <v>17848.52</v>
      </c>
      <c r="E2551" s="27">
        <v>0.978056339</v>
      </c>
      <c r="F2551" s="5" t="str">
        <f t="shared" si="39"/>
        <v>Not an Outlier</v>
      </c>
    </row>
    <row r="2552" spans="1:6" x14ac:dyDescent="0.25">
      <c r="A2552" s="12">
        <v>1803.44</v>
      </c>
      <c r="B2552" s="26">
        <v>43175</v>
      </c>
      <c r="C2552" s="5">
        <v>308964</v>
      </c>
      <c r="D2552" s="12">
        <v>17393.259999999998</v>
      </c>
      <c r="E2552" s="27">
        <v>0.95757874700000001</v>
      </c>
      <c r="F2552" s="5" t="str">
        <f t="shared" si="39"/>
        <v>Not an Outlier</v>
      </c>
    </row>
    <row r="2553" spans="1:6" x14ac:dyDescent="0.25">
      <c r="A2553" s="12">
        <v>1803.64</v>
      </c>
      <c r="B2553" s="26">
        <v>42909</v>
      </c>
      <c r="C2553" s="5">
        <v>335502</v>
      </c>
      <c r="D2553" s="12">
        <v>19980.53</v>
      </c>
      <c r="E2553" s="27">
        <v>0.98669534699999994</v>
      </c>
      <c r="F2553" s="5" t="str">
        <f t="shared" si="39"/>
        <v>Not an Outlier</v>
      </c>
    </row>
    <row r="2554" spans="1:6" x14ac:dyDescent="0.25">
      <c r="A2554" s="12">
        <v>1803.98</v>
      </c>
      <c r="B2554" s="26">
        <v>42958</v>
      </c>
      <c r="C2554" s="5">
        <v>90480</v>
      </c>
      <c r="D2554" s="12">
        <v>11148.78</v>
      </c>
      <c r="E2554" s="27">
        <v>0.97630163299999995</v>
      </c>
      <c r="F2554" s="5" t="str">
        <f t="shared" si="39"/>
        <v>Not an Outlier</v>
      </c>
    </row>
    <row r="2555" spans="1:6" x14ac:dyDescent="0.25">
      <c r="A2555" s="12">
        <v>1804.78</v>
      </c>
      <c r="B2555" s="26">
        <v>43210</v>
      </c>
      <c r="C2555" s="5">
        <v>335504</v>
      </c>
      <c r="D2555" s="12">
        <v>21578.14</v>
      </c>
      <c r="E2555" s="27">
        <v>0.89767804299999998</v>
      </c>
      <c r="F2555" s="5" t="str">
        <f t="shared" si="39"/>
        <v>Not an Outlier</v>
      </c>
    </row>
    <row r="2556" spans="1:6" x14ac:dyDescent="0.25">
      <c r="A2556" s="12">
        <v>1805.96</v>
      </c>
      <c r="B2556" s="26">
        <v>43112</v>
      </c>
      <c r="C2556" s="5">
        <v>86253</v>
      </c>
      <c r="D2556" s="12">
        <v>25076.080000000002</v>
      </c>
      <c r="E2556" s="27">
        <v>0.97666202000000002</v>
      </c>
      <c r="F2556" s="5" t="str">
        <f t="shared" si="39"/>
        <v>Not an Outlier</v>
      </c>
    </row>
    <row r="2557" spans="1:6" x14ac:dyDescent="0.25">
      <c r="A2557" s="12">
        <v>1807.7</v>
      </c>
      <c r="B2557" s="26">
        <v>42909</v>
      </c>
      <c r="C2557" s="5">
        <v>86269</v>
      </c>
      <c r="D2557" s="12">
        <v>21822.92</v>
      </c>
      <c r="E2557" s="27">
        <v>0.95776344899999999</v>
      </c>
      <c r="F2557" s="5" t="str">
        <f t="shared" si="39"/>
        <v>Not an Outlier</v>
      </c>
    </row>
    <row r="2558" spans="1:6" x14ac:dyDescent="0.25">
      <c r="A2558" s="12">
        <v>1808.09</v>
      </c>
      <c r="B2558" s="26">
        <v>42965</v>
      </c>
      <c r="C2558" s="5">
        <v>90480</v>
      </c>
      <c r="D2558" s="12">
        <v>11183.61</v>
      </c>
      <c r="E2558" s="27">
        <v>0.97073086500000005</v>
      </c>
      <c r="F2558" s="5" t="str">
        <f t="shared" si="39"/>
        <v>Not an Outlier</v>
      </c>
    </row>
    <row r="2559" spans="1:6" x14ac:dyDescent="0.25">
      <c r="A2559" s="12">
        <v>1809.85</v>
      </c>
      <c r="B2559" s="26">
        <v>43476</v>
      </c>
      <c r="C2559" s="5">
        <v>308967</v>
      </c>
      <c r="D2559" s="12">
        <v>18615.400000000001</v>
      </c>
      <c r="E2559" s="27">
        <v>0.97347758200000001</v>
      </c>
      <c r="F2559" s="5" t="str">
        <f t="shared" si="39"/>
        <v>Not an Outlier</v>
      </c>
    </row>
    <row r="2560" spans="1:6" x14ac:dyDescent="0.25">
      <c r="A2560" s="12">
        <v>1810.04</v>
      </c>
      <c r="B2560" s="26">
        <v>43084</v>
      </c>
      <c r="C2560" s="5">
        <v>86253</v>
      </c>
      <c r="D2560" s="12">
        <v>24884.98</v>
      </c>
      <c r="E2560" s="27">
        <v>0.98117569900000001</v>
      </c>
      <c r="F2560" s="5" t="str">
        <f t="shared" si="39"/>
        <v>Not an Outlier</v>
      </c>
    </row>
    <row r="2561" spans="1:6" x14ac:dyDescent="0.25">
      <c r="A2561" s="12">
        <v>1810.2</v>
      </c>
      <c r="B2561" s="26">
        <v>43322</v>
      </c>
      <c r="C2561" s="5">
        <v>90230</v>
      </c>
      <c r="D2561" s="12">
        <v>11004.44</v>
      </c>
      <c r="E2561" s="27">
        <v>1.0000009999999999</v>
      </c>
      <c r="F2561" s="5" t="str">
        <f t="shared" si="39"/>
        <v>Not an Outlier</v>
      </c>
    </row>
    <row r="2562" spans="1:6" x14ac:dyDescent="0.25">
      <c r="A2562" s="12">
        <v>1810.45</v>
      </c>
      <c r="B2562" s="26">
        <v>43063</v>
      </c>
      <c r="C2562" s="5">
        <v>308838</v>
      </c>
      <c r="D2562" s="12">
        <v>16299.6</v>
      </c>
      <c r="E2562" s="27">
        <v>0.95089091400000003</v>
      </c>
      <c r="F2562" s="5" t="str">
        <f t="shared" ref="F2562:F2625" si="40">IF(OR(A2562&gt;$I$8,A2562&lt;$I$9), "Outlier", "Not an Outlier")</f>
        <v>Not an Outlier</v>
      </c>
    </row>
    <row r="2563" spans="1:6" x14ac:dyDescent="0.25">
      <c r="A2563" s="12">
        <v>1811.84</v>
      </c>
      <c r="B2563" s="26">
        <v>43462</v>
      </c>
      <c r="C2563" s="5">
        <v>308984</v>
      </c>
      <c r="D2563" s="12">
        <v>16350.03</v>
      </c>
      <c r="E2563" s="27">
        <v>0.98372394399999996</v>
      </c>
      <c r="F2563" s="5" t="str">
        <f t="shared" si="40"/>
        <v>Not an Outlier</v>
      </c>
    </row>
    <row r="2564" spans="1:6" x14ac:dyDescent="0.25">
      <c r="A2564" s="12">
        <v>1812.61</v>
      </c>
      <c r="B2564" s="26">
        <v>43175</v>
      </c>
      <c r="C2564" s="5">
        <v>308838</v>
      </c>
      <c r="D2564" s="12">
        <v>18215.11</v>
      </c>
      <c r="E2564" s="27">
        <v>0.97047554599999997</v>
      </c>
      <c r="F2564" s="5" t="str">
        <f t="shared" si="40"/>
        <v>Not an Outlier</v>
      </c>
    </row>
    <row r="2565" spans="1:6" x14ac:dyDescent="0.25">
      <c r="A2565" s="12">
        <v>1812.98</v>
      </c>
      <c r="B2565" s="26">
        <v>43210</v>
      </c>
      <c r="C2565" s="5">
        <v>308838</v>
      </c>
      <c r="D2565" s="12">
        <v>18702.63</v>
      </c>
      <c r="E2565" s="27">
        <v>0.976397085</v>
      </c>
      <c r="F2565" s="5" t="str">
        <f t="shared" si="40"/>
        <v>Not an Outlier</v>
      </c>
    </row>
    <row r="2566" spans="1:6" x14ac:dyDescent="0.25">
      <c r="A2566" s="12">
        <v>1814.15</v>
      </c>
      <c r="B2566" s="26">
        <v>43343</v>
      </c>
      <c r="C2566" s="5">
        <v>88278</v>
      </c>
      <c r="D2566" s="12">
        <v>16234.55</v>
      </c>
      <c r="E2566" s="27">
        <v>0.50000100000000003</v>
      </c>
      <c r="F2566" s="5" t="str">
        <f t="shared" si="40"/>
        <v>Not an Outlier</v>
      </c>
    </row>
    <row r="2567" spans="1:6" x14ac:dyDescent="0.25">
      <c r="A2567" s="12">
        <v>1815.45</v>
      </c>
      <c r="B2567" s="26">
        <v>43035</v>
      </c>
      <c r="C2567" s="5">
        <v>86269</v>
      </c>
      <c r="D2567" s="12">
        <v>19901.240000000002</v>
      </c>
      <c r="E2567" s="27">
        <v>0.94202724900000001</v>
      </c>
      <c r="F2567" s="5" t="str">
        <f t="shared" si="40"/>
        <v>Not an Outlier</v>
      </c>
    </row>
    <row r="2568" spans="1:6" x14ac:dyDescent="0.25">
      <c r="A2568" s="12">
        <v>1815.76</v>
      </c>
      <c r="B2568" s="26">
        <v>43196</v>
      </c>
      <c r="C2568" s="5">
        <v>86269</v>
      </c>
      <c r="D2568" s="12">
        <v>19652.400000000001</v>
      </c>
      <c r="E2568" s="27">
        <v>0.90620685700000003</v>
      </c>
      <c r="F2568" s="5" t="str">
        <f t="shared" si="40"/>
        <v>Not an Outlier</v>
      </c>
    </row>
    <row r="2569" spans="1:6" x14ac:dyDescent="0.25">
      <c r="A2569" s="12">
        <v>1816.13</v>
      </c>
      <c r="B2569" s="26">
        <v>43105</v>
      </c>
      <c r="C2569" s="5">
        <v>90422</v>
      </c>
      <c r="D2569" s="12">
        <v>7287.55</v>
      </c>
      <c r="E2569" s="27">
        <v>0.94547609200000005</v>
      </c>
      <c r="F2569" s="5" t="str">
        <f t="shared" si="40"/>
        <v>Not an Outlier</v>
      </c>
    </row>
    <row r="2570" spans="1:6" x14ac:dyDescent="0.25">
      <c r="A2570" s="12">
        <v>1817.18</v>
      </c>
      <c r="B2570" s="26">
        <v>42930</v>
      </c>
      <c r="C2570" s="5">
        <v>90313</v>
      </c>
      <c r="D2570" s="12">
        <v>68828.44</v>
      </c>
      <c r="E2570" s="27">
        <v>0.99366230600000005</v>
      </c>
      <c r="F2570" s="5" t="str">
        <f t="shared" si="40"/>
        <v>Not an Outlier</v>
      </c>
    </row>
    <row r="2571" spans="1:6" x14ac:dyDescent="0.25">
      <c r="A2571" s="12">
        <v>1817.96</v>
      </c>
      <c r="B2571" s="26">
        <v>43308</v>
      </c>
      <c r="C2571" s="5">
        <v>86215</v>
      </c>
      <c r="D2571" s="12">
        <v>8280.7099999999991</v>
      </c>
      <c r="E2571" s="27">
        <v>0.50000100000000003</v>
      </c>
      <c r="F2571" s="5" t="str">
        <f t="shared" si="40"/>
        <v>Not an Outlier</v>
      </c>
    </row>
    <row r="2572" spans="1:6" x14ac:dyDescent="0.25">
      <c r="A2572" s="12">
        <v>1818.19</v>
      </c>
      <c r="B2572" s="26">
        <v>42839</v>
      </c>
      <c r="C2572" s="5">
        <v>335555</v>
      </c>
      <c r="D2572" s="12">
        <v>17578.68</v>
      </c>
      <c r="E2572" s="27">
        <v>0.97752908999999999</v>
      </c>
      <c r="F2572" s="5" t="str">
        <f t="shared" si="40"/>
        <v>Not an Outlier</v>
      </c>
    </row>
    <row r="2573" spans="1:6" x14ac:dyDescent="0.25">
      <c r="A2573" s="12">
        <v>1818.69</v>
      </c>
      <c r="B2573" s="26">
        <v>42783</v>
      </c>
      <c r="C2573" s="5">
        <v>335502</v>
      </c>
      <c r="D2573" s="12">
        <v>19222.599999999999</v>
      </c>
      <c r="E2573" s="27">
        <v>0.99008036499999996</v>
      </c>
      <c r="F2573" s="5" t="str">
        <f t="shared" si="40"/>
        <v>Not an Outlier</v>
      </c>
    </row>
    <row r="2574" spans="1:6" x14ac:dyDescent="0.25">
      <c r="A2574" s="12">
        <v>1819.59</v>
      </c>
      <c r="B2574" s="26">
        <v>43364</v>
      </c>
      <c r="C2574" s="5">
        <v>86999</v>
      </c>
      <c r="D2574" s="12">
        <v>11700.65</v>
      </c>
      <c r="E2574" s="27">
        <v>1.0000009999999999</v>
      </c>
      <c r="F2574" s="5" t="str">
        <f t="shared" si="40"/>
        <v>Not an Outlier</v>
      </c>
    </row>
    <row r="2575" spans="1:6" x14ac:dyDescent="0.25">
      <c r="A2575" s="12">
        <v>1820.12</v>
      </c>
      <c r="B2575" s="26">
        <v>43315</v>
      </c>
      <c r="C2575" s="5">
        <v>90230</v>
      </c>
      <c r="D2575" s="12">
        <v>11453.9</v>
      </c>
      <c r="E2575" s="27">
        <v>1.0000009999999999</v>
      </c>
      <c r="F2575" s="5" t="str">
        <f t="shared" si="40"/>
        <v>Not an Outlier</v>
      </c>
    </row>
    <row r="2576" spans="1:6" x14ac:dyDescent="0.25">
      <c r="A2576" s="12">
        <v>1820.55</v>
      </c>
      <c r="B2576" s="26">
        <v>43294</v>
      </c>
      <c r="C2576" s="5">
        <v>86253</v>
      </c>
      <c r="D2576" s="12">
        <v>14445.2</v>
      </c>
      <c r="E2576" s="27">
        <v>0.35714385700000001</v>
      </c>
      <c r="F2576" s="5" t="str">
        <f t="shared" si="40"/>
        <v>Not an Outlier</v>
      </c>
    </row>
    <row r="2577" spans="1:6" x14ac:dyDescent="0.25">
      <c r="A2577" s="12">
        <v>1822.5</v>
      </c>
      <c r="B2577" s="26">
        <v>43077</v>
      </c>
      <c r="C2577" s="5">
        <v>335502</v>
      </c>
      <c r="D2577" s="12">
        <v>18181.82</v>
      </c>
      <c r="E2577" s="27">
        <v>0.97898705399999997</v>
      </c>
      <c r="F2577" s="5" t="str">
        <f t="shared" si="40"/>
        <v>Not an Outlier</v>
      </c>
    </row>
    <row r="2578" spans="1:6" x14ac:dyDescent="0.25">
      <c r="A2578" s="12">
        <v>1822.84</v>
      </c>
      <c r="B2578" s="26">
        <v>43105</v>
      </c>
      <c r="C2578" s="5">
        <v>308965</v>
      </c>
      <c r="D2578" s="12">
        <v>14145.95</v>
      </c>
      <c r="E2578" s="27">
        <v>0.96986963699999995</v>
      </c>
      <c r="F2578" s="5" t="str">
        <f t="shared" si="40"/>
        <v>Not an Outlier</v>
      </c>
    </row>
    <row r="2579" spans="1:6" x14ac:dyDescent="0.25">
      <c r="A2579" s="12">
        <v>1823.11</v>
      </c>
      <c r="B2579" s="26">
        <v>42958</v>
      </c>
      <c r="C2579" s="5">
        <v>308838</v>
      </c>
      <c r="D2579" s="12">
        <v>17259.25</v>
      </c>
      <c r="E2579" s="27">
        <v>0.92815954700000003</v>
      </c>
      <c r="F2579" s="5" t="str">
        <f t="shared" si="40"/>
        <v>Not an Outlier</v>
      </c>
    </row>
    <row r="2580" spans="1:6" x14ac:dyDescent="0.25">
      <c r="A2580" s="12">
        <v>1824.49</v>
      </c>
      <c r="B2580" s="26">
        <v>43399</v>
      </c>
      <c r="C2580" s="5">
        <v>308965</v>
      </c>
      <c r="D2580" s="12">
        <v>14943.19</v>
      </c>
      <c r="E2580" s="27">
        <v>0.96399243000000001</v>
      </c>
      <c r="F2580" s="5" t="str">
        <f t="shared" si="40"/>
        <v>Not an Outlier</v>
      </c>
    </row>
    <row r="2581" spans="1:6" x14ac:dyDescent="0.25">
      <c r="A2581" s="12">
        <v>1824.92</v>
      </c>
      <c r="B2581" s="26">
        <v>43252</v>
      </c>
      <c r="C2581" s="5">
        <v>308968</v>
      </c>
      <c r="D2581" s="12">
        <v>11448.53</v>
      </c>
      <c r="E2581" s="27">
        <v>0.97932322900000002</v>
      </c>
      <c r="F2581" s="5" t="str">
        <f t="shared" si="40"/>
        <v>Not an Outlier</v>
      </c>
    </row>
    <row r="2582" spans="1:6" x14ac:dyDescent="0.25">
      <c r="A2582" s="12">
        <v>1825.59</v>
      </c>
      <c r="B2582" s="26">
        <v>43168</v>
      </c>
      <c r="C2582" s="5">
        <v>86253</v>
      </c>
      <c r="D2582" s="12">
        <v>25224.89</v>
      </c>
      <c r="E2582" s="27">
        <v>0.960595376</v>
      </c>
      <c r="F2582" s="5" t="str">
        <f t="shared" si="40"/>
        <v>Not an Outlier</v>
      </c>
    </row>
    <row r="2583" spans="1:6" x14ac:dyDescent="0.25">
      <c r="A2583" s="12">
        <v>1825.61</v>
      </c>
      <c r="B2583" s="26">
        <v>43224</v>
      </c>
      <c r="C2583" s="5">
        <v>308964</v>
      </c>
      <c r="D2583" s="12">
        <v>17336.27</v>
      </c>
      <c r="E2583" s="27">
        <v>0.975876933</v>
      </c>
      <c r="F2583" s="5" t="str">
        <f t="shared" si="40"/>
        <v>Not an Outlier</v>
      </c>
    </row>
    <row r="2584" spans="1:6" x14ac:dyDescent="0.25">
      <c r="A2584" s="12">
        <v>1826.09</v>
      </c>
      <c r="B2584" s="26">
        <v>43336</v>
      </c>
      <c r="C2584" s="5">
        <v>90266</v>
      </c>
      <c r="D2584" s="12">
        <v>18257.03</v>
      </c>
      <c r="E2584" s="27">
        <v>1.0000009999999999</v>
      </c>
      <c r="F2584" s="5" t="str">
        <f t="shared" si="40"/>
        <v>Not an Outlier</v>
      </c>
    </row>
    <row r="2585" spans="1:6" x14ac:dyDescent="0.25">
      <c r="A2585" s="12">
        <v>1826.9</v>
      </c>
      <c r="B2585" s="26">
        <v>42937</v>
      </c>
      <c r="C2585" s="5">
        <v>84904</v>
      </c>
      <c r="D2585" s="12">
        <v>24859.07</v>
      </c>
      <c r="E2585" s="27">
        <v>0.98365557299999995</v>
      </c>
      <c r="F2585" s="5" t="str">
        <f t="shared" si="40"/>
        <v>Not an Outlier</v>
      </c>
    </row>
    <row r="2586" spans="1:6" x14ac:dyDescent="0.25">
      <c r="A2586" s="12">
        <v>1827.26</v>
      </c>
      <c r="B2586" s="26">
        <v>42790</v>
      </c>
      <c r="C2586" s="5">
        <v>86253</v>
      </c>
      <c r="D2586" s="12">
        <v>26803.49</v>
      </c>
      <c r="E2586" s="27">
        <v>0.97912042600000004</v>
      </c>
      <c r="F2586" s="5" t="str">
        <f t="shared" si="40"/>
        <v>Not an Outlier</v>
      </c>
    </row>
    <row r="2587" spans="1:6" x14ac:dyDescent="0.25">
      <c r="A2587" s="12">
        <v>1828.4</v>
      </c>
      <c r="B2587" s="26">
        <v>43378</v>
      </c>
      <c r="C2587" s="5">
        <v>308967</v>
      </c>
      <c r="D2587" s="12">
        <v>17060.439999999999</v>
      </c>
      <c r="E2587" s="27">
        <v>0.97164576999999996</v>
      </c>
      <c r="F2587" s="5" t="str">
        <f t="shared" si="40"/>
        <v>Not an Outlier</v>
      </c>
    </row>
    <row r="2588" spans="1:6" x14ac:dyDescent="0.25">
      <c r="A2588" s="12">
        <v>1829.36</v>
      </c>
      <c r="B2588" s="26">
        <v>43350</v>
      </c>
      <c r="C2588" s="5">
        <v>335554</v>
      </c>
      <c r="D2588" s="12">
        <v>23421.14</v>
      </c>
      <c r="E2588" s="27">
        <v>0.28571528600000001</v>
      </c>
      <c r="F2588" s="5" t="str">
        <f t="shared" si="40"/>
        <v>Not an Outlier</v>
      </c>
    </row>
    <row r="2589" spans="1:6" x14ac:dyDescent="0.25">
      <c r="A2589" s="12">
        <v>1829.67</v>
      </c>
      <c r="B2589" s="26">
        <v>42874</v>
      </c>
      <c r="C2589" s="5">
        <v>335502</v>
      </c>
      <c r="D2589" s="12">
        <v>18351.97</v>
      </c>
      <c r="E2589" s="27">
        <v>0.979606325</v>
      </c>
      <c r="F2589" s="5" t="str">
        <f t="shared" si="40"/>
        <v>Not an Outlier</v>
      </c>
    </row>
    <row r="2590" spans="1:6" x14ac:dyDescent="0.25">
      <c r="A2590" s="12">
        <v>1831.1</v>
      </c>
      <c r="B2590" s="26">
        <v>43098</v>
      </c>
      <c r="C2590" s="5">
        <v>308967</v>
      </c>
      <c r="D2590" s="12">
        <v>18139.18</v>
      </c>
      <c r="E2590" s="27">
        <v>0.98711101599999995</v>
      </c>
      <c r="F2590" s="5" t="str">
        <f t="shared" si="40"/>
        <v>Not an Outlier</v>
      </c>
    </row>
    <row r="2591" spans="1:6" x14ac:dyDescent="0.25">
      <c r="A2591" s="12">
        <v>1831.11</v>
      </c>
      <c r="B2591" s="26">
        <v>42860</v>
      </c>
      <c r="C2591" s="5">
        <v>335555</v>
      </c>
      <c r="D2591" s="12">
        <v>17620.490000000002</v>
      </c>
      <c r="E2591" s="27">
        <v>0.98347753699999996</v>
      </c>
      <c r="F2591" s="5" t="str">
        <f t="shared" si="40"/>
        <v>Not an Outlier</v>
      </c>
    </row>
    <row r="2592" spans="1:6" x14ac:dyDescent="0.25">
      <c r="A2592" s="12">
        <v>1831.52</v>
      </c>
      <c r="B2592" s="26">
        <v>43238</v>
      </c>
      <c r="C2592" s="5">
        <v>308838</v>
      </c>
      <c r="D2592" s="12">
        <v>17737.12</v>
      </c>
      <c r="E2592" s="27">
        <v>0.97286061000000001</v>
      </c>
      <c r="F2592" s="5" t="str">
        <f t="shared" si="40"/>
        <v>Not an Outlier</v>
      </c>
    </row>
    <row r="2593" spans="1:6" x14ac:dyDescent="0.25">
      <c r="A2593" s="12">
        <v>1832.72</v>
      </c>
      <c r="B2593" s="26">
        <v>42867</v>
      </c>
      <c r="C2593" s="5">
        <v>86269</v>
      </c>
      <c r="D2593" s="12">
        <v>21437.72</v>
      </c>
      <c r="E2593" s="27">
        <v>0.96104855600000005</v>
      </c>
      <c r="F2593" s="5" t="str">
        <f t="shared" si="40"/>
        <v>Not an Outlier</v>
      </c>
    </row>
    <row r="2594" spans="1:6" x14ac:dyDescent="0.25">
      <c r="A2594" s="12">
        <v>1833.98</v>
      </c>
      <c r="B2594" s="26">
        <v>43196</v>
      </c>
      <c r="C2594" s="5">
        <v>308965</v>
      </c>
      <c r="D2594" s="12">
        <v>15474.5</v>
      </c>
      <c r="E2594" s="27">
        <v>0.97390762200000003</v>
      </c>
      <c r="F2594" s="5" t="str">
        <f t="shared" si="40"/>
        <v>Not an Outlier</v>
      </c>
    </row>
    <row r="2595" spans="1:6" x14ac:dyDescent="0.25">
      <c r="A2595" s="12">
        <v>1834.09</v>
      </c>
      <c r="B2595" s="26">
        <v>42993</v>
      </c>
      <c r="C2595" s="5">
        <v>86269</v>
      </c>
      <c r="D2595" s="12">
        <v>20681</v>
      </c>
      <c r="E2595" s="27">
        <v>0.96353085599999999</v>
      </c>
      <c r="F2595" s="5" t="str">
        <f t="shared" si="40"/>
        <v>Not an Outlier</v>
      </c>
    </row>
    <row r="2596" spans="1:6" x14ac:dyDescent="0.25">
      <c r="A2596" s="12">
        <v>1834.33</v>
      </c>
      <c r="B2596" s="26">
        <v>43119</v>
      </c>
      <c r="C2596" s="5">
        <v>308964</v>
      </c>
      <c r="D2596" s="12">
        <v>16918.86</v>
      </c>
      <c r="E2596" s="27">
        <v>0.96384949200000003</v>
      </c>
      <c r="F2596" s="5" t="str">
        <f t="shared" si="40"/>
        <v>Not an Outlier</v>
      </c>
    </row>
    <row r="2597" spans="1:6" x14ac:dyDescent="0.25">
      <c r="A2597" s="12">
        <v>1835.76</v>
      </c>
      <c r="B2597" s="26">
        <v>43357</v>
      </c>
      <c r="C2597" s="5">
        <v>86594</v>
      </c>
      <c r="D2597" s="12">
        <v>25284.959999999999</v>
      </c>
      <c r="E2597" s="27">
        <v>1.0000009999999999</v>
      </c>
      <c r="F2597" s="5" t="str">
        <f t="shared" si="40"/>
        <v>Not an Outlier</v>
      </c>
    </row>
    <row r="2598" spans="1:6" x14ac:dyDescent="0.25">
      <c r="A2598" s="12">
        <v>1836.15</v>
      </c>
      <c r="B2598" s="26">
        <v>43476</v>
      </c>
      <c r="C2598" s="5">
        <v>308838</v>
      </c>
      <c r="D2598" s="12">
        <v>20174.34</v>
      </c>
      <c r="E2598" s="27">
        <v>0.97335180799999999</v>
      </c>
      <c r="F2598" s="5" t="str">
        <f t="shared" si="40"/>
        <v>Not an Outlier</v>
      </c>
    </row>
    <row r="2599" spans="1:6" x14ac:dyDescent="0.25">
      <c r="A2599" s="12">
        <v>1836.76</v>
      </c>
      <c r="B2599" s="26">
        <v>43175</v>
      </c>
      <c r="C2599" s="5">
        <v>335502</v>
      </c>
      <c r="D2599" s="12">
        <v>16607.8</v>
      </c>
      <c r="E2599" s="27">
        <v>0.96633223300000004</v>
      </c>
      <c r="F2599" s="5" t="str">
        <f t="shared" si="40"/>
        <v>Not an Outlier</v>
      </c>
    </row>
    <row r="2600" spans="1:6" x14ac:dyDescent="0.25">
      <c r="A2600" s="12">
        <v>1837.45</v>
      </c>
      <c r="B2600" s="26">
        <v>43189</v>
      </c>
      <c r="C2600" s="5">
        <v>86269</v>
      </c>
      <c r="D2600" s="12">
        <v>20215.16</v>
      </c>
      <c r="E2600" s="27">
        <v>0.92353428900000001</v>
      </c>
      <c r="F2600" s="5" t="str">
        <f t="shared" si="40"/>
        <v>Not an Outlier</v>
      </c>
    </row>
    <row r="2601" spans="1:6" x14ac:dyDescent="0.25">
      <c r="A2601" s="12">
        <v>1837.45</v>
      </c>
      <c r="B2601" s="26">
        <v>43091</v>
      </c>
      <c r="C2601" s="5">
        <v>86253</v>
      </c>
      <c r="D2601" s="12">
        <v>24759.73</v>
      </c>
      <c r="E2601" s="27">
        <v>0.98212032999999999</v>
      </c>
      <c r="F2601" s="5" t="str">
        <f t="shared" si="40"/>
        <v>Not an Outlier</v>
      </c>
    </row>
    <row r="2602" spans="1:6" x14ac:dyDescent="0.25">
      <c r="A2602" s="12">
        <v>1837.52</v>
      </c>
      <c r="B2602" s="26">
        <v>43245</v>
      </c>
      <c r="C2602" s="5">
        <v>335555</v>
      </c>
      <c r="D2602" s="12">
        <v>14067.89</v>
      </c>
      <c r="E2602" s="27">
        <v>0.14285814299999999</v>
      </c>
      <c r="F2602" s="5" t="str">
        <f t="shared" si="40"/>
        <v>Not an Outlier</v>
      </c>
    </row>
    <row r="2603" spans="1:6" x14ac:dyDescent="0.25">
      <c r="A2603" s="12">
        <v>1837.95</v>
      </c>
      <c r="B2603" s="26">
        <v>43287</v>
      </c>
      <c r="C2603" s="5">
        <v>308838</v>
      </c>
      <c r="D2603" s="12">
        <v>17393.96</v>
      </c>
      <c r="E2603" s="27">
        <v>0.98009804700000003</v>
      </c>
      <c r="F2603" s="5" t="str">
        <f t="shared" si="40"/>
        <v>Not an Outlier</v>
      </c>
    </row>
    <row r="2604" spans="1:6" x14ac:dyDescent="0.25">
      <c r="A2604" s="12">
        <v>1838.34</v>
      </c>
      <c r="B2604" s="26">
        <v>43357</v>
      </c>
      <c r="C2604" s="5">
        <v>335554</v>
      </c>
      <c r="D2604" s="12">
        <v>22758.52</v>
      </c>
      <c r="E2604" s="27">
        <v>9.9999999990000009E-7</v>
      </c>
      <c r="F2604" s="5" t="str">
        <f t="shared" si="40"/>
        <v>Not an Outlier</v>
      </c>
    </row>
    <row r="2605" spans="1:6" x14ac:dyDescent="0.25">
      <c r="A2605" s="12">
        <v>1838.49</v>
      </c>
      <c r="B2605" s="26">
        <v>43126</v>
      </c>
      <c r="C2605" s="5">
        <v>308838</v>
      </c>
      <c r="D2605" s="12">
        <v>17615.759999999998</v>
      </c>
      <c r="E2605" s="27">
        <v>0.97177519400000001</v>
      </c>
      <c r="F2605" s="5" t="str">
        <f t="shared" si="40"/>
        <v>Not an Outlier</v>
      </c>
    </row>
    <row r="2606" spans="1:6" x14ac:dyDescent="0.25">
      <c r="A2606" s="12">
        <v>1839.2</v>
      </c>
      <c r="B2606" s="26">
        <v>42867</v>
      </c>
      <c r="C2606" s="5">
        <v>335502</v>
      </c>
      <c r="D2606" s="12">
        <v>18356.87</v>
      </c>
      <c r="E2606" s="27">
        <v>0.98055052300000001</v>
      </c>
      <c r="F2606" s="5" t="str">
        <f t="shared" si="40"/>
        <v>Not an Outlier</v>
      </c>
    </row>
    <row r="2607" spans="1:6" x14ac:dyDescent="0.25">
      <c r="A2607" s="12">
        <v>1840.05</v>
      </c>
      <c r="B2607" s="26">
        <v>42811</v>
      </c>
      <c r="C2607" s="5">
        <v>335602</v>
      </c>
      <c r="D2607" s="12">
        <v>30965.439999999999</v>
      </c>
      <c r="E2607" s="27">
        <v>0.98656802300000002</v>
      </c>
      <c r="F2607" s="5" t="str">
        <f t="shared" si="40"/>
        <v>Not an Outlier</v>
      </c>
    </row>
    <row r="2608" spans="1:6" x14ac:dyDescent="0.25">
      <c r="A2608" s="12">
        <v>1840.22</v>
      </c>
      <c r="B2608" s="26">
        <v>43266</v>
      </c>
      <c r="C2608" s="5">
        <v>86606</v>
      </c>
      <c r="D2608" s="12">
        <v>4726.4799999999996</v>
      </c>
      <c r="E2608" s="27">
        <v>0.63636463600000004</v>
      </c>
      <c r="F2608" s="5" t="str">
        <f t="shared" si="40"/>
        <v>Not an Outlier</v>
      </c>
    </row>
    <row r="2609" spans="1:6" x14ac:dyDescent="0.25">
      <c r="A2609" s="12">
        <v>1840.37</v>
      </c>
      <c r="B2609" s="26">
        <v>43084</v>
      </c>
      <c r="C2609" s="5">
        <v>90480</v>
      </c>
      <c r="D2609" s="12">
        <v>9292.23</v>
      </c>
      <c r="E2609" s="27">
        <v>0.90657474299999996</v>
      </c>
      <c r="F2609" s="5" t="str">
        <f t="shared" si="40"/>
        <v>Not an Outlier</v>
      </c>
    </row>
    <row r="2610" spans="1:6" x14ac:dyDescent="0.25">
      <c r="A2610" s="12">
        <v>1840.39</v>
      </c>
      <c r="B2610" s="26">
        <v>43266</v>
      </c>
      <c r="C2610" s="5">
        <v>86594</v>
      </c>
      <c r="D2610" s="12">
        <v>32385.69</v>
      </c>
      <c r="E2610" s="27">
        <v>1.0000009999999999</v>
      </c>
      <c r="F2610" s="5" t="str">
        <f t="shared" si="40"/>
        <v>Not an Outlier</v>
      </c>
    </row>
    <row r="2611" spans="1:6" x14ac:dyDescent="0.25">
      <c r="A2611" s="12">
        <v>1840.52</v>
      </c>
      <c r="B2611" s="26">
        <v>42958</v>
      </c>
      <c r="C2611" s="5">
        <v>84904</v>
      </c>
      <c r="D2611" s="12">
        <v>24737.47</v>
      </c>
      <c r="E2611" s="27">
        <v>0.98497832399999996</v>
      </c>
      <c r="F2611" s="5" t="str">
        <f t="shared" si="40"/>
        <v>Not an Outlier</v>
      </c>
    </row>
    <row r="2612" spans="1:6" x14ac:dyDescent="0.25">
      <c r="A2612" s="12">
        <v>1842.11</v>
      </c>
      <c r="B2612" s="26">
        <v>42916</v>
      </c>
      <c r="C2612" s="5">
        <v>308838</v>
      </c>
      <c r="D2612" s="12">
        <v>19407.669999999998</v>
      </c>
      <c r="E2612" s="27">
        <v>0.97771825700000004</v>
      </c>
      <c r="F2612" s="5" t="str">
        <f t="shared" si="40"/>
        <v>Not an Outlier</v>
      </c>
    </row>
    <row r="2613" spans="1:6" x14ac:dyDescent="0.25">
      <c r="A2613" s="12">
        <v>1842.55</v>
      </c>
      <c r="B2613" s="26">
        <v>43021</v>
      </c>
      <c r="C2613" s="5">
        <v>335502</v>
      </c>
      <c r="D2613" s="12">
        <v>18393.419999999998</v>
      </c>
      <c r="E2613" s="27">
        <v>0.98584872099999998</v>
      </c>
      <c r="F2613" s="5" t="str">
        <f t="shared" si="40"/>
        <v>Not an Outlier</v>
      </c>
    </row>
    <row r="2614" spans="1:6" x14ac:dyDescent="0.25">
      <c r="A2614" s="12">
        <v>1842.86</v>
      </c>
      <c r="B2614" s="26">
        <v>43140</v>
      </c>
      <c r="C2614" s="5">
        <v>308838</v>
      </c>
      <c r="D2614" s="12">
        <v>17895.740000000002</v>
      </c>
      <c r="E2614" s="27">
        <v>0.97392119700000002</v>
      </c>
      <c r="F2614" s="5" t="str">
        <f t="shared" si="40"/>
        <v>Not an Outlier</v>
      </c>
    </row>
    <row r="2615" spans="1:6" x14ac:dyDescent="0.25">
      <c r="A2615" s="12">
        <v>1842.9</v>
      </c>
      <c r="B2615" s="26">
        <v>42776</v>
      </c>
      <c r="C2615" s="5">
        <v>308838</v>
      </c>
      <c r="D2615" s="12">
        <v>23788.52</v>
      </c>
      <c r="E2615" s="27">
        <v>0.96083715599999997</v>
      </c>
      <c r="F2615" s="5" t="str">
        <f t="shared" si="40"/>
        <v>Not an Outlier</v>
      </c>
    </row>
    <row r="2616" spans="1:6" x14ac:dyDescent="0.25">
      <c r="A2616" s="12">
        <v>1843.49</v>
      </c>
      <c r="B2616" s="26">
        <v>43014</v>
      </c>
      <c r="C2616" s="5">
        <v>335555</v>
      </c>
      <c r="D2616" s="12">
        <v>16744.77</v>
      </c>
      <c r="E2616" s="27">
        <v>0.95992178500000003</v>
      </c>
      <c r="F2616" s="5" t="str">
        <f t="shared" si="40"/>
        <v>Not an Outlier</v>
      </c>
    </row>
    <row r="2617" spans="1:6" x14ac:dyDescent="0.25">
      <c r="A2617" s="12">
        <v>1843.95</v>
      </c>
      <c r="B2617" s="26">
        <v>43056</v>
      </c>
      <c r="C2617" s="5">
        <v>335555</v>
      </c>
      <c r="D2617" s="12">
        <v>17009.79</v>
      </c>
      <c r="E2617" s="27">
        <v>0.97379189300000002</v>
      </c>
      <c r="F2617" s="5" t="str">
        <f t="shared" si="40"/>
        <v>Not an Outlier</v>
      </c>
    </row>
    <row r="2618" spans="1:6" x14ac:dyDescent="0.25">
      <c r="A2618" s="12">
        <v>1844.2</v>
      </c>
      <c r="B2618" s="26">
        <v>42951</v>
      </c>
      <c r="C2618" s="5">
        <v>308838</v>
      </c>
      <c r="D2618" s="12">
        <v>17540.009999999998</v>
      </c>
      <c r="E2618" s="27">
        <v>0.93559142100000003</v>
      </c>
      <c r="F2618" s="5" t="str">
        <f t="shared" si="40"/>
        <v>Not an Outlier</v>
      </c>
    </row>
    <row r="2619" spans="1:6" x14ac:dyDescent="0.25">
      <c r="A2619" s="12">
        <v>1844.26</v>
      </c>
      <c r="B2619" s="26">
        <v>43476</v>
      </c>
      <c r="C2619" s="5">
        <v>308968</v>
      </c>
      <c r="D2619" s="12">
        <v>10983.51</v>
      </c>
      <c r="E2619" s="27">
        <v>0.94936598699999997</v>
      </c>
      <c r="F2619" s="5" t="str">
        <f t="shared" si="40"/>
        <v>Not an Outlier</v>
      </c>
    </row>
    <row r="2620" spans="1:6" x14ac:dyDescent="0.25">
      <c r="A2620" s="12">
        <v>1845.31</v>
      </c>
      <c r="B2620" s="26">
        <v>42986</v>
      </c>
      <c r="C2620" s="5">
        <v>335555</v>
      </c>
      <c r="D2620" s="12">
        <v>17114.689999999999</v>
      </c>
      <c r="E2620" s="27">
        <v>0.97461885199999998</v>
      </c>
      <c r="F2620" s="5" t="str">
        <f t="shared" si="40"/>
        <v>Not an Outlier</v>
      </c>
    </row>
    <row r="2621" spans="1:6" x14ac:dyDescent="0.25">
      <c r="A2621" s="12">
        <v>1846.64</v>
      </c>
      <c r="B2621" s="26">
        <v>43364</v>
      </c>
      <c r="C2621" s="5">
        <v>308965</v>
      </c>
      <c r="D2621" s="12">
        <v>15123.65</v>
      </c>
      <c r="E2621" s="27">
        <v>0.96212533099999997</v>
      </c>
      <c r="F2621" s="5" t="str">
        <f t="shared" si="40"/>
        <v>Not an Outlier</v>
      </c>
    </row>
    <row r="2622" spans="1:6" x14ac:dyDescent="0.25">
      <c r="A2622" s="12">
        <v>1847.2</v>
      </c>
      <c r="B2622" s="26">
        <v>43077</v>
      </c>
      <c r="C2622" s="5">
        <v>84904</v>
      </c>
      <c r="D2622" s="12">
        <v>24010.99</v>
      </c>
      <c r="E2622" s="27">
        <v>0.96999533900000001</v>
      </c>
      <c r="F2622" s="5" t="str">
        <f t="shared" si="40"/>
        <v>Not an Outlier</v>
      </c>
    </row>
    <row r="2623" spans="1:6" x14ac:dyDescent="0.25">
      <c r="A2623" s="12">
        <v>1847.56</v>
      </c>
      <c r="B2623" s="26">
        <v>42902</v>
      </c>
      <c r="C2623" s="5">
        <v>335554</v>
      </c>
      <c r="D2623" s="12">
        <v>33110.94</v>
      </c>
      <c r="E2623" s="27">
        <v>0.98508549000000001</v>
      </c>
      <c r="F2623" s="5" t="str">
        <f t="shared" si="40"/>
        <v>Not an Outlier</v>
      </c>
    </row>
    <row r="2624" spans="1:6" x14ac:dyDescent="0.25">
      <c r="A2624" s="12">
        <v>1849.23</v>
      </c>
      <c r="B2624" s="26">
        <v>42986</v>
      </c>
      <c r="C2624" s="5">
        <v>84904</v>
      </c>
      <c r="D2624" s="12">
        <v>24091.19</v>
      </c>
      <c r="E2624" s="27">
        <v>0.98299419700000001</v>
      </c>
      <c r="F2624" s="5" t="str">
        <f t="shared" si="40"/>
        <v>Not an Outlier</v>
      </c>
    </row>
    <row r="2625" spans="1:6" x14ac:dyDescent="0.25">
      <c r="A2625" s="12">
        <v>1849.35</v>
      </c>
      <c r="B2625" s="26">
        <v>42825</v>
      </c>
      <c r="C2625" s="5">
        <v>86253</v>
      </c>
      <c r="D2625" s="12">
        <v>25929.32</v>
      </c>
      <c r="E2625" s="27">
        <v>0.98111704200000005</v>
      </c>
      <c r="F2625" s="5" t="str">
        <f t="shared" si="40"/>
        <v>Not an Outlier</v>
      </c>
    </row>
    <row r="2626" spans="1:6" x14ac:dyDescent="0.25">
      <c r="A2626" s="12">
        <v>1849.48</v>
      </c>
      <c r="B2626" s="26">
        <v>43056</v>
      </c>
      <c r="C2626" s="5">
        <v>84904</v>
      </c>
      <c r="D2626" s="12">
        <v>23817.31</v>
      </c>
      <c r="E2626" s="27">
        <v>0.95534887099999999</v>
      </c>
      <c r="F2626" s="5" t="str">
        <f t="shared" ref="F2626:F2689" si="41">IF(OR(A2626&gt;$I$8,A2626&lt;$I$9), "Outlier", "Not an Outlier")</f>
        <v>Not an Outlier</v>
      </c>
    </row>
    <row r="2627" spans="1:6" x14ac:dyDescent="0.25">
      <c r="A2627" s="12">
        <v>1850.1</v>
      </c>
      <c r="B2627" s="26">
        <v>43350</v>
      </c>
      <c r="C2627" s="5">
        <v>308968</v>
      </c>
      <c r="D2627" s="12">
        <v>11102.56</v>
      </c>
      <c r="E2627" s="27">
        <v>0.96738784</v>
      </c>
      <c r="F2627" s="5" t="str">
        <f t="shared" si="41"/>
        <v>Not an Outlier</v>
      </c>
    </row>
    <row r="2628" spans="1:6" x14ac:dyDescent="0.25">
      <c r="A2628" s="12">
        <v>1850.74</v>
      </c>
      <c r="B2628" s="26">
        <v>43238</v>
      </c>
      <c r="C2628" s="5">
        <v>308968</v>
      </c>
      <c r="D2628" s="12">
        <v>11307.23</v>
      </c>
      <c r="E2628" s="27">
        <v>0.96832790599999996</v>
      </c>
      <c r="F2628" s="5" t="str">
        <f t="shared" si="41"/>
        <v>Not an Outlier</v>
      </c>
    </row>
    <row r="2629" spans="1:6" x14ac:dyDescent="0.25">
      <c r="A2629" s="12">
        <v>1851.58</v>
      </c>
      <c r="B2629" s="26">
        <v>42930</v>
      </c>
      <c r="C2629" s="5">
        <v>335502</v>
      </c>
      <c r="D2629" s="12">
        <v>19955.88</v>
      </c>
      <c r="E2629" s="27">
        <v>0.99065961499999999</v>
      </c>
      <c r="F2629" s="5" t="str">
        <f t="shared" si="41"/>
        <v>Not an Outlier</v>
      </c>
    </row>
    <row r="2630" spans="1:6" x14ac:dyDescent="0.25">
      <c r="A2630" s="12">
        <v>1853.31</v>
      </c>
      <c r="B2630" s="26">
        <v>42888</v>
      </c>
      <c r="C2630" s="5">
        <v>84904</v>
      </c>
      <c r="D2630" s="12">
        <v>24709.87</v>
      </c>
      <c r="E2630" s="27">
        <v>0.97069212199999999</v>
      </c>
      <c r="F2630" s="5" t="str">
        <f t="shared" si="41"/>
        <v>Not an Outlier</v>
      </c>
    </row>
    <row r="2631" spans="1:6" x14ac:dyDescent="0.25">
      <c r="A2631" s="12">
        <v>1853.63</v>
      </c>
      <c r="B2631" s="26">
        <v>43161</v>
      </c>
      <c r="C2631" s="5">
        <v>86269</v>
      </c>
      <c r="D2631" s="12">
        <v>20824.009999999998</v>
      </c>
      <c r="E2631" s="27">
        <v>0.96280352400000002</v>
      </c>
      <c r="F2631" s="5" t="str">
        <f t="shared" si="41"/>
        <v>Not an Outlier</v>
      </c>
    </row>
    <row r="2632" spans="1:6" x14ac:dyDescent="0.25">
      <c r="A2632" s="12">
        <v>1854.19</v>
      </c>
      <c r="B2632" s="26">
        <v>43364</v>
      </c>
      <c r="C2632" s="5">
        <v>86594</v>
      </c>
      <c r="D2632" s="12">
        <v>24082.43</v>
      </c>
      <c r="E2632" s="27">
        <v>1.0000009999999999</v>
      </c>
      <c r="F2632" s="5" t="str">
        <f t="shared" si="41"/>
        <v>Not an Outlier</v>
      </c>
    </row>
    <row r="2633" spans="1:6" x14ac:dyDescent="0.25">
      <c r="A2633" s="12">
        <v>1857.47</v>
      </c>
      <c r="B2633" s="26">
        <v>43315</v>
      </c>
      <c r="C2633" s="5">
        <v>308968</v>
      </c>
      <c r="D2633" s="12">
        <v>11278.44</v>
      </c>
      <c r="E2633" s="27">
        <v>0.97390762200000003</v>
      </c>
      <c r="F2633" s="5" t="str">
        <f t="shared" si="41"/>
        <v>Not an Outlier</v>
      </c>
    </row>
    <row r="2634" spans="1:6" x14ac:dyDescent="0.25">
      <c r="A2634" s="12">
        <v>1858.38</v>
      </c>
      <c r="B2634" s="26">
        <v>42818</v>
      </c>
      <c r="C2634" s="5">
        <v>86253</v>
      </c>
      <c r="D2634" s="12">
        <v>26483.16</v>
      </c>
      <c r="E2634" s="27">
        <v>0.983567301</v>
      </c>
      <c r="F2634" s="5" t="str">
        <f t="shared" si="41"/>
        <v>Not an Outlier</v>
      </c>
    </row>
    <row r="2635" spans="1:6" x14ac:dyDescent="0.25">
      <c r="A2635" s="12">
        <v>1858.82</v>
      </c>
      <c r="B2635" s="26">
        <v>43308</v>
      </c>
      <c r="C2635" s="5">
        <v>308968</v>
      </c>
      <c r="D2635" s="12">
        <v>11302.23</v>
      </c>
      <c r="E2635" s="27">
        <v>0.97505638699999997</v>
      </c>
      <c r="F2635" s="5" t="str">
        <f t="shared" si="41"/>
        <v>Not an Outlier</v>
      </c>
    </row>
    <row r="2636" spans="1:6" x14ac:dyDescent="0.25">
      <c r="A2636" s="12">
        <v>1859.17</v>
      </c>
      <c r="B2636" s="26">
        <v>43469</v>
      </c>
      <c r="C2636" s="5">
        <v>308968</v>
      </c>
      <c r="D2636" s="12">
        <v>10703.23</v>
      </c>
      <c r="E2636" s="27">
        <v>0.93791085299999999</v>
      </c>
      <c r="F2636" s="5" t="str">
        <f t="shared" si="41"/>
        <v>Not an Outlier</v>
      </c>
    </row>
    <row r="2637" spans="1:6" x14ac:dyDescent="0.25">
      <c r="A2637" s="12">
        <v>1859.22</v>
      </c>
      <c r="B2637" s="26">
        <v>43161</v>
      </c>
      <c r="C2637" s="5">
        <v>308838</v>
      </c>
      <c r="D2637" s="12">
        <v>18150.12</v>
      </c>
      <c r="E2637" s="27">
        <v>0.97129798199999995</v>
      </c>
      <c r="F2637" s="5" t="str">
        <f t="shared" si="41"/>
        <v>Not an Outlier</v>
      </c>
    </row>
    <row r="2638" spans="1:6" x14ac:dyDescent="0.25">
      <c r="A2638" s="12">
        <v>1859.23</v>
      </c>
      <c r="B2638" s="26">
        <v>43294</v>
      </c>
      <c r="C2638" s="5">
        <v>308968</v>
      </c>
      <c r="D2638" s="12">
        <v>11406.67</v>
      </c>
      <c r="E2638" s="27">
        <v>0.97251269299999998</v>
      </c>
      <c r="F2638" s="5" t="str">
        <f t="shared" si="41"/>
        <v>Not an Outlier</v>
      </c>
    </row>
    <row r="2639" spans="1:6" x14ac:dyDescent="0.25">
      <c r="A2639" s="12">
        <v>1860.22</v>
      </c>
      <c r="B2639" s="26">
        <v>43322</v>
      </c>
      <c r="C2639" s="5">
        <v>236505</v>
      </c>
      <c r="D2639" s="12">
        <v>9414.81</v>
      </c>
      <c r="E2639" s="27">
        <v>0.50000100000000003</v>
      </c>
      <c r="F2639" s="5" t="str">
        <f t="shared" si="41"/>
        <v>Not an Outlier</v>
      </c>
    </row>
    <row r="2640" spans="1:6" x14ac:dyDescent="0.25">
      <c r="A2640" s="12">
        <v>1860.86</v>
      </c>
      <c r="B2640" s="26">
        <v>43035</v>
      </c>
      <c r="C2640" s="5">
        <v>90480</v>
      </c>
      <c r="D2640" s="12">
        <v>9639.3700000000008</v>
      </c>
      <c r="E2640" s="27">
        <v>0.92894985799999996</v>
      </c>
      <c r="F2640" s="5" t="str">
        <f t="shared" si="41"/>
        <v>Not an Outlier</v>
      </c>
    </row>
    <row r="2641" spans="1:6" x14ac:dyDescent="0.25">
      <c r="A2641" s="12">
        <v>1861.24</v>
      </c>
      <c r="B2641" s="26">
        <v>43049</v>
      </c>
      <c r="C2641" s="5">
        <v>86269</v>
      </c>
      <c r="D2641" s="12">
        <v>20177.3</v>
      </c>
      <c r="E2641" s="27">
        <v>0.93843929699999995</v>
      </c>
      <c r="F2641" s="5" t="str">
        <f t="shared" si="41"/>
        <v>Not an Outlier</v>
      </c>
    </row>
    <row r="2642" spans="1:6" x14ac:dyDescent="0.25">
      <c r="A2642" s="12">
        <v>1861.32</v>
      </c>
      <c r="B2642" s="26">
        <v>43021</v>
      </c>
      <c r="C2642" s="5">
        <v>86269</v>
      </c>
      <c r="D2642" s="12">
        <v>20679.259999999998</v>
      </c>
      <c r="E2642" s="27">
        <v>0.95418577199999999</v>
      </c>
      <c r="F2642" s="5" t="str">
        <f t="shared" si="41"/>
        <v>Not an Outlier</v>
      </c>
    </row>
    <row r="2643" spans="1:6" x14ac:dyDescent="0.25">
      <c r="A2643" s="12">
        <v>1861.55</v>
      </c>
      <c r="B2643" s="26">
        <v>43371</v>
      </c>
      <c r="C2643" s="5">
        <v>315872</v>
      </c>
      <c r="D2643" s="12">
        <v>9505.24</v>
      </c>
      <c r="E2643" s="27">
        <v>1.0000009999999999</v>
      </c>
      <c r="F2643" s="5" t="str">
        <f t="shared" si="41"/>
        <v>Not an Outlier</v>
      </c>
    </row>
    <row r="2644" spans="1:6" x14ac:dyDescent="0.25">
      <c r="A2644" s="12">
        <v>1862.27</v>
      </c>
      <c r="B2644" s="26">
        <v>43336</v>
      </c>
      <c r="C2644" s="5">
        <v>86954</v>
      </c>
      <c r="D2644" s="12">
        <v>5505.87</v>
      </c>
      <c r="E2644" s="27">
        <v>9.9999999990000009E-7</v>
      </c>
      <c r="F2644" s="5" t="str">
        <f t="shared" si="41"/>
        <v>Not an Outlier</v>
      </c>
    </row>
    <row r="2645" spans="1:6" x14ac:dyDescent="0.25">
      <c r="A2645" s="12">
        <v>1862.33</v>
      </c>
      <c r="B2645" s="26">
        <v>43091</v>
      </c>
      <c r="C2645" s="5">
        <v>90313</v>
      </c>
      <c r="D2645" s="12">
        <v>61923.64</v>
      </c>
      <c r="E2645" s="27">
        <v>0.97697778800000001</v>
      </c>
      <c r="F2645" s="5" t="str">
        <f t="shared" si="41"/>
        <v>Not an Outlier</v>
      </c>
    </row>
    <row r="2646" spans="1:6" x14ac:dyDescent="0.25">
      <c r="A2646" s="12">
        <v>1862.47</v>
      </c>
      <c r="B2646" s="26">
        <v>43140</v>
      </c>
      <c r="C2646" s="5">
        <v>86253</v>
      </c>
      <c r="D2646" s="12">
        <v>24827.119999999999</v>
      </c>
      <c r="E2646" s="27">
        <v>0.97148603700000002</v>
      </c>
      <c r="F2646" s="5" t="str">
        <f t="shared" si="41"/>
        <v>Not an Outlier</v>
      </c>
    </row>
    <row r="2647" spans="1:6" x14ac:dyDescent="0.25">
      <c r="A2647" s="12">
        <v>1862.6</v>
      </c>
      <c r="B2647" s="26">
        <v>43329</v>
      </c>
      <c r="C2647" s="5">
        <v>90266</v>
      </c>
      <c r="D2647" s="12">
        <v>18789.29</v>
      </c>
      <c r="E2647" s="27">
        <v>1.0000009999999999</v>
      </c>
      <c r="F2647" s="5" t="str">
        <f t="shared" si="41"/>
        <v>Not an Outlier</v>
      </c>
    </row>
    <row r="2648" spans="1:6" x14ac:dyDescent="0.25">
      <c r="A2648" s="12">
        <v>1862.74</v>
      </c>
      <c r="B2648" s="26">
        <v>43021</v>
      </c>
      <c r="C2648" s="5">
        <v>300375</v>
      </c>
      <c r="D2648" s="12">
        <v>27493.82</v>
      </c>
      <c r="E2648" s="27">
        <v>0.96457685500000001</v>
      </c>
      <c r="F2648" s="5" t="str">
        <f t="shared" si="41"/>
        <v>Not an Outlier</v>
      </c>
    </row>
    <row r="2649" spans="1:6" x14ac:dyDescent="0.25">
      <c r="A2649" s="12">
        <v>1863.62</v>
      </c>
      <c r="B2649" s="26">
        <v>43420</v>
      </c>
      <c r="C2649" s="5">
        <v>308967</v>
      </c>
      <c r="D2649" s="12">
        <v>17197.240000000002</v>
      </c>
      <c r="E2649" s="27">
        <v>0.96850692100000002</v>
      </c>
      <c r="F2649" s="5" t="str">
        <f t="shared" si="41"/>
        <v>Not an Outlier</v>
      </c>
    </row>
    <row r="2650" spans="1:6" x14ac:dyDescent="0.25">
      <c r="A2650" s="12">
        <v>1864.71</v>
      </c>
      <c r="B2650" s="26">
        <v>42818</v>
      </c>
      <c r="C2650" s="5">
        <v>90480</v>
      </c>
      <c r="D2650" s="12">
        <v>10350.799999999999</v>
      </c>
      <c r="E2650" s="27">
        <v>0.97541936100000004</v>
      </c>
      <c r="F2650" s="5" t="str">
        <f t="shared" si="41"/>
        <v>Not an Outlier</v>
      </c>
    </row>
    <row r="2651" spans="1:6" x14ac:dyDescent="0.25">
      <c r="A2651" s="12">
        <v>1865.36</v>
      </c>
      <c r="B2651" s="26">
        <v>43154</v>
      </c>
      <c r="C2651" s="5">
        <v>308838</v>
      </c>
      <c r="D2651" s="12">
        <v>18025.669999999998</v>
      </c>
      <c r="E2651" s="27">
        <v>0.96661009600000003</v>
      </c>
      <c r="F2651" s="5" t="str">
        <f t="shared" si="41"/>
        <v>Not an Outlier</v>
      </c>
    </row>
    <row r="2652" spans="1:6" x14ac:dyDescent="0.25">
      <c r="A2652" s="12">
        <v>1866</v>
      </c>
      <c r="B2652" s="26">
        <v>42986</v>
      </c>
      <c r="C2652" s="5">
        <v>86269</v>
      </c>
      <c r="D2652" s="12">
        <v>20954.95</v>
      </c>
      <c r="E2652" s="27">
        <v>0.966743252</v>
      </c>
      <c r="F2652" s="5" t="str">
        <f t="shared" si="41"/>
        <v>Not an Outlier</v>
      </c>
    </row>
    <row r="2653" spans="1:6" x14ac:dyDescent="0.25">
      <c r="A2653" s="12">
        <v>1867.8</v>
      </c>
      <c r="B2653" s="26">
        <v>42895</v>
      </c>
      <c r="C2653" s="5">
        <v>90313</v>
      </c>
      <c r="D2653" s="12">
        <v>69966.03</v>
      </c>
      <c r="E2653" s="27">
        <v>0.99451013600000004</v>
      </c>
      <c r="F2653" s="5" t="str">
        <f t="shared" si="41"/>
        <v>Not an Outlier</v>
      </c>
    </row>
    <row r="2654" spans="1:6" x14ac:dyDescent="0.25">
      <c r="A2654" s="12">
        <v>1868.95</v>
      </c>
      <c r="B2654" s="26">
        <v>43028</v>
      </c>
      <c r="C2654" s="5">
        <v>335502</v>
      </c>
      <c r="D2654" s="12">
        <v>17929.650000000001</v>
      </c>
      <c r="E2654" s="27">
        <v>0.98425371100000003</v>
      </c>
      <c r="F2654" s="5" t="str">
        <f t="shared" si="41"/>
        <v>Not an Outlier</v>
      </c>
    </row>
    <row r="2655" spans="1:6" x14ac:dyDescent="0.25">
      <c r="A2655" s="12">
        <v>1869.69</v>
      </c>
      <c r="B2655" s="26">
        <v>43042</v>
      </c>
      <c r="C2655" s="5">
        <v>84904</v>
      </c>
      <c r="D2655" s="12">
        <v>23161</v>
      </c>
      <c r="E2655" s="27">
        <v>0.95711011700000004</v>
      </c>
      <c r="F2655" s="5" t="str">
        <f t="shared" si="41"/>
        <v>Not an Outlier</v>
      </c>
    </row>
    <row r="2656" spans="1:6" x14ac:dyDescent="0.25">
      <c r="A2656" s="12">
        <v>1871.5</v>
      </c>
      <c r="B2656" s="26">
        <v>42902</v>
      </c>
      <c r="C2656" s="5">
        <v>335502</v>
      </c>
      <c r="D2656" s="12">
        <v>20058.759999999998</v>
      </c>
      <c r="E2656" s="27">
        <v>0.98734874800000005</v>
      </c>
      <c r="F2656" s="5" t="str">
        <f t="shared" si="41"/>
        <v>Not an Outlier</v>
      </c>
    </row>
    <row r="2657" spans="1:6" x14ac:dyDescent="0.25">
      <c r="A2657" s="12">
        <v>1873.29</v>
      </c>
      <c r="B2657" s="26">
        <v>43343</v>
      </c>
      <c r="C2657" s="5">
        <v>86954</v>
      </c>
      <c r="D2657" s="12">
        <v>5212.5200000000004</v>
      </c>
      <c r="E2657" s="27">
        <v>9.9999999990000009E-7</v>
      </c>
      <c r="F2657" s="5" t="str">
        <f t="shared" si="41"/>
        <v>Not an Outlier</v>
      </c>
    </row>
    <row r="2658" spans="1:6" x14ac:dyDescent="0.25">
      <c r="A2658" s="12">
        <v>1874.2</v>
      </c>
      <c r="B2658" s="26">
        <v>42818</v>
      </c>
      <c r="C2658" s="5">
        <v>90313</v>
      </c>
      <c r="D2658" s="12">
        <v>69391.710000000006</v>
      </c>
      <c r="E2658" s="27">
        <v>0.98276451899999995</v>
      </c>
      <c r="F2658" s="5" t="str">
        <f t="shared" si="41"/>
        <v>Not an Outlier</v>
      </c>
    </row>
    <row r="2659" spans="1:6" x14ac:dyDescent="0.25">
      <c r="A2659" s="12">
        <v>1874.45</v>
      </c>
      <c r="B2659" s="26">
        <v>42825</v>
      </c>
      <c r="C2659" s="5">
        <v>86269</v>
      </c>
      <c r="D2659" s="12">
        <v>21779.99</v>
      </c>
      <c r="E2659" s="27">
        <v>0.96700487599999996</v>
      </c>
      <c r="F2659" s="5" t="str">
        <f t="shared" si="41"/>
        <v>Not an Outlier</v>
      </c>
    </row>
    <row r="2660" spans="1:6" x14ac:dyDescent="0.25">
      <c r="A2660" s="12">
        <v>1874.52</v>
      </c>
      <c r="B2660" s="26">
        <v>43301</v>
      </c>
      <c r="C2660" s="5">
        <v>86215</v>
      </c>
      <c r="D2660" s="12">
        <v>8586.68</v>
      </c>
      <c r="E2660" s="27">
        <v>0.50000100000000003</v>
      </c>
      <c r="F2660" s="5" t="str">
        <f t="shared" si="41"/>
        <v>Not an Outlier</v>
      </c>
    </row>
    <row r="2661" spans="1:6" x14ac:dyDescent="0.25">
      <c r="A2661" s="12">
        <v>1874.8</v>
      </c>
      <c r="B2661" s="26">
        <v>43112</v>
      </c>
      <c r="C2661" s="5">
        <v>308968</v>
      </c>
      <c r="D2661" s="12">
        <v>10901.28</v>
      </c>
      <c r="E2661" s="27">
        <v>0.95024730499999999</v>
      </c>
      <c r="F2661" s="5" t="str">
        <f t="shared" si="41"/>
        <v>Not an Outlier</v>
      </c>
    </row>
    <row r="2662" spans="1:6" x14ac:dyDescent="0.25">
      <c r="A2662" s="12">
        <v>1875.49</v>
      </c>
      <c r="B2662" s="26">
        <v>42944</v>
      </c>
      <c r="C2662" s="5">
        <v>84904</v>
      </c>
      <c r="D2662" s="12">
        <v>25102.99</v>
      </c>
      <c r="E2662" s="27">
        <v>0.98327764399999995</v>
      </c>
      <c r="F2662" s="5" t="str">
        <f t="shared" si="41"/>
        <v>Not an Outlier</v>
      </c>
    </row>
    <row r="2663" spans="1:6" x14ac:dyDescent="0.25">
      <c r="A2663" s="12">
        <v>1875.5</v>
      </c>
      <c r="B2663" s="26">
        <v>43462</v>
      </c>
      <c r="C2663" s="5">
        <v>308727</v>
      </c>
      <c r="D2663" s="12">
        <v>15237.13</v>
      </c>
      <c r="E2663" s="27">
        <v>0.99193514299999996</v>
      </c>
      <c r="F2663" s="5" t="str">
        <f t="shared" si="41"/>
        <v>Not an Outlier</v>
      </c>
    </row>
    <row r="2664" spans="1:6" x14ac:dyDescent="0.25">
      <c r="A2664" s="12">
        <v>1875.89</v>
      </c>
      <c r="B2664" s="26">
        <v>42832</v>
      </c>
      <c r="C2664" s="5">
        <v>335502</v>
      </c>
      <c r="D2664" s="12">
        <v>18146.400000000001</v>
      </c>
      <c r="E2664" s="27">
        <v>0.97988958500000001</v>
      </c>
      <c r="F2664" s="5" t="str">
        <f t="shared" si="41"/>
        <v>Not an Outlier</v>
      </c>
    </row>
    <row r="2665" spans="1:6" x14ac:dyDescent="0.25">
      <c r="A2665" s="12">
        <v>1876.02</v>
      </c>
      <c r="B2665" s="26">
        <v>43028</v>
      </c>
      <c r="C2665" s="5">
        <v>308964</v>
      </c>
      <c r="D2665" s="12">
        <v>17263.37</v>
      </c>
      <c r="E2665" s="27">
        <v>0.973323355</v>
      </c>
      <c r="F2665" s="5" t="str">
        <f t="shared" si="41"/>
        <v>Not an Outlier</v>
      </c>
    </row>
    <row r="2666" spans="1:6" x14ac:dyDescent="0.25">
      <c r="A2666" s="12">
        <v>1876.37</v>
      </c>
      <c r="B2666" s="26">
        <v>43042</v>
      </c>
      <c r="C2666" s="5">
        <v>335502</v>
      </c>
      <c r="D2666" s="12">
        <v>17081.79</v>
      </c>
      <c r="E2666" s="27">
        <v>0.969449373</v>
      </c>
      <c r="F2666" s="5" t="str">
        <f t="shared" si="41"/>
        <v>Not an Outlier</v>
      </c>
    </row>
    <row r="2667" spans="1:6" x14ac:dyDescent="0.25">
      <c r="A2667" s="12">
        <v>1877.76</v>
      </c>
      <c r="B2667" s="26">
        <v>42797</v>
      </c>
      <c r="C2667" s="5">
        <v>84904</v>
      </c>
      <c r="D2667" s="12">
        <v>24390.51</v>
      </c>
      <c r="E2667" s="27">
        <v>0.98051188</v>
      </c>
      <c r="F2667" s="5" t="str">
        <f t="shared" si="41"/>
        <v>Not an Outlier</v>
      </c>
    </row>
    <row r="2668" spans="1:6" x14ac:dyDescent="0.25">
      <c r="A2668" s="12">
        <v>1879.34</v>
      </c>
      <c r="B2668" s="26">
        <v>42867</v>
      </c>
      <c r="C2668" s="5">
        <v>84904</v>
      </c>
      <c r="D2668" s="12">
        <v>23765.72</v>
      </c>
      <c r="E2668" s="27">
        <v>0.95991401899999995</v>
      </c>
      <c r="F2668" s="5" t="str">
        <f t="shared" si="41"/>
        <v>Not an Outlier</v>
      </c>
    </row>
    <row r="2669" spans="1:6" x14ac:dyDescent="0.25">
      <c r="A2669" s="12">
        <v>1879.68</v>
      </c>
      <c r="B2669" s="26">
        <v>43105</v>
      </c>
      <c r="C2669" s="5">
        <v>308968</v>
      </c>
      <c r="D2669" s="12">
        <v>10914.29</v>
      </c>
      <c r="E2669" s="27">
        <v>0.95394188700000004</v>
      </c>
      <c r="F2669" s="5" t="str">
        <f t="shared" si="41"/>
        <v>Not an Outlier</v>
      </c>
    </row>
    <row r="2670" spans="1:6" x14ac:dyDescent="0.25">
      <c r="A2670" s="12">
        <v>1879.86</v>
      </c>
      <c r="B2670" s="26">
        <v>43259</v>
      </c>
      <c r="C2670" s="5">
        <v>308838</v>
      </c>
      <c r="D2670" s="12">
        <v>17615.099999999999</v>
      </c>
      <c r="E2670" s="27">
        <v>0.979604586</v>
      </c>
      <c r="F2670" s="5" t="str">
        <f t="shared" si="41"/>
        <v>Not an Outlier</v>
      </c>
    </row>
    <row r="2671" spans="1:6" x14ac:dyDescent="0.25">
      <c r="A2671" s="12">
        <v>1879.91</v>
      </c>
      <c r="B2671" s="26">
        <v>42972</v>
      </c>
      <c r="C2671" s="5">
        <v>90313</v>
      </c>
      <c r="D2671" s="12">
        <v>64460.45</v>
      </c>
      <c r="E2671" s="27">
        <v>0.98268785000000003</v>
      </c>
      <c r="F2671" s="5" t="str">
        <f t="shared" si="41"/>
        <v>Not an Outlier</v>
      </c>
    </row>
    <row r="2672" spans="1:6" x14ac:dyDescent="0.25">
      <c r="A2672" s="12">
        <v>1881.61</v>
      </c>
      <c r="B2672" s="26">
        <v>42937</v>
      </c>
      <c r="C2672" s="5">
        <v>90480</v>
      </c>
      <c r="D2672" s="12">
        <v>11031.82</v>
      </c>
      <c r="E2672" s="27">
        <v>0.97016434600000001</v>
      </c>
      <c r="F2672" s="5" t="str">
        <f t="shared" si="41"/>
        <v>Not an Outlier</v>
      </c>
    </row>
    <row r="2673" spans="1:6" x14ac:dyDescent="0.25">
      <c r="A2673" s="12">
        <v>1883.12</v>
      </c>
      <c r="B2673" s="26">
        <v>43161</v>
      </c>
      <c r="C2673" s="5">
        <v>308964</v>
      </c>
      <c r="D2673" s="12">
        <v>17010.2</v>
      </c>
      <c r="E2673" s="27">
        <v>0.95544532599999998</v>
      </c>
      <c r="F2673" s="5" t="str">
        <f t="shared" si="41"/>
        <v>Not an Outlier</v>
      </c>
    </row>
    <row r="2674" spans="1:6" x14ac:dyDescent="0.25">
      <c r="A2674" s="12">
        <v>1884.28</v>
      </c>
      <c r="B2674" s="26">
        <v>43469</v>
      </c>
      <c r="C2674" s="5">
        <v>308984</v>
      </c>
      <c r="D2674" s="12">
        <v>17155.45</v>
      </c>
      <c r="E2674" s="27">
        <v>0.98467632500000002</v>
      </c>
      <c r="F2674" s="5" t="str">
        <f t="shared" si="41"/>
        <v>Not an Outlier</v>
      </c>
    </row>
    <row r="2675" spans="1:6" x14ac:dyDescent="0.25">
      <c r="A2675" s="12">
        <v>1885.19</v>
      </c>
      <c r="B2675" s="26">
        <v>42860</v>
      </c>
      <c r="C2675" s="5">
        <v>86269</v>
      </c>
      <c r="D2675" s="12">
        <v>21178.89</v>
      </c>
      <c r="E2675" s="27">
        <v>0.95698313099999999</v>
      </c>
      <c r="F2675" s="5" t="str">
        <f t="shared" si="41"/>
        <v>Not an Outlier</v>
      </c>
    </row>
    <row r="2676" spans="1:6" x14ac:dyDescent="0.25">
      <c r="A2676" s="12">
        <v>1885.55</v>
      </c>
      <c r="B2676" s="26">
        <v>43161</v>
      </c>
      <c r="C2676" s="5">
        <v>90313</v>
      </c>
      <c r="D2676" s="12">
        <v>59411.72</v>
      </c>
      <c r="E2676" s="27">
        <v>0.97095809600000005</v>
      </c>
      <c r="F2676" s="5" t="str">
        <f t="shared" si="41"/>
        <v>Not an Outlier</v>
      </c>
    </row>
    <row r="2677" spans="1:6" x14ac:dyDescent="0.25">
      <c r="A2677" s="12">
        <v>1886.1</v>
      </c>
      <c r="B2677" s="26">
        <v>43252</v>
      </c>
      <c r="C2677" s="5">
        <v>335554</v>
      </c>
      <c r="D2677" s="12">
        <v>29122.14</v>
      </c>
      <c r="E2677" s="27">
        <v>1.0000009999999999</v>
      </c>
      <c r="F2677" s="5" t="str">
        <f t="shared" si="41"/>
        <v>Not an Outlier</v>
      </c>
    </row>
    <row r="2678" spans="1:6" x14ac:dyDescent="0.25">
      <c r="A2678" s="12">
        <v>1886.35</v>
      </c>
      <c r="B2678" s="26">
        <v>43063</v>
      </c>
      <c r="C2678" s="5">
        <v>86269</v>
      </c>
      <c r="D2678" s="12">
        <v>20747.73</v>
      </c>
      <c r="E2678" s="27">
        <v>0.95263357199999998</v>
      </c>
      <c r="F2678" s="5" t="str">
        <f t="shared" si="41"/>
        <v>Not an Outlier</v>
      </c>
    </row>
    <row r="2679" spans="1:6" x14ac:dyDescent="0.25">
      <c r="A2679" s="12">
        <v>1886.49</v>
      </c>
      <c r="B2679" s="26">
        <v>43273</v>
      </c>
      <c r="C2679" s="5">
        <v>86215</v>
      </c>
      <c r="D2679" s="12">
        <v>10454.65</v>
      </c>
      <c r="E2679" s="27">
        <v>1.0000009999999999</v>
      </c>
      <c r="F2679" s="5" t="str">
        <f t="shared" si="41"/>
        <v>Not an Outlier</v>
      </c>
    </row>
    <row r="2680" spans="1:6" x14ac:dyDescent="0.25">
      <c r="A2680" s="12">
        <v>1888.08</v>
      </c>
      <c r="B2680" s="26">
        <v>42937</v>
      </c>
      <c r="C2680" s="5">
        <v>86269</v>
      </c>
      <c r="D2680" s="12">
        <v>21790.48</v>
      </c>
      <c r="E2680" s="27">
        <v>0.97921490799999999</v>
      </c>
      <c r="F2680" s="5" t="str">
        <f t="shared" si="41"/>
        <v>Not an Outlier</v>
      </c>
    </row>
    <row r="2681" spans="1:6" x14ac:dyDescent="0.25">
      <c r="A2681" s="12">
        <v>1888.14</v>
      </c>
      <c r="B2681" s="26">
        <v>43189</v>
      </c>
      <c r="C2681" s="5">
        <v>335502</v>
      </c>
      <c r="D2681" s="12">
        <v>15501.73</v>
      </c>
      <c r="E2681" s="27">
        <v>0.95880848600000002</v>
      </c>
      <c r="F2681" s="5" t="str">
        <f t="shared" si="41"/>
        <v>Not an Outlier</v>
      </c>
    </row>
    <row r="2682" spans="1:6" x14ac:dyDescent="0.25">
      <c r="A2682" s="12">
        <v>1888.21</v>
      </c>
      <c r="B2682" s="26">
        <v>43147</v>
      </c>
      <c r="C2682" s="5">
        <v>88278</v>
      </c>
      <c r="D2682" s="12">
        <v>36250.879999999997</v>
      </c>
      <c r="E2682" s="27">
        <v>0.97221798999999998</v>
      </c>
      <c r="F2682" s="5" t="str">
        <f t="shared" si="41"/>
        <v>Not an Outlier</v>
      </c>
    </row>
    <row r="2683" spans="1:6" x14ac:dyDescent="0.25">
      <c r="A2683" s="12">
        <v>1888.5</v>
      </c>
      <c r="B2683" s="26">
        <v>43280</v>
      </c>
      <c r="C2683" s="5">
        <v>86253</v>
      </c>
      <c r="D2683" s="12">
        <v>15580.69</v>
      </c>
      <c r="E2683" s="27">
        <v>9.9999999990000009E-7</v>
      </c>
      <c r="F2683" s="5" t="str">
        <f t="shared" si="41"/>
        <v>Not an Outlier</v>
      </c>
    </row>
    <row r="2684" spans="1:6" x14ac:dyDescent="0.25">
      <c r="A2684" s="12">
        <v>1889.72</v>
      </c>
      <c r="B2684" s="26">
        <v>42825</v>
      </c>
      <c r="C2684" s="5">
        <v>84904</v>
      </c>
      <c r="D2684" s="12">
        <v>23442.47</v>
      </c>
      <c r="E2684" s="27">
        <v>0.96171036899999995</v>
      </c>
      <c r="F2684" s="5" t="str">
        <f t="shared" si="41"/>
        <v>Not an Outlier</v>
      </c>
    </row>
    <row r="2685" spans="1:6" x14ac:dyDescent="0.25">
      <c r="A2685" s="12">
        <v>1889.96</v>
      </c>
      <c r="B2685" s="26">
        <v>43385</v>
      </c>
      <c r="C2685" s="5">
        <v>308965</v>
      </c>
      <c r="D2685" s="12">
        <v>15130.48</v>
      </c>
      <c r="E2685" s="27">
        <v>0.95898971799999999</v>
      </c>
      <c r="F2685" s="5" t="str">
        <f t="shared" si="41"/>
        <v>Not an Outlier</v>
      </c>
    </row>
    <row r="2686" spans="1:6" x14ac:dyDescent="0.25">
      <c r="A2686" s="12">
        <v>1890.15</v>
      </c>
      <c r="B2686" s="26">
        <v>43224</v>
      </c>
      <c r="C2686" s="5">
        <v>308838</v>
      </c>
      <c r="D2686" s="12">
        <v>17997.45</v>
      </c>
      <c r="E2686" s="27">
        <v>0.98009804700000003</v>
      </c>
      <c r="F2686" s="5" t="str">
        <f t="shared" si="41"/>
        <v>Not an Outlier</v>
      </c>
    </row>
    <row r="2687" spans="1:6" x14ac:dyDescent="0.25">
      <c r="A2687" s="12">
        <v>1890.39</v>
      </c>
      <c r="B2687" s="26">
        <v>43357</v>
      </c>
      <c r="C2687" s="5">
        <v>308965</v>
      </c>
      <c r="D2687" s="12">
        <v>15064.01</v>
      </c>
      <c r="E2687" s="27">
        <v>0.96327806900000001</v>
      </c>
      <c r="F2687" s="5" t="str">
        <f t="shared" si="41"/>
        <v>Not an Outlier</v>
      </c>
    </row>
    <row r="2688" spans="1:6" x14ac:dyDescent="0.25">
      <c r="A2688" s="12">
        <v>1891.7</v>
      </c>
      <c r="B2688" s="26">
        <v>43350</v>
      </c>
      <c r="C2688" s="5">
        <v>236505</v>
      </c>
      <c r="D2688" s="12">
        <v>7769.38</v>
      </c>
      <c r="E2688" s="27">
        <v>0.50000100000000003</v>
      </c>
      <c r="F2688" s="5" t="str">
        <f t="shared" si="41"/>
        <v>Not an Outlier</v>
      </c>
    </row>
    <row r="2689" spans="1:6" x14ac:dyDescent="0.25">
      <c r="A2689" s="12">
        <v>1892.06</v>
      </c>
      <c r="B2689" s="26">
        <v>43357</v>
      </c>
      <c r="C2689" s="5">
        <v>308967</v>
      </c>
      <c r="D2689" s="12">
        <v>16415.07</v>
      </c>
      <c r="E2689" s="27">
        <v>0.96565874200000001</v>
      </c>
      <c r="F2689" s="5" t="str">
        <f t="shared" si="41"/>
        <v>Not an Outlier</v>
      </c>
    </row>
    <row r="2690" spans="1:6" x14ac:dyDescent="0.25">
      <c r="A2690" s="12">
        <v>1892.23</v>
      </c>
      <c r="B2690" s="26">
        <v>42881</v>
      </c>
      <c r="C2690" s="5">
        <v>90480</v>
      </c>
      <c r="D2690" s="12">
        <v>10473.459999999999</v>
      </c>
      <c r="E2690" s="27">
        <v>0.96050742499999997</v>
      </c>
      <c r="F2690" s="5" t="str">
        <f t="shared" ref="F2690:F2753" si="42">IF(OR(A2690&gt;$I$8,A2690&lt;$I$9), "Outlier", "Not an Outlier")</f>
        <v>Not an Outlier</v>
      </c>
    </row>
    <row r="2691" spans="1:6" x14ac:dyDescent="0.25">
      <c r="A2691" s="12">
        <v>1893.45</v>
      </c>
      <c r="B2691" s="26">
        <v>42846</v>
      </c>
      <c r="C2691" s="5">
        <v>300375</v>
      </c>
      <c r="D2691" s="12">
        <v>29675.73</v>
      </c>
      <c r="E2691" s="27">
        <v>0.96776123400000003</v>
      </c>
      <c r="F2691" s="5" t="str">
        <f t="shared" si="42"/>
        <v>Not an Outlier</v>
      </c>
    </row>
    <row r="2692" spans="1:6" x14ac:dyDescent="0.25">
      <c r="A2692" s="12">
        <v>1894.03</v>
      </c>
      <c r="B2692" s="26">
        <v>42888</v>
      </c>
      <c r="C2692" s="5">
        <v>90480</v>
      </c>
      <c r="D2692" s="12">
        <v>10713.43</v>
      </c>
      <c r="E2692" s="27">
        <v>0.96192465800000004</v>
      </c>
      <c r="F2692" s="5" t="str">
        <f t="shared" si="42"/>
        <v>Not an Outlier</v>
      </c>
    </row>
    <row r="2693" spans="1:6" x14ac:dyDescent="0.25">
      <c r="A2693" s="12">
        <v>1894.7</v>
      </c>
      <c r="B2693" s="26">
        <v>43007</v>
      </c>
      <c r="C2693" s="5">
        <v>300375</v>
      </c>
      <c r="D2693" s="12">
        <v>27639.48</v>
      </c>
      <c r="E2693" s="27">
        <v>0.95927915600000002</v>
      </c>
      <c r="F2693" s="5" t="str">
        <f t="shared" si="42"/>
        <v>Not an Outlier</v>
      </c>
    </row>
    <row r="2694" spans="1:6" x14ac:dyDescent="0.25">
      <c r="A2694" s="12">
        <v>1896.68</v>
      </c>
      <c r="B2694" s="26">
        <v>43133</v>
      </c>
      <c r="C2694" s="5">
        <v>86594</v>
      </c>
      <c r="D2694" s="12">
        <v>39715.120000000003</v>
      </c>
      <c r="E2694" s="27">
        <v>0.98332176900000001</v>
      </c>
      <c r="F2694" s="5" t="str">
        <f t="shared" si="42"/>
        <v>Not an Outlier</v>
      </c>
    </row>
    <row r="2695" spans="1:6" x14ac:dyDescent="0.25">
      <c r="A2695" s="12">
        <v>1897.69</v>
      </c>
      <c r="B2695" s="26">
        <v>43112</v>
      </c>
      <c r="C2695" s="5">
        <v>90313</v>
      </c>
      <c r="D2695" s="12">
        <v>62290.57</v>
      </c>
      <c r="E2695" s="27">
        <v>0.98452638199999998</v>
      </c>
      <c r="F2695" s="5" t="str">
        <f t="shared" si="42"/>
        <v>Not an Outlier</v>
      </c>
    </row>
    <row r="2696" spans="1:6" x14ac:dyDescent="0.25">
      <c r="A2696" s="12">
        <v>1898.74</v>
      </c>
      <c r="B2696" s="26">
        <v>42776</v>
      </c>
      <c r="C2696" s="5">
        <v>308966</v>
      </c>
      <c r="D2696" s="12">
        <v>23276.48</v>
      </c>
      <c r="E2696" s="27">
        <v>0.98796571799999999</v>
      </c>
      <c r="F2696" s="5" t="str">
        <f t="shared" si="42"/>
        <v>Not an Outlier</v>
      </c>
    </row>
    <row r="2697" spans="1:6" x14ac:dyDescent="0.25">
      <c r="A2697" s="12">
        <v>1898.85</v>
      </c>
      <c r="B2697" s="26">
        <v>43245</v>
      </c>
      <c r="C2697" s="5">
        <v>308838</v>
      </c>
      <c r="D2697" s="12">
        <v>17931.47</v>
      </c>
      <c r="E2697" s="27">
        <v>0.98042702199999998</v>
      </c>
      <c r="F2697" s="5" t="str">
        <f t="shared" si="42"/>
        <v>Not an Outlier</v>
      </c>
    </row>
    <row r="2698" spans="1:6" x14ac:dyDescent="0.25">
      <c r="A2698" s="12">
        <v>1899.18</v>
      </c>
      <c r="B2698" s="26">
        <v>42916</v>
      </c>
      <c r="C2698" s="5">
        <v>308964</v>
      </c>
      <c r="D2698" s="12">
        <v>20494.830000000002</v>
      </c>
      <c r="E2698" s="27">
        <v>0.99439875899999997</v>
      </c>
      <c r="F2698" s="5" t="str">
        <f t="shared" si="42"/>
        <v>Not an Outlier</v>
      </c>
    </row>
    <row r="2699" spans="1:6" x14ac:dyDescent="0.25">
      <c r="A2699" s="12">
        <v>1899.43</v>
      </c>
      <c r="B2699" s="26">
        <v>43441</v>
      </c>
      <c r="C2699" s="5">
        <v>308967</v>
      </c>
      <c r="D2699" s="12">
        <v>17163.37</v>
      </c>
      <c r="E2699" s="27">
        <v>0.97186628900000005</v>
      </c>
      <c r="F2699" s="5" t="str">
        <f t="shared" si="42"/>
        <v>Not an Outlier</v>
      </c>
    </row>
    <row r="2700" spans="1:6" x14ac:dyDescent="0.25">
      <c r="A2700" s="12">
        <v>1900.46</v>
      </c>
      <c r="B2700" s="26">
        <v>43448</v>
      </c>
      <c r="C2700" s="5">
        <v>308984</v>
      </c>
      <c r="D2700" s="12">
        <v>16223.94</v>
      </c>
      <c r="E2700" s="27">
        <v>0.988998661</v>
      </c>
      <c r="F2700" s="5" t="str">
        <f t="shared" si="42"/>
        <v>Not an Outlier</v>
      </c>
    </row>
    <row r="2701" spans="1:6" x14ac:dyDescent="0.25">
      <c r="A2701" s="12">
        <v>1901.53</v>
      </c>
      <c r="B2701" s="26">
        <v>42853</v>
      </c>
      <c r="C2701" s="5">
        <v>84904</v>
      </c>
      <c r="D2701" s="12">
        <v>23624.04</v>
      </c>
      <c r="E2701" s="27">
        <v>0.95811766799999998</v>
      </c>
      <c r="F2701" s="5" t="str">
        <f t="shared" si="42"/>
        <v>Not an Outlier</v>
      </c>
    </row>
    <row r="2702" spans="1:6" x14ac:dyDescent="0.25">
      <c r="A2702" s="12">
        <v>1901.57</v>
      </c>
      <c r="B2702" s="26">
        <v>43098</v>
      </c>
      <c r="C2702" s="5">
        <v>86999</v>
      </c>
      <c r="D2702" s="12">
        <v>33805.919999999998</v>
      </c>
      <c r="E2702" s="27">
        <v>0.98154351799999995</v>
      </c>
      <c r="F2702" s="5" t="str">
        <f t="shared" si="42"/>
        <v>Not an Outlier</v>
      </c>
    </row>
    <row r="2703" spans="1:6" x14ac:dyDescent="0.25">
      <c r="A2703" s="12">
        <v>1902.12</v>
      </c>
      <c r="B2703" s="26">
        <v>42979</v>
      </c>
      <c r="C2703" s="5">
        <v>86253</v>
      </c>
      <c r="D2703" s="12">
        <v>26596.97</v>
      </c>
      <c r="E2703" s="27">
        <v>0.97773264699999995</v>
      </c>
      <c r="F2703" s="5" t="str">
        <f t="shared" si="42"/>
        <v>Not an Outlier</v>
      </c>
    </row>
    <row r="2704" spans="1:6" x14ac:dyDescent="0.25">
      <c r="A2704" s="12">
        <v>1903.24</v>
      </c>
      <c r="B2704" s="26">
        <v>43287</v>
      </c>
      <c r="C2704" s="5">
        <v>84904</v>
      </c>
      <c r="D2704" s="12">
        <v>18257.259999999998</v>
      </c>
      <c r="E2704" s="27">
        <v>1.0000009999999999</v>
      </c>
      <c r="F2704" s="5" t="str">
        <f t="shared" si="42"/>
        <v>Not an Outlier</v>
      </c>
    </row>
    <row r="2705" spans="1:6" x14ac:dyDescent="0.25">
      <c r="A2705" s="12">
        <v>1903.28</v>
      </c>
      <c r="B2705" s="26">
        <v>42811</v>
      </c>
      <c r="C2705" s="5">
        <v>335502</v>
      </c>
      <c r="D2705" s="12">
        <v>18904.400000000001</v>
      </c>
      <c r="E2705" s="27">
        <v>0.98979788199999996</v>
      </c>
      <c r="F2705" s="5" t="str">
        <f t="shared" si="42"/>
        <v>Not an Outlier</v>
      </c>
    </row>
    <row r="2706" spans="1:6" x14ac:dyDescent="0.25">
      <c r="A2706" s="12">
        <v>1904.62</v>
      </c>
      <c r="B2706" s="26">
        <v>42783</v>
      </c>
      <c r="C2706" s="5">
        <v>90480</v>
      </c>
      <c r="D2706" s="12">
        <v>9562.69</v>
      </c>
      <c r="E2706" s="27">
        <v>0.93164513299999996</v>
      </c>
      <c r="F2706" s="5" t="str">
        <f t="shared" si="42"/>
        <v>Not an Outlier</v>
      </c>
    </row>
    <row r="2707" spans="1:6" x14ac:dyDescent="0.25">
      <c r="A2707" s="12">
        <v>1905.81</v>
      </c>
      <c r="B2707" s="26">
        <v>43203</v>
      </c>
      <c r="C2707" s="5">
        <v>86253</v>
      </c>
      <c r="D2707" s="12">
        <v>22193.39</v>
      </c>
      <c r="E2707" s="27">
        <v>0.89147095200000004</v>
      </c>
      <c r="F2707" s="5" t="str">
        <f t="shared" si="42"/>
        <v>Not an Outlier</v>
      </c>
    </row>
    <row r="2708" spans="1:6" x14ac:dyDescent="0.25">
      <c r="A2708" s="12">
        <v>1906.56</v>
      </c>
      <c r="B2708" s="26">
        <v>42825</v>
      </c>
      <c r="C2708" s="5">
        <v>308838</v>
      </c>
      <c r="D2708" s="12">
        <v>22330.1</v>
      </c>
      <c r="E2708" s="27">
        <v>0.98364141999999999</v>
      </c>
      <c r="F2708" s="5" t="str">
        <f t="shared" si="42"/>
        <v>Not an Outlier</v>
      </c>
    </row>
    <row r="2709" spans="1:6" x14ac:dyDescent="0.25">
      <c r="A2709" s="12">
        <v>1907.05</v>
      </c>
      <c r="B2709" s="26">
        <v>43343</v>
      </c>
      <c r="C2709" s="5">
        <v>308965</v>
      </c>
      <c r="D2709" s="12">
        <v>15240.97</v>
      </c>
      <c r="E2709" s="27">
        <v>0.95954473900000004</v>
      </c>
      <c r="F2709" s="5" t="str">
        <f t="shared" si="42"/>
        <v>Not an Outlier</v>
      </c>
    </row>
    <row r="2710" spans="1:6" x14ac:dyDescent="0.25">
      <c r="A2710" s="12">
        <v>1907.25</v>
      </c>
      <c r="B2710" s="26">
        <v>43336</v>
      </c>
      <c r="C2710" s="5">
        <v>308967</v>
      </c>
      <c r="D2710" s="12">
        <v>16882.8</v>
      </c>
      <c r="E2710" s="27">
        <v>0.96354181100000003</v>
      </c>
      <c r="F2710" s="5" t="str">
        <f t="shared" si="42"/>
        <v>Not an Outlier</v>
      </c>
    </row>
    <row r="2711" spans="1:6" x14ac:dyDescent="0.25">
      <c r="A2711" s="12">
        <v>1908.42</v>
      </c>
      <c r="B2711" s="26">
        <v>42951</v>
      </c>
      <c r="C2711" s="5">
        <v>335502</v>
      </c>
      <c r="D2711" s="12">
        <v>19696.57</v>
      </c>
      <c r="E2711" s="27">
        <v>0.98924425299999996</v>
      </c>
      <c r="F2711" s="5" t="str">
        <f t="shared" si="42"/>
        <v>Not an Outlier</v>
      </c>
    </row>
    <row r="2712" spans="1:6" x14ac:dyDescent="0.25">
      <c r="A2712" s="12">
        <v>1908.77</v>
      </c>
      <c r="B2712" s="26">
        <v>43007</v>
      </c>
      <c r="C2712" s="5">
        <v>90480</v>
      </c>
      <c r="D2712" s="12">
        <v>10502.2</v>
      </c>
      <c r="E2712" s="27">
        <v>0.95572229900000005</v>
      </c>
      <c r="F2712" s="5" t="str">
        <f t="shared" si="42"/>
        <v>Not an Outlier</v>
      </c>
    </row>
    <row r="2713" spans="1:6" x14ac:dyDescent="0.25">
      <c r="A2713" s="12">
        <v>1908.87</v>
      </c>
      <c r="B2713" s="26">
        <v>42811</v>
      </c>
      <c r="C2713" s="5">
        <v>308838</v>
      </c>
      <c r="D2713" s="12">
        <v>22804.65</v>
      </c>
      <c r="E2713" s="27">
        <v>0.96422474599999997</v>
      </c>
      <c r="F2713" s="5" t="str">
        <f t="shared" si="42"/>
        <v>Not an Outlier</v>
      </c>
    </row>
    <row r="2714" spans="1:6" x14ac:dyDescent="0.25">
      <c r="A2714" s="12">
        <v>1909.92</v>
      </c>
      <c r="B2714" s="26">
        <v>43329</v>
      </c>
      <c r="C2714" s="5">
        <v>90230</v>
      </c>
      <c r="D2714" s="12">
        <v>10581.06</v>
      </c>
      <c r="E2714" s="27">
        <v>1.0000009999999999</v>
      </c>
      <c r="F2714" s="5" t="str">
        <f t="shared" si="42"/>
        <v>Not an Outlier</v>
      </c>
    </row>
    <row r="2715" spans="1:6" x14ac:dyDescent="0.25">
      <c r="A2715" s="12">
        <v>1909.94</v>
      </c>
      <c r="B2715" s="26">
        <v>42895</v>
      </c>
      <c r="C2715" s="5">
        <v>84904</v>
      </c>
      <c r="D2715" s="12">
        <v>25075.53</v>
      </c>
      <c r="E2715" s="27">
        <v>0.97645935299999997</v>
      </c>
      <c r="F2715" s="5" t="str">
        <f t="shared" si="42"/>
        <v>Not an Outlier</v>
      </c>
    </row>
    <row r="2716" spans="1:6" x14ac:dyDescent="0.25">
      <c r="A2716" s="12">
        <v>1911.23</v>
      </c>
      <c r="B2716" s="26">
        <v>43000</v>
      </c>
      <c r="C2716" s="5">
        <v>86253</v>
      </c>
      <c r="D2716" s="12">
        <v>25257.61</v>
      </c>
      <c r="E2716" s="27">
        <v>0.97895929400000004</v>
      </c>
      <c r="F2716" s="5" t="str">
        <f t="shared" si="42"/>
        <v>Not an Outlier</v>
      </c>
    </row>
    <row r="2717" spans="1:6" x14ac:dyDescent="0.25">
      <c r="A2717" s="12">
        <v>1911.74</v>
      </c>
      <c r="B2717" s="26">
        <v>43287</v>
      </c>
      <c r="C2717" s="5">
        <v>86253</v>
      </c>
      <c r="D2717" s="12">
        <v>14994.91</v>
      </c>
      <c r="E2717" s="27">
        <v>0.21428671399999999</v>
      </c>
      <c r="F2717" s="5" t="str">
        <f t="shared" si="42"/>
        <v>Not an Outlier</v>
      </c>
    </row>
    <row r="2718" spans="1:6" x14ac:dyDescent="0.25">
      <c r="A2718" s="12">
        <v>1912.18</v>
      </c>
      <c r="B2718" s="26">
        <v>43350</v>
      </c>
      <c r="C2718" s="5">
        <v>335504</v>
      </c>
      <c r="D2718" s="12">
        <v>11530.04</v>
      </c>
      <c r="E2718" s="27">
        <v>9.9999999990000009E-7</v>
      </c>
      <c r="F2718" s="5" t="str">
        <f t="shared" si="42"/>
        <v>Not an Outlier</v>
      </c>
    </row>
    <row r="2719" spans="1:6" x14ac:dyDescent="0.25">
      <c r="A2719" s="12">
        <v>1912.81</v>
      </c>
      <c r="B2719" s="26">
        <v>43455</v>
      </c>
      <c r="C2719" s="5">
        <v>308965</v>
      </c>
      <c r="D2719" s="12">
        <v>14890.82</v>
      </c>
      <c r="E2719" s="27">
        <v>0.95968446500000004</v>
      </c>
      <c r="F2719" s="5" t="str">
        <f t="shared" si="42"/>
        <v>Not an Outlier</v>
      </c>
    </row>
    <row r="2720" spans="1:6" x14ac:dyDescent="0.25">
      <c r="A2720" s="12">
        <v>1913.16</v>
      </c>
      <c r="B2720" s="26">
        <v>42874</v>
      </c>
      <c r="C2720" s="5">
        <v>86594</v>
      </c>
      <c r="D2720" s="12">
        <v>42048.38</v>
      </c>
      <c r="E2720" s="27">
        <v>0.97674298699999995</v>
      </c>
      <c r="F2720" s="5" t="str">
        <f t="shared" si="42"/>
        <v>Not an Outlier</v>
      </c>
    </row>
    <row r="2721" spans="1:6" x14ac:dyDescent="0.25">
      <c r="A2721" s="12">
        <v>1913.86</v>
      </c>
      <c r="B2721" s="26">
        <v>43336</v>
      </c>
      <c r="C2721" s="5">
        <v>308838</v>
      </c>
      <c r="D2721" s="12">
        <v>18380.439999999999</v>
      </c>
      <c r="E2721" s="27">
        <v>0.97164328200000005</v>
      </c>
      <c r="F2721" s="5" t="str">
        <f t="shared" si="42"/>
        <v>Not an Outlier</v>
      </c>
    </row>
    <row r="2722" spans="1:6" x14ac:dyDescent="0.25">
      <c r="A2722" s="12">
        <v>1914.58</v>
      </c>
      <c r="B2722" s="26">
        <v>43182</v>
      </c>
      <c r="C2722" s="5">
        <v>308838</v>
      </c>
      <c r="D2722" s="12">
        <v>18105.88</v>
      </c>
      <c r="E2722" s="27">
        <v>0.96948862199999997</v>
      </c>
      <c r="F2722" s="5" t="str">
        <f t="shared" si="42"/>
        <v>Not an Outlier</v>
      </c>
    </row>
    <row r="2723" spans="1:6" x14ac:dyDescent="0.25">
      <c r="A2723" s="12">
        <v>1915.72</v>
      </c>
      <c r="B2723" s="26">
        <v>42832</v>
      </c>
      <c r="C2723" s="5">
        <v>90313</v>
      </c>
      <c r="D2723" s="12">
        <v>68491.38</v>
      </c>
      <c r="E2723" s="27">
        <v>0.97888957300000001</v>
      </c>
      <c r="F2723" s="5" t="str">
        <f t="shared" si="42"/>
        <v>Not an Outlier</v>
      </c>
    </row>
    <row r="2724" spans="1:6" x14ac:dyDescent="0.25">
      <c r="A2724" s="12">
        <v>1916.67</v>
      </c>
      <c r="B2724" s="26">
        <v>43077</v>
      </c>
      <c r="C2724" s="5">
        <v>86269</v>
      </c>
      <c r="D2724" s="12">
        <v>20926.87</v>
      </c>
      <c r="E2724" s="27">
        <v>0.96878636399999996</v>
      </c>
      <c r="F2724" s="5" t="str">
        <f t="shared" si="42"/>
        <v>Not an Outlier</v>
      </c>
    </row>
    <row r="2725" spans="1:6" x14ac:dyDescent="0.25">
      <c r="A2725" s="12">
        <v>1918.44</v>
      </c>
      <c r="B2725" s="26">
        <v>42874</v>
      </c>
      <c r="C2725" s="5">
        <v>300375</v>
      </c>
      <c r="D2725" s="12">
        <v>29455.49</v>
      </c>
      <c r="E2725" s="27">
        <v>0.98336112099999995</v>
      </c>
      <c r="F2725" s="5" t="str">
        <f t="shared" si="42"/>
        <v>Not an Outlier</v>
      </c>
    </row>
    <row r="2726" spans="1:6" x14ac:dyDescent="0.25">
      <c r="A2726" s="12">
        <v>1918.5</v>
      </c>
      <c r="B2726" s="26">
        <v>43336</v>
      </c>
      <c r="C2726" s="5">
        <v>88278</v>
      </c>
      <c r="D2726" s="12">
        <v>16973</v>
      </c>
      <c r="E2726" s="27">
        <v>0.50000100000000003</v>
      </c>
      <c r="F2726" s="5" t="str">
        <f t="shared" si="42"/>
        <v>Not an Outlier</v>
      </c>
    </row>
    <row r="2727" spans="1:6" x14ac:dyDescent="0.25">
      <c r="A2727" s="12">
        <v>1918.52</v>
      </c>
      <c r="B2727" s="26">
        <v>42902</v>
      </c>
      <c r="C2727" s="5">
        <v>308964</v>
      </c>
      <c r="D2727" s="12">
        <v>21049.360000000001</v>
      </c>
      <c r="E2727" s="27">
        <v>0.99373605899999995</v>
      </c>
      <c r="F2727" s="5" t="str">
        <f t="shared" si="42"/>
        <v>Not an Outlier</v>
      </c>
    </row>
    <row r="2728" spans="1:6" x14ac:dyDescent="0.25">
      <c r="A2728" s="12">
        <v>1918.67</v>
      </c>
      <c r="B2728" s="26">
        <v>43000</v>
      </c>
      <c r="C2728" s="5">
        <v>335555</v>
      </c>
      <c r="D2728" s="12">
        <v>16829.27</v>
      </c>
      <c r="E2728" s="27">
        <v>0.96565489699999996</v>
      </c>
      <c r="F2728" s="5" t="str">
        <f t="shared" si="42"/>
        <v>Not an Outlier</v>
      </c>
    </row>
    <row r="2729" spans="1:6" x14ac:dyDescent="0.25">
      <c r="A2729" s="12">
        <v>1918.69</v>
      </c>
      <c r="B2729" s="26">
        <v>43266</v>
      </c>
      <c r="C2729" s="5">
        <v>308968</v>
      </c>
      <c r="D2729" s="12">
        <v>11159.58</v>
      </c>
      <c r="E2729" s="27">
        <v>0.97718980799999999</v>
      </c>
      <c r="F2729" s="5" t="str">
        <f t="shared" si="42"/>
        <v>Not an Outlier</v>
      </c>
    </row>
    <row r="2730" spans="1:6" x14ac:dyDescent="0.25">
      <c r="A2730" s="12">
        <v>1918.84</v>
      </c>
      <c r="B2730" s="26">
        <v>43392</v>
      </c>
      <c r="C2730" s="5">
        <v>308967</v>
      </c>
      <c r="D2730" s="12">
        <v>16854.64</v>
      </c>
      <c r="E2730" s="27">
        <v>0.97422351799999996</v>
      </c>
      <c r="F2730" s="5" t="str">
        <f t="shared" si="42"/>
        <v>Not an Outlier</v>
      </c>
    </row>
    <row r="2731" spans="1:6" x14ac:dyDescent="0.25">
      <c r="A2731" s="12">
        <v>1919.35</v>
      </c>
      <c r="B2731" s="26">
        <v>43413</v>
      </c>
      <c r="C2731" s="5">
        <v>308968</v>
      </c>
      <c r="D2731" s="12">
        <v>10772.21</v>
      </c>
      <c r="E2731" s="27">
        <v>0.94178465</v>
      </c>
      <c r="F2731" s="5" t="str">
        <f t="shared" si="42"/>
        <v>Not an Outlier</v>
      </c>
    </row>
    <row r="2732" spans="1:6" x14ac:dyDescent="0.25">
      <c r="A2732" s="12">
        <v>1919.48</v>
      </c>
      <c r="B2732" s="26">
        <v>43287</v>
      </c>
      <c r="C2732" s="5">
        <v>308968</v>
      </c>
      <c r="D2732" s="12">
        <v>11333.35</v>
      </c>
      <c r="E2732" s="27">
        <v>0.96873817900000003</v>
      </c>
      <c r="F2732" s="5" t="str">
        <f t="shared" si="42"/>
        <v>Not an Outlier</v>
      </c>
    </row>
    <row r="2733" spans="1:6" x14ac:dyDescent="0.25">
      <c r="A2733" s="12">
        <v>1920.11</v>
      </c>
      <c r="B2733" s="26">
        <v>43385</v>
      </c>
      <c r="C2733" s="5">
        <v>308967</v>
      </c>
      <c r="D2733" s="12">
        <v>16823.91</v>
      </c>
      <c r="E2733" s="27">
        <v>0.97189522900000003</v>
      </c>
      <c r="F2733" s="5" t="str">
        <f t="shared" si="42"/>
        <v>Not an Outlier</v>
      </c>
    </row>
    <row r="2734" spans="1:6" x14ac:dyDescent="0.25">
      <c r="A2734" s="12">
        <v>1920.51</v>
      </c>
      <c r="B2734" s="26">
        <v>43350</v>
      </c>
      <c r="C2734" s="5">
        <v>88278</v>
      </c>
      <c r="D2734" s="12">
        <v>15374.91</v>
      </c>
      <c r="E2734" s="27">
        <v>0.50000100000000003</v>
      </c>
      <c r="F2734" s="5" t="str">
        <f t="shared" si="42"/>
        <v>Not an Outlier</v>
      </c>
    </row>
    <row r="2735" spans="1:6" x14ac:dyDescent="0.25">
      <c r="A2735" s="12">
        <v>1921.93</v>
      </c>
      <c r="B2735" s="26">
        <v>43336</v>
      </c>
      <c r="C2735" s="5">
        <v>308965</v>
      </c>
      <c r="D2735" s="12">
        <v>15285.05</v>
      </c>
      <c r="E2735" s="27">
        <v>0.96129343899999997</v>
      </c>
      <c r="F2735" s="5" t="str">
        <f t="shared" si="42"/>
        <v>Not an Outlier</v>
      </c>
    </row>
    <row r="2736" spans="1:6" x14ac:dyDescent="0.25">
      <c r="A2736" s="12">
        <v>1922.04</v>
      </c>
      <c r="B2736" s="26">
        <v>43329</v>
      </c>
      <c r="C2736" s="5">
        <v>315866</v>
      </c>
      <c r="D2736" s="12">
        <v>7948.46</v>
      </c>
      <c r="E2736" s="27">
        <v>1.0000009999999999</v>
      </c>
      <c r="F2736" s="5" t="str">
        <f t="shared" si="42"/>
        <v>Not an Outlier</v>
      </c>
    </row>
    <row r="2737" spans="1:6" x14ac:dyDescent="0.25">
      <c r="A2737" s="12">
        <v>1924.34</v>
      </c>
      <c r="B2737" s="26">
        <v>43343</v>
      </c>
      <c r="C2737" s="5">
        <v>86999</v>
      </c>
      <c r="D2737" s="12">
        <v>14700.03</v>
      </c>
      <c r="E2737" s="27">
        <v>1.0000009999999999</v>
      </c>
      <c r="F2737" s="5" t="str">
        <f t="shared" si="42"/>
        <v>Not an Outlier</v>
      </c>
    </row>
    <row r="2738" spans="1:6" x14ac:dyDescent="0.25">
      <c r="A2738" s="12">
        <v>1924.43</v>
      </c>
      <c r="B2738" s="26">
        <v>43070</v>
      </c>
      <c r="C2738" s="5">
        <v>90480</v>
      </c>
      <c r="D2738" s="12">
        <v>9575.68</v>
      </c>
      <c r="E2738" s="27">
        <v>0.90891189100000003</v>
      </c>
      <c r="F2738" s="5" t="str">
        <f t="shared" si="42"/>
        <v>Not an Outlier</v>
      </c>
    </row>
    <row r="2739" spans="1:6" x14ac:dyDescent="0.25">
      <c r="A2739" s="12">
        <v>1924.5</v>
      </c>
      <c r="B2739" s="26">
        <v>43427</v>
      </c>
      <c r="C2739" s="5">
        <v>308968</v>
      </c>
      <c r="D2739" s="12">
        <v>10804.17</v>
      </c>
      <c r="E2739" s="27">
        <v>0.95000099999999998</v>
      </c>
      <c r="F2739" s="5" t="str">
        <f t="shared" si="42"/>
        <v>Not an Outlier</v>
      </c>
    </row>
    <row r="2740" spans="1:6" x14ac:dyDescent="0.25">
      <c r="A2740" s="12">
        <v>1924.95</v>
      </c>
      <c r="B2740" s="26">
        <v>43434</v>
      </c>
      <c r="C2740" s="5">
        <v>308965</v>
      </c>
      <c r="D2740" s="12">
        <v>15260.15</v>
      </c>
      <c r="E2740" s="27">
        <v>0.96351620199999999</v>
      </c>
      <c r="F2740" s="5" t="str">
        <f t="shared" si="42"/>
        <v>Not an Outlier</v>
      </c>
    </row>
    <row r="2741" spans="1:6" x14ac:dyDescent="0.25">
      <c r="A2741" s="12">
        <v>1925.16</v>
      </c>
      <c r="B2741" s="26">
        <v>43252</v>
      </c>
      <c r="C2741" s="5">
        <v>86269</v>
      </c>
      <c r="D2741" s="12">
        <v>16392.189999999999</v>
      </c>
      <c r="E2741" s="27">
        <v>1.0000009999999999</v>
      </c>
      <c r="F2741" s="5" t="str">
        <f t="shared" si="42"/>
        <v>Not an Outlier</v>
      </c>
    </row>
    <row r="2742" spans="1:6" x14ac:dyDescent="0.25">
      <c r="A2742" s="12">
        <v>1925.17</v>
      </c>
      <c r="B2742" s="26">
        <v>43154</v>
      </c>
      <c r="C2742" s="5">
        <v>90313</v>
      </c>
      <c r="D2742" s="12">
        <v>59876.77</v>
      </c>
      <c r="E2742" s="27">
        <v>0.97256111300000003</v>
      </c>
      <c r="F2742" s="5" t="str">
        <f t="shared" si="42"/>
        <v>Not an Outlier</v>
      </c>
    </row>
    <row r="2743" spans="1:6" x14ac:dyDescent="0.25">
      <c r="A2743" s="12">
        <v>1925.9</v>
      </c>
      <c r="B2743" s="26">
        <v>42804</v>
      </c>
      <c r="C2743" s="5">
        <v>84904</v>
      </c>
      <c r="D2743" s="12">
        <v>24004.43</v>
      </c>
      <c r="E2743" s="27">
        <v>0.97843051800000003</v>
      </c>
      <c r="F2743" s="5" t="str">
        <f t="shared" si="42"/>
        <v>Not an Outlier</v>
      </c>
    </row>
    <row r="2744" spans="1:6" x14ac:dyDescent="0.25">
      <c r="A2744" s="12">
        <v>1927.53</v>
      </c>
      <c r="B2744" s="26">
        <v>43077</v>
      </c>
      <c r="C2744" s="5">
        <v>90313</v>
      </c>
      <c r="D2744" s="12">
        <v>62443.37</v>
      </c>
      <c r="E2744" s="27">
        <v>0.98328554099999999</v>
      </c>
      <c r="F2744" s="5" t="str">
        <f t="shared" si="42"/>
        <v>Not an Outlier</v>
      </c>
    </row>
    <row r="2745" spans="1:6" x14ac:dyDescent="0.25">
      <c r="A2745" s="12">
        <v>1928.43</v>
      </c>
      <c r="B2745" s="26">
        <v>43294</v>
      </c>
      <c r="C2745" s="5">
        <v>308838</v>
      </c>
      <c r="D2745" s="12">
        <v>17684.330000000002</v>
      </c>
      <c r="E2745" s="27">
        <v>0.98347003499999996</v>
      </c>
      <c r="F2745" s="5" t="str">
        <f t="shared" si="42"/>
        <v>Not an Outlier</v>
      </c>
    </row>
    <row r="2746" spans="1:6" x14ac:dyDescent="0.25">
      <c r="A2746" s="12">
        <v>1929</v>
      </c>
      <c r="B2746" s="26">
        <v>43112</v>
      </c>
      <c r="C2746" s="5">
        <v>308964</v>
      </c>
      <c r="D2746" s="12">
        <v>16823.84</v>
      </c>
      <c r="E2746" s="27">
        <v>0.96704029000000002</v>
      </c>
      <c r="F2746" s="5" t="str">
        <f t="shared" si="42"/>
        <v>Not an Outlier</v>
      </c>
    </row>
    <row r="2747" spans="1:6" x14ac:dyDescent="0.25">
      <c r="A2747" s="12">
        <v>1929.87</v>
      </c>
      <c r="B2747" s="26">
        <v>42993</v>
      </c>
      <c r="C2747" s="5">
        <v>300375</v>
      </c>
      <c r="D2747" s="12">
        <v>27935.13</v>
      </c>
      <c r="E2747" s="27">
        <v>0.96664877000000005</v>
      </c>
      <c r="F2747" s="5" t="str">
        <f t="shared" si="42"/>
        <v>Not an Outlier</v>
      </c>
    </row>
    <row r="2748" spans="1:6" x14ac:dyDescent="0.25">
      <c r="A2748" s="12">
        <v>1930.32</v>
      </c>
      <c r="B2748" s="26">
        <v>42965</v>
      </c>
      <c r="C2748" s="5">
        <v>335554</v>
      </c>
      <c r="D2748" s="12">
        <v>32706.15</v>
      </c>
      <c r="E2748" s="27">
        <v>0.97707214499999995</v>
      </c>
      <c r="F2748" s="5" t="str">
        <f t="shared" si="42"/>
        <v>Not an Outlier</v>
      </c>
    </row>
    <row r="2749" spans="1:6" x14ac:dyDescent="0.25">
      <c r="A2749" s="12">
        <v>1930.69</v>
      </c>
      <c r="B2749" s="26">
        <v>43483</v>
      </c>
      <c r="C2749" s="5">
        <v>308984</v>
      </c>
      <c r="D2749" s="12">
        <v>17612.32</v>
      </c>
      <c r="E2749" s="27">
        <v>0.98614818599999998</v>
      </c>
      <c r="F2749" s="5" t="str">
        <f t="shared" si="42"/>
        <v>Not an Outlier</v>
      </c>
    </row>
    <row r="2750" spans="1:6" x14ac:dyDescent="0.25">
      <c r="A2750" s="12">
        <v>1930.85</v>
      </c>
      <c r="B2750" s="26">
        <v>43483</v>
      </c>
      <c r="C2750" s="5">
        <v>308967</v>
      </c>
      <c r="D2750" s="12">
        <v>18580.080000000002</v>
      </c>
      <c r="E2750" s="27">
        <v>0.98069598099999999</v>
      </c>
      <c r="F2750" s="5" t="str">
        <f t="shared" si="42"/>
        <v>Not an Outlier</v>
      </c>
    </row>
    <row r="2751" spans="1:6" x14ac:dyDescent="0.25">
      <c r="A2751" s="12">
        <v>1932</v>
      </c>
      <c r="B2751" s="26">
        <v>42874</v>
      </c>
      <c r="C2751" s="5">
        <v>90422</v>
      </c>
      <c r="D2751" s="12">
        <v>6057.15</v>
      </c>
      <c r="E2751" s="27">
        <v>0.92828898199999998</v>
      </c>
      <c r="F2751" s="5" t="str">
        <f t="shared" si="42"/>
        <v>Not an Outlier</v>
      </c>
    </row>
    <row r="2752" spans="1:6" x14ac:dyDescent="0.25">
      <c r="A2752" s="12">
        <v>1933.01</v>
      </c>
      <c r="B2752" s="26">
        <v>43203</v>
      </c>
      <c r="C2752" s="5">
        <v>90313</v>
      </c>
      <c r="D2752" s="12">
        <v>55835.03</v>
      </c>
      <c r="E2752" s="27">
        <v>0.95313631399999998</v>
      </c>
      <c r="F2752" s="5" t="str">
        <f t="shared" si="42"/>
        <v>Not an Outlier</v>
      </c>
    </row>
    <row r="2753" spans="1:6" x14ac:dyDescent="0.25">
      <c r="A2753" s="12">
        <v>1933.69</v>
      </c>
      <c r="B2753" s="26">
        <v>43301</v>
      </c>
      <c r="C2753" s="5">
        <v>300376</v>
      </c>
      <c r="D2753" s="12">
        <v>5877.93</v>
      </c>
      <c r="E2753" s="27">
        <v>1.0000009999999999</v>
      </c>
      <c r="F2753" s="5" t="str">
        <f t="shared" si="42"/>
        <v>Not an Outlier</v>
      </c>
    </row>
    <row r="2754" spans="1:6" x14ac:dyDescent="0.25">
      <c r="A2754" s="12">
        <v>1935.44</v>
      </c>
      <c r="B2754" s="26">
        <v>43035</v>
      </c>
      <c r="C2754" s="5">
        <v>308838</v>
      </c>
      <c r="D2754" s="12">
        <v>16366.84</v>
      </c>
      <c r="E2754" s="27">
        <v>0.93764534200000005</v>
      </c>
      <c r="F2754" s="5" t="str">
        <f t="shared" ref="F2754:F2817" si="43">IF(OR(A2754&gt;$I$8,A2754&lt;$I$9), "Outlier", "Not an Outlier")</f>
        <v>Not an Outlier</v>
      </c>
    </row>
    <row r="2755" spans="1:6" x14ac:dyDescent="0.25">
      <c r="A2755" s="12">
        <v>1935.66</v>
      </c>
      <c r="B2755" s="26">
        <v>43056</v>
      </c>
      <c r="C2755" s="5">
        <v>335502</v>
      </c>
      <c r="D2755" s="12">
        <v>17657.36</v>
      </c>
      <c r="E2755" s="27">
        <v>0.97313195100000005</v>
      </c>
      <c r="F2755" s="5" t="str">
        <f t="shared" si="43"/>
        <v>Not an Outlier</v>
      </c>
    </row>
    <row r="2756" spans="1:6" x14ac:dyDescent="0.25">
      <c r="A2756" s="12">
        <v>1938.24</v>
      </c>
      <c r="B2756" s="26">
        <v>43168</v>
      </c>
      <c r="C2756" s="5">
        <v>335502</v>
      </c>
      <c r="D2756" s="12">
        <v>16922.89</v>
      </c>
      <c r="E2756" s="27">
        <v>0.96934173199999996</v>
      </c>
      <c r="F2756" s="5" t="str">
        <f t="shared" si="43"/>
        <v>Not an Outlier</v>
      </c>
    </row>
    <row r="2757" spans="1:6" x14ac:dyDescent="0.25">
      <c r="A2757" s="12">
        <v>1938.71</v>
      </c>
      <c r="B2757" s="26">
        <v>43245</v>
      </c>
      <c r="C2757" s="5">
        <v>308968</v>
      </c>
      <c r="D2757" s="12">
        <v>11417.25</v>
      </c>
      <c r="E2757" s="27">
        <v>0.97005105300000005</v>
      </c>
      <c r="F2757" s="5" t="str">
        <f t="shared" si="43"/>
        <v>Not an Outlier</v>
      </c>
    </row>
    <row r="2758" spans="1:6" x14ac:dyDescent="0.25">
      <c r="A2758" s="12">
        <v>1940.41</v>
      </c>
      <c r="B2758" s="26">
        <v>43063</v>
      </c>
      <c r="C2758" s="5">
        <v>335502</v>
      </c>
      <c r="D2758" s="12">
        <v>18024.34</v>
      </c>
      <c r="E2758" s="27">
        <v>0.97983514999999999</v>
      </c>
      <c r="F2758" s="5" t="str">
        <f t="shared" si="43"/>
        <v>Not an Outlier</v>
      </c>
    </row>
    <row r="2759" spans="1:6" x14ac:dyDescent="0.25">
      <c r="A2759" s="12">
        <v>1941.29</v>
      </c>
      <c r="B2759" s="26">
        <v>43455</v>
      </c>
      <c r="C2759" s="5">
        <v>308984</v>
      </c>
      <c r="D2759" s="12">
        <v>16155.23</v>
      </c>
      <c r="E2759" s="27">
        <v>0.98683512699999998</v>
      </c>
      <c r="F2759" s="5" t="str">
        <f t="shared" si="43"/>
        <v>Not an Outlier</v>
      </c>
    </row>
    <row r="2760" spans="1:6" x14ac:dyDescent="0.25">
      <c r="A2760" s="12">
        <v>1941.77</v>
      </c>
      <c r="B2760" s="26">
        <v>42923</v>
      </c>
      <c r="C2760" s="5">
        <v>86269</v>
      </c>
      <c r="D2760" s="12">
        <v>21323.82</v>
      </c>
      <c r="E2760" s="27">
        <v>0.96797152200000003</v>
      </c>
      <c r="F2760" s="5" t="str">
        <f t="shared" si="43"/>
        <v>Not an Outlier</v>
      </c>
    </row>
    <row r="2761" spans="1:6" x14ac:dyDescent="0.25">
      <c r="A2761" s="12">
        <v>1943.37</v>
      </c>
      <c r="B2761" s="26">
        <v>42811</v>
      </c>
      <c r="C2761" s="5">
        <v>90480</v>
      </c>
      <c r="D2761" s="12">
        <v>10351.370000000001</v>
      </c>
      <c r="E2761" s="27">
        <v>0.97475754699999995</v>
      </c>
      <c r="F2761" s="5" t="str">
        <f t="shared" si="43"/>
        <v>Not an Outlier</v>
      </c>
    </row>
    <row r="2762" spans="1:6" x14ac:dyDescent="0.25">
      <c r="A2762" s="12">
        <v>1944.02</v>
      </c>
      <c r="B2762" s="26">
        <v>43280</v>
      </c>
      <c r="C2762" s="5">
        <v>86594</v>
      </c>
      <c r="D2762" s="12">
        <v>31166.41</v>
      </c>
      <c r="E2762" s="27">
        <v>1.0000009999999999</v>
      </c>
      <c r="F2762" s="5" t="str">
        <f t="shared" si="43"/>
        <v>Not an Outlier</v>
      </c>
    </row>
    <row r="2763" spans="1:6" x14ac:dyDescent="0.25">
      <c r="A2763" s="12">
        <v>1945.61</v>
      </c>
      <c r="B2763" s="26">
        <v>43098</v>
      </c>
      <c r="C2763" s="5">
        <v>308966</v>
      </c>
      <c r="D2763" s="12">
        <v>17278.75</v>
      </c>
      <c r="E2763" s="27">
        <v>0.96527193600000005</v>
      </c>
      <c r="F2763" s="5" t="str">
        <f t="shared" si="43"/>
        <v>Not an Outlier</v>
      </c>
    </row>
    <row r="2764" spans="1:6" x14ac:dyDescent="0.25">
      <c r="A2764" s="12">
        <v>1946.61</v>
      </c>
      <c r="B2764" s="26">
        <v>43252</v>
      </c>
      <c r="C2764" s="5">
        <v>86612</v>
      </c>
      <c r="D2764" s="12">
        <v>11467.44</v>
      </c>
      <c r="E2764" s="27">
        <v>1.0000009999999999</v>
      </c>
      <c r="F2764" s="5" t="str">
        <f t="shared" si="43"/>
        <v>Not an Outlier</v>
      </c>
    </row>
    <row r="2765" spans="1:6" x14ac:dyDescent="0.25">
      <c r="A2765" s="12">
        <v>1946.67</v>
      </c>
      <c r="B2765" s="26">
        <v>43462</v>
      </c>
      <c r="C2765" s="5">
        <v>308967</v>
      </c>
      <c r="D2765" s="12">
        <v>17058.099999999999</v>
      </c>
      <c r="E2765" s="27">
        <v>0.95431358899999996</v>
      </c>
      <c r="F2765" s="5" t="str">
        <f t="shared" si="43"/>
        <v>Not an Outlier</v>
      </c>
    </row>
    <row r="2766" spans="1:6" x14ac:dyDescent="0.25">
      <c r="A2766" s="12">
        <v>1947.29</v>
      </c>
      <c r="B2766" s="26">
        <v>42902</v>
      </c>
      <c r="C2766" s="5">
        <v>90313</v>
      </c>
      <c r="D2766" s="12">
        <v>69799.990000000005</v>
      </c>
      <c r="E2766" s="27">
        <v>0.99394326200000005</v>
      </c>
      <c r="F2766" s="5" t="str">
        <f t="shared" si="43"/>
        <v>Not an Outlier</v>
      </c>
    </row>
    <row r="2767" spans="1:6" x14ac:dyDescent="0.25">
      <c r="A2767" s="12">
        <v>1947.79</v>
      </c>
      <c r="B2767" s="26">
        <v>43189</v>
      </c>
      <c r="C2767" s="5">
        <v>308838</v>
      </c>
      <c r="D2767" s="12">
        <v>18325.919999999998</v>
      </c>
      <c r="E2767" s="27">
        <v>0.97113349400000004</v>
      </c>
      <c r="F2767" s="5" t="str">
        <f t="shared" si="43"/>
        <v>Not an Outlier</v>
      </c>
    </row>
    <row r="2768" spans="1:6" x14ac:dyDescent="0.25">
      <c r="A2768" s="12">
        <v>1948.28</v>
      </c>
      <c r="B2768" s="26">
        <v>43028</v>
      </c>
      <c r="C2768" s="5">
        <v>90480</v>
      </c>
      <c r="D2768" s="12">
        <v>9875.32</v>
      </c>
      <c r="E2768" s="27">
        <v>0.94225425500000004</v>
      </c>
      <c r="F2768" s="5" t="str">
        <f t="shared" si="43"/>
        <v>Not an Outlier</v>
      </c>
    </row>
    <row r="2769" spans="1:6" x14ac:dyDescent="0.25">
      <c r="A2769" s="12">
        <v>1948.4</v>
      </c>
      <c r="B2769" s="26">
        <v>43259</v>
      </c>
      <c r="C2769" s="5">
        <v>308968</v>
      </c>
      <c r="D2769" s="12">
        <v>11369.35</v>
      </c>
      <c r="E2769" s="27">
        <v>0.98088226700000003</v>
      </c>
      <c r="F2769" s="5" t="str">
        <f t="shared" si="43"/>
        <v>Not an Outlier</v>
      </c>
    </row>
    <row r="2770" spans="1:6" x14ac:dyDescent="0.25">
      <c r="A2770" s="12">
        <v>1948.41</v>
      </c>
      <c r="B2770" s="26">
        <v>43056</v>
      </c>
      <c r="C2770" s="5">
        <v>90313</v>
      </c>
      <c r="D2770" s="12">
        <v>62759.22</v>
      </c>
      <c r="E2770" s="27">
        <v>0.98156825599999997</v>
      </c>
      <c r="F2770" s="5" t="str">
        <f t="shared" si="43"/>
        <v>Not an Outlier</v>
      </c>
    </row>
    <row r="2771" spans="1:6" x14ac:dyDescent="0.25">
      <c r="A2771" s="12">
        <v>1949.26</v>
      </c>
      <c r="B2771" s="26">
        <v>43252</v>
      </c>
      <c r="C2771" s="5">
        <v>308838</v>
      </c>
      <c r="D2771" s="12">
        <v>17884.740000000002</v>
      </c>
      <c r="E2771" s="27">
        <v>0.97845317499999995</v>
      </c>
      <c r="F2771" s="5" t="str">
        <f t="shared" si="43"/>
        <v>Not an Outlier</v>
      </c>
    </row>
    <row r="2772" spans="1:6" x14ac:dyDescent="0.25">
      <c r="A2772" s="12">
        <v>1950.48</v>
      </c>
      <c r="B2772" s="26">
        <v>43028</v>
      </c>
      <c r="C2772" s="5">
        <v>335555</v>
      </c>
      <c r="D2772" s="12">
        <v>16377.57</v>
      </c>
      <c r="E2772" s="27">
        <v>0.96482891100000001</v>
      </c>
      <c r="F2772" s="5" t="str">
        <f t="shared" si="43"/>
        <v>Not an Outlier</v>
      </c>
    </row>
    <row r="2773" spans="1:6" x14ac:dyDescent="0.25">
      <c r="A2773" s="12">
        <v>1950.77</v>
      </c>
      <c r="B2773" s="26">
        <v>42874</v>
      </c>
      <c r="C2773" s="5">
        <v>90313</v>
      </c>
      <c r="D2773" s="12">
        <v>68240.679999999993</v>
      </c>
      <c r="E2773" s="27">
        <v>0.98949262199999999</v>
      </c>
      <c r="F2773" s="5" t="str">
        <f t="shared" si="43"/>
        <v>Not an Outlier</v>
      </c>
    </row>
    <row r="2774" spans="1:6" x14ac:dyDescent="0.25">
      <c r="A2774" s="12">
        <v>1951.59</v>
      </c>
      <c r="B2774" s="26">
        <v>43455</v>
      </c>
      <c r="C2774" s="5">
        <v>308964</v>
      </c>
      <c r="D2774" s="12">
        <v>16271.42</v>
      </c>
      <c r="E2774" s="27">
        <v>0.96113115100000002</v>
      </c>
      <c r="F2774" s="5" t="str">
        <f t="shared" si="43"/>
        <v>Not an Outlier</v>
      </c>
    </row>
    <row r="2775" spans="1:6" x14ac:dyDescent="0.25">
      <c r="A2775" s="12">
        <v>1952.74</v>
      </c>
      <c r="B2775" s="26">
        <v>43070</v>
      </c>
      <c r="C2775" s="5">
        <v>86253</v>
      </c>
      <c r="D2775" s="12">
        <v>24614.02</v>
      </c>
      <c r="E2775" s="27">
        <v>0.97616006499999997</v>
      </c>
      <c r="F2775" s="5" t="str">
        <f t="shared" si="43"/>
        <v>Not an Outlier</v>
      </c>
    </row>
    <row r="2776" spans="1:6" x14ac:dyDescent="0.25">
      <c r="A2776" s="12">
        <v>1952.91</v>
      </c>
      <c r="B2776" s="26">
        <v>43049</v>
      </c>
      <c r="C2776" s="5">
        <v>335554</v>
      </c>
      <c r="D2776" s="12">
        <v>31644.240000000002</v>
      </c>
      <c r="E2776" s="27">
        <v>0.96841212700000001</v>
      </c>
      <c r="F2776" s="5" t="str">
        <f t="shared" si="43"/>
        <v>Not an Outlier</v>
      </c>
    </row>
    <row r="2777" spans="1:6" x14ac:dyDescent="0.25">
      <c r="A2777" s="12">
        <v>1952.97</v>
      </c>
      <c r="B2777" s="26">
        <v>42937</v>
      </c>
      <c r="C2777" s="5">
        <v>335502</v>
      </c>
      <c r="D2777" s="12">
        <v>19912.900000000001</v>
      </c>
      <c r="E2777" s="27">
        <v>0.99188626099999999</v>
      </c>
      <c r="F2777" s="5" t="str">
        <f t="shared" si="43"/>
        <v>Not an Outlier</v>
      </c>
    </row>
    <row r="2778" spans="1:6" x14ac:dyDescent="0.25">
      <c r="A2778" s="12">
        <v>1953.26</v>
      </c>
      <c r="B2778" s="26">
        <v>43077</v>
      </c>
      <c r="C2778" s="5">
        <v>308838</v>
      </c>
      <c r="D2778" s="12">
        <v>15785.17</v>
      </c>
      <c r="E2778" s="27">
        <v>0.95659436099999995</v>
      </c>
      <c r="F2778" s="5" t="str">
        <f t="shared" si="43"/>
        <v>Not an Outlier</v>
      </c>
    </row>
    <row r="2779" spans="1:6" x14ac:dyDescent="0.25">
      <c r="A2779" s="12">
        <v>1953.48</v>
      </c>
      <c r="B2779" s="26">
        <v>43063</v>
      </c>
      <c r="C2779" s="5">
        <v>335555</v>
      </c>
      <c r="D2779" s="12">
        <v>17230.599999999999</v>
      </c>
      <c r="E2779" s="27">
        <v>0.97295614500000005</v>
      </c>
      <c r="F2779" s="5" t="str">
        <f t="shared" si="43"/>
        <v>Not an Outlier</v>
      </c>
    </row>
    <row r="2780" spans="1:6" x14ac:dyDescent="0.25">
      <c r="A2780" s="12">
        <v>1954.44</v>
      </c>
      <c r="B2780" s="26">
        <v>43371</v>
      </c>
      <c r="C2780" s="5">
        <v>308968</v>
      </c>
      <c r="D2780" s="12">
        <v>11358.98</v>
      </c>
      <c r="E2780" s="27">
        <v>0.963526836</v>
      </c>
      <c r="F2780" s="5" t="str">
        <f t="shared" si="43"/>
        <v>Not an Outlier</v>
      </c>
    </row>
    <row r="2781" spans="1:6" x14ac:dyDescent="0.25">
      <c r="A2781" s="12">
        <v>1955.2</v>
      </c>
      <c r="B2781" s="26">
        <v>42832</v>
      </c>
      <c r="C2781" s="5">
        <v>308838</v>
      </c>
      <c r="D2781" s="12">
        <v>22217.43</v>
      </c>
      <c r="E2781" s="27">
        <v>0.976132483</v>
      </c>
      <c r="F2781" s="5" t="str">
        <f t="shared" si="43"/>
        <v>Not an Outlier</v>
      </c>
    </row>
    <row r="2782" spans="1:6" x14ac:dyDescent="0.25">
      <c r="A2782" s="12">
        <v>1955.31</v>
      </c>
      <c r="B2782" s="26">
        <v>43154</v>
      </c>
      <c r="C2782" s="5">
        <v>300375</v>
      </c>
      <c r="D2782" s="12">
        <v>24040.31</v>
      </c>
      <c r="E2782" s="27">
        <v>0.95564654100000002</v>
      </c>
      <c r="F2782" s="5" t="str">
        <f t="shared" si="43"/>
        <v>Not an Outlier</v>
      </c>
    </row>
    <row r="2783" spans="1:6" x14ac:dyDescent="0.25">
      <c r="A2783" s="12">
        <v>1955.6</v>
      </c>
      <c r="B2783" s="26">
        <v>43357</v>
      </c>
      <c r="C2783" s="5">
        <v>236506</v>
      </c>
      <c r="D2783" s="12">
        <v>14492.57</v>
      </c>
      <c r="E2783" s="27">
        <v>0.28571528600000001</v>
      </c>
      <c r="F2783" s="5" t="str">
        <f t="shared" si="43"/>
        <v>Not an Outlier</v>
      </c>
    </row>
    <row r="2784" spans="1:6" x14ac:dyDescent="0.25">
      <c r="A2784" s="12">
        <v>1955.72</v>
      </c>
      <c r="B2784" s="26">
        <v>43112</v>
      </c>
      <c r="C2784" s="5">
        <v>335555</v>
      </c>
      <c r="D2784" s="12">
        <v>17420.810000000001</v>
      </c>
      <c r="E2784" s="27">
        <v>0.981085133</v>
      </c>
      <c r="F2784" s="5" t="str">
        <f t="shared" si="43"/>
        <v>Not an Outlier</v>
      </c>
    </row>
    <row r="2785" spans="1:6" x14ac:dyDescent="0.25">
      <c r="A2785" s="12">
        <v>1957.75</v>
      </c>
      <c r="B2785" s="26">
        <v>43028</v>
      </c>
      <c r="C2785" s="5">
        <v>86269</v>
      </c>
      <c r="D2785" s="12">
        <v>20314.93</v>
      </c>
      <c r="E2785" s="27">
        <v>0.95382972300000002</v>
      </c>
      <c r="F2785" s="5" t="str">
        <f t="shared" si="43"/>
        <v>Not an Outlier</v>
      </c>
    </row>
    <row r="2786" spans="1:6" x14ac:dyDescent="0.25">
      <c r="A2786" s="12">
        <v>1957.93</v>
      </c>
      <c r="B2786" s="26">
        <v>43231</v>
      </c>
      <c r="C2786" s="5">
        <v>86253</v>
      </c>
      <c r="D2786" s="12">
        <v>20255.75</v>
      </c>
      <c r="E2786" s="27">
        <v>0.50000100000000003</v>
      </c>
      <c r="F2786" s="5" t="str">
        <f t="shared" si="43"/>
        <v>Not an Outlier</v>
      </c>
    </row>
    <row r="2787" spans="1:6" x14ac:dyDescent="0.25">
      <c r="A2787" s="12">
        <v>1958.15</v>
      </c>
      <c r="B2787" s="26">
        <v>43315</v>
      </c>
      <c r="C2787" s="5">
        <v>90266</v>
      </c>
      <c r="D2787" s="12">
        <v>19704</v>
      </c>
      <c r="E2787" s="27">
        <v>1.0000009999999999</v>
      </c>
      <c r="F2787" s="5" t="str">
        <f t="shared" si="43"/>
        <v>Not an Outlier</v>
      </c>
    </row>
    <row r="2788" spans="1:6" x14ac:dyDescent="0.25">
      <c r="A2788" s="12">
        <v>1958.83</v>
      </c>
      <c r="B2788" s="26">
        <v>43126</v>
      </c>
      <c r="C2788" s="5">
        <v>86594</v>
      </c>
      <c r="D2788" s="12">
        <v>39874.9</v>
      </c>
      <c r="E2788" s="27">
        <v>0.98068324699999998</v>
      </c>
      <c r="F2788" s="5" t="str">
        <f t="shared" si="43"/>
        <v>Not an Outlier</v>
      </c>
    </row>
    <row r="2789" spans="1:6" x14ac:dyDescent="0.25">
      <c r="A2789" s="12">
        <v>1959.61</v>
      </c>
      <c r="B2789" s="26">
        <v>43469</v>
      </c>
      <c r="C2789" s="5">
        <v>308965</v>
      </c>
      <c r="D2789" s="12">
        <v>15608.54</v>
      </c>
      <c r="E2789" s="27">
        <v>0.96185022899999995</v>
      </c>
      <c r="F2789" s="5" t="str">
        <f t="shared" si="43"/>
        <v>Not an Outlier</v>
      </c>
    </row>
    <row r="2790" spans="1:6" x14ac:dyDescent="0.25">
      <c r="A2790" s="12">
        <v>1959.95</v>
      </c>
      <c r="B2790" s="26">
        <v>43189</v>
      </c>
      <c r="C2790" s="5">
        <v>300375</v>
      </c>
      <c r="D2790" s="12">
        <v>22076.73</v>
      </c>
      <c r="E2790" s="27">
        <v>0.87663721800000005</v>
      </c>
      <c r="F2790" s="5" t="str">
        <f t="shared" si="43"/>
        <v>Not an Outlier</v>
      </c>
    </row>
    <row r="2791" spans="1:6" x14ac:dyDescent="0.25">
      <c r="A2791" s="12">
        <v>1960.07</v>
      </c>
      <c r="B2791" s="26">
        <v>42790</v>
      </c>
      <c r="C2791" s="5">
        <v>335502</v>
      </c>
      <c r="D2791" s="12">
        <v>19780.2</v>
      </c>
      <c r="E2791" s="27">
        <v>0.99055277600000002</v>
      </c>
      <c r="F2791" s="5" t="str">
        <f t="shared" si="43"/>
        <v>Not an Outlier</v>
      </c>
    </row>
    <row r="2792" spans="1:6" x14ac:dyDescent="0.25">
      <c r="A2792" s="12">
        <v>1961.67</v>
      </c>
      <c r="B2792" s="26">
        <v>42804</v>
      </c>
      <c r="C2792" s="5">
        <v>300375</v>
      </c>
      <c r="D2792" s="12">
        <v>29955.17</v>
      </c>
      <c r="E2792" s="27">
        <v>0.98003884299999999</v>
      </c>
      <c r="F2792" s="5" t="str">
        <f t="shared" si="43"/>
        <v>Not an Outlier</v>
      </c>
    </row>
    <row r="2793" spans="1:6" x14ac:dyDescent="0.25">
      <c r="A2793" s="12">
        <v>1962.87</v>
      </c>
      <c r="B2793" s="26">
        <v>43336</v>
      </c>
      <c r="C2793" s="5">
        <v>86594</v>
      </c>
      <c r="D2793" s="12">
        <v>27243.14</v>
      </c>
      <c r="E2793" s="27">
        <v>1.0000009999999999</v>
      </c>
      <c r="F2793" s="5" t="str">
        <f t="shared" si="43"/>
        <v>Not an Outlier</v>
      </c>
    </row>
    <row r="2794" spans="1:6" x14ac:dyDescent="0.25">
      <c r="A2794" s="12">
        <v>1963.97</v>
      </c>
      <c r="B2794" s="26">
        <v>42839</v>
      </c>
      <c r="C2794" s="5">
        <v>86253</v>
      </c>
      <c r="D2794" s="12">
        <v>25076.29</v>
      </c>
      <c r="E2794" s="27">
        <v>0.97460207600000004</v>
      </c>
      <c r="F2794" s="5" t="str">
        <f t="shared" si="43"/>
        <v>Not an Outlier</v>
      </c>
    </row>
    <row r="2795" spans="1:6" x14ac:dyDescent="0.25">
      <c r="A2795" s="12">
        <v>1964.07</v>
      </c>
      <c r="B2795" s="26">
        <v>43224</v>
      </c>
      <c r="C2795" s="5">
        <v>86269</v>
      </c>
      <c r="D2795" s="12">
        <v>18115.900000000001</v>
      </c>
      <c r="E2795" s="27">
        <v>1.0000009999999999</v>
      </c>
      <c r="F2795" s="5" t="str">
        <f t="shared" si="43"/>
        <v>Not an Outlier</v>
      </c>
    </row>
    <row r="2796" spans="1:6" x14ac:dyDescent="0.25">
      <c r="A2796" s="12">
        <v>1964.46</v>
      </c>
      <c r="B2796" s="26">
        <v>42944</v>
      </c>
      <c r="C2796" s="5">
        <v>86269</v>
      </c>
      <c r="D2796" s="12">
        <v>22030.91</v>
      </c>
      <c r="E2796" s="27">
        <v>0.981293517</v>
      </c>
      <c r="F2796" s="5" t="str">
        <f t="shared" si="43"/>
        <v>Not an Outlier</v>
      </c>
    </row>
    <row r="2797" spans="1:6" x14ac:dyDescent="0.25">
      <c r="A2797" s="12">
        <v>1964.86</v>
      </c>
      <c r="B2797" s="26">
        <v>42839</v>
      </c>
      <c r="C2797" s="5">
        <v>90480</v>
      </c>
      <c r="D2797" s="12">
        <v>10226.75</v>
      </c>
      <c r="E2797" s="27">
        <v>0.96986116600000005</v>
      </c>
      <c r="F2797" s="5" t="str">
        <f t="shared" si="43"/>
        <v>Not an Outlier</v>
      </c>
    </row>
    <row r="2798" spans="1:6" x14ac:dyDescent="0.25">
      <c r="A2798" s="12">
        <v>1965.7</v>
      </c>
      <c r="B2798" s="26">
        <v>43196</v>
      </c>
      <c r="C2798" s="5">
        <v>90313</v>
      </c>
      <c r="D2798" s="12">
        <v>56633.89</v>
      </c>
      <c r="E2798" s="27">
        <v>0.95926549800000005</v>
      </c>
      <c r="F2798" s="5" t="str">
        <f t="shared" si="43"/>
        <v>Not an Outlier</v>
      </c>
    </row>
    <row r="2799" spans="1:6" x14ac:dyDescent="0.25">
      <c r="A2799" s="12">
        <v>1966.23</v>
      </c>
      <c r="B2799" s="26">
        <v>43315</v>
      </c>
      <c r="C2799" s="5">
        <v>236505</v>
      </c>
      <c r="D2799" s="12">
        <v>9793.18</v>
      </c>
      <c r="E2799" s="27">
        <v>0.71428671399999999</v>
      </c>
      <c r="F2799" s="5" t="str">
        <f t="shared" si="43"/>
        <v>Not an Outlier</v>
      </c>
    </row>
    <row r="2800" spans="1:6" x14ac:dyDescent="0.25">
      <c r="A2800" s="12">
        <v>1966.25</v>
      </c>
      <c r="B2800" s="26">
        <v>42804</v>
      </c>
      <c r="C2800" s="5">
        <v>86269</v>
      </c>
      <c r="D2800" s="12">
        <v>22432.66</v>
      </c>
      <c r="E2800" s="27">
        <v>0.97710601399999997</v>
      </c>
      <c r="F2800" s="5" t="str">
        <f t="shared" si="43"/>
        <v>Not an Outlier</v>
      </c>
    </row>
    <row r="2801" spans="1:6" x14ac:dyDescent="0.25">
      <c r="A2801" s="12">
        <v>1966.97</v>
      </c>
      <c r="B2801" s="26">
        <v>43301</v>
      </c>
      <c r="C2801" s="5">
        <v>90313</v>
      </c>
      <c r="D2801" s="12">
        <v>47223.73</v>
      </c>
      <c r="E2801" s="27">
        <v>1.0000009999999999</v>
      </c>
      <c r="F2801" s="5" t="str">
        <f t="shared" si="43"/>
        <v>Not an Outlier</v>
      </c>
    </row>
    <row r="2802" spans="1:6" x14ac:dyDescent="0.25">
      <c r="A2802" s="12">
        <v>1967.5</v>
      </c>
      <c r="B2802" s="26">
        <v>42916</v>
      </c>
      <c r="C2802" s="5">
        <v>86253</v>
      </c>
      <c r="D2802" s="12">
        <v>26271.43</v>
      </c>
      <c r="E2802" s="27">
        <v>0.98131822999999996</v>
      </c>
      <c r="F2802" s="5" t="str">
        <f t="shared" si="43"/>
        <v>Not an Outlier</v>
      </c>
    </row>
    <row r="2803" spans="1:6" x14ac:dyDescent="0.25">
      <c r="A2803" s="12">
        <v>1967.51</v>
      </c>
      <c r="B2803" s="26">
        <v>42902</v>
      </c>
      <c r="C2803" s="5">
        <v>90480</v>
      </c>
      <c r="D2803" s="12">
        <v>10675.82</v>
      </c>
      <c r="E2803" s="27">
        <v>0.96996132499999999</v>
      </c>
      <c r="F2803" s="5" t="str">
        <f t="shared" si="43"/>
        <v>Not an Outlier</v>
      </c>
    </row>
    <row r="2804" spans="1:6" x14ac:dyDescent="0.25">
      <c r="A2804" s="12">
        <v>1967.59</v>
      </c>
      <c r="B2804" s="26">
        <v>43042</v>
      </c>
      <c r="C2804" s="5">
        <v>86253</v>
      </c>
      <c r="D2804" s="12">
        <v>23571.919999999998</v>
      </c>
      <c r="E2804" s="27">
        <v>0.96454602599999995</v>
      </c>
      <c r="F2804" s="5" t="str">
        <f t="shared" si="43"/>
        <v>Not an Outlier</v>
      </c>
    </row>
    <row r="2805" spans="1:6" x14ac:dyDescent="0.25">
      <c r="A2805" s="12">
        <v>1967.72</v>
      </c>
      <c r="B2805" s="26">
        <v>42979</v>
      </c>
      <c r="C2805" s="5">
        <v>308964</v>
      </c>
      <c r="D2805" s="12">
        <v>18333.900000000001</v>
      </c>
      <c r="E2805" s="27">
        <v>0.97914534099999995</v>
      </c>
      <c r="F2805" s="5" t="str">
        <f t="shared" si="43"/>
        <v>Not an Outlier</v>
      </c>
    </row>
    <row r="2806" spans="1:6" x14ac:dyDescent="0.25">
      <c r="A2806" s="12">
        <v>1968.72</v>
      </c>
      <c r="B2806" s="26">
        <v>43245</v>
      </c>
      <c r="C2806" s="5">
        <v>86253</v>
      </c>
      <c r="D2806" s="12">
        <v>18909.419999999998</v>
      </c>
      <c r="E2806" s="27">
        <v>0.50000100000000003</v>
      </c>
      <c r="F2806" s="5" t="str">
        <f t="shared" si="43"/>
        <v>Not an Outlier</v>
      </c>
    </row>
    <row r="2807" spans="1:6" x14ac:dyDescent="0.25">
      <c r="A2807" s="12">
        <v>1969.84</v>
      </c>
      <c r="B2807" s="26">
        <v>42776</v>
      </c>
      <c r="C2807" s="5">
        <v>90313</v>
      </c>
      <c r="D2807" s="12">
        <v>71156.94</v>
      </c>
      <c r="E2807" s="27">
        <v>0.98579107200000005</v>
      </c>
      <c r="F2807" s="5" t="str">
        <f t="shared" si="43"/>
        <v>Not an Outlier</v>
      </c>
    </row>
    <row r="2808" spans="1:6" x14ac:dyDescent="0.25">
      <c r="A2808" s="12">
        <v>1969.89</v>
      </c>
      <c r="B2808" s="26">
        <v>42916</v>
      </c>
      <c r="C2808" s="5">
        <v>335502</v>
      </c>
      <c r="D2808" s="12">
        <v>20112.62</v>
      </c>
      <c r="E2808" s="27">
        <v>0.98830067899999996</v>
      </c>
      <c r="F2808" s="5" t="str">
        <f t="shared" si="43"/>
        <v>Not an Outlier</v>
      </c>
    </row>
    <row r="2809" spans="1:6" x14ac:dyDescent="0.25">
      <c r="A2809" s="12">
        <v>1970.32</v>
      </c>
      <c r="B2809" s="26">
        <v>43273</v>
      </c>
      <c r="C2809" s="5">
        <v>86253</v>
      </c>
      <c r="D2809" s="12">
        <v>16321.94</v>
      </c>
      <c r="E2809" s="27">
        <v>9.9999999990000009E-7</v>
      </c>
      <c r="F2809" s="5" t="str">
        <f t="shared" si="43"/>
        <v>Not an Outlier</v>
      </c>
    </row>
    <row r="2810" spans="1:6" x14ac:dyDescent="0.25">
      <c r="A2810" s="12">
        <v>1972.29</v>
      </c>
      <c r="B2810" s="26">
        <v>43406</v>
      </c>
      <c r="C2810" s="5">
        <v>308965</v>
      </c>
      <c r="D2810" s="12">
        <v>15200.71</v>
      </c>
      <c r="E2810" s="27">
        <v>0.95894914899999995</v>
      </c>
      <c r="F2810" s="5" t="str">
        <f t="shared" si="43"/>
        <v>Not an Outlier</v>
      </c>
    </row>
    <row r="2811" spans="1:6" x14ac:dyDescent="0.25">
      <c r="A2811" s="12">
        <v>1972.38</v>
      </c>
      <c r="B2811" s="26">
        <v>43098</v>
      </c>
      <c r="C2811" s="5">
        <v>308965</v>
      </c>
      <c r="D2811" s="12">
        <v>14410.69</v>
      </c>
      <c r="E2811" s="27">
        <v>0.972414793</v>
      </c>
      <c r="F2811" s="5" t="str">
        <f t="shared" si="43"/>
        <v>Not an Outlier</v>
      </c>
    </row>
    <row r="2812" spans="1:6" x14ac:dyDescent="0.25">
      <c r="A2812" s="12">
        <v>1973.85</v>
      </c>
      <c r="B2812" s="26">
        <v>42958</v>
      </c>
      <c r="C2812" s="5">
        <v>335554</v>
      </c>
      <c r="D2812" s="12">
        <v>33135.67</v>
      </c>
      <c r="E2812" s="27">
        <v>0.97905365099999997</v>
      </c>
      <c r="F2812" s="5" t="str">
        <f t="shared" si="43"/>
        <v>Not an Outlier</v>
      </c>
    </row>
    <row r="2813" spans="1:6" x14ac:dyDescent="0.25">
      <c r="A2813" s="12">
        <v>1973.99</v>
      </c>
      <c r="B2813" s="26">
        <v>42979</v>
      </c>
      <c r="C2813" s="5">
        <v>86269</v>
      </c>
      <c r="D2813" s="12">
        <v>21343.27</v>
      </c>
      <c r="E2813" s="27">
        <v>0.96353085599999999</v>
      </c>
      <c r="F2813" s="5" t="str">
        <f t="shared" si="43"/>
        <v>Not an Outlier</v>
      </c>
    </row>
    <row r="2814" spans="1:6" x14ac:dyDescent="0.25">
      <c r="A2814" s="12">
        <v>1975.25</v>
      </c>
      <c r="B2814" s="26">
        <v>43378</v>
      </c>
      <c r="C2814" s="5">
        <v>335554</v>
      </c>
      <c r="D2814" s="12">
        <v>17620.72</v>
      </c>
      <c r="E2814" s="27">
        <v>9.9999999990000009E-7</v>
      </c>
      <c r="F2814" s="5" t="str">
        <f t="shared" si="43"/>
        <v>Not an Outlier</v>
      </c>
    </row>
    <row r="2815" spans="1:6" x14ac:dyDescent="0.25">
      <c r="A2815" s="12">
        <v>1975.31</v>
      </c>
      <c r="B2815" s="26">
        <v>43455</v>
      </c>
      <c r="C2815" s="5">
        <v>308967</v>
      </c>
      <c r="D2815" s="12">
        <v>16943.86</v>
      </c>
      <c r="E2815" s="27">
        <v>0.96371982099999998</v>
      </c>
      <c r="F2815" s="5" t="str">
        <f t="shared" si="43"/>
        <v>Not an Outlier</v>
      </c>
    </row>
    <row r="2816" spans="1:6" x14ac:dyDescent="0.25">
      <c r="A2816" s="12">
        <v>1975.85</v>
      </c>
      <c r="B2816" s="26">
        <v>43322</v>
      </c>
      <c r="C2816" s="5">
        <v>335594</v>
      </c>
      <c r="D2816" s="12">
        <v>5153.1000000000004</v>
      </c>
      <c r="E2816" s="27">
        <v>9.9999999990000009E-7</v>
      </c>
      <c r="F2816" s="5" t="str">
        <f t="shared" si="43"/>
        <v>Not an Outlier</v>
      </c>
    </row>
    <row r="2817" spans="1:6" x14ac:dyDescent="0.25">
      <c r="A2817" s="12">
        <v>1976.04</v>
      </c>
      <c r="B2817" s="26">
        <v>43371</v>
      </c>
      <c r="C2817" s="5">
        <v>335602</v>
      </c>
      <c r="D2817" s="12">
        <v>14100.25</v>
      </c>
      <c r="E2817" s="27">
        <v>1.0000009999999999</v>
      </c>
      <c r="F2817" s="5" t="str">
        <f t="shared" si="43"/>
        <v>Not an Outlier</v>
      </c>
    </row>
    <row r="2818" spans="1:6" x14ac:dyDescent="0.25">
      <c r="A2818" s="12">
        <v>1976.06</v>
      </c>
      <c r="B2818" s="26">
        <v>42881</v>
      </c>
      <c r="C2818" s="5">
        <v>86269</v>
      </c>
      <c r="D2818" s="12">
        <v>21355.1</v>
      </c>
      <c r="E2818" s="27">
        <v>0.95433587799999997</v>
      </c>
      <c r="F2818" s="5" t="str">
        <f t="shared" ref="F2818:F2881" si="44">IF(OR(A2818&gt;$I$8,A2818&lt;$I$9), "Outlier", "Not an Outlier")</f>
        <v>Not an Outlier</v>
      </c>
    </row>
    <row r="2819" spans="1:6" x14ac:dyDescent="0.25">
      <c r="A2819" s="12">
        <v>1976.38</v>
      </c>
      <c r="B2819" s="26">
        <v>42776</v>
      </c>
      <c r="C2819" s="5">
        <v>86253</v>
      </c>
      <c r="D2819" s="12">
        <v>25201.55</v>
      </c>
      <c r="E2819" s="27">
        <v>0.97949835399999996</v>
      </c>
      <c r="F2819" s="5" t="str">
        <f t="shared" si="44"/>
        <v>Not an Outlier</v>
      </c>
    </row>
    <row r="2820" spans="1:6" x14ac:dyDescent="0.25">
      <c r="A2820" s="12">
        <v>1976.48</v>
      </c>
      <c r="B2820" s="26">
        <v>43070</v>
      </c>
      <c r="C2820" s="5">
        <v>90313</v>
      </c>
      <c r="D2820" s="12">
        <v>62621.27</v>
      </c>
      <c r="E2820" s="27">
        <v>0.98110455299999999</v>
      </c>
      <c r="F2820" s="5" t="str">
        <f t="shared" si="44"/>
        <v>Not an Outlier</v>
      </c>
    </row>
    <row r="2821" spans="1:6" x14ac:dyDescent="0.25">
      <c r="A2821" s="12">
        <v>1978.08</v>
      </c>
      <c r="B2821" s="26">
        <v>43056</v>
      </c>
      <c r="C2821" s="5">
        <v>308838</v>
      </c>
      <c r="D2821" s="12">
        <v>16401.7</v>
      </c>
      <c r="E2821" s="27">
        <v>0.953500876</v>
      </c>
      <c r="F2821" s="5" t="str">
        <f t="shared" si="44"/>
        <v>Not an Outlier</v>
      </c>
    </row>
    <row r="2822" spans="1:6" x14ac:dyDescent="0.25">
      <c r="A2822" s="12">
        <v>1980.13</v>
      </c>
      <c r="B2822" s="26">
        <v>42944</v>
      </c>
      <c r="C2822" s="5">
        <v>335502</v>
      </c>
      <c r="D2822" s="12">
        <v>20194.919999999998</v>
      </c>
      <c r="E2822" s="27">
        <v>0.99065961499999999</v>
      </c>
      <c r="F2822" s="5" t="str">
        <f t="shared" si="44"/>
        <v>Not an Outlier</v>
      </c>
    </row>
    <row r="2823" spans="1:6" x14ac:dyDescent="0.25">
      <c r="A2823" s="12">
        <v>1980.29</v>
      </c>
      <c r="B2823" s="26">
        <v>42832</v>
      </c>
      <c r="C2823" s="5">
        <v>86269</v>
      </c>
      <c r="D2823" s="12">
        <v>21515.97</v>
      </c>
      <c r="E2823" s="27">
        <v>0.95651040700000001</v>
      </c>
      <c r="F2823" s="5" t="str">
        <f t="shared" si="44"/>
        <v>Not an Outlier</v>
      </c>
    </row>
    <row r="2824" spans="1:6" x14ac:dyDescent="0.25">
      <c r="A2824" s="12">
        <v>1981.94</v>
      </c>
      <c r="B2824" s="26">
        <v>43196</v>
      </c>
      <c r="C2824" s="5">
        <v>308968</v>
      </c>
      <c r="D2824" s="12">
        <v>11490.71</v>
      </c>
      <c r="E2824" s="27">
        <v>0.95905573</v>
      </c>
      <c r="F2824" s="5" t="str">
        <f t="shared" si="44"/>
        <v>Not an Outlier</v>
      </c>
    </row>
    <row r="2825" spans="1:6" x14ac:dyDescent="0.25">
      <c r="A2825" s="12">
        <v>1982.57</v>
      </c>
      <c r="B2825" s="26">
        <v>43119</v>
      </c>
      <c r="C2825" s="5">
        <v>308967</v>
      </c>
      <c r="D2825" s="12">
        <v>18067.97</v>
      </c>
      <c r="E2825" s="27">
        <v>0.982677519</v>
      </c>
      <c r="F2825" s="5" t="str">
        <f t="shared" si="44"/>
        <v>Not an Outlier</v>
      </c>
    </row>
    <row r="2826" spans="1:6" x14ac:dyDescent="0.25">
      <c r="A2826" s="12">
        <v>1982.67</v>
      </c>
      <c r="B2826" s="26">
        <v>43042</v>
      </c>
      <c r="C2826" s="5">
        <v>90480</v>
      </c>
      <c r="D2826" s="12">
        <v>9372.44</v>
      </c>
      <c r="E2826" s="27">
        <v>0.91819311199999998</v>
      </c>
      <c r="F2826" s="5" t="str">
        <f t="shared" si="44"/>
        <v>Not an Outlier</v>
      </c>
    </row>
    <row r="2827" spans="1:6" x14ac:dyDescent="0.25">
      <c r="A2827" s="12">
        <v>1982.83</v>
      </c>
      <c r="B2827" s="26">
        <v>42804</v>
      </c>
      <c r="C2827" s="5">
        <v>90313</v>
      </c>
      <c r="D2827" s="12">
        <v>70275.789999999994</v>
      </c>
      <c r="E2827" s="27">
        <v>0.98626473599999998</v>
      </c>
      <c r="F2827" s="5" t="str">
        <f t="shared" si="44"/>
        <v>Not an Outlier</v>
      </c>
    </row>
    <row r="2828" spans="1:6" x14ac:dyDescent="0.25">
      <c r="A2828" s="12">
        <v>1983.79</v>
      </c>
      <c r="B2828" s="26">
        <v>43175</v>
      </c>
      <c r="C2828" s="5">
        <v>86253</v>
      </c>
      <c r="D2828" s="12">
        <v>24577.16</v>
      </c>
      <c r="E2828" s="27">
        <v>0.94507764800000005</v>
      </c>
      <c r="F2828" s="5" t="str">
        <f t="shared" si="44"/>
        <v>Not an Outlier</v>
      </c>
    </row>
    <row r="2829" spans="1:6" x14ac:dyDescent="0.25">
      <c r="A2829" s="12">
        <v>1984.12</v>
      </c>
      <c r="B2829" s="26">
        <v>42853</v>
      </c>
      <c r="C2829" s="5">
        <v>300375</v>
      </c>
      <c r="D2829" s="12">
        <v>29457.71</v>
      </c>
      <c r="E2829" s="27">
        <v>0.974663002</v>
      </c>
      <c r="F2829" s="5" t="str">
        <f t="shared" si="44"/>
        <v>Not an Outlier</v>
      </c>
    </row>
    <row r="2830" spans="1:6" x14ac:dyDescent="0.25">
      <c r="A2830" s="12">
        <v>1985.12</v>
      </c>
      <c r="B2830" s="26">
        <v>43371</v>
      </c>
      <c r="C2830" s="5">
        <v>308967</v>
      </c>
      <c r="D2830" s="12">
        <v>17295.72</v>
      </c>
      <c r="E2830" s="27">
        <v>0.96898486800000005</v>
      </c>
      <c r="F2830" s="5" t="str">
        <f t="shared" si="44"/>
        <v>Not an Outlier</v>
      </c>
    </row>
    <row r="2831" spans="1:6" x14ac:dyDescent="0.25">
      <c r="A2831" s="12">
        <v>1985.46</v>
      </c>
      <c r="B2831" s="26">
        <v>42923</v>
      </c>
      <c r="C2831" s="5">
        <v>335502</v>
      </c>
      <c r="D2831" s="12">
        <v>19431.490000000002</v>
      </c>
      <c r="E2831" s="27">
        <v>0.99179190399999995</v>
      </c>
      <c r="F2831" s="5" t="str">
        <f t="shared" si="44"/>
        <v>Not an Outlier</v>
      </c>
    </row>
    <row r="2832" spans="1:6" x14ac:dyDescent="0.25">
      <c r="A2832" s="12">
        <v>1987.36</v>
      </c>
      <c r="B2832" s="26">
        <v>43364</v>
      </c>
      <c r="C2832" s="5">
        <v>86615</v>
      </c>
      <c r="D2832" s="12">
        <v>14066.3</v>
      </c>
      <c r="E2832" s="27">
        <v>1.0000009999999999</v>
      </c>
      <c r="F2832" s="5" t="str">
        <f t="shared" si="44"/>
        <v>Not an Outlier</v>
      </c>
    </row>
    <row r="2833" spans="1:6" x14ac:dyDescent="0.25">
      <c r="A2833" s="12">
        <v>1987.9</v>
      </c>
      <c r="B2833" s="26">
        <v>43462</v>
      </c>
      <c r="C2833" s="5">
        <v>308968</v>
      </c>
      <c r="D2833" s="12">
        <v>10354.18</v>
      </c>
      <c r="E2833" s="27">
        <v>0.94081614099999999</v>
      </c>
      <c r="F2833" s="5" t="str">
        <f t="shared" si="44"/>
        <v>Not an Outlier</v>
      </c>
    </row>
    <row r="2834" spans="1:6" x14ac:dyDescent="0.25">
      <c r="A2834" s="12">
        <v>1987.92</v>
      </c>
      <c r="B2834" s="26">
        <v>43133</v>
      </c>
      <c r="C2834" s="5">
        <v>308965</v>
      </c>
      <c r="D2834" s="12">
        <v>14571.29</v>
      </c>
      <c r="E2834" s="27">
        <v>0.96674976800000001</v>
      </c>
      <c r="F2834" s="5" t="str">
        <f t="shared" si="44"/>
        <v>Not an Outlier</v>
      </c>
    </row>
    <row r="2835" spans="1:6" x14ac:dyDescent="0.25">
      <c r="A2835" s="12">
        <v>1988.17</v>
      </c>
      <c r="B2835" s="26">
        <v>43322</v>
      </c>
      <c r="C2835" s="5">
        <v>315866</v>
      </c>
      <c r="D2835" s="12">
        <v>8214.49</v>
      </c>
      <c r="E2835" s="27">
        <v>1.0000009999999999</v>
      </c>
      <c r="F2835" s="5" t="str">
        <f t="shared" si="44"/>
        <v>Not an Outlier</v>
      </c>
    </row>
    <row r="2836" spans="1:6" x14ac:dyDescent="0.25">
      <c r="A2836" s="12">
        <v>1988.26</v>
      </c>
      <c r="B2836" s="26">
        <v>43350</v>
      </c>
      <c r="C2836" s="5">
        <v>308965</v>
      </c>
      <c r="D2836" s="12">
        <v>15198.56</v>
      </c>
      <c r="E2836" s="27">
        <v>0.96087414699999996</v>
      </c>
      <c r="F2836" s="5" t="str">
        <f t="shared" si="44"/>
        <v>Not an Outlier</v>
      </c>
    </row>
    <row r="2837" spans="1:6" x14ac:dyDescent="0.25">
      <c r="A2837" s="12">
        <v>1990.24</v>
      </c>
      <c r="B2837" s="26">
        <v>42783</v>
      </c>
      <c r="C2837" s="5">
        <v>90422</v>
      </c>
      <c r="D2837" s="12">
        <v>6810.74</v>
      </c>
      <c r="E2837" s="27">
        <v>0.94771774399999997</v>
      </c>
      <c r="F2837" s="5" t="str">
        <f t="shared" si="44"/>
        <v>Not an Outlier</v>
      </c>
    </row>
    <row r="2838" spans="1:6" x14ac:dyDescent="0.25">
      <c r="A2838" s="12">
        <v>1990.37</v>
      </c>
      <c r="B2838" s="26">
        <v>43315</v>
      </c>
      <c r="C2838" s="5">
        <v>86215</v>
      </c>
      <c r="D2838" s="12">
        <v>7845.77</v>
      </c>
      <c r="E2838" s="27">
        <v>0.50000100000000003</v>
      </c>
      <c r="F2838" s="5" t="str">
        <f t="shared" si="44"/>
        <v>Not an Outlier</v>
      </c>
    </row>
    <row r="2839" spans="1:6" x14ac:dyDescent="0.25">
      <c r="A2839" s="12">
        <v>1990.92</v>
      </c>
      <c r="B2839" s="26">
        <v>43028</v>
      </c>
      <c r="C2839" s="5">
        <v>90313</v>
      </c>
      <c r="D2839" s="12">
        <v>63140.18</v>
      </c>
      <c r="E2839" s="27">
        <v>0.98022805800000001</v>
      </c>
      <c r="F2839" s="5" t="str">
        <f t="shared" si="44"/>
        <v>Not an Outlier</v>
      </c>
    </row>
    <row r="2840" spans="1:6" x14ac:dyDescent="0.25">
      <c r="A2840" s="12">
        <v>1991.96</v>
      </c>
      <c r="B2840" s="26">
        <v>43070</v>
      </c>
      <c r="C2840" s="5">
        <v>308967</v>
      </c>
      <c r="D2840" s="12">
        <v>18250.560000000001</v>
      </c>
      <c r="E2840" s="27">
        <v>0.98676957300000001</v>
      </c>
      <c r="F2840" s="5" t="str">
        <f t="shared" si="44"/>
        <v>Not an Outlier</v>
      </c>
    </row>
    <row r="2841" spans="1:6" x14ac:dyDescent="0.25">
      <c r="A2841" s="12">
        <v>1992.72</v>
      </c>
      <c r="B2841" s="26">
        <v>42888</v>
      </c>
      <c r="C2841" s="5">
        <v>335554</v>
      </c>
      <c r="D2841" s="12">
        <v>33059.730000000003</v>
      </c>
      <c r="E2841" s="27">
        <v>0.98432731500000004</v>
      </c>
      <c r="F2841" s="5" t="str">
        <f t="shared" si="44"/>
        <v>Not an Outlier</v>
      </c>
    </row>
    <row r="2842" spans="1:6" x14ac:dyDescent="0.25">
      <c r="A2842" s="12">
        <v>1993.44</v>
      </c>
      <c r="B2842" s="26">
        <v>42909</v>
      </c>
      <c r="C2842" s="5">
        <v>335555</v>
      </c>
      <c r="D2842" s="12">
        <v>18706.810000000001</v>
      </c>
      <c r="E2842" s="27">
        <v>0.98508267299999996</v>
      </c>
      <c r="F2842" s="5" t="str">
        <f t="shared" si="44"/>
        <v>Not an Outlier</v>
      </c>
    </row>
    <row r="2843" spans="1:6" x14ac:dyDescent="0.25">
      <c r="A2843" s="12">
        <v>1993.78</v>
      </c>
      <c r="B2843" s="26">
        <v>43007</v>
      </c>
      <c r="C2843" s="5">
        <v>86253</v>
      </c>
      <c r="D2843" s="12">
        <v>25467.75</v>
      </c>
      <c r="E2843" s="27">
        <v>0.97216555900000001</v>
      </c>
      <c r="F2843" s="5" t="str">
        <f t="shared" si="44"/>
        <v>Not an Outlier</v>
      </c>
    </row>
    <row r="2844" spans="1:6" x14ac:dyDescent="0.25">
      <c r="A2844" s="12">
        <v>1994.09</v>
      </c>
      <c r="B2844" s="26">
        <v>43280</v>
      </c>
      <c r="C2844" s="5">
        <v>308838</v>
      </c>
      <c r="D2844" s="12">
        <v>17461.32</v>
      </c>
      <c r="E2844" s="27">
        <v>0.97499894399999998</v>
      </c>
      <c r="F2844" s="5" t="str">
        <f t="shared" si="44"/>
        <v>Not an Outlier</v>
      </c>
    </row>
    <row r="2845" spans="1:6" x14ac:dyDescent="0.25">
      <c r="A2845" s="12">
        <v>1994.32</v>
      </c>
      <c r="B2845" s="26">
        <v>43182</v>
      </c>
      <c r="C2845" s="5">
        <v>335504</v>
      </c>
      <c r="D2845" s="12">
        <v>23088.58</v>
      </c>
      <c r="E2845" s="27">
        <v>0.93943483800000005</v>
      </c>
      <c r="F2845" s="5" t="str">
        <f t="shared" si="44"/>
        <v>Not an Outlier</v>
      </c>
    </row>
    <row r="2846" spans="1:6" x14ac:dyDescent="0.25">
      <c r="A2846" s="12">
        <v>1994.82</v>
      </c>
      <c r="B2846" s="26">
        <v>42937</v>
      </c>
      <c r="C2846" s="5">
        <v>308968</v>
      </c>
      <c r="D2846" s="12">
        <v>14446.06</v>
      </c>
      <c r="E2846" s="27">
        <v>0.98756073</v>
      </c>
      <c r="F2846" s="5" t="str">
        <f t="shared" si="44"/>
        <v>Not an Outlier</v>
      </c>
    </row>
    <row r="2847" spans="1:6" x14ac:dyDescent="0.25">
      <c r="A2847" s="12">
        <v>1994.91</v>
      </c>
      <c r="B2847" s="26">
        <v>42874</v>
      </c>
      <c r="C2847" s="5">
        <v>335555</v>
      </c>
      <c r="D2847" s="12">
        <v>17780.490000000002</v>
      </c>
      <c r="E2847" s="27">
        <v>0.98111704200000005</v>
      </c>
      <c r="F2847" s="5" t="str">
        <f t="shared" si="44"/>
        <v>Not an Outlier</v>
      </c>
    </row>
    <row r="2848" spans="1:6" x14ac:dyDescent="0.25">
      <c r="A2848" s="12">
        <v>1995.45</v>
      </c>
      <c r="B2848" s="26">
        <v>43273</v>
      </c>
      <c r="C2848" s="5">
        <v>308965</v>
      </c>
      <c r="D2848" s="12">
        <v>15137.99</v>
      </c>
      <c r="E2848" s="27">
        <v>0.97210242000000002</v>
      </c>
      <c r="F2848" s="5" t="str">
        <f t="shared" si="44"/>
        <v>Not an Outlier</v>
      </c>
    </row>
    <row r="2849" spans="1:6" x14ac:dyDescent="0.25">
      <c r="A2849" s="12">
        <v>1995.63</v>
      </c>
      <c r="B2849" s="26">
        <v>43224</v>
      </c>
      <c r="C2849" s="5">
        <v>86253</v>
      </c>
      <c r="D2849" s="12">
        <v>20841.54</v>
      </c>
      <c r="E2849" s="27">
        <v>0.92857242900000003</v>
      </c>
      <c r="F2849" s="5" t="str">
        <f t="shared" si="44"/>
        <v>Not an Outlier</v>
      </c>
    </row>
    <row r="2850" spans="1:6" x14ac:dyDescent="0.25">
      <c r="A2850" s="12">
        <v>1996.12</v>
      </c>
      <c r="B2850" s="26">
        <v>42860</v>
      </c>
      <c r="C2850" s="5">
        <v>308838</v>
      </c>
      <c r="D2850" s="12">
        <v>22388.6</v>
      </c>
      <c r="E2850" s="27">
        <v>0.98299026499999997</v>
      </c>
      <c r="F2850" s="5" t="str">
        <f t="shared" si="44"/>
        <v>Not an Outlier</v>
      </c>
    </row>
    <row r="2851" spans="1:6" x14ac:dyDescent="0.25">
      <c r="A2851" s="12">
        <v>1998.04</v>
      </c>
      <c r="B2851" s="26">
        <v>42916</v>
      </c>
      <c r="C2851" s="5">
        <v>86269</v>
      </c>
      <c r="D2851" s="12">
        <v>21735.9</v>
      </c>
      <c r="E2851" s="27">
        <v>0.96154672900000004</v>
      </c>
      <c r="F2851" s="5" t="str">
        <f t="shared" si="44"/>
        <v>Not an Outlier</v>
      </c>
    </row>
    <row r="2852" spans="1:6" x14ac:dyDescent="0.25">
      <c r="A2852" s="12">
        <v>1998.48</v>
      </c>
      <c r="B2852" s="26">
        <v>43406</v>
      </c>
      <c r="C2852" s="5">
        <v>308968</v>
      </c>
      <c r="D2852" s="12">
        <v>10687.48</v>
      </c>
      <c r="E2852" s="27">
        <v>0.94065528200000004</v>
      </c>
      <c r="F2852" s="5" t="str">
        <f t="shared" si="44"/>
        <v>Not an Outlier</v>
      </c>
    </row>
    <row r="2853" spans="1:6" x14ac:dyDescent="0.25">
      <c r="A2853" s="12">
        <v>1998.7</v>
      </c>
      <c r="B2853" s="26">
        <v>42916</v>
      </c>
      <c r="C2853" s="5">
        <v>90480</v>
      </c>
      <c r="D2853" s="12">
        <v>10635.65</v>
      </c>
      <c r="E2853" s="27">
        <v>0.97243042099999999</v>
      </c>
      <c r="F2853" s="5" t="str">
        <f t="shared" si="44"/>
        <v>Not an Outlier</v>
      </c>
    </row>
    <row r="2854" spans="1:6" x14ac:dyDescent="0.25">
      <c r="A2854" s="12">
        <v>1999.35</v>
      </c>
      <c r="B2854" s="26">
        <v>43301</v>
      </c>
      <c r="C2854" s="5">
        <v>87044</v>
      </c>
      <c r="D2854" s="12">
        <v>10020.09</v>
      </c>
      <c r="E2854" s="27">
        <v>1.0000009999999999</v>
      </c>
      <c r="F2854" s="5" t="str">
        <f t="shared" si="44"/>
        <v>Not an Outlier</v>
      </c>
    </row>
    <row r="2855" spans="1:6" x14ac:dyDescent="0.25">
      <c r="A2855" s="12">
        <v>2000.3</v>
      </c>
      <c r="B2855" s="26">
        <v>43245</v>
      </c>
      <c r="C2855" s="5">
        <v>86594</v>
      </c>
      <c r="D2855" s="12">
        <v>33877.22</v>
      </c>
      <c r="E2855" s="27">
        <v>1.0000009999999999</v>
      </c>
      <c r="F2855" s="5" t="str">
        <f t="shared" si="44"/>
        <v>Not an Outlier</v>
      </c>
    </row>
    <row r="2856" spans="1:6" x14ac:dyDescent="0.25">
      <c r="A2856" s="12">
        <v>2002.33</v>
      </c>
      <c r="B2856" s="26">
        <v>42783</v>
      </c>
      <c r="C2856" s="5">
        <v>308838</v>
      </c>
      <c r="D2856" s="12">
        <v>23878.080000000002</v>
      </c>
      <c r="E2856" s="27">
        <v>0.96149814899999997</v>
      </c>
      <c r="F2856" s="5" t="str">
        <f t="shared" si="44"/>
        <v>Not an Outlier</v>
      </c>
    </row>
    <row r="2857" spans="1:6" x14ac:dyDescent="0.25">
      <c r="A2857" s="12">
        <v>2002.97</v>
      </c>
      <c r="B2857" s="26">
        <v>43014</v>
      </c>
      <c r="C2857" s="5">
        <v>308838</v>
      </c>
      <c r="D2857" s="12">
        <v>16668.23</v>
      </c>
      <c r="E2857" s="27">
        <v>0.952158057</v>
      </c>
      <c r="F2857" s="5" t="str">
        <f t="shared" si="44"/>
        <v>Not an Outlier</v>
      </c>
    </row>
    <row r="2858" spans="1:6" x14ac:dyDescent="0.25">
      <c r="A2858" s="12">
        <v>2003.04</v>
      </c>
      <c r="B2858" s="26">
        <v>42860</v>
      </c>
      <c r="C2858" s="5">
        <v>335502</v>
      </c>
      <c r="D2858" s="12">
        <v>18109.07</v>
      </c>
      <c r="E2858" s="27">
        <v>0.98225007900000005</v>
      </c>
      <c r="F2858" s="5" t="str">
        <f t="shared" si="44"/>
        <v>Not an Outlier</v>
      </c>
    </row>
    <row r="2859" spans="1:6" x14ac:dyDescent="0.25">
      <c r="A2859" s="12">
        <v>2005.3</v>
      </c>
      <c r="B2859" s="26">
        <v>43301</v>
      </c>
      <c r="C2859" s="5">
        <v>300377</v>
      </c>
      <c r="D2859" s="12">
        <v>7969.62</v>
      </c>
      <c r="E2859" s="27">
        <v>1.0000009999999999</v>
      </c>
      <c r="F2859" s="5" t="str">
        <f t="shared" si="44"/>
        <v>Not an Outlier</v>
      </c>
    </row>
    <row r="2860" spans="1:6" x14ac:dyDescent="0.25">
      <c r="A2860" s="12">
        <v>2005.67</v>
      </c>
      <c r="B2860" s="26">
        <v>42930</v>
      </c>
      <c r="C2860" s="5">
        <v>308964</v>
      </c>
      <c r="D2860" s="12">
        <v>19910.150000000001</v>
      </c>
      <c r="E2860" s="27">
        <v>0.99431309300000004</v>
      </c>
      <c r="F2860" s="5" t="str">
        <f t="shared" si="44"/>
        <v>Not an Outlier</v>
      </c>
    </row>
    <row r="2861" spans="1:6" x14ac:dyDescent="0.25">
      <c r="A2861" s="12">
        <v>2006.11</v>
      </c>
      <c r="B2861" s="26">
        <v>42979</v>
      </c>
      <c r="C2861" s="5">
        <v>86594</v>
      </c>
      <c r="D2861" s="12">
        <v>42844.24</v>
      </c>
      <c r="E2861" s="27">
        <v>0.98148248100000002</v>
      </c>
      <c r="F2861" s="5" t="str">
        <f t="shared" si="44"/>
        <v>Not an Outlier</v>
      </c>
    </row>
    <row r="2862" spans="1:6" x14ac:dyDescent="0.25">
      <c r="A2862" s="12">
        <v>2006.28</v>
      </c>
      <c r="B2862" s="26">
        <v>42958</v>
      </c>
      <c r="C2862" s="5">
        <v>90313</v>
      </c>
      <c r="D2862" s="12">
        <v>67406.820000000007</v>
      </c>
      <c r="E2862" s="27">
        <v>0.98637753699999997</v>
      </c>
      <c r="F2862" s="5" t="str">
        <f t="shared" si="44"/>
        <v>Not an Outlier</v>
      </c>
    </row>
    <row r="2863" spans="1:6" x14ac:dyDescent="0.25">
      <c r="A2863" s="12">
        <v>2007</v>
      </c>
      <c r="B2863" s="26">
        <v>43329</v>
      </c>
      <c r="C2863" s="5">
        <v>335504</v>
      </c>
      <c r="D2863" s="12">
        <v>12649.35</v>
      </c>
      <c r="E2863" s="27">
        <v>9.9999999990000009E-7</v>
      </c>
      <c r="F2863" s="5" t="str">
        <f t="shared" si="44"/>
        <v>Not an Outlier</v>
      </c>
    </row>
    <row r="2864" spans="1:6" x14ac:dyDescent="0.25">
      <c r="A2864" s="12">
        <v>2008.27</v>
      </c>
      <c r="B2864" s="26">
        <v>43147</v>
      </c>
      <c r="C2864" s="5">
        <v>90313</v>
      </c>
      <c r="D2864" s="12">
        <v>60344.03</v>
      </c>
      <c r="E2864" s="27">
        <v>0.97377458500000003</v>
      </c>
      <c r="F2864" s="5" t="str">
        <f t="shared" si="44"/>
        <v>Not an Outlier</v>
      </c>
    </row>
    <row r="2865" spans="1:6" x14ac:dyDescent="0.25">
      <c r="A2865" s="12">
        <v>2009</v>
      </c>
      <c r="B2865" s="26">
        <v>43364</v>
      </c>
      <c r="C2865" s="5">
        <v>335554</v>
      </c>
      <c r="D2865" s="12">
        <v>21580.53</v>
      </c>
      <c r="E2865" s="27">
        <v>9.9999999990000009E-7</v>
      </c>
      <c r="F2865" s="5" t="str">
        <f t="shared" si="44"/>
        <v>Not an Outlier</v>
      </c>
    </row>
    <row r="2866" spans="1:6" x14ac:dyDescent="0.25">
      <c r="A2866" s="12">
        <v>2009.16</v>
      </c>
      <c r="B2866" s="26">
        <v>43035</v>
      </c>
      <c r="C2866" s="5">
        <v>308964</v>
      </c>
      <c r="D2866" s="12">
        <v>17077.55</v>
      </c>
      <c r="E2866" s="27">
        <v>0.97217061699999996</v>
      </c>
      <c r="F2866" s="5" t="str">
        <f t="shared" si="44"/>
        <v>Not an Outlier</v>
      </c>
    </row>
    <row r="2867" spans="1:6" x14ac:dyDescent="0.25">
      <c r="A2867" s="12">
        <v>2010.31</v>
      </c>
      <c r="B2867" s="26">
        <v>43140</v>
      </c>
      <c r="C2867" s="5">
        <v>308967</v>
      </c>
      <c r="D2867" s="12">
        <v>18217.38</v>
      </c>
      <c r="E2867" s="27">
        <v>0.98234911199999997</v>
      </c>
      <c r="F2867" s="5" t="str">
        <f t="shared" si="44"/>
        <v>Not an Outlier</v>
      </c>
    </row>
    <row r="2868" spans="1:6" x14ac:dyDescent="0.25">
      <c r="A2868" s="12">
        <v>2010.84</v>
      </c>
      <c r="B2868" s="26">
        <v>43133</v>
      </c>
      <c r="C2868" s="5">
        <v>308964</v>
      </c>
      <c r="D2868" s="12">
        <v>16684.89</v>
      </c>
      <c r="E2868" s="27">
        <v>0.95999442800000001</v>
      </c>
      <c r="F2868" s="5" t="str">
        <f t="shared" si="44"/>
        <v>Not an Outlier</v>
      </c>
    </row>
    <row r="2869" spans="1:6" x14ac:dyDescent="0.25">
      <c r="A2869" s="12">
        <v>2011.64</v>
      </c>
      <c r="B2869" s="26">
        <v>43091</v>
      </c>
      <c r="C2869" s="5">
        <v>308967</v>
      </c>
      <c r="D2869" s="12">
        <v>18284.939999999999</v>
      </c>
      <c r="E2869" s="27">
        <v>0.98456586000000001</v>
      </c>
      <c r="F2869" s="5" t="str">
        <f t="shared" si="44"/>
        <v>Not an Outlier</v>
      </c>
    </row>
    <row r="2870" spans="1:6" x14ac:dyDescent="0.25">
      <c r="A2870" s="12">
        <v>2011.69</v>
      </c>
      <c r="B2870" s="26">
        <v>42993</v>
      </c>
      <c r="C2870" s="5">
        <v>308964</v>
      </c>
      <c r="D2870" s="12">
        <v>17901.45</v>
      </c>
      <c r="E2870" s="27">
        <v>0.98359674600000002</v>
      </c>
      <c r="F2870" s="5" t="str">
        <f t="shared" si="44"/>
        <v>Not an Outlier</v>
      </c>
    </row>
    <row r="2871" spans="1:6" x14ac:dyDescent="0.25">
      <c r="A2871" s="12">
        <v>2012.1</v>
      </c>
      <c r="B2871" s="26">
        <v>43273</v>
      </c>
      <c r="C2871" s="5">
        <v>86606</v>
      </c>
      <c r="D2871" s="12">
        <v>4329.28</v>
      </c>
      <c r="E2871" s="27">
        <v>1.0000009999999999</v>
      </c>
      <c r="F2871" s="5" t="str">
        <f t="shared" si="44"/>
        <v>Not an Outlier</v>
      </c>
    </row>
    <row r="2872" spans="1:6" x14ac:dyDescent="0.25">
      <c r="A2872" s="12">
        <v>2012.97</v>
      </c>
      <c r="B2872" s="26">
        <v>42783</v>
      </c>
      <c r="C2872" s="5">
        <v>86253</v>
      </c>
      <c r="D2872" s="12">
        <v>26229.94</v>
      </c>
      <c r="E2872" s="27">
        <v>0.97855353199999995</v>
      </c>
      <c r="F2872" s="5" t="str">
        <f t="shared" si="44"/>
        <v>Not an Outlier</v>
      </c>
    </row>
    <row r="2873" spans="1:6" x14ac:dyDescent="0.25">
      <c r="A2873" s="12">
        <v>2014.43</v>
      </c>
      <c r="B2873" s="26">
        <v>43343</v>
      </c>
      <c r="C2873" s="5">
        <v>308967</v>
      </c>
      <c r="D2873" s="12">
        <v>16859.13</v>
      </c>
      <c r="E2873" s="27">
        <v>0.96693635099999997</v>
      </c>
      <c r="F2873" s="5" t="str">
        <f t="shared" si="44"/>
        <v>Not an Outlier</v>
      </c>
    </row>
    <row r="2874" spans="1:6" x14ac:dyDescent="0.25">
      <c r="A2874" s="12">
        <v>2014.86</v>
      </c>
      <c r="B2874" s="26">
        <v>42783</v>
      </c>
      <c r="C2874" s="5">
        <v>335555</v>
      </c>
      <c r="D2874" s="12">
        <v>18338.46</v>
      </c>
      <c r="E2874" s="27">
        <v>0.98705693299999997</v>
      </c>
      <c r="F2874" s="5" t="str">
        <f t="shared" si="44"/>
        <v>Not an Outlier</v>
      </c>
    </row>
    <row r="2875" spans="1:6" x14ac:dyDescent="0.25">
      <c r="A2875" s="12">
        <v>2014.96</v>
      </c>
      <c r="B2875" s="26">
        <v>42895</v>
      </c>
      <c r="C2875" s="5">
        <v>86269</v>
      </c>
      <c r="D2875" s="12">
        <v>22304.1</v>
      </c>
      <c r="E2875" s="27">
        <v>0.97163756999999995</v>
      </c>
      <c r="F2875" s="5" t="str">
        <f t="shared" si="44"/>
        <v>Not an Outlier</v>
      </c>
    </row>
    <row r="2876" spans="1:6" x14ac:dyDescent="0.25">
      <c r="A2876" s="12">
        <v>2015.21</v>
      </c>
      <c r="B2876" s="26">
        <v>43371</v>
      </c>
      <c r="C2876" s="5">
        <v>86615</v>
      </c>
      <c r="D2876" s="12">
        <v>12943.93</v>
      </c>
      <c r="E2876" s="27">
        <v>1.0000009999999999</v>
      </c>
      <c r="F2876" s="5" t="str">
        <f t="shared" si="44"/>
        <v>Not an Outlier</v>
      </c>
    </row>
    <row r="2877" spans="1:6" x14ac:dyDescent="0.25">
      <c r="A2877" s="12">
        <v>2016.53</v>
      </c>
      <c r="B2877" s="26">
        <v>42930</v>
      </c>
      <c r="C2877" s="5">
        <v>300375</v>
      </c>
      <c r="D2877" s="12">
        <v>30117.57</v>
      </c>
      <c r="E2877" s="27">
        <v>0.99036381200000001</v>
      </c>
      <c r="F2877" s="5" t="str">
        <f t="shared" si="44"/>
        <v>Not an Outlier</v>
      </c>
    </row>
    <row r="2878" spans="1:6" x14ac:dyDescent="0.25">
      <c r="A2878" s="12">
        <v>2016.82</v>
      </c>
      <c r="B2878" s="26">
        <v>42895</v>
      </c>
      <c r="C2878" s="5">
        <v>300375</v>
      </c>
      <c r="D2878" s="12">
        <v>31469.25</v>
      </c>
      <c r="E2878" s="27">
        <v>0.98629200900000003</v>
      </c>
      <c r="F2878" s="5" t="str">
        <f t="shared" si="44"/>
        <v>Not an Outlier</v>
      </c>
    </row>
    <row r="2879" spans="1:6" x14ac:dyDescent="0.25">
      <c r="A2879" s="12">
        <v>2017.16</v>
      </c>
      <c r="B2879" s="26">
        <v>42832</v>
      </c>
      <c r="C2879" s="5">
        <v>84904</v>
      </c>
      <c r="D2879" s="12">
        <v>23378.26</v>
      </c>
      <c r="E2879" s="27">
        <v>0.95443042199999995</v>
      </c>
      <c r="F2879" s="5" t="str">
        <f t="shared" si="44"/>
        <v>Not an Outlier</v>
      </c>
    </row>
    <row r="2880" spans="1:6" x14ac:dyDescent="0.25">
      <c r="A2880" s="12">
        <v>2018.07</v>
      </c>
      <c r="B2880" s="26">
        <v>42783</v>
      </c>
      <c r="C2880" s="5">
        <v>308966</v>
      </c>
      <c r="D2880" s="12">
        <v>23698.82</v>
      </c>
      <c r="E2880" s="27">
        <v>0.99307659100000001</v>
      </c>
      <c r="F2880" s="5" t="str">
        <f t="shared" si="44"/>
        <v>Not an Outlier</v>
      </c>
    </row>
    <row r="2881" spans="1:6" x14ac:dyDescent="0.25">
      <c r="A2881" s="12">
        <v>2019.25</v>
      </c>
      <c r="B2881" s="26">
        <v>42790</v>
      </c>
      <c r="C2881" s="5">
        <v>335555</v>
      </c>
      <c r="D2881" s="12">
        <v>18637.919999999998</v>
      </c>
      <c r="E2881" s="27">
        <v>0.98762382699999995</v>
      </c>
      <c r="F2881" s="5" t="str">
        <f t="shared" si="44"/>
        <v>Not an Outlier</v>
      </c>
    </row>
    <row r="2882" spans="1:6" x14ac:dyDescent="0.25">
      <c r="A2882" s="12">
        <v>2021.3</v>
      </c>
      <c r="B2882" s="26">
        <v>42881</v>
      </c>
      <c r="C2882" s="5">
        <v>308838</v>
      </c>
      <c r="D2882" s="12">
        <v>21959.32</v>
      </c>
      <c r="E2882" s="27">
        <v>0.98084327900000001</v>
      </c>
      <c r="F2882" s="5" t="str">
        <f t="shared" ref="F2882:F2945" si="45">IF(OR(A2882&gt;$I$8,A2882&lt;$I$9), "Outlier", "Not an Outlier")</f>
        <v>Not an Outlier</v>
      </c>
    </row>
    <row r="2883" spans="1:6" x14ac:dyDescent="0.25">
      <c r="A2883" s="12">
        <v>2021.36</v>
      </c>
      <c r="B2883" s="26">
        <v>42895</v>
      </c>
      <c r="C2883" s="5">
        <v>335555</v>
      </c>
      <c r="D2883" s="12">
        <v>18735.47</v>
      </c>
      <c r="E2883" s="27">
        <v>0.98489383399999997</v>
      </c>
      <c r="F2883" s="5" t="str">
        <f t="shared" si="45"/>
        <v>Not an Outlier</v>
      </c>
    </row>
    <row r="2884" spans="1:6" x14ac:dyDescent="0.25">
      <c r="A2884" s="12">
        <v>2021.88</v>
      </c>
      <c r="B2884" s="26">
        <v>42832</v>
      </c>
      <c r="C2884" s="5">
        <v>335555</v>
      </c>
      <c r="D2884" s="12">
        <v>17662.38</v>
      </c>
      <c r="E2884" s="27">
        <v>0.97752908999999999</v>
      </c>
      <c r="F2884" s="5" t="str">
        <f t="shared" si="45"/>
        <v>Not an Outlier</v>
      </c>
    </row>
    <row r="2885" spans="1:6" x14ac:dyDescent="0.25">
      <c r="A2885" s="12">
        <v>2022.07</v>
      </c>
      <c r="B2885" s="26">
        <v>43168</v>
      </c>
      <c r="C2885" s="5">
        <v>335504</v>
      </c>
      <c r="D2885" s="12">
        <v>24075.51</v>
      </c>
      <c r="E2885" s="27">
        <v>0.95777397099999995</v>
      </c>
      <c r="F2885" s="5" t="str">
        <f t="shared" si="45"/>
        <v>Not an Outlier</v>
      </c>
    </row>
    <row r="2886" spans="1:6" x14ac:dyDescent="0.25">
      <c r="A2886" s="12">
        <v>2022.26</v>
      </c>
      <c r="B2886" s="26">
        <v>42958</v>
      </c>
      <c r="C2886" s="5">
        <v>335502</v>
      </c>
      <c r="D2886" s="12">
        <v>19598.810000000001</v>
      </c>
      <c r="E2886" s="27">
        <v>0.98830067899999996</v>
      </c>
      <c r="F2886" s="5" t="str">
        <f t="shared" si="45"/>
        <v>Not an Outlier</v>
      </c>
    </row>
    <row r="2887" spans="1:6" x14ac:dyDescent="0.25">
      <c r="A2887" s="12">
        <v>2022.76</v>
      </c>
      <c r="B2887" s="26">
        <v>43063</v>
      </c>
      <c r="C2887" s="5">
        <v>90480</v>
      </c>
      <c r="D2887" s="12">
        <v>9643.18</v>
      </c>
      <c r="E2887" s="27">
        <v>0.88948709100000001</v>
      </c>
      <c r="F2887" s="5" t="str">
        <f t="shared" si="45"/>
        <v>Not an Outlier</v>
      </c>
    </row>
    <row r="2888" spans="1:6" x14ac:dyDescent="0.25">
      <c r="A2888" s="12">
        <v>2023.13</v>
      </c>
      <c r="B2888" s="26">
        <v>43350</v>
      </c>
      <c r="C2888" s="5">
        <v>315872</v>
      </c>
      <c r="D2888" s="12">
        <v>12131.13</v>
      </c>
      <c r="E2888" s="27">
        <v>1.0000009999999999</v>
      </c>
      <c r="F2888" s="5" t="str">
        <f t="shared" si="45"/>
        <v>Not an Outlier</v>
      </c>
    </row>
    <row r="2889" spans="1:6" x14ac:dyDescent="0.25">
      <c r="A2889" s="12">
        <v>2024.63</v>
      </c>
      <c r="B2889" s="26">
        <v>43322</v>
      </c>
      <c r="C2889" s="5">
        <v>335504</v>
      </c>
      <c r="D2889" s="12">
        <v>12980.96</v>
      </c>
      <c r="E2889" s="27">
        <v>9.9999999990000009E-7</v>
      </c>
      <c r="F2889" s="5" t="str">
        <f t="shared" si="45"/>
        <v>Not an Outlier</v>
      </c>
    </row>
    <row r="2890" spans="1:6" x14ac:dyDescent="0.25">
      <c r="A2890" s="12">
        <v>2024.89</v>
      </c>
      <c r="B2890" s="26">
        <v>43000</v>
      </c>
      <c r="C2890" s="5">
        <v>308964</v>
      </c>
      <c r="D2890" s="12">
        <v>17741.88</v>
      </c>
      <c r="E2890" s="27">
        <v>0.98293727900000005</v>
      </c>
      <c r="F2890" s="5" t="str">
        <f t="shared" si="45"/>
        <v>Not an Outlier</v>
      </c>
    </row>
    <row r="2891" spans="1:6" x14ac:dyDescent="0.25">
      <c r="A2891" s="12">
        <v>2025.84</v>
      </c>
      <c r="B2891" s="26">
        <v>42825</v>
      </c>
      <c r="C2891" s="5">
        <v>335502</v>
      </c>
      <c r="D2891" s="12">
        <v>18333.8</v>
      </c>
      <c r="E2891" s="27">
        <v>0.98357195600000002</v>
      </c>
      <c r="F2891" s="5" t="str">
        <f t="shared" si="45"/>
        <v>Not an Outlier</v>
      </c>
    </row>
    <row r="2892" spans="1:6" x14ac:dyDescent="0.25">
      <c r="A2892" s="12">
        <v>2026.11</v>
      </c>
      <c r="B2892" s="26">
        <v>43245</v>
      </c>
      <c r="C2892" s="5">
        <v>308965</v>
      </c>
      <c r="D2892" s="12">
        <v>15635.84</v>
      </c>
      <c r="E2892" s="27">
        <v>0.97029721700000005</v>
      </c>
      <c r="F2892" s="5" t="str">
        <f t="shared" si="45"/>
        <v>Not an Outlier</v>
      </c>
    </row>
    <row r="2893" spans="1:6" x14ac:dyDescent="0.25">
      <c r="A2893" s="12">
        <v>2026.43</v>
      </c>
      <c r="B2893" s="26">
        <v>43182</v>
      </c>
      <c r="C2893" s="5">
        <v>86253</v>
      </c>
      <c r="D2893" s="12">
        <v>23948.97</v>
      </c>
      <c r="E2893" s="27">
        <v>0.92899563900000004</v>
      </c>
      <c r="F2893" s="5" t="str">
        <f t="shared" si="45"/>
        <v>Not an Outlier</v>
      </c>
    </row>
    <row r="2894" spans="1:6" x14ac:dyDescent="0.25">
      <c r="A2894" s="12">
        <v>2027.52</v>
      </c>
      <c r="B2894" s="26">
        <v>43413</v>
      </c>
      <c r="C2894" s="5">
        <v>308965</v>
      </c>
      <c r="D2894" s="12">
        <v>15175.72</v>
      </c>
      <c r="E2894" s="27">
        <v>0.96050443600000002</v>
      </c>
      <c r="F2894" s="5" t="str">
        <f t="shared" si="45"/>
        <v>Not an Outlier</v>
      </c>
    </row>
    <row r="2895" spans="1:6" x14ac:dyDescent="0.25">
      <c r="A2895" s="12">
        <v>2027.83</v>
      </c>
      <c r="B2895" s="26">
        <v>42993</v>
      </c>
      <c r="C2895" s="5">
        <v>308967</v>
      </c>
      <c r="D2895" s="12">
        <v>19507.02</v>
      </c>
      <c r="E2895" s="27">
        <v>0.98558346799999996</v>
      </c>
      <c r="F2895" s="5" t="str">
        <f t="shared" si="45"/>
        <v>Not an Outlier</v>
      </c>
    </row>
    <row r="2896" spans="1:6" x14ac:dyDescent="0.25">
      <c r="A2896" s="12">
        <v>2028.27</v>
      </c>
      <c r="B2896" s="26">
        <v>43238</v>
      </c>
      <c r="C2896" s="5">
        <v>86612</v>
      </c>
      <c r="D2896" s="12">
        <v>13207.96</v>
      </c>
      <c r="E2896" s="27">
        <v>1.0000009999999999</v>
      </c>
      <c r="F2896" s="5" t="str">
        <f t="shared" si="45"/>
        <v>Not an Outlier</v>
      </c>
    </row>
    <row r="2897" spans="1:6" x14ac:dyDescent="0.25">
      <c r="A2897" s="12">
        <v>2029.27</v>
      </c>
      <c r="B2897" s="26">
        <v>43231</v>
      </c>
      <c r="C2897" s="5">
        <v>86612</v>
      </c>
      <c r="D2897" s="12">
        <v>13913.17</v>
      </c>
      <c r="E2897" s="27">
        <v>1.0000009999999999</v>
      </c>
      <c r="F2897" s="5" t="str">
        <f t="shared" si="45"/>
        <v>Not an Outlier</v>
      </c>
    </row>
    <row r="2898" spans="1:6" x14ac:dyDescent="0.25">
      <c r="A2898" s="12">
        <v>2029.55</v>
      </c>
      <c r="B2898" s="26">
        <v>43364</v>
      </c>
      <c r="C2898" s="5">
        <v>335602</v>
      </c>
      <c r="D2898" s="12">
        <v>15340.76</v>
      </c>
      <c r="E2898" s="27">
        <v>1.0000009999999999</v>
      </c>
      <c r="F2898" s="5" t="str">
        <f t="shared" si="45"/>
        <v>Not an Outlier</v>
      </c>
    </row>
    <row r="2899" spans="1:6" x14ac:dyDescent="0.25">
      <c r="A2899" s="12">
        <v>2029.91</v>
      </c>
      <c r="B2899" s="26">
        <v>43189</v>
      </c>
      <c r="C2899" s="5">
        <v>90313</v>
      </c>
      <c r="D2899" s="12">
        <v>57232.4</v>
      </c>
      <c r="E2899" s="27">
        <v>0.96718629</v>
      </c>
      <c r="F2899" s="5" t="str">
        <f t="shared" si="45"/>
        <v>Not an Outlier</v>
      </c>
    </row>
    <row r="2900" spans="1:6" x14ac:dyDescent="0.25">
      <c r="A2900" s="12">
        <v>2030.59</v>
      </c>
      <c r="B2900" s="26">
        <v>42818</v>
      </c>
      <c r="C2900" s="5">
        <v>86269</v>
      </c>
      <c r="D2900" s="12">
        <v>22101.919999999998</v>
      </c>
      <c r="E2900" s="27">
        <v>0.974750385</v>
      </c>
      <c r="F2900" s="5" t="str">
        <f t="shared" si="45"/>
        <v>Not an Outlier</v>
      </c>
    </row>
    <row r="2901" spans="1:6" x14ac:dyDescent="0.25">
      <c r="A2901" s="12">
        <v>2031.5</v>
      </c>
      <c r="B2901" s="26">
        <v>43203</v>
      </c>
      <c r="C2901" s="5">
        <v>308965</v>
      </c>
      <c r="D2901" s="12">
        <v>15900.25</v>
      </c>
      <c r="E2901" s="27">
        <v>0.98301568800000005</v>
      </c>
      <c r="F2901" s="5" t="str">
        <f t="shared" si="45"/>
        <v>Not an Outlier</v>
      </c>
    </row>
    <row r="2902" spans="1:6" x14ac:dyDescent="0.25">
      <c r="A2902" s="12">
        <v>2031.57</v>
      </c>
      <c r="B2902" s="26">
        <v>42874</v>
      </c>
      <c r="C2902" s="5">
        <v>308964</v>
      </c>
      <c r="D2902" s="12">
        <v>21760.48</v>
      </c>
      <c r="E2902" s="27">
        <v>0.99233469100000005</v>
      </c>
      <c r="F2902" s="5" t="str">
        <f t="shared" si="45"/>
        <v>Not an Outlier</v>
      </c>
    </row>
    <row r="2903" spans="1:6" x14ac:dyDescent="0.25">
      <c r="A2903" s="12">
        <v>2031.59</v>
      </c>
      <c r="B2903" s="26">
        <v>43427</v>
      </c>
      <c r="C2903" s="5">
        <v>308967</v>
      </c>
      <c r="D2903" s="12">
        <v>17031.77</v>
      </c>
      <c r="E2903" s="27">
        <v>0.96548348900000003</v>
      </c>
      <c r="F2903" s="5" t="str">
        <f t="shared" si="45"/>
        <v>Not an Outlier</v>
      </c>
    </row>
    <row r="2904" spans="1:6" x14ac:dyDescent="0.25">
      <c r="A2904" s="12">
        <v>2032.16</v>
      </c>
      <c r="B2904" s="26">
        <v>42853</v>
      </c>
      <c r="C2904" s="5">
        <v>308964</v>
      </c>
      <c r="D2904" s="12">
        <v>21499.62</v>
      </c>
      <c r="E2904" s="27">
        <v>0.99554959499999995</v>
      </c>
      <c r="F2904" s="5" t="str">
        <f t="shared" si="45"/>
        <v>Not an Outlier</v>
      </c>
    </row>
    <row r="2905" spans="1:6" x14ac:dyDescent="0.25">
      <c r="A2905" s="12">
        <v>2035.42</v>
      </c>
      <c r="B2905" s="26">
        <v>43266</v>
      </c>
      <c r="C2905" s="5">
        <v>88278</v>
      </c>
      <c r="D2905" s="12">
        <v>23337.89</v>
      </c>
      <c r="E2905" s="27">
        <v>1.0000009999999999</v>
      </c>
      <c r="F2905" s="5" t="str">
        <f t="shared" si="45"/>
        <v>Not an Outlier</v>
      </c>
    </row>
    <row r="2906" spans="1:6" x14ac:dyDescent="0.25">
      <c r="A2906" s="12">
        <v>2035.56</v>
      </c>
      <c r="B2906" s="26">
        <v>43133</v>
      </c>
      <c r="C2906" s="5">
        <v>90313</v>
      </c>
      <c r="D2906" s="12">
        <v>60957.79</v>
      </c>
      <c r="E2906" s="27">
        <v>0.97603421400000001</v>
      </c>
      <c r="F2906" s="5" t="str">
        <f t="shared" si="45"/>
        <v>Not an Outlier</v>
      </c>
    </row>
    <row r="2907" spans="1:6" x14ac:dyDescent="0.25">
      <c r="A2907" s="12">
        <v>2035.58</v>
      </c>
      <c r="B2907" s="26">
        <v>42860</v>
      </c>
      <c r="C2907" s="5">
        <v>86253</v>
      </c>
      <c r="D2907" s="12">
        <v>24833.85</v>
      </c>
      <c r="E2907" s="27">
        <v>0.97658489199999998</v>
      </c>
      <c r="F2907" s="5" t="str">
        <f t="shared" si="45"/>
        <v>Not an Outlier</v>
      </c>
    </row>
    <row r="2908" spans="1:6" x14ac:dyDescent="0.25">
      <c r="A2908" s="12">
        <v>2037.99</v>
      </c>
      <c r="B2908" s="26">
        <v>43385</v>
      </c>
      <c r="C2908" s="5">
        <v>308968</v>
      </c>
      <c r="D2908" s="12">
        <v>11066.74</v>
      </c>
      <c r="E2908" s="27">
        <v>0.96565706799999995</v>
      </c>
      <c r="F2908" s="5" t="str">
        <f t="shared" si="45"/>
        <v>Not an Outlier</v>
      </c>
    </row>
    <row r="2909" spans="1:6" x14ac:dyDescent="0.25">
      <c r="A2909" s="12">
        <v>2040.17</v>
      </c>
      <c r="B2909" s="26">
        <v>43140</v>
      </c>
      <c r="C2909" s="5">
        <v>86594</v>
      </c>
      <c r="D2909" s="12">
        <v>40059.78</v>
      </c>
      <c r="E2909" s="27">
        <v>0.98652695899999998</v>
      </c>
      <c r="F2909" s="5" t="str">
        <f t="shared" si="45"/>
        <v>Not an Outlier</v>
      </c>
    </row>
    <row r="2910" spans="1:6" x14ac:dyDescent="0.25">
      <c r="A2910" s="12">
        <v>2042.16</v>
      </c>
      <c r="B2910" s="26">
        <v>43189</v>
      </c>
      <c r="C2910" s="5">
        <v>86253</v>
      </c>
      <c r="D2910" s="12">
        <v>23389.439999999999</v>
      </c>
      <c r="E2910" s="27">
        <v>0.915170755</v>
      </c>
      <c r="F2910" s="5" t="str">
        <f t="shared" si="45"/>
        <v>Not an Outlier</v>
      </c>
    </row>
    <row r="2911" spans="1:6" x14ac:dyDescent="0.25">
      <c r="A2911" s="12">
        <v>2042.79</v>
      </c>
      <c r="B2911" s="26">
        <v>42846</v>
      </c>
      <c r="C2911" s="5">
        <v>90422</v>
      </c>
      <c r="D2911" s="12">
        <v>6592.77</v>
      </c>
      <c r="E2911" s="27">
        <v>0.95871226200000004</v>
      </c>
      <c r="F2911" s="5" t="str">
        <f t="shared" si="45"/>
        <v>Not an Outlier</v>
      </c>
    </row>
    <row r="2912" spans="1:6" x14ac:dyDescent="0.25">
      <c r="A2912" s="12">
        <v>2043.09</v>
      </c>
      <c r="B2912" s="26">
        <v>42930</v>
      </c>
      <c r="C2912" s="5">
        <v>335555</v>
      </c>
      <c r="D2912" s="12">
        <v>18457.82</v>
      </c>
      <c r="E2912" s="27">
        <v>0.98650406700000004</v>
      </c>
      <c r="F2912" s="5" t="str">
        <f t="shared" si="45"/>
        <v>Not an Outlier</v>
      </c>
    </row>
    <row r="2913" spans="1:6" x14ac:dyDescent="0.25">
      <c r="A2913" s="12">
        <v>2043.56</v>
      </c>
      <c r="B2913" s="26">
        <v>43350</v>
      </c>
      <c r="C2913" s="5">
        <v>86999</v>
      </c>
      <c r="D2913" s="12">
        <v>13894.27</v>
      </c>
      <c r="E2913" s="27">
        <v>1.0000009999999999</v>
      </c>
      <c r="F2913" s="5" t="str">
        <f t="shared" si="45"/>
        <v>Not an Outlier</v>
      </c>
    </row>
    <row r="2914" spans="1:6" x14ac:dyDescent="0.25">
      <c r="A2914" s="12">
        <v>2043.85</v>
      </c>
      <c r="B2914" s="26">
        <v>42797</v>
      </c>
      <c r="C2914" s="5">
        <v>86269</v>
      </c>
      <c r="D2914" s="12">
        <v>22822.3</v>
      </c>
      <c r="E2914" s="27">
        <v>0.97918737700000003</v>
      </c>
      <c r="F2914" s="5" t="str">
        <f t="shared" si="45"/>
        <v>Not an Outlier</v>
      </c>
    </row>
    <row r="2915" spans="1:6" x14ac:dyDescent="0.25">
      <c r="A2915" s="12">
        <v>2046.42</v>
      </c>
      <c r="B2915" s="26">
        <v>43294</v>
      </c>
      <c r="C2915" s="5">
        <v>86594</v>
      </c>
      <c r="D2915" s="12">
        <v>30197.88</v>
      </c>
      <c r="E2915" s="27">
        <v>1.0000009999999999</v>
      </c>
      <c r="F2915" s="5" t="str">
        <f t="shared" si="45"/>
        <v>Not an Outlier</v>
      </c>
    </row>
    <row r="2916" spans="1:6" x14ac:dyDescent="0.25">
      <c r="A2916" s="12">
        <v>2047.04</v>
      </c>
      <c r="B2916" s="26">
        <v>43091</v>
      </c>
      <c r="C2916" s="5">
        <v>90422</v>
      </c>
      <c r="D2916" s="12">
        <v>7229.57</v>
      </c>
      <c r="E2916" s="27">
        <v>0.95410955600000003</v>
      </c>
      <c r="F2916" s="5" t="str">
        <f t="shared" si="45"/>
        <v>Not an Outlier</v>
      </c>
    </row>
    <row r="2917" spans="1:6" x14ac:dyDescent="0.25">
      <c r="A2917" s="12">
        <v>2047.3</v>
      </c>
      <c r="B2917" s="26">
        <v>43294</v>
      </c>
      <c r="C2917" s="5">
        <v>86215</v>
      </c>
      <c r="D2917" s="12">
        <v>8961.4699999999993</v>
      </c>
      <c r="E2917" s="27">
        <v>0.50000100000000003</v>
      </c>
      <c r="F2917" s="5" t="str">
        <f t="shared" si="45"/>
        <v>Not an Outlier</v>
      </c>
    </row>
    <row r="2918" spans="1:6" x14ac:dyDescent="0.25">
      <c r="A2918" s="12">
        <v>2047.83</v>
      </c>
      <c r="B2918" s="26">
        <v>43168</v>
      </c>
      <c r="C2918" s="5">
        <v>308838</v>
      </c>
      <c r="D2918" s="12">
        <v>18073.259999999998</v>
      </c>
      <c r="E2918" s="27">
        <v>0.97343631500000005</v>
      </c>
      <c r="F2918" s="5" t="str">
        <f t="shared" si="45"/>
        <v>Not an Outlier</v>
      </c>
    </row>
    <row r="2919" spans="1:6" x14ac:dyDescent="0.25">
      <c r="A2919" s="12">
        <v>2048.98</v>
      </c>
      <c r="B2919" s="26">
        <v>43119</v>
      </c>
      <c r="C2919" s="5">
        <v>308984</v>
      </c>
      <c r="D2919" s="12">
        <v>15956.53</v>
      </c>
      <c r="E2919" s="27">
        <v>0.92692850299999996</v>
      </c>
      <c r="F2919" s="5" t="str">
        <f t="shared" si="45"/>
        <v>Not an Outlier</v>
      </c>
    </row>
    <row r="2920" spans="1:6" x14ac:dyDescent="0.25">
      <c r="A2920" s="12">
        <v>2049.1999999999998</v>
      </c>
      <c r="B2920" s="26">
        <v>43112</v>
      </c>
      <c r="C2920" s="5">
        <v>166753</v>
      </c>
      <c r="D2920" s="12">
        <v>38706.03</v>
      </c>
      <c r="E2920" s="27">
        <v>0.96638755499999995</v>
      </c>
      <c r="F2920" s="5" t="str">
        <f t="shared" si="45"/>
        <v>Not an Outlier</v>
      </c>
    </row>
    <row r="2921" spans="1:6" x14ac:dyDescent="0.25">
      <c r="A2921" s="12">
        <v>2049.4899999999998</v>
      </c>
      <c r="B2921" s="26">
        <v>42853</v>
      </c>
      <c r="C2921" s="5">
        <v>86269</v>
      </c>
      <c r="D2921" s="12">
        <v>21136.62</v>
      </c>
      <c r="E2921" s="27">
        <v>0.954524967</v>
      </c>
      <c r="F2921" s="5" t="str">
        <f t="shared" si="45"/>
        <v>Not an Outlier</v>
      </c>
    </row>
    <row r="2922" spans="1:6" x14ac:dyDescent="0.25">
      <c r="A2922" s="12">
        <v>2049.9899999999998</v>
      </c>
      <c r="B2922" s="26">
        <v>43259</v>
      </c>
      <c r="C2922" s="5">
        <v>300378</v>
      </c>
      <c r="D2922" s="12">
        <v>11922.81</v>
      </c>
      <c r="E2922" s="27">
        <v>1.0000009999999999</v>
      </c>
      <c r="F2922" s="5" t="str">
        <f t="shared" si="45"/>
        <v>Not an Outlier</v>
      </c>
    </row>
    <row r="2923" spans="1:6" x14ac:dyDescent="0.25">
      <c r="A2923" s="12">
        <v>2050.4</v>
      </c>
      <c r="B2923" s="26">
        <v>43371</v>
      </c>
      <c r="C2923" s="5">
        <v>86594</v>
      </c>
      <c r="D2923" s="12">
        <v>22309.97</v>
      </c>
      <c r="E2923" s="27">
        <v>1.0000009999999999</v>
      </c>
      <c r="F2923" s="5" t="str">
        <f t="shared" si="45"/>
        <v>Not an Outlier</v>
      </c>
    </row>
    <row r="2924" spans="1:6" x14ac:dyDescent="0.25">
      <c r="A2924" s="12">
        <v>2050.94</v>
      </c>
      <c r="B2924" s="26">
        <v>42846</v>
      </c>
      <c r="C2924" s="5">
        <v>86253</v>
      </c>
      <c r="D2924" s="12">
        <v>25297.37</v>
      </c>
      <c r="E2924" s="27">
        <v>0.97054202499999997</v>
      </c>
      <c r="F2924" s="5" t="str">
        <f t="shared" si="45"/>
        <v>Not an Outlier</v>
      </c>
    </row>
    <row r="2925" spans="1:6" x14ac:dyDescent="0.25">
      <c r="A2925" s="12">
        <v>2051.16</v>
      </c>
      <c r="B2925" s="26">
        <v>42958</v>
      </c>
      <c r="C2925" s="5">
        <v>308964</v>
      </c>
      <c r="D2925" s="12">
        <v>18944.38</v>
      </c>
      <c r="E2925" s="27">
        <v>0.98763598500000005</v>
      </c>
      <c r="F2925" s="5" t="str">
        <f t="shared" si="45"/>
        <v>Not an Outlier</v>
      </c>
    </row>
    <row r="2926" spans="1:6" x14ac:dyDescent="0.25">
      <c r="A2926" s="12">
        <v>2051.3200000000002</v>
      </c>
      <c r="B2926" s="26">
        <v>43441</v>
      </c>
      <c r="C2926" s="5">
        <v>308984</v>
      </c>
      <c r="D2926" s="12">
        <v>16361.17</v>
      </c>
      <c r="E2926" s="27">
        <v>0.98501356200000001</v>
      </c>
      <c r="F2926" s="5" t="str">
        <f t="shared" si="45"/>
        <v>Not an Outlier</v>
      </c>
    </row>
    <row r="2927" spans="1:6" x14ac:dyDescent="0.25">
      <c r="A2927" s="12">
        <v>2052.9299999999998</v>
      </c>
      <c r="B2927" s="26">
        <v>43245</v>
      </c>
      <c r="C2927" s="5">
        <v>86612</v>
      </c>
      <c r="D2927" s="12">
        <v>12313.64</v>
      </c>
      <c r="E2927" s="27">
        <v>1.0000009999999999</v>
      </c>
      <c r="F2927" s="5" t="str">
        <f t="shared" si="45"/>
        <v>Not an Outlier</v>
      </c>
    </row>
    <row r="2928" spans="1:6" x14ac:dyDescent="0.25">
      <c r="A2928" s="12">
        <v>2054.0500000000002</v>
      </c>
      <c r="B2928" s="26">
        <v>43007</v>
      </c>
      <c r="C2928" s="5">
        <v>308964</v>
      </c>
      <c r="D2928" s="12">
        <v>17574.95</v>
      </c>
      <c r="E2928" s="27">
        <v>0.97758649600000003</v>
      </c>
      <c r="F2928" s="5" t="str">
        <f t="shared" si="45"/>
        <v>Not an Outlier</v>
      </c>
    </row>
    <row r="2929" spans="1:6" x14ac:dyDescent="0.25">
      <c r="A2929" s="12">
        <v>2054.37</v>
      </c>
      <c r="B2929" s="26">
        <v>42839</v>
      </c>
      <c r="C2929" s="5">
        <v>90313</v>
      </c>
      <c r="D2929" s="12">
        <v>68038.31</v>
      </c>
      <c r="E2929" s="27">
        <v>0.98286571599999994</v>
      </c>
      <c r="F2929" s="5" t="str">
        <f t="shared" si="45"/>
        <v>Not an Outlier</v>
      </c>
    </row>
    <row r="2930" spans="1:6" x14ac:dyDescent="0.25">
      <c r="A2930" s="12">
        <v>2054.98</v>
      </c>
      <c r="B2930" s="26">
        <v>43350</v>
      </c>
      <c r="C2930" s="5">
        <v>300389</v>
      </c>
      <c r="D2930" s="12">
        <v>7662.99</v>
      </c>
      <c r="E2930" s="27">
        <v>9.9999999990000009E-7</v>
      </c>
      <c r="F2930" s="5" t="str">
        <f t="shared" si="45"/>
        <v>Not an Outlier</v>
      </c>
    </row>
    <row r="2931" spans="1:6" x14ac:dyDescent="0.25">
      <c r="A2931" s="12">
        <v>2055.36</v>
      </c>
      <c r="B2931" s="26">
        <v>43126</v>
      </c>
      <c r="C2931" s="5">
        <v>308967</v>
      </c>
      <c r="D2931" s="12">
        <v>17793.689999999999</v>
      </c>
      <c r="E2931" s="27">
        <v>0.98275962100000003</v>
      </c>
      <c r="F2931" s="5" t="str">
        <f t="shared" si="45"/>
        <v>Not an Outlier</v>
      </c>
    </row>
    <row r="2932" spans="1:6" x14ac:dyDescent="0.25">
      <c r="A2932" s="12">
        <v>2055.39</v>
      </c>
      <c r="B2932" s="26">
        <v>42804</v>
      </c>
      <c r="C2932" s="5">
        <v>308838</v>
      </c>
      <c r="D2932" s="12">
        <v>23089.84</v>
      </c>
      <c r="E2932" s="27">
        <v>0.95389672800000003</v>
      </c>
      <c r="F2932" s="5" t="str">
        <f t="shared" si="45"/>
        <v>Not an Outlier</v>
      </c>
    </row>
    <row r="2933" spans="1:6" x14ac:dyDescent="0.25">
      <c r="A2933" s="12">
        <v>2057.12</v>
      </c>
      <c r="B2933" s="26">
        <v>43231</v>
      </c>
      <c r="C2933" s="5">
        <v>86594</v>
      </c>
      <c r="D2933" s="12">
        <v>34825.18</v>
      </c>
      <c r="E2933" s="27">
        <v>0.89980324099999998</v>
      </c>
      <c r="F2933" s="5" t="str">
        <f t="shared" si="45"/>
        <v>Not an Outlier</v>
      </c>
    </row>
    <row r="2934" spans="1:6" x14ac:dyDescent="0.25">
      <c r="A2934" s="12">
        <v>2057.4899999999998</v>
      </c>
      <c r="B2934" s="26">
        <v>42944</v>
      </c>
      <c r="C2934" s="5">
        <v>335555</v>
      </c>
      <c r="D2934" s="12">
        <v>18285.48</v>
      </c>
      <c r="E2934" s="27">
        <v>0.98490381199999999</v>
      </c>
      <c r="F2934" s="5" t="str">
        <f t="shared" si="45"/>
        <v>Not an Outlier</v>
      </c>
    </row>
    <row r="2935" spans="1:6" x14ac:dyDescent="0.25">
      <c r="A2935" s="12">
        <v>2057.64</v>
      </c>
      <c r="B2935" s="26">
        <v>42888</v>
      </c>
      <c r="C2935" s="5">
        <v>308964</v>
      </c>
      <c r="D2935" s="12">
        <v>21542.5</v>
      </c>
      <c r="E2935" s="27">
        <v>0.99579689500000002</v>
      </c>
      <c r="F2935" s="5" t="str">
        <f t="shared" si="45"/>
        <v>Not an Outlier</v>
      </c>
    </row>
    <row r="2936" spans="1:6" x14ac:dyDescent="0.25">
      <c r="A2936" s="12">
        <v>2057.8000000000002</v>
      </c>
      <c r="B2936" s="26">
        <v>43224</v>
      </c>
      <c r="C2936" s="5">
        <v>166753</v>
      </c>
      <c r="D2936" s="12">
        <v>26325.1</v>
      </c>
      <c r="E2936" s="27">
        <v>0.89000721999999999</v>
      </c>
      <c r="F2936" s="5" t="str">
        <f t="shared" si="45"/>
        <v>Not an Outlier</v>
      </c>
    </row>
    <row r="2937" spans="1:6" x14ac:dyDescent="0.25">
      <c r="A2937" s="12">
        <v>2059.59</v>
      </c>
      <c r="B2937" s="26">
        <v>43343</v>
      </c>
      <c r="C2937" s="5">
        <v>86594</v>
      </c>
      <c r="D2937" s="12">
        <v>26820.55</v>
      </c>
      <c r="E2937" s="27">
        <v>1.0000009999999999</v>
      </c>
      <c r="F2937" s="5" t="str">
        <f t="shared" si="45"/>
        <v>Not an Outlier</v>
      </c>
    </row>
    <row r="2938" spans="1:6" x14ac:dyDescent="0.25">
      <c r="A2938" s="12">
        <v>2059.96</v>
      </c>
      <c r="B2938" s="26">
        <v>43014</v>
      </c>
      <c r="C2938" s="5">
        <v>300375</v>
      </c>
      <c r="D2938" s="12">
        <v>27331.37</v>
      </c>
      <c r="E2938" s="27">
        <v>0.96617635899999998</v>
      </c>
      <c r="F2938" s="5" t="str">
        <f t="shared" si="45"/>
        <v>Not an Outlier</v>
      </c>
    </row>
    <row r="2939" spans="1:6" x14ac:dyDescent="0.25">
      <c r="A2939" s="12">
        <v>2061.65</v>
      </c>
      <c r="B2939" s="26">
        <v>42867</v>
      </c>
      <c r="C2939" s="5">
        <v>86253</v>
      </c>
      <c r="D2939" s="12">
        <v>24799.25</v>
      </c>
      <c r="E2939" s="27">
        <v>0.97564069399999998</v>
      </c>
      <c r="F2939" s="5" t="str">
        <f t="shared" si="45"/>
        <v>Not an Outlier</v>
      </c>
    </row>
    <row r="2940" spans="1:6" x14ac:dyDescent="0.25">
      <c r="A2940" s="12">
        <v>2062.02</v>
      </c>
      <c r="B2940" s="26">
        <v>42874</v>
      </c>
      <c r="C2940" s="5">
        <v>308838</v>
      </c>
      <c r="D2940" s="12">
        <v>22273.13</v>
      </c>
      <c r="E2940" s="27">
        <v>0.98340314699999998</v>
      </c>
      <c r="F2940" s="5" t="str">
        <f t="shared" si="45"/>
        <v>Not an Outlier</v>
      </c>
    </row>
    <row r="2941" spans="1:6" x14ac:dyDescent="0.25">
      <c r="A2941" s="12">
        <v>2062.5100000000002</v>
      </c>
      <c r="B2941" s="26">
        <v>43238</v>
      </c>
      <c r="C2941" s="5">
        <v>86594</v>
      </c>
      <c r="D2941" s="12">
        <v>34290.629999999997</v>
      </c>
      <c r="E2941" s="27">
        <v>1.0000009999999999</v>
      </c>
      <c r="F2941" s="5" t="str">
        <f t="shared" si="45"/>
        <v>Not an Outlier</v>
      </c>
    </row>
    <row r="2942" spans="1:6" x14ac:dyDescent="0.25">
      <c r="A2942" s="12">
        <v>2063.34</v>
      </c>
      <c r="B2942" s="26">
        <v>43210</v>
      </c>
      <c r="C2942" s="5">
        <v>166753</v>
      </c>
      <c r="D2942" s="12">
        <v>33725.629999999997</v>
      </c>
      <c r="E2942" s="27">
        <v>0.913436621</v>
      </c>
      <c r="F2942" s="5" t="str">
        <f t="shared" si="45"/>
        <v>Not an Outlier</v>
      </c>
    </row>
    <row r="2943" spans="1:6" x14ac:dyDescent="0.25">
      <c r="A2943" s="12">
        <v>2064.2600000000002</v>
      </c>
      <c r="B2943" s="26">
        <v>43112</v>
      </c>
      <c r="C2943" s="5">
        <v>308967</v>
      </c>
      <c r="D2943" s="12">
        <v>17925.54</v>
      </c>
      <c r="E2943" s="27">
        <v>0.98727522000000001</v>
      </c>
      <c r="F2943" s="5" t="str">
        <f t="shared" si="45"/>
        <v>Not an Outlier</v>
      </c>
    </row>
    <row r="2944" spans="1:6" x14ac:dyDescent="0.25">
      <c r="A2944" s="12">
        <v>2064.94</v>
      </c>
      <c r="B2944" s="26">
        <v>42811</v>
      </c>
      <c r="C2944" s="5">
        <v>308964</v>
      </c>
      <c r="D2944" s="12">
        <v>20089.95</v>
      </c>
      <c r="E2944" s="27">
        <v>0.99373399200000001</v>
      </c>
      <c r="F2944" s="5" t="str">
        <f t="shared" si="45"/>
        <v>Not an Outlier</v>
      </c>
    </row>
    <row r="2945" spans="1:6" x14ac:dyDescent="0.25">
      <c r="A2945" s="12">
        <v>2065.66</v>
      </c>
      <c r="B2945" s="26">
        <v>43196</v>
      </c>
      <c r="C2945" s="5">
        <v>166753</v>
      </c>
      <c r="D2945" s="12">
        <v>34790.6</v>
      </c>
      <c r="E2945" s="27">
        <v>0.93624400200000002</v>
      </c>
      <c r="F2945" s="5" t="str">
        <f t="shared" si="45"/>
        <v>Not an Outlier</v>
      </c>
    </row>
    <row r="2946" spans="1:6" x14ac:dyDescent="0.25">
      <c r="A2946" s="12">
        <v>2065.89</v>
      </c>
      <c r="B2946" s="26">
        <v>42867</v>
      </c>
      <c r="C2946" s="5">
        <v>308964</v>
      </c>
      <c r="D2946" s="12">
        <v>21906.69</v>
      </c>
      <c r="E2946" s="27">
        <v>0.99282929099999995</v>
      </c>
      <c r="F2946" s="5" t="str">
        <f t="shared" ref="F2946:F3009" si="46">IF(OR(A2946&gt;$I$8,A2946&lt;$I$9), "Outlier", "Not an Outlier")</f>
        <v>Not an Outlier</v>
      </c>
    </row>
    <row r="2947" spans="1:6" x14ac:dyDescent="0.25">
      <c r="A2947" s="12">
        <v>2066.67</v>
      </c>
      <c r="B2947" s="26">
        <v>43259</v>
      </c>
      <c r="C2947" s="5">
        <v>86269</v>
      </c>
      <c r="D2947" s="12">
        <v>15879.09</v>
      </c>
      <c r="E2947" s="27">
        <v>1.0000009999999999</v>
      </c>
      <c r="F2947" s="5" t="str">
        <f t="shared" si="46"/>
        <v>Not an Outlier</v>
      </c>
    </row>
    <row r="2948" spans="1:6" x14ac:dyDescent="0.25">
      <c r="A2948" s="12">
        <v>2066.75</v>
      </c>
      <c r="B2948" s="26">
        <v>42811</v>
      </c>
      <c r="C2948" s="5">
        <v>300375</v>
      </c>
      <c r="D2948" s="12">
        <v>29856.47</v>
      </c>
      <c r="E2948" s="27">
        <v>0.97937659099999996</v>
      </c>
      <c r="F2948" s="5" t="str">
        <f t="shared" si="46"/>
        <v>Not an Outlier</v>
      </c>
    </row>
    <row r="2949" spans="1:6" x14ac:dyDescent="0.25">
      <c r="A2949" s="12">
        <v>2067.04</v>
      </c>
      <c r="B2949" s="26">
        <v>43147</v>
      </c>
      <c r="C2949" s="5">
        <v>308838</v>
      </c>
      <c r="D2949" s="12">
        <v>18003.900000000001</v>
      </c>
      <c r="E2949" s="27">
        <v>0.97047554599999997</v>
      </c>
      <c r="F2949" s="5" t="str">
        <f t="shared" si="46"/>
        <v>Not an Outlier</v>
      </c>
    </row>
    <row r="2950" spans="1:6" x14ac:dyDescent="0.25">
      <c r="A2950" s="12">
        <v>2070.0100000000002</v>
      </c>
      <c r="B2950" s="26">
        <v>42965</v>
      </c>
      <c r="C2950" s="5">
        <v>308964</v>
      </c>
      <c r="D2950" s="12">
        <v>18717.04</v>
      </c>
      <c r="E2950" s="27">
        <v>0.98953195400000005</v>
      </c>
      <c r="F2950" s="5" t="str">
        <f t="shared" si="46"/>
        <v>Not an Outlier</v>
      </c>
    </row>
    <row r="2951" spans="1:6" x14ac:dyDescent="0.25">
      <c r="A2951" s="12">
        <v>2070.27</v>
      </c>
      <c r="B2951" s="26">
        <v>43063</v>
      </c>
      <c r="C2951" s="5">
        <v>84904</v>
      </c>
      <c r="D2951" s="12">
        <v>23935.279999999999</v>
      </c>
      <c r="E2951" s="27">
        <v>0.96018216599999995</v>
      </c>
      <c r="F2951" s="5" t="str">
        <f t="shared" si="46"/>
        <v>Not an Outlier</v>
      </c>
    </row>
    <row r="2952" spans="1:6" x14ac:dyDescent="0.25">
      <c r="A2952" s="12">
        <v>2070.58</v>
      </c>
      <c r="B2952" s="26">
        <v>43280</v>
      </c>
      <c r="C2952" s="5">
        <v>308965</v>
      </c>
      <c r="D2952" s="12">
        <v>15032.51</v>
      </c>
      <c r="E2952" s="27">
        <v>0.96947667100000001</v>
      </c>
      <c r="F2952" s="5" t="str">
        <f t="shared" si="46"/>
        <v>Not an Outlier</v>
      </c>
    </row>
    <row r="2953" spans="1:6" x14ac:dyDescent="0.25">
      <c r="A2953" s="12">
        <v>2070.8000000000002</v>
      </c>
      <c r="B2953" s="26">
        <v>42776</v>
      </c>
      <c r="C2953" s="5">
        <v>90422</v>
      </c>
      <c r="D2953" s="12">
        <v>5790.55</v>
      </c>
      <c r="E2953" s="27">
        <v>0.93523783500000002</v>
      </c>
      <c r="F2953" s="5" t="str">
        <f t="shared" si="46"/>
        <v>Not an Outlier</v>
      </c>
    </row>
    <row r="2954" spans="1:6" x14ac:dyDescent="0.25">
      <c r="A2954" s="12">
        <v>2071.41</v>
      </c>
      <c r="B2954" s="26">
        <v>43434</v>
      </c>
      <c r="C2954" s="5">
        <v>308968</v>
      </c>
      <c r="D2954" s="12">
        <v>11051.67</v>
      </c>
      <c r="E2954" s="27">
        <v>0.95299103299999999</v>
      </c>
      <c r="F2954" s="5" t="str">
        <f t="shared" si="46"/>
        <v>Not an Outlier</v>
      </c>
    </row>
    <row r="2955" spans="1:6" x14ac:dyDescent="0.25">
      <c r="A2955" s="12">
        <v>2071.98</v>
      </c>
      <c r="B2955" s="26">
        <v>43378</v>
      </c>
      <c r="C2955" s="5">
        <v>308965</v>
      </c>
      <c r="D2955" s="12">
        <v>15260.25</v>
      </c>
      <c r="E2955" s="27">
        <v>0.96163130100000005</v>
      </c>
      <c r="F2955" s="5" t="str">
        <f t="shared" si="46"/>
        <v>Not an Outlier</v>
      </c>
    </row>
    <row r="2956" spans="1:6" x14ac:dyDescent="0.25">
      <c r="A2956" s="12">
        <v>2072.23</v>
      </c>
      <c r="B2956" s="26">
        <v>43091</v>
      </c>
      <c r="C2956" s="5">
        <v>90480</v>
      </c>
      <c r="D2956" s="12">
        <v>9255.16</v>
      </c>
      <c r="E2956" s="27">
        <v>0.90083911999999999</v>
      </c>
      <c r="F2956" s="5" t="str">
        <f t="shared" si="46"/>
        <v>Not an Outlier</v>
      </c>
    </row>
    <row r="2957" spans="1:6" x14ac:dyDescent="0.25">
      <c r="A2957" s="12">
        <v>2072.6799999999998</v>
      </c>
      <c r="B2957" s="26">
        <v>43000</v>
      </c>
      <c r="C2957" s="5">
        <v>90422</v>
      </c>
      <c r="D2957" s="12">
        <v>7587.11</v>
      </c>
      <c r="E2957" s="27">
        <v>0.95977816900000001</v>
      </c>
      <c r="F2957" s="5" t="str">
        <f t="shared" si="46"/>
        <v>Not an Outlier</v>
      </c>
    </row>
    <row r="2958" spans="1:6" x14ac:dyDescent="0.25">
      <c r="A2958" s="12">
        <v>2072.9699999999998</v>
      </c>
      <c r="B2958" s="26">
        <v>43140</v>
      </c>
      <c r="C2958" s="5">
        <v>335504</v>
      </c>
      <c r="D2958" s="12">
        <v>23359.27</v>
      </c>
      <c r="E2958" s="27">
        <v>0.96471020399999996</v>
      </c>
      <c r="F2958" s="5" t="str">
        <f t="shared" si="46"/>
        <v>Not an Outlier</v>
      </c>
    </row>
    <row r="2959" spans="1:6" x14ac:dyDescent="0.25">
      <c r="A2959" s="12">
        <v>2073.0700000000002</v>
      </c>
      <c r="B2959" s="26">
        <v>43301</v>
      </c>
      <c r="C2959" s="5">
        <v>88278</v>
      </c>
      <c r="D2959" s="12">
        <v>19462.95</v>
      </c>
      <c r="E2959" s="27">
        <v>1.0000009999999999</v>
      </c>
      <c r="F2959" s="5" t="str">
        <f t="shared" si="46"/>
        <v>Not an Outlier</v>
      </c>
    </row>
    <row r="2960" spans="1:6" x14ac:dyDescent="0.25">
      <c r="A2960" s="12">
        <v>2073.35</v>
      </c>
      <c r="B2960" s="26">
        <v>43294</v>
      </c>
      <c r="C2960" s="5">
        <v>88278</v>
      </c>
      <c r="D2960" s="12">
        <v>20148.16</v>
      </c>
      <c r="E2960" s="27">
        <v>1.0000009999999999</v>
      </c>
      <c r="F2960" s="5" t="str">
        <f t="shared" si="46"/>
        <v>Not an Outlier</v>
      </c>
    </row>
    <row r="2961" spans="1:6" x14ac:dyDescent="0.25">
      <c r="A2961" s="12">
        <v>2074.79</v>
      </c>
      <c r="B2961" s="26">
        <v>43119</v>
      </c>
      <c r="C2961" s="5">
        <v>308966</v>
      </c>
      <c r="D2961" s="12">
        <v>17365.189999999999</v>
      </c>
      <c r="E2961" s="27">
        <v>0.96913072099999997</v>
      </c>
      <c r="F2961" s="5" t="str">
        <f t="shared" si="46"/>
        <v>Not an Outlier</v>
      </c>
    </row>
    <row r="2962" spans="1:6" x14ac:dyDescent="0.25">
      <c r="A2962" s="12">
        <v>2076.35</v>
      </c>
      <c r="B2962" s="26">
        <v>42881</v>
      </c>
      <c r="C2962" s="5">
        <v>335502</v>
      </c>
      <c r="D2962" s="12">
        <v>18558.64</v>
      </c>
      <c r="E2962" s="27">
        <v>0.97667931200000002</v>
      </c>
      <c r="F2962" s="5" t="str">
        <f t="shared" si="46"/>
        <v>Not an Outlier</v>
      </c>
    </row>
    <row r="2963" spans="1:6" x14ac:dyDescent="0.25">
      <c r="A2963" s="12">
        <v>2077.62</v>
      </c>
      <c r="B2963" s="26">
        <v>43119</v>
      </c>
      <c r="C2963" s="5">
        <v>308968</v>
      </c>
      <c r="D2963" s="12">
        <v>11060.89</v>
      </c>
      <c r="E2963" s="27">
        <v>0.95041150900000004</v>
      </c>
      <c r="F2963" s="5" t="str">
        <f t="shared" si="46"/>
        <v>Not an Outlier</v>
      </c>
    </row>
    <row r="2964" spans="1:6" x14ac:dyDescent="0.25">
      <c r="A2964" s="12">
        <v>2077.7800000000002</v>
      </c>
      <c r="B2964" s="26">
        <v>43238</v>
      </c>
      <c r="C2964" s="5">
        <v>308965</v>
      </c>
      <c r="D2964" s="12">
        <v>15560.87</v>
      </c>
      <c r="E2964" s="27">
        <v>0.97563076900000001</v>
      </c>
      <c r="F2964" s="5" t="str">
        <f t="shared" si="46"/>
        <v>Not an Outlier</v>
      </c>
    </row>
    <row r="2965" spans="1:6" x14ac:dyDescent="0.25">
      <c r="A2965" s="12">
        <v>2078.91</v>
      </c>
      <c r="B2965" s="26">
        <v>43119</v>
      </c>
      <c r="C2965" s="5">
        <v>86594</v>
      </c>
      <c r="D2965" s="12">
        <v>39847.040000000001</v>
      </c>
      <c r="E2965" s="27">
        <v>0.97955245099999999</v>
      </c>
      <c r="F2965" s="5" t="str">
        <f t="shared" si="46"/>
        <v>Not an Outlier</v>
      </c>
    </row>
    <row r="2966" spans="1:6" x14ac:dyDescent="0.25">
      <c r="A2966" s="12">
        <v>2078.92</v>
      </c>
      <c r="B2966" s="26">
        <v>43315</v>
      </c>
      <c r="C2966" s="5">
        <v>335504</v>
      </c>
      <c r="D2966" s="12">
        <v>13423.14</v>
      </c>
      <c r="E2966" s="27">
        <v>9.9999999990000009E-7</v>
      </c>
      <c r="F2966" s="5" t="str">
        <f t="shared" si="46"/>
        <v>Not an Outlier</v>
      </c>
    </row>
    <row r="2967" spans="1:6" x14ac:dyDescent="0.25">
      <c r="A2967" s="12">
        <v>2079</v>
      </c>
      <c r="B2967" s="26">
        <v>43280</v>
      </c>
      <c r="C2967" s="5">
        <v>300377</v>
      </c>
      <c r="D2967" s="12">
        <v>9974.89</v>
      </c>
      <c r="E2967" s="27">
        <v>1.0000009999999999</v>
      </c>
      <c r="F2967" s="5" t="str">
        <f t="shared" si="46"/>
        <v>Not an Outlier</v>
      </c>
    </row>
    <row r="2968" spans="1:6" x14ac:dyDescent="0.25">
      <c r="A2968" s="12">
        <v>2080.6999999999998</v>
      </c>
      <c r="B2968" s="26">
        <v>43329</v>
      </c>
      <c r="C2968" s="5">
        <v>335594</v>
      </c>
      <c r="D2968" s="12">
        <v>4876.63</v>
      </c>
      <c r="E2968" s="27">
        <v>9.9999999990000009E-7</v>
      </c>
      <c r="F2968" s="5" t="str">
        <f t="shared" si="46"/>
        <v>Not an Outlier</v>
      </c>
    </row>
    <row r="2969" spans="1:6" x14ac:dyDescent="0.25">
      <c r="A2969" s="12">
        <v>2080.7800000000002</v>
      </c>
      <c r="B2969" s="26">
        <v>43063</v>
      </c>
      <c r="C2969" s="5">
        <v>308967</v>
      </c>
      <c r="D2969" s="12">
        <v>18579.29</v>
      </c>
      <c r="E2969" s="27">
        <v>0.98191484399999995</v>
      </c>
      <c r="F2969" s="5" t="str">
        <f t="shared" si="46"/>
        <v>Not an Outlier</v>
      </c>
    </row>
    <row r="2970" spans="1:6" x14ac:dyDescent="0.25">
      <c r="A2970" s="12">
        <v>2082.27</v>
      </c>
      <c r="B2970" s="26">
        <v>43021</v>
      </c>
      <c r="C2970" s="5">
        <v>308964</v>
      </c>
      <c r="D2970" s="12">
        <v>17329.68</v>
      </c>
      <c r="E2970" s="27">
        <v>0.97497012299999997</v>
      </c>
      <c r="F2970" s="5" t="str">
        <f t="shared" si="46"/>
        <v>Not an Outlier</v>
      </c>
    </row>
    <row r="2971" spans="1:6" x14ac:dyDescent="0.25">
      <c r="A2971" s="12">
        <v>2083.02</v>
      </c>
      <c r="B2971" s="26">
        <v>42804</v>
      </c>
      <c r="C2971" s="5">
        <v>308964</v>
      </c>
      <c r="D2971" s="12">
        <v>20148.38</v>
      </c>
      <c r="E2971" s="27">
        <v>0.99200495700000002</v>
      </c>
      <c r="F2971" s="5" t="str">
        <f t="shared" si="46"/>
        <v>Not an Outlier</v>
      </c>
    </row>
    <row r="2972" spans="1:6" x14ac:dyDescent="0.25">
      <c r="A2972" s="12">
        <v>2083.87</v>
      </c>
      <c r="B2972" s="26">
        <v>43070</v>
      </c>
      <c r="C2972" s="5">
        <v>308964</v>
      </c>
      <c r="D2972" s="12">
        <v>17130.82</v>
      </c>
      <c r="E2972" s="27">
        <v>0.97407934100000004</v>
      </c>
      <c r="F2972" s="5" t="str">
        <f t="shared" si="46"/>
        <v>Not an Outlier</v>
      </c>
    </row>
    <row r="2973" spans="1:6" x14ac:dyDescent="0.25">
      <c r="A2973" s="12">
        <v>2084.5100000000002</v>
      </c>
      <c r="B2973" s="26">
        <v>43392</v>
      </c>
      <c r="C2973" s="5">
        <v>308965</v>
      </c>
      <c r="D2973" s="12">
        <v>14956.17</v>
      </c>
      <c r="E2973" s="27">
        <v>0.96169155900000003</v>
      </c>
      <c r="F2973" s="5" t="str">
        <f t="shared" si="46"/>
        <v>Not an Outlier</v>
      </c>
    </row>
    <row r="2974" spans="1:6" x14ac:dyDescent="0.25">
      <c r="A2974" s="12">
        <v>2084.52</v>
      </c>
      <c r="B2974" s="26">
        <v>43294</v>
      </c>
      <c r="C2974" s="5">
        <v>300377</v>
      </c>
      <c r="D2974" s="12">
        <v>8575.1299999999992</v>
      </c>
      <c r="E2974" s="27">
        <v>1.0000009999999999</v>
      </c>
      <c r="F2974" s="5" t="str">
        <f t="shared" si="46"/>
        <v>Not an Outlier</v>
      </c>
    </row>
    <row r="2975" spans="1:6" x14ac:dyDescent="0.25">
      <c r="A2975" s="12">
        <v>2085.38</v>
      </c>
      <c r="B2975" s="26">
        <v>43161</v>
      </c>
      <c r="C2975" s="5">
        <v>335504</v>
      </c>
      <c r="D2975" s="12">
        <v>22634.81</v>
      </c>
      <c r="E2975" s="27">
        <v>0.96896554400000001</v>
      </c>
      <c r="F2975" s="5" t="str">
        <f t="shared" si="46"/>
        <v>Not an Outlier</v>
      </c>
    </row>
    <row r="2976" spans="1:6" x14ac:dyDescent="0.25">
      <c r="A2976" s="12">
        <v>2085.4499999999998</v>
      </c>
      <c r="B2976" s="26">
        <v>43217</v>
      </c>
      <c r="C2976" s="5">
        <v>308965</v>
      </c>
      <c r="D2976" s="12">
        <v>15709.98</v>
      </c>
      <c r="E2976" s="27">
        <v>0.98252335999999996</v>
      </c>
      <c r="F2976" s="5" t="str">
        <f t="shared" si="46"/>
        <v>Not an Outlier</v>
      </c>
    </row>
    <row r="2977" spans="1:6" x14ac:dyDescent="0.25">
      <c r="A2977" s="12">
        <v>2085.91</v>
      </c>
      <c r="B2977" s="26">
        <v>42867</v>
      </c>
      <c r="C2977" s="5">
        <v>90422</v>
      </c>
      <c r="D2977" s="12">
        <v>6249.08</v>
      </c>
      <c r="E2977" s="27">
        <v>0.92857242900000003</v>
      </c>
      <c r="F2977" s="5" t="str">
        <f t="shared" si="46"/>
        <v>Not an Outlier</v>
      </c>
    </row>
    <row r="2978" spans="1:6" x14ac:dyDescent="0.25">
      <c r="A2978" s="12">
        <v>2086.4699999999998</v>
      </c>
      <c r="B2978" s="26">
        <v>43112</v>
      </c>
      <c r="C2978" s="5">
        <v>300375</v>
      </c>
      <c r="D2978" s="12">
        <v>26749.91</v>
      </c>
      <c r="E2978" s="27">
        <v>0.97804472399999998</v>
      </c>
      <c r="F2978" s="5" t="str">
        <f t="shared" si="46"/>
        <v>Not an Outlier</v>
      </c>
    </row>
    <row r="2979" spans="1:6" x14ac:dyDescent="0.25">
      <c r="A2979" s="12">
        <v>2086.7800000000002</v>
      </c>
      <c r="B2979" s="26">
        <v>43133</v>
      </c>
      <c r="C2979" s="5">
        <v>335504</v>
      </c>
      <c r="D2979" s="12">
        <v>23328.44</v>
      </c>
      <c r="E2979" s="27">
        <v>0.963110354</v>
      </c>
      <c r="F2979" s="5" t="str">
        <f t="shared" si="46"/>
        <v>Not an Outlier</v>
      </c>
    </row>
    <row r="2980" spans="1:6" x14ac:dyDescent="0.25">
      <c r="A2980" s="12">
        <v>2087.3000000000002</v>
      </c>
      <c r="B2980" s="26">
        <v>43203</v>
      </c>
      <c r="C2980" s="5">
        <v>335504</v>
      </c>
      <c r="D2980" s="12">
        <v>21944.14</v>
      </c>
      <c r="E2980" s="27">
        <v>0.91056245999999996</v>
      </c>
      <c r="F2980" s="5" t="str">
        <f t="shared" si="46"/>
        <v>Not an Outlier</v>
      </c>
    </row>
    <row r="2981" spans="1:6" x14ac:dyDescent="0.25">
      <c r="A2981" s="12">
        <v>2088.7399999999998</v>
      </c>
      <c r="B2981" s="26">
        <v>43161</v>
      </c>
      <c r="C2981" s="5">
        <v>308967</v>
      </c>
      <c r="D2981" s="12">
        <v>18197.490000000002</v>
      </c>
      <c r="E2981" s="27">
        <v>0.979721854</v>
      </c>
      <c r="F2981" s="5" t="str">
        <f t="shared" si="46"/>
        <v>Not an Outlier</v>
      </c>
    </row>
    <row r="2982" spans="1:6" x14ac:dyDescent="0.25">
      <c r="A2982" s="12">
        <v>2089.48</v>
      </c>
      <c r="B2982" s="26">
        <v>42860</v>
      </c>
      <c r="C2982" s="5">
        <v>90480</v>
      </c>
      <c r="D2982" s="12">
        <v>10184.43</v>
      </c>
      <c r="E2982" s="27">
        <v>0.96542050099999999</v>
      </c>
      <c r="F2982" s="5" t="str">
        <f t="shared" si="46"/>
        <v>Not an Outlier</v>
      </c>
    </row>
    <row r="2983" spans="1:6" x14ac:dyDescent="0.25">
      <c r="A2983" s="12">
        <v>2091.04</v>
      </c>
      <c r="B2983" s="26">
        <v>42972</v>
      </c>
      <c r="C2983" s="5">
        <v>308964</v>
      </c>
      <c r="D2983" s="12">
        <v>17840.62</v>
      </c>
      <c r="E2983" s="27">
        <v>0.98013454200000005</v>
      </c>
      <c r="F2983" s="5" t="str">
        <f t="shared" si="46"/>
        <v>Not an Outlier</v>
      </c>
    </row>
    <row r="2984" spans="1:6" x14ac:dyDescent="0.25">
      <c r="A2984" s="12">
        <v>2092.4699999999998</v>
      </c>
      <c r="B2984" s="26">
        <v>43070</v>
      </c>
      <c r="C2984" s="5">
        <v>86269</v>
      </c>
      <c r="D2984" s="12">
        <v>20869.96</v>
      </c>
      <c r="E2984" s="27">
        <v>0.96206931500000004</v>
      </c>
      <c r="F2984" s="5" t="str">
        <f t="shared" si="46"/>
        <v>Not an Outlier</v>
      </c>
    </row>
    <row r="2985" spans="1:6" x14ac:dyDescent="0.25">
      <c r="A2985" s="12">
        <v>2096.71</v>
      </c>
      <c r="B2985" s="26">
        <v>42874</v>
      </c>
      <c r="C2985" s="5">
        <v>86253</v>
      </c>
      <c r="D2985" s="12">
        <v>24690.37</v>
      </c>
      <c r="E2985" s="27">
        <v>0.97412997700000004</v>
      </c>
      <c r="F2985" s="5" t="str">
        <f t="shared" si="46"/>
        <v>Not an Outlier</v>
      </c>
    </row>
    <row r="2986" spans="1:6" x14ac:dyDescent="0.25">
      <c r="A2986" s="12">
        <v>2097.19</v>
      </c>
      <c r="B2986" s="26">
        <v>43308</v>
      </c>
      <c r="C2986" s="5">
        <v>335504</v>
      </c>
      <c r="D2986" s="12">
        <v>13783.03</v>
      </c>
      <c r="E2986" s="27">
        <v>9.9999999990000009E-7</v>
      </c>
      <c r="F2986" s="5" t="str">
        <f t="shared" si="46"/>
        <v>Not an Outlier</v>
      </c>
    </row>
    <row r="2987" spans="1:6" x14ac:dyDescent="0.25">
      <c r="A2987" s="12">
        <v>2097.6</v>
      </c>
      <c r="B2987" s="26">
        <v>43308</v>
      </c>
      <c r="C2987" s="5">
        <v>90266</v>
      </c>
      <c r="D2987" s="12">
        <v>20117.39</v>
      </c>
      <c r="E2987" s="27">
        <v>1.0000009999999999</v>
      </c>
      <c r="F2987" s="5" t="str">
        <f t="shared" si="46"/>
        <v>Not an Outlier</v>
      </c>
    </row>
    <row r="2988" spans="1:6" x14ac:dyDescent="0.25">
      <c r="A2988" s="12">
        <v>2098.1</v>
      </c>
      <c r="B2988" s="26">
        <v>43252</v>
      </c>
      <c r="C2988" s="5">
        <v>86594</v>
      </c>
      <c r="D2988" s="12">
        <v>33361.39</v>
      </c>
      <c r="E2988" s="27">
        <v>1.0000009999999999</v>
      </c>
      <c r="F2988" s="5" t="str">
        <f t="shared" si="46"/>
        <v>Not an Outlier</v>
      </c>
    </row>
    <row r="2989" spans="1:6" x14ac:dyDescent="0.25">
      <c r="A2989" s="12">
        <v>2099.73</v>
      </c>
      <c r="B2989" s="26">
        <v>43084</v>
      </c>
      <c r="C2989" s="5">
        <v>308967</v>
      </c>
      <c r="D2989" s="12">
        <v>18410.07</v>
      </c>
      <c r="E2989" s="27">
        <v>0.98243121300000003</v>
      </c>
      <c r="F2989" s="5" t="str">
        <f t="shared" si="46"/>
        <v>Not an Outlier</v>
      </c>
    </row>
    <row r="2990" spans="1:6" x14ac:dyDescent="0.25">
      <c r="A2990" s="12">
        <v>2102.15</v>
      </c>
      <c r="B2990" s="26">
        <v>43140</v>
      </c>
      <c r="C2990" s="5">
        <v>236506</v>
      </c>
      <c r="D2990" s="12">
        <v>28829.91</v>
      </c>
      <c r="E2990" s="27">
        <v>0.96678372300000004</v>
      </c>
      <c r="F2990" s="5" t="str">
        <f t="shared" si="46"/>
        <v>Not an Outlier</v>
      </c>
    </row>
    <row r="2991" spans="1:6" x14ac:dyDescent="0.25">
      <c r="A2991" s="12">
        <v>2102.63</v>
      </c>
      <c r="B2991" s="26">
        <v>43028</v>
      </c>
      <c r="C2991" s="5">
        <v>300375</v>
      </c>
      <c r="D2991" s="12">
        <v>27082.720000000001</v>
      </c>
      <c r="E2991" s="27">
        <v>0.95741767499999997</v>
      </c>
      <c r="F2991" s="5" t="str">
        <f t="shared" si="46"/>
        <v>Not an Outlier</v>
      </c>
    </row>
    <row r="2992" spans="1:6" x14ac:dyDescent="0.25">
      <c r="A2992" s="12">
        <v>2104.16</v>
      </c>
      <c r="B2992" s="26">
        <v>42930</v>
      </c>
      <c r="C2992" s="5">
        <v>86253</v>
      </c>
      <c r="D2992" s="12">
        <v>26191.69</v>
      </c>
      <c r="E2992" s="27">
        <v>0.98254487599999996</v>
      </c>
      <c r="F2992" s="5" t="str">
        <f t="shared" si="46"/>
        <v>Not an Outlier</v>
      </c>
    </row>
    <row r="2993" spans="1:6" x14ac:dyDescent="0.25">
      <c r="A2993" s="12">
        <v>2104.7600000000002</v>
      </c>
      <c r="B2993" s="26">
        <v>43035</v>
      </c>
      <c r="C2993" s="5">
        <v>86253</v>
      </c>
      <c r="D2993" s="12">
        <v>23904.05</v>
      </c>
      <c r="E2993" s="27">
        <v>0.96794065100000004</v>
      </c>
      <c r="F2993" s="5" t="str">
        <f t="shared" si="46"/>
        <v>Not an Outlier</v>
      </c>
    </row>
    <row r="2994" spans="1:6" x14ac:dyDescent="0.25">
      <c r="A2994" s="12">
        <v>2105.16</v>
      </c>
      <c r="B2994" s="26">
        <v>43441</v>
      </c>
      <c r="C2994" s="5">
        <v>308965</v>
      </c>
      <c r="D2994" s="12">
        <v>15015.45</v>
      </c>
      <c r="E2994" s="27">
        <v>0.97151286999999997</v>
      </c>
      <c r="F2994" s="5" t="str">
        <f t="shared" si="46"/>
        <v>Not an Outlier</v>
      </c>
    </row>
    <row r="2995" spans="1:6" x14ac:dyDescent="0.25">
      <c r="A2995" s="12">
        <v>2106.1799999999998</v>
      </c>
      <c r="B2995" s="26">
        <v>43084</v>
      </c>
      <c r="C2995" s="5">
        <v>90422</v>
      </c>
      <c r="D2995" s="12">
        <v>7466.09</v>
      </c>
      <c r="E2995" s="27">
        <v>0.94618891800000005</v>
      </c>
      <c r="F2995" s="5" t="str">
        <f t="shared" si="46"/>
        <v>Not an Outlier</v>
      </c>
    </row>
    <row r="2996" spans="1:6" x14ac:dyDescent="0.25">
      <c r="A2996" s="12">
        <v>2108.23</v>
      </c>
      <c r="B2996" s="26">
        <v>42825</v>
      </c>
      <c r="C2996" s="5">
        <v>335555</v>
      </c>
      <c r="D2996" s="12">
        <v>17847.919999999998</v>
      </c>
      <c r="E2996" s="27">
        <v>0.980078424</v>
      </c>
      <c r="F2996" s="5" t="str">
        <f t="shared" si="46"/>
        <v>Not an Outlier</v>
      </c>
    </row>
    <row r="2997" spans="1:6" x14ac:dyDescent="0.25">
      <c r="A2997" s="12">
        <v>2109.12</v>
      </c>
      <c r="B2997" s="26">
        <v>43322</v>
      </c>
      <c r="C2997" s="5">
        <v>90266</v>
      </c>
      <c r="D2997" s="12">
        <v>19172.509999999998</v>
      </c>
      <c r="E2997" s="27">
        <v>1.0000009999999999</v>
      </c>
      <c r="F2997" s="5" t="str">
        <f t="shared" si="46"/>
        <v>Not an Outlier</v>
      </c>
    </row>
    <row r="2998" spans="1:6" x14ac:dyDescent="0.25">
      <c r="A2998" s="12">
        <v>2110.08</v>
      </c>
      <c r="B2998" s="26">
        <v>42895</v>
      </c>
      <c r="C2998" s="5">
        <v>86253</v>
      </c>
      <c r="D2998" s="12">
        <v>26585.84</v>
      </c>
      <c r="E2998" s="27">
        <v>0.98187239999999998</v>
      </c>
      <c r="F2998" s="5" t="str">
        <f t="shared" si="46"/>
        <v>Not an Outlier</v>
      </c>
    </row>
    <row r="2999" spans="1:6" x14ac:dyDescent="0.25">
      <c r="A2999" s="12">
        <v>2110.25</v>
      </c>
      <c r="B2999" s="26">
        <v>43301</v>
      </c>
      <c r="C2999" s="5">
        <v>300378</v>
      </c>
      <c r="D2999" s="12">
        <v>8107.08</v>
      </c>
      <c r="E2999" s="27">
        <v>1.0000009999999999</v>
      </c>
      <c r="F2999" s="5" t="str">
        <f t="shared" si="46"/>
        <v>Not an Outlier</v>
      </c>
    </row>
    <row r="3000" spans="1:6" x14ac:dyDescent="0.25">
      <c r="A3000" s="12">
        <v>2110.66</v>
      </c>
      <c r="B3000" s="26">
        <v>42923</v>
      </c>
      <c r="C3000" s="5">
        <v>335555</v>
      </c>
      <c r="D3000" s="12">
        <v>18351.12</v>
      </c>
      <c r="E3000" s="27">
        <v>0.98432731500000004</v>
      </c>
      <c r="F3000" s="5" t="str">
        <f t="shared" si="46"/>
        <v>Not an Outlier</v>
      </c>
    </row>
    <row r="3001" spans="1:6" x14ac:dyDescent="0.25">
      <c r="A3001" s="12">
        <v>2110.9</v>
      </c>
      <c r="B3001" s="26">
        <v>42888</v>
      </c>
      <c r="C3001" s="5">
        <v>86269</v>
      </c>
      <c r="D3001" s="12">
        <v>21797.99</v>
      </c>
      <c r="E3001" s="27">
        <v>0.96218309300000004</v>
      </c>
      <c r="F3001" s="5" t="str">
        <f t="shared" si="46"/>
        <v>Not an Outlier</v>
      </c>
    </row>
    <row r="3002" spans="1:6" x14ac:dyDescent="0.25">
      <c r="A3002" s="12">
        <v>2111.23</v>
      </c>
      <c r="B3002" s="26">
        <v>43238</v>
      </c>
      <c r="C3002" s="5">
        <v>166753</v>
      </c>
      <c r="D3002" s="12">
        <v>25711.200000000001</v>
      </c>
      <c r="E3002" s="27">
        <v>1.0000009999999999</v>
      </c>
      <c r="F3002" s="5" t="str">
        <f t="shared" si="46"/>
        <v>Not an Outlier</v>
      </c>
    </row>
    <row r="3003" spans="1:6" x14ac:dyDescent="0.25">
      <c r="A3003" s="12">
        <v>2112.6799999999998</v>
      </c>
      <c r="B3003" s="26">
        <v>43329</v>
      </c>
      <c r="C3003" s="5">
        <v>88278</v>
      </c>
      <c r="D3003" s="12">
        <v>17384.3</v>
      </c>
      <c r="E3003" s="27">
        <v>0.50000100000000003</v>
      </c>
      <c r="F3003" s="5" t="str">
        <f t="shared" si="46"/>
        <v>Not an Outlier</v>
      </c>
    </row>
    <row r="3004" spans="1:6" x14ac:dyDescent="0.25">
      <c r="A3004" s="12">
        <v>2113</v>
      </c>
      <c r="B3004" s="26">
        <v>42874</v>
      </c>
      <c r="C3004" s="5">
        <v>166753</v>
      </c>
      <c r="D3004" s="12">
        <v>48692.800000000003</v>
      </c>
      <c r="E3004" s="27">
        <v>0.98407013799999998</v>
      </c>
      <c r="F3004" s="5" t="str">
        <f t="shared" si="46"/>
        <v>Not an Outlier</v>
      </c>
    </row>
    <row r="3005" spans="1:6" x14ac:dyDescent="0.25">
      <c r="A3005" s="12">
        <v>2114.44</v>
      </c>
      <c r="B3005" s="26">
        <v>43322</v>
      </c>
      <c r="C3005" s="5">
        <v>86954</v>
      </c>
      <c r="D3005" s="12">
        <v>6046.56</v>
      </c>
      <c r="E3005" s="27">
        <v>9.9999999990000009E-7</v>
      </c>
      <c r="F3005" s="5" t="str">
        <f t="shared" si="46"/>
        <v>Not an Outlier</v>
      </c>
    </row>
    <row r="3006" spans="1:6" x14ac:dyDescent="0.25">
      <c r="A3006" s="12">
        <v>2114.4499999999998</v>
      </c>
      <c r="B3006" s="26">
        <v>42776</v>
      </c>
      <c r="C3006" s="5">
        <v>308964</v>
      </c>
      <c r="D3006" s="12">
        <v>19428.830000000002</v>
      </c>
      <c r="E3006" s="27">
        <v>0.97774397300000004</v>
      </c>
      <c r="F3006" s="5" t="str">
        <f t="shared" si="46"/>
        <v>Not an Outlier</v>
      </c>
    </row>
    <row r="3007" spans="1:6" x14ac:dyDescent="0.25">
      <c r="A3007" s="12">
        <v>2117.1799999999998</v>
      </c>
      <c r="B3007" s="26">
        <v>43105</v>
      </c>
      <c r="C3007" s="5">
        <v>308984</v>
      </c>
      <c r="D3007" s="12">
        <v>15742.73</v>
      </c>
      <c r="E3007" s="27">
        <v>0.93260004699999999</v>
      </c>
      <c r="F3007" s="5" t="str">
        <f t="shared" si="46"/>
        <v>Not an Outlier</v>
      </c>
    </row>
    <row r="3008" spans="1:6" x14ac:dyDescent="0.25">
      <c r="A3008" s="12">
        <v>2117.71</v>
      </c>
      <c r="B3008" s="26">
        <v>43378</v>
      </c>
      <c r="C3008" s="5">
        <v>236506</v>
      </c>
      <c r="D3008" s="12">
        <v>10717.81</v>
      </c>
      <c r="E3008" s="27">
        <v>0.50000100000000003</v>
      </c>
      <c r="F3008" s="5" t="str">
        <f t="shared" si="46"/>
        <v>Not an Outlier</v>
      </c>
    </row>
    <row r="3009" spans="1:6" x14ac:dyDescent="0.25">
      <c r="A3009" s="12">
        <v>2119.88</v>
      </c>
      <c r="B3009" s="26">
        <v>43147</v>
      </c>
      <c r="C3009" s="5">
        <v>308967</v>
      </c>
      <c r="D3009" s="12">
        <v>18117</v>
      </c>
      <c r="E3009" s="27">
        <v>0.98522267500000005</v>
      </c>
      <c r="F3009" s="5" t="str">
        <f t="shared" si="46"/>
        <v>Not an Outlier</v>
      </c>
    </row>
    <row r="3010" spans="1:6" x14ac:dyDescent="0.25">
      <c r="A3010" s="12">
        <v>2121.0700000000002</v>
      </c>
      <c r="B3010" s="26">
        <v>43273</v>
      </c>
      <c r="C3010" s="5">
        <v>86594</v>
      </c>
      <c r="D3010" s="12">
        <v>31691.919999999998</v>
      </c>
      <c r="E3010" s="27">
        <v>1.0000009999999999</v>
      </c>
      <c r="F3010" s="5" t="str">
        <f t="shared" ref="F3010:F3073" si="47">IF(OR(A3010&gt;$I$8,A3010&lt;$I$9), "Outlier", "Not an Outlier")</f>
        <v>Not an Outlier</v>
      </c>
    </row>
    <row r="3011" spans="1:6" x14ac:dyDescent="0.25">
      <c r="A3011" s="12">
        <v>2122.4699999999998</v>
      </c>
      <c r="B3011" s="26">
        <v>43042</v>
      </c>
      <c r="C3011" s="5">
        <v>90313</v>
      </c>
      <c r="D3011" s="12">
        <v>62139.9</v>
      </c>
      <c r="E3011" s="27">
        <v>0.98202729799999999</v>
      </c>
      <c r="F3011" s="5" t="str">
        <f t="shared" si="47"/>
        <v>Not an Outlier</v>
      </c>
    </row>
    <row r="3012" spans="1:6" x14ac:dyDescent="0.25">
      <c r="A3012" s="12">
        <v>2123.27</v>
      </c>
      <c r="B3012" s="26">
        <v>43105</v>
      </c>
      <c r="C3012" s="5">
        <v>86594</v>
      </c>
      <c r="D3012" s="12">
        <v>39990.74</v>
      </c>
      <c r="E3012" s="27">
        <v>0.981154411</v>
      </c>
      <c r="F3012" s="5" t="str">
        <f t="shared" si="47"/>
        <v>Not an Outlier</v>
      </c>
    </row>
    <row r="3013" spans="1:6" x14ac:dyDescent="0.25">
      <c r="A3013" s="12">
        <v>2123.3200000000002</v>
      </c>
      <c r="B3013" s="26">
        <v>43238</v>
      </c>
      <c r="C3013" s="5">
        <v>90266</v>
      </c>
      <c r="D3013" s="12">
        <v>26835.27</v>
      </c>
      <c r="E3013" s="27">
        <v>1.0000009999999999</v>
      </c>
      <c r="F3013" s="5" t="str">
        <f t="shared" si="47"/>
        <v>Not an Outlier</v>
      </c>
    </row>
    <row r="3014" spans="1:6" x14ac:dyDescent="0.25">
      <c r="A3014" s="12">
        <v>2123.37</v>
      </c>
      <c r="B3014" s="26">
        <v>43301</v>
      </c>
      <c r="C3014" s="5">
        <v>86594</v>
      </c>
      <c r="D3014" s="12">
        <v>29819.200000000001</v>
      </c>
      <c r="E3014" s="27">
        <v>1.0000009999999999</v>
      </c>
      <c r="F3014" s="5" t="str">
        <f t="shared" si="47"/>
        <v>Not an Outlier</v>
      </c>
    </row>
    <row r="3015" spans="1:6" x14ac:dyDescent="0.25">
      <c r="A3015" s="12">
        <v>2123.46</v>
      </c>
      <c r="B3015" s="26">
        <v>43357</v>
      </c>
      <c r="C3015" s="5">
        <v>86615</v>
      </c>
      <c r="D3015" s="12">
        <v>15315.8</v>
      </c>
      <c r="E3015" s="27">
        <v>1.0000009999999999</v>
      </c>
      <c r="F3015" s="5" t="str">
        <f t="shared" si="47"/>
        <v>Not an Outlier</v>
      </c>
    </row>
    <row r="3016" spans="1:6" x14ac:dyDescent="0.25">
      <c r="A3016" s="12">
        <v>2123.54</v>
      </c>
      <c r="B3016" s="26">
        <v>43252</v>
      </c>
      <c r="C3016" s="5">
        <v>86253</v>
      </c>
      <c r="D3016" s="12">
        <v>18203.47</v>
      </c>
      <c r="E3016" s="27">
        <v>0.57142957100000003</v>
      </c>
      <c r="F3016" s="5" t="str">
        <f t="shared" si="47"/>
        <v>Not an Outlier</v>
      </c>
    </row>
    <row r="3017" spans="1:6" x14ac:dyDescent="0.25">
      <c r="A3017" s="12">
        <v>2124.12</v>
      </c>
      <c r="B3017" s="26">
        <v>42853</v>
      </c>
      <c r="C3017" s="5">
        <v>308838</v>
      </c>
      <c r="D3017" s="12">
        <v>22250.49</v>
      </c>
      <c r="E3017" s="27">
        <v>0.98249480700000003</v>
      </c>
      <c r="F3017" s="5" t="str">
        <f t="shared" si="47"/>
        <v>Not an Outlier</v>
      </c>
    </row>
    <row r="3018" spans="1:6" x14ac:dyDescent="0.25">
      <c r="A3018" s="12">
        <v>2127.52</v>
      </c>
      <c r="B3018" s="26">
        <v>42881</v>
      </c>
      <c r="C3018" s="5">
        <v>308964</v>
      </c>
      <c r="D3018" s="12">
        <v>21762.15</v>
      </c>
      <c r="E3018" s="27">
        <v>0.99373605899999995</v>
      </c>
      <c r="F3018" s="5" t="str">
        <f t="shared" si="47"/>
        <v>Not an Outlier</v>
      </c>
    </row>
    <row r="3019" spans="1:6" x14ac:dyDescent="0.25">
      <c r="A3019" s="12">
        <v>2128.9899999999998</v>
      </c>
      <c r="B3019" s="26">
        <v>42797</v>
      </c>
      <c r="C3019" s="5">
        <v>335555</v>
      </c>
      <c r="D3019" s="12">
        <v>18510.11</v>
      </c>
      <c r="E3019" s="27">
        <v>0.98809623800000002</v>
      </c>
      <c r="F3019" s="5" t="str">
        <f t="shared" si="47"/>
        <v>Not an Outlier</v>
      </c>
    </row>
    <row r="3020" spans="1:6" x14ac:dyDescent="0.25">
      <c r="A3020" s="12">
        <v>2129.6799999999998</v>
      </c>
      <c r="B3020" s="26">
        <v>43154</v>
      </c>
      <c r="C3020" s="5">
        <v>335504</v>
      </c>
      <c r="D3020" s="12">
        <v>22919</v>
      </c>
      <c r="E3020" s="27">
        <v>0.97103457500000001</v>
      </c>
      <c r="F3020" s="5" t="str">
        <f t="shared" si="47"/>
        <v>Not an Outlier</v>
      </c>
    </row>
    <row r="3021" spans="1:6" x14ac:dyDescent="0.25">
      <c r="A3021" s="12">
        <v>2130.46</v>
      </c>
      <c r="B3021" s="26">
        <v>43462</v>
      </c>
      <c r="C3021" s="5">
        <v>308966</v>
      </c>
      <c r="D3021" s="12">
        <v>17140.009999999998</v>
      </c>
      <c r="E3021" s="27">
        <v>0.96311849000000005</v>
      </c>
      <c r="F3021" s="5" t="str">
        <f t="shared" si="47"/>
        <v>Not an Outlier</v>
      </c>
    </row>
    <row r="3022" spans="1:6" x14ac:dyDescent="0.25">
      <c r="A3022" s="12">
        <v>2130.58</v>
      </c>
      <c r="B3022" s="26">
        <v>42937</v>
      </c>
      <c r="C3022" s="5">
        <v>308964</v>
      </c>
      <c r="D3022" s="12">
        <v>19606.62</v>
      </c>
      <c r="E3022" s="27">
        <v>0.99134548899999997</v>
      </c>
      <c r="F3022" s="5" t="str">
        <f t="shared" si="47"/>
        <v>Not an Outlier</v>
      </c>
    </row>
    <row r="3023" spans="1:6" x14ac:dyDescent="0.25">
      <c r="A3023" s="12">
        <v>2130.59</v>
      </c>
      <c r="B3023" s="26">
        <v>43210</v>
      </c>
      <c r="C3023" s="5">
        <v>308965</v>
      </c>
      <c r="D3023" s="12">
        <v>15957.33</v>
      </c>
      <c r="E3023" s="27">
        <v>0.98523116300000002</v>
      </c>
      <c r="F3023" s="5" t="str">
        <f t="shared" si="47"/>
        <v>Not an Outlier</v>
      </c>
    </row>
    <row r="3024" spans="1:6" x14ac:dyDescent="0.25">
      <c r="A3024" s="12">
        <v>2130.7399999999998</v>
      </c>
      <c r="B3024" s="26">
        <v>43427</v>
      </c>
      <c r="C3024" s="5">
        <v>308731</v>
      </c>
      <c r="D3024" s="12">
        <v>13694.43</v>
      </c>
      <c r="E3024" s="27">
        <v>0.98786770000000002</v>
      </c>
      <c r="F3024" s="5" t="str">
        <f t="shared" si="47"/>
        <v>Not an Outlier</v>
      </c>
    </row>
    <row r="3025" spans="1:6" x14ac:dyDescent="0.25">
      <c r="A3025" s="12">
        <v>2131.25</v>
      </c>
      <c r="B3025" s="26">
        <v>42902</v>
      </c>
      <c r="C3025" s="5">
        <v>308968</v>
      </c>
      <c r="D3025" s="12">
        <v>15622.05</v>
      </c>
      <c r="E3025" s="27">
        <v>0.99019707800000001</v>
      </c>
      <c r="F3025" s="5" t="str">
        <f t="shared" si="47"/>
        <v>Not an Outlier</v>
      </c>
    </row>
    <row r="3026" spans="1:6" x14ac:dyDescent="0.25">
      <c r="A3026" s="12">
        <v>2132.23</v>
      </c>
      <c r="B3026" s="26">
        <v>42818</v>
      </c>
      <c r="C3026" s="5">
        <v>335502</v>
      </c>
      <c r="D3026" s="12">
        <v>19017.8</v>
      </c>
      <c r="E3026" s="27">
        <v>0.98593245100000004</v>
      </c>
      <c r="F3026" s="5" t="str">
        <f t="shared" si="47"/>
        <v>Not an Outlier</v>
      </c>
    </row>
    <row r="3027" spans="1:6" x14ac:dyDescent="0.25">
      <c r="A3027" s="12">
        <v>2133.5300000000002</v>
      </c>
      <c r="B3027" s="26">
        <v>42881</v>
      </c>
      <c r="C3027" s="5">
        <v>90313</v>
      </c>
      <c r="D3027" s="12">
        <v>68088.3</v>
      </c>
      <c r="E3027" s="27">
        <v>0.98816724099999997</v>
      </c>
      <c r="F3027" s="5" t="str">
        <f t="shared" si="47"/>
        <v>Not an Outlier</v>
      </c>
    </row>
    <row r="3028" spans="1:6" x14ac:dyDescent="0.25">
      <c r="A3028" s="12">
        <v>2135.7800000000002</v>
      </c>
      <c r="B3028" s="26">
        <v>42923</v>
      </c>
      <c r="C3028" s="5">
        <v>84904</v>
      </c>
      <c r="D3028" s="12">
        <v>24484.11</v>
      </c>
      <c r="E3028" s="27">
        <v>0.97760871000000005</v>
      </c>
      <c r="F3028" s="5" t="str">
        <f t="shared" si="47"/>
        <v>Not an Outlier</v>
      </c>
    </row>
    <row r="3029" spans="1:6" x14ac:dyDescent="0.25">
      <c r="A3029" s="12">
        <v>2135.87</v>
      </c>
      <c r="B3029" s="26">
        <v>42923</v>
      </c>
      <c r="C3029" s="5">
        <v>308968</v>
      </c>
      <c r="D3029" s="12">
        <v>14951.58</v>
      </c>
      <c r="E3029" s="27">
        <v>0.99448387199999999</v>
      </c>
      <c r="F3029" s="5" t="str">
        <f t="shared" si="47"/>
        <v>Not an Outlier</v>
      </c>
    </row>
    <row r="3030" spans="1:6" x14ac:dyDescent="0.25">
      <c r="A3030" s="12">
        <v>2136.69</v>
      </c>
      <c r="B3030" s="26">
        <v>42860</v>
      </c>
      <c r="C3030" s="5">
        <v>308964</v>
      </c>
      <c r="D3030" s="12">
        <v>21514.27</v>
      </c>
      <c r="E3030" s="27">
        <v>0.99315902499999997</v>
      </c>
      <c r="F3030" s="5" t="str">
        <f t="shared" si="47"/>
        <v>Not an Outlier</v>
      </c>
    </row>
    <row r="3031" spans="1:6" x14ac:dyDescent="0.25">
      <c r="A3031" s="12">
        <v>2138.35</v>
      </c>
      <c r="B3031" s="26">
        <v>43266</v>
      </c>
      <c r="C3031" s="5">
        <v>86215</v>
      </c>
      <c r="D3031" s="12">
        <v>10909.76</v>
      </c>
      <c r="E3031" s="27">
        <v>1.0000009999999999</v>
      </c>
      <c r="F3031" s="5" t="str">
        <f t="shared" si="47"/>
        <v>Not an Outlier</v>
      </c>
    </row>
    <row r="3032" spans="1:6" x14ac:dyDescent="0.25">
      <c r="A3032" s="12">
        <v>2138.4299999999998</v>
      </c>
      <c r="B3032" s="26">
        <v>43434</v>
      </c>
      <c r="C3032" s="5">
        <v>308967</v>
      </c>
      <c r="D3032" s="12">
        <v>17216.43</v>
      </c>
      <c r="E3032" s="27">
        <v>0.96850692100000002</v>
      </c>
      <c r="F3032" s="5" t="str">
        <f t="shared" si="47"/>
        <v>Not an Outlier</v>
      </c>
    </row>
    <row r="3033" spans="1:6" x14ac:dyDescent="0.25">
      <c r="A3033" s="12">
        <v>2138.86</v>
      </c>
      <c r="B3033" s="26">
        <v>43070</v>
      </c>
      <c r="C3033" s="5">
        <v>90422</v>
      </c>
      <c r="D3033" s="12">
        <v>7183.64</v>
      </c>
      <c r="E3033" s="27">
        <v>0.91937865200000002</v>
      </c>
      <c r="F3033" s="5" t="str">
        <f t="shared" si="47"/>
        <v>Not an Outlier</v>
      </c>
    </row>
    <row r="3034" spans="1:6" x14ac:dyDescent="0.25">
      <c r="A3034" s="12">
        <v>2138.87</v>
      </c>
      <c r="B3034" s="26">
        <v>42951</v>
      </c>
      <c r="C3034" s="5">
        <v>90313</v>
      </c>
      <c r="D3034" s="12">
        <v>67307.63</v>
      </c>
      <c r="E3034" s="27">
        <v>0.98562067799999997</v>
      </c>
      <c r="F3034" s="5" t="str">
        <f t="shared" si="47"/>
        <v>Not an Outlier</v>
      </c>
    </row>
    <row r="3035" spans="1:6" x14ac:dyDescent="0.25">
      <c r="A3035" s="12">
        <v>2139.39</v>
      </c>
      <c r="B3035" s="26">
        <v>43315</v>
      </c>
      <c r="C3035" s="5">
        <v>88278</v>
      </c>
      <c r="D3035" s="12">
        <v>18146.060000000001</v>
      </c>
      <c r="E3035" s="27">
        <v>0.50000100000000003</v>
      </c>
      <c r="F3035" s="5" t="str">
        <f t="shared" si="47"/>
        <v>Not an Outlier</v>
      </c>
    </row>
    <row r="3036" spans="1:6" x14ac:dyDescent="0.25">
      <c r="A3036" s="12">
        <v>2140.81</v>
      </c>
      <c r="B3036" s="26">
        <v>43350</v>
      </c>
      <c r="C3036" s="5">
        <v>308967</v>
      </c>
      <c r="D3036" s="12">
        <v>16667.7</v>
      </c>
      <c r="E3036" s="27">
        <v>0.96499351600000005</v>
      </c>
      <c r="F3036" s="5" t="str">
        <f t="shared" si="47"/>
        <v>Not an Outlier</v>
      </c>
    </row>
    <row r="3037" spans="1:6" x14ac:dyDescent="0.25">
      <c r="A3037" s="12">
        <v>2141.38</v>
      </c>
      <c r="B3037" s="26">
        <v>43140</v>
      </c>
      <c r="C3037" s="5">
        <v>88278</v>
      </c>
      <c r="D3037" s="12">
        <v>35971.08</v>
      </c>
      <c r="E3037" s="27">
        <v>0.96767910000000001</v>
      </c>
      <c r="F3037" s="5" t="str">
        <f t="shared" si="47"/>
        <v>Not an Outlier</v>
      </c>
    </row>
    <row r="3038" spans="1:6" x14ac:dyDescent="0.25">
      <c r="A3038" s="12">
        <v>2142.06</v>
      </c>
      <c r="B3038" s="26">
        <v>43231</v>
      </c>
      <c r="C3038" s="5">
        <v>300377</v>
      </c>
      <c r="D3038" s="12">
        <v>15476.97</v>
      </c>
      <c r="E3038" s="27">
        <v>0.64610917899999998</v>
      </c>
      <c r="F3038" s="5" t="str">
        <f t="shared" si="47"/>
        <v>Not an Outlier</v>
      </c>
    </row>
    <row r="3039" spans="1:6" x14ac:dyDescent="0.25">
      <c r="A3039" s="12">
        <v>2142.2800000000002</v>
      </c>
      <c r="B3039" s="26">
        <v>42846</v>
      </c>
      <c r="C3039" s="5">
        <v>335504</v>
      </c>
      <c r="D3039" s="12">
        <v>26326.79</v>
      </c>
      <c r="E3039" s="27">
        <v>0.979606325</v>
      </c>
      <c r="F3039" s="5" t="str">
        <f t="shared" si="47"/>
        <v>Not an Outlier</v>
      </c>
    </row>
    <row r="3040" spans="1:6" x14ac:dyDescent="0.25">
      <c r="A3040" s="12">
        <v>2142.66</v>
      </c>
      <c r="B3040" s="26">
        <v>42986</v>
      </c>
      <c r="C3040" s="5">
        <v>335502</v>
      </c>
      <c r="D3040" s="12">
        <v>19533.71</v>
      </c>
      <c r="E3040" s="27">
        <v>0.98707403299999996</v>
      </c>
      <c r="F3040" s="5" t="str">
        <f t="shared" si="47"/>
        <v>Not an Outlier</v>
      </c>
    </row>
    <row r="3041" spans="1:6" x14ac:dyDescent="0.25">
      <c r="A3041" s="12">
        <v>2145.6999999999998</v>
      </c>
      <c r="B3041" s="26">
        <v>43231</v>
      </c>
      <c r="C3041" s="5">
        <v>308968</v>
      </c>
      <c r="D3041" s="12">
        <v>11299.83</v>
      </c>
      <c r="E3041" s="27">
        <v>0.96931256099999996</v>
      </c>
      <c r="F3041" s="5" t="str">
        <f t="shared" si="47"/>
        <v>Not an Outlier</v>
      </c>
    </row>
    <row r="3042" spans="1:6" x14ac:dyDescent="0.25">
      <c r="A3042" s="12">
        <v>2146.29</v>
      </c>
      <c r="B3042" s="26">
        <v>43070</v>
      </c>
      <c r="C3042" s="5">
        <v>300375</v>
      </c>
      <c r="D3042" s="12">
        <v>27196.02</v>
      </c>
      <c r="E3042" s="27">
        <v>0.97150505700000001</v>
      </c>
      <c r="F3042" s="5" t="str">
        <f t="shared" si="47"/>
        <v>Not an Outlier</v>
      </c>
    </row>
    <row r="3043" spans="1:6" x14ac:dyDescent="0.25">
      <c r="A3043" s="12">
        <v>2146.48</v>
      </c>
      <c r="B3043" s="26">
        <v>43112</v>
      </c>
      <c r="C3043" s="5">
        <v>86594</v>
      </c>
      <c r="D3043" s="12">
        <v>39958.82</v>
      </c>
      <c r="E3043" s="27">
        <v>0.98219097399999999</v>
      </c>
      <c r="F3043" s="5" t="str">
        <f t="shared" si="47"/>
        <v>Not an Outlier</v>
      </c>
    </row>
    <row r="3044" spans="1:6" x14ac:dyDescent="0.25">
      <c r="A3044" s="12">
        <v>2146.92</v>
      </c>
      <c r="B3044" s="26">
        <v>43049</v>
      </c>
      <c r="C3044" s="5">
        <v>90480</v>
      </c>
      <c r="D3044" s="12">
        <v>9289.84</v>
      </c>
      <c r="E3044" s="27">
        <v>0.90517178700000001</v>
      </c>
      <c r="F3044" s="5" t="str">
        <f t="shared" si="47"/>
        <v>Not an Outlier</v>
      </c>
    </row>
    <row r="3045" spans="1:6" x14ac:dyDescent="0.25">
      <c r="A3045" s="12">
        <v>2148.3200000000002</v>
      </c>
      <c r="B3045" s="26">
        <v>43140</v>
      </c>
      <c r="C3045" s="5">
        <v>90313</v>
      </c>
      <c r="D3045" s="12">
        <v>60380.93</v>
      </c>
      <c r="E3045" s="27">
        <v>0.97546806900000005</v>
      </c>
      <c r="F3045" s="5" t="str">
        <f t="shared" si="47"/>
        <v>Not an Outlier</v>
      </c>
    </row>
    <row r="3046" spans="1:6" x14ac:dyDescent="0.25">
      <c r="A3046" s="12">
        <v>2148.6999999999998</v>
      </c>
      <c r="B3046" s="26">
        <v>43000</v>
      </c>
      <c r="C3046" s="5">
        <v>236506</v>
      </c>
      <c r="D3046" s="12">
        <v>29535.91</v>
      </c>
      <c r="E3046" s="27">
        <v>0.98396023799999999</v>
      </c>
      <c r="F3046" s="5" t="str">
        <f t="shared" si="47"/>
        <v>Not an Outlier</v>
      </c>
    </row>
    <row r="3047" spans="1:6" x14ac:dyDescent="0.25">
      <c r="A3047" s="12">
        <v>2150</v>
      </c>
      <c r="B3047" s="26">
        <v>43322</v>
      </c>
      <c r="C3047" s="5">
        <v>308967</v>
      </c>
      <c r="D3047" s="12">
        <v>16566.64</v>
      </c>
      <c r="E3047" s="27">
        <v>0.95457259299999997</v>
      </c>
      <c r="F3047" s="5" t="str">
        <f t="shared" si="47"/>
        <v>Not an Outlier</v>
      </c>
    </row>
    <row r="3048" spans="1:6" x14ac:dyDescent="0.25">
      <c r="A3048" s="12">
        <v>2150.16</v>
      </c>
      <c r="B3048" s="26">
        <v>42944</v>
      </c>
      <c r="C3048" s="5">
        <v>308968</v>
      </c>
      <c r="D3048" s="12">
        <v>14219.09</v>
      </c>
      <c r="E3048" s="27">
        <v>0.98558346799999996</v>
      </c>
      <c r="F3048" s="5" t="str">
        <f t="shared" si="47"/>
        <v>Not an Outlier</v>
      </c>
    </row>
    <row r="3049" spans="1:6" x14ac:dyDescent="0.25">
      <c r="A3049" s="12">
        <v>2150.62</v>
      </c>
      <c r="B3049" s="26">
        <v>42909</v>
      </c>
      <c r="C3049" s="5">
        <v>308964</v>
      </c>
      <c r="D3049" s="12">
        <v>20765.310000000001</v>
      </c>
      <c r="E3049" s="27">
        <v>0.99242087300000004</v>
      </c>
      <c r="F3049" s="5" t="str">
        <f t="shared" si="47"/>
        <v>Not an Outlier</v>
      </c>
    </row>
    <row r="3050" spans="1:6" x14ac:dyDescent="0.25">
      <c r="A3050" s="12">
        <v>2150.9299999999998</v>
      </c>
      <c r="B3050" s="26">
        <v>43448</v>
      </c>
      <c r="C3050" s="5">
        <v>308966</v>
      </c>
      <c r="D3050" s="12">
        <v>16728.689999999999</v>
      </c>
      <c r="E3050" s="27">
        <v>0.969358936</v>
      </c>
      <c r="F3050" s="5" t="str">
        <f t="shared" si="47"/>
        <v>Not an Outlier</v>
      </c>
    </row>
    <row r="3051" spans="1:6" x14ac:dyDescent="0.25">
      <c r="A3051" s="12">
        <v>2151.9299999999998</v>
      </c>
      <c r="B3051" s="26">
        <v>43154</v>
      </c>
      <c r="C3051" s="5">
        <v>308967</v>
      </c>
      <c r="D3051" s="12">
        <v>17960.66</v>
      </c>
      <c r="E3051" s="27">
        <v>0.97824402099999996</v>
      </c>
      <c r="F3051" s="5" t="str">
        <f t="shared" si="47"/>
        <v>Not an Outlier</v>
      </c>
    </row>
    <row r="3052" spans="1:6" x14ac:dyDescent="0.25">
      <c r="A3052" s="12">
        <v>2152.39</v>
      </c>
      <c r="B3052" s="26">
        <v>43434</v>
      </c>
      <c r="C3052" s="5">
        <v>308731</v>
      </c>
      <c r="D3052" s="12">
        <v>14095.24</v>
      </c>
      <c r="E3052" s="27">
        <v>0.99376814000000002</v>
      </c>
      <c r="F3052" s="5" t="str">
        <f t="shared" si="47"/>
        <v>Not an Outlier</v>
      </c>
    </row>
    <row r="3053" spans="1:6" x14ac:dyDescent="0.25">
      <c r="A3053" s="12">
        <v>2152.7600000000002</v>
      </c>
      <c r="B3053" s="26">
        <v>42986</v>
      </c>
      <c r="C3053" s="5">
        <v>308964</v>
      </c>
      <c r="D3053" s="12">
        <v>18006.72</v>
      </c>
      <c r="E3053" s="27">
        <v>0.98425621399999996</v>
      </c>
      <c r="F3053" s="5" t="str">
        <f t="shared" si="47"/>
        <v>Not an Outlier</v>
      </c>
    </row>
    <row r="3054" spans="1:6" x14ac:dyDescent="0.25">
      <c r="A3054" s="12">
        <v>2153.0700000000002</v>
      </c>
      <c r="B3054" s="26">
        <v>43329</v>
      </c>
      <c r="C3054" s="5">
        <v>236505</v>
      </c>
      <c r="D3054" s="12">
        <v>8948.9599999999991</v>
      </c>
      <c r="E3054" s="27">
        <v>0.50000100000000003</v>
      </c>
      <c r="F3054" s="5" t="str">
        <f t="shared" si="47"/>
        <v>Not an Outlier</v>
      </c>
    </row>
    <row r="3055" spans="1:6" x14ac:dyDescent="0.25">
      <c r="A3055" s="12">
        <v>2153.1999999999998</v>
      </c>
      <c r="B3055" s="26">
        <v>42923</v>
      </c>
      <c r="C3055" s="5">
        <v>300375</v>
      </c>
      <c r="D3055" s="12">
        <v>30421.83</v>
      </c>
      <c r="E3055" s="27">
        <v>0.98649003999999996</v>
      </c>
      <c r="F3055" s="5" t="str">
        <f t="shared" si="47"/>
        <v>Not an Outlier</v>
      </c>
    </row>
    <row r="3056" spans="1:6" x14ac:dyDescent="0.25">
      <c r="A3056" s="12">
        <v>2153.79</v>
      </c>
      <c r="B3056" s="26">
        <v>42972</v>
      </c>
      <c r="C3056" s="5">
        <v>308968</v>
      </c>
      <c r="D3056" s="12">
        <v>12984.38</v>
      </c>
      <c r="E3056" s="27">
        <v>0.981217016</v>
      </c>
      <c r="F3056" s="5" t="str">
        <f t="shared" si="47"/>
        <v>Not an Outlier</v>
      </c>
    </row>
    <row r="3057" spans="1:6" x14ac:dyDescent="0.25">
      <c r="A3057" s="12">
        <v>2154.9299999999998</v>
      </c>
      <c r="B3057" s="26">
        <v>43140</v>
      </c>
      <c r="C3057" s="5">
        <v>166753</v>
      </c>
      <c r="D3057" s="12">
        <v>37891.980000000003</v>
      </c>
      <c r="E3057" s="27">
        <v>0.97676207500000001</v>
      </c>
      <c r="F3057" s="5" t="str">
        <f t="shared" si="47"/>
        <v>Not an Outlier</v>
      </c>
    </row>
    <row r="3058" spans="1:6" x14ac:dyDescent="0.25">
      <c r="A3058" s="12">
        <v>2155.34</v>
      </c>
      <c r="B3058" s="26">
        <v>43308</v>
      </c>
      <c r="C3058" s="5">
        <v>315872</v>
      </c>
      <c r="D3058" s="12">
        <v>14696.34</v>
      </c>
      <c r="E3058" s="27">
        <v>1.0000009999999999</v>
      </c>
      <c r="F3058" s="5" t="str">
        <f t="shared" si="47"/>
        <v>Not an Outlier</v>
      </c>
    </row>
    <row r="3059" spans="1:6" x14ac:dyDescent="0.25">
      <c r="A3059" s="12">
        <v>2155.92</v>
      </c>
      <c r="B3059" s="26">
        <v>42825</v>
      </c>
      <c r="C3059" s="5">
        <v>90313</v>
      </c>
      <c r="D3059" s="12">
        <v>68654.91</v>
      </c>
      <c r="E3059" s="27">
        <v>0.97964693400000002</v>
      </c>
      <c r="F3059" s="5" t="str">
        <f t="shared" si="47"/>
        <v>Not an Outlier</v>
      </c>
    </row>
    <row r="3060" spans="1:6" x14ac:dyDescent="0.25">
      <c r="A3060" s="12">
        <v>2156.11</v>
      </c>
      <c r="B3060" s="26">
        <v>43056</v>
      </c>
      <c r="C3060" s="5">
        <v>308964</v>
      </c>
      <c r="D3060" s="12">
        <v>17160.91</v>
      </c>
      <c r="E3060" s="27">
        <v>0.96617383999999995</v>
      </c>
      <c r="F3060" s="5" t="str">
        <f t="shared" si="47"/>
        <v>Not an Outlier</v>
      </c>
    </row>
    <row r="3061" spans="1:6" x14ac:dyDescent="0.25">
      <c r="A3061" s="12">
        <v>2156.4</v>
      </c>
      <c r="B3061" s="26">
        <v>43147</v>
      </c>
      <c r="C3061" s="5">
        <v>308965</v>
      </c>
      <c r="D3061" s="12">
        <v>15036.09</v>
      </c>
      <c r="E3061" s="27">
        <v>0.97652373800000003</v>
      </c>
      <c r="F3061" s="5" t="str">
        <f t="shared" si="47"/>
        <v>Not an Outlier</v>
      </c>
    </row>
    <row r="3062" spans="1:6" x14ac:dyDescent="0.25">
      <c r="A3062" s="12">
        <v>2156.42</v>
      </c>
      <c r="B3062" s="26">
        <v>42965</v>
      </c>
      <c r="C3062" s="5">
        <v>308968</v>
      </c>
      <c r="D3062" s="12">
        <v>13513.87</v>
      </c>
      <c r="E3062" s="27">
        <v>0.98616017</v>
      </c>
      <c r="F3062" s="5" t="str">
        <f t="shared" si="47"/>
        <v>Not an Outlier</v>
      </c>
    </row>
    <row r="3063" spans="1:6" x14ac:dyDescent="0.25">
      <c r="A3063" s="12">
        <v>2156.54</v>
      </c>
      <c r="B3063" s="26">
        <v>42888</v>
      </c>
      <c r="C3063" s="5">
        <v>335555</v>
      </c>
      <c r="D3063" s="12">
        <v>18235.21</v>
      </c>
      <c r="E3063" s="27">
        <v>0.98177798000000005</v>
      </c>
      <c r="F3063" s="5" t="str">
        <f t="shared" si="47"/>
        <v>Not an Outlier</v>
      </c>
    </row>
    <row r="3064" spans="1:6" x14ac:dyDescent="0.25">
      <c r="A3064" s="12">
        <v>2157.5100000000002</v>
      </c>
      <c r="B3064" s="26">
        <v>43483</v>
      </c>
      <c r="C3064" s="5">
        <v>308966</v>
      </c>
      <c r="D3064" s="12">
        <v>18538.28</v>
      </c>
      <c r="E3064" s="27">
        <v>0.98573197499999998</v>
      </c>
      <c r="F3064" s="5" t="str">
        <f t="shared" si="47"/>
        <v>Not an Outlier</v>
      </c>
    </row>
    <row r="3065" spans="1:6" x14ac:dyDescent="0.25">
      <c r="A3065" s="12">
        <v>2158.38</v>
      </c>
      <c r="B3065" s="26">
        <v>42909</v>
      </c>
      <c r="C3065" s="5">
        <v>308968</v>
      </c>
      <c r="D3065" s="12">
        <v>15471.56</v>
      </c>
      <c r="E3065" s="27">
        <v>0.99011957699999997</v>
      </c>
      <c r="F3065" s="5" t="str">
        <f t="shared" si="47"/>
        <v>Not an Outlier</v>
      </c>
    </row>
    <row r="3066" spans="1:6" x14ac:dyDescent="0.25">
      <c r="A3066" s="12">
        <v>2158.42</v>
      </c>
      <c r="B3066" s="26">
        <v>43392</v>
      </c>
      <c r="C3066" s="5">
        <v>308968</v>
      </c>
      <c r="D3066" s="12">
        <v>10853.08</v>
      </c>
      <c r="E3066" s="27">
        <v>0.96079337200000003</v>
      </c>
      <c r="F3066" s="5" t="str">
        <f t="shared" si="47"/>
        <v>Not an Outlier</v>
      </c>
    </row>
    <row r="3067" spans="1:6" x14ac:dyDescent="0.25">
      <c r="A3067" s="12">
        <v>2159.09</v>
      </c>
      <c r="B3067" s="26">
        <v>42979</v>
      </c>
      <c r="C3067" s="5">
        <v>308967</v>
      </c>
      <c r="D3067" s="12">
        <v>19629.46</v>
      </c>
      <c r="E3067" s="27">
        <v>0.98154655899999999</v>
      </c>
      <c r="F3067" s="5" t="str">
        <f t="shared" si="47"/>
        <v>Not an Outlier</v>
      </c>
    </row>
    <row r="3068" spans="1:6" x14ac:dyDescent="0.25">
      <c r="A3068" s="12">
        <v>2160.21</v>
      </c>
      <c r="B3068" s="26">
        <v>43273</v>
      </c>
      <c r="C3068" s="5">
        <v>300378</v>
      </c>
      <c r="D3068" s="12">
        <v>10635.47</v>
      </c>
      <c r="E3068" s="27">
        <v>1.0000009999999999</v>
      </c>
      <c r="F3068" s="5" t="str">
        <f t="shared" si="47"/>
        <v>Not an Outlier</v>
      </c>
    </row>
    <row r="3069" spans="1:6" x14ac:dyDescent="0.25">
      <c r="A3069" s="12">
        <v>2161.31</v>
      </c>
      <c r="B3069" s="26">
        <v>43210</v>
      </c>
      <c r="C3069" s="5">
        <v>86612</v>
      </c>
      <c r="D3069" s="12">
        <v>16381.91</v>
      </c>
      <c r="E3069" s="27">
        <v>0.857237904</v>
      </c>
      <c r="F3069" s="5" t="str">
        <f t="shared" si="47"/>
        <v>Not an Outlier</v>
      </c>
    </row>
    <row r="3070" spans="1:6" x14ac:dyDescent="0.25">
      <c r="A3070" s="12">
        <v>2161.5100000000002</v>
      </c>
      <c r="B3070" s="26">
        <v>43112</v>
      </c>
      <c r="C3070" s="5">
        <v>308965</v>
      </c>
      <c r="D3070" s="12">
        <v>14590.87</v>
      </c>
      <c r="E3070" s="27">
        <v>0.97175797900000005</v>
      </c>
      <c r="F3070" s="5" t="str">
        <f t="shared" si="47"/>
        <v>Not an Outlier</v>
      </c>
    </row>
    <row r="3071" spans="1:6" x14ac:dyDescent="0.25">
      <c r="A3071" s="12">
        <v>2163.77</v>
      </c>
      <c r="B3071" s="26">
        <v>43063</v>
      </c>
      <c r="C3071" s="5">
        <v>308964</v>
      </c>
      <c r="D3071" s="12">
        <v>17197.59</v>
      </c>
      <c r="E3071" s="27">
        <v>0.967907517</v>
      </c>
      <c r="F3071" s="5" t="str">
        <f t="shared" si="47"/>
        <v>Not an Outlier</v>
      </c>
    </row>
    <row r="3072" spans="1:6" x14ac:dyDescent="0.25">
      <c r="A3072" s="12">
        <v>2164.39</v>
      </c>
      <c r="B3072" s="26">
        <v>42993</v>
      </c>
      <c r="C3072" s="5">
        <v>90422</v>
      </c>
      <c r="D3072" s="12">
        <v>7693.49</v>
      </c>
      <c r="E3072" s="27">
        <v>0.96327170200000001</v>
      </c>
      <c r="F3072" s="5" t="str">
        <f t="shared" si="47"/>
        <v>Not an Outlier</v>
      </c>
    </row>
    <row r="3073" spans="1:6" x14ac:dyDescent="0.25">
      <c r="A3073" s="12">
        <v>2164.5100000000002</v>
      </c>
      <c r="B3073" s="26">
        <v>43329</v>
      </c>
      <c r="C3073" s="5">
        <v>86954</v>
      </c>
      <c r="D3073" s="12">
        <v>5766.81</v>
      </c>
      <c r="E3073" s="27">
        <v>9.9999999990000009E-7</v>
      </c>
      <c r="F3073" s="5" t="str">
        <f t="shared" si="47"/>
        <v>Not an Outlier</v>
      </c>
    </row>
    <row r="3074" spans="1:6" x14ac:dyDescent="0.25">
      <c r="A3074" s="12">
        <v>2165.16</v>
      </c>
      <c r="B3074" s="26">
        <v>43182</v>
      </c>
      <c r="C3074" s="5">
        <v>86215</v>
      </c>
      <c r="D3074" s="12">
        <v>17528.259999999998</v>
      </c>
      <c r="E3074" s="27">
        <v>0.93520272999999998</v>
      </c>
      <c r="F3074" s="5" t="str">
        <f t="shared" ref="F3074:F3137" si="48">IF(OR(A3074&gt;$I$8,A3074&lt;$I$9), "Outlier", "Not an Outlier")</f>
        <v>Not an Outlier</v>
      </c>
    </row>
    <row r="3075" spans="1:6" x14ac:dyDescent="0.25">
      <c r="A3075" s="12">
        <v>2166.06</v>
      </c>
      <c r="B3075" s="26">
        <v>43112</v>
      </c>
      <c r="C3075" s="5">
        <v>88278</v>
      </c>
      <c r="D3075" s="12">
        <v>36150.44</v>
      </c>
      <c r="E3075" s="27">
        <v>0.97022339000000002</v>
      </c>
      <c r="F3075" s="5" t="str">
        <f t="shared" si="48"/>
        <v>Not an Outlier</v>
      </c>
    </row>
    <row r="3076" spans="1:6" x14ac:dyDescent="0.25">
      <c r="A3076" s="12">
        <v>2166.8000000000002</v>
      </c>
      <c r="B3076" s="26">
        <v>43343</v>
      </c>
      <c r="C3076" s="5">
        <v>236506</v>
      </c>
      <c r="D3076" s="12">
        <v>15525.74</v>
      </c>
      <c r="E3076" s="27">
        <v>9.9999999990000009E-7</v>
      </c>
      <c r="F3076" s="5" t="str">
        <f t="shared" si="48"/>
        <v>Not an Outlier</v>
      </c>
    </row>
    <row r="3077" spans="1:6" x14ac:dyDescent="0.25">
      <c r="A3077" s="12">
        <v>2167.23</v>
      </c>
      <c r="B3077" s="26">
        <v>42909</v>
      </c>
      <c r="C3077" s="5">
        <v>86253</v>
      </c>
      <c r="D3077" s="12">
        <v>26033.03</v>
      </c>
      <c r="E3077" s="27">
        <v>0.97395589299999996</v>
      </c>
      <c r="F3077" s="5" t="str">
        <f t="shared" si="48"/>
        <v>Not an Outlier</v>
      </c>
    </row>
    <row r="3078" spans="1:6" x14ac:dyDescent="0.25">
      <c r="A3078" s="12">
        <v>2167.7199999999998</v>
      </c>
      <c r="B3078" s="26">
        <v>42944</v>
      </c>
      <c r="C3078" s="5">
        <v>308967</v>
      </c>
      <c r="D3078" s="12">
        <v>19631.419999999998</v>
      </c>
      <c r="E3078" s="27">
        <v>0.98607778400000001</v>
      </c>
      <c r="F3078" s="5" t="str">
        <f t="shared" si="48"/>
        <v>Not an Outlier</v>
      </c>
    </row>
    <row r="3079" spans="1:6" x14ac:dyDescent="0.25">
      <c r="A3079" s="12">
        <v>2168</v>
      </c>
      <c r="B3079" s="26">
        <v>43014</v>
      </c>
      <c r="C3079" s="5">
        <v>308967</v>
      </c>
      <c r="D3079" s="12">
        <v>19361.189999999999</v>
      </c>
      <c r="E3079" s="27">
        <v>0.98600346999999999</v>
      </c>
      <c r="F3079" s="5" t="str">
        <f t="shared" si="48"/>
        <v>Not an Outlier</v>
      </c>
    </row>
    <row r="3080" spans="1:6" x14ac:dyDescent="0.25">
      <c r="A3080" s="12">
        <v>2168.41</v>
      </c>
      <c r="B3080" s="26">
        <v>42804</v>
      </c>
      <c r="C3080" s="5">
        <v>86253</v>
      </c>
      <c r="D3080" s="12">
        <v>26626.83</v>
      </c>
      <c r="E3080" s="27">
        <v>0.98412798400000001</v>
      </c>
      <c r="F3080" s="5" t="str">
        <f t="shared" si="48"/>
        <v>Not an Outlier</v>
      </c>
    </row>
    <row r="3081" spans="1:6" x14ac:dyDescent="0.25">
      <c r="A3081" s="12">
        <v>2169.7600000000002</v>
      </c>
      <c r="B3081" s="26">
        <v>43294</v>
      </c>
      <c r="C3081" s="5">
        <v>90230</v>
      </c>
      <c r="D3081" s="12">
        <v>12825.78</v>
      </c>
      <c r="E3081" s="27">
        <v>1.0000009999999999</v>
      </c>
      <c r="F3081" s="5" t="str">
        <f t="shared" si="48"/>
        <v>Not an Outlier</v>
      </c>
    </row>
    <row r="3082" spans="1:6" x14ac:dyDescent="0.25">
      <c r="A3082" s="12">
        <v>2170.2399999999998</v>
      </c>
      <c r="B3082" s="26">
        <v>43448</v>
      </c>
      <c r="C3082" s="5">
        <v>308968</v>
      </c>
      <c r="D3082" s="12">
        <v>10652.62</v>
      </c>
      <c r="E3082" s="27">
        <v>0.95448604999999997</v>
      </c>
      <c r="F3082" s="5" t="str">
        <f t="shared" si="48"/>
        <v>Not an Outlier</v>
      </c>
    </row>
    <row r="3083" spans="1:6" x14ac:dyDescent="0.25">
      <c r="A3083" s="12">
        <v>2170.62</v>
      </c>
      <c r="B3083" s="26">
        <v>43182</v>
      </c>
      <c r="C3083" s="5">
        <v>308967</v>
      </c>
      <c r="D3083" s="12">
        <v>17970.689999999999</v>
      </c>
      <c r="E3083" s="27">
        <v>0.978661538</v>
      </c>
      <c r="F3083" s="5" t="str">
        <f t="shared" si="48"/>
        <v>Not an Outlier</v>
      </c>
    </row>
    <row r="3084" spans="1:6" x14ac:dyDescent="0.25">
      <c r="A3084" s="12">
        <v>2171.02</v>
      </c>
      <c r="B3084" s="26">
        <v>43315</v>
      </c>
      <c r="C3084" s="5">
        <v>308967</v>
      </c>
      <c r="D3084" s="12">
        <v>16334.54</v>
      </c>
      <c r="E3084" s="27">
        <v>0.95268316500000005</v>
      </c>
      <c r="F3084" s="5" t="str">
        <f t="shared" si="48"/>
        <v>Not an Outlier</v>
      </c>
    </row>
    <row r="3085" spans="1:6" x14ac:dyDescent="0.25">
      <c r="A3085" s="12">
        <v>2171.9</v>
      </c>
      <c r="B3085" s="26">
        <v>42944</v>
      </c>
      <c r="C3085" s="5">
        <v>86253</v>
      </c>
      <c r="D3085" s="12">
        <v>26780.5</v>
      </c>
      <c r="E3085" s="27">
        <v>0.98631917300000005</v>
      </c>
      <c r="F3085" s="5" t="str">
        <f t="shared" si="48"/>
        <v>Not an Outlier</v>
      </c>
    </row>
    <row r="3086" spans="1:6" x14ac:dyDescent="0.25">
      <c r="A3086" s="12">
        <v>2172.13</v>
      </c>
      <c r="B3086" s="26">
        <v>43392</v>
      </c>
      <c r="C3086" s="5">
        <v>308731</v>
      </c>
      <c r="D3086" s="12">
        <v>13265.14</v>
      </c>
      <c r="E3086" s="27">
        <v>0.98684202300000001</v>
      </c>
      <c r="F3086" s="5" t="str">
        <f t="shared" si="48"/>
        <v>Not an Outlier</v>
      </c>
    </row>
    <row r="3087" spans="1:6" x14ac:dyDescent="0.25">
      <c r="A3087" s="12">
        <v>2173.6</v>
      </c>
      <c r="B3087" s="26">
        <v>43343</v>
      </c>
      <c r="C3087" s="5">
        <v>300389</v>
      </c>
      <c r="D3087" s="12">
        <v>8162.42</v>
      </c>
      <c r="E3087" s="27">
        <v>9.9999999990000009E-7</v>
      </c>
      <c r="F3087" s="5" t="str">
        <f t="shared" si="48"/>
        <v>Not an Outlier</v>
      </c>
    </row>
    <row r="3088" spans="1:6" x14ac:dyDescent="0.25">
      <c r="A3088" s="12">
        <v>2174.52</v>
      </c>
      <c r="B3088" s="26">
        <v>43224</v>
      </c>
      <c r="C3088" s="5">
        <v>88278</v>
      </c>
      <c r="D3088" s="12">
        <v>27740.71</v>
      </c>
      <c r="E3088" s="27">
        <v>1.0000009999999999</v>
      </c>
      <c r="F3088" s="5" t="str">
        <f t="shared" si="48"/>
        <v>Not an Outlier</v>
      </c>
    </row>
    <row r="3089" spans="1:6" x14ac:dyDescent="0.25">
      <c r="A3089" s="12">
        <v>2175.1799999999998</v>
      </c>
      <c r="B3089" s="26">
        <v>42811</v>
      </c>
      <c r="C3089" s="5">
        <v>86253</v>
      </c>
      <c r="D3089" s="12">
        <v>26529.200000000001</v>
      </c>
      <c r="E3089" s="27">
        <v>0.98507280699999999</v>
      </c>
      <c r="F3089" s="5" t="str">
        <f t="shared" si="48"/>
        <v>Not an Outlier</v>
      </c>
    </row>
    <row r="3090" spans="1:6" x14ac:dyDescent="0.25">
      <c r="A3090" s="12">
        <v>2175.5500000000002</v>
      </c>
      <c r="B3090" s="26">
        <v>42811</v>
      </c>
      <c r="C3090" s="5">
        <v>335555</v>
      </c>
      <c r="D3090" s="12">
        <v>18211.79</v>
      </c>
      <c r="E3090" s="27">
        <v>0.98743486199999997</v>
      </c>
      <c r="F3090" s="5" t="str">
        <f t="shared" si="48"/>
        <v>Not an Outlier</v>
      </c>
    </row>
    <row r="3091" spans="1:6" x14ac:dyDescent="0.25">
      <c r="A3091" s="12">
        <v>2176</v>
      </c>
      <c r="B3091" s="26">
        <v>43329</v>
      </c>
      <c r="C3091" s="5">
        <v>315872</v>
      </c>
      <c r="D3091" s="12">
        <v>13241.47</v>
      </c>
      <c r="E3091" s="27">
        <v>1.0000009999999999</v>
      </c>
      <c r="F3091" s="5" t="str">
        <f t="shared" si="48"/>
        <v>Not an Outlier</v>
      </c>
    </row>
    <row r="3092" spans="1:6" x14ac:dyDescent="0.25">
      <c r="A3092" s="12">
        <v>2176.7199999999998</v>
      </c>
      <c r="B3092" s="26">
        <v>43308</v>
      </c>
      <c r="C3092" s="5">
        <v>90230</v>
      </c>
      <c r="D3092" s="12">
        <v>11826.7</v>
      </c>
      <c r="E3092" s="27">
        <v>1.0000009999999999</v>
      </c>
      <c r="F3092" s="5" t="str">
        <f t="shared" si="48"/>
        <v>Not an Outlier</v>
      </c>
    </row>
    <row r="3093" spans="1:6" x14ac:dyDescent="0.25">
      <c r="A3093" s="12">
        <v>2177.64</v>
      </c>
      <c r="B3093" s="26">
        <v>43364</v>
      </c>
      <c r="C3093" s="5">
        <v>308966</v>
      </c>
      <c r="D3093" s="12">
        <v>17250.13</v>
      </c>
      <c r="E3093" s="27">
        <v>0.96564922500000006</v>
      </c>
      <c r="F3093" s="5" t="str">
        <f t="shared" si="48"/>
        <v>Not an Outlier</v>
      </c>
    </row>
    <row r="3094" spans="1:6" x14ac:dyDescent="0.25">
      <c r="A3094" s="12">
        <v>2178.16</v>
      </c>
      <c r="B3094" s="26">
        <v>42853</v>
      </c>
      <c r="C3094" s="5">
        <v>90422</v>
      </c>
      <c r="D3094" s="12">
        <v>6270.14</v>
      </c>
      <c r="E3094" s="27">
        <v>0.94775232300000001</v>
      </c>
      <c r="F3094" s="5" t="str">
        <f t="shared" si="48"/>
        <v>Not an Outlier</v>
      </c>
    </row>
    <row r="3095" spans="1:6" x14ac:dyDescent="0.25">
      <c r="A3095" s="12">
        <v>2178.34</v>
      </c>
      <c r="B3095" s="26">
        <v>43217</v>
      </c>
      <c r="C3095" s="5">
        <v>308968</v>
      </c>
      <c r="D3095" s="12">
        <v>11570.65</v>
      </c>
      <c r="E3095" s="27">
        <v>0.97636926099999999</v>
      </c>
      <c r="F3095" s="5" t="str">
        <f t="shared" si="48"/>
        <v>Not an Outlier</v>
      </c>
    </row>
    <row r="3096" spans="1:6" x14ac:dyDescent="0.25">
      <c r="A3096" s="12">
        <v>2181.23</v>
      </c>
      <c r="B3096" s="26">
        <v>43280</v>
      </c>
      <c r="C3096" s="5">
        <v>86215</v>
      </c>
      <c r="D3096" s="12">
        <v>10029.73</v>
      </c>
      <c r="E3096" s="27">
        <v>1.0000009999999999</v>
      </c>
      <c r="F3096" s="5" t="str">
        <f t="shared" si="48"/>
        <v>Not an Outlier</v>
      </c>
    </row>
    <row r="3097" spans="1:6" x14ac:dyDescent="0.25">
      <c r="A3097" s="12">
        <v>2182.9499999999998</v>
      </c>
      <c r="B3097" s="26">
        <v>42797</v>
      </c>
      <c r="C3097" s="5">
        <v>308838</v>
      </c>
      <c r="D3097" s="12">
        <v>23449.759999999998</v>
      </c>
      <c r="E3097" s="27">
        <v>0.95265736599999995</v>
      </c>
      <c r="F3097" s="5" t="str">
        <f t="shared" si="48"/>
        <v>Not an Outlier</v>
      </c>
    </row>
    <row r="3098" spans="1:6" x14ac:dyDescent="0.25">
      <c r="A3098" s="12">
        <v>2183.1</v>
      </c>
      <c r="B3098" s="26">
        <v>43021</v>
      </c>
      <c r="C3098" s="5">
        <v>335555</v>
      </c>
      <c r="D3098" s="12">
        <v>16570.599999999999</v>
      </c>
      <c r="E3098" s="27">
        <v>0.96247153299999999</v>
      </c>
      <c r="F3098" s="5" t="str">
        <f t="shared" si="48"/>
        <v>Not an Outlier</v>
      </c>
    </row>
    <row r="3099" spans="1:6" x14ac:dyDescent="0.25">
      <c r="A3099" s="12">
        <v>2183.69</v>
      </c>
      <c r="B3099" s="26">
        <v>42916</v>
      </c>
      <c r="C3099" s="5">
        <v>308968</v>
      </c>
      <c r="D3099" s="12">
        <v>15215.73</v>
      </c>
      <c r="E3099" s="27">
        <v>0.99242586600000005</v>
      </c>
      <c r="F3099" s="5" t="str">
        <f t="shared" si="48"/>
        <v>Not an Outlier</v>
      </c>
    </row>
    <row r="3100" spans="1:6" x14ac:dyDescent="0.25">
      <c r="A3100" s="12">
        <v>2183.7199999999998</v>
      </c>
      <c r="B3100" s="26">
        <v>43217</v>
      </c>
      <c r="C3100" s="5">
        <v>308838</v>
      </c>
      <c r="D3100" s="12">
        <v>18326.740000000002</v>
      </c>
      <c r="E3100" s="27">
        <v>0.97927561100000005</v>
      </c>
      <c r="F3100" s="5" t="str">
        <f t="shared" si="48"/>
        <v>Not an Outlier</v>
      </c>
    </row>
    <row r="3101" spans="1:6" x14ac:dyDescent="0.25">
      <c r="A3101" s="12">
        <v>2184.61</v>
      </c>
      <c r="B3101" s="26">
        <v>42993</v>
      </c>
      <c r="C3101" s="5">
        <v>86253</v>
      </c>
      <c r="D3101" s="12">
        <v>25519.39</v>
      </c>
      <c r="E3101" s="27">
        <v>0.98830067899999996</v>
      </c>
      <c r="F3101" s="5" t="str">
        <f t="shared" si="48"/>
        <v>Not an Outlier</v>
      </c>
    </row>
    <row r="3102" spans="1:6" x14ac:dyDescent="0.25">
      <c r="A3102" s="12">
        <v>2185.96</v>
      </c>
      <c r="B3102" s="26">
        <v>42811</v>
      </c>
      <c r="C3102" s="5">
        <v>308966</v>
      </c>
      <c r="D3102" s="12">
        <v>24056.75</v>
      </c>
      <c r="E3102" s="27">
        <v>0.99274685799999995</v>
      </c>
      <c r="F3102" s="5" t="str">
        <f t="shared" si="48"/>
        <v>Not an Outlier</v>
      </c>
    </row>
    <row r="3103" spans="1:6" x14ac:dyDescent="0.25">
      <c r="A3103" s="12">
        <v>2187.3200000000002</v>
      </c>
      <c r="B3103" s="26">
        <v>43098</v>
      </c>
      <c r="C3103" s="5">
        <v>308968</v>
      </c>
      <c r="D3103" s="12">
        <v>11109.36</v>
      </c>
      <c r="E3103" s="27">
        <v>0.95236630899999997</v>
      </c>
      <c r="F3103" s="5" t="str">
        <f t="shared" si="48"/>
        <v>Not an Outlier</v>
      </c>
    </row>
    <row r="3104" spans="1:6" x14ac:dyDescent="0.25">
      <c r="A3104" s="12">
        <v>2187.33</v>
      </c>
      <c r="B3104" s="26">
        <v>43126</v>
      </c>
      <c r="C3104" s="5">
        <v>308968</v>
      </c>
      <c r="D3104" s="12">
        <v>10959.18</v>
      </c>
      <c r="E3104" s="27">
        <v>0.95238195199999998</v>
      </c>
      <c r="F3104" s="5" t="str">
        <f t="shared" si="48"/>
        <v>Not an Outlier</v>
      </c>
    </row>
    <row r="3105" spans="1:6" x14ac:dyDescent="0.25">
      <c r="A3105" s="12">
        <v>2187.36</v>
      </c>
      <c r="B3105" s="26">
        <v>42951</v>
      </c>
      <c r="C3105" s="5">
        <v>86269</v>
      </c>
      <c r="D3105" s="12">
        <v>21594.73</v>
      </c>
      <c r="E3105" s="27">
        <v>0.97930938999999995</v>
      </c>
      <c r="F3105" s="5" t="str">
        <f t="shared" si="48"/>
        <v>Not an Outlier</v>
      </c>
    </row>
    <row r="3106" spans="1:6" x14ac:dyDescent="0.25">
      <c r="A3106" s="12">
        <v>2188.52</v>
      </c>
      <c r="B3106" s="26">
        <v>43259</v>
      </c>
      <c r="C3106" s="5">
        <v>86253</v>
      </c>
      <c r="D3106" s="12">
        <v>17507.91</v>
      </c>
      <c r="E3106" s="27">
        <v>0.50000100000000003</v>
      </c>
      <c r="F3106" s="5" t="str">
        <f t="shared" si="48"/>
        <v>Not an Outlier</v>
      </c>
    </row>
    <row r="3107" spans="1:6" x14ac:dyDescent="0.25">
      <c r="A3107" s="12">
        <v>2189.29</v>
      </c>
      <c r="B3107" s="26">
        <v>42790</v>
      </c>
      <c r="C3107" s="5">
        <v>308838</v>
      </c>
      <c r="D3107" s="12">
        <v>23620.16</v>
      </c>
      <c r="E3107" s="27">
        <v>0.96108502900000004</v>
      </c>
      <c r="F3107" s="5" t="str">
        <f t="shared" si="48"/>
        <v>Not an Outlier</v>
      </c>
    </row>
    <row r="3108" spans="1:6" x14ac:dyDescent="0.25">
      <c r="A3108" s="12">
        <v>2189.64</v>
      </c>
      <c r="B3108" s="26">
        <v>43301</v>
      </c>
      <c r="C3108" s="5">
        <v>308967</v>
      </c>
      <c r="D3108" s="12">
        <v>16323.01</v>
      </c>
      <c r="E3108" s="27">
        <v>0.95194382399999999</v>
      </c>
      <c r="F3108" s="5" t="str">
        <f t="shared" si="48"/>
        <v>Not an Outlier</v>
      </c>
    </row>
    <row r="3109" spans="1:6" x14ac:dyDescent="0.25">
      <c r="A3109" s="12">
        <v>2190.66</v>
      </c>
      <c r="B3109" s="26">
        <v>42867</v>
      </c>
      <c r="C3109" s="5">
        <v>300375</v>
      </c>
      <c r="D3109" s="12">
        <v>29742.03</v>
      </c>
      <c r="E3109" s="27">
        <v>0.98506292699999998</v>
      </c>
      <c r="F3109" s="5" t="str">
        <f t="shared" si="48"/>
        <v>Not an Outlier</v>
      </c>
    </row>
    <row r="3110" spans="1:6" x14ac:dyDescent="0.25">
      <c r="A3110" s="12">
        <v>2190.7399999999998</v>
      </c>
      <c r="B3110" s="26">
        <v>43294</v>
      </c>
      <c r="C3110" s="5">
        <v>87044</v>
      </c>
      <c r="D3110" s="12">
        <v>10764.76</v>
      </c>
      <c r="E3110" s="27">
        <v>1.0000009999999999</v>
      </c>
      <c r="F3110" s="5" t="str">
        <f t="shared" si="48"/>
        <v>Not an Outlier</v>
      </c>
    </row>
    <row r="3111" spans="1:6" x14ac:dyDescent="0.25">
      <c r="A3111" s="12">
        <v>2191.63</v>
      </c>
      <c r="B3111" s="26">
        <v>42930</v>
      </c>
      <c r="C3111" s="5">
        <v>86269</v>
      </c>
      <c r="D3111" s="12">
        <v>21719</v>
      </c>
      <c r="E3111" s="27">
        <v>0.975435618</v>
      </c>
      <c r="F3111" s="5" t="str">
        <f t="shared" si="48"/>
        <v>Not an Outlier</v>
      </c>
    </row>
    <row r="3112" spans="1:6" x14ac:dyDescent="0.25">
      <c r="A3112" s="12">
        <v>2193.38</v>
      </c>
      <c r="B3112" s="26">
        <v>43357</v>
      </c>
      <c r="C3112" s="5">
        <v>335602</v>
      </c>
      <c r="D3112" s="12">
        <v>16555.11</v>
      </c>
      <c r="E3112" s="27">
        <v>1.0000009999999999</v>
      </c>
      <c r="F3112" s="5" t="str">
        <f t="shared" si="48"/>
        <v>Not an Outlier</v>
      </c>
    </row>
    <row r="3113" spans="1:6" x14ac:dyDescent="0.25">
      <c r="A3113" s="12">
        <v>2194.04</v>
      </c>
      <c r="B3113" s="26">
        <v>42895</v>
      </c>
      <c r="C3113" s="5">
        <v>308968</v>
      </c>
      <c r="D3113" s="12">
        <v>15833.46</v>
      </c>
      <c r="E3113" s="27">
        <v>0.99225672600000003</v>
      </c>
      <c r="F3113" s="5" t="str">
        <f t="shared" si="48"/>
        <v>Not an Outlier</v>
      </c>
    </row>
    <row r="3114" spans="1:6" x14ac:dyDescent="0.25">
      <c r="A3114" s="12">
        <v>2194.98</v>
      </c>
      <c r="B3114" s="26">
        <v>42825</v>
      </c>
      <c r="C3114" s="5">
        <v>300375</v>
      </c>
      <c r="D3114" s="12">
        <v>29339.14</v>
      </c>
      <c r="E3114" s="27">
        <v>0.96653215299999995</v>
      </c>
      <c r="F3114" s="5" t="str">
        <f t="shared" si="48"/>
        <v>Not an Outlier</v>
      </c>
    </row>
    <row r="3115" spans="1:6" x14ac:dyDescent="0.25">
      <c r="A3115" s="12">
        <v>2196.44</v>
      </c>
      <c r="B3115" s="26">
        <v>42895</v>
      </c>
      <c r="C3115" s="5">
        <v>308838</v>
      </c>
      <c r="D3115" s="12">
        <v>20782.650000000001</v>
      </c>
      <c r="E3115" s="27">
        <v>0.98381602899999998</v>
      </c>
      <c r="F3115" s="5" t="str">
        <f t="shared" si="48"/>
        <v>Not an Outlier</v>
      </c>
    </row>
    <row r="3116" spans="1:6" x14ac:dyDescent="0.25">
      <c r="A3116" s="12">
        <v>2196.7199999999998</v>
      </c>
      <c r="B3116" s="26">
        <v>42986</v>
      </c>
      <c r="C3116" s="5">
        <v>86594</v>
      </c>
      <c r="D3116" s="12">
        <v>42253.49</v>
      </c>
      <c r="E3116" s="27">
        <v>0.98507280699999999</v>
      </c>
      <c r="F3116" s="5" t="str">
        <f t="shared" si="48"/>
        <v>Not an Outlier</v>
      </c>
    </row>
    <row r="3117" spans="1:6" x14ac:dyDescent="0.25">
      <c r="A3117" s="12">
        <v>2197.41</v>
      </c>
      <c r="B3117" s="26">
        <v>43126</v>
      </c>
      <c r="C3117" s="5">
        <v>308965</v>
      </c>
      <c r="D3117" s="12">
        <v>14520.69</v>
      </c>
      <c r="E3117" s="27">
        <v>0.96913072099999997</v>
      </c>
      <c r="F3117" s="5" t="str">
        <f t="shared" si="48"/>
        <v>Not an Outlier</v>
      </c>
    </row>
    <row r="3118" spans="1:6" x14ac:dyDescent="0.25">
      <c r="A3118" s="12">
        <v>2198.3000000000002</v>
      </c>
      <c r="B3118" s="26">
        <v>42909</v>
      </c>
      <c r="C3118" s="5">
        <v>90422</v>
      </c>
      <c r="D3118" s="12">
        <v>7367.13</v>
      </c>
      <c r="E3118" s="27">
        <v>0.94476542299999999</v>
      </c>
      <c r="F3118" s="5" t="str">
        <f t="shared" si="48"/>
        <v>Not an Outlier</v>
      </c>
    </row>
    <row r="3119" spans="1:6" x14ac:dyDescent="0.25">
      <c r="A3119" s="12">
        <v>2199.41</v>
      </c>
      <c r="B3119" s="26">
        <v>42923</v>
      </c>
      <c r="C3119" s="5">
        <v>308964</v>
      </c>
      <c r="D3119" s="12">
        <v>20215.66</v>
      </c>
      <c r="E3119" s="27">
        <v>0.99604615100000005</v>
      </c>
      <c r="F3119" s="5" t="str">
        <f t="shared" si="48"/>
        <v>Not an Outlier</v>
      </c>
    </row>
    <row r="3120" spans="1:6" x14ac:dyDescent="0.25">
      <c r="A3120" s="12">
        <v>2200.4899999999998</v>
      </c>
      <c r="B3120" s="26">
        <v>42832</v>
      </c>
      <c r="C3120" s="5">
        <v>308964</v>
      </c>
      <c r="D3120" s="12">
        <v>20237.28</v>
      </c>
      <c r="E3120" s="27">
        <v>0.99489012700000001</v>
      </c>
      <c r="F3120" s="5" t="str">
        <f t="shared" si="48"/>
        <v>Not an Outlier</v>
      </c>
    </row>
    <row r="3121" spans="1:6" x14ac:dyDescent="0.25">
      <c r="A3121" s="12">
        <v>2200.83</v>
      </c>
      <c r="B3121" s="26">
        <v>43119</v>
      </c>
      <c r="C3121" s="5">
        <v>335504</v>
      </c>
      <c r="D3121" s="12">
        <v>23629.66</v>
      </c>
      <c r="E3121" s="27">
        <v>0.97383875600000003</v>
      </c>
      <c r="F3121" s="5" t="str">
        <f t="shared" si="48"/>
        <v>Not an Outlier</v>
      </c>
    </row>
    <row r="3122" spans="1:6" x14ac:dyDescent="0.25">
      <c r="A3122" s="12">
        <v>2203</v>
      </c>
      <c r="B3122" s="26">
        <v>42804</v>
      </c>
      <c r="C3122" s="5">
        <v>335502</v>
      </c>
      <c r="D3122" s="12">
        <v>19076.28</v>
      </c>
      <c r="E3122" s="27">
        <v>0.98904106000000003</v>
      </c>
      <c r="F3122" s="5" t="str">
        <f t="shared" si="48"/>
        <v>Not an Outlier</v>
      </c>
    </row>
    <row r="3123" spans="1:6" x14ac:dyDescent="0.25">
      <c r="A3123" s="12">
        <v>2203.7600000000002</v>
      </c>
      <c r="B3123" s="26">
        <v>43378</v>
      </c>
      <c r="C3123" s="5">
        <v>308968</v>
      </c>
      <c r="D3123" s="12">
        <v>11194.54</v>
      </c>
      <c r="E3123" s="27">
        <v>0.96566271000000004</v>
      </c>
      <c r="F3123" s="5" t="str">
        <f t="shared" si="48"/>
        <v>Not an Outlier</v>
      </c>
    </row>
    <row r="3124" spans="1:6" x14ac:dyDescent="0.25">
      <c r="A3124" s="12">
        <v>2205.83</v>
      </c>
      <c r="B3124" s="26">
        <v>43105</v>
      </c>
      <c r="C3124" s="5">
        <v>308966</v>
      </c>
      <c r="D3124" s="12">
        <v>17122.810000000001</v>
      </c>
      <c r="E3124" s="27">
        <v>0.96806339699999999</v>
      </c>
      <c r="F3124" s="5" t="str">
        <f t="shared" si="48"/>
        <v>Not an Outlier</v>
      </c>
    </row>
    <row r="3125" spans="1:6" x14ac:dyDescent="0.25">
      <c r="A3125" s="12">
        <v>2206.75</v>
      </c>
      <c r="B3125" s="26">
        <v>43035</v>
      </c>
      <c r="C3125" s="5">
        <v>90422</v>
      </c>
      <c r="D3125" s="12">
        <v>6687.06</v>
      </c>
      <c r="E3125" s="27">
        <v>0.94772698600000005</v>
      </c>
      <c r="F3125" s="5" t="str">
        <f t="shared" si="48"/>
        <v>Not an Outlier</v>
      </c>
    </row>
    <row r="3126" spans="1:6" x14ac:dyDescent="0.25">
      <c r="A3126" s="12">
        <v>2207.3200000000002</v>
      </c>
      <c r="B3126" s="26">
        <v>43238</v>
      </c>
      <c r="C3126" s="5">
        <v>308731</v>
      </c>
      <c r="D3126" s="12">
        <v>13999.26</v>
      </c>
      <c r="E3126" s="27">
        <v>0.99177663900000002</v>
      </c>
      <c r="F3126" s="5" t="str">
        <f t="shared" si="48"/>
        <v>Not an Outlier</v>
      </c>
    </row>
    <row r="3127" spans="1:6" x14ac:dyDescent="0.25">
      <c r="A3127" s="12">
        <v>2207.5700000000002</v>
      </c>
      <c r="B3127" s="26">
        <v>43119</v>
      </c>
      <c r="C3127" s="5">
        <v>308965</v>
      </c>
      <c r="D3127" s="12">
        <v>14527.9</v>
      </c>
      <c r="E3127" s="27">
        <v>0.97315370899999998</v>
      </c>
      <c r="F3127" s="5" t="str">
        <f t="shared" si="48"/>
        <v>Not an Outlier</v>
      </c>
    </row>
    <row r="3128" spans="1:6" x14ac:dyDescent="0.25">
      <c r="A3128" s="12">
        <v>2207.96</v>
      </c>
      <c r="B3128" s="26">
        <v>43301</v>
      </c>
      <c r="C3128" s="5">
        <v>335504</v>
      </c>
      <c r="D3128" s="12">
        <v>14231.37</v>
      </c>
      <c r="E3128" s="27">
        <v>9.9999999990000009E-7</v>
      </c>
      <c r="F3128" s="5" t="str">
        <f t="shared" si="48"/>
        <v>Not an Outlier</v>
      </c>
    </row>
    <row r="3129" spans="1:6" x14ac:dyDescent="0.25">
      <c r="A3129" s="12">
        <v>2208.16</v>
      </c>
      <c r="B3129" s="26">
        <v>43077</v>
      </c>
      <c r="C3129" s="5">
        <v>308967</v>
      </c>
      <c r="D3129" s="12">
        <v>18060.64</v>
      </c>
      <c r="E3129" s="27">
        <v>0.98661290999999995</v>
      </c>
      <c r="F3129" s="5" t="str">
        <f t="shared" si="48"/>
        <v>Not an Outlier</v>
      </c>
    </row>
    <row r="3130" spans="1:6" x14ac:dyDescent="0.25">
      <c r="A3130" s="12">
        <v>2209.1999999999998</v>
      </c>
      <c r="B3130" s="26">
        <v>43154</v>
      </c>
      <c r="C3130" s="5">
        <v>308968</v>
      </c>
      <c r="D3130" s="12">
        <v>11028.74</v>
      </c>
      <c r="E3130" s="27">
        <v>0.94879889900000003</v>
      </c>
      <c r="F3130" s="5" t="str">
        <f t="shared" si="48"/>
        <v>Not an Outlier</v>
      </c>
    </row>
    <row r="3131" spans="1:6" x14ac:dyDescent="0.25">
      <c r="A3131" s="12">
        <v>2210.9</v>
      </c>
      <c r="B3131" s="26">
        <v>42839</v>
      </c>
      <c r="C3131" s="5">
        <v>90422</v>
      </c>
      <c r="D3131" s="12">
        <v>6328.41</v>
      </c>
      <c r="E3131" s="27">
        <v>0.95304332800000002</v>
      </c>
      <c r="F3131" s="5" t="str">
        <f t="shared" si="48"/>
        <v>Not an Outlier</v>
      </c>
    </row>
    <row r="3132" spans="1:6" x14ac:dyDescent="0.25">
      <c r="A3132" s="12">
        <v>2212.59</v>
      </c>
      <c r="B3132" s="26">
        <v>43189</v>
      </c>
      <c r="C3132" s="5">
        <v>308968</v>
      </c>
      <c r="D3132" s="12">
        <v>11514.87</v>
      </c>
      <c r="E3132" s="27">
        <v>0.95823518399999996</v>
      </c>
      <c r="F3132" s="5" t="str">
        <f t="shared" si="48"/>
        <v>Not an Outlier</v>
      </c>
    </row>
    <row r="3133" spans="1:6" x14ac:dyDescent="0.25">
      <c r="A3133" s="12">
        <v>2213.27</v>
      </c>
      <c r="B3133" s="26">
        <v>42930</v>
      </c>
      <c r="C3133" s="5">
        <v>308968</v>
      </c>
      <c r="D3133" s="12">
        <v>14691.09</v>
      </c>
      <c r="E3133" s="27">
        <v>0.98970276300000004</v>
      </c>
      <c r="F3133" s="5" t="str">
        <f t="shared" si="48"/>
        <v>Not an Outlier</v>
      </c>
    </row>
    <row r="3134" spans="1:6" x14ac:dyDescent="0.25">
      <c r="A3134" s="12">
        <v>2217.65</v>
      </c>
      <c r="B3134" s="26">
        <v>43259</v>
      </c>
      <c r="C3134" s="5">
        <v>86594</v>
      </c>
      <c r="D3134" s="12">
        <v>32807.89</v>
      </c>
      <c r="E3134" s="27">
        <v>1.0000009999999999</v>
      </c>
      <c r="F3134" s="5" t="str">
        <f t="shared" si="48"/>
        <v>Not an Outlier</v>
      </c>
    </row>
    <row r="3135" spans="1:6" x14ac:dyDescent="0.25">
      <c r="A3135" s="12">
        <v>2217.79</v>
      </c>
      <c r="B3135" s="26">
        <v>43035</v>
      </c>
      <c r="C3135" s="5">
        <v>308967</v>
      </c>
      <c r="D3135" s="12">
        <v>19200.810000000001</v>
      </c>
      <c r="E3135" s="27">
        <v>0.98494174999999995</v>
      </c>
      <c r="F3135" s="5" t="str">
        <f t="shared" si="48"/>
        <v>Not an Outlier</v>
      </c>
    </row>
    <row r="3136" spans="1:6" x14ac:dyDescent="0.25">
      <c r="A3136" s="12">
        <v>2218.4299999999998</v>
      </c>
      <c r="B3136" s="26">
        <v>42972</v>
      </c>
      <c r="C3136" s="5">
        <v>308838</v>
      </c>
      <c r="D3136" s="12">
        <v>16305.56</v>
      </c>
      <c r="E3136" s="27">
        <v>0.92089282500000003</v>
      </c>
      <c r="F3136" s="5" t="str">
        <f t="shared" si="48"/>
        <v>Not an Outlier</v>
      </c>
    </row>
    <row r="3137" spans="1:6" x14ac:dyDescent="0.25">
      <c r="A3137" s="12">
        <v>2218.59</v>
      </c>
      <c r="B3137" s="26">
        <v>42797</v>
      </c>
      <c r="C3137" s="5">
        <v>335502</v>
      </c>
      <c r="D3137" s="12">
        <v>19722.87</v>
      </c>
      <c r="E3137" s="27">
        <v>0.98894657799999997</v>
      </c>
      <c r="F3137" s="5" t="str">
        <f t="shared" si="48"/>
        <v>Not an Outlier</v>
      </c>
    </row>
    <row r="3138" spans="1:6" x14ac:dyDescent="0.25">
      <c r="A3138" s="12">
        <v>2219.59</v>
      </c>
      <c r="B3138" s="26">
        <v>43056</v>
      </c>
      <c r="C3138" s="5">
        <v>86253</v>
      </c>
      <c r="D3138" s="12">
        <v>24318.13</v>
      </c>
      <c r="E3138" s="27">
        <v>0.96690964499999998</v>
      </c>
      <c r="F3138" s="5" t="str">
        <f t="shared" ref="F3138:F3201" si="49">IF(OR(A3138&gt;$I$8,A3138&lt;$I$9), "Outlier", "Not an Outlier")</f>
        <v>Not an Outlier</v>
      </c>
    </row>
    <row r="3139" spans="1:6" x14ac:dyDescent="0.25">
      <c r="A3139" s="12">
        <v>2220.04</v>
      </c>
      <c r="B3139" s="26">
        <v>43329</v>
      </c>
      <c r="C3139" s="5">
        <v>86594</v>
      </c>
      <c r="D3139" s="12">
        <v>27594.69</v>
      </c>
      <c r="E3139" s="27">
        <v>1.0000009999999999</v>
      </c>
      <c r="F3139" s="5" t="str">
        <f t="shared" si="49"/>
        <v>Not an Outlier</v>
      </c>
    </row>
    <row r="3140" spans="1:6" x14ac:dyDescent="0.25">
      <c r="A3140" s="12">
        <v>2220.1</v>
      </c>
      <c r="B3140" s="26">
        <v>43399</v>
      </c>
      <c r="C3140" s="5">
        <v>308984</v>
      </c>
      <c r="D3140" s="12">
        <v>15757.73</v>
      </c>
      <c r="E3140" s="27">
        <v>0.97942134000000003</v>
      </c>
      <c r="F3140" s="5" t="str">
        <f t="shared" si="49"/>
        <v>Not an Outlier</v>
      </c>
    </row>
    <row r="3141" spans="1:6" x14ac:dyDescent="0.25">
      <c r="A3141" s="12">
        <v>2220.11</v>
      </c>
      <c r="B3141" s="26">
        <v>42972</v>
      </c>
      <c r="C3141" s="5">
        <v>86253</v>
      </c>
      <c r="D3141" s="12">
        <v>25497.83</v>
      </c>
      <c r="E3141" s="27">
        <v>0.97726086000000001</v>
      </c>
      <c r="F3141" s="5" t="str">
        <f t="shared" si="49"/>
        <v>Not an Outlier</v>
      </c>
    </row>
    <row r="3142" spans="1:6" x14ac:dyDescent="0.25">
      <c r="A3142" s="12">
        <v>2221.27</v>
      </c>
      <c r="B3142" s="26">
        <v>43343</v>
      </c>
      <c r="C3142" s="5">
        <v>315872</v>
      </c>
      <c r="D3142" s="12">
        <v>12387.69</v>
      </c>
      <c r="E3142" s="27">
        <v>1.0000009999999999</v>
      </c>
      <c r="F3142" s="5" t="str">
        <f t="shared" si="49"/>
        <v>Not an Outlier</v>
      </c>
    </row>
    <row r="3143" spans="1:6" x14ac:dyDescent="0.25">
      <c r="A3143" s="12">
        <v>2221.83</v>
      </c>
      <c r="B3143" s="26">
        <v>43231</v>
      </c>
      <c r="C3143" s="5">
        <v>308838</v>
      </c>
      <c r="D3143" s="12">
        <v>17877.009999999998</v>
      </c>
      <c r="E3143" s="27">
        <v>0.97392977700000005</v>
      </c>
      <c r="F3143" s="5" t="str">
        <f t="shared" si="49"/>
        <v>Not an Outlier</v>
      </c>
    </row>
    <row r="3144" spans="1:6" x14ac:dyDescent="0.25">
      <c r="A3144" s="12">
        <v>2221.84</v>
      </c>
      <c r="B3144" s="26">
        <v>43252</v>
      </c>
      <c r="C3144" s="5">
        <v>166753</v>
      </c>
      <c r="D3144" s="12">
        <v>24686.59</v>
      </c>
      <c r="E3144" s="27">
        <v>1.0000009999999999</v>
      </c>
      <c r="F3144" s="5" t="str">
        <f t="shared" si="49"/>
        <v>Not an Outlier</v>
      </c>
    </row>
    <row r="3145" spans="1:6" x14ac:dyDescent="0.25">
      <c r="A3145" s="12">
        <v>2222.1</v>
      </c>
      <c r="B3145" s="26">
        <v>43217</v>
      </c>
      <c r="C3145" s="5">
        <v>88278</v>
      </c>
      <c r="D3145" s="12">
        <v>28743.759999999998</v>
      </c>
      <c r="E3145" s="27">
        <v>0.91097340500000001</v>
      </c>
      <c r="F3145" s="5" t="str">
        <f t="shared" si="49"/>
        <v>Not an Outlier</v>
      </c>
    </row>
    <row r="3146" spans="1:6" x14ac:dyDescent="0.25">
      <c r="A3146" s="12">
        <v>2223.5100000000002</v>
      </c>
      <c r="B3146" s="26">
        <v>42853</v>
      </c>
      <c r="C3146" s="5">
        <v>335504</v>
      </c>
      <c r="D3146" s="12">
        <v>26178.39</v>
      </c>
      <c r="E3146" s="27">
        <v>0.98272217799999995</v>
      </c>
      <c r="F3146" s="5" t="str">
        <f t="shared" si="49"/>
        <v>Not an Outlier</v>
      </c>
    </row>
    <row r="3147" spans="1:6" x14ac:dyDescent="0.25">
      <c r="A3147" s="12">
        <v>2223.7399999999998</v>
      </c>
      <c r="B3147" s="26">
        <v>43077</v>
      </c>
      <c r="C3147" s="5">
        <v>86253</v>
      </c>
      <c r="D3147" s="12">
        <v>24598.04</v>
      </c>
      <c r="E3147" s="27">
        <v>0.97909310800000005</v>
      </c>
      <c r="F3147" s="5" t="str">
        <f t="shared" si="49"/>
        <v>Not an Outlier</v>
      </c>
    </row>
    <row r="3148" spans="1:6" x14ac:dyDescent="0.25">
      <c r="A3148" s="12">
        <v>2224.5100000000002</v>
      </c>
      <c r="B3148" s="26">
        <v>43007</v>
      </c>
      <c r="C3148" s="5">
        <v>335504</v>
      </c>
      <c r="D3148" s="12">
        <v>23098.33</v>
      </c>
      <c r="E3148" s="27">
        <v>0.96018216599999995</v>
      </c>
      <c r="F3148" s="5" t="str">
        <f t="shared" si="49"/>
        <v>Not an Outlier</v>
      </c>
    </row>
    <row r="3149" spans="1:6" x14ac:dyDescent="0.25">
      <c r="A3149" s="12">
        <v>2225.5</v>
      </c>
      <c r="B3149" s="26">
        <v>43119</v>
      </c>
      <c r="C3149" s="5">
        <v>88278</v>
      </c>
      <c r="D3149" s="12">
        <v>35655.32</v>
      </c>
      <c r="E3149" s="27">
        <v>0.97060032200000002</v>
      </c>
      <c r="F3149" s="5" t="str">
        <f t="shared" si="49"/>
        <v>Not an Outlier</v>
      </c>
    </row>
    <row r="3150" spans="1:6" x14ac:dyDescent="0.25">
      <c r="A3150" s="12">
        <v>2226.12</v>
      </c>
      <c r="B3150" s="26">
        <v>43238</v>
      </c>
      <c r="C3150" s="5">
        <v>88278</v>
      </c>
      <c r="D3150" s="12">
        <v>26112.66</v>
      </c>
      <c r="E3150" s="27">
        <v>0.87500100000000003</v>
      </c>
      <c r="F3150" s="5" t="str">
        <f t="shared" si="49"/>
        <v>Not an Outlier</v>
      </c>
    </row>
    <row r="3151" spans="1:6" x14ac:dyDescent="0.25">
      <c r="A3151" s="12">
        <v>2227.39</v>
      </c>
      <c r="B3151" s="26">
        <v>42979</v>
      </c>
      <c r="C3151" s="5">
        <v>335555</v>
      </c>
      <c r="D3151" s="12">
        <v>17455.8</v>
      </c>
      <c r="E3151" s="27">
        <v>0.96688154299999995</v>
      </c>
      <c r="F3151" s="5" t="str">
        <f t="shared" si="49"/>
        <v>Not an Outlier</v>
      </c>
    </row>
    <row r="3152" spans="1:6" x14ac:dyDescent="0.25">
      <c r="A3152" s="12">
        <v>2227.46</v>
      </c>
      <c r="B3152" s="26">
        <v>42958</v>
      </c>
      <c r="C3152" s="5">
        <v>335555</v>
      </c>
      <c r="D3152" s="12">
        <v>17919.86</v>
      </c>
      <c r="E3152" s="27">
        <v>0.98065772799999995</v>
      </c>
      <c r="F3152" s="5" t="str">
        <f t="shared" si="49"/>
        <v>Not an Outlier</v>
      </c>
    </row>
    <row r="3153" spans="1:6" x14ac:dyDescent="0.25">
      <c r="A3153" s="12">
        <v>2228.08</v>
      </c>
      <c r="B3153" s="26">
        <v>43273</v>
      </c>
      <c r="C3153" s="5">
        <v>335504</v>
      </c>
      <c r="D3153" s="12">
        <v>16354.93</v>
      </c>
      <c r="E3153" s="27">
        <v>9.9999999990000009E-7</v>
      </c>
      <c r="F3153" s="5" t="str">
        <f t="shared" si="49"/>
        <v>Not an Outlier</v>
      </c>
    </row>
    <row r="3154" spans="1:6" x14ac:dyDescent="0.25">
      <c r="A3154" s="12">
        <v>2229.48</v>
      </c>
      <c r="B3154" s="26">
        <v>43175</v>
      </c>
      <c r="C3154" s="5">
        <v>308968</v>
      </c>
      <c r="D3154" s="12">
        <v>11330.02</v>
      </c>
      <c r="E3154" s="27">
        <v>0.95585559899999994</v>
      </c>
      <c r="F3154" s="5" t="str">
        <f t="shared" si="49"/>
        <v>Not an Outlier</v>
      </c>
    </row>
    <row r="3155" spans="1:6" x14ac:dyDescent="0.25">
      <c r="A3155" s="12">
        <v>2229.62</v>
      </c>
      <c r="B3155" s="26">
        <v>43077</v>
      </c>
      <c r="C3155" s="5">
        <v>308964</v>
      </c>
      <c r="D3155" s="12">
        <v>16963.349999999999</v>
      </c>
      <c r="E3155" s="27">
        <v>0.97688864600000003</v>
      </c>
      <c r="F3155" s="5" t="str">
        <f t="shared" si="49"/>
        <v>Not an Outlier</v>
      </c>
    </row>
    <row r="3156" spans="1:6" x14ac:dyDescent="0.25">
      <c r="A3156" s="12">
        <v>2230.46</v>
      </c>
      <c r="B3156" s="26">
        <v>43133</v>
      </c>
      <c r="C3156" s="5">
        <v>308966</v>
      </c>
      <c r="D3156" s="12">
        <v>17078.43</v>
      </c>
      <c r="E3156" s="27">
        <v>0.96477932499999997</v>
      </c>
      <c r="F3156" s="5" t="str">
        <f t="shared" si="49"/>
        <v>Not an Outlier</v>
      </c>
    </row>
    <row r="3157" spans="1:6" x14ac:dyDescent="0.25">
      <c r="A3157" s="12">
        <v>2231.86</v>
      </c>
      <c r="B3157" s="26">
        <v>43399</v>
      </c>
      <c r="C3157" s="5">
        <v>308967</v>
      </c>
      <c r="D3157" s="12">
        <v>16817.98</v>
      </c>
      <c r="E3157" s="27">
        <v>0.97247730099999996</v>
      </c>
      <c r="F3157" s="5" t="str">
        <f t="shared" si="49"/>
        <v>Not an Outlier</v>
      </c>
    </row>
    <row r="3158" spans="1:6" x14ac:dyDescent="0.25">
      <c r="A3158" s="12">
        <v>2233.5100000000002</v>
      </c>
      <c r="B3158" s="26">
        <v>42909</v>
      </c>
      <c r="C3158" s="5">
        <v>300375</v>
      </c>
      <c r="D3158" s="12">
        <v>31106.49</v>
      </c>
      <c r="E3158" s="27">
        <v>0.98308868000000005</v>
      </c>
      <c r="F3158" s="5" t="str">
        <f t="shared" si="49"/>
        <v>Not an Outlier</v>
      </c>
    </row>
    <row r="3159" spans="1:6" x14ac:dyDescent="0.25">
      <c r="A3159" s="12">
        <v>2234.73</v>
      </c>
      <c r="B3159" s="26">
        <v>42930</v>
      </c>
      <c r="C3159" s="5">
        <v>90422</v>
      </c>
      <c r="D3159" s="12">
        <v>7447.81</v>
      </c>
      <c r="E3159" s="27">
        <v>0.96327170200000001</v>
      </c>
      <c r="F3159" s="5" t="str">
        <f t="shared" si="49"/>
        <v>Not an Outlier</v>
      </c>
    </row>
    <row r="3160" spans="1:6" x14ac:dyDescent="0.25">
      <c r="A3160" s="12">
        <v>2235.41</v>
      </c>
      <c r="B3160" s="26">
        <v>43182</v>
      </c>
      <c r="C3160" s="5">
        <v>86594</v>
      </c>
      <c r="D3160" s="12">
        <v>38489.97</v>
      </c>
      <c r="E3160" s="27">
        <v>0.95715327400000005</v>
      </c>
      <c r="F3160" s="5" t="str">
        <f t="shared" si="49"/>
        <v>Not an Outlier</v>
      </c>
    </row>
    <row r="3161" spans="1:6" x14ac:dyDescent="0.25">
      <c r="A3161" s="12">
        <v>2236.11</v>
      </c>
      <c r="B3161" s="26">
        <v>43049</v>
      </c>
      <c r="C3161" s="5">
        <v>86253</v>
      </c>
      <c r="D3161" s="12">
        <v>23737.040000000001</v>
      </c>
      <c r="E3161" s="27">
        <v>0.96303730399999998</v>
      </c>
      <c r="F3161" s="5" t="str">
        <f t="shared" si="49"/>
        <v>Not an Outlier</v>
      </c>
    </row>
    <row r="3162" spans="1:6" x14ac:dyDescent="0.25">
      <c r="A3162" s="12">
        <v>2236.56</v>
      </c>
      <c r="B3162" s="26">
        <v>43000</v>
      </c>
      <c r="C3162" s="5">
        <v>300375</v>
      </c>
      <c r="D3162" s="12">
        <v>27626.13</v>
      </c>
      <c r="E3162" s="27">
        <v>0.96079087200000002</v>
      </c>
      <c r="F3162" s="5" t="str">
        <f t="shared" si="49"/>
        <v>Not an Outlier</v>
      </c>
    </row>
    <row r="3163" spans="1:6" x14ac:dyDescent="0.25">
      <c r="A3163" s="12">
        <v>2237.31</v>
      </c>
      <c r="B3163" s="26">
        <v>43021</v>
      </c>
      <c r="C3163" s="5">
        <v>86594</v>
      </c>
      <c r="D3163" s="12">
        <v>41716.44</v>
      </c>
      <c r="E3163" s="27">
        <v>0.98073936299999998</v>
      </c>
      <c r="F3163" s="5" t="str">
        <f t="shared" si="49"/>
        <v>Not an Outlier</v>
      </c>
    </row>
    <row r="3164" spans="1:6" x14ac:dyDescent="0.25">
      <c r="A3164" s="12">
        <v>2237.79</v>
      </c>
      <c r="B3164" s="26">
        <v>42965</v>
      </c>
      <c r="C3164" s="5">
        <v>86253</v>
      </c>
      <c r="D3164" s="12">
        <v>26265.45</v>
      </c>
      <c r="E3164" s="27">
        <v>0.97943108099999998</v>
      </c>
      <c r="F3164" s="5" t="str">
        <f t="shared" si="49"/>
        <v>Not an Outlier</v>
      </c>
    </row>
    <row r="3165" spans="1:6" x14ac:dyDescent="0.25">
      <c r="A3165" s="12">
        <v>2238.14</v>
      </c>
      <c r="B3165" s="26">
        <v>43238</v>
      </c>
      <c r="C3165" s="5">
        <v>86215</v>
      </c>
      <c r="D3165" s="12">
        <v>13207.26</v>
      </c>
      <c r="E3165" s="27">
        <v>1.0000009999999999</v>
      </c>
      <c r="F3165" s="5" t="str">
        <f t="shared" si="49"/>
        <v>Not an Outlier</v>
      </c>
    </row>
    <row r="3166" spans="1:6" x14ac:dyDescent="0.25">
      <c r="A3166" s="12">
        <v>2239.4499999999998</v>
      </c>
      <c r="B3166" s="26">
        <v>43182</v>
      </c>
      <c r="C3166" s="5">
        <v>308968</v>
      </c>
      <c r="D3166" s="12">
        <v>11245.04</v>
      </c>
      <c r="E3166" s="27">
        <v>0.95856340299999998</v>
      </c>
      <c r="F3166" s="5" t="str">
        <f t="shared" si="49"/>
        <v>Not an Outlier</v>
      </c>
    </row>
    <row r="3167" spans="1:6" x14ac:dyDescent="0.25">
      <c r="A3167" s="12">
        <v>2239.71</v>
      </c>
      <c r="B3167" s="26">
        <v>42993</v>
      </c>
      <c r="C3167" s="5">
        <v>88278</v>
      </c>
      <c r="D3167" s="12">
        <v>38820.6</v>
      </c>
      <c r="E3167" s="27">
        <v>0.97524665399999999</v>
      </c>
      <c r="F3167" s="5" t="str">
        <f t="shared" si="49"/>
        <v>Not an Outlier</v>
      </c>
    </row>
    <row r="3168" spans="1:6" x14ac:dyDescent="0.25">
      <c r="A3168" s="12">
        <v>2240.89</v>
      </c>
      <c r="B3168" s="26">
        <v>42951</v>
      </c>
      <c r="C3168" s="5">
        <v>84904</v>
      </c>
      <c r="D3168" s="12">
        <v>24758.04</v>
      </c>
      <c r="E3168" s="27">
        <v>0.98176592799999995</v>
      </c>
      <c r="F3168" s="5" t="str">
        <f t="shared" si="49"/>
        <v>Not an Outlier</v>
      </c>
    </row>
    <row r="3169" spans="1:6" x14ac:dyDescent="0.25">
      <c r="A3169" s="12">
        <v>2241.0300000000002</v>
      </c>
      <c r="B3169" s="26">
        <v>43070</v>
      </c>
      <c r="C3169" s="5">
        <v>86594</v>
      </c>
      <c r="D3169" s="12">
        <v>40297.51</v>
      </c>
      <c r="E3169" s="27">
        <v>0.97216555900000001</v>
      </c>
      <c r="F3169" s="5" t="str">
        <f t="shared" si="49"/>
        <v>Not an Outlier</v>
      </c>
    </row>
    <row r="3170" spans="1:6" x14ac:dyDescent="0.25">
      <c r="A3170" s="12">
        <v>2242.48</v>
      </c>
      <c r="B3170" s="26">
        <v>43210</v>
      </c>
      <c r="C3170" s="5">
        <v>308968</v>
      </c>
      <c r="D3170" s="12">
        <v>11678.19</v>
      </c>
      <c r="E3170" s="27">
        <v>0.97136392800000004</v>
      </c>
      <c r="F3170" s="5" t="str">
        <f t="shared" si="49"/>
        <v>Not an Outlier</v>
      </c>
    </row>
    <row r="3171" spans="1:6" x14ac:dyDescent="0.25">
      <c r="A3171" s="12">
        <v>2242.62</v>
      </c>
      <c r="B3171" s="26">
        <v>43413</v>
      </c>
      <c r="C3171" s="5">
        <v>308967</v>
      </c>
      <c r="D3171" s="12">
        <v>17102.349999999999</v>
      </c>
      <c r="E3171" s="27">
        <v>0.96943732599999999</v>
      </c>
      <c r="F3171" s="5" t="str">
        <f t="shared" si="49"/>
        <v>Not an Outlier</v>
      </c>
    </row>
    <row r="3172" spans="1:6" x14ac:dyDescent="0.25">
      <c r="A3172" s="12">
        <v>2243.2800000000002</v>
      </c>
      <c r="B3172" s="26">
        <v>42811</v>
      </c>
      <c r="C3172" s="5">
        <v>335504</v>
      </c>
      <c r="D3172" s="12">
        <v>26119.78</v>
      </c>
      <c r="E3172" s="27">
        <v>0.98847525599999997</v>
      </c>
      <c r="F3172" s="5" t="str">
        <f t="shared" si="49"/>
        <v>Not an Outlier</v>
      </c>
    </row>
    <row r="3173" spans="1:6" x14ac:dyDescent="0.25">
      <c r="A3173" s="12">
        <v>2243.7600000000002</v>
      </c>
      <c r="B3173" s="26">
        <v>43077</v>
      </c>
      <c r="C3173" s="5">
        <v>90422</v>
      </c>
      <c r="D3173" s="12">
        <v>7246.87</v>
      </c>
      <c r="E3173" s="27">
        <v>0.934465875</v>
      </c>
      <c r="F3173" s="5" t="str">
        <f t="shared" si="49"/>
        <v>Not an Outlier</v>
      </c>
    </row>
    <row r="3174" spans="1:6" x14ac:dyDescent="0.25">
      <c r="A3174" s="12">
        <v>2244.63</v>
      </c>
      <c r="B3174" s="26">
        <v>43406</v>
      </c>
      <c r="C3174" s="5">
        <v>308984</v>
      </c>
      <c r="D3174" s="12">
        <v>16071.63</v>
      </c>
      <c r="E3174" s="27">
        <v>0.978220859</v>
      </c>
      <c r="F3174" s="5" t="str">
        <f t="shared" si="49"/>
        <v>Not an Outlier</v>
      </c>
    </row>
    <row r="3175" spans="1:6" x14ac:dyDescent="0.25">
      <c r="A3175" s="12">
        <v>2245.1</v>
      </c>
      <c r="B3175" s="26">
        <v>43273</v>
      </c>
      <c r="C3175" s="5">
        <v>90266</v>
      </c>
      <c r="D3175" s="12">
        <v>23470.37</v>
      </c>
      <c r="E3175" s="27">
        <v>1.0000009999999999</v>
      </c>
      <c r="F3175" s="5" t="str">
        <f t="shared" si="49"/>
        <v>Not an Outlier</v>
      </c>
    </row>
    <row r="3176" spans="1:6" x14ac:dyDescent="0.25">
      <c r="A3176" s="12">
        <v>2245.39</v>
      </c>
      <c r="B3176" s="26">
        <v>43217</v>
      </c>
      <c r="C3176" s="5">
        <v>335504</v>
      </c>
      <c r="D3176" s="12">
        <v>21022.65</v>
      </c>
      <c r="E3176" s="27">
        <v>0.87792820800000004</v>
      </c>
      <c r="F3176" s="5" t="str">
        <f t="shared" si="49"/>
        <v>Not an Outlier</v>
      </c>
    </row>
    <row r="3177" spans="1:6" x14ac:dyDescent="0.25">
      <c r="A3177" s="12">
        <v>2246.62</v>
      </c>
      <c r="B3177" s="26">
        <v>42972</v>
      </c>
      <c r="C3177" s="5">
        <v>86269</v>
      </c>
      <c r="D3177" s="12">
        <v>20763.060000000001</v>
      </c>
      <c r="E3177" s="27">
        <v>0.972601151</v>
      </c>
      <c r="F3177" s="5" t="str">
        <f t="shared" si="49"/>
        <v>Not an Outlier</v>
      </c>
    </row>
    <row r="3178" spans="1:6" x14ac:dyDescent="0.25">
      <c r="A3178" s="12">
        <v>2247.3000000000002</v>
      </c>
      <c r="B3178" s="26">
        <v>43161</v>
      </c>
      <c r="C3178" s="5">
        <v>308968</v>
      </c>
      <c r="D3178" s="12">
        <v>11166.7</v>
      </c>
      <c r="E3178" s="27">
        <v>0.95002971899999999</v>
      </c>
      <c r="F3178" s="5" t="str">
        <f t="shared" si="49"/>
        <v>Not an Outlier</v>
      </c>
    </row>
    <row r="3179" spans="1:6" x14ac:dyDescent="0.25">
      <c r="A3179" s="12">
        <v>2247.91</v>
      </c>
      <c r="B3179" s="26">
        <v>42958</v>
      </c>
      <c r="C3179" s="5">
        <v>86269</v>
      </c>
      <c r="D3179" s="12">
        <v>21657.49</v>
      </c>
      <c r="E3179" s="27">
        <v>0.97836456800000005</v>
      </c>
      <c r="F3179" s="5" t="str">
        <f t="shared" si="49"/>
        <v>Not an Outlier</v>
      </c>
    </row>
    <row r="3180" spans="1:6" x14ac:dyDescent="0.25">
      <c r="A3180" s="12">
        <v>2248.69</v>
      </c>
      <c r="B3180" s="26">
        <v>43014</v>
      </c>
      <c r="C3180" s="5">
        <v>86253</v>
      </c>
      <c r="D3180" s="12">
        <v>24817.05</v>
      </c>
      <c r="E3180" s="27">
        <v>0.97386399300000004</v>
      </c>
      <c r="F3180" s="5" t="str">
        <f t="shared" si="49"/>
        <v>Not an Outlier</v>
      </c>
    </row>
    <row r="3181" spans="1:6" x14ac:dyDescent="0.25">
      <c r="A3181" s="12">
        <v>2249.56</v>
      </c>
      <c r="B3181" s="26">
        <v>42916</v>
      </c>
      <c r="C3181" s="5">
        <v>335555</v>
      </c>
      <c r="D3181" s="12">
        <v>18653.84</v>
      </c>
      <c r="E3181" s="27">
        <v>0.98659339000000001</v>
      </c>
      <c r="F3181" s="5" t="str">
        <f t="shared" si="49"/>
        <v>Not an Outlier</v>
      </c>
    </row>
    <row r="3182" spans="1:6" x14ac:dyDescent="0.25">
      <c r="A3182" s="12">
        <v>2250.58</v>
      </c>
      <c r="B3182" s="26">
        <v>43434</v>
      </c>
      <c r="C3182" s="5">
        <v>308984</v>
      </c>
      <c r="D3182" s="12">
        <v>16434.669999999998</v>
      </c>
      <c r="E3182" s="27">
        <v>0.98492692900000001</v>
      </c>
      <c r="F3182" s="5" t="str">
        <f t="shared" si="49"/>
        <v>Not an Outlier</v>
      </c>
    </row>
    <row r="3183" spans="1:6" x14ac:dyDescent="0.25">
      <c r="A3183" s="12">
        <v>2250.69</v>
      </c>
      <c r="B3183" s="26">
        <v>43063</v>
      </c>
      <c r="C3183" s="5">
        <v>308984</v>
      </c>
      <c r="D3183" s="12">
        <v>16098.6</v>
      </c>
      <c r="E3183" s="27">
        <v>0.91835490900000005</v>
      </c>
      <c r="F3183" s="5" t="str">
        <f t="shared" si="49"/>
        <v>Not an Outlier</v>
      </c>
    </row>
    <row r="3184" spans="1:6" x14ac:dyDescent="0.25">
      <c r="A3184" s="12">
        <v>2250.71</v>
      </c>
      <c r="B3184" s="26">
        <v>42846</v>
      </c>
      <c r="C3184" s="5">
        <v>308964</v>
      </c>
      <c r="D3184" s="12">
        <v>21367.38</v>
      </c>
      <c r="E3184" s="27">
        <v>0.99225225699999997</v>
      </c>
      <c r="F3184" s="5" t="str">
        <f t="shared" si="49"/>
        <v>Not an Outlier</v>
      </c>
    </row>
    <row r="3185" spans="1:6" x14ac:dyDescent="0.25">
      <c r="A3185" s="12">
        <v>2251.3000000000002</v>
      </c>
      <c r="B3185" s="26">
        <v>43042</v>
      </c>
      <c r="C3185" s="5">
        <v>300375</v>
      </c>
      <c r="D3185" s="12">
        <v>26572.07</v>
      </c>
      <c r="E3185" s="27">
        <v>0.95467950099999999</v>
      </c>
      <c r="F3185" s="5" t="str">
        <f t="shared" si="49"/>
        <v>Not an Outlier</v>
      </c>
    </row>
    <row r="3186" spans="1:6" x14ac:dyDescent="0.25">
      <c r="A3186" s="12">
        <v>2251.7399999999998</v>
      </c>
      <c r="B3186" s="26">
        <v>43462</v>
      </c>
      <c r="C3186" s="5">
        <v>308731</v>
      </c>
      <c r="D3186" s="12">
        <v>13760.59</v>
      </c>
      <c r="E3186" s="27">
        <v>0.98977910999999996</v>
      </c>
      <c r="F3186" s="5" t="str">
        <f t="shared" si="49"/>
        <v>Not an Outlier</v>
      </c>
    </row>
    <row r="3187" spans="1:6" x14ac:dyDescent="0.25">
      <c r="A3187" s="12">
        <v>2251.7600000000002</v>
      </c>
      <c r="B3187" s="26">
        <v>43252</v>
      </c>
      <c r="C3187" s="5">
        <v>86215</v>
      </c>
      <c r="D3187" s="12">
        <v>12051.08</v>
      </c>
      <c r="E3187" s="27">
        <v>1.0000009999999999</v>
      </c>
      <c r="F3187" s="5" t="str">
        <f t="shared" si="49"/>
        <v>Not an Outlier</v>
      </c>
    </row>
    <row r="3188" spans="1:6" x14ac:dyDescent="0.25">
      <c r="A3188" s="12">
        <v>2252.23</v>
      </c>
      <c r="B3188" s="26">
        <v>43420</v>
      </c>
      <c r="C3188" s="5">
        <v>308984</v>
      </c>
      <c r="D3188" s="12">
        <v>16067.9</v>
      </c>
      <c r="E3188" s="27">
        <v>0.98276111399999999</v>
      </c>
      <c r="F3188" s="5" t="str">
        <f t="shared" si="49"/>
        <v>Not an Outlier</v>
      </c>
    </row>
    <row r="3189" spans="1:6" x14ac:dyDescent="0.25">
      <c r="A3189" s="12">
        <v>2252.73</v>
      </c>
      <c r="B3189" s="26">
        <v>42944</v>
      </c>
      <c r="C3189" s="5">
        <v>90313</v>
      </c>
      <c r="D3189" s="12">
        <v>68075.649999999994</v>
      </c>
      <c r="E3189" s="27">
        <v>0.98845890000000003</v>
      </c>
      <c r="F3189" s="5" t="str">
        <f t="shared" si="49"/>
        <v>Not an Outlier</v>
      </c>
    </row>
    <row r="3190" spans="1:6" x14ac:dyDescent="0.25">
      <c r="A3190" s="12">
        <v>2254.34</v>
      </c>
      <c r="B3190" s="26">
        <v>43301</v>
      </c>
      <c r="C3190" s="5">
        <v>90230</v>
      </c>
      <c r="D3190" s="12">
        <v>12345.34</v>
      </c>
      <c r="E3190" s="27">
        <v>1.0000009999999999</v>
      </c>
      <c r="F3190" s="5" t="str">
        <f t="shared" si="49"/>
        <v>Not an Outlier</v>
      </c>
    </row>
    <row r="3191" spans="1:6" x14ac:dyDescent="0.25">
      <c r="A3191" s="12">
        <v>2255.19</v>
      </c>
      <c r="B3191" s="26">
        <v>43007</v>
      </c>
      <c r="C3191" s="5">
        <v>90422</v>
      </c>
      <c r="D3191" s="12">
        <v>7846.46</v>
      </c>
      <c r="E3191" s="27">
        <v>0.95090734399999999</v>
      </c>
      <c r="F3191" s="5" t="str">
        <f t="shared" si="49"/>
        <v>Not an Outlier</v>
      </c>
    </row>
    <row r="3192" spans="1:6" x14ac:dyDescent="0.25">
      <c r="A3192" s="12">
        <v>2255.8200000000002</v>
      </c>
      <c r="B3192" s="26">
        <v>43287</v>
      </c>
      <c r="C3192" s="5">
        <v>90230</v>
      </c>
      <c r="D3192" s="12">
        <v>13226.78</v>
      </c>
      <c r="E3192" s="27">
        <v>1.0000009999999999</v>
      </c>
      <c r="F3192" s="5" t="str">
        <f t="shared" si="49"/>
        <v>Not an Outlier</v>
      </c>
    </row>
    <row r="3193" spans="1:6" x14ac:dyDescent="0.25">
      <c r="A3193" s="12">
        <v>2255.84</v>
      </c>
      <c r="B3193" s="26">
        <v>43091</v>
      </c>
      <c r="C3193" s="5">
        <v>88278</v>
      </c>
      <c r="D3193" s="12">
        <v>35873.97</v>
      </c>
      <c r="E3193" s="27">
        <v>0.96532327699999998</v>
      </c>
      <c r="F3193" s="5" t="str">
        <f t="shared" si="49"/>
        <v>Not an Outlier</v>
      </c>
    </row>
    <row r="3194" spans="1:6" x14ac:dyDescent="0.25">
      <c r="A3194" s="12">
        <v>2256.4499999999998</v>
      </c>
      <c r="B3194" s="26">
        <v>43021</v>
      </c>
      <c r="C3194" s="5">
        <v>90422</v>
      </c>
      <c r="D3194" s="12">
        <v>7375.05</v>
      </c>
      <c r="E3194" s="27">
        <v>0.95008592199999997</v>
      </c>
      <c r="F3194" s="5" t="str">
        <f t="shared" si="49"/>
        <v>Not an Outlier</v>
      </c>
    </row>
    <row r="3195" spans="1:6" x14ac:dyDescent="0.25">
      <c r="A3195" s="12">
        <v>2256.71</v>
      </c>
      <c r="B3195" s="26">
        <v>43203</v>
      </c>
      <c r="C3195" s="5">
        <v>308968</v>
      </c>
      <c r="D3195" s="12">
        <v>11595.49</v>
      </c>
      <c r="E3195" s="27">
        <v>0.96365079099999995</v>
      </c>
      <c r="F3195" s="5" t="str">
        <f t="shared" si="49"/>
        <v>Not an Outlier</v>
      </c>
    </row>
    <row r="3196" spans="1:6" x14ac:dyDescent="0.25">
      <c r="A3196" s="12">
        <v>2256.91</v>
      </c>
      <c r="B3196" s="26">
        <v>43259</v>
      </c>
      <c r="C3196" s="5">
        <v>90266</v>
      </c>
      <c r="D3196" s="12">
        <v>24605.21</v>
      </c>
      <c r="E3196" s="27">
        <v>1.0000009999999999</v>
      </c>
      <c r="F3196" s="5" t="str">
        <f t="shared" si="49"/>
        <v>Not an Outlier</v>
      </c>
    </row>
    <row r="3197" spans="1:6" x14ac:dyDescent="0.25">
      <c r="A3197" s="12">
        <v>2259.5300000000002</v>
      </c>
      <c r="B3197" s="26">
        <v>43364</v>
      </c>
      <c r="C3197" s="5">
        <v>315872</v>
      </c>
      <c r="D3197" s="12">
        <v>10598.79</v>
      </c>
      <c r="E3197" s="27">
        <v>1.0000009999999999</v>
      </c>
      <c r="F3197" s="5" t="str">
        <f t="shared" si="49"/>
        <v>Not an Outlier</v>
      </c>
    </row>
    <row r="3198" spans="1:6" x14ac:dyDescent="0.25">
      <c r="A3198" s="12">
        <v>2260.84</v>
      </c>
      <c r="B3198" s="26">
        <v>43441</v>
      </c>
      <c r="C3198" s="5">
        <v>308968</v>
      </c>
      <c r="D3198" s="12">
        <v>10925.83</v>
      </c>
      <c r="E3198" s="27">
        <v>0.95664551799999997</v>
      </c>
      <c r="F3198" s="5" t="str">
        <f t="shared" si="49"/>
        <v>Not an Outlier</v>
      </c>
    </row>
    <row r="3199" spans="1:6" x14ac:dyDescent="0.25">
      <c r="A3199" s="12">
        <v>2261.42</v>
      </c>
      <c r="B3199" s="26">
        <v>43147</v>
      </c>
      <c r="C3199" s="5">
        <v>86594</v>
      </c>
      <c r="D3199" s="12">
        <v>40120.14</v>
      </c>
      <c r="E3199" s="27">
        <v>0.98757045099999996</v>
      </c>
      <c r="F3199" s="5" t="str">
        <f t="shared" si="49"/>
        <v>Not an Outlier</v>
      </c>
    </row>
    <row r="3200" spans="1:6" x14ac:dyDescent="0.25">
      <c r="A3200" s="12">
        <v>2261.64</v>
      </c>
      <c r="B3200" s="26">
        <v>43049</v>
      </c>
      <c r="C3200" s="5">
        <v>300375</v>
      </c>
      <c r="D3200" s="12">
        <v>26576.05</v>
      </c>
      <c r="E3200" s="27">
        <v>0.95477392000000005</v>
      </c>
      <c r="F3200" s="5" t="str">
        <f t="shared" si="49"/>
        <v>Not an Outlier</v>
      </c>
    </row>
    <row r="3201" spans="1:6" x14ac:dyDescent="0.25">
      <c r="A3201" s="12">
        <v>2261.83</v>
      </c>
      <c r="B3201" s="26">
        <v>43224</v>
      </c>
      <c r="C3201" s="5">
        <v>335504</v>
      </c>
      <c r="D3201" s="12">
        <v>20510.11</v>
      </c>
      <c r="E3201" s="27">
        <v>0.86024740300000002</v>
      </c>
      <c r="F3201" s="5" t="str">
        <f t="shared" si="49"/>
        <v>Not an Outlier</v>
      </c>
    </row>
    <row r="3202" spans="1:6" x14ac:dyDescent="0.25">
      <c r="A3202" s="12">
        <v>2262.9299999999998</v>
      </c>
      <c r="B3202" s="26">
        <v>43196</v>
      </c>
      <c r="C3202" s="5">
        <v>308967</v>
      </c>
      <c r="D3202" s="12">
        <v>17885.560000000001</v>
      </c>
      <c r="E3202" s="27">
        <v>0.97316913000000005</v>
      </c>
      <c r="F3202" s="5" t="str">
        <f t="shared" ref="F3202:F3265" si="50">IF(OR(A3202&gt;$I$8,A3202&lt;$I$9), "Outlier", "Not an Outlier")</f>
        <v>Not an Outlier</v>
      </c>
    </row>
    <row r="3203" spans="1:6" x14ac:dyDescent="0.25">
      <c r="A3203" s="12">
        <v>2265.13</v>
      </c>
      <c r="B3203" s="26">
        <v>43217</v>
      </c>
      <c r="C3203" s="5">
        <v>86594</v>
      </c>
      <c r="D3203" s="12">
        <v>35954.449999999997</v>
      </c>
      <c r="E3203" s="27">
        <v>0.91496474400000005</v>
      </c>
      <c r="F3203" s="5" t="str">
        <f t="shared" si="50"/>
        <v>Not an Outlier</v>
      </c>
    </row>
    <row r="3204" spans="1:6" x14ac:dyDescent="0.25">
      <c r="A3204" s="12">
        <v>2265.33</v>
      </c>
      <c r="B3204" s="26">
        <v>42916</v>
      </c>
      <c r="C3204" s="5">
        <v>90422</v>
      </c>
      <c r="D3204" s="12">
        <v>7461.75</v>
      </c>
      <c r="E3204" s="27">
        <v>0.95977816900000001</v>
      </c>
      <c r="F3204" s="5" t="str">
        <f t="shared" si="50"/>
        <v>Not an Outlier</v>
      </c>
    </row>
    <row r="3205" spans="1:6" x14ac:dyDescent="0.25">
      <c r="A3205" s="12">
        <v>2265.34</v>
      </c>
      <c r="B3205" s="26">
        <v>42846</v>
      </c>
      <c r="C3205" s="5">
        <v>86594</v>
      </c>
      <c r="D3205" s="12">
        <v>42021.49</v>
      </c>
      <c r="E3205" s="27">
        <v>0.97929569599999999</v>
      </c>
      <c r="F3205" s="5" t="str">
        <f t="shared" si="50"/>
        <v>Not an Outlier</v>
      </c>
    </row>
    <row r="3206" spans="1:6" x14ac:dyDescent="0.25">
      <c r="A3206" s="12">
        <v>2265.46</v>
      </c>
      <c r="B3206" s="26">
        <v>43364</v>
      </c>
      <c r="C3206" s="5">
        <v>236506</v>
      </c>
      <c r="D3206" s="12">
        <v>13492.64</v>
      </c>
      <c r="E3206" s="27">
        <v>0.50000100000000003</v>
      </c>
      <c r="F3206" s="5" t="str">
        <f t="shared" si="50"/>
        <v>Not an Outlier</v>
      </c>
    </row>
    <row r="3207" spans="1:6" x14ac:dyDescent="0.25">
      <c r="A3207" s="12">
        <v>2265.65</v>
      </c>
      <c r="B3207" s="26">
        <v>43329</v>
      </c>
      <c r="C3207" s="5">
        <v>308984</v>
      </c>
      <c r="D3207" s="12">
        <v>17165.099999999999</v>
      </c>
      <c r="E3207" s="27">
        <v>0.94175734600000005</v>
      </c>
      <c r="F3207" s="5" t="str">
        <f t="shared" si="50"/>
        <v>Not an Outlier</v>
      </c>
    </row>
    <row r="3208" spans="1:6" x14ac:dyDescent="0.25">
      <c r="A3208" s="12">
        <v>2266.2399999999998</v>
      </c>
      <c r="B3208" s="26">
        <v>43091</v>
      </c>
      <c r="C3208" s="5">
        <v>308964</v>
      </c>
      <c r="D3208" s="12">
        <v>16752.439999999999</v>
      </c>
      <c r="E3208" s="27">
        <v>0.96711707999999996</v>
      </c>
      <c r="F3208" s="5" t="str">
        <f t="shared" si="50"/>
        <v>Not an Outlier</v>
      </c>
    </row>
    <row r="3209" spans="1:6" x14ac:dyDescent="0.25">
      <c r="A3209" s="12">
        <v>2266.65</v>
      </c>
      <c r="B3209" s="26">
        <v>43392</v>
      </c>
      <c r="C3209" s="5">
        <v>308984</v>
      </c>
      <c r="D3209" s="12">
        <v>15788.26</v>
      </c>
      <c r="E3209" s="27">
        <v>0.98036457399999999</v>
      </c>
      <c r="F3209" s="5" t="str">
        <f t="shared" si="50"/>
        <v>Not an Outlier</v>
      </c>
    </row>
    <row r="3210" spans="1:6" x14ac:dyDescent="0.25">
      <c r="A3210" s="12">
        <v>2268.3000000000002</v>
      </c>
      <c r="B3210" s="26">
        <v>43308</v>
      </c>
      <c r="C3210" s="5">
        <v>236505</v>
      </c>
      <c r="D3210" s="12">
        <v>10197.58</v>
      </c>
      <c r="E3210" s="27">
        <v>1.0000009999999999</v>
      </c>
      <c r="F3210" s="5" t="str">
        <f t="shared" si="50"/>
        <v>Not an Outlier</v>
      </c>
    </row>
    <row r="3211" spans="1:6" x14ac:dyDescent="0.25">
      <c r="A3211" s="12">
        <v>2269.4299999999998</v>
      </c>
      <c r="B3211" s="26">
        <v>42881</v>
      </c>
      <c r="C3211" s="5">
        <v>86594</v>
      </c>
      <c r="D3211" s="12">
        <v>41993.89</v>
      </c>
      <c r="E3211" s="27">
        <v>0.97655389800000003</v>
      </c>
      <c r="F3211" s="5" t="str">
        <f t="shared" si="50"/>
        <v>Not an Outlier</v>
      </c>
    </row>
    <row r="3212" spans="1:6" x14ac:dyDescent="0.25">
      <c r="A3212" s="12">
        <v>2269.6</v>
      </c>
      <c r="B3212" s="26">
        <v>42958</v>
      </c>
      <c r="C3212" s="5">
        <v>308967</v>
      </c>
      <c r="D3212" s="12">
        <v>19060.89</v>
      </c>
      <c r="E3212" s="27">
        <v>0.983688593</v>
      </c>
      <c r="F3212" s="5" t="str">
        <f t="shared" si="50"/>
        <v>Not an Outlier</v>
      </c>
    </row>
    <row r="3213" spans="1:6" x14ac:dyDescent="0.25">
      <c r="A3213" s="12">
        <v>2269.7199999999998</v>
      </c>
      <c r="B3213" s="26">
        <v>43189</v>
      </c>
      <c r="C3213" s="5">
        <v>308965</v>
      </c>
      <c r="D3213" s="12">
        <v>15468.28</v>
      </c>
      <c r="E3213" s="27">
        <v>0.974892278</v>
      </c>
      <c r="F3213" s="5" t="str">
        <f t="shared" si="50"/>
        <v>Not an Outlier</v>
      </c>
    </row>
    <row r="3214" spans="1:6" x14ac:dyDescent="0.25">
      <c r="A3214" s="12">
        <v>2271.33</v>
      </c>
      <c r="B3214" s="26">
        <v>43385</v>
      </c>
      <c r="C3214" s="5">
        <v>308984</v>
      </c>
      <c r="D3214" s="12">
        <v>15998.16</v>
      </c>
      <c r="E3214" s="27">
        <v>0.98242253999999996</v>
      </c>
      <c r="F3214" s="5" t="str">
        <f t="shared" si="50"/>
        <v>Not an Outlier</v>
      </c>
    </row>
    <row r="3215" spans="1:6" x14ac:dyDescent="0.25">
      <c r="A3215" s="12">
        <v>2271.9899999999998</v>
      </c>
      <c r="B3215" s="26">
        <v>42846</v>
      </c>
      <c r="C3215" s="5">
        <v>236506</v>
      </c>
      <c r="D3215" s="12">
        <v>30421.82</v>
      </c>
      <c r="E3215" s="27">
        <v>0.98026726399999997</v>
      </c>
      <c r="F3215" s="5" t="str">
        <f t="shared" si="50"/>
        <v>Not an Outlier</v>
      </c>
    </row>
    <row r="3216" spans="1:6" x14ac:dyDescent="0.25">
      <c r="A3216" s="12">
        <v>2272.9</v>
      </c>
      <c r="B3216" s="26">
        <v>43378</v>
      </c>
      <c r="C3216" s="5">
        <v>308731</v>
      </c>
      <c r="D3216" s="12">
        <v>13308.96</v>
      </c>
      <c r="E3216" s="27">
        <v>0.99087196</v>
      </c>
      <c r="F3216" s="5" t="str">
        <f t="shared" si="50"/>
        <v>Not an Outlier</v>
      </c>
    </row>
    <row r="3217" spans="1:6" x14ac:dyDescent="0.25">
      <c r="A3217" s="12">
        <v>2273.2600000000002</v>
      </c>
      <c r="B3217" s="26">
        <v>43077</v>
      </c>
      <c r="C3217" s="5">
        <v>335554</v>
      </c>
      <c r="D3217" s="12">
        <v>31784.69</v>
      </c>
      <c r="E3217" s="27">
        <v>0.98058901399999998</v>
      </c>
      <c r="F3217" s="5" t="str">
        <f t="shared" si="50"/>
        <v>Not an Outlier</v>
      </c>
    </row>
    <row r="3218" spans="1:6" x14ac:dyDescent="0.25">
      <c r="A3218" s="12">
        <v>2273.4699999999998</v>
      </c>
      <c r="B3218" s="26">
        <v>43476</v>
      </c>
      <c r="C3218" s="5">
        <v>308966</v>
      </c>
      <c r="D3218" s="12">
        <v>18610.04</v>
      </c>
      <c r="E3218" s="27">
        <v>0.97780473800000001</v>
      </c>
      <c r="F3218" s="5" t="str">
        <f t="shared" si="50"/>
        <v>Not an Outlier</v>
      </c>
    </row>
    <row r="3219" spans="1:6" x14ac:dyDescent="0.25">
      <c r="A3219" s="12">
        <v>2274.12</v>
      </c>
      <c r="B3219" s="26">
        <v>43280</v>
      </c>
      <c r="C3219" s="5">
        <v>87044</v>
      </c>
      <c r="D3219" s="12">
        <v>12254.72</v>
      </c>
      <c r="E3219" s="27">
        <v>1.0000009999999999</v>
      </c>
      <c r="F3219" s="5" t="str">
        <f t="shared" si="50"/>
        <v>Not an Outlier</v>
      </c>
    </row>
    <row r="3220" spans="1:6" x14ac:dyDescent="0.25">
      <c r="A3220" s="12">
        <v>2274.65</v>
      </c>
      <c r="B3220" s="26">
        <v>42958</v>
      </c>
      <c r="C3220" s="5">
        <v>308968</v>
      </c>
      <c r="D3220" s="12">
        <v>13681.82</v>
      </c>
      <c r="E3220" s="27">
        <v>0.98566585399999995</v>
      </c>
      <c r="F3220" s="5" t="str">
        <f t="shared" si="50"/>
        <v>Not an Outlier</v>
      </c>
    </row>
    <row r="3221" spans="1:6" x14ac:dyDescent="0.25">
      <c r="A3221" s="12">
        <v>2275</v>
      </c>
      <c r="B3221" s="26">
        <v>43266</v>
      </c>
      <c r="C3221" s="5">
        <v>236506</v>
      </c>
      <c r="D3221" s="12">
        <v>20711.96</v>
      </c>
      <c r="E3221" s="27">
        <v>1.0000009999999999</v>
      </c>
      <c r="F3221" s="5" t="str">
        <f t="shared" si="50"/>
        <v>Not an Outlier</v>
      </c>
    </row>
    <row r="3222" spans="1:6" x14ac:dyDescent="0.25">
      <c r="A3222" s="12">
        <v>2275.59</v>
      </c>
      <c r="B3222" s="26">
        <v>43343</v>
      </c>
      <c r="C3222" s="5">
        <v>308984</v>
      </c>
      <c r="D3222" s="12">
        <v>16940.75</v>
      </c>
      <c r="E3222" s="27">
        <v>0.93636463599999997</v>
      </c>
      <c r="F3222" s="5" t="str">
        <f t="shared" si="50"/>
        <v>Not an Outlier</v>
      </c>
    </row>
    <row r="3223" spans="1:6" x14ac:dyDescent="0.25">
      <c r="A3223" s="12">
        <v>2275.83</v>
      </c>
      <c r="B3223" s="26">
        <v>43462</v>
      </c>
      <c r="C3223" s="5">
        <v>308730</v>
      </c>
      <c r="D3223" s="12">
        <v>10582.07</v>
      </c>
      <c r="E3223" s="27">
        <v>0.98354625100000004</v>
      </c>
      <c r="F3223" s="5" t="str">
        <f t="shared" si="50"/>
        <v>Not an Outlier</v>
      </c>
    </row>
    <row r="3224" spans="1:6" x14ac:dyDescent="0.25">
      <c r="A3224" s="12">
        <v>2275.92</v>
      </c>
      <c r="B3224" s="26">
        <v>43427</v>
      </c>
      <c r="C3224" s="5">
        <v>308965</v>
      </c>
      <c r="D3224" s="12">
        <v>14919.08</v>
      </c>
      <c r="E3224" s="27">
        <v>0.96018425699999999</v>
      </c>
      <c r="F3224" s="5" t="str">
        <f t="shared" si="50"/>
        <v>Not an Outlier</v>
      </c>
    </row>
    <row r="3225" spans="1:6" x14ac:dyDescent="0.25">
      <c r="A3225" s="12">
        <v>2277.71</v>
      </c>
      <c r="B3225" s="26">
        <v>43364</v>
      </c>
      <c r="C3225" s="5">
        <v>308731</v>
      </c>
      <c r="D3225" s="12">
        <v>13269.62</v>
      </c>
      <c r="E3225" s="27">
        <v>0.98749997199999995</v>
      </c>
      <c r="F3225" s="5" t="str">
        <f t="shared" si="50"/>
        <v>Not an Outlier</v>
      </c>
    </row>
    <row r="3226" spans="1:6" x14ac:dyDescent="0.25">
      <c r="A3226" s="12">
        <v>2278.25</v>
      </c>
      <c r="B3226" s="26">
        <v>43168</v>
      </c>
      <c r="C3226" s="5">
        <v>308967</v>
      </c>
      <c r="D3226" s="12">
        <v>18048.830000000002</v>
      </c>
      <c r="E3226" s="27">
        <v>0.97807981799999999</v>
      </c>
      <c r="F3226" s="5" t="str">
        <f t="shared" si="50"/>
        <v>Not an Outlier</v>
      </c>
    </row>
    <row r="3227" spans="1:6" x14ac:dyDescent="0.25">
      <c r="A3227" s="12">
        <v>2278.75</v>
      </c>
      <c r="B3227" s="26">
        <v>43287</v>
      </c>
      <c r="C3227" s="5">
        <v>86215</v>
      </c>
      <c r="D3227" s="12">
        <v>9473.73</v>
      </c>
      <c r="E3227" s="27">
        <v>0.64285814299999999</v>
      </c>
      <c r="F3227" s="5" t="str">
        <f t="shared" si="50"/>
        <v>Not an Outlier</v>
      </c>
    </row>
    <row r="3228" spans="1:6" x14ac:dyDescent="0.25">
      <c r="A3228" s="12">
        <v>2279.39</v>
      </c>
      <c r="B3228" s="26">
        <v>42972</v>
      </c>
      <c r="C3228" s="5">
        <v>335555</v>
      </c>
      <c r="D3228" s="12">
        <v>16876.580000000002</v>
      </c>
      <c r="E3228" s="27">
        <v>0.97122198500000001</v>
      </c>
      <c r="F3228" s="5" t="str">
        <f t="shared" si="50"/>
        <v>Not an Outlier</v>
      </c>
    </row>
    <row r="3229" spans="1:6" x14ac:dyDescent="0.25">
      <c r="A3229" s="12">
        <v>2279.5100000000002</v>
      </c>
      <c r="B3229" s="26">
        <v>43224</v>
      </c>
      <c r="C3229" s="5">
        <v>308968</v>
      </c>
      <c r="D3229" s="12">
        <v>11329.4</v>
      </c>
      <c r="E3229" s="27">
        <v>0.97431789499999999</v>
      </c>
      <c r="F3229" s="5" t="str">
        <f t="shared" si="50"/>
        <v>Not an Outlier</v>
      </c>
    </row>
    <row r="3230" spans="1:6" x14ac:dyDescent="0.25">
      <c r="A3230" s="12">
        <v>2279.79</v>
      </c>
      <c r="B3230" s="26">
        <v>42972</v>
      </c>
      <c r="C3230" s="5">
        <v>90422</v>
      </c>
      <c r="D3230" s="12">
        <v>7701.22</v>
      </c>
      <c r="E3230" s="27">
        <v>0.95118596799999999</v>
      </c>
      <c r="F3230" s="5" t="str">
        <f t="shared" si="50"/>
        <v>Not an Outlier</v>
      </c>
    </row>
    <row r="3231" spans="1:6" x14ac:dyDescent="0.25">
      <c r="A3231" s="12">
        <v>2280.1</v>
      </c>
      <c r="B3231" s="26">
        <v>43273</v>
      </c>
      <c r="C3231" s="5">
        <v>308967</v>
      </c>
      <c r="D3231" s="12">
        <v>16411.78</v>
      </c>
      <c r="E3231" s="27">
        <v>0.95695491399999999</v>
      </c>
      <c r="F3231" s="5" t="str">
        <f t="shared" si="50"/>
        <v>Not an Outlier</v>
      </c>
    </row>
    <row r="3232" spans="1:6" x14ac:dyDescent="0.25">
      <c r="A3232" s="12">
        <v>2281.83</v>
      </c>
      <c r="B3232" s="26">
        <v>43119</v>
      </c>
      <c r="C3232" s="5">
        <v>300375</v>
      </c>
      <c r="D3232" s="12">
        <v>25998.23</v>
      </c>
      <c r="E3232" s="27">
        <v>0.97540620200000006</v>
      </c>
      <c r="F3232" s="5" t="str">
        <f t="shared" si="50"/>
        <v>Not an Outlier</v>
      </c>
    </row>
    <row r="3233" spans="1:6" x14ac:dyDescent="0.25">
      <c r="A3233" s="12">
        <v>2283.33</v>
      </c>
      <c r="B3233" s="26">
        <v>43378</v>
      </c>
      <c r="C3233" s="5">
        <v>308984</v>
      </c>
      <c r="D3233" s="12">
        <v>16714.21</v>
      </c>
      <c r="E3233" s="27">
        <v>0.98096481400000002</v>
      </c>
      <c r="F3233" s="5" t="str">
        <f t="shared" si="50"/>
        <v>Not an Outlier</v>
      </c>
    </row>
    <row r="3234" spans="1:6" x14ac:dyDescent="0.25">
      <c r="A3234" s="12">
        <v>2284.83</v>
      </c>
      <c r="B3234" s="26">
        <v>43147</v>
      </c>
      <c r="C3234" s="5">
        <v>236506</v>
      </c>
      <c r="D3234" s="12">
        <v>28930.95</v>
      </c>
      <c r="E3234" s="27">
        <v>0.96529771799999997</v>
      </c>
      <c r="F3234" s="5" t="str">
        <f t="shared" si="50"/>
        <v>Not an Outlier</v>
      </c>
    </row>
    <row r="3235" spans="1:6" x14ac:dyDescent="0.25">
      <c r="A3235" s="12">
        <v>2284.91</v>
      </c>
      <c r="B3235" s="26">
        <v>42832</v>
      </c>
      <c r="C3235" s="5">
        <v>300375</v>
      </c>
      <c r="D3235" s="12">
        <v>29274.2</v>
      </c>
      <c r="E3235" s="27">
        <v>0.96728851100000002</v>
      </c>
      <c r="F3235" s="5" t="str">
        <f t="shared" si="50"/>
        <v>Not an Outlier</v>
      </c>
    </row>
    <row r="3236" spans="1:6" x14ac:dyDescent="0.25">
      <c r="A3236" s="12">
        <v>2285.13</v>
      </c>
      <c r="B3236" s="26">
        <v>43098</v>
      </c>
      <c r="C3236" s="5">
        <v>86612</v>
      </c>
      <c r="D3236" s="12">
        <v>24486.41</v>
      </c>
      <c r="E3236" s="27">
        <v>0.97016851400000004</v>
      </c>
      <c r="F3236" s="5" t="str">
        <f t="shared" si="50"/>
        <v>Not an Outlier</v>
      </c>
    </row>
    <row r="3237" spans="1:6" x14ac:dyDescent="0.25">
      <c r="A3237" s="12">
        <v>2286.25</v>
      </c>
      <c r="B3237" s="26">
        <v>43056</v>
      </c>
      <c r="C3237" s="5">
        <v>308967</v>
      </c>
      <c r="D3237" s="12">
        <v>18538.900000000001</v>
      </c>
      <c r="E3237" s="27">
        <v>0.97951897300000002</v>
      </c>
      <c r="F3237" s="5" t="str">
        <f t="shared" si="50"/>
        <v>Not an Outlier</v>
      </c>
    </row>
    <row r="3238" spans="1:6" x14ac:dyDescent="0.25">
      <c r="A3238" s="12">
        <v>2286.5</v>
      </c>
      <c r="B3238" s="26">
        <v>43420</v>
      </c>
      <c r="C3238" s="5">
        <v>308968</v>
      </c>
      <c r="D3238" s="12">
        <v>10900.07</v>
      </c>
      <c r="E3238" s="27">
        <v>0.94144618300000005</v>
      </c>
      <c r="F3238" s="5" t="str">
        <f t="shared" si="50"/>
        <v>Not an Outlier</v>
      </c>
    </row>
    <row r="3239" spans="1:6" x14ac:dyDescent="0.25">
      <c r="A3239" s="12">
        <v>2287.63</v>
      </c>
      <c r="B3239" s="26">
        <v>42790</v>
      </c>
      <c r="C3239" s="5">
        <v>308964</v>
      </c>
      <c r="D3239" s="12">
        <v>20320.16</v>
      </c>
      <c r="E3239" s="27">
        <v>0.98821301900000003</v>
      </c>
      <c r="F3239" s="5" t="str">
        <f t="shared" si="50"/>
        <v>Not an Outlier</v>
      </c>
    </row>
    <row r="3240" spans="1:6" x14ac:dyDescent="0.25">
      <c r="A3240" s="12">
        <v>2288.17</v>
      </c>
      <c r="B3240" s="26">
        <v>43308</v>
      </c>
      <c r="C3240" s="5">
        <v>308967</v>
      </c>
      <c r="D3240" s="12">
        <v>16325.87</v>
      </c>
      <c r="E3240" s="27">
        <v>0.95358680500000004</v>
      </c>
      <c r="F3240" s="5" t="str">
        <f t="shared" si="50"/>
        <v>Not an Outlier</v>
      </c>
    </row>
    <row r="3241" spans="1:6" x14ac:dyDescent="0.25">
      <c r="A3241" s="12">
        <v>2288.46</v>
      </c>
      <c r="B3241" s="26">
        <v>43133</v>
      </c>
      <c r="C3241" s="5">
        <v>88278</v>
      </c>
      <c r="D3241" s="12">
        <v>35333.81</v>
      </c>
      <c r="E3241" s="27">
        <v>0.96739640100000002</v>
      </c>
      <c r="F3241" s="5" t="str">
        <f t="shared" si="50"/>
        <v>Not an Outlier</v>
      </c>
    </row>
    <row r="3242" spans="1:6" x14ac:dyDescent="0.25">
      <c r="A3242" s="12">
        <v>2289.2199999999998</v>
      </c>
      <c r="B3242" s="26">
        <v>42909</v>
      </c>
      <c r="C3242" s="5">
        <v>86594</v>
      </c>
      <c r="D3242" s="12">
        <v>42920.38</v>
      </c>
      <c r="E3242" s="27">
        <v>0.98298294200000003</v>
      </c>
      <c r="F3242" s="5" t="str">
        <f t="shared" si="50"/>
        <v>Not an Outlier</v>
      </c>
    </row>
    <row r="3243" spans="1:6" x14ac:dyDescent="0.25">
      <c r="A3243" s="12">
        <v>2290.37</v>
      </c>
      <c r="B3243" s="26">
        <v>43315</v>
      </c>
      <c r="C3243" s="5">
        <v>86594</v>
      </c>
      <c r="D3243" s="12">
        <v>28758.799999999999</v>
      </c>
      <c r="E3243" s="27">
        <v>1.0000009999999999</v>
      </c>
      <c r="F3243" s="5" t="str">
        <f t="shared" si="50"/>
        <v>Not an Outlier</v>
      </c>
    </row>
    <row r="3244" spans="1:6" x14ac:dyDescent="0.25">
      <c r="A3244" s="12">
        <v>2290.6799999999998</v>
      </c>
      <c r="B3244" s="26">
        <v>43217</v>
      </c>
      <c r="C3244" s="5">
        <v>308967</v>
      </c>
      <c r="D3244" s="12">
        <v>17750.18</v>
      </c>
      <c r="E3244" s="27">
        <v>0.97932322900000002</v>
      </c>
      <c r="F3244" s="5" t="str">
        <f t="shared" si="50"/>
        <v>Not an Outlier</v>
      </c>
    </row>
    <row r="3245" spans="1:6" x14ac:dyDescent="0.25">
      <c r="A3245" s="12">
        <v>2291.19</v>
      </c>
      <c r="B3245" s="26">
        <v>42783</v>
      </c>
      <c r="C3245" s="5">
        <v>308964</v>
      </c>
      <c r="D3245" s="12">
        <v>19928.73</v>
      </c>
      <c r="E3245" s="27">
        <v>0.98236024499999997</v>
      </c>
      <c r="F3245" s="5" t="str">
        <f t="shared" si="50"/>
        <v>Not an Outlier</v>
      </c>
    </row>
    <row r="3246" spans="1:6" x14ac:dyDescent="0.25">
      <c r="A3246" s="12">
        <v>2291.4899999999998</v>
      </c>
      <c r="B3246" s="26">
        <v>43231</v>
      </c>
      <c r="C3246" s="5">
        <v>86215</v>
      </c>
      <c r="D3246" s="12">
        <v>13732.13</v>
      </c>
      <c r="E3246" s="27">
        <v>1.0000009999999999</v>
      </c>
      <c r="F3246" s="5" t="str">
        <f t="shared" si="50"/>
        <v>Not an Outlier</v>
      </c>
    </row>
    <row r="3247" spans="1:6" x14ac:dyDescent="0.25">
      <c r="A3247" s="12">
        <v>2291.92</v>
      </c>
      <c r="B3247" s="26">
        <v>43273</v>
      </c>
      <c r="C3247" s="5">
        <v>87044</v>
      </c>
      <c r="D3247" s="12">
        <v>12890.65</v>
      </c>
      <c r="E3247" s="27">
        <v>1.0000009999999999</v>
      </c>
      <c r="F3247" s="5" t="str">
        <f t="shared" si="50"/>
        <v>Not an Outlier</v>
      </c>
    </row>
    <row r="3248" spans="1:6" x14ac:dyDescent="0.25">
      <c r="A3248" s="12">
        <v>2292.38</v>
      </c>
      <c r="B3248" s="26">
        <v>43042</v>
      </c>
      <c r="C3248" s="5">
        <v>86594</v>
      </c>
      <c r="D3248" s="12">
        <v>40320.629999999997</v>
      </c>
      <c r="E3248" s="27">
        <v>0.97025876600000005</v>
      </c>
      <c r="F3248" s="5" t="str">
        <f t="shared" si="50"/>
        <v>Not an Outlier</v>
      </c>
    </row>
    <row r="3249" spans="1:6" x14ac:dyDescent="0.25">
      <c r="A3249" s="12">
        <v>2294.4</v>
      </c>
      <c r="B3249" s="26">
        <v>43448</v>
      </c>
      <c r="C3249" s="5">
        <v>308731</v>
      </c>
      <c r="D3249" s="12">
        <v>13764.17</v>
      </c>
      <c r="E3249" s="27">
        <v>0.99011152899999999</v>
      </c>
      <c r="F3249" s="5" t="str">
        <f t="shared" si="50"/>
        <v>Not an Outlier</v>
      </c>
    </row>
    <row r="3250" spans="1:6" x14ac:dyDescent="0.25">
      <c r="A3250" s="12">
        <v>2295.02</v>
      </c>
      <c r="B3250" s="26">
        <v>42839</v>
      </c>
      <c r="C3250" s="5">
        <v>335504</v>
      </c>
      <c r="D3250" s="12">
        <v>25711.39</v>
      </c>
      <c r="E3250" s="27">
        <v>0.98347753699999996</v>
      </c>
      <c r="F3250" s="5" t="str">
        <f t="shared" si="50"/>
        <v>Not an Outlier</v>
      </c>
    </row>
    <row r="3251" spans="1:6" x14ac:dyDescent="0.25">
      <c r="A3251" s="12">
        <v>2296.13</v>
      </c>
      <c r="B3251" s="26">
        <v>42853</v>
      </c>
      <c r="C3251" s="5">
        <v>86253</v>
      </c>
      <c r="D3251" s="12">
        <v>24821.33</v>
      </c>
      <c r="E3251" s="27">
        <v>0.97573511400000001</v>
      </c>
      <c r="F3251" s="5" t="str">
        <f t="shared" si="50"/>
        <v>Not an Outlier</v>
      </c>
    </row>
    <row r="3252" spans="1:6" x14ac:dyDescent="0.25">
      <c r="A3252" s="12">
        <v>2296.21</v>
      </c>
      <c r="B3252" s="26">
        <v>42937</v>
      </c>
      <c r="C3252" s="5">
        <v>86253</v>
      </c>
      <c r="D3252" s="12">
        <v>26625.75</v>
      </c>
      <c r="E3252" s="27">
        <v>0.98414895199999997</v>
      </c>
      <c r="F3252" s="5" t="str">
        <f t="shared" si="50"/>
        <v>Not an Outlier</v>
      </c>
    </row>
    <row r="3253" spans="1:6" x14ac:dyDescent="0.25">
      <c r="A3253" s="12">
        <v>2296.44</v>
      </c>
      <c r="B3253" s="26">
        <v>42790</v>
      </c>
      <c r="C3253" s="5">
        <v>300375</v>
      </c>
      <c r="D3253" s="12">
        <v>30468.720000000001</v>
      </c>
      <c r="E3253" s="27">
        <v>0.97237564499999996</v>
      </c>
      <c r="F3253" s="5" t="str">
        <f t="shared" si="50"/>
        <v>Not an Outlier</v>
      </c>
    </row>
    <row r="3254" spans="1:6" x14ac:dyDescent="0.25">
      <c r="A3254" s="12">
        <v>2296.58</v>
      </c>
      <c r="B3254" s="26">
        <v>42853</v>
      </c>
      <c r="C3254" s="5">
        <v>86594</v>
      </c>
      <c r="D3254" s="12">
        <v>41655.78</v>
      </c>
      <c r="E3254" s="27">
        <v>0.97778297999999997</v>
      </c>
      <c r="F3254" s="5" t="str">
        <f t="shared" si="50"/>
        <v>Not an Outlier</v>
      </c>
    </row>
    <row r="3255" spans="1:6" x14ac:dyDescent="0.25">
      <c r="A3255" s="12">
        <v>2296.67</v>
      </c>
      <c r="B3255" s="26">
        <v>42846</v>
      </c>
      <c r="C3255" s="5">
        <v>308968</v>
      </c>
      <c r="D3255" s="12">
        <v>16276.84</v>
      </c>
      <c r="E3255" s="27">
        <v>0.99332774199999996</v>
      </c>
      <c r="F3255" s="5" t="str">
        <f t="shared" si="50"/>
        <v>Not an Outlier</v>
      </c>
    </row>
    <row r="3256" spans="1:6" x14ac:dyDescent="0.25">
      <c r="A3256" s="12">
        <v>2296.9499999999998</v>
      </c>
      <c r="B3256" s="26">
        <v>43042</v>
      </c>
      <c r="C3256" s="5">
        <v>308967</v>
      </c>
      <c r="D3256" s="12">
        <v>18867.18</v>
      </c>
      <c r="E3256" s="27">
        <v>0.98337822200000002</v>
      </c>
      <c r="F3256" s="5" t="str">
        <f t="shared" si="50"/>
        <v>Not an Outlier</v>
      </c>
    </row>
    <row r="3257" spans="1:6" x14ac:dyDescent="0.25">
      <c r="A3257" s="12">
        <v>2298.0700000000002</v>
      </c>
      <c r="B3257" s="26">
        <v>43322</v>
      </c>
      <c r="C3257" s="5">
        <v>308966</v>
      </c>
      <c r="D3257" s="12">
        <v>16480.37</v>
      </c>
      <c r="E3257" s="27">
        <v>0.94551671299999995</v>
      </c>
      <c r="F3257" s="5" t="str">
        <f t="shared" si="50"/>
        <v>Not an Outlier</v>
      </c>
    </row>
    <row r="3258" spans="1:6" x14ac:dyDescent="0.25">
      <c r="A3258" s="12">
        <v>2298.48</v>
      </c>
      <c r="B3258" s="26">
        <v>43140</v>
      </c>
      <c r="C3258" s="5">
        <v>308965</v>
      </c>
      <c r="D3258" s="12">
        <v>14965.59</v>
      </c>
      <c r="E3258" s="27">
        <v>0.97561676399999997</v>
      </c>
      <c r="F3258" s="5" t="str">
        <f t="shared" si="50"/>
        <v>Not an Outlier</v>
      </c>
    </row>
    <row r="3259" spans="1:6" x14ac:dyDescent="0.25">
      <c r="A3259" s="12">
        <v>2299.5100000000002</v>
      </c>
      <c r="B3259" s="26">
        <v>43350</v>
      </c>
      <c r="C3259" s="5">
        <v>308984</v>
      </c>
      <c r="D3259" s="12">
        <v>16755.41</v>
      </c>
      <c r="E3259" s="27">
        <v>0.93311710400000003</v>
      </c>
      <c r="F3259" s="5" t="str">
        <f t="shared" si="50"/>
        <v>Not an Outlier</v>
      </c>
    </row>
    <row r="3260" spans="1:6" x14ac:dyDescent="0.25">
      <c r="A3260" s="12">
        <v>2300.38</v>
      </c>
      <c r="B3260" s="26">
        <v>42902</v>
      </c>
      <c r="C3260" s="5">
        <v>90422</v>
      </c>
      <c r="D3260" s="12">
        <v>7443.86</v>
      </c>
      <c r="E3260" s="27">
        <v>0.95191862699999996</v>
      </c>
      <c r="F3260" s="5" t="str">
        <f t="shared" si="50"/>
        <v>Not an Outlier</v>
      </c>
    </row>
    <row r="3261" spans="1:6" x14ac:dyDescent="0.25">
      <c r="A3261" s="12">
        <v>2300.9499999999998</v>
      </c>
      <c r="B3261" s="26">
        <v>42979</v>
      </c>
      <c r="C3261" s="5">
        <v>90422</v>
      </c>
      <c r="D3261" s="12">
        <v>8477.11</v>
      </c>
      <c r="E3261" s="27">
        <v>0.95647347699999996</v>
      </c>
      <c r="F3261" s="5" t="str">
        <f t="shared" si="50"/>
        <v>Not an Outlier</v>
      </c>
    </row>
    <row r="3262" spans="1:6" x14ac:dyDescent="0.25">
      <c r="A3262" s="12">
        <v>2302.73</v>
      </c>
      <c r="B3262" s="26">
        <v>43210</v>
      </c>
      <c r="C3262" s="5">
        <v>88278</v>
      </c>
      <c r="D3262" s="12">
        <v>31395.59</v>
      </c>
      <c r="E3262" s="27">
        <v>0.91816655199999997</v>
      </c>
      <c r="F3262" s="5" t="str">
        <f t="shared" si="50"/>
        <v>Not an Outlier</v>
      </c>
    </row>
    <row r="3263" spans="1:6" x14ac:dyDescent="0.25">
      <c r="A3263" s="12">
        <v>2302.81</v>
      </c>
      <c r="B3263" s="26">
        <v>43007</v>
      </c>
      <c r="C3263" s="5">
        <v>86594</v>
      </c>
      <c r="D3263" s="12">
        <v>41910.129999999997</v>
      </c>
      <c r="E3263" s="27">
        <v>0.982523437</v>
      </c>
      <c r="F3263" s="5" t="str">
        <f t="shared" si="50"/>
        <v>Not an Outlier</v>
      </c>
    </row>
    <row r="3264" spans="1:6" x14ac:dyDescent="0.25">
      <c r="A3264" s="12">
        <v>2302.8200000000002</v>
      </c>
      <c r="B3264" s="26">
        <v>43049</v>
      </c>
      <c r="C3264" s="5">
        <v>335555</v>
      </c>
      <c r="D3264" s="12">
        <v>16491.259999999998</v>
      </c>
      <c r="E3264" s="27">
        <v>0.97491849200000003</v>
      </c>
      <c r="F3264" s="5" t="str">
        <f t="shared" si="50"/>
        <v>Not an Outlier</v>
      </c>
    </row>
    <row r="3265" spans="1:6" x14ac:dyDescent="0.25">
      <c r="A3265" s="12">
        <v>2303.61</v>
      </c>
      <c r="B3265" s="26">
        <v>42979</v>
      </c>
      <c r="C3265" s="5">
        <v>308968</v>
      </c>
      <c r="D3265" s="12">
        <v>13148.82</v>
      </c>
      <c r="E3265" s="27">
        <v>0.97693294900000005</v>
      </c>
      <c r="F3265" s="5" t="str">
        <f t="shared" si="50"/>
        <v>Not an Outlier</v>
      </c>
    </row>
    <row r="3266" spans="1:6" x14ac:dyDescent="0.25">
      <c r="A3266" s="12">
        <v>2303.92</v>
      </c>
      <c r="B3266" s="26">
        <v>43140</v>
      </c>
      <c r="C3266" s="5">
        <v>308966</v>
      </c>
      <c r="D3266" s="12">
        <v>17424.41</v>
      </c>
      <c r="E3266" s="27">
        <v>0.97044434999999996</v>
      </c>
      <c r="F3266" s="5" t="str">
        <f t="shared" ref="F3266:F3329" si="51">IF(OR(A3266&gt;$I$8,A3266&lt;$I$9), "Outlier", "Not an Outlier")</f>
        <v>Not an Outlier</v>
      </c>
    </row>
    <row r="3267" spans="1:6" x14ac:dyDescent="0.25">
      <c r="A3267" s="12">
        <v>2304.0100000000002</v>
      </c>
      <c r="B3267" s="26">
        <v>43175</v>
      </c>
      <c r="C3267" s="5">
        <v>308967</v>
      </c>
      <c r="D3267" s="12">
        <v>18209.310000000001</v>
      </c>
      <c r="E3267" s="27">
        <v>0.975945171</v>
      </c>
      <c r="F3267" s="5" t="str">
        <f t="shared" si="51"/>
        <v>Not an Outlier</v>
      </c>
    </row>
    <row r="3268" spans="1:6" x14ac:dyDescent="0.25">
      <c r="A3268" s="12">
        <v>2304.1799999999998</v>
      </c>
      <c r="B3268" s="26">
        <v>43308</v>
      </c>
      <c r="C3268" s="5">
        <v>88278</v>
      </c>
      <c r="D3268" s="12">
        <v>18681.25</v>
      </c>
      <c r="E3268" s="27">
        <v>0.57142957100000003</v>
      </c>
      <c r="F3268" s="5" t="str">
        <f t="shared" si="51"/>
        <v>Not an Outlier</v>
      </c>
    </row>
    <row r="3269" spans="1:6" x14ac:dyDescent="0.25">
      <c r="A3269" s="12">
        <v>2304.34</v>
      </c>
      <c r="B3269" s="26">
        <v>43056</v>
      </c>
      <c r="C3269" s="5">
        <v>90480</v>
      </c>
      <c r="D3269" s="12">
        <v>9474.9</v>
      </c>
      <c r="E3269" s="27">
        <v>0.88820854699999996</v>
      </c>
      <c r="F3269" s="5" t="str">
        <f t="shared" si="51"/>
        <v>Not an Outlier</v>
      </c>
    </row>
    <row r="3270" spans="1:6" x14ac:dyDescent="0.25">
      <c r="A3270" s="12">
        <v>2305.83</v>
      </c>
      <c r="B3270" s="26">
        <v>42797</v>
      </c>
      <c r="C3270" s="5">
        <v>308964</v>
      </c>
      <c r="D3270" s="12">
        <v>20332.810000000001</v>
      </c>
      <c r="E3270" s="27">
        <v>0.99043872200000005</v>
      </c>
      <c r="F3270" s="5" t="str">
        <f t="shared" si="51"/>
        <v>Not an Outlier</v>
      </c>
    </row>
    <row r="3271" spans="1:6" x14ac:dyDescent="0.25">
      <c r="A3271" s="12">
        <v>2306.1999999999998</v>
      </c>
      <c r="B3271" s="26">
        <v>42825</v>
      </c>
      <c r="C3271" s="5">
        <v>308964</v>
      </c>
      <c r="D3271" s="12">
        <v>20176.48</v>
      </c>
      <c r="E3271" s="27">
        <v>0.99554959499999995</v>
      </c>
      <c r="F3271" s="5" t="str">
        <f t="shared" si="51"/>
        <v>Not an Outlier</v>
      </c>
    </row>
    <row r="3272" spans="1:6" x14ac:dyDescent="0.25">
      <c r="A3272" s="12">
        <v>2306.48</v>
      </c>
      <c r="B3272" s="26">
        <v>42818</v>
      </c>
      <c r="C3272" s="5">
        <v>90422</v>
      </c>
      <c r="D3272" s="12">
        <v>6978.76</v>
      </c>
      <c r="E3272" s="27">
        <v>0.95698313099999999</v>
      </c>
      <c r="F3272" s="5" t="str">
        <f t="shared" si="51"/>
        <v>Not an Outlier</v>
      </c>
    </row>
    <row r="3273" spans="1:6" x14ac:dyDescent="0.25">
      <c r="A3273" s="12">
        <v>2307.04</v>
      </c>
      <c r="B3273" s="26">
        <v>43441</v>
      </c>
      <c r="C3273" s="5">
        <v>308731</v>
      </c>
      <c r="D3273" s="12">
        <v>14015.91</v>
      </c>
      <c r="E3273" s="27">
        <v>0.99434987399999997</v>
      </c>
      <c r="F3273" s="5" t="str">
        <f t="shared" si="51"/>
        <v>Not an Outlier</v>
      </c>
    </row>
    <row r="3274" spans="1:6" x14ac:dyDescent="0.25">
      <c r="A3274" s="12">
        <v>2308.3000000000002</v>
      </c>
      <c r="B3274" s="26">
        <v>43154</v>
      </c>
      <c r="C3274" s="5">
        <v>88278</v>
      </c>
      <c r="D3274" s="12">
        <v>36158.199999999997</v>
      </c>
      <c r="E3274" s="27">
        <v>0.97504573100000003</v>
      </c>
      <c r="F3274" s="5" t="str">
        <f t="shared" si="51"/>
        <v>Not an Outlier</v>
      </c>
    </row>
    <row r="3275" spans="1:6" x14ac:dyDescent="0.25">
      <c r="A3275" s="12">
        <v>2308.4499999999998</v>
      </c>
      <c r="B3275" s="26">
        <v>42993</v>
      </c>
      <c r="C3275" s="5">
        <v>86999</v>
      </c>
      <c r="D3275" s="12">
        <v>33770.699999999997</v>
      </c>
      <c r="E3275" s="27">
        <v>0.98243891900000002</v>
      </c>
      <c r="F3275" s="5" t="str">
        <f t="shared" si="51"/>
        <v>Not an Outlier</v>
      </c>
    </row>
    <row r="3276" spans="1:6" x14ac:dyDescent="0.25">
      <c r="A3276" s="12">
        <v>2308.54</v>
      </c>
      <c r="B3276" s="26">
        <v>42944</v>
      </c>
      <c r="C3276" s="5">
        <v>90422</v>
      </c>
      <c r="D3276" s="12">
        <v>7876.13</v>
      </c>
      <c r="E3276" s="27">
        <v>0.95486833999999998</v>
      </c>
      <c r="F3276" s="5" t="str">
        <f t="shared" si="51"/>
        <v>Not an Outlier</v>
      </c>
    </row>
    <row r="3277" spans="1:6" x14ac:dyDescent="0.25">
      <c r="A3277" s="12">
        <v>2308.98</v>
      </c>
      <c r="B3277" s="26">
        <v>43126</v>
      </c>
      <c r="C3277" s="5">
        <v>236506</v>
      </c>
      <c r="D3277" s="12">
        <v>28621.24</v>
      </c>
      <c r="E3277" s="27">
        <v>0.97769721700000001</v>
      </c>
      <c r="F3277" s="5" t="str">
        <f t="shared" si="51"/>
        <v>Not an Outlier</v>
      </c>
    </row>
    <row r="3278" spans="1:6" x14ac:dyDescent="0.25">
      <c r="A3278" s="12">
        <v>2309.46</v>
      </c>
      <c r="B3278" s="26">
        <v>42888</v>
      </c>
      <c r="C3278" s="5">
        <v>86253</v>
      </c>
      <c r="D3278" s="12">
        <v>25731.5</v>
      </c>
      <c r="E3278" s="27">
        <v>0.97290251999999999</v>
      </c>
      <c r="F3278" s="5" t="str">
        <f t="shared" si="51"/>
        <v>Not an Outlier</v>
      </c>
    </row>
    <row r="3279" spans="1:6" x14ac:dyDescent="0.25">
      <c r="A3279" s="12">
        <v>2309.56</v>
      </c>
      <c r="B3279" s="26">
        <v>43028</v>
      </c>
      <c r="C3279" s="5">
        <v>90422</v>
      </c>
      <c r="D3279" s="12">
        <v>7105.22</v>
      </c>
      <c r="E3279" s="27">
        <v>0.95980473700000002</v>
      </c>
      <c r="F3279" s="5" t="str">
        <f t="shared" si="51"/>
        <v>Not an Outlier</v>
      </c>
    </row>
    <row r="3280" spans="1:6" x14ac:dyDescent="0.25">
      <c r="A3280" s="12">
        <v>2309.7600000000002</v>
      </c>
      <c r="B3280" s="26">
        <v>43000</v>
      </c>
      <c r="C3280" s="5">
        <v>308968</v>
      </c>
      <c r="D3280" s="12">
        <v>12394.67</v>
      </c>
      <c r="E3280" s="27">
        <v>0.98212326100000003</v>
      </c>
      <c r="F3280" s="5" t="str">
        <f t="shared" si="51"/>
        <v>Not an Outlier</v>
      </c>
    </row>
    <row r="3281" spans="1:6" x14ac:dyDescent="0.25">
      <c r="A3281" s="12">
        <v>2310.25</v>
      </c>
      <c r="B3281" s="26">
        <v>43126</v>
      </c>
      <c r="C3281" s="5">
        <v>300375</v>
      </c>
      <c r="D3281" s="12">
        <v>25402.26</v>
      </c>
      <c r="E3281" s="27">
        <v>0.96796179900000001</v>
      </c>
      <c r="F3281" s="5" t="str">
        <f t="shared" si="51"/>
        <v>Not an Outlier</v>
      </c>
    </row>
    <row r="3282" spans="1:6" x14ac:dyDescent="0.25">
      <c r="A3282" s="12">
        <v>2311.65</v>
      </c>
      <c r="B3282" s="26">
        <v>43350</v>
      </c>
      <c r="C3282" s="5">
        <v>335602</v>
      </c>
      <c r="D3282" s="12">
        <v>17397.29</v>
      </c>
      <c r="E3282" s="27">
        <v>1.0000009999999999</v>
      </c>
      <c r="F3282" s="5" t="str">
        <f t="shared" si="51"/>
        <v>Not an Outlier</v>
      </c>
    </row>
    <row r="3283" spans="1:6" x14ac:dyDescent="0.25">
      <c r="A3283" s="12">
        <v>2312.29</v>
      </c>
      <c r="B3283" s="26">
        <v>43196</v>
      </c>
      <c r="C3283" s="5">
        <v>88278</v>
      </c>
      <c r="D3283" s="12">
        <v>33055.300000000003</v>
      </c>
      <c r="E3283" s="27">
        <v>0.94491106700000005</v>
      </c>
      <c r="F3283" s="5" t="str">
        <f t="shared" si="51"/>
        <v>Not an Outlier</v>
      </c>
    </row>
    <row r="3284" spans="1:6" x14ac:dyDescent="0.25">
      <c r="A3284" s="12">
        <v>2313.5</v>
      </c>
      <c r="B3284" s="26">
        <v>43301</v>
      </c>
      <c r="C3284" s="5">
        <v>90266</v>
      </c>
      <c r="D3284" s="12">
        <v>20732.169999999998</v>
      </c>
      <c r="E3284" s="27">
        <v>1.0000009999999999</v>
      </c>
      <c r="F3284" s="5" t="str">
        <f t="shared" si="51"/>
        <v>Not an Outlier</v>
      </c>
    </row>
    <row r="3285" spans="1:6" x14ac:dyDescent="0.25">
      <c r="A3285" s="12">
        <v>2313.6999999999998</v>
      </c>
      <c r="B3285" s="26">
        <v>42881</v>
      </c>
      <c r="C3285" s="5">
        <v>86253</v>
      </c>
      <c r="D3285" s="12">
        <v>24985.75</v>
      </c>
      <c r="E3285" s="27">
        <v>0.96959782699999997</v>
      </c>
      <c r="F3285" s="5" t="str">
        <f t="shared" si="51"/>
        <v>Not an Outlier</v>
      </c>
    </row>
    <row r="3286" spans="1:6" x14ac:dyDescent="0.25">
      <c r="A3286" s="12">
        <v>2313.81</v>
      </c>
      <c r="B3286" s="26">
        <v>43301</v>
      </c>
      <c r="C3286" s="5">
        <v>315866</v>
      </c>
      <c r="D3286" s="12">
        <v>9152.61</v>
      </c>
      <c r="E3286" s="27">
        <v>1.0000009999999999</v>
      </c>
      <c r="F3286" s="5" t="str">
        <f t="shared" si="51"/>
        <v>Not an Outlier</v>
      </c>
    </row>
    <row r="3287" spans="1:6" x14ac:dyDescent="0.25">
      <c r="A3287" s="12">
        <v>2313.9699999999998</v>
      </c>
      <c r="B3287" s="26">
        <v>43077</v>
      </c>
      <c r="C3287" s="5">
        <v>90480</v>
      </c>
      <c r="D3287" s="12">
        <v>9365.74</v>
      </c>
      <c r="E3287" s="27">
        <v>0.91706819399999995</v>
      </c>
      <c r="F3287" s="5" t="str">
        <f t="shared" si="51"/>
        <v>Not an Outlier</v>
      </c>
    </row>
    <row r="3288" spans="1:6" x14ac:dyDescent="0.25">
      <c r="A3288" s="12">
        <v>2314.6</v>
      </c>
      <c r="B3288" s="26">
        <v>43000</v>
      </c>
      <c r="C3288" s="5">
        <v>335504</v>
      </c>
      <c r="D3288" s="12">
        <v>22874.77</v>
      </c>
      <c r="E3288" s="27">
        <v>0.95470943600000002</v>
      </c>
      <c r="F3288" s="5" t="str">
        <f t="shared" si="51"/>
        <v>Not an Outlier</v>
      </c>
    </row>
    <row r="3289" spans="1:6" x14ac:dyDescent="0.25">
      <c r="A3289" s="12">
        <v>2314.9899999999998</v>
      </c>
      <c r="B3289" s="26">
        <v>43133</v>
      </c>
      <c r="C3289" s="5">
        <v>308968</v>
      </c>
      <c r="D3289" s="12">
        <v>10927.52</v>
      </c>
      <c r="E3289" s="27">
        <v>0.94917998199999998</v>
      </c>
      <c r="F3289" s="5" t="str">
        <f t="shared" si="51"/>
        <v>Not an Outlier</v>
      </c>
    </row>
    <row r="3290" spans="1:6" x14ac:dyDescent="0.25">
      <c r="A3290" s="12">
        <v>2315.8200000000002</v>
      </c>
      <c r="B3290" s="26">
        <v>42888</v>
      </c>
      <c r="C3290" s="5">
        <v>300375</v>
      </c>
      <c r="D3290" s="12">
        <v>30637.35</v>
      </c>
      <c r="E3290" s="27">
        <v>0.98373929999999998</v>
      </c>
      <c r="F3290" s="5" t="str">
        <f t="shared" si="51"/>
        <v>Not an Outlier</v>
      </c>
    </row>
    <row r="3291" spans="1:6" x14ac:dyDescent="0.25">
      <c r="A3291" s="12">
        <v>2315.89</v>
      </c>
      <c r="B3291" s="26">
        <v>43189</v>
      </c>
      <c r="C3291" s="5">
        <v>308984</v>
      </c>
      <c r="D3291" s="12">
        <v>18471</v>
      </c>
      <c r="E3291" s="27">
        <v>0.95350465600000001</v>
      </c>
      <c r="F3291" s="5" t="str">
        <f t="shared" si="51"/>
        <v>Not an Outlier</v>
      </c>
    </row>
    <row r="3292" spans="1:6" x14ac:dyDescent="0.25">
      <c r="A3292" s="12">
        <v>2315.92</v>
      </c>
      <c r="B3292" s="26">
        <v>43007</v>
      </c>
      <c r="C3292" s="5">
        <v>308968</v>
      </c>
      <c r="D3292" s="12">
        <v>12221.46</v>
      </c>
      <c r="E3292" s="27">
        <v>0.97759941900000003</v>
      </c>
      <c r="F3292" s="5" t="str">
        <f t="shared" si="51"/>
        <v>Not an Outlier</v>
      </c>
    </row>
    <row r="3293" spans="1:6" x14ac:dyDescent="0.25">
      <c r="A3293" s="12">
        <v>2316.41</v>
      </c>
      <c r="B3293" s="26">
        <v>43147</v>
      </c>
      <c r="C3293" s="5">
        <v>86612</v>
      </c>
      <c r="D3293" s="12">
        <v>22779.4</v>
      </c>
      <c r="E3293" s="27">
        <v>0.95307162899999998</v>
      </c>
      <c r="F3293" s="5" t="str">
        <f t="shared" si="51"/>
        <v>Not an Outlier</v>
      </c>
    </row>
    <row r="3294" spans="1:6" x14ac:dyDescent="0.25">
      <c r="A3294" s="12">
        <v>2317.92</v>
      </c>
      <c r="B3294" s="26">
        <v>42972</v>
      </c>
      <c r="C3294" s="5">
        <v>300375</v>
      </c>
      <c r="D3294" s="12">
        <v>28249.919999999998</v>
      </c>
      <c r="E3294" s="27">
        <v>0.97789215600000001</v>
      </c>
      <c r="F3294" s="5" t="str">
        <f t="shared" si="51"/>
        <v>Not an Outlier</v>
      </c>
    </row>
    <row r="3295" spans="1:6" x14ac:dyDescent="0.25">
      <c r="A3295" s="12">
        <v>2318.16</v>
      </c>
      <c r="B3295" s="26">
        <v>43371</v>
      </c>
      <c r="C3295" s="5">
        <v>308984</v>
      </c>
      <c r="D3295" s="12">
        <v>16961.78</v>
      </c>
      <c r="E3295" s="27">
        <v>0.93817627000000003</v>
      </c>
      <c r="F3295" s="5" t="str">
        <f t="shared" si="51"/>
        <v>Not an Outlier</v>
      </c>
    </row>
    <row r="3296" spans="1:6" x14ac:dyDescent="0.25">
      <c r="A3296" s="12">
        <v>2318.52</v>
      </c>
      <c r="B3296" s="26">
        <v>42937</v>
      </c>
      <c r="C3296" s="5">
        <v>90422</v>
      </c>
      <c r="D3296" s="12">
        <v>7618</v>
      </c>
      <c r="E3296" s="27">
        <v>0.95732325500000004</v>
      </c>
      <c r="F3296" s="5" t="str">
        <f t="shared" si="51"/>
        <v>Not an Outlier</v>
      </c>
    </row>
    <row r="3297" spans="1:6" x14ac:dyDescent="0.25">
      <c r="A3297" s="12">
        <v>2319.62</v>
      </c>
      <c r="B3297" s="26">
        <v>43112</v>
      </c>
      <c r="C3297" s="5">
        <v>308984</v>
      </c>
      <c r="D3297" s="12">
        <v>15786.56</v>
      </c>
      <c r="E3297" s="27">
        <v>0.92799705499999996</v>
      </c>
      <c r="F3297" s="5" t="str">
        <f t="shared" si="51"/>
        <v>Not an Outlier</v>
      </c>
    </row>
    <row r="3298" spans="1:6" x14ac:dyDescent="0.25">
      <c r="A3298" s="12">
        <v>2320.0300000000002</v>
      </c>
      <c r="B3298" s="26">
        <v>43357</v>
      </c>
      <c r="C3298" s="5">
        <v>315872</v>
      </c>
      <c r="D3298" s="12">
        <v>11522.79</v>
      </c>
      <c r="E3298" s="27">
        <v>1.0000009999999999</v>
      </c>
      <c r="F3298" s="5" t="str">
        <f t="shared" si="51"/>
        <v>Not an Outlier</v>
      </c>
    </row>
    <row r="3299" spans="1:6" x14ac:dyDescent="0.25">
      <c r="A3299" s="12">
        <v>2320.7199999999998</v>
      </c>
      <c r="B3299" s="26">
        <v>42867</v>
      </c>
      <c r="C3299" s="5">
        <v>86594</v>
      </c>
      <c r="D3299" s="12">
        <v>41676.71</v>
      </c>
      <c r="E3299" s="27">
        <v>0.97986296500000003</v>
      </c>
      <c r="F3299" s="5" t="str">
        <f t="shared" si="51"/>
        <v>Not an Outlier</v>
      </c>
    </row>
    <row r="3300" spans="1:6" x14ac:dyDescent="0.25">
      <c r="A3300" s="12">
        <v>2321.2399999999998</v>
      </c>
      <c r="B3300" s="26">
        <v>43098</v>
      </c>
      <c r="C3300" s="5">
        <v>335504</v>
      </c>
      <c r="D3300" s="12">
        <v>24172.62</v>
      </c>
      <c r="E3300" s="27">
        <v>0.97252123300000004</v>
      </c>
      <c r="F3300" s="5" t="str">
        <f t="shared" si="51"/>
        <v>Not an Outlier</v>
      </c>
    </row>
    <row r="3301" spans="1:6" x14ac:dyDescent="0.25">
      <c r="A3301" s="12">
        <v>2321.81</v>
      </c>
      <c r="B3301" s="26">
        <v>42881</v>
      </c>
      <c r="C3301" s="5">
        <v>90422</v>
      </c>
      <c r="D3301" s="12">
        <v>6461.17</v>
      </c>
      <c r="E3301" s="27">
        <v>0.905518763</v>
      </c>
      <c r="F3301" s="5" t="str">
        <f t="shared" si="51"/>
        <v>Not an Outlier</v>
      </c>
    </row>
    <row r="3302" spans="1:6" x14ac:dyDescent="0.25">
      <c r="A3302" s="12">
        <v>2322.27</v>
      </c>
      <c r="B3302" s="26">
        <v>43322</v>
      </c>
      <c r="C3302" s="5">
        <v>86594</v>
      </c>
      <c r="D3302" s="12">
        <v>28190.02</v>
      </c>
      <c r="E3302" s="27">
        <v>1.0000009999999999</v>
      </c>
      <c r="F3302" s="5" t="str">
        <f t="shared" si="51"/>
        <v>Not an Outlier</v>
      </c>
    </row>
    <row r="3303" spans="1:6" x14ac:dyDescent="0.25">
      <c r="A3303" s="12">
        <v>2322.41</v>
      </c>
      <c r="B3303" s="26">
        <v>43175</v>
      </c>
      <c r="C3303" s="5">
        <v>335504</v>
      </c>
      <c r="D3303" s="12">
        <v>23605.67</v>
      </c>
      <c r="E3303" s="27">
        <v>0.94648835099999995</v>
      </c>
      <c r="F3303" s="5" t="str">
        <f t="shared" si="51"/>
        <v>Not an Outlier</v>
      </c>
    </row>
    <row r="3304" spans="1:6" x14ac:dyDescent="0.25">
      <c r="A3304" s="12">
        <v>2323.17</v>
      </c>
      <c r="B3304" s="26">
        <v>43126</v>
      </c>
      <c r="C3304" s="5">
        <v>166753</v>
      </c>
      <c r="D3304" s="12">
        <v>38195.699999999997</v>
      </c>
      <c r="E3304" s="27">
        <v>0.974894661</v>
      </c>
      <c r="F3304" s="5" t="str">
        <f t="shared" si="51"/>
        <v>Not an Outlier</v>
      </c>
    </row>
    <row r="3305" spans="1:6" x14ac:dyDescent="0.25">
      <c r="A3305" s="12">
        <v>2323.1999999999998</v>
      </c>
      <c r="B3305" s="26">
        <v>42804</v>
      </c>
      <c r="C3305" s="5">
        <v>335504</v>
      </c>
      <c r="D3305" s="12">
        <v>26310.14</v>
      </c>
      <c r="E3305" s="27">
        <v>0.984694878</v>
      </c>
      <c r="F3305" s="5" t="str">
        <f t="shared" si="51"/>
        <v>Not an Outlier</v>
      </c>
    </row>
    <row r="3306" spans="1:6" x14ac:dyDescent="0.25">
      <c r="A3306" s="12">
        <v>2323.71</v>
      </c>
      <c r="B3306" s="26">
        <v>43308</v>
      </c>
      <c r="C3306" s="5">
        <v>86594</v>
      </c>
      <c r="D3306" s="12">
        <v>29293.43</v>
      </c>
      <c r="E3306" s="27">
        <v>1.0000009999999999</v>
      </c>
      <c r="F3306" s="5" t="str">
        <f t="shared" si="51"/>
        <v>Not an Outlier</v>
      </c>
    </row>
    <row r="3307" spans="1:6" x14ac:dyDescent="0.25">
      <c r="A3307" s="12">
        <v>2325.9</v>
      </c>
      <c r="B3307" s="26">
        <v>42972</v>
      </c>
      <c r="C3307" s="5">
        <v>308967</v>
      </c>
      <c r="D3307" s="12">
        <v>18457.64</v>
      </c>
      <c r="E3307" s="27">
        <v>0.98064031500000004</v>
      </c>
      <c r="F3307" s="5" t="str">
        <f t="shared" si="51"/>
        <v>Not an Outlier</v>
      </c>
    </row>
    <row r="3308" spans="1:6" x14ac:dyDescent="0.25">
      <c r="A3308" s="12">
        <v>2327.67</v>
      </c>
      <c r="B3308" s="26">
        <v>42832</v>
      </c>
      <c r="C3308" s="5">
        <v>335504</v>
      </c>
      <c r="D3308" s="12">
        <v>25772.98</v>
      </c>
      <c r="E3308" s="27">
        <v>0.97970074500000004</v>
      </c>
      <c r="F3308" s="5" t="str">
        <f t="shared" si="51"/>
        <v>Not an Outlier</v>
      </c>
    </row>
    <row r="3309" spans="1:6" x14ac:dyDescent="0.25">
      <c r="A3309" s="12">
        <v>2328.15</v>
      </c>
      <c r="B3309" s="26">
        <v>43119</v>
      </c>
      <c r="C3309" s="5">
        <v>236506</v>
      </c>
      <c r="D3309" s="12">
        <v>28757.32</v>
      </c>
      <c r="E3309" s="27">
        <v>0.97826186999999998</v>
      </c>
      <c r="F3309" s="5" t="str">
        <f t="shared" si="51"/>
        <v>Not an Outlier</v>
      </c>
    </row>
    <row r="3310" spans="1:6" x14ac:dyDescent="0.25">
      <c r="A3310" s="12">
        <v>2328.31</v>
      </c>
      <c r="B3310" s="26">
        <v>43042</v>
      </c>
      <c r="C3310" s="5">
        <v>308968</v>
      </c>
      <c r="D3310" s="12">
        <v>11385.38</v>
      </c>
      <c r="E3310" s="27">
        <v>0.96047856300000001</v>
      </c>
      <c r="F3310" s="5" t="str">
        <f t="shared" si="51"/>
        <v>Not an Outlier</v>
      </c>
    </row>
    <row r="3311" spans="1:6" x14ac:dyDescent="0.25">
      <c r="A3311" s="12">
        <v>2328.65</v>
      </c>
      <c r="B3311" s="26">
        <v>43399</v>
      </c>
      <c r="C3311" s="5">
        <v>308731</v>
      </c>
      <c r="D3311" s="12">
        <v>13189.27</v>
      </c>
      <c r="E3311" s="27">
        <v>0.98914484400000002</v>
      </c>
      <c r="F3311" s="5" t="str">
        <f t="shared" si="51"/>
        <v>Not an Outlier</v>
      </c>
    </row>
    <row r="3312" spans="1:6" x14ac:dyDescent="0.25">
      <c r="A3312" s="12">
        <v>2328.9699999999998</v>
      </c>
      <c r="B3312" s="26">
        <v>43273</v>
      </c>
      <c r="C3312" s="5">
        <v>90230</v>
      </c>
      <c r="D3312" s="12">
        <v>14395.98</v>
      </c>
      <c r="E3312" s="27">
        <v>1.0000009999999999</v>
      </c>
      <c r="F3312" s="5" t="str">
        <f t="shared" si="51"/>
        <v>Not an Outlier</v>
      </c>
    </row>
    <row r="3313" spans="1:6" x14ac:dyDescent="0.25">
      <c r="A3313" s="12">
        <v>2329.15</v>
      </c>
      <c r="B3313" s="26">
        <v>43336</v>
      </c>
      <c r="C3313" s="5">
        <v>300389</v>
      </c>
      <c r="D3313" s="12">
        <v>8631.2800000000007</v>
      </c>
      <c r="E3313" s="27">
        <v>9.9999999990000009E-7</v>
      </c>
      <c r="F3313" s="5" t="str">
        <f t="shared" si="51"/>
        <v>Not an Outlier</v>
      </c>
    </row>
    <row r="3314" spans="1:6" x14ac:dyDescent="0.25">
      <c r="A3314" s="12">
        <v>2329.41</v>
      </c>
      <c r="B3314" s="26">
        <v>42776</v>
      </c>
      <c r="C3314" s="5">
        <v>308968</v>
      </c>
      <c r="D3314" s="12">
        <v>13734.26</v>
      </c>
      <c r="E3314" s="27">
        <v>0.98359674600000002</v>
      </c>
      <c r="F3314" s="5" t="str">
        <f t="shared" si="51"/>
        <v>Not an Outlier</v>
      </c>
    </row>
    <row r="3315" spans="1:6" x14ac:dyDescent="0.25">
      <c r="A3315" s="12">
        <v>2329.8000000000002</v>
      </c>
      <c r="B3315" s="26">
        <v>43294</v>
      </c>
      <c r="C3315" s="5">
        <v>308967</v>
      </c>
      <c r="D3315" s="12">
        <v>16334.49</v>
      </c>
      <c r="E3315" s="27">
        <v>0.95292961300000001</v>
      </c>
      <c r="F3315" s="5" t="str">
        <f t="shared" si="51"/>
        <v>Not an Outlier</v>
      </c>
    </row>
    <row r="3316" spans="1:6" x14ac:dyDescent="0.25">
      <c r="A3316" s="12">
        <v>2331.0100000000002</v>
      </c>
      <c r="B3316" s="26">
        <v>43028</v>
      </c>
      <c r="C3316" s="5">
        <v>86253</v>
      </c>
      <c r="D3316" s="12">
        <v>24369.63</v>
      </c>
      <c r="E3316" s="27">
        <v>0.96869501199999997</v>
      </c>
      <c r="F3316" s="5" t="str">
        <f t="shared" si="51"/>
        <v>Not an Outlier</v>
      </c>
    </row>
    <row r="3317" spans="1:6" x14ac:dyDescent="0.25">
      <c r="A3317" s="12">
        <v>2331.14</v>
      </c>
      <c r="B3317" s="26">
        <v>43245</v>
      </c>
      <c r="C3317" s="5">
        <v>86215</v>
      </c>
      <c r="D3317" s="12">
        <v>12589.66</v>
      </c>
      <c r="E3317" s="27">
        <v>1.0000009999999999</v>
      </c>
      <c r="F3317" s="5" t="str">
        <f t="shared" si="51"/>
        <v>Not an Outlier</v>
      </c>
    </row>
    <row r="3318" spans="1:6" x14ac:dyDescent="0.25">
      <c r="A3318" s="12">
        <v>2333.27</v>
      </c>
      <c r="B3318" s="26">
        <v>43133</v>
      </c>
      <c r="C3318" s="5">
        <v>86215</v>
      </c>
      <c r="D3318" s="12">
        <v>19648.63</v>
      </c>
      <c r="E3318" s="27">
        <v>0.96583950900000004</v>
      </c>
      <c r="F3318" s="5" t="str">
        <f t="shared" si="51"/>
        <v>Not an Outlier</v>
      </c>
    </row>
    <row r="3319" spans="1:6" x14ac:dyDescent="0.25">
      <c r="A3319" s="12">
        <v>2333.48</v>
      </c>
      <c r="B3319" s="26">
        <v>43336</v>
      </c>
      <c r="C3319" s="5">
        <v>300388</v>
      </c>
      <c r="D3319" s="12">
        <v>5699.21</v>
      </c>
      <c r="E3319" s="27">
        <v>0.50000100000000003</v>
      </c>
      <c r="F3319" s="5" t="str">
        <f t="shared" si="51"/>
        <v>Not an Outlier</v>
      </c>
    </row>
    <row r="3320" spans="1:6" x14ac:dyDescent="0.25">
      <c r="A3320" s="12">
        <v>2334.2800000000002</v>
      </c>
      <c r="B3320" s="26">
        <v>43147</v>
      </c>
      <c r="C3320" s="5">
        <v>308968</v>
      </c>
      <c r="D3320" s="12">
        <v>11078.35</v>
      </c>
      <c r="E3320" s="27">
        <v>0.94820326600000004</v>
      </c>
      <c r="F3320" s="5" t="str">
        <f t="shared" si="51"/>
        <v>Not an Outlier</v>
      </c>
    </row>
    <row r="3321" spans="1:6" x14ac:dyDescent="0.25">
      <c r="A3321" s="12">
        <v>2335.98</v>
      </c>
      <c r="B3321" s="26">
        <v>43231</v>
      </c>
      <c r="C3321" s="5">
        <v>308965</v>
      </c>
      <c r="D3321" s="12">
        <v>15461.83</v>
      </c>
      <c r="E3321" s="27">
        <v>0.97907706500000002</v>
      </c>
      <c r="F3321" s="5" t="str">
        <f t="shared" si="51"/>
        <v>Not an Outlier</v>
      </c>
    </row>
    <row r="3322" spans="1:6" x14ac:dyDescent="0.25">
      <c r="A3322" s="12">
        <v>2336.12</v>
      </c>
      <c r="B3322" s="26">
        <v>43126</v>
      </c>
      <c r="C3322" s="5">
        <v>335504</v>
      </c>
      <c r="D3322" s="12">
        <v>23370.400000000001</v>
      </c>
      <c r="E3322" s="27">
        <v>0.96969797000000002</v>
      </c>
      <c r="F3322" s="5" t="str">
        <f t="shared" si="51"/>
        <v>Not an Outlier</v>
      </c>
    </row>
    <row r="3323" spans="1:6" x14ac:dyDescent="0.25">
      <c r="A3323" s="12">
        <v>2336.79</v>
      </c>
      <c r="B3323" s="26">
        <v>43343</v>
      </c>
      <c r="C3323" s="5">
        <v>86615</v>
      </c>
      <c r="D3323" s="12">
        <v>17213.740000000002</v>
      </c>
      <c r="E3323" s="27">
        <v>0.615385615</v>
      </c>
      <c r="F3323" s="5" t="str">
        <f t="shared" si="51"/>
        <v>Not an Outlier</v>
      </c>
    </row>
    <row r="3324" spans="1:6" x14ac:dyDescent="0.25">
      <c r="A3324" s="12">
        <v>2336.9699999999998</v>
      </c>
      <c r="B3324" s="26">
        <v>42867</v>
      </c>
      <c r="C3324" s="5">
        <v>90313</v>
      </c>
      <c r="D3324" s="12">
        <v>68451.7</v>
      </c>
      <c r="E3324" s="27">
        <v>0.98816724099999997</v>
      </c>
      <c r="F3324" s="5" t="str">
        <f t="shared" si="51"/>
        <v>Not an Outlier</v>
      </c>
    </row>
    <row r="3325" spans="1:6" x14ac:dyDescent="0.25">
      <c r="A3325" s="12">
        <v>2337.33</v>
      </c>
      <c r="B3325" s="26">
        <v>43273</v>
      </c>
      <c r="C3325" s="5">
        <v>300377</v>
      </c>
      <c r="D3325" s="12">
        <v>10605.84</v>
      </c>
      <c r="E3325" s="27">
        <v>1.0000009999999999</v>
      </c>
      <c r="F3325" s="5" t="str">
        <f t="shared" si="51"/>
        <v>Not an Outlier</v>
      </c>
    </row>
    <row r="3326" spans="1:6" x14ac:dyDescent="0.25">
      <c r="A3326" s="12">
        <v>2337.83</v>
      </c>
      <c r="B3326" s="26">
        <v>43091</v>
      </c>
      <c r="C3326" s="5">
        <v>236506</v>
      </c>
      <c r="D3326" s="12">
        <v>28920.32</v>
      </c>
      <c r="E3326" s="27">
        <v>0.969227426</v>
      </c>
      <c r="F3326" s="5" t="str">
        <f t="shared" si="51"/>
        <v>Not an Outlier</v>
      </c>
    </row>
    <row r="3327" spans="1:6" x14ac:dyDescent="0.25">
      <c r="A3327" s="12">
        <v>2341.66</v>
      </c>
      <c r="B3327" s="26">
        <v>43084</v>
      </c>
      <c r="C3327" s="5">
        <v>308965</v>
      </c>
      <c r="D3327" s="12">
        <v>14660.03</v>
      </c>
      <c r="E3327" s="27">
        <v>0.97865453000000002</v>
      </c>
      <c r="F3327" s="5" t="str">
        <f t="shared" si="51"/>
        <v>Not an Outlier</v>
      </c>
    </row>
    <row r="3328" spans="1:6" x14ac:dyDescent="0.25">
      <c r="A3328" s="12">
        <v>2341.73</v>
      </c>
      <c r="B3328" s="26">
        <v>43035</v>
      </c>
      <c r="C3328" s="5">
        <v>335504</v>
      </c>
      <c r="D3328" s="12">
        <v>22579.29</v>
      </c>
      <c r="E3328" s="27">
        <v>0.95643664399999995</v>
      </c>
      <c r="F3328" s="5" t="str">
        <f t="shared" si="51"/>
        <v>Not an Outlier</v>
      </c>
    </row>
    <row r="3329" spans="1:6" x14ac:dyDescent="0.25">
      <c r="A3329" s="12">
        <v>2341.9899999999998</v>
      </c>
      <c r="B3329" s="26">
        <v>43098</v>
      </c>
      <c r="C3329" s="5">
        <v>308862</v>
      </c>
      <c r="D3329" s="12">
        <v>9510.98</v>
      </c>
      <c r="E3329" s="27">
        <v>0.97478125100000002</v>
      </c>
      <c r="F3329" s="5" t="str">
        <f t="shared" si="51"/>
        <v>Not an Outlier</v>
      </c>
    </row>
    <row r="3330" spans="1:6" x14ac:dyDescent="0.25">
      <c r="A3330" s="12">
        <v>2342.36</v>
      </c>
      <c r="B3330" s="26">
        <v>42881</v>
      </c>
      <c r="C3330" s="5">
        <v>308968</v>
      </c>
      <c r="D3330" s="12">
        <v>16316.75</v>
      </c>
      <c r="E3330" s="27">
        <v>0.99266865500000001</v>
      </c>
      <c r="F3330" s="5" t="str">
        <f t="shared" ref="F3330:F3393" si="52">IF(OR(A3330&gt;$I$8,A3330&lt;$I$9), "Outlier", "Not an Outlier")</f>
        <v>Not an Outlier</v>
      </c>
    </row>
    <row r="3331" spans="1:6" x14ac:dyDescent="0.25">
      <c r="A3331" s="12">
        <v>2342.4299999999998</v>
      </c>
      <c r="B3331" s="26">
        <v>43238</v>
      </c>
      <c r="C3331" s="5">
        <v>308967</v>
      </c>
      <c r="D3331" s="12">
        <v>16909.53</v>
      </c>
      <c r="E3331" s="27">
        <v>0.960431178</v>
      </c>
      <c r="F3331" s="5" t="str">
        <f t="shared" si="52"/>
        <v>Not an Outlier</v>
      </c>
    </row>
    <row r="3332" spans="1:6" x14ac:dyDescent="0.25">
      <c r="A3332" s="12">
        <v>2343.56</v>
      </c>
      <c r="B3332" s="26">
        <v>42783</v>
      </c>
      <c r="C3332" s="5">
        <v>90313</v>
      </c>
      <c r="D3332" s="12">
        <v>71394.7</v>
      </c>
      <c r="E3332" s="27">
        <v>0.98730679799999999</v>
      </c>
      <c r="F3332" s="5" t="str">
        <f t="shared" si="52"/>
        <v>Not an Outlier</v>
      </c>
    </row>
    <row r="3333" spans="1:6" x14ac:dyDescent="0.25">
      <c r="A3333" s="12">
        <v>2344.7199999999998</v>
      </c>
      <c r="B3333" s="26">
        <v>43049</v>
      </c>
      <c r="C3333" s="5">
        <v>335502</v>
      </c>
      <c r="D3333" s="12">
        <v>17380.3</v>
      </c>
      <c r="E3333" s="27">
        <v>0.965394682</v>
      </c>
      <c r="F3333" s="5" t="str">
        <f t="shared" si="52"/>
        <v>Not an Outlier</v>
      </c>
    </row>
    <row r="3334" spans="1:6" x14ac:dyDescent="0.25">
      <c r="A3334" s="12">
        <v>2346.6</v>
      </c>
      <c r="B3334" s="26">
        <v>43070</v>
      </c>
      <c r="C3334" s="5">
        <v>308984</v>
      </c>
      <c r="D3334" s="12">
        <v>15953.62</v>
      </c>
      <c r="E3334" s="27">
        <v>0.92719744599999998</v>
      </c>
      <c r="F3334" s="5" t="str">
        <f t="shared" si="52"/>
        <v>Not an Outlier</v>
      </c>
    </row>
    <row r="3335" spans="1:6" x14ac:dyDescent="0.25">
      <c r="A3335" s="12">
        <v>2347.48</v>
      </c>
      <c r="B3335" s="26">
        <v>42930</v>
      </c>
      <c r="C3335" s="5">
        <v>86594</v>
      </c>
      <c r="D3335" s="12">
        <v>42762.52</v>
      </c>
      <c r="E3335" s="27">
        <v>0.98676973599999995</v>
      </c>
      <c r="F3335" s="5" t="str">
        <f t="shared" si="52"/>
        <v>Not an Outlier</v>
      </c>
    </row>
    <row r="3336" spans="1:6" x14ac:dyDescent="0.25">
      <c r="A3336" s="12">
        <v>2348.08</v>
      </c>
      <c r="B3336" s="26">
        <v>43147</v>
      </c>
      <c r="C3336" s="5">
        <v>86999</v>
      </c>
      <c r="D3336" s="12">
        <v>32949.120000000003</v>
      </c>
      <c r="E3336" s="27">
        <v>0.97684805900000005</v>
      </c>
      <c r="F3336" s="5" t="str">
        <f t="shared" si="52"/>
        <v>Not an Outlier</v>
      </c>
    </row>
    <row r="3337" spans="1:6" x14ac:dyDescent="0.25">
      <c r="A3337" s="12">
        <v>2348.2199999999998</v>
      </c>
      <c r="B3337" s="26">
        <v>43287</v>
      </c>
      <c r="C3337" s="5">
        <v>86612</v>
      </c>
      <c r="D3337" s="12">
        <v>7907.5</v>
      </c>
      <c r="E3337" s="27">
        <v>1.0000009999999999</v>
      </c>
      <c r="F3337" s="5" t="str">
        <f t="shared" si="52"/>
        <v>Not an Outlier</v>
      </c>
    </row>
    <row r="3338" spans="1:6" x14ac:dyDescent="0.25">
      <c r="A3338" s="12">
        <v>2349.23</v>
      </c>
      <c r="B3338" s="26">
        <v>43084</v>
      </c>
      <c r="C3338" s="5">
        <v>308964</v>
      </c>
      <c r="D3338" s="12">
        <v>16944.55</v>
      </c>
      <c r="E3338" s="27">
        <v>0.97228490499999998</v>
      </c>
      <c r="F3338" s="5" t="str">
        <f t="shared" si="52"/>
        <v>Not an Outlier</v>
      </c>
    </row>
    <row r="3339" spans="1:6" x14ac:dyDescent="0.25">
      <c r="A3339" s="12">
        <v>2349.6999999999998</v>
      </c>
      <c r="B3339" s="26">
        <v>42895</v>
      </c>
      <c r="C3339" s="5">
        <v>308964</v>
      </c>
      <c r="D3339" s="12">
        <v>21268.77</v>
      </c>
      <c r="E3339" s="27">
        <v>0.99546716099999999</v>
      </c>
      <c r="F3339" s="5" t="str">
        <f t="shared" si="52"/>
        <v>Not an Outlier</v>
      </c>
    </row>
    <row r="3340" spans="1:6" x14ac:dyDescent="0.25">
      <c r="A3340" s="12">
        <v>2351.2600000000002</v>
      </c>
      <c r="B3340" s="26">
        <v>43259</v>
      </c>
      <c r="C3340" s="5">
        <v>308965</v>
      </c>
      <c r="D3340" s="12">
        <v>15170.02</v>
      </c>
      <c r="E3340" s="27">
        <v>0.97333323900000002</v>
      </c>
      <c r="F3340" s="5" t="str">
        <f t="shared" si="52"/>
        <v>Not an Outlier</v>
      </c>
    </row>
    <row r="3341" spans="1:6" x14ac:dyDescent="0.25">
      <c r="A3341" s="12">
        <v>2353.02</v>
      </c>
      <c r="B3341" s="26">
        <v>43140</v>
      </c>
      <c r="C3341" s="5">
        <v>308984</v>
      </c>
      <c r="D3341" s="12">
        <v>16598.97</v>
      </c>
      <c r="E3341" s="27">
        <v>0.93286319100000004</v>
      </c>
      <c r="F3341" s="5" t="str">
        <f t="shared" si="52"/>
        <v>Not an Outlier</v>
      </c>
    </row>
    <row r="3342" spans="1:6" x14ac:dyDescent="0.25">
      <c r="A3342" s="12">
        <v>2354.5700000000002</v>
      </c>
      <c r="B3342" s="26">
        <v>42818</v>
      </c>
      <c r="C3342" s="5">
        <v>308838</v>
      </c>
      <c r="D3342" s="12">
        <v>22612.99</v>
      </c>
      <c r="E3342" s="27">
        <v>0.988020499</v>
      </c>
      <c r="F3342" s="5" t="str">
        <f t="shared" si="52"/>
        <v>Not an Outlier</v>
      </c>
    </row>
    <row r="3343" spans="1:6" x14ac:dyDescent="0.25">
      <c r="A3343" s="12">
        <v>2354.77</v>
      </c>
      <c r="B3343" s="26">
        <v>43056</v>
      </c>
      <c r="C3343" s="5">
        <v>308984</v>
      </c>
      <c r="D3343" s="12">
        <v>15851.05</v>
      </c>
      <c r="E3343" s="27">
        <v>0.91311966899999997</v>
      </c>
      <c r="F3343" s="5" t="str">
        <f t="shared" si="52"/>
        <v>Not an Outlier</v>
      </c>
    </row>
    <row r="3344" spans="1:6" x14ac:dyDescent="0.25">
      <c r="A3344" s="12">
        <v>2355.61</v>
      </c>
      <c r="B3344" s="26">
        <v>43014</v>
      </c>
      <c r="C3344" s="5">
        <v>90422</v>
      </c>
      <c r="D3344" s="12">
        <v>7428.84</v>
      </c>
      <c r="E3344" s="27">
        <v>0.953011002</v>
      </c>
      <c r="F3344" s="5" t="str">
        <f t="shared" si="52"/>
        <v>Not an Outlier</v>
      </c>
    </row>
    <row r="3345" spans="1:6" x14ac:dyDescent="0.25">
      <c r="A3345" s="12">
        <v>2355.81</v>
      </c>
      <c r="B3345" s="26">
        <v>42965</v>
      </c>
      <c r="C3345" s="5">
        <v>300375</v>
      </c>
      <c r="D3345" s="12">
        <v>28940.560000000001</v>
      </c>
      <c r="E3345" s="27">
        <v>0.97779767399999995</v>
      </c>
      <c r="F3345" s="5" t="str">
        <f t="shared" si="52"/>
        <v>Not an Outlier</v>
      </c>
    </row>
    <row r="3346" spans="1:6" x14ac:dyDescent="0.25">
      <c r="A3346" s="12">
        <v>2356.9299999999998</v>
      </c>
      <c r="B3346" s="26">
        <v>43273</v>
      </c>
      <c r="C3346" s="5">
        <v>236506</v>
      </c>
      <c r="D3346" s="12">
        <v>20445.439999999999</v>
      </c>
      <c r="E3346" s="27">
        <v>1.0000009999999999</v>
      </c>
      <c r="F3346" s="5" t="str">
        <f t="shared" si="52"/>
        <v>Not an Outlier</v>
      </c>
    </row>
    <row r="3347" spans="1:6" x14ac:dyDescent="0.25">
      <c r="A3347" s="12">
        <v>2357.14</v>
      </c>
      <c r="B3347" s="26">
        <v>43196</v>
      </c>
      <c r="C3347" s="5">
        <v>236506</v>
      </c>
      <c r="D3347" s="12">
        <v>25748.16</v>
      </c>
      <c r="E3347" s="27">
        <v>0.91253744299999995</v>
      </c>
      <c r="F3347" s="5" t="str">
        <f t="shared" si="52"/>
        <v>Not an Outlier</v>
      </c>
    </row>
    <row r="3348" spans="1:6" x14ac:dyDescent="0.25">
      <c r="A3348" s="12">
        <v>2357.8000000000002</v>
      </c>
      <c r="B3348" s="26">
        <v>43273</v>
      </c>
      <c r="C3348" s="5">
        <v>88278</v>
      </c>
      <c r="D3348" s="12">
        <v>22404.31</v>
      </c>
      <c r="E3348" s="27">
        <v>1.0000009999999999</v>
      </c>
      <c r="F3348" s="5" t="str">
        <f t="shared" si="52"/>
        <v>Not an Outlier</v>
      </c>
    </row>
    <row r="3349" spans="1:6" x14ac:dyDescent="0.25">
      <c r="A3349" s="12">
        <v>2357.89</v>
      </c>
      <c r="B3349" s="26">
        <v>43259</v>
      </c>
      <c r="C3349" s="5">
        <v>86215</v>
      </c>
      <c r="D3349" s="12">
        <v>11504.94</v>
      </c>
      <c r="E3349" s="27">
        <v>1.0000009999999999</v>
      </c>
      <c r="F3349" s="5" t="str">
        <f t="shared" si="52"/>
        <v>Not an Outlier</v>
      </c>
    </row>
    <row r="3350" spans="1:6" x14ac:dyDescent="0.25">
      <c r="A3350" s="12">
        <v>2357.92</v>
      </c>
      <c r="B3350" s="26">
        <v>43056</v>
      </c>
      <c r="C3350" s="5">
        <v>300375</v>
      </c>
      <c r="D3350" s="12">
        <v>27068.07</v>
      </c>
      <c r="E3350" s="27">
        <v>0.95704810699999998</v>
      </c>
      <c r="F3350" s="5" t="str">
        <f t="shared" si="52"/>
        <v>Not an Outlier</v>
      </c>
    </row>
    <row r="3351" spans="1:6" x14ac:dyDescent="0.25">
      <c r="A3351" s="12">
        <v>2358.9299999999998</v>
      </c>
      <c r="B3351" s="26">
        <v>43469</v>
      </c>
      <c r="C3351" s="5">
        <v>308862</v>
      </c>
      <c r="D3351" s="12">
        <v>14592.45</v>
      </c>
      <c r="E3351" s="27">
        <v>0.96070077600000003</v>
      </c>
      <c r="F3351" s="5" t="str">
        <f t="shared" si="52"/>
        <v>Not an Outlier</v>
      </c>
    </row>
    <row r="3352" spans="1:6" x14ac:dyDescent="0.25">
      <c r="A3352" s="12">
        <v>2359.61</v>
      </c>
      <c r="B3352" s="26">
        <v>43112</v>
      </c>
      <c r="C3352" s="5">
        <v>86215</v>
      </c>
      <c r="D3352" s="12">
        <v>20099.21</v>
      </c>
      <c r="E3352" s="27">
        <v>0.97722667299999999</v>
      </c>
      <c r="F3352" s="5" t="str">
        <f t="shared" si="52"/>
        <v>Not an Outlier</v>
      </c>
    </row>
    <row r="3353" spans="1:6" x14ac:dyDescent="0.25">
      <c r="A3353" s="12">
        <v>2360.75</v>
      </c>
      <c r="B3353" s="26">
        <v>43427</v>
      </c>
      <c r="C3353" s="5">
        <v>308727</v>
      </c>
      <c r="D3353" s="12">
        <v>14815.46</v>
      </c>
      <c r="E3353" s="27">
        <v>0.99010001000000003</v>
      </c>
      <c r="F3353" s="5" t="str">
        <f t="shared" si="52"/>
        <v>Not an Outlier</v>
      </c>
    </row>
    <row r="3354" spans="1:6" x14ac:dyDescent="0.25">
      <c r="A3354" s="12">
        <v>2360.7600000000002</v>
      </c>
      <c r="B3354" s="26">
        <v>43448</v>
      </c>
      <c r="C3354" s="5">
        <v>308730</v>
      </c>
      <c r="D3354" s="12">
        <v>10455.959999999999</v>
      </c>
      <c r="E3354" s="27">
        <v>0.98612249900000004</v>
      </c>
      <c r="F3354" s="5" t="str">
        <f t="shared" si="52"/>
        <v>Not an Outlier</v>
      </c>
    </row>
    <row r="3355" spans="1:6" x14ac:dyDescent="0.25">
      <c r="A3355" s="12">
        <v>2360.89</v>
      </c>
      <c r="B3355" s="26">
        <v>43280</v>
      </c>
      <c r="C3355" s="5">
        <v>300378</v>
      </c>
      <c r="D3355" s="12">
        <v>9975.0400000000009</v>
      </c>
      <c r="E3355" s="27">
        <v>1.0000009999999999</v>
      </c>
      <c r="F3355" s="5" t="str">
        <f t="shared" si="52"/>
        <v>Not an Outlier</v>
      </c>
    </row>
    <row r="3356" spans="1:6" x14ac:dyDescent="0.25">
      <c r="A3356" s="12">
        <v>2361.0500000000002</v>
      </c>
      <c r="B3356" s="26">
        <v>43259</v>
      </c>
      <c r="C3356" s="5">
        <v>308967</v>
      </c>
      <c r="D3356" s="12">
        <v>16725.900000000001</v>
      </c>
      <c r="E3356" s="27">
        <v>0.96081591799999999</v>
      </c>
      <c r="F3356" s="5" t="str">
        <f t="shared" si="52"/>
        <v>Not an Outlier</v>
      </c>
    </row>
    <row r="3357" spans="1:6" x14ac:dyDescent="0.25">
      <c r="A3357" s="12">
        <v>2362.36</v>
      </c>
      <c r="B3357" s="26">
        <v>43336</v>
      </c>
      <c r="C3357" s="5">
        <v>315872</v>
      </c>
      <c r="D3357" s="12">
        <v>12776.7</v>
      </c>
      <c r="E3357" s="27">
        <v>1.0000009999999999</v>
      </c>
      <c r="F3357" s="5" t="str">
        <f t="shared" si="52"/>
        <v>Not an Outlier</v>
      </c>
    </row>
    <row r="3358" spans="1:6" x14ac:dyDescent="0.25">
      <c r="A3358" s="12">
        <v>2362.58</v>
      </c>
      <c r="B3358" s="26">
        <v>43014</v>
      </c>
      <c r="C3358" s="5">
        <v>86269</v>
      </c>
      <c r="D3358" s="12">
        <v>20562.61</v>
      </c>
      <c r="E3358" s="27">
        <v>0.95767295799999996</v>
      </c>
      <c r="F3358" s="5" t="str">
        <f t="shared" si="52"/>
        <v>Not an Outlier</v>
      </c>
    </row>
    <row r="3359" spans="1:6" x14ac:dyDescent="0.25">
      <c r="A3359" s="12">
        <v>2362.9499999999998</v>
      </c>
      <c r="B3359" s="26">
        <v>42797</v>
      </c>
      <c r="C3359" s="5">
        <v>308966</v>
      </c>
      <c r="D3359" s="12">
        <v>24771.91</v>
      </c>
      <c r="E3359" s="27">
        <v>0.989779254</v>
      </c>
      <c r="F3359" s="5" t="str">
        <f t="shared" si="52"/>
        <v>Not an Outlier</v>
      </c>
    </row>
    <row r="3360" spans="1:6" x14ac:dyDescent="0.25">
      <c r="A3360" s="12">
        <v>2362.9899999999998</v>
      </c>
      <c r="B3360" s="26">
        <v>42937</v>
      </c>
      <c r="C3360" s="5">
        <v>335555</v>
      </c>
      <c r="D3360" s="12">
        <v>18404.61</v>
      </c>
      <c r="E3360" s="27">
        <v>0.98660224600000002</v>
      </c>
      <c r="F3360" s="5" t="str">
        <f t="shared" si="52"/>
        <v>Not an Outlier</v>
      </c>
    </row>
    <row r="3361" spans="1:6" x14ac:dyDescent="0.25">
      <c r="A3361" s="12">
        <v>2363.8000000000002</v>
      </c>
      <c r="B3361" s="26">
        <v>43280</v>
      </c>
      <c r="C3361" s="5">
        <v>90266</v>
      </c>
      <c r="D3361" s="12">
        <v>22792.1</v>
      </c>
      <c r="E3361" s="27">
        <v>1.0000009999999999</v>
      </c>
      <c r="F3361" s="5" t="str">
        <f t="shared" si="52"/>
        <v>Not an Outlier</v>
      </c>
    </row>
    <row r="3362" spans="1:6" x14ac:dyDescent="0.25">
      <c r="A3362" s="12">
        <v>2364.23</v>
      </c>
      <c r="B3362" s="26">
        <v>43084</v>
      </c>
      <c r="C3362" s="5">
        <v>86594</v>
      </c>
      <c r="D3362" s="12">
        <v>40242.519999999997</v>
      </c>
      <c r="E3362" s="27">
        <v>0.97840537599999999</v>
      </c>
      <c r="F3362" s="5" t="str">
        <f t="shared" si="52"/>
        <v>Not an Outlier</v>
      </c>
    </row>
    <row r="3363" spans="1:6" x14ac:dyDescent="0.25">
      <c r="A3363" s="12">
        <v>2364.35</v>
      </c>
      <c r="B3363" s="26">
        <v>43042</v>
      </c>
      <c r="C3363" s="5">
        <v>308964</v>
      </c>
      <c r="D3363" s="12">
        <v>17000.38</v>
      </c>
      <c r="E3363" s="27">
        <v>0.97101787900000003</v>
      </c>
      <c r="F3363" s="5" t="str">
        <f t="shared" si="52"/>
        <v>Not an Outlier</v>
      </c>
    </row>
    <row r="3364" spans="1:6" x14ac:dyDescent="0.25">
      <c r="A3364" s="12">
        <v>2365.5</v>
      </c>
      <c r="B3364" s="26">
        <v>43273</v>
      </c>
      <c r="C3364" s="5">
        <v>315866</v>
      </c>
      <c r="D3364" s="12">
        <v>11018.29</v>
      </c>
      <c r="E3364" s="27">
        <v>1.0000009999999999</v>
      </c>
      <c r="F3364" s="5" t="str">
        <f t="shared" si="52"/>
        <v>Not an Outlier</v>
      </c>
    </row>
    <row r="3365" spans="1:6" x14ac:dyDescent="0.25">
      <c r="A3365" s="12">
        <v>2366.38</v>
      </c>
      <c r="B3365" s="26">
        <v>43406</v>
      </c>
      <c r="C3365" s="5">
        <v>308967</v>
      </c>
      <c r="D3365" s="12">
        <v>17129.689999999999</v>
      </c>
      <c r="E3365" s="27">
        <v>0.96624081399999995</v>
      </c>
      <c r="F3365" s="5" t="str">
        <f t="shared" si="52"/>
        <v>Not an Outlier</v>
      </c>
    </row>
    <row r="3366" spans="1:6" x14ac:dyDescent="0.25">
      <c r="A3366" s="12">
        <v>2366.6999999999998</v>
      </c>
      <c r="B3366" s="26">
        <v>43203</v>
      </c>
      <c r="C3366" s="5">
        <v>308967</v>
      </c>
      <c r="D3366" s="12">
        <v>18101.740000000002</v>
      </c>
      <c r="E3366" s="27">
        <v>0.98194897699999995</v>
      </c>
      <c r="F3366" s="5" t="str">
        <f t="shared" si="52"/>
        <v>Not an Outlier</v>
      </c>
    </row>
    <row r="3367" spans="1:6" x14ac:dyDescent="0.25">
      <c r="A3367" s="12">
        <v>2366.83</v>
      </c>
      <c r="B3367" s="26">
        <v>42783</v>
      </c>
      <c r="C3367" s="5">
        <v>86594</v>
      </c>
      <c r="D3367" s="12">
        <v>43770.26</v>
      </c>
      <c r="E3367" s="27">
        <v>0.97871434000000002</v>
      </c>
      <c r="F3367" s="5" t="str">
        <f t="shared" si="52"/>
        <v>Not an Outlier</v>
      </c>
    </row>
    <row r="3368" spans="1:6" x14ac:dyDescent="0.25">
      <c r="A3368" s="12">
        <v>2367.04</v>
      </c>
      <c r="B3368" s="26">
        <v>43126</v>
      </c>
      <c r="C3368" s="5">
        <v>86999</v>
      </c>
      <c r="D3368" s="12">
        <v>33275.61</v>
      </c>
      <c r="E3368" s="27">
        <v>0.97174975200000002</v>
      </c>
      <c r="F3368" s="5" t="str">
        <f t="shared" si="52"/>
        <v>Not an Outlier</v>
      </c>
    </row>
    <row r="3369" spans="1:6" x14ac:dyDescent="0.25">
      <c r="A3369" s="12">
        <v>2367.27</v>
      </c>
      <c r="B3369" s="26">
        <v>43063</v>
      </c>
      <c r="C3369" s="5">
        <v>308966</v>
      </c>
      <c r="D3369" s="12">
        <v>17276.939999999999</v>
      </c>
      <c r="E3369" s="27">
        <v>0.96481520600000004</v>
      </c>
      <c r="F3369" s="5" t="str">
        <f t="shared" si="52"/>
        <v>Not an Outlier</v>
      </c>
    </row>
    <row r="3370" spans="1:6" x14ac:dyDescent="0.25">
      <c r="A3370" s="12">
        <v>2368.5100000000002</v>
      </c>
      <c r="B3370" s="26">
        <v>43021</v>
      </c>
      <c r="C3370" s="5">
        <v>86253</v>
      </c>
      <c r="D3370" s="12">
        <v>24535.31</v>
      </c>
      <c r="E3370" s="27">
        <v>0.96877458500000002</v>
      </c>
      <c r="F3370" s="5" t="str">
        <f t="shared" si="52"/>
        <v>Not an Outlier</v>
      </c>
    </row>
    <row r="3371" spans="1:6" x14ac:dyDescent="0.25">
      <c r="A3371" s="12">
        <v>2370.34</v>
      </c>
      <c r="B3371" s="26">
        <v>42993</v>
      </c>
      <c r="C3371" s="5">
        <v>86594</v>
      </c>
      <c r="D3371" s="12">
        <v>41847.480000000003</v>
      </c>
      <c r="E3371" s="27">
        <v>0.98346660799999996</v>
      </c>
      <c r="F3371" s="5" t="str">
        <f t="shared" si="52"/>
        <v>Not an Outlier</v>
      </c>
    </row>
    <row r="3372" spans="1:6" x14ac:dyDescent="0.25">
      <c r="A3372" s="12">
        <v>2371.8000000000002</v>
      </c>
      <c r="B3372" s="26">
        <v>42965</v>
      </c>
      <c r="C3372" s="5">
        <v>86269</v>
      </c>
      <c r="D3372" s="12">
        <v>21537.759999999998</v>
      </c>
      <c r="E3372" s="27">
        <v>0.97760871000000005</v>
      </c>
      <c r="F3372" s="5" t="str">
        <f t="shared" si="52"/>
        <v>Not an Outlier</v>
      </c>
    </row>
    <row r="3373" spans="1:6" x14ac:dyDescent="0.25">
      <c r="A3373" s="12">
        <v>2371.96</v>
      </c>
      <c r="B3373" s="26">
        <v>42811</v>
      </c>
      <c r="C3373" s="5">
        <v>90422</v>
      </c>
      <c r="D3373" s="12">
        <v>7047</v>
      </c>
      <c r="E3373" s="27">
        <v>0.94677229600000001</v>
      </c>
      <c r="F3373" s="5" t="str">
        <f t="shared" si="52"/>
        <v>Not an Outlier</v>
      </c>
    </row>
    <row r="3374" spans="1:6" x14ac:dyDescent="0.25">
      <c r="A3374" s="12">
        <v>2372.64</v>
      </c>
      <c r="B3374" s="26">
        <v>43091</v>
      </c>
      <c r="C3374" s="5">
        <v>308984</v>
      </c>
      <c r="D3374" s="12">
        <v>15935.61</v>
      </c>
      <c r="E3374" s="27">
        <v>0.92906560599999999</v>
      </c>
      <c r="F3374" s="5" t="str">
        <f t="shared" si="52"/>
        <v>Not an Outlier</v>
      </c>
    </row>
    <row r="3375" spans="1:6" x14ac:dyDescent="0.25">
      <c r="A3375" s="12">
        <v>2375.37</v>
      </c>
      <c r="B3375" s="26">
        <v>43308</v>
      </c>
      <c r="C3375" s="5">
        <v>308984</v>
      </c>
      <c r="D3375" s="12">
        <v>17595.400000000001</v>
      </c>
      <c r="E3375" s="27">
        <v>0.95613342400000001</v>
      </c>
      <c r="F3375" s="5" t="str">
        <f t="shared" si="52"/>
        <v>Not an Outlier</v>
      </c>
    </row>
    <row r="3376" spans="1:6" x14ac:dyDescent="0.25">
      <c r="A3376" s="12">
        <v>2375.5300000000002</v>
      </c>
      <c r="B3376" s="26">
        <v>43147</v>
      </c>
      <c r="C3376" s="5">
        <v>86215</v>
      </c>
      <c r="D3376" s="12">
        <v>19599.169999999998</v>
      </c>
      <c r="E3376" s="27">
        <v>0.96341334000000001</v>
      </c>
      <c r="F3376" s="5" t="str">
        <f t="shared" si="52"/>
        <v>Not an Outlier</v>
      </c>
    </row>
    <row r="3377" spans="1:6" x14ac:dyDescent="0.25">
      <c r="A3377" s="12">
        <v>2376.62</v>
      </c>
      <c r="B3377" s="26">
        <v>42839</v>
      </c>
      <c r="C3377" s="5">
        <v>308838</v>
      </c>
      <c r="D3377" s="12">
        <v>22037.09</v>
      </c>
      <c r="E3377" s="27">
        <v>0.97291594599999998</v>
      </c>
      <c r="F3377" s="5" t="str">
        <f t="shared" si="52"/>
        <v>Not an Outlier</v>
      </c>
    </row>
    <row r="3378" spans="1:6" x14ac:dyDescent="0.25">
      <c r="A3378" s="12">
        <v>2377.8000000000002</v>
      </c>
      <c r="B3378" s="26">
        <v>43336</v>
      </c>
      <c r="C3378" s="5">
        <v>308966</v>
      </c>
      <c r="D3378" s="12">
        <v>16772.21</v>
      </c>
      <c r="E3378" s="27">
        <v>0.96071938599999995</v>
      </c>
      <c r="F3378" s="5" t="str">
        <f t="shared" si="52"/>
        <v>Not an Outlier</v>
      </c>
    </row>
    <row r="3379" spans="1:6" x14ac:dyDescent="0.25">
      <c r="A3379" s="12">
        <v>2377.96</v>
      </c>
      <c r="B3379" s="26">
        <v>43329</v>
      </c>
      <c r="C3379" s="5">
        <v>308731</v>
      </c>
      <c r="D3379" s="12">
        <v>13724.96</v>
      </c>
      <c r="E3379" s="27">
        <v>0.98298636900000003</v>
      </c>
      <c r="F3379" s="5" t="str">
        <f t="shared" si="52"/>
        <v>Not an Outlier</v>
      </c>
    </row>
    <row r="3380" spans="1:6" x14ac:dyDescent="0.25">
      <c r="A3380" s="12">
        <v>2378.38</v>
      </c>
      <c r="B3380" s="26">
        <v>43028</v>
      </c>
      <c r="C3380" s="5">
        <v>308968</v>
      </c>
      <c r="D3380" s="12">
        <v>11632.04</v>
      </c>
      <c r="E3380" s="27">
        <v>0.96681861999999996</v>
      </c>
      <c r="F3380" s="5" t="str">
        <f t="shared" si="52"/>
        <v>Not an Outlier</v>
      </c>
    </row>
    <row r="3381" spans="1:6" x14ac:dyDescent="0.25">
      <c r="A3381" s="12">
        <v>2378.7600000000002</v>
      </c>
      <c r="B3381" s="26">
        <v>43252</v>
      </c>
      <c r="C3381" s="5">
        <v>308965</v>
      </c>
      <c r="D3381" s="12">
        <v>15444.13</v>
      </c>
      <c r="E3381" s="27">
        <v>0.97595898800000003</v>
      </c>
      <c r="F3381" s="5" t="str">
        <f t="shared" si="52"/>
        <v>Not an Outlier</v>
      </c>
    </row>
    <row r="3382" spans="1:6" x14ac:dyDescent="0.25">
      <c r="A3382" s="12">
        <v>2378.9699999999998</v>
      </c>
      <c r="B3382" s="26">
        <v>43224</v>
      </c>
      <c r="C3382" s="5">
        <v>86594</v>
      </c>
      <c r="D3382" s="12">
        <v>35352.04</v>
      </c>
      <c r="E3382" s="27">
        <v>0.90592434499999996</v>
      </c>
      <c r="F3382" s="5" t="str">
        <f t="shared" si="52"/>
        <v>Not an Outlier</v>
      </c>
    </row>
    <row r="3383" spans="1:6" x14ac:dyDescent="0.25">
      <c r="A3383" s="12">
        <v>2379.54</v>
      </c>
      <c r="B3383" s="26">
        <v>42895</v>
      </c>
      <c r="C3383" s="5">
        <v>335504</v>
      </c>
      <c r="D3383" s="12">
        <v>26969.84</v>
      </c>
      <c r="E3383" s="27">
        <v>0.98687664900000005</v>
      </c>
      <c r="F3383" s="5" t="str">
        <f t="shared" si="52"/>
        <v>Not an Outlier</v>
      </c>
    </row>
    <row r="3384" spans="1:6" x14ac:dyDescent="0.25">
      <c r="A3384" s="12">
        <v>2379.84</v>
      </c>
      <c r="B3384" s="26">
        <v>43315</v>
      </c>
      <c r="C3384" s="5">
        <v>308984</v>
      </c>
      <c r="D3384" s="12">
        <v>17293.53</v>
      </c>
      <c r="E3384" s="27">
        <v>0.95005439700000005</v>
      </c>
      <c r="F3384" s="5" t="str">
        <f t="shared" si="52"/>
        <v>Not an Outlier</v>
      </c>
    </row>
    <row r="3385" spans="1:6" x14ac:dyDescent="0.25">
      <c r="A3385" s="12">
        <v>2379.94</v>
      </c>
      <c r="B3385" s="26">
        <v>43014</v>
      </c>
      <c r="C3385" s="5">
        <v>308968</v>
      </c>
      <c r="D3385" s="12">
        <v>12019.03</v>
      </c>
      <c r="E3385" s="27">
        <v>0.97447609300000004</v>
      </c>
      <c r="F3385" s="5" t="str">
        <f t="shared" si="52"/>
        <v>Not an Outlier</v>
      </c>
    </row>
    <row r="3386" spans="1:6" x14ac:dyDescent="0.25">
      <c r="A3386" s="12">
        <v>2379.96</v>
      </c>
      <c r="B3386" s="26">
        <v>42783</v>
      </c>
      <c r="C3386" s="5">
        <v>166753</v>
      </c>
      <c r="D3386" s="12">
        <v>53568.29</v>
      </c>
      <c r="E3386" s="27">
        <v>0.97822336099999996</v>
      </c>
      <c r="F3386" s="5" t="str">
        <f t="shared" si="52"/>
        <v>Not an Outlier</v>
      </c>
    </row>
    <row r="3387" spans="1:6" x14ac:dyDescent="0.25">
      <c r="A3387" s="12">
        <v>2380.81</v>
      </c>
      <c r="B3387" s="26">
        <v>42783</v>
      </c>
      <c r="C3387" s="5">
        <v>335504</v>
      </c>
      <c r="D3387" s="12">
        <v>26238.38</v>
      </c>
      <c r="E3387" s="27">
        <v>0.98554521799999995</v>
      </c>
      <c r="F3387" s="5" t="str">
        <f t="shared" si="52"/>
        <v>Not an Outlier</v>
      </c>
    </row>
    <row r="3388" spans="1:6" x14ac:dyDescent="0.25">
      <c r="A3388" s="12">
        <v>2381.61</v>
      </c>
      <c r="B3388" s="26">
        <v>42902</v>
      </c>
      <c r="C3388" s="5">
        <v>86594</v>
      </c>
      <c r="D3388" s="12">
        <v>42717.85</v>
      </c>
      <c r="E3388" s="27">
        <v>0.98629200900000003</v>
      </c>
      <c r="F3388" s="5" t="str">
        <f t="shared" si="52"/>
        <v>Not an Outlier</v>
      </c>
    </row>
    <row r="3389" spans="1:6" x14ac:dyDescent="0.25">
      <c r="A3389" s="12">
        <v>2382.3000000000002</v>
      </c>
      <c r="B3389" s="26">
        <v>43413</v>
      </c>
      <c r="C3389" s="5">
        <v>308984</v>
      </c>
      <c r="D3389" s="12">
        <v>16047.73</v>
      </c>
      <c r="E3389" s="27">
        <v>0.98225920300000003</v>
      </c>
      <c r="F3389" s="5" t="str">
        <f t="shared" si="52"/>
        <v>Not an Outlier</v>
      </c>
    </row>
    <row r="3390" spans="1:6" x14ac:dyDescent="0.25">
      <c r="A3390" s="12">
        <v>2382.83</v>
      </c>
      <c r="B3390" s="26">
        <v>43084</v>
      </c>
      <c r="C3390" s="5">
        <v>308984</v>
      </c>
      <c r="D3390" s="12">
        <v>16005.55</v>
      </c>
      <c r="E3390" s="27">
        <v>0.92651752099999996</v>
      </c>
      <c r="F3390" s="5" t="str">
        <f t="shared" si="52"/>
        <v>Not an Outlier</v>
      </c>
    </row>
    <row r="3391" spans="1:6" x14ac:dyDescent="0.25">
      <c r="A3391" s="12">
        <v>2382.88</v>
      </c>
      <c r="B3391" s="26">
        <v>42951</v>
      </c>
      <c r="C3391" s="5">
        <v>166753</v>
      </c>
      <c r="D3391" s="12">
        <v>46245.72</v>
      </c>
      <c r="E3391" s="27">
        <v>0.98210483900000001</v>
      </c>
      <c r="F3391" s="5" t="str">
        <f t="shared" si="52"/>
        <v>Not an Outlier</v>
      </c>
    </row>
    <row r="3392" spans="1:6" x14ac:dyDescent="0.25">
      <c r="A3392" s="12">
        <v>2383</v>
      </c>
      <c r="B3392" s="26">
        <v>43091</v>
      </c>
      <c r="C3392" s="5">
        <v>86594</v>
      </c>
      <c r="D3392" s="12">
        <v>40181.26</v>
      </c>
      <c r="E3392" s="27">
        <v>0.98086269500000001</v>
      </c>
      <c r="F3392" s="5" t="str">
        <f t="shared" si="52"/>
        <v>Not an Outlier</v>
      </c>
    </row>
    <row r="3393" spans="1:6" x14ac:dyDescent="0.25">
      <c r="A3393" s="12">
        <v>2383.21</v>
      </c>
      <c r="B3393" s="26">
        <v>43329</v>
      </c>
      <c r="C3393" s="5">
        <v>308967</v>
      </c>
      <c r="D3393" s="12">
        <v>16803.72</v>
      </c>
      <c r="E3393" s="27">
        <v>0.95900863999999997</v>
      </c>
      <c r="F3393" s="5" t="str">
        <f t="shared" si="52"/>
        <v>Not an Outlier</v>
      </c>
    </row>
    <row r="3394" spans="1:6" x14ac:dyDescent="0.25">
      <c r="A3394" s="12">
        <v>2383.54</v>
      </c>
      <c r="B3394" s="26">
        <v>43357</v>
      </c>
      <c r="C3394" s="5">
        <v>308984</v>
      </c>
      <c r="D3394" s="12">
        <v>16420.87</v>
      </c>
      <c r="E3394" s="27">
        <v>0.92882967400000005</v>
      </c>
      <c r="F3394" s="5" t="str">
        <f t="shared" ref="F3394:F3457" si="53">IF(OR(A3394&gt;$I$8,A3394&lt;$I$9), "Outlier", "Not an Outlier")</f>
        <v>Not an Outlier</v>
      </c>
    </row>
    <row r="3395" spans="1:6" x14ac:dyDescent="0.25">
      <c r="A3395" s="12">
        <v>2383.7600000000002</v>
      </c>
      <c r="B3395" s="26">
        <v>43420</v>
      </c>
      <c r="C3395" s="5">
        <v>308731</v>
      </c>
      <c r="D3395" s="12">
        <v>13587</v>
      </c>
      <c r="E3395" s="27">
        <v>0.98803390899999999</v>
      </c>
      <c r="F3395" s="5" t="str">
        <f t="shared" si="53"/>
        <v>Not an Outlier</v>
      </c>
    </row>
    <row r="3396" spans="1:6" x14ac:dyDescent="0.25">
      <c r="A3396" s="12">
        <v>2384.1999999999998</v>
      </c>
      <c r="B3396" s="26">
        <v>43350</v>
      </c>
      <c r="C3396" s="5">
        <v>86594</v>
      </c>
      <c r="D3396" s="12">
        <v>25958.78</v>
      </c>
      <c r="E3396" s="27">
        <v>1.0000009999999999</v>
      </c>
      <c r="F3396" s="5" t="str">
        <f t="shared" si="53"/>
        <v>Not an Outlier</v>
      </c>
    </row>
    <row r="3397" spans="1:6" x14ac:dyDescent="0.25">
      <c r="A3397" s="12">
        <v>2384.44</v>
      </c>
      <c r="B3397" s="26">
        <v>42944</v>
      </c>
      <c r="C3397" s="5">
        <v>86594</v>
      </c>
      <c r="D3397" s="12">
        <v>43238.46</v>
      </c>
      <c r="E3397" s="27">
        <v>0.98970243599999996</v>
      </c>
      <c r="F3397" s="5" t="str">
        <f t="shared" si="53"/>
        <v>Not an Outlier</v>
      </c>
    </row>
    <row r="3398" spans="1:6" x14ac:dyDescent="0.25">
      <c r="A3398" s="12">
        <v>2384.83</v>
      </c>
      <c r="B3398" s="26">
        <v>43028</v>
      </c>
      <c r="C3398" s="5">
        <v>88278</v>
      </c>
      <c r="D3398" s="12">
        <v>36774.379999999997</v>
      </c>
      <c r="E3398" s="27">
        <v>0.967615012</v>
      </c>
      <c r="F3398" s="5" t="str">
        <f t="shared" si="53"/>
        <v>Not an Outlier</v>
      </c>
    </row>
    <row r="3399" spans="1:6" x14ac:dyDescent="0.25">
      <c r="A3399" s="12">
        <v>2385.2600000000002</v>
      </c>
      <c r="B3399" s="26">
        <v>43336</v>
      </c>
      <c r="C3399" s="5">
        <v>308984</v>
      </c>
      <c r="D3399" s="12">
        <v>17018.66</v>
      </c>
      <c r="E3399" s="27">
        <v>0.93756774600000004</v>
      </c>
      <c r="F3399" s="5" t="str">
        <f t="shared" si="53"/>
        <v>Not an Outlier</v>
      </c>
    </row>
    <row r="3400" spans="1:6" x14ac:dyDescent="0.25">
      <c r="A3400" s="12">
        <v>2385.59</v>
      </c>
      <c r="B3400" s="26">
        <v>43266</v>
      </c>
      <c r="C3400" s="5">
        <v>308967</v>
      </c>
      <c r="D3400" s="12">
        <v>16494.400000000001</v>
      </c>
      <c r="E3400" s="27">
        <v>0.95974798100000003</v>
      </c>
      <c r="F3400" s="5" t="str">
        <f t="shared" si="53"/>
        <v>Not an Outlier</v>
      </c>
    </row>
    <row r="3401" spans="1:6" x14ac:dyDescent="0.25">
      <c r="A3401" s="12">
        <v>2387.5</v>
      </c>
      <c r="B3401" s="26">
        <v>43007</v>
      </c>
      <c r="C3401" s="5">
        <v>308966</v>
      </c>
      <c r="D3401" s="12">
        <v>17678.150000000001</v>
      </c>
      <c r="E3401" s="27">
        <v>0.96745857099999999</v>
      </c>
      <c r="F3401" s="5" t="str">
        <f t="shared" si="53"/>
        <v>Not an Outlier</v>
      </c>
    </row>
    <row r="3402" spans="1:6" x14ac:dyDescent="0.25">
      <c r="A3402" s="12">
        <v>2388.4</v>
      </c>
      <c r="B3402" s="26">
        <v>43287</v>
      </c>
      <c r="C3402" s="5">
        <v>88278</v>
      </c>
      <c r="D3402" s="12">
        <v>20836.52</v>
      </c>
      <c r="E3402" s="27">
        <v>1.0000009999999999</v>
      </c>
      <c r="F3402" s="5" t="str">
        <f t="shared" si="53"/>
        <v>Not an Outlier</v>
      </c>
    </row>
    <row r="3403" spans="1:6" x14ac:dyDescent="0.25">
      <c r="A3403" s="12">
        <v>2388.6</v>
      </c>
      <c r="B3403" s="26">
        <v>43343</v>
      </c>
      <c r="C3403" s="5">
        <v>308731</v>
      </c>
      <c r="D3403" s="12">
        <v>13492.45</v>
      </c>
      <c r="E3403" s="27">
        <v>0.99186289900000002</v>
      </c>
      <c r="F3403" s="5" t="str">
        <f t="shared" si="53"/>
        <v>Not an Outlier</v>
      </c>
    </row>
    <row r="3404" spans="1:6" x14ac:dyDescent="0.25">
      <c r="A3404" s="12">
        <v>2389.67</v>
      </c>
      <c r="B3404" s="26">
        <v>42951</v>
      </c>
      <c r="C3404" s="5">
        <v>90422</v>
      </c>
      <c r="D3404" s="12">
        <v>7435.2</v>
      </c>
      <c r="E3404" s="27">
        <v>0.96676523400000003</v>
      </c>
      <c r="F3404" s="5" t="str">
        <f t="shared" si="53"/>
        <v>Not an Outlier</v>
      </c>
    </row>
    <row r="3405" spans="1:6" x14ac:dyDescent="0.25">
      <c r="A3405" s="12">
        <v>2390.14</v>
      </c>
      <c r="B3405" s="26">
        <v>43427</v>
      </c>
      <c r="C3405" s="5">
        <v>308730</v>
      </c>
      <c r="D3405" s="12">
        <v>10648.42</v>
      </c>
      <c r="E3405" s="27">
        <v>0.98952979600000002</v>
      </c>
      <c r="F3405" s="5" t="str">
        <f t="shared" si="53"/>
        <v>Not an Outlier</v>
      </c>
    </row>
    <row r="3406" spans="1:6" x14ac:dyDescent="0.25">
      <c r="A3406" s="12">
        <v>2391.13</v>
      </c>
      <c r="B3406" s="26">
        <v>43357</v>
      </c>
      <c r="C3406" s="5">
        <v>308966</v>
      </c>
      <c r="D3406" s="12">
        <v>16642.95</v>
      </c>
      <c r="E3406" s="27">
        <v>0.96672271799999998</v>
      </c>
      <c r="F3406" s="5" t="str">
        <f t="shared" si="53"/>
        <v>Not an Outlier</v>
      </c>
    </row>
    <row r="3407" spans="1:6" x14ac:dyDescent="0.25">
      <c r="A3407" s="12">
        <v>2391.25</v>
      </c>
      <c r="B3407" s="26">
        <v>43161</v>
      </c>
      <c r="C3407" s="5">
        <v>88278</v>
      </c>
      <c r="D3407" s="12">
        <v>36183.660000000003</v>
      </c>
      <c r="E3407" s="27">
        <v>0.97043136100000005</v>
      </c>
      <c r="F3407" s="5" t="str">
        <f t="shared" si="53"/>
        <v>Not an Outlier</v>
      </c>
    </row>
    <row r="3408" spans="1:6" x14ac:dyDescent="0.25">
      <c r="A3408" s="12">
        <v>2394.2399999999998</v>
      </c>
      <c r="B3408" s="26">
        <v>43028</v>
      </c>
      <c r="C3408" s="5">
        <v>308967</v>
      </c>
      <c r="D3408" s="12">
        <v>19467.3</v>
      </c>
      <c r="E3408" s="27">
        <v>0.98732818899999997</v>
      </c>
      <c r="F3408" s="5" t="str">
        <f t="shared" si="53"/>
        <v>Not an Outlier</v>
      </c>
    </row>
    <row r="3409" spans="1:6" x14ac:dyDescent="0.25">
      <c r="A3409" s="12">
        <v>2395.79</v>
      </c>
      <c r="B3409" s="26">
        <v>42881</v>
      </c>
      <c r="C3409" s="5">
        <v>300375</v>
      </c>
      <c r="D3409" s="12">
        <v>29844.57</v>
      </c>
      <c r="E3409" s="27">
        <v>0.98014659900000001</v>
      </c>
      <c r="F3409" s="5" t="str">
        <f t="shared" si="53"/>
        <v>Not an Outlier</v>
      </c>
    </row>
    <row r="3410" spans="1:6" x14ac:dyDescent="0.25">
      <c r="A3410" s="12">
        <v>2396.33</v>
      </c>
      <c r="B3410" s="26">
        <v>43154</v>
      </c>
      <c r="C3410" s="5">
        <v>86594</v>
      </c>
      <c r="D3410" s="12">
        <v>39771.85</v>
      </c>
      <c r="E3410" s="27">
        <v>0.98502783900000002</v>
      </c>
      <c r="F3410" s="5" t="str">
        <f t="shared" si="53"/>
        <v>Not an Outlier</v>
      </c>
    </row>
    <row r="3411" spans="1:6" x14ac:dyDescent="0.25">
      <c r="A3411" s="12">
        <v>2397.17</v>
      </c>
      <c r="B3411" s="26">
        <v>42797</v>
      </c>
      <c r="C3411" s="5">
        <v>86253</v>
      </c>
      <c r="D3411" s="12">
        <v>27223.26</v>
      </c>
      <c r="E3411" s="27">
        <v>0.98148248100000002</v>
      </c>
      <c r="F3411" s="5" t="str">
        <f t="shared" si="53"/>
        <v>Not an Outlier</v>
      </c>
    </row>
    <row r="3412" spans="1:6" x14ac:dyDescent="0.25">
      <c r="A3412" s="12">
        <v>2397.1799999999998</v>
      </c>
      <c r="B3412" s="26">
        <v>43280</v>
      </c>
      <c r="C3412" s="5">
        <v>90230</v>
      </c>
      <c r="D3412" s="12">
        <v>13914.61</v>
      </c>
      <c r="E3412" s="27">
        <v>1.0000009999999999</v>
      </c>
      <c r="F3412" s="5" t="str">
        <f t="shared" si="53"/>
        <v>Not an Outlier</v>
      </c>
    </row>
    <row r="3413" spans="1:6" x14ac:dyDescent="0.25">
      <c r="A3413" s="12">
        <v>2397.4499999999998</v>
      </c>
      <c r="B3413" s="26">
        <v>43252</v>
      </c>
      <c r="C3413" s="5">
        <v>86606</v>
      </c>
      <c r="D3413" s="12">
        <v>5369.37</v>
      </c>
      <c r="E3413" s="27">
        <v>0.85714385699999995</v>
      </c>
      <c r="F3413" s="5" t="str">
        <f t="shared" si="53"/>
        <v>Not an Outlier</v>
      </c>
    </row>
    <row r="3414" spans="1:6" x14ac:dyDescent="0.25">
      <c r="A3414" s="12">
        <v>2398.11</v>
      </c>
      <c r="B3414" s="26">
        <v>42993</v>
      </c>
      <c r="C3414" s="5">
        <v>308966</v>
      </c>
      <c r="D3414" s="12">
        <v>17581.38</v>
      </c>
      <c r="E3414" s="27">
        <v>0.97561477500000005</v>
      </c>
      <c r="F3414" s="5" t="str">
        <f t="shared" si="53"/>
        <v>Not an Outlier</v>
      </c>
    </row>
    <row r="3415" spans="1:6" x14ac:dyDescent="0.25">
      <c r="A3415" s="12">
        <v>2398.48</v>
      </c>
      <c r="B3415" s="26">
        <v>43042</v>
      </c>
      <c r="C3415" s="5">
        <v>90422</v>
      </c>
      <c r="D3415" s="12">
        <v>6383.06</v>
      </c>
      <c r="E3415" s="27">
        <v>0.92366584200000001</v>
      </c>
      <c r="F3415" s="5" t="str">
        <f t="shared" si="53"/>
        <v>Not an Outlier</v>
      </c>
    </row>
    <row r="3416" spans="1:6" x14ac:dyDescent="0.25">
      <c r="A3416" s="12">
        <v>2399.65</v>
      </c>
      <c r="B3416" s="26">
        <v>42951</v>
      </c>
      <c r="C3416" s="5">
        <v>86253</v>
      </c>
      <c r="D3416" s="12">
        <v>26206.39</v>
      </c>
      <c r="E3416" s="27">
        <v>0.98546995599999998</v>
      </c>
      <c r="F3416" s="5" t="str">
        <f t="shared" si="53"/>
        <v>Not an Outlier</v>
      </c>
    </row>
    <row r="3417" spans="1:6" x14ac:dyDescent="0.25">
      <c r="A3417" s="12">
        <v>2399.75</v>
      </c>
      <c r="B3417" s="26">
        <v>43287</v>
      </c>
      <c r="C3417" s="5">
        <v>308966</v>
      </c>
      <c r="D3417" s="12">
        <v>16468.189999999999</v>
      </c>
      <c r="E3417" s="27">
        <v>0.95462477899999998</v>
      </c>
      <c r="F3417" s="5" t="str">
        <f t="shared" si="53"/>
        <v>Not an Outlier</v>
      </c>
    </row>
    <row r="3418" spans="1:6" x14ac:dyDescent="0.25">
      <c r="A3418" s="12">
        <v>2400.39</v>
      </c>
      <c r="B3418" s="26">
        <v>43077</v>
      </c>
      <c r="C3418" s="5">
        <v>308966</v>
      </c>
      <c r="D3418" s="12">
        <v>16955.52</v>
      </c>
      <c r="E3418" s="27">
        <v>0.96911550599999996</v>
      </c>
      <c r="F3418" s="5" t="str">
        <f t="shared" si="53"/>
        <v>Not an Outlier</v>
      </c>
    </row>
    <row r="3419" spans="1:6" x14ac:dyDescent="0.25">
      <c r="A3419" s="12">
        <v>2401</v>
      </c>
      <c r="B3419" s="26">
        <v>43217</v>
      </c>
      <c r="C3419" s="5">
        <v>86215</v>
      </c>
      <c r="D3419" s="12">
        <v>14776.29</v>
      </c>
      <c r="E3419" s="27">
        <v>0.86679890000000004</v>
      </c>
      <c r="F3419" s="5" t="str">
        <f t="shared" si="53"/>
        <v>Not an Outlier</v>
      </c>
    </row>
    <row r="3420" spans="1:6" x14ac:dyDescent="0.25">
      <c r="A3420" s="12">
        <v>2401.33</v>
      </c>
      <c r="B3420" s="26">
        <v>42958</v>
      </c>
      <c r="C3420" s="5">
        <v>300375</v>
      </c>
      <c r="D3420" s="12">
        <v>28935.58</v>
      </c>
      <c r="E3420" s="27">
        <v>0.98337212600000001</v>
      </c>
      <c r="F3420" s="5" t="str">
        <f t="shared" si="53"/>
        <v>Not an Outlier</v>
      </c>
    </row>
    <row r="3421" spans="1:6" x14ac:dyDescent="0.25">
      <c r="A3421" s="12">
        <v>2401.62</v>
      </c>
      <c r="B3421" s="26">
        <v>43014</v>
      </c>
      <c r="C3421" s="5">
        <v>335504</v>
      </c>
      <c r="D3421" s="12">
        <v>22791.72</v>
      </c>
      <c r="E3421" s="27">
        <v>0.96188059999999997</v>
      </c>
      <c r="F3421" s="5" t="str">
        <f t="shared" si="53"/>
        <v>Not an Outlier</v>
      </c>
    </row>
    <row r="3422" spans="1:6" x14ac:dyDescent="0.25">
      <c r="A3422" s="12">
        <v>2403.4</v>
      </c>
      <c r="B3422" s="26">
        <v>43336</v>
      </c>
      <c r="C3422" s="5">
        <v>236506</v>
      </c>
      <c r="D3422" s="12">
        <v>15869.92</v>
      </c>
      <c r="E3422" s="27">
        <v>0.42857242899999998</v>
      </c>
      <c r="F3422" s="5" t="str">
        <f t="shared" si="53"/>
        <v>Not an Outlier</v>
      </c>
    </row>
    <row r="3423" spans="1:6" x14ac:dyDescent="0.25">
      <c r="A3423" s="12">
        <v>2404.58</v>
      </c>
      <c r="B3423" s="26">
        <v>42881</v>
      </c>
      <c r="C3423" s="5">
        <v>335504</v>
      </c>
      <c r="D3423" s="12">
        <v>26012.17</v>
      </c>
      <c r="E3423" s="27">
        <v>0.98234449899999998</v>
      </c>
      <c r="F3423" s="5" t="str">
        <f t="shared" si="53"/>
        <v>Not an Outlier</v>
      </c>
    </row>
    <row r="3424" spans="1:6" x14ac:dyDescent="0.25">
      <c r="A3424" s="12">
        <v>2404.7399999999998</v>
      </c>
      <c r="B3424" s="26">
        <v>43196</v>
      </c>
      <c r="C3424" s="5">
        <v>86594</v>
      </c>
      <c r="D3424" s="12">
        <v>37554.230000000003</v>
      </c>
      <c r="E3424" s="27">
        <v>0.93944915900000003</v>
      </c>
      <c r="F3424" s="5" t="str">
        <f t="shared" si="53"/>
        <v>Not an Outlier</v>
      </c>
    </row>
    <row r="3425" spans="1:6" x14ac:dyDescent="0.25">
      <c r="A3425" s="12">
        <v>2405.58</v>
      </c>
      <c r="B3425" s="26">
        <v>43301</v>
      </c>
      <c r="C3425" s="5">
        <v>236505</v>
      </c>
      <c r="D3425" s="12">
        <v>10619.59</v>
      </c>
      <c r="E3425" s="27">
        <v>1.0000009999999999</v>
      </c>
      <c r="F3425" s="5" t="str">
        <f t="shared" si="53"/>
        <v>Not an Outlier</v>
      </c>
    </row>
    <row r="3426" spans="1:6" x14ac:dyDescent="0.25">
      <c r="A3426" s="12">
        <v>2405.83</v>
      </c>
      <c r="B3426" s="26">
        <v>43189</v>
      </c>
      <c r="C3426" s="5">
        <v>86594</v>
      </c>
      <c r="D3426" s="12">
        <v>38189.050000000003</v>
      </c>
      <c r="E3426" s="27">
        <v>0.95046714600000004</v>
      </c>
      <c r="F3426" s="5" t="str">
        <f t="shared" si="53"/>
        <v>Not an Outlier</v>
      </c>
    </row>
    <row r="3427" spans="1:6" x14ac:dyDescent="0.25">
      <c r="A3427" s="12">
        <v>2405.86</v>
      </c>
      <c r="B3427" s="26">
        <v>43189</v>
      </c>
      <c r="C3427" s="5">
        <v>335504</v>
      </c>
      <c r="D3427" s="12">
        <v>22703.5</v>
      </c>
      <c r="E3427" s="27">
        <v>0.93068848199999998</v>
      </c>
      <c r="F3427" s="5" t="str">
        <f t="shared" si="53"/>
        <v>Not an Outlier</v>
      </c>
    </row>
    <row r="3428" spans="1:6" x14ac:dyDescent="0.25">
      <c r="A3428" s="12">
        <v>2405.91</v>
      </c>
      <c r="B3428" s="26">
        <v>43084</v>
      </c>
      <c r="C3428" s="5">
        <v>308968</v>
      </c>
      <c r="D3428" s="12">
        <v>11211.75</v>
      </c>
      <c r="E3428" s="27">
        <v>0.95191617299999998</v>
      </c>
      <c r="F3428" s="5" t="str">
        <f t="shared" si="53"/>
        <v>Not an Outlier</v>
      </c>
    </row>
    <row r="3429" spans="1:6" x14ac:dyDescent="0.25">
      <c r="A3429" s="12">
        <v>2405.91</v>
      </c>
      <c r="B3429" s="26">
        <v>43252</v>
      </c>
      <c r="C3429" s="5">
        <v>88278</v>
      </c>
      <c r="D3429" s="12">
        <v>24527.99</v>
      </c>
      <c r="E3429" s="27">
        <v>1.0000009999999999</v>
      </c>
      <c r="F3429" s="5" t="str">
        <f t="shared" si="53"/>
        <v>Not an Outlier</v>
      </c>
    </row>
    <row r="3430" spans="1:6" x14ac:dyDescent="0.25">
      <c r="A3430" s="12">
        <v>2408.84</v>
      </c>
      <c r="B3430" s="26">
        <v>42958</v>
      </c>
      <c r="C3430" s="5">
        <v>90422</v>
      </c>
      <c r="D3430" s="12">
        <v>7581.29</v>
      </c>
      <c r="E3430" s="27">
        <v>0.95751209400000004</v>
      </c>
      <c r="F3430" s="5" t="str">
        <f t="shared" si="53"/>
        <v>Not an Outlier</v>
      </c>
    </row>
    <row r="3431" spans="1:6" x14ac:dyDescent="0.25">
      <c r="A3431" s="12">
        <v>2408.86</v>
      </c>
      <c r="B3431" s="26">
        <v>42965</v>
      </c>
      <c r="C3431" s="5">
        <v>308967</v>
      </c>
      <c r="D3431" s="12">
        <v>19174.78</v>
      </c>
      <c r="E3431" s="27">
        <v>0.98261757599999999</v>
      </c>
      <c r="F3431" s="5" t="str">
        <f t="shared" si="53"/>
        <v>Not an Outlier</v>
      </c>
    </row>
    <row r="3432" spans="1:6" x14ac:dyDescent="0.25">
      <c r="A3432" s="12">
        <v>2409.1799999999998</v>
      </c>
      <c r="B3432" s="26">
        <v>43315</v>
      </c>
      <c r="C3432" s="5">
        <v>315866</v>
      </c>
      <c r="D3432" s="12">
        <v>8513.75</v>
      </c>
      <c r="E3432" s="27">
        <v>1.0000009999999999</v>
      </c>
      <c r="F3432" s="5" t="str">
        <f t="shared" si="53"/>
        <v>Not an Outlier</v>
      </c>
    </row>
    <row r="3433" spans="1:6" x14ac:dyDescent="0.25">
      <c r="A3433" s="12">
        <v>2409.21</v>
      </c>
      <c r="B3433" s="26">
        <v>43224</v>
      </c>
      <c r="C3433" s="5">
        <v>308967</v>
      </c>
      <c r="D3433" s="12">
        <v>17415.830000000002</v>
      </c>
      <c r="E3433" s="27">
        <v>0.97472816799999995</v>
      </c>
      <c r="F3433" s="5" t="str">
        <f t="shared" si="53"/>
        <v>Not an Outlier</v>
      </c>
    </row>
    <row r="3434" spans="1:6" x14ac:dyDescent="0.25">
      <c r="A3434" s="12">
        <v>2409.3200000000002</v>
      </c>
      <c r="B3434" s="26">
        <v>42776</v>
      </c>
      <c r="C3434" s="5">
        <v>300375</v>
      </c>
      <c r="D3434" s="12">
        <v>29438.36</v>
      </c>
      <c r="E3434" s="27">
        <v>0.95430563599999996</v>
      </c>
      <c r="F3434" s="5" t="str">
        <f t="shared" si="53"/>
        <v>Not an Outlier</v>
      </c>
    </row>
    <row r="3435" spans="1:6" x14ac:dyDescent="0.25">
      <c r="A3435" s="12">
        <v>2409.63</v>
      </c>
      <c r="B3435" s="26">
        <v>43112</v>
      </c>
      <c r="C3435" s="5">
        <v>335504</v>
      </c>
      <c r="D3435" s="12">
        <v>23763.06</v>
      </c>
      <c r="E3435" s="27">
        <v>0.97092138400000005</v>
      </c>
      <c r="F3435" s="5" t="str">
        <f t="shared" si="53"/>
        <v>Not an Outlier</v>
      </c>
    </row>
    <row r="3436" spans="1:6" x14ac:dyDescent="0.25">
      <c r="A3436" s="12">
        <v>2411.7399999999998</v>
      </c>
      <c r="B3436" s="26">
        <v>43266</v>
      </c>
      <c r="C3436" s="5">
        <v>308731</v>
      </c>
      <c r="D3436" s="12">
        <v>13959.06</v>
      </c>
      <c r="E3436" s="27">
        <v>0.99235234500000002</v>
      </c>
      <c r="F3436" s="5" t="str">
        <f t="shared" si="53"/>
        <v>Not an Outlier</v>
      </c>
    </row>
    <row r="3437" spans="1:6" x14ac:dyDescent="0.25">
      <c r="A3437" s="12">
        <v>2411.7600000000002</v>
      </c>
      <c r="B3437" s="26">
        <v>43245</v>
      </c>
      <c r="C3437" s="5">
        <v>88278</v>
      </c>
      <c r="D3437" s="12">
        <v>25248.7</v>
      </c>
      <c r="E3437" s="27">
        <v>1.0000009999999999</v>
      </c>
      <c r="F3437" s="5" t="str">
        <f t="shared" si="53"/>
        <v>Not an Outlier</v>
      </c>
    </row>
    <row r="3438" spans="1:6" x14ac:dyDescent="0.25">
      <c r="A3438" s="12">
        <v>2411.89</v>
      </c>
      <c r="B3438" s="26">
        <v>42790</v>
      </c>
      <c r="C3438" s="5">
        <v>308966</v>
      </c>
      <c r="D3438" s="12">
        <v>24475.49</v>
      </c>
      <c r="E3438" s="27">
        <v>0.98895491999999996</v>
      </c>
      <c r="F3438" s="5" t="str">
        <f t="shared" si="53"/>
        <v>Not an Outlier</v>
      </c>
    </row>
    <row r="3439" spans="1:6" x14ac:dyDescent="0.25">
      <c r="A3439" s="12">
        <v>2412.1999999999998</v>
      </c>
      <c r="B3439" s="26">
        <v>43315</v>
      </c>
      <c r="C3439" s="5">
        <v>335594</v>
      </c>
      <c r="D3439" s="12">
        <v>5428.68</v>
      </c>
      <c r="E3439" s="27">
        <v>9.9999999990000009E-7</v>
      </c>
      <c r="F3439" s="5" t="str">
        <f t="shared" si="53"/>
        <v>Not an Outlier</v>
      </c>
    </row>
    <row r="3440" spans="1:6" x14ac:dyDescent="0.25">
      <c r="A3440" s="12">
        <v>2412.29</v>
      </c>
      <c r="B3440" s="26">
        <v>43168</v>
      </c>
      <c r="C3440" s="5">
        <v>86594</v>
      </c>
      <c r="D3440" s="12">
        <v>39781.56</v>
      </c>
      <c r="E3440" s="27">
        <v>0.97061970200000003</v>
      </c>
      <c r="F3440" s="5" t="str">
        <f t="shared" si="53"/>
        <v>Not an Outlier</v>
      </c>
    </row>
    <row r="3441" spans="1:6" x14ac:dyDescent="0.25">
      <c r="A3441" s="12">
        <v>2412.42</v>
      </c>
      <c r="B3441" s="26">
        <v>43273</v>
      </c>
      <c r="C3441" s="5">
        <v>308731</v>
      </c>
      <c r="D3441" s="12">
        <v>14146.09</v>
      </c>
      <c r="E3441" s="27">
        <v>0.99350375499999999</v>
      </c>
      <c r="F3441" s="5" t="str">
        <f t="shared" si="53"/>
        <v>Not an Outlier</v>
      </c>
    </row>
    <row r="3442" spans="1:6" x14ac:dyDescent="0.25">
      <c r="A3442" s="12">
        <v>2412.94</v>
      </c>
      <c r="B3442" s="26">
        <v>43406</v>
      </c>
      <c r="C3442" s="5">
        <v>308731</v>
      </c>
      <c r="D3442" s="12">
        <v>13548.74</v>
      </c>
      <c r="E3442" s="27">
        <v>0.99054298500000004</v>
      </c>
      <c r="F3442" s="5" t="str">
        <f t="shared" si="53"/>
        <v>Not an Outlier</v>
      </c>
    </row>
    <row r="3443" spans="1:6" x14ac:dyDescent="0.25">
      <c r="A3443" s="12">
        <v>2413.19</v>
      </c>
      <c r="B3443" s="26">
        <v>42979</v>
      </c>
      <c r="C3443" s="5">
        <v>88278</v>
      </c>
      <c r="D3443" s="12">
        <v>40470.14</v>
      </c>
      <c r="E3443" s="27">
        <v>0.97628595799999995</v>
      </c>
      <c r="F3443" s="5" t="str">
        <f t="shared" si="53"/>
        <v>Not an Outlier</v>
      </c>
    </row>
    <row r="3444" spans="1:6" x14ac:dyDescent="0.25">
      <c r="A3444" s="12">
        <v>2414.2800000000002</v>
      </c>
      <c r="B3444" s="26">
        <v>43245</v>
      </c>
      <c r="C3444" s="5">
        <v>86606</v>
      </c>
      <c r="D3444" s="12">
        <v>5937.48</v>
      </c>
      <c r="E3444" s="27">
        <v>1.0000009999999999</v>
      </c>
      <c r="F3444" s="5" t="str">
        <f t="shared" si="53"/>
        <v>Not an Outlier</v>
      </c>
    </row>
    <row r="3445" spans="1:6" x14ac:dyDescent="0.25">
      <c r="A3445" s="12">
        <v>2415.52</v>
      </c>
      <c r="B3445" s="26">
        <v>43287</v>
      </c>
      <c r="C3445" s="5">
        <v>308967</v>
      </c>
      <c r="D3445" s="12">
        <v>16220.65</v>
      </c>
      <c r="E3445" s="27">
        <v>0.94832926699999998</v>
      </c>
      <c r="F3445" s="5" t="str">
        <f t="shared" si="53"/>
        <v>Not an Outlier</v>
      </c>
    </row>
    <row r="3446" spans="1:6" x14ac:dyDescent="0.25">
      <c r="A3446" s="12">
        <v>2416.7399999999998</v>
      </c>
      <c r="B3446" s="26">
        <v>43245</v>
      </c>
      <c r="C3446" s="5">
        <v>308967</v>
      </c>
      <c r="D3446" s="12">
        <v>16903.82</v>
      </c>
      <c r="E3446" s="27">
        <v>0.95481903999999995</v>
      </c>
      <c r="F3446" s="5" t="str">
        <f t="shared" si="53"/>
        <v>Not an Outlier</v>
      </c>
    </row>
    <row r="3447" spans="1:6" x14ac:dyDescent="0.25">
      <c r="A3447" s="12">
        <v>2417.84</v>
      </c>
      <c r="B3447" s="26">
        <v>43371</v>
      </c>
      <c r="C3447" s="5">
        <v>308966</v>
      </c>
      <c r="D3447" s="12">
        <v>17256.61</v>
      </c>
      <c r="E3447" s="27">
        <v>0.96622725899999995</v>
      </c>
      <c r="F3447" s="5" t="str">
        <f t="shared" si="53"/>
        <v>Not an Outlier</v>
      </c>
    </row>
    <row r="3448" spans="1:6" x14ac:dyDescent="0.25">
      <c r="A3448" s="12">
        <v>2418.0100000000002</v>
      </c>
      <c r="B3448" s="26">
        <v>43238</v>
      </c>
      <c r="C3448" s="5">
        <v>335504</v>
      </c>
      <c r="D3448" s="12">
        <v>19248.11</v>
      </c>
      <c r="E3448" s="27">
        <v>0.50000100000000003</v>
      </c>
      <c r="F3448" s="5" t="str">
        <f t="shared" si="53"/>
        <v>Not an Outlier</v>
      </c>
    </row>
    <row r="3449" spans="1:6" x14ac:dyDescent="0.25">
      <c r="A3449" s="12">
        <v>2418.4</v>
      </c>
      <c r="B3449" s="26">
        <v>42902</v>
      </c>
      <c r="C3449" s="5">
        <v>308966</v>
      </c>
      <c r="D3449" s="12">
        <v>22359.52</v>
      </c>
      <c r="E3449" s="27">
        <v>0.99365728600000003</v>
      </c>
      <c r="F3449" s="5" t="str">
        <f t="shared" si="53"/>
        <v>Not an Outlier</v>
      </c>
    </row>
    <row r="3450" spans="1:6" x14ac:dyDescent="0.25">
      <c r="A3450" s="12">
        <v>2419.2800000000002</v>
      </c>
      <c r="B3450" s="26">
        <v>43056</v>
      </c>
      <c r="C3450" s="5">
        <v>308968</v>
      </c>
      <c r="D3450" s="12">
        <v>11343.99</v>
      </c>
      <c r="E3450" s="27">
        <v>0.96033674700000005</v>
      </c>
      <c r="F3450" s="5" t="str">
        <f t="shared" si="53"/>
        <v>Not an Outlier</v>
      </c>
    </row>
    <row r="3451" spans="1:6" x14ac:dyDescent="0.25">
      <c r="A3451" s="12">
        <v>2419.69</v>
      </c>
      <c r="B3451" s="26">
        <v>42965</v>
      </c>
      <c r="C3451" s="5">
        <v>86594</v>
      </c>
      <c r="D3451" s="12">
        <v>43001.1</v>
      </c>
      <c r="E3451" s="27">
        <v>0.982427304</v>
      </c>
      <c r="F3451" s="5" t="str">
        <f t="shared" si="53"/>
        <v>Not an Outlier</v>
      </c>
    </row>
    <row r="3452" spans="1:6" x14ac:dyDescent="0.25">
      <c r="A3452" s="12">
        <v>2419.7399999999998</v>
      </c>
      <c r="B3452" s="26">
        <v>43154</v>
      </c>
      <c r="C3452" s="5">
        <v>308965</v>
      </c>
      <c r="D3452" s="12">
        <v>15073</v>
      </c>
      <c r="E3452" s="27">
        <v>0.97907706500000002</v>
      </c>
      <c r="F3452" s="5" t="str">
        <f t="shared" si="53"/>
        <v>Not an Outlier</v>
      </c>
    </row>
    <row r="3453" spans="1:6" x14ac:dyDescent="0.25">
      <c r="A3453" s="12">
        <v>2419.91</v>
      </c>
      <c r="B3453" s="26">
        <v>43140</v>
      </c>
      <c r="C3453" s="5">
        <v>308968</v>
      </c>
      <c r="D3453" s="12">
        <v>11097.66</v>
      </c>
      <c r="E3453" s="27">
        <v>0.95115042500000002</v>
      </c>
      <c r="F3453" s="5" t="str">
        <f t="shared" si="53"/>
        <v>Not an Outlier</v>
      </c>
    </row>
    <row r="3454" spans="1:6" x14ac:dyDescent="0.25">
      <c r="A3454" s="12">
        <v>2420.06</v>
      </c>
      <c r="B3454" s="26">
        <v>43224</v>
      </c>
      <c r="C3454" s="5">
        <v>86215</v>
      </c>
      <c r="D3454" s="12">
        <v>14314.57</v>
      </c>
      <c r="E3454" s="27">
        <v>1.0000009999999999</v>
      </c>
      <c r="F3454" s="5" t="str">
        <f t="shared" si="53"/>
        <v>Not an Outlier</v>
      </c>
    </row>
    <row r="3455" spans="1:6" x14ac:dyDescent="0.25">
      <c r="A3455" s="12">
        <v>2420.34</v>
      </c>
      <c r="B3455" s="26">
        <v>43098</v>
      </c>
      <c r="C3455" s="5">
        <v>90230</v>
      </c>
      <c r="D3455" s="12">
        <v>25311.59</v>
      </c>
      <c r="E3455" s="27">
        <v>0.91089208899999996</v>
      </c>
      <c r="F3455" s="5" t="str">
        <f t="shared" si="53"/>
        <v>Not an Outlier</v>
      </c>
    </row>
    <row r="3456" spans="1:6" x14ac:dyDescent="0.25">
      <c r="A3456" s="12">
        <v>2420.7199999999998</v>
      </c>
      <c r="B3456" s="26">
        <v>43133</v>
      </c>
      <c r="C3456" s="5">
        <v>166753</v>
      </c>
      <c r="D3456" s="12">
        <v>38258.67</v>
      </c>
      <c r="E3456" s="27">
        <v>0.97634709399999997</v>
      </c>
      <c r="F3456" s="5" t="str">
        <f t="shared" si="53"/>
        <v>Not an Outlier</v>
      </c>
    </row>
    <row r="3457" spans="1:6" x14ac:dyDescent="0.25">
      <c r="A3457" s="12">
        <v>2421.11</v>
      </c>
      <c r="B3457" s="26">
        <v>42944</v>
      </c>
      <c r="C3457" s="5">
        <v>300375</v>
      </c>
      <c r="D3457" s="12">
        <v>29280.82</v>
      </c>
      <c r="E3457" s="27">
        <v>0.98478935999999995</v>
      </c>
      <c r="F3457" s="5" t="str">
        <f t="shared" si="53"/>
        <v>Not an Outlier</v>
      </c>
    </row>
    <row r="3458" spans="1:6" x14ac:dyDescent="0.25">
      <c r="A3458" s="12">
        <v>2422</v>
      </c>
      <c r="B3458" s="26">
        <v>42874</v>
      </c>
      <c r="C3458" s="5">
        <v>308966</v>
      </c>
      <c r="D3458" s="12">
        <v>23929.77</v>
      </c>
      <c r="E3458" s="27">
        <v>0.99011469299999999</v>
      </c>
      <c r="F3458" s="5" t="str">
        <f t="shared" ref="F3458:F3521" si="54">IF(OR(A3458&gt;$I$8,A3458&lt;$I$9), "Outlier", "Not an Outlier")</f>
        <v>Not an Outlier</v>
      </c>
    </row>
    <row r="3459" spans="1:6" x14ac:dyDescent="0.25">
      <c r="A3459" s="12">
        <v>2422.1799999999998</v>
      </c>
      <c r="B3459" s="26">
        <v>42825</v>
      </c>
      <c r="C3459" s="5">
        <v>308966</v>
      </c>
      <c r="D3459" s="12">
        <v>23743.24</v>
      </c>
      <c r="E3459" s="27">
        <v>0.99497546000000003</v>
      </c>
      <c r="F3459" s="5" t="str">
        <f t="shared" si="54"/>
        <v>Not an Outlier</v>
      </c>
    </row>
    <row r="3460" spans="1:6" x14ac:dyDescent="0.25">
      <c r="A3460" s="12">
        <v>2423.27</v>
      </c>
      <c r="B3460" s="26">
        <v>43231</v>
      </c>
      <c r="C3460" s="5">
        <v>308967</v>
      </c>
      <c r="D3460" s="12">
        <v>17186.189999999999</v>
      </c>
      <c r="E3460" s="27">
        <v>0.97169214599999998</v>
      </c>
      <c r="F3460" s="5" t="str">
        <f t="shared" si="54"/>
        <v>Not an Outlier</v>
      </c>
    </row>
    <row r="3461" spans="1:6" x14ac:dyDescent="0.25">
      <c r="A3461" s="12">
        <v>2426.5100000000002</v>
      </c>
      <c r="B3461" s="26">
        <v>42790</v>
      </c>
      <c r="C3461" s="5">
        <v>90313</v>
      </c>
      <c r="D3461" s="12">
        <v>70846.880000000005</v>
      </c>
      <c r="E3461" s="27">
        <v>0.98664366800000003</v>
      </c>
      <c r="F3461" s="5" t="str">
        <f t="shared" si="54"/>
        <v>Not an Outlier</v>
      </c>
    </row>
    <row r="3462" spans="1:6" x14ac:dyDescent="0.25">
      <c r="A3462" s="12">
        <v>2428.92</v>
      </c>
      <c r="B3462" s="26">
        <v>42825</v>
      </c>
      <c r="C3462" s="5">
        <v>335504</v>
      </c>
      <c r="D3462" s="12">
        <v>25823.9</v>
      </c>
      <c r="E3462" s="27">
        <v>0.98413847499999996</v>
      </c>
      <c r="F3462" s="5" t="str">
        <f t="shared" si="54"/>
        <v>Not an Outlier</v>
      </c>
    </row>
    <row r="3463" spans="1:6" x14ac:dyDescent="0.25">
      <c r="A3463" s="12">
        <v>2431.27</v>
      </c>
      <c r="B3463" s="26">
        <v>43448</v>
      </c>
      <c r="C3463" s="5">
        <v>308727</v>
      </c>
      <c r="D3463" s="12">
        <v>14929.21</v>
      </c>
      <c r="E3463" s="27">
        <v>0.99159763899999998</v>
      </c>
      <c r="F3463" s="5" t="str">
        <f t="shared" si="54"/>
        <v>Not an Outlier</v>
      </c>
    </row>
    <row r="3464" spans="1:6" x14ac:dyDescent="0.25">
      <c r="A3464" s="12">
        <v>2431.5</v>
      </c>
      <c r="B3464" s="26">
        <v>42783</v>
      </c>
      <c r="C3464" s="5">
        <v>236506</v>
      </c>
      <c r="D3464" s="12">
        <v>31727.200000000001</v>
      </c>
      <c r="E3464" s="27">
        <v>0.97949835399999996</v>
      </c>
      <c r="F3464" s="5" t="str">
        <f t="shared" si="54"/>
        <v>Not an Outlier</v>
      </c>
    </row>
    <row r="3465" spans="1:6" x14ac:dyDescent="0.25">
      <c r="A3465" s="12">
        <v>2435.2399999999998</v>
      </c>
      <c r="B3465" s="26">
        <v>43084</v>
      </c>
      <c r="C3465" s="5">
        <v>308966</v>
      </c>
      <c r="D3465" s="12">
        <v>17202.64</v>
      </c>
      <c r="E3465" s="27">
        <v>0.96699607399999998</v>
      </c>
      <c r="F3465" s="5" t="str">
        <f t="shared" si="54"/>
        <v>Not an Outlier</v>
      </c>
    </row>
    <row r="3466" spans="1:6" x14ac:dyDescent="0.25">
      <c r="A3466" s="12">
        <v>2436.34</v>
      </c>
      <c r="B3466" s="26">
        <v>42937</v>
      </c>
      <c r="C3466" s="5">
        <v>308967</v>
      </c>
      <c r="D3466" s="12">
        <v>19814.939999999999</v>
      </c>
      <c r="E3466" s="27">
        <v>0.98986753500000002</v>
      </c>
      <c r="F3466" s="5" t="str">
        <f t="shared" si="54"/>
        <v>Not an Outlier</v>
      </c>
    </row>
    <row r="3467" spans="1:6" x14ac:dyDescent="0.25">
      <c r="A3467" s="12">
        <v>2437.33</v>
      </c>
      <c r="B3467" s="26">
        <v>43203</v>
      </c>
      <c r="C3467" s="5">
        <v>88278</v>
      </c>
      <c r="D3467" s="12">
        <v>32189.74</v>
      </c>
      <c r="E3467" s="27">
        <v>0.93530564299999996</v>
      </c>
      <c r="F3467" s="5" t="str">
        <f t="shared" si="54"/>
        <v>Not an Outlier</v>
      </c>
    </row>
    <row r="3468" spans="1:6" x14ac:dyDescent="0.25">
      <c r="A3468" s="12">
        <v>2437.39</v>
      </c>
      <c r="B3468" s="26">
        <v>43280</v>
      </c>
      <c r="C3468" s="5">
        <v>308967</v>
      </c>
      <c r="D3468" s="12">
        <v>16246.13</v>
      </c>
      <c r="E3468" s="27">
        <v>0.94906860900000001</v>
      </c>
      <c r="F3468" s="5" t="str">
        <f t="shared" si="54"/>
        <v>Not an Outlier</v>
      </c>
    </row>
    <row r="3469" spans="1:6" x14ac:dyDescent="0.25">
      <c r="A3469" s="12">
        <v>2438.65</v>
      </c>
      <c r="B3469" s="26">
        <v>43175</v>
      </c>
      <c r="C3469" s="5">
        <v>166753</v>
      </c>
      <c r="D3469" s="12">
        <v>36500.42</v>
      </c>
      <c r="E3469" s="27">
        <v>0.95925872300000004</v>
      </c>
      <c r="F3469" s="5" t="str">
        <f t="shared" si="54"/>
        <v>Not an Outlier</v>
      </c>
    </row>
    <row r="3470" spans="1:6" x14ac:dyDescent="0.25">
      <c r="A3470" s="12">
        <v>2438.86</v>
      </c>
      <c r="B3470" s="26">
        <v>43217</v>
      </c>
      <c r="C3470" s="5">
        <v>86999</v>
      </c>
      <c r="D3470" s="12">
        <v>27918.97</v>
      </c>
      <c r="E3470" s="27">
        <v>0.92711853099999997</v>
      </c>
      <c r="F3470" s="5" t="str">
        <f t="shared" si="54"/>
        <v>Not an Outlier</v>
      </c>
    </row>
    <row r="3471" spans="1:6" x14ac:dyDescent="0.25">
      <c r="A3471" s="12">
        <v>2440</v>
      </c>
      <c r="B3471" s="26">
        <v>42790</v>
      </c>
      <c r="C3471" s="5">
        <v>90422</v>
      </c>
      <c r="D3471" s="12">
        <v>7263.17</v>
      </c>
      <c r="E3471" s="27">
        <v>0.94346322900000001</v>
      </c>
      <c r="F3471" s="5" t="str">
        <f t="shared" si="54"/>
        <v>Not an Outlier</v>
      </c>
    </row>
    <row r="3472" spans="1:6" x14ac:dyDescent="0.25">
      <c r="A3472" s="12">
        <v>2440.67</v>
      </c>
      <c r="B3472" s="26">
        <v>42853</v>
      </c>
      <c r="C3472" s="5">
        <v>308968</v>
      </c>
      <c r="D3472" s="12">
        <v>16377.97</v>
      </c>
      <c r="E3472" s="27">
        <v>0.99546977599999997</v>
      </c>
      <c r="F3472" s="5" t="str">
        <f t="shared" si="54"/>
        <v>Not an Outlier</v>
      </c>
    </row>
    <row r="3473" spans="1:6" x14ac:dyDescent="0.25">
      <c r="A3473" s="12">
        <v>2442.23</v>
      </c>
      <c r="B3473" s="26">
        <v>43308</v>
      </c>
      <c r="C3473" s="5">
        <v>236506</v>
      </c>
      <c r="D3473" s="12">
        <v>17902.43</v>
      </c>
      <c r="E3473" s="27">
        <v>0.50000100000000003</v>
      </c>
      <c r="F3473" s="5" t="str">
        <f t="shared" si="54"/>
        <v>Not an Outlier</v>
      </c>
    </row>
    <row r="3474" spans="1:6" x14ac:dyDescent="0.25">
      <c r="A3474" s="12">
        <v>2442.4499999999998</v>
      </c>
      <c r="B3474" s="26">
        <v>43455</v>
      </c>
      <c r="C3474" s="5">
        <v>308731</v>
      </c>
      <c r="D3474" s="12">
        <v>13620.36</v>
      </c>
      <c r="E3474" s="27">
        <v>0.98844943299999999</v>
      </c>
      <c r="F3474" s="5" t="str">
        <f t="shared" si="54"/>
        <v>Not an Outlier</v>
      </c>
    </row>
    <row r="3475" spans="1:6" x14ac:dyDescent="0.25">
      <c r="A3475" s="12">
        <v>2442.54</v>
      </c>
      <c r="B3475" s="26">
        <v>42860</v>
      </c>
      <c r="C3475" s="5">
        <v>90422</v>
      </c>
      <c r="D3475" s="12">
        <v>6085</v>
      </c>
      <c r="E3475" s="27">
        <v>0.93197378900000005</v>
      </c>
      <c r="F3475" s="5" t="str">
        <f t="shared" si="54"/>
        <v>Not an Outlier</v>
      </c>
    </row>
    <row r="3476" spans="1:6" x14ac:dyDescent="0.25">
      <c r="A3476" s="12">
        <v>2442.94</v>
      </c>
      <c r="B3476" s="26">
        <v>43028</v>
      </c>
      <c r="C3476" s="5">
        <v>308966</v>
      </c>
      <c r="D3476" s="12">
        <v>17349.03</v>
      </c>
      <c r="E3476" s="27">
        <v>0.96008987400000001</v>
      </c>
      <c r="F3476" s="5" t="str">
        <f t="shared" si="54"/>
        <v>Not an Outlier</v>
      </c>
    </row>
    <row r="3477" spans="1:6" x14ac:dyDescent="0.25">
      <c r="A3477" s="12">
        <v>2443.09</v>
      </c>
      <c r="B3477" s="26">
        <v>42811</v>
      </c>
      <c r="C3477" s="5">
        <v>86594</v>
      </c>
      <c r="D3477" s="12">
        <v>42598.75</v>
      </c>
      <c r="E3477" s="27">
        <v>0.97767365799999995</v>
      </c>
      <c r="F3477" s="5" t="str">
        <f t="shared" si="54"/>
        <v>Not an Outlier</v>
      </c>
    </row>
    <row r="3478" spans="1:6" x14ac:dyDescent="0.25">
      <c r="A3478" s="12">
        <v>2443.12</v>
      </c>
      <c r="B3478" s="26">
        <v>42972</v>
      </c>
      <c r="C3478" s="5">
        <v>166753</v>
      </c>
      <c r="D3478" s="12">
        <v>41958.84</v>
      </c>
      <c r="E3478" s="27">
        <v>0.97867127399999998</v>
      </c>
      <c r="F3478" s="5" t="str">
        <f t="shared" si="54"/>
        <v>Not an Outlier</v>
      </c>
    </row>
    <row r="3479" spans="1:6" x14ac:dyDescent="0.25">
      <c r="A3479" s="12">
        <v>2443.73</v>
      </c>
      <c r="B3479" s="26">
        <v>43364</v>
      </c>
      <c r="C3479" s="5">
        <v>308984</v>
      </c>
      <c r="D3479" s="12">
        <v>16600.3</v>
      </c>
      <c r="E3479" s="27">
        <v>0.92411350199999998</v>
      </c>
      <c r="F3479" s="5" t="str">
        <f t="shared" si="54"/>
        <v>Not an Outlier</v>
      </c>
    </row>
    <row r="3480" spans="1:6" x14ac:dyDescent="0.25">
      <c r="A3480" s="12">
        <v>2444.0100000000002</v>
      </c>
      <c r="B3480" s="26">
        <v>43294</v>
      </c>
      <c r="C3480" s="5">
        <v>335504</v>
      </c>
      <c r="D3480" s="12">
        <v>14702.98</v>
      </c>
      <c r="E3480" s="27">
        <v>9.9999999990000009E-7</v>
      </c>
      <c r="F3480" s="5" t="str">
        <f t="shared" si="54"/>
        <v>Not an Outlier</v>
      </c>
    </row>
    <row r="3481" spans="1:6" x14ac:dyDescent="0.25">
      <c r="A3481" s="12">
        <v>2445.08</v>
      </c>
      <c r="B3481" s="26">
        <v>43420</v>
      </c>
      <c r="C3481" s="5">
        <v>308965</v>
      </c>
      <c r="D3481" s="12">
        <v>15059.56</v>
      </c>
      <c r="E3481" s="27">
        <v>0.958268389</v>
      </c>
      <c r="F3481" s="5" t="str">
        <f t="shared" si="54"/>
        <v>Not an Outlier</v>
      </c>
    </row>
    <row r="3482" spans="1:6" x14ac:dyDescent="0.25">
      <c r="A3482" s="12">
        <v>2445.17</v>
      </c>
      <c r="B3482" s="26">
        <v>43140</v>
      </c>
      <c r="C3482" s="5">
        <v>86215</v>
      </c>
      <c r="D3482" s="12">
        <v>19554.11</v>
      </c>
      <c r="E3482" s="27">
        <v>0.96546307399999998</v>
      </c>
      <c r="F3482" s="5" t="str">
        <f t="shared" si="54"/>
        <v>Not an Outlier</v>
      </c>
    </row>
    <row r="3483" spans="1:6" x14ac:dyDescent="0.25">
      <c r="A3483" s="12">
        <v>2445.41</v>
      </c>
      <c r="B3483" s="26">
        <v>43000</v>
      </c>
      <c r="C3483" s="5">
        <v>86594</v>
      </c>
      <c r="D3483" s="12">
        <v>41860.92</v>
      </c>
      <c r="E3483" s="27">
        <v>0.983561091</v>
      </c>
      <c r="F3483" s="5" t="str">
        <f t="shared" si="54"/>
        <v>Not an Outlier</v>
      </c>
    </row>
    <row r="3484" spans="1:6" x14ac:dyDescent="0.25">
      <c r="A3484" s="12">
        <v>2445.7199999999998</v>
      </c>
      <c r="B3484" s="26">
        <v>43469</v>
      </c>
      <c r="C3484" s="5">
        <v>308731</v>
      </c>
      <c r="D3484" s="12">
        <v>14363.23</v>
      </c>
      <c r="E3484" s="27">
        <v>0.99401844900000003</v>
      </c>
      <c r="F3484" s="5" t="str">
        <f t="shared" si="54"/>
        <v>Not an Outlier</v>
      </c>
    </row>
    <row r="3485" spans="1:6" x14ac:dyDescent="0.25">
      <c r="A3485" s="12">
        <v>2446.06</v>
      </c>
      <c r="B3485" s="26">
        <v>43308</v>
      </c>
      <c r="C3485" s="5">
        <v>335594</v>
      </c>
      <c r="D3485" s="12">
        <v>5562.28</v>
      </c>
      <c r="E3485" s="27">
        <v>9.9999999990000009E-7</v>
      </c>
      <c r="F3485" s="5" t="str">
        <f t="shared" si="54"/>
        <v>Not an Outlier</v>
      </c>
    </row>
    <row r="3486" spans="1:6" x14ac:dyDescent="0.25">
      <c r="A3486" s="12">
        <v>2446.56</v>
      </c>
      <c r="B3486" s="26">
        <v>43196</v>
      </c>
      <c r="C3486" s="5">
        <v>86612</v>
      </c>
      <c r="D3486" s="12">
        <v>18513.740000000002</v>
      </c>
      <c r="E3486" s="27">
        <v>0.90623630499999996</v>
      </c>
      <c r="F3486" s="5" t="str">
        <f t="shared" si="54"/>
        <v>Not an Outlier</v>
      </c>
    </row>
    <row r="3487" spans="1:6" x14ac:dyDescent="0.25">
      <c r="A3487" s="12">
        <v>2447.52</v>
      </c>
      <c r="B3487" s="26">
        <v>42951</v>
      </c>
      <c r="C3487" s="5">
        <v>308968</v>
      </c>
      <c r="D3487" s="12">
        <v>13915.55</v>
      </c>
      <c r="E3487" s="27">
        <v>0.98434767999999995</v>
      </c>
      <c r="F3487" s="5" t="str">
        <f t="shared" si="54"/>
        <v>Not an Outlier</v>
      </c>
    </row>
    <row r="3488" spans="1:6" x14ac:dyDescent="0.25">
      <c r="A3488" s="12">
        <v>2448.35</v>
      </c>
      <c r="B3488" s="26">
        <v>43000</v>
      </c>
      <c r="C3488" s="5">
        <v>308966</v>
      </c>
      <c r="D3488" s="12">
        <v>17608.599999999999</v>
      </c>
      <c r="E3488" s="27">
        <v>0.97067162100000004</v>
      </c>
      <c r="F3488" s="5" t="str">
        <f t="shared" si="54"/>
        <v>Not an Outlier</v>
      </c>
    </row>
    <row r="3489" spans="1:6" x14ac:dyDescent="0.25">
      <c r="A3489" s="12">
        <v>2448.4499999999998</v>
      </c>
      <c r="B3489" s="26">
        <v>43126</v>
      </c>
      <c r="C3489" s="5">
        <v>308984</v>
      </c>
      <c r="D3489" s="12">
        <v>15733.41</v>
      </c>
      <c r="E3489" s="27">
        <v>0.92717509200000003</v>
      </c>
      <c r="F3489" s="5" t="str">
        <f t="shared" si="54"/>
        <v>Not an Outlier</v>
      </c>
    </row>
    <row r="3490" spans="1:6" x14ac:dyDescent="0.25">
      <c r="A3490" s="12">
        <v>2449.9899999999998</v>
      </c>
      <c r="B3490" s="26">
        <v>43294</v>
      </c>
      <c r="C3490" s="5">
        <v>236506</v>
      </c>
      <c r="D3490" s="12">
        <v>18945.86</v>
      </c>
      <c r="E3490" s="27">
        <v>0.78571528599999996</v>
      </c>
      <c r="F3490" s="5" t="str">
        <f t="shared" si="54"/>
        <v>Not an Outlier</v>
      </c>
    </row>
    <row r="3491" spans="1:6" x14ac:dyDescent="0.25">
      <c r="A3491" s="12">
        <v>2450.3000000000002</v>
      </c>
      <c r="B3491" s="26">
        <v>42888</v>
      </c>
      <c r="C3491" s="5">
        <v>308838</v>
      </c>
      <c r="D3491" s="12">
        <v>21396.720000000001</v>
      </c>
      <c r="E3491" s="27">
        <v>0.98133873699999996</v>
      </c>
      <c r="F3491" s="5" t="str">
        <f t="shared" si="54"/>
        <v>Not an Outlier</v>
      </c>
    </row>
    <row r="3492" spans="1:6" x14ac:dyDescent="0.25">
      <c r="A3492" s="12">
        <v>2450.39</v>
      </c>
      <c r="B3492" s="26">
        <v>43063</v>
      </c>
      <c r="C3492" s="5">
        <v>308968</v>
      </c>
      <c r="D3492" s="12">
        <v>11207.76</v>
      </c>
      <c r="E3492" s="27">
        <v>0.96101753099999998</v>
      </c>
      <c r="F3492" s="5" t="str">
        <f t="shared" si="54"/>
        <v>Not an Outlier</v>
      </c>
    </row>
    <row r="3493" spans="1:6" x14ac:dyDescent="0.25">
      <c r="A3493" s="12">
        <v>2450.7399999999998</v>
      </c>
      <c r="B3493" s="26">
        <v>43224</v>
      </c>
      <c r="C3493" s="5">
        <v>86612</v>
      </c>
      <c r="D3493" s="12">
        <v>14615.11</v>
      </c>
      <c r="E3493" s="27">
        <v>1.0000009999999999</v>
      </c>
      <c r="F3493" s="5" t="str">
        <f t="shared" si="54"/>
        <v>Not an Outlier</v>
      </c>
    </row>
    <row r="3494" spans="1:6" x14ac:dyDescent="0.25">
      <c r="A3494" s="12">
        <v>2451.83</v>
      </c>
      <c r="B3494" s="26">
        <v>42972</v>
      </c>
      <c r="C3494" s="5">
        <v>86594</v>
      </c>
      <c r="D3494" s="12">
        <v>41692.5</v>
      </c>
      <c r="E3494" s="27">
        <v>0.98214385699999995</v>
      </c>
      <c r="F3494" s="5" t="str">
        <f t="shared" si="54"/>
        <v>Not an Outlier</v>
      </c>
    </row>
    <row r="3495" spans="1:6" x14ac:dyDescent="0.25">
      <c r="A3495" s="12">
        <v>2453.54</v>
      </c>
      <c r="B3495" s="26">
        <v>43084</v>
      </c>
      <c r="C3495" s="5">
        <v>86612</v>
      </c>
      <c r="D3495" s="12">
        <v>23037.05</v>
      </c>
      <c r="E3495" s="27">
        <v>0.96969511799999997</v>
      </c>
      <c r="F3495" s="5" t="str">
        <f t="shared" si="54"/>
        <v>Not an Outlier</v>
      </c>
    </row>
    <row r="3496" spans="1:6" x14ac:dyDescent="0.25">
      <c r="A3496" s="12">
        <v>2454.59</v>
      </c>
      <c r="B3496" s="26">
        <v>43280</v>
      </c>
      <c r="C3496" s="5">
        <v>88278</v>
      </c>
      <c r="D3496" s="12">
        <v>21532.95</v>
      </c>
      <c r="E3496" s="27">
        <v>1.0000009999999999</v>
      </c>
      <c r="F3496" s="5" t="str">
        <f t="shared" si="54"/>
        <v>Not an Outlier</v>
      </c>
    </row>
    <row r="3497" spans="1:6" x14ac:dyDescent="0.25">
      <c r="A3497" s="12">
        <v>2455.0300000000002</v>
      </c>
      <c r="B3497" s="26">
        <v>43042</v>
      </c>
      <c r="C3497" s="5">
        <v>335504</v>
      </c>
      <c r="D3497" s="12">
        <v>22374.78</v>
      </c>
      <c r="E3497" s="27">
        <v>0.96058562999999997</v>
      </c>
      <c r="F3497" s="5" t="str">
        <f t="shared" si="54"/>
        <v>Not an Outlier</v>
      </c>
    </row>
    <row r="3498" spans="1:6" x14ac:dyDescent="0.25">
      <c r="A3498" s="12">
        <v>2455.7800000000002</v>
      </c>
      <c r="B3498" s="26">
        <v>43077</v>
      </c>
      <c r="C3498" s="5">
        <v>308984</v>
      </c>
      <c r="D3498" s="12">
        <v>15777.33</v>
      </c>
      <c r="E3498" s="27">
        <v>0.93733652599999995</v>
      </c>
      <c r="F3498" s="5" t="str">
        <f t="shared" si="54"/>
        <v>Not an Outlier</v>
      </c>
    </row>
    <row r="3499" spans="1:6" x14ac:dyDescent="0.25">
      <c r="A3499" s="12">
        <v>2457.04</v>
      </c>
      <c r="B3499" s="26">
        <v>42916</v>
      </c>
      <c r="C3499" s="5">
        <v>300375</v>
      </c>
      <c r="D3499" s="12">
        <v>30708.86</v>
      </c>
      <c r="E3499" s="27">
        <v>0.982427304</v>
      </c>
      <c r="F3499" s="5" t="str">
        <f t="shared" si="54"/>
        <v>Not an Outlier</v>
      </c>
    </row>
    <row r="3500" spans="1:6" x14ac:dyDescent="0.25">
      <c r="A3500" s="12">
        <v>2457.14</v>
      </c>
      <c r="B3500" s="26">
        <v>43042</v>
      </c>
      <c r="C3500" s="5">
        <v>308984</v>
      </c>
      <c r="D3500" s="12">
        <v>15642.74</v>
      </c>
      <c r="E3500" s="27">
        <v>0.90847027000000002</v>
      </c>
      <c r="F3500" s="5" t="str">
        <f t="shared" si="54"/>
        <v>Not an Outlier</v>
      </c>
    </row>
    <row r="3501" spans="1:6" x14ac:dyDescent="0.25">
      <c r="A3501" s="12">
        <v>2457.75</v>
      </c>
      <c r="B3501" s="26">
        <v>42860</v>
      </c>
      <c r="C3501" s="5">
        <v>335504</v>
      </c>
      <c r="D3501" s="12">
        <v>26011.7</v>
      </c>
      <c r="E3501" s="27">
        <v>0.98385521600000003</v>
      </c>
      <c r="F3501" s="5" t="str">
        <f t="shared" si="54"/>
        <v>Not an Outlier</v>
      </c>
    </row>
    <row r="3502" spans="1:6" x14ac:dyDescent="0.25">
      <c r="A3502" s="12">
        <v>2458.11</v>
      </c>
      <c r="B3502" s="26">
        <v>43203</v>
      </c>
      <c r="C3502" s="5">
        <v>308966</v>
      </c>
      <c r="D3502" s="12">
        <v>17790.330000000002</v>
      </c>
      <c r="E3502" s="27">
        <v>0.97776419000000003</v>
      </c>
      <c r="F3502" s="5" t="str">
        <f t="shared" si="54"/>
        <v>Not an Outlier</v>
      </c>
    </row>
    <row r="3503" spans="1:6" x14ac:dyDescent="0.25">
      <c r="A3503" s="12">
        <v>2458.9699999999998</v>
      </c>
      <c r="B3503" s="26">
        <v>43035</v>
      </c>
      <c r="C3503" s="5">
        <v>300375</v>
      </c>
      <c r="D3503" s="12">
        <v>26979.43</v>
      </c>
      <c r="E3503" s="27">
        <v>0.94967525200000003</v>
      </c>
      <c r="F3503" s="5" t="str">
        <f t="shared" si="54"/>
        <v>Not an Outlier</v>
      </c>
    </row>
    <row r="3504" spans="1:6" x14ac:dyDescent="0.25">
      <c r="A3504" s="12">
        <v>2459</v>
      </c>
      <c r="B3504" s="26">
        <v>43203</v>
      </c>
      <c r="C3504" s="5">
        <v>86594</v>
      </c>
      <c r="D3504" s="12">
        <v>36846.19</v>
      </c>
      <c r="E3504" s="27">
        <v>0.92899619700000002</v>
      </c>
      <c r="F3504" s="5" t="str">
        <f t="shared" si="54"/>
        <v>Not an Outlier</v>
      </c>
    </row>
    <row r="3505" spans="1:6" x14ac:dyDescent="0.25">
      <c r="A3505" s="12">
        <v>2459.56</v>
      </c>
      <c r="B3505" s="26">
        <v>43112</v>
      </c>
      <c r="C3505" s="5">
        <v>86999</v>
      </c>
      <c r="D3505" s="12">
        <v>33473.85</v>
      </c>
      <c r="E3505" s="27">
        <v>0.98173186000000001</v>
      </c>
      <c r="F3505" s="5" t="str">
        <f t="shared" si="54"/>
        <v>Not an Outlier</v>
      </c>
    </row>
    <row r="3506" spans="1:6" x14ac:dyDescent="0.25">
      <c r="A3506" s="12">
        <v>2460.8200000000002</v>
      </c>
      <c r="B3506" s="26">
        <v>43224</v>
      </c>
      <c r="C3506" s="5">
        <v>308965</v>
      </c>
      <c r="D3506" s="12">
        <v>15416.87</v>
      </c>
      <c r="E3506" s="27">
        <v>0.98252335999999996</v>
      </c>
      <c r="F3506" s="5" t="str">
        <f t="shared" si="54"/>
        <v>Not an Outlier</v>
      </c>
    </row>
    <row r="3507" spans="1:6" x14ac:dyDescent="0.25">
      <c r="A3507" s="12">
        <v>2461.0100000000002</v>
      </c>
      <c r="B3507" s="26">
        <v>43154</v>
      </c>
      <c r="C3507" s="5">
        <v>308984</v>
      </c>
      <c r="D3507" s="12">
        <v>17053.28</v>
      </c>
      <c r="E3507" s="27">
        <v>0.95999442800000001</v>
      </c>
      <c r="F3507" s="5" t="str">
        <f t="shared" si="54"/>
        <v>Not an Outlier</v>
      </c>
    </row>
    <row r="3508" spans="1:6" x14ac:dyDescent="0.25">
      <c r="A3508" s="12">
        <v>2461.37</v>
      </c>
      <c r="B3508" s="26">
        <v>43084</v>
      </c>
      <c r="C3508" s="5">
        <v>236506</v>
      </c>
      <c r="D3508" s="12">
        <v>28924.54</v>
      </c>
      <c r="E3508" s="27">
        <v>0.97232520200000006</v>
      </c>
      <c r="F3508" s="5" t="str">
        <f t="shared" si="54"/>
        <v>Not an Outlier</v>
      </c>
    </row>
    <row r="3509" spans="1:6" x14ac:dyDescent="0.25">
      <c r="A3509" s="12">
        <v>2461.56</v>
      </c>
      <c r="B3509" s="26">
        <v>43035</v>
      </c>
      <c r="C3509" s="5">
        <v>86594</v>
      </c>
      <c r="D3509" s="12">
        <v>40370.07</v>
      </c>
      <c r="E3509" s="27">
        <v>0.973846718</v>
      </c>
      <c r="F3509" s="5" t="str">
        <f t="shared" si="54"/>
        <v>Not an Outlier</v>
      </c>
    </row>
    <row r="3510" spans="1:6" x14ac:dyDescent="0.25">
      <c r="A3510" s="12">
        <v>2462.0700000000002</v>
      </c>
      <c r="B3510" s="26">
        <v>43399</v>
      </c>
      <c r="C3510" s="5">
        <v>308968</v>
      </c>
      <c r="D3510" s="12">
        <v>10620.62</v>
      </c>
      <c r="E3510" s="27">
        <v>0.95035444400000002</v>
      </c>
      <c r="F3510" s="5" t="str">
        <f t="shared" si="54"/>
        <v>Not an Outlier</v>
      </c>
    </row>
    <row r="3511" spans="1:6" x14ac:dyDescent="0.25">
      <c r="A3511" s="12">
        <v>2463.38</v>
      </c>
      <c r="B3511" s="26">
        <v>43140</v>
      </c>
      <c r="C3511" s="5">
        <v>86612</v>
      </c>
      <c r="D3511" s="12">
        <v>23117.45</v>
      </c>
      <c r="E3511" s="27">
        <v>0.95351563299999997</v>
      </c>
      <c r="F3511" s="5" t="str">
        <f t="shared" si="54"/>
        <v>Not an Outlier</v>
      </c>
    </row>
    <row r="3512" spans="1:6" x14ac:dyDescent="0.25">
      <c r="A3512" s="12">
        <v>2465.85</v>
      </c>
      <c r="B3512" s="26">
        <v>42930</v>
      </c>
      <c r="C3512" s="5">
        <v>308967</v>
      </c>
      <c r="D3512" s="12">
        <v>20020.45</v>
      </c>
      <c r="E3512" s="27">
        <v>0.99332774199999996</v>
      </c>
      <c r="F3512" s="5" t="str">
        <f t="shared" si="54"/>
        <v>Not an Outlier</v>
      </c>
    </row>
    <row r="3513" spans="1:6" x14ac:dyDescent="0.25">
      <c r="A3513" s="12">
        <v>2467.14</v>
      </c>
      <c r="B3513" s="26">
        <v>43217</v>
      </c>
      <c r="C3513" s="5">
        <v>86612</v>
      </c>
      <c r="D3513" s="12">
        <v>15568.21</v>
      </c>
      <c r="E3513" s="27">
        <v>0.84120834899999997</v>
      </c>
      <c r="F3513" s="5" t="str">
        <f t="shared" si="54"/>
        <v>Not an Outlier</v>
      </c>
    </row>
    <row r="3514" spans="1:6" x14ac:dyDescent="0.25">
      <c r="A3514" s="12">
        <v>2469.5</v>
      </c>
      <c r="B3514" s="26">
        <v>43252</v>
      </c>
      <c r="C3514" s="5">
        <v>308967</v>
      </c>
      <c r="D3514" s="12">
        <v>16791.09</v>
      </c>
      <c r="E3514" s="27">
        <v>0.95654416900000006</v>
      </c>
      <c r="F3514" s="5" t="str">
        <f t="shared" si="54"/>
        <v>Not an Outlier</v>
      </c>
    </row>
    <row r="3515" spans="1:6" x14ac:dyDescent="0.25">
      <c r="A3515" s="12">
        <v>2471.16</v>
      </c>
      <c r="B3515" s="26">
        <v>43147</v>
      </c>
      <c r="C3515" s="5">
        <v>166753</v>
      </c>
      <c r="D3515" s="12">
        <v>38306.199999999997</v>
      </c>
      <c r="E3515" s="27">
        <v>0.97553236300000001</v>
      </c>
      <c r="F3515" s="5" t="str">
        <f t="shared" si="54"/>
        <v>Not an Outlier</v>
      </c>
    </row>
    <row r="3516" spans="1:6" x14ac:dyDescent="0.25">
      <c r="A3516" s="12">
        <v>2471.4299999999998</v>
      </c>
      <c r="B3516" s="26">
        <v>42930</v>
      </c>
      <c r="C3516" s="5">
        <v>308966</v>
      </c>
      <c r="D3516" s="12">
        <v>20467.900000000001</v>
      </c>
      <c r="E3516" s="27">
        <v>0.99217434000000004</v>
      </c>
      <c r="F3516" s="5" t="str">
        <f t="shared" si="54"/>
        <v>Not an Outlier</v>
      </c>
    </row>
    <row r="3517" spans="1:6" x14ac:dyDescent="0.25">
      <c r="A3517" s="12">
        <v>2471.84</v>
      </c>
      <c r="B3517" s="26">
        <v>43168</v>
      </c>
      <c r="C3517" s="5">
        <v>86215</v>
      </c>
      <c r="D3517" s="12">
        <v>18729.02</v>
      </c>
      <c r="E3517" s="27">
        <v>0.95072045800000005</v>
      </c>
      <c r="F3517" s="5" t="str">
        <f t="shared" si="54"/>
        <v>Not an Outlier</v>
      </c>
    </row>
    <row r="3518" spans="1:6" x14ac:dyDescent="0.25">
      <c r="A3518" s="12">
        <v>2473.62</v>
      </c>
      <c r="B3518" s="26">
        <v>42958</v>
      </c>
      <c r="C3518" s="5">
        <v>86253</v>
      </c>
      <c r="D3518" s="12">
        <v>26547.25</v>
      </c>
      <c r="E3518" s="27">
        <v>0.98273359100000002</v>
      </c>
      <c r="F3518" s="5" t="str">
        <f t="shared" si="54"/>
        <v>Not an Outlier</v>
      </c>
    </row>
    <row r="3519" spans="1:6" x14ac:dyDescent="0.25">
      <c r="A3519" s="12">
        <v>2473.63</v>
      </c>
      <c r="B3519" s="26">
        <v>43385</v>
      </c>
      <c r="C3519" s="5">
        <v>308966</v>
      </c>
      <c r="D3519" s="12">
        <v>16773.990000000002</v>
      </c>
      <c r="E3519" s="27">
        <v>0.96077073899999998</v>
      </c>
      <c r="F3519" s="5" t="str">
        <f t="shared" si="54"/>
        <v>Not an Outlier</v>
      </c>
    </row>
    <row r="3520" spans="1:6" x14ac:dyDescent="0.25">
      <c r="A3520" s="12">
        <v>2473.66</v>
      </c>
      <c r="B3520" s="26">
        <v>42888</v>
      </c>
      <c r="C3520" s="5">
        <v>90422</v>
      </c>
      <c r="D3520" s="12">
        <v>7207.99</v>
      </c>
      <c r="E3520" s="27">
        <v>0.91071528599999996</v>
      </c>
      <c r="F3520" s="5" t="str">
        <f t="shared" si="54"/>
        <v>Not an Outlier</v>
      </c>
    </row>
    <row r="3521" spans="1:6" x14ac:dyDescent="0.25">
      <c r="A3521" s="12">
        <v>2474.0500000000002</v>
      </c>
      <c r="B3521" s="26">
        <v>43469</v>
      </c>
      <c r="C3521" s="5">
        <v>308727</v>
      </c>
      <c r="D3521" s="12">
        <v>16406.11</v>
      </c>
      <c r="E3521" s="27">
        <v>0.99168568300000004</v>
      </c>
      <c r="F3521" s="5" t="str">
        <f t="shared" si="54"/>
        <v>Not an Outlier</v>
      </c>
    </row>
    <row r="3522" spans="1:6" x14ac:dyDescent="0.25">
      <c r="A3522" s="12">
        <v>2475.4</v>
      </c>
      <c r="B3522" s="26">
        <v>43245</v>
      </c>
      <c r="C3522" s="5">
        <v>308731</v>
      </c>
      <c r="D3522" s="12">
        <v>14285.87</v>
      </c>
      <c r="E3522" s="27">
        <v>0.99161215199999997</v>
      </c>
      <c r="F3522" s="5" t="str">
        <f t="shared" ref="F3522:F3585" si="55">IF(OR(A3522&gt;$I$8,A3522&lt;$I$9), "Outlier", "Not an Outlier")</f>
        <v>Not an Outlier</v>
      </c>
    </row>
    <row r="3523" spans="1:6" x14ac:dyDescent="0.25">
      <c r="A3523" s="12">
        <v>2475.5</v>
      </c>
      <c r="B3523" s="26">
        <v>43028</v>
      </c>
      <c r="C3523" s="5">
        <v>335504</v>
      </c>
      <c r="D3523" s="12">
        <v>22629.77</v>
      </c>
      <c r="E3523" s="27">
        <v>0.960114154</v>
      </c>
      <c r="F3523" s="5" t="str">
        <f t="shared" si="55"/>
        <v>Not an Outlier</v>
      </c>
    </row>
    <row r="3524" spans="1:6" x14ac:dyDescent="0.25">
      <c r="A3524" s="12">
        <v>2475.58</v>
      </c>
      <c r="B3524" s="26">
        <v>43308</v>
      </c>
      <c r="C3524" s="5">
        <v>308966</v>
      </c>
      <c r="D3524" s="12">
        <v>16451.39</v>
      </c>
      <c r="E3524" s="27">
        <v>0.95766080099999995</v>
      </c>
      <c r="F3524" s="5" t="str">
        <f t="shared" si="55"/>
        <v>Not an Outlier</v>
      </c>
    </row>
    <row r="3525" spans="1:6" x14ac:dyDescent="0.25">
      <c r="A3525" s="12">
        <v>2476.0100000000002</v>
      </c>
      <c r="B3525" s="26">
        <v>43210</v>
      </c>
      <c r="C3525" s="5">
        <v>86215</v>
      </c>
      <c r="D3525" s="12">
        <v>15047.05</v>
      </c>
      <c r="E3525" s="27">
        <v>0.87999723799999996</v>
      </c>
      <c r="F3525" s="5" t="str">
        <f t="shared" si="55"/>
        <v>Not an Outlier</v>
      </c>
    </row>
    <row r="3526" spans="1:6" x14ac:dyDescent="0.25">
      <c r="A3526" s="12">
        <v>2476.59</v>
      </c>
      <c r="B3526" s="26">
        <v>43098</v>
      </c>
      <c r="C3526" s="5">
        <v>308731</v>
      </c>
      <c r="D3526" s="12">
        <v>14048.4</v>
      </c>
      <c r="E3526" s="27">
        <v>0.98889171799999998</v>
      </c>
      <c r="F3526" s="5" t="str">
        <f t="shared" si="55"/>
        <v>Not an Outlier</v>
      </c>
    </row>
    <row r="3527" spans="1:6" x14ac:dyDescent="0.25">
      <c r="A3527" s="12">
        <v>2477.2800000000002</v>
      </c>
      <c r="B3527" s="26">
        <v>43140</v>
      </c>
      <c r="C3527" s="5">
        <v>86999</v>
      </c>
      <c r="D3527" s="12">
        <v>33087.449999999997</v>
      </c>
      <c r="E3527" s="27">
        <v>0.97306814399999997</v>
      </c>
      <c r="F3527" s="5" t="str">
        <f t="shared" si="55"/>
        <v>Not an Outlier</v>
      </c>
    </row>
    <row r="3528" spans="1:6" x14ac:dyDescent="0.25">
      <c r="A3528" s="12">
        <v>2480.2399999999998</v>
      </c>
      <c r="B3528" s="26">
        <v>42965</v>
      </c>
      <c r="C3528" s="5">
        <v>90313</v>
      </c>
      <c r="D3528" s="12">
        <v>66688.7</v>
      </c>
      <c r="E3528" s="27">
        <v>0.98580989299999999</v>
      </c>
      <c r="F3528" s="5" t="str">
        <f t="shared" si="55"/>
        <v>Not an Outlier</v>
      </c>
    </row>
    <row r="3529" spans="1:6" x14ac:dyDescent="0.25">
      <c r="A3529" s="12">
        <v>2482.96</v>
      </c>
      <c r="B3529" s="26">
        <v>42825</v>
      </c>
      <c r="C3529" s="5">
        <v>90422</v>
      </c>
      <c r="D3529" s="12">
        <v>6620.9</v>
      </c>
      <c r="E3529" s="27">
        <v>0.96218309300000004</v>
      </c>
      <c r="F3529" s="5" t="str">
        <f t="shared" si="55"/>
        <v>Not an Outlier</v>
      </c>
    </row>
    <row r="3530" spans="1:6" x14ac:dyDescent="0.25">
      <c r="A3530" s="12">
        <v>2483.12</v>
      </c>
      <c r="B3530" s="26">
        <v>42923</v>
      </c>
      <c r="C3530" s="5">
        <v>86253</v>
      </c>
      <c r="D3530" s="12">
        <v>25711.78</v>
      </c>
      <c r="E3530" s="27">
        <v>0.98386587999999997</v>
      </c>
      <c r="F3530" s="5" t="str">
        <f t="shared" si="55"/>
        <v>Not an Outlier</v>
      </c>
    </row>
    <row r="3531" spans="1:6" x14ac:dyDescent="0.25">
      <c r="A3531" s="12">
        <v>2483.1999999999998</v>
      </c>
      <c r="B3531" s="26">
        <v>43049</v>
      </c>
      <c r="C3531" s="5">
        <v>308968</v>
      </c>
      <c r="D3531" s="12">
        <v>11349.05</v>
      </c>
      <c r="E3531" s="27">
        <v>0.95726736499999998</v>
      </c>
      <c r="F3531" s="5" t="str">
        <f t="shared" si="55"/>
        <v>Not an Outlier</v>
      </c>
    </row>
    <row r="3532" spans="1:6" x14ac:dyDescent="0.25">
      <c r="A3532" s="12">
        <v>2483.42</v>
      </c>
      <c r="B3532" s="26">
        <v>43021</v>
      </c>
      <c r="C3532" s="5">
        <v>308968</v>
      </c>
      <c r="D3532" s="12">
        <v>11802.5</v>
      </c>
      <c r="E3532" s="27">
        <v>0.97134723300000003</v>
      </c>
      <c r="F3532" s="5" t="str">
        <f t="shared" si="55"/>
        <v>Not an Outlier</v>
      </c>
    </row>
    <row r="3533" spans="1:6" x14ac:dyDescent="0.25">
      <c r="A3533" s="12">
        <v>2484.19</v>
      </c>
      <c r="B3533" s="26">
        <v>43455</v>
      </c>
      <c r="C3533" s="5">
        <v>308968</v>
      </c>
      <c r="D3533" s="12">
        <v>10453.85</v>
      </c>
      <c r="E3533" s="27">
        <v>0.94444544399999997</v>
      </c>
      <c r="F3533" s="5" t="str">
        <f t="shared" si="55"/>
        <v>Not an Outlier</v>
      </c>
    </row>
    <row r="3534" spans="1:6" x14ac:dyDescent="0.25">
      <c r="A3534" s="12">
        <v>2484.21</v>
      </c>
      <c r="B3534" s="26">
        <v>43119</v>
      </c>
      <c r="C3534" s="5">
        <v>86612</v>
      </c>
      <c r="D3534" s="12">
        <v>23161.759999999998</v>
      </c>
      <c r="E3534" s="27">
        <v>0.96715703200000003</v>
      </c>
      <c r="F3534" s="5" t="str">
        <f t="shared" si="55"/>
        <v>Not an Outlier</v>
      </c>
    </row>
    <row r="3535" spans="1:6" x14ac:dyDescent="0.25">
      <c r="A3535" s="12">
        <v>2484.9499999999998</v>
      </c>
      <c r="B3535" s="26">
        <v>42895</v>
      </c>
      <c r="C3535" s="5">
        <v>90422</v>
      </c>
      <c r="D3535" s="12">
        <v>7618.19</v>
      </c>
      <c r="E3535" s="27">
        <v>0.95020886100000002</v>
      </c>
      <c r="F3535" s="5" t="str">
        <f t="shared" si="55"/>
        <v>Not an Outlier</v>
      </c>
    </row>
    <row r="3536" spans="1:6" x14ac:dyDescent="0.25">
      <c r="A3536" s="12">
        <v>2486.94</v>
      </c>
      <c r="B3536" s="26">
        <v>43126</v>
      </c>
      <c r="C3536" s="5">
        <v>308966</v>
      </c>
      <c r="D3536" s="12">
        <v>17205.310000000001</v>
      </c>
      <c r="E3536" s="27">
        <v>0.97085485900000001</v>
      </c>
      <c r="F3536" s="5" t="str">
        <f t="shared" si="55"/>
        <v>Not an Outlier</v>
      </c>
    </row>
    <row r="3537" spans="1:6" x14ac:dyDescent="0.25">
      <c r="A3537" s="12">
        <v>2486.98</v>
      </c>
      <c r="B3537" s="26">
        <v>43147</v>
      </c>
      <c r="C3537" s="5">
        <v>308966</v>
      </c>
      <c r="D3537" s="12">
        <v>17553.61</v>
      </c>
      <c r="E3537" s="27">
        <v>0.97718044500000001</v>
      </c>
      <c r="F3537" s="5" t="str">
        <f t="shared" si="55"/>
        <v>Not an Outlier</v>
      </c>
    </row>
    <row r="3538" spans="1:6" x14ac:dyDescent="0.25">
      <c r="A3538" s="12">
        <v>2487.17</v>
      </c>
      <c r="B3538" s="26">
        <v>43308</v>
      </c>
      <c r="C3538" s="5">
        <v>315866</v>
      </c>
      <c r="D3538" s="12">
        <v>8839.2999999999993</v>
      </c>
      <c r="E3538" s="27">
        <v>1.0000009999999999</v>
      </c>
      <c r="F3538" s="5" t="str">
        <f t="shared" si="55"/>
        <v>Not an Outlier</v>
      </c>
    </row>
    <row r="3539" spans="1:6" x14ac:dyDescent="0.25">
      <c r="A3539" s="12">
        <v>2487.39</v>
      </c>
      <c r="B3539" s="26">
        <v>43084</v>
      </c>
      <c r="C3539" s="5">
        <v>86999</v>
      </c>
      <c r="D3539" s="12">
        <v>33252.879999999997</v>
      </c>
      <c r="E3539" s="27">
        <v>0.98380056699999996</v>
      </c>
      <c r="F3539" s="5" t="str">
        <f t="shared" si="55"/>
        <v>Not an Outlier</v>
      </c>
    </row>
    <row r="3540" spans="1:6" x14ac:dyDescent="0.25">
      <c r="A3540" s="12">
        <v>2490.9</v>
      </c>
      <c r="B3540" s="26">
        <v>42804</v>
      </c>
      <c r="C3540" s="5">
        <v>308968</v>
      </c>
      <c r="D3540" s="12">
        <v>14884.68</v>
      </c>
      <c r="E3540" s="27">
        <v>0.99019142100000002</v>
      </c>
      <c r="F3540" s="5" t="str">
        <f t="shared" si="55"/>
        <v>Not an Outlier</v>
      </c>
    </row>
    <row r="3541" spans="1:6" x14ac:dyDescent="0.25">
      <c r="A3541" s="12">
        <v>2491.9</v>
      </c>
      <c r="B3541" s="26">
        <v>43217</v>
      </c>
      <c r="C3541" s="5">
        <v>308731</v>
      </c>
      <c r="D3541" s="12">
        <v>13987.47</v>
      </c>
      <c r="E3541" s="27">
        <v>0.989473818</v>
      </c>
      <c r="F3541" s="5" t="str">
        <f t="shared" si="55"/>
        <v>Not an Outlier</v>
      </c>
    </row>
    <row r="3542" spans="1:6" x14ac:dyDescent="0.25">
      <c r="A3542" s="12">
        <v>2493.0100000000002</v>
      </c>
      <c r="B3542" s="26">
        <v>43077</v>
      </c>
      <c r="C3542" s="5">
        <v>300375</v>
      </c>
      <c r="D3542" s="12">
        <v>26971.89</v>
      </c>
      <c r="E3542" s="27">
        <v>0.97216555900000001</v>
      </c>
      <c r="F3542" s="5" t="str">
        <f t="shared" si="55"/>
        <v>Not an Outlier</v>
      </c>
    </row>
    <row r="3543" spans="1:6" x14ac:dyDescent="0.25">
      <c r="A3543" s="12">
        <v>2493.0300000000002</v>
      </c>
      <c r="B3543" s="26">
        <v>43469</v>
      </c>
      <c r="C3543" s="5">
        <v>308730</v>
      </c>
      <c r="D3543" s="12">
        <v>11578.67</v>
      </c>
      <c r="E3543" s="27">
        <v>0.98820207999999998</v>
      </c>
      <c r="F3543" s="5" t="str">
        <f t="shared" si="55"/>
        <v>Not an Outlier</v>
      </c>
    </row>
    <row r="3544" spans="1:6" x14ac:dyDescent="0.25">
      <c r="A3544" s="12">
        <v>2493.3000000000002</v>
      </c>
      <c r="B3544" s="26">
        <v>43294</v>
      </c>
      <c r="C3544" s="5">
        <v>300378</v>
      </c>
      <c r="D3544" s="12">
        <v>8635.26</v>
      </c>
      <c r="E3544" s="27">
        <v>1.0000009999999999</v>
      </c>
      <c r="F3544" s="5" t="str">
        <f t="shared" si="55"/>
        <v>Not an Outlier</v>
      </c>
    </row>
    <row r="3545" spans="1:6" x14ac:dyDescent="0.25">
      <c r="A3545" s="12">
        <v>2494.65</v>
      </c>
      <c r="B3545" s="26">
        <v>43287</v>
      </c>
      <c r="C3545" s="5">
        <v>90266</v>
      </c>
      <c r="D3545" s="12">
        <v>22108.79</v>
      </c>
      <c r="E3545" s="27">
        <v>1.0000009999999999</v>
      </c>
      <c r="F3545" s="5" t="str">
        <f t="shared" si="55"/>
        <v>Not an Outlier</v>
      </c>
    </row>
    <row r="3546" spans="1:6" x14ac:dyDescent="0.25">
      <c r="A3546" s="12">
        <v>2494.86</v>
      </c>
      <c r="B3546" s="26">
        <v>42923</v>
      </c>
      <c r="C3546" s="5">
        <v>90313</v>
      </c>
      <c r="D3546" s="12">
        <v>69051.289999999994</v>
      </c>
      <c r="E3546" s="27">
        <v>0.99460837899999999</v>
      </c>
      <c r="F3546" s="5" t="str">
        <f t="shared" si="55"/>
        <v>Not an Outlier</v>
      </c>
    </row>
    <row r="3547" spans="1:6" x14ac:dyDescent="0.25">
      <c r="A3547" s="12">
        <v>2498.77</v>
      </c>
      <c r="B3547" s="26">
        <v>43098</v>
      </c>
      <c r="C3547" s="5">
        <v>88278</v>
      </c>
      <c r="D3547" s="12">
        <v>36809.69</v>
      </c>
      <c r="E3547" s="27">
        <v>0.96532327699999998</v>
      </c>
      <c r="F3547" s="5" t="str">
        <f t="shared" si="55"/>
        <v>Not an Outlier</v>
      </c>
    </row>
    <row r="3548" spans="1:6" x14ac:dyDescent="0.25">
      <c r="A3548" s="12">
        <v>2499.8200000000002</v>
      </c>
      <c r="B3548" s="26">
        <v>42797</v>
      </c>
      <c r="C3548" s="5">
        <v>300375</v>
      </c>
      <c r="D3548" s="12">
        <v>30232.3</v>
      </c>
      <c r="E3548" s="27">
        <v>0.97890355399999995</v>
      </c>
      <c r="F3548" s="5" t="str">
        <f t="shared" si="55"/>
        <v>Not an Outlier</v>
      </c>
    </row>
    <row r="3549" spans="1:6" x14ac:dyDescent="0.25">
      <c r="A3549" s="12">
        <v>2500.19</v>
      </c>
      <c r="B3549" s="26">
        <v>43259</v>
      </c>
      <c r="C3549" s="5">
        <v>90230</v>
      </c>
      <c r="D3549" s="12">
        <v>15698.5</v>
      </c>
      <c r="E3549" s="27">
        <v>1.0000009999999999</v>
      </c>
      <c r="F3549" s="5" t="str">
        <f t="shared" si="55"/>
        <v>Not an Outlier</v>
      </c>
    </row>
    <row r="3550" spans="1:6" x14ac:dyDescent="0.25">
      <c r="A3550" s="12">
        <v>2500.35</v>
      </c>
      <c r="B3550" s="26">
        <v>43014</v>
      </c>
      <c r="C3550" s="5">
        <v>308964</v>
      </c>
      <c r="D3550" s="12">
        <v>17410.45</v>
      </c>
      <c r="E3550" s="27">
        <v>0.977432843</v>
      </c>
      <c r="F3550" s="5" t="str">
        <f t="shared" si="55"/>
        <v>Not an Outlier</v>
      </c>
    </row>
    <row r="3551" spans="1:6" x14ac:dyDescent="0.25">
      <c r="A3551" s="12">
        <v>2500.85</v>
      </c>
      <c r="B3551" s="26">
        <v>43259</v>
      </c>
      <c r="C3551" s="5">
        <v>88278</v>
      </c>
      <c r="D3551" s="12">
        <v>23784.46</v>
      </c>
      <c r="E3551" s="27">
        <v>1.0000009999999999</v>
      </c>
      <c r="F3551" s="5" t="str">
        <f t="shared" si="55"/>
        <v>Not an Outlier</v>
      </c>
    </row>
    <row r="3552" spans="1:6" x14ac:dyDescent="0.25">
      <c r="A3552" s="12">
        <v>2502.06</v>
      </c>
      <c r="B3552" s="26">
        <v>43042</v>
      </c>
      <c r="C3552" s="5">
        <v>308966</v>
      </c>
      <c r="D3552" s="12">
        <v>17134.91</v>
      </c>
      <c r="E3552" s="27">
        <v>0.95836176399999995</v>
      </c>
      <c r="F3552" s="5" t="str">
        <f t="shared" si="55"/>
        <v>Not an Outlier</v>
      </c>
    </row>
    <row r="3553" spans="1:6" x14ac:dyDescent="0.25">
      <c r="A3553" s="12">
        <v>2502.2600000000002</v>
      </c>
      <c r="B3553" s="26">
        <v>43133</v>
      </c>
      <c r="C3553" s="5">
        <v>308984</v>
      </c>
      <c r="D3553" s="12">
        <v>15777.88</v>
      </c>
      <c r="E3553" s="27">
        <v>0.91977742600000001</v>
      </c>
      <c r="F3553" s="5" t="str">
        <f t="shared" si="55"/>
        <v>Not an Outlier</v>
      </c>
    </row>
    <row r="3554" spans="1:6" x14ac:dyDescent="0.25">
      <c r="A3554" s="12">
        <v>2502.62</v>
      </c>
      <c r="B3554" s="26">
        <v>43266</v>
      </c>
      <c r="C3554" s="5">
        <v>300377</v>
      </c>
      <c r="D3554" s="12">
        <v>11365.33</v>
      </c>
      <c r="E3554" s="27">
        <v>1.0000009999999999</v>
      </c>
      <c r="F3554" s="5" t="str">
        <f t="shared" si="55"/>
        <v>Not an Outlier</v>
      </c>
    </row>
    <row r="3555" spans="1:6" x14ac:dyDescent="0.25">
      <c r="A3555" s="12">
        <v>2503.27</v>
      </c>
      <c r="B3555" s="26">
        <v>43189</v>
      </c>
      <c r="C3555" s="5">
        <v>308967</v>
      </c>
      <c r="D3555" s="12">
        <v>17945.82</v>
      </c>
      <c r="E3555" s="27">
        <v>0.97768213599999998</v>
      </c>
      <c r="F3555" s="5" t="str">
        <f t="shared" si="55"/>
        <v>Not an Outlier</v>
      </c>
    </row>
    <row r="3556" spans="1:6" x14ac:dyDescent="0.25">
      <c r="A3556" s="12">
        <v>2503.4699999999998</v>
      </c>
      <c r="B3556" s="26">
        <v>42895</v>
      </c>
      <c r="C3556" s="5">
        <v>86594</v>
      </c>
      <c r="D3556" s="12">
        <v>43069.67</v>
      </c>
      <c r="E3556" s="27">
        <v>0.97976841999999997</v>
      </c>
      <c r="F3556" s="5" t="str">
        <f t="shared" si="55"/>
        <v>Not an Outlier</v>
      </c>
    </row>
    <row r="3557" spans="1:6" x14ac:dyDescent="0.25">
      <c r="A3557" s="12">
        <v>2505.62</v>
      </c>
      <c r="B3557" s="26">
        <v>43035</v>
      </c>
      <c r="C3557" s="5">
        <v>308968</v>
      </c>
      <c r="D3557" s="12">
        <v>11425.81</v>
      </c>
      <c r="E3557" s="27">
        <v>0.96360742200000005</v>
      </c>
      <c r="F3557" s="5" t="str">
        <f t="shared" si="55"/>
        <v>Not an Outlier</v>
      </c>
    </row>
    <row r="3558" spans="1:6" x14ac:dyDescent="0.25">
      <c r="A3558" s="12">
        <v>2505.66</v>
      </c>
      <c r="B3558" s="26">
        <v>43189</v>
      </c>
      <c r="C3558" s="5">
        <v>88278</v>
      </c>
      <c r="D3558" s="12">
        <v>33738.620000000003</v>
      </c>
      <c r="E3558" s="27">
        <v>0.95809498199999998</v>
      </c>
      <c r="F3558" s="5" t="str">
        <f t="shared" si="55"/>
        <v>Not an Outlier</v>
      </c>
    </row>
    <row r="3559" spans="1:6" x14ac:dyDescent="0.25">
      <c r="A3559" s="12">
        <v>2507.13</v>
      </c>
      <c r="B3559" s="26">
        <v>42951</v>
      </c>
      <c r="C3559" s="5">
        <v>300375</v>
      </c>
      <c r="D3559" s="12">
        <v>28882.23</v>
      </c>
      <c r="E3559" s="27">
        <v>0.98375005500000001</v>
      </c>
      <c r="F3559" s="5" t="str">
        <f t="shared" si="55"/>
        <v>Not an Outlier</v>
      </c>
    </row>
    <row r="3560" spans="1:6" x14ac:dyDescent="0.25">
      <c r="A3560" s="12">
        <v>2508</v>
      </c>
      <c r="B3560" s="26">
        <v>43077</v>
      </c>
      <c r="C3560" s="5">
        <v>166753</v>
      </c>
      <c r="D3560" s="12">
        <v>39262.74</v>
      </c>
      <c r="E3560" s="27">
        <v>0.96355240200000003</v>
      </c>
      <c r="F3560" s="5" t="str">
        <f t="shared" si="55"/>
        <v>Not an Outlier</v>
      </c>
    </row>
    <row r="3561" spans="1:6" x14ac:dyDescent="0.25">
      <c r="A3561" s="12">
        <v>2508.9699999999998</v>
      </c>
      <c r="B3561" s="26">
        <v>42944</v>
      </c>
      <c r="C3561" s="5">
        <v>308966</v>
      </c>
      <c r="D3561" s="12">
        <v>19569.87</v>
      </c>
      <c r="E3561" s="27">
        <v>0.98302950600000005</v>
      </c>
      <c r="F3561" s="5" t="str">
        <f t="shared" si="55"/>
        <v>Not an Outlier</v>
      </c>
    </row>
    <row r="3562" spans="1:6" x14ac:dyDescent="0.25">
      <c r="A3562" s="12">
        <v>2509.0700000000002</v>
      </c>
      <c r="B3562" s="26">
        <v>43049</v>
      </c>
      <c r="C3562" s="5">
        <v>90313</v>
      </c>
      <c r="D3562" s="12">
        <v>62371.16</v>
      </c>
      <c r="E3562" s="27">
        <v>0.98194294999999998</v>
      </c>
      <c r="F3562" s="5" t="str">
        <f t="shared" si="55"/>
        <v>Not an Outlier</v>
      </c>
    </row>
    <row r="3563" spans="1:6" x14ac:dyDescent="0.25">
      <c r="A3563" s="12">
        <v>2509.7600000000002</v>
      </c>
      <c r="B3563" s="26">
        <v>43392</v>
      </c>
      <c r="C3563" s="5">
        <v>308730</v>
      </c>
      <c r="D3563" s="12">
        <v>10403.530000000001</v>
      </c>
      <c r="E3563" s="27">
        <v>0.99030183800000005</v>
      </c>
      <c r="F3563" s="5" t="str">
        <f t="shared" si="55"/>
        <v>Not an Outlier</v>
      </c>
    </row>
    <row r="3564" spans="1:6" x14ac:dyDescent="0.25">
      <c r="A3564" s="12">
        <v>2510.91</v>
      </c>
      <c r="B3564" s="26">
        <v>43014</v>
      </c>
      <c r="C3564" s="5">
        <v>86594</v>
      </c>
      <c r="D3564" s="12">
        <v>41622.71</v>
      </c>
      <c r="E3564" s="27">
        <v>0.98187239999999998</v>
      </c>
      <c r="F3564" s="5" t="str">
        <f t="shared" si="55"/>
        <v>Not an Outlier</v>
      </c>
    </row>
    <row r="3565" spans="1:6" x14ac:dyDescent="0.25">
      <c r="A3565" s="12">
        <v>2511.08</v>
      </c>
      <c r="B3565" s="26">
        <v>42944</v>
      </c>
      <c r="C3565" s="5">
        <v>308965</v>
      </c>
      <c r="D3565" s="12">
        <v>17279.900000000001</v>
      </c>
      <c r="E3565" s="27">
        <v>0.99126809500000002</v>
      </c>
      <c r="F3565" s="5" t="str">
        <f t="shared" si="55"/>
        <v>Not an Outlier</v>
      </c>
    </row>
    <row r="3566" spans="1:6" x14ac:dyDescent="0.25">
      <c r="A3566" s="12">
        <v>2511.4499999999998</v>
      </c>
      <c r="B3566" s="26">
        <v>43252</v>
      </c>
      <c r="C3566" s="5">
        <v>90266</v>
      </c>
      <c r="D3566" s="12">
        <v>25250.41</v>
      </c>
      <c r="E3566" s="27">
        <v>1.0000009999999999</v>
      </c>
      <c r="F3566" s="5" t="str">
        <f t="shared" si="55"/>
        <v>Not an Outlier</v>
      </c>
    </row>
    <row r="3567" spans="1:6" x14ac:dyDescent="0.25">
      <c r="A3567" s="12">
        <v>2513.0700000000002</v>
      </c>
      <c r="B3567" s="26">
        <v>43399</v>
      </c>
      <c r="C3567" s="5">
        <v>308966</v>
      </c>
      <c r="D3567" s="12">
        <v>16831.7</v>
      </c>
      <c r="E3567" s="27">
        <v>0.96959531499999996</v>
      </c>
      <c r="F3567" s="5" t="str">
        <f t="shared" si="55"/>
        <v>Not an Outlier</v>
      </c>
    </row>
    <row r="3568" spans="1:6" x14ac:dyDescent="0.25">
      <c r="A3568" s="12">
        <v>2513.36</v>
      </c>
      <c r="B3568" s="26">
        <v>42860</v>
      </c>
      <c r="C3568" s="5">
        <v>86594</v>
      </c>
      <c r="D3568" s="12">
        <v>41449.64</v>
      </c>
      <c r="E3568" s="27">
        <v>0.97693207699999995</v>
      </c>
      <c r="F3568" s="5" t="str">
        <f t="shared" si="55"/>
        <v>Not an Outlier</v>
      </c>
    </row>
    <row r="3569" spans="1:6" x14ac:dyDescent="0.25">
      <c r="A3569" s="12">
        <v>2514.7800000000002</v>
      </c>
      <c r="B3569" s="26">
        <v>43266</v>
      </c>
      <c r="C3569" s="5">
        <v>300378</v>
      </c>
      <c r="D3569" s="12">
        <v>11247.6</v>
      </c>
      <c r="E3569" s="27">
        <v>1.0000009999999999</v>
      </c>
      <c r="F3569" s="5" t="str">
        <f t="shared" si="55"/>
        <v>Not an Outlier</v>
      </c>
    </row>
    <row r="3570" spans="1:6" x14ac:dyDescent="0.25">
      <c r="A3570" s="12">
        <v>2515.48</v>
      </c>
      <c r="B3570" s="26">
        <v>43077</v>
      </c>
      <c r="C3570" s="5">
        <v>86594</v>
      </c>
      <c r="D3570" s="12">
        <v>40157.980000000003</v>
      </c>
      <c r="E3570" s="27">
        <v>0.97499628199999999</v>
      </c>
      <c r="F3570" s="5" t="str">
        <f t="shared" si="55"/>
        <v>Not an Outlier</v>
      </c>
    </row>
    <row r="3571" spans="1:6" x14ac:dyDescent="0.25">
      <c r="A3571" s="12">
        <v>2516.37</v>
      </c>
      <c r="B3571" s="26">
        <v>42832</v>
      </c>
      <c r="C3571" s="5">
        <v>86253</v>
      </c>
      <c r="D3571" s="12">
        <v>25442.48</v>
      </c>
      <c r="E3571" s="27">
        <v>0.97554627400000005</v>
      </c>
      <c r="F3571" s="5" t="str">
        <f t="shared" si="55"/>
        <v>Not an Outlier</v>
      </c>
    </row>
    <row r="3572" spans="1:6" x14ac:dyDescent="0.25">
      <c r="A3572" s="12">
        <v>2516.66</v>
      </c>
      <c r="B3572" s="26">
        <v>43238</v>
      </c>
      <c r="C3572" s="5">
        <v>300378</v>
      </c>
      <c r="D3572" s="12">
        <v>14178.28</v>
      </c>
      <c r="E3572" s="27">
        <v>1.0000009999999999</v>
      </c>
      <c r="F3572" s="5" t="str">
        <f t="shared" si="55"/>
        <v>Not an Outlier</v>
      </c>
    </row>
    <row r="3573" spans="1:6" x14ac:dyDescent="0.25">
      <c r="A3573" s="12">
        <v>2516.7800000000002</v>
      </c>
      <c r="B3573" s="26">
        <v>43021</v>
      </c>
      <c r="C3573" s="5">
        <v>308967</v>
      </c>
      <c r="D3573" s="12">
        <v>19627.54</v>
      </c>
      <c r="E3573" s="27">
        <v>0.98748968199999998</v>
      </c>
      <c r="F3573" s="5" t="str">
        <f t="shared" si="55"/>
        <v>Not an Outlier</v>
      </c>
    </row>
    <row r="3574" spans="1:6" x14ac:dyDescent="0.25">
      <c r="A3574" s="12">
        <v>2517.94</v>
      </c>
      <c r="B3574" s="26">
        <v>43189</v>
      </c>
      <c r="C3574" s="5">
        <v>236506</v>
      </c>
      <c r="D3574" s="12">
        <v>26211.14</v>
      </c>
      <c r="E3574" s="27">
        <v>0.92222426700000004</v>
      </c>
      <c r="F3574" s="5" t="str">
        <f t="shared" si="55"/>
        <v>Not an Outlier</v>
      </c>
    </row>
    <row r="3575" spans="1:6" x14ac:dyDescent="0.25">
      <c r="A3575" s="12">
        <v>2518.1</v>
      </c>
      <c r="B3575" s="26">
        <v>43056</v>
      </c>
      <c r="C3575" s="5">
        <v>90422</v>
      </c>
      <c r="D3575" s="12">
        <v>6764.26</v>
      </c>
      <c r="E3575" s="27">
        <v>0.92358590600000001</v>
      </c>
      <c r="F3575" s="5" t="str">
        <f t="shared" si="55"/>
        <v>Not an Outlier</v>
      </c>
    </row>
    <row r="3576" spans="1:6" x14ac:dyDescent="0.25">
      <c r="A3576" s="12">
        <v>2519.4699999999998</v>
      </c>
      <c r="B3576" s="26">
        <v>42888</v>
      </c>
      <c r="C3576" s="5">
        <v>308968</v>
      </c>
      <c r="D3576" s="12">
        <v>16091.79</v>
      </c>
      <c r="E3576" s="27">
        <v>0.99168002499999997</v>
      </c>
      <c r="F3576" s="5" t="str">
        <f t="shared" si="55"/>
        <v>Not an Outlier</v>
      </c>
    </row>
    <row r="3577" spans="1:6" x14ac:dyDescent="0.25">
      <c r="A3577" s="12">
        <v>2519.5100000000002</v>
      </c>
      <c r="B3577" s="26">
        <v>43007</v>
      </c>
      <c r="C3577" s="5">
        <v>308967</v>
      </c>
      <c r="D3577" s="12">
        <v>19399.98</v>
      </c>
      <c r="E3577" s="27">
        <v>0.98476463000000003</v>
      </c>
      <c r="F3577" s="5" t="str">
        <f t="shared" si="55"/>
        <v>Not an Outlier</v>
      </c>
    </row>
    <row r="3578" spans="1:6" x14ac:dyDescent="0.25">
      <c r="A3578" s="12">
        <v>2519.5700000000002</v>
      </c>
      <c r="B3578" s="26">
        <v>43371</v>
      </c>
      <c r="C3578" s="5">
        <v>236506</v>
      </c>
      <c r="D3578" s="12">
        <v>12092.04</v>
      </c>
      <c r="E3578" s="27">
        <v>0.50000100000000003</v>
      </c>
      <c r="F3578" s="5" t="str">
        <f t="shared" si="55"/>
        <v>Not an Outlier</v>
      </c>
    </row>
    <row r="3579" spans="1:6" x14ac:dyDescent="0.25">
      <c r="A3579" s="12">
        <v>2519.88</v>
      </c>
      <c r="B3579" s="26">
        <v>43434</v>
      </c>
      <c r="C3579" s="5">
        <v>308966</v>
      </c>
      <c r="D3579" s="12">
        <v>17280.91</v>
      </c>
      <c r="E3579" s="27">
        <v>0.96451632099999995</v>
      </c>
      <c r="F3579" s="5" t="str">
        <f t="shared" si="55"/>
        <v>Not an Outlier</v>
      </c>
    </row>
    <row r="3580" spans="1:6" x14ac:dyDescent="0.25">
      <c r="A3580" s="12">
        <v>2520.69</v>
      </c>
      <c r="B3580" s="26">
        <v>43434</v>
      </c>
      <c r="C3580" s="5">
        <v>308862</v>
      </c>
      <c r="D3580" s="12">
        <v>10121.4</v>
      </c>
      <c r="E3580" s="27">
        <v>0.96689995500000003</v>
      </c>
      <c r="F3580" s="5" t="str">
        <f t="shared" si="55"/>
        <v>Not an Outlier</v>
      </c>
    </row>
    <row r="3581" spans="1:6" x14ac:dyDescent="0.25">
      <c r="A3581" s="12">
        <v>2521.5100000000002</v>
      </c>
      <c r="B3581" s="26">
        <v>43329</v>
      </c>
      <c r="C3581" s="5">
        <v>236506</v>
      </c>
      <c r="D3581" s="12">
        <v>16305.94</v>
      </c>
      <c r="E3581" s="27">
        <v>0.28571528600000001</v>
      </c>
      <c r="F3581" s="5" t="str">
        <f t="shared" si="55"/>
        <v>Not an Outlier</v>
      </c>
    </row>
    <row r="3582" spans="1:6" x14ac:dyDescent="0.25">
      <c r="A3582" s="12">
        <v>2522.4299999999998</v>
      </c>
      <c r="B3582" s="26">
        <v>43126</v>
      </c>
      <c r="C3582" s="5">
        <v>88278</v>
      </c>
      <c r="D3582" s="12">
        <v>35370.06</v>
      </c>
      <c r="E3582" s="27">
        <v>0.97050608900000002</v>
      </c>
      <c r="F3582" s="5" t="str">
        <f t="shared" si="55"/>
        <v>Not an Outlier</v>
      </c>
    </row>
    <row r="3583" spans="1:6" x14ac:dyDescent="0.25">
      <c r="A3583" s="12">
        <v>2522.5700000000002</v>
      </c>
      <c r="B3583" s="26">
        <v>43252</v>
      </c>
      <c r="C3583" s="5">
        <v>308984</v>
      </c>
      <c r="D3583" s="12">
        <v>19370.64</v>
      </c>
      <c r="E3583" s="27">
        <v>0.96531416800000003</v>
      </c>
      <c r="F3583" s="5" t="str">
        <f t="shared" si="55"/>
        <v>Not an Outlier</v>
      </c>
    </row>
    <row r="3584" spans="1:6" x14ac:dyDescent="0.25">
      <c r="A3584" s="12">
        <v>2525.52</v>
      </c>
      <c r="B3584" s="26">
        <v>43294</v>
      </c>
      <c r="C3584" s="5">
        <v>335594</v>
      </c>
      <c r="D3584" s="12">
        <v>6464.61</v>
      </c>
      <c r="E3584" s="27">
        <v>9.9999999990000009E-7</v>
      </c>
      <c r="F3584" s="5" t="str">
        <f t="shared" si="55"/>
        <v>Not an Outlier</v>
      </c>
    </row>
    <row r="3585" spans="1:6" x14ac:dyDescent="0.25">
      <c r="A3585" s="12">
        <v>2527.1999999999998</v>
      </c>
      <c r="B3585" s="26">
        <v>42972</v>
      </c>
      <c r="C3585" s="5">
        <v>308966</v>
      </c>
      <c r="D3585" s="12">
        <v>18072.39</v>
      </c>
      <c r="E3585" s="27">
        <v>0.968529588</v>
      </c>
      <c r="F3585" s="5" t="str">
        <f t="shared" si="55"/>
        <v>Not an Outlier</v>
      </c>
    </row>
    <row r="3586" spans="1:6" x14ac:dyDescent="0.25">
      <c r="A3586" s="12">
        <v>2527.34</v>
      </c>
      <c r="B3586" s="26">
        <v>42846</v>
      </c>
      <c r="C3586" s="5">
        <v>86215</v>
      </c>
      <c r="D3586" s="12">
        <v>19678.900000000001</v>
      </c>
      <c r="E3586" s="27">
        <v>0.98508267299999996</v>
      </c>
      <c r="F3586" s="5" t="str">
        <f t="shared" ref="F3586:F3649" si="56">IF(OR(A3586&gt;$I$8,A3586&lt;$I$9), "Outlier", "Not an Outlier")</f>
        <v>Not an Outlier</v>
      </c>
    </row>
    <row r="3587" spans="1:6" x14ac:dyDescent="0.25">
      <c r="A3587" s="12">
        <v>2527.7800000000002</v>
      </c>
      <c r="B3587" s="26">
        <v>43014</v>
      </c>
      <c r="C3587" s="5">
        <v>166753</v>
      </c>
      <c r="D3587" s="12">
        <v>42685.38</v>
      </c>
      <c r="E3587" s="27">
        <v>0.96545724799999999</v>
      </c>
      <c r="F3587" s="5" t="str">
        <f t="shared" si="56"/>
        <v>Not an Outlier</v>
      </c>
    </row>
    <row r="3588" spans="1:6" x14ac:dyDescent="0.25">
      <c r="A3588" s="12">
        <v>2528.58</v>
      </c>
      <c r="B3588" s="26">
        <v>43455</v>
      </c>
      <c r="C3588" s="5">
        <v>308862</v>
      </c>
      <c r="D3588" s="12">
        <v>10064.42</v>
      </c>
      <c r="E3588" s="27">
        <v>0.965744198</v>
      </c>
      <c r="F3588" s="5" t="str">
        <f t="shared" si="56"/>
        <v>Not an Outlier</v>
      </c>
    </row>
    <row r="3589" spans="1:6" x14ac:dyDescent="0.25">
      <c r="A3589" s="12">
        <v>2528.86</v>
      </c>
      <c r="B3589" s="26">
        <v>42881</v>
      </c>
      <c r="C3589" s="5">
        <v>308966</v>
      </c>
      <c r="D3589" s="12">
        <v>23567.56</v>
      </c>
      <c r="E3589" s="27">
        <v>0.99044423599999998</v>
      </c>
      <c r="F3589" s="5" t="str">
        <f t="shared" si="56"/>
        <v>Not an Outlier</v>
      </c>
    </row>
    <row r="3590" spans="1:6" x14ac:dyDescent="0.25">
      <c r="A3590" s="12">
        <v>2529.59</v>
      </c>
      <c r="B3590" s="26">
        <v>43427</v>
      </c>
      <c r="C3590" s="5">
        <v>308862</v>
      </c>
      <c r="D3590" s="12">
        <v>9075.9500000000007</v>
      </c>
      <c r="E3590" s="27">
        <v>0.95503667299999995</v>
      </c>
      <c r="F3590" s="5" t="str">
        <f t="shared" si="56"/>
        <v>Not an Outlier</v>
      </c>
    </row>
    <row r="3591" spans="1:6" x14ac:dyDescent="0.25">
      <c r="A3591" s="12">
        <v>2530.11</v>
      </c>
      <c r="B3591" s="26">
        <v>43329</v>
      </c>
      <c r="C3591" s="5">
        <v>308966</v>
      </c>
      <c r="D3591" s="12">
        <v>16780.2</v>
      </c>
      <c r="E3591" s="27">
        <v>0.95709697999999999</v>
      </c>
      <c r="F3591" s="5" t="str">
        <f t="shared" si="56"/>
        <v>Not an Outlier</v>
      </c>
    </row>
    <row r="3592" spans="1:6" x14ac:dyDescent="0.25">
      <c r="A3592" s="12">
        <v>2532.0300000000002</v>
      </c>
      <c r="B3592" s="26">
        <v>43371</v>
      </c>
      <c r="C3592" s="5">
        <v>335554</v>
      </c>
      <c r="D3592" s="12">
        <v>19489.689999999999</v>
      </c>
      <c r="E3592" s="27">
        <v>9.9999999990000009E-7</v>
      </c>
      <c r="F3592" s="5" t="str">
        <f t="shared" si="56"/>
        <v>Not an Outlier</v>
      </c>
    </row>
    <row r="3593" spans="1:6" x14ac:dyDescent="0.25">
      <c r="A3593" s="12">
        <v>2532.2399999999998</v>
      </c>
      <c r="B3593" s="26">
        <v>42944</v>
      </c>
      <c r="C3593" s="5">
        <v>166753</v>
      </c>
      <c r="D3593" s="12">
        <v>46619.18</v>
      </c>
      <c r="E3593" s="27">
        <v>0.98262507700000001</v>
      </c>
      <c r="F3593" s="5" t="str">
        <f t="shared" si="56"/>
        <v>Not an Outlier</v>
      </c>
    </row>
    <row r="3594" spans="1:6" x14ac:dyDescent="0.25">
      <c r="A3594" s="12">
        <v>2532.38</v>
      </c>
      <c r="B3594" s="26">
        <v>43014</v>
      </c>
      <c r="C3594" s="5">
        <v>88278</v>
      </c>
      <c r="D3594" s="12">
        <v>37619.06</v>
      </c>
      <c r="E3594" s="27">
        <v>0.97713629899999999</v>
      </c>
      <c r="F3594" s="5" t="str">
        <f t="shared" si="56"/>
        <v>Not an Outlier</v>
      </c>
    </row>
    <row r="3595" spans="1:6" x14ac:dyDescent="0.25">
      <c r="A3595" s="12">
        <v>2532.73</v>
      </c>
      <c r="B3595" s="26">
        <v>43322</v>
      </c>
      <c r="C3595" s="5">
        <v>315872</v>
      </c>
      <c r="D3595" s="12">
        <v>13679.92</v>
      </c>
      <c r="E3595" s="27">
        <v>1.0000009999999999</v>
      </c>
      <c r="F3595" s="5" t="str">
        <f t="shared" si="56"/>
        <v>Not an Outlier</v>
      </c>
    </row>
    <row r="3596" spans="1:6" x14ac:dyDescent="0.25">
      <c r="A3596" s="12">
        <v>2533.92</v>
      </c>
      <c r="B3596" s="26">
        <v>42776</v>
      </c>
      <c r="C3596" s="5">
        <v>236506</v>
      </c>
      <c r="D3596" s="12">
        <v>31448.34</v>
      </c>
      <c r="E3596" s="27">
        <v>0.978081121</v>
      </c>
      <c r="F3596" s="5" t="str">
        <f t="shared" si="56"/>
        <v>Not an Outlier</v>
      </c>
    </row>
    <row r="3597" spans="1:6" x14ac:dyDescent="0.25">
      <c r="A3597" s="12">
        <v>2534.35</v>
      </c>
      <c r="B3597" s="26">
        <v>43091</v>
      </c>
      <c r="C3597" s="5">
        <v>166753</v>
      </c>
      <c r="D3597" s="12">
        <v>38928.239999999998</v>
      </c>
      <c r="E3597" s="27">
        <v>0.97281975700000001</v>
      </c>
      <c r="F3597" s="5" t="str">
        <f t="shared" si="56"/>
        <v>Not an Outlier</v>
      </c>
    </row>
    <row r="3598" spans="1:6" x14ac:dyDescent="0.25">
      <c r="A3598" s="12">
        <v>2535</v>
      </c>
      <c r="B3598" s="26">
        <v>43049</v>
      </c>
      <c r="C3598" s="5">
        <v>308967</v>
      </c>
      <c r="D3598" s="12">
        <v>18641.77</v>
      </c>
      <c r="E3598" s="27">
        <v>0.98090949199999999</v>
      </c>
      <c r="F3598" s="5" t="str">
        <f t="shared" si="56"/>
        <v>Not an Outlier</v>
      </c>
    </row>
    <row r="3599" spans="1:6" x14ac:dyDescent="0.25">
      <c r="A3599" s="12">
        <v>2535.3000000000002</v>
      </c>
      <c r="B3599" s="26">
        <v>43098</v>
      </c>
      <c r="C3599" s="5">
        <v>86215</v>
      </c>
      <c r="D3599" s="12">
        <v>20449.240000000002</v>
      </c>
      <c r="E3599" s="27">
        <v>0.98127335100000002</v>
      </c>
      <c r="F3599" s="5" t="str">
        <f t="shared" si="56"/>
        <v>Not an Outlier</v>
      </c>
    </row>
    <row r="3600" spans="1:6" x14ac:dyDescent="0.25">
      <c r="A3600" s="12">
        <v>2536.66</v>
      </c>
      <c r="B3600" s="26">
        <v>42909</v>
      </c>
      <c r="C3600" s="5">
        <v>308966</v>
      </c>
      <c r="D3600" s="12">
        <v>21929.33</v>
      </c>
      <c r="E3600" s="27">
        <v>0.99028426700000005</v>
      </c>
      <c r="F3600" s="5" t="str">
        <f t="shared" si="56"/>
        <v>Not an Outlier</v>
      </c>
    </row>
    <row r="3601" spans="1:6" x14ac:dyDescent="0.25">
      <c r="A3601" s="12">
        <v>2538.6</v>
      </c>
      <c r="B3601" s="26">
        <v>42965</v>
      </c>
      <c r="C3601" s="5">
        <v>90422</v>
      </c>
      <c r="D3601" s="12">
        <v>7454.72</v>
      </c>
      <c r="E3601" s="27">
        <v>0.95316878400000005</v>
      </c>
      <c r="F3601" s="5" t="str">
        <f t="shared" si="56"/>
        <v>Not an Outlier</v>
      </c>
    </row>
    <row r="3602" spans="1:6" x14ac:dyDescent="0.25">
      <c r="A3602" s="12">
        <v>2538.85</v>
      </c>
      <c r="B3602" s="26">
        <v>43196</v>
      </c>
      <c r="C3602" s="5">
        <v>308984</v>
      </c>
      <c r="D3602" s="12">
        <v>18590.38</v>
      </c>
      <c r="E3602" s="27">
        <v>0.96073376899999996</v>
      </c>
      <c r="F3602" s="5" t="str">
        <f t="shared" si="56"/>
        <v>Not an Outlier</v>
      </c>
    </row>
    <row r="3603" spans="1:6" x14ac:dyDescent="0.25">
      <c r="A3603" s="12">
        <v>2538.9499999999998</v>
      </c>
      <c r="B3603" s="26">
        <v>42846</v>
      </c>
      <c r="C3603" s="5">
        <v>86999</v>
      </c>
      <c r="D3603" s="12">
        <v>33832.61</v>
      </c>
      <c r="E3603" s="27">
        <v>0.971089435</v>
      </c>
      <c r="F3603" s="5" t="str">
        <f t="shared" si="56"/>
        <v>Not an Outlier</v>
      </c>
    </row>
    <row r="3604" spans="1:6" x14ac:dyDescent="0.25">
      <c r="A3604" s="12">
        <v>2539.16</v>
      </c>
      <c r="B3604" s="26">
        <v>42867</v>
      </c>
      <c r="C3604" s="5">
        <v>308968</v>
      </c>
      <c r="D3604" s="12">
        <v>16649.28</v>
      </c>
      <c r="E3604" s="27">
        <v>0.99200956799999995</v>
      </c>
      <c r="F3604" s="5" t="str">
        <f t="shared" si="56"/>
        <v>Not an Outlier</v>
      </c>
    </row>
    <row r="3605" spans="1:6" x14ac:dyDescent="0.25">
      <c r="A3605" s="12">
        <v>2540.83</v>
      </c>
      <c r="B3605" s="26">
        <v>42986</v>
      </c>
      <c r="C3605" s="5">
        <v>86253</v>
      </c>
      <c r="D3605" s="12">
        <v>25926.69</v>
      </c>
      <c r="E3605" s="27">
        <v>0.98509252700000005</v>
      </c>
      <c r="F3605" s="5" t="str">
        <f t="shared" si="56"/>
        <v>Not an Outlier</v>
      </c>
    </row>
    <row r="3606" spans="1:6" x14ac:dyDescent="0.25">
      <c r="A3606" s="12">
        <v>2540.89</v>
      </c>
      <c r="B3606" s="26">
        <v>42839</v>
      </c>
      <c r="C3606" s="5">
        <v>308964</v>
      </c>
      <c r="D3606" s="12">
        <v>20427.22</v>
      </c>
      <c r="E3606" s="27">
        <v>0.99406579299999998</v>
      </c>
      <c r="F3606" s="5" t="str">
        <f t="shared" si="56"/>
        <v>Not an Outlier</v>
      </c>
    </row>
    <row r="3607" spans="1:6" x14ac:dyDescent="0.25">
      <c r="A3607" s="12">
        <v>2541.3200000000002</v>
      </c>
      <c r="B3607" s="26">
        <v>42818</v>
      </c>
      <c r="C3607" s="5">
        <v>308966</v>
      </c>
      <c r="D3607" s="12">
        <v>24075.55</v>
      </c>
      <c r="E3607" s="27">
        <v>0.99563418800000003</v>
      </c>
      <c r="F3607" s="5" t="str">
        <f t="shared" si="56"/>
        <v>Not an Outlier</v>
      </c>
    </row>
    <row r="3608" spans="1:6" x14ac:dyDescent="0.25">
      <c r="A3608" s="12">
        <v>2543.5300000000002</v>
      </c>
      <c r="B3608" s="26">
        <v>43168</v>
      </c>
      <c r="C3608" s="5">
        <v>308965</v>
      </c>
      <c r="D3608" s="12">
        <v>15281.62</v>
      </c>
      <c r="E3608" s="27">
        <v>0.97456405899999998</v>
      </c>
      <c r="F3608" s="5" t="str">
        <f t="shared" si="56"/>
        <v>Not an Outlier</v>
      </c>
    </row>
    <row r="3609" spans="1:6" x14ac:dyDescent="0.25">
      <c r="A3609" s="12">
        <v>2543.89</v>
      </c>
      <c r="B3609" s="26">
        <v>43280</v>
      </c>
      <c r="C3609" s="5">
        <v>315872</v>
      </c>
      <c r="D3609" s="12">
        <v>16393.87</v>
      </c>
      <c r="E3609" s="27">
        <v>1.0000009999999999</v>
      </c>
      <c r="F3609" s="5" t="str">
        <f t="shared" si="56"/>
        <v>Not an Outlier</v>
      </c>
    </row>
    <row r="3610" spans="1:6" x14ac:dyDescent="0.25">
      <c r="A3610" s="12">
        <v>2545.14</v>
      </c>
      <c r="B3610" s="26">
        <v>43266</v>
      </c>
      <c r="C3610" s="5">
        <v>90266</v>
      </c>
      <c r="D3610" s="12">
        <v>24000.65</v>
      </c>
      <c r="E3610" s="27">
        <v>1.0000009999999999</v>
      </c>
      <c r="F3610" s="5" t="str">
        <f t="shared" si="56"/>
        <v>Not an Outlier</v>
      </c>
    </row>
    <row r="3611" spans="1:6" x14ac:dyDescent="0.25">
      <c r="A3611" s="12">
        <v>2545.23</v>
      </c>
      <c r="B3611" s="26">
        <v>43322</v>
      </c>
      <c r="C3611" s="5">
        <v>308984</v>
      </c>
      <c r="D3611" s="12">
        <v>17024.79</v>
      </c>
      <c r="E3611" s="27">
        <v>0.94298958099999997</v>
      </c>
      <c r="F3611" s="5" t="str">
        <f t="shared" si="56"/>
        <v>Not an Outlier</v>
      </c>
    </row>
    <row r="3612" spans="1:6" x14ac:dyDescent="0.25">
      <c r="A3612" s="12">
        <v>2546</v>
      </c>
      <c r="B3612" s="26">
        <v>42993</v>
      </c>
      <c r="C3612" s="5">
        <v>308968</v>
      </c>
      <c r="D3612" s="12">
        <v>12538.76</v>
      </c>
      <c r="E3612" s="27">
        <v>0.98821981699999994</v>
      </c>
      <c r="F3612" s="5" t="str">
        <f t="shared" si="56"/>
        <v>Not an Outlier</v>
      </c>
    </row>
    <row r="3613" spans="1:6" x14ac:dyDescent="0.25">
      <c r="A3613" s="12">
        <v>2546.5</v>
      </c>
      <c r="B3613" s="26">
        <v>42797</v>
      </c>
      <c r="C3613" s="5">
        <v>335504</v>
      </c>
      <c r="D3613" s="12">
        <v>26841.31</v>
      </c>
      <c r="E3613" s="27">
        <v>0.98592314700000006</v>
      </c>
      <c r="F3613" s="5" t="str">
        <f t="shared" si="56"/>
        <v>Not an Outlier</v>
      </c>
    </row>
    <row r="3614" spans="1:6" x14ac:dyDescent="0.25">
      <c r="A3614" s="12">
        <v>2547.5100000000002</v>
      </c>
      <c r="B3614" s="26">
        <v>43133</v>
      </c>
      <c r="C3614" s="5">
        <v>86612</v>
      </c>
      <c r="D3614" s="12">
        <v>22835.279999999999</v>
      </c>
      <c r="E3614" s="27">
        <v>0.95125264700000001</v>
      </c>
      <c r="F3614" s="5" t="str">
        <f t="shared" si="56"/>
        <v>Not an Outlier</v>
      </c>
    </row>
    <row r="3615" spans="1:6" x14ac:dyDescent="0.25">
      <c r="A3615" s="12">
        <v>2548.06</v>
      </c>
      <c r="B3615" s="26">
        <v>43070</v>
      </c>
      <c r="C3615" s="5">
        <v>308966</v>
      </c>
      <c r="D3615" s="12">
        <v>17016.98</v>
      </c>
      <c r="E3615" s="27">
        <v>0.96802664500000002</v>
      </c>
      <c r="F3615" s="5" t="str">
        <f t="shared" si="56"/>
        <v>Not an Outlier</v>
      </c>
    </row>
    <row r="3616" spans="1:6" x14ac:dyDescent="0.25">
      <c r="A3616" s="12">
        <v>2550.25</v>
      </c>
      <c r="B3616" s="26">
        <v>43196</v>
      </c>
      <c r="C3616" s="5">
        <v>86215</v>
      </c>
      <c r="D3616" s="12">
        <v>16332.88</v>
      </c>
      <c r="E3616" s="27">
        <v>0.91159697500000003</v>
      </c>
      <c r="F3616" s="5" t="str">
        <f t="shared" si="56"/>
        <v>Not an Outlier</v>
      </c>
    </row>
    <row r="3617" spans="1:6" x14ac:dyDescent="0.25">
      <c r="A3617" s="12">
        <v>2551.5500000000002</v>
      </c>
      <c r="B3617" s="26">
        <v>43441</v>
      </c>
      <c r="C3617" s="5">
        <v>308730</v>
      </c>
      <c r="D3617" s="12">
        <v>10707.71</v>
      </c>
      <c r="E3617" s="27">
        <v>0.99285398800000002</v>
      </c>
      <c r="F3617" s="5" t="str">
        <f t="shared" si="56"/>
        <v>Not an Outlier</v>
      </c>
    </row>
    <row r="3618" spans="1:6" x14ac:dyDescent="0.25">
      <c r="A3618" s="12">
        <v>2552.2600000000002</v>
      </c>
      <c r="B3618" s="26">
        <v>43469</v>
      </c>
      <c r="C3618" s="5">
        <v>308966</v>
      </c>
      <c r="D3618" s="12">
        <v>18178.669999999998</v>
      </c>
      <c r="E3618" s="27">
        <v>0.96620594000000004</v>
      </c>
      <c r="F3618" s="5" t="str">
        <f t="shared" si="56"/>
        <v>Not an Outlier</v>
      </c>
    </row>
    <row r="3619" spans="1:6" x14ac:dyDescent="0.25">
      <c r="A3619" s="12">
        <v>2552.33</v>
      </c>
      <c r="B3619" s="26">
        <v>43077</v>
      </c>
      <c r="C3619" s="5">
        <v>308968</v>
      </c>
      <c r="D3619" s="12">
        <v>11031.66</v>
      </c>
      <c r="E3619" s="27">
        <v>0.95272259199999998</v>
      </c>
      <c r="F3619" s="5" t="str">
        <f t="shared" si="56"/>
        <v>Not an Outlier</v>
      </c>
    </row>
    <row r="3620" spans="1:6" x14ac:dyDescent="0.25">
      <c r="A3620" s="12">
        <v>2552.69</v>
      </c>
      <c r="B3620" s="26">
        <v>43049</v>
      </c>
      <c r="C3620" s="5">
        <v>90422</v>
      </c>
      <c r="D3620" s="12">
        <v>6564.15</v>
      </c>
      <c r="E3620" s="27">
        <v>0.91696646500000001</v>
      </c>
      <c r="F3620" s="5" t="str">
        <f t="shared" si="56"/>
        <v>Not an Outlier</v>
      </c>
    </row>
    <row r="3621" spans="1:6" x14ac:dyDescent="0.25">
      <c r="A3621" s="12">
        <v>2552.8200000000002</v>
      </c>
      <c r="B3621" s="26">
        <v>43406</v>
      </c>
      <c r="C3621" s="5">
        <v>308966</v>
      </c>
      <c r="D3621" s="12">
        <v>17172.45</v>
      </c>
      <c r="E3621" s="27">
        <v>0.96769495999999999</v>
      </c>
      <c r="F3621" s="5" t="str">
        <f t="shared" si="56"/>
        <v>Not an Outlier</v>
      </c>
    </row>
    <row r="3622" spans="1:6" x14ac:dyDescent="0.25">
      <c r="A3622" s="12">
        <v>2553.2399999999998</v>
      </c>
      <c r="B3622" s="26">
        <v>42818</v>
      </c>
      <c r="C3622" s="5">
        <v>300375</v>
      </c>
      <c r="D3622" s="12">
        <v>29640.05</v>
      </c>
      <c r="E3622" s="27">
        <v>0.97210765700000001</v>
      </c>
      <c r="F3622" s="5" t="str">
        <f t="shared" si="56"/>
        <v>Not an Outlier</v>
      </c>
    </row>
    <row r="3623" spans="1:6" x14ac:dyDescent="0.25">
      <c r="A3623" s="12">
        <v>2554.33</v>
      </c>
      <c r="B3623" s="26">
        <v>43448</v>
      </c>
      <c r="C3623" s="5">
        <v>308862</v>
      </c>
      <c r="D3623" s="12">
        <v>9837.9599999999991</v>
      </c>
      <c r="E3623" s="27">
        <v>0.97063315500000003</v>
      </c>
      <c r="F3623" s="5" t="str">
        <f t="shared" si="56"/>
        <v>Not an Outlier</v>
      </c>
    </row>
    <row r="3624" spans="1:6" x14ac:dyDescent="0.25">
      <c r="A3624" s="12">
        <v>2556.1</v>
      </c>
      <c r="B3624" s="26">
        <v>43483</v>
      </c>
      <c r="C3624" s="5">
        <v>308731</v>
      </c>
      <c r="D3624" s="12">
        <v>14722.47</v>
      </c>
      <c r="E3624" s="27">
        <v>0.99144618299999998</v>
      </c>
      <c r="F3624" s="5" t="str">
        <f t="shared" si="56"/>
        <v>Not an Outlier</v>
      </c>
    </row>
    <row r="3625" spans="1:6" x14ac:dyDescent="0.25">
      <c r="A3625" s="12">
        <v>2558.3000000000002</v>
      </c>
      <c r="B3625" s="26">
        <v>43091</v>
      </c>
      <c r="C3625" s="5">
        <v>335504</v>
      </c>
      <c r="D3625" s="12">
        <v>24060.71</v>
      </c>
      <c r="E3625" s="27">
        <v>0.97525038799999997</v>
      </c>
      <c r="F3625" s="5" t="str">
        <f t="shared" si="56"/>
        <v>Not an Outlier</v>
      </c>
    </row>
    <row r="3626" spans="1:6" x14ac:dyDescent="0.25">
      <c r="A3626" s="12">
        <v>2558.4699999999998</v>
      </c>
      <c r="B3626" s="26">
        <v>43392</v>
      </c>
      <c r="C3626" s="5">
        <v>308966</v>
      </c>
      <c r="D3626" s="12">
        <v>16736.54</v>
      </c>
      <c r="E3626" s="27">
        <v>0.96174602200000003</v>
      </c>
      <c r="F3626" s="5" t="str">
        <f t="shared" si="56"/>
        <v>Not an Outlier</v>
      </c>
    </row>
    <row r="3627" spans="1:6" x14ac:dyDescent="0.25">
      <c r="A3627" s="12">
        <v>2559.2399999999998</v>
      </c>
      <c r="B3627" s="26">
        <v>43056</v>
      </c>
      <c r="C3627" s="5">
        <v>308966</v>
      </c>
      <c r="D3627" s="12">
        <v>17077.18</v>
      </c>
      <c r="E3627" s="27">
        <v>0.95704864300000003</v>
      </c>
      <c r="F3627" s="5" t="str">
        <f t="shared" si="56"/>
        <v>Not an Outlier</v>
      </c>
    </row>
    <row r="3628" spans="1:6" x14ac:dyDescent="0.25">
      <c r="A3628" s="12">
        <v>2562.5100000000002</v>
      </c>
      <c r="B3628" s="26">
        <v>42986</v>
      </c>
      <c r="C3628" s="5">
        <v>308967</v>
      </c>
      <c r="D3628" s="12">
        <v>19191.38</v>
      </c>
      <c r="E3628" s="27">
        <v>0.98583062600000004</v>
      </c>
      <c r="F3628" s="5" t="str">
        <f t="shared" si="56"/>
        <v>Not an Outlier</v>
      </c>
    </row>
    <row r="3629" spans="1:6" x14ac:dyDescent="0.25">
      <c r="A3629" s="12">
        <v>2564.1999999999998</v>
      </c>
      <c r="B3629" s="26">
        <v>42902</v>
      </c>
      <c r="C3629" s="5">
        <v>86253</v>
      </c>
      <c r="D3629" s="12">
        <v>26279.86</v>
      </c>
      <c r="E3629" s="27">
        <v>0.97781234900000003</v>
      </c>
      <c r="F3629" s="5" t="str">
        <f t="shared" si="56"/>
        <v>Not an Outlier</v>
      </c>
    </row>
    <row r="3630" spans="1:6" x14ac:dyDescent="0.25">
      <c r="A3630" s="12">
        <v>2564.31</v>
      </c>
      <c r="B3630" s="26">
        <v>43175</v>
      </c>
      <c r="C3630" s="5">
        <v>86594</v>
      </c>
      <c r="D3630" s="12">
        <v>39085.15</v>
      </c>
      <c r="E3630" s="27">
        <v>0.96308603599999998</v>
      </c>
      <c r="F3630" s="5" t="str">
        <f t="shared" si="56"/>
        <v>Not an Outlier</v>
      </c>
    </row>
    <row r="3631" spans="1:6" x14ac:dyDescent="0.25">
      <c r="A3631" s="12">
        <v>2565.8000000000002</v>
      </c>
      <c r="B3631" s="26">
        <v>43273</v>
      </c>
      <c r="C3631" s="5">
        <v>236505</v>
      </c>
      <c r="D3631" s="12">
        <v>13096.57</v>
      </c>
      <c r="E3631" s="27">
        <v>0.92857242900000003</v>
      </c>
      <c r="F3631" s="5" t="str">
        <f t="shared" si="56"/>
        <v>Not an Outlier</v>
      </c>
    </row>
    <row r="3632" spans="1:6" x14ac:dyDescent="0.25">
      <c r="A3632" s="12">
        <v>2569.08</v>
      </c>
      <c r="B3632" s="26">
        <v>43315</v>
      </c>
      <c r="C3632" s="5">
        <v>308966</v>
      </c>
      <c r="D3632" s="12">
        <v>16254.08</v>
      </c>
      <c r="E3632" s="27">
        <v>0.954706834</v>
      </c>
      <c r="F3632" s="5" t="str">
        <f t="shared" si="56"/>
        <v>Not an Outlier</v>
      </c>
    </row>
    <row r="3633" spans="1:6" x14ac:dyDescent="0.25">
      <c r="A3633" s="12">
        <v>2569.48</v>
      </c>
      <c r="B3633" s="26">
        <v>43231</v>
      </c>
      <c r="C3633" s="5">
        <v>308731</v>
      </c>
      <c r="D3633" s="12">
        <v>14011.62</v>
      </c>
      <c r="E3633" s="27">
        <v>0.99235234500000002</v>
      </c>
      <c r="F3633" s="5" t="str">
        <f t="shared" si="56"/>
        <v>Not an Outlier</v>
      </c>
    </row>
    <row r="3634" spans="1:6" x14ac:dyDescent="0.25">
      <c r="A3634" s="12">
        <v>2569.81</v>
      </c>
      <c r="B3634" s="26">
        <v>43154</v>
      </c>
      <c r="C3634" s="5">
        <v>86999</v>
      </c>
      <c r="D3634" s="12">
        <v>32758.51</v>
      </c>
      <c r="E3634" s="27">
        <v>0.98014404499999996</v>
      </c>
      <c r="F3634" s="5" t="str">
        <f t="shared" si="56"/>
        <v>Not an Outlier</v>
      </c>
    </row>
    <row r="3635" spans="1:6" x14ac:dyDescent="0.25">
      <c r="A3635" s="12">
        <v>2571.0500000000002</v>
      </c>
      <c r="B3635" s="26">
        <v>42930</v>
      </c>
      <c r="C3635" s="5">
        <v>88278</v>
      </c>
      <c r="D3635" s="12">
        <v>39461.86</v>
      </c>
      <c r="E3635" s="27">
        <v>0.987529345</v>
      </c>
      <c r="F3635" s="5" t="str">
        <f t="shared" si="56"/>
        <v>Not an Outlier</v>
      </c>
    </row>
    <row r="3636" spans="1:6" x14ac:dyDescent="0.25">
      <c r="A3636" s="12">
        <v>2572.3000000000002</v>
      </c>
      <c r="B3636" s="26">
        <v>42993</v>
      </c>
      <c r="C3636" s="5">
        <v>86215</v>
      </c>
      <c r="D3636" s="12">
        <v>20302.03</v>
      </c>
      <c r="E3636" s="27">
        <v>0.98773453499999997</v>
      </c>
      <c r="F3636" s="5" t="str">
        <f t="shared" si="56"/>
        <v>Not an Outlier</v>
      </c>
    </row>
    <row r="3637" spans="1:6" x14ac:dyDescent="0.25">
      <c r="A3637" s="12">
        <v>2572.37</v>
      </c>
      <c r="B3637" s="26">
        <v>43084</v>
      </c>
      <c r="C3637" s="5">
        <v>86215</v>
      </c>
      <c r="D3637" s="12">
        <v>20541.099999999999</v>
      </c>
      <c r="E3637" s="27">
        <v>0.98757630100000005</v>
      </c>
      <c r="F3637" s="5" t="str">
        <f t="shared" si="56"/>
        <v>Not an Outlier</v>
      </c>
    </row>
    <row r="3638" spans="1:6" x14ac:dyDescent="0.25">
      <c r="A3638" s="12">
        <v>2572.91</v>
      </c>
      <c r="B3638" s="26">
        <v>43210</v>
      </c>
      <c r="C3638" s="5">
        <v>236506</v>
      </c>
      <c r="D3638" s="12">
        <v>24721.11</v>
      </c>
      <c r="E3638" s="27">
        <v>0.88526386099999999</v>
      </c>
      <c r="F3638" s="5" t="str">
        <f t="shared" si="56"/>
        <v>Not an Outlier</v>
      </c>
    </row>
    <row r="3639" spans="1:6" x14ac:dyDescent="0.25">
      <c r="A3639" s="12">
        <v>2573.6799999999998</v>
      </c>
      <c r="B3639" s="26">
        <v>43147</v>
      </c>
      <c r="C3639" s="5">
        <v>308984</v>
      </c>
      <c r="D3639" s="12">
        <v>17059.03</v>
      </c>
      <c r="E3639" s="27">
        <v>0.95514763599999997</v>
      </c>
      <c r="F3639" s="5" t="str">
        <f t="shared" si="56"/>
        <v>Not an Outlier</v>
      </c>
    </row>
    <row r="3640" spans="1:6" x14ac:dyDescent="0.25">
      <c r="A3640" s="12">
        <v>2576.4699999999998</v>
      </c>
      <c r="B3640" s="26">
        <v>43210</v>
      </c>
      <c r="C3640" s="5">
        <v>308967</v>
      </c>
      <c r="D3640" s="12">
        <v>18091.25</v>
      </c>
      <c r="E3640" s="27">
        <v>0.98170281299999995</v>
      </c>
      <c r="F3640" s="5" t="str">
        <f t="shared" si="56"/>
        <v>Not an Outlier</v>
      </c>
    </row>
    <row r="3641" spans="1:6" x14ac:dyDescent="0.25">
      <c r="A3641" s="12">
        <v>2576.9699999999998</v>
      </c>
      <c r="B3641" s="26">
        <v>43301</v>
      </c>
      <c r="C3641" s="5">
        <v>315872</v>
      </c>
      <c r="D3641" s="12">
        <v>15063.55</v>
      </c>
      <c r="E3641" s="27">
        <v>1.0000009999999999</v>
      </c>
      <c r="F3641" s="5" t="str">
        <f t="shared" si="56"/>
        <v>Not an Outlier</v>
      </c>
    </row>
    <row r="3642" spans="1:6" x14ac:dyDescent="0.25">
      <c r="A3642" s="12">
        <v>2577.56</v>
      </c>
      <c r="B3642" s="26">
        <v>43280</v>
      </c>
      <c r="C3642" s="5">
        <v>308731</v>
      </c>
      <c r="D3642" s="12">
        <v>13995.33</v>
      </c>
      <c r="E3642" s="27">
        <v>0.99152990900000004</v>
      </c>
      <c r="F3642" s="5" t="str">
        <f t="shared" si="56"/>
        <v>Not an Outlier</v>
      </c>
    </row>
    <row r="3643" spans="1:6" x14ac:dyDescent="0.25">
      <c r="A3643" s="12">
        <v>2578.12</v>
      </c>
      <c r="B3643" s="26">
        <v>42832</v>
      </c>
      <c r="C3643" s="5">
        <v>90422</v>
      </c>
      <c r="D3643" s="12">
        <v>6325.01</v>
      </c>
      <c r="E3643" s="27">
        <v>0.948871617</v>
      </c>
      <c r="F3643" s="5" t="str">
        <f t="shared" si="56"/>
        <v>Not an Outlier</v>
      </c>
    </row>
    <row r="3644" spans="1:6" x14ac:dyDescent="0.25">
      <c r="A3644" s="12">
        <v>2578.21</v>
      </c>
      <c r="B3644" s="26">
        <v>43315</v>
      </c>
      <c r="C3644" s="5">
        <v>315872</v>
      </c>
      <c r="D3644" s="12">
        <v>14263.9</v>
      </c>
      <c r="E3644" s="27">
        <v>1.0000009999999999</v>
      </c>
      <c r="F3644" s="5" t="str">
        <f t="shared" si="56"/>
        <v>Not an Outlier</v>
      </c>
    </row>
    <row r="3645" spans="1:6" x14ac:dyDescent="0.25">
      <c r="A3645" s="12">
        <v>2579.7399999999998</v>
      </c>
      <c r="B3645" s="26">
        <v>42867</v>
      </c>
      <c r="C3645" s="5">
        <v>335504</v>
      </c>
      <c r="D3645" s="12">
        <v>26072.05</v>
      </c>
      <c r="E3645" s="27">
        <v>0.984232895</v>
      </c>
      <c r="F3645" s="5" t="str">
        <f t="shared" si="56"/>
        <v>Not an Outlier</v>
      </c>
    </row>
    <row r="3646" spans="1:6" x14ac:dyDescent="0.25">
      <c r="A3646" s="12">
        <v>2580.46</v>
      </c>
      <c r="B3646" s="26">
        <v>43280</v>
      </c>
      <c r="C3646" s="5">
        <v>308984</v>
      </c>
      <c r="D3646" s="12">
        <v>18441.099999999999</v>
      </c>
      <c r="E3646" s="27">
        <v>0.96490318600000002</v>
      </c>
      <c r="F3646" s="5" t="str">
        <f t="shared" si="56"/>
        <v>Not an Outlier</v>
      </c>
    </row>
    <row r="3647" spans="1:6" x14ac:dyDescent="0.25">
      <c r="A3647" s="12">
        <v>2582.1999999999998</v>
      </c>
      <c r="B3647" s="26">
        <v>43084</v>
      </c>
      <c r="C3647" s="5">
        <v>166753</v>
      </c>
      <c r="D3647" s="12">
        <v>39240.86</v>
      </c>
      <c r="E3647" s="27">
        <v>0.96918547799999999</v>
      </c>
      <c r="F3647" s="5" t="str">
        <f t="shared" si="56"/>
        <v>Not an Outlier</v>
      </c>
    </row>
    <row r="3648" spans="1:6" x14ac:dyDescent="0.25">
      <c r="A3648" s="12">
        <v>2582.48</v>
      </c>
      <c r="B3648" s="26">
        <v>43063</v>
      </c>
      <c r="C3648" s="5">
        <v>308862</v>
      </c>
      <c r="D3648" s="12">
        <v>9391.66</v>
      </c>
      <c r="E3648" s="27">
        <v>0.97844076300000005</v>
      </c>
      <c r="F3648" s="5" t="str">
        <f t="shared" si="56"/>
        <v>Not an Outlier</v>
      </c>
    </row>
    <row r="3649" spans="1:6" x14ac:dyDescent="0.25">
      <c r="A3649" s="12">
        <v>2583.2399999999998</v>
      </c>
      <c r="B3649" s="26">
        <v>43154</v>
      </c>
      <c r="C3649" s="5">
        <v>236506</v>
      </c>
      <c r="D3649" s="12">
        <v>28632.16</v>
      </c>
      <c r="E3649" s="27">
        <v>0.97319765199999997</v>
      </c>
      <c r="F3649" s="5" t="str">
        <f t="shared" si="56"/>
        <v>Not an Outlier</v>
      </c>
    </row>
    <row r="3650" spans="1:6" x14ac:dyDescent="0.25">
      <c r="A3650" s="12">
        <v>2583.27</v>
      </c>
      <c r="B3650" s="26">
        <v>42846</v>
      </c>
      <c r="C3650" s="5">
        <v>166753</v>
      </c>
      <c r="D3650" s="12">
        <v>49758.559999999998</v>
      </c>
      <c r="E3650" s="27">
        <v>0.976052645</v>
      </c>
      <c r="F3650" s="5" t="str">
        <f t="shared" ref="F3650:F3713" si="57">IF(OR(A3650&gt;$I$8,A3650&lt;$I$9), "Outlier", "Not an Outlier")</f>
        <v>Not an Outlier</v>
      </c>
    </row>
    <row r="3651" spans="1:6" x14ac:dyDescent="0.25">
      <c r="A3651" s="12">
        <v>2583.4899999999998</v>
      </c>
      <c r="B3651" s="26">
        <v>42790</v>
      </c>
      <c r="C3651" s="5">
        <v>86594</v>
      </c>
      <c r="D3651" s="12">
        <v>43529.919999999998</v>
      </c>
      <c r="E3651" s="27">
        <v>0.97767365799999995</v>
      </c>
      <c r="F3651" s="5" t="str">
        <f t="shared" si="57"/>
        <v>Not an Outlier</v>
      </c>
    </row>
    <row r="3652" spans="1:6" x14ac:dyDescent="0.25">
      <c r="A3652" s="12">
        <v>2585.58</v>
      </c>
      <c r="B3652" s="26">
        <v>42909</v>
      </c>
      <c r="C3652" s="5">
        <v>308967</v>
      </c>
      <c r="D3652" s="12">
        <v>21501.38</v>
      </c>
      <c r="E3652" s="27">
        <v>0.98789625700000006</v>
      </c>
      <c r="F3652" s="5" t="str">
        <f t="shared" si="57"/>
        <v>Not an Outlier</v>
      </c>
    </row>
    <row r="3653" spans="1:6" x14ac:dyDescent="0.25">
      <c r="A3653" s="12">
        <v>2586.2399999999998</v>
      </c>
      <c r="B3653" s="26">
        <v>42937</v>
      </c>
      <c r="C3653" s="5">
        <v>86594</v>
      </c>
      <c r="D3653" s="12">
        <v>43068.31</v>
      </c>
      <c r="E3653" s="27">
        <v>0.99026932999999995</v>
      </c>
      <c r="F3653" s="5" t="str">
        <f t="shared" si="57"/>
        <v>Not an Outlier</v>
      </c>
    </row>
    <row r="3654" spans="1:6" x14ac:dyDescent="0.25">
      <c r="A3654" s="12">
        <v>2587.1999999999998</v>
      </c>
      <c r="B3654" s="26">
        <v>43210</v>
      </c>
      <c r="C3654" s="5">
        <v>308984</v>
      </c>
      <c r="D3654" s="12">
        <v>19065.18</v>
      </c>
      <c r="E3654" s="27">
        <v>0.93444608299999998</v>
      </c>
      <c r="F3654" s="5" t="str">
        <f t="shared" si="57"/>
        <v>Not an Outlier</v>
      </c>
    </row>
    <row r="3655" spans="1:6" x14ac:dyDescent="0.25">
      <c r="A3655" s="12">
        <v>2587.71</v>
      </c>
      <c r="B3655" s="26">
        <v>43315</v>
      </c>
      <c r="C3655" s="5">
        <v>86954</v>
      </c>
      <c r="D3655" s="12">
        <v>6267.78</v>
      </c>
      <c r="E3655" s="27">
        <v>9.9999999990000009E-7</v>
      </c>
      <c r="F3655" s="5" t="str">
        <f t="shared" si="57"/>
        <v>Not an Outlier</v>
      </c>
    </row>
    <row r="3656" spans="1:6" x14ac:dyDescent="0.25">
      <c r="A3656" s="12">
        <v>2587.73</v>
      </c>
      <c r="B3656" s="26">
        <v>43021</v>
      </c>
      <c r="C3656" s="5">
        <v>308966</v>
      </c>
      <c r="D3656" s="12">
        <v>17519.54</v>
      </c>
      <c r="E3656" s="27">
        <v>0.96402503900000003</v>
      </c>
      <c r="F3656" s="5" t="str">
        <f t="shared" si="57"/>
        <v>Not an Outlier</v>
      </c>
    </row>
    <row r="3657" spans="1:6" x14ac:dyDescent="0.25">
      <c r="A3657" s="12">
        <v>2589.86</v>
      </c>
      <c r="B3657" s="26">
        <v>43357</v>
      </c>
      <c r="C3657" s="5">
        <v>308727</v>
      </c>
      <c r="D3657" s="12">
        <v>14163</v>
      </c>
      <c r="E3657" s="27">
        <v>0.98740322300000005</v>
      </c>
      <c r="F3657" s="5" t="str">
        <f t="shared" si="57"/>
        <v>Not an Outlier</v>
      </c>
    </row>
    <row r="3658" spans="1:6" x14ac:dyDescent="0.25">
      <c r="A3658" s="12">
        <v>2590.3200000000002</v>
      </c>
      <c r="B3658" s="26">
        <v>42797</v>
      </c>
      <c r="C3658" s="5">
        <v>90313</v>
      </c>
      <c r="D3658" s="12">
        <v>70815.37</v>
      </c>
      <c r="E3658" s="27">
        <v>0.98730679799999999</v>
      </c>
      <c r="F3658" s="5" t="str">
        <f t="shared" si="57"/>
        <v>Not an Outlier</v>
      </c>
    </row>
    <row r="3659" spans="1:6" x14ac:dyDescent="0.25">
      <c r="A3659" s="12">
        <v>2592.6999999999998</v>
      </c>
      <c r="B3659" s="26">
        <v>43308</v>
      </c>
      <c r="C3659" s="5">
        <v>86954</v>
      </c>
      <c r="D3659" s="12">
        <v>6607.5</v>
      </c>
      <c r="E3659" s="27">
        <v>0.14285814299999999</v>
      </c>
      <c r="F3659" s="5" t="str">
        <f t="shared" si="57"/>
        <v>Not an Outlier</v>
      </c>
    </row>
    <row r="3660" spans="1:6" x14ac:dyDescent="0.25">
      <c r="A3660" s="12">
        <v>2593.4499999999998</v>
      </c>
      <c r="B3660" s="26">
        <v>42937</v>
      </c>
      <c r="C3660" s="5">
        <v>308965</v>
      </c>
      <c r="D3660" s="12">
        <v>17596.939999999999</v>
      </c>
      <c r="E3660" s="27">
        <v>0.99102093700000005</v>
      </c>
      <c r="F3660" s="5" t="str">
        <f t="shared" si="57"/>
        <v>Not an Outlier</v>
      </c>
    </row>
    <row r="3661" spans="1:6" x14ac:dyDescent="0.25">
      <c r="A3661" s="12">
        <v>2593.81</v>
      </c>
      <c r="B3661" s="26">
        <v>43455</v>
      </c>
      <c r="C3661" s="5">
        <v>308727</v>
      </c>
      <c r="D3661" s="12">
        <v>14919.76</v>
      </c>
      <c r="E3661" s="27">
        <v>0.99251410200000001</v>
      </c>
      <c r="F3661" s="5" t="str">
        <f t="shared" si="57"/>
        <v>Not an Outlier</v>
      </c>
    </row>
    <row r="3662" spans="1:6" x14ac:dyDescent="0.25">
      <c r="A3662" s="12">
        <v>2594.59</v>
      </c>
      <c r="B3662" s="26">
        <v>43238</v>
      </c>
      <c r="C3662" s="5">
        <v>236506</v>
      </c>
      <c r="D3662" s="12">
        <v>22757.22</v>
      </c>
      <c r="E3662" s="27">
        <v>1.0000009999999999</v>
      </c>
      <c r="F3662" s="5" t="str">
        <f t="shared" si="57"/>
        <v>Not an Outlier</v>
      </c>
    </row>
    <row r="3663" spans="1:6" x14ac:dyDescent="0.25">
      <c r="A3663" s="12">
        <v>2594.89</v>
      </c>
      <c r="B3663" s="26">
        <v>42783</v>
      </c>
      <c r="C3663" s="5">
        <v>300375</v>
      </c>
      <c r="D3663" s="12">
        <v>29875.01</v>
      </c>
      <c r="E3663" s="27">
        <v>0.96215804800000004</v>
      </c>
      <c r="F3663" s="5" t="str">
        <f t="shared" si="57"/>
        <v>Not an Outlier</v>
      </c>
    </row>
    <row r="3664" spans="1:6" x14ac:dyDescent="0.25">
      <c r="A3664" s="12">
        <v>2595.0700000000002</v>
      </c>
      <c r="B3664" s="26">
        <v>43336</v>
      </c>
      <c r="C3664" s="5">
        <v>308731</v>
      </c>
      <c r="D3664" s="12">
        <v>13607.46</v>
      </c>
      <c r="E3664" s="27">
        <v>0.98808253899999998</v>
      </c>
      <c r="F3664" s="5" t="str">
        <f t="shared" si="57"/>
        <v>Not an Outlier</v>
      </c>
    </row>
    <row r="3665" spans="1:6" x14ac:dyDescent="0.25">
      <c r="A3665" s="12">
        <v>2597.3000000000002</v>
      </c>
      <c r="B3665" s="26">
        <v>43210</v>
      </c>
      <c r="C3665" s="5">
        <v>308966</v>
      </c>
      <c r="D3665" s="12">
        <v>18129.63</v>
      </c>
      <c r="E3665" s="27">
        <v>0.97924117399999999</v>
      </c>
      <c r="F3665" s="5" t="str">
        <f t="shared" si="57"/>
        <v>Not an Outlier</v>
      </c>
    </row>
    <row r="3666" spans="1:6" x14ac:dyDescent="0.25">
      <c r="A3666" s="12">
        <v>2597.86</v>
      </c>
      <c r="B3666" s="26">
        <v>43098</v>
      </c>
      <c r="C3666" s="5">
        <v>166753</v>
      </c>
      <c r="D3666" s="12">
        <v>39166.83</v>
      </c>
      <c r="E3666" s="27">
        <v>0.97375346399999996</v>
      </c>
      <c r="F3666" s="5" t="str">
        <f t="shared" si="57"/>
        <v>Not an Outlier</v>
      </c>
    </row>
    <row r="3667" spans="1:6" x14ac:dyDescent="0.25">
      <c r="A3667" s="12">
        <v>2598.7600000000002</v>
      </c>
      <c r="B3667" s="26">
        <v>43350</v>
      </c>
      <c r="C3667" s="5">
        <v>236506</v>
      </c>
      <c r="D3667" s="12">
        <v>15032.04</v>
      </c>
      <c r="E3667" s="27">
        <v>9.9999999990000009E-7</v>
      </c>
      <c r="F3667" s="5" t="str">
        <f t="shared" si="57"/>
        <v>Not an Outlier</v>
      </c>
    </row>
    <row r="3668" spans="1:6" x14ac:dyDescent="0.25">
      <c r="A3668" s="12">
        <v>2598.98</v>
      </c>
      <c r="B3668" s="26">
        <v>43133</v>
      </c>
      <c r="C3668" s="5">
        <v>86999</v>
      </c>
      <c r="D3668" s="12">
        <v>33321.9</v>
      </c>
      <c r="E3668" s="27">
        <v>0.97099638600000004</v>
      </c>
      <c r="F3668" s="5" t="str">
        <f t="shared" si="57"/>
        <v>Not an Outlier</v>
      </c>
    </row>
    <row r="3669" spans="1:6" x14ac:dyDescent="0.25">
      <c r="A3669" s="12">
        <v>2601.02</v>
      </c>
      <c r="B3669" s="26">
        <v>42972</v>
      </c>
      <c r="C3669" s="5">
        <v>86999</v>
      </c>
      <c r="D3669" s="12">
        <v>34116.870000000003</v>
      </c>
      <c r="E3669" s="27">
        <v>0.98687664900000005</v>
      </c>
      <c r="F3669" s="5" t="str">
        <f t="shared" si="57"/>
        <v>Not an Outlier</v>
      </c>
    </row>
    <row r="3670" spans="1:6" x14ac:dyDescent="0.25">
      <c r="A3670" s="12">
        <v>2601.5300000000002</v>
      </c>
      <c r="B3670" s="26">
        <v>43175</v>
      </c>
      <c r="C3670" s="5">
        <v>90313</v>
      </c>
      <c r="D3670" s="12">
        <v>58400.31</v>
      </c>
      <c r="E3670" s="27">
        <v>0.96803494599999995</v>
      </c>
      <c r="F3670" s="5" t="str">
        <f t="shared" si="57"/>
        <v>Not an Outlier</v>
      </c>
    </row>
    <row r="3671" spans="1:6" x14ac:dyDescent="0.25">
      <c r="A3671" s="12">
        <v>2603.96</v>
      </c>
      <c r="B3671" s="26">
        <v>43063</v>
      </c>
      <c r="C3671" s="5">
        <v>86253</v>
      </c>
      <c r="D3671" s="12">
        <v>24468.47</v>
      </c>
      <c r="E3671" s="27">
        <v>0.96937529300000003</v>
      </c>
      <c r="F3671" s="5" t="str">
        <f t="shared" si="57"/>
        <v>Not an Outlier</v>
      </c>
    </row>
    <row r="3672" spans="1:6" x14ac:dyDescent="0.25">
      <c r="A3672" s="12">
        <v>2604.77</v>
      </c>
      <c r="B3672" s="26">
        <v>43231</v>
      </c>
      <c r="C3672" s="5">
        <v>88278</v>
      </c>
      <c r="D3672" s="12">
        <v>26888.43</v>
      </c>
      <c r="E3672" s="27">
        <v>0.77777877799999995</v>
      </c>
      <c r="F3672" s="5" t="str">
        <f t="shared" si="57"/>
        <v>Not an Outlier</v>
      </c>
    </row>
    <row r="3673" spans="1:6" x14ac:dyDescent="0.25">
      <c r="A3673" s="12">
        <v>2605.33</v>
      </c>
      <c r="B3673" s="26">
        <v>43196</v>
      </c>
      <c r="C3673" s="5">
        <v>308966</v>
      </c>
      <c r="D3673" s="12">
        <v>17703.91</v>
      </c>
      <c r="E3673" s="27">
        <v>0.96783557799999997</v>
      </c>
      <c r="F3673" s="5" t="str">
        <f t="shared" si="57"/>
        <v>Not an Outlier</v>
      </c>
    </row>
    <row r="3674" spans="1:6" x14ac:dyDescent="0.25">
      <c r="A3674" s="12">
        <v>2605.34</v>
      </c>
      <c r="B3674" s="26">
        <v>43098</v>
      </c>
      <c r="C3674" s="5">
        <v>308730</v>
      </c>
      <c r="D3674" s="12">
        <v>10381.35</v>
      </c>
      <c r="E3674" s="27">
        <v>0.98430150999999999</v>
      </c>
      <c r="F3674" s="5" t="str">
        <f t="shared" si="57"/>
        <v>Not an Outlier</v>
      </c>
    </row>
    <row r="3675" spans="1:6" x14ac:dyDescent="0.25">
      <c r="A3675" s="12">
        <v>2605.56</v>
      </c>
      <c r="B3675" s="26">
        <v>43021</v>
      </c>
      <c r="C3675" s="5">
        <v>335504</v>
      </c>
      <c r="D3675" s="12">
        <v>22760.11</v>
      </c>
      <c r="E3675" s="27">
        <v>0.96046896900000001</v>
      </c>
      <c r="F3675" s="5" t="str">
        <f t="shared" si="57"/>
        <v>Not an Outlier</v>
      </c>
    </row>
    <row r="3676" spans="1:6" x14ac:dyDescent="0.25">
      <c r="A3676" s="12">
        <v>2607.12</v>
      </c>
      <c r="B3676" s="26">
        <v>43287</v>
      </c>
      <c r="C3676" s="5">
        <v>86594</v>
      </c>
      <c r="D3676" s="12">
        <v>30639.09</v>
      </c>
      <c r="E3676" s="27">
        <v>1.0000009999999999</v>
      </c>
      <c r="F3676" s="5" t="str">
        <f t="shared" si="57"/>
        <v>Not an Outlier</v>
      </c>
    </row>
    <row r="3677" spans="1:6" x14ac:dyDescent="0.25">
      <c r="A3677" s="12">
        <v>2608.35</v>
      </c>
      <c r="B3677" s="26">
        <v>42993</v>
      </c>
      <c r="C3677" s="5">
        <v>335504</v>
      </c>
      <c r="D3677" s="12">
        <v>22863.7</v>
      </c>
      <c r="E3677" s="27">
        <v>0.95697401400000004</v>
      </c>
      <c r="F3677" s="5" t="str">
        <f t="shared" si="57"/>
        <v>Not an Outlier</v>
      </c>
    </row>
    <row r="3678" spans="1:6" x14ac:dyDescent="0.25">
      <c r="A3678" s="12">
        <v>2609.31</v>
      </c>
      <c r="B3678" s="26">
        <v>43077</v>
      </c>
      <c r="C3678" s="5">
        <v>308965</v>
      </c>
      <c r="D3678" s="12">
        <v>14772.98</v>
      </c>
      <c r="E3678" s="27">
        <v>0.98521660600000005</v>
      </c>
      <c r="F3678" s="5" t="str">
        <f t="shared" si="57"/>
        <v>Not an Outlier</v>
      </c>
    </row>
    <row r="3679" spans="1:6" x14ac:dyDescent="0.25">
      <c r="A3679" s="12">
        <v>2609.35</v>
      </c>
      <c r="B3679" s="26">
        <v>43189</v>
      </c>
      <c r="C3679" s="5">
        <v>166753</v>
      </c>
      <c r="D3679" s="12">
        <v>35151.58</v>
      </c>
      <c r="E3679" s="27">
        <v>0.94847705199999999</v>
      </c>
      <c r="F3679" s="5" t="str">
        <f t="shared" si="57"/>
        <v>Not an Outlier</v>
      </c>
    </row>
    <row r="3680" spans="1:6" x14ac:dyDescent="0.25">
      <c r="A3680" s="12">
        <v>2610.5700000000002</v>
      </c>
      <c r="B3680" s="26">
        <v>42846</v>
      </c>
      <c r="C3680" s="5">
        <v>308966</v>
      </c>
      <c r="D3680" s="12">
        <v>24566.69</v>
      </c>
      <c r="E3680" s="27">
        <v>0.992503884</v>
      </c>
      <c r="F3680" s="5" t="str">
        <f t="shared" si="57"/>
        <v>Not an Outlier</v>
      </c>
    </row>
    <row r="3681" spans="1:6" x14ac:dyDescent="0.25">
      <c r="A3681" s="12">
        <v>2610.84</v>
      </c>
      <c r="B3681" s="26">
        <v>43168</v>
      </c>
      <c r="C3681" s="5">
        <v>308984</v>
      </c>
      <c r="D3681" s="12">
        <v>17868.62</v>
      </c>
      <c r="E3681" s="27">
        <v>0.94570049899999997</v>
      </c>
      <c r="F3681" s="5" t="str">
        <f t="shared" si="57"/>
        <v>Not an Outlier</v>
      </c>
    </row>
    <row r="3682" spans="1:6" x14ac:dyDescent="0.25">
      <c r="A3682" s="12">
        <v>2611.8000000000002</v>
      </c>
      <c r="B3682" s="26">
        <v>43091</v>
      </c>
      <c r="C3682" s="5">
        <v>308862</v>
      </c>
      <c r="D3682" s="12">
        <v>9235.4699999999993</v>
      </c>
      <c r="E3682" s="27">
        <v>0.971823887</v>
      </c>
      <c r="F3682" s="5" t="str">
        <f t="shared" si="57"/>
        <v>Not an Outlier</v>
      </c>
    </row>
    <row r="3683" spans="1:6" x14ac:dyDescent="0.25">
      <c r="A3683" s="12">
        <v>2612.13</v>
      </c>
      <c r="B3683" s="26">
        <v>42874</v>
      </c>
      <c r="C3683" s="5">
        <v>335504</v>
      </c>
      <c r="D3683" s="12">
        <v>25828.43</v>
      </c>
      <c r="E3683" s="27">
        <v>0.98328869699999999</v>
      </c>
      <c r="F3683" s="5" t="str">
        <f t="shared" si="57"/>
        <v>Not an Outlier</v>
      </c>
    </row>
    <row r="3684" spans="1:6" x14ac:dyDescent="0.25">
      <c r="A3684" s="12">
        <v>2612.44</v>
      </c>
      <c r="B3684" s="26">
        <v>42860</v>
      </c>
      <c r="C3684" s="5">
        <v>236506</v>
      </c>
      <c r="D3684" s="12">
        <v>29845.62</v>
      </c>
      <c r="E3684" s="27">
        <v>0.97686815100000002</v>
      </c>
      <c r="F3684" s="5" t="str">
        <f t="shared" si="57"/>
        <v>Not an Outlier</v>
      </c>
    </row>
    <row r="3685" spans="1:6" x14ac:dyDescent="0.25">
      <c r="A3685" s="12">
        <v>2614.84</v>
      </c>
      <c r="B3685" s="26">
        <v>43378</v>
      </c>
      <c r="C3685" s="5">
        <v>308966</v>
      </c>
      <c r="D3685" s="12">
        <v>17086.97</v>
      </c>
      <c r="E3685" s="27">
        <v>0.965731801</v>
      </c>
      <c r="F3685" s="5" t="str">
        <f t="shared" si="57"/>
        <v>Not an Outlier</v>
      </c>
    </row>
    <row r="3686" spans="1:6" x14ac:dyDescent="0.25">
      <c r="A3686" s="12">
        <v>2615.39</v>
      </c>
      <c r="B3686" s="26">
        <v>43413</v>
      </c>
      <c r="C3686" s="5">
        <v>308966</v>
      </c>
      <c r="D3686" s="12">
        <v>17025.849999999999</v>
      </c>
      <c r="E3686" s="27">
        <v>0.96912194299999999</v>
      </c>
      <c r="F3686" s="5" t="str">
        <f t="shared" si="57"/>
        <v>Not an Outlier</v>
      </c>
    </row>
    <row r="3687" spans="1:6" x14ac:dyDescent="0.25">
      <c r="A3687" s="12">
        <v>2616.23</v>
      </c>
      <c r="B3687" s="26">
        <v>43175</v>
      </c>
      <c r="C3687" s="5">
        <v>88278</v>
      </c>
      <c r="D3687" s="12">
        <v>34988.07</v>
      </c>
      <c r="E3687" s="27">
        <v>0.95658824899999995</v>
      </c>
      <c r="F3687" s="5" t="str">
        <f t="shared" si="57"/>
        <v>Not an Outlier</v>
      </c>
    </row>
    <row r="3688" spans="1:6" x14ac:dyDescent="0.25">
      <c r="A3688" s="12">
        <v>2616.54</v>
      </c>
      <c r="B3688" s="26">
        <v>43119</v>
      </c>
      <c r="C3688" s="5">
        <v>86999</v>
      </c>
      <c r="D3688" s="12">
        <v>33426.86</v>
      </c>
      <c r="E3688" s="27">
        <v>0.97579909799999998</v>
      </c>
      <c r="F3688" s="5" t="str">
        <f t="shared" si="57"/>
        <v>Not an Outlier</v>
      </c>
    </row>
    <row r="3689" spans="1:6" x14ac:dyDescent="0.25">
      <c r="A3689" s="12">
        <v>2617.66</v>
      </c>
      <c r="B3689" s="26">
        <v>42818</v>
      </c>
      <c r="C3689" s="5">
        <v>335504</v>
      </c>
      <c r="D3689" s="12">
        <v>26022.11</v>
      </c>
      <c r="E3689" s="27">
        <v>0.98640455000000005</v>
      </c>
      <c r="F3689" s="5" t="str">
        <f t="shared" si="57"/>
        <v>Not an Outlier</v>
      </c>
    </row>
    <row r="3690" spans="1:6" x14ac:dyDescent="0.25">
      <c r="A3690" s="12">
        <v>2618.37</v>
      </c>
      <c r="B3690" s="26">
        <v>43294</v>
      </c>
      <c r="C3690" s="5">
        <v>308966</v>
      </c>
      <c r="D3690" s="12">
        <v>16570.29</v>
      </c>
      <c r="E3690" s="27">
        <v>0.96127120600000004</v>
      </c>
      <c r="F3690" s="5" t="str">
        <f t="shared" si="57"/>
        <v>Not an Outlier</v>
      </c>
    </row>
    <row r="3691" spans="1:6" x14ac:dyDescent="0.25">
      <c r="A3691" s="12">
        <v>2619.2600000000002</v>
      </c>
      <c r="B3691" s="26">
        <v>42790</v>
      </c>
      <c r="C3691" s="5">
        <v>335504</v>
      </c>
      <c r="D3691" s="12">
        <v>26709.97</v>
      </c>
      <c r="E3691" s="27">
        <v>0.98412798400000001</v>
      </c>
      <c r="F3691" s="5" t="str">
        <f t="shared" si="57"/>
        <v>Not an Outlier</v>
      </c>
    </row>
    <row r="3692" spans="1:6" x14ac:dyDescent="0.25">
      <c r="A3692" s="12">
        <v>2620.1</v>
      </c>
      <c r="B3692" s="26">
        <v>42916</v>
      </c>
      <c r="C3692" s="5">
        <v>86594</v>
      </c>
      <c r="D3692" s="12">
        <v>42890.66</v>
      </c>
      <c r="E3692" s="27">
        <v>0.98392838999999999</v>
      </c>
      <c r="F3692" s="5" t="str">
        <f t="shared" si="57"/>
        <v>Not an Outlier</v>
      </c>
    </row>
    <row r="3693" spans="1:6" x14ac:dyDescent="0.25">
      <c r="A3693" s="12">
        <v>2621.42</v>
      </c>
      <c r="B3693" s="26">
        <v>43385</v>
      </c>
      <c r="C3693" s="5">
        <v>308731</v>
      </c>
      <c r="D3693" s="12">
        <v>13428.92</v>
      </c>
      <c r="E3693" s="27">
        <v>0.99046074200000001</v>
      </c>
      <c r="F3693" s="5" t="str">
        <f t="shared" si="57"/>
        <v>Not an Outlier</v>
      </c>
    </row>
    <row r="3694" spans="1:6" x14ac:dyDescent="0.25">
      <c r="A3694" s="12">
        <v>2622.2</v>
      </c>
      <c r="B3694" s="26">
        <v>43028</v>
      </c>
      <c r="C3694" s="5">
        <v>236506</v>
      </c>
      <c r="D3694" s="12">
        <v>28424.54</v>
      </c>
      <c r="E3694" s="27">
        <v>0.97499628199999999</v>
      </c>
      <c r="F3694" s="5" t="str">
        <f t="shared" si="57"/>
        <v>Not an Outlier</v>
      </c>
    </row>
    <row r="3695" spans="1:6" x14ac:dyDescent="0.25">
      <c r="A3695" s="12">
        <v>2623.29</v>
      </c>
      <c r="B3695" s="26">
        <v>43182</v>
      </c>
      <c r="C3695" s="5">
        <v>86612</v>
      </c>
      <c r="D3695" s="12">
        <v>20672.689999999999</v>
      </c>
      <c r="E3695" s="27">
        <v>0.94244433699999997</v>
      </c>
      <c r="F3695" s="5" t="str">
        <f t="shared" si="57"/>
        <v>Not an Outlier</v>
      </c>
    </row>
    <row r="3696" spans="1:6" x14ac:dyDescent="0.25">
      <c r="A3696" s="12">
        <v>2623.56</v>
      </c>
      <c r="B3696" s="26">
        <v>43238</v>
      </c>
      <c r="C3696" s="5">
        <v>86999</v>
      </c>
      <c r="D3696" s="12">
        <v>25841.75</v>
      </c>
      <c r="E3696" s="27">
        <v>1.0000009999999999</v>
      </c>
      <c r="F3696" s="5" t="str">
        <f t="shared" si="57"/>
        <v>Not an Outlier</v>
      </c>
    </row>
    <row r="3697" spans="1:6" x14ac:dyDescent="0.25">
      <c r="A3697" s="12">
        <v>2623.57</v>
      </c>
      <c r="B3697" s="26">
        <v>43189</v>
      </c>
      <c r="C3697" s="5">
        <v>86215</v>
      </c>
      <c r="D3697" s="12">
        <v>16915.900000000001</v>
      </c>
      <c r="E3697" s="27">
        <v>0.924199251</v>
      </c>
      <c r="F3697" s="5" t="str">
        <f t="shared" si="57"/>
        <v>Not an Outlier</v>
      </c>
    </row>
    <row r="3698" spans="1:6" x14ac:dyDescent="0.25">
      <c r="A3698" s="12">
        <v>2624.31</v>
      </c>
      <c r="B3698" s="26">
        <v>42804</v>
      </c>
      <c r="C3698" s="5">
        <v>308966</v>
      </c>
      <c r="D3698" s="12">
        <v>24337.22</v>
      </c>
      <c r="E3698" s="27">
        <v>0.99126305599999998</v>
      </c>
      <c r="F3698" s="5" t="str">
        <f t="shared" si="57"/>
        <v>Not an Outlier</v>
      </c>
    </row>
    <row r="3699" spans="1:6" x14ac:dyDescent="0.25">
      <c r="A3699" s="12">
        <v>2624.53</v>
      </c>
      <c r="B3699" s="26">
        <v>43287</v>
      </c>
      <c r="C3699" s="5">
        <v>308984</v>
      </c>
      <c r="D3699" s="12">
        <v>18309.38</v>
      </c>
      <c r="E3699" s="27">
        <v>0.96736907500000002</v>
      </c>
      <c r="F3699" s="5" t="str">
        <f t="shared" si="57"/>
        <v>Not an Outlier</v>
      </c>
    </row>
    <row r="3700" spans="1:6" x14ac:dyDescent="0.25">
      <c r="A3700" s="12">
        <v>2625.07</v>
      </c>
      <c r="B3700" s="26">
        <v>42979</v>
      </c>
      <c r="C3700" s="5">
        <v>166753</v>
      </c>
      <c r="D3700" s="12">
        <v>44930.62</v>
      </c>
      <c r="E3700" s="27">
        <v>0.97430128100000002</v>
      </c>
      <c r="F3700" s="5" t="str">
        <f t="shared" si="57"/>
        <v>Not an Outlier</v>
      </c>
    </row>
    <row r="3701" spans="1:6" x14ac:dyDescent="0.25">
      <c r="A3701" s="12">
        <v>2625.54</v>
      </c>
      <c r="B3701" s="26">
        <v>43210</v>
      </c>
      <c r="C3701" s="5">
        <v>86594</v>
      </c>
      <c r="D3701" s="12">
        <v>36474.910000000003</v>
      </c>
      <c r="E3701" s="27">
        <v>0.92183921499999999</v>
      </c>
      <c r="F3701" s="5" t="str">
        <f t="shared" si="57"/>
        <v>Not an Outlier</v>
      </c>
    </row>
    <row r="3702" spans="1:6" x14ac:dyDescent="0.25">
      <c r="A3702" s="12">
        <v>2626.62</v>
      </c>
      <c r="B3702" s="26">
        <v>42797</v>
      </c>
      <c r="C3702" s="5">
        <v>90422</v>
      </c>
      <c r="D3702" s="12">
        <v>7633.12</v>
      </c>
      <c r="E3702" s="27">
        <v>0.95499769099999998</v>
      </c>
      <c r="F3702" s="5" t="str">
        <f t="shared" si="57"/>
        <v>Not an Outlier</v>
      </c>
    </row>
    <row r="3703" spans="1:6" x14ac:dyDescent="0.25">
      <c r="A3703" s="12">
        <v>2627.03</v>
      </c>
      <c r="B3703" s="26">
        <v>43413</v>
      </c>
      <c r="C3703" s="5">
        <v>308731</v>
      </c>
      <c r="D3703" s="12">
        <v>13549.88</v>
      </c>
      <c r="E3703" s="27">
        <v>0.99256605600000003</v>
      </c>
      <c r="F3703" s="5" t="str">
        <f t="shared" si="57"/>
        <v>Not an Outlier</v>
      </c>
    </row>
    <row r="3704" spans="1:6" x14ac:dyDescent="0.25">
      <c r="A3704" s="12">
        <v>2628.5</v>
      </c>
      <c r="B3704" s="26">
        <v>43035</v>
      </c>
      <c r="C3704" s="5">
        <v>236506</v>
      </c>
      <c r="D3704" s="12">
        <v>28064.51</v>
      </c>
      <c r="E3704" s="27">
        <v>0.969334837</v>
      </c>
      <c r="F3704" s="5" t="str">
        <f t="shared" si="57"/>
        <v>Not an Outlier</v>
      </c>
    </row>
    <row r="3705" spans="1:6" x14ac:dyDescent="0.25">
      <c r="A3705" s="12">
        <v>2629.12</v>
      </c>
      <c r="B3705" s="26">
        <v>42958</v>
      </c>
      <c r="C3705" s="5">
        <v>308966</v>
      </c>
      <c r="D3705" s="12">
        <v>18790.62</v>
      </c>
      <c r="E3705" s="27">
        <v>0.97479091600000001</v>
      </c>
      <c r="F3705" s="5" t="str">
        <f t="shared" si="57"/>
        <v>Not an Outlier</v>
      </c>
    </row>
    <row r="3706" spans="1:6" x14ac:dyDescent="0.25">
      <c r="A3706" s="12">
        <v>2629.82</v>
      </c>
      <c r="B3706" s="26">
        <v>42958</v>
      </c>
      <c r="C3706" s="5">
        <v>88278</v>
      </c>
      <c r="D3706" s="12">
        <v>40375.730000000003</v>
      </c>
      <c r="E3706" s="27">
        <v>0.98393902</v>
      </c>
      <c r="F3706" s="5" t="str">
        <f t="shared" si="57"/>
        <v>Not an Outlier</v>
      </c>
    </row>
    <row r="3707" spans="1:6" x14ac:dyDescent="0.25">
      <c r="A3707" s="12">
        <v>2630.61</v>
      </c>
      <c r="B3707" s="26">
        <v>43252</v>
      </c>
      <c r="C3707" s="5">
        <v>308731</v>
      </c>
      <c r="D3707" s="12">
        <v>14208.02</v>
      </c>
      <c r="E3707" s="27">
        <v>0.99597106300000005</v>
      </c>
      <c r="F3707" s="5" t="str">
        <f t="shared" si="57"/>
        <v>Not an Outlier</v>
      </c>
    </row>
    <row r="3708" spans="1:6" x14ac:dyDescent="0.25">
      <c r="A3708" s="12">
        <v>2632.18</v>
      </c>
      <c r="B3708" s="26">
        <v>42951</v>
      </c>
      <c r="C3708" s="5">
        <v>335555</v>
      </c>
      <c r="D3708" s="12">
        <v>17898.89</v>
      </c>
      <c r="E3708" s="27">
        <v>0.98188437399999995</v>
      </c>
      <c r="F3708" s="5" t="str">
        <f t="shared" si="57"/>
        <v>Not an Outlier</v>
      </c>
    </row>
    <row r="3709" spans="1:6" x14ac:dyDescent="0.25">
      <c r="A3709" s="12">
        <v>2632.7</v>
      </c>
      <c r="B3709" s="26">
        <v>43161</v>
      </c>
      <c r="C3709" s="5">
        <v>236506</v>
      </c>
      <c r="D3709" s="12">
        <v>28407.919999999998</v>
      </c>
      <c r="E3709" s="27">
        <v>0.969623872</v>
      </c>
      <c r="F3709" s="5" t="str">
        <f t="shared" si="57"/>
        <v>Not an Outlier</v>
      </c>
    </row>
    <row r="3710" spans="1:6" x14ac:dyDescent="0.25">
      <c r="A3710" s="12">
        <v>2633.17</v>
      </c>
      <c r="B3710" s="26">
        <v>42909</v>
      </c>
      <c r="C3710" s="5">
        <v>86999</v>
      </c>
      <c r="D3710" s="12">
        <v>35420.129999999997</v>
      </c>
      <c r="E3710" s="27">
        <v>0.98272217799999995</v>
      </c>
      <c r="F3710" s="5" t="str">
        <f t="shared" si="57"/>
        <v>Not an Outlier</v>
      </c>
    </row>
    <row r="3711" spans="1:6" x14ac:dyDescent="0.25">
      <c r="A3711" s="12">
        <v>2635.44</v>
      </c>
      <c r="B3711" s="26">
        <v>43315</v>
      </c>
      <c r="C3711" s="5">
        <v>300388</v>
      </c>
      <c r="D3711" s="12">
        <v>6959.07</v>
      </c>
      <c r="E3711" s="27">
        <v>0.50000100000000003</v>
      </c>
      <c r="F3711" s="5" t="str">
        <f t="shared" si="57"/>
        <v>Not an Outlier</v>
      </c>
    </row>
    <row r="3712" spans="1:6" x14ac:dyDescent="0.25">
      <c r="A3712" s="12">
        <v>2638.74</v>
      </c>
      <c r="B3712" s="26">
        <v>43329</v>
      </c>
      <c r="C3712" s="5">
        <v>86999</v>
      </c>
      <c r="D3712" s="12">
        <v>16033.79</v>
      </c>
      <c r="E3712" s="27">
        <v>1.0000009999999999</v>
      </c>
      <c r="F3712" s="5" t="str">
        <f t="shared" si="57"/>
        <v>Not an Outlier</v>
      </c>
    </row>
    <row r="3713" spans="1:6" x14ac:dyDescent="0.25">
      <c r="A3713" s="12">
        <v>2639.2</v>
      </c>
      <c r="B3713" s="26">
        <v>42867</v>
      </c>
      <c r="C3713" s="5">
        <v>308966</v>
      </c>
      <c r="D3713" s="12">
        <v>24165.93</v>
      </c>
      <c r="E3713" s="27">
        <v>0.98904367599999998</v>
      </c>
      <c r="F3713" s="5" t="str">
        <f t="shared" si="57"/>
        <v>Not an Outlier</v>
      </c>
    </row>
    <row r="3714" spans="1:6" x14ac:dyDescent="0.25">
      <c r="A3714" s="12">
        <v>2640.08</v>
      </c>
      <c r="B3714" s="26">
        <v>43252</v>
      </c>
      <c r="C3714" s="5">
        <v>300377</v>
      </c>
      <c r="D3714" s="12">
        <v>12925.4</v>
      </c>
      <c r="E3714" s="27">
        <v>1.0000009999999999</v>
      </c>
      <c r="F3714" s="5" t="str">
        <f t="shared" ref="F3714:F3777" si="58">IF(OR(A3714&gt;$I$8,A3714&lt;$I$9), "Outlier", "Not an Outlier")</f>
        <v>Not an Outlier</v>
      </c>
    </row>
    <row r="3715" spans="1:6" x14ac:dyDescent="0.25">
      <c r="A3715" s="12">
        <v>2640.9</v>
      </c>
      <c r="B3715" s="26">
        <v>43238</v>
      </c>
      <c r="C3715" s="5">
        <v>86606</v>
      </c>
      <c r="D3715" s="12">
        <v>6383.42</v>
      </c>
      <c r="E3715" s="27">
        <v>1.0000009999999999</v>
      </c>
      <c r="F3715" s="5" t="str">
        <f t="shared" si="58"/>
        <v>Not an Outlier</v>
      </c>
    </row>
    <row r="3716" spans="1:6" x14ac:dyDescent="0.25">
      <c r="A3716" s="12">
        <v>2641.06</v>
      </c>
      <c r="B3716" s="26">
        <v>43021</v>
      </c>
      <c r="C3716" s="5">
        <v>88278</v>
      </c>
      <c r="D3716" s="12">
        <v>37089.410000000003</v>
      </c>
      <c r="E3716" s="27">
        <v>0.97080874699999997</v>
      </c>
      <c r="F3716" s="5" t="str">
        <f t="shared" si="58"/>
        <v>Not an Outlier</v>
      </c>
    </row>
    <row r="3717" spans="1:6" x14ac:dyDescent="0.25">
      <c r="A3717" s="12">
        <v>2641.09</v>
      </c>
      <c r="B3717" s="26">
        <v>42979</v>
      </c>
      <c r="C3717" s="5">
        <v>308965</v>
      </c>
      <c r="D3717" s="12">
        <v>16635.98</v>
      </c>
      <c r="E3717" s="27">
        <v>0.97915736799999997</v>
      </c>
      <c r="F3717" s="5" t="str">
        <f t="shared" si="58"/>
        <v>Not an Outlier</v>
      </c>
    </row>
    <row r="3718" spans="1:6" x14ac:dyDescent="0.25">
      <c r="A3718" s="12">
        <v>2641.24</v>
      </c>
      <c r="B3718" s="26">
        <v>43119</v>
      </c>
      <c r="C3718" s="5">
        <v>86215</v>
      </c>
      <c r="D3718" s="12">
        <v>19932.52</v>
      </c>
      <c r="E3718" s="27">
        <v>0.97252123300000004</v>
      </c>
      <c r="F3718" s="5" t="str">
        <f t="shared" si="58"/>
        <v>Not an Outlier</v>
      </c>
    </row>
    <row r="3719" spans="1:6" x14ac:dyDescent="0.25">
      <c r="A3719" s="12">
        <v>2641.39</v>
      </c>
      <c r="B3719" s="26">
        <v>43126</v>
      </c>
      <c r="C3719" s="5">
        <v>86612</v>
      </c>
      <c r="D3719" s="12">
        <v>22706.61</v>
      </c>
      <c r="E3719" s="27">
        <v>0.96141639599999995</v>
      </c>
      <c r="F3719" s="5" t="str">
        <f t="shared" si="58"/>
        <v>Not an Outlier</v>
      </c>
    </row>
    <row r="3720" spans="1:6" x14ac:dyDescent="0.25">
      <c r="A3720" s="12">
        <v>2641.91</v>
      </c>
      <c r="B3720" s="26">
        <v>42986</v>
      </c>
      <c r="C3720" s="5">
        <v>90422</v>
      </c>
      <c r="D3720" s="12">
        <v>7965.44</v>
      </c>
      <c r="E3720" s="27">
        <v>0.95647347699999996</v>
      </c>
      <c r="F3720" s="5" t="str">
        <f t="shared" si="58"/>
        <v>Not an Outlier</v>
      </c>
    </row>
    <row r="3721" spans="1:6" x14ac:dyDescent="0.25">
      <c r="A3721" s="12">
        <v>2642.01</v>
      </c>
      <c r="B3721" s="26">
        <v>43203</v>
      </c>
      <c r="C3721" s="5">
        <v>86612</v>
      </c>
      <c r="D3721" s="12">
        <v>17281.55</v>
      </c>
      <c r="E3721" s="27">
        <v>0.88131389400000004</v>
      </c>
      <c r="F3721" s="5" t="str">
        <f t="shared" si="58"/>
        <v>Not an Outlier</v>
      </c>
    </row>
    <row r="3722" spans="1:6" x14ac:dyDescent="0.25">
      <c r="A3722" s="12">
        <v>2642.52</v>
      </c>
      <c r="B3722" s="26">
        <v>43280</v>
      </c>
      <c r="C3722" s="5">
        <v>236506</v>
      </c>
      <c r="D3722" s="12">
        <v>19884.45</v>
      </c>
      <c r="E3722" s="27">
        <v>1.0000009999999999</v>
      </c>
      <c r="F3722" s="5" t="str">
        <f t="shared" si="58"/>
        <v>Not an Outlier</v>
      </c>
    </row>
    <row r="3723" spans="1:6" x14ac:dyDescent="0.25">
      <c r="A3723" s="12">
        <v>2643.9</v>
      </c>
      <c r="B3723" s="26">
        <v>43161</v>
      </c>
      <c r="C3723" s="5">
        <v>308965</v>
      </c>
      <c r="D3723" s="12">
        <v>15184.91</v>
      </c>
      <c r="E3723" s="27">
        <v>0.97866679099999998</v>
      </c>
      <c r="F3723" s="5" t="str">
        <f t="shared" si="58"/>
        <v>Not an Outlier</v>
      </c>
    </row>
    <row r="3724" spans="1:6" x14ac:dyDescent="0.25">
      <c r="A3724" s="12">
        <v>2644.38</v>
      </c>
      <c r="B3724" s="26">
        <v>42930</v>
      </c>
      <c r="C3724" s="5">
        <v>308965</v>
      </c>
      <c r="D3724" s="12">
        <v>17961.259999999998</v>
      </c>
      <c r="E3724" s="27">
        <v>0.99456353099999995</v>
      </c>
      <c r="F3724" s="5" t="str">
        <f t="shared" si="58"/>
        <v>Not an Outlier</v>
      </c>
    </row>
    <row r="3725" spans="1:6" x14ac:dyDescent="0.25">
      <c r="A3725" s="12">
        <v>2646.32</v>
      </c>
      <c r="B3725" s="26">
        <v>43091</v>
      </c>
      <c r="C3725" s="5">
        <v>86999</v>
      </c>
      <c r="D3725" s="12">
        <v>33116.92</v>
      </c>
      <c r="E3725" s="27">
        <v>0.98041346799999995</v>
      </c>
      <c r="F3725" s="5" t="str">
        <f t="shared" si="58"/>
        <v>Not an Outlier</v>
      </c>
    </row>
    <row r="3726" spans="1:6" x14ac:dyDescent="0.25">
      <c r="A3726" s="12">
        <v>2646.44</v>
      </c>
      <c r="B3726" s="26">
        <v>43294</v>
      </c>
      <c r="C3726" s="5">
        <v>308731</v>
      </c>
      <c r="D3726" s="12">
        <v>14079.39</v>
      </c>
      <c r="E3726" s="27">
        <v>0.99111869100000005</v>
      </c>
      <c r="F3726" s="5" t="str">
        <f t="shared" si="58"/>
        <v>Not an Outlier</v>
      </c>
    </row>
    <row r="3727" spans="1:6" x14ac:dyDescent="0.25">
      <c r="A3727" s="12">
        <v>2648.73</v>
      </c>
      <c r="B3727" s="26">
        <v>43399</v>
      </c>
      <c r="C3727" s="5">
        <v>308730</v>
      </c>
      <c r="D3727" s="12">
        <v>10332.02</v>
      </c>
      <c r="E3727" s="27">
        <v>0.98874010899999998</v>
      </c>
      <c r="F3727" s="5" t="str">
        <f t="shared" si="58"/>
        <v>Not an Outlier</v>
      </c>
    </row>
    <row r="3728" spans="1:6" x14ac:dyDescent="0.25">
      <c r="A3728" s="12">
        <v>2648.87</v>
      </c>
      <c r="B3728" s="26">
        <v>43203</v>
      </c>
      <c r="C3728" s="5">
        <v>86215</v>
      </c>
      <c r="D3728" s="12">
        <v>15641.52</v>
      </c>
      <c r="E3728" s="27">
        <v>0.89796018399999999</v>
      </c>
      <c r="F3728" s="5" t="str">
        <f t="shared" si="58"/>
        <v>Not an Outlier</v>
      </c>
    </row>
    <row r="3729" spans="1:6" x14ac:dyDescent="0.25">
      <c r="A3729" s="12">
        <v>2649.87</v>
      </c>
      <c r="B3729" s="26">
        <v>43420</v>
      </c>
      <c r="C3729" s="5">
        <v>308966</v>
      </c>
      <c r="D3729" s="12">
        <v>16811.21</v>
      </c>
      <c r="E3729" s="27">
        <v>0.96593570799999995</v>
      </c>
      <c r="F3729" s="5" t="str">
        <f t="shared" si="58"/>
        <v>Not an Outlier</v>
      </c>
    </row>
    <row r="3730" spans="1:6" x14ac:dyDescent="0.25">
      <c r="A3730" s="12">
        <v>2651.62</v>
      </c>
      <c r="B3730" s="26">
        <v>43056</v>
      </c>
      <c r="C3730" s="5">
        <v>308965</v>
      </c>
      <c r="D3730" s="12">
        <v>15366.56</v>
      </c>
      <c r="E3730" s="27">
        <v>0.97803834499999998</v>
      </c>
      <c r="F3730" s="5" t="str">
        <f t="shared" si="58"/>
        <v>Not an Outlier</v>
      </c>
    </row>
    <row r="3731" spans="1:6" x14ac:dyDescent="0.25">
      <c r="A3731" s="12">
        <v>2651.74</v>
      </c>
      <c r="B3731" s="26">
        <v>42986</v>
      </c>
      <c r="C3731" s="5">
        <v>300375</v>
      </c>
      <c r="D3731" s="12">
        <v>28245.82</v>
      </c>
      <c r="E3731" s="27">
        <v>0.97250666900000005</v>
      </c>
      <c r="F3731" s="5" t="str">
        <f t="shared" si="58"/>
        <v>Not an Outlier</v>
      </c>
    </row>
    <row r="3732" spans="1:6" x14ac:dyDescent="0.25">
      <c r="A3732" s="12">
        <v>2651.91</v>
      </c>
      <c r="B3732" s="26">
        <v>43028</v>
      </c>
      <c r="C3732" s="5">
        <v>86594</v>
      </c>
      <c r="D3732" s="12">
        <v>40917.870000000003</v>
      </c>
      <c r="E3732" s="27">
        <v>0.978945387</v>
      </c>
      <c r="F3732" s="5" t="str">
        <f t="shared" si="58"/>
        <v>Not an Outlier</v>
      </c>
    </row>
    <row r="3733" spans="1:6" x14ac:dyDescent="0.25">
      <c r="A3733" s="12">
        <v>2652.37</v>
      </c>
      <c r="B3733" s="26">
        <v>43455</v>
      </c>
      <c r="C3733" s="5">
        <v>308966</v>
      </c>
      <c r="D3733" s="12">
        <v>17008.689999999999</v>
      </c>
      <c r="E3733" s="27">
        <v>0.96544051900000005</v>
      </c>
      <c r="F3733" s="5" t="str">
        <f t="shared" si="58"/>
        <v>Not an Outlier</v>
      </c>
    </row>
    <row r="3734" spans="1:6" x14ac:dyDescent="0.25">
      <c r="A3734" s="12">
        <v>2652.63</v>
      </c>
      <c r="B3734" s="26">
        <v>43315</v>
      </c>
      <c r="C3734" s="5">
        <v>236506</v>
      </c>
      <c r="D3734" s="12">
        <v>17368.48</v>
      </c>
      <c r="E3734" s="27">
        <v>0.42857242899999998</v>
      </c>
      <c r="F3734" s="5" t="str">
        <f t="shared" si="58"/>
        <v>Not an Outlier</v>
      </c>
    </row>
    <row r="3735" spans="1:6" x14ac:dyDescent="0.25">
      <c r="A3735" s="12">
        <v>2654.33</v>
      </c>
      <c r="B3735" s="26">
        <v>43105</v>
      </c>
      <c r="C3735" s="5">
        <v>308730</v>
      </c>
      <c r="D3735" s="12">
        <v>10219.06</v>
      </c>
      <c r="E3735" s="27">
        <v>0.99137039000000005</v>
      </c>
      <c r="F3735" s="5" t="str">
        <f t="shared" si="58"/>
        <v>Not an Outlier</v>
      </c>
    </row>
    <row r="3736" spans="1:6" x14ac:dyDescent="0.25">
      <c r="A3736" s="12">
        <v>2654.37</v>
      </c>
      <c r="B3736" s="26">
        <v>43280</v>
      </c>
      <c r="C3736" s="5">
        <v>300376</v>
      </c>
      <c r="D3736" s="12">
        <v>7833.11</v>
      </c>
      <c r="E3736" s="27">
        <v>1.0000009999999999</v>
      </c>
      <c r="F3736" s="5" t="str">
        <f t="shared" si="58"/>
        <v>Not an Outlier</v>
      </c>
    </row>
    <row r="3737" spans="1:6" x14ac:dyDescent="0.25">
      <c r="A3737" s="12">
        <v>2654.37</v>
      </c>
      <c r="B3737" s="26">
        <v>43105</v>
      </c>
      <c r="C3737" s="5">
        <v>308731</v>
      </c>
      <c r="D3737" s="12">
        <v>13831.35</v>
      </c>
      <c r="E3737" s="27">
        <v>0.98872713599999995</v>
      </c>
      <c r="F3737" s="5" t="str">
        <f t="shared" si="58"/>
        <v>Not an Outlier</v>
      </c>
    </row>
    <row r="3738" spans="1:6" x14ac:dyDescent="0.25">
      <c r="A3738" s="12">
        <v>2654.56</v>
      </c>
      <c r="B3738" s="26">
        <v>43105</v>
      </c>
      <c r="C3738" s="5">
        <v>86215</v>
      </c>
      <c r="D3738" s="12">
        <v>19821.88</v>
      </c>
      <c r="E3738" s="27">
        <v>0.97628558499999996</v>
      </c>
      <c r="F3738" s="5" t="str">
        <f t="shared" si="58"/>
        <v>Not an Outlier</v>
      </c>
    </row>
    <row r="3739" spans="1:6" x14ac:dyDescent="0.25">
      <c r="A3739" s="12">
        <v>2655.33</v>
      </c>
      <c r="B3739" s="26">
        <v>43070</v>
      </c>
      <c r="C3739" s="5">
        <v>308968</v>
      </c>
      <c r="D3739" s="12">
        <v>11085.38</v>
      </c>
      <c r="E3739" s="27">
        <v>0.95616515800000002</v>
      </c>
      <c r="F3739" s="5" t="str">
        <f t="shared" si="58"/>
        <v>Not an Outlier</v>
      </c>
    </row>
    <row r="3740" spans="1:6" x14ac:dyDescent="0.25">
      <c r="A3740" s="12">
        <v>2655.91</v>
      </c>
      <c r="B3740" s="26">
        <v>43294</v>
      </c>
      <c r="C3740" s="5">
        <v>315872</v>
      </c>
      <c r="D3740" s="12">
        <v>15412.39</v>
      </c>
      <c r="E3740" s="27">
        <v>1.0000009999999999</v>
      </c>
      <c r="F3740" s="5" t="str">
        <f t="shared" si="58"/>
        <v>Not an Outlier</v>
      </c>
    </row>
    <row r="3741" spans="1:6" x14ac:dyDescent="0.25">
      <c r="A3741" s="12">
        <v>2656.13</v>
      </c>
      <c r="B3741" s="26">
        <v>43336</v>
      </c>
      <c r="C3741" s="5">
        <v>86615</v>
      </c>
      <c r="D3741" s="12">
        <v>17835.060000000001</v>
      </c>
      <c r="E3741" s="27">
        <v>0.92857242900000003</v>
      </c>
      <c r="F3741" s="5" t="str">
        <f t="shared" si="58"/>
        <v>Not an Outlier</v>
      </c>
    </row>
    <row r="3742" spans="1:6" x14ac:dyDescent="0.25">
      <c r="A3742" s="12">
        <v>2656.15</v>
      </c>
      <c r="B3742" s="26">
        <v>42804</v>
      </c>
      <c r="C3742" s="5">
        <v>90422</v>
      </c>
      <c r="D3742" s="12">
        <v>7261.92</v>
      </c>
      <c r="E3742" s="27">
        <v>0.94677229600000001</v>
      </c>
      <c r="F3742" s="5" t="str">
        <f t="shared" si="58"/>
        <v>Not an Outlier</v>
      </c>
    </row>
    <row r="3743" spans="1:6" x14ac:dyDescent="0.25">
      <c r="A3743" s="12">
        <v>2656.87</v>
      </c>
      <c r="B3743" s="26">
        <v>43049</v>
      </c>
      <c r="C3743" s="5">
        <v>308965</v>
      </c>
      <c r="D3743" s="12">
        <v>15348.38</v>
      </c>
      <c r="E3743" s="27">
        <v>0.97868763599999997</v>
      </c>
      <c r="F3743" s="5" t="str">
        <f t="shared" si="58"/>
        <v>Not an Outlier</v>
      </c>
    </row>
    <row r="3744" spans="1:6" x14ac:dyDescent="0.25">
      <c r="A3744" s="12">
        <v>2657.28</v>
      </c>
      <c r="B3744" s="26">
        <v>43455</v>
      </c>
      <c r="C3744" s="5">
        <v>308730</v>
      </c>
      <c r="D3744" s="12">
        <v>10382.07</v>
      </c>
      <c r="E3744" s="27">
        <v>0.98470971799999996</v>
      </c>
      <c r="F3744" s="5" t="str">
        <f t="shared" si="58"/>
        <v>Not an Outlier</v>
      </c>
    </row>
    <row r="3745" spans="1:6" x14ac:dyDescent="0.25">
      <c r="A3745" s="12">
        <v>2658.1</v>
      </c>
      <c r="B3745" s="26">
        <v>43098</v>
      </c>
      <c r="C3745" s="5">
        <v>236506</v>
      </c>
      <c r="D3745" s="12">
        <v>29084.6</v>
      </c>
      <c r="E3745" s="27">
        <v>0.969792078</v>
      </c>
      <c r="F3745" s="5" t="str">
        <f t="shared" si="58"/>
        <v>Not an Outlier</v>
      </c>
    </row>
    <row r="3746" spans="1:6" x14ac:dyDescent="0.25">
      <c r="A3746" s="12">
        <v>2658.64</v>
      </c>
      <c r="B3746" s="26">
        <v>43175</v>
      </c>
      <c r="C3746" s="5">
        <v>308965</v>
      </c>
      <c r="D3746" s="12">
        <v>15625.04</v>
      </c>
      <c r="E3746" s="27">
        <v>0.97718980799999999</v>
      </c>
      <c r="F3746" s="5" t="str">
        <f t="shared" si="58"/>
        <v>Not an Outlier</v>
      </c>
    </row>
    <row r="3747" spans="1:6" x14ac:dyDescent="0.25">
      <c r="A3747" s="12">
        <v>2658.76</v>
      </c>
      <c r="B3747" s="26">
        <v>43070</v>
      </c>
      <c r="C3747" s="5">
        <v>236506</v>
      </c>
      <c r="D3747" s="12">
        <v>28831.87</v>
      </c>
      <c r="E3747" s="27">
        <v>0.97257921300000005</v>
      </c>
      <c r="F3747" s="5" t="str">
        <f t="shared" si="58"/>
        <v>Not an Outlier</v>
      </c>
    </row>
    <row r="3748" spans="1:6" x14ac:dyDescent="0.25">
      <c r="A3748" s="12">
        <v>2658.89</v>
      </c>
      <c r="B3748" s="26">
        <v>43294</v>
      </c>
      <c r="C3748" s="5">
        <v>90266</v>
      </c>
      <c r="D3748" s="12">
        <v>21337.97</v>
      </c>
      <c r="E3748" s="27">
        <v>1.0000009999999999</v>
      </c>
      <c r="F3748" s="5" t="str">
        <f t="shared" si="58"/>
        <v>Not an Outlier</v>
      </c>
    </row>
    <row r="3749" spans="1:6" x14ac:dyDescent="0.25">
      <c r="A3749" s="12">
        <v>2659.66</v>
      </c>
      <c r="B3749" s="26">
        <v>42965</v>
      </c>
      <c r="C3749" s="5">
        <v>335555</v>
      </c>
      <c r="D3749" s="12">
        <v>17552.18</v>
      </c>
      <c r="E3749" s="27">
        <v>0.97811007699999997</v>
      </c>
      <c r="F3749" s="5" t="str">
        <f t="shared" si="58"/>
        <v>Not an Outlier</v>
      </c>
    </row>
    <row r="3750" spans="1:6" x14ac:dyDescent="0.25">
      <c r="A3750" s="12">
        <v>2661.67</v>
      </c>
      <c r="B3750" s="26">
        <v>42881</v>
      </c>
      <c r="C3750" s="5">
        <v>88278</v>
      </c>
      <c r="D3750" s="12">
        <v>38331.07</v>
      </c>
      <c r="E3750" s="27">
        <v>0.97371755500000001</v>
      </c>
      <c r="F3750" s="5" t="str">
        <f t="shared" si="58"/>
        <v>Not an Outlier</v>
      </c>
    </row>
    <row r="3751" spans="1:6" x14ac:dyDescent="0.25">
      <c r="A3751" s="12">
        <v>2662.63</v>
      </c>
      <c r="B3751" s="26">
        <v>43350</v>
      </c>
      <c r="C3751" s="5">
        <v>308966</v>
      </c>
      <c r="D3751" s="12">
        <v>16870.169999999998</v>
      </c>
      <c r="E3751" s="27">
        <v>0.965731801</v>
      </c>
      <c r="F3751" s="5" t="str">
        <f t="shared" si="58"/>
        <v>Not an Outlier</v>
      </c>
    </row>
    <row r="3752" spans="1:6" x14ac:dyDescent="0.25">
      <c r="A3752" s="12">
        <v>2663.41</v>
      </c>
      <c r="B3752" s="26">
        <v>43301</v>
      </c>
      <c r="C3752" s="5">
        <v>308731</v>
      </c>
      <c r="D3752" s="12">
        <v>13939.11</v>
      </c>
      <c r="E3752" s="27">
        <v>0.98890176500000004</v>
      </c>
      <c r="F3752" s="5" t="str">
        <f t="shared" si="58"/>
        <v>Not an Outlier</v>
      </c>
    </row>
    <row r="3753" spans="1:6" x14ac:dyDescent="0.25">
      <c r="A3753" s="12">
        <v>2663.46</v>
      </c>
      <c r="B3753" s="26">
        <v>42888</v>
      </c>
      <c r="C3753" s="5">
        <v>308966</v>
      </c>
      <c r="D3753" s="12">
        <v>23195.02</v>
      </c>
      <c r="E3753" s="27">
        <v>0.99604647700000004</v>
      </c>
      <c r="F3753" s="5" t="str">
        <f t="shared" si="58"/>
        <v>Not an Outlier</v>
      </c>
    </row>
    <row r="3754" spans="1:6" x14ac:dyDescent="0.25">
      <c r="A3754" s="12">
        <v>2664.32</v>
      </c>
      <c r="B3754" s="26">
        <v>43294</v>
      </c>
      <c r="C3754" s="5">
        <v>236505</v>
      </c>
      <c r="D3754" s="12">
        <v>11036.55</v>
      </c>
      <c r="E3754" s="27">
        <v>1.0000009999999999</v>
      </c>
      <c r="F3754" s="5" t="str">
        <f t="shared" si="58"/>
        <v>Not an Outlier</v>
      </c>
    </row>
    <row r="3755" spans="1:6" x14ac:dyDescent="0.25">
      <c r="A3755" s="12">
        <v>2664.45</v>
      </c>
      <c r="B3755" s="26">
        <v>43336</v>
      </c>
      <c r="C3755" s="5">
        <v>86999</v>
      </c>
      <c r="D3755" s="12">
        <v>15252.74</v>
      </c>
      <c r="E3755" s="27">
        <v>1.0000009999999999</v>
      </c>
      <c r="F3755" s="5" t="str">
        <f t="shared" si="58"/>
        <v>Not an Outlier</v>
      </c>
    </row>
    <row r="3756" spans="1:6" x14ac:dyDescent="0.25">
      <c r="A3756" s="12">
        <v>2665.47</v>
      </c>
      <c r="B3756" s="26">
        <v>42965</v>
      </c>
      <c r="C3756" s="5">
        <v>88278</v>
      </c>
      <c r="D3756" s="12">
        <v>40102.449999999997</v>
      </c>
      <c r="E3756" s="27">
        <v>0.982049375</v>
      </c>
      <c r="F3756" s="5" t="str">
        <f t="shared" si="58"/>
        <v>Not an Outlier</v>
      </c>
    </row>
    <row r="3757" spans="1:6" x14ac:dyDescent="0.25">
      <c r="A3757" s="12">
        <v>2668.66</v>
      </c>
      <c r="B3757" s="26">
        <v>43273</v>
      </c>
      <c r="C3757" s="5">
        <v>315872</v>
      </c>
      <c r="D3757" s="12">
        <v>16760.240000000002</v>
      </c>
      <c r="E3757" s="27">
        <v>1.0000009999999999</v>
      </c>
      <c r="F3757" s="5" t="str">
        <f t="shared" si="58"/>
        <v>Not an Outlier</v>
      </c>
    </row>
    <row r="3758" spans="1:6" x14ac:dyDescent="0.25">
      <c r="A3758" s="12">
        <v>2669.31</v>
      </c>
      <c r="B3758" s="26">
        <v>43294</v>
      </c>
      <c r="C3758" s="5">
        <v>308984</v>
      </c>
      <c r="D3758" s="12">
        <v>18032.580000000002</v>
      </c>
      <c r="E3758" s="27">
        <v>0.96654711199999999</v>
      </c>
      <c r="F3758" s="5" t="str">
        <f t="shared" si="58"/>
        <v>Not an Outlier</v>
      </c>
    </row>
    <row r="3759" spans="1:6" x14ac:dyDescent="0.25">
      <c r="A3759" s="12">
        <v>2670.95</v>
      </c>
      <c r="B3759" s="26">
        <v>43364</v>
      </c>
      <c r="C3759" s="5">
        <v>308730</v>
      </c>
      <c r="D3759" s="12">
        <v>10130.709999999999</v>
      </c>
      <c r="E3759" s="27">
        <v>0.99129320399999998</v>
      </c>
      <c r="F3759" s="5" t="str">
        <f t="shared" si="58"/>
        <v>Not an Outlier</v>
      </c>
    </row>
    <row r="3760" spans="1:6" x14ac:dyDescent="0.25">
      <c r="A3760" s="12">
        <v>2671.87</v>
      </c>
      <c r="B3760" s="26">
        <v>43091</v>
      </c>
      <c r="C3760" s="5">
        <v>308965</v>
      </c>
      <c r="D3760" s="12">
        <v>14373.59</v>
      </c>
      <c r="E3760" s="27">
        <v>0.97331791300000003</v>
      </c>
      <c r="F3760" s="5" t="str">
        <f t="shared" si="58"/>
        <v>Not an Outlier</v>
      </c>
    </row>
    <row r="3761" spans="1:6" x14ac:dyDescent="0.25">
      <c r="A3761" s="12">
        <v>2672.11</v>
      </c>
      <c r="B3761" s="26">
        <v>42923</v>
      </c>
      <c r="C3761" s="5">
        <v>308966</v>
      </c>
      <c r="D3761" s="12">
        <v>20908.3</v>
      </c>
      <c r="E3761" s="27">
        <v>0.99580139499999998</v>
      </c>
      <c r="F3761" s="5" t="str">
        <f t="shared" si="58"/>
        <v>Not an Outlier</v>
      </c>
    </row>
    <row r="3762" spans="1:6" x14ac:dyDescent="0.25">
      <c r="A3762" s="12">
        <v>2673.84</v>
      </c>
      <c r="B3762" s="26">
        <v>43161</v>
      </c>
      <c r="C3762" s="5">
        <v>86215</v>
      </c>
      <c r="D3762" s="12">
        <v>18868.2</v>
      </c>
      <c r="E3762" s="27">
        <v>0.95720969</v>
      </c>
      <c r="F3762" s="5" t="str">
        <f t="shared" si="58"/>
        <v>Not an Outlier</v>
      </c>
    </row>
    <row r="3763" spans="1:6" x14ac:dyDescent="0.25">
      <c r="A3763" s="12">
        <v>2674.03</v>
      </c>
      <c r="B3763" s="26">
        <v>43007</v>
      </c>
      <c r="C3763" s="5">
        <v>88278</v>
      </c>
      <c r="D3763" s="12">
        <v>38375.07</v>
      </c>
      <c r="E3763" s="27">
        <v>0.976569405</v>
      </c>
      <c r="F3763" s="5" t="str">
        <f t="shared" si="58"/>
        <v>Not an Outlier</v>
      </c>
    </row>
    <row r="3764" spans="1:6" x14ac:dyDescent="0.25">
      <c r="A3764" s="12">
        <v>2675.76</v>
      </c>
      <c r="B3764" s="26">
        <v>43357</v>
      </c>
      <c r="C3764" s="5">
        <v>308731</v>
      </c>
      <c r="D3764" s="12">
        <v>13071.36</v>
      </c>
      <c r="E3764" s="27">
        <v>0.99177663900000002</v>
      </c>
      <c r="F3764" s="5" t="str">
        <f t="shared" si="58"/>
        <v>Not an Outlier</v>
      </c>
    </row>
    <row r="3765" spans="1:6" x14ac:dyDescent="0.25">
      <c r="A3765" s="12">
        <v>2676.96</v>
      </c>
      <c r="B3765" s="26">
        <v>43084</v>
      </c>
      <c r="C3765" s="5">
        <v>335504</v>
      </c>
      <c r="D3765" s="12">
        <v>24318.15</v>
      </c>
      <c r="E3765" s="27">
        <v>0.97468335299999997</v>
      </c>
      <c r="F3765" s="5" t="str">
        <f t="shared" si="58"/>
        <v>Not an Outlier</v>
      </c>
    </row>
    <row r="3766" spans="1:6" x14ac:dyDescent="0.25">
      <c r="A3766" s="12">
        <v>2677.12</v>
      </c>
      <c r="B3766" s="26">
        <v>42860</v>
      </c>
      <c r="C3766" s="5">
        <v>308968</v>
      </c>
      <c r="D3766" s="12">
        <v>16528.89</v>
      </c>
      <c r="E3766" s="27">
        <v>0.992503884</v>
      </c>
      <c r="F3766" s="5" t="str">
        <f t="shared" si="58"/>
        <v>Not an Outlier</v>
      </c>
    </row>
    <row r="3767" spans="1:6" x14ac:dyDescent="0.25">
      <c r="A3767" s="12">
        <v>2678.96</v>
      </c>
      <c r="B3767" s="26">
        <v>43406</v>
      </c>
      <c r="C3767" s="5">
        <v>308730</v>
      </c>
      <c r="D3767" s="12">
        <v>10572.13</v>
      </c>
      <c r="E3767" s="27">
        <v>0.98742496800000001</v>
      </c>
      <c r="F3767" s="5" t="str">
        <f t="shared" si="58"/>
        <v>Not an Outlier</v>
      </c>
    </row>
    <row r="3768" spans="1:6" x14ac:dyDescent="0.25">
      <c r="A3768" s="12">
        <v>2682.07</v>
      </c>
      <c r="B3768" s="26">
        <v>43483</v>
      </c>
      <c r="C3768" s="5">
        <v>308862</v>
      </c>
      <c r="D3768" s="12">
        <v>17699.28</v>
      </c>
      <c r="E3768" s="27">
        <v>0.96691916600000005</v>
      </c>
      <c r="F3768" s="5" t="str">
        <f t="shared" si="58"/>
        <v>Not an Outlier</v>
      </c>
    </row>
    <row r="3769" spans="1:6" x14ac:dyDescent="0.25">
      <c r="A3769" s="12">
        <v>2682.41</v>
      </c>
      <c r="B3769" s="26">
        <v>42853</v>
      </c>
      <c r="C3769" s="5">
        <v>166753</v>
      </c>
      <c r="D3769" s="12">
        <v>49114.54</v>
      </c>
      <c r="E3769" s="27">
        <v>0.97907222000000005</v>
      </c>
      <c r="F3769" s="5" t="str">
        <f t="shared" si="58"/>
        <v>Not an Outlier</v>
      </c>
    </row>
    <row r="3770" spans="1:6" x14ac:dyDescent="0.25">
      <c r="A3770" s="12">
        <v>2684.05</v>
      </c>
      <c r="B3770" s="26">
        <v>43168</v>
      </c>
      <c r="C3770" s="5">
        <v>308968</v>
      </c>
      <c r="D3770" s="12">
        <v>11035.29</v>
      </c>
      <c r="E3770" s="27">
        <v>0.95306574099999997</v>
      </c>
      <c r="F3770" s="5" t="str">
        <f t="shared" si="58"/>
        <v>Not an Outlier</v>
      </c>
    </row>
    <row r="3771" spans="1:6" x14ac:dyDescent="0.25">
      <c r="A3771" s="12">
        <v>2684.53</v>
      </c>
      <c r="B3771" s="26">
        <v>42979</v>
      </c>
      <c r="C3771" s="5">
        <v>308966</v>
      </c>
      <c r="D3771" s="12">
        <v>18178.849999999999</v>
      </c>
      <c r="E3771" s="27">
        <v>0.96902390299999996</v>
      </c>
      <c r="F3771" s="5" t="str">
        <f t="shared" si="58"/>
        <v>Not an Outlier</v>
      </c>
    </row>
    <row r="3772" spans="1:6" x14ac:dyDescent="0.25">
      <c r="A3772" s="12">
        <v>2684.91</v>
      </c>
      <c r="B3772" s="26">
        <v>43112</v>
      </c>
      <c r="C3772" s="5">
        <v>86612</v>
      </c>
      <c r="D3772" s="12">
        <v>23660.76</v>
      </c>
      <c r="E3772" s="27">
        <v>0.96433376900000001</v>
      </c>
      <c r="F3772" s="5" t="str">
        <f t="shared" si="58"/>
        <v>Not an Outlier</v>
      </c>
    </row>
    <row r="3773" spans="1:6" x14ac:dyDescent="0.25">
      <c r="A3773" s="12">
        <v>2686.41</v>
      </c>
      <c r="B3773" s="26">
        <v>42853</v>
      </c>
      <c r="C3773" s="5">
        <v>308966</v>
      </c>
      <c r="D3773" s="12">
        <v>24528.799999999999</v>
      </c>
      <c r="E3773" s="27">
        <v>0.994151601</v>
      </c>
      <c r="F3773" s="5" t="str">
        <f t="shared" si="58"/>
        <v>Not an Outlier</v>
      </c>
    </row>
    <row r="3774" spans="1:6" x14ac:dyDescent="0.25">
      <c r="A3774" s="12">
        <v>2687.57</v>
      </c>
      <c r="B3774" s="26">
        <v>43091</v>
      </c>
      <c r="C3774" s="5">
        <v>308968</v>
      </c>
      <c r="D3774" s="12">
        <v>10981.43</v>
      </c>
      <c r="E3774" s="27">
        <v>0.95620837800000003</v>
      </c>
      <c r="F3774" s="5" t="str">
        <f t="shared" si="58"/>
        <v>Not an Outlier</v>
      </c>
    </row>
    <row r="3775" spans="1:6" x14ac:dyDescent="0.25">
      <c r="A3775" s="12">
        <v>2687.84</v>
      </c>
      <c r="B3775" s="26">
        <v>42916</v>
      </c>
      <c r="C3775" s="5">
        <v>308966</v>
      </c>
      <c r="D3775" s="12">
        <v>21362.880000000001</v>
      </c>
      <c r="E3775" s="27">
        <v>0.99193183600000001</v>
      </c>
      <c r="F3775" s="5" t="str">
        <f t="shared" si="58"/>
        <v>Not an Outlier</v>
      </c>
    </row>
    <row r="3776" spans="1:6" x14ac:dyDescent="0.25">
      <c r="A3776" s="12">
        <v>2688.31</v>
      </c>
      <c r="B3776" s="26">
        <v>43364</v>
      </c>
      <c r="C3776" s="5">
        <v>308727</v>
      </c>
      <c r="D3776" s="12">
        <v>14219.76</v>
      </c>
      <c r="E3776" s="27">
        <v>0.98081615</v>
      </c>
      <c r="F3776" s="5" t="str">
        <f t="shared" si="58"/>
        <v>Not an Outlier</v>
      </c>
    </row>
    <row r="3777" spans="1:6" x14ac:dyDescent="0.25">
      <c r="A3777" s="12">
        <v>2690.83</v>
      </c>
      <c r="B3777" s="26">
        <v>43007</v>
      </c>
      <c r="C3777" s="5">
        <v>86612</v>
      </c>
      <c r="D3777" s="12">
        <v>22979.57</v>
      </c>
      <c r="E3777" s="27">
        <v>0.95895551999999995</v>
      </c>
      <c r="F3777" s="5" t="str">
        <f t="shared" si="58"/>
        <v>Not an Outlier</v>
      </c>
    </row>
    <row r="3778" spans="1:6" x14ac:dyDescent="0.25">
      <c r="A3778" s="12">
        <v>2690.85</v>
      </c>
      <c r="B3778" s="26">
        <v>43182</v>
      </c>
      <c r="C3778" s="5">
        <v>88278</v>
      </c>
      <c r="D3778" s="12">
        <v>34555.480000000003</v>
      </c>
      <c r="E3778" s="27">
        <v>0.96016674099999999</v>
      </c>
      <c r="F3778" s="5" t="str">
        <f t="shared" ref="F3778:F3841" si="59">IF(OR(A3778&gt;$I$8,A3778&lt;$I$9), "Outlier", "Not an Outlier")</f>
        <v>Not an Outlier</v>
      </c>
    </row>
    <row r="3779" spans="1:6" x14ac:dyDescent="0.25">
      <c r="A3779" s="12">
        <v>2691.77</v>
      </c>
      <c r="B3779" s="26">
        <v>43105</v>
      </c>
      <c r="C3779" s="5">
        <v>90230</v>
      </c>
      <c r="D3779" s="12">
        <v>24973.23</v>
      </c>
      <c r="E3779" s="27">
        <v>0.93191990599999996</v>
      </c>
      <c r="F3779" s="5" t="str">
        <f t="shared" si="59"/>
        <v>Not an Outlier</v>
      </c>
    </row>
    <row r="3780" spans="1:6" x14ac:dyDescent="0.25">
      <c r="A3780" s="12">
        <v>2693.65</v>
      </c>
      <c r="B3780" s="26">
        <v>43350</v>
      </c>
      <c r="C3780" s="5">
        <v>308727</v>
      </c>
      <c r="D3780" s="12">
        <v>14456.6</v>
      </c>
      <c r="E3780" s="27">
        <v>0.99077909799999997</v>
      </c>
      <c r="F3780" s="5" t="str">
        <f t="shared" si="59"/>
        <v>Not an Outlier</v>
      </c>
    </row>
    <row r="3781" spans="1:6" x14ac:dyDescent="0.25">
      <c r="A3781" s="12">
        <v>2693.82</v>
      </c>
      <c r="B3781" s="26">
        <v>43266</v>
      </c>
      <c r="C3781" s="5">
        <v>90230</v>
      </c>
      <c r="D3781" s="12">
        <v>15021.86</v>
      </c>
      <c r="E3781" s="27">
        <v>1.0000009999999999</v>
      </c>
      <c r="F3781" s="5" t="str">
        <f t="shared" si="59"/>
        <v>Not an Outlier</v>
      </c>
    </row>
    <row r="3782" spans="1:6" x14ac:dyDescent="0.25">
      <c r="A3782" s="12">
        <v>2694.97</v>
      </c>
      <c r="B3782" s="26">
        <v>43077</v>
      </c>
      <c r="C3782" s="5">
        <v>236506</v>
      </c>
      <c r="D3782" s="12">
        <v>28872.51</v>
      </c>
      <c r="E3782" s="27">
        <v>0.97342731000000005</v>
      </c>
      <c r="F3782" s="5" t="str">
        <f t="shared" si="59"/>
        <v>Not an Outlier</v>
      </c>
    </row>
    <row r="3783" spans="1:6" x14ac:dyDescent="0.25">
      <c r="A3783" s="12">
        <v>2695.31</v>
      </c>
      <c r="B3783" s="26">
        <v>43266</v>
      </c>
      <c r="C3783" s="5">
        <v>87044</v>
      </c>
      <c r="D3783" s="12">
        <v>13647.23</v>
      </c>
      <c r="E3783" s="27">
        <v>1.0000009999999999</v>
      </c>
      <c r="F3783" s="5" t="str">
        <f t="shared" si="59"/>
        <v>Not an Outlier</v>
      </c>
    </row>
    <row r="3784" spans="1:6" x14ac:dyDescent="0.25">
      <c r="A3784" s="12">
        <v>2695.55</v>
      </c>
      <c r="B3784" s="26">
        <v>43217</v>
      </c>
      <c r="C3784" s="5">
        <v>236506</v>
      </c>
      <c r="D3784" s="12">
        <v>24086.47</v>
      </c>
      <c r="E3784" s="27">
        <v>0.872379444</v>
      </c>
      <c r="F3784" s="5" t="str">
        <f t="shared" si="59"/>
        <v>Not an Outlier</v>
      </c>
    </row>
    <row r="3785" spans="1:6" x14ac:dyDescent="0.25">
      <c r="A3785" s="12">
        <v>2695.83</v>
      </c>
      <c r="B3785" s="26">
        <v>42958</v>
      </c>
      <c r="C3785" s="5">
        <v>308984</v>
      </c>
      <c r="D3785" s="12">
        <v>16938.830000000002</v>
      </c>
      <c r="E3785" s="27">
        <v>0.94589344500000005</v>
      </c>
      <c r="F3785" s="5" t="str">
        <f t="shared" si="59"/>
        <v>Not an Outlier</v>
      </c>
    </row>
    <row r="3786" spans="1:6" x14ac:dyDescent="0.25">
      <c r="A3786" s="12">
        <v>2695.84</v>
      </c>
      <c r="B3786" s="26">
        <v>43371</v>
      </c>
      <c r="C3786" s="5">
        <v>308727</v>
      </c>
      <c r="D3786" s="12">
        <v>14606.12</v>
      </c>
      <c r="E3786" s="27">
        <v>0.98238057999999995</v>
      </c>
      <c r="F3786" s="5" t="str">
        <f t="shared" si="59"/>
        <v>Not an Outlier</v>
      </c>
    </row>
    <row r="3787" spans="1:6" x14ac:dyDescent="0.25">
      <c r="A3787" s="12">
        <v>2696.73</v>
      </c>
      <c r="B3787" s="26">
        <v>43042</v>
      </c>
      <c r="C3787" s="5">
        <v>166753</v>
      </c>
      <c r="D3787" s="12">
        <v>40528.54</v>
      </c>
      <c r="E3787" s="27">
        <v>0.965898276</v>
      </c>
      <c r="F3787" s="5" t="str">
        <f t="shared" si="59"/>
        <v>Not an Outlier</v>
      </c>
    </row>
    <row r="3788" spans="1:6" x14ac:dyDescent="0.25">
      <c r="A3788" s="12">
        <v>2698.02</v>
      </c>
      <c r="B3788" s="26">
        <v>43371</v>
      </c>
      <c r="C3788" s="5">
        <v>308731</v>
      </c>
      <c r="D3788" s="12">
        <v>13404.79</v>
      </c>
      <c r="E3788" s="27">
        <v>0.98848689499999998</v>
      </c>
      <c r="F3788" s="5" t="str">
        <f t="shared" si="59"/>
        <v>Not an Outlier</v>
      </c>
    </row>
    <row r="3789" spans="1:6" x14ac:dyDescent="0.25">
      <c r="A3789" s="12">
        <v>2698.21</v>
      </c>
      <c r="B3789" s="26">
        <v>43161</v>
      </c>
      <c r="C3789" s="5">
        <v>86594</v>
      </c>
      <c r="D3789" s="12">
        <v>39076.720000000001</v>
      </c>
      <c r="E3789" s="27">
        <v>0.97777668500000003</v>
      </c>
      <c r="F3789" s="5" t="str">
        <f t="shared" si="59"/>
        <v>Not an Outlier</v>
      </c>
    </row>
    <row r="3790" spans="1:6" x14ac:dyDescent="0.25">
      <c r="A3790" s="12">
        <v>2698.71</v>
      </c>
      <c r="B3790" s="26">
        <v>43294</v>
      </c>
      <c r="C3790" s="5">
        <v>86954</v>
      </c>
      <c r="D3790" s="12">
        <v>7349.94</v>
      </c>
      <c r="E3790" s="27">
        <v>1.0000009999999999</v>
      </c>
      <c r="F3790" s="5" t="str">
        <f t="shared" si="59"/>
        <v>Not an Outlier</v>
      </c>
    </row>
    <row r="3791" spans="1:6" x14ac:dyDescent="0.25">
      <c r="A3791" s="12">
        <v>2699.23</v>
      </c>
      <c r="B3791" s="26">
        <v>43105</v>
      </c>
      <c r="C3791" s="5">
        <v>86999</v>
      </c>
      <c r="D3791" s="12">
        <v>33300.339999999997</v>
      </c>
      <c r="E3791" s="27">
        <v>0.98352110500000001</v>
      </c>
      <c r="F3791" s="5" t="str">
        <f t="shared" si="59"/>
        <v>Not an Outlier</v>
      </c>
    </row>
    <row r="3792" spans="1:6" x14ac:dyDescent="0.25">
      <c r="A3792" s="12">
        <v>2700.52</v>
      </c>
      <c r="B3792" s="26">
        <v>42986</v>
      </c>
      <c r="C3792" s="5">
        <v>308966</v>
      </c>
      <c r="D3792" s="12">
        <v>17854.8</v>
      </c>
      <c r="E3792" s="27">
        <v>0.97586193300000001</v>
      </c>
      <c r="F3792" s="5" t="str">
        <f t="shared" si="59"/>
        <v>Not an Outlier</v>
      </c>
    </row>
    <row r="3793" spans="1:6" x14ac:dyDescent="0.25">
      <c r="A3793" s="12">
        <v>2701.35</v>
      </c>
      <c r="B3793" s="26">
        <v>43231</v>
      </c>
      <c r="C3793" s="5">
        <v>236506</v>
      </c>
      <c r="D3793" s="12">
        <v>23117.77</v>
      </c>
      <c r="E3793" s="27">
        <v>0.84809811300000004</v>
      </c>
      <c r="F3793" s="5" t="str">
        <f t="shared" si="59"/>
        <v>Not an Outlier</v>
      </c>
    </row>
    <row r="3794" spans="1:6" x14ac:dyDescent="0.25">
      <c r="A3794" s="12">
        <v>2704.05</v>
      </c>
      <c r="B3794" s="26">
        <v>43280</v>
      </c>
      <c r="C3794" s="5">
        <v>335504</v>
      </c>
      <c r="D3794" s="12">
        <v>15838.79</v>
      </c>
      <c r="E3794" s="27">
        <v>9.9999999990000009E-7</v>
      </c>
      <c r="F3794" s="5" t="str">
        <f t="shared" si="59"/>
        <v>Not an Outlier</v>
      </c>
    </row>
    <row r="3795" spans="1:6" x14ac:dyDescent="0.25">
      <c r="A3795" s="12">
        <v>2705.84</v>
      </c>
      <c r="B3795" s="26">
        <v>43322</v>
      </c>
      <c r="C3795" s="5">
        <v>300388</v>
      </c>
      <c r="D3795" s="12">
        <v>6540.92</v>
      </c>
      <c r="E3795" s="27">
        <v>0.50000100000000003</v>
      </c>
      <c r="F3795" s="5" t="str">
        <f t="shared" si="59"/>
        <v>Not an Outlier</v>
      </c>
    </row>
    <row r="3796" spans="1:6" x14ac:dyDescent="0.25">
      <c r="A3796" s="12">
        <v>2706.62</v>
      </c>
      <c r="B3796" s="26">
        <v>42965</v>
      </c>
      <c r="C3796" s="5">
        <v>308966</v>
      </c>
      <c r="D3796" s="12">
        <v>18609.04</v>
      </c>
      <c r="E3796" s="27">
        <v>0.97355512799999999</v>
      </c>
      <c r="F3796" s="5" t="str">
        <f t="shared" si="59"/>
        <v>Not an Outlier</v>
      </c>
    </row>
    <row r="3797" spans="1:6" x14ac:dyDescent="0.25">
      <c r="A3797" s="12">
        <v>2706.64</v>
      </c>
      <c r="B3797" s="26">
        <v>43399</v>
      </c>
      <c r="C3797" s="5">
        <v>308727</v>
      </c>
      <c r="D3797" s="12">
        <v>14328.28</v>
      </c>
      <c r="E3797" s="27">
        <v>0.98773257699999994</v>
      </c>
      <c r="F3797" s="5" t="str">
        <f t="shared" si="59"/>
        <v>Not an Outlier</v>
      </c>
    </row>
    <row r="3798" spans="1:6" x14ac:dyDescent="0.25">
      <c r="A3798" s="12">
        <v>2709.03</v>
      </c>
      <c r="B3798" s="26">
        <v>43161</v>
      </c>
      <c r="C3798" s="5">
        <v>308984</v>
      </c>
      <c r="D3798" s="12">
        <v>17429.89</v>
      </c>
      <c r="E3798" s="27">
        <v>0.95391540100000005</v>
      </c>
      <c r="F3798" s="5" t="str">
        <f t="shared" si="59"/>
        <v>Not an Outlier</v>
      </c>
    </row>
    <row r="3799" spans="1:6" x14ac:dyDescent="0.25">
      <c r="A3799" s="12">
        <v>2709.93</v>
      </c>
      <c r="B3799" s="26">
        <v>42979</v>
      </c>
      <c r="C3799" s="5">
        <v>86215</v>
      </c>
      <c r="D3799" s="12">
        <v>21628.080000000002</v>
      </c>
      <c r="E3799" s="27">
        <v>0.98311102100000003</v>
      </c>
      <c r="F3799" s="5" t="str">
        <f t="shared" si="59"/>
        <v>Not an Outlier</v>
      </c>
    </row>
    <row r="3800" spans="1:6" x14ac:dyDescent="0.25">
      <c r="A3800" s="12">
        <v>2710</v>
      </c>
      <c r="B3800" s="26">
        <v>42776</v>
      </c>
      <c r="C3800" s="5">
        <v>86215</v>
      </c>
      <c r="D3800" s="12">
        <v>19797.93</v>
      </c>
      <c r="E3800" s="27">
        <v>0.98724589799999996</v>
      </c>
      <c r="F3800" s="5" t="str">
        <f t="shared" si="59"/>
        <v>Not an Outlier</v>
      </c>
    </row>
    <row r="3801" spans="1:6" x14ac:dyDescent="0.25">
      <c r="A3801" s="12">
        <v>2710.32</v>
      </c>
      <c r="B3801" s="26">
        <v>42825</v>
      </c>
      <c r="C3801" s="5">
        <v>308968</v>
      </c>
      <c r="D3801" s="12">
        <v>14901.73</v>
      </c>
      <c r="E3801" s="27">
        <v>0.99249955700000003</v>
      </c>
      <c r="F3801" s="5" t="str">
        <f t="shared" si="59"/>
        <v>Not an Outlier</v>
      </c>
    </row>
    <row r="3802" spans="1:6" x14ac:dyDescent="0.25">
      <c r="A3802" s="12">
        <v>2710.53</v>
      </c>
      <c r="B3802" s="26">
        <v>43245</v>
      </c>
      <c r="C3802" s="5">
        <v>335504</v>
      </c>
      <c r="D3802" s="12">
        <v>18650.68</v>
      </c>
      <c r="E3802" s="27">
        <v>0.50000100000000003</v>
      </c>
      <c r="F3802" s="5" t="str">
        <f t="shared" si="59"/>
        <v>Not an Outlier</v>
      </c>
    </row>
    <row r="3803" spans="1:6" x14ac:dyDescent="0.25">
      <c r="A3803" s="12">
        <v>2710.68</v>
      </c>
      <c r="B3803" s="26">
        <v>43091</v>
      </c>
      <c r="C3803" s="5">
        <v>86215</v>
      </c>
      <c r="D3803" s="12">
        <v>20355.939999999999</v>
      </c>
      <c r="E3803" s="27">
        <v>0.98560235500000004</v>
      </c>
      <c r="F3803" s="5" t="str">
        <f t="shared" si="59"/>
        <v>Not an Outlier</v>
      </c>
    </row>
    <row r="3804" spans="1:6" x14ac:dyDescent="0.25">
      <c r="A3804" s="12">
        <v>2711.23</v>
      </c>
      <c r="B3804" s="26">
        <v>43259</v>
      </c>
      <c r="C3804" s="5">
        <v>87044</v>
      </c>
      <c r="D3804" s="12">
        <v>14466.87</v>
      </c>
      <c r="E3804" s="27">
        <v>1.0000009999999999</v>
      </c>
      <c r="F3804" s="5" t="str">
        <f t="shared" si="59"/>
        <v>Not an Outlier</v>
      </c>
    </row>
    <row r="3805" spans="1:6" x14ac:dyDescent="0.25">
      <c r="A3805" s="12">
        <v>2712.46</v>
      </c>
      <c r="B3805" s="26">
        <v>42888</v>
      </c>
      <c r="C3805" s="5">
        <v>86594</v>
      </c>
      <c r="D3805" s="12">
        <v>42332.18</v>
      </c>
      <c r="E3805" s="27">
        <v>0.97872842699999996</v>
      </c>
      <c r="F3805" s="5" t="str">
        <f t="shared" si="59"/>
        <v>Not an Outlier</v>
      </c>
    </row>
    <row r="3806" spans="1:6" x14ac:dyDescent="0.25">
      <c r="A3806" s="12">
        <v>2713.01</v>
      </c>
      <c r="B3806" s="26">
        <v>43413</v>
      </c>
      <c r="C3806" s="5">
        <v>308727</v>
      </c>
      <c r="D3806" s="12">
        <v>14882.14</v>
      </c>
      <c r="E3806" s="27">
        <v>0.98916649499999998</v>
      </c>
      <c r="F3806" s="5" t="str">
        <f t="shared" si="59"/>
        <v>Not an Outlier</v>
      </c>
    </row>
    <row r="3807" spans="1:6" x14ac:dyDescent="0.25">
      <c r="A3807" s="12">
        <v>2713.49</v>
      </c>
      <c r="B3807" s="26">
        <v>43112</v>
      </c>
      <c r="C3807" s="5">
        <v>90266</v>
      </c>
      <c r="D3807" s="12">
        <v>36407.199999999997</v>
      </c>
      <c r="E3807" s="27">
        <v>0.95530510199999996</v>
      </c>
      <c r="F3807" s="5" t="str">
        <f t="shared" si="59"/>
        <v>Not an Outlier</v>
      </c>
    </row>
    <row r="3808" spans="1:6" x14ac:dyDescent="0.25">
      <c r="A3808" s="12">
        <v>2714.78</v>
      </c>
      <c r="B3808" s="26">
        <v>43070</v>
      </c>
      <c r="C3808" s="5">
        <v>335504</v>
      </c>
      <c r="D3808" s="12">
        <v>23750.560000000001</v>
      </c>
      <c r="E3808" s="27">
        <v>0.97210804900000003</v>
      </c>
      <c r="F3808" s="5" t="str">
        <f t="shared" si="59"/>
        <v>Not an Outlier</v>
      </c>
    </row>
    <row r="3809" spans="1:6" x14ac:dyDescent="0.25">
      <c r="A3809" s="12">
        <v>2715.43</v>
      </c>
      <c r="B3809" s="26">
        <v>42860</v>
      </c>
      <c r="C3809" s="5">
        <v>86612</v>
      </c>
      <c r="D3809" s="12">
        <v>19104.78</v>
      </c>
      <c r="E3809" s="27">
        <v>0.94759801600000004</v>
      </c>
      <c r="F3809" s="5" t="str">
        <f t="shared" si="59"/>
        <v>Not an Outlier</v>
      </c>
    </row>
    <row r="3810" spans="1:6" x14ac:dyDescent="0.25">
      <c r="A3810" s="12">
        <v>2717.94</v>
      </c>
      <c r="B3810" s="26">
        <v>43063</v>
      </c>
      <c r="C3810" s="5">
        <v>300375</v>
      </c>
      <c r="D3810" s="12">
        <v>27135.61</v>
      </c>
      <c r="E3810" s="27">
        <v>0.96339031900000005</v>
      </c>
      <c r="F3810" s="5" t="str">
        <f t="shared" si="59"/>
        <v>Not an Outlier</v>
      </c>
    </row>
    <row r="3811" spans="1:6" x14ac:dyDescent="0.25">
      <c r="A3811" s="12">
        <v>2718.33</v>
      </c>
      <c r="B3811" s="26">
        <v>43231</v>
      </c>
      <c r="C3811" s="5">
        <v>308966</v>
      </c>
      <c r="D3811" s="12">
        <v>17714.28</v>
      </c>
      <c r="E3811" s="27">
        <v>0.97981555600000003</v>
      </c>
      <c r="F3811" s="5" t="str">
        <f t="shared" si="59"/>
        <v>Not an Outlier</v>
      </c>
    </row>
    <row r="3812" spans="1:6" x14ac:dyDescent="0.25">
      <c r="A3812" s="12">
        <v>2718.4</v>
      </c>
      <c r="B3812" s="26">
        <v>43035</v>
      </c>
      <c r="C3812" s="5">
        <v>308984</v>
      </c>
      <c r="D3812" s="12">
        <v>15551.47</v>
      </c>
      <c r="E3812" s="27">
        <v>0.91992191000000001</v>
      </c>
      <c r="F3812" s="5" t="str">
        <f t="shared" si="59"/>
        <v>Not an Outlier</v>
      </c>
    </row>
    <row r="3813" spans="1:6" x14ac:dyDescent="0.25">
      <c r="A3813" s="12">
        <v>2718.55</v>
      </c>
      <c r="B3813" s="26">
        <v>43441</v>
      </c>
      <c r="C3813" s="5">
        <v>308727</v>
      </c>
      <c r="D3813" s="12">
        <v>15098.07</v>
      </c>
      <c r="E3813" s="27">
        <v>0.99492570300000005</v>
      </c>
      <c r="F3813" s="5" t="str">
        <f t="shared" si="59"/>
        <v>Not an Outlier</v>
      </c>
    </row>
    <row r="3814" spans="1:6" x14ac:dyDescent="0.25">
      <c r="A3814" s="12">
        <v>2719.47</v>
      </c>
      <c r="B3814" s="26">
        <v>43007</v>
      </c>
      <c r="C3814" s="5">
        <v>86999</v>
      </c>
      <c r="D3814" s="12">
        <v>34185.760000000002</v>
      </c>
      <c r="E3814" s="27">
        <v>0.97441323700000004</v>
      </c>
      <c r="F3814" s="5" t="str">
        <f t="shared" si="59"/>
        <v>Not an Outlier</v>
      </c>
    </row>
    <row r="3815" spans="1:6" x14ac:dyDescent="0.25">
      <c r="A3815" s="12">
        <v>2719.88</v>
      </c>
      <c r="B3815" s="26">
        <v>43434</v>
      </c>
      <c r="C3815" s="5">
        <v>308727</v>
      </c>
      <c r="D3815" s="12">
        <v>15103.1</v>
      </c>
      <c r="E3815" s="27">
        <v>0.99392728299999999</v>
      </c>
      <c r="F3815" s="5" t="str">
        <f t="shared" si="59"/>
        <v>Not an Outlier</v>
      </c>
    </row>
    <row r="3816" spans="1:6" x14ac:dyDescent="0.25">
      <c r="A3816" s="12">
        <v>2721.06</v>
      </c>
      <c r="B3816" s="26">
        <v>43203</v>
      </c>
      <c r="C3816" s="5">
        <v>308731</v>
      </c>
      <c r="D3816" s="12">
        <v>13885.19</v>
      </c>
      <c r="E3816" s="27">
        <v>0.99194112700000003</v>
      </c>
      <c r="F3816" s="5" t="str">
        <f t="shared" si="59"/>
        <v>Not an Outlier</v>
      </c>
    </row>
    <row r="3817" spans="1:6" x14ac:dyDescent="0.25">
      <c r="A3817" s="12">
        <v>2721.26</v>
      </c>
      <c r="B3817" s="26">
        <v>43350</v>
      </c>
      <c r="C3817" s="5">
        <v>86615</v>
      </c>
      <c r="D3817" s="12">
        <v>16295.39</v>
      </c>
      <c r="E3817" s="27">
        <v>1.0000009999999999</v>
      </c>
      <c r="F3817" s="5" t="str">
        <f t="shared" si="59"/>
        <v>Not an Outlier</v>
      </c>
    </row>
    <row r="3818" spans="1:6" x14ac:dyDescent="0.25">
      <c r="A3818" s="12">
        <v>2722.16</v>
      </c>
      <c r="B3818" s="26">
        <v>42972</v>
      </c>
      <c r="C3818" s="5">
        <v>88278</v>
      </c>
      <c r="D3818" s="12">
        <v>38978.83</v>
      </c>
      <c r="E3818" s="27">
        <v>0.97789215600000001</v>
      </c>
      <c r="F3818" s="5" t="str">
        <f t="shared" si="59"/>
        <v>Not an Outlier</v>
      </c>
    </row>
    <row r="3819" spans="1:6" x14ac:dyDescent="0.25">
      <c r="A3819" s="12">
        <v>2722.2</v>
      </c>
      <c r="B3819" s="26">
        <v>43259</v>
      </c>
      <c r="C3819" s="5">
        <v>300377</v>
      </c>
      <c r="D3819" s="12">
        <v>12081.82</v>
      </c>
      <c r="E3819" s="27">
        <v>1.0000009999999999</v>
      </c>
      <c r="F3819" s="5" t="str">
        <f t="shared" si="59"/>
        <v>Not an Outlier</v>
      </c>
    </row>
    <row r="3820" spans="1:6" x14ac:dyDescent="0.25">
      <c r="A3820" s="12">
        <v>2725.14</v>
      </c>
      <c r="B3820" s="26">
        <v>43224</v>
      </c>
      <c r="C3820" s="5">
        <v>308984</v>
      </c>
      <c r="D3820" s="12">
        <v>19123.439999999999</v>
      </c>
      <c r="E3820" s="27">
        <v>0.96024087499999999</v>
      </c>
      <c r="F3820" s="5" t="str">
        <f t="shared" si="59"/>
        <v>Not an Outlier</v>
      </c>
    </row>
    <row r="3821" spans="1:6" x14ac:dyDescent="0.25">
      <c r="A3821" s="12">
        <v>2726.11</v>
      </c>
      <c r="B3821" s="26">
        <v>43343</v>
      </c>
      <c r="C3821" s="5">
        <v>308966</v>
      </c>
      <c r="D3821" s="12">
        <v>16861.810000000001</v>
      </c>
      <c r="E3821" s="27">
        <v>0.96732984600000005</v>
      </c>
      <c r="F3821" s="5" t="str">
        <f t="shared" si="59"/>
        <v>Not an Outlier</v>
      </c>
    </row>
    <row r="3822" spans="1:6" x14ac:dyDescent="0.25">
      <c r="A3822" s="12">
        <v>2726.61</v>
      </c>
      <c r="B3822" s="26">
        <v>43231</v>
      </c>
      <c r="C3822" s="5">
        <v>308984</v>
      </c>
      <c r="D3822" s="12">
        <v>19290.55</v>
      </c>
      <c r="E3822" s="27">
        <v>0.96385543200000001</v>
      </c>
      <c r="F3822" s="5" t="str">
        <f t="shared" si="59"/>
        <v>Not an Outlier</v>
      </c>
    </row>
    <row r="3823" spans="1:6" x14ac:dyDescent="0.25">
      <c r="A3823" s="12">
        <v>2728.8</v>
      </c>
      <c r="B3823" s="26">
        <v>43266</v>
      </c>
      <c r="C3823" s="5">
        <v>236505</v>
      </c>
      <c r="D3823" s="12">
        <v>13655.79</v>
      </c>
      <c r="E3823" s="27">
        <v>1.0000009999999999</v>
      </c>
      <c r="F3823" s="5" t="str">
        <f t="shared" si="59"/>
        <v>Not an Outlier</v>
      </c>
    </row>
    <row r="3824" spans="1:6" x14ac:dyDescent="0.25">
      <c r="A3824" s="12">
        <v>2729.22</v>
      </c>
      <c r="B3824" s="26">
        <v>43021</v>
      </c>
      <c r="C3824" s="5">
        <v>86612</v>
      </c>
      <c r="D3824" s="12">
        <v>21223.5</v>
      </c>
      <c r="E3824" s="27">
        <v>0.95971417999999997</v>
      </c>
      <c r="F3824" s="5" t="str">
        <f t="shared" si="59"/>
        <v>Not an Outlier</v>
      </c>
    </row>
    <row r="3825" spans="1:6" x14ac:dyDescent="0.25">
      <c r="A3825" s="12">
        <v>2730.52</v>
      </c>
      <c r="B3825" s="26">
        <v>43014</v>
      </c>
      <c r="C3825" s="5">
        <v>308984</v>
      </c>
      <c r="D3825" s="12">
        <v>16870.48</v>
      </c>
      <c r="E3825" s="27">
        <v>0.93285096300000003</v>
      </c>
      <c r="F3825" s="5" t="str">
        <f t="shared" si="59"/>
        <v>Not an Outlier</v>
      </c>
    </row>
    <row r="3826" spans="1:6" x14ac:dyDescent="0.25">
      <c r="A3826" s="12">
        <v>2730.59</v>
      </c>
      <c r="B3826" s="26">
        <v>43322</v>
      </c>
      <c r="C3826" s="5">
        <v>86999</v>
      </c>
      <c r="D3826" s="12">
        <v>16708.07</v>
      </c>
      <c r="E3826" s="27">
        <v>1.0000009999999999</v>
      </c>
      <c r="F3826" s="5" t="str">
        <f t="shared" si="59"/>
        <v>Not an Outlier</v>
      </c>
    </row>
    <row r="3827" spans="1:6" x14ac:dyDescent="0.25">
      <c r="A3827" s="12">
        <v>2730.6</v>
      </c>
      <c r="B3827" s="26">
        <v>43098</v>
      </c>
      <c r="C3827" s="5">
        <v>308727</v>
      </c>
      <c r="D3827" s="12">
        <v>14912.7</v>
      </c>
      <c r="E3827" s="27">
        <v>0.98741047999999998</v>
      </c>
      <c r="F3827" s="5" t="str">
        <f t="shared" si="59"/>
        <v>Not an Outlier</v>
      </c>
    </row>
    <row r="3828" spans="1:6" x14ac:dyDescent="0.25">
      <c r="A3828" s="12">
        <v>2731.94</v>
      </c>
      <c r="B3828" s="26">
        <v>43182</v>
      </c>
      <c r="C3828" s="5">
        <v>166753</v>
      </c>
      <c r="D3828" s="12">
        <v>35824.870000000003</v>
      </c>
      <c r="E3828" s="27">
        <v>0.954075228</v>
      </c>
      <c r="F3828" s="5" t="str">
        <f t="shared" si="59"/>
        <v>Not an Outlier</v>
      </c>
    </row>
    <row r="3829" spans="1:6" x14ac:dyDescent="0.25">
      <c r="A3829" s="12">
        <v>2732.53</v>
      </c>
      <c r="B3829" s="26">
        <v>43049</v>
      </c>
      <c r="C3829" s="5">
        <v>236506</v>
      </c>
      <c r="D3829" s="12">
        <v>27957.27</v>
      </c>
      <c r="E3829" s="27">
        <v>0.96369737</v>
      </c>
      <c r="F3829" s="5" t="str">
        <f t="shared" si="59"/>
        <v>Not an Outlier</v>
      </c>
    </row>
    <row r="3830" spans="1:6" x14ac:dyDescent="0.25">
      <c r="A3830" s="12">
        <v>2732.73</v>
      </c>
      <c r="B3830" s="26">
        <v>43070</v>
      </c>
      <c r="C3830" s="5">
        <v>166753</v>
      </c>
      <c r="D3830" s="12">
        <v>39629.47</v>
      </c>
      <c r="E3830" s="27">
        <v>0.96384515599999998</v>
      </c>
      <c r="F3830" s="5" t="str">
        <f t="shared" si="59"/>
        <v>Not an Outlier</v>
      </c>
    </row>
    <row r="3831" spans="1:6" x14ac:dyDescent="0.25">
      <c r="A3831" s="12">
        <v>2733.45</v>
      </c>
      <c r="B3831" s="26">
        <v>42944</v>
      </c>
      <c r="C3831" s="5">
        <v>86215</v>
      </c>
      <c r="D3831" s="12">
        <v>21907.200000000001</v>
      </c>
      <c r="E3831" s="27">
        <v>0.99122575899999998</v>
      </c>
      <c r="F3831" s="5" t="str">
        <f t="shared" si="59"/>
        <v>Not an Outlier</v>
      </c>
    </row>
    <row r="3832" spans="1:6" x14ac:dyDescent="0.25">
      <c r="A3832" s="12">
        <v>2734.34</v>
      </c>
      <c r="B3832" s="26">
        <v>43385</v>
      </c>
      <c r="C3832" s="5">
        <v>308727</v>
      </c>
      <c r="D3832" s="12">
        <v>14420.23</v>
      </c>
      <c r="E3832" s="27">
        <v>0.98501540899999995</v>
      </c>
      <c r="F3832" s="5" t="str">
        <f t="shared" si="59"/>
        <v>Not an Outlier</v>
      </c>
    </row>
    <row r="3833" spans="1:6" x14ac:dyDescent="0.25">
      <c r="A3833" s="12">
        <v>2734.83</v>
      </c>
      <c r="B3833" s="26">
        <v>42923</v>
      </c>
      <c r="C3833" s="5">
        <v>90422</v>
      </c>
      <c r="D3833" s="12">
        <v>6963.48</v>
      </c>
      <c r="E3833" s="27">
        <v>0.96799269099999996</v>
      </c>
      <c r="F3833" s="5" t="str">
        <f t="shared" si="59"/>
        <v>Not an Outlier</v>
      </c>
    </row>
    <row r="3834" spans="1:6" x14ac:dyDescent="0.25">
      <c r="A3834" s="12">
        <v>2735.34</v>
      </c>
      <c r="B3834" s="26">
        <v>43210</v>
      </c>
      <c r="C3834" s="5">
        <v>308731</v>
      </c>
      <c r="D3834" s="12">
        <v>13970.11</v>
      </c>
      <c r="E3834" s="27">
        <v>0.99144766500000003</v>
      </c>
      <c r="F3834" s="5" t="str">
        <f t="shared" si="59"/>
        <v>Not an Outlier</v>
      </c>
    </row>
    <row r="3835" spans="1:6" x14ac:dyDescent="0.25">
      <c r="A3835" s="12">
        <v>2736.17</v>
      </c>
      <c r="B3835" s="26">
        <v>43301</v>
      </c>
      <c r="C3835" s="5">
        <v>86999</v>
      </c>
      <c r="D3835" s="12">
        <v>18777.330000000002</v>
      </c>
      <c r="E3835" s="27">
        <v>1.0000009999999999</v>
      </c>
      <c r="F3835" s="5" t="str">
        <f t="shared" si="59"/>
        <v>Not an Outlier</v>
      </c>
    </row>
    <row r="3836" spans="1:6" x14ac:dyDescent="0.25">
      <c r="A3836" s="12">
        <v>2738.17</v>
      </c>
      <c r="B3836" s="26">
        <v>42818</v>
      </c>
      <c r="C3836" s="5">
        <v>308964</v>
      </c>
      <c r="D3836" s="12">
        <v>20173.97</v>
      </c>
      <c r="E3836" s="27">
        <v>0.99414774400000006</v>
      </c>
      <c r="F3836" s="5" t="str">
        <f t="shared" si="59"/>
        <v>Not an Outlier</v>
      </c>
    </row>
    <row r="3837" spans="1:6" x14ac:dyDescent="0.25">
      <c r="A3837" s="12">
        <v>2738.26</v>
      </c>
      <c r="B3837" s="26">
        <v>43259</v>
      </c>
      <c r="C3837" s="5">
        <v>335504</v>
      </c>
      <c r="D3837" s="12">
        <v>17410.009999999998</v>
      </c>
      <c r="E3837" s="27">
        <v>7.1429570999999997E-2</v>
      </c>
      <c r="F3837" s="5" t="str">
        <f t="shared" si="59"/>
        <v>Not an Outlier</v>
      </c>
    </row>
    <row r="3838" spans="1:6" x14ac:dyDescent="0.25">
      <c r="A3838" s="12">
        <v>2738.68</v>
      </c>
      <c r="B3838" s="26">
        <v>43420</v>
      </c>
      <c r="C3838" s="5">
        <v>308730</v>
      </c>
      <c r="D3838" s="12">
        <v>10617.31</v>
      </c>
      <c r="E3838" s="27">
        <v>0.98836632899999999</v>
      </c>
      <c r="F3838" s="5" t="str">
        <f t="shared" si="59"/>
        <v>Not an Outlier</v>
      </c>
    </row>
    <row r="3839" spans="1:6" x14ac:dyDescent="0.25">
      <c r="A3839" s="12">
        <v>2739.21</v>
      </c>
      <c r="B3839" s="26">
        <v>42937</v>
      </c>
      <c r="C3839" s="5">
        <v>166753</v>
      </c>
      <c r="D3839" s="12">
        <v>46444.82</v>
      </c>
      <c r="E3839" s="27">
        <v>0.98460197800000004</v>
      </c>
      <c r="F3839" s="5" t="str">
        <f t="shared" si="59"/>
        <v>Not an Outlier</v>
      </c>
    </row>
    <row r="3840" spans="1:6" x14ac:dyDescent="0.25">
      <c r="A3840" s="12">
        <v>2739.77</v>
      </c>
      <c r="B3840" s="26">
        <v>43224</v>
      </c>
      <c r="C3840" s="5">
        <v>90230</v>
      </c>
      <c r="D3840" s="12">
        <v>19363.509999999998</v>
      </c>
      <c r="E3840" s="27">
        <v>1.0000009999999999</v>
      </c>
      <c r="F3840" s="5" t="str">
        <f t="shared" si="59"/>
        <v>Not an Outlier</v>
      </c>
    </row>
    <row r="3841" spans="1:6" x14ac:dyDescent="0.25">
      <c r="A3841" s="12">
        <v>2740.39</v>
      </c>
      <c r="B3841" s="26">
        <v>42909</v>
      </c>
      <c r="C3841" s="5">
        <v>236506</v>
      </c>
      <c r="D3841" s="12">
        <v>31325.95</v>
      </c>
      <c r="E3841" s="27">
        <v>0.98226180399999996</v>
      </c>
      <c r="F3841" s="5" t="str">
        <f t="shared" si="59"/>
        <v>Not an Outlier</v>
      </c>
    </row>
    <row r="3842" spans="1:6" x14ac:dyDescent="0.25">
      <c r="A3842" s="12">
        <v>2740.56</v>
      </c>
      <c r="B3842" s="26">
        <v>43406</v>
      </c>
      <c r="C3842" s="5">
        <v>308727</v>
      </c>
      <c r="D3842" s="12">
        <v>14710.05</v>
      </c>
      <c r="E3842" s="27">
        <v>0.98929700700000001</v>
      </c>
      <c r="F3842" s="5" t="str">
        <f t="shared" ref="F3842:F3905" si="60">IF(OR(A3842&gt;$I$8,A3842&lt;$I$9), "Outlier", "Not an Outlier")</f>
        <v>Not an Outlier</v>
      </c>
    </row>
    <row r="3843" spans="1:6" x14ac:dyDescent="0.25">
      <c r="A3843" s="12">
        <v>2740.79</v>
      </c>
      <c r="B3843" s="26">
        <v>42853</v>
      </c>
      <c r="C3843" s="5">
        <v>86999</v>
      </c>
      <c r="D3843" s="12">
        <v>33537.9</v>
      </c>
      <c r="E3843" s="27">
        <v>0.97836456800000005</v>
      </c>
      <c r="F3843" s="5" t="str">
        <f t="shared" si="60"/>
        <v>Not an Outlier</v>
      </c>
    </row>
    <row r="3844" spans="1:6" x14ac:dyDescent="0.25">
      <c r="A3844" s="12">
        <v>2743.28</v>
      </c>
      <c r="B3844" s="26">
        <v>43329</v>
      </c>
      <c r="C3844" s="5">
        <v>300388</v>
      </c>
      <c r="D3844" s="12">
        <v>6097.62</v>
      </c>
      <c r="E3844" s="27">
        <v>0.50000100000000003</v>
      </c>
      <c r="F3844" s="5" t="str">
        <f t="shared" si="60"/>
        <v>Not an Outlier</v>
      </c>
    </row>
    <row r="3845" spans="1:6" x14ac:dyDescent="0.25">
      <c r="A3845" s="12">
        <v>2743.3</v>
      </c>
      <c r="B3845" s="26">
        <v>43196</v>
      </c>
      <c r="C3845" s="5">
        <v>86999</v>
      </c>
      <c r="D3845" s="12">
        <v>30194.05</v>
      </c>
      <c r="E3845" s="27">
        <v>0.95840491500000002</v>
      </c>
      <c r="F3845" s="5" t="str">
        <f t="shared" si="60"/>
        <v>Not an Outlier</v>
      </c>
    </row>
    <row r="3846" spans="1:6" x14ac:dyDescent="0.25">
      <c r="A3846" s="12">
        <v>2744.61</v>
      </c>
      <c r="B3846" s="26">
        <v>42776</v>
      </c>
      <c r="C3846" s="5">
        <v>308967</v>
      </c>
      <c r="D3846" s="12">
        <v>23401.38</v>
      </c>
      <c r="E3846" s="27">
        <v>0.98590488300000001</v>
      </c>
      <c r="F3846" s="5" t="str">
        <f t="shared" si="60"/>
        <v>Not an Outlier</v>
      </c>
    </row>
    <row r="3847" spans="1:6" x14ac:dyDescent="0.25">
      <c r="A3847" s="12">
        <v>2748.85</v>
      </c>
      <c r="B3847" s="26">
        <v>43280</v>
      </c>
      <c r="C3847" s="5">
        <v>308966</v>
      </c>
      <c r="D3847" s="12">
        <v>16418.05</v>
      </c>
      <c r="E3847" s="27">
        <v>0.94412178400000002</v>
      </c>
      <c r="F3847" s="5" t="str">
        <f t="shared" si="60"/>
        <v>Not an Outlier</v>
      </c>
    </row>
    <row r="3848" spans="1:6" x14ac:dyDescent="0.25">
      <c r="A3848" s="12">
        <v>2749.03</v>
      </c>
      <c r="B3848" s="26">
        <v>42909</v>
      </c>
      <c r="C3848" s="5">
        <v>88278</v>
      </c>
      <c r="D3848" s="12">
        <v>39566.54</v>
      </c>
      <c r="E3848" s="27">
        <v>0.97703964700000001</v>
      </c>
      <c r="F3848" s="5" t="str">
        <f t="shared" si="60"/>
        <v>Not an Outlier</v>
      </c>
    </row>
    <row r="3849" spans="1:6" x14ac:dyDescent="0.25">
      <c r="A3849" s="12">
        <v>2750.23</v>
      </c>
      <c r="B3849" s="26">
        <v>42783</v>
      </c>
      <c r="C3849" s="5">
        <v>308967</v>
      </c>
      <c r="D3849" s="12">
        <v>23811.03</v>
      </c>
      <c r="E3849" s="27">
        <v>0.98557514899999998</v>
      </c>
      <c r="F3849" s="5" t="str">
        <f t="shared" si="60"/>
        <v>Not an Outlier</v>
      </c>
    </row>
    <row r="3850" spans="1:6" x14ac:dyDescent="0.25">
      <c r="A3850" s="12">
        <v>2751.56</v>
      </c>
      <c r="B3850" s="26">
        <v>42825</v>
      </c>
      <c r="C3850" s="5">
        <v>86594</v>
      </c>
      <c r="D3850" s="12">
        <v>41959.65</v>
      </c>
      <c r="E3850" s="27">
        <v>0.97664844299999998</v>
      </c>
      <c r="F3850" s="5" t="str">
        <f t="shared" si="60"/>
        <v>Not an Outlier</v>
      </c>
    </row>
    <row r="3851" spans="1:6" x14ac:dyDescent="0.25">
      <c r="A3851" s="12">
        <v>2751.61</v>
      </c>
      <c r="B3851" s="26">
        <v>42839</v>
      </c>
      <c r="C3851" s="5">
        <v>308968</v>
      </c>
      <c r="D3851" s="12">
        <v>15294.65</v>
      </c>
      <c r="E3851" s="27">
        <v>0.99168002499999997</v>
      </c>
      <c r="F3851" s="5" t="str">
        <f t="shared" si="60"/>
        <v>Not an Outlier</v>
      </c>
    </row>
    <row r="3852" spans="1:6" x14ac:dyDescent="0.25">
      <c r="A3852" s="12">
        <v>2752.8</v>
      </c>
      <c r="B3852" s="26">
        <v>43063</v>
      </c>
      <c r="C3852" s="5">
        <v>90422</v>
      </c>
      <c r="D3852" s="12">
        <v>6959.95</v>
      </c>
      <c r="E3852" s="27">
        <v>0.91504107499999998</v>
      </c>
      <c r="F3852" s="5" t="str">
        <f t="shared" si="60"/>
        <v>Not an Outlier</v>
      </c>
    </row>
    <row r="3853" spans="1:6" x14ac:dyDescent="0.25">
      <c r="A3853" s="12">
        <v>2753.39</v>
      </c>
      <c r="B3853" s="26">
        <v>43007</v>
      </c>
      <c r="C3853" s="5">
        <v>308965</v>
      </c>
      <c r="D3853" s="12">
        <v>15896.28</v>
      </c>
      <c r="E3853" s="27">
        <v>0.98452265299999997</v>
      </c>
      <c r="F3853" s="5" t="str">
        <f t="shared" si="60"/>
        <v>Not an Outlier</v>
      </c>
    </row>
    <row r="3854" spans="1:6" x14ac:dyDescent="0.25">
      <c r="A3854" s="12">
        <v>2755.59</v>
      </c>
      <c r="B3854" s="26">
        <v>43000</v>
      </c>
      <c r="C3854" s="5">
        <v>308967</v>
      </c>
      <c r="D3854" s="12">
        <v>19438.7</v>
      </c>
      <c r="E3854" s="27">
        <v>0.98434767999999995</v>
      </c>
      <c r="F3854" s="5" t="str">
        <f t="shared" si="60"/>
        <v>Not an Outlier</v>
      </c>
    </row>
    <row r="3855" spans="1:6" x14ac:dyDescent="0.25">
      <c r="A3855" s="12">
        <v>2756.42</v>
      </c>
      <c r="B3855" s="26">
        <v>43112</v>
      </c>
      <c r="C3855" s="5">
        <v>308731</v>
      </c>
      <c r="D3855" s="12">
        <v>13628.77</v>
      </c>
      <c r="E3855" s="27">
        <v>0.9890563</v>
      </c>
      <c r="F3855" s="5" t="str">
        <f t="shared" si="60"/>
        <v>Not an Outlier</v>
      </c>
    </row>
    <row r="3856" spans="1:6" x14ac:dyDescent="0.25">
      <c r="A3856" s="12">
        <v>2756.71</v>
      </c>
      <c r="B3856" s="26">
        <v>43091</v>
      </c>
      <c r="C3856" s="5">
        <v>308966</v>
      </c>
      <c r="D3856" s="12">
        <v>17071.78</v>
      </c>
      <c r="E3856" s="27">
        <v>0.96469722300000005</v>
      </c>
      <c r="F3856" s="5" t="str">
        <f t="shared" si="60"/>
        <v>Not an Outlier</v>
      </c>
    </row>
    <row r="3857" spans="1:6" x14ac:dyDescent="0.25">
      <c r="A3857" s="12">
        <v>2757.07</v>
      </c>
      <c r="B3857" s="26">
        <v>43077</v>
      </c>
      <c r="C3857" s="5">
        <v>86999</v>
      </c>
      <c r="D3857" s="12">
        <v>32901.919999999998</v>
      </c>
      <c r="E3857" s="27">
        <v>0.98095338099999996</v>
      </c>
      <c r="F3857" s="5" t="str">
        <f t="shared" si="60"/>
        <v>Not an Outlier</v>
      </c>
    </row>
    <row r="3858" spans="1:6" x14ac:dyDescent="0.25">
      <c r="A3858" s="12">
        <v>2757.87</v>
      </c>
      <c r="B3858" s="26">
        <v>42874</v>
      </c>
      <c r="C3858" s="5">
        <v>308984</v>
      </c>
      <c r="D3858" s="12">
        <v>18296.400000000001</v>
      </c>
      <c r="E3858" s="27">
        <v>0.95537876300000002</v>
      </c>
      <c r="F3858" s="5" t="str">
        <f t="shared" si="60"/>
        <v>Not an Outlier</v>
      </c>
    </row>
    <row r="3859" spans="1:6" x14ac:dyDescent="0.25">
      <c r="A3859" s="12">
        <v>2757.99</v>
      </c>
      <c r="B3859" s="26">
        <v>43287</v>
      </c>
      <c r="C3859" s="5">
        <v>87044</v>
      </c>
      <c r="D3859" s="12">
        <v>11443.15</v>
      </c>
      <c r="E3859" s="27">
        <v>1.0000009999999999</v>
      </c>
      <c r="F3859" s="5" t="str">
        <f t="shared" si="60"/>
        <v>Not an Outlier</v>
      </c>
    </row>
    <row r="3860" spans="1:6" x14ac:dyDescent="0.25">
      <c r="A3860" s="12">
        <v>2758.04</v>
      </c>
      <c r="B3860" s="26">
        <v>43224</v>
      </c>
      <c r="C3860" s="5">
        <v>308731</v>
      </c>
      <c r="D3860" s="12">
        <v>13742.54</v>
      </c>
      <c r="E3860" s="27">
        <v>0.99128317799999999</v>
      </c>
      <c r="F3860" s="5" t="str">
        <f t="shared" si="60"/>
        <v>Not an Outlier</v>
      </c>
    </row>
    <row r="3861" spans="1:6" x14ac:dyDescent="0.25">
      <c r="A3861" s="12">
        <v>2761.14</v>
      </c>
      <c r="B3861" s="26">
        <v>43000</v>
      </c>
      <c r="C3861" s="5">
        <v>88278</v>
      </c>
      <c r="D3861" s="12">
        <v>38291.269999999997</v>
      </c>
      <c r="E3861" s="27">
        <v>0.97505768900000001</v>
      </c>
      <c r="F3861" s="5" t="str">
        <f t="shared" si="60"/>
        <v>Not an Outlier</v>
      </c>
    </row>
    <row r="3862" spans="1:6" x14ac:dyDescent="0.25">
      <c r="A3862" s="12">
        <v>2761.28</v>
      </c>
      <c r="B3862" s="26">
        <v>43294</v>
      </c>
      <c r="C3862" s="5">
        <v>300376</v>
      </c>
      <c r="D3862" s="12">
        <v>6311.36</v>
      </c>
      <c r="E3862" s="27">
        <v>1.0000009999999999</v>
      </c>
      <c r="F3862" s="5" t="str">
        <f t="shared" si="60"/>
        <v>Not an Outlier</v>
      </c>
    </row>
    <row r="3863" spans="1:6" x14ac:dyDescent="0.25">
      <c r="A3863" s="12">
        <v>2761.63</v>
      </c>
      <c r="B3863" s="26">
        <v>42937</v>
      </c>
      <c r="C3863" s="5">
        <v>300375</v>
      </c>
      <c r="D3863" s="12">
        <v>29560.400000000001</v>
      </c>
      <c r="E3863" s="27">
        <v>0.98771830900000002</v>
      </c>
      <c r="F3863" s="5" t="str">
        <f t="shared" si="60"/>
        <v>Not an Outlier</v>
      </c>
    </row>
    <row r="3864" spans="1:6" x14ac:dyDescent="0.25">
      <c r="A3864" s="12">
        <v>2762.6</v>
      </c>
      <c r="B3864" s="26">
        <v>43035</v>
      </c>
      <c r="C3864" s="5">
        <v>308966</v>
      </c>
      <c r="D3864" s="12">
        <v>17215.400000000001</v>
      </c>
      <c r="E3864" s="27">
        <v>0.95852634599999997</v>
      </c>
      <c r="F3864" s="5" t="str">
        <f t="shared" si="60"/>
        <v>Not an Outlier</v>
      </c>
    </row>
    <row r="3865" spans="1:6" x14ac:dyDescent="0.25">
      <c r="A3865" s="12">
        <v>2762.82</v>
      </c>
      <c r="B3865" s="26">
        <v>43301</v>
      </c>
      <c r="C3865" s="5">
        <v>335594</v>
      </c>
      <c r="D3865" s="12">
        <v>6039.34</v>
      </c>
      <c r="E3865" s="27">
        <v>9.9999999990000009E-7</v>
      </c>
      <c r="F3865" s="5" t="str">
        <f t="shared" si="60"/>
        <v>Not an Outlier</v>
      </c>
    </row>
    <row r="3866" spans="1:6" x14ac:dyDescent="0.25">
      <c r="A3866" s="12">
        <v>2764.52</v>
      </c>
      <c r="B3866" s="26">
        <v>42839</v>
      </c>
      <c r="C3866" s="5">
        <v>308966</v>
      </c>
      <c r="D3866" s="12">
        <v>23583.53</v>
      </c>
      <c r="E3866" s="27">
        <v>0.99341012799999995</v>
      </c>
      <c r="F3866" s="5" t="str">
        <f t="shared" si="60"/>
        <v>Not an Outlier</v>
      </c>
    </row>
    <row r="3867" spans="1:6" x14ac:dyDescent="0.25">
      <c r="A3867" s="12">
        <v>2765.31</v>
      </c>
      <c r="B3867" s="26">
        <v>43077</v>
      </c>
      <c r="C3867" s="5">
        <v>86612</v>
      </c>
      <c r="D3867" s="12">
        <v>22780.98</v>
      </c>
      <c r="E3867" s="27">
        <v>0.95893865300000003</v>
      </c>
      <c r="F3867" s="5" t="str">
        <f t="shared" si="60"/>
        <v>Not an Outlier</v>
      </c>
    </row>
    <row r="3868" spans="1:6" x14ac:dyDescent="0.25">
      <c r="A3868" s="12">
        <v>2765.55</v>
      </c>
      <c r="B3868" s="26">
        <v>42832</v>
      </c>
      <c r="C3868" s="5">
        <v>308966</v>
      </c>
      <c r="D3868" s="12">
        <v>23559.62</v>
      </c>
      <c r="E3868" s="27">
        <v>0.990032307</v>
      </c>
      <c r="F3868" s="5" t="str">
        <f t="shared" si="60"/>
        <v>Not an Outlier</v>
      </c>
    </row>
    <row r="3869" spans="1:6" x14ac:dyDescent="0.25">
      <c r="A3869" s="12">
        <v>2767.2</v>
      </c>
      <c r="B3869" s="26">
        <v>43154</v>
      </c>
      <c r="C3869" s="5">
        <v>86215</v>
      </c>
      <c r="D3869" s="12">
        <v>19268.490000000002</v>
      </c>
      <c r="E3869" s="27">
        <v>0.96191203199999997</v>
      </c>
      <c r="F3869" s="5" t="str">
        <f t="shared" si="60"/>
        <v>Not an Outlier</v>
      </c>
    </row>
    <row r="3870" spans="1:6" x14ac:dyDescent="0.25">
      <c r="A3870" s="12">
        <v>2767.46</v>
      </c>
      <c r="B3870" s="26">
        <v>43273</v>
      </c>
      <c r="C3870" s="5">
        <v>308730</v>
      </c>
      <c r="D3870" s="12">
        <v>10581.39</v>
      </c>
      <c r="E3870" s="27">
        <v>0.98858228599999998</v>
      </c>
      <c r="F3870" s="5" t="str">
        <f t="shared" si="60"/>
        <v>Not an Outlier</v>
      </c>
    </row>
    <row r="3871" spans="1:6" x14ac:dyDescent="0.25">
      <c r="A3871" s="12">
        <v>2770.71</v>
      </c>
      <c r="B3871" s="26">
        <v>42951</v>
      </c>
      <c r="C3871" s="5">
        <v>308966</v>
      </c>
      <c r="D3871" s="12">
        <v>19074.689999999999</v>
      </c>
      <c r="E3871" s="27">
        <v>0.979816456</v>
      </c>
      <c r="F3871" s="5" t="str">
        <f t="shared" si="60"/>
        <v>Not an Outlier</v>
      </c>
    </row>
    <row r="3872" spans="1:6" x14ac:dyDescent="0.25">
      <c r="A3872" s="12">
        <v>2772.76</v>
      </c>
      <c r="B3872" s="26">
        <v>43154</v>
      </c>
      <c r="C3872" s="5">
        <v>86612</v>
      </c>
      <c r="D3872" s="12">
        <v>22663.33</v>
      </c>
      <c r="E3872" s="27">
        <v>0.96050132899999996</v>
      </c>
      <c r="F3872" s="5" t="str">
        <f t="shared" si="60"/>
        <v>Not an Outlier</v>
      </c>
    </row>
    <row r="3873" spans="1:6" x14ac:dyDescent="0.25">
      <c r="A3873" s="12">
        <v>2772.99</v>
      </c>
      <c r="B3873" s="26">
        <v>42776</v>
      </c>
      <c r="C3873" s="5">
        <v>86612</v>
      </c>
      <c r="D3873" s="12">
        <v>20906.21</v>
      </c>
      <c r="E3873" s="27">
        <v>0.96315292699999999</v>
      </c>
      <c r="F3873" s="5" t="str">
        <f t="shared" si="60"/>
        <v>Not an Outlier</v>
      </c>
    </row>
    <row r="3874" spans="1:6" x14ac:dyDescent="0.25">
      <c r="A3874" s="12">
        <v>2773.47</v>
      </c>
      <c r="B3874" s="26">
        <v>42811</v>
      </c>
      <c r="C3874" s="5">
        <v>308968</v>
      </c>
      <c r="D3874" s="12">
        <v>14877.76</v>
      </c>
      <c r="E3874" s="27">
        <v>0.98804815199999996</v>
      </c>
      <c r="F3874" s="5" t="str">
        <f t="shared" si="60"/>
        <v>Not an Outlier</v>
      </c>
    </row>
    <row r="3875" spans="1:6" x14ac:dyDescent="0.25">
      <c r="A3875" s="12">
        <v>2774.93</v>
      </c>
      <c r="B3875" s="26">
        <v>43294</v>
      </c>
      <c r="C3875" s="5">
        <v>315866</v>
      </c>
      <c r="D3875" s="12">
        <v>9490.08</v>
      </c>
      <c r="E3875" s="27">
        <v>1.0000009999999999</v>
      </c>
      <c r="F3875" s="5" t="str">
        <f t="shared" si="60"/>
        <v>Not an Outlier</v>
      </c>
    </row>
    <row r="3876" spans="1:6" x14ac:dyDescent="0.25">
      <c r="A3876" s="12">
        <v>2775.52</v>
      </c>
      <c r="B3876" s="26">
        <v>43301</v>
      </c>
      <c r="C3876" s="5">
        <v>308966</v>
      </c>
      <c r="D3876" s="12">
        <v>16411.849999999999</v>
      </c>
      <c r="E3876" s="27">
        <v>0.96061476899999998</v>
      </c>
      <c r="F3876" s="5" t="str">
        <f t="shared" si="60"/>
        <v>Not an Outlier</v>
      </c>
    </row>
    <row r="3877" spans="1:6" x14ac:dyDescent="0.25">
      <c r="A3877" s="12">
        <v>2776.49</v>
      </c>
      <c r="B3877" s="26">
        <v>43000</v>
      </c>
      <c r="C3877" s="5">
        <v>86215</v>
      </c>
      <c r="D3877" s="12">
        <v>20194.28</v>
      </c>
      <c r="E3877" s="27">
        <v>0.981695659</v>
      </c>
      <c r="F3877" s="5" t="str">
        <f t="shared" si="60"/>
        <v>Not an Outlier</v>
      </c>
    </row>
    <row r="3878" spans="1:6" x14ac:dyDescent="0.25">
      <c r="A3878" s="12">
        <v>2776.58</v>
      </c>
      <c r="B3878" s="26">
        <v>42790</v>
      </c>
      <c r="C3878" s="5">
        <v>308968</v>
      </c>
      <c r="D3878" s="12">
        <v>14946.87</v>
      </c>
      <c r="E3878" s="27">
        <v>0.98821301900000003</v>
      </c>
      <c r="F3878" s="5" t="str">
        <f t="shared" si="60"/>
        <v>Not an Outlier</v>
      </c>
    </row>
    <row r="3879" spans="1:6" x14ac:dyDescent="0.25">
      <c r="A3879" s="12">
        <v>2777.57</v>
      </c>
      <c r="B3879" s="26">
        <v>43147</v>
      </c>
      <c r="C3879" s="5">
        <v>86615</v>
      </c>
      <c r="D3879" s="12">
        <v>36619.68</v>
      </c>
      <c r="E3879" s="27">
        <v>0.97139192799999996</v>
      </c>
      <c r="F3879" s="5" t="str">
        <f t="shared" si="60"/>
        <v>Not an Outlier</v>
      </c>
    </row>
    <row r="3880" spans="1:6" x14ac:dyDescent="0.25">
      <c r="A3880" s="12">
        <v>2778.52</v>
      </c>
      <c r="B3880" s="26">
        <v>42958</v>
      </c>
      <c r="C3880" s="5">
        <v>86594</v>
      </c>
      <c r="D3880" s="12">
        <v>42750.83</v>
      </c>
      <c r="E3880" s="27">
        <v>0.98384453699999996</v>
      </c>
      <c r="F3880" s="5" t="str">
        <f t="shared" si="60"/>
        <v>Not an Outlier</v>
      </c>
    </row>
    <row r="3881" spans="1:6" x14ac:dyDescent="0.25">
      <c r="A3881" s="12">
        <v>2779.93</v>
      </c>
      <c r="B3881" s="26">
        <v>43119</v>
      </c>
      <c r="C3881" s="5">
        <v>166753</v>
      </c>
      <c r="D3881" s="12">
        <v>38230.99</v>
      </c>
      <c r="E3881" s="27">
        <v>0.97396095400000005</v>
      </c>
      <c r="F3881" s="5" t="str">
        <f t="shared" si="60"/>
        <v>Not an Outlier</v>
      </c>
    </row>
    <row r="3882" spans="1:6" x14ac:dyDescent="0.25">
      <c r="A3882" s="12">
        <v>2781.05</v>
      </c>
      <c r="B3882" s="26">
        <v>43189</v>
      </c>
      <c r="C3882" s="5">
        <v>308966</v>
      </c>
      <c r="D3882" s="12">
        <v>17696.77</v>
      </c>
      <c r="E3882" s="27">
        <v>0.97661542499999998</v>
      </c>
      <c r="F3882" s="5" t="str">
        <f t="shared" si="60"/>
        <v>Not an Outlier</v>
      </c>
    </row>
    <row r="3883" spans="1:6" x14ac:dyDescent="0.25">
      <c r="A3883" s="12">
        <v>2782.84</v>
      </c>
      <c r="B3883" s="26">
        <v>43189</v>
      </c>
      <c r="C3883" s="5">
        <v>86612</v>
      </c>
      <c r="D3883" s="12">
        <v>19503.93</v>
      </c>
      <c r="E3883" s="27">
        <v>0.92720874900000005</v>
      </c>
      <c r="F3883" s="5" t="str">
        <f t="shared" si="60"/>
        <v>Not an Outlier</v>
      </c>
    </row>
    <row r="3884" spans="1:6" x14ac:dyDescent="0.25">
      <c r="A3884" s="12">
        <v>2783.04</v>
      </c>
      <c r="B3884" s="26">
        <v>42951</v>
      </c>
      <c r="C3884" s="5">
        <v>86594</v>
      </c>
      <c r="D3884" s="12">
        <v>42554.5</v>
      </c>
      <c r="E3884" s="27">
        <v>0.98724589799999996</v>
      </c>
      <c r="F3884" s="5" t="str">
        <f t="shared" si="60"/>
        <v>Not an Outlier</v>
      </c>
    </row>
    <row r="3885" spans="1:6" x14ac:dyDescent="0.25">
      <c r="A3885" s="12">
        <v>2784.27</v>
      </c>
      <c r="B3885" s="26">
        <v>43203</v>
      </c>
      <c r="C3885" s="5">
        <v>308984</v>
      </c>
      <c r="D3885" s="12">
        <v>18772.73</v>
      </c>
      <c r="E3885" s="27">
        <v>0.96730569099999997</v>
      </c>
      <c r="F3885" s="5" t="str">
        <f t="shared" si="60"/>
        <v>Not an Outlier</v>
      </c>
    </row>
    <row r="3886" spans="1:6" x14ac:dyDescent="0.25">
      <c r="A3886" s="12">
        <v>2784.77</v>
      </c>
      <c r="B3886" s="26">
        <v>43182</v>
      </c>
      <c r="C3886" s="5">
        <v>86999</v>
      </c>
      <c r="D3886" s="12">
        <v>31822.89</v>
      </c>
      <c r="E3886" s="27">
        <v>0.97129781900000001</v>
      </c>
      <c r="F3886" s="5" t="str">
        <f t="shared" si="60"/>
        <v>Not an Outlier</v>
      </c>
    </row>
    <row r="3887" spans="1:6" x14ac:dyDescent="0.25">
      <c r="A3887" s="12">
        <v>2785.67</v>
      </c>
      <c r="B3887" s="26">
        <v>42783</v>
      </c>
      <c r="C3887" s="5">
        <v>86215</v>
      </c>
      <c r="D3887" s="12">
        <v>20823.71</v>
      </c>
      <c r="E3887" s="27">
        <v>0.98894657799999997</v>
      </c>
      <c r="F3887" s="5" t="str">
        <f t="shared" si="60"/>
        <v>Not an Outlier</v>
      </c>
    </row>
    <row r="3888" spans="1:6" x14ac:dyDescent="0.25">
      <c r="A3888" s="12">
        <v>2785.92</v>
      </c>
      <c r="B3888" s="26">
        <v>43049</v>
      </c>
      <c r="C3888" s="5">
        <v>166753</v>
      </c>
      <c r="D3888" s="12">
        <v>40264.65</v>
      </c>
      <c r="E3888" s="27">
        <v>0.96766579500000005</v>
      </c>
      <c r="F3888" s="5" t="str">
        <f t="shared" si="60"/>
        <v>Not an Outlier</v>
      </c>
    </row>
    <row r="3889" spans="1:6" x14ac:dyDescent="0.25">
      <c r="A3889" s="12">
        <v>2786.77</v>
      </c>
      <c r="B3889" s="26">
        <v>43000</v>
      </c>
      <c r="C3889" s="5">
        <v>308965</v>
      </c>
      <c r="D3889" s="12">
        <v>16069.28</v>
      </c>
      <c r="E3889" s="27">
        <v>0.98904367599999998</v>
      </c>
      <c r="F3889" s="5" t="str">
        <f t="shared" si="60"/>
        <v>Not an Outlier</v>
      </c>
    </row>
    <row r="3890" spans="1:6" x14ac:dyDescent="0.25">
      <c r="A3890" s="12">
        <v>2787.7</v>
      </c>
      <c r="B3890" s="26">
        <v>43287</v>
      </c>
      <c r="C3890" s="5">
        <v>315872</v>
      </c>
      <c r="D3890" s="12">
        <v>15897.18</v>
      </c>
      <c r="E3890" s="27">
        <v>1.0000009999999999</v>
      </c>
      <c r="F3890" s="5" t="str">
        <f t="shared" si="60"/>
        <v>Not an Outlier</v>
      </c>
    </row>
    <row r="3891" spans="1:6" x14ac:dyDescent="0.25">
      <c r="A3891" s="12">
        <v>2787.94</v>
      </c>
      <c r="B3891" s="26">
        <v>43049</v>
      </c>
      <c r="C3891" s="5">
        <v>308966</v>
      </c>
      <c r="D3891" s="12">
        <v>17015.07</v>
      </c>
      <c r="E3891" s="27">
        <v>0.96025445600000003</v>
      </c>
      <c r="F3891" s="5" t="str">
        <f t="shared" si="60"/>
        <v>Not an Outlier</v>
      </c>
    </row>
    <row r="3892" spans="1:6" x14ac:dyDescent="0.25">
      <c r="A3892" s="12">
        <v>2788.03</v>
      </c>
      <c r="B3892" s="26">
        <v>42846</v>
      </c>
      <c r="C3892" s="5">
        <v>86612</v>
      </c>
      <c r="D3892" s="12">
        <v>20328.12</v>
      </c>
      <c r="E3892" s="27">
        <v>0.96176098499999996</v>
      </c>
      <c r="F3892" s="5" t="str">
        <f t="shared" si="60"/>
        <v>Not an Outlier</v>
      </c>
    </row>
    <row r="3893" spans="1:6" x14ac:dyDescent="0.25">
      <c r="A3893" s="12">
        <v>2788.17</v>
      </c>
      <c r="B3893" s="26">
        <v>43378</v>
      </c>
      <c r="C3893" s="5">
        <v>308727</v>
      </c>
      <c r="D3893" s="12">
        <v>14474.71</v>
      </c>
      <c r="E3893" s="27">
        <v>0.98657983900000001</v>
      </c>
      <c r="F3893" s="5" t="str">
        <f t="shared" si="60"/>
        <v>Not an Outlier</v>
      </c>
    </row>
    <row r="3894" spans="1:6" x14ac:dyDescent="0.25">
      <c r="A3894" s="12">
        <v>2789.57</v>
      </c>
      <c r="B3894" s="26">
        <v>42902</v>
      </c>
      <c r="C3894" s="5">
        <v>88278</v>
      </c>
      <c r="D3894" s="12">
        <v>39690.89</v>
      </c>
      <c r="E3894" s="27">
        <v>0.98269930800000005</v>
      </c>
      <c r="F3894" s="5" t="str">
        <f t="shared" si="60"/>
        <v>Not an Outlier</v>
      </c>
    </row>
    <row r="3895" spans="1:6" x14ac:dyDescent="0.25">
      <c r="A3895" s="12">
        <v>2790.66</v>
      </c>
      <c r="B3895" s="26">
        <v>43000</v>
      </c>
      <c r="C3895" s="5">
        <v>86612</v>
      </c>
      <c r="D3895" s="12">
        <v>22013.97</v>
      </c>
      <c r="E3895" s="27">
        <v>0.95895551999999995</v>
      </c>
      <c r="F3895" s="5" t="str">
        <f t="shared" si="60"/>
        <v>Not an Outlier</v>
      </c>
    </row>
    <row r="3896" spans="1:6" x14ac:dyDescent="0.25">
      <c r="A3896" s="12">
        <v>2790.84</v>
      </c>
      <c r="B3896" s="26">
        <v>42986</v>
      </c>
      <c r="C3896" s="5">
        <v>308968</v>
      </c>
      <c r="D3896" s="12">
        <v>12806.67</v>
      </c>
      <c r="E3896" s="27">
        <v>0.98517153899999999</v>
      </c>
      <c r="F3896" s="5" t="str">
        <f t="shared" si="60"/>
        <v>Not an Outlier</v>
      </c>
    </row>
    <row r="3897" spans="1:6" x14ac:dyDescent="0.25">
      <c r="A3897" s="12">
        <v>2791.98</v>
      </c>
      <c r="B3897" s="26">
        <v>43154</v>
      </c>
      <c r="C3897" s="5">
        <v>308966</v>
      </c>
      <c r="D3897" s="12">
        <v>17543.919999999998</v>
      </c>
      <c r="E3897" s="27">
        <v>0.97801035400000003</v>
      </c>
      <c r="F3897" s="5" t="str">
        <f t="shared" si="60"/>
        <v>Not an Outlier</v>
      </c>
    </row>
    <row r="3898" spans="1:6" x14ac:dyDescent="0.25">
      <c r="A3898" s="12">
        <v>2791.99</v>
      </c>
      <c r="B3898" s="26">
        <v>43378</v>
      </c>
      <c r="C3898" s="5">
        <v>308730</v>
      </c>
      <c r="D3898" s="12">
        <v>10418.14</v>
      </c>
      <c r="E3898" s="27">
        <v>0.98989667100000001</v>
      </c>
      <c r="F3898" s="5" t="str">
        <f t="shared" si="60"/>
        <v>Not an Outlier</v>
      </c>
    </row>
    <row r="3899" spans="1:6" x14ac:dyDescent="0.25">
      <c r="A3899" s="12">
        <v>2792.53</v>
      </c>
      <c r="B3899" s="26">
        <v>42832</v>
      </c>
      <c r="C3899" s="5">
        <v>86594</v>
      </c>
      <c r="D3899" s="12">
        <v>41835.15</v>
      </c>
      <c r="E3899" s="27">
        <v>0.97768843500000002</v>
      </c>
      <c r="F3899" s="5" t="str">
        <f t="shared" si="60"/>
        <v>Not an Outlier</v>
      </c>
    </row>
    <row r="3900" spans="1:6" x14ac:dyDescent="0.25">
      <c r="A3900" s="12">
        <v>2794.56</v>
      </c>
      <c r="B3900" s="26">
        <v>42923</v>
      </c>
      <c r="C3900" s="5">
        <v>308967</v>
      </c>
      <c r="D3900" s="12">
        <v>20489.05</v>
      </c>
      <c r="E3900" s="27">
        <v>0.99547201399999996</v>
      </c>
      <c r="F3900" s="5" t="str">
        <f t="shared" si="60"/>
        <v>Not an Outlier</v>
      </c>
    </row>
    <row r="3901" spans="1:6" x14ac:dyDescent="0.25">
      <c r="A3901" s="12">
        <v>2795.02</v>
      </c>
      <c r="B3901" s="26">
        <v>42916</v>
      </c>
      <c r="C3901" s="5">
        <v>308967</v>
      </c>
      <c r="D3901" s="12">
        <v>21083.3</v>
      </c>
      <c r="E3901" s="27">
        <v>0.99234352800000003</v>
      </c>
      <c r="F3901" s="5" t="str">
        <f t="shared" si="60"/>
        <v>Not an Outlier</v>
      </c>
    </row>
    <row r="3902" spans="1:6" x14ac:dyDescent="0.25">
      <c r="A3902" s="12">
        <v>2795.14</v>
      </c>
      <c r="B3902" s="26">
        <v>43287</v>
      </c>
      <c r="C3902" s="5">
        <v>300378</v>
      </c>
      <c r="D3902" s="12">
        <v>9220.08</v>
      </c>
      <c r="E3902" s="27">
        <v>1.0000009999999999</v>
      </c>
      <c r="F3902" s="5" t="str">
        <f t="shared" si="60"/>
        <v>Not an Outlier</v>
      </c>
    </row>
    <row r="3903" spans="1:6" x14ac:dyDescent="0.25">
      <c r="A3903" s="12">
        <v>2795.19</v>
      </c>
      <c r="B3903" s="26">
        <v>43070</v>
      </c>
      <c r="C3903" s="5">
        <v>86215</v>
      </c>
      <c r="D3903" s="12">
        <v>20318.32</v>
      </c>
      <c r="E3903" s="27">
        <v>0.97729086099999996</v>
      </c>
      <c r="F3903" s="5" t="str">
        <f t="shared" si="60"/>
        <v>Not an Outlier</v>
      </c>
    </row>
    <row r="3904" spans="1:6" x14ac:dyDescent="0.25">
      <c r="A3904" s="12">
        <v>2796.02</v>
      </c>
      <c r="B3904" s="26">
        <v>43105</v>
      </c>
      <c r="C3904" s="5">
        <v>88278</v>
      </c>
      <c r="D3904" s="12">
        <v>36193.120000000003</v>
      </c>
      <c r="E3904" s="27">
        <v>0.96815026500000001</v>
      </c>
      <c r="F3904" s="5" t="str">
        <f t="shared" si="60"/>
        <v>Not an Outlier</v>
      </c>
    </row>
    <row r="3905" spans="1:6" x14ac:dyDescent="0.25">
      <c r="A3905" s="12">
        <v>2797.14</v>
      </c>
      <c r="B3905" s="26">
        <v>43280</v>
      </c>
      <c r="C3905" s="5">
        <v>315866</v>
      </c>
      <c r="D3905" s="12">
        <v>10507.34</v>
      </c>
      <c r="E3905" s="27">
        <v>1.0000009999999999</v>
      </c>
      <c r="F3905" s="5" t="str">
        <f t="shared" si="60"/>
        <v>Not an Outlier</v>
      </c>
    </row>
    <row r="3906" spans="1:6" x14ac:dyDescent="0.25">
      <c r="A3906" s="12">
        <v>2797.39</v>
      </c>
      <c r="B3906" s="26">
        <v>43231</v>
      </c>
      <c r="C3906" s="5">
        <v>308730</v>
      </c>
      <c r="D3906" s="12">
        <v>10572.57</v>
      </c>
      <c r="E3906" s="27">
        <v>0.99531850600000005</v>
      </c>
      <c r="F3906" s="5" t="str">
        <f t="shared" ref="F3906:F3969" si="61">IF(OR(A3906&gt;$I$8,A3906&lt;$I$9), "Outlier", "Not an Outlier")</f>
        <v>Not an Outlier</v>
      </c>
    </row>
    <row r="3907" spans="1:6" x14ac:dyDescent="0.25">
      <c r="A3907" s="12">
        <v>2797.92</v>
      </c>
      <c r="B3907" s="26">
        <v>43322</v>
      </c>
      <c r="C3907" s="5">
        <v>308731</v>
      </c>
      <c r="D3907" s="12">
        <v>13668.87</v>
      </c>
      <c r="E3907" s="27">
        <v>0.98504127600000002</v>
      </c>
      <c r="F3907" s="5" t="str">
        <f t="shared" si="61"/>
        <v>Not an Outlier</v>
      </c>
    </row>
    <row r="3908" spans="1:6" x14ac:dyDescent="0.25">
      <c r="A3908" s="12">
        <v>2799.36</v>
      </c>
      <c r="B3908" s="26">
        <v>43287</v>
      </c>
      <c r="C3908" s="5">
        <v>300377</v>
      </c>
      <c r="D3908" s="12">
        <v>9201.14</v>
      </c>
      <c r="E3908" s="27">
        <v>1.0000009999999999</v>
      </c>
      <c r="F3908" s="5" t="str">
        <f t="shared" si="61"/>
        <v>Not an Outlier</v>
      </c>
    </row>
    <row r="3909" spans="1:6" x14ac:dyDescent="0.25">
      <c r="A3909" s="12">
        <v>2800.08</v>
      </c>
      <c r="B3909" s="26">
        <v>43294</v>
      </c>
      <c r="C3909" s="5">
        <v>86999</v>
      </c>
      <c r="D3909" s="12">
        <v>19483.61</v>
      </c>
      <c r="E3909" s="27">
        <v>1.0000009999999999</v>
      </c>
      <c r="F3909" s="5" t="str">
        <f t="shared" si="61"/>
        <v>Not an Outlier</v>
      </c>
    </row>
    <row r="3910" spans="1:6" x14ac:dyDescent="0.25">
      <c r="A3910" s="12">
        <v>2800.31</v>
      </c>
      <c r="B3910" s="26">
        <v>43238</v>
      </c>
      <c r="C3910" s="5">
        <v>90230</v>
      </c>
      <c r="D3910" s="12">
        <v>17904.650000000001</v>
      </c>
      <c r="E3910" s="27">
        <v>1.0000009999999999</v>
      </c>
      <c r="F3910" s="5" t="str">
        <f t="shared" si="61"/>
        <v>Not an Outlier</v>
      </c>
    </row>
    <row r="3911" spans="1:6" x14ac:dyDescent="0.25">
      <c r="A3911" s="12">
        <v>2800.46</v>
      </c>
      <c r="B3911" s="26">
        <v>43336</v>
      </c>
      <c r="C3911" s="5">
        <v>308730</v>
      </c>
      <c r="D3911" s="12">
        <v>10484.17</v>
      </c>
      <c r="E3911" s="27">
        <v>0.98784993300000001</v>
      </c>
      <c r="F3911" s="5" t="str">
        <f t="shared" si="61"/>
        <v>Not an Outlier</v>
      </c>
    </row>
    <row r="3912" spans="1:6" x14ac:dyDescent="0.25">
      <c r="A3912" s="12">
        <v>2801.24</v>
      </c>
      <c r="B3912" s="26">
        <v>43273</v>
      </c>
      <c r="C3912" s="5">
        <v>308966</v>
      </c>
      <c r="D3912" s="12">
        <v>16419.88</v>
      </c>
      <c r="E3912" s="27">
        <v>0.94765013399999998</v>
      </c>
      <c r="F3912" s="5" t="str">
        <f t="shared" si="61"/>
        <v>Not an Outlier</v>
      </c>
    </row>
    <row r="3913" spans="1:6" x14ac:dyDescent="0.25">
      <c r="A3913" s="12">
        <v>2801.41</v>
      </c>
      <c r="B3913" s="26">
        <v>43308</v>
      </c>
      <c r="C3913" s="5">
        <v>300388</v>
      </c>
      <c r="D3913" s="12">
        <v>7342.52</v>
      </c>
      <c r="E3913" s="27">
        <v>0.50000100000000003</v>
      </c>
      <c r="F3913" s="5" t="str">
        <f t="shared" si="61"/>
        <v>Not an Outlier</v>
      </c>
    </row>
    <row r="3914" spans="1:6" x14ac:dyDescent="0.25">
      <c r="A3914" s="12">
        <v>2801.48</v>
      </c>
      <c r="B3914" s="26">
        <v>42776</v>
      </c>
      <c r="C3914" s="5">
        <v>86594</v>
      </c>
      <c r="D3914" s="12">
        <v>43410.63</v>
      </c>
      <c r="E3914" s="27">
        <v>0.97672758500000001</v>
      </c>
      <c r="F3914" s="5" t="str">
        <f t="shared" si="61"/>
        <v>Not an Outlier</v>
      </c>
    </row>
    <row r="3915" spans="1:6" x14ac:dyDescent="0.25">
      <c r="A3915" s="12">
        <v>2801.56</v>
      </c>
      <c r="B3915" s="26">
        <v>42965</v>
      </c>
      <c r="C3915" s="5">
        <v>308965</v>
      </c>
      <c r="D3915" s="12">
        <v>16315</v>
      </c>
      <c r="E3915" s="27">
        <v>0.97940452600000005</v>
      </c>
      <c r="F3915" s="5" t="str">
        <f t="shared" si="61"/>
        <v>Not an Outlier</v>
      </c>
    </row>
    <row r="3916" spans="1:6" x14ac:dyDescent="0.25">
      <c r="A3916" s="12">
        <v>2801.65</v>
      </c>
      <c r="B3916" s="26">
        <v>43105</v>
      </c>
      <c r="C3916" s="5">
        <v>166753</v>
      </c>
      <c r="D3916" s="12">
        <v>38547.25</v>
      </c>
      <c r="E3916" s="27">
        <v>0.96659504500000004</v>
      </c>
      <c r="F3916" s="5" t="str">
        <f t="shared" si="61"/>
        <v>Not an Outlier</v>
      </c>
    </row>
    <row r="3917" spans="1:6" x14ac:dyDescent="0.25">
      <c r="A3917" s="12">
        <v>2804.18</v>
      </c>
      <c r="B3917" s="26">
        <v>42832</v>
      </c>
      <c r="C3917" s="5">
        <v>308968</v>
      </c>
      <c r="D3917" s="12">
        <v>15114.88</v>
      </c>
      <c r="E3917" s="27">
        <v>0.99250203000000004</v>
      </c>
      <c r="F3917" s="5" t="str">
        <f t="shared" si="61"/>
        <v>Not an Outlier</v>
      </c>
    </row>
    <row r="3918" spans="1:6" x14ac:dyDescent="0.25">
      <c r="A3918" s="12">
        <v>2804.46</v>
      </c>
      <c r="B3918" s="26">
        <v>43042</v>
      </c>
      <c r="C3918" s="5">
        <v>308965</v>
      </c>
      <c r="D3918" s="12">
        <v>15400.84</v>
      </c>
      <c r="E3918" s="27">
        <v>0.97967512800000001</v>
      </c>
      <c r="F3918" s="5" t="str">
        <f t="shared" si="61"/>
        <v>Not an Outlier</v>
      </c>
    </row>
    <row r="3919" spans="1:6" x14ac:dyDescent="0.25">
      <c r="A3919" s="12">
        <v>2805.28</v>
      </c>
      <c r="B3919" s="26">
        <v>42916</v>
      </c>
      <c r="C3919" s="5">
        <v>335504</v>
      </c>
      <c r="D3919" s="12">
        <v>26088.79</v>
      </c>
      <c r="E3919" s="27">
        <v>0.98339409300000002</v>
      </c>
      <c r="F3919" s="5" t="str">
        <f t="shared" si="61"/>
        <v>Not an Outlier</v>
      </c>
    </row>
    <row r="3920" spans="1:6" x14ac:dyDescent="0.25">
      <c r="A3920" s="12">
        <v>2805.64</v>
      </c>
      <c r="B3920" s="26">
        <v>42832</v>
      </c>
      <c r="C3920" s="5">
        <v>236506</v>
      </c>
      <c r="D3920" s="12">
        <v>30069.15</v>
      </c>
      <c r="E3920" s="27">
        <v>0.97356345899999996</v>
      </c>
      <c r="F3920" s="5" t="str">
        <f t="shared" si="61"/>
        <v>Not an Outlier</v>
      </c>
    </row>
    <row r="3921" spans="1:6" x14ac:dyDescent="0.25">
      <c r="A3921" s="12">
        <v>2805.92</v>
      </c>
      <c r="B3921" s="26">
        <v>42874</v>
      </c>
      <c r="C3921" s="5">
        <v>88278</v>
      </c>
      <c r="D3921" s="12">
        <v>37615.74</v>
      </c>
      <c r="E3921" s="27">
        <v>0.97409573400000005</v>
      </c>
      <c r="F3921" s="5" t="str">
        <f t="shared" si="61"/>
        <v>Not an Outlier</v>
      </c>
    </row>
    <row r="3922" spans="1:6" x14ac:dyDescent="0.25">
      <c r="A3922" s="12">
        <v>2807.14</v>
      </c>
      <c r="B3922" s="26">
        <v>43231</v>
      </c>
      <c r="C3922" s="5">
        <v>335504</v>
      </c>
      <c r="D3922" s="12">
        <v>19885.38</v>
      </c>
      <c r="E3922" s="27">
        <v>0.84973853300000002</v>
      </c>
      <c r="F3922" s="5" t="str">
        <f t="shared" si="61"/>
        <v>Not an Outlier</v>
      </c>
    </row>
    <row r="3923" spans="1:6" x14ac:dyDescent="0.25">
      <c r="A3923" s="12">
        <v>2808.26</v>
      </c>
      <c r="B3923" s="26">
        <v>43098</v>
      </c>
      <c r="C3923" s="5">
        <v>236505</v>
      </c>
      <c r="D3923" s="12">
        <v>26554.79</v>
      </c>
      <c r="E3923" s="27">
        <v>0.97365053899999998</v>
      </c>
      <c r="F3923" s="5" t="str">
        <f t="shared" si="61"/>
        <v>Not an Outlier</v>
      </c>
    </row>
    <row r="3924" spans="1:6" x14ac:dyDescent="0.25">
      <c r="A3924" s="12">
        <v>2809.79</v>
      </c>
      <c r="B3924" s="26">
        <v>43217</v>
      </c>
      <c r="C3924" s="5">
        <v>308984</v>
      </c>
      <c r="D3924" s="12">
        <v>19463.23</v>
      </c>
      <c r="E3924" s="27">
        <v>0.93896427900000001</v>
      </c>
      <c r="F3924" s="5" t="str">
        <f t="shared" si="61"/>
        <v>Not an Outlier</v>
      </c>
    </row>
    <row r="3925" spans="1:6" x14ac:dyDescent="0.25">
      <c r="A3925" s="12">
        <v>2811.4</v>
      </c>
      <c r="B3925" s="26">
        <v>43000</v>
      </c>
      <c r="C3925" s="5">
        <v>166753</v>
      </c>
      <c r="D3925" s="12">
        <v>43247.21</v>
      </c>
      <c r="E3925" s="27">
        <v>0.97170009499999999</v>
      </c>
      <c r="F3925" s="5" t="str">
        <f t="shared" si="61"/>
        <v>Not an Outlier</v>
      </c>
    </row>
    <row r="3926" spans="1:6" x14ac:dyDescent="0.25">
      <c r="A3926" s="12">
        <v>2812.91</v>
      </c>
      <c r="B3926" s="26">
        <v>43126</v>
      </c>
      <c r="C3926" s="5">
        <v>86215</v>
      </c>
      <c r="D3926" s="12">
        <v>19616.78</v>
      </c>
      <c r="E3926" s="27">
        <v>0.97045084000000004</v>
      </c>
      <c r="F3926" s="5" t="str">
        <f t="shared" si="61"/>
        <v>Not an Outlier</v>
      </c>
    </row>
    <row r="3927" spans="1:6" x14ac:dyDescent="0.25">
      <c r="A3927" s="12">
        <v>2813.95</v>
      </c>
      <c r="B3927" s="26">
        <v>42846</v>
      </c>
      <c r="C3927" s="5">
        <v>90230</v>
      </c>
      <c r="D3927" s="12">
        <v>27758.94</v>
      </c>
      <c r="E3927" s="27">
        <v>0.94285814300000004</v>
      </c>
      <c r="F3927" s="5" t="str">
        <f t="shared" si="61"/>
        <v>Not an Outlier</v>
      </c>
    </row>
    <row r="3928" spans="1:6" x14ac:dyDescent="0.25">
      <c r="A3928" s="12">
        <v>2814.17</v>
      </c>
      <c r="B3928" s="26">
        <v>42916</v>
      </c>
      <c r="C3928" s="5">
        <v>308965</v>
      </c>
      <c r="D3928" s="12">
        <v>18905.689999999999</v>
      </c>
      <c r="E3928" s="27">
        <v>0.99160248200000001</v>
      </c>
      <c r="F3928" s="5" t="str">
        <f t="shared" si="61"/>
        <v>Not an Outlier</v>
      </c>
    </row>
    <row r="3929" spans="1:6" x14ac:dyDescent="0.25">
      <c r="A3929" s="12">
        <v>2814.59</v>
      </c>
      <c r="B3929" s="26">
        <v>43273</v>
      </c>
      <c r="C3929" s="5">
        <v>86954</v>
      </c>
      <c r="D3929" s="12">
        <v>8857.11</v>
      </c>
      <c r="E3929" s="27">
        <v>0.50000100000000003</v>
      </c>
      <c r="F3929" s="5" t="str">
        <f t="shared" si="61"/>
        <v>Not an Outlier</v>
      </c>
    </row>
    <row r="3930" spans="1:6" x14ac:dyDescent="0.25">
      <c r="A3930" s="12">
        <v>2817.21</v>
      </c>
      <c r="B3930" s="26">
        <v>43476</v>
      </c>
      <c r="C3930" s="5">
        <v>308862</v>
      </c>
      <c r="D3930" s="12">
        <v>17227.43</v>
      </c>
      <c r="E3930" s="27">
        <v>0.95879380299999994</v>
      </c>
      <c r="F3930" s="5" t="str">
        <f t="shared" si="61"/>
        <v>Not an Outlier</v>
      </c>
    </row>
    <row r="3931" spans="1:6" x14ac:dyDescent="0.25">
      <c r="A3931" s="12">
        <v>2817.23</v>
      </c>
      <c r="B3931" s="26">
        <v>43350</v>
      </c>
      <c r="C3931" s="5">
        <v>308731</v>
      </c>
      <c r="D3931" s="12">
        <v>13327.46</v>
      </c>
      <c r="E3931" s="27">
        <v>0.99333926800000005</v>
      </c>
      <c r="F3931" s="5" t="str">
        <f t="shared" si="61"/>
        <v>Not an Outlier</v>
      </c>
    </row>
    <row r="3932" spans="1:6" x14ac:dyDescent="0.25">
      <c r="A3932" s="12">
        <v>2818.25</v>
      </c>
      <c r="B3932" s="26">
        <v>43203</v>
      </c>
      <c r="C3932" s="5">
        <v>86999</v>
      </c>
      <c r="D3932" s="12">
        <v>29314.59</v>
      </c>
      <c r="E3932" s="27">
        <v>0.94861760100000003</v>
      </c>
      <c r="F3932" s="5" t="str">
        <f t="shared" si="61"/>
        <v>Not an Outlier</v>
      </c>
    </row>
    <row r="3933" spans="1:6" x14ac:dyDescent="0.25">
      <c r="A3933" s="12">
        <v>2820.32</v>
      </c>
      <c r="B3933" s="26">
        <v>43021</v>
      </c>
      <c r="C3933" s="5">
        <v>236506</v>
      </c>
      <c r="D3933" s="12">
        <v>28853.22</v>
      </c>
      <c r="E3933" s="27">
        <v>0.97480756700000004</v>
      </c>
      <c r="F3933" s="5" t="str">
        <f t="shared" si="61"/>
        <v>Not an Outlier</v>
      </c>
    </row>
    <row r="3934" spans="1:6" x14ac:dyDescent="0.25">
      <c r="A3934" s="12">
        <v>2820.97</v>
      </c>
      <c r="B3934" s="26">
        <v>43168</v>
      </c>
      <c r="C3934" s="5">
        <v>236506</v>
      </c>
      <c r="D3934" s="12">
        <v>27918.95</v>
      </c>
      <c r="E3934" s="27">
        <v>0.95862039200000004</v>
      </c>
      <c r="F3934" s="5" t="str">
        <f t="shared" si="61"/>
        <v>Not an Outlier</v>
      </c>
    </row>
    <row r="3935" spans="1:6" x14ac:dyDescent="0.25">
      <c r="A3935" s="12">
        <v>2821.45</v>
      </c>
      <c r="B3935" s="26">
        <v>43259</v>
      </c>
      <c r="C3935" s="5">
        <v>308984</v>
      </c>
      <c r="D3935" s="12">
        <v>19004.66</v>
      </c>
      <c r="E3935" s="27">
        <v>0.96843762700000002</v>
      </c>
      <c r="F3935" s="5" t="str">
        <f t="shared" si="61"/>
        <v>Not an Outlier</v>
      </c>
    </row>
    <row r="3936" spans="1:6" x14ac:dyDescent="0.25">
      <c r="A3936" s="12">
        <v>2821.83</v>
      </c>
      <c r="B3936" s="26">
        <v>43238</v>
      </c>
      <c r="C3936" s="5">
        <v>87044</v>
      </c>
      <c r="D3936" s="12">
        <v>17155.66</v>
      </c>
      <c r="E3936" s="27">
        <v>1.0000009999999999</v>
      </c>
      <c r="F3936" s="5" t="str">
        <f t="shared" si="61"/>
        <v>Not an Outlier</v>
      </c>
    </row>
    <row r="3937" spans="1:6" x14ac:dyDescent="0.25">
      <c r="A3937" s="12">
        <v>2822.2</v>
      </c>
      <c r="B3937" s="26">
        <v>43035</v>
      </c>
      <c r="C3937" s="5">
        <v>86999</v>
      </c>
      <c r="D3937" s="12">
        <v>32770.47</v>
      </c>
      <c r="E3937" s="27">
        <v>0.97225991700000003</v>
      </c>
      <c r="F3937" s="5" t="str">
        <f t="shared" si="61"/>
        <v>Not an Outlier</v>
      </c>
    </row>
    <row r="3938" spans="1:6" x14ac:dyDescent="0.25">
      <c r="A3938" s="12">
        <v>2822.34</v>
      </c>
      <c r="B3938" s="26">
        <v>42916</v>
      </c>
      <c r="C3938" s="5">
        <v>166753</v>
      </c>
      <c r="D3938" s="12">
        <v>48143.32</v>
      </c>
      <c r="E3938" s="27">
        <v>0.98616269000000001</v>
      </c>
      <c r="F3938" s="5" t="str">
        <f t="shared" si="61"/>
        <v>Not an Outlier</v>
      </c>
    </row>
    <row r="3939" spans="1:6" x14ac:dyDescent="0.25">
      <c r="A3939" s="12">
        <v>2823.39</v>
      </c>
      <c r="B3939" s="26">
        <v>42923</v>
      </c>
      <c r="C3939" s="5">
        <v>308965</v>
      </c>
      <c r="D3939" s="12">
        <v>18441.68</v>
      </c>
      <c r="E3939" s="27">
        <v>0.99497794299999998</v>
      </c>
      <c r="F3939" s="5" t="str">
        <f t="shared" si="61"/>
        <v>Not an Outlier</v>
      </c>
    </row>
    <row r="3940" spans="1:6" x14ac:dyDescent="0.25">
      <c r="A3940" s="12">
        <v>2824.06</v>
      </c>
      <c r="B3940" s="26">
        <v>43427</v>
      </c>
      <c r="C3940" s="5">
        <v>308966</v>
      </c>
      <c r="D3940" s="12">
        <v>16687.5</v>
      </c>
      <c r="E3940" s="27">
        <v>0.96409885399999995</v>
      </c>
      <c r="F3940" s="5" t="str">
        <f t="shared" si="61"/>
        <v>Not an Outlier</v>
      </c>
    </row>
    <row r="3941" spans="1:6" x14ac:dyDescent="0.25">
      <c r="A3941" s="12">
        <v>2824.72</v>
      </c>
      <c r="B3941" s="26">
        <v>43189</v>
      </c>
      <c r="C3941" s="5">
        <v>86999</v>
      </c>
      <c r="D3941" s="12">
        <v>30808.16</v>
      </c>
      <c r="E3941" s="27">
        <v>0.96414555099999999</v>
      </c>
      <c r="F3941" s="5" t="str">
        <f t="shared" si="61"/>
        <v>Not an Outlier</v>
      </c>
    </row>
    <row r="3942" spans="1:6" x14ac:dyDescent="0.25">
      <c r="A3942" s="12">
        <v>2826.12</v>
      </c>
      <c r="B3942" s="26">
        <v>43021</v>
      </c>
      <c r="C3942" s="5">
        <v>308984</v>
      </c>
      <c r="D3942" s="12">
        <v>16445.89</v>
      </c>
      <c r="E3942" s="27">
        <v>0.93606954499999995</v>
      </c>
      <c r="F3942" s="5" t="str">
        <f t="shared" si="61"/>
        <v>Not an Outlier</v>
      </c>
    </row>
    <row r="3943" spans="1:6" x14ac:dyDescent="0.25">
      <c r="A3943" s="12">
        <v>2826.36</v>
      </c>
      <c r="B3943" s="26">
        <v>42867</v>
      </c>
      <c r="C3943" s="5">
        <v>88278</v>
      </c>
      <c r="D3943" s="12">
        <v>37937.96</v>
      </c>
      <c r="E3943" s="27">
        <v>0.97683753200000001</v>
      </c>
      <c r="F3943" s="5" t="str">
        <f t="shared" si="61"/>
        <v>Not an Outlier</v>
      </c>
    </row>
    <row r="3944" spans="1:6" x14ac:dyDescent="0.25">
      <c r="A3944" s="12">
        <v>2826.9</v>
      </c>
      <c r="B3944" s="26">
        <v>43042</v>
      </c>
      <c r="C3944" s="5">
        <v>86999</v>
      </c>
      <c r="D3944" s="12">
        <v>32304.38</v>
      </c>
      <c r="E3944" s="27">
        <v>0.97310913399999999</v>
      </c>
      <c r="F3944" s="5" t="str">
        <f t="shared" si="61"/>
        <v>Not an Outlier</v>
      </c>
    </row>
    <row r="3945" spans="1:6" x14ac:dyDescent="0.25">
      <c r="A3945" s="12">
        <v>2827.76</v>
      </c>
      <c r="B3945" s="26">
        <v>43462</v>
      </c>
      <c r="C3945" s="5">
        <v>308728</v>
      </c>
      <c r="D3945" s="12">
        <v>17126.78</v>
      </c>
      <c r="E3945" s="27">
        <v>0.97990133199999996</v>
      </c>
      <c r="F3945" s="5" t="str">
        <f t="shared" si="61"/>
        <v>Not an Outlier</v>
      </c>
    </row>
    <row r="3946" spans="1:6" x14ac:dyDescent="0.25">
      <c r="A3946" s="12">
        <v>2827.92</v>
      </c>
      <c r="B3946" s="26">
        <v>42811</v>
      </c>
      <c r="C3946" s="5">
        <v>236506</v>
      </c>
      <c r="D3946" s="12">
        <v>30488.12</v>
      </c>
      <c r="E3946" s="27">
        <v>0.976569405</v>
      </c>
      <c r="F3946" s="5" t="str">
        <f t="shared" si="61"/>
        <v>Not an Outlier</v>
      </c>
    </row>
    <row r="3947" spans="1:6" x14ac:dyDescent="0.25">
      <c r="A3947" s="12">
        <v>2828.07</v>
      </c>
      <c r="B3947" s="26">
        <v>43119</v>
      </c>
      <c r="C3947" s="5">
        <v>308862</v>
      </c>
      <c r="D3947" s="12">
        <v>9168.41</v>
      </c>
      <c r="E3947" s="27">
        <v>0.96237675</v>
      </c>
      <c r="F3947" s="5" t="str">
        <f t="shared" si="61"/>
        <v>Not an Outlier</v>
      </c>
    </row>
    <row r="3948" spans="1:6" x14ac:dyDescent="0.25">
      <c r="A3948" s="12">
        <v>2831</v>
      </c>
      <c r="B3948" s="26">
        <v>43014</v>
      </c>
      <c r="C3948" s="5">
        <v>236506</v>
      </c>
      <c r="D3948" s="12">
        <v>28829.65</v>
      </c>
      <c r="E3948" s="27">
        <v>0.98311102100000003</v>
      </c>
      <c r="F3948" s="5" t="str">
        <f t="shared" si="61"/>
        <v>Not an Outlier</v>
      </c>
    </row>
    <row r="3949" spans="1:6" x14ac:dyDescent="0.25">
      <c r="A3949" s="12">
        <v>2834.26</v>
      </c>
      <c r="B3949" s="26">
        <v>43035</v>
      </c>
      <c r="C3949" s="5">
        <v>88278</v>
      </c>
      <c r="D3949" s="12">
        <v>36324.33</v>
      </c>
      <c r="E3949" s="27">
        <v>0.95987258900000005</v>
      </c>
      <c r="F3949" s="5" t="str">
        <f t="shared" si="61"/>
        <v>Not an Outlier</v>
      </c>
    </row>
    <row r="3950" spans="1:6" x14ac:dyDescent="0.25">
      <c r="A3950" s="12">
        <v>2834.67</v>
      </c>
      <c r="B3950" s="26">
        <v>43301</v>
      </c>
      <c r="C3950" s="5">
        <v>86954</v>
      </c>
      <c r="D3950" s="12">
        <v>6951.35</v>
      </c>
      <c r="E3950" s="27">
        <v>0.71428671399999999</v>
      </c>
      <c r="F3950" s="5" t="str">
        <f t="shared" si="61"/>
        <v>Not an Outlier</v>
      </c>
    </row>
    <row r="3951" spans="1:6" x14ac:dyDescent="0.25">
      <c r="A3951" s="12">
        <v>2834.68</v>
      </c>
      <c r="B3951" s="26">
        <v>43105</v>
      </c>
      <c r="C3951" s="5">
        <v>308727</v>
      </c>
      <c r="D3951" s="12">
        <v>14771.95</v>
      </c>
      <c r="E3951" s="27">
        <v>0.98815109899999998</v>
      </c>
      <c r="F3951" s="5" t="str">
        <f t="shared" si="61"/>
        <v>Not an Outlier</v>
      </c>
    </row>
    <row r="3952" spans="1:6" x14ac:dyDescent="0.25">
      <c r="A3952" s="12">
        <v>2834.82</v>
      </c>
      <c r="B3952" s="26">
        <v>43259</v>
      </c>
      <c r="C3952" s="5">
        <v>308727</v>
      </c>
      <c r="D3952" s="12">
        <v>15137.95</v>
      </c>
      <c r="E3952" s="27">
        <v>0.99539535800000001</v>
      </c>
      <c r="F3952" s="5" t="str">
        <f t="shared" si="61"/>
        <v>Not an Outlier</v>
      </c>
    </row>
    <row r="3953" spans="1:6" x14ac:dyDescent="0.25">
      <c r="A3953" s="12">
        <v>2835.32</v>
      </c>
      <c r="B3953" s="26">
        <v>43259</v>
      </c>
      <c r="C3953" s="5">
        <v>315866</v>
      </c>
      <c r="D3953" s="12">
        <v>12030.07</v>
      </c>
      <c r="E3953" s="27">
        <v>1.0000009999999999</v>
      </c>
      <c r="F3953" s="5" t="str">
        <f t="shared" si="61"/>
        <v>Not an Outlier</v>
      </c>
    </row>
    <row r="3954" spans="1:6" x14ac:dyDescent="0.25">
      <c r="A3954" s="12">
        <v>2839.73</v>
      </c>
      <c r="B3954" s="26">
        <v>42853</v>
      </c>
      <c r="C3954" s="5">
        <v>88278</v>
      </c>
      <c r="D3954" s="12">
        <v>38048.58</v>
      </c>
      <c r="E3954" s="27">
        <v>0.97437936800000002</v>
      </c>
      <c r="F3954" s="5" t="str">
        <f t="shared" si="61"/>
        <v>Not an Outlier</v>
      </c>
    </row>
    <row r="3955" spans="1:6" x14ac:dyDescent="0.25">
      <c r="A3955" s="12">
        <v>2840.32</v>
      </c>
      <c r="B3955" s="26">
        <v>43357</v>
      </c>
      <c r="C3955" s="5">
        <v>308730</v>
      </c>
      <c r="D3955" s="12">
        <v>9988</v>
      </c>
      <c r="E3955" s="27">
        <v>0.99236114099999995</v>
      </c>
      <c r="F3955" s="5" t="str">
        <f t="shared" si="61"/>
        <v>Not an Outlier</v>
      </c>
    </row>
    <row r="3956" spans="1:6" x14ac:dyDescent="0.25">
      <c r="A3956" s="12">
        <v>2840.77</v>
      </c>
      <c r="B3956" s="26">
        <v>43315</v>
      </c>
      <c r="C3956" s="5">
        <v>86999</v>
      </c>
      <c r="D3956" s="12">
        <v>17270.55</v>
      </c>
      <c r="E3956" s="27">
        <v>1.0000009999999999</v>
      </c>
      <c r="F3956" s="5" t="str">
        <f t="shared" si="61"/>
        <v>Not an Outlier</v>
      </c>
    </row>
    <row r="3957" spans="1:6" x14ac:dyDescent="0.25">
      <c r="A3957" s="12">
        <v>2842.42</v>
      </c>
      <c r="B3957" s="26">
        <v>43287</v>
      </c>
      <c r="C3957" s="5">
        <v>308731</v>
      </c>
      <c r="D3957" s="12">
        <v>14046.46</v>
      </c>
      <c r="E3957" s="27">
        <v>0.99218785700000001</v>
      </c>
      <c r="F3957" s="5" t="str">
        <f t="shared" si="61"/>
        <v>Not an Outlier</v>
      </c>
    </row>
    <row r="3958" spans="1:6" x14ac:dyDescent="0.25">
      <c r="A3958" s="12">
        <v>2845.13</v>
      </c>
      <c r="B3958" s="26">
        <v>42783</v>
      </c>
      <c r="C3958" s="5">
        <v>88278</v>
      </c>
      <c r="D3958" s="12">
        <v>40481.32</v>
      </c>
      <c r="E3958" s="27">
        <v>0.978525125</v>
      </c>
      <c r="F3958" s="5" t="str">
        <f t="shared" si="61"/>
        <v>Not an Outlier</v>
      </c>
    </row>
    <row r="3959" spans="1:6" x14ac:dyDescent="0.25">
      <c r="A3959" s="12">
        <v>2846.94</v>
      </c>
      <c r="B3959" s="26">
        <v>42783</v>
      </c>
      <c r="C3959" s="5">
        <v>86999</v>
      </c>
      <c r="D3959" s="12">
        <v>34967.919999999998</v>
      </c>
      <c r="E3959" s="27">
        <v>0.98648109799999995</v>
      </c>
      <c r="F3959" s="5" t="str">
        <f t="shared" si="61"/>
        <v>Not an Outlier</v>
      </c>
    </row>
    <row r="3960" spans="1:6" x14ac:dyDescent="0.25">
      <c r="A3960" s="12">
        <v>2847.94</v>
      </c>
      <c r="B3960" s="26">
        <v>43063</v>
      </c>
      <c r="C3960" s="5">
        <v>308965</v>
      </c>
      <c r="D3960" s="12">
        <v>15358.31</v>
      </c>
      <c r="E3960" s="27">
        <v>0.982901362</v>
      </c>
      <c r="F3960" s="5" t="str">
        <f t="shared" si="61"/>
        <v>Not an Outlier</v>
      </c>
    </row>
    <row r="3961" spans="1:6" x14ac:dyDescent="0.25">
      <c r="A3961" s="12">
        <v>2848</v>
      </c>
      <c r="B3961" s="26">
        <v>43238</v>
      </c>
      <c r="C3961" s="5">
        <v>308730</v>
      </c>
      <c r="D3961" s="12">
        <v>10505.22</v>
      </c>
      <c r="E3961" s="27">
        <v>0.99326477999999996</v>
      </c>
      <c r="F3961" s="5" t="str">
        <f t="shared" si="61"/>
        <v>Not an Outlier</v>
      </c>
    </row>
    <row r="3962" spans="1:6" x14ac:dyDescent="0.25">
      <c r="A3962" s="12">
        <v>2849.17</v>
      </c>
      <c r="B3962" s="26">
        <v>42881</v>
      </c>
      <c r="C3962" s="5">
        <v>86999</v>
      </c>
      <c r="D3962" s="12">
        <v>32620.07</v>
      </c>
      <c r="E3962" s="27">
        <v>0.98006524800000006</v>
      </c>
      <c r="F3962" s="5" t="str">
        <f t="shared" si="61"/>
        <v>Not an Outlier</v>
      </c>
    </row>
    <row r="3963" spans="1:6" x14ac:dyDescent="0.25">
      <c r="A3963" s="12">
        <v>2850.67</v>
      </c>
      <c r="B3963" s="26">
        <v>43231</v>
      </c>
      <c r="C3963" s="5">
        <v>90266</v>
      </c>
      <c r="D3963" s="12">
        <v>27502.66</v>
      </c>
      <c r="E3963" s="27">
        <v>1.0000009999999999</v>
      </c>
      <c r="F3963" s="5" t="str">
        <f t="shared" si="61"/>
        <v>Not an Outlier</v>
      </c>
    </row>
    <row r="3964" spans="1:6" x14ac:dyDescent="0.25">
      <c r="A3964" s="12">
        <v>2850.86</v>
      </c>
      <c r="B3964" s="26">
        <v>42937</v>
      </c>
      <c r="C3964" s="5">
        <v>308966</v>
      </c>
      <c r="D3964" s="12">
        <v>20018.59</v>
      </c>
      <c r="E3964" s="27">
        <v>0.98945560499999996</v>
      </c>
      <c r="F3964" s="5" t="str">
        <f t="shared" si="61"/>
        <v>Not an Outlier</v>
      </c>
    </row>
    <row r="3965" spans="1:6" x14ac:dyDescent="0.25">
      <c r="A3965" s="12">
        <v>2852.07</v>
      </c>
      <c r="B3965" s="26">
        <v>43392</v>
      </c>
      <c r="C3965" s="5">
        <v>308727</v>
      </c>
      <c r="D3965" s="12">
        <v>14302.47</v>
      </c>
      <c r="E3965" s="27">
        <v>0.98476839400000005</v>
      </c>
      <c r="F3965" s="5" t="str">
        <f t="shared" si="61"/>
        <v>Not an Outlier</v>
      </c>
    </row>
    <row r="3966" spans="1:6" x14ac:dyDescent="0.25">
      <c r="A3966" s="12">
        <v>2855.75</v>
      </c>
      <c r="B3966" s="26">
        <v>42860</v>
      </c>
      <c r="C3966" s="5">
        <v>308966</v>
      </c>
      <c r="D3966" s="12">
        <v>24204.959999999999</v>
      </c>
      <c r="E3966" s="27">
        <v>0.98994992100000001</v>
      </c>
      <c r="F3966" s="5" t="str">
        <f t="shared" si="61"/>
        <v>Not an Outlier</v>
      </c>
    </row>
    <row r="3967" spans="1:6" x14ac:dyDescent="0.25">
      <c r="A3967" s="12">
        <v>2856.55</v>
      </c>
      <c r="B3967" s="26">
        <v>42902</v>
      </c>
      <c r="C3967" s="5">
        <v>86999</v>
      </c>
      <c r="D3967" s="12">
        <v>35125.08</v>
      </c>
      <c r="E3967" s="27">
        <v>0.98498116199999997</v>
      </c>
      <c r="F3967" s="5" t="str">
        <f t="shared" si="61"/>
        <v>Not an Outlier</v>
      </c>
    </row>
    <row r="3968" spans="1:6" x14ac:dyDescent="0.25">
      <c r="A3968" s="12">
        <v>2856.78</v>
      </c>
      <c r="B3968" s="26">
        <v>43042</v>
      </c>
      <c r="C3968" s="5">
        <v>86215</v>
      </c>
      <c r="D3968" s="12">
        <v>18468.61</v>
      </c>
      <c r="E3968" s="27">
        <v>0.97754605100000003</v>
      </c>
      <c r="F3968" s="5" t="str">
        <f t="shared" si="61"/>
        <v>Not an Outlier</v>
      </c>
    </row>
    <row r="3969" spans="1:6" x14ac:dyDescent="0.25">
      <c r="A3969" s="12">
        <v>2857.05</v>
      </c>
      <c r="B3969" s="26">
        <v>43441</v>
      </c>
      <c r="C3969" s="5">
        <v>308966</v>
      </c>
      <c r="D3969" s="12">
        <v>17029.740000000002</v>
      </c>
      <c r="E3969" s="27">
        <v>0.974452031</v>
      </c>
      <c r="F3969" s="5" t="str">
        <f t="shared" si="61"/>
        <v>Not an Outlier</v>
      </c>
    </row>
    <row r="3970" spans="1:6" x14ac:dyDescent="0.25">
      <c r="A3970" s="12">
        <v>2857.67</v>
      </c>
      <c r="B3970" s="26">
        <v>42818</v>
      </c>
      <c r="C3970" s="5">
        <v>236506</v>
      </c>
      <c r="D3970" s="12">
        <v>30435.37</v>
      </c>
      <c r="E3970" s="27">
        <v>0.97469410700000003</v>
      </c>
      <c r="F3970" s="5" t="str">
        <f t="shared" ref="F3970:F4033" si="62">IF(OR(A3970&gt;$I$8,A3970&lt;$I$9), "Outlier", "Not an Outlier")</f>
        <v>Not an Outlier</v>
      </c>
    </row>
    <row r="3971" spans="1:6" x14ac:dyDescent="0.25">
      <c r="A3971" s="12">
        <v>2857.79</v>
      </c>
      <c r="B3971" s="26">
        <v>43413</v>
      </c>
      <c r="C3971" s="5">
        <v>308730</v>
      </c>
      <c r="D3971" s="12">
        <v>10546.8</v>
      </c>
      <c r="E3971" s="27">
        <v>0.987776667</v>
      </c>
      <c r="F3971" s="5" t="str">
        <f t="shared" si="62"/>
        <v>Not an Outlier</v>
      </c>
    </row>
    <row r="3972" spans="1:6" x14ac:dyDescent="0.25">
      <c r="A3972" s="12">
        <v>2859.48</v>
      </c>
      <c r="B3972" s="26">
        <v>43084</v>
      </c>
      <c r="C3972" s="5">
        <v>88278</v>
      </c>
      <c r="D3972" s="12">
        <v>35679.440000000002</v>
      </c>
      <c r="E3972" s="27">
        <v>0.962771971</v>
      </c>
      <c r="F3972" s="5" t="str">
        <f t="shared" si="62"/>
        <v>Not an Outlier</v>
      </c>
    </row>
    <row r="3973" spans="1:6" x14ac:dyDescent="0.25">
      <c r="A3973" s="12">
        <v>2859.57</v>
      </c>
      <c r="B3973" s="26">
        <v>42986</v>
      </c>
      <c r="C3973" s="5">
        <v>88278</v>
      </c>
      <c r="D3973" s="12">
        <v>39470.35</v>
      </c>
      <c r="E3973" s="27">
        <v>0.978081121</v>
      </c>
      <c r="F3973" s="5" t="str">
        <f t="shared" si="62"/>
        <v>Not an Outlier</v>
      </c>
    </row>
    <row r="3974" spans="1:6" x14ac:dyDescent="0.25">
      <c r="A3974" s="12">
        <v>2861.21</v>
      </c>
      <c r="B3974" s="26">
        <v>43182</v>
      </c>
      <c r="C3974" s="5">
        <v>308965</v>
      </c>
      <c r="D3974" s="12">
        <v>15469.42</v>
      </c>
      <c r="E3974" s="27">
        <v>0.97801035400000003</v>
      </c>
      <c r="F3974" s="5" t="str">
        <f t="shared" si="62"/>
        <v>Not an Outlier</v>
      </c>
    </row>
    <row r="3975" spans="1:6" x14ac:dyDescent="0.25">
      <c r="A3975" s="12">
        <v>2861.86</v>
      </c>
      <c r="B3975" s="26">
        <v>42783</v>
      </c>
      <c r="C3975" s="5">
        <v>308968</v>
      </c>
      <c r="D3975" s="12">
        <v>14062.86</v>
      </c>
      <c r="E3975" s="27">
        <v>0.98549271500000002</v>
      </c>
      <c r="F3975" s="5" t="str">
        <f t="shared" si="62"/>
        <v>Not an Outlier</v>
      </c>
    </row>
    <row r="3976" spans="1:6" x14ac:dyDescent="0.25">
      <c r="A3976" s="12">
        <v>2862.2</v>
      </c>
      <c r="B3976" s="26">
        <v>43028</v>
      </c>
      <c r="C3976" s="5">
        <v>86612</v>
      </c>
      <c r="D3976" s="12">
        <v>20659.25</v>
      </c>
      <c r="E3976" s="27">
        <v>0.95313631399999998</v>
      </c>
      <c r="F3976" s="5" t="str">
        <f t="shared" si="62"/>
        <v>Not an Outlier</v>
      </c>
    </row>
    <row r="3977" spans="1:6" x14ac:dyDescent="0.25">
      <c r="A3977" s="12">
        <v>2862.25</v>
      </c>
      <c r="B3977" s="26">
        <v>43217</v>
      </c>
      <c r="C3977" s="5">
        <v>308966</v>
      </c>
      <c r="D3977" s="12">
        <v>17934.580000000002</v>
      </c>
      <c r="E3977" s="27">
        <v>0.981866923</v>
      </c>
      <c r="F3977" s="5" t="str">
        <f t="shared" si="62"/>
        <v>Not an Outlier</v>
      </c>
    </row>
    <row r="3978" spans="1:6" x14ac:dyDescent="0.25">
      <c r="A3978" s="12">
        <v>2863.7</v>
      </c>
      <c r="B3978" s="26">
        <v>42874</v>
      </c>
      <c r="C3978" s="5">
        <v>308968</v>
      </c>
      <c r="D3978" s="12">
        <v>16360.77</v>
      </c>
      <c r="E3978" s="27">
        <v>0.99332774199999996</v>
      </c>
      <c r="F3978" s="5" t="str">
        <f t="shared" si="62"/>
        <v>Not an Outlier</v>
      </c>
    </row>
    <row r="3979" spans="1:6" x14ac:dyDescent="0.25">
      <c r="A3979" s="12">
        <v>2863.9</v>
      </c>
      <c r="B3979" s="26">
        <v>42972</v>
      </c>
      <c r="C3979" s="5">
        <v>308984</v>
      </c>
      <c r="D3979" s="12">
        <v>16809.89</v>
      </c>
      <c r="E3979" s="27">
        <v>0.93739789900000003</v>
      </c>
      <c r="F3979" s="5" t="str">
        <f t="shared" si="62"/>
        <v>Not an Outlier</v>
      </c>
    </row>
    <row r="3980" spans="1:6" x14ac:dyDescent="0.25">
      <c r="A3980" s="12">
        <v>2864.18</v>
      </c>
      <c r="B3980" s="26">
        <v>42818</v>
      </c>
      <c r="C3980" s="5">
        <v>308968</v>
      </c>
      <c r="D3980" s="12">
        <v>14951.2</v>
      </c>
      <c r="E3980" s="27">
        <v>0.992581991</v>
      </c>
      <c r="F3980" s="5" t="str">
        <f t="shared" si="62"/>
        <v>Not an Outlier</v>
      </c>
    </row>
    <row r="3981" spans="1:6" x14ac:dyDescent="0.25">
      <c r="A3981" s="12">
        <v>2864.84</v>
      </c>
      <c r="B3981" s="26">
        <v>42986</v>
      </c>
      <c r="C3981" s="5">
        <v>86999</v>
      </c>
      <c r="D3981" s="12">
        <v>34275.370000000003</v>
      </c>
      <c r="E3981" s="27">
        <v>0.98328869699999999</v>
      </c>
      <c r="F3981" s="5" t="str">
        <f t="shared" si="62"/>
        <v>Not an Outlier</v>
      </c>
    </row>
    <row r="3982" spans="1:6" x14ac:dyDescent="0.25">
      <c r="A3982" s="12">
        <v>2865.03</v>
      </c>
      <c r="B3982" s="26">
        <v>42951</v>
      </c>
      <c r="C3982" s="5">
        <v>88278</v>
      </c>
      <c r="D3982" s="12">
        <v>39789.21</v>
      </c>
      <c r="E3982" s="27">
        <v>0.98582866400000002</v>
      </c>
      <c r="F3982" s="5" t="str">
        <f t="shared" si="62"/>
        <v>Not an Outlier</v>
      </c>
    </row>
    <row r="3983" spans="1:6" x14ac:dyDescent="0.25">
      <c r="A3983" s="12">
        <v>2866.52</v>
      </c>
      <c r="B3983" s="26">
        <v>43049</v>
      </c>
      <c r="C3983" s="5">
        <v>308984</v>
      </c>
      <c r="D3983" s="12">
        <v>15585.63</v>
      </c>
      <c r="E3983" s="27">
        <v>0.91324865200000005</v>
      </c>
      <c r="F3983" s="5" t="str">
        <f t="shared" si="62"/>
        <v>Not an Outlier</v>
      </c>
    </row>
    <row r="3984" spans="1:6" x14ac:dyDescent="0.25">
      <c r="A3984" s="12">
        <v>2868.35</v>
      </c>
      <c r="B3984" s="26">
        <v>43231</v>
      </c>
      <c r="C3984" s="5">
        <v>86606</v>
      </c>
      <c r="D3984" s="12">
        <v>6881.3</v>
      </c>
      <c r="E3984" s="27">
        <v>1.0000009999999999</v>
      </c>
      <c r="F3984" s="5" t="str">
        <f t="shared" si="62"/>
        <v>Not an Outlier</v>
      </c>
    </row>
    <row r="3985" spans="1:6" x14ac:dyDescent="0.25">
      <c r="A3985" s="12">
        <v>2868.45</v>
      </c>
      <c r="B3985" s="26">
        <v>43147</v>
      </c>
      <c r="C3985" s="5">
        <v>300377</v>
      </c>
      <c r="D3985" s="12">
        <v>25366.27</v>
      </c>
      <c r="E3985" s="27">
        <v>0.91509711800000004</v>
      </c>
      <c r="F3985" s="5" t="str">
        <f t="shared" si="62"/>
        <v>Not an Outlier</v>
      </c>
    </row>
    <row r="3986" spans="1:6" x14ac:dyDescent="0.25">
      <c r="A3986" s="12">
        <v>2871.39</v>
      </c>
      <c r="B3986" s="26">
        <v>43266</v>
      </c>
      <c r="C3986" s="5">
        <v>308727</v>
      </c>
      <c r="D3986" s="12">
        <v>14849.9</v>
      </c>
      <c r="E3986" s="27">
        <v>0.99136542100000002</v>
      </c>
      <c r="F3986" s="5" t="str">
        <f t="shared" si="62"/>
        <v>Not an Outlier</v>
      </c>
    </row>
    <row r="3987" spans="1:6" x14ac:dyDescent="0.25">
      <c r="A3987" s="12">
        <v>2872.7</v>
      </c>
      <c r="B3987" s="26">
        <v>42895</v>
      </c>
      <c r="C3987" s="5">
        <v>308966</v>
      </c>
      <c r="D3987" s="12">
        <v>22755.78</v>
      </c>
      <c r="E3987" s="27">
        <v>0.99678794999999998</v>
      </c>
      <c r="F3987" s="5" t="str">
        <f t="shared" si="62"/>
        <v>Not an Outlier</v>
      </c>
    </row>
    <row r="3988" spans="1:6" x14ac:dyDescent="0.25">
      <c r="A3988" s="12">
        <v>2874.13</v>
      </c>
      <c r="B3988" s="26">
        <v>43126</v>
      </c>
      <c r="C3988" s="5">
        <v>87044</v>
      </c>
      <c r="D3988" s="12">
        <v>27081.85</v>
      </c>
      <c r="E3988" s="27">
        <v>0.97205068900000002</v>
      </c>
      <c r="F3988" s="5" t="str">
        <f t="shared" si="62"/>
        <v>Not an Outlier</v>
      </c>
    </row>
    <row r="3989" spans="1:6" x14ac:dyDescent="0.25">
      <c r="A3989" s="12">
        <v>2876.59</v>
      </c>
      <c r="B3989" s="26">
        <v>42951</v>
      </c>
      <c r="C3989" s="5">
        <v>308967</v>
      </c>
      <c r="D3989" s="12">
        <v>19173.91</v>
      </c>
      <c r="E3989" s="27">
        <v>0.98434767999999995</v>
      </c>
      <c r="F3989" s="5" t="str">
        <f t="shared" si="62"/>
        <v>Not an Outlier</v>
      </c>
    </row>
    <row r="3990" spans="1:6" x14ac:dyDescent="0.25">
      <c r="A3990" s="12">
        <v>2878.5</v>
      </c>
      <c r="B3990" s="26">
        <v>43210</v>
      </c>
      <c r="C3990" s="5">
        <v>308727</v>
      </c>
      <c r="D3990" s="12">
        <v>14781.64</v>
      </c>
      <c r="E3990" s="27">
        <v>0.99185888300000002</v>
      </c>
      <c r="F3990" s="5" t="str">
        <f t="shared" si="62"/>
        <v>Not an Outlier</v>
      </c>
    </row>
    <row r="3991" spans="1:6" x14ac:dyDescent="0.25">
      <c r="A3991" s="12">
        <v>2878.97</v>
      </c>
      <c r="B3991" s="26">
        <v>43063</v>
      </c>
      <c r="C3991" s="5">
        <v>335504</v>
      </c>
      <c r="D3991" s="12">
        <v>23666.7</v>
      </c>
      <c r="E3991" s="27">
        <v>0.96381554999999997</v>
      </c>
      <c r="F3991" s="5" t="str">
        <f t="shared" si="62"/>
        <v>Not an Outlier</v>
      </c>
    </row>
    <row r="3992" spans="1:6" x14ac:dyDescent="0.25">
      <c r="A3992" s="12">
        <v>2879.21</v>
      </c>
      <c r="B3992" s="26">
        <v>42986</v>
      </c>
      <c r="C3992" s="5">
        <v>335504</v>
      </c>
      <c r="D3992" s="12">
        <v>23044.560000000001</v>
      </c>
      <c r="E3992" s="27">
        <v>0.96112574100000003</v>
      </c>
      <c r="F3992" s="5" t="str">
        <f t="shared" si="62"/>
        <v>Not an Outlier</v>
      </c>
    </row>
    <row r="3993" spans="1:6" x14ac:dyDescent="0.25">
      <c r="A3993" s="12">
        <v>2882.14</v>
      </c>
      <c r="B3993" s="26">
        <v>43231</v>
      </c>
      <c r="C3993" s="5">
        <v>308727</v>
      </c>
      <c r="D3993" s="12">
        <v>15128.35</v>
      </c>
      <c r="E3993" s="27">
        <v>0.98963830600000002</v>
      </c>
      <c r="F3993" s="5" t="str">
        <f t="shared" si="62"/>
        <v>Not an Outlier</v>
      </c>
    </row>
    <row r="3994" spans="1:6" x14ac:dyDescent="0.25">
      <c r="A3994" s="12">
        <v>2882.74</v>
      </c>
      <c r="B3994" s="26">
        <v>42895</v>
      </c>
      <c r="C3994" s="5">
        <v>86999</v>
      </c>
      <c r="D3994" s="12">
        <v>35192.58</v>
      </c>
      <c r="E3994" s="27">
        <v>0.98611211099999996</v>
      </c>
      <c r="F3994" s="5" t="str">
        <f t="shared" si="62"/>
        <v>Not an Outlier</v>
      </c>
    </row>
    <row r="3995" spans="1:6" x14ac:dyDescent="0.25">
      <c r="A3995" s="12">
        <v>2884.81</v>
      </c>
      <c r="B3995" s="26">
        <v>42993</v>
      </c>
      <c r="C3995" s="5">
        <v>86612</v>
      </c>
      <c r="D3995" s="12">
        <v>22472.38</v>
      </c>
      <c r="E3995" s="27">
        <v>0.96980662399999995</v>
      </c>
      <c r="F3995" s="5" t="str">
        <f t="shared" si="62"/>
        <v>Not an Outlier</v>
      </c>
    </row>
    <row r="3996" spans="1:6" x14ac:dyDescent="0.25">
      <c r="A3996" s="12">
        <v>2885.02</v>
      </c>
      <c r="B3996" s="26">
        <v>43203</v>
      </c>
      <c r="C3996" s="5">
        <v>236506</v>
      </c>
      <c r="D3996" s="12">
        <v>25179.45</v>
      </c>
      <c r="E3996" s="27">
        <v>0.90153396299999999</v>
      </c>
      <c r="F3996" s="5" t="str">
        <f t="shared" si="62"/>
        <v>Not an Outlier</v>
      </c>
    </row>
    <row r="3997" spans="1:6" x14ac:dyDescent="0.25">
      <c r="A3997" s="12">
        <v>2887.89</v>
      </c>
      <c r="B3997" s="26">
        <v>42776</v>
      </c>
      <c r="C3997" s="5">
        <v>88278</v>
      </c>
      <c r="D3997" s="12">
        <v>39568.46</v>
      </c>
      <c r="E3997" s="27">
        <v>0.97067271200000005</v>
      </c>
      <c r="F3997" s="5" t="str">
        <f t="shared" si="62"/>
        <v>Not an Outlier</v>
      </c>
    </row>
    <row r="3998" spans="1:6" x14ac:dyDescent="0.25">
      <c r="A3998" s="12">
        <v>2888.54</v>
      </c>
      <c r="B3998" s="26">
        <v>43035</v>
      </c>
      <c r="C3998" s="5">
        <v>166753</v>
      </c>
      <c r="D3998" s="12">
        <v>40907.11</v>
      </c>
      <c r="E3998" s="27">
        <v>0.959244086</v>
      </c>
      <c r="F3998" s="5" t="str">
        <f t="shared" si="62"/>
        <v>Not an Outlier</v>
      </c>
    </row>
    <row r="3999" spans="1:6" x14ac:dyDescent="0.25">
      <c r="A3999" s="12">
        <v>2888.6</v>
      </c>
      <c r="B3999" s="26">
        <v>43105</v>
      </c>
      <c r="C3999" s="5">
        <v>308862</v>
      </c>
      <c r="D3999" s="12">
        <v>9104.66</v>
      </c>
      <c r="E3999" s="27">
        <v>0.97469910199999998</v>
      </c>
      <c r="F3999" s="5" t="str">
        <f t="shared" si="62"/>
        <v>Not an Outlier</v>
      </c>
    </row>
    <row r="4000" spans="1:6" x14ac:dyDescent="0.25">
      <c r="A4000" s="12">
        <v>2889.03</v>
      </c>
      <c r="B4000" s="26">
        <v>42867</v>
      </c>
      <c r="C4000" s="5">
        <v>86215</v>
      </c>
      <c r="D4000" s="12">
        <v>19393.419999999998</v>
      </c>
      <c r="E4000" s="27">
        <v>0.979134226</v>
      </c>
      <c r="F4000" s="5" t="str">
        <f t="shared" si="62"/>
        <v>Not an Outlier</v>
      </c>
    </row>
    <row r="4001" spans="1:6" x14ac:dyDescent="0.25">
      <c r="A4001" s="12">
        <v>2889.37</v>
      </c>
      <c r="B4001" s="26">
        <v>43147</v>
      </c>
      <c r="C4001" s="5">
        <v>315872</v>
      </c>
      <c r="D4001" s="12">
        <v>28032.33</v>
      </c>
      <c r="E4001" s="27">
        <v>0.96928684899999995</v>
      </c>
      <c r="F4001" s="5" t="str">
        <f t="shared" si="62"/>
        <v>Not an Outlier</v>
      </c>
    </row>
    <row r="4002" spans="1:6" x14ac:dyDescent="0.25">
      <c r="A4002" s="12">
        <v>2889.45</v>
      </c>
      <c r="B4002" s="26">
        <v>42951</v>
      </c>
      <c r="C4002" s="5">
        <v>308965</v>
      </c>
      <c r="D4002" s="12">
        <v>16889.72</v>
      </c>
      <c r="E4002" s="27">
        <v>0.98681925699999995</v>
      </c>
      <c r="F4002" s="5" t="str">
        <f t="shared" si="62"/>
        <v>Not an Outlier</v>
      </c>
    </row>
    <row r="4003" spans="1:6" x14ac:dyDescent="0.25">
      <c r="A4003" s="12">
        <v>2890.99</v>
      </c>
      <c r="B4003" s="26">
        <v>43182</v>
      </c>
      <c r="C4003" s="5">
        <v>308984</v>
      </c>
      <c r="D4003" s="12">
        <v>17837.57</v>
      </c>
      <c r="E4003" s="27">
        <v>0.95317605999999999</v>
      </c>
      <c r="F4003" s="5" t="str">
        <f t="shared" si="62"/>
        <v>Not an Outlier</v>
      </c>
    </row>
    <row r="4004" spans="1:6" x14ac:dyDescent="0.25">
      <c r="A4004" s="12">
        <v>2891.95</v>
      </c>
      <c r="B4004" s="26">
        <v>43259</v>
      </c>
      <c r="C4004" s="5">
        <v>308966</v>
      </c>
      <c r="D4004" s="12">
        <v>16843.54</v>
      </c>
      <c r="E4004" s="27">
        <v>0.96972283500000001</v>
      </c>
      <c r="F4004" s="5" t="str">
        <f t="shared" si="62"/>
        <v>Not an Outlier</v>
      </c>
    </row>
    <row r="4005" spans="1:6" x14ac:dyDescent="0.25">
      <c r="A4005" s="12">
        <v>2892.05</v>
      </c>
      <c r="B4005" s="26">
        <v>42895</v>
      </c>
      <c r="C4005" s="5">
        <v>88278</v>
      </c>
      <c r="D4005" s="12">
        <v>40426.61</v>
      </c>
      <c r="E4005" s="27">
        <v>0.98506292699999998</v>
      </c>
      <c r="F4005" s="5" t="str">
        <f t="shared" si="62"/>
        <v>Not an Outlier</v>
      </c>
    </row>
    <row r="4006" spans="1:6" x14ac:dyDescent="0.25">
      <c r="A4006" s="12">
        <v>2892.97</v>
      </c>
      <c r="B4006" s="26">
        <v>42776</v>
      </c>
      <c r="C4006" s="5">
        <v>308862</v>
      </c>
      <c r="D4006" s="12">
        <v>11808.01</v>
      </c>
      <c r="E4006" s="27">
        <v>0.969878032</v>
      </c>
      <c r="F4006" s="5" t="str">
        <f t="shared" si="62"/>
        <v>Not an Outlier</v>
      </c>
    </row>
    <row r="4007" spans="1:6" x14ac:dyDescent="0.25">
      <c r="A4007" s="12">
        <v>2894.56</v>
      </c>
      <c r="B4007" s="26">
        <v>43308</v>
      </c>
      <c r="C4007" s="5">
        <v>308731</v>
      </c>
      <c r="D4007" s="12">
        <v>13816.39</v>
      </c>
      <c r="E4007" s="27">
        <v>0.98923328700000002</v>
      </c>
      <c r="F4007" s="5" t="str">
        <f t="shared" si="62"/>
        <v>Not an Outlier</v>
      </c>
    </row>
    <row r="4008" spans="1:6" x14ac:dyDescent="0.25">
      <c r="A4008" s="12">
        <v>2896.59</v>
      </c>
      <c r="B4008" s="26">
        <v>43210</v>
      </c>
      <c r="C4008" s="5">
        <v>86999</v>
      </c>
      <c r="D4008" s="12">
        <v>28425.24</v>
      </c>
      <c r="E4008" s="27">
        <v>0.93327786800000001</v>
      </c>
      <c r="F4008" s="5" t="str">
        <f t="shared" si="62"/>
        <v>Not an Outlier</v>
      </c>
    </row>
    <row r="4009" spans="1:6" x14ac:dyDescent="0.25">
      <c r="A4009" s="12">
        <v>2897.52</v>
      </c>
      <c r="B4009" s="26">
        <v>43266</v>
      </c>
      <c r="C4009" s="5">
        <v>308966</v>
      </c>
      <c r="D4009" s="12">
        <v>16372.98</v>
      </c>
      <c r="E4009" s="27">
        <v>0.959876277</v>
      </c>
      <c r="F4009" s="5" t="str">
        <f t="shared" si="62"/>
        <v>Not an Outlier</v>
      </c>
    </row>
    <row r="4010" spans="1:6" x14ac:dyDescent="0.25">
      <c r="A4010" s="12">
        <v>2898.29</v>
      </c>
      <c r="B4010" s="26">
        <v>42874</v>
      </c>
      <c r="C4010" s="5">
        <v>236506</v>
      </c>
      <c r="D4010" s="12">
        <v>30072.47</v>
      </c>
      <c r="E4010" s="27">
        <v>0.97148622299999998</v>
      </c>
      <c r="F4010" s="5" t="str">
        <f t="shared" si="62"/>
        <v>Not an Outlier</v>
      </c>
    </row>
    <row r="4011" spans="1:6" x14ac:dyDescent="0.25">
      <c r="A4011" s="12">
        <v>2898.4</v>
      </c>
      <c r="B4011" s="26">
        <v>43161</v>
      </c>
      <c r="C4011" s="5">
        <v>308966</v>
      </c>
      <c r="D4011" s="12">
        <v>17633.18</v>
      </c>
      <c r="E4011" s="27">
        <v>0.97538460500000002</v>
      </c>
      <c r="F4011" s="5" t="str">
        <f t="shared" si="62"/>
        <v>Not an Outlier</v>
      </c>
    </row>
    <row r="4012" spans="1:6" x14ac:dyDescent="0.25">
      <c r="A4012" s="12">
        <v>2899.47</v>
      </c>
      <c r="B4012" s="26">
        <v>43266</v>
      </c>
      <c r="C4012" s="5">
        <v>315872</v>
      </c>
      <c r="D4012" s="12">
        <v>17466.740000000002</v>
      </c>
      <c r="E4012" s="27">
        <v>1.0000009999999999</v>
      </c>
      <c r="F4012" s="5" t="str">
        <f t="shared" si="62"/>
        <v>Not an Outlier</v>
      </c>
    </row>
    <row r="4013" spans="1:6" x14ac:dyDescent="0.25">
      <c r="A4013" s="12">
        <v>2899.54</v>
      </c>
      <c r="B4013" s="26">
        <v>43259</v>
      </c>
      <c r="C4013" s="5">
        <v>236506</v>
      </c>
      <c r="D4013" s="12">
        <v>21157.52</v>
      </c>
      <c r="E4013" s="27">
        <v>1.0000009999999999</v>
      </c>
      <c r="F4013" s="5" t="str">
        <f t="shared" si="62"/>
        <v>Not an Outlier</v>
      </c>
    </row>
    <row r="4014" spans="1:6" x14ac:dyDescent="0.25">
      <c r="A4014" s="12">
        <v>2899.62</v>
      </c>
      <c r="B4014" s="26">
        <v>43238</v>
      </c>
      <c r="C4014" s="5">
        <v>308966</v>
      </c>
      <c r="D4014" s="12">
        <v>17390.61</v>
      </c>
      <c r="E4014" s="27">
        <v>0.97481022299999998</v>
      </c>
      <c r="F4014" s="5" t="str">
        <f t="shared" si="62"/>
        <v>Not an Outlier</v>
      </c>
    </row>
    <row r="4015" spans="1:6" x14ac:dyDescent="0.25">
      <c r="A4015" s="12">
        <v>2899.7</v>
      </c>
      <c r="B4015" s="26">
        <v>43273</v>
      </c>
      <c r="C4015" s="5">
        <v>300376</v>
      </c>
      <c r="D4015" s="12">
        <v>8426.35</v>
      </c>
      <c r="E4015" s="27">
        <v>1.0000009999999999</v>
      </c>
      <c r="F4015" s="5" t="str">
        <f t="shared" si="62"/>
        <v>Not an Outlier</v>
      </c>
    </row>
    <row r="4016" spans="1:6" x14ac:dyDescent="0.25">
      <c r="A4016" s="12">
        <v>2899.73</v>
      </c>
      <c r="B4016" s="26">
        <v>43266</v>
      </c>
      <c r="C4016" s="5">
        <v>308984</v>
      </c>
      <c r="D4016" s="12">
        <v>18604.080000000002</v>
      </c>
      <c r="E4016" s="27">
        <v>0.96712248599999995</v>
      </c>
      <c r="F4016" s="5" t="str">
        <f t="shared" si="62"/>
        <v>Not an Outlier</v>
      </c>
    </row>
    <row r="4017" spans="1:6" x14ac:dyDescent="0.25">
      <c r="A4017" s="12">
        <v>2901.36</v>
      </c>
      <c r="B4017" s="26">
        <v>43133</v>
      </c>
      <c r="C4017" s="5">
        <v>236506</v>
      </c>
      <c r="D4017" s="12">
        <v>28801.46</v>
      </c>
      <c r="E4017" s="27">
        <v>0.97186247199999998</v>
      </c>
      <c r="F4017" s="5" t="str">
        <f t="shared" si="62"/>
        <v>Not an Outlier</v>
      </c>
    </row>
    <row r="4018" spans="1:6" x14ac:dyDescent="0.25">
      <c r="A4018" s="12">
        <v>2901.37</v>
      </c>
      <c r="B4018" s="26">
        <v>43035</v>
      </c>
      <c r="C4018" s="5">
        <v>86612</v>
      </c>
      <c r="D4018" s="12">
        <v>20236.89</v>
      </c>
      <c r="E4018" s="27">
        <v>0.95351349399999996</v>
      </c>
      <c r="F4018" s="5" t="str">
        <f t="shared" si="62"/>
        <v>Not an Outlier</v>
      </c>
    </row>
    <row r="4019" spans="1:6" x14ac:dyDescent="0.25">
      <c r="A4019" s="12">
        <v>2902.62</v>
      </c>
      <c r="B4019" s="26">
        <v>42839</v>
      </c>
      <c r="C4019" s="5">
        <v>166753</v>
      </c>
      <c r="D4019" s="12">
        <v>49466.47</v>
      </c>
      <c r="E4019" s="27">
        <v>0.97324131700000005</v>
      </c>
      <c r="F4019" s="5" t="str">
        <f t="shared" si="62"/>
        <v>Not an Outlier</v>
      </c>
    </row>
    <row r="4020" spans="1:6" x14ac:dyDescent="0.25">
      <c r="A4020" s="12">
        <v>2905.61</v>
      </c>
      <c r="B4020" s="26">
        <v>43273</v>
      </c>
      <c r="C4020" s="5">
        <v>308984</v>
      </c>
      <c r="D4020" s="12">
        <v>18711.02</v>
      </c>
      <c r="E4020" s="27">
        <v>0.96556075699999999</v>
      </c>
      <c r="F4020" s="5" t="str">
        <f t="shared" si="62"/>
        <v>Not an Outlier</v>
      </c>
    </row>
    <row r="4021" spans="1:6" x14ac:dyDescent="0.25">
      <c r="A4021" s="12">
        <v>2908.4</v>
      </c>
      <c r="B4021" s="26">
        <v>43000</v>
      </c>
      <c r="C4021" s="5">
        <v>86999</v>
      </c>
      <c r="D4021" s="12">
        <v>33599.89</v>
      </c>
      <c r="E4021" s="27">
        <v>0.97809560900000003</v>
      </c>
      <c r="F4021" s="5" t="str">
        <f t="shared" si="62"/>
        <v>Not an Outlier</v>
      </c>
    </row>
    <row r="4022" spans="1:6" x14ac:dyDescent="0.25">
      <c r="A4022" s="12">
        <v>2909.18</v>
      </c>
      <c r="B4022" s="26">
        <v>43168</v>
      </c>
      <c r="C4022" s="5">
        <v>88278</v>
      </c>
      <c r="D4022" s="12">
        <v>35797.879999999997</v>
      </c>
      <c r="E4022" s="27">
        <v>0.96506362400000001</v>
      </c>
      <c r="F4022" s="5" t="str">
        <f t="shared" si="62"/>
        <v>Not an Outlier</v>
      </c>
    </row>
    <row r="4023" spans="1:6" x14ac:dyDescent="0.25">
      <c r="A4023" s="12">
        <v>2910.27</v>
      </c>
      <c r="B4023" s="26">
        <v>42860</v>
      </c>
      <c r="C4023" s="5">
        <v>86999</v>
      </c>
      <c r="D4023" s="12">
        <v>33257.9</v>
      </c>
      <c r="E4023" s="27">
        <v>0.98148248100000002</v>
      </c>
      <c r="F4023" s="5" t="str">
        <f t="shared" si="62"/>
        <v>Not an Outlier</v>
      </c>
    </row>
    <row r="4024" spans="1:6" x14ac:dyDescent="0.25">
      <c r="A4024" s="12">
        <v>2910.99</v>
      </c>
      <c r="B4024" s="26">
        <v>43238</v>
      </c>
      <c r="C4024" s="5">
        <v>308727</v>
      </c>
      <c r="D4024" s="12">
        <v>15079.56</v>
      </c>
      <c r="E4024" s="27">
        <v>0.98840465200000005</v>
      </c>
      <c r="F4024" s="5" t="str">
        <f t="shared" si="62"/>
        <v>Not an Outlier</v>
      </c>
    </row>
    <row r="4025" spans="1:6" x14ac:dyDescent="0.25">
      <c r="A4025" s="12">
        <v>2911.49</v>
      </c>
      <c r="B4025" s="26">
        <v>42846</v>
      </c>
      <c r="C4025" s="5">
        <v>308967</v>
      </c>
      <c r="D4025" s="12">
        <v>23972.09</v>
      </c>
      <c r="E4025" s="27">
        <v>0.98583062600000004</v>
      </c>
      <c r="F4025" s="5" t="str">
        <f t="shared" si="62"/>
        <v>Not an Outlier</v>
      </c>
    </row>
    <row r="4026" spans="1:6" x14ac:dyDescent="0.25">
      <c r="A4026" s="12">
        <v>2912.58</v>
      </c>
      <c r="B4026" s="26">
        <v>42776</v>
      </c>
      <c r="C4026" s="5">
        <v>86999</v>
      </c>
      <c r="D4026" s="12">
        <v>33780.839999999997</v>
      </c>
      <c r="E4026" s="27">
        <v>0.98269930800000005</v>
      </c>
      <c r="F4026" s="5" t="str">
        <f t="shared" si="62"/>
        <v>Not an Outlier</v>
      </c>
    </row>
    <row r="4027" spans="1:6" x14ac:dyDescent="0.25">
      <c r="A4027" s="12">
        <v>2914.19</v>
      </c>
      <c r="B4027" s="26">
        <v>43252</v>
      </c>
      <c r="C4027" s="5">
        <v>90230</v>
      </c>
      <c r="D4027" s="12">
        <v>16316.1</v>
      </c>
      <c r="E4027" s="27">
        <v>1.0000009999999999</v>
      </c>
      <c r="F4027" s="5" t="str">
        <f t="shared" si="62"/>
        <v>Not an Outlier</v>
      </c>
    </row>
    <row r="4028" spans="1:6" x14ac:dyDescent="0.25">
      <c r="A4028" s="12">
        <v>2917.2</v>
      </c>
      <c r="B4028" s="26">
        <v>43245</v>
      </c>
      <c r="C4028" s="5">
        <v>300377</v>
      </c>
      <c r="D4028" s="12">
        <v>13774.9</v>
      </c>
      <c r="E4028" s="27">
        <v>1.0000009999999999</v>
      </c>
      <c r="F4028" s="5" t="str">
        <f t="shared" si="62"/>
        <v>Not an Outlier</v>
      </c>
    </row>
    <row r="4029" spans="1:6" x14ac:dyDescent="0.25">
      <c r="A4029" s="12">
        <v>2917.32</v>
      </c>
      <c r="B4029" s="26">
        <v>42888</v>
      </c>
      <c r="C4029" s="5">
        <v>335504</v>
      </c>
      <c r="D4029" s="12">
        <v>26386.01</v>
      </c>
      <c r="E4029" s="27">
        <v>0.98432731500000004</v>
      </c>
      <c r="F4029" s="5" t="str">
        <f t="shared" si="62"/>
        <v>Not an Outlier</v>
      </c>
    </row>
    <row r="4030" spans="1:6" x14ac:dyDescent="0.25">
      <c r="A4030" s="12">
        <v>2918.01</v>
      </c>
      <c r="B4030" s="26">
        <v>42972</v>
      </c>
      <c r="C4030" s="5">
        <v>308965</v>
      </c>
      <c r="D4030" s="12">
        <v>16079.09</v>
      </c>
      <c r="E4030" s="27">
        <v>0.97643863399999997</v>
      </c>
      <c r="F4030" s="5" t="str">
        <f t="shared" si="62"/>
        <v>Not an Outlier</v>
      </c>
    </row>
    <row r="4031" spans="1:6" x14ac:dyDescent="0.25">
      <c r="A4031" s="12">
        <v>2918.01</v>
      </c>
      <c r="B4031" s="26">
        <v>42790</v>
      </c>
      <c r="C4031" s="5">
        <v>308967</v>
      </c>
      <c r="D4031" s="12">
        <v>24334.32</v>
      </c>
      <c r="E4031" s="27">
        <v>0.98367917999999999</v>
      </c>
      <c r="F4031" s="5" t="str">
        <f t="shared" si="62"/>
        <v>Not an Outlier</v>
      </c>
    </row>
    <row r="4032" spans="1:6" x14ac:dyDescent="0.25">
      <c r="A4032" s="12">
        <v>2918.87</v>
      </c>
      <c r="B4032" s="26">
        <v>43028</v>
      </c>
      <c r="C4032" s="5">
        <v>86999</v>
      </c>
      <c r="D4032" s="12">
        <v>32923.1</v>
      </c>
      <c r="E4032" s="27">
        <v>0.97254298900000002</v>
      </c>
      <c r="F4032" s="5" t="str">
        <f t="shared" si="62"/>
        <v>Not an Outlier</v>
      </c>
    </row>
    <row r="4033" spans="1:6" x14ac:dyDescent="0.25">
      <c r="A4033" s="12">
        <v>2920.86</v>
      </c>
      <c r="B4033" s="26">
        <v>42811</v>
      </c>
      <c r="C4033" s="5">
        <v>308967</v>
      </c>
      <c r="D4033" s="12">
        <v>23581.38</v>
      </c>
      <c r="E4033" s="27">
        <v>0.98771841800000004</v>
      </c>
      <c r="F4033" s="5" t="str">
        <f t="shared" si="62"/>
        <v>Not an Outlier</v>
      </c>
    </row>
    <row r="4034" spans="1:6" x14ac:dyDescent="0.25">
      <c r="A4034" s="12">
        <v>2924.15</v>
      </c>
      <c r="B4034" s="26">
        <v>42783</v>
      </c>
      <c r="C4034" s="5">
        <v>86612</v>
      </c>
      <c r="D4034" s="12">
        <v>22911.58</v>
      </c>
      <c r="E4034" s="27">
        <v>0.97609699400000005</v>
      </c>
      <c r="F4034" s="5" t="str">
        <f t="shared" ref="F4034:F4097" si="63">IF(OR(A4034&gt;$I$8,A4034&lt;$I$9), "Outlier", "Not an Outlier")</f>
        <v>Not an Outlier</v>
      </c>
    </row>
    <row r="4035" spans="1:6" x14ac:dyDescent="0.25">
      <c r="A4035" s="12">
        <v>2925.34</v>
      </c>
      <c r="B4035" s="26">
        <v>42979</v>
      </c>
      <c r="C4035" s="5">
        <v>86999</v>
      </c>
      <c r="D4035" s="12">
        <v>35131.46</v>
      </c>
      <c r="E4035" s="27">
        <v>0.98168356099999998</v>
      </c>
      <c r="F4035" s="5" t="str">
        <f t="shared" si="63"/>
        <v>Not an Outlier</v>
      </c>
    </row>
    <row r="4036" spans="1:6" x14ac:dyDescent="0.25">
      <c r="A4036" s="12">
        <v>2926.88</v>
      </c>
      <c r="B4036" s="26">
        <v>42909</v>
      </c>
      <c r="C4036" s="5">
        <v>308965</v>
      </c>
      <c r="D4036" s="12">
        <v>19103</v>
      </c>
      <c r="E4036" s="27">
        <v>0.98921378000000004</v>
      </c>
      <c r="F4036" s="5" t="str">
        <f t="shared" si="63"/>
        <v>Not an Outlier</v>
      </c>
    </row>
    <row r="4037" spans="1:6" x14ac:dyDescent="0.25">
      <c r="A4037" s="12">
        <v>2927.6</v>
      </c>
      <c r="B4037" s="26">
        <v>42825</v>
      </c>
      <c r="C4037" s="5">
        <v>86612</v>
      </c>
      <c r="D4037" s="12">
        <v>21696.42</v>
      </c>
      <c r="E4037" s="27">
        <v>0.97686815100000002</v>
      </c>
      <c r="F4037" s="5" t="str">
        <f t="shared" si="63"/>
        <v>Not an Outlier</v>
      </c>
    </row>
    <row r="4038" spans="1:6" x14ac:dyDescent="0.25">
      <c r="A4038" s="12">
        <v>2928.28</v>
      </c>
      <c r="B4038" s="26">
        <v>43245</v>
      </c>
      <c r="C4038" s="5">
        <v>315872</v>
      </c>
      <c r="D4038" s="12">
        <v>19345.830000000002</v>
      </c>
      <c r="E4038" s="27">
        <v>1.0000009999999999</v>
      </c>
      <c r="F4038" s="5" t="str">
        <f t="shared" si="63"/>
        <v>Not an Outlier</v>
      </c>
    </row>
    <row r="4039" spans="1:6" x14ac:dyDescent="0.25">
      <c r="A4039" s="12">
        <v>2928.31</v>
      </c>
      <c r="B4039" s="26">
        <v>43224</v>
      </c>
      <c r="C4039" s="5">
        <v>308966</v>
      </c>
      <c r="D4039" s="12">
        <v>17617.29</v>
      </c>
      <c r="E4039" s="27">
        <v>0.98424650800000002</v>
      </c>
      <c r="F4039" s="5" t="str">
        <f t="shared" si="63"/>
        <v>Not an Outlier</v>
      </c>
    </row>
    <row r="4040" spans="1:6" x14ac:dyDescent="0.25">
      <c r="A4040" s="12">
        <v>2929.39</v>
      </c>
      <c r="B4040" s="26">
        <v>43028</v>
      </c>
      <c r="C4040" s="5">
        <v>308984</v>
      </c>
      <c r="D4040" s="12">
        <v>16010.62</v>
      </c>
      <c r="E4040" s="27">
        <v>0.92890197200000002</v>
      </c>
      <c r="F4040" s="5" t="str">
        <f t="shared" si="63"/>
        <v>Not an Outlier</v>
      </c>
    </row>
    <row r="4041" spans="1:6" x14ac:dyDescent="0.25">
      <c r="A4041" s="12">
        <v>2930.33</v>
      </c>
      <c r="B4041" s="26">
        <v>43252</v>
      </c>
      <c r="C4041" s="5">
        <v>308727</v>
      </c>
      <c r="D4041" s="12">
        <v>15393.79</v>
      </c>
      <c r="E4041" s="27">
        <v>0.99555984500000005</v>
      </c>
      <c r="F4041" s="5" t="str">
        <f t="shared" si="63"/>
        <v>Not an Outlier</v>
      </c>
    </row>
    <row r="4042" spans="1:6" x14ac:dyDescent="0.25">
      <c r="A4042" s="12">
        <v>2931.32</v>
      </c>
      <c r="B4042" s="26">
        <v>43371</v>
      </c>
      <c r="C4042" s="5">
        <v>308730</v>
      </c>
      <c r="D4042" s="12">
        <v>10368.67</v>
      </c>
      <c r="E4042" s="27">
        <v>0.99030741600000005</v>
      </c>
      <c r="F4042" s="5" t="str">
        <f t="shared" si="63"/>
        <v>Not an Outlier</v>
      </c>
    </row>
    <row r="4043" spans="1:6" x14ac:dyDescent="0.25">
      <c r="A4043" s="12">
        <v>2931.4</v>
      </c>
      <c r="B4043" s="26">
        <v>42909</v>
      </c>
      <c r="C4043" s="5">
        <v>335504</v>
      </c>
      <c r="D4043" s="12">
        <v>26475</v>
      </c>
      <c r="E4043" s="27">
        <v>0.98490381199999999</v>
      </c>
      <c r="F4043" s="5" t="str">
        <f t="shared" si="63"/>
        <v>Not an Outlier</v>
      </c>
    </row>
    <row r="4044" spans="1:6" x14ac:dyDescent="0.25">
      <c r="A4044" s="12">
        <v>2933.43</v>
      </c>
      <c r="B4044" s="26">
        <v>43259</v>
      </c>
      <c r="C4044" s="5">
        <v>315872</v>
      </c>
      <c r="D4044" s="12">
        <v>17995.29</v>
      </c>
      <c r="E4044" s="27">
        <v>1.0000009999999999</v>
      </c>
      <c r="F4044" s="5" t="str">
        <f t="shared" si="63"/>
        <v>Not an Outlier</v>
      </c>
    </row>
    <row r="4045" spans="1:6" x14ac:dyDescent="0.25">
      <c r="A4045" s="12">
        <v>2935.83</v>
      </c>
      <c r="B4045" s="26">
        <v>43063</v>
      </c>
      <c r="C4045" s="5">
        <v>86594</v>
      </c>
      <c r="D4045" s="12">
        <v>39869.660000000003</v>
      </c>
      <c r="E4045" s="27">
        <v>0.965749254</v>
      </c>
      <c r="F4045" s="5" t="str">
        <f t="shared" si="63"/>
        <v>Not an Outlier</v>
      </c>
    </row>
    <row r="4046" spans="1:6" x14ac:dyDescent="0.25">
      <c r="A4046" s="12">
        <v>2936.22</v>
      </c>
      <c r="B4046" s="26">
        <v>43182</v>
      </c>
      <c r="C4046" s="5">
        <v>308966</v>
      </c>
      <c r="D4046" s="12">
        <v>17596.28</v>
      </c>
      <c r="E4046" s="27">
        <v>0.97760008099999995</v>
      </c>
      <c r="F4046" s="5" t="str">
        <f t="shared" si="63"/>
        <v>Not an Outlier</v>
      </c>
    </row>
    <row r="4047" spans="1:6" x14ac:dyDescent="0.25">
      <c r="A4047" s="12">
        <v>2936.25</v>
      </c>
      <c r="B4047" s="26">
        <v>43280</v>
      </c>
      <c r="C4047" s="5">
        <v>86999</v>
      </c>
      <c r="D4047" s="12">
        <v>20949.3</v>
      </c>
      <c r="E4047" s="27">
        <v>1.0000009999999999</v>
      </c>
      <c r="F4047" s="5" t="str">
        <f t="shared" si="63"/>
        <v>Not an Outlier</v>
      </c>
    </row>
    <row r="4048" spans="1:6" x14ac:dyDescent="0.25">
      <c r="A4048" s="12">
        <v>2937.3</v>
      </c>
      <c r="B4048" s="26">
        <v>43434</v>
      </c>
      <c r="C4048" s="5">
        <v>308730</v>
      </c>
      <c r="D4048" s="12">
        <v>10841.78</v>
      </c>
      <c r="E4048" s="27">
        <v>0.99135810099999999</v>
      </c>
      <c r="F4048" s="5" t="str">
        <f t="shared" si="63"/>
        <v>Not an Outlier</v>
      </c>
    </row>
    <row r="4049" spans="1:6" x14ac:dyDescent="0.25">
      <c r="A4049" s="12">
        <v>2937.61</v>
      </c>
      <c r="B4049" s="26">
        <v>43301</v>
      </c>
      <c r="C4049" s="5">
        <v>236506</v>
      </c>
      <c r="D4049" s="12">
        <v>18389.47</v>
      </c>
      <c r="E4049" s="27">
        <v>0.57142957100000003</v>
      </c>
      <c r="F4049" s="5" t="str">
        <f t="shared" si="63"/>
        <v>Not an Outlier</v>
      </c>
    </row>
    <row r="4050" spans="1:6" x14ac:dyDescent="0.25">
      <c r="A4050" s="12">
        <v>2938.44</v>
      </c>
      <c r="B4050" s="26">
        <v>42930</v>
      </c>
      <c r="C4050" s="5">
        <v>335504</v>
      </c>
      <c r="D4050" s="12">
        <v>25204.44</v>
      </c>
      <c r="E4050" s="27">
        <v>0.98943296800000002</v>
      </c>
      <c r="F4050" s="5" t="str">
        <f t="shared" si="63"/>
        <v>Not an Outlier</v>
      </c>
    </row>
    <row r="4051" spans="1:6" x14ac:dyDescent="0.25">
      <c r="A4051" s="12">
        <v>2938.47</v>
      </c>
      <c r="B4051" s="26">
        <v>43119</v>
      </c>
      <c r="C4051" s="5">
        <v>86615</v>
      </c>
      <c r="D4051" s="12">
        <v>36760.629999999997</v>
      </c>
      <c r="E4051" s="27">
        <v>0.97203226499999995</v>
      </c>
      <c r="F4051" s="5" t="str">
        <f t="shared" si="63"/>
        <v>Not an Outlier</v>
      </c>
    </row>
    <row r="4052" spans="1:6" x14ac:dyDescent="0.25">
      <c r="A4052" s="12">
        <v>2938.55</v>
      </c>
      <c r="B4052" s="26">
        <v>42776</v>
      </c>
      <c r="C4052" s="5">
        <v>166753</v>
      </c>
      <c r="D4052" s="12">
        <v>52989.36</v>
      </c>
      <c r="E4052" s="27">
        <v>0.97103361399999999</v>
      </c>
      <c r="F4052" s="5" t="str">
        <f t="shared" si="63"/>
        <v>Not an Outlier</v>
      </c>
    </row>
    <row r="4053" spans="1:6" x14ac:dyDescent="0.25">
      <c r="A4053" s="12">
        <v>2939.71</v>
      </c>
      <c r="B4053" s="26">
        <v>42923</v>
      </c>
      <c r="C4053" s="5">
        <v>86594</v>
      </c>
      <c r="D4053" s="12">
        <v>42327.95</v>
      </c>
      <c r="E4053" s="27">
        <v>0.98563019500000004</v>
      </c>
      <c r="F4053" s="5" t="str">
        <f t="shared" si="63"/>
        <v>Not an Outlier</v>
      </c>
    </row>
    <row r="4054" spans="1:6" x14ac:dyDescent="0.25">
      <c r="A4054" s="12">
        <v>2940.26</v>
      </c>
      <c r="B4054" s="26">
        <v>43224</v>
      </c>
      <c r="C4054" s="5">
        <v>86999</v>
      </c>
      <c r="D4054" s="12">
        <v>27124.35</v>
      </c>
      <c r="E4054" s="27">
        <v>1.0000009999999999</v>
      </c>
      <c r="F4054" s="5" t="str">
        <f t="shared" si="63"/>
        <v>Not an Outlier</v>
      </c>
    </row>
    <row r="4055" spans="1:6" x14ac:dyDescent="0.25">
      <c r="A4055" s="12">
        <v>2941.84</v>
      </c>
      <c r="B4055" s="26">
        <v>42881</v>
      </c>
      <c r="C4055" s="5">
        <v>236506</v>
      </c>
      <c r="D4055" s="12">
        <v>30197.39</v>
      </c>
      <c r="E4055" s="27">
        <v>0.97073086500000005</v>
      </c>
      <c r="F4055" s="5" t="str">
        <f t="shared" si="63"/>
        <v>Not an Outlier</v>
      </c>
    </row>
    <row r="4056" spans="1:6" x14ac:dyDescent="0.25">
      <c r="A4056" s="12">
        <v>2941.96</v>
      </c>
      <c r="B4056" s="26">
        <v>42776</v>
      </c>
      <c r="C4056" s="5">
        <v>308984</v>
      </c>
      <c r="D4056" s="12">
        <v>19147.27</v>
      </c>
      <c r="E4056" s="27">
        <v>0.97383940899999999</v>
      </c>
      <c r="F4056" s="5" t="str">
        <f t="shared" si="63"/>
        <v>Not an Outlier</v>
      </c>
    </row>
    <row r="4057" spans="1:6" x14ac:dyDescent="0.25">
      <c r="A4057" s="12">
        <v>2942.73</v>
      </c>
      <c r="B4057" s="26">
        <v>42958</v>
      </c>
      <c r="C4057" s="5">
        <v>308965</v>
      </c>
      <c r="D4057" s="12">
        <v>16609.2</v>
      </c>
      <c r="E4057" s="27">
        <v>0.98327666300000005</v>
      </c>
      <c r="F4057" s="5" t="str">
        <f t="shared" si="63"/>
        <v>Not an Outlier</v>
      </c>
    </row>
    <row r="4058" spans="1:6" x14ac:dyDescent="0.25">
      <c r="A4058" s="12">
        <v>2944.46</v>
      </c>
      <c r="B4058" s="26">
        <v>43266</v>
      </c>
      <c r="C4058" s="5">
        <v>335504</v>
      </c>
      <c r="D4058" s="12">
        <v>16793.93</v>
      </c>
      <c r="E4058" s="27">
        <v>9.9999999990000009E-7</v>
      </c>
      <c r="F4058" s="5" t="str">
        <f t="shared" si="63"/>
        <v>Not an Outlier</v>
      </c>
    </row>
    <row r="4059" spans="1:6" x14ac:dyDescent="0.25">
      <c r="A4059" s="12">
        <v>2945.28</v>
      </c>
      <c r="B4059" s="26">
        <v>43217</v>
      </c>
      <c r="C4059" s="5">
        <v>236505</v>
      </c>
      <c r="D4059" s="12">
        <v>18897.71</v>
      </c>
      <c r="E4059" s="27">
        <v>0.86974613300000003</v>
      </c>
      <c r="F4059" s="5" t="str">
        <f t="shared" si="63"/>
        <v>Not an Outlier</v>
      </c>
    </row>
    <row r="4060" spans="1:6" x14ac:dyDescent="0.25">
      <c r="A4060" s="12">
        <v>2946.76</v>
      </c>
      <c r="B4060" s="26">
        <v>42874</v>
      </c>
      <c r="C4060" s="5">
        <v>86999</v>
      </c>
      <c r="D4060" s="12">
        <v>32641.29</v>
      </c>
      <c r="E4060" s="27">
        <v>0.982427304</v>
      </c>
      <c r="F4060" s="5" t="str">
        <f t="shared" si="63"/>
        <v>Not an Outlier</v>
      </c>
    </row>
    <row r="4061" spans="1:6" x14ac:dyDescent="0.25">
      <c r="A4061" s="12">
        <v>2946.93</v>
      </c>
      <c r="B4061" s="26">
        <v>43063</v>
      </c>
      <c r="C4061" s="5">
        <v>308727</v>
      </c>
      <c r="D4061" s="12">
        <v>15182.58</v>
      </c>
      <c r="E4061" s="27">
        <v>0.98673687099999996</v>
      </c>
      <c r="F4061" s="5" t="str">
        <f t="shared" si="63"/>
        <v>Not an Outlier</v>
      </c>
    </row>
    <row r="4062" spans="1:6" x14ac:dyDescent="0.25">
      <c r="A4062" s="12">
        <v>2947.93</v>
      </c>
      <c r="B4062" s="26">
        <v>43077</v>
      </c>
      <c r="C4062" s="5">
        <v>335504</v>
      </c>
      <c r="D4062" s="12">
        <v>23989.73</v>
      </c>
      <c r="E4062" s="27">
        <v>0.97673861500000003</v>
      </c>
      <c r="F4062" s="5" t="str">
        <f t="shared" si="63"/>
        <v>Not an Outlier</v>
      </c>
    </row>
    <row r="4063" spans="1:6" x14ac:dyDescent="0.25">
      <c r="A4063" s="12">
        <v>2948.12</v>
      </c>
      <c r="B4063" s="26">
        <v>43231</v>
      </c>
      <c r="C4063" s="5">
        <v>86999</v>
      </c>
      <c r="D4063" s="12">
        <v>26464.2</v>
      </c>
      <c r="E4063" s="27">
        <v>1.0000009999999999</v>
      </c>
      <c r="F4063" s="5" t="str">
        <f t="shared" si="63"/>
        <v>Not an Outlier</v>
      </c>
    </row>
    <row r="4064" spans="1:6" x14ac:dyDescent="0.25">
      <c r="A4064" s="12">
        <v>2948.71</v>
      </c>
      <c r="B4064" s="26">
        <v>43315</v>
      </c>
      <c r="C4064" s="5">
        <v>300389</v>
      </c>
      <c r="D4064" s="12">
        <v>10330.34</v>
      </c>
      <c r="E4064" s="27">
        <v>0.28571528600000001</v>
      </c>
      <c r="F4064" s="5" t="str">
        <f t="shared" si="63"/>
        <v>Not an Outlier</v>
      </c>
    </row>
    <row r="4065" spans="1:6" x14ac:dyDescent="0.25">
      <c r="A4065" s="12">
        <v>2948.8</v>
      </c>
      <c r="B4065" s="26">
        <v>43287</v>
      </c>
      <c r="C4065" s="5">
        <v>308727</v>
      </c>
      <c r="D4065" s="12">
        <v>14980.86</v>
      </c>
      <c r="E4065" s="27">
        <v>0.99120093399999998</v>
      </c>
      <c r="F4065" s="5" t="str">
        <f t="shared" si="63"/>
        <v>Not an Outlier</v>
      </c>
    </row>
    <row r="4066" spans="1:6" x14ac:dyDescent="0.25">
      <c r="A4066" s="12">
        <v>2949.14</v>
      </c>
      <c r="B4066" s="26">
        <v>42783</v>
      </c>
      <c r="C4066" s="5">
        <v>308984</v>
      </c>
      <c r="D4066" s="12">
        <v>19771.43</v>
      </c>
      <c r="E4066" s="27">
        <v>0.97177619199999998</v>
      </c>
      <c r="F4066" s="5" t="str">
        <f t="shared" si="63"/>
        <v>Not an Outlier</v>
      </c>
    </row>
    <row r="4067" spans="1:6" x14ac:dyDescent="0.25">
      <c r="A4067" s="12">
        <v>2949.18</v>
      </c>
      <c r="B4067" s="26">
        <v>43175</v>
      </c>
      <c r="C4067" s="5">
        <v>86612</v>
      </c>
      <c r="D4067" s="12">
        <v>21429.03</v>
      </c>
      <c r="E4067" s="27">
        <v>0.94865142800000002</v>
      </c>
      <c r="F4067" s="5" t="str">
        <f t="shared" si="63"/>
        <v>Not an Outlier</v>
      </c>
    </row>
    <row r="4068" spans="1:6" x14ac:dyDescent="0.25">
      <c r="A4068" s="12">
        <v>2949.71</v>
      </c>
      <c r="B4068" s="26">
        <v>42818</v>
      </c>
      <c r="C4068" s="5">
        <v>88278</v>
      </c>
      <c r="D4068" s="12">
        <v>39486.080000000002</v>
      </c>
      <c r="E4068" s="27">
        <v>0.97986296500000003</v>
      </c>
      <c r="F4068" s="5" t="str">
        <f t="shared" si="63"/>
        <v>Not an Outlier</v>
      </c>
    </row>
    <row r="4069" spans="1:6" x14ac:dyDescent="0.25">
      <c r="A4069" s="12">
        <v>2950.02</v>
      </c>
      <c r="B4069" s="26">
        <v>43035</v>
      </c>
      <c r="C4069" s="5">
        <v>86215</v>
      </c>
      <c r="D4069" s="12">
        <v>19068.68</v>
      </c>
      <c r="E4069" s="27">
        <v>0.97829879200000003</v>
      </c>
      <c r="F4069" s="5" t="str">
        <f t="shared" si="63"/>
        <v>Not an Outlier</v>
      </c>
    </row>
    <row r="4070" spans="1:6" x14ac:dyDescent="0.25">
      <c r="A4070" s="12">
        <v>2950.39</v>
      </c>
      <c r="B4070" s="26">
        <v>43175</v>
      </c>
      <c r="C4070" s="5">
        <v>86999</v>
      </c>
      <c r="D4070" s="12">
        <v>32427.119999999999</v>
      </c>
      <c r="E4070" s="27">
        <v>0.97317999499999996</v>
      </c>
      <c r="F4070" s="5" t="str">
        <f t="shared" si="63"/>
        <v>Not an Outlier</v>
      </c>
    </row>
    <row r="4071" spans="1:6" x14ac:dyDescent="0.25">
      <c r="A4071" s="12">
        <v>2951.02</v>
      </c>
      <c r="B4071" s="26">
        <v>43140</v>
      </c>
      <c r="C4071" s="5">
        <v>308862</v>
      </c>
      <c r="D4071" s="12">
        <v>8849.27</v>
      </c>
      <c r="E4071" s="27">
        <v>0.95984002800000001</v>
      </c>
      <c r="F4071" s="5" t="str">
        <f t="shared" si="63"/>
        <v>Not an Outlier</v>
      </c>
    </row>
    <row r="4072" spans="1:6" x14ac:dyDescent="0.25">
      <c r="A4072" s="12">
        <v>2952.51</v>
      </c>
      <c r="B4072" s="26">
        <v>42881</v>
      </c>
      <c r="C4072" s="5">
        <v>86215</v>
      </c>
      <c r="D4072" s="12">
        <v>19614.900000000001</v>
      </c>
      <c r="E4072" s="27">
        <v>0.96903130900000001</v>
      </c>
      <c r="F4072" s="5" t="str">
        <f t="shared" si="63"/>
        <v>Not an Outlier</v>
      </c>
    </row>
    <row r="4073" spans="1:6" x14ac:dyDescent="0.25">
      <c r="A4073" s="12">
        <v>2955.17</v>
      </c>
      <c r="B4073" s="26">
        <v>43063</v>
      </c>
      <c r="C4073" s="5">
        <v>236506</v>
      </c>
      <c r="D4073" s="12">
        <v>28813.71</v>
      </c>
      <c r="E4073" s="27">
        <v>0.96758486700000002</v>
      </c>
      <c r="F4073" s="5" t="str">
        <f t="shared" si="63"/>
        <v>Not an Outlier</v>
      </c>
    </row>
    <row r="4074" spans="1:6" x14ac:dyDescent="0.25">
      <c r="A4074" s="12">
        <v>2961.04</v>
      </c>
      <c r="B4074" s="26">
        <v>43007</v>
      </c>
      <c r="C4074" s="5">
        <v>166753</v>
      </c>
      <c r="D4074" s="12">
        <v>42822.15</v>
      </c>
      <c r="E4074" s="27">
        <v>0.96660177000000003</v>
      </c>
      <c r="F4074" s="5" t="str">
        <f t="shared" si="63"/>
        <v>Not an Outlier</v>
      </c>
    </row>
    <row r="4075" spans="1:6" x14ac:dyDescent="0.25">
      <c r="A4075" s="12">
        <v>2962</v>
      </c>
      <c r="B4075" s="26">
        <v>43350</v>
      </c>
      <c r="C4075" s="5">
        <v>308730</v>
      </c>
      <c r="D4075" s="12">
        <v>10167.42</v>
      </c>
      <c r="E4075" s="27">
        <v>0.98973237300000005</v>
      </c>
      <c r="F4075" s="5" t="str">
        <f t="shared" si="63"/>
        <v>Not an Outlier</v>
      </c>
    </row>
    <row r="4076" spans="1:6" x14ac:dyDescent="0.25">
      <c r="A4076" s="12">
        <v>2962</v>
      </c>
      <c r="B4076" s="26">
        <v>43476</v>
      </c>
      <c r="C4076" s="5">
        <v>308727</v>
      </c>
      <c r="D4076" s="12">
        <v>17131.830000000002</v>
      </c>
      <c r="E4076" s="27">
        <v>0.99293298100000005</v>
      </c>
      <c r="F4076" s="5" t="str">
        <f t="shared" si="63"/>
        <v>Not an Outlier</v>
      </c>
    </row>
    <row r="4077" spans="1:6" x14ac:dyDescent="0.25">
      <c r="A4077" s="12">
        <v>2962.34</v>
      </c>
      <c r="B4077" s="26">
        <v>43483</v>
      </c>
      <c r="C4077" s="5">
        <v>308727</v>
      </c>
      <c r="D4077" s="12">
        <v>17206.3</v>
      </c>
      <c r="E4077" s="27">
        <v>0.99260036799999996</v>
      </c>
      <c r="F4077" s="5" t="str">
        <f t="shared" si="63"/>
        <v>Not an Outlier</v>
      </c>
    </row>
    <row r="4078" spans="1:6" x14ac:dyDescent="0.25">
      <c r="A4078" s="12">
        <v>2963.55</v>
      </c>
      <c r="B4078" s="26">
        <v>43210</v>
      </c>
      <c r="C4078" s="5">
        <v>90266</v>
      </c>
      <c r="D4078" s="12">
        <v>29933.88</v>
      </c>
      <c r="E4078" s="27">
        <v>0.88315215000000002</v>
      </c>
      <c r="F4078" s="5" t="str">
        <f t="shared" si="63"/>
        <v>Not an Outlier</v>
      </c>
    </row>
    <row r="4079" spans="1:6" x14ac:dyDescent="0.25">
      <c r="A4079" s="12">
        <v>2964.08</v>
      </c>
      <c r="B4079" s="26">
        <v>43007</v>
      </c>
      <c r="C4079" s="5">
        <v>86215</v>
      </c>
      <c r="D4079" s="12">
        <v>20618.939999999999</v>
      </c>
      <c r="E4079" s="27">
        <v>0.98235616100000001</v>
      </c>
      <c r="F4079" s="5" t="str">
        <f t="shared" si="63"/>
        <v>Not an Outlier</v>
      </c>
    </row>
    <row r="4080" spans="1:6" x14ac:dyDescent="0.25">
      <c r="A4080" s="12">
        <v>2964.68</v>
      </c>
      <c r="B4080" s="26">
        <v>43322</v>
      </c>
      <c r="C4080" s="5">
        <v>308727</v>
      </c>
      <c r="D4080" s="12">
        <v>14809.11</v>
      </c>
      <c r="E4080" s="27">
        <v>0.98626631799999998</v>
      </c>
      <c r="F4080" s="5" t="str">
        <f t="shared" si="63"/>
        <v>Not an Outlier</v>
      </c>
    </row>
    <row r="4081" spans="1:6" x14ac:dyDescent="0.25">
      <c r="A4081" s="12">
        <v>2964.82</v>
      </c>
      <c r="B4081" s="26">
        <v>42811</v>
      </c>
      <c r="C4081" s="5">
        <v>88278</v>
      </c>
      <c r="D4081" s="12">
        <v>39672.370000000003</v>
      </c>
      <c r="E4081" s="27">
        <v>0.98221985899999997</v>
      </c>
      <c r="F4081" s="5" t="str">
        <f t="shared" si="63"/>
        <v>Not an Outlier</v>
      </c>
    </row>
    <row r="4082" spans="1:6" x14ac:dyDescent="0.25">
      <c r="A4082" s="12">
        <v>2965.13</v>
      </c>
      <c r="B4082" s="26">
        <v>42881</v>
      </c>
      <c r="C4082" s="5">
        <v>166753</v>
      </c>
      <c r="D4082" s="12">
        <v>49293.06</v>
      </c>
      <c r="E4082" s="27">
        <v>0.98230004199999998</v>
      </c>
      <c r="F4082" s="5" t="str">
        <f t="shared" si="63"/>
        <v>Not an Outlier</v>
      </c>
    </row>
    <row r="4083" spans="1:6" x14ac:dyDescent="0.25">
      <c r="A4083" s="12">
        <v>2965.9</v>
      </c>
      <c r="B4083" s="26">
        <v>43014</v>
      </c>
      <c r="C4083" s="5">
        <v>86999</v>
      </c>
      <c r="D4083" s="12">
        <v>33698.910000000003</v>
      </c>
      <c r="E4083" s="27">
        <v>0.97460207600000004</v>
      </c>
      <c r="F4083" s="5" t="str">
        <f t="shared" si="63"/>
        <v>Not an Outlier</v>
      </c>
    </row>
    <row r="4084" spans="1:6" x14ac:dyDescent="0.25">
      <c r="A4084" s="12">
        <v>2965.95</v>
      </c>
      <c r="B4084" s="26">
        <v>43308</v>
      </c>
      <c r="C4084" s="5">
        <v>86615</v>
      </c>
      <c r="D4084" s="12">
        <v>20637.93</v>
      </c>
      <c r="E4084" s="27">
        <v>1.0000009999999999</v>
      </c>
      <c r="F4084" s="5" t="str">
        <f t="shared" si="63"/>
        <v>Not an Outlier</v>
      </c>
    </row>
    <row r="4085" spans="1:6" x14ac:dyDescent="0.25">
      <c r="A4085" s="12">
        <v>2967.57</v>
      </c>
      <c r="B4085" s="26">
        <v>43063</v>
      </c>
      <c r="C4085" s="5">
        <v>90313</v>
      </c>
      <c r="D4085" s="12">
        <v>62589.120000000003</v>
      </c>
      <c r="E4085" s="27">
        <v>0.98271075100000005</v>
      </c>
      <c r="F4085" s="5" t="str">
        <f t="shared" si="63"/>
        <v>Not an Outlier</v>
      </c>
    </row>
    <row r="4086" spans="1:6" x14ac:dyDescent="0.25">
      <c r="A4086" s="12">
        <v>2967.59</v>
      </c>
      <c r="B4086" s="26">
        <v>43175</v>
      </c>
      <c r="C4086" s="5">
        <v>308984</v>
      </c>
      <c r="D4086" s="12">
        <v>18052.830000000002</v>
      </c>
      <c r="E4086" s="27">
        <v>0.954079699</v>
      </c>
      <c r="F4086" s="5" t="str">
        <f t="shared" si="63"/>
        <v>Not an Outlier</v>
      </c>
    </row>
    <row r="4087" spans="1:6" x14ac:dyDescent="0.25">
      <c r="A4087" s="12">
        <v>2968.3</v>
      </c>
      <c r="B4087" s="26">
        <v>42930</v>
      </c>
      <c r="C4087" s="5">
        <v>86612</v>
      </c>
      <c r="D4087" s="12">
        <v>22980.36</v>
      </c>
      <c r="E4087" s="27">
        <v>0.97933672400000005</v>
      </c>
      <c r="F4087" s="5" t="str">
        <f t="shared" si="63"/>
        <v>Not an Outlier</v>
      </c>
    </row>
    <row r="4088" spans="1:6" x14ac:dyDescent="0.25">
      <c r="A4088" s="12">
        <v>2968.39</v>
      </c>
      <c r="B4088" s="26">
        <v>43049</v>
      </c>
      <c r="C4088" s="5">
        <v>86594</v>
      </c>
      <c r="D4088" s="12">
        <v>40350.93</v>
      </c>
      <c r="E4088" s="27">
        <v>0.97082528499999998</v>
      </c>
      <c r="F4088" s="5" t="str">
        <f t="shared" si="63"/>
        <v>Not an Outlier</v>
      </c>
    </row>
    <row r="4089" spans="1:6" x14ac:dyDescent="0.25">
      <c r="A4089" s="12">
        <v>2969.38</v>
      </c>
      <c r="B4089" s="26">
        <v>42874</v>
      </c>
      <c r="C4089" s="5">
        <v>86612</v>
      </c>
      <c r="D4089" s="12">
        <v>19665.810000000001</v>
      </c>
      <c r="E4089" s="27">
        <v>0.95817303300000001</v>
      </c>
      <c r="F4089" s="5" t="str">
        <f t="shared" si="63"/>
        <v>Not an Outlier</v>
      </c>
    </row>
    <row r="4090" spans="1:6" x14ac:dyDescent="0.25">
      <c r="A4090" s="12">
        <v>2971.76</v>
      </c>
      <c r="B4090" s="26">
        <v>42804</v>
      </c>
      <c r="C4090" s="5">
        <v>86594</v>
      </c>
      <c r="D4090" s="12">
        <v>42665.919999999998</v>
      </c>
      <c r="E4090" s="27">
        <v>0.97738983599999996</v>
      </c>
      <c r="F4090" s="5" t="str">
        <f t="shared" si="63"/>
        <v>Not an Outlier</v>
      </c>
    </row>
    <row r="4091" spans="1:6" x14ac:dyDescent="0.25">
      <c r="A4091" s="12">
        <v>2973.04</v>
      </c>
      <c r="B4091" s="26">
        <v>43105</v>
      </c>
      <c r="C4091" s="5">
        <v>86612</v>
      </c>
      <c r="D4091" s="12">
        <v>23475.99</v>
      </c>
      <c r="E4091" s="27">
        <v>0.96847455500000001</v>
      </c>
      <c r="F4091" s="5" t="str">
        <f t="shared" si="63"/>
        <v>Not an Outlier</v>
      </c>
    </row>
    <row r="4092" spans="1:6" x14ac:dyDescent="0.25">
      <c r="A4092" s="12">
        <v>2973.05</v>
      </c>
      <c r="B4092" s="26">
        <v>43070</v>
      </c>
      <c r="C4092" s="5">
        <v>86612</v>
      </c>
      <c r="D4092" s="12">
        <v>22613.78</v>
      </c>
      <c r="E4092" s="27">
        <v>0.95165949999999999</v>
      </c>
      <c r="F4092" s="5" t="str">
        <f t="shared" si="63"/>
        <v>Not an Outlier</v>
      </c>
    </row>
    <row r="4093" spans="1:6" x14ac:dyDescent="0.25">
      <c r="A4093" s="12">
        <v>2973.74</v>
      </c>
      <c r="B4093" s="26">
        <v>42902</v>
      </c>
      <c r="C4093" s="5">
        <v>308965</v>
      </c>
      <c r="D4093" s="12">
        <v>19610.02</v>
      </c>
      <c r="E4093" s="27">
        <v>0.986407327</v>
      </c>
      <c r="F4093" s="5" t="str">
        <f t="shared" si="63"/>
        <v>Not an Outlier</v>
      </c>
    </row>
    <row r="4094" spans="1:6" x14ac:dyDescent="0.25">
      <c r="A4094" s="12">
        <v>2973.98</v>
      </c>
      <c r="B4094" s="26">
        <v>43273</v>
      </c>
      <c r="C4094" s="5">
        <v>308727</v>
      </c>
      <c r="D4094" s="12">
        <v>14934.98</v>
      </c>
      <c r="E4094" s="27">
        <v>0.98889811299999997</v>
      </c>
      <c r="F4094" s="5" t="str">
        <f t="shared" si="63"/>
        <v>Not an Outlier</v>
      </c>
    </row>
    <row r="4095" spans="1:6" x14ac:dyDescent="0.25">
      <c r="A4095" s="12">
        <v>2974.26</v>
      </c>
      <c r="B4095" s="26">
        <v>42986</v>
      </c>
      <c r="C4095" s="5">
        <v>308965</v>
      </c>
      <c r="D4095" s="12">
        <v>16238.81</v>
      </c>
      <c r="E4095" s="27">
        <v>0.98360620700000001</v>
      </c>
      <c r="F4095" s="5" t="str">
        <f t="shared" si="63"/>
        <v>Not an Outlier</v>
      </c>
    </row>
    <row r="4096" spans="1:6" x14ac:dyDescent="0.25">
      <c r="A4096" s="12">
        <v>2975.03</v>
      </c>
      <c r="B4096" s="26">
        <v>43280</v>
      </c>
      <c r="C4096" s="5">
        <v>236505</v>
      </c>
      <c r="D4096" s="12">
        <v>12398.19</v>
      </c>
      <c r="E4096" s="27">
        <v>1.0000009999999999</v>
      </c>
      <c r="F4096" s="5" t="str">
        <f t="shared" si="63"/>
        <v>Not an Outlier</v>
      </c>
    </row>
    <row r="4097" spans="1:6" x14ac:dyDescent="0.25">
      <c r="A4097" s="12">
        <v>2975.34</v>
      </c>
      <c r="B4097" s="26">
        <v>43042</v>
      </c>
      <c r="C4097" s="5">
        <v>236506</v>
      </c>
      <c r="D4097" s="12">
        <v>27561.06</v>
      </c>
      <c r="E4097" s="27">
        <v>0.963110727</v>
      </c>
      <c r="F4097" s="5" t="str">
        <f t="shared" si="63"/>
        <v>Not an Outlier</v>
      </c>
    </row>
    <row r="4098" spans="1:6" x14ac:dyDescent="0.25">
      <c r="A4098" s="12">
        <v>2978.4</v>
      </c>
      <c r="B4098" s="26">
        <v>43245</v>
      </c>
      <c r="C4098" s="5">
        <v>308984</v>
      </c>
      <c r="D4098" s="12">
        <v>19388.7</v>
      </c>
      <c r="E4098" s="27">
        <v>0.96482098999999999</v>
      </c>
      <c r="F4098" s="5" t="str">
        <f t="shared" ref="F4098:F4161" si="64">IF(OR(A4098&gt;$I$8,A4098&lt;$I$9), "Outlier", "Not an Outlier")</f>
        <v>Not an Outlier</v>
      </c>
    </row>
    <row r="4099" spans="1:6" x14ac:dyDescent="0.25">
      <c r="A4099" s="12">
        <v>2980.45</v>
      </c>
      <c r="B4099" s="26">
        <v>42993</v>
      </c>
      <c r="C4099" s="5">
        <v>236506</v>
      </c>
      <c r="D4099" s="12">
        <v>29739.78</v>
      </c>
      <c r="E4099" s="27">
        <v>0.98329973599999998</v>
      </c>
      <c r="F4099" s="5" t="str">
        <f t="shared" si="64"/>
        <v>Not an Outlier</v>
      </c>
    </row>
    <row r="4100" spans="1:6" x14ac:dyDescent="0.25">
      <c r="A4100" s="12">
        <v>2982.71</v>
      </c>
      <c r="B4100" s="26">
        <v>43259</v>
      </c>
      <c r="C4100" s="5">
        <v>308731</v>
      </c>
      <c r="D4100" s="12">
        <v>13987.04</v>
      </c>
      <c r="E4100" s="27">
        <v>0.99662901199999998</v>
      </c>
      <c r="F4100" s="5" t="str">
        <f t="shared" si="64"/>
        <v>Not an Outlier</v>
      </c>
    </row>
    <row r="4101" spans="1:6" x14ac:dyDescent="0.25">
      <c r="A4101" s="12">
        <v>2983.3</v>
      </c>
      <c r="B4101" s="26">
        <v>42979</v>
      </c>
      <c r="C4101" s="5">
        <v>236506</v>
      </c>
      <c r="D4101" s="12">
        <v>30634.76</v>
      </c>
      <c r="E4101" s="27">
        <v>0.979525439</v>
      </c>
      <c r="F4101" s="5" t="str">
        <f t="shared" si="64"/>
        <v>Not an Outlier</v>
      </c>
    </row>
    <row r="4102" spans="1:6" x14ac:dyDescent="0.25">
      <c r="A4102" s="12">
        <v>2983.61</v>
      </c>
      <c r="B4102" s="26">
        <v>43112</v>
      </c>
      <c r="C4102" s="5">
        <v>236506</v>
      </c>
      <c r="D4102" s="12">
        <v>28645.27</v>
      </c>
      <c r="E4102" s="27">
        <v>0.97477984399999995</v>
      </c>
      <c r="F4102" s="5" t="str">
        <f t="shared" si="64"/>
        <v>Not an Outlier</v>
      </c>
    </row>
    <row r="4103" spans="1:6" x14ac:dyDescent="0.25">
      <c r="A4103" s="12">
        <v>2983.81</v>
      </c>
      <c r="B4103" s="26">
        <v>42797</v>
      </c>
      <c r="C4103" s="5">
        <v>86594</v>
      </c>
      <c r="D4103" s="12">
        <v>43688.42</v>
      </c>
      <c r="E4103" s="27">
        <v>0.97928198399999999</v>
      </c>
      <c r="F4103" s="5" t="str">
        <f t="shared" si="64"/>
        <v>Not an Outlier</v>
      </c>
    </row>
    <row r="4104" spans="1:6" x14ac:dyDescent="0.25">
      <c r="A4104" s="12">
        <v>2983.93</v>
      </c>
      <c r="B4104" s="26">
        <v>42979</v>
      </c>
      <c r="C4104" s="5">
        <v>308984</v>
      </c>
      <c r="D4104" s="12">
        <v>17309.62</v>
      </c>
      <c r="E4104" s="27">
        <v>0.93467602500000002</v>
      </c>
      <c r="F4104" s="5" t="str">
        <f t="shared" si="64"/>
        <v>Not an Outlier</v>
      </c>
    </row>
    <row r="4105" spans="1:6" x14ac:dyDescent="0.25">
      <c r="A4105" s="12">
        <v>2984.18</v>
      </c>
      <c r="B4105" s="26">
        <v>43175</v>
      </c>
      <c r="C4105" s="5">
        <v>308966</v>
      </c>
      <c r="D4105" s="12">
        <v>17707.73</v>
      </c>
      <c r="E4105" s="27">
        <v>0.97431789499999999</v>
      </c>
      <c r="F4105" s="5" t="str">
        <f t="shared" si="64"/>
        <v>Not an Outlier</v>
      </c>
    </row>
    <row r="4106" spans="1:6" x14ac:dyDescent="0.25">
      <c r="A4106" s="12">
        <v>2985.83</v>
      </c>
      <c r="B4106" s="26">
        <v>43147</v>
      </c>
      <c r="C4106" s="5">
        <v>308731</v>
      </c>
      <c r="D4106" s="12">
        <v>13432.29</v>
      </c>
      <c r="E4106" s="27">
        <v>0.99086820399999997</v>
      </c>
      <c r="F4106" s="5" t="str">
        <f t="shared" si="64"/>
        <v>Not an Outlier</v>
      </c>
    </row>
    <row r="4107" spans="1:6" x14ac:dyDescent="0.25">
      <c r="A4107" s="12">
        <v>2986.38</v>
      </c>
      <c r="B4107" s="26">
        <v>43385</v>
      </c>
      <c r="C4107" s="5">
        <v>308730</v>
      </c>
      <c r="D4107" s="12">
        <v>10431.08</v>
      </c>
      <c r="E4107" s="27">
        <v>0.98890906000000001</v>
      </c>
      <c r="F4107" s="5" t="str">
        <f t="shared" si="64"/>
        <v>Not an Outlier</v>
      </c>
    </row>
    <row r="4108" spans="1:6" x14ac:dyDescent="0.25">
      <c r="A4108" s="12">
        <v>2987.38</v>
      </c>
      <c r="B4108" s="26">
        <v>43273</v>
      </c>
      <c r="C4108" s="5">
        <v>86999</v>
      </c>
      <c r="D4108" s="12">
        <v>21602.05</v>
      </c>
      <c r="E4108" s="27">
        <v>1.0000009999999999</v>
      </c>
      <c r="F4108" s="5" t="str">
        <f t="shared" si="64"/>
        <v>Not an Outlier</v>
      </c>
    </row>
    <row r="4109" spans="1:6" x14ac:dyDescent="0.25">
      <c r="A4109" s="12">
        <v>2987.98</v>
      </c>
      <c r="B4109" s="26">
        <v>42790</v>
      </c>
      <c r="C4109" s="5">
        <v>86999</v>
      </c>
      <c r="D4109" s="12">
        <v>35902.15</v>
      </c>
      <c r="E4109" s="27">
        <v>0.98572473999999999</v>
      </c>
      <c r="F4109" s="5" t="str">
        <f t="shared" si="64"/>
        <v>Not an Outlier</v>
      </c>
    </row>
    <row r="4110" spans="1:6" x14ac:dyDescent="0.25">
      <c r="A4110" s="12">
        <v>2989.06</v>
      </c>
      <c r="B4110" s="26">
        <v>43077</v>
      </c>
      <c r="C4110" s="5">
        <v>86215</v>
      </c>
      <c r="D4110" s="12">
        <v>20209.189999999999</v>
      </c>
      <c r="E4110" s="27">
        <v>0.98050580300000001</v>
      </c>
      <c r="F4110" s="5" t="str">
        <f t="shared" si="64"/>
        <v>Not an Outlier</v>
      </c>
    </row>
    <row r="4111" spans="1:6" x14ac:dyDescent="0.25">
      <c r="A4111" s="12">
        <v>2990.08</v>
      </c>
      <c r="B4111" s="26">
        <v>42986</v>
      </c>
      <c r="C4111" s="5">
        <v>90313</v>
      </c>
      <c r="D4111" s="12">
        <v>65739.44</v>
      </c>
      <c r="E4111" s="27">
        <v>0.98902654400000001</v>
      </c>
      <c r="F4111" s="5" t="str">
        <f t="shared" si="64"/>
        <v>Not an Outlier</v>
      </c>
    </row>
    <row r="4112" spans="1:6" x14ac:dyDescent="0.25">
      <c r="A4112" s="12">
        <v>2990.77</v>
      </c>
      <c r="B4112" s="26">
        <v>43287</v>
      </c>
      <c r="C4112" s="5">
        <v>86954</v>
      </c>
      <c r="D4112" s="12">
        <v>7852.43</v>
      </c>
      <c r="E4112" s="27">
        <v>0.64285814299999999</v>
      </c>
      <c r="F4112" s="5" t="str">
        <f t="shared" si="64"/>
        <v>Not an Outlier</v>
      </c>
    </row>
    <row r="4113" spans="1:6" x14ac:dyDescent="0.25">
      <c r="A4113" s="12">
        <v>2991.2</v>
      </c>
      <c r="B4113" s="26">
        <v>42965</v>
      </c>
      <c r="C4113" s="5">
        <v>86999</v>
      </c>
      <c r="D4113" s="12">
        <v>34550.78</v>
      </c>
      <c r="E4113" s="27">
        <v>0.98772642700000002</v>
      </c>
      <c r="F4113" s="5" t="str">
        <f t="shared" si="64"/>
        <v>Not an Outlier</v>
      </c>
    </row>
    <row r="4114" spans="1:6" x14ac:dyDescent="0.25">
      <c r="A4114" s="12">
        <v>2991.46</v>
      </c>
      <c r="B4114" s="26">
        <v>43028</v>
      </c>
      <c r="C4114" s="5">
        <v>86215</v>
      </c>
      <c r="D4114" s="12">
        <v>19473.87</v>
      </c>
      <c r="E4114" s="27">
        <v>0.97980851099999999</v>
      </c>
      <c r="F4114" s="5" t="str">
        <f t="shared" si="64"/>
        <v>Not an Outlier</v>
      </c>
    </row>
    <row r="4115" spans="1:6" x14ac:dyDescent="0.25">
      <c r="A4115" s="12">
        <v>2993.11</v>
      </c>
      <c r="B4115" s="26">
        <v>42839</v>
      </c>
      <c r="C4115" s="5">
        <v>86594</v>
      </c>
      <c r="D4115" s="12">
        <v>41636.04</v>
      </c>
      <c r="E4115" s="27">
        <v>0.97957932999999997</v>
      </c>
      <c r="F4115" s="5" t="str">
        <f t="shared" si="64"/>
        <v>Not an Outlier</v>
      </c>
    </row>
    <row r="4116" spans="1:6" x14ac:dyDescent="0.25">
      <c r="A4116" s="12">
        <v>2993.78</v>
      </c>
      <c r="B4116" s="26">
        <v>43224</v>
      </c>
      <c r="C4116" s="5">
        <v>236506</v>
      </c>
      <c r="D4116" s="12">
        <v>23632.080000000002</v>
      </c>
      <c r="E4116" s="27">
        <v>0.85733195100000004</v>
      </c>
      <c r="F4116" s="5" t="str">
        <f t="shared" si="64"/>
        <v>Not an Outlier</v>
      </c>
    </row>
    <row r="4117" spans="1:6" x14ac:dyDescent="0.25">
      <c r="A4117" s="12">
        <v>2994.61</v>
      </c>
      <c r="B4117" s="26">
        <v>43105</v>
      </c>
      <c r="C4117" s="5">
        <v>335504</v>
      </c>
      <c r="D4117" s="12">
        <v>23717.15</v>
      </c>
      <c r="E4117" s="27">
        <v>0.97129781900000001</v>
      </c>
      <c r="F4117" s="5" t="str">
        <f t="shared" si="64"/>
        <v>Not an Outlier</v>
      </c>
    </row>
    <row r="4118" spans="1:6" x14ac:dyDescent="0.25">
      <c r="A4118" s="12">
        <v>2995.17</v>
      </c>
      <c r="B4118" s="26">
        <v>43245</v>
      </c>
      <c r="C4118" s="5">
        <v>300378</v>
      </c>
      <c r="D4118" s="12">
        <v>13376.2</v>
      </c>
      <c r="E4118" s="27">
        <v>1.0000009999999999</v>
      </c>
      <c r="F4118" s="5" t="str">
        <f t="shared" si="64"/>
        <v>Not an Outlier</v>
      </c>
    </row>
    <row r="4119" spans="1:6" x14ac:dyDescent="0.25">
      <c r="A4119" s="12">
        <v>2998.19</v>
      </c>
      <c r="B4119" s="26">
        <v>42818</v>
      </c>
      <c r="C4119" s="5">
        <v>86594</v>
      </c>
      <c r="D4119" s="12">
        <v>42531.7</v>
      </c>
      <c r="E4119" s="27">
        <v>0.978722392</v>
      </c>
      <c r="F4119" s="5" t="str">
        <f t="shared" si="64"/>
        <v>Not an Outlier</v>
      </c>
    </row>
    <row r="4120" spans="1:6" x14ac:dyDescent="0.25">
      <c r="A4120" s="12">
        <v>2998.59</v>
      </c>
      <c r="B4120" s="26">
        <v>42825</v>
      </c>
      <c r="C4120" s="5">
        <v>88278</v>
      </c>
      <c r="D4120" s="12">
        <v>38695.769999999997</v>
      </c>
      <c r="E4120" s="27">
        <v>0.977972069</v>
      </c>
      <c r="F4120" s="5" t="str">
        <f t="shared" si="64"/>
        <v>Not an Outlier</v>
      </c>
    </row>
    <row r="4121" spans="1:6" x14ac:dyDescent="0.25">
      <c r="A4121" s="12">
        <v>2999.72</v>
      </c>
      <c r="B4121" s="26">
        <v>43238</v>
      </c>
      <c r="C4121" s="5">
        <v>308984</v>
      </c>
      <c r="D4121" s="12">
        <v>19159.93</v>
      </c>
      <c r="E4121" s="27">
        <v>0.96746197</v>
      </c>
      <c r="F4121" s="5" t="str">
        <f t="shared" si="64"/>
        <v>Not an Outlier</v>
      </c>
    </row>
    <row r="4122" spans="1:6" x14ac:dyDescent="0.25">
      <c r="A4122" s="12">
        <v>2999.89</v>
      </c>
      <c r="B4122" s="26">
        <v>43000</v>
      </c>
      <c r="C4122" s="5">
        <v>315872</v>
      </c>
      <c r="D4122" s="12">
        <v>30586.48</v>
      </c>
      <c r="E4122" s="27">
        <v>0.98582866400000002</v>
      </c>
      <c r="F4122" s="5" t="str">
        <f t="shared" si="64"/>
        <v>Not an Outlier</v>
      </c>
    </row>
    <row r="4123" spans="1:6" x14ac:dyDescent="0.25">
      <c r="A4123" s="12">
        <v>2999.94</v>
      </c>
      <c r="B4123" s="26">
        <v>43084</v>
      </c>
      <c r="C4123" s="5">
        <v>308862</v>
      </c>
      <c r="D4123" s="12">
        <v>9482.33</v>
      </c>
      <c r="E4123" s="27">
        <v>0.965322719</v>
      </c>
      <c r="F4123" s="5" t="str">
        <f t="shared" si="64"/>
        <v>Not an Outlier</v>
      </c>
    </row>
    <row r="4124" spans="1:6" x14ac:dyDescent="0.25">
      <c r="A4124" s="12">
        <v>3000.78</v>
      </c>
      <c r="B4124" s="26">
        <v>42832</v>
      </c>
      <c r="C4124" s="5">
        <v>86215</v>
      </c>
      <c r="D4124" s="12">
        <v>19585.04</v>
      </c>
      <c r="E4124" s="27">
        <v>0.98498825300000004</v>
      </c>
      <c r="F4124" s="5" t="str">
        <f t="shared" si="64"/>
        <v>Not an Outlier</v>
      </c>
    </row>
    <row r="4125" spans="1:6" x14ac:dyDescent="0.25">
      <c r="A4125" s="12">
        <v>3001.18</v>
      </c>
      <c r="B4125" s="26">
        <v>42874</v>
      </c>
      <c r="C4125" s="5">
        <v>308965</v>
      </c>
      <c r="D4125" s="12">
        <v>21189.65</v>
      </c>
      <c r="E4125" s="27">
        <v>0.990279464</v>
      </c>
      <c r="F4125" s="5" t="str">
        <f t="shared" si="64"/>
        <v>Not an Outlier</v>
      </c>
    </row>
    <row r="4126" spans="1:6" x14ac:dyDescent="0.25">
      <c r="A4126" s="12">
        <v>3003.34</v>
      </c>
      <c r="B4126" s="26">
        <v>42916</v>
      </c>
      <c r="C4126" s="5">
        <v>86215</v>
      </c>
      <c r="D4126" s="12">
        <v>21323.14</v>
      </c>
      <c r="E4126" s="27">
        <v>0.98575302899999995</v>
      </c>
      <c r="F4126" s="5" t="str">
        <f t="shared" si="64"/>
        <v>Not an Outlier</v>
      </c>
    </row>
    <row r="4127" spans="1:6" x14ac:dyDescent="0.25">
      <c r="A4127" s="12">
        <v>3004.69</v>
      </c>
      <c r="B4127" s="26">
        <v>42888</v>
      </c>
      <c r="C4127" s="5">
        <v>86215</v>
      </c>
      <c r="D4127" s="12">
        <v>20839.43</v>
      </c>
      <c r="E4127" s="27">
        <v>0.979417486</v>
      </c>
      <c r="F4127" s="5" t="str">
        <f t="shared" si="64"/>
        <v>Not an Outlier</v>
      </c>
    </row>
    <row r="4128" spans="1:6" x14ac:dyDescent="0.25">
      <c r="A4128" s="12">
        <v>3004.7</v>
      </c>
      <c r="B4128" s="26">
        <v>42853</v>
      </c>
      <c r="C4128" s="5">
        <v>86215</v>
      </c>
      <c r="D4128" s="12">
        <v>19204.34</v>
      </c>
      <c r="E4128" s="27">
        <v>0.98366637599999995</v>
      </c>
      <c r="F4128" s="5" t="str">
        <f t="shared" si="64"/>
        <v>Not an Outlier</v>
      </c>
    </row>
    <row r="4129" spans="1:6" x14ac:dyDescent="0.25">
      <c r="A4129" s="12">
        <v>3005.16</v>
      </c>
      <c r="B4129" s="26">
        <v>43476</v>
      </c>
      <c r="C4129" s="5">
        <v>308731</v>
      </c>
      <c r="D4129" s="12">
        <v>14569.54</v>
      </c>
      <c r="E4129" s="27">
        <v>0.99119701299999996</v>
      </c>
      <c r="F4129" s="5" t="str">
        <f t="shared" si="64"/>
        <v>Not an Outlier</v>
      </c>
    </row>
    <row r="4130" spans="1:6" x14ac:dyDescent="0.25">
      <c r="A4130" s="12">
        <v>3005.87</v>
      </c>
      <c r="B4130" s="26">
        <v>43238</v>
      </c>
      <c r="C4130" s="5">
        <v>236505</v>
      </c>
      <c r="D4130" s="12">
        <v>16351.73</v>
      </c>
      <c r="E4130" s="27">
        <v>1.0000009999999999</v>
      </c>
      <c r="F4130" s="5" t="str">
        <f t="shared" si="64"/>
        <v>Not an Outlier</v>
      </c>
    </row>
    <row r="4131" spans="1:6" x14ac:dyDescent="0.25">
      <c r="A4131" s="12">
        <v>3006.32</v>
      </c>
      <c r="B4131" s="26">
        <v>43028</v>
      </c>
      <c r="C4131" s="5">
        <v>236505</v>
      </c>
      <c r="D4131" s="12">
        <v>25144.66</v>
      </c>
      <c r="E4131" s="27">
        <v>0.980670496</v>
      </c>
      <c r="F4131" s="5" t="str">
        <f t="shared" si="64"/>
        <v>Not an Outlier</v>
      </c>
    </row>
    <row r="4132" spans="1:6" x14ac:dyDescent="0.25">
      <c r="A4132" s="12">
        <v>3006.47</v>
      </c>
      <c r="B4132" s="26">
        <v>43084</v>
      </c>
      <c r="C4132" s="5">
        <v>308730</v>
      </c>
      <c r="D4132" s="12">
        <v>10341.19</v>
      </c>
      <c r="E4132" s="27">
        <v>0.98874010899999998</v>
      </c>
      <c r="F4132" s="5" t="str">
        <f t="shared" si="64"/>
        <v>Not an Outlier</v>
      </c>
    </row>
    <row r="4133" spans="1:6" x14ac:dyDescent="0.25">
      <c r="A4133" s="12">
        <v>3006.63</v>
      </c>
      <c r="B4133" s="26">
        <v>43168</v>
      </c>
      <c r="C4133" s="5">
        <v>86612</v>
      </c>
      <c r="D4133" s="12">
        <v>22112.66</v>
      </c>
      <c r="E4133" s="27">
        <v>0.95288353599999998</v>
      </c>
      <c r="F4133" s="5" t="str">
        <f t="shared" si="64"/>
        <v>Not an Outlier</v>
      </c>
    </row>
    <row r="4134" spans="1:6" x14ac:dyDescent="0.25">
      <c r="A4134" s="12">
        <v>3011.44</v>
      </c>
      <c r="B4134" s="26">
        <v>43483</v>
      </c>
      <c r="C4134" s="5">
        <v>308730</v>
      </c>
      <c r="D4134" s="12">
        <v>12214.95</v>
      </c>
      <c r="E4134" s="27">
        <v>0.98936977100000001</v>
      </c>
      <c r="F4134" s="5" t="str">
        <f t="shared" si="64"/>
        <v>Not an Outlier</v>
      </c>
    </row>
    <row r="4135" spans="1:6" x14ac:dyDescent="0.25">
      <c r="A4135" s="12">
        <v>3012.42</v>
      </c>
      <c r="B4135" s="26">
        <v>43322</v>
      </c>
      <c r="C4135" s="5">
        <v>300389</v>
      </c>
      <c r="D4135" s="12">
        <v>9657.98</v>
      </c>
      <c r="E4135" s="27">
        <v>0.28571528600000001</v>
      </c>
      <c r="F4135" s="5" t="str">
        <f t="shared" si="64"/>
        <v>Not an Outlier</v>
      </c>
    </row>
    <row r="4136" spans="1:6" x14ac:dyDescent="0.25">
      <c r="A4136" s="12">
        <v>3012.58</v>
      </c>
      <c r="B4136" s="26">
        <v>43315</v>
      </c>
      <c r="C4136" s="5">
        <v>308731</v>
      </c>
      <c r="D4136" s="12">
        <v>13742.56</v>
      </c>
      <c r="E4136" s="27">
        <v>0.98684959400000005</v>
      </c>
      <c r="F4136" s="5" t="str">
        <f t="shared" si="64"/>
        <v>Not an Outlier</v>
      </c>
    </row>
    <row r="4137" spans="1:6" x14ac:dyDescent="0.25">
      <c r="A4137" s="12">
        <v>3013.83</v>
      </c>
      <c r="B4137" s="26">
        <v>43126</v>
      </c>
      <c r="C4137" s="5">
        <v>308731</v>
      </c>
      <c r="D4137" s="12">
        <v>13356.7</v>
      </c>
      <c r="E4137" s="27">
        <v>0.98749277099999999</v>
      </c>
      <c r="F4137" s="5" t="str">
        <f t="shared" si="64"/>
        <v>Not an Outlier</v>
      </c>
    </row>
    <row r="4138" spans="1:6" x14ac:dyDescent="0.25">
      <c r="A4138" s="12">
        <v>3014.26</v>
      </c>
      <c r="B4138" s="26">
        <v>42790</v>
      </c>
      <c r="C4138" s="5">
        <v>308984</v>
      </c>
      <c r="D4138" s="12">
        <v>19702.96</v>
      </c>
      <c r="E4138" s="27">
        <v>0.97144607699999996</v>
      </c>
      <c r="F4138" s="5" t="str">
        <f t="shared" si="64"/>
        <v>Not an Outlier</v>
      </c>
    </row>
    <row r="4139" spans="1:6" x14ac:dyDescent="0.25">
      <c r="A4139" s="12">
        <v>3014.34</v>
      </c>
      <c r="B4139" s="26">
        <v>43196</v>
      </c>
      <c r="C4139" s="5">
        <v>300378</v>
      </c>
      <c r="D4139" s="12">
        <v>21878.02</v>
      </c>
      <c r="E4139" s="27">
        <v>0.80113254199999995</v>
      </c>
      <c r="F4139" s="5" t="str">
        <f t="shared" si="64"/>
        <v>Not an Outlier</v>
      </c>
    </row>
    <row r="4140" spans="1:6" x14ac:dyDescent="0.25">
      <c r="A4140" s="12">
        <v>3014.89</v>
      </c>
      <c r="B4140" s="26">
        <v>43119</v>
      </c>
      <c r="C4140" s="5">
        <v>236505</v>
      </c>
      <c r="D4140" s="12">
        <v>25291.86</v>
      </c>
      <c r="E4140" s="27">
        <v>0.97365053899999998</v>
      </c>
      <c r="F4140" s="5" t="str">
        <f t="shared" si="64"/>
        <v>Not an Outlier</v>
      </c>
    </row>
    <row r="4141" spans="1:6" x14ac:dyDescent="0.25">
      <c r="A4141" s="12">
        <v>3016.75</v>
      </c>
      <c r="B4141" s="26">
        <v>43182</v>
      </c>
      <c r="C4141" s="5">
        <v>300377</v>
      </c>
      <c r="D4141" s="12">
        <v>22395.74</v>
      </c>
      <c r="E4141" s="27">
        <v>0.87485965099999996</v>
      </c>
      <c r="F4141" s="5" t="str">
        <f t="shared" si="64"/>
        <v>Not an Outlier</v>
      </c>
    </row>
    <row r="4142" spans="1:6" x14ac:dyDescent="0.25">
      <c r="A4142" s="12">
        <v>3017.98</v>
      </c>
      <c r="B4142" s="26">
        <v>42790</v>
      </c>
      <c r="C4142" s="5">
        <v>88278</v>
      </c>
      <c r="D4142" s="12">
        <v>41017.65</v>
      </c>
      <c r="E4142" s="27">
        <v>0.98183638299999998</v>
      </c>
      <c r="F4142" s="5" t="str">
        <f t="shared" si="64"/>
        <v>Not an Outlier</v>
      </c>
    </row>
    <row r="4143" spans="1:6" x14ac:dyDescent="0.25">
      <c r="A4143" s="12">
        <v>3018.07</v>
      </c>
      <c r="B4143" s="26">
        <v>42902</v>
      </c>
      <c r="C4143" s="5">
        <v>166753</v>
      </c>
      <c r="D4143" s="12">
        <v>48846.1</v>
      </c>
      <c r="E4143" s="27">
        <v>0.98063810200000001</v>
      </c>
      <c r="F4143" s="5" t="str">
        <f t="shared" si="64"/>
        <v>Not an Outlier</v>
      </c>
    </row>
    <row r="4144" spans="1:6" x14ac:dyDescent="0.25">
      <c r="A4144" s="12">
        <v>3018.5</v>
      </c>
      <c r="B4144" s="26">
        <v>42937</v>
      </c>
      <c r="C4144" s="5">
        <v>335504</v>
      </c>
      <c r="D4144" s="12">
        <v>24969</v>
      </c>
      <c r="E4144" s="27">
        <v>0.98452638199999998</v>
      </c>
      <c r="F4144" s="5" t="str">
        <f t="shared" si="64"/>
        <v>Not an Outlier</v>
      </c>
    </row>
    <row r="4145" spans="1:6" x14ac:dyDescent="0.25">
      <c r="A4145" s="12">
        <v>3019.03</v>
      </c>
      <c r="B4145" s="26">
        <v>43182</v>
      </c>
      <c r="C4145" s="5">
        <v>236506</v>
      </c>
      <c r="D4145" s="12">
        <v>26651.85</v>
      </c>
      <c r="E4145" s="27">
        <v>0.93275751299999998</v>
      </c>
      <c r="F4145" s="5" t="str">
        <f t="shared" si="64"/>
        <v>Not an Outlier</v>
      </c>
    </row>
    <row r="4146" spans="1:6" x14ac:dyDescent="0.25">
      <c r="A4146" s="12">
        <v>3021.43</v>
      </c>
      <c r="B4146" s="26">
        <v>42797</v>
      </c>
      <c r="C4146" s="5">
        <v>308965</v>
      </c>
      <c r="D4146" s="12">
        <v>20956.060000000001</v>
      </c>
      <c r="E4146" s="27">
        <v>0.99200495700000002</v>
      </c>
      <c r="F4146" s="5" t="str">
        <f t="shared" si="64"/>
        <v>Not an Outlier</v>
      </c>
    </row>
    <row r="4147" spans="1:6" x14ac:dyDescent="0.25">
      <c r="A4147" s="12">
        <v>3022.44</v>
      </c>
      <c r="B4147" s="26">
        <v>43105</v>
      </c>
      <c r="C4147" s="5">
        <v>236506</v>
      </c>
      <c r="D4147" s="12">
        <v>28722.75</v>
      </c>
      <c r="E4147" s="27">
        <v>0.97506217100000003</v>
      </c>
      <c r="F4147" s="5" t="str">
        <f t="shared" si="64"/>
        <v>Not an Outlier</v>
      </c>
    </row>
    <row r="4148" spans="1:6" x14ac:dyDescent="0.25">
      <c r="A4148" s="12">
        <v>3022.53</v>
      </c>
      <c r="B4148" s="26">
        <v>43322</v>
      </c>
      <c r="C4148" s="5">
        <v>86615</v>
      </c>
      <c r="D4148" s="12">
        <v>19264.66</v>
      </c>
      <c r="E4148" s="27">
        <v>1.0000009999999999</v>
      </c>
      <c r="F4148" s="5" t="str">
        <f t="shared" si="64"/>
        <v>Not an Outlier</v>
      </c>
    </row>
    <row r="4149" spans="1:6" x14ac:dyDescent="0.25">
      <c r="A4149" s="12">
        <v>3023</v>
      </c>
      <c r="B4149" s="26">
        <v>43217</v>
      </c>
      <c r="C4149" s="5">
        <v>87044</v>
      </c>
      <c r="D4149" s="12">
        <v>20183.46</v>
      </c>
      <c r="E4149" s="27">
        <v>0.85968312199999997</v>
      </c>
      <c r="F4149" s="5" t="str">
        <f t="shared" si="64"/>
        <v>Not an Outlier</v>
      </c>
    </row>
    <row r="4150" spans="1:6" x14ac:dyDescent="0.25">
      <c r="A4150" s="12">
        <v>3024.81</v>
      </c>
      <c r="B4150" s="26">
        <v>42846</v>
      </c>
      <c r="C4150" s="5">
        <v>88278</v>
      </c>
      <c r="D4150" s="12">
        <v>38703.67</v>
      </c>
      <c r="E4150" s="27">
        <v>0.97050303299999996</v>
      </c>
      <c r="F4150" s="5" t="str">
        <f t="shared" si="64"/>
        <v>Not an Outlier</v>
      </c>
    </row>
    <row r="4151" spans="1:6" x14ac:dyDescent="0.25">
      <c r="A4151" s="12">
        <v>3025.09</v>
      </c>
      <c r="B4151" s="26">
        <v>43245</v>
      </c>
      <c r="C4151" s="5">
        <v>308727</v>
      </c>
      <c r="D4151" s="12">
        <v>15293.18</v>
      </c>
      <c r="E4151" s="27">
        <v>0.98914484400000002</v>
      </c>
      <c r="F4151" s="5" t="str">
        <f t="shared" si="64"/>
        <v>Not an Outlier</v>
      </c>
    </row>
    <row r="4152" spans="1:6" x14ac:dyDescent="0.25">
      <c r="A4152" s="12">
        <v>3025.3</v>
      </c>
      <c r="B4152" s="26">
        <v>43301</v>
      </c>
      <c r="C4152" s="5">
        <v>300389</v>
      </c>
      <c r="D4152" s="12">
        <v>11333.82</v>
      </c>
      <c r="E4152" s="27">
        <v>9.9999999990000009E-7</v>
      </c>
      <c r="F4152" s="5" t="str">
        <f t="shared" si="64"/>
        <v>Not an Outlier</v>
      </c>
    </row>
    <row r="4153" spans="1:6" x14ac:dyDescent="0.25">
      <c r="A4153" s="12">
        <v>3025.99</v>
      </c>
      <c r="B4153" s="26">
        <v>43343</v>
      </c>
      <c r="C4153" s="5">
        <v>308730</v>
      </c>
      <c r="D4153" s="12">
        <v>10263.49</v>
      </c>
      <c r="E4153" s="27">
        <v>0.98497513599999997</v>
      </c>
      <c r="F4153" s="5" t="str">
        <f t="shared" si="64"/>
        <v>Not an Outlier</v>
      </c>
    </row>
    <row r="4154" spans="1:6" x14ac:dyDescent="0.25">
      <c r="A4154" s="12">
        <v>3026.02</v>
      </c>
      <c r="B4154" s="26">
        <v>43084</v>
      </c>
      <c r="C4154" s="5">
        <v>308731</v>
      </c>
      <c r="D4154" s="12">
        <v>14219.79</v>
      </c>
      <c r="E4154" s="27">
        <v>0.98222614799999997</v>
      </c>
      <c r="F4154" s="5" t="str">
        <f t="shared" si="64"/>
        <v>Not an Outlier</v>
      </c>
    </row>
    <row r="4155" spans="1:6" x14ac:dyDescent="0.25">
      <c r="A4155" s="12">
        <v>3026.52</v>
      </c>
      <c r="B4155" s="26">
        <v>43196</v>
      </c>
      <c r="C4155" s="5">
        <v>308731</v>
      </c>
      <c r="D4155" s="12">
        <v>13685.11</v>
      </c>
      <c r="E4155" s="27">
        <v>0.98758221599999996</v>
      </c>
      <c r="F4155" s="5" t="str">
        <f t="shared" si="64"/>
        <v>Not an Outlier</v>
      </c>
    </row>
    <row r="4156" spans="1:6" x14ac:dyDescent="0.25">
      <c r="A4156" s="12">
        <v>3026.94</v>
      </c>
      <c r="B4156" s="26">
        <v>43245</v>
      </c>
      <c r="C4156" s="5">
        <v>90266</v>
      </c>
      <c r="D4156" s="12">
        <v>26055.7</v>
      </c>
      <c r="E4156" s="27">
        <v>1.0000009999999999</v>
      </c>
      <c r="F4156" s="5" t="str">
        <f t="shared" si="64"/>
        <v>Not an Outlier</v>
      </c>
    </row>
    <row r="4157" spans="1:6" x14ac:dyDescent="0.25">
      <c r="A4157" s="12">
        <v>3027.61</v>
      </c>
      <c r="B4157" s="26">
        <v>42972</v>
      </c>
      <c r="C4157" s="5">
        <v>86215</v>
      </c>
      <c r="D4157" s="12">
        <v>20747.47</v>
      </c>
      <c r="E4157" s="27">
        <v>0.98282794799999995</v>
      </c>
      <c r="F4157" s="5" t="str">
        <f t="shared" si="64"/>
        <v>Not an Outlier</v>
      </c>
    </row>
    <row r="4158" spans="1:6" x14ac:dyDescent="0.25">
      <c r="A4158" s="12">
        <v>3028.72</v>
      </c>
      <c r="B4158" s="26">
        <v>43168</v>
      </c>
      <c r="C4158" s="5">
        <v>166753</v>
      </c>
      <c r="D4158" s="12">
        <v>36732.629999999997</v>
      </c>
      <c r="E4158" s="27">
        <v>0.96226515099999999</v>
      </c>
      <c r="F4158" s="5" t="str">
        <f t="shared" si="64"/>
        <v>Not an Outlier</v>
      </c>
    </row>
    <row r="4159" spans="1:6" x14ac:dyDescent="0.25">
      <c r="A4159" s="12">
        <v>3030.38</v>
      </c>
      <c r="B4159" s="26">
        <v>43336</v>
      </c>
      <c r="C4159" s="5">
        <v>308727</v>
      </c>
      <c r="D4159" s="12">
        <v>14621.5</v>
      </c>
      <c r="E4159" s="27">
        <v>0.98849352000000001</v>
      </c>
      <c r="F4159" s="5" t="str">
        <f t="shared" si="64"/>
        <v>Not an Outlier</v>
      </c>
    </row>
    <row r="4160" spans="1:6" x14ac:dyDescent="0.25">
      <c r="A4160" s="12">
        <v>3033.17</v>
      </c>
      <c r="B4160" s="26">
        <v>42797</v>
      </c>
      <c r="C4160" s="5">
        <v>308968</v>
      </c>
      <c r="D4160" s="12">
        <v>15161.88</v>
      </c>
      <c r="E4160" s="27">
        <v>0.98862518600000004</v>
      </c>
      <c r="F4160" s="5" t="str">
        <f t="shared" si="64"/>
        <v>Not an Outlier</v>
      </c>
    </row>
    <row r="4161" spans="1:6" x14ac:dyDescent="0.25">
      <c r="A4161" s="12">
        <v>3034.92</v>
      </c>
      <c r="B4161" s="26">
        <v>42923</v>
      </c>
      <c r="C4161" s="5">
        <v>88278</v>
      </c>
      <c r="D4161" s="12">
        <v>38912.089999999997</v>
      </c>
      <c r="E4161" s="27">
        <v>0.98082110600000005</v>
      </c>
      <c r="F4161" s="5" t="str">
        <f t="shared" si="64"/>
        <v>Not an Outlier</v>
      </c>
    </row>
    <row r="4162" spans="1:6" x14ac:dyDescent="0.25">
      <c r="A4162" s="12">
        <v>3035.06</v>
      </c>
      <c r="B4162" s="26">
        <v>43126</v>
      </c>
      <c r="C4162" s="5">
        <v>315872</v>
      </c>
      <c r="D4162" s="12">
        <v>28618.89</v>
      </c>
      <c r="E4162" s="27">
        <v>0.97616006499999997</v>
      </c>
      <c r="F4162" s="5" t="str">
        <f t="shared" ref="F4162:F4225" si="65">IF(OR(A4162&gt;$I$8,A4162&lt;$I$9), "Outlier", "Not an Outlier")</f>
        <v>Not an Outlier</v>
      </c>
    </row>
    <row r="4163" spans="1:6" x14ac:dyDescent="0.25">
      <c r="A4163" s="12">
        <v>3036.83</v>
      </c>
      <c r="B4163" s="26">
        <v>42944</v>
      </c>
      <c r="C4163" s="5">
        <v>236506</v>
      </c>
      <c r="D4163" s="12">
        <v>30690.27</v>
      </c>
      <c r="E4163" s="27">
        <v>0.98226180399999996</v>
      </c>
      <c r="F4163" s="5" t="str">
        <f t="shared" si="65"/>
        <v>Not an Outlier</v>
      </c>
    </row>
    <row r="4164" spans="1:6" x14ac:dyDescent="0.25">
      <c r="A4164" s="12">
        <v>3037.39</v>
      </c>
      <c r="B4164" s="26">
        <v>43119</v>
      </c>
      <c r="C4164" s="5">
        <v>308731</v>
      </c>
      <c r="D4164" s="12">
        <v>13512.6</v>
      </c>
      <c r="E4164" s="27">
        <v>0.98708131600000004</v>
      </c>
      <c r="F4164" s="5" t="str">
        <f t="shared" si="65"/>
        <v>Not an Outlier</v>
      </c>
    </row>
    <row r="4165" spans="1:6" x14ac:dyDescent="0.25">
      <c r="A4165" s="12">
        <v>3038.06</v>
      </c>
      <c r="B4165" s="26">
        <v>43021</v>
      </c>
      <c r="C4165" s="5">
        <v>166753</v>
      </c>
      <c r="D4165" s="12">
        <v>42127.13</v>
      </c>
      <c r="E4165" s="27">
        <v>0.96868271900000003</v>
      </c>
      <c r="F4165" s="5" t="str">
        <f t="shared" si="65"/>
        <v>Not an Outlier</v>
      </c>
    </row>
    <row r="4166" spans="1:6" x14ac:dyDescent="0.25">
      <c r="A4166" s="12">
        <v>3038.21</v>
      </c>
      <c r="B4166" s="26">
        <v>42930</v>
      </c>
      <c r="C4166" s="5">
        <v>86215</v>
      </c>
      <c r="D4166" s="12">
        <v>21417.94</v>
      </c>
      <c r="E4166" s="27">
        <v>0.98801760699999996</v>
      </c>
      <c r="F4166" s="5" t="str">
        <f t="shared" si="65"/>
        <v>Not an Outlier</v>
      </c>
    </row>
    <row r="4167" spans="1:6" x14ac:dyDescent="0.25">
      <c r="A4167" s="12">
        <v>3038.7</v>
      </c>
      <c r="B4167" s="26">
        <v>43056</v>
      </c>
      <c r="C4167" s="5">
        <v>236506</v>
      </c>
      <c r="D4167" s="12">
        <v>28432.35</v>
      </c>
      <c r="E4167" s="27">
        <v>0.96408132400000002</v>
      </c>
      <c r="F4167" s="5" t="str">
        <f t="shared" si="65"/>
        <v>Not an Outlier</v>
      </c>
    </row>
    <row r="4168" spans="1:6" x14ac:dyDescent="0.25">
      <c r="A4168" s="12">
        <v>3039.21</v>
      </c>
      <c r="B4168" s="26">
        <v>43231</v>
      </c>
      <c r="C4168" s="5">
        <v>315866</v>
      </c>
      <c r="D4168" s="12">
        <v>14125.19</v>
      </c>
      <c r="E4168" s="27">
        <v>0.77455604300000003</v>
      </c>
      <c r="F4168" s="5" t="str">
        <f t="shared" si="65"/>
        <v>Not an Outlier</v>
      </c>
    </row>
    <row r="4169" spans="1:6" x14ac:dyDescent="0.25">
      <c r="A4169" s="12">
        <v>3040.87</v>
      </c>
      <c r="B4169" s="26">
        <v>43238</v>
      </c>
      <c r="C4169" s="5">
        <v>300377</v>
      </c>
      <c r="D4169" s="12">
        <v>14515.14</v>
      </c>
      <c r="E4169" s="27">
        <v>1.0000009999999999</v>
      </c>
      <c r="F4169" s="5" t="str">
        <f t="shared" si="65"/>
        <v>Not an Outlier</v>
      </c>
    </row>
    <row r="4170" spans="1:6" x14ac:dyDescent="0.25">
      <c r="A4170" s="12">
        <v>3040.97</v>
      </c>
      <c r="B4170" s="26">
        <v>42895</v>
      </c>
      <c r="C4170" s="5">
        <v>236506</v>
      </c>
      <c r="D4170" s="12">
        <v>31713.11</v>
      </c>
      <c r="E4170" s="27">
        <v>0.98394963599999996</v>
      </c>
      <c r="F4170" s="5" t="str">
        <f t="shared" si="65"/>
        <v>Not an Outlier</v>
      </c>
    </row>
    <row r="4171" spans="1:6" x14ac:dyDescent="0.25">
      <c r="A4171" s="12">
        <v>3042.12</v>
      </c>
      <c r="B4171" s="26">
        <v>43112</v>
      </c>
      <c r="C4171" s="5">
        <v>308862</v>
      </c>
      <c r="D4171" s="12">
        <v>9176.91</v>
      </c>
      <c r="E4171" s="27">
        <v>0.96566271000000004</v>
      </c>
      <c r="F4171" s="5" t="str">
        <f t="shared" si="65"/>
        <v>Not an Outlier</v>
      </c>
    </row>
    <row r="4172" spans="1:6" x14ac:dyDescent="0.25">
      <c r="A4172" s="12">
        <v>3042.58</v>
      </c>
      <c r="B4172" s="26">
        <v>42860</v>
      </c>
      <c r="C4172" s="5">
        <v>166753</v>
      </c>
      <c r="D4172" s="12">
        <v>48685.52</v>
      </c>
      <c r="E4172" s="27">
        <v>0.98365364499999997</v>
      </c>
      <c r="F4172" s="5" t="str">
        <f t="shared" si="65"/>
        <v>Not an Outlier</v>
      </c>
    </row>
    <row r="4173" spans="1:6" x14ac:dyDescent="0.25">
      <c r="A4173" s="12">
        <v>3042.88</v>
      </c>
      <c r="B4173" s="26">
        <v>42888</v>
      </c>
      <c r="C4173" s="5">
        <v>86612</v>
      </c>
      <c r="D4173" s="12">
        <v>21768.720000000001</v>
      </c>
      <c r="E4173" s="27">
        <v>0.95798419300000004</v>
      </c>
      <c r="F4173" s="5" t="str">
        <f t="shared" si="65"/>
        <v>Not an Outlier</v>
      </c>
    </row>
    <row r="4174" spans="1:6" x14ac:dyDescent="0.25">
      <c r="A4174" s="12">
        <v>3043.2</v>
      </c>
      <c r="B4174" s="26">
        <v>43091</v>
      </c>
      <c r="C4174" s="5">
        <v>86612</v>
      </c>
      <c r="D4174" s="12">
        <v>22977.8</v>
      </c>
      <c r="E4174" s="27">
        <v>0.97054494899999999</v>
      </c>
      <c r="F4174" s="5" t="str">
        <f t="shared" si="65"/>
        <v>Not an Outlier</v>
      </c>
    </row>
    <row r="4175" spans="1:6" x14ac:dyDescent="0.25">
      <c r="A4175" s="12">
        <v>3043.21</v>
      </c>
      <c r="B4175" s="26">
        <v>43070</v>
      </c>
      <c r="C4175" s="5">
        <v>86999</v>
      </c>
      <c r="D4175" s="12">
        <v>33066.39</v>
      </c>
      <c r="E4175" s="27">
        <v>0.97774734600000002</v>
      </c>
      <c r="F4175" s="5" t="str">
        <f t="shared" si="65"/>
        <v>Not an Outlier</v>
      </c>
    </row>
    <row r="4176" spans="1:6" x14ac:dyDescent="0.25">
      <c r="A4176" s="12">
        <v>3043.29</v>
      </c>
      <c r="B4176" s="26">
        <v>43147</v>
      </c>
      <c r="C4176" s="5">
        <v>308862</v>
      </c>
      <c r="D4176" s="12">
        <v>9100.4699999999993</v>
      </c>
      <c r="E4176" s="27">
        <v>0.952217749</v>
      </c>
      <c r="F4176" s="5" t="str">
        <f t="shared" si="65"/>
        <v>Not an Outlier</v>
      </c>
    </row>
    <row r="4177" spans="1:6" x14ac:dyDescent="0.25">
      <c r="A4177" s="12">
        <v>3043.41</v>
      </c>
      <c r="B4177" s="26">
        <v>43224</v>
      </c>
      <c r="C4177" s="5">
        <v>308727</v>
      </c>
      <c r="D4177" s="12">
        <v>14796.48</v>
      </c>
      <c r="E4177" s="27">
        <v>0.98865138200000002</v>
      </c>
      <c r="F4177" s="5" t="str">
        <f t="shared" si="65"/>
        <v>Not an Outlier</v>
      </c>
    </row>
    <row r="4178" spans="1:6" x14ac:dyDescent="0.25">
      <c r="A4178" s="12">
        <v>3043.73</v>
      </c>
      <c r="B4178" s="26">
        <v>43217</v>
      </c>
      <c r="C4178" s="5">
        <v>308727</v>
      </c>
      <c r="D4178" s="12">
        <v>14841.96</v>
      </c>
      <c r="E4178" s="27">
        <v>0.98856913899999999</v>
      </c>
      <c r="F4178" s="5" t="str">
        <f t="shared" si="65"/>
        <v>Not an Outlier</v>
      </c>
    </row>
    <row r="4179" spans="1:6" x14ac:dyDescent="0.25">
      <c r="A4179" s="12">
        <v>3044.66</v>
      </c>
      <c r="B4179" s="26">
        <v>43329</v>
      </c>
      <c r="C4179" s="5">
        <v>300389</v>
      </c>
      <c r="D4179" s="12">
        <v>9048.33</v>
      </c>
      <c r="E4179" s="27">
        <v>9.9999999990000009E-7</v>
      </c>
      <c r="F4179" s="5" t="str">
        <f t="shared" si="65"/>
        <v>Not an Outlier</v>
      </c>
    </row>
    <row r="4180" spans="1:6" x14ac:dyDescent="0.25">
      <c r="A4180" s="12">
        <v>3045.09</v>
      </c>
      <c r="B4180" s="26">
        <v>43287</v>
      </c>
      <c r="C4180" s="5">
        <v>315866</v>
      </c>
      <c r="D4180" s="12">
        <v>9973.56</v>
      </c>
      <c r="E4180" s="27">
        <v>1.0000009999999999</v>
      </c>
      <c r="F4180" s="5" t="str">
        <f t="shared" si="65"/>
        <v>Not an Outlier</v>
      </c>
    </row>
    <row r="4181" spans="1:6" x14ac:dyDescent="0.25">
      <c r="A4181" s="12">
        <v>3047.22</v>
      </c>
      <c r="B4181" s="26">
        <v>43133</v>
      </c>
      <c r="C4181" s="5">
        <v>308862</v>
      </c>
      <c r="D4181" s="12">
        <v>8699.99</v>
      </c>
      <c r="E4181" s="27">
        <v>0.96533411400000002</v>
      </c>
      <c r="F4181" s="5" t="str">
        <f t="shared" si="65"/>
        <v>Not an Outlier</v>
      </c>
    </row>
    <row r="4182" spans="1:6" x14ac:dyDescent="0.25">
      <c r="A4182" s="12">
        <v>3048.51</v>
      </c>
      <c r="B4182" s="26">
        <v>43168</v>
      </c>
      <c r="C4182" s="5">
        <v>308966</v>
      </c>
      <c r="D4182" s="12">
        <v>17688.59</v>
      </c>
      <c r="E4182" s="27">
        <v>0.97161009200000004</v>
      </c>
      <c r="F4182" s="5" t="str">
        <f t="shared" si="65"/>
        <v>Not an Outlier</v>
      </c>
    </row>
    <row r="4183" spans="1:6" x14ac:dyDescent="0.25">
      <c r="A4183" s="12">
        <v>3048.51</v>
      </c>
      <c r="B4183" s="26">
        <v>42909</v>
      </c>
      <c r="C4183" s="5">
        <v>86612</v>
      </c>
      <c r="D4183" s="12">
        <v>23579.58</v>
      </c>
      <c r="E4183" s="27">
        <v>0.97754181299999998</v>
      </c>
      <c r="F4183" s="5" t="str">
        <f t="shared" si="65"/>
        <v>Not an Outlier</v>
      </c>
    </row>
    <row r="4184" spans="1:6" x14ac:dyDescent="0.25">
      <c r="A4184" s="12">
        <v>3048.52</v>
      </c>
      <c r="B4184" s="26">
        <v>43329</v>
      </c>
      <c r="C4184" s="5">
        <v>308727</v>
      </c>
      <c r="D4184" s="12">
        <v>14698.12</v>
      </c>
      <c r="E4184" s="27">
        <v>0.98684851299999998</v>
      </c>
      <c r="F4184" s="5" t="str">
        <f t="shared" si="65"/>
        <v>Not an Outlier</v>
      </c>
    </row>
    <row r="4185" spans="1:6" x14ac:dyDescent="0.25">
      <c r="A4185" s="12">
        <v>3050.1</v>
      </c>
      <c r="B4185" s="26">
        <v>42874</v>
      </c>
      <c r="C4185" s="5">
        <v>308731</v>
      </c>
      <c r="D4185" s="12">
        <v>14299.1</v>
      </c>
      <c r="E4185" s="27">
        <v>0.98868803599999999</v>
      </c>
      <c r="F4185" s="5" t="str">
        <f t="shared" si="65"/>
        <v>Not an Outlier</v>
      </c>
    </row>
    <row r="4186" spans="1:6" x14ac:dyDescent="0.25">
      <c r="A4186" s="12">
        <v>3050.68</v>
      </c>
      <c r="B4186" s="26">
        <v>42874</v>
      </c>
      <c r="C4186" s="5">
        <v>86215</v>
      </c>
      <c r="D4186" s="12">
        <v>19029.689999999999</v>
      </c>
      <c r="E4186" s="27">
        <v>0.97743466999999995</v>
      </c>
      <c r="F4186" s="5" t="str">
        <f t="shared" si="65"/>
        <v>Not an Outlier</v>
      </c>
    </row>
    <row r="4187" spans="1:6" x14ac:dyDescent="0.25">
      <c r="A4187" s="12">
        <v>3051.41</v>
      </c>
      <c r="B4187" s="26">
        <v>42944</v>
      </c>
      <c r="C4187" s="5">
        <v>335504</v>
      </c>
      <c r="D4187" s="12">
        <v>24971.62</v>
      </c>
      <c r="E4187" s="27">
        <v>0.98179001700000001</v>
      </c>
      <c r="F4187" s="5" t="str">
        <f t="shared" si="65"/>
        <v>Not an Outlier</v>
      </c>
    </row>
    <row r="4188" spans="1:6" x14ac:dyDescent="0.25">
      <c r="A4188" s="12">
        <v>3052.11</v>
      </c>
      <c r="B4188" s="26">
        <v>42867</v>
      </c>
      <c r="C4188" s="5">
        <v>86612</v>
      </c>
      <c r="D4188" s="12">
        <v>20077.900000000001</v>
      </c>
      <c r="E4188" s="27">
        <v>0.95345204299999997</v>
      </c>
      <c r="F4188" s="5" t="str">
        <f t="shared" si="65"/>
        <v>Not an Outlier</v>
      </c>
    </row>
    <row r="4189" spans="1:6" x14ac:dyDescent="0.25">
      <c r="A4189" s="12">
        <v>3052.98</v>
      </c>
      <c r="B4189" s="26">
        <v>42790</v>
      </c>
      <c r="C4189" s="5">
        <v>236506</v>
      </c>
      <c r="D4189" s="12">
        <v>31354.11</v>
      </c>
      <c r="E4189" s="27">
        <v>0.981671446</v>
      </c>
      <c r="F4189" s="5" t="str">
        <f t="shared" si="65"/>
        <v>Not an Outlier</v>
      </c>
    </row>
    <row r="4190" spans="1:6" x14ac:dyDescent="0.25">
      <c r="A4190" s="12">
        <v>3054.1</v>
      </c>
      <c r="B4190" s="26">
        <v>42902</v>
      </c>
      <c r="C4190" s="5">
        <v>335504</v>
      </c>
      <c r="D4190" s="12">
        <v>26649.3</v>
      </c>
      <c r="E4190" s="27">
        <v>0.98310304900000001</v>
      </c>
      <c r="F4190" s="5" t="str">
        <f t="shared" si="65"/>
        <v>Not an Outlier</v>
      </c>
    </row>
    <row r="4191" spans="1:6" x14ac:dyDescent="0.25">
      <c r="A4191" s="12">
        <v>3054.32</v>
      </c>
      <c r="B4191" s="26">
        <v>43245</v>
      </c>
      <c r="C4191" s="5">
        <v>87044</v>
      </c>
      <c r="D4191" s="12">
        <v>16196.21</v>
      </c>
      <c r="E4191" s="27">
        <v>1.0000009999999999</v>
      </c>
      <c r="F4191" s="5" t="str">
        <f t="shared" si="65"/>
        <v>Not an Outlier</v>
      </c>
    </row>
    <row r="4192" spans="1:6" x14ac:dyDescent="0.25">
      <c r="A4192" s="12">
        <v>3054.99</v>
      </c>
      <c r="B4192" s="26">
        <v>43231</v>
      </c>
      <c r="C4192" s="5">
        <v>87044</v>
      </c>
      <c r="D4192" s="12">
        <v>18086.36</v>
      </c>
      <c r="E4192" s="27">
        <v>0.80216635400000003</v>
      </c>
      <c r="F4192" s="5" t="str">
        <f t="shared" si="65"/>
        <v>Not an Outlier</v>
      </c>
    </row>
    <row r="4193" spans="1:6" x14ac:dyDescent="0.25">
      <c r="A4193" s="12">
        <v>3054.99</v>
      </c>
      <c r="B4193" s="26">
        <v>43252</v>
      </c>
      <c r="C4193" s="5">
        <v>87044</v>
      </c>
      <c r="D4193" s="12">
        <v>15242.69</v>
      </c>
      <c r="E4193" s="27">
        <v>1.0000009999999999</v>
      </c>
      <c r="F4193" s="5" t="str">
        <f t="shared" si="65"/>
        <v>Not an Outlier</v>
      </c>
    </row>
    <row r="4194" spans="1:6" x14ac:dyDescent="0.25">
      <c r="A4194" s="12">
        <v>3055.11</v>
      </c>
      <c r="B4194" s="26">
        <v>42888</v>
      </c>
      <c r="C4194" s="5">
        <v>88278</v>
      </c>
      <c r="D4194" s="12">
        <v>39828.43</v>
      </c>
      <c r="E4194" s="27">
        <v>0.97882297200000001</v>
      </c>
      <c r="F4194" s="5" t="str">
        <f t="shared" si="65"/>
        <v>Not an Outlier</v>
      </c>
    </row>
    <row r="4195" spans="1:6" x14ac:dyDescent="0.25">
      <c r="A4195" s="12">
        <v>3055.19</v>
      </c>
      <c r="B4195" s="26">
        <v>42860</v>
      </c>
      <c r="C4195" s="5">
        <v>88278</v>
      </c>
      <c r="D4195" s="12">
        <v>38010.54</v>
      </c>
      <c r="E4195" s="27">
        <v>0.97901206200000002</v>
      </c>
      <c r="F4195" s="5" t="str">
        <f t="shared" si="65"/>
        <v>Not an Outlier</v>
      </c>
    </row>
    <row r="4196" spans="1:6" x14ac:dyDescent="0.25">
      <c r="A4196" s="12">
        <v>3057.02</v>
      </c>
      <c r="B4196" s="26">
        <v>43441</v>
      </c>
      <c r="C4196" s="5">
        <v>308862</v>
      </c>
      <c r="D4196" s="12">
        <v>9969.64</v>
      </c>
      <c r="E4196" s="27">
        <v>0.971213875</v>
      </c>
      <c r="F4196" s="5" t="str">
        <f t="shared" si="65"/>
        <v>Not an Outlier</v>
      </c>
    </row>
    <row r="4197" spans="1:6" x14ac:dyDescent="0.25">
      <c r="A4197" s="12">
        <v>3057.66</v>
      </c>
      <c r="B4197" s="26">
        <v>43224</v>
      </c>
      <c r="C4197" s="5">
        <v>90266</v>
      </c>
      <c r="D4197" s="12">
        <v>28233.279999999999</v>
      </c>
      <c r="E4197" s="27">
        <v>1.0000009999999999</v>
      </c>
      <c r="F4197" s="5" t="str">
        <f t="shared" si="65"/>
        <v>Not an Outlier</v>
      </c>
    </row>
    <row r="4198" spans="1:6" x14ac:dyDescent="0.25">
      <c r="A4198" s="12">
        <v>3057.66</v>
      </c>
      <c r="B4198" s="26">
        <v>43049</v>
      </c>
      <c r="C4198" s="5">
        <v>335504</v>
      </c>
      <c r="D4198" s="12">
        <v>22883.71</v>
      </c>
      <c r="E4198" s="27">
        <v>0.95907690800000001</v>
      </c>
      <c r="F4198" s="5" t="str">
        <f t="shared" si="65"/>
        <v>Not an Outlier</v>
      </c>
    </row>
    <row r="4199" spans="1:6" x14ac:dyDescent="0.25">
      <c r="A4199" s="12">
        <v>3059.81</v>
      </c>
      <c r="B4199" s="26">
        <v>43147</v>
      </c>
      <c r="C4199" s="5">
        <v>236505</v>
      </c>
      <c r="D4199" s="12">
        <v>23952.9</v>
      </c>
      <c r="E4199" s="27">
        <v>0.96642627999999997</v>
      </c>
      <c r="F4199" s="5" t="str">
        <f t="shared" si="65"/>
        <v>Not an Outlier</v>
      </c>
    </row>
    <row r="4200" spans="1:6" x14ac:dyDescent="0.25">
      <c r="A4200" s="12">
        <v>3060.08</v>
      </c>
      <c r="B4200" s="26">
        <v>43147</v>
      </c>
      <c r="C4200" s="5">
        <v>315866</v>
      </c>
      <c r="D4200" s="12">
        <v>21848.67</v>
      </c>
      <c r="E4200" s="27">
        <v>0.97297397299999999</v>
      </c>
      <c r="F4200" s="5" t="str">
        <f t="shared" si="65"/>
        <v>Not an Outlier</v>
      </c>
    </row>
    <row r="4201" spans="1:6" x14ac:dyDescent="0.25">
      <c r="A4201" s="12">
        <v>3061.02</v>
      </c>
      <c r="B4201" s="26">
        <v>42909</v>
      </c>
      <c r="C4201" s="5">
        <v>308984</v>
      </c>
      <c r="D4201" s="12">
        <v>17963.990000000002</v>
      </c>
      <c r="E4201" s="27">
        <v>0.94418896399999996</v>
      </c>
      <c r="F4201" s="5" t="str">
        <f t="shared" si="65"/>
        <v>Not an Outlier</v>
      </c>
    </row>
    <row r="4202" spans="1:6" x14ac:dyDescent="0.25">
      <c r="A4202" s="12">
        <v>3061.11</v>
      </c>
      <c r="B4202" s="26">
        <v>43049</v>
      </c>
      <c r="C4202" s="5">
        <v>88278</v>
      </c>
      <c r="D4202" s="12">
        <v>35857.519999999997</v>
      </c>
      <c r="E4202" s="27">
        <v>0.96006142900000002</v>
      </c>
      <c r="F4202" s="5" t="str">
        <f t="shared" si="65"/>
        <v>Not an Outlier</v>
      </c>
    </row>
    <row r="4203" spans="1:6" x14ac:dyDescent="0.25">
      <c r="A4203" s="12">
        <v>3061.72</v>
      </c>
      <c r="B4203" s="26">
        <v>42797</v>
      </c>
      <c r="C4203" s="5">
        <v>86215</v>
      </c>
      <c r="D4203" s="12">
        <v>21722.33</v>
      </c>
      <c r="E4203" s="27">
        <v>0.988285203</v>
      </c>
      <c r="F4203" s="5" t="str">
        <f t="shared" si="65"/>
        <v>Not an Outlier</v>
      </c>
    </row>
    <row r="4204" spans="1:6" x14ac:dyDescent="0.25">
      <c r="A4204" s="12">
        <v>3063.1</v>
      </c>
      <c r="B4204" s="26">
        <v>43308</v>
      </c>
      <c r="C4204" s="5">
        <v>300389</v>
      </c>
      <c r="D4204" s="12">
        <v>10725.38</v>
      </c>
      <c r="E4204" s="27">
        <v>9.9999999990000009E-7</v>
      </c>
      <c r="F4204" s="5" t="str">
        <f t="shared" si="65"/>
        <v>Not an Outlier</v>
      </c>
    </row>
    <row r="4205" spans="1:6" x14ac:dyDescent="0.25">
      <c r="A4205" s="12">
        <v>3064.2</v>
      </c>
      <c r="B4205" s="26">
        <v>43252</v>
      </c>
      <c r="C4205" s="5">
        <v>236506</v>
      </c>
      <c r="D4205" s="12">
        <v>21657.93</v>
      </c>
      <c r="E4205" s="27">
        <v>0.85714385699999995</v>
      </c>
      <c r="F4205" s="5" t="str">
        <f t="shared" si="65"/>
        <v>Not an Outlier</v>
      </c>
    </row>
    <row r="4206" spans="1:6" x14ac:dyDescent="0.25">
      <c r="A4206" s="12">
        <v>3064.22</v>
      </c>
      <c r="B4206" s="26">
        <v>42818</v>
      </c>
      <c r="C4206" s="5">
        <v>86215</v>
      </c>
      <c r="D4206" s="12">
        <v>20553.849999999999</v>
      </c>
      <c r="E4206" s="27">
        <v>0.98668655199999999</v>
      </c>
      <c r="F4206" s="5" t="str">
        <f t="shared" si="65"/>
        <v>Not an Outlier</v>
      </c>
    </row>
    <row r="4207" spans="1:6" x14ac:dyDescent="0.25">
      <c r="A4207" s="12">
        <v>3064.24</v>
      </c>
      <c r="B4207" s="26">
        <v>42881</v>
      </c>
      <c r="C4207" s="5">
        <v>308984</v>
      </c>
      <c r="D4207" s="12">
        <v>17959.060000000001</v>
      </c>
      <c r="E4207" s="27">
        <v>0.95216200299999998</v>
      </c>
      <c r="F4207" s="5" t="str">
        <f t="shared" si="65"/>
        <v>Not an Outlier</v>
      </c>
    </row>
    <row r="4208" spans="1:6" x14ac:dyDescent="0.25">
      <c r="A4208" s="12">
        <v>3064.54</v>
      </c>
      <c r="B4208" s="26">
        <v>43420</v>
      </c>
      <c r="C4208" s="5">
        <v>308727</v>
      </c>
      <c r="D4208" s="12">
        <v>14784.27</v>
      </c>
      <c r="E4208" s="27">
        <v>0.98785356700000004</v>
      </c>
      <c r="F4208" s="5" t="str">
        <f t="shared" si="65"/>
        <v>Not an Outlier</v>
      </c>
    </row>
    <row r="4209" spans="1:6" x14ac:dyDescent="0.25">
      <c r="A4209" s="12">
        <v>3065.02</v>
      </c>
      <c r="B4209" s="26">
        <v>43224</v>
      </c>
      <c r="C4209" s="5">
        <v>86606</v>
      </c>
      <c r="D4209" s="12">
        <v>7394.5</v>
      </c>
      <c r="E4209" s="27">
        <v>1.0000009999999999</v>
      </c>
      <c r="F4209" s="5" t="str">
        <f t="shared" si="65"/>
        <v>Not an Outlier</v>
      </c>
    </row>
    <row r="4210" spans="1:6" x14ac:dyDescent="0.25">
      <c r="A4210" s="12">
        <v>3066.34</v>
      </c>
      <c r="B4210" s="26">
        <v>43133</v>
      </c>
      <c r="C4210" s="5">
        <v>308731</v>
      </c>
      <c r="D4210" s="12">
        <v>13293.65</v>
      </c>
      <c r="E4210" s="27">
        <v>0.99168961099999997</v>
      </c>
      <c r="F4210" s="5" t="str">
        <f t="shared" si="65"/>
        <v>Not an Outlier</v>
      </c>
    </row>
    <row r="4211" spans="1:6" x14ac:dyDescent="0.25">
      <c r="A4211" s="12">
        <v>3066.49</v>
      </c>
      <c r="B4211" s="26">
        <v>43077</v>
      </c>
      <c r="C4211" s="5">
        <v>308731</v>
      </c>
      <c r="D4211" s="12">
        <v>14395.13</v>
      </c>
      <c r="E4211" s="27">
        <v>0.99160386499999997</v>
      </c>
      <c r="F4211" s="5" t="str">
        <f t="shared" si="65"/>
        <v>Not an Outlier</v>
      </c>
    </row>
    <row r="4212" spans="1:6" x14ac:dyDescent="0.25">
      <c r="A4212" s="12">
        <v>3067.37</v>
      </c>
      <c r="B4212" s="26">
        <v>43266</v>
      </c>
      <c r="C4212" s="5">
        <v>86999</v>
      </c>
      <c r="D4212" s="12">
        <v>22419.25</v>
      </c>
      <c r="E4212" s="27">
        <v>1.0000009999999999</v>
      </c>
      <c r="F4212" s="5" t="str">
        <f t="shared" si="65"/>
        <v>Not an Outlier</v>
      </c>
    </row>
    <row r="4213" spans="1:6" x14ac:dyDescent="0.25">
      <c r="A4213" s="12">
        <v>3068.75</v>
      </c>
      <c r="B4213" s="26">
        <v>42832</v>
      </c>
      <c r="C4213" s="5">
        <v>308984</v>
      </c>
      <c r="D4213" s="12">
        <v>18365.86</v>
      </c>
      <c r="E4213" s="27">
        <v>0.95865413200000005</v>
      </c>
      <c r="F4213" s="5" t="str">
        <f t="shared" si="65"/>
        <v>Not an Outlier</v>
      </c>
    </row>
    <row r="4214" spans="1:6" x14ac:dyDescent="0.25">
      <c r="A4214" s="12">
        <v>3069.05</v>
      </c>
      <c r="B4214" s="26">
        <v>43287</v>
      </c>
      <c r="C4214" s="5">
        <v>335504</v>
      </c>
      <c r="D4214" s="12">
        <v>15241.36</v>
      </c>
      <c r="E4214" s="27">
        <v>9.9999999990000009E-7</v>
      </c>
      <c r="F4214" s="5" t="str">
        <f t="shared" si="65"/>
        <v>Not an Outlier</v>
      </c>
    </row>
    <row r="4215" spans="1:6" x14ac:dyDescent="0.25">
      <c r="A4215" s="12">
        <v>3071.88</v>
      </c>
      <c r="B4215" s="26">
        <v>43161</v>
      </c>
      <c r="C4215" s="5">
        <v>166753</v>
      </c>
      <c r="D4215" s="12">
        <v>37319.21</v>
      </c>
      <c r="E4215" s="27">
        <v>0.96599726799999996</v>
      </c>
      <c r="F4215" s="5" t="str">
        <f t="shared" si="65"/>
        <v>Not an Outlier</v>
      </c>
    </row>
    <row r="4216" spans="1:6" x14ac:dyDescent="0.25">
      <c r="A4216" s="12">
        <v>3072.53</v>
      </c>
      <c r="B4216" s="26">
        <v>43420</v>
      </c>
      <c r="C4216" s="5">
        <v>308862</v>
      </c>
      <c r="D4216" s="12">
        <v>8595.5499999999993</v>
      </c>
      <c r="E4216" s="27">
        <v>0.94773619200000003</v>
      </c>
      <c r="F4216" s="5" t="str">
        <f t="shared" si="65"/>
        <v>Not an Outlier</v>
      </c>
    </row>
    <row r="4217" spans="1:6" x14ac:dyDescent="0.25">
      <c r="A4217" s="12">
        <v>3073.51</v>
      </c>
      <c r="B4217" s="26">
        <v>43301</v>
      </c>
      <c r="C4217" s="5">
        <v>308984</v>
      </c>
      <c r="D4217" s="12">
        <v>17720.560000000001</v>
      </c>
      <c r="E4217" s="27">
        <v>0.96154578199999996</v>
      </c>
      <c r="F4217" s="5" t="str">
        <f t="shared" si="65"/>
        <v>Not an Outlier</v>
      </c>
    </row>
    <row r="4218" spans="1:6" x14ac:dyDescent="0.25">
      <c r="A4218" s="12">
        <v>3073.55</v>
      </c>
      <c r="B4218" s="26">
        <v>43056</v>
      </c>
      <c r="C4218" s="5">
        <v>86594</v>
      </c>
      <c r="D4218" s="12">
        <v>39980.53</v>
      </c>
      <c r="E4218" s="27">
        <v>0.96535547899999996</v>
      </c>
      <c r="F4218" s="5" t="str">
        <f t="shared" si="65"/>
        <v>Not an Outlier</v>
      </c>
    </row>
    <row r="4219" spans="1:6" x14ac:dyDescent="0.25">
      <c r="A4219" s="12">
        <v>3073.63</v>
      </c>
      <c r="B4219" s="26">
        <v>43049</v>
      </c>
      <c r="C4219" s="5">
        <v>86215</v>
      </c>
      <c r="D4219" s="12">
        <v>18760.05</v>
      </c>
      <c r="E4219" s="27">
        <v>0.97152386700000004</v>
      </c>
      <c r="F4219" s="5" t="str">
        <f t="shared" si="65"/>
        <v>Not an Outlier</v>
      </c>
    </row>
    <row r="4220" spans="1:6" x14ac:dyDescent="0.25">
      <c r="A4220" s="12">
        <v>3073.83</v>
      </c>
      <c r="B4220" s="26">
        <v>42937</v>
      </c>
      <c r="C4220" s="5">
        <v>86999</v>
      </c>
      <c r="D4220" s="12">
        <v>34802.92</v>
      </c>
      <c r="E4220" s="27">
        <v>0.98800968700000003</v>
      </c>
      <c r="F4220" s="5" t="str">
        <f t="shared" si="65"/>
        <v>Not an Outlier</v>
      </c>
    </row>
    <row r="4221" spans="1:6" x14ac:dyDescent="0.25">
      <c r="A4221" s="12">
        <v>3076.21</v>
      </c>
      <c r="B4221" s="26">
        <v>43343</v>
      </c>
      <c r="C4221" s="5">
        <v>308727</v>
      </c>
      <c r="D4221" s="12">
        <v>14639.45</v>
      </c>
      <c r="E4221" s="27">
        <v>0.98857289800000003</v>
      </c>
      <c r="F4221" s="5" t="str">
        <f t="shared" si="65"/>
        <v>Not an Outlier</v>
      </c>
    </row>
    <row r="4222" spans="1:6" x14ac:dyDescent="0.25">
      <c r="A4222" s="12">
        <v>3078.12</v>
      </c>
      <c r="B4222" s="26">
        <v>43042</v>
      </c>
      <c r="C4222" s="5">
        <v>86612</v>
      </c>
      <c r="D4222" s="12">
        <v>19572.11</v>
      </c>
      <c r="E4222" s="27">
        <v>0.94908162200000001</v>
      </c>
      <c r="F4222" s="5" t="str">
        <f t="shared" si="65"/>
        <v>Not an Outlier</v>
      </c>
    </row>
    <row r="4223" spans="1:6" x14ac:dyDescent="0.25">
      <c r="A4223" s="12">
        <v>3078.3</v>
      </c>
      <c r="B4223" s="26">
        <v>42902</v>
      </c>
      <c r="C4223" s="5">
        <v>86215</v>
      </c>
      <c r="D4223" s="12">
        <v>21765.81</v>
      </c>
      <c r="E4223" s="27">
        <v>0.98564919200000001</v>
      </c>
      <c r="F4223" s="5" t="str">
        <f t="shared" si="65"/>
        <v>Not an Outlier</v>
      </c>
    </row>
    <row r="4224" spans="1:6" x14ac:dyDescent="0.25">
      <c r="A4224" s="12">
        <v>3078.75</v>
      </c>
      <c r="B4224" s="26">
        <v>43322</v>
      </c>
      <c r="C4224" s="5">
        <v>236506</v>
      </c>
      <c r="D4224" s="12">
        <v>16740.48</v>
      </c>
      <c r="E4224" s="27">
        <v>9.9999999990000009E-7</v>
      </c>
      <c r="F4224" s="5" t="str">
        <f t="shared" si="65"/>
        <v>Not an Outlier</v>
      </c>
    </row>
    <row r="4225" spans="1:6" x14ac:dyDescent="0.25">
      <c r="A4225" s="12">
        <v>3079.78</v>
      </c>
      <c r="B4225" s="26">
        <v>43231</v>
      </c>
      <c r="C4225" s="5">
        <v>300378</v>
      </c>
      <c r="D4225" s="12">
        <v>14769.44</v>
      </c>
      <c r="E4225" s="27">
        <v>0.62409340899999999</v>
      </c>
      <c r="F4225" s="5" t="str">
        <f t="shared" si="65"/>
        <v>Not an Outlier</v>
      </c>
    </row>
    <row r="4226" spans="1:6" x14ac:dyDescent="0.25">
      <c r="A4226" s="12">
        <v>3081.39</v>
      </c>
      <c r="B4226" s="26">
        <v>43070</v>
      </c>
      <c r="C4226" s="5">
        <v>308862</v>
      </c>
      <c r="D4226" s="12">
        <v>9097.15</v>
      </c>
      <c r="E4226" s="27">
        <v>0.97901680000000002</v>
      </c>
      <c r="F4226" s="5" t="str">
        <f t="shared" ref="F4226:F4289" si="66">IF(OR(A4226&gt;$I$8,A4226&lt;$I$9), "Outlier", "Not an Outlier")</f>
        <v>Not an Outlier</v>
      </c>
    </row>
    <row r="4227" spans="1:6" x14ac:dyDescent="0.25">
      <c r="A4227" s="12">
        <v>3081.78</v>
      </c>
      <c r="B4227" s="26">
        <v>42895</v>
      </c>
      <c r="C4227" s="5">
        <v>86215</v>
      </c>
      <c r="D4227" s="12">
        <v>21793.55</v>
      </c>
      <c r="E4227" s="27">
        <v>0.98810410599999998</v>
      </c>
      <c r="F4227" s="5" t="str">
        <f t="shared" si="66"/>
        <v>Not an Outlier</v>
      </c>
    </row>
    <row r="4228" spans="1:6" x14ac:dyDescent="0.25">
      <c r="A4228" s="12">
        <v>3082.41</v>
      </c>
      <c r="B4228" s="26">
        <v>43084</v>
      </c>
      <c r="C4228" s="5">
        <v>308839</v>
      </c>
      <c r="D4228" s="12">
        <v>20401.080000000002</v>
      </c>
      <c r="E4228" s="27">
        <v>0.96321693200000003</v>
      </c>
      <c r="F4228" s="5" t="str">
        <f t="shared" si="66"/>
        <v>Not an Outlier</v>
      </c>
    </row>
    <row r="4229" spans="1:6" x14ac:dyDescent="0.25">
      <c r="A4229" s="12">
        <v>3082.93</v>
      </c>
      <c r="B4229" s="26">
        <v>42993</v>
      </c>
      <c r="C4229" s="5">
        <v>308965</v>
      </c>
      <c r="D4229" s="12">
        <v>16186.42</v>
      </c>
      <c r="E4229" s="27">
        <v>0.98747834400000001</v>
      </c>
      <c r="F4229" s="5" t="str">
        <f t="shared" si="66"/>
        <v>Not an Outlier</v>
      </c>
    </row>
    <row r="4230" spans="1:6" x14ac:dyDescent="0.25">
      <c r="A4230" s="12">
        <v>3087.41</v>
      </c>
      <c r="B4230" s="26">
        <v>43126</v>
      </c>
      <c r="C4230" s="5">
        <v>86615</v>
      </c>
      <c r="D4230" s="12">
        <v>36129.81</v>
      </c>
      <c r="E4230" s="27">
        <v>0.96967799399999999</v>
      </c>
      <c r="F4230" s="5" t="str">
        <f t="shared" si="66"/>
        <v>Not an Outlier</v>
      </c>
    </row>
    <row r="4231" spans="1:6" x14ac:dyDescent="0.25">
      <c r="A4231" s="12">
        <v>3087.43</v>
      </c>
      <c r="B4231" s="26">
        <v>43126</v>
      </c>
      <c r="C4231" s="5">
        <v>236505</v>
      </c>
      <c r="D4231" s="12">
        <v>24918.77</v>
      </c>
      <c r="E4231" s="27">
        <v>0.97120371000000005</v>
      </c>
      <c r="F4231" s="5" t="str">
        <f t="shared" si="66"/>
        <v>Not an Outlier</v>
      </c>
    </row>
    <row r="4232" spans="1:6" x14ac:dyDescent="0.25">
      <c r="A4232" s="12">
        <v>3088.12</v>
      </c>
      <c r="B4232" s="26">
        <v>42937</v>
      </c>
      <c r="C4232" s="5">
        <v>308984</v>
      </c>
      <c r="D4232" s="12">
        <v>17024.169999999998</v>
      </c>
      <c r="E4232" s="27">
        <v>0.94787298900000005</v>
      </c>
      <c r="F4232" s="5" t="str">
        <f t="shared" si="66"/>
        <v>Not an Outlier</v>
      </c>
    </row>
    <row r="4233" spans="1:6" x14ac:dyDescent="0.25">
      <c r="A4233" s="12">
        <v>3090</v>
      </c>
      <c r="B4233" s="26">
        <v>43091</v>
      </c>
      <c r="C4233" s="5">
        <v>308727</v>
      </c>
      <c r="D4233" s="12">
        <v>14976.8</v>
      </c>
      <c r="E4233" s="27">
        <v>0.98806880799999997</v>
      </c>
      <c r="F4233" s="5" t="str">
        <f t="shared" si="66"/>
        <v>Not an Outlier</v>
      </c>
    </row>
    <row r="4234" spans="1:6" x14ac:dyDescent="0.25">
      <c r="A4234" s="12">
        <v>3090.17</v>
      </c>
      <c r="B4234" s="26">
        <v>43140</v>
      </c>
      <c r="C4234" s="5">
        <v>236505</v>
      </c>
      <c r="D4234" s="12">
        <v>24250.58</v>
      </c>
      <c r="E4234" s="27">
        <v>0.96424302500000003</v>
      </c>
      <c r="F4234" s="5" t="str">
        <f t="shared" si="66"/>
        <v>Not an Outlier</v>
      </c>
    </row>
    <row r="4235" spans="1:6" x14ac:dyDescent="0.25">
      <c r="A4235" s="12">
        <v>3090.46</v>
      </c>
      <c r="B4235" s="26">
        <v>42783</v>
      </c>
      <c r="C4235" s="5">
        <v>86615</v>
      </c>
      <c r="D4235" s="12">
        <v>39095.199999999997</v>
      </c>
      <c r="E4235" s="27">
        <v>0.98733200099999996</v>
      </c>
      <c r="F4235" s="5" t="str">
        <f t="shared" si="66"/>
        <v>Not an Outlier</v>
      </c>
    </row>
    <row r="4236" spans="1:6" x14ac:dyDescent="0.25">
      <c r="A4236" s="12">
        <v>3090.84</v>
      </c>
      <c r="B4236" s="26">
        <v>43266</v>
      </c>
      <c r="C4236" s="5">
        <v>308730</v>
      </c>
      <c r="D4236" s="12">
        <v>10387.92</v>
      </c>
      <c r="E4236" s="27">
        <v>0.98981452199999997</v>
      </c>
      <c r="F4236" s="5" t="str">
        <f t="shared" si="66"/>
        <v>Not an Outlier</v>
      </c>
    </row>
    <row r="4237" spans="1:6" x14ac:dyDescent="0.25">
      <c r="A4237" s="12">
        <v>3091.32</v>
      </c>
      <c r="B4237" s="26">
        <v>42888</v>
      </c>
      <c r="C4237" s="5">
        <v>86999</v>
      </c>
      <c r="D4237" s="12">
        <v>33680.68</v>
      </c>
      <c r="E4237" s="27">
        <v>0.97949835399999996</v>
      </c>
      <c r="F4237" s="5" t="str">
        <f t="shared" si="66"/>
        <v>Not an Outlier</v>
      </c>
    </row>
    <row r="4238" spans="1:6" x14ac:dyDescent="0.25">
      <c r="A4238" s="12">
        <v>3091.36</v>
      </c>
      <c r="B4238" s="26">
        <v>42881</v>
      </c>
      <c r="C4238" s="5">
        <v>308967</v>
      </c>
      <c r="D4238" s="12">
        <v>24021.86</v>
      </c>
      <c r="E4238" s="27">
        <v>0.98541869599999998</v>
      </c>
      <c r="F4238" s="5" t="str">
        <f t="shared" si="66"/>
        <v>Not an Outlier</v>
      </c>
    </row>
    <row r="4239" spans="1:6" x14ac:dyDescent="0.25">
      <c r="A4239" s="12">
        <v>3091.4</v>
      </c>
      <c r="B4239" s="26">
        <v>42825</v>
      </c>
      <c r="C4239" s="5">
        <v>308984</v>
      </c>
      <c r="D4239" s="12">
        <v>18581.38</v>
      </c>
      <c r="E4239" s="27">
        <v>0.96418355300000003</v>
      </c>
      <c r="F4239" s="5" t="str">
        <f t="shared" si="66"/>
        <v>Not an Outlier</v>
      </c>
    </row>
    <row r="4240" spans="1:6" x14ac:dyDescent="0.25">
      <c r="A4240" s="12">
        <v>3093.06</v>
      </c>
      <c r="B4240" s="26">
        <v>43238</v>
      </c>
      <c r="C4240" s="5">
        <v>315866</v>
      </c>
      <c r="D4240" s="12">
        <v>13664.33</v>
      </c>
      <c r="E4240" s="27">
        <v>1.0000009999999999</v>
      </c>
      <c r="F4240" s="5" t="str">
        <f t="shared" si="66"/>
        <v>Not an Outlier</v>
      </c>
    </row>
    <row r="4241" spans="1:6" x14ac:dyDescent="0.25">
      <c r="A4241" s="12">
        <v>3093.3</v>
      </c>
      <c r="B4241" s="26">
        <v>43287</v>
      </c>
      <c r="C4241" s="5">
        <v>86999</v>
      </c>
      <c r="D4241" s="12">
        <v>20086.18</v>
      </c>
      <c r="E4241" s="27">
        <v>1.0000009999999999</v>
      </c>
      <c r="F4241" s="5" t="str">
        <f t="shared" si="66"/>
        <v>Not an Outlier</v>
      </c>
    </row>
    <row r="4242" spans="1:6" x14ac:dyDescent="0.25">
      <c r="A4242" s="12">
        <v>3093.41</v>
      </c>
      <c r="B4242" s="26">
        <v>43063</v>
      </c>
      <c r="C4242" s="5">
        <v>308731</v>
      </c>
      <c r="D4242" s="12">
        <v>14838.54</v>
      </c>
      <c r="E4242" s="27">
        <v>0.98978514900000003</v>
      </c>
      <c r="F4242" s="5" t="str">
        <f t="shared" si="66"/>
        <v>Not an Outlier</v>
      </c>
    </row>
    <row r="4243" spans="1:6" x14ac:dyDescent="0.25">
      <c r="A4243" s="12">
        <v>3093.99</v>
      </c>
      <c r="B4243" s="26">
        <v>43252</v>
      </c>
      <c r="C4243" s="5">
        <v>300378</v>
      </c>
      <c r="D4243" s="12">
        <v>12475.74</v>
      </c>
      <c r="E4243" s="27">
        <v>1.0000009999999999</v>
      </c>
      <c r="F4243" s="5" t="str">
        <f t="shared" si="66"/>
        <v>Not an Outlier</v>
      </c>
    </row>
    <row r="4244" spans="1:6" x14ac:dyDescent="0.25">
      <c r="A4244" s="12">
        <v>3096.73</v>
      </c>
      <c r="B4244" s="26">
        <v>42825</v>
      </c>
      <c r="C4244" s="5">
        <v>86999</v>
      </c>
      <c r="D4244" s="12">
        <v>34130.94</v>
      </c>
      <c r="E4244" s="27">
        <v>0.98904106000000003</v>
      </c>
      <c r="F4244" s="5" t="str">
        <f t="shared" si="66"/>
        <v>Not an Outlier</v>
      </c>
    </row>
    <row r="4245" spans="1:6" x14ac:dyDescent="0.25">
      <c r="A4245" s="12">
        <v>3096.77</v>
      </c>
      <c r="B4245" s="26">
        <v>43245</v>
      </c>
      <c r="C4245" s="5">
        <v>86999</v>
      </c>
      <c r="D4245" s="12">
        <v>24983.87</v>
      </c>
      <c r="E4245" s="27">
        <v>1.0000009999999999</v>
      </c>
      <c r="F4245" s="5" t="str">
        <f t="shared" si="66"/>
        <v>Not an Outlier</v>
      </c>
    </row>
    <row r="4246" spans="1:6" x14ac:dyDescent="0.25">
      <c r="A4246" s="12">
        <v>3098.99</v>
      </c>
      <c r="B4246" s="26">
        <v>43175</v>
      </c>
      <c r="C4246" s="5">
        <v>86215</v>
      </c>
      <c r="D4246" s="12">
        <v>17892.71</v>
      </c>
      <c r="E4246" s="27">
        <v>0.94018721299999997</v>
      </c>
      <c r="F4246" s="5" t="str">
        <f t="shared" si="66"/>
        <v>Not an Outlier</v>
      </c>
    </row>
    <row r="4247" spans="1:6" x14ac:dyDescent="0.25">
      <c r="A4247" s="12">
        <v>3099.48</v>
      </c>
      <c r="B4247" s="26">
        <v>43140</v>
      </c>
      <c r="C4247" s="5">
        <v>300377</v>
      </c>
      <c r="D4247" s="12">
        <v>25498.799999999999</v>
      </c>
      <c r="E4247" s="27">
        <v>0.914106223</v>
      </c>
      <c r="F4247" s="5" t="str">
        <f t="shared" si="66"/>
        <v>Not an Outlier</v>
      </c>
    </row>
    <row r="4248" spans="1:6" x14ac:dyDescent="0.25">
      <c r="A4248" s="12">
        <v>3099.66</v>
      </c>
      <c r="B4248" s="26">
        <v>42853</v>
      </c>
      <c r="C4248" s="5">
        <v>236506</v>
      </c>
      <c r="D4248" s="12">
        <v>30010.54</v>
      </c>
      <c r="E4248" s="27">
        <v>0.980078424</v>
      </c>
      <c r="F4248" s="5" t="str">
        <f t="shared" si="66"/>
        <v>Not an Outlier</v>
      </c>
    </row>
    <row r="4249" spans="1:6" x14ac:dyDescent="0.25">
      <c r="A4249" s="12">
        <v>3099.81</v>
      </c>
      <c r="B4249" s="26">
        <v>42811</v>
      </c>
      <c r="C4249" s="5">
        <v>308984</v>
      </c>
      <c r="D4249" s="12">
        <v>18844.32</v>
      </c>
      <c r="E4249" s="27">
        <v>0.966494356</v>
      </c>
      <c r="F4249" s="5" t="str">
        <f t="shared" si="66"/>
        <v>Not an Outlier</v>
      </c>
    </row>
    <row r="4250" spans="1:6" x14ac:dyDescent="0.25">
      <c r="A4250" s="12">
        <v>3100.59</v>
      </c>
      <c r="B4250" s="26">
        <v>43196</v>
      </c>
      <c r="C4250" s="5">
        <v>86615</v>
      </c>
      <c r="D4250" s="12">
        <v>33689.75</v>
      </c>
      <c r="E4250" s="27">
        <v>0.95482878100000002</v>
      </c>
      <c r="F4250" s="5" t="str">
        <f t="shared" si="66"/>
        <v>Not an Outlier</v>
      </c>
    </row>
    <row r="4251" spans="1:6" x14ac:dyDescent="0.25">
      <c r="A4251" s="12">
        <v>3100.87</v>
      </c>
      <c r="B4251" s="26">
        <v>43245</v>
      </c>
      <c r="C4251" s="5">
        <v>308730</v>
      </c>
      <c r="D4251" s="12">
        <v>10647.34</v>
      </c>
      <c r="E4251" s="27">
        <v>0.99195039600000001</v>
      </c>
      <c r="F4251" s="5" t="str">
        <f t="shared" si="66"/>
        <v>Not an Outlier</v>
      </c>
    </row>
    <row r="4252" spans="1:6" x14ac:dyDescent="0.25">
      <c r="A4252" s="12">
        <v>3103.23</v>
      </c>
      <c r="B4252" s="26">
        <v>42944</v>
      </c>
      <c r="C4252" s="5">
        <v>86612</v>
      </c>
      <c r="D4252" s="12">
        <v>24079.439999999999</v>
      </c>
      <c r="E4252" s="27">
        <v>0.97961979600000004</v>
      </c>
      <c r="F4252" s="5" t="str">
        <f t="shared" si="66"/>
        <v>Not an Outlier</v>
      </c>
    </row>
    <row r="4253" spans="1:6" x14ac:dyDescent="0.25">
      <c r="A4253" s="12">
        <v>3106.69</v>
      </c>
      <c r="B4253" s="26">
        <v>43182</v>
      </c>
      <c r="C4253" s="5">
        <v>308731</v>
      </c>
      <c r="D4253" s="12">
        <v>13471.96</v>
      </c>
      <c r="E4253" s="27">
        <v>0.98626631799999998</v>
      </c>
      <c r="F4253" s="5" t="str">
        <f t="shared" si="66"/>
        <v>Not an Outlier</v>
      </c>
    </row>
    <row r="4254" spans="1:6" x14ac:dyDescent="0.25">
      <c r="A4254" s="12">
        <v>3107.52</v>
      </c>
      <c r="B4254" s="26">
        <v>43070</v>
      </c>
      <c r="C4254" s="5">
        <v>308731</v>
      </c>
      <c r="D4254" s="12">
        <v>14639.17</v>
      </c>
      <c r="E4254" s="27">
        <v>0.99159902300000002</v>
      </c>
      <c r="F4254" s="5" t="str">
        <f t="shared" si="66"/>
        <v>Not an Outlier</v>
      </c>
    </row>
    <row r="4255" spans="1:6" x14ac:dyDescent="0.25">
      <c r="A4255" s="12">
        <v>3108.28</v>
      </c>
      <c r="B4255" s="26">
        <v>42993</v>
      </c>
      <c r="C4255" s="5">
        <v>308731</v>
      </c>
      <c r="D4255" s="12">
        <v>14381.15</v>
      </c>
      <c r="E4255" s="27">
        <v>0.98827515399999999</v>
      </c>
      <c r="F4255" s="5" t="str">
        <f t="shared" si="66"/>
        <v>Not an Outlier</v>
      </c>
    </row>
    <row r="4256" spans="1:6" x14ac:dyDescent="0.25">
      <c r="A4256" s="12">
        <v>3108.73</v>
      </c>
      <c r="B4256" s="26">
        <v>42993</v>
      </c>
      <c r="C4256" s="5">
        <v>308727</v>
      </c>
      <c r="D4256" s="12">
        <v>14288.79</v>
      </c>
      <c r="E4256" s="27">
        <v>0.97712734199999995</v>
      </c>
      <c r="F4256" s="5" t="str">
        <f t="shared" si="66"/>
        <v>Not an Outlier</v>
      </c>
    </row>
    <row r="4257" spans="1:6" x14ac:dyDescent="0.25">
      <c r="A4257" s="12">
        <v>3111.39</v>
      </c>
      <c r="B4257" s="26">
        <v>43000</v>
      </c>
      <c r="C4257" s="5">
        <v>236505</v>
      </c>
      <c r="D4257" s="12">
        <v>25418.880000000001</v>
      </c>
      <c r="E4257" s="27">
        <v>0.98122387200000005</v>
      </c>
      <c r="F4257" s="5" t="str">
        <f t="shared" si="66"/>
        <v>Not an Outlier</v>
      </c>
    </row>
    <row r="4258" spans="1:6" x14ac:dyDescent="0.25">
      <c r="A4258" s="12">
        <v>3113.51</v>
      </c>
      <c r="B4258" s="26">
        <v>42909</v>
      </c>
      <c r="C4258" s="5">
        <v>86215</v>
      </c>
      <c r="D4258" s="12">
        <v>21472.9</v>
      </c>
      <c r="E4258" s="27">
        <v>0.98612914900000004</v>
      </c>
      <c r="F4258" s="5" t="str">
        <f t="shared" si="66"/>
        <v>Not an Outlier</v>
      </c>
    </row>
    <row r="4259" spans="1:6" x14ac:dyDescent="0.25">
      <c r="A4259" s="12">
        <v>3113.73</v>
      </c>
      <c r="B4259" s="26">
        <v>42846</v>
      </c>
      <c r="C4259" s="5">
        <v>308731</v>
      </c>
      <c r="D4259" s="12">
        <v>14778.93</v>
      </c>
      <c r="E4259" s="27">
        <v>0.98678877899999995</v>
      </c>
      <c r="F4259" s="5" t="str">
        <f t="shared" si="66"/>
        <v>Not an Outlier</v>
      </c>
    </row>
    <row r="4260" spans="1:6" x14ac:dyDescent="0.25">
      <c r="A4260" s="12">
        <v>3114.08</v>
      </c>
      <c r="B4260" s="26">
        <v>42930</v>
      </c>
      <c r="C4260" s="5">
        <v>236506</v>
      </c>
      <c r="D4260" s="12">
        <v>30755.96</v>
      </c>
      <c r="E4260" s="27">
        <v>0.985281242</v>
      </c>
      <c r="F4260" s="5" t="str">
        <f t="shared" si="66"/>
        <v>Not an Outlier</v>
      </c>
    </row>
    <row r="4261" spans="1:6" x14ac:dyDescent="0.25">
      <c r="A4261" s="12">
        <v>3114.67</v>
      </c>
      <c r="B4261" s="26">
        <v>42776</v>
      </c>
      <c r="C4261" s="5">
        <v>86615</v>
      </c>
      <c r="D4261" s="12">
        <v>37227.199999999997</v>
      </c>
      <c r="E4261" s="27">
        <v>0.98232112900000002</v>
      </c>
      <c r="F4261" s="5" t="str">
        <f t="shared" si="66"/>
        <v>Not an Outlier</v>
      </c>
    </row>
    <row r="4262" spans="1:6" x14ac:dyDescent="0.25">
      <c r="A4262" s="12">
        <v>3114.94</v>
      </c>
      <c r="B4262" s="26">
        <v>42923</v>
      </c>
      <c r="C4262" s="5">
        <v>86999</v>
      </c>
      <c r="D4262" s="12">
        <v>34880.720000000001</v>
      </c>
      <c r="E4262" s="27">
        <v>0.985177093</v>
      </c>
      <c r="F4262" s="5" t="str">
        <f t="shared" si="66"/>
        <v>Not an Outlier</v>
      </c>
    </row>
    <row r="4263" spans="1:6" x14ac:dyDescent="0.25">
      <c r="A4263" s="12">
        <v>3115.05</v>
      </c>
      <c r="B4263" s="26">
        <v>43245</v>
      </c>
      <c r="C4263" s="5">
        <v>90230</v>
      </c>
      <c r="D4263" s="12">
        <v>17064.810000000001</v>
      </c>
      <c r="E4263" s="27">
        <v>1.0000009999999999</v>
      </c>
      <c r="F4263" s="5" t="str">
        <f t="shared" si="66"/>
        <v>Not an Outlier</v>
      </c>
    </row>
    <row r="4264" spans="1:6" x14ac:dyDescent="0.25">
      <c r="A4264" s="12">
        <v>3115.15</v>
      </c>
      <c r="B4264" s="26">
        <v>43126</v>
      </c>
      <c r="C4264" s="5">
        <v>308862</v>
      </c>
      <c r="D4264" s="12">
        <v>9001.85</v>
      </c>
      <c r="E4264" s="27">
        <v>0.96804503200000003</v>
      </c>
      <c r="F4264" s="5" t="str">
        <f t="shared" si="66"/>
        <v>Not an Outlier</v>
      </c>
    </row>
    <row r="4265" spans="1:6" x14ac:dyDescent="0.25">
      <c r="A4265" s="12">
        <v>3115.88</v>
      </c>
      <c r="B4265" s="26">
        <v>43119</v>
      </c>
      <c r="C4265" s="5">
        <v>308730</v>
      </c>
      <c r="D4265" s="12">
        <v>10328.629999999999</v>
      </c>
      <c r="E4265" s="27">
        <v>0.98832912799999995</v>
      </c>
      <c r="F4265" s="5" t="str">
        <f t="shared" si="66"/>
        <v>Not an Outlier</v>
      </c>
    </row>
    <row r="4266" spans="1:6" x14ac:dyDescent="0.25">
      <c r="A4266" s="12">
        <v>3119.1</v>
      </c>
      <c r="B4266" s="26">
        <v>43175</v>
      </c>
      <c r="C4266" s="5">
        <v>236506</v>
      </c>
      <c r="D4266" s="12">
        <v>27398.639999999999</v>
      </c>
      <c r="E4266" s="27">
        <v>0.94705263200000001</v>
      </c>
      <c r="F4266" s="5" t="str">
        <f t="shared" si="66"/>
        <v>Not an Outlier</v>
      </c>
    </row>
    <row r="4267" spans="1:6" x14ac:dyDescent="0.25">
      <c r="A4267" s="12">
        <v>3121.04</v>
      </c>
      <c r="B4267" s="26">
        <v>42867</v>
      </c>
      <c r="C4267" s="5">
        <v>236506</v>
      </c>
      <c r="D4267" s="12">
        <v>30218.31</v>
      </c>
      <c r="E4267" s="27">
        <v>0.97450765699999997</v>
      </c>
      <c r="F4267" s="5" t="str">
        <f t="shared" si="66"/>
        <v>Not an Outlier</v>
      </c>
    </row>
    <row r="4268" spans="1:6" x14ac:dyDescent="0.25">
      <c r="A4268" s="12">
        <v>3121.28</v>
      </c>
      <c r="B4268" s="26">
        <v>43238</v>
      </c>
      <c r="C4268" s="5">
        <v>315872</v>
      </c>
      <c r="D4268" s="12">
        <v>19949.07</v>
      </c>
      <c r="E4268" s="27">
        <v>1.0000009999999999</v>
      </c>
      <c r="F4268" s="5" t="str">
        <f t="shared" si="66"/>
        <v>Not an Outlier</v>
      </c>
    </row>
    <row r="4269" spans="1:6" x14ac:dyDescent="0.25">
      <c r="A4269" s="12">
        <v>3123.43</v>
      </c>
      <c r="B4269" s="26">
        <v>43070</v>
      </c>
      <c r="C4269" s="5">
        <v>88278</v>
      </c>
      <c r="D4269" s="12">
        <v>35815.22</v>
      </c>
      <c r="E4269" s="27">
        <v>0.96499439499999995</v>
      </c>
      <c r="F4269" s="5" t="str">
        <f t="shared" si="66"/>
        <v>Not an Outlier</v>
      </c>
    </row>
    <row r="4270" spans="1:6" x14ac:dyDescent="0.25">
      <c r="A4270" s="12">
        <v>3123.7</v>
      </c>
      <c r="B4270" s="26">
        <v>42930</v>
      </c>
      <c r="C4270" s="5">
        <v>308984</v>
      </c>
      <c r="D4270" s="12">
        <v>17129.39</v>
      </c>
      <c r="E4270" s="27">
        <v>0.95199704100000004</v>
      </c>
      <c r="F4270" s="5" t="str">
        <f t="shared" si="66"/>
        <v>Not an Outlier</v>
      </c>
    </row>
    <row r="4271" spans="1:6" x14ac:dyDescent="0.25">
      <c r="A4271" s="12">
        <v>3124.25</v>
      </c>
      <c r="B4271" s="26">
        <v>43070</v>
      </c>
      <c r="C4271" s="5">
        <v>308965</v>
      </c>
      <c r="D4271" s="12">
        <v>14890.12</v>
      </c>
      <c r="E4271" s="27">
        <v>0.98594774600000001</v>
      </c>
      <c r="F4271" s="5" t="str">
        <f t="shared" si="66"/>
        <v>Not an Outlier</v>
      </c>
    </row>
    <row r="4272" spans="1:6" x14ac:dyDescent="0.25">
      <c r="A4272" s="12">
        <v>3125.91</v>
      </c>
      <c r="B4272" s="26">
        <v>43210</v>
      </c>
      <c r="C4272" s="5">
        <v>315866</v>
      </c>
      <c r="D4272" s="12">
        <v>15887.94</v>
      </c>
      <c r="E4272" s="27">
        <v>0.83774466700000005</v>
      </c>
      <c r="F4272" s="5" t="str">
        <f t="shared" si="66"/>
        <v>Not an Outlier</v>
      </c>
    </row>
    <row r="4273" spans="1:6" x14ac:dyDescent="0.25">
      <c r="A4273" s="12">
        <v>3127.76</v>
      </c>
      <c r="B4273" s="26">
        <v>42965</v>
      </c>
      <c r="C4273" s="5">
        <v>86215</v>
      </c>
      <c r="D4273" s="12">
        <v>21201.14</v>
      </c>
      <c r="E4273" s="27">
        <v>0.98782889200000001</v>
      </c>
      <c r="F4273" s="5" t="str">
        <f t="shared" si="66"/>
        <v>Not an Outlier</v>
      </c>
    </row>
    <row r="4274" spans="1:6" x14ac:dyDescent="0.25">
      <c r="A4274" s="12">
        <v>3128.24</v>
      </c>
      <c r="B4274" s="26">
        <v>43112</v>
      </c>
      <c r="C4274" s="5">
        <v>308730</v>
      </c>
      <c r="D4274" s="12">
        <v>10343.290000000001</v>
      </c>
      <c r="E4274" s="27">
        <v>0.99169917500000004</v>
      </c>
      <c r="F4274" s="5" t="str">
        <f t="shared" si="66"/>
        <v>Not an Outlier</v>
      </c>
    </row>
    <row r="4275" spans="1:6" x14ac:dyDescent="0.25">
      <c r="A4275" s="12">
        <v>3128.41</v>
      </c>
      <c r="B4275" s="26">
        <v>42895</v>
      </c>
      <c r="C4275" s="5">
        <v>166753</v>
      </c>
      <c r="D4275" s="12">
        <v>49498.3</v>
      </c>
      <c r="E4275" s="27">
        <v>0.98500724699999997</v>
      </c>
      <c r="F4275" s="5" t="str">
        <f t="shared" si="66"/>
        <v>Not an Outlier</v>
      </c>
    </row>
    <row r="4276" spans="1:6" x14ac:dyDescent="0.25">
      <c r="A4276" s="12">
        <v>3129.55</v>
      </c>
      <c r="B4276" s="26">
        <v>43322</v>
      </c>
      <c r="C4276" s="5">
        <v>308730</v>
      </c>
      <c r="D4276" s="12">
        <v>10609.83</v>
      </c>
      <c r="E4276" s="27">
        <v>0.98908145999999997</v>
      </c>
      <c r="F4276" s="5" t="str">
        <f t="shared" si="66"/>
        <v>Not an Outlier</v>
      </c>
    </row>
    <row r="4277" spans="1:6" x14ac:dyDescent="0.25">
      <c r="A4277" s="12">
        <v>3130.62</v>
      </c>
      <c r="B4277" s="26">
        <v>43252</v>
      </c>
      <c r="C4277" s="5">
        <v>335504</v>
      </c>
      <c r="D4277" s="12">
        <v>17998.419999999998</v>
      </c>
      <c r="E4277" s="27">
        <v>0.50000100000000003</v>
      </c>
      <c r="F4277" s="5" t="str">
        <f t="shared" si="66"/>
        <v>Not an Outlier</v>
      </c>
    </row>
    <row r="4278" spans="1:6" x14ac:dyDescent="0.25">
      <c r="A4278" s="12">
        <v>3134.24</v>
      </c>
      <c r="B4278" s="26">
        <v>43231</v>
      </c>
      <c r="C4278" s="5">
        <v>90230</v>
      </c>
      <c r="D4278" s="12">
        <v>18628.72</v>
      </c>
      <c r="E4278" s="27">
        <v>1.0000009999999999</v>
      </c>
      <c r="F4278" s="5" t="str">
        <f t="shared" si="66"/>
        <v>Not an Outlier</v>
      </c>
    </row>
    <row r="4279" spans="1:6" x14ac:dyDescent="0.25">
      <c r="A4279" s="12">
        <v>3134.33</v>
      </c>
      <c r="B4279" s="26">
        <v>43315</v>
      </c>
      <c r="C4279" s="5">
        <v>86615</v>
      </c>
      <c r="D4279" s="12">
        <v>20071.73</v>
      </c>
      <c r="E4279" s="27">
        <v>1.0000009999999999</v>
      </c>
      <c r="F4279" s="5" t="str">
        <f t="shared" si="66"/>
        <v>Not an Outlier</v>
      </c>
    </row>
    <row r="4280" spans="1:6" x14ac:dyDescent="0.25">
      <c r="A4280" s="12">
        <v>3134.57</v>
      </c>
      <c r="B4280" s="26">
        <v>42811</v>
      </c>
      <c r="C4280" s="5">
        <v>86612</v>
      </c>
      <c r="D4280" s="12">
        <v>22940.57</v>
      </c>
      <c r="E4280" s="27">
        <v>0.98139327399999998</v>
      </c>
      <c r="F4280" s="5" t="str">
        <f t="shared" si="66"/>
        <v>Not an Outlier</v>
      </c>
    </row>
    <row r="4281" spans="1:6" x14ac:dyDescent="0.25">
      <c r="A4281" s="12">
        <v>3135.37</v>
      </c>
      <c r="B4281" s="26">
        <v>43238</v>
      </c>
      <c r="C4281" s="5">
        <v>86615</v>
      </c>
      <c r="D4281" s="12">
        <v>28381.43</v>
      </c>
      <c r="E4281" s="27">
        <v>1.0000009999999999</v>
      </c>
      <c r="F4281" s="5" t="str">
        <f t="shared" si="66"/>
        <v>Not an Outlier</v>
      </c>
    </row>
    <row r="4282" spans="1:6" x14ac:dyDescent="0.25">
      <c r="A4282" s="12">
        <v>3135.61</v>
      </c>
      <c r="B4282" s="26">
        <v>43252</v>
      </c>
      <c r="C4282" s="5">
        <v>315866</v>
      </c>
      <c r="D4282" s="12">
        <v>12558.8</v>
      </c>
      <c r="E4282" s="27">
        <v>1.0000009999999999</v>
      </c>
      <c r="F4282" s="5" t="str">
        <f t="shared" si="66"/>
        <v>Not an Outlier</v>
      </c>
    </row>
    <row r="4283" spans="1:6" x14ac:dyDescent="0.25">
      <c r="A4283" s="12">
        <v>3135.62</v>
      </c>
      <c r="B4283" s="26">
        <v>42993</v>
      </c>
      <c r="C4283" s="5">
        <v>236505</v>
      </c>
      <c r="D4283" s="12">
        <v>25611.32</v>
      </c>
      <c r="E4283" s="27">
        <v>0.97792136200000002</v>
      </c>
      <c r="F4283" s="5" t="str">
        <f t="shared" si="66"/>
        <v>Not an Outlier</v>
      </c>
    </row>
    <row r="4284" spans="1:6" x14ac:dyDescent="0.25">
      <c r="A4284" s="12">
        <v>3135.81</v>
      </c>
      <c r="B4284" s="26">
        <v>43259</v>
      </c>
      <c r="C4284" s="5">
        <v>308730</v>
      </c>
      <c r="D4284" s="12">
        <v>10469.07</v>
      </c>
      <c r="E4284" s="27">
        <v>0.99507205899999995</v>
      </c>
      <c r="F4284" s="5" t="str">
        <f t="shared" si="66"/>
        <v>Not an Outlier</v>
      </c>
    </row>
    <row r="4285" spans="1:6" x14ac:dyDescent="0.25">
      <c r="A4285" s="12">
        <v>3137.25</v>
      </c>
      <c r="B4285" s="26">
        <v>42916</v>
      </c>
      <c r="C4285" s="5">
        <v>88278</v>
      </c>
      <c r="D4285" s="12">
        <v>39649</v>
      </c>
      <c r="E4285" s="27">
        <v>0.976569405</v>
      </c>
      <c r="F4285" s="5" t="str">
        <f t="shared" si="66"/>
        <v>Not an Outlier</v>
      </c>
    </row>
    <row r="4286" spans="1:6" x14ac:dyDescent="0.25">
      <c r="A4286" s="12">
        <v>3140.43</v>
      </c>
      <c r="B4286" s="26">
        <v>42853</v>
      </c>
      <c r="C4286" s="5">
        <v>86612</v>
      </c>
      <c r="D4286" s="12">
        <v>19307.080000000002</v>
      </c>
      <c r="E4286" s="27">
        <v>0.95590695800000003</v>
      </c>
      <c r="F4286" s="5" t="str">
        <f t="shared" si="66"/>
        <v>Not an Outlier</v>
      </c>
    </row>
    <row r="4287" spans="1:6" x14ac:dyDescent="0.25">
      <c r="A4287" s="12">
        <v>3142.34</v>
      </c>
      <c r="B4287" s="26">
        <v>42979</v>
      </c>
      <c r="C4287" s="5">
        <v>308731</v>
      </c>
      <c r="D4287" s="12">
        <v>14398.5</v>
      </c>
      <c r="E4287" s="27">
        <v>0.98100843199999999</v>
      </c>
      <c r="F4287" s="5" t="str">
        <f t="shared" si="66"/>
        <v>Not an Outlier</v>
      </c>
    </row>
    <row r="4288" spans="1:6" x14ac:dyDescent="0.25">
      <c r="A4288" s="12">
        <v>3142.89</v>
      </c>
      <c r="B4288" s="26">
        <v>42972</v>
      </c>
      <c r="C4288" s="5">
        <v>86612</v>
      </c>
      <c r="D4288" s="12">
        <v>22944.59</v>
      </c>
      <c r="E4288" s="27">
        <v>0.96612668400000001</v>
      </c>
      <c r="F4288" s="5" t="str">
        <f t="shared" si="66"/>
        <v>Not an Outlier</v>
      </c>
    </row>
    <row r="4289" spans="1:6" x14ac:dyDescent="0.25">
      <c r="A4289" s="12">
        <v>3144.85</v>
      </c>
      <c r="B4289" s="26">
        <v>42776</v>
      </c>
      <c r="C4289" s="5">
        <v>308965</v>
      </c>
      <c r="D4289" s="12">
        <v>19630.349999999999</v>
      </c>
      <c r="E4289" s="27">
        <v>0.97922777400000005</v>
      </c>
      <c r="F4289" s="5" t="str">
        <f t="shared" si="66"/>
        <v>Not an Outlier</v>
      </c>
    </row>
    <row r="4290" spans="1:6" x14ac:dyDescent="0.25">
      <c r="A4290" s="12">
        <v>3147.29</v>
      </c>
      <c r="B4290" s="26">
        <v>43098</v>
      </c>
      <c r="C4290" s="5">
        <v>87044</v>
      </c>
      <c r="D4290" s="12">
        <v>27695.75</v>
      </c>
      <c r="E4290" s="27">
        <v>0.98155567700000002</v>
      </c>
      <c r="F4290" s="5" t="str">
        <f t="shared" ref="F4290:F4353" si="67">IF(OR(A4290&gt;$I$8,A4290&lt;$I$9), "Outlier", "Not an Outlier")</f>
        <v>Not an Outlier</v>
      </c>
    </row>
    <row r="4291" spans="1:6" x14ac:dyDescent="0.25">
      <c r="A4291" s="12">
        <v>3147.99</v>
      </c>
      <c r="B4291" s="26">
        <v>43217</v>
      </c>
      <c r="C4291" s="5">
        <v>315866</v>
      </c>
      <c r="D4291" s="12">
        <v>15273.98</v>
      </c>
      <c r="E4291" s="27">
        <v>0.81137683599999999</v>
      </c>
      <c r="F4291" s="5" t="str">
        <f t="shared" si="67"/>
        <v>Not an Outlier</v>
      </c>
    </row>
    <row r="4292" spans="1:6" x14ac:dyDescent="0.25">
      <c r="A4292" s="12">
        <v>3149.26</v>
      </c>
      <c r="B4292" s="26">
        <v>43028</v>
      </c>
      <c r="C4292" s="5">
        <v>308727</v>
      </c>
      <c r="D4292" s="12">
        <v>14796.02</v>
      </c>
      <c r="E4292" s="27">
        <v>0.98103036300000002</v>
      </c>
      <c r="F4292" s="5" t="str">
        <f t="shared" si="67"/>
        <v>Not an Outlier</v>
      </c>
    </row>
    <row r="4293" spans="1:6" x14ac:dyDescent="0.25">
      <c r="A4293" s="12">
        <v>3149.27</v>
      </c>
      <c r="B4293" s="26">
        <v>43301</v>
      </c>
      <c r="C4293" s="5">
        <v>308727</v>
      </c>
      <c r="D4293" s="12">
        <v>15054.13</v>
      </c>
      <c r="E4293" s="27">
        <v>0.98766445899999999</v>
      </c>
      <c r="F4293" s="5" t="str">
        <f t="shared" si="67"/>
        <v>Not an Outlier</v>
      </c>
    </row>
    <row r="4294" spans="1:6" x14ac:dyDescent="0.25">
      <c r="A4294" s="12">
        <v>3149.99</v>
      </c>
      <c r="B4294" s="26">
        <v>43294</v>
      </c>
      <c r="C4294" s="5">
        <v>308730</v>
      </c>
      <c r="D4294" s="12">
        <v>10857.92</v>
      </c>
      <c r="E4294" s="27">
        <v>0.99203254500000004</v>
      </c>
      <c r="F4294" s="5" t="str">
        <f t="shared" si="67"/>
        <v>Not an Outlier</v>
      </c>
    </row>
    <row r="4295" spans="1:6" x14ac:dyDescent="0.25">
      <c r="A4295" s="12">
        <v>3153.29</v>
      </c>
      <c r="B4295" s="26">
        <v>42825</v>
      </c>
      <c r="C4295" s="5">
        <v>308967</v>
      </c>
      <c r="D4295" s="12">
        <v>23088.97</v>
      </c>
      <c r="E4295" s="27">
        <v>0.99168002499999997</v>
      </c>
      <c r="F4295" s="5" t="str">
        <f t="shared" si="67"/>
        <v>Not an Outlier</v>
      </c>
    </row>
    <row r="4296" spans="1:6" x14ac:dyDescent="0.25">
      <c r="A4296" s="12">
        <v>3153.44</v>
      </c>
      <c r="B4296" s="26">
        <v>43014</v>
      </c>
      <c r="C4296" s="5">
        <v>86215</v>
      </c>
      <c r="D4296" s="12">
        <v>20398.72</v>
      </c>
      <c r="E4296" s="27">
        <v>0.98688531800000001</v>
      </c>
      <c r="F4296" s="5" t="str">
        <f t="shared" si="67"/>
        <v>Not an Outlier</v>
      </c>
    </row>
    <row r="4297" spans="1:6" x14ac:dyDescent="0.25">
      <c r="A4297" s="12">
        <v>3155.34</v>
      </c>
      <c r="B4297" s="26">
        <v>42916</v>
      </c>
      <c r="C4297" s="5">
        <v>86999</v>
      </c>
      <c r="D4297" s="12">
        <v>35570.699999999997</v>
      </c>
      <c r="E4297" s="27">
        <v>0.98225007900000005</v>
      </c>
      <c r="F4297" s="5" t="str">
        <f t="shared" si="67"/>
        <v>Not an Outlier</v>
      </c>
    </row>
    <row r="4298" spans="1:6" x14ac:dyDescent="0.25">
      <c r="A4298" s="12">
        <v>3155.59</v>
      </c>
      <c r="B4298" s="26">
        <v>42853</v>
      </c>
      <c r="C4298" s="5">
        <v>308965</v>
      </c>
      <c r="D4298" s="12">
        <v>20805.830000000002</v>
      </c>
      <c r="E4298" s="27">
        <v>0.99200956799999995</v>
      </c>
      <c r="F4298" s="5" t="str">
        <f t="shared" si="67"/>
        <v>Not an Outlier</v>
      </c>
    </row>
    <row r="4299" spans="1:6" x14ac:dyDescent="0.25">
      <c r="A4299" s="12">
        <v>3156.56</v>
      </c>
      <c r="B4299" s="26">
        <v>43273</v>
      </c>
      <c r="C4299" s="5">
        <v>86615</v>
      </c>
      <c r="D4299" s="12">
        <v>24294.95</v>
      </c>
      <c r="E4299" s="27">
        <v>1.0000009999999999</v>
      </c>
      <c r="F4299" s="5" t="str">
        <f t="shared" si="67"/>
        <v>Not an Outlier</v>
      </c>
    </row>
    <row r="4300" spans="1:6" x14ac:dyDescent="0.25">
      <c r="A4300" s="12">
        <v>3157.41</v>
      </c>
      <c r="B4300" s="26">
        <v>43147</v>
      </c>
      <c r="C4300" s="5">
        <v>308727</v>
      </c>
      <c r="D4300" s="12">
        <v>14835.3</v>
      </c>
      <c r="E4300" s="27">
        <v>0.98733027399999995</v>
      </c>
      <c r="F4300" s="5" t="str">
        <f t="shared" si="67"/>
        <v>Not an Outlier</v>
      </c>
    </row>
    <row r="4301" spans="1:6" x14ac:dyDescent="0.25">
      <c r="A4301" s="12">
        <v>3160.31</v>
      </c>
      <c r="B4301" s="26">
        <v>43196</v>
      </c>
      <c r="C4301" s="5">
        <v>87044</v>
      </c>
      <c r="D4301" s="12">
        <v>23111.14</v>
      </c>
      <c r="E4301" s="27">
        <v>0.93059443600000002</v>
      </c>
      <c r="F4301" s="5" t="str">
        <f t="shared" si="67"/>
        <v>Not an Outlier</v>
      </c>
    </row>
    <row r="4302" spans="1:6" x14ac:dyDescent="0.25">
      <c r="A4302" s="12">
        <v>3163.07</v>
      </c>
      <c r="B4302" s="26">
        <v>43308</v>
      </c>
      <c r="C4302" s="5">
        <v>86999</v>
      </c>
      <c r="D4302" s="12">
        <v>17972.14</v>
      </c>
      <c r="E4302" s="27">
        <v>1.0000009999999999</v>
      </c>
      <c r="F4302" s="5" t="str">
        <f t="shared" si="67"/>
        <v>Not an Outlier</v>
      </c>
    </row>
    <row r="4303" spans="1:6" x14ac:dyDescent="0.25">
      <c r="A4303" s="12">
        <v>3163.82</v>
      </c>
      <c r="B4303" s="26">
        <v>42818</v>
      </c>
      <c r="C4303" s="5">
        <v>308967</v>
      </c>
      <c r="D4303" s="12">
        <v>23158.3</v>
      </c>
      <c r="E4303" s="27">
        <v>0.99176173199999995</v>
      </c>
      <c r="F4303" s="5" t="str">
        <f t="shared" si="67"/>
        <v>Not an Outlier</v>
      </c>
    </row>
    <row r="4304" spans="1:6" x14ac:dyDescent="0.25">
      <c r="A4304" s="12">
        <v>3164.1</v>
      </c>
      <c r="B4304" s="26">
        <v>43238</v>
      </c>
      <c r="C4304" s="5">
        <v>300376</v>
      </c>
      <c r="D4304" s="12">
        <v>13013.97</v>
      </c>
      <c r="E4304" s="27">
        <v>1.0000009999999999</v>
      </c>
      <c r="F4304" s="5" t="str">
        <f t="shared" si="67"/>
        <v>Not an Outlier</v>
      </c>
    </row>
    <row r="4305" spans="1:6" x14ac:dyDescent="0.25">
      <c r="A4305" s="12">
        <v>3164.46</v>
      </c>
      <c r="B4305" s="26">
        <v>42797</v>
      </c>
      <c r="C4305" s="5">
        <v>308984</v>
      </c>
      <c r="D4305" s="12">
        <v>19815.7</v>
      </c>
      <c r="E4305" s="27">
        <v>0.968722631</v>
      </c>
      <c r="F4305" s="5" t="str">
        <f t="shared" si="67"/>
        <v>Not an Outlier</v>
      </c>
    </row>
    <row r="4306" spans="1:6" x14ac:dyDescent="0.25">
      <c r="A4306" s="12">
        <v>3164.51</v>
      </c>
      <c r="B4306" s="26">
        <v>43161</v>
      </c>
      <c r="C4306" s="5">
        <v>300377</v>
      </c>
      <c r="D4306" s="12">
        <v>24836.32</v>
      </c>
      <c r="E4306" s="27">
        <v>0.92518004300000001</v>
      </c>
      <c r="F4306" s="5" t="str">
        <f t="shared" si="67"/>
        <v>Not an Outlier</v>
      </c>
    </row>
    <row r="4307" spans="1:6" x14ac:dyDescent="0.25">
      <c r="A4307" s="12">
        <v>3164.9</v>
      </c>
      <c r="B4307" s="26">
        <v>42937</v>
      </c>
      <c r="C4307" s="5">
        <v>88278</v>
      </c>
      <c r="D4307" s="12">
        <v>40592.870000000003</v>
      </c>
      <c r="E4307" s="27">
        <v>0.98686796899999996</v>
      </c>
      <c r="F4307" s="5" t="str">
        <f t="shared" si="67"/>
        <v>Not an Outlier</v>
      </c>
    </row>
    <row r="4308" spans="1:6" x14ac:dyDescent="0.25">
      <c r="A4308" s="12">
        <v>3166.02</v>
      </c>
      <c r="B4308" s="26">
        <v>43161</v>
      </c>
      <c r="C4308" s="5">
        <v>86999</v>
      </c>
      <c r="D4308" s="12">
        <v>32758.09</v>
      </c>
      <c r="E4308" s="27">
        <v>0.97515627999999999</v>
      </c>
      <c r="F4308" s="5" t="str">
        <f t="shared" si="67"/>
        <v>Not an Outlier</v>
      </c>
    </row>
    <row r="4309" spans="1:6" x14ac:dyDescent="0.25">
      <c r="A4309" s="12">
        <v>3166.95</v>
      </c>
      <c r="B4309" s="26">
        <v>42797</v>
      </c>
      <c r="C4309" s="5">
        <v>308967</v>
      </c>
      <c r="D4309" s="12">
        <v>24449.51</v>
      </c>
      <c r="E4309" s="27">
        <v>0.98590488300000001</v>
      </c>
      <c r="F4309" s="5" t="str">
        <f t="shared" si="67"/>
        <v>Not an Outlier</v>
      </c>
    </row>
    <row r="4310" spans="1:6" x14ac:dyDescent="0.25">
      <c r="A4310" s="12">
        <v>3167.46</v>
      </c>
      <c r="B4310" s="26">
        <v>42804</v>
      </c>
      <c r="C4310" s="5">
        <v>86999</v>
      </c>
      <c r="D4310" s="12">
        <v>35782.449999999997</v>
      </c>
      <c r="E4310" s="27">
        <v>0.99073561300000001</v>
      </c>
      <c r="F4310" s="5" t="str">
        <f t="shared" si="67"/>
        <v>Not an Outlier</v>
      </c>
    </row>
    <row r="4311" spans="1:6" x14ac:dyDescent="0.25">
      <c r="A4311" s="12">
        <v>3169.55</v>
      </c>
      <c r="B4311" s="26">
        <v>43028</v>
      </c>
      <c r="C4311" s="5">
        <v>315872</v>
      </c>
      <c r="D4311" s="12">
        <v>30072.94</v>
      </c>
      <c r="E4311" s="27">
        <v>0.98073936299999998</v>
      </c>
      <c r="F4311" s="5" t="str">
        <f t="shared" si="67"/>
        <v>Not an Outlier</v>
      </c>
    </row>
    <row r="4312" spans="1:6" x14ac:dyDescent="0.25">
      <c r="A4312" s="12">
        <v>3169.89</v>
      </c>
      <c r="B4312" s="26">
        <v>43042</v>
      </c>
      <c r="C4312" s="5">
        <v>88278</v>
      </c>
      <c r="D4312" s="12">
        <v>35780.370000000003</v>
      </c>
      <c r="E4312" s="27">
        <v>0.95883397100000001</v>
      </c>
      <c r="F4312" s="5" t="str">
        <f t="shared" si="67"/>
        <v>Not an Outlier</v>
      </c>
    </row>
    <row r="4313" spans="1:6" x14ac:dyDescent="0.25">
      <c r="A4313" s="12">
        <v>3170.89</v>
      </c>
      <c r="B4313" s="26">
        <v>42811</v>
      </c>
      <c r="C4313" s="5">
        <v>86215</v>
      </c>
      <c r="D4313" s="12">
        <v>20504.830000000002</v>
      </c>
      <c r="E4313" s="27">
        <v>0.98592314700000006</v>
      </c>
      <c r="F4313" s="5" t="str">
        <f t="shared" si="67"/>
        <v>Not an Outlier</v>
      </c>
    </row>
    <row r="4314" spans="1:6" x14ac:dyDescent="0.25">
      <c r="A4314" s="12">
        <v>3174.33</v>
      </c>
      <c r="B4314" s="26">
        <v>43021</v>
      </c>
      <c r="C4314" s="5">
        <v>86999</v>
      </c>
      <c r="D4314" s="12">
        <v>33318.660000000003</v>
      </c>
      <c r="E4314" s="27">
        <v>0.97063921799999997</v>
      </c>
      <c r="F4314" s="5" t="str">
        <f t="shared" si="67"/>
        <v>Not an Outlier</v>
      </c>
    </row>
    <row r="4315" spans="1:6" x14ac:dyDescent="0.25">
      <c r="A4315" s="12">
        <v>3174.76</v>
      </c>
      <c r="B4315" s="26">
        <v>43007</v>
      </c>
      <c r="C4315" s="5">
        <v>308731</v>
      </c>
      <c r="D4315" s="12">
        <v>14453.03</v>
      </c>
      <c r="E4315" s="27">
        <v>0.98952331699999996</v>
      </c>
      <c r="F4315" s="5" t="str">
        <f t="shared" si="67"/>
        <v>Not an Outlier</v>
      </c>
    </row>
    <row r="4316" spans="1:6" x14ac:dyDescent="0.25">
      <c r="A4316" s="12">
        <v>3175.99</v>
      </c>
      <c r="B4316" s="26">
        <v>43217</v>
      </c>
      <c r="C4316" s="5">
        <v>300378</v>
      </c>
      <c r="D4316" s="12">
        <v>16726.71</v>
      </c>
      <c r="E4316" s="27">
        <v>0.68288643100000002</v>
      </c>
      <c r="F4316" s="5" t="str">
        <f t="shared" si="67"/>
        <v>Not an Outlier</v>
      </c>
    </row>
    <row r="4317" spans="1:6" x14ac:dyDescent="0.25">
      <c r="A4317" s="12">
        <v>3176.63</v>
      </c>
      <c r="B4317" s="26">
        <v>42867</v>
      </c>
      <c r="C4317" s="5">
        <v>166753</v>
      </c>
      <c r="D4317" s="12">
        <v>48950.79</v>
      </c>
      <c r="E4317" s="27">
        <v>0.98552786400000003</v>
      </c>
      <c r="F4317" s="5" t="str">
        <f t="shared" si="67"/>
        <v>Not an Outlier</v>
      </c>
    </row>
    <row r="4318" spans="1:6" x14ac:dyDescent="0.25">
      <c r="A4318" s="12">
        <v>3177.62</v>
      </c>
      <c r="B4318" s="26">
        <v>43301</v>
      </c>
      <c r="C4318" s="5">
        <v>308730</v>
      </c>
      <c r="D4318" s="12">
        <v>10723.25</v>
      </c>
      <c r="E4318" s="27">
        <v>0.99014635600000001</v>
      </c>
      <c r="F4318" s="5" t="str">
        <f t="shared" si="67"/>
        <v>Not an Outlier</v>
      </c>
    </row>
    <row r="4319" spans="1:6" x14ac:dyDescent="0.25">
      <c r="A4319" s="12">
        <v>3177.98</v>
      </c>
      <c r="B4319" s="26">
        <v>42937</v>
      </c>
      <c r="C4319" s="5">
        <v>86612</v>
      </c>
      <c r="D4319" s="12">
        <v>24160.63</v>
      </c>
      <c r="E4319" s="27">
        <v>0.97650600099999996</v>
      </c>
      <c r="F4319" s="5" t="str">
        <f t="shared" si="67"/>
        <v>Not an Outlier</v>
      </c>
    </row>
    <row r="4320" spans="1:6" x14ac:dyDescent="0.25">
      <c r="A4320" s="12">
        <v>3178.4</v>
      </c>
      <c r="B4320" s="26">
        <v>42804</v>
      </c>
      <c r="C4320" s="5">
        <v>88278</v>
      </c>
      <c r="D4320" s="12">
        <v>39967.339999999997</v>
      </c>
      <c r="E4320" s="27">
        <v>0.98089030899999996</v>
      </c>
      <c r="F4320" s="5" t="str">
        <f t="shared" si="67"/>
        <v>Not an Outlier</v>
      </c>
    </row>
    <row r="4321" spans="1:6" x14ac:dyDescent="0.25">
      <c r="A4321" s="12">
        <v>3178.51</v>
      </c>
      <c r="B4321" s="26">
        <v>43098</v>
      </c>
      <c r="C4321" s="5">
        <v>90266</v>
      </c>
      <c r="D4321" s="12">
        <v>36643.440000000002</v>
      </c>
      <c r="E4321" s="27">
        <v>0.94172660100000005</v>
      </c>
      <c r="F4321" s="5" t="str">
        <f t="shared" si="67"/>
        <v>Not an Outlier</v>
      </c>
    </row>
    <row r="4322" spans="1:6" x14ac:dyDescent="0.25">
      <c r="A4322" s="12">
        <v>3179.05</v>
      </c>
      <c r="B4322" s="26">
        <v>43028</v>
      </c>
      <c r="C4322" s="5">
        <v>308965</v>
      </c>
      <c r="D4322" s="12">
        <v>15775.24</v>
      </c>
      <c r="E4322" s="27">
        <v>0.97835847200000003</v>
      </c>
      <c r="F4322" s="5" t="str">
        <f t="shared" si="67"/>
        <v>Not an Outlier</v>
      </c>
    </row>
    <row r="4323" spans="1:6" x14ac:dyDescent="0.25">
      <c r="A4323" s="12">
        <v>3179.12</v>
      </c>
      <c r="B4323" s="26">
        <v>42993</v>
      </c>
      <c r="C4323" s="5">
        <v>308730</v>
      </c>
      <c r="D4323" s="12">
        <v>10028.09</v>
      </c>
      <c r="E4323" s="27">
        <v>0.98441208499999999</v>
      </c>
      <c r="F4323" s="5" t="str">
        <f t="shared" si="67"/>
        <v>Not an Outlier</v>
      </c>
    </row>
    <row r="4324" spans="1:6" x14ac:dyDescent="0.25">
      <c r="A4324" s="12">
        <v>3179.89</v>
      </c>
      <c r="B4324" s="26">
        <v>43098</v>
      </c>
      <c r="C4324" s="5">
        <v>308982</v>
      </c>
      <c r="D4324" s="12">
        <v>8222.2099999999991</v>
      </c>
      <c r="E4324" s="27">
        <v>0.95219027099999998</v>
      </c>
      <c r="F4324" s="5" t="str">
        <f t="shared" si="67"/>
        <v>Not an Outlier</v>
      </c>
    </row>
    <row r="4325" spans="1:6" x14ac:dyDescent="0.25">
      <c r="A4325" s="12">
        <v>3181.24</v>
      </c>
      <c r="B4325" s="26">
        <v>42860</v>
      </c>
      <c r="C4325" s="5">
        <v>86215</v>
      </c>
      <c r="D4325" s="12">
        <v>19047.96</v>
      </c>
      <c r="E4325" s="27">
        <v>0.97979516499999997</v>
      </c>
      <c r="F4325" s="5" t="str">
        <f t="shared" si="67"/>
        <v>Not an Outlier</v>
      </c>
    </row>
    <row r="4326" spans="1:6" x14ac:dyDescent="0.25">
      <c r="A4326" s="12">
        <v>3181.94</v>
      </c>
      <c r="B4326" s="26">
        <v>43098</v>
      </c>
      <c r="C4326" s="5">
        <v>308839</v>
      </c>
      <c r="D4326" s="12">
        <v>20244.16</v>
      </c>
      <c r="E4326" s="27">
        <v>0.96033674700000005</v>
      </c>
      <c r="F4326" s="5" t="str">
        <f t="shared" si="67"/>
        <v>Not an Outlier</v>
      </c>
    </row>
    <row r="4327" spans="1:6" x14ac:dyDescent="0.25">
      <c r="A4327" s="12">
        <v>3182.49</v>
      </c>
      <c r="B4327" s="26">
        <v>42902</v>
      </c>
      <c r="C4327" s="5">
        <v>308984</v>
      </c>
      <c r="D4327" s="12">
        <v>17844.080000000002</v>
      </c>
      <c r="E4327" s="27">
        <v>0.94630585</v>
      </c>
      <c r="F4327" s="5" t="str">
        <f t="shared" si="67"/>
        <v>Not an Outlier</v>
      </c>
    </row>
    <row r="4328" spans="1:6" x14ac:dyDescent="0.25">
      <c r="A4328" s="12">
        <v>3182.69</v>
      </c>
      <c r="B4328" s="26">
        <v>43462</v>
      </c>
      <c r="C4328" s="5">
        <v>308841</v>
      </c>
      <c r="D4328" s="12">
        <v>17325.48</v>
      </c>
      <c r="E4328" s="27">
        <v>0.98324307700000002</v>
      </c>
      <c r="F4328" s="5" t="str">
        <f t="shared" si="67"/>
        <v>Not an Outlier</v>
      </c>
    </row>
    <row r="4329" spans="1:6" x14ac:dyDescent="0.25">
      <c r="A4329" s="12">
        <v>3182.88</v>
      </c>
      <c r="B4329" s="26">
        <v>42867</v>
      </c>
      <c r="C4329" s="5">
        <v>308967</v>
      </c>
      <c r="D4329" s="12">
        <v>24660.77</v>
      </c>
      <c r="E4329" s="27">
        <v>0.98739595800000002</v>
      </c>
      <c r="F4329" s="5" t="str">
        <f t="shared" si="67"/>
        <v>Not an Outlier</v>
      </c>
    </row>
    <row r="4330" spans="1:6" x14ac:dyDescent="0.25">
      <c r="A4330" s="12">
        <v>3183.17</v>
      </c>
      <c r="B4330" s="26">
        <v>43196</v>
      </c>
      <c r="C4330" s="5">
        <v>308730</v>
      </c>
      <c r="D4330" s="12">
        <v>10383.030000000001</v>
      </c>
      <c r="E4330" s="27">
        <v>0.98825368999999996</v>
      </c>
      <c r="F4330" s="5" t="str">
        <f t="shared" si="67"/>
        <v>Not an Outlier</v>
      </c>
    </row>
    <row r="4331" spans="1:6" x14ac:dyDescent="0.25">
      <c r="A4331" s="12">
        <v>3184.08</v>
      </c>
      <c r="B4331" s="26">
        <v>42930</v>
      </c>
      <c r="C4331" s="5">
        <v>308862</v>
      </c>
      <c r="D4331" s="12">
        <v>6040.89</v>
      </c>
      <c r="E4331" s="27">
        <v>0.85442355400000003</v>
      </c>
      <c r="F4331" s="5" t="str">
        <f t="shared" si="67"/>
        <v>Not an Outlier</v>
      </c>
    </row>
    <row r="4332" spans="1:6" x14ac:dyDescent="0.25">
      <c r="A4332" s="12">
        <v>3184.44</v>
      </c>
      <c r="B4332" s="26">
        <v>42951</v>
      </c>
      <c r="C4332" s="5">
        <v>308984</v>
      </c>
      <c r="D4332" s="12">
        <v>16920.009999999998</v>
      </c>
      <c r="E4332" s="27">
        <v>0.94803795199999996</v>
      </c>
      <c r="F4332" s="5" t="str">
        <f t="shared" si="67"/>
        <v>Not an Outlier</v>
      </c>
    </row>
    <row r="4333" spans="1:6" x14ac:dyDescent="0.25">
      <c r="A4333" s="12">
        <v>3184.7</v>
      </c>
      <c r="B4333" s="26">
        <v>43007</v>
      </c>
      <c r="C4333" s="5">
        <v>90266</v>
      </c>
      <c r="D4333" s="12">
        <v>37300.43</v>
      </c>
      <c r="E4333" s="27">
        <v>0.96076863099999998</v>
      </c>
      <c r="F4333" s="5" t="str">
        <f t="shared" si="67"/>
        <v>Not an Outlier</v>
      </c>
    </row>
    <row r="4334" spans="1:6" x14ac:dyDescent="0.25">
      <c r="A4334" s="12">
        <v>3185.89</v>
      </c>
      <c r="B4334" s="26">
        <v>43007</v>
      </c>
      <c r="C4334" s="5">
        <v>236506</v>
      </c>
      <c r="D4334" s="12">
        <v>29262.080000000002</v>
      </c>
      <c r="E4334" s="27">
        <v>0.98471509700000004</v>
      </c>
      <c r="F4334" s="5" t="str">
        <f t="shared" si="67"/>
        <v>Not an Outlier</v>
      </c>
    </row>
    <row r="4335" spans="1:6" x14ac:dyDescent="0.25">
      <c r="A4335" s="12">
        <v>3185.95</v>
      </c>
      <c r="B4335" s="26">
        <v>42930</v>
      </c>
      <c r="C4335" s="5">
        <v>86999</v>
      </c>
      <c r="D4335" s="12">
        <v>35422.6</v>
      </c>
      <c r="E4335" s="27">
        <v>0.99084227999999996</v>
      </c>
      <c r="F4335" s="5" t="str">
        <f t="shared" si="67"/>
        <v>Not an Outlier</v>
      </c>
    </row>
    <row r="4336" spans="1:6" x14ac:dyDescent="0.25">
      <c r="A4336" s="12">
        <v>3186.01</v>
      </c>
      <c r="B4336" s="26">
        <v>42888</v>
      </c>
      <c r="C4336" s="5">
        <v>308965</v>
      </c>
      <c r="D4336" s="12">
        <v>20522.93</v>
      </c>
      <c r="E4336" s="27">
        <v>0.99332774199999996</v>
      </c>
      <c r="F4336" s="5" t="str">
        <f t="shared" si="67"/>
        <v>Not an Outlier</v>
      </c>
    </row>
    <row r="4337" spans="1:6" x14ac:dyDescent="0.25">
      <c r="A4337" s="12">
        <v>3186.94</v>
      </c>
      <c r="B4337" s="26">
        <v>42867</v>
      </c>
      <c r="C4337" s="5">
        <v>86999</v>
      </c>
      <c r="D4337" s="12">
        <v>33255.06</v>
      </c>
      <c r="E4337" s="27">
        <v>0.98299419700000001</v>
      </c>
      <c r="F4337" s="5" t="str">
        <f t="shared" si="67"/>
        <v>Not an Outlier</v>
      </c>
    </row>
    <row r="4338" spans="1:6" x14ac:dyDescent="0.25">
      <c r="A4338" s="12">
        <v>3187.51</v>
      </c>
      <c r="B4338" s="26">
        <v>43168</v>
      </c>
      <c r="C4338" s="5">
        <v>308731</v>
      </c>
      <c r="D4338" s="12">
        <v>13445.3</v>
      </c>
      <c r="E4338" s="27">
        <v>0.98593734300000002</v>
      </c>
      <c r="F4338" s="5" t="str">
        <f t="shared" si="67"/>
        <v>Not an Outlier</v>
      </c>
    </row>
    <row r="4339" spans="1:6" x14ac:dyDescent="0.25">
      <c r="A4339" s="12">
        <v>3189.4</v>
      </c>
      <c r="B4339" s="26">
        <v>43476</v>
      </c>
      <c r="C4339" s="5">
        <v>308730</v>
      </c>
      <c r="D4339" s="12">
        <v>12262.49</v>
      </c>
      <c r="E4339" s="27">
        <v>0.99177840900000003</v>
      </c>
      <c r="F4339" s="5" t="str">
        <f t="shared" si="67"/>
        <v>Not an Outlier</v>
      </c>
    </row>
    <row r="4340" spans="1:6" x14ac:dyDescent="0.25">
      <c r="A4340" s="12">
        <v>3189.72</v>
      </c>
      <c r="B4340" s="26">
        <v>43140</v>
      </c>
      <c r="C4340" s="5">
        <v>315872</v>
      </c>
      <c r="D4340" s="12">
        <v>28105.46</v>
      </c>
      <c r="E4340" s="27">
        <v>0.966454072</v>
      </c>
      <c r="F4340" s="5" t="str">
        <f t="shared" si="67"/>
        <v>Not an Outlier</v>
      </c>
    </row>
    <row r="4341" spans="1:6" x14ac:dyDescent="0.25">
      <c r="A4341" s="12">
        <v>3190.08</v>
      </c>
      <c r="B4341" s="26">
        <v>42853</v>
      </c>
      <c r="C4341" s="5">
        <v>308731</v>
      </c>
      <c r="D4341" s="12">
        <v>14735.05</v>
      </c>
      <c r="E4341" s="27">
        <v>0.98678877899999995</v>
      </c>
      <c r="F4341" s="5" t="str">
        <f t="shared" si="67"/>
        <v>Not an Outlier</v>
      </c>
    </row>
    <row r="4342" spans="1:6" x14ac:dyDescent="0.25">
      <c r="A4342" s="12">
        <v>3192.71</v>
      </c>
      <c r="B4342" s="26">
        <v>42972</v>
      </c>
      <c r="C4342" s="5">
        <v>87044</v>
      </c>
      <c r="D4342" s="12">
        <v>30643.46</v>
      </c>
      <c r="E4342" s="27">
        <v>0.98197873199999997</v>
      </c>
      <c r="F4342" s="5" t="str">
        <f t="shared" si="67"/>
        <v>Not an Outlier</v>
      </c>
    </row>
    <row r="4343" spans="1:6" x14ac:dyDescent="0.25">
      <c r="A4343" s="12">
        <v>3194.56</v>
      </c>
      <c r="B4343" s="26">
        <v>43259</v>
      </c>
      <c r="C4343" s="5">
        <v>236505</v>
      </c>
      <c r="D4343" s="12">
        <v>14194.89</v>
      </c>
      <c r="E4343" s="27">
        <v>1.0000009999999999</v>
      </c>
      <c r="F4343" s="5" t="str">
        <f t="shared" si="67"/>
        <v>Not an Outlier</v>
      </c>
    </row>
    <row r="4344" spans="1:6" x14ac:dyDescent="0.25">
      <c r="A4344" s="12">
        <v>3195.39</v>
      </c>
      <c r="B4344" s="26">
        <v>42825</v>
      </c>
      <c r="C4344" s="5">
        <v>236506</v>
      </c>
      <c r="D4344" s="12">
        <v>30016.35</v>
      </c>
      <c r="E4344" s="27">
        <v>0.96893688899999997</v>
      </c>
      <c r="F4344" s="5" t="str">
        <f t="shared" si="67"/>
        <v>Not an Outlier</v>
      </c>
    </row>
    <row r="4345" spans="1:6" x14ac:dyDescent="0.25">
      <c r="A4345" s="12">
        <v>3195.41</v>
      </c>
      <c r="B4345" s="26">
        <v>43210</v>
      </c>
      <c r="C4345" s="5">
        <v>236505</v>
      </c>
      <c r="D4345" s="12">
        <v>19359.61</v>
      </c>
      <c r="E4345" s="27">
        <v>0.89043643699999997</v>
      </c>
      <c r="F4345" s="5" t="str">
        <f t="shared" si="67"/>
        <v>Not an Outlier</v>
      </c>
    </row>
    <row r="4346" spans="1:6" x14ac:dyDescent="0.25">
      <c r="A4346" s="12">
        <v>3198.41</v>
      </c>
      <c r="B4346" s="26">
        <v>42888</v>
      </c>
      <c r="C4346" s="5">
        <v>166753</v>
      </c>
      <c r="D4346" s="12">
        <v>49371.28</v>
      </c>
      <c r="E4346" s="27">
        <v>0.98531961700000004</v>
      </c>
      <c r="F4346" s="5" t="str">
        <f t="shared" si="67"/>
        <v>Not an Outlier</v>
      </c>
    </row>
    <row r="4347" spans="1:6" x14ac:dyDescent="0.25">
      <c r="A4347" s="12">
        <v>3198.84</v>
      </c>
      <c r="B4347" s="26">
        <v>42979</v>
      </c>
      <c r="C4347" s="5">
        <v>335504</v>
      </c>
      <c r="D4347" s="12">
        <v>23683.91</v>
      </c>
      <c r="E4347" s="27">
        <v>0.95810630299999999</v>
      </c>
      <c r="F4347" s="5" t="str">
        <f t="shared" si="67"/>
        <v>Not an Outlier</v>
      </c>
    </row>
    <row r="4348" spans="1:6" x14ac:dyDescent="0.25">
      <c r="A4348" s="12">
        <v>3199.92</v>
      </c>
      <c r="B4348" s="26">
        <v>43084</v>
      </c>
      <c r="C4348" s="5">
        <v>308727</v>
      </c>
      <c r="D4348" s="12">
        <v>15085.93</v>
      </c>
      <c r="E4348" s="27">
        <v>0.98699902500000003</v>
      </c>
      <c r="F4348" s="5" t="str">
        <f t="shared" si="67"/>
        <v>Not an Outlier</v>
      </c>
    </row>
    <row r="4349" spans="1:6" x14ac:dyDescent="0.25">
      <c r="A4349" s="12">
        <v>3200.99</v>
      </c>
      <c r="B4349" s="26">
        <v>42832</v>
      </c>
      <c r="C4349" s="5">
        <v>308967</v>
      </c>
      <c r="D4349" s="12">
        <v>22871.02</v>
      </c>
      <c r="E4349" s="27">
        <v>0.98673687099999996</v>
      </c>
      <c r="F4349" s="5" t="str">
        <f t="shared" si="67"/>
        <v>Not an Outlier</v>
      </c>
    </row>
    <row r="4350" spans="1:6" x14ac:dyDescent="0.25">
      <c r="A4350" s="12">
        <v>3201.16</v>
      </c>
      <c r="B4350" s="26">
        <v>42867</v>
      </c>
      <c r="C4350" s="5">
        <v>308965</v>
      </c>
      <c r="D4350" s="12">
        <v>21382.49</v>
      </c>
      <c r="E4350" s="27">
        <v>0.99200956799999995</v>
      </c>
      <c r="F4350" s="5" t="str">
        <f t="shared" si="67"/>
        <v>Not an Outlier</v>
      </c>
    </row>
    <row r="4351" spans="1:6" x14ac:dyDescent="0.25">
      <c r="A4351" s="12">
        <v>3201.43</v>
      </c>
      <c r="B4351" s="26">
        <v>42818</v>
      </c>
      <c r="C4351" s="5">
        <v>308984</v>
      </c>
      <c r="D4351" s="12">
        <v>18808</v>
      </c>
      <c r="E4351" s="27">
        <v>0.96302815200000003</v>
      </c>
      <c r="F4351" s="5" t="str">
        <f t="shared" si="67"/>
        <v>Not an Outlier</v>
      </c>
    </row>
    <row r="4352" spans="1:6" x14ac:dyDescent="0.25">
      <c r="A4352" s="12">
        <v>3202.56</v>
      </c>
      <c r="B4352" s="26">
        <v>43077</v>
      </c>
      <c r="C4352" s="5">
        <v>88278</v>
      </c>
      <c r="D4352" s="12">
        <v>35486.81</v>
      </c>
      <c r="E4352" s="27">
        <v>0.958766805</v>
      </c>
      <c r="F4352" s="5" t="str">
        <f t="shared" si="67"/>
        <v>Not an Outlier</v>
      </c>
    </row>
    <row r="4353" spans="1:6" x14ac:dyDescent="0.25">
      <c r="A4353" s="12">
        <v>3202.74</v>
      </c>
      <c r="B4353" s="26">
        <v>42958</v>
      </c>
      <c r="C4353" s="5">
        <v>86215</v>
      </c>
      <c r="D4353" s="12">
        <v>21179.200000000001</v>
      </c>
      <c r="E4353" s="27">
        <v>0.98867810899999997</v>
      </c>
      <c r="F4353" s="5" t="str">
        <f t="shared" si="67"/>
        <v>Not an Outlier</v>
      </c>
    </row>
    <row r="4354" spans="1:6" x14ac:dyDescent="0.25">
      <c r="A4354" s="12">
        <v>3203.1</v>
      </c>
      <c r="B4354" s="26">
        <v>42839</v>
      </c>
      <c r="C4354" s="5">
        <v>86612</v>
      </c>
      <c r="D4354" s="12">
        <v>20283.57</v>
      </c>
      <c r="E4354" s="27">
        <v>0.96846478999999996</v>
      </c>
      <c r="F4354" s="5" t="str">
        <f t="shared" ref="F4354:F4417" si="68">IF(OR(A4354&gt;$I$8,A4354&lt;$I$9), "Outlier", "Not an Outlier")</f>
        <v>Not an Outlier</v>
      </c>
    </row>
    <row r="4355" spans="1:6" x14ac:dyDescent="0.25">
      <c r="A4355" s="12">
        <v>3203.77</v>
      </c>
      <c r="B4355" s="26">
        <v>42797</v>
      </c>
      <c r="C4355" s="5">
        <v>86612</v>
      </c>
      <c r="D4355" s="12">
        <v>24574.54</v>
      </c>
      <c r="E4355" s="27">
        <v>0.98053765900000001</v>
      </c>
      <c r="F4355" s="5" t="str">
        <f t="shared" si="68"/>
        <v>Not an Outlier</v>
      </c>
    </row>
    <row r="4356" spans="1:6" x14ac:dyDescent="0.25">
      <c r="A4356" s="12">
        <v>3204.41</v>
      </c>
      <c r="B4356" s="26">
        <v>43329</v>
      </c>
      <c r="C4356" s="5">
        <v>308730</v>
      </c>
      <c r="D4356" s="12">
        <v>10604.26</v>
      </c>
      <c r="E4356" s="27">
        <v>0.98776783099999999</v>
      </c>
      <c r="F4356" s="5" t="str">
        <f t="shared" si="68"/>
        <v>Not an Outlier</v>
      </c>
    </row>
    <row r="4357" spans="1:6" x14ac:dyDescent="0.25">
      <c r="A4357" s="12">
        <v>3204.54</v>
      </c>
      <c r="B4357" s="26">
        <v>43154</v>
      </c>
      <c r="C4357" s="5">
        <v>86615</v>
      </c>
      <c r="D4357" s="12">
        <v>36439.699999999997</v>
      </c>
      <c r="E4357" s="27">
        <v>0.97487395300000002</v>
      </c>
      <c r="F4357" s="5" t="str">
        <f t="shared" si="68"/>
        <v>Not an Outlier</v>
      </c>
    </row>
    <row r="4358" spans="1:6" x14ac:dyDescent="0.25">
      <c r="A4358" s="12">
        <v>3205.17</v>
      </c>
      <c r="B4358" s="26">
        <v>43000</v>
      </c>
      <c r="C4358" s="5">
        <v>308727</v>
      </c>
      <c r="D4358" s="12">
        <v>14368.69</v>
      </c>
      <c r="E4358" s="27">
        <v>0.97481520300000002</v>
      </c>
      <c r="F4358" s="5" t="str">
        <f t="shared" si="68"/>
        <v>Not an Outlier</v>
      </c>
    </row>
    <row r="4359" spans="1:6" x14ac:dyDescent="0.25">
      <c r="A4359" s="12">
        <v>3207.54</v>
      </c>
      <c r="B4359" s="26">
        <v>43266</v>
      </c>
      <c r="C4359" s="5">
        <v>300376</v>
      </c>
      <c r="D4359" s="12">
        <v>9257.86</v>
      </c>
      <c r="E4359" s="27">
        <v>1.0000009999999999</v>
      </c>
      <c r="F4359" s="5" t="str">
        <f t="shared" si="68"/>
        <v>Not an Outlier</v>
      </c>
    </row>
    <row r="4360" spans="1:6" x14ac:dyDescent="0.25">
      <c r="A4360" s="12">
        <v>3208.34</v>
      </c>
      <c r="B4360" s="26">
        <v>43259</v>
      </c>
      <c r="C4360" s="5">
        <v>300376</v>
      </c>
      <c r="D4360" s="12">
        <v>10032.620000000001</v>
      </c>
      <c r="E4360" s="27">
        <v>1.0000009999999999</v>
      </c>
      <c r="F4360" s="5" t="str">
        <f t="shared" si="68"/>
        <v>Not an Outlier</v>
      </c>
    </row>
    <row r="4361" spans="1:6" x14ac:dyDescent="0.25">
      <c r="A4361" s="12">
        <v>3208.86</v>
      </c>
      <c r="B4361" s="26">
        <v>42790</v>
      </c>
      <c r="C4361" s="5">
        <v>86612</v>
      </c>
      <c r="D4361" s="12">
        <v>24173.43</v>
      </c>
      <c r="E4361" s="27">
        <v>0.98337212600000001</v>
      </c>
      <c r="F4361" s="5" t="str">
        <f t="shared" si="68"/>
        <v>Not an Outlier</v>
      </c>
    </row>
    <row r="4362" spans="1:6" x14ac:dyDescent="0.25">
      <c r="A4362" s="12">
        <v>3209.73</v>
      </c>
      <c r="B4362" s="26">
        <v>43224</v>
      </c>
      <c r="C4362" s="5">
        <v>315866</v>
      </c>
      <c r="D4362" s="12">
        <v>14744.17</v>
      </c>
      <c r="E4362" s="27">
        <v>0.79000005799999995</v>
      </c>
      <c r="F4362" s="5" t="str">
        <f t="shared" si="68"/>
        <v>Not an Outlier</v>
      </c>
    </row>
    <row r="4363" spans="1:6" x14ac:dyDescent="0.25">
      <c r="A4363" s="12">
        <v>3210.68</v>
      </c>
      <c r="B4363" s="26">
        <v>43154</v>
      </c>
      <c r="C4363" s="5">
        <v>166753</v>
      </c>
      <c r="D4363" s="12">
        <v>37755.17</v>
      </c>
      <c r="E4363" s="27">
        <v>0.97097342399999997</v>
      </c>
      <c r="F4363" s="5" t="str">
        <f t="shared" si="68"/>
        <v>Not an Outlier</v>
      </c>
    </row>
    <row r="4364" spans="1:6" x14ac:dyDescent="0.25">
      <c r="A4364" s="12">
        <v>3212.55</v>
      </c>
      <c r="B4364" s="26">
        <v>43287</v>
      </c>
      <c r="C4364" s="5">
        <v>236506</v>
      </c>
      <c r="D4364" s="12">
        <v>19307.63</v>
      </c>
      <c r="E4364" s="27">
        <v>1.0000009999999999</v>
      </c>
      <c r="F4364" s="5" t="str">
        <f t="shared" si="68"/>
        <v>Not an Outlier</v>
      </c>
    </row>
    <row r="4365" spans="1:6" x14ac:dyDescent="0.25">
      <c r="A4365" s="12">
        <v>3213.07</v>
      </c>
      <c r="B4365" s="26">
        <v>43147</v>
      </c>
      <c r="C4365" s="5">
        <v>308730</v>
      </c>
      <c r="D4365" s="12">
        <v>10276.39</v>
      </c>
      <c r="E4365" s="27">
        <v>0.98825272500000005</v>
      </c>
      <c r="F4365" s="5" t="str">
        <f t="shared" si="68"/>
        <v>Not an Outlier</v>
      </c>
    </row>
    <row r="4366" spans="1:6" x14ac:dyDescent="0.25">
      <c r="A4366" s="12">
        <v>3215.38</v>
      </c>
      <c r="B4366" s="26">
        <v>43007</v>
      </c>
      <c r="C4366" s="5">
        <v>236505</v>
      </c>
      <c r="D4366" s="12">
        <v>25713.26</v>
      </c>
      <c r="E4366" s="27">
        <v>0.98311261400000005</v>
      </c>
      <c r="F4366" s="5" t="str">
        <f t="shared" si="68"/>
        <v>Not an Outlier</v>
      </c>
    </row>
    <row r="4367" spans="1:6" x14ac:dyDescent="0.25">
      <c r="A4367" s="12">
        <v>3216.59</v>
      </c>
      <c r="B4367" s="26">
        <v>43245</v>
      </c>
      <c r="C4367" s="5">
        <v>236506</v>
      </c>
      <c r="D4367" s="12">
        <v>22169.98</v>
      </c>
      <c r="E4367" s="27">
        <v>1.0000009999999999</v>
      </c>
      <c r="F4367" s="5" t="str">
        <f t="shared" si="68"/>
        <v>Not an Outlier</v>
      </c>
    </row>
    <row r="4368" spans="1:6" x14ac:dyDescent="0.25">
      <c r="A4368" s="12">
        <v>3217.04</v>
      </c>
      <c r="B4368" s="26">
        <v>43000</v>
      </c>
      <c r="C4368" s="5">
        <v>308731</v>
      </c>
      <c r="D4368" s="12">
        <v>14319.18</v>
      </c>
      <c r="E4368" s="27">
        <v>0.98910451700000002</v>
      </c>
      <c r="F4368" s="5" t="str">
        <f t="shared" si="68"/>
        <v>Not an Outlier</v>
      </c>
    </row>
    <row r="4369" spans="1:6" x14ac:dyDescent="0.25">
      <c r="A4369" s="12">
        <v>3219.41</v>
      </c>
      <c r="B4369" s="26">
        <v>43259</v>
      </c>
      <c r="C4369" s="5">
        <v>86999</v>
      </c>
      <c r="D4369" s="12">
        <v>23264.61</v>
      </c>
      <c r="E4369" s="27">
        <v>1.0000009999999999</v>
      </c>
      <c r="F4369" s="5" t="str">
        <f t="shared" si="68"/>
        <v>Not an Outlier</v>
      </c>
    </row>
    <row r="4370" spans="1:6" x14ac:dyDescent="0.25">
      <c r="A4370" s="12">
        <v>3219.43</v>
      </c>
      <c r="B4370" s="26">
        <v>42776</v>
      </c>
      <c r="C4370" s="5">
        <v>87044</v>
      </c>
      <c r="D4370" s="12">
        <v>26790.3</v>
      </c>
      <c r="E4370" s="27">
        <v>0.96834944999999994</v>
      </c>
      <c r="F4370" s="5" t="str">
        <f t="shared" si="68"/>
        <v>Not an Outlier</v>
      </c>
    </row>
    <row r="4371" spans="1:6" x14ac:dyDescent="0.25">
      <c r="A4371" s="12">
        <v>3219.97</v>
      </c>
      <c r="B4371" s="26">
        <v>42909</v>
      </c>
      <c r="C4371" s="5">
        <v>308731</v>
      </c>
      <c r="D4371" s="12">
        <v>13221.31</v>
      </c>
      <c r="E4371" s="27">
        <v>0.97976978599999998</v>
      </c>
      <c r="F4371" s="5" t="str">
        <f t="shared" si="68"/>
        <v>Not an Outlier</v>
      </c>
    </row>
    <row r="4372" spans="1:6" x14ac:dyDescent="0.25">
      <c r="A4372" s="12">
        <v>3221.37</v>
      </c>
      <c r="B4372" s="26">
        <v>43133</v>
      </c>
      <c r="C4372" s="5">
        <v>86615</v>
      </c>
      <c r="D4372" s="12">
        <v>36165.39</v>
      </c>
      <c r="E4372" s="27">
        <v>0.96609950300000003</v>
      </c>
      <c r="F4372" s="5" t="str">
        <f t="shared" si="68"/>
        <v>Not an Outlier</v>
      </c>
    </row>
    <row r="4373" spans="1:6" x14ac:dyDescent="0.25">
      <c r="A4373" s="12">
        <v>3221.55</v>
      </c>
      <c r="B4373" s="26">
        <v>43210</v>
      </c>
      <c r="C4373" s="5">
        <v>308730</v>
      </c>
      <c r="D4373" s="12">
        <v>10472.26</v>
      </c>
      <c r="E4373" s="27">
        <v>0.98891088299999996</v>
      </c>
      <c r="F4373" s="5" t="str">
        <f t="shared" si="68"/>
        <v>Not an Outlier</v>
      </c>
    </row>
    <row r="4374" spans="1:6" x14ac:dyDescent="0.25">
      <c r="A4374" s="12">
        <v>3222.68</v>
      </c>
      <c r="B4374" s="26">
        <v>42944</v>
      </c>
      <c r="C4374" s="5">
        <v>86999</v>
      </c>
      <c r="D4374" s="12">
        <v>34840.28</v>
      </c>
      <c r="E4374" s="27">
        <v>0.98923714399999996</v>
      </c>
      <c r="F4374" s="5" t="str">
        <f t="shared" si="68"/>
        <v>Not an Outlier</v>
      </c>
    </row>
    <row r="4375" spans="1:6" x14ac:dyDescent="0.25">
      <c r="A4375" s="12">
        <v>3223.54</v>
      </c>
      <c r="B4375" s="26">
        <v>42902</v>
      </c>
      <c r="C4375" s="5">
        <v>236506</v>
      </c>
      <c r="D4375" s="12">
        <v>31396.78</v>
      </c>
      <c r="E4375" s="27">
        <v>0.98433027399999995</v>
      </c>
      <c r="F4375" s="5" t="str">
        <f t="shared" si="68"/>
        <v>Not an Outlier</v>
      </c>
    </row>
    <row r="4376" spans="1:6" x14ac:dyDescent="0.25">
      <c r="A4376" s="12">
        <v>3223.76</v>
      </c>
      <c r="B4376" s="26">
        <v>43126</v>
      </c>
      <c r="C4376" s="5">
        <v>308730</v>
      </c>
      <c r="D4376" s="12">
        <v>10278.120000000001</v>
      </c>
      <c r="E4376" s="27">
        <v>0.98750716500000002</v>
      </c>
      <c r="F4376" s="5" t="str">
        <f t="shared" si="68"/>
        <v>Not an Outlier</v>
      </c>
    </row>
    <row r="4377" spans="1:6" x14ac:dyDescent="0.25">
      <c r="A4377" s="12">
        <v>3224.26</v>
      </c>
      <c r="B4377" s="26">
        <v>43056</v>
      </c>
      <c r="C4377" s="5">
        <v>86999</v>
      </c>
      <c r="D4377" s="12">
        <v>32604.59</v>
      </c>
      <c r="E4377" s="27">
        <v>0.96283118899999998</v>
      </c>
      <c r="F4377" s="5" t="str">
        <f t="shared" si="68"/>
        <v>Not an Outlier</v>
      </c>
    </row>
    <row r="4378" spans="1:6" x14ac:dyDescent="0.25">
      <c r="A4378" s="12">
        <v>3224.67</v>
      </c>
      <c r="B4378" s="26">
        <v>43021</v>
      </c>
      <c r="C4378" s="5">
        <v>236505</v>
      </c>
      <c r="D4378" s="12">
        <v>25196.78</v>
      </c>
      <c r="E4378" s="27">
        <v>0.97850170700000005</v>
      </c>
      <c r="F4378" s="5" t="str">
        <f t="shared" si="68"/>
        <v>Not an Outlier</v>
      </c>
    </row>
    <row r="4379" spans="1:6" x14ac:dyDescent="0.25">
      <c r="A4379" s="12">
        <v>3225.41</v>
      </c>
      <c r="B4379" s="26">
        <v>42895</v>
      </c>
      <c r="C4379" s="5">
        <v>86612</v>
      </c>
      <c r="D4379" s="12">
        <v>23539.47</v>
      </c>
      <c r="E4379" s="27">
        <v>0.96950340800000001</v>
      </c>
      <c r="F4379" s="5" t="str">
        <f t="shared" si="68"/>
        <v>Not an Outlier</v>
      </c>
    </row>
    <row r="4380" spans="1:6" x14ac:dyDescent="0.25">
      <c r="A4380" s="12">
        <v>3227.05</v>
      </c>
      <c r="B4380" s="26">
        <v>42902</v>
      </c>
      <c r="C4380" s="5">
        <v>86612</v>
      </c>
      <c r="D4380" s="12">
        <v>23384.01</v>
      </c>
      <c r="E4380" s="27">
        <v>0.97724583099999995</v>
      </c>
      <c r="F4380" s="5" t="str">
        <f t="shared" si="68"/>
        <v>Not an Outlier</v>
      </c>
    </row>
    <row r="4381" spans="1:6" x14ac:dyDescent="0.25">
      <c r="A4381" s="12">
        <v>3228.34</v>
      </c>
      <c r="B4381" s="26">
        <v>42804</v>
      </c>
      <c r="C4381" s="5">
        <v>308967</v>
      </c>
      <c r="D4381" s="12">
        <v>23856.97</v>
      </c>
      <c r="E4381" s="27">
        <v>0.98944951999999997</v>
      </c>
      <c r="F4381" s="5" t="str">
        <f t="shared" si="68"/>
        <v>Not an Outlier</v>
      </c>
    </row>
    <row r="4382" spans="1:6" x14ac:dyDescent="0.25">
      <c r="A4382" s="12">
        <v>3229.67</v>
      </c>
      <c r="B4382" s="26">
        <v>43217</v>
      </c>
      <c r="C4382" s="5">
        <v>90266</v>
      </c>
      <c r="D4382" s="12">
        <v>28882.87</v>
      </c>
      <c r="E4382" s="27">
        <v>0.87038358599999999</v>
      </c>
      <c r="F4382" s="5" t="str">
        <f t="shared" si="68"/>
        <v>Not an Outlier</v>
      </c>
    </row>
    <row r="4383" spans="1:6" x14ac:dyDescent="0.25">
      <c r="A4383" s="12">
        <v>3231.03</v>
      </c>
      <c r="B4383" s="26">
        <v>43035</v>
      </c>
      <c r="C4383" s="5">
        <v>308965</v>
      </c>
      <c r="D4383" s="12">
        <v>15577.82</v>
      </c>
      <c r="E4383" s="27">
        <v>0.97786472599999996</v>
      </c>
      <c r="F4383" s="5" t="str">
        <f t="shared" si="68"/>
        <v>Not an Outlier</v>
      </c>
    </row>
    <row r="4384" spans="1:6" x14ac:dyDescent="0.25">
      <c r="A4384" s="12">
        <v>3232.83</v>
      </c>
      <c r="B4384" s="26">
        <v>43196</v>
      </c>
      <c r="C4384" s="5">
        <v>315872</v>
      </c>
      <c r="D4384" s="12">
        <v>24381.96</v>
      </c>
      <c r="E4384" s="27">
        <v>0.92796031800000001</v>
      </c>
      <c r="F4384" s="5" t="str">
        <f t="shared" si="68"/>
        <v>Not an Outlier</v>
      </c>
    </row>
    <row r="4385" spans="1:6" x14ac:dyDescent="0.25">
      <c r="A4385" s="12">
        <v>3233.51</v>
      </c>
      <c r="B4385" s="26">
        <v>43140</v>
      </c>
      <c r="C4385" s="5">
        <v>87044</v>
      </c>
      <c r="D4385" s="12">
        <v>27785.14</v>
      </c>
      <c r="E4385" s="27">
        <v>0.96668648800000001</v>
      </c>
      <c r="F4385" s="5" t="str">
        <f t="shared" si="68"/>
        <v>Not an Outlier</v>
      </c>
    </row>
    <row r="4386" spans="1:6" x14ac:dyDescent="0.25">
      <c r="A4386" s="12">
        <v>3233.66</v>
      </c>
      <c r="B4386" s="26">
        <v>43140</v>
      </c>
      <c r="C4386" s="5">
        <v>86615</v>
      </c>
      <c r="D4386" s="12">
        <v>35986.43</v>
      </c>
      <c r="E4386" s="27">
        <v>0.96996333499999998</v>
      </c>
      <c r="F4386" s="5" t="str">
        <f t="shared" si="68"/>
        <v>Not an Outlier</v>
      </c>
    </row>
    <row r="4387" spans="1:6" x14ac:dyDescent="0.25">
      <c r="A4387" s="12">
        <v>3233.75</v>
      </c>
      <c r="B4387" s="26">
        <v>42825</v>
      </c>
      <c r="C4387" s="5">
        <v>86215</v>
      </c>
      <c r="D4387" s="12">
        <v>19884.400000000001</v>
      </c>
      <c r="E4387" s="27">
        <v>0.98366637599999995</v>
      </c>
      <c r="F4387" s="5" t="str">
        <f t="shared" si="68"/>
        <v>Not an Outlier</v>
      </c>
    </row>
    <row r="4388" spans="1:6" x14ac:dyDescent="0.25">
      <c r="A4388" s="12">
        <v>3234.51</v>
      </c>
      <c r="B4388" s="26">
        <v>43014</v>
      </c>
      <c r="C4388" s="5">
        <v>308966</v>
      </c>
      <c r="D4388" s="12">
        <v>17441.63</v>
      </c>
      <c r="E4388" s="27">
        <v>0.96853736400000001</v>
      </c>
      <c r="F4388" s="5" t="str">
        <f t="shared" si="68"/>
        <v>Not an Outlier</v>
      </c>
    </row>
    <row r="4389" spans="1:6" x14ac:dyDescent="0.25">
      <c r="A4389" s="12">
        <v>3235.24</v>
      </c>
      <c r="B4389" s="26">
        <v>42825</v>
      </c>
      <c r="C4389" s="5">
        <v>166753</v>
      </c>
      <c r="D4389" s="12">
        <v>50487.32</v>
      </c>
      <c r="E4389" s="27">
        <v>0.977614494</v>
      </c>
      <c r="F4389" s="5" t="str">
        <f t="shared" si="68"/>
        <v>Not an Outlier</v>
      </c>
    </row>
    <row r="4390" spans="1:6" x14ac:dyDescent="0.25">
      <c r="A4390" s="12">
        <v>3236.98</v>
      </c>
      <c r="B4390" s="26">
        <v>43196</v>
      </c>
      <c r="C4390" s="5">
        <v>308727</v>
      </c>
      <c r="D4390" s="12">
        <v>14577.76</v>
      </c>
      <c r="E4390" s="27">
        <v>0.98527939499999995</v>
      </c>
      <c r="F4390" s="5" t="str">
        <f t="shared" si="68"/>
        <v>Not an Outlier</v>
      </c>
    </row>
    <row r="4391" spans="1:6" x14ac:dyDescent="0.25">
      <c r="A4391" s="12">
        <v>3237.4</v>
      </c>
      <c r="B4391" s="26">
        <v>43014</v>
      </c>
      <c r="C4391" s="5">
        <v>308730</v>
      </c>
      <c r="D4391" s="12">
        <v>10314.030000000001</v>
      </c>
      <c r="E4391" s="27">
        <v>0.98904186999999999</v>
      </c>
      <c r="F4391" s="5" t="str">
        <f t="shared" si="68"/>
        <v>Not an Outlier</v>
      </c>
    </row>
    <row r="4392" spans="1:6" x14ac:dyDescent="0.25">
      <c r="A4392" s="12">
        <v>3239.54</v>
      </c>
      <c r="B4392" s="26">
        <v>43252</v>
      </c>
      <c r="C4392" s="5">
        <v>86999</v>
      </c>
      <c r="D4392" s="12">
        <v>24133.05</v>
      </c>
      <c r="E4392" s="27">
        <v>1.0000009999999999</v>
      </c>
      <c r="F4392" s="5" t="str">
        <f t="shared" si="68"/>
        <v>Not an Outlier</v>
      </c>
    </row>
    <row r="4393" spans="1:6" x14ac:dyDescent="0.25">
      <c r="A4393" s="12">
        <v>3240.06</v>
      </c>
      <c r="B4393" s="26">
        <v>43091</v>
      </c>
      <c r="C4393" s="5">
        <v>236505</v>
      </c>
      <c r="D4393" s="12">
        <v>26324.11</v>
      </c>
      <c r="E4393" s="27">
        <v>0.97666202000000002</v>
      </c>
      <c r="F4393" s="5" t="str">
        <f t="shared" si="68"/>
        <v>Not an Outlier</v>
      </c>
    </row>
    <row r="4394" spans="1:6" x14ac:dyDescent="0.25">
      <c r="A4394" s="12">
        <v>3240.35</v>
      </c>
      <c r="B4394" s="26">
        <v>43266</v>
      </c>
      <c r="C4394" s="5">
        <v>315866</v>
      </c>
      <c r="D4394" s="12">
        <v>11412.05</v>
      </c>
      <c r="E4394" s="27">
        <v>1.0000009999999999</v>
      </c>
      <c r="F4394" s="5" t="str">
        <f t="shared" si="68"/>
        <v>Not an Outlier</v>
      </c>
    </row>
    <row r="4395" spans="1:6" x14ac:dyDescent="0.25">
      <c r="A4395" s="12">
        <v>3240.77</v>
      </c>
      <c r="B4395" s="26">
        <v>43021</v>
      </c>
      <c r="C4395" s="5">
        <v>86215</v>
      </c>
      <c r="D4395" s="12">
        <v>19933.75</v>
      </c>
      <c r="E4395" s="27">
        <v>0.98386587999999997</v>
      </c>
      <c r="F4395" s="5" t="str">
        <f t="shared" si="68"/>
        <v>Not an Outlier</v>
      </c>
    </row>
    <row r="4396" spans="1:6" x14ac:dyDescent="0.25">
      <c r="A4396" s="12">
        <v>3242.86</v>
      </c>
      <c r="B4396" s="26">
        <v>43021</v>
      </c>
      <c r="C4396" s="5">
        <v>308862</v>
      </c>
      <c r="D4396" s="12">
        <v>9469.19</v>
      </c>
      <c r="E4396" s="27">
        <v>0.96276257499999995</v>
      </c>
      <c r="F4396" s="5" t="str">
        <f t="shared" si="68"/>
        <v>Not an Outlier</v>
      </c>
    </row>
    <row r="4397" spans="1:6" x14ac:dyDescent="0.25">
      <c r="A4397" s="12">
        <v>3243.99</v>
      </c>
      <c r="B4397" s="26">
        <v>43210</v>
      </c>
      <c r="C4397" s="5">
        <v>86606</v>
      </c>
      <c r="D4397" s="12">
        <v>8654.94</v>
      </c>
      <c r="E4397" s="27">
        <v>0.70112015699999997</v>
      </c>
      <c r="F4397" s="5" t="str">
        <f t="shared" si="68"/>
        <v>Not an Outlier</v>
      </c>
    </row>
    <row r="4398" spans="1:6" x14ac:dyDescent="0.25">
      <c r="A4398" s="12">
        <v>3244.85</v>
      </c>
      <c r="B4398" s="26">
        <v>43210</v>
      </c>
      <c r="C4398" s="5">
        <v>87044</v>
      </c>
      <c r="D4398" s="12">
        <v>21150.39</v>
      </c>
      <c r="E4398" s="27">
        <v>0.88554600100000003</v>
      </c>
      <c r="F4398" s="5" t="str">
        <f t="shared" si="68"/>
        <v>Not an Outlier</v>
      </c>
    </row>
    <row r="4399" spans="1:6" x14ac:dyDescent="0.25">
      <c r="A4399" s="12">
        <v>3245.45</v>
      </c>
      <c r="B4399" s="26">
        <v>43014</v>
      </c>
      <c r="C4399" s="5">
        <v>308965</v>
      </c>
      <c r="D4399" s="12">
        <v>15729.97</v>
      </c>
      <c r="E4399" s="27">
        <v>0.97909909100000003</v>
      </c>
      <c r="F4399" s="5" t="str">
        <f t="shared" si="68"/>
        <v>Not an Outlier</v>
      </c>
    </row>
    <row r="4400" spans="1:6" x14ac:dyDescent="0.25">
      <c r="A4400" s="12">
        <v>3247.51</v>
      </c>
      <c r="B4400" s="26">
        <v>43168</v>
      </c>
      <c r="C4400" s="5">
        <v>86999</v>
      </c>
      <c r="D4400" s="12">
        <v>32621.54</v>
      </c>
      <c r="E4400" s="27">
        <v>0.97393286499999998</v>
      </c>
      <c r="F4400" s="5" t="str">
        <f t="shared" si="68"/>
        <v>Not an Outlier</v>
      </c>
    </row>
    <row r="4401" spans="1:6" x14ac:dyDescent="0.25">
      <c r="A4401" s="12">
        <v>3249.01</v>
      </c>
      <c r="B4401" s="26">
        <v>42853</v>
      </c>
      <c r="C4401" s="5">
        <v>300377</v>
      </c>
      <c r="D4401" s="12">
        <v>32771.839999999997</v>
      </c>
      <c r="E4401" s="27">
        <v>0.96811831299999995</v>
      </c>
      <c r="F4401" s="5" t="str">
        <f t="shared" si="68"/>
        <v>Not an Outlier</v>
      </c>
    </row>
    <row r="4402" spans="1:6" x14ac:dyDescent="0.25">
      <c r="A4402" s="12">
        <v>3249.4</v>
      </c>
      <c r="B4402" s="26">
        <v>43091</v>
      </c>
      <c r="C4402" s="5">
        <v>308730</v>
      </c>
      <c r="D4402" s="12">
        <v>10306.15</v>
      </c>
      <c r="E4402" s="27">
        <v>0.98430150999999999</v>
      </c>
      <c r="F4402" s="5" t="str">
        <f t="shared" si="68"/>
        <v>Not an Outlier</v>
      </c>
    </row>
    <row r="4403" spans="1:6" x14ac:dyDescent="0.25">
      <c r="A4403" s="12">
        <v>3251.05</v>
      </c>
      <c r="B4403" s="26">
        <v>42902</v>
      </c>
      <c r="C4403" s="5">
        <v>87044</v>
      </c>
      <c r="D4403" s="12">
        <v>32242.95</v>
      </c>
      <c r="E4403" s="27">
        <v>0.98669032300000004</v>
      </c>
      <c r="F4403" s="5" t="str">
        <f t="shared" si="68"/>
        <v>Not an Outlier</v>
      </c>
    </row>
    <row r="4404" spans="1:6" x14ac:dyDescent="0.25">
      <c r="A4404" s="12">
        <v>3251.09</v>
      </c>
      <c r="B4404" s="26">
        <v>43462</v>
      </c>
      <c r="C4404" s="5">
        <v>308733</v>
      </c>
      <c r="D4404" s="12">
        <v>15309.92</v>
      </c>
      <c r="E4404" s="27">
        <v>0.96426593800000004</v>
      </c>
      <c r="F4404" s="5" t="str">
        <f t="shared" si="68"/>
        <v>Not an Outlier</v>
      </c>
    </row>
    <row r="4405" spans="1:6" x14ac:dyDescent="0.25">
      <c r="A4405" s="12">
        <v>3251.64</v>
      </c>
      <c r="B4405" s="26">
        <v>43224</v>
      </c>
      <c r="C4405" s="5">
        <v>300378</v>
      </c>
      <c r="D4405" s="12">
        <v>15688.33</v>
      </c>
      <c r="E4405" s="27">
        <v>0.65224051000000005</v>
      </c>
      <c r="F4405" s="5" t="str">
        <f t="shared" si="68"/>
        <v>Not an Outlier</v>
      </c>
    </row>
    <row r="4406" spans="1:6" x14ac:dyDescent="0.25">
      <c r="A4406" s="12">
        <v>3251.96</v>
      </c>
      <c r="B4406" s="26">
        <v>43119</v>
      </c>
      <c r="C4406" s="5">
        <v>90266</v>
      </c>
      <c r="D4406" s="12">
        <v>36707.800000000003</v>
      </c>
      <c r="E4406" s="27">
        <v>0.95737959500000003</v>
      </c>
      <c r="F4406" s="5" t="str">
        <f t="shared" si="68"/>
        <v>Not an Outlier</v>
      </c>
    </row>
    <row r="4407" spans="1:6" x14ac:dyDescent="0.25">
      <c r="A4407" s="12">
        <v>3252</v>
      </c>
      <c r="B4407" s="26">
        <v>43301</v>
      </c>
      <c r="C4407" s="5">
        <v>86615</v>
      </c>
      <c r="D4407" s="12">
        <v>21169.24</v>
      </c>
      <c r="E4407" s="27">
        <v>1.0000009999999999</v>
      </c>
      <c r="F4407" s="5" t="str">
        <f t="shared" si="68"/>
        <v>Not an Outlier</v>
      </c>
    </row>
    <row r="4408" spans="1:6" x14ac:dyDescent="0.25">
      <c r="A4408" s="12">
        <v>3252.21</v>
      </c>
      <c r="B4408" s="26">
        <v>43427</v>
      </c>
      <c r="C4408" s="5">
        <v>308728</v>
      </c>
      <c r="D4408" s="12">
        <v>17178.13</v>
      </c>
      <c r="E4408" s="27">
        <v>0.98379556499999998</v>
      </c>
      <c r="F4408" s="5" t="str">
        <f t="shared" si="68"/>
        <v>Not an Outlier</v>
      </c>
    </row>
    <row r="4409" spans="1:6" x14ac:dyDescent="0.25">
      <c r="A4409" s="12">
        <v>3253.72</v>
      </c>
      <c r="B4409" s="26">
        <v>43063</v>
      </c>
      <c r="C4409" s="5">
        <v>86999</v>
      </c>
      <c r="D4409" s="12">
        <v>32533.59</v>
      </c>
      <c r="E4409" s="27">
        <v>0.97114668599999998</v>
      </c>
      <c r="F4409" s="5" t="str">
        <f t="shared" si="68"/>
        <v>Not an Outlier</v>
      </c>
    </row>
    <row r="4410" spans="1:6" x14ac:dyDescent="0.25">
      <c r="A4410" s="12">
        <v>3253.94</v>
      </c>
      <c r="B4410" s="26">
        <v>42986</v>
      </c>
      <c r="C4410" s="5">
        <v>236506</v>
      </c>
      <c r="D4410" s="12">
        <v>30018.73</v>
      </c>
      <c r="E4410" s="27">
        <v>0.98613045799999999</v>
      </c>
      <c r="F4410" s="5" t="str">
        <f t="shared" si="68"/>
        <v>Not an Outlier</v>
      </c>
    </row>
    <row r="4411" spans="1:6" x14ac:dyDescent="0.25">
      <c r="A4411" s="12">
        <v>3254.24</v>
      </c>
      <c r="B4411" s="26">
        <v>43049</v>
      </c>
      <c r="C4411" s="5">
        <v>308862</v>
      </c>
      <c r="D4411" s="12">
        <v>9002.94</v>
      </c>
      <c r="E4411" s="27">
        <v>0.97274698599999998</v>
      </c>
      <c r="F4411" s="5" t="str">
        <f t="shared" si="68"/>
        <v>Not an Outlier</v>
      </c>
    </row>
    <row r="4412" spans="1:6" x14ac:dyDescent="0.25">
      <c r="A4412" s="12">
        <v>3254.4</v>
      </c>
      <c r="B4412" s="26">
        <v>42923</v>
      </c>
      <c r="C4412" s="5">
        <v>335504</v>
      </c>
      <c r="D4412" s="12">
        <v>25444.51</v>
      </c>
      <c r="E4412" s="27">
        <v>0.98641353099999995</v>
      </c>
      <c r="F4412" s="5" t="str">
        <f t="shared" si="68"/>
        <v>Not an Outlier</v>
      </c>
    </row>
    <row r="4413" spans="1:6" x14ac:dyDescent="0.25">
      <c r="A4413" s="12">
        <v>3254.81</v>
      </c>
      <c r="B4413" s="26">
        <v>43301</v>
      </c>
      <c r="C4413" s="5">
        <v>300388</v>
      </c>
      <c r="D4413" s="12">
        <v>7812.34</v>
      </c>
      <c r="E4413" s="27">
        <v>0.50000100000000003</v>
      </c>
      <c r="F4413" s="5" t="str">
        <f t="shared" si="68"/>
        <v>Not an Outlier</v>
      </c>
    </row>
    <row r="4414" spans="1:6" x14ac:dyDescent="0.25">
      <c r="A4414" s="12">
        <v>3254.82</v>
      </c>
      <c r="B4414" s="26">
        <v>43112</v>
      </c>
      <c r="C4414" s="5">
        <v>236505</v>
      </c>
      <c r="D4414" s="12">
        <v>25776.87</v>
      </c>
      <c r="E4414" s="27">
        <v>0.97995582800000003</v>
      </c>
      <c r="F4414" s="5" t="str">
        <f t="shared" si="68"/>
        <v>Not an Outlier</v>
      </c>
    </row>
    <row r="4415" spans="1:6" x14ac:dyDescent="0.25">
      <c r="A4415" s="12">
        <v>3255.24</v>
      </c>
      <c r="B4415" s="26">
        <v>43266</v>
      </c>
      <c r="C4415" s="5">
        <v>86954</v>
      </c>
      <c r="D4415" s="12">
        <v>9293.24</v>
      </c>
      <c r="E4415" s="27">
        <v>0.50000100000000003</v>
      </c>
      <c r="F4415" s="5" t="str">
        <f t="shared" si="68"/>
        <v>Not an Outlier</v>
      </c>
    </row>
    <row r="4416" spans="1:6" x14ac:dyDescent="0.25">
      <c r="A4416" s="12">
        <v>3255.92</v>
      </c>
      <c r="B4416" s="26">
        <v>43252</v>
      </c>
      <c r="C4416" s="5">
        <v>308966</v>
      </c>
      <c r="D4416" s="12">
        <v>16956.490000000002</v>
      </c>
      <c r="E4416" s="27">
        <v>0.97037927199999996</v>
      </c>
      <c r="F4416" s="5" t="str">
        <f t="shared" si="68"/>
        <v>Not an Outlier</v>
      </c>
    </row>
    <row r="4417" spans="1:6" x14ac:dyDescent="0.25">
      <c r="A4417" s="12">
        <v>3255.96</v>
      </c>
      <c r="B4417" s="26">
        <v>42818</v>
      </c>
      <c r="C4417" s="5">
        <v>86999</v>
      </c>
      <c r="D4417" s="12">
        <v>34950.86</v>
      </c>
      <c r="E4417" s="27">
        <v>0.98696245100000002</v>
      </c>
      <c r="F4417" s="5" t="str">
        <f t="shared" si="68"/>
        <v>Not an Outlier</v>
      </c>
    </row>
    <row r="4418" spans="1:6" x14ac:dyDescent="0.25">
      <c r="A4418" s="12">
        <v>3256.72</v>
      </c>
      <c r="B4418" s="26">
        <v>42902</v>
      </c>
      <c r="C4418" s="5">
        <v>308967</v>
      </c>
      <c r="D4418" s="12">
        <v>21893.200000000001</v>
      </c>
      <c r="E4418" s="27">
        <v>0.99044423599999998</v>
      </c>
      <c r="F4418" s="5" t="str">
        <f t="shared" ref="F4418:F4481" si="69">IF(OR(A4418&gt;$I$8,A4418&lt;$I$9), "Outlier", "Not an Outlier")</f>
        <v>Not an Outlier</v>
      </c>
    </row>
    <row r="4419" spans="1:6" x14ac:dyDescent="0.25">
      <c r="A4419" s="12">
        <v>3257.63</v>
      </c>
      <c r="B4419" s="26">
        <v>43217</v>
      </c>
      <c r="C4419" s="5">
        <v>86615</v>
      </c>
      <c r="D4419" s="12">
        <v>31242.67</v>
      </c>
      <c r="E4419" s="27">
        <v>0.93138642400000005</v>
      </c>
      <c r="F4419" s="5" t="str">
        <f t="shared" si="69"/>
        <v>Not an Outlier</v>
      </c>
    </row>
    <row r="4420" spans="1:6" x14ac:dyDescent="0.25">
      <c r="A4420" s="12">
        <v>3260.55</v>
      </c>
      <c r="B4420" s="26">
        <v>43077</v>
      </c>
      <c r="C4420" s="5">
        <v>90266</v>
      </c>
      <c r="D4420" s="12">
        <v>35545.69</v>
      </c>
      <c r="E4420" s="27">
        <v>0.93957233399999995</v>
      </c>
      <c r="F4420" s="5" t="str">
        <f t="shared" si="69"/>
        <v>Not an Outlier</v>
      </c>
    </row>
    <row r="4421" spans="1:6" x14ac:dyDescent="0.25">
      <c r="A4421" s="12">
        <v>3262.94</v>
      </c>
      <c r="B4421" s="26">
        <v>42874</v>
      </c>
      <c r="C4421" s="5">
        <v>308967</v>
      </c>
      <c r="D4421" s="12">
        <v>24201.73</v>
      </c>
      <c r="E4421" s="27">
        <v>0.98739595800000002</v>
      </c>
      <c r="F4421" s="5" t="str">
        <f t="shared" si="69"/>
        <v>Not an Outlier</v>
      </c>
    </row>
    <row r="4422" spans="1:6" x14ac:dyDescent="0.25">
      <c r="A4422" s="12">
        <v>3265.86</v>
      </c>
      <c r="B4422" s="26">
        <v>43035</v>
      </c>
      <c r="C4422" s="5">
        <v>308731</v>
      </c>
      <c r="D4422" s="12">
        <v>14810.68</v>
      </c>
      <c r="E4422" s="27">
        <v>0.99282515000000005</v>
      </c>
      <c r="F4422" s="5" t="str">
        <f t="shared" si="69"/>
        <v>Not an Outlier</v>
      </c>
    </row>
    <row r="4423" spans="1:6" x14ac:dyDescent="0.25">
      <c r="A4423" s="12">
        <v>3269.91</v>
      </c>
      <c r="B4423" s="26">
        <v>42965</v>
      </c>
      <c r="C4423" s="5">
        <v>308984</v>
      </c>
      <c r="D4423" s="12">
        <v>16929.57</v>
      </c>
      <c r="E4423" s="27">
        <v>0.94036721599999995</v>
      </c>
      <c r="F4423" s="5" t="str">
        <f t="shared" si="69"/>
        <v>Not an Outlier</v>
      </c>
    </row>
    <row r="4424" spans="1:6" x14ac:dyDescent="0.25">
      <c r="A4424" s="12">
        <v>3270.62</v>
      </c>
      <c r="B4424" s="26">
        <v>43280</v>
      </c>
      <c r="C4424" s="5">
        <v>335594</v>
      </c>
      <c r="D4424" s="12">
        <v>7408.91</v>
      </c>
      <c r="E4424" s="27">
        <v>9.9999999990000009E-7</v>
      </c>
      <c r="F4424" s="5" t="str">
        <f t="shared" si="69"/>
        <v>Not an Outlier</v>
      </c>
    </row>
    <row r="4425" spans="1:6" x14ac:dyDescent="0.25">
      <c r="A4425" s="12">
        <v>3271.4</v>
      </c>
      <c r="B4425" s="26">
        <v>43021</v>
      </c>
      <c r="C4425" s="5">
        <v>308731</v>
      </c>
      <c r="D4425" s="12">
        <v>14841.49</v>
      </c>
      <c r="E4425" s="27">
        <v>0.99002079499999995</v>
      </c>
      <c r="F4425" s="5" t="str">
        <f t="shared" si="69"/>
        <v>Not an Outlier</v>
      </c>
    </row>
    <row r="4426" spans="1:6" x14ac:dyDescent="0.25">
      <c r="A4426" s="12">
        <v>3271.71</v>
      </c>
      <c r="B4426" s="26">
        <v>43056</v>
      </c>
      <c r="C4426" s="5">
        <v>335504</v>
      </c>
      <c r="D4426" s="12">
        <v>23243.08</v>
      </c>
      <c r="E4426" s="27">
        <v>0.95785901799999995</v>
      </c>
      <c r="F4426" s="5" t="str">
        <f t="shared" si="69"/>
        <v>Not an Outlier</v>
      </c>
    </row>
    <row r="4427" spans="1:6" x14ac:dyDescent="0.25">
      <c r="A4427" s="12">
        <v>3271.91</v>
      </c>
      <c r="B4427" s="26">
        <v>43119</v>
      </c>
      <c r="C4427" s="5">
        <v>87044</v>
      </c>
      <c r="D4427" s="12">
        <v>27061.119999999999</v>
      </c>
      <c r="E4427" s="27">
        <v>0.97835597799999996</v>
      </c>
      <c r="F4427" s="5" t="str">
        <f t="shared" si="69"/>
        <v>Not an Outlier</v>
      </c>
    </row>
    <row r="4428" spans="1:6" x14ac:dyDescent="0.25">
      <c r="A4428" s="12">
        <v>3273.47</v>
      </c>
      <c r="B4428" s="26">
        <v>42846</v>
      </c>
      <c r="C4428" s="5">
        <v>308965</v>
      </c>
      <c r="D4428" s="12">
        <v>20642.150000000001</v>
      </c>
      <c r="E4428" s="27">
        <v>0.99151525299999999</v>
      </c>
      <c r="F4428" s="5" t="str">
        <f t="shared" si="69"/>
        <v>Not an Outlier</v>
      </c>
    </row>
    <row r="4429" spans="1:6" x14ac:dyDescent="0.25">
      <c r="A4429" s="12">
        <v>3273.54</v>
      </c>
      <c r="B4429" s="26">
        <v>43217</v>
      </c>
      <c r="C4429" s="5">
        <v>300377</v>
      </c>
      <c r="D4429" s="12">
        <v>17218.400000000001</v>
      </c>
      <c r="E4429" s="27">
        <v>0.70910390199999995</v>
      </c>
      <c r="F4429" s="5" t="str">
        <f t="shared" si="69"/>
        <v>Not an Outlier</v>
      </c>
    </row>
    <row r="4430" spans="1:6" x14ac:dyDescent="0.25">
      <c r="A4430" s="12">
        <v>3276.95</v>
      </c>
      <c r="B4430" s="26">
        <v>43000</v>
      </c>
      <c r="C4430" s="5">
        <v>308984</v>
      </c>
      <c r="D4430" s="12">
        <v>16814.689999999999</v>
      </c>
      <c r="E4430" s="27">
        <v>0.91982943900000003</v>
      </c>
      <c r="F4430" s="5" t="str">
        <f t="shared" si="69"/>
        <v>Not an Outlier</v>
      </c>
    </row>
    <row r="4431" spans="1:6" x14ac:dyDescent="0.25">
      <c r="A4431" s="12">
        <v>3278.28</v>
      </c>
      <c r="B4431" s="26">
        <v>43161</v>
      </c>
      <c r="C4431" s="5">
        <v>86612</v>
      </c>
      <c r="D4431" s="12">
        <v>22677.35</v>
      </c>
      <c r="E4431" s="27">
        <v>0.96313464100000001</v>
      </c>
      <c r="F4431" s="5" t="str">
        <f t="shared" si="69"/>
        <v>Not an Outlier</v>
      </c>
    </row>
    <row r="4432" spans="1:6" x14ac:dyDescent="0.25">
      <c r="A4432" s="12">
        <v>3279.75</v>
      </c>
      <c r="B4432" s="26">
        <v>42881</v>
      </c>
      <c r="C4432" s="5">
        <v>308731</v>
      </c>
      <c r="D4432" s="12">
        <v>14361.07</v>
      </c>
      <c r="E4432" s="27">
        <v>0.98786227199999999</v>
      </c>
      <c r="F4432" s="5" t="str">
        <f t="shared" si="69"/>
        <v>Not an Outlier</v>
      </c>
    </row>
    <row r="4433" spans="1:6" x14ac:dyDescent="0.25">
      <c r="A4433" s="12">
        <v>3280.78</v>
      </c>
      <c r="B4433" s="26">
        <v>42839</v>
      </c>
      <c r="C4433" s="5">
        <v>86215</v>
      </c>
      <c r="D4433" s="12">
        <v>19211.080000000002</v>
      </c>
      <c r="E4433" s="27">
        <v>0.98291101800000003</v>
      </c>
      <c r="F4433" s="5" t="str">
        <f t="shared" si="69"/>
        <v>Not an Outlier</v>
      </c>
    </row>
    <row r="4434" spans="1:6" x14ac:dyDescent="0.25">
      <c r="A4434" s="12">
        <v>3280.99</v>
      </c>
      <c r="B4434" s="26">
        <v>43042</v>
      </c>
      <c r="C4434" s="5">
        <v>308727</v>
      </c>
      <c r="D4434" s="12">
        <v>14794.84</v>
      </c>
      <c r="E4434" s="27">
        <v>0.98688651599999999</v>
      </c>
      <c r="F4434" s="5" t="str">
        <f t="shared" si="69"/>
        <v>Not an Outlier</v>
      </c>
    </row>
    <row r="4435" spans="1:6" x14ac:dyDescent="0.25">
      <c r="A4435" s="12">
        <v>3282.69</v>
      </c>
      <c r="B4435" s="26">
        <v>42881</v>
      </c>
      <c r="C4435" s="5">
        <v>86612</v>
      </c>
      <c r="D4435" s="12">
        <v>19960.66</v>
      </c>
      <c r="E4435" s="27">
        <v>0.94939199200000002</v>
      </c>
      <c r="F4435" s="5" t="str">
        <f t="shared" si="69"/>
        <v>Not an Outlier</v>
      </c>
    </row>
    <row r="4436" spans="1:6" x14ac:dyDescent="0.25">
      <c r="A4436" s="12">
        <v>3283.83</v>
      </c>
      <c r="B4436" s="26">
        <v>43315</v>
      </c>
      <c r="C4436" s="5">
        <v>308727</v>
      </c>
      <c r="D4436" s="12">
        <v>14818.71</v>
      </c>
      <c r="E4436" s="27">
        <v>0.98396349699999996</v>
      </c>
      <c r="F4436" s="5" t="str">
        <f t="shared" si="69"/>
        <v>Not an Outlier</v>
      </c>
    </row>
    <row r="4437" spans="1:6" x14ac:dyDescent="0.25">
      <c r="A4437" s="12">
        <v>3284.69</v>
      </c>
      <c r="B4437" s="26">
        <v>43189</v>
      </c>
      <c r="C4437" s="5">
        <v>308731</v>
      </c>
      <c r="D4437" s="12">
        <v>13652.64</v>
      </c>
      <c r="E4437" s="27">
        <v>0.98914484400000002</v>
      </c>
      <c r="F4437" s="5" t="str">
        <f t="shared" si="69"/>
        <v>Not an Outlier</v>
      </c>
    </row>
    <row r="4438" spans="1:6" x14ac:dyDescent="0.25">
      <c r="A4438" s="12">
        <v>3284.8</v>
      </c>
      <c r="B4438" s="26">
        <v>43000</v>
      </c>
      <c r="C4438" s="5">
        <v>86615</v>
      </c>
      <c r="D4438" s="12">
        <v>36714.44</v>
      </c>
      <c r="E4438" s="27">
        <v>0.972713681</v>
      </c>
      <c r="F4438" s="5" t="str">
        <f t="shared" si="69"/>
        <v>Not an Outlier</v>
      </c>
    </row>
    <row r="4439" spans="1:6" x14ac:dyDescent="0.25">
      <c r="A4439" s="12">
        <v>3287.27</v>
      </c>
      <c r="B4439" s="26">
        <v>43133</v>
      </c>
      <c r="C4439" s="5">
        <v>300377</v>
      </c>
      <c r="D4439" s="12">
        <v>25663.11</v>
      </c>
      <c r="E4439" s="27">
        <v>0.90881759600000001</v>
      </c>
      <c r="F4439" s="5" t="str">
        <f t="shared" si="69"/>
        <v>Not an Outlier</v>
      </c>
    </row>
    <row r="4440" spans="1:6" x14ac:dyDescent="0.25">
      <c r="A4440" s="12">
        <v>3287.53</v>
      </c>
      <c r="B4440" s="26">
        <v>42881</v>
      </c>
      <c r="C4440" s="5">
        <v>308965</v>
      </c>
      <c r="D4440" s="12">
        <v>20919.810000000001</v>
      </c>
      <c r="E4440" s="27">
        <v>0.99036184999999999</v>
      </c>
      <c r="F4440" s="5" t="str">
        <f t="shared" si="69"/>
        <v>Not an Outlier</v>
      </c>
    </row>
    <row r="4441" spans="1:6" x14ac:dyDescent="0.25">
      <c r="A4441" s="12">
        <v>3287.82</v>
      </c>
      <c r="B4441" s="26">
        <v>43413</v>
      </c>
      <c r="C4441" s="5">
        <v>308862</v>
      </c>
      <c r="D4441" s="12">
        <v>8283.24</v>
      </c>
      <c r="E4441" s="27">
        <v>0.941788599</v>
      </c>
      <c r="F4441" s="5" t="str">
        <f t="shared" si="69"/>
        <v>Not an Outlier</v>
      </c>
    </row>
    <row r="4442" spans="1:6" x14ac:dyDescent="0.25">
      <c r="A4442" s="12">
        <v>3289.71</v>
      </c>
      <c r="B4442" s="26">
        <v>42937</v>
      </c>
      <c r="C4442" s="5">
        <v>236506</v>
      </c>
      <c r="D4442" s="12">
        <v>30421.42</v>
      </c>
      <c r="E4442" s="27">
        <v>0.98150694500000002</v>
      </c>
      <c r="F4442" s="5" t="str">
        <f t="shared" si="69"/>
        <v>Not an Outlier</v>
      </c>
    </row>
    <row r="4443" spans="1:6" x14ac:dyDescent="0.25">
      <c r="A4443" s="12">
        <v>3290.59</v>
      </c>
      <c r="B4443" s="26">
        <v>42860</v>
      </c>
      <c r="C4443" s="5">
        <v>308967</v>
      </c>
      <c r="D4443" s="12">
        <v>23920.67</v>
      </c>
      <c r="E4443" s="27">
        <v>0.98945560499999996</v>
      </c>
      <c r="F4443" s="5" t="str">
        <f t="shared" si="69"/>
        <v>Not an Outlier</v>
      </c>
    </row>
    <row r="4444" spans="1:6" x14ac:dyDescent="0.25">
      <c r="A4444" s="12">
        <v>3291.11</v>
      </c>
      <c r="B4444" s="26">
        <v>43091</v>
      </c>
      <c r="C4444" s="5">
        <v>308731</v>
      </c>
      <c r="D4444" s="12">
        <v>14145.63</v>
      </c>
      <c r="E4444" s="27">
        <v>0.98477716900000001</v>
      </c>
      <c r="F4444" s="5" t="str">
        <f t="shared" si="69"/>
        <v>Not an Outlier</v>
      </c>
    </row>
    <row r="4445" spans="1:6" x14ac:dyDescent="0.25">
      <c r="A4445" s="12">
        <v>3291.41</v>
      </c>
      <c r="B4445" s="26">
        <v>43210</v>
      </c>
      <c r="C4445" s="5">
        <v>90230</v>
      </c>
      <c r="D4445" s="12">
        <v>21111.23</v>
      </c>
      <c r="E4445" s="27">
        <v>0.83999346100000005</v>
      </c>
      <c r="F4445" s="5" t="str">
        <f t="shared" si="69"/>
        <v>Not an Outlier</v>
      </c>
    </row>
    <row r="4446" spans="1:6" x14ac:dyDescent="0.25">
      <c r="A4446" s="12">
        <v>3291.43</v>
      </c>
      <c r="B4446" s="26">
        <v>43091</v>
      </c>
      <c r="C4446" s="5">
        <v>86615</v>
      </c>
      <c r="D4446" s="12">
        <v>36281.71</v>
      </c>
      <c r="E4446" s="27">
        <v>0.97278563100000004</v>
      </c>
      <c r="F4446" s="5" t="str">
        <f t="shared" si="69"/>
        <v>Not an Outlier</v>
      </c>
    </row>
    <row r="4447" spans="1:6" x14ac:dyDescent="0.25">
      <c r="A4447" s="12">
        <v>3292.65</v>
      </c>
      <c r="B4447" s="26">
        <v>43280</v>
      </c>
      <c r="C4447" s="5">
        <v>86954</v>
      </c>
      <c r="D4447" s="12">
        <v>8273.94</v>
      </c>
      <c r="E4447" s="27">
        <v>0.50000100000000003</v>
      </c>
      <c r="F4447" s="5" t="str">
        <f t="shared" si="69"/>
        <v>Not an Outlier</v>
      </c>
    </row>
    <row r="4448" spans="1:6" x14ac:dyDescent="0.25">
      <c r="A4448" s="12">
        <v>3293.08</v>
      </c>
      <c r="B4448" s="26">
        <v>43203</v>
      </c>
      <c r="C4448" s="5">
        <v>315866</v>
      </c>
      <c r="D4448" s="12">
        <v>16511.900000000001</v>
      </c>
      <c r="E4448" s="27">
        <v>0.85968646900000001</v>
      </c>
      <c r="F4448" s="5" t="str">
        <f t="shared" si="69"/>
        <v>Not an Outlier</v>
      </c>
    </row>
    <row r="4449" spans="1:6" x14ac:dyDescent="0.25">
      <c r="A4449" s="12">
        <v>3294.67</v>
      </c>
      <c r="B4449" s="26">
        <v>43287</v>
      </c>
      <c r="C4449" s="5">
        <v>300376</v>
      </c>
      <c r="D4449" s="12">
        <v>6995.01</v>
      </c>
      <c r="E4449" s="27">
        <v>1.0000009999999999</v>
      </c>
      <c r="F4449" s="5" t="str">
        <f t="shared" si="69"/>
        <v>Not an Outlier</v>
      </c>
    </row>
    <row r="4450" spans="1:6" x14ac:dyDescent="0.25">
      <c r="A4450" s="12">
        <v>3294.99</v>
      </c>
      <c r="B4450" s="26">
        <v>43112</v>
      </c>
      <c r="C4450" s="5">
        <v>308727</v>
      </c>
      <c r="D4450" s="12">
        <v>14725.1</v>
      </c>
      <c r="E4450" s="27">
        <v>0.98815109899999998</v>
      </c>
      <c r="F4450" s="5" t="str">
        <f t="shared" si="69"/>
        <v>Not an Outlier</v>
      </c>
    </row>
    <row r="4451" spans="1:6" x14ac:dyDescent="0.25">
      <c r="A4451" s="12">
        <v>3295.53</v>
      </c>
      <c r="B4451" s="26">
        <v>43098</v>
      </c>
      <c r="C4451" s="5">
        <v>86615</v>
      </c>
      <c r="D4451" s="12">
        <v>37870.639999999999</v>
      </c>
      <c r="E4451" s="27">
        <v>0.97645829399999995</v>
      </c>
      <c r="F4451" s="5" t="str">
        <f t="shared" si="69"/>
        <v>Not an Outlier</v>
      </c>
    </row>
    <row r="4452" spans="1:6" x14ac:dyDescent="0.25">
      <c r="A4452" s="12">
        <v>3295.78</v>
      </c>
      <c r="B4452" s="26">
        <v>43133</v>
      </c>
      <c r="C4452" s="5">
        <v>87044</v>
      </c>
      <c r="D4452" s="12">
        <v>27239.279999999999</v>
      </c>
      <c r="E4452" s="27">
        <v>0.96828633799999997</v>
      </c>
      <c r="F4452" s="5" t="str">
        <f t="shared" si="69"/>
        <v>Not an Outlier</v>
      </c>
    </row>
    <row r="4453" spans="1:6" x14ac:dyDescent="0.25">
      <c r="A4453" s="12">
        <v>3295.95</v>
      </c>
      <c r="B4453" s="26">
        <v>43007</v>
      </c>
      <c r="C4453" s="5">
        <v>308984</v>
      </c>
      <c r="D4453" s="12">
        <v>16962.57</v>
      </c>
      <c r="E4453" s="27">
        <v>0.93321340100000005</v>
      </c>
      <c r="F4453" s="5" t="str">
        <f t="shared" si="69"/>
        <v>Not an Outlier</v>
      </c>
    </row>
    <row r="4454" spans="1:6" x14ac:dyDescent="0.25">
      <c r="A4454" s="12">
        <v>3299.26</v>
      </c>
      <c r="B4454" s="26">
        <v>43140</v>
      </c>
      <c r="C4454" s="5">
        <v>308731</v>
      </c>
      <c r="D4454" s="12">
        <v>13407.4</v>
      </c>
      <c r="E4454" s="27">
        <v>0.98987920900000004</v>
      </c>
      <c r="F4454" s="5" t="str">
        <f t="shared" si="69"/>
        <v>Not an Outlier</v>
      </c>
    </row>
    <row r="4455" spans="1:6" x14ac:dyDescent="0.25">
      <c r="A4455" s="12">
        <v>3299.33</v>
      </c>
      <c r="B4455" s="26">
        <v>42783</v>
      </c>
      <c r="C4455" s="5">
        <v>308862</v>
      </c>
      <c r="D4455" s="12">
        <v>11620.4</v>
      </c>
      <c r="E4455" s="27">
        <v>0.97755319900000004</v>
      </c>
      <c r="F4455" s="5" t="str">
        <f t="shared" si="69"/>
        <v>Not an Outlier</v>
      </c>
    </row>
    <row r="4456" spans="1:6" x14ac:dyDescent="0.25">
      <c r="A4456" s="12">
        <v>3299.38</v>
      </c>
      <c r="B4456" s="26">
        <v>43007</v>
      </c>
      <c r="C4456" s="5">
        <v>315872</v>
      </c>
      <c r="D4456" s="12">
        <v>30914.83</v>
      </c>
      <c r="E4456" s="27">
        <v>0.984129484</v>
      </c>
      <c r="F4456" s="5" t="str">
        <f t="shared" si="69"/>
        <v>Not an Outlier</v>
      </c>
    </row>
    <row r="4457" spans="1:6" x14ac:dyDescent="0.25">
      <c r="A4457" s="12">
        <v>3299.8</v>
      </c>
      <c r="B4457" s="26">
        <v>43294</v>
      </c>
      <c r="C4457" s="5">
        <v>300389</v>
      </c>
      <c r="D4457" s="12">
        <v>12029.32</v>
      </c>
      <c r="E4457" s="27">
        <v>9.9999999990000009E-7</v>
      </c>
      <c r="F4457" s="5" t="str">
        <f t="shared" si="69"/>
        <v>Not an Outlier</v>
      </c>
    </row>
    <row r="4458" spans="1:6" x14ac:dyDescent="0.25">
      <c r="A4458" s="12">
        <v>3299.99</v>
      </c>
      <c r="B4458" s="26">
        <v>42832</v>
      </c>
      <c r="C4458" s="5">
        <v>86999</v>
      </c>
      <c r="D4458" s="12">
        <v>33955.01</v>
      </c>
      <c r="E4458" s="27">
        <v>0.98101006999999996</v>
      </c>
      <c r="F4458" s="5" t="str">
        <f t="shared" si="69"/>
        <v>Not an Outlier</v>
      </c>
    </row>
    <row r="4459" spans="1:6" x14ac:dyDescent="0.25">
      <c r="A4459" s="12">
        <v>3300.68</v>
      </c>
      <c r="B4459" s="26">
        <v>43315</v>
      </c>
      <c r="C4459" s="5">
        <v>308730</v>
      </c>
      <c r="D4459" s="12">
        <v>10615.46</v>
      </c>
      <c r="E4459" s="27">
        <v>0.98883515399999999</v>
      </c>
      <c r="F4459" s="5" t="str">
        <f t="shared" si="69"/>
        <v>Not an Outlier</v>
      </c>
    </row>
    <row r="4460" spans="1:6" x14ac:dyDescent="0.25">
      <c r="A4460" s="12">
        <v>3301.17</v>
      </c>
      <c r="B4460" s="26">
        <v>42783</v>
      </c>
      <c r="C4460" s="5">
        <v>308731</v>
      </c>
      <c r="D4460" s="12">
        <v>16689.810000000001</v>
      </c>
      <c r="E4460" s="27">
        <v>0.97050418100000002</v>
      </c>
      <c r="F4460" s="5" t="str">
        <f t="shared" si="69"/>
        <v>Not an Outlier</v>
      </c>
    </row>
    <row r="4461" spans="1:6" x14ac:dyDescent="0.25">
      <c r="A4461" s="12">
        <v>3302.16</v>
      </c>
      <c r="B4461" s="26">
        <v>42832</v>
      </c>
      <c r="C4461" s="5">
        <v>88278</v>
      </c>
      <c r="D4461" s="12">
        <v>38079.11</v>
      </c>
      <c r="E4461" s="27">
        <v>0.97579753999999996</v>
      </c>
      <c r="F4461" s="5" t="str">
        <f t="shared" si="69"/>
        <v>Not an Outlier</v>
      </c>
    </row>
    <row r="4462" spans="1:6" x14ac:dyDescent="0.25">
      <c r="A4462" s="12">
        <v>3303.11</v>
      </c>
      <c r="B4462" s="26">
        <v>43224</v>
      </c>
      <c r="C4462" s="5">
        <v>300377</v>
      </c>
      <c r="D4462" s="12">
        <v>16152.21</v>
      </c>
      <c r="E4462" s="27">
        <v>0.67046839499999999</v>
      </c>
      <c r="F4462" s="5" t="str">
        <f t="shared" si="69"/>
        <v>Not an Outlier</v>
      </c>
    </row>
    <row r="4463" spans="1:6" x14ac:dyDescent="0.25">
      <c r="A4463" s="12">
        <v>3303.87</v>
      </c>
      <c r="B4463" s="26">
        <v>43084</v>
      </c>
      <c r="C4463" s="5">
        <v>315872</v>
      </c>
      <c r="D4463" s="12">
        <v>30562.51</v>
      </c>
      <c r="E4463" s="27">
        <v>0.98925743200000005</v>
      </c>
      <c r="F4463" s="5" t="str">
        <f t="shared" si="69"/>
        <v>Not an Outlier</v>
      </c>
    </row>
    <row r="4464" spans="1:6" x14ac:dyDescent="0.25">
      <c r="A4464" s="12">
        <v>3304.77</v>
      </c>
      <c r="B4464" s="26">
        <v>42881</v>
      </c>
      <c r="C4464" s="5">
        <v>87044</v>
      </c>
      <c r="D4464" s="12">
        <v>28159.67</v>
      </c>
      <c r="E4464" s="27">
        <v>0.97280809999999995</v>
      </c>
      <c r="F4464" s="5" t="str">
        <f t="shared" si="69"/>
        <v>Not an Outlier</v>
      </c>
    </row>
    <row r="4465" spans="1:6" x14ac:dyDescent="0.25">
      <c r="A4465" s="12">
        <v>3306.09</v>
      </c>
      <c r="B4465" s="26">
        <v>43210</v>
      </c>
      <c r="C4465" s="5">
        <v>86615</v>
      </c>
      <c r="D4465" s="12">
        <v>31905.38</v>
      </c>
      <c r="E4465" s="27">
        <v>0.93563058799999999</v>
      </c>
      <c r="F4465" s="5" t="str">
        <f t="shared" si="69"/>
        <v>Not an Outlier</v>
      </c>
    </row>
    <row r="4466" spans="1:6" x14ac:dyDescent="0.25">
      <c r="A4466" s="12">
        <v>3308.9</v>
      </c>
      <c r="B4466" s="26">
        <v>43035</v>
      </c>
      <c r="C4466" s="5">
        <v>236505</v>
      </c>
      <c r="D4466" s="12">
        <v>24637.3</v>
      </c>
      <c r="E4466" s="27">
        <v>0.97840741200000003</v>
      </c>
      <c r="F4466" s="5" t="str">
        <f t="shared" si="69"/>
        <v>Not an Outlier</v>
      </c>
    </row>
    <row r="4467" spans="1:6" x14ac:dyDescent="0.25">
      <c r="A4467" s="12">
        <v>3309.54</v>
      </c>
      <c r="B4467" s="26">
        <v>43154</v>
      </c>
      <c r="C4467" s="5">
        <v>315866</v>
      </c>
      <c r="D4467" s="12">
        <v>21425.75</v>
      </c>
      <c r="E4467" s="27">
        <v>0.97551658500000005</v>
      </c>
      <c r="F4467" s="5" t="str">
        <f t="shared" si="69"/>
        <v>Not an Outlier</v>
      </c>
    </row>
    <row r="4468" spans="1:6" x14ac:dyDescent="0.25">
      <c r="A4468" s="12">
        <v>3310.22</v>
      </c>
      <c r="B4468" s="26">
        <v>42993</v>
      </c>
      <c r="C4468" s="5">
        <v>315872</v>
      </c>
      <c r="D4468" s="12">
        <v>30625.21</v>
      </c>
      <c r="E4468" s="27">
        <v>0.98346660799999996</v>
      </c>
      <c r="F4468" s="5" t="str">
        <f t="shared" si="69"/>
        <v>Not an Outlier</v>
      </c>
    </row>
    <row r="4469" spans="1:6" x14ac:dyDescent="0.25">
      <c r="A4469" s="12">
        <v>3310.32</v>
      </c>
      <c r="B4469" s="26">
        <v>43028</v>
      </c>
      <c r="C4469" s="5">
        <v>308730</v>
      </c>
      <c r="D4469" s="12">
        <v>10472.15</v>
      </c>
      <c r="E4469" s="27">
        <v>0.98294711999999995</v>
      </c>
      <c r="F4469" s="5" t="str">
        <f t="shared" si="69"/>
        <v>Not an Outlier</v>
      </c>
    </row>
    <row r="4470" spans="1:6" x14ac:dyDescent="0.25">
      <c r="A4470" s="12">
        <v>3310.36</v>
      </c>
      <c r="B4470" s="26">
        <v>43133</v>
      </c>
      <c r="C4470" s="5">
        <v>236505</v>
      </c>
      <c r="D4470" s="12">
        <v>24352.36</v>
      </c>
      <c r="E4470" s="27">
        <v>0.96678059699999996</v>
      </c>
      <c r="F4470" s="5" t="str">
        <f t="shared" si="69"/>
        <v>Not an Outlier</v>
      </c>
    </row>
    <row r="4471" spans="1:6" x14ac:dyDescent="0.25">
      <c r="A4471" s="12">
        <v>3310.6</v>
      </c>
      <c r="B4471" s="26">
        <v>42986</v>
      </c>
      <c r="C4471" s="5">
        <v>86612</v>
      </c>
      <c r="D4471" s="12">
        <v>23142.2</v>
      </c>
      <c r="E4471" s="27">
        <v>0.97150505700000001</v>
      </c>
      <c r="F4471" s="5" t="str">
        <f t="shared" si="69"/>
        <v>Not an Outlier</v>
      </c>
    </row>
    <row r="4472" spans="1:6" x14ac:dyDescent="0.25">
      <c r="A4472" s="12">
        <v>3310.61</v>
      </c>
      <c r="B4472" s="26">
        <v>43308</v>
      </c>
      <c r="C4472" s="5">
        <v>308730</v>
      </c>
      <c r="D4472" s="12">
        <v>10694.82</v>
      </c>
      <c r="E4472" s="27">
        <v>0.99187292100000002</v>
      </c>
      <c r="F4472" s="5" t="str">
        <f t="shared" si="69"/>
        <v>Not an Outlier</v>
      </c>
    </row>
    <row r="4473" spans="1:6" x14ac:dyDescent="0.25">
      <c r="A4473" s="12">
        <v>3311.02</v>
      </c>
      <c r="B4473" s="26">
        <v>42846</v>
      </c>
      <c r="C4473" s="5">
        <v>308984</v>
      </c>
      <c r="D4473" s="12">
        <v>18501.349999999999</v>
      </c>
      <c r="E4473" s="27">
        <v>0.95686342199999996</v>
      </c>
      <c r="F4473" s="5" t="str">
        <f t="shared" si="69"/>
        <v>Not an Outlier</v>
      </c>
    </row>
    <row r="4474" spans="1:6" x14ac:dyDescent="0.25">
      <c r="A4474" s="12">
        <v>3313.6</v>
      </c>
      <c r="B4474" s="26">
        <v>43112</v>
      </c>
      <c r="C4474" s="5">
        <v>87044</v>
      </c>
      <c r="D4474" s="12">
        <v>27023.25</v>
      </c>
      <c r="E4474" s="27">
        <v>0.98277909100000005</v>
      </c>
      <c r="F4474" s="5" t="str">
        <f t="shared" si="69"/>
        <v>Not an Outlier</v>
      </c>
    </row>
    <row r="4475" spans="1:6" x14ac:dyDescent="0.25">
      <c r="A4475" s="12">
        <v>3314.6</v>
      </c>
      <c r="B4475" s="26">
        <v>43007</v>
      </c>
      <c r="C4475" s="5">
        <v>315866</v>
      </c>
      <c r="D4475" s="12">
        <v>24255.33</v>
      </c>
      <c r="E4475" s="27">
        <v>0.98545073500000002</v>
      </c>
      <c r="F4475" s="5" t="str">
        <f t="shared" si="69"/>
        <v>Not an Outlier</v>
      </c>
    </row>
    <row r="4476" spans="1:6" x14ac:dyDescent="0.25">
      <c r="A4476" s="12">
        <v>3314.83</v>
      </c>
      <c r="B4476" s="26">
        <v>43077</v>
      </c>
      <c r="C4476" s="5">
        <v>87044</v>
      </c>
      <c r="D4476" s="12">
        <v>27290.49</v>
      </c>
      <c r="E4476" s="27">
        <v>0.965700208</v>
      </c>
      <c r="F4476" s="5" t="str">
        <f t="shared" si="69"/>
        <v>Not an Outlier</v>
      </c>
    </row>
    <row r="4477" spans="1:6" x14ac:dyDescent="0.25">
      <c r="A4477" s="12">
        <v>3315.51</v>
      </c>
      <c r="B4477" s="26">
        <v>43021</v>
      </c>
      <c r="C4477" s="5">
        <v>308965</v>
      </c>
      <c r="D4477" s="12">
        <v>15748.67</v>
      </c>
      <c r="E4477" s="27">
        <v>0.97918138200000004</v>
      </c>
      <c r="F4477" s="5" t="str">
        <f t="shared" si="69"/>
        <v>Not an Outlier</v>
      </c>
    </row>
    <row r="4478" spans="1:6" x14ac:dyDescent="0.25">
      <c r="A4478" s="12">
        <v>3316.15</v>
      </c>
      <c r="B4478" s="26">
        <v>43070</v>
      </c>
      <c r="C4478" s="5">
        <v>308730</v>
      </c>
      <c r="D4478" s="12">
        <v>10507.32</v>
      </c>
      <c r="E4478" s="27">
        <v>0.98996315199999996</v>
      </c>
      <c r="F4478" s="5" t="str">
        <f t="shared" si="69"/>
        <v>Not an Outlier</v>
      </c>
    </row>
    <row r="4479" spans="1:6" x14ac:dyDescent="0.25">
      <c r="A4479" s="12">
        <v>3316.65</v>
      </c>
      <c r="B4479" s="26">
        <v>42937</v>
      </c>
      <c r="C4479" s="5">
        <v>86215</v>
      </c>
      <c r="D4479" s="12">
        <v>21328.43</v>
      </c>
      <c r="E4479" s="27">
        <v>0.98820632200000003</v>
      </c>
      <c r="F4479" s="5" t="str">
        <f t="shared" si="69"/>
        <v>Not an Outlier</v>
      </c>
    </row>
    <row r="4480" spans="1:6" x14ac:dyDescent="0.25">
      <c r="A4480" s="12">
        <v>3319.65</v>
      </c>
      <c r="B4480" s="26">
        <v>42846</v>
      </c>
      <c r="C4480" s="5">
        <v>308730</v>
      </c>
      <c r="D4480" s="12">
        <v>10739.76</v>
      </c>
      <c r="E4480" s="27">
        <v>0.98292742700000002</v>
      </c>
      <c r="F4480" s="5" t="str">
        <f t="shared" si="69"/>
        <v>Not an Outlier</v>
      </c>
    </row>
    <row r="4481" spans="1:6" x14ac:dyDescent="0.25">
      <c r="A4481" s="12">
        <v>3321.59</v>
      </c>
      <c r="B4481" s="26">
        <v>43294</v>
      </c>
      <c r="C4481" s="5">
        <v>308727</v>
      </c>
      <c r="D4481" s="12">
        <v>15150.01</v>
      </c>
      <c r="E4481" s="27">
        <v>0.99111869100000005</v>
      </c>
      <c r="F4481" s="5" t="str">
        <f t="shared" si="69"/>
        <v>Not an Outlier</v>
      </c>
    </row>
    <row r="4482" spans="1:6" x14ac:dyDescent="0.25">
      <c r="A4482" s="12">
        <v>3322.26</v>
      </c>
      <c r="B4482" s="26">
        <v>42965</v>
      </c>
      <c r="C4482" s="5">
        <v>166753</v>
      </c>
      <c r="D4482" s="12">
        <v>45191.72</v>
      </c>
      <c r="E4482" s="27">
        <v>0.97815103599999997</v>
      </c>
      <c r="F4482" s="5" t="str">
        <f t="shared" ref="F4482:F4545" si="70">IF(OR(A4482&gt;$I$8,A4482&lt;$I$9), "Outlier", "Not an Outlier")</f>
        <v>Not an Outlier</v>
      </c>
    </row>
    <row r="4483" spans="1:6" x14ac:dyDescent="0.25">
      <c r="A4483" s="12">
        <v>3322.4</v>
      </c>
      <c r="B4483" s="26">
        <v>42804</v>
      </c>
      <c r="C4483" s="5">
        <v>308984</v>
      </c>
      <c r="D4483" s="12">
        <v>19376.75</v>
      </c>
      <c r="E4483" s="27">
        <v>0.96715458600000004</v>
      </c>
      <c r="F4483" s="5" t="str">
        <f t="shared" si="70"/>
        <v>Not an Outlier</v>
      </c>
    </row>
    <row r="4484" spans="1:6" x14ac:dyDescent="0.25">
      <c r="A4484" s="12">
        <v>3322.86</v>
      </c>
      <c r="B4484" s="26">
        <v>42944</v>
      </c>
      <c r="C4484" s="5">
        <v>88278</v>
      </c>
      <c r="D4484" s="12">
        <v>40576.980000000003</v>
      </c>
      <c r="E4484" s="27">
        <v>0.98620659300000002</v>
      </c>
      <c r="F4484" s="5" t="str">
        <f t="shared" si="70"/>
        <v>Not an Outlier</v>
      </c>
    </row>
    <row r="4485" spans="1:6" x14ac:dyDescent="0.25">
      <c r="A4485" s="12">
        <v>3323.58</v>
      </c>
      <c r="B4485" s="26">
        <v>42839</v>
      </c>
      <c r="C4485" s="5">
        <v>308984</v>
      </c>
      <c r="D4485" s="12">
        <v>18148.18</v>
      </c>
      <c r="E4485" s="27">
        <v>0.96081604700000001</v>
      </c>
      <c r="F4485" s="5" t="str">
        <f t="shared" si="70"/>
        <v>Not an Outlier</v>
      </c>
    </row>
    <row r="4486" spans="1:6" x14ac:dyDescent="0.25">
      <c r="A4486" s="12">
        <v>3323.75</v>
      </c>
      <c r="B4486" s="26">
        <v>43056</v>
      </c>
      <c r="C4486" s="5">
        <v>86215</v>
      </c>
      <c r="D4486" s="12">
        <v>19251.599999999999</v>
      </c>
      <c r="E4486" s="27">
        <v>0.97360333799999998</v>
      </c>
      <c r="F4486" s="5" t="str">
        <f t="shared" si="70"/>
        <v>Not an Outlier</v>
      </c>
    </row>
    <row r="4487" spans="1:6" x14ac:dyDescent="0.25">
      <c r="A4487" s="12">
        <v>3323.86</v>
      </c>
      <c r="B4487" s="26">
        <v>42972</v>
      </c>
      <c r="C4487" s="5">
        <v>308731</v>
      </c>
      <c r="D4487" s="12">
        <v>13648</v>
      </c>
      <c r="E4487" s="27">
        <v>0.97861371699999999</v>
      </c>
      <c r="F4487" s="5" t="str">
        <f t="shared" si="70"/>
        <v>Not an Outlier</v>
      </c>
    </row>
    <row r="4488" spans="1:6" x14ac:dyDescent="0.25">
      <c r="A4488" s="12">
        <v>3324.73</v>
      </c>
      <c r="B4488" s="26">
        <v>42916</v>
      </c>
      <c r="C4488" s="5">
        <v>236506</v>
      </c>
      <c r="D4488" s="12">
        <v>31313.119999999999</v>
      </c>
      <c r="E4488" s="27">
        <v>0.97933672400000005</v>
      </c>
      <c r="F4488" s="5" t="str">
        <f t="shared" si="70"/>
        <v>Not an Outlier</v>
      </c>
    </row>
    <row r="4489" spans="1:6" x14ac:dyDescent="0.25">
      <c r="A4489" s="12">
        <v>3325.18</v>
      </c>
      <c r="B4489" s="26">
        <v>42853</v>
      </c>
      <c r="C4489" s="5">
        <v>90230</v>
      </c>
      <c r="D4489" s="12">
        <v>27414.5</v>
      </c>
      <c r="E4489" s="27">
        <v>0.95071055500000001</v>
      </c>
      <c r="F4489" s="5" t="str">
        <f t="shared" si="70"/>
        <v>Not an Outlier</v>
      </c>
    </row>
    <row r="4490" spans="1:6" x14ac:dyDescent="0.25">
      <c r="A4490" s="12">
        <v>3326.65</v>
      </c>
      <c r="B4490" s="26">
        <v>43063</v>
      </c>
      <c r="C4490" s="5">
        <v>86612</v>
      </c>
      <c r="D4490" s="12">
        <v>21879.91</v>
      </c>
      <c r="E4490" s="27">
        <v>0.94619398899999996</v>
      </c>
      <c r="F4490" s="5" t="str">
        <f t="shared" si="70"/>
        <v>Not an Outlier</v>
      </c>
    </row>
    <row r="4491" spans="1:6" x14ac:dyDescent="0.25">
      <c r="A4491" s="12">
        <v>3327.03</v>
      </c>
      <c r="B4491" s="26">
        <v>43280</v>
      </c>
      <c r="C4491" s="5">
        <v>308727</v>
      </c>
      <c r="D4491" s="12">
        <v>14786.24</v>
      </c>
      <c r="E4491" s="27">
        <v>0.98741772800000005</v>
      </c>
      <c r="F4491" s="5" t="str">
        <f t="shared" si="70"/>
        <v>Not an Outlier</v>
      </c>
    </row>
    <row r="4492" spans="1:6" x14ac:dyDescent="0.25">
      <c r="A4492" s="12">
        <v>3327.69</v>
      </c>
      <c r="B4492" s="26">
        <v>43140</v>
      </c>
      <c r="C4492" s="5">
        <v>308730</v>
      </c>
      <c r="D4492" s="12">
        <v>10271.049999999999</v>
      </c>
      <c r="E4492" s="27">
        <v>0.98463029499999999</v>
      </c>
      <c r="F4492" s="5" t="str">
        <f t="shared" si="70"/>
        <v>Not an Outlier</v>
      </c>
    </row>
    <row r="4493" spans="1:6" x14ac:dyDescent="0.25">
      <c r="A4493" s="12">
        <v>3327.75</v>
      </c>
      <c r="B4493" s="26">
        <v>42986</v>
      </c>
      <c r="C4493" s="5">
        <v>86215</v>
      </c>
      <c r="D4493" s="12">
        <v>20799.259999999998</v>
      </c>
      <c r="E4493" s="27">
        <v>0.98971604099999999</v>
      </c>
      <c r="F4493" s="5" t="str">
        <f t="shared" si="70"/>
        <v>Not an Outlier</v>
      </c>
    </row>
    <row r="4494" spans="1:6" x14ac:dyDescent="0.25">
      <c r="A4494" s="12">
        <v>3328.92</v>
      </c>
      <c r="B4494" s="26">
        <v>43154</v>
      </c>
      <c r="C4494" s="5">
        <v>300377</v>
      </c>
      <c r="D4494" s="12">
        <v>24633.95</v>
      </c>
      <c r="E4494" s="27">
        <v>0.92018569699999997</v>
      </c>
      <c r="F4494" s="5" t="str">
        <f t="shared" si="70"/>
        <v>Not an Outlier</v>
      </c>
    </row>
    <row r="4495" spans="1:6" x14ac:dyDescent="0.25">
      <c r="A4495" s="12">
        <v>3329.7</v>
      </c>
      <c r="B4495" s="26">
        <v>42958</v>
      </c>
      <c r="C4495" s="5">
        <v>86999</v>
      </c>
      <c r="D4495" s="12">
        <v>34696.39</v>
      </c>
      <c r="E4495" s="27">
        <v>0.99037018099999996</v>
      </c>
      <c r="F4495" s="5" t="str">
        <f t="shared" si="70"/>
        <v>Not an Outlier</v>
      </c>
    </row>
    <row r="4496" spans="1:6" x14ac:dyDescent="0.25">
      <c r="A4496" s="12">
        <v>3330.23</v>
      </c>
      <c r="B4496" s="26">
        <v>43084</v>
      </c>
      <c r="C4496" s="5">
        <v>87044</v>
      </c>
      <c r="D4496" s="12">
        <v>28053.599999999999</v>
      </c>
      <c r="E4496" s="27">
        <v>0.97279844000000004</v>
      </c>
      <c r="F4496" s="5" t="str">
        <f t="shared" si="70"/>
        <v>Not an Outlier</v>
      </c>
    </row>
    <row r="4497" spans="1:6" x14ac:dyDescent="0.25">
      <c r="A4497" s="12">
        <v>3331.27</v>
      </c>
      <c r="B4497" s="26">
        <v>43091</v>
      </c>
      <c r="C4497" s="5">
        <v>87044</v>
      </c>
      <c r="D4497" s="12">
        <v>27687.5</v>
      </c>
      <c r="E4497" s="27">
        <v>0.981085133</v>
      </c>
      <c r="F4497" s="5" t="str">
        <f t="shared" si="70"/>
        <v>Not an Outlier</v>
      </c>
    </row>
    <row r="4498" spans="1:6" x14ac:dyDescent="0.25">
      <c r="A4498" s="12">
        <v>3331.57</v>
      </c>
      <c r="B4498" s="26">
        <v>42986</v>
      </c>
      <c r="C4498" s="5">
        <v>308984</v>
      </c>
      <c r="D4498" s="12">
        <v>16848.5</v>
      </c>
      <c r="E4498" s="27">
        <v>0.94209931700000005</v>
      </c>
      <c r="F4498" s="5" t="str">
        <f t="shared" si="70"/>
        <v>Not an Outlier</v>
      </c>
    </row>
    <row r="4499" spans="1:6" x14ac:dyDescent="0.25">
      <c r="A4499" s="12">
        <v>3335</v>
      </c>
      <c r="B4499" s="26">
        <v>43063</v>
      </c>
      <c r="C4499" s="5">
        <v>308730</v>
      </c>
      <c r="D4499" s="12">
        <v>10583.4</v>
      </c>
      <c r="E4499" s="27">
        <v>0.99045524600000001</v>
      </c>
      <c r="F4499" s="5" t="str">
        <f t="shared" si="70"/>
        <v>Not an Outlier</v>
      </c>
    </row>
    <row r="4500" spans="1:6" x14ac:dyDescent="0.25">
      <c r="A4500" s="12">
        <v>3335.01</v>
      </c>
      <c r="B4500" s="26">
        <v>42923</v>
      </c>
      <c r="C4500" s="5">
        <v>86215</v>
      </c>
      <c r="D4500" s="12">
        <v>20748.11</v>
      </c>
      <c r="E4500" s="27">
        <v>0.98396023799999999</v>
      </c>
      <c r="F4500" s="5" t="str">
        <f t="shared" si="70"/>
        <v>Not an Outlier</v>
      </c>
    </row>
    <row r="4501" spans="1:6" x14ac:dyDescent="0.25">
      <c r="A4501" s="12">
        <v>3336.66</v>
      </c>
      <c r="B4501" s="26">
        <v>43308</v>
      </c>
      <c r="C4501" s="5">
        <v>308727</v>
      </c>
      <c r="D4501" s="12">
        <v>15058.29</v>
      </c>
      <c r="E4501" s="27">
        <v>0.98618407399999997</v>
      </c>
      <c r="F4501" s="5" t="str">
        <f t="shared" si="70"/>
        <v>Not an Outlier</v>
      </c>
    </row>
    <row r="4502" spans="1:6" x14ac:dyDescent="0.25">
      <c r="A4502" s="12">
        <v>3337.79</v>
      </c>
      <c r="B4502" s="26">
        <v>43294</v>
      </c>
      <c r="C4502" s="5">
        <v>86615</v>
      </c>
      <c r="D4502" s="12">
        <v>21937.48</v>
      </c>
      <c r="E4502" s="27">
        <v>1.0000009999999999</v>
      </c>
      <c r="F4502" s="5" t="str">
        <f t="shared" si="70"/>
        <v>Not an Outlier</v>
      </c>
    </row>
    <row r="4503" spans="1:6" x14ac:dyDescent="0.25">
      <c r="A4503" s="12">
        <v>3339.52</v>
      </c>
      <c r="B4503" s="26">
        <v>43000</v>
      </c>
      <c r="C4503" s="5">
        <v>308730</v>
      </c>
      <c r="D4503" s="12">
        <v>10108.4</v>
      </c>
      <c r="E4503" s="27">
        <v>0.98515441500000001</v>
      </c>
      <c r="F4503" s="5" t="str">
        <f t="shared" si="70"/>
        <v>Not an Outlier</v>
      </c>
    </row>
    <row r="4504" spans="1:6" x14ac:dyDescent="0.25">
      <c r="A4504" s="12">
        <v>3340.06</v>
      </c>
      <c r="B4504" s="26">
        <v>43133</v>
      </c>
      <c r="C4504" s="5">
        <v>308727</v>
      </c>
      <c r="D4504" s="12">
        <v>14630.88</v>
      </c>
      <c r="E4504" s="27">
        <v>0.98362509499999995</v>
      </c>
      <c r="F4504" s="5" t="str">
        <f t="shared" si="70"/>
        <v>Not an Outlier</v>
      </c>
    </row>
    <row r="4505" spans="1:6" x14ac:dyDescent="0.25">
      <c r="A4505" s="12">
        <v>3341.2</v>
      </c>
      <c r="B4505" s="26">
        <v>42909</v>
      </c>
      <c r="C4505" s="5">
        <v>87044</v>
      </c>
      <c r="D4505" s="12">
        <v>32290.84</v>
      </c>
      <c r="E4505" s="27">
        <v>0.98867810899999997</v>
      </c>
      <c r="F4505" s="5" t="str">
        <f t="shared" si="70"/>
        <v>Not an Outlier</v>
      </c>
    </row>
    <row r="4506" spans="1:6" x14ac:dyDescent="0.25">
      <c r="A4506" s="12">
        <v>3341.68</v>
      </c>
      <c r="B4506" s="26">
        <v>43217</v>
      </c>
      <c r="C4506" s="5">
        <v>315872</v>
      </c>
      <c r="D4506" s="12">
        <v>22172.27</v>
      </c>
      <c r="E4506" s="27">
        <v>0.886901838</v>
      </c>
      <c r="F4506" s="5" t="str">
        <f t="shared" si="70"/>
        <v>Not an Outlier</v>
      </c>
    </row>
    <row r="4507" spans="1:6" x14ac:dyDescent="0.25">
      <c r="A4507" s="12">
        <v>3341.86</v>
      </c>
      <c r="B4507" s="26">
        <v>42839</v>
      </c>
      <c r="C4507" s="5">
        <v>236506</v>
      </c>
      <c r="D4507" s="12">
        <v>30159.57</v>
      </c>
      <c r="E4507" s="27">
        <v>0.97819002799999999</v>
      </c>
      <c r="F4507" s="5" t="str">
        <f t="shared" si="70"/>
        <v>Not an Outlier</v>
      </c>
    </row>
    <row r="4508" spans="1:6" x14ac:dyDescent="0.25">
      <c r="A4508" s="12">
        <v>3342.06</v>
      </c>
      <c r="B4508" s="26">
        <v>42993</v>
      </c>
      <c r="C4508" s="5">
        <v>308984</v>
      </c>
      <c r="D4508" s="12">
        <v>16856.5</v>
      </c>
      <c r="E4508" s="27">
        <v>0.93203663199999998</v>
      </c>
      <c r="F4508" s="5" t="str">
        <f t="shared" si="70"/>
        <v>Not an Outlier</v>
      </c>
    </row>
    <row r="4509" spans="1:6" x14ac:dyDescent="0.25">
      <c r="A4509" s="12">
        <v>3342.94</v>
      </c>
      <c r="B4509" s="26">
        <v>42797</v>
      </c>
      <c r="C4509" s="5">
        <v>88278</v>
      </c>
      <c r="D4509" s="12">
        <v>40783.61</v>
      </c>
      <c r="E4509" s="27">
        <v>0.98089030899999996</v>
      </c>
      <c r="F4509" s="5" t="str">
        <f t="shared" si="70"/>
        <v>Not an Outlier</v>
      </c>
    </row>
    <row r="4510" spans="1:6" x14ac:dyDescent="0.25">
      <c r="A4510" s="12">
        <v>3344.07</v>
      </c>
      <c r="B4510" s="26">
        <v>42986</v>
      </c>
      <c r="C4510" s="5">
        <v>308731</v>
      </c>
      <c r="D4510" s="12">
        <v>14044.93</v>
      </c>
      <c r="E4510" s="27">
        <v>0.98769711900000001</v>
      </c>
      <c r="F4510" s="5" t="str">
        <f t="shared" si="70"/>
        <v>Not an Outlier</v>
      </c>
    </row>
    <row r="4511" spans="1:6" x14ac:dyDescent="0.25">
      <c r="A4511" s="12">
        <v>3344.46</v>
      </c>
      <c r="B4511" s="26">
        <v>42951</v>
      </c>
      <c r="C4511" s="5">
        <v>236506</v>
      </c>
      <c r="D4511" s="12">
        <v>30254.42</v>
      </c>
      <c r="E4511" s="27">
        <v>0.98358280799999998</v>
      </c>
      <c r="F4511" s="5" t="str">
        <f t="shared" si="70"/>
        <v>Not an Outlier</v>
      </c>
    </row>
    <row r="4512" spans="1:6" x14ac:dyDescent="0.25">
      <c r="A4512" s="12">
        <v>3344.93</v>
      </c>
      <c r="B4512" s="26">
        <v>42895</v>
      </c>
      <c r="C4512" s="5">
        <v>308965</v>
      </c>
      <c r="D4512" s="12">
        <v>20095.740000000002</v>
      </c>
      <c r="E4512" s="27">
        <v>0.99126809500000002</v>
      </c>
      <c r="F4512" s="5" t="str">
        <f t="shared" si="70"/>
        <v>Not an Outlier</v>
      </c>
    </row>
    <row r="4513" spans="1:6" x14ac:dyDescent="0.25">
      <c r="A4513" s="12">
        <v>3345.12</v>
      </c>
      <c r="B4513" s="26">
        <v>43245</v>
      </c>
      <c r="C4513" s="5">
        <v>308966</v>
      </c>
      <c r="D4513" s="12">
        <v>17109.400000000001</v>
      </c>
      <c r="E4513" s="27">
        <v>0.96988694399999997</v>
      </c>
      <c r="F4513" s="5" t="str">
        <f t="shared" si="70"/>
        <v>Not an Outlier</v>
      </c>
    </row>
    <row r="4514" spans="1:6" x14ac:dyDescent="0.25">
      <c r="A4514" s="12">
        <v>3346.59</v>
      </c>
      <c r="B4514" s="26">
        <v>43329</v>
      </c>
      <c r="C4514" s="5">
        <v>86615</v>
      </c>
      <c r="D4514" s="12">
        <v>18379.259999999998</v>
      </c>
      <c r="E4514" s="27">
        <v>1.0000009999999999</v>
      </c>
      <c r="F4514" s="5" t="str">
        <f t="shared" si="70"/>
        <v>Not an Outlier</v>
      </c>
    </row>
    <row r="4515" spans="1:6" x14ac:dyDescent="0.25">
      <c r="A4515" s="12">
        <v>3348.27</v>
      </c>
      <c r="B4515" s="26">
        <v>42986</v>
      </c>
      <c r="C4515" s="5">
        <v>166753</v>
      </c>
      <c r="D4515" s="12">
        <v>44038.93</v>
      </c>
      <c r="E4515" s="27">
        <v>0.97939960599999998</v>
      </c>
      <c r="F4515" s="5" t="str">
        <f t="shared" si="70"/>
        <v>Not an Outlier</v>
      </c>
    </row>
    <row r="4516" spans="1:6" x14ac:dyDescent="0.25">
      <c r="A4516" s="12">
        <v>3348.7</v>
      </c>
      <c r="B4516" s="26">
        <v>43119</v>
      </c>
      <c r="C4516" s="5">
        <v>315872</v>
      </c>
      <c r="D4516" s="12">
        <v>28839.599999999999</v>
      </c>
      <c r="E4516" s="27">
        <v>0.97936398499999999</v>
      </c>
      <c r="F4516" s="5" t="str">
        <f t="shared" si="70"/>
        <v>Not an Outlier</v>
      </c>
    </row>
    <row r="4517" spans="1:6" x14ac:dyDescent="0.25">
      <c r="A4517" s="12">
        <v>3348.72</v>
      </c>
      <c r="B4517" s="26">
        <v>43028</v>
      </c>
      <c r="C4517" s="5">
        <v>87044</v>
      </c>
      <c r="D4517" s="12">
        <v>28289.97</v>
      </c>
      <c r="E4517" s="27">
        <v>0.97501278700000005</v>
      </c>
      <c r="F4517" s="5" t="str">
        <f t="shared" si="70"/>
        <v>Not an Outlier</v>
      </c>
    </row>
    <row r="4518" spans="1:6" x14ac:dyDescent="0.25">
      <c r="A4518" s="12">
        <v>3349.62</v>
      </c>
      <c r="B4518" s="26">
        <v>42832</v>
      </c>
      <c r="C4518" s="5">
        <v>86612</v>
      </c>
      <c r="D4518" s="12">
        <v>20864.91</v>
      </c>
      <c r="E4518" s="27">
        <v>0.972713681</v>
      </c>
      <c r="F4518" s="5" t="str">
        <f t="shared" si="70"/>
        <v>Not an Outlier</v>
      </c>
    </row>
    <row r="4519" spans="1:6" x14ac:dyDescent="0.25">
      <c r="A4519" s="12">
        <v>3351.31</v>
      </c>
      <c r="B4519" s="26">
        <v>43252</v>
      </c>
      <c r="C4519" s="5">
        <v>308730</v>
      </c>
      <c r="D4519" s="12">
        <v>10646.3</v>
      </c>
      <c r="E4519" s="27">
        <v>0.99153965099999997</v>
      </c>
      <c r="F4519" s="5" t="str">
        <f t="shared" si="70"/>
        <v>Not an Outlier</v>
      </c>
    </row>
    <row r="4520" spans="1:6" x14ac:dyDescent="0.25">
      <c r="A4520" s="12">
        <v>3353.41</v>
      </c>
      <c r="B4520" s="26">
        <v>42818</v>
      </c>
      <c r="C4520" s="5">
        <v>166753</v>
      </c>
      <c r="D4520" s="12">
        <v>51081.34</v>
      </c>
      <c r="E4520" s="27">
        <v>0.97729503200000001</v>
      </c>
      <c r="F4520" s="5" t="str">
        <f t="shared" si="70"/>
        <v>Not an Outlier</v>
      </c>
    </row>
    <row r="4521" spans="1:6" x14ac:dyDescent="0.25">
      <c r="A4521" s="12">
        <v>3353.46</v>
      </c>
      <c r="B4521" s="26">
        <v>43028</v>
      </c>
      <c r="C4521" s="5">
        <v>308731</v>
      </c>
      <c r="D4521" s="12">
        <v>14890.85</v>
      </c>
      <c r="E4521" s="27">
        <v>0.99035072000000002</v>
      </c>
      <c r="F4521" s="5" t="str">
        <f t="shared" si="70"/>
        <v>Not an Outlier</v>
      </c>
    </row>
    <row r="4522" spans="1:6" x14ac:dyDescent="0.25">
      <c r="A4522" s="12">
        <v>3355.77</v>
      </c>
      <c r="B4522" s="26">
        <v>43056</v>
      </c>
      <c r="C4522" s="5">
        <v>308862</v>
      </c>
      <c r="D4522" s="12">
        <v>9165.89</v>
      </c>
      <c r="E4522" s="27">
        <v>0.97193515600000002</v>
      </c>
      <c r="F4522" s="5" t="str">
        <f t="shared" si="70"/>
        <v>Not an Outlier</v>
      </c>
    </row>
    <row r="4523" spans="1:6" x14ac:dyDescent="0.25">
      <c r="A4523" s="12">
        <v>3356.04</v>
      </c>
      <c r="B4523" s="26">
        <v>42839</v>
      </c>
      <c r="C4523" s="5">
        <v>86999</v>
      </c>
      <c r="D4523" s="12">
        <v>33329.01</v>
      </c>
      <c r="E4523" s="27">
        <v>0.97364045600000004</v>
      </c>
      <c r="F4523" s="5" t="str">
        <f t="shared" si="70"/>
        <v>Not an Outlier</v>
      </c>
    </row>
    <row r="4524" spans="1:6" x14ac:dyDescent="0.25">
      <c r="A4524" s="12">
        <v>3357.11</v>
      </c>
      <c r="B4524" s="26">
        <v>43147</v>
      </c>
      <c r="C4524" s="5">
        <v>87044</v>
      </c>
      <c r="D4524" s="12">
        <v>28086.9</v>
      </c>
      <c r="E4524" s="27">
        <v>0.97158549400000005</v>
      </c>
      <c r="F4524" s="5" t="str">
        <f t="shared" si="70"/>
        <v>Not an Outlier</v>
      </c>
    </row>
    <row r="4525" spans="1:6" x14ac:dyDescent="0.25">
      <c r="A4525" s="12">
        <v>3357.85</v>
      </c>
      <c r="B4525" s="26">
        <v>42846</v>
      </c>
      <c r="C4525" s="5">
        <v>90266</v>
      </c>
      <c r="D4525" s="12">
        <v>39322.04</v>
      </c>
      <c r="E4525" s="27">
        <v>0.95865757500000004</v>
      </c>
      <c r="F4525" s="5" t="str">
        <f t="shared" si="70"/>
        <v>Not an Outlier</v>
      </c>
    </row>
    <row r="4526" spans="1:6" x14ac:dyDescent="0.25">
      <c r="A4526" s="12">
        <v>3359.08</v>
      </c>
      <c r="B4526" s="26">
        <v>43007</v>
      </c>
      <c r="C4526" s="5">
        <v>308727</v>
      </c>
      <c r="D4526" s="12">
        <v>14429.86</v>
      </c>
      <c r="E4526" s="27">
        <v>0.98051779999999999</v>
      </c>
      <c r="F4526" s="5" t="str">
        <f t="shared" si="70"/>
        <v>Not an Outlier</v>
      </c>
    </row>
    <row r="4527" spans="1:6" x14ac:dyDescent="0.25">
      <c r="A4527" s="12">
        <v>3361.13</v>
      </c>
      <c r="B4527" s="26">
        <v>42979</v>
      </c>
      <c r="C4527" s="5">
        <v>87044</v>
      </c>
      <c r="D4527" s="12">
        <v>32034.1</v>
      </c>
      <c r="E4527" s="27">
        <v>0.98094079999999995</v>
      </c>
      <c r="F4527" s="5" t="str">
        <f t="shared" si="70"/>
        <v>Not an Outlier</v>
      </c>
    </row>
    <row r="4528" spans="1:6" x14ac:dyDescent="0.25">
      <c r="A4528" s="12">
        <v>3362.27</v>
      </c>
      <c r="B4528" s="26">
        <v>43210</v>
      </c>
      <c r="C4528" s="5">
        <v>300377</v>
      </c>
      <c r="D4528" s="12">
        <v>18198.63</v>
      </c>
      <c r="E4528" s="27">
        <v>0.74783364200000002</v>
      </c>
      <c r="F4528" s="5" t="str">
        <f t="shared" si="70"/>
        <v>Not an Outlier</v>
      </c>
    </row>
    <row r="4529" spans="1:6" x14ac:dyDescent="0.25">
      <c r="A4529" s="12">
        <v>3365.19</v>
      </c>
      <c r="B4529" s="26">
        <v>43238</v>
      </c>
      <c r="C4529" s="5">
        <v>86954</v>
      </c>
      <c r="D4529" s="12">
        <v>12211.55</v>
      </c>
      <c r="E4529" s="27">
        <v>1.0000009999999999</v>
      </c>
      <c r="F4529" s="5" t="str">
        <f t="shared" si="70"/>
        <v>Not an Outlier</v>
      </c>
    </row>
    <row r="4530" spans="1:6" x14ac:dyDescent="0.25">
      <c r="A4530" s="12">
        <v>3365.27</v>
      </c>
      <c r="B4530" s="26">
        <v>42818</v>
      </c>
      <c r="C4530" s="5">
        <v>86612</v>
      </c>
      <c r="D4530" s="12">
        <v>22734.31</v>
      </c>
      <c r="E4530" s="27">
        <v>0.98206123999999995</v>
      </c>
      <c r="F4530" s="5" t="str">
        <f t="shared" si="70"/>
        <v>Not an Outlier</v>
      </c>
    </row>
    <row r="4531" spans="1:6" x14ac:dyDescent="0.25">
      <c r="A4531" s="12">
        <v>3366</v>
      </c>
      <c r="B4531" s="26">
        <v>43175</v>
      </c>
      <c r="C4531" s="5">
        <v>308731</v>
      </c>
      <c r="D4531" s="12">
        <v>13634.53</v>
      </c>
      <c r="E4531" s="27">
        <v>0.98363452200000001</v>
      </c>
      <c r="F4531" s="5" t="str">
        <f t="shared" si="70"/>
        <v>Not an Outlier</v>
      </c>
    </row>
    <row r="4532" spans="1:6" x14ac:dyDescent="0.25">
      <c r="A4532" s="12">
        <v>3367.79</v>
      </c>
      <c r="B4532" s="26">
        <v>43007</v>
      </c>
      <c r="C4532" s="5">
        <v>308730</v>
      </c>
      <c r="D4532" s="12">
        <v>10181.56</v>
      </c>
      <c r="E4532" s="27">
        <v>0.98614761500000003</v>
      </c>
      <c r="F4532" s="5" t="str">
        <f t="shared" si="70"/>
        <v>Not an Outlier</v>
      </c>
    </row>
    <row r="4533" spans="1:6" x14ac:dyDescent="0.25">
      <c r="A4533" s="12">
        <v>3368.25</v>
      </c>
      <c r="B4533" s="26">
        <v>42965</v>
      </c>
      <c r="C4533" s="5">
        <v>236506</v>
      </c>
      <c r="D4533" s="12">
        <v>30651.38</v>
      </c>
      <c r="E4533" s="27">
        <v>0.98329973599999998</v>
      </c>
      <c r="F4533" s="5" t="str">
        <f t="shared" si="70"/>
        <v>Not an Outlier</v>
      </c>
    </row>
    <row r="4534" spans="1:6" x14ac:dyDescent="0.25">
      <c r="A4534" s="12">
        <v>3368.95</v>
      </c>
      <c r="B4534" s="26">
        <v>43140</v>
      </c>
      <c r="C4534" s="5">
        <v>315866</v>
      </c>
      <c r="D4534" s="12">
        <v>22148.37</v>
      </c>
      <c r="E4534" s="27">
        <v>0.97116843600000002</v>
      </c>
      <c r="F4534" s="5" t="str">
        <f t="shared" si="70"/>
        <v>Not an Outlier</v>
      </c>
    </row>
    <row r="4535" spans="1:6" x14ac:dyDescent="0.25">
      <c r="A4535" s="12">
        <v>3369.16</v>
      </c>
      <c r="B4535" s="26">
        <v>43280</v>
      </c>
      <c r="C4535" s="5">
        <v>308730</v>
      </c>
      <c r="D4535" s="12">
        <v>10508.77</v>
      </c>
      <c r="E4535" s="27">
        <v>0.98726790200000003</v>
      </c>
      <c r="F4535" s="5" t="str">
        <f t="shared" si="70"/>
        <v>Not an Outlier</v>
      </c>
    </row>
    <row r="4536" spans="1:6" x14ac:dyDescent="0.25">
      <c r="A4536" s="12">
        <v>3369.18</v>
      </c>
      <c r="B4536" s="26">
        <v>43070</v>
      </c>
      <c r="C4536" s="5">
        <v>308727</v>
      </c>
      <c r="D4536" s="12">
        <v>15081.66</v>
      </c>
      <c r="E4536" s="27">
        <v>0.985915333</v>
      </c>
      <c r="F4536" s="5" t="str">
        <f t="shared" si="70"/>
        <v>Not an Outlier</v>
      </c>
    </row>
    <row r="4537" spans="1:6" x14ac:dyDescent="0.25">
      <c r="A4537" s="12">
        <v>3369.67</v>
      </c>
      <c r="B4537" s="26">
        <v>43182</v>
      </c>
      <c r="C4537" s="5">
        <v>87044</v>
      </c>
      <c r="D4537" s="12">
        <v>25466.36</v>
      </c>
      <c r="E4537" s="27">
        <v>0.96162989099999996</v>
      </c>
      <c r="F4537" s="5" t="str">
        <f t="shared" si="70"/>
        <v>Not an Outlier</v>
      </c>
    </row>
    <row r="4538" spans="1:6" x14ac:dyDescent="0.25">
      <c r="A4538" s="12">
        <v>3370.88</v>
      </c>
      <c r="B4538" s="26">
        <v>43077</v>
      </c>
      <c r="C4538" s="5">
        <v>308862</v>
      </c>
      <c r="D4538" s="12">
        <v>8957.57</v>
      </c>
      <c r="E4538" s="27">
        <v>0.974096395</v>
      </c>
      <c r="F4538" s="5" t="str">
        <f t="shared" si="70"/>
        <v>Not an Outlier</v>
      </c>
    </row>
    <row r="4539" spans="1:6" x14ac:dyDescent="0.25">
      <c r="A4539" s="12">
        <v>3371.9</v>
      </c>
      <c r="B4539" s="26">
        <v>43126</v>
      </c>
      <c r="C4539" s="5">
        <v>315866</v>
      </c>
      <c r="D4539" s="12">
        <v>22583.67</v>
      </c>
      <c r="E4539" s="27">
        <v>0.97371000900000004</v>
      </c>
      <c r="F4539" s="5" t="str">
        <f t="shared" si="70"/>
        <v>Not an Outlier</v>
      </c>
    </row>
    <row r="4540" spans="1:6" x14ac:dyDescent="0.25">
      <c r="A4540" s="12">
        <v>3375.66</v>
      </c>
      <c r="B4540" s="26">
        <v>43133</v>
      </c>
      <c r="C4540" s="5">
        <v>90266</v>
      </c>
      <c r="D4540" s="12">
        <v>36330.67</v>
      </c>
      <c r="E4540" s="27">
        <v>0.94729001499999999</v>
      </c>
      <c r="F4540" s="5" t="str">
        <f t="shared" si="70"/>
        <v>Not an Outlier</v>
      </c>
    </row>
    <row r="4541" spans="1:6" x14ac:dyDescent="0.25">
      <c r="A4541" s="12">
        <v>3375.77</v>
      </c>
      <c r="B4541" s="26">
        <v>43042</v>
      </c>
      <c r="C4541" s="5">
        <v>308730</v>
      </c>
      <c r="D4541" s="12">
        <v>10349.24</v>
      </c>
      <c r="E4541" s="27">
        <v>0.98302950600000005</v>
      </c>
      <c r="F4541" s="5" t="str">
        <f t="shared" si="70"/>
        <v>Not an Outlier</v>
      </c>
    </row>
    <row r="4542" spans="1:6" x14ac:dyDescent="0.25">
      <c r="A4542" s="12">
        <v>3375.81</v>
      </c>
      <c r="B4542" s="26">
        <v>43154</v>
      </c>
      <c r="C4542" s="5">
        <v>87044</v>
      </c>
      <c r="D4542" s="12">
        <v>27591.08</v>
      </c>
      <c r="E4542" s="27">
        <v>0.971692903</v>
      </c>
      <c r="F4542" s="5" t="str">
        <f t="shared" si="70"/>
        <v>Not an Outlier</v>
      </c>
    </row>
    <row r="4543" spans="1:6" x14ac:dyDescent="0.25">
      <c r="A4543" s="12">
        <v>3378.43</v>
      </c>
      <c r="B4543" s="26">
        <v>43119</v>
      </c>
      <c r="C4543" s="5">
        <v>300377</v>
      </c>
      <c r="D4543" s="12">
        <v>26233.22</v>
      </c>
      <c r="E4543" s="27">
        <v>0.92918534699999999</v>
      </c>
      <c r="F4543" s="5" t="str">
        <f t="shared" si="70"/>
        <v>Not an Outlier</v>
      </c>
    </row>
    <row r="4544" spans="1:6" x14ac:dyDescent="0.25">
      <c r="A4544" s="12">
        <v>3379.85</v>
      </c>
      <c r="B4544" s="26">
        <v>43140</v>
      </c>
      <c r="C4544" s="5">
        <v>90266</v>
      </c>
      <c r="D4544" s="12">
        <v>36446.14</v>
      </c>
      <c r="E4544" s="27">
        <v>0.95172188599999996</v>
      </c>
      <c r="F4544" s="5" t="str">
        <f t="shared" si="70"/>
        <v>Not an Outlier</v>
      </c>
    </row>
    <row r="4545" spans="1:6" x14ac:dyDescent="0.25">
      <c r="A4545" s="12">
        <v>3379.86</v>
      </c>
      <c r="B4545" s="26">
        <v>43049</v>
      </c>
      <c r="C4545" s="5">
        <v>86612</v>
      </c>
      <c r="D4545" s="12">
        <v>20215.759999999998</v>
      </c>
      <c r="E4545" s="27">
        <v>0.95191047699999998</v>
      </c>
      <c r="F4545" s="5" t="str">
        <f t="shared" si="70"/>
        <v>Not an Outlier</v>
      </c>
    </row>
    <row r="4546" spans="1:6" x14ac:dyDescent="0.25">
      <c r="A4546" s="12">
        <v>3379.96</v>
      </c>
      <c r="B4546" s="26">
        <v>43245</v>
      </c>
      <c r="C4546" s="5">
        <v>86615</v>
      </c>
      <c r="D4546" s="12">
        <v>27440.46</v>
      </c>
      <c r="E4546" s="27">
        <v>1.0000009999999999</v>
      </c>
      <c r="F4546" s="5" t="str">
        <f t="shared" ref="F4546:F4609" si="71">IF(OR(A4546&gt;$I$8,A4546&lt;$I$9), "Outlier", "Not an Outlier")</f>
        <v>Not an Outlier</v>
      </c>
    </row>
    <row r="4547" spans="1:6" x14ac:dyDescent="0.25">
      <c r="A4547" s="12">
        <v>3380.11</v>
      </c>
      <c r="B4547" s="26">
        <v>43462</v>
      </c>
      <c r="C4547" s="5">
        <v>308979</v>
      </c>
      <c r="D4547" s="12">
        <v>28907.53</v>
      </c>
      <c r="E4547" s="27">
        <v>0.98556595800000002</v>
      </c>
      <c r="F4547" s="5" t="str">
        <f t="shared" si="71"/>
        <v>Not an Outlier</v>
      </c>
    </row>
    <row r="4548" spans="1:6" x14ac:dyDescent="0.25">
      <c r="A4548" s="12">
        <v>3380.22</v>
      </c>
      <c r="B4548" s="26">
        <v>43217</v>
      </c>
      <c r="C4548" s="5">
        <v>308730</v>
      </c>
      <c r="D4548" s="12">
        <v>10347.84</v>
      </c>
      <c r="E4548" s="27">
        <v>0.99038956499999997</v>
      </c>
      <c r="F4548" s="5" t="str">
        <f t="shared" si="71"/>
        <v>Not an Outlier</v>
      </c>
    </row>
    <row r="4549" spans="1:6" x14ac:dyDescent="0.25">
      <c r="A4549" s="12">
        <v>3380.37</v>
      </c>
      <c r="B4549" s="26">
        <v>43203</v>
      </c>
      <c r="C4549" s="5">
        <v>315872</v>
      </c>
      <c r="D4549" s="12">
        <v>23670.58</v>
      </c>
      <c r="E4549" s="27">
        <v>0.91826072299999995</v>
      </c>
      <c r="F4549" s="5" t="str">
        <f t="shared" si="71"/>
        <v>Not an Outlier</v>
      </c>
    </row>
    <row r="4550" spans="1:6" x14ac:dyDescent="0.25">
      <c r="A4550" s="12">
        <v>3381.18</v>
      </c>
      <c r="B4550" s="26">
        <v>42916</v>
      </c>
      <c r="C4550" s="5">
        <v>86612</v>
      </c>
      <c r="D4550" s="12">
        <v>23642.54</v>
      </c>
      <c r="E4550" s="27">
        <v>0.98329973599999998</v>
      </c>
      <c r="F4550" s="5" t="str">
        <f t="shared" si="71"/>
        <v>Not an Outlier</v>
      </c>
    </row>
    <row r="4551" spans="1:6" x14ac:dyDescent="0.25">
      <c r="A4551" s="12">
        <v>3383.16</v>
      </c>
      <c r="B4551" s="26">
        <v>43105</v>
      </c>
      <c r="C4551" s="5">
        <v>236505</v>
      </c>
      <c r="D4551" s="12">
        <v>26136.06</v>
      </c>
      <c r="E4551" s="27">
        <v>0.97685023800000004</v>
      </c>
      <c r="F4551" s="5" t="str">
        <f t="shared" si="71"/>
        <v>Not an Outlier</v>
      </c>
    </row>
    <row r="4552" spans="1:6" x14ac:dyDescent="0.25">
      <c r="A4552" s="12">
        <v>3384.99</v>
      </c>
      <c r="B4552" s="26">
        <v>43133</v>
      </c>
      <c r="C4552" s="5">
        <v>90230</v>
      </c>
      <c r="D4552" s="12">
        <v>26138.69</v>
      </c>
      <c r="E4552" s="27">
        <v>0.93559741699999999</v>
      </c>
      <c r="F4552" s="5" t="str">
        <f t="shared" si="71"/>
        <v>Not an Outlier</v>
      </c>
    </row>
    <row r="4553" spans="1:6" x14ac:dyDescent="0.25">
      <c r="A4553" s="12">
        <v>3386.19</v>
      </c>
      <c r="B4553" s="26">
        <v>42776</v>
      </c>
      <c r="C4553" s="5">
        <v>308731</v>
      </c>
      <c r="D4553" s="12">
        <v>16379.32</v>
      </c>
      <c r="E4553" s="27">
        <v>0.96009353900000005</v>
      </c>
      <c r="F4553" s="5" t="str">
        <f t="shared" si="71"/>
        <v>Not an Outlier</v>
      </c>
    </row>
    <row r="4554" spans="1:6" x14ac:dyDescent="0.25">
      <c r="A4554" s="12">
        <v>3386.64</v>
      </c>
      <c r="B4554" s="26">
        <v>43259</v>
      </c>
      <c r="C4554" s="5">
        <v>86954</v>
      </c>
      <c r="D4554" s="12">
        <v>9866.24</v>
      </c>
      <c r="E4554" s="27">
        <v>0.50000100000000003</v>
      </c>
      <c r="F4554" s="5" t="str">
        <f t="shared" si="71"/>
        <v>Not an Outlier</v>
      </c>
    </row>
    <row r="4555" spans="1:6" x14ac:dyDescent="0.25">
      <c r="A4555" s="12">
        <v>3388.45</v>
      </c>
      <c r="B4555" s="26">
        <v>43210</v>
      </c>
      <c r="C4555" s="5">
        <v>300378</v>
      </c>
      <c r="D4555" s="12">
        <v>19729.490000000002</v>
      </c>
      <c r="E4555" s="27">
        <v>0.71645550300000005</v>
      </c>
      <c r="F4555" s="5" t="str">
        <f t="shared" si="71"/>
        <v>Not an Outlier</v>
      </c>
    </row>
    <row r="4556" spans="1:6" x14ac:dyDescent="0.25">
      <c r="A4556" s="12">
        <v>3388.52</v>
      </c>
      <c r="B4556" s="26">
        <v>43406</v>
      </c>
      <c r="C4556" s="5">
        <v>308862</v>
      </c>
      <c r="D4556" s="12">
        <v>7895.04</v>
      </c>
      <c r="E4556" s="27">
        <v>0.92311579399999999</v>
      </c>
      <c r="F4556" s="5" t="str">
        <f t="shared" si="71"/>
        <v>Not an Outlier</v>
      </c>
    </row>
    <row r="4557" spans="1:6" x14ac:dyDescent="0.25">
      <c r="A4557" s="12">
        <v>3389.04</v>
      </c>
      <c r="B4557" s="26">
        <v>42909</v>
      </c>
      <c r="C4557" s="5">
        <v>86615</v>
      </c>
      <c r="D4557" s="12">
        <v>38371.32</v>
      </c>
      <c r="E4557" s="27">
        <v>0.98432731500000004</v>
      </c>
      <c r="F4557" s="5" t="str">
        <f t="shared" si="71"/>
        <v>Not an Outlier</v>
      </c>
    </row>
    <row r="4558" spans="1:6" x14ac:dyDescent="0.25">
      <c r="A4558" s="12">
        <v>3392.47</v>
      </c>
      <c r="B4558" s="26">
        <v>42818</v>
      </c>
      <c r="C4558" s="5">
        <v>308731</v>
      </c>
      <c r="D4558" s="12">
        <v>15112.08</v>
      </c>
      <c r="E4558" s="27">
        <v>0.98323660999999996</v>
      </c>
      <c r="F4558" s="5" t="str">
        <f t="shared" si="71"/>
        <v>Not an Outlier</v>
      </c>
    </row>
    <row r="4559" spans="1:6" x14ac:dyDescent="0.25">
      <c r="A4559" s="12">
        <v>3393.85</v>
      </c>
      <c r="B4559" s="26">
        <v>42902</v>
      </c>
      <c r="C4559" s="5">
        <v>308731</v>
      </c>
      <c r="D4559" s="12">
        <v>12747.88</v>
      </c>
      <c r="E4559" s="27">
        <v>0.98332057100000003</v>
      </c>
      <c r="F4559" s="5" t="str">
        <f t="shared" si="71"/>
        <v>Not an Outlier</v>
      </c>
    </row>
    <row r="4560" spans="1:6" x14ac:dyDescent="0.25">
      <c r="A4560" s="12">
        <v>3394.28</v>
      </c>
      <c r="B4560" s="26">
        <v>42811</v>
      </c>
      <c r="C4560" s="5">
        <v>86999</v>
      </c>
      <c r="D4560" s="12">
        <v>35255.910000000003</v>
      </c>
      <c r="E4560" s="27">
        <v>0.98667396799999996</v>
      </c>
      <c r="F4560" s="5" t="str">
        <f t="shared" si="71"/>
        <v>Not an Outlier</v>
      </c>
    </row>
    <row r="4561" spans="1:6" x14ac:dyDescent="0.25">
      <c r="A4561" s="12">
        <v>3394.5</v>
      </c>
      <c r="B4561" s="26">
        <v>43217</v>
      </c>
      <c r="C4561" s="5">
        <v>86606</v>
      </c>
      <c r="D4561" s="12">
        <v>8067.76</v>
      </c>
      <c r="E4561" s="27">
        <v>0.66666766700000002</v>
      </c>
      <c r="F4561" s="5" t="str">
        <f t="shared" si="71"/>
        <v>Not an Outlier</v>
      </c>
    </row>
    <row r="4562" spans="1:6" x14ac:dyDescent="0.25">
      <c r="A4562" s="12">
        <v>3395.19</v>
      </c>
      <c r="B4562" s="26">
        <v>43014</v>
      </c>
      <c r="C4562" s="5">
        <v>308731</v>
      </c>
      <c r="D4562" s="12">
        <v>14625.12</v>
      </c>
      <c r="E4562" s="27">
        <v>0.99249522599999995</v>
      </c>
      <c r="F4562" s="5" t="str">
        <f t="shared" si="71"/>
        <v>Not an Outlier</v>
      </c>
    </row>
    <row r="4563" spans="1:6" x14ac:dyDescent="0.25">
      <c r="A4563" s="12">
        <v>3396.62</v>
      </c>
      <c r="B4563" s="26">
        <v>43399</v>
      </c>
      <c r="C4563" s="5">
        <v>308862</v>
      </c>
      <c r="D4563" s="12">
        <v>6952.53</v>
      </c>
      <c r="E4563" s="27">
        <v>0.92524921500000001</v>
      </c>
      <c r="F4563" s="5" t="str">
        <f t="shared" si="71"/>
        <v>Not an Outlier</v>
      </c>
    </row>
    <row r="4564" spans="1:6" x14ac:dyDescent="0.25">
      <c r="A4564" s="12">
        <v>3399.92</v>
      </c>
      <c r="B4564" s="26">
        <v>43287</v>
      </c>
      <c r="C4564" s="5">
        <v>236505</v>
      </c>
      <c r="D4564" s="12">
        <v>11650.75</v>
      </c>
      <c r="E4564" s="27">
        <v>1.0000009999999999</v>
      </c>
      <c r="F4564" s="5" t="str">
        <f t="shared" si="71"/>
        <v>Not an Outlier</v>
      </c>
    </row>
    <row r="4565" spans="1:6" x14ac:dyDescent="0.25">
      <c r="A4565" s="12">
        <v>3401.38</v>
      </c>
      <c r="B4565" s="26">
        <v>42993</v>
      </c>
      <c r="C4565" s="5">
        <v>87044</v>
      </c>
      <c r="D4565" s="12">
        <v>29847.08</v>
      </c>
      <c r="E4565" s="27">
        <v>0.98122387200000005</v>
      </c>
      <c r="F4565" s="5" t="str">
        <f t="shared" si="71"/>
        <v>Not an Outlier</v>
      </c>
    </row>
    <row r="4566" spans="1:6" x14ac:dyDescent="0.25">
      <c r="A4566" s="12">
        <v>3401.9</v>
      </c>
      <c r="B4566" s="26">
        <v>43014</v>
      </c>
      <c r="C4566" s="5">
        <v>308727</v>
      </c>
      <c r="D4566" s="12">
        <v>14750.85</v>
      </c>
      <c r="E4566" s="27">
        <v>0.98251213699999995</v>
      </c>
      <c r="F4566" s="5" t="str">
        <f t="shared" si="71"/>
        <v>Not an Outlier</v>
      </c>
    </row>
    <row r="4567" spans="1:6" x14ac:dyDescent="0.25">
      <c r="A4567" s="12">
        <v>3403.3</v>
      </c>
      <c r="B4567" s="26">
        <v>42993</v>
      </c>
      <c r="C4567" s="5">
        <v>300377</v>
      </c>
      <c r="D4567" s="12">
        <v>29029.42</v>
      </c>
      <c r="E4567" s="27">
        <v>0.95669949700000001</v>
      </c>
      <c r="F4567" s="5" t="str">
        <f t="shared" si="71"/>
        <v>Not an Outlier</v>
      </c>
    </row>
    <row r="4568" spans="1:6" x14ac:dyDescent="0.25">
      <c r="A4568" s="12">
        <v>3403.85</v>
      </c>
      <c r="B4568" s="26">
        <v>42818</v>
      </c>
      <c r="C4568" s="5">
        <v>308965</v>
      </c>
      <c r="D4568" s="12">
        <v>19841.38</v>
      </c>
      <c r="E4568" s="27">
        <v>0.99538700999999996</v>
      </c>
      <c r="F4568" s="5" t="str">
        <f t="shared" si="71"/>
        <v>Not an Outlier</v>
      </c>
    </row>
    <row r="4569" spans="1:6" x14ac:dyDescent="0.25">
      <c r="A4569" s="12">
        <v>3406.01</v>
      </c>
      <c r="B4569" s="26">
        <v>43007</v>
      </c>
      <c r="C4569" s="5">
        <v>87044</v>
      </c>
      <c r="D4569" s="12">
        <v>30425.86</v>
      </c>
      <c r="E4569" s="27">
        <v>0.98301826599999997</v>
      </c>
      <c r="F4569" s="5" t="str">
        <f t="shared" si="71"/>
        <v>Not an Outlier</v>
      </c>
    </row>
    <row r="4570" spans="1:6" x14ac:dyDescent="0.25">
      <c r="A4570" s="12">
        <v>3406.56</v>
      </c>
      <c r="B4570" s="26">
        <v>43000</v>
      </c>
      <c r="C4570" s="5">
        <v>308862</v>
      </c>
      <c r="D4570" s="12">
        <v>7985.67</v>
      </c>
      <c r="E4570" s="27">
        <v>0.938423224</v>
      </c>
      <c r="F4570" s="5" t="str">
        <f t="shared" si="71"/>
        <v>Not an Outlier</v>
      </c>
    </row>
    <row r="4571" spans="1:6" x14ac:dyDescent="0.25">
      <c r="A4571" s="12">
        <v>3407.19</v>
      </c>
      <c r="B4571" s="26">
        <v>42867</v>
      </c>
      <c r="C4571" s="5">
        <v>308731</v>
      </c>
      <c r="D4571" s="12">
        <v>14754.53</v>
      </c>
      <c r="E4571" s="27">
        <v>0.98654105000000003</v>
      </c>
      <c r="F4571" s="5" t="str">
        <f t="shared" si="71"/>
        <v>Not an Outlier</v>
      </c>
    </row>
    <row r="4572" spans="1:6" x14ac:dyDescent="0.25">
      <c r="A4572" s="12">
        <v>3410.58</v>
      </c>
      <c r="B4572" s="26">
        <v>42930</v>
      </c>
      <c r="C4572" s="5">
        <v>86615</v>
      </c>
      <c r="D4572" s="12">
        <v>38529.31</v>
      </c>
      <c r="E4572" s="27">
        <v>0.98744316799999998</v>
      </c>
      <c r="F4572" s="5" t="str">
        <f t="shared" si="71"/>
        <v>Not an Outlier</v>
      </c>
    </row>
    <row r="4573" spans="1:6" x14ac:dyDescent="0.25">
      <c r="A4573" s="12">
        <v>3411.48</v>
      </c>
      <c r="B4573" s="26">
        <v>42944</v>
      </c>
      <c r="C4573" s="5">
        <v>308984</v>
      </c>
      <c r="D4573" s="12">
        <v>17284.07</v>
      </c>
      <c r="E4573" s="27">
        <v>0.94861531899999996</v>
      </c>
      <c r="F4573" s="5" t="str">
        <f t="shared" si="71"/>
        <v>Not an Outlier</v>
      </c>
    </row>
    <row r="4574" spans="1:6" x14ac:dyDescent="0.25">
      <c r="A4574" s="12">
        <v>3412.91</v>
      </c>
      <c r="B4574" s="26">
        <v>42860</v>
      </c>
      <c r="C4574" s="5">
        <v>308965</v>
      </c>
      <c r="D4574" s="12">
        <v>20611.990000000002</v>
      </c>
      <c r="E4574" s="27">
        <v>0.99431637299999998</v>
      </c>
      <c r="F4574" s="5" t="str">
        <f t="shared" si="71"/>
        <v>Not an Outlier</v>
      </c>
    </row>
    <row r="4575" spans="1:6" x14ac:dyDescent="0.25">
      <c r="A4575" s="12">
        <v>3413.51</v>
      </c>
      <c r="B4575" s="26">
        <v>42860</v>
      </c>
      <c r="C4575" s="5">
        <v>308984</v>
      </c>
      <c r="D4575" s="12">
        <v>17939.62</v>
      </c>
      <c r="E4575" s="27">
        <v>0.94977005299999995</v>
      </c>
      <c r="F4575" s="5" t="str">
        <f t="shared" si="71"/>
        <v>Not an Outlier</v>
      </c>
    </row>
    <row r="4576" spans="1:6" x14ac:dyDescent="0.25">
      <c r="A4576" s="12">
        <v>3416.65</v>
      </c>
      <c r="B4576" s="26">
        <v>42804</v>
      </c>
      <c r="C4576" s="5">
        <v>236506</v>
      </c>
      <c r="D4576" s="12">
        <v>30647.78</v>
      </c>
      <c r="E4576" s="27">
        <v>0.97704181599999995</v>
      </c>
      <c r="F4576" s="5" t="str">
        <f t="shared" si="71"/>
        <v>Not an Outlier</v>
      </c>
    </row>
    <row r="4577" spans="1:6" x14ac:dyDescent="0.25">
      <c r="A4577" s="12">
        <v>3416.66</v>
      </c>
      <c r="B4577" s="26">
        <v>43203</v>
      </c>
      <c r="C4577" s="5">
        <v>87044</v>
      </c>
      <c r="D4577" s="12">
        <v>21959.49</v>
      </c>
      <c r="E4577" s="27">
        <v>0.90905771000000002</v>
      </c>
      <c r="F4577" s="5" t="str">
        <f t="shared" si="71"/>
        <v>Not an Outlier</v>
      </c>
    </row>
    <row r="4578" spans="1:6" x14ac:dyDescent="0.25">
      <c r="A4578" s="12">
        <v>3419.63</v>
      </c>
      <c r="B4578" s="26">
        <v>43161</v>
      </c>
      <c r="C4578" s="5">
        <v>308731</v>
      </c>
      <c r="D4578" s="12">
        <v>13672.82</v>
      </c>
      <c r="E4578" s="27">
        <v>0.99062522900000005</v>
      </c>
      <c r="F4578" s="5" t="str">
        <f t="shared" si="71"/>
        <v>Not an Outlier</v>
      </c>
    </row>
    <row r="4579" spans="1:6" x14ac:dyDescent="0.25">
      <c r="A4579" s="12">
        <v>3420.35</v>
      </c>
      <c r="B4579" s="26">
        <v>42846</v>
      </c>
      <c r="C4579" s="5">
        <v>86615</v>
      </c>
      <c r="D4579" s="12">
        <v>36915.800000000003</v>
      </c>
      <c r="E4579" s="27">
        <v>0.97401838500000004</v>
      </c>
      <c r="F4579" s="5" t="str">
        <f t="shared" si="71"/>
        <v>Not an Outlier</v>
      </c>
    </row>
    <row r="4580" spans="1:6" x14ac:dyDescent="0.25">
      <c r="A4580" s="12">
        <v>3421.25</v>
      </c>
      <c r="B4580" s="26">
        <v>43056</v>
      </c>
      <c r="C4580" s="5">
        <v>308730</v>
      </c>
      <c r="D4580" s="12">
        <v>10691.59</v>
      </c>
      <c r="E4580" s="27">
        <v>0.98591997200000003</v>
      </c>
      <c r="F4580" s="5" t="str">
        <f t="shared" si="71"/>
        <v>Not an Outlier</v>
      </c>
    </row>
    <row r="4581" spans="1:6" x14ac:dyDescent="0.25">
      <c r="A4581" s="12">
        <v>3422.34</v>
      </c>
      <c r="B4581" s="26">
        <v>43196</v>
      </c>
      <c r="C4581" s="5">
        <v>315866</v>
      </c>
      <c r="D4581" s="12">
        <v>17169.97</v>
      </c>
      <c r="E4581" s="27">
        <v>0.87682556</v>
      </c>
      <c r="F4581" s="5" t="str">
        <f t="shared" si="71"/>
        <v>Not an Outlier</v>
      </c>
    </row>
    <row r="4582" spans="1:6" x14ac:dyDescent="0.25">
      <c r="A4582" s="12">
        <v>3424.36</v>
      </c>
      <c r="B4582" s="26">
        <v>43119</v>
      </c>
      <c r="C4582" s="5">
        <v>308727</v>
      </c>
      <c r="D4582" s="12">
        <v>14768.19</v>
      </c>
      <c r="E4582" s="27">
        <v>0.98576465999999996</v>
      </c>
      <c r="F4582" s="5" t="str">
        <f t="shared" si="71"/>
        <v>Not an Outlier</v>
      </c>
    </row>
    <row r="4583" spans="1:6" x14ac:dyDescent="0.25">
      <c r="A4583" s="12">
        <v>3425.61</v>
      </c>
      <c r="B4583" s="26">
        <v>43287</v>
      </c>
      <c r="C4583" s="5">
        <v>308730</v>
      </c>
      <c r="D4583" s="12">
        <v>10529.89</v>
      </c>
      <c r="E4583" s="27">
        <v>0.99129320399999998</v>
      </c>
      <c r="F4583" s="5" t="str">
        <f t="shared" si="71"/>
        <v>Not an Outlier</v>
      </c>
    </row>
    <row r="4584" spans="1:6" x14ac:dyDescent="0.25">
      <c r="A4584" s="12">
        <v>3426.94</v>
      </c>
      <c r="B4584" s="26">
        <v>43280</v>
      </c>
      <c r="C4584" s="5">
        <v>86615</v>
      </c>
      <c r="D4584" s="12">
        <v>23666.42</v>
      </c>
      <c r="E4584" s="27">
        <v>1.0000009999999999</v>
      </c>
      <c r="F4584" s="5" t="str">
        <f t="shared" si="71"/>
        <v>Not an Outlier</v>
      </c>
    </row>
    <row r="4585" spans="1:6" x14ac:dyDescent="0.25">
      <c r="A4585" s="12">
        <v>3427.91</v>
      </c>
      <c r="B4585" s="26">
        <v>42839</v>
      </c>
      <c r="C4585" s="5">
        <v>300377</v>
      </c>
      <c r="D4585" s="12">
        <v>32543.14</v>
      </c>
      <c r="E4585" s="27">
        <v>0.97038888999999995</v>
      </c>
      <c r="F4585" s="5" t="str">
        <f t="shared" si="71"/>
        <v>Not an Outlier</v>
      </c>
    </row>
    <row r="4586" spans="1:6" x14ac:dyDescent="0.25">
      <c r="A4586" s="12">
        <v>3428.24</v>
      </c>
      <c r="B4586" s="26">
        <v>43196</v>
      </c>
      <c r="C4586" s="5">
        <v>236505</v>
      </c>
      <c r="D4586" s="12">
        <v>20353.55</v>
      </c>
      <c r="E4586" s="27">
        <v>0.91281958399999996</v>
      </c>
      <c r="F4586" s="5" t="str">
        <f t="shared" si="71"/>
        <v>Not an Outlier</v>
      </c>
    </row>
    <row r="4587" spans="1:6" x14ac:dyDescent="0.25">
      <c r="A4587" s="12">
        <v>3431.94</v>
      </c>
      <c r="B4587" s="26">
        <v>43203</v>
      </c>
      <c r="C4587" s="5">
        <v>308727</v>
      </c>
      <c r="D4587" s="12">
        <v>14846.57</v>
      </c>
      <c r="E4587" s="27">
        <v>0.99152990900000004</v>
      </c>
      <c r="F4587" s="5" t="str">
        <f t="shared" si="71"/>
        <v>Not an Outlier</v>
      </c>
    </row>
    <row r="4588" spans="1:6" x14ac:dyDescent="0.25">
      <c r="A4588" s="12">
        <v>3433.49</v>
      </c>
      <c r="B4588" s="26">
        <v>43042</v>
      </c>
      <c r="C4588" s="5">
        <v>308862</v>
      </c>
      <c r="D4588" s="12">
        <v>8851.02</v>
      </c>
      <c r="E4588" s="27">
        <v>0.96459548299999998</v>
      </c>
      <c r="F4588" s="5" t="str">
        <f t="shared" si="71"/>
        <v>Not an Outlier</v>
      </c>
    </row>
    <row r="4589" spans="1:6" x14ac:dyDescent="0.25">
      <c r="A4589" s="12">
        <v>3434.48</v>
      </c>
      <c r="B4589" s="26">
        <v>43000</v>
      </c>
      <c r="C4589" s="5">
        <v>315866</v>
      </c>
      <c r="D4589" s="12">
        <v>24194.94</v>
      </c>
      <c r="E4589" s="27">
        <v>0.99083622299999996</v>
      </c>
      <c r="F4589" s="5" t="str">
        <f t="shared" si="71"/>
        <v>Not an Outlier</v>
      </c>
    </row>
    <row r="4590" spans="1:6" x14ac:dyDescent="0.25">
      <c r="A4590" s="12">
        <v>3434.78</v>
      </c>
      <c r="B4590" s="26">
        <v>42797</v>
      </c>
      <c r="C4590" s="5">
        <v>86999</v>
      </c>
      <c r="D4590" s="12">
        <v>36336.04</v>
      </c>
      <c r="E4590" s="27">
        <v>0.98884471799999996</v>
      </c>
      <c r="F4590" s="5" t="str">
        <f t="shared" si="71"/>
        <v>Not an Outlier</v>
      </c>
    </row>
    <row r="4591" spans="1:6" x14ac:dyDescent="0.25">
      <c r="A4591" s="12">
        <v>3437.35</v>
      </c>
      <c r="B4591" s="26">
        <v>43042</v>
      </c>
      <c r="C4591" s="5">
        <v>308731</v>
      </c>
      <c r="D4591" s="12">
        <v>14683.24</v>
      </c>
      <c r="E4591" s="27">
        <v>0.99076312499999997</v>
      </c>
      <c r="F4591" s="5" t="str">
        <f t="shared" si="71"/>
        <v>Not an Outlier</v>
      </c>
    </row>
    <row r="4592" spans="1:6" x14ac:dyDescent="0.25">
      <c r="A4592" s="12">
        <v>3437.75</v>
      </c>
      <c r="B4592" s="26">
        <v>42958</v>
      </c>
      <c r="C4592" s="5">
        <v>236506</v>
      </c>
      <c r="D4592" s="12">
        <v>30605.98</v>
      </c>
      <c r="E4592" s="27">
        <v>0.98226180399999996</v>
      </c>
      <c r="F4592" s="5" t="str">
        <f t="shared" si="71"/>
        <v>Not an Outlier</v>
      </c>
    </row>
    <row r="4593" spans="1:6" x14ac:dyDescent="0.25">
      <c r="A4593" s="12">
        <v>3440.56</v>
      </c>
      <c r="B4593" s="26">
        <v>43007</v>
      </c>
      <c r="C4593" s="5">
        <v>308862</v>
      </c>
      <c r="D4593" s="12">
        <v>8634.4</v>
      </c>
      <c r="E4593" s="27">
        <v>0.95138130499999995</v>
      </c>
      <c r="F4593" s="5" t="str">
        <f t="shared" si="71"/>
        <v>Not an Outlier</v>
      </c>
    </row>
    <row r="4594" spans="1:6" x14ac:dyDescent="0.25">
      <c r="A4594" s="12">
        <v>3441.7</v>
      </c>
      <c r="B4594" s="26">
        <v>43105</v>
      </c>
      <c r="C4594" s="5">
        <v>90266</v>
      </c>
      <c r="D4594" s="12">
        <v>36015.57</v>
      </c>
      <c r="E4594" s="27">
        <v>0.95285342799999995</v>
      </c>
      <c r="F4594" s="5" t="str">
        <f t="shared" si="71"/>
        <v>Not an Outlier</v>
      </c>
    </row>
    <row r="4595" spans="1:6" x14ac:dyDescent="0.25">
      <c r="A4595" s="12">
        <v>3442.77</v>
      </c>
      <c r="B4595" s="26">
        <v>42804</v>
      </c>
      <c r="C4595" s="5">
        <v>86612</v>
      </c>
      <c r="D4595" s="12">
        <v>23513.65</v>
      </c>
      <c r="E4595" s="27">
        <v>0.978081121</v>
      </c>
      <c r="F4595" s="5" t="str">
        <f t="shared" si="71"/>
        <v>Not an Outlier</v>
      </c>
    </row>
    <row r="4596" spans="1:6" x14ac:dyDescent="0.25">
      <c r="A4596" s="12">
        <v>3444.91</v>
      </c>
      <c r="B4596" s="26">
        <v>42895</v>
      </c>
      <c r="C4596" s="5">
        <v>308984</v>
      </c>
      <c r="D4596" s="12">
        <v>18123.45</v>
      </c>
      <c r="E4596" s="27">
        <v>0.94424382399999995</v>
      </c>
      <c r="F4596" s="5" t="str">
        <f t="shared" si="71"/>
        <v>Not an Outlier</v>
      </c>
    </row>
    <row r="4597" spans="1:6" x14ac:dyDescent="0.25">
      <c r="A4597" s="12">
        <v>3445.05</v>
      </c>
      <c r="B4597" s="26">
        <v>43161</v>
      </c>
      <c r="C4597" s="5">
        <v>236505</v>
      </c>
      <c r="D4597" s="12">
        <v>23358.44</v>
      </c>
      <c r="E4597" s="27">
        <v>0.95673945599999999</v>
      </c>
      <c r="F4597" s="5" t="str">
        <f t="shared" si="71"/>
        <v>Not an Outlier</v>
      </c>
    </row>
    <row r="4598" spans="1:6" x14ac:dyDescent="0.25">
      <c r="A4598" s="12">
        <v>3445.5</v>
      </c>
      <c r="B4598" s="26">
        <v>43189</v>
      </c>
      <c r="C4598" s="5">
        <v>300377</v>
      </c>
      <c r="D4598" s="12">
        <v>21302.34</v>
      </c>
      <c r="E4598" s="27">
        <v>0.84809749499999998</v>
      </c>
      <c r="F4598" s="5" t="str">
        <f t="shared" si="71"/>
        <v>Not an Outlier</v>
      </c>
    </row>
    <row r="4599" spans="1:6" x14ac:dyDescent="0.25">
      <c r="A4599" s="12">
        <v>3446.46</v>
      </c>
      <c r="B4599" s="26">
        <v>43084</v>
      </c>
      <c r="C4599" s="5">
        <v>315866</v>
      </c>
      <c r="D4599" s="12">
        <v>24205.37</v>
      </c>
      <c r="E4599" s="27">
        <v>0.986428898</v>
      </c>
      <c r="F4599" s="5" t="str">
        <f t="shared" si="71"/>
        <v>Not an Outlier</v>
      </c>
    </row>
    <row r="4600" spans="1:6" x14ac:dyDescent="0.25">
      <c r="A4600" s="12">
        <v>3447.6</v>
      </c>
      <c r="B4600" s="26">
        <v>42797</v>
      </c>
      <c r="C4600" s="5">
        <v>236506</v>
      </c>
      <c r="D4600" s="12">
        <v>31315.34</v>
      </c>
      <c r="E4600" s="27">
        <v>0.976569405</v>
      </c>
      <c r="F4600" s="5" t="str">
        <f t="shared" si="71"/>
        <v>Not an Outlier</v>
      </c>
    </row>
    <row r="4601" spans="1:6" x14ac:dyDescent="0.25">
      <c r="A4601" s="12">
        <v>3449.37</v>
      </c>
      <c r="B4601" s="26">
        <v>43182</v>
      </c>
      <c r="C4601" s="5">
        <v>315872</v>
      </c>
      <c r="D4601" s="12">
        <v>26024.55</v>
      </c>
      <c r="E4601" s="27">
        <v>0.94754784999999997</v>
      </c>
      <c r="F4601" s="5" t="str">
        <f t="shared" si="71"/>
        <v>Not an Outlier</v>
      </c>
    </row>
    <row r="4602" spans="1:6" x14ac:dyDescent="0.25">
      <c r="A4602" s="12">
        <v>3450.82</v>
      </c>
      <c r="B4602" s="26">
        <v>43021</v>
      </c>
      <c r="C4602" s="5">
        <v>308730</v>
      </c>
      <c r="D4602" s="12">
        <v>10490.1</v>
      </c>
      <c r="E4602" s="27">
        <v>0.98690164300000005</v>
      </c>
      <c r="F4602" s="5" t="str">
        <f t="shared" si="71"/>
        <v>Not an Outlier</v>
      </c>
    </row>
    <row r="4603" spans="1:6" x14ac:dyDescent="0.25">
      <c r="A4603" s="12">
        <v>3451.23</v>
      </c>
      <c r="B4603" s="26">
        <v>43028</v>
      </c>
      <c r="C4603" s="5">
        <v>308862</v>
      </c>
      <c r="D4603" s="12">
        <v>9333.7999999999993</v>
      </c>
      <c r="E4603" s="27">
        <v>0.96202735900000003</v>
      </c>
      <c r="F4603" s="5" t="str">
        <f t="shared" si="71"/>
        <v>Not an Outlier</v>
      </c>
    </row>
    <row r="4604" spans="1:6" x14ac:dyDescent="0.25">
      <c r="A4604" s="12">
        <v>3451.78</v>
      </c>
      <c r="B4604" s="26">
        <v>42909</v>
      </c>
      <c r="C4604" s="5">
        <v>308862</v>
      </c>
      <c r="D4604" s="12">
        <v>6022</v>
      </c>
      <c r="E4604" s="27">
        <v>0.87189944200000002</v>
      </c>
      <c r="F4604" s="5" t="str">
        <f t="shared" si="71"/>
        <v>Not an Outlier</v>
      </c>
    </row>
    <row r="4605" spans="1:6" x14ac:dyDescent="0.25">
      <c r="A4605" s="12">
        <v>3452.22</v>
      </c>
      <c r="B4605" s="26">
        <v>43294</v>
      </c>
      <c r="C4605" s="5">
        <v>300388</v>
      </c>
      <c r="D4605" s="12">
        <v>8347.3799999999992</v>
      </c>
      <c r="E4605" s="27">
        <v>0.50000100000000003</v>
      </c>
      <c r="F4605" s="5" t="str">
        <f t="shared" si="71"/>
        <v>Not an Outlier</v>
      </c>
    </row>
    <row r="4606" spans="1:6" x14ac:dyDescent="0.25">
      <c r="A4606" s="12">
        <v>3453.11</v>
      </c>
      <c r="B4606" s="26">
        <v>42951</v>
      </c>
      <c r="C4606" s="5">
        <v>86612</v>
      </c>
      <c r="D4606" s="12">
        <v>22806.65</v>
      </c>
      <c r="E4606" s="27">
        <v>0.97282606100000002</v>
      </c>
      <c r="F4606" s="5" t="str">
        <f t="shared" si="71"/>
        <v>Not an Outlier</v>
      </c>
    </row>
    <row r="4607" spans="1:6" x14ac:dyDescent="0.25">
      <c r="A4607" s="12">
        <v>3454.68</v>
      </c>
      <c r="B4607" s="26">
        <v>42993</v>
      </c>
      <c r="C4607" s="5">
        <v>86615</v>
      </c>
      <c r="D4607" s="12">
        <v>36754.300000000003</v>
      </c>
      <c r="E4607" s="27">
        <v>0.97781234900000003</v>
      </c>
      <c r="F4607" s="5" t="str">
        <f t="shared" si="71"/>
        <v>Not an Outlier</v>
      </c>
    </row>
    <row r="4608" spans="1:6" x14ac:dyDescent="0.25">
      <c r="A4608" s="12">
        <v>3455.9</v>
      </c>
      <c r="B4608" s="26">
        <v>43462</v>
      </c>
      <c r="C4608" s="5">
        <v>308848</v>
      </c>
      <c r="D4608" s="12">
        <v>23628.84</v>
      </c>
      <c r="E4608" s="27">
        <v>0.98154099699999997</v>
      </c>
      <c r="F4608" s="5" t="str">
        <f t="shared" si="71"/>
        <v>Not an Outlier</v>
      </c>
    </row>
    <row r="4609" spans="1:6" x14ac:dyDescent="0.25">
      <c r="A4609" s="12">
        <v>3456.29</v>
      </c>
      <c r="B4609" s="26">
        <v>43000</v>
      </c>
      <c r="C4609" s="5">
        <v>87044</v>
      </c>
      <c r="D4609" s="12">
        <v>29326.27</v>
      </c>
      <c r="E4609" s="27">
        <v>0.98235616100000001</v>
      </c>
      <c r="F4609" s="5" t="str">
        <f t="shared" si="71"/>
        <v>Not an Outlier</v>
      </c>
    </row>
    <row r="4610" spans="1:6" x14ac:dyDescent="0.25">
      <c r="A4610" s="12">
        <v>3456.95</v>
      </c>
      <c r="B4610" s="26">
        <v>43119</v>
      </c>
      <c r="C4610" s="5">
        <v>90230</v>
      </c>
      <c r="D4610" s="12">
        <v>25523.07</v>
      </c>
      <c r="E4610" s="27">
        <v>0.92597931200000005</v>
      </c>
      <c r="F4610" s="5" t="str">
        <f t="shared" ref="F4610:F4673" si="72">IF(OR(A4610&gt;$I$8,A4610&lt;$I$9), "Outlier", "Not an Outlier")</f>
        <v>Not an Outlier</v>
      </c>
    </row>
    <row r="4611" spans="1:6" x14ac:dyDescent="0.25">
      <c r="A4611" s="12">
        <v>3457.49</v>
      </c>
      <c r="B4611" s="26">
        <v>42951</v>
      </c>
      <c r="C4611" s="5">
        <v>86999</v>
      </c>
      <c r="D4611" s="12">
        <v>34473.599999999999</v>
      </c>
      <c r="E4611" s="27">
        <v>0.98885946499999999</v>
      </c>
      <c r="F4611" s="5" t="str">
        <f t="shared" si="72"/>
        <v>Not an Outlier</v>
      </c>
    </row>
    <row r="4612" spans="1:6" x14ac:dyDescent="0.25">
      <c r="A4612" s="12">
        <v>3457.51</v>
      </c>
      <c r="B4612" s="26">
        <v>43014</v>
      </c>
      <c r="C4612" s="5">
        <v>86612</v>
      </c>
      <c r="D4612" s="12">
        <v>21902.81</v>
      </c>
      <c r="E4612" s="27">
        <v>0.969900981</v>
      </c>
      <c r="F4612" s="5" t="str">
        <f t="shared" si="72"/>
        <v>Not an Outlier</v>
      </c>
    </row>
    <row r="4613" spans="1:6" x14ac:dyDescent="0.25">
      <c r="A4613" s="12">
        <v>3458.91</v>
      </c>
      <c r="B4613" s="26">
        <v>43077</v>
      </c>
      <c r="C4613" s="5">
        <v>308727</v>
      </c>
      <c r="D4613" s="12">
        <v>15032.32</v>
      </c>
      <c r="E4613" s="27">
        <v>0.99069829200000004</v>
      </c>
      <c r="F4613" s="5" t="str">
        <f t="shared" si="72"/>
        <v>Not an Outlier</v>
      </c>
    </row>
    <row r="4614" spans="1:6" x14ac:dyDescent="0.25">
      <c r="A4614" s="12">
        <v>3460.03</v>
      </c>
      <c r="B4614" s="26">
        <v>42972</v>
      </c>
      <c r="C4614" s="5">
        <v>308730</v>
      </c>
      <c r="D4614" s="12">
        <v>10127.02</v>
      </c>
      <c r="E4614" s="27">
        <v>0.97962818600000001</v>
      </c>
      <c r="F4614" s="5" t="str">
        <f t="shared" si="72"/>
        <v>Not an Outlier</v>
      </c>
    </row>
    <row r="4615" spans="1:6" x14ac:dyDescent="0.25">
      <c r="A4615" s="12">
        <v>3463.56</v>
      </c>
      <c r="B4615" s="26">
        <v>42972</v>
      </c>
      <c r="C4615" s="5">
        <v>236506</v>
      </c>
      <c r="D4615" s="12">
        <v>29514.83</v>
      </c>
      <c r="E4615" s="27">
        <v>0.98188437399999995</v>
      </c>
      <c r="F4615" s="5" t="str">
        <f t="shared" si="72"/>
        <v>Not an Outlier</v>
      </c>
    </row>
    <row r="4616" spans="1:6" x14ac:dyDescent="0.25">
      <c r="A4616" s="12">
        <v>3464.34</v>
      </c>
      <c r="B4616" s="26">
        <v>42937</v>
      </c>
      <c r="C4616" s="5">
        <v>87044</v>
      </c>
      <c r="D4616" s="12">
        <v>32477.360000000001</v>
      </c>
      <c r="E4616" s="27">
        <v>0.99207497600000005</v>
      </c>
      <c r="F4616" s="5" t="str">
        <f t="shared" si="72"/>
        <v>Not an Outlier</v>
      </c>
    </row>
    <row r="4617" spans="1:6" x14ac:dyDescent="0.25">
      <c r="A4617" s="12">
        <v>3467.26</v>
      </c>
      <c r="B4617" s="26">
        <v>43231</v>
      </c>
      <c r="C4617" s="5">
        <v>315872</v>
      </c>
      <c r="D4617" s="12">
        <v>20726.599999999999</v>
      </c>
      <c r="E4617" s="27">
        <v>0.86025149400000001</v>
      </c>
      <c r="F4617" s="5" t="str">
        <f t="shared" si="72"/>
        <v>Not an Outlier</v>
      </c>
    </row>
    <row r="4618" spans="1:6" x14ac:dyDescent="0.25">
      <c r="A4618" s="12">
        <v>3468.68</v>
      </c>
      <c r="B4618" s="26">
        <v>42811</v>
      </c>
      <c r="C4618" s="5">
        <v>308731</v>
      </c>
      <c r="D4618" s="12">
        <v>15354.12</v>
      </c>
      <c r="E4618" s="27">
        <v>0.96885169800000004</v>
      </c>
      <c r="F4618" s="5" t="str">
        <f t="shared" si="72"/>
        <v>Not an Outlier</v>
      </c>
    </row>
    <row r="4619" spans="1:6" x14ac:dyDescent="0.25">
      <c r="A4619" s="12">
        <v>3468.68</v>
      </c>
      <c r="B4619" s="26">
        <v>43224</v>
      </c>
      <c r="C4619" s="5">
        <v>308730</v>
      </c>
      <c r="D4619" s="12">
        <v>10271.61</v>
      </c>
      <c r="E4619" s="27">
        <v>0.99392197299999996</v>
      </c>
      <c r="F4619" s="5" t="str">
        <f t="shared" si="72"/>
        <v>Not an Outlier</v>
      </c>
    </row>
    <row r="4620" spans="1:6" x14ac:dyDescent="0.25">
      <c r="A4620" s="12">
        <v>3468.8</v>
      </c>
      <c r="B4620" s="26">
        <v>42839</v>
      </c>
      <c r="C4620" s="5">
        <v>88278</v>
      </c>
      <c r="D4620" s="12">
        <v>37852.910000000003</v>
      </c>
      <c r="E4620" s="27">
        <v>0.96757214499999999</v>
      </c>
      <c r="F4620" s="5" t="str">
        <f t="shared" si="72"/>
        <v>Not an Outlier</v>
      </c>
    </row>
    <row r="4621" spans="1:6" x14ac:dyDescent="0.25">
      <c r="A4621" s="12">
        <v>3469.25</v>
      </c>
      <c r="B4621" s="26">
        <v>43273</v>
      </c>
      <c r="C4621" s="5">
        <v>335594</v>
      </c>
      <c r="D4621" s="12">
        <v>7804.43</v>
      </c>
      <c r="E4621" s="27">
        <v>9.9999999990000009E-7</v>
      </c>
      <c r="F4621" s="5" t="str">
        <f t="shared" si="72"/>
        <v>Not an Outlier</v>
      </c>
    </row>
    <row r="4622" spans="1:6" x14ac:dyDescent="0.25">
      <c r="A4622" s="12">
        <v>3469.43</v>
      </c>
      <c r="B4622" s="26">
        <v>43210</v>
      </c>
      <c r="C4622" s="5">
        <v>315872</v>
      </c>
      <c r="D4622" s="12">
        <v>22937.01</v>
      </c>
      <c r="E4622" s="27">
        <v>0.90338173300000002</v>
      </c>
      <c r="F4622" s="5" t="str">
        <f t="shared" si="72"/>
        <v>Not an Outlier</v>
      </c>
    </row>
    <row r="4623" spans="1:6" x14ac:dyDescent="0.25">
      <c r="A4623" s="12">
        <v>3469.61</v>
      </c>
      <c r="B4623" s="26">
        <v>43266</v>
      </c>
      <c r="C4623" s="5">
        <v>86615</v>
      </c>
      <c r="D4623" s="12">
        <v>24939.45</v>
      </c>
      <c r="E4623" s="27">
        <v>1.0000009999999999</v>
      </c>
      <c r="F4623" s="5" t="str">
        <f t="shared" si="72"/>
        <v>Not an Outlier</v>
      </c>
    </row>
    <row r="4624" spans="1:6" x14ac:dyDescent="0.25">
      <c r="A4624" s="12">
        <v>3470.86</v>
      </c>
      <c r="B4624" s="26">
        <v>43056</v>
      </c>
      <c r="C4624" s="5">
        <v>236505</v>
      </c>
      <c r="D4624" s="12">
        <v>25492.47</v>
      </c>
      <c r="E4624" s="27">
        <v>0.97944853499999995</v>
      </c>
      <c r="F4624" s="5" t="str">
        <f t="shared" si="72"/>
        <v>Not an Outlier</v>
      </c>
    </row>
    <row r="4625" spans="1:6" x14ac:dyDescent="0.25">
      <c r="A4625" s="12">
        <v>3472.83</v>
      </c>
      <c r="B4625" s="26">
        <v>43021</v>
      </c>
      <c r="C4625" s="5">
        <v>300377</v>
      </c>
      <c r="D4625" s="12">
        <v>27468.22</v>
      </c>
      <c r="E4625" s="27">
        <v>0.93364312100000002</v>
      </c>
      <c r="F4625" s="5" t="str">
        <f t="shared" si="72"/>
        <v>Not an Outlier</v>
      </c>
    </row>
    <row r="4626" spans="1:6" x14ac:dyDescent="0.25">
      <c r="A4626" s="12">
        <v>3473.76</v>
      </c>
      <c r="B4626" s="26">
        <v>43203</v>
      </c>
      <c r="C4626" s="5">
        <v>308730</v>
      </c>
      <c r="D4626" s="12">
        <v>10504.01</v>
      </c>
      <c r="E4626" s="27">
        <v>0.99203254500000004</v>
      </c>
      <c r="F4626" s="5" t="str">
        <f t="shared" si="72"/>
        <v>Not an Outlier</v>
      </c>
    </row>
    <row r="4627" spans="1:6" x14ac:dyDescent="0.25">
      <c r="A4627" s="12">
        <v>3475.49</v>
      </c>
      <c r="B4627" s="26">
        <v>42860</v>
      </c>
      <c r="C4627" s="5">
        <v>308731</v>
      </c>
      <c r="D4627" s="12">
        <v>14612.29</v>
      </c>
      <c r="E4627" s="27">
        <v>0.98703650799999998</v>
      </c>
      <c r="F4627" s="5" t="str">
        <f t="shared" si="72"/>
        <v>Not an Outlier</v>
      </c>
    </row>
    <row r="4628" spans="1:6" x14ac:dyDescent="0.25">
      <c r="A4628" s="12">
        <v>3475.86</v>
      </c>
      <c r="B4628" s="26">
        <v>42783</v>
      </c>
      <c r="C4628" s="5">
        <v>236505</v>
      </c>
      <c r="D4628" s="12">
        <v>26001.53</v>
      </c>
      <c r="E4628" s="27">
        <v>0.98289971499999995</v>
      </c>
      <c r="F4628" s="5" t="str">
        <f t="shared" si="72"/>
        <v>Not an Outlier</v>
      </c>
    </row>
    <row r="4629" spans="1:6" x14ac:dyDescent="0.25">
      <c r="A4629" s="12">
        <v>3478.9</v>
      </c>
      <c r="B4629" s="26">
        <v>43252</v>
      </c>
      <c r="C4629" s="5">
        <v>315872</v>
      </c>
      <c r="D4629" s="12">
        <v>18589.580000000002</v>
      </c>
      <c r="E4629" s="27">
        <v>1.0000009999999999</v>
      </c>
      <c r="F4629" s="5" t="str">
        <f t="shared" si="72"/>
        <v>Not an Outlier</v>
      </c>
    </row>
    <row r="4630" spans="1:6" x14ac:dyDescent="0.25">
      <c r="A4630" s="12">
        <v>3483.6</v>
      </c>
      <c r="B4630" s="26">
        <v>42790</v>
      </c>
      <c r="C4630" s="5">
        <v>86215</v>
      </c>
      <c r="D4630" s="12">
        <v>21625.88</v>
      </c>
      <c r="E4630" s="27">
        <v>0.98837968499999995</v>
      </c>
      <c r="F4630" s="5" t="str">
        <f t="shared" si="72"/>
        <v>Not an Outlier</v>
      </c>
    </row>
    <row r="4631" spans="1:6" x14ac:dyDescent="0.25">
      <c r="A4631" s="12">
        <v>3484.73</v>
      </c>
      <c r="B4631" s="26">
        <v>42853</v>
      </c>
      <c r="C4631" s="5">
        <v>236505</v>
      </c>
      <c r="D4631" s="12">
        <v>24025.37</v>
      </c>
      <c r="E4631" s="27">
        <v>0.97535743500000005</v>
      </c>
      <c r="F4631" s="5" t="str">
        <f t="shared" si="72"/>
        <v>Not an Outlier</v>
      </c>
    </row>
    <row r="4632" spans="1:6" x14ac:dyDescent="0.25">
      <c r="A4632" s="12">
        <v>3484.74</v>
      </c>
      <c r="B4632" s="26">
        <v>42972</v>
      </c>
      <c r="C4632" s="5">
        <v>335504</v>
      </c>
      <c r="D4632" s="12">
        <v>22868.47</v>
      </c>
      <c r="E4632" s="27">
        <v>0.95706837099999997</v>
      </c>
      <c r="F4632" s="5" t="str">
        <f t="shared" si="72"/>
        <v>Not an Outlier</v>
      </c>
    </row>
    <row r="4633" spans="1:6" x14ac:dyDescent="0.25">
      <c r="A4633" s="12">
        <v>3484.75</v>
      </c>
      <c r="B4633" s="26">
        <v>43371</v>
      </c>
      <c r="C4633" s="5">
        <v>308728</v>
      </c>
      <c r="D4633" s="12">
        <v>17706.21</v>
      </c>
      <c r="E4633" s="27">
        <v>0.984539202</v>
      </c>
      <c r="F4633" s="5" t="str">
        <f t="shared" si="72"/>
        <v>Not an Outlier</v>
      </c>
    </row>
    <row r="4634" spans="1:6" x14ac:dyDescent="0.25">
      <c r="A4634" s="12">
        <v>3484.76</v>
      </c>
      <c r="B4634" s="26">
        <v>43007</v>
      </c>
      <c r="C4634" s="5">
        <v>308839</v>
      </c>
      <c r="D4634" s="12">
        <v>19181.55</v>
      </c>
      <c r="E4634" s="27">
        <v>0.93123758599999995</v>
      </c>
      <c r="F4634" s="5" t="str">
        <f t="shared" si="72"/>
        <v>Not an Outlier</v>
      </c>
    </row>
    <row r="4635" spans="1:6" x14ac:dyDescent="0.25">
      <c r="A4635" s="12">
        <v>3485.03</v>
      </c>
      <c r="B4635" s="26">
        <v>42874</v>
      </c>
      <c r="C4635" s="5">
        <v>86615</v>
      </c>
      <c r="D4635" s="12">
        <v>36108.559999999998</v>
      </c>
      <c r="E4635" s="27">
        <v>0.97326252700000004</v>
      </c>
      <c r="F4635" s="5" t="str">
        <f t="shared" si="72"/>
        <v>Not an Outlier</v>
      </c>
    </row>
    <row r="4636" spans="1:6" x14ac:dyDescent="0.25">
      <c r="A4636" s="12">
        <v>3485.94</v>
      </c>
      <c r="B4636" s="26">
        <v>42993</v>
      </c>
      <c r="C4636" s="5">
        <v>90230</v>
      </c>
      <c r="D4636" s="12">
        <v>26374.51</v>
      </c>
      <c r="E4636" s="27">
        <v>0.94677229600000001</v>
      </c>
      <c r="F4636" s="5" t="str">
        <f t="shared" si="72"/>
        <v>Not an Outlier</v>
      </c>
    </row>
    <row r="4637" spans="1:6" x14ac:dyDescent="0.25">
      <c r="A4637" s="12">
        <v>3486.63</v>
      </c>
      <c r="B4637" s="26">
        <v>42776</v>
      </c>
      <c r="C4637" s="5">
        <v>315872</v>
      </c>
      <c r="D4637" s="12">
        <v>30196.09</v>
      </c>
      <c r="E4637" s="27">
        <v>0.989310366</v>
      </c>
      <c r="F4637" s="5" t="str">
        <f t="shared" si="72"/>
        <v>Not an Outlier</v>
      </c>
    </row>
    <row r="4638" spans="1:6" x14ac:dyDescent="0.25">
      <c r="A4638" s="12">
        <v>3488.36</v>
      </c>
      <c r="B4638" s="26">
        <v>42839</v>
      </c>
      <c r="C4638" s="5">
        <v>308967</v>
      </c>
      <c r="D4638" s="12">
        <v>22633.33</v>
      </c>
      <c r="E4638" s="27">
        <v>0.98269996199999998</v>
      </c>
      <c r="F4638" s="5" t="str">
        <f t="shared" si="72"/>
        <v>Not an Outlier</v>
      </c>
    </row>
    <row r="4639" spans="1:6" x14ac:dyDescent="0.25">
      <c r="A4639" s="12">
        <v>3489.62</v>
      </c>
      <c r="B4639" s="26">
        <v>42846</v>
      </c>
      <c r="C4639" s="5">
        <v>87044</v>
      </c>
      <c r="D4639" s="12">
        <v>29118.33</v>
      </c>
      <c r="E4639" s="27">
        <v>0.97970074500000004</v>
      </c>
      <c r="F4639" s="5" t="str">
        <f t="shared" si="72"/>
        <v>Not an Outlier</v>
      </c>
    </row>
    <row r="4640" spans="1:6" x14ac:dyDescent="0.25">
      <c r="A4640" s="12">
        <v>3490.08</v>
      </c>
      <c r="B4640" s="26">
        <v>42832</v>
      </c>
      <c r="C4640" s="5">
        <v>90266</v>
      </c>
      <c r="D4640" s="12">
        <v>39357.379999999997</v>
      </c>
      <c r="E4640" s="27">
        <v>0.96168501100000003</v>
      </c>
      <c r="F4640" s="5" t="str">
        <f t="shared" si="72"/>
        <v>Not an Outlier</v>
      </c>
    </row>
    <row r="4641" spans="1:6" x14ac:dyDescent="0.25">
      <c r="A4641" s="12">
        <v>3492.9</v>
      </c>
      <c r="B4641" s="26">
        <v>43168</v>
      </c>
      <c r="C4641" s="5">
        <v>308730</v>
      </c>
      <c r="D4641" s="12">
        <v>10258.99</v>
      </c>
      <c r="E4641" s="27">
        <v>0.98693930600000002</v>
      </c>
      <c r="F4641" s="5" t="str">
        <f t="shared" si="72"/>
        <v>Not an Outlier</v>
      </c>
    </row>
    <row r="4642" spans="1:6" x14ac:dyDescent="0.25">
      <c r="A4642" s="12">
        <v>3493.3</v>
      </c>
      <c r="B4642" s="26">
        <v>42979</v>
      </c>
      <c r="C4642" s="5">
        <v>86612</v>
      </c>
      <c r="D4642" s="12">
        <v>24237.89</v>
      </c>
      <c r="E4642" s="27">
        <v>0.96971226600000004</v>
      </c>
      <c r="F4642" s="5" t="str">
        <f t="shared" si="72"/>
        <v>Not an Outlier</v>
      </c>
    </row>
    <row r="4643" spans="1:6" x14ac:dyDescent="0.25">
      <c r="A4643" s="12">
        <v>3494.56</v>
      </c>
      <c r="B4643" s="26">
        <v>42860</v>
      </c>
      <c r="C4643" s="5">
        <v>86615</v>
      </c>
      <c r="D4643" s="12">
        <v>35781.67</v>
      </c>
      <c r="E4643" s="27">
        <v>0.97893146099999995</v>
      </c>
      <c r="F4643" s="5" t="str">
        <f t="shared" si="72"/>
        <v>Not an Outlier</v>
      </c>
    </row>
    <row r="4644" spans="1:6" x14ac:dyDescent="0.25">
      <c r="A4644" s="12">
        <v>3495.06</v>
      </c>
      <c r="B4644" s="26">
        <v>42944</v>
      </c>
      <c r="C4644" s="5">
        <v>87044</v>
      </c>
      <c r="D4644" s="12">
        <v>32620.32</v>
      </c>
      <c r="E4644" s="27">
        <v>0.99113140200000005</v>
      </c>
      <c r="F4644" s="5" t="str">
        <f t="shared" si="72"/>
        <v>Not an Outlier</v>
      </c>
    </row>
    <row r="4645" spans="1:6" x14ac:dyDescent="0.25">
      <c r="A4645" s="12">
        <v>3495.75</v>
      </c>
      <c r="B4645" s="26">
        <v>42902</v>
      </c>
      <c r="C4645" s="5">
        <v>86615</v>
      </c>
      <c r="D4645" s="12">
        <v>38296.879999999997</v>
      </c>
      <c r="E4645" s="27">
        <v>0.98724830799999996</v>
      </c>
      <c r="F4645" s="5" t="str">
        <f t="shared" si="72"/>
        <v>Not an Outlier</v>
      </c>
    </row>
    <row r="4646" spans="1:6" x14ac:dyDescent="0.25">
      <c r="A4646" s="12">
        <v>3496.4</v>
      </c>
      <c r="B4646" s="26">
        <v>42790</v>
      </c>
      <c r="C4646" s="5">
        <v>308731</v>
      </c>
      <c r="D4646" s="12">
        <v>16591.39</v>
      </c>
      <c r="E4646" s="27">
        <v>0.96984318800000002</v>
      </c>
      <c r="F4646" s="5" t="str">
        <f t="shared" si="72"/>
        <v>Not an Outlier</v>
      </c>
    </row>
    <row r="4647" spans="1:6" x14ac:dyDescent="0.25">
      <c r="A4647" s="12">
        <v>3497.89</v>
      </c>
      <c r="B4647" s="26">
        <v>42944</v>
      </c>
      <c r="C4647" s="5">
        <v>308862</v>
      </c>
      <c r="D4647" s="12">
        <v>7205.52</v>
      </c>
      <c r="E4647" s="27">
        <v>0.90981882199999997</v>
      </c>
      <c r="F4647" s="5" t="str">
        <f t="shared" si="72"/>
        <v>Not an Outlier</v>
      </c>
    </row>
    <row r="4648" spans="1:6" x14ac:dyDescent="0.25">
      <c r="A4648" s="12">
        <v>3504.98</v>
      </c>
      <c r="B4648" s="26">
        <v>42923</v>
      </c>
      <c r="C4648" s="5">
        <v>308862</v>
      </c>
      <c r="D4648" s="12">
        <v>5467.64</v>
      </c>
      <c r="E4648" s="27">
        <v>0.88437548499999996</v>
      </c>
      <c r="F4648" s="5" t="str">
        <f t="shared" si="72"/>
        <v>Not an Outlier</v>
      </c>
    </row>
    <row r="4649" spans="1:6" x14ac:dyDescent="0.25">
      <c r="A4649" s="12">
        <v>3505.75</v>
      </c>
      <c r="B4649" s="26">
        <v>43385</v>
      </c>
      <c r="C4649" s="5">
        <v>308728</v>
      </c>
      <c r="D4649" s="12">
        <v>17271.32</v>
      </c>
      <c r="E4649" s="27">
        <v>0.99021401099999995</v>
      </c>
      <c r="F4649" s="5" t="str">
        <f t="shared" si="72"/>
        <v>Not an Outlier</v>
      </c>
    </row>
    <row r="4650" spans="1:6" x14ac:dyDescent="0.25">
      <c r="A4650" s="12">
        <v>3506.06</v>
      </c>
      <c r="B4650" s="26">
        <v>42797</v>
      </c>
      <c r="C4650" s="5">
        <v>166753</v>
      </c>
      <c r="D4650" s="12">
        <v>53178.46</v>
      </c>
      <c r="E4650" s="27">
        <v>0.98270392799999995</v>
      </c>
      <c r="F4650" s="5" t="str">
        <f t="shared" si="72"/>
        <v>Not an Outlier</v>
      </c>
    </row>
    <row r="4651" spans="1:6" x14ac:dyDescent="0.25">
      <c r="A4651" s="12">
        <v>3506.36</v>
      </c>
      <c r="B4651" s="26">
        <v>42853</v>
      </c>
      <c r="C4651" s="5">
        <v>308984</v>
      </c>
      <c r="D4651" s="12">
        <v>18180.79</v>
      </c>
      <c r="E4651" s="27">
        <v>0.95282185100000005</v>
      </c>
      <c r="F4651" s="5" t="str">
        <f t="shared" si="72"/>
        <v>Not an Outlier</v>
      </c>
    </row>
    <row r="4652" spans="1:6" x14ac:dyDescent="0.25">
      <c r="A4652" s="12">
        <v>3506.42</v>
      </c>
      <c r="B4652" s="26">
        <v>43252</v>
      </c>
      <c r="C4652" s="5">
        <v>236505</v>
      </c>
      <c r="D4652" s="12">
        <v>14934.52</v>
      </c>
      <c r="E4652" s="27">
        <v>1.0000009999999999</v>
      </c>
      <c r="F4652" s="5" t="str">
        <f t="shared" si="72"/>
        <v>Not an Outlier</v>
      </c>
    </row>
    <row r="4653" spans="1:6" x14ac:dyDescent="0.25">
      <c r="A4653" s="12">
        <v>3508.83</v>
      </c>
      <c r="B4653" s="26">
        <v>42958</v>
      </c>
      <c r="C4653" s="5">
        <v>166753</v>
      </c>
      <c r="D4653" s="12">
        <v>45603.56</v>
      </c>
      <c r="E4653" s="27">
        <v>0.97815103599999997</v>
      </c>
      <c r="F4653" s="5" t="str">
        <f t="shared" si="72"/>
        <v>Not an Outlier</v>
      </c>
    </row>
    <row r="4654" spans="1:6" x14ac:dyDescent="0.25">
      <c r="A4654" s="12">
        <v>3510.87</v>
      </c>
      <c r="B4654" s="26">
        <v>42839</v>
      </c>
      <c r="C4654" s="5">
        <v>308727</v>
      </c>
      <c r="D4654" s="12">
        <v>17115.97</v>
      </c>
      <c r="E4654" s="27">
        <v>0.99199109100000005</v>
      </c>
      <c r="F4654" s="5" t="str">
        <f t="shared" si="72"/>
        <v>Not an Outlier</v>
      </c>
    </row>
    <row r="4655" spans="1:6" x14ac:dyDescent="0.25">
      <c r="A4655" s="12">
        <v>3511.69</v>
      </c>
      <c r="B4655" s="26">
        <v>42839</v>
      </c>
      <c r="C4655" s="5">
        <v>308731</v>
      </c>
      <c r="D4655" s="12">
        <v>14277.27</v>
      </c>
      <c r="E4655" s="27">
        <v>0.98191677200000005</v>
      </c>
      <c r="F4655" s="5" t="str">
        <f t="shared" si="72"/>
        <v>Not an Outlier</v>
      </c>
    </row>
    <row r="4656" spans="1:6" x14ac:dyDescent="0.25">
      <c r="A4656" s="12">
        <v>3511.82</v>
      </c>
      <c r="B4656" s="26">
        <v>43154</v>
      </c>
      <c r="C4656" s="5">
        <v>308731</v>
      </c>
      <c r="D4656" s="12">
        <v>13509.64</v>
      </c>
      <c r="E4656" s="27">
        <v>0.98881587000000004</v>
      </c>
      <c r="F4656" s="5" t="str">
        <f t="shared" si="72"/>
        <v>Not an Outlier</v>
      </c>
    </row>
    <row r="4657" spans="1:6" x14ac:dyDescent="0.25">
      <c r="A4657" s="12">
        <v>3512.06</v>
      </c>
      <c r="B4657" s="26">
        <v>43126</v>
      </c>
      <c r="C4657" s="5">
        <v>300377</v>
      </c>
      <c r="D4657" s="12">
        <v>25716.240000000002</v>
      </c>
      <c r="E4657" s="27">
        <v>0.92220750600000001</v>
      </c>
      <c r="F4657" s="5" t="str">
        <f t="shared" si="72"/>
        <v>Not an Outlier</v>
      </c>
    </row>
    <row r="4658" spans="1:6" x14ac:dyDescent="0.25">
      <c r="A4658" s="12">
        <v>3512.6</v>
      </c>
      <c r="B4658" s="26">
        <v>43245</v>
      </c>
      <c r="C4658" s="5">
        <v>236505</v>
      </c>
      <c r="D4658" s="12">
        <v>15593.24</v>
      </c>
      <c r="E4658" s="27">
        <v>1.0000009999999999</v>
      </c>
      <c r="F4658" s="5" t="str">
        <f t="shared" si="72"/>
        <v>Not an Outlier</v>
      </c>
    </row>
    <row r="4659" spans="1:6" x14ac:dyDescent="0.25">
      <c r="A4659" s="12">
        <v>3513.28</v>
      </c>
      <c r="B4659" s="26">
        <v>43392</v>
      </c>
      <c r="C4659" s="5">
        <v>308728</v>
      </c>
      <c r="D4659" s="12">
        <v>16990.240000000002</v>
      </c>
      <c r="E4659" s="27">
        <v>0.98577285599999998</v>
      </c>
      <c r="F4659" s="5" t="str">
        <f t="shared" si="72"/>
        <v>Not an Outlier</v>
      </c>
    </row>
    <row r="4660" spans="1:6" x14ac:dyDescent="0.25">
      <c r="A4660" s="12">
        <v>3514.26</v>
      </c>
      <c r="B4660" s="26">
        <v>43182</v>
      </c>
      <c r="C4660" s="5">
        <v>308727</v>
      </c>
      <c r="D4660" s="12">
        <v>14679.19</v>
      </c>
      <c r="E4660" s="27">
        <v>0.98733548500000001</v>
      </c>
      <c r="F4660" s="5" t="str">
        <f t="shared" si="72"/>
        <v>Not an Outlier</v>
      </c>
    </row>
    <row r="4661" spans="1:6" x14ac:dyDescent="0.25">
      <c r="A4661" s="12">
        <v>3515.81</v>
      </c>
      <c r="B4661" s="26">
        <v>43063</v>
      </c>
      <c r="C4661" s="5">
        <v>86215</v>
      </c>
      <c r="D4661" s="12">
        <v>19633.25</v>
      </c>
      <c r="E4661" s="27">
        <v>0.97672546299999996</v>
      </c>
      <c r="F4661" s="5" t="str">
        <f t="shared" si="72"/>
        <v>Not an Outlier</v>
      </c>
    </row>
    <row r="4662" spans="1:6" x14ac:dyDescent="0.25">
      <c r="A4662" s="12">
        <v>3518.5</v>
      </c>
      <c r="B4662" s="26">
        <v>43266</v>
      </c>
      <c r="C4662" s="5">
        <v>335594</v>
      </c>
      <c r="D4662" s="12">
        <v>8380.48</v>
      </c>
      <c r="E4662" s="27">
        <v>9.9999999990000009E-7</v>
      </c>
      <c r="F4662" s="5" t="str">
        <f t="shared" si="72"/>
        <v>Not an Outlier</v>
      </c>
    </row>
    <row r="4663" spans="1:6" x14ac:dyDescent="0.25">
      <c r="A4663" s="12">
        <v>3520.8</v>
      </c>
      <c r="B4663" s="26">
        <v>42937</v>
      </c>
      <c r="C4663" s="5">
        <v>308862</v>
      </c>
      <c r="D4663" s="12">
        <v>6596.74</v>
      </c>
      <c r="E4663" s="27">
        <v>0.88385228999999998</v>
      </c>
      <c r="F4663" s="5" t="str">
        <f t="shared" si="72"/>
        <v>Not an Outlier</v>
      </c>
    </row>
    <row r="4664" spans="1:6" x14ac:dyDescent="0.25">
      <c r="A4664" s="12">
        <v>3521.96</v>
      </c>
      <c r="B4664" s="26">
        <v>43112</v>
      </c>
      <c r="C4664" s="5">
        <v>300377</v>
      </c>
      <c r="D4664" s="12">
        <v>26845.73</v>
      </c>
      <c r="E4664" s="27">
        <v>0.93418299000000005</v>
      </c>
      <c r="F4664" s="5" t="str">
        <f t="shared" si="72"/>
        <v>Not an Outlier</v>
      </c>
    </row>
    <row r="4665" spans="1:6" x14ac:dyDescent="0.25">
      <c r="A4665" s="12">
        <v>3522.81</v>
      </c>
      <c r="B4665" s="26">
        <v>43182</v>
      </c>
      <c r="C4665" s="5">
        <v>308730</v>
      </c>
      <c r="D4665" s="12">
        <v>10378.31</v>
      </c>
      <c r="E4665" s="27">
        <v>0.98644641200000005</v>
      </c>
      <c r="F4665" s="5" t="str">
        <f t="shared" si="72"/>
        <v>Not an Outlier</v>
      </c>
    </row>
    <row r="4666" spans="1:6" x14ac:dyDescent="0.25">
      <c r="A4666" s="12">
        <v>3522.94</v>
      </c>
      <c r="B4666" s="26">
        <v>43203</v>
      </c>
      <c r="C4666" s="5">
        <v>300377</v>
      </c>
      <c r="D4666" s="12">
        <v>19258.830000000002</v>
      </c>
      <c r="E4666" s="27">
        <v>0.78552681999999996</v>
      </c>
      <c r="F4666" s="5" t="str">
        <f t="shared" si="72"/>
        <v>Not an Outlier</v>
      </c>
    </row>
    <row r="4667" spans="1:6" x14ac:dyDescent="0.25">
      <c r="A4667" s="12">
        <v>3523.37</v>
      </c>
      <c r="B4667" s="26">
        <v>42888</v>
      </c>
      <c r="C4667" s="5">
        <v>308731</v>
      </c>
      <c r="D4667" s="12">
        <v>13841.24</v>
      </c>
      <c r="E4667" s="27">
        <v>0.98992668100000003</v>
      </c>
      <c r="F4667" s="5" t="str">
        <f t="shared" si="72"/>
        <v>Not an Outlier</v>
      </c>
    </row>
    <row r="4668" spans="1:6" x14ac:dyDescent="0.25">
      <c r="A4668" s="12">
        <v>3527.63</v>
      </c>
      <c r="B4668" s="26">
        <v>43224</v>
      </c>
      <c r="C4668" s="5">
        <v>87044</v>
      </c>
      <c r="D4668" s="12">
        <v>19032.29</v>
      </c>
      <c r="E4668" s="27">
        <v>0.82695482300000001</v>
      </c>
      <c r="F4668" s="5" t="str">
        <f t="shared" si="72"/>
        <v>Not an Outlier</v>
      </c>
    </row>
    <row r="4669" spans="1:6" x14ac:dyDescent="0.25">
      <c r="A4669" s="12">
        <v>3529.97</v>
      </c>
      <c r="B4669" s="26">
        <v>43098</v>
      </c>
      <c r="C4669" s="5">
        <v>315866</v>
      </c>
      <c r="D4669" s="12">
        <v>23900.77</v>
      </c>
      <c r="E4669" s="27">
        <v>0.98351023500000001</v>
      </c>
      <c r="F4669" s="5" t="str">
        <f t="shared" si="72"/>
        <v>Not an Outlier</v>
      </c>
    </row>
    <row r="4670" spans="1:6" x14ac:dyDescent="0.25">
      <c r="A4670" s="12">
        <v>3530.21</v>
      </c>
      <c r="B4670" s="26">
        <v>43175</v>
      </c>
      <c r="C4670" s="5">
        <v>308727</v>
      </c>
      <c r="D4670" s="12">
        <v>14758.51</v>
      </c>
      <c r="E4670" s="27">
        <v>0.98766445899999999</v>
      </c>
      <c r="F4670" s="5" t="str">
        <f t="shared" si="72"/>
        <v>Not an Outlier</v>
      </c>
    </row>
    <row r="4671" spans="1:6" x14ac:dyDescent="0.25">
      <c r="A4671" s="12">
        <v>3530.32</v>
      </c>
      <c r="B4671" s="26">
        <v>42993</v>
      </c>
      <c r="C4671" s="5">
        <v>90266</v>
      </c>
      <c r="D4671" s="12">
        <v>36819.980000000003</v>
      </c>
      <c r="E4671" s="27">
        <v>0.95934675000000003</v>
      </c>
      <c r="F4671" s="5" t="str">
        <f t="shared" si="72"/>
        <v>Not an Outlier</v>
      </c>
    </row>
    <row r="4672" spans="1:6" x14ac:dyDescent="0.25">
      <c r="A4672" s="12">
        <v>3532.31</v>
      </c>
      <c r="B4672" s="26">
        <v>43112</v>
      </c>
      <c r="C4672" s="5">
        <v>90230</v>
      </c>
      <c r="D4672" s="12">
        <v>25443.279999999999</v>
      </c>
      <c r="E4672" s="27">
        <v>0.92503636099999997</v>
      </c>
      <c r="F4672" s="5" t="str">
        <f t="shared" si="72"/>
        <v>Not an Outlier</v>
      </c>
    </row>
    <row r="4673" spans="1:6" x14ac:dyDescent="0.25">
      <c r="A4673" s="12">
        <v>3532.59</v>
      </c>
      <c r="B4673" s="26">
        <v>43140</v>
      </c>
      <c r="C4673" s="5">
        <v>308727</v>
      </c>
      <c r="D4673" s="12">
        <v>14877.87</v>
      </c>
      <c r="E4673" s="27">
        <v>0.98510633199999997</v>
      </c>
      <c r="F4673" s="5" t="str">
        <f t="shared" si="72"/>
        <v>Not an Outlier</v>
      </c>
    </row>
    <row r="4674" spans="1:6" x14ac:dyDescent="0.25">
      <c r="A4674" s="12">
        <v>3533.02</v>
      </c>
      <c r="B4674" s="26">
        <v>42958</v>
      </c>
      <c r="C4674" s="5">
        <v>86612</v>
      </c>
      <c r="D4674" s="12">
        <v>23231.29</v>
      </c>
      <c r="E4674" s="27">
        <v>0.96971226600000004</v>
      </c>
      <c r="F4674" s="5" t="str">
        <f t="shared" ref="F4674:F4737" si="73">IF(OR(A4674&gt;$I$8,A4674&lt;$I$9), "Outlier", "Not an Outlier")</f>
        <v>Not an Outlier</v>
      </c>
    </row>
    <row r="4675" spans="1:6" x14ac:dyDescent="0.25">
      <c r="A4675" s="12">
        <v>3533.26</v>
      </c>
      <c r="B4675" s="26">
        <v>43042</v>
      </c>
      <c r="C4675" s="5">
        <v>315866</v>
      </c>
      <c r="D4675" s="12">
        <v>22690.23</v>
      </c>
      <c r="E4675" s="27">
        <v>0.98253333899999995</v>
      </c>
      <c r="F4675" s="5" t="str">
        <f t="shared" si="73"/>
        <v>Not an Outlier</v>
      </c>
    </row>
    <row r="4676" spans="1:6" x14ac:dyDescent="0.25">
      <c r="A4676" s="12">
        <v>3534.45</v>
      </c>
      <c r="B4676" s="26">
        <v>42902</v>
      </c>
      <c r="C4676" s="5">
        <v>308727</v>
      </c>
      <c r="D4676" s="12">
        <v>16172.69</v>
      </c>
      <c r="E4676" s="27">
        <v>0.98646294499999998</v>
      </c>
      <c r="F4676" s="5" t="str">
        <f t="shared" si="73"/>
        <v>Not an Outlier</v>
      </c>
    </row>
    <row r="4677" spans="1:6" x14ac:dyDescent="0.25">
      <c r="A4677" s="12">
        <v>3535.6</v>
      </c>
      <c r="B4677" s="26">
        <v>42951</v>
      </c>
      <c r="C4677" s="5">
        <v>86215</v>
      </c>
      <c r="D4677" s="12">
        <v>21191.16</v>
      </c>
      <c r="E4677" s="27">
        <v>0.99349033799999997</v>
      </c>
      <c r="F4677" s="5" t="str">
        <f t="shared" si="73"/>
        <v>Not an Outlier</v>
      </c>
    </row>
    <row r="4678" spans="1:6" x14ac:dyDescent="0.25">
      <c r="A4678" s="12">
        <v>3537.09</v>
      </c>
      <c r="B4678" s="26">
        <v>42867</v>
      </c>
      <c r="C4678" s="5">
        <v>308984</v>
      </c>
      <c r="D4678" s="12">
        <v>18135.02</v>
      </c>
      <c r="E4678" s="27">
        <v>0.94399638100000005</v>
      </c>
      <c r="F4678" s="5" t="str">
        <f t="shared" si="73"/>
        <v>Not an Outlier</v>
      </c>
    </row>
    <row r="4679" spans="1:6" x14ac:dyDescent="0.25">
      <c r="A4679" s="12">
        <v>3537.53</v>
      </c>
      <c r="B4679" s="26">
        <v>43126</v>
      </c>
      <c r="C4679" s="5">
        <v>308727</v>
      </c>
      <c r="D4679" s="12">
        <v>14521.38</v>
      </c>
      <c r="E4679" s="27">
        <v>0.98461258699999998</v>
      </c>
      <c r="F4679" s="5" t="str">
        <f t="shared" si="73"/>
        <v>Not an Outlier</v>
      </c>
    </row>
    <row r="4680" spans="1:6" x14ac:dyDescent="0.25">
      <c r="A4680" s="12">
        <v>3537.59</v>
      </c>
      <c r="B4680" s="26">
        <v>43133</v>
      </c>
      <c r="C4680" s="5">
        <v>315872</v>
      </c>
      <c r="D4680" s="12">
        <v>28239.439999999999</v>
      </c>
      <c r="E4680" s="27">
        <v>0.96796179900000001</v>
      </c>
      <c r="F4680" s="5" t="str">
        <f t="shared" si="73"/>
        <v>Not an Outlier</v>
      </c>
    </row>
    <row r="4681" spans="1:6" x14ac:dyDescent="0.25">
      <c r="A4681" s="12">
        <v>3538.04</v>
      </c>
      <c r="B4681" s="26">
        <v>42853</v>
      </c>
      <c r="C4681" s="5">
        <v>308967</v>
      </c>
      <c r="D4681" s="12">
        <v>23890.54</v>
      </c>
      <c r="E4681" s="27">
        <v>0.98978514900000003</v>
      </c>
      <c r="F4681" s="5" t="str">
        <f t="shared" si="73"/>
        <v>Not an Outlier</v>
      </c>
    </row>
    <row r="4682" spans="1:6" x14ac:dyDescent="0.25">
      <c r="A4682" s="12">
        <v>3538.05</v>
      </c>
      <c r="B4682" s="26">
        <v>42895</v>
      </c>
      <c r="C4682" s="5">
        <v>86615</v>
      </c>
      <c r="D4682" s="12">
        <v>38555.550000000003</v>
      </c>
      <c r="E4682" s="27">
        <v>0.98460039499999996</v>
      </c>
      <c r="F4682" s="5" t="str">
        <f t="shared" si="73"/>
        <v>Not an Outlier</v>
      </c>
    </row>
    <row r="4683" spans="1:6" x14ac:dyDescent="0.25">
      <c r="A4683" s="12">
        <v>3538.47</v>
      </c>
      <c r="B4683" s="26">
        <v>43091</v>
      </c>
      <c r="C4683" s="5">
        <v>315872</v>
      </c>
      <c r="D4683" s="12">
        <v>30040.959999999999</v>
      </c>
      <c r="E4683" s="27">
        <v>0.98586605800000005</v>
      </c>
      <c r="F4683" s="5" t="str">
        <f t="shared" si="73"/>
        <v>Not an Outlier</v>
      </c>
    </row>
    <row r="4684" spans="1:6" x14ac:dyDescent="0.25">
      <c r="A4684" s="12">
        <v>3540.27</v>
      </c>
      <c r="B4684" s="26">
        <v>43014</v>
      </c>
      <c r="C4684" s="5">
        <v>236505</v>
      </c>
      <c r="D4684" s="12">
        <v>25276.46</v>
      </c>
      <c r="E4684" s="27">
        <v>0.98057620000000001</v>
      </c>
      <c r="F4684" s="5" t="str">
        <f t="shared" si="73"/>
        <v>Not an Outlier</v>
      </c>
    </row>
    <row r="4685" spans="1:6" x14ac:dyDescent="0.25">
      <c r="A4685" s="12">
        <v>3540.85</v>
      </c>
      <c r="B4685" s="26">
        <v>43126</v>
      </c>
      <c r="C4685" s="5">
        <v>300378</v>
      </c>
      <c r="D4685" s="12">
        <v>28200.21</v>
      </c>
      <c r="E4685" s="27">
        <v>0.89724576300000003</v>
      </c>
      <c r="F4685" s="5" t="str">
        <f t="shared" si="73"/>
        <v>Not an Outlier</v>
      </c>
    </row>
    <row r="4686" spans="1:6" x14ac:dyDescent="0.25">
      <c r="A4686" s="12">
        <v>3540.86</v>
      </c>
      <c r="B4686" s="26">
        <v>42811</v>
      </c>
      <c r="C4686" s="5">
        <v>308965</v>
      </c>
      <c r="D4686" s="12">
        <v>20026.27</v>
      </c>
      <c r="E4686" s="27">
        <v>0.99109818900000002</v>
      </c>
      <c r="F4686" s="5" t="str">
        <f t="shared" si="73"/>
        <v>Not an Outlier</v>
      </c>
    </row>
    <row r="4687" spans="1:6" x14ac:dyDescent="0.25">
      <c r="A4687" s="12">
        <v>3541.56</v>
      </c>
      <c r="B4687" s="26">
        <v>43161</v>
      </c>
      <c r="C4687" s="5">
        <v>87044</v>
      </c>
      <c r="D4687" s="12">
        <v>27563.88</v>
      </c>
      <c r="E4687" s="27">
        <v>0.970752434</v>
      </c>
      <c r="F4687" s="5" t="str">
        <f t="shared" si="73"/>
        <v>Not an Outlier</v>
      </c>
    </row>
    <row r="4688" spans="1:6" x14ac:dyDescent="0.25">
      <c r="A4688" s="12">
        <v>3541.74</v>
      </c>
      <c r="B4688" s="26">
        <v>43105</v>
      </c>
      <c r="C4688" s="5">
        <v>86615</v>
      </c>
      <c r="D4688" s="12">
        <v>37098.839999999997</v>
      </c>
      <c r="E4688" s="27">
        <v>0.98126100599999999</v>
      </c>
      <c r="F4688" s="5" t="str">
        <f t="shared" si="73"/>
        <v>Not an Outlier</v>
      </c>
    </row>
    <row r="4689" spans="1:6" x14ac:dyDescent="0.25">
      <c r="A4689" s="12">
        <v>3542.15</v>
      </c>
      <c r="B4689" s="26">
        <v>43392</v>
      </c>
      <c r="C4689" s="5">
        <v>308862</v>
      </c>
      <c r="D4689" s="12">
        <v>7005.44</v>
      </c>
      <c r="E4689" s="27">
        <v>0.925741543</v>
      </c>
      <c r="F4689" s="5" t="str">
        <f t="shared" si="73"/>
        <v>Not an Outlier</v>
      </c>
    </row>
    <row r="4690" spans="1:6" x14ac:dyDescent="0.25">
      <c r="A4690" s="12">
        <v>3543.08</v>
      </c>
      <c r="B4690" s="26">
        <v>43203</v>
      </c>
      <c r="C4690" s="5">
        <v>236505</v>
      </c>
      <c r="D4690" s="12">
        <v>20050.89</v>
      </c>
      <c r="E4690" s="27">
        <v>0.90153396299999999</v>
      </c>
      <c r="F4690" s="5" t="str">
        <f t="shared" si="73"/>
        <v>Not an Outlier</v>
      </c>
    </row>
    <row r="4691" spans="1:6" x14ac:dyDescent="0.25">
      <c r="A4691" s="12">
        <v>3543.78</v>
      </c>
      <c r="B4691" s="26">
        <v>43084</v>
      </c>
      <c r="C4691" s="5">
        <v>236505</v>
      </c>
      <c r="D4691" s="12">
        <v>26403.06</v>
      </c>
      <c r="E4691" s="27">
        <v>0.98268335299999998</v>
      </c>
      <c r="F4691" s="5" t="str">
        <f t="shared" si="73"/>
        <v>Not an Outlier</v>
      </c>
    </row>
    <row r="4692" spans="1:6" x14ac:dyDescent="0.25">
      <c r="A4692" s="12">
        <v>3544.2</v>
      </c>
      <c r="B4692" s="26">
        <v>42972</v>
      </c>
      <c r="C4692" s="5">
        <v>308727</v>
      </c>
      <c r="D4692" s="12">
        <v>14576.27</v>
      </c>
      <c r="E4692" s="27">
        <v>0.97316367500000001</v>
      </c>
      <c r="F4692" s="5" t="str">
        <f t="shared" si="73"/>
        <v>Not an Outlier</v>
      </c>
    </row>
    <row r="4693" spans="1:6" x14ac:dyDescent="0.25">
      <c r="A4693" s="12">
        <v>3550.51</v>
      </c>
      <c r="B4693" s="26">
        <v>42895</v>
      </c>
      <c r="C4693" s="5">
        <v>308967</v>
      </c>
      <c r="D4693" s="12">
        <v>22728.53</v>
      </c>
      <c r="E4693" s="27">
        <v>0.99159763899999998</v>
      </c>
      <c r="F4693" s="5" t="str">
        <f t="shared" si="73"/>
        <v>Not an Outlier</v>
      </c>
    </row>
    <row r="4694" spans="1:6" x14ac:dyDescent="0.25">
      <c r="A4694" s="12">
        <v>3551.56</v>
      </c>
      <c r="B4694" s="26">
        <v>43077</v>
      </c>
      <c r="C4694" s="5">
        <v>315872</v>
      </c>
      <c r="D4694" s="12">
        <v>30789</v>
      </c>
      <c r="E4694" s="27">
        <v>0.98943894799999998</v>
      </c>
      <c r="F4694" s="5" t="str">
        <f t="shared" si="73"/>
        <v>Not an Outlier</v>
      </c>
    </row>
    <row r="4695" spans="1:6" x14ac:dyDescent="0.25">
      <c r="A4695" s="12">
        <v>3552.03</v>
      </c>
      <c r="B4695" s="26">
        <v>43189</v>
      </c>
      <c r="C4695" s="5">
        <v>308727</v>
      </c>
      <c r="D4695" s="12">
        <v>14595.59</v>
      </c>
      <c r="E4695" s="27">
        <v>0.98684202300000001</v>
      </c>
      <c r="F4695" s="5" t="str">
        <f t="shared" si="73"/>
        <v>Not an Outlier</v>
      </c>
    </row>
    <row r="4696" spans="1:6" x14ac:dyDescent="0.25">
      <c r="A4696" s="12">
        <v>3552.18</v>
      </c>
      <c r="B4696" s="26">
        <v>43168</v>
      </c>
      <c r="C4696" s="5">
        <v>236505</v>
      </c>
      <c r="D4696" s="12">
        <v>23281.85</v>
      </c>
      <c r="E4696" s="27">
        <v>0.94855738099999998</v>
      </c>
      <c r="F4696" s="5" t="str">
        <f t="shared" si="73"/>
        <v>Not an Outlier</v>
      </c>
    </row>
    <row r="4697" spans="1:6" x14ac:dyDescent="0.25">
      <c r="A4697" s="12">
        <v>3552.7</v>
      </c>
      <c r="B4697" s="26">
        <v>43021</v>
      </c>
      <c r="C4697" s="5">
        <v>308727</v>
      </c>
      <c r="D4697" s="12">
        <v>15031.1</v>
      </c>
      <c r="E4697" s="27">
        <v>0.97905081900000002</v>
      </c>
      <c r="F4697" s="5" t="str">
        <f t="shared" si="73"/>
        <v>Not an Outlier</v>
      </c>
    </row>
    <row r="4698" spans="1:6" x14ac:dyDescent="0.25">
      <c r="A4698" s="12">
        <v>3552.9</v>
      </c>
      <c r="B4698" s="26">
        <v>43119</v>
      </c>
      <c r="C4698" s="5">
        <v>308839</v>
      </c>
      <c r="D4698" s="12">
        <v>22021.18</v>
      </c>
      <c r="E4698" s="27">
        <v>0.952848268</v>
      </c>
      <c r="F4698" s="5" t="str">
        <f t="shared" si="73"/>
        <v>Not an Outlier</v>
      </c>
    </row>
    <row r="4699" spans="1:6" x14ac:dyDescent="0.25">
      <c r="A4699" s="12">
        <v>3552.94</v>
      </c>
      <c r="B4699" s="26">
        <v>43427</v>
      </c>
      <c r="C4699" s="5">
        <v>308841</v>
      </c>
      <c r="D4699" s="12">
        <v>17109.45</v>
      </c>
      <c r="E4699" s="27">
        <v>0.98348236499999997</v>
      </c>
      <c r="F4699" s="5" t="str">
        <f t="shared" si="73"/>
        <v>Not an Outlier</v>
      </c>
    </row>
    <row r="4700" spans="1:6" x14ac:dyDescent="0.25">
      <c r="A4700" s="12">
        <v>3553.38</v>
      </c>
      <c r="B4700" s="26">
        <v>43462</v>
      </c>
      <c r="C4700" s="5">
        <v>308835</v>
      </c>
      <c r="D4700" s="12">
        <v>14668.22</v>
      </c>
      <c r="E4700" s="27">
        <v>0.96956693999999999</v>
      </c>
      <c r="F4700" s="5" t="str">
        <f t="shared" si="73"/>
        <v>Not an Outlier</v>
      </c>
    </row>
    <row r="4701" spans="1:6" x14ac:dyDescent="0.25">
      <c r="A4701" s="12">
        <v>3557.24</v>
      </c>
      <c r="B4701" s="26">
        <v>43245</v>
      </c>
      <c r="C4701" s="5">
        <v>315866</v>
      </c>
      <c r="D4701" s="12">
        <v>13162.82</v>
      </c>
      <c r="E4701" s="27">
        <v>1.0000009999999999</v>
      </c>
      <c r="F4701" s="5" t="str">
        <f t="shared" si="73"/>
        <v>Not an Outlier</v>
      </c>
    </row>
    <row r="4702" spans="1:6" x14ac:dyDescent="0.25">
      <c r="A4702" s="12">
        <v>3557.29</v>
      </c>
      <c r="B4702" s="26">
        <v>43371</v>
      </c>
      <c r="C4702" s="5">
        <v>308862</v>
      </c>
      <c r="D4702" s="12">
        <v>8491.02</v>
      </c>
      <c r="E4702" s="27">
        <v>0.93357488899999996</v>
      </c>
      <c r="F4702" s="5" t="str">
        <f t="shared" si="73"/>
        <v>Not an Outlier</v>
      </c>
    </row>
    <row r="4703" spans="1:6" x14ac:dyDescent="0.25">
      <c r="A4703" s="12">
        <v>3558.15</v>
      </c>
      <c r="B4703" s="26">
        <v>43147</v>
      </c>
      <c r="C4703" s="5">
        <v>300378</v>
      </c>
      <c r="D4703" s="12">
        <v>27742.28</v>
      </c>
      <c r="E4703" s="27">
        <v>0.89901090100000003</v>
      </c>
      <c r="F4703" s="5" t="str">
        <f t="shared" si="73"/>
        <v>Not an Outlier</v>
      </c>
    </row>
    <row r="4704" spans="1:6" x14ac:dyDescent="0.25">
      <c r="A4704" s="12">
        <v>3558.29</v>
      </c>
      <c r="B4704" s="26">
        <v>43448</v>
      </c>
      <c r="C4704" s="5">
        <v>308839</v>
      </c>
      <c r="D4704" s="12">
        <v>21803.3</v>
      </c>
      <c r="E4704" s="27">
        <v>0.95930429900000003</v>
      </c>
      <c r="F4704" s="5" t="str">
        <f t="shared" si="73"/>
        <v>Not an Outlier</v>
      </c>
    </row>
    <row r="4705" spans="1:6" x14ac:dyDescent="0.25">
      <c r="A4705" s="12">
        <v>3559.44</v>
      </c>
      <c r="B4705" s="26">
        <v>43189</v>
      </c>
      <c r="C4705" s="5">
        <v>315872</v>
      </c>
      <c r="D4705" s="12">
        <v>25228.53</v>
      </c>
      <c r="E4705" s="27">
        <v>0.93935498799999995</v>
      </c>
      <c r="F4705" s="5" t="str">
        <f t="shared" si="73"/>
        <v>Not an Outlier</v>
      </c>
    </row>
    <row r="4706" spans="1:6" x14ac:dyDescent="0.25">
      <c r="A4706" s="12">
        <v>3560.12</v>
      </c>
      <c r="B4706" s="26">
        <v>43105</v>
      </c>
      <c r="C4706" s="5">
        <v>87044</v>
      </c>
      <c r="D4706" s="12">
        <v>27066.66</v>
      </c>
      <c r="E4706" s="27">
        <v>0.98221443900000005</v>
      </c>
      <c r="F4706" s="5" t="str">
        <f t="shared" si="73"/>
        <v>Not an Outlier</v>
      </c>
    </row>
    <row r="4707" spans="1:6" x14ac:dyDescent="0.25">
      <c r="A4707" s="12">
        <v>3560.55</v>
      </c>
      <c r="B4707" s="26">
        <v>43077</v>
      </c>
      <c r="C4707" s="5">
        <v>315866</v>
      </c>
      <c r="D4707" s="12">
        <v>24155.46</v>
      </c>
      <c r="E4707" s="27">
        <v>0.98782889200000001</v>
      </c>
      <c r="F4707" s="5" t="str">
        <f t="shared" si="73"/>
        <v>Not an Outlier</v>
      </c>
    </row>
    <row r="4708" spans="1:6" x14ac:dyDescent="0.25">
      <c r="A4708" s="12">
        <v>3560.61</v>
      </c>
      <c r="B4708" s="26">
        <v>42916</v>
      </c>
      <c r="C4708" s="5">
        <v>308984</v>
      </c>
      <c r="D4708" s="12">
        <v>17633.45</v>
      </c>
      <c r="E4708" s="27">
        <v>0.94526519899999994</v>
      </c>
      <c r="F4708" s="5" t="str">
        <f t="shared" si="73"/>
        <v>Not an Outlier</v>
      </c>
    </row>
    <row r="4709" spans="1:6" x14ac:dyDescent="0.25">
      <c r="A4709" s="12">
        <v>3560.79</v>
      </c>
      <c r="B4709" s="26">
        <v>42930</v>
      </c>
      <c r="C4709" s="5">
        <v>308731</v>
      </c>
      <c r="D4709" s="12">
        <v>13405.92</v>
      </c>
      <c r="E4709" s="27">
        <v>0.98174709699999996</v>
      </c>
      <c r="F4709" s="5" t="str">
        <f t="shared" si="73"/>
        <v>Not an Outlier</v>
      </c>
    </row>
    <row r="4710" spans="1:6" x14ac:dyDescent="0.25">
      <c r="A4710" s="12">
        <v>3560.92</v>
      </c>
      <c r="B4710" s="26">
        <v>42888</v>
      </c>
      <c r="C4710" s="5">
        <v>86615</v>
      </c>
      <c r="D4710" s="12">
        <v>37668.699999999997</v>
      </c>
      <c r="E4710" s="27">
        <v>0.97486872499999999</v>
      </c>
      <c r="F4710" s="5" t="str">
        <f t="shared" si="73"/>
        <v>Not an Outlier</v>
      </c>
    </row>
    <row r="4711" spans="1:6" x14ac:dyDescent="0.25">
      <c r="A4711" s="12">
        <v>3561.01</v>
      </c>
      <c r="B4711" s="26">
        <v>43035</v>
      </c>
      <c r="C4711" s="5">
        <v>308727</v>
      </c>
      <c r="D4711" s="12">
        <v>14954.61</v>
      </c>
      <c r="E4711" s="27">
        <v>0.98556681999999995</v>
      </c>
      <c r="F4711" s="5" t="str">
        <f t="shared" si="73"/>
        <v>Not an Outlier</v>
      </c>
    </row>
    <row r="4712" spans="1:6" x14ac:dyDescent="0.25">
      <c r="A4712" s="12">
        <v>3561.14</v>
      </c>
      <c r="B4712" s="26">
        <v>42860</v>
      </c>
      <c r="C4712" s="5">
        <v>87044</v>
      </c>
      <c r="D4712" s="12">
        <v>28310.78</v>
      </c>
      <c r="E4712" s="27">
        <v>0.98678222900000001</v>
      </c>
      <c r="F4712" s="5" t="str">
        <f t="shared" si="73"/>
        <v>Not an Outlier</v>
      </c>
    </row>
    <row r="4713" spans="1:6" x14ac:dyDescent="0.25">
      <c r="A4713" s="12">
        <v>3561.49</v>
      </c>
      <c r="B4713" s="26">
        <v>43126</v>
      </c>
      <c r="C4713" s="5">
        <v>90266</v>
      </c>
      <c r="D4713" s="12">
        <v>36411.199999999997</v>
      </c>
      <c r="E4713" s="27">
        <v>0.95709670999999996</v>
      </c>
      <c r="F4713" s="5" t="str">
        <f t="shared" si="73"/>
        <v>Not an Outlier</v>
      </c>
    </row>
    <row r="4714" spans="1:6" x14ac:dyDescent="0.25">
      <c r="A4714" s="12">
        <v>3561.67</v>
      </c>
      <c r="B4714" s="26">
        <v>42818</v>
      </c>
      <c r="C4714" s="5">
        <v>308862</v>
      </c>
      <c r="D4714" s="12">
        <v>10542.18</v>
      </c>
      <c r="E4714" s="27">
        <v>0.97962650500000004</v>
      </c>
      <c r="F4714" s="5" t="str">
        <f t="shared" si="73"/>
        <v>Not an Outlier</v>
      </c>
    </row>
    <row r="4715" spans="1:6" x14ac:dyDescent="0.25">
      <c r="A4715" s="12">
        <v>3561.88</v>
      </c>
      <c r="B4715" s="26">
        <v>43014</v>
      </c>
      <c r="C4715" s="5">
        <v>300377</v>
      </c>
      <c r="D4715" s="12">
        <v>27791</v>
      </c>
      <c r="E4715" s="27">
        <v>0.93646691699999995</v>
      </c>
      <c r="F4715" s="5" t="str">
        <f t="shared" si="73"/>
        <v>Not an Outlier</v>
      </c>
    </row>
    <row r="4716" spans="1:6" x14ac:dyDescent="0.25">
      <c r="A4716" s="12">
        <v>3562.73</v>
      </c>
      <c r="B4716" s="26">
        <v>43014</v>
      </c>
      <c r="C4716" s="5">
        <v>86615</v>
      </c>
      <c r="D4716" s="12">
        <v>36004.93</v>
      </c>
      <c r="E4716" s="27">
        <v>0.96770943200000004</v>
      </c>
      <c r="F4716" s="5" t="str">
        <f t="shared" si="73"/>
        <v>Not an Outlier</v>
      </c>
    </row>
    <row r="4717" spans="1:6" x14ac:dyDescent="0.25">
      <c r="A4717" s="12">
        <v>3564.7</v>
      </c>
      <c r="B4717" s="26">
        <v>42888</v>
      </c>
      <c r="C4717" s="5">
        <v>236506</v>
      </c>
      <c r="D4717" s="12">
        <v>31075.71</v>
      </c>
      <c r="E4717" s="27">
        <v>0.97790676899999995</v>
      </c>
      <c r="F4717" s="5" t="str">
        <f t="shared" si="73"/>
        <v>Not an Outlier</v>
      </c>
    </row>
    <row r="4718" spans="1:6" x14ac:dyDescent="0.25">
      <c r="A4718" s="12">
        <v>3565.64</v>
      </c>
      <c r="B4718" s="26">
        <v>42846</v>
      </c>
      <c r="C4718" s="5">
        <v>300377</v>
      </c>
      <c r="D4718" s="12">
        <v>32773.78</v>
      </c>
      <c r="E4718" s="27">
        <v>0.966983025</v>
      </c>
      <c r="F4718" s="5" t="str">
        <f t="shared" si="73"/>
        <v>Not an Outlier</v>
      </c>
    </row>
    <row r="4719" spans="1:6" x14ac:dyDescent="0.25">
      <c r="A4719" s="12">
        <v>3566.75</v>
      </c>
      <c r="B4719" s="26">
        <v>43049</v>
      </c>
      <c r="C4719" s="5">
        <v>308731</v>
      </c>
      <c r="D4719" s="12">
        <v>14593.74</v>
      </c>
      <c r="E4719" s="27">
        <v>0.98795876999999999</v>
      </c>
      <c r="F4719" s="5" t="str">
        <f t="shared" si="73"/>
        <v>Not an Outlier</v>
      </c>
    </row>
    <row r="4720" spans="1:6" x14ac:dyDescent="0.25">
      <c r="A4720" s="12">
        <v>3567.81</v>
      </c>
      <c r="B4720" s="26">
        <v>42972</v>
      </c>
      <c r="C4720" s="5">
        <v>90266</v>
      </c>
      <c r="D4720" s="12">
        <v>37571.050000000003</v>
      </c>
      <c r="E4720" s="27">
        <v>0.96360126499999998</v>
      </c>
      <c r="F4720" s="5" t="str">
        <f t="shared" si="73"/>
        <v>Not an Outlier</v>
      </c>
    </row>
    <row r="4721" spans="1:6" x14ac:dyDescent="0.25">
      <c r="A4721" s="12">
        <v>3568.63</v>
      </c>
      <c r="B4721" s="26">
        <v>42846</v>
      </c>
      <c r="C4721" s="5">
        <v>315872</v>
      </c>
      <c r="D4721" s="12">
        <v>31083.07</v>
      </c>
      <c r="E4721" s="27">
        <v>0.98789927</v>
      </c>
      <c r="F4721" s="5" t="str">
        <f t="shared" si="73"/>
        <v>Not an Outlier</v>
      </c>
    </row>
    <row r="4722" spans="1:6" x14ac:dyDescent="0.25">
      <c r="A4722" s="12">
        <v>3569.56</v>
      </c>
      <c r="B4722" s="26">
        <v>42993</v>
      </c>
      <c r="C4722" s="5">
        <v>308862</v>
      </c>
      <c r="D4722" s="12">
        <v>7295.69</v>
      </c>
      <c r="E4722" s="27">
        <v>0.93446641900000005</v>
      </c>
      <c r="F4722" s="5" t="str">
        <f t="shared" si="73"/>
        <v>Not an Outlier</v>
      </c>
    </row>
    <row r="4723" spans="1:6" x14ac:dyDescent="0.25">
      <c r="A4723" s="12">
        <v>3571.2</v>
      </c>
      <c r="B4723" s="26">
        <v>43189</v>
      </c>
      <c r="C4723" s="5">
        <v>86615</v>
      </c>
      <c r="D4723" s="12">
        <v>34426.410000000003</v>
      </c>
      <c r="E4723" s="27">
        <v>0.96423966000000005</v>
      </c>
      <c r="F4723" s="5" t="str">
        <f t="shared" si="73"/>
        <v>Not an Outlier</v>
      </c>
    </row>
    <row r="4724" spans="1:6" x14ac:dyDescent="0.25">
      <c r="A4724" s="12">
        <v>3573.95</v>
      </c>
      <c r="B4724" s="26">
        <v>42986</v>
      </c>
      <c r="C4724" s="5">
        <v>308730</v>
      </c>
      <c r="D4724" s="12">
        <v>9991.24</v>
      </c>
      <c r="E4724" s="27">
        <v>0.983257351</v>
      </c>
      <c r="F4724" s="5" t="str">
        <f t="shared" si="73"/>
        <v>Not an Outlier</v>
      </c>
    </row>
    <row r="4725" spans="1:6" x14ac:dyDescent="0.25">
      <c r="A4725" s="12">
        <v>3576.12</v>
      </c>
      <c r="B4725" s="26">
        <v>43154</v>
      </c>
      <c r="C4725" s="5">
        <v>308730</v>
      </c>
      <c r="D4725" s="12">
        <v>10295.040000000001</v>
      </c>
      <c r="E4725" s="27">
        <v>0.98546062400000001</v>
      </c>
      <c r="F4725" s="5" t="str">
        <f t="shared" si="73"/>
        <v>Not an Outlier</v>
      </c>
    </row>
    <row r="4726" spans="1:6" x14ac:dyDescent="0.25">
      <c r="A4726" s="12">
        <v>3578.11</v>
      </c>
      <c r="B4726" s="26">
        <v>42874</v>
      </c>
      <c r="C4726" s="5">
        <v>87044</v>
      </c>
      <c r="D4726" s="12">
        <v>27522.11</v>
      </c>
      <c r="E4726" s="27">
        <v>0.98177798000000005</v>
      </c>
      <c r="F4726" s="5" t="str">
        <f t="shared" si="73"/>
        <v>Not an Outlier</v>
      </c>
    </row>
    <row r="4727" spans="1:6" x14ac:dyDescent="0.25">
      <c r="A4727" s="12">
        <v>3581.25</v>
      </c>
      <c r="B4727" s="26">
        <v>42846</v>
      </c>
      <c r="C4727" s="5">
        <v>308727</v>
      </c>
      <c r="D4727" s="12">
        <v>17449.349999999999</v>
      </c>
      <c r="E4727" s="27">
        <v>0.99091759800000001</v>
      </c>
      <c r="F4727" s="5" t="str">
        <f t="shared" si="73"/>
        <v>Not an Outlier</v>
      </c>
    </row>
    <row r="4728" spans="1:6" x14ac:dyDescent="0.25">
      <c r="A4728" s="12">
        <v>3582.37</v>
      </c>
      <c r="B4728" s="26">
        <v>42965</v>
      </c>
      <c r="C4728" s="5">
        <v>335504</v>
      </c>
      <c r="D4728" s="12">
        <v>23954.89</v>
      </c>
      <c r="E4728" s="27">
        <v>0.95895551999999995</v>
      </c>
      <c r="F4728" s="5" t="str">
        <f t="shared" si="73"/>
        <v>Not an Outlier</v>
      </c>
    </row>
    <row r="4729" spans="1:6" x14ac:dyDescent="0.25">
      <c r="A4729" s="12">
        <v>3585.06</v>
      </c>
      <c r="B4729" s="26">
        <v>42965</v>
      </c>
      <c r="C4729" s="5">
        <v>86612</v>
      </c>
      <c r="D4729" s="12">
        <v>22758.98</v>
      </c>
      <c r="E4729" s="27">
        <v>0.96829690499999999</v>
      </c>
      <c r="F4729" s="5" t="str">
        <f t="shared" si="73"/>
        <v>Not an Outlier</v>
      </c>
    </row>
    <row r="4730" spans="1:6" x14ac:dyDescent="0.25">
      <c r="A4730" s="12">
        <v>3585.81</v>
      </c>
      <c r="B4730" s="26">
        <v>43056</v>
      </c>
      <c r="C4730" s="5">
        <v>308731</v>
      </c>
      <c r="D4730" s="12">
        <v>14880.24</v>
      </c>
      <c r="E4730" s="27">
        <v>0.99109745500000002</v>
      </c>
      <c r="F4730" s="5" t="str">
        <f t="shared" si="73"/>
        <v>Not an Outlier</v>
      </c>
    </row>
    <row r="4731" spans="1:6" x14ac:dyDescent="0.25">
      <c r="A4731" s="12">
        <v>3586.22</v>
      </c>
      <c r="B4731" s="26">
        <v>42923</v>
      </c>
      <c r="C4731" s="5">
        <v>308731</v>
      </c>
      <c r="D4731" s="12">
        <v>13038.1</v>
      </c>
      <c r="E4731" s="27">
        <v>0.98720060399999998</v>
      </c>
      <c r="F4731" s="5" t="str">
        <f t="shared" si="73"/>
        <v>Not an Outlier</v>
      </c>
    </row>
    <row r="4732" spans="1:6" x14ac:dyDescent="0.25">
      <c r="A4732" s="12">
        <v>3586.45</v>
      </c>
      <c r="B4732" s="26">
        <v>42811</v>
      </c>
      <c r="C4732" s="5">
        <v>308862</v>
      </c>
      <c r="D4732" s="12">
        <v>10930.34</v>
      </c>
      <c r="E4732" s="27">
        <v>0.97045573299999999</v>
      </c>
      <c r="F4732" s="5" t="str">
        <f t="shared" si="73"/>
        <v>Not an Outlier</v>
      </c>
    </row>
    <row r="4733" spans="1:6" x14ac:dyDescent="0.25">
      <c r="A4733" s="12">
        <v>3587.63</v>
      </c>
      <c r="B4733" s="26">
        <v>42804</v>
      </c>
      <c r="C4733" s="5">
        <v>86215</v>
      </c>
      <c r="D4733" s="12">
        <v>20867.48</v>
      </c>
      <c r="E4733" s="27">
        <v>0.98582866400000002</v>
      </c>
      <c r="F4733" s="5" t="str">
        <f t="shared" si="73"/>
        <v>Not an Outlier</v>
      </c>
    </row>
    <row r="4734" spans="1:6" x14ac:dyDescent="0.25">
      <c r="A4734" s="12">
        <v>3589.01</v>
      </c>
      <c r="B4734" s="26">
        <v>43238</v>
      </c>
      <c r="C4734" s="5">
        <v>308728</v>
      </c>
      <c r="D4734" s="12">
        <v>17886.580000000002</v>
      </c>
      <c r="E4734" s="27">
        <v>0.98544388199999999</v>
      </c>
      <c r="F4734" s="5" t="str">
        <f t="shared" si="73"/>
        <v>Not an Outlier</v>
      </c>
    </row>
    <row r="4735" spans="1:6" x14ac:dyDescent="0.25">
      <c r="A4735" s="12">
        <v>3589.01</v>
      </c>
      <c r="B4735" s="26">
        <v>42965</v>
      </c>
      <c r="C4735" s="5">
        <v>308731</v>
      </c>
      <c r="D4735" s="12">
        <v>13398.11</v>
      </c>
      <c r="E4735" s="27">
        <v>0.97803568200000002</v>
      </c>
      <c r="F4735" s="5" t="str">
        <f t="shared" si="73"/>
        <v>Not an Outlier</v>
      </c>
    </row>
    <row r="4736" spans="1:6" x14ac:dyDescent="0.25">
      <c r="A4736" s="12">
        <v>3589.06</v>
      </c>
      <c r="B4736" s="26">
        <v>43175</v>
      </c>
      <c r="C4736" s="5">
        <v>86615</v>
      </c>
      <c r="D4736" s="12">
        <v>36008.639999999999</v>
      </c>
      <c r="E4736" s="27">
        <v>0.97120371000000005</v>
      </c>
      <c r="F4736" s="5" t="str">
        <f t="shared" si="73"/>
        <v>Not an Outlier</v>
      </c>
    </row>
    <row r="4737" spans="1:6" x14ac:dyDescent="0.25">
      <c r="A4737" s="12">
        <v>3590.52</v>
      </c>
      <c r="B4737" s="26">
        <v>43133</v>
      </c>
      <c r="C4737" s="5">
        <v>315866</v>
      </c>
      <c r="D4737" s="12">
        <v>22288.639999999999</v>
      </c>
      <c r="E4737" s="27">
        <v>0.97314461100000005</v>
      </c>
      <c r="F4737" s="5" t="str">
        <f t="shared" si="73"/>
        <v>Not an Outlier</v>
      </c>
    </row>
    <row r="4738" spans="1:6" x14ac:dyDescent="0.25">
      <c r="A4738" s="12">
        <v>3591.23</v>
      </c>
      <c r="B4738" s="26">
        <v>43049</v>
      </c>
      <c r="C4738" s="5">
        <v>236505</v>
      </c>
      <c r="D4738" s="12">
        <v>24790.68</v>
      </c>
      <c r="E4738" s="27">
        <v>0.97595573800000002</v>
      </c>
      <c r="F4738" s="5" t="str">
        <f t="shared" ref="F4738:F4801" si="74">IF(OR(A4738&gt;$I$8,A4738&lt;$I$9), "Outlier", "Not an Outlier")</f>
        <v>Not an Outlier</v>
      </c>
    </row>
    <row r="4739" spans="1:6" x14ac:dyDescent="0.25">
      <c r="A4739" s="12">
        <v>3591.82</v>
      </c>
      <c r="B4739" s="26">
        <v>42895</v>
      </c>
      <c r="C4739" s="5">
        <v>90266</v>
      </c>
      <c r="D4739" s="12">
        <v>40717.550000000003</v>
      </c>
      <c r="E4739" s="27">
        <v>0.97190260799999995</v>
      </c>
      <c r="F4739" s="5" t="str">
        <f t="shared" si="74"/>
        <v>Not an Outlier</v>
      </c>
    </row>
    <row r="4740" spans="1:6" x14ac:dyDescent="0.25">
      <c r="A4740" s="12">
        <v>3592.57</v>
      </c>
      <c r="B4740" s="26">
        <v>43224</v>
      </c>
      <c r="C4740" s="5">
        <v>236505</v>
      </c>
      <c r="D4740" s="12">
        <v>18045.61</v>
      </c>
      <c r="E4740" s="27">
        <v>0.847080846</v>
      </c>
      <c r="F4740" s="5" t="str">
        <f t="shared" si="74"/>
        <v>Not an Outlier</v>
      </c>
    </row>
    <row r="4741" spans="1:6" x14ac:dyDescent="0.25">
      <c r="A4741" s="12">
        <v>3595.05</v>
      </c>
      <c r="B4741" s="26">
        <v>42783</v>
      </c>
      <c r="C4741" s="5">
        <v>308965</v>
      </c>
      <c r="D4741" s="12">
        <v>20085.91</v>
      </c>
      <c r="E4741" s="27">
        <v>0.98829545200000002</v>
      </c>
      <c r="F4741" s="5" t="str">
        <f t="shared" si="74"/>
        <v>Not an Outlier</v>
      </c>
    </row>
    <row r="4742" spans="1:6" x14ac:dyDescent="0.25">
      <c r="A4742" s="12">
        <v>3598.81</v>
      </c>
      <c r="B4742" s="26">
        <v>43196</v>
      </c>
      <c r="C4742" s="5">
        <v>308862</v>
      </c>
      <c r="D4742" s="12">
        <v>5837.27</v>
      </c>
      <c r="E4742" s="27">
        <v>0.87905244800000004</v>
      </c>
      <c r="F4742" s="5" t="str">
        <f t="shared" si="74"/>
        <v>Not an Outlier</v>
      </c>
    </row>
    <row r="4743" spans="1:6" x14ac:dyDescent="0.25">
      <c r="A4743" s="12">
        <v>3600.56</v>
      </c>
      <c r="B4743" s="26">
        <v>43287</v>
      </c>
      <c r="C4743" s="5">
        <v>86615</v>
      </c>
      <c r="D4743" s="12">
        <v>22732.13</v>
      </c>
      <c r="E4743" s="27">
        <v>1.0000009999999999</v>
      </c>
      <c r="F4743" s="5" t="str">
        <f t="shared" si="74"/>
        <v>Not an Outlier</v>
      </c>
    </row>
    <row r="4744" spans="1:6" x14ac:dyDescent="0.25">
      <c r="A4744" s="12">
        <v>3603.83</v>
      </c>
      <c r="B4744" s="26">
        <v>42860</v>
      </c>
      <c r="C4744" s="5">
        <v>308727</v>
      </c>
      <c r="D4744" s="12">
        <v>17073.48</v>
      </c>
      <c r="E4744" s="27">
        <v>0.99256912600000002</v>
      </c>
      <c r="F4744" s="5" t="str">
        <f t="shared" si="74"/>
        <v>Not an Outlier</v>
      </c>
    </row>
    <row r="4745" spans="1:6" x14ac:dyDescent="0.25">
      <c r="A4745" s="12">
        <v>3604.74</v>
      </c>
      <c r="B4745" s="26">
        <v>42909</v>
      </c>
      <c r="C4745" s="5">
        <v>308727</v>
      </c>
      <c r="D4745" s="12">
        <v>15981.54</v>
      </c>
      <c r="E4745" s="27">
        <v>0.98712652599999995</v>
      </c>
      <c r="F4745" s="5" t="str">
        <f t="shared" si="74"/>
        <v>Not an Outlier</v>
      </c>
    </row>
    <row r="4746" spans="1:6" x14ac:dyDescent="0.25">
      <c r="A4746" s="12">
        <v>3606</v>
      </c>
      <c r="B4746" s="26">
        <v>43105</v>
      </c>
      <c r="C4746" s="5">
        <v>308839</v>
      </c>
      <c r="D4746" s="12">
        <v>19705.46</v>
      </c>
      <c r="E4746" s="27">
        <v>0.960007583</v>
      </c>
      <c r="F4746" s="5" t="str">
        <f t="shared" si="74"/>
        <v>Not an Outlier</v>
      </c>
    </row>
    <row r="4747" spans="1:6" x14ac:dyDescent="0.25">
      <c r="A4747" s="12">
        <v>3606.59</v>
      </c>
      <c r="B4747" s="26">
        <v>43196</v>
      </c>
      <c r="C4747" s="5">
        <v>90266</v>
      </c>
      <c r="D4747" s="12">
        <v>31865.83</v>
      </c>
      <c r="E4747" s="27">
        <v>0.91914913399999998</v>
      </c>
      <c r="F4747" s="5" t="str">
        <f t="shared" si="74"/>
        <v>Not an Outlier</v>
      </c>
    </row>
    <row r="4748" spans="1:6" x14ac:dyDescent="0.25">
      <c r="A4748" s="12">
        <v>3606.78</v>
      </c>
      <c r="B4748" s="26">
        <v>43217</v>
      </c>
      <c r="C4748" s="5">
        <v>90230</v>
      </c>
      <c r="D4748" s="12">
        <v>20044.13</v>
      </c>
      <c r="E4748" s="27">
        <v>0.81860258299999999</v>
      </c>
      <c r="F4748" s="5" t="str">
        <f t="shared" si="74"/>
        <v>Not an Outlier</v>
      </c>
    </row>
    <row r="4749" spans="1:6" x14ac:dyDescent="0.25">
      <c r="A4749" s="12">
        <v>3609.4</v>
      </c>
      <c r="B4749" s="26">
        <v>42923</v>
      </c>
      <c r="C4749" s="5">
        <v>308984</v>
      </c>
      <c r="D4749" s="12">
        <v>17315.77</v>
      </c>
      <c r="E4749" s="27">
        <v>0.95861600400000002</v>
      </c>
      <c r="F4749" s="5" t="str">
        <f t="shared" si="74"/>
        <v>Not an Outlier</v>
      </c>
    </row>
    <row r="4750" spans="1:6" x14ac:dyDescent="0.25">
      <c r="A4750" s="12">
        <v>3609.51</v>
      </c>
      <c r="B4750" s="26">
        <v>42965</v>
      </c>
      <c r="C4750" s="5">
        <v>308727</v>
      </c>
      <c r="D4750" s="12">
        <v>14773.87</v>
      </c>
      <c r="E4750" s="27">
        <v>0.97365913400000004</v>
      </c>
      <c r="F4750" s="5" t="str">
        <f t="shared" si="74"/>
        <v>Not an Outlier</v>
      </c>
    </row>
    <row r="4751" spans="1:6" x14ac:dyDescent="0.25">
      <c r="A4751" s="12">
        <v>3610.37</v>
      </c>
      <c r="B4751" s="26">
        <v>42783</v>
      </c>
      <c r="C4751" s="5">
        <v>87044</v>
      </c>
      <c r="D4751" s="12">
        <v>29231.63</v>
      </c>
      <c r="E4751" s="27">
        <v>0.97156184700000003</v>
      </c>
      <c r="F4751" s="5" t="str">
        <f t="shared" si="74"/>
        <v>Not an Outlier</v>
      </c>
    </row>
    <row r="4752" spans="1:6" x14ac:dyDescent="0.25">
      <c r="A4752" s="12">
        <v>3612.56</v>
      </c>
      <c r="B4752" s="26">
        <v>43112</v>
      </c>
      <c r="C4752" s="5">
        <v>308966</v>
      </c>
      <c r="D4752" s="12">
        <v>17056.36</v>
      </c>
      <c r="E4752" s="27">
        <v>0.97060855300000004</v>
      </c>
      <c r="F4752" s="5" t="str">
        <f t="shared" si="74"/>
        <v>Not an Outlier</v>
      </c>
    </row>
    <row r="4753" spans="1:6" x14ac:dyDescent="0.25">
      <c r="A4753" s="12">
        <v>3612.97</v>
      </c>
      <c r="B4753" s="26">
        <v>43385</v>
      </c>
      <c r="C4753" s="5">
        <v>308862</v>
      </c>
      <c r="D4753" s="12">
        <v>7403.23</v>
      </c>
      <c r="E4753" s="27">
        <v>0.93946950399999996</v>
      </c>
      <c r="F4753" s="5" t="str">
        <f t="shared" si="74"/>
        <v>Not an Outlier</v>
      </c>
    </row>
    <row r="4754" spans="1:6" x14ac:dyDescent="0.25">
      <c r="A4754" s="12">
        <v>3613.08</v>
      </c>
      <c r="B4754" s="26">
        <v>43154</v>
      </c>
      <c r="C4754" s="5">
        <v>315872</v>
      </c>
      <c r="D4754" s="12">
        <v>27421.39</v>
      </c>
      <c r="E4754" s="27">
        <v>0.97014884800000001</v>
      </c>
      <c r="F4754" s="5" t="str">
        <f t="shared" si="74"/>
        <v>Not an Outlier</v>
      </c>
    </row>
    <row r="4755" spans="1:6" x14ac:dyDescent="0.25">
      <c r="A4755" s="12">
        <v>3615.83</v>
      </c>
      <c r="B4755" s="26">
        <v>43035</v>
      </c>
      <c r="C4755" s="5">
        <v>87044</v>
      </c>
      <c r="D4755" s="12">
        <v>27570.45</v>
      </c>
      <c r="E4755" s="27">
        <v>0.97133527600000003</v>
      </c>
      <c r="F4755" s="5" t="str">
        <f t="shared" si="74"/>
        <v>Not an Outlier</v>
      </c>
    </row>
    <row r="4756" spans="1:6" x14ac:dyDescent="0.25">
      <c r="A4756" s="12">
        <v>3616.03</v>
      </c>
      <c r="B4756" s="26">
        <v>42895</v>
      </c>
      <c r="C4756" s="5">
        <v>87044</v>
      </c>
      <c r="D4756" s="12">
        <v>32041.24</v>
      </c>
      <c r="E4756" s="27">
        <v>0.98451615400000003</v>
      </c>
      <c r="F4756" s="5" t="str">
        <f t="shared" si="74"/>
        <v>Not an Outlier</v>
      </c>
    </row>
    <row r="4757" spans="1:6" x14ac:dyDescent="0.25">
      <c r="A4757" s="12">
        <v>3619</v>
      </c>
      <c r="B4757" s="26">
        <v>43098</v>
      </c>
      <c r="C4757" s="5">
        <v>315872</v>
      </c>
      <c r="D4757" s="12">
        <v>30006.39</v>
      </c>
      <c r="E4757" s="27">
        <v>0.98002361599999999</v>
      </c>
      <c r="F4757" s="5" t="str">
        <f t="shared" si="74"/>
        <v>Not an Outlier</v>
      </c>
    </row>
    <row r="4758" spans="1:6" x14ac:dyDescent="0.25">
      <c r="A4758" s="12">
        <v>3620.21</v>
      </c>
      <c r="B4758" s="26">
        <v>43273</v>
      </c>
      <c r="C4758" s="5">
        <v>308728</v>
      </c>
      <c r="D4758" s="12">
        <v>18157.82</v>
      </c>
      <c r="E4758" s="27">
        <v>0.989473818</v>
      </c>
      <c r="F4758" s="5" t="str">
        <f t="shared" si="74"/>
        <v>Not an Outlier</v>
      </c>
    </row>
    <row r="4759" spans="1:6" x14ac:dyDescent="0.25">
      <c r="A4759" s="12">
        <v>3620.45</v>
      </c>
      <c r="B4759" s="26">
        <v>43035</v>
      </c>
      <c r="C4759" s="5">
        <v>308862</v>
      </c>
      <c r="D4759" s="12">
        <v>8899.33</v>
      </c>
      <c r="E4759" s="27">
        <v>0.96039622400000002</v>
      </c>
      <c r="F4759" s="5" t="str">
        <f t="shared" si="74"/>
        <v>Not an Outlier</v>
      </c>
    </row>
    <row r="4760" spans="1:6" x14ac:dyDescent="0.25">
      <c r="A4760" s="12">
        <v>3620.7</v>
      </c>
      <c r="B4760" s="26">
        <v>43189</v>
      </c>
      <c r="C4760" s="5">
        <v>308730</v>
      </c>
      <c r="D4760" s="12">
        <v>10320.08</v>
      </c>
      <c r="E4760" s="27">
        <v>0.98562492199999996</v>
      </c>
      <c r="F4760" s="5" t="str">
        <f t="shared" si="74"/>
        <v>Not an Outlier</v>
      </c>
    </row>
    <row r="4761" spans="1:6" x14ac:dyDescent="0.25">
      <c r="A4761" s="12">
        <v>3621.04</v>
      </c>
      <c r="B4761" s="26">
        <v>43140</v>
      </c>
      <c r="C4761" s="5">
        <v>300378</v>
      </c>
      <c r="D4761" s="12">
        <v>27853.91</v>
      </c>
      <c r="E4761" s="27">
        <v>0.89272672900000005</v>
      </c>
      <c r="F4761" s="5" t="str">
        <f t="shared" si="74"/>
        <v>Not an Outlier</v>
      </c>
    </row>
    <row r="4762" spans="1:6" x14ac:dyDescent="0.25">
      <c r="A4762" s="12">
        <v>3623.61</v>
      </c>
      <c r="B4762" s="26">
        <v>43049</v>
      </c>
      <c r="C4762" s="5">
        <v>308727</v>
      </c>
      <c r="D4762" s="12">
        <v>15021.81</v>
      </c>
      <c r="E4762" s="27">
        <v>0.98647411100000004</v>
      </c>
      <c r="F4762" s="5" t="str">
        <f t="shared" si="74"/>
        <v>Not an Outlier</v>
      </c>
    </row>
    <row r="4763" spans="1:6" x14ac:dyDescent="0.25">
      <c r="A4763" s="12">
        <v>3623.92</v>
      </c>
      <c r="B4763" s="26">
        <v>42881</v>
      </c>
      <c r="C4763" s="5">
        <v>308727</v>
      </c>
      <c r="D4763" s="12">
        <v>16918.14</v>
      </c>
      <c r="E4763" s="27">
        <v>0.99108275099999998</v>
      </c>
      <c r="F4763" s="5" t="str">
        <f t="shared" si="74"/>
        <v>Not an Outlier</v>
      </c>
    </row>
    <row r="4764" spans="1:6" x14ac:dyDescent="0.25">
      <c r="A4764" s="12">
        <v>3624.8</v>
      </c>
      <c r="B4764" s="26">
        <v>43154</v>
      </c>
      <c r="C4764" s="5">
        <v>308727</v>
      </c>
      <c r="D4764" s="12">
        <v>14573.13</v>
      </c>
      <c r="E4764" s="27">
        <v>0.98462144600000001</v>
      </c>
      <c r="F4764" s="5" t="str">
        <f t="shared" si="74"/>
        <v>Not an Outlier</v>
      </c>
    </row>
    <row r="4765" spans="1:6" x14ac:dyDescent="0.25">
      <c r="A4765" s="12">
        <v>3626.77</v>
      </c>
      <c r="B4765" s="26">
        <v>42888</v>
      </c>
      <c r="C4765" s="5">
        <v>308984</v>
      </c>
      <c r="D4765" s="12">
        <v>17638.169999999998</v>
      </c>
      <c r="E4765" s="27">
        <v>0.94374893800000004</v>
      </c>
      <c r="F4765" s="5" t="str">
        <f t="shared" si="74"/>
        <v>Not an Outlier</v>
      </c>
    </row>
    <row r="4766" spans="1:6" x14ac:dyDescent="0.25">
      <c r="A4766" s="12">
        <v>3627.25</v>
      </c>
      <c r="B4766" s="26">
        <v>42937</v>
      </c>
      <c r="C4766" s="5">
        <v>308727</v>
      </c>
      <c r="D4766" s="12">
        <v>15330.57</v>
      </c>
      <c r="E4766" s="27">
        <v>0.986458473</v>
      </c>
      <c r="F4766" s="5" t="str">
        <f t="shared" si="74"/>
        <v>Not an Outlier</v>
      </c>
    </row>
    <row r="4767" spans="1:6" x14ac:dyDescent="0.25">
      <c r="A4767" s="12">
        <v>3627.79</v>
      </c>
      <c r="B4767" s="26">
        <v>43063</v>
      </c>
      <c r="C4767" s="5">
        <v>88278</v>
      </c>
      <c r="D4767" s="12">
        <v>36402.74</v>
      </c>
      <c r="E4767" s="27">
        <v>0.95669094099999996</v>
      </c>
      <c r="F4767" s="5" t="str">
        <f t="shared" si="74"/>
        <v>Not an Outlier</v>
      </c>
    </row>
    <row r="4768" spans="1:6" x14ac:dyDescent="0.25">
      <c r="A4768" s="12">
        <v>3628.72</v>
      </c>
      <c r="B4768" s="26">
        <v>43007</v>
      </c>
      <c r="C4768" s="5">
        <v>86615</v>
      </c>
      <c r="D4768" s="12">
        <v>36766.49</v>
      </c>
      <c r="E4768" s="27">
        <v>0.97035318599999998</v>
      </c>
      <c r="F4768" s="5" t="str">
        <f t="shared" si="74"/>
        <v>Not an Outlier</v>
      </c>
    </row>
    <row r="4769" spans="1:6" x14ac:dyDescent="0.25">
      <c r="A4769" s="12">
        <v>3629.63</v>
      </c>
      <c r="B4769" s="26">
        <v>43056</v>
      </c>
      <c r="C4769" s="5">
        <v>86612</v>
      </c>
      <c r="D4769" s="12">
        <v>21383.86</v>
      </c>
      <c r="E4769" s="27">
        <v>0.95116532499999995</v>
      </c>
      <c r="F4769" s="5" t="str">
        <f t="shared" si="74"/>
        <v>Not an Outlier</v>
      </c>
    </row>
    <row r="4770" spans="1:6" x14ac:dyDescent="0.25">
      <c r="A4770" s="12">
        <v>3631.28</v>
      </c>
      <c r="B4770" s="26">
        <v>42811</v>
      </c>
      <c r="C4770" s="5">
        <v>90230</v>
      </c>
      <c r="D4770" s="12">
        <v>28093.03</v>
      </c>
      <c r="E4770" s="27">
        <v>0.95722227599999998</v>
      </c>
      <c r="F4770" s="5" t="str">
        <f t="shared" si="74"/>
        <v>Not an Outlier</v>
      </c>
    </row>
    <row r="4771" spans="1:6" x14ac:dyDescent="0.25">
      <c r="A4771" s="12">
        <v>3631.52</v>
      </c>
      <c r="B4771" s="26">
        <v>43049</v>
      </c>
      <c r="C4771" s="5">
        <v>86999</v>
      </c>
      <c r="D4771" s="12">
        <v>32134.5</v>
      </c>
      <c r="E4771" s="27">
        <v>0.969334837</v>
      </c>
      <c r="F4771" s="5" t="str">
        <f t="shared" si="74"/>
        <v>Not an Outlier</v>
      </c>
    </row>
    <row r="4772" spans="1:6" x14ac:dyDescent="0.25">
      <c r="A4772" s="12">
        <v>3631.55</v>
      </c>
      <c r="B4772" s="26">
        <v>42839</v>
      </c>
      <c r="C4772" s="5">
        <v>87044</v>
      </c>
      <c r="D4772" s="12">
        <v>28063.06</v>
      </c>
      <c r="E4772" s="27">
        <v>0.97677373199999995</v>
      </c>
      <c r="F4772" s="5" t="str">
        <f t="shared" si="74"/>
        <v>Not an Outlier</v>
      </c>
    </row>
    <row r="4773" spans="1:6" x14ac:dyDescent="0.25">
      <c r="A4773" s="12">
        <v>3633.01</v>
      </c>
      <c r="B4773" s="26">
        <v>42790</v>
      </c>
      <c r="C4773" s="5">
        <v>308965</v>
      </c>
      <c r="D4773" s="12">
        <v>20695.259999999998</v>
      </c>
      <c r="E4773" s="27">
        <v>0.98887248599999999</v>
      </c>
      <c r="F4773" s="5" t="str">
        <f t="shared" si="74"/>
        <v>Not an Outlier</v>
      </c>
    </row>
    <row r="4774" spans="1:6" x14ac:dyDescent="0.25">
      <c r="A4774" s="12">
        <v>3635.42</v>
      </c>
      <c r="B4774" s="26">
        <v>43021</v>
      </c>
      <c r="C4774" s="5">
        <v>90266</v>
      </c>
      <c r="D4774" s="12">
        <v>36320.18</v>
      </c>
      <c r="E4774" s="27">
        <v>0.95115368300000003</v>
      </c>
      <c r="F4774" s="5" t="str">
        <f t="shared" si="74"/>
        <v>Not an Outlier</v>
      </c>
    </row>
    <row r="4775" spans="1:6" x14ac:dyDescent="0.25">
      <c r="A4775" s="12">
        <v>3636.7</v>
      </c>
      <c r="B4775" s="26">
        <v>42853</v>
      </c>
      <c r="C4775" s="5">
        <v>86615</v>
      </c>
      <c r="D4775" s="12">
        <v>36263.18</v>
      </c>
      <c r="E4775" s="27">
        <v>0.97675836999999999</v>
      </c>
      <c r="F4775" s="5" t="str">
        <f t="shared" si="74"/>
        <v>Not an Outlier</v>
      </c>
    </row>
    <row r="4776" spans="1:6" x14ac:dyDescent="0.25">
      <c r="A4776" s="12">
        <v>3639.18</v>
      </c>
      <c r="B4776" s="26">
        <v>43098</v>
      </c>
      <c r="C4776" s="5">
        <v>308835</v>
      </c>
      <c r="D4776" s="12">
        <v>14147.69</v>
      </c>
      <c r="E4776" s="27">
        <v>0.96815439000000003</v>
      </c>
      <c r="F4776" s="5" t="str">
        <f t="shared" si="74"/>
        <v>Not an Outlier</v>
      </c>
    </row>
    <row r="4777" spans="1:6" x14ac:dyDescent="0.25">
      <c r="A4777" s="12">
        <v>3639.39</v>
      </c>
      <c r="B4777" s="26">
        <v>43028</v>
      </c>
      <c r="C4777" s="5">
        <v>166753</v>
      </c>
      <c r="D4777" s="12">
        <v>41336.5</v>
      </c>
      <c r="E4777" s="27">
        <v>0.96796438699999998</v>
      </c>
      <c r="F4777" s="5" t="str">
        <f t="shared" si="74"/>
        <v>Not an Outlier</v>
      </c>
    </row>
    <row r="4778" spans="1:6" x14ac:dyDescent="0.25">
      <c r="A4778" s="12">
        <v>3642.05</v>
      </c>
      <c r="B4778" s="26">
        <v>42930</v>
      </c>
      <c r="C4778" s="5">
        <v>87044</v>
      </c>
      <c r="D4778" s="12">
        <v>32317.14</v>
      </c>
      <c r="E4778" s="27">
        <v>0.99282983599999997</v>
      </c>
      <c r="F4778" s="5" t="str">
        <f t="shared" si="74"/>
        <v>Not an Outlier</v>
      </c>
    </row>
    <row r="4779" spans="1:6" x14ac:dyDescent="0.25">
      <c r="A4779" s="12">
        <v>3643.87</v>
      </c>
      <c r="B4779" s="26">
        <v>42818</v>
      </c>
      <c r="C4779" s="5">
        <v>86615</v>
      </c>
      <c r="D4779" s="12">
        <v>38415.69</v>
      </c>
      <c r="E4779" s="27">
        <v>0.98365557299999995</v>
      </c>
      <c r="F4779" s="5" t="str">
        <f t="shared" si="74"/>
        <v>Not an Outlier</v>
      </c>
    </row>
    <row r="4780" spans="1:6" x14ac:dyDescent="0.25">
      <c r="A4780" s="12">
        <v>3644.15</v>
      </c>
      <c r="B4780" s="26">
        <v>43259</v>
      </c>
      <c r="C4780" s="5">
        <v>86615</v>
      </c>
      <c r="D4780" s="12">
        <v>25821.59</v>
      </c>
      <c r="E4780" s="27">
        <v>1.0000009999999999</v>
      </c>
      <c r="F4780" s="5" t="str">
        <f t="shared" si="74"/>
        <v>Not an Outlier</v>
      </c>
    </row>
    <row r="4781" spans="1:6" x14ac:dyDescent="0.25">
      <c r="A4781" s="12">
        <v>3644.9</v>
      </c>
      <c r="B4781" s="26">
        <v>42783</v>
      </c>
      <c r="C4781" s="5">
        <v>315872</v>
      </c>
      <c r="D4781" s="12">
        <v>31658.23</v>
      </c>
      <c r="E4781" s="27">
        <v>0.98978340300000001</v>
      </c>
      <c r="F4781" s="5" t="str">
        <f t="shared" si="74"/>
        <v>Not an Outlier</v>
      </c>
    </row>
    <row r="4782" spans="1:6" x14ac:dyDescent="0.25">
      <c r="A4782" s="12">
        <v>3645.79</v>
      </c>
      <c r="B4782" s="26">
        <v>43224</v>
      </c>
      <c r="C4782" s="5">
        <v>315872</v>
      </c>
      <c r="D4782" s="12">
        <v>21403.47</v>
      </c>
      <c r="E4782" s="27">
        <v>0.87042194399999995</v>
      </c>
      <c r="F4782" s="5" t="str">
        <f t="shared" si="74"/>
        <v>Not an Outlier</v>
      </c>
    </row>
    <row r="4783" spans="1:6" x14ac:dyDescent="0.25">
      <c r="A4783" s="12">
        <v>3647.69</v>
      </c>
      <c r="B4783" s="26">
        <v>42839</v>
      </c>
      <c r="C4783" s="5">
        <v>308730</v>
      </c>
      <c r="D4783" s="12">
        <v>10463.67</v>
      </c>
      <c r="E4783" s="27">
        <v>0.978308489</v>
      </c>
      <c r="F4783" s="5" t="str">
        <f t="shared" si="74"/>
        <v>Not an Outlier</v>
      </c>
    </row>
    <row r="4784" spans="1:6" x14ac:dyDescent="0.25">
      <c r="A4784" s="12">
        <v>3648.24</v>
      </c>
      <c r="B4784" s="26">
        <v>42958</v>
      </c>
      <c r="C4784" s="5">
        <v>335504</v>
      </c>
      <c r="D4784" s="12">
        <v>24271.46</v>
      </c>
      <c r="E4784" s="27">
        <v>0.96744768800000003</v>
      </c>
      <c r="F4784" s="5" t="str">
        <f t="shared" si="74"/>
        <v>Not an Outlier</v>
      </c>
    </row>
    <row r="4785" spans="1:6" x14ac:dyDescent="0.25">
      <c r="A4785" s="12">
        <v>3648.73</v>
      </c>
      <c r="B4785" s="26">
        <v>42888</v>
      </c>
      <c r="C4785" s="5">
        <v>308967</v>
      </c>
      <c r="D4785" s="12">
        <v>23449.41</v>
      </c>
      <c r="E4785" s="27">
        <v>0.99044423599999998</v>
      </c>
      <c r="F4785" s="5" t="str">
        <f t="shared" si="74"/>
        <v>Not an Outlier</v>
      </c>
    </row>
    <row r="4786" spans="1:6" x14ac:dyDescent="0.25">
      <c r="A4786" s="12">
        <v>3649.09</v>
      </c>
      <c r="B4786" s="26">
        <v>43259</v>
      </c>
      <c r="C4786" s="5">
        <v>335594</v>
      </c>
      <c r="D4786" s="12">
        <v>8960.41</v>
      </c>
      <c r="E4786" s="27">
        <v>9.9999999990000009E-7</v>
      </c>
      <c r="F4786" s="5" t="str">
        <f t="shared" si="74"/>
        <v>Not an Outlier</v>
      </c>
    </row>
    <row r="4787" spans="1:6" x14ac:dyDescent="0.25">
      <c r="A4787" s="12">
        <v>3649.5</v>
      </c>
      <c r="B4787" s="26">
        <v>43224</v>
      </c>
      <c r="C4787" s="5">
        <v>86615</v>
      </c>
      <c r="D4787" s="12">
        <v>30314.11</v>
      </c>
      <c r="E4787" s="27">
        <v>1.0000009999999999</v>
      </c>
      <c r="F4787" s="5" t="str">
        <f t="shared" si="74"/>
        <v>Not an Outlier</v>
      </c>
    </row>
    <row r="4788" spans="1:6" x14ac:dyDescent="0.25">
      <c r="A4788" s="12">
        <v>3650.73</v>
      </c>
      <c r="B4788" s="26">
        <v>42790</v>
      </c>
      <c r="C4788" s="5">
        <v>308862</v>
      </c>
      <c r="D4788" s="12">
        <v>12043.94</v>
      </c>
      <c r="E4788" s="27">
        <v>0.97251894999999999</v>
      </c>
      <c r="F4788" s="5" t="str">
        <f t="shared" si="74"/>
        <v>Not an Outlier</v>
      </c>
    </row>
    <row r="4789" spans="1:6" x14ac:dyDescent="0.25">
      <c r="A4789" s="12">
        <v>3654.3</v>
      </c>
      <c r="B4789" s="26">
        <v>43112</v>
      </c>
      <c r="C4789" s="5">
        <v>308839</v>
      </c>
      <c r="D4789" s="12">
        <v>20956.89</v>
      </c>
      <c r="E4789" s="27">
        <v>0.96124194799999996</v>
      </c>
      <c r="F4789" s="5" t="str">
        <f t="shared" si="74"/>
        <v>Not an Outlier</v>
      </c>
    </row>
    <row r="4790" spans="1:6" x14ac:dyDescent="0.25">
      <c r="A4790" s="12">
        <v>3654.58</v>
      </c>
      <c r="B4790" s="26">
        <v>43175</v>
      </c>
      <c r="C4790" s="5">
        <v>308862</v>
      </c>
      <c r="D4790" s="12">
        <v>7236.8</v>
      </c>
      <c r="E4790" s="27">
        <v>0.920818264</v>
      </c>
      <c r="F4790" s="5" t="str">
        <f t="shared" si="74"/>
        <v>Not an Outlier</v>
      </c>
    </row>
    <row r="4791" spans="1:6" x14ac:dyDescent="0.25">
      <c r="A4791" s="12">
        <v>3654.88</v>
      </c>
      <c r="B4791" s="26">
        <v>43056</v>
      </c>
      <c r="C4791" s="5">
        <v>88278</v>
      </c>
      <c r="D4791" s="12">
        <v>35879.629999999997</v>
      </c>
      <c r="E4791" s="27">
        <v>0.95582088099999996</v>
      </c>
      <c r="F4791" s="5" t="str">
        <f t="shared" si="74"/>
        <v>Not an Outlier</v>
      </c>
    </row>
    <row r="4792" spans="1:6" x14ac:dyDescent="0.25">
      <c r="A4792" s="12">
        <v>3655.67</v>
      </c>
      <c r="B4792" s="26">
        <v>42860</v>
      </c>
      <c r="C4792" s="5">
        <v>236505</v>
      </c>
      <c r="D4792" s="12">
        <v>24114</v>
      </c>
      <c r="E4792" s="27">
        <v>0.979134226</v>
      </c>
      <c r="F4792" s="5" t="str">
        <f t="shared" si="74"/>
        <v>Not an Outlier</v>
      </c>
    </row>
    <row r="4793" spans="1:6" x14ac:dyDescent="0.25">
      <c r="A4793" s="12">
        <v>3655.89</v>
      </c>
      <c r="B4793" s="26">
        <v>43077</v>
      </c>
      <c r="C4793" s="5">
        <v>236505</v>
      </c>
      <c r="D4793" s="12">
        <v>26348.47</v>
      </c>
      <c r="E4793" s="27">
        <v>0.98738092099999997</v>
      </c>
      <c r="F4793" s="5" t="str">
        <f t="shared" si="74"/>
        <v>Not an Outlier</v>
      </c>
    </row>
    <row r="4794" spans="1:6" x14ac:dyDescent="0.25">
      <c r="A4794" s="12">
        <v>3657.73</v>
      </c>
      <c r="B4794" s="26">
        <v>42937</v>
      </c>
      <c r="C4794" s="5">
        <v>86615</v>
      </c>
      <c r="D4794" s="12">
        <v>38732.71</v>
      </c>
      <c r="E4794" s="27">
        <v>0.98394963599999996</v>
      </c>
      <c r="F4794" s="5" t="str">
        <f t="shared" si="74"/>
        <v>Not an Outlier</v>
      </c>
    </row>
    <row r="4795" spans="1:6" x14ac:dyDescent="0.25">
      <c r="A4795" s="12">
        <v>3660.45</v>
      </c>
      <c r="B4795" s="26">
        <v>43021</v>
      </c>
      <c r="C4795" s="5">
        <v>86615</v>
      </c>
      <c r="D4795" s="12">
        <v>35760.76</v>
      </c>
      <c r="E4795" s="27">
        <v>0.96818453500000001</v>
      </c>
      <c r="F4795" s="5" t="str">
        <f t="shared" si="74"/>
        <v>Not an Outlier</v>
      </c>
    </row>
    <row r="4796" spans="1:6" x14ac:dyDescent="0.25">
      <c r="A4796" s="12">
        <v>3660.58</v>
      </c>
      <c r="B4796" s="26">
        <v>42790</v>
      </c>
      <c r="C4796" s="5">
        <v>166753</v>
      </c>
      <c r="D4796" s="12">
        <v>53812.52</v>
      </c>
      <c r="E4796" s="27">
        <v>0.979577951</v>
      </c>
      <c r="F4796" s="5" t="str">
        <f t="shared" si="74"/>
        <v>Not an Outlier</v>
      </c>
    </row>
    <row r="4797" spans="1:6" x14ac:dyDescent="0.25">
      <c r="A4797" s="12">
        <v>3661.22</v>
      </c>
      <c r="B4797" s="26">
        <v>42909</v>
      </c>
      <c r="C4797" s="5">
        <v>300377</v>
      </c>
      <c r="D4797" s="12">
        <v>33709.160000000003</v>
      </c>
      <c r="E4797" s="27">
        <v>0.97428482299999997</v>
      </c>
      <c r="F4797" s="5" t="str">
        <f t="shared" si="74"/>
        <v>Not an Outlier</v>
      </c>
    </row>
    <row r="4798" spans="1:6" x14ac:dyDescent="0.25">
      <c r="A4798" s="12">
        <v>3662.56</v>
      </c>
      <c r="B4798" s="26">
        <v>42909</v>
      </c>
      <c r="C4798" s="5">
        <v>236505</v>
      </c>
      <c r="D4798" s="12">
        <v>27315.759999999998</v>
      </c>
      <c r="E4798" s="27">
        <v>0.98056337000000005</v>
      </c>
      <c r="F4798" s="5" t="str">
        <f t="shared" si="74"/>
        <v>Not an Outlier</v>
      </c>
    </row>
    <row r="4799" spans="1:6" x14ac:dyDescent="0.25">
      <c r="A4799" s="12">
        <v>3663.71</v>
      </c>
      <c r="B4799" s="26">
        <v>42895</v>
      </c>
      <c r="C4799" s="5">
        <v>90230</v>
      </c>
      <c r="D4799" s="12">
        <v>30517.67</v>
      </c>
      <c r="E4799" s="27">
        <v>0.97265946700000006</v>
      </c>
      <c r="F4799" s="5" t="str">
        <f t="shared" si="74"/>
        <v>Not an Outlier</v>
      </c>
    </row>
    <row r="4800" spans="1:6" x14ac:dyDescent="0.25">
      <c r="A4800" s="12">
        <v>3663.83</v>
      </c>
      <c r="B4800" s="26">
        <v>42790</v>
      </c>
      <c r="C4800" s="5">
        <v>308727</v>
      </c>
      <c r="D4800" s="12">
        <v>18683.509999999998</v>
      </c>
      <c r="E4800" s="27">
        <v>0.98041907800000005</v>
      </c>
      <c r="F4800" s="5" t="str">
        <f t="shared" si="74"/>
        <v>Not an Outlier</v>
      </c>
    </row>
    <row r="4801" spans="1:6" x14ac:dyDescent="0.25">
      <c r="A4801" s="12">
        <v>3664.6</v>
      </c>
      <c r="B4801" s="26">
        <v>43483</v>
      </c>
      <c r="C4801" s="5">
        <v>308728</v>
      </c>
      <c r="D4801" s="12">
        <v>19455.150000000001</v>
      </c>
      <c r="E4801" s="27">
        <v>0.98795781100000002</v>
      </c>
      <c r="F4801" s="5" t="str">
        <f t="shared" si="74"/>
        <v>Not an Outlier</v>
      </c>
    </row>
    <row r="4802" spans="1:6" x14ac:dyDescent="0.25">
      <c r="A4802" s="12">
        <v>3664.77</v>
      </c>
      <c r="B4802" s="26">
        <v>43098</v>
      </c>
      <c r="C4802" s="5">
        <v>308728</v>
      </c>
      <c r="D4802" s="12">
        <v>17572.45</v>
      </c>
      <c r="E4802" s="27">
        <v>0.98107407400000002</v>
      </c>
      <c r="F4802" s="5" t="str">
        <f t="shared" ref="F4802:F4865" si="75">IF(OR(A4802&gt;$I$8,A4802&lt;$I$9), "Outlier", "Not an Outlier")</f>
        <v>Not an Outlier</v>
      </c>
    </row>
    <row r="4803" spans="1:6" x14ac:dyDescent="0.25">
      <c r="A4803" s="12">
        <v>3665.3</v>
      </c>
      <c r="B4803" s="26">
        <v>43238</v>
      </c>
      <c r="C4803" s="5">
        <v>335594</v>
      </c>
      <c r="D4803" s="12">
        <v>11153.12</v>
      </c>
      <c r="E4803" s="27">
        <v>9.9999999990000009E-7</v>
      </c>
      <c r="F4803" s="5" t="str">
        <f t="shared" si="75"/>
        <v>Not an Outlier</v>
      </c>
    </row>
    <row r="4804" spans="1:6" x14ac:dyDescent="0.25">
      <c r="A4804" s="12">
        <v>3667.79</v>
      </c>
      <c r="B4804" s="26">
        <v>43070</v>
      </c>
      <c r="C4804" s="5">
        <v>87044</v>
      </c>
      <c r="D4804" s="12">
        <v>26946.28</v>
      </c>
      <c r="E4804" s="27">
        <v>0.96042316400000005</v>
      </c>
      <c r="F4804" s="5" t="str">
        <f t="shared" si="75"/>
        <v>Not an Outlier</v>
      </c>
    </row>
    <row r="4805" spans="1:6" x14ac:dyDescent="0.25">
      <c r="A4805" s="12">
        <v>3667.95</v>
      </c>
      <c r="B4805" s="26">
        <v>42783</v>
      </c>
      <c r="C4805" s="5">
        <v>308730</v>
      </c>
      <c r="D4805" s="12">
        <v>11901</v>
      </c>
      <c r="E4805" s="27">
        <v>0.97978147400000004</v>
      </c>
      <c r="F4805" s="5" t="str">
        <f t="shared" si="75"/>
        <v>Not an Outlier</v>
      </c>
    </row>
    <row r="4806" spans="1:6" x14ac:dyDescent="0.25">
      <c r="A4806" s="12">
        <v>3668</v>
      </c>
      <c r="B4806" s="26">
        <v>43140</v>
      </c>
      <c r="C4806" s="5">
        <v>90230</v>
      </c>
      <c r="D4806" s="12">
        <v>26764.52</v>
      </c>
      <c r="E4806" s="27">
        <v>0.94229237200000004</v>
      </c>
      <c r="F4806" s="5" t="str">
        <f t="shared" si="75"/>
        <v>Not an Outlier</v>
      </c>
    </row>
    <row r="4807" spans="1:6" x14ac:dyDescent="0.25">
      <c r="A4807" s="12">
        <v>3671.61</v>
      </c>
      <c r="B4807" s="26">
        <v>43133</v>
      </c>
      <c r="C4807" s="5">
        <v>308730</v>
      </c>
      <c r="D4807" s="12">
        <v>10188.76</v>
      </c>
      <c r="E4807" s="27">
        <v>0.98758936100000005</v>
      </c>
      <c r="F4807" s="5" t="str">
        <f t="shared" si="75"/>
        <v>Not an Outlier</v>
      </c>
    </row>
    <row r="4808" spans="1:6" x14ac:dyDescent="0.25">
      <c r="A4808" s="12">
        <v>3671.72</v>
      </c>
      <c r="B4808" s="26">
        <v>43364</v>
      </c>
      <c r="C4808" s="5">
        <v>308862</v>
      </c>
      <c r="D4808" s="12">
        <v>7722.11</v>
      </c>
      <c r="E4808" s="27">
        <v>0.92898246600000001</v>
      </c>
      <c r="F4808" s="5" t="str">
        <f t="shared" si="75"/>
        <v>Not an Outlier</v>
      </c>
    </row>
    <row r="4809" spans="1:6" x14ac:dyDescent="0.25">
      <c r="A4809" s="12">
        <v>3671.83</v>
      </c>
      <c r="B4809" s="26">
        <v>42874</v>
      </c>
      <c r="C4809" s="5">
        <v>90230</v>
      </c>
      <c r="D4809" s="12">
        <v>27899.81</v>
      </c>
      <c r="E4809" s="27">
        <v>0.95440024300000004</v>
      </c>
      <c r="F4809" s="5" t="str">
        <f t="shared" si="75"/>
        <v>Not an Outlier</v>
      </c>
    </row>
    <row r="4810" spans="1:6" x14ac:dyDescent="0.25">
      <c r="A4810" s="12">
        <v>3673.8</v>
      </c>
      <c r="B4810" s="26">
        <v>42874</v>
      </c>
      <c r="C4810" s="5">
        <v>236505</v>
      </c>
      <c r="D4810" s="12">
        <v>23877.8</v>
      </c>
      <c r="E4810" s="27">
        <v>0.96478241799999997</v>
      </c>
      <c r="F4810" s="5" t="str">
        <f t="shared" si="75"/>
        <v>Not an Outlier</v>
      </c>
    </row>
    <row r="4811" spans="1:6" x14ac:dyDescent="0.25">
      <c r="A4811" s="12">
        <v>3677.81</v>
      </c>
      <c r="B4811" s="26">
        <v>42923</v>
      </c>
      <c r="C4811" s="5">
        <v>86612</v>
      </c>
      <c r="D4811" s="12">
        <v>22417.53</v>
      </c>
      <c r="E4811" s="27">
        <v>0.98735710499999996</v>
      </c>
      <c r="F4811" s="5" t="str">
        <f t="shared" si="75"/>
        <v>Not an Outlier</v>
      </c>
    </row>
    <row r="4812" spans="1:6" x14ac:dyDescent="0.25">
      <c r="A4812" s="12">
        <v>3677.85</v>
      </c>
      <c r="B4812" s="26">
        <v>42881</v>
      </c>
      <c r="C4812" s="5">
        <v>86615</v>
      </c>
      <c r="D4812" s="12">
        <v>36234.71</v>
      </c>
      <c r="E4812" s="27">
        <v>0.96929427300000004</v>
      </c>
      <c r="F4812" s="5" t="str">
        <f t="shared" si="75"/>
        <v>Not an Outlier</v>
      </c>
    </row>
    <row r="4813" spans="1:6" x14ac:dyDescent="0.25">
      <c r="A4813" s="12">
        <v>3679.56</v>
      </c>
      <c r="B4813" s="26">
        <v>43406</v>
      </c>
      <c r="C4813" s="5">
        <v>308728</v>
      </c>
      <c r="D4813" s="12">
        <v>17437.580000000002</v>
      </c>
      <c r="E4813" s="27">
        <v>0.97869990600000001</v>
      </c>
      <c r="F4813" s="5" t="str">
        <f t="shared" si="75"/>
        <v>Not an Outlier</v>
      </c>
    </row>
    <row r="4814" spans="1:6" x14ac:dyDescent="0.25">
      <c r="A4814" s="12">
        <v>3680.51</v>
      </c>
      <c r="B4814" s="26">
        <v>43336</v>
      </c>
      <c r="C4814" s="5">
        <v>308728</v>
      </c>
      <c r="D4814" s="12">
        <v>17793.82</v>
      </c>
      <c r="E4814" s="27">
        <v>0.98865791300000005</v>
      </c>
      <c r="F4814" s="5" t="str">
        <f t="shared" si="75"/>
        <v>Not an Outlier</v>
      </c>
    </row>
    <row r="4815" spans="1:6" x14ac:dyDescent="0.25">
      <c r="A4815" s="12">
        <v>3681.53</v>
      </c>
      <c r="B4815" s="26">
        <v>42839</v>
      </c>
      <c r="C4815" s="5">
        <v>308965</v>
      </c>
      <c r="D4815" s="12">
        <v>19340.25</v>
      </c>
      <c r="E4815" s="27">
        <v>0.99168002499999997</v>
      </c>
      <c r="F4815" s="5" t="str">
        <f t="shared" si="75"/>
        <v>Not an Outlier</v>
      </c>
    </row>
    <row r="4816" spans="1:6" x14ac:dyDescent="0.25">
      <c r="A4816" s="12">
        <v>3683.66</v>
      </c>
      <c r="B4816" s="26">
        <v>43378</v>
      </c>
      <c r="C4816" s="5">
        <v>308728</v>
      </c>
      <c r="D4816" s="12">
        <v>17323.310000000001</v>
      </c>
      <c r="E4816" s="27">
        <v>0.98791119000000005</v>
      </c>
      <c r="F4816" s="5" t="str">
        <f t="shared" si="75"/>
        <v>Not an Outlier</v>
      </c>
    </row>
    <row r="4817" spans="1:6" x14ac:dyDescent="0.25">
      <c r="A4817" s="12">
        <v>3684</v>
      </c>
      <c r="B4817" s="26">
        <v>43161</v>
      </c>
      <c r="C4817" s="5">
        <v>90230</v>
      </c>
      <c r="D4817" s="12">
        <v>26783.59</v>
      </c>
      <c r="E4817" s="27">
        <v>0.95769040800000005</v>
      </c>
      <c r="F4817" s="5" t="str">
        <f t="shared" si="75"/>
        <v>Not an Outlier</v>
      </c>
    </row>
    <row r="4818" spans="1:6" x14ac:dyDescent="0.25">
      <c r="A4818" s="12">
        <v>3684.75</v>
      </c>
      <c r="B4818" s="26">
        <v>42832</v>
      </c>
      <c r="C4818" s="5">
        <v>308731</v>
      </c>
      <c r="D4818" s="12">
        <v>14571.54</v>
      </c>
      <c r="E4818" s="27">
        <v>0.97663188400000001</v>
      </c>
      <c r="F4818" s="5" t="str">
        <f t="shared" si="75"/>
        <v>Not an Outlier</v>
      </c>
    </row>
    <row r="4819" spans="1:6" x14ac:dyDescent="0.25">
      <c r="A4819" s="12">
        <v>3685.11</v>
      </c>
      <c r="B4819" s="26">
        <v>43091</v>
      </c>
      <c r="C4819" s="5">
        <v>90230</v>
      </c>
      <c r="D4819" s="12">
        <v>23967.23</v>
      </c>
      <c r="E4819" s="27">
        <v>0.90240552600000001</v>
      </c>
      <c r="F4819" s="5" t="str">
        <f t="shared" si="75"/>
        <v>Not an Outlier</v>
      </c>
    </row>
    <row r="4820" spans="1:6" x14ac:dyDescent="0.25">
      <c r="A4820" s="12">
        <v>3685.61</v>
      </c>
      <c r="B4820" s="26">
        <v>43462</v>
      </c>
      <c r="C4820" s="5">
        <v>308860</v>
      </c>
      <c r="D4820" s="12">
        <v>18172.54</v>
      </c>
      <c r="E4820" s="27">
        <v>0.95639634900000003</v>
      </c>
      <c r="F4820" s="5" t="str">
        <f t="shared" si="75"/>
        <v>Not an Outlier</v>
      </c>
    </row>
    <row r="4821" spans="1:6" x14ac:dyDescent="0.25">
      <c r="A4821" s="12">
        <v>3686.2</v>
      </c>
      <c r="B4821" s="26">
        <v>43448</v>
      </c>
      <c r="C4821" s="5">
        <v>308728</v>
      </c>
      <c r="D4821" s="12">
        <v>17207.37</v>
      </c>
      <c r="E4821" s="27">
        <v>0.98770148999999996</v>
      </c>
      <c r="F4821" s="5" t="str">
        <f t="shared" si="75"/>
        <v>Not an Outlier</v>
      </c>
    </row>
    <row r="4822" spans="1:6" x14ac:dyDescent="0.25">
      <c r="A4822" s="12">
        <v>3689.83</v>
      </c>
      <c r="B4822" s="26">
        <v>42832</v>
      </c>
      <c r="C4822" s="5">
        <v>308965</v>
      </c>
      <c r="D4822" s="12">
        <v>19568.79</v>
      </c>
      <c r="E4822" s="27">
        <v>0.98978514900000003</v>
      </c>
      <c r="F4822" s="5" t="str">
        <f t="shared" si="75"/>
        <v>Not an Outlier</v>
      </c>
    </row>
    <row r="4823" spans="1:6" x14ac:dyDescent="0.25">
      <c r="A4823" s="12">
        <v>3691.63</v>
      </c>
      <c r="B4823" s="26">
        <v>42979</v>
      </c>
      <c r="C4823" s="5">
        <v>315872</v>
      </c>
      <c r="D4823" s="12">
        <v>31724.76</v>
      </c>
      <c r="E4823" s="27">
        <v>0.98563970000000001</v>
      </c>
      <c r="F4823" s="5" t="str">
        <f t="shared" si="75"/>
        <v>Not an Outlier</v>
      </c>
    </row>
    <row r="4824" spans="1:6" x14ac:dyDescent="0.25">
      <c r="A4824" s="12">
        <v>3692.03</v>
      </c>
      <c r="B4824" s="26">
        <v>42895</v>
      </c>
      <c r="C4824" s="5">
        <v>300377</v>
      </c>
      <c r="D4824" s="12">
        <v>34598.86</v>
      </c>
      <c r="E4824" s="27">
        <v>0.97720062200000002</v>
      </c>
      <c r="F4824" s="5" t="str">
        <f t="shared" si="75"/>
        <v>Not an Outlier</v>
      </c>
    </row>
    <row r="4825" spans="1:6" x14ac:dyDescent="0.25">
      <c r="A4825" s="12">
        <v>3692.34</v>
      </c>
      <c r="B4825" s="26">
        <v>42951</v>
      </c>
      <c r="C4825" s="5">
        <v>90230</v>
      </c>
      <c r="D4825" s="12">
        <v>29049.21</v>
      </c>
      <c r="E4825" s="27">
        <v>0.96870668199999999</v>
      </c>
      <c r="F4825" s="5" t="str">
        <f t="shared" si="75"/>
        <v>Not an Outlier</v>
      </c>
    </row>
    <row r="4826" spans="1:6" x14ac:dyDescent="0.25">
      <c r="A4826" s="12">
        <v>3695.49</v>
      </c>
      <c r="B4826" s="26">
        <v>42909</v>
      </c>
      <c r="C4826" s="5">
        <v>308730</v>
      </c>
      <c r="D4826" s="12">
        <v>10456.56</v>
      </c>
      <c r="E4826" s="27">
        <v>0.98813058499999995</v>
      </c>
      <c r="F4826" s="5" t="str">
        <f t="shared" si="75"/>
        <v>Not an Outlier</v>
      </c>
    </row>
    <row r="4827" spans="1:6" x14ac:dyDescent="0.25">
      <c r="A4827" s="12">
        <v>3699.36</v>
      </c>
      <c r="B4827" s="26">
        <v>42930</v>
      </c>
      <c r="C4827" s="5">
        <v>315872</v>
      </c>
      <c r="D4827" s="12">
        <v>30896.44</v>
      </c>
      <c r="E4827" s="27">
        <v>0.99234793899999996</v>
      </c>
      <c r="F4827" s="5" t="str">
        <f t="shared" si="75"/>
        <v>Not an Outlier</v>
      </c>
    </row>
    <row r="4828" spans="1:6" x14ac:dyDescent="0.25">
      <c r="A4828" s="12">
        <v>3699.91</v>
      </c>
      <c r="B4828" s="26">
        <v>43196</v>
      </c>
      <c r="C4828" s="5">
        <v>90230</v>
      </c>
      <c r="D4828" s="12">
        <v>23076.48</v>
      </c>
      <c r="E4828" s="27">
        <v>0.90501419299999997</v>
      </c>
      <c r="F4828" s="5" t="str">
        <f t="shared" si="75"/>
        <v>Not an Outlier</v>
      </c>
    </row>
    <row r="4829" spans="1:6" x14ac:dyDescent="0.25">
      <c r="A4829" s="12">
        <v>3700.95</v>
      </c>
      <c r="B4829" s="26">
        <v>43077</v>
      </c>
      <c r="C4829" s="5">
        <v>308730</v>
      </c>
      <c r="D4829" s="12">
        <v>10350.99</v>
      </c>
      <c r="E4829" s="27">
        <v>0.98955863899999996</v>
      </c>
      <c r="F4829" s="5" t="str">
        <f t="shared" si="75"/>
        <v>Not an Outlier</v>
      </c>
    </row>
    <row r="4830" spans="1:6" x14ac:dyDescent="0.25">
      <c r="A4830" s="12">
        <v>3701.28</v>
      </c>
      <c r="B4830" s="26">
        <v>43231</v>
      </c>
      <c r="C4830" s="5">
        <v>236505</v>
      </c>
      <c r="D4830" s="12">
        <v>17094.53</v>
      </c>
      <c r="E4830" s="27">
        <v>0.83300624899999998</v>
      </c>
      <c r="F4830" s="5" t="str">
        <f t="shared" si="75"/>
        <v>Not an Outlier</v>
      </c>
    </row>
    <row r="4831" spans="1:6" x14ac:dyDescent="0.25">
      <c r="A4831" s="12">
        <v>3704.71</v>
      </c>
      <c r="B4831" s="26">
        <v>42818</v>
      </c>
      <c r="C4831" s="5">
        <v>90230</v>
      </c>
      <c r="D4831" s="12">
        <v>28328.01</v>
      </c>
      <c r="E4831" s="27">
        <v>0.95534631699999994</v>
      </c>
      <c r="F4831" s="5" t="str">
        <f t="shared" si="75"/>
        <v>Not an Outlier</v>
      </c>
    </row>
    <row r="4832" spans="1:6" x14ac:dyDescent="0.25">
      <c r="A4832" s="12">
        <v>3705.2</v>
      </c>
      <c r="B4832" s="26">
        <v>43112</v>
      </c>
      <c r="C4832" s="5">
        <v>315872</v>
      </c>
      <c r="D4832" s="12">
        <v>29173.9</v>
      </c>
      <c r="E4832" s="27">
        <v>0.981625576</v>
      </c>
      <c r="F4832" s="5" t="str">
        <f t="shared" si="75"/>
        <v>Not an Outlier</v>
      </c>
    </row>
    <row r="4833" spans="1:6" x14ac:dyDescent="0.25">
      <c r="A4833" s="12">
        <v>3705.91</v>
      </c>
      <c r="B4833" s="26">
        <v>43252</v>
      </c>
      <c r="C4833" s="5">
        <v>86615</v>
      </c>
      <c r="D4833" s="12">
        <v>26564.400000000001</v>
      </c>
      <c r="E4833" s="27">
        <v>1.0000009999999999</v>
      </c>
      <c r="F4833" s="5" t="str">
        <f t="shared" si="75"/>
        <v>Not an Outlier</v>
      </c>
    </row>
    <row r="4834" spans="1:6" x14ac:dyDescent="0.25">
      <c r="A4834" s="12">
        <v>3707.21</v>
      </c>
      <c r="B4834" s="26">
        <v>42853</v>
      </c>
      <c r="C4834" s="5">
        <v>87044</v>
      </c>
      <c r="D4834" s="12">
        <v>28452.13</v>
      </c>
      <c r="E4834" s="27">
        <v>0.98215565999999999</v>
      </c>
      <c r="F4834" s="5" t="str">
        <f t="shared" si="75"/>
        <v>Not an Outlier</v>
      </c>
    </row>
    <row r="4835" spans="1:6" x14ac:dyDescent="0.25">
      <c r="A4835" s="12">
        <v>3707.61</v>
      </c>
      <c r="B4835" s="26">
        <v>42867</v>
      </c>
      <c r="C4835" s="5">
        <v>308835</v>
      </c>
      <c r="D4835" s="12">
        <v>13774.6</v>
      </c>
      <c r="E4835" s="27">
        <v>0.96102494699999996</v>
      </c>
      <c r="F4835" s="5" t="str">
        <f t="shared" si="75"/>
        <v>Not an Outlier</v>
      </c>
    </row>
    <row r="4836" spans="1:6" x14ac:dyDescent="0.25">
      <c r="A4836" s="12">
        <v>3707.92</v>
      </c>
      <c r="B4836" s="26">
        <v>42993</v>
      </c>
      <c r="C4836" s="5">
        <v>315866</v>
      </c>
      <c r="D4836" s="12">
        <v>24632</v>
      </c>
      <c r="E4836" s="27">
        <v>0.99036381200000001</v>
      </c>
      <c r="F4836" s="5" t="str">
        <f t="shared" si="75"/>
        <v>Not an Outlier</v>
      </c>
    </row>
    <row r="4837" spans="1:6" x14ac:dyDescent="0.25">
      <c r="A4837" s="12">
        <v>3708.89</v>
      </c>
      <c r="B4837" s="26">
        <v>43084</v>
      </c>
      <c r="C4837" s="5">
        <v>90230</v>
      </c>
      <c r="D4837" s="12">
        <v>24141.13</v>
      </c>
      <c r="E4837" s="27">
        <v>0.89918047800000001</v>
      </c>
      <c r="F4837" s="5" t="str">
        <f t="shared" si="75"/>
        <v>Not an Outlier</v>
      </c>
    </row>
    <row r="4838" spans="1:6" x14ac:dyDescent="0.25">
      <c r="A4838" s="12">
        <v>3713.41</v>
      </c>
      <c r="B4838" s="26">
        <v>43161</v>
      </c>
      <c r="C4838" s="5">
        <v>308730</v>
      </c>
      <c r="D4838" s="12">
        <v>10354.51</v>
      </c>
      <c r="E4838" s="27">
        <v>0.98669285900000003</v>
      </c>
      <c r="F4838" s="5" t="str">
        <f t="shared" si="75"/>
        <v>Not an Outlier</v>
      </c>
    </row>
    <row r="4839" spans="1:6" x14ac:dyDescent="0.25">
      <c r="A4839" s="12">
        <v>3715.08</v>
      </c>
      <c r="B4839" s="26">
        <v>43021</v>
      </c>
      <c r="C4839" s="5">
        <v>87044</v>
      </c>
      <c r="D4839" s="12">
        <v>28925.41</v>
      </c>
      <c r="E4839" s="27">
        <v>0.98123626600000002</v>
      </c>
      <c r="F4839" s="5" t="str">
        <f t="shared" si="75"/>
        <v>Not an Outlier</v>
      </c>
    </row>
    <row r="4840" spans="1:6" x14ac:dyDescent="0.25">
      <c r="A4840" s="12">
        <v>3715.21</v>
      </c>
      <c r="B4840" s="26">
        <v>42965</v>
      </c>
      <c r="C4840" s="5">
        <v>308730</v>
      </c>
      <c r="D4840" s="12">
        <v>9933.26</v>
      </c>
      <c r="E4840" s="27">
        <v>0.98127780600000003</v>
      </c>
      <c r="F4840" s="5" t="str">
        <f t="shared" si="75"/>
        <v>Not an Outlier</v>
      </c>
    </row>
    <row r="4841" spans="1:6" x14ac:dyDescent="0.25">
      <c r="A4841" s="12">
        <v>3715.67</v>
      </c>
      <c r="B4841" s="26">
        <v>42972</v>
      </c>
      <c r="C4841" s="5">
        <v>308839</v>
      </c>
      <c r="D4841" s="12">
        <v>17933.3</v>
      </c>
      <c r="E4841" s="27">
        <v>0.91833295699999995</v>
      </c>
      <c r="F4841" s="5" t="str">
        <f t="shared" si="75"/>
        <v>Not an Outlier</v>
      </c>
    </row>
    <row r="4842" spans="1:6" x14ac:dyDescent="0.25">
      <c r="A4842" s="12">
        <v>3716.66</v>
      </c>
      <c r="B4842" s="26">
        <v>43469</v>
      </c>
      <c r="C4842" s="5">
        <v>308728</v>
      </c>
      <c r="D4842" s="12">
        <v>18479.400000000001</v>
      </c>
      <c r="E4842" s="27">
        <v>0.98206080100000004</v>
      </c>
      <c r="F4842" s="5" t="str">
        <f t="shared" si="75"/>
        <v>Not an Outlier</v>
      </c>
    </row>
    <row r="4843" spans="1:6" x14ac:dyDescent="0.25">
      <c r="A4843" s="12">
        <v>3716.84</v>
      </c>
      <c r="B4843" s="26">
        <v>43231</v>
      </c>
      <c r="C4843" s="5">
        <v>86615</v>
      </c>
      <c r="D4843" s="12">
        <v>29322.06</v>
      </c>
      <c r="E4843" s="27">
        <v>1.0000009999999999</v>
      </c>
      <c r="F4843" s="5" t="str">
        <f t="shared" si="75"/>
        <v>Not an Outlier</v>
      </c>
    </row>
    <row r="4844" spans="1:6" x14ac:dyDescent="0.25">
      <c r="A4844" s="12">
        <v>3717.12</v>
      </c>
      <c r="B4844" s="26">
        <v>42944</v>
      </c>
      <c r="C4844" s="5">
        <v>86615</v>
      </c>
      <c r="D4844" s="12">
        <v>38519.46</v>
      </c>
      <c r="E4844" s="27">
        <v>0.98451615400000003</v>
      </c>
      <c r="F4844" s="5" t="str">
        <f t="shared" si="75"/>
        <v>Not an Outlier</v>
      </c>
    </row>
    <row r="4845" spans="1:6" x14ac:dyDescent="0.25">
      <c r="A4845" s="12">
        <v>3717.41</v>
      </c>
      <c r="B4845" s="26">
        <v>43014</v>
      </c>
      <c r="C4845" s="5">
        <v>315872</v>
      </c>
      <c r="D4845" s="12">
        <v>30482.92</v>
      </c>
      <c r="E4845" s="27">
        <v>0.98498825300000004</v>
      </c>
      <c r="F4845" s="5" t="str">
        <f t="shared" si="75"/>
        <v>Not an Outlier</v>
      </c>
    </row>
    <row r="4846" spans="1:6" x14ac:dyDescent="0.25">
      <c r="A4846" s="12">
        <v>3719.04</v>
      </c>
      <c r="B4846" s="26">
        <v>43399</v>
      </c>
      <c r="C4846" s="5">
        <v>308728</v>
      </c>
      <c r="D4846" s="12">
        <v>16915.61</v>
      </c>
      <c r="E4846" s="27">
        <v>0.98174291999999996</v>
      </c>
      <c r="F4846" s="5" t="str">
        <f t="shared" si="75"/>
        <v>Not an Outlier</v>
      </c>
    </row>
    <row r="4847" spans="1:6" x14ac:dyDescent="0.25">
      <c r="A4847" s="12">
        <v>3719.75</v>
      </c>
      <c r="B4847" s="26">
        <v>42951</v>
      </c>
      <c r="C4847" s="5">
        <v>308727</v>
      </c>
      <c r="D4847" s="12">
        <v>14976.22</v>
      </c>
      <c r="E4847" s="27">
        <v>0.985632709</v>
      </c>
      <c r="F4847" s="5" t="str">
        <f t="shared" si="75"/>
        <v>Not an Outlier</v>
      </c>
    </row>
    <row r="4848" spans="1:6" x14ac:dyDescent="0.25">
      <c r="A4848" s="12">
        <v>3721.35</v>
      </c>
      <c r="B4848" s="26">
        <v>42979</v>
      </c>
      <c r="C4848" s="5">
        <v>236505</v>
      </c>
      <c r="D4848" s="12">
        <v>26996.080000000002</v>
      </c>
      <c r="E4848" s="27">
        <v>0.97546806900000005</v>
      </c>
      <c r="F4848" s="5" t="str">
        <f t="shared" si="75"/>
        <v>Not an Outlier</v>
      </c>
    </row>
    <row r="4849" spans="1:6" x14ac:dyDescent="0.25">
      <c r="A4849" s="12">
        <v>3721.7</v>
      </c>
      <c r="B4849" s="26">
        <v>42937</v>
      </c>
      <c r="C4849" s="5">
        <v>315872</v>
      </c>
      <c r="D4849" s="12">
        <v>30888.639999999999</v>
      </c>
      <c r="E4849" s="27">
        <v>0.98819071999999997</v>
      </c>
      <c r="F4849" s="5" t="str">
        <f t="shared" si="75"/>
        <v>Not an Outlier</v>
      </c>
    </row>
    <row r="4850" spans="1:6" x14ac:dyDescent="0.25">
      <c r="A4850" s="12">
        <v>3727.12</v>
      </c>
      <c r="B4850" s="26">
        <v>43364</v>
      </c>
      <c r="C4850" s="5">
        <v>308728</v>
      </c>
      <c r="D4850" s="12">
        <v>17198.310000000001</v>
      </c>
      <c r="E4850" s="27">
        <v>0.98634856100000001</v>
      </c>
      <c r="F4850" s="5" t="str">
        <f t="shared" si="75"/>
        <v>Not an Outlier</v>
      </c>
    </row>
    <row r="4851" spans="1:6" x14ac:dyDescent="0.25">
      <c r="A4851" s="12">
        <v>3727.89</v>
      </c>
      <c r="B4851" s="26">
        <v>43161</v>
      </c>
      <c r="C4851" s="5">
        <v>86615</v>
      </c>
      <c r="D4851" s="12">
        <v>36345.96</v>
      </c>
      <c r="E4851" s="27">
        <v>0.97430930000000004</v>
      </c>
      <c r="F4851" s="5" t="str">
        <f t="shared" si="75"/>
        <v>Not an Outlier</v>
      </c>
    </row>
    <row r="4852" spans="1:6" x14ac:dyDescent="0.25">
      <c r="A4852" s="12">
        <v>3728.41</v>
      </c>
      <c r="B4852" s="26">
        <v>42783</v>
      </c>
      <c r="C4852" s="5">
        <v>90266</v>
      </c>
      <c r="D4852" s="12">
        <v>41202</v>
      </c>
      <c r="E4852" s="27">
        <v>0.97065327700000004</v>
      </c>
      <c r="F4852" s="5" t="str">
        <f t="shared" si="75"/>
        <v>Not an Outlier</v>
      </c>
    </row>
    <row r="4853" spans="1:6" x14ac:dyDescent="0.25">
      <c r="A4853" s="12">
        <v>3729.07</v>
      </c>
      <c r="B4853" s="26">
        <v>43175</v>
      </c>
      <c r="C4853" s="5">
        <v>87044</v>
      </c>
      <c r="D4853" s="12">
        <v>26403.94</v>
      </c>
      <c r="E4853" s="27">
        <v>0.96416915599999997</v>
      </c>
      <c r="F4853" s="5" t="str">
        <f t="shared" si="75"/>
        <v>Not an Outlier</v>
      </c>
    </row>
    <row r="4854" spans="1:6" x14ac:dyDescent="0.25">
      <c r="A4854" s="12">
        <v>3732.15</v>
      </c>
      <c r="B4854" s="26">
        <v>42867</v>
      </c>
      <c r="C4854" s="5">
        <v>86615</v>
      </c>
      <c r="D4854" s="12">
        <v>36134.550000000003</v>
      </c>
      <c r="E4854" s="27">
        <v>0.97723078100000005</v>
      </c>
      <c r="F4854" s="5" t="str">
        <f t="shared" si="75"/>
        <v>Not an Outlier</v>
      </c>
    </row>
    <row r="4855" spans="1:6" x14ac:dyDescent="0.25">
      <c r="A4855" s="12">
        <v>3732.41</v>
      </c>
      <c r="B4855" s="26">
        <v>42790</v>
      </c>
      <c r="C4855" s="5">
        <v>86615</v>
      </c>
      <c r="D4855" s="12">
        <v>39808.57</v>
      </c>
      <c r="E4855" s="27">
        <v>0.98525201600000001</v>
      </c>
      <c r="F4855" s="5" t="str">
        <f t="shared" si="75"/>
        <v>Not an Outlier</v>
      </c>
    </row>
    <row r="4856" spans="1:6" x14ac:dyDescent="0.25">
      <c r="A4856" s="12">
        <v>3734.13</v>
      </c>
      <c r="B4856" s="26">
        <v>42923</v>
      </c>
      <c r="C4856" s="5">
        <v>236506</v>
      </c>
      <c r="D4856" s="12">
        <v>30788.639999999999</v>
      </c>
      <c r="E4856" s="27">
        <v>0.98490381199999999</v>
      </c>
      <c r="F4856" s="5" t="str">
        <f t="shared" si="75"/>
        <v>Not an Outlier</v>
      </c>
    </row>
    <row r="4857" spans="1:6" x14ac:dyDescent="0.25">
      <c r="A4857" s="12">
        <v>3734.26</v>
      </c>
      <c r="B4857" s="26">
        <v>43210</v>
      </c>
      <c r="C4857" s="5">
        <v>335594</v>
      </c>
      <c r="D4857" s="12">
        <v>14270.42</v>
      </c>
      <c r="E4857" s="27">
        <v>0.85544878199999996</v>
      </c>
      <c r="F4857" s="5" t="str">
        <f t="shared" si="75"/>
        <v>Not an Outlier</v>
      </c>
    </row>
    <row r="4858" spans="1:6" x14ac:dyDescent="0.25">
      <c r="A4858" s="12">
        <v>3734.83</v>
      </c>
      <c r="B4858" s="26">
        <v>43147</v>
      </c>
      <c r="C4858" s="5">
        <v>86954</v>
      </c>
      <c r="D4858" s="12">
        <v>21071.56</v>
      </c>
      <c r="E4858" s="27">
        <v>0.97432621399999997</v>
      </c>
      <c r="F4858" s="5" t="str">
        <f t="shared" si="75"/>
        <v>Not an Outlier</v>
      </c>
    </row>
    <row r="4859" spans="1:6" x14ac:dyDescent="0.25">
      <c r="A4859" s="12">
        <v>3735.07</v>
      </c>
      <c r="B4859" s="26">
        <v>43014</v>
      </c>
      <c r="C4859" s="5">
        <v>308862</v>
      </c>
      <c r="D4859" s="12">
        <v>8910.83</v>
      </c>
      <c r="E4859" s="27">
        <v>0.96177394400000005</v>
      </c>
      <c r="F4859" s="5" t="str">
        <f t="shared" si="75"/>
        <v>Not an Outlier</v>
      </c>
    </row>
    <row r="4860" spans="1:6" x14ac:dyDescent="0.25">
      <c r="A4860" s="12">
        <v>3735.83</v>
      </c>
      <c r="B4860" s="26">
        <v>43231</v>
      </c>
      <c r="C4860" s="5">
        <v>308728</v>
      </c>
      <c r="D4860" s="12">
        <v>17921.509999999998</v>
      </c>
      <c r="E4860" s="27">
        <v>0.98791119000000005</v>
      </c>
      <c r="F4860" s="5" t="str">
        <f t="shared" si="75"/>
        <v>Not an Outlier</v>
      </c>
    </row>
    <row r="4861" spans="1:6" x14ac:dyDescent="0.25">
      <c r="A4861" s="12">
        <v>3737.06</v>
      </c>
      <c r="B4861" s="26">
        <v>43154</v>
      </c>
      <c r="C4861" s="5">
        <v>236505</v>
      </c>
      <c r="D4861" s="12">
        <v>23484.98</v>
      </c>
      <c r="E4861" s="27">
        <v>0.96050132899999996</v>
      </c>
      <c r="F4861" s="5" t="str">
        <f t="shared" si="75"/>
        <v>Not an Outlier</v>
      </c>
    </row>
    <row r="4862" spans="1:6" x14ac:dyDescent="0.25">
      <c r="A4862" s="12">
        <v>3737.21</v>
      </c>
      <c r="B4862" s="26">
        <v>42937</v>
      </c>
      <c r="C4862" s="5">
        <v>308731</v>
      </c>
      <c r="D4862" s="12">
        <v>13400.68</v>
      </c>
      <c r="E4862" s="27">
        <v>0.98232965400000005</v>
      </c>
      <c r="F4862" s="5" t="str">
        <f t="shared" si="75"/>
        <v>Not an Outlier</v>
      </c>
    </row>
    <row r="4863" spans="1:6" x14ac:dyDescent="0.25">
      <c r="A4863" s="12">
        <v>3738.85</v>
      </c>
      <c r="B4863" s="26">
        <v>43434</v>
      </c>
      <c r="C4863" s="5">
        <v>308728</v>
      </c>
      <c r="D4863" s="12">
        <v>17939.330000000002</v>
      </c>
      <c r="E4863" s="27">
        <v>0.99019463399999996</v>
      </c>
      <c r="F4863" s="5" t="str">
        <f t="shared" si="75"/>
        <v>Not an Outlier</v>
      </c>
    </row>
    <row r="4864" spans="1:6" x14ac:dyDescent="0.25">
      <c r="A4864" s="12">
        <v>3740.42</v>
      </c>
      <c r="B4864" s="26">
        <v>42993</v>
      </c>
      <c r="C4864" s="5">
        <v>308835</v>
      </c>
      <c r="D4864" s="12">
        <v>10799.5</v>
      </c>
      <c r="E4864" s="27">
        <v>0.91106623499999995</v>
      </c>
      <c r="F4864" s="5" t="str">
        <f t="shared" si="75"/>
        <v>Not an Outlier</v>
      </c>
    </row>
    <row r="4865" spans="1:6" x14ac:dyDescent="0.25">
      <c r="A4865" s="12">
        <v>3744.82</v>
      </c>
      <c r="B4865" s="26">
        <v>43168</v>
      </c>
      <c r="C4865" s="5">
        <v>315866</v>
      </c>
      <c r="D4865" s="12">
        <v>20422.939999999999</v>
      </c>
      <c r="E4865" s="27">
        <v>0.96553447800000003</v>
      </c>
      <c r="F4865" s="5" t="str">
        <f t="shared" si="75"/>
        <v>Not an Outlier</v>
      </c>
    </row>
    <row r="4866" spans="1:6" x14ac:dyDescent="0.25">
      <c r="A4866" s="12">
        <v>3745.34</v>
      </c>
      <c r="B4866" s="26">
        <v>42874</v>
      </c>
      <c r="C4866" s="5">
        <v>315866</v>
      </c>
      <c r="D4866" s="12">
        <v>23316.43</v>
      </c>
      <c r="E4866" s="27">
        <v>0.98544110600000001</v>
      </c>
      <c r="F4866" s="5" t="str">
        <f t="shared" ref="F4866:F4929" si="76">IF(OR(A4866&gt;$I$8,A4866&lt;$I$9), "Outlier", "Not an Outlier")</f>
        <v>Not an Outlier</v>
      </c>
    </row>
    <row r="4867" spans="1:6" x14ac:dyDescent="0.25">
      <c r="A4867" s="12">
        <v>3747.38</v>
      </c>
      <c r="B4867" s="26">
        <v>42811</v>
      </c>
      <c r="C4867" s="5">
        <v>90266</v>
      </c>
      <c r="D4867" s="12">
        <v>40845.79</v>
      </c>
      <c r="E4867" s="27">
        <v>0.977949136</v>
      </c>
      <c r="F4867" s="5" t="str">
        <f t="shared" si="76"/>
        <v>Not an Outlier</v>
      </c>
    </row>
    <row r="4868" spans="1:6" x14ac:dyDescent="0.25">
      <c r="A4868" s="12">
        <v>3750.02</v>
      </c>
      <c r="B4868" s="26">
        <v>42993</v>
      </c>
      <c r="C4868" s="5">
        <v>308839</v>
      </c>
      <c r="D4868" s="12">
        <v>17895.78</v>
      </c>
      <c r="E4868" s="27">
        <v>0.91453444299999997</v>
      </c>
      <c r="F4868" s="5" t="str">
        <f t="shared" si="76"/>
        <v>Not an Outlier</v>
      </c>
    </row>
    <row r="4869" spans="1:6" x14ac:dyDescent="0.25">
      <c r="A4869" s="12">
        <v>3752.46</v>
      </c>
      <c r="B4869" s="26">
        <v>42825</v>
      </c>
      <c r="C4869" s="5">
        <v>315872</v>
      </c>
      <c r="D4869" s="12">
        <v>30838.9</v>
      </c>
      <c r="E4869" s="27">
        <v>0.99215378399999998</v>
      </c>
      <c r="F4869" s="5" t="str">
        <f t="shared" si="76"/>
        <v>Not an Outlier</v>
      </c>
    </row>
    <row r="4870" spans="1:6" x14ac:dyDescent="0.25">
      <c r="A4870" s="12">
        <v>3752.67</v>
      </c>
      <c r="B4870" s="26">
        <v>42797</v>
      </c>
      <c r="C4870" s="5">
        <v>90230</v>
      </c>
      <c r="D4870" s="12">
        <v>29415.64</v>
      </c>
      <c r="E4870" s="27">
        <v>0.96951723599999995</v>
      </c>
      <c r="F4870" s="5" t="str">
        <f t="shared" si="76"/>
        <v>Not an Outlier</v>
      </c>
    </row>
    <row r="4871" spans="1:6" x14ac:dyDescent="0.25">
      <c r="A4871" s="12">
        <v>3754.91</v>
      </c>
      <c r="B4871" s="26">
        <v>42923</v>
      </c>
      <c r="C4871" s="5">
        <v>308730</v>
      </c>
      <c r="D4871" s="12">
        <v>10443.299999999999</v>
      </c>
      <c r="E4871" s="27">
        <v>0.99480726500000005</v>
      </c>
      <c r="F4871" s="5" t="str">
        <f t="shared" si="76"/>
        <v>Not an Outlier</v>
      </c>
    </row>
    <row r="4872" spans="1:6" x14ac:dyDescent="0.25">
      <c r="A4872" s="12">
        <v>3756.29</v>
      </c>
      <c r="B4872" s="26">
        <v>43287</v>
      </c>
      <c r="C4872" s="5">
        <v>335594</v>
      </c>
      <c r="D4872" s="12">
        <v>6833.1</v>
      </c>
      <c r="E4872" s="27">
        <v>9.9999999990000009E-7</v>
      </c>
      <c r="F4872" s="5" t="str">
        <f t="shared" si="76"/>
        <v>Not an Outlier</v>
      </c>
    </row>
    <row r="4873" spans="1:6" x14ac:dyDescent="0.25">
      <c r="A4873" s="12">
        <v>3757.44</v>
      </c>
      <c r="B4873" s="26">
        <v>42825</v>
      </c>
      <c r="C4873" s="5">
        <v>86615</v>
      </c>
      <c r="D4873" s="12">
        <v>37531.72</v>
      </c>
      <c r="E4873" s="27">
        <v>0.98516728899999995</v>
      </c>
      <c r="F4873" s="5" t="str">
        <f t="shared" si="76"/>
        <v>Not an Outlier</v>
      </c>
    </row>
    <row r="4874" spans="1:6" x14ac:dyDescent="0.25">
      <c r="A4874" s="12">
        <v>3759.61</v>
      </c>
      <c r="B4874" s="26">
        <v>42895</v>
      </c>
      <c r="C4874" s="5">
        <v>308731</v>
      </c>
      <c r="D4874" s="12">
        <v>13343.87</v>
      </c>
      <c r="E4874" s="27">
        <v>0.99017440999999995</v>
      </c>
      <c r="F4874" s="5" t="str">
        <f t="shared" si="76"/>
        <v>Not an Outlier</v>
      </c>
    </row>
    <row r="4875" spans="1:6" x14ac:dyDescent="0.25">
      <c r="A4875" s="12">
        <v>3760.34</v>
      </c>
      <c r="B4875" s="26">
        <v>43161</v>
      </c>
      <c r="C4875" s="5">
        <v>308727</v>
      </c>
      <c r="D4875" s="12">
        <v>14802.58</v>
      </c>
      <c r="E4875" s="27">
        <v>0.98799343399999995</v>
      </c>
      <c r="F4875" s="5" t="str">
        <f t="shared" si="76"/>
        <v>Not an Outlier</v>
      </c>
    </row>
    <row r="4876" spans="1:6" x14ac:dyDescent="0.25">
      <c r="A4876" s="12">
        <v>3760.51</v>
      </c>
      <c r="B4876" s="26">
        <v>42839</v>
      </c>
      <c r="C4876" s="5">
        <v>236505</v>
      </c>
      <c r="D4876" s="12">
        <v>23924.400000000001</v>
      </c>
      <c r="E4876" s="27">
        <v>0.96978666700000005</v>
      </c>
      <c r="F4876" s="5" t="str">
        <f t="shared" si="76"/>
        <v>Not an Outlier</v>
      </c>
    </row>
    <row r="4877" spans="1:6" x14ac:dyDescent="0.25">
      <c r="A4877" s="12">
        <v>3760.99</v>
      </c>
      <c r="B4877" s="26">
        <v>43455</v>
      </c>
      <c r="C4877" s="5">
        <v>308728</v>
      </c>
      <c r="D4877" s="12">
        <v>16933.46</v>
      </c>
      <c r="E4877" s="27">
        <v>0.98438249</v>
      </c>
      <c r="F4877" s="5" t="str">
        <f t="shared" si="76"/>
        <v>Not an Outlier</v>
      </c>
    </row>
    <row r="4878" spans="1:6" x14ac:dyDescent="0.25">
      <c r="A4878" s="12">
        <v>3763.1</v>
      </c>
      <c r="B4878" s="26">
        <v>42846</v>
      </c>
      <c r="C4878" s="5">
        <v>315866</v>
      </c>
      <c r="D4878" s="12">
        <v>23807.200000000001</v>
      </c>
      <c r="E4878" s="27">
        <v>0.98808835900000003</v>
      </c>
      <c r="F4878" s="5" t="str">
        <f t="shared" si="76"/>
        <v>Not an Outlier</v>
      </c>
    </row>
    <row r="4879" spans="1:6" x14ac:dyDescent="0.25">
      <c r="A4879" s="12">
        <v>3763.32</v>
      </c>
      <c r="B4879" s="26">
        <v>42902</v>
      </c>
      <c r="C4879" s="5">
        <v>308839</v>
      </c>
      <c r="D4879" s="12">
        <v>19515.330000000002</v>
      </c>
      <c r="E4879" s="27">
        <v>0.93765583100000005</v>
      </c>
      <c r="F4879" s="5" t="str">
        <f t="shared" si="76"/>
        <v>Not an Outlier</v>
      </c>
    </row>
    <row r="4880" spans="1:6" x14ac:dyDescent="0.25">
      <c r="A4880" s="12">
        <v>3763.87</v>
      </c>
      <c r="B4880" s="26">
        <v>42895</v>
      </c>
      <c r="C4880" s="5">
        <v>308862</v>
      </c>
      <c r="D4880" s="12">
        <v>6510.61</v>
      </c>
      <c r="E4880" s="27">
        <v>0.88583069299999995</v>
      </c>
      <c r="F4880" s="5" t="str">
        <f t="shared" si="76"/>
        <v>Not an Outlier</v>
      </c>
    </row>
    <row r="4881" spans="1:6" x14ac:dyDescent="0.25">
      <c r="A4881" s="12">
        <v>3763.92</v>
      </c>
      <c r="B4881" s="26">
        <v>42874</v>
      </c>
      <c r="C4881" s="5">
        <v>308730</v>
      </c>
      <c r="D4881" s="12">
        <v>10849.46</v>
      </c>
      <c r="E4881" s="27">
        <v>0.99150545400000001</v>
      </c>
      <c r="F4881" s="5" t="str">
        <f t="shared" si="76"/>
        <v>Not an Outlier</v>
      </c>
    </row>
    <row r="4882" spans="1:6" x14ac:dyDescent="0.25">
      <c r="A4882" s="12">
        <v>3765.01</v>
      </c>
      <c r="B4882" s="26">
        <v>42888</v>
      </c>
      <c r="C4882" s="5">
        <v>87044</v>
      </c>
      <c r="D4882" s="12">
        <v>31329.46</v>
      </c>
      <c r="E4882" s="27">
        <v>0.97903980700000004</v>
      </c>
      <c r="F4882" s="5" t="str">
        <f t="shared" si="76"/>
        <v>Not an Outlier</v>
      </c>
    </row>
    <row r="4883" spans="1:6" x14ac:dyDescent="0.25">
      <c r="A4883" s="12">
        <v>3765.2</v>
      </c>
      <c r="B4883" s="26">
        <v>43070</v>
      </c>
      <c r="C4883" s="5">
        <v>236505</v>
      </c>
      <c r="D4883" s="12">
        <v>26390.19</v>
      </c>
      <c r="E4883" s="27">
        <v>0.98040054799999998</v>
      </c>
      <c r="F4883" s="5" t="str">
        <f t="shared" si="76"/>
        <v>Not an Outlier</v>
      </c>
    </row>
    <row r="4884" spans="1:6" x14ac:dyDescent="0.25">
      <c r="A4884" s="12">
        <v>3766.64</v>
      </c>
      <c r="B4884" s="26">
        <v>43070</v>
      </c>
      <c r="C4884" s="5">
        <v>86615</v>
      </c>
      <c r="D4884" s="12">
        <v>36607.94</v>
      </c>
      <c r="E4884" s="27">
        <v>0.97463560599999999</v>
      </c>
      <c r="F4884" s="5" t="str">
        <f t="shared" si="76"/>
        <v>Not an Outlier</v>
      </c>
    </row>
    <row r="4885" spans="1:6" x14ac:dyDescent="0.25">
      <c r="A4885" s="12">
        <v>3767.33</v>
      </c>
      <c r="B4885" s="26">
        <v>43035</v>
      </c>
      <c r="C4885" s="5">
        <v>308730</v>
      </c>
      <c r="D4885" s="12">
        <v>10460.92</v>
      </c>
      <c r="E4885" s="27">
        <v>0.98657209899999998</v>
      </c>
      <c r="F4885" s="5" t="str">
        <f t="shared" si="76"/>
        <v>Not an Outlier</v>
      </c>
    </row>
    <row r="4886" spans="1:6" x14ac:dyDescent="0.25">
      <c r="A4886" s="12">
        <v>3767.61</v>
      </c>
      <c r="B4886" s="26">
        <v>42944</v>
      </c>
      <c r="C4886" s="5">
        <v>308839</v>
      </c>
      <c r="D4886" s="12">
        <v>18429.66</v>
      </c>
      <c r="E4886" s="27">
        <v>0.92196631799999995</v>
      </c>
      <c r="F4886" s="5" t="str">
        <f t="shared" si="76"/>
        <v>Not an Outlier</v>
      </c>
    </row>
    <row r="4887" spans="1:6" x14ac:dyDescent="0.25">
      <c r="A4887" s="12">
        <v>3770.4</v>
      </c>
      <c r="B4887" s="26">
        <v>42867</v>
      </c>
      <c r="C4887" s="5">
        <v>308730</v>
      </c>
      <c r="D4887" s="12">
        <v>11060.23</v>
      </c>
      <c r="E4887" s="27">
        <v>0.98705147800000004</v>
      </c>
      <c r="F4887" s="5" t="str">
        <f t="shared" si="76"/>
        <v>Not an Outlier</v>
      </c>
    </row>
    <row r="4888" spans="1:6" x14ac:dyDescent="0.25">
      <c r="A4888" s="12">
        <v>3770.45</v>
      </c>
      <c r="B4888" s="26">
        <v>42804</v>
      </c>
      <c r="C4888" s="5">
        <v>166753</v>
      </c>
      <c r="D4888" s="12">
        <v>52244.959999999999</v>
      </c>
      <c r="E4888" s="27">
        <v>0.982912326</v>
      </c>
      <c r="F4888" s="5" t="str">
        <f t="shared" si="76"/>
        <v>Not an Outlier</v>
      </c>
    </row>
    <row r="4889" spans="1:6" x14ac:dyDescent="0.25">
      <c r="A4889" s="12">
        <v>3774.26</v>
      </c>
      <c r="B4889" s="26">
        <v>43035</v>
      </c>
      <c r="C4889" s="5">
        <v>300377</v>
      </c>
      <c r="D4889" s="12">
        <v>26526.28</v>
      </c>
      <c r="E4889" s="27">
        <v>0.91723456000000003</v>
      </c>
      <c r="F4889" s="5" t="str">
        <f t="shared" si="76"/>
        <v>Not an Outlier</v>
      </c>
    </row>
    <row r="4890" spans="1:6" x14ac:dyDescent="0.25">
      <c r="A4890" s="12">
        <v>3775.61</v>
      </c>
      <c r="B4890" s="26">
        <v>42944</v>
      </c>
      <c r="C4890" s="5">
        <v>308727</v>
      </c>
      <c r="D4890" s="12">
        <v>15405.34</v>
      </c>
      <c r="E4890" s="27">
        <v>0.98596301500000005</v>
      </c>
      <c r="F4890" s="5" t="str">
        <f t="shared" si="76"/>
        <v>Not an Outlier</v>
      </c>
    </row>
    <row r="4891" spans="1:6" x14ac:dyDescent="0.25">
      <c r="A4891" s="12">
        <v>3781.15</v>
      </c>
      <c r="B4891" s="26">
        <v>43378</v>
      </c>
      <c r="C4891" s="5">
        <v>308835</v>
      </c>
      <c r="D4891" s="12">
        <v>15017.63</v>
      </c>
      <c r="E4891" s="27">
        <v>0.97333872200000005</v>
      </c>
      <c r="F4891" s="5" t="str">
        <f t="shared" si="76"/>
        <v>Not an Outlier</v>
      </c>
    </row>
    <row r="4892" spans="1:6" x14ac:dyDescent="0.25">
      <c r="A4892" s="12">
        <v>3781.37</v>
      </c>
      <c r="B4892" s="26">
        <v>42916</v>
      </c>
      <c r="C4892" s="5">
        <v>87044</v>
      </c>
      <c r="D4892" s="12">
        <v>32620.57</v>
      </c>
      <c r="E4892" s="27">
        <v>0.99179190399999995</v>
      </c>
      <c r="F4892" s="5" t="str">
        <f t="shared" si="76"/>
        <v>Not an Outlier</v>
      </c>
    </row>
    <row r="4893" spans="1:6" x14ac:dyDescent="0.25">
      <c r="A4893" s="12">
        <v>3781.84</v>
      </c>
      <c r="B4893" s="26">
        <v>43203</v>
      </c>
      <c r="C4893" s="5">
        <v>86615</v>
      </c>
      <c r="D4893" s="12">
        <v>32695.58</v>
      </c>
      <c r="E4893" s="27">
        <v>0.94626488099999995</v>
      </c>
      <c r="F4893" s="5" t="str">
        <f t="shared" si="76"/>
        <v>Not an Outlier</v>
      </c>
    </row>
    <row r="4894" spans="1:6" x14ac:dyDescent="0.25">
      <c r="A4894" s="12">
        <v>3782.21</v>
      </c>
      <c r="B4894" s="26">
        <v>43189</v>
      </c>
      <c r="C4894" s="5">
        <v>236505</v>
      </c>
      <c r="D4894" s="12">
        <v>21248.59</v>
      </c>
      <c r="E4894" s="27">
        <v>0.92730279599999998</v>
      </c>
      <c r="F4894" s="5" t="str">
        <f t="shared" si="76"/>
        <v>Not an Outlier</v>
      </c>
    </row>
    <row r="4895" spans="1:6" x14ac:dyDescent="0.25">
      <c r="A4895" s="12">
        <v>3782.44</v>
      </c>
      <c r="B4895" s="26">
        <v>43175</v>
      </c>
      <c r="C4895" s="5">
        <v>308730</v>
      </c>
      <c r="D4895" s="12">
        <v>10413.799999999999</v>
      </c>
      <c r="E4895" s="27">
        <v>0.98923947899999998</v>
      </c>
      <c r="F4895" s="5" t="str">
        <f t="shared" si="76"/>
        <v>Not an Outlier</v>
      </c>
    </row>
    <row r="4896" spans="1:6" x14ac:dyDescent="0.25">
      <c r="A4896" s="12">
        <v>3783.02</v>
      </c>
      <c r="B4896" s="26">
        <v>42930</v>
      </c>
      <c r="C4896" s="5">
        <v>308727</v>
      </c>
      <c r="D4896" s="12">
        <v>15503.39</v>
      </c>
      <c r="E4896" s="27">
        <v>0.98934864700000003</v>
      </c>
      <c r="F4896" s="5" t="str">
        <f t="shared" si="76"/>
        <v>Not an Outlier</v>
      </c>
    </row>
    <row r="4897" spans="1:6" x14ac:dyDescent="0.25">
      <c r="A4897" s="12">
        <v>3783.3</v>
      </c>
      <c r="B4897" s="26">
        <v>42916</v>
      </c>
      <c r="C4897" s="5">
        <v>308727</v>
      </c>
      <c r="D4897" s="12">
        <v>16160.81</v>
      </c>
      <c r="E4897" s="27">
        <v>0.99092284500000005</v>
      </c>
      <c r="F4897" s="5" t="str">
        <f t="shared" si="76"/>
        <v>Not an Outlier</v>
      </c>
    </row>
    <row r="4898" spans="1:6" x14ac:dyDescent="0.25">
      <c r="A4898" s="12">
        <v>3784.47</v>
      </c>
      <c r="B4898" s="26">
        <v>43238</v>
      </c>
      <c r="C4898" s="5">
        <v>308862</v>
      </c>
      <c r="D4898" s="12">
        <v>5040.8900000000003</v>
      </c>
      <c r="E4898" s="27">
        <v>0.82563487199999996</v>
      </c>
      <c r="F4898" s="5" t="str">
        <f t="shared" si="76"/>
        <v>Not an Outlier</v>
      </c>
    </row>
    <row r="4899" spans="1:6" x14ac:dyDescent="0.25">
      <c r="A4899" s="12">
        <v>3787.06</v>
      </c>
      <c r="B4899" s="26">
        <v>43413</v>
      </c>
      <c r="C4899" s="5">
        <v>308839</v>
      </c>
      <c r="D4899" s="12">
        <v>21481.75</v>
      </c>
      <c r="E4899" s="27">
        <v>0.96059090199999997</v>
      </c>
      <c r="F4899" s="5" t="str">
        <f t="shared" si="76"/>
        <v>Not an Outlier</v>
      </c>
    </row>
    <row r="4900" spans="1:6" x14ac:dyDescent="0.25">
      <c r="A4900" s="12">
        <v>3788.62</v>
      </c>
      <c r="B4900" s="26">
        <v>43105</v>
      </c>
      <c r="C4900" s="5">
        <v>315866</v>
      </c>
      <c r="D4900" s="12">
        <v>23390.53</v>
      </c>
      <c r="E4900" s="27">
        <v>0.98473526300000003</v>
      </c>
      <c r="F4900" s="5" t="str">
        <f t="shared" si="76"/>
        <v>Not an Outlier</v>
      </c>
    </row>
    <row r="4901" spans="1:6" x14ac:dyDescent="0.25">
      <c r="A4901" s="12">
        <v>3788.68</v>
      </c>
      <c r="B4901" s="26">
        <v>43014</v>
      </c>
      <c r="C4901" s="5">
        <v>87044</v>
      </c>
      <c r="D4901" s="12">
        <v>29368.04</v>
      </c>
      <c r="E4901" s="27">
        <v>0.98566813799999997</v>
      </c>
      <c r="F4901" s="5" t="str">
        <f t="shared" si="76"/>
        <v>Not an Outlier</v>
      </c>
    </row>
    <row r="4902" spans="1:6" x14ac:dyDescent="0.25">
      <c r="A4902" s="12">
        <v>3791.02</v>
      </c>
      <c r="B4902" s="26">
        <v>43014</v>
      </c>
      <c r="C4902" s="5">
        <v>315866</v>
      </c>
      <c r="D4902" s="12">
        <v>24003.98</v>
      </c>
      <c r="E4902" s="27">
        <v>0.98809623800000002</v>
      </c>
      <c r="F4902" s="5" t="str">
        <f t="shared" si="76"/>
        <v>Not an Outlier</v>
      </c>
    </row>
    <row r="4903" spans="1:6" x14ac:dyDescent="0.25">
      <c r="A4903" s="12">
        <v>3792.46</v>
      </c>
      <c r="B4903" s="26">
        <v>43000</v>
      </c>
      <c r="C4903" s="5">
        <v>300378</v>
      </c>
      <c r="D4903" s="12">
        <v>30642.28</v>
      </c>
      <c r="E4903" s="27">
        <v>0.94768311900000002</v>
      </c>
      <c r="F4903" s="5" t="str">
        <f t="shared" si="76"/>
        <v>Not an Outlier</v>
      </c>
    </row>
    <row r="4904" spans="1:6" x14ac:dyDescent="0.25">
      <c r="A4904" s="12">
        <v>3795.11</v>
      </c>
      <c r="B4904" s="26">
        <v>43357</v>
      </c>
      <c r="C4904" s="5">
        <v>308728</v>
      </c>
      <c r="D4904" s="12">
        <v>16791.349999999999</v>
      </c>
      <c r="E4904" s="27">
        <v>0.98832240800000004</v>
      </c>
      <c r="F4904" s="5" t="str">
        <f t="shared" si="76"/>
        <v>Not an Outlier</v>
      </c>
    </row>
    <row r="4905" spans="1:6" x14ac:dyDescent="0.25">
      <c r="A4905" s="12">
        <v>3797.35</v>
      </c>
      <c r="B4905" s="26">
        <v>43441</v>
      </c>
      <c r="C4905" s="5">
        <v>308728</v>
      </c>
      <c r="D4905" s="12">
        <v>17685.29</v>
      </c>
      <c r="E4905" s="27">
        <v>0.99202294000000002</v>
      </c>
      <c r="F4905" s="5" t="str">
        <f t="shared" si="76"/>
        <v>Not an Outlier</v>
      </c>
    </row>
    <row r="4906" spans="1:6" x14ac:dyDescent="0.25">
      <c r="A4906" s="12">
        <v>3798.14</v>
      </c>
      <c r="B4906" s="26">
        <v>42825</v>
      </c>
      <c r="C4906" s="5">
        <v>236505</v>
      </c>
      <c r="D4906" s="12">
        <v>24214.16</v>
      </c>
      <c r="E4906" s="27">
        <v>0.97290251999999999</v>
      </c>
      <c r="F4906" s="5" t="str">
        <f t="shared" si="76"/>
        <v>Not an Outlier</v>
      </c>
    </row>
    <row r="4907" spans="1:6" x14ac:dyDescent="0.25">
      <c r="A4907" s="12">
        <v>3800.29</v>
      </c>
      <c r="B4907" s="26">
        <v>43231</v>
      </c>
      <c r="C4907" s="5">
        <v>335594</v>
      </c>
      <c r="D4907" s="12">
        <v>11787.73</v>
      </c>
      <c r="E4907" s="27">
        <v>0.76971190700000003</v>
      </c>
      <c r="F4907" s="5" t="str">
        <f t="shared" si="76"/>
        <v>Not an Outlier</v>
      </c>
    </row>
    <row r="4908" spans="1:6" x14ac:dyDescent="0.25">
      <c r="A4908" s="12">
        <v>3801.57</v>
      </c>
      <c r="B4908" s="26">
        <v>42881</v>
      </c>
      <c r="C4908" s="5">
        <v>308862</v>
      </c>
      <c r="D4908" s="12">
        <v>7125.46</v>
      </c>
      <c r="E4908" s="27">
        <v>0.92721227699999997</v>
      </c>
      <c r="F4908" s="5" t="str">
        <f t="shared" si="76"/>
        <v>Not an Outlier</v>
      </c>
    </row>
    <row r="4909" spans="1:6" x14ac:dyDescent="0.25">
      <c r="A4909" s="12">
        <v>3803.75</v>
      </c>
      <c r="B4909" s="26">
        <v>42937</v>
      </c>
      <c r="C4909" s="5">
        <v>308839</v>
      </c>
      <c r="D4909" s="12">
        <v>17589.47</v>
      </c>
      <c r="E4909" s="27">
        <v>0.91147911699999995</v>
      </c>
      <c r="F4909" s="5" t="str">
        <f t="shared" si="76"/>
        <v>Not an Outlier</v>
      </c>
    </row>
    <row r="4910" spans="1:6" x14ac:dyDescent="0.25">
      <c r="A4910" s="12">
        <v>3804.08</v>
      </c>
      <c r="B4910" s="26">
        <v>42874</v>
      </c>
      <c r="C4910" s="5">
        <v>300378</v>
      </c>
      <c r="D4910" s="12">
        <v>33417.089999999997</v>
      </c>
      <c r="E4910" s="27">
        <v>0.96705581399999996</v>
      </c>
      <c r="F4910" s="5" t="str">
        <f t="shared" si="76"/>
        <v>Not an Outlier</v>
      </c>
    </row>
    <row r="4911" spans="1:6" x14ac:dyDescent="0.25">
      <c r="A4911" s="12">
        <v>3806.92</v>
      </c>
      <c r="B4911" s="26">
        <v>43427</v>
      </c>
      <c r="C4911" s="5">
        <v>308733</v>
      </c>
      <c r="D4911" s="12">
        <v>15225.01</v>
      </c>
      <c r="E4911" s="27">
        <v>0.98180104999999995</v>
      </c>
      <c r="F4911" s="5" t="str">
        <f t="shared" si="76"/>
        <v>Not an Outlier</v>
      </c>
    </row>
    <row r="4912" spans="1:6" x14ac:dyDescent="0.25">
      <c r="A4912" s="12">
        <v>3807.58</v>
      </c>
      <c r="B4912" s="26">
        <v>42979</v>
      </c>
      <c r="C4912" s="5">
        <v>308727</v>
      </c>
      <c r="D4912" s="12">
        <v>14761.81</v>
      </c>
      <c r="E4912" s="27">
        <v>0.97588869600000006</v>
      </c>
      <c r="F4912" s="5" t="str">
        <f t="shared" si="76"/>
        <v>Not an Outlier</v>
      </c>
    </row>
    <row r="4913" spans="1:6" x14ac:dyDescent="0.25">
      <c r="A4913" s="12">
        <v>3808.44</v>
      </c>
      <c r="B4913" s="26">
        <v>43245</v>
      </c>
      <c r="C4913" s="5">
        <v>300376</v>
      </c>
      <c r="D4913" s="12">
        <v>11930.71</v>
      </c>
      <c r="E4913" s="27">
        <v>1.0000009999999999</v>
      </c>
      <c r="F4913" s="5" t="str">
        <f t="shared" si="76"/>
        <v>Not an Outlier</v>
      </c>
    </row>
    <row r="4914" spans="1:6" x14ac:dyDescent="0.25">
      <c r="A4914" s="12">
        <v>3808.75</v>
      </c>
      <c r="B4914" s="26">
        <v>43035</v>
      </c>
      <c r="C4914" s="5">
        <v>315872</v>
      </c>
      <c r="D4914" s="12">
        <v>29278.1</v>
      </c>
      <c r="E4914" s="27">
        <v>0.97998400399999996</v>
      </c>
      <c r="F4914" s="5" t="str">
        <f t="shared" si="76"/>
        <v>Not an Outlier</v>
      </c>
    </row>
    <row r="4915" spans="1:6" x14ac:dyDescent="0.25">
      <c r="A4915" s="12">
        <v>3809.2</v>
      </c>
      <c r="B4915" s="26">
        <v>43140</v>
      </c>
      <c r="C4915" s="5">
        <v>300389</v>
      </c>
      <c r="D4915" s="12">
        <v>29367.93</v>
      </c>
      <c r="E4915" s="27">
        <v>0.97052553200000002</v>
      </c>
      <c r="F4915" s="5" t="str">
        <f t="shared" si="76"/>
        <v>Not an Outlier</v>
      </c>
    </row>
    <row r="4916" spans="1:6" x14ac:dyDescent="0.25">
      <c r="A4916" s="12">
        <v>3812.76</v>
      </c>
      <c r="B4916" s="26">
        <v>42902</v>
      </c>
      <c r="C4916" s="5">
        <v>90266</v>
      </c>
      <c r="D4916" s="12">
        <v>40256.65</v>
      </c>
      <c r="E4916" s="27">
        <v>0.97379971399999998</v>
      </c>
      <c r="F4916" s="5" t="str">
        <f t="shared" si="76"/>
        <v>Not an Outlier</v>
      </c>
    </row>
    <row r="4917" spans="1:6" x14ac:dyDescent="0.25">
      <c r="A4917" s="12">
        <v>3813.5</v>
      </c>
      <c r="B4917" s="26">
        <v>42909</v>
      </c>
      <c r="C4917" s="5">
        <v>90266</v>
      </c>
      <c r="D4917" s="12">
        <v>40026.46</v>
      </c>
      <c r="E4917" s="27">
        <v>0.96917940599999997</v>
      </c>
      <c r="F4917" s="5" t="str">
        <f t="shared" si="76"/>
        <v>Not an Outlier</v>
      </c>
    </row>
    <row r="4918" spans="1:6" x14ac:dyDescent="0.25">
      <c r="A4918" s="12">
        <v>3815.63</v>
      </c>
      <c r="B4918" s="26">
        <v>43042</v>
      </c>
      <c r="C4918" s="5">
        <v>87044</v>
      </c>
      <c r="D4918" s="12">
        <v>26947.69</v>
      </c>
      <c r="E4918" s="27">
        <v>0.96803494599999995</v>
      </c>
      <c r="F4918" s="5" t="str">
        <f t="shared" si="76"/>
        <v>Not an Outlier</v>
      </c>
    </row>
    <row r="4919" spans="1:6" x14ac:dyDescent="0.25">
      <c r="A4919" s="12">
        <v>3819.49</v>
      </c>
      <c r="B4919" s="26">
        <v>43098</v>
      </c>
      <c r="C4919" s="5">
        <v>300378</v>
      </c>
      <c r="D4919" s="12">
        <v>30667.759999999998</v>
      </c>
      <c r="E4919" s="27">
        <v>0.92904421599999998</v>
      </c>
      <c r="F4919" s="5" t="str">
        <f t="shared" si="76"/>
        <v>Not an Outlier</v>
      </c>
    </row>
    <row r="4920" spans="1:6" x14ac:dyDescent="0.25">
      <c r="A4920" s="12">
        <v>3819.97</v>
      </c>
      <c r="B4920" s="26">
        <v>43322</v>
      </c>
      <c r="C4920" s="5">
        <v>308728</v>
      </c>
      <c r="D4920" s="12">
        <v>17944.86</v>
      </c>
      <c r="E4920" s="27">
        <v>0.98389052799999999</v>
      </c>
      <c r="F4920" s="5" t="str">
        <f t="shared" si="76"/>
        <v>Not an Outlier</v>
      </c>
    </row>
    <row r="4921" spans="1:6" x14ac:dyDescent="0.25">
      <c r="A4921" s="12">
        <v>3821.54</v>
      </c>
      <c r="B4921" s="26">
        <v>42832</v>
      </c>
      <c r="C4921" s="5">
        <v>315872</v>
      </c>
      <c r="D4921" s="12">
        <v>30770.29</v>
      </c>
      <c r="E4921" s="27">
        <v>0.983266576</v>
      </c>
      <c r="F4921" s="5" t="str">
        <f t="shared" si="76"/>
        <v>Not an Outlier</v>
      </c>
    </row>
    <row r="4922" spans="1:6" x14ac:dyDescent="0.25">
      <c r="A4922" s="12">
        <v>3821.61</v>
      </c>
      <c r="B4922" s="26">
        <v>42874</v>
      </c>
      <c r="C4922" s="5">
        <v>90266</v>
      </c>
      <c r="D4922" s="12">
        <v>38833.269999999997</v>
      </c>
      <c r="E4922" s="27">
        <v>0.96244187000000003</v>
      </c>
      <c r="F4922" s="5" t="str">
        <f t="shared" si="76"/>
        <v>Not an Outlier</v>
      </c>
    </row>
    <row r="4923" spans="1:6" x14ac:dyDescent="0.25">
      <c r="A4923" s="12">
        <v>3821.96</v>
      </c>
      <c r="B4923" s="26">
        <v>42902</v>
      </c>
      <c r="C4923" s="5">
        <v>236505</v>
      </c>
      <c r="D4923" s="12">
        <v>27100.91</v>
      </c>
      <c r="E4923" s="27">
        <v>0.98121500900000003</v>
      </c>
      <c r="F4923" s="5" t="str">
        <f t="shared" si="76"/>
        <v>Not an Outlier</v>
      </c>
    </row>
    <row r="4924" spans="1:6" x14ac:dyDescent="0.25">
      <c r="A4924" s="12">
        <v>3822.37</v>
      </c>
      <c r="B4924" s="26">
        <v>43091</v>
      </c>
      <c r="C4924" s="5">
        <v>90266</v>
      </c>
      <c r="D4924" s="12">
        <v>35772.29</v>
      </c>
      <c r="E4924" s="27">
        <v>0.94370679899999999</v>
      </c>
      <c r="F4924" s="5" t="str">
        <f t="shared" si="76"/>
        <v>Not an Outlier</v>
      </c>
    </row>
    <row r="4925" spans="1:6" x14ac:dyDescent="0.25">
      <c r="A4925" s="12">
        <v>3822.48</v>
      </c>
      <c r="B4925" s="26">
        <v>42867</v>
      </c>
      <c r="C4925" s="5">
        <v>87044</v>
      </c>
      <c r="D4925" s="12">
        <v>28137.31</v>
      </c>
      <c r="E4925" s="27">
        <v>0.98782084699999995</v>
      </c>
      <c r="F4925" s="5" t="str">
        <f t="shared" si="76"/>
        <v>Not an Outlier</v>
      </c>
    </row>
    <row r="4926" spans="1:6" x14ac:dyDescent="0.25">
      <c r="A4926" s="12">
        <v>3823.2</v>
      </c>
      <c r="B4926" s="26">
        <v>43021</v>
      </c>
      <c r="C4926" s="5">
        <v>315872</v>
      </c>
      <c r="D4926" s="12">
        <v>30281.32</v>
      </c>
      <c r="E4926" s="27">
        <v>0.97771792899999999</v>
      </c>
      <c r="F4926" s="5" t="str">
        <f t="shared" si="76"/>
        <v>Not an Outlier</v>
      </c>
    </row>
    <row r="4927" spans="1:6" x14ac:dyDescent="0.25">
      <c r="A4927" s="12">
        <v>3823.59</v>
      </c>
      <c r="B4927" s="26">
        <v>42853</v>
      </c>
      <c r="C4927" s="5">
        <v>90266</v>
      </c>
      <c r="D4927" s="12">
        <v>38656.74</v>
      </c>
      <c r="E4927" s="27">
        <v>0.96177961899999997</v>
      </c>
      <c r="F4927" s="5" t="str">
        <f t="shared" si="76"/>
        <v>Not an Outlier</v>
      </c>
    </row>
    <row r="4928" spans="1:6" x14ac:dyDescent="0.25">
      <c r="A4928" s="12">
        <v>3824.8</v>
      </c>
      <c r="B4928" s="26">
        <v>43042</v>
      </c>
      <c r="C4928" s="5">
        <v>86615</v>
      </c>
      <c r="D4928" s="12">
        <v>33254</v>
      </c>
      <c r="E4928" s="27">
        <v>0.94640598200000003</v>
      </c>
      <c r="F4928" s="5" t="str">
        <f t="shared" si="76"/>
        <v>Not an Outlier</v>
      </c>
    </row>
    <row r="4929" spans="1:6" x14ac:dyDescent="0.25">
      <c r="A4929" s="12">
        <v>3826.28</v>
      </c>
      <c r="B4929" s="26">
        <v>43196</v>
      </c>
      <c r="C4929" s="5">
        <v>300377</v>
      </c>
      <c r="D4929" s="12">
        <v>20447.900000000001</v>
      </c>
      <c r="E4929" s="27">
        <v>0.81954491299999999</v>
      </c>
      <c r="F4929" s="5" t="str">
        <f t="shared" si="76"/>
        <v>Not an Outlier</v>
      </c>
    </row>
    <row r="4930" spans="1:6" x14ac:dyDescent="0.25">
      <c r="A4930" s="12">
        <v>3826.43</v>
      </c>
      <c r="B4930" s="26">
        <v>42853</v>
      </c>
      <c r="C4930" s="5">
        <v>315872</v>
      </c>
      <c r="D4930" s="12">
        <v>30621.279999999999</v>
      </c>
      <c r="E4930" s="27">
        <v>0.99073561300000001</v>
      </c>
      <c r="F4930" s="5" t="str">
        <f t="shared" ref="F4930:F4993" si="77">IF(OR(A4930&gt;$I$8,A4930&lt;$I$9), "Outlier", "Not an Outlier")</f>
        <v>Not an Outlier</v>
      </c>
    </row>
    <row r="4931" spans="1:6" x14ac:dyDescent="0.25">
      <c r="A4931" s="12">
        <v>3827.42</v>
      </c>
      <c r="B4931" s="26">
        <v>43028</v>
      </c>
      <c r="C4931" s="5">
        <v>315866</v>
      </c>
      <c r="D4931" s="12">
        <v>23311.87</v>
      </c>
      <c r="E4931" s="27">
        <v>0.98782084699999995</v>
      </c>
      <c r="F4931" s="5" t="str">
        <f t="shared" si="77"/>
        <v>Not an Outlier</v>
      </c>
    </row>
    <row r="4932" spans="1:6" x14ac:dyDescent="0.25">
      <c r="A4932" s="12">
        <v>3828.66</v>
      </c>
      <c r="B4932" s="26">
        <v>42951</v>
      </c>
      <c r="C4932" s="5">
        <v>87044</v>
      </c>
      <c r="D4932" s="12">
        <v>31653.81</v>
      </c>
      <c r="E4932" s="27">
        <v>0.986224816</v>
      </c>
      <c r="F4932" s="5" t="str">
        <f t="shared" si="77"/>
        <v>Not an Outlier</v>
      </c>
    </row>
    <row r="4933" spans="1:6" x14ac:dyDescent="0.25">
      <c r="A4933" s="12">
        <v>3830.34</v>
      </c>
      <c r="B4933" s="26">
        <v>42811</v>
      </c>
      <c r="C4933" s="5">
        <v>166753</v>
      </c>
      <c r="D4933" s="12">
        <v>51490.37</v>
      </c>
      <c r="E4933" s="27">
        <v>0.97936955299999995</v>
      </c>
      <c r="F4933" s="5" t="str">
        <f t="shared" si="77"/>
        <v>Not an Outlier</v>
      </c>
    </row>
    <row r="4934" spans="1:6" x14ac:dyDescent="0.25">
      <c r="A4934" s="12">
        <v>3830.4</v>
      </c>
      <c r="B4934" s="26">
        <v>43084</v>
      </c>
      <c r="C4934" s="5">
        <v>86615</v>
      </c>
      <c r="D4934" s="12">
        <v>36503.9</v>
      </c>
      <c r="E4934" s="27">
        <v>0.97560616200000005</v>
      </c>
      <c r="F4934" s="5" t="str">
        <f t="shared" si="77"/>
        <v>Not an Outlier</v>
      </c>
    </row>
    <row r="4935" spans="1:6" x14ac:dyDescent="0.25">
      <c r="A4935" s="12">
        <v>3831.19</v>
      </c>
      <c r="B4935" s="26">
        <v>42881</v>
      </c>
      <c r="C4935" s="5">
        <v>300377</v>
      </c>
      <c r="D4935" s="12">
        <v>33546.620000000003</v>
      </c>
      <c r="E4935" s="27">
        <v>0.97597072600000001</v>
      </c>
      <c r="F4935" s="5" t="str">
        <f t="shared" si="77"/>
        <v>Not an Outlier</v>
      </c>
    </row>
    <row r="4936" spans="1:6" x14ac:dyDescent="0.25">
      <c r="A4936" s="12">
        <v>3832.55</v>
      </c>
      <c r="B4936" s="26">
        <v>42902</v>
      </c>
      <c r="C4936" s="5">
        <v>308862</v>
      </c>
      <c r="D4936" s="12">
        <v>5904.41</v>
      </c>
      <c r="E4936" s="27">
        <v>0.88558339200000002</v>
      </c>
      <c r="F4936" s="5" t="str">
        <f t="shared" si="77"/>
        <v>Not an Outlier</v>
      </c>
    </row>
    <row r="4937" spans="1:6" x14ac:dyDescent="0.25">
      <c r="A4937" s="12">
        <v>3833.36</v>
      </c>
      <c r="B4937" s="26">
        <v>43112</v>
      </c>
      <c r="C4937" s="5">
        <v>86615</v>
      </c>
      <c r="D4937" s="12">
        <v>37231.839999999997</v>
      </c>
      <c r="E4937" s="27">
        <v>0.97617578100000002</v>
      </c>
      <c r="F4937" s="5" t="str">
        <f t="shared" si="77"/>
        <v>Not an Outlier</v>
      </c>
    </row>
    <row r="4938" spans="1:6" x14ac:dyDescent="0.25">
      <c r="A4938" s="12">
        <v>3834.13</v>
      </c>
      <c r="B4938" s="26">
        <v>42923</v>
      </c>
      <c r="C4938" s="5">
        <v>308727</v>
      </c>
      <c r="D4938" s="12">
        <v>15768.91</v>
      </c>
      <c r="E4938" s="27">
        <v>0.99075702499999996</v>
      </c>
      <c r="F4938" s="5" t="str">
        <f t="shared" si="77"/>
        <v>Not an Outlier</v>
      </c>
    </row>
    <row r="4939" spans="1:6" x14ac:dyDescent="0.25">
      <c r="A4939" s="12">
        <v>3834.28</v>
      </c>
      <c r="B4939" s="26">
        <v>42874</v>
      </c>
      <c r="C4939" s="5">
        <v>308727</v>
      </c>
      <c r="D4939" s="12">
        <v>17070.73</v>
      </c>
      <c r="E4939" s="27">
        <v>0.99066986899999998</v>
      </c>
      <c r="F4939" s="5" t="str">
        <f t="shared" si="77"/>
        <v>Not an Outlier</v>
      </c>
    </row>
    <row r="4940" spans="1:6" x14ac:dyDescent="0.25">
      <c r="A4940" s="12">
        <v>3835.54</v>
      </c>
      <c r="B4940" s="26">
        <v>42776</v>
      </c>
      <c r="C4940" s="5">
        <v>300377</v>
      </c>
      <c r="D4940" s="12">
        <v>33466.47</v>
      </c>
      <c r="E4940" s="27">
        <v>0.960144899</v>
      </c>
      <c r="F4940" s="5" t="str">
        <f t="shared" si="77"/>
        <v>Not an Outlier</v>
      </c>
    </row>
    <row r="4941" spans="1:6" x14ac:dyDescent="0.25">
      <c r="A4941" s="12">
        <v>3836.2</v>
      </c>
      <c r="B4941" s="26">
        <v>43266</v>
      </c>
      <c r="C4941" s="5">
        <v>308862</v>
      </c>
      <c r="D4941" s="12">
        <v>6136.68</v>
      </c>
      <c r="E4941" s="27">
        <v>0.88151408799999997</v>
      </c>
      <c r="F4941" s="5" t="str">
        <f t="shared" si="77"/>
        <v>Not an Outlier</v>
      </c>
    </row>
    <row r="4942" spans="1:6" x14ac:dyDescent="0.25">
      <c r="A4942" s="12">
        <v>3836.47</v>
      </c>
      <c r="B4942" s="26">
        <v>42909</v>
      </c>
      <c r="C4942" s="5">
        <v>308839</v>
      </c>
      <c r="D4942" s="12">
        <v>19643.53</v>
      </c>
      <c r="E4942" s="27">
        <v>0.93138002600000003</v>
      </c>
      <c r="F4942" s="5" t="str">
        <f t="shared" si="77"/>
        <v>Not an Outlier</v>
      </c>
    </row>
    <row r="4943" spans="1:6" x14ac:dyDescent="0.25">
      <c r="A4943" s="12">
        <v>3836.84</v>
      </c>
      <c r="B4943" s="26">
        <v>43161</v>
      </c>
      <c r="C4943" s="5">
        <v>90266</v>
      </c>
      <c r="D4943" s="12">
        <v>36175.769999999997</v>
      </c>
      <c r="E4943" s="27">
        <v>0.95589998200000004</v>
      </c>
      <c r="F4943" s="5" t="str">
        <f t="shared" si="77"/>
        <v>Not an Outlier</v>
      </c>
    </row>
    <row r="4944" spans="1:6" x14ac:dyDescent="0.25">
      <c r="A4944" s="12">
        <v>3840.89</v>
      </c>
      <c r="B4944" s="26">
        <v>42958</v>
      </c>
      <c r="C4944" s="5">
        <v>87044</v>
      </c>
      <c r="D4944" s="12">
        <v>32146.17</v>
      </c>
      <c r="E4944" s="27">
        <v>0.98754582000000002</v>
      </c>
      <c r="F4944" s="5" t="str">
        <f t="shared" si="77"/>
        <v>Not an Outlier</v>
      </c>
    </row>
    <row r="4945" spans="1:6" x14ac:dyDescent="0.25">
      <c r="A4945" s="12">
        <v>3840.9</v>
      </c>
      <c r="B4945" s="26">
        <v>43105</v>
      </c>
      <c r="C4945" s="5">
        <v>308835</v>
      </c>
      <c r="D4945" s="12">
        <v>13673.82</v>
      </c>
      <c r="E4945" s="27">
        <v>0.97054082900000005</v>
      </c>
      <c r="F4945" s="5" t="str">
        <f t="shared" si="77"/>
        <v>Not an Outlier</v>
      </c>
    </row>
    <row r="4946" spans="1:6" x14ac:dyDescent="0.25">
      <c r="A4946" s="12">
        <v>3842.73</v>
      </c>
      <c r="B4946" s="26">
        <v>42986</v>
      </c>
      <c r="C4946" s="5">
        <v>308727</v>
      </c>
      <c r="D4946" s="12">
        <v>14281.74</v>
      </c>
      <c r="E4946" s="27">
        <v>0.98133873699999996</v>
      </c>
      <c r="F4946" s="5" t="str">
        <f t="shared" si="77"/>
        <v>Not an Outlier</v>
      </c>
    </row>
    <row r="4947" spans="1:6" x14ac:dyDescent="0.25">
      <c r="A4947" s="12">
        <v>3844.11</v>
      </c>
      <c r="B4947" s="26">
        <v>43252</v>
      </c>
      <c r="C4947" s="5">
        <v>86954</v>
      </c>
      <c r="D4947" s="12">
        <v>10500.12</v>
      </c>
      <c r="E4947" s="27">
        <v>0.71428671399999999</v>
      </c>
      <c r="F4947" s="5" t="str">
        <f t="shared" si="77"/>
        <v>Not an Outlier</v>
      </c>
    </row>
    <row r="4948" spans="1:6" x14ac:dyDescent="0.25">
      <c r="A4948" s="12">
        <v>3844.97</v>
      </c>
      <c r="B4948" s="26">
        <v>42874</v>
      </c>
      <c r="C4948" s="5">
        <v>315872</v>
      </c>
      <c r="D4948" s="12">
        <v>29954.1</v>
      </c>
      <c r="E4948" s="27">
        <v>0.98544110600000001</v>
      </c>
      <c r="F4948" s="5" t="str">
        <f t="shared" si="77"/>
        <v>Not an Outlier</v>
      </c>
    </row>
    <row r="4949" spans="1:6" x14ac:dyDescent="0.25">
      <c r="A4949" s="12">
        <v>3845.28</v>
      </c>
      <c r="B4949" s="26">
        <v>43126</v>
      </c>
      <c r="C4949" s="5">
        <v>86954</v>
      </c>
      <c r="D4949" s="12">
        <v>20716.560000000001</v>
      </c>
      <c r="E4949" s="27">
        <v>0.97976761000000001</v>
      </c>
      <c r="F4949" s="5" t="str">
        <f t="shared" si="77"/>
        <v>Not an Outlier</v>
      </c>
    </row>
    <row r="4950" spans="1:6" x14ac:dyDescent="0.25">
      <c r="A4950" s="12">
        <v>3845.81</v>
      </c>
      <c r="B4950" s="26">
        <v>43280</v>
      </c>
      <c r="C4950" s="5">
        <v>300388</v>
      </c>
      <c r="D4950" s="12">
        <v>9708.86</v>
      </c>
      <c r="E4950" s="27">
        <v>0.50000100000000003</v>
      </c>
      <c r="F4950" s="5" t="str">
        <f t="shared" si="77"/>
        <v>Not an Outlier</v>
      </c>
    </row>
    <row r="4951" spans="1:6" x14ac:dyDescent="0.25">
      <c r="A4951" s="12">
        <v>3846.03</v>
      </c>
      <c r="B4951" s="26">
        <v>42818</v>
      </c>
      <c r="C4951" s="5">
        <v>87044</v>
      </c>
      <c r="D4951" s="12">
        <v>28678.82</v>
      </c>
      <c r="E4951" s="27">
        <v>0.98130588200000002</v>
      </c>
      <c r="F4951" s="5" t="str">
        <f t="shared" si="77"/>
        <v>Not an Outlier</v>
      </c>
    </row>
    <row r="4952" spans="1:6" x14ac:dyDescent="0.25">
      <c r="A4952" s="12">
        <v>3846.11</v>
      </c>
      <c r="B4952" s="26">
        <v>42972</v>
      </c>
      <c r="C4952" s="5">
        <v>86615</v>
      </c>
      <c r="D4952" s="12">
        <v>37354.15</v>
      </c>
      <c r="E4952" s="27">
        <v>0.98215565999999999</v>
      </c>
      <c r="F4952" s="5" t="str">
        <f t="shared" si="77"/>
        <v>Not an Outlier</v>
      </c>
    </row>
    <row r="4953" spans="1:6" x14ac:dyDescent="0.25">
      <c r="A4953" s="12">
        <v>3847.51</v>
      </c>
      <c r="B4953" s="26">
        <v>43000</v>
      </c>
      <c r="C4953" s="5">
        <v>308839</v>
      </c>
      <c r="D4953" s="12">
        <v>18608.12</v>
      </c>
      <c r="E4953" s="27">
        <v>0.92254435300000004</v>
      </c>
      <c r="F4953" s="5" t="str">
        <f t="shared" si="77"/>
        <v>Not an Outlier</v>
      </c>
    </row>
    <row r="4954" spans="1:6" x14ac:dyDescent="0.25">
      <c r="A4954" s="12">
        <v>3847.63</v>
      </c>
      <c r="B4954" s="26">
        <v>43091</v>
      </c>
      <c r="C4954" s="5">
        <v>315866</v>
      </c>
      <c r="D4954" s="12">
        <v>23774.5</v>
      </c>
      <c r="E4954" s="27">
        <v>0.98473526300000003</v>
      </c>
      <c r="F4954" s="5" t="str">
        <f t="shared" si="77"/>
        <v>Not an Outlier</v>
      </c>
    </row>
    <row r="4955" spans="1:6" x14ac:dyDescent="0.25">
      <c r="A4955" s="12">
        <v>3848.28</v>
      </c>
      <c r="B4955" s="26">
        <v>42776</v>
      </c>
      <c r="C4955" s="5">
        <v>308730</v>
      </c>
      <c r="D4955" s="12">
        <v>11896.09</v>
      </c>
      <c r="E4955" s="27">
        <v>0.97903871600000003</v>
      </c>
      <c r="F4955" s="5" t="str">
        <f t="shared" si="77"/>
        <v>Not an Outlier</v>
      </c>
    </row>
    <row r="4956" spans="1:6" x14ac:dyDescent="0.25">
      <c r="A4956" s="12">
        <v>3848.75</v>
      </c>
      <c r="B4956" s="26">
        <v>42902</v>
      </c>
      <c r="C4956" s="5">
        <v>308730</v>
      </c>
      <c r="D4956" s="12">
        <v>10319.69</v>
      </c>
      <c r="E4956" s="27">
        <v>0.99208412700000004</v>
      </c>
      <c r="F4956" s="5" t="str">
        <f t="shared" si="77"/>
        <v>Not an Outlier</v>
      </c>
    </row>
    <row r="4957" spans="1:6" x14ac:dyDescent="0.25">
      <c r="A4957" s="12">
        <v>3849.86</v>
      </c>
      <c r="B4957" s="26">
        <v>42825</v>
      </c>
      <c r="C4957" s="5">
        <v>87044</v>
      </c>
      <c r="D4957" s="12">
        <v>28056.25</v>
      </c>
      <c r="E4957" s="27">
        <v>0.97885096699999996</v>
      </c>
      <c r="F4957" s="5" t="str">
        <f t="shared" si="77"/>
        <v>Not an Outlier</v>
      </c>
    </row>
    <row r="4958" spans="1:6" x14ac:dyDescent="0.25">
      <c r="A4958" s="12">
        <v>3852.22</v>
      </c>
      <c r="B4958" s="26">
        <v>43056</v>
      </c>
      <c r="C4958" s="5">
        <v>308727</v>
      </c>
      <c r="D4958" s="12">
        <v>15302.29</v>
      </c>
      <c r="E4958" s="27">
        <v>0.99010817200000001</v>
      </c>
      <c r="F4958" s="5" t="str">
        <f t="shared" si="77"/>
        <v>Not an Outlier</v>
      </c>
    </row>
    <row r="4959" spans="1:6" x14ac:dyDescent="0.25">
      <c r="A4959" s="12">
        <v>3853.53</v>
      </c>
      <c r="B4959" s="26">
        <v>43070</v>
      </c>
      <c r="C4959" s="5">
        <v>315872</v>
      </c>
      <c r="D4959" s="12">
        <v>30993.439999999999</v>
      </c>
      <c r="E4959" s="27">
        <v>0.98801760699999996</v>
      </c>
      <c r="F4959" s="5" t="str">
        <f t="shared" si="77"/>
        <v>Not an Outlier</v>
      </c>
    </row>
    <row r="4960" spans="1:6" x14ac:dyDescent="0.25">
      <c r="A4960" s="12">
        <v>3854.38</v>
      </c>
      <c r="B4960" s="26">
        <v>42846</v>
      </c>
      <c r="C4960" s="5">
        <v>335594</v>
      </c>
      <c r="D4960" s="12">
        <v>22981.43</v>
      </c>
      <c r="E4960" s="27">
        <v>0.98534656099999995</v>
      </c>
      <c r="F4960" s="5" t="str">
        <f t="shared" si="77"/>
        <v>Not an Outlier</v>
      </c>
    </row>
    <row r="4961" spans="1:6" x14ac:dyDescent="0.25">
      <c r="A4961" s="12">
        <v>3856.88</v>
      </c>
      <c r="B4961" s="26">
        <v>42895</v>
      </c>
      <c r="C4961" s="5">
        <v>236505</v>
      </c>
      <c r="D4961" s="12">
        <v>27372.97</v>
      </c>
      <c r="E4961" s="27">
        <v>0.98187239999999998</v>
      </c>
      <c r="F4961" s="5" t="str">
        <f t="shared" si="77"/>
        <v>Not an Outlier</v>
      </c>
    </row>
    <row r="4962" spans="1:6" x14ac:dyDescent="0.25">
      <c r="A4962" s="12">
        <v>3858.4</v>
      </c>
      <c r="B4962" s="26">
        <v>42930</v>
      </c>
      <c r="C4962" s="5">
        <v>90230</v>
      </c>
      <c r="D4962" s="12">
        <v>28934.11</v>
      </c>
      <c r="E4962" s="27">
        <v>0.96738305499999999</v>
      </c>
      <c r="F4962" s="5" t="str">
        <f t="shared" si="77"/>
        <v>Not an Outlier</v>
      </c>
    </row>
    <row r="4963" spans="1:6" x14ac:dyDescent="0.25">
      <c r="A4963" s="12">
        <v>3858.5</v>
      </c>
      <c r="B4963" s="26">
        <v>43028</v>
      </c>
      <c r="C4963" s="5">
        <v>86615</v>
      </c>
      <c r="D4963" s="12">
        <v>35148.120000000003</v>
      </c>
      <c r="E4963" s="27">
        <v>0.96508875199999999</v>
      </c>
      <c r="F4963" s="5" t="str">
        <f t="shared" si="77"/>
        <v>Not an Outlier</v>
      </c>
    </row>
    <row r="4964" spans="1:6" x14ac:dyDescent="0.25">
      <c r="A4964" s="12">
        <v>3859.49</v>
      </c>
      <c r="B4964" s="26">
        <v>42804</v>
      </c>
      <c r="C4964" s="5">
        <v>308862</v>
      </c>
      <c r="D4964" s="12">
        <v>11372.96</v>
      </c>
      <c r="E4964" s="27">
        <v>0.97284906500000001</v>
      </c>
      <c r="F4964" s="5" t="str">
        <f t="shared" si="77"/>
        <v>Not an Outlier</v>
      </c>
    </row>
    <row r="4965" spans="1:6" x14ac:dyDescent="0.25">
      <c r="A4965" s="12">
        <v>3862.13</v>
      </c>
      <c r="B4965" s="26">
        <v>43070</v>
      </c>
      <c r="C4965" s="5">
        <v>315866</v>
      </c>
      <c r="D4965" s="12">
        <v>24081.57</v>
      </c>
      <c r="E4965" s="27">
        <v>0.98933861099999998</v>
      </c>
      <c r="F4965" s="5" t="str">
        <f t="shared" si="77"/>
        <v>Not an Outlier</v>
      </c>
    </row>
    <row r="4966" spans="1:6" x14ac:dyDescent="0.25">
      <c r="A4966" s="12">
        <v>3870.25</v>
      </c>
      <c r="B4966" s="26">
        <v>42951</v>
      </c>
      <c r="C4966" s="5">
        <v>335504</v>
      </c>
      <c r="D4966" s="12">
        <v>24221.57</v>
      </c>
      <c r="E4966" s="27">
        <v>0.96876869200000004</v>
      </c>
      <c r="F4966" s="5" t="str">
        <f t="shared" si="77"/>
        <v>Not an Outlier</v>
      </c>
    </row>
    <row r="4967" spans="1:6" x14ac:dyDescent="0.25">
      <c r="A4967" s="12">
        <v>3871.04</v>
      </c>
      <c r="B4967" s="26">
        <v>42867</v>
      </c>
      <c r="C4967" s="5">
        <v>308862</v>
      </c>
      <c r="D4967" s="12">
        <v>7812.41</v>
      </c>
      <c r="E4967" s="27">
        <v>0.93125151500000003</v>
      </c>
      <c r="F4967" s="5" t="str">
        <f t="shared" si="77"/>
        <v>Not an Outlier</v>
      </c>
    </row>
    <row r="4968" spans="1:6" x14ac:dyDescent="0.25">
      <c r="A4968" s="12">
        <v>3871.47</v>
      </c>
      <c r="B4968" s="26">
        <v>42797</v>
      </c>
      <c r="C4968" s="5">
        <v>86615</v>
      </c>
      <c r="D4968" s="12">
        <v>39650.870000000003</v>
      </c>
      <c r="E4968" s="27">
        <v>0.98837199399999998</v>
      </c>
      <c r="F4968" s="5" t="str">
        <f t="shared" si="77"/>
        <v>Not an Outlier</v>
      </c>
    </row>
    <row r="4969" spans="1:6" x14ac:dyDescent="0.25">
      <c r="A4969" s="12">
        <v>3871.95</v>
      </c>
      <c r="B4969" s="26">
        <v>42832</v>
      </c>
      <c r="C4969" s="5">
        <v>308862</v>
      </c>
      <c r="D4969" s="12">
        <v>9204.0300000000007</v>
      </c>
      <c r="E4969" s="27">
        <v>0.96965298700000002</v>
      </c>
      <c r="F4969" s="5" t="str">
        <f t="shared" si="77"/>
        <v>Not an Outlier</v>
      </c>
    </row>
    <row r="4970" spans="1:6" x14ac:dyDescent="0.25">
      <c r="A4970" s="12">
        <v>3873.05</v>
      </c>
      <c r="B4970" s="26">
        <v>42853</v>
      </c>
      <c r="C4970" s="5">
        <v>308730</v>
      </c>
      <c r="D4970" s="12">
        <v>10697.75</v>
      </c>
      <c r="E4970" s="27">
        <v>0.98663907299999998</v>
      </c>
      <c r="F4970" s="5" t="str">
        <f t="shared" si="77"/>
        <v>Not an Outlier</v>
      </c>
    </row>
    <row r="4971" spans="1:6" x14ac:dyDescent="0.25">
      <c r="A4971" s="12">
        <v>3873.9</v>
      </c>
      <c r="B4971" s="26">
        <v>42979</v>
      </c>
      <c r="C4971" s="5">
        <v>315866</v>
      </c>
      <c r="D4971" s="12">
        <v>25708.46</v>
      </c>
      <c r="E4971" s="27">
        <v>0.98337212600000001</v>
      </c>
      <c r="F4971" s="5" t="str">
        <f t="shared" si="77"/>
        <v>Not an Outlier</v>
      </c>
    </row>
    <row r="4972" spans="1:6" x14ac:dyDescent="0.25">
      <c r="A4972" s="12">
        <v>3873.99</v>
      </c>
      <c r="B4972" s="26">
        <v>42797</v>
      </c>
      <c r="C4972" s="5">
        <v>90266</v>
      </c>
      <c r="D4972" s="12">
        <v>41940.449999999997</v>
      </c>
      <c r="E4972" s="27">
        <v>0.981635005</v>
      </c>
      <c r="F4972" s="5" t="str">
        <f t="shared" si="77"/>
        <v>Not an Outlier</v>
      </c>
    </row>
    <row r="4973" spans="1:6" x14ac:dyDescent="0.25">
      <c r="A4973" s="12">
        <v>3874.52</v>
      </c>
      <c r="B4973" s="26">
        <v>43084</v>
      </c>
      <c r="C4973" s="5">
        <v>90266</v>
      </c>
      <c r="D4973" s="12">
        <v>35766.699999999997</v>
      </c>
      <c r="E4973" s="27">
        <v>0.94180992200000002</v>
      </c>
      <c r="F4973" s="5" t="str">
        <f t="shared" si="77"/>
        <v>Not an Outlier</v>
      </c>
    </row>
    <row r="4974" spans="1:6" x14ac:dyDescent="0.25">
      <c r="A4974" s="12">
        <v>3874.67</v>
      </c>
      <c r="B4974" s="26">
        <v>43154</v>
      </c>
      <c r="C4974" s="5">
        <v>300378</v>
      </c>
      <c r="D4974" s="12">
        <v>27071.51</v>
      </c>
      <c r="E4974" s="27">
        <v>0.92324475299999997</v>
      </c>
      <c r="F4974" s="5" t="str">
        <f t="shared" si="77"/>
        <v>Not an Outlier</v>
      </c>
    </row>
    <row r="4975" spans="1:6" x14ac:dyDescent="0.25">
      <c r="A4975" s="12">
        <v>3875.43</v>
      </c>
      <c r="B4975" s="26">
        <v>43434</v>
      </c>
      <c r="C4975" s="5">
        <v>308839</v>
      </c>
      <c r="D4975" s="12">
        <v>22343.47</v>
      </c>
      <c r="E4975" s="27">
        <v>0.958215704</v>
      </c>
      <c r="F4975" s="5" t="str">
        <f t="shared" si="77"/>
        <v>Not an Outlier</v>
      </c>
    </row>
    <row r="4976" spans="1:6" x14ac:dyDescent="0.25">
      <c r="A4976" s="12">
        <v>3878.11</v>
      </c>
      <c r="B4976" s="26">
        <v>42867</v>
      </c>
      <c r="C4976" s="5">
        <v>236505</v>
      </c>
      <c r="D4976" s="12">
        <v>24271.32</v>
      </c>
      <c r="E4976" s="27">
        <v>0.97252484100000003</v>
      </c>
      <c r="F4976" s="5" t="str">
        <f t="shared" si="77"/>
        <v>Not an Outlier</v>
      </c>
    </row>
    <row r="4977" spans="1:6" x14ac:dyDescent="0.25">
      <c r="A4977" s="12">
        <v>3878.18</v>
      </c>
      <c r="B4977" s="26">
        <v>43140</v>
      </c>
      <c r="C4977" s="5">
        <v>86954</v>
      </c>
      <c r="D4977" s="12">
        <v>20835.439999999999</v>
      </c>
      <c r="E4977" s="27">
        <v>0.97374711800000002</v>
      </c>
      <c r="F4977" s="5" t="str">
        <f t="shared" si="77"/>
        <v>Not an Outlier</v>
      </c>
    </row>
    <row r="4978" spans="1:6" x14ac:dyDescent="0.25">
      <c r="A4978" s="12">
        <v>3879.36</v>
      </c>
      <c r="B4978" s="26">
        <v>43007</v>
      </c>
      <c r="C4978" s="5">
        <v>90230</v>
      </c>
      <c r="D4978" s="12">
        <v>25944.5</v>
      </c>
      <c r="E4978" s="27">
        <v>0.92370337300000005</v>
      </c>
      <c r="F4978" s="5" t="str">
        <f t="shared" si="77"/>
        <v>Not an Outlier</v>
      </c>
    </row>
    <row r="4979" spans="1:6" x14ac:dyDescent="0.25">
      <c r="A4979" s="12">
        <v>3879.48</v>
      </c>
      <c r="B4979" s="26">
        <v>42888</v>
      </c>
      <c r="C4979" s="5">
        <v>308730</v>
      </c>
      <c r="D4979" s="12">
        <v>10675.52</v>
      </c>
      <c r="E4979" s="27">
        <v>0.99010327600000003</v>
      </c>
      <c r="F4979" s="5" t="str">
        <f t="shared" si="77"/>
        <v>Not an Outlier</v>
      </c>
    </row>
    <row r="4980" spans="1:6" x14ac:dyDescent="0.25">
      <c r="A4980" s="12">
        <v>3879.53</v>
      </c>
      <c r="B4980" s="26">
        <v>43273</v>
      </c>
      <c r="C4980" s="5">
        <v>308862</v>
      </c>
      <c r="D4980" s="12">
        <v>6592.01</v>
      </c>
      <c r="E4980" s="27">
        <v>0.88192436100000005</v>
      </c>
      <c r="F4980" s="5" t="str">
        <f t="shared" si="77"/>
        <v>Not an Outlier</v>
      </c>
    </row>
    <row r="4981" spans="1:6" x14ac:dyDescent="0.25">
      <c r="A4981" s="12">
        <v>3881.04</v>
      </c>
      <c r="B4981" s="26">
        <v>43168</v>
      </c>
      <c r="C4981" s="5">
        <v>87044</v>
      </c>
      <c r="D4981" s="12">
        <v>27089.81</v>
      </c>
      <c r="E4981" s="27">
        <v>0.96783698200000001</v>
      </c>
      <c r="F4981" s="5" t="str">
        <f t="shared" si="77"/>
        <v>Not an Outlier</v>
      </c>
    </row>
    <row r="4982" spans="1:6" x14ac:dyDescent="0.25">
      <c r="A4982" s="12">
        <v>3881.63</v>
      </c>
      <c r="B4982" s="26">
        <v>43259</v>
      </c>
      <c r="C4982" s="5">
        <v>308862</v>
      </c>
      <c r="D4982" s="12">
        <v>6364.06</v>
      </c>
      <c r="E4982" s="27">
        <v>0.87314451400000004</v>
      </c>
      <c r="F4982" s="5" t="str">
        <f t="shared" si="77"/>
        <v>Not an Outlier</v>
      </c>
    </row>
    <row r="4983" spans="1:6" x14ac:dyDescent="0.25">
      <c r="A4983" s="12">
        <v>3881.74</v>
      </c>
      <c r="B4983" s="26">
        <v>42874</v>
      </c>
      <c r="C4983" s="5">
        <v>300377</v>
      </c>
      <c r="D4983" s="12">
        <v>32710.18</v>
      </c>
      <c r="E4983" s="27">
        <v>0.97748444400000001</v>
      </c>
      <c r="F4983" s="5" t="str">
        <f t="shared" si="77"/>
        <v>Not an Outlier</v>
      </c>
    </row>
    <row r="4984" spans="1:6" x14ac:dyDescent="0.25">
      <c r="A4984" s="12">
        <v>3882.96</v>
      </c>
      <c r="B4984" s="26">
        <v>43217</v>
      </c>
      <c r="C4984" s="5">
        <v>308728</v>
      </c>
      <c r="D4984" s="12">
        <v>17879.95</v>
      </c>
      <c r="E4984" s="27">
        <v>0.99054298500000004</v>
      </c>
      <c r="F4984" s="5" t="str">
        <f t="shared" si="77"/>
        <v>Not an Outlier</v>
      </c>
    </row>
    <row r="4985" spans="1:6" x14ac:dyDescent="0.25">
      <c r="A4985" s="12">
        <v>3884.36</v>
      </c>
      <c r="B4985" s="26">
        <v>42825</v>
      </c>
      <c r="C4985" s="5">
        <v>308965</v>
      </c>
      <c r="D4985" s="12">
        <v>19765.18</v>
      </c>
      <c r="E4985" s="27">
        <v>0.99406921599999998</v>
      </c>
      <c r="F4985" s="5" t="str">
        <f t="shared" si="77"/>
        <v>Not an Outlier</v>
      </c>
    </row>
    <row r="4986" spans="1:6" x14ac:dyDescent="0.25">
      <c r="A4986" s="12">
        <v>3884.83</v>
      </c>
      <c r="B4986" s="26">
        <v>42902</v>
      </c>
      <c r="C4986" s="5">
        <v>90230</v>
      </c>
      <c r="D4986" s="12">
        <v>30027.52</v>
      </c>
      <c r="E4986" s="27">
        <v>0.975880682</v>
      </c>
      <c r="F4986" s="5" t="str">
        <f t="shared" si="77"/>
        <v>Not an Outlier</v>
      </c>
    </row>
    <row r="4987" spans="1:6" x14ac:dyDescent="0.25">
      <c r="A4987" s="12">
        <v>3884.83</v>
      </c>
      <c r="B4987" s="26">
        <v>43469</v>
      </c>
      <c r="C4987" s="5">
        <v>308982</v>
      </c>
      <c r="D4987" s="12">
        <v>8478.34</v>
      </c>
      <c r="E4987" s="27">
        <v>0.96847619500000004</v>
      </c>
      <c r="F4987" s="5" t="str">
        <f t="shared" si="77"/>
        <v>Not an Outlier</v>
      </c>
    </row>
    <row r="4988" spans="1:6" x14ac:dyDescent="0.25">
      <c r="A4988" s="12">
        <v>3885.15</v>
      </c>
      <c r="B4988" s="26">
        <v>43252</v>
      </c>
      <c r="C4988" s="5">
        <v>308862</v>
      </c>
      <c r="D4988" s="12">
        <v>6334.24</v>
      </c>
      <c r="E4988" s="27">
        <v>0.88725791300000001</v>
      </c>
      <c r="F4988" s="5" t="str">
        <f t="shared" si="77"/>
        <v>Not an Outlier</v>
      </c>
    </row>
    <row r="4989" spans="1:6" x14ac:dyDescent="0.25">
      <c r="A4989" s="12">
        <v>3886.42</v>
      </c>
      <c r="B4989" s="26">
        <v>42818</v>
      </c>
      <c r="C4989" s="5">
        <v>308727</v>
      </c>
      <c r="D4989" s="12">
        <v>17611.189999999999</v>
      </c>
      <c r="E4989" s="27">
        <v>0.98587227200000005</v>
      </c>
      <c r="F4989" s="5" t="str">
        <f t="shared" si="77"/>
        <v>Not an Outlier</v>
      </c>
    </row>
    <row r="4990" spans="1:6" x14ac:dyDescent="0.25">
      <c r="A4990" s="12">
        <v>3887.25</v>
      </c>
      <c r="B4990" s="26">
        <v>43329</v>
      </c>
      <c r="C4990" s="5">
        <v>308728</v>
      </c>
      <c r="D4990" s="12">
        <v>17984.09</v>
      </c>
      <c r="E4990" s="27">
        <v>0.98216440599999999</v>
      </c>
      <c r="F4990" s="5" t="str">
        <f t="shared" si="77"/>
        <v>Not an Outlier</v>
      </c>
    </row>
    <row r="4991" spans="1:6" x14ac:dyDescent="0.25">
      <c r="A4991" s="12">
        <v>3889.8</v>
      </c>
      <c r="B4991" s="26">
        <v>42909</v>
      </c>
      <c r="C4991" s="5">
        <v>315872</v>
      </c>
      <c r="D4991" s="12">
        <v>32024.400000000001</v>
      </c>
      <c r="E4991" s="27">
        <v>0.98781279099999997</v>
      </c>
      <c r="F4991" s="5" t="str">
        <f t="shared" si="77"/>
        <v>Not an Outlier</v>
      </c>
    </row>
    <row r="4992" spans="1:6" x14ac:dyDescent="0.25">
      <c r="A4992" s="12">
        <v>3890.51</v>
      </c>
      <c r="B4992" s="26">
        <v>43476</v>
      </c>
      <c r="C4992" s="5">
        <v>308728</v>
      </c>
      <c r="D4992" s="12">
        <v>19371.93</v>
      </c>
      <c r="E4992" s="27">
        <v>0.98712724600000001</v>
      </c>
      <c r="F4992" s="5" t="str">
        <f t="shared" si="77"/>
        <v>Not an Outlier</v>
      </c>
    </row>
    <row r="4993" spans="1:6" x14ac:dyDescent="0.25">
      <c r="A4993" s="12">
        <v>3890.94</v>
      </c>
      <c r="B4993" s="26">
        <v>43049</v>
      </c>
      <c r="C4993" s="5">
        <v>308730</v>
      </c>
      <c r="D4993" s="12">
        <v>10421.24</v>
      </c>
      <c r="E4993" s="27">
        <v>0.98286473399999996</v>
      </c>
      <c r="F4993" s="5" t="str">
        <f t="shared" si="77"/>
        <v>Not an Outlier</v>
      </c>
    </row>
    <row r="4994" spans="1:6" x14ac:dyDescent="0.25">
      <c r="A4994" s="12">
        <v>3890.95</v>
      </c>
      <c r="B4994" s="26">
        <v>43035</v>
      </c>
      <c r="C4994" s="5">
        <v>86615</v>
      </c>
      <c r="D4994" s="12">
        <v>34266.31</v>
      </c>
      <c r="E4994" s="27">
        <v>0.95631351200000003</v>
      </c>
      <c r="F4994" s="5" t="str">
        <f t="shared" ref="F4994:F5057" si="78">IF(OR(A4994&gt;$I$8,A4994&lt;$I$9), "Outlier", "Not an Outlier")</f>
        <v>Not an Outlier</v>
      </c>
    </row>
    <row r="4995" spans="1:6" x14ac:dyDescent="0.25">
      <c r="A4995" s="12">
        <v>3891.02</v>
      </c>
      <c r="B4995" s="26">
        <v>42930</v>
      </c>
      <c r="C4995" s="5">
        <v>236505</v>
      </c>
      <c r="D4995" s="12">
        <v>26989.32</v>
      </c>
      <c r="E4995" s="27">
        <v>0.98773453499999997</v>
      </c>
      <c r="F4995" s="5" t="str">
        <f t="shared" si="78"/>
        <v>Not an Outlier</v>
      </c>
    </row>
    <row r="4996" spans="1:6" x14ac:dyDescent="0.25">
      <c r="A4996" s="12">
        <v>3891.86</v>
      </c>
      <c r="B4996" s="26">
        <v>43154</v>
      </c>
      <c r="C4996" s="5">
        <v>90266</v>
      </c>
      <c r="D4996" s="12">
        <v>35901.21</v>
      </c>
      <c r="E4996" s="27">
        <v>0.96042316400000005</v>
      </c>
      <c r="F4996" s="5" t="str">
        <f t="shared" si="78"/>
        <v>Not an Outlier</v>
      </c>
    </row>
    <row r="4997" spans="1:6" x14ac:dyDescent="0.25">
      <c r="A4997" s="12">
        <v>3897.67</v>
      </c>
      <c r="B4997" s="26">
        <v>42804</v>
      </c>
      <c r="C4997" s="5">
        <v>308731</v>
      </c>
      <c r="D4997" s="12">
        <v>15746.04</v>
      </c>
      <c r="E4997" s="27">
        <v>0.96909957099999999</v>
      </c>
      <c r="F4997" s="5" t="str">
        <f t="shared" si="78"/>
        <v>Not an Outlier</v>
      </c>
    </row>
    <row r="4998" spans="1:6" x14ac:dyDescent="0.25">
      <c r="A4998" s="12">
        <v>3898.07</v>
      </c>
      <c r="B4998" s="26">
        <v>43042</v>
      </c>
      <c r="C4998" s="5">
        <v>315872</v>
      </c>
      <c r="D4998" s="12">
        <v>28556.31</v>
      </c>
      <c r="E4998" s="27">
        <v>0.97460207600000004</v>
      </c>
      <c r="F4998" s="5" t="str">
        <f t="shared" si="78"/>
        <v>Not an Outlier</v>
      </c>
    </row>
    <row r="4999" spans="1:6" x14ac:dyDescent="0.25">
      <c r="A4999" s="12">
        <v>3899.38</v>
      </c>
      <c r="B4999" s="26">
        <v>43315</v>
      </c>
      <c r="C4999" s="5">
        <v>308862</v>
      </c>
      <c r="D4999" s="12">
        <v>8291.74</v>
      </c>
      <c r="E4999" s="27">
        <v>0.93103265499999999</v>
      </c>
      <c r="F4999" s="5" t="str">
        <f t="shared" si="78"/>
        <v>Not an Outlier</v>
      </c>
    </row>
    <row r="5000" spans="1:6" x14ac:dyDescent="0.25">
      <c r="A5000" s="12">
        <v>3900.91</v>
      </c>
      <c r="B5000" s="26">
        <v>42972</v>
      </c>
      <c r="C5000" s="5">
        <v>315866</v>
      </c>
      <c r="D5000" s="12">
        <v>24306.45</v>
      </c>
      <c r="E5000" s="27">
        <v>0.98308868000000005</v>
      </c>
      <c r="F5000" s="5" t="str">
        <f t="shared" si="78"/>
        <v>Not an Outlier</v>
      </c>
    </row>
    <row r="5001" spans="1:6" x14ac:dyDescent="0.25">
      <c r="A5001" s="12">
        <v>3902.43</v>
      </c>
      <c r="B5001" s="26">
        <v>43399</v>
      </c>
      <c r="C5001" s="5">
        <v>308848</v>
      </c>
      <c r="D5001" s="12">
        <v>23022.03</v>
      </c>
      <c r="E5001" s="27">
        <v>0.97491669999999997</v>
      </c>
      <c r="F5001" s="5" t="str">
        <f t="shared" si="78"/>
        <v>Not an Outlier</v>
      </c>
    </row>
    <row r="5002" spans="1:6" x14ac:dyDescent="0.25">
      <c r="A5002" s="12">
        <v>3903.48</v>
      </c>
      <c r="B5002" s="26">
        <v>43357</v>
      </c>
      <c r="C5002" s="5">
        <v>308839</v>
      </c>
      <c r="D5002" s="12">
        <v>20228.740000000002</v>
      </c>
      <c r="E5002" s="27">
        <v>0.95260330800000004</v>
      </c>
      <c r="F5002" s="5" t="str">
        <f t="shared" si="78"/>
        <v>Not an Outlier</v>
      </c>
    </row>
    <row r="5003" spans="1:6" x14ac:dyDescent="0.25">
      <c r="A5003" s="12">
        <v>3904.49</v>
      </c>
      <c r="B5003" s="26">
        <v>43378</v>
      </c>
      <c r="C5003" s="5">
        <v>308862</v>
      </c>
      <c r="D5003" s="12">
        <v>7943.61</v>
      </c>
      <c r="E5003" s="27">
        <v>0.95292866899999995</v>
      </c>
      <c r="F5003" s="5" t="str">
        <f t="shared" si="78"/>
        <v>Not an Outlier</v>
      </c>
    </row>
    <row r="5004" spans="1:6" x14ac:dyDescent="0.25">
      <c r="A5004" s="12">
        <v>3904.93</v>
      </c>
      <c r="B5004" s="26">
        <v>42930</v>
      </c>
      <c r="C5004" s="5">
        <v>308730</v>
      </c>
      <c r="D5004" s="12">
        <v>10312.41</v>
      </c>
      <c r="E5004" s="27">
        <v>0.98886606099999996</v>
      </c>
      <c r="F5004" s="5" t="str">
        <f t="shared" si="78"/>
        <v>Not an Outlier</v>
      </c>
    </row>
    <row r="5005" spans="1:6" x14ac:dyDescent="0.25">
      <c r="A5005" s="12">
        <v>3906.37</v>
      </c>
      <c r="B5005" s="26">
        <v>42986</v>
      </c>
      <c r="C5005" s="5">
        <v>87044</v>
      </c>
      <c r="D5005" s="12">
        <v>30720.9</v>
      </c>
      <c r="E5005" s="27">
        <v>0.98122387200000005</v>
      </c>
      <c r="F5005" s="5" t="str">
        <f t="shared" si="78"/>
        <v>Not an Outlier</v>
      </c>
    </row>
    <row r="5006" spans="1:6" x14ac:dyDescent="0.25">
      <c r="A5006" s="12">
        <v>3906.5</v>
      </c>
      <c r="B5006" s="26">
        <v>43203</v>
      </c>
      <c r="C5006" s="5">
        <v>300378</v>
      </c>
      <c r="D5006" s="12">
        <v>20661.88</v>
      </c>
      <c r="E5006" s="27">
        <v>0.76058563000000001</v>
      </c>
      <c r="F5006" s="5" t="str">
        <f t="shared" si="78"/>
        <v>Not an Outlier</v>
      </c>
    </row>
    <row r="5007" spans="1:6" x14ac:dyDescent="0.25">
      <c r="A5007" s="12">
        <v>3906.56</v>
      </c>
      <c r="B5007" s="26">
        <v>42825</v>
      </c>
      <c r="C5007" s="5">
        <v>90266</v>
      </c>
      <c r="D5007" s="12">
        <v>39910.53</v>
      </c>
      <c r="E5007" s="27">
        <v>0.97597072600000001</v>
      </c>
      <c r="F5007" s="5" t="str">
        <f t="shared" si="78"/>
        <v>Not an Outlier</v>
      </c>
    </row>
    <row r="5008" spans="1:6" x14ac:dyDescent="0.25">
      <c r="A5008" s="12">
        <v>3907.83</v>
      </c>
      <c r="B5008" s="26">
        <v>42811</v>
      </c>
      <c r="C5008" s="5">
        <v>86615</v>
      </c>
      <c r="D5008" s="12">
        <v>38297.94</v>
      </c>
      <c r="E5008" s="27">
        <v>0.98544523399999995</v>
      </c>
      <c r="F5008" s="5" t="str">
        <f t="shared" si="78"/>
        <v>Not an Outlier</v>
      </c>
    </row>
    <row r="5009" spans="1:6" x14ac:dyDescent="0.25">
      <c r="A5009" s="12">
        <v>3907.93</v>
      </c>
      <c r="B5009" s="26">
        <v>43462</v>
      </c>
      <c r="C5009" s="5">
        <v>308982</v>
      </c>
      <c r="D5009" s="12">
        <v>7887.8</v>
      </c>
      <c r="E5009" s="27">
        <v>0.96142459400000002</v>
      </c>
      <c r="F5009" s="5" t="str">
        <f t="shared" si="78"/>
        <v>Not an Outlier</v>
      </c>
    </row>
    <row r="5010" spans="1:6" x14ac:dyDescent="0.25">
      <c r="A5010" s="12">
        <v>3909.64</v>
      </c>
      <c r="B5010" s="26">
        <v>42972</v>
      </c>
      <c r="C5010" s="5">
        <v>236505</v>
      </c>
      <c r="D5010" s="12">
        <v>25640.34</v>
      </c>
      <c r="E5010" s="27">
        <v>0.97678907299999995</v>
      </c>
      <c r="F5010" s="5" t="str">
        <f t="shared" si="78"/>
        <v>Not an Outlier</v>
      </c>
    </row>
    <row r="5011" spans="1:6" x14ac:dyDescent="0.25">
      <c r="A5011" s="12">
        <v>3911.14</v>
      </c>
      <c r="B5011" s="26">
        <v>42860</v>
      </c>
      <c r="C5011" s="5">
        <v>90230</v>
      </c>
      <c r="D5011" s="12">
        <v>27175.08</v>
      </c>
      <c r="E5011" s="27">
        <v>0.94862919300000004</v>
      </c>
      <c r="F5011" s="5" t="str">
        <f t="shared" si="78"/>
        <v>Not an Outlier</v>
      </c>
    </row>
    <row r="5012" spans="1:6" x14ac:dyDescent="0.25">
      <c r="A5012" s="12">
        <v>3912.08</v>
      </c>
      <c r="B5012" s="26">
        <v>43231</v>
      </c>
      <c r="C5012" s="5">
        <v>86954</v>
      </c>
      <c r="D5012" s="12">
        <v>12850.06</v>
      </c>
      <c r="E5012" s="27">
        <v>1.0000009999999999</v>
      </c>
      <c r="F5012" s="5" t="str">
        <f t="shared" si="78"/>
        <v>Not an Outlier</v>
      </c>
    </row>
    <row r="5013" spans="1:6" x14ac:dyDescent="0.25">
      <c r="A5013" s="12">
        <v>3913.06</v>
      </c>
      <c r="B5013" s="26">
        <v>43063</v>
      </c>
      <c r="C5013" s="5">
        <v>315872</v>
      </c>
      <c r="D5013" s="12">
        <v>30489.94</v>
      </c>
      <c r="E5013" s="27">
        <v>0.980752085</v>
      </c>
      <c r="F5013" s="5" t="str">
        <f t="shared" si="78"/>
        <v>Not an Outlier</v>
      </c>
    </row>
    <row r="5014" spans="1:6" x14ac:dyDescent="0.25">
      <c r="A5014" s="12">
        <v>3913.31</v>
      </c>
      <c r="B5014" s="26">
        <v>43063</v>
      </c>
      <c r="C5014" s="5">
        <v>236505</v>
      </c>
      <c r="D5014" s="12">
        <v>26025.9</v>
      </c>
      <c r="E5014" s="27">
        <v>0.97484080399999995</v>
      </c>
      <c r="F5014" s="5" t="str">
        <f t="shared" si="78"/>
        <v>Not an Outlier</v>
      </c>
    </row>
    <row r="5015" spans="1:6" x14ac:dyDescent="0.25">
      <c r="A5015" s="12">
        <v>3914.58</v>
      </c>
      <c r="B5015" s="26">
        <v>42888</v>
      </c>
      <c r="C5015" s="5">
        <v>308727</v>
      </c>
      <c r="D5015" s="12">
        <v>16612.849999999999</v>
      </c>
      <c r="E5015" s="27">
        <v>0.99083502099999998</v>
      </c>
      <c r="F5015" s="5" t="str">
        <f t="shared" si="78"/>
        <v>Not an Outlier</v>
      </c>
    </row>
    <row r="5016" spans="1:6" x14ac:dyDescent="0.25">
      <c r="A5016" s="12">
        <v>3915.01</v>
      </c>
      <c r="B5016" s="26">
        <v>43161</v>
      </c>
      <c r="C5016" s="5">
        <v>315872</v>
      </c>
      <c r="D5016" s="12">
        <v>26823.35</v>
      </c>
      <c r="E5016" s="27">
        <v>0.962991865</v>
      </c>
      <c r="F5016" s="5" t="str">
        <f t="shared" si="78"/>
        <v>Not an Outlier</v>
      </c>
    </row>
    <row r="5017" spans="1:6" x14ac:dyDescent="0.25">
      <c r="A5017" s="12">
        <v>3915.23</v>
      </c>
      <c r="B5017" s="26">
        <v>42909</v>
      </c>
      <c r="C5017" s="5">
        <v>90230</v>
      </c>
      <c r="D5017" s="12">
        <v>29526.35</v>
      </c>
      <c r="E5017" s="27">
        <v>0.96851759299999995</v>
      </c>
      <c r="F5017" s="5" t="str">
        <f t="shared" si="78"/>
        <v>Not an Outlier</v>
      </c>
    </row>
    <row r="5018" spans="1:6" x14ac:dyDescent="0.25">
      <c r="A5018" s="12">
        <v>3915.42</v>
      </c>
      <c r="B5018" s="26">
        <v>43448</v>
      </c>
      <c r="C5018" s="5">
        <v>308835</v>
      </c>
      <c r="D5018" s="12">
        <v>14430.04</v>
      </c>
      <c r="E5018" s="27">
        <v>0.97646865299999996</v>
      </c>
      <c r="F5018" s="5" t="str">
        <f t="shared" si="78"/>
        <v>Not an Outlier</v>
      </c>
    </row>
    <row r="5019" spans="1:6" x14ac:dyDescent="0.25">
      <c r="A5019" s="12">
        <v>3916.58</v>
      </c>
      <c r="B5019" s="26">
        <v>43469</v>
      </c>
      <c r="C5019" s="5">
        <v>308835</v>
      </c>
      <c r="D5019" s="12">
        <v>16317.68</v>
      </c>
      <c r="E5019" s="27">
        <v>0.97414466499999997</v>
      </c>
      <c r="F5019" s="5" t="str">
        <f t="shared" si="78"/>
        <v>Not an Outlier</v>
      </c>
    </row>
    <row r="5020" spans="1:6" x14ac:dyDescent="0.25">
      <c r="A5020" s="12">
        <v>3916.75</v>
      </c>
      <c r="B5020" s="26">
        <v>43238</v>
      </c>
      <c r="C5020" s="5">
        <v>308835</v>
      </c>
      <c r="D5020" s="12">
        <v>14973.45</v>
      </c>
      <c r="E5020" s="27">
        <v>0.98412798400000001</v>
      </c>
      <c r="F5020" s="5" t="str">
        <f t="shared" si="78"/>
        <v>Not an Outlier</v>
      </c>
    </row>
    <row r="5021" spans="1:6" x14ac:dyDescent="0.25">
      <c r="A5021" s="12">
        <v>3917.32</v>
      </c>
      <c r="B5021" s="26">
        <v>42993</v>
      </c>
      <c r="C5021" s="5">
        <v>86954</v>
      </c>
      <c r="D5021" s="12">
        <v>22274.85</v>
      </c>
      <c r="E5021" s="27">
        <v>0.98311102100000003</v>
      </c>
      <c r="F5021" s="5" t="str">
        <f t="shared" si="78"/>
        <v>Not an Outlier</v>
      </c>
    </row>
    <row r="5022" spans="1:6" x14ac:dyDescent="0.25">
      <c r="A5022" s="12">
        <v>3918.18</v>
      </c>
      <c r="B5022" s="26">
        <v>43168</v>
      </c>
      <c r="C5022" s="5">
        <v>315872</v>
      </c>
      <c r="D5022" s="12">
        <v>27015.96</v>
      </c>
      <c r="E5022" s="27">
        <v>0.95649407799999997</v>
      </c>
      <c r="F5022" s="5" t="str">
        <f t="shared" si="78"/>
        <v>Not an Outlier</v>
      </c>
    </row>
    <row r="5023" spans="1:6" x14ac:dyDescent="0.25">
      <c r="A5023" s="12">
        <v>3921.71</v>
      </c>
      <c r="B5023" s="26">
        <v>43371</v>
      </c>
      <c r="C5023" s="5">
        <v>308835</v>
      </c>
      <c r="D5023" s="12">
        <v>15481.26</v>
      </c>
      <c r="E5023" s="27">
        <v>0.97868763599999997</v>
      </c>
      <c r="F5023" s="5" t="str">
        <f t="shared" si="78"/>
        <v>Not an Outlier</v>
      </c>
    </row>
    <row r="5024" spans="1:6" x14ac:dyDescent="0.25">
      <c r="A5024" s="12">
        <v>3921.85</v>
      </c>
      <c r="B5024" s="26">
        <v>42951</v>
      </c>
      <c r="C5024" s="5">
        <v>308839</v>
      </c>
      <c r="D5024" s="12">
        <v>17797.2</v>
      </c>
      <c r="E5024" s="27">
        <v>0.92840727599999995</v>
      </c>
      <c r="F5024" s="5" t="str">
        <f t="shared" si="78"/>
        <v>Not an Outlier</v>
      </c>
    </row>
    <row r="5025" spans="1:6" x14ac:dyDescent="0.25">
      <c r="A5025" s="12">
        <v>3922.31</v>
      </c>
      <c r="B5025" s="26">
        <v>42888</v>
      </c>
      <c r="C5025" s="5">
        <v>308862</v>
      </c>
      <c r="D5025" s="12">
        <v>6450.53</v>
      </c>
      <c r="E5025" s="27">
        <v>0.90025654399999999</v>
      </c>
      <c r="F5025" s="5" t="str">
        <f t="shared" si="78"/>
        <v>Not an Outlier</v>
      </c>
    </row>
    <row r="5026" spans="1:6" x14ac:dyDescent="0.25">
      <c r="A5026" s="12">
        <v>3923.24</v>
      </c>
      <c r="B5026" s="26">
        <v>43203</v>
      </c>
      <c r="C5026" s="5">
        <v>90266</v>
      </c>
      <c r="D5026" s="12">
        <v>30690.7</v>
      </c>
      <c r="E5026" s="27">
        <v>0.90228143699999996</v>
      </c>
      <c r="F5026" s="5" t="str">
        <f t="shared" si="78"/>
        <v>Not an Outlier</v>
      </c>
    </row>
    <row r="5027" spans="1:6" x14ac:dyDescent="0.25">
      <c r="A5027" s="12">
        <v>3925.29</v>
      </c>
      <c r="B5027" s="26">
        <v>42958</v>
      </c>
      <c r="C5027" s="5">
        <v>308727</v>
      </c>
      <c r="D5027" s="12">
        <v>14853.17</v>
      </c>
      <c r="E5027" s="27">
        <v>0.98257738299999997</v>
      </c>
      <c r="F5027" s="5" t="str">
        <f t="shared" si="78"/>
        <v>Not an Outlier</v>
      </c>
    </row>
    <row r="5028" spans="1:6" x14ac:dyDescent="0.25">
      <c r="A5028" s="12">
        <v>3925.68</v>
      </c>
      <c r="B5028" s="26">
        <v>43077</v>
      </c>
      <c r="C5028" s="5">
        <v>300377</v>
      </c>
      <c r="D5028" s="12">
        <v>27485.279999999999</v>
      </c>
      <c r="E5028" s="27">
        <v>0.93013035499999996</v>
      </c>
      <c r="F5028" s="5" t="str">
        <f t="shared" si="78"/>
        <v>Not an Outlier</v>
      </c>
    </row>
    <row r="5029" spans="1:6" x14ac:dyDescent="0.25">
      <c r="A5029" s="12">
        <v>3928.25</v>
      </c>
      <c r="B5029" s="26">
        <v>43098</v>
      </c>
      <c r="C5029" s="5">
        <v>308848</v>
      </c>
      <c r="D5029" s="12">
        <v>23444.27</v>
      </c>
      <c r="E5029" s="27">
        <v>0.98291400399999995</v>
      </c>
      <c r="F5029" s="5" t="str">
        <f t="shared" si="78"/>
        <v>Not an Outlier</v>
      </c>
    </row>
    <row r="5030" spans="1:6" x14ac:dyDescent="0.25">
      <c r="A5030" s="12">
        <v>3932.94</v>
      </c>
      <c r="B5030" s="26">
        <v>42965</v>
      </c>
      <c r="C5030" s="5">
        <v>87044</v>
      </c>
      <c r="D5030" s="12">
        <v>31704.82</v>
      </c>
      <c r="E5030" s="27">
        <v>0.98688531800000001</v>
      </c>
      <c r="F5030" s="5" t="str">
        <f t="shared" si="78"/>
        <v>Not an Outlier</v>
      </c>
    </row>
    <row r="5031" spans="1:6" x14ac:dyDescent="0.25">
      <c r="A5031" s="12">
        <v>3934</v>
      </c>
      <c r="B5031" s="26">
        <v>42979</v>
      </c>
      <c r="C5031" s="5">
        <v>308862</v>
      </c>
      <c r="D5031" s="12">
        <v>7532.61</v>
      </c>
      <c r="E5031" s="27">
        <v>0.93364208500000001</v>
      </c>
      <c r="F5031" s="5" t="str">
        <f t="shared" si="78"/>
        <v>Not an Outlier</v>
      </c>
    </row>
    <row r="5032" spans="1:6" x14ac:dyDescent="0.25">
      <c r="A5032" s="12">
        <v>3934.46</v>
      </c>
      <c r="B5032" s="26">
        <v>43182</v>
      </c>
      <c r="C5032" s="5">
        <v>315866</v>
      </c>
      <c r="D5032" s="12">
        <v>18742.07</v>
      </c>
      <c r="E5032" s="27">
        <v>0.92315760599999996</v>
      </c>
      <c r="F5032" s="5" t="str">
        <f t="shared" si="78"/>
        <v>Not an Outlier</v>
      </c>
    </row>
    <row r="5033" spans="1:6" x14ac:dyDescent="0.25">
      <c r="A5033" s="12">
        <v>3935.3</v>
      </c>
      <c r="B5033" s="26">
        <v>43049</v>
      </c>
      <c r="C5033" s="5">
        <v>315872</v>
      </c>
      <c r="D5033" s="12">
        <v>28993.47</v>
      </c>
      <c r="E5033" s="27">
        <v>0.97545185400000001</v>
      </c>
      <c r="F5033" s="5" t="str">
        <f t="shared" si="78"/>
        <v>Not an Outlier</v>
      </c>
    </row>
    <row r="5034" spans="1:6" x14ac:dyDescent="0.25">
      <c r="A5034" s="12">
        <v>3937.47</v>
      </c>
      <c r="B5034" s="26">
        <v>43077</v>
      </c>
      <c r="C5034" s="5">
        <v>308839</v>
      </c>
      <c r="D5034" s="12">
        <v>19333.46</v>
      </c>
      <c r="E5034" s="27">
        <v>0.97053112799999997</v>
      </c>
      <c r="F5034" s="5" t="str">
        <f t="shared" si="78"/>
        <v>Not an Outlier</v>
      </c>
    </row>
    <row r="5035" spans="1:6" x14ac:dyDescent="0.25">
      <c r="A5035" s="12">
        <v>3937.59</v>
      </c>
      <c r="B5035" s="26">
        <v>43182</v>
      </c>
      <c r="C5035" s="5">
        <v>300378</v>
      </c>
      <c r="D5035" s="12">
        <v>23936.05</v>
      </c>
      <c r="E5035" s="27">
        <v>0.87977469200000002</v>
      </c>
      <c r="F5035" s="5" t="str">
        <f t="shared" si="78"/>
        <v>Not an Outlier</v>
      </c>
    </row>
    <row r="5036" spans="1:6" x14ac:dyDescent="0.25">
      <c r="A5036" s="12">
        <v>3943.35</v>
      </c>
      <c r="B5036" s="26">
        <v>43336</v>
      </c>
      <c r="C5036" s="5">
        <v>308839</v>
      </c>
      <c r="D5036" s="12">
        <v>22007.55</v>
      </c>
      <c r="E5036" s="27">
        <v>0.95142299600000002</v>
      </c>
      <c r="F5036" s="5" t="str">
        <f t="shared" si="78"/>
        <v>Not an Outlier</v>
      </c>
    </row>
    <row r="5037" spans="1:6" x14ac:dyDescent="0.25">
      <c r="A5037" s="12">
        <v>3945.08</v>
      </c>
      <c r="B5037" s="26">
        <v>42909</v>
      </c>
      <c r="C5037" s="5">
        <v>166753</v>
      </c>
      <c r="D5037" s="12">
        <v>48075.45</v>
      </c>
      <c r="E5037" s="27">
        <v>0.98241698200000005</v>
      </c>
      <c r="F5037" s="5" t="str">
        <f t="shared" si="78"/>
        <v>Not an Outlier</v>
      </c>
    </row>
    <row r="5038" spans="1:6" x14ac:dyDescent="0.25">
      <c r="A5038" s="12">
        <v>3945.47</v>
      </c>
      <c r="B5038" s="26">
        <v>42832</v>
      </c>
      <c r="C5038" s="5">
        <v>86615</v>
      </c>
      <c r="D5038" s="12">
        <v>37472.660000000003</v>
      </c>
      <c r="E5038" s="27">
        <v>0.97836456800000005</v>
      </c>
      <c r="F5038" s="5" t="str">
        <f t="shared" si="78"/>
        <v>Not an Outlier</v>
      </c>
    </row>
    <row r="5039" spans="1:6" x14ac:dyDescent="0.25">
      <c r="A5039" s="12">
        <v>3945.56</v>
      </c>
      <c r="B5039" s="26">
        <v>43252</v>
      </c>
      <c r="C5039" s="5">
        <v>300376</v>
      </c>
      <c r="D5039" s="12">
        <v>10929.33</v>
      </c>
      <c r="E5039" s="27">
        <v>1.0000009999999999</v>
      </c>
      <c r="F5039" s="5" t="str">
        <f t="shared" si="78"/>
        <v>Not an Outlier</v>
      </c>
    </row>
    <row r="5040" spans="1:6" x14ac:dyDescent="0.25">
      <c r="A5040" s="12">
        <v>3949.6</v>
      </c>
      <c r="B5040" s="26">
        <v>43168</v>
      </c>
      <c r="C5040" s="5">
        <v>86615</v>
      </c>
      <c r="D5040" s="12">
        <v>36192.5</v>
      </c>
      <c r="E5040" s="27">
        <v>0.97383875600000003</v>
      </c>
      <c r="F5040" s="5" t="str">
        <f t="shared" si="78"/>
        <v>Not an Outlier</v>
      </c>
    </row>
    <row r="5041" spans="1:6" x14ac:dyDescent="0.25">
      <c r="A5041" s="12">
        <v>3951.72</v>
      </c>
      <c r="B5041" s="26">
        <v>43462</v>
      </c>
      <c r="C5041" s="5">
        <v>308978</v>
      </c>
      <c r="D5041" s="12">
        <v>24609.99</v>
      </c>
      <c r="E5041" s="27">
        <v>0.98711975699999999</v>
      </c>
      <c r="F5041" s="5" t="str">
        <f t="shared" si="78"/>
        <v>Not an Outlier</v>
      </c>
    </row>
    <row r="5042" spans="1:6" x14ac:dyDescent="0.25">
      <c r="A5042" s="12">
        <v>3952.01</v>
      </c>
      <c r="B5042" s="26">
        <v>43182</v>
      </c>
      <c r="C5042" s="5">
        <v>308862</v>
      </c>
      <c r="D5042" s="12">
        <v>6649</v>
      </c>
      <c r="E5042" s="27">
        <v>0.92483894200000005</v>
      </c>
      <c r="F5042" s="5" t="str">
        <f t="shared" si="78"/>
        <v>Not an Outlier</v>
      </c>
    </row>
    <row r="5043" spans="1:6" x14ac:dyDescent="0.25">
      <c r="A5043" s="12">
        <v>3952.26</v>
      </c>
      <c r="B5043" s="26">
        <v>42776</v>
      </c>
      <c r="C5043" s="5">
        <v>308835</v>
      </c>
      <c r="D5043" s="12">
        <v>16298.5</v>
      </c>
      <c r="E5043" s="27">
        <v>0.94852615900000004</v>
      </c>
      <c r="F5043" s="5" t="str">
        <f t="shared" si="78"/>
        <v>Not an Outlier</v>
      </c>
    </row>
    <row r="5044" spans="1:6" x14ac:dyDescent="0.25">
      <c r="A5044" s="12">
        <v>3955.94</v>
      </c>
      <c r="B5044" s="26">
        <v>43091</v>
      </c>
      <c r="C5044" s="5">
        <v>300377</v>
      </c>
      <c r="D5044" s="12">
        <v>27756.26</v>
      </c>
      <c r="E5044" s="27">
        <v>0.94314102799999999</v>
      </c>
      <c r="F5044" s="5" t="str">
        <f t="shared" si="78"/>
        <v>Not an Outlier</v>
      </c>
    </row>
    <row r="5045" spans="1:6" x14ac:dyDescent="0.25">
      <c r="A5045" s="12">
        <v>3955.97</v>
      </c>
      <c r="B5045" s="26">
        <v>43084</v>
      </c>
      <c r="C5045" s="5">
        <v>300377</v>
      </c>
      <c r="D5045" s="12">
        <v>27912.38</v>
      </c>
      <c r="E5045" s="27">
        <v>0.93869759500000005</v>
      </c>
      <c r="F5045" s="5" t="str">
        <f t="shared" si="78"/>
        <v>Not an Outlier</v>
      </c>
    </row>
    <row r="5046" spans="1:6" x14ac:dyDescent="0.25">
      <c r="A5046" s="12">
        <v>3957.44</v>
      </c>
      <c r="B5046" s="26">
        <v>43077</v>
      </c>
      <c r="C5046" s="5">
        <v>86615</v>
      </c>
      <c r="D5046" s="12">
        <v>36554.019999999997</v>
      </c>
      <c r="E5046" s="27">
        <v>0.97491849200000003</v>
      </c>
      <c r="F5046" s="5" t="str">
        <f t="shared" si="78"/>
        <v>Not an Outlier</v>
      </c>
    </row>
    <row r="5047" spans="1:6" x14ac:dyDescent="0.25">
      <c r="A5047" s="12">
        <v>3957.77</v>
      </c>
      <c r="B5047" s="26">
        <v>43035</v>
      </c>
      <c r="C5047" s="5">
        <v>90230</v>
      </c>
      <c r="D5047" s="12">
        <v>23860.48</v>
      </c>
      <c r="E5047" s="27">
        <v>0.88142579200000004</v>
      </c>
      <c r="F5047" s="5" t="str">
        <f t="shared" si="78"/>
        <v>Not an Outlier</v>
      </c>
    </row>
    <row r="5048" spans="1:6" x14ac:dyDescent="0.25">
      <c r="A5048" s="12">
        <v>3959.77</v>
      </c>
      <c r="B5048" s="26">
        <v>42797</v>
      </c>
      <c r="C5048" s="5">
        <v>308731</v>
      </c>
      <c r="D5048" s="12">
        <v>16426.71</v>
      </c>
      <c r="E5048" s="27">
        <v>0.96959531499999996</v>
      </c>
      <c r="F5048" s="5" t="str">
        <f t="shared" si="78"/>
        <v>Not an Outlier</v>
      </c>
    </row>
    <row r="5049" spans="1:6" x14ac:dyDescent="0.25">
      <c r="A5049" s="12">
        <v>3960.29</v>
      </c>
      <c r="B5049" s="26">
        <v>43308</v>
      </c>
      <c r="C5049" s="5">
        <v>308862</v>
      </c>
      <c r="D5049" s="12">
        <v>8226.51</v>
      </c>
      <c r="E5049" s="27">
        <v>0.926112202</v>
      </c>
      <c r="F5049" s="5" t="str">
        <f t="shared" si="78"/>
        <v>Not an Outlier</v>
      </c>
    </row>
    <row r="5050" spans="1:6" x14ac:dyDescent="0.25">
      <c r="A5050" s="12">
        <v>3961.05</v>
      </c>
      <c r="B5050" s="26">
        <v>42916</v>
      </c>
      <c r="C5050" s="5">
        <v>308862</v>
      </c>
      <c r="D5050" s="12">
        <v>6000.86</v>
      </c>
      <c r="E5050" s="27">
        <v>0.88879829600000004</v>
      </c>
      <c r="F5050" s="5" t="str">
        <f t="shared" si="78"/>
        <v>Not an Outlier</v>
      </c>
    </row>
    <row r="5051" spans="1:6" x14ac:dyDescent="0.25">
      <c r="A5051" s="12">
        <v>3962.57</v>
      </c>
      <c r="B5051" s="26">
        <v>43056</v>
      </c>
      <c r="C5051" s="5">
        <v>308839</v>
      </c>
      <c r="D5051" s="12">
        <v>21062.77</v>
      </c>
      <c r="E5051" s="27">
        <v>0.95820035699999995</v>
      </c>
      <c r="F5051" s="5" t="str">
        <f t="shared" si="78"/>
        <v>Not an Outlier</v>
      </c>
    </row>
    <row r="5052" spans="1:6" x14ac:dyDescent="0.25">
      <c r="A5052" s="12">
        <v>3963.15</v>
      </c>
      <c r="B5052" s="26">
        <v>42979</v>
      </c>
      <c r="C5052" s="5">
        <v>308839</v>
      </c>
      <c r="D5052" s="12">
        <v>18295.990000000002</v>
      </c>
      <c r="E5052" s="27">
        <v>0.92460876199999997</v>
      </c>
      <c r="F5052" s="5" t="str">
        <f t="shared" si="78"/>
        <v>Not an Outlier</v>
      </c>
    </row>
    <row r="5053" spans="1:6" x14ac:dyDescent="0.25">
      <c r="A5053" s="12">
        <v>3964.49</v>
      </c>
      <c r="B5053" s="26">
        <v>43182</v>
      </c>
      <c r="C5053" s="5">
        <v>236505</v>
      </c>
      <c r="D5053" s="12">
        <v>22120.45</v>
      </c>
      <c r="E5053" s="27">
        <v>0.93821222900000001</v>
      </c>
      <c r="F5053" s="5" t="str">
        <f t="shared" si="78"/>
        <v>Not an Outlier</v>
      </c>
    </row>
    <row r="5054" spans="1:6" x14ac:dyDescent="0.25">
      <c r="A5054" s="12">
        <v>3965.88</v>
      </c>
      <c r="B5054" s="26">
        <v>43399</v>
      </c>
      <c r="C5054" s="5">
        <v>308733</v>
      </c>
      <c r="D5054" s="12">
        <v>14530.95</v>
      </c>
      <c r="E5054" s="27">
        <v>0.97680830299999999</v>
      </c>
      <c r="F5054" s="5" t="str">
        <f t="shared" si="78"/>
        <v>Not an Outlier</v>
      </c>
    </row>
    <row r="5055" spans="1:6" x14ac:dyDescent="0.25">
      <c r="A5055" s="12">
        <v>3966.84</v>
      </c>
      <c r="B5055" s="26">
        <v>42986</v>
      </c>
      <c r="C5055" s="5">
        <v>86615</v>
      </c>
      <c r="D5055" s="12">
        <v>37414.36</v>
      </c>
      <c r="E5055" s="27">
        <v>0.97705699099999999</v>
      </c>
      <c r="F5055" s="5" t="str">
        <f t="shared" si="78"/>
        <v>Not an Outlier</v>
      </c>
    </row>
    <row r="5056" spans="1:6" x14ac:dyDescent="0.25">
      <c r="A5056" s="12">
        <v>3967.88</v>
      </c>
      <c r="B5056" s="26">
        <v>43245</v>
      </c>
      <c r="C5056" s="5">
        <v>308728</v>
      </c>
      <c r="D5056" s="12">
        <v>18551.990000000002</v>
      </c>
      <c r="E5056" s="27">
        <v>0.98618407399999997</v>
      </c>
      <c r="F5056" s="5" t="str">
        <f t="shared" si="78"/>
        <v>Not an Outlier</v>
      </c>
    </row>
    <row r="5057" spans="1:6" x14ac:dyDescent="0.25">
      <c r="A5057" s="12">
        <v>3968.51</v>
      </c>
      <c r="B5057" s="26">
        <v>43056</v>
      </c>
      <c r="C5057" s="5">
        <v>315872</v>
      </c>
      <c r="D5057" s="12">
        <v>29900.54</v>
      </c>
      <c r="E5057" s="27">
        <v>0.97611730299999999</v>
      </c>
      <c r="F5057" s="5" t="str">
        <f t="shared" si="78"/>
        <v>Not an Outlier</v>
      </c>
    </row>
    <row r="5058" spans="1:6" x14ac:dyDescent="0.25">
      <c r="A5058" s="12">
        <v>3968.91</v>
      </c>
      <c r="B5058" s="26">
        <v>42951</v>
      </c>
      <c r="C5058" s="5">
        <v>308731</v>
      </c>
      <c r="D5058" s="12">
        <v>13240.26</v>
      </c>
      <c r="E5058" s="27">
        <v>0.98076070299999996</v>
      </c>
      <c r="F5058" s="5" t="str">
        <f t="shared" ref="F5058:F5121" si="79">IF(OR(A5058&gt;$I$8,A5058&lt;$I$9), "Outlier", "Not an Outlier")</f>
        <v>Not an Outlier</v>
      </c>
    </row>
    <row r="5059" spans="1:6" x14ac:dyDescent="0.25">
      <c r="A5059" s="12">
        <v>3969.68</v>
      </c>
      <c r="B5059" s="26">
        <v>42965</v>
      </c>
      <c r="C5059" s="5">
        <v>315872</v>
      </c>
      <c r="D5059" s="12">
        <v>30768.32</v>
      </c>
      <c r="E5059" s="27">
        <v>0.98601762900000001</v>
      </c>
      <c r="F5059" s="5" t="str">
        <f t="shared" si="79"/>
        <v>Not an Outlier</v>
      </c>
    </row>
    <row r="5060" spans="1:6" x14ac:dyDescent="0.25">
      <c r="A5060" s="12">
        <v>3970.11</v>
      </c>
      <c r="B5060" s="26">
        <v>42965</v>
      </c>
      <c r="C5060" s="5">
        <v>308862</v>
      </c>
      <c r="D5060" s="12">
        <v>7440.51</v>
      </c>
      <c r="E5060" s="27">
        <v>0.926635243</v>
      </c>
      <c r="F5060" s="5" t="str">
        <f t="shared" si="79"/>
        <v>Not an Outlier</v>
      </c>
    </row>
    <row r="5061" spans="1:6" x14ac:dyDescent="0.25">
      <c r="A5061" s="12">
        <v>3973.01</v>
      </c>
      <c r="B5061" s="26">
        <v>43448</v>
      </c>
      <c r="C5061" s="5">
        <v>308979</v>
      </c>
      <c r="D5061" s="12">
        <v>27912.31</v>
      </c>
      <c r="E5061" s="27">
        <v>0.99145611899999997</v>
      </c>
      <c r="F5061" s="5" t="str">
        <f t="shared" si="79"/>
        <v>Not an Outlier</v>
      </c>
    </row>
    <row r="5062" spans="1:6" x14ac:dyDescent="0.25">
      <c r="A5062" s="12">
        <v>3973.43</v>
      </c>
      <c r="B5062" s="26">
        <v>42937</v>
      </c>
      <c r="C5062" s="5">
        <v>300377</v>
      </c>
      <c r="D5062" s="12">
        <v>33366.61</v>
      </c>
      <c r="E5062" s="27">
        <v>0.98071386800000004</v>
      </c>
      <c r="F5062" s="5" t="str">
        <f t="shared" si="79"/>
        <v>Not an Outlier</v>
      </c>
    </row>
    <row r="5063" spans="1:6" x14ac:dyDescent="0.25">
      <c r="A5063" s="12">
        <v>3973.54</v>
      </c>
      <c r="B5063" s="26">
        <v>43371</v>
      </c>
      <c r="C5063" s="5">
        <v>308839</v>
      </c>
      <c r="D5063" s="12">
        <v>21784.16</v>
      </c>
      <c r="E5063" s="27">
        <v>0.95932697300000003</v>
      </c>
      <c r="F5063" s="5" t="str">
        <f t="shared" si="79"/>
        <v>Not an Outlier</v>
      </c>
    </row>
    <row r="5064" spans="1:6" x14ac:dyDescent="0.25">
      <c r="A5064" s="12">
        <v>3974</v>
      </c>
      <c r="B5064" s="26">
        <v>42881</v>
      </c>
      <c r="C5064" s="5">
        <v>90230</v>
      </c>
      <c r="D5064" s="12">
        <v>28012.73</v>
      </c>
      <c r="E5064" s="27">
        <v>0.94919683700000002</v>
      </c>
      <c r="F5064" s="5" t="str">
        <f t="shared" si="79"/>
        <v>Not an Outlier</v>
      </c>
    </row>
    <row r="5065" spans="1:6" x14ac:dyDescent="0.25">
      <c r="A5065" s="12">
        <v>3974.03</v>
      </c>
      <c r="B5065" s="26">
        <v>43462</v>
      </c>
      <c r="C5065" s="5">
        <v>308969</v>
      </c>
      <c r="D5065" s="12">
        <v>15141.22</v>
      </c>
      <c r="E5065" s="27">
        <v>0.94950767400000002</v>
      </c>
      <c r="F5065" s="5" t="str">
        <f t="shared" si="79"/>
        <v>Not an Outlier</v>
      </c>
    </row>
    <row r="5066" spans="1:6" x14ac:dyDescent="0.25">
      <c r="A5066" s="12">
        <v>3974.05</v>
      </c>
      <c r="B5066" s="26">
        <v>42895</v>
      </c>
      <c r="C5066" s="5">
        <v>315872</v>
      </c>
      <c r="D5066" s="12">
        <v>32223.23</v>
      </c>
      <c r="E5066" s="27">
        <v>0.993004687</v>
      </c>
      <c r="F5066" s="5" t="str">
        <f t="shared" si="79"/>
        <v>Not an Outlier</v>
      </c>
    </row>
    <row r="5067" spans="1:6" x14ac:dyDescent="0.25">
      <c r="A5067" s="12">
        <v>3974.45</v>
      </c>
      <c r="B5067" s="26">
        <v>43392</v>
      </c>
      <c r="C5067" s="5">
        <v>308841</v>
      </c>
      <c r="D5067" s="12">
        <v>15968.96</v>
      </c>
      <c r="E5067" s="27">
        <v>0.97980395600000003</v>
      </c>
      <c r="F5067" s="5" t="str">
        <f t="shared" si="79"/>
        <v>Not an Outlier</v>
      </c>
    </row>
    <row r="5068" spans="1:6" x14ac:dyDescent="0.25">
      <c r="A5068" s="12">
        <v>3976.05</v>
      </c>
      <c r="B5068" s="26">
        <v>43364</v>
      </c>
      <c r="C5068" s="5">
        <v>308839</v>
      </c>
      <c r="D5068" s="12">
        <v>20811.62</v>
      </c>
      <c r="E5068" s="27">
        <v>0.960323072</v>
      </c>
      <c r="F5068" s="5" t="str">
        <f t="shared" si="79"/>
        <v>Not an Outlier</v>
      </c>
    </row>
    <row r="5069" spans="1:6" x14ac:dyDescent="0.25">
      <c r="A5069" s="12">
        <v>3977.44</v>
      </c>
      <c r="B5069" s="26">
        <v>43175</v>
      </c>
      <c r="C5069" s="5">
        <v>315872</v>
      </c>
      <c r="D5069" s="12">
        <v>26405.68</v>
      </c>
      <c r="E5069" s="27">
        <v>0.95093799999999995</v>
      </c>
      <c r="F5069" s="5" t="str">
        <f t="shared" si="79"/>
        <v>Not an Outlier</v>
      </c>
    </row>
    <row r="5070" spans="1:6" x14ac:dyDescent="0.25">
      <c r="A5070" s="12">
        <v>3977.48</v>
      </c>
      <c r="B5070" s="26">
        <v>42860</v>
      </c>
      <c r="C5070" s="5">
        <v>308730</v>
      </c>
      <c r="D5070" s="12">
        <v>10724.75</v>
      </c>
      <c r="E5070" s="27">
        <v>0.98663907299999998</v>
      </c>
      <c r="F5070" s="5" t="str">
        <f t="shared" si="79"/>
        <v>Not an Outlier</v>
      </c>
    </row>
    <row r="5071" spans="1:6" x14ac:dyDescent="0.25">
      <c r="A5071" s="12">
        <v>3978.95</v>
      </c>
      <c r="B5071" s="26">
        <v>42951</v>
      </c>
      <c r="C5071" s="5">
        <v>86615</v>
      </c>
      <c r="D5071" s="12">
        <v>37962.559999999998</v>
      </c>
      <c r="E5071" s="27">
        <v>0.985365932</v>
      </c>
      <c r="F5071" s="5" t="str">
        <f t="shared" si="79"/>
        <v>Not an Outlier</v>
      </c>
    </row>
    <row r="5072" spans="1:6" x14ac:dyDescent="0.25">
      <c r="A5072" s="12">
        <v>3980.36</v>
      </c>
      <c r="B5072" s="26">
        <v>43476</v>
      </c>
      <c r="C5072" s="5">
        <v>308835</v>
      </c>
      <c r="D5072" s="12">
        <v>17430.830000000002</v>
      </c>
      <c r="E5072" s="27">
        <v>0.97157916</v>
      </c>
      <c r="F5072" s="5" t="str">
        <f t="shared" si="79"/>
        <v>Not an Outlier</v>
      </c>
    </row>
    <row r="5073" spans="1:6" x14ac:dyDescent="0.25">
      <c r="A5073" s="12">
        <v>3982.75</v>
      </c>
      <c r="B5073" s="26">
        <v>43203</v>
      </c>
      <c r="C5073" s="5">
        <v>308862</v>
      </c>
      <c r="D5073" s="12">
        <v>5617.95</v>
      </c>
      <c r="E5073" s="27">
        <v>0.89685830700000002</v>
      </c>
      <c r="F5073" s="5" t="str">
        <f t="shared" si="79"/>
        <v>Not an Outlier</v>
      </c>
    </row>
    <row r="5074" spans="1:6" x14ac:dyDescent="0.25">
      <c r="A5074" s="12">
        <v>3982.79</v>
      </c>
      <c r="B5074" s="26">
        <v>42867</v>
      </c>
      <c r="C5074" s="5">
        <v>90230</v>
      </c>
      <c r="D5074" s="12">
        <v>28098.61</v>
      </c>
      <c r="E5074" s="27">
        <v>0.95364338400000004</v>
      </c>
      <c r="F5074" s="5" t="str">
        <f t="shared" si="79"/>
        <v>Not an Outlier</v>
      </c>
    </row>
    <row r="5075" spans="1:6" x14ac:dyDescent="0.25">
      <c r="A5075" s="12">
        <v>3984.38</v>
      </c>
      <c r="B5075" s="26">
        <v>42804</v>
      </c>
      <c r="C5075" s="5">
        <v>86615</v>
      </c>
      <c r="D5075" s="12">
        <v>38832.43</v>
      </c>
      <c r="E5075" s="27">
        <v>0.98780472500000005</v>
      </c>
      <c r="F5075" s="5" t="str">
        <f t="shared" si="79"/>
        <v>Not an Outlier</v>
      </c>
    </row>
    <row r="5076" spans="1:6" x14ac:dyDescent="0.25">
      <c r="A5076" s="12">
        <v>3984.46</v>
      </c>
      <c r="B5076" s="26">
        <v>43392</v>
      </c>
      <c r="C5076" s="5">
        <v>308839</v>
      </c>
      <c r="D5076" s="12">
        <v>20320.560000000001</v>
      </c>
      <c r="E5076" s="27">
        <v>0.96497153199999997</v>
      </c>
      <c r="F5076" s="5" t="str">
        <f t="shared" si="79"/>
        <v>Not an Outlier</v>
      </c>
    </row>
    <row r="5077" spans="1:6" x14ac:dyDescent="0.25">
      <c r="A5077" s="12">
        <v>3984.81</v>
      </c>
      <c r="B5077" s="26">
        <v>43014</v>
      </c>
      <c r="C5077" s="5">
        <v>90266</v>
      </c>
      <c r="D5077" s="12">
        <v>36623</v>
      </c>
      <c r="E5077" s="27">
        <v>0.96239706999999997</v>
      </c>
      <c r="F5077" s="5" t="str">
        <f t="shared" si="79"/>
        <v>Not an Outlier</v>
      </c>
    </row>
    <row r="5078" spans="1:6" x14ac:dyDescent="0.25">
      <c r="A5078" s="12">
        <v>3985.25</v>
      </c>
      <c r="B5078" s="26">
        <v>42979</v>
      </c>
      <c r="C5078" s="5">
        <v>308730</v>
      </c>
      <c r="D5078" s="12">
        <v>10288.89</v>
      </c>
      <c r="E5078" s="27">
        <v>0.98037051500000005</v>
      </c>
      <c r="F5078" s="5" t="str">
        <f t="shared" si="79"/>
        <v>Not an Outlier</v>
      </c>
    </row>
    <row r="5079" spans="1:6" x14ac:dyDescent="0.25">
      <c r="A5079" s="12">
        <v>3986.06</v>
      </c>
      <c r="B5079" s="26">
        <v>42846</v>
      </c>
      <c r="C5079" s="5">
        <v>308835</v>
      </c>
      <c r="D5079" s="12">
        <v>13574.21</v>
      </c>
      <c r="E5079" s="27">
        <v>0.93823386499999994</v>
      </c>
      <c r="F5079" s="5" t="str">
        <f t="shared" si="79"/>
        <v>Not an Outlier</v>
      </c>
    </row>
    <row r="5080" spans="1:6" x14ac:dyDescent="0.25">
      <c r="A5080" s="12">
        <v>3992.13</v>
      </c>
      <c r="B5080" s="26">
        <v>43014</v>
      </c>
      <c r="C5080" s="5">
        <v>308839</v>
      </c>
      <c r="D5080" s="12">
        <v>19744.16</v>
      </c>
      <c r="E5080" s="27">
        <v>0.95916952300000002</v>
      </c>
      <c r="F5080" s="5" t="str">
        <f t="shared" si="79"/>
        <v>Not an Outlier</v>
      </c>
    </row>
    <row r="5081" spans="1:6" x14ac:dyDescent="0.25">
      <c r="A5081" s="12">
        <v>3993.1</v>
      </c>
      <c r="B5081" s="26">
        <v>43189</v>
      </c>
      <c r="C5081" s="5">
        <v>87044</v>
      </c>
      <c r="D5081" s="12">
        <v>24112.84</v>
      </c>
      <c r="E5081" s="27">
        <v>0.94827524100000005</v>
      </c>
      <c r="F5081" s="5" t="str">
        <f t="shared" si="79"/>
        <v>Not an Outlier</v>
      </c>
    </row>
    <row r="5082" spans="1:6" x14ac:dyDescent="0.25">
      <c r="A5082" s="12">
        <v>3995.49</v>
      </c>
      <c r="B5082" s="26">
        <v>42937</v>
      </c>
      <c r="C5082" s="5">
        <v>308730</v>
      </c>
      <c r="D5082" s="12">
        <v>10364.780000000001</v>
      </c>
      <c r="E5082" s="27">
        <v>0.98375223700000003</v>
      </c>
      <c r="F5082" s="5" t="str">
        <f t="shared" si="79"/>
        <v>Not an Outlier</v>
      </c>
    </row>
    <row r="5083" spans="1:6" x14ac:dyDescent="0.25">
      <c r="A5083" s="12">
        <v>3996.26</v>
      </c>
      <c r="B5083" s="26">
        <v>43070</v>
      </c>
      <c r="C5083" s="5">
        <v>300377</v>
      </c>
      <c r="D5083" s="12">
        <v>27419.21</v>
      </c>
      <c r="E5083" s="27">
        <v>0.92578704499999998</v>
      </c>
      <c r="F5083" s="5" t="str">
        <f t="shared" si="79"/>
        <v>Not an Outlier</v>
      </c>
    </row>
    <row r="5084" spans="1:6" x14ac:dyDescent="0.25">
      <c r="A5084" s="12">
        <v>3996.9</v>
      </c>
      <c r="B5084" s="26">
        <v>43462</v>
      </c>
      <c r="C5084" s="5">
        <v>308839</v>
      </c>
      <c r="D5084" s="12">
        <v>22374.5</v>
      </c>
      <c r="E5084" s="27">
        <v>0.95941182899999999</v>
      </c>
      <c r="F5084" s="5" t="str">
        <f t="shared" si="79"/>
        <v>Not an Outlier</v>
      </c>
    </row>
    <row r="5085" spans="1:6" x14ac:dyDescent="0.25">
      <c r="A5085" s="12">
        <v>3997.01</v>
      </c>
      <c r="B5085" s="26">
        <v>42965</v>
      </c>
      <c r="C5085" s="5">
        <v>86615</v>
      </c>
      <c r="D5085" s="12">
        <v>38630.15</v>
      </c>
      <c r="E5085" s="27">
        <v>0.98659339000000001</v>
      </c>
      <c r="F5085" s="5" t="str">
        <f t="shared" si="79"/>
        <v>Not an Outlier</v>
      </c>
    </row>
    <row r="5086" spans="1:6" x14ac:dyDescent="0.25">
      <c r="A5086" s="12">
        <v>3997.13</v>
      </c>
      <c r="B5086" s="26">
        <v>42958</v>
      </c>
      <c r="C5086" s="5">
        <v>90266</v>
      </c>
      <c r="D5086" s="12">
        <v>38857.17</v>
      </c>
      <c r="E5086" s="27">
        <v>0.97513572599999998</v>
      </c>
      <c r="F5086" s="5" t="str">
        <f t="shared" si="79"/>
        <v>Not an Outlier</v>
      </c>
    </row>
    <row r="5087" spans="1:6" x14ac:dyDescent="0.25">
      <c r="A5087" s="12">
        <v>3999.65</v>
      </c>
      <c r="B5087" s="26">
        <v>42797</v>
      </c>
      <c r="C5087" s="5">
        <v>308862</v>
      </c>
      <c r="D5087" s="12">
        <v>12043.68</v>
      </c>
      <c r="E5087" s="27">
        <v>0.97037320400000004</v>
      </c>
      <c r="F5087" s="5" t="str">
        <f t="shared" si="79"/>
        <v>Not an Outlier</v>
      </c>
    </row>
    <row r="5088" spans="1:6" x14ac:dyDescent="0.25">
      <c r="A5088" s="12">
        <v>4000.01</v>
      </c>
      <c r="B5088" s="26">
        <v>43210</v>
      </c>
      <c r="C5088" s="5">
        <v>308728</v>
      </c>
      <c r="D5088" s="12">
        <v>18107.97</v>
      </c>
      <c r="E5088" s="27">
        <v>0.98914484400000002</v>
      </c>
      <c r="F5088" s="5" t="str">
        <f t="shared" si="79"/>
        <v>Not an Outlier</v>
      </c>
    </row>
    <row r="5089" spans="1:6" x14ac:dyDescent="0.25">
      <c r="A5089" s="12">
        <v>4001.71</v>
      </c>
      <c r="B5089" s="26">
        <v>43175</v>
      </c>
      <c r="C5089" s="5">
        <v>300377</v>
      </c>
      <c r="D5089" s="12">
        <v>23180.63</v>
      </c>
      <c r="E5089" s="27">
        <v>0.88861765999999998</v>
      </c>
      <c r="F5089" s="5" t="str">
        <f t="shared" si="79"/>
        <v>Not an Outlier</v>
      </c>
    </row>
    <row r="5090" spans="1:6" x14ac:dyDescent="0.25">
      <c r="A5090" s="12">
        <v>4002.34</v>
      </c>
      <c r="B5090" s="26">
        <v>43259</v>
      </c>
      <c r="C5090" s="5">
        <v>308728</v>
      </c>
      <c r="D5090" s="12">
        <v>18181.7</v>
      </c>
      <c r="E5090" s="27">
        <v>0.99251683199999996</v>
      </c>
      <c r="F5090" s="5" t="str">
        <f t="shared" si="79"/>
        <v>Not an Outlier</v>
      </c>
    </row>
    <row r="5091" spans="1:6" x14ac:dyDescent="0.25">
      <c r="A5091" s="12">
        <v>4006.16</v>
      </c>
      <c r="B5091" s="26">
        <v>42951</v>
      </c>
      <c r="C5091" s="5">
        <v>308862</v>
      </c>
      <c r="D5091" s="12">
        <v>6876.37</v>
      </c>
      <c r="E5091" s="27">
        <v>0.91253912500000001</v>
      </c>
      <c r="F5091" s="5" t="str">
        <f t="shared" si="79"/>
        <v>Not an Outlier</v>
      </c>
    </row>
    <row r="5092" spans="1:6" x14ac:dyDescent="0.25">
      <c r="A5092" s="12">
        <v>4007.95</v>
      </c>
      <c r="B5092" s="26">
        <v>42846</v>
      </c>
      <c r="C5092" s="5">
        <v>308839</v>
      </c>
      <c r="D5092" s="12">
        <v>23015.99</v>
      </c>
      <c r="E5092" s="27">
        <v>0.96116765299999996</v>
      </c>
      <c r="F5092" s="5" t="str">
        <f t="shared" si="79"/>
        <v>Not an Outlier</v>
      </c>
    </row>
    <row r="5093" spans="1:6" x14ac:dyDescent="0.25">
      <c r="A5093" s="12">
        <v>4008.32</v>
      </c>
      <c r="B5093" s="26">
        <v>42783</v>
      </c>
      <c r="C5093" s="5">
        <v>300377</v>
      </c>
      <c r="D5093" s="12">
        <v>34476.480000000003</v>
      </c>
      <c r="E5093" s="27">
        <v>0.970463937</v>
      </c>
      <c r="F5093" s="5" t="str">
        <f t="shared" si="79"/>
        <v>Not an Outlier</v>
      </c>
    </row>
    <row r="5094" spans="1:6" x14ac:dyDescent="0.25">
      <c r="A5094" s="12">
        <v>4008.5</v>
      </c>
      <c r="B5094" s="26">
        <v>42881</v>
      </c>
      <c r="C5094" s="5">
        <v>300378</v>
      </c>
      <c r="D5094" s="12">
        <v>35184.58</v>
      </c>
      <c r="E5094" s="27">
        <v>0.96686647400000003</v>
      </c>
      <c r="F5094" s="5" t="str">
        <f t="shared" si="79"/>
        <v>Not an Outlier</v>
      </c>
    </row>
    <row r="5095" spans="1:6" x14ac:dyDescent="0.25">
      <c r="A5095" s="12">
        <v>4011.28</v>
      </c>
      <c r="B5095" s="26">
        <v>43077</v>
      </c>
      <c r="C5095" s="5">
        <v>300378</v>
      </c>
      <c r="D5095" s="12">
        <v>30178.99</v>
      </c>
      <c r="E5095" s="27">
        <v>0.93635605200000005</v>
      </c>
      <c r="F5095" s="5" t="str">
        <f t="shared" si="79"/>
        <v>Not an Outlier</v>
      </c>
    </row>
    <row r="5096" spans="1:6" x14ac:dyDescent="0.25">
      <c r="A5096" s="12">
        <v>4011.37</v>
      </c>
      <c r="B5096" s="26">
        <v>43105</v>
      </c>
      <c r="C5096" s="5">
        <v>308982</v>
      </c>
      <c r="D5096" s="12">
        <v>8026.16</v>
      </c>
      <c r="E5096" s="27">
        <v>0.95440829500000002</v>
      </c>
      <c r="F5096" s="5" t="str">
        <f t="shared" si="79"/>
        <v>Not an Outlier</v>
      </c>
    </row>
    <row r="5097" spans="1:6" x14ac:dyDescent="0.25">
      <c r="A5097" s="12">
        <v>4012.68</v>
      </c>
      <c r="B5097" s="26">
        <v>42839</v>
      </c>
      <c r="C5097" s="5">
        <v>90266</v>
      </c>
      <c r="D5097" s="12">
        <v>38953.19</v>
      </c>
      <c r="E5097" s="27">
        <v>0.95752228699999997</v>
      </c>
      <c r="F5097" s="5" t="str">
        <f t="shared" si="79"/>
        <v>Not an Outlier</v>
      </c>
    </row>
    <row r="5098" spans="1:6" x14ac:dyDescent="0.25">
      <c r="A5098" s="12">
        <v>4013.44</v>
      </c>
      <c r="B5098" s="26">
        <v>43098</v>
      </c>
      <c r="C5098" s="5">
        <v>300377</v>
      </c>
      <c r="D5098" s="12">
        <v>28082.42</v>
      </c>
      <c r="E5098" s="27">
        <v>0.93993499300000005</v>
      </c>
      <c r="F5098" s="5" t="str">
        <f t="shared" si="79"/>
        <v>Not an Outlier</v>
      </c>
    </row>
    <row r="5099" spans="1:6" x14ac:dyDescent="0.25">
      <c r="A5099" s="12">
        <v>4014.34</v>
      </c>
      <c r="B5099" s="26">
        <v>43245</v>
      </c>
      <c r="C5099" s="5">
        <v>308862</v>
      </c>
      <c r="D5099" s="12">
        <v>6168.47</v>
      </c>
      <c r="E5099" s="27">
        <v>0.85542070999999997</v>
      </c>
      <c r="F5099" s="5" t="str">
        <f t="shared" si="79"/>
        <v>Not an Outlier</v>
      </c>
    </row>
    <row r="5100" spans="1:6" x14ac:dyDescent="0.25">
      <c r="A5100" s="12">
        <v>4014.49</v>
      </c>
      <c r="B5100" s="26">
        <v>43357</v>
      </c>
      <c r="C5100" s="5">
        <v>308862</v>
      </c>
      <c r="D5100" s="12">
        <v>7512.4</v>
      </c>
      <c r="E5100" s="27">
        <v>0.93324685900000004</v>
      </c>
      <c r="F5100" s="5" t="str">
        <f t="shared" si="79"/>
        <v>Not an Outlier</v>
      </c>
    </row>
    <row r="5101" spans="1:6" x14ac:dyDescent="0.25">
      <c r="A5101" s="12">
        <v>4017.31</v>
      </c>
      <c r="B5101" s="26">
        <v>42839</v>
      </c>
      <c r="C5101" s="5">
        <v>300378</v>
      </c>
      <c r="D5101" s="12">
        <v>33363.24</v>
      </c>
      <c r="E5101" s="27">
        <v>0.95437002400000004</v>
      </c>
      <c r="F5101" s="5" t="str">
        <f t="shared" si="79"/>
        <v>Not an Outlier</v>
      </c>
    </row>
    <row r="5102" spans="1:6" x14ac:dyDescent="0.25">
      <c r="A5102" s="12">
        <v>4018.24</v>
      </c>
      <c r="B5102" s="26">
        <v>43224</v>
      </c>
      <c r="C5102" s="5">
        <v>308728</v>
      </c>
      <c r="D5102" s="12">
        <v>17559.21</v>
      </c>
      <c r="E5102" s="27">
        <v>0.98815792099999999</v>
      </c>
      <c r="F5102" s="5" t="str">
        <f t="shared" si="79"/>
        <v>Not an Outlier</v>
      </c>
    </row>
    <row r="5103" spans="1:6" x14ac:dyDescent="0.25">
      <c r="A5103" s="12">
        <v>4018.67</v>
      </c>
      <c r="B5103" s="26">
        <v>43385</v>
      </c>
      <c r="C5103" s="5">
        <v>308835</v>
      </c>
      <c r="D5103" s="12">
        <v>14863.06</v>
      </c>
      <c r="E5103" s="27">
        <v>0.97391475900000002</v>
      </c>
      <c r="F5103" s="5" t="str">
        <f t="shared" si="79"/>
        <v>Not an Outlier</v>
      </c>
    </row>
    <row r="5104" spans="1:6" x14ac:dyDescent="0.25">
      <c r="A5104" s="12">
        <v>4019.33</v>
      </c>
      <c r="B5104" s="26">
        <v>42790</v>
      </c>
      <c r="C5104" s="5">
        <v>236505</v>
      </c>
      <c r="D5104" s="12">
        <v>26350.720000000001</v>
      </c>
      <c r="E5104" s="27">
        <v>0.97997076599999999</v>
      </c>
      <c r="F5104" s="5" t="str">
        <f t="shared" si="79"/>
        <v>Not an Outlier</v>
      </c>
    </row>
    <row r="5105" spans="1:6" x14ac:dyDescent="0.25">
      <c r="A5105" s="12">
        <v>4019.52</v>
      </c>
      <c r="B5105" s="26">
        <v>43399</v>
      </c>
      <c r="C5105" s="5">
        <v>308841</v>
      </c>
      <c r="D5105" s="12">
        <v>16080.67</v>
      </c>
      <c r="E5105" s="27">
        <v>0.97939344699999997</v>
      </c>
      <c r="F5105" s="5" t="str">
        <f t="shared" si="79"/>
        <v>Not an Outlier</v>
      </c>
    </row>
    <row r="5106" spans="1:6" x14ac:dyDescent="0.25">
      <c r="A5106" s="12">
        <v>4019.85</v>
      </c>
      <c r="B5106" s="26">
        <v>42881</v>
      </c>
      <c r="C5106" s="5">
        <v>308730</v>
      </c>
      <c r="D5106" s="12">
        <v>10943.29</v>
      </c>
      <c r="E5106" s="27">
        <v>0.98804125099999995</v>
      </c>
      <c r="F5106" s="5" t="str">
        <f t="shared" si="79"/>
        <v>Not an Outlier</v>
      </c>
    </row>
    <row r="5107" spans="1:6" x14ac:dyDescent="0.25">
      <c r="A5107" s="12">
        <v>4021.45</v>
      </c>
      <c r="B5107" s="26">
        <v>43175</v>
      </c>
      <c r="C5107" s="5">
        <v>236505</v>
      </c>
      <c r="D5107" s="12">
        <v>22952.06</v>
      </c>
      <c r="E5107" s="27">
        <v>0.948181194</v>
      </c>
      <c r="F5107" s="5" t="str">
        <f t="shared" si="79"/>
        <v>Not an Outlier</v>
      </c>
    </row>
    <row r="5108" spans="1:6" x14ac:dyDescent="0.25">
      <c r="A5108" s="12">
        <v>4022.56</v>
      </c>
      <c r="B5108" s="26">
        <v>43301</v>
      </c>
      <c r="C5108" s="5">
        <v>308862</v>
      </c>
      <c r="D5108" s="12">
        <v>7878.86</v>
      </c>
      <c r="E5108" s="27">
        <v>0.92139909600000003</v>
      </c>
      <c r="F5108" s="5" t="str">
        <f t="shared" si="79"/>
        <v>Not an Outlier</v>
      </c>
    </row>
    <row r="5109" spans="1:6" x14ac:dyDescent="0.25">
      <c r="A5109" s="12">
        <v>4022.64</v>
      </c>
      <c r="B5109" s="26">
        <v>43147</v>
      </c>
      <c r="C5109" s="5">
        <v>308982</v>
      </c>
      <c r="D5109" s="12">
        <v>8964.2999999999993</v>
      </c>
      <c r="E5109" s="27">
        <v>0.97307160800000003</v>
      </c>
      <c r="F5109" s="5" t="str">
        <f t="shared" si="79"/>
        <v>Not an Outlier</v>
      </c>
    </row>
    <row r="5110" spans="1:6" x14ac:dyDescent="0.25">
      <c r="A5110" s="12">
        <v>4022.93</v>
      </c>
      <c r="B5110" s="26">
        <v>43168</v>
      </c>
      <c r="C5110" s="5">
        <v>308727</v>
      </c>
      <c r="D5110" s="12">
        <v>14633.95</v>
      </c>
      <c r="E5110" s="27">
        <v>0.987253241</v>
      </c>
      <c r="F5110" s="5" t="str">
        <f t="shared" si="79"/>
        <v>Not an Outlier</v>
      </c>
    </row>
    <row r="5111" spans="1:6" x14ac:dyDescent="0.25">
      <c r="A5111" s="12">
        <v>4025.26</v>
      </c>
      <c r="B5111" s="26">
        <v>42832</v>
      </c>
      <c r="C5111" s="5">
        <v>236505</v>
      </c>
      <c r="D5111" s="12">
        <v>23875.41</v>
      </c>
      <c r="E5111" s="27">
        <v>0.96903130900000001</v>
      </c>
      <c r="F5111" s="5" t="str">
        <f t="shared" si="79"/>
        <v>Not an Outlier</v>
      </c>
    </row>
    <row r="5112" spans="1:6" x14ac:dyDescent="0.25">
      <c r="A5112" s="12">
        <v>4025.65</v>
      </c>
      <c r="B5112" s="26">
        <v>42825</v>
      </c>
      <c r="C5112" s="5">
        <v>308731</v>
      </c>
      <c r="D5112" s="12">
        <v>14810.82</v>
      </c>
      <c r="E5112" s="27">
        <v>0.97828341100000005</v>
      </c>
      <c r="F5112" s="5" t="str">
        <f t="shared" si="79"/>
        <v>Not an Outlier</v>
      </c>
    </row>
    <row r="5113" spans="1:6" x14ac:dyDescent="0.25">
      <c r="A5113" s="12">
        <v>4025.86</v>
      </c>
      <c r="B5113" s="26">
        <v>42930</v>
      </c>
      <c r="C5113" s="5">
        <v>166753</v>
      </c>
      <c r="D5113" s="12">
        <v>47038.86</v>
      </c>
      <c r="E5113" s="27">
        <v>0.98595459500000004</v>
      </c>
      <c r="F5113" s="5" t="str">
        <f t="shared" si="79"/>
        <v>Not an Outlier</v>
      </c>
    </row>
    <row r="5114" spans="1:6" x14ac:dyDescent="0.25">
      <c r="A5114" s="12">
        <v>4026.67</v>
      </c>
      <c r="B5114" s="26">
        <v>43168</v>
      </c>
      <c r="C5114" s="5">
        <v>300377</v>
      </c>
      <c r="D5114" s="12">
        <v>24088.41</v>
      </c>
      <c r="E5114" s="27">
        <v>0.91170473200000002</v>
      </c>
      <c r="F5114" s="5" t="str">
        <f t="shared" si="79"/>
        <v>Not an Outlier</v>
      </c>
    </row>
    <row r="5115" spans="1:6" x14ac:dyDescent="0.25">
      <c r="A5115" s="12">
        <v>4027.25</v>
      </c>
      <c r="B5115" s="26">
        <v>43105</v>
      </c>
      <c r="C5115" s="5">
        <v>315872</v>
      </c>
      <c r="D5115" s="12">
        <v>29283.8</v>
      </c>
      <c r="E5115" s="27">
        <v>0.98049478099999998</v>
      </c>
      <c r="F5115" s="5" t="str">
        <f t="shared" si="79"/>
        <v>Not an Outlier</v>
      </c>
    </row>
    <row r="5116" spans="1:6" x14ac:dyDescent="0.25">
      <c r="A5116" s="12">
        <v>4027.75</v>
      </c>
      <c r="B5116" s="26">
        <v>43245</v>
      </c>
      <c r="C5116" s="5">
        <v>86954</v>
      </c>
      <c r="D5116" s="12">
        <v>11286.61</v>
      </c>
      <c r="E5116" s="27">
        <v>1.0000009999999999</v>
      </c>
      <c r="F5116" s="5" t="str">
        <f t="shared" si="79"/>
        <v>Not an Outlier</v>
      </c>
    </row>
    <row r="5117" spans="1:6" x14ac:dyDescent="0.25">
      <c r="A5117" s="12">
        <v>4028.4</v>
      </c>
      <c r="B5117" s="26">
        <v>42811</v>
      </c>
      <c r="C5117" s="5">
        <v>236505</v>
      </c>
      <c r="D5117" s="12">
        <v>25223.15</v>
      </c>
      <c r="E5117" s="27">
        <v>0.97600251199999999</v>
      </c>
      <c r="F5117" s="5" t="str">
        <f t="shared" si="79"/>
        <v>Not an Outlier</v>
      </c>
    </row>
    <row r="5118" spans="1:6" x14ac:dyDescent="0.25">
      <c r="A5118" s="12">
        <v>4028.82</v>
      </c>
      <c r="B5118" s="26">
        <v>43399</v>
      </c>
      <c r="C5118" s="5">
        <v>308839</v>
      </c>
      <c r="D5118" s="12">
        <v>20029.96</v>
      </c>
      <c r="E5118" s="27">
        <v>0.96181722000000003</v>
      </c>
      <c r="F5118" s="5" t="str">
        <f t="shared" si="79"/>
        <v>Not an Outlier</v>
      </c>
    </row>
    <row r="5119" spans="1:6" x14ac:dyDescent="0.25">
      <c r="A5119" s="12">
        <v>4029.81</v>
      </c>
      <c r="B5119" s="26">
        <v>42937</v>
      </c>
      <c r="C5119" s="5">
        <v>236505</v>
      </c>
      <c r="D5119" s="12">
        <v>27409.68</v>
      </c>
      <c r="E5119" s="27">
        <v>0.986224816</v>
      </c>
      <c r="F5119" s="5" t="str">
        <f t="shared" si="79"/>
        <v>Not an Outlier</v>
      </c>
    </row>
    <row r="5120" spans="1:6" x14ac:dyDescent="0.25">
      <c r="A5120" s="12">
        <v>4031.36</v>
      </c>
      <c r="B5120" s="26">
        <v>43112</v>
      </c>
      <c r="C5120" s="5">
        <v>308982</v>
      </c>
      <c r="D5120" s="12">
        <v>8156.03</v>
      </c>
      <c r="E5120" s="27">
        <v>0.95104018499999998</v>
      </c>
      <c r="F5120" s="5" t="str">
        <f t="shared" si="79"/>
        <v>Not an Outlier</v>
      </c>
    </row>
    <row r="5121" spans="1:6" x14ac:dyDescent="0.25">
      <c r="A5121" s="12">
        <v>4031.86</v>
      </c>
      <c r="B5121" s="26">
        <v>42930</v>
      </c>
      <c r="C5121" s="5">
        <v>308839</v>
      </c>
      <c r="D5121" s="12">
        <v>16993.169999999998</v>
      </c>
      <c r="E5121" s="27">
        <v>0.92079062599999995</v>
      </c>
      <c r="F5121" s="5" t="str">
        <f t="shared" si="79"/>
        <v>Not an Outlier</v>
      </c>
    </row>
    <row r="5122" spans="1:6" x14ac:dyDescent="0.25">
      <c r="A5122" s="12">
        <v>4032.81</v>
      </c>
      <c r="B5122" s="26">
        <v>42832</v>
      </c>
      <c r="C5122" s="5">
        <v>166753</v>
      </c>
      <c r="D5122" s="12">
        <v>49677.01</v>
      </c>
      <c r="E5122" s="27">
        <v>0.97240833000000004</v>
      </c>
      <c r="F5122" s="5" t="str">
        <f t="shared" ref="F5122:F5185" si="80">IF(OR(A5122&gt;$I$8,A5122&lt;$I$9), "Outlier", "Not an Outlier")</f>
        <v>Not an Outlier</v>
      </c>
    </row>
    <row r="5123" spans="1:6" x14ac:dyDescent="0.25">
      <c r="A5123" s="12">
        <v>4034.12</v>
      </c>
      <c r="B5123" s="26">
        <v>43385</v>
      </c>
      <c r="C5123" s="5">
        <v>308733</v>
      </c>
      <c r="D5123" s="12">
        <v>14961.63</v>
      </c>
      <c r="E5123" s="27">
        <v>0.98223638099999999</v>
      </c>
      <c r="F5123" s="5" t="str">
        <f t="shared" si="80"/>
        <v>Not an Outlier</v>
      </c>
    </row>
    <row r="5124" spans="1:6" x14ac:dyDescent="0.25">
      <c r="A5124" s="12">
        <v>4034.54</v>
      </c>
      <c r="B5124" s="26">
        <v>43420</v>
      </c>
      <c r="C5124" s="5">
        <v>308728</v>
      </c>
      <c r="D5124" s="12">
        <v>17293.3</v>
      </c>
      <c r="E5124" s="27">
        <v>0.98653802300000004</v>
      </c>
      <c r="F5124" s="5" t="str">
        <f t="shared" si="80"/>
        <v>Not an Outlier</v>
      </c>
    </row>
    <row r="5125" spans="1:6" x14ac:dyDescent="0.25">
      <c r="A5125" s="12">
        <v>4035.85</v>
      </c>
      <c r="B5125" s="26">
        <v>43308</v>
      </c>
      <c r="C5125" s="5">
        <v>308728</v>
      </c>
      <c r="D5125" s="12">
        <v>18231.12</v>
      </c>
      <c r="E5125" s="27">
        <v>0.98693179099999995</v>
      </c>
      <c r="F5125" s="5" t="str">
        <f t="shared" si="80"/>
        <v>Not an Outlier</v>
      </c>
    </row>
    <row r="5126" spans="1:6" x14ac:dyDescent="0.25">
      <c r="A5126" s="12">
        <v>4035.91</v>
      </c>
      <c r="B5126" s="26">
        <v>43189</v>
      </c>
      <c r="C5126" s="5">
        <v>90230</v>
      </c>
      <c r="D5126" s="12">
        <v>24060.959999999999</v>
      </c>
      <c r="E5126" s="27">
        <v>0.92518004300000001</v>
      </c>
      <c r="F5126" s="5" t="str">
        <f t="shared" si="80"/>
        <v>Not an Outlier</v>
      </c>
    </row>
    <row r="5127" spans="1:6" x14ac:dyDescent="0.25">
      <c r="A5127" s="12">
        <v>4036.24</v>
      </c>
      <c r="B5127" s="26">
        <v>42895</v>
      </c>
      <c r="C5127" s="5">
        <v>308727</v>
      </c>
      <c r="D5127" s="12">
        <v>16403.32</v>
      </c>
      <c r="E5127" s="27">
        <v>0.98959637600000006</v>
      </c>
      <c r="F5127" s="5" t="str">
        <f t="shared" si="80"/>
        <v>Not an Outlier</v>
      </c>
    </row>
    <row r="5128" spans="1:6" x14ac:dyDescent="0.25">
      <c r="A5128" s="12">
        <v>4036.94</v>
      </c>
      <c r="B5128" s="26">
        <v>43413</v>
      </c>
      <c r="C5128" s="5">
        <v>308728</v>
      </c>
      <c r="D5128" s="12">
        <v>17345.09</v>
      </c>
      <c r="E5128" s="27">
        <v>0.98248757600000003</v>
      </c>
      <c r="F5128" s="5" t="str">
        <f t="shared" si="80"/>
        <v>Not an Outlier</v>
      </c>
    </row>
    <row r="5129" spans="1:6" x14ac:dyDescent="0.25">
      <c r="A5129" s="12">
        <v>4038.93</v>
      </c>
      <c r="B5129" s="26">
        <v>43203</v>
      </c>
      <c r="C5129" s="5">
        <v>90230</v>
      </c>
      <c r="D5129" s="12">
        <v>22044.42</v>
      </c>
      <c r="E5129" s="27">
        <v>0.87212689499999996</v>
      </c>
      <c r="F5129" s="5" t="str">
        <f t="shared" si="80"/>
        <v>Not an Outlier</v>
      </c>
    </row>
    <row r="5130" spans="1:6" x14ac:dyDescent="0.25">
      <c r="A5130" s="12">
        <v>4039.11</v>
      </c>
      <c r="B5130" s="26">
        <v>43112</v>
      </c>
      <c r="C5130" s="5">
        <v>86954</v>
      </c>
      <c r="D5130" s="12">
        <v>20989.7</v>
      </c>
      <c r="E5130" s="27">
        <v>0.97797954300000001</v>
      </c>
      <c r="F5130" s="5" t="str">
        <f t="shared" si="80"/>
        <v>Not an Outlier</v>
      </c>
    </row>
    <row r="5131" spans="1:6" x14ac:dyDescent="0.25">
      <c r="A5131" s="12">
        <v>4039.38</v>
      </c>
      <c r="B5131" s="26">
        <v>43469</v>
      </c>
      <c r="C5131" s="5">
        <v>308839</v>
      </c>
      <c r="D5131" s="12">
        <v>25557.25</v>
      </c>
      <c r="E5131" s="27">
        <v>0.96326152399999998</v>
      </c>
      <c r="F5131" s="5" t="str">
        <f t="shared" si="80"/>
        <v>Not an Outlier</v>
      </c>
    </row>
    <row r="5132" spans="1:6" x14ac:dyDescent="0.25">
      <c r="A5132" s="12">
        <v>4039.64</v>
      </c>
      <c r="B5132" s="26">
        <v>42811</v>
      </c>
      <c r="C5132" s="5">
        <v>308727</v>
      </c>
      <c r="D5132" s="12">
        <v>17734.13</v>
      </c>
      <c r="E5132" s="27">
        <v>0.97860134700000001</v>
      </c>
      <c r="F5132" s="5" t="str">
        <f t="shared" si="80"/>
        <v>Not an Outlier</v>
      </c>
    </row>
    <row r="5133" spans="1:6" x14ac:dyDescent="0.25">
      <c r="A5133" s="12">
        <v>4042.19</v>
      </c>
      <c r="B5133" s="26">
        <v>43287</v>
      </c>
      <c r="C5133" s="5">
        <v>308728</v>
      </c>
      <c r="D5133" s="12">
        <v>18124.689999999999</v>
      </c>
      <c r="E5133" s="27">
        <v>0.98955606200000001</v>
      </c>
      <c r="F5133" s="5" t="str">
        <f t="shared" si="80"/>
        <v>Not an Outlier</v>
      </c>
    </row>
    <row r="5134" spans="1:6" x14ac:dyDescent="0.25">
      <c r="A5134" s="12">
        <v>4043.55</v>
      </c>
      <c r="B5134" s="26">
        <v>43147</v>
      </c>
      <c r="C5134" s="5">
        <v>90230</v>
      </c>
      <c r="D5134" s="12">
        <v>27318.97</v>
      </c>
      <c r="E5134" s="27">
        <v>0.95399364600000003</v>
      </c>
      <c r="F5134" s="5" t="str">
        <f t="shared" si="80"/>
        <v>Not an Outlier</v>
      </c>
    </row>
    <row r="5135" spans="1:6" x14ac:dyDescent="0.25">
      <c r="A5135" s="12">
        <v>4044.88</v>
      </c>
      <c r="B5135" s="26">
        <v>43175</v>
      </c>
      <c r="C5135" s="5">
        <v>90266</v>
      </c>
      <c r="D5135" s="12">
        <v>34896.35</v>
      </c>
      <c r="E5135" s="27">
        <v>0.94902097699999999</v>
      </c>
      <c r="F5135" s="5" t="str">
        <f t="shared" si="80"/>
        <v>Not an Outlier</v>
      </c>
    </row>
    <row r="5136" spans="1:6" x14ac:dyDescent="0.25">
      <c r="A5136" s="12">
        <v>4045.8</v>
      </c>
      <c r="B5136" s="26">
        <v>43021</v>
      </c>
      <c r="C5136" s="5">
        <v>315866</v>
      </c>
      <c r="D5136" s="12">
        <v>23561.29</v>
      </c>
      <c r="E5136" s="27">
        <v>0.98819183600000005</v>
      </c>
      <c r="F5136" s="5" t="str">
        <f t="shared" si="80"/>
        <v>Not an Outlier</v>
      </c>
    </row>
    <row r="5137" spans="1:6" x14ac:dyDescent="0.25">
      <c r="A5137" s="12">
        <v>4049.09</v>
      </c>
      <c r="B5137" s="26">
        <v>43168</v>
      </c>
      <c r="C5137" s="5">
        <v>308862</v>
      </c>
      <c r="D5137" s="12">
        <v>7265.47</v>
      </c>
      <c r="E5137" s="27">
        <v>0.93033660399999996</v>
      </c>
      <c r="F5137" s="5" t="str">
        <f t="shared" si="80"/>
        <v>Not an Outlier</v>
      </c>
    </row>
    <row r="5138" spans="1:6" x14ac:dyDescent="0.25">
      <c r="A5138" s="12">
        <v>4049.4</v>
      </c>
      <c r="B5138" s="26">
        <v>43266</v>
      </c>
      <c r="C5138" s="5">
        <v>308728</v>
      </c>
      <c r="D5138" s="12">
        <v>18050.5</v>
      </c>
      <c r="E5138" s="27">
        <v>0.99004952400000001</v>
      </c>
      <c r="F5138" s="5" t="str">
        <f t="shared" si="80"/>
        <v>Not an Outlier</v>
      </c>
    </row>
    <row r="5139" spans="1:6" x14ac:dyDescent="0.25">
      <c r="A5139" s="12">
        <v>4049.41</v>
      </c>
      <c r="B5139" s="26">
        <v>42804</v>
      </c>
      <c r="C5139" s="5">
        <v>308965</v>
      </c>
      <c r="D5139" s="12">
        <v>20314.150000000001</v>
      </c>
      <c r="E5139" s="27">
        <v>0.989779254</v>
      </c>
      <c r="F5139" s="5" t="str">
        <f t="shared" si="80"/>
        <v>Not an Outlier</v>
      </c>
    </row>
    <row r="5140" spans="1:6" x14ac:dyDescent="0.25">
      <c r="A5140" s="12">
        <v>4049.52</v>
      </c>
      <c r="B5140" s="26">
        <v>42818</v>
      </c>
      <c r="C5140" s="5">
        <v>300377</v>
      </c>
      <c r="D5140" s="12">
        <v>33190.519999999997</v>
      </c>
      <c r="E5140" s="27">
        <v>0.97019121500000005</v>
      </c>
      <c r="F5140" s="5" t="str">
        <f t="shared" si="80"/>
        <v>Not an Outlier</v>
      </c>
    </row>
    <row r="5141" spans="1:6" x14ac:dyDescent="0.25">
      <c r="A5141" s="12">
        <v>4052.33</v>
      </c>
      <c r="B5141" s="26">
        <v>43280</v>
      </c>
      <c r="C5141" s="5">
        <v>308728</v>
      </c>
      <c r="D5141" s="12">
        <v>18112.189999999999</v>
      </c>
      <c r="E5141" s="27">
        <v>0.98799343399999995</v>
      </c>
      <c r="F5141" s="5" t="str">
        <f t="shared" si="80"/>
        <v>Not an Outlier</v>
      </c>
    </row>
    <row r="5142" spans="1:6" x14ac:dyDescent="0.25">
      <c r="A5142" s="12">
        <v>4053.87</v>
      </c>
      <c r="B5142" s="26">
        <v>43294</v>
      </c>
      <c r="C5142" s="5">
        <v>308862</v>
      </c>
      <c r="D5142" s="12">
        <v>7658.03</v>
      </c>
      <c r="E5142" s="27">
        <v>0.92762880000000003</v>
      </c>
      <c r="F5142" s="5" t="str">
        <f t="shared" si="80"/>
        <v>Not an Outlier</v>
      </c>
    </row>
    <row r="5143" spans="1:6" x14ac:dyDescent="0.25">
      <c r="A5143" s="12">
        <v>4055.71</v>
      </c>
      <c r="B5143" s="26">
        <v>43406</v>
      </c>
      <c r="C5143" s="5">
        <v>308733</v>
      </c>
      <c r="D5143" s="12">
        <v>14834.85</v>
      </c>
      <c r="E5143" s="27">
        <v>0.97458772599999999</v>
      </c>
      <c r="F5143" s="5" t="str">
        <f t="shared" si="80"/>
        <v>Not an Outlier</v>
      </c>
    </row>
    <row r="5144" spans="1:6" x14ac:dyDescent="0.25">
      <c r="A5144" s="12">
        <v>4056.9</v>
      </c>
      <c r="B5144" s="26">
        <v>43217</v>
      </c>
      <c r="C5144" s="5">
        <v>308862</v>
      </c>
      <c r="D5144" s="12">
        <v>4951.8500000000004</v>
      </c>
      <c r="E5144" s="27">
        <v>0.88085765100000002</v>
      </c>
      <c r="F5144" s="5" t="str">
        <f t="shared" si="80"/>
        <v>Not an Outlier</v>
      </c>
    </row>
    <row r="5145" spans="1:6" x14ac:dyDescent="0.25">
      <c r="A5145" s="12">
        <v>4057.36</v>
      </c>
      <c r="B5145" s="26">
        <v>42958</v>
      </c>
      <c r="C5145" s="5">
        <v>308730</v>
      </c>
      <c r="D5145" s="12">
        <v>9877.99</v>
      </c>
      <c r="E5145" s="27">
        <v>0.98169021099999998</v>
      </c>
      <c r="F5145" s="5" t="str">
        <f t="shared" si="80"/>
        <v>Not an Outlier</v>
      </c>
    </row>
    <row r="5146" spans="1:6" x14ac:dyDescent="0.25">
      <c r="A5146" s="12">
        <v>4059.51</v>
      </c>
      <c r="B5146" s="26">
        <v>43119</v>
      </c>
      <c r="C5146" s="5">
        <v>315866</v>
      </c>
      <c r="D5146" s="12">
        <v>22922.240000000002</v>
      </c>
      <c r="E5146" s="27">
        <v>0.97616006499999997</v>
      </c>
      <c r="F5146" s="5" t="str">
        <f t="shared" si="80"/>
        <v>Not an Outlier</v>
      </c>
    </row>
    <row r="5147" spans="1:6" x14ac:dyDescent="0.25">
      <c r="A5147" s="12">
        <v>4060.2</v>
      </c>
      <c r="B5147" s="26">
        <v>43070</v>
      </c>
      <c r="C5147" s="5">
        <v>90230</v>
      </c>
      <c r="D5147" s="12">
        <v>24299.68</v>
      </c>
      <c r="E5147" s="27">
        <v>0.88745260999999998</v>
      </c>
      <c r="F5147" s="5" t="str">
        <f t="shared" si="80"/>
        <v>Not an Outlier</v>
      </c>
    </row>
    <row r="5148" spans="1:6" x14ac:dyDescent="0.25">
      <c r="A5148" s="12">
        <v>4060.89</v>
      </c>
      <c r="B5148" s="26">
        <v>43182</v>
      </c>
      <c r="C5148" s="5">
        <v>86615</v>
      </c>
      <c r="D5148" s="12">
        <v>35339.08</v>
      </c>
      <c r="E5148" s="27">
        <v>0.96998029600000002</v>
      </c>
      <c r="F5148" s="5" t="str">
        <f t="shared" si="80"/>
        <v>Not an Outlier</v>
      </c>
    </row>
    <row r="5149" spans="1:6" x14ac:dyDescent="0.25">
      <c r="A5149" s="12">
        <v>4061.12</v>
      </c>
      <c r="B5149" s="26">
        <v>43483</v>
      </c>
      <c r="C5149" s="5">
        <v>308839</v>
      </c>
      <c r="D5149" s="12">
        <v>28291.49</v>
      </c>
      <c r="E5149" s="27">
        <v>0.95773804900000004</v>
      </c>
      <c r="F5149" s="5" t="str">
        <f t="shared" si="80"/>
        <v>Not an Outlier</v>
      </c>
    </row>
    <row r="5150" spans="1:6" x14ac:dyDescent="0.25">
      <c r="A5150" s="12">
        <v>4063.11</v>
      </c>
      <c r="B5150" s="26">
        <v>43224</v>
      </c>
      <c r="C5150" s="5">
        <v>300376</v>
      </c>
      <c r="D5150" s="12">
        <v>14935.63</v>
      </c>
      <c r="E5150" s="27">
        <v>0.60912274899999996</v>
      </c>
      <c r="F5150" s="5" t="str">
        <f t="shared" si="80"/>
        <v>Not an Outlier</v>
      </c>
    </row>
    <row r="5151" spans="1:6" x14ac:dyDescent="0.25">
      <c r="A5151" s="12">
        <v>4063.85</v>
      </c>
      <c r="B5151" s="26">
        <v>42832</v>
      </c>
      <c r="C5151" s="5">
        <v>308835</v>
      </c>
      <c r="D5151" s="12">
        <v>13156.38</v>
      </c>
      <c r="E5151" s="27">
        <v>0.93567399799999995</v>
      </c>
      <c r="F5151" s="5" t="str">
        <f t="shared" si="80"/>
        <v>Not an Outlier</v>
      </c>
    </row>
    <row r="5152" spans="1:6" x14ac:dyDescent="0.25">
      <c r="A5152" s="12">
        <v>4064.61</v>
      </c>
      <c r="B5152" s="26">
        <v>43392</v>
      </c>
      <c r="C5152" s="5">
        <v>308733</v>
      </c>
      <c r="D5152" s="12">
        <v>14677.77</v>
      </c>
      <c r="E5152" s="27">
        <v>0.98322330400000002</v>
      </c>
      <c r="F5152" s="5" t="str">
        <f t="shared" si="80"/>
        <v>Not an Outlier</v>
      </c>
    </row>
    <row r="5153" spans="1:6" x14ac:dyDescent="0.25">
      <c r="A5153" s="12">
        <v>4067.35</v>
      </c>
      <c r="B5153" s="26">
        <v>42839</v>
      </c>
      <c r="C5153" s="5">
        <v>315866</v>
      </c>
      <c r="D5153" s="12">
        <v>23129.56</v>
      </c>
      <c r="E5153" s="27">
        <v>0.98865562799999995</v>
      </c>
      <c r="F5153" s="5" t="str">
        <f t="shared" si="80"/>
        <v>Not an Outlier</v>
      </c>
    </row>
    <row r="5154" spans="1:6" x14ac:dyDescent="0.25">
      <c r="A5154" s="12">
        <v>4068.91</v>
      </c>
      <c r="B5154" s="26">
        <v>42916</v>
      </c>
      <c r="C5154" s="5">
        <v>308730</v>
      </c>
      <c r="D5154" s="12">
        <v>10632.76</v>
      </c>
      <c r="E5154" s="27">
        <v>0.99249955700000003</v>
      </c>
      <c r="F5154" s="5" t="str">
        <f t="shared" si="80"/>
        <v>Not an Outlier</v>
      </c>
    </row>
    <row r="5155" spans="1:6" x14ac:dyDescent="0.25">
      <c r="A5155" s="12">
        <v>4072.02</v>
      </c>
      <c r="B5155" s="26">
        <v>43392</v>
      </c>
      <c r="C5155" s="5">
        <v>308835</v>
      </c>
      <c r="D5155" s="12">
        <v>14594.08</v>
      </c>
      <c r="E5155" s="27">
        <v>0.97802930799999999</v>
      </c>
      <c r="F5155" s="5" t="str">
        <f t="shared" si="80"/>
        <v>Not an Outlier</v>
      </c>
    </row>
    <row r="5156" spans="1:6" x14ac:dyDescent="0.25">
      <c r="A5156" s="12">
        <v>4074.27</v>
      </c>
      <c r="B5156" s="26">
        <v>43252</v>
      </c>
      <c r="C5156" s="5">
        <v>308728</v>
      </c>
      <c r="D5156" s="12">
        <v>18372.43</v>
      </c>
      <c r="E5156" s="27">
        <v>0.99046074200000001</v>
      </c>
      <c r="F5156" s="5" t="str">
        <f t="shared" si="80"/>
        <v>Not an Outlier</v>
      </c>
    </row>
    <row r="5157" spans="1:6" x14ac:dyDescent="0.25">
      <c r="A5157" s="12">
        <v>4075.17</v>
      </c>
      <c r="B5157" s="26">
        <v>42776</v>
      </c>
      <c r="C5157" s="5">
        <v>236505</v>
      </c>
      <c r="D5157" s="12">
        <v>24568.06</v>
      </c>
      <c r="E5157" s="27">
        <v>0.978081121</v>
      </c>
      <c r="F5157" s="5" t="str">
        <f t="shared" si="80"/>
        <v>Not an Outlier</v>
      </c>
    </row>
    <row r="5158" spans="1:6" x14ac:dyDescent="0.25">
      <c r="A5158" s="12">
        <v>4075.41</v>
      </c>
      <c r="B5158" s="26">
        <v>43168</v>
      </c>
      <c r="C5158" s="5">
        <v>90266</v>
      </c>
      <c r="D5158" s="12">
        <v>35559.300000000003</v>
      </c>
      <c r="E5158" s="27">
        <v>0.94958637499999998</v>
      </c>
      <c r="F5158" s="5" t="str">
        <f t="shared" si="80"/>
        <v>Not an Outlier</v>
      </c>
    </row>
    <row r="5159" spans="1:6" x14ac:dyDescent="0.25">
      <c r="A5159" s="12">
        <v>4076.73</v>
      </c>
      <c r="B5159" s="26">
        <v>43119</v>
      </c>
      <c r="C5159" s="5">
        <v>86954</v>
      </c>
      <c r="D5159" s="12">
        <v>20929.82</v>
      </c>
      <c r="E5159" s="27">
        <v>0.98268498299999996</v>
      </c>
      <c r="F5159" s="5" t="str">
        <f t="shared" si="80"/>
        <v>Not an Outlier</v>
      </c>
    </row>
    <row r="5160" spans="1:6" x14ac:dyDescent="0.25">
      <c r="A5160" s="12">
        <v>4079.76</v>
      </c>
      <c r="B5160" s="26">
        <v>43070</v>
      </c>
      <c r="C5160" s="5">
        <v>90266</v>
      </c>
      <c r="D5160" s="12">
        <v>34974.980000000003</v>
      </c>
      <c r="E5160" s="27">
        <v>0.93881697600000003</v>
      </c>
      <c r="F5160" s="5" t="str">
        <f t="shared" si="80"/>
        <v>Not an Outlier</v>
      </c>
    </row>
    <row r="5161" spans="1:6" x14ac:dyDescent="0.25">
      <c r="A5161" s="12">
        <v>4081.12</v>
      </c>
      <c r="B5161" s="26">
        <v>42958</v>
      </c>
      <c r="C5161" s="5">
        <v>308862</v>
      </c>
      <c r="D5161" s="12">
        <v>7246.75</v>
      </c>
      <c r="E5161" s="27">
        <v>0.922925738</v>
      </c>
      <c r="F5161" s="5" t="str">
        <f t="shared" si="80"/>
        <v>Not an Outlier</v>
      </c>
    </row>
    <row r="5162" spans="1:6" x14ac:dyDescent="0.25">
      <c r="A5162" s="12">
        <v>4081.69</v>
      </c>
      <c r="B5162" s="26">
        <v>42958</v>
      </c>
      <c r="C5162" s="5">
        <v>308731</v>
      </c>
      <c r="D5162" s="12">
        <v>13222.68</v>
      </c>
      <c r="E5162" s="27">
        <v>0.97836598799999996</v>
      </c>
      <c r="F5162" s="5" t="str">
        <f t="shared" si="80"/>
        <v>Not an Outlier</v>
      </c>
    </row>
    <row r="5163" spans="1:6" x14ac:dyDescent="0.25">
      <c r="A5163" s="12">
        <v>4082.63</v>
      </c>
      <c r="B5163" s="26">
        <v>42853</v>
      </c>
      <c r="C5163" s="5">
        <v>315866</v>
      </c>
      <c r="D5163" s="12">
        <v>23333.41</v>
      </c>
      <c r="E5163" s="27">
        <v>0.98610291900000002</v>
      </c>
      <c r="F5163" s="5" t="str">
        <f t="shared" si="80"/>
        <v>Not an Outlier</v>
      </c>
    </row>
    <row r="5164" spans="1:6" x14ac:dyDescent="0.25">
      <c r="A5164" s="12">
        <v>4082.68</v>
      </c>
      <c r="B5164" s="26">
        <v>43182</v>
      </c>
      <c r="C5164" s="5">
        <v>90266</v>
      </c>
      <c r="D5164" s="12">
        <v>33820.79</v>
      </c>
      <c r="E5164" s="27">
        <v>0.94958637499999998</v>
      </c>
      <c r="F5164" s="5" t="str">
        <f t="shared" si="80"/>
        <v>Not an Outlier</v>
      </c>
    </row>
    <row r="5165" spans="1:6" x14ac:dyDescent="0.25">
      <c r="A5165" s="12">
        <v>4082.91</v>
      </c>
      <c r="B5165" s="26">
        <v>42860</v>
      </c>
      <c r="C5165" s="5">
        <v>308835</v>
      </c>
      <c r="D5165" s="12">
        <v>13305.69</v>
      </c>
      <c r="E5165" s="27">
        <v>0.95739158599999996</v>
      </c>
      <c r="F5165" s="5" t="str">
        <f t="shared" si="80"/>
        <v>Not an Outlier</v>
      </c>
    </row>
    <row r="5166" spans="1:6" x14ac:dyDescent="0.25">
      <c r="A5166" s="12">
        <v>4083.52</v>
      </c>
      <c r="B5166" s="26">
        <v>43098</v>
      </c>
      <c r="C5166" s="5">
        <v>86954</v>
      </c>
      <c r="D5166" s="12">
        <v>21228.01</v>
      </c>
      <c r="E5166" s="27">
        <v>0.97788543400000005</v>
      </c>
      <c r="F5166" s="5" t="str">
        <f t="shared" si="80"/>
        <v>Not an Outlier</v>
      </c>
    </row>
    <row r="5167" spans="1:6" x14ac:dyDescent="0.25">
      <c r="A5167" s="12">
        <v>4083.92</v>
      </c>
      <c r="B5167" s="26">
        <v>43126</v>
      </c>
      <c r="C5167" s="5">
        <v>90230</v>
      </c>
      <c r="D5167" s="12">
        <v>25676.26</v>
      </c>
      <c r="E5167" s="27">
        <v>0.94323532300000001</v>
      </c>
      <c r="F5167" s="5" t="str">
        <f t="shared" si="80"/>
        <v>Not an Outlier</v>
      </c>
    </row>
    <row r="5168" spans="1:6" x14ac:dyDescent="0.25">
      <c r="A5168" s="12">
        <v>4084.35</v>
      </c>
      <c r="B5168" s="26">
        <v>42986</v>
      </c>
      <c r="C5168" s="5">
        <v>90230</v>
      </c>
      <c r="D5168" s="12">
        <v>26911.21</v>
      </c>
      <c r="E5168" s="27">
        <v>0.95008136300000001</v>
      </c>
      <c r="F5168" s="5" t="str">
        <f t="shared" si="80"/>
        <v>Not an Outlier</v>
      </c>
    </row>
    <row r="5169" spans="1:6" x14ac:dyDescent="0.25">
      <c r="A5169" s="12">
        <v>4084.69</v>
      </c>
      <c r="B5169" s="26">
        <v>42916</v>
      </c>
      <c r="C5169" s="5">
        <v>90266</v>
      </c>
      <c r="D5169" s="12">
        <v>39941.15</v>
      </c>
      <c r="E5169" s="27">
        <v>0.96681578700000004</v>
      </c>
      <c r="F5169" s="5" t="str">
        <f t="shared" si="80"/>
        <v>Not an Outlier</v>
      </c>
    </row>
    <row r="5170" spans="1:6" x14ac:dyDescent="0.25">
      <c r="A5170" s="12">
        <v>4084.75</v>
      </c>
      <c r="B5170" s="26">
        <v>43161</v>
      </c>
      <c r="C5170" s="5">
        <v>300378</v>
      </c>
      <c r="D5170" s="12">
        <v>26840.86</v>
      </c>
      <c r="E5170" s="27">
        <v>0.93239138200000005</v>
      </c>
      <c r="F5170" s="5" t="str">
        <f t="shared" si="80"/>
        <v>Not an Outlier</v>
      </c>
    </row>
    <row r="5171" spans="1:6" x14ac:dyDescent="0.25">
      <c r="A5171" s="12">
        <v>4087.05</v>
      </c>
      <c r="B5171" s="26">
        <v>42895</v>
      </c>
      <c r="C5171" s="5">
        <v>308730</v>
      </c>
      <c r="D5171" s="12">
        <v>10669.3</v>
      </c>
      <c r="E5171" s="27">
        <v>0.992082821</v>
      </c>
      <c r="F5171" s="5" t="str">
        <f t="shared" si="80"/>
        <v>Not an Outlier</v>
      </c>
    </row>
    <row r="5172" spans="1:6" x14ac:dyDescent="0.25">
      <c r="A5172" s="12">
        <v>4087.09</v>
      </c>
      <c r="B5172" s="26">
        <v>42790</v>
      </c>
      <c r="C5172" s="5">
        <v>315872</v>
      </c>
      <c r="D5172" s="12">
        <v>32330.47</v>
      </c>
      <c r="E5172" s="27">
        <v>0.990540262</v>
      </c>
      <c r="F5172" s="5" t="str">
        <f t="shared" si="80"/>
        <v>Not an Outlier</v>
      </c>
    </row>
    <row r="5173" spans="1:6" x14ac:dyDescent="0.25">
      <c r="A5173" s="12">
        <v>4088.82</v>
      </c>
      <c r="B5173" s="26">
        <v>43427</v>
      </c>
      <c r="C5173" s="5">
        <v>308835</v>
      </c>
      <c r="D5173" s="12">
        <v>14545.11</v>
      </c>
      <c r="E5173" s="27">
        <v>0.98303775400000004</v>
      </c>
      <c r="F5173" s="5" t="str">
        <f t="shared" si="80"/>
        <v>Not an Outlier</v>
      </c>
    </row>
    <row r="5174" spans="1:6" x14ac:dyDescent="0.25">
      <c r="A5174" s="12">
        <v>4088.92</v>
      </c>
      <c r="B5174" s="26">
        <v>43091</v>
      </c>
      <c r="C5174" s="5">
        <v>300378</v>
      </c>
      <c r="D5174" s="12">
        <v>30229.23</v>
      </c>
      <c r="E5174" s="27">
        <v>0.92942164500000002</v>
      </c>
      <c r="F5174" s="5" t="str">
        <f t="shared" si="80"/>
        <v>Not an Outlier</v>
      </c>
    </row>
    <row r="5175" spans="1:6" x14ac:dyDescent="0.25">
      <c r="A5175" s="12">
        <v>4089.26</v>
      </c>
      <c r="B5175" s="26">
        <v>43217</v>
      </c>
      <c r="C5175" s="5">
        <v>300376</v>
      </c>
      <c r="D5175" s="12">
        <v>15965.46</v>
      </c>
      <c r="E5175" s="27">
        <v>0.65463726099999997</v>
      </c>
      <c r="F5175" s="5" t="str">
        <f t="shared" si="80"/>
        <v>Not an Outlier</v>
      </c>
    </row>
    <row r="5176" spans="1:6" x14ac:dyDescent="0.25">
      <c r="A5176" s="12">
        <v>4089.47</v>
      </c>
      <c r="B5176" s="26">
        <v>43357</v>
      </c>
      <c r="C5176" s="5">
        <v>308835</v>
      </c>
      <c r="D5176" s="12">
        <v>14140.05</v>
      </c>
      <c r="E5176" s="27">
        <v>0.97687723400000004</v>
      </c>
      <c r="F5176" s="5" t="str">
        <f t="shared" si="80"/>
        <v>Not an Outlier</v>
      </c>
    </row>
    <row r="5177" spans="1:6" x14ac:dyDescent="0.25">
      <c r="A5177" s="12">
        <v>4090.27</v>
      </c>
      <c r="B5177" s="26">
        <v>43294</v>
      </c>
      <c r="C5177" s="5">
        <v>308728</v>
      </c>
      <c r="D5177" s="12">
        <v>18459.099999999999</v>
      </c>
      <c r="E5177" s="27">
        <v>0.99268131900000001</v>
      </c>
      <c r="F5177" s="5" t="str">
        <f t="shared" si="80"/>
        <v>Not an Outlier</v>
      </c>
    </row>
    <row r="5178" spans="1:6" x14ac:dyDescent="0.25">
      <c r="A5178" s="12">
        <v>4090.42</v>
      </c>
      <c r="B5178" s="26">
        <v>43455</v>
      </c>
      <c r="C5178" s="5">
        <v>308839</v>
      </c>
      <c r="D5178" s="12">
        <v>21522.84</v>
      </c>
      <c r="E5178" s="27">
        <v>0.96391895699999997</v>
      </c>
      <c r="F5178" s="5" t="str">
        <f t="shared" si="80"/>
        <v>Not an Outlier</v>
      </c>
    </row>
    <row r="5179" spans="1:6" x14ac:dyDescent="0.25">
      <c r="A5179" s="12">
        <v>4090.52</v>
      </c>
      <c r="B5179" s="26">
        <v>43294</v>
      </c>
      <c r="C5179" s="5">
        <v>308835</v>
      </c>
      <c r="D5179" s="12">
        <v>15715.22</v>
      </c>
      <c r="E5179" s="27">
        <v>0.98379901000000003</v>
      </c>
      <c r="F5179" s="5" t="str">
        <f t="shared" si="80"/>
        <v>Not an Outlier</v>
      </c>
    </row>
    <row r="5180" spans="1:6" x14ac:dyDescent="0.25">
      <c r="A5180" s="12">
        <v>4091.76</v>
      </c>
      <c r="B5180" s="26">
        <v>43378</v>
      </c>
      <c r="C5180" s="5">
        <v>308839</v>
      </c>
      <c r="D5180" s="12">
        <v>21377.56</v>
      </c>
      <c r="E5180" s="27">
        <v>0.95227127499999997</v>
      </c>
      <c r="F5180" s="5" t="str">
        <f t="shared" si="80"/>
        <v>Not an Outlier</v>
      </c>
    </row>
    <row r="5181" spans="1:6" x14ac:dyDescent="0.25">
      <c r="A5181" s="12">
        <v>4091.82</v>
      </c>
      <c r="B5181" s="26">
        <v>43105</v>
      </c>
      <c r="C5181" s="5">
        <v>308979</v>
      </c>
      <c r="D5181" s="12">
        <v>30107.48</v>
      </c>
      <c r="E5181" s="27">
        <v>0.99022526700000002</v>
      </c>
      <c r="F5181" s="5" t="str">
        <f t="shared" si="80"/>
        <v>Not an Outlier</v>
      </c>
    </row>
    <row r="5182" spans="1:6" x14ac:dyDescent="0.25">
      <c r="A5182" s="12">
        <v>4094.46</v>
      </c>
      <c r="B5182" s="26">
        <v>42867</v>
      </c>
      <c r="C5182" s="5">
        <v>315866</v>
      </c>
      <c r="D5182" s="12">
        <v>23552.1</v>
      </c>
      <c r="E5182" s="27">
        <v>0.98600837399999997</v>
      </c>
      <c r="F5182" s="5" t="str">
        <f t="shared" si="80"/>
        <v>Not an Outlier</v>
      </c>
    </row>
    <row r="5183" spans="1:6" x14ac:dyDescent="0.25">
      <c r="A5183" s="12">
        <v>4094.77</v>
      </c>
      <c r="B5183" s="26">
        <v>42867</v>
      </c>
      <c r="C5183" s="5">
        <v>300377</v>
      </c>
      <c r="D5183" s="12">
        <v>32785.949999999997</v>
      </c>
      <c r="E5183" s="27">
        <v>0.97180800099999998</v>
      </c>
      <c r="F5183" s="5" t="str">
        <f t="shared" si="80"/>
        <v>Not an Outlier</v>
      </c>
    </row>
    <row r="5184" spans="1:6" x14ac:dyDescent="0.25">
      <c r="A5184" s="12">
        <v>4095.76</v>
      </c>
      <c r="B5184" s="26">
        <v>42860</v>
      </c>
      <c r="C5184" s="5">
        <v>90266</v>
      </c>
      <c r="D5184" s="12">
        <v>38441.18</v>
      </c>
      <c r="E5184" s="27">
        <v>0.95279191799999996</v>
      </c>
      <c r="F5184" s="5" t="str">
        <f t="shared" si="80"/>
        <v>Not an Outlier</v>
      </c>
    </row>
    <row r="5185" spans="1:6" x14ac:dyDescent="0.25">
      <c r="A5185" s="12">
        <v>4096.2</v>
      </c>
      <c r="B5185" s="26">
        <v>42832</v>
      </c>
      <c r="C5185" s="5">
        <v>308727</v>
      </c>
      <c r="D5185" s="12">
        <v>17261.54</v>
      </c>
      <c r="E5185" s="27">
        <v>0.98819062700000004</v>
      </c>
      <c r="F5185" s="5" t="str">
        <f t="shared" si="80"/>
        <v>Not an Outlier</v>
      </c>
    </row>
    <row r="5186" spans="1:6" x14ac:dyDescent="0.25">
      <c r="A5186" s="12">
        <v>4097.3500000000004</v>
      </c>
      <c r="B5186" s="26">
        <v>42874</v>
      </c>
      <c r="C5186" s="5">
        <v>308862</v>
      </c>
      <c r="D5186" s="12">
        <v>7419.34</v>
      </c>
      <c r="E5186" s="27">
        <v>0.94205029500000004</v>
      </c>
      <c r="F5186" s="5" t="str">
        <f t="shared" ref="F5186:F5249" si="81">IF(OR(A5186&gt;$I$8,A5186&lt;$I$9), "Outlier", "Not an Outlier")</f>
        <v>Not an Outlier</v>
      </c>
    </row>
    <row r="5187" spans="1:6" x14ac:dyDescent="0.25">
      <c r="A5187" s="12">
        <v>4102.42</v>
      </c>
      <c r="B5187" s="26">
        <v>42818</v>
      </c>
      <c r="C5187" s="5">
        <v>236505</v>
      </c>
      <c r="D5187" s="12">
        <v>24913.82</v>
      </c>
      <c r="E5187" s="27">
        <v>0.976488252</v>
      </c>
      <c r="F5187" s="5" t="str">
        <f t="shared" si="81"/>
        <v>Not an Outlier</v>
      </c>
    </row>
    <row r="5188" spans="1:6" x14ac:dyDescent="0.25">
      <c r="A5188" s="12">
        <v>4103.37</v>
      </c>
      <c r="B5188" s="26">
        <v>42818</v>
      </c>
      <c r="C5188" s="5">
        <v>90266</v>
      </c>
      <c r="D5188" s="12">
        <v>40804.54</v>
      </c>
      <c r="E5188" s="27">
        <v>0.97814669499999995</v>
      </c>
      <c r="F5188" s="5" t="str">
        <f t="shared" si="81"/>
        <v>Not an Outlier</v>
      </c>
    </row>
    <row r="5189" spans="1:6" x14ac:dyDescent="0.25">
      <c r="A5189" s="12">
        <v>4105.3100000000004</v>
      </c>
      <c r="B5189" s="26">
        <v>42783</v>
      </c>
      <c r="C5189" s="5">
        <v>308835</v>
      </c>
      <c r="D5189" s="12">
        <v>16262.12</v>
      </c>
      <c r="E5189" s="27">
        <v>0.94472544800000002</v>
      </c>
      <c r="F5189" s="5" t="str">
        <f t="shared" si="81"/>
        <v>Not an Outlier</v>
      </c>
    </row>
    <row r="5190" spans="1:6" x14ac:dyDescent="0.25">
      <c r="A5190" s="12">
        <v>4105.5200000000004</v>
      </c>
      <c r="B5190" s="26">
        <v>42916</v>
      </c>
      <c r="C5190" s="5">
        <v>308731</v>
      </c>
      <c r="D5190" s="12">
        <v>13310.39</v>
      </c>
      <c r="E5190" s="27">
        <v>0.986045591</v>
      </c>
      <c r="F5190" s="5" t="str">
        <f t="shared" si="81"/>
        <v>Not an Outlier</v>
      </c>
    </row>
    <row r="5191" spans="1:6" x14ac:dyDescent="0.25">
      <c r="A5191" s="12">
        <v>4106.96</v>
      </c>
      <c r="B5191" s="26">
        <v>42979</v>
      </c>
      <c r="C5191" s="5">
        <v>90230</v>
      </c>
      <c r="D5191" s="12">
        <v>27811.95</v>
      </c>
      <c r="E5191" s="27">
        <v>0.95386315399999999</v>
      </c>
      <c r="F5191" s="5" t="str">
        <f t="shared" si="81"/>
        <v>Not an Outlier</v>
      </c>
    </row>
    <row r="5192" spans="1:6" x14ac:dyDescent="0.25">
      <c r="A5192" s="12">
        <v>4107.8</v>
      </c>
      <c r="B5192" s="26">
        <v>42986</v>
      </c>
      <c r="C5192" s="5">
        <v>315872</v>
      </c>
      <c r="D5192" s="12">
        <v>30918.080000000002</v>
      </c>
      <c r="E5192" s="27">
        <v>0.98781279099999997</v>
      </c>
      <c r="F5192" s="5" t="str">
        <f t="shared" si="81"/>
        <v>Not an Outlier</v>
      </c>
    </row>
    <row r="5193" spans="1:6" x14ac:dyDescent="0.25">
      <c r="A5193" s="12">
        <v>4108.0200000000004</v>
      </c>
      <c r="B5193" s="26">
        <v>43084</v>
      </c>
      <c r="C5193" s="5">
        <v>300378</v>
      </c>
      <c r="D5193" s="12">
        <v>30400.02</v>
      </c>
      <c r="E5193" s="27">
        <v>0.93243470799999995</v>
      </c>
      <c r="F5193" s="5" t="str">
        <f t="shared" si="81"/>
        <v>Not an Outlier</v>
      </c>
    </row>
    <row r="5194" spans="1:6" x14ac:dyDescent="0.25">
      <c r="A5194" s="12">
        <v>4109.66</v>
      </c>
      <c r="B5194" s="26">
        <v>43133</v>
      </c>
      <c r="C5194" s="5">
        <v>86954</v>
      </c>
      <c r="D5194" s="12">
        <v>20635.37</v>
      </c>
      <c r="E5194" s="27">
        <v>0.97402697400000005</v>
      </c>
      <c r="F5194" s="5" t="str">
        <f t="shared" si="81"/>
        <v>Not an Outlier</v>
      </c>
    </row>
    <row r="5195" spans="1:6" x14ac:dyDescent="0.25">
      <c r="A5195" s="12">
        <v>4110.4799999999996</v>
      </c>
      <c r="B5195" s="26">
        <v>42853</v>
      </c>
      <c r="C5195" s="5">
        <v>308727</v>
      </c>
      <c r="D5195" s="12">
        <v>17115.93</v>
      </c>
      <c r="E5195" s="27">
        <v>0.99479868800000004</v>
      </c>
      <c r="F5195" s="5" t="str">
        <f t="shared" si="81"/>
        <v>Not an Outlier</v>
      </c>
    </row>
    <row r="5196" spans="1:6" x14ac:dyDescent="0.25">
      <c r="A5196" s="12">
        <v>4114.96</v>
      </c>
      <c r="B5196" s="26">
        <v>42818</v>
      </c>
      <c r="C5196" s="5">
        <v>308730</v>
      </c>
      <c r="D5196" s="12">
        <v>11016.83</v>
      </c>
      <c r="E5196" s="27">
        <v>0.98432960400000002</v>
      </c>
      <c r="F5196" s="5" t="str">
        <f t="shared" si="81"/>
        <v>Not an Outlier</v>
      </c>
    </row>
    <row r="5197" spans="1:6" x14ac:dyDescent="0.25">
      <c r="A5197" s="12">
        <v>4115.13</v>
      </c>
      <c r="B5197" s="26">
        <v>43042</v>
      </c>
      <c r="C5197" s="5">
        <v>308839</v>
      </c>
      <c r="D5197" s="12">
        <v>19929.27</v>
      </c>
      <c r="E5197" s="27">
        <v>0.95232696500000003</v>
      </c>
      <c r="F5197" s="5" t="str">
        <f t="shared" si="81"/>
        <v>Not an Outlier</v>
      </c>
    </row>
    <row r="5198" spans="1:6" x14ac:dyDescent="0.25">
      <c r="A5198" s="12">
        <v>4115.76</v>
      </c>
      <c r="B5198" s="26">
        <v>42811</v>
      </c>
      <c r="C5198" s="5">
        <v>308730</v>
      </c>
      <c r="D5198" s="12">
        <v>11170.59</v>
      </c>
      <c r="E5198" s="27">
        <v>0.97359400200000001</v>
      </c>
      <c r="F5198" s="5" t="str">
        <f t="shared" si="81"/>
        <v>Not an Outlier</v>
      </c>
    </row>
    <row r="5199" spans="1:6" x14ac:dyDescent="0.25">
      <c r="A5199" s="12">
        <v>4119.71</v>
      </c>
      <c r="B5199" s="26">
        <v>43441</v>
      </c>
      <c r="C5199" s="5">
        <v>308841</v>
      </c>
      <c r="D5199" s="12">
        <v>17171.189999999999</v>
      </c>
      <c r="E5199" s="27">
        <v>0.98647066000000005</v>
      </c>
      <c r="F5199" s="5" t="str">
        <f t="shared" si="81"/>
        <v>Not an Outlier</v>
      </c>
    </row>
    <row r="5200" spans="1:6" x14ac:dyDescent="0.25">
      <c r="A5200" s="12">
        <v>4120.28</v>
      </c>
      <c r="B5200" s="26">
        <v>43161</v>
      </c>
      <c r="C5200" s="5">
        <v>315866</v>
      </c>
      <c r="D5200" s="12">
        <v>20841.63</v>
      </c>
      <c r="E5200" s="27">
        <v>0.97561075600000002</v>
      </c>
      <c r="F5200" s="5" t="str">
        <f t="shared" si="81"/>
        <v>Not an Outlier</v>
      </c>
    </row>
    <row r="5201" spans="1:6" x14ac:dyDescent="0.25">
      <c r="A5201" s="12">
        <v>4121.3599999999997</v>
      </c>
      <c r="B5201" s="26">
        <v>42944</v>
      </c>
      <c r="C5201" s="5">
        <v>308731</v>
      </c>
      <c r="D5201" s="12">
        <v>13525.2</v>
      </c>
      <c r="E5201" s="27">
        <v>0.98191677200000005</v>
      </c>
      <c r="F5201" s="5" t="str">
        <f t="shared" si="81"/>
        <v>Not an Outlier</v>
      </c>
    </row>
    <row r="5202" spans="1:6" x14ac:dyDescent="0.25">
      <c r="A5202" s="12">
        <v>4122.22</v>
      </c>
      <c r="B5202" s="26">
        <v>43035</v>
      </c>
      <c r="C5202" s="5">
        <v>308839</v>
      </c>
      <c r="D5202" s="12">
        <v>19876.810000000001</v>
      </c>
      <c r="E5202" s="27">
        <v>0.95100726899999999</v>
      </c>
      <c r="F5202" s="5" t="str">
        <f t="shared" si="81"/>
        <v>Not an Outlier</v>
      </c>
    </row>
    <row r="5203" spans="1:6" x14ac:dyDescent="0.25">
      <c r="A5203" s="12">
        <v>4122.2700000000004</v>
      </c>
      <c r="B5203" s="26">
        <v>43189</v>
      </c>
      <c r="C5203" s="5">
        <v>315866</v>
      </c>
      <c r="D5203" s="12">
        <v>17839.060000000001</v>
      </c>
      <c r="E5203" s="27">
        <v>0.89970907</v>
      </c>
      <c r="F5203" s="5" t="str">
        <f t="shared" si="81"/>
        <v>Not an Outlier</v>
      </c>
    </row>
    <row r="5204" spans="1:6" x14ac:dyDescent="0.25">
      <c r="A5204" s="12">
        <v>4124.03</v>
      </c>
      <c r="B5204" s="26">
        <v>43182</v>
      </c>
      <c r="C5204" s="5">
        <v>335594</v>
      </c>
      <c r="D5204" s="12">
        <v>17482.27</v>
      </c>
      <c r="E5204" s="27">
        <v>0.94265096699999995</v>
      </c>
      <c r="F5204" s="5" t="str">
        <f t="shared" si="81"/>
        <v>Not an Outlier</v>
      </c>
    </row>
    <row r="5205" spans="1:6" x14ac:dyDescent="0.25">
      <c r="A5205" s="12">
        <v>4128.55</v>
      </c>
      <c r="B5205" s="26">
        <v>43308</v>
      </c>
      <c r="C5205" s="5">
        <v>308835</v>
      </c>
      <c r="D5205" s="12">
        <v>15329.36</v>
      </c>
      <c r="E5205" s="27">
        <v>0.97854777000000004</v>
      </c>
      <c r="F5205" s="5" t="str">
        <f t="shared" si="81"/>
        <v>Not an Outlier</v>
      </c>
    </row>
    <row r="5206" spans="1:6" x14ac:dyDescent="0.25">
      <c r="A5206" s="12">
        <v>4130.2700000000004</v>
      </c>
      <c r="B5206" s="26">
        <v>42776</v>
      </c>
      <c r="C5206" s="5">
        <v>90266</v>
      </c>
      <c r="D5206" s="12">
        <v>40052.129999999997</v>
      </c>
      <c r="E5206" s="27">
        <v>0.96591977299999998</v>
      </c>
      <c r="F5206" s="5" t="str">
        <f t="shared" si="81"/>
        <v>Not an Outlier</v>
      </c>
    </row>
    <row r="5207" spans="1:6" x14ac:dyDescent="0.25">
      <c r="A5207" s="12">
        <v>4132.34</v>
      </c>
      <c r="B5207" s="26">
        <v>43336</v>
      </c>
      <c r="C5207" s="5">
        <v>308835</v>
      </c>
      <c r="D5207" s="12">
        <v>15525.42</v>
      </c>
      <c r="E5207" s="27">
        <v>0.97378038499999997</v>
      </c>
      <c r="F5207" s="5" t="str">
        <f t="shared" si="81"/>
        <v>Not an Outlier</v>
      </c>
    </row>
    <row r="5208" spans="1:6" x14ac:dyDescent="0.25">
      <c r="A5208" s="12">
        <v>4132.5600000000004</v>
      </c>
      <c r="B5208" s="26">
        <v>42825</v>
      </c>
      <c r="C5208" s="5">
        <v>308862</v>
      </c>
      <c r="D5208" s="12">
        <v>9777.48</v>
      </c>
      <c r="E5208" s="27">
        <v>0.97072023500000004</v>
      </c>
      <c r="F5208" s="5" t="str">
        <f t="shared" si="81"/>
        <v>Not an Outlier</v>
      </c>
    </row>
    <row r="5209" spans="1:6" x14ac:dyDescent="0.25">
      <c r="A5209" s="12">
        <v>4134.59</v>
      </c>
      <c r="B5209" s="26">
        <v>43119</v>
      </c>
      <c r="C5209" s="5">
        <v>308728</v>
      </c>
      <c r="D5209" s="12">
        <v>17274.34</v>
      </c>
      <c r="E5209" s="27">
        <v>0.98403655000000001</v>
      </c>
      <c r="F5209" s="5" t="str">
        <f t="shared" si="81"/>
        <v>Not an Outlier</v>
      </c>
    </row>
    <row r="5210" spans="1:6" x14ac:dyDescent="0.25">
      <c r="A5210" s="12">
        <v>4136.49</v>
      </c>
      <c r="B5210" s="26">
        <v>43007</v>
      </c>
      <c r="C5210" s="5">
        <v>86954</v>
      </c>
      <c r="D5210" s="12">
        <v>22471.22</v>
      </c>
      <c r="E5210" s="27">
        <v>0.97933672400000005</v>
      </c>
      <c r="F5210" s="5" t="str">
        <f t="shared" si="81"/>
        <v>Not an Outlier</v>
      </c>
    </row>
    <row r="5211" spans="1:6" x14ac:dyDescent="0.25">
      <c r="A5211" s="12">
        <v>4136.87</v>
      </c>
      <c r="B5211" s="26">
        <v>42902</v>
      </c>
      <c r="C5211" s="5">
        <v>315866</v>
      </c>
      <c r="D5211" s="12">
        <v>26421.64</v>
      </c>
      <c r="E5211" s="27">
        <v>0.99224979499999999</v>
      </c>
      <c r="F5211" s="5" t="str">
        <f t="shared" si="81"/>
        <v>Not an Outlier</v>
      </c>
    </row>
    <row r="5212" spans="1:6" x14ac:dyDescent="0.25">
      <c r="A5212" s="12">
        <v>4137.29</v>
      </c>
      <c r="B5212" s="26">
        <v>42916</v>
      </c>
      <c r="C5212" s="5">
        <v>236505</v>
      </c>
      <c r="D5212" s="12">
        <v>27480.19</v>
      </c>
      <c r="E5212" s="27">
        <v>0.98150694500000002</v>
      </c>
      <c r="F5212" s="5" t="str">
        <f t="shared" si="81"/>
        <v>Not an Outlier</v>
      </c>
    </row>
    <row r="5213" spans="1:6" x14ac:dyDescent="0.25">
      <c r="A5213" s="12">
        <v>4138.29</v>
      </c>
      <c r="B5213" s="26">
        <v>43385</v>
      </c>
      <c r="C5213" s="5">
        <v>308848</v>
      </c>
      <c r="D5213" s="12">
        <v>23110.16</v>
      </c>
      <c r="E5213" s="27">
        <v>0.97706446599999996</v>
      </c>
      <c r="F5213" s="5" t="str">
        <f t="shared" si="81"/>
        <v>Not an Outlier</v>
      </c>
    </row>
    <row r="5214" spans="1:6" x14ac:dyDescent="0.25">
      <c r="A5214" s="12">
        <v>4139.8999999999996</v>
      </c>
      <c r="B5214" s="26">
        <v>42832</v>
      </c>
      <c r="C5214" s="5">
        <v>90230</v>
      </c>
      <c r="D5214" s="12">
        <v>26992.76</v>
      </c>
      <c r="E5214" s="27">
        <v>0.939452277</v>
      </c>
      <c r="F5214" s="5" t="str">
        <f t="shared" si="81"/>
        <v>Not an Outlier</v>
      </c>
    </row>
    <row r="5215" spans="1:6" x14ac:dyDescent="0.25">
      <c r="A5215" s="12">
        <v>4141.0600000000004</v>
      </c>
      <c r="B5215" s="26">
        <v>42860</v>
      </c>
      <c r="C5215" s="5">
        <v>315872</v>
      </c>
      <c r="D5215" s="12">
        <v>30322.16</v>
      </c>
      <c r="E5215" s="27">
        <v>0.98742654600000002</v>
      </c>
      <c r="F5215" s="5" t="str">
        <f t="shared" si="81"/>
        <v>Not an Outlier</v>
      </c>
    </row>
    <row r="5216" spans="1:6" x14ac:dyDescent="0.25">
      <c r="A5216" s="12">
        <v>4141.1400000000003</v>
      </c>
      <c r="B5216" s="26">
        <v>43455</v>
      </c>
      <c r="C5216" s="5">
        <v>308835</v>
      </c>
      <c r="D5216" s="12">
        <v>14105.37</v>
      </c>
      <c r="E5216" s="27">
        <v>0.97447297700000002</v>
      </c>
      <c r="F5216" s="5" t="str">
        <f t="shared" si="81"/>
        <v>Not an Outlier</v>
      </c>
    </row>
    <row r="5217" spans="1:6" x14ac:dyDescent="0.25">
      <c r="A5217" s="12">
        <v>4142.47</v>
      </c>
      <c r="B5217" s="26">
        <v>42790</v>
      </c>
      <c r="C5217" s="5">
        <v>308730</v>
      </c>
      <c r="D5217" s="12">
        <v>12005.86</v>
      </c>
      <c r="E5217" s="27">
        <v>0.97945135900000002</v>
      </c>
      <c r="F5217" s="5" t="str">
        <f t="shared" si="81"/>
        <v>Not an Outlier</v>
      </c>
    </row>
    <row r="5218" spans="1:6" x14ac:dyDescent="0.25">
      <c r="A5218" s="12">
        <v>4143.2</v>
      </c>
      <c r="B5218" s="26">
        <v>42916</v>
      </c>
      <c r="C5218" s="5">
        <v>315872</v>
      </c>
      <c r="D5218" s="12">
        <v>31891.19</v>
      </c>
      <c r="E5218" s="27">
        <v>0.99149759900000001</v>
      </c>
      <c r="F5218" s="5" t="str">
        <f t="shared" si="81"/>
        <v>Not an Outlier</v>
      </c>
    </row>
    <row r="5219" spans="1:6" x14ac:dyDescent="0.25">
      <c r="A5219" s="12">
        <v>4143.2</v>
      </c>
      <c r="B5219" s="26">
        <v>42832</v>
      </c>
      <c r="C5219" s="5">
        <v>308839</v>
      </c>
      <c r="D5219" s="12">
        <v>22798.7</v>
      </c>
      <c r="E5219" s="27">
        <v>0.95951516999999997</v>
      </c>
      <c r="F5219" s="5" t="str">
        <f t="shared" si="81"/>
        <v>Not an Outlier</v>
      </c>
    </row>
    <row r="5220" spans="1:6" x14ac:dyDescent="0.25">
      <c r="A5220" s="12">
        <v>4144.22</v>
      </c>
      <c r="B5220" s="26">
        <v>42832</v>
      </c>
      <c r="C5220" s="5">
        <v>87044</v>
      </c>
      <c r="D5220" s="12">
        <v>27668.77</v>
      </c>
      <c r="E5220" s="27">
        <v>0.98064494300000005</v>
      </c>
      <c r="F5220" s="5" t="str">
        <f t="shared" si="81"/>
        <v>Not an Outlier</v>
      </c>
    </row>
    <row r="5221" spans="1:6" x14ac:dyDescent="0.25">
      <c r="A5221" s="12">
        <v>4144.37</v>
      </c>
      <c r="B5221" s="26">
        <v>43483</v>
      </c>
      <c r="C5221" s="5">
        <v>308835</v>
      </c>
      <c r="D5221" s="12">
        <v>17614.400000000001</v>
      </c>
      <c r="E5221" s="27">
        <v>0.97747960099999998</v>
      </c>
      <c r="F5221" s="5" t="str">
        <f t="shared" si="81"/>
        <v>Not an Outlier</v>
      </c>
    </row>
    <row r="5222" spans="1:6" x14ac:dyDescent="0.25">
      <c r="A5222" s="12">
        <v>4144.76</v>
      </c>
      <c r="B5222" s="26">
        <v>42888</v>
      </c>
      <c r="C5222" s="5">
        <v>90230</v>
      </c>
      <c r="D5222" s="12">
        <v>29892.28</v>
      </c>
      <c r="E5222" s="27">
        <v>0.95335956200000005</v>
      </c>
      <c r="F5222" s="5" t="str">
        <f t="shared" si="81"/>
        <v>Not an Outlier</v>
      </c>
    </row>
    <row r="5223" spans="1:6" x14ac:dyDescent="0.25">
      <c r="A5223" s="12">
        <v>4145.3900000000003</v>
      </c>
      <c r="B5223" s="26">
        <v>43455</v>
      </c>
      <c r="C5223" s="5">
        <v>308979</v>
      </c>
      <c r="D5223" s="12">
        <v>28339.32</v>
      </c>
      <c r="E5223" s="27">
        <v>0.98689331800000002</v>
      </c>
      <c r="F5223" s="5" t="str">
        <f t="shared" si="81"/>
        <v>Not an Outlier</v>
      </c>
    </row>
    <row r="5224" spans="1:6" x14ac:dyDescent="0.25">
      <c r="A5224" s="12">
        <v>4146.41</v>
      </c>
      <c r="B5224" s="26">
        <v>43287</v>
      </c>
      <c r="C5224" s="5">
        <v>308862</v>
      </c>
      <c r="D5224" s="12">
        <v>6896.83</v>
      </c>
      <c r="E5224" s="27">
        <v>0.92401839600000002</v>
      </c>
      <c r="F5224" s="5" t="str">
        <f t="shared" si="81"/>
        <v>Not an Outlier</v>
      </c>
    </row>
    <row r="5225" spans="1:6" x14ac:dyDescent="0.25">
      <c r="A5225" s="12">
        <v>4147.93</v>
      </c>
      <c r="B5225" s="26">
        <v>43161</v>
      </c>
      <c r="C5225" s="5">
        <v>308839</v>
      </c>
      <c r="D5225" s="12">
        <v>22501.42</v>
      </c>
      <c r="E5225" s="27">
        <v>0.96899516100000005</v>
      </c>
      <c r="F5225" s="5" t="str">
        <f t="shared" si="81"/>
        <v>Not an Outlier</v>
      </c>
    </row>
    <row r="5226" spans="1:6" x14ac:dyDescent="0.25">
      <c r="A5226" s="12">
        <v>4152.26</v>
      </c>
      <c r="B5226" s="26">
        <v>42916</v>
      </c>
      <c r="C5226" s="5">
        <v>300377</v>
      </c>
      <c r="D5226" s="12">
        <v>33885.64</v>
      </c>
      <c r="E5226" s="27">
        <v>0.97929569599999999</v>
      </c>
      <c r="F5226" s="5" t="str">
        <f t="shared" si="81"/>
        <v>Not an Outlier</v>
      </c>
    </row>
    <row r="5227" spans="1:6" x14ac:dyDescent="0.25">
      <c r="A5227" s="12">
        <v>4152.55</v>
      </c>
      <c r="B5227" s="26">
        <v>42965</v>
      </c>
      <c r="C5227" s="5">
        <v>308839</v>
      </c>
      <c r="D5227" s="12">
        <v>18042.72</v>
      </c>
      <c r="E5227" s="27">
        <v>0.93204063699999995</v>
      </c>
      <c r="F5227" s="5" t="str">
        <f t="shared" si="81"/>
        <v>Not an Outlier</v>
      </c>
    </row>
    <row r="5228" spans="1:6" x14ac:dyDescent="0.25">
      <c r="A5228" s="12">
        <v>4152.6000000000004</v>
      </c>
      <c r="B5228" s="26">
        <v>43280</v>
      </c>
      <c r="C5228" s="5">
        <v>308862</v>
      </c>
      <c r="D5228" s="12">
        <v>6648.44</v>
      </c>
      <c r="E5228" s="27">
        <v>0.88028326800000001</v>
      </c>
      <c r="F5228" s="5" t="str">
        <f t="shared" si="81"/>
        <v>Not an Outlier</v>
      </c>
    </row>
    <row r="5229" spans="1:6" x14ac:dyDescent="0.25">
      <c r="A5229" s="12">
        <v>4153.7299999999996</v>
      </c>
      <c r="B5229" s="26">
        <v>43448</v>
      </c>
      <c r="C5229" s="5">
        <v>308841</v>
      </c>
      <c r="D5229" s="12">
        <v>16956.2</v>
      </c>
      <c r="E5229" s="27">
        <v>0.98738375099999998</v>
      </c>
      <c r="F5229" s="5" t="str">
        <f t="shared" si="81"/>
        <v>Not an Outlier</v>
      </c>
    </row>
    <row r="5230" spans="1:6" x14ac:dyDescent="0.25">
      <c r="A5230" s="12">
        <v>4154.74</v>
      </c>
      <c r="B5230" s="26">
        <v>43469</v>
      </c>
      <c r="C5230" s="5">
        <v>308733</v>
      </c>
      <c r="D5230" s="12">
        <v>17298.16</v>
      </c>
      <c r="E5230" s="27">
        <v>0.96792787999999996</v>
      </c>
      <c r="F5230" s="5" t="str">
        <f t="shared" si="81"/>
        <v>Not an Outlier</v>
      </c>
    </row>
    <row r="5231" spans="1:6" x14ac:dyDescent="0.25">
      <c r="A5231" s="12">
        <v>4158.21</v>
      </c>
      <c r="B5231" s="26">
        <v>42895</v>
      </c>
      <c r="C5231" s="5">
        <v>315866</v>
      </c>
      <c r="D5231" s="12">
        <v>26317.98</v>
      </c>
      <c r="E5231" s="27">
        <v>0.99328832199999995</v>
      </c>
      <c r="F5231" s="5" t="str">
        <f t="shared" si="81"/>
        <v>Not an Outlier</v>
      </c>
    </row>
    <row r="5232" spans="1:6" x14ac:dyDescent="0.25">
      <c r="A5232" s="12">
        <v>4160.7700000000004</v>
      </c>
      <c r="B5232" s="26">
        <v>42790</v>
      </c>
      <c r="C5232" s="5">
        <v>87044</v>
      </c>
      <c r="D5232" s="12">
        <v>30228.3</v>
      </c>
      <c r="E5232" s="27">
        <v>0.97893146099999995</v>
      </c>
      <c r="F5232" s="5" t="str">
        <f t="shared" si="81"/>
        <v>Not an Outlier</v>
      </c>
    </row>
    <row r="5233" spans="1:6" x14ac:dyDescent="0.25">
      <c r="A5233" s="12">
        <v>4160.83</v>
      </c>
      <c r="B5233" s="26">
        <v>42867</v>
      </c>
      <c r="C5233" s="5">
        <v>308727</v>
      </c>
      <c r="D5233" s="12">
        <v>17322.64</v>
      </c>
      <c r="E5233" s="27">
        <v>0.98959637600000006</v>
      </c>
      <c r="F5233" s="5" t="str">
        <f t="shared" si="81"/>
        <v>Not an Outlier</v>
      </c>
    </row>
    <row r="5234" spans="1:6" x14ac:dyDescent="0.25">
      <c r="A5234" s="12">
        <v>4161.96</v>
      </c>
      <c r="B5234" s="26">
        <v>43196</v>
      </c>
      <c r="C5234" s="5">
        <v>86606</v>
      </c>
      <c r="D5234" s="12">
        <v>10537.28</v>
      </c>
      <c r="E5234" s="27">
        <v>0.81463468800000005</v>
      </c>
      <c r="F5234" s="5" t="str">
        <f t="shared" si="81"/>
        <v>Not an Outlier</v>
      </c>
    </row>
    <row r="5235" spans="1:6" x14ac:dyDescent="0.25">
      <c r="A5235" s="12">
        <v>4163.25</v>
      </c>
      <c r="B5235" s="26">
        <v>43364</v>
      </c>
      <c r="C5235" s="5">
        <v>308835</v>
      </c>
      <c r="D5235" s="12">
        <v>14598.39</v>
      </c>
      <c r="E5235" s="27">
        <v>0.97794701699999997</v>
      </c>
      <c r="F5235" s="5" t="str">
        <f t="shared" si="81"/>
        <v>Not an Outlier</v>
      </c>
    </row>
    <row r="5236" spans="1:6" x14ac:dyDescent="0.25">
      <c r="A5236" s="12">
        <v>4164.87</v>
      </c>
      <c r="B5236" s="26">
        <v>43385</v>
      </c>
      <c r="C5236" s="5">
        <v>308839</v>
      </c>
      <c r="D5236" s="12">
        <v>20652.009999999998</v>
      </c>
      <c r="E5236" s="27">
        <v>0.95766680900000001</v>
      </c>
      <c r="F5236" s="5" t="str">
        <f t="shared" si="81"/>
        <v>Not an Outlier</v>
      </c>
    </row>
    <row r="5237" spans="1:6" x14ac:dyDescent="0.25">
      <c r="A5237" s="12">
        <v>4166.16</v>
      </c>
      <c r="B5237" s="26">
        <v>43028</v>
      </c>
      <c r="C5237" s="5">
        <v>300377</v>
      </c>
      <c r="D5237" s="12">
        <v>26872.7</v>
      </c>
      <c r="E5237" s="27">
        <v>0.93008414399999995</v>
      </c>
      <c r="F5237" s="5" t="str">
        <f t="shared" si="81"/>
        <v>Not an Outlier</v>
      </c>
    </row>
    <row r="5238" spans="1:6" x14ac:dyDescent="0.25">
      <c r="A5238" s="12">
        <v>4166.3599999999997</v>
      </c>
      <c r="B5238" s="26">
        <v>43119</v>
      </c>
      <c r="C5238" s="5">
        <v>300378</v>
      </c>
      <c r="D5238" s="12">
        <v>28704.880000000001</v>
      </c>
      <c r="E5238" s="27">
        <v>0.90687022100000003</v>
      </c>
      <c r="F5238" s="5" t="str">
        <f t="shared" si="81"/>
        <v>Not an Outlier</v>
      </c>
    </row>
    <row r="5239" spans="1:6" x14ac:dyDescent="0.25">
      <c r="A5239" s="12">
        <v>4166.6899999999996</v>
      </c>
      <c r="B5239" s="26">
        <v>42944</v>
      </c>
      <c r="C5239" s="5">
        <v>308730</v>
      </c>
      <c r="D5239" s="12">
        <v>10250.75</v>
      </c>
      <c r="E5239" s="27">
        <v>0.981855174</v>
      </c>
      <c r="F5239" s="5" t="str">
        <f t="shared" si="81"/>
        <v>Not an Outlier</v>
      </c>
    </row>
    <row r="5240" spans="1:6" x14ac:dyDescent="0.25">
      <c r="A5240" s="12">
        <v>4169.28</v>
      </c>
      <c r="B5240" s="26">
        <v>43189</v>
      </c>
      <c r="C5240" s="5">
        <v>308862</v>
      </c>
      <c r="D5240" s="12">
        <v>5977.43</v>
      </c>
      <c r="E5240" s="27">
        <v>0.91392567400000002</v>
      </c>
      <c r="F5240" s="5" t="str">
        <f t="shared" si="81"/>
        <v>Not an Outlier</v>
      </c>
    </row>
    <row r="5241" spans="1:6" x14ac:dyDescent="0.25">
      <c r="A5241" s="12">
        <v>4170.91</v>
      </c>
      <c r="B5241" s="26">
        <v>43455</v>
      </c>
      <c r="C5241" s="5">
        <v>308733</v>
      </c>
      <c r="D5241" s="12">
        <v>15263.73</v>
      </c>
      <c r="E5241" s="27">
        <v>0.971994684</v>
      </c>
      <c r="F5241" s="5" t="str">
        <f t="shared" si="81"/>
        <v>Not an Outlier</v>
      </c>
    </row>
    <row r="5242" spans="1:6" x14ac:dyDescent="0.25">
      <c r="A5242" s="12">
        <v>4171.4399999999996</v>
      </c>
      <c r="B5242" s="26">
        <v>43175</v>
      </c>
      <c r="C5242" s="5">
        <v>300378</v>
      </c>
      <c r="D5242" s="12">
        <v>25133.35</v>
      </c>
      <c r="E5242" s="27">
        <v>0.89835083500000001</v>
      </c>
      <c r="F5242" s="5" t="str">
        <f t="shared" si="81"/>
        <v>Not an Outlier</v>
      </c>
    </row>
    <row r="5243" spans="1:6" x14ac:dyDescent="0.25">
      <c r="A5243" s="12">
        <v>4172.28</v>
      </c>
      <c r="B5243" s="26">
        <v>43469</v>
      </c>
      <c r="C5243" s="5">
        <v>308841</v>
      </c>
      <c r="D5243" s="12">
        <v>18835.36</v>
      </c>
      <c r="E5243" s="27">
        <v>0.98191571700000002</v>
      </c>
      <c r="F5243" s="5" t="str">
        <f t="shared" si="81"/>
        <v>Not an Outlier</v>
      </c>
    </row>
    <row r="5244" spans="1:6" x14ac:dyDescent="0.25">
      <c r="A5244" s="12">
        <v>4175.3599999999997</v>
      </c>
      <c r="B5244" s="26">
        <v>42979</v>
      </c>
      <c r="C5244" s="5">
        <v>90266</v>
      </c>
      <c r="D5244" s="12">
        <v>38754.370000000003</v>
      </c>
      <c r="E5244" s="27">
        <v>0.96067037700000002</v>
      </c>
      <c r="F5244" s="5" t="str">
        <f t="shared" si="81"/>
        <v>Not an Outlier</v>
      </c>
    </row>
    <row r="5245" spans="1:6" x14ac:dyDescent="0.25">
      <c r="A5245" s="12">
        <v>4175.57</v>
      </c>
      <c r="B5245" s="26">
        <v>43280</v>
      </c>
      <c r="C5245" s="5">
        <v>300389</v>
      </c>
      <c r="D5245" s="12">
        <v>13599.73</v>
      </c>
      <c r="E5245" s="27">
        <v>9.9999999990000009E-7</v>
      </c>
      <c r="F5245" s="5" t="str">
        <f t="shared" si="81"/>
        <v>Not an Outlier</v>
      </c>
    </row>
    <row r="5246" spans="1:6" x14ac:dyDescent="0.25">
      <c r="A5246" s="12">
        <v>4177.8999999999996</v>
      </c>
      <c r="B5246" s="26">
        <v>43364</v>
      </c>
      <c r="C5246" s="5">
        <v>308848</v>
      </c>
      <c r="D5246" s="12">
        <v>23335.279999999999</v>
      </c>
      <c r="E5246" s="27">
        <v>0.97517772199999997</v>
      </c>
      <c r="F5246" s="5" t="str">
        <f t="shared" si="81"/>
        <v>Not an Outlier</v>
      </c>
    </row>
    <row r="5247" spans="1:6" x14ac:dyDescent="0.25">
      <c r="A5247" s="12">
        <v>4178.5600000000004</v>
      </c>
      <c r="B5247" s="26">
        <v>43203</v>
      </c>
      <c r="C5247" s="5">
        <v>335594</v>
      </c>
      <c r="D5247" s="12">
        <v>14878.17</v>
      </c>
      <c r="E5247" s="27">
        <v>0.87776726800000004</v>
      </c>
      <c r="F5247" s="5" t="str">
        <f t="shared" si="81"/>
        <v>Not an Outlier</v>
      </c>
    </row>
    <row r="5248" spans="1:6" x14ac:dyDescent="0.25">
      <c r="A5248" s="12">
        <v>4180.76</v>
      </c>
      <c r="B5248" s="26">
        <v>43196</v>
      </c>
      <c r="C5248" s="5">
        <v>335594</v>
      </c>
      <c r="D5248" s="12">
        <v>15693.79</v>
      </c>
      <c r="E5248" s="27">
        <v>0.89933238699999996</v>
      </c>
      <c r="F5248" s="5" t="str">
        <f t="shared" si="81"/>
        <v>Not an Outlier</v>
      </c>
    </row>
    <row r="5249" spans="1:6" x14ac:dyDescent="0.25">
      <c r="A5249" s="12">
        <v>4180.8599999999997</v>
      </c>
      <c r="B5249" s="26">
        <v>42783</v>
      </c>
      <c r="C5249" s="5">
        <v>308839</v>
      </c>
      <c r="D5249" s="12">
        <v>26246.58</v>
      </c>
      <c r="E5249" s="27">
        <v>0.93985062399999997</v>
      </c>
      <c r="F5249" s="5" t="str">
        <f t="shared" si="81"/>
        <v>Not an Outlier</v>
      </c>
    </row>
    <row r="5250" spans="1:6" x14ac:dyDescent="0.25">
      <c r="A5250" s="12">
        <v>4181.24</v>
      </c>
      <c r="B5250" s="26">
        <v>43147</v>
      </c>
      <c r="C5250" s="5">
        <v>90266</v>
      </c>
      <c r="D5250" s="12">
        <v>36613.019999999997</v>
      </c>
      <c r="E5250" s="27">
        <v>0.95580158400000004</v>
      </c>
      <c r="F5250" s="5" t="str">
        <f t="shared" ref="F5250:F5313" si="82">IF(OR(A5250&gt;$I$8,A5250&lt;$I$9), "Outlier", "Not an Outlier")</f>
        <v>Not an Outlier</v>
      </c>
    </row>
    <row r="5251" spans="1:6" x14ac:dyDescent="0.25">
      <c r="A5251" s="12">
        <v>4181.67</v>
      </c>
      <c r="B5251" s="26">
        <v>43042</v>
      </c>
      <c r="C5251" s="5">
        <v>300377</v>
      </c>
      <c r="D5251" s="12">
        <v>25833.86</v>
      </c>
      <c r="E5251" s="27">
        <v>0.92016350899999999</v>
      </c>
      <c r="F5251" s="5" t="str">
        <f t="shared" si="82"/>
        <v>Not an Outlier</v>
      </c>
    </row>
    <row r="5252" spans="1:6" x14ac:dyDescent="0.25">
      <c r="A5252" s="12">
        <v>4182.4799999999996</v>
      </c>
      <c r="B5252" s="26">
        <v>43049</v>
      </c>
      <c r="C5252" s="5">
        <v>308839</v>
      </c>
      <c r="D5252" s="12">
        <v>20238.57</v>
      </c>
      <c r="E5252" s="27">
        <v>0.95999770100000004</v>
      </c>
      <c r="F5252" s="5" t="str">
        <f t="shared" si="82"/>
        <v>Not an Outlier</v>
      </c>
    </row>
    <row r="5253" spans="1:6" x14ac:dyDescent="0.25">
      <c r="A5253" s="12">
        <v>4184.3500000000004</v>
      </c>
      <c r="B5253" s="26">
        <v>43378</v>
      </c>
      <c r="C5253" s="5">
        <v>308733</v>
      </c>
      <c r="D5253" s="12">
        <v>15257.97</v>
      </c>
      <c r="E5253" s="27">
        <v>0.979111124</v>
      </c>
      <c r="F5253" s="5" t="str">
        <f t="shared" si="82"/>
        <v>Not an Outlier</v>
      </c>
    </row>
    <row r="5254" spans="1:6" x14ac:dyDescent="0.25">
      <c r="A5254" s="12">
        <v>4185.13</v>
      </c>
      <c r="B5254" s="26">
        <v>43364</v>
      </c>
      <c r="C5254" s="5">
        <v>308733</v>
      </c>
      <c r="D5254" s="12">
        <v>15431.36</v>
      </c>
      <c r="E5254" s="27">
        <v>0.97220266099999997</v>
      </c>
      <c r="F5254" s="5" t="str">
        <f t="shared" si="82"/>
        <v>Not an Outlier</v>
      </c>
    </row>
    <row r="5255" spans="1:6" x14ac:dyDescent="0.25">
      <c r="A5255" s="12">
        <v>4186.55</v>
      </c>
      <c r="B5255" s="26">
        <v>43301</v>
      </c>
      <c r="C5255" s="5">
        <v>308728</v>
      </c>
      <c r="D5255" s="12">
        <v>18575.330000000002</v>
      </c>
      <c r="E5255" s="27">
        <v>0.98914841399999998</v>
      </c>
      <c r="F5255" s="5" t="str">
        <f t="shared" si="82"/>
        <v>Not an Outlier</v>
      </c>
    </row>
    <row r="5256" spans="1:6" x14ac:dyDescent="0.25">
      <c r="A5256" s="12">
        <v>4186.5600000000004</v>
      </c>
      <c r="B5256" s="26">
        <v>42902</v>
      </c>
      <c r="C5256" s="5">
        <v>315872</v>
      </c>
      <c r="D5256" s="12">
        <v>32041.95</v>
      </c>
      <c r="E5256" s="27">
        <v>0.991588107</v>
      </c>
      <c r="F5256" s="5" t="str">
        <f t="shared" si="82"/>
        <v>Not an Outlier</v>
      </c>
    </row>
    <row r="5257" spans="1:6" x14ac:dyDescent="0.25">
      <c r="A5257" s="12">
        <v>4187.28</v>
      </c>
      <c r="B5257" s="26">
        <v>43140</v>
      </c>
      <c r="C5257" s="5">
        <v>335594</v>
      </c>
      <c r="D5257" s="12">
        <v>19702.580000000002</v>
      </c>
      <c r="E5257" s="27">
        <v>0.94826711399999997</v>
      </c>
      <c r="F5257" s="5" t="str">
        <f t="shared" si="82"/>
        <v>Not an Outlier</v>
      </c>
    </row>
    <row r="5258" spans="1:6" x14ac:dyDescent="0.25">
      <c r="A5258" s="12">
        <v>4189.6499999999996</v>
      </c>
      <c r="B5258" s="26">
        <v>43294</v>
      </c>
      <c r="C5258" s="5">
        <v>308733</v>
      </c>
      <c r="D5258" s="12">
        <v>17101.830000000002</v>
      </c>
      <c r="E5258" s="27">
        <v>0.989473818</v>
      </c>
      <c r="F5258" s="5" t="str">
        <f t="shared" si="82"/>
        <v>Not an Outlier</v>
      </c>
    </row>
    <row r="5259" spans="1:6" x14ac:dyDescent="0.25">
      <c r="A5259" s="12">
        <v>4191.8999999999996</v>
      </c>
      <c r="B5259" s="26">
        <v>43399</v>
      </c>
      <c r="C5259" s="5">
        <v>308678</v>
      </c>
      <c r="D5259" s="12">
        <v>19085.240000000002</v>
      </c>
      <c r="E5259" s="27">
        <v>0.96837019899999999</v>
      </c>
      <c r="F5259" s="5" t="str">
        <f t="shared" si="82"/>
        <v>Not an Outlier</v>
      </c>
    </row>
    <row r="5260" spans="1:6" x14ac:dyDescent="0.25">
      <c r="A5260" s="12">
        <v>4192.49</v>
      </c>
      <c r="B5260" s="26">
        <v>42965</v>
      </c>
      <c r="C5260" s="5">
        <v>90266</v>
      </c>
      <c r="D5260" s="12">
        <v>38263.33</v>
      </c>
      <c r="E5260" s="27">
        <v>0.96577579400000002</v>
      </c>
      <c r="F5260" s="5" t="str">
        <f t="shared" si="82"/>
        <v>Not an Outlier</v>
      </c>
    </row>
    <row r="5261" spans="1:6" x14ac:dyDescent="0.25">
      <c r="A5261" s="12">
        <v>4193.57</v>
      </c>
      <c r="B5261" s="26">
        <v>43007</v>
      </c>
      <c r="C5261" s="5">
        <v>308835</v>
      </c>
      <c r="D5261" s="12">
        <v>11654.06</v>
      </c>
      <c r="E5261" s="27">
        <v>0.93049464400000004</v>
      </c>
      <c r="F5261" s="5" t="str">
        <f t="shared" si="82"/>
        <v>Not an Outlier</v>
      </c>
    </row>
    <row r="5262" spans="1:6" x14ac:dyDescent="0.25">
      <c r="A5262" s="12">
        <v>4195.1899999999996</v>
      </c>
      <c r="B5262" s="26">
        <v>42965</v>
      </c>
      <c r="C5262" s="5">
        <v>300377</v>
      </c>
      <c r="D5262" s="12">
        <v>31663.22</v>
      </c>
      <c r="E5262" s="27">
        <v>0.97891751699999996</v>
      </c>
      <c r="F5262" s="5" t="str">
        <f t="shared" si="82"/>
        <v>Not an Outlier</v>
      </c>
    </row>
    <row r="5263" spans="1:6" x14ac:dyDescent="0.25">
      <c r="A5263" s="12">
        <v>4195.8500000000004</v>
      </c>
      <c r="B5263" s="26">
        <v>43476</v>
      </c>
      <c r="C5263" s="5">
        <v>308839</v>
      </c>
      <c r="D5263" s="12">
        <v>28034.09</v>
      </c>
      <c r="E5263" s="27">
        <v>0.96058347600000005</v>
      </c>
      <c r="F5263" s="5" t="str">
        <f t="shared" si="82"/>
        <v>Not an Outlier</v>
      </c>
    </row>
    <row r="5264" spans="1:6" x14ac:dyDescent="0.25">
      <c r="A5264" s="12">
        <v>4196.41</v>
      </c>
      <c r="B5264" s="26">
        <v>42825</v>
      </c>
      <c r="C5264" s="5">
        <v>90230</v>
      </c>
      <c r="D5264" s="12">
        <v>27587.72</v>
      </c>
      <c r="E5264" s="27">
        <v>0.94579097199999995</v>
      </c>
      <c r="F5264" s="5" t="str">
        <f t="shared" si="82"/>
        <v>Not an Outlier</v>
      </c>
    </row>
    <row r="5265" spans="1:6" x14ac:dyDescent="0.25">
      <c r="A5265" s="12">
        <v>4199.71</v>
      </c>
      <c r="B5265" s="26">
        <v>42839</v>
      </c>
      <c r="C5265" s="5">
        <v>86615</v>
      </c>
      <c r="D5265" s="12">
        <v>36999.040000000001</v>
      </c>
      <c r="E5265" s="27">
        <v>0.975813547</v>
      </c>
      <c r="F5265" s="5" t="str">
        <f t="shared" si="82"/>
        <v>Not an Outlier</v>
      </c>
    </row>
    <row r="5266" spans="1:6" x14ac:dyDescent="0.25">
      <c r="A5266" s="12">
        <v>4199.8999999999996</v>
      </c>
      <c r="B5266" s="26">
        <v>43070</v>
      </c>
      <c r="C5266" s="5">
        <v>308839</v>
      </c>
      <c r="D5266" s="12">
        <v>20022.689999999999</v>
      </c>
      <c r="E5266" s="27">
        <v>0.96771636800000005</v>
      </c>
      <c r="F5266" s="5" t="str">
        <f t="shared" si="82"/>
        <v>Not an Outlier</v>
      </c>
    </row>
    <row r="5267" spans="1:6" x14ac:dyDescent="0.25">
      <c r="A5267" s="12">
        <v>4200.01</v>
      </c>
      <c r="B5267" s="26">
        <v>43140</v>
      </c>
      <c r="C5267" s="5">
        <v>308839</v>
      </c>
      <c r="D5267" s="12">
        <v>21934.2</v>
      </c>
      <c r="E5267" s="27">
        <v>0.95598619100000004</v>
      </c>
      <c r="F5267" s="5" t="str">
        <f t="shared" si="82"/>
        <v>Not an Outlier</v>
      </c>
    </row>
    <row r="5268" spans="1:6" x14ac:dyDescent="0.25">
      <c r="A5268" s="12">
        <v>4200.3900000000003</v>
      </c>
      <c r="B5268" s="26">
        <v>42776</v>
      </c>
      <c r="C5268" s="5">
        <v>335594</v>
      </c>
      <c r="D5268" s="12">
        <v>20604.75</v>
      </c>
      <c r="E5268" s="27">
        <v>0.96632077299999997</v>
      </c>
      <c r="F5268" s="5" t="str">
        <f t="shared" si="82"/>
        <v>Not an Outlier</v>
      </c>
    </row>
    <row r="5269" spans="1:6" x14ac:dyDescent="0.25">
      <c r="A5269" s="12">
        <v>4200.71</v>
      </c>
      <c r="B5269" s="26">
        <v>43014</v>
      </c>
      <c r="C5269" s="5">
        <v>308835</v>
      </c>
      <c r="D5269" s="12">
        <v>12225.68</v>
      </c>
      <c r="E5269" s="27">
        <v>0.95081390700000001</v>
      </c>
      <c r="F5269" s="5" t="str">
        <f t="shared" si="82"/>
        <v>Not an Outlier</v>
      </c>
    </row>
    <row r="5270" spans="1:6" x14ac:dyDescent="0.25">
      <c r="A5270" s="12">
        <v>4201.3599999999997</v>
      </c>
      <c r="B5270" s="26">
        <v>43112</v>
      </c>
      <c r="C5270" s="5">
        <v>308728</v>
      </c>
      <c r="D5270" s="12">
        <v>17238.96</v>
      </c>
      <c r="E5270" s="27">
        <v>0.989632336</v>
      </c>
      <c r="F5270" s="5" t="str">
        <f t="shared" si="82"/>
        <v>Not an Outlier</v>
      </c>
    </row>
    <row r="5271" spans="1:6" x14ac:dyDescent="0.25">
      <c r="A5271" s="12">
        <v>4201.8500000000004</v>
      </c>
      <c r="B5271" s="26">
        <v>42993</v>
      </c>
      <c r="C5271" s="5">
        <v>308728</v>
      </c>
      <c r="D5271" s="12">
        <v>17086.91</v>
      </c>
      <c r="E5271" s="27">
        <v>0.97052123099999998</v>
      </c>
      <c r="F5271" s="5" t="str">
        <f t="shared" si="82"/>
        <v>Not an Outlier</v>
      </c>
    </row>
    <row r="5272" spans="1:6" x14ac:dyDescent="0.25">
      <c r="A5272" s="12">
        <v>4201.96</v>
      </c>
      <c r="B5272" s="26">
        <v>42888</v>
      </c>
      <c r="C5272" s="5">
        <v>236505</v>
      </c>
      <c r="D5272" s="12">
        <v>26357.24</v>
      </c>
      <c r="E5272" s="27">
        <v>0.96657639399999995</v>
      </c>
      <c r="F5272" s="5" t="str">
        <f t="shared" si="82"/>
        <v>Not an Outlier</v>
      </c>
    </row>
    <row r="5273" spans="1:6" x14ac:dyDescent="0.25">
      <c r="A5273" s="12">
        <v>4203.88</v>
      </c>
      <c r="B5273" s="26">
        <v>42797</v>
      </c>
      <c r="C5273" s="5">
        <v>87044</v>
      </c>
      <c r="D5273" s="12">
        <v>30304.3</v>
      </c>
      <c r="E5273" s="27">
        <v>0.98233282200000005</v>
      </c>
      <c r="F5273" s="5" t="str">
        <f t="shared" si="82"/>
        <v>Not an Outlier</v>
      </c>
    </row>
    <row r="5274" spans="1:6" x14ac:dyDescent="0.25">
      <c r="A5274" s="12">
        <v>4204.16</v>
      </c>
      <c r="B5274" s="26">
        <v>42776</v>
      </c>
      <c r="C5274" s="5">
        <v>90230</v>
      </c>
      <c r="D5274" s="12">
        <v>27869.5</v>
      </c>
      <c r="E5274" s="27">
        <v>0.93590935900000005</v>
      </c>
      <c r="F5274" s="5" t="str">
        <f t="shared" si="82"/>
        <v>Not an Outlier</v>
      </c>
    </row>
    <row r="5275" spans="1:6" x14ac:dyDescent="0.25">
      <c r="A5275" s="12">
        <v>4205.59</v>
      </c>
      <c r="B5275" s="26">
        <v>42853</v>
      </c>
      <c r="C5275" s="5">
        <v>308862</v>
      </c>
      <c r="D5275" s="12">
        <v>7992.62</v>
      </c>
      <c r="E5275" s="27">
        <v>0.94262732900000001</v>
      </c>
      <c r="F5275" s="5" t="str">
        <f t="shared" si="82"/>
        <v>Not an Outlier</v>
      </c>
    </row>
    <row r="5276" spans="1:6" x14ac:dyDescent="0.25">
      <c r="A5276" s="12">
        <v>4207.78</v>
      </c>
      <c r="B5276" s="26">
        <v>43105</v>
      </c>
      <c r="C5276" s="5">
        <v>308733</v>
      </c>
      <c r="D5276" s="12">
        <v>14155.89</v>
      </c>
      <c r="E5276" s="27">
        <v>0.97632847</v>
      </c>
      <c r="F5276" s="5" t="str">
        <f t="shared" si="82"/>
        <v>Not an Outlier</v>
      </c>
    </row>
    <row r="5277" spans="1:6" x14ac:dyDescent="0.25">
      <c r="A5277" s="12">
        <v>4209.68</v>
      </c>
      <c r="B5277" s="26">
        <v>42797</v>
      </c>
      <c r="C5277" s="5">
        <v>308727</v>
      </c>
      <c r="D5277" s="12">
        <v>18397.98</v>
      </c>
      <c r="E5277" s="27">
        <v>0.97810560199999996</v>
      </c>
      <c r="F5277" s="5" t="str">
        <f t="shared" si="82"/>
        <v>Not an Outlier</v>
      </c>
    </row>
    <row r="5278" spans="1:6" x14ac:dyDescent="0.25">
      <c r="A5278" s="12">
        <v>4211.21</v>
      </c>
      <c r="B5278" s="26">
        <v>43441</v>
      </c>
      <c r="C5278" s="5">
        <v>308848</v>
      </c>
      <c r="D5278" s="12">
        <v>23773.75</v>
      </c>
      <c r="E5278" s="27">
        <v>0.99309928700000005</v>
      </c>
      <c r="F5278" s="5" t="str">
        <f t="shared" si="82"/>
        <v>Not an Outlier</v>
      </c>
    </row>
    <row r="5279" spans="1:6" x14ac:dyDescent="0.25">
      <c r="A5279" s="12">
        <v>4214.4399999999996</v>
      </c>
      <c r="B5279" s="26">
        <v>42972</v>
      </c>
      <c r="C5279" s="5">
        <v>308862</v>
      </c>
      <c r="D5279" s="12">
        <v>7275.42</v>
      </c>
      <c r="E5279" s="27">
        <v>0.93067448100000005</v>
      </c>
      <c r="F5279" s="5" t="str">
        <f t="shared" si="82"/>
        <v>Not an Outlier</v>
      </c>
    </row>
    <row r="5280" spans="1:6" x14ac:dyDescent="0.25">
      <c r="A5280" s="12">
        <v>4217.3500000000004</v>
      </c>
      <c r="B5280" s="26">
        <v>42944</v>
      </c>
      <c r="C5280" s="5">
        <v>90230</v>
      </c>
      <c r="D5280" s="12">
        <v>29632.69</v>
      </c>
      <c r="E5280" s="27">
        <v>0.97031394299999996</v>
      </c>
      <c r="F5280" s="5" t="str">
        <f t="shared" si="82"/>
        <v>Not an Outlier</v>
      </c>
    </row>
    <row r="5281" spans="1:6" x14ac:dyDescent="0.25">
      <c r="A5281" s="12">
        <v>4217.8</v>
      </c>
      <c r="B5281" s="26">
        <v>42776</v>
      </c>
      <c r="C5281" s="5">
        <v>308727</v>
      </c>
      <c r="D5281" s="12">
        <v>18804.080000000002</v>
      </c>
      <c r="E5281" s="27">
        <v>0.98504603000000002</v>
      </c>
      <c r="F5281" s="5" t="str">
        <f t="shared" si="82"/>
        <v>Not an Outlier</v>
      </c>
    </row>
    <row r="5282" spans="1:6" x14ac:dyDescent="0.25">
      <c r="A5282" s="12">
        <v>4219.29</v>
      </c>
      <c r="B5282" s="26">
        <v>43175</v>
      </c>
      <c r="C5282" s="5">
        <v>315866</v>
      </c>
      <c r="D5282" s="12">
        <v>19678.47</v>
      </c>
      <c r="E5282" s="27">
        <v>0.94660614200000004</v>
      </c>
      <c r="F5282" s="5" t="str">
        <f t="shared" si="82"/>
        <v>Not an Outlier</v>
      </c>
    </row>
    <row r="5283" spans="1:6" x14ac:dyDescent="0.25">
      <c r="A5283" s="12">
        <v>4220.8599999999997</v>
      </c>
      <c r="B5283" s="26">
        <v>42867</v>
      </c>
      <c r="C5283" s="5">
        <v>90266</v>
      </c>
      <c r="D5283" s="12">
        <v>39307.68</v>
      </c>
      <c r="E5283" s="27">
        <v>0.96073893799999999</v>
      </c>
      <c r="F5283" s="5" t="str">
        <f t="shared" si="82"/>
        <v>Not an Outlier</v>
      </c>
    </row>
    <row r="5284" spans="1:6" x14ac:dyDescent="0.25">
      <c r="A5284" s="12">
        <v>4222.3500000000004</v>
      </c>
      <c r="B5284" s="26">
        <v>43049</v>
      </c>
      <c r="C5284" s="5">
        <v>87044</v>
      </c>
      <c r="D5284" s="12">
        <v>26887.75</v>
      </c>
      <c r="E5284" s="27">
        <v>0.97114668599999998</v>
      </c>
      <c r="F5284" s="5" t="str">
        <f t="shared" si="82"/>
        <v>Not an Outlier</v>
      </c>
    </row>
    <row r="5285" spans="1:6" x14ac:dyDescent="0.25">
      <c r="A5285" s="12">
        <v>4222.8900000000003</v>
      </c>
      <c r="B5285" s="26">
        <v>42874</v>
      </c>
      <c r="C5285" s="5">
        <v>308835</v>
      </c>
      <c r="D5285" s="12">
        <v>13398.5</v>
      </c>
      <c r="E5285" s="27">
        <v>0.97407201600000004</v>
      </c>
      <c r="F5285" s="5" t="str">
        <f t="shared" si="82"/>
        <v>Not an Outlier</v>
      </c>
    </row>
    <row r="5286" spans="1:6" x14ac:dyDescent="0.25">
      <c r="A5286" s="12">
        <v>4223.13</v>
      </c>
      <c r="B5286" s="26">
        <v>42839</v>
      </c>
      <c r="C5286" s="5">
        <v>308862</v>
      </c>
      <c r="D5286" s="12">
        <v>8805.7800000000007</v>
      </c>
      <c r="E5286" s="27">
        <v>0.96414245600000004</v>
      </c>
      <c r="F5286" s="5" t="str">
        <f t="shared" si="82"/>
        <v>Not an Outlier</v>
      </c>
    </row>
    <row r="5287" spans="1:6" x14ac:dyDescent="0.25">
      <c r="A5287" s="12">
        <v>4230.38</v>
      </c>
      <c r="B5287" s="26">
        <v>43105</v>
      </c>
      <c r="C5287" s="5">
        <v>308728</v>
      </c>
      <c r="D5287" s="12">
        <v>17089.2</v>
      </c>
      <c r="E5287" s="27">
        <v>0.98378967699999997</v>
      </c>
      <c r="F5287" s="5" t="str">
        <f t="shared" si="82"/>
        <v>Not an Outlier</v>
      </c>
    </row>
    <row r="5288" spans="1:6" x14ac:dyDescent="0.25">
      <c r="A5288" s="12">
        <v>4230.41</v>
      </c>
      <c r="B5288" s="26">
        <v>43406</v>
      </c>
      <c r="C5288" s="5">
        <v>308841</v>
      </c>
      <c r="D5288" s="12">
        <v>16775.939999999999</v>
      </c>
      <c r="E5288" s="27">
        <v>0.98202070399999997</v>
      </c>
      <c r="F5288" s="5" t="str">
        <f t="shared" si="82"/>
        <v>Not an Outlier</v>
      </c>
    </row>
    <row r="5289" spans="1:6" x14ac:dyDescent="0.25">
      <c r="A5289" s="12">
        <v>4231.8</v>
      </c>
      <c r="B5289" s="26">
        <v>42783</v>
      </c>
      <c r="C5289" s="5">
        <v>308727</v>
      </c>
      <c r="D5289" s="12">
        <v>18832.71</v>
      </c>
      <c r="E5289" s="27">
        <v>0.98554177499999995</v>
      </c>
      <c r="F5289" s="5" t="str">
        <f t="shared" si="82"/>
        <v>Not an Outlier</v>
      </c>
    </row>
    <row r="5290" spans="1:6" x14ac:dyDescent="0.25">
      <c r="A5290" s="12">
        <v>4232.1099999999997</v>
      </c>
      <c r="B5290" s="26">
        <v>43231</v>
      </c>
      <c r="C5290" s="5">
        <v>308862</v>
      </c>
      <c r="D5290" s="12">
        <v>4795.78</v>
      </c>
      <c r="E5290" s="27">
        <v>0.82604514500000004</v>
      </c>
      <c r="F5290" s="5" t="str">
        <f t="shared" si="82"/>
        <v>Not an Outlier</v>
      </c>
    </row>
    <row r="5291" spans="1:6" x14ac:dyDescent="0.25">
      <c r="A5291" s="12">
        <v>4232.13</v>
      </c>
      <c r="B5291" s="26">
        <v>43175</v>
      </c>
      <c r="C5291" s="5">
        <v>308839</v>
      </c>
      <c r="D5291" s="12">
        <v>23069.77</v>
      </c>
      <c r="E5291" s="27">
        <v>0.96422503199999998</v>
      </c>
      <c r="F5291" s="5" t="str">
        <f t="shared" si="82"/>
        <v>Not an Outlier</v>
      </c>
    </row>
    <row r="5292" spans="1:6" x14ac:dyDescent="0.25">
      <c r="A5292" s="12">
        <v>4233.03</v>
      </c>
      <c r="B5292" s="26">
        <v>42986</v>
      </c>
      <c r="C5292" s="5">
        <v>90266</v>
      </c>
      <c r="D5292" s="12">
        <v>37735.06</v>
      </c>
      <c r="E5292" s="27">
        <v>0.95896857099999999</v>
      </c>
      <c r="F5292" s="5" t="str">
        <f t="shared" si="82"/>
        <v>Not an Outlier</v>
      </c>
    </row>
    <row r="5293" spans="1:6" x14ac:dyDescent="0.25">
      <c r="A5293" s="12">
        <v>4233.33</v>
      </c>
      <c r="B5293" s="26">
        <v>43063</v>
      </c>
      <c r="C5293" s="5">
        <v>308839</v>
      </c>
      <c r="D5293" s="12">
        <v>20725.939999999999</v>
      </c>
      <c r="E5293" s="27">
        <v>0.96028445399999995</v>
      </c>
      <c r="F5293" s="5" t="str">
        <f t="shared" si="82"/>
        <v>Not an Outlier</v>
      </c>
    </row>
    <row r="5294" spans="1:6" x14ac:dyDescent="0.25">
      <c r="A5294" s="12">
        <v>4236.49</v>
      </c>
      <c r="B5294" s="26">
        <v>43042</v>
      </c>
      <c r="C5294" s="5">
        <v>90266</v>
      </c>
      <c r="D5294" s="12">
        <v>34460.44</v>
      </c>
      <c r="E5294" s="27">
        <v>0.93575307900000004</v>
      </c>
      <c r="F5294" s="5" t="str">
        <f t="shared" si="82"/>
        <v>Not an Outlier</v>
      </c>
    </row>
    <row r="5295" spans="1:6" x14ac:dyDescent="0.25">
      <c r="A5295" s="12">
        <v>4239.8999999999996</v>
      </c>
      <c r="B5295" s="26">
        <v>42923</v>
      </c>
      <c r="C5295" s="5">
        <v>86615</v>
      </c>
      <c r="D5295" s="12">
        <v>37526.559999999998</v>
      </c>
      <c r="E5295" s="27">
        <v>0.98970924299999996</v>
      </c>
      <c r="F5295" s="5" t="str">
        <f t="shared" si="82"/>
        <v>Not an Outlier</v>
      </c>
    </row>
    <row r="5296" spans="1:6" x14ac:dyDescent="0.25">
      <c r="A5296" s="12">
        <v>4240.3999999999996</v>
      </c>
      <c r="B5296" s="26">
        <v>42902</v>
      </c>
      <c r="C5296" s="5">
        <v>308835</v>
      </c>
      <c r="D5296" s="12">
        <v>11001.72</v>
      </c>
      <c r="E5296" s="27">
        <v>0.920645096</v>
      </c>
      <c r="F5296" s="5" t="str">
        <f t="shared" si="82"/>
        <v>Not an Outlier</v>
      </c>
    </row>
    <row r="5297" spans="1:6" x14ac:dyDescent="0.25">
      <c r="A5297" s="12">
        <v>4244.3599999999997</v>
      </c>
      <c r="B5297" s="26">
        <v>42965</v>
      </c>
      <c r="C5297" s="5">
        <v>90230</v>
      </c>
      <c r="D5297" s="12">
        <v>28797.65</v>
      </c>
      <c r="E5297" s="27">
        <v>0.96539761499999999</v>
      </c>
      <c r="F5297" s="5" t="str">
        <f t="shared" si="82"/>
        <v>Not an Outlier</v>
      </c>
    </row>
    <row r="5298" spans="1:6" x14ac:dyDescent="0.25">
      <c r="A5298" s="12">
        <v>4246.3100000000004</v>
      </c>
      <c r="B5298" s="26">
        <v>43427</v>
      </c>
      <c r="C5298" s="5">
        <v>308860</v>
      </c>
      <c r="D5298" s="12">
        <v>16797.18</v>
      </c>
      <c r="E5298" s="27">
        <v>0.97890465400000004</v>
      </c>
      <c r="F5298" s="5" t="str">
        <f t="shared" si="82"/>
        <v>Not an Outlier</v>
      </c>
    </row>
    <row r="5299" spans="1:6" x14ac:dyDescent="0.25">
      <c r="A5299" s="12">
        <v>4246.8900000000003</v>
      </c>
      <c r="B5299" s="26">
        <v>42909</v>
      </c>
      <c r="C5299" s="5">
        <v>308835</v>
      </c>
      <c r="D5299" s="12">
        <v>10898.9</v>
      </c>
      <c r="E5299" s="27">
        <v>0.90206540999999996</v>
      </c>
      <c r="F5299" s="5" t="str">
        <f t="shared" si="82"/>
        <v>Not an Outlier</v>
      </c>
    </row>
    <row r="5300" spans="1:6" x14ac:dyDescent="0.25">
      <c r="A5300" s="12">
        <v>4247.1099999999997</v>
      </c>
      <c r="B5300" s="26">
        <v>42881</v>
      </c>
      <c r="C5300" s="5">
        <v>315872</v>
      </c>
      <c r="D5300" s="12">
        <v>30343.79</v>
      </c>
      <c r="E5300" s="27">
        <v>0.98080841200000002</v>
      </c>
      <c r="F5300" s="5" t="str">
        <f t="shared" si="82"/>
        <v>Not an Outlier</v>
      </c>
    </row>
    <row r="5301" spans="1:6" x14ac:dyDescent="0.25">
      <c r="A5301" s="12">
        <v>4247.33</v>
      </c>
      <c r="B5301" s="26">
        <v>43035</v>
      </c>
      <c r="C5301" s="5">
        <v>90266</v>
      </c>
      <c r="D5301" s="12">
        <v>35293.07</v>
      </c>
      <c r="E5301" s="27">
        <v>0.93802065199999995</v>
      </c>
      <c r="F5301" s="5" t="str">
        <f t="shared" si="82"/>
        <v>Not an Outlier</v>
      </c>
    </row>
    <row r="5302" spans="1:6" x14ac:dyDescent="0.25">
      <c r="A5302" s="12">
        <v>4252.18</v>
      </c>
      <c r="B5302" s="26">
        <v>43007</v>
      </c>
      <c r="C5302" s="5">
        <v>300377</v>
      </c>
      <c r="D5302" s="12">
        <v>28276.81</v>
      </c>
      <c r="E5302" s="27">
        <v>0.93523783500000002</v>
      </c>
      <c r="F5302" s="5" t="str">
        <f t="shared" si="82"/>
        <v>Not an Outlier</v>
      </c>
    </row>
    <row r="5303" spans="1:6" x14ac:dyDescent="0.25">
      <c r="A5303" s="12">
        <v>4252.87</v>
      </c>
      <c r="B5303" s="26">
        <v>42979</v>
      </c>
      <c r="C5303" s="5">
        <v>86615</v>
      </c>
      <c r="D5303" s="12">
        <v>38304.410000000003</v>
      </c>
      <c r="E5303" s="27">
        <v>0.97819002799999999</v>
      </c>
      <c r="F5303" s="5" t="str">
        <f t="shared" si="82"/>
        <v>Not an Outlier</v>
      </c>
    </row>
    <row r="5304" spans="1:6" x14ac:dyDescent="0.25">
      <c r="A5304" s="12">
        <v>4252.96</v>
      </c>
      <c r="B5304" s="26">
        <v>43350</v>
      </c>
      <c r="C5304" s="5">
        <v>308733</v>
      </c>
      <c r="D5304" s="12">
        <v>15628.61</v>
      </c>
      <c r="E5304" s="27">
        <v>0.98330554800000003</v>
      </c>
      <c r="F5304" s="5" t="str">
        <f t="shared" si="82"/>
        <v>Not an Outlier</v>
      </c>
    </row>
    <row r="5305" spans="1:6" x14ac:dyDescent="0.25">
      <c r="A5305" s="12">
        <v>4253.9399999999996</v>
      </c>
      <c r="B5305" s="26">
        <v>43154</v>
      </c>
      <c r="C5305" s="5">
        <v>90230</v>
      </c>
      <c r="D5305" s="12">
        <v>26917.46</v>
      </c>
      <c r="E5305" s="27">
        <v>0.95835003900000004</v>
      </c>
      <c r="F5305" s="5" t="str">
        <f t="shared" si="82"/>
        <v>Not an Outlier</v>
      </c>
    </row>
    <row r="5306" spans="1:6" x14ac:dyDescent="0.25">
      <c r="A5306" s="12">
        <v>4256.5600000000004</v>
      </c>
      <c r="B5306" s="26">
        <v>42804</v>
      </c>
      <c r="C5306" s="5">
        <v>87044</v>
      </c>
      <c r="D5306" s="12">
        <v>29141.77</v>
      </c>
      <c r="E5306" s="27">
        <v>0.98346660799999996</v>
      </c>
      <c r="F5306" s="5" t="str">
        <f t="shared" si="82"/>
        <v>Not an Outlier</v>
      </c>
    </row>
    <row r="5307" spans="1:6" x14ac:dyDescent="0.25">
      <c r="A5307" s="12">
        <v>4256.68</v>
      </c>
      <c r="B5307" s="26">
        <v>42923</v>
      </c>
      <c r="C5307" s="5">
        <v>87044</v>
      </c>
      <c r="D5307" s="12">
        <v>31502.26</v>
      </c>
      <c r="E5307" s="27">
        <v>0.98981039800000004</v>
      </c>
      <c r="F5307" s="5" t="str">
        <f t="shared" si="82"/>
        <v>Not an Outlier</v>
      </c>
    </row>
    <row r="5308" spans="1:6" x14ac:dyDescent="0.25">
      <c r="A5308" s="12">
        <v>4257.38</v>
      </c>
      <c r="B5308" s="26">
        <v>42832</v>
      </c>
      <c r="C5308" s="5">
        <v>308730</v>
      </c>
      <c r="D5308" s="12">
        <v>10595.07</v>
      </c>
      <c r="E5308" s="27">
        <v>0.975009248</v>
      </c>
      <c r="F5308" s="5" t="str">
        <f t="shared" si="82"/>
        <v>Not an Outlier</v>
      </c>
    </row>
    <row r="5309" spans="1:6" x14ac:dyDescent="0.25">
      <c r="A5309" s="12">
        <v>4257.7</v>
      </c>
      <c r="B5309" s="26">
        <v>43098</v>
      </c>
      <c r="C5309" s="5">
        <v>308733</v>
      </c>
      <c r="D5309" s="12">
        <v>14525.49</v>
      </c>
      <c r="E5309" s="27">
        <v>0.97608188100000004</v>
      </c>
      <c r="F5309" s="5" t="str">
        <f t="shared" si="82"/>
        <v>Not an Outlier</v>
      </c>
    </row>
    <row r="5310" spans="1:6" x14ac:dyDescent="0.25">
      <c r="A5310" s="12">
        <v>4258.68</v>
      </c>
      <c r="B5310" s="26">
        <v>43350</v>
      </c>
      <c r="C5310" s="5">
        <v>308728</v>
      </c>
      <c r="D5310" s="12">
        <v>17124.95</v>
      </c>
      <c r="E5310" s="27">
        <v>0.98536163799999998</v>
      </c>
      <c r="F5310" s="5" t="str">
        <f t="shared" si="82"/>
        <v>Not an Outlier</v>
      </c>
    </row>
    <row r="5311" spans="1:6" x14ac:dyDescent="0.25">
      <c r="A5311" s="12">
        <v>4260.12</v>
      </c>
      <c r="B5311" s="26">
        <v>42804</v>
      </c>
      <c r="C5311" s="5">
        <v>236505</v>
      </c>
      <c r="D5311" s="12">
        <v>25716.45</v>
      </c>
      <c r="E5311" s="27">
        <v>0.97912042600000004</v>
      </c>
      <c r="F5311" s="5" t="str">
        <f t="shared" si="82"/>
        <v>Not an Outlier</v>
      </c>
    </row>
    <row r="5312" spans="1:6" x14ac:dyDescent="0.25">
      <c r="A5312" s="12">
        <v>4261.8</v>
      </c>
      <c r="B5312" s="26">
        <v>42867</v>
      </c>
      <c r="C5312" s="5">
        <v>315872</v>
      </c>
      <c r="D5312" s="12">
        <v>30162.17</v>
      </c>
      <c r="E5312" s="27">
        <v>0.98648109799999995</v>
      </c>
      <c r="F5312" s="5" t="str">
        <f t="shared" si="82"/>
        <v>Not an Outlier</v>
      </c>
    </row>
    <row r="5313" spans="1:6" x14ac:dyDescent="0.25">
      <c r="A5313" s="12">
        <v>4262.43</v>
      </c>
      <c r="B5313" s="26">
        <v>43273</v>
      </c>
      <c r="C5313" s="5">
        <v>308835</v>
      </c>
      <c r="D5313" s="12">
        <v>15020.51</v>
      </c>
      <c r="E5313" s="27">
        <v>0.98536163799999998</v>
      </c>
      <c r="F5313" s="5" t="str">
        <f t="shared" si="82"/>
        <v>Not an Outlier</v>
      </c>
    </row>
    <row r="5314" spans="1:6" x14ac:dyDescent="0.25">
      <c r="A5314" s="12">
        <v>4262.46</v>
      </c>
      <c r="B5314" s="26">
        <v>43280</v>
      </c>
      <c r="C5314" s="5">
        <v>308839</v>
      </c>
      <c r="D5314" s="12">
        <v>20546.91</v>
      </c>
      <c r="E5314" s="27">
        <v>0.96167548000000003</v>
      </c>
      <c r="F5314" s="5" t="str">
        <f t="shared" ref="F5314:F5377" si="83">IF(OR(A5314&gt;$I$8,A5314&lt;$I$9), "Outlier", "Not an Outlier")</f>
        <v>Not an Outlier</v>
      </c>
    </row>
    <row r="5315" spans="1:6" x14ac:dyDescent="0.25">
      <c r="A5315" s="12">
        <v>4262.79</v>
      </c>
      <c r="B5315" s="26">
        <v>43119</v>
      </c>
      <c r="C5315" s="5">
        <v>308982</v>
      </c>
      <c r="D5315" s="12">
        <v>8325.36</v>
      </c>
      <c r="E5315" s="27">
        <v>0.95342250699999997</v>
      </c>
      <c r="F5315" s="5" t="str">
        <f t="shared" si="83"/>
        <v>Not an Outlier</v>
      </c>
    </row>
    <row r="5316" spans="1:6" x14ac:dyDescent="0.25">
      <c r="A5316" s="12">
        <v>4263.96</v>
      </c>
      <c r="B5316" s="26">
        <v>42846</v>
      </c>
      <c r="C5316" s="5">
        <v>86954</v>
      </c>
      <c r="D5316" s="12">
        <v>21111.599999999999</v>
      </c>
      <c r="E5316" s="27">
        <v>0.967615012</v>
      </c>
      <c r="F5316" s="5" t="str">
        <f t="shared" si="83"/>
        <v>Not an Outlier</v>
      </c>
    </row>
    <row r="5317" spans="1:6" x14ac:dyDescent="0.25">
      <c r="A5317" s="12">
        <v>4264.58</v>
      </c>
      <c r="B5317" s="26">
        <v>42986</v>
      </c>
      <c r="C5317" s="5">
        <v>308839</v>
      </c>
      <c r="D5317" s="12">
        <v>17108.55</v>
      </c>
      <c r="E5317" s="27">
        <v>0.92708605399999999</v>
      </c>
      <c r="F5317" s="5" t="str">
        <f t="shared" si="83"/>
        <v>Not an Outlier</v>
      </c>
    </row>
    <row r="5318" spans="1:6" x14ac:dyDescent="0.25">
      <c r="A5318" s="12">
        <v>4266.6400000000003</v>
      </c>
      <c r="B5318" s="26">
        <v>43266</v>
      </c>
      <c r="C5318" s="5">
        <v>300389</v>
      </c>
      <c r="D5318" s="12">
        <v>15229.62</v>
      </c>
      <c r="E5318" s="27">
        <v>9.9999999990000009E-7</v>
      </c>
      <c r="F5318" s="5" t="str">
        <f t="shared" si="83"/>
        <v>Not an Outlier</v>
      </c>
    </row>
    <row r="5319" spans="1:6" x14ac:dyDescent="0.25">
      <c r="A5319" s="12">
        <v>4267.68</v>
      </c>
      <c r="B5319" s="26">
        <v>42958</v>
      </c>
      <c r="C5319" s="5">
        <v>86615</v>
      </c>
      <c r="D5319" s="12">
        <v>38456.5</v>
      </c>
      <c r="E5319" s="27">
        <v>0.98753758800000002</v>
      </c>
      <c r="F5319" s="5" t="str">
        <f t="shared" si="83"/>
        <v>Not an Outlier</v>
      </c>
    </row>
    <row r="5320" spans="1:6" x14ac:dyDescent="0.25">
      <c r="A5320" s="12">
        <v>4271.38</v>
      </c>
      <c r="B5320" s="26">
        <v>43343</v>
      </c>
      <c r="C5320" s="5">
        <v>308728</v>
      </c>
      <c r="D5320" s="12">
        <v>17673.919999999998</v>
      </c>
      <c r="E5320" s="27">
        <v>0.99161628999999996</v>
      </c>
      <c r="F5320" s="5" t="str">
        <f t="shared" si="83"/>
        <v>Not an Outlier</v>
      </c>
    </row>
    <row r="5321" spans="1:6" x14ac:dyDescent="0.25">
      <c r="A5321" s="12">
        <v>4273.3999999999996</v>
      </c>
      <c r="B5321" s="26">
        <v>42951</v>
      </c>
      <c r="C5321" s="5">
        <v>90266</v>
      </c>
      <c r="D5321" s="12">
        <v>38629.699999999997</v>
      </c>
      <c r="E5321" s="27">
        <v>0.96823395800000001</v>
      </c>
      <c r="F5321" s="5" t="str">
        <f t="shared" si="83"/>
        <v>Not an Outlier</v>
      </c>
    </row>
    <row r="5322" spans="1:6" x14ac:dyDescent="0.25">
      <c r="A5322" s="12">
        <v>4274.18</v>
      </c>
      <c r="B5322" s="26">
        <v>43105</v>
      </c>
      <c r="C5322" s="5">
        <v>86954</v>
      </c>
      <c r="D5322" s="12">
        <v>20673.38</v>
      </c>
      <c r="E5322" s="27">
        <v>0.97468573599999997</v>
      </c>
      <c r="F5322" s="5" t="str">
        <f t="shared" si="83"/>
        <v>Not an Outlier</v>
      </c>
    </row>
    <row r="5323" spans="1:6" x14ac:dyDescent="0.25">
      <c r="A5323" s="12">
        <v>4279.08</v>
      </c>
      <c r="B5323" s="26">
        <v>42909</v>
      </c>
      <c r="C5323" s="5">
        <v>315866</v>
      </c>
      <c r="D5323" s="12">
        <v>26556.93</v>
      </c>
      <c r="E5323" s="27">
        <v>0.99234793899999996</v>
      </c>
      <c r="F5323" s="5" t="str">
        <f t="shared" si="83"/>
        <v>Not an Outlier</v>
      </c>
    </row>
    <row r="5324" spans="1:6" x14ac:dyDescent="0.25">
      <c r="A5324" s="12">
        <v>4281.6000000000004</v>
      </c>
      <c r="B5324" s="26">
        <v>42804</v>
      </c>
      <c r="C5324" s="5">
        <v>308835</v>
      </c>
      <c r="D5324" s="12">
        <v>14722.02</v>
      </c>
      <c r="E5324" s="27">
        <v>0.90465273899999998</v>
      </c>
      <c r="F5324" s="5" t="str">
        <f t="shared" si="83"/>
        <v>Not an Outlier</v>
      </c>
    </row>
    <row r="5325" spans="1:6" x14ac:dyDescent="0.25">
      <c r="A5325" s="12">
        <v>4282.09</v>
      </c>
      <c r="B5325" s="26">
        <v>43084</v>
      </c>
      <c r="C5325" s="5">
        <v>308728</v>
      </c>
      <c r="D5325" s="12">
        <v>17440.11</v>
      </c>
      <c r="E5325" s="27">
        <v>0.98411884100000002</v>
      </c>
      <c r="F5325" s="5" t="str">
        <f t="shared" si="83"/>
        <v>Not an Outlier</v>
      </c>
    </row>
    <row r="5326" spans="1:6" x14ac:dyDescent="0.25">
      <c r="A5326" s="12">
        <v>4282.8500000000004</v>
      </c>
      <c r="B5326" s="26">
        <v>42874</v>
      </c>
      <c r="C5326" s="5">
        <v>86954</v>
      </c>
      <c r="D5326" s="12">
        <v>20460.46</v>
      </c>
      <c r="E5326" s="27">
        <v>0.97743466999999995</v>
      </c>
      <c r="F5326" s="5" t="str">
        <f t="shared" si="83"/>
        <v>Not an Outlier</v>
      </c>
    </row>
    <row r="5327" spans="1:6" x14ac:dyDescent="0.25">
      <c r="A5327" s="12">
        <v>4283.76</v>
      </c>
      <c r="B5327" s="26">
        <v>43049</v>
      </c>
      <c r="C5327" s="5">
        <v>315866</v>
      </c>
      <c r="D5327" s="12">
        <v>22648.240000000002</v>
      </c>
      <c r="E5327" s="27">
        <v>0.98621571100000005</v>
      </c>
      <c r="F5327" s="5" t="str">
        <f t="shared" si="83"/>
        <v>Not an Outlier</v>
      </c>
    </row>
    <row r="5328" spans="1:6" x14ac:dyDescent="0.25">
      <c r="A5328" s="12">
        <v>4283.88</v>
      </c>
      <c r="B5328" s="26">
        <v>42888</v>
      </c>
      <c r="C5328" s="5">
        <v>308728</v>
      </c>
      <c r="D5328" s="12">
        <v>20557</v>
      </c>
      <c r="E5328" s="27">
        <v>0.98786227199999999</v>
      </c>
      <c r="F5328" s="5" t="str">
        <f t="shared" si="83"/>
        <v>Not an Outlier</v>
      </c>
    </row>
    <row r="5329" spans="1:6" x14ac:dyDescent="0.25">
      <c r="A5329" s="12">
        <v>4284.1499999999996</v>
      </c>
      <c r="B5329" s="26">
        <v>43406</v>
      </c>
      <c r="C5329" s="5">
        <v>308835</v>
      </c>
      <c r="D5329" s="12">
        <v>14890.45</v>
      </c>
      <c r="E5329" s="27">
        <v>0.97407934100000004</v>
      </c>
      <c r="F5329" s="5" t="str">
        <f t="shared" si="83"/>
        <v>Not an Outlier</v>
      </c>
    </row>
    <row r="5330" spans="1:6" x14ac:dyDescent="0.25">
      <c r="A5330" s="12">
        <v>4284.2700000000004</v>
      </c>
      <c r="B5330" s="26">
        <v>42783</v>
      </c>
      <c r="C5330" s="5">
        <v>308728</v>
      </c>
      <c r="D5330" s="12">
        <v>23333.79</v>
      </c>
      <c r="E5330" s="27">
        <v>0.97835347500000003</v>
      </c>
      <c r="F5330" s="5" t="str">
        <f t="shared" si="83"/>
        <v>Not an Outlier</v>
      </c>
    </row>
    <row r="5331" spans="1:6" x14ac:dyDescent="0.25">
      <c r="A5331" s="12">
        <v>4284.3</v>
      </c>
      <c r="B5331" s="26">
        <v>43392</v>
      </c>
      <c r="C5331" s="5">
        <v>308848</v>
      </c>
      <c r="D5331" s="12">
        <v>22819.97</v>
      </c>
      <c r="E5331" s="27">
        <v>0.97425875100000003</v>
      </c>
      <c r="F5331" s="5" t="str">
        <f t="shared" si="83"/>
        <v>Not an Outlier</v>
      </c>
    </row>
    <row r="5332" spans="1:6" x14ac:dyDescent="0.25">
      <c r="A5332" s="12">
        <v>4285.59</v>
      </c>
      <c r="B5332" s="26">
        <v>42951</v>
      </c>
      <c r="C5332" s="5">
        <v>236505</v>
      </c>
      <c r="D5332" s="12">
        <v>27015.78</v>
      </c>
      <c r="E5332" s="27">
        <v>0.98858375099999996</v>
      </c>
      <c r="F5332" s="5" t="str">
        <f t="shared" si="83"/>
        <v>Not an Outlier</v>
      </c>
    </row>
    <row r="5333" spans="1:6" x14ac:dyDescent="0.25">
      <c r="A5333" s="12">
        <v>4286.91</v>
      </c>
      <c r="B5333" s="26">
        <v>43000</v>
      </c>
      <c r="C5333" s="5">
        <v>300377</v>
      </c>
      <c r="D5333" s="12">
        <v>28167.07</v>
      </c>
      <c r="E5333" s="27">
        <v>0.942612326</v>
      </c>
      <c r="F5333" s="5" t="str">
        <f t="shared" si="83"/>
        <v>Not an Outlier</v>
      </c>
    </row>
    <row r="5334" spans="1:6" x14ac:dyDescent="0.25">
      <c r="A5334" s="12">
        <v>4287.6899999999996</v>
      </c>
      <c r="B5334" s="26">
        <v>43259</v>
      </c>
      <c r="C5334" s="5">
        <v>308835</v>
      </c>
      <c r="D5334" s="12">
        <v>15138.58</v>
      </c>
      <c r="E5334" s="27">
        <v>0.98569061300000005</v>
      </c>
      <c r="F5334" s="5" t="str">
        <f t="shared" si="83"/>
        <v>Not an Outlier</v>
      </c>
    </row>
    <row r="5335" spans="1:6" x14ac:dyDescent="0.25">
      <c r="A5335" s="12">
        <v>4289.6899999999996</v>
      </c>
      <c r="B5335" s="26">
        <v>43126</v>
      </c>
      <c r="C5335" s="5">
        <v>308839</v>
      </c>
      <c r="D5335" s="12">
        <v>21981.86</v>
      </c>
      <c r="E5335" s="27">
        <v>0.95827947300000005</v>
      </c>
      <c r="F5335" s="5" t="str">
        <f t="shared" si="83"/>
        <v>Not an Outlier</v>
      </c>
    </row>
    <row r="5336" spans="1:6" x14ac:dyDescent="0.25">
      <c r="A5336" s="12">
        <v>4292.37</v>
      </c>
      <c r="B5336" s="26">
        <v>42881</v>
      </c>
      <c r="C5336" s="5">
        <v>236505</v>
      </c>
      <c r="D5336" s="12">
        <v>24563.35</v>
      </c>
      <c r="E5336" s="27">
        <v>0.95288552500000001</v>
      </c>
      <c r="F5336" s="5" t="str">
        <f t="shared" si="83"/>
        <v>Not an Outlier</v>
      </c>
    </row>
    <row r="5337" spans="1:6" x14ac:dyDescent="0.25">
      <c r="A5337" s="12">
        <v>4292.83</v>
      </c>
      <c r="B5337" s="26">
        <v>42986</v>
      </c>
      <c r="C5337" s="5">
        <v>300377</v>
      </c>
      <c r="D5337" s="12">
        <v>29637.58</v>
      </c>
      <c r="E5337" s="27">
        <v>0.96360126499999998</v>
      </c>
      <c r="F5337" s="5" t="str">
        <f t="shared" si="83"/>
        <v>Not an Outlier</v>
      </c>
    </row>
    <row r="5338" spans="1:6" x14ac:dyDescent="0.25">
      <c r="A5338" s="12">
        <v>4297.3599999999997</v>
      </c>
      <c r="B5338" s="26">
        <v>43294</v>
      </c>
      <c r="C5338" s="5">
        <v>308839</v>
      </c>
      <c r="D5338" s="12">
        <v>21565.75</v>
      </c>
      <c r="E5338" s="27">
        <v>0.96817272499999996</v>
      </c>
      <c r="F5338" s="5" t="str">
        <f t="shared" si="83"/>
        <v>Not an Outlier</v>
      </c>
    </row>
    <row r="5339" spans="1:6" x14ac:dyDescent="0.25">
      <c r="A5339" s="12">
        <v>4297.4399999999996</v>
      </c>
      <c r="B5339" s="26">
        <v>43308</v>
      </c>
      <c r="C5339" s="5">
        <v>308839</v>
      </c>
      <c r="D5339" s="12">
        <v>21303.9</v>
      </c>
      <c r="E5339" s="27">
        <v>0.95388888400000005</v>
      </c>
      <c r="F5339" s="5" t="str">
        <f t="shared" si="83"/>
        <v>Not an Outlier</v>
      </c>
    </row>
    <row r="5340" spans="1:6" x14ac:dyDescent="0.25">
      <c r="A5340" s="12">
        <v>4297.54</v>
      </c>
      <c r="B5340" s="26">
        <v>43133</v>
      </c>
      <c r="C5340" s="5">
        <v>300378</v>
      </c>
      <c r="D5340" s="12">
        <v>27538.42</v>
      </c>
      <c r="E5340" s="27">
        <v>0.88705516100000004</v>
      </c>
      <c r="F5340" s="5" t="str">
        <f t="shared" si="83"/>
        <v>Not an Outlier</v>
      </c>
    </row>
    <row r="5341" spans="1:6" x14ac:dyDescent="0.25">
      <c r="A5341" s="12">
        <v>4300.71</v>
      </c>
      <c r="B5341" s="26">
        <v>43273</v>
      </c>
      <c r="C5341" s="5">
        <v>308848</v>
      </c>
      <c r="D5341" s="12">
        <v>24119.03</v>
      </c>
      <c r="E5341" s="27">
        <v>0.98793203399999996</v>
      </c>
      <c r="F5341" s="5" t="str">
        <f t="shared" si="83"/>
        <v>Not an Outlier</v>
      </c>
    </row>
    <row r="5342" spans="1:6" x14ac:dyDescent="0.25">
      <c r="A5342" s="12">
        <v>4301.09</v>
      </c>
      <c r="B5342" s="26">
        <v>43364</v>
      </c>
      <c r="C5342" s="5">
        <v>308841</v>
      </c>
      <c r="D5342" s="12">
        <v>16675.21</v>
      </c>
      <c r="E5342" s="27">
        <v>0.97464611400000001</v>
      </c>
      <c r="F5342" s="5" t="str">
        <f t="shared" si="83"/>
        <v>Not an Outlier</v>
      </c>
    </row>
    <row r="5343" spans="1:6" x14ac:dyDescent="0.25">
      <c r="A5343" s="12">
        <v>4302.8500000000004</v>
      </c>
      <c r="B5343" s="26">
        <v>43441</v>
      </c>
      <c r="C5343" s="5">
        <v>308835</v>
      </c>
      <c r="D5343" s="12">
        <v>14683.53</v>
      </c>
      <c r="E5343" s="27">
        <v>0.97721703199999999</v>
      </c>
      <c r="F5343" s="5" t="str">
        <f t="shared" si="83"/>
        <v>Not an Outlier</v>
      </c>
    </row>
    <row r="5344" spans="1:6" x14ac:dyDescent="0.25">
      <c r="A5344" s="12">
        <v>4304.84</v>
      </c>
      <c r="B5344" s="26">
        <v>42790</v>
      </c>
      <c r="C5344" s="5">
        <v>90266</v>
      </c>
      <c r="D5344" s="12">
        <v>41707.839999999997</v>
      </c>
      <c r="E5344" s="27">
        <v>0.97538678099999998</v>
      </c>
      <c r="F5344" s="5" t="str">
        <f t="shared" si="83"/>
        <v>Not an Outlier</v>
      </c>
    </row>
    <row r="5345" spans="1:6" x14ac:dyDescent="0.25">
      <c r="A5345" s="12">
        <v>4305.8</v>
      </c>
      <c r="B5345" s="26">
        <v>42776</v>
      </c>
      <c r="C5345" s="5">
        <v>308839</v>
      </c>
      <c r="D5345" s="12">
        <v>26142.26</v>
      </c>
      <c r="E5345" s="27">
        <v>0.94464282399999999</v>
      </c>
      <c r="F5345" s="5" t="str">
        <f t="shared" si="83"/>
        <v>Not an Outlier</v>
      </c>
    </row>
    <row r="5346" spans="1:6" x14ac:dyDescent="0.25">
      <c r="A5346" s="12">
        <v>4306.3500000000004</v>
      </c>
      <c r="B5346" s="26">
        <v>43105</v>
      </c>
      <c r="C5346" s="5">
        <v>300377</v>
      </c>
      <c r="D5346" s="12">
        <v>27212.080000000002</v>
      </c>
      <c r="E5346" s="27">
        <v>0.93908633699999999</v>
      </c>
      <c r="F5346" s="5" t="str">
        <f t="shared" si="83"/>
        <v>Not an Outlier</v>
      </c>
    </row>
    <row r="5347" spans="1:6" x14ac:dyDescent="0.25">
      <c r="A5347" s="12">
        <v>4307.67</v>
      </c>
      <c r="B5347" s="26">
        <v>43154</v>
      </c>
      <c r="C5347" s="5">
        <v>86954</v>
      </c>
      <c r="D5347" s="12">
        <v>20584.53</v>
      </c>
      <c r="E5347" s="27">
        <v>0.98062735199999995</v>
      </c>
      <c r="F5347" s="5" t="str">
        <f t="shared" si="83"/>
        <v>Not an Outlier</v>
      </c>
    </row>
    <row r="5348" spans="1:6" x14ac:dyDescent="0.25">
      <c r="A5348" s="12">
        <v>4308.09</v>
      </c>
      <c r="B5348" s="26">
        <v>43189</v>
      </c>
      <c r="C5348" s="5">
        <v>90266</v>
      </c>
      <c r="D5348" s="12">
        <v>32631.77</v>
      </c>
      <c r="E5348" s="27">
        <v>0.937995723</v>
      </c>
      <c r="F5348" s="5" t="str">
        <f t="shared" si="83"/>
        <v>Not an Outlier</v>
      </c>
    </row>
    <row r="5349" spans="1:6" x14ac:dyDescent="0.25">
      <c r="A5349" s="12">
        <v>4308.54</v>
      </c>
      <c r="B5349" s="26">
        <v>43448</v>
      </c>
      <c r="C5349" s="5">
        <v>308733</v>
      </c>
      <c r="D5349" s="12">
        <v>14887.33</v>
      </c>
      <c r="E5349" s="27">
        <v>0.97706407699999998</v>
      </c>
      <c r="F5349" s="5" t="str">
        <f t="shared" si="83"/>
        <v>Not an Outlier</v>
      </c>
    </row>
    <row r="5350" spans="1:6" x14ac:dyDescent="0.25">
      <c r="A5350" s="12">
        <v>4309.1899999999996</v>
      </c>
      <c r="B5350" s="26">
        <v>43469</v>
      </c>
      <c r="C5350" s="5">
        <v>308978</v>
      </c>
      <c r="D5350" s="12">
        <v>27157.5</v>
      </c>
      <c r="E5350" s="27">
        <v>0.98712189699999997</v>
      </c>
      <c r="F5350" s="5" t="str">
        <f t="shared" si="83"/>
        <v>Not an Outlier</v>
      </c>
    </row>
    <row r="5351" spans="1:6" x14ac:dyDescent="0.25">
      <c r="A5351" s="12">
        <v>4309.79</v>
      </c>
      <c r="B5351" s="26">
        <v>43112</v>
      </c>
      <c r="C5351" s="5">
        <v>315866</v>
      </c>
      <c r="D5351" s="12">
        <v>23272.32</v>
      </c>
      <c r="E5351" s="27">
        <v>0.97992938299999999</v>
      </c>
      <c r="F5351" s="5" t="str">
        <f t="shared" si="83"/>
        <v>Not an Outlier</v>
      </c>
    </row>
    <row r="5352" spans="1:6" x14ac:dyDescent="0.25">
      <c r="A5352" s="12">
        <v>4310.18</v>
      </c>
      <c r="B5352" s="26">
        <v>42965</v>
      </c>
      <c r="C5352" s="5">
        <v>236505</v>
      </c>
      <c r="D5352" s="12">
        <v>26937.68</v>
      </c>
      <c r="E5352" s="27">
        <v>0.98386587999999997</v>
      </c>
      <c r="F5352" s="5" t="str">
        <f t="shared" si="83"/>
        <v>Not an Outlier</v>
      </c>
    </row>
    <row r="5353" spans="1:6" x14ac:dyDescent="0.25">
      <c r="A5353" s="12">
        <v>4310.78</v>
      </c>
      <c r="B5353" s="26">
        <v>42944</v>
      </c>
      <c r="C5353" s="5">
        <v>90266</v>
      </c>
      <c r="D5353" s="12">
        <v>38965.22</v>
      </c>
      <c r="E5353" s="27">
        <v>0.97333937599999998</v>
      </c>
      <c r="F5353" s="5" t="str">
        <f t="shared" si="83"/>
        <v>Not an Outlier</v>
      </c>
    </row>
    <row r="5354" spans="1:6" x14ac:dyDescent="0.25">
      <c r="A5354" s="12">
        <v>4310.99</v>
      </c>
      <c r="B5354" s="26">
        <v>43483</v>
      </c>
      <c r="C5354" s="5">
        <v>308841</v>
      </c>
      <c r="D5354" s="12">
        <v>19519.28</v>
      </c>
      <c r="E5354" s="27">
        <v>0.98929915800000001</v>
      </c>
      <c r="F5354" s="5" t="str">
        <f t="shared" si="83"/>
        <v>Not an Outlier</v>
      </c>
    </row>
    <row r="5355" spans="1:6" x14ac:dyDescent="0.25">
      <c r="A5355" s="12">
        <v>4312.0200000000004</v>
      </c>
      <c r="B5355" s="26">
        <v>43112</v>
      </c>
      <c r="C5355" s="5">
        <v>308835</v>
      </c>
      <c r="D5355" s="12">
        <v>14439.14</v>
      </c>
      <c r="E5355" s="27">
        <v>0.96692002600000004</v>
      </c>
      <c r="F5355" s="5" t="str">
        <f t="shared" si="83"/>
        <v>Not an Outlier</v>
      </c>
    </row>
    <row r="5356" spans="1:6" x14ac:dyDescent="0.25">
      <c r="A5356" s="12">
        <v>4314.01</v>
      </c>
      <c r="B5356" s="26">
        <v>43350</v>
      </c>
      <c r="C5356" s="5">
        <v>308862</v>
      </c>
      <c r="D5356" s="12">
        <v>8148.82</v>
      </c>
      <c r="E5356" s="27">
        <v>0.94415386199999995</v>
      </c>
      <c r="F5356" s="5" t="str">
        <f t="shared" si="83"/>
        <v>Not an Outlier</v>
      </c>
    </row>
    <row r="5357" spans="1:6" x14ac:dyDescent="0.25">
      <c r="A5357" s="12">
        <v>4314.3900000000003</v>
      </c>
      <c r="B5357" s="26">
        <v>42860</v>
      </c>
      <c r="C5357" s="5">
        <v>300377</v>
      </c>
      <c r="D5357" s="12">
        <v>32521.85</v>
      </c>
      <c r="E5357" s="27">
        <v>0.97067271200000005</v>
      </c>
      <c r="F5357" s="5" t="str">
        <f t="shared" si="83"/>
        <v>Not an Outlier</v>
      </c>
    </row>
    <row r="5358" spans="1:6" x14ac:dyDescent="0.25">
      <c r="A5358" s="12">
        <v>4317.5600000000004</v>
      </c>
      <c r="B5358" s="26">
        <v>43021</v>
      </c>
      <c r="C5358" s="5">
        <v>308839</v>
      </c>
      <c r="D5358" s="12">
        <v>20884.53</v>
      </c>
      <c r="E5358" s="27">
        <v>0.96238965099999996</v>
      </c>
      <c r="F5358" s="5" t="str">
        <f t="shared" si="83"/>
        <v>Not an Outlier</v>
      </c>
    </row>
    <row r="5359" spans="1:6" x14ac:dyDescent="0.25">
      <c r="A5359" s="12">
        <v>4319.59</v>
      </c>
      <c r="B5359" s="26">
        <v>42839</v>
      </c>
      <c r="C5359" s="5">
        <v>315872</v>
      </c>
      <c r="D5359" s="12">
        <v>30409.74</v>
      </c>
      <c r="E5359" s="27">
        <v>0.98080841200000002</v>
      </c>
      <c r="F5359" s="5" t="str">
        <f t="shared" si="83"/>
        <v>Not an Outlier</v>
      </c>
    </row>
    <row r="5360" spans="1:6" x14ac:dyDescent="0.25">
      <c r="A5360" s="12">
        <v>4319.82</v>
      </c>
      <c r="B5360" s="26">
        <v>43063</v>
      </c>
      <c r="C5360" s="5">
        <v>308728</v>
      </c>
      <c r="D5360" s="12">
        <v>17549.46</v>
      </c>
      <c r="E5360" s="27">
        <v>0.98080508600000005</v>
      </c>
      <c r="F5360" s="5" t="str">
        <f t="shared" si="83"/>
        <v>Not an Outlier</v>
      </c>
    </row>
    <row r="5361" spans="1:6" x14ac:dyDescent="0.25">
      <c r="A5361" s="12">
        <v>4319.95</v>
      </c>
      <c r="B5361" s="26">
        <v>42846</v>
      </c>
      <c r="C5361" s="5">
        <v>308728</v>
      </c>
      <c r="D5361" s="12">
        <v>21673.35</v>
      </c>
      <c r="E5361" s="27">
        <v>0.98654105000000003</v>
      </c>
      <c r="F5361" s="5" t="str">
        <f t="shared" si="83"/>
        <v>Not an Outlier</v>
      </c>
    </row>
    <row r="5362" spans="1:6" x14ac:dyDescent="0.25">
      <c r="A5362" s="12">
        <v>4320.46</v>
      </c>
      <c r="B5362" s="26">
        <v>42825</v>
      </c>
      <c r="C5362" s="5">
        <v>308727</v>
      </c>
      <c r="D5362" s="12">
        <v>17252.88</v>
      </c>
      <c r="E5362" s="27">
        <v>0.98554177499999995</v>
      </c>
      <c r="F5362" s="5" t="str">
        <f t="shared" si="83"/>
        <v>Not an Outlier</v>
      </c>
    </row>
    <row r="5363" spans="1:6" x14ac:dyDescent="0.25">
      <c r="A5363" s="12">
        <v>4321.4399999999996</v>
      </c>
      <c r="B5363" s="26">
        <v>43112</v>
      </c>
      <c r="C5363" s="5">
        <v>308733</v>
      </c>
      <c r="D5363" s="12">
        <v>14403.07</v>
      </c>
      <c r="E5363" s="27">
        <v>0.977397022</v>
      </c>
      <c r="F5363" s="5" t="str">
        <f t="shared" si="83"/>
        <v>Not an Outlier</v>
      </c>
    </row>
    <row r="5364" spans="1:6" x14ac:dyDescent="0.25">
      <c r="A5364" s="12">
        <v>4323.25</v>
      </c>
      <c r="B5364" s="26">
        <v>43224</v>
      </c>
      <c r="C5364" s="5">
        <v>86954</v>
      </c>
      <c r="D5364" s="12">
        <v>13646.37</v>
      </c>
      <c r="E5364" s="27">
        <v>1.0000009999999999</v>
      </c>
      <c r="F5364" s="5" t="str">
        <f t="shared" si="83"/>
        <v>Not an Outlier</v>
      </c>
    </row>
    <row r="5365" spans="1:6" x14ac:dyDescent="0.25">
      <c r="A5365" s="12">
        <v>4323.95</v>
      </c>
      <c r="B5365" s="26">
        <v>42958</v>
      </c>
      <c r="C5365" s="5">
        <v>90230</v>
      </c>
      <c r="D5365" s="12">
        <v>28810.78</v>
      </c>
      <c r="E5365" s="27">
        <v>0.97135393599999997</v>
      </c>
      <c r="F5365" s="5" t="str">
        <f t="shared" si="83"/>
        <v>Not an Outlier</v>
      </c>
    </row>
    <row r="5366" spans="1:6" x14ac:dyDescent="0.25">
      <c r="A5366" s="12">
        <v>4324.5</v>
      </c>
      <c r="B5366" s="26">
        <v>43000</v>
      </c>
      <c r="C5366" s="5">
        <v>90230</v>
      </c>
      <c r="D5366" s="12">
        <v>25561.91</v>
      </c>
      <c r="E5366" s="27">
        <v>0.93353602899999999</v>
      </c>
      <c r="F5366" s="5" t="str">
        <f t="shared" si="83"/>
        <v>Not an Outlier</v>
      </c>
    </row>
    <row r="5367" spans="1:6" x14ac:dyDescent="0.25">
      <c r="A5367" s="12">
        <v>4324.7</v>
      </c>
      <c r="B5367" s="26">
        <v>43238</v>
      </c>
      <c r="C5367" s="5">
        <v>308848</v>
      </c>
      <c r="D5367" s="12">
        <v>24088.73</v>
      </c>
      <c r="E5367" s="27">
        <v>0.98834254399999999</v>
      </c>
      <c r="F5367" s="5" t="str">
        <f t="shared" si="83"/>
        <v>Not an Outlier</v>
      </c>
    </row>
    <row r="5368" spans="1:6" x14ac:dyDescent="0.25">
      <c r="A5368" s="12">
        <v>4328.09</v>
      </c>
      <c r="B5368" s="26">
        <v>42804</v>
      </c>
      <c r="C5368" s="5">
        <v>308727</v>
      </c>
      <c r="D5368" s="12">
        <v>17963.7</v>
      </c>
      <c r="E5368" s="27">
        <v>0.97496588500000003</v>
      </c>
      <c r="F5368" s="5" t="str">
        <f t="shared" si="83"/>
        <v>Not an Outlier</v>
      </c>
    </row>
    <row r="5369" spans="1:6" x14ac:dyDescent="0.25">
      <c r="A5369" s="12">
        <v>4328.3599999999997</v>
      </c>
      <c r="B5369" s="26">
        <v>43455</v>
      </c>
      <c r="C5369" s="5">
        <v>308860</v>
      </c>
      <c r="D5369" s="12">
        <v>17401.29</v>
      </c>
      <c r="E5369" s="27">
        <v>0.96221030200000002</v>
      </c>
      <c r="F5369" s="5" t="str">
        <f t="shared" si="83"/>
        <v>Not an Outlier</v>
      </c>
    </row>
    <row r="5370" spans="1:6" x14ac:dyDescent="0.25">
      <c r="A5370" s="12">
        <v>4328.5600000000004</v>
      </c>
      <c r="B5370" s="26">
        <v>42958</v>
      </c>
      <c r="C5370" s="5">
        <v>300377</v>
      </c>
      <c r="D5370" s="12">
        <v>31960.639999999999</v>
      </c>
      <c r="E5370" s="27">
        <v>0.98118659100000005</v>
      </c>
      <c r="F5370" s="5" t="str">
        <f t="shared" si="83"/>
        <v>Not an Outlier</v>
      </c>
    </row>
    <row r="5371" spans="1:6" x14ac:dyDescent="0.25">
      <c r="A5371" s="12">
        <v>4328.92</v>
      </c>
      <c r="B5371" s="26">
        <v>42839</v>
      </c>
      <c r="C5371" s="5">
        <v>308835</v>
      </c>
      <c r="D5371" s="12">
        <v>12810.75</v>
      </c>
      <c r="E5371" s="27">
        <v>0.938151289</v>
      </c>
      <c r="F5371" s="5" t="str">
        <f t="shared" si="83"/>
        <v>Not an Outlier</v>
      </c>
    </row>
    <row r="5372" spans="1:6" x14ac:dyDescent="0.25">
      <c r="A5372" s="12">
        <v>4329.51</v>
      </c>
      <c r="B5372" s="26">
        <v>42811</v>
      </c>
      <c r="C5372" s="5">
        <v>315872</v>
      </c>
      <c r="D5372" s="12">
        <v>31592.75</v>
      </c>
      <c r="E5372" s="27">
        <v>0.99158173999999999</v>
      </c>
      <c r="F5372" s="5" t="str">
        <f t="shared" si="83"/>
        <v>Not an Outlier</v>
      </c>
    </row>
    <row r="5373" spans="1:6" x14ac:dyDescent="0.25">
      <c r="A5373" s="12">
        <v>4329.84</v>
      </c>
      <c r="B5373" s="26">
        <v>43273</v>
      </c>
      <c r="C5373" s="5">
        <v>308839</v>
      </c>
      <c r="D5373" s="12">
        <v>21129.96</v>
      </c>
      <c r="E5373" s="27">
        <v>0.96249791600000001</v>
      </c>
      <c r="F5373" s="5" t="str">
        <f t="shared" si="83"/>
        <v>Not an Outlier</v>
      </c>
    </row>
    <row r="5374" spans="1:6" x14ac:dyDescent="0.25">
      <c r="A5374" s="12">
        <v>4331.84</v>
      </c>
      <c r="B5374" s="26">
        <v>42986</v>
      </c>
      <c r="C5374" s="5">
        <v>308862</v>
      </c>
      <c r="D5374" s="12">
        <v>6713.04</v>
      </c>
      <c r="E5374" s="27">
        <v>0.93891782499999998</v>
      </c>
      <c r="F5374" s="5" t="str">
        <f t="shared" si="83"/>
        <v>Not an Outlier</v>
      </c>
    </row>
    <row r="5375" spans="1:6" x14ac:dyDescent="0.25">
      <c r="A5375" s="12">
        <v>4331.97</v>
      </c>
      <c r="B5375" s="26">
        <v>42860</v>
      </c>
      <c r="C5375" s="5">
        <v>308862</v>
      </c>
      <c r="D5375" s="12">
        <v>7731.82</v>
      </c>
      <c r="E5375" s="27">
        <v>0.93875295800000003</v>
      </c>
      <c r="F5375" s="5" t="str">
        <f t="shared" si="83"/>
        <v>Not an Outlier</v>
      </c>
    </row>
    <row r="5376" spans="1:6" x14ac:dyDescent="0.25">
      <c r="A5376" s="12">
        <v>4333.21</v>
      </c>
      <c r="B5376" s="26">
        <v>42846</v>
      </c>
      <c r="C5376" s="5">
        <v>236505</v>
      </c>
      <c r="D5376" s="12">
        <v>24253.17</v>
      </c>
      <c r="E5376" s="27">
        <v>0.96846478999999996</v>
      </c>
      <c r="F5376" s="5" t="str">
        <f t="shared" si="83"/>
        <v>Not an Outlier</v>
      </c>
    </row>
    <row r="5377" spans="1:6" x14ac:dyDescent="0.25">
      <c r="A5377" s="12">
        <v>4333.28</v>
      </c>
      <c r="B5377" s="26">
        <v>42951</v>
      </c>
      <c r="C5377" s="5">
        <v>308730</v>
      </c>
      <c r="D5377" s="12">
        <v>9950.67</v>
      </c>
      <c r="E5377" s="27">
        <v>0.97946322399999997</v>
      </c>
      <c r="F5377" s="5" t="str">
        <f t="shared" si="83"/>
        <v>Not an Outlier</v>
      </c>
    </row>
    <row r="5378" spans="1:6" x14ac:dyDescent="0.25">
      <c r="A5378" s="12">
        <v>4334.03</v>
      </c>
      <c r="B5378" s="26">
        <v>42972</v>
      </c>
      <c r="C5378" s="5">
        <v>90230</v>
      </c>
      <c r="D5378" s="12">
        <v>27153.29</v>
      </c>
      <c r="E5378" s="27">
        <v>0.96189945899999996</v>
      </c>
      <c r="F5378" s="5" t="str">
        <f t="shared" ref="F5378:F5441" si="84">IF(OR(A5378&gt;$I$8,A5378&lt;$I$9), "Outlier", "Not an Outlier")</f>
        <v>Not an Outlier</v>
      </c>
    </row>
    <row r="5379" spans="1:6" x14ac:dyDescent="0.25">
      <c r="A5379" s="12">
        <v>4338.63</v>
      </c>
      <c r="B5379" s="26">
        <v>42916</v>
      </c>
      <c r="C5379" s="5">
        <v>86615</v>
      </c>
      <c r="D5379" s="12">
        <v>38356.5</v>
      </c>
      <c r="E5379" s="27">
        <v>0.98461057399999996</v>
      </c>
      <c r="F5379" s="5" t="str">
        <f t="shared" si="84"/>
        <v>Not an Outlier</v>
      </c>
    </row>
    <row r="5380" spans="1:6" x14ac:dyDescent="0.25">
      <c r="A5380" s="12">
        <v>4339.6000000000004</v>
      </c>
      <c r="B5380" s="26">
        <v>43231</v>
      </c>
      <c r="C5380" s="5">
        <v>308848</v>
      </c>
      <c r="D5380" s="12">
        <v>24135.26</v>
      </c>
      <c r="E5380" s="27">
        <v>0.98817834000000004</v>
      </c>
      <c r="F5380" s="5" t="str">
        <f t="shared" si="84"/>
        <v>Not an Outlier</v>
      </c>
    </row>
    <row r="5381" spans="1:6" x14ac:dyDescent="0.25">
      <c r="A5381" s="12">
        <v>4340.01</v>
      </c>
      <c r="B5381" s="26">
        <v>43462</v>
      </c>
      <c r="C5381" s="5">
        <v>308732</v>
      </c>
      <c r="D5381" s="12">
        <v>15744.33</v>
      </c>
      <c r="E5381" s="27">
        <v>0.98007902800000002</v>
      </c>
      <c r="F5381" s="5" t="str">
        <f t="shared" si="84"/>
        <v>Not an Outlier</v>
      </c>
    </row>
    <row r="5382" spans="1:6" x14ac:dyDescent="0.25">
      <c r="A5382" s="12">
        <v>4340.43</v>
      </c>
      <c r="B5382" s="26">
        <v>43441</v>
      </c>
      <c r="C5382" s="5">
        <v>308839</v>
      </c>
      <c r="D5382" s="12">
        <v>21933.17</v>
      </c>
      <c r="E5382" s="27">
        <v>0.960811584</v>
      </c>
      <c r="F5382" s="5" t="str">
        <f t="shared" si="84"/>
        <v>Not an Outlier</v>
      </c>
    </row>
    <row r="5383" spans="1:6" x14ac:dyDescent="0.25">
      <c r="A5383" s="12">
        <v>4342.8</v>
      </c>
      <c r="B5383" s="26">
        <v>42853</v>
      </c>
      <c r="C5383" s="5">
        <v>300378</v>
      </c>
      <c r="D5383" s="12">
        <v>33061.21</v>
      </c>
      <c r="E5383" s="27">
        <v>0.96260632000000002</v>
      </c>
      <c r="F5383" s="5" t="str">
        <f t="shared" si="84"/>
        <v>Not an Outlier</v>
      </c>
    </row>
    <row r="5384" spans="1:6" x14ac:dyDescent="0.25">
      <c r="A5384" s="12">
        <v>4343.12</v>
      </c>
      <c r="B5384" s="26">
        <v>42923</v>
      </c>
      <c r="C5384" s="5">
        <v>166753</v>
      </c>
      <c r="D5384" s="12">
        <v>47332.98</v>
      </c>
      <c r="E5384" s="27">
        <v>0.986266737</v>
      </c>
      <c r="F5384" s="5" t="str">
        <f t="shared" si="84"/>
        <v>Not an Outlier</v>
      </c>
    </row>
    <row r="5385" spans="1:6" x14ac:dyDescent="0.25">
      <c r="A5385" s="12">
        <v>4344.57</v>
      </c>
      <c r="B5385" s="26">
        <v>43000</v>
      </c>
      <c r="C5385" s="5">
        <v>86954</v>
      </c>
      <c r="D5385" s="12">
        <v>22118.3</v>
      </c>
      <c r="E5385" s="27">
        <v>0.97773264699999995</v>
      </c>
      <c r="F5385" s="5" t="str">
        <f t="shared" si="84"/>
        <v>Not an Outlier</v>
      </c>
    </row>
    <row r="5386" spans="1:6" x14ac:dyDescent="0.25">
      <c r="A5386" s="12">
        <v>4344.79</v>
      </c>
      <c r="B5386" s="26">
        <v>43231</v>
      </c>
      <c r="C5386" s="5">
        <v>308733</v>
      </c>
      <c r="D5386" s="12">
        <v>15686.23</v>
      </c>
      <c r="E5386" s="27">
        <v>0.984556985</v>
      </c>
      <c r="F5386" s="5" t="str">
        <f t="shared" si="84"/>
        <v>Not an Outlier</v>
      </c>
    </row>
    <row r="5387" spans="1:6" x14ac:dyDescent="0.25">
      <c r="A5387" s="12">
        <v>4347.0600000000004</v>
      </c>
      <c r="B5387" s="26">
        <v>43056</v>
      </c>
      <c r="C5387" s="5">
        <v>87044</v>
      </c>
      <c r="D5387" s="12">
        <v>26516.65</v>
      </c>
      <c r="E5387" s="27">
        <v>0.96115872599999996</v>
      </c>
      <c r="F5387" s="5" t="str">
        <f t="shared" si="84"/>
        <v>Not an Outlier</v>
      </c>
    </row>
    <row r="5388" spans="1:6" x14ac:dyDescent="0.25">
      <c r="A5388" s="12">
        <v>4348.01</v>
      </c>
      <c r="B5388" s="26">
        <v>43028</v>
      </c>
      <c r="C5388" s="5">
        <v>308728</v>
      </c>
      <c r="D5388" s="12">
        <v>17255.330000000002</v>
      </c>
      <c r="E5388" s="27">
        <v>0.98012307200000004</v>
      </c>
      <c r="F5388" s="5" t="str">
        <f t="shared" si="84"/>
        <v>Not an Outlier</v>
      </c>
    </row>
    <row r="5389" spans="1:6" x14ac:dyDescent="0.25">
      <c r="A5389" s="12">
        <v>4348.24</v>
      </c>
      <c r="B5389" s="26">
        <v>43035</v>
      </c>
      <c r="C5389" s="5">
        <v>308678</v>
      </c>
      <c r="D5389" s="12">
        <v>23351.89</v>
      </c>
      <c r="E5389" s="27">
        <v>0.973158678</v>
      </c>
      <c r="F5389" s="5" t="str">
        <f t="shared" si="84"/>
        <v>Not an Outlier</v>
      </c>
    </row>
    <row r="5390" spans="1:6" x14ac:dyDescent="0.25">
      <c r="A5390" s="12">
        <v>4348.49</v>
      </c>
      <c r="B5390" s="26">
        <v>42867</v>
      </c>
      <c r="C5390" s="5">
        <v>308839</v>
      </c>
      <c r="D5390" s="12">
        <v>23090.63</v>
      </c>
      <c r="E5390" s="27">
        <v>0.96366739099999998</v>
      </c>
      <c r="F5390" s="5" t="str">
        <f t="shared" si="84"/>
        <v>Not an Outlier</v>
      </c>
    </row>
    <row r="5391" spans="1:6" x14ac:dyDescent="0.25">
      <c r="A5391" s="12">
        <v>4349.8599999999997</v>
      </c>
      <c r="B5391" s="26">
        <v>43266</v>
      </c>
      <c r="C5391" s="5">
        <v>308733</v>
      </c>
      <c r="D5391" s="12">
        <v>15892.76</v>
      </c>
      <c r="E5391" s="27">
        <v>0.98593734300000002</v>
      </c>
      <c r="F5391" s="5" t="str">
        <f t="shared" si="84"/>
        <v>Not an Outlier</v>
      </c>
    </row>
    <row r="5392" spans="1:6" x14ac:dyDescent="0.25">
      <c r="A5392" s="12">
        <v>4351.03</v>
      </c>
      <c r="B5392" s="26">
        <v>42895</v>
      </c>
      <c r="C5392" s="5">
        <v>308835</v>
      </c>
      <c r="D5392" s="12">
        <v>11774.96</v>
      </c>
      <c r="E5392" s="27">
        <v>0.94393163599999996</v>
      </c>
      <c r="F5392" s="5" t="str">
        <f t="shared" si="84"/>
        <v>Not an Outlier</v>
      </c>
    </row>
    <row r="5393" spans="1:6" x14ac:dyDescent="0.25">
      <c r="A5393" s="12">
        <v>4351.5200000000004</v>
      </c>
      <c r="B5393" s="26">
        <v>42825</v>
      </c>
      <c r="C5393" s="5">
        <v>308839</v>
      </c>
      <c r="D5393" s="12">
        <v>23070.91</v>
      </c>
      <c r="E5393" s="27">
        <v>0.96248963899999995</v>
      </c>
      <c r="F5393" s="5" t="str">
        <f t="shared" si="84"/>
        <v>Not an Outlier</v>
      </c>
    </row>
    <row r="5394" spans="1:6" x14ac:dyDescent="0.25">
      <c r="A5394" s="12">
        <v>4351.97</v>
      </c>
      <c r="B5394" s="26">
        <v>42811</v>
      </c>
      <c r="C5394" s="5">
        <v>308839</v>
      </c>
      <c r="D5394" s="12">
        <v>23920.19</v>
      </c>
      <c r="E5394" s="27">
        <v>0.93778501999999997</v>
      </c>
      <c r="F5394" s="5" t="str">
        <f t="shared" si="84"/>
        <v>Not an Outlier</v>
      </c>
    </row>
    <row r="5395" spans="1:6" x14ac:dyDescent="0.25">
      <c r="A5395" s="12">
        <v>4352.2299999999996</v>
      </c>
      <c r="B5395" s="26">
        <v>43252</v>
      </c>
      <c r="C5395" s="5">
        <v>335594</v>
      </c>
      <c r="D5395" s="12">
        <v>9602.75</v>
      </c>
      <c r="E5395" s="27">
        <v>9.9999999990000009E-7</v>
      </c>
      <c r="F5395" s="5" t="str">
        <f t="shared" si="84"/>
        <v>Not an Outlier</v>
      </c>
    </row>
    <row r="5396" spans="1:6" x14ac:dyDescent="0.25">
      <c r="A5396" s="12">
        <v>4352.96</v>
      </c>
      <c r="B5396" s="26">
        <v>42972</v>
      </c>
      <c r="C5396" s="5">
        <v>300377</v>
      </c>
      <c r="D5396" s="12">
        <v>30015.53</v>
      </c>
      <c r="E5396" s="27">
        <v>0.96757214499999999</v>
      </c>
      <c r="F5396" s="5" t="str">
        <f t="shared" si="84"/>
        <v>Not an Outlier</v>
      </c>
    </row>
    <row r="5397" spans="1:6" x14ac:dyDescent="0.25">
      <c r="A5397" s="12">
        <v>4353.04</v>
      </c>
      <c r="B5397" s="26">
        <v>43231</v>
      </c>
      <c r="C5397" s="5">
        <v>300376</v>
      </c>
      <c r="D5397" s="12">
        <v>13826.46</v>
      </c>
      <c r="E5397" s="27">
        <v>0.57816722700000001</v>
      </c>
      <c r="F5397" s="5" t="str">
        <f t="shared" si="84"/>
        <v>Not an Outlier</v>
      </c>
    </row>
    <row r="5398" spans="1:6" x14ac:dyDescent="0.25">
      <c r="A5398" s="12">
        <v>4355.95</v>
      </c>
      <c r="B5398" s="26">
        <v>43133</v>
      </c>
      <c r="C5398" s="5">
        <v>308839</v>
      </c>
      <c r="D5398" s="12">
        <v>21620</v>
      </c>
      <c r="E5398" s="27">
        <v>0.95704510799999998</v>
      </c>
      <c r="F5398" s="5" t="str">
        <f t="shared" si="84"/>
        <v>Not an Outlier</v>
      </c>
    </row>
    <row r="5399" spans="1:6" x14ac:dyDescent="0.25">
      <c r="A5399" s="12">
        <v>4359.24</v>
      </c>
      <c r="B5399" s="26">
        <v>43287</v>
      </c>
      <c r="C5399" s="5">
        <v>300388</v>
      </c>
      <c r="D5399" s="12">
        <v>8924.5400000000009</v>
      </c>
      <c r="E5399" s="27">
        <v>0.50000100000000003</v>
      </c>
      <c r="F5399" s="5" t="str">
        <f t="shared" si="84"/>
        <v>Not an Outlier</v>
      </c>
    </row>
    <row r="5400" spans="1:6" x14ac:dyDescent="0.25">
      <c r="A5400" s="12">
        <v>4360.0600000000004</v>
      </c>
      <c r="B5400" s="26">
        <v>43371</v>
      </c>
      <c r="C5400" s="5">
        <v>308733</v>
      </c>
      <c r="D5400" s="12">
        <v>15763.78</v>
      </c>
      <c r="E5400" s="27">
        <v>0.97384753300000004</v>
      </c>
      <c r="F5400" s="5" t="str">
        <f t="shared" si="84"/>
        <v>Not an Outlier</v>
      </c>
    </row>
    <row r="5401" spans="1:6" x14ac:dyDescent="0.25">
      <c r="A5401" s="12">
        <v>4360.46</v>
      </c>
      <c r="B5401" s="26">
        <v>43483</v>
      </c>
      <c r="C5401" s="5">
        <v>308733</v>
      </c>
      <c r="D5401" s="12">
        <v>18520.11</v>
      </c>
      <c r="E5401" s="27">
        <v>0.98422026900000004</v>
      </c>
      <c r="F5401" s="5" t="str">
        <f t="shared" si="84"/>
        <v>Not an Outlier</v>
      </c>
    </row>
    <row r="5402" spans="1:6" x14ac:dyDescent="0.25">
      <c r="A5402" s="12">
        <v>4361.08</v>
      </c>
      <c r="B5402" s="26">
        <v>43448</v>
      </c>
      <c r="C5402" s="5">
        <v>308860</v>
      </c>
      <c r="D5402" s="12">
        <v>17284.52</v>
      </c>
      <c r="E5402" s="27">
        <v>0.97209402300000003</v>
      </c>
      <c r="F5402" s="5" t="str">
        <f t="shared" si="84"/>
        <v>Not an Outlier</v>
      </c>
    </row>
    <row r="5403" spans="1:6" x14ac:dyDescent="0.25">
      <c r="A5403" s="12">
        <v>4361.1899999999996</v>
      </c>
      <c r="B5403" s="26">
        <v>43140</v>
      </c>
      <c r="C5403" s="5">
        <v>308982</v>
      </c>
      <c r="D5403" s="12">
        <v>8745.65</v>
      </c>
      <c r="E5403" s="27">
        <v>0.96443923899999995</v>
      </c>
      <c r="F5403" s="5" t="str">
        <f t="shared" si="84"/>
        <v>Not an Outlier</v>
      </c>
    </row>
    <row r="5404" spans="1:6" x14ac:dyDescent="0.25">
      <c r="A5404" s="12">
        <v>4361.2</v>
      </c>
      <c r="B5404" s="26">
        <v>42839</v>
      </c>
      <c r="C5404" s="5">
        <v>90230</v>
      </c>
      <c r="D5404" s="12">
        <v>26726.98</v>
      </c>
      <c r="E5404" s="27">
        <v>0.93850620299999998</v>
      </c>
      <c r="F5404" s="5" t="str">
        <f t="shared" si="84"/>
        <v>Not an Outlier</v>
      </c>
    </row>
    <row r="5405" spans="1:6" x14ac:dyDescent="0.25">
      <c r="A5405" s="12">
        <v>4361.3</v>
      </c>
      <c r="B5405" s="26">
        <v>42986</v>
      </c>
      <c r="C5405" s="5">
        <v>236505</v>
      </c>
      <c r="D5405" s="12">
        <v>25902.36</v>
      </c>
      <c r="E5405" s="27">
        <v>0.97839314899999996</v>
      </c>
      <c r="F5405" s="5" t="str">
        <f t="shared" si="84"/>
        <v>Not an Outlier</v>
      </c>
    </row>
    <row r="5406" spans="1:6" x14ac:dyDescent="0.25">
      <c r="A5406" s="12">
        <v>4362.13</v>
      </c>
      <c r="B5406" s="26">
        <v>42783</v>
      </c>
      <c r="C5406" s="5">
        <v>335594</v>
      </c>
      <c r="D5406" s="12">
        <v>22633.200000000001</v>
      </c>
      <c r="E5406" s="27">
        <v>0.97578151099999999</v>
      </c>
      <c r="F5406" s="5" t="str">
        <f t="shared" si="84"/>
        <v>Not an Outlier</v>
      </c>
    </row>
    <row r="5407" spans="1:6" x14ac:dyDescent="0.25">
      <c r="A5407" s="12">
        <v>4365.22</v>
      </c>
      <c r="B5407" s="26">
        <v>43238</v>
      </c>
      <c r="C5407" s="5">
        <v>308839</v>
      </c>
      <c r="D5407" s="12">
        <v>21274.31</v>
      </c>
      <c r="E5407" s="27">
        <v>0.96175772299999995</v>
      </c>
      <c r="F5407" s="5" t="str">
        <f t="shared" si="84"/>
        <v>Not an Outlier</v>
      </c>
    </row>
    <row r="5408" spans="1:6" x14ac:dyDescent="0.25">
      <c r="A5408" s="12">
        <v>4365.3599999999997</v>
      </c>
      <c r="B5408" s="26">
        <v>42937</v>
      </c>
      <c r="C5408" s="5">
        <v>90230</v>
      </c>
      <c r="D5408" s="12">
        <v>29226.3</v>
      </c>
      <c r="E5408" s="27">
        <v>0.96899031599999996</v>
      </c>
      <c r="F5408" s="5" t="str">
        <f t="shared" si="84"/>
        <v>Not an Outlier</v>
      </c>
    </row>
    <row r="5409" spans="1:6" x14ac:dyDescent="0.25">
      <c r="A5409" s="12">
        <v>4366.97</v>
      </c>
      <c r="B5409" s="26">
        <v>43420</v>
      </c>
      <c r="C5409" s="5">
        <v>308841</v>
      </c>
      <c r="D5409" s="12">
        <v>16788.13</v>
      </c>
      <c r="E5409" s="27">
        <v>0.98447846299999997</v>
      </c>
      <c r="F5409" s="5" t="str">
        <f t="shared" si="84"/>
        <v>Not an Outlier</v>
      </c>
    </row>
    <row r="5410" spans="1:6" x14ac:dyDescent="0.25">
      <c r="A5410" s="12">
        <v>4367.1099999999997</v>
      </c>
      <c r="B5410" s="26">
        <v>43259</v>
      </c>
      <c r="C5410" s="5">
        <v>308733</v>
      </c>
      <c r="D5410" s="12">
        <v>16054.39</v>
      </c>
      <c r="E5410" s="27">
        <v>0.99021401099999995</v>
      </c>
      <c r="F5410" s="5" t="str">
        <f t="shared" si="84"/>
        <v>Not an Outlier</v>
      </c>
    </row>
    <row r="5411" spans="1:6" x14ac:dyDescent="0.25">
      <c r="A5411" s="12">
        <v>4367.71</v>
      </c>
      <c r="B5411" s="26">
        <v>43315</v>
      </c>
      <c r="C5411" s="5">
        <v>308728</v>
      </c>
      <c r="D5411" s="12">
        <v>18047.73</v>
      </c>
      <c r="E5411" s="27">
        <v>0.981178051</v>
      </c>
      <c r="F5411" s="5" t="str">
        <f t="shared" si="84"/>
        <v>Not an Outlier</v>
      </c>
    </row>
    <row r="5412" spans="1:6" x14ac:dyDescent="0.25">
      <c r="A5412" s="12">
        <v>4369.12</v>
      </c>
      <c r="B5412" s="26">
        <v>43000</v>
      </c>
      <c r="C5412" s="5">
        <v>90266</v>
      </c>
      <c r="D5412" s="12">
        <v>36500.11</v>
      </c>
      <c r="E5412" s="27">
        <v>0.95310679600000003</v>
      </c>
      <c r="F5412" s="5" t="str">
        <f t="shared" si="84"/>
        <v>Not an Outlier</v>
      </c>
    </row>
    <row r="5413" spans="1:6" x14ac:dyDescent="0.25">
      <c r="A5413" s="12">
        <v>4375.16</v>
      </c>
      <c r="B5413" s="26">
        <v>43469</v>
      </c>
      <c r="C5413" s="5">
        <v>308848</v>
      </c>
      <c r="D5413" s="12">
        <v>25507.19</v>
      </c>
      <c r="E5413" s="27">
        <v>0.98320406000000005</v>
      </c>
      <c r="F5413" s="5" t="str">
        <f t="shared" si="84"/>
        <v>Not an Outlier</v>
      </c>
    </row>
    <row r="5414" spans="1:6" x14ac:dyDescent="0.25">
      <c r="A5414" s="12">
        <v>4375.49</v>
      </c>
      <c r="B5414" s="26">
        <v>43357</v>
      </c>
      <c r="C5414" s="5">
        <v>308733</v>
      </c>
      <c r="D5414" s="12">
        <v>15144.14</v>
      </c>
      <c r="E5414" s="27">
        <v>0.982318625</v>
      </c>
      <c r="F5414" s="5" t="str">
        <f t="shared" si="84"/>
        <v>Not an Outlier</v>
      </c>
    </row>
    <row r="5415" spans="1:6" x14ac:dyDescent="0.25">
      <c r="A5415" s="12">
        <v>4376.9799999999996</v>
      </c>
      <c r="B5415" s="26">
        <v>43322</v>
      </c>
      <c r="C5415" s="5">
        <v>308839</v>
      </c>
      <c r="D5415" s="12">
        <v>21343.95</v>
      </c>
      <c r="E5415" s="27">
        <v>0.94887491099999999</v>
      </c>
      <c r="F5415" s="5" t="str">
        <f t="shared" si="84"/>
        <v>Not an Outlier</v>
      </c>
    </row>
    <row r="5416" spans="1:6" x14ac:dyDescent="0.25">
      <c r="A5416" s="12">
        <v>4379.91</v>
      </c>
      <c r="B5416" s="26">
        <v>42818</v>
      </c>
      <c r="C5416" s="5">
        <v>315872</v>
      </c>
      <c r="D5416" s="12">
        <v>31390.02</v>
      </c>
      <c r="E5416" s="27">
        <v>0.99423376900000004</v>
      </c>
      <c r="F5416" s="5" t="str">
        <f t="shared" si="84"/>
        <v>Not an Outlier</v>
      </c>
    </row>
    <row r="5417" spans="1:6" x14ac:dyDescent="0.25">
      <c r="A5417" s="12">
        <v>4381.4799999999996</v>
      </c>
      <c r="B5417" s="26">
        <v>42993</v>
      </c>
      <c r="C5417" s="5">
        <v>300378</v>
      </c>
      <c r="D5417" s="12">
        <v>30744.15</v>
      </c>
      <c r="E5417" s="27">
        <v>0.95175123699999997</v>
      </c>
      <c r="F5417" s="5" t="str">
        <f t="shared" si="84"/>
        <v>Not an Outlier</v>
      </c>
    </row>
    <row r="5418" spans="1:6" x14ac:dyDescent="0.25">
      <c r="A5418" s="12">
        <v>4386.18</v>
      </c>
      <c r="B5418" s="26">
        <v>43105</v>
      </c>
      <c r="C5418" s="5">
        <v>308841</v>
      </c>
      <c r="D5418" s="12">
        <v>17436.87</v>
      </c>
      <c r="E5418" s="27">
        <v>0.98176391799999996</v>
      </c>
      <c r="F5418" s="5" t="str">
        <f t="shared" si="84"/>
        <v>Not an Outlier</v>
      </c>
    </row>
    <row r="5419" spans="1:6" x14ac:dyDescent="0.25">
      <c r="A5419" s="12">
        <v>4386.54</v>
      </c>
      <c r="B5419" s="26">
        <v>43077</v>
      </c>
      <c r="C5419" s="5">
        <v>308728</v>
      </c>
      <c r="D5419" s="12">
        <v>17228.21</v>
      </c>
      <c r="E5419" s="27">
        <v>0.98592345000000003</v>
      </c>
      <c r="F5419" s="5" t="str">
        <f t="shared" si="84"/>
        <v>Not an Outlier</v>
      </c>
    </row>
    <row r="5420" spans="1:6" x14ac:dyDescent="0.25">
      <c r="A5420" s="12">
        <v>4389.3500000000004</v>
      </c>
      <c r="B5420" s="26">
        <v>43448</v>
      </c>
      <c r="C5420" s="5">
        <v>308678</v>
      </c>
      <c r="D5420" s="12">
        <v>19767.43</v>
      </c>
      <c r="E5420" s="27">
        <v>0.96598739499999997</v>
      </c>
      <c r="F5420" s="5" t="str">
        <f t="shared" si="84"/>
        <v>Not an Outlier</v>
      </c>
    </row>
    <row r="5421" spans="1:6" x14ac:dyDescent="0.25">
      <c r="A5421" s="12">
        <v>4390.67</v>
      </c>
      <c r="B5421" s="26">
        <v>43441</v>
      </c>
      <c r="C5421" s="5">
        <v>308733</v>
      </c>
      <c r="D5421" s="12">
        <v>15376.62</v>
      </c>
      <c r="E5421" s="27">
        <v>0.98504213699999998</v>
      </c>
      <c r="F5421" s="5" t="str">
        <f t="shared" si="84"/>
        <v>Not an Outlier</v>
      </c>
    </row>
    <row r="5422" spans="1:6" x14ac:dyDescent="0.25">
      <c r="A5422" s="12">
        <v>4392.3999999999996</v>
      </c>
      <c r="B5422" s="26">
        <v>43336</v>
      </c>
      <c r="C5422" s="5">
        <v>308841</v>
      </c>
      <c r="D5422" s="12">
        <v>16722.560000000001</v>
      </c>
      <c r="E5422" s="27">
        <v>0.974071731</v>
      </c>
      <c r="F5422" s="5" t="str">
        <f t="shared" si="84"/>
        <v>Not an Outlier</v>
      </c>
    </row>
    <row r="5423" spans="1:6" x14ac:dyDescent="0.25">
      <c r="A5423" s="12">
        <v>4394.42</v>
      </c>
      <c r="B5423" s="26">
        <v>43434</v>
      </c>
      <c r="C5423" s="5">
        <v>308835</v>
      </c>
      <c r="D5423" s="12">
        <v>14868.76</v>
      </c>
      <c r="E5423" s="27">
        <v>0.98370297900000003</v>
      </c>
      <c r="F5423" s="5" t="str">
        <f t="shared" si="84"/>
        <v>Not an Outlier</v>
      </c>
    </row>
    <row r="5424" spans="1:6" x14ac:dyDescent="0.25">
      <c r="A5424" s="12">
        <v>4394.75</v>
      </c>
      <c r="B5424" s="26">
        <v>43434</v>
      </c>
      <c r="C5424" s="5">
        <v>308848</v>
      </c>
      <c r="D5424" s="12">
        <v>24031.38</v>
      </c>
      <c r="E5424" s="27">
        <v>0.99168568300000004</v>
      </c>
      <c r="F5424" s="5" t="str">
        <f t="shared" si="84"/>
        <v>Not an Outlier</v>
      </c>
    </row>
    <row r="5425" spans="1:6" x14ac:dyDescent="0.25">
      <c r="A5425" s="12">
        <v>4395.75</v>
      </c>
      <c r="B5425" s="26">
        <v>43329</v>
      </c>
      <c r="C5425" s="5">
        <v>308733</v>
      </c>
      <c r="D5425" s="12">
        <v>16551.55</v>
      </c>
      <c r="E5425" s="27">
        <v>0.978712162</v>
      </c>
      <c r="F5425" s="5" t="str">
        <f t="shared" si="84"/>
        <v>Not an Outlier</v>
      </c>
    </row>
    <row r="5426" spans="1:6" x14ac:dyDescent="0.25">
      <c r="A5426" s="12">
        <v>4397.76</v>
      </c>
      <c r="B5426" s="26">
        <v>43322</v>
      </c>
      <c r="C5426" s="5">
        <v>308835</v>
      </c>
      <c r="D5426" s="12">
        <v>15452.24</v>
      </c>
      <c r="E5426" s="27">
        <v>0.98076706899999999</v>
      </c>
      <c r="F5426" s="5" t="str">
        <f t="shared" si="84"/>
        <v>Not an Outlier</v>
      </c>
    </row>
    <row r="5427" spans="1:6" x14ac:dyDescent="0.25">
      <c r="A5427" s="12">
        <v>4401.66</v>
      </c>
      <c r="B5427" s="26">
        <v>42797</v>
      </c>
      <c r="C5427" s="5">
        <v>236505</v>
      </c>
      <c r="D5427" s="12">
        <v>26379.599999999999</v>
      </c>
      <c r="E5427" s="27">
        <v>0.98157696400000005</v>
      </c>
      <c r="F5427" s="5" t="str">
        <f t="shared" si="84"/>
        <v>Not an Outlier</v>
      </c>
    </row>
    <row r="5428" spans="1:6" x14ac:dyDescent="0.25">
      <c r="A5428" s="12">
        <v>4402.78</v>
      </c>
      <c r="B5428" s="26">
        <v>43301</v>
      </c>
      <c r="C5428" s="5">
        <v>308835</v>
      </c>
      <c r="D5428" s="12">
        <v>15473.21</v>
      </c>
      <c r="E5428" s="27">
        <v>0.98117340799999997</v>
      </c>
      <c r="F5428" s="5" t="str">
        <f t="shared" si="84"/>
        <v>Not an Outlier</v>
      </c>
    </row>
    <row r="5429" spans="1:6" x14ac:dyDescent="0.25">
      <c r="A5429" s="12">
        <v>4403.1499999999996</v>
      </c>
      <c r="B5429" s="26">
        <v>43105</v>
      </c>
      <c r="C5429" s="5">
        <v>308969</v>
      </c>
      <c r="D5429" s="12">
        <v>14956.41</v>
      </c>
      <c r="E5429" s="27">
        <v>0.97454943999999999</v>
      </c>
      <c r="F5429" s="5" t="str">
        <f t="shared" si="84"/>
        <v>Not an Outlier</v>
      </c>
    </row>
    <row r="5430" spans="1:6" x14ac:dyDescent="0.25">
      <c r="A5430" s="12">
        <v>4404.5600000000004</v>
      </c>
      <c r="B5430" s="26">
        <v>42846</v>
      </c>
      <c r="C5430" s="5">
        <v>300378</v>
      </c>
      <c r="D5430" s="12">
        <v>33568.31</v>
      </c>
      <c r="E5430" s="27">
        <v>0.96743449400000003</v>
      </c>
      <c r="F5430" s="5" t="str">
        <f t="shared" si="84"/>
        <v>Not an Outlier</v>
      </c>
    </row>
    <row r="5431" spans="1:6" x14ac:dyDescent="0.25">
      <c r="A5431" s="12">
        <v>4406.2700000000004</v>
      </c>
      <c r="B5431" s="26">
        <v>43091</v>
      </c>
      <c r="C5431" s="5">
        <v>308839</v>
      </c>
      <c r="D5431" s="12">
        <v>20128.48</v>
      </c>
      <c r="E5431" s="27">
        <v>0.95844405499999996</v>
      </c>
      <c r="F5431" s="5" t="str">
        <f t="shared" si="84"/>
        <v>Not an Outlier</v>
      </c>
    </row>
    <row r="5432" spans="1:6" x14ac:dyDescent="0.25">
      <c r="A5432" s="12">
        <v>4406.79</v>
      </c>
      <c r="B5432" s="26">
        <v>43476</v>
      </c>
      <c r="C5432" s="5">
        <v>308860</v>
      </c>
      <c r="D5432" s="12">
        <v>25104.71</v>
      </c>
      <c r="E5432" s="27">
        <v>0.96306234300000004</v>
      </c>
      <c r="F5432" s="5" t="str">
        <f t="shared" si="84"/>
        <v>Not an Outlier</v>
      </c>
    </row>
    <row r="5433" spans="1:6" x14ac:dyDescent="0.25">
      <c r="A5433" s="12">
        <v>4407.62</v>
      </c>
      <c r="B5433" s="26">
        <v>42951</v>
      </c>
      <c r="C5433" s="5">
        <v>315872</v>
      </c>
      <c r="D5433" s="12">
        <v>30864.39</v>
      </c>
      <c r="E5433" s="27">
        <v>0.98847416700000001</v>
      </c>
      <c r="F5433" s="5" t="str">
        <f t="shared" si="84"/>
        <v>Not an Outlier</v>
      </c>
    </row>
    <row r="5434" spans="1:6" x14ac:dyDescent="0.25">
      <c r="A5434" s="12">
        <v>4408.2299999999996</v>
      </c>
      <c r="B5434" s="26">
        <v>42867</v>
      </c>
      <c r="C5434" s="5">
        <v>300378</v>
      </c>
      <c r="D5434" s="12">
        <v>33396.089999999997</v>
      </c>
      <c r="E5434" s="27">
        <v>0.96648779399999996</v>
      </c>
      <c r="F5434" s="5" t="str">
        <f t="shared" si="84"/>
        <v>Not an Outlier</v>
      </c>
    </row>
    <row r="5435" spans="1:6" x14ac:dyDescent="0.25">
      <c r="A5435" s="12">
        <v>4409.72</v>
      </c>
      <c r="B5435" s="26">
        <v>43203</v>
      </c>
      <c r="C5435" s="5">
        <v>86606</v>
      </c>
      <c r="D5435" s="12">
        <v>9389.6</v>
      </c>
      <c r="E5435" s="27">
        <v>0.75275186999999999</v>
      </c>
      <c r="F5435" s="5" t="str">
        <f t="shared" si="84"/>
        <v>Not an Outlier</v>
      </c>
    </row>
    <row r="5436" spans="1:6" x14ac:dyDescent="0.25">
      <c r="A5436" s="12">
        <v>4411.43</v>
      </c>
      <c r="B5436" s="26">
        <v>42804</v>
      </c>
      <c r="C5436" s="5">
        <v>90266</v>
      </c>
      <c r="D5436" s="12">
        <v>41245.67</v>
      </c>
      <c r="E5436" s="27">
        <v>0.97888957300000001</v>
      </c>
      <c r="F5436" s="5" t="str">
        <f t="shared" si="84"/>
        <v>Not an Outlier</v>
      </c>
    </row>
    <row r="5437" spans="1:6" x14ac:dyDescent="0.25">
      <c r="A5437" s="12">
        <v>4412.16</v>
      </c>
      <c r="B5437" s="26">
        <v>43476</v>
      </c>
      <c r="C5437" s="5">
        <v>308848</v>
      </c>
      <c r="D5437" s="12">
        <v>27296.35</v>
      </c>
      <c r="E5437" s="27">
        <v>0.98504089399999994</v>
      </c>
      <c r="F5437" s="5" t="str">
        <f t="shared" si="84"/>
        <v>Not an Outlier</v>
      </c>
    </row>
    <row r="5438" spans="1:6" x14ac:dyDescent="0.25">
      <c r="A5438" s="12">
        <v>4412.34</v>
      </c>
      <c r="B5438" s="26">
        <v>42881</v>
      </c>
      <c r="C5438" s="5">
        <v>308835</v>
      </c>
      <c r="D5438" s="12">
        <v>13192.42</v>
      </c>
      <c r="E5438" s="27">
        <v>0.97275079399999997</v>
      </c>
      <c r="F5438" s="5" t="str">
        <f t="shared" si="84"/>
        <v>Not an Outlier</v>
      </c>
    </row>
    <row r="5439" spans="1:6" x14ac:dyDescent="0.25">
      <c r="A5439" s="12">
        <v>4413.3599999999997</v>
      </c>
      <c r="B5439" s="26">
        <v>42776</v>
      </c>
      <c r="C5439" s="5">
        <v>315866</v>
      </c>
      <c r="D5439" s="12">
        <v>22445.08</v>
      </c>
      <c r="E5439" s="27">
        <v>0.97483543699999997</v>
      </c>
      <c r="F5439" s="5" t="str">
        <f t="shared" si="84"/>
        <v>Not an Outlier</v>
      </c>
    </row>
    <row r="5440" spans="1:6" x14ac:dyDescent="0.25">
      <c r="A5440" s="12">
        <v>4413.5200000000004</v>
      </c>
      <c r="B5440" s="26">
        <v>43259</v>
      </c>
      <c r="C5440" s="5">
        <v>308848</v>
      </c>
      <c r="D5440" s="12">
        <v>24173.53</v>
      </c>
      <c r="E5440" s="27">
        <v>0.99072349599999998</v>
      </c>
      <c r="F5440" s="5" t="str">
        <f t="shared" si="84"/>
        <v>Not an Outlier</v>
      </c>
    </row>
    <row r="5441" spans="1:6" x14ac:dyDescent="0.25">
      <c r="A5441" s="12">
        <v>4413.8100000000004</v>
      </c>
      <c r="B5441" s="26">
        <v>42944</v>
      </c>
      <c r="C5441" s="5">
        <v>236505</v>
      </c>
      <c r="D5441" s="12">
        <v>27456.87</v>
      </c>
      <c r="E5441" s="27">
        <v>0.98707403299999996</v>
      </c>
      <c r="F5441" s="5" t="str">
        <f t="shared" si="84"/>
        <v>Not an Outlier</v>
      </c>
    </row>
    <row r="5442" spans="1:6" x14ac:dyDescent="0.25">
      <c r="A5442" s="12">
        <v>4414.3</v>
      </c>
      <c r="B5442" s="26">
        <v>42825</v>
      </c>
      <c r="C5442" s="5">
        <v>300377</v>
      </c>
      <c r="D5442" s="12">
        <v>32768.75</v>
      </c>
      <c r="E5442" s="27">
        <v>0.96632077299999997</v>
      </c>
      <c r="F5442" s="5" t="str">
        <f t="shared" ref="F5442:F5505" si="85">IF(OR(A5442&gt;$I$8,A5442&lt;$I$9), "Outlier", "Not an Outlier")</f>
        <v>Not an Outlier</v>
      </c>
    </row>
    <row r="5443" spans="1:6" x14ac:dyDescent="0.25">
      <c r="A5443" s="12">
        <v>4416.95</v>
      </c>
      <c r="B5443" s="26">
        <v>43070</v>
      </c>
      <c r="C5443" s="5">
        <v>86954</v>
      </c>
      <c r="D5443" s="12">
        <v>21023.39</v>
      </c>
      <c r="E5443" s="27">
        <v>0.97851588899999997</v>
      </c>
      <c r="F5443" s="5" t="str">
        <f t="shared" si="85"/>
        <v>Not an Outlier</v>
      </c>
    </row>
    <row r="5444" spans="1:6" x14ac:dyDescent="0.25">
      <c r="A5444" s="12">
        <v>4418.2700000000004</v>
      </c>
      <c r="B5444" s="26">
        <v>43056</v>
      </c>
      <c r="C5444" s="5">
        <v>166753</v>
      </c>
      <c r="D5444" s="12">
        <v>40241.81</v>
      </c>
      <c r="E5444" s="27">
        <v>0.96507376499999997</v>
      </c>
      <c r="F5444" s="5" t="str">
        <f t="shared" si="85"/>
        <v>Not an Outlier</v>
      </c>
    </row>
    <row r="5445" spans="1:6" x14ac:dyDescent="0.25">
      <c r="A5445" s="12">
        <v>4418.46</v>
      </c>
      <c r="B5445" s="26">
        <v>42874</v>
      </c>
      <c r="C5445" s="5">
        <v>308728</v>
      </c>
      <c r="D5445" s="12">
        <v>21082.15</v>
      </c>
      <c r="E5445" s="27">
        <v>0.98720166099999995</v>
      </c>
      <c r="F5445" s="5" t="str">
        <f t="shared" si="85"/>
        <v>Not an Outlier</v>
      </c>
    </row>
    <row r="5446" spans="1:6" x14ac:dyDescent="0.25">
      <c r="A5446" s="12">
        <v>4421.01</v>
      </c>
      <c r="B5446" s="26">
        <v>42937</v>
      </c>
      <c r="C5446" s="5">
        <v>90266</v>
      </c>
      <c r="D5446" s="12">
        <v>38677.33</v>
      </c>
      <c r="E5446" s="27">
        <v>0.97050303299999996</v>
      </c>
      <c r="F5446" s="5" t="str">
        <f t="shared" si="85"/>
        <v>Not an Outlier</v>
      </c>
    </row>
    <row r="5447" spans="1:6" x14ac:dyDescent="0.25">
      <c r="A5447" s="12">
        <v>4425.88</v>
      </c>
      <c r="B5447" s="26">
        <v>42825</v>
      </c>
      <c r="C5447" s="5">
        <v>308730</v>
      </c>
      <c r="D5447" s="12">
        <v>10715.93</v>
      </c>
      <c r="E5447" s="27">
        <v>0.98103036300000002</v>
      </c>
      <c r="F5447" s="5" t="str">
        <f t="shared" si="85"/>
        <v>Not an Outlier</v>
      </c>
    </row>
    <row r="5448" spans="1:6" x14ac:dyDescent="0.25">
      <c r="A5448" s="12">
        <v>4427.25</v>
      </c>
      <c r="B5448" s="26">
        <v>43028</v>
      </c>
      <c r="C5448" s="5">
        <v>90266</v>
      </c>
      <c r="D5448" s="12">
        <v>35698.04</v>
      </c>
      <c r="E5448" s="27">
        <v>0.94709094699999996</v>
      </c>
      <c r="F5448" s="5" t="str">
        <f t="shared" si="85"/>
        <v>Not an Outlier</v>
      </c>
    </row>
    <row r="5449" spans="1:6" x14ac:dyDescent="0.25">
      <c r="A5449" s="12">
        <v>4427.83</v>
      </c>
      <c r="B5449" s="26">
        <v>42979</v>
      </c>
      <c r="C5449" s="5">
        <v>308835</v>
      </c>
      <c r="D5449" s="12">
        <v>10729.54</v>
      </c>
      <c r="E5449" s="27">
        <v>0.91288291600000004</v>
      </c>
      <c r="F5449" s="5" t="str">
        <f t="shared" si="85"/>
        <v>Not an Outlier</v>
      </c>
    </row>
    <row r="5450" spans="1:6" x14ac:dyDescent="0.25">
      <c r="A5450" s="12">
        <v>4429.1099999999997</v>
      </c>
      <c r="B5450" s="26">
        <v>42783</v>
      </c>
      <c r="C5450" s="5">
        <v>86954</v>
      </c>
      <c r="D5450" s="12">
        <v>22425.03</v>
      </c>
      <c r="E5450" s="27">
        <v>0.972601151</v>
      </c>
      <c r="F5450" s="5" t="str">
        <f t="shared" si="85"/>
        <v>Not an Outlier</v>
      </c>
    </row>
    <row r="5451" spans="1:6" x14ac:dyDescent="0.25">
      <c r="A5451" s="12">
        <v>4429.12</v>
      </c>
      <c r="B5451" s="26">
        <v>43273</v>
      </c>
      <c r="C5451" s="5">
        <v>300389</v>
      </c>
      <c r="D5451" s="12">
        <v>14449.55</v>
      </c>
      <c r="E5451" s="27">
        <v>9.9999999990000009E-7</v>
      </c>
      <c r="F5451" s="5" t="str">
        <f t="shared" si="85"/>
        <v>Not an Outlier</v>
      </c>
    </row>
    <row r="5452" spans="1:6" x14ac:dyDescent="0.25">
      <c r="A5452" s="12">
        <v>4429.34</v>
      </c>
      <c r="B5452" s="26">
        <v>42944</v>
      </c>
      <c r="C5452" s="5">
        <v>315872</v>
      </c>
      <c r="D5452" s="12">
        <v>31371.11</v>
      </c>
      <c r="E5452" s="27">
        <v>0.98932450699999996</v>
      </c>
      <c r="F5452" s="5" t="str">
        <f t="shared" si="85"/>
        <v>Not an Outlier</v>
      </c>
    </row>
    <row r="5453" spans="1:6" x14ac:dyDescent="0.25">
      <c r="A5453" s="12">
        <v>4430.88</v>
      </c>
      <c r="B5453" s="26">
        <v>43063</v>
      </c>
      <c r="C5453" s="5">
        <v>86615</v>
      </c>
      <c r="D5453" s="12">
        <v>36173.230000000003</v>
      </c>
      <c r="E5453" s="27">
        <v>0.96586615799999997</v>
      </c>
      <c r="F5453" s="5" t="str">
        <f t="shared" si="85"/>
        <v>Not an Outlier</v>
      </c>
    </row>
    <row r="5454" spans="1:6" x14ac:dyDescent="0.25">
      <c r="A5454" s="12">
        <v>4431.72</v>
      </c>
      <c r="B5454" s="26">
        <v>42958</v>
      </c>
      <c r="C5454" s="5">
        <v>308839</v>
      </c>
      <c r="D5454" s="12">
        <v>17688.939999999999</v>
      </c>
      <c r="E5454" s="27">
        <v>0.92204889400000001</v>
      </c>
      <c r="F5454" s="5" t="str">
        <f t="shared" si="85"/>
        <v>Not an Outlier</v>
      </c>
    </row>
    <row r="5455" spans="1:6" x14ac:dyDescent="0.25">
      <c r="A5455" s="12">
        <v>4434.5600000000004</v>
      </c>
      <c r="B5455" s="26">
        <v>43224</v>
      </c>
      <c r="C5455" s="5">
        <v>335594</v>
      </c>
      <c r="D5455" s="12">
        <v>12548.77</v>
      </c>
      <c r="E5455" s="27">
        <v>0.79423774499999999</v>
      </c>
      <c r="F5455" s="5" t="str">
        <f t="shared" si="85"/>
        <v>Not an Outlier</v>
      </c>
    </row>
    <row r="5456" spans="1:6" x14ac:dyDescent="0.25">
      <c r="A5456" s="12">
        <v>4435.2299999999996</v>
      </c>
      <c r="B5456" s="26">
        <v>42811</v>
      </c>
      <c r="C5456" s="5">
        <v>308835</v>
      </c>
      <c r="D5456" s="12">
        <v>14112.56</v>
      </c>
      <c r="E5456" s="27">
        <v>0.903082881</v>
      </c>
      <c r="F5456" s="5" t="str">
        <f t="shared" si="85"/>
        <v>Not an Outlier</v>
      </c>
    </row>
    <row r="5457" spans="1:6" x14ac:dyDescent="0.25">
      <c r="A5457" s="12">
        <v>4436.46</v>
      </c>
      <c r="B5457" s="26">
        <v>43364</v>
      </c>
      <c r="C5457" s="5">
        <v>308982</v>
      </c>
      <c r="D5457" s="12">
        <v>8279.81</v>
      </c>
      <c r="E5457" s="27">
        <v>0.94241453799999997</v>
      </c>
      <c r="F5457" s="5" t="str">
        <f t="shared" si="85"/>
        <v>Not an Outlier</v>
      </c>
    </row>
    <row r="5458" spans="1:6" x14ac:dyDescent="0.25">
      <c r="A5458" s="12">
        <v>4436.4799999999996</v>
      </c>
      <c r="B5458" s="26">
        <v>42972</v>
      </c>
      <c r="C5458" s="5">
        <v>315872</v>
      </c>
      <c r="D5458" s="12">
        <v>30514.78</v>
      </c>
      <c r="E5458" s="27">
        <v>0.98516728899999995</v>
      </c>
      <c r="F5458" s="5" t="str">
        <f t="shared" si="85"/>
        <v>Not an Outlier</v>
      </c>
    </row>
    <row r="5459" spans="1:6" x14ac:dyDescent="0.25">
      <c r="A5459" s="12">
        <v>4442.09</v>
      </c>
      <c r="B5459" s="26">
        <v>42965</v>
      </c>
      <c r="C5459" s="5">
        <v>315866</v>
      </c>
      <c r="D5459" s="12">
        <v>25206.48</v>
      </c>
      <c r="E5459" s="27">
        <v>0.98658452200000002</v>
      </c>
      <c r="F5459" s="5" t="str">
        <f t="shared" si="85"/>
        <v>Not an Outlier</v>
      </c>
    </row>
    <row r="5460" spans="1:6" x14ac:dyDescent="0.25">
      <c r="A5460" s="12">
        <v>4442.2700000000004</v>
      </c>
      <c r="B5460" s="26">
        <v>43266</v>
      </c>
      <c r="C5460" s="5">
        <v>308848</v>
      </c>
      <c r="D5460" s="12">
        <v>23624.52</v>
      </c>
      <c r="E5460" s="27">
        <v>0.99072349599999998</v>
      </c>
      <c r="F5460" s="5" t="str">
        <f t="shared" si="85"/>
        <v>Not an Outlier</v>
      </c>
    </row>
    <row r="5461" spans="1:6" x14ac:dyDescent="0.25">
      <c r="A5461" s="12">
        <v>4445.47</v>
      </c>
      <c r="B5461" s="26">
        <v>43308</v>
      </c>
      <c r="C5461" s="5">
        <v>308733</v>
      </c>
      <c r="D5461" s="12">
        <v>16505.07</v>
      </c>
      <c r="E5461" s="27">
        <v>0.98676739800000002</v>
      </c>
      <c r="F5461" s="5" t="str">
        <f t="shared" si="85"/>
        <v>Not an Outlier</v>
      </c>
    </row>
    <row r="5462" spans="1:6" x14ac:dyDescent="0.25">
      <c r="A5462" s="12">
        <v>4445.49</v>
      </c>
      <c r="B5462" s="26">
        <v>43371</v>
      </c>
      <c r="C5462" s="5">
        <v>308848</v>
      </c>
      <c r="D5462" s="12">
        <v>23833.53</v>
      </c>
      <c r="E5462" s="27">
        <v>0.97591748899999997</v>
      </c>
      <c r="F5462" s="5" t="str">
        <f t="shared" si="85"/>
        <v>Not an Outlier</v>
      </c>
    </row>
    <row r="5463" spans="1:6" x14ac:dyDescent="0.25">
      <c r="A5463" s="12">
        <v>4445.75</v>
      </c>
      <c r="B5463" s="26">
        <v>42944</v>
      </c>
      <c r="C5463" s="5">
        <v>308835</v>
      </c>
      <c r="D5463" s="12">
        <v>11299.25</v>
      </c>
      <c r="E5463" s="27">
        <v>0.93187548399999998</v>
      </c>
      <c r="F5463" s="5" t="str">
        <f t="shared" si="85"/>
        <v>Not an Outlier</v>
      </c>
    </row>
    <row r="5464" spans="1:6" x14ac:dyDescent="0.25">
      <c r="A5464" s="12">
        <v>4446.1099999999997</v>
      </c>
      <c r="B5464" s="26">
        <v>42790</v>
      </c>
      <c r="C5464" s="5">
        <v>308839</v>
      </c>
      <c r="D5464" s="12">
        <v>26865.72</v>
      </c>
      <c r="E5464" s="27">
        <v>0.94406445500000002</v>
      </c>
      <c r="F5464" s="5" t="str">
        <f t="shared" si="85"/>
        <v>Not an Outlier</v>
      </c>
    </row>
    <row r="5465" spans="1:6" x14ac:dyDescent="0.25">
      <c r="A5465" s="12">
        <v>4446.13</v>
      </c>
      <c r="B5465" s="26">
        <v>43042</v>
      </c>
      <c r="C5465" s="5">
        <v>236505</v>
      </c>
      <c r="D5465" s="12">
        <v>23936.42</v>
      </c>
      <c r="E5465" s="27">
        <v>0.97388124499999995</v>
      </c>
      <c r="F5465" s="5" t="str">
        <f t="shared" si="85"/>
        <v>Not an Outlier</v>
      </c>
    </row>
    <row r="5466" spans="1:6" x14ac:dyDescent="0.25">
      <c r="A5466" s="12">
        <v>4448.21</v>
      </c>
      <c r="B5466" s="26">
        <v>43455</v>
      </c>
      <c r="C5466" s="5">
        <v>308848</v>
      </c>
      <c r="D5466" s="12">
        <v>23319.23</v>
      </c>
      <c r="E5466" s="27">
        <v>0.98120838399999999</v>
      </c>
      <c r="F5466" s="5" t="str">
        <f t="shared" si="85"/>
        <v>Not an Outlier</v>
      </c>
    </row>
    <row r="5467" spans="1:6" x14ac:dyDescent="0.25">
      <c r="A5467" s="12">
        <v>4451.83</v>
      </c>
      <c r="B5467" s="26">
        <v>42825</v>
      </c>
      <c r="C5467" s="5">
        <v>308835</v>
      </c>
      <c r="D5467" s="12">
        <v>13211.71</v>
      </c>
      <c r="E5467" s="27">
        <v>0.94029827499999996</v>
      </c>
      <c r="F5467" s="5" t="str">
        <f t="shared" si="85"/>
        <v>Not an Outlier</v>
      </c>
    </row>
    <row r="5468" spans="1:6" x14ac:dyDescent="0.25">
      <c r="A5468" s="12">
        <v>4451.93</v>
      </c>
      <c r="B5468" s="26">
        <v>43350</v>
      </c>
      <c r="C5468" s="5">
        <v>308839</v>
      </c>
      <c r="D5468" s="12">
        <v>20985.05</v>
      </c>
      <c r="E5468" s="27">
        <v>0.95866290799999998</v>
      </c>
      <c r="F5468" s="5" t="str">
        <f t="shared" si="85"/>
        <v>Not an Outlier</v>
      </c>
    </row>
    <row r="5469" spans="1:6" x14ac:dyDescent="0.25">
      <c r="A5469" s="12">
        <v>4453.1499999999996</v>
      </c>
      <c r="B5469" s="26">
        <v>43217</v>
      </c>
      <c r="C5469" s="5">
        <v>86954</v>
      </c>
      <c r="D5469" s="12">
        <v>14432.74</v>
      </c>
      <c r="E5469" s="27">
        <v>0.86614273200000003</v>
      </c>
      <c r="F5469" s="5" t="str">
        <f t="shared" si="85"/>
        <v>Not an Outlier</v>
      </c>
    </row>
    <row r="5470" spans="1:6" x14ac:dyDescent="0.25">
      <c r="A5470" s="12">
        <v>4453.3900000000003</v>
      </c>
      <c r="B5470" s="26">
        <v>42972</v>
      </c>
      <c r="C5470" s="5">
        <v>300378</v>
      </c>
      <c r="D5470" s="12">
        <v>31496.83</v>
      </c>
      <c r="E5470" s="27">
        <v>0.95752228699999997</v>
      </c>
      <c r="F5470" s="5" t="str">
        <f t="shared" si="85"/>
        <v>Not an Outlier</v>
      </c>
    </row>
    <row r="5471" spans="1:6" x14ac:dyDescent="0.25">
      <c r="A5471" s="12">
        <v>4454.68</v>
      </c>
      <c r="B5471" s="26">
        <v>43245</v>
      </c>
      <c r="C5471" s="5">
        <v>308733</v>
      </c>
      <c r="D5471" s="12">
        <v>16245.45</v>
      </c>
      <c r="E5471" s="27">
        <v>0.98511490700000004</v>
      </c>
      <c r="F5471" s="5" t="str">
        <f t="shared" si="85"/>
        <v>Not an Outlier</v>
      </c>
    </row>
    <row r="5472" spans="1:6" x14ac:dyDescent="0.25">
      <c r="A5472" s="12">
        <v>4456.96</v>
      </c>
      <c r="B5472" s="26">
        <v>43070</v>
      </c>
      <c r="C5472" s="5">
        <v>308835</v>
      </c>
      <c r="D5472" s="12">
        <v>13833.49</v>
      </c>
      <c r="E5472" s="27">
        <v>0.96927612399999996</v>
      </c>
      <c r="F5472" s="5" t="str">
        <f t="shared" si="85"/>
        <v>Not an Outlier</v>
      </c>
    </row>
    <row r="5473" spans="1:6" x14ac:dyDescent="0.25">
      <c r="A5473" s="12">
        <v>4457.45</v>
      </c>
      <c r="B5473" s="26">
        <v>43063</v>
      </c>
      <c r="C5473" s="5">
        <v>87044</v>
      </c>
      <c r="D5473" s="12">
        <v>26772.99</v>
      </c>
      <c r="E5473" s="27">
        <v>0.96155395899999996</v>
      </c>
      <c r="F5473" s="5" t="str">
        <f t="shared" si="85"/>
        <v>Not an Outlier</v>
      </c>
    </row>
    <row r="5474" spans="1:6" x14ac:dyDescent="0.25">
      <c r="A5474" s="12">
        <v>4457.8500000000004</v>
      </c>
      <c r="B5474" s="26">
        <v>43245</v>
      </c>
      <c r="C5474" s="5">
        <v>335594</v>
      </c>
      <c r="D5474" s="12">
        <v>10398.64</v>
      </c>
      <c r="E5474" s="27">
        <v>9.9999999990000009E-7</v>
      </c>
      <c r="F5474" s="5" t="str">
        <f t="shared" si="85"/>
        <v>Not an Outlier</v>
      </c>
    </row>
    <row r="5475" spans="1:6" x14ac:dyDescent="0.25">
      <c r="A5475" s="12">
        <v>4458.05</v>
      </c>
      <c r="B5475" s="26">
        <v>43035</v>
      </c>
      <c r="C5475" s="5">
        <v>308835</v>
      </c>
      <c r="D5475" s="12">
        <v>13220.95</v>
      </c>
      <c r="E5475" s="27">
        <v>0.94523359699999998</v>
      </c>
      <c r="F5475" s="5" t="str">
        <f t="shared" si="85"/>
        <v>Not an Outlier</v>
      </c>
    </row>
    <row r="5476" spans="1:6" x14ac:dyDescent="0.25">
      <c r="A5476" s="12">
        <v>4462.53</v>
      </c>
      <c r="B5476" s="26">
        <v>42930</v>
      </c>
      <c r="C5476" s="5">
        <v>90266</v>
      </c>
      <c r="D5476" s="12">
        <v>39246.379999999997</v>
      </c>
      <c r="E5476" s="27">
        <v>0.974852092</v>
      </c>
      <c r="F5476" s="5" t="str">
        <f t="shared" si="85"/>
        <v>Not an Outlier</v>
      </c>
    </row>
    <row r="5477" spans="1:6" x14ac:dyDescent="0.25">
      <c r="A5477" s="12">
        <v>4462.55</v>
      </c>
      <c r="B5477" s="26">
        <v>42888</v>
      </c>
      <c r="C5477" s="5">
        <v>90266</v>
      </c>
      <c r="D5477" s="12">
        <v>39774.07</v>
      </c>
      <c r="E5477" s="27">
        <v>0.96386098099999995</v>
      </c>
      <c r="F5477" s="5" t="str">
        <f t="shared" si="85"/>
        <v>Not an Outlier</v>
      </c>
    </row>
    <row r="5478" spans="1:6" x14ac:dyDescent="0.25">
      <c r="A5478" s="12">
        <v>4462.83</v>
      </c>
      <c r="B5478" s="26">
        <v>43126</v>
      </c>
      <c r="C5478" s="5">
        <v>308728</v>
      </c>
      <c r="D5478" s="12">
        <v>17338.439999999999</v>
      </c>
      <c r="E5478" s="27">
        <v>0.98378967699999997</v>
      </c>
      <c r="F5478" s="5" t="str">
        <f t="shared" si="85"/>
        <v>Not an Outlier</v>
      </c>
    </row>
    <row r="5479" spans="1:6" x14ac:dyDescent="0.25">
      <c r="A5479" s="12">
        <v>4465.34</v>
      </c>
      <c r="B5479" s="26">
        <v>43350</v>
      </c>
      <c r="C5479" s="5">
        <v>308835</v>
      </c>
      <c r="D5479" s="12">
        <v>14540.16</v>
      </c>
      <c r="E5479" s="27">
        <v>0.97967512800000001</v>
      </c>
      <c r="F5479" s="5" t="str">
        <f t="shared" si="85"/>
        <v>Not an Outlier</v>
      </c>
    </row>
    <row r="5480" spans="1:6" x14ac:dyDescent="0.25">
      <c r="A5480" s="12">
        <v>4467.37</v>
      </c>
      <c r="B5480" s="26">
        <v>43448</v>
      </c>
      <c r="C5480" s="5">
        <v>308848</v>
      </c>
      <c r="D5480" s="12">
        <v>23308.57</v>
      </c>
      <c r="E5480" s="27">
        <v>0.98636387999999997</v>
      </c>
      <c r="F5480" s="5" t="str">
        <f t="shared" si="85"/>
        <v>Not an Outlier</v>
      </c>
    </row>
    <row r="5481" spans="1:6" x14ac:dyDescent="0.25">
      <c r="A5481" s="12">
        <v>4469.6400000000003</v>
      </c>
      <c r="B5481" s="26">
        <v>43119</v>
      </c>
      <c r="C5481" s="5">
        <v>308979</v>
      </c>
      <c r="D5481" s="12">
        <v>31605.43</v>
      </c>
      <c r="E5481" s="27">
        <v>0.99071816099999999</v>
      </c>
      <c r="F5481" s="5" t="str">
        <f t="shared" si="85"/>
        <v>Not an Outlier</v>
      </c>
    </row>
    <row r="5482" spans="1:6" x14ac:dyDescent="0.25">
      <c r="A5482" s="12">
        <v>4472.3100000000004</v>
      </c>
      <c r="B5482" s="26">
        <v>42874</v>
      </c>
      <c r="C5482" s="5">
        <v>308839</v>
      </c>
      <c r="D5482" s="12">
        <v>22579.45</v>
      </c>
      <c r="E5482" s="27">
        <v>0.962511322</v>
      </c>
      <c r="F5482" s="5" t="str">
        <f t="shared" si="85"/>
        <v>Not an Outlier</v>
      </c>
    </row>
    <row r="5483" spans="1:6" x14ac:dyDescent="0.25">
      <c r="A5483" s="12">
        <v>4472.82</v>
      </c>
      <c r="B5483" s="26">
        <v>43224</v>
      </c>
      <c r="C5483" s="5">
        <v>300389</v>
      </c>
      <c r="D5483" s="12">
        <v>21270.6</v>
      </c>
      <c r="E5483" s="27">
        <v>0.50000100000000003</v>
      </c>
      <c r="F5483" s="5" t="str">
        <f t="shared" si="85"/>
        <v>Not an Outlier</v>
      </c>
    </row>
    <row r="5484" spans="1:6" x14ac:dyDescent="0.25">
      <c r="A5484" s="12">
        <v>4474.0200000000004</v>
      </c>
      <c r="B5484" s="26">
        <v>42958</v>
      </c>
      <c r="C5484" s="5">
        <v>315866</v>
      </c>
      <c r="D5484" s="12">
        <v>25243.66</v>
      </c>
      <c r="E5484" s="27">
        <v>0.98856864899999997</v>
      </c>
      <c r="F5484" s="5" t="str">
        <f t="shared" si="85"/>
        <v>Not an Outlier</v>
      </c>
    </row>
    <row r="5485" spans="1:6" x14ac:dyDescent="0.25">
      <c r="A5485" s="12">
        <v>4476.3900000000003</v>
      </c>
      <c r="B5485" s="26">
        <v>42902</v>
      </c>
      <c r="C5485" s="5">
        <v>300377</v>
      </c>
      <c r="D5485" s="12">
        <v>34038.239999999998</v>
      </c>
      <c r="E5485" s="27">
        <v>0.97578609299999997</v>
      </c>
      <c r="F5485" s="5" t="str">
        <f t="shared" si="85"/>
        <v>Not an Outlier</v>
      </c>
    </row>
    <row r="5486" spans="1:6" x14ac:dyDescent="0.25">
      <c r="A5486" s="12">
        <v>4477.59</v>
      </c>
      <c r="B5486" s="26">
        <v>42818</v>
      </c>
      <c r="C5486" s="5">
        <v>308835</v>
      </c>
      <c r="D5486" s="12">
        <v>13507.81</v>
      </c>
      <c r="E5486" s="27">
        <v>0.95226790900000002</v>
      </c>
      <c r="F5486" s="5" t="str">
        <f t="shared" si="85"/>
        <v>Not an Outlier</v>
      </c>
    </row>
    <row r="5487" spans="1:6" x14ac:dyDescent="0.25">
      <c r="A5487" s="12">
        <v>4478.3</v>
      </c>
      <c r="B5487" s="26">
        <v>43448</v>
      </c>
      <c r="C5487" s="5">
        <v>308978</v>
      </c>
      <c r="D5487" s="12">
        <v>24157.98</v>
      </c>
      <c r="E5487" s="27">
        <v>0.99243846400000002</v>
      </c>
      <c r="F5487" s="5" t="str">
        <f t="shared" si="85"/>
        <v>Not an Outlier</v>
      </c>
    </row>
    <row r="5488" spans="1:6" x14ac:dyDescent="0.25">
      <c r="A5488" s="12">
        <v>4479.2700000000004</v>
      </c>
      <c r="B5488" s="26">
        <v>42783</v>
      </c>
      <c r="C5488" s="5">
        <v>90230</v>
      </c>
      <c r="D5488" s="12">
        <v>28686.02</v>
      </c>
      <c r="E5488" s="27">
        <v>0.93856012099999997</v>
      </c>
      <c r="F5488" s="5" t="str">
        <f t="shared" si="85"/>
        <v>Not an Outlier</v>
      </c>
    </row>
    <row r="5489" spans="1:6" x14ac:dyDescent="0.25">
      <c r="A5489" s="12">
        <v>4479.79</v>
      </c>
      <c r="B5489" s="26">
        <v>42895</v>
      </c>
      <c r="C5489" s="5">
        <v>308839</v>
      </c>
      <c r="D5489" s="12">
        <v>20426.04</v>
      </c>
      <c r="E5489" s="27">
        <v>0.94929910100000003</v>
      </c>
      <c r="F5489" s="5" t="str">
        <f t="shared" si="85"/>
        <v>Not an Outlier</v>
      </c>
    </row>
    <row r="5490" spans="1:6" x14ac:dyDescent="0.25">
      <c r="A5490" s="12">
        <v>4481.54</v>
      </c>
      <c r="B5490" s="26">
        <v>42790</v>
      </c>
      <c r="C5490" s="5">
        <v>90230</v>
      </c>
      <c r="D5490" s="12">
        <v>29150.46</v>
      </c>
      <c r="E5490" s="27">
        <v>0.95522205500000001</v>
      </c>
      <c r="F5490" s="5" t="str">
        <f t="shared" si="85"/>
        <v>Not an Outlier</v>
      </c>
    </row>
    <row r="5491" spans="1:6" x14ac:dyDescent="0.25">
      <c r="A5491" s="12">
        <v>4482.03</v>
      </c>
      <c r="B5491" s="26">
        <v>43021</v>
      </c>
      <c r="C5491" s="5">
        <v>90230</v>
      </c>
      <c r="D5491" s="12">
        <v>25254.45</v>
      </c>
      <c r="E5491" s="27">
        <v>0.92323790699999997</v>
      </c>
      <c r="F5491" s="5" t="str">
        <f t="shared" si="85"/>
        <v>Not an Outlier</v>
      </c>
    </row>
    <row r="5492" spans="1:6" x14ac:dyDescent="0.25">
      <c r="A5492" s="12">
        <v>4482.68</v>
      </c>
      <c r="B5492" s="26">
        <v>43000</v>
      </c>
      <c r="C5492" s="5">
        <v>308678</v>
      </c>
      <c r="D5492" s="12">
        <v>22852.97</v>
      </c>
      <c r="E5492" s="27">
        <v>0.97378716799999998</v>
      </c>
      <c r="F5492" s="5" t="str">
        <f t="shared" si="85"/>
        <v>Not an Outlier</v>
      </c>
    </row>
    <row r="5493" spans="1:6" x14ac:dyDescent="0.25">
      <c r="A5493" s="12">
        <v>4484.04</v>
      </c>
      <c r="B5493" s="26">
        <v>43455</v>
      </c>
      <c r="C5493" s="5">
        <v>308841</v>
      </c>
      <c r="D5493" s="12">
        <v>17120.87</v>
      </c>
      <c r="E5493" s="27">
        <v>0.98356810100000003</v>
      </c>
      <c r="F5493" s="5" t="str">
        <f t="shared" si="85"/>
        <v>Not an Outlier</v>
      </c>
    </row>
    <row r="5494" spans="1:6" x14ac:dyDescent="0.25">
      <c r="A5494" s="12">
        <v>4487.28</v>
      </c>
      <c r="B5494" s="26">
        <v>42923</v>
      </c>
      <c r="C5494" s="5">
        <v>300377</v>
      </c>
      <c r="D5494" s="12">
        <v>33005.54</v>
      </c>
      <c r="E5494" s="27">
        <v>0.98175385999999998</v>
      </c>
      <c r="F5494" s="5" t="str">
        <f t="shared" si="85"/>
        <v>Not an Outlier</v>
      </c>
    </row>
    <row r="5495" spans="1:6" x14ac:dyDescent="0.25">
      <c r="A5495" s="12">
        <v>4488.59</v>
      </c>
      <c r="B5495" s="26">
        <v>43210</v>
      </c>
      <c r="C5495" s="5">
        <v>308862</v>
      </c>
      <c r="D5495" s="12">
        <v>5427.76</v>
      </c>
      <c r="E5495" s="27">
        <v>0.90153542200000003</v>
      </c>
      <c r="F5495" s="5" t="str">
        <f t="shared" si="85"/>
        <v>Not an Outlier</v>
      </c>
    </row>
    <row r="5496" spans="1:6" x14ac:dyDescent="0.25">
      <c r="A5496" s="12">
        <v>4488.6000000000004</v>
      </c>
      <c r="B5496" s="26">
        <v>43336</v>
      </c>
      <c r="C5496" s="5">
        <v>308733</v>
      </c>
      <c r="D5496" s="12">
        <v>16510.009999999998</v>
      </c>
      <c r="E5496" s="27">
        <v>0.97920534000000004</v>
      </c>
      <c r="F5496" s="5" t="str">
        <f t="shared" si="85"/>
        <v>Not an Outlier</v>
      </c>
    </row>
    <row r="5497" spans="1:6" x14ac:dyDescent="0.25">
      <c r="A5497" s="12">
        <v>4489.5600000000004</v>
      </c>
      <c r="B5497" s="26">
        <v>42790</v>
      </c>
      <c r="C5497" s="5">
        <v>315866</v>
      </c>
      <c r="D5497" s="12">
        <v>24332.85</v>
      </c>
      <c r="E5497" s="27">
        <v>0.982782457</v>
      </c>
      <c r="F5497" s="5" t="str">
        <f t="shared" si="85"/>
        <v>Not an Outlier</v>
      </c>
    </row>
    <row r="5498" spans="1:6" x14ac:dyDescent="0.25">
      <c r="A5498" s="12">
        <v>4491.5600000000004</v>
      </c>
      <c r="B5498" s="26">
        <v>43035</v>
      </c>
      <c r="C5498" s="5">
        <v>315866</v>
      </c>
      <c r="D5498" s="12">
        <v>23084.46</v>
      </c>
      <c r="E5498" s="27">
        <v>0.98357195600000002</v>
      </c>
      <c r="F5498" s="5" t="str">
        <f t="shared" si="85"/>
        <v>Not an Outlier</v>
      </c>
    </row>
    <row r="5499" spans="1:6" x14ac:dyDescent="0.25">
      <c r="A5499" s="12">
        <v>4491.67</v>
      </c>
      <c r="B5499" s="26">
        <v>43189</v>
      </c>
      <c r="C5499" s="5">
        <v>300378</v>
      </c>
      <c r="D5499" s="12">
        <v>22680.79</v>
      </c>
      <c r="E5499" s="27">
        <v>0.84507407899999998</v>
      </c>
      <c r="F5499" s="5" t="str">
        <f t="shared" si="85"/>
        <v>Not an Outlier</v>
      </c>
    </row>
    <row r="5500" spans="1:6" x14ac:dyDescent="0.25">
      <c r="A5500" s="12">
        <v>4496.8500000000004</v>
      </c>
      <c r="B5500" s="26">
        <v>42930</v>
      </c>
      <c r="C5500" s="5">
        <v>315866</v>
      </c>
      <c r="D5500" s="12">
        <v>26480.91</v>
      </c>
      <c r="E5500" s="27">
        <v>0.99385965499999995</v>
      </c>
      <c r="F5500" s="5" t="str">
        <f t="shared" si="85"/>
        <v>Not an Outlier</v>
      </c>
    </row>
    <row r="5501" spans="1:6" x14ac:dyDescent="0.25">
      <c r="A5501" s="12">
        <v>4505.37</v>
      </c>
      <c r="B5501" s="26">
        <v>43343</v>
      </c>
      <c r="C5501" s="5">
        <v>308835</v>
      </c>
      <c r="D5501" s="12">
        <v>15010.89</v>
      </c>
      <c r="E5501" s="27">
        <v>0.97714667600000005</v>
      </c>
      <c r="F5501" s="5" t="str">
        <f t="shared" si="85"/>
        <v>Not an Outlier</v>
      </c>
    </row>
    <row r="5502" spans="1:6" x14ac:dyDescent="0.25">
      <c r="A5502" s="12">
        <v>4506.6499999999996</v>
      </c>
      <c r="B5502" s="26">
        <v>43147</v>
      </c>
      <c r="C5502" s="5">
        <v>335594</v>
      </c>
      <c r="D5502" s="12">
        <v>19564.759999999998</v>
      </c>
      <c r="E5502" s="27">
        <v>0.95176282400000001</v>
      </c>
      <c r="F5502" s="5" t="str">
        <f t="shared" si="85"/>
        <v>Not an Outlier</v>
      </c>
    </row>
    <row r="5503" spans="1:6" x14ac:dyDescent="0.25">
      <c r="A5503" s="12">
        <v>4507.74</v>
      </c>
      <c r="B5503" s="26">
        <v>43273</v>
      </c>
      <c r="C5503" s="5">
        <v>308733</v>
      </c>
      <c r="D5503" s="12">
        <v>16169.52</v>
      </c>
      <c r="E5503" s="27">
        <v>0.98075599599999996</v>
      </c>
      <c r="F5503" s="5" t="str">
        <f t="shared" si="85"/>
        <v>Not an Outlier</v>
      </c>
    </row>
    <row r="5504" spans="1:6" x14ac:dyDescent="0.25">
      <c r="A5504" s="12">
        <v>4507.7700000000004</v>
      </c>
      <c r="B5504" s="26">
        <v>42832</v>
      </c>
      <c r="C5504" s="5">
        <v>300377</v>
      </c>
      <c r="D5504" s="12">
        <v>32635.93</v>
      </c>
      <c r="E5504" s="27">
        <v>0.966983025</v>
      </c>
      <c r="F5504" s="5" t="str">
        <f t="shared" si="85"/>
        <v>Not an Outlier</v>
      </c>
    </row>
    <row r="5505" spans="1:6" x14ac:dyDescent="0.25">
      <c r="A5505" s="12">
        <v>4508.83</v>
      </c>
      <c r="B5505" s="26">
        <v>42972</v>
      </c>
      <c r="C5505" s="5">
        <v>308835</v>
      </c>
      <c r="D5505" s="12">
        <v>10592.39</v>
      </c>
      <c r="E5505" s="27">
        <v>0.91354352699999997</v>
      </c>
      <c r="F5505" s="5" t="str">
        <f t="shared" si="85"/>
        <v>Not an Outlier</v>
      </c>
    </row>
    <row r="5506" spans="1:6" x14ac:dyDescent="0.25">
      <c r="A5506" s="12">
        <v>4509.51</v>
      </c>
      <c r="B5506" s="26">
        <v>42867</v>
      </c>
      <c r="C5506" s="5">
        <v>308728</v>
      </c>
      <c r="D5506" s="12">
        <v>21643.06</v>
      </c>
      <c r="E5506" s="27">
        <v>0.98844030599999999</v>
      </c>
      <c r="F5506" s="5" t="str">
        <f t="shared" ref="F5506:F5569" si="86">IF(OR(A5506&gt;$I$8,A5506&lt;$I$9), "Outlier", "Not an Outlier")</f>
        <v>Not an Outlier</v>
      </c>
    </row>
    <row r="5507" spans="1:6" x14ac:dyDescent="0.25">
      <c r="A5507" s="12">
        <v>4511.3500000000004</v>
      </c>
      <c r="B5507" s="26">
        <v>42902</v>
      </c>
      <c r="C5507" s="5">
        <v>300378</v>
      </c>
      <c r="D5507" s="12">
        <v>36711.21</v>
      </c>
      <c r="E5507" s="27">
        <v>0.98173313399999995</v>
      </c>
      <c r="F5507" s="5" t="str">
        <f t="shared" si="86"/>
        <v>Not an Outlier</v>
      </c>
    </row>
    <row r="5508" spans="1:6" x14ac:dyDescent="0.25">
      <c r="A5508" s="12">
        <v>4511.58</v>
      </c>
      <c r="B5508" s="26">
        <v>42811</v>
      </c>
      <c r="C5508" s="5">
        <v>87044</v>
      </c>
      <c r="D5508" s="12">
        <v>28504.99</v>
      </c>
      <c r="E5508" s="27">
        <v>0.98413248200000003</v>
      </c>
      <c r="F5508" s="5" t="str">
        <f t="shared" si="86"/>
        <v>Not an Outlier</v>
      </c>
    </row>
    <row r="5509" spans="1:6" x14ac:dyDescent="0.25">
      <c r="A5509" s="12">
        <v>4512.54</v>
      </c>
      <c r="B5509" s="26">
        <v>43028</v>
      </c>
      <c r="C5509" s="5">
        <v>308839</v>
      </c>
      <c r="D5509" s="12">
        <v>20531.78</v>
      </c>
      <c r="E5509" s="27">
        <v>0.95529628200000005</v>
      </c>
      <c r="F5509" s="5" t="str">
        <f t="shared" si="86"/>
        <v>Not an Outlier</v>
      </c>
    </row>
    <row r="5510" spans="1:6" x14ac:dyDescent="0.25">
      <c r="A5510" s="12">
        <v>4516.1000000000004</v>
      </c>
      <c r="B5510" s="26">
        <v>42811</v>
      </c>
      <c r="C5510" s="5">
        <v>300377</v>
      </c>
      <c r="D5510" s="12">
        <v>33095.68</v>
      </c>
      <c r="E5510" s="27">
        <v>0.97434540999999997</v>
      </c>
      <c r="F5510" s="5" t="str">
        <f t="shared" si="86"/>
        <v>Not an Outlier</v>
      </c>
    </row>
    <row r="5511" spans="1:6" x14ac:dyDescent="0.25">
      <c r="A5511" s="12">
        <v>4516.83</v>
      </c>
      <c r="B5511" s="26">
        <v>43007</v>
      </c>
      <c r="C5511" s="5">
        <v>308728</v>
      </c>
      <c r="D5511" s="12">
        <v>17312.21</v>
      </c>
      <c r="E5511" s="27">
        <v>0.96953031499999998</v>
      </c>
      <c r="F5511" s="5" t="str">
        <f t="shared" si="86"/>
        <v>Not an Outlier</v>
      </c>
    </row>
    <row r="5512" spans="1:6" x14ac:dyDescent="0.25">
      <c r="A5512" s="12">
        <v>4517.6899999999996</v>
      </c>
      <c r="B5512" s="26">
        <v>43448</v>
      </c>
      <c r="C5512" s="5">
        <v>308982</v>
      </c>
      <c r="D5512" s="12">
        <v>7837.44</v>
      </c>
      <c r="E5512" s="27">
        <v>0.96513754900000004</v>
      </c>
      <c r="F5512" s="5" t="str">
        <f t="shared" si="86"/>
        <v>Not an Outlier</v>
      </c>
    </row>
    <row r="5513" spans="1:6" x14ac:dyDescent="0.25">
      <c r="A5513" s="12">
        <v>4517.88</v>
      </c>
      <c r="B5513" s="26">
        <v>43483</v>
      </c>
      <c r="C5513" s="5">
        <v>308848</v>
      </c>
      <c r="D5513" s="12">
        <v>27177.18</v>
      </c>
      <c r="E5513" s="27">
        <v>0.99335261600000002</v>
      </c>
      <c r="F5513" s="5" t="str">
        <f t="shared" si="86"/>
        <v>Not an Outlier</v>
      </c>
    </row>
    <row r="5514" spans="1:6" x14ac:dyDescent="0.25">
      <c r="A5514" s="12">
        <v>4519.76</v>
      </c>
      <c r="B5514" s="26">
        <v>43182</v>
      </c>
      <c r="C5514" s="5">
        <v>308839</v>
      </c>
      <c r="D5514" s="12">
        <v>22643.77</v>
      </c>
      <c r="E5514" s="27">
        <v>0.96726804499999997</v>
      </c>
      <c r="F5514" s="5" t="str">
        <f t="shared" si="86"/>
        <v>Not an Outlier</v>
      </c>
    </row>
    <row r="5515" spans="1:6" x14ac:dyDescent="0.25">
      <c r="A5515" s="12">
        <v>4522.37</v>
      </c>
      <c r="B5515" s="26">
        <v>43056</v>
      </c>
      <c r="C5515" s="5">
        <v>300377</v>
      </c>
      <c r="D5515" s="12">
        <v>26679.63</v>
      </c>
      <c r="E5515" s="27">
        <v>0.91611662400000005</v>
      </c>
      <c r="F5515" s="5" t="str">
        <f t="shared" si="86"/>
        <v>Not an Outlier</v>
      </c>
    </row>
    <row r="5516" spans="1:6" x14ac:dyDescent="0.25">
      <c r="A5516" s="12">
        <v>4523.6400000000003</v>
      </c>
      <c r="B5516" s="26">
        <v>42909</v>
      </c>
      <c r="C5516" s="5">
        <v>86954</v>
      </c>
      <c r="D5516" s="12">
        <v>23129.61</v>
      </c>
      <c r="E5516" s="27">
        <v>0.97744957499999996</v>
      </c>
      <c r="F5516" s="5" t="str">
        <f t="shared" si="86"/>
        <v>Not an Outlier</v>
      </c>
    </row>
    <row r="5517" spans="1:6" x14ac:dyDescent="0.25">
      <c r="A5517" s="12">
        <v>4524.1099999999997</v>
      </c>
      <c r="B5517" s="26">
        <v>43238</v>
      </c>
      <c r="C5517" s="5">
        <v>308733</v>
      </c>
      <c r="D5517" s="12">
        <v>15771.53</v>
      </c>
      <c r="E5517" s="27">
        <v>0.98438498900000004</v>
      </c>
      <c r="F5517" s="5" t="str">
        <f t="shared" si="86"/>
        <v>Not an Outlier</v>
      </c>
    </row>
    <row r="5518" spans="1:6" x14ac:dyDescent="0.25">
      <c r="A5518" s="12">
        <v>4524.74</v>
      </c>
      <c r="B5518" s="26">
        <v>43357</v>
      </c>
      <c r="C5518" s="5">
        <v>308841</v>
      </c>
      <c r="D5518" s="12">
        <v>15715.32</v>
      </c>
      <c r="E5518" s="27">
        <v>0.97636926099999999</v>
      </c>
      <c r="F5518" s="5" t="str">
        <f t="shared" si="86"/>
        <v>Not an Outlier</v>
      </c>
    </row>
    <row r="5519" spans="1:6" x14ac:dyDescent="0.25">
      <c r="A5519" s="12">
        <v>4525.4799999999996</v>
      </c>
      <c r="B5519" s="26">
        <v>42944</v>
      </c>
      <c r="C5519" s="5">
        <v>315866</v>
      </c>
      <c r="D5519" s="12">
        <v>25830.51</v>
      </c>
      <c r="E5519" s="27">
        <v>0.98809623800000002</v>
      </c>
      <c r="F5519" s="5" t="str">
        <f t="shared" si="86"/>
        <v>Not an Outlier</v>
      </c>
    </row>
    <row r="5520" spans="1:6" x14ac:dyDescent="0.25">
      <c r="A5520" s="12">
        <v>4525.57</v>
      </c>
      <c r="B5520" s="26">
        <v>43238</v>
      </c>
      <c r="C5520" s="5">
        <v>308841</v>
      </c>
      <c r="D5520" s="12">
        <v>17165.64</v>
      </c>
      <c r="E5520" s="27">
        <v>0.98489426800000002</v>
      </c>
      <c r="F5520" s="5" t="str">
        <f t="shared" si="86"/>
        <v>Not an Outlier</v>
      </c>
    </row>
    <row r="5521" spans="1:6" x14ac:dyDescent="0.25">
      <c r="A5521" s="12">
        <v>4526.37</v>
      </c>
      <c r="B5521" s="26">
        <v>42958</v>
      </c>
      <c r="C5521" s="5">
        <v>315872</v>
      </c>
      <c r="D5521" s="12">
        <v>30630.92</v>
      </c>
      <c r="E5521" s="27">
        <v>0.98649003999999996</v>
      </c>
      <c r="F5521" s="5" t="str">
        <f t="shared" si="86"/>
        <v>Not an Outlier</v>
      </c>
    </row>
    <row r="5522" spans="1:6" x14ac:dyDescent="0.25">
      <c r="A5522" s="12">
        <v>4527.8100000000004</v>
      </c>
      <c r="B5522" s="26">
        <v>43084</v>
      </c>
      <c r="C5522" s="5">
        <v>86954</v>
      </c>
      <c r="D5522" s="12">
        <v>21356.1</v>
      </c>
      <c r="E5522" s="27">
        <v>0.97383629400000005</v>
      </c>
      <c r="F5522" s="5" t="str">
        <f t="shared" si="86"/>
        <v>Not an Outlier</v>
      </c>
    </row>
    <row r="5523" spans="1:6" x14ac:dyDescent="0.25">
      <c r="A5523" s="12">
        <v>4528.83</v>
      </c>
      <c r="B5523" s="26">
        <v>42797</v>
      </c>
      <c r="C5523" s="5">
        <v>335594</v>
      </c>
      <c r="D5523" s="12">
        <v>24298.37</v>
      </c>
      <c r="E5523" s="27">
        <v>0.97956580599999998</v>
      </c>
      <c r="F5523" s="5" t="str">
        <f t="shared" si="86"/>
        <v>Not an Outlier</v>
      </c>
    </row>
    <row r="5524" spans="1:6" x14ac:dyDescent="0.25">
      <c r="A5524" s="12">
        <v>4528.84</v>
      </c>
      <c r="B5524" s="26">
        <v>43259</v>
      </c>
      <c r="C5524" s="5">
        <v>308839</v>
      </c>
      <c r="D5524" s="12">
        <v>21084.46</v>
      </c>
      <c r="E5524" s="27">
        <v>0.96266240300000006</v>
      </c>
      <c r="F5524" s="5" t="str">
        <f t="shared" si="86"/>
        <v>Not an Outlier</v>
      </c>
    </row>
    <row r="5525" spans="1:6" x14ac:dyDescent="0.25">
      <c r="A5525" s="12">
        <v>4529.37</v>
      </c>
      <c r="B5525" s="26">
        <v>43140</v>
      </c>
      <c r="C5525" s="5">
        <v>308728</v>
      </c>
      <c r="D5525" s="12">
        <v>17808.57</v>
      </c>
      <c r="E5525" s="27">
        <v>0.98387594899999997</v>
      </c>
      <c r="F5525" s="5" t="str">
        <f t="shared" si="86"/>
        <v>Not an Outlier</v>
      </c>
    </row>
    <row r="5526" spans="1:6" x14ac:dyDescent="0.25">
      <c r="A5526" s="12">
        <v>4530.26</v>
      </c>
      <c r="B5526" s="26">
        <v>43329</v>
      </c>
      <c r="C5526" s="5">
        <v>308839</v>
      </c>
      <c r="D5526" s="12">
        <v>22044.62</v>
      </c>
      <c r="E5526" s="27">
        <v>0.94402533</v>
      </c>
      <c r="F5526" s="5" t="str">
        <f t="shared" si="86"/>
        <v>Not an Outlier</v>
      </c>
    </row>
    <row r="5527" spans="1:6" x14ac:dyDescent="0.25">
      <c r="A5527" s="12">
        <v>4532.21</v>
      </c>
      <c r="B5527" s="26">
        <v>43462</v>
      </c>
      <c r="C5527" s="5">
        <v>308678</v>
      </c>
      <c r="D5527" s="12">
        <v>19832.12</v>
      </c>
      <c r="E5527" s="27">
        <v>0.95676906399999995</v>
      </c>
      <c r="F5527" s="5" t="str">
        <f t="shared" si="86"/>
        <v>Not an Outlier</v>
      </c>
    </row>
    <row r="5528" spans="1:6" x14ac:dyDescent="0.25">
      <c r="A5528" s="12">
        <v>4533.22</v>
      </c>
      <c r="B5528" s="26">
        <v>43028</v>
      </c>
      <c r="C5528" s="5">
        <v>86954</v>
      </c>
      <c r="D5528" s="12">
        <v>20932.07</v>
      </c>
      <c r="E5528" s="27">
        <v>0.971240981</v>
      </c>
      <c r="F5528" s="5" t="str">
        <f t="shared" si="86"/>
        <v>Not an Outlier</v>
      </c>
    </row>
    <row r="5529" spans="1:6" x14ac:dyDescent="0.25">
      <c r="A5529" s="12">
        <v>4533.78</v>
      </c>
      <c r="B5529" s="26">
        <v>43245</v>
      </c>
      <c r="C5529" s="5">
        <v>308848</v>
      </c>
      <c r="D5529" s="12">
        <v>24262.99</v>
      </c>
      <c r="E5529" s="27">
        <v>0.98899935800000005</v>
      </c>
      <c r="F5529" s="5" t="str">
        <f t="shared" si="86"/>
        <v>Not an Outlier</v>
      </c>
    </row>
    <row r="5530" spans="1:6" x14ac:dyDescent="0.25">
      <c r="A5530" s="12">
        <v>4536.0600000000004</v>
      </c>
      <c r="B5530" s="26">
        <v>43406</v>
      </c>
      <c r="C5530" s="5">
        <v>308839</v>
      </c>
      <c r="D5530" s="12">
        <v>21009.06</v>
      </c>
      <c r="E5530" s="27">
        <v>0.96248128600000005</v>
      </c>
      <c r="F5530" s="5" t="str">
        <f t="shared" si="86"/>
        <v>Not an Outlier</v>
      </c>
    </row>
    <row r="5531" spans="1:6" x14ac:dyDescent="0.25">
      <c r="A5531" s="12">
        <v>4539</v>
      </c>
      <c r="B5531" s="26">
        <v>43280</v>
      </c>
      <c r="C5531" s="5">
        <v>308733</v>
      </c>
      <c r="D5531" s="12">
        <v>16537.03</v>
      </c>
      <c r="E5531" s="27">
        <v>0.98264759899999998</v>
      </c>
      <c r="F5531" s="5" t="str">
        <f t="shared" si="86"/>
        <v>Not an Outlier</v>
      </c>
    </row>
    <row r="5532" spans="1:6" x14ac:dyDescent="0.25">
      <c r="A5532" s="12">
        <v>4543.45</v>
      </c>
      <c r="B5532" s="26">
        <v>43252</v>
      </c>
      <c r="C5532" s="5">
        <v>308835</v>
      </c>
      <c r="D5532" s="12">
        <v>15476.5</v>
      </c>
      <c r="E5532" s="27">
        <v>0.98190740700000001</v>
      </c>
      <c r="F5532" s="5" t="str">
        <f t="shared" si="86"/>
        <v>Not an Outlier</v>
      </c>
    </row>
    <row r="5533" spans="1:6" x14ac:dyDescent="0.25">
      <c r="A5533" s="12">
        <v>4543.92</v>
      </c>
      <c r="B5533" s="26">
        <v>42916</v>
      </c>
      <c r="C5533" s="5">
        <v>308839</v>
      </c>
      <c r="D5533" s="12">
        <v>19097.38</v>
      </c>
      <c r="E5533" s="27">
        <v>0.938564171</v>
      </c>
      <c r="F5533" s="5" t="str">
        <f t="shared" si="86"/>
        <v>Not an Outlier</v>
      </c>
    </row>
    <row r="5534" spans="1:6" x14ac:dyDescent="0.25">
      <c r="A5534" s="12">
        <v>4546.62</v>
      </c>
      <c r="B5534" s="26">
        <v>43168</v>
      </c>
      <c r="C5534" s="5">
        <v>300378</v>
      </c>
      <c r="D5534" s="12">
        <v>25942.45</v>
      </c>
      <c r="E5534" s="27">
        <v>0.92409340900000003</v>
      </c>
      <c r="F5534" s="5" t="str">
        <f t="shared" si="86"/>
        <v>Not an Outlier</v>
      </c>
    </row>
    <row r="5535" spans="1:6" x14ac:dyDescent="0.25">
      <c r="A5535" s="12">
        <v>4547.0200000000004</v>
      </c>
      <c r="B5535" s="26">
        <v>42930</v>
      </c>
      <c r="C5535" s="5">
        <v>86954</v>
      </c>
      <c r="D5535" s="12">
        <v>23679.26</v>
      </c>
      <c r="E5535" s="27">
        <v>0.990376543</v>
      </c>
      <c r="F5535" s="5" t="str">
        <f t="shared" si="86"/>
        <v>Not an Outlier</v>
      </c>
    </row>
    <row r="5536" spans="1:6" x14ac:dyDescent="0.25">
      <c r="A5536" s="12">
        <v>4547.26</v>
      </c>
      <c r="B5536" s="26">
        <v>43385</v>
      </c>
      <c r="C5536" s="5">
        <v>308841</v>
      </c>
      <c r="D5536" s="12">
        <v>16215.87</v>
      </c>
      <c r="E5536" s="27">
        <v>0.98440805799999997</v>
      </c>
      <c r="F5536" s="5" t="str">
        <f t="shared" si="86"/>
        <v>Not an Outlier</v>
      </c>
    </row>
    <row r="5537" spans="1:6" x14ac:dyDescent="0.25">
      <c r="A5537" s="12">
        <v>4547.87</v>
      </c>
      <c r="B5537" s="26">
        <v>43210</v>
      </c>
      <c r="C5537" s="5">
        <v>86954</v>
      </c>
      <c r="D5537" s="12">
        <v>15369.64</v>
      </c>
      <c r="E5537" s="27">
        <v>0.88394720500000001</v>
      </c>
      <c r="F5537" s="5" t="str">
        <f t="shared" si="86"/>
        <v>Not an Outlier</v>
      </c>
    </row>
    <row r="5538" spans="1:6" x14ac:dyDescent="0.25">
      <c r="A5538" s="12">
        <v>4548.66</v>
      </c>
      <c r="B5538" s="26">
        <v>42860</v>
      </c>
      <c r="C5538" s="5">
        <v>315866</v>
      </c>
      <c r="D5538" s="12">
        <v>22867.91</v>
      </c>
      <c r="E5538" s="27">
        <v>0.98837199399999998</v>
      </c>
      <c r="F5538" s="5" t="str">
        <f t="shared" si="86"/>
        <v>Not an Outlier</v>
      </c>
    </row>
    <row r="5539" spans="1:6" x14ac:dyDescent="0.25">
      <c r="A5539" s="12">
        <v>4549.75</v>
      </c>
      <c r="B5539" s="26">
        <v>43343</v>
      </c>
      <c r="C5539" s="5">
        <v>308839</v>
      </c>
      <c r="D5539" s="12">
        <v>21679.16</v>
      </c>
      <c r="E5539" s="27">
        <v>0.95728143499999996</v>
      </c>
      <c r="F5539" s="5" t="str">
        <f t="shared" si="86"/>
        <v>Not an Outlier</v>
      </c>
    </row>
    <row r="5540" spans="1:6" x14ac:dyDescent="0.25">
      <c r="A5540" s="12">
        <v>4550</v>
      </c>
      <c r="B5540" s="26">
        <v>42860</v>
      </c>
      <c r="C5540" s="5">
        <v>86954</v>
      </c>
      <c r="D5540" s="12">
        <v>20423.03</v>
      </c>
      <c r="E5540" s="27">
        <v>0.97460207600000004</v>
      </c>
      <c r="F5540" s="5" t="str">
        <f t="shared" si="86"/>
        <v>Not an Outlier</v>
      </c>
    </row>
    <row r="5541" spans="1:6" x14ac:dyDescent="0.25">
      <c r="A5541" s="12">
        <v>4556.63</v>
      </c>
      <c r="B5541" s="26">
        <v>43427</v>
      </c>
      <c r="C5541" s="5">
        <v>308982</v>
      </c>
      <c r="D5541" s="12">
        <v>7954.36</v>
      </c>
      <c r="E5541" s="27">
        <v>0.963394376</v>
      </c>
      <c r="F5541" s="5" t="str">
        <f t="shared" si="86"/>
        <v>Not an Outlier</v>
      </c>
    </row>
    <row r="5542" spans="1:6" x14ac:dyDescent="0.25">
      <c r="A5542" s="12">
        <v>4557.6899999999996</v>
      </c>
      <c r="B5542" s="26">
        <v>43280</v>
      </c>
      <c r="C5542" s="5">
        <v>308835</v>
      </c>
      <c r="D5542" s="12">
        <v>14788.73</v>
      </c>
      <c r="E5542" s="27">
        <v>0.98396349699999996</v>
      </c>
      <c r="F5542" s="5" t="str">
        <f t="shared" si="86"/>
        <v>Not an Outlier</v>
      </c>
    </row>
    <row r="5543" spans="1:6" x14ac:dyDescent="0.25">
      <c r="A5543" s="12">
        <v>4557.74</v>
      </c>
      <c r="B5543" s="26">
        <v>42986</v>
      </c>
      <c r="C5543" s="5">
        <v>308835</v>
      </c>
      <c r="D5543" s="12">
        <v>10158.43</v>
      </c>
      <c r="E5543" s="27">
        <v>0.91263518700000001</v>
      </c>
      <c r="F5543" s="5" t="str">
        <f t="shared" si="86"/>
        <v>Not an Outlier</v>
      </c>
    </row>
    <row r="5544" spans="1:6" x14ac:dyDescent="0.25">
      <c r="A5544" s="12">
        <v>4560.2700000000004</v>
      </c>
      <c r="B5544" s="26">
        <v>43266</v>
      </c>
      <c r="C5544" s="5">
        <v>308839</v>
      </c>
      <c r="D5544" s="12">
        <v>20588.400000000001</v>
      </c>
      <c r="E5544" s="27">
        <v>0.96702131400000002</v>
      </c>
      <c r="F5544" s="5" t="str">
        <f t="shared" si="86"/>
        <v>Not an Outlier</v>
      </c>
    </row>
    <row r="5545" spans="1:6" x14ac:dyDescent="0.25">
      <c r="A5545" s="12">
        <v>4560.76</v>
      </c>
      <c r="B5545" s="26">
        <v>42958</v>
      </c>
      <c r="C5545" s="5">
        <v>236505</v>
      </c>
      <c r="D5545" s="12">
        <v>28028.94</v>
      </c>
      <c r="E5545" s="27">
        <v>0.98971604099999999</v>
      </c>
      <c r="F5545" s="5" t="str">
        <f t="shared" si="86"/>
        <v>Not an Outlier</v>
      </c>
    </row>
    <row r="5546" spans="1:6" x14ac:dyDescent="0.25">
      <c r="A5546" s="12">
        <v>4560.9399999999996</v>
      </c>
      <c r="B5546" s="26">
        <v>43315</v>
      </c>
      <c r="C5546" s="5">
        <v>308835</v>
      </c>
      <c r="D5546" s="12">
        <v>15281.84</v>
      </c>
      <c r="E5546" s="27">
        <v>0.97690384399999997</v>
      </c>
      <c r="F5546" s="5" t="str">
        <f t="shared" si="86"/>
        <v>Not an Outlier</v>
      </c>
    </row>
    <row r="5547" spans="1:6" x14ac:dyDescent="0.25">
      <c r="A5547" s="12">
        <v>4562.03</v>
      </c>
      <c r="B5547" s="26">
        <v>43196</v>
      </c>
      <c r="C5547" s="5">
        <v>308835</v>
      </c>
      <c r="D5547" s="12">
        <v>14921.83</v>
      </c>
      <c r="E5547" s="27">
        <v>0.97442323900000005</v>
      </c>
      <c r="F5547" s="5" t="str">
        <f t="shared" si="86"/>
        <v>Not an Outlier</v>
      </c>
    </row>
    <row r="5548" spans="1:6" x14ac:dyDescent="0.25">
      <c r="A5548" s="12">
        <v>4562.63</v>
      </c>
      <c r="B5548" s="26">
        <v>43245</v>
      </c>
      <c r="C5548" s="5">
        <v>308835</v>
      </c>
      <c r="D5548" s="12">
        <v>15473.56</v>
      </c>
      <c r="E5548" s="27">
        <v>0.97952234199999999</v>
      </c>
      <c r="F5548" s="5" t="str">
        <f t="shared" si="86"/>
        <v>Not an Outlier</v>
      </c>
    </row>
    <row r="5549" spans="1:6" x14ac:dyDescent="0.25">
      <c r="A5549" s="12">
        <v>4564.33</v>
      </c>
      <c r="B5549" s="26">
        <v>42916</v>
      </c>
      <c r="C5549" s="5">
        <v>308835</v>
      </c>
      <c r="D5549" s="12">
        <v>11212.19</v>
      </c>
      <c r="E5549" s="27">
        <v>0.90495558300000001</v>
      </c>
      <c r="F5549" s="5" t="str">
        <f t="shared" si="86"/>
        <v>Not an Outlier</v>
      </c>
    </row>
    <row r="5550" spans="1:6" x14ac:dyDescent="0.25">
      <c r="A5550" s="12">
        <v>4566.63</v>
      </c>
      <c r="B5550" s="26">
        <v>43343</v>
      </c>
      <c r="C5550" s="5">
        <v>308733</v>
      </c>
      <c r="D5550" s="12">
        <v>15987.8</v>
      </c>
      <c r="E5550" s="27">
        <v>0.98150531600000002</v>
      </c>
      <c r="F5550" s="5" t="str">
        <f t="shared" si="86"/>
        <v>Not an Outlier</v>
      </c>
    </row>
    <row r="5551" spans="1:6" x14ac:dyDescent="0.25">
      <c r="A5551" s="12">
        <v>4568.33</v>
      </c>
      <c r="B5551" s="26">
        <v>42965</v>
      </c>
      <c r="C5551" s="5">
        <v>308835</v>
      </c>
      <c r="D5551" s="12">
        <v>10424.790000000001</v>
      </c>
      <c r="E5551" s="27">
        <v>0.91296549199999999</v>
      </c>
      <c r="F5551" s="5" t="str">
        <f t="shared" si="86"/>
        <v>Not an Outlier</v>
      </c>
    </row>
    <row r="5552" spans="1:6" x14ac:dyDescent="0.25">
      <c r="A5552" s="12">
        <v>4568.3900000000003</v>
      </c>
      <c r="B5552" s="26">
        <v>42818</v>
      </c>
      <c r="C5552" s="5">
        <v>300378</v>
      </c>
      <c r="D5552" s="12">
        <v>34273.269999999997</v>
      </c>
      <c r="E5552" s="27">
        <v>0.970839856</v>
      </c>
      <c r="F5552" s="5" t="str">
        <f t="shared" si="86"/>
        <v>Not an Outlier</v>
      </c>
    </row>
    <row r="5553" spans="1:6" x14ac:dyDescent="0.25">
      <c r="A5553" s="12">
        <v>4568.6099999999997</v>
      </c>
      <c r="B5553" s="26">
        <v>43014</v>
      </c>
      <c r="C5553" s="5">
        <v>90230</v>
      </c>
      <c r="D5553" s="12">
        <v>25446.16</v>
      </c>
      <c r="E5553" s="27">
        <v>0.92427064199999998</v>
      </c>
      <c r="F5553" s="5" t="str">
        <f t="shared" si="86"/>
        <v>Not an Outlier</v>
      </c>
    </row>
    <row r="5554" spans="1:6" x14ac:dyDescent="0.25">
      <c r="A5554" s="12">
        <v>4569.8100000000004</v>
      </c>
      <c r="B5554" s="26">
        <v>43434</v>
      </c>
      <c r="C5554" s="5">
        <v>308860</v>
      </c>
      <c r="D5554" s="12">
        <v>17970.349999999999</v>
      </c>
      <c r="E5554" s="27">
        <v>0.97608073399999995</v>
      </c>
      <c r="F5554" s="5" t="str">
        <f t="shared" si="86"/>
        <v>Not an Outlier</v>
      </c>
    </row>
    <row r="5555" spans="1:6" x14ac:dyDescent="0.25">
      <c r="A5555" s="12">
        <v>4569.92</v>
      </c>
      <c r="B5555" s="26">
        <v>43301</v>
      </c>
      <c r="C5555" s="5">
        <v>308839</v>
      </c>
      <c r="D5555" s="12">
        <v>21585</v>
      </c>
      <c r="E5555" s="27">
        <v>0.96341463199999999</v>
      </c>
      <c r="F5555" s="5" t="str">
        <f t="shared" si="86"/>
        <v>Not an Outlier</v>
      </c>
    </row>
    <row r="5556" spans="1:6" x14ac:dyDescent="0.25">
      <c r="A5556" s="12">
        <v>4573.29</v>
      </c>
      <c r="B5556" s="26">
        <v>43091</v>
      </c>
      <c r="C5556" s="5">
        <v>86954</v>
      </c>
      <c r="D5556" s="12">
        <v>20841.05</v>
      </c>
      <c r="E5556" s="27">
        <v>0.97572093199999999</v>
      </c>
      <c r="F5556" s="5" t="str">
        <f t="shared" si="86"/>
        <v>Not an Outlier</v>
      </c>
    </row>
    <row r="5557" spans="1:6" x14ac:dyDescent="0.25">
      <c r="A5557" s="12">
        <v>4574.25</v>
      </c>
      <c r="B5557" s="26">
        <v>43301</v>
      </c>
      <c r="C5557" s="5">
        <v>308969</v>
      </c>
      <c r="D5557" s="12">
        <v>15888.16</v>
      </c>
      <c r="E5557" s="27">
        <v>0.97654107099999998</v>
      </c>
      <c r="F5557" s="5" t="str">
        <f t="shared" si="86"/>
        <v>Not an Outlier</v>
      </c>
    </row>
    <row r="5558" spans="1:6" x14ac:dyDescent="0.25">
      <c r="A5558" s="12">
        <v>4575.67</v>
      </c>
      <c r="B5558" s="26">
        <v>43042</v>
      </c>
      <c r="C5558" s="5">
        <v>308835</v>
      </c>
      <c r="D5558" s="12">
        <v>13211.91</v>
      </c>
      <c r="E5558" s="27">
        <v>0.95645101600000004</v>
      </c>
      <c r="F5558" s="5" t="str">
        <f t="shared" si="86"/>
        <v>Not an Outlier</v>
      </c>
    </row>
    <row r="5559" spans="1:6" x14ac:dyDescent="0.25">
      <c r="A5559" s="12">
        <v>4576.37</v>
      </c>
      <c r="B5559" s="26">
        <v>43343</v>
      </c>
      <c r="C5559" s="5">
        <v>308862</v>
      </c>
      <c r="D5559" s="12">
        <v>8683.25</v>
      </c>
      <c r="E5559" s="27">
        <v>0.93915140200000002</v>
      </c>
      <c r="F5559" s="5" t="str">
        <f t="shared" si="86"/>
        <v>Not an Outlier</v>
      </c>
    </row>
    <row r="5560" spans="1:6" x14ac:dyDescent="0.25">
      <c r="A5560" s="12">
        <v>4579.1000000000004</v>
      </c>
      <c r="B5560" s="26">
        <v>42979</v>
      </c>
      <c r="C5560" s="5">
        <v>86954</v>
      </c>
      <c r="D5560" s="12">
        <v>23721.11</v>
      </c>
      <c r="E5560" s="27">
        <v>0.97990286800000004</v>
      </c>
      <c r="F5560" s="5" t="str">
        <f t="shared" si="86"/>
        <v>Not an Outlier</v>
      </c>
    </row>
    <row r="5561" spans="1:6" x14ac:dyDescent="0.25">
      <c r="A5561" s="12">
        <v>4579.4399999999996</v>
      </c>
      <c r="B5561" s="26">
        <v>43413</v>
      </c>
      <c r="C5561" s="5">
        <v>308848</v>
      </c>
      <c r="D5561" s="12">
        <v>23258.46</v>
      </c>
      <c r="E5561" s="27">
        <v>0.98115802500000004</v>
      </c>
      <c r="F5561" s="5" t="str">
        <f t="shared" si="86"/>
        <v>Not an Outlier</v>
      </c>
    </row>
    <row r="5562" spans="1:6" x14ac:dyDescent="0.25">
      <c r="A5562" s="12">
        <v>4580.2299999999996</v>
      </c>
      <c r="B5562" s="26">
        <v>43252</v>
      </c>
      <c r="C5562" s="5">
        <v>308839</v>
      </c>
      <c r="D5562" s="12">
        <v>21492.29</v>
      </c>
      <c r="E5562" s="27">
        <v>0.96126426200000004</v>
      </c>
      <c r="F5562" s="5" t="str">
        <f t="shared" si="86"/>
        <v>Not an Outlier</v>
      </c>
    </row>
    <row r="5563" spans="1:6" x14ac:dyDescent="0.25">
      <c r="A5563" s="12">
        <v>4580.8599999999997</v>
      </c>
      <c r="B5563" s="26">
        <v>42979</v>
      </c>
      <c r="C5563" s="5">
        <v>300377</v>
      </c>
      <c r="D5563" s="12">
        <v>30781.13</v>
      </c>
      <c r="E5563" s="27">
        <v>0.96492489100000001</v>
      </c>
      <c r="F5563" s="5" t="str">
        <f t="shared" si="86"/>
        <v>Not an Outlier</v>
      </c>
    </row>
    <row r="5564" spans="1:6" x14ac:dyDescent="0.25">
      <c r="A5564" s="12">
        <v>4581.2299999999996</v>
      </c>
      <c r="B5564" s="26">
        <v>43413</v>
      </c>
      <c r="C5564" s="5">
        <v>308835</v>
      </c>
      <c r="D5564" s="12">
        <v>14675.15</v>
      </c>
      <c r="E5564" s="27">
        <v>0.97619541200000004</v>
      </c>
      <c r="F5564" s="5" t="str">
        <f t="shared" si="86"/>
        <v>Not an Outlier</v>
      </c>
    </row>
    <row r="5565" spans="1:6" x14ac:dyDescent="0.25">
      <c r="A5565" s="12">
        <v>4581.71</v>
      </c>
      <c r="B5565" s="26">
        <v>42846</v>
      </c>
      <c r="C5565" s="5">
        <v>308862</v>
      </c>
      <c r="D5565" s="12">
        <v>8529.02</v>
      </c>
      <c r="E5565" s="27">
        <v>0.953096375</v>
      </c>
      <c r="F5565" s="5" t="str">
        <f t="shared" si="86"/>
        <v>Not an Outlier</v>
      </c>
    </row>
    <row r="5566" spans="1:6" x14ac:dyDescent="0.25">
      <c r="A5566" s="12">
        <v>4582.5600000000004</v>
      </c>
      <c r="B5566" s="26">
        <v>43329</v>
      </c>
      <c r="C5566" s="5">
        <v>308835</v>
      </c>
      <c r="D5566" s="12">
        <v>15588.17</v>
      </c>
      <c r="E5566" s="27">
        <v>0.976657255</v>
      </c>
      <c r="F5566" s="5" t="str">
        <f t="shared" si="86"/>
        <v>Not an Outlier</v>
      </c>
    </row>
    <row r="5567" spans="1:6" x14ac:dyDescent="0.25">
      <c r="A5567" s="12">
        <v>4584.8500000000004</v>
      </c>
      <c r="B5567" s="26">
        <v>43196</v>
      </c>
      <c r="C5567" s="5">
        <v>86954</v>
      </c>
      <c r="D5567" s="12">
        <v>17289.79</v>
      </c>
      <c r="E5567" s="27">
        <v>0.93915269800000001</v>
      </c>
      <c r="F5567" s="5" t="str">
        <f t="shared" si="86"/>
        <v>Not an Outlier</v>
      </c>
    </row>
    <row r="5568" spans="1:6" x14ac:dyDescent="0.25">
      <c r="A5568" s="12">
        <v>4586.1899999999996</v>
      </c>
      <c r="B5568" s="26">
        <v>43147</v>
      </c>
      <c r="C5568" s="5">
        <v>308839</v>
      </c>
      <c r="D5568" s="12">
        <v>22069.360000000001</v>
      </c>
      <c r="E5568" s="27">
        <v>0.95016137499999997</v>
      </c>
      <c r="F5568" s="5" t="str">
        <f t="shared" si="86"/>
        <v>Not an Outlier</v>
      </c>
    </row>
    <row r="5569" spans="1:6" x14ac:dyDescent="0.25">
      <c r="A5569" s="12">
        <v>4586.78</v>
      </c>
      <c r="B5569" s="26">
        <v>43217</v>
      </c>
      <c r="C5569" s="5">
        <v>308835</v>
      </c>
      <c r="D5569" s="12">
        <v>15139.44</v>
      </c>
      <c r="E5569" s="27">
        <v>0.97763073899999997</v>
      </c>
      <c r="F5569" s="5" t="str">
        <f t="shared" si="86"/>
        <v>Not an Outlier</v>
      </c>
    </row>
    <row r="5570" spans="1:6" x14ac:dyDescent="0.25">
      <c r="A5570" s="12">
        <v>4588.29</v>
      </c>
      <c r="B5570" s="26">
        <v>43154</v>
      </c>
      <c r="C5570" s="5">
        <v>335594</v>
      </c>
      <c r="D5570" s="12">
        <v>19347.82</v>
      </c>
      <c r="E5570" s="27">
        <v>0.95423397899999995</v>
      </c>
      <c r="F5570" s="5" t="str">
        <f t="shared" ref="F5570:F5633" si="87">IF(OR(A5570&gt;$I$8,A5570&lt;$I$9), "Outlier", "Not an Outlier")</f>
        <v>Not an Outlier</v>
      </c>
    </row>
    <row r="5571" spans="1:6" x14ac:dyDescent="0.25">
      <c r="A5571" s="12">
        <v>4590.8900000000003</v>
      </c>
      <c r="B5571" s="26">
        <v>43287</v>
      </c>
      <c r="C5571" s="5">
        <v>300389</v>
      </c>
      <c r="D5571" s="12">
        <v>12760.35</v>
      </c>
      <c r="E5571" s="27">
        <v>9.9999999990000009E-7</v>
      </c>
      <c r="F5571" s="5" t="str">
        <f t="shared" si="87"/>
        <v>Not an Outlier</v>
      </c>
    </row>
    <row r="5572" spans="1:6" x14ac:dyDescent="0.25">
      <c r="A5572" s="12">
        <v>4591.26</v>
      </c>
      <c r="B5572" s="26">
        <v>42902</v>
      </c>
      <c r="C5572" s="5">
        <v>308733</v>
      </c>
      <c r="D5572" s="12">
        <v>16668.09</v>
      </c>
      <c r="E5572" s="27">
        <v>0.97517421000000004</v>
      </c>
      <c r="F5572" s="5" t="str">
        <f t="shared" si="87"/>
        <v>Not an Outlier</v>
      </c>
    </row>
    <row r="5573" spans="1:6" x14ac:dyDescent="0.25">
      <c r="A5573" s="12">
        <v>4592.96</v>
      </c>
      <c r="B5573" s="26">
        <v>43434</v>
      </c>
      <c r="C5573" s="5">
        <v>308841</v>
      </c>
      <c r="D5573" s="12">
        <v>17288.189999999999</v>
      </c>
      <c r="E5573" s="27">
        <v>0.98398041400000003</v>
      </c>
      <c r="F5573" s="5" t="str">
        <f t="shared" si="87"/>
        <v>Not an Outlier</v>
      </c>
    </row>
    <row r="5574" spans="1:6" x14ac:dyDescent="0.25">
      <c r="A5574" s="12">
        <v>4594.13</v>
      </c>
      <c r="B5574" s="26">
        <v>43350</v>
      </c>
      <c r="C5574" s="5">
        <v>308982</v>
      </c>
      <c r="D5574" s="12">
        <v>8374.8700000000008</v>
      </c>
      <c r="E5574" s="27">
        <v>0.96155525900000005</v>
      </c>
      <c r="F5574" s="5" t="str">
        <f t="shared" si="87"/>
        <v>Not an Outlier</v>
      </c>
    </row>
    <row r="5575" spans="1:6" x14ac:dyDescent="0.25">
      <c r="A5575" s="12">
        <v>4594.72</v>
      </c>
      <c r="B5575" s="26">
        <v>43273</v>
      </c>
      <c r="C5575" s="5">
        <v>300388</v>
      </c>
      <c r="D5575" s="12">
        <v>10323.299999999999</v>
      </c>
      <c r="E5575" s="27">
        <v>0.14285814299999999</v>
      </c>
      <c r="F5575" s="5" t="str">
        <f t="shared" si="87"/>
        <v>Not an Outlier</v>
      </c>
    </row>
    <row r="5576" spans="1:6" x14ac:dyDescent="0.25">
      <c r="A5576" s="12">
        <v>4595.51</v>
      </c>
      <c r="B5576" s="26">
        <v>43357</v>
      </c>
      <c r="C5576" s="5">
        <v>308848</v>
      </c>
      <c r="D5576" s="12">
        <v>22937.68</v>
      </c>
      <c r="E5576" s="27">
        <v>0.97698604</v>
      </c>
      <c r="F5576" s="5" t="str">
        <f t="shared" si="87"/>
        <v>Not an Outlier</v>
      </c>
    </row>
    <row r="5577" spans="1:6" x14ac:dyDescent="0.25">
      <c r="A5577" s="12">
        <v>4597.18</v>
      </c>
      <c r="B5577" s="26">
        <v>42916</v>
      </c>
      <c r="C5577" s="5">
        <v>90230</v>
      </c>
      <c r="D5577" s="12">
        <v>28965.05</v>
      </c>
      <c r="E5577" s="27">
        <v>0.95915766099999999</v>
      </c>
      <c r="F5577" s="5" t="str">
        <f t="shared" si="87"/>
        <v>Not an Outlier</v>
      </c>
    </row>
    <row r="5578" spans="1:6" x14ac:dyDescent="0.25">
      <c r="A5578" s="12">
        <v>4597.7</v>
      </c>
      <c r="B5578" s="26">
        <v>43098</v>
      </c>
      <c r="C5578" s="5">
        <v>308841</v>
      </c>
      <c r="D5578" s="12">
        <v>17804.39</v>
      </c>
      <c r="E5578" s="27">
        <v>0.97954589400000003</v>
      </c>
      <c r="F5578" s="5" t="str">
        <f t="shared" si="87"/>
        <v>Not an Outlier</v>
      </c>
    </row>
    <row r="5579" spans="1:6" x14ac:dyDescent="0.25">
      <c r="A5579" s="12">
        <v>4597.92</v>
      </c>
      <c r="B5579" s="26">
        <v>43182</v>
      </c>
      <c r="C5579" s="5">
        <v>90230</v>
      </c>
      <c r="D5579" s="12">
        <v>25001.65</v>
      </c>
      <c r="E5579" s="27">
        <v>0.93300137699999997</v>
      </c>
      <c r="F5579" s="5" t="str">
        <f t="shared" si="87"/>
        <v>Not an Outlier</v>
      </c>
    </row>
    <row r="5580" spans="1:6" x14ac:dyDescent="0.25">
      <c r="A5580" s="12">
        <v>4598.6000000000004</v>
      </c>
      <c r="B5580" s="26">
        <v>43028</v>
      </c>
      <c r="C5580" s="5">
        <v>308835</v>
      </c>
      <c r="D5580" s="12">
        <v>13094.56</v>
      </c>
      <c r="E5580" s="27">
        <v>0.95330132999999995</v>
      </c>
      <c r="F5580" s="5" t="str">
        <f t="shared" si="87"/>
        <v>Not an Outlier</v>
      </c>
    </row>
    <row r="5581" spans="1:6" x14ac:dyDescent="0.25">
      <c r="A5581" s="12">
        <v>4598.97</v>
      </c>
      <c r="B5581" s="26">
        <v>43385</v>
      </c>
      <c r="C5581" s="5">
        <v>308678</v>
      </c>
      <c r="D5581" s="12">
        <v>19763.86</v>
      </c>
      <c r="E5581" s="27">
        <v>0.96595035600000001</v>
      </c>
      <c r="F5581" s="5" t="str">
        <f t="shared" si="87"/>
        <v>Not an Outlier</v>
      </c>
    </row>
    <row r="5582" spans="1:6" x14ac:dyDescent="0.25">
      <c r="A5582" s="12">
        <v>4600.82</v>
      </c>
      <c r="B5582" s="26">
        <v>43035</v>
      </c>
      <c r="C5582" s="5">
        <v>86954</v>
      </c>
      <c r="D5582" s="12">
        <v>20381.46</v>
      </c>
      <c r="E5582" s="27">
        <v>0.963131599</v>
      </c>
      <c r="F5582" s="5" t="str">
        <f t="shared" si="87"/>
        <v>Not an Outlier</v>
      </c>
    </row>
    <row r="5583" spans="1:6" x14ac:dyDescent="0.25">
      <c r="A5583" s="12">
        <v>4604.75</v>
      </c>
      <c r="B5583" s="26">
        <v>43420</v>
      </c>
      <c r="C5583" s="5">
        <v>308860</v>
      </c>
      <c r="D5583" s="12">
        <v>16773.52</v>
      </c>
      <c r="E5583" s="27">
        <v>0.97059900700000001</v>
      </c>
      <c r="F5583" s="5" t="str">
        <f t="shared" si="87"/>
        <v>Not an Outlier</v>
      </c>
    </row>
    <row r="5584" spans="1:6" x14ac:dyDescent="0.25">
      <c r="A5584" s="12">
        <v>4605.38</v>
      </c>
      <c r="B5584" s="26">
        <v>43238</v>
      </c>
      <c r="C5584" s="5">
        <v>300389</v>
      </c>
      <c r="D5584" s="12">
        <v>19251.61</v>
      </c>
      <c r="E5584" s="27">
        <v>9.9999999990000009E-7</v>
      </c>
      <c r="F5584" s="5" t="str">
        <f t="shared" si="87"/>
        <v>Not an Outlier</v>
      </c>
    </row>
    <row r="5585" spans="1:6" x14ac:dyDescent="0.25">
      <c r="A5585" s="12">
        <v>4605.7299999999996</v>
      </c>
      <c r="B5585" s="26">
        <v>43287</v>
      </c>
      <c r="C5585" s="5">
        <v>308848</v>
      </c>
      <c r="D5585" s="12">
        <v>24599.43</v>
      </c>
      <c r="E5585" s="27">
        <v>0.98834254399999999</v>
      </c>
      <c r="F5585" s="5" t="str">
        <f t="shared" si="87"/>
        <v>Not an Outlier</v>
      </c>
    </row>
    <row r="5586" spans="1:6" x14ac:dyDescent="0.25">
      <c r="A5586" s="12">
        <v>4607.08</v>
      </c>
      <c r="B5586" s="26">
        <v>43427</v>
      </c>
      <c r="C5586" s="5">
        <v>308848</v>
      </c>
      <c r="D5586" s="12">
        <v>23327.07</v>
      </c>
      <c r="E5586" s="27">
        <v>0.98969000699999998</v>
      </c>
      <c r="F5586" s="5" t="str">
        <f t="shared" si="87"/>
        <v>Not an Outlier</v>
      </c>
    </row>
    <row r="5587" spans="1:6" x14ac:dyDescent="0.25">
      <c r="A5587" s="12">
        <v>4608.5</v>
      </c>
      <c r="B5587" s="26">
        <v>43392</v>
      </c>
      <c r="C5587" s="5">
        <v>308678</v>
      </c>
      <c r="D5587" s="12">
        <v>19140.330000000002</v>
      </c>
      <c r="E5587" s="27">
        <v>0.96741954600000002</v>
      </c>
      <c r="F5587" s="5" t="str">
        <f t="shared" si="87"/>
        <v>Not an Outlier</v>
      </c>
    </row>
    <row r="5588" spans="1:6" x14ac:dyDescent="0.25">
      <c r="A5588" s="12">
        <v>4609.87</v>
      </c>
      <c r="B5588" s="26">
        <v>43175</v>
      </c>
      <c r="C5588" s="5">
        <v>90230</v>
      </c>
      <c r="D5588" s="12">
        <v>25904.57</v>
      </c>
      <c r="E5588" s="27">
        <v>0.93592259799999999</v>
      </c>
      <c r="F5588" s="5" t="str">
        <f t="shared" si="87"/>
        <v>Not an Outlier</v>
      </c>
    </row>
    <row r="5589" spans="1:6" x14ac:dyDescent="0.25">
      <c r="A5589" s="12">
        <v>4610.53</v>
      </c>
      <c r="B5589" s="26">
        <v>42888</v>
      </c>
      <c r="C5589" s="5">
        <v>315872</v>
      </c>
      <c r="D5589" s="12">
        <v>31311.52</v>
      </c>
      <c r="E5589" s="27">
        <v>0.98922289699999999</v>
      </c>
      <c r="F5589" s="5" t="str">
        <f t="shared" si="87"/>
        <v>Not an Outlier</v>
      </c>
    </row>
    <row r="5590" spans="1:6" x14ac:dyDescent="0.25">
      <c r="A5590" s="12">
        <v>4610.59</v>
      </c>
      <c r="B5590" s="26">
        <v>42972</v>
      </c>
      <c r="C5590" s="5">
        <v>86954</v>
      </c>
      <c r="D5590" s="12">
        <v>22564.21</v>
      </c>
      <c r="E5590" s="27">
        <v>0.98424330999999998</v>
      </c>
      <c r="F5590" s="5" t="str">
        <f t="shared" si="87"/>
        <v>Not an Outlier</v>
      </c>
    </row>
    <row r="5591" spans="1:6" x14ac:dyDescent="0.25">
      <c r="A5591" s="12">
        <v>4613.26</v>
      </c>
      <c r="B5591" s="26">
        <v>43119</v>
      </c>
      <c r="C5591" s="5">
        <v>308835</v>
      </c>
      <c r="D5591" s="12">
        <v>15071.4</v>
      </c>
      <c r="E5591" s="27">
        <v>0.97086999299999999</v>
      </c>
      <c r="F5591" s="5" t="str">
        <f t="shared" si="87"/>
        <v>Not an Outlier</v>
      </c>
    </row>
    <row r="5592" spans="1:6" x14ac:dyDescent="0.25">
      <c r="A5592" s="12">
        <v>4613.95</v>
      </c>
      <c r="B5592" s="26">
        <v>43098</v>
      </c>
      <c r="C5592" s="5">
        <v>86606</v>
      </c>
      <c r="D5592" s="12">
        <v>17930.419999999998</v>
      </c>
      <c r="E5592" s="27">
        <v>0.97148603700000002</v>
      </c>
      <c r="F5592" s="5" t="str">
        <f t="shared" si="87"/>
        <v>Not an Outlier</v>
      </c>
    </row>
    <row r="5593" spans="1:6" x14ac:dyDescent="0.25">
      <c r="A5593" s="12">
        <v>4613.97</v>
      </c>
      <c r="B5593" s="26">
        <v>42825</v>
      </c>
      <c r="C5593" s="5">
        <v>335594</v>
      </c>
      <c r="D5593" s="12">
        <v>22597.64</v>
      </c>
      <c r="E5593" s="27">
        <v>0.97428482299999997</v>
      </c>
      <c r="F5593" s="5" t="str">
        <f t="shared" si="87"/>
        <v>Not an Outlier</v>
      </c>
    </row>
    <row r="5594" spans="1:6" x14ac:dyDescent="0.25">
      <c r="A5594" s="12">
        <v>4615.34</v>
      </c>
      <c r="B5594" s="26">
        <v>43224</v>
      </c>
      <c r="C5594" s="5">
        <v>308835</v>
      </c>
      <c r="D5594" s="12">
        <v>14827</v>
      </c>
      <c r="E5594" s="27">
        <v>0.97878215000000002</v>
      </c>
      <c r="F5594" s="5" t="str">
        <f t="shared" si="87"/>
        <v>Not an Outlier</v>
      </c>
    </row>
    <row r="5595" spans="1:6" x14ac:dyDescent="0.25">
      <c r="A5595" s="12">
        <v>4621.8599999999997</v>
      </c>
      <c r="B5595" s="26">
        <v>43063</v>
      </c>
      <c r="C5595" s="5">
        <v>315866</v>
      </c>
      <c r="D5595" s="12">
        <v>23899.56</v>
      </c>
      <c r="E5595" s="27">
        <v>0.98830067899999996</v>
      </c>
      <c r="F5595" s="5" t="str">
        <f t="shared" si="87"/>
        <v>Not an Outlier</v>
      </c>
    </row>
    <row r="5596" spans="1:6" x14ac:dyDescent="0.25">
      <c r="A5596" s="12">
        <v>4623.07</v>
      </c>
      <c r="B5596" s="26">
        <v>42797</v>
      </c>
      <c r="C5596" s="5">
        <v>308730</v>
      </c>
      <c r="D5596" s="12">
        <v>11821.3</v>
      </c>
      <c r="E5596" s="27">
        <v>0.98077181800000002</v>
      </c>
      <c r="F5596" s="5" t="str">
        <f t="shared" si="87"/>
        <v>Not an Outlier</v>
      </c>
    </row>
    <row r="5597" spans="1:6" x14ac:dyDescent="0.25">
      <c r="A5597" s="12">
        <v>4623.83</v>
      </c>
      <c r="B5597" s="26">
        <v>43469</v>
      </c>
      <c r="C5597" s="5">
        <v>308979</v>
      </c>
      <c r="D5597" s="12">
        <v>31730.28</v>
      </c>
      <c r="E5597" s="27">
        <v>0.98855441700000002</v>
      </c>
      <c r="F5597" s="5" t="str">
        <f t="shared" si="87"/>
        <v>Not an Outlier</v>
      </c>
    </row>
    <row r="5598" spans="1:6" x14ac:dyDescent="0.25">
      <c r="A5598" s="12">
        <v>4624.08</v>
      </c>
      <c r="B5598" s="26">
        <v>43196</v>
      </c>
      <c r="C5598" s="5">
        <v>308728</v>
      </c>
      <c r="D5598" s="12">
        <v>17229.080000000002</v>
      </c>
      <c r="E5598" s="27">
        <v>0.98437471499999996</v>
      </c>
      <c r="F5598" s="5" t="str">
        <f t="shared" si="87"/>
        <v>Not an Outlier</v>
      </c>
    </row>
    <row r="5599" spans="1:6" x14ac:dyDescent="0.25">
      <c r="A5599" s="12">
        <v>4625.6899999999996</v>
      </c>
      <c r="B5599" s="26">
        <v>43378</v>
      </c>
      <c r="C5599" s="5">
        <v>308678</v>
      </c>
      <c r="D5599" s="12">
        <v>21145.13</v>
      </c>
      <c r="E5599" s="27">
        <v>0.96811093000000004</v>
      </c>
      <c r="F5599" s="5" t="str">
        <f t="shared" si="87"/>
        <v>Not an Outlier</v>
      </c>
    </row>
    <row r="5600" spans="1:6" x14ac:dyDescent="0.25">
      <c r="A5600" s="12">
        <v>4625.7299999999996</v>
      </c>
      <c r="B5600" s="26">
        <v>42832</v>
      </c>
      <c r="C5600" s="5">
        <v>315866</v>
      </c>
      <c r="D5600" s="12">
        <v>23049.46</v>
      </c>
      <c r="E5600" s="27">
        <v>0.98591382999999999</v>
      </c>
      <c r="F5600" s="5" t="str">
        <f t="shared" si="87"/>
        <v>Not an Outlier</v>
      </c>
    </row>
    <row r="5601" spans="1:6" x14ac:dyDescent="0.25">
      <c r="A5601" s="12">
        <v>4626.72</v>
      </c>
      <c r="B5601" s="26">
        <v>43182</v>
      </c>
      <c r="C5601" s="5">
        <v>86954</v>
      </c>
      <c r="D5601" s="12">
        <v>19283.7</v>
      </c>
      <c r="E5601" s="27">
        <v>0.96755484199999997</v>
      </c>
      <c r="F5601" s="5" t="str">
        <f t="shared" si="87"/>
        <v>Not an Outlier</v>
      </c>
    </row>
    <row r="5602" spans="1:6" x14ac:dyDescent="0.25">
      <c r="A5602" s="12">
        <v>4627.03</v>
      </c>
      <c r="B5602" s="26">
        <v>42888</v>
      </c>
      <c r="C5602" s="5">
        <v>300377</v>
      </c>
      <c r="D5602" s="12">
        <v>33851.160000000003</v>
      </c>
      <c r="E5602" s="27">
        <v>0.97228103799999999</v>
      </c>
      <c r="F5602" s="5" t="str">
        <f t="shared" si="87"/>
        <v>Not an Outlier</v>
      </c>
    </row>
    <row r="5603" spans="1:6" x14ac:dyDescent="0.25">
      <c r="A5603" s="12">
        <v>4628.1400000000003</v>
      </c>
      <c r="B5603" s="26">
        <v>42804</v>
      </c>
      <c r="C5603" s="5">
        <v>308728</v>
      </c>
      <c r="D5603" s="12">
        <v>22607.29</v>
      </c>
      <c r="E5603" s="27">
        <v>0.974883261</v>
      </c>
      <c r="F5603" s="5" t="str">
        <f t="shared" si="87"/>
        <v>Not an Outlier</v>
      </c>
    </row>
    <row r="5604" spans="1:6" x14ac:dyDescent="0.25">
      <c r="A5604" s="12">
        <v>4629.0600000000004</v>
      </c>
      <c r="B5604" s="26">
        <v>43000</v>
      </c>
      <c r="C5604" s="5">
        <v>308835</v>
      </c>
      <c r="D5604" s="12">
        <v>11070.86</v>
      </c>
      <c r="E5604" s="27">
        <v>0.91222230500000001</v>
      </c>
      <c r="F5604" s="5" t="str">
        <f t="shared" si="87"/>
        <v>Not an Outlier</v>
      </c>
    </row>
    <row r="5605" spans="1:6" x14ac:dyDescent="0.25">
      <c r="A5605" s="12">
        <v>4629.08</v>
      </c>
      <c r="B5605" s="26">
        <v>42923</v>
      </c>
      <c r="C5605" s="5">
        <v>308839</v>
      </c>
      <c r="D5605" s="12">
        <v>17813.939999999999</v>
      </c>
      <c r="E5605" s="27">
        <v>0.94252309099999998</v>
      </c>
      <c r="F5605" s="5" t="str">
        <f t="shared" si="87"/>
        <v>Not an Outlier</v>
      </c>
    </row>
    <row r="5606" spans="1:6" x14ac:dyDescent="0.25">
      <c r="A5606" s="12">
        <v>4631.95</v>
      </c>
      <c r="B5606" s="26">
        <v>42853</v>
      </c>
      <c r="C5606" s="5">
        <v>335594</v>
      </c>
      <c r="D5606" s="12">
        <v>22666.74</v>
      </c>
      <c r="E5606" s="27">
        <v>0.98402293399999996</v>
      </c>
      <c r="F5606" s="5" t="str">
        <f t="shared" si="87"/>
        <v>Not an Outlier</v>
      </c>
    </row>
    <row r="5607" spans="1:6" x14ac:dyDescent="0.25">
      <c r="A5607" s="12">
        <v>4632</v>
      </c>
      <c r="B5607" s="26">
        <v>43217</v>
      </c>
      <c r="C5607" s="5">
        <v>335594</v>
      </c>
      <c r="D5607" s="12">
        <v>13324.61</v>
      </c>
      <c r="E5607" s="27">
        <v>0.82879843900000005</v>
      </c>
      <c r="F5607" s="5" t="str">
        <f t="shared" si="87"/>
        <v>Not an Outlier</v>
      </c>
    </row>
    <row r="5608" spans="1:6" x14ac:dyDescent="0.25">
      <c r="A5608" s="12">
        <v>4633.17</v>
      </c>
      <c r="B5608" s="26">
        <v>43469</v>
      </c>
      <c r="C5608" s="5">
        <v>308860</v>
      </c>
      <c r="D5608" s="12">
        <v>22540.97</v>
      </c>
      <c r="E5608" s="27">
        <v>0.95889487100000004</v>
      </c>
      <c r="F5608" s="5" t="str">
        <f t="shared" si="87"/>
        <v>Not an Outlier</v>
      </c>
    </row>
    <row r="5609" spans="1:6" x14ac:dyDescent="0.25">
      <c r="A5609" s="12">
        <v>4633.37</v>
      </c>
      <c r="B5609" s="26">
        <v>43147</v>
      </c>
      <c r="C5609" s="5">
        <v>308835</v>
      </c>
      <c r="D5609" s="12">
        <v>15033.18</v>
      </c>
      <c r="E5609" s="27">
        <v>0.98108497100000003</v>
      </c>
      <c r="F5609" s="5" t="str">
        <f t="shared" si="87"/>
        <v>Not an Outlier</v>
      </c>
    </row>
    <row r="5610" spans="1:6" x14ac:dyDescent="0.25">
      <c r="A5610" s="12">
        <v>4633.62</v>
      </c>
      <c r="B5610" s="26">
        <v>43007</v>
      </c>
      <c r="C5610" s="5">
        <v>308733</v>
      </c>
      <c r="D5610" s="12">
        <v>14670.77</v>
      </c>
      <c r="E5610" s="27">
        <v>0.95819690999999996</v>
      </c>
      <c r="F5610" s="5" t="str">
        <f t="shared" si="87"/>
        <v>Not an Outlier</v>
      </c>
    </row>
    <row r="5611" spans="1:6" x14ac:dyDescent="0.25">
      <c r="A5611" s="12">
        <v>4633.91</v>
      </c>
      <c r="B5611" s="26">
        <v>42993</v>
      </c>
      <c r="C5611" s="5">
        <v>300389</v>
      </c>
      <c r="D5611" s="12">
        <v>29529.1</v>
      </c>
      <c r="E5611" s="27">
        <v>0.96827595</v>
      </c>
      <c r="F5611" s="5" t="str">
        <f t="shared" si="87"/>
        <v>Not an Outlier</v>
      </c>
    </row>
    <row r="5612" spans="1:6" x14ac:dyDescent="0.25">
      <c r="A5612" s="12">
        <v>4634.38</v>
      </c>
      <c r="B5612" s="26">
        <v>42825</v>
      </c>
      <c r="C5612" s="5">
        <v>315866</v>
      </c>
      <c r="D5612" s="12">
        <v>23044.82</v>
      </c>
      <c r="E5612" s="27">
        <v>0.98194294999999998</v>
      </c>
      <c r="F5612" s="5" t="str">
        <f t="shared" si="87"/>
        <v>Not an Outlier</v>
      </c>
    </row>
    <row r="5613" spans="1:6" x14ac:dyDescent="0.25">
      <c r="A5613" s="12">
        <v>4636.74</v>
      </c>
      <c r="B5613" s="26">
        <v>43231</v>
      </c>
      <c r="C5613" s="5">
        <v>308841</v>
      </c>
      <c r="D5613" s="12">
        <v>17039.34</v>
      </c>
      <c r="E5613" s="27">
        <v>0.98358063900000003</v>
      </c>
      <c r="F5613" s="5" t="str">
        <f t="shared" si="87"/>
        <v>Not an Outlier</v>
      </c>
    </row>
    <row r="5614" spans="1:6" x14ac:dyDescent="0.25">
      <c r="A5614" s="12">
        <v>4636.93</v>
      </c>
      <c r="B5614" s="26">
        <v>43042</v>
      </c>
      <c r="C5614" s="5">
        <v>300378</v>
      </c>
      <c r="D5614" s="12">
        <v>28447.38</v>
      </c>
      <c r="E5614" s="27">
        <v>0.90857621</v>
      </c>
      <c r="F5614" s="5" t="str">
        <f t="shared" si="87"/>
        <v>Not an Outlier</v>
      </c>
    </row>
    <row r="5615" spans="1:6" x14ac:dyDescent="0.25">
      <c r="A5615" s="12">
        <v>4637.6000000000004</v>
      </c>
      <c r="B5615" s="26">
        <v>42923</v>
      </c>
      <c r="C5615" s="5">
        <v>236505</v>
      </c>
      <c r="D5615" s="12">
        <v>26723.79</v>
      </c>
      <c r="E5615" s="27">
        <v>0.98584738599999999</v>
      </c>
      <c r="F5615" s="5" t="str">
        <f t="shared" si="87"/>
        <v>Not an Outlier</v>
      </c>
    </row>
    <row r="5616" spans="1:6" x14ac:dyDescent="0.25">
      <c r="A5616" s="12">
        <v>4638.12</v>
      </c>
      <c r="B5616" s="26">
        <v>43483</v>
      </c>
      <c r="C5616" s="5">
        <v>308860</v>
      </c>
      <c r="D5616" s="12">
        <v>25244.18</v>
      </c>
      <c r="E5616" s="27">
        <v>0.97111413999999996</v>
      </c>
      <c r="F5616" s="5" t="str">
        <f t="shared" si="87"/>
        <v>Not an Outlier</v>
      </c>
    </row>
    <row r="5617" spans="1:6" x14ac:dyDescent="0.25">
      <c r="A5617" s="12">
        <v>4638.24</v>
      </c>
      <c r="B5617" s="26">
        <v>42811</v>
      </c>
      <c r="C5617" s="5">
        <v>308728</v>
      </c>
      <c r="D5617" s="12">
        <v>22217.08</v>
      </c>
      <c r="E5617" s="27">
        <v>0.977281238</v>
      </c>
      <c r="F5617" s="5" t="str">
        <f t="shared" si="87"/>
        <v>Not an Outlier</v>
      </c>
    </row>
    <row r="5618" spans="1:6" x14ac:dyDescent="0.25">
      <c r="A5618" s="12">
        <v>4638.8</v>
      </c>
      <c r="B5618" s="26">
        <v>43084</v>
      </c>
      <c r="C5618" s="5">
        <v>308982</v>
      </c>
      <c r="D5618" s="12">
        <v>8145.52</v>
      </c>
      <c r="E5618" s="27">
        <v>0.94675093799999999</v>
      </c>
      <c r="F5618" s="5" t="str">
        <f t="shared" si="87"/>
        <v>Not an Outlier</v>
      </c>
    </row>
    <row r="5619" spans="1:6" x14ac:dyDescent="0.25">
      <c r="A5619" s="12">
        <v>4643.43</v>
      </c>
      <c r="B5619" s="26">
        <v>43070</v>
      </c>
      <c r="C5619" s="5">
        <v>308728</v>
      </c>
      <c r="D5619" s="12">
        <v>17402.18</v>
      </c>
      <c r="E5619" s="27">
        <v>0.98583062600000004</v>
      </c>
      <c r="F5619" s="5" t="str">
        <f t="shared" si="87"/>
        <v>Not an Outlier</v>
      </c>
    </row>
    <row r="5620" spans="1:6" x14ac:dyDescent="0.25">
      <c r="A5620" s="12">
        <v>4644.1899999999996</v>
      </c>
      <c r="B5620" s="26">
        <v>43021</v>
      </c>
      <c r="C5620" s="5">
        <v>308835</v>
      </c>
      <c r="D5620" s="12">
        <v>13036.27</v>
      </c>
      <c r="E5620" s="27">
        <v>0.95551804200000001</v>
      </c>
      <c r="F5620" s="5" t="str">
        <f t="shared" si="87"/>
        <v>Not an Outlier</v>
      </c>
    </row>
    <row r="5621" spans="1:6" x14ac:dyDescent="0.25">
      <c r="A5621" s="12">
        <v>4644.45</v>
      </c>
      <c r="B5621" s="26">
        <v>43168</v>
      </c>
      <c r="C5621" s="5">
        <v>308839</v>
      </c>
      <c r="D5621" s="12">
        <v>22391.68</v>
      </c>
      <c r="E5621" s="27">
        <v>0.96315586500000006</v>
      </c>
      <c r="F5621" s="5" t="str">
        <f t="shared" si="87"/>
        <v>Not an Outlier</v>
      </c>
    </row>
    <row r="5622" spans="1:6" x14ac:dyDescent="0.25">
      <c r="A5622" s="12">
        <v>4645.62</v>
      </c>
      <c r="B5622" s="26">
        <v>43301</v>
      </c>
      <c r="C5622" s="5">
        <v>308733</v>
      </c>
      <c r="D5622" s="12">
        <v>16725.25</v>
      </c>
      <c r="E5622" s="27">
        <v>0.98528423600000004</v>
      </c>
      <c r="F5622" s="5" t="str">
        <f t="shared" si="87"/>
        <v>Not an Outlier</v>
      </c>
    </row>
    <row r="5623" spans="1:6" x14ac:dyDescent="0.25">
      <c r="A5623" s="12">
        <v>4647.2</v>
      </c>
      <c r="B5623" s="26">
        <v>43399</v>
      </c>
      <c r="C5623" s="5">
        <v>308835</v>
      </c>
      <c r="D5623" s="12">
        <v>14241.21</v>
      </c>
      <c r="E5623" s="27">
        <v>0.97770014400000005</v>
      </c>
      <c r="F5623" s="5" t="str">
        <f t="shared" si="87"/>
        <v>Not an Outlier</v>
      </c>
    </row>
    <row r="5624" spans="1:6" x14ac:dyDescent="0.25">
      <c r="A5624" s="12">
        <v>4648.5200000000004</v>
      </c>
      <c r="B5624" s="26">
        <v>42776</v>
      </c>
      <c r="C5624" s="5">
        <v>308728</v>
      </c>
      <c r="D5624" s="12">
        <v>23209.94</v>
      </c>
      <c r="E5624" s="27">
        <v>0.97562687800000003</v>
      </c>
      <c r="F5624" s="5" t="str">
        <f t="shared" si="87"/>
        <v>Not an Outlier</v>
      </c>
    </row>
    <row r="5625" spans="1:6" x14ac:dyDescent="0.25">
      <c r="A5625" s="12">
        <v>4648.9399999999996</v>
      </c>
      <c r="B5625" s="26">
        <v>42804</v>
      </c>
      <c r="C5625" s="5">
        <v>308730</v>
      </c>
      <c r="D5625" s="12">
        <v>11417.89</v>
      </c>
      <c r="E5625" s="27">
        <v>0.97392193800000004</v>
      </c>
      <c r="F5625" s="5" t="str">
        <f t="shared" si="87"/>
        <v>Not an Outlier</v>
      </c>
    </row>
    <row r="5626" spans="1:6" x14ac:dyDescent="0.25">
      <c r="A5626" s="12">
        <v>4649.57</v>
      </c>
      <c r="B5626" s="26">
        <v>43406</v>
      </c>
      <c r="C5626" s="5">
        <v>308848</v>
      </c>
      <c r="D5626" s="12">
        <v>23223.91</v>
      </c>
      <c r="E5626" s="27">
        <v>0.97754849600000004</v>
      </c>
      <c r="F5626" s="5" t="str">
        <f t="shared" si="87"/>
        <v>Not an Outlier</v>
      </c>
    </row>
    <row r="5627" spans="1:6" x14ac:dyDescent="0.25">
      <c r="A5627" s="12">
        <v>4651.45</v>
      </c>
      <c r="B5627" s="26">
        <v>43056</v>
      </c>
      <c r="C5627" s="5">
        <v>90266</v>
      </c>
      <c r="D5627" s="12">
        <v>34919.08</v>
      </c>
      <c r="E5627" s="27">
        <v>0.94047718999999996</v>
      </c>
      <c r="F5627" s="5" t="str">
        <f t="shared" si="87"/>
        <v>Not an Outlier</v>
      </c>
    </row>
    <row r="5628" spans="1:6" x14ac:dyDescent="0.25">
      <c r="A5628" s="12">
        <v>4652.51</v>
      </c>
      <c r="B5628" s="26">
        <v>43091</v>
      </c>
      <c r="C5628" s="5">
        <v>308728</v>
      </c>
      <c r="D5628" s="12">
        <v>17274.259999999998</v>
      </c>
      <c r="E5628" s="27">
        <v>0.98165011099999999</v>
      </c>
      <c r="F5628" s="5" t="str">
        <f t="shared" si="87"/>
        <v>Not an Outlier</v>
      </c>
    </row>
    <row r="5629" spans="1:6" x14ac:dyDescent="0.25">
      <c r="A5629" s="12">
        <v>4652.66</v>
      </c>
      <c r="B5629" s="26">
        <v>43112</v>
      </c>
      <c r="C5629" s="5">
        <v>308848</v>
      </c>
      <c r="D5629" s="12">
        <v>23410.07</v>
      </c>
      <c r="E5629" s="27">
        <v>0.98069598099999999</v>
      </c>
      <c r="F5629" s="5" t="str">
        <f t="shared" si="87"/>
        <v>Not an Outlier</v>
      </c>
    </row>
    <row r="5630" spans="1:6" x14ac:dyDescent="0.25">
      <c r="A5630" s="12">
        <v>4655.4799999999996</v>
      </c>
      <c r="B5630" s="26">
        <v>43245</v>
      </c>
      <c r="C5630" s="5">
        <v>308839</v>
      </c>
      <c r="D5630" s="12">
        <v>21983.94</v>
      </c>
      <c r="E5630" s="27">
        <v>0.96266240300000006</v>
      </c>
      <c r="F5630" s="5" t="str">
        <f t="shared" si="87"/>
        <v>Not an Outlier</v>
      </c>
    </row>
    <row r="5631" spans="1:6" x14ac:dyDescent="0.25">
      <c r="A5631" s="12">
        <v>4656.99</v>
      </c>
      <c r="B5631" s="26">
        <v>43070</v>
      </c>
      <c r="C5631" s="5">
        <v>300378</v>
      </c>
      <c r="D5631" s="12">
        <v>30496.959999999999</v>
      </c>
      <c r="E5631" s="27">
        <v>0.92073040299999998</v>
      </c>
      <c r="F5631" s="5" t="str">
        <f t="shared" si="87"/>
        <v>Not an Outlier</v>
      </c>
    </row>
    <row r="5632" spans="1:6" x14ac:dyDescent="0.25">
      <c r="A5632" s="12">
        <v>4657.54</v>
      </c>
      <c r="B5632" s="26">
        <v>43406</v>
      </c>
      <c r="C5632" s="5">
        <v>308678</v>
      </c>
      <c r="D5632" s="12">
        <v>19401.23</v>
      </c>
      <c r="E5632" s="27">
        <v>0.96240701500000003</v>
      </c>
      <c r="F5632" s="5" t="str">
        <f t="shared" si="87"/>
        <v>Not an Outlier</v>
      </c>
    </row>
    <row r="5633" spans="1:6" x14ac:dyDescent="0.25">
      <c r="A5633" s="12">
        <v>4658.1499999999996</v>
      </c>
      <c r="B5633" s="26">
        <v>43091</v>
      </c>
      <c r="C5633" s="5">
        <v>308848</v>
      </c>
      <c r="D5633" s="12">
        <v>23490.43</v>
      </c>
      <c r="E5633" s="27">
        <v>0.98291400399999995</v>
      </c>
      <c r="F5633" s="5" t="str">
        <f t="shared" si="87"/>
        <v>Not an Outlier</v>
      </c>
    </row>
    <row r="5634" spans="1:6" x14ac:dyDescent="0.25">
      <c r="A5634" s="12">
        <v>4658.96</v>
      </c>
      <c r="B5634" s="26">
        <v>43259</v>
      </c>
      <c r="C5634" s="5">
        <v>300389</v>
      </c>
      <c r="D5634" s="12">
        <v>16061.34</v>
      </c>
      <c r="E5634" s="27">
        <v>7.1429570999999997E-2</v>
      </c>
      <c r="F5634" s="5" t="str">
        <f t="shared" ref="F5634:F5697" si="88">IF(OR(A5634&gt;$I$8,A5634&lt;$I$9), "Outlier", "Not an Outlier")</f>
        <v>Not an Outlier</v>
      </c>
    </row>
    <row r="5635" spans="1:6" x14ac:dyDescent="0.25">
      <c r="A5635" s="12">
        <v>4662.6400000000003</v>
      </c>
      <c r="B5635" s="26">
        <v>42923</v>
      </c>
      <c r="C5635" s="5">
        <v>90230</v>
      </c>
      <c r="D5635" s="12">
        <v>27999.67</v>
      </c>
      <c r="E5635" s="27">
        <v>0.95868493700000001</v>
      </c>
      <c r="F5635" s="5" t="str">
        <f t="shared" si="88"/>
        <v>Not an Outlier</v>
      </c>
    </row>
    <row r="5636" spans="1:6" x14ac:dyDescent="0.25">
      <c r="A5636" s="12">
        <v>4663.46</v>
      </c>
      <c r="B5636" s="26">
        <v>43483</v>
      </c>
      <c r="C5636" s="5">
        <v>308979</v>
      </c>
      <c r="D5636" s="12">
        <v>32639.35</v>
      </c>
      <c r="E5636" s="27">
        <v>0.99519211200000002</v>
      </c>
      <c r="F5636" s="5" t="str">
        <f t="shared" si="88"/>
        <v>Not an Outlier</v>
      </c>
    </row>
    <row r="5637" spans="1:6" x14ac:dyDescent="0.25">
      <c r="A5637" s="12">
        <v>4667.1899999999996</v>
      </c>
      <c r="B5637" s="26">
        <v>43007</v>
      </c>
      <c r="C5637" s="5">
        <v>335594</v>
      </c>
      <c r="D5637" s="12">
        <v>19301.060000000001</v>
      </c>
      <c r="E5637" s="27">
        <v>0.95039782500000003</v>
      </c>
      <c r="F5637" s="5" t="str">
        <f t="shared" si="88"/>
        <v>Not an Outlier</v>
      </c>
    </row>
    <row r="5638" spans="1:6" x14ac:dyDescent="0.25">
      <c r="A5638" s="12">
        <v>4668.0200000000004</v>
      </c>
      <c r="B5638" s="26">
        <v>43287</v>
      </c>
      <c r="C5638" s="5">
        <v>308835</v>
      </c>
      <c r="D5638" s="12">
        <v>15099.74</v>
      </c>
      <c r="E5638" s="27">
        <v>0.98478593299999995</v>
      </c>
      <c r="F5638" s="5" t="str">
        <f t="shared" si="88"/>
        <v>Not an Outlier</v>
      </c>
    </row>
    <row r="5639" spans="1:6" x14ac:dyDescent="0.25">
      <c r="A5639" s="12">
        <v>4668.2700000000004</v>
      </c>
      <c r="B5639" s="26">
        <v>42993</v>
      </c>
      <c r="C5639" s="5">
        <v>308848</v>
      </c>
      <c r="D5639" s="12">
        <v>23100.02</v>
      </c>
      <c r="E5639" s="27">
        <v>0.98070521399999999</v>
      </c>
      <c r="F5639" s="5" t="str">
        <f t="shared" si="88"/>
        <v>Not an Outlier</v>
      </c>
    </row>
    <row r="5640" spans="1:6" x14ac:dyDescent="0.25">
      <c r="A5640" s="12">
        <v>4668.63</v>
      </c>
      <c r="B5640" s="26">
        <v>43049</v>
      </c>
      <c r="C5640" s="5">
        <v>86615</v>
      </c>
      <c r="D5640" s="12">
        <v>33657.83</v>
      </c>
      <c r="E5640" s="27">
        <v>0.94093325100000003</v>
      </c>
      <c r="F5640" s="5" t="str">
        <f t="shared" si="88"/>
        <v>Not an Outlier</v>
      </c>
    </row>
    <row r="5641" spans="1:6" x14ac:dyDescent="0.25">
      <c r="A5641" s="12">
        <v>4676</v>
      </c>
      <c r="B5641" s="26">
        <v>43273</v>
      </c>
      <c r="C5641" s="5">
        <v>308678</v>
      </c>
      <c r="D5641" s="12">
        <v>26726.54</v>
      </c>
      <c r="E5641" s="27">
        <v>0.98323295799999999</v>
      </c>
      <c r="F5641" s="5" t="str">
        <f t="shared" si="88"/>
        <v>Not an Outlier</v>
      </c>
    </row>
    <row r="5642" spans="1:6" x14ac:dyDescent="0.25">
      <c r="A5642" s="12">
        <v>4677.1400000000003</v>
      </c>
      <c r="B5642" s="26">
        <v>43350</v>
      </c>
      <c r="C5642" s="5">
        <v>308678</v>
      </c>
      <c r="D5642" s="12">
        <v>22551.23</v>
      </c>
      <c r="E5642" s="27">
        <v>0.97813599299999998</v>
      </c>
      <c r="F5642" s="5" t="str">
        <f t="shared" si="88"/>
        <v>Not an Outlier</v>
      </c>
    </row>
    <row r="5643" spans="1:6" x14ac:dyDescent="0.25">
      <c r="A5643" s="12">
        <v>4677.6400000000003</v>
      </c>
      <c r="B5643" s="26">
        <v>42804</v>
      </c>
      <c r="C5643" s="5">
        <v>308839</v>
      </c>
      <c r="D5643" s="12">
        <v>24824.19</v>
      </c>
      <c r="E5643" s="27">
        <v>0.93704140300000005</v>
      </c>
      <c r="F5643" s="5" t="str">
        <f t="shared" si="88"/>
        <v>Not an Outlier</v>
      </c>
    </row>
    <row r="5644" spans="1:6" x14ac:dyDescent="0.25">
      <c r="A5644" s="12">
        <v>4677.68</v>
      </c>
      <c r="B5644" s="26">
        <v>43385</v>
      </c>
      <c r="C5644" s="5">
        <v>308860</v>
      </c>
      <c r="D5644" s="12">
        <v>16607.79</v>
      </c>
      <c r="E5644" s="27">
        <v>0.96695809399999999</v>
      </c>
      <c r="F5644" s="5" t="str">
        <f t="shared" si="88"/>
        <v>Not an Outlier</v>
      </c>
    </row>
    <row r="5645" spans="1:6" x14ac:dyDescent="0.25">
      <c r="A5645" s="12">
        <v>4678.25</v>
      </c>
      <c r="B5645" s="26">
        <v>43476</v>
      </c>
      <c r="C5645" s="5">
        <v>308969</v>
      </c>
      <c r="D5645" s="12">
        <v>17278.78</v>
      </c>
      <c r="E5645" s="27">
        <v>0.96642169499999997</v>
      </c>
      <c r="F5645" s="5" t="str">
        <f t="shared" si="88"/>
        <v>Not an Outlier</v>
      </c>
    </row>
    <row r="5646" spans="1:6" x14ac:dyDescent="0.25">
      <c r="A5646" s="12">
        <v>4679.03</v>
      </c>
      <c r="B5646" s="26">
        <v>43252</v>
      </c>
      <c r="C5646" s="5">
        <v>308848</v>
      </c>
      <c r="D5646" s="12">
        <v>24310.98</v>
      </c>
      <c r="E5646" s="27">
        <v>0.99039508899999995</v>
      </c>
      <c r="F5646" s="5" t="str">
        <f t="shared" si="88"/>
        <v>Not an Outlier</v>
      </c>
    </row>
    <row r="5647" spans="1:6" x14ac:dyDescent="0.25">
      <c r="A5647" s="12">
        <v>4679.26</v>
      </c>
      <c r="B5647" s="26">
        <v>43434</v>
      </c>
      <c r="C5647" s="5">
        <v>308733</v>
      </c>
      <c r="D5647" s="12">
        <v>15700.48</v>
      </c>
      <c r="E5647" s="27">
        <v>0.98437729900000004</v>
      </c>
      <c r="F5647" s="5" t="str">
        <f t="shared" si="88"/>
        <v>Not an Outlier</v>
      </c>
    </row>
    <row r="5648" spans="1:6" x14ac:dyDescent="0.25">
      <c r="A5648" s="12">
        <v>4679.74</v>
      </c>
      <c r="B5648" s="26">
        <v>43063</v>
      </c>
      <c r="C5648" s="5">
        <v>308835</v>
      </c>
      <c r="D5648" s="12">
        <v>14147.67</v>
      </c>
      <c r="E5648" s="27">
        <v>0.96770572899999996</v>
      </c>
      <c r="F5648" s="5" t="str">
        <f t="shared" si="88"/>
        <v>Not an Outlier</v>
      </c>
    </row>
    <row r="5649" spans="1:6" x14ac:dyDescent="0.25">
      <c r="A5649" s="12">
        <v>4681.3500000000004</v>
      </c>
      <c r="B5649" s="26">
        <v>42797</v>
      </c>
      <c r="C5649" s="5">
        <v>308835</v>
      </c>
      <c r="D5649" s="12">
        <v>15377.9</v>
      </c>
      <c r="E5649" s="27">
        <v>0.92291267499999996</v>
      </c>
      <c r="F5649" s="5" t="str">
        <f t="shared" si="88"/>
        <v>Not an Outlier</v>
      </c>
    </row>
    <row r="5650" spans="1:6" x14ac:dyDescent="0.25">
      <c r="A5650" s="12">
        <v>4681.5600000000004</v>
      </c>
      <c r="B5650" s="26">
        <v>43441</v>
      </c>
      <c r="C5650" s="5">
        <v>308860</v>
      </c>
      <c r="D5650" s="12">
        <v>17765.41</v>
      </c>
      <c r="E5650" s="27">
        <v>0.96561561799999995</v>
      </c>
      <c r="F5650" s="5" t="str">
        <f t="shared" si="88"/>
        <v>Not an Outlier</v>
      </c>
    </row>
    <row r="5651" spans="1:6" x14ac:dyDescent="0.25">
      <c r="A5651" s="12">
        <v>4681.76</v>
      </c>
      <c r="B5651" s="26">
        <v>43413</v>
      </c>
      <c r="C5651" s="5">
        <v>308841</v>
      </c>
      <c r="D5651" s="12">
        <v>16762.150000000001</v>
      </c>
      <c r="E5651" s="27">
        <v>0.98770828499999996</v>
      </c>
      <c r="F5651" s="5" t="str">
        <f t="shared" si="88"/>
        <v>Not an Outlier</v>
      </c>
    </row>
    <row r="5652" spans="1:6" x14ac:dyDescent="0.25">
      <c r="A5652" s="12">
        <v>4682.45</v>
      </c>
      <c r="B5652" s="26">
        <v>42937</v>
      </c>
      <c r="C5652" s="5">
        <v>308728</v>
      </c>
      <c r="D5652" s="12">
        <v>18206.16</v>
      </c>
      <c r="E5652" s="27">
        <v>0.97564096700000003</v>
      </c>
      <c r="F5652" s="5" t="str">
        <f t="shared" si="88"/>
        <v>Not an Outlier</v>
      </c>
    </row>
    <row r="5653" spans="1:6" x14ac:dyDescent="0.25">
      <c r="A5653" s="12">
        <v>4684.57</v>
      </c>
      <c r="B5653" s="26">
        <v>42993</v>
      </c>
      <c r="C5653" s="5">
        <v>335594</v>
      </c>
      <c r="D5653" s="12">
        <v>18708.310000000001</v>
      </c>
      <c r="E5653" s="27">
        <v>0.95228747000000002</v>
      </c>
      <c r="F5653" s="5" t="str">
        <f t="shared" si="88"/>
        <v>Not an Outlier</v>
      </c>
    </row>
    <row r="5654" spans="1:6" x14ac:dyDescent="0.25">
      <c r="A5654" s="12">
        <v>4687.97</v>
      </c>
      <c r="B5654" s="26">
        <v>43203</v>
      </c>
      <c r="C5654" s="5">
        <v>300389</v>
      </c>
      <c r="D5654" s="12">
        <v>24197.85</v>
      </c>
      <c r="E5654" s="27">
        <v>0.94428859600000004</v>
      </c>
      <c r="F5654" s="5" t="str">
        <f t="shared" si="88"/>
        <v>Not an Outlier</v>
      </c>
    </row>
    <row r="5655" spans="1:6" x14ac:dyDescent="0.25">
      <c r="A5655" s="12">
        <v>4688.49</v>
      </c>
      <c r="B5655" s="26">
        <v>43343</v>
      </c>
      <c r="C5655" s="5">
        <v>308848</v>
      </c>
      <c r="D5655" s="12">
        <v>23706.76</v>
      </c>
      <c r="E5655" s="27">
        <v>0.98063133499999999</v>
      </c>
      <c r="F5655" s="5" t="str">
        <f t="shared" si="88"/>
        <v>Not an Outlier</v>
      </c>
    </row>
    <row r="5656" spans="1:6" x14ac:dyDescent="0.25">
      <c r="A5656" s="12">
        <v>4689.75</v>
      </c>
      <c r="B5656" s="26">
        <v>43203</v>
      </c>
      <c r="C5656" s="5">
        <v>308728</v>
      </c>
      <c r="D5656" s="12">
        <v>17637.39</v>
      </c>
      <c r="E5656" s="27">
        <v>0.98593734300000002</v>
      </c>
      <c r="F5656" s="5" t="str">
        <f t="shared" si="88"/>
        <v>Not an Outlier</v>
      </c>
    </row>
    <row r="5657" spans="1:6" x14ac:dyDescent="0.25">
      <c r="A5657" s="12">
        <v>4690.3100000000004</v>
      </c>
      <c r="B5657" s="26">
        <v>42818</v>
      </c>
      <c r="C5657" s="5">
        <v>308839</v>
      </c>
      <c r="D5657" s="12">
        <v>23337.01</v>
      </c>
      <c r="E5657" s="27">
        <v>0.96802545699999998</v>
      </c>
      <c r="F5657" s="5" t="str">
        <f t="shared" si="88"/>
        <v>Not an Outlier</v>
      </c>
    </row>
    <row r="5658" spans="1:6" x14ac:dyDescent="0.25">
      <c r="A5658" s="12">
        <v>4691.7299999999996</v>
      </c>
      <c r="B5658" s="26">
        <v>42874</v>
      </c>
      <c r="C5658" s="5">
        <v>335594</v>
      </c>
      <c r="D5658" s="12">
        <v>22284.39</v>
      </c>
      <c r="E5658" s="27">
        <v>0.98043023299999998</v>
      </c>
      <c r="F5658" s="5" t="str">
        <f t="shared" si="88"/>
        <v>Not an Outlier</v>
      </c>
    </row>
    <row r="5659" spans="1:6" x14ac:dyDescent="0.25">
      <c r="A5659" s="12">
        <v>4694.84</v>
      </c>
      <c r="B5659" s="26">
        <v>43196</v>
      </c>
      <c r="C5659" s="5">
        <v>308839</v>
      </c>
      <c r="D5659" s="12">
        <v>23230.28</v>
      </c>
      <c r="E5659" s="27">
        <v>0.96521195500000001</v>
      </c>
      <c r="F5659" s="5" t="str">
        <f t="shared" si="88"/>
        <v>Not an Outlier</v>
      </c>
    </row>
    <row r="5660" spans="1:6" x14ac:dyDescent="0.25">
      <c r="A5660" s="12">
        <v>4699.96</v>
      </c>
      <c r="B5660" s="26">
        <v>42979</v>
      </c>
      <c r="C5660" s="5">
        <v>300378</v>
      </c>
      <c r="D5660" s="12">
        <v>32585.33</v>
      </c>
      <c r="E5660" s="27">
        <v>0.95440024300000004</v>
      </c>
      <c r="F5660" s="5" t="str">
        <f t="shared" si="88"/>
        <v>Not an Outlier</v>
      </c>
    </row>
    <row r="5661" spans="1:6" x14ac:dyDescent="0.25">
      <c r="A5661" s="12">
        <v>4700.6899999999996</v>
      </c>
      <c r="B5661" s="26">
        <v>43077</v>
      </c>
      <c r="C5661" s="5">
        <v>86954</v>
      </c>
      <c r="D5661" s="12">
        <v>20950.900000000001</v>
      </c>
      <c r="E5661" s="27">
        <v>0.97843385000000005</v>
      </c>
      <c r="F5661" s="5" t="str">
        <f t="shared" si="88"/>
        <v>Not an Outlier</v>
      </c>
    </row>
    <row r="5662" spans="1:6" x14ac:dyDescent="0.25">
      <c r="A5662" s="12">
        <v>4704.33</v>
      </c>
      <c r="B5662" s="26">
        <v>43077</v>
      </c>
      <c r="C5662" s="5">
        <v>90230</v>
      </c>
      <c r="D5662" s="12">
        <v>24066.16</v>
      </c>
      <c r="E5662" s="27">
        <v>0.89208936900000002</v>
      </c>
      <c r="F5662" s="5" t="str">
        <f t="shared" si="88"/>
        <v>Not an Outlier</v>
      </c>
    </row>
    <row r="5663" spans="1:6" x14ac:dyDescent="0.25">
      <c r="A5663" s="12">
        <v>4706.3</v>
      </c>
      <c r="B5663" s="26">
        <v>42902</v>
      </c>
      <c r="C5663" s="5">
        <v>308728</v>
      </c>
      <c r="D5663" s="12">
        <v>19278.11</v>
      </c>
      <c r="E5663" s="27">
        <v>0.98373882400000001</v>
      </c>
      <c r="F5663" s="5" t="str">
        <f t="shared" si="88"/>
        <v>Not an Outlier</v>
      </c>
    </row>
    <row r="5664" spans="1:6" x14ac:dyDescent="0.25">
      <c r="A5664" s="12">
        <v>4708.34</v>
      </c>
      <c r="B5664" s="26">
        <v>43210</v>
      </c>
      <c r="C5664" s="5">
        <v>300389</v>
      </c>
      <c r="D5664" s="12">
        <v>23178.99</v>
      </c>
      <c r="E5664" s="27">
        <v>0.93073693099999999</v>
      </c>
      <c r="F5664" s="5" t="str">
        <f t="shared" si="88"/>
        <v>Not an Outlier</v>
      </c>
    </row>
    <row r="5665" spans="1:6" x14ac:dyDescent="0.25">
      <c r="A5665" s="12">
        <v>4708.62</v>
      </c>
      <c r="B5665" s="26">
        <v>43168</v>
      </c>
      <c r="C5665" s="5">
        <v>308728</v>
      </c>
      <c r="D5665" s="12">
        <v>17434.37</v>
      </c>
      <c r="E5665" s="27">
        <v>0.98289433000000004</v>
      </c>
      <c r="F5665" s="5" t="str">
        <f t="shared" si="88"/>
        <v>Not an Outlier</v>
      </c>
    </row>
    <row r="5666" spans="1:6" x14ac:dyDescent="0.25">
      <c r="A5666" s="12">
        <v>4709.2299999999996</v>
      </c>
      <c r="B5666" s="26">
        <v>43371</v>
      </c>
      <c r="C5666" s="5">
        <v>308841</v>
      </c>
      <c r="D5666" s="12">
        <v>17073.37</v>
      </c>
      <c r="E5666" s="27">
        <v>0.97686158899999997</v>
      </c>
      <c r="F5666" s="5" t="str">
        <f t="shared" si="88"/>
        <v>Not an Outlier</v>
      </c>
    </row>
    <row r="5667" spans="1:6" x14ac:dyDescent="0.25">
      <c r="A5667" s="12">
        <v>4711.4399999999996</v>
      </c>
      <c r="B5667" s="26">
        <v>43483</v>
      </c>
      <c r="C5667" s="5">
        <v>308982</v>
      </c>
      <c r="D5667" s="12">
        <v>8659.64</v>
      </c>
      <c r="E5667" s="27">
        <v>0.97320491600000003</v>
      </c>
      <c r="F5667" s="5" t="str">
        <f t="shared" si="88"/>
        <v>Not an Outlier</v>
      </c>
    </row>
    <row r="5668" spans="1:6" x14ac:dyDescent="0.25">
      <c r="A5668" s="12">
        <v>4711.47</v>
      </c>
      <c r="B5668" s="26">
        <v>43168</v>
      </c>
      <c r="C5668" s="5">
        <v>90230</v>
      </c>
      <c r="D5668" s="12">
        <v>26282.14</v>
      </c>
      <c r="E5668" s="27">
        <v>0.94638245499999996</v>
      </c>
      <c r="F5668" s="5" t="str">
        <f t="shared" si="88"/>
        <v>Not an Outlier</v>
      </c>
    </row>
    <row r="5669" spans="1:6" x14ac:dyDescent="0.25">
      <c r="A5669" s="12">
        <v>4711.62</v>
      </c>
      <c r="B5669" s="26">
        <v>43147</v>
      </c>
      <c r="C5669" s="5">
        <v>300389</v>
      </c>
      <c r="D5669" s="12">
        <v>29026.16</v>
      </c>
      <c r="E5669" s="27">
        <v>0.97185982400000004</v>
      </c>
      <c r="F5669" s="5" t="str">
        <f t="shared" si="88"/>
        <v>Not an Outlier</v>
      </c>
    </row>
    <row r="5670" spans="1:6" x14ac:dyDescent="0.25">
      <c r="A5670" s="12">
        <v>4711.72</v>
      </c>
      <c r="B5670" s="26">
        <v>43483</v>
      </c>
      <c r="C5670" s="5">
        <v>308969</v>
      </c>
      <c r="D5670" s="12">
        <v>17237.73</v>
      </c>
      <c r="E5670" s="27">
        <v>0.97620529499999997</v>
      </c>
      <c r="F5670" s="5" t="str">
        <f t="shared" si="88"/>
        <v>Not an Outlier</v>
      </c>
    </row>
    <row r="5671" spans="1:6" x14ac:dyDescent="0.25">
      <c r="A5671" s="12">
        <v>4712.2</v>
      </c>
      <c r="B5671" s="26">
        <v>43049</v>
      </c>
      <c r="C5671" s="5">
        <v>300377</v>
      </c>
      <c r="D5671" s="12">
        <v>26223.69</v>
      </c>
      <c r="E5671" s="27">
        <v>0.92035247399999998</v>
      </c>
      <c r="F5671" s="5" t="str">
        <f t="shared" si="88"/>
        <v>Not an Outlier</v>
      </c>
    </row>
    <row r="5672" spans="1:6" x14ac:dyDescent="0.25">
      <c r="A5672" s="12">
        <v>4714.21</v>
      </c>
      <c r="B5672" s="26">
        <v>42776</v>
      </c>
      <c r="C5672" s="5">
        <v>300378</v>
      </c>
      <c r="D5672" s="12">
        <v>33260.449999999997</v>
      </c>
      <c r="E5672" s="27">
        <v>0.95159251199999995</v>
      </c>
      <c r="F5672" s="5" t="str">
        <f t="shared" si="88"/>
        <v>Not an Outlier</v>
      </c>
    </row>
    <row r="5673" spans="1:6" x14ac:dyDescent="0.25">
      <c r="A5673" s="12">
        <v>4716.5</v>
      </c>
      <c r="B5673" s="26">
        <v>43266</v>
      </c>
      <c r="C5673" s="5">
        <v>308835</v>
      </c>
      <c r="D5673" s="12">
        <v>14692.47</v>
      </c>
      <c r="E5673" s="27">
        <v>0.98470368900000005</v>
      </c>
      <c r="F5673" s="5" t="str">
        <f t="shared" si="88"/>
        <v>Not an Outlier</v>
      </c>
    </row>
    <row r="5674" spans="1:6" x14ac:dyDescent="0.25">
      <c r="A5674" s="12">
        <v>4716.9799999999996</v>
      </c>
      <c r="B5674" s="26">
        <v>43000</v>
      </c>
      <c r="C5674" s="5">
        <v>308733</v>
      </c>
      <c r="D5674" s="12">
        <v>14516.22</v>
      </c>
      <c r="E5674" s="27">
        <v>0.95414154799999995</v>
      </c>
      <c r="F5674" s="5" t="str">
        <f t="shared" si="88"/>
        <v>Not an Outlier</v>
      </c>
    </row>
    <row r="5675" spans="1:6" x14ac:dyDescent="0.25">
      <c r="A5675" s="12">
        <v>4717.3900000000003</v>
      </c>
      <c r="B5675" s="26">
        <v>42790</v>
      </c>
      <c r="C5675" s="5">
        <v>300378</v>
      </c>
      <c r="D5675" s="12">
        <v>35980.49</v>
      </c>
      <c r="E5675" s="27">
        <v>0.96485511099999999</v>
      </c>
      <c r="F5675" s="5" t="str">
        <f t="shared" si="88"/>
        <v>Not an Outlier</v>
      </c>
    </row>
    <row r="5676" spans="1:6" x14ac:dyDescent="0.25">
      <c r="A5676" s="12">
        <v>4717.3999999999996</v>
      </c>
      <c r="B5676" s="26">
        <v>43392</v>
      </c>
      <c r="C5676" s="5">
        <v>308860</v>
      </c>
      <c r="D5676" s="12">
        <v>16102.28</v>
      </c>
      <c r="E5676" s="27">
        <v>0.95832748400000001</v>
      </c>
      <c r="F5676" s="5" t="str">
        <f t="shared" si="88"/>
        <v>Not an Outlier</v>
      </c>
    </row>
    <row r="5677" spans="1:6" x14ac:dyDescent="0.25">
      <c r="A5677" s="12">
        <v>4717.8999999999996</v>
      </c>
      <c r="B5677" s="26">
        <v>43441</v>
      </c>
      <c r="C5677" s="5">
        <v>308969</v>
      </c>
      <c r="D5677" s="12">
        <v>15279.82</v>
      </c>
      <c r="E5677" s="27">
        <v>0.96515779400000001</v>
      </c>
      <c r="F5677" s="5" t="str">
        <f t="shared" si="88"/>
        <v>Not an Outlier</v>
      </c>
    </row>
    <row r="5678" spans="1:6" x14ac:dyDescent="0.25">
      <c r="A5678" s="12">
        <v>4723.74</v>
      </c>
      <c r="B5678" s="26">
        <v>43483</v>
      </c>
      <c r="C5678" s="5">
        <v>308978</v>
      </c>
      <c r="D5678" s="12">
        <v>28383.45</v>
      </c>
      <c r="E5678" s="27">
        <v>0.99169535200000003</v>
      </c>
      <c r="F5678" s="5" t="str">
        <f t="shared" si="88"/>
        <v>Not an Outlier</v>
      </c>
    </row>
    <row r="5679" spans="1:6" x14ac:dyDescent="0.25">
      <c r="A5679" s="12">
        <v>4731.25</v>
      </c>
      <c r="B5679" s="26">
        <v>42804</v>
      </c>
      <c r="C5679" s="5">
        <v>90230</v>
      </c>
      <c r="D5679" s="12">
        <v>28624.95</v>
      </c>
      <c r="E5679" s="27">
        <v>0.96970657599999999</v>
      </c>
      <c r="F5679" s="5" t="str">
        <f t="shared" si="88"/>
        <v>Not an Outlier</v>
      </c>
    </row>
    <row r="5680" spans="1:6" x14ac:dyDescent="0.25">
      <c r="A5680" s="12">
        <v>4735.3599999999997</v>
      </c>
      <c r="B5680" s="26">
        <v>43154</v>
      </c>
      <c r="C5680" s="5">
        <v>308835</v>
      </c>
      <c r="D5680" s="12">
        <v>14837.48</v>
      </c>
      <c r="E5680" s="27">
        <v>0.98272984299999999</v>
      </c>
      <c r="F5680" s="5" t="str">
        <f t="shared" si="88"/>
        <v>Not an Outlier</v>
      </c>
    </row>
    <row r="5681" spans="1:6" x14ac:dyDescent="0.25">
      <c r="A5681" s="12">
        <v>4735.71</v>
      </c>
      <c r="B5681" s="26">
        <v>43420</v>
      </c>
      <c r="C5681" s="5">
        <v>308733</v>
      </c>
      <c r="D5681" s="12">
        <v>15067.22</v>
      </c>
      <c r="E5681" s="27">
        <v>0.97423851400000006</v>
      </c>
      <c r="F5681" s="5" t="str">
        <f t="shared" si="88"/>
        <v>Not an Outlier</v>
      </c>
    </row>
    <row r="5682" spans="1:6" x14ac:dyDescent="0.25">
      <c r="A5682" s="12">
        <v>4737.3599999999997</v>
      </c>
      <c r="B5682" s="26">
        <v>42937</v>
      </c>
      <c r="C5682" s="5">
        <v>308835</v>
      </c>
      <c r="D5682" s="12">
        <v>10762.56</v>
      </c>
      <c r="E5682" s="27">
        <v>0.92873758100000003</v>
      </c>
      <c r="F5682" s="5" t="str">
        <f t="shared" si="88"/>
        <v>Not an Outlier</v>
      </c>
    </row>
    <row r="5683" spans="1:6" x14ac:dyDescent="0.25">
      <c r="A5683" s="12">
        <v>4740.5</v>
      </c>
      <c r="B5683" s="26">
        <v>43315</v>
      </c>
      <c r="C5683" s="5">
        <v>308839</v>
      </c>
      <c r="D5683" s="12">
        <v>21253.8</v>
      </c>
      <c r="E5683" s="27">
        <v>0.95421766900000005</v>
      </c>
      <c r="F5683" s="5" t="str">
        <f t="shared" si="88"/>
        <v>Not an Outlier</v>
      </c>
    </row>
    <row r="5684" spans="1:6" x14ac:dyDescent="0.25">
      <c r="A5684" s="12">
        <v>4742.2</v>
      </c>
      <c r="B5684" s="26">
        <v>43455</v>
      </c>
      <c r="C5684" s="5">
        <v>308982</v>
      </c>
      <c r="D5684" s="12">
        <v>7899.67</v>
      </c>
      <c r="E5684" s="27">
        <v>0.96207568899999996</v>
      </c>
      <c r="F5684" s="5" t="str">
        <f t="shared" si="88"/>
        <v>Not an Outlier</v>
      </c>
    </row>
    <row r="5685" spans="1:6" x14ac:dyDescent="0.25">
      <c r="A5685" s="12">
        <v>4746.1499999999996</v>
      </c>
      <c r="B5685" s="26">
        <v>43203</v>
      </c>
      <c r="C5685" s="5">
        <v>308839</v>
      </c>
      <c r="D5685" s="12">
        <v>23114.66</v>
      </c>
      <c r="E5685" s="27">
        <v>0.96636336499999997</v>
      </c>
      <c r="F5685" s="5" t="str">
        <f t="shared" si="88"/>
        <v>Not an Outlier</v>
      </c>
    </row>
    <row r="5686" spans="1:6" x14ac:dyDescent="0.25">
      <c r="A5686" s="12">
        <v>4749.21</v>
      </c>
      <c r="B5686" s="26">
        <v>43364</v>
      </c>
      <c r="C5686" s="5">
        <v>308678</v>
      </c>
      <c r="D5686" s="12">
        <v>21393.98</v>
      </c>
      <c r="E5686" s="27">
        <v>0.97640753400000002</v>
      </c>
      <c r="F5686" s="5" t="str">
        <f t="shared" si="88"/>
        <v>Not an Outlier</v>
      </c>
    </row>
    <row r="5687" spans="1:6" x14ac:dyDescent="0.25">
      <c r="A5687" s="12">
        <v>4749.49</v>
      </c>
      <c r="B5687" s="26">
        <v>43126</v>
      </c>
      <c r="C5687" s="5">
        <v>335594</v>
      </c>
      <c r="D5687" s="12">
        <v>19154.53</v>
      </c>
      <c r="E5687" s="27">
        <v>0.953638392</v>
      </c>
      <c r="F5687" s="5" t="str">
        <f t="shared" si="88"/>
        <v>Not an Outlier</v>
      </c>
    </row>
    <row r="5688" spans="1:6" x14ac:dyDescent="0.25">
      <c r="A5688" s="12">
        <v>4751.42</v>
      </c>
      <c r="B5688" s="26">
        <v>42839</v>
      </c>
      <c r="C5688" s="5">
        <v>308839</v>
      </c>
      <c r="D5688" s="12">
        <v>22515.33</v>
      </c>
      <c r="E5688" s="27">
        <v>0.96224176699999997</v>
      </c>
      <c r="F5688" s="5" t="str">
        <f t="shared" si="88"/>
        <v>Not an Outlier</v>
      </c>
    </row>
    <row r="5689" spans="1:6" x14ac:dyDescent="0.25">
      <c r="A5689" s="12">
        <v>4751.9399999999996</v>
      </c>
      <c r="B5689" s="26">
        <v>42783</v>
      </c>
      <c r="C5689" s="5">
        <v>315866</v>
      </c>
      <c r="D5689" s="12">
        <v>23773.67</v>
      </c>
      <c r="E5689" s="27">
        <v>0.98212020499999997</v>
      </c>
      <c r="F5689" s="5" t="str">
        <f t="shared" si="88"/>
        <v>Not an Outlier</v>
      </c>
    </row>
    <row r="5690" spans="1:6" x14ac:dyDescent="0.25">
      <c r="A5690" s="12">
        <v>4753.33</v>
      </c>
      <c r="B5690" s="26">
        <v>43420</v>
      </c>
      <c r="C5690" s="5">
        <v>308839</v>
      </c>
      <c r="D5690" s="12">
        <v>21212.41</v>
      </c>
      <c r="E5690" s="27">
        <v>0.96508222600000004</v>
      </c>
      <c r="F5690" s="5" t="str">
        <f t="shared" si="88"/>
        <v>Not an Outlier</v>
      </c>
    </row>
    <row r="5691" spans="1:6" x14ac:dyDescent="0.25">
      <c r="A5691" s="12">
        <v>4754.07</v>
      </c>
      <c r="B5691" s="26">
        <v>42930</v>
      </c>
      <c r="C5691" s="5">
        <v>308835</v>
      </c>
      <c r="D5691" s="12">
        <v>10715.56</v>
      </c>
      <c r="E5691" s="27">
        <v>0.91633039599999999</v>
      </c>
      <c r="F5691" s="5" t="str">
        <f t="shared" si="88"/>
        <v>Not an Outlier</v>
      </c>
    </row>
    <row r="5692" spans="1:6" x14ac:dyDescent="0.25">
      <c r="A5692" s="12">
        <v>4755.09</v>
      </c>
      <c r="B5692" s="26">
        <v>43287</v>
      </c>
      <c r="C5692" s="5">
        <v>308839</v>
      </c>
      <c r="D5692" s="12">
        <v>20649.599999999999</v>
      </c>
      <c r="E5692" s="27">
        <v>0.965623173</v>
      </c>
      <c r="F5692" s="5" t="str">
        <f t="shared" si="88"/>
        <v>Not an Outlier</v>
      </c>
    </row>
    <row r="5693" spans="1:6" x14ac:dyDescent="0.25">
      <c r="A5693" s="12">
        <v>4757.67</v>
      </c>
      <c r="B5693" s="26">
        <v>42930</v>
      </c>
      <c r="C5693" s="5">
        <v>300378</v>
      </c>
      <c r="D5693" s="12">
        <v>36027.550000000003</v>
      </c>
      <c r="E5693" s="27">
        <v>0.97455161499999998</v>
      </c>
      <c r="F5693" s="5" t="str">
        <f t="shared" si="88"/>
        <v>Not an Outlier</v>
      </c>
    </row>
    <row r="5694" spans="1:6" x14ac:dyDescent="0.25">
      <c r="A5694" s="12">
        <v>4760.7299999999996</v>
      </c>
      <c r="B5694" s="26">
        <v>42860</v>
      </c>
      <c r="C5694" s="5">
        <v>308728</v>
      </c>
      <c r="D5694" s="12">
        <v>21089.74</v>
      </c>
      <c r="E5694" s="27">
        <v>0.98777969499999996</v>
      </c>
      <c r="F5694" s="5" t="str">
        <f t="shared" si="88"/>
        <v>Not an Outlier</v>
      </c>
    </row>
    <row r="5695" spans="1:6" x14ac:dyDescent="0.25">
      <c r="A5695" s="12">
        <v>4762.09</v>
      </c>
      <c r="B5695" s="26">
        <v>43378</v>
      </c>
      <c r="C5695" s="5">
        <v>308848</v>
      </c>
      <c r="D5695" s="12">
        <v>23206.04</v>
      </c>
      <c r="E5695" s="27">
        <v>0.98191781700000003</v>
      </c>
      <c r="F5695" s="5" t="str">
        <f t="shared" si="88"/>
        <v>Not an Outlier</v>
      </c>
    </row>
    <row r="5696" spans="1:6" x14ac:dyDescent="0.25">
      <c r="A5696" s="12">
        <v>4762.21</v>
      </c>
      <c r="B5696" s="26">
        <v>42965</v>
      </c>
      <c r="C5696" s="5">
        <v>308728</v>
      </c>
      <c r="D5696" s="12">
        <v>17796.12</v>
      </c>
      <c r="E5696" s="27">
        <v>0.96630983599999998</v>
      </c>
      <c r="F5696" s="5" t="str">
        <f t="shared" si="88"/>
        <v>Not an Outlier</v>
      </c>
    </row>
    <row r="5697" spans="1:6" x14ac:dyDescent="0.25">
      <c r="A5697" s="12">
        <v>4763</v>
      </c>
      <c r="B5697" s="26">
        <v>43441</v>
      </c>
      <c r="C5697" s="5">
        <v>308982</v>
      </c>
      <c r="D5697" s="12">
        <v>7952.76</v>
      </c>
      <c r="E5697" s="27">
        <v>0.96488852400000003</v>
      </c>
      <c r="F5697" s="5" t="str">
        <f t="shared" si="88"/>
        <v>Not an Outlier</v>
      </c>
    </row>
    <row r="5698" spans="1:6" x14ac:dyDescent="0.25">
      <c r="A5698" s="12">
        <v>4763.38</v>
      </c>
      <c r="B5698" s="26">
        <v>43056</v>
      </c>
      <c r="C5698" s="5">
        <v>315866</v>
      </c>
      <c r="D5698" s="12">
        <v>23087.26</v>
      </c>
      <c r="E5698" s="27">
        <v>0.98669032300000004</v>
      </c>
      <c r="F5698" s="5" t="str">
        <f t="shared" ref="F5698:F5761" si="89">IF(OR(A5698&gt;$I$8,A5698&lt;$I$9), "Outlier", "Not an Outlier")</f>
        <v>Not an Outlier</v>
      </c>
    </row>
    <row r="5699" spans="1:6" x14ac:dyDescent="0.25">
      <c r="A5699" s="12">
        <v>4765.99</v>
      </c>
      <c r="B5699" s="26">
        <v>42790</v>
      </c>
      <c r="C5699" s="5">
        <v>308835</v>
      </c>
      <c r="D5699" s="12">
        <v>15983.56</v>
      </c>
      <c r="E5699" s="27">
        <v>0.94108998600000004</v>
      </c>
      <c r="F5699" s="5" t="str">
        <f t="shared" si="89"/>
        <v>Not an Outlier</v>
      </c>
    </row>
    <row r="5700" spans="1:6" x14ac:dyDescent="0.25">
      <c r="A5700" s="12">
        <v>4766.2</v>
      </c>
      <c r="B5700" s="26">
        <v>43196</v>
      </c>
      <c r="C5700" s="5">
        <v>308733</v>
      </c>
      <c r="D5700" s="12">
        <v>15031.79</v>
      </c>
      <c r="E5700" s="27">
        <v>0.97264537699999998</v>
      </c>
      <c r="F5700" s="5" t="str">
        <f t="shared" si="89"/>
        <v>Not an Outlier</v>
      </c>
    </row>
    <row r="5701" spans="1:6" x14ac:dyDescent="0.25">
      <c r="A5701" s="12">
        <v>4775.5</v>
      </c>
      <c r="B5701" s="26">
        <v>42986</v>
      </c>
      <c r="C5701" s="5">
        <v>308728</v>
      </c>
      <c r="D5701" s="12">
        <v>16951.64</v>
      </c>
      <c r="E5701" s="27">
        <v>0.97134699499999999</v>
      </c>
      <c r="F5701" s="5" t="str">
        <f t="shared" si="89"/>
        <v>Not an Outlier</v>
      </c>
    </row>
    <row r="5702" spans="1:6" x14ac:dyDescent="0.25">
      <c r="A5702" s="12">
        <v>4776.22</v>
      </c>
      <c r="B5702" s="26">
        <v>43147</v>
      </c>
      <c r="C5702" s="5">
        <v>86606</v>
      </c>
      <c r="D5702" s="12">
        <v>15481.76</v>
      </c>
      <c r="E5702" s="27">
        <v>0.94742881899999998</v>
      </c>
      <c r="F5702" s="5" t="str">
        <f t="shared" si="89"/>
        <v>Not an Outlier</v>
      </c>
    </row>
    <row r="5703" spans="1:6" x14ac:dyDescent="0.25">
      <c r="A5703" s="12">
        <v>4777.13</v>
      </c>
      <c r="B5703" s="26">
        <v>43329</v>
      </c>
      <c r="C5703" s="5">
        <v>308862</v>
      </c>
      <c r="D5703" s="12">
        <v>9271.6200000000008</v>
      </c>
      <c r="E5703" s="27">
        <v>0.93414894199999998</v>
      </c>
      <c r="F5703" s="5" t="str">
        <f t="shared" si="89"/>
        <v>Not an Outlier</v>
      </c>
    </row>
    <row r="5704" spans="1:6" x14ac:dyDescent="0.25">
      <c r="A5704" s="12">
        <v>4777.58</v>
      </c>
      <c r="B5704" s="26">
        <v>43476</v>
      </c>
      <c r="C5704" s="5">
        <v>308733</v>
      </c>
      <c r="D5704" s="12">
        <v>18781.88</v>
      </c>
      <c r="E5704" s="27">
        <v>0.97682824300000004</v>
      </c>
      <c r="F5704" s="5" t="str">
        <f t="shared" si="89"/>
        <v>Not an Outlier</v>
      </c>
    </row>
    <row r="5705" spans="1:6" x14ac:dyDescent="0.25">
      <c r="A5705" s="12">
        <v>4779.16</v>
      </c>
      <c r="B5705" s="26">
        <v>43378</v>
      </c>
      <c r="C5705" s="5">
        <v>308982</v>
      </c>
      <c r="D5705" s="12">
        <v>8535.25</v>
      </c>
      <c r="E5705" s="27">
        <v>0.97634208300000003</v>
      </c>
      <c r="F5705" s="5" t="str">
        <f t="shared" si="89"/>
        <v>Not an Outlier</v>
      </c>
    </row>
    <row r="5706" spans="1:6" x14ac:dyDescent="0.25">
      <c r="A5706" s="12">
        <v>4779.28</v>
      </c>
      <c r="B5706" s="26">
        <v>43378</v>
      </c>
      <c r="C5706" s="5">
        <v>308841</v>
      </c>
      <c r="D5706" s="12">
        <v>16580.509999999998</v>
      </c>
      <c r="E5706" s="27">
        <v>0.98350801600000004</v>
      </c>
      <c r="F5706" s="5" t="str">
        <f t="shared" si="89"/>
        <v>Not an Outlier</v>
      </c>
    </row>
    <row r="5707" spans="1:6" x14ac:dyDescent="0.25">
      <c r="A5707" s="12">
        <v>4779.99</v>
      </c>
      <c r="B5707" s="26">
        <v>42790</v>
      </c>
      <c r="C5707" s="5">
        <v>300377</v>
      </c>
      <c r="D5707" s="12">
        <v>34962.11</v>
      </c>
      <c r="E5707" s="27">
        <v>0.97718551200000003</v>
      </c>
      <c r="F5707" s="5" t="str">
        <f t="shared" si="89"/>
        <v>Not an Outlier</v>
      </c>
    </row>
    <row r="5708" spans="1:6" x14ac:dyDescent="0.25">
      <c r="A5708" s="12">
        <v>4780.32</v>
      </c>
      <c r="B5708" s="26">
        <v>43266</v>
      </c>
      <c r="C5708" s="5">
        <v>308678</v>
      </c>
      <c r="D5708" s="12">
        <v>26419.82</v>
      </c>
      <c r="E5708" s="27">
        <v>0.98791814600000005</v>
      </c>
      <c r="F5708" s="5" t="str">
        <f t="shared" si="89"/>
        <v>Not an Outlier</v>
      </c>
    </row>
    <row r="5709" spans="1:6" x14ac:dyDescent="0.25">
      <c r="A5709" s="12">
        <v>4780.63</v>
      </c>
      <c r="B5709" s="26">
        <v>43413</v>
      </c>
      <c r="C5709" s="5">
        <v>308678</v>
      </c>
      <c r="D5709" s="12">
        <v>19864.79</v>
      </c>
      <c r="E5709" s="27">
        <v>0.96321460400000003</v>
      </c>
      <c r="F5709" s="5" t="str">
        <f t="shared" si="89"/>
        <v>Not an Outlier</v>
      </c>
    </row>
    <row r="5710" spans="1:6" x14ac:dyDescent="0.25">
      <c r="A5710" s="12">
        <v>4782.3900000000003</v>
      </c>
      <c r="B5710" s="26">
        <v>43252</v>
      </c>
      <c r="C5710" s="5">
        <v>308733</v>
      </c>
      <c r="D5710" s="12">
        <v>16277.56</v>
      </c>
      <c r="E5710" s="27">
        <v>0.98684202300000001</v>
      </c>
      <c r="F5710" s="5" t="str">
        <f t="shared" si="89"/>
        <v>Not an Outlier</v>
      </c>
    </row>
    <row r="5711" spans="1:6" x14ac:dyDescent="0.25">
      <c r="A5711" s="12">
        <v>4783.63</v>
      </c>
      <c r="B5711" s="26">
        <v>43231</v>
      </c>
      <c r="C5711" s="5">
        <v>308835</v>
      </c>
      <c r="D5711" s="12">
        <v>15183.79</v>
      </c>
      <c r="E5711" s="27">
        <v>0.982318625</v>
      </c>
      <c r="F5711" s="5" t="str">
        <f t="shared" si="89"/>
        <v>Not an Outlier</v>
      </c>
    </row>
    <row r="5712" spans="1:6" x14ac:dyDescent="0.25">
      <c r="A5712" s="12">
        <v>4783.76</v>
      </c>
      <c r="B5712" s="26">
        <v>42818</v>
      </c>
      <c r="C5712" s="5">
        <v>335594</v>
      </c>
      <c r="D5712" s="12">
        <v>22980.14</v>
      </c>
      <c r="E5712" s="27">
        <v>0.97835024800000003</v>
      </c>
      <c r="F5712" s="5" t="str">
        <f t="shared" si="89"/>
        <v>Not an Outlier</v>
      </c>
    </row>
    <row r="5713" spans="1:6" x14ac:dyDescent="0.25">
      <c r="A5713" s="12">
        <v>4785.0600000000004</v>
      </c>
      <c r="B5713" s="26">
        <v>42853</v>
      </c>
      <c r="C5713" s="5">
        <v>308835</v>
      </c>
      <c r="D5713" s="12">
        <v>13318.16</v>
      </c>
      <c r="E5713" s="27">
        <v>0.95276730899999995</v>
      </c>
      <c r="F5713" s="5" t="str">
        <f t="shared" si="89"/>
        <v>Not an Outlier</v>
      </c>
    </row>
    <row r="5714" spans="1:6" x14ac:dyDescent="0.25">
      <c r="A5714" s="12">
        <v>4787.0200000000004</v>
      </c>
      <c r="B5714" s="26">
        <v>43189</v>
      </c>
      <c r="C5714" s="5">
        <v>308728</v>
      </c>
      <c r="D5714" s="12">
        <v>17535.240000000002</v>
      </c>
      <c r="E5714" s="27">
        <v>0.987746703</v>
      </c>
      <c r="F5714" s="5" t="str">
        <f t="shared" si="89"/>
        <v>Not an Outlier</v>
      </c>
    </row>
    <row r="5715" spans="1:6" x14ac:dyDescent="0.25">
      <c r="A5715" s="12">
        <v>4789.63</v>
      </c>
      <c r="B5715" s="26">
        <v>42993</v>
      </c>
      <c r="C5715" s="5">
        <v>308678</v>
      </c>
      <c r="D5715" s="12">
        <v>23157.26</v>
      </c>
      <c r="E5715" s="27">
        <v>0.969583062</v>
      </c>
      <c r="F5715" s="5" t="str">
        <f t="shared" si="89"/>
        <v>Not an Outlier</v>
      </c>
    </row>
    <row r="5716" spans="1:6" x14ac:dyDescent="0.25">
      <c r="A5716" s="12">
        <v>4791.68</v>
      </c>
      <c r="B5716" s="26">
        <v>42832</v>
      </c>
      <c r="C5716" s="5">
        <v>308728</v>
      </c>
      <c r="D5716" s="12">
        <v>21372.49</v>
      </c>
      <c r="E5716" s="27">
        <v>0.98191677200000005</v>
      </c>
      <c r="F5716" s="5" t="str">
        <f t="shared" si="89"/>
        <v>Not an Outlier</v>
      </c>
    </row>
    <row r="5717" spans="1:6" x14ac:dyDescent="0.25">
      <c r="A5717" s="12">
        <v>4792.68</v>
      </c>
      <c r="B5717" s="26">
        <v>43399</v>
      </c>
      <c r="C5717" s="5">
        <v>308860</v>
      </c>
      <c r="D5717" s="12">
        <v>15764.94</v>
      </c>
      <c r="E5717" s="27">
        <v>0.95717673599999997</v>
      </c>
      <c r="F5717" s="5" t="str">
        <f t="shared" si="89"/>
        <v>Not an Outlier</v>
      </c>
    </row>
    <row r="5718" spans="1:6" x14ac:dyDescent="0.25">
      <c r="A5718" s="12">
        <v>4793.24</v>
      </c>
      <c r="B5718" s="26">
        <v>42776</v>
      </c>
      <c r="C5718" s="5">
        <v>86954</v>
      </c>
      <c r="D5718" s="12">
        <v>20627.97</v>
      </c>
      <c r="E5718" s="27">
        <v>0.96882186199999998</v>
      </c>
      <c r="F5718" s="5" t="str">
        <f t="shared" si="89"/>
        <v>Not an Outlier</v>
      </c>
    </row>
    <row r="5719" spans="1:6" x14ac:dyDescent="0.25">
      <c r="A5719" s="12">
        <v>4793.68</v>
      </c>
      <c r="B5719" s="26">
        <v>43105</v>
      </c>
      <c r="C5719" s="5">
        <v>300378</v>
      </c>
      <c r="D5719" s="12">
        <v>29743.25</v>
      </c>
      <c r="E5719" s="27">
        <v>0.93093136399999998</v>
      </c>
      <c r="F5719" s="5" t="str">
        <f t="shared" si="89"/>
        <v>Not an Outlier</v>
      </c>
    </row>
    <row r="5720" spans="1:6" x14ac:dyDescent="0.25">
      <c r="A5720" s="12">
        <v>4796.91</v>
      </c>
      <c r="B5720" s="26">
        <v>43182</v>
      </c>
      <c r="C5720" s="5">
        <v>308728</v>
      </c>
      <c r="D5720" s="12">
        <v>17436.66</v>
      </c>
      <c r="E5720" s="27">
        <v>0.98511490700000004</v>
      </c>
      <c r="F5720" s="5" t="str">
        <f t="shared" si="89"/>
        <v>Not an Outlier</v>
      </c>
    </row>
    <row r="5721" spans="1:6" x14ac:dyDescent="0.25">
      <c r="A5721" s="12">
        <v>4796.95</v>
      </c>
      <c r="B5721" s="26">
        <v>43091</v>
      </c>
      <c r="C5721" s="5">
        <v>308860</v>
      </c>
      <c r="D5721" s="12">
        <v>16730.03</v>
      </c>
      <c r="E5721" s="27">
        <v>0.97687723400000004</v>
      </c>
      <c r="F5721" s="5" t="str">
        <f t="shared" si="89"/>
        <v>Not an Outlier</v>
      </c>
    </row>
    <row r="5722" spans="1:6" x14ac:dyDescent="0.25">
      <c r="A5722" s="12">
        <v>4798.17</v>
      </c>
      <c r="B5722" s="26">
        <v>43280</v>
      </c>
      <c r="C5722" s="5">
        <v>308678</v>
      </c>
      <c r="D5722" s="12">
        <v>26567.03</v>
      </c>
      <c r="E5722" s="27">
        <v>0.98635641699999999</v>
      </c>
      <c r="F5722" s="5" t="str">
        <f t="shared" si="89"/>
        <v>Not an Outlier</v>
      </c>
    </row>
    <row r="5723" spans="1:6" x14ac:dyDescent="0.25">
      <c r="A5723" s="12">
        <v>4798.63</v>
      </c>
      <c r="B5723" s="26">
        <v>43000</v>
      </c>
      <c r="C5723" s="5">
        <v>335594</v>
      </c>
      <c r="D5723" s="12">
        <v>18647.349999999999</v>
      </c>
      <c r="E5723" s="27">
        <v>0.945673714</v>
      </c>
      <c r="F5723" s="5" t="str">
        <f t="shared" si="89"/>
        <v>Not an Outlier</v>
      </c>
    </row>
    <row r="5724" spans="1:6" x14ac:dyDescent="0.25">
      <c r="A5724" s="12">
        <v>4798.74</v>
      </c>
      <c r="B5724" s="26">
        <v>43224</v>
      </c>
      <c r="C5724" s="5">
        <v>308733</v>
      </c>
      <c r="D5724" s="12">
        <v>15302.74</v>
      </c>
      <c r="E5724" s="27">
        <v>0.98431053800000001</v>
      </c>
      <c r="F5724" s="5" t="str">
        <f t="shared" si="89"/>
        <v>Not an Outlier</v>
      </c>
    </row>
    <row r="5725" spans="1:6" x14ac:dyDescent="0.25">
      <c r="A5725" s="12">
        <v>4800.08</v>
      </c>
      <c r="B5725" s="26">
        <v>43140</v>
      </c>
      <c r="C5725" s="5">
        <v>308835</v>
      </c>
      <c r="D5725" s="12">
        <v>14962.14</v>
      </c>
      <c r="E5725" s="27">
        <v>0.98099647499999998</v>
      </c>
      <c r="F5725" s="5" t="str">
        <f t="shared" si="89"/>
        <v>Not an Outlier</v>
      </c>
    </row>
    <row r="5726" spans="1:6" x14ac:dyDescent="0.25">
      <c r="A5726" s="12">
        <v>4803.87</v>
      </c>
      <c r="B5726" s="26">
        <v>43063</v>
      </c>
      <c r="C5726" s="5">
        <v>90266</v>
      </c>
      <c r="D5726" s="12">
        <v>34709.870000000003</v>
      </c>
      <c r="E5726" s="27">
        <v>0.93757773099999997</v>
      </c>
      <c r="F5726" s="5" t="str">
        <f t="shared" si="89"/>
        <v>Not an Outlier</v>
      </c>
    </row>
    <row r="5727" spans="1:6" x14ac:dyDescent="0.25">
      <c r="A5727" s="12">
        <v>4804.2700000000004</v>
      </c>
      <c r="B5727" s="26">
        <v>43007</v>
      </c>
      <c r="C5727" s="5">
        <v>308678</v>
      </c>
      <c r="D5727" s="12">
        <v>23014.66</v>
      </c>
      <c r="E5727" s="27">
        <v>0.971481382</v>
      </c>
      <c r="F5727" s="5" t="str">
        <f t="shared" si="89"/>
        <v>Not an Outlier</v>
      </c>
    </row>
    <row r="5728" spans="1:6" x14ac:dyDescent="0.25">
      <c r="A5728" s="12">
        <v>4805.12</v>
      </c>
      <c r="B5728" s="26">
        <v>43112</v>
      </c>
      <c r="C5728" s="5">
        <v>308979</v>
      </c>
      <c r="D5728" s="12">
        <v>30726.19</v>
      </c>
      <c r="E5728" s="27">
        <v>0.99121105499999995</v>
      </c>
      <c r="F5728" s="5" t="str">
        <f t="shared" si="89"/>
        <v>Not an Outlier</v>
      </c>
    </row>
    <row r="5729" spans="1:6" x14ac:dyDescent="0.25">
      <c r="A5729" s="12">
        <v>4805.78</v>
      </c>
      <c r="B5729" s="26">
        <v>42895</v>
      </c>
      <c r="C5729" s="5">
        <v>86954</v>
      </c>
      <c r="D5729" s="12">
        <v>23914.47</v>
      </c>
      <c r="E5729" s="27">
        <v>0.98678222900000001</v>
      </c>
      <c r="F5729" s="5" t="str">
        <f t="shared" si="89"/>
        <v>Not an Outlier</v>
      </c>
    </row>
    <row r="5730" spans="1:6" x14ac:dyDescent="0.25">
      <c r="A5730" s="12">
        <v>4805.87</v>
      </c>
      <c r="B5730" s="26">
        <v>43098</v>
      </c>
      <c r="C5730" s="5">
        <v>308979</v>
      </c>
      <c r="D5730" s="12">
        <v>30506.080000000002</v>
      </c>
      <c r="E5730" s="27">
        <v>0.98611781600000004</v>
      </c>
      <c r="F5730" s="5" t="str">
        <f t="shared" si="89"/>
        <v>Not an Outlier</v>
      </c>
    </row>
    <row r="5731" spans="1:6" x14ac:dyDescent="0.25">
      <c r="A5731" s="12">
        <v>4808.3599999999997</v>
      </c>
      <c r="B5731" s="26">
        <v>42867</v>
      </c>
      <c r="C5731" s="5">
        <v>86954</v>
      </c>
      <c r="D5731" s="12">
        <v>20701.23</v>
      </c>
      <c r="E5731" s="27">
        <v>0.97497975599999998</v>
      </c>
      <c r="F5731" s="5" t="str">
        <f t="shared" si="89"/>
        <v>Not an Outlier</v>
      </c>
    </row>
    <row r="5732" spans="1:6" x14ac:dyDescent="0.25">
      <c r="A5732" s="12">
        <v>4808.84</v>
      </c>
      <c r="B5732" s="26">
        <v>43462</v>
      </c>
      <c r="C5732" s="5">
        <v>308846</v>
      </c>
      <c r="D5732" s="12">
        <v>20113.75</v>
      </c>
      <c r="E5732" s="27">
        <v>0.97094812399999997</v>
      </c>
      <c r="F5732" s="5" t="str">
        <f t="shared" si="89"/>
        <v>Not an Outlier</v>
      </c>
    </row>
    <row r="5733" spans="1:6" x14ac:dyDescent="0.25">
      <c r="A5733" s="12">
        <v>4809.75</v>
      </c>
      <c r="B5733" s="26">
        <v>43014</v>
      </c>
      <c r="C5733" s="5">
        <v>300378</v>
      </c>
      <c r="D5733" s="12">
        <v>29712.14</v>
      </c>
      <c r="E5733" s="27">
        <v>0.94932500500000006</v>
      </c>
      <c r="F5733" s="5" t="str">
        <f t="shared" si="89"/>
        <v>Not an Outlier</v>
      </c>
    </row>
    <row r="5734" spans="1:6" x14ac:dyDescent="0.25">
      <c r="A5734" s="12">
        <v>4811.25</v>
      </c>
      <c r="B5734" s="26">
        <v>42825</v>
      </c>
      <c r="C5734" s="5">
        <v>308728</v>
      </c>
      <c r="D5734" s="12">
        <v>21587.67</v>
      </c>
      <c r="E5734" s="27">
        <v>0.98472436900000004</v>
      </c>
      <c r="F5734" s="5" t="str">
        <f t="shared" si="89"/>
        <v>Not an Outlier</v>
      </c>
    </row>
    <row r="5735" spans="1:6" x14ac:dyDescent="0.25">
      <c r="A5735" s="12">
        <v>4811.25</v>
      </c>
      <c r="B5735" s="26">
        <v>42895</v>
      </c>
      <c r="C5735" s="5">
        <v>308728</v>
      </c>
      <c r="D5735" s="12">
        <v>20091.16</v>
      </c>
      <c r="E5735" s="27">
        <v>0.98860545899999996</v>
      </c>
      <c r="F5735" s="5" t="str">
        <f t="shared" si="89"/>
        <v>Not an Outlier</v>
      </c>
    </row>
    <row r="5736" spans="1:6" x14ac:dyDescent="0.25">
      <c r="A5736" s="12">
        <v>4811.53</v>
      </c>
      <c r="B5736" s="26">
        <v>42881</v>
      </c>
      <c r="C5736" s="5">
        <v>315866</v>
      </c>
      <c r="D5736" s="12">
        <v>23844.95</v>
      </c>
      <c r="E5736" s="27">
        <v>0.98336112099999995</v>
      </c>
      <c r="F5736" s="5" t="str">
        <f t="shared" si="89"/>
        <v>Not an Outlier</v>
      </c>
    </row>
    <row r="5737" spans="1:6" x14ac:dyDescent="0.25">
      <c r="A5737" s="12">
        <v>4811.96</v>
      </c>
      <c r="B5737" s="26">
        <v>42916</v>
      </c>
      <c r="C5737" s="5">
        <v>315866</v>
      </c>
      <c r="D5737" s="12">
        <v>26758.99</v>
      </c>
      <c r="E5737" s="27">
        <v>0.99130863400000002</v>
      </c>
      <c r="F5737" s="5" t="str">
        <f t="shared" si="89"/>
        <v>Not an Outlier</v>
      </c>
    </row>
    <row r="5738" spans="1:6" x14ac:dyDescent="0.25">
      <c r="A5738" s="12">
        <v>4813.34</v>
      </c>
      <c r="B5738" s="26">
        <v>43203</v>
      </c>
      <c r="C5738" s="5">
        <v>300376</v>
      </c>
      <c r="D5738" s="12">
        <v>18612.810000000001</v>
      </c>
      <c r="E5738" s="27">
        <v>0.75508957899999996</v>
      </c>
      <c r="F5738" s="5" t="str">
        <f t="shared" si="89"/>
        <v>Not an Outlier</v>
      </c>
    </row>
    <row r="5739" spans="1:6" x14ac:dyDescent="0.25">
      <c r="A5739" s="12">
        <v>4814.1000000000004</v>
      </c>
      <c r="B5739" s="26">
        <v>43021</v>
      </c>
      <c r="C5739" s="5">
        <v>86954</v>
      </c>
      <c r="D5739" s="12">
        <v>21607.119999999999</v>
      </c>
      <c r="E5739" s="27">
        <v>0.97085005700000004</v>
      </c>
      <c r="F5739" s="5" t="str">
        <f t="shared" si="89"/>
        <v>Not an Outlier</v>
      </c>
    </row>
    <row r="5740" spans="1:6" x14ac:dyDescent="0.25">
      <c r="A5740" s="12">
        <v>4816.03</v>
      </c>
      <c r="B5740" s="26">
        <v>43154</v>
      </c>
      <c r="C5740" s="5">
        <v>308839</v>
      </c>
      <c r="D5740" s="12">
        <v>22082.12</v>
      </c>
      <c r="E5740" s="27">
        <v>0.96233342899999996</v>
      </c>
      <c r="F5740" s="5" t="str">
        <f t="shared" si="89"/>
        <v>Not an Outlier</v>
      </c>
    </row>
    <row r="5741" spans="1:6" x14ac:dyDescent="0.25">
      <c r="A5741" s="12">
        <v>4817.3999999999996</v>
      </c>
      <c r="B5741" s="26">
        <v>43357</v>
      </c>
      <c r="C5741" s="5">
        <v>308678</v>
      </c>
      <c r="D5741" s="12">
        <v>21821.34</v>
      </c>
      <c r="E5741" s="27">
        <v>0.97779030099999997</v>
      </c>
      <c r="F5741" s="5" t="str">
        <f t="shared" si="89"/>
        <v>Not an Outlier</v>
      </c>
    </row>
    <row r="5742" spans="1:6" x14ac:dyDescent="0.25">
      <c r="A5742" s="12">
        <v>4823.03</v>
      </c>
      <c r="B5742" s="26">
        <v>43210</v>
      </c>
      <c r="C5742" s="5">
        <v>308733</v>
      </c>
      <c r="D5742" s="12">
        <v>15527.29</v>
      </c>
      <c r="E5742" s="27">
        <v>0.98159962000000001</v>
      </c>
      <c r="F5742" s="5" t="str">
        <f t="shared" si="89"/>
        <v>Not an Outlier</v>
      </c>
    </row>
    <row r="5743" spans="1:6" x14ac:dyDescent="0.25">
      <c r="A5743" s="12">
        <v>4824.37</v>
      </c>
      <c r="B5743" s="26">
        <v>43371</v>
      </c>
      <c r="C5743" s="5">
        <v>308678</v>
      </c>
      <c r="D5743" s="12">
        <v>21743.56</v>
      </c>
      <c r="E5743" s="27">
        <v>0.97398769100000004</v>
      </c>
      <c r="F5743" s="5" t="str">
        <f t="shared" si="89"/>
        <v>Not an Outlier</v>
      </c>
    </row>
    <row r="5744" spans="1:6" x14ac:dyDescent="0.25">
      <c r="A5744" s="12">
        <v>4824.93</v>
      </c>
      <c r="B5744" s="26">
        <v>43049</v>
      </c>
      <c r="C5744" s="5">
        <v>300378</v>
      </c>
      <c r="D5744" s="12">
        <v>29534.58</v>
      </c>
      <c r="E5744" s="27">
        <v>0.91878704499999997</v>
      </c>
      <c r="F5744" s="5" t="str">
        <f t="shared" si="89"/>
        <v>Not an Outlier</v>
      </c>
    </row>
    <row r="5745" spans="1:6" x14ac:dyDescent="0.25">
      <c r="A5745" s="12">
        <v>4827.3599999999997</v>
      </c>
      <c r="B5745" s="26">
        <v>43448</v>
      </c>
      <c r="C5745" s="5">
        <v>308969</v>
      </c>
      <c r="D5745" s="12">
        <v>14837.29</v>
      </c>
      <c r="E5745" s="27">
        <v>0.96175643399999999</v>
      </c>
      <c r="F5745" s="5" t="str">
        <f t="shared" si="89"/>
        <v>Not an Outlier</v>
      </c>
    </row>
    <row r="5746" spans="1:6" x14ac:dyDescent="0.25">
      <c r="A5746" s="12">
        <v>4833.0600000000004</v>
      </c>
      <c r="B5746" s="26">
        <v>43112</v>
      </c>
      <c r="C5746" s="5">
        <v>86606</v>
      </c>
      <c r="D5746" s="12">
        <v>17257.91</v>
      </c>
      <c r="E5746" s="27">
        <v>0.97317999499999996</v>
      </c>
      <c r="F5746" s="5" t="str">
        <f t="shared" si="89"/>
        <v>Not an Outlier</v>
      </c>
    </row>
    <row r="5747" spans="1:6" x14ac:dyDescent="0.25">
      <c r="A5747" s="12">
        <v>4834.72</v>
      </c>
      <c r="B5747" s="26">
        <v>43077</v>
      </c>
      <c r="C5747" s="5">
        <v>308835</v>
      </c>
      <c r="D5747" s="12">
        <v>13462.24</v>
      </c>
      <c r="E5747" s="27">
        <v>0.96773231400000004</v>
      </c>
      <c r="F5747" s="5" t="str">
        <f t="shared" si="89"/>
        <v>Not an Outlier</v>
      </c>
    </row>
    <row r="5748" spans="1:6" x14ac:dyDescent="0.25">
      <c r="A5748" s="12">
        <v>4835.2700000000004</v>
      </c>
      <c r="B5748" s="26">
        <v>43112</v>
      </c>
      <c r="C5748" s="5">
        <v>300389</v>
      </c>
      <c r="D5748" s="12">
        <v>31130.720000000001</v>
      </c>
      <c r="E5748" s="27">
        <v>0.97589326899999995</v>
      </c>
      <c r="F5748" s="5" t="str">
        <f t="shared" si="89"/>
        <v>Not an Outlier</v>
      </c>
    </row>
    <row r="5749" spans="1:6" x14ac:dyDescent="0.25">
      <c r="A5749" s="12">
        <v>4837.8100000000004</v>
      </c>
      <c r="B5749" s="26">
        <v>43224</v>
      </c>
      <c r="C5749" s="5">
        <v>308862</v>
      </c>
      <c r="D5749" s="12">
        <v>4300.72</v>
      </c>
      <c r="E5749" s="27">
        <v>0.84294840299999996</v>
      </c>
      <c r="F5749" s="5" t="str">
        <f t="shared" si="89"/>
        <v>Not an Outlier</v>
      </c>
    </row>
    <row r="5750" spans="1:6" x14ac:dyDescent="0.25">
      <c r="A5750" s="12">
        <v>4841.18</v>
      </c>
      <c r="B5750" s="26">
        <v>42846</v>
      </c>
      <c r="C5750" s="5">
        <v>308733</v>
      </c>
      <c r="D5750" s="12">
        <v>17855.16</v>
      </c>
      <c r="E5750" s="27">
        <v>0.979380743</v>
      </c>
      <c r="F5750" s="5" t="str">
        <f t="shared" si="89"/>
        <v>Not an Outlier</v>
      </c>
    </row>
    <row r="5751" spans="1:6" x14ac:dyDescent="0.25">
      <c r="A5751" s="12">
        <v>4841.5600000000004</v>
      </c>
      <c r="B5751" s="26">
        <v>42881</v>
      </c>
      <c r="C5751" s="5">
        <v>86954</v>
      </c>
      <c r="D5751" s="12">
        <v>21265.54</v>
      </c>
      <c r="E5751" s="27">
        <v>0.97016434600000001</v>
      </c>
      <c r="F5751" s="5" t="str">
        <f t="shared" si="89"/>
        <v>Not an Outlier</v>
      </c>
    </row>
    <row r="5752" spans="1:6" x14ac:dyDescent="0.25">
      <c r="A5752" s="12">
        <v>4844.1899999999996</v>
      </c>
      <c r="B5752" s="26">
        <v>43434</v>
      </c>
      <c r="C5752" s="5">
        <v>308982</v>
      </c>
      <c r="D5752" s="12">
        <v>8105</v>
      </c>
      <c r="E5752" s="27">
        <v>0.96546958100000002</v>
      </c>
      <c r="F5752" s="5" t="str">
        <f t="shared" si="89"/>
        <v>Not an Outlier</v>
      </c>
    </row>
    <row r="5753" spans="1:6" x14ac:dyDescent="0.25">
      <c r="A5753" s="12">
        <v>4845.21</v>
      </c>
      <c r="B5753" s="26">
        <v>42860</v>
      </c>
      <c r="C5753" s="5">
        <v>300378</v>
      </c>
      <c r="D5753" s="12">
        <v>32766.61</v>
      </c>
      <c r="E5753" s="27">
        <v>0.96525708300000002</v>
      </c>
      <c r="F5753" s="5" t="str">
        <f t="shared" si="89"/>
        <v>Not an Outlier</v>
      </c>
    </row>
    <row r="5754" spans="1:6" x14ac:dyDescent="0.25">
      <c r="A5754" s="12">
        <v>4845.8900000000003</v>
      </c>
      <c r="B5754" s="26">
        <v>43105</v>
      </c>
      <c r="C5754" s="5">
        <v>308848</v>
      </c>
      <c r="D5754" s="12">
        <v>23089.599999999999</v>
      </c>
      <c r="E5754" s="27">
        <v>0.98168176900000004</v>
      </c>
      <c r="F5754" s="5" t="str">
        <f t="shared" si="89"/>
        <v>Not an Outlier</v>
      </c>
    </row>
    <row r="5755" spans="1:6" x14ac:dyDescent="0.25">
      <c r="A5755" s="12">
        <v>4845.99</v>
      </c>
      <c r="B5755" s="26">
        <v>42853</v>
      </c>
      <c r="C5755" s="5">
        <v>86954</v>
      </c>
      <c r="D5755" s="12">
        <v>20526.009999999998</v>
      </c>
      <c r="E5755" s="27">
        <v>0.97516859499999997</v>
      </c>
      <c r="F5755" s="5" t="str">
        <f t="shared" si="89"/>
        <v>Not an Outlier</v>
      </c>
    </row>
    <row r="5756" spans="1:6" x14ac:dyDescent="0.25">
      <c r="A5756" s="12">
        <v>4846.57</v>
      </c>
      <c r="B5756" s="26">
        <v>43427</v>
      </c>
      <c r="C5756" s="5">
        <v>308678</v>
      </c>
      <c r="D5756" s="12">
        <v>19968.75</v>
      </c>
      <c r="E5756" s="27">
        <v>0.96851661099999997</v>
      </c>
      <c r="F5756" s="5" t="str">
        <f t="shared" si="89"/>
        <v>Not an Outlier</v>
      </c>
    </row>
    <row r="5757" spans="1:6" x14ac:dyDescent="0.25">
      <c r="A5757" s="12">
        <v>4846.7</v>
      </c>
      <c r="B5757" s="26">
        <v>43182</v>
      </c>
      <c r="C5757" s="5">
        <v>86606</v>
      </c>
      <c r="D5757" s="12">
        <v>12870.46</v>
      </c>
      <c r="E5757" s="27">
        <v>0.89805423100000004</v>
      </c>
      <c r="F5757" s="5" t="str">
        <f t="shared" si="89"/>
        <v>Not an Outlier</v>
      </c>
    </row>
    <row r="5758" spans="1:6" x14ac:dyDescent="0.25">
      <c r="A5758" s="12">
        <v>4848.53</v>
      </c>
      <c r="B5758" s="26">
        <v>43056</v>
      </c>
      <c r="C5758" s="5">
        <v>308835</v>
      </c>
      <c r="D5758" s="12">
        <v>13977.89</v>
      </c>
      <c r="E5758" s="27">
        <v>0.96158385199999996</v>
      </c>
      <c r="F5758" s="5" t="str">
        <f t="shared" si="89"/>
        <v>Not an Outlier</v>
      </c>
    </row>
    <row r="5759" spans="1:6" x14ac:dyDescent="0.25">
      <c r="A5759" s="12">
        <v>4850.07</v>
      </c>
      <c r="B5759" s="26">
        <v>43119</v>
      </c>
      <c r="C5759" s="5">
        <v>308733</v>
      </c>
      <c r="D5759" s="12">
        <v>14164.95</v>
      </c>
      <c r="E5759" s="27">
        <v>0.96835543000000002</v>
      </c>
      <c r="F5759" s="5" t="str">
        <f t="shared" si="89"/>
        <v>Not an Outlier</v>
      </c>
    </row>
    <row r="5760" spans="1:6" x14ac:dyDescent="0.25">
      <c r="A5760" s="12">
        <v>4851.59</v>
      </c>
      <c r="B5760" s="26">
        <v>43315</v>
      </c>
      <c r="C5760" s="5">
        <v>308982</v>
      </c>
      <c r="D5760" s="12">
        <v>8786.7000000000007</v>
      </c>
      <c r="E5760" s="27">
        <v>0.96740658300000004</v>
      </c>
      <c r="F5760" s="5" t="str">
        <f t="shared" si="89"/>
        <v>Not an Outlier</v>
      </c>
    </row>
    <row r="5761" spans="1:6" x14ac:dyDescent="0.25">
      <c r="A5761" s="12">
        <v>4856.1400000000003</v>
      </c>
      <c r="B5761" s="26">
        <v>43364</v>
      </c>
      <c r="C5761" s="5">
        <v>308860</v>
      </c>
      <c r="D5761" s="12">
        <v>17237.509999999998</v>
      </c>
      <c r="E5761" s="27">
        <v>0.95660136200000001</v>
      </c>
      <c r="F5761" s="5" t="str">
        <f t="shared" si="89"/>
        <v>Not an Outlier</v>
      </c>
    </row>
    <row r="5762" spans="1:6" x14ac:dyDescent="0.25">
      <c r="A5762" s="12">
        <v>4857.1099999999997</v>
      </c>
      <c r="B5762" s="26">
        <v>43301</v>
      </c>
      <c r="C5762" s="5">
        <v>308678</v>
      </c>
      <c r="D5762" s="12">
        <v>25665.55</v>
      </c>
      <c r="E5762" s="27">
        <v>0.98060905300000001</v>
      </c>
      <c r="F5762" s="5" t="str">
        <f t="shared" ref="F5762:F5825" si="90">IF(OR(A5762&gt;$I$8,A5762&lt;$I$9), "Outlier", "Not an Outlier")</f>
        <v>Not an Outlier</v>
      </c>
    </row>
    <row r="5763" spans="1:6" x14ac:dyDescent="0.25">
      <c r="A5763" s="12">
        <v>4857.7</v>
      </c>
      <c r="B5763" s="26">
        <v>43469</v>
      </c>
      <c r="C5763" s="5">
        <v>308969</v>
      </c>
      <c r="D5763" s="12">
        <v>16632.11</v>
      </c>
      <c r="E5763" s="27">
        <v>0.95895962700000004</v>
      </c>
      <c r="F5763" s="5" t="str">
        <f t="shared" si="90"/>
        <v>Not an Outlier</v>
      </c>
    </row>
    <row r="5764" spans="1:6" x14ac:dyDescent="0.25">
      <c r="A5764" s="12">
        <v>4859.72</v>
      </c>
      <c r="B5764" s="26">
        <v>42790</v>
      </c>
      <c r="C5764" s="5">
        <v>335594</v>
      </c>
      <c r="D5764" s="12">
        <v>23351.25</v>
      </c>
      <c r="E5764" s="27">
        <v>0.97861973199999996</v>
      </c>
      <c r="F5764" s="5" t="str">
        <f t="shared" si="90"/>
        <v>Not an Outlier</v>
      </c>
    </row>
    <row r="5765" spans="1:6" x14ac:dyDescent="0.25">
      <c r="A5765" s="12">
        <v>4861.7</v>
      </c>
      <c r="B5765" s="26">
        <v>43028</v>
      </c>
      <c r="C5765" s="5">
        <v>308678</v>
      </c>
      <c r="D5765" s="12">
        <v>23594.53</v>
      </c>
      <c r="E5765" s="27">
        <v>0.97373504700000002</v>
      </c>
      <c r="F5765" s="5" t="str">
        <f t="shared" si="90"/>
        <v>Not an Outlier</v>
      </c>
    </row>
    <row r="5766" spans="1:6" x14ac:dyDescent="0.25">
      <c r="A5766" s="12">
        <v>4861.87</v>
      </c>
      <c r="B5766" s="26">
        <v>43259</v>
      </c>
      <c r="C5766" s="5">
        <v>308841</v>
      </c>
      <c r="D5766" s="12">
        <v>17582.150000000001</v>
      </c>
      <c r="E5766" s="27">
        <v>0.98990247799999997</v>
      </c>
      <c r="F5766" s="5" t="str">
        <f t="shared" si="90"/>
        <v>Not an Outlier</v>
      </c>
    </row>
    <row r="5767" spans="1:6" x14ac:dyDescent="0.25">
      <c r="A5767" s="12">
        <v>4864.05</v>
      </c>
      <c r="B5767" s="26">
        <v>43091</v>
      </c>
      <c r="C5767" s="5">
        <v>308733</v>
      </c>
      <c r="D5767" s="12">
        <v>14397.22</v>
      </c>
      <c r="E5767" s="27">
        <v>0.973862581</v>
      </c>
      <c r="F5767" s="5" t="str">
        <f t="shared" si="90"/>
        <v>Not an Outlier</v>
      </c>
    </row>
    <row r="5768" spans="1:6" x14ac:dyDescent="0.25">
      <c r="A5768" s="12">
        <v>4865.2299999999996</v>
      </c>
      <c r="B5768" s="26">
        <v>43413</v>
      </c>
      <c r="C5768" s="5">
        <v>308860</v>
      </c>
      <c r="D5768" s="12">
        <v>16426.169999999998</v>
      </c>
      <c r="E5768" s="27">
        <v>0.96780152799999997</v>
      </c>
      <c r="F5768" s="5" t="str">
        <f t="shared" si="90"/>
        <v>Not an Outlier</v>
      </c>
    </row>
    <row r="5769" spans="1:6" x14ac:dyDescent="0.25">
      <c r="A5769" s="12">
        <v>4868.59</v>
      </c>
      <c r="B5769" s="26">
        <v>43287</v>
      </c>
      <c r="C5769" s="5">
        <v>308733</v>
      </c>
      <c r="D5769" s="12">
        <v>16887.27</v>
      </c>
      <c r="E5769" s="27">
        <v>0.98889811299999997</v>
      </c>
      <c r="F5769" s="5" t="str">
        <f t="shared" si="90"/>
        <v>Not an Outlier</v>
      </c>
    </row>
    <row r="5770" spans="1:6" x14ac:dyDescent="0.25">
      <c r="A5770" s="12">
        <v>4869.46</v>
      </c>
      <c r="B5770" s="26">
        <v>43462</v>
      </c>
      <c r="C5770" s="5">
        <v>308729</v>
      </c>
      <c r="D5770" s="12">
        <v>18598.580000000002</v>
      </c>
      <c r="E5770" s="27">
        <v>0.97576260000000004</v>
      </c>
      <c r="F5770" s="5" t="str">
        <f t="shared" si="90"/>
        <v>Not an Outlier</v>
      </c>
    </row>
    <row r="5771" spans="1:6" x14ac:dyDescent="0.25">
      <c r="A5771" s="12">
        <v>4870.51</v>
      </c>
      <c r="B5771" s="26">
        <v>43245</v>
      </c>
      <c r="C5771" s="5">
        <v>308841</v>
      </c>
      <c r="D5771" s="12">
        <v>17716.599999999999</v>
      </c>
      <c r="E5771" s="27">
        <v>0.98161019500000002</v>
      </c>
      <c r="F5771" s="5" t="str">
        <f t="shared" si="90"/>
        <v>Not an Outlier</v>
      </c>
    </row>
    <row r="5772" spans="1:6" x14ac:dyDescent="0.25">
      <c r="A5772" s="12">
        <v>4870.91</v>
      </c>
      <c r="B5772" s="26">
        <v>42986</v>
      </c>
      <c r="C5772" s="5">
        <v>315866</v>
      </c>
      <c r="D5772" s="12">
        <v>24915</v>
      </c>
      <c r="E5772" s="27">
        <v>0.98346660799999996</v>
      </c>
      <c r="F5772" s="5" t="str">
        <f t="shared" si="90"/>
        <v>Not an Outlier</v>
      </c>
    </row>
    <row r="5773" spans="1:6" x14ac:dyDescent="0.25">
      <c r="A5773" s="12">
        <v>4872.22</v>
      </c>
      <c r="B5773" s="26">
        <v>42951</v>
      </c>
      <c r="C5773" s="5">
        <v>300377</v>
      </c>
      <c r="D5773" s="12">
        <v>31717.06</v>
      </c>
      <c r="E5773" s="27">
        <v>0.97343391999999995</v>
      </c>
      <c r="F5773" s="5" t="str">
        <f t="shared" si="90"/>
        <v>Not an Outlier</v>
      </c>
    </row>
    <row r="5774" spans="1:6" x14ac:dyDescent="0.25">
      <c r="A5774" s="12">
        <v>4873.2299999999996</v>
      </c>
      <c r="B5774" s="26">
        <v>43350</v>
      </c>
      <c r="C5774" s="5">
        <v>308841</v>
      </c>
      <c r="D5774" s="12">
        <v>16150.56</v>
      </c>
      <c r="E5774" s="27">
        <v>0.97784624499999995</v>
      </c>
      <c r="F5774" s="5" t="str">
        <f t="shared" si="90"/>
        <v>Not an Outlier</v>
      </c>
    </row>
    <row r="5775" spans="1:6" x14ac:dyDescent="0.25">
      <c r="A5775" s="12">
        <v>4873.43</v>
      </c>
      <c r="B5775" s="26">
        <v>43133</v>
      </c>
      <c r="C5775" s="5">
        <v>308728</v>
      </c>
      <c r="D5775" s="12">
        <v>17216.04</v>
      </c>
      <c r="E5775" s="27">
        <v>0.97613661600000001</v>
      </c>
      <c r="F5775" s="5" t="str">
        <f t="shared" si="90"/>
        <v>Not an Outlier</v>
      </c>
    </row>
    <row r="5776" spans="1:6" x14ac:dyDescent="0.25">
      <c r="A5776" s="12">
        <v>4874.7</v>
      </c>
      <c r="B5776" s="26">
        <v>43028</v>
      </c>
      <c r="C5776" s="5">
        <v>300378</v>
      </c>
      <c r="D5776" s="12">
        <v>29372.44</v>
      </c>
      <c r="E5776" s="27">
        <v>0.93987052800000004</v>
      </c>
      <c r="F5776" s="5" t="str">
        <f t="shared" si="90"/>
        <v>Not an Outlier</v>
      </c>
    </row>
    <row r="5777" spans="1:6" x14ac:dyDescent="0.25">
      <c r="A5777" s="12">
        <v>4875.5600000000004</v>
      </c>
      <c r="B5777" s="26">
        <v>43084</v>
      </c>
      <c r="C5777" s="5">
        <v>308835</v>
      </c>
      <c r="D5777" s="12">
        <v>13920.21</v>
      </c>
      <c r="E5777" s="27">
        <v>0.96873042700000001</v>
      </c>
      <c r="F5777" s="5" t="str">
        <f t="shared" si="90"/>
        <v>Not an Outlier</v>
      </c>
    </row>
    <row r="5778" spans="1:6" x14ac:dyDescent="0.25">
      <c r="A5778" s="12">
        <v>4875.88</v>
      </c>
      <c r="B5778" s="26">
        <v>42853</v>
      </c>
      <c r="C5778" s="5">
        <v>308839</v>
      </c>
      <c r="D5778" s="12">
        <v>22426.67</v>
      </c>
      <c r="E5778" s="27">
        <v>0.95218137700000005</v>
      </c>
      <c r="F5778" s="5" t="str">
        <f t="shared" si="90"/>
        <v>Not an Outlier</v>
      </c>
    </row>
    <row r="5779" spans="1:6" x14ac:dyDescent="0.25">
      <c r="A5779" s="12">
        <v>4877.45</v>
      </c>
      <c r="B5779" s="26">
        <v>43224</v>
      </c>
      <c r="C5779" s="5">
        <v>308848</v>
      </c>
      <c r="D5779" s="12">
        <v>23407.63</v>
      </c>
      <c r="E5779" s="27">
        <v>0.989656172</v>
      </c>
      <c r="F5779" s="5" t="str">
        <f t="shared" si="90"/>
        <v>Not an Outlier</v>
      </c>
    </row>
    <row r="5780" spans="1:6" x14ac:dyDescent="0.25">
      <c r="A5780" s="12">
        <v>4879.3900000000003</v>
      </c>
      <c r="B5780" s="26">
        <v>42888</v>
      </c>
      <c r="C5780" s="5">
        <v>315866</v>
      </c>
      <c r="D5780" s="12">
        <v>25004.13</v>
      </c>
      <c r="E5780" s="27">
        <v>0.98553565099999996</v>
      </c>
      <c r="F5780" s="5" t="str">
        <f t="shared" si="90"/>
        <v>Not an Outlier</v>
      </c>
    </row>
    <row r="5781" spans="1:6" x14ac:dyDescent="0.25">
      <c r="A5781" s="12">
        <v>4879.43</v>
      </c>
      <c r="B5781" s="26">
        <v>43266</v>
      </c>
      <c r="C5781" s="5">
        <v>300388</v>
      </c>
      <c r="D5781" s="12">
        <v>11007.93</v>
      </c>
      <c r="E5781" s="27">
        <v>0.21428671399999999</v>
      </c>
      <c r="F5781" s="5" t="str">
        <f t="shared" si="90"/>
        <v>Not an Outlier</v>
      </c>
    </row>
    <row r="5782" spans="1:6" x14ac:dyDescent="0.25">
      <c r="A5782" s="12">
        <v>4880.16</v>
      </c>
      <c r="B5782" s="26">
        <v>43056</v>
      </c>
      <c r="C5782" s="5">
        <v>308728</v>
      </c>
      <c r="D5782" s="12">
        <v>17483.95</v>
      </c>
      <c r="E5782" s="27">
        <v>0.97378500700000004</v>
      </c>
      <c r="F5782" s="5" t="str">
        <f t="shared" si="90"/>
        <v>Not an Outlier</v>
      </c>
    </row>
    <row r="5783" spans="1:6" x14ac:dyDescent="0.25">
      <c r="A5783" s="12">
        <v>4881.45</v>
      </c>
      <c r="B5783" s="26">
        <v>42909</v>
      </c>
      <c r="C5783" s="5">
        <v>308728</v>
      </c>
      <c r="D5783" s="12">
        <v>19221.38</v>
      </c>
      <c r="E5783" s="27">
        <v>0.98192721900000002</v>
      </c>
      <c r="F5783" s="5" t="str">
        <f t="shared" si="90"/>
        <v>Not an Outlier</v>
      </c>
    </row>
    <row r="5784" spans="1:6" x14ac:dyDescent="0.25">
      <c r="A5784" s="12">
        <v>4888.4399999999996</v>
      </c>
      <c r="B5784" s="26">
        <v>42797</v>
      </c>
      <c r="C5784" s="5">
        <v>315872</v>
      </c>
      <c r="D5784" s="12">
        <v>32735.119999999999</v>
      </c>
      <c r="E5784" s="27">
        <v>0.98741821900000004</v>
      </c>
      <c r="F5784" s="5" t="str">
        <f t="shared" si="90"/>
        <v>Not an Outlier</v>
      </c>
    </row>
    <row r="5785" spans="1:6" x14ac:dyDescent="0.25">
      <c r="A5785" s="12">
        <v>4889.54</v>
      </c>
      <c r="B5785" s="26">
        <v>43175</v>
      </c>
      <c r="C5785" s="5">
        <v>308835</v>
      </c>
      <c r="D5785" s="12">
        <v>15035.35</v>
      </c>
      <c r="E5785" s="27">
        <v>0.97976907300000005</v>
      </c>
      <c r="F5785" s="5" t="str">
        <f t="shared" si="90"/>
        <v>Not an Outlier</v>
      </c>
    </row>
    <row r="5786" spans="1:6" x14ac:dyDescent="0.25">
      <c r="A5786" s="12">
        <v>4890.9399999999996</v>
      </c>
      <c r="B5786" s="26">
        <v>43210</v>
      </c>
      <c r="C5786" s="5">
        <v>308839</v>
      </c>
      <c r="D5786" s="12">
        <v>23220.94</v>
      </c>
      <c r="E5786" s="27">
        <v>0.96504746799999996</v>
      </c>
      <c r="F5786" s="5" t="str">
        <f t="shared" si="90"/>
        <v>Not an Outlier</v>
      </c>
    </row>
    <row r="5787" spans="1:6" x14ac:dyDescent="0.25">
      <c r="A5787" s="12">
        <v>4893.76</v>
      </c>
      <c r="B5787" s="26">
        <v>43147</v>
      </c>
      <c r="C5787" s="5">
        <v>308728</v>
      </c>
      <c r="D5787" s="12">
        <v>17851.169999999998</v>
      </c>
      <c r="E5787" s="27">
        <v>0.98749997199999995</v>
      </c>
      <c r="F5787" s="5" t="str">
        <f t="shared" si="90"/>
        <v>Not an Outlier</v>
      </c>
    </row>
    <row r="5788" spans="1:6" x14ac:dyDescent="0.25">
      <c r="A5788" s="12">
        <v>4893.79</v>
      </c>
      <c r="B5788" s="26">
        <v>42958</v>
      </c>
      <c r="C5788" s="5">
        <v>308835</v>
      </c>
      <c r="D5788" s="12">
        <v>10660.85</v>
      </c>
      <c r="E5788" s="27">
        <v>0.91362610300000002</v>
      </c>
      <c r="F5788" s="5" t="str">
        <f t="shared" si="90"/>
        <v>Not an Outlier</v>
      </c>
    </row>
    <row r="5789" spans="1:6" x14ac:dyDescent="0.25">
      <c r="A5789" s="12">
        <v>4894.33</v>
      </c>
      <c r="B5789" s="26">
        <v>43231</v>
      </c>
      <c r="C5789" s="5">
        <v>300389</v>
      </c>
      <c r="D5789" s="12">
        <v>20293.28</v>
      </c>
      <c r="E5789" s="27">
        <v>0.14285814299999999</v>
      </c>
      <c r="F5789" s="5" t="str">
        <f t="shared" si="90"/>
        <v>Not an Outlier</v>
      </c>
    </row>
    <row r="5790" spans="1:6" x14ac:dyDescent="0.25">
      <c r="A5790" s="12">
        <v>4895.88</v>
      </c>
      <c r="B5790" s="26">
        <v>43322</v>
      </c>
      <c r="C5790" s="5">
        <v>308733</v>
      </c>
      <c r="D5790" s="12">
        <v>16369.01</v>
      </c>
      <c r="E5790" s="27">
        <v>0.98430150999999999</v>
      </c>
      <c r="F5790" s="5" t="str">
        <f t="shared" si="90"/>
        <v>Not an Outlier</v>
      </c>
    </row>
    <row r="5791" spans="1:6" x14ac:dyDescent="0.25">
      <c r="A5791" s="12">
        <v>4896.07</v>
      </c>
      <c r="B5791" s="26">
        <v>42951</v>
      </c>
      <c r="C5791" s="5">
        <v>315866</v>
      </c>
      <c r="D5791" s="12">
        <v>25266.75</v>
      </c>
      <c r="E5791" s="27">
        <v>0.98951347199999995</v>
      </c>
      <c r="F5791" s="5" t="str">
        <f t="shared" si="90"/>
        <v>Not an Outlier</v>
      </c>
    </row>
    <row r="5792" spans="1:6" x14ac:dyDescent="0.25">
      <c r="A5792" s="12">
        <v>4899.03</v>
      </c>
      <c r="B5792" s="26">
        <v>43427</v>
      </c>
      <c r="C5792" s="5">
        <v>308732</v>
      </c>
      <c r="D5792" s="12">
        <v>14563.5</v>
      </c>
      <c r="E5792" s="27">
        <v>0.98181163100000002</v>
      </c>
      <c r="F5792" s="5" t="str">
        <f t="shared" si="90"/>
        <v>Not an Outlier</v>
      </c>
    </row>
    <row r="5793" spans="1:6" x14ac:dyDescent="0.25">
      <c r="A5793" s="12">
        <v>4899.2</v>
      </c>
      <c r="B5793" s="26">
        <v>43098</v>
      </c>
      <c r="C5793" s="5">
        <v>308969</v>
      </c>
      <c r="D5793" s="12">
        <v>15340.12</v>
      </c>
      <c r="E5793" s="27">
        <v>0.97249689500000003</v>
      </c>
      <c r="F5793" s="5" t="str">
        <f t="shared" si="90"/>
        <v>Not an Outlier</v>
      </c>
    </row>
    <row r="5794" spans="1:6" x14ac:dyDescent="0.25">
      <c r="A5794" s="12">
        <v>4907.01</v>
      </c>
      <c r="B5794" s="26">
        <v>42930</v>
      </c>
      <c r="C5794" s="5">
        <v>300377</v>
      </c>
      <c r="D5794" s="12">
        <v>33161.1</v>
      </c>
      <c r="E5794" s="27">
        <v>0.98421202399999996</v>
      </c>
      <c r="F5794" s="5" t="str">
        <f t="shared" si="90"/>
        <v>Not an Outlier</v>
      </c>
    </row>
    <row r="5795" spans="1:6" x14ac:dyDescent="0.25">
      <c r="A5795" s="12">
        <v>4907.8999999999996</v>
      </c>
      <c r="B5795" s="26">
        <v>43231</v>
      </c>
      <c r="C5795" s="5">
        <v>308839</v>
      </c>
      <c r="D5795" s="12">
        <v>22041.32</v>
      </c>
      <c r="E5795" s="27">
        <v>0.96595214699999998</v>
      </c>
      <c r="F5795" s="5" t="str">
        <f t="shared" si="90"/>
        <v>Not an Outlier</v>
      </c>
    </row>
    <row r="5796" spans="1:6" x14ac:dyDescent="0.25">
      <c r="A5796" s="12">
        <v>4909.5600000000004</v>
      </c>
      <c r="B5796" s="26">
        <v>43196</v>
      </c>
      <c r="C5796" s="5">
        <v>300389</v>
      </c>
      <c r="D5796" s="12">
        <v>24938.17</v>
      </c>
      <c r="E5796" s="27">
        <v>0.95068799400000004</v>
      </c>
      <c r="F5796" s="5" t="str">
        <f t="shared" si="90"/>
        <v>Not an Outlier</v>
      </c>
    </row>
    <row r="5797" spans="1:6" x14ac:dyDescent="0.25">
      <c r="A5797" s="12">
        <v>4909.6400000000003</v>
      </c>
      <c r="B5797" s="26">
        <v>43434</v>
      </c>
      <c r="C5797" s="5">
        <v>308979</v>
      </c>
      <c r="D5797" s="12">
        <v>28527.14</v>
      </c>
      <c r="E5797" s="27">
        <v>0.992451639</v>
      </c>
      <c r="F5797" s="5" t="str">
        <f t="shared" si="90"/>
        <v>Not an Outlier</v>
      </c>
    </row>
    <row r="5798" spans="1:6" x14ac:dyDescent="0.25">
      <c r="A5798" s="12">
        <v>4909.7299999999996</v>
      </c>
      <c r="B5798" s="26">
        <v>42839</v>
      </c>
      <c r="C5798" s="5">
        <v>308728</v>
      </c>
      <c r="D5798" s="12">
        <v>21163.95</v>
      </c>
      <c r="E5798" s="27">
        <v>0.98365087600000001</v>
      </c>
      <c r="F5798" s="5" t="str">
        <f t="shared" si="90"/>
        <v>Not an Outlier</v>
      </c>
    </row>
    <row r="5799" spans="1:6" x14ac:dyDescent="0.25">
      <c r="A5799" s="12">
        <v>4915.5600000000004</v>
      </c>
      <c r="B5799" s="26">
        <v>43182</v>
      </c>
      <c r="C5799" s="5">
        <v>308835</v>
      </c>
      <c r="D5799" s="12">
        <v>14812.8</v>
      </c>
      <c r="E5799" s="27">
        <v>0.98116721399999995</v>
      </c>
      <c r="F5799" s="5" t="str">
        <f t="shared" si="90"/>
        <v>Not an Outlier</v>
      </c>
    </row>
    <row r="5800" spans="1:6" x14ac:dyDescent="0.25">
      <c r="A5800" s="12">
        <v>4915.7</v>
      </c>
      <c r="B5800" s="26">
        <v>42888</v>
      </c>
      <c r="C5800" s="5">
        <v>308835</v>
      </c>
      <c r="D5800" s="12">
        <v>12479.96</v>
      </c>
      <c r="E5800" s="27">
        <v>0.96374996800000001</v>
      </c>
      <c r="F5800" s="5" t="str">
        <f t="shared" si="90"/>
        <v>Not an Outlier</v>
      </c>
    </row>
    <row r="5801" spans="1:6" x14ac:dyDescent="0.25">
      <c r="A5801" s="12">
        <v>4915.92</v>
      </c>
      <c r="B5801" s="26">
        <v>43196</v>
      </c>
      <c r="C5801" s="5">
        <v>308841</v>
      </c>
      <c r="D5801" s="12">
        <v>16584.439999999999</v>
      </c>
      <c r="E5801" s="27">
        <v>0.97208638599999997</v>
      </c>
      <c r="F5801" s="5" t="str">
        <f t="shared" si="90"/>
        <v>Not an Outlier</v>
      </c>
    </row>
    <row r="5802" spans="1:6" x14ac:dyDescent="0.25">
      <c r="A5802" s="12">
        <v>4916.22</v>
      </c>
      <c r="B5802" s="26">
        <v>43049</v>
      </c>
      <c r="C5802" s="5">
        <v>90266</v>
      </c>
      <c r="D5802" s="12">
        <v>35078.980000000003</v>
      </c>
      <c r="E5802" s="27">
        <v>0.940949602</v>
      </c>
      <c r="F5802" s="5" t="str">
        <f t="shared" si="90"/>
        <v>Not an Outlier</v>
      </c>
    </row>
    <row r="5803" spans="1:6" x14ac:dyDescent="0.25">
      <c r="A5803" s="12">
        <v>4917.1499999999996</v>
      </c>
      <c r="B5803" s="26">
        <v>42944</v>
      </c>
      <c r="C5803" s="5">
        <v>308728</v>
      </c>
      <c r="D5803" s="12">
        <v>18380.91</v>
      </c>
      <c r="E5803" s="27">
        <v>0.983237994</v>
      </c>
      <c r="F5803" s="5" t="str">
        <f t="shared" si="90"/>
        <v>Not an Outlier</v>
      </c>
    </row>
    <row r="5804" spans="1:6" x14ac:dyDescent="0.25">
      <c r="A5804" s="12">
        <v>4919.62</v>
      </c>
      <c r="B5804" s="26">
        <v>42846</v>
      </c>
      <c r="C5804" s="5">
        <v>86606</v>
      </c>
      <c r="D5804" s="12">
        <v>14897.72</v>
      </c>
      <c r="E5804" s="27">
        <v>0.91322921300000004</v>
      </c>
      <c r="F5804" s="5" t="str">
        <f t="shared" si="90"/>
        <v>Not an Outlier</v>
      </c>
    </row>
    <row r="5805" spans="1:6" x14ac:dyDescent="0.25">
      <c r="A5805" s="12">
        <v>4922.53</v>
      </c>
      <c r="B5805" s="26">
        <v>43154</v>
      </c>
      <c r="C5805" s="5">
        <v>308728</v>
      </c>
      <c r="D5805" s="12">
        <v>17559.37</v>
      </c>
      <c r="E5805" s="27">
        <v>0.98527939499999995</v>
      </c>
      <c r="F5805" s="5" t="str">
        <f t="shared" si="90"/>
        <v>Not an Outlier</v>
      </c>
    </row>
    <row r="5806" spans="1:6" x14ac:dyDescent="0.25">
      <c r="A5806" s="12">
        <v>4922.93</v>
      </c>
      <c r="B5806" s="26">
        <v>43462</v>
      </c>
      <c r="C5806" s="5">
        <v>308970</v>
      </c>
      <c r="D5806" s="12">
        <v>14176.11</v>
      </c>
      <c r="E5806" s="27">
        <v>0.95561739300000004</v>
      </c>
      <c r="F5806" s="5" t="str">
        <f t="shared" si="90"/>
        <v>Not an Outlier</v>
      </c>
    </row>
    <row r="5807" spans="1:6" x14ac:dyDescent="0.25">
      <c r="A5807" s="12">
        <v>4924.12</v>
      </c>
      <c r="B5807" s="26">
        <v>43224</v>
      </c>
      <c r="C5807" s="5">
        <v>308839</v>
      </c>
      <c r="D5807" s="12">
        <v>21990.58</v>
      </c>
      <c r="E5807" s="27">
        <v>0.96118201800000003</v>
      </c>
      <c r="F5807" s="5" t="str">
        <f t="shared" si="90"/>
        <v>Not an Outlier</v>
      </c>
    </row>
    <row r="5808" spans="1:6" x14ac:dyDescent="0.25">
      <c r="A5808" s="12">
        <v>4925.8</v>
      </c>
      <c r="B5808" s="26">
        <v>43210</v>
      </c>
      <c r="C5808" s="5">
        <v>308848</v>
      </c>
      <c r="D5808" s="12">
        <v>23677.279999999999</v>
      </c>
      <c r="E5808" s="27">
        <v>0.98661840599999995</v>
      </c>
      <c r="F5808" s="5" t="str">
        <f t="shared" si="90"/>
        <v>Not an Outlier</v>
      </c>
    </row>
    <row r="5809" spans="1:6" x14ac:dyDescent="0.25">
      <c r="A5809" s="12">
        <v>4926.43</v>
      </c>
      <c r="B5809" s="26">
        <v>43266</v>
      </c>
      <c r="C5809" s="5">
        <v>308969</v>
      </c>
      <c r="D5809" s="12">
        <v>15182.75</v>
      </c>
      <c r="E5809" s="27">
        <v>0.96553804799999998</v>
      </c>
      <c r="F5809" s="5" t="str">
        <f t="shared" si="90"/>
        <v>Not an Outlier</v>
      </c>
    </row>
    <row r="5810" spans="1:6" x14ac:dyDescent="0.25">
      <c r="A5810" s="12">
        <v>4926.68</v>
      </c>
      <c r="B5810" s="26">
        <v>42895</v>
      </c>
      <c r="C5810" s="5">
        <v>308733</v>
      </c>
      <c r="D5810" s="12">
        <v>16965.900000000001</v>
      </c>
      <c r="E5810" s="27">
        <v>0.97929826200000003</v>
      </c>
      <c r="F5810" s="5" t="str">
        <f t="shared" si="90"/>
        <v>Not an Outlier</v>
      </c>
    </row>
    <row r="5811" spans="1:6" x14ac:dyDescent="0.25">
      <c r="A5811" s="12">
        <v>4927.97</v>
      </c>
      <c r="B5811" s="26">
        <v>43315</v>
      </c>
      <c r="C5811" s="5">
        <v>308733</v>
      </c>
      <c r="D5811" s="12">
        <v>16281.27</v>
      </c>
      <c r="E5811" s="27">
        <v>0.98676739800000002</v>
      </c>
      <c r="F5811" s="5" t="str">
        <f t="shared" si="90"/>
        <v>Not an Outlier</v>
      </c>
    </row>
    <row r="5812" spans="1:6" x14ac:dyDescent="0.25">
      <c r="A5812" s="12">
        <v>4930.63</v>
      </c>
      <c r="B5812" s="26">
        <v>42867</v>
      </c>
      <c r="C5812" s="5">
        <v>335594</v>
      </c>
      <c r="D5812" s="12">
        <v>22782.95</v>
      </c>
      <c r="E5812" s="27">
        <v>0.979484786</v>
      </c>
      <c r="F5812" s="5" t="str">
        <f t="shared" si="90"/>
        <v>Not an Outlier</v>
      </c>
    </row>
    <row r="5813" spans="1:6" x14ac:dyDescent="0.25">
      <c r="A5813" s="12">
        <v>4931.7299999999996</v>
      </c>
      <c r="B5813" s="26">
        <v>42818</v>
      </c>
      <c r="C5813" s="5">
        <v>315866</v>
      </c>
      <c r="D5813" s="12">
        <v>23477.43</v>
      </c>
      <c r="E5813" s="27">
        <v>0.98752109099999996</v>
      </c>
      <c r="F5813" s="5" t="str">
        <f t="shared" si="90"/>
        <v>Not an Outlier</v>
      </c>
    </row>
    <row r="5814" spans="1:6" x14ac:dyDescent="0.25">
      <c r="A5814" s="12">
        <v>4933.9799999999996</v>
      </c>
      <c r="B5814" s="26">
        <v>43476</v>
      </c>
      <c r="C5814" s="5">
        <v>308982</v>
      </c>
      <c r="D5814" s="12">
        <v>8750.5300000000007</v>
      </c>
      <c r="E5814" s="27">
        <v>0.97469819599999996</v>
      </c>
      <c r="F5814" s="5" t="str">
        <f t="shared" si="90"/>
        <v>Not an Outlier</v>
      </c>
    </row>
    <row r="5815" spans="1:6" x14ac:dyDescent="0.25">
      <c r="A5815" s="12">
        <v>4934.58</v>
      </c>
      <c r="B5815" s="26">
        <v>42937</v>
      </c>
      <c r="C5815" s="5">
        <v>315866</v>
      </c>
      <c r="D5815" s="12">
        <v>26252.02</v>
      </c>
      <c r="E5815" s="27">
        <v>0.99225345700000001</v>
      </c>
      <c r="F5815" s="5" t="str">
        <f t="shared" si="90"/>
        <v>Not an Outlier</v>
      </c>
    </row>
    <row r="5816" spans="1:6" x14ac:dyDescent="0.25">
      <c r="A5816" s="12">
        <v>4937.87</v>
      </c>
      <c r="B5816" s="26">
        <v>43231</v>
      </c>
      <c r="C5816" s="5">
        <v>308678</v>
      </c>
      <c r="D5816" s="12">
        <v>26101</v>
      </c>
      <c r="E5816" s="27">
        <v>0.97684829100000004</v>
      </c>
      <c r="F5816" s="5" t="str">
        <f t="shared" si="90"/>
        <v>Not an Outlier</v>
      </c>
    </row>
    <row r="5817" spans="1:6" x14ac:dyDescent="0.25">
      <c r="A5817" s="12">
        <v>4939.51</v>
      </c>
      <c r="B5817" s="26">
        <v>43049</v>
      </c>
      <c r="C5817" s="5">
        <v>308835</v>
      </c>
      <c r="D5817" s="12">
        <v>13505.08</v>
      </c>
      <c r="E5817" s="27">
        <v>0.96634874000000004</v>
      </c>
      <c r="F5817" s="5" t="str">
        <f t="shared" si="90"/>
        <v>Not an Outlier</v>
      </c>
    </row>
    <row r="5818" spans="1:6" x14ac:dyDescent="0.25">
      <c r="A5818" s="12">
        <v>4942.75</v>
      </c>
      <c r="B5818" s="26">
        <v>43119</v>
      </c>
      <c r="C5818" s="5">
        <v>308848</v>
      </c>
      <c r="D5818" s="12">
        <v>23506.3</v>
      </c>
      <c r="E5818" s="27">
        <v>0.98028523599999995</v>
      </c>
      <c r="F5818" s="5" t="str">
        <f t="shared" si="90"/>
        <v>Not an Outlier</v>
      </c>
    </row>
    <row r="5819" spans="1:6" x14ac:dyDescent="0.25">
      <c r="A5819" s="12">
        <v>4943.32</v>
      </c>
      <c r="B5819" s="26">
        <v>42951</v>
      </c>
      <c r="C5819" s="5">
        <v>86954</v>
      </c>
      <c r="D5819" s="12">
        <v>23260.94</v>
      </c>
      <c r="E5819" s="27">
        <v>0.98565867100000004</v>
      </c>
      <c r="F5819" s="5" t="str">
        <f t="shared" si="90"/>
        <v>Not an Outlier</v>
      </c>
    </row>
    <row r="5820" spans="1:6" x14ac:dyDescent="0.25">
      <c r="A5820" s="12">
        <v>4945.29</v>
      </c>
      <c r="B5820" s="26">
        <v>42937</v>
      </c>
      <c r="C5820" s="5">
        <v>86954</v>
      </c>
      <c r="D5820" s="12">
        <v>23961.8</v>
      </c>
      <c r="E5820" s="27">
        <v>0.990376543</v>
      </c>
      <c r="F5820" s="5" t="str">
        <f t="shared" si="90"/>
        <v>Not an Outlier</v>
      </c>
    </row>
    <row r="5821" spans="1:6" x14ac:dyDescent="0.25">
      <c r="A5821" s="12">
        <v>4947.6899999999996</v>
      </c>
      <c r="B5821" s="26">
        <v>43056</v>
      </c>
      <c r="C5821" s="5">
        <v>86615</v>
      </c>
      <c r="D5821" s="12">
        <v>35331.15</v>
      </c>
      <c r="E5821" s="27">
        <v>0.94594439600000002</v>
      </c>
      <c r="F5821" s="5" t="str">
        <f t="shared" si="90"/>
        <v>Not an Outlier</v>
      </c>
    </row>
    <row r="5822" spans="1:6" x14ac:dyDescent="0.25">
      <c r="A5822" s="12">
        <v>4950.1400000000003</v>
      </c>
      <c r="B5822" s="26">
        <v>43252</v>
      </c>
      <c r="C5822" s="5">
        <v>308678</v>
      </c>
      <c r="D5822" s="12">
        <v>27369.27</v>
      </c>
      <c r="E5822" s="27">
        <v>0.98643861300000002</v>
      </c>
      <c r="F5822" s="5" t="str">
        <f t="shared" si="90"/>
        <v>Not an Outlier</v>
      </c>
    </row>
    <row r="5823" spans="1:6" x14ac:dyDescent="0.25">
      <c r="A5823" s="12">
        <v>4950.2700000000004</v>
      </c>
      <c r="B5823" s="26">
        <v>43126</v>
      </c>
      <c r="C5823" s="5">
        <v>308848</v>
      </c>
      <c r="D5823" s="12">
        <v>23145.34</v>
      </c>
      <c r="E5823" s="27">
        <v>0.97921729800000001</v>
      </c>
      <c r="F5823" s="5" t="str">
        <f t="shared" si="90"/>
        <v>Not an Outlier</v>
      </c>
    </row>
    <row r="5824" spans="1:6" x14ac:dyDescent="0.25">
      <c r="A5824" s="12">
        <v>4951.12</v>
      </c>
      <c r="B5824" s="26">
        <v>43161</v>
      </c>
      <c r="C5824" s="5">
        <v>308862</v>
      </c>
      <c r="D5824" s="12">
        <v>7654.01</v>
      </c>
      <c r="E5824" s="27">
        <v>0.93665481100000003</v>
      </c>
      <c r="F5824" s="5" t="str">
        <f t="shared" si="90"/>
        <v>Not an Outlier</v>
      </c>
    </row>
    <row r="5825" spans="1:6" x14ac:dyDescent="0.25">
      <c r="A5825" s="12">
        <v>4955.1000000000004</v>
      </c>
      <c r="B5825" s="26">
        <v>42944</v>
      </c>
      <c r="C5825" s="5">
        <v>300377</v>
      </c>
      <c r="D5825" s="12">
        <v>32922.300000000003</v>
      </c>
      <c r="E5825" s="27">
        <v>0.97532481599999998</v>
      </c>
      <c r="F5825" s="5" t="str">
        <f t="shared" si="90"/>
        <v>Not an Outlier</v>
      </c>
    </row>
    <row r="5826" spans="1:6" x14ac:dyDescent="0.25">
      <c r="A5826" s="12">
        <v>4956.6899999999996</v>
      </c>
      <c r="B5826" s="26">
        <v>43119</v>
      </c>
      <c r="C5826" s="5">
        <v>335594</v>
      </c>
      <c r="D5826" s="12">
        <v>19670.990000000002</v>
      </c>
      <c r="E5826" s="27">
        <v>0.95787887400000005</v>
      </c>
      <c r="F5826" s="5" t="str">
        <f t="shared" ref="F5826:F5889" si="91">IF(OR(A5826&gt;$I$8,A5826&lt;$I$9), "Outlier", "Not an Outlier")</f>
        <v>Not an Outlier</v>
      </c>
    </row>
    <row r="5827" spans="1:6" x14ac:dyDescent="0.25">
      <c r="A5827" s="12">
        <v>4957.59</v>
      </c>
      <c r="B5827" s="26">
        <v>43357</v>
      </c>
      <c r="C5827" s="5">
        <v>308969</v>
      </c>
      <c r="D5827" s="12">
        <v>15232.67</v>
      </c>
      <c r="E5827" s="27">
        <v>0.97416862299999996</v>
      </c>
      <c r="F5827" s="5" t="str">
        <f t="shared" si="91"/>
        <v>Not an Outlier</v>
      </c>
    </row>
    <row r="5828" spans="1:6" x14ac:dyDescent="0.25">
      <c r="A5828" s="12">
        <v>4957.66</v>
      </c>
      <c r="B5828" s="26">
        <v>43091</v>
      </c>
      <c r="C5828" s="5">
        <v>308982</v>
      </c>
      <c r="D5828" s="12">
        <v>8112.53</v>
      </c>
      <c r="E5828" s="27">
        <v>0.95440829500000002</v>
      </c>
      <c r="F5828" s="5" t="str">
        <f t="shared" si="91"/>
        <v>Not an Outlier</v>
      </c>
    </row>
    <row r="5829" spans="1:6" x14ac:dyDescent="0.25">
      <c r="A5829" s="12">
        <v>4957.92</v>
      </c>
      <c r="B5829" s="26">
        <v>43063</v>
      </c>
      <c r="C5829" s="5">
        <v>308848</v>
      </c>
      <c r="D5829" s="12">
        <v>24364.46</v>
      </c>
      <c r="E5829" s="27">
        <v>0.98609382400000001</v>
      </c>
      <c r="F5829" s="5" t="str">
        <f t="shared" si="91"/>
        <v>Not an Outlier</v>
      </c>
    </row>
    <row r="5830" spans="1:6" x14ac:dyDescent="0.25">
      <c r="A5830" s="12">
        <v>4959.8900000000003</v>
      </c>
      <c r="B5830" s="26">
        <v>43133</v>
      </c>
      <c r="C5830" s="5">
        <v>308982</v>
      </c>
      <c r="D5830" s="12">
        <v>8245.75</v>
      </c>
      <c r="E5830" s="27">
        <v>0.95095803599999995</v>
      </c>
      <c r="F5830" s="5" t="str">
        <f t="shared" si="91"/>
        <v>Not an Outlier</v>
      </c>
    </row>
    <row r="5831" spans="1:6" x14ac:dyDescent="0.25">
      <c r="A5831" s="12">
        <v>4960.0200000000004</v>
      </c>
      <c r="B5831" s="26">
        <v>43371</v>
      </c>
      <c r="C5831" s="5">
        <v>308860</v>
      </c>
      <c r="D5831" s="12">
        <v>17905.189999999999</v>
      </c>
      <c r="E5831" s="27">
        <v>0.96128654999999996</v>
      </c>
      <c r="F5831" s="5" t="str">
        <f t="shared" si="91"/>
        <v>Not an Outlier</v>
      </c>
    </row>
    <row r="5832" spans="1:6" x14ac:dyDescent="0.25">
      <c r="A5832" s="12">
        <v>4960.88</v>
      </c>
      <c r="B5832" s="26">
        <v>43049</v>
      </c>
      <c r="C5832" s="5">
        <v>308728</v>
      </c>
      <c r="D5832" s="12">
        <v>16880.86</v>
      </c>
      <c r="E5832" s="27">
        <v>0.976906312</v>
      </c>
      <c r="F5832" s="5" t="str">
        <f t="shared" si="91"/>
        <v>Not an Outlier</v>
      </c>
    </row>
    <row r="5833" spans="1:6" x14ac:dyDescent="0.25">
      <c r="A5833" s="12">
        <v>4962.75</v>
      </c>
      <c r="B5833" s="26">
        <v>42818</v>
      </c>
      <c r="C5833" s="5">
        <v>308728</v>
      </c>
      <c r="D5833" s="12">
        <v>21967.78</v>
      </c>
      <c r="E5833" s="27">
        <v>0.98588043800000003</v>
      </c>
      <c r="F5833" s="5" t="str">
        <f t="shared" si="91"/>
        <v>Not an Outlier</v>
      </c>
    </row>
    <row r="5834" spans="1:6" x14ac:dyDescent="0.25">
      <c r="A5834" s="12">
        <v>4965.5200000000004</v>
      </c>
      <c r="B5834" s="26">
        <v>42797</v>
      </c>
      <c r="C5834" s="5">
        <v>308728</v>
      </c>
      <c r="D5834" s="12">
        <v>23416.880000000001</v>
      </c>
      <c r="E5834" s="27">
        <v>0.98000595700000004</v>
      </c>
      <c r="F5834" s="5" t="str">
        <f t="shared" si="91"/>
        <v>Not an Outlier</v>
      </c>
    </row>
    <row r="5835" spans="1:6" x14ac:dyDescent="0.25">
      <c r="A5835" s="12">
        <v>4968.6400000000003</v>
      </c>
      <c r="B5835" s="26">
        <v>43063</v>
      </c>
      <c r="C5835" s="5">
        <v>308982</v>
      </c>
      <c r="D5835" s="12">
        <v>8317.99</v>
      </c>
      <c r="E5835" s="27">
        <v>0.94005863700000003</v>
      </c>
      <c r="F5835" s="5" t="str">
        <f t="shared" si="91"/>
        <v>Not an Outlier</v>
      </c>
    </row>
    <row r="5836" spans="1:6" x14ac:dyDescent="0.25">
      <c r="A5836" s="12">
        <v>4968.8500000000004</v>
      </c>
      <c r="B5836" s="26">
        <v>43217</v>
      </c>
      <c r="C5836" s="5">
        <v>308848</v>
      </c>
      <c r="D5836" s="12">
        <v>23555.99</v>
      </c>
      <c r="E5836" s="27">
        <v>0.98793203399999996</v>
      </c>
      <c r="F5836" s="5" t="str">
        <f t="shared" si="91"/>
        <v>Not an Outlier</v>
      </c>
    </row>
    <row r="5837" spans="1:6" x14ac:dyDescent="0.25">
      <c r="A5837" s="12">
        <v>4969.6499999999996</v>
      </c>
      <c r="B5837" s="26">
        <v>42930</v>
      </c>
      <c r="C5837" s="5">
        <v>308728</v>
      </c>
      <c r="D5837" s="12">
        <v>18438.919999999998</v>
      </c>
      <c r="E5837" s="27">
        <v>0.979604633</v>
      </c>
      <c r="F5837" s="5" t="str">
        <f t="shared" si="91"/>
        <v>Not an Outlier</v>
      </c>
    </row>
    <row r="5838" spans="1:6" x14ac:dyDescent="0.25">
      <c r="A5838" s="12">
        <v>4970.6899999999996</v>
      </c>
      <c r="B5838" s="26">
        <v>43322</v>
      </c>
      <c r="C5838" s="5">
        <v>308841</v>
      </c>
      <c r="D5838" s="12">
        <v>16730.52</v>
      </c>
      <c r="E5838" s="27">
        <v>0.97924117399999999</v>
      </c>
      <c r="F5838" s="5" t="str">
        <f t="shared" si="91"/>
        <v>Not an Outlier</v>
      </c>
    </row>
    <row r="5839" spans="1:6" x14ac:dyDescent="0.25">
      <c r="A5839" s="12">
        <v>4971.6899999999996</v>
      </c>
      <c r="B5839" s="26">
        <v>43161</v>
      </c>
      <c r="C5839" s="5">
        <v>308835</v>
      </c>
      <c r="D5839" s="12">
        <v>14814.11</v>
      </c>
      <c r="E5839" s="27">
        <v>0.98388125299999996</v>
      </c>
      <c r="F5839" s="5" t="str">
        <f t="shared" si="91"/>
        <v>Not an Outlier</v>
      </c>
    </row>
    <row r="5840" spans="1:6" x14ac:dyDescent="0.25">
      <c r="A5840" s="12">
        <v>4972.71</v>
      </c>
      <c r="B5840" s="26">
        <v>43028</v>
      </c>
      <c r="C5840" s="5">
        <v>308848</v>
      </c>
      <c r="D5840" s="12">
        <v>23870.87</v>
      </c>
      <c r="E5840" s="27">
        <v>0.98525756900000006</v>
      </c>
      <c r="F5840" s="5" t="str">
        <f t="shared" si="91"/>
        <v>Not an Outlier</v>
      </c>
    </row>
    <row r="5841" spans="1:6" x14ac:dyDescent="0.25">
      <c r="A5841" s="12">
        <v>4972.71</v>
      </c>
      <c r="B5841" s="26">
        <v>43476</v>
      </c>
      <c r="C5841" s="5">
        <v>308678</v>
      </c>
      <c r="D5841" s="12">
        <v>24135.43</v>
      </c>
      <c r="E5841" s="27">
        <v>0.96278318399999996</v>
      </c>
      <c r="F5841" s="5" t="str">
        <f t="shared" si="91"/>
        <v>Not an Outlier</v>
      </c>
    </row>
    <row r="5842" spans="1:6" x14ac:dyDescent="0.25">
      <c r="A5842" s="12">
        <v>4972.7700000000004</v>
      </c>
      <c r="B5842" s="26">
        <v>43357</v>
      </c>
      <c r="C5842" s="5">
        <v>308860</v>
      </c>
      <c r="D5842" s="12">
        <v>16957.73</v>
      </c>
      <c r="E5842" s="27">
        <v>0.97238304799999997</v>
      </c>
      <c r="F5842" s="5" t="str">
        <f t="shared" si="91"/>
        <v>Not an Outlier</v>
      </c>
    </row>
    <row r="5843" spans="1:6" x14ac:dyDescent="0.25">
      <c r="A5843" s="12">
        <v>4973.5</v>
      </c>
      <c r="B5843" s="26">
        <v>43427</v>
      </c>
      <c r="C5843" s="5">
        <v>308979</v>
      </c>
      <c r="D5843" s="12">
        <v>27916.5</v>
      </c>
      <c r="E5843" s="27">
        <v>0.99153907900000005</v>
      </c>
      <c r="F5843" s="5" t="str">
        <f t="shared" si="91"/>
        <v>Not an Outlier</v>
      </c>
    </row>
    <row r="5844" spans="1:6" x14ac:dyDescent="0.25">
      <c r="A5844" s="12">
        <v>4973.6000000000004</v>
      </c>
      <c r="B5844" s="26">
        <v>43154</v>
      </c>
      <c r="C5844" s="5">
        <v>300389</v>
      </c>
      <c r="D5844" s="12">
        <v>28293.95</v>
      </c>
      <c r="E5844" s="27">
        <v>0.97195658100000004</v>
      </c>
      <c r="F5844" s="5" t="str">
        <f t="shared" si="91"/>
        <v>Not an Outlier</v>
      </c>
    </row>
    <row r="5845" spans="1:6" x14ac:dyDescent="0.25">
      <c r="A5845" s="12">
        <v>4974.82</v>
      </c>
      <c r="B5845" s="26">
        <v>43126</v>
      </c>
      <c r="C5845" s="5">
        <v>86606</v>
      </c>
      <c r="D5845" s="12">
        <v>16253.64</v>
      </c>
      <c r="E5845" s="27">
        <v>0.96668648800000001</v>
      </c>
      <c r="F5845" s="5" t="str">
        <f t="shared" si="91"/>
        <v>Not an Outlier</v>
      </c>
    </row>
    <row r="5846" spans="1:6" x14ac:dyDescent="0.25">
      <c r="A5846" s="12">
        <v>4974.8900000000003</v>
      </c>
      <c r="B5846" s="26">
        <v>43378</v>
      </c>
      <c r="C5846" s="5">
        <v>308860</v>
      </c>
      <c r="D5846" s="12">
        <v>17143.68</v>
      </c>
      <c r="E5846" s="27">
        <v>0.96432781199999995</v>
      </c>
      <c r="F5846" s="5" t="str">
        <f t="shared" si="91"/>
        <v>Not an Outlier</v>
      </c>
    </row>
    <row r="5847" spans="1:6" x14ac:dyDescent="0.25">
      <c r="A5847" s="12">
        <v>4976.1099999999997</v>
      </c>
      <c r="B5847" s="26">
        <v>43217</v>
      </c>
      <c r="C5847" s="5">
        <v>308839</v>
      </c>
      <c r="D5847" s="12">
        <v>22580.23</v>
      </c>
      <c r="E5847" s="27">
        <v>0.95830349199999998</v>
      </c>
      <c r="F5847" s="5" t="str">
        <f t="shared" si="91"/>
        <v>Not an Outlier</v>
      </c>
    </row>
    <row r="5848" spans="1:6" x14ac:dyDescent="0.25">
      <c r="A5848" s="12">
        <v>4978.28</v>
      </c>
      <c r="B5848" s="26">
        <v>42839</v>
      </c>
      <c r="C5848" s="5">
        <v>335594</v>
      </c>
      <c r="D5848" s="12">
        <v>22416.75</v>
      </c>
      <c r="E5848" s="27">
        <v>0.97891751699999996</v>
      </c>
      <c r="F5848" s="5" t="str">
        <f t="shared" si="91"/>
        <v>Not an Outlier</v>
      </c>
    </row>
    <row r="5849" spans="1:6" x14ac:dyDescent="0.25">
      <c r="A5849" s="12">
        <v>4979.09</v>
      </c>
      <c r="B5849" s="26">
        <v>43014</v>
      </c>
      <c r="C5849" s="5">
        <v>308733</v>
      </c>
      <c r="D5849" s="12">
        <v>15109.48</v>
      </c>
      <c r="E5849" s="27">
        <v>0.97386960099999997</v>
      </c>
      <c r="F5849" s="5" t="str">
        <f t="shared" si="91"/>
        <v>Not an Outlier</v>
      </c>
    </row>
    <row r="5850" spans="1:6" x14ac:dyDescent="0.25">
      <c r="A5850" s="12">
        <v>4982.12</v>
      </c>
      <c r="B5850" s="26">
        <v>42881</v>
      </c>
      <c r="C5850" s="5">
        <v>335594</v>
      </c>
      <c r="D5850" s="12">
        <v>22477.38</v>
      </c>
      <c r="E5850" s="27">
        <v>0.97570299500000002</v>
      </c>
      <c r="F5850" s="5" t="str">
        <f t="shared" si="91"/>
        <v>Not an Outlier</v>
      </c>
    </row>
    <row r="5851" spans="1:6" x14ac:dyDescent="0.25">
      <c r="A5851" s="12">
        <v>4982.13</v>
      </c>
      <c r="B5851" s="26">
        <v>42888</v>
      </c>
      <c r="C5851" s="5">
        <v>86954</v>
      </c>
      <c r="D5851" s="12">
        <v>22957.78</v>
      </c>
      <c r="E5851" s="27">
        <v>0.97422439699999996</v>
      </c>
      <c r="F5851" s="5" t="str">
        <f t="shared" si="91"/>
        <v>Not an Outlier</v>
      </c>
    </row>
    <row r="5852" spans="1:6" x14ac:dyDescent="0.25">
      <c r="A5852" s="12">
        <v>4982.95</v>
      </c>
      <c r="B5852" s="26">
        <v>42853</v>
      </c>
      <c r="C5852" s="5">
        <v>308728</v>
      </c>
      <c r="D5852" s="12">
        <v>21458.18</v>
      </c>
      <c r="E5852" s="27">
        <v>0.98885318799999999</v>
      </c>
      <c r="F5852" s="5" t="str">
        <f t="shared" si="91"/>
        <v>Not an Outlier</v>
      </c>
    </row>
    <row r="5853" spans="1:6" x14ac:dyDescent="0.25">
      <c r="A5853" s="12">
        <v>4984.3900000000003</v>
      </c>
      <c r="B5853" s="26">
        <v>43112</v>
      </c>
      <c r="C5853" s="5">
        <v>308969</v>
      </c>
      <c r="D5853" s="12">
        <v>15153.29</v>
      </c>
      <c r="E5853" s="27">
        <v>0.97758720700000001</v>
      </c>
      <c r="F5853" s="5" t="str">
        <f t="shared" si="91"/>
        <v>Not an Outlier</v>
      </c>
    </row>
    <row r="5854" spans="1:6" x14ac:dyDescent="0.25">
      <c r="A5854" s="12">
        <v>4986.1899999999996</v>
      </c>
      <c r="B5854" s="26">
        <v>43203</v>
      </c>
      <c r="C5854" s="5">
        <v>308835</v>
      </c>
      <c r="D5854" s="12">
        <v>15140.83</v>
      </c>
      <c r="E5854" s="27">
        <v>0.97837093200000003</v>
      </c>
      <c r="F5854" s="5" t="str">
        <f t="shared" si="91"/>
        <v>Not an Outlier</v>
      </c>
    </row>
    <row r="5855" spans="1:6" x14ac:dyDescent="0.25">
      <c r="A5855" s="12">
        <v>4987.08</v>
      </c>
      <c r="B5855" s="26">
        <v>42790</v>
      </c>
      <c r="C5855" s="5">
        <v>308728</v>
      </c>
      <c r="D5855" s="12">
        <v>23544.560000000001</v>
      </c>
      <c r="E5855" s="27">
        <v>0.97595737400000004</v>
      </c>
      <c r="F5855" s="5" t="str">
        <f t="shared" si="91"/>
        <v>Not an Outlier</v>
      </c>
    </row>
    <row r="5856" spans="1:6" x14ac:dyDescent="0.25">
      <c r="A5856" s="12">
        <v>4987.57</v>
      </c>
      <c r="B5856" s="26">
        <v>42923</v>
      </c>
      <c r="C5856" s="5">
        <v>308835</v>
      </c>
      <c r="D5856" s="12">
        <v>10623.01</v>
      </c>
      <c r="E5856" s="27">
        <v>0.91510546800000003</v>
      </c>
      <c r="F5856" s="5" t="str">
        <f t="shared" si="91"/>
        <v>Not an Outlier</v>
      </c>
    </row>
    <row r="5857" spans="1:6" x14ac:dyDescent="0.25">
      <c r="A5857" s="12">
        <v>4988.13</v>
      </c>
      <c r="B5857" s="26">
        <v>43217</v>
      </c>
      <c r="C5857" s="5">
        <v>308733</v>
      </c>
      <c r="D5857" s="12">
        <v>15527.74</v>
      </c>
      <c r="E5857" s="27">
        <v>0.98431053800000001</v>
      </c>
      <c r="F5857" s="5" t="str">
        <f t="shared" si="91"/>
        <v>Not an Outlier</v>
      </c>
    </row>
    <row r="5858" spans="1:6" x14ac:dyDescent="0.25">
      <c r="A5858" s="12">
        <v>4991.45</v>
      </c>
      <c r="B5858" s="26">
        <v>43035</v>
      </c>
      <c r="C5858" s="5">
        <v>308728</v>
      </c>
      <c r="D5858" s="12">
        <v>17126.189999999999</v>
      </c>
      <c r="E5858" s="27">
        <v>0.97393699499999997</v>
      </c>
      <c r="F5858" s="5" t="str">
        <f t="shared" si="91"/>
        <v>Not an Outlier</v>
      </c>
    </row>
    <row r="5859" spans="1:6" x14ac:dyDescent="0.25">
      <c r="A5859" s="12">
        <v>4993.18</v>
      </c>
      <c r="B5859" s="26">
        <v>42895</v>
      </c>
      <c r="C5859" s="5">
        <v>300378</v>
      </c>
      <c r="D5859" s="12">
        <v>37139.96</v>
      </c>
      <c r="E5859" s="27">
        <v>0.98343373700000003</v>
      </c>
      <c r="F5859" s="5" t="str">
        <f t="shared" si="91"/>
        <v>Not an Outlier</v>
      </c>
    </row>
    <row r="5860" spans="1:6" x14ac:dyDescent="0.25">
      <c r="A5860" s="12">
        <v>4993.4799999999996</v>
      </c>
      <c r="B5860" s="26">
        <v>42888</v>
      </c>
      <c r="C5860" s="5">
        <v>308678</v>
      </c>
      <c r="D5860" s="12">
        <v>29929.53</v>
      </c>
      <c r="E5860" s="27">
        <v>0.98920222000000002</v>
      </c>
      <c r="F5860" s="5" t="str">
        <f t="shared" si="91"/>
        <v>Not an Outlier</v>
      </c>
    </row>
    <row r="5861" spans="1:6" x14ac:dyDescent="0.25">
      <c r="A5861" s="12">
        <v>4996.1499999999996</v>
      </c>
      <c r="B5861" s="26">
        <v>43175</v>
      </c>
      <c r="C5861" s="5">
        <v>86954</v>
      </c>
      <c r="D5861" s="12">
        <v>19970.21</v>
      </c>
      <c r="E5861" s="27">
        <v>0.97206908999999997</v>
      </c>
      <c r="F5861" s="5" t="str">
        <f t="shared" si="91"/>
        <v>Not an Outlier</v>
      </c>
    </row>
    <row r="5862" spans="1:6" x14ac:dyDescent="0.25">
      <c r="A5862" s="12">
        <v>4997.01</v>
      </c>
      <c r="B5862" s="26">
        <v>42881</v>
      </c>
      <c r="C5862" s="5">
        <v>90266</v>
      </c>
      <c r="D5862" s="12">
        <v>38866.870000000003</v>
      </c>
      <c r="E5862" s="27">
        <v>0.95695464200000002</v>
      </c>
      <c r="F5862" s="5" t="str">
        <f t="shared" si="91"/>
        <v>Not an Outlier</v>
      </c>
    </row>
    <row r="5863" spans="1:6" x14ac:dyDescent="0.25">
      <c r="A5863" s="12">
        <v>4999.3100000000004</v>
      </c>
      <c r="B5863" s="26">
        <v>43021</v>
      </c>
      <c r="C5863" s="5">
        <v>308728</v>
      </c>
      <c r="D5863" s="12">
        <v>17723.87</v>
      </c>
      <c r="E5863" s="27">
        <v>0.981022536</v>
      </c>
      <c r="F5863" s="5" t="str">
        <f t="shared" si="91"/>
        <v>Not an Outlier</v>
      </c>
    </row>
    <row r="5864" spans="1:6" x14ac:dyDescent="0.25">
      <c r="A5864" s="12">
        <v>5000.03</v>
      </c>
      <c r="B5864" s="26">
        <v>43287</v>
      </c>
      <c r="C5864" s="5">
        <v>308982</v>
      </c>
      <c r="D5864" s="12">
        <v>9161.7900000000009</v>
      </c>
      <c r="E5864" s="27">
        <v>0.98504987899999996</v>
      </c>
      <c r="F5864" s="5" t="str">
        <f t="shared" si="91"/>
        <v>Not an Outlier</v>
      </c>
    </row>
    <row r="5865" spans="1:6" x14ac:dyDescent="0.25">
      <c r="A5865" s="12">
        <v>5000.53</v>
      </c>
      <c r="B5865" s="26">
        <v>43210</v>
      </c>
      <c r="C5865" s="5">
        <v>308835</v>
      </c>
      <c r="D5865" s="12">
        <v>15108.81</v>
      </c>
      <c r="E5865" s="27">
        <v>0.97853541899999996</v>
      </c>
      <c r="F5865" s="5" t="str">
        <f t="shared" si="91"/>
        <v>Not an Outlier</v>
      </c>
    </row>
    <row r="5866" spans="1:6" x14ac:dyDescent="0.25">
      <c r="A5866" s="12">
        <v>5001.95</v>
      </c>
      <c r="B5866" s="26">
        <v>43420</v>
      </c>
      <c r="C5866" s="5">
        <v>308835</v>
      </c>
      <c r="D5866" s="12">
        <v>14628.7</v>
      </c>
      <c r="E5866" s="27">
        <v>0.97996108599999998</v>
      </c>
      <c r="F5866" s="5" t="str">
        <f t="shared" si="91"/>
        <v>Not an Outlier</v>
      </c>
    </row>
    <row r="5867" spans="1:6" x14ac:dyDescent="0.25">
      <c r="A5867" s="12">
        <v>5003.58</v>
      </c>
      <c r="B5867" s="26">
        <v>42804</v>
      </c>
      <c r="C5867" s="5">
        <v>315872</v>
      </c>
      <c r="D5867" s="12">
        <v>31853.26</v>
      </c>
      <c r="E5867" s="27">
        <v>0.99025644000000002</v>
      </c>
      <c r="F5867" s="5" t="str">
        <f t="shared" si="91"/>
        <v>Not an Outlier</v>
      </c>
    </row>
    <row r="5868" spans="1:6" x14ac:dyDescent="0.25">
      <c r="A5868" s="12">
        <v>5007.26</v>
      </c>
      <c r="B5868" s="26">
        <v>43084</v>
      </c>
      <c r="C5868" s="5">
        <v>308848</v>
      </c>
      <c r="D5868" s="12">
        <v>23797.78</v>
      </c>
      <c r="E5868" s="27">
        <v>0.98028523599999995</v>
      </c>
      <c r="F5868" s="5" t="str">
        <f t="shared" si="91"/>
        <v>Not an Outlier</v>
      </c>
    </row>
    <row r="5869" spans="1:6" x14ac:dyDescent="0.25">
      <c r="A5869" s="12">
        <v>5007.34</v>
      </c>
      <c r="B5869" s="26">
        <v>43063</v>
      </c>
      <c r="C5869" s="5">
        <v>308678</v>
      </c>
      <c r="D5869" s="12">
        <v>23216.13</v>
      </c>
      <c r="E5869" s="27">
        <v>0.96823668100000004</v>
      </c>
      <c r="F5869" s="5" t="str">
        <f t="shared" si="91"/>
        <v>Not an Outlier</v>
      </c>
    </row>
    <row r="5870" spans="1:6" x14ac:dyDescent="0.25">
      <c r="A5870" s="12">
        <v>5012.38</v>
      </c>
      <c r="B5870" s="26">
        <v>43434</v>
      </c>
      <c r="C5870" s="5">
        <v>308732</v>
      </c>
      <c r="D5870" s="12">
        <v>15250.58</v>
      </c>
      <c r="E5870" s="27">
        <v>0.98388804299999999</v>
      </c>
      <c r="F5870" s="5" t="str">
        <f t="shared" si="91"/>
        <v>Not an Outlier</v>
      </c>
    </row>
    <row r="5871" spans="1:6" x14ac:dyDescent="0.25">
      <c r="A5871" s="12">
        <v>5013.1499999999996</v>
      </c>
      <c r="B5871" s="26">
        <v>42972</v>
      </c>
      <c r="C5871" s="5">
        <v>308728</v>
      </c>
      <c r="D5871" s="12">
        <v>17277.98</v>
      </c>
      <c r="E5871" s="27">
        <v>0.97382428700000001</v>
      </c>
      <c r="F5871" s="5" t="str">
        <f t="shared" si="91"/>
        <v>Not an Outlier</v>
      </c>
    </row>
    <row r="5872" spans="1:6" x14ac:dyDescent="0.25">
      <c r="A5872" s="12">
        <v>5014.8</v>
      </c>
      <c r="B5872" s="26">
        <v>43000</v>
      </c>
      <c r="C5872" s="5">
        <v>86606</v>
      </c>
      <c r="D5872" s="12">
        <v>16600.86</v>
      </c>
      <c r="E5872" s="27">
        <v>0.94376397400000001</v>
      </c>
      <c r="F5872" s="5" t="str">
        <f t="shared" si="91"/>
        <v>Not an Outlier</v>
      </c>
    </row>
    <row r="5873" spans="1:6" x14ac:dyDescent="0.25">
      <c r="A5873" s="12">
        <v>5015.75</v>
      </c>
      <c r="B5873" s="26">
        <v>42818</v>
      </c>
      <c r="C5873" s="5">
        <v>86954</v>
      </c>
      <c r="D5873" s="12">
        <v>21901.87</v>
      </c>
      <c r="E5873" s="27">
        <v>0.98300543799999995</v>
      </c>
      <c r="F5873" s="5" t="str">
        <f t="shared" si="91"/>
        <v>Not an Outlier</v>
      </c>
    </row>
    <row r="5874" spans="1:6" x14ac:dyDescent="0.25">
      <c r="A5874" s="12">
        <v>5016.05</v>
      </c>
      <c r="B5874" s="26">
        <v>43000</v>
      </c>
      <c r="C5874" s="5">
        <v>308728</v>
      </c>
      <c r="D5874" s="12">
        <v>17093.310000000001</v>
      </c>
      <c r="E5874" s="27">
        <v>0.97184245300000005</v>
      </c>
      <c r="F5874" s="5" t="str">
        <f t="shared" si="91"/>
        <v>Not an Outlier</v>
      </c>
    </row>
    <row r="5875" spans="1:6" x14ac:dyDescent="0.25">
      <c r="A5875" s="12">
        <v>5017.34</v>
      </c>
      <c r="B5875" s="26">
        <v>43182</v>
      </c>
      <c r="C5875" s="5">
        <v>308982</v>
      </c>
      <c r="D5875" s="12">
        <v>9577.7999999999993</v>
      </c>
      <c r="E5875" s="27">
        <v>0.97881873399999997</v>
      </c>
      <c r="F5875" s="5" t="str">
        <f t="shared" si="91"/>
        <v>Not an Outlier</v>
      </c>
    </row>
    <row r="5876" spans="1:6" x14ac:dyDescent="0.25">
      <c r="A5876" s="12">
        <v>5020.1499999999996</v>
      </c>
      <c r="B5876" s="26">
        <v>43217</v>
      </c>
      <c r="C5876" s="5">
        <v>300389</v>
      </c>
      <c r="D5876" s="12">
        <v>22161.17</v>
      </c>
      <c r="E5876" s="27">
        <v>0.91989594399999997</v>
      </c>
      <c r="F5876" s="5" t="str">
        <f t="shared" si="91"/>
        <v>Not an Outlier</v>
      </c>
    </row>
    <row r="5877" spans="1:6" x14ac:dyDescent="0.25">
      <c r="A5877" s="12">
        <v>5020.54</v>
      </c>
      <c r="B5877" s="26">
        <v>43154</v>
      </c>
      <c r="C5877" s="5">
        <v>86606</v>
      </c>
      <c r="D5877" s="12">
        <v>14835.74</v>
      </c>
      <c r="E5877" s="27">
        <v>0.93849437000000002</v>
      </c>
      <c r="F5877" s="5" t="str">
        <f t="shared" si="91"/>
        <v>Not an Outlier</v>
      </c>
    </row>
    <row r="5878" spans="1:6" x14ac:dyDescent="0.25">
      <c r="A5878" s="12">
        <v>5026.5</v>
      </c>
      <c r="B5878" s="26">
        <v>42937</v>
      </c>
      <c r="C5878" s="5">
        <v>300378</v>
      </c>
      <c r="D5878" s="12">
        <v>35342.629999999997</v>
      </c>
      <c r="E5878" s="27">
        <v>0.98164716799999996</v>
      </c>
      <c r="F5878" s="5" t="str">
        <f t="shared" si="91"/>
        <v>Not an Outlier</v>
      </c>
    </row>
    <row r="5879" spans="1:6" x14ac:dyDescent="0.25">
      <c r="A5879" s="12">
        <v>5028.42</v>
      </c>
      <c r="B5879" s="26">
        <v>43084</v>
      </c>
      <c r="C5879" s="5">
        <v>86606</v>
      </c>
      <c r="D5879" s="12">
        <v>17205.66</v>
      </c>
      <c r="E5879" s="27">
        <v>0.96480100000000002</v>
      </c>
      <c r="F5879" s="5" t="str">
        <f t="shared" si="91"/>
        <v>Not an Outlier</v>
      </c>
    </row>
    <row r="5880" spans="1:6" x14ac:dyDescent="0.25">
      <c r="A5880" s="12">
        <v>5028.7</v>
      </c>
      <c r="B5880" s="26">
        <v>42993</v>
      </c>
      <c r="C5880" s="5">
        <v>308733</v>
      </c>
      <c r="D5880" s="12">
        <v>14350.72</v>
      </c>
      <c r="E5880" s="27">
        <v>0.96247213200000004</v>
      </c>
      <c r="F5880" s="5" t="str">
        <f t="shared" si="91"/>
        <v>Not an Outlier</v>
      </c>
    </row>
    <row r="5881" spans="1:6" x14ac:dyDescent="0.25">
      <c r="A5881" s="12">
        <v>5032.33</v>
      </c>
      <c r="B5881" s="26">
        <v>43112</v>
      </c>
      <c r="C5881" s="5">
        <v>300378</v>
      </c>
      <c r="D5881" s="12">
        <v>29323.95</v>
      </c>
      <c r="E5881" s="27">
        <v>0.92102383399999999</v>
      </c>
      <c r="F5881" s="5" t="str">
        <f t="shared" si="91"/>
        <v>Not an Outlier</v>
      </c>
    </row>
    <row r="5882" spans="1:6" x14ac:dyDescent="0.25">
      <c r="A5882" s="12">
        <v>5034.87</v>
      </c>
      <c r="B5882" s="26">
        <v>43168</v>
      </c>
      <c r="C5882" s="5">
        <v>335594</v>
      </c>
      <c r="D5882" s="12">
        <v>18887.169999999998</v>
      </c>
      <c r="E5882" s="27">
        <v>0.95931920299999995</v>
      </c>
      <c r="F5882" s="5" t="str">
        <f t="shared" si="91"/>
        <v>Not an Outlier</v>
      </c>
    </row>
    <row r="5883" spans="1:6" x14ac:dyDescent="0.25">
      <c r="A5883" s="12">
        <v>5035.62</v>
      </c>
      <c r="B5883" s="26">
        <v>42944</v>
      </c>
      <c r="C5883" s="5">
        <v>86954</v>
      </c>
      <c r="D5883" s="12">
        <v>23913.98</v>
      </c>
      <c r="E5883" s="27">
        <v>0.98679095999999999</v>
      </c>
      <c r="F5883" s="5" t="str">
        <f t="shared" si="91"/>
        <v>Not an Outlier</v>
      </c>
    </row>
    <row r="5884" spans="1:6" x14ac:dyDescent="0.25">
      <c r="A5884" s="12">
        <v>5036.2299999999996</v>
      </c>
      <c r="B5884" s="26">
        <v>43161</v>
      </c>
      <c r="C5884" s="5">
        <v>308982</v>
      </c>
      <c r="D5884" s="12">
        <v>9165.59</v>
      </c>
      <c r="E5884" s="27">
        <v>0.97578096700000005</v>
      </c>
      <c r="F5884" s="5" t="str">
        <f t="shared" si="91"/>
        <v>Not an Outlier</v>
      </c>
    </row>
    <row r="5885" spans="1:6" x14ac:dyDescent="0.25">
      <c r="A5885" s="12">
        <v>5036.45</v>
      </c>
      <c r="B5885" s="26">
        <v>43133</v>
      </c>
      <c r="C5885" s="5">
        <v>308835</v>
      </c>
      <c r="D5885" s="12">
        <v>14727.57</v>
      </c>
      <c r="E5885" s="27">
        <v>0.98304905799999998</v>
      </c>
      <c r="F5885" s="5" t="str">
        <f t="shared" si="91"/>
        <v>Not an Outlier</v>
      </c>
    </row>
    <row r="5886" spans="1:6" x14ac:dyDescent="0.25">
      <c r="A5886" s="12">
        <v>5036.9799999999996</v>
      </c>
      <c r="B5886" s="26">
        <v>42916</v>
      </c>
      <c r="C5886" s="5">
        <v>86954</v>
      </c>
      <c r="D5886" s="12">
        <v>23366.09</v>
      </c>
      <c r="E5886" s="27">
        <v>0.98084644300000001</v>
      </c>
      <c r="F5886" s="5" t="str">
        <f t="shared" si="91"/>
        <v>Not an Outlier</v>
      </c>
    </row>
    <row r="5887" spans="1:6" x14ac:dyDescent="0.25">
      <c r="A5887" s="12">
        <v>5037.91</v>
      </c>
      <c r="B5887" s="26">
        <v>43154</v>
      </c>
      <c r="C5887" s="5">
        <v>308982</v>
      </c>
      <c r="D5887" s="12">
        <v>9004.17</v>
      </c>
      <c r="E5887" s="27">
        <v>0.98013236299999995</v>
      </c>
      <c r="F5887" s="5" t="str">
        <f t="shared" si="91"/>
        <v>Not an Outlier</v>
      </c>
    </row>
    <row r="5888" spans="1:6" x14ac:dyDescent="0.25">
      <c r="A5888" s="12">
        <v>5037.92</v>
      </c>
      <c r="B5888" s="26">
        <v>43133</v>
      </c>
      <c r="C5888" s="5">
        <v>335594</v>
      </c>
      <c r="D5888" s="12">
        <v>19080.91</v>
      </c>
      <c r="E5888" s="27">
        <v>0.94506319400000005</v>
      </c>
      <c r="F5888" s="5" t="str">
        <f t="shared" si="91"/>
        <v>Not an Outlier</v>
      </c>
    </row>
    <row r="5889" spans="1:6" x14ac:dyDescent="0.25">
      <c r="A5889" s="12">
        <v>5037.97</v>
      </c>
      <c r="B5889" s="26">
        <v>43161</v>
      </c>
      <c r="C5889" s="5">
        <v>86954</v>
      </c>
      <c r="D5889" s="12">
        <v>20723.57</v>
      </c>
      <c r="E5889" s="27">
        <v>0.98034521100000005</v>
      </c>
      <c r="F5889" s="5" t="str">
        <f t="shared" si="91"/>
        <v>Not an Outlier</v>
      </c>
    </row>
    <row r="5890" spans="1:6" x14ac:dyDescent="0.25">
      <c r="A5890" s="12">
        <v>5038.16</v>
      </c>
      <c r="B5890" s="26">
        <v>43371</v>
      </c>
      <c r="C5890" s="5">
        <v>308982</v>
      </c>
      <c r="D5890" s="12">
        <v>8677.35</v>
      </c>
      <c r="E5890" s="27">
        <v>0.95284746300000001</v>
      </c>
      <c r="F5890" s="5" t="str">
        <f t="shared" ref="F5890:F5953" si="92">IF(OR(A5890&gt;$I$8,A5890&lt;$I$9), "Outlier", "Not an Outlier")</f>
        <v>Not an Outlier</v>
      </c>
    </row>
    <row r="5891" spans="1:6" x14ac:dyDescent="0.25">
      <c r="A5891" s="12">
        <v>5038.59</v>
      </c>
      <c r="B5891" s="26">
        <v>43455</v>
      </c>
      <c r="C5891" s="5">
        <v>308978</v>
      </c>
      <c r="D5891" s="12">
        <v>24407.41</v>
      </c>
      <c r="E5891" s="27">
        <v>0.98986221500000005</v>
      </c>
      <c r="F5891" s="5" t="str">
        <f t="shared" si="92"/>
        <v>Not an Outlier</v>
      </c>
    </row>
    <row r="5892" spans="1:6" x14ac:dyDescent="0.25">
      <c r="A5892" s="12">
        <v>5039.01</v>
      </c>
      <c r="B5892" s="26">
        <v>42916</v>
      </c>
      <c r="C5892" s="5">
        <v>300378</v>
      </c>
      <c r="D5892" s="12">
        <v>36138.89</v>
      </c>
      <c r="E5892" s="27">
        <v>0.98013344999999996</v>
      </c>
      <c r="F5892" s="5" t="str">
        <f t="shared" si="92"/>
        <v>Not an Outlier</v>
      </c>
    </row>
    <row r="5893" spans="1:6" x14ac:dyDescent="0.25">
      <c r="A5893" s="12">
        <v>5039.71</v>
      </c>
      <c r="B5893" s="26">
        <v>43056</v>
      </c>
      <c r="C5893" s="5">
        <v>300378</v>
      </c>
      <c r="D5893" s="12">
        <v>30421.1</v>
      </c>
      <c r="E5893" s="27">
        <v>0.92636454999999995</v>
      </c>
      <c r="F5893" s="5" t="str">
        <f t="shared" si="92"/>
        <v>Not an Outlier</v>
      </c>
    </row>
    <row r="5894" spans="1:6" x14ac:dyDescent="0.25">
      <c r="A5894" s="12">
        <v>5040.96</v>
      </c>
      <c r="B5894" s="26">
        <v>43042</v>
      </c>
      <c r="C5894" s="5">
        <v>335594</v>
      </c>
      <c r="D5894" s="12">
        <v>18622.43</v>
      </c>
      <c r="E5894" s="27">
        <v>0.93286852899999995</v>
      </c>
      <c r="F5894" s="5" t="str">
        <f t="shared" si="92"/>
        <v>Not an Outlier</v>
      </c>
    </row>
    <row r="5895" spans="1:6" x14ac:dyDescent="0.25">
      <c r="A5895" s="12">
        <v>5041.95</v>
      </c>
      <c r="B5895" s="26">
        <v>43287</v>
      </c>
      <c r="C5895" s="5">
        <v>308969</v>
      </c>
      <c r="D5895" s="12">
        <v>15649.99</v>
      </c>
      <c r="E5895" s="27">
        <v>0.97398967599999997</v>
      </c>
      <c r="F5895" s="5" t="str">
        <f t="shared" si="92"/>
        <v>Not an Outlier</v>
      </c>
    </row>
    <row r="5896" spans="1:6" x14ac:dyDescent="0.25">
      <c r="A5896" s="12">
        <v>5044.76</v>
      </c>
      <c r="B5896" s="26">
        <v>42888</v>
      </c>
      <c r="C5896" s="5">
        <v>300378</v>
      </c>
      <c r="D5896" s="12">
        <v>36719.199999999997</v>
      </c>
      <c r="E5896" s="27">
        <v>0.97623881099999998</v>
      </c>
      <c r="F5896" s="5" t="str">
        <f t="shared" si="92"/>
        <v>Not an Outlier</v>
      </c>
    </row>
    <row r="5897" spans="1:6" x14ac:dyDescent="0.25">
      <c r="A5897" s="12">
        <v>5046.09</v>
      </c>
      <c r="B5897" s="26">
        <v>43238</v>
      </c>
      <c r="C5897" s="5">
        <v>308678</v>
      </c>
      <c r="D5897" s="12">
        <v>27056.59</v>
      </c>
      <c r="E5897" s="27">
        <v>0.97864401000000001</v>
      </c>
      <c r="F5897" s="5" t="str">
        <f t="shared" si="92"/>
        <v>Not an Outlier</v>
      </c>
    </row>
    <row r="5898" spans="1:6" x14ac:dyDescent="0.25">
      <c r="A5898" s="12">
        <v>5050.1000000000004</v>
      </c>
      <c r="B5898" s="26">
        <v>43294</v>
      </c>
      <c r="C5898" s="5">
        <v>308982</v>
      </c>
      <c r="D5898" s="12">
        <v>9281.73</v>
      </c>
      <c r="E5898" s="27">
        <v>0.98414623899999998</v>
      </c>
      <c r="F5898" s="5" t="str">
        <f t="shared" si="92"/>
        <v>Not an Outlier</v>
      </c>
    </row>
    <row r="5899" spans="1:6" x14ac:dyDescent="0.25">
      <c r="A5899" s="12">
        <v>5050.96</v>
      </c>
      <c r="B5899" s="26">
        <v>43063</v>
      </c>
      <c r="C5899" s="5">
        <v>308733</v>
      </c>
      <c r="D5899" s="12">
        <v>15137.28</v>
      </c>
      <c r="E5899" s="27">
        <v>0.98065943600000005</v>
      </c>
      <c r="F5899" s="5" t="str">
        <f t="shared" si="92"/>
        <v>Not an Outlier</v>
      </c>
    </row>
    <row r="5900" spans="1:6" x14ac:dyDescent="0.25">
      <c r="A5900" s="12">
        <v>5052.95</v>
      </c>
      <c r="B5900" s="26">
        <v>43427</v>
      </c>
      <c r="C5900" s="5">
        <v>308839</v>
      </c>
      <c r="D5900" s="12">
        <v>20578.73</v>
      </c>
      <c r="E5900" s="27">
        <v>0.96139775100000002</v>
      </c>
      <c r="F5900" s="5" t="str">
        <f t="shared" si="92"/>
        <v>Not an Outlier</v>
      </c>
    </row>
    <row r="5901" spans="1:6" x14ac:dyDescent="0.25">
      <c r="A5901" s="12">
        <v>5053.5</v>
      </c>
      <c r="B5901" s="26">
        <v>43119</v>
      </c>
      <c r="C5901" s="5">
        <v>86606</v>
      </c>
      <c r="D5901" s="12">
        <v>16932.91</v>
      </c>
      <c r="E5901" s="27">
        <v>0.967439359</v>
      </c>
      <c r="F5901" s="5" t="str">
        <f t="shared" si="92"/>
        <v>Not an Outlier</v>
      </c>
    </row>
    <row r="5902" spans="1:6" x14ac:dyDescent="0.25">
      <c r="A5902" s="12">
        <v>5056.3</v>
      </c>
      <c r="B5902" s="26">
        <v>43294</v>
      </c>
      <c r="C5902" s="5">
        <v>308848</v>
      </c>
      <c r="D5902" s="12">
        <v>25110.55</v>
      </c>
      <c r="E5902" s="27">
        <v>0.99269393900000003</v>
      </c>
      <c r="F5902" s="5" t="str">
        <f t="shared" si="92"/>
        <v>Not an Outlier</v>
      </c>
    </row>
    <row r="5903" spans="1:6" x14ac:dyDescent="0.25">
      <c r="A5903" s="12">
        <v>5056.47</v>
      </c>
      <c r="B5903" s="26">
        <v>43280</v>
      </c>
      <c r="C5903" s="5">
        <v>308848</v>
      </c>
      <c r="D5903" s="12">
        <v>24314.59</v>
      </c>
      <c r="E5903" s="27">
        <v>0.983252232</v>
      </c>
      <c r="F5903" s="5" t="str">
        <f t="shared" si="92"/>
        <v>Not an Outlier</v>
      </c>
    </row>
    <row r="5904" spans="1:6" x14ac:dyDescent="0.25">
      <c r="A5904" s="12">
        <v>5057.9399999999996</v>
      </c>
      <c r="B5904" s="26">
        <v>42881</v>
      </c>
      <c r="C5904" s="5">
        <v>308839</v>
      </c>
      <c r="D5904" s="12">
        <v>22610.44</v>
      </c>
      <c r="E5904" s="27">
        <v>0.96284162799999995</v>
      </c>
      <c r="F5904" s="5" t="str">
        <f t="shared" si="92"/>
        <v>Not an Outlier</v>
      </c>
    </row>
    <row r="5905" spans="1:6" x14ac:dyDescent="0.25">
      <c r="A5905" s="12">
        <v>5058.49</v>
      </c>
      <c r="B5905" s="26">
        <v>42881</v>
      </c>
      <c r="C5905" s="5">
        <v>308728</v>
      </c>
      <c r="D5905" s="12">
        <v>20865.61</v>
      </c>
      <c r="E5905" s="27">
        <v>0.98356829999999995</v>
      </c>
      <c r="F5905" s="5" t="str">
        <f t="shared" si="92"/>
        <v>Not an Outlier</v>
      </c>
    </row>
    <row r="5906" spans="1:6" x14ac:dyDescent="0.25">
      <c r="A5906" s="12">
        <v>5058.6000000000004</v>
      </c>
      <c r="B5906" s="26">
        <v>43406</v>
      </c>
      <c r="C5906" s="5">
        <v>308860</v>
      </c>
      <c r="D5906" s="12">
        <v>16119.03</v>
      </c>
      <c r="E5906" s="27">
        <v>0.95775211000000005</v>
      </c>
      <c r="F5906" s="5" t="str">
        <f t="shared" si="92"/>
        <v>Not an Outlier</v>
      </c>
    </row>
    <row r="5907" spans="1:6" x14ac:dyDescent="0.25">
      <c r="A5907" s="12">
        <v>5060.7299999999996</v>
      </c>
      <c r="B5907" s="26">
        <v>43021</v>
      </c>
      <c r="C5907" s="5">
        <v>300378</v>
      </c>
      <c r="D5907" s="12">
        <v>29910.76</v>
      </c>
      <c r="E5907" s="27">
        <v>0.94639411699999998</v>
      </c>
      <c r="F5907" s="5" t="str">
        <f t="shared" si="92"/>
        <v>Not an Outlier</v>
      </c>
    </row>
    <row r="5908" spans="1:6" x14ac:dyDescent="0.25">
      <c r="A5908" s="12">
        <v>5061.17</v>
      </c>
      <c r="B5908" s="26">
        <v>43301</v>
      </c>
      <c r="C5908" s="5">
        <v>308848</v>
      </c>
      <c r="D5908" s="12">
        <v>24756.98</v>
      </c>
      <c r="E5908" s="27">
        <v>0.98875674499999999</v>
      </c>
      <c r="F5908" s="5" t="str">
        <f t="shared" si="92"/>
        <v>Not an Outlier</v>
      </c>
    </row>
    <row r="5909" spans="1:6" x14ac:dyDescent="0.25">
      <c r="A5909" s="12">
        <v>5061.22</v>
      </c>
      <c r="B5909" s="26">
        <v>42797</v>
      </c>
      <c r="C5909" s="5">
        <v>300377</v>
      </c>
      <c r="D5909" s="12">
        <v>34542.230000000003</v>
      </c>
      <c r="E5909" s="27">
        <v>0.97538678099999998</v>
      </c>
      <c r="F5909" s="5" t="str">
        <f t="shared" si="92"/>
        <v>Not an Outlier</v>
      </c>
    </row>
    <row r="5910" spans="1:6" x14ac:dyDescent="0.25">
      <c r="A5910" s="12">
        <v>5061.7700000000004</v>
      </c>
      <c r="B5910" s="26">
        <v>43413</v>
      </c>
      <c r="C5910" s="5">
        <v>308733</v>
      </c>
      <c r="D5910" s="12">
        <v>14851.86</v>
      </c>
      <c r="E5910" s="27">
        <v>0.97720050400000003</v>
      </c>
      <c r="F5910" s="5" t="str">
        <f t="shared" si="92"/>
        <v>Not an Outlier</v>
      </c>
    </row>
    <row r="5911" spans="1:6" x14ac:dyDescent="0.25">
      <c r="A5911" s="12">
        <v>5062.5200000000004</v>
      </c>
      <c r="B5911" s="26">
        <v>43091</v>
      </c>
      <c r="C5911" s="5">
        <v>86606</v>
      </c>
      <c r="D5911" s="12">
        <v>17089.59</v>
      </c>
      <c r="E5911" s="27">
        <v>0.96715703200000003</v>
      </c>
      <c r="F5911" s="5" t="str">
        <f t="shared" si="92"/>
        <v>Not an Outlier</v>
      </c>
    </row>
    <row r="5912" spans="1:6" x14ac:dyDescent="0.25">
      <c r="A5912" s="12">
        <v>5065.6499999999996</v>
      </c>
      <c r="B5912" s="26">
        <v>43021</v>
      </c>
      <c r="C5912" s="5">
        <v>308678</v>
      </c>
      <c r="D5912" s="12">
        <v>23717.14</v>
      </c>
      <c r="E5912" s="27">
        <v>0.972994001</v>
      </c>
      <c r="F5912" s="5" t="str">
        <f t="shared" si="92"/>
        <v>Not an Outlier</v>
      </c>
    </row>
    <row r="5913" spans="1:6" x14ac:dyDescent="0.25">
      <c r="A5913" s="12">
        <v>5066.91</v>
      </c>
      <c r="B5913" s="26">
        <v>43126</v>
      </c>
      <c r="C5913" s="5">
        <v>308982</v>
      </c>
      <c r="D5913" s="12">
        <v>8143.06</v>
      </c>
      <c r="E5913" s="27">
        <v>0.95588697700000003</v>
      </c>
      <c r="F5913" s="5" t="str">
        <f t="shared" si="92"/>
        <v>Not an Outlier</v>
      </c>
    </row>
    <row r="5914" spans="1:6" x14ac:dyDescent="0.25">
      <c r="A5914" s="12">
        <v>5068.29</v>
      </c>
      <c r="B5914" s="26">
        <v>42783</v>
      </c>
      <c r="C5914" s="5">
        <v>300389</v>
      </c>
      <c r="D5914" s="12">
        <v>34156.83</v>
      </c>
      <c r="E5914" s="27">
        <v>0.98440111299999999</v>
      </c>
      <c r="F5914" s="5" t="str">
        <f t="shared" si="92"/>
        <v>Not an Outlier</v>
      </c>
    </row>
    <row r="5915" spans="1:6" x14ac:dyDescent="0.25">
      <c r="A5915" s="12">
        <v>5068.3</v>
      </c>
      <c r="B5915" s="26">
        <v>43126</v>
      </c>
      <c r="C5915" s="5">
        <v>308835</v>
      </c>
      <c r="D5915" s="12">
        <v>14908.17</v>
      </c>
      <c r="E5915" s="27">
        <v>0.97901680000000002</v>
      </c>
      <c r="F5915" s="5" t="str">
        <f t="shared" si="92"/>
        <v>Not an Outlier</v>
      </c>
    </row>
    <row r="5916" spans="1:6" x14ac:dyDescent="0.25">
      <c r="A5916" s="12">
        <v>5069.05</v>
      </c>
      <c r="B5916" s="26">
        <v>43189</v>
      </c>
      <c r="C5916" s="5">
        <v>86954</v>
      </c>
      <c r="D5916" s="12">
        <v>18110.77</v>
      </c>
      <c r="E5916" s="27">
        <v>0.95514065999999997</v>
      </c>
      <c r="F5916" s="5" t="str">
        <f t="shared" si="92"/>
        <v>Not an Outlier</v>
      </c>
    </row>
    <row r="5917" spans="1:6" x14ac:dyDescent="0.25">
      <c r="A5917" s="12">
        <v>5069.34</v>
      </c>
      <c r="B5917" s="26">
        <v>43098</v>
      </c>
      <c r="C5917" s="5">
        <v>300389</v>
      </c>
      <c r="D5917" s="12">
        <v>32029.919999999998</v>
      </c>
      <c r="E5917" s="27">
        <v>0.97363316899999997</v>
      </c>
      <c r="F5917" s="5" t="str">
        <f t="shared" si="92"/>
        <v>Not an Outlier</v>
      </c>
    </row>
    <row r="5918" spans="1:6" x14ac:dyDescent="0.25">
      <c r="A5918" s="12">
        <v>5072.8599999999997</v>
      </c>
      <c r="B5918" s="26">
        <v>43455</v>
      </c>
      <c r="C5918" s="5">
        <v>308969</v>
      </c>
      <c r="D5918" s="12">
        <v>14709.44</v>
      </c>
      <c r="E5918" s="27">
        <v>0.95455022499999997</v>
      </c>
      <c r="F5918" s="5" t="str">
        <f t="shared" si="92"/>
        <v>Not an Outlier</v>
      </c>
    </row>
    <row r="5919" spans="1:6" x14ac:dyDescent="0.25">
      <c r="A5919" s="12">
        <v>5080.24</v>
      </c>
      <c r="B5919" s="26">
        <v>43133</v>
      </c>
      <c r="C5919" s="5">
        <v>86606</v>
      </c>
      <c r="D5919" s="12">
        <v>16129.24</v>
      </c>
      <c r="E5919" s="27">
        <v>0.96056941699999998</v>
      </c>
      <c r="F5919" s="5" t="str">
        <f t="shared" si="92"/>
        <v>Not an Outlier</v>
      </c>
    </row>
    <row r="5920" spans="1:6" x14ac:dyDescent="0.25">
      <c r="A5920" s="12">
        <v>5080.54</v>
      </c>
      <c r="B5920" s="26">
        <v>42923</v>
      </c>
      <c r="C5920" s="5">
        <v>90266</v>
      </c>
      <c r="D5920" s="12">
        <v>39032.519999999997</v>
      </c>
      <c r="E5920" s="27">
        <v>0.96984121899999998</v>
      </c>
      <c r="F5920" s="5" t="str">
        <f t="shared" si="92"/>
        <v>Not an Outlier</v>
      </c>
    </row>
    <row r="5921" spans="1:6" x14ac:dyDescent="0.25">
      <c r="A5921" s="12">
        <v>5081.03</v>
      </c>
      <c r="B5921" s="26">
        <v>42776</v>
      </c>
      <c r="C5921" s="5">
        <v>86606</v>
      </c>
      <c r="D5921" s="12">
        <v>13546.16</v>
      </c>
      <c r="E5921" s="27">
        <v>0.90013327499999995</v>
      </c>
      <c r="F5921" s="5" t="str">
        <f t="shared" si="92"/>
        <v>Not an Outlier</v>
      </c>
    </row>
    <row r="5922" spans="1:6" x14ac:dyDescent="0.25">
      <c r="A5922" s="12">
        <v>5082.26</v>
      </c>
      <c r="B5922" s="26">
        <v>43063</v>
      </c>
      <c r="C5922" s="5">
        <v>166753</v>
      </c>
      <c r="D5922" s="12">
        <v>39663.99</v>
      </c>
      <c r="E5922" s="27">
        <v>0.96613086999999997</v>
      </c>
      <c r="F5922" s="5" t="str">
        <f t="shared" si="92"/>
        <v>Not an Outlier</v>
      </c>
    </row>
    <row r="5923" spans="1:6" x14ac:dyDescent="0.25">
      <c r="A5923" s="12">
        <v>5083.82</v>
      </c>
      <c r="B5923" s="26">
        <v>43042</v>
      </c>
      <c r="C5923" s="5">
        <v>308728</v>
      </c>
      <c r="D5923" s="12">
        <v>16696.64</v>
      </c>
      <c r="E5923" s="27">
        <v>0.97434940000000003</v>
      </c>
      <c r="F5923" s="5" t="str">
        <f t="shared" si="92"/>
        <v>Not an Outlier</v>
      </c>
    </row>
    <row r="5924" spans="1:6" x14ac:dyDescent="0.25">
      <c r="A5924" s="12">
        <v>5084.18</v>
      </c>
      <c r="B5924" s="26">
        <v>43175</v>
      </c>
      <c r="C5924" s="5">
        <v>335594</v>
      </c>
      <c r="D5924" s="12">
        <v>18273.310000000001</v>
      </c>
      <c r="E5924" s="27">
        <v>0.95272724499999994</v>
      </c>
      <c r="F5924" s="5" t="str">
        <f t="shared" si="92"/>
        <v>Not an Outlier</v>
      </c>
    </row>
    <row r="5925" spans="1:6" x14ac:dyDescent="0.25">
      <c r="A5925" s="12">
        <v>5085.7700000000004</v>
      </c>
      <c r="B5925" s="26">
        <v>43126</v>
      </c>
      <c r="C5925" s="5">
        <v>300389</v>
      </c>
      <c r="D5925" s="12">
        <v>29672.37</v>
      </c>
      <c r="E5925" s="27">
        <v>0.96722955300000002</v>
      </c>
      <c r="F5925" s="5" t="str">
        <f t="shared" si="92"/>
        <v>Not an Outlier</v>
      </c>
    </row>
    <row r="5926" spans="1:6" x14ac:dyDescent="0.25">
      <c r="A5926" s="12">
        <v>5086.28</v>
      </c>
      <c r="B5926" s="26">
        <v>42790</v>
      </c>
      <c r="C5926" s="5">
        <v>300389</v>
      </c>
      <c r="D5926" s="12">
        <v>36175.269999999997</v>
      </c>
      <c r="E5926" s="27">
        <v>0.98808835900000003</v>
      </c>
      <c r="F5926" s="5" t="str">
        <f t="shared" si="92"/>
        <v>Not an Outlier</v>
      </c>
    </row>
    <row r="5927" spans="1:6" x14ac:dyDescent="0.25">
      <c r="A5927" s="12">
        <v>5087.82</v>
      </c>
      <c r="B5927" s="26">
        <v>43091</v>
      </c>
      <c r="C5927" s="5">
        <v>308835</v>
      </c>
      <c r="D5927" s="12">
        <v>13550.34</v>
      </c>
      <c r="E5927" s="27">
        <v>0.96963562800000003</v>
      </c>
      <c r="F5927" s="5" t="str">
        <f t="shared" si="92"/>
        <v>Not an Outlier</v>
      </c>
    </row>
    <row r="5928" spans="1:6" x14ac:dyDescent="0.25">
      <c r="A5928" s="12">
        <v>5089.53</v>
      </c>
      <c r="B5928" s="26">
        <v>43266</v>
      </c>
      <c r="C5928" s="5">
        <v>308860</v>
      </c>
      <c r="D5928" s="12">
        <v>18539.560000000001</v>
      </c>
      <c r="E5928" s="27">
        <v>0.98223638099999999</v>
      </c>
      <c r="F5928" s="5" t="str">
        <f t="shared" si="92"/>
        <v>Not an Outlier</v>
      </c>
    </row>
    <row r="5929" spans="1:6" x14ac:dyDescent="0.25">
      <c r="A5929" s="12">
        <v>5089.82</v>
      </c>
      <c r="B5929" s="26">
        <v>43014</v>
      </c>
      <c r="C5929" s="5">
        <v>86954</v>
      </c>
      <c r="D5929" s="12">
        <v>21904.02</v>
      </c>
      <c r="E5929" s="27">
        <v>0.97103326999999995</v>
      </c>
      <c r="F5929" s="5" t="str">
        <f t="shared" si="92"/>
        <v>Not an Outlier</v>
      </c>
    </row>
    <row r="5930" spans="1:6" x14ac:dyDescent="0.25">
      <c r="A5930" s="12">
        <v>5090.1099999999997</v>
      </c>
      <c r="B5930" s="26">
        <v>43203</v>
      </c>
      <c r="C5930" s="5">
        <v>86954</v>
      </c>
      <c r="D5930" s="12">
        <v>16219.76</v>
      </c>
      <c r="E5930" s="27">
        <v>0.91272553700000003</v>
      </c>
      <c r="F5930" s="5" t="str">
        <f t="shared" si="92"/>
        <v>Not an Outlier</v>
      </c>
    </row>
    <row r="5931" spans="1:6" x14ac:dyDescent="0.25">
      <c r="A5931" s="12">
        <v>5096.3</v>
      </c>
      <c r="B5931" s="26">
        <v>43301</v>
      </c>
      <c r="C5931" s="5">
        <v>308841</v>
      </c>
      <c r="D5931" s="12">
        <v>17220.689999999999</v>
      </c>
      <c r="E5931" s="27">
        <v>0.98309358000000002</v>
      </c>
      <c r="F5931" s="5" t="str">
        <f t="shared" si="92"/>
        <v>Not an Outlier</v>
      </c>
    </row>
    <row r="5932" spans="1:6" x14ac:dyDescent="0.25">
      <c r="A5932" s="12">
        <v>5096.8100000000004</v>
      </c>
      <c r="B5932" s="26">
        <v>42993</v>
      </c>
      <c r="C5932" s="5">
        <v>86606</v>
      </c>
      <c r="D5932" s="12">
        <v>16870.439999999999</v>
      </c>
      <c r="E5932" s="27">
        <v>0.96499439499999995</v>
      </c>
      <c r="F5932" s="5" t="str">
        <f t="shared" si="92"/>
        <v>Not an Outlier</v>
      </c>
    </row>
    <row r="5933" spans="1:6" x14ac:dyDescent="0.25">
      <c r="A5933" s="12">
        <v>5098.6099999999997</v>
      </c>
      <c r="B5933" s="26">
        <v>42951</v>
      </c>
      <c r="C5933" s="5">
        <v>308835</v>
      </c>
      <c r="D5933" s="12">
        <v>10711.74</v>
      </c>
      <c r="E5933" s="27">
        <v>0.920645096</v>
      </c>
      <c r="F5933" s="5" t="str">
        <f t="shared" si="92"/>
        <v>Not an Outlier</v>
      </c>
    </row>
    <row r="5934" spans="1:6" x14ac:dyDescent="0.25">
      <c r="A5934" s="12">
        <v>5099.7299999999996</v>
      </c>
      <c r="B5934" s="26">
        <v>43462</v>
      </c>
      <c r="C5934" s="5">
        <v>308977</v>
      </c>
      <c r="D5934" s="12">
        <v>21690.75</v>
      </c>
      <c r="E5934" s="27">
        <v>0.98191571700000002</v>
      </c>
      <c r="F5934" s="5" t="str">
        <f t="shared" si="92"/>
        <v>Not an Outlier</v>
      </c>
    </row>
    <row r="5935" spans="1:6" x14ac:dyDescent="0.25">
      <c r="A5935" s="12">
        <v>5101.22</v>
      </c>
      <c r="B5935" s="26">
        <v>43189</v>
      </c>
      <c r="C5935" s="5">
        <v>335594</v>
      </c>
      <c r="D5935" s="12">
        <v>16491.509999999998</v>
      </c>
      <c r="E5935" s="27">
        <v>0.92541770599999995</v>
      </c>
      <c r="F5935" s="5" t="str">
        <f t="shared" si="92"/>
        <v>Not an Outlier</v>
      </c>
    </row>
    <row r="5936" spans="1:6" x14ac:dyDescent="0.25">
      <c r="A5936" s="12">
        <v>5103.05</v>
      </c>
      <c r="B5936" s="26">
        <v>43427</v>
      </c>
      <c r="C5936" s="5">
        <v>308969</v>
      </c>
      <c r="D5936" s="12">
        <v>14667.94</v>
      </c>
      <c r="E5936" s="27">
        <v>0.96764659500000005</v>
      </c>
      <c r="F5936" s="5" t="str">
        <f t="shared" si="92"/>
        <v>Not an Outlier</v>
      </c>
    </row>
    <row r="5937" spans="1:6" x14ac:dyDescent="0.25">
      <c r="A5937" s="12">
        <v>5106.84</v>
      </c>
      <c r="B5937" s="26">
        <v>43035</v>
      </c>
      <c r="C5937" s="5">
        <v>300378</v>
      </c>
      <c r="D5937" s="12">
        <v>28873.06</v>
      </c>
      <c r="E5937" s="27">
        <v>0.91264163499999995</v>
      </c>
      <c r="F5937" s="5" t="str">
        <f t="shared" si="92"/>
        <v>Not an Outlier</v>
      </c>
    </row>
    <row r="5938" spans="1:6" x14ac:dyDescent="0.25">
      <c r="A5938" s="12">
        <v>5108.45</v>
      </c>
      <c r="B5938" s="26">
        <v>43336</v>
      </c>
      <c r="C5938" s="5">
        <v>308848</v>
      </c>
      <c r="D5938" s="12">
        <v>24074.09</v>
      </c>
      <c r="E5938" s="27">
        <v>0.97899501</v>
      </c>
      <c r="F5938" s="5" t="str">
        <f t="shared" si="92"/>
        <v>Not an Outlier</v>
      </c>
    </row>
    <row r="5939" spans="1:6" x14ac:dyDescent="0.25">
      <c r="A5939" s="12">
        <v>5114.7700000000004</v>
      </c>
      <c r="B5939" s="26">
        <v>43329</v>
      </c>
      <c r="C5939" s="5">
        <v>308860</v>
      </c>
      <c r="D5939" s="12">
        <v>19650.580000000002</v>
      </c>
      <c r="E5939" s="27">
        <v>0.97320501100000001</v>
      </c>
      <c r="F5939" s="5" t="str">
        <f t="shared" si="92"/>
        <v>Not an Outlier</v>
      </c>
    </row>
    <row r="5940" spans="1:6" x14ac:dyDescent="0.25">
      <c r="A5940" s="12">
        <v>5115.32</v>
      </c>
      <c r="B5940" s="26">
        <v>43091</v>
      </c>
      <c r="C5940" s="5">
        <v>335594</v>
      </c>
      <c r="D5940" s="12">
        <v>21036.19</v>
      </c>
      <c r="E5940" s="27">
        <v>0.97926975199999999</v>
      </c>
      <c r="F5940" s="5" t="str">
        <f t="shared" si="92"/>
        <v>Not an Outlier</v>
      </c>
    </row>
    <row r="5941" spans="1:6" x14ac:dyDescent="0.25">
      <c r="A5941" s="12">
        <v>5119.3100000000004</v>
      </c>
      <c r="B5941" s="26">
        <v>43035</v>
      </c>
      <c r="C5941" s="5">
        <v>308733</v>
      </c>
      <c r="D5941" s="12">
        <v>14750.05</v>
      </c>
      <c r="E5941" s="27">
        <v>0.96770572899999996</v>
      </c>
      <c r="F5941" s="5" t="str">
        <f t="shared" si="92"/>
        <v>Not an Outlier</v>
      </c>
    </row>
    <row r="5942" spans="1:6" x14ac:dyDescent="0.25">
      <c r="A5942" s="12">
        <v>5120.43</v>
      </c>
      <c r="B5942" s="26">
        <v>43420</v>
      </c>
      <c r="C5942" s="5">
        <v>308678</v>
      </c>
      <c r="D5942" s="12">
        <v>20086.21</v>
      </c>
      <c r="E5942" s="27">
        <v>0.963458178</v>
      </c>
      <c r="F5942" s="5" t="str">
        <f t="shared" si="92"/>
        <v>Not an Outlier</v>
      </c>
    </row>
    <row r="5943" spans="1:6" x14ac:dyDescent="0.25">
      <c r="A5943" s="12">
        <v>5121.22</v>
      </c>
      <c r="B5943" s="26">
        <v>43014</v>
      </c>
      <c r="C5943" s="5">
        <v>308678</v>
      </c>
      <c r="D5943" s="12">
        <v>23565.58</v>
      </c>
      <c r="E5943" s="27">
        <v>0.97075882499999999</v>
      </c>
      <c r="F5943" s="5" t="str">
        <f t="shared" si="92"/>
        <v>Not an Outlier</v>
      </c>
    </row>
    <row r="5944" spans="1:6" x14ac:dyDescent="0.25">
      <c r="A5944" s="12">
        <v>5124.04</v>
      </c>
      <c r="B5944" s="26">
        <v>43329</v>
      </c>
      <c r="C5944" s="5">
        <v>308848</v>
      </c>
      <c r="D5944" s="12">
        <v>24264.44</v>
      </c>
      <c r="E5944" s="27">
        <v>0.98170281299999995</v>
      </c>
      <c r="F5944" s="5" t="str">
        <f t="shared" si="92"/>
        <v>Not an Outlier</v>
      </c>
    </row>
    <row r="5945" spans="1:6" x14ac:dyDescent="0.25">
      <c r="A5945" s="12">
        <v>5125.03</v>
      </c>
      <c r="B5945" s="26">
        <v>42937</v>
      </c>
      <c r="C5945" s="5">
        <v>308678</v>
      </c>
      <c r="D5945" s="12">
        <v>26592.83</v>
      </c>
      <c r="E5945" s="27">
        <v>0.97477636899999998</v>
      </c>
      <c r="F5945" s="5" t="str">
        <f t="shared" si="92"/>
        <v>Not an Outlier</v>
      </c>
    </row>
    <row r="5946" spans="1:6" x14ac:dyDescent="0.25">
      <c r="A5946" s="12">
        <v>5128.16</v>
      </c>
      <c r="B5946" s="26">
        <v>42972</v>
      </c>
      <c r="C5946" s="5">
        <v>308848</v>
      </c>
      <c r="D5946" s="12">
        <v>23046.58</v>
      </c>
      <c r="E5946" s="27">
        <v>0.97575157700000004</v>
      </c>
      <c r="F5946" s="5" t="str">
        <f t="shared" si="92"/>
        <v>Not an Outlier</v>
      </c>
    </row>
    <row r="5947" spans="1:6" x14ac:dyDescent="0.25">
      <c r="A5947" s="12">
        <v>5129.75</v>
      </c>
      <c r="B5947" s="26">
        <v>42965</v>
      </c>
      <c r="C5947" s="5">
        <v>86954</v>
      </c>
      <c r="D5947" s="12">
        <v>23341.9</v>
      </c>
      <c r="E5947" s="27">
        <v>0.98688531800000001</v>
      </c>
      <c r="F5947" s="5" t="str">
        <f t="shared" si="92"/>
        <v>Not an Outlier</v>
      </c>
    </row>
    <row r="5948" spans="1:6" x14ac:dyDescent="0.25">
      <c r="A5948" s="12">
        <v>5129.75</v>
      </c>
      <c r="B5948" s="26">
        <v>43063</v>
      </c>
      <c r="C5948" s="5">
        <v>300377</v>
      </c>
      <c r="D5948" s="12">
        <v>26905.26</v>
      </c>
      <c r="E5948" s="27">
        <v>0.91200175500000003</v>
      </c>
      <c r="F5948" s="5" t="str">
        <f t="shared" si="92"/>
        <v>Not an Outlier</v>
      </c>
    </row>
    <row r="5949" spans="1:6" x14ac:dyDescent="0.25">
      <c r="A5949" s="12">
        <v>5130.04</v>
      </c>
      <c r="B5949" s="26">
        <v>42888</v>
      </c>
      <c r="C5949" s="5">
        <v>308839</v>
      </c>
      <c r="D5949" s="12">
        <v>21505.02</v>
      </c>
      <c r="E5949" s="27">
        <v>0.95920826699999995</v>
      </c>
      <c r="F5949" s="5" t="str">
        <f t="shared" si="92"/>
        <v>Not an Outlier</v>
      </c>
    </row>
    <row r="5950" spans="1:6" x14ac:dyDescent="0.25">
      <c r="A5950" s="12">
        <v>5132.22</v>
      </c>
      <c r="B5950" s="26">
        <v>42874</v>
      </c>
      <c r="C5950" s="5">
        <v>86606</v>
      </c>
      <c r="D5950" s="12">
        <v>13918.1</v>
      </c>
      <c r="E5950" s="27">
        <v>0.92295445099999995</v>
      </c>
      <c r="F5950" s="5" t="str">
        <f t="shared" si="92"/>
        <v>Not an Outlier</v>
      </c>
    </row>
    <row r="5951" spans="1:6" x14ac:dyDescent="0.25">
      <c r="A5951" s="12">
        <v>5134.42</v>
      </c>
      <c r="B5951" s="26">
        <v>42811</v>
      </c>
      <c r="C5951" s="5">
        <v>86954</v>
      </c>
      <c r="D5951" s="12">
        <v>22187.97</v>
      </c>
      <c r="E5951" s="27">
        <v>0.98394357099999996</v>
      </c>
      <c r="F5951" s="5" t="str">
        <f t="shared" si="92"/>
        <v>Not an Outlier</v>
      </c>
    </row>
    <row r="5952" spans="1:6" x14ac:dyDescent="0.25">
      <c r="A5952" s="12">
        <v>5135.25</v>
      </c>
      <c r="B5952" s="26">
        <v>42860</v>
      </c>
      <c r="C5952" s="5">
        <v>308839</v>
      </c>
      <c r="D5952" s="12">
        <v>22475.97</v>
      </c>
      <c r="E5952" s="27">
        <v>0.95623551699999998</v>
      </c>
      <c r="F5952" s="5" t="str">
        <f t="shared" si="92"/>
        <v>Not an Outlier</v>
      </c>
    </row>
    <row r="5953" spans="1:6" x14ac:dyDescent="0.25">
      <c r="A5953" s="12">
        <v>5135.88</v>
      </c>
      <c r="B5953" s="26">
        <v>42979</v>
      </c>
      <c r="C5953" s="5">
        <v>308678</v>
      </c>
      <c r="D5953" s="12">
        <v>24213.360000000001</v>
      </c>
      <c r="E5953" s="27">
        <v>0.96381272200000001</v>
      </c>
      <c r="F5953" s="5" t="str">
        <f t="shared" si="92"/>
        <v>Not an Outlier</v>
      </c>
    </row>
    <row r="5954" spans="1:6" x14ac:dyDescent="0.25">
      <c r="A5954" s="12">
        <v>5137.53</v>
      </c>
      <c r="B5954" s="26">
        <v>43259</v>
      </c>
      <c r="C5954" s="5">
        <v>308860</v>
      </c>
      <c r="D5954" s="12">
        <v>18657.21</v>
      </c>
      <c r="E5954" s="27">
        <v>0.97902888099999996</v>
      </c>
      <c r="F5954" s="5" t="str">
        <f t="shared" ref="F5954:F6017" si="93">IF(OR(A5954&gt;$I$8,A5954&lt;$I$9), "Outlier", "Not an Outlier")</f>
        <v>Not an Outlier</v>
      </c>
    </row>
    <row r="5955" spans="1:6" x14ac:dyDescent="0.25">
      <c r="A5955" s="12">
        <v>5143.6899999999996</v>
      </c>
      <c r="B5955" s="26">
        <v>43273</v>
      </c>
      <c r="C5955" s="5">
        <v>308860</v>
      </c>
      <c r="D5955" s="12">
        <v>19124.53</v>
      </c>
      <c r="E5955" s="27">
        <v>0.979111124</v>
      </c>
      <c r="F5955" s="5" t="str">
        <f t="shared" si="93"/>
        <v>Not an Outlier</v>
      </c>
    </row>
    <row r="5956" spans="1:6" x14ac:dyDescent="0.25">
      <c r="A5956" s="12">
        <v>5145.6499999999996</v>
      </c>
      <c r="B5956" s="26">
        <v>42860</v>
      </c>
      <c r="C5956" s="5">
        <v>335594</v>
      </c>
      <c r="D5956" s="12">
        <v>22141.02</v>
      </c>
      <c r="E5956" s="27">
        <v>0.98165931500000003</v>
      </c>
      <c r="F5956" s="5" t="str">
        <f t="shared" si="93"/>
        <v>Not an Outlier</v>
      </c>
    </row>
    <row r="5957" spans="1:6" x14ac:dyDescent="0.25">
      <c r="A5957" s="12">
        <v>5146.37</v>
      </c>
      <c r="B5957" s="26">
        <v>43189</v>
      </c>
      <c r="C5957" s="5">
        <v>300389</v>
      </c>
      <c r="D5957" s="12">
        <v>25897.05</v>
      </c>
      <c r="E5957" s="27">
        <v>0.95849902399999998</v>
      </c>
      <c r="F5957" s="5" t="str">
        <f t="shared" si="93"/>
        <v>Not an Outlier</v>
      </c>
    </row>
    <row r="5958" spans="1:6" x14ac:dyDescent="0.25">
      <c r="A5958" s="12">
        <v>5146.54</v>
      </c>
      <c r="B5958" s="26">
        <v>42881</v>
      </c>
      <c r="C5958" s="5">
        <v>308733</v>
      </c>
      <c r="D5958" s="12">
        <v>17469.57</v>
      </c>
      <c r="E5958" s="27">
        <v>0.98490697199999999</v>
      </c>
      <c r="F5958" s="5" t="str">
        <f t="shared" si="93"/>
        <v>Not an Outlier</v>
      </c>
    </row>
    <row r="5959" spans="1:6" x14ac:dyDescent="0.25">
      <c r="A5959" s="12">
        <v>5147.01</v>
      </c>
      <c r="B5959" s="26">
        <v>43441</v>
      </c>
      <c r="C5959" s="5">
        <v>308978</v>
      </c>
      <c r="D5959" s="12">
        <v>24735.1</v>
      </c>
      <c r="E5959" s="27">
        <v>0.99302019699999999</v>
      </c>
      <c r="F5959" s="5" t="str">
        <f t="shared" si="93"/>
        <v>Not an Outlier</v>
      </c>
    </row>
    <row r="5960" spans="1:6" x14ac:dyDescent="0.25">
      <c r="A5960" s="12">
        <v>5147.22</v>
      </c>
      <c r="B5960" s="26">
        <v>42804</v>
      </c>
      <c r="C5960" s="5">
        <v>335594</v>
      </c>
      <c r="D5960" s="12">
        <v>23341.63</v>
      </c>
      <c r="E5960" s="27">
        <v>0.98079570199999999</v>
      </c>
      <c r="F5960" s="5" t="str">
        <f t="shared" si="93"/>
        <v>Not an Outlier</v>
      </c>
    </row>
    <row r="5961" spans="1:6" x14ac:dyDescent="0.25">
      <c r="A5961" s="12">
        <v>5149.25</v>
      </c>
      <c r="B5961" s="26">
        <v>43427</v>
      </c>
      <c r="C5961" s="5">
        <v>308978</v>
      </c>
      <c r="D5961" s="12">
        <v>24220.71</v>
      </c>
      <c r="E5961" s="27">
        <v>0.98961290099999999</v>
      </c>
      <c r="F5961" s="5" t="str">
        <f t="shared" si="93"/>
        <v>Not an Outlier</v>
      </c>
    </row>
    <row r="5962" spans="1:6" x14ac:dyDescent="0.25">
      <c r="A5962" s="12">
        <v>5151.8500000000004</v>
      </c>
      <c r="B5962" s="26">
        <v>43098</v>
      </c>
      <c r="C5962" s="5">
        <v>308678</v>
      </c>
      <c r="D5962" s="12">
        <v>22992.1</v>
      </c>
      <c r="E5962" s="27">
        <v>0.97172547799999998</v>
      </c>
      <c r="F5962" s="5" t="str">
        <f t="shared" si="93"/>
        <v>Not an Outlier</v>
      </c>
    </row>
    <row r="5963" spans="1:6" x14ac:dyDescent="0.25">
      <c r="A5963" s="12">
        <v>5156.05</v>
      </c>
      <c r="B5963" s="26">
        <v>42965</v>
      </c>
      <c r="C5963" s="5">
        <v>308678</v>
      </c>
      <c r="D5963" s="12">
        <v>24467.74</v>
      </c>
      <c r="E5963" s="27">
        <v>0.97436420199999996</v>
      </c>
      <c r="F5963" s="5" t="str">
        <f t="shared" si="93"/>
        <v>Not an Outlier</v>
      </c>
    </row>
    <row r="5964" spans="1:6" x14ac:dyDescent="0.25">
      <c r="A5964" s="12">
        <v>5157.4399999999996</v>
      </c>
      <c r="B5964" s="26">
        <v>43280</v>
      </c>
      <c r="C5964" s="5">
        <v>308841</v>
      </c>
      <c r="D5964" s="12">
        <v>17228.82</v>
      </c>
      <c r="E5964" s="27">
        <v>0.97963975199999997</v>
      </c>
      <c r="F5964" s="5" t="str">
        <f t="shared" si="93"/>
        <v>Not an Outlier</v>
      </c>
    </row>
    <row r="5965" spans="1:6" x14ac:dyDescent="0.25">
      <c r="A5965" s="12">
        <v>5158.32</v>
      </c>
      <c r="B5965" s="26">
        <v>43175</v>
      </c>
      <c r="C5965" s="5">
        <v>300389</v>
      </c>
      <c r="D5965" s="12">
        <v>28001.9</v>
      </c>
      <c r="E5965" s="27">
        <v>0.97082727499999999</v>
      </c>
      <c r="F5965" s="5" t="str">
        <f t="shared" si="93"/>
        <v>Not an Outlier</v>
      </c>
    </row>
    <row r="5966" spans="1:6" x14ac:dyDescent="0.25">
      <c r="A5966" s="12">
        <v>5158.76</v>
      </c>
      <c r="B5966" s="26">
        <v>43077</v>
      </c>
      <c r="C5966" s="5">
        <v>308678</v>
      </c>
      <c r="D5966" s="12">
        <v>22242.880000000001</v>
      </c>
      <c r="E5966" s="27">
        <v>0.97144837900000003</v>
      </c>
      <c r="F5966" s="5" t="str">
        <f t="shared" si="93"/>
        <v>Not an Outlier</v>
      </c>
    </row>
    <row r="5967" spans="1:6" x14ac:dyDescent="0.25">
      <c r="A5967" s="12">
        <v>5162.1400000000003</v>
      </c>
      <c r="B5967" s="26">
        <v>43476</v>
      </c>
      <c r="C5967" s="5">
        <v>308979</v>
      </c>
      <c r="D5967" s="12">
        <v>32724.3</v>
      </c>
      <c r="E5967" s="27">
        <v>0.99486046400000006</v>
      </c>
      <c r="F5967" s="5" t="str">
        <f t="shared" si="93"/>
        <v>Not an Outlier</v>
      </c>
    </row>
    <row r="5968" spans="1:6" x14ac:dyDescent="0.25">
      <c r="A5968" s="12">
        <v>5163.92</v>
      </c>
      <c r="B5968" s="26">
        <v>42783</v>
      </c>
      <c r="C5968" s="5">
        <v>300378</v>
      </c>
      <c r="D5968" s="12">
        <v>34707.730000000003</v>
      </c>
      <c r="E5968" s="27">
        <v>0.95775014700000005</v>
      </c>
      <c r="F5968" s="5" t="str">
        <f t="shared" si="93"/>
        <v>Not an Outlier</v>
      </c>
    </row>
    <row r="5969" spans="1:6" x14ac:dyDescent="0.25">
      <c r="A5969" s="12">
        <v>5167.84</v>
      </c>
      <c r="B5969" s="26">
        <v>43077</v>
      </c>
      <c r="C5969" s="5">
        <v>308848</v>
      </c>
      <c r="D5969" s="12">
        <v>23918.86</v>
      </c>
      <c r="E5969" s="27">
        <v>0.98874103499999999</v>
      </c>
      <c r="F5969" s="5" t="str">
        <f t="shared" si="93"/>
        <v>Not an Outlier</v>
      </c>
    </row>
    <row r="5970" spans="1:6" x14ac:dyDescent="0.25">
      <c r="A5970" s="12">
        <v>5168.6899999999996</v>
      </c>
      <c r="B5970" s="26">
        <v>43266</v>
      </c>
      <c r="C5970" s="5">
        <v>308841</v>
      </c>
      <c r="D5970" s="12">
        <v>17211.080000000002</v>
      </c>
      <c r="E5970" s="27">
        <v>0.98522267500000005</v>
      </c>
      <c r="F5970" s="5" t="str">
        <f t="shared" si="93"/>
        <v>Not an Outlier</v>
      </c>
    </row>
    <row r="5971" spans="1:6" x14ac:dyDescent="0.25">
      <c r="A5971" s="12">
        <v>5169.3500000000004</v>
      </c>
      <c r="B5971" s="26">
        <v>43322</v>
      </c>
      <c r="C5971" s="5">
        <v>308862</v>
      </c>
      <c r="D5971" s="12">
        <v>8774.2999999999993</v>
      </c>
      <c r="E5971" s="27">
        <v>0.92135576500000005</v>
      </c>
      <c r="F5971" s="5" t="str">
        <f t="shared" si="93"/>
        <v>Not an Outlier</v>
      </c>
    </row>
    <row r="5972" spans="1:6" x14ac:dyDescent="0.25">
      <c r="A5972" s="12">
        <v>5169.8999999999996</v>
      </c>
      <c r="B5972" s="26">
        <v>43441</v>
      </c>
      <c r="C5972" s="5">
        <v>308732</v>
      </c>
      <c r="D5972" s="12">
        <v>15405.93</v>
      </c>
      <c r="E5972" s="27">
        <v>0.98721030200000004</v>
      </c>
      <c r="F5972" s="5" t="str">
        <f t="shared" si="93"/>
        <v>Not an Outlier</v>
      </c>
    </row>
    <row r="5973" spans="1:6" x14ac:dyDescent="0.25">
      <c r="A5973" s="12">
        <v>5169.91</v>
      </c>
      <c r="B5973" s="26">
        <v>43147</v>
      </c>
      <c r="C5973" s="5">
        <v>308848</v>
      </c>
      <c r="D5973" s="12">
        <v>23441.98</v>
      </c>
      <c r="E5973" s="27">
        <v>0.97799771599999996</v>
      </c>
      <c r="F5973" s="5" t="str">
        <f t="shared" si="93"/>
        <v>Not an Outlier</v>
      </c>
    </row>
    <row r="5974" spans="1:6" x14ac:dyDescent="0.25">
      <c r="A5974" s="12">
        <v>5174.8900000000003</v>
      </c>
      <c r="B5974" s="26">
        <v>43014</v>
      </c>
      <c r="C5974" s="5">
        <v>335594</v>
      </c>
      <c r="D5974" s="12">
        <v>18824.77</v>
      </c>
      <c r="E5974" s="27">
        <v>0.95474400800000003</v>
      </c>
      <c r="F5974" s="5" t="str">
        <f t="shared" si="93"/>
        <v>Not an Outlier</v>
      </c>
    </row>
    <row r="5975" spans="1:6" x14ac:dyDescent="0.25">
      <c r="A5975" s="12">
        <v>5177.82</v>
      </c>
      <c r="B5975" s="26">
        <v>43119</v>
      </c>
      <c r="C5975" s="5">
        <v>300389</v>
      </c>
      <c r="D5975" s="12">
        <v>30680.05</v>
      </c>
      <c r="E5975" s="27">
        <v>0.97400985200000001</v>
      </c>
      <c r="F5975" s="5" t="str">
        <f t="shared" si="93"/>
        <v>Not an Outlier</v>
      </c>
    </row>
    <row r="5976" spans="1:6" x14ac:dyDescent="0.25">
      <c r="A5976" s="12">
        <v>5177.88</v>
      </c>
      <c r="B5976" s="26">
        <v>43161</v>
      </c>
      <c r="C5976" s="5">
        <v>335594</v>
      </c>
      <c r="D5976" s="12">
        <v>19117.400000000001</v>
      </c>
      <c r="E5976" s="27">
        <v>0.96270935300000005</v>
      </c>
      <c r="F5976" s="5" t="str">
        <f t="shared" si="93"/>
        <v>Not an Outlier</v>
      </c>
    </row>
    <row r="5977" spans="1:6" x14ac:dyDescent="0.25">
      <c r="A5977" s="12">
        <v>5178.33</v>
      </c>
      <c r="B5977" s="26">
        <v>43007</v>
      </c>
      <c r="C5977" s="5">
        <v>300378</v>
      </c>
      <c r="D5977" s="12">
        <v>30467.99</v>
      </c>
      <c r="E5977" s="27">
        <v>0.94172836699999996</v>
      </c>
      <c r="F5977" s="5" t="str">
        <f t="shared" si="93"/>
        <v>Not an Outlier</v>
      </c>
    </row>
    <row r="5978" spans="1:6" x14ac:dyDescent="0.25">
      <c r="A5978" s="12">
        <v>5181.3999999999996</v>
      </c>
      <c r="B5978" s="26">
        <v>43308</v>
      </c>
      <c r="C5978" s="5">
        <v>308982</v>
      </c>
      <c r="D5978" s="12">
        <v>8982.5</v>
      </c>
      <c r="E5978" s="27">
        <v>0.97077275699999999</v>
      </c>
      <c r="F5978" s="5" t="str">
        <f t="shared" si="93"/>
        <v>Not an Outlier</v>
      </c>
    </row>
    <row r="5979" spans="1:6" x14ac:dyDescent="0.25">
      <c r="A5979" s="12">
        <v>5186</v>
      </c>
      <c r="B5979" s="26">
        <v>43014</v>
      </c>
      <c r="C5979" s="5">
        <v>308848</v>
      </c>
      <c r="D5979" s="12">
        <v>23395.759999999998</v>
      </c>
      <c r="E5979" s="27">
        <v>0.98393575</v>
      </c>
      <c r="F5979" s="5" t="str">
        <f t="shared" si="93"/>
        <v>Not an Outlier</v>
      </c>
    </row>
    <row r="5980" spans="1:6" x14ac:dyDescent="0.25">
      <c r="A5980" s="12">
        <v>5187.05</v>
      </c>
      <c r="B5980" s="26">
        <v>42825</v>
      </c>
      <c r="C5980" s="5">
        <v>86954</v>
      </c>
      <c r="D5980" s="12">
        <v>20990.26</v>
      </c>
      <c r="E5980" s="27">
        <v>0.97582953400000005</v>
      </c>
      <c r="F5980" s="5" t="str">
        <f t="shared" si="93"/>
        <v>Not an Outlier</v>
      </c>
    </row>
    <row r="5981" spans="1:6" x14ac:dyDescent="0.25">
      <c r="A5981" s="12">
        <v>5187.8599999999997</v>
      </c>
      <c r="B5981" s="26">
        <v>43105</v>
      </c>
      <c r="C5981" s="5">
        <v>308977</v>
      </c>
      <c r="D5981" s="12">
        <v>21333.3</v>
      </c>
      <c r="E5981" s="27">
        <v>0.98505847099999999</v>
      </c>
      <c r="F5981" s="5" t="str">
        <f t="shared" si="93"/>
        <v>Not an Outlier</v>
      </c>
    </row>
    <row r="5982" spans="1:6" x14ac:dyDescent="0.25">
      <c r="A5982" s="12">
        <v>5189.07</v>
      </c>
      <c r="B5982" s="26">
        <v>42867</v>
      </c>
      <c r="C5982" s="5">
        <v>308733</v>
      </c>
      <c r="D5982" s="12">
        <v>18101.11</v>
      </c>
      <c r="E5982" s="27">
        <v>0.98127780600000003</v>
      </c>
      <c r="F5982" s="5" t="str">
        <f t="shared" si="93"/>
        <v>Not an Outlier</v>
      </c>
    </row>
    <row r="5983" spans="1:6" x14ac:dyDescent="0.25">
      <c r="A5983" s="12">
        <v>5189.41</v>
      </c>
      <c r="B5983" s="26">
        <v>43196</v>
      </c>
      <c r="C5983" s="5">
        <v>300376</v>
      </c>
      <c r="D5983" s="12">
        <v>20099.98</v>
      </c>
      <c r="E5983" s="27">
        <v>0.79966176099999997</v>
      </c>
      <c r="F5983" s="5" t="str">
        <f t="shared" si="93"/>
        <v>Not an Outlier</v>
      </c>
    </row>
    <row r="5984" spans="1:6" x14ac:dyDescent="0.25">
      <c r="A5984" s="12">
        <v>5190.57</v>
      </c>
      <c r="B5984" s="26">
        <v>43147</v>
      </c>
      <c r="C5984" s="5">
        <v>300376</v>
      </c>
      <c r="D5984" s="12">
        <v>27643.57</v>
      </c>
      <c r="E5984" s="27">
        <v>0.91132780000000002</v>
      </c>
      <c r="F5984" s="5" t="str">
        <f t="shared" si="93"/>
        <v>Not an Outlier</v>
      </c>
    </row>
    <row r="5985" spans="1:6" x14ac:dyDescent="0.25">
      <c r="A5985" s="12">
        <v>5191.1400000000003</v>
      </c>
      <c r="B5985" s="26">
        <v>43098</v>
      </c>
      <c r="C5985" s="5">
        <v>335594</v>
      </c>
      <c r="D5985" s="12">
        <v>20979.51</v>
      </c>
      <c r="E5985" s="27">
        <v>0.97361577600000004</v>
      </c>
      <c r="F5985" s="5" t="str">
        <f t="shared" si="93"/>
        <v>Not an Outlier</v>
      </c>
    </row>
    <row r="5986" spans="1:6" x14ac:dyDescent="0.25">
      <c r="A5986" s="12">
        <v>5197.6099999999997</v>
      </c>
      <c r="B5986" s="26">
        <v>42832</v>
      </c>
      <c r="C5986" s="5">
        <v>86954</v>
      </c>
      <c r="D5986" s="12">
        <v>20591.45</v>
      </c>
      <c r="E5986" s="27">
        <v>0.968087111</v>
      </c>
      <c r="F5986" s="5" t="str">
        <f t="shared" si="93"/>
        <v>Not an Outlier</v>
      </c>
    </row>
    <row r="5987" spans="1:6" x14ac:dyDescent="0.25">
      <c r="A5987" s="12">
        <v>5197.6499999999996</v>
      </c>
      <c r="B5987" s="26">
        <v>43238</v>
      </c>
      <c r="C5987" s="5">
        <v>308860</v>
      </c>
      <c r="D5987" s="12">
        <v>17404.68</v>
      </c>
      <c r="E5987" s="27">
        <v>0.96258015900000005</v>
      </c>
      <c r="F5987" s="5" t="str">
        <f t="shared" si="93"/>
        <v>Not an Outlier</v>
      </c>
    </row>
    <row r="5988" spans="1:6" x14ac:dyDescent="0.25">
      <c r="A5988" s="12">
        <v>5197.7</v>
      </c>
      <c r="B5988" s="26">
        <v>43119</v>
      </c>
      <c r="C5988" s="5">
        <v>308969</v>
      </c>
      <c r="D5988" s="12">
        <v>15262.85</v>
      </c>
      <c r="E5988" s="27">
        <v>0.97175797900000005</v>
      </c>
      <c r="F5988" s="5" t="str">
        <f t="shared" si="93"/>
        <v>Not an Outlier</v>
      </c>
    </row>
    <row r="5989" spans="1:6" x14ac:dyDescent="0.25">
      <c r="A5989" s="12">
        <v>5198.2700000000004</v>
      </c>
      <c r="B5989" s="26">
        <v>43189</v>
      </c>
      <c r="C5989" s="5">
        <v>308839</v>
      </c>
      <c r="D5989" s="12">
        <v>22980.19</v>
      </c>
      <c r="E5989" s="27">
        <v>0.95978387700000001</v>
      </c>
      <c r="F5989" s="5" t="str">
        <f t="shared" si="93"/>
        <v>Not an Outlier</v>
      </c>
    </row>
    <row r="5990" spans="1:6" x14ac:dyDescent="0.25">
      <c r="A5990" s="12">
        <v>5198.6000000000004</v>
      </c>
      <c r="B5990" s="26">
        <v>42923</v>
      </c>
      <c r="C5990" s="5">
        <v>308728</v>
      </c>
      <c r="D5990" s="12">
        <v>18584.14</v>
      </c>
      <c r="E5990" s="27">
        <v>0.98696039300000005</v>
      </c>
      <c r="F5990" s="5" t="str">
        <f t="shared" si="93"/>
        <v>Not an Outlier</v>
      </c>
    </row>
    <row r="5991" spans="1:6" x14ac:dyDescent="0.25">
      <c r="A5991" s="12">
        <v>5199.08</v>
      </c>
      <c r="B5991" s="26">
        <v>43343</v>
      </c>
      <c r="C5991" s="5">
        <v>308969</v>
      </c>
      <c r="D5991" s="12">
        <v>15771.06</v>
      </c>
      <c r="E5991" s="27">
        <v>0.96851010299999996</v>
      </c>
      <c r="F5991" s="5" t="str">
        <f t="shared" si="93"/>
        <v>Not an Outlier</v>
      </c>
    </row>
    <row r="5992" spans="1:6" x14ac:dyDescent="0.25">
      <c r="A5992" s="12">
        <v>5200.57</v>
      </c>
      <c r="B5992" s="26">
        <v>42874</v>
      </c>
      <c r="C5992" s="5">
        <v>308678</v>
      </c>
      <c r="D5992" s="12">
        <v>30155.21</v>
      </c>
      <c r="E5992" s="27">
        <v>0.98516298199999996</v>
      </c>
      <c r="F5992" s="5" t="str">
        <f t="shared" si="93"/>
        <v>Not an Outlier</v>
      </c>
    </row>
    <row r="5993" spans="1:6" x14ac:dyDescent="0.25">
      <c r="A5993" s="12">
        <v>5201.8500000000004</v>
      </c>
      <c r="B5993" s="26">
        <v>43210</v>
      </c>
      <c r="C5993" s="5">
        <v>308841</v>
      </c>
      <c r="D5993" s="12">
        <v>16953.43</v>
      </c>
      <c r="E5993" s="27">
        <v>0.97906503899999997</v>
      </c>
      <c r="F5993" s="5" t="str">
        <f t="shared" si="93"/>
        <v>Not an Outlier</v>
      </c>
    </row>
    <row r="5994" spans="1:6" x14ac:dyDescent="0.25">
      <c r="A5994" s="12">
        <v>5203.67</v>
      </c>
      <c r="B5994" s="26">
        <v>42993</v>
      </c>
      <c r="C5994" s="5">
        <v>308860</v>
      </c>
      <c r="D5994" s="12">
        <v>14077.25</v>
      </c>
      <c r="E5994" s="27">
        <v>0.94038085100000002</v>
      </c>
      <c r="F5994" s="5" t="str">
        <f t="shared" si="93"/>
        <v>Not an Outlier</v>
      </c>
    </row>
    <row r="5995" spans="1:6" x14ac:dyDescent="0.25">
      <c r="A5995" s="12">
        <v>5203.96</v>
      </c>
      <c r="B5995" s="26">
        <v>43168</v>
      </c>
      <c r="C5995" s="5">
        <v>86954</v>
      </c>
      <c r="D5995" s="12">
        <v>20566.919999999998</v>
      </c>
      <c r="E5995" s="27">
        <v>0.97554882300000001</v>
      </c>
      <c r="F5995" s="5" t="str">
        <f t="shared" si="93"/>
        <v>Not an Outlier</v>
      </c>
    </row>
    <row r="5996" spans="1:6" x14ac:dyDescent="0.25">
      <c r="A5996" s="12">
        <v>5204.63</v>
      </c>
      <c r="B5996" s="26">
        <v>43364</v>
      </c>
      <c r="C5996" s="5">
        <v>308969</v>
      </c>
      <c r="D5996" s="12">
        <v>15690.22</v>
      </c>
      <c r="E5996" s="27">
        <v>0.97203642700000004</v>
      </c>
      <c r="F5996" s="5" t="str">
        <f t="shared" si="93"/>
        <v>Not an Outlier</v>
      </c>
    </row>
    <row r="5997" spans="1:6" x14ac:dyDescent="0.25">
      <c r="A5997" s="12">
        <v>5205.74</v>
      </c>
      <c r="B5997" s="26">
        <v>43049</v>
      </c>
      <c r="C5997" s="5">
        <v>90230</v>
      </c>
      <c r="D5997" s="12">
        <v>22966.67</v>
      </c>
      <c r="E5997" s="27">
        <v>0.87008792400000001</v>
      </c>
      <c r="F5997" s="5" t="str">
        <f t="shared" si="93"/>
        <v>Not an Outlier</v>
      </c>
    </row>
    <row r="5998" spans="1:6" x14ac:dyDescent="0.25">
      <c r="A5998" s="12">
        <v>5206.1400000000003</v>
      </c>
      <c r="B5998" s="26">
        <v>42804</v>
      </c>
      <c r="C5998" s="5">
        <v>300377</v>
      </c>
      <c r="D5998" s="12">
        <v>33580.620000000003</v>
      </c>
      <c r="E5998" s="27">
        <v>0.97169464800000005</v>
      </c>
      <c r="F5998" s="5" t="str">
        <f t="shared" si="93"/>
        <v>Not an Outlier</v>
      </c>
    </row>
    <row r="5999" spans="1:6" x14ac:dyDescent="0.25">
      <c r="A5999" s="12">
        <v>5206.1400000000003</v>
      </c>
      <c r="B5999" s="26">
        <v>43329</v>
      </c>
      <c r="C5999" s="5">
        <v>308841</v>
      </c>
      <c r="D5999" s="12">
        <v>16676</v>
      </c>
      <c r="E5999" s="27">
        <v>0.97267680199999995</v>
      </c>
      <c r="F5999" s="5" t="str">
        <f t="shared" si="93"/>
        <v>Not an Outlier</v>
      </c>
    </row>
    <row r="6000" spans="1:6" x14ac:dyDescent="0.25">
      <c r="A6000" s="12">
        <v>5207.45</v>
      </c>
      <c r="B6000" s="26">
        <v>43336</v>
      </c>
      <c r="C6000" s="5">
        <v>308862</v>
      </c>
      <c r="D6000" s="12">
        <v>9066.73</v>
      </c>
      <c r="E6000" s="27">
        <v>0.93816731099999995</v>
      </c>
      <c r="F6000" s="5" t="str">
        <f t="shared" si="93"/>
        <v>Not an Outlier</v>
      </c>
    </row>
    <row r="6001" spans="1:6" x14ac:dyDescent="0.25">
      <c r="A6001" s="12">
        <v>5208.84</v>
      </c>
      <c r="B6001" s="26">
        <v>43140</v>
      </c>
      <c r="C6001" s="5">
        <v>86606</v>
      </c>
      <c r="D6001" s="12">
        <v>16106.83</v>
      </c>
      <c r="E6001" s="27">
        <v>0.95558583100000005</v>
      </c>
      <c r="F6001" s="5" t="str">
        <f t="shared" si="93"/>
        <v>Not an Outlier</v>
      </c>
    </row>
    <row r="6002" spans="1:6" x14ac:dyDescent="0.25">
      <c r="A6002" s="12">
        <v>5210.1099999999997</v>
      </c>
      <c r="B6002" s="26">
        <v>43245</v>
      </c>
      <c r="C6002" s="5">
        <v>308678</v>
      </c>
      <c r="D6002" s="12">
        <v>27606.73</v>
      </c>
      <c r="E6002" s="27">
        <v>0.97904094699999999</v>
      </c>
      <c r="F6002" s="5" t="str">
        <f t="shared" si="93"/>
        <v>Not an Outlier</v>
      </c>
    </row>
    <row r="6003" spans="1:6" x14ac:dyDescent="0.25">
      <c r="A6003" s="12">
        <v>5211.03</v>
      </c>
      <c r="B6003" s="26">
        <v>43343</v>
      </c>
      <c r="C6003" s="5">
        <v>308982</v>
      </c>
      <c r="D6003" s="12">
        <v>8418.67</v>
      </c>
      <c r="E6003" s="27">
        <v>0.96888185999999998</v>
      </c>
      <c r="F6003" s="5" t="str">
        <f t="shared" si="93"/>
        <v>Not an Outlier</v>
      </c>
    </row>
    <row r="6004" spans="1:6" x14ac:dyDescent="0.25">
      <c r="A6004" s="12">
        <v>5211.72</v>
      </c>
      <c r="B6004" s="26">
        <v>42979</v>
      </c>
      <c r="C6004" s="5">
        <v>308728</v>
      </c>
      <c r="D6004" s="12">
        <v>17536.990000000002</v>
      </c>
      <c r="E6004" s="27">
        <v>0.96944773799999995</v>
      </c>
      <c r="F6004" s="5" t="str">
        <f t="shared" si="93"/>
        <v>Not an Outlier</v>
      </c>
    </row>
    <row r="6005" spans="1:6" x14ac:dyDescent="0.25">
      <c r="A6005" s="12">
        <v>5212.12</v>
      </c>
      <c r="B6005" s="26">
        <v>43021</v>
      </c>
      <c r="C6005" s="5">
        <v>308848</v>
      </c>
      <c r="D6005" s="12">
        <v>23898.55</v>
      </c>
      <c r="E6005" s="27">
        <v>0.98467722300000005</v>
      </c>
      <c r="F6005" s="5" t="str">
        <f t="shared" si="93"/>
        <v>Not an Outlier</v>
      </c>
    </row>
    <row r="6006" spans="1:6" x14ac:dyDescent="0.25">
      <c r="A6006" s="12">
        <v>5213.28</v>
      </c>
      <c r="B6006" s="26">
        <v>42804</v>
      </c>
      <c r="C6006" s="5">
        <v>315866</v>
      </c>
      <c r="D6006" s="12">
        <v>23928.959999999999</v>
      </c>
      <c r="E6006" s="27">
        <v>0.985526071</v>
      </c>
      <c r="F6006" s="5" t="str">
        <f t="shared" si="93"/>
        <v>Not an Outlier</v>
      </c>
    </row>
    <row r="6007" spans="1:6" x14ac:dyDescent="0.25">
      <c r="A6007" s="12">
        <v>5215.0600000000004</v>
      </c>
      <c r="B6007" s="26">
        <v>43357</v>
      </c>
      <c r="C6007" s="5">
        <v>308982</v>
      </c>
      <c r="D6007" s="12">
        <v>8097.71</v>
      </c>
      <c r="E6007" s="27">
        <v>0.94906860900000001</v>
      </c>
      <c r="F6007" s="5" t="str">
        <f t="shared" si="93"/>
        <v>Not an Outlier</v>
      </c>
    </row>
    <row r="6008" spans="1:6" x14ac:dyDescent="0.25">
      <c r="A6008" s="12">
        <v>5216.54</v>
      </c>
      <c r="B6008" s="26">
        <v>43273</v>
      </c>
      <c r="C6008" s="5">
        <v>308982</v>
      </c>
      <c r="D6008" s="12">
        <v>9218.6200000000008</v>
      </c>
      <c r="E6008" s="27">
        <v>0.97420620800000002</v>
      </c>
      <c r="F6008" s="5" t="str">
        <f t="shared" si="93"/>
        <v>Not an Outlier</v>
      </c>
    </row>
    <row r="6009" spans="1:6" x14ac:dyDescent="0.25">
      <c r="A6009" s="12">
        <v>5221.18</v>
      </c>
      <c r="B6009" s="26">
        <v>43455</v>
      </c>
      <c r="C6009" s="5">
        <v>308732</v>
      </c>
      <c r="D6009" s="12">
        <v>14738.82</v>
      </c>
      <c r="E6009" s="27">
        <v>0.97907598100000004</v>
      </c>
      <c r="F6009" s="5" t="str">
        <f t="shared" si="93"/>
        <v>Not an Outlier</v>
      </c>
    </row>
    <row r="6010" spans="1:6" x14ac:dyDescent="0.25">
      <c r="A6010" s="12">
        <v>5221.53</v>
      </c>
      <c r="B6010" s="26">
        <v>43000</v>
      </c>
      <c r="C6010" s="5">
        <v>308848</v>
      </c>
      <c r="D6010" s="12">
        <v>23335.759999999998</v>
      </c>
      <c r="E6010" s="27">
        <v>0.97774397300000004</v>
      </c>
      <c r="F6010" s="5" t="str">
        <f t="shared" si="93"/>
        <v>Not an Outlier</v>
      </c>
    </row>
    <row r="6011" spans="1:6" x14ac:dyDescent="0.25">
      <c r="A6011" s="12">
        <v>5222.2299999999996</v>
      </c>
      <c r="B6011" s="26">
        <v>43182</v>
      </c>
      <c r="C6011" s="5">
        <v>300376</v>
      </c>
      <c r="D6011" s="12">
        <v>23104.89</v>
      </c>
      <c r="E6011" s="27">
        <v>0.87599044599999998</v>
      </c>
      <c r="F6011" s="5" t="str">
        <f t="shared" si="93"/>
        <v>Not an Outlier</v>
      </c>
    </row>
    <row r="6012" spans="1:6" x14ac:dyDescent="0.25">
      <c r="A6012" s="12">
        <v>5225.76</v>
      </c>
      <c r="B6012" s="26">
        <v>42797</v>
      </c>
      <c r="C6012" s="5">
        <v>86954</v>
      </c>
      <c r="D6012" s="12">
        <v>23251.48</v>
      </c>
      <c r="E6012" s="27">
        <v>0.98053765900000001</v>
      </c>
      <c r="F6012" s="5" t="str">
        <f t="shared" si="93"/>
        <v>Not an Outlier</v>
      </c>
    </row>
    <row r="6013" spans="1:6" x14ac:dyDescent="0.25">
      <c r="A6013" s="12">
        <v>5227.1400000000003</v>
      </c>
      <c r="B6013" s="26">
        <v>42902</v>
      </c>
      <c r="C6013" s="5">
        <v>86954</v>
      </c>
      <c r="D6013" s="12">
        <v>23390.94</v>
      </c>
      <c r="E6013" s="27">
        <v>0.98253663700000005</v>
      </c>
      <c r="F6013" s="5" t="str">
        <f t="shared" si="93"/>
        <v>Not an Outlier</v>
      </c>
    </row>
    <row r="6014" spans="1:6" x14ac:dyDescent="0.25">
      <c r="A6014" s="12">
        <v>5228.96</v>
      </c>
      <c r="B6014" s="26">
        <v>43182</v>
      </c>
      <c r="C6014" s="5">
        <v>300389</v>
      </c>
      <c r="D6014" s="12">
        <v>27113.86</v>
      </c>
      <c r="E6014" s="27">
        <v>0.96499252999999996</v>
      </c>
      <c r="F6014" s="5" t="str">
        <f t="shared" si="93"/>
        <v>Not an Outlier</v>
      </c>
    </row>
    <row r="6015" spans="1:6" x14ac:dyDescent="0.25">
      <c r="A6015" s="12">
        <v>5230.92</v>
      </c>
      <c r="B6015" s="26">
        <v>43308</v>
      </c>
      <c r="C6015" s="5">
        <v>308979</v>
      </c>
      <c r="D6015" s="12">
        <v>27486.87</v>
      </c>
      <c r="E6015" s="27">
        <v>0.97257674500000002</v>
      </c>
      <c r="F6015" s="5" t="str">
        <f t="shared" si="93"/>
        <v>Not an Outlier</v>
      </c>
    </row>
    <row r="6016" spans="1:6" x14ac:dyDescent="0.25">
      <c r="A6016" s="12">
        <v>5231.75</v>
      </c>
      <c r="B6016" s="26">
        <v>43329</v>
      </c>
      <c r="C6016" s="5">
        <v>308982</v>
      </c>
      <c r="D6016" s="12">
        <v>8719.5300000000007</v>
      </c>
      <c r="E6016" s="27">
        <v>0.96650346300000001</v>
      </c>
      <c r="F6016" s="5" t="str">
        <f t="shared" si="93"/>
        <v>Not an Outlier</v>
      </c>
    </row>
    <row r="6017" spans="1:6" x14ac:dyDescent="0.25">
      <c r="A6017" s="12">
        <v>5232.71</v>
      </c>
      <c r="B6017" s="26">
        <v>42937</v>
      </c>
      <c r="C6017" s="5">
        <v>308733</v>
      </c>
      <c r="D6017" s="12">
        <v>16064.73</v>
      </c>
      <c r="E6017" s="27">
        <v>0.979380743</v>
      </c>
      <c r="F6017" s="5" t="str">
        <f t="shared" si="93"/>
        <v>Not an Outlier</v>
      </c>
    </row>
    <row r="6018" spans="1:6" x14ac:dyDescent="0.25">
      <c r="A6018" s="12">
        <v>5235.55</v>
      </c>
      <c r="B6018" s="26">
        <v>42832</v>
      </c>
      <c r="C6018" s="5">
        <v>300378</v>
      </c>
      <c r="D6018" s="12">
        <v>32992.870000000003</v>
      </c>
      <c r="E6018" s="27">
        <v>0.951245911</v>
      </c>
      <c r="F6018" s="5" t="str">
        <f t="shared" ref="F6018:F6081" si="94">IF(OR(A6018&gt;$I$8,A6018&lt;$I$9), "Outlier", "Not an Outlier")</f>
        <v>Not an Outlier</v>
      </c>
    </row>
    <row r="6019" spans="1:6" x14ac:dyDescent="0.25">
      <c r="A6019" s="12">
        <v>5238.1899999999996</v>
      </c>
      <c r="B6019" s="26">
        <v>43308</v>
      </c>
      <c r="C6019" s="5">
        <v>308969</v>
      </c>
      <c r="D6019" s="12">
        <v>16093.75</v>
      </c>
      <c r="E6019" s="27">
        <v>0.97958112100000005</v>
      </c>
      <c r="F6019" s="5" t="str">
        <f t="shared" si="94"/>
        <v>Not an Outlier</v>
      </c>
    </row>
    <row r="6020" spans="1:6" x14ac:dyDescent="0.25">
      <c r="A6020" s="12">
        <v>5239.45</v>
      </c>
      <c r="B6020" s="26">
        <v>43035</v>
      </c>
      <c r="C6020" s="5">
        <v>86606</v>
      </c>
      <c r="D6020" s="12">
        <v>15073.28</v>
      </c>
      <c r="E6020" s="27">
        <v>0.92758233000000001</v>
      </c>
      <c r="F6020" s="5" t="str">
        <f t="shared" si="94"/>
        <v>Not an Outlier</v>
      </c>
    </row>
    <row r="6021" spans="1:6" x14ac:dyDescent="0.25">
      <c r="A6021" s="12">
        <v>5239.8900000000003</v>
      </c>
      <c r="B6021" s="26">
        <v>43035</v>
      </c>
      <c r="C6021" s="5">
        <v>335594</v>
      </c>
      <c r="D6021" s="12">
        <v>18877.73</v>
      </c>
      <c r="E6021" s="27">
        <v>0.92729776100000005</v>
      </c>
      <c r="F6021" s="5" t="str">
        <f t="shared" si="94"/>
        <v>Not an Outlier</v>
      </c>
    </row>
    <row r="6022" spans="1:6" x14ac:dyDescent="0.25">
      <c r="A6022" s="12">
        <v>5243.75</v>
      </c>
      <c r="B6022" s="26">
        <v>43448</v>
      </c>
      <c r="C6022" s="5">
        <v>308732</v>
      </c>
      <c r="D6022" s="12">
        <v>15007.63</v>
      </c>
      <c r="E6022" s="27">
        <v>0.98496777700000004</v>
      </c>
      <c r="F6022" s="5" t="str">
        <f t="shared" si="94"/>
        <v>Not an Outlier</v>
      </c>
    </row>
    <row r="6023" spans="1:6" x14ac:dyDescent="0.25">
      <c r="A6023" s="12">
        <v>5245.66</v>
      </c>
      <c r="B6023" s="26">
        <v>43070</v>
      </c>
      <c r="C6023" s="5">
        <v>308733</v>
      </c>
      <c r="D6023" s="12">
        <v>14859.81</v>
      </c>
      <c r="E6023" s="27">
        <v>0.97811520100000005</v>
      </c>
      <c r="F6023" s="5" t="str">
        <f t="shared" si="94"/>
        <v>Not an Outlier</v>
      </c>
    </row>
    <row r="6024" spans="1:6" x14ac:dyDescent="0.25">
      <c r="A6024" s="12">
        <v>5247.75</v>
      </c>
      <c r="B6024" s="26">
        <v>42846</v>
      </c>
      <c r="C6024" s="5">
        <v>308860</v>
      </c>
      <c r="D6024" s="12">
        <v>14771.14</v>
      </c>
      <c r="E6024" s="27">
        <v>0.937738407</v>
      </c>
      <c r="F6024" s="5" t="str">
        <f t="shared" si="94"/>
        <v>Not an Outlier</v>
      </c>
    </row>
    <row r="6025" spans="1:6" x14ac:dyDescent="0.25">
      <c r="A6025" s="12">
        <v>5249.56</v>
      </c>
      <c r="B6025" s="26">
        <v>43147</v>
      </c>
      <c r="C6025" s="5">
        <v>308733</v>
      </c>
      <c r="D6025" s="12">
        <v>14862.94</v>
      </c>
      <c r="E6025" s="27">
        <v>0.97519199599999995</v>
      </c>
      <c r="F6025" s="5" t="str">
        <f t="shared" si="94"/>
        <v>Not an Outlier</v>
      </c>
    </row>
    <row r="6026" spans="1:6" x14ac:dyDescent="0.25">
      <c r="A6026" s="12">
        <v>5253.8</v>
      </c>
      <c r="B6026" s="26">
        <v>43441</v>
      </c>
      <c r="C6026" s="5">
        <v>308979</v>
      </c>
      <c r="D6026" s="12">
        <v>28233.53</v>
      </c>
      <c r="E6026" s="27">
        <v>0.99253459899999996</v>
      </c>
      <c r="F6026" s="5" t="str">
        <f t="shared" si="94"/>
        <v>Not an Outlier</v>
      </c>
    </row>
    <row r="6027" spans="1:6" x14ac:dyDescent="0.25">
      <c r="A6027" s="12">
        <v>5255.82</v>
      </c>
      <c r="B6027" s="26">
        <v>43476</v>
      </c>
      <c r="C6027" s="5">
        <v>308841</v>
      </c>
      <c r="D6027" s="12">
        <v>19497.169999999998</v>
      </c>
      <c r="E6027" s="27">
        <v>0.98108611700000004</v>
      </c>
      <c r="F6027" s="5" t="str">
        <f t="shared" si="94"/>
        <v>Not an Outlier</v>
      </c>
    </row>
    <row r="6028" spans="1:6" x14ac:dyDescent="0.25">
      <c r="A6028" s="12">
        <v>5256.8</v>
      </c>
      <c r="B6028" s="26">
        <v>43014</v>
      </c>
      <c r="C6028" s="5">
        <v>308728</v>
      </c>
      <c r="D6028" s="12">
        <v>17523.77</v>
      </c>
      <c r="E6028" s="27">
        <v>0.97663960000000005</v>
      </c>
      <c r="F6028" s="5" t="str">
        <f t="shared" si="94"/>
        <v>Not an Outlier</v>
      </c>
    </row>
    <row r="6029" spans="1:6" x14ac:dyDescent="0.25">
      <c r="A6029" s="12">
        <v>5257.24</v>
      </c>
      <c r="B6029" s="26">
        <v>43273</v>
      </c>
      <c r="C6029" s="5">
        <v>308969</v>
      </c>
      <c r="D6029" s="12">
        <v>15312.64</v>
      </c>
      <c r="E6029" s="27">
        <v>0.96455339200000001</v>
      </c>
      <c r="F6029" s="5" t="str">
        <f t="shared" si="94"/>
        <v>Not an Outlier</v>
      </c>
    </row>
    <row r="6030" spans="1:6" x14ac:dyDescent="0.25">
      <c r="A6030" s="12">
        <v>5258.44</v>
      </c>
      <c r="B6030" s="26">
        <v>43434</v>
      </c>
      <c r="C6030" s="5">
        <v>308969</v>
      </c>
      <c r="D6030" s="12">
        <v>15380.39</v>
      </c>
      <c r="E6030" s="27">
        <v>0.96192235400000003</v>
      </c>
      <c r="F6030" s="5" t="str">
        <f t="shared" si="94"/>
        <v>Not an Outlier</v>
      </c>
    </row>
    <row r="6031" spans="1:6" x14ac:dyDescent="0.25">
      <c r="A6031" s="12">
        <v>5259.26</v>
      </c>
      <c r="B6031" s="26">
        <v>42783</v>
      </c>
      <c r="C6031" s="5">
        <v>86606</v>
      </c>
      <c r="D6031" s="12">
        <v>16703.46</v>
      </c>
      <c r="E6031" s="27">
        <v>0.92828898199999998</v>
      </c>
      <c r="F6031" s="5" t="str">
        <f t="shared" si="94"/>
        <v>Not an Outlier</v>
      </c>
    </row>
    <row r="6032" spans="1:6" x14ac:dyDescent="0.25">
      <c r="A6032" s="12">
        <v>5259.72</v>
      </c>
      <c r="B6032" s="26">
        <v>43308</v>
      </c>
      <c r="C6032" s="5">
        <v>308678</v>
      </c>
      <c r="D6032" s="12">
        <v>25093.91</v>
      </c>
      <c r="E6032" s="27">
        <v>0.97593133799999998</v>
      </c>
      <c r="F6032" s="5" t="str">
        <f t="shared" si="94"/>
        <v>Not an Outlier</v>
      </c>
    </row>
    <row r="6033" spans="1:6" x14ac:dyDescent="0.25">
      <c r="A6033" s="12">
        <v>5260.39</v>
      </c>
      <c r="B6033" s="26">
        <v>42916</v>
      </c>
      <c r="C6033" s="5">
        <v>308728</v>
      </c>
      <c r="D6033" s="12">
        <v>19117.41</v>
      </c>
      <c r="E6033" s="27">
        <v>0.98423802199999999</v>
      </c>
      <c r="F6033" s="5" t="str">
        <f t="shared" si="94"/>
        <v>Not an Outlier</v>
      </c>
    </row>
    <row r="6034" spans="1:6" x14ac:dyDescent="0.25">
      <c r="A6034" s="12">
        <v>5263.66</v>
      </c>
      <c r="B6034" s="26">
        <v>43336</v>
      </c>
      <c r="C6034" s="5">
        <v>308678</v>
      </c>
      <c r="D6034" s="12">
        <v>23831.69</v>
      </c>
      <c r="E6034" s="27">
        <v>0.97174173799999997</v>
      </c>
      <c r="F6034" s="5" t="str">
        <f t="shared" si="94"/>
        <v>Not an Outlier</v>
      </c>
    </row>
    <row r="6035" spans="1:6" x14ac:dyDescent="0.25">
      <c r="A6035" s="12">
        <v>5265.01</v>
      </c>
      <c r="B6035" s="26">
        <v>43189</v>
      </c>
      <c r="C6035" s="5">
        <v>308835</v>
      </c>
      <c r="D6035" s="12">
        <v>14838.39</v>
      </c>
      <c r="E6035" s="27">
        <v>0.97869990600000001</v>
      </c>
      <c r="F6035" s="5" t="str">
        <f t="shared" si="94"/>
        <v>Not an Outlier</v>
      </c>
    </row>
    <row r="6036" spans="1:6" x14ac:dyDescent="0.25">
      <c r="A6036" s="12">
        <v>5265.78</v>
      </c>
      <c r="B6036" s="26">
        <v>42895</v>
      </c>
      <c r="C6036" s="5">
        <v>335594</v>
      </c>
      <c r="D6036" s="12">
        <v>24341.15</v>
      </c>
      <c r="E6036" s="27">
        <v>0.98213203900000001</v>
      </c>
      <c r="F6036" s="5" t="str">
        <f t="shared" si="94"/>
        <v>Not an Outlier</v>
      </c>
    </row>
    <row r="6037" spans="1:6" x14ac:dyDescent="0.25">
      <c r="A6037" s="12">
        <v>5265.89</v>
      </c>
      <c r="B6037" s="26">
        <v>42902</v>
      </c>
      <c r="C6037" s="5">
        <v>86606</v>
      </c>
      <c r="D6037" s="12">
        <v>16851.21</v>
      </c>
      <c r="E6037" s="27">
        <v>0.94675829300000003</v>
      </c>
      <c r="F6037" s="5" t="str">
        <f t="shared" si="94"/>
        <v>Not an Outlier</v>
      </c>
    </row>
    <row r="6038" spans="1:6" x14ac:dyDescent="0.25">
      <c r="A6038" s="12">
        <v>5267.41</v>
      </c>
      <c r="B6038" s="26">
        <v>43147</v>
      </c>
      <c r="C6038" s="5">
        <v>308979</v>
      </c>
      <c r="D6038" s="12">
        <v>32848.01</v>
      </c>
      <c r="E6038" s="27">
        <v>0.98423745299999998</v>
      </c>
      <c r="F6038" s="5" t="str">
        <f t="shared" si="94"/>
        <v>Not an Outlier</v>
      </c>
    </row>
    <row r="6039" spans="1:6" x14ac:dyDescent="0.25">
      <c r="A6039" s="12">
        <v>5268.47</v>
      </c>
      <c r="B6039" s="26">
        <v>43105</v>
      </c>
      <c r="C6039" s="5">
        <v>308972</v>
      </c>
      <c r="D6039" s="12">
        <v>16539.099999999999</v>
      </c>
      <c r="E6039" s="27">
        <v>0.96944156500000001</v>
      </c>
      <c r="F6039" s="5" t="str">
        <f t="shared" si="94"/>
        <v>Not an Outlier</v>
      </c>
    </row>
    <row r="6040" spans="1:6" x14ac:dyDescent="0.25">
      <c r="A6040" s="12">
        <v>5269.34</v>
      </c>
      <c r="B6040" s="26">
        <v>43021</v>
      </c>
      <c r="C6040" s="5">
        <v>308733</v>
      </c>
      <c r="D6040" s="12">
        <v>15539.74</v>
      </c>
      <c r="E6040" s="27">
        <v>0.97452906900000003</v>
      </c>
      <c r="F6040" s="5" t="str">
        <f t="shared" si="94"/>
        <v>Not an Outlier</v>
      </c>
    </row>
    <row r="6041" spans="1:6" x14ac:dyDescent="0.25">
      <c r="A6041" s="12">
        <v>5271.26</v>
      </c>
      <c r="B6041" s="26">
        <v>43042</v>
      </c>
      <c r="C6041" s="5">
        <v>90230</v>
      </c>
      <c r="D6041" s="12">
        <v>23122.6</v>
      </c>
      <c r="E6041" s="27">
        <v>0.87471755299999998</v>
      </c>
      <c r="F6041" s="5" t="str">
        <f t="shared" si="94"/>
        <v>Not an Outlier</v>
      </c>
    </row>
    <row r="6042" spans="1:6" x14ac:dyDescent="0.25">
      <c r="A6042" s="12">
        <v>5272.94</v>
      </c>
      <c r="B6042" s="26">
        <v>42909</v>
      </c>
      <c r="C6042" s="5">
        <v>308678</v>
      </c>
      <c r="D6042" s="12">
        <v>29235.41</v>
      </c>
      <c r="E6042" s="27">
        <v>0.98212178800000005</v>
      </c>
      <c r="F6042" s="5" t="str">
        <f t="shared" si="94"/>
        <v>Not an Outlier</v>
      </c>
    </row>
    <row r="6043" spans="1:6" x14ac:dyDescent="0.25">
      <c r="A6043" s="12">
        <v>5275.52</v>
      </c>
      <c r="B6043" s="26">
        <v>43063</v>
      </c>
      <c r="C6043" s="5">
        <v>308841</v>
      </c>
      <c r="D6043" s="12">
        <v>17492.66</v>
      </c>
      <c r="E6043" s="27">
        <v>0.97828511600000001</v>
      </c>
      <c r="F6043" s="5" t="str">
        <f t="shared" si="94"/>
        <v>Not an Outlier</v>
      </c>
    </row>
    <row r="6044" spans="1:6" x14ac:dyDescent="0.25">
      <c r="A6044" s="12">
        <v>5277.39</v>
      </c>
      <c r="B6044" s="26">
        <v>43287</v>
      </c>
      <c r="C6044" s="5">
        <v>308678</v>
      </c>
      <c r="D6044" s="12">
        <v>26275.31</v>
      </c>
      <c r="E6044" s="27">
        <v>0.98923328700000002</v>
      </c>
      <c r="F6044" s="5" t="str">
        <f t="shared" si="94"/>
        <v>Not an Outlier</v>
      </c>
    </row>
    <row r="6045" spans="1:6" x14ac:dyDescent="0.25">
      <c r="A6045" s="12">
        <v>5277.7</v>
      </c>
      <c r="B6045" s="26">
        <v>43315</v>
      </c>
      <c r="C6045" s="5">
        <v>308969</v>
      </c>
      <c r="D6045" s="12">
        <v>16001.02</v>
      </c>
      <c r="E6045" s="27">
        <v>0.978679038</v>
      </c>
      <c r="F6045" s="5" t="str">
        <f t="shared" si="94"/>
        <v>Not an Outlier</v>
      </c>
    </row>
    <row r="6046" spans="1:6" x14ac:dyDescent="0.25">
      <c r="A6046" s="12">
        <v>5281.86</v>
      </c>
      <c r="B6046" s="26">
        <v>43049</v>
      </c>
      <c r="C6046" s="5">
        <v>86954</v>
      </c>
      <c r="D6046" s="12">
        <v>20137.78</v>
      </c>
      <c r="E6046" s="27">
        <v>0.96831783199999999</v>
      </c>
      <c r="F6046" s="5" t="str">
        <f t="shared" si="94"/>
        <v>Not an Outlier</v>
      </c>
    </row>
    <row r="6047" spans="1:6" x14ac:dyDescent="0.25">
      <c r="A6047" s="12">
        <v>5283.32</v>
      </c>
      <c r="B6047" s="26">
        <v>43259</v>
      </c>
      <c r="C6047" s="5">
        <v>308678</v>
      </c>
      <c r="D6047" s="12">
        <v>26834.55</v>
      </c>
      <c r="E6047" s="27">
        <v>0.99005525000000005</v>
      </c>
      <c r="F6047" s="5" t="str">
        <f t="shared" si="94"/>
        <v>Not an Outlier</v>
      </c>
    </row>
    <row r="6048" spans="1:6" x14ac:dyDescent="0.25">
      <c r="A6048" s="12">
        <v>5283.54</v>
      </c>
      <c r="B6048" s="26">
        <v>43245</v>
      </c>
      <c r="C6048" s="5">
        <v>308860</v>
      </c>
      <c r="D6048" s="12">
        <v>18600.77</v>
      </c>
      <c r="E6048" s="27">
        <v>0.96586990399999995</v>
      </c>
      <c r="F6048" s="5" t="str">
        <f t="shared" si="94"/>
        <v>Not an Outlier</v>
      </c>
    </row>
    <row r="6049" spans="1:6" x14ac:dyDescent="0.25">
      <c r="A6049" s="12">
        <v>5284.17</v>
      </c>
      <c r="B6049" s="26">
        <v>43105</v>
      </c>
      <c r="C6049" s="5">
        <v>308678</v>
      </c>
      <c r="D6049" s="12">
        <v>22379.73</v>
      </c>
      <c r="E6049" s="27">
        <v>0.97057473000000005</v>
      </c>
      <c r="F6049" s="5" t="str">
        <f t="shared" si="94"/>
        <v>Not an Outlier</v>
      </c>
    </row>
    <row r="6050" spans="1:6" x14ac:dyDescent="0.25">
      <c r="A6050" s="12">
        <v>5284.3</v>
      </c>
      <c r="B6050" s="26">
        <v>43077</v>
      </c>
      <c r="C6050" s="5">
        <v>335594</v>
      </c>
      <c r="D6050" s="12">
        <v>21998.69</v>
      </c>
      <c r="E6050" s="27">
        <v>0.97953702399999998</v>
      </c>
      <c r="F6050" s="5" t="str">
        <f t="shared" si="94"/>
        <v>Not an Outlier</v>
      </c>
    </row>
    <row r="6051" spans="1:6" x14ac:dyDescent="0.25">
      <c r="A6051" s="12">
        <v>5285</v>
      </c>
      <c r="B6051" s="26">
        <v>42986</v>
      </c>
      <c r="C6051" s="5">
        <v>86954</v>
      </c>
      <c r="D6051" s="12">
        <v>22741.93</v>
      </c>
      <c r="E6051" s="27">
        <v>0.98660224600000002</v>
      </c>
      <c r="F6051" s="5" t="str">
        <f t="shared" si="94"/>
        <v>Not an Outlier</v>
      </c>
    </row>
    <row r="6052" spans="1:6" x14ac:dyDescent="0.25">
      <c r="A6052" s="12">
        <v>5289.15</v>
      </c>
      <c r="B6052" s="26">
        <v>43161</v>
      </c>
      <c r="C6052" s="5">
        <v>308728</v>
      </c>
      <c r="D6052" s="12">
        <v>17584.240000000002</v>
      </c>
      <c r="E6052" s="27">
        <v>0.98388125299999996</v>
      </c>
      <c r="F6052" s="5" t="str">
        <f t="shared" si="94"/>
        <v>Not an Outlier</v>
      </c>
    </row>
    <row r="6053" spans="1:6" x14ac:dyDescent="0.25">
      <c r="A6053" s="12">
        <v>5290.74</v>
      </c>
      <c r="B6053" s="26">
        <v>43448</v>
      </c>
      <c r="C6053" s="5">
        <v>308970</v>
      </c>
      <c r="D6053" s="12">
        <v>14079.51</v>
      </c>
      <c r="E6053" s="27">
        <v>0.97162867500000005</v>
      </c>
      <c r="F6053" s="5" t="str">
        <f t="shared" si="94"/>
        <v>Not an Outlier</v>
      </c>
    </row>
    <row r="6054" spans="1:6" x14ac:dyDescent="0.25">
      <c r="A6054" s="12">
        <v>5293.2</v>
      </c>
      <c r="B6054" s="26">
        <v>42958</v>
      </c>
      <c r="C6054" s="5">
        <v>300378</v>
      </c>
      <c r="D6054" s="12">
        <v>34015.379999999997</v>
      </c>
      <c r="E6054" s="27">
        <v>0.97436239999999996</v>
      </c>
      <c r="F6054" s="5" t="str">
        <f t="shared" si="94"/>
        <v>Not an Outlier</v>
      </c>
    </row>
    <row r="6055" spans="1:6" x14ac:dyDescent="0.25">
      <c r="A6055" s="12">
        <v>5294.13</v>
      </c>
      <c r="B6055" s="26">
        <v>43420</v>
      </c>
      <c r="C6055" s="5">
        <v>308982</v>
      </c>
      <c r="D6055" s="12">
        <v>8052.82</v>
      </c>
      <c r="E6055" s="27">
        <v>0.96273030999999998</v>
      </c>
      <c r="F6055" s="5" t="str">
        <f t="shared" si="94"/>
        <v>Not an Outlier</v>
      </c>
    </row>
    <row r="6056" spans="1:6" x14ac:dyDescent="0.25">
      <c r="A6056" s="12">
        <v>5294.22</v>
      </c>
      <c r="B6056" s="26">
        <v>43308</v>
      </c>
      <c r="C6056" s="5">
        <v>308848</v>
      </c>
      <c r="D6056" s="12">
        <v>24540.59</v>
      </c>
      <c r="E6056" s="27">
        <v>0.98728252900000002</v>
      </c>
      <c r="F6056" s="5" t="str">
        <f t="shared" si="94"/>
        <v>Not an Outlier</v>
      </c>
    </row>
    <row r="6057" spans="1:6" x14ac:dyDescent="0.25">
      <c r="A6057" s="12">
        <v>5295.64</v>
      </c>
      <c r="B6057" s="26">
        <v>43007</v>
      </c>
      <c r="C6057" s="5">
        <v>308848</v>
      </c>
      <c r="D6057" s="12">
        <v>23379.45</v>
      </c>
      <c r="E6057" s="27">
        <v>0.98187012799999995</v>
      </c>
      <c r="F6057" s="5" t="str">
        <f t="shared" si="94"/>
        <v>Not an Outlier</v>
      </c>
    </row>
    <row r="6058" spans="1:6" x14ac:dyDescent="0.25">
      <c r="A6058" s="12">
        <v>5300.44</v>
      </c>
      <c r="B6058" s="26">
        <v>43028</v>
      </c>
      <c r="C6058" s="5">
        <v>90230</v>
      </c>
      <c r="D6058" s="12">
        <v>24383.59</v>
      </c>
      <c r="E6058" s="27">
        <v>0.90542427999999997</v>
      </c>
      <c r="F6058" s="5" t="str">
        <f t="shared" si="94"/>
        <v>Not an Outlier</v>
      </c>
    </row>
    <row r="6059" spans="1:6" x14ac:dyDescent="0.25">
      <c r="A6059" s="12">
        <v>5302.21</v>
      </c>
      <c r="B6059" s="26">
        <v>42972</v>
      </c>
      <c r="C6059" s="5">
        <v>308678</v>
      </c>
      <c r="D6059" s="12">
        <v>24039.07</v>
      </c>
      <c r="E6059" s="27">
        <v>0.97090199700000002</v>
      </c>
      <c r="F6059" s="5" t="str">
        <f t="shared" si="94"/>
        <v>Not an Outlier</v>
      </c>
    </row>
    <row r="6060" spans="1:6" x14ac:dyDescent="0.25">
      <c r="A6060" s="12">
        <v>5304.35</v>
      </c>
      <c r="B6060" s="26">
        <v>43329</v>
      </c>
      <c r="C6060" s="5">
        <v>308969</v>
      </c>
      <c r="D6060" s="12">
        <v>15972.19</v>
      </c>
      <c r="E6060" s="27">
        <v>0.97539873700000002</v>
      </c>
      <c r="F6060" s="5" t="str">
        <f t="shared" si="94"/>
        <v>Not an Outlier</v>
      </c>
    </row>
    <row r="6061" spans="1:6" x14ac:dyDescent="0.25">
      <c r="A6061" s="12">
        <v>5304.66</v>
      </c>
      <c r="B6061" s="26">
        <v>42797</v>
      </c>
      <c r="C6061" s="5">
        <v>315866</v>
      </c>
      <c r="D6061" s="12">
        <v>24679.13</v>
      </c>
      <c r="E6061" s="27">
        <v>0.98022805800000001</v>
      </c>
      <c r="F6061" s="5" t="str">
        <f t="shared" si="94"/>
        <v>Not an Outlier</v>
      </c>
    </row>
    <row r="6062" spans="1:6" x14ac:dyDescent="0.25">
      <c r="A6062" s="12">
        <v>5305.59</v>
      </c>
      <c r="B6062" s="26">
        <v>43294</v>
      </c>
      <c r="C6062" s="5">
        <v>308678</v>
      </c>
      <c r="D6062" s="12">
        <v>26105.22</v>
      </c>
      <c r="E6062" s="27">
        <v>0.98512347199999994</v>
      </c>
      <c r="F6062" s="5" t="str">
        <f t="shared" si="94"/>
        <v>Not an Outlier</v>
      </c>
    </row>
    <row r="6063" spans="1:6" x14ac:dyDescent="0.25">
      <c r="A6063" s="12">
        <v>5305.88</v>
      </c>
      <c r="B6063" s="26">
        <v>42951</v>
      </c>
      <c r="C6063" s="5">
        <v>308728</v>
      </c>
      <c r="D6063" s="12">
        <v>17866.849999999999</v>
      </c>
      <c r="E6063" s="27">
        <v>0.98034782099999995</v>
      </c>
      <c r="F6063" s="5" t="str">
        <f t="shared" si="94"/>
        <v>Not an Outlier</v>
      </c>
    </row>
    <row r="6064" spans="1:6" x14ac:dyDescent="0.25">
      <c r="A6064" s="12">
        <v>5307.38</v>
      </c>
      <c r="B6064" s="26">
        <v>43413</v>
      </c>
      <c r="C6064" s="5">
        <v>308969</v>
      </c>
      <c r="D6064" s="12">
        <v>14875.02</v>
      </c>
      <c r="E6064" s="27">
        <v>0.96240205499999998</v>
      </c>
      <c r="F6064" s="5" t="str">
        <f t="shared" si="94"/>
        <v>Not an Outlier</v>
      </c>
    </row>
    <row r="6065" spans="1:6" x14ac:dyDescent="0.25">
      <c r="A6065" s="12">
        <v>5307.53</v>
      </c>
      <c r="B6065" s="26">
        <v>43350</v>
      </c>
      <c r="C6065" s="5">
        <v>308848</v>
      </c>
      <c r="D6065" s="12">
        <v>23421.09</v>
      </c>
      <c r="E6065" s="27">
        <v>0.98109585499999996</v>
      </c>
      <c r="F6065" s="5" t="str">
        <f t="shared" si="94"/>
        <v>Not an Outlier</v>
      </c>
    </row>
    <row r="6066" spans="1:6" x14ac:dyDescent="0.25">
      <c r="A6066" s="12">
        <v>5307.63</v>
      </c>
      <c r="B6066" s="26">
        <v>43245</v>
      </c>
      <c r="C6066" s="5">
        <v>308969</v>
      </c>
      <c r="D6066" s="12">
        <v>15627.88</v>
      </c>
      <c r="E6066" s="27">
        <v>0.97316913000000005</v>
      </c>
      <c r="F6066" s="5" t="str">
        <f t="shared" si="94"/>
        <v>Not an Outlier</v>
      </c>
    </row>
    <row r="6067" spans="1:6" x14ac:dyDescent="0.25">
      <c r="A6067" s="12">
        <v>5308.77</v>
      </c>
      <c r="B6067" s="26">
        <v>43392</v>
      </c>
      <c r="C6067" s="5">
        <v>308732</v>
      </c>
      <c r="D6067" s="12">
        <v>14421.33</v>
      </c>
      <c r="E6067" s="27">
        <v>0.98283185500000003</v>
      </c>
      <c r="F6067" s="5" t="str">
        <f t="shared" si="94"/>
        <v>Not an Outlier</v>
      </c>
    </row>
    <row r="6068" spans="1:6" x14ac:dyDescent="0.25">
      <c r="A6068" s="12">
        <v>5310.82</v>
      </c>
      <c r="B6068" s="26">
        <v>43280</v>
      </c>
      <c r="C6068" s="5">
        <v>308969</v>
      </c>
      <c r="D6068" s="12">
        <v>15385.72</v>
      </c>
      <c r="E6068" s="27">
        <v>0.96931256099999996</v>
      </c>
      <c r="F6068" s="5" t="str">
        <f t="shared" si="94"/>
        <v>Not an Outlier</v>
      </c>
    </row>
    <row r="6069" spans="1:6" x14ac:dyDescent="0.25">
      <c r="A6069" s="12">
        <v>5312.08</v>
      </c>
      <c r="B6069" s="26">
        <v>42790</v>
      </c>
      <c r="C6069" s="5">
        <v>86954</v>
      </c>
      <c r="D6069" s="12">
        <v>22787.19</v>
      </c>
      <c r="E6069" s="27">
        <v>0.98223833900000002</v>
      </c>
      <c r="F6069" s="5" t="str">
        <f t="shared" si="94"/>
        <v>Not an Outlier</v>
      </c>
    </row>
    <row r="6070" spans="1:6" x14ac:dyDescent="0.25">
      <c r="A6070" s="12">
        <v>5312.25</v>
      </c>
      <c r="B6070" s="26">
        <v>43343</v>
      </c>
      <c r="C6070" s="5">
        <v>308841</v>
      </c>
      <c r="D6070" s="12">
        <v>16317.42</v>
      </c>
      <c r="E6070" s="27">
        <v>0.97891295499999997</v>
      </c>
      <c r="F6070" s="5" t="str">
        <f t="shared" si="94"/>
        <v>Not an Outlier</v>
      </c>
    </row>
    <row r="6071" spans="1:6" x14ac:dyDescent="0.25">
      <c r="A6071" s="12">
        <v>5314.04</v>
      </c>
      <c r="B6071" s="26">
        <v>43385</v>
      </c>
      <c r="C6071" s="5">
        <v>308982</v>
      </c>
      <c r="D6071" s="12">
        <v>8349.27</v>
      </c>
      <c r="E6071" s="27">
        <v>0.978313659</v>
      </c>
      <c r="F6071" s="5" t="str">
        <f t="shared" si="94"/>
        <v>Not an Outlier</v>
      </c>
    </row>
    <row r="6072" spans="1:6" x14ac:dyDescent="0.25">
      <c r="A6072" s="12">
        <v>5314.16</v>
      </c>
      <c r="B6072" s="26">
        <v>42895</v>
      </c>
      <c r="C6072" s="5">
        <v>308678</v>
      </c>
      <c r="D6072" s="12">
        <v>30066.3</v>
      </c>
      <c r="E6072" s="27">
        <v>0.98738868400000002</v>
      </c>
      <c r="F6072" s="5" t="str">
        <f t="shared" si="94"/>
        <v>Not an Outlier</v>
      </c>
    </row>
    <row r="6073" spans="1:6" x14ac:dyDescent="0.25">
      <c r="A6073" s="12">
        <v>5314.19</v>
      </c>
      <c r="B6073" s="26">
        <v>42846</v>
      </c>
      <c r="C6073" s="5">
        <v>308848</v>
      </c>
      <c r="D6073" s="12">
        <v>27855.21</v>
      </c>
      <c r="E6073" s="27">
        <v>0.98606170599999998</v>
      </c>
      <c r="F6073" s="5" t="str">
        <f t="shared" si="94"/>
        <v>Not an Outlier</v>
      </c>
    </row>
    <row r="6074" spans="1:6" x14ac:dyDescent="0.25">
      <c r="A6074" s="12">
        <v>5315.57</v>
      </c>
      <c r="B6074" s="26">
        <v>43350</v>
      </c>
      <c r="C6074" s="5">
        <v>308860</v>
      </c>
      <c r="D6074" s="12">
        <v>17830.46</v>
      </c>
      <c r="E6074" s="27">
        <v>0.97328720700000004</v>
      </c>
      <c r="F6074" s="5" t="str">
        <f t="shared" si="94"/>
        <v>Not an Outlier</v>
      </c>
    </row>
    <row r="6075" spans="1:6" x14ac:dyDescent="0.25">
      <c r="A6075" s="12">
        <v>5316.85</v>
      </c>
      <c r="B6075" s="26">
        <v>42846</v>
      </c>
      <c r="C6075" s="5">
        <v>300389</v>
      </c>
      <c r="D6075" s="12">
        <v>33908.42</v>
      </c>
      <c r="E6075" s="27">
        <v>0.984316949</v>
      </c>
      <c r="F6075" s="5" t="str">
        <f t="shared" si="94"/>
        <v>Not an Outlier</v>
      </c>
    </row>
    <row r="6076" spans="1:6" x14ac:dyDescent="0.25">
      <c r="A6076" s="12">
        <v>5319.24</v>
      </c>
      <c r="B6076" s="26">
        <v>43301</v>
      </c>
      <c r="C6076" s="5">
        <v>308982</v>
      </c>
      <c r="D6076" s="12">
        <v>9032.77</v>
      </c>
      <c r="E6076" s="27">
        <v>0.97577499999999995</v>
      </c>
      <c r="F6076" s="5" t="str">
        <f t="shared" si="94"/>
        <v>Not an Outlier</v>
      </c>
    </row>
    <row r="6077" spans="1:6" x14ac:dyDescent="0.25">
      <c r="A6077" s="12">
        <v>5319.73</v>
      </c>
      <c r="B6077" s="26">
        <v>42944</v>
      </c>
      <c r="C6077" s="5">
        <v>308848</v>
      </c>
      <c r="D6077" s="12">
        <v>23904.52</v>
      </c>
      <c r="E6077" s="27">
        <v>0.98432960400000002</v>
      </c>
      <c r="F6077" s="5" t="str">
        <f t="shared" si="94"/>
        <v>Not an Outlier</v>
      </c>
    </row>
    <row r="6078" spans="1:6" x14ac:dyDescent="0.25">
      <c r="A6078" s="12">
        <v>5322.2</v>
      </c>
      <c r="B6078" s="26">
        <v>42881</v>
      </c>
      <c r="C6078" s="5">
        <v>86606</v>
      </c>
      <c r="D6078" s="12">
        <v>14299.59</v>
      </c>
      <c r="E6078" s="27">
        <v>0.90633656799999995</v>
      </c>
      <c r="F6078" s="5" t="str">
        <f t="shared" si="94"/>
        <v>Not an Outlier</v>
      </c>
    </row>
    <row r="6079" spans="1:6" x14ac:dyDescent="0.25">
      <c r="A6079" s="12">
        <v>5323.5</v>
      </c>
      <c r="B6079" s="26">
        <v>43189</v>
      </c>
      <c r="C6079" s="5">
        <v>86606</v>
      </c>
      <c r="D6079" s="12">
        <v>11491.72</v>
      </c>
      <c r="E6079" s="27">
        <v>0.87143897599999998</v>
      </c>
      <c r="F6079" s="5" t="str">
        <f t="shared" si="94"/>
        <v>Not an Outlier</v>
      </c>
    </row>
    <row r="6080" spans="1:6" x14ac:dyDescent="0.25">
      <c r="A6080" s="12">
        <v>5326.46</v>
      </c>
      <c r="B6080" s="26">
        <v>43196</v>
      </c>
      <c r="C6080" s="5">
        <v>308860</v>
      </c>
      <c r="D6080" s="12">
        <v>16562.189999999999</v>
      </c>
      <c r="E6080" s="27">
        <v>0.92853130699999997</v>
      </c>
      <c r="F6080" s="5" t="str">
        <f t="shared" si="94"/>
        <v>Not an Outlier</v>
      </c>
    </row>
    <row r="6081" spans="1:6" x14ac:dyDescent="0.25">
      <c r="A6081" s="12">
        <v>5329.77</v>
      </c>
      <c r="B6081" s="26">
        <v>43322</v>
      </c>
      <c r="C6081" s="5">
        <v>308969</v>
      </c>
      <c r="D6081" s="12">
        <v>16002.71</v>
      </c>
      <c r="E6081" s="27">
        <v>0.97416862299999996</v>
      </c>
      <c r="F6081" s="5" t="str">
        <f t="shared" si="94"/>
        <v>Not an Outlier</v>
      </c>
    </row>
    <row r="6082" spans="1:6" x14ac:dyDescent="0.25">
      <c r="A6082" s="12">
        <v>5331.57</v>
      </c>
      <c r="B6082" s="26">
        <v>42909</v>
      </c>
      <c r="C6082" s="5">
        <v>335594</v>
      </c>
      <c r="D6082" s="12">
        <v>23388.85</v>
      </c>
      <c r="E6082" s="27">
        <v>0.981575223</v>
      </c>
      <c r="F6082" s="5" t="str">
        <f t="shared" ref="F6082:F6145" si="95">IF(OR(A6082&gt;$I$8,A6082&lt;$I$9), "Outlier", "Not an Outlier")</f>
        <v>Not an Outlier</v>
      </c>
    </row>
    <row r="6083" spans="1:6" x14ac:dyDescent="0.25">
      <c r="A6083" s="12">
        <v>5332.01</v>
      </c>
      <c r="B6083" s="26">
        <v>43161</v>
      </c>
      <c r="C6083" s="5">
        <v>300389</v>
      </c>
      <c r="D6083" s="12">
        <v>28443.77</v>
      </c>
      <c r="E6083" s="27">
        <v>0.97807365199999996</v>
      </c>
      <c r="F6083" s="5" t="str">
        <f t="shared" si="95"/>
        <v>Not an Outlier</v>
      </c>
    </row>
    <row r="6084" spans="1:6" x14ac:dyDescent="0.25">
      <c r="A6084" s="12">
        <v>5332.38</v>
      </c>
      <c r="B6084" s="26">
        <v>42902</v>
      </c>
      <c r="C6084" s="5">
        <v>308678</v>
      </c>
      <c r="D6084" s="12">
        <v>29913.89</v>
      </c>
      <c r="E6084" s="27">
        <v>0.98582244900000005</v>
      </c>
      <c r="F6084" s="5" t="str">
        <f t="shared" si="95"/>
        <v>Not an Outlier</v>
      </c>
    </row>
    <row r="6085" spans="1:6" x14ac:dyDescent="0.25">
      <c r="A6085" s="12">
        <v>5333.57</v>
      </c>
      <c r="B6085" s="26">
        <v>42958</v>
      </c>
      <c r="C6085" s="5">
        <v>86954</v>
      </c>
      <c r="D6085" s="12">
        <v>23571.22</v>
      </c>
      <c r="E6085" s="27">
        <v>0.98311102100000003</v>
      </c>
      <c r="F6085" s="5" t="str">
        <f t="shared" si="95"/>
        <v>Not an Outlier</v>
      </c>
    </row>
    <row r="6086" spans="1:6" x14ac:dyDescent="0.25">
      <c r="A6086" s="12">
        <v>5333.69</v>
      </c>
      <c r="B6086" s="26">
        <v>43322</v>
      </c>
      <c r="C6086" s="5">
        <v>308982</v>
      </c>
      <c r="D6086" s="12">
        <v>8695.33</v>
      </c>
      <c r="E6086" s="27">
        <v>0.95878589299999994</v>
      </c>
      <c r="F6086" s="5" t="str">
        <f t="shared" si="95"/>
        <v>Not an Outlier</v>
      </c>
    </row>
    <row r="6087" spans="1:6" x14ac:dyDescent="0.25">
      <c r="A6087" s="12">
        <v>5334.59</v>
      </c>
      <c r="B6087" s="26">
        <v>43420</v>
      </c>
      <c r="C6087" s="5">
        <v>308848</v>
      </c>
      <c r="D6087" s="12">
        <v>23424.83</v>
      </c>
      <c r="E6087" s="27">
        <v>0.98212306900000002</v>
      </c>
      <c r="F6087" s="5" t="str">
        <f t="shared" si="95"/>
        <v>Not an Outlier</v>
      </c>
    </row>
    <row r="6088" spans="1:6" x14ac:dyDescent="0.25">
      <c r="A6088" s="12">
        <v>5334.81</v>
      </c>
      <c r="B6088" s="26">
        <v>43161</v>
      </c>
      <c r="C6088" s="5">
        <v>86606</v>
      </c>
      <c r="D6088" s="12">
        <v>14921.62</v>
      </c>
      <c r="E6088" s="27">
        <v>0.94244433699999997</v>
      </c>
      <c r="F6088" s="5" t="str">
        <f t="shared" si="95"/>
        <v>Not an Outlier</v>
      </c>
    </row>
    <row r="6089" spans="1:6" x14ac:dyDescent="0.25">
      <c r="A6089" s="12">
        <v>5334.81</v>
      </c>
      <c r="B6089" s="26">
        <v>42783</v>
      </c>
      <c r="C6089" s="5">
        <v>308733</v>
      </c>
      <c r="D6089" s="12">
        <v>19031.45</v>
      </c>
      <c r="E6089" s="27">
        <v>0.96071734900000005</v>
      </c>
      <c r="F6089" s="5" t="str">
        <f t="shared" si="95"/>
        <v>Not an Outlier</v>
      </c>
    </row>
    <row r="6090" spans="1:6" x14ac:dyDescent="0.25">
      <c r="A6090" s="12">
        <v>5335.02</v>
      </c>
      <c r="B6090" s="26">
        <v>43070</v>
      </c>
      <c r="C6090" s="5">
        <v>308678</v>
      </c>
      <c r="D6090" s="12">
        <v>22827.3</v>
      </c>
      <c r="E6090" s="27">
        <v>0.97218664799999999</v>
      </c>
      <c r="F6090" s="5" t="str">
        <f t="shared" si="95"/>
        <v>Not an Outlier</v>
      </c>
    </row>
    <row r="6091" spans="1:6" x14ac:dyDescent="0.25">
      <c r="A6091" s="12">
        <v>5337.68</v>
      </c>
      <c r="B6091" s="26">
        <v>43098</v>
      </c>
      <c r="C6091" s="5">
        <v>308972</v>
      </c>
      <c r="D6091" s="12">
        <v>17309.39</v>
      </c>
      <c r="E6091" s="27">
        <v>0.96081591799999999</v>
      </c>
      <c r="F6091" s="5" t="str">
        <f t="shared" si="95"/>
        <v>Not an Outlier</v>
      </c>
    </row>
    <row r="6092" spans="1:6" x14ac:dyDescent="0.25">
      <c r="A6092" s="12">
        <v>5339.02</v>
      </c>
      <c r="B6092" s="26">
        <v>43168</v>
      </c>
      <c r="C6092" s="5">
        <v>308835</v>
      </c>
      <c r="D6092" s="12">
        <v>14624.7</v>
      </c>
      <c r="E6092" s="27">
        <v>0.97549240599999998</v>
      </c>
      <c r="F6092" s="5" t="str">
        <f t="shared" si="95"/>
        <v>Not an Outlier</v>
      </c>
    </row>
    <row r="6093" spans="1:6" x14ac:dyDescent="0.25">
      <c r="A6093" s="12">
        <v>5339.81</v>
      </c>
      <c r="B6093" s="26">
        <v>43399</v>
      </c>
      <c r="C6093" s="5">
        <v>308732</v>
      </c>
      <c r="D6093" s="12">
        <v>14388.8</v>
      </c>
      <c r="E6093" s="27">
        <v>0.98735005099999995</v>
      </c>
      <c r="F6093" s="5" t="str">
        <f t="shared" si="95"/>
        <v>Not an Outlier</v>
      </c>
    </row>
    <row r="6094" spans="1:6" x14ac:dyDescent="0.25">
      <c r="A6094" s="12">
        <v>5340.34</v>
      </c>
      <c r="B6094" s="26">
        <v>43084</v>
      </c>
      <c r="C6094" s="5">
        <v>300389</v>
      </c>
      <c r="D6094" s="12">
        <v>32444.28</v>
      </c>
      <c r="E6094" s="27">
        <v>0.98022140099999999</v>
      </c>
      <c r="F6094" s="5" t="str">
        <f t="shared" si="95"/>
        <v>Not an Outlier</v>
      </c>
    </row>
    <row r="6095" spans="1:6" x14ac:dyDescent="0.25">
      <c r="A6095" s="12">
        <v>5342.89</v>
      </c>
      <c r="B6095" s="26">
        <v>43238</v>
      </c>
      <c r="C6095" s="5">
        <v>300388</v>
      </c>
      <c r="D6095" s="12">
        <v>14766.03</v>
      </c>
      <c r="E6095" s="27">
        <v>0.50000100000000003</v>
      </c>
      <c r="F6095" s="5" t="str">
        <f t="shared" si="95"/>
        <v>Not an Outlier</v>
      </c>
    </row>
    <row r="6096" spans="1:6" x14ac:dyDescent="0.25">
      <c r="A6096" s="12">
        <v>5343.21</v>
      </c>
      <c r="B6096" s="26">
        <v>42986</v>
      </c>
      <c r="C6096" s="5">
        <v>308848</v>
      </c>
      <c r="D6096" s="12">
        <v>22981.15</v>
      </c>
      <c r="E6096" s="27">
        <v>0.98202013600000004</v>
      </c>
      <c r="F6096" s="5" t="str">
        <f t="shared" si="95"/>
        <v>Not an Outlier</v>
      </c>
    </row>
    <row r="6097" spans="1:6" x14ac:dyDescent="0.25">
      <c r="A6097" s="12">
        <v>5344.21</v>
      </c>
      <c r="B6097" s="26">
        <v>43070</v>
      </c>
      <c r="C6097" s="5">
        <v>335594</v>
      </c>
      <c r="D6097" s="12">
        <v>21750.080000000002</v>
      </c>
      <c r="E6097" s="27">
        <v>0.97358092100000004</v>
      </c>
      <c r="F6097" s="5" t="str">
        <f t="shared" si="95"/>
        <v>Not an Outlier</v>
      </c>
    </row>
    <row r="6098" spans="1:6" x14ac:dyDescent="0.25">
      <c r="A6098" s="12">
        <v>5345.6</v>
      </c>
      <c r="B6098" s="26">
        <v>43049</v>
      </c>
      <c r="C6098" s="5">
        <v>308733</v>
      </c>
      <c r="D6098" s="12">
        <v>14893.16</v>
      </c>
      <c r="E6098" s="27">
        <v>0.97899259699999996</v>
      </c>
      <c r="F6098" s="5" t="str">
        <f t="shared" si="95"/>
        <v>Not an Outlier</v>
      </c>
    </row>
    <row r="6099" spans="1:6" x14ac:dyDescent="0.25">
      <c r="A6099" s="12">
        <v>5347.31</v>
      </c>
      <c r="B6099" s="26">
        <v>43420</v>
      </c>
      <c r="C6099" s="5">
        <v>308979</v>
      </c>
      <c r="D6099" s="12">
        <v>27813.39</v>
      </c>
      <c r="E6099" s="27">
        <v>0.99236867900000003</v>
      </c>
      <c r="F6099" s="5" t="str">
        <f t="shared" si="95"/>
        <v>Not an Outlier</v>
      </c>
    </row>
    <row r="6100" spans="1:6" x14ac:dyDescent="0.25">
      <c r="A6100" s="12">
        <v>5347.75</v>
      </c>
      <c r="B6100" s="26">
        <v>43175</v>
      </c>
      <c r="C6100" s="5">
        <v>308728</v>
      </c>
      <c r="D6100" s="12">
        <v>17917.98</v>
      </c>
      <c r="E6100" s="27">
        <v>0.985032664</v>
      </c>
      <c r="F6100" s="5" t="str">
        <f t="shared" si="95"/>
        <v>Not an Outlier</v>
      </c>
    </row>
    <row r="6101" spans="1:6" x14ac:dyDescent="0.25">
      <c r="A6101" s="12">
        <v>5348.96</v>
      </c>
      <c r="B6101" s="26">
        <v>43245</v>
      </c>
      <c r="C6101" s="5">
        <v>308982</v>
      </c>
      <c r="D6101" s="12">
        <v>9930.91</v>
      </c>
      <c r="E6101" s="27">
        <v>0.98307830200000001</v>
      </c>
      <c r="F6101" s="5" t="str">
        <f t="shared" si="95"/>
        <v>Not an Outlier</v>
      </c>
    </row>
    <row r="6102" spans="1:6" x14ac:dyDescent="0.25">
      <c r="A6102" s="12">
        <v>5350.71</v>
      </c>
      <c r="B6102" s="26">
        <v>43077</v>
      </c>
      <c r="C6102" s="5">
        <v>308733</v>
      </c>
      <c r="D6102" s="12">
        <v>14375.53</v>
      </c>
      <c r="E6102" s="27">
        <v>0.97648513100000001</v>
      </c>
      <c r="F6102" s="5" t="str">
        <f t="shared" si="95"/>
        <v>Not an Outlier</v>
      </c>
    </row>
    <row r="6103" spans="1:6" x14ac:dyDescent="0.25">
      <c r="A6103" s="12">
        <v>5351.65</v>
      </c>
      <c r="B6103" s="26">
        <v>42902</v>
      </c>
      <c r="C6103" s="5">
        <v>308848</v>
      </c>
      <c r="D6103" s="12">
        <v>25893.66</v>
      </c>
      <c r="E6103" s="27">
        <v>0.99076312499999997</v>
      </c>
      <c r="F6103" s="5" t="str">
        <f t="shared" si="95"/>
        <v>Not an Outlier</v>
      </c>
    </row>
    <row r="6104" spans="1:6" x14ac:dyDescent="0.25">
      <c r="A6104" s="12">
        <v>5353.37</v>
      </c>
      <c r="B6104" s="26">
        <v>43007</v>
      </c>
      <c r="C6104" s="5">
        <v>86606</v>
      </c>
      <c r="D6104" s="12">
        <v>17485.52</v>
      </c>
      <c r="E6104" s="27">
        <v>0.94970849199999996</v>
      </c>
      <c r="F6104" s="5" t="str">
        <f t="shared" si="95"/>
        <v>Not an Outlier</v>
      </c>
    </row>
    <row r="6105" spans="1:6" x14ac:dyDescent="0.25">
      <c r="A6105" s="12">
        <v>5354.72</v>
      </c>
      <c r="B6105" s="26">
        <v>42944</v>
      </c>
      <c r="C6105" s="5">
        <v>308982</v>
      </c>
      <c r="D6105" s="12">
        <v>9759.5499999999993</v>
      </c>
      <c r="E6105" s="27">
        <v>0.96554382400000005</v>
      </c>
      <c r="F6105" s="5" t="str">
        <f t="shared" si="95"/>
        <v>Not an Outlier</v>
      </c>
    </row>
    <row r="6106" spans="1:6" x14ac:dyDescent="0.25">
      <c r="A6106" s="12">
        <v>5355.11</v>
      </c>
      <c r="B6106" s="26">
        <v>43469</v>
      </c>
      <c r="C6106" s="5">
        <v>308678</v>
      </c>
      <c r="D6106" s="12">
        <v>22171.57</v>
      </c>
      <c r="E6106" s="27">
        <v>0.96147576700000004</v>
      </c>
      <c r="F6106" s="5" t="str">
        <f t="shared" si="95"/>
        <v>Not an Outlier</v>
      </c>
    </row>
    <row r="6107" spans="1:6" x14ac:dyDescent="0.25">
      <c r="A6107" s="12">
        <v>5356.22</v>
      </c>
      <c r="B6107" s="26">
        <v>42944</v>
      </c>
      <c r="C6107" s="5">
        <v>308678</v>
      </c>
      <c r="D6107" s="12">
        <v>26395.55</v>
      </c>
      <c r="E6107" s="27">
        <v>0.97708450499999999</v>
      </c>
      <c r="F6107" s="5" t="str">
        <f t="shared" si="95"/>
        <v>Not an Outlier</v>
      </c>
    </row>
    <row r="6108" spans="1:6" x14ac:dyDescent="0.25">
      <c r="A6108" s="12">
        <v>5359.82</v>
      </c>
      <c r="B6108" s="26">
        <v>43315</v>
      </c>
      <c r="C6108" s="5">
        <v>308848</v>
      </c>
      <c r="D6108" s="12">
        <v>24163.05</v>
      </c>
      <c r="E6108" s="27">
        <v>0.98752869300000001</v>
      </c>
      <c r="F6108" s="5" t="str">
        <f t="shared" si="95"/>
        <v>Not an Outlier</v>
      </c>
    </row>
    <row r="6109" spans="1:6" x14ac:dyDescent="0.25">
      <c r="A6109" s="12">
        <v>5360.63</v>
      </c>
      <c r="B6109" s="26">
        <v>42811</v>
      </c>
      <c r="C6109" s="5">
        <v>315866</v>
      </c>
      <c r="D6109" s="12">
        <v>23449.51</v>
      </c>
      <c r="E6109" s="27">
        <v>0.989689771</v>
      </c>
      <c r="F6109" s="5" t="str">
        <f t="shared" si="95"/>
        <v>Not an Outlier</v>
      </c>
    </row>
    <row r="6110" spans="1:6" x14ac:dyDescent="0.25">
      <c r="A6110" s="12">
        <v>5360.87</v>
      </c>
      <c r="B6110" s="26">
        <v>42860</v>
      </c>
      <c r="C6110" s="5">
        <v>308733</v>
      </c>
      <c r="D6110" s="12">
        <v>17127.91</v>
      </c>
      <c r="E6110" s="27">
        <v>0.97814352699999996</v>
      </c>
      <c r="F6110" s="5" t="str">
        <f t="shared" si="95"/>
        <v>Not an Outlier</v>
      </c>
    </row>
    <row r="6111" spans="1:6" x14ac:dyDescent="0.25">
      <c r="A6111" s="12">
        <v>5361.54</v>
      </c>
      <c r="B6111" s="26">
        <v>42979</v>
      </c>
      <c r="C6111" s="5">
        <v>308848</v>
      </c>
      <c r="D6111" s="12">
        <v>23649.8</v>
      </c>
      <c r="E6111" s="27">
        <v>0.97451436199999997</v>
      </c>
      <c r="F6111" s="5" t="str">
        <f t="shared" si="95"/>
        <v>Not an Outlier</v>
      </c>
    </row>
    <row r="6112" spans="1:6" x14ac:dyDescent="0.25">
      <c r="A6112" s="12">
        <v>5363.8</v>
      </c>
      <c r="B6112" s="26">
        <v>43245</v>
      </c>
      <c r="C6112" s="5">
        <v>300389</v>
      </c>
      <c r="D6112" s="12">
        <v>18275.54</v>
      </c>
      <c r="E6112" s="27">
        <v>9.9999999990000009E-7</v>
      </c>
      <c r="F6112" s="5" t="str">
        <f t="shared" si="95"/>
        <v>Not an Outlier</v>
      </c>
    </row>
    <row r="6113" spans="1:6" x14ac:dyDescent="0.25">
      <c r="A6113" s="12">
        <v>5364.37</v>
      </c>
      <c r="B6113" s="26">
        <v>43070</v>
      </c>
      <c r="C6113" s="5">
        <v>300389</v>
      </c>
      <c r="D6113" s="12">
        <v>32581.11</v>
      </c>
      <c r="E6113" s="27">
        <v>0.97869029799999996</v>
      </c>
      <c r="F6113" s="5" t="str">
        <f t="shared" si="95"/>
        <v>Not an Outlier</v>
      </c>
    </row>
    <row r="6114" spans="1:6" x14ac:dyDescent="0.25">
      <c r="A6114" s="12">
        <v>5365.21</v>
      </c>
      <c r="B6114" s="26">
        <v>42923</v>
      </c>
      <c r="C6114" s="5">
        <v>315872</v>
      </c>
      <c r="D6114" s="12">
        <v>30934.07</v>
      </c>
      <c r="E6114" s="27">
        <v>0.99470999500000001</v>
      </c>
      <c r="F6114" s="5" t="str">
        <f t="shared" si="95"/>
        <v>Not an Outlier</v>
      </c>
    </row>
    <row r="6115" spans="1:6" x14ac:dyDescent="0.25">
      <c r="A6115" s="12">
        <v>5366.24</v>
      </c>
      <c r="B6115" s="26">
        <v>43469</v>
      </c>
      <c r="C6115" s="5">
        <v>308970</v>
      </c>
      <c r="D6115" s="12">
        <v>16689.64</v>
      </c>
      <c r="E6115" s="27">
        <v>0.95321155300000004</v>
      </c>
      <c r="F6115" s="5" t="str">
        <f t="shared" si="95"/>
        <v>Not an Outlier</v>
      </c>
    </row>
    <row r="6116" spans="1:6" x14ac:dyDescent="0.25">
      <c r="A6116" s="12">
        <v>5368.9</v>
      </c>
      <c r="B6116" s="26">
        <v>43322</v>
      </c>
      <c r="C6116" s="5">
        <v>308848</v>
      </c>
      <c r="D6116" s="12">
        <v>24324.89</v>
      </c>
      <c r="E6116" s="27">
        <v>0.98506705400000005</v>
      </c>
      <c r="F6116" s="5" t="str">
        <f t="shared" si="95"/>
        <v>Not an Outlier</v>
      </c>
    </row>
    <row r="6117" spans="1:6" x14ac:dyDescent="0.25">
      <c r="A6117" s="12">
        <v>5374.35</v>
      </c>
      <c r="B6117" s="26">
        <v>43133</v>
      </c>
      <c r="C6117" s="5">
        <v>308848</v>
      </c>
      <c r="D6117" s="12">
        <v>23106.58</v>
      </c>
      <c r="E6117" s="27">
        <v>0.97601348700000001</v>
      </c>
      <c r="F6117" s="5" t="str">
        <f t="shared" si="95"/>
        <v>Not an Outlier</v>
      </c>
    </row>
    <row r="6118" spans="1:6" x14ac:dyDescent="0.25">
      <c r="A6118" s="12">
        <v>5375.65</v>
      </c>
      <c r="B6118" s="26">
        <v>43084</v>
      </c>
      <c r="C6118" s="5">
        <v>308860</v>
      </c>
      <c r="D6118" s="12">
        <v>16926.75</v>
      </c>
      <c r="E6118" s="27">
        <v>0.97383246800000001</v>
      </c>
      <c r="F6118" s="5" t="str">
        <f t="shared" si="95"/>
        <v>Not an Outlier</v>
      </c>
    </row>
    <row r="6119" spans="1:6" x14ac:dyDescent="0.25">
      <c r="A6119" s="12">
        <v>5378.15</v>
      </c>
      <c r="B6119" s="26">
        <v>43140</v>
      </c>
      <c r="C6119" s="5">
        <v>300376</v>
      </c>
      <c r="D6119" s="12">
        <v>27623.95</v>
      </c>
      <c r="E6119" s="27">
        <v>0.89704041199999995</v>
      </c>
      <c r="F6119" s="5" t="str">
        <f t="shared" si="95"/>
        <v>Not an Outlier</v>
      </c>
    </row>
    <row r="6120" spans="1:6" x14ac:dyDescent="0.25">
      <c r="A6120" s="12">
        <v>5383.04</v>
      </c>
      <c r="B6120" s="26">
        <v>42874</v>
      </c>
      <c r="C6120" s="5">
        <v>308860</v>
      </c>
      <c r="D6120" s="12">
        <v>13983.38</v>
      </c>
      <c r="E6120" s="27">
        <v>0.93303155299999996</v>
      </c>
      <c r="F6120" s="5" t="str">
        <f t="shared" si="95"/>
        <v>Not an Outlier</v>
      </c>
    </row>
    <row r="6121" spans="1:6" x14ac:dyDescent="0.25">
      <c r="A6121" s="12">
        <v>5383.49</v>
      </c>
      <c r="B6121" s="26">
        <v>42979</v>
      </c>
      <c r="C6121" s="5">
        <v>308982</v>
      </c>
      <c r="D6121" s="12">
        <v>9860.0499999999993</v>
      </c>
      <c r="E6121" s="27">
        <v>0.96480192300000001</v>
      </c>
      <c r="F6121" s="5" t="str">
        <f t="shared" si="95"/>
        <v>Not an Outlier</v>
      </c>
    </row>
    <row r="6122" spans="1:6" x14ac:dyDescent="0.25">
      <c r="A6122" s="12">
        <v>5385.79</v>
      </c>
      <c r="B6122" s="26">
        <v>43364</v>
      </c>
      <c r="C6122" s="5">
        <v>308846</v>
      </c>
      <c r="D6122" s="12">
        <v>19556.04</v>
      </c>
      <c r="E6122" s="27">
        <v>0.97049253400000002</v>
      </c>
      <c r="F6122" s="5" t="str">
        <f t="shared" si="95"/>
        <v>Not an Outlier</v>
      </c>
    </row>
    <row r="6123" spans="1:6" x14ac:dyDescent="0.25">
      <c r="A6123" s="12">
        <v>5387.11</v>
      </c>
      <c r="B6123" s="26">
        <v>43336</v>
      </c>
      <c r="C6123" s="5">
        <v>308969</v>
      </c>
      <c r="D6123" s="12">
        <v>15925.31</v>
      </c>
      <c r="E6123" s="27">
        <v>0.972200442</v>
      </c>
      <c r="F6123" s="5" t="str">
        <f t="shared" si="95"/>
        <v>Not an Outlier</v>
      </c>
    </row>
    <row r="6124" spans="1:6" x14ac:dyDescent="0.25">
      <c r="A6124" s="12">
        <v>5388.08</v>
      </c>
      <c r="B6124" s="26">
        <v>43063</v>
      </c>
      <c r="C6124" s="5">
        <v>86954</v>
      </c>
      <c r="D6124" s="12">
        <v>20818.439999999999</v>
      </c>
      <c r="E6124" s="27">
        <v>0.97267344600000005</v>
      </c>
      <c r="F6124" s="5" t="str">
        <f t="shared" si="95"/>
        <v>Not an Outlier</v>
      </c>
    </row>
    <row r="6125" spans="1:6" x14ac:dyDescent="0.25">
      <c r="A6125" s="12">
        <v>5389.95</v>
      </c>
      <c r="B6125" s="26">
        <v>43189</v>
      </c>
      <c r="C6125" s="5">
        <v>308733</v>
      </c>
      <c r="D6125" s="12">
        <v>15119.67</v>
      </c>
      <c r="E6125" s="27">
        <v>0.97461695299999995</v>
      </c>
      <c r="F6125" s="5" t="str">
        <f t="shared" si="95"/>
        <v>Not an Outlier</v>
      </c>
    </row>
    <row r="6126" spans="1:6" x14ac:dyDescent="0.25">
      <c r="A6126" s="12">
        <v>5392.36</v>
      </c>
      <c r="B6126" s="26">
        <v>43455</v>
      </c>
      <c r="C6126" s="5">
        <v>308678</v>
      </c>
      <c r="D6126" s="12">
        <v>19694.400000000001</v>
      </c>
      <c r="E6126" s="27">
        <v>0.96093577500000005</v>
      </c>
      <c r="F6126" s="5" t="str">
        <f t="shared" si="95"/>
        <v>Not an Outlier</v>
      </c>
    </row>
    <row r="6127" spans="1:6" x14ac:dyDescent="0.25">
      <c r="A6127" s="12">
        <v>5393.43</v>
      </c>
      <c r="B6127" s="26">
        <v>42804</v>
      </c>
      <c r="C6127" s="5">
        <v>300378</v>
      </c>
      <c r="D6127" s="12">
        <v>34768.36</v>
      </c>
      <c r="E6127" s="27">
        <v>0.96059213300000001</v>
      </c>
      <c r="F6127" s="5" t="str">
        <f t="shared" si="95"/>
        <v>Not an Outlier</v>
      </c>
    </row>
    <row r="6128" spans="1:6" x14ac:dyDescent="0.25">
      <c r="A6128" s="12">
        <v>5394.6</v>
      </c>
      <c r="B6128" s="26">
        <v>42951</v>
      </c>
      <c r="C6128" s="5">
        <v>308678</v>
      </c>
      <c r="D6128" s="12">
        <v>25521.22</v>
      </c>
      <c r="E6128" s="27">
        <v>0.97584800400000005</v>
      </c>
      <c r="F6128" s="5" t="str">
        <f t="shared" si="95"/>
        <v>Not an Outlier</v>
      </c>
    </row>
    <row r="6129" spans="1:6" x14ac:dyDescent="0.25">
      <c r="A6129" s="12">
        <v>5396.65</v>
      </c>
      <c r="B6129" s="26">
        <v>43266</v>
      </c>
      <c r="C6129" s="5">
        <v>308982</v>
      </c>
      <c r="D6129" s="12">
        <v>9370.65</v>
      </c>
      <c r="E6129" s="27">
        <v>0.98554277300000004</v>
      </c>
      <c r="F6129" s="5" t="str">
        <f t="shared" si="95"/>
        <v>Not an Outlier</v>
      </c>
    </row>
    <row r="6130" spans="1:6" x14ac:dyDescent="0.25">
      <c r="A6130" s="12">
        <v>5396.66</v>
      </c>
      <c r="B6130" s="26">
        <v>42888</v>
      </c>
      <c r="C6130" s="5">
        <v>308733</v>
      </c>
      <c r="D6130" s="12">
        <v>16972.240000000002</v>
      </c>
      <c r="E6130" s="27">
        <v>0.98531937700000005</v>
      </c>
      <c r="F6130" s="5" t="str">
        <f t="shared" si="95"/>
        <v>Not an Outlier</v>
      </c>
    </row>
    <row r="6131" spans="1:6" x14ac:dyDescent="0.25">
      <c r="A6131" s="12">
        <v>5397.96</v>
      </c>
      <c r="B6131" s="26">
        <v>43196</v>
      </c>
      <c r="C6131" s="5">
        <v>308678</v>
      </c>
      <c r="D6131" s="12">
        <v>24009.63</v>
      </c>
      <c r="E6131" s="27">
        <v>0.95853958800000005</v>
      </c>
      <c r="F6131" s="5" t="str">
        <f t="shared" si="95"/>
        <v>Not an Outlier</v>
      </c>
    </row>
    <row r="6132" spans="1:6" x14ac:dyDescent="0.25">
      <c r="A6132" s="12">
        <v>5399.28</v>
      </c>
      <c r="B6132" s="26">
        <v>43259</v>
      </c>
      <c r="C6132" s="5">
        <v>300388</v>
      </c>
      <c r="D6132" s="12">
        <v>11824.62</v>
      </c>
      <c r="E6132" s="27">
        <v>9.9999999990000009E-7</v>
      </c>
      <c r="F6132" s="5" t="str">
        <f t="shared" si="95"/>
        <v>Not an Outlier</v>
      </c>
    </row>
    <row r="6133" spans="1:6" x14ac:dyDescent="0.25">
      <c r="A6133" s="12">
        <v>5401.56</v>
      </c>
      <c r="B6133" s="26">
        <v>43140</v>
      </c>
      <c r="C6133" s="5">
        <v>308969</v>
      </c>
      <c r="D6133" s="12">
        <v>15137.98</v>
      </c>
      <c r="E6133" s="27">
        <v>0.96116684600000002</v>
      </c>
      <c r="F6133" s="5" t="str">
        <f t="shared" si="95"/>
        <v>Not an Outlier</v>
      </c>
    </row>
    <row r="6134" spans="1:6" x14ac:dyDescent="0.25">
      <c r="A6134" s="12">
        <v>5401.99</v>
      </c>
      <c r="B6134" s="26">
        <v>43021</v>
      </c>
      <c r="C6134" s="5">
        <v>300389</v>
      </c>
      <c r="D6134" s="12">
        <v>30355.51</v>
      </c>
      <c r="E6134" s="27">
        <v>0.96544661899999995</v>
      </c>
      <c r="F6134" s="5" t="str">
        <f t="shared" si="95"/>
        <v>Not an Outlier</v>
      </c>
    </row>
    <row r="6135" spans="1:6" x14ac:dyDescent="0.25">
      <c r="A6135" s="12">
        <v>5402.91</v>
      </c>
      <c r="B6135" s="26">
        <v>42895</v>
      </c>
      <c r="C6135" s="5">
        <v>308848</v>
      </c>
      <c r="D6135" s="12">
        <v>26406.32</v>
      </c>
      <c r="E6135" s="27">
        <v>0.99364996100000003</v>
      </c>
      <c r="F6135" s="5" t="str">
        <f t="shared" si="95"/>
        <v>Not an Outlier</v>
      </c>
    </row>
    <row r="6136" spans="1:6" x14ac:dyDescent="0.25">
      <c r="A6136" s="12">
        <v>5403.29</v>
      </c>
      <c r="B6136" s="26">
        <v>43126</v>
      </c>
      <c r="C6136" s="5">
        <v>308979</v>
      </c>
      <c r="D6136" s="12">
        <v>31768.82</v>
      </c>
      <c r="E6136" s="27">
        <v>0.98817154100000004</v>
      </c>
      <c r="F6136" s="5" t="str">
        <f t="shared" si="95"/>
        <v>Not an Outlier</v>
      </c>
    </row>
    <row r="6137" spans="1:6" x14ac:dyDescent="0.25">
      <c r="A6137" s="12">
        <v>5404.54</v>
      </c>
      <c r="B6137" s="26">
        <v>43056</v>
      </c>
      <c r="C6137" s="5">
        <v>86954</v>
      </c>
      <c r="D6137" s="12">
        <v>20297.740000000002</v>
      </c>
      <c r="E6137" s="27">
        <v>0.97152923599999996</v>
      </c>
      <c r="F6137" s="5" t="str">
        <f t="shared" si="95"/>
        <v>Not an Outlier</v>
      </c>
    </row>
    <row r="6138" spans="1:6" x14ac:dyDescent="0.25">
      <c r="A6138" s="12">
        <v>5407.03</v>
      </c>
      <c r="B6138" s="26">
        <v>43049</v>
      </c>
      <c r="C6138" s="5">
        <v>308848</v>
      </c>
      <c r="D6138" s="12">
        <v>23670.38</v>
      </c>
      <c r="E6138" s="27">
        <v>0.98748556200000004</v>
      </c>
      <c r="F6138" s="5" t="str">
        <f t="shared" si="95"/>
        <v>Not an Outlier</v>
      </c>
    </row>
    <row r="6139" spans="1:6" x14ac:dyDescent="0.25">
      <c r="A6139" s="12">
        <v>5408</v>
      </c>
      <c r="B6139" s="26">
        <v>42776</v>
      </c>
      <c r="C6139" s="5">
        <v>308848</v>
      </c>
      <c r="D6139" s="12">
        <v>27763.51</v>
      </c>
      <c r="E6139" s="27">
        <v>0.97763572799999998</v>
      </c>
      <c r="F6139" s="5" t="str">
        <f t="shared" si="95"/>
        <v>Not an Outlier</v>
      </c>
    </row>
    <row r="6140" spans="1:6" x14ac:dyDescent="0.25">
      <c r="A6140" s="12">
        <v>5408.91</v>
      </c>
      <c r="B6140" s="26">
        <v>42958</v>
      </c>
      <c r="C6140" s="5">
        <v>308728</v>
      </c>
      <c r="D6140" s="12">
        <v>17591.439999999999</v>
      </c>
      <c r="E6140" s="27">
        <v>0.96870455099999997</v>
      </c>
      <c r="F6140" s="5" t="str">
        <f t="shared" si="95"/>
        <v>Not an Outlier</v>
      </c>
    </row>
    <row r="6141" spans="1:6" x14ac:dyDescent="0.25">
      <c r="A6141" s="12">
        <v>5411.92</v>
      </c>
      <c r="B6141" s="26">
        <v>43105</v>
      </c>
      <c r="C6141" s="5">
        <v>86606</v>
      </c>
      <c r="D6141" s="12">
        <v>17259.060000000001</v>
      </c>
      <c r="E6141" s="27">
        <v>0.97393286499999998</v>
      </c>
      <c r="F6141" s="5" t="str">
        <f t="shared" si="95"/>
        <v>Not an Outlier</v>
      </c>
    </row>
    <row r="6142" spans="1:6" x14ac:dyDescent="0.25">
      <c r="A6142" s="12">
        <v>5412.83</v>
      </c>
      <c r="B6142" s="26">
        <v>43343</v>
      </c>
      <c r="C6142" s="5">
        <v>308678</v>
      </c>
      <c r="D6142" s="12">
        <v>23251.35</v>
      </c>
      <c r="E6142" s="27">
        <v>0.97493274500000005</v>
      </c>
      <c r="F6142" s="5" t="str">
        <f t="shared" si="95"/>
        <v>Not an Outlier</v>
      </c>
    </row>
    <row r="6143" spans="1:6" x14ac:dyDescent="0.25">
      <c r="A6143" s="12">
        <v>5414.71</v>
      </c>
      <c r="B6143" s="26">
        <v>43196</v>
      </c>
      <c r="C6143" s="5">
        <v>308848</v>
      </c>
      <c r="D6143" s="12">
        <v>23230.06</v>
      </c>
      <c r="E6143" s="27">
        <v>0.97766930900000004</v>
      </c>
      <c r="F6143" s="5" t="str">
        <f t="shared" si="95"/>
        <v>Not an Outlier</v>
      </c>
    </row>
    <row r="6144" spans="1:6" x14ac:dyDescent="0.25">
      <c r="A6144" s="12">
        <v>5419.07</v>
      </c>
      <c r="B6144" s="26">
        <v>43259</v>
      </c>
      <c r="C6144" s="5">
        <v>308982</v>
      </c>
      <c r="D6144" s="12">
        <v>9603.57</v>
      </c>
      <c r="E6144" s="27">
        <v>0.98940377700000004</v>
      </c>
      <c r="F6144" s="5" t="str">
        <f t="shared" si="95"/>
        <v>Not an Outlier</v>
      </c>
    </row>
    <row r="6145" spans="1:6" x14ac:dyDescent="0.25">
      <c r="A6145" s="12">
        <v>5421.02</v>
      </c>
      <c r="B6145" s="26">
        <v>43287</v>
      </c>
      <c r="C6145" s="5">
        <v>308841</v>
      </c>
      <c r="D6145" s="12">
        <v>17190.11</v>
      </c>
      <c r="E6145" s="27">
        <v>0.98407325000000001</v>
      </c>
      <c r="F6145" s="5" t="str">
        <f t="shared" si="95"/>
        <v>Not an Outlier</v>
      </c>
    </row>
    <row r="6146" spans="1:6" x14ac:dyDescent="0.25">
      <c r="A6146" s="12">
        <v>5423.62</v>
      </c>
      <c r="B6146" s="26">
        <v>43322</v>
      </c>
      <c r="C6146" s="5">
        <v>308979</v>
      </c>
      <c r="D6146" s="12">
        <v>27799.21</v>
      </c>
      <c r="E6146" s="27">
        <v>0.96781709199999999</v>
      </c>
      <c r="F6146" s="5" t="str">
        <f t="shared" ref="F6146:F6209" si="96">IF(OR(A6146&gt;$I$8,A6146&lt;$I$9), "Outlier", "Not an Outlier")</f>
        <v>Not an Outlier</v>
      </c>
    </row>
    <row r="6147" spans="1:6" x14ac:dyDescent="0.25">
      <c r="A6147" s="12">
        <v>5427.5</v>
      </c>
      <c r="B6147" s="26">
        <v>43140</v>
      </c>
      <c r="C6147" s="5">
        <v>308979</v>
      </c>
      <c r="D6147" s="12">
        <v>32340.6</v>
      </c>
      <c r="E6147" s="27">
        <v>0.98406801700000002</v>
      </c>
      <c r="F6147" s="5" t="str">
        <f t="shared" si="96"/>
        <v>Not an Outlier</v>
      </c>
    </row>
    <row r="6148" spans="1:6" x14ac:dyDescent="0.25">
      <c r="A6148" s="12">
        <v>5429.59</v>
      </c>
      <c r="B6148" s="26">
        <v>43427</v>
      </c>
      <c r="C6148" s="5">
        <v>308729</v>
      </c>
      <c r="D6148" s="12">
        <v>17905.86</v>
      </c>
      <c r="E6148" s="27">
        <v>0.98089800999999999</v>
      </c>
      <c r="F6148" s="5" t="str">
        <f t="shared" si="96"/>
        <v>Not an Outlier</v>
      </c>
    </row>
    <row r="6149" spans="1:6" x14ac:dyDescent="0.25">
      <c r="A6149" s="12">
        <v>5429.89</v>
      </c>
      <c r="B6149" s="26">
        <v>42916</v>
      </c>
      <c r="C6149" s="5">
        <v>308678</v>
      </c>
      <c r="D6149" s="12">
        <v>29290.69</v>
      </c>
      <c r="E6149" s="27">
        <v>0.97989884100000002</v>
      </c>
      <c r="F6149" s="5" t="str">
        <f t="shared" si="96"/>
        <v>Not an Outlier</v>
      </c>
    </row>
    <row r="6150" spans="1:6" x14ac:dyDescent="0.25">
      <c r="A6150" s="12">
        <v>5432.12</v>
      </c>
      <c r="B6150" s="26">
        <v>43070</v>
      </c>
      <c r="C6150" s="5">
        <v>308848</v>
      </c>
      <c r="D6150" s="12">
        <v>23881.72</v>
      </c>
      <c r="E6150" s="27">
        <v>0.98684094099999997</v>
      </c>
      <c r="F6150" s="5" t="str">
        <f t="shared" si="96"/>
        <v>Not an Outlier</v>
      </c>
    </row>
    <row r="6151" spans="1:6" x14ac:dyDescent="0.25">
      <c r="A6151" s="12">
        <v>5434.92</v>
      </c>
      <c r="B6151" s="26">
        <v>42804</v>
      </c>
      <c r="C6151" s="5">
        <v>86954</v>
      </c>
      <c r="D6151" s="12">
        <v>22481.08</v>
      </c>
      <c r="E6151" s="27">
        <v>0.98082110600000005</v>
      </c>
      <c r="F6151" s="5" t="str">
        <f t="shared" si="96"/>
        <v>Not an Outlier</v>
      </c>
    </row>
    <row r="6152" spans="1:6" x14ac:dyDescent="0.25">
      <c r="A6152" s="12">
        <v>5437.29</v>
      </c>
      <c r="B6152" s="26">
        <v>43147</v>
      </c>
      <c r="C6152" s="5">
        <v>308860</v>
      </c>
      <c r="D6152" s="12">
        <v>16426.88</v>
      </c>
      <c r="E6152" s="27">
        <v>0.93253350000000002</v>
      </c>
      <c r="F6152" s="5" t="str">
        <f t="shared" si="96"/>
        <v>Not an Outlier</v>
      </c>
    </row>
    <row r="6153" spans="1:6" x14ac:dyDescent="0.25">
      <c r="A6153" s="12">
        <v>5440.3</v>
      </c>
      <c r="B6153" s="26">
        <v>43448</v>
      </c>
      <c r="C6153" s="5">
        <v>308977</v>
      </c>
      <c r="D6153" s="12">
        <v>21411.03</v>
      </c>
      <c r="E6153" s="27">
        <v>0.99236867900000003</v>
      </c>
      <c r="F6153" s="5" t="str">
        <f t="shared" si="96"/>
        <v>Not an Outlier</v>
      </c>
    </row>
    <row r="6154" spans="1:6" x14ac:dyDescent="0.25">
      <c r="A6154" s="12">
        <v>5440.83</v>
      </c>
      <c r="B6154" s="26">
        <v>43035</v>
      </c>
      <c r="C6154" s="5">
        <v>308848</v>
      </c>
      <c r="D6154" s="12">
        <v>23615.38</v>
      </c>
      <c r="E6154" s="27">
        <v>0.98723854600000005</v>
      </c>
      <c r="F6154" s="5" t="str">
        <f t="shared" si="96"/>
        <v>Not an Outlier</v>
      </c>
    </row>
    <row r="6155" spans="1:6" x14ac:dyDescent="0.25">
      <c r="A6155" s="12">
        <v>5441.89</v>
      </c>
      <c r="B6155" s="26">
        <v>43042</v>
      </c>
      <c r="C6155" s="5">
        <v>86606</v>
      </c>
      <c r="D6155" s="12">
        <v>14339.17</v>
      </c>
      <c r="E6155" s="27">
        <v>0.91843570100000005</v>
      </c>
      <c r="F6155" s="5" t="str">
        <f t="shared" si="96"/>
        <v>Not an Outlier</v>
      </c>
    </row>
    <row r="6156" spans="1:6" x14ac:dyDescent="0.25">
      <c r="A6156" s="12">
        <v>5443.97</v>
      </c>
      <c r="B6156" s="26">
        <v>43091</v>
      </c>
      <c r="C6156" s="5">
        <v>308678</v>
      </c>
      <c r="D6156" s="12">
        <v>23110.43</v>
      </c>
      <c r="E6156" s="27">
        <v>0.97139198999999998</v>
      </c>
      <c r="F6156" s="5" t="str">
        <f t="shared" si="96"/>
        <v>Not an Outlier</v>
      </c>
    </row>
    <row r="6157" spans="1:6" x14ac:dyDescent="0.25">
      <c r="A6157" s="12">
        <v>5444.48</v>
      </c>
      <c r="B6157" s="26">
        <v>43056</v>
      </c>
      <c r="C6157" s="5">
        <v>308860</v>
      </c>
      <c r="D6157" s="12">
        <v>17393.38</v>
      </c>
      <c r="E6157" s="27">
        <v>0.97823677899999995</v>
      </c>
      <c r="F6157" s="5" t="str">
        <f t="shared" si="96"/>
        <v>Not an Outlier</v>
      </c>
    </row>
    <row r="6158" spans="1:6" x14ac:dyDescent="0.25">
      <c r="A6158" s="12">
        <v>5454.87</v>
      </c>
      <c r="B6158" s="26">
        <v>43294</v>
      </c>
      <c r="C6158" s="5">
        <v>308841</v>
      </c>
      <c r="D6158" s="12">
        <v>17515.93</v>
      </c>
      <c r="E6158" s="27">
        <v>0.98538687800000002</v>
      </c>
      <c r="F6158" s="5" t="str">
        <f t="shared" si="96"/>
        <v>Not an Outlier</v>
      </c>
    </row>
    <row r="6159" spans="1:6" x14ac:dyDescent="0.25">
      <c r="A6159" s="12">
        <v>5456.88</v>
      </c>
      <c r="B6159" s="26">
        <v>42839</v>
      </c>
      <c r="C6159" s="5">
        <v>86954</v>
      </c>
      <c r="D6159" s="12">
        <v>20135.39</v>
      </c>
      <c r="E6159" s="27">
        <v>0.96912572900000005</v>
      </c>
      <c r="F6159" s="5" t="str">
        <f t="shared" si="96"/>
        <v>Not an Outlier</v>
      </c>
    </row>
    <row r="6160" spans="1:6" x14ac:dyDescent="0.25">
      <c r="A6160" s="12">
        <v>5457.42</v>
      </c>
      <c r="B6160" s="26">
        <v>42811</v>
      </c>
      <c r="C6160" s="5">
        <v>300378</v>
      </c>
      <c r="D6160" s="12">
        <v>34149.51</v>
      </c>
      <c r="E6160" s="27">
        <v>0.96693923400000004</v>
      </c>
      <c r="F6160" s="5" t="str">
        <f t="shared" si="96"/>
        <v>Not an Outlier</v>
      </c>
    </row>
    <row r="6161" spans="1:6" x14ac:dyDescent="0.25">
      <c r="A6161" s="12">
        <v>5460.34</v>
      </c>
      <c r="B6161" s="26">
        <v>43357</v>
      </c>
      <c r="C6161" s="5">
        <v>308732</v>
      </c>
      <c r="D6161" s="12">
        <v>13540.18</v>
      </c>
      <c r="E6161" s="27">
        <v>0.98555108199999997</v>
      </c>
      <c r="F6161" s="5" t="str">
        <f t="shared" si="96"/>
        <v>Not an Outlier</v>
      </c>
    </row>
    <row r="6162" spans="1:6" x14ac:dyDescent="0.25">
      <c r="A6162" s="12">
        <v>5461.97</v>
      </c>
      <c r="B6162" s="26">
        <v>43105</v>
      </c>
      <c r="C6162" s="5">
        <v>308976</v>
      </c>
      <c r="D6162" s="12">
        <v>18360.939999999999</v>
      </c>
      <c r="E6162" s="27">
        <v>0.96278749500000005</v>
      </c>
      <c r="F6162" s="5" t="str">
        <f t="shared" si="96"/>
        <v>Not an Outlier</v>
      </c>
    </row>
    <row r="6163" spans="1:6" x14ac:dyDescent="0.25">
      <c r="A6163" s="12">
        <v>5462.6</v>
      </c>
      <c r="B6163" s="26">
        <v>43196</v>
      </c>
      <c r="C6163" s="5">
        <v>308982</v>
      </c>
      <c r="D6163" s="12">
        <v>9877.76</v>
      </c>
      <c r="E6163" s="27">
        <v>0.97988605699999998</v>
      </c>
      <c r="F6163" s="5" t="str">
        <f t="shared" si="96"/>
        <v>Not an Outlier</v>
      </c>
    </row>
    <row r="6164" spans="1:6" x14ac:dyDescent="0.25">
      <c r="A6164" s="12">
        <v>5464.67</v>
      </c>
      <c r="B6164" s="26">
        <v>42811</v>
      </c>
      <c r="C6164" s="5">
        <v>308982</v>
      </c>
      <c r="D6164" s="12">
        <v>12161.35</v>
      </c>
      <c r="E6164" s="27">
        <v>0.97261955700000002</v>
      </c>
      <c r="F6164" s="5" t="str">
        <f t="shared" si="96"/>
        <v>Not an Outlier</v>
      </c>
    </row>
    <row r="6165" spans="1:6" x14ac:dyDescent="0.25">
      <c r="A6165" s="12">
        <v>5464.95</v>
      </c>
      <c r="B6165" s="26">
        <v>43140</v>
      </c>
      <c r="C6165" s="5">
        <v>308860</v>
      </c>
      <c r="D6165" s="12">
        <v>15979.71</v>
      </c>
      <c r="E6165" s="27">
        <v>0.94140982200000001</v>
      </c>
      <c r="F6165" s="5" t="str">
        <f t="shared" si="96"/>
        <v>Not an Outlier</v>
      </c>
    </row>
    <row r="6166" spans="1:6" x14ac:dyDescent="0.25">
      <c r="A6166" s="12">
        <v>5466.55</v>
      </c>
      <c r="B6166" s="26">
        <v>42895</v>
      </c>
      <c r="C6166" s="5">
        <v>308860</v>
      </c>
      <c r="D6166" s="12">
        <v>14758.21</v>
      </c>
      <c r="E6166" s="27">
        <v>0.91717688799999997</v>
      </c>
      <c r="F6166" s="5" t="str">
        <f t="shared" si="96"/>
        <v>Not an Outlier</v>
      </c>
    </row>
    <row r="6167" spans="1:6" x14ac:dyDescent="0.25">
      <c r="A6167" s="12">
        <v>5467.25</v>
      </c>
      <c r="B6167" s="26">
        <v>43392</v>
      </c>
      <c r="C6167" s="5">
        <v>308982</v>
      </c>
      <c r="D6167" s="12">
        <v>8197.85</v>
      </c>
      <c r="E6167" s="27">
        <v>0.97609563600000004</v>
      </c>
      <c r="F6167" s="5" t="str">
        <f t="shared" si="96"/>
        <v>Not an Outlier</v>
      </c>
    </row>
    <row r="6168" spans="1:6" x14ac:dyDescent="0.25">
      <c r="A6168" s="12">
        <v>5467.32</v>
      </c>
      <c r="B6168" s="26">
        <v>43252</v>
      </c>
      <c r="C6168" s="5">
        <v>308982</v>
      </c>
      <c r="D6168" s="12">
        <v>9798.9500000000007</v>
      </c>
      <c r="E6168" s="27">
        <v>0.98513202799999999</v>
      </c>
      <c r="F6168" s="5" t="str">
        <f t="shared" si="96"/>
        <v>Not an Outlier</v>
      </c>
    </row>
    <row r="6169" spans="1:6" x14ac:dyDescent="0.25">
      <c r="A6169" s="12">
        <v>5467.51</v>
      </c>
      <c r="B6169" s="26">
        <v>43000</v>
      </c>
      <c r="C6169" s="5">
        <v>308860</v>
      </c>
      <c r="D6169" s="12">
        <v>14325.77</v>
      </c>
      <c r="E6169" s="27">
        <v>0.945418011</v>
      </c>
      <c r="F6169" s="5" t="str">
        <f t="shared" si="96"/>
        <v>Not an Outlier</v>
      </c>
    </row>
    <row r="6170" spans="1:6" x14ac:dyDescent="0.25">
      <c r="A6170" s="12">
        <v>5470.54</v>
      </c>
      <c r="B6170" s="26">
        <v>42846</v>
      </c>
      <c r="C6170" s="5">
        <v>300376</v>
      </c>
      <c r="D6170" s="12">
        <v>32557.58</v>
      </c>
      <c r="E6170" s="27">
        <v>0.93065379100000001</v>
      </c>
      <c r="F6170" s="5" t="str">
        <f t="shared" si="96"/>
        <v>Not an Outlier</v>
      </c>
    </row>
    <row r="6171" spans="1:6" x14ac:dyDescent="0.25">
      <c r="A6171" s="12">
        <v>5471.24</v>
      </c>
      <c r="B6171" s="26">
        <v>43182</v>
      </c>
      <c r="C6171" s="5">
        <v>308848</v>
      </c>
      <c r="D6171" s="12">
        <v>23326.03</v>
      </c>
      <c r="E6171" s="27">
        <v>0.98596159100000003</v>
      </c>
      <c r="F6171" s="5" t="str">
        <f t="shared" si="96"/>
        <v>Not an Outlier</v>
      </c>
    </row>
    <row r="6172" spans="1:6" x14ac:dyDescent="0.25">
      <c r="A6172" s="12">
        <v>5471.48</v>
      </c>
      <c r="B6172" s="26">
        <v>43084</v>
      </c>
      <c r="C6172" s="5">
        <v>308733</v>
      </c>
      <c r="D6172" s="12">
        <v>14672.3</v>
      </c>
      <c r="E6172" s="27">
        <v>0.97320501100000001</v>
      </c>
      <c r="F6172" s="5" t="str">
        <f t="shared" si="96"/>
        <v>Not an Outlier</v>
      </c>
    </row>
    <row r="6173" spans="1:6" x14ac:dyDescent="0.25">
      <c r="A6173" s="12">
        <v>5478.66</v>
      </c>
      <c r="B6173" s="26">
        <v>43224</v>
      </c>
      <c r="C6173" s="5">
        <v>308841</v>
      </c>
      <c r="D6173" s="12">
        <v>16647.53</v>
      </c>
      <c r="E6173" s="27">
        <v>0.98103548299999999</v>
      </c>
      <c r="F6173" s="5" t="str">
        <f t="shared" si="96"/>
        <v>Not an Outlier</v>
      </c>
    </row>
    <row r="6174" spans="1:6" x14ac:dyDescent="0.25">
      <c r="A6174" s="12">
        <v>5478.94</v>
      </c>
      <c r="B6174" s="26">
        <v>43385</v>
      </c>
      <c r="C6174" s="5">
        <v>308732</v>
      </c>
      <c r="D6174" s="12">
        <v>14560.68</v>
      </c>
      <c r="E6174" s="27">
        <v>0.98021121499999997</v>
      </c>
      <c r="F6174" s="5" t="str">
        <f t="shared" si="96"/>
        <v>Not an Outlier</v>
      </c>
    </row>
    <row r="6175" spans="1:6" x14ac:dyDescent="0.25">
      <c r="A6175" s="12">
        <v>5479.56</v>
      </c>
      <c r="B6175" s="26">
        <v>43224</v>
      </c>
      <c r="C6175" s="5">
        <v>308678</v>
      </c>
      <c r="D6175" s="12">
        <v>25305.63</v>
      </c>
      <c r="E6175" s="27">
        <v>0.98087127900000004</v>
      </c>
      <c r="F6175" s="5" t="str">
        <f t="shared" si="96"/>
        <v>Not an Outlier</v>
      </c>
    </row>
    <row r="6176" spans="1:6" x14ac:dyDescent="0.25">
      <c r="A6176" s="12">
        <v>5481.64</v>
      </c>
      <c r="B6176" s="26">
        <v>43413</v>
      </c>
      <c r="C6176" s="5">
        <v>308982</v>
      </c>
      <c r="D6176" s="12">
        <v>8145.15</v>
      </c>
      <c r="E6176" s="27">
        <v>0.96369437400000002</v>
      </c>
      <c r="F6176" s="5" t="str">
        <f t="shared" si="96"/>
        <v>Not an Outlier</v>
      </c>
    </row>
    <row r="6177" spans="1:6" x14ac:dyDescent="0.25">
      <c r="A6177" s="12">
        <v>5482.36</v>
      </c>
      <c r="B6177" s="26">
        <v>43154</v>
      </c>
      <c r="C6177" s="5">
        <v>308733</v>
      </c>
      <c r="D6177" s="12">
        <v>14584.89</v>
      </c>
      <c r="E6177" s="27">
        <v>0.97609563600000004</v>
      </c>
      <c r="F6177" s="5" t="str">
        <f t="shared" si="96"/>
        <v>Not an Outlier</v>
      </c>
    </row>
    <row r="6178" spans="1:6" x14ac:dyDescent="0.25">
      <c r="A6178" s="12">
        <v>5483.02</v>
      </c>
      <c r="B6178" s="26">
        <v>42923</v>
      </c>
      <c r="C6178" s="5">
        <v>86954</v>
      </c>
      <c r="D6178" s="12">
        <v>22594.61</v>
      </c>
      <c r="E6178" s="27">
        <v>0.98754582000000002</v>
      </c>
      <c r="F6178" s="5" t="str">
        <f t="shared" si="96"/>
        <v>Not an Outlier</v>
      </c>
    </row>
    <row r="6179" spans="1:6" x14ac:dyDescent="0.25">
      <c r="A6179" s="12">
        <v>5483.12</v>
      </c>
      <c r="B6179" s="26">
        <v>42895</v>
      </c>
      <c r="C6179" s="5">
        <v>86606</v>
      </c>
      <c r="D6179" s="12">
        <v>17281.439999999999</v>
      </c>
      <c r="E6179" s="27">
        <v>0.95118596799999999</v>
      </c>
      <c r="F6179" s="5" t="str">
        <f t="shared" si="96"/>
        <v>Not an Outlier</v>
      </c>
    </row>
    <row r="6180" spans="1:6" x14ac:dyDescent="0.25">
      <c r="A6180" s="12">
        <v>5485.84</v>
      </c>
      <c r="B6180" s="26">
        <v>42923</v>
      </c>
      <c r="C6180" s="5">
        <v>308678</v>
      </c>
      <c r="D6180" s="12">
        <v>28295.5</v>
      </c>
      <c r="E6180" s="27">
        <v>0.98599424400000002</v>
      </c>
      <c r="F6180" s="5" t="str">
        <f t="shared" si="96"/>
        <v>Not an Outlier</v>
      </c>
    </row>
    <row r="6181" spans="1:6" x14ac:dyDescent="0.25">
      <c r="A6181" s="12">
        <v>5488.48</v>
      </c>
      <c r="B6181" s="26">
        <v>43238</v>
      </c>
      <c r="C6181" s="5">
        <v>308982</v>
      </c>
      <c r="D6181" s="12">
        <v>9883.34</v>
      </c>
      <c r="E6181" s="27">
        <v>0.98300173899999999</v>
      </c>
      <c r="F6181" s="5" t="str">
        <f t="shared" si="96"/>
        <v>Not an Outlier</v>
      </c>
    </row>
    <row r="6182" spans="1:6" x14ac:dyDescent="0.25">
      <c r="A6182" s="12">
        <v>5489.45</v>
      </c>
      <c r="B6182" s="26">
        <v>43462</v>
      </c>
      <c r="C6182" s="5">
        <v>308972</v>
      </c>
      <c r="D6182" s="12">
        <v>16084.25</v>
      </c>
      <c r="E6182" s="27">
        <v>0.94544499299999996</v>
      </c>
      <c r="F6182" s="5" t="str">
        <f t="shared" si="96"/>
        <v>Not an Outlier</v>
      </c>
    </row>
    <row r="6183" spans="1:6" x14ac:dyDescent="0.25">
      <c r="A6183" s="12">
        <v>5490.3</v>
      </c>
      <c r="B6183" s="26">
        <v>42797</v>
      </c>
      <c r="C6183" s="5">
        <v>300389</v>
      </c>
      <c r="D6183" s="12">
        <v>36882.36</v>
      </c>
      <c r="E6183" s="27">
        <v>0.99451740399999999</v>
      </c>
      <c r="F6183" s="5" t="str">
        <f t="shared" si="96"/>
        <v>Not an Outlier</v>
      </c>
    </row>
    <row r="6184" spans="1:6" x14ac:dyDescent="0.25">
      <c r="A6184" s="12">
        <v>5490.33</v>
      </c>
      <c r="B6184" s="26">
        <v>43021</v>
      </c>
      <c r="C6184" s="5">
        <v>335594</v>
      </c>
      <c r="D6184" s="12">
        <v>19239.150000000001</v>
      </c>
      <c r="E6184" s="27">
        <v>0.95370907699999996</v>
      </c>
      <c r="F6184" s="5" t="str">
        <f t="shared" si="96"/>
        <v>Not an Outlier</v>
      </c>
    </row>
    <row r="6185" spans="1:6" x14ac:dyDescent="0.25">
      <c r="A6185" s="12">
        <v>5490.92</v>
      </c>
      <c r="B6185" s="26">
        <v>43203</v>
      </c>
      <c r="C6185" s="5">
        <v>308860</v>
      </c>
      <c r="D6185" s="12">
        <v>17309.89</v>
      </c>
      <c r="E6185" s="27">
        <v>0.93412387200000002</v>
      </c>
      <c r="F6185" s="5" t="str">
        <f t="shared" si="96"/>
        <v>Not an Outlier</v>
      </c>
    </row>
    <row r="6186" spans="1:6" x14ac:dyDescent="0.25">
      <c r="A6186" s="12">
        <v>5491.83</v>
      </c>
      <c r="B6186" s="26">
        <v>42902</v>
      </c>
      <c r="C6186" s="5">
        <v>335594</v>
      </c>
      <c r="D6186" s="12">
        <v>23552.99</v>
      </c>
      <c r="E6186" s="27">
        <v>0.98203749399999996</v>
      </c>
      <c r="F6186" s="5" t="str">
        <f t="shared" si="96"/>
        <v>Not an Outlier</v>
      </c>
    </row>
    <row r="6187" spans="1:6" x14ac:dyDescent="0.25">
      <c r="A6187" s="12">
        <v>5496.88</v>
      </c>
      <c r="B6187" s="26">
        <v>43056</v>
      </c>
      <c r="C6187" s="5">
        <v>90230</v>
      </c>
      <c r="D6187" s="12">
        <v>23095.14</v>
      </c>
      <c r="E6187" s="27">
        <v>0.853203343</v>
      </c>
      <c r="F6187" s="5" t="str">
        <f t="shared" si="96"/>
        <v>Not an Outlier</v>
      </c>
    </row>
    <row r="6188" spans="1:6" x14ac:dyDescent="0.25">
      <c r="A6188" s="12">
        <v>5497.49</v>
      </c>
      <c r="B6188" s="26">
        <v>42986</v>
      </c>
      <c r="C6188" s="5">
        <v>308733</v>
      </c>
      <c r="D6188" s="12">
        <v>14382.08</v>
      </c>
      <c r="E6188" s="27">
        <v>0.97030782900000001</v>
      </c>
      <c r="F6188" s="5" t="str">
        <f t="shared" si="96"/>
        <v>Not an Outlier</v>
      </c>
    </row>
    <row r="6189" spans="1:6" x14ac:dyDescent="0.25">
      <c r="A6189" s="12">
        <v>5497.58</v>
      </c>
      <c r="B6189" s="26">
        <v>43315</v>
      </c>
      <c r="C6189" s="5">
        <v>308979</v>
      </c>
      <c r="D6189" s="12">
        <v>27595.46</v>
      </c>
      <c r="E6189" s="27">
        <v>0.96913072099999997</v>
      </c>
      <c r="F6189" s="5" t="str">
        <f t="shared" si="96"/>
        <v>Not an Outlier</v>
      </c>
    </row>
    <row r="6190" spans="1:6" x14ac:dyDescent="0.25">
      <c r="A6190" s="12">
        <v>5497.89</v>
      </c>
      <c r="B6190" s="26">
        <v>43028</v>
      </c>
      <c r="C6190" s="5">
        <v>308733</v>
      </c>
      <c r="D6190" s="12">
        <v>14888.54</v>
      </c>
      <c r="E6190" s="27">
        <v>0.97305193099999998</v>
      </c>
      <c r="F6190" s="5" t="str">
        <f t="shared" si="96"/>
        <v>Not an Outlier</v>
      </c>
    </row>
    <row r="6191" spans="1:6" x14ac:dyDescent="0.25">
      <c r="A6191" s="12">
        <v>5499.89</v>
      </c>
      <c r="B6191" s="26">
        <v>43294</v>
      </c>
      <c r="C6191" s="5">
        <v>308969</v>
      </c>
      <c r="D6191" s="12">
        <v>15965.38</v>
      </c>
      <c r="E6191" s="27">
        <v>0.97760008099999995</v>
      </c>
      <c r="F6191" s="5" t="str">
        <f t="shared" si="96"/>
        <v>Not an Outlier</v>
      </c>
    </row>
    <row r="6192" spans="1:6" x14ac:dyDescent="0.25">
      <c r="A6192" s="12">
        <v>5501.41</v>
      </c>
      <c r="B6192" s="26">
        <v>42776</v>
      </c>
      <c r="C6192" s="5">
        <v>308860</v>
      </c>
      <c r="D6192" s="12">
        <v>19342.439999999999</v>
      </c>
      <c r="E6192" s="27">
        <v>0.94877403100000002</v>
      </c>
      <c r="F6192" s="5" t="str">
        <f t="shared" si="96"/>
        <v>Not an Outlier</v>
      </c>
    </row>
    <row r="6193" spans="1:6" x14ac:dyDescent="0.25">
      <c r="A6193" s="12">
        <v>5501.51</v>
      </c>
      <c r="B6193" s="26">
        <v>43217</v>
      </c>
      <c r="C6193" s="5">
        <v>308982</v>
      </c>
      <c r="D6193" s="12">
        <v>10005.16</v>
      </c>
      <c r="E6193" s="27">
        <v>0.98579738800000005</v>
      </c>
      <c r="F6193" s="5" t="str">
        <f t="shared" si="96"/>
        <v>Not an Outlier</v>
      </c>
    </row>
    <row r="6194" spans="1:6" x14ac:dyDescent="0.25">
      <c r="A6194" s="12">
        <v>5501.94</v>
      </c>
      <c r="B6194" s="26">
        <v>42811</v>
      </c>
      <c r="C6194" s="5">
        <v>335594</v>
      </c>
      <c r="D6194" s="12">
        <v>23150.37</v>
      </c>
      <c r="E6194" s="27">
        <v>0.97881095200000001</v>
      </c>
      <c r="F6194" s="5" t="str">
        <f t="shared" si="96"/>
        <v>Not an Outlier</v>
      </c>
    </row>
    <row r="6195" spans="1:6" x14ac:dyDescent="0.25">
      <c r="A6195" s="12">
        <v>5506.93</v>
      </c>
      <c r="B6195" s="26">
        <v>43434</v>
      </c>
      <c r="C6195" s="5">
        <v>308978</v>
      </c>
      <c r="D6195" s="12">
        <v>24854.04</v>
      </c>
      <c r="E6195" s="27">
        <v>0.99069326300000005</v>
      </c>
      <c r="F6195" s="5" t="str">
        <f t="shared" si="96"/>
        <v>Not an Outlier</v>
      </c>
    </row>
    <row r="6196" spans="1:6" x14ac:dyDescent="0.25">
      <c r="A6196" s="12">
        <v>5508.6</v>
      </c>
      <c r="B6196" s="26">
        <v>42874</v>
      </c>
      <c r="C6196" s="5">
        <v>308733</v>
      </c>
      <c r="D6196" s="12">
        <v>17580.61</v>
      </c>
      <c r="E6196" s="27">
        <v>0.98416464199999998</v>
      </c>
      <c r="F6196" s="5" t="str">
        <f t="shared" si="96"/>
        <v>Not an Outlier</v>
      </c>
    </row>
    <row r="6197" spans="1:6" x14ac:dyDescent="0.25">
      <c r="A6197" s="12">
        <v>5508.92</v>
      </c>
      <c r="B6197" s="26">
        <v>43140</v>
      </c>
      <c r="C6197" s="5">
        <v>308733</v>
      </c>
      <c r="D6197" s="12">
        <v>14822.47</v>
      </c>
      <c r="E6197" s="27">
        <v>0.97280073700000003</v>
      </c>
      <c r="F6197" s="5" t="str">
        <f t="shared" si="96"/>
        <v>Not an Outlier</v>
      </c>
    </row>
    <row r="6198" spans="1:6" x14ac:dyDescent="0.25">
      <c r="A6198" s="12">
        <v>5509.89</v>
      </c>
      <c r="B6198" s="26">
        <v>43077</v>
      </c>
      <c r="C6198" s="5">
        <v>308841</v>
      </c>
      <c r="D6198" s="12">
        <v>17405.68</v>
      </c>
      <c r="E6198" s="27">
        <v>0.98562019599999995</v>
      </c>
      <c r="F6198" s="5" t="str">
        <f t="shared" si="96"/>
        <v>Not an Outlier</v>
      </c>
    </row>
    <row r="6199" spans="1:6" x14ac:dyDescent="0.25">
      <c r="A6199" s="12">
        <v>5511.78</v>
      </c>
      <c r="B6199" s="26">
        <v>42776</v>
      </c>
      <c r="C6199" s="5">
        <v>300389</v>
      </c>
      <c r="D6199" s="12">
        <v>32224.53</v>
      </c>
      <c r="E6199" s="27">
        <v>0.98288839699999997</v>
      </c>
      <c r="F6199" s="5" t="str">
        <f t="shared" si="96"/>
        <v>Not an Outlier</v>
      </c>
    </row>
    <row r="6200" spans="1:6" x14ac:dyDescent="0.25">
      <c r="A6200" s="12">
        <v>5515.48</v>
      </c>
      <c r="B6200" s="26">
        <v>43042</v>
      </c>
      <c r="C6200" s="5">
        <v>308678</v>
      </c>
      <c r="D6200" s="12">
        <v>23004.05</v>
      </c>
      <c r="E6200" s="27">
        <v>0.97266464799999997</v>
      </c>
      <c r="F6200" s="5" t="str">
        <f t="shared" si="96"/>
        <v>Not an Outlier</v>
      </c>
    </row>
    <row r="6201" spans="1:6" x14ac:dyDescent="0.25">
      <c r="A6201" s="12">
        <v>5515.62</v>
      </c>
      <c r="B6201" s="26">
        <v>43133</v>
      </c>
      <c r="C6201" s="5">
        <v>308733</v>
      </c>
      <c r="D6201" s="12">
        <v>14420.48</v>
      </c>
      <c r="E6201" s="27">
        <v>0.96580734599999996</v>
      </c>
      <c r="F6201" s="5" t="str">
        <f t="shared" si="96"/>
        <v>Not an Outlier</v>
      </c>
    </row>
    <row r="6202" spans="1:6" x14ac:dyDescent="0.25">
      <c r="A6202" s="12">
        <v>5515.7</v>
      </c>
      <c r="B6202" s="26">
        <v>43385</v>
      </c>
      <c r="C6202" s="5">
        <v>308969</v>
      </c>
      <c r="D6202" s="12">
        <v>15083.65</v>
      </c>
      <c r="E6202" s="27">
        <v>0.96415782400000005</v>
      </c>
      <c r="F6202" s="5" t="str">
        <f t="shared" si="96"/>
        <v>Not an Outlier</v>
      </c>
    </row>
    <row r="6203" spans="1:6" x14ac:dyDescent="0.25">
      <c r="A6203" s="12">
        <v>5516.44</v>
      </c>
      <c r="B6203" s="26">
        <v>43364</v>
      </c>
      <c r="C6203" s="5">
        <v>308978</v>
      </c>
      <c r="D6203" s="12">
        <v>24443.18</v>
      </c>
      <c r="E6203" s="27">
        <v>0.97573913599999995</v>
      </c>
      <c r="F6203" s="5" t="str">
        <f t="shared" si="96"/>
        <v>Not an Outlier</v>
      </c>
    </row>
    <row r="6204" spans="1:6" x14ac:dyDescent="0.25">
      <c r="A6204" s="12">
        <v>5517.81</v>
      </c>
      <c r="B6204" s="26">
        <v>42965</v>
      </c>
      <c r="C6204" s="5">
        <v>300378</v>
      </c>
      <c r="D6204" s="12">
        <v>33117.949999999997</v>
      </c>
      <c r="E6204" s="27">
        <v>0.96405019599999997</v>
      </c>
      <c r="F6204" s="5" t="str">
        <f t="shared" si="96"/>
        <v>Not an Outlier</v>
      </c>
    </row>
    <row r="6205" spans="1:6" x14ac:dyDescent="0.25">
      <c r="A6205" s="12">
        <v>5519.47</v>
      </c>
      <c r="B6205" s="26">
        <v>42853</v>
      </c>
      <c r="C6205" s="5">
        <v>86606</v>
      </c>
      <c r="D6205" s="12">
        <v>14082.31</v>
      </c>
      <c r="E6205" s="27">
        <v>0.91766694299999996</v>
      </c>
      <c r="F6205" s="5" t="str">
        <f t="shared" si="96"/>
        <v>Not an Outlier</v>
      </c>
    </row>
    <row r="6206" spans="1:6" x14ac:dyDescent="0.25">
      <c r="A6206" s="12">
        <v>5522.12</v>
      </c>
      <c r="B6206" s="26">
        <v>43077</v>
      </c>
      <c r="C6206" s="5">
        <v>86606</v>
      </c>
      <c r="D6206" s="12">
        <v>16974.11</v>
      </c>
      <c r="E6206" s="27">
        <v>0.958561934</v>
      </c>
      <c r="F6206" s="5" t="str">
        <f t="shared" si="96"/>
        <v>Not an Outlier</v>
      </c>
    </row>
    <row r="6207" spans="1:6" x14ac:dyDescent="0.25">
      <c r="A6207" s="12">
        <v>5522.77</v>
      </c>
      <c r="B6207" s="26">
        <v>43133</v>
      </c>
      <c r="C6207" s="5">
        <v>300389</v>
      </c>
      <c r="D6207" s="12">
        <v>29371.26</v>
      </c>
      <c r="E6207" s="27">
        <v>0.96478111099999997</v>
      </c>
      <c r="F6207" s="5" t="str">
        <f t="shared" si="96"/>
        <v>Not an Outlier</v>
      </c>
    </row>
    <row r="6208" spans="1:6" x14ac:dyDescent="0.25">
      <c r="A6208" s="12">
        <v>5523.74</v>
      </c>
      <c r="B6208" s="26">
        <v>43098</v>
      </c>
      <c r="C6208" s="5">
        <v>308983</v>
      </c>
      <c r="D6208" s="12">
        <v>9465.74</v>
      </c>
      <c r="E6208" s="27">
        <v>0.941955023</v>
      </c>
      <c r="F6208" s="5" t="str">
        <f t="shared" si="96"/>
        <v>Not an Outlier</v>
      </c>
    </row>
    <row r="6209" spans="1:6" x14ac:dyDescent="0.25">
      <c r="A6209" s="12">
        <v>5524.1</v>
      </c>
      <c r="B6209" s="26">
        <v>43322</v>
      </c>
      <c r="C6209" s="5">
        <v>308860</v>
      </c>
      <c r="D6209" s="12">
        <v>19216.82</v>
      </c>
      <c r="E6209" s="27">
        <v>0.96876641200000002</v>
      </c>
      <c r="F6209" s="5" t="str">
        <f t="shared" si="96"/>
        <v>Not an Outlier</v>
      </c>
    </row>
    <row r="6210" spans="1:6" x14ac:dyDescent="0.25">
      <c r="A6210" s="12">
        <v>5532.26</v>
      </c>
      <c r="B6210" s="26">
        <v>43168</v>
      </c>
      <c r="C6210" s="5">
        <v>308982</v>
      </c>
      <c r="D6210" s="12">
        <v>9328.18</v>
      </c>
      <c r="E6210" s="27">
        <v>0.97134746999999999</v>
      </c>
      <c r="F6210" s="5" t="str">
        <f t="shared" ref="F6210:F6273" si="97">IF(OR(A6210&gt;$I$8,A6210&lt;$I$9), "Outlier", "Not an Outlier")</f>
        <v>Not an Outlier</v>
      </c>
    </row>
    <row r="6211" spans="1:6" x14ac:dyDescent="0.25">
      <c r="A6211" s="12">
        <v>5535.15</v>
      </c>
      <c r="B6211" s="26">
        <v>43175</v>
      </c>
      <c r="C6211" s="5">
        <v>86606</v>
      </c>
      <c r="D6211" s="12">
        <v>13812.37</v>
      </c>
      <c r="E6211" s="27">
        <v>0.91451242700000002</v>
      </c>
      <c r="F6211" s="5" t="str">
        <f t="shared" si="97"/>
        <v>Not an Outlier</v>
      </c>
    </row>
    <row r="6212" spans="1:6" x14ac:dyDescent="0.25">
      <c r="A6212" s="12">
        <v>5535.75</v>
      </c>
      <c r="B6212" s="26">
        <v>43441</v>
      </c>
      <c r="C6212" s="5">
        <v>308678</v>
      </c>
      <c r="D6212" s="12">
        <v>20184.91</v>
      </c>
      <c r="E6212" s="27">
        <v>0.96651068100000004</v>
      </c>
      <c r="F6212" s="5" t="str">
        <f t="shared" si="97"/>
        <v>Not an Outlier</v>
      </c>
    </row>
    <row r="6213" spans="1:6" x14ac:dyDescent="0.25">
      <c r="A6213" s="12">
        <v>5536.03</v>
      </c>
      <c r="B6213" s="26">
        <v>43042</v>
      </c>
      <c r="C6213" s="5">
        <v>308733</v>
      </c>
      <c r="D6213" s="12">
        <v>14657.9</v>
      </c>
      <c r="E6213" s="27">
        <v>0.97207218100000004</v>
      </c>
      <c r="F6213" s="5" t="str">
        <f t="shared" si="97"/>
        <v>Not an Outlier</v>
      </c>
    </row>
    <row r="6214" spans="1:6" x14ac:dyDescent="0.25">
      <c r="A6214" s="12">
        <v>5536.12</v>
      </c>
      <c r="B6214" s="26">
        <v>43147</v>
      </c>
      <c r="C6214" s="5">
        <v>300388</v>
      </c>
      <c r="D6214" s="12">
        <v>23481.52</v>
      </c>
      <c r="E6214" s="27">
        <v>0.97014603700000002</v>
      </c>
      <c r="F6214" s="5" t="str">
        <f t="shared" si="97"/>
        <v>Not an Outlier</v>
      </c>
    </row>
    <row r="6215" spans="1:6" x14ac:dyDescent="0.25">
      <c r="A6215" s="12">
        <v>5536.15</v>
      </c>
      <c r="B6215" s="26">
        <v>43210</v>
      </c>
      <c r="C6215" s="5">
        <v>300376</v>
      </c>
      <c r="D6215" s="12">
        <v>17126.580000000002</v>
      </c>
      <c r="E6215" s="27">
        <v>0.70637114700000003</v>
      </c>
      <c r="F6215" s="5" t="str">
        <f t="shared" si="97"/>
        <v>Not an Outlier</v>
      </c>
    </row>
    <row r="6216" spans="1:6" x14ac:dyDescent="0.25">
      <c r="A6216" s="12">
        <v>5536.57</v>
      </c>
      <c r="B6216" s="26">
        <v>42923</v>
      </c>
      <c r="C6216" s="5">
        <v>315866</v>
      </c>
      <c r="D6216" s="12">
        <v>26081.13</v>
      </c>
      <c r="E6216" s="27">
        <v>0.99244242100000002</v>
      </c>
      <c r="F6216" s="5" t="str">
        <f t="shared" si="97"/>
        <v>Not an Outlier</v>
      </c>
    </row>
    <row r="6217" spans="1:6" x14ac:dyDescent="0.25">
      <c r="A6217" s="12">
        <v>5538.4</v>
      </c>
      <c r="B6217" s="26">
        <v>42972</v>
      </c>
      <c r="C6217" s="5">
        <v>308733</v>
      </c>
      <c r="D6217" s="12">
        <v>15191.29</v>
      </c>
      <c r="E6217" s="27">
        <v>0.97187496900000003</v>
      </c>
      <c r="F6217" s="5" t="str">
        <f t="shared" si="97"/>
        <v>Not an Outlier</v>
      </c>
    </row>
    <row r="6218" spans="1:6" x14ac:dyDescent="0.25">
      <c r="A6218" s="12">
        <v>5538.49</v>
      </c>
      <c r="B6218" s="26">
        <v>43147</v>
      </c>
      <c r="C6218" s="5">
        <v>308841</v>
      </c>
      <c r="D6218" s="12">
        <v>17547.79</v>
      </c>
      <c r="E6218" s="27">
        <v>0.98062497400000004</v>
      </c>
      <c r="F6218" s="5" t="str">
        <f t="shared" si="97"/>
        <v>Not an Outlier</v>
      </c>
    </row>
    <row r="6219" spans="1:6" x14ac:dyDescent="0.25">
      <c r="A6219" s="12">
        <v>5538.65</v>
      </c>
      <c r="B6219" s="26">
        <v>43203</v>
      </c>
      <c r="C6219" s="5">
        <v>308733</v>
      </c>
      <c r="D6219" s="12">
        <v>15285.01</v>
      </c>
      <c r="E6219" s="27">
        <v>0.97872440400000005</v>
      </c>
      <c r="F6219" s="5" t="str">
        <f t="shared" si="97"/>
        <v>Not an Outlier</v>
      </c>
    </row>
    <row r="6220" spans="1:6" x14ac:dyDescent="0.25">
      <c r="A6220" s="12">
        <v>5541.23</v>
      </c>
      <c r="B6220" s="26">
        <v>43007</v>
      </c>
      <c r="C6220" s="5">
        <v>308860</v>
      </c>
      <c r="D6220" s="12">
        <v>15483.51</v>
      </c>
      <c r="E6220" s="27">
        <v>0.954516437</v>
      </c>
      <c r="F6220" s="5" t="str">
        <f t="shared" si="97"/>
        <v>Not an Outlier</v>
      </c>
    </row>
    <row r="6221" spans="1:6" x14ac:dyDescent="0.25">
      <c r="A6221" s="12">
        <v>5541.85</v>
      </c>
      <c r="B6221" s="26">
        <v>43077</v>
      </c>
      <c r="C6221" s="5">
        <v>308982</v>
      </c>
      <c r="D6221" s="12">
        <v>8042.63</v>
      </c>
      <c r="E6221" s="27">
        <v>0.94478829499999994</v>
      </c>
      <c r="F6221" s="5" t="str">
        <f t="shared" si="97"/>
        <v>Not an Outlier</v>
      </c>
    </row>
    <row r="6222" spans="1:6" x14ac:dyDescent="0.25">
      <c r="A6222" s="12">
        <v>5545.08</v>
      </c>
      <c r="B6222" s="26">
        <v>42825</v>
      </c>
      <c r="C6222" s="5">
        <v>300378</v>
      </c>
      <c r="D6222" s="12">
        <v>33623.910000000003</v>
      </c>
      <c r="E6222" s="27">
        <v>0.97036926700000004</v>
      </c>
      <c r="F6222" s="5" t="str">
        <f t="shared" si="97"/>
        <v>Not an Outlier</v>
      </c>
    </row>
    <row r="6223" spans="1:6" x14ac:dyDescent="0.25">
      <c r="A6223" s="12">
        <v>5546.03</v>
      </c>
      <c r="B6223" s="26">
        <v>42979</v>
      </c>
      <c r="C6223" s="5">
        <v>308733</v>
      </c>
      <c r="D6223" s="12">
        <v>15124.71</v>
      </c>
      <c r="E6223" s="27">
        <v>0.96585385400000001</v>
      </c>
      <c r="F6223" s="5" t="str">
        <f t="shared" si="97"/>
        <v>Not an Outlier</v>
      </c>
    </row>
    <row r="6224" spans="1:6" x14ac:dyDescent="0.25">
      <c r="A6224" s="12">
        <v>5546.41</v>
      </c>
      <c r="B6224" s="26">
        <v>42888</v>
      </c>
      <c r="C6224" s="5">
        <v>335594</v>
      </c>
      <c r="D6224" s="12">
        <v>23186.61</v>
      </c>
      <c r="E6224" s="27">
        <v>0.98024114399999995</v>
      </c>
      <c r="F6224" s="5" t="str">
        <f t="shared" si="97"/>
        <v>Not an Outlier</v>
      </c>
    </row>
    <row r="6225" spans="1:6" x14ac:dyDescent="0.25">
      <c r="A6225" s="12">
        <v>5546.86</v>
      </c>
      <c r="B6225" s="26">
        <v>43413</v>
      </c>
      <c r="C6225" s="5">
        <v>308732</v>
      </c>
      <c r="D6225" s="12">
        <v>14807.71</v>
      </c>
      <c r="E6225" s="27">
        <v>0.98332607800000005</v>
      </c>
      <c r="F6225" s="5" t="str">
        <f t="shared" si="97"/>
        <v>Not an Outlier</v>
      </c>
    </row>
    <row r="6226" spans="1:6" x14ac:dyDescent="0.25">
      <c r="A6226" s="12">
        <v>5550.16</v>
      </c>
      <c r="B6226" s="26">
        <v>42986</v>
      </c>
      <c r="C6226" s="5">
        <v>300378</v>
      </c>
      <c r="D6226" s="12">
        <v>31446.3</v>
      </c>
      <c r="E6226" s="27">
        <v>0.95487328000000005</v>
      </c>
      <c r="F6226" s="5" t="str">
        <f t="shared" si="97"/>
        <v>Not an Outlier</v>
      </c>
    </row>
    <row r="6227" spans="1:6" x14ac:dyDescent="0.25">
      <c r="A6227" s="12">
        <v>5550.87</v>
      </c>
      <c r="B6227" s="26">
        <v>43042</v>
      </c>
      <c r="C6227" s="5">
        <v>308848</v>
      </c>
      <c r="D6227" s="12">
        <v>23098.66</v>
      </c>
      <c r="E6227" s="27">
        <v>0.98526242399999997</v>
      </c>
      <c r="F6227" s="5" t="str">
        <f t="shared" si="97"/>
        <v>Not an Outlier</v>
      </c>
    </row>
    <row r="6228" spans="1:6" x14ac:dyDescent="0.25">
      <c r="A6228" s="12">
        <v>5550.97</v>
      </c>
      <c r="B6228" s="26">
        <v>43028</v>
      </c>
      <c r="C6228" s="5">
        <v>335594</v>
      </c>
      <c r="D6228" s="12">
        <v>18877.05</v>
      </c>
      <c r="E6228" s="27">
        <v>0.94712591700000004</v>
      </c>
      <c r="F6228" s="5" t="str">
        <f t="shared" si="97"/>
        <v>Not an Outlier</v>
      </c>
    </row>
    <row r="6229" spans="1:6" x14ac:dyDescent="0.25">
      <c r="A6229" s="12">
        <v>5551.78</v>
      </c>
      <c r="B6229" s="26">
        <v>42923</v>
      </c>
      <c r="C6229" s="5">
        <v>308848</v>
      </c>
      <c r="D6229" s="12">
        <v>24328.45</v>
      </c>
      <c r="E6229" s="27">
        <v>0.99085013399999999</v>
      </c>
      <c r="F6229" s="5" t="str">
        <f t="shared" si="97"/>
        <v>Not an Outlier</v>
      </c>
    </row>
    <row r="6230" spans="1:6" x14ac:dyDescent="0.25">
      <c r="A6230" s="12">
        <v>5553.08</v>
      </c>
      <c r="B6230" s="26">
        <v>42839</v>
      </c>
      <c r="C6230" s="5">
        <v>308733</v>
      </c>
      <c r="D6230" s="12">
        <v>16423.400000000001</v>
      </c>
      <c r="E6230" s="27">
        <v>0.97236985499999995</v>
      </c>
      <c r="F6230" s="5" t="str">
        <f t="shared" si="97"/>
        <v>Not an Outlier</v>
      </c>
    </row>
    <row r="6231" spans="1:6" x14ac:dyDescent="0.25">
      <c r="A6231" s="12">
        <v>5553.7</v>
      </c>
      <c r="B6231" s="26">
        <v>43056</v>
      </c>
      <c r="C6231" s="5">
        <v>308982</v>
      </c>
      <c r="D6231" s="12">
        <v>8221.27</v>
      </c>
      <c r="E6231" s="27">
        <v>0.93717679300000001</v>
      </c>
      <c r="F6231" s="5" t="str">
        <f t="shared" si="97"/>
        <v>Not an Outlier</v>
      </c>
    </row>
    <row r="6232" spans="1:6" x14ac:dyDescent="0.25">
      <c r="A6232" s="12">
        <v>5553.83</v>
      </c>
      <c r="B6232" s="26">
        <v>43126</v>
      </c>
      <c r="C6232" s="5">
        <v>308733</v>
      </c>
      <c r="D6232" s="12">
        <v>14209.76</v>
      </c>
      <c r="E6232" s="27">
        <v>0.96432781199999995</v>
      </c>
      <c r="F6232" s="5" t="str">
        <f t="shared" si="97"/>
        <v>Not an Outlier</v>
      </c>
    </row>
    <row r="6233" spans="1:6" x14ac:dyDescent="0.25">
      <c r="A6233" s="12">
        <v>5554.87</v>
      </c>
      <c r="B6233" s="26">
        <v>43378</v>
      </c>
      <c r="C6233" s="5">
        <v>308969</v>
      </c>
      <c r="D6233" s="12">
        <v>15389.39</v>
      </c>
      <c r="E6233" s="27">
        <v>0.96744400500000005</v>
      </c>
      <c r="F6233" s="5" t="str">
        <f t="shared" si="97"/>
        <v>Not an Outlier</v>
      </c>
    </row>
    <row r="6234" spans="1:6" x14ac:dyDescent="0.25">
      <c r="A6234" s="12">
        <v>5556.23</v>
      </c>
      <c r="B6234" s="26">
        <v>43112</v>
      </c>
      <c r="C6234" s="5">
        <v>308841</v>
      </c>
      <c r="D6234" s="12">
        <v>17643.759999999998</v>
      </c>
      <c r="E6234" s="27">
        <v>0.98365334500000001</v>
      </c>
      <c r="F6234" s="5" t="str">
        <f t="shared" si="97"/>
        <v>Not an Outlier</v>
      </c>
    </row>
    <row r="6235" spans="1:6" x14ac:dyDescent="0.25">
      <c r="A6235" s="12">
        <v>5558.7</v>
      </c>
      <c r="B6235" s="26">
        <v>43217</v>
      </c>
      <c r="C6235" s="5">
        <v>308678</v>
      </c>
      <c r="D6235" s="12">
        <v>25501.38</v>
      </c>
      <c r="E6235" s="27">
        <v>0.98013236299999995</v>
      </c>
      <c r="F6235" s="5" t="str">
        <f t="shared" si="97"/>
        <v>Not an Outlier</v>
      </c>
    </row>
    <row r="6236" spans="1:6" x14ac:dyDescent="0.25">
      <c r="A6236" s="12">
        <v>5559.59</v>
      </c>
      <c r="B6236" s="26">
        <v>42874</v>
      </c>
      <c r="C6236" s="5">
        <v>308848</v>
      </c>
      <c r="D6236" s="12">
        <v>26997.84</v>
      </c>
      <c r="E6236" s="27">
        <v>0.99233026400000002</v>
      </c>
      <c r="F6236" s="5" t="str">
        <f t="shared" si="97"/>
        <v>Not an Outlier</v>
      </c>
    </row>
    <row r="6237" spans="1:6" x14ac:dyDescent="0.25">
      <c r="A6237" s="12">
        <v>5560.63</v>
      </c>
      <c r="B6237" s="26">
        <v>43098</v>
      </c>
      <c r="C6237" s="5">
        <v>308971</v>
      </c>
      <c r="D6237" s="12">
        <v>14646.26</v>
      </c>
      <c r="E6237" s="27">
        <v>0.94990244499999998</v>
      </c>
      <c r="F6237" s="5" t="str">
        <f t="shared" si="97"/>
        <v>Not an Outlier</v>
      </c>
    </row>
    <row r="6238" spans="1:6" x14ac:dyDescent="0.25">
      <c r="A6238" s="12">
        <v>5560.83</v>
      </c>
      <c r="B6238" s="26">
        <v>42944</v>
      </c>
      <c r="C6238" s="5">
        <v>300378</v>
      </c>
      <c r="D6238" s="12">
        <v>35017.160000000003</v>
      </c>
      <c r="E6238" s="27">
        <v>0.97890355399999995</v>
      </c>
      <c r="F6238" s="5" t="str">
        <f t="shared" si="97"/>
        <v>Not an Outlier</v>
      </c>
    </row>
    <row r="6239" spans="1:6" x14ac:dyDescent="0.25">
      <c r="A6239" s="12">
        <v>5560.83</v>
      </c>
      <c r="B6239" s="26">
        <v>42951</v>
      </c>
      <c r="C6239" s="5">
        <v>308733</v>
      </c>
      <c r="D6239" s="12">
        <v>15514.81</v>
      </c>
      <c r="E6239" s="27">
        <v>0.97171000699999999</v>
      </c>
      <c r="F6239" s="5" t="str">
        <f t="shared" si="97"/>
        <v>Not an Outlier</v>
      </c>
    </row>
    <row r="6240" spans="1:6" x14ac:dyDescent="0.25">
      <c r="A6240" s="12">
        <v>5561.1</v>
      </c>
      <c r="B6240" s="26">
        <v>42825</v>
      </c>
      <c r="C6240" s="5">
        <v>86606</v>
      </c>
      <c r="D6240" s="12">
        <v>14136.55</v>
      </c>
      <c r="E6240" s="27">
        <v>0.92002743799999998</v>
      </c>
      <c r="F6240" s="5" t="str">
        <f t="shared" si="97"/>
        <v>Not an Outlier</v>
      </c>
    </row>
    <row r="6241" spans="1:6" x14ac:dyDescent="0.25">
      <c r="A6241" s="12">
        <v>5561.35</v>
      </c>
      <c r="B6241" s="26">
        <v>43182</v>
      </c>
      <c r="C6241" s="5">
        <v>308733</v>
      </c>
      <c r="D6241" s="12">
        <v>15082.51</v>
      </c>
      <c r="E6241" s="27">
        <v>0.97354901599999999</v>
      </c>
      <c r="F6241" s="5" t="str">
        <f t="shared" si="97"/>
        <v>Not an Outlier</v>
      </c>
    </row>
    <row r="6242" spans="1:6" x14ac:dyDescent="0.25">
      <c r="A6242" s="12">
        <v>5562.31</v>
      </c>
      <c r="B6242" s="26">
        <v>42832</v>
      </c>
      <c r="C6242" s="5">
        <v>335594</v>
      </c>
      <c r="D6242" s="12">
        <v>22053.32</v>
      </c>
      <c r="E6242" s="27">
        <v>0.969557585</v>
      </c>
      <c r="F6242" s="5" t="str">
        <f t="shared" si="97"/>
        <v>Not an Outlier</v>
      </c>
    </row>
    <row r="6243" spans="1:6" x14ac:dyDescent="0.25">
      <c r="A6243" s="12">
        <v>5562.87</v>
      </c>
      <c r="B6243" s="26">
        <v>43175</v>
      </c>
      <c r="C6243" s="5">
        <v>308982</v>
      </c>
      <c r="D6243" s="12">
        <v>9697.5499999999993</v>
      </c>
      <c r="E6243" s="27">
        <v>0.97356421800000004</v>
      </c>
      <c r="F6243" s="5" t="str">
        <f t="shared" si="97"/>
        <v>Not an Outlier</v>
      </c>
    </row>
    <row r="6244" spans="1:6" x14ac:dyDescent="0.25">
      <c r="A6244" s="12">
        <v>5564.83</v>
      </c>
      <c r="B6244" s="26">
        <v>43210</v>
      </c>
      <c r="C6244" s="5">
        <v>308678</v>
      </c>
      <c r="D6244" s="12">
        <v>25181.7</v>
      </c>
      <c r="E6244" s="27">
        <v>0.972989506</v>
      </c>
      <c r="F6244" s="5" t="str">
        <f t="shared" si="97"/>
        <v>Not an Outlier</v>
      </c>
    </row>
    <row r="6245" spans="1:6" x14ac:dyDescent="0.25">
      <c r="A6245" s="12">
        <v>5564.88</v>
      </c>
      <c r="B6245" s="26">
        <v>42797</v>
      </c>
      <c r="C6245" s="5">
        <v>308839</v>
      </c>
      <c r="D6245" s="12">
        <v>25884.639999999999</v>
      </c>
      <c r="E6245" s="27">
        <v>0.94497332099999998</v>
      </c>
      <c r="F6245" s="5" t="str">
        <f t="shared" si="97"/>
        <v>Not an Outlier</v>
      </c>
    </row>
    <row r="6246" spans="1:6" x14ac:dyDescent="0.25">
      <c r="A6246" s="12">
        <v>5565.83</v>
      </c>
      <c r="B6246" s="26">
        <v>42909</v>
      </c>
      <c r="C6246" s="5">
        <v>86606</v>
      </c>
      <c r="D6246" s="12">
        <v>16724.259999999998</v>
      </c>
      <c r="E6246" s="27">
        <v>0.94319783000000001</v>
      </c>
      <c r="F6246" s="5" t="str">
        <f t="shared" si="97"/>
        <v>Not an Outlier</v>
      </c>
    </row>
    <row r="6247" spans="1:6" x14ac:dyDescent="0.25">
      <c r="A6247" s="12">
        <v>5566.09</v>
      </c>
      <c r="B6247" s="26">
        <v>43371</v>
      </c>
      <c r="C6247" s="5">
        <v>308969</v>
      </c>
      <c r="D6247" s="12">
        <v>15942.3</v>
      </c>
      <c r="E6247" s="27">
        <v>0.96949419299999995</v>
      </c>
      <c r="F6247" s="5" t="str">
        <f t="shared" si="97"/>
        <v>Not an Outlier</v>
      </c>
    </row>
    <row r="6248" spans="1:6" x14ac:dyDescent="0.25">
      <c r="A6248" s="12">
        <v>5567.77</v>
      </c>
      <c r="B6248" s="26">
        <v>43035</v>
      </c>
      <c r="C6248" s="5">
        <v>300389</v>
      </c>
      <c r="D6248" s="12">
        <v>29748.32</v>
      </c>
      <c r="E6248" s="27">
        <v>0.95791758800000004</v>
      </c>
      <c r="F6248" s="5" t="str">
        <f t="shared" si="97"/>
        <v>Not an Outlier</v>
      </c>
    </row>
    <row r="6249" spans="1:6" x14ac:dyDescent="0.25">
      <c r="A6249" s="12">
        <v>5568.5</v>
      </c>
      <c r="B6249" s="26">
        <v>43357</v>
      </c>
      <c r="C6249" s="5">
        <v>308978</v>
      </c>
      <c r="D6249" s="12">
        <v>23676.63</v>
      </c>
      <c r="E6249" s="27">
        <v>0.97623259799999995</v>
      </c>
      <c r="F6249" s="5" t="str">
        <f t="shared" si="97"/>
        <v>Not an Outlier</v>
      </c>
    </row>
    <row r="6250" spans="1:6" x14ac:dyDescent="0.25">
      <c r="A6250" s="12">
        <v>5584.01</v>
      </c>
      <c r="B6250" s="26">
        <v>43273</v>
      </c>
      <c r="C6250" s="5">
        <v>308841</v>
      </c>
      <c r="D6250" s="12">
        <v>17061.95</v>
      </c>
      <c r="E6250" s="27">
        <v>0.98078917700000001</v>
      </c>
      <c r="F6250" s="5" t="str">
        <f t="shared" si="97"/>
        <v>Not an Outlier</v>
      </c>
    </row>
    <row r="6251" spans="1:6" x14ac:dyDescent="0.25">
      <c r="A6251" s="12">
        <v>5589.21</v>
      </c>
      <c r="B6251" s="26">
        <v>43203</v>
      </c>
      <c r="C6251" s="5">
        <v>308841</v>
      </c>
      <c r="D6251" s="12">
        <v>16839.82</v>
      </c>
      <c r="E6251" s="27">
        <v>0.978900836</v>
      </c>
      <c r="F6251" s="5" t="str">
        <f t="shared" si="97"/>
        <v>Not an Outlier</v>
      </c>
    </row>
    <row r="6252" spans="1:6" x14ac:dyDescent="0.25">
      <c r="A6252" s="12">
        <v>5590.11</v>
      </c>
      <c r="B6252" s="26">
        <v>43406</v>
      </c>
      <c r="C6252" s="5">
        <v>308732</v>
      </c>
      <c r="D6252" s="12">
        <v>14731.88</v>
      </c>
      <c r="E6252" s="27">
        <v>0.98357119599999998</v>
      </c>
      <c r="F6252" s="5" t="str">
        <f t="shared" si="97"/>
        <v>Not an Outlier</v>
      </c>
    </row>
    <row r="6253" spans="1:6" x14ac:dyDescent="0.25">
      <c r="A6253" s="12">
        <v>5590.3</v>
      </c>
      <c r="B6253" s="26">
        <v>43455</v>
      </c>
      <c r="C6253" s="5">
        <v>308977</v>
      </c>
      <c r="D6253" s="12">
        <v>21498.93</v>
      </c>
      <c r="E6253" s="27">
        <v>0.98813771800000005</v>
      </c>
      <c r="F6253" s="5" t="str">
        <f t="shared" si="97"/>
        <v>Not an Outlier</v>
      </c>
    </row>
    <row r="6254" spans="1:6" x14ac:dyDescent="0.25">
      <c r="A6254" s="12">
        <v>5591.56</v>
      </c>
      <c r="B6254" s="26">
        <v>43224</v>
      </c>
      <c r="C6254" s="5">
        <v>308860</v>
      </c>
      <c r="D6254" s="12">
        <v>17326.189999999999</v>
      </c>
      <c r="E6254" s="27">
        <v>0.95534272200000003</v>
      </c>
      <c r="F6254" s="5" t="str">
        <f t="shared" si="97"/>
        <v>Not an Outlier</v>
      </c>
    </row>
    <row r="6255" spans="1:6" x14ac:dyDescent="0.25">
      <c r="A6255" s="12">
        <v>5592.03</v>
      </c>
      <c r="B6255" s="26">
        <v>43420</v>
      </c>
      <c r="C6255" s="5">
        <v>308969</v>
      </c>
      <c r="D6255" s="12">
        <v>14792.07</v>
      </c>
      <c r="E6255" s="27">
        <v>0.96847619500000004</v>
      </c>
      <c r="F6255" s="5" t="str">
        <f t="shared" si="97"/>
        <v>Not an Outlier</v>
      </c>
    </row>
    <row r="6256" spans="1:6" x14ac:dyDescent="0.25">
      <c r="A6256" s="12">
        <v>5592.28</v>
      </c>
      <c r="B6256" s="26">
        <v>42916</v>
      </c>
      <c r="C6256" s="5">
        <v>308733</v>
      </c>
      <c r="D6256" s="12">
        <v>16870.490000000002</v>
      </c>
      <c r="E6256" s="27">
        <v>0.98738868400000002</v>
      </c>
      <c r="F6256" s="5" t="str">
        <f t="shared" si="97"/>
        <v>Not an Outlier</v>
      </c>
    </row>
    <row r="6257" spans="1:6" x14ac:dyDescent="0.25">
      <c r="A6257" s="12">
        <v>5592.89</v>
      </c>
      <c r="B6257" s="26">
        <v>43392</v>
      </c>
      <c r="C6257" s="5">
        <v>308979</v>
      </c>
      <c r="D6257" s="12">
        <v>27217.49</v>
      </c>
      <c r="E6257" s="27">
        <v>0.99129820899999999</v>
      </c>
      <c r="F6257" s="5" t="str">
        <f t="shared" si="97"/>
        <v>Not an Outlier</v>
      </c>
    </row>
    <row r="6258" spans="1:6" x14ac:dyDescent="0.25">
      <c r="A6258" s="12">
        <v>5593.86</v>
      </c>
      <c r="B6258" s="26">
        <v>43140</v>
      </c>
      <c r="C6258" s="5">
        <v>300388</v>
      </c>
      <c r="D6258" s="12">
        <v>23582.61</v>
      </c>
      <c r="E6258" s="27">
        <v>0.96824449800000001</v>
      </c>
      <c r="F6258" s="5" t="str">
        <f t="shared" si="97"/>
        <v>Not an Outlier</v>
      </c>
    </row>
    <row r="6259" spans="1:6" x14ac:dyDescent="0.25">
      <c r="A6259" s="12">
        <v>5596.24</v>
      </c>
      <c r="B6259" s="26">
        <v>42853</v>
      </c>
      <c r="C6259" s="5">
        <v>308733</v>
      </c>
      <c r="D6259" s="12">
        <v>17273.099999999999</v>
      </c>
      <c r="E6259" s="27">
        <v>0.97822600800000004</v>
      </c>
      <c r="F6259" s="5" t="str">
        <f t="shared" si="97"/>
        <v>Not an Outlier</v>
      </c>
    </row>
    <row r="6260" spans="1:6" x14ac:dyDescent="0.25">
      <c r="A6260" s="12">
        <v>5598.3</v>
      </c>
      <c r="B6260" s="26">
        <v>43252</v>
      </c>
      <c r="C6260" s="5">
        <v>308841</v>
      </c>
      <c r="D6260" s="12">
        <v>17700.96</v>
      </c>
      <c r="E6260" s="27">
        <v>0.98702891500000001</v>
      </c>
      <c r="F6260" s="5" t="str">
        <f t="shared" si="97"/>
        <v>Not an Outlier</v>
      </c>
    </row>
    <row r="6261" spans="1:6" x14ac:dyDescent="0.25">
      <c r="A6261" s="12">
        <v>5600.88</v>
      </c>
      <c r="B6261" s="26">
        <v>43462</v>
      </c>
      <c r="C6261" s="5">
        <v>308971</v>
      </c>
      <c r="D6261" s="12">
        <v>14949.57</v>
      </c>
      <c r="E6261" s="27">
        <v>0.93404778899999996</v>
      </c>
      <c r="F6261" s="5" t="str">
        <f t="shared" si="97"/>
        <v>Not an Outlier</v>
      </c>
    </row>
    <row r="6262" spans="1:6" x14ac:dyDescent="0.25">
      <c r="A6262" s="12">
        <v>5601.31</v>
      </c>
      <c r="B6262" s="26">
        <v>43462</v>
      </c>
      <c r="C6262" s="5">
        <v>308976</v>
      </c>
      <c r="D6262" s="12">
        <v>18649.349999999999</v>
      </c>
      <c r="E6262" s="27">
        <v>0.96310521999999998</v>
      </c>
      <c r="F6262" s="5" t="str">
        <f t="shared" si="97"/>
        <v>Not an Outlier</v>
      </c>
    </row>
    <row r="6263" spans="1:6" x14ac:dyDescent="0.25">
      <c r="A6263" s="12">
        <v>5601.69</v>
      </c>
      <c r="B6263" s="26">
        <v>43364</v>
      </c>
      <c r="C6263" s="5">
        <v>308732</v>
      </c>
      <c r="D6263" s="12">
        <v>14082.96</v>
      </c>
      <c r="E6263" s="27">
        <v>0.98300592600000003</v>
      </c>
      <c r="F6263" s="5" t="str">
        <f t="shared" si="97"/>
        <v>Not an Outlier</v>
      </c>
    </row>
    <row r="6264" spans="1:6" x14ac:dyDescent="0.25">
      <c r="A6264" s="12">
        <v>5602.94</v>
      </c>
      <c r="B6264" s="26">
        <v>42811</v>
      </c>
      <c r="C6264" s="5">
        <v>300389</v>
      </c>
      <c r="D6264" s="12">
        <v>35050.080000000002</v>
      </c>
      <c r="E6264" s="27">
        <v>0.98771017999999999</v>
      </c>
      <c r="F6264" s="5" t="str">
        <f t="shared" si="97"/>
        <v>Not an Outlier</v>
      </c>
    </row>
    <row r="6265" spans="1:6" x14ac:dyDescent="0.25">
      <c r="A6265" s="12">
        <v>5604.7</v>
      </c>
      <c r="B6265" s="26">
        <v>43189</v>
      </c>
      <c r="C6265" s="5">
        <v>308848</v>
      </c>
      <c r="D6265" s="12">
        <v>23338.240000000002</v>
      </c>
      <c r="E6265" s="27">
        <v>0.98210280599999999</v>
      </c>
      <c r="F6265" s="5" t="str">
        <f t="shared" si="97"/>
        <v>Not an Outlier</v>
      </c>
    </row>
    <row r="6266" spans="1:6" x14ac:dyDescent="0.25">
      <c r="A6266" s="12">
        <v>5604.89</v>
      </c>
      <c r="B6266" s="26">
        <v>42790</v>
      </c>
      <c r="C6266" s="5">
        <v>308733</v>
      </c>
      <c r="D6266" s="12">
        <v>19174.419999999998</v>
      </c>
      <c r="E6266" s="27">
        <v>0.96055229200000003</v>
      </c>
      <c r="F6266" s="5" t="str">
        <f t="shared" si="97"/>
        <v>Not an Outlier</v>
      </c>
    </row>
    <row r="6267" spans="1:6" x14ac:dyDescent="0.25">
      <c r="A6267" s="12">
        <v>5609.42</v>
      </c>
      <c r="B6267" s="26">
        <v>43063</v>
      </c>
      <c r="C6267" s="5">
        <v>90230</v>
      </c>
      <c r="D6267" s="12">
        <v>23643.599999999999</v>
      </c>
      <c r="E6267" s="27">
        <v>0.85572756000000005</v>
      </c>
      <c r="F6267" s="5" t="str">
        <f t="shared" si="97"/>
        <v>Not an Outlier</v>
      </c>
    </row>
    <row r="6268" spans="1:6" x14ac:dyDescent="0.25">
      <c r="A6268" s="12">
        <v>5610.35</v>
      </c>
      <c r="B6268" s="26">
        <v>42930</v>
      </c>
      <c r="C6268" s="5">
        <v>308678</v>
      </c>
      <c r="D6268" s="12">
        <v>27221.07</v>
      </c>
      <c r="E6268" s="27">
        <v>0.98054670899999996</v>
      </c>
      <c r="F6268" s="5" t="str">
        <f t="shared" si="97"/>
        <v>Not an Outlier</v>
      </c>
    </row>
    <row r="6269" spans="1:6" x14ac:dyDescent="0.25">
      <c r="A6269" s="12">
        <v>5613.52</v>
      </c>
      <c r="B6269" s="26">
        <v>43175</v>
      </c>
      <c r="C6269" s="5">
        <v>308733</v>
      </c>
      <c r="D6269" s="12">
        <v>15407.86</v>
      </c>
      <c r="E6269" s="27">
        <v>0.97116669499999997</v>
      </c>
      <c r="F6269" s="5" t="str">
        <f t="shared" si="97"/>
        <v>Not an Outlier</v>
      </c>
    </row>
    <row r="6270" spans="1:6" x14ac:dyDescent="0.25">
      <c r="A6270" s="12">
        <v>5615.89</v>
      </c>
      <c r="B6270" s="26">
        <v>43336</v>
      </c>
      <c r="C6270" s="5">
        <v>308982</v>
      </c>
      <c r="D6270" s="12">
        <v>8667.68</v>
      </c>
      <c r="E6270" s="27">
        <v>0.96904861900000006</v>
      </c>
      <c r="F6270" s="5" t="str">
        <f t="shared" si="97"/>
        <v>Not an Outlier</v>
      </c>
    </row>
    <row r="6271" spans="1:6" x14ac:dyDescent="0.25">
      <c r="A6271" s="12">
        <v>5617.97</v>
      </c>
      <c r="B6271" s="26">
        <v>43280</v>
      </c>
      <c r="C6271" s="5">
        <v>308982</v>
      </c>
      <c r="D6271" s="12">
        <v>9231.76</v>
      </c>
      <c r="E6271" s="27">
        <v>0.97716357300000001</v>
      </c>
      <c r="F6271" s="5" t="str">
        <f t="shared" si="97"/>
        <v>Not an Outlier</v>
      </c>
    </row>
    <row r="6272" spans="1:6" x14ac:dyDescent="0.25">
      <c r="A6272" s="12">
        <v>5618.19</v>
      </c>
      <c r="B6272" s="26">
        <v>43378</v>
      </c>
      <c r="C6272" s="5">
        <v>308732</v>
      </c>
      <c r="D6272" s="12">
        <v>14641.59</v>
      </c>
      <c r="E6272" s="27">
        <v>0.97865453000000002</v>
      </c>
      <c r="F6272" s="5" t="str">
        <f t="shared" si="97"/>
        <v>Not an Outlier</v>
      </c>
    </row>
    <row r="6273" spans="1:6" x14ac:dyDescent="0.25">
      <c r="A6273" s="12">
        <v>5618.36</v>
      </c>
      <c r="B6273" s="26">
        <v>43378</v>
      </c>
      <c r="C6273" s="5">
        <v>308979</v>
      </c>
      <c r="D6273" s="12">
        <v>27816.59</v>
      </c>
      <c r="E6273" s="27">
        <v>0.99055929200000004</v>
      </c>
      <c r="F6273" s="5" t="str">
        <f t="shared" si="97"/>
        <v>Not an Outlier</v>
      </c>
    </row>
    <row r="6274" spans="1:6" x14ac:dyDescent="0.25">
      <c r="A6274" s="12">
        <v>5621.83</v>
      </c>
      <c r="B6274" s="26">
        <v>43028</v>
      </c>
      <c r="C6274" s="5">
        <v>308860</v>
      </c>
      <c r="D6274" s="12">
        <v>16246.1</v>
      </c>
      <c r="E6274" s="27">
        <v>0.96156483999999998</v>
      </c>
      <c r="F6274" s="5" t="str">
        <f t="shared" ref="F6274:F6337" si="98">IF(OR(A6274&gt;$I$8,A6274&lt;$I$9), "Outlier", "Not an Outlier")</f>
        <v>Not an Outlier</v>
      </c>
    </row>
    <row r="6275" spans="1:6" x14ac:dyDescent="0.25">
      <c r="A6275" s="12">
        <v>5622.05</v>
      </c>
      <c r="B6275" s="26">
        <v>43294</v>
      </c>
      <c r="C6275" s="5">
        <v>308860</v>
      </c>
      <c r="D6275" s="12">
        <v>20468.39</v>
      </c>
      <c r="E6275" s="27">
        <v>0.97828868800000002</v>
      </c>
      <c r="F6275" s="5" t="str">
        <f t="shared" si="98"/>
        <v>Not an Outlier</v>
      </c>
    </row>
    <row r="6276" spans="1:6" x14ac:dyDescent="0.25">
      <c r="A6276" s="12">
        <v>5623.37</v>
      </c>
      <c r="B6276" s="26">
        <v>43336</v>
      </c>
      <c r="C6276" s="5">
        <v>308979</v>
      </c>
      <c r="D6276" s="12">
        <v>28262.35</v>
      </c>
      <c r="E6276" s="27">
        <v>0.98095338099999996</v>
      </c>
      <c r="F6276" s="5" t="str">
        <f t="shared" si="98"/>
        <v>Not an Outlier</v>
      </c>
    </row>
    <row r="6277" spans="1:6" x14ac:dyDescent="0.25">
      <c r="A6277" s="12">
        <v>5624.27</v>
      </c>
      <c r="B6277" s="26">
        <v>43448</v>
      </c>
      <c r="C6277" s="5">
        <v>308976</v>
      </c>
      <c r="D6277" s="12">
        <v>17616.060000000001</v>
      </c>
      <c r="E6277" s="27">
        <v>0.97229235599999997</v>
      </c>
      <c r="F6277" s="5" t="str">
        <f t="shared" si="98"/>
        <v>Not an Outlier</v>
      </c>
    </row>
    <row r="6278" spans="1:6" x14ac:dyDescent="0.25">
      <c r="A6278" s="12">
        <v>5625.23</v>
      </c>
      <c r="B6278" s="26">
        <v>43035</v>
      </c>
      <c r="C6278" s="5">
        <v>308860</v>
      </c>
      <c r="D6278" s="12">
        <v>16290.36</v>
      </c>
      <c r="E6278" s="27">
        <v>0.95801815599999995</v>
      </c>
      <c r="F6278" s="5" t="str">
        <f t="shared" si="98"/>
        <v>Not an Outlier</v>
      </c>
    </row>
    <row r="6279" spans="1:6" x14ac:dyDescent="0.25">
      <c r="A6279" s="12">
        <v>5629.45</v>
      </c>
      <c r="B6279" s="26">
        <v>43133</v>
      </c>
      <c r="C6279" s="5">
        <v>308979</v>
      </c>
      <c r="D6279" s="12">
        <v>31883.25</v>
      </c>
      <c r="E6279" s="27">
        <v>0.98628211399999999</v>
      </c>
      <c r="F6279" s="5" t="str">
        <f t="shared" si="98"/>
        <v>Not an Outlier</v>
      </c>
    </row>
    <row r="6280" spans="1:6" x14ac:dyDescent="0.25">
      <c r="A6280" s="12">
        <v>5632.28</v>
      </c>
      <c r="B6280" s="26">
        <v>43406</v>
      </c>
      <c r="C6280" s="5">
        <v>308969</v>
      </c>
      <c r="D6280" s="12">
        <v>15053.39</v>
      </c>
      <c r="E6280" s="27">
        <v>0.95478888900000003</v>
      </c>
      <c r="F6280" s="5" t="str">
        <f t="shared" si="98"/>
        <v>Not an Outlier</v>
      </c>
    </row>
    <row r="6281" spans="1:6" x14ac:dyDescent="0.25">
      <c r="A6281" s="12">
        <v>5633.04</v>
      </c>
      <c r="B6281" s="26">
        <v>43119</v>
      </c>
      <c r="C6281" s="5">
        <v>308841</v>
      </c>
      <c r="D6281" s="12">
        <v>17951.759999999998</v>
      </c>
      <c r="E6281" s="27">
        <v>0.97905299999999995</v>
      </c>
      <c r="F6281" s="5" t="str">
        <f t="shared" si="98"/>
        <v>Not an Outlier</v>
      </c>
    </row>
    <row r="6282" spans="1:6" x14ac:dyDescent="0.25">
      <c r="A6282" s="12">
        <v>5635.8</v>
      </c>
      <c r="B6282" s="26">
        <v>43014</v>
      </c>
      <c r="C6282" s="5">
        <v>86606</v>
      </c>
      <c r="D6282" s="12">
        <v>16940.8</v>
      </c>
      <c r="E6282" s="27">
        <v>0.96320160399999999</v>
      </c>
      <c r="F6282" s="5" t="str">
        <f t="shared" si="98"/>
        <v>Not an Outlier</v>
      </c>
    </row>
    <row r="6283" spans="1:6" x14ac:dyDescent="0.25">
      <c r="A6283" s="12">
        <v>5635.98</v>
      </c>
      <c r="B6283" s="26">
        <v>43189</v>
      </c>
      <c r="C6283" s="5">
        <v>308982</v>
      </c>
      <c r="D6283" s="12">
        <v>9765.08</v>
      </c>
      <c r="E6283" s="27">
        <v>0.98358063900000003</v>
      </c>
      <c r="F6283" s="5" t="str">
        <f t="shared" si="98"/>
        <v>Not an Outlier</v>
      </c>
    </row>
    <row r="6284" spans="1:6" x14ac:dyDescent="0.25">
      <c r="A6284" s="12">
        <v>5637.02</v>
      </c>
      <c r="B6284" s="26">
        <v>42888</v>
      </c>
      <c r="C6284" s="5">
        <v>86606</v>
      </c>
      <c r="D6284" s="12">
        <v>16112.12</v>
      </c>
      <c r="E6284" s="27">
        <v>0.93135781200000001</v>
      </c>
      <c r="F6284" s="5" t="str">
        <f t="shared" si="98"/>
        <v>Not an Outlier</v>
      </c>
    </row>
    <row r="6285" spans="1:6" x14ac:dyDescent="0.25">
      <c r="A6285" s="12">
        <v>5638</v>
      </c>
      <c r="B6285" s="26">
        <v>42860</v>
      </c>
      <c r="C6285" s="5">
        <v>86606</v>
      </c>
      <c r="D6285" s="12">
        <v>13792.94</v>
      </c>
      <c r="E6285" s="27">
        <v>0.91672274499999995</v>
      </c>
      <c r="F6285" s="5" t="str">
        <f t="shared" si="98"/>
        <v>Not an Outlier</v>
      </c>
    </row>
    <row r="6286" spans="1:6" x14ac:dyDescent="0.25">
      <c r="A6286" s="12">
        <v>5638.62</v>
      </c>
      <c r="B6286" s="26">
        <v>43371</v>
      </c>
      <c r="C6286" s="5">
        <v>308979</v>
      </c>
      <c r="D6286" s="12">
        <v>28230.61</v>
      </c>
      <c r="E6286" s="27">
        <v>0.97832612299999999</v>
      </c>
      <c r="F6286" s="5" t="str">
        <f t="shared" si="98"/>
        <v>Not an Outlier</v>
      </c>
    </row>
    <row r="6287" spans="1:6" x14ac:dyDescent="0.25">
      <c r="A6287" s="12">
        <v>5639.93</v>
      </c>
      <c r="B6287" s="26">
        <v>42937</v>
      </c>
      <c r="C6287" s="5">
        <v>86606</v>
      </c>
      <c r="D6287" s="12">
        <v>17691.32</v>
      </c>
      <c r="E6287" s="27">
        <v>0.96678718600000002</v>
      </c>
      <c r="F6287" s="5" t="str">
        <f t="shared" si="98"/>
        <v>Not an Outlier</v>
      </c>
    </row>
    <row r="6288" spans="1:6" x14ac:dyDescent="0.25">
      <c r="A6288" s="12">
        <v>5643.39</v>
      </c>
      <c r="B6288" s="26">
        <v>43133</v>
      </c>
      <c r="C6288" s="5">
        <v>300376</v>
      </c>
      <c r="D6288" s="12">
        <v>27696.12</v>
      </c>
      <c r="E6288" s="27">
        <v>0.89985955699999998</v>
      </c>
      <c r="F6288" s="5" t="str">
        <f t="shared" si="98"/>
        <v>Not an Outlier</v>
      </c>
    </row>
    <row r="6289" spans="1:6" x14ac:dyDescent="0.25">
      <c r="A6289" s="12">
        <v>5647.05</v>
      </c>
      <c r="B6289" s="26">
        <v>42930</v>
      </c>
      <c r="C6289" s="5">
        <v>335594</v>
      </c>
      <c r="D6289" s="12">
        <v>22413.11</v>
      </c>
      <c r="E6289" s="27">
        <v>0.984316949</v>
      </c>
      <c r="F6289" s="5" t="str">
        <f t="shared" si="98"/>
        <v>Not an Outlier</v>
      </c>
    </row>
    <row r="6290" spans="1:6" x14ac:dyDescent="0.25">
      <c r="A6290" s="12">
        <v>5647.6</v>
      </c>
      <c r="B6290" s="26">
        <v>43105</v>
      </c>
      <c r="C6290" s="5">
        <v>308970</v>
      </c>
      <c r="D6290" s="12">
        <v>13864.79</v>
      </c>
      <c r="E6290" s="27">
        <v>0.96986963699999995</v>
      </c>
      <c r="F6290" s="5" t="str">
        <f t="shared" si="98"/>
        <v>Not an Outlier</v>
      </c>
    </row>
    <row r="6291" spans="1:6" x14ac:dyDescent="0.25">
      <c r="A6291" s="12">
        <v>5648.49</v>
      </c>
      <c r="B6291" s="26">
        <v>43105</v>
      </c>
      <c r="C6291" s="5">
        <v>308971</v>
      </c>
      <c r="D6291" s="12">
        <v>13981.92</v>
      </c>
      <c r="E6291" s="27">
        <v>0.95977111500000001</v>
      </c>
      <c r="F6291" s="5" t="str">
        <f t="shared" si="98"/>
        <v>Not an Outlier</v>
      </c>
    </row>
    <row r="6292" spans="1:6" x14ac:dyDescent="0.25">
      <c r="A6292" s="12">
        <v>5651.83</v>
      </c>
      <c r="B6292" s="26">
        <v>43042</v>
      </c>
      <c r="C6292" s="5">
        <v>86954</v>
      </c>
      <c r="D6292" s="12">
        <v>19604.16</v>
      </c>
      <c r="E6292" s="27">
        <v>0.96237723799999997</v>
      </c>
      <c r="F6292" s="5" t="str">
        <f t="shared" si="98"/>
        <v>Not an Outlier</v>
      </c>
    </row>
    <row r="6293" spans="1:6" x14ac:dyDescent="0.25">
      <c r="A6293" s="12">
        <v>5652.26</v>
      </c>
      <c r="B6293" s="26">
        <v>43301</v>
      </c>
      <c r="C6293" s="5">
        <v>308860</v>
      </c>
      <c r="D6293" s="12">
        <v>20146.86</v>
      </c>
      <c r="E6293" s="27">
        <v>0.977966962</v>
      </c>
      <c r="F6293" s="5" t="str">
        <f t="shared" si="98"/>
        <v>Not an Outlier</v>
      </c>
    </row>
    <row r="6294" spans="1:6" x14ac:dyDescent="0.25">
      <c r="A6294" s="12">
        <v>5652.54</v>
      </c>
      <c r="B6294" s="26">
        <v>42860</v>
      </c>
      <c r="C6294" s="5">
        <v>308848</v>
      </c>
      <c r="D6294" s="12">
        <v>27467.14</v>
      </c>
      <c r="E6294" s="27">
        <v>0.99645431600000001</v>
      </c>
      <c r="F6294" s="5" t="str">
        <f t="shared" si="98"/>
        <v>Not an Outlier</v>
      </c>
    </row>
    <row r="6295" spans="1:6" x14ac:dyDescent="0.25">
      <c r="A6295" s="12">
        <v>5654.33</v>
      </c>
      <c r="B6295" s="26">
        <v>43084</v>
      </c>
      <c r="C6295" s="5">
        <v>335594</v>
      </c>
      <c r="D6295" s="12">
        <v>21742.9</v>
      </c>
      <c r="E6295" s="27">
        <v>0.97757144600000001</v>
      </c>
      <c r="F6295" s="5" t="str">
        <f t="shared" si="98"/>
        <v>Not an Outlier</v>
      </c>
    </row>
    <row r="6296" spans="1:6" x14ac:dyDescent="0.25">
      <c r="A6296" s="12">
        <v>5655.45</v>
      </c>
      <c r="B6296" s="26">
        <v>43014</v>
      </c>
      <c r="C6296" s="5">
        <v>308860</v>
      </c>
      <c r="D6296" s="12">
        <v>16328.1</v>
      </c>
      <c r="E6296" s="27">
        <v>0.96864010199999995</v>
      </c>
      <c r="F6296" s="5" t="str">
        <f t="shared" si="98"/>
        <v>Not an Outlier</v>
      </c>
    </row>
    <row r="6297" spans="1:6" x14ac:dyDescent="0.25">
      <c r="A6297" s="12">
        <v>5655.89</v>
      </c>
      <c r="B6297" s="26">
        <v>43154</v>
      </c>
      <c r="C6297" s="5">
        <v>300376</v>
      </c>
      <c r="D6297" s="12">
        <v>26635.64</v>
      </c>
      <c r="E6297" s="27">
        <v>0.91603944699999995</v>
      </c>
      <c r="F6297" s="5" t="str">
        <f t="shared" si="98"/>
        <v>Not an Outlier</v>
      </c>
    </row>
    <row r="6298" spans="1:6" x14ac:dyDescent="0.25">
      <c r="A6298" s="12">
        <v>5656.04</v>
      </c>
      <c r="B6298" s="26">
        <v>42790</v>
      </c>
      <c r="C6298" s="5">
        <v>86606</v>
      </c>
      <c r="D6298" s="12">
        <v>17402.900000000001</v>
      </c>
      <c r="E6298" s="27">
        <v>0.95767295799999996</v>
      </c>
      <c r="F6298" s="5" t="str">
        <f t="shared" si="98"/>
        <v>Not an Outlier</v>
      </c>
    </row>
    <row r="6299" spans="1:6" x14ac:dyDescent="0.25">
      <c r="A6299" s="12">
        <v>5664.73</v>
      </c>
      <c r="B6299" s="26">
        <v>43357</v>
      </c>
      <c r="C6299" s="5">
        <v>308979</v>
      </c>
      <c r="D6299" s="12">
        <v>27423.52</v>
      </c>
      <c r="E6299" s="27">
        <v>0.97906503899999997</v>
      </c>
      <c r="F6299" s="5" t="str">
        <f t="shared" si="98"/>
        <v>Not an Outlier</v>
      </c>
    </row>
    <row r="6300" spans="1:6" x14ac:dyDescent="0.25">
      <c r="A6300" s="12">
        <v>5665.17</v>
      </c>
      <c r="B6300" s="26">
        <v>43434</v>
      </c>
      <c r="C6300" s="5">
        <v>308846</v>
      </c>
      <c r="D6300" s="12">
        <v>20642.59</v>
      </c>
      <c r="E6300" s="27">
        <v>0.97948605</v>
      </c>
      <c r="F6300" s="5" t="str">
        <f t="shared" si="98"/>
        <v>Not an Outlier</v>
      </c>
    </row>
    <row r="6301" spans="1:6" x14ac:dyDescent="0.25">
      <c r="A6301" s="12">
        <v>5666.61</v>
      </c>
      <c r="B6301" s="26">
        <v>43434</v>
      </c>
      <c r="C6301" s="5">
        <v>308678</v>
      </c>
      <c r="D6301" s="12">
        <v>20269.63</v>
      </c>
      <c r="E6301" s="27">
        <v>0.96624903799999995</v>
      </c>
      <c r="F6301" s="5" t="str">
        <f t="shared" si="98"/>
        <v>Not an Outlier</v>
      </c>
    </row>
    <row r="6302" spans="1:6" x14ac:dyDescent="0.25">
      <c r="A6302" s="12">
        <v>5668.34</v>
      </c>
      <c r="B6302" s="26">
        <v>43399</v>
      </c>
      <c r="C6302" s="5">
        <v>308846</v>
      </c>
      <c r="D6302" s="12">
        <v>18650.05</v>
      </c>
      <c r="E6302" s="27">
        <v>0.96860201899999998</v>
      </c>
      <c r="F6302" s="5" t="str">
        <f t="shared" si="98"/>
        <v>Not an Outlier</v>
      </c>
    </row>
    <row r="6303" spans="1:6" x14ac:dyDescent="0.25">
      <c r="A6303" s="12">
        <v>5668.98</v>
      </c>
      <c r="B6303" s="26">
        <v>43028</v>
      </c>
      <c r="C6303" s="5">
        <v>86606</v>
      </c>
      <c r="D6303" s="12">
        <v>15835.42</v>
      </c>
      <c r="E6303" s="27">
        <v>0.94955309799999998</v>
      </c>
      <c r="F6303" s="5" t="str">
        <f t="shared" si="98"/>
        <v>Not an Outlier</v>
      </c>
    </row>
    <row r="6304" spans="1:6" x14ac:dyDescent="0.25">
      <c r="A6304" s="12">
        <v>5669.61</v>
      </c>
      <c r="B6304" s="26">
        <v>43182</v>
      </c>
      <c r="C6304" s="5">
        <v>308841</v>
      </c>
      <c r="D6304" s="12">
        <v>16480.62</v>
      </c>
      <c r="E6304" s="27">
        <v>0.97110116400000002</v>
      </c>
      <c r="F6304" s="5" t="str">
        <f t="shared" si="98"/>
        <v>Not an Outlier</v>
      </c>
    </row>
    <row r="6305" spans="1:6" x14ac:dyDescent="0.25">
      <c r="A6305" s="12">
        <v>5671.1</v>
      </c>
      <c r="B6305" s="26">
        <v>42923</v>
      </c>
      <c r="C6305" s="5">
        <v>308733</v>
      </c>
      <c r="D6305" s="12">
        <v>15882.32</v>
      </c>
      <c r="E6305" s="27">
        <v>0.98977841099999997</v>
      </c>
      <c r="F6305" s="5" t="str">
        <f t="shared" si="98"/>
        <v>Not an Outlier</v>
      </c>
    </row>
    <row r="6306" spans="1:6" x14ac:dyDescent="0.25">
      <c r="A6306" s="12">
        <v>5672.47</v>
      </c>
      <c r="B6306" s="26">
        <v>43056</v>
      </c>
      <c r="C6306" s="5">
        <v>308848</v>
      </c>
      <c r="D6306" s="12">
        <v>24284.62</v>
      </c>
      <c r="E6306" s="27">
        <v>0.986746699</v>
      </c>
      <c r="F6306" s="5" t="str">
        <f t="shared" si="98"/>
        <v>Not an Outlier</v>
      </c>
    </row>
    <row r="6307" spans="1:6" x14ac:dyDescent="0.25">
      <c r="A6307" s="12">
        <v>5674.04</v>
      </c>
      <c r="B6307" s="26">
        <v>43469</v>
      </c>
      <c r="C6307" s="5">
        <v>308985</v>
      </c>
      <c r="D6307" s="12">
        <v>6795.07</v>
      </c>
      <c r="E6307" s="27">
        <v>0.90216499999999999</v>
      </c>
      <c r="F6307" s="5" t="str">
        <f t="shared" si="98"/>
        <v>Not an Outlier</v>
      </c>
    </row>
    <row r="6308" spans="1:6" x14ac:dyDescent="0.25">
      <c r="A6308" s="12">
        <v>5675.6</v>
      </c>
      <c r="B6308" s="26">
        <v>43427</v>
      </c>
      <c r="C6308" s="5">
        <v>308846</v>
      </c>
      <c r="D6308" s="12">
        <v>19367.04</v>
      </c>
      <c r="E6308" s="27">
        <v>0.97558239499999999</v>
      </c>
      <c r="F6308" s="5" t="str">
        <f t="shared" si="98"/>
        <v>Not an Outlier</v>
      </c>
    </row>
    <row r="6309" spans="1:6" x14ac:dyDescent="0.25">
      <c r="A6309" s="12">
        <v>5679.73</v>
      </c>
      <c r="B6309" s="26">
        <v>43322</v>
      </c>
      <c r="C6309" s="5">
        <v>308678</v>
      </c>
      <c r="D6309" s="12">
        <v>24355.79</v>
      </c>
      <c r="E6309" s="27">
        <v>0.97428835700000005</v>
      </c>
      <c r="F6309" s="5" t="str">
        <f t="shared" si="98"/>
        <v>Not an Outlier</v>
      </c>
    </row>
    <row r="6310" spans="1:6" x14ac:dyDescent="0.25">
      <c r="A6310" s="12">
        <v>5683</v>
      </c>
      <c r="B6310" s="26">
        <v>42867</v>
      </c>
      <c r="C6310" s="5">
        <v>86606</v>
      </c>
      <c r="D6310" s="12">
        <v>14748.47</v>
      </c>
      <c r="E6310" s="27">
        <v>0.92852521899999996</v>
      </c>
      <c r="F6310" s="5" t="str">
        <f t="shared" si="98"/>
        <v>Not an Outlier</v>
      </c>
    </row>
    <row r="6311" spans="1:6" x14ac:dyDescent="0.25">
      <c r="A6311" s="12">
        <v>5683.46</v>
      </c>
      <c r="B6311" s="26">
        <v>43021</v>
      </c>
      <c r="C6311" s="5">
        <v>86606</v>
      </c>
      <c r="D6311" s="12">
        <v>16772.48</v>
      </c>
      <c r="E6311" s="27">
        <v>0.95669502799999995</v>
      </c>
      <c r="F6311" s="5" t="str">
        <f t="shared" si="98"/>
        <v>Not an Outlier</v>
      </c>
    </row>
    <row r="6312" spans="1:6" x14ac:dyDescent="0.25">
      <c r="A6312" s="12">
        <v>5683.67</v>
      </c>
      <c r="B6312" s="26">
        <v>43406</v>
      </c>
      <c r="C6312" s="5">
        <v>308982</v>
      </c>
      <c r="D6312" s="12">
        <v>8234.15</v>
      </c>
      <c r="E6312" s="27">
        <v>0.95802285200000004</v>
      </c>
      <c r="F6312" s="5" t="str">
        <f t="shared" si="98"/>
        <v>Not an Outlier</v>
      </c>
    </row>
    <row r="6313" spans="1:6" x14ac:dyDescent="0.25">
      <c r="A6313" s="12">
        <v>5684.32</v>
      </c>
      <c r="B6313" s="26">
        <v>42965</v>
      </c>
      <c r="C6313" s="5">
        <v>308982</v>
      </c>
      <c r="D6313" s="12">
        <v>9541.16</v>
      </c>
      <c r="E6313" s="27">
        <v>0.965791124</v>
      </c>
      <c r="F6313" s="5" t="str">
        <f t="shared" si="98"/>
        <v>Not an Outlier</v>
      </c>
    </row>
    <row r="6314" spans="1:6" x14ac:dyDescent="0.25">
      <c r="A6314" s="12">
        <v>5688.52</v>
      </c>
      <c r="B6314" s="26">
        <v>42811</v>
      </c>
      <c r="C6314" s="5">
        <v>308848</v>
      </c>
      <c r="D6314" s="12">
        <v>26939.42</v>
      </c>
      <c r="E6314" s="27">
        <v>0.98638489200000001</v>
      </c>
      <c r="F6314" s="5" t="str">
        <f t="shared" si="98"/>
        <v>Not an Outlier</v>
      </c>
    </row>
    <row r="6315" spans="1:6" x14ac:dyDescent="0.25">
      <c r="A6315" s="12">
        <v>5692.23</v>
      </c>
      <c r="B6315" s="26">
        <v>43217</v>
      </c>
      <c r="C6315" s="5">
        <v>308841</v>
      </c>
      <c r="D6315" s="12">
        <v>16825.66</v>
      </c>
      <c r="E6315" s="27">
        <v>0.97824402099999996</v>
      </c>
      <c r="F6315" s="5" t="str">
        <f t="shared" si="98"/>
        <v>Not an Outlier</v>
      </c>
    </row>
    <row r="6316" spans="1:6" x14ac:dyDescent="0.25">
      <c r="A6316" s="12">
        <v>5692.54</v>
      </c>
      <c r="B6316" s="26">
        <v>43336</v>
      </c>
      <c r="C6316" s="5">
        <v>308860</v>
      </c>
      <c r="D6316" s="12">
        <v>19777.990000000002</v>
      </c>
      <c r="E6316" s="27">
        <v>0.97312281499999997</v>
      </c>
      <c r="F6316" s="5" t="str">
        <f t="shared" si="98"/>
        <v>Not an Outlier</v>
      </c>
    </row>
    <row r="6317" spans="1:6" x14ac:dyDescent="0.25">
      <c r="A6317" s="12">
        <v>5692.61</v>
      </c>
      <c r="B6317" s="26">
        <v>42853</v>
      </c>
      <c r="C6317" s="5">
        <v>300389</v>
      </c>
      <c r="D6317" s="12">
        <v>33395.97</v>
      </c>
      <c r="E6317" s="27">
        <v>0.98535625299999996</v>
      </c>
      <c r="F6317" s="5" t="str">
        <f t="shared" si="98"/>
        <v>Not an Outlier</v>
      </c>
    </row>
    <row r="6318" spans="1:6" x14ac:dyDescent="0.25">
      <c r="A6318" s="12">
        <v>5693.28</v>
      </c>
      <c r="B6318" s="26">
        <v>43476</v>
      </c>
      <c r="C6318" s="5">
        <v>308970</v>
      </c>
      <c r="D6318" s="12">
        <v>17734.71</v>
      </c>
      <c r="E6318" s="27">
        <v>0.95970249299999999</v>
      </c>
      <c r="F6318" s="5" t="str">
        <f t="shared" si="98"/>
        <v>Not an Outlier</v>
      </c>
    </row>
    <row r="6319" spans="1:6" x14ac:dyDescent="0.25">
      <c r="A6319" s="12">
        <v>5694.08</v>
      </c>
      <c r="B6319" s="26">
        <v>43252</v>
      </c>
      <c r="C6319" s="5">
        <v>308860</v>
      </c>
      <c r="D6319" s="12">
        <v>18837.78</v>
      </c>
      <c r="E6319" s="27">
        <v>0.97261387899999996</v>
      </c>
      <c r="F6319" s="5" t="str">
        <f t="shared" si="98"/>
        <v>Not an Outlier</v>
      </c>
    </row>
    <row r="6320" spans="1:6" x14ac:dyDescent="0.25">
      <c r="A6320" s="12">
        <v>5694.3</v>
      </c>
      <c r="B6320" s="26">
        <v>43098</v>
      </c>
      <c r="C6320" s="5">
        <v>308977</v>
      </c>
      <c r="D6320" s="12">
        <v>21655.02</v>
      </c>
      <c r="E6320" s="27">
        <v>0.98111758500000001</v>
      </c>
      <c r="F6320" s="5" t="str">
        <f t="shared" si="98"/>
        <v>Not an Outlier</v>
      </c>
    </row>
    <row r="6321" spans="1:6" x14ac:dyDescent="0.25">
      <c r="A6321" s="12">
        <v>5695.83</v>
      </c>
      <c r="B6321" s="26">
        <v>42972</v>
      </c>
      <c r="C6321" s="5">
        <v>308982</v>
      </c>
      <c r="D6321" s="12">
        <v>9521.58</v>
      </c>
      <c r="E6321" s="27">
        <v>0.96381272200000001</v>
      </c>
      <c r="F6321" s="5" t="str">
        <f t="shared" si="98"/>
        <v>Not an Outlier</v>
      </c>
    </row>
    <row r="6322" spans="1:6" x14ac:dyDescent="0.25">
      <c r="A6322" s="12">
        <v>5696.58</v>
      </c>
      <c r="B6322" s="26">
        <v>42825</v>
      </c>
      <c r="C6322" s="5">
        <v>300389</v>
      </c>
      <c r="D6322" s="12">
        <v>34303.83</v>
      </c>
      <c r="E6322" s="27">
        <v>0.98563970000000001</v>
      </c>
      <c r="F6322" s="5" t="str">
        <f t="shared" si="98"/>
        <v>Not an Outlier</v>
      </c>
    </row>
    <row r="6323" spans="1:6" x14ac:dyDescent="0.25">
      <c r="A6323" s="12">
        <v>5698.12</v>
      </c>
      <c r="B6323" s="26">
        <v>42867</v>
      </c>
      <c r="C6323" s="5">
        <v>308848</v>
      </c>
      <c r="D6323" s="12">
        <v>27663.49</v>
      </c>
      <c r="E6323" s="27">
        <v>0.99216530199999997</v>
      </c>
      <c r="F6323" s="5" t="str">
        <f t="shared" si="98"/>
        <v>Not an Outlier</v>
      </c>
    </row>
    <row r="6324" spans="1:6" x14ac:dyDescent="0.25">
      <c r="A6324" s="12">
        <v>5699.2</v>
      </c>
      <c r="B6324" s="26">
        <v>42846</v>
      </c>
      <c r="C6324" s="5">
        <v>308678</v>
      </c>
      <c r="D6324" s="12">
        <v>29116.74</v>
      </c>
      <c r="E6324" s="27">
        <v>0.98681165000000004</v>
      </c>
      <c r="F6324" s="5" t="str">
        <f t="shared" si="98"/>
        <v>Not an Outlier</v>
      </c>
    </row>
    <row r="6325" spans="1:6" x14ac:dyDescent="0.25">
      <c r="A6325" s="12">
        <v>5700.34</v>
      </c>
      <c r="B6325" s="26">
        <v>42972</v>
      </c>
      <c r="C6325" s="5">
        <v>86606</v>
      </c>
      <c r="D6325" s="12">
        <v>17450.71</v>
      </c>
      <c r="E6325" s="27">
        <v>0.95952166400000005</v>
      </c>
      <c r="F6325" s="5" t="str">
        <f t="shared" si="98"/>
        <v>Not an Outlier</v>
      </c>
    </row>
    <row r="6326" spans="1:6" x14ac:dyDescent="0.25">
      <c r="A6326" s="12">
        <v>5702.4</v>
      </c>
      <c r="B6326" s="26">
        <v>43385</v>
      </c>
      <c r="C6326" s="5">
        <v>308729</v>
      </c>
      <c r="D6326" s="12">
        <v>17449.91</v>
      </c>
      <c r="E6326" s="27">
        <v>0.98144294399999998</v>
      </c>
      <c r="F6326" s="5" t="str">
        <f t="shared" si="98"/>
        <v>Not an Outlier</v>
      </c>
    </row>
    <row r="6327" spans="1:6" x14ac:dyDescent="0.25">
      <c r="A6327" s="12">
        <v>5702.72</v>
      </c>
      <c r="B6327" s="26">
        <v>43462</v>
      </c>
      <c r="C6327" s="5">
        <v>308985</v>
      </c>
      <c r="D6327" s="12">
        <v>5709.25</v>
      </c>
      <c r="E6327" s="27">
        <v>0.913606837</v>
      </c>
      <c r="F6327" s="5" t="str">
        <f t="shared" si="98"/>
        <v>Not an Outlier</v>
      </c>
    </row>
    <row r="6328" spans="1:6" x14ac:dyDescent="0.25">
      <c r="A6328" s="12">
        <v>5703.51</v>
      </c>
      <c r="B6328" s="26">
        <v>42867</v>
      </c>
      <c r="C6328" s="5">
        <v>300376</v>
      </c>
      <c r="D6328" s="12">
        <v>33696.93</v>
      </c>
      <c r="E6328" s="27">
        <v>0.96338794400000005</v>
      </c>
      <c r="F6328" s="5" t="str">
        <f t="shared" si="98"/>
        <v>Not an Outlier</v>
      </c>
    </row>
    <row r="6329" spans="1:6" x14ac:dyDescent="0.25">
      <c r="A6329" s="12">
        <v>5703.54</v>
      </c>
      <c r="B6329" s="26">
        <v>43007</v>
      </c>
      <c r="C6329" s="5">
        <v>308841</v>
      </c>
      <c r="D6329" s="12">
        <v>16476.78</v>
      </c>
      <c r="E6329" s="27">
        <v>0.96390705700000001</v>
      </c>
      <c r="F6329" s="5" t="str">
        <f t="shared" si="98"/>
        <v>Not an Outlier</v>
      </c>
    </row>
    <row r="6330" spans="1:6" x14ac:dyDescent="0.25">
      <c r="A6330" s="12">
        <v>5703.69</v>
      </c>
      <c r="B6330" s="26">
        <v>43070</v>
      </c>
      <c r="C6330" s="5">
        <v>86606</v>
      </c>
      <c r="D6330" s="12">
        <v>16699.669999999998</v>
      </c>
      <c r="E6330" s="27">
        <v>0.953449926</v>
      </c>
      <c r="F6330" s="5" t="str">
        <f t="shared" si="98"/>
        <v>Not an Outlier</v>
      </c>
    </row>
    <row r="6331" spans="1:6" x14ac:dyDescent="0.25">
      <c r="A6331" s="12">
        <v>5705.02</v>
      </c>
      <c r="B6331" s="26">
        <v>43014</v>
      </c>
      <c r="C6331" s="5">
        <v>300389</v>
      </c>
      <c r="D6331" s="12">
        <v>30154.52</v>
      </c>
      <c r="E6331" s="27">
        <v>0.96695407300000003</v>
      </c>
      <c r="F6331" s="5" t="str">
        <f t="shared" si="98"/>
        <v>Not an Outlier</v>
      </c>
    </row>
    <row r="6332" spans="1:6" x14ac:dyDescent="0.25">
      <c r="A6332" s="12">
        <v>5706.98</v>
      </c>
      <c r="B6332" s="26">
        <v>43315</v>
      </c>
      <c r="C6332" s="5">
        <v>308841</v>
      </c>
      <c r="D6332" s="12">
        <v>16719.98</v>
      </c>
      <c r="E6332" s="27">
        <v>0.98129253999999999</v>
      </c>
      <c r="F6332" s="5" t="str">
        <f t="shared" si="98"/>
        <v>Not an Outlier</v>
      </c>
    </row>
    <row r="6333" spans="1:6" x14ac:dyDescent="0.25">
      <c r="A6333" s="12">
        <v>5707.77</v>
      </c>
      <c r="B6333" s="26">
        <v>43168</v>
      </c>
      <c r="C6333" s="5">
        <v>308848</v>
      </c>
      <c r="D6333" s="12">
        <v>23537.5</v>
      </c>
      <c r="E6333" s="27">
        <v>0.98119968599999996</v>
      </c>
      <c r="F6333" s="5" t="str">
        <f t="shared" si="98"/>
        <v>Not an Outlier</v>
      </c>
    </row>
    <row r="6334" spans="1:6" x14ac:dyDescent="0.25">
      <c r="A6334" s="12">
        <v>5712.67</v>
      </c>
      <c r="B6334" s="26">
        <v>43077</v>
      </c>
      <c r="C6334" s="5">
        <v>308860</v>
      </c>
      <c r="D6334" s="12">
        <v>16358.97</v>
      </c>
      <c r="E6334" s="27">
        <v>0.97670306600000001</v>
      </c>
      <c r="F6334" s="5" t="str">
        <f t="shared" si="98"/>
        <v>Not an Outlier</v>
      </c>
    </row>
    <row r="6335" spans="1:6" x14ac:dyDescent="0.25">
      <c r="A6335" s="12">
        <v>5714.11</v>
      </c>
      <c r="B6335" s="26">
        <v>42832</v>
      </c>
      <c r="C6335" s="5">
        <v>308733</v>
      </c>
      <c r="D6335" s="12">
        <v>16753.77</v>
      </c>
      <c r="E6335" s="27">
        <v>0.96676114499999999</v>
      </c>
      <c r="F6335" s="5" t="str">
        <f t="shared" si="98"/>
        <v>Not an Outlier</v>
      </c>
    </row>
    <row r="6336" spans="1:6" x14ac:dyDescent="0.25">
      <c r="A6336" s="12">
        <v>5716.6</v>
      </c>
      <c r="B6336" s="26">
        <v>43231</v>
      </c>
      <c r="C6336" s="5">
        <v>308860</v>
      </c>
      <c r="D6336" s="12">
        <v>17748.47</v>
      </c>
      <c r="E6336" s="27">
        <v>0.96496522399999995</v>
      </c>
      <c r="F6336" s="5" t="str">
        <f t="shared" si="98"/>
        <v>Not an Outlier</v>
      </c>
    </row>
    <row r="6337" spans="1:6" x14ac:dyDescent="0.25">
      <c r="A6337" s="12">
        <v>5718.13</v>
      </c>
      <c r="B6337" s="26">
        <v>43007</v>
      </c>
      <c r="C6337" s="5">
        <v>300389</v>
      </c>
      <c r="D6337" s="12">
        <v>30124.74</v>
      </c>
      <c r="E6337" s="27">
        <v>0.96138330599999999</v>
      </c>
      <c r="F6337" s="5" t="str">
        <f t="shared" si="98"/>
        <v>Not an Outlier</v>
      </c>
    </row>
    <row r="6338" spans="1:6" x14ac:dyDescent="0.25">
      <c r="A6338" s="12">
        <v>5720.41</v>
      </c>
      <c r="B6338" s="26">
        <v>43203</v>
      </c>
      <c r="C6338" s="5">
        <v>308848</v>
      </c>
      <c r="D6338" s="12">
        <v>23479.32</v>
      </c>
      <c r="E6338" s="27">
        <v>0.98382694400000004</v>
      </c>
      <c r="F6338" s="5" t="str">
        <f t="shared" ref="F6338:F6401" si="99">IF(OR(A6338&gt;$I$8,A6338&lt;$I$9), "Outlier", "Not an Outlier")</f>
        <v>Not an Outlier</v>
      </c>
    </row>
    <row r="6339" spans="1:6" x14ac:dyDescent="0.25">
      <c r="A6339" s="12">
        <v>5720.78</v>
      </c>
      <c r="B6339" s="26">
        <v>43168</v>
      </c>
      <c r="C6339" s="5">
        <v>308733</v>
      </c>
      <c r="D6339" s="12">
        <v>14955.63</v>
      </c>
      <c r="E6339" s="27">
        <v>0.97207033399999998</v>
      </c>
      <c r="F6339" s="5" t="str">
        <f t="shared" si="99"/>
        <v>Not an Outlier</v>
      </c>
    </row>
    <row r="6340" spans="1:6" x14ac:dyDescent="0.25">
      <c r="A6340" s="12">
        <v>5722.29</v>
      </c>
      <c r="B6340" s="26">
        <v>43049</v>
      </c>
      <c r="C6340" s="5">
        <v>308678</v>
      </c>
      <c r="D6340" s="12">
        <v>22846.62</v>
      </c>
      <c r="E6340" s="27">
        <v>0.97472310799999995</v>
      </c>
      <c r="F6340" s="5" t="str">
        <f t="shared" si="99"/>
        <v>Not an Outlier</v>
      </c>
    </row>
    <row r="6341" spans="1:6" x14ac:dyDescent="0.25">
      <c r="A6341" s="12">
        <v>5723.16</v>
      </c>
      <c r="B6341" s="26">
        <v>42825</v>
      </c>
      <c r="C6341" s="5">
        <v>308733</v>
      </c>
      <c r="D6341" s="12">
        <v>16906.099999999999</v>
      </c>
      <c r="E6341" s="27">
        <v>0.97368955199999996</v>
      </c>
      <c r="F6341" s="5" t="str">
        <f t="shared" si="99"/>
        <v>Not an Outlier</v>
      </c>
    </row>
    <row r="6342" spans="1:6" x14ac:dyDescent="0.25">
      <c r="A6342" s="12">
        <v>5725.21</v>
      </c>
      <c r="B6342" s="26">
        <v>42874</v>
      </c>
      <c r="C6342" s="5">
        <v>300389</v>
      </c>
      <c r="D6342" s="12">
        <v>32292.5</v>
      </c>
      <c r="E6342" s="27">
        <v>0.98289971499999995</v>
      </c>
      <c r="F6342" s="5" t="str">
        <f t="shared" si="99"/>
        <v>Not an Outlier</v>
      </c>
    </row>
    <row r="6343" spans="1:6" x14ac:dyDescent="0.25">
      <c r="A6343" s="12">
        <v>5726.54</v>
      </c>
      <c r="B6343" s="26">
        <v>43168</v>
      </c>
      <c r="C6343" s="5">
        <v>300389</v>
      </c>
      <c r="D6343" s="12">
        <v>28040.240000000002</v>
      </c>
      <c r="E6343" s="27">
        <v>0.97553271500000005</v>
      </c>
      <c r="F6343" s="5" t="str">
        <f t="shared" si="99"/>
        <v>Not an Outlier</v>
      </c>
    </row>
    <row r="6344" spans="1:6" x14ac:dyDescent="0.25">
      <c r="A6344" s="12">
        <v>5727.37</v>
      </c>
      <c r="B6344" s="26">
        <v>42930</v>
      </c>
      <c r="C6344" s="5">
        <v>308733</v>
      </c>
      <c r="D6344" s="12">
        <v>15984.7</v>
      </c>
      <c r="E6344" s="27">
        <v>0.98012307200000004</v>
      </c>
      <c r="F6344" s="5" t="str">
        <f t="shared" si="99"/>
        <v>Not an Outlier</v>
      </c>
    </row>
    <row r="6345" spans="1:6" x14ac:dyDescent="0.25">
      <c r="A6345" s="12">
        <v>5736.25</v>
      </c>
      <c r="B6345" s="26">
        <v>42888</v>
      </c>
      <c r="C6345" s="5">
        <v>308848</v>
      </c>
      <c r="D6345" s="12">
        <v>26544.87</v>
      </c>
      <c r="E6345" s="27">
        <v>0.992082821</v>
      </c>
      <c r="F6345" s="5" t="str">
        <f t="shared" si="99"/>
        <v>Not an Outlier</v>
      </c>
    </row>
    <row r="6346" spans="1:6" x14ac:dyDescent="0.25">
      <c r="A6346" s="12">
        <v>5740.67</v>
      </c>
      <c r="B6346" s="26">
        <v>42783</v>
      </c>
      <c r="C6346" s="5">
        <v>308848</v>
      </c>
      <c r="D6346" s="12">
        <v>27883.33</v>
      </c>
      <c r="E6346" s="27">
        <v>0.97887365800000004</v>
      </c>
      <c r="F6346" s="5" t="str">
        <f t="shared" si="99"/>
        <v>Not an Outlier</v>
      </c>
    </row>
    <row r="6347" spans="1:6" x14ac:dyDescent="0.25">
      <c r="A6347" s="12">
        <v>5745.1</v>
      </c>
      <c r="B6347" s="26">
        <v>42958</v>
      </c>
      <c r="C6347" s="5">
        <v>308733</v>
      </c>
      <c r="D6347" s="12">
        <v>15380.57</v>
      </c>
      <c r="E6347" s="27">
        <v>0.97286474099999998</v>
      </c>
      <c r="F6347" s="5" t="str">
        <f t="shared" si="99"/>
        <v>Not an Outlier</v>
      </c>
    </row>
    <row r="6348" spans="1:6" x14ac:dyDescent="0.25">
      <c r="A6348" s="12">
        <v>5748.06</v>
      </c>
      <c r="B6348" s="26">
        <v>42818</v>
      </c>
      <c r="C6348" s="5">
        <v>300389</v>
      </c>
      <c r="D6348" s="12">
        <v>34811.14</v>
      </c>
      <c r="E6348" s="27">
        <v>0.98582464599999997</v>
      </c>
      <c r="F6348" s="5" t="str">
        <f t="shared" si="99"/>
        <v>Not an Outlier</v>
      </c>
    </row>
    <row r="6349" spans="1:6" x14ac:dyDescent="0.25">
      <c r="A6349" s="12">
        <v>5748.32</v>
      </c>
      <c r="B6349" s="26">
        <v>42986</v>
      </c>
      <c r="C6349" s="5">
        <v>308841</v>
      </c>
      <c r="D6349" s="12">
        <v>14325.88</v>
      </c>
      <c r="E6349" s="27">
        <v>0.95004633800000005</v>
      </c>
      <c r="F6349" s="5" t="str">
        <f t="shared" si="99"/>
        <v>Not an Outlier</v>
      </c>
    </row>
    <row r="6350" spans="1:6" x14ac:dyDescent="0.25">
      <c r="A6350" s="12">
        <v>5748.81</v>
      </c>
      <c r="B6350" s="26">
        <v>43021</v>
      </c>
      <c r="C6350" s="5">
        <v>308982</v>
      </c>
      <c r="D6350" s="12">
        <v>9060.1</v>
      </c>
      <c r="E6350" s="27">
        <v>0.97011215699999997</v>
      </c>
      <c r="F6350" s="5" t="str">
        <f t="shared" si="99"/>
        <v>Not an Outlier</v>
      </c>
    </row>
    <row r="6351" spans="1:6" x14ac:dyDescent="0.25">
      <c r="A6351" s="12">
        <v>5750.91</v>
      </c>
      <c r="B6351" s="26">
        <v>43070</v>
      </c>
      <c r="C6351" s="5">
        <v>308841</v>
      </c>
      <c r="D6351" s="12">
        <v>17717.14</v>
      </c>
      <c r="E6351" s="27">
        <v>0.98018680899999999</v>
      </c>
      <c r="F6351" s="5" t="str">
        <f t="shared" si="99"/>
        <v>Not an Outlier</v>
      </c>
    </row>
    <row r="6352" spans="1:6" x14ac:dyDescent="0.25">
      <c r="A6352" s="12">
        <v>5754.04</v>
      </c>
      <c r="B6352" s="26">
        <v>43245</v>
      </c>
      <c r="C6352" s="5">
        <v>300388</v>
      </c>
      <c r="D6352" s="12">
        <v>13765.44</v>
      </c>
      <c r="E6352" s="27">
        <v>0.57142957100000003</v>
      </c>
      <c r="F6352" s="5" t="str">
        <f t="shared" si="99"/>
        <v>Not an Outlier</v>
      </c>
    </row>
    <row r="6353" spans="1:6" x14ac:dyDescent="0.25">
      <c r="A6353" s="12">
        <v>5754.92</v>
      </c>
      <c r="B6353" s="26">
        <v>43273</v>
      </c>
      <c r="C6353" s="5">
        <v>308979</v>
      </c>
      <c r="D6353" s="12">
        <v>27490.42</v>
      </c>
      <c r="E6353" s="27">
        <v>0.975684891</v>
      </c>
      <c r="F6353" s="5" t="str">
        <f t="shared" si="99"/>
        <v>Not an Outlier</v>
      </c>
    </row>
    <row r="6354" spans="1:6" x14ac:dyDescent="0.25">
      <c r="A6354" s="12">
        <v>5756.82</v>
      </c>
      <c r="B6354" s="26">
        <v>43203</v>
      </c>
      <c r="C6354" s="5">
        <v>308969</v>
      </c>
      <c r="D6354" s="12">
        <v>15913.44</v>
      </c>
      <c r="E6354" s="27">
        <v>0.98112843100000002</v>
      </c>
      <c r="F6354" s="5" t="str">
        <f t="shared" si="99"/>
        <v>Not an Outlier</v>
      </c>
    </row>
    <row r="6355" spans="1:6" x14ac:dyDescent="0.25">
      <c r="A6355" s="12">
        <v>5757.57</v>
      </c>
      <c r="B6355" s="26">
        <v>42965</v>
      </c>
      <c r="C6355" s="5">
        <v>308848</v>
      </c>
      <c r="D6355" s="12">
        <v>23181.38</v>
      </c>
      <c r="E6355" s="27">
        <v>0.97781360299999998</v>
      </c>
      <c r="F6355" s="5" t="str">
        <f t="shared" si="99"/>
        <v>Not an Outlier</v>
      </c>
    </row>
    <row r="6356" spans="1:6" x14ac:dyDescent="0.25">
      <c r="A6356" s="12">
        <v>5759.26</v>
      </c>
      <c r="B6356" s="26">
        <v>43280</v>
      </c>
      <c r="C6356" s="5">
        <v>308860</v>
      </c>
      <c r="D6356" s="12">
        <v>19444.95</v>
      </c>
      <c r="E6356" s="27">
        <v>0.97606811100000002</v>
      </c>
      <c r="F6356" s="5" t="str">
        <f t="shared" si="99"/>
        <v>Not an Outlier</v>
      </c>
    </row>
    <row r="6357" spans="1:6" x14ac:dyDescent="0.25">
      <c r="A6357" s="12">
        <v>5764.45</v>
      </c>
      <c r="B6357" s="26">
        <v>43315</v>
      </c>
      <c r="C6357" s="5">
        <v>308978</v>
      </c>
      <c r="D6357" s="12">
        <v>23490.31</v>
      </c>
      <c r="E6357" s="27">
        <v>0.95936060599999995</v>
      </c>
      <c r="F6357" s="5" t="str">
        <f t="shared" si="99"/>
        <v>Not an Outlier</v>
      </c>
    </row>
    <row r="6358" spans="1:6" x14ac:dyDescent="0.25">
      <c r="A6358" s="12">
        <v>5766.12</v>
      </c>
      <c r="B6358" s="26">
        <v>43203</v>
      </c>
      <c r="C6358" s="5">
        <v>308982</v>
      </c>
      <c r="D6358" s="12">
        <v>10090.11</v>
      </c>
      <c r="E6358" s="27">
        <v>0.98448375899999996</v>
      </c>
      <c r="F6358" s="5" t="str">
        <f t="shared" si="99"/>
        <v>Not an Outlier</v>
      </c>
    </row>
    <row r="6359" spans="1:6" x14ac:dyDescent="0.25">
      <c r="A6359" s="12">
        <v>5766.26</v>
      </c>
      <c r="B6359" s="26">
        <v>43273</v>
      </c>
      <c r="C6359" s="5">
        <v>308846</v>
      </c>
      <c r="D6359" s="12">
        <v>22622.959999999999</v>
      </c>
      <c r="E6359" s="27">
        <v>0.97351855899999995</v>
      </c>
      <c r="F6359" s="5" t="str">
        <f t="shared" si="99"/>
        <v>Not an Outlier</v>
      </c>
    </row>
    <row r="6360" spans="1:6" x14ac:dyDescent="0.25">
      <c r="A6360" s="12">
        <v>5768.91</v>
      </c>
      <c r="B6360" s="26">
        <v>43441</v>
      </c>
      <c r="C6360" s="5">
        <v>308846</v>
      </c>
      <c r="D6360" s="12">
        <v>20448.669999999998</v>
      </c>
      <c r="E6360" s="27">
        <v>0.97649601699999999</v>
      </c>
      <c r="F6360" s="5" t="str">
        <f t="shared" si="99"/>
        <v>Not an Outlier</v>
      </c>
    </row>
    <row r="6361" spans="1:6" x14ac:dyDescent="0.25">
      <c r="A6361" s="12">
        <v>5769.04</v>
      </c>
      <c r="B6361" s="26">
        <v>42979</v>
      </c>
      <c r="C6361" s="5">
        <v>86606</v>
      </c>
      <c r="D6361" s="12">
        <v>18685.02</v>
      </c>
      <c r="E6361" s="27">
        <v>0.96112574100000003</v>
      </c>
      <c r="F6361" s="5" t="str">
        <f t="shared" si="99"/>
        <v>Not an Outlier</v>
      </c>
    </row>
    <row r="6362" spans="1:6" x14ac:dyDescent="0.25">
      <c r="A6362" s="12">
        <v>5770.33</v>
      </c>
      <c r="B6362" s="26">
        <v>43056</v>
      </c>
      <c r="C6362" s="5">
        <v>308969</v>
      </c>
      <c r="D6362" s="12">
        <v>15844.24</v>
      </c>
      <c r="E6362" s="27">
        <v>0.96907231699999996</v>
      </c>
      <c r="F6362" s="5" t="str">
        <f t="shared" si="99"/>
        <v>Not an Outlier</v>
      </c>
    </row>
    <row r="6363" spans="1:6" x14ac:dyDescent="0.25">
      <c r="A6363" s="12">
        <v>5773.49</v>
      </c>
      <c r="B6363" s="26">
        <v>43406</v>
      </c>
      <c r="C6363" s="5">
        <v>308846</v>
      </c>
      <c r="D6363" s="12">
        <v>19505.61</v>
      </c>
      <c r="E6363" s="27">
        <v>0.96284827900000003</v>
      </c>
      <c r="F6363" s="5" t="str">
        <f t="shared" si="99"/>
        <v>Not an Outlier</v>
      </c>
    </row>
    <row r="6364" spans="1:6" x14ac:dyDescent="0.25">
      <c r="A6364" s="12">
        <v>5777.52</v>
      </c>
      <c r="B6364" s="26">
        <v>42783</v>
      </c>
      <c r="C6364" s="5">
        <v>308860</v>
      </c>
      <c r="D6364" s="12">
        <v>19269.75</v>
      </c>
      <c r="E6364" s="27">
        <v>0.94257722099999997</v>
      </c>
      <c r="F6364" s="5" t="str">
        <f t="shared" si="99"/>
        <v>Not an Outlier</v>
      </c>
    </row>
    <row r="6365" spans="1:6" x14ac:dyDescent="0.25">
      <c r="A6365" s="12">
        <v>5781.79</v>
      </c>
      <c r="B6365" s="26">
        <v>43112</v>
      </c>
      <c r="C6365" s="5">
        <v>308970</v>
      </c>
      <c r="D6365" s="12">
        <v>14817.61</v>
      </c>
      <c r="E6365" s="27">
        <v>0.95763646800000002</v>
      </c>
      <c r="F6365" s="5" t="str">
        <f t="shared" si="99"/>
        <v>Not an Outlier</v>
      </c>
    </row>
    <row r="6366" spans="1:6" x14ac:dyDescent="0.25">
      <c r="A6366" s="12">
        <v>5783.97</v>
      </c>
      <c r="B6366" s="26">
        <v>42909</v>
      </c>
      <c r="C6366" s="5">
        <v>300378</v>
      </c>
      <c r="D6366" s="12">
        <v>36277.760000000002</v>
      </c>
      <c r="E6366" s="27">
        <v>0.97530847399999998</v>
      </c>
      <c r="F6366" s="5" t="str">
        <f t="shared" si="99"/>
        <v>Not an Outlier</v>
      </c>
    </row>
    <row r="6367" spans="1:6" x14ac:dyDescent="0.25">
      <c r="A6367" s="12">
        <v>5785.05</v>
      </c>
      <c r="B6367" s="26">
        <v>43483</v>
      </c>
      <c r="C6367" s="5">
        <v>308971</v>
      </c>
      <c r="D6367" s="12">
        <v>21580.29</v>
      </c>
      <c r="E6367" s="27">
        <v>0.95017096899999998</v>
      </c>
      <c r="F6367" s="5" t="str">
        <f t="shared" si="99"/>
        <v>Not an Outlier</v>
      </c>
    </row>
    <row r="6368" spans="1:6" x14ac:dyDescent="0.25">
      <c r="A6368" s="12">
        <v>5788.15</v>
      </c>
      <c r="B6368" s="26">
        <v>43000</v>
      </c>
      <c r="C6368" s="5">
        <v>300389</v>
      </c>
      <c r="D6368" s="12">
        <v>28987.97</v>
      </c>
      <c r="E6368" s="27">
        <v>0.96128888599999995</v>
      </c>
      <c r="F6368" s="5" t="str">
        <f t="shared" si="99"/>
        <v>Not an Outlier</v>
      </c>
    </row>
    <row r="6369" spans="1:6" x14ac:dyDescent="0.25">
      <c r="A6369" s="12">
        <v>5788.94</v>
      </c>
      <c r="B6369" s="26">
        <v>43469</v>
      </c>
      <c r="C6369" s="5">
        <v>308732</v>
      </c>
      <c r="D6369" s="12">
        <v>18652.68</v>
      </c>
      <c r="E6369" s="27">
        <v>0.98240325799999995</v>
      </c>
      <c r="F6369" s="5" t="str">
        <f t="shared" si="99"/>
        <v>Not an Outlier</v>
      </c>
    </row>
    <row r="6370" spans="1:6" x14ac:dyDescent="0.25">
      <c r="A6370" s="12">
        <v>5789.08</v>
      </c>
      <c r="B6370" s="26">
        <v>43483</v>
      </c>
      <c r="C6370" s="5">
        <v>308970</v>
      </c>
      <c r="D6370" s="12">
        <v>17704.509999999998</v>
      </c>
      <c r="E6370" s="27">
        <v>0.97512744100000004</v>
      </c>
      <c r="F6370" s="5" t="str">
        <f t="shared" si="99"/>
        <v>Not an Outlier</v>
      </c>
    </row>
    <row r="6371" spans="1:6" x14ac:dyDescent="0.25">
      <c r="A6371" s="12">
        <v>5790.95</v>
      </c>
      <c r="B6371" s="26">
        <v>42909</v>
      </c>
      <c r="C6371" s="5">
        <v>308733</v>
      </c>
      <c r="D6371" s="12">
        <v>16852.12</v>
      </c>
      <c r="E6371" s="27">
        <v>0.97840165999999995</v>
      </c>
      <c r="F6371" s="5" t="str">
        <f t="shared" si="99"/>
        <v>Not an Outlier</v>
      </c>
    </row>
    <row r="6372" spans="1:6" x14ac:dyDescent="0.25">
      <c r="A6372" s="12">
        <v>5792.88</v>
      </c>
      <c r="B6372" s="26">
        <v>42881</v>
      </c>
      <c r="C6372" s="5">
        <v>308678</v>
      </c>
      <c r="D6372" s="12">
        <v>30256.19</v>
      </c>
      <c r="E6372" s="27">
        <v>0.98953195400000005</v>
      </c>
      <c r="F6372" s="5" t="str">
        <f t="shared" si="99"/>
        <v>Not an Outlier</v>
      </c>
    </row>
    <row r="6373" spans="1:6" x14ac:dyDescent="0.25">
      <c r="A6373" s="12">
        <v>5793.53</v>
      </c>
      <c r="B6373" s="26">
        <v>43119</v>
      </c>
      <c r="C6373" s="5">
        <v>308860</v>
      </c>
      <c r="D6373" s="12">
        <v>16043.41</v>
      </c>
      <c r="E6373" s="27">
        <v>0.96403984099999995</v>
      </c>
      <c r="F6373" s="5" t="str">
        <f t="shared" si="99"/>
        <v>Not an Outlier</v>
      </c>
    </row>
    <row r="6374" spans="1:6" x14ac:dyDescent="0.25">
      <c r="A6374" s="12">
        <v>5797.01</v>
      </c>
      <c r="B6374" s="26">
        <v>43084</v>
      </c>
      <c r="C6374" s="5">
        <v>308841</v>
      </c>
      <c r="D6374" s="12">
        <v>17631.47</v>
      </c>
      <c r="E6374" s="27">
        <v>0.98693930600000002</v>
      </c>
      <c r="F6374" s="5" t="str">
        <f t="shared" si="99"/>
        <v>Not an Outlier</v>
      </c>
    </row>
    <row r="6375" spans="1:6" x14ac:dyDescent="0.25">
      <c r="A6375" s="12">
        <v>5797.46</v>
      </c>
      <c r="B6375" s="26">
        <v>42867</v>
      </c>
      <c r="C6375" s="5">
        <v>308678</v>
      </c>
      <c r="D6375" s="12">
        <v>30503.69</v>
      </c>
      <c r="E6375" s="27">
        <v>0.98161834400000003</v>
      </c>
      <c r="F6375" s="5" t="str">
        <f t="shared" si="99"/>
        <v>Not an Outlier</v>
      </c>
    </row>
    <row r="6376" spans="1:6" x14ac:dyDescent="0.25">
      <c r="A6376" s="12">
        <v>5797.63</v>
      </c>
      <c r="B6376" s="26">
        <v>42937</v>
      </c>
      <c r="C6376" s="5">
        <v>308982</v>
      </c>
      <c r="D6376" s="12">
        <v>9627.06</v>
      </c>
      <c r="E6376" s="27">
        <v>0.96125728600000004</v>
      </c>
      <c r="F6376" s="5" t="str">
        <f t="shared" si="99"/>
        <v>Not an Outlier</v>
      </c>
    </row>
    <row r="6377" spans="1:6" x14ac:dyDescent="0.25">
      <c r="A6377" s="12">
        <v>5800.06</v>
      </c>
      <c r="B6377" s="26">
        <v>43329</v>
      </c>
      <c r="C6377" s="5">
        <v>308978</v>
      </c>
      <c r="D6377" s="12">
        <v>24226.83</v>
      </c>
      <c r="E6377" s="27">
        <v>0.96765288800000004</v>
      </c>
      <c r="F6377" s="5" t="str">
        <f t="shared" si="99"/>
        <v>Not an Outlier</v>
      </c>
    </row>
    <row r="6378" spans="1:6" x14ac:dyDescent="0.25">
      <c r="A6378" s="12">
        <v>5802.86</v>
      </c>
      <c r="B6378" s="26">
        <v>43231</v>
      </c>
      <c r="C6378" s="5">
        <v>308969</v>
      </c>
      <c r="D6378" s="12">
        <v>15485.29</v>
      </c>
      <c r="E6378" s="27">
        <v>0.97874884600000001</v>
      </c>
      <c r="F6378" s="5" t="str">
        <f t="shared" si="99"/>
        <v>Not an Outlier</v>
      </c>
    </row>
    <row r="6379" spans="1:6" x14ac:dyDescent="0.25">
      <c r="A6379" s="12">
        <v>5810.64</v>
      </c>
      <c r="B6379" s="26">
        <v>43147</v>
      </c>
      <c r="C6379" s="5">
        <v>308969</v>
      </c>
      <c r="D6379" s="12">
        <v>15229.02</v>
      </c>
      <c r="E6379" s="27">
        <v>0.96701232400000003</v>
      </c>
      <c r="F6379" s="5" t="str">
        <f t="shared" si="99"/>
        <v>Not an Outlier</v>
      </c>
    </row>
    <row r="6380" spans="1:6" x14ac:dyDescent="0.25">
      <c r="A6380" s="12">
        <v>5810.74</v>
      </c>
      <c r="B6380" s="26">
        <v>43252</v>
      </c>
      <c r="C6380" s="5">
        <v>300389</v>
      </c>
      <c r="D6380" s="12">
        <v>17032.939999999999</v>
      </c>
      <c r="E6380" s="27">
        <v>9.9999999990000009E-7</v>
      </c>
      <c r="F6380" s="5" t="str">
        <f t="shared" si="99"/>
        <v>Not an Outlier</v>
      </c>
    </row>
    <row r="6381" spans="1:6" x14ac:dyDescent="0.25">
      <c r="A6381" s="12">
        <v>5811.43</v>
      </c>
      <c r="B6381" s="26">
        <v>43084</v>
      </c>
      <c r="C6381" s="5">
        <v>308969</v>
      </c>
      <c r="D6381" s="12">
        <v>15465.89</v>
      </c>
      <c r="E6381" s="27">
        <v>0.96098021600000005</v>
      </c>
      <c r="F6381" s="5" t="str">
        <f t="shared" si="99"/>
        <v>Not an Outlier</v>
      </c>
    </row>
    <row r="6382" spans="1:6" x14ac:dyDescent="0.25">
      <c r="A6382" s="12">
        <v>5811.49</v>
      </c>
      <c r="B6382" s="26">
        <v>43420</v>
      </c>
      <c r="C6382" s="5">
        <v>308732</v>
      </c>
      <c r="D6382" s="12">
        <v>14658.1</v>
      </c>
      <c r="E6382" s="27">
        <v>0.98172857499999999</v>
      </c>
      <c r="F6382" s="5" t="str">
        <f t="shared" si="99"/>
        <v>Not an Outlier</v>
      </c>
    </row>
    <row r="6383" spans="1:6" x14ac:dyDescent="0.25">
      <c r="A6383" s="12">
        <v>5814.02</v>
      </c>
      <c r="B6383" s="26">
        <v>43399</v>
      </c>
      <c r="C6383" s="5">
        <v>308982</v>
      </c>
      <c r="D6383" s="12">
        <v>8068.39</v>
      </c>
      <c r="E6383" s="27">
        <v>0.96648420099999999</v>
      </c>
      <c r="F6383" s="5" t="str">
        <f t="shared" si="99"/>
        <v>Not an Outlier</v>
      </c>
    </row>
    <row r="6384" spans="1:6" x14ac:dyDescent="0.25">
      <c r="A6384" s="12">
        <v>5818.84</v>
      </c>
      <c r="B6384" s="26">
        <v>43070</v>
      </c>
      <c r="C6384" s="5">
        <v>308860</v>
      </c>
      <c r="D6384" s="12">
        <v>16891.97</v>
      </c>
      <c r="E6384" s="27">
        <v>0.97825470699999995</v>
      </c>
      <c r="F6384" s="5" t="str">
        <f t="shared" si="99"/>
        <v>Not an Outlier</v>
      </c>
    </row>
    <row r="6385" spans="1:6" x14ac:dyDescent="0.25">
      <c r="A6385" s="12">
        <v>5819.54</v>
      </c>
      <c r="B6385" s="26">
        <v>43098</v>
      </c>
      <c r="C6385" s="5">
        <v>308985</v>
      </c>
      <c r="D6385" s="12">
        <v>5803.21</v>
      </c>
      <c r="E6385" s="27">
        <v>0.91059348900000003</v>
      </c>
      <c r="F6385" s="5" t="str">
        <f t="shared" si="99"/>
        <v>Not an Outlier</v>
      </c>
    </row>
    <row r="6386" spans="1:6" x14ac:dyDescent="0.25">
      <c r="A6386" s="12">
        <v>5819.81</v>
      </c>
      <c r="B6386" s="26">
        <v>42881</v>
      </c>
      <c r="C6386" s="5">
        <v>308860</v>
      </c>
      <c r="D6386" s="12">
        <v>13993.6</v>
      </c>
      <c r="E6386" s="27">
        <v>0.92915046300000004</v>
      </c>
      <c r="F6386" s="5" t="str">
        <f t="shared" si="99"/>
        <v>Not an Outlier</v>
      </c>
    </row>
    <row r="6387" spans="1:6" x14ac:dyDescent="0.25">
      <c r="A6387" s="12">
        <v>5822.87</v>
      </c>
      <c r="B6387" s="26">
        <v>43238</v>
      </c>
      <c r="C6387" s="5">
        <v>308969</v>
      </c>
      <c r="D6387" s="12">
        <v>15420.25</v>
      </c>
      <c r="E6387" s="27">
        <v>0.97554871499999996</v>
      </c>
      <c r="F6387" s="5" t="str">
        <f t="shared" si="99"/>
        <v>Not an Outlier</v>
      </c>
    </row>
    <row r="6388" spans="1:6" x14ac:dyDescent="0.25">
      <c r="A6388" s="12">
        <v>5825.35</v>
      </c>
      <c r="B6388" s="26">
        <v>43273</v>
      </c>
      <c r="C6388" s="5">
        <v>308732</v>
      </c>
      <c r="D6388" s="12">
        <v>15492.71</v>
      </c>
      <c r="E6388" s="27">
        <v>0.98743219999999998</v>
      </c>
      <c r="F6388" s="5" t="str">
        <f t="shared" si="99"/>
        <v>Not an Outlier</v>
      </c>
    </row>
    <row r="6389" spans="1:6" x14ac:dyDescent="0.25">
      <c r="A6389" s="12">
        <v>5827.21</v>
      </c>
      <c r="B6389" s="26">
        <v>43315</v>
      </c>
      <c r="C6389" s="5">
        <v>308678</v>
      </c>
      <c r="D6389" s="12">
        <v>24444.94</v>
      </c>
      <c r="E6389" s="27">
        <v>0.97519199599999995</v>
      </c>
      <c r="F6389" s="5" t="str">
        <f t="shared" si="99"/>
        <v>Not an Outlier</v>
      </c>
    </row>
    <row r="6390" spans="1:6" x14ac:dyDescent="0.25">
      <c r="A6390" s="12">
        <v>5830.88</v>
      </c>
      <c r="B6390" s="26">
        <v>43287</v>
      </c>
      <c r="C6390" s="5">
        <v>308860</v>
      </c>
      <c r="D6390" s="12">
        <v>19800.48</v>
      </c>
      <c r="E6390" s="27">
        <v>0.97968682900000004</v>
      </c>
      <c r="F6390" s="5" t="str">
        <f t="shared" si="99"/>
        <v>Not an Outlier</v>
      </c>
    </row>
    <row r="6391" spans="1:6" x14ac:dyDescent="0.25">
      <c r="A6391" s="12">
        <v>5833.03</v>
      </c>
      <c r="B6391" s="26">
        <v>43112</v>
      </c>
      <c r="C6391" s="5">
        <v>335594</v>
      </c>
      <c r="D6391" s="12">
        <v>19617.310000000001</v>
      </c>
      <c r="E6391" s="27">
        <v>0.96777333300000001</v>
      </c>
      <c r="F6391" s="5" t="str">
        <f t="shared" si="99"/>
        <v>Not an Outlier</v>
      </c>
    </row>
    <row r="6392" spans="1:6" x14ac:dyDescent="0.25">
      <c r="A6392" s="12">
        <v>5834.43</v>
      </c>
      <c r="B6392" s="26">
        <v>43063</v>
      </c>
      <c r="C6392" s="5">
        <v>308969</v>
      </c>
      <c r="D6392" s="12">
        <v>15608.66</v>
      </c>
      <c r="E6392" s="27">
        <v>0.97098094099999999</v>
      </c>
      <c r="F6392" s="5" t="str">
        <f t="shared" si="99"/>
        <v>Not an Outlier</v>
      </c>
    </row>
    <row r="6393" spans="1:6" x14ac:dyDescent="0.25">
      <c r="A6393" s="12">
        <v>5836.05</v>
      </c>
      <c r="B6393" s="26">
        <v>43350</v>
      </c>
      <c r="C6393" s="5">
        <v>308969</v>
      </c>
      <c r="D6393" s="12">
        <v>15534.24</v>
      </c>
      <c r="E6393" s="27">
        <v>0.96777203499999997</v>
      </c>
      <c r="F6393" s="5" t="str">
        <f t="shared" si="99"/>
        <v>Not an Outlier</v>
      </c>
    </row>
    <row r="6394" spans="1:6" x14ac:dyDescent="0.25">
      <c r="A6394" s="12">
        <v>5838.2</v>
      </c>
      <c r="B6394" s="26">
        <v>42986</v>
      </c>
      <c r="C6394" s="5">
        <v>335594</v>
      </c>
      <c r="D6394" s="12">
        <v>19212.849999999999</v>
      </c>
      <c r="E6394" s="27">
        <v>0.95890122700000002</v>
      </c>
      <c r="F6394" s="5" t="str">
        <f t="shared" si="99"/>
        <v>Not an Outlier</v>
      </c>
    </row>
    <row r="6395" spans="1:6" x14ac:dyDescent="0.25">
      <c r="A6395" s="12">
        <v>5839.1</v>
      </c>
      <c r="B6395" s="26">
        <v>43364</v>
      </c>
      <c r="C6395" s="5">
        <v>308979</v>
      </c>
      <c r="D6395" s="12">
        <v>27965.84</v>
      </c>
      <c r="E6395" s="27">
        <v>0.97602727300000003</v>
      </c>
      <c r="F6395" s="5" t="str">
        <f t="shared" si="99"/>
        <v>Not an Outlier</v>
      </c>
    </row>
    <row r="6396" spans="1:6" x14ac:dyDescent="0.25">
      <c r="A6396" s="12">
        <v>5842.27</v>
      </c>
      <c r="B6396" s="26">
        <v>43448</v>
      </c>
      <c r="C6396" s="5">
        <v>308972</v>
      </c>
      <c r="D6396" s="12">
        <v>15599.02</v>
      </c>
      <c r="E6396" s="27">
        <v>0.97046723499999998</v>
      </c>
      <c r="F6396" s="5" t="str">
        <f t="shared" si="99"/>
        <v>Not an Outlier</v>
      </c>
    </row>
    <row r="6397" spans="1:6" x14ac:dyDescent="0.25">
      <c r="A6397" s="12">
        <v>5843.11</v>
      </c>
      <c r="B6397" s="26">
        <v>43371</v>
      </c>
      <c r="C6397" s="5">
        <v>308732</v>
      </c>
      <c r="D6397" s="12">
        <v>14854.77</v>
      </c>
      <c r="E6397" s="27">
        <v>0.97963975199999997</v>
      </c>
      <c r="F6397" s="5" t="str">
        <f t="shared" si="99"/>
        <v>Not an Outlier</v>
      </c>
    </row>
    <row r="6398" spans="1:6" x14ac:dyDescent="0.25">
      <c r="A6398" s="12">
        <v>5844.05</v>
      </c>
      <c r="B6398" s="26">
        <v>43385</v>
      </c>
      <c r="C6398" s="5">
        <v>308846</v>
      </c>
      <c r="D6398" s="12">
        <v>19224.3</v>
      </c>
      <c r="E6398" s="27">
        <v>0.97476674100000005</v>
      </c>
      <c r="F6398" s="5" t="str">
        <f t="shared" si="99"/>
        <v>Not an Outlier</v>
      </c>
    </row>
    <row r="6399" spans="1:6" x14ac:dyDescent="0.25">
      <c r="A6399" s="12">
        <v>5848.36</v>
      </c>
      <c r="B6399" s="26">
        <v>43231</v>
      </c>
      <c r="C6399" s="5">
        <v>308982</v>
      </c>
      <c r="D6399" s="12">
        <v>9942.89</v>
      </c>
      <c r="E6399" s="27">
        <v>0.98752152500000001</v>
      </c>
      <c r="F6399" s="5" t="str">
        <f t="shared" si="99"/>
        <v>Not an Outlier</v>
      </c>
    </row>
    <row r="6400" spans="1:6" x14ac:dyDescent="0.25">
      <c r="A6400" s="12">
        <v>5851.45</v>
      </c>
      <c r="B6400" s="26">
        <v>42958</v>
      </c>
      <c r="C6400" s="5">
        <v>308982</v>
      </c>
      <c r="D6400" s="12">
        <v>9537</v>
      </c>
      <c r="E6400" s="27">
        <v>0.96603842500000003</v>
      </c>
      <c r="F6400" s="5" t="str">
        <f t="shared" si="99"/>
        <v>Not an Outlier</v>
      </c>
    </row>
    <row r="6401" spans="1:6" x14ac:dyDescent="0.25">
      <c r="A6401" s="12">
        <v>5854.4</v>
      </c>
      <c r="B6401" s="26">
        <v>43371</v>
      </c>
      <c r="C6401" s="5">
        <v>308846</v>
      </c>
      <c r="D6401" s="12">
        <v>20334.45</v>
      </c>
      <c r="E6401" s="27">
        <v>0.97213645900000001</v>
      </c>
      <c r="F6401" s="5" t="str">
        <f t="shared" si="99"/>
        <v>Not an Outlier</v>
      </c>
    </row>
    <row r="6402" spans="1:6" x14ac:dyDescent="0.25">
      <c r="A6402" s="12">
        <v>5855.88</v>
      </c>
      <c r="B6402" s="26">
        <v>43168</v>
      </c>
      <c r="C6402" s="5">
        <v>300376</v>
      </c>
      <c r="D6402" s="12">
        <v>25057.02</v>
      </c>
      <c r="E6402" s="27">
        <v>0.88748686499999996</v>
      </c>
      <c r="F6402" s="5" t="str">
        <f t="shared" ref="F6402:F6465" si="100">IF(OR(A6402&gt;$I$8,A6402&lt;$I$9), "Outlier", "Not an Outlier")</f>
        <v>Not an Outlier</v>
      </c>
    </row>
    <row r="6403" spans="1:6" x14ac:dyDescent="0.25">
      <c r="A6403" s="12">
        <v>5856.67</v>
      </c>
      <c r="B6403" s="26">
        <v>42909</v>
      </c>
      <c r="C6403" s="5">
        <v>308982</v>
      </c>
      <c r="D6403" s="12">
        <v>10284.76</v>
      </c>
      <c r="E6403" s="27">
        <v>0.96325386300000004</v>
      </c>
      <c r="F6403" s="5" t="str">
        <f t="shared" si="100"/>
        <v>Not an Outlier</v>
      </c>
    </row>
    <row r="6404" spans="1:6" x14ac:dyDescent="0.25">
      <c r="A6404" s="12">
        <v>5858.13</v>
      </c>
      <c r="B6404" s="26">
        <v>43476</v>
      </c>
      <c r="C6404" s="5">
        <v>308978</v>
      </c>
      <c r="D6404" s="12">
        <v>28515.25</v>
      </c>
      <c r="E6404" s="27">
        <v>0.99003422299999999</v>
      </c>
      <c r="F6404" s="5" t="str">
        <f t="shared" si="100"/>
        <v>Not an Outlier</v>
      </c>
    </row>
    <row r="6405" spans="1:6" x14ac:dyDescent="0.25">
      <c r="A6405" s="12">
        <v>5858.78</v>
      </c>
      <c r="B6405" s="26">
        <v>42909</v>
      </c>
      <c r="C6405" s="5">
        <v>308860</v>
      </c>
      <c r="D6405" s="12">
        <v>14939.14</v>
      </c>
      <c r="E6405" s="27">
        <v>0.91408155499999999</v>
      </c>
      <c r="F6405" s="5" t="str">
        <f t="shared" si="100"/>
        <v>Not an Outlier</v>
      </c>
    </row>
    <row r="6406" spans="1:6" x14ac:dyDescent="0.25">
      <c r="A6406" s="12">
        <v>5861.59</v>
      </c>
      <c r="B6406" s="26">
        <v>43266</v>
      </c>
      <c r="C6406" s="5">
        <v>308979</v>
      </c>
      <c r="D6406" s="12">
        <v>27312.21</v>
      </c>
      <c r="E6406" s="27">
        <v>0.98044953400000001</v>
      </c>
      <c r="F6406" s="5" t="str">
        <f t="shared" si="100"/>
        <v>Not an Outlier</v>
      </c>
    </row>
    <row r="6407" spans="1:6" x14ac:dyDescent="0.25">
      <c r="A6407" s="12">
        <v>5862.09</v>
      </c>
      <c r="B6407" s="26">
        <v>43105</v>
      </c>
      <c r="C6407" s="5">
        <v>308985</v>
      </c>
      <c r="D6407" s="12">
        <v>5412.78</v>
      </c>
      <c r="E6407" s="27">
        <v>0.91464816999999998</v>
      </c>
      <c r="F6407" s="5" t="str">
        <f t="shared" si="100"/>
        <v>Not an Outlier</v>
      </c>
    </row>
    <row r="6408" spans="1:6" x14ac:dyDescent="0.25">
      <c r="A6408" s="12">
        <v>5862.74</v>
      </c>
      <c r="B6408" s="26">
        <v>43154</v>
      </c>
      <c r="C6408" s="5">
        <v>308979</v>
      </c>
      <c r="D6408" s="12">
        <v>32434.14</v>
      </c>
      <c r="E6408" s="27">
        <v>0.98653630400000003</v>
      </c>
      <c r="F6408" s="5" t="str">
        <f t="shared" si="100"/>
        <v>Not an Outlier</v>
      </c>
    </row>
    <row r="6409" spans="1:6" x14ac:dyDescent="0.25">
      <c r="A6409" s="12">
        <v>5862.76</v>
      </c>
      <c r="B6409" s="26">
        <v>42832</v>
      </c>
      <c r="C6409" s="5">
        <v>86606</v>
      </c>
      <c r="D6409" s="12">
        <v>14031.43</v>
      </c>
      <c r="E6409" s="27">
        <v>0.90473143099999997</v>
      </c>
      <c r="F6409" s="5" t="str">
        <f t="shared" si="100"/>
        <v>Not an Outlier</v>
      </c>
    </row>
    <row r="6410" spans="1:6" x14ac:dyDescent="0.25">
      <c r="A6410" s="12">
        <v>5864.89</v>
      </c>
      <c r="B6410" s="26">
        <v>42909</v>
      </c>
      <c r="C6410" s="5">
        <v>308848</v>
      </c>
      <c r="D6410" s="12">
        <v>25278.45</v>
      </c>
      <c r="E6410" s="27">
        <v>0.98796472599999996</v>
      </c>
      <c r="F6410" s="5" t="str">
        <f t="shared" si="100"/>
        <v>Not an Outlier</v>
      </c>
    </row>
    <row r="6411" spans="1:6" x14ac:dyDescent="0.25">
      <c r="A6411" s="12">
        <v>5865.85</v>
      </c>
      <c r="B6411" s="26">
        <v>43462</v>
      </c>
      <c r="C6411" s="5">
        <v>308981</v>
      </c>
      <c r="D6411" s="12">
        <v>9609.2199999999993</v>
      </c>
      <c r="E6411" s="27">
        <v>0.93827875000000005</v>
      </c>
      <c r="F6411" s="5" t="str">
        <f t="shared" si="100"/>
        <v>Not an Outlier</v>
      </c>
    </row>
    <row r="6412" spans="1:6" x14ac:dyDescent="0.25">
      <c r="A6412" s="12">
        <v>5866.72</v>
      </c>
      <c r="B6412" s="26">
        <v>43343</v>
      </c>
      <c r="C6412" s="5">
        <v>308860</v>
      </c>
      <c r="D6412" s="12">
        <v>18635.86</v>
      </c>
      <c r="E6412" s="27">
        <v>0.96975276700000002</v>
      </c>
      <c r="F6412" s="5" t="str">
        <f t="shared" si="100"/>
        <v>Not an Outlier</v>
      </c>
    </row>
    <row r="6413" spans="1:6" x14ac:dyDescent="0.25">
      <c r="A6413" s="12">
        <v>5867.42</v>
      </c>
      <c r="B6413" s="26">
        <v>43098</v>
      </c>
      <c r="C6413" s="5">
        <v>308860</v>
      </c>
      <c r="D6413" s="12">
        <v>16661.18</v>
      </c>
      <c r="E6413" s="27">
        <v>0.97350330399999996</v>
      </c>
      <c r="F6413" s="5" t="str">
        <f t="shared" si="100"/>
        <v>Not an Outlier</v>
      </c>
    </row>
    <row r="6414" spans="1:6" x14ac:dyDescent="0.25">
      <c r="A6414" s="12">
        <v>5868.43</v>
      </c>
      <c r="B6414" s="26">
        <v>42944</v>
      </c>
      <c r="C6414" s="5">
        <v>308969</v>
      </c>
      <c r="D6414" s="12">
        <v>17691</v>
      </c>
      <c r="E6414" s="27">
        <v>0.98558346799999996</v>
      </c>
      <c r="F6414" s="5" t="str">
        <f t="shared" si="100"/>
        <v>Not an Outlier</v>
      </c>
    </row>
    <row r="6415" spans="1:6" x14ac:dyDescent="0.25">
      <c r="A6415" s="12">
        <v>5868.72</v>
      </c>
      <c r="B6415" s="26">
        <v>43252</v>
      </c>
      <c r="C6415" s="5">
        <v>300388</v>
      </c>
      <c r="D6415" s="12">
        <v>12755.27</v>
      </c>
      <c r="E6415" s="27">
        <v>0.42857242899999998</v>
      </c>
      <c r="F6415" s="5" t="str">
        <f t="shared" si="100"/>
        <v>Not an Outlier</v>
      </c>
    </row>
    <row r="6416" spans="1:6" x14ac:dyDescent="0.25">
      <c r="A6416" s="12">
        <v>5869.28</v>
      </c>
      <c r="B6416" s="26">
        <v>42916</v>
      </c>
      <c r="C6416" s="5">
        <v>308848</v>
      </c>
      <c r="D6416" s="12">
        <v>25073.93</v>
      </c>
      <c r="E6416" s="27">
        <v>0.98615218299999996</v>
      </c>
      <c r="F6416" s="5" t="str">
        <f t="shared" si="100"/>
        <v>Not an Outlier</v>
      </c>
    </row>
    <row r="6417" spans="1:6" x14ac:dyDescent="0.25">
      <c r="A6417" s="12">
        <v>5869.71</v>
      </c>
      <c r="B6417" s="26">
        <v>43217</v>
      </c>
      <c r="C6417" s="5">
        <v>308860</v>
      </c>
      <c r="D6417" s="12">
        <v>17374.55</v>
      </c>
      <c r="E6417" s="27">
        <v>0.948927721</v>
      </c>
      <c r="F6417" s="5" t="str">
        <f t="shared" si="100"/>
        <v>Not an Outlier</v>
      </c>
    </row>
    <row r="6418" spans="1:6" x14ac:dyDescent="0.25">
      <c r="A6418" s="12">
        <v>5869.81</v>
      </c>
      <c r="B6418" s="26">
        <v>43238</v>
      </c>
      <c r="C6418" s="5">
        <v>308732</v>
      </c>
      <c r="D6418" s="12">
        <v>14841.45</v>
      </c>
      <c r="E6418" s="27">
        <v>0.98973237300000005</v>
      </c>
      <c r="F6418" s="5" t="str">
        <f t="shared" si="100"/>
        <v>Not an Outlier</v>
      </c>
    </row>
    <row r="6419" spans="1:6" x14ac:dyDescent="0.25">
      <c r="A6419" s="12">
        <v>5869.89</v>
      </c>
      <c r="B6419" s="26">
        <v>43119</v>
      </c>
      <c r="C6419" s="5">
        <v>308972</v>
      </c>
      <c r="D6419" s="12">
        <v>17713.25</v>
      </c>
      <c r="E6419" s="27">
        <v>0.96862007500000002</v>
      </c>
      <c r="F6419" s="5" t="str">
        <f t="shared" si="100"/>
        <v>Not an Outlier</v>
      </c>
    </row>
    <row r="6420" spans="1:6" x14ac:dyDescent="0.25">
      <c r="A6420" s="12">
        <v>5870.92</v>
      </c>
      <c r="B6420" s="26">
        <v>42923</v>
      </c>
      <c r="C6420" s="5">
        <v>300378</v>
      </c>
      <c r="D6420" s="12">
        <v>35282.46</v>
      </c>
      <c r="E6420" s="27">
        <v>0.98051188</v>
      </c>
      <c r="F6420" s="5" t="str">
        <f t="shared" si="100"/>
        <v>Not an Outlier</v>
      </c>
    </row>
    <row r="6421" spans="1:6" x14ac:dyDescent="0.25">
      <c r="A6421" s="12">
        <v>5871.17</v>
      </c>
      <c r="B6421" s="26">
        <v>42930</v>
      </c>
      <c r="C6421" s="5">
        <v>86606</v>
      </c>
      <c r="D6421" s="12">
        <v>17209.45</v>
      </c>
      <c r="E6421" s="27">
        <v>0.964522608</v>
      </c>
      <c r="F6421" s="5" t="str">
        <f t="shared" si="100"/>
        <v>Not an Outlier</v>
      </c>
    </row>
    <row r="6422" spans="1:6" x14ac:dyDescent="0.25">
      <c r="A6422" s="12">
        <v>5874.56</v>
      </c>
      <c r="B6422" s="26">
        <v>43056</v>
      </c>
      <c r="C6422" s="5">
        <v>308678</v>
      </c>
      <c r="D6422" s="12">
        <v>23316.02</v>
      </c>
      <c r="E6422" s="27">
        <v>0.96855290599999999</v>
      </c>
      <c r="F6422" s="5" t="str">
        <f t="shared" si="100"/>
        <v>Not an Outlier</v>
      </c>
    </row>
    <row r="6423" spans="1:6" x14ac:dyDescent="0.25">
      <c r="A6423" s="12">
        <v>5876.38</v>
      </c>
      <c r="B6423" s="26">
        <v>43168</v>
      </c>
      <c r="C6423" s="5">
        <v>86606</v>
      </c>
      <c r="D6423" s="12">
        <v>14563.83</v>
      </c>
      <c r="E6423" s="27">
        <v>0.93539082399999995</v>
      </c>
      <c r="F6423" s="5" t="str">
        <f t="shared" si="100"/>
        <v>Not an Outlier</v>
      </c>
    </row>
    <row r="6424" spans="1:6" x14ac:dyDescent="0.25">
      <c r="A6424" s="12">
        <v>5877.22</v>
      </c>
      <c r="B6424" s="26">
        <v>42944</v>
      </c>
      <c r="C6424" s="5">
        <v>308733</v>
      </c>
      <c r="D6424" s="12">
        <v>15918.65</v>
      </c>
      <c r="E6424" s="27">
        <v>0.972534817</v>
      </c>
      <c r="F6424" s="5" t="str">
        <f t="shared" si="100"/>
        <v>Not an Outlier</v>
      </c>
    </row>
    <row r="6425" spans="1:6" x14ac:dyDescent="0.25">
      <c r="A6425" s="12">
        <v>5880.23</v>
      </c>
      <c r="B6425" s="26">
        <v>43105</v>
      </c>
      <c r="C6425" s="5">
        <v>308978</v>
      </c>
      <c r="D6425" s="12">
        <v>26274.26</v>
      </c>
      <c r="E6425" s="27">
        <v>0.98727522000000001</v>
      </c>
      <c r="F6425" s="5" t="str">
        <f t="shared" si="100"/>
        <v>Not an Outlier</v>
      </c>
    </row>
    <row r="6426" spans="1:6" x14ac:dyDescent="0.25">
      <c r="A6426" s="12">
        <v>5881.59</v>
      </c>
      <c r="B6426" s="26">
        <v>43483</v>
      </c>
      <c r="C6426" s="5">
        <v>308972</v>
      </c>
      <c r="D6426" s="12">
        <v>22197.3</v>
      </c>
      <c r="E6426" s="27">
        <v>0.97620529499999997</v>
      </c>
      <c r="F6426" s="5" t="str">
        <f t="shared" si="100"/>
        <v>Not an Outlier</v>
      </c>
    </row>
    <row r="6427" spans="1:6" x14ac:dyDescent="0.25">
      <c r="A6427" s="12">
        <v>5885.7</v>
      </c>
      <c r="B6427" s="26">
        <v>42958</v>
      </c>
      <c r="C6427" s="5">
        <v>308848</v>
      </c>
      <c r="D6427" s="12">
        <v>23430.86</v>
      </c>
      <c r="E6427" s="27">
        <v>0.98416464199999998</v>
      </c>
      <c r="F6427" s="5" t="str">
        <f t="shared" si="100"/>
        <v>Not an Outlier</v>
      </c>
    </row>
    <row r="6428" spans="1:6" x14ac:dyDescent="0.25">
      <c r="A6428" s="12">
        <v>5886.02</v>
      </c>
      <c r="B6428" s="26">
        <v>42958</v>
      </c>
      <c r="C6428" s="5">
        <v>308678</v>
      </c>
      <c r="D6428" s="12">
        <v>24921.15</v>
      </c>
      <c r="E6428" s="27">
        <v>0.97576556999999997</v>
      </c>
      <c r="F6428" s="5" t="str">
        <f t="shared" si="100"/>
        <v>Not an Outlier</v>
      </c>
    </row>
    <row r="6429" spans="1:6" x14ac:dyDescent="0.25">
      <c r="A6429" s="12">
        <v>5886.35</v>
      </c>
      <c r="B6429" s="26">
        <v>42860</v>
      </c>
      <c r="C6429" s="5">
        <v>308678</v>
      </c>
      <c r="D6429" s="12">
        <v>29184.66</v>
      </c>
      <c r="E6429" s="27">
        <v>0.98071157600000003</v>
      </c>
      <c r="F6429" s="5" t="str">
        <f t="shared" si="100"/>
        <v>Not an Outlier</v>
      </c>
    </row>
    <row r="6430" spans="1:6" x14ac:dyDescent="0.25">
      <c r="A6430" s="12">
        <v>5886.74</v>
      </c>
      <c r="B6430" s="26">
        <v>43098</v>
      </c>
      <c r="C6430" s="5">
        <v>300376</v>
      </c>
      <c r="D6430" s="12">
        <v>31526.12</v>
      </c>
      <c r="E6430" s="27">
        <v>0.93031688899999998</v>
      </c>
      <c r="F6430" s="5" t="str">
        <f t="shared" si="100"/>
        <v>Not an Outlier</v>
      </c>
    </row>
    <row r="6431" spans="1:6" x14ac:dyDescent="0.25">
      <c r="A6431" s="12">
        <v>5887.88</v>
      </c>
      <c r="B6431" s="26">
        <v>43091</v>
      </c>
      <c r="C6431" s="5">
        <v>300389</v>
      </c>
      <c r="D6431" s="12">
        <v>32126.43</v>
      </c>
      <c r="E6431" s="27">
        <v>0.97598743899999996</v>
      </c>
      <c r="F6431" s="5" t="str">
        <f t="shared" si="100"/>
        <v>Not an Outlier</v>
      </c>
    </row>
    <row r="6432" spans="1:6" x14ac:dyDescent="0.25">
      <c r="A6432" s="12">
        <v>5890.11</v>
      </c>
      <c r="B6432" s="26">
        <v>43161</v>
      </c>
      <c r="C6432" s="5">
        <v>300376</v>
      </c>
      <c r="D6432" s="12">
        <v>25974.03</v>
      </c>
      <c r="E6432" s="27">
        <v>0.90454302799999997</v>
      </c>
      <c r="F6432" s="5" t="str">
        <f t="shared" si="100"/>
        <v>Not an Outlier</v>
      </c>
    </row>
    <row r="6433" spans="1:6" x14ac:dyDescent="0.25">
      <c r="A6433" s="12">
        <v>5890.26</v>
      </c>
      <c r="B6433" s="26">
        <v>42916</v>
      </c>
      <c r="C6433" s="5">
        <v>308860</v>
      </c>
      <c r="D6433" s="12">
        <v>15760.37</v>
      </c>
      <c r="E6433" s="27">
        <v>0.93191484000000002</v>
      </c>
      <c r="F6433" s="5" t="str">
        <f t="shared" si="100"/>
        <v>Not an Outlier</v>
      </c>
    </row>
    <row r="6434" spans="1:6" x14ac:dyDescent="0.25">
      <c r="A6434" s="12">
        <v>5893.99</v>
      </c>
      <c r="B6434" s="26">
        <v>43063</v>
      </c>
      <c r="C6434" s="5">
        <v>308860</v>
      </c>
      <c r="D6434" s="12">
        <v>17615.400000000001</v>
      </c>
      <c r="E6434" s="27">
        <v>0.97816873800000004</v>
      </c>
      <c r="F6434" s="5" t="str">
        <f t="shared" si="100"/>
        <v>Not an Outlier</v>
      </c>
    </row>
    <row r="6435" spans="1:6" x14ac:dyDescent="0.25">
      <c r="A6435" s="12">
        <v>5894.87</v>
      </c>
      <c r="B6435" s="26">
        <v>43070</v>
      </c>
      <c r="C6435" s="5">
        <v>308982</v>
      </c>
      <c r="D6435" s="12">
        <v>8234.7099999999991</v>
      </c>
      <c r="E6435" s="27">
        <v>0.94829247800000005</v>
      </c>
      <c r="F6435" s="5" t="str">
        <f t="shared" si="100"/>
        <v>Not an Outlier</v>
      </c>
    </row>
    <row r="6436" spans="1:6" x14ac:dyDescent="0.25">
      <c r="A6436" s="12">
        <v>5898.04</v>
      </c>
      <c r="B6436" s="26">
        <v>43091</v>
      </c>
      <c r="C6436" s="5">
        <v>308841</v>
      </c>
      <c r="D6436" s="12">
        <v>17344.54</v>
      </c>
      <c r="E6436" s="27">
        <v>0.98209251399999997</v>
      </c>
      <c r="F6436" s="5" t="str">
        <f t="shared" si="100"/>
        <v>Not an Outlier</v>
      </c>
    </row>
    <row r="6437" spans="1:6" x14ac:dyDescent="0.25">
      <c r="A6437" s="12">
        <v>5899.15</v>
      </c>
      <c r="B6437" s="26">
        <v>43196</v>
      </c>
      <c r="C6437" s="5">
        <v>308969</v>
      </c>
      <c r="D6437" s="12">
        <v>15527.2</v>
      </c>
      <c r="E6437" s="27">
        <v>0.96923050700000002</v>
      </c>
      <c r="F6437" s="5" t="str">
        <f t="shared" si="100"/>
        <v>Not an Outlier</v>
      </c>
    </row>
    <row r="6438" spans="1:6" x14ac:dyDescent="0.25">
      <c r="A6438" s="12">
        <v>5899.4</v>
      </c>
      <c r="B6438" s="26">
        <v>42986</v>
      </c>
      <c r="C6438" s="5">
        <v>308678</v>
      </c>
      <c r="D6438" s="12">
        <v>23179.22</v>
      </c>
      <c r="E6438" s="27">
        <v>0.972303366</v>
      </c>
      <c r="F6438" s="5" t="str">
        <f t="shared" si="100"/>
        <v>Not an Outlier</v>
      </c>
    </row>
    <row r="6439" spans="1:6" x14ac:dyDescent="0.25">
      <c r="A6439" s="12">
        <v>5900.79</v>
      </c>
      <c r="B6439" s="26">
        <v>43483</v>
      </c>
      <c r="C6439" s="5">
        <v>308977</v>
      </c>
      <c r="D6439" s="12">
        <v>26064.880000000001</v>
      </c>
      <c r="E6439" s="27">
        <v>0.990714871</v>
      </c>
      <c r="F6439" s="5" t="str">
        <f t="shared" si="100"/>
        <v>Not an Outlier</v>
      </c>
    </row>
    <row r="6440" spans="1:6" x14ac:dyDescent="0.25">
      <c r="A6440" s="12">
        <v>5903.74</v>
      </c>
      <c r="B6440" s="26">
        <v>43203</v>
      </c>
      <c r="C6440" s="5">
        <v>300388</v>
      </c>
      <c r="D6440" s="12">
        <v>19999.64</v>
      </c>
      <c r="E6440" s="27">
        <v>0.94444021300000003</v>
      </c>
      <c r="F6440" s="5" t="str">
        <f t="shared" si="100"/>
        <v>Not an Outlier</v>
      </c>
    </row>
    <row r="6441" spans="1:6" x14ac:dyDescent="0.25">
      <c r="A6441" s="12">
        <v>5905.12</v>
      </c>
      <c r="B6441" s="26">
        <v>43287</v>
      </c>
      <c r="C6441" s="5">
        <v>308979</v>
      </c>
      <c r="D6441" s="12">
        <v>27059.87</v>
      </c>
      <c r="E6441" s="27">
        <v>0.97971019199999998</v>
      </c>
      <c r="F6441" s="5" t="str">
        <f t="shared" si="100"/>
        <v>Not an Outlier</v>
      </c>
    </row>
    <row r="6442" spans="1:6" x14ac:dyDescent="0.25">
      <c r="A6442" s="12">
        <v>5906.19</v>
      </c>
      <c r="B6442" s="26">
        <v>42951</v>
      </c>
      <c r="C6442" s="5">
        <v>308982</v>
      </c>
      <c r="D6442" s="12">
        <v>9548.3700000000008</v>
      </c>
      <c r="E6442" s="27">
        <v>0.96315325500000004</v>
      </c>
      <c r="F6442" s="5" t="str">
        <f t="shared" si="100"/>
        <v>Not an Outlier</v>
      </c>
    </row>
    <row r="6443" spans="1:6" x14ac:dyDescent="0.25">
      <c r="A6443" s="12">
        <v>5909.23</v>
      </c>
      <c r="B6443" s="26">
        <v>43126</v>
      </c>
      <c r="C6443" s="5">
        <v>308841</v>
      </c>
      <c r="D6443" s="12">
        <v>17646.580000000002</v>
      </c>
      <c r="E6443" s="27">
        <v>0.97708142399999998</v>
      </c>
      <c r="F6443" s="5" t="str">
        <f t="shared" si="100"/>
        <v>Not an Outlier</v>
      </c>
    </row>
    <row r="6444" spans="1:6" x14ac:dyDescent="0.25">
      <c r="A6444" s="12">
        <v>5910.08</v>
      </c>
      <c r="B6444" s="26">
        <v>43042</v>
      </c>
      <c r="C6444" s="5">
        <v>308841</v>
      </c>
      <c r="D6444" s="12">
        <v>17365.21</v>
      </c>
      <c r="E6444" s="27">
        <v>0.98246291799999996</v>
      </c>
      <c r="F6444" s="5" t="str">
        <f t="shared" si="100"/>
        <v>Not an Outlier</v>
      </c>
    </row>
    <row r="6445" spans="1:6" x14ac:dyDescent="0.25">
      <c r="A6445" s="12">
        <v>5912</v>
      </c>
      <c r="B6445" s="26">
        <v>42832</v>
      </c>
      <c r="C6445" s="5">
        <v>300389</v>
      </c>
      <c r="D6445" s="12">
        <v>34096.85</v>
      </c>
      <c r="E6445" s="27">
        <v>0.988285203</v>
      </c>
      <c r="F6445" s="5" t="str">
        <f t="shared" si="100"/>
        <v>Not an Outlier</v>
      </c>
    </row>
    <row r="6446" spans="1:6" x14ac:dyDescent="0.25">
      <c r="A6446" s="12">
        <v>5912.2</v>
      </c>
      <c r="B6446" s="26">
        <v>42993</v>
      </c>
      <c r="C6446" s="5">
        <v>308732</v>
      </c>
      <c r="D6446" s="12">
        <v>11938.9</v>
      </c>
      <c r="E6446" s="27">
        <v>0.94317157100000004</v>
      </c>
      <c r="F6446" s="5" t="str">
        <f t="shared" si="100"/>
        <v>Not an Outlier</v>
      </c>
    </row>
    <row r="6447" spans="1:6" x14ac:dyDescent="0.25">
      <c r="A6447" s="12">
        <v>5912.93</v>
      </c>
      <c r="B6447" s="26">
        <v>42818</v>
      </c>
      <c r="C6447" s="5">
        <v>86606</v>
      </c>
      <c r="D6447" s="12">
        <v>15071.1</v>
      </c>
      <c r="E6447" s="27">
        <v>0.94655435200000004</v>
      </c>
      <c r="F6447" s="5" t="str">
        <f t="shared" si="100"/>
        <v>Not an Outlier</v>
      </c>
    </row>
    <row r="6448" spans="1:6" x14ac:dyDescent="0.25">
      <c r="A6448" s="12">
        <v>5925.86</v>
      </c>
      <c r="B6448" s="26">
        <v>43091</v>
      </c>
      <c r="C6448" s="5">
        <v>308979</v>
      </c>
      <c r="D6448" s="12">
        <v>30240.81</v>
      </c>
      <c r="E6448" s="27">
        <v>0.97905299999999995</v>
      </c>
      <c r="F6448" s="5" t="str">
        <f t="shared" si="100"/>
        <v>Not an Outlier</v>
      </c>
    </row>
    <row r="6449" spans="1:6" x14ac:dyDescent="0.25">
      <c r="A6449" s="12">
        <v>5927.48</v>
      </c>
      <c r="B6449" s="26">
        <v>42958</v>
      </c>
      <c r="C6449" s="5">
        <v>308969</v>
      </c>
      <c r="D6449" s="12">
        <v>16619.04</v>
      </c>
      <c r="E6449" s="27">
        <v>0.97998122700000001</v>
      </c>
      <c r="F6449" s="5" t="str">
        <f t="shared" si="100"/>
        <v>Not an Outlier</v>
      </c>
    </row>
    <row r="6450" spans="1:6" x14ac:dyDescent="0.25">
      <c r="A6450" s="12">
        <v>5927.96</v>
      </c>
      <c r="B6450" s="26">
        <v>43399</v>
      </c>
      <c r="C6450" s="5">
        <v>308969</v>
      </c>
      <c r="D6450" s="12">
        <v>14655.74</v>
      </c>
      <c r="E6450" s="27">
        <v>0.95634792700000004</v>
      </c>
      <c r="F6450" s="5" t="str">
        <f t="shared" si="100"/>
        <v>Not an Outlier</v>
      </c>
    </row>
    <row r="6451" spans="1:6" x14ac:dyDescent="0.25">
      <c r="A6451" s="12">
        <v>5930</v>
      </c>
      <c r="B6451" s="26">
        <v>43175</v>
      </c>
      <c r="C6451" s="5">
        <v>308848</v>
      </c>
      <c r="D6451" s="12">
        <v>23832.04</v>
      </c>
      <c r="E6451" s="27">
        <v>0.98390904599999995</v>
      </c>
      <c r="F6451" s="5" t="str">
        <f t="shared" si="100"/>
        <v>Not an Outlier</v>
      </c>
    </row>
    <row r="6452" spans="1:6" x14ac:dyDescent="0.25">
      <c r="A6452" s="12">
        <v>5932.49</v>
      </c>
      <c r="B6452" s="26">
        <v>42839</v>
      </c>
      <c r="C6452" s="5">
        <v>86606</v>
      </c>
      <c r="D6452" s="12">
        <v>13690.37</v>
      </c>
      <c r="E6452" s="27">
        <v>0.91124639699999999</v>
      </c>
      <c r="F6452" s="5" t="str">
        <f t="shared" si="100"/>
        <v>Not an Outlier</v>
      </c>
    </row>
    <row r="6453" spans="1:6" x14ac:dyDescent="0.25">
      <c r="A6453" s="12">
        <v>5932.72</v>
      </c>
      <c r="B6453" s="26">
        <v>42930</v>
      </c>
      <c r="C6453" s="5">
        <v>308848</v>
      </c>
      <c r="D6453" s="12">
        <v>24225.72</v>
      </c>
      <c r="E6453" s="27">
        <v>0.98985583300000002</v>
      </c>
      <c r="F6453" s="5" t="str">
        <f t="shared" si="100"/>
        <v>Not an Outlier</v>
      </c>
    </row>
    <row r="6454" spans="1:6" x14ac:dyDescent="0.25">
      <c r="A6454" s="12">
        <v>5937.71</v>
      </c>
      <c r="B6454" s="26">
        <v>42811</v>
      </c>
      <c r="C6454" s="5">
        <v>308733</v>
      </c>
      <c r="D6454" s="12">
        <v>17760.91</v>
      </c>
      <c r="E6454" s="27">
        <v>0.95519162599999996</v>
      </c>
      <c r="F6454" s="5" t="str">
        <f t="shared" si="100"/>
        <v>Not an Outlier</v>
      </c>
    </row>
    <row r="6455" spans="1:6" x14ac:dyDescent="0.25">
      <c r="A6455" s="12">
        <v>5941.17</v>
      </c>
      <c r="B6455" s="26">
        <v>43007</v>
      </c>
      <c r="C6455" s="5">
        <v>308982</v>
      </c>
      <c r="D6455" s="12">
        <v>9499.7999999999993</v>
      </c>
      <c r="E6455" s="27">
        <v>0.97124121399999996</v>
      </c>
      <c r="F6455" s="5" t="str">
        <f t="shared" si="100"/>
        <v>Not an Outlier</v>
      </c>
    </row>
    <row r="6456" spans="1:6" x14ac:dyDescent="0.25">
      <c r="A6456" s="12">
        <v>5941.97</v>
      </c>
      <c r="B6456" s="26">
        <v>42853</v>
      </c>
      <c r="C6456" s="5">
        <v>308678</v>
      </c>
      <c r="D6456" s="12">
        <v>29121.17</v>
      </c>
      <c r="E6456" s="27">
        <v>0.98656434999999998</v>
      </c>
      <c r="F6456" s="5" t="str">
        <f t="shared" si="100"/>
        <v>Not an Outlier</v>
      </c>
    </row>
    <row r="6457" spans="1:6" x14ac:dyDescent="0.25">
      <c r="A6457" s="12">
        <v>5942.41</v>
      </c>
      <c r="B6457" s="26">
        <v>42783</v>
      </c>
      <c r="C6457" s="5">
        <v>308982</v>
      </c>
      <c r="D6457" s="12">
        <v>12753.27</v>
      </c>
      <c r="E6457" s="27">
        <v>0.98160773000000001</v>
      </c>
      <c r="F6457" s="5" t="str">
        <f t="shared" si="100"/>
        <v>Not an Outlier</v>
      </c>
    </row>
    <row r="6458" spans="1:6" x14ac:dyDescent="0.25">
      <c r="A6458" s="12">
        <v>5942.43</v>
      </c>
      <c r="B6458" s="26">
        <v>42951</v>
      </c>
      <c r="C6458" s="5">
        <v>308848</v>
      </c>
      <c r="D6458" s="12">
        <v>23394.080000000002</v>
      </c>
      <c r="E6458" s="27">
        <v>0.98531937700000005</v>
      </c>
      <c r="F6458" s="5" t="str">
        <f t="shared" si="100"/>
        <v>Not an Outlier</v>
      </c>
    </row>
    <row r="6459" spans="1:6" x14ac:dyDescent="0.25">
      <c r="A6459" s="12">
        <v>5943.3</v>
      </c>
      <c r="B6459" s="26">
        <v>43343</v>
      </c>
      <c r="C6459" s="5">
        <v>308979</v>
      </c>
      <c r="D6459" s="12">
        <v>28289.35</v>
      </c>
      <c r="E6459" s="27">
        <v>0.982677519</v>
      </c>
      <c r="F6459" s="5" t="str">
        <f t="shared" si="100"/>
        <v>Not an Outlier</v>
      </c>
    </row>
    <row r="6460" spans="1:6" x14ac:dyDescent="0.25">
      <c r="A6460" s="12">
        <v>5943.64</v>
      </c>
      <c r="B6460" s="26">
        <v>43098</v>
      </c>
      <c r="C6460" s="5">
        <v>308846</v>
      </c>
      <c r="D6460" s="12">
        <v>21259.49</v>
      </c>
      <c r="E6460" s="27">
        <v>0.95843037099999995</v>
      </c>
      <c r="F6460" s="5" t="str">
        <f t="shared" si="100"/>
        <v>Not an Outlier</v>
      </c>
    </row>
    <row r="6461" spans="1:6" x14ac:dyDescent="0.25">
      <c r="A6461" s="12">
        <v>5944.77</v>
      </c>
      <c r="B6461" s="26">
        <v>43448</v>
      </c>
      <c r="C6461" s="5">
        <v>308729</v>
      </c>
      <c r="D6461" s="12">
        <v>17846.89</v>
      </c>
      <c r="E6461" s="27">
        <v>0.98314053499999998</v>
      </c>
      <c r="F6461" s="5" t="str">
        <f t="shared" si="100"/>
        <v>Not an Outlier</v>
      </c>
    </row>
    <row r="6462" spans="1:6" x14ac:dyDescent="0.25">
      <c r="A6462" s="12">
        <v>5944.84</v>
      </c>
      <c r="B6462" s="26">
        <v>42846</v>
      </c>
      <c r="C6462" s="5">
        <v>308841</v>
      </c>
      <c r="D6462" s="12">
        <v>14455.45</v>
      </c>
      <c r="E6462" s="27">
        <v>0.93850565699999999</v>
      </c>
      <c r="F6462" s="5" t="str">
        <f t="shared" si="100"/>
        <v>Not an Outlier</v>
      </c>
    </row>
    <row r="6463" spans="1:6" x14ac:dyDescent="0.25">
      <c r="A6463" s="12">
        <v>5949.2</v>
      </c>
      <c r="B6463" s="26">
        <v>43378</v>
      </c>
      <c r="C6463" s="5">
        <v>308846</v>
      </c>
      <c r="D6463" s="12">
        <v>19776.21</v>
      </c>
      <c r="E6463" s="27">
        <v>0.97550650699999997</v>
      </c>
      <c r="F6463" s="5" t="str">
        <f t="shared" si="100"/>
        <v>Not an Outlier</v>
      </c>
    </row>
    <row r="6464" spans="1:6" x14ac:dyDescent="0.25">
      <c r="A6464" s="12">
        <v>5950.05</v>
      </c>
      <c r="B6464" s="26">
        <v>43462</v>
      </c>
      <c r="C6464" s="5">
        <v>308983</v>
      </c>
      <c r="D6464" s="12">
        <v>9125.5</v>
      </c>
      <c r="E6464" s="27">
        <v>0.94732139199999998</v>
      </c>
      <c r="F6464" s="5" t="str">
        <f t="shared" si="100"/>
        <v>Not an Outlier</v>
      </c>
    </row>
    <row r="6465" spans="1:6" x14ac:dyDescent="0.25">
      <c r="A6465" s="12">
        <v>5950.21</v>
      </c>
      <c r="B6465" s="26">
        <v>43259</v>
      </c>
      <c r="C6465" s="5">
        <v>308969</v>
      </c>
      <c r="D6465" s="12">
        <v>15350.37</v>
      </c>
      <c r="E6465" s="27">
        <v>0.97325118499999996</v>
      </c>
      <c r="F6465" s="5" t="str">
        <f t="shared" si="100"/>
        <v>Not an Outlier</v>
      </c>
    </row>
    <row r="6466" spans="1:6" x14ac:dyDescent="0.25">
      <c r="A6466" s="12">
        <v>5950.39</v>
      </c>
      <c r="B6466" s="26">
        <v>42965</v>
      </c>
      <c r="C6466" s="5">
        <v>308733</v>
      </c>
      <c r="D6466" s="12">
        <v>15099.65</v>
      </c>
      <c r="E6466" s="27">
        <v>0.97344210900000006</v>
      </c>
      <c r="F6466" s="5" t="str">
        <f t="shared" ref="F6466:F6529" si="101">IF(OR(A6466&gt;$I$8,A6466&lt;$I$9), "Outlier", "Not an Outlier")</f>
        <v>Not an Outlier</v>
      </c>
    </row>
    <row r="6467" spans="1:6" x14ac:dyDescent="0.25">
      <c r="A6467" s="12">
        <v>5951.53</v>
      </c>
      <c r="B6467" s="26">
        <v>43308</v>
      </c>
      <c r="C6467" s="5">
        <v>308841</v>
      </c>
      <c r="D6467" s="12">
        <v>16912.88</v>
      </c>
      <c r="E6467" s="27">
        <v>0.981866923</v>
      </c>
      <c r="F6467" s="5" t="str">
        <f t="shared" si="101"/>
        <v>Not an Outlier</v>
      </c>
    </row>
    <row r="6468" spans="1:6" x14ac:dyDescent="0.25">
      <c r="A6468" s="12">
        <v>5954.18</v>
      </c>
      <c r="B6468" s="26">
        <v>43154</v>
      </c>
      <c r="C6468" s="5">
        <v>308848</v>
      </c>
      <c r="D6468" s="12">
        <v>22913.16</v>
      </c>
      <c r="E6468" s="27">
        <v>0.979721854</v>
      </c>
      <c r="F6468" s="5" t="str">
        <f t="shared" si="101"/>
        <v>Not an Outlier</v>
      </c>
    </row>
    <row r="6469" spans="1:6" x14ac:dyDescent="0.25">
      <c r="A6469" s="12">
        <v>5954.73</v>
      </c>
      <c r="B6469" s="26">
        <v>42930</v>
      </c>
      <c r="C6469" s="5">
        <v>308982</v>
      </c>
      <c r="D6469" s="12">
        <v>9736.33</v>
      </c>
      <c r="E6469" s="27">
        <v>0.96645059200000005</v>
      </c>
      <c r="F6469" s="5" t="str">
        <f t="shared" si="101"/>
        <v>Not an Outlier</v>
      </c>
    </row>
    <row r="6470" spans="1:6" x14ac:dyDescent="0.25">
      <c r="A6470" s="12">
        <v>5958.26</v>
      </c>
      <c r="B6470" s="26">
        <v>43182</v>
      </c>
      <c r="C6470" s="5">
        <v>308860</v>
      </c>
      <c r="D6470" s="12">
        <v>16566.650000000001</v>
      </c>
      <c r="E6470" s="27">
        <v>0.94489778400000002</v>
      </c>
      <c r="F6470" s="5" t="str">
        <f t="shared" si="101"/>
        <v>Not an Outlier</v>
      </c>
    </row>
    <row r="6471" spans="1:6" x14ac:dyDescent="0.25">
      <c r="A6471" s="12">
        <v>5959.3</v>
      </c>
      <c r="B6471" s="26">
        <v>42839</v>
      </c>
      <c r="C6471" s="5">
        <v>308860</v>
      </c>
      <c r="D6471" s="12">
        <v>13353.23</v>
      </c>
      <c r="E6471" s="27">
        <v>0.93625203199999996</v>
      </c>
      <c r="F6471" s="5" t="str">
        <f t="shared" si="101"/>
        <v>Not an Outlier</v>
      </c>
    </row>
    <row r="6472" spans="1:6" x14ac:dyDescent="0.25">
      <c r="A6472" s="12">
        <v>5961.19</v>
      </c>
      <c r="B6472" s="26">
        <v>42979</v>
      </c>
      <c r="C6472" s="5">
        <v>335594</v>
      </c>
      <c r="D6472" s="12">
        <v>20203.240000000002</v>
      </c>
      <c r="E6472" s="27">
        <v>0.95616124199999997</v>
      </c>
      <c r="F6472" s="5" t="str">
        <f t="shared" si="101"/>
        <v>Not an Outlier</v>
      </c>
    </row>
    <row r="6473" spans="1:6" x14ac:dyDescent="0.25">
      <c r="A6473" s="12">
        <v>5963.58</v>
      </c>
      <c r="B6473" s="26">
        <v>43098</v>
      </c>
      <c r="C6473" s="5">
        <v>308978</v>
      </c>
      <c r="D6473" s="12">
        <v>26780.45</v>
      </c>
      <c r="E6473" s="27">
        <v>0.98358063900000003</v>
      </c>
      <c r="F6473" s="5" t="str">
        <f t="shared" si="101"/>
        <v>Not an Outlier</v>
      </c>
    </row>
    <row r="6474" spans="1:6" x14ac:dyDescent="0.25">
      <c r="A6474" s="12">
        <v>5966.99</v>
      </c>
      <c r="B6474" s="26">
        <v>43308</v>
      </c>
      <c r="C6474" s="5">
        <v>308860</v>
      </c>
      <c r="D6474" s="12">
        <v>19906.59</v>
      </c>
      <c r="E6474" s="27">
        <v>0.97468454400000004</v>
      </c>
      <c r="F6474" s="5" t="str">
        <f t="shared" si="101"/>
        <v>Not an Outlier</v>
      </c>
    </row>
    <row r="6475" spans="1:6" x14ac:dyDescent="0.25">
      <c r="A6475" s="12">
        <v>5970.77</v>
      </c>
      <c r="B6475" s="26">
        <v>43392</v>
      </c>
      <c r="C6475" s="5">
        <v>308969</v>
      </c>
      <c r="D6475" s="12">
        <v>14877.16</v>
      </c>
      <c r="E6475" s="27">
        <v>0.95979422199999997</v>
      </c>
      <c r="F6475" s="5" t="str">
        <f t="shared" si="101"/>
        <v>Not an Outlier</v>
      </c>
    </row>
    <row r="6476" spans="1:6" x14ac:dyDescent="0.25">
      <c r="A6476" s="12">
        <v>5974.11</v>
      </c>
      <c r="B6476" s="26">
        <v>42951</v>
      </c>
      <c r="C6476" s="5">
        <v>300378</v>
      </c>
      <c r="D6476" s="12">
        <v>33970.81</v>
      </c>
      <c r="E6476" s="27">
        <v>0.97247025300000001</v>
      </c>
      <c r="F6476" s="5" t="str">
        <f t="shared" si="101"/>
        <v>Not an Outlier</v>
      </c>
    </row>
    <row r="6477" spans="1:6" x14ac:dyDescent="0.25">
      <c r="A6477" s="12">
        <v>5974.57</v>
      </c>
      <c r="B6477" s="26">
        <v>43077</v>
      </c>
      <c r="C6477" s="5">
        <v>308969</v>
      </c>
      <c r="D6477" s="12">
        <v>15057.03</v>
      </c>
      <c r="E6477" s="27">
        <v>0.96959087399999999</v>
      </c>
      <c r="F6477" s="5" t="str">
        <f t="shared" si="101"/>
        <v>Not an Outlier</v>
      </c>
    </row>
    <row r="6478" spans="1:6" x14ac:dyDescent="0.25">
      <c r="A6478" s="12">
        <v>5976.12</v>
      </c>
      <c r="B6478" s="26">
        <v>42846</v>
      </c>
      <c r="C6478" s="5">
        <v>308982</v>
      </c>
      <c r="D6478" s="12">
        <v>11495.7</v>
      </c>
      <c r="E6478" s="27">
        <v>0.97568313699999998</v>
      </c>
      <c r="F6478" s="5" t="str">
        <f t="shared" si="101"/>
        <v>Not an Outlier</v>
      </c>
    </row>
    <row r="6479" spans="1:6" x14ac:dyDescent="0.25">
      <c r="A6479" s="12">
        <v>5976.4</v>
      </c>
      <c r="B6479" s="26">
        <v>43210</v>
      </c>
      <c r="C6479" s="5">
        <v>308969</v>
      </c>
      <c r="D6479" s="12">
        <v>16154.95</v>
      </c>
      <c r="E6479" s="27">
        <v>0.98761074800000004</v>
      </c>
      <c r="F6479" s="5" t="str">
        <f t="shared" si="101"/>
        <v>Not an Outlier</v>
      </c>
    </row>
    <row r="6480" spans="1:6" x14ac:dyDescent="0.25">
      <c r="A6480" s="12">
        <v>5980.59</v>
      </c>
      <c r="B6480" s="26">
        <v>42853</v>
      </c>
      <c r="C6480" s="5">
        <v>308848</v>
      </c>
      <c r="D6480" s="12">
        <v>27491.68</v>
      </c>
      <c r="E6480" s="27">
        <v>0.99150545400000001</v>
      </c>
      <c r="F6480" s="5" t="str">
        <f t="shared" si="101"/>
        <v>Not an Outlier</v>
      </c>
    </row>
    <row r="6481" spans="1:6" x14ac:dyDescent="0.25">
      <c r="A6481" s="12">
        <v>5980.69</v>
      </c>
      <c r="B6481" s="26">
        <v>43042</v>
      </c>
      <c r="C6481" s="5">
        <v>308982</v>
      </c>
      <c r="D6481" s="12">
        <v>8119.84</v>
      </c>
      <c r="E6481" s="27">
        <v>0.93355390199999999</v>
      </c>
      <c r="F6481" s="5" t="str">
        <f t="shared" si="101"/>
        <v>Not an Outlier</v>
      </c>
    </row>
    <row r="6482" spans="1:6" x14ac:dyDescent="0.25">
      <c r="A6482" s="12">
        <v>5981.76</v>
      </c>
      <c r="B6482" s="26">
        <v>43224</v>
      </c>
      <c r="C6482" s="5">
        <v>308982</v>
      </c>
      <c r="D6482" s="12">
        <v>9852.11</v>
      </c>
      <c r="E6482" s="27">
        <v>0.98678260900000003</v>
      </c>
      <c r="F6482" s="5" t="str">
        <f t="shared" si="101"/>
        <v>Not an Outlier</v>
      </c>
    </row>
    <row r="6483" spans="1:6" x14ac:dyDescent="0.25">
      <c r="A6483" s="12">
        <v>5983.93</v>
      </c>
      <c r="B6483" s="26">
        <v>42846</v>
      </c>
      <c r="C6483" s="5">
        <v>308846</v>
      </c>
      <c r="D6483" s="12">
        <v>16912.78</v>
      </c>
      <c r="E6483" s="27">
        <v>0.902206336</v>
      </c>
      <c r="F6483" s="5" t="str">
        <f t="shared" si="101"/>
        <v>Not an Outlier</v>
      </c>
    </row>
    <row r="6484" spans="1:6" x14ac:dyDescent="0.25">
      <c r="A6484" s="12">
        <v>5985.66</v>
      </c>
      <c r="B6484" s="26">
        <v>43231</v>
      </c>
      <c r="C6484" s="5">
        <v>308846</v>
      </c>
      <c r="D6484" s="12">
        <v>23221.38</v>
      </c>
      <c r="E6484" s="27">
        <v>0.98067375300000004</v>
      </c>
      <c r="F6484" s="5" t="str">
        <f t="shared" si="101"/>
        <v>Not an Outlier</v>
      </c>
    </row>
    <row r="6485" spans="1:6" x14ac:dyDescent="0.25">
      <c r="A6485" s="12">
        <v>5985.78</v>
      </c>
      <c r="B6485" s="26">
        <v>42986</v>
      </c>
      <c r="C6485" s="5">
        <v>308860</v>
      </c>
      <c r="D6485" s="12">
        <v>13930.44</v>
      </c>
      <c r="E6485" s="27">
        <v>0.94492255199999997</v>
      </c>
      <c r="F6485" s="5" t="str">
        <f t="shared" si="101"/>
        <v>Not an Outlier</v>
      </c>
    </row>
    <row r="6486" spans="1:6" x14ac:dyDescent="0.25">
      <c r="A6486" s="12">
        <v>5985.85</v>
      </c>
      <c r="B6486" s="26">
        <v>43035</v>
      </c>
      <c r="C6486" s="5">
        <v>308841</v>
      </c>
      <c r="D6486" s="12">
        <v>17361.060000000001</v>
      </c>
      <c r="E6486" s="27">
        <v>0.97859301300000001</v>
      </c>
      <c r="F6486" s="5" t="str">
        <f t="shared" si="101"/>
        <v>Not an Outlier</v>
      </c>
    </row>
    <row r="6487" spans="1:6" x14ac:dyDescent="0.25">
      <c r="A6487" s="12">
        <v>5989.84</v>
      </c>
      <c r="B6487" s="26">
        <v>43294</v>
      </c>
      <c r="C6487" s="5">
        <v>308979</v>
      </c>
      <c r="D6487" s="12">
        <v>27429.65</v>
      </c>
      <c r="E6487" s="27">
        <v>0.97798506299999999</v>
      </c>
      <c r="F6487" s="5" t="str">
        <f t="shared" si="101"/>
        <v>Not an Outlier</v>
      </c>
    </row>
    <row r="6488" spans="1:6" x14ac:dyDescent="0.25">
      <c r="A6488" s="12">
        <v>5989.84</v>
      </c>
      <c r="B6488" s="26">
        <v>43399</v>
      </c>
      <c r="C6488" s="5">
        <v>308979</v>
      </c>
      <c r="D6488" s="12">
        <v>26961.53</v>
      </c>
      <c r="E6488" s="27">
        <v>0.99055929200000004</v>
      </c>
      <c r="F6488" s="5" t="str">
        <f t="shared" si="101"/>
        <v>Not an Outlier</v>
      </c>
    </row>
    <row r="6489" spans="1:6" x14ac:dyDescent="0.25">
      <c r="A6489" s="12">
        <v>5993.57</v>
      </c>
      <c r="B6489" s="26">
        <v>43245</v>
      </c>
      <c r="C6489" s="5">
        <v>308732</v>
      </c>
      <c r="D6489" s="12">
        <v>15755.62</v>
      </c>
      <c r="E6489" s="27">
        <v>0.98504987899999996</v>
      </c>
      <c r="F6489" s="5" t="str">
        <f t="shared" si="101"/>
        <v>Not an Outlier</v>
      </c>
    </row>
    <row r="6490" spans="1:6" x14ac:dyDescent="0.25">
      <c r="A6490" s="12">
        <v>5997.17</v>
      </c>
      <c r="B6490" s="26">
        <v>43483</v>
      </c>
      <c r="C6490" s="5">
        <v>308678</v>
      </c>
      <c r="D6490" s="12">
        <v>24457.3</v>
      </c>
      <c r="E6490" s="27">
        <v>0.96923311000000001</v>
      </c>
      <c r="F6490" s="5" t="str">
        <f t="shared" si="101"/>
        <v>Not an Outlier</v>
      </c>
    </row>
    <row r="6491" spans="1:6" x14ac:dyDescent="0.25">
      <c r="A6491" s="12">
        <v>6000.31</v>
      </c>
      <c r="B6491" s="26">
        <v>43161</v>
      </c>
      <c r="C6491" s="5">
        <v>308848</v>
      </c>
      <c r="D6491" s="12">
        <v>23533.51</v>
      </c>
      <c r="E6491" s="27">
        <v>0.98095338099999996</v>
      </c>
      <c r="F6491" s="5" t="str">
        <f t="shared" si="101"/>
        <v>Not an Outlier</v>
      </c>
    </row>
    <row r="6492" spans="1:6" x14ac:dyDescent="0.25">
      <c r="A6492" s="12">
        <v>6000.49</v>
      </c>
      <c r="B6492" s="26">
        <v>43098</v>
      </c>
      <c r="C6492" s="5">
        <v>308840</v>
      </c>
      <c r="D6492" s="12">
        <v>25945.26</v>
      </c>
      <c r="E6492" s="27">
        <v>0.946884736</v>
      </c>
      <c r="F6492" s="5" t="str">
        <f t="shared" si="101"/>
        <v>Not an Outlier</v>
      </c>
    </row>
    <row r="6493" spans="1:6" x14ac:dyDescent="0.25">
      <c r="A6493" s="12">
        <v>6001.82</v>
      </c>
      <c r="B6493" s="26">
        <v>42923</v>
      </c>
      <c r="C6493" s="5">
        <v>308982</v>
      </c>
      <c r="D6493" s="12">
        <v>10055.219999999999</v>
      </c>
      <c r="E6493" s="27">
        <v>0.97693104900000005</v>
      </c>
      <c r="F6493" s="5" t="str">
        <f t="shared" si="101"/>
        <v>Not an Outlier</v>
      </c>
    </row>
    <row r="6494" spans="1:6" x14ac:dyDescent="0.25">
      <c r="A6494" s="12">
        <v>6002.31</v>
      </c>
      <c r="B6494" s="26">
        <v>43035</v>
      </c>
      <c r="C6494" s="5">
        <v>308982</v>
      </c>
      <c r="D6494" s="12">
        <v>8323.99</v>
      </c>
      <c r="E6494" s="27">
        <v>0.94112903599999997</v>
      </c>
      <c r="F6494" s="5" t="str">
        <f t="shared" si="101"/>
        <v>Not an Outlier</v>
      </c>
    </row>
    <row r="6495" spans="1:6" x14ac:dyDescent="0.25">
      <c r="A6495" s="12">
        <v>6004.09</v>
      </c>
      <c r="B6495" s="26">
        <v>42818</v>
      </c>
      <c r="C6495" s="5">
        <v>308860</v>
      </c>
      <c r="D6495" s="12">
        <v>15109.25</v>
      </c>
      <c r="E6495" s="27">
        <v>0.94723469100000002</v>
      </c>
      <c r="F6495" s="5" t="str">
        <f t="shared" si="101"/>
        <v>Not an Outlier</v>
      </c>
    </row>
    <row r="6496" spans="1:6" x14ac:dyDescent="0.25">
      <c r="A6496" s="12">
        <v>6005.45</v>
      </c>
      <c r="B6496" s="26">
        <v>42776</v>
      </c>
      <c r="C6496" s="5">
        <v>308841</v>
      </c>
      <c r="D6496" s="12">
        <v>14777.45</v>
      </c>
      <c r="E6496" s="27">
        <v>0.97821342899999997</v>
      </c>
      <c r="F6496" s="5" t="str">
        <f t="shared" si="101"/>
        <v>Not an Outlier</v>
      </c>
    </row>
    <row r="6497" spans="1:6" x14ac:dyDescent="0.25">
      <c r="A6497" s="12">
        <v>6008.18</v>
      </c>
      <c r="B6497" s="26">
        <v>43133</v>
      </c>
      <c r="C6497" s="5">
        <v>308860</v>
      </c>
      <c r="D6497" s="12">
        <v>15188.11</v>
      </c>
      <c r="E6497" s="27">
        <v>0.95515241500000003</v>
      </c>
      <c r="F6497" s="5" t="str">
        <f t="shared" si="101"/>
        <v>Not an Outlier</v>
      </c>
    </row>
    <row r="6498" spans="1:6" x14ac:dyDescent="0.25">
      <c r="A6498" s="12">
        <v>6010.33</v>
      </c>
      <c r="B6498" s="26">
        <v>43231</v>
      </c>
      <c r="C6498" s="5">
        <v>308732</v>
      </c>
      <c r="D6498" s="12">
        <v>15071.33</v>
      </c>
      <c r="E6498" s="27">
        <v>0.987760796</v>
      </c>
      <c r="F6498" s="5" t="str">
        <f t="shared" si="101"/>
        <v>Not an Outlier</v>
      </c>
    </row>
    <row r="6499" spans="1:6" x14ac:dyDescent="0.25">
      <c r="A6499" s="12">
        <v>6011.27</v>
      </c>
      <c r="B6499" s="26">
        <v>42979</v>
      </c>
      <c r="C6499" s="5">
        <v>300389</v>
      </c>
      <c r="D6499" s="12">
        <v>31474.29</v>
      </c>
      <c r="E6499" s="27">
        <v>0.96525451699999998</v>
      </c>
      <c r="F6499" s="5" t="str">
        <f t="shared" si="101"/>
        <v>Not an Outlier</v>
      </c>
    </row>
    <row r="6500" spans="1:6" x14ac:dyDescent="0.25">
      <c r="A6500" s="12">
        <v>6013.79</v>
      </c>
      <c r="B6500" s="26">
        <v>43329</v>
      </c>
      <c r="C6500" s="5">
        <v>308678</v>
      </c>
      <c r="D6500" s="12">
        <v>23994.71</v>
      </c>
      <c r="E6500" s="27">
        <v>0.97067380000000003</v>
      </c>
      <c r="F6500" s="5" t="str">
        <f t="shared" si="101"/>
        <v>Not an Outlier</v>
      </c>
    </row>
    <row r="6501" spans="1:6" x14ac:dyDescent="0.25">
      <c r="A6501" s="12">
        <v>6016.39</v>
      </c>
      <c r="B6501" s="26">
        <v>43252</v>
      </c>
      <c r="C6501" s="5">
        <v>308969</v>
      </c>
      <c r="D6501" s="12">
        <v>15401.75</v>
      </c>
      <c r="E6501" s="27">
        <v>0.97842062699999999</v>
      </c>
      <c r="F6501" s="5" t="str">
        <f t="shared" si="101"/>
        <v>Not an Outlier</v>
      </c>
    </row>
    <row r="6502" spans="1:6" x14ac:dyDescent="0.25">
      <c r="A6502" s="12">
        <v>6019.68</v>
      </c>
      <c r="B6502" s="26">
        <v>43483</v>
      </c>
      <c r="C6502" s="5">
        <v>308846</v>
      </c>
      <c r="D6502" s="12">
        <v>24391.8</v>
      </c>
      <c r="E6502" s="27">
        <v>0.97750577299999997</v>
      </c>
      <c r="F6502" s="5" t="str">
        <f t="shared" si="101"/>
        <v>Not an Outlier</v>
      </c>
    </row>
    <row r="6503" spans="1:6" x14ac:dyDescent="0.25">
      <c r="A6503" s="12">
        <v>6020.35</v>
      </c>
      <c r="B6503" s="26">
        <v>42881</v>
      </c>
      <c r="C6503" s="5">
        <v>308982</v>
      </c>
      <c r="D6503" s="12">
        <v>10886.12</v>
      </c>
      <c r="E6503" s="27">
        <v>0.97436420199999996</v>
      </c>
      <c r="F6503" s="5" t="str">
        <f t="shared" si="101"/>
        <v>Not an Outlier</v>
      </c>
    </row>
    <row r="6504" spans="1:6" x14ac:dyDescent="0.25">
      <c r="A6504" s="12">
        <v>6022.11</v>
      </c>
      <c r="B6504" s="26">
        <v>43105</v>
      </c>
      <c r="C6504" s="5">
        <v>335594</v>
      </c>
      <c r="D6504" s="12">
        <v>20119.07</v>
      </c>
      <c r="E6504" s="27">
        <v>0.97229651500000003</v>
      </c>
      <c r="F6504" s="5" t="str">
        <f t="shared" si="101"/>
        <v>Not an Outlier</v>
      </c>
    </row>
    <row r="6505" spans="1:6" x14ac:dyDescent="0.25">
      <c r="A6505" s="12">
        <v>6024.99</v>
      </c>
      <c r="B6505" s="26">
        <v>43343</v>
      </c>
      <c r="C6505" s="5">
        <v>308732</v>
      </c>
      <c r="D6505" s="12">
        <v>14491.96</v>
      </c>
      <c r="E6505" s="27">
        <v>0.98300592600000003</v>
      </c>
      <c r="F6505" s="5" t="str">
        <f t="shared" si="101"/>
        <v>Not an Outlier</v>
      </c>
    </row>
    <row r="6506" spans="1:6" x14ac:dyDescent="0.25">
      <c r="A6506" s="12">
        <v>6025.01</v>
      </c>
      <c r="B6506" s="26">
        <v>43161</v>
      </c>
      <c r="C6506" s="5">
        <v>308733</v>
      </c>
      <c r="D6506" s="12">
        <v>15012.16</v>
      </c>
      <c r="E6506" s="27">
        <v>0.97650638099999998</v>
      </c>
      <c r="F6506" s="5" t="str">
        <f t="shared" si="101"/>
        <v>Not an Outlier</v>
      </c>
    </row>
    <row r="6507" spans="1:6" x14ac:dyDescent="0.25">
      <c r="A6507" s="12">
        <v>6027.32</v>
      </c>
      <c r="B6507" s="26">
        <v>43126</v>
      </c>
      <c r="C6507" s="5">
        <v>308860</v>
      </c>
      <c r="D6507" s="12">
        <v>15424.31</v>
      </c>
      <c r="E6507" s="27">
        <v>0.96247631300000003</v>
      </c>
      <c r="F6507" s="5" t="str">
        <f t="shared" si="101"/>
        <v>Not an Outlier</v>
      </c>
    </row>
    <row r="6508" spans="1:6" x14ac:dyDescent="0.25">
      <c r="A6508" s="12">
        <v>6027.45</v>
      </c>
      <c r="B6508" s="26">
        <v>43385</v>
      </c>
      <c r="C6508" s="5">
        <v>308979</v>
      </c>
      <c r="D6508" s="12">
        <v>27556.1</v>
      </c>
      <c r="E6508" s="27">
        <v>0.99055929200000004</v>
      </c>
      <c r="F6508" s="5" t="str">
        <f t="shared" si="101"/>
        <v>Not an Outlier</v>
      </c>
    </row>
    <row r="6509" spans="1:6" x14ac:dyDescent="0.25">
      <c r="A6509" s="12">
        <v>6028.64</v>
      </c>
      <c r="B6509" s="26">
        <v>43021</v>
      </c>
      <c r="C6509" s="5">
        <v>308860</v>
      </c>
      <c r="D6509" s="12">
        <v>16636.03</v>
      </c>
      <c r="E6509" s="27">
        <v>0.96526502599999997</v>
      </c>
      <c r="F6509" s="5" t="str">
        <f t="shared" si="101"/>
        <v>Not an Outlier</v>
      </c>
    </row>
    <row r="6510" spans="1:6" x14ac:dyDescent="0.25">
      <c r="A6510" s="12">
        <v>6031.37</v>
      </c>
      <c r="B6510" s="26">
        <v>43441</v>
      </c>
      <c r="C6510" s="5">
        <v>308970</v>
      </c>
      <c r="D6510" s="12">
        <v>14625</v>
      </c>
      <c r="E6510" s="27">
        <v>0.97453227600000003</v>
      </c>
      <c r="F6510" s="5" t="str">
        <f t="shared" si="101"/>
        <v>Not an Outlier</v>
      </c>
    </row>
    <row r="6511" spans="1:6" x14ac:dyDescent="0.25">
      <c r="A6511" s="12">
        <v>6032.02</v>
      </c>
      <c r="B6511" s="26">
        <v>42909</v>
      </c>
      <c r="C6511" s="5">
        <v>300389</v>
      </c>
      <c r="D6511" s="12">
        <v>34223.06</v>
      </c>
      <c r="E6511" s="27">
        <v>0.98205954600000001</v>
      </c>
      <c r="F6511" s="5" t="str">
        <f t="shared" si="101"/>
        <v>Not an Outlier</v>
      </c>
    </row>
    <row r="6512" spans="1:6" x14ac:dyDescent="0.25">
      <c r="A6512" s="12">
        <v>6035.76</v>
      </c>
      <c r="B6512" s="26">
        <v>42881</v>
      </c>
      <c r="C6512" s="5">
        <v>300389</v>
      </c>
      <c r="D6512" s="12">
        <v>32257.39</v>
      </c>
      <c r="E6512" s="27">
        <v>0.97874249700000004</v>
      </c>
      <c r="F6512" s="5" t="str">
        <f t="shared" si="101"/>
        <v>Not an Outlier</v>
      </c>
    </row>
    <row r="6513" spans="1:6" x14ac:dyDescent="0.25">
      <c r="A6513" s="12">
        <v>6036.8</v>
      </c>
      <c r="B6513" s="26">
        <v>43070</v>
      </c>
      <c r="C6513" s="5">
        <v>308969</v>
      </c>
      <c r="D6513" s="12">
        <v>15238.82</v>
      </c>
      <c r="E6513" s="27">
        <v>0.97295842200000004</v>
      </c>
      <c r="F6513" s="5" t="str">
        <f t="shared" si="101"/>
        <v>Not an Outlier</v>
      </c>
    </row>
    <row r="6514" spans="1:6" x14ac:dyDescent="0.25">
      <c r="A6514" s="12">
        <v>6037.54</v>
      </c>
      <c r="B6514" s="26">
        <v>42790</v>
      </c>
      <c r="C6514" s="5">
        <v>308860</v>
      </c>
      <c r="D6514" s="12">
        <v>18972.95</v>
      </c>
      <c r="E6514" s="27">
        <v>0.94315559000000004</v>
      </c>
      <c r="F6514" s="5" t="str">
        <f t="shared" si="101"/>
        <v>Not an Outlier</v>
      </c>
    </row>
    <row r="6515" spans="1:6" x14ac:dyDescent="0.25">
      <c r="A6515" s="12">
        <v>6037.91</v>
      </c>
      <c r="B6515" s="26">
        <v>43112</v>
      </c>
      <c r="C6515" s="5">
        <v>308860</v>
      </c>
      <c r="D6515" s="12">
        <v>15880.24</v>
      </c>
      <c r="E6515" s="27">
        <v>0.973009558</v>
      </c>
      <c r="F6515" s="5" t="str">
        <f t="shared" si="101"/>
        <v>Not an Outlier</v>
      </c>
    </row>
    <row r="6516" spans="1:6" x14ac:dyDescent="0.25">
      <c r="A6516" s="12">
        <v>6040.37</v>
      </c>
      <c r="B6516" s="26">
        <v>43154</v>
      </c>
      <c r="C6516" s="5">
        <v>308969</v>
      </c>
      <c r="D6516" s="12">
        <v>15154.62</v>
      </c>
      <c r="E6516" s="27">
        <v>0.97243063799999996</v>
      </c>
      <c r="F6516" s="5" t="str">
        <f t="shared" si="101"/>
        <v>Not an Outlier</v>
      </c>
    </row>
    <row r="6517" spans="1:6" x14ac:dyDescent="0.25">
      <c r="A6517" s="12">
        <v>6047.54</v>
      </c>
      <c r="B6517" s="26">
        <v>42972</v>
      </c>
      <c r="C6517" s="5">
        <v>308969</v>
      </c>
      <c r="D6517" s="12">
        <v>16068.5</v>
      </c>
      <c r="E6517" s="27">
        <v>0.972319339</v>
      </c>
      <c r="F6517" s="5" t="str">
        <f t="shared" si="101"/>
        <v>Not an Outlier</v>
      </c>
    </row>
    <row r="6518" spans="1:6" x14ac:dyDescent="0.25">
      <c r="A6518" s="12">
        <v>6047.99</v>
      </c>
      <c r="B6518" s="26">
        <v>43392</v>
      </c>
      <c r="C6518" s="5">
        <v>308846</v>
      </c>
      <c r="D6518" s="12">
        <v>18696.740000000002</v>
      </c>
      <c r="E6518" s="27">
        <v>0.96917739300000005</v>
      </c>
      <c r="F6518" s="5" t="str">
        <f t="shared" si="101"/>
        <v>Not an Outlier</v>
      </c>
    </row>
    <row r="6519" spans="1:6" x14ac:dyDescent="0.25">
      <c r="A6519" s="12">
        <v>6051.73</v>
      </c>
      <c r="B6519" s="26">
        <v>43469</v>
      </c>
      <c r="C6519" s="5">
        <v>308846</v>
      </c>
      <c r="D6519" s="12">
        <v>22489.9</v>
      </c>
      <c r="E6519" s="27">
        <v>0.97053308299999996</v>
      </c>
      <c r="F6519" s="5" t="str">
        <f t="shared" si="101"/>
        <v>Not an Outlier</v>
      </c>
    </row>
    <row r="6520" spans="1:6" x14ac:dyDescent="0.25">
      <c r="A6520" s="12">
        <v>6051.74</v>
      </c>
      <c r="B6520" s="26">
        <v>42888</v>
      </c>
      <c r="C6520" s="5">
        <v>308860</v>
      </c>
      <c r="D6520" s="12">
        <v>13306.4</v>
      </c>
      <c r="E6520" s="27">
        <v>0.92609513700000001</v>
      </c>
      <c r="F6520" s="5" t="str">
        <f t="shared" si="101"/>
        <v>Not an Outlier</v>
      </c>
    </row>
    <row r="6521" spans="1:6" x14ac:dyDescent="0.25">
      <c r="A6521" s="12">
        <v>6055.75</v>
      </c>
      <c r="B6521" s="26">
        <v>43056</v>
      </c>
      <c r="C6521" s="5">
        <v>308733</v>
      </c>
      <c r="D6521" s="12">
        <v>15135.8</v>
      </c>
      <c r="E6521" s="27">
        <v>0.97784831900000002</v>
      </c>
      <c r="F6521" s="5" t="str">
        <f t="shared" si="101"/>
        <v>Not an Outlier</v>
      </c>
    </row>
    <row r="6522" spans="1:6" x14ac:dyDescent="0.25">
      <c r="A6522" s="12">
        <v>6056.21</v>
      </c>
      <c r="B6522" s="26">
        <v>42811</v>
      </c>
      <c r="C6522" s="5">
        <v>86606</v>
      </c>
      <c r="D6522" s="12">
        <v>15429.63</v>
      </c>
      <c r="E6522" s="27">
        <v>0.95379918600000002</v>
      </c>
      <c r="F6522" s="5" t="str">
        <f t="shared" si="101"/>
        <v>Not an Outlier</v>
      </c>
    </row>
    <row r="6523" spans="1:6" x14ac:dyDescent="0.25">
      <c r="A6523" s="12">
        <v>6057.26</v>
      </c>
      <c r="B6523" s="26">
        <v>43476</v>
      </c>
      <c r="C6523" s="5">
        <v>308846</v>
      </c>
      <c r="D6523" s="12">
        <v>23732.02</v>
      </c>
      <c r="E6523" s="27">
        <v>0.97758878100000002</v>
      </c>
      <c r="F6523" s="5" t="str">
        <f t="shared" si="101"/>
        <v>Not an Outlier</v>
      </c>
    </row>
    <row r="6524" spans="1:6" x14ac:dyDescent="0.25">
      <c r="A6524" s="12">
        <v>6057.78</v>
      </c>
      <c r="B6524" s="26">
        <v>43259</v>
      </c>
      <c r="C6524" s="5">
        <v>308846</v>
      </c>
      <c r="D6524" s="12">
        <v>22755.41</v>
      </c>
      <c r="E6524" s="27">
        <v>0.97763073899999997</v>
      </c>
      <c r="F6524" s="5" t="str">
        <f t="shared" si="101"/>
        <v>Not an Outlier</v>
      </c>
    </row>
    <row r="6525" spans="1:6" x14ac:dyDescent="0.25">
      <c r="A6525" s="12">
        <v>6059.91</v>
      </c>
      <c r="B6525" s="26">
        <v>43063</v>
      </c>
      <c r="C6525" s="5">
        <v>335594</v>
      </c>
      <c r="D6525" s="12">
        <v>20929.400000000001</v>
      </c>
      <c r="E6525" s="27">
        <v>0.96093702599999997</v>
      </c>
      <c r="F6525" s="5" t="str">
        <f t="shared" si="101"/>
        <v>Not an Outlier</v>
      </c>
    </row>
    <row r="6526" spans="1:6" x14ac:dyDescent="0.25">
      <c r="A6526" s="12">
        <v>6062.04</v>
      </c>
      <c r="B6526" s="26">
        <v>42860</v>
      </c>
      <c r="C6526" s="5">
        <v>300389</v>
      </c>
      <c r="D6526" s="12">
        <v>32913.57</v>
      </c>
      <c r="E6526" s="27">
        <v>0.982049375</v>
      </c>
      <c r="F6526" s="5" t="str">
        <f t="shared" si="101"/>
        <v>Not an Outlier</v>
      </c>
    </row>
    <row r="6527" spans="1:6" x14ac:dyDescent="0.25">
      <c r="A6527" s="12">
        <v>6062.3</v>
      </c>
      <c r="B6527" s="26">
        <v>43112</v>
      </c>
      <c r="C6527" s="5">
        <v>308732</v>
      </c>
      <c r="D6527" s="12">
        <v>13325.42</v>
      </c>
      <c r="E6527" s="27">
        <v>0.97427356300000001</v>
      </c>
      <c r="F6527" s="5" t="str">
        <f t="shared" si="101"/>
        <v>Not an Outlier</v>
      </c>
    </row>
    <row r="6528" spans="1:6" x14ac:dyDescent="0.25">
      <c r="A6528" s="12">
        <v>6068.01</v>
      </c>
      <c r="B6528" s="26">
        <v>43140</v>
      </c>
      <c r="C6528" s="5">
        <v>308841</v>
      </c>
      <c r="D6528" s="12">
        <v>17527.310000000001</v>
      </c>
      <c r="E6528" s="27">
        <v>0.98193266899999998</v>
      </c>
      <c r="F6528" s="5" t="str">
        <f t="shared" si="101"/>
        <v>Not an Outlier</v>
      </c>
    </row>
    <row r="6529" spans="1:6" x14ac:dyDescent="0.25">
      <c r="A6529" s="12">
        <v>6068.36</v>
      </c>
      <c r="B6529" s="26">
        <v>43049</v>
      </c>
      <c r="C6529" s="5">
        <v>308860</v>
      </c>
      <c r="D6529" s="12">
        <v>16468.66</v>
      </c>
      <c r="E6529" s="27">
        <v>0.979380743</v>
      </c>
      <c r="F6529" s="5" t="str">
        <f t="shared" si="101"/>
        <v>Not an Outlier</v>
      </c>
    </row>
    <row r="6530" spans="1:6" x14ac:dyDescent="0.25">
      <c r="A6530" s="12">
        <v>6070.31</v>
      </c>
      <c r="B6530" s="26">
        <v>43315</v>
      </c>
      <c r="C6530" s="5">
        <v>308860</v>
      </c>
      <c r="D6530" s="12">
        <v>19132.73</v>
      </c>
      <c r="E6530" s="27">
        <v>0.96416341999999999</v>
      </c>
      <c r="F6530" s="5" t="str">
        <f t="shared" ref="F6530:F6593" si="102">IF(OR(A6530&gt;$I$8,A6530&lt;$I$9), "Outlier", "Not an Outlier")</f>
        <v>Not an Outlier</v>
      </c>
    </row>
    <row r="6531" spans="1:6" x14ac:dyDescent="0.25">
      <c r="A6531" s="12">
        <v>6073.19</v>
      </c>
      <c r="B6531" s="26">
        <v>42776</v>
      </c>
      <c r="C6531" s="5">
        <v>308982</v>
      </c>
      <c r="D6531" s="12">
        <v>12729.58</v>
      </c>
      <c r="E6531" s="27">
        <v>0.98020555300000001</v>
      </c>
      <c r="F6531" s="5" t="str">
        <f t="shared" si="102"/>
        <v>Not an Outlier</v>
      </c>
    </row>
    <row r="6532" spans="1:6" x14ac:dyDescent="0.25">
      <c r="A6532" s="12">
        <v>6073.21</v>
      </c>
      <c r="B6532" s="26">
        <v>42790</v>
      </c>
      <c r="C6532" s="5">
        <v>308982</v>
      </c>
      <c r="D6532" s="12">
        <v>12867.74</v>
      </c>
      <c r="E6532" s="27">
        <v>0.97550413400000002</v>
      </c>
      <c r="F6532" s="5" t="str">
        <f t="shared" si="102"/>
        <v>Not an Outlier</v>
      </c>
    </row>
    <row r="6533" spans="1:6" x14ac:dyDescent="0.25">
      <c r="A6533" s="12">
        <v>6073.28</v>
      </c>
      <c r="B6533" s="26">
        <v>42902</v>
      </c>
      <c r="C6533" s="5">
        <v>308982</v>
      </c>
      <c r="D6533" s="12">
        <v>10286.19</v>
      </c>
      <c r="E6533" s="27">
        <v>0.96826412799999995</v>
      </c>
      <c r="F6533" s="5" t="str">
        <f t="shared" si="102"/>
        <v>Not an Outlier</v>
      </c>
    </row>
    <row r="6534" spans="1:6" x14ac:dyDescent="0.25">
      <c r="A6534" s="12">
        <v>6086.45</v>
      </c>
      <c r="B6534" s="26">
        <v>43210</v>
      </c>
      <c r="C6534" s="5">
        <v>308982</v>
      </c>
      <c r="D6534" s="12">
        <v>10095.23</v>
      </c>
      <c r="E6534" s="27">
        <v>0.98177439899999996</v>
      </c>
      <c r="F6534" s="5" t="str">
        <f t="shared" si="102"/>
        <v>Not an Outlier</v>
      </c>
    </row>
    <row r="6535" spans="1:6" x14ac:dyDescent="0.25">
      <c r="A6535" s="12">
        <v>6087.68</v>
      </c>
      <c r="B6535" s="26">
        <v>43049</v>
      </c>
      <c r="C6535" s="5">
        <v>308982</v>
      </c>
      <c r="D6535" s="12">
        <v>8056.24</v>
      </c>
      <c r="E6535" s="27">
        <v>0.93734146900000004</v>
      </c>
      <c r="F6535" s="5" t="str">
        <f t="shared" si="102"/>
        <v>Not an Outlier</v>
      </c>
    </row>
    <row r="6536" spans="1:6" x14ac:dyDescent="0.25">
      <c r="A6536" s="12">
        <v>6091.49</v>
      </c>
      <c r="B6536" s="26">
        <v>42860</v>
      </c>
      <c r="C6536" s="5">
        <v>308860</v>
      </c>
      <c r="D6536" s="12">
        <v>14121.88</v>
      </c>
      <c r="E6536" s="27">
        <v>0.93352701199999999</v>
      </c>
      <c r="F6536" s="5" t="str">
        <f t="shared" si="102"/>
        <v>Not an Outlier</v>
      </c>
    </row>
    <row r="6537" spans="1:6" x14ac:dyDescent="0.25">
      <c r="A6537" s="12">
        <v>6092.16</v>
      </c>
      <c r="B6537" s="26">
        <v>43098</v>
      </c>
      <c r="C6537" s="5">
        <v>308970</v>
      </c>
      <c r="D6537" s="12">
        <v>14441.89</v>
      </c>
      <c r="E6537" s="27">
        <v>0.96477932499999997</v>
      </c>
      <c r="F6537" s="5" t="str">
        <f t="shared" si="102"/>
        <v>Not an Outlier</v>
      </c>
    </row>
    <row r="6538" spans="1:6" x14ac:dyDescent="0.25">
      <c r="A6538" s="12">
        <v>6093.2</v>
      </c>
      <c r="B6538" s="26">
        <v>42944</v>
      </c>
      <c r="C6538" s="5">
        <v>335594</v>
      </c>
      <c r="D6538" s="12">
        <v>21646.53</v>
      </c>
      <c r="E6538" s="27">
        <v>0.976191476</v>
      </c>
      <c r="F6538" s="5" t="str">
        <f t="shared" si="102"/>
        <v>Not an Outlier</v>
      </c>
    </row>
    <row r="6539" spans="1:6" x14ac:dyDescent="0.25">
      <c r="A6539" s="12">
        <v>6094.46</v>
      </c>
      <c r="B6539" s="26">
        <v>42916</v>
      </c>
      <c r="C6539" s="5">
        <v>86606</v>
      </c>
      <c r="D6539" s="12">
        <v>17039.400000000001</v>
      </c>
      <c r="E6539" s="27">
        <v>0.95801194499999998</v>
      </c>
      <c r="F6539" s="5" t="str">
        <f t="shared" si="102"/>
        <v>Not an Outlier</v>
      </c>
    </row>
    <row r="6540" spans="1:6" x14ac:dyDescent="0.25">
      <c r="A6540" s="12">
        <v>6096.09</v>
      </c>
      <c r="B6540" s="26">
        <v>43014</v>
      </c>
      <c r="C6540" s="5">
        <v>308841</v>
      </c>
      <c r="D6540" s="12">
        <v>16839.79</v>
      </c>
      <c r="E6540" s="27">
        <v>0.97430930000000004</v>
      </c>
      <c r="F6540" s="5" t="str">
        <f t="shared" si="102"/>
        <v>Not an Outlier</v>
      </c>
    </row>
    <row r="6541" spans="1:6" x14ac:dyDescent="0.25">
      <c r="A6541" s="12">
        <v>6099.41</v>
      </c>
      <c r="B6541" s="26">
        <v>42944</v>
      </c>
      <c r="C6541" s="5">
        <v>86606</v>
      </c>
      <c r="D6541" s="12">
        <v>18082.36</v>
      </c>
      <c r="E6541" s="27">
        <v>0.96810819000000004</v>
      </c>
      <c r="F6541" s="5" t="str">
        <f t="shared" si="102"/>
        <v>Not an Outlier</v>
      </c>
    </row>
    <row r="6542" spans="1:6" x14ac:dyDescent="0.25">
      <c r="A6542" s="12">
        <v>6099.7</v>
      </c>
      <c r="B6542" s="26">
        <v>43084</v>
      </c>
      <c r="C6542" s="5">
        <v>300376</v>
      </c>
      <c r="D6542" s="12">
        <v>30781.34</v>
      </c>
      <c r="E6542" s="27">
        <v>0.93303881899999996</v>
      </c>
      <c r="F6542" s="5" t="str">
        <f t="shared" si="102"/>
        <v>Not an Outlier</v>
      </c>
    </row>
    <row r="6543" spans="1:6" x14ac:dyDescent="0.25">
      <c r="A6543" s="12">
        <v>6099.9</v>
      </c>
      <c r="B6543" s="26">
        <v>42860</v>
      </c>
      <c r="C6543" s="5">
        <v>300376</v>
      </c>
      <c r="D6543" s="12">
        <v>32342.65</v>
      </c>
      <c r="E6543" s="27">
        <v>0.95931982699999996</v>
      </c>
      <c r="F6543" s="5" t="str">
        <f t="shared" si="102"/>
        <v>Not an Outlier</v>
      </c>
    </row>
    <row r="6544" spans="1:6" x14ac:dyDescent="0.25">
      <c r="A6544" s="12">
        <v>6100.53</v>
      </c>
      <c r="B6544" s="26">
        <v>43455</v>
      </c>
      <c r="C6544" s="5">
        <v>308846</v>
      </c>
      <c r="D6544" s="12">
        <v>19379</v>
      </c>
      <c r="E6544" s="27">
        <v>0.97450689599999996</v>
      </c>
      <c r="F6544" s="5" t="str">
        <f t="shared" si="102"/>
        <v>Not an Outlier</v>
      </c>
    </row>
    <row r="6545" spans="1:6" x14ac:dyDescent="0.25">
      <c r="A6545" s="12">
        <v>6102.39</v>
      </c>
      <c r="B6545" s="26">
        <v>43455</v>
      </c>
      <c r="C6545" s="5">
        <v>308970</v>
      </c>
      <c r="D6545" s="12">
        <v>13703.19</v>
      </c>
      <c r="E6545" s="27">
        <v>0.96001427399999995</v>
      </c>
      <c r="F6545" s="5" t="str">
        <f t="shared" si="102"/>
        <v>Not an Outlier</v>
      </c>
    </row>
    <row r="6546" spans="1:6" x14ac:dyDescent="0.25">
      <c r="A6546" s="12">
        <v>6104.56</v>
      </c>
      <c r="B6546" s="26">
        <v>42937</v>
      </c>
      <c r="C6546" s="5">
        <v>335594</v>
      </c>
      <c r="D6546" s="12">
        <v>22315.4</v>
      </c>
      <c r="E6546" s="27">
        <v>0.98384453699999996</v>
      </c>
      <c r="F6546" s="5" t="str">
        <f t="shared" si="102"/>
        <v>Not an Outlier</v>
      </c>
    </row>
    <row r="6547" spans="1:6" x14ac:dyDescent="0.25">
      <c r="A6547" s="12">
        <v>6104.94</v>
      </c>
      <c r="B6547" s="26">
        <v>43042</v>
      </c>
      <c r="C6547" s="5">
        <v>308860</v>
      </c>
      <c r="D6547" s="12">
        <v>15789.56</v>
      </c>
      <c r="E6547" s="27">
        <v>0.96964798100000005</v>
      </c>
      <c r="F6547" s="5" t="str">
        <f t="shared" si="102"/>
        <v>Not an Outlier</v>
      </c>
    </row>
    <row r="6548" spans="1:6" x14ac:dyDescent="0.25">
      <c r="A6548" s="12">
        <v>6105.43</v>
      </c>
      <c r="B6548" s="26">
        <v>43336</v>
      </c>
      <c r="C6548" s="5">
        <v>308732</v>
      </c>
      <c r="D6548" s="12">
        <v>14990.01</v>
      </c>
      <c r="E6548" s="27">
        <v>0.98193860300000002</v>
      </c>
      <c r="F6548" s="5" t="str">
        <f t="shared" si="102"/>
        <v>Not an Outlier</v>
      </c>
    </row>
    <row r="6549" spans="1:6" x14ac:dyDescent="0.25">
      <c r="A6549" s="12">
        <v>6109.9</v>
      </c>
      <c r="B6549" s="26">
        <v>42965</v>
      </c>
      <c r="C6549" s="5">
        <v>86606</v>
      </c>
      <c r="D6549" s="12">
        <v>17388.37</v>
      </c>
      <c r="E6549" s="27">
        <v>0.95914423500000001</v>
      </c>
      <c r="F6549" s="5" t="str">
        <f t="shared" si="102"/>
        <v>Not an Outlier</v>
      </c>
    </row>
    <row r="6550" spans="1:6" x14ac:dyDescent="0.25">
      <c r="A6550" s="12">
        <v>6113.18</v>
      </c>
      <c r="B6550" s="26">
        <v>42839</v>
      </c>
      <c r="C6550" s="5">
        <v>300389</v>
      </c>
      <c r="D6550" s="12">
        <v>33414.239999999998</v>
      </c>
      <c r="E6550" s="27">
        <v>0.98800175599999995</v>
      </c>
      <c r="F6550" s="5" t="str">
        <f t="shared" si="102"/>
        <v>Not an Outlier</v>
      </c>
    </row>
    <row r="6551" spans="1:6" x14ac:dyDescent="0.25">
      <c r="A6551" s="12">
        <v>6116.79</v>
      </c>
      <c r="B6551" s="26">
        <v>43350</v>
      </c>
      <c r="C6551" s="5">
        <v>308846</v>
      </c>
      <c r="D6551" s="12">
        <v>20064.900000000001</v>
      </c>
      <c r="E6551" s="27">
        <v>0.96704029000000002</v>
      </c>
      <c r="F6551" s="5" t="str">
        <f t="shared" si="102"/>
        <v>Not an Outlier</v>
      </c>
    </row>
    <row r="6552" spans="1:6" x14ac:dyDescent="0.25">
      <c r="A6552" s="12">
        <v>6118.14</v>
      </c>
      <c r="B6552" s="26">
        <v>43112</v>
      </c>
      <c r="C6552" s="5">
        <v>308978</v>
      </c>
      <c r="D6552" s="12">
        <v>26649.77</v>
      </c>
      <c r="E6552" s="27">
        <v>0.98686471099999995</v>
      </c>
      <c r="F6552" s="5" t="str">
        <f t="shared" si="102"/>
        <v>Not an Outlier</v>
      </c>
    </row>
    <row r="6553" spans="1:6" x14ac:dyDescent="0.25">
      <c r="A6553" s="12">
        <v>6118.42</v>
      </c>
      <c r="B6553" s="26">
        <v>42832</v>
      </c>
      <c r="C6553" s="5">
        <v>308982</v>
      </c>
      <c r="D6553" s="12">
        <v>11443.77</v>
      </c>
      <c r="E6553" s="27">
        <v>0.97518853599999999</v>
      </c>
      <c r="F6553" s="5" t="str">
        <f t="shared" si="102"/>
        <v>Not an Outlier</v>
      </c>
    </row>
    <row r="6554" spans="1:6" x14ac:dyDescent="0.25">
      <c r="A6554" s="12">
        <v>6118.9</v>
      </c>
      <c r="B6554" s="26">
        <v>43119</v>
      </c>
      <c r="C6554" s="5">
        <v>308978</v>
      </c>
      <c r="D6554" s="12">
        <v>26555.63</v>
      </c>
      <c r="E6554" s="27">
        <v>0.98259541699999997</v>
      </c>
      <c r="F6554" s="5" t="str">
        <f t="shared" si="102"/>
        <v>Not an Outlier</v>
      </c>
    </row>
    <row r="6555" spans="1:6" x14ac:dyDescent="0.25">
      <c r="A6555" s="12">
        <v>6120.51</v>
      </c>
      <c r="B6555" s="26">
        <v>42776</v>
      </c>
      <c r="C6555" s="5">
        <v>308733</v>
      </c>
      <c r="D6555" s="12">
        <v>18604.73</v>
      </c>
      <c r="E6555" s="27">
        <v>0.96542148400000005</v>
      </c>
      <c r="F6555" s="5" t="str">
        <f t="shared" si="102"/>
        <v>Not an Outlier</v>
      </c>
    </row>
    <row r="6556" spans="1:6" x14ac:dyDescent="0.25">
      <c r="A6556" s="12">
        <v>6122.56</v>
      </c>
      <c r="B6556" s="26">
        <v>42804</v>
      </c>
      <c r="C6556" s="5">
        <v>308860</v>
      </c>
      <c r="D6556" s="12">
        <v>17026.98</v>
      </c>
      <c r="E6556" s="27">
        <v>0.93175345799999998</v>
      </c>
      <c r="F6556" s="5" t="str">
        <f t="shared" si="102"/>
        <v>Not an Outlier</v>
      </c>
    </row>
    <row r="6557" spans="1:6" x14ac:dyDescent="0.25">
      <c r="A6557" s="12">
        <v>6123.68</v>
      </c>
      <c r="B6557" s="26">
        <v>42916</v>
      </c>
      <c r="C6557" s="5">
        <v>335594</v>
      </c>
      <c r="D6557" s="12">
        <v>23031.1</v>
      </c>
      <c r="E6557" s="27">
        <v>0.981671446</v>
      </c>
      <c r="F6557" s="5" t="str">
        <f t="shared" si="102"/>
        <v>Not an Outlier</v>
      </c>
    </row>
    <row r="6558" spans="1:6" x14ac:dyDescent="0.25">
      <c r="A6558" s="12">
        <v>6126.75</v>
      </c>
      <c r="B6558" s="26">
        <v>43133</v>
      </c>
      <c r="C6558" s="5">
        <v>308969</v>
      </c>
      <c r="D6558" s="12">
        <v>14874.31</v>
      </c>
      <c r="E6558" s="27">
        <v>0.96280888200000003</v>
      </c>
      <c r="F6558" s="5" t="str">
        <f t="shared" si="102"/>
        <v>Not an Outlier</v>
      </c>
    </row>
    <row r="6559" spans="1:6" x14ac:dyDescent="0.25">
      <c r="A6559" s="12">
        <v>6128.25</v>
      </c>
      <c r="B6559" s="26">
        <v>43378</v>
      </c>
      <c r="C6559" s="5">
        <v>308978</v>
      </c>
      <c r="D6559" s="12">
        <v>25074</v>
      </c>
      <c r="E6559" s="27">
        <v>0.98799343399999995</v>
      </c>
      <c r="F6559" s="5" t="str">
        <f t="shared" si="102"/>
        <v>Not an Outlier</v>
      </c>
    </row>
    <row r="6560" spans="1:6" x14ac:dyDescent="0.25">
      <c r="A6560" s="12">
        <v>6130.75</v>
      </c>
      <c r="B6560" s="26">
        <v>43098</v>
      </c>
      <c r="C6560" s="5">
        <v>308981</v>
      </c>
      <c r="D6560" s="12">
        <v>10203.15</v>
      </c>
      <c r="E6560" s="27">
        <v>0.94589590999999995</v>
      </c>
      <c r="F6560" s="5" t="str">
        <f t="shared" si="102"/>
        <v>Not an Outlier</v>
      </c>
    </row>
    <row r="6561" spans="1:6" x14ac:dyDescent="0.25">
      <c r="A6561" s="12">
        <v>6131.65</v>
      </c>
      <c r="B6561" s="26">
        <v>43035</v>
      </c>
      <c r="C6561" s="5">
        <v>308969</v>
      </c>
      <c r="D6561" s="12">
        <v>16053.71</v>
      </c>
      <c r="E6561" s="27">
        <v>0.97284497599999997</v>
      </c>
      <c r="F6561" s="5" t="str">
        <f t="shared" si="102"/>
        <v>Not an Outlier</v>
      </c>
    </row>
    <row r="6562" spans="1:6" x14ac:dyDescent="0.25">
      <c r="A6562" s="12">
        <v>6134.33</v>
      </c>
      <c r="B6562" s="26">
        <v>43014</v>
      </c>
      <c r="C6562" s="5">
        <v>308982</v>
      </c>
      <c r="D6562" s="12">
        <v>9375.1</v>
      </c>
      <c r="E6562" s="27">
        <v>0.97619735900000004</v>
      </c>
      <c r="F6562" s="5" t="str">
        <f t="shared" si="102"/>
        <v>Not an Outlier</v>
      </c>
    </row>
    <row r="6563" spans="1:6" x14ac:dyDescent="0.25">
      <c r="A6563" s="12">
        <v>6142.31</v>
      </c>
      <c r="B6563" s="26">
        <v>43399</v>
      </c>
      <c r="C6563" s="5">
        <v>308729</v>
      </c>
      <c r="D6563" s="12">
        <v>16942.86</v>
      </c>
      <c r="E6563" s="27">
        <v>0.98439268700000004</v>
      </c>
      <c r="F6563" s="5" t="str">
        <f t="shared" si="102"/>
        <v>Not an Outlier</v>
      </c>
    </row>
    <row r="6564" spans="1:6" x14ac:dyDescent="0.25">
      <c r="A6564" s="12">
        <v>6144.38</v>
      </c>
      <c r="B6564" s="26">
        <v>43182</v>
      </c>
      <c r="C6564" s="5">
        <v>308969</v>
      </c>
      <c r="D6564" s="12">
        <v>15501.27</v>
      </c>
      <c r="E6564" s="27">
        <v>0.97702569800000005</v>
      </c>
      <c r="F6564" s="5" t="str">
        <f t="shared" si="102"/>
        <v>Not an Outlier</v>
      </c>
    </row>
    <row r="6565" spans="1:6" x14ac:dyDescent="0.25">
      <c r="A6565" s="12">
        <v>6144.39</v>
      </c>
      <c r="B6565" s="26">
        <v>43119</v>
      </c>
      <c r="C6565" s="5">
        <v>300376</v>
      </c>
      <c r="D6565" s="12">
        <v>29049.53</v>
      </c>
      <c r="E6565" s="27">
        <v>0.91004343300000001</v>
      </c>
      <c r="F6565" s="5" t="str">
        <f t="shared" si="102"/>
        <v>Not an Outlier</v>
      </c>
    </row>
    <row r="6566" spans="1:6" x14ac:dyDescent="0.25">
      <c r="A6566" s="12">
        <v>6149.92</v>
      </c>
      <c r="B6566" s="26">
        <v>43483</v>
      </c>
      <c r="C6566" s="5">
        <v>308976</v>
      </c>
      <c r="D6566" s="12">
        <v>24445.71</v>
      </c>
      <c r="E6566" s="27">
        <v>0.96335395599999996</v>
      </c>
      <c r="F6566" s="5" t="str">
        <f t="shared" si="102"/>
        <v>Not an Outlier</v>
      </c>
    </row>
    <row r="6567" spans="1:6" x14ac:dyDescent="0.25">
      <c r="A6567" s="12">
        <v>6151.03</v>
      </c>
      <c r="B6567" s="26">
        <v>42979</v>
      </c>
      <c r="C6567" s="5">
        <v>308969</v>
      </c>
      <c r="D6567" s="12">
        <v>16859.849999999999</v>
      </c>
      <c r="E6567" s="27">
        <v>0.97256649699999997</v>
      </c>
      <c r="F6567" s="5" t="str">
        <f t="shared" si="102"/>
        <v>Not an Outlier</v>
      </c>
    </row>
    <row r="6568" spans="1:6" x14ac:dyDescent="0.25">
      <c r="A6568" s="12">
        <v>6151.14</v>
      </c>
      <c r="B6568" s="26">
        <v>43161</v>
      </c>
      <c r="C6568" s="5">
        <v>300388</v>
      </c>
      <c r="D6568" s="12">
        <v>23646.15</v>
      </c>
      <c r="E6568" s="27">
        <v>0.97532824399999996</v>
      </c>
      <c r="F6568" s="5" t="str">
        <f t="shared" si="102"/>
        <v>Not an Outlier</v>
      </c>
    </row>
    <row r="6569" spans="1:6" x14ac:dyDescent="0.25">
      <c r="A6569" s="12">
        <v>6151.62</v>
      </c>
      <c r="B6569" s="26">
        <v>43196</v>
      </c>
      <c r="C6569" s="5">
        <v>308846</v>
      </c>
      <c r="D6569" s="12">
        <v>22252.83</v>
      </c>
      <c r="E6569" s="27">
        <v>0.97763073899999997</v>
      </c>
      <c r="F6569" s="5" t="str">
        <f t="shared" si="102"/>
        <v>Not an Outlier</v>
      </c>
    </row>
    <row r="6570" spans="1:6" x14ac:dyDescent="0.25">
      <c r="A6570" s="12">
        <v>6153.68</v>
      </c>
      <c r="B6570" s="26">
        <v>43462</v>
      </c>
      <c r="C6570" s="5">
        <v>308863</v>
      </c>
      <c r="D6570" s="12">
        <v>37340.089999999997</v>
      </c>
      <c r="E6570" s="27">
        <v>0.96872507500000005</v>
      </c>
      <c r="F6570" s="5" t="str">
        <f t="shared" si="102"/>
        <v>Not an Outlier</v>
      </c>
    </row>
    <row r="6571" spans="1:6" x14ac:dyDescent="0.25">
      <c r="A6571" s="12">
        <v>6155.78</v>
      </c>
      <c r="B6571" s="26">
        <v>42825</v>
      </c>
      <c r="C6571" s="5">
        <v>308860</v>
      </c>
      <c r="D6571" s="12">
        <v>14247.12</v>
      </c>
      <c r="E6571" s="27">
        <v>0.92617771299999996</v>
      </c>
      <c r="F6571" s="5" t="str">
        <f t="shared" si="102"/>
        <v>Not an Outlier</v>
      </c>
    </row>
    <row r="6572" spans="1:6" x14ac:dyDescent="0.25">
      <c r="A6572" s="12">
        <v>6156.86</v>
      </c>
      <c r="B6572" s="26">
        <v>43042</v>
      </c>
      <c r="C6572" s="5">
        <v>300389</v>
      </c>
      <c r="D6572" s="12">
        <v>29383.23</v>
      </c>
      <c r="E6572" s="27">
        <v>0.96376774799999998</v>
      </c>
      <c r="F6572" s="5" t="str">
        <f t="shared" si="102"/>
        <v>Not an Outlier</v>
      </c>
    </row>
    <row r="6573" spans="1:6" x14ac:dyDescent="0.25">
      <c r="A6573" s="12">
        <v>6160.21</v>
      </c>
      <c r="B6573" s="26">
        <v>42888</v>
      </c>
      <c r="C6573" s="5">
        <v>308982</v>
      </c>
      <c r="D6573" s="12">
        <v>10609.17</v>
      </c>
      <c r="E6573" s="27">
        <v>0.97222093200000004</v>
      </c>
      <c r="F6573" s="5" t="str">
        <f t="shared" si="102"/>
        <v>Not an Outlier</v>
      </c>
    </row>
    <row r="6574" spans="1:6" x14ac:dyDescent="0.25">
      <c r="A6574" s="12">
        <v>6161.72</v>
      </c>
      <c r="B6574" s="26">
        <v>43371</v>
      </c>
      <c r="C6574" s="5">
        <v>308978</v>
      </c>
      <c r="D6574" s="12">
        <v>25483.17</v>
      </c>
      <c r="E6574" s="27">
        <v>0.97993355999999998</v>
      </c>
      <c r="F6574" s="5" t="str">
        <f t="shared" si="102"/>
        <v>Not an Outlier</v>
      </c>
    </row>
    <row r="6575" spans="1:6" x14ac:dyDescent="0.25">
      <c r="A6575" s="12">
        <v>6166.43</v>
      </c>
      <c r="B6575" s="26">
        <v>42972</v>
      </c>
      <c r="C6575" s="5">
        <v>308841</v>
      </c>
      <c r="D6575" s="12">
        <v>14575.08</v>
      </c>
      <c r="E6575" s="27">
        <v>0.93644482200000001</v>
      </c>
      <c r="F6575" s="5" t="str">
        <f t="shared" si="102"/>
        <v>Not an Outlier</v>
      </c>
    </row>
    <row r="6576" spans="1:6" x14ac:dyDescent="0.25">
      <c r="A6576" s="12">
        <v>6168.73</v>
      </c>
      <c r="B6576" s="26">
        <v>43210</v>
      </c>
      <c r="C6576" s="5">
        <v>300388</v>
      </c>
      <c r="D6576" s="12">
        <v>18922.68</v>
      </c>
      <c r="E6576" s="27">
        <v>0.92993790600000004</v>
      </c>
      <c r="F6576" s="5" t="str">
        <f t="shared" si="102"/>
        <v>Not an Outlier</v>
      </c>
    </row>
    <row r="6577" spans="1:6" x14ac:dyDescent="0.25">
      <c r="A6577" s="12">
        <v>6172.78</v>
      </c>
      <c r="B6577" s="26">
        <v>42895</v>
      </c>
      <c r="C6577" s="5">
        <v>300389</v>
      </c>
      <c r="D6577" s="12">
        <v>34915.86</v>
      </c>
      <c r="E6577" s="27">
        <v>0.987529345</v>
      </c>
      <c r="F6577" s="5" t="str">
        <f t="shared" si="102"/>
        <v>Not an Outlier</v>
      </c>
    </row>
    <row r="6578" spans="1:6" x14ac:dyDescent="0.25">
      <c r="A6578" s="12">
        <v>6174.47</v>
      </c>
      <c r="B6578" s="26">
        <v>42930</v>
      </c>
      <c r="C6578" s="5">
        <v>308860</v>
      </c>
      <c r="D6578" s="12">
        <v>14434.02</v>
      </c>
      <c r="E6578" s="27">
        <v>0.95136350999999997</v>
      </c>
      <c r="F6578" s="5" t="str">
        <f t="shared" si="102"/>
        <v>Not an Outlier</v>
      </c>
    </row>
    <row r="6579" spans="1:6" x14ac:dyDescent="0.25">
      <c r="A6579" s="12">
        <v>6175.1</v>
      </c>
      <c r="B6579" s="26">
        <v>43196</v>
      </c>
      <c r="C6579" s="5">
        <v>300388</v>
      </c>
      <c r="D6579" s="12">
        <v>20474.009999999998</v>
      </c>
      <c r="E6579" s="27">
        <v>0.95084382899999997</v>
      </c>
      <c r="F6579" s="5" t="str">
        <f t="shared" si="102"/>
        <v>Not an Outlier</v>
      </c>
    </row>
    <row r="6580" spans="1:6" x14ac:dyDescent="0.25">
      <c r="A6580" s="12">
        <v>6175.94</v>
      </c>
      <c r="B6580" s="26">
        <v>42937</v>
      </c>
      <c r="C6580" s="5">
        <v>308969</v>
      </c>
      <c r="D6580" s="12">
        <v>17845.66</v>
      </c>
      <c r="E6580" s="27">
        <v>0.98714880000000005</v>
      </c>
      <c r="F6580" s="5" t="str">
        <f t="shared" si="102"/>
        <v>Not an Outlier</v>
      </c>
    </row>
    <row r="6581" spans="1:6" x14ac:dyDescent="0.25">
      <c r="A6581" s="12">
        <v>6176.56</v>
      </c>
      <c r="B6581" s="26">
        <v>42797</v>
      </c>
      <c r="C6581" s="5">
        <v>300378</v>
      </c>
      <c r="D6581" s="12">
        <v>35830.07</v>
      </c>
      <c r="E6581" s="27">
        <v>0.96646557</v>
      </c>
      <c r="F6581" s="5" t="str">
        <f t="shared" si="102"/>
        <v>Not an Outlier</v>
      </c>
    </row>
    <row r="6582" spans="1:6" x14ac:dyDescent="0.25">
      <c r="A6582" s="12">
        <v>6176.83</v>
      </c>
      <c r="B6582" s="26">
        <v>43119</v>
      </c>
      <c r="C6582" s="5">
        <v>308846</v>
      </c>
      <c r="D6582" s="12">
        <v>21106.1</v>
      </c>
      <c r="E6582" s="27">
        <v>0.95786801799999999</v>
      </c>
      <c r="F6582" s="5" t="str">
        <f t="shared" si="102"/>
        <v>Not an Outlier</v>
      </c>
    </row>
    <row r="6583" spans="1:6" x14ac:dyDescent="0.25">
      <c r="A6583" s="12">
        <v>6181.98</v>
      </c>
      <c r="B6583" s="26">
        <v>43294</v>
      </c>
      <c r="C6583" s="5">
        <v>308846</v>
      </c>
      <c r="D6583" s="12">
        <v>22682.61</v>
      </c>
      <c r="E6583" s="27">
        <v>0.98511490700000004</v>
      </c>
      <c r="F6583" s="5" t="str">
        <f t="shared" si="102"/>
        <v>Not an Outlier</v>
      </c>
    </row>
    <row r="6584" spans="1:6" x14ac:dyDescent="0.25">
      <c r="A6584" s="12">
        <v>6182.95</v>
      </c>
      <c r="B6584" s="26">
        <v>43224</v>
      </c>
      <c r="C6584" s="5">
        <v>308732</v>
      </c>
      <c r="D6584" s="12">
        <v>14484.38</v>
      </c>
      <c r="E6584" s="27">
        <v>0.98628211399999999</v>
      </c>
      <c r="F6584" s="5" t="str">
        <f t="shared" si="102"/>
        <v>Not an Outlier</v>
      </c>
    </row>
    <row r="6585" spans="1:6" x14ac:dyDescent="0.25">
      <c r="A6585" s="12">
        <v>6183.49</v>
      </c>
      <c r="B6585" s="26">
        <v>43098</v>
      </c>
      <c r="C6585" s="5">
        <v>308732</v>
      </c>
      <c r="D6585" s="12">
        <v>13909.04</v>
      </c>
      <c r="E6585" s="27">
        <v>0.97509552600000005</v>
      </c>
      <c r="F6585" s="5" t="str">
        <f t="shared" si="102"/>
        <v>Not an Outlier</v>
      </c>
    </row>
    <row r="6586" spans="1:6" x14ac:dyDescent="0.25">
      <c r="A6586" s="12">
        <v>6185.09</v>
      </c>
      <c r="B6586" s="26">
        <v>43119</v>
      </c>
      <c r="C6586" s="5">
        <v>308977</v>
      </c>
      <c r="D6586" s="12">
        <v>22369.75</v>
      </c>
      <c r="E6586" s="27">
        <v>0.98924566300000005</v>
      </c>
      <c r="F6586" s="5" t="str">
        <f t="shared" si="102"/>
        <v>Not an Outlier</v>
      </c>
    </row>
    <row r="6587" spans="1:6" x14ac:dyDescent="0.25">
      <c r="A6587" s="12">
        <v>6186.97</v>
      </c>
      <c r="B6587" s="26">
        <v>43469</v>
      </c>
      <c r="C6587" s="5">
        <v>308977</v>
      </c>
      <c r="D6587" s="12">
        <v>24564.05</v>
      </c>
      <c r="E6587" s="27">
        <v>0.97893265200000001</v>
      </c>
      <c r="F6587" s="5" t="str">
        <f t="shared" si="102"/>
        <v>Not an Outlier</v>
      </c>
    </row>
    <row r="6588" spans="1:6" x14ac:dyDescent="0.25">
      <c r="A6588" s="12">
        <v>6187.04</v>
      </c>
      <c r="B6588" s="26">
        <v>43091</v>
      </c>
      <c r="C6588" s="5">
        <v>308977</v>
      </c>
      <c r="D6588" s="12">
        <v>21321.48</v>
      </c>
      <c r="E6588" s="27">
        <v>0.97430313499999999</v>
      </c>
      <c r="F6588" s="5" t="str">
        <f t="shared" si="102"/>
        <v>Not an Outlier</v>
      </c>
    </row>
    <row r="6589" spans="1:6" x14ac:dyDescent="0.25">
      <c r="A6589" s="12">
        <v>6191.17</v>
      </c>
      <c r="B6589" s="26">
        <v>42790</v>
      </c>
      <c r="C6589" s="5">
        <v>308848</v>
      </c>
      <c r="D6589" s="12">
        <v>28121.21</v>
      </c>
      <c r="E6589" s="27">
        <v>0.98011158799999998</v>
      </c>
      <c r="F6589" s="5" t="str">
        <f t="shared" si="102"/>
        <v>Not an Outlier</v>
      </c>
    </row>
    <row r="6590" spans="1:6" x14ac:dyDescent="0.25">
      <c r="A6590" s="12">
        <v>6191.39</v>
      </c>
      <c r="B6590" s="26">
        <v>43168</v>
      </c>
      <c r="C6590" s="5">
        <v>308678</v>
      </c>
      <c r="D6590" s="12">
        <v>22342.85</v>
      </c>
      <c r="E6590" s="27">
        <v>0.96042792899999996</v>
      </c>
      <c r="F6590" s="5" t="str">
        <f t="shared" si="102"/>
        <v>Not an Outlier</v>
      </c>
    </row>
    <row r="6591" spans="1:6" x14ac:dyDescent="0.25">
      <c r="A6591" s="12">
        <v>6192.13</v>
      </c>
      <c r="B6591" s="26">
        <v>43028</v>
      </c>
      <c r="C6591" s="5">
        <v>308982</v>
      </c>
      <c r="D6591" s="12">
        <v>8685.58</v>
      </c>
      <c r="E6591" s="27">
        <v>0.95842010300000002</v>
      </c>
      <c r="F6591" s="5" t="str">
        <f t="shared" si="102"/>
        <v>Not an Outlier</v>
      </c>
    </row>
    <row r="6592" spans="1:6" x14ac:dyDescent="0.25">
      <c r="A6592" s="12">
        <v>6194.05</v>
      </c>
      <c r="B6592" s="26">
        <v>43483</v>
      </c>
      <c r="C6592" s="5">
        <v>308985</v>
      </c>
      <c r="D6592" s="12">
        <v>7622.75</v>
      </c>
      <c r="E6592" s="27">
        <v>0.936490512</v>
      </c>
      <c r="F6592" s="5" t="str">
        <f t="shared" si="102"/>
        <v>Not an Outlier</v>
      </c>
    </row>
    <row r="6593" spans="1:6" x14ac:dyDescent="0.25">
      <c r="A6593" s="12">
        <v>6195.14</v>
      </c>
      <c r="B6593" s="26">
        <v>43231</v>
      </c>
      <c r="C6593" s="5">
        <v>300388</v>
      </c>
      <c r="D6593" s="12">
        <v>15553.03</v>
      </c>
      <c r="E6593" s="27">
        <v>0.50000100000000003</v>
      </c>
      <c r="F6593" s="5" t="str">
        <f t="shared" si="102"/>
        <v>Not an Outlier</v>
      </c>
    </row>
    <row r="6594" spans="1:6" x14ac:dyDescent="0.25">
      <c r="A6594" s="12">
        <v>6195.28</v>
      </c>
      <c r="B6594" s="26">
        <v>43084</v>
      </c>
      <c r="C6594" s="5">
        <v>308678</v>
      </c>
      <c r="D6594" s="12">
        <v>22809.83</v>
      </c>
      <c r="E6594" s="27">
        <v>0.96636336499999997</v>
      </c>
      <c r="F6594" s="5" t="str">
        <f t="shared" ref="F6594:F6657" si="103">IF(OR(A6594&gt;$I$8,A6594&lt;$I$9), "Outlier", "Not an Outlier")</f>
        <v>Not an Outlier</v>
      </c>
    </row>
    <row r="6595" spans="1:6" x14ac:dyDescent="0.25">
      <c r="A6595" s="12">
        <v>6196.96</v>
      </c>
      <c r="B6595" s="26">
        <v>43175</v>
      </c>
      <c r="C6595" s="5">
        <v>308732</v>
      </c>
      <c r="D6595" s="12">
        <v>14236.64</v>
      </c>
      <c r="E6595" s="27">
        <v>0.97609563600000004</v>
      </c>
      <c r="F6595" s="5" t="str">
        <f t="shared" si="103"/>
        <v>Not an Outlier</v>
      </c>
    </row>
    <row r="6596" spans="1:6" x14ac:dyDescent="0.25">
      <c r="A6596" s="12">
        <v>6197.65</v>
      </c>
      <c r="B6596" s="26">
        <v>43028</v>
      </c>
      <c r="C6596" s="5">
        <v>308841</v>
      </c>
      <c r="D6596" s="12">
        <v>17314.689999999999</v>
      </c>
      <c r="E6596" s="27">
        <v>0.97513479999999997</v>
      </c>
      <c r="F6596" s="5" t="str">
        <f t="shared" si="103"/>
        <v>Not an Outlier</v>
      </c>
    </row>
    <row r="6597" spans="1:6" x14ac:dyDescent="0.25">
      <c r="A6597" s="12">
        <v>6202.25</v>
      </c>
      <c r="B6597" s="26">
        <v>43287</v>
      </c>
      <c r="C6597" s="5">
        <v>308846</v>
      </c>
      <c r="D6597" s="12">
        <v>22268.18</v>
      </c>
      <c r="E6597" s="27">
        <v>0.97886439300000005</v>
      </c>
      <c r="F6597" s="5" t="str">
        <f t="shared" si="103"/>
        <v>Not an Outlier</v>
      </c>
    </row>
    <row r="6598" spans="1:6" x14ac:dyDescent="0.25">
      <c r="A6598" s="12">
        <v>6202.5</v>
      </c>
      <c r="B6598" s="26">
        <v>43329</v>
      </c>
      <c r="C6598" s="5">
        <v>308732</v>
      </c>
      <c r="D6598" s="12">
        <v>15105.04</v>
      </c>
      <c r="E6598" s="27">
        <v>0.98300592600000003</v>
      </c>
      <c r="F6598" s="5" t="str">
        <f t="shared" si="103"/>
        <v>Not an Outlier</v>
      </c>
    </row>
    <row r="6599" spans="1:6" x14ac:dyDescent="0.25">
      <c r="A6599" s="12">
        <v>6202.71</v>
      </c>
      <c r="B6599" s="26">
        <v>42937</v>
      </c>
      <c r="C6599" s="5">
        <v>308860</v>
      </c>
      <c r="D6599" s="12">
        <v>14755.02</v>
      </c>
      <c r="E6599" s="27">
        <v>0.95367564900000001</v>
      </c>
      <c r="F6599" s="5" t="str">
        <f t="shared" si="103"/>
        <v>Not an Outlier</v>
      </c>
    </row>
    <row r="6600" spans="1:6" x14ac:dyDescent="0.25">
      <c r="A6600" s="12">
        <v>6202.97</v>
      </c>
      <c r="B6600" s="26">
        <v>42846</v>
      </c>
      <c r="C6600" s="5">
        <v>308732</v>
      </c>
      <c r="D6600" s="12">
        <v>12762.91</v>
      </c>
      <c r="E6600" s="27">
        <v>0.944408786</v>
      </c>
      <c r="F6600" s="5" t="str">
        <f t="shared" si="103"/>
        <v>Not an Outlier</v>
      </c>
    </row>
    <row r="6601" spans="1:6" x14ac:dyDescent="0.25">
      <c r="A6601" s="12">
        <v>6209.35</v>
      </c>
      <c r="B6601" s="26">
        <v>43056</v>
      </c>
      <c r="C6601" s="5">
        <v>308841</v>
      </c>
      <c r="D6601" s="12">
        <v>17873.75</v>
      </c>
      <c r="E6601" s="27">
        <v>0.98049482700000001</v>
      </c>
      <c r="F6601" s="5" t="str">
        <f t="shared" si="103"/>
        <v>Not an Outlier</v>
      </c>
    </row>
    <row r="6602" spans="1:6" x14ac:dyDescent="0.25">
      <c r="A6602" s="12">
        <v>6212.96</v>
      </c>
      <c r="B6602" s="26">
        <v>42993</v>
      </c>
      <c r="C6602" s="5">
        <v>300388</v>
      </c>
      <c r="D6602" s="12">
        <v>22467.69</v>
      </c>
      <c r="E6602" s="27">
        <v>0.97297908</v>
      </c>
      <c r="F6602" s="5" t="str">
        <f t="shared" si="103"/>
        <v>Not an Outlier</v>
      </c>
    </row>
    <row r="6603" spans="1:6" x14ac:dyDescent="0.25">
      <c r="A6603" s="12">
        <v>6214.53</v>
      </c>
      <c r="B6603" s="26">
        <v>42902</v>
      </c>
      <c r="C6603" s="5">
        <v>300389</v>
      </c>
      <c r="D6603" s="12">
        <v>33997.699999999997</v>
      </c>
      <c r="E6603" s="27">
        <v>0.983183162</v>
      </c>
      <c r="F6603" s="5" t="str">
        <f t="shared" si="103"/>
        <v>Not an Outlier</v>
      </c>
    </row>
    <row r="6604" spans="1:6" x14ac:dyDescent="0.25">
      <c r="A6604" s="12">
        <v>6216.23</v>
      </c>
      <c r="B6604" s="26">
        <v>43105</v>
      </c>
      <c r="C6604" s="5">
        <v>308983</v>
      </c>
      <c r="D6604" s="12">
        <v>9024.02</v>
      </c>
      <c r="E6604" s="27">
        <v>0.94647062199999998</v>
      </c>
      <c r="F6604" s="5" t="str">
        <f t="shared" si="103"/>
        <v>Not an Outlier</v>
      </c>
    </row>
    <row r="6605" spans="1:6" x14ac:dyDescent="0.25">
      <c r="A6605" s="12">
        <v>6223.4</v>
      </c>
      <c r="B6605" s="26">
        <v>42797</v>
      </c>
      <c r="C6605" s="5">
        <v>308848</v>
      </c>
      <c r="D6605" s="12">
        <v>28317.08</v>
      </c>
      <c r="E6605" s="27">
        <v>0.98266997700000003</v>
      </c>
      <c r="F6605" s="5" t="str">
        <f t="shared" si="103"/>
        <v>Not an Outlier</v>
      </c>
    </row>
    <row r="6606" spans="1:6" x14ac:dyDescent="0.25">
      <c r="A6606" s="12">
        <v>6226.46</v>
      </c>
      <c r="B6606" s="26">
        <v>42804</v>
      </c>
      <c r="C6606" s="5">
        <v>308733</v>
      </c>
      <c r="D6606" s="12">
        <v>18150.400000000001</v>
      </c>
      <c r="E6606" s="27">
        <v>0.95205183800000004</v>
      </c>
      <c r="F6606" s="5" t="str">
        <f t="shared" si="103"/>
        <v>Not an Outlier</v>
      </c>
    </row>
    <row r="6607" spans="1:6" x14ac:dyDescent="0.25">
      <c r="A6607" s="12">
        <v>6226.61</v>
      </c>
      <c r="B6607" s="26">
        <v>43357</v>
      </c>
      <c r="C6607" s="5">
        <v>308729</v>
      </c>
      <c r="D6607" s="12">
        <v>17218.98</v>
      </c>
      <c r="E6607" s="27">
        <v>0.98538687800000002</v>
      </c>
      <c r="F6607" s="5" t="str">
        <f t="shared" si="103"/>
        <v>Not an Outlier</v>
      </c>
    </row>
    <row r="6608" spans="1:6" x14ac:dyDescent="0.25">
      <c r="A6608" s="12">
        <v>6228.57</v>
      </c>
      <c r="B6608" s="26">
        <v>43098</v>
      </c>
      <c r="C6608" s="5">
        <v>308976</v>
      </c>
      <c r="D6608" s="12">
        <v>18872.16</v>
      </c>
      <c r="E6608" s="27">
        <v>0.95539408299999995</v>
      </c>
      <c r="F6608" s="5" t="str">
        <f t="shared" si="103"/>
        <v>Not an Outlier</v>
      </c>
    </row>
    <row r="6609" spans="1:6" x14ac:dyDescent="0.25">
      <c r="A6609" s="12">
        <v>6231.47</v>
      </c>
      <c r="B6609" s="26">
        <v>43105</v>
      </c>
      <c r="C6609" s="5">
        <v>308860</v>
      </c>
      <c r="D6609" s="12">
        <v>15516.8</v>
      </c>
      <c r="E6609" s="27">
        <v>0.97465537800000002</v>
      </c>
      <c r="F6609" s="5" t="str">
        <f t="shared" si="103"/>
        <v>Not an Outlier</v>
      </c>
    </row>
    <row r="6610" spans="1:6" x14ac:dyDescent="0.25">
      <c r="A6610" s="12">
        <v>6235.13</v>
      </c>
      <c r="B6610" s="26">
        <v>43217</v>
      </c>
      <c r="C6610" s="5">
        <v>300388</v>
      </c>
      <c r="D6610" s="12">
        <v>17749.060000000001</v>
      </c>
      <c r="E6610" s="27">
        <v>0.91655816199999995</v>
      </c>
      <c r="F6610" s="5" t="str">
        <f t="shared" si="103"/>
        <v>Not an Outlier</v>
      </c>
    </row>
    <row r="6611" spans="1:6" x14ac:dyDescent="0.25">
      <c r="A6611" s="12">
        <v>6241.53</v>
      </c>
      <c r="B6611" s="26">
        <v>42958</v>
      </c>
      <c r="C6611" s="5">
        <v>308860</v>
      </c>
      <c r="D6611" s="12">
        <v>14716.34</v>
      </c>
      <c r="E6611" s="27">
        <v>0.95962114899999995</v>
      </c>
      <c r="F6611" s="5" t="str">
        <f t="shared" si="103"/>
        <v>Not an Outlier</v>
      </c>
    </row>
    <row r="6612" spans="1:6" x14ac:dyDescent="0.25">
      <c r="A6612" s="12">
        <v>6241.59</v>
      </c>
      <c r="B6612" s="26">
        <v>43392</v>
      </c>
      <c r="C6612" s="5">
        <v>308729</v>
      </c>
      <c r="D6612" s="12">
        <v>16943.59</v>
      </c>
      <c r="E6612" s="27">
        <v>0.98316045100000005</v>
      </c>
      <c r="F6612" s="5" t="str">
        <f t="shared" si="103"/>
        <v>Not an Outlier</v>
      </c>
    </row>
    <row r="6613" spans="1:6" x14ac:dyDescent="0.25">
      <c r="A6613" s="12">
        <v>6241.65</v>
      </c>
      <c r="B6613" s="26">
        <v>43126</v>
      </c>
      <c r="C6613" s="5">
        <v>308969</v>
      </c>
      <c r="D6613" s="12">
        <v>15189.36</v>
      </c>
      <c r="E6613" s="27">
        <v>0.97019804399999998</v>
      </c>
      <c r="F6613" s="5" t="str">
        <f t="shared" si="103"/>
        <v>Not an Outlier</v>
      </c>
    </row>
    <row r="6614" spans="1:6" x14ac:dyDescent="0.25">
      <c r="A6614" s="12">
        <v>6245.39</v>
      </c>
      <c r="B6614" s="26">
        <v>43119</v>
      </c>
      <c r="C6614" s="5">
        <v>308985</v>
      </c>
      <c r="D6614" s="12">
        <v>5618.06</v>
      </c>
      <c r="E6614" s="27">
        <v>0.88392443700000001</v>
      </c>
      <c r="F6614" s="5" t="str">
        <f t="shared" si="103"/>
        <v>Not an Outlier</v>
      </c>
    </row>
    <row r="6615" spans="1:6" x14ac:dyDescent="0.25">
      <c r="A6615" s="12">
        <v>6246.38</v>
      </c>
      <c r="B6615" s="26">
        <v>43126</v>
      </c>
      <c r="C6615" s="5">
        <v>300376</v>
      </c>
      <c r="D6615" s="12">
        <v>28067.73</v>
      </c>
      <c r="E6615" s="27">
        <v>0.90712028300000003</v>
      </c>
      <c r="F6615" s="5" t="str">
        <f t="shared" si="103"/>
        <v>Not an Outlier</v>
      </c>
    </row>
    <row r="6616" spans="1:6" x14ac:dyDescent="0.25">
      <c r="A6616" s="12">
        <v>6247.1</v>
      </c>
      <c r="B6616" s="26">
        <v>43238</v>
      </c>
      <c r="C6616" s="5">
        <v>308846</v>
      </c>
      <c r="D6616" s="12">
        <v>22814.91</v>
      </c>
      <c r="E6616" s="27">
        <v>0.97392977700000005</v>
      </c>
      <c r="F6616" s="5" t="str">
        <f t="shared" si="103"/>
        <v>Not an Outlier</v>
      </c>
    </row>
    <row r="6617" spans="1:6" x14ac:dyDescent="0.25">
      <c r="A6617" s="12">
        <v>6247.53</v>
      </c>
      <c r="B6617" s="26">
        <v>42818</v>
      </c>
      <c r="C6617" s="5">
        <v>308982</v>
      </c>
      <c r="D6617" s="12">
        <v>11883.62</v>
      </c>
      <c r="E6617" s="27">
        <v>0.98301971200000005</v>
      </c>
      <c r="F6617" s="5" t="str">
        <f t="shared" si="103"/>
        <v>Not an Outlier</v>
      </c>
    </row>
    <row r="6618" spans="1:6" x14ac:dyDescent="0.25">
      <c r="A6618" s="12">
        <v>6247.66</v>
      </c>
      <c r="B6618" s="26">
        <v>43427</v>
      </c>
      <c r="C6618" s="5">
        <v>308970</v>
      </c>
      <c r="D6618" s="12">
        <v>14031.06</v>
      </c>
      <c r="E6618" s="27">
        <v>0.96407931400000002</v>
      </c>
      <c r="F6618" s="5" t="str">
        <f t="shared" si="103"/>
        <v>Not an Outlier</v>
      </c>
    </row>
    <row r="6619" spans="1:6" x14ac:dyDescent="0.25">
      <c r="A6619" s="12">
        <v>6250.93</v>
      </c>
      <c r="B6619" s="26">
        <v>42902</v>
      </c>
      <c r="C6619" s="5">
        <v>308860</v>
      </c>
      <c r="D6619" s="12">
        <v>14278.39</v>
      </c>
      <c r="E6619" s="27">
        <v>0.91775492199999997</v>
      </c>
      <c r="F6619" s="5" t="str">
        <f t="shared" si="103"/>
        <v>Not an Outlier</v>
      </c>
    </row>
    <row r="6620" spans="1:6" x14ac:dyDescent="0.25">
      <c r="A6620" s="12">
        <v>6251.91</v>
      </c>
      <c r="B6620" s="26">
        <v>42853</v>
      </c>
      <c r="C6620" s="5">
        <v>300376</v>
      </c>
      <c r="D6620" s="12">
        <v>32126.09</v>
      </c>
      <c r="E6620" s="27">
        <v>0.93708709300000004</v>
      </c>
      <c r="F6620" s="5" t="str">
        <f t="shared" si="103"/>
        <v>Not an Outlier</v>
      </c>
    </row>
    <row r="6621" spans="1:6" x14ac:dyDescent="0.25">
      <c r="A6621" s="12">
        <v>6252.1</v>
      </c>
      <c r="B6621" s="26">
        <v>43105</v>
      </c>
      <c r="C6621" s="5">
        <v>308732</v>
      </c>
      <c r="D6621" s="12">
        <v>13320.64</v>
      </c>
      <c r="E6621" s="27">
        <v>0.97723262899999996</v>
      </c>
      <c r="F6621" s="5" t="str">
        <f t="shared" si="103"/>
        <v>Not an Outlier</v>
      </c>
    </row>
    <row r="6622" spans="1:6" x14ac:dyDescent="0.25">
      <c r="A6622" s="12">
        <v>6252.64</v>
      </c>
      <c r="B6622" s="26">
        <v>43266</v>
      </c>
      <c r="C6622" s="5">
        <v>308846</v>
      </c>
      <c r="D6622" s="12">
        <v>22387.84</v>
      </c>
      <c r="E6622" s="27">
        <v>0.97837093200000003</v>
      </c>
      <c r="F6622" s="5" t="str">
        <f t="shared" si="103"/>
        <v>Not an Outlier</v>
      </c>
    </row>
    <row r="6623" spans="1:6" x14ac:dyDescent="0.25">
      <c r="A6623" s="12">
        <v>6253.78</v>
      </c>
      <c r="B6623" s="26">
        <v>43175</v>
      </c>
      <c r="C6623" s="5">
        <v>300376</v>
      </c>
      <c r="D6623" s="12">
        <v>24277.5</v>
      </c>
      <c r="E6623" s="27">
        <v>0.88051362700000002</v>
      </c>
      <c r="F6623" s="5" t="str">
        <f t="shared" si="103"/>
        <v>Not an Outlier</v>
      </c>
    </row>
    <row r="6624" spans="1:6" x14ac:dyDescent="0.25">
      <c r="A6624" s="12">
        <v>6254.44</v>
      </c>
      <c r="B6624" s="26">
        <v>42993</v>
      </c>
      <c r="C6624" s="5">
        <v>308841</v>
      </c>
      <c r="D6624" s="12">
        <v>15012.46</v>
      </c>
      <c r="E6624" s="27">
        <v>0.95202474100000001</v>
      </c>
      <c r="F6624" s="5" t="str">
        <f t="shared" si="103"/>
        <v>Not an Outlier</v>
      </c>
    </row>
    <row r="6625" spans="1:6" x14ac:dyDescent="0.25">
      <c r="A6625" s="12">
        <v>6261.32</v>
      </c>
      <c r="B6625" s="26">
        <v>42993</v>
      </c>
      <c r="C6625" s="5">
        <v>300376</v>
      </c>
      <c r="D6625" s="12">
        <v>29541.3</v>
      </c>
      <c r="E6625" s="27">
        <v>0.92360882799999999</v>
      </c>
      <c r="F6625" s="5" t="str">
        <f t="shared" si="103"/>
        <v>Not an Outlier</v>
      </c>
    </row>
    <row r="6626" spans="1:6" x14ac:dyDescent="0.25">
      <c r="A6626" s="12">
        <v>6263.19</v>
      </c>
      <c r="B6626" s="26">
        <v>43189</v>
      </c>
      <c r="C6626" s="5">
        <v>308860</v>
      </c>
      <c r="D6626" s="12">
        <v>16566.96</v>
      </c>
      <c r="E6626" s="27">
        <v>0.93659117999999997</v>
      </c>
      <c r="F6626" s="5" t="str">
        <f t="shared" si="103"/>
        <v>Not an Outlier</v>
      </c>
    </row>
    <row r="6627" spans="1:6" x14ac:dyDescent="0.25">
      <c r="A6627" s="12">
        <v>6265.09</v>
      </c>
      <c r="B6627" s="26">
        <v>43413</v>
      </c>
      <c r="C6627" s="5">
        <v>308846</v>
      </c>
      <c r="D6627" s="12">
        <v>19461.16</v>
      </c>
      <c r="E6627" s="27">
        <v>0.96986559699999997</v>
      </c>
      <c r="F6627" s="5" t="str">
        <f t="shared" si="103"/>
        <v>Not an Outlier</v>
      </c>
    </row>
    <row r="6628" spans="1:6" x14ac:dyDescent="0.25">
      <c r="A6628" s="12">
        <v>6266.94</v>
      </c>
      <c r="B6628" s="26">
        <v>43105</v>
      </c>
      <c r="C6628" s="5">
        <v>308846</v>
      </c>
      <c r="D6628" s="12">
        <v>20370.759999999998</v>
      </c>
      <c r="E6628" s="27">
        <v>0.96190027600000005</v>
      </c>
      <c r="F6628" s="5" t="str">
        <f t="shared" si="103"/>
        <v>Not an Outlier</v>
      </c>
    </row>
    <row r="6629" spans="1:6" x14ac:dyDescent="0.25">
      <c r="A6629" s="12">
        <v>6267.96</v>
      </c>
      <c r="B6629" s="26">
        <v>43105</v>
      </c>
      <c r="C6629" s="5">
        <v>300389</v>
      </c>
      <c r="D6629" s="12">
        <v>31059.8</v>
      </c>
      <c r="E6629" s="27">
        <v>0.97335065600000004</v>
      </c>
      <c r="F6629" s="5" t="str">
        <f t="shared" si="103"/>
        <v>Not an Outlier</v>
      </c>
    </row>
    <row r="6630" spans="1:6" x14ac:dyDescent="0.25">
      <c r="A6630" s="12">
        <v>6268.85</v>
      </c>
      <c r="B6630" s="26">
        <v>43140</v>
      </c>
      <c r="C6630" s="5">
        <v>308848</v>
      </c>
      <c r="D6630" s="12">
        <v>23380.19</v>
      </c>
      <c r="E6630" s="27">
        <v>0.97889390399999998</v>
      </c>
      <c r="F6630" s="5" t="str">
        <f t="shared" si="103"/>
        <v>Not an Outlier</v>
      </c>
    </row>
    <row r="6631" spans="1:6" x14ac:dyDescent="0.25">
      <c r="A6631" s="12">
        <v>6271.33</v>
      </c>
      <c r="B6631" s="26">
        <v>42818</v>
      </c>
      <c r="C6631" s="5">
        <v>308733</v>
      </c>
      <c r="D6631" s="12">
        <v>17259.18</v>
      </c>
      <c r="E6631" s="27">
        <v>0.97847345100000005</v>
      </c>
      <c r="F6631" s="5" t="str">
        <f t="shared" si="103"/>
        <v>Not an Outlier</v>
      </c>
    </row>
    <row r="6632" spans="1:6" x14ac:dyDescent="0.25">
      <c r="A6632" s="12">
        <v>6271.9</v>
      </c>
      <c r="B6632" s="26">
        <v>43455</v>
      </c>
      <c r="C6632" s="5">
        <v>308972</v>
      </c>
      <c r="D6632" s="12">
        <v>15618.11</v>
      </c>
      <c r="E6632" s="27">
        <v>0.95712134500000001</v>
      </c>
      <c r="F6632" s="5" t="str">
        <f t="shared" si="103"/>
        <v>Not an Outlier</v>
      </c>
    </row>
    <row r="6633" spans="1:6" x14ac:dyDescent="0.25">
      <c r="A6633" s="12">
        <v>6273.38</v>
      </c>
      <c r="B6633" s="26">
        <v>42979</v>
      </c>
      <c r="C6633" s="5">
        <v>300376</v>
      </c>
      <c r="D6633" s="12">
        <v>32049.63</v>
      </c>
      <c r="E6633" s="27">
        <v>0.93873599100000005</v>
      </c>
      <c r="F6633" s="5" t="str">
        <f t="shared" si="103"/>
        <v>Not an Outlier</v>
      </c>
    </row>
    <row r="6634" spans="1:6" x14ac:dyDescent="0.25">
      <c r="A6634" s="12">
        <v>6274.11</v>
      </c>
      <c r="B6634" s="26">
        <v>43182</v>
      </c>
      <c r="C6634" s="5">
        <v>300388</v>
      </c>
      <c r="D6634" s="12">
        <v>22674.61</v>
      </c>
      <c r="E6634" s="27">
        <v>0.96581698999999999</v>
      </c>
      <c r="F6634" s="5" t="str">
        <f t="shared" si="103"/>
        <v>Not an Outlier</v>
      </c>
    </row>
    <row r="6635" spans="1:6" x14ac:dyDescent="0.25">
      <c r="A6635" s="12">
        <v>6277.46</v>
      </c>
      <c r="B6635" s="26">
        <v>43280</v>
      </c>
      <c r="C6635" s="5">
        <v>308846</v>
      </c>
      <c r="D6635" s="12">
        <v>22246.19</v>
      </c>
      <c r="E6635" s="27">
        <v>0.97277836699999998</v>
      </c>
      <c r="F6635" s="5" t="str">
        <f t="shared" si="103"/>
        <v>Not an Outlier</v>
      </c>
    </row>
    <row r="6636" spans="1:6" x14ac:dyDescent="0.25">
      <c r="A6636" s="12">
        <v>6277.62</v>
      </c>
      <c r="B6636" s="26">
        <v>43056</v>
      </c>
      <c r="C6636" s="5">
        <v>335594</v>
      </c>
      <c r="D6636" s="12">
        <v>20149.63</v>
      </c>
      <c r="E6636" s="27">
        <v>0.95733131199999999</v>
      </c>
      <c r="F6636" s="5" t="str">
        <f t="shared" si="103"/>
        <v>Not an Outlier</v>
      </c>
    </row>
    <row r="6637" spans="1:6" x14ac:dyDescent="0.25">
      <c r="A6637" s="12">
        <v>6278.27</v>
      </c>
      <c r="B6637" s="26">
        <v>43119</v>
      </c>
      <c r="C6637" s="5">
        <v>308678</v>
      </c>
      <c r="D6637" s="12">
        <v>22073.87</v>
      </c>
      <c r="E6637" s="27">
        <v>0.96588954199999999</v>
      </c>
      <c r="F6637" s="5" t="str">
        <f t="shared" si="103"/>
        <v>Not an Outlier</v>
      </c>
    </row>
    <row r="6638" spans="1:6" x14ac:dyDescent="0.25">
      <c r="A6638" s="12">
        <v>6278.98</v>
      </c>
      <c r="B6638" s="26">
        <v>43434</v>
      </c>
      <c r="C6638" s="5">
        <v>308977</v>
      </c>
      <c r="D6638" s="12">
        <v>21919.57</v>
      </c>
      <c r="E6638" s="27">
        <v>0.99104131900000003</v>
      </c>
      <c r="F6638" s="5" t="str">
        <f t="shared" si="103"/>
        <v>Not an Outlier</v>
      </c>
    </row>
    <row r="6639" spans="1:6" x14ac:dyDescent="0.25">
      <c r="A6639" s="12">
        <v>6280.25</v>
      </c>
      <c r="B6639" s="26">
        <v>43112</v>
      </c>
      <c r="C6639" s="5">
        <v>308846</v>
      </c>
      <c r="D6639" s="12">
        <v>20545.259999999998</v>
      </c>
      <c r="E6639" s="27">
        <v>0.96173569400000003</v>
      </c>
      <c r="F6639" s="5" t="str">
        <f t="shared" si="103"/>
        <v>Not an Outlier</v>
      </c>
    </row>
    <row r="6640" spans="1:6" x14ac:dyDescent="0.25">
      <c r="A6640" s="12">
        <v>6282.6</v>
      </c>
      <c r="B6640" s="26">
        <v>43063</v>
      </c>
      <c r="C6640" s="5">
        <v>300378</v>
      </c>
      <c r="D6640" s="12">
        <v>30360.97</v>
      </c>
      <c r="E6640" s="27">
        <v>0.91166010799999997</v>
      </c>
      <c r="F6640" s="5" t="str">
        <f t="shared" si="103"/>
        <v>Not an Outlier</v>
      </c>
    </row>
    <row r="6641" spans="1:6" x14ac:dyDescent="0.25">
      <c r="A6641" s="12">
        <v>6283.48</v>
      </c>
      <c r="B6641" s="26">
        <v>43469</v>
      </c>
      <c r="C6641" s="5">
        <v>308971</v>
      </c>
      <c r="D6641" s="12">
        <v>19191.39</v>
      </c>
      <c r="E6641" s="27">
        <v>0.92310982500000005</v>
      </c>
      <c r="F6641" s="5" t="str">
        <f t="shared" si="103"/>
        <v>Not an Outlier</v>
      </c>
    </row>
    <row r="6642" spans="1:6" x14ac:dyDescent="0.25">
      <c r="A6642" s="12">
        <v>6288.32</v>
      </c>
      <c r="B6642" s="26">
        <v>43007</v>
      </c>
      <c r="C6642" s="5">
        <v>308969</v>
      </c>
      <c r="D6642" s="12">
        <v>16100.72</v>
      </c>
      <c r="E6642" s="27">
        <v>0.98072905099999996</v>
      </c>
      <c r="F6642" s="5" t="str">
        <f t="shared" si="103"/>
        <v>Not an Outlier</v>
      </c>
    </row>
    <row r="6643" spans="1:6" x14ac:dyDescent="0.25">
      <c r="A6643" s="12">
        <v>6289.78</v>
      </c>
      <c r="B6643" s="26">
        <v>42937</v>
      </c>
      <c r="C6643" s="5">
        <v>308848</v>
      </c>
      <c r="D6643" s="12">
        <v>23783.59</v>
      </c>
      <c r="E6643" s="27">
        <v>0.98672155399999995</v>
      </c>
      <c r="F6643" s="5" t="str">
        <f t="shared" si="103"/>
        <v>Not an Outlier</v>
      </c>
    </row>
    <row r="6644" spans="1:6" x14ac:dyDescent="0.25">
      <c r="A6644" s="12">
        <v>6292.09</v>
      </c>
      <c r="B6644" s="26">
        <v>42993</v>
      </c>
      <c r="C6644" s="5">
        <v>308969</v>
      </c>
      <c r="D6644" s="12">
        <v>16191.27</v>
      </c>
      <c r="E6644" s="27">
        <v>0.97816873800000004</v>
      </c>
      <c r="F6644" s="5" t="str">
        <f t="shared" si="103"/>
        <v>Not an Outlier</v>
      </c>
    </row>
    <row r="6645" spans="1:6" x14ac:dyDescent="0.25">
      <c r="A6645" s="12">
        <v>6293.21</v>
      </c>
      <c r="B6645" s="26">
        <v>43077</v>
      </c>
      <c r="C6645" s="5">
        <v>300389</v>
      </c>
      <c r="D6645" s="12">
        <v>32706.98</v>
      </c>
      <c r="E6645" s="27">
        <v>0.98379140600000003</v>
      </c>
      <c r="F6645" s="5" t="str">
        <f t="shared" si="103"/>
        <v>Not an Outlier</v>
      </c>
    </row>
    <row r="6646" spans="1:6" x14ac:dyDescent="0.25">
      <c r="A6646" s="12">
        <v>6295.72</v>
      </c>
      <c r="B6646" s="26">
        <v>43252</v>
      </c>
      <c r="C6646" s="5">
        <v>308732</v>
      </c>
      <c r="D6646" s="12">
        <v>15875.65</v>
      </c>
      <c r="E6646" s="27">
        <v>0.98808939200000001</v>
      </c>
      <c r="F6646" s="5" t="str">
        <f t="shared" si="103"/>
        <v>Not an Outlier</v>
      </c>
    </row>
    <row r="6647" spans="1:6" x14ac:dyDescent="0.25">
      <c r="A6647" s="12">
        <v>6295.78</v>
      </c>
      <c r="B6647" s="26">
        <v>42804</v>
      </c>
      <c r="C6647" s="5">
        <v>300389</v>
      </c>
      <c r="D6647" s="12">
        <v>35833.870000000003</v>
      </c>
      <c r="E6647" s="27">
        <v>0.99064106799999996</v>
      </c>
      <c r="F6647" s="5" t="str">
        <f t="shared" si="103"/>
        <v>Not an Outlier</v>
      </c>
    </row>
    <row r="6648" spans="1:6" x14ac:dyDescent="0.25">
      <c r="A6648" s="12">
        <v>6296.99</v>
      </c>
      <c r="B6648" s="26">
        <v>43189</v>
      </c>
      <c r="C6648" s="5">
        <v>308678</v>
      </c>
      <c r="D6648" s="12">
        <v>23010.93</v>
      </c>
      <c r="E6648" s="27">
        <v>0.96206996600000005</v>
      </c>
      <c r="F6648" s="5" t="str">
        <f t="shared" si="103"/>
        <v>Not an Outlier</v>
      </c>
    </row>
    <row r="6649" spans="1:6" x14ac:dyDescent="0.25">
      <c r="A6649" s="12">
        <v>6298.43</v>
      </c>
      <c r="B6649" s="26">
        <v>43301</v>
      </c>
      <c r="C6649" s="5">
        <v>308970</v>
      </c>
      <c r="D6649" s="12">
        <v>13341.88</v>
      </c>
      <c r="E6649" s="27">
        <v>0.95602331699999998</v>
      </c>
      <c r="F6649" s="5" t="str">
        <f t="shared" si="103"/>
        <v>Not an Outlier</v>
      </c>
    </row>
    <row r="6650" spans="1:6" x14ac:dyDescent="0.25">
      <c r="A6650" s="12">
        <v>6298.54</v>
      </c>
      <c r="B6650" s="26">
        <v>43245</v>
      </c>
      <c r="C6650" s="5">
        <v>308846</v>
      </c>
      <c r="D6650" s="12">
        <v>23269.35</v>
      </c>
      <c r="E6650" s="27">
        <v>0.97113349400000004</v>
      </c>
      <c r="F6650" s="5" t="str">
        <f t="shared" si="103"/>
        <v>Not an Outlier</v>
      </c>
    </row>
    <row r="6651" spans="1:6" x14ac:dyDescent="0.25">
      <c r="A6651" s="12">
        <v>6300.94</v>
      </c>
      <c r="B6651" s="26">
        <v>43280</v>
      </c>
      <c r="C6651" s="5">
        <v>308979</v>
      </c>
      <c r="D6651" s="12">
        <v>27026.67</v>
      </c>
      <c r="E6651" s="27">
        <v>0.97346686699999996</v>
      </c>
      <c r="F6651" s="5" t="str">
        <f t="shared" si="103"/>
        <v>Not an Outlier</v>
      </c>
    </row>
    <row r="6652" spans="1:6" x14ac:dyDescent="0.25">
      <c r="A6652" s="12">
        <v>6302.97</v>
      </c>
      <c r="B6652" s="26">
        <v>43168</v>
      </c>
      <c r="C6652" s="5">
        <v>308969</v>
      </c>
      <c r="D6652" s="12">
        <v>15367.35</v>
      </c>
      <c r="E6652" s="27">
        <v>0.97661542499999998</v>
      </c>
      <c r="F6652" s="5" t="str">
        <f t="shared" si="103"/>
        <v>Not an Outlier</v>
      </c>
    </row>
    <row r="6653" spans="1:6" x14ac:dyDescent="0.25">
      <c r="A6653" s="12">
        <v>6304.56</v>
      </c>
      <c r="B6653" s="26">
        <v>43364</v>
      </c>
      <c r="C6653" s="5">
        <v>308729</v>
      </c>
      <c r="D6653" s="12">
        <v>17353.2</v>
      </c>
      <c r="E6653" s="27">
        <v>0.98579738800000005</v>
      </c>
      <c r="F6653" s="5" t="str">
        <f t="shared" si="103"/>
        <v>Not an Outlier</v>
      </c>
    </row>
    <row r="6654" spans="1:6" x14ac:dyDescent="0.25">
      <c r="A6654" s="12">
        <v>6305.16</v>
      </c>
      <c r="B6654" s="26">
        <v>42811</v>
      </c>
      <c r="C6654" s="5">
        <v>308860</v>
      </c>
      <c r="D6654" s="12">
        <v>15834.1</v>
      </c>
      <c r="E6654" s="27">
        <v>0.93192433100000005</v>
      </c>
      <c r="F6654" s="5" t="str">
        <f t="shared" si="103"/>
        <v>Not an Outlier</v>
      </c>
    </row>
    <row r="6655" spans="1:6" x14ac:dyDescent="0.25">
      <c r="A6655" s="12">
        <v>6306.25</v>
      </c>
      <c r="B6655" s="26">
        <v>43448</v>
      </c>
      <c r="C6655" s="5">
        <v>308971</v>
      </c>
      <c r="D6655" s="12">
        <v>14399.65</v>
      </c>
      <c r="E6655" s="27">
        <v>0.96432819400000003</v>
      </c>
      <c r="F6655" s="5" t="str">
        <f t="shared" si="103"/>
        <v>Not an Outlier</v>
      </c>
    </row>
    <row r="6656" spans="1:6" x14ac:dyDescent="0.25">
      <c r="A6656" s="12">
        <v>6306.66</v>
      </c>
      <c r="B6656" s="26">
        <v>43350</v>
      </c>
      <c r="C6656" s="5">
        <v>308732</v>
      </c>
      <c r="D6656" s="12">
        <v>14055.85</v>
      </c>
      <c r="E6656" s="27">
        <v>0.97988605699999998</v>
      </c>
      <c r="F6656" s="5" t="str">
        <f t="shared" si="103"/>
        <v>Not an Outlier</v>
      </c>
    </row>
    <row r="6657" spans="1:6" x14ac:dyDescent="0.25">
      <c r="A6657" s="12">
        <v>6308.41</v>
      </c>
      <c r="B6657" s="26">
        <v>42895</v>
      </c>
      <c r="C6657" s="5">
        <v>308982</v>
      </c>
      <c r="D6657" s="12">
        <v>10584.98</v>
      </c>
      <c r="E6657" s="27">
        <v>0.97362230100000002</v>
      </c>
      <c r="F6657" s="5" t="str">
        <f t="shared" si="103"/>
        <v>Not an Outlier</v>
      </c>
    </row>
    <row r="6658" spans="1:6" x14ac:dyDescent="0.25">
      <c r="A6658" s="12">
        <v>6308.59</v>
      </c>
      <c r="B6658" s="26">
        <v>42797</v>
      </c>
      <c r="C6658" s="5">
        <v>308733</v>
      </c>
      <c r="D6658" s="12">
        <v>19017.259999999998</v>
      </c>
      <c r="E6658" s="27">
        <v>0.96055229200000003</v>
      </c>
      <c r="F6658" s="5" t="str">
        <f t="shared" ref="F6658:F6721" si="104">IF(OR(A6658&gt;$I$8,A6658&lt;$I$9), "Outlier", "Not an Outlier")</f>
        <v>Not an Outlier</v>
      </c>
    </row>
    <row r="6659" spans="1:6" x14ac:dyDescent="0.25">
      <c r="A6659" s="12">
        <v>6310.93</v>
      </c>
      <c r="B6659" s="26">
        <v>42867</v>
      </c>
      <c r="C6659" s="5">
        <v>308982</v>
      </c>
      <c r="D6659" s="12">
        <v>11388.72</v>
      </c>
      <c r="E6659" s="27">
        <v>0.97898047399999999</v>
      </c>
      <c r="F6659" s="5" t="str">
        <f t="shared" si="104"/>
        <v>Not an Outlier</v>
      </c>
    </row>
    <row r="6660" spans="1:6" x14ac:dyDescent="0.25">
      <c r="A6660" s="12">
        <v>6319.87</v>
      </c>
      <c r="B6660" s="26">
        <v>43189</v>
      </c>
      <c r="C6660" s="5">
        <v>308841</v>
      </c>
      <c r="D6660" s="12">
        <v>16553.71</v>
      </c>
      <c r="E6660" s="27">
        <v>0.97824402099999996</v>
      </c>
      <c r="F6660" s="5" t="str">
        <f t="shared" si="104"/>
        <v>Not an Outlier</v>
      </c>
    </row>
    <row r="6661" spans="1:6" x14ac:dyDescent="0.25">
      <c r="A6661" s="12">
        <v>6320.1</v>
      </c>
      <c r="B6661" s="26">
        <v>43175</v>
      </c>
      <c r="C6661" s="5">
        <v>300388</v>
      </c>
      <c r="D6661" s="12">
        <v>23407.279999999999</v>
      </c>
      <c r="E6661" s="27">
        <v>0.97043136100000005</v>
      </c>
      <c r="F6661" s="5" t="str">
        <f t="shared" si="104"/>
        <v>Not an Outlier</v>
      </c>
    </row>
    <row r="6662" spans="1:6" x14ac:dyDescent="0.25">
      <c r="A6662" s="12">
        <v>6322.49</v>
      </c>
      <c r="B6662" s="26">
        <v>42986</v>
      </c>
      <c r="C6662" s="5">
        <v>86606</v>
      </c>
      <c r="D6662" s="12">
        <v>17314.46</v>
      </c>
      <c r="E6662" s="27">
        <v>0.96952355099999998</v>
      </c>
      <c r="F6662" s="5" t="str">
        <f t="shared" si="104"/>
        <v>Not an Outlier</v>
      </c>
    </row>
    <row r="6663" spans="1:6" x14ac:dyDescent="0.25">
      <c r="A6663" s="12">
        <v>6327.46</v>
      </c>
      <c r="B6663" s="26">
        <v>43133</v>
      </c>
      <c r="C6663" s="5">
        <v>308841</v>
      </c>
      <c r="D6663" s="12">
        <v>17502.12</v>
      </c>
      <c r="E6663" s="27">
        <v>0.98086027899999995</v>
      </c>
      <c r="F6663" s="5" t="str">
        <f t="shared" si="104"/>
        <v>Not an Outlier</v>
      </c>
    </row>
    <row r="6664" spans="1:6" x14ac:dyDescent="0.25">
      <c r="A6664" s="12">
        <v>6331.27</v>
      </c>
      <c r="B6664" s="26">
        <v>43448</v>
      </c>
      <c r="C6664" s="5">
        <v>308846</v>
      </c>
      <c r="D6664" s="12">
        <v>19852.68</v>
      </c>
      <c r="E6664" s="27">
        <v>0.98139634899999995</v>
      </c>
      <c r="F6664" s="5" t="str">
        <f t="shared" si="104"/>
        <v>Not an Outlier</v>
      </c>
    </row>
    <row r="6665" spans="1:6" x14ac:dyDescent="0.25">
      <c r="A6665" s="12">
        <v>6332.42</v>
      </c>
      <c r="B6665" s="26">
        <v>42881</v>
      </c>
      <c r="C6665" s="5">
        <v>308848</v>
      </c>
      <c r="D6665" s="12">
        <v>27082.61</v>
      </c>
      <c r="E6665" s="27">
        <v>0.99233026400000002</v>
      </c>
      <c r="F6665" s="5" t="str">
        <f t="shared" si="104"/>
        <v>Not an Outlier</v>
      </c>
    </row>
    <row r="6666" spans="1:6" x14ac:dyDescent="0.25">
      <c r="A6666" s="12">
        <v>6334.22</v>
      </c>
      <c r="B6666" s="26">
        <v>43189</v>
      </c>
      <c r="C6666" s="5">
        <v>300376</v>
      </c>
      <c r="D6666" s="12">
        <v>21389.56</v>
      </c>
      <c r="E6666" s="27">
        <v>0.84442240999999996</v>
      </c>
      <c r="F6666" s="5" t="str">
        <f t="shared" si="104"/>
        <v>Not an Outlier</v>
      </c>
    </row>
    <row r="6667" spans="1:6" x14ac:dyDescent="0.25">
      <c r="A6667" s="12">
        <v>6335.13</v>
      </c>
      <c r="B6667" s="26">
        <v>43483</v>
      </c>
      <c r="C6667" s="5">
        <v>308840</v>
      </c>
      <c r="D6667" s="12">
        <v>37066.19</v>
      </c>
      <c r="E6667" s="27">
        <v>0.95321299999999998</v>
      </c>
      <c r="F6667" s="5" t="str">
        <f t="shared" si="104"/>
        <v>Not an Outlier</v>
      </c>
    </row>
    <row r="6668" spans="1:6" x14ac:dyDescent="0.25">
      <c r="A6668" s="12">
        <v>6337.72</v>
      </c>
      <c r="B6668" s="26">
        <v>42832</v>
      </c>
      <c r="C6668" s="5">
        <v>308848</v>
      </c>
      <c r="D6668" s="12">
        <v>26228.31</v>
      </c>
      <c r="E6668" s="27">
        <v>0.98482449100000002</v>
      </c>
      <c r="F6668" s="5" t="str">
        <f t="shared" si="104"/>
        <v>Not an Outlier</v>
      </c>
    </row>
    <row r="6669" spans="1:6" x14ac:dyDescent="0.25">
      <c r="A6669" s="12">
        <v>6337.84</v>
      </c>
      <c r="B6669" s="26">
        <v>43406</v>
      </c>
      <c r="C6669" s="5">
        <v>308979</v>
      </c>
      <c r="D6669" s="12">
        <v>27762.58</v>
      </c>
      <c r="E6669" s="27">
        <v>0.99121610699999996</v>
      </c>
      <c r="F6669" s="5" t="str">
        <f t="shared" si="104"/>
        <v>Not an Outlier</v>
      </c>
    </row>
    <row r="6670" spans="1:6" x14ac:dyDescent="0.25">
      <c r="A6670" s="12">
        <v>6342.1</v>
      </c>
      <c r="B6670" s="26">
        <v>43350</v>
      </c>
      <c r="C6670" s="5">
        <v>308979</v>
      </c>
      <c r="D6670" s="12">
        <v>27735.06</v>
      </c>
      <c r="E6670" s="27">
        <v>0.97635567999999995</v>
      </c>
      <c r="F6670" s="5" t="str">
        <f t="shared" si="104"/>
        <v>Not an Outlier</v>
      </c>
    </row>
    <row r="6671" spans="1:6" x14ac:dyDescent="0.25">
      <c r="A6671" s="12">
        <v>6344.14</v>
      </c>
      <c r="B6671" s="26">
        <v>42916</v>
      </c>
      <c r="C6671" s="5">
        <v>308969</v>
      </c>
      <c r="D6671" s="12">
        <v>19717.07</v>
      </c>
      <c r="E6671" s="27">
        <v>0.99020272899999995</v>
      </c>
      <c r="F6671" s="5" t="str">
        <f t="shared" si="104"/>
        <v>Not an Outlier</v>
      </c>
    </row>
    <row r="6672" spans="1:6" x14ac:dyDescent="0.25">
      <c r="A6672" s="12">
        <v>6346.61</v>
      </c>
      <c r="B6672" s="26">
        <v>43301</v>
      </c>
      <c r="C6672" s="5">
        <v>308979</v>
      </c>
      <c r="D6672" s="12">
        <v>27349.07</v>
      </c>
      <c r="E6672" s="27">
        <v>0.97133099300000003</v>
      </c>
      <c r="F6672" s="5" t="str">
        <f t="shared" si="104"/>
        <v>Not an Outlier</v>
      </c>
    </row>
    <row r="6673" spans="1:6" x14ac:dyDescent="0.25">
      <c r="A6673" s="12">
        <v>6349.81</v>
      </c>
      <c r="B6673" s="26">
        <v>43427</v>
      </c>
      <c r="C6673" s="5">
        <v>308983</v>
      </c>
      <c r="D6673" s="12">
        <v>9414.14</v>
      </c>
      <c r="E6673" s="27">
        <v>0.96839323499999996</v>
      </c>
      <c r="F6673" s="5" t="str">
        <f t="shared" si="104"/>
        <v>Not an Outlier</v>
      </c>
    </row>
    <row r="6674" spans="1:6" x14ac:dyDescent="0.25">
      <c r="A6674" s="12">
        <v>6350.19</v>
      </c>
      <c r="B6674" s="26">
        <v>42853</v>
      </c>
      <c r="C6674" s="5">
        <v>308860</v>
      </c>
      <c r="D6674" s="12">
        <v>13958.72</v>
      </c>
      <c r="E6674" s="27">
        <v>0.937738407</v>
      </c>
      <c r="F6674" s="5" t="str">
        <f t="shared" si="104"/>
        <v>Not an Outlier</v>
      </c>
    </row>
    <row r="6675" spans="1:6" x14ac:dyDescent="0.25">
      <c r="A6675" s="12">
        <v>6353.72</v>
      </c>
      <c r="B6675" s="26">
        <v>42979</v>
      </c>
      <c r="C6675" s="5">
        <v>308860</v>
      </c>
      <c r="D6675" s="12">
        <v>14992.01</v>
      </c>
      <c r="E6675" s="27">
        <v>0.94409678900000005</v>
      </c>
      <c r="F6675" s="5" t="str">
        <f t="shared" si="104"/>
        <v>Not an Outlier</v>
      </c>
    </row>
    <row r="6676" spans="1:6" x14ac:dyDescent="0.25">
      <c r="A6676" s="12">
        <v>6354.91</v>
      </c>
      <c r="B6676" s="26">
        <v>42839</v>
      </c>
      <c r="C6676" s="5">
        <v>308848</v>
      </c>
      <c r="D6676" s="12">
        <v>25782.82</v>
      </c>
      <c r="E6676" s="27">
        <v>0.98375223700000003</v>
      </c>
      <c r="F6676" s="5" t="str">
        <f t="shared" si="104"/>
        <v>Not an Outlier</v>
      </c>
    </row>
    <row r="6677" spans="1:6" x14ac:dyDescent="0.25">
      <c r="A6677" s="12">
        <v>6355.72</v>
      </c>
      <c r="B6677" s="26">
        <v>43147</v>
      </c>
      <c r="C6677" s="5">
        <v>308678</v>
      </c>
      <c r="D6677" s="12">
        <v>21979.62</v>
      </c>
      <c r="E6677" s="27">
        <v>0.95878589299999994</v>
      </c>
      <c r="F6677" s="5" t="str">
        <f t="shared" si="104"/>
        <v>Not an Outlier</v>
      </c>
    </row>
    <row r="6678" spans="1:6" x14ac:dyDescent="0.25">
      <c r="A6678" s="12">
        <v>6356.41</v>
      </c>
      <c r="B6678" s="26">
        <v>43434</v>
      </c>
      <c r="C6678" s="5">
        <v>308729</v>
      </c>
      <c r="D6678" s="12">
        <v>18622.48</v>
      </c>
      <c r="E6678" s="27">
        <v>0.985466116</v>
      </c>
      <c r="F6678" s="5" t="str">
        <f t="shared" si="104"/>
        <v>Not an Outlier</v>
      </c>
    </row>
    <row r="6679" spans="1:6" x14ac:dyDescent="0.25">
      <c r="A6679" s="12">
        <v>6358.19</v>
      </c>
      <c r="B6679" s="26">
        <v>43175</v>
      </c>
      <c r="C6679" s="5">
        <v>308979</v>
      </c>
      <c r="D6679" s="12">
        <v>33199.79</v>
      </c>
      <c r="E6679" s="27">
        <v>0.98317012999999998</v>
      </c>
      <c r="F6679" s="5" t="str">
        <f t="shared" si="104"/>
        <v>Not an Outlier</v>
      </c>
    </row>
    <row r="6680" spans="1:6" x14ac:dyDescent="0.25">
      <c r="A6680" s="12">
        <v>6360.57</v>
      </c>
      <c r="B6680" s="26">
        <v>42958</v>
      </c>
      <c r="C6680" s="5">
        <v>86606</v>
      </c>
      <c r="D6680" s="12">
        <v>17339.07</v>
      </c>
      <c r="E6680" s="27">
        <v>0.968674335</v>
      </c>
      <c r="F6680" s="5" t="str">
        <f t="shared" si="104"/>
        <v>Not an Outlier</v>
      </c>
    </row>
    <row r="6681" spans="1:6" x14ac:dyDescent="0.25">
      <c r="A6681" s="12">
        <v>6361.62</v>
      </c>
      <c r="B6681" s="26">
        <v>43112</v>
      </c>
      <c r="C6681" s="5">
        <v>308977</v>
      </c>
      <c r="D6681" s="12">
        <v>22148.81</v>
      </c>
      <c r="E6681" s="27">
        <v>0.98481216599999999</v>
      </c>
      <c r="F6681" s="5" t="str">
        <f t="shared" si="104"/>
        <v>Not an Outlier</v>
      </c>
    </row>
    <row r="6682" spans="1:6" x14ac:dyDescent="0.25">
      <c r="A6682" s="12">
        <v>6362.91</v>
      </c>
      <c r="B6682" s="26">
        <v>43007</v>
      </c>
      <c r="C6682" s="5">
        <v>308681</v>
      </c>
      <c r="D6682" s="12">
        <v>25737.74</v>
      </c>
      <c r="E6682" s="27">
        <v>0.95766728199999995</v>
      </c>
      <c r="F6682" s="5" t="str">
        <f t="shared" si="104"/>
        <v>Not an Outlier</v>
      </c>
    </row>
    <row r="6683" spans="1:6" x14ac:dyDescent="0.25">
      <c r="A6683" s="12">
        <v>6364.5</v>
      </c>
      <c r="B6683" s="26">
        <v>42874</v>
      </c>
      <c r="C6683" s="5">
        <v>300376</v>
      </c>
      <c r="D6683" s="12">
        <v>33263.94</v>
      </c>
      <c r="E6683" s="27">
        <v>0.968212921</v>
      </c>
      <c r="F6683" s="5" t="str">
        <f t="shared" si="104"/>
        <v>Not an Outlier</v>
      </c>
    </row>
    <row r="6684" spans="1:6" x14ac:dyDescent="0.25">
      <c r="A6684" s="12">
        <v>6366.94</v>
      </c>
      <c r="B6684" s="26">
        <v>43154</v>
      </c>
      <c r="C6684" s="5">
        <v>308862</v>
      </c>
      <c r="D6684" s="12">
        <v>8126.52</v>
      </c>
      <c r="E6684" s="27">
        <v>0.94494233100000002</v>
      </c>
      <c r="F6684" s="5" t="str">
        <f t="shared" si="104"/>
        <v>Not an Outlier</v>
      </c>
    </row>
    <row r="6685" spans="1:6" x14ac:dyDescent="0.25">
      <c r="A6685" s="12">
        <v>6367.72</v>
      </c>
      <c r="B6685" s="26">
        <v>43322</v>
      </c>
      <c r="C6685" s="5">
        <v>308978</v>
      </c>
      <c r="D6685" s="12">
        <v>24023.79</v>
      </c>
      <c r="E6685" s="27">
        <v>0.96100264199999996</v>
      </c>
      <c r="F6685" s="5" t="str">
        <f t="shared" si="104"/>
        <v>Not an Outlier</v>
      </c>
    </row>
    <row r="6686" spans="1:6" x14ac:dyDescent="0.25">
      <c r="A6686" s="12">
        <v>6367.98</v>
      </c>
      <c r="B6686" s="26">
        <v>43028</v>
      </c>
      <c r="C6686" s="5">
        <v>300389</v>
      </c>
      <c r="D6686" s="12">
        <v>29843.33</v>
      </c>
      <c r="E6686" s="27">
        <v>0.96037088100000001</v>
      </c>
      <c r="F6686" s="5" t="str">
        <f t="shared" si="104"/>
        <v>Not an Outlier</v>
      </c>
    </row>
    <row r="6687" spans="1:6" x14ac:dyDescent="0.25">
      <c r="A6687" s="12">
        <v>6369.88</v>
      </c>
      <c r="B6687" s="26">
        <v>43119</v>
      </c>
      <c r="C6687" s="5">
        <v>308970</v>
      </c>
      <c r="D6687" s="12">
        <v>15291.42</v>
      </c>
      <c r="E6687" s="27">
        <v>0.95952481000000001</v>
      </c>
      <c r="F6687" s="5" t="str">
        <f t="shared" si="104"/>
        <v>Not an Outlier</v>
      </c>
    </row>
    <row r="6688" spans="1:6" x14ac:dyDescent="0.25">
      <c r="A6688" s="12">
        <v>6371.06</v>
      </c>
      <c r="B6688" s="26">
        <v>42804</v>
      </c>
      <c r="C6688" s="5">
        <v>308982</v>
      </c>
      <c r="D6688" s="12">
        <v>12332.31</v>
      </c>
      <c r="E6688" s="27">
        <v>0.97451436199999997</v>
      </c>
      <c r="F6688" s="5" t="str">
        <f t="shared" si="104"/>
        <v>Not an Outlier</v>
      </c>
    </row>
    <row r="6689" spans="1:6" x14ac:dyDescent="0.25">
      <c r="A6689" s="12">
        <v>6371.46</v>
      </c>
      <c r="B6689" s="26">
        <v>43175</v>
      </c>
      <c r="C6689" s="5">
        <v>308841</v>
      </c>
      <c r="D6689" s="12">
        <v>16730.89</v>
      </c>
      <c r="E6689" s="27">
        <v>0.97159377499999999</v>
      </c>
      <c r="F6689" s="5" t="str">
        <f t="shared" si="104"/>
        <v>Not an Outlier</v>
      </c>
    </row>
    <row r="6690" spans="1:6" x14ac:dyDescent="0.25">
      <c r="A6690" s="12">
        <v>6374.38</v>
      </c>
      <c r="B6690" s="26">
        <v>43119</v>
      </c>
      <c r="C6690" s="5">
        <v>308983</v>
      </c>
      <c r="D6690" s="12">
        <v>9132.94</v>
      </c>
      <c r="E6690" s="27">
        <v>0.92487784699999998</v>
      </c>
      <c r="F6690" s="5" t="str">
        <f t="shared" si="104"/>
        <v>Not an Outlier</v>
      </c>
    </row>
    <row r="6691" spans="1:6" x14ac:dyDescent="0.25">
      <c r="A6691" s="12">
        <v>6380.76</v>
      </c>
      <c r="B6691" s="26">
        <v>43126</v>
      </c>
      <c r="C6691" s="5">
        <v>308978</v>
      </c>
      <c r="D6691" s="12">
        <v>26538.639999999999</v>
      </c>
      <c r="E6691" s="27">
        <v>0.98226701000000005</v>
      </c>
      <c r="F6691" s="5" t="str">
        <f t="shared" si="104"/>
        <v>Not an Outlier</v>
      </c>
    </row>
    <row r="6692" spans="1:6" x14ac:dyDescent="0.25">
      <c r="A6692" s="12">
        <v>6386.5</v>
      </c>
      <c r="B6692" s="26">
        <v>43329</v>
      </c>
      <c r="C6692" s="5">
        <v>308979</v>
      </c>
      <c r="D6692" s="12">
        <v>28138.55</v>
      </c>
      <c r="E6692" s="27">
        <v>0.97635567999999995</v>
      </c>
      <c r="F6692" s="5" t="str">
        <f t="shared" si="104"/>
        <v>Not an Outlier</v>
      </c>
    </row>
    <row r="6693" spans="1:6" x14ac:dyDescent="0.25">
      <c r="A6693" s="12">
        <v>6387.53</v>
      </c>
      <c r="B6693" s="26">
        <v>43000</v>
      </c>
      <c r="C6693" s="5">
        <v>308732</v>
      </c>
      <c r="D6693" s="12">
        <v>12119.61</v>
      </c>
      <c r="E6693" s="27">
        <v>0.93624316399999996</v>
      </c>
      <c r="F6693" s="5" t="str">
        <f t="shared" si="104"/>
        <v>Not an Outlier</v>
      </c>
    </row>
    <row r="6694" spans="1:6" x14ac:dyDescent="0.25">
      <c r="A6694" s="12">
        <v>6388.05</v>
      </c>
      <c r="B6694" s="26">
        <v>43343</v>
      </c>
      <c r="C6694" s="5">
        <v>308978</v>
      </c>
      <c r="D6694" s="12">
        <v>23950.55</v>
      </c>
      <c r="E6694" s="27">
        <v>0.97314709499999996</v>
      </c>
      <c r="F6694" s="5" t="str">
        <f t="shared" si="104"/>
        <v>Not an Outlier</v>
      </c>
    </row>
    <row r="6695" spans="1:6" x14ac:dyDescent="0.25">
      <c r="A6695" s="12">
        <v>6388.92</v>
      </c>
      <c r="B6695" s="26">
        <v>43224</v>
      </c>
      <c r="C6695" s="5">
        <v>308969</v>
      </c>
      <c r="D6695" s="12">
        <v>15246.94</v>
      </c>
      <c r="E6695" s="27">
        <v>0.981046376</v>
      </c>
      <c r="F6695" s="5" t="str">
        <f t="shared" si="104"/>
        <v>Not an Outlier</v>
      </c>
    </row>
    <row r="6696" spans="1:6" x14ac:dyDescent="0.25">
      <c r="A6696" s="12">
        <v>6389.86</v>
      </c>
      <c r="B6696" s="26">
        <v>42853</v>
      </c>
      <c r="C6696" s="5">
        <v>308841</v>
      </c>
      <c r="D6696" s="12">
        <v>14488.25</v>
      </c>
      <c r="E6696" s="27">
        <v>0.94303949600000003</v>
      </c>
      <c r="F6696" s="5" t="str">
        <f t="shared" si="104"/>
        <v>Not an Outlier</v>
      </c>
    </row>
    <row r="6697" spans="1:6" x14ac:dyDescent="0.25">
      <c r="A6697" s="12">
        <v>6391.22</v>
      </c>
      <c r="B6697" s="26">
        <v>43469</v>
      </c>
      <c r="C6697" s="5">
        <v>308729</v>
      </c>
      <c r="D6697" s="12">
        <v>21970.06</v>
      </c>
      <c r="E6697" s="27">
        <v>0.97003503300000005</v>
      </c>
      <c r="F6697" s="5" t="str">
        <f t="shared" si="104"/>
        <v>Not an Outlier</v>
      </c>
    </row>
    <row r="6698" spans="1:6" x14ac:dyDescent="0.25">
      <c r="A6698" s="12">
        <v>6394.57</v>
      </c>
      <c r="B6698" s="26">
        <v>42930</v>
      </c>
      <c r="C6698" s="5">
        <v>308969</v>
      </c>
      <c r="D6698" s="12">
        <v>18246.91</v>
      </c>
      <c r="E6698" s="27">
        <v>0.99019707800000001</v>
      </c>
      <c r="F6698" s="5" t="str">
        <f t="shared" si="104"/>
        <v>Not an Outlier</v>
      </c>
    </row>
    <row r="6699" spans="1:6" x14ac:dyDescent="0.25">
      <c r="A6699" s="12">
        <v>6396.26</v>
      </c>
      <c r="B6699" s="26">
        <v>43273</v>
      </c>
      <c r="C6699" s="5">
        <v>308729</v>
      </c>
      <c r="D6699" s="12">
        <v>19995.96</v>
      </c>
      <c r="E6699" s="27">
        <v>0.98628211399999999</v>
      </c>
      <c r="F6699" s="5" t="str">
        <f t="shared" si="104"/>
        <v>Not an Outlier</v>
      </c>
    </row>
    <row r="6700" spans="1:6" x14ac:dyDescent="0.25">
      <c r="A6700" s="12">
        <v>6396.43</v>
      </c>
      <c r="B6700" s="26">
        <v>43161</v>
      </c>
      <c r="C6700" s="5">
        <v>308841</v>
      </c>
      <c r="D6700" s="12">
        <v>17114.93</v>
      </c>
      <c r="E6700" s="27">
        <v>0.97750510499999999</v>
      </c>
      <c r="F6700" s="5" t="str">
        <f t="shared" si="104"/>
        <v>Not an Outlier</v>
      </c>
    </row>
    <row r="6701" spans="1:6" x14ac:dyDescent="0.25">
      <c r="A6701" s="12">
        <v>6398.92</v>
      </c>
      <c r="B6701" s="26">
        <v>42874</v>
      </c>
      <c r="C6701" s="5">
        <v>308969</v>
      </c>
      <c r="D6701" s="12">
        <v>22955.42</v>
      </c>
      <c r="E6701" s="27">
        <v>0.98904367599999998</v>
      </c>
      <c r="F6701" s="5" t="str">
        <f t="shared" si="104"/>
        <v>Not an Outlier</v>
      </c>
    </row>
    <row r="6702" spans="1:6" x14ac:dyDescent="0.25">
      <c r="A6702" s="12">
        <v>6399.08</v>
      </c>
      <c r="B6702" s="26">
        <v>43441</v>
      </c>
      <c r="C6702" s="5">
        <v>308976</v>
      </c>
      <c r="D6702" s="12">
        <v>18277.79</v>
      </c>
      <c r="E6702" s="27">
        <v>0.968559155</v>
      </c>
      <c r="F6702" s="5" t="str">
        <f t="shared" si="104"/>
        <v>Not an Outlier</v>
      </c>
    </row>
    <row r="6703" spans="1:6" x14ac:dyDescent="0.25">
      <c r="A6703" s="12">
        <v>6399.36</v>
      </c>
      <c r="B6703" s="26">
        <v>42797</v>
      </c>
      <c r="C6703" s="5">
        <v>308982</v>
      </c>
      <c r="D6703" s="12">
        <v>12638.82</v>
      </c>
      <c r="E6703" s="27">
        <v>0.97476180499999998</v>
      </c>
      <c r="F6703" s="5" t="str">
        <f t="shared" si="104"/>
        <v>Not an Outlier</v>
      </c>
    </row>
    <row r="6704" spans="1:6" x14ac:dyDescent="0.25">
      <c r="A6704" s="12">
        <v>6400.68</v>
      </c>
      <c r="B6704" s="26">
        <v>43112</v>
      </c>
      <c r="C6704" s="5">
        <v>308976</v>
      </c>
      <c r="D6704" s="12">
        <v>19208.96</v>
      </c>
      <c r="E6704" s="27">
        <v>0.96369113399999995</v>
      </c>
      <c r="F6704" s="5" t="str">
        <f t="shared" si="104"/>
        <v>Not an Outlier</v>
      </c>
    </row>
    <row r="6705" spans="1:6" x14ac:dyDescent="0.25">
      <c r="A6705" s="12">
        <v>6404.32</v>
      </c>
      <c r="B6705" s="26">
        <v>43014</v>
      </c>
      <c r="C6705" s="5">
        <v>308969</v>
      </c>
      <c r="D6705" s="12">
        <v>15927.78</v>
      </c>
      <c r="E6705" s="27">
        <v>0.98296115799999995</v>
      </c>
      <c r="F6705" s="5" t="str">
        <f t="shared" si="104"/>
        <v>Not an Outlier</v>
      </c>
    </row>
    <row r="6706" spans="1:6" x14ac:dyDescent="0.25">
      <c r="A6706" s="12">
        <v>6406.56</v>
      </c>
      <c r="B6706" s="26">
        <v>43210</v>
      </c>
      <c r="C6706" s="5">
        <v>308860</v>
      </c>
      <c r="D6706" s="12">
        <v>17714.29</v>
      </c>
      <c r="E6706" s="27">
        <v>0.94769406700000003</v>
      </c>
      <c r="F6706" s="5" t="str">
        <f t="shared" si="104"/>
        <v>Not an Outlier</v>
      </c>
    </row>
    <row r="6707" spans="1:6" x14ac:dyDescent="0.25">
      <c r="A6707" s="12">
        <v>6409.55</v>
      </c>
      <c r="B6707" s="26">
        <v>43441</v>
      </c>
      <c r="C6707" s="5">
        <v>308983</v>
      </c>
      <c r="D6707" s="12">
        <v>9366.0300000000007</v>
      </c>
      <c r="E6707" s="27">
        <v>0.96167347400000003</v>
      </c>
      <c r="F6707" s="5" t="str">
        <f t="shared" si="104"/>
        <v>Not an Outlier</v>
      </c>
    </row>
    <row r="6708" spans="1:6" x14ac:dyDescent="0.25">
      <c r="A6708" s="12">
        <v>6410.9</v>
      </c>
      <c r="B6708" s="26">
        <v>43469</v>
      </c>
      <c r="C6708" s="5">
        <v>308983</v>
      </c>
      <c r="D6708" s="12">
        <v>9987.11</v>
      </c>
      <c r="E6708" s="27">
        <v>0.93885947000000003</v>
      </c>
      <c r="F6708" s="5" t="str">
        <f t="shared" si="104"/>
        <v>Not an Outlier</v>
      </c>
    </row>
    <row r="6709" spans="1:6" x14ac:dyDescent="0.25">
      <c r="A6709" s="12">
        <v>6412.69</v>
      </c>
      <c r="B6709" s="26">
        <v>43217</v>
      </c>
      <c r="C6709" s="5">
        <v>308969</v>
      </c>
      <c r="D6709" s="12">
        <v>15779.39</v>
      </c>
      <c r="E6709" s="27">
        <v>0.98367212500000001</v>
      </c>
      <c r="F6709" s="5" t="str">
        <f t="shared" si="104"/>
        <v>Not an Outlier</v>
      </c>
    </row>
    <row r="6710" spans="1:6" x14ac:dyDescent="0.25">
      <c r="A6710" s="12">
        <v>6412.91</v>
      </c>
      <c r="B6710" s="26">
        <v>43364</v>
      </c>
      <c r="C6710" s="5">
        <v>308983</v>
      </c>
      <c r="D6710" s="12">
        <v>9754.57</v>
      </c>
      <c r="E6710" s="27">
        <v>0.93095064699999996</v>
      </c>
      <c r="F6710" s="5" t="str">
        <f t="shared" si="104"/>
        <v>Not an Outlier</v>
      </c>
    </row>
    <row r="6711" spans="1:6" x14ac:dyDescent="0.25">
      <c r="A6711" s="12">
        <v>6413.78</v>
      </c>
      <c r="B6711" s="26">
        <v>43175</v>
      </c>
      <c r="C6711" s="5">
        <v>308860</v>
      </c>
      <c r="D6711" s="12">
        <v>16443.5</v>
      </c>
      <c r="E6711" s="27">
        <v>0.94580246400000001</v>
      </c>
      <c r="F6711" s="5" t="str">
        <f t="shared" si="104"/>
        <v>Not an Outlier</v>
      </c>
    </row>
    <row r="6712" spans="1:6" x14ac:dyDescent="0.25">
      <c r="A6712" s="12">
        <v>6414.62</v>
      </c>
      <c r="B6712" s="26">
        <v>43098</v>
      </c>
      <c r="C6712" s="5">
        <v>300388</v>
      </c>
      <c r="D6712" s="12">
        <v>25371.09</v>
      </c>
      <c r="E6712" s="27">
        <v>0.98021208199999998</v>
      </c>
      <c r="F6712" s="5" t="str">
        <f t="shared" si="104"/>
        <v>Not an Outlier</v>
      </c>
    </row>
    <row r="6713" spans="1:6" x14ac:dyDescent="0.25">
      <c r="A6713" s="12">
        <v>6417.03</v>
      </c>
      <c r="B6713" s="26">
        <v>43084</v>
      </c>
      <c r="C6713" s="5">
        <v>308979</v>
      </c>
      <c r="D6713" s="12">
        <v>30025.03</v>
      </c>
      <c r="E6713" s="27">
        <v>0.98398194100000003</v>
      </c>
      <c r="F6713" s="5" t="str">
        <f t="shared" si="104"/>
        <v>Not an Outlier</v>
      </c>
    </row>
    <row r="6714" spans="1:6" x14ac:dyDescent="0.25">
      <c r="A6714" s="12">
        <v>6417.11</v>
      </c>
      <c r="B6714" s="26">
        <v>42867</v>
      </c>
      <c r="C6714" s="5">
        <v>308860</v>
      </c>
      <c r="D6714" s="12">
        <v>14220.81</v>
      </c>
      <c r="E6714" s="27">
        <v>0.92997622700000004</v>
      </c>
      <c r="F6714" s="5" t="str">
        <f t="shared" si="104"/>
        <v>Not an Outlier</v>
      </c>
    </row>
    <row r="6715" spans="1:6" x14ac:dyDescent="0.25">
      <c r="A6715" s="12">
        <v>6419.52</v>
      </c>
      <c r="B6715" s="26">
        <v>42965</v>
      </c>
      <c r="C6715" s="5">
        <v>308860</v>
      </c>
      <c r="D6715" s="12">
        <v>15399.59</v>
      </c>
      <c r="E6715" s="27">
        <v>0.95450141300000002</v>
      </c>
      <c r="F6715" s="5" t="str">
        <f t="shared" si="104"/>
        <v>Not an Outlier</v>
      </c>
    </row>
    <row r="6716" spans="1:6" x14ac:dyDescent="0.25">
      <c r="A6716" s="12">
        <v>6420.31</v>
      </c>
      <c r="B6716" s="26">
        <v>43000</v>
      </c>
      <c r="C6716" s="5">
        <v>308841</v>
      </c>
      <c r="D6716" s="12">
        <v>15701.85</v>
      </c>
      <c r="E6716" s="27">
        <v>0.95606397899999995</v>
      </c>
      <c r="F6716" s="5" t="str">
        <f t="shared" si="104"/>
        <v>Not an Outlier</v>
      </c>
    </row>
    <row r="6717" spans="1:6" x14ac:dyDescent="0.25">
      <c r="A6717" s="12">
        <v>6423.2</v>
      </c>
      <c r="B6717" s="26">
        <v>43175</v>
      </c>
      <c r="C6717" s="5">
        <v>308678</v>
      </c>
      <c r="D6717" s="12">
        <v>23004.04</v>
      </c>
      <c r="E6717" s="27">
        <v>0.96412251100000002</v>
      </c>
      <c r="F6717" s="5" t="str">
        <f t="shared" si="104"/>
        <v>Not an Outlier</v>
      </c>
    </row>
    <row r="6718" spans="1:6" x14ac:dyDescent="0.25">
      <c r="A6718" s="12">
        <v>6424.76</v>
      </c>
      <c r="B6718" s="26">
        <v>43161</v>
      </c>
      <c r="C6718" s="5">
        <v>308860</v>
      </c>
      <c r="D6718" s="12">
        <v>16175.56</v>
      </c>
      <c r="E6718" s="27">
        <v>0.94259496300000001</v>
      </c>
      <c r="F6718" s="5" t="str">
        <f t="shared" si="104"/>
        <v>Not an Outlier</v>
      </c>
    </row>
    <row r="6719" spans="1:6" x14ac:dyDescent="0.25">
      <c r="A6719" s="12">
        <v>6429.46</v>
      </c>
      <c r="B6719" s="26">
        <v>42972</v>
      </c>
      <c r="C6719" s="5">
        <v>335594</v>
      </c>
      <c r="D6719" s="12">
        <v>19170.009999999998</v>
      </c>
      <c r="E6719" s="27">
        <v>0.95200402299999998</v>
      </c>
      <c r="F6719" s="5" t="str">
        <f t="shared" si="104"/>
        <v>Not an Outlier</v>
      </c>
    </row>
    <row r="6720" spans="1:6" x14ac:dyDescent="0.25">
      <c r="A6720" s="12">
        <v>6429.83</v>
      </c>
      <c r="B6720" s="26">
        <v>43357</v>
      </c>
      <c r="C6720" s="5">
        <v>308846</v>
      </c>
      <c r="D6720" s="12">
        <v>19208.93</v>
      </c>
      <c r="E6720" s="27">
        <v>0.96917739300000005</v>
      </c>
      <c r="F6720" s="5" t="str">
        <f t="shared" si="104"/>
        <v>Not an Outlier</v>
      </c>
    </row>
    <row r="6721" spans="1:6" x14ac:dyDescent="0.25">
      <c r="A6721" s="12">
        <v>6432</v>
      </c>
      <c r="B6721" s="26">
        <v>42923</v>
      </c>
      <c r="C6721" s="5">
        <v>86606</v>
      </c>
      <c r="D6721" s="12">
        <v>15578.84</v>
      </c>
      <c r="E6721" s="27">
        <v>0.96744768800000003</v>
      </c>
      <c r="F6721" s="5" t="str">
        <f t="shared" si="104"/>
        <v>Not an Outlier</v>
      </c>
    </row>
    <row r="6722" spans="1:6" x14ac:dyDescent="0.25">
      <c r="A6722" s="12">
        <v>6435.16</v>
      </c>
      <c r="B6722" s="26">
        <v>42776</v>
      </c>
      <c r="C6722" s="5">
        <v>300376</v>
      </c>
      <c r="D6722" s="12">
        <v>32428.48</v>
      </c>
      <c r="E6722" s="27">
        <v>0.95645276599999995</v>
      </c>
      <c r="F6722" s="5" t="str">
        <f t="shared" ref="F6722:F6785" si="105">IF(OR(A6722&gt;$I$8,A6722&lt;$I$9), "Outlier", "Not an Outlier")</f>
        <v>Not an Outlier</v>
      </c>
    </row>
    <row r="6723" spans="1:6" x14ac:dyDescent="0.25">
      <c r="A6723" s="12">
        <v>6437.58</v>
      </c>
      <c r="B6723" s="26">
        <v>42804</v>
      </c>
      <c r="C6723" s="5">
        <v>308848</v>
      </c>
      <c r="D6723" s="12">
        <v>27397.99</v>
      </c>
      <c r="E6723" s="27">
        <v>0.98366032199999998</v>
      </c>
      <c r="F6723" s="5" t="str">
        <f t="shared" si="105"/>
        <v>Not an Outlier</v>
      </c>
    </row>
    <row r="6724" spans="1:6" x14ac:dyDescent="0.25">
      <c r="A6724" s="12">
        <v>6437.82</v>
      </c>
      <c r="B6724" s="26">
        <v>43091</v>
      </c>
      <c r="C6724" s="5">
        <v>300376</v>
      </c>
      <c r="D6724" s="12">
        <v>30703.89</v>
      </c>
      <c r="E6724" s="27">
        <v>0.93022259399999996</v>
      </c>
      <c r="F6724" s="5" t="str">
        <f t="shared" si="105"/>
        <v>Not an Outlier</v>
      </c>
    </row>
    <row r="6725" spans="1:6" x14ac:dyDescent="0.25">
      <c r="A6725" s="12">
        <v>6440.67</v>
      </c>
      <c r="B6725" s="26">
        <v>42979</v>
      </c>
      <c r="C6725" s="5">
        <v>308681</v>
      </c>
      <c r="D6725" s="12">
        <v>26145.22</v>
      </c>
      <c r="E6725" s="27">
        <v>0.95590521100000003</v>
      </c>
      <c r="F6725" s="5" t="str">
        <f t="shared" si="105"/>
        <v>Not an Outlier</v>
      </c>
    </row>
    <row r="6726" spans="1:6" x14ac:dyDescent="0.25">
      <c r="A6726" s="12">
        <v>6440.72</v>
      </c>
      <c r="B6726" s="26">
        <v>43196</v>
      </c>
      <c r="C6726" s="5">
        <v>308732</v>
      </c>
      <c r="D6726" s="12">
        <v>14007.45</v>
      </c>
      <c r="E6726" s="27">
        <v>0.97765646699999997</v>
      </c>
      <c r="F6726" s="5" t="str">
        <f t="shared" si="105"/>
        <v>Not an Outlier</v>
      </c>
    </row>
    <row r="6727" spans="1:6" x14ac:dyDescent="0.25">
      <c r="A6727" s="12">
        <v>6442.3</v>
      </c>
      <c r="B6727" s="26">
        <v>42832</v>
      </c>
      <c r="C6727" s="5">
        <v>308678</v>
      </c>
      <c r="D6727" s="12">
        <v>27226.82</v>
      </c>
      <c r="E6727" s="27">
        <v>0.98078292</v>
      </c>
      <c r="F6727" s="5" t="str">
        <f t="shared" si="105"/>
        <v>Not an Outlier</v>
      </c>
    </row>
    <row r="6728" spans="1:6" x14ac:dyDescent="0.25">
      <c r="A6728" s="12">
        <v>6443.67</v>
      </c>
      <c r="B6728" s="26">
        <v>42818</v>
      </c>
      <c r="C6728" s="5">
        <v>308848</v>
      </c>
      <c r="D6728" s="12">
        <v>26741.3</v>
      </c>
      <c r="E6728" s="27">
        <v>0.99142297300000004</v>
      </c>
      <c r="F6728" s="5" t="str">
        <f t="shared" si="105"/>
        <v>Not an Outlier</v>
      </c>
    </row>
    <row r="6729" spans="1:6" x14ac:dyDescent="0.25">
      <c r="A6729" s="12">
        <v>6443.92</v>
      </c>
      <c r="B6729" s="26">
        <v>43028</v>
      </c>
      <c r="C6729" s="5">
        <v>308969</v>
      </c>
      <c r="D6729" s="12">
        <v>16194.51</v>
      </c>
      <c r="E6729" s="27">
        <v>0.97481996000000004</v>
      </c>
      <c r="F6729" s="5" t="str">
        <f t="shared" si="105"/>
        <v>Not an Outlier</v>
      </c>
    </row>
    <row r="6730" spans="1:6" x14ac:dyDescent="0.25">
      <c r="A6730" s="12">
        <v>6445.79</v>
      </c>
      <c r="B6730" s="26">
        <v>43441</v>
      </c>
      <c r="C6730" s="5">
        <v>308972</v>
      </c>
      <c r="D6730" s="12">
        <v>16355.14</v>
      </c>
      <c r="E6730" s="27">
        <v>0.97171163500000002</v>
      </c>
      <c r="F6730" s="5" t="str">
        <f t="shared" si="105"/>
        <v>Not an Outlier</v>
      </c>
    </row>
    <row r="6731" spans="1:6" x14ac:dyDescent="0.25">
      <c r="A6731" s="12">
        <v>6448.63</v>
      </c>
      <c r="B6731" s="26">
        <v>43287</v>
      </c>
      <c r="C6731" s="5">
        <v>308978</v>
      </c>
      <c r="D6731" s="12">
        <v>22380.240000000002</v>
      </c>
      <c r="E6731" s="27">
        <v>0.96188385499999995</v>
      </c>
      <c r="F6731" s="5" t="str">
        <f t="shared" si="105"/>
        <v>Not an Outlier</v>
      </c>
    </row>
    <row r="6732" spans="1:6" x14ac:dyDescent="0.25">
      <c r="A6732" s="12">
        <v>6450.95</v>
      </c>
      <c r="B6732" s="26">
        <v>43476</v>
      </c>
      <c r="C6732" s="5">
        <v>308977</v>
      </c>
      <c r="D6732" s="12">
        <v>26048.38</v>
      </c>
      <c r="E6732" s="27">
        <v>0.982340773</v>
      </c>
      <c r="F6732" s="5" t="str">
        <f t="shared" si="105"/>
        <v>Not an Outlier</v>
      </c>
    </row>
    <row r="6733" spans="1:6" x14ac:dyDescent="0.25">
      <c r="A6733" s="12">
        <v>6454.81</v>
      </c>
      <c r="B6733" s="26">
        <v>43161</v>
      </c>
      <c r="C6733" s="5">
        <v>308979</v>
      </c>
      <c r="D6733" s="12">
        <v>32978.93</v>
      </c>
      <c r="E6733" s="27">
        <v>0.98661840599999995</v>
      </c>
      <c r="F6733" s="5" t="str">
        <f t="shared" si="105"/>
        <v>Not an Outlier</v>
      </c>
    </row>
    <row r="6734" spans="1:6" x14ac:dyDescent="0.25">
      <c r="A6734" s="12">
        <v>6455.56</v>
      </c>
      <c r="B6734" s="26">
        <v>43042</v>
      </c>
      <c r="C6734" s="5">
        <v>308969</v>
      </c>
      <c r="D6734" s="12">
        <v>15764.16</v>
      </c>
      <c r="E6734" s="27">
        <v>0.97523141499999999</v>
      </c>
      <c r="F6734" s="5" t="str">
        <f t="shared" si="105"/>
        <v>Not an Outlier</v>
      </c>
    </row>
    <row r="6735" spans="1:6" x14ac:dyDescent="0.25">
      <c r="A6735" s="12">
        <v>6456.22</v>
      </c>
      <c r="B6735" s="26">
        <v>43448</v>
      </c>
      <c r="C6735" s="5">
        <v>308840</v>
      </c>
      <c r="D6735" s="12">
        <v>24842.47</v>
      </c>
      <c r="E6735" s="27">
        <v>0.950691171</v>
      </c>
      <c r="F6735" s="5" t="str">
        <f t="shared" si="105"/>
        <v>Not an Outlier</v>
      </c>
    </row>
    <row r="6736" spans="1:6" x14ac:dyDescent="0.25">
      <c r="A6736" s="12">
        <v>6457.95</v>
      </c>
      <c r="B6736" s="26">
        <v>43000</v>
      </c>
      <c r="C6736" s="5">
        <v>300376</v>
      </c>
      <c r="D6736" s="12">
        <v>29643.360000000001</v>
      </c>
      <c r="E6736" s="27">
        <v>0.90659076999999999</v>
      </c>
      <c r="F6736" s="5" t="str">
        <f t="shared" si="105"/>
        <v>Not an Outlier</v>
      </c>
    </row>
    <row r="6737" spans="1:6" x14ac:dyDescent="0.25">
      <c r="A6737" s="12">
        <v>6461.17</v>
      </c>
      <c r="B6737" s="26">
        <v>43049</v>
      </c>
      <c r="C6737" s="5">
        <v>335594</v>
      </c>
      <c r="D6737" s="12">
        <v>19404.740000000002</v>
      </c>
      <c r="E6737" s="27">
        <v>0.94816453499999998</v>
      </c>
      <c r="F6737" s="5" t="str">
        <f t="shared" si="105"/>
        <v>Not an Outlier</v>
      </c>
    </row>
    <row r="6738" spans="1:6" x14ac:dyDescent="0.25">
      <c r="A6738" s="12">
        <v>6467.57</v>
      </c>
      <c r="B6738" s="26">
        <v>42783</v>
      </c>
      <c r="C6738" s="5">
        <v>300388</v>
      </c>
      <c r="D6738" s="12">
        <v>27008.97</v>
      </c>
      <c r="E6738" s="27">
        <v>0.99082408399999999</v>
      </c>
      <c r="F6738" s="5" t="str">
        <f t="shared" si="105"/>
        <v>Not an Outlier</v>
      </c>
    </row>
    <row r="6739" spans="1:6" x14ac:dyDescent="0.25">
      <c r="A6739" s="12">
        <v>6470.91</v>
      </c>
      <c r="B6739" s="26">
        <v>42993</v>
      </c>
      <c r="C6739" s="5">
        <v>308982</v>
      </c>
      <c r="D6739" s="12">
        <v>9466.93</v>
      </c>
      <c r="E6739" s="27">
        <v>0.96323568800000003</v>
      </c>
      <c r="F6739" s="5" t="str">
        <f t="shared" si="105"/>
        <v>Not an Outlier</v>
      </c>
    </row>
    <row r="6740" spans="1:6" x14ac:dyDescent="0.25">
      <c r="A6740" s="12">
        <v>6476.24</v>
      </c>
      <c r="B6740" s="26">
        <v>43441</v>
      </c>
      <c r="C6740" s="5">
        <v>308977</v>
      </c>
      <c r="D6740" s="12">
        <v>21720.82</v>
      </c>
      <c r="E6740" s="27">
        <v>0.99178795900000005</v>
      </c>
      <c r="F6740" s="5" t="str">
        <f t="shared" si="105"/>
        <v>Not an Outlier</v>
      </c>
    </row>
    <row r="6741" spans="1:6" x14ac:dyDescent="0.25">
      <c r="A6741" s="12">
        <v>6476.49</v>
      </c>
      <c r="B6741" s="26">
        <v>43161</v>
      </c>
      <c r="C6741" s="5">
        <v>308678</v>
      </c>
      <c r="D6741" s="12">
        <v>22518.34</v>
      </c>
      <c r="E6741" s="27">
        <v>0.95985321700000004</v>
      </c>
      <c r="F6741" s="5" t="str">
        <f t="shared" si="105"/>
        <v>Not an Outlier</v>
      </c>
    </row>
    <row r="6742" spans="1:6" x14ac:dyDescent="0.25">
      <c r="A6742" s="12">
        <v>6484.12</v>
      </c>
      <c r="B6742" s="26">
        <v>43182</v>
      </c>
      <c r="C6742" s="5">
        <v>308979</v>
      </c>
      <c r="D6742" s="12">
        <v>32755.13</v>
      </c>
      <c r="E6742" s="27">
        <v>0.986207897</v>
      </c>
      <c r="F6742" s="5" t="str">
        <f t="shared" si="105"/>
        <v>Not an Outlier</v>
      </c>
    </row>
    <row r="6743" spans="1:6" x14ac:dyDescent="0.25">
      <c r="A6743" s="12">
        <v>6488.75</v>
      </c>
      <c r="B6743" s="26">
        <v>43175</v>
      </c>
      <c r="C6743" s="5">
        <v>308969</v>
      </c>
      <c r="D6743" s="12">
        <v>15663.23</v>
      </c>
      <c r="E6743" s="27">
        <v>0.97842062699999999</v>
      </c>
      <c r="F6743" s="5" t="str">
        <f t="shared" si="105"/>
        <v>Not an Outlier</v>
      </c>
    </row>
    <row r="6744" spans="1:6" x14ac:dyDescent="0.25">
      <c r="A6744" s="12">
        <v>6489.9</v>
      </c>
      <c r="B6744" s="26">
        <v>43105</v>
      </c>
      <c r="C6744" s="5">
        <v>300376</v>
      </c>
      <c r="D6744" s="12">
        <v>30342.53</v>
      </c>
      <c r="E6744" s="27">
        <v>0.93701184400000004</v>
      </c>
      <c r="F6744" s="5" t="str">
        <f t="shared" si="105"/>
        <v>Not an Outlier</v>
      </c>
    </row>
    <row r="6745" spans="1:6" x14ac:dyDescent="0.25">
      <c r="A6745" s="12">
        <v>6492.41</v>
      </c>
      <c r="B6745" s="26">
        <v>43000</v>
      </c>
      <c r="C6745" s="5">
        <v>308969</v>
      </c>
      <c r="D6745" s="12">
        <v>16237.73</v>
      </c>
      <c r="E6745" s="27">
        <v>0.98014599899999999</v>
      </c>
      <c r="F6745" s="5" t="str">
        <f t="shared" si="105"/>
        <v>Not an Outlier</v>
      </c>
    </row>
    <row r="6746" spans="1:6" x14ac:dyDescent="0.25">
      <c r="A6746" s="12">
        <v>6492.54</v>
      </c>
      <c r="B6746" s="26">
        <v>43063</v>
      </c>
      <c r="C6746" s="5">
        <v>86606</v>
      </c>
      <c r="D6746" s="12">
        <v>16689.490000000002</v>
      </c>
      <c r="E6746" s="27">
        <v>0.94854981299999996</v>
      </c>
      <c r="F6746" s="5" t="str">
        <f t="shared" si="105"/>
        <v>Not an Outlier</v>
      </c>
    </row>
    <row r="6747" spans="1:6" x14ac:dyDescent="0.25">
      <c r="A6747" s="12">
        <v>6495.63</v>
      </c>
      <c r="B6747" s="26">
        <v>43420</v>
      </c>
      <c r="C6747" s="5">
        <v>308978</v>
      </c>
      <c r="D6747" s="12">
        <v>24538.82</v>
      </c>
      <c r="E6747" s="27">
        <v>0.98952979600000002</v>
      </c>
      <c r="F6747" s="5" t="str">
        <f t="shared" si="105"/>
        <v>Not an Outlier</v>
      </c>
    </row>
    <row r="6748" spans="1:6" x14ac:dyDescent="0.25">
      <c r="A6748" s="12">
        <v>6498.76</v>
      </c>
      <c r="B6748" s="26">
        <v>43224</v>
      </c>
      <c r="C6748" s="5">
        <v>300388</v>
      </c>
      <c r="D6748" s="12">
        <v>16688.77</v>
      </c>
      <c r="E6748" s="27">
        <v>0.78571528599999996</v>
      </c>
      <c r="F6748" s="5" t="str">
        <f t="shared" si="105"/>
        <v>Not an Outlier</v>
      </c>
    </row>
    <row r="6749" spans="1:6" x14ac:dyDescent="0.25">
      <c r="A6749" s="12">
        <v>6499.74</v>
      </c>
      <c r="B6749" s="26">
        <v>42909</v>
      </c>
      <c r="C6749" s="5">
        <v>308969</v>
      </c>
      <c r="D6749" s="12">
        <v>20428.5</v>
      </c>
      <c r="E6749" s="27">
        <v>0.989131435</v>
      </c>
      <c r="F6749" s="5" t="str">
        <f t="shared" si="105"/>
        <v>Not an Outlier</v>
      </c>
    </row>
    <row r="6750" spans="1:6" x14ac:dyDescent="0.25">
      <c r="A6750" s="12">
        <v>6501.17</v>
      </c>
      <c r="B6750" s="26">
        <v>43294</v>
      </c>
      <c r="C6750" s="5">
        <v>308732</v>
      </c>
      <c r="D6750" s="12">
        <v>15944</v>
      </c>
      <c r="E6750" s="27">
        <v>0.98981452199999997</v>
      </c>
      <c r="F6750" s="5" t="str">
        <f t="shared" si="105"/>
        <v>Not an Outlier</v>
      </c>
    </row>
    <row r="6751" spans="1:6" x14ac:dyDescent="0.25">
      <c r="A6751" s="12">
        <v>6501.82</v>
      </c>
      <c r="B6751" s="26">
        <v>43126</v>
      </c>
      <c r="C6751" s="5">
        <v>300388</v>
      </c>
      <c r="D6751" s="12">
        <v>23337.17</v>
      </c>
      <c r="E6751" s="27">
        <v>0.96532327699999998</v>
      </c>
      <c r="F6751" s="5" t="str">
        <f t="shared" si="105"/>
        <v>Not an Outlier</v>
      </c>
    </row>
    <row r="6752" spans="1:6" x14ac:dyDescent="0.25">
      <c r="A6752" s="12">
        <v>6504.42</v>
      </c>
      <c r="B6752" s="26">
        <v>43406</v>
      </c>
      <c r="C6752" s="5">
        <v>308978</v>
      </c>
      <c r="D6752" s="12">
        <v>24866.76</v>
      </c>
      <c r="E6752" s="27">
        <v>0.98856913899999999</v>
      </c>
      <c r="F6752" s="5" t="str">
        <f t="shared" si="105"/>
        <v>Not an Outlier</v>
      </c>
    </row>
    <row r="6753" spans="1:6" x14ac:dyDescent="0.25">
      <c r="A6753" s="12">
        <v>6504.71</v>
      </c>
      <c r="B6753" s="26">
        <v>43000</v>
      </c>
      <c r="C6753" s="5">
        <v>308846</v>
      </c>
      <c r="D6753" s="12">
        <v>19011.05</v>
      </c>
      <c r="E6753" s="27">
        <v>0.90891924899999998</v>
      </c>
      <c r="F6753" s="5" t="str">
        <f t="shared" si="105"/>
        <v>Not an Outlier</v>
      </c>
    </row>
    <row r="6754" spans="1:6" x14ac:dyDescent="0.25">
      <c r="A6754" s="12">
        <v>6509.3</v>
      </c>
      <c r="B6754" s="26">
        <v>42944</v>
      </c>
      <c r="C6754" s="5">
        <v>308860</v>
      </c>
      <c r="D6754" s="12">
        <v>15115.93</v>
      </c>
      <c r="E6754" s="27">
        <v>0.95425368399999999</v>
      </c>
      <c r="F6754" s="5" t="str">
        <f t="shared" si="105"/>
        <v>Not an Outlier</v>
      </c>
    </row>
    <row r="6755" spans="1:6" x14ac:dyDescent="0.25">
      <c r="A6755" s="12">
        <v>6509.98</v>
      </c>
      <c r="B6755" s="26">
        <v>42909</v>
      </c>
      <c r="C6755" s="5">
        <v>308841</v>
      </c>
      <c r="D6755" s="12">
        <v>14639.6</v>
      </c>
      <c r="E6755" s="27">
        <v>0.94216133599999996</v>
      </c>
      <c r="F6755" s="5" t="str">
        <f t="shared" si="105"/>
        <v>Not an Outlier</v>
      </c>
    </row>
    <row r="6756" spans="1:6" x14ac:dyDescent="0.25">
      <c r="A6756" s="12">
        <v>6510.27</v>
      </c>
      <c r="B6756" s="26">
        <v>43476</v>
      </c>
      <c r="C6756" s="5">
        <v>308971</v>
      </c>
      <c r="D6756" s="12">
        <v>21194.83</v>
      </c>
      <c r="E6756" s="27">
        <v>0.92960882700000003</v>
      </c>
      <c r="F6756" s="5" t="str">
        <f t="shared" si="105"/>
        <v>Not an Outlier</v>
      </c>
    </row>
    <row r="6757" spans="1:6" x14ac:dyDescent="0.25">
      <c r="A6757" s="12">
        <v>6512.86</v>
      </c>
      <c r="B6757" s="26">
        <v>43476</v>
      </c>
      <c r="C6757" s="5">
        <v>308972</v>
      </c>
      <c r="D6757" s="12">
        <v>22078.52</v>
      </c>
      <c r="E6757" s="27">
        <v>0.95912545100000002</v>
      </c>
      <c r="F6757" s="5" t="str">
        <f t="shared" si="105"/>
        <v>Not an Outlier</v>
      </c>
    </row>
    <row r="6758" spans="1:6" x14ac:dyDescent="0.25">
      <c r="A6758" s="12">
        <v>6514.22</v>
      </c>
      <c r="B6758" s="26">
        <v>42776</v>
      </c>
      <c r="C6758" s="5">
        <v>308979</v>
      </c>
      <c r="D6758" s="12">
        <v>30049.68</v>
      </c>
      <c r="E6758" s="27">
        <v>0.97962818600000001</v>
      </c>
      <c r="F6758" s="5" t="str">
        <f t="shared" si="105"/>
        <v>Not an Outlier</v>
      </c>
    </row>
    <row r="6759" spans="1:6" x14ac:dyDescent="0.25">
      <c r="A6759" s="12">
        <v>6515.73</v>
      </c>
      <c r="B6759" s="26">
        <v>43273</v>
      </c>
      <c r="C6759" s="5">
        <v>308978</v>
      </c>
      <c r="D6759" s="12">
        <v>22587.69</v>
      </c>
      <c r="E6759" s="27">
        <v>0.959665832</v>
      </c>
      <c r="F6759" s="5" t="str">
        <f t="shared" si="105"/>
        <v>Not an Outlier</v>
      </c>
    </row>
    <row r="6760" spans="1:6" x14ac:dyDescent="0.25">
      <c r="A6760" s="12">
        <v>6515.95</v>
      </c>
      <c r="B6760" s="26">
        <v>43140</v>
      </c>
      <c r="C6760" s="5">
        <v>308978</v>
      </c>
      <c r="D6760" s="12">
        <v>27052.99</v>
      </c>
      <c r="E6760" s="27">
        <v>0.98349853700000001</v>
      </c>
      <c r="F6760" s="5" t="str">
        <f t="shared" si="105"/>
        <v>Not an Outlier</v>
      </c>
    </row>
    <row r="6761" spans="1:6" x14ac:dyDescent="0.25">
      <c r="A6761" s="12">
        <v>6517.01</v>
      </c>
      <c r="B6761" s="26">
        <v>43364</v>
      </c>
      <c r="C6761" s="5">
        <v>308970</v>
      </c>
      <c r="D6761" s="12">
        <v>14201.83</v>
      </c>
      <c r="E6761" s="27">
        <v>0.96801805799999996</v>
      </c>
      <c r="F6761" s="5" t="str">
        <f t="shared" si="105"/>
        <v>Not an Outlier</v>
      </c>
    </row>
    <row r="6762" spans="1:6" x14ac:dyDescent="0.25">
      <c r="A6762" s="12">
        <v>6517.36</v>
      </c>
      <c r="B6762" s="26">
        <v>42930</v>
      </c>
      <c r="C6762" s="5">
        <v>308841</v>
      </c>
      <c r="D6762" s="12">
        <v>14210.36</v>
      </c>
      <c r="E6762" s="27">
        <v>0.95680588</v>
      </c>
      <c r="F6762" s="5" t="str">
        <f t="shared" si="105"/>
        <v>Not an Outlier</v>
      </c>
    </row>
    <row r="6763" spans="1:6" x14ac:dyDescent="0.25">
      <c r="A6763" s="12">
        <v>6518.76</v>
      </c>
      <c r="B6763" s="26">
        <v>42888</v>
      </c>
      <c r="C6763" s="5">
        <v>300389</v>
      </c>
      <c r="D6763" s="12">
        <v>33486.25</v>
      </c>
      <c r="E6763" s="27">
        <v>0.98138799899999996</v>
      </c>
      <c r="F6763" s="5" t="str">
        <f t="shared" si="105"/>
        <v>Not an Outlier</v>
      </c>
    </row>
    <row r="6764" spans="1:6" x14ac:dyDescent="0.25">
      <c r="A6764" s="12">
        <v>6519.63</v>
      </c>
      <c r="B6764" s="26">
        <v>43434</v>
      </c>
      <c r="C6764" s="5">
        <v>308970</v>
      </c>
      <c r="D6764" s="12">
        <v>14895.65</v>
      </c>
      <c r="E6764" s="27">
        <v>0.96349859400000004</v>
      </c>
      <c r="F6764" s="5" t="str">
        <f t="shared" si="105"/>
        <v>Not an Outlier</v>
      </c>
    </row>
    <row r="6765" spans="1:6" x14ac:dyDescent="0.25">
      <c r="A6765" s="12">
        <v>6519.77</v>
      </c>
      <c r="B6765" s="26">
        <v>43140</v>
      </c>
      <c r="C6765" s="5">
        <v>308678</v>
      </c>
      <c r="D6765" s="12">
        <v>22089.95</v>
      </c>
      <c r="E6765" s="27">
        <v>0.95712977799999999</v>
      </c>
      <c r="F6765" s="5" t="str">
        <f t="shared" si="105"/>
        <v>Not an Outlier</v>
      </c>
    </row>
    <row r="6766" spans="1:6" x14ac:dyDescent="0.25">
      <c r="A6766" s="12">
        <v>6520.49</v>
      </c>
      <c r="B6766" s="26">
        <v>43210</v>
      </c>
      <c r="C6766" s="5">
        <v>308846</v>
      </c>
      <c r="D6766" s="12">
        <v>23026.32</v>
      </c>
      <c r="E6766" s="27">
        <v>0.97680830299999999</v>
      </c>
      <c r="F6766" s="5" t="str">
        <f t="shared" si="105"/>
        <v>Not an Outlier</v>
      </c>
    </row>
    <row r="6767" spans="1:6" x14ac:dyDescent="0.25">
      <c r="A6767" s="12">
        <v>6523.11</v>
      </c>
      <c r="B6767" s="26">
        <v>43266</v>
      </c>
      <c r="C6767" s="5">
        <v>308732</v>
      </c>
      <c r="D6767" s="12">
        <v>15328.97</v>
      </c>
      <c r="E6767" s="27">
        <v>0.987185753</v>
      </c>
      <c r="F6767" s="5" t="str">
        <f t="shared" si="105"/>
        <v>Not an Outlier</v>
      </c>
    </row>
    <row r="6768" spans="1:6" x14ac:dyDescent="0.25">
      <c r="A6768" s="12">
        <v>6523.52</v>
      </c>
      <c r="B6768" s="26">
        <v>43448</v>
      </c>
      <c r="C6768" s="5">
        <v>308985</v>
      </c>
      <c r="D6768" s="12">
        <v>5812.04</v>
      </c>
      <c r="E6768" s="27">
        <v>0.949146512</v>
      </c>
      <c r="F6768" s="5" t="str">
        <f t="shared" si="105"/>
        <v>Not an Outlier</v>
      </c>
    </row>
    <row r="6769" spans="1:6" x14ac:dyDescent="0.25">
      <c r="A6769" s="12">
        <v>6526.75</v>
      </c>
      <c r="B6769" s="26">
        <v>42972</v>
      </c>
      <c r="C6769" s="5">
        <v>308860</v>
      </c>
      <c r="D6769" s="12">
        <v>15101.04</v>
      </c>
      <c r="E6769" s="27">
        <v>0.94632635099999995</v>
      </c>
      <c r="F6769" s="5" t="str">
        <f t="shared" si="105"/>
        <v>Not an Outlier</v>
      </c>
    </row>
    <row r="6770" spans="1:6" x14ac:dyDescent="0.25">
      <c r="A6770" s="12">
        <v>6529.04</v>
      </c>
      <c r="B6770" s="26">
        <v>42965</v>
      </c>
      <c r="C6770" s="5">
        <v>308841</v>
      </c>
      <c r="D6770" s="12">
        <v>14346.77</v>
      </c>
      <c r="E6770" s="27">
        <v>0.93265288400000002</v>
      </c>
      <c r="F6770" s="5" t="str">
        <f t="shared" si="105"/>
        <v>Not an Outlier</v>
      </c>
    </row>
    <row r="6771" spans="1:6" x14ac:dyDescent="0.25">
      <c r="A6771" s="12">
        <v>6530.08</v>
      </c>
      <c r="B6771" s="26">
        <v>43021</v>
      </c>
      <c r="C6771" s="5">
        <v>308841</v>
      </c>
      <c r="D6771" s="12">
        <v>17256.21</v>
      </c>
      <c r="E6771" s="27">
        <v>0.97505246199999995</v>
      </c>
      <c r="F6771" s="5" t="str">
        <f t="shared" si="105"/>
        <v>Not an Outlier</v>
      </c>
    </row>
    <row r="6772" spans="1:6" x14ac:dyDescent="0.25">
      <c r="A6772" s="12">
        <v>6530.18</v>
      </c>
      <c r="B6772" s="26">
        <v>42783</v>
      </c>
      <c r="C6772" s="5">
        <v>308678</v>
      </c>
      <c r="D6772" s="12">
        <v>26944.68</v>
      </c>
      <c r="E6772" s="27">
        <v>0.969878032</v>
      </c>
      <c r="F6772" s="5" t="str">
        <f t="shared" si="105"/>
        <v>Not an Outlier</v>
      </c>
    </row>
    <row r="6773" spans="1:6" x14ac:dyDescent="0.25">
      <c r="A6773" s="12">
        <v>6531.43</v>
      </c>
      <c r="B6773" s="26">
        <v>42902</v>
      </c>
      <c r="C6773" s="5">
        <v>308969</v>
      </c>
      <c r="D6773" s="12">
        <v>20774.759999999998</v>
      </c>
      <c r="E6773" s="27">
        <v>0.98871413200000002</v>
      </c>
      <c r="F6773" s="5" t="str">
        <f t="shared" si="105"/>
        <v>Not an Outlier</v>
      </c>
    </row>
    <row r="6774" spans="1:6" x14ac:dyDescent="0.25">
      <c r="A6774" s="12">
        <v>6535.77</v>
      </c>
      <c r="B6774" s="26">
        <v>42965</v>
      </c>
      <c r="C6774" s="5">
        <v>335594</v>
      </c>
      <c r="D6774" s="12">
        <v>19984.36</v>
      </c>
      <c r="E6774" s="27">
        <v>0.96116880000000005</v>
      </c>
      <c r="F6774" s="5" t="str">
        <f t="shared" si="105"/>
        <v>Not an Outlier</v>
      </c>
    </row>
    <row r="6775" spans="1:6" x14ac:dyDescent="0.25">
      <c r="A6775" s="12">
        <v>6536.11</v>
      </c>
      <c r="B6775" s="26">
        <v>43112</v>
      </c>
      <c r="C6775" s="5">
        <v>308983</v>
      </c>
      <c r="D6775" s="12">
        <v>9027.42</v>
      </c>
      <c r="E6775" s="27">
        <v>0.92906503900000004</v>
      </c>
      <c r="F6775" s="5" t="str">
        <f t="shared" si="105"/>
        <v>Not an Outlier</v>
      </c>
    </row>
    <row r="6776" spans="1:6" x14ac:dyDescent="0.25">
      <c r="A6776" s="12">
        <v>6537.85</v>
      </c>
      <c r="B6776" s="26">
        <v>42832</v>
      </c>
      <c r="C6776" s="5">
        <v>308860</v>
      </c>
      <c r="D6776" s="12">
        <v>13907.12</v>
      </c>
      <c r="E6776" s="27">
        <v>0.928489852</v>
      </c>
      <c r="F6776" s="5" t="str">
        <f t="shared" si="105"/>
        <v>Not an Outlier</v>
      </c>
    </row>
    <row r="6777" spans="1:6" x14ac:dyDescent="0.25">
      <c r="A6777" s="12">
        <v>6537.98</v>
      </c>
      <c r="B6777" s="26">
        <v>43434</v>
      </c>
      <c r="C6777" s="5">
        <v>308985</v>
      </c>
      <c r="D6777" s="12">
        <v>6363.52</v>
      </c>
      <c r="E6777" s="27">
        <v>0.96250307400000001</v>
      </c>
      <c r="F6777" s="5" t="str">
        <f t="shared" si="105"/>
        <v>Not an Outlier</v>
      </c>
    </row>
    <row r="6778" spans="1:6" x14ac:dyDescent="0.25">
      <c r="A6778" s="12">
        <v>6538.77</v>
      </c>
      <c r="B6778" s="26">
        <v>43168</v>
      </c>
      <c r="C6778" s="5">
        <v>308979</v>
      </c>
      <c r="D6778" s="12">
        <v>32947.519999999997</v>
      </c>
      <c r="E6778" s="27">
        <v>0.98514057300000002</v>
      </c>
      <c r="F6778" s="5" t="str">
        <f t="shared" si="105"/>
        <v>Not an Outlier</v>
      </c>
    </row>
    <row r="6779" spans="1:6" x14ac:dyDescent="0.25">
      <c r="A6779" s="12">
        <v>6545.86</v>
      </c>
      <c r="B6779" s="26">
        <v>42776</v>
      </c>
      <c r="C6779" s="5">
        <v>308977</v>
      </c>
      <c r="D6779" s="12">
        <v>23871.14</v>
      </c>
      <c r="E6779" s="27">
        <v>0.98590488300000001</v>
      </c>
      <c r="F6779" s="5" t="str">
        <f t="shared" si="105"/>
        <v>Not an Outlier</v>
      </c>
    </row>
    <row r="6780" spans="1:6" x14ac:dyDescent="0.25">
      <c r="A6780" s="12">
        <v>6548.66</v>
      </c>
      <c r="B6780" s="26">
        <v>43329</v>
      </c>
      <c r="C6780" s="5">
        <v>308729</v>
      </c>
      <c r="D6780" s="12">
        <v>18839.509999999998</v>
      </c>
      <c r="E6780" s="27">
        <v>0.98087127900000004</v>
      </c>
      <c r="F6780" s="5" t="str">
        <f t="shared" si="105"/>
        <v>Not an Outlier</v>
      </c>
    </row>
    <row r="6781" spans="1:6" x14ac:dyDescent="0.25">
      <c r="A6781" s="12">
        <v>6548.87</v>
      </c>
      <c r="B6781" s="26">
        <v>42951</v>
      </c>
      <c r="C6781" s="5">
        <v>308860</v>
      </c>
      <c r="D6781" s="12">
        <v>14127.91</v>
      </c>
      <c r="E6781" s="27">
        <v>0.94690438600000004</v>
      </c>
      <c r="F6781" s="5" t="str">
        <f t="shared" si="105"/>
        <v>Not an Outlier</v>
      </c>
    </row>
    <row r="6782" spans="1:6" x14ac:dyDescent="0.25">
      <c r="A6782" s="12">
        <v>6549.26</v>
      </c>
      <c r="B6782" s="26">
        <v>43455</v>
      </c>
      <c r="C6782" s="5">
        <v>308729</v>
      </c>
      <c r="D6782" s="12">
        <v>17803.45</v>
      </c>
      <c r="E6782" s="27">
        <v>0.98015544700000001</v>
      </c>
      <c r="F6782" s="5" t="str">
        <f t="shared" si="105"/>
        <v>Not an Outlier</v>
      </c>
    </row>
    <row r="6783" spans="1:6" x14ac:dyDescent="0.25">
      <c r="A6783" s="12">
        <v>6552.29</v>
      </c>
      <c r="B6783" s="26">
        <v>43245</v>
      </c>
      <c r="C6783" s="5">
        <v>308729</v>
      </c>
      <c r="D6783" s="12">
        <v>20839.63</v>
      </c>
      <c r="E6783" s="27">
        <v>0.98184606699999999</v>
      </c>
      <c r="F6783" s="5" t="str">
        <f t="shared" si="105"/>
        <v>Not an Outlier</v>
      </c>
    </row>
    <row r="6784" spans="1:6" x14ac:dyDescent="0.25">
      <c r="A6784" s="12">
        <v>6552.85</v>
      </c>
      <c r="B6784" s="26">
        <v>42972</v>
      </c>
      <c r="C6784" s="5">
        <v>308846</v>
      </c>
      <c r="D6784" s="12">
        <v>17661.32</v>
      </c>
      <c r="E6784" s="27">
        <v>0.89438580599999995</v>
      </c>
      <c r="F6784" s="5" t="str">
        <f t="shared" si="105"/>
        <v>Not an Outlier</v>
      </c>
    </row>
    <row r="6785" spans="1:6" x14ac:dyDescent="0.25">
      <c r="A6785" s="12">
        <v>6553.31</v>
      </c>
      <c r="B6785" s="26">
        <v>43091</v>
      </c>
      <c r="C6785" s="5">
        <v>308969</v>
      </c>
      <c r="D6785" s="12">
        <v>15311.59</v>
      </c>
      <c r="E6785" s="27">
        <v>0.97355118900000004</v>
      </c>
      <c r="F6785" s="5" t="str">
        <f t="shared" si="105"/>
        <v>Not an Outlier</v>
      </c>
    </row>
    <row r="6786" spans="1:6" x14ac:dyDescent="0.25">
      <c r="A6786" s="12">
        <v>6554.31</v>
      </c>
      <c r="B6786" s="26">
        <v>43392</v>
      </c>
      <c r="C6786" s="5">
        <v>308978</v>
      </c>
      <c r="D6786" s="12">
        <v>24509.9</v>
      </c>
      <c r="E6786" s="27">
        <v>0.99185888300000002</v>
      </c>
      <c r="F6786" s="5" t="str">
        <f t="shared" ref="F6786:F6849" si="106">IF(OR(A6786&gt;$I$8,A6786&lt;$I$9), "Outlier", "Not an Outlier")</f>
        <v>Not an Outlier</v>
      </c>
    </row>
    <row r="6787" spans="1:6" x14ac:dyDescent="0.25">
      <c r="A6787" s="12">
        <v>6555.45</v>
      </c>
      <c r="B6787" s="26">
        <v>43000</v>
      </c>
      <c r="C6787" s="5">
        <v>308982</v>
      </c>
      <c r="D6787" s="12">
        <v>9453.61</v>
      </c>
      <c r="E6787" s="27">
        <v>0.96694519300000004</v>
      </c>
      <c r="F6787" s="5" t="str">
        <f t="shared" si="106"/>
        <v>Not an Outlier</v>
      </c>
    </row>
    <row r="6788" spans="1:6" x14ac:dyDescent="0.25">
      <c r="A6788" s="12">
        <v>6556.43</v>
      </c>
      <c r="B6788" s="26">
        <v>43112</v>
      </c>
      <c r="C6788" s="5">
        <v>308971</v>
      </c>
      <c r="D6788" s="12">
        <v>14789.52</v>
      </c>
      <c r="E6788" s="27">
        <v>0.96075633699999996</v>
      </c>
      <c r="F6788" s="5" t="str">
        <f t="shared" si="106"/>
        <v>Not an Outlier</v>
      </c>
    </row>
    <row r="6789" spans="1:6" x14ac:dyDescent="0.25">
      <c r="A6789" s="12">
        <v>6556.71</v>
      </c>
      <c r="B6789" s="26">
        <v>43112</v>
      </c>
      <c r="C6789" s="5">
        <v>308972</v>
      </c>
      <c r="D6789" s="12">
        <v>17288.72</v>
      </c>
      <c r="E6789" s="27">
        <v>0.96434832599999998</v>
      </c>
      <c r="F6789" s="5" t="str">
        <f t="shared" si="106"/>
        <v>Not an Outlier</v>
      </c>
    </row>
    <row r="6790" spans="1:6" x14ac:dyDescent="0.25">
      <c r="A6790" s="12">
        <v>6560.02</v>
      </c>
      <c r="B6790" s="26">
        <v>42804</v>
      </c>
      <c r="C6790" s="5">
        <v>86606</v>
      </c>
      <c r="D6790" s="12">
        <v>16387.38</v>
      </c>
      <c r="E6790" s="27">
        <v>0.95190954100000003</v>
      </c>
      <c r="F6790" s="5" t="str">
        <f t="shared" si="106"/>
        <v>Not an Outlier</v>
      </c>
    </row>
    <row r="6791" spans="1:6" x14ac:dyDescent="0.25">
      <c r="A6791" s="12">
        <v>6560.13</v>
      </c>
      <c r="B6791" s="26">
        <v>43154</v>
      </c>
      <c r="C6791" s="5">
        <v>300388</v>
      </c>
      <c r="D6791" s="12">
        <v>23243.21</v>
      </c>
      <c r="E6791" s="27">
        <v>0.97777668500000003</v>
      </c>
      <c r="F6791" s="5" t="str">
        <f t="shared" si="106"/>
        <v>Not an Outlier</v>
      </c>
    </row>
    <row r="6792" spans="1:6" x14ac:dyDescent="0.25">
      <c r="A6792" s="12">
        <v>6560.5</v>
      </c>
      <c r="B6792" s="26">
        <v>43406</v>
      </c>
      <c r="C6792" s="5">
        <v>308970</v>
      </c>
      <c r="D6792" s="12">
        <v>13951.72</v>
      </c>
      <c r="E6792" s="27">
        <v>0.95380423299999995</v>
      </c>
      <c r="F6792" s="5" t="str">
        <f t="shared" si="106"/>
        <v>Not an Outlier</v>
      </c>
    </row>
    <row r="6793" spans="1:6" x14ac:dyDescent="0.25">
      <c r="A6793" s="12">
        <v>6561.45</v>
      </c>
      <c r="B6793" s="26">
        <v>43140</v>
      </c>
      <c r="C6793" s="5">
        <v>308970</v>
      </c>
      <c r="D6793" s="12">
        <v>16261.98</v>
      </c>
      <c r="E6793" s="27">
        <v>0.97619733900000005</v>
      </c>
      <c r="F6793" s="5" t="str">
        <f t="shared" si="106"/>
        <v>Not an Outlier</v>
      </c>
    </row>
    <row r="6794" spans="1:6" x14ac:dyDescent="0.25">
      <c r="A6794" s="12">
        <v>6566.39</v>
      </c>
      <c r="B6794" s="26">
        <v>43112</v>
      </c>
      <c r="C6794" s="5">
        <v>300376</v>
      </c>
      <c r="D6794" s="12">
        <v>30043.62</v>
      </c>
      <c r="E6794" s="27">
        <v>0.91975583299999997</v>
      </c>
      <c r="F6794" s="5" t="str">
        <f t="shared" si="106"/>
        <v>Not an Outlier</v>
      </c>
    </row>
    <row r="6795" spans="1:6" x14ac:dyDescent="0.25">
      <c r="A6795" s="12">
        <v>6566.68</v>
      </c>
      <c r="B6795" s="26">
        <v>43084</v>
      </c>
      <c r="C6795" s="5">
        <v>308972</v>
      </c>
      <c r="D6795" s="12">
        <v>16935.830000000002</v>
      </c>
      <c r="E6795" s="27">
        <v>0.95497964000000002</v>
      </c>
      <c r="F6795" s="5" t="str">
        <f t="shared" si="106"/>
        <v>Not an Outlier</v>
      </c>
    </row>
    <row r="6796" spans="1:6" x14ac:dyDescent="0.25">
      <c r="A6796" s="12">
        <v>6567.66</v>
      </c>
      <c r="B6796" s="26">
        <v>43070</v>
      </c>
      <c r="C6796" s="5">
        <v>308846</v>
      </c>
      <c r="D6796" s="12">
        <v>20758.400000000001</v>
      </c>
      <c r="E6796" s="27">
        <v>0.96111485699999999</v>
      </c>
      <c r="F6796" s="5" t="str">
        <f t="shared" si="106"/>
        <v>Not an Outlier</v>
      </c>
    </row>
    <row r="6797" spans="1:6" x14ac:dyDescent="0.25">
      <c r="A6797" s="12">
        <v>6569.11</v>
      </c>
      <c r="B6797" s="26">
        <v>43308</v>
      </c>
      <c r="C6797" s="5">
        <v>308732</v>
      </c>
      <c r="D6797" s="12">
        <v>15347.36</v>
      </c>
      <c r="E6797" s="27">
        <v>0.98317012999999998</v>
      </c>
      <c r="F6797" s="5" t="str">
        <f t="shared" si="106"/>
        <v>Not an Outlier</v>
      </c>
    </row>
    <row r="6798" spans="1:6" x14ac:dyDescent="0.25">
      <c r="A6798" s="12">
        <v>6575.08</v>
      </c>
      <c r="B6798" s="26">
        <v>43308</v>
      </c>
      <c r="C6798" s="5">
        <v>308970</v>
      </c>
      <c r="D6798" s="12">
        <v>13672.9</v>
      </c>
      <c r="E6798" s="27">
        <v>0.95596294800000003</v>
      </c>
      <c r="F6798" s="5" t="str">
        <f t="shared" si="106"/>
        <v>Not an Outlier</v>
      </c>
    </row>
    <row r="6799" spans="1:6" x14ac:dyDescent="0.25">
      <c r="A6799" s="12">
        <v>6575.31</v>
      </c>
      <c r="B6799" s="26">
        <v>43413</v>
      </c>
      <c r="C6799" s="5">
        <v>308979</v>
      </c>
      <c r="D6799" s="12">
        <v>27567.31</v>
      </c>
      <c r="E6799" s="27">
        <v>0.99340360599999999</v>
      </c>
      <c r="F6799" s="5" t="str">
        <f t="shared" si="106"/>
        <v>Not an Outlier</v>
      </c>
    </row>
    <row r="6800" spans="1:6" x14ac:dyDescent="0.25">
      <c r="A6800" s="12">
        <v>6577.49</v>
      </c>
      <c r="B6800" s="26">
        <v>43462</v>
      </c>
      <c r="C6800" s="5">
        <v>308840</v>
      </c>
      <c r="D6800" s="12">
        <v>26222.51</v>
      </c>
      <c r="E6800" s="27">
        <v>0.93418200200000001</v>
      </c>
      <c r="F6800" s="5" t="str">
        <f t="shared" si="106"/>
        <v>Not an Outlier</v>
      </c>
    </row>
    <row r="6801" spans="1:6" x14ac:dyDescent="0.25">
      <c r="A6801" s="12">
        <v>6579.67</v>
      </c>
      <c r="B6801" s="26">
        <v>42839</v>
      </c>
      <c r="C6801" s="5">
        <v>308678</v>
      </c>
      <c r="D6801" s="12">
        <v>27423.91</v>
      </c>
      <c r="E6801" s="27">
        <v>0.98037860700000001</v>
      </c>
      <c r="F6801" s="5" t="str">
        <f t="shared" si="106"/>
        <v>Not an Outlier</v>
      </c>
    </row>
    <row r="6802" spans="1:6" x14ac:dyDescent="0.25">
      <c r="A6802" s="12">
        <v>6579.93</v>
      </c>
      <c r="B6802" s="26">
        <v>42923</v>
      </c>
      <c r="C6802" s="5">
        <v>308969</v>
      </c>
      <c r="D6802" s="12">
        <v>18935.259999999998</v>
      </c>
      <c r="E6802" s="27">
        <v>0.992919314</v>
      </c>
      <c r="F6802" s="5" t="str">
        <f t="shared" si="106"/>
        <v>Not an Outlier</v>
      </c>
    </row>
    <row r="6803" spans="1:6" x14ac:dyDescent="0.25">
      <c r="A6803" s="12">
        <v>6583.24</v>
      </c>
      <c r="B6803" s="26">
        <v>43077</v>
      </c>
      <c r="C6803" s="5">
        <v>308971</v>
      </c>
      <c r="D6803" s="12">
        <v>14188.36</v>
      </c>
      <c r="E6803" s="27">
        <v>0.93467106300000002</v>
      </c>
      <c r="F6803" s="5" t="str">
        <f t="shared" si="106"/>
        <v>Not an Outlier</v>
      </c>
    </row>
    <row r="6804" spans="1:6" x14ac:dyDescent="0.25">
      <c r="A6804" s="12">
        <v>6585.18</v>
      </c>
      <c r="B6804" s="26">
        <v>43091</v>
      </c>
      <c r="C6804" s="5">
        <v>308972</v>
      </c>
      <c r="D6804" s="12">
        <v>16778.8</v>
      </c>
      <c r="E6804" s="27">
        <v>0.96254104799999995</v>
      </c>
      <c r="F6804" s="5" t="str">
        <f t="shared" si="106"/>
        <v>Not an Outlier</v>
      </c>
    </row>
    <row r="6805" spans="1:6" x14ac:dyDescent="0.25">
      <c r="A6805" s="12">
        <v>6587.49</v>
      </c>
      <c r="B6805" s="26">
        <v>43154</v>
      </c>
      <c r="C6805" s="5">
        <v>308678</v>
      </c>
      <c r="D6805" s="12">
        <v>21738.76</v>
      </c>
      <c r="E6805" s="27">
        <v>0.95771857000000005</v>
      </c>
      <c r="F6805" s="5" t="str">
        <f t="shared" si="106"/>
        <v>Not an Outlier</v>
      </c>
    </row>
    <row r="6806" spans="1:6" x14ac:dyDescent="0.25">
      <c r="A6806" s="12">
        <v>6588.61</v>
      </c>
      <c r="B6806" s="26">
        <v>42860</v>
      </c>
      <c r="C6806" s="5">
        <v>308982</v>
      </c>
      <c r="D6806" s="12">
        <v>11202.58</v>
      </c>
      <c r="E6806" s="27">
        <v>0.98343188000000004</v>
      </c>
      <c r="F6806" s="5" t="str">
        <f t="shared" si="106"/>
        <v>Not an Outlier</v>
      </c>
    </row>
    <row r="6807" spans="1:6" x14ac:dyDescent="0.25">
      <c r="A6807" s="12">
        <v>6589.46</v>
      </c>
      <c r="B6807" s="26">
        <v>43119</v>
      </c>
      <c r="C6807" s="5">
        <v>308971</v>
      </c>
      <c r="D6807" s="12">
        <v>14727.35</v>
      </c>
      <c r="E6807" s="27">
        <v>0.95550182100000003</v>
      </c>
      <c r="F6807" s="5" t="str">
        <f t="shared" si="106"/>
        <v>Not an Outlier</v>
      </c>
    </row>
    <row r="6808" spans="1:6" x14ac:dyDescent="0.25">
      <c r="A6808" s="12">
        <v>6598.35</v>
      </c>
      <c r="B6808" s="26">
        <v>42811</v>
      </c>
      <c r="C6808" s="5">
        <v>308969</v>
      </c>
      <c r="D6808" s="12">
        <v>24522.66</v>
      </c>
      <c r="E6808" s="27">
        <v>0.98986168699999999</v>
      </c>
      <c r="F6808" s="5" t="str">
        <f t="shared" si="106"/>
        <v>Not an Outlier</v>
      </c>
    </row>
    <row r="6809" spans="1:6" x14ac:dyDescent="0.25">
      <c r="A6809" s="12">
        <v>6600.8</v>
      </c>
      <c r="B6809" s="26">
        <v>43126</v>
      </c>
      <c r="C6809" s="5">
        <v>308678</v>
      </c>
      <c r="D6809" s="12">
        <v>21748.13</v>
      </c>
      <c r="E6809" s="27">
        <v>0.96367024199999995</v>
      </c>
      <c r="F6809" s="5" t="str">
        <f t="shared" si="106"/>
        <v>Not an Outlier</v>
      </c>
    </row>
    <row r="6810" spans="1:6" x14ac:dyDescent="0.25">
      <c r="A6810" s="12">
        <v>6601.56</v>
      </c>
      <c r="B6810" s="26">
        <v>43455</v>
      </c>
      <c r="C6810" s="5">
        <v>308976</v>
      </c>
      <c r="D6810" s="12">
        <v>17941.91</v>
      </c>
      <c r="E6810" s="27">
        <v>0.96781785499999995</v>
      </c>
      <c r="F6810" s="5" t="str">
        <f t="shared" si="106"/>
        <v>Not an Outlier</v>
      </c>
    </row>
    <row r="6811" spans="1:6" x14ac:dyDescent="0.25">
      <c r="A6811" s="12">
        <v>6602.72</v>
      </c>
      <c r="B6811" s="26">
        <v>43161</v>
      </c>
      <c r="C6811" s="5">
        <v>308969</v>
      </c>
      <c r="D6811" s="12">
        <v>15391.37</v>
      </c>
      <c r="E6811" s="27">
        <v>0.97776419000000003</v>
      </c>
      <c r="F6811" s="5" t="str">
        <f t="shared" si="106"/>
        <v>Not an Outlier</v>
      </c>
    </row>
    <row r="6812" spans="1:6" x14ac:dyDescent="0.25">
      <c r="A6812" s="12">
        <v>6606.92</v>
      </c>
      <c r="B6812" s="26">
        <v>42825</v>
      </c>
      <c r="C6812" s="5">
        <v>308848</v>
      </c>
      <c r="D6812" s="12">
        <v>26449.17</v>
      </c>
      <c r="E6812" s="27">
        <v>0.98672155399999995</v>
      </c>
      <c r="F6812" s="5" t="str">
        <f t="shared" si="106"/>
        <v>Not an Outlier</v>
      </c>
    </row>
    <row r="6813" spans="1:6" x14ac:dyDescent="0.25">
      <c r="A6813" s="12">
        <v>6614.57</v>
      </c>
      <c r="B6813" s="26">
        <v>43049</v>
      </c>
      <c r="C6813" s="5">
        <v>300389</v>
      </c>
      <c r="D6813" s="12">
        <v>29898.47</v>
      </c>
      <c r="E6813" s="27">
        <v>0.96914612200000005</v>
      </c>
      <c r="F6813" s="5" t="str">
        <f t="shared" si="106"/>
        <v>Not an Outlier</v>
      </c>
    </row>
    <row r="6814" spans="1:6" x14ac:dyDescent="0.25">
      <c r="A6814" s="12">
        <v>6617.43</v>
      </c>
      <c r="B6814" s="26">
        <v>42867</v>
      </c>
      <c r="C6814" s="5">
        <v>308841</v>
      </c>
      <c r="D6814" s="12">
        <v>14545.92</v>
      </c>
      <c r="E6814" s="27">
        <v>0.96274108700000005</v>
      </c>
      <c r="F6814" s="5" t="str">
        <f t="shared" si="106"/>
        <v>Not an Outlier</v>
      </c>
    </row>
    <row r="6815" spans="1:6" x14ac:dyDescent="0.25">
      <c r="A6815" s="12">
        <v>6623.6</v>
      </c>
      <c r="B6815" s="26">
        <v>43238</v>
      </c>
      <c r="C6815" s="5">
        <v>308979</v>
      </c>
      <c r="D6815" s="12">
        <v>28669.51</v>
      </c>
      <c r="E6815" s="27">
        <v>0.980373834</v>
      </c>
      <c r="F6815" s="5" t="str">
        <f t="shared" si="106"/>
        <v>Not an Outlier</v>
      </c>
    </row>
    <row r="6816" spans="1:6" x14ac:dyDescent="0.25">
      <c r="A6816" s="12">
        <v>6625.36</v>
      </c>
      <c r="B6816" s="26">
        <v>43189</v>
      </c>
      <c r="C6816" s="5">
        <v>308969</v>
      </c>
      <c r="D6816" s="12">
        <v>15795.26</v>
      </c>
      <c r="E6816" s="27">
        <v>0.974071731</v>
      </c>
      <c r="F6816" s="5" t="str">
        <f t="shared" si="106"/>
        <v>Not an Outlier</v>
      </c>
    </row>
    <row r="6817" spans="1:6" x14ac:dyDescent="0.25">
      <c r="A6817" s="12">
        <v>6627.31</v>
      </c>
      <c r="B6817" s="26">
        <v>43021</v>
      </c>
      <c r="C6817" s="5">
        <v>300376</v>
      </c>
      <c r="D6817" s="12">
        <v>30247.71</v>
      </c>
      <c r="E6817" s="27">
        <v>0.91511584999999995</v>
      </c>
      <c r="F6817" s="5" t="str">
        <f t="shared" si="106"/>
        <v>Not an Outlier</v>
      </c>
    </row>
    <row r="6818" spans="1:6" x14ac:dyDescent="0.25">
      <c r="A6818" s="12">
        <v>6628.65</v>
      </c>
      <c r="B6818" s="26">
        <v>43140</v>
      </c>
      <c r="C6818" s="5">
        <v>308732</v>
      </c>
      <c r="D6818" s="12">
        <v>13230.99</v>
      </c>
      <c r="E6818" s="27">
        <v>0.96934178599999998</v>
      </c>
      <c r="F6818" s="5" t="str">
        <f t="shared" si="106"/>
        <v>Not an Outlier</v>
      </c>
    </row>
    <row r="6819" spans="1:6" x14ac:dyDescent="0.25">
      <c r="A6819" s="12">
        <v>6631.79</v>
      </c>
      <c r="B6819" s="26">
        <v>43147</v>
      </c>
      <c r="C6819" s="5">
        <v>308976</v>
      </c>
      <c r="D6819" s="12">
        <v>20857.14</v>
      </c>
      <c r="E6819" s="27">
        <v>0.96880231400000005</v>
      </c>
      <c r="F6819" s="5" t="str">
        <f t="shared" si="106"/>
        <v>Not an Outlier</v>
      </c>
    </row>
    <row r="6820" spans="1:6" x14ac:dyDescent="0.25">
      <c r="A6820" s="12">
        <v>6632.81</v>
      </c>
      <c r="B6820" s="26">
        <v>43448</v>
      </c>
      <c r="C6820" s="5">
        <v>308983</v>
      </c>
      <c r="D6820" s="12">
        <v>9211.7900000000009</v>
      </c>
      <c r="E6820" s="27">
        <v>0.96142459400000002</v>
      </c>
      <c r="F6820" s="5" t="str">
        <f t="shared" si="106"/>
        <v>Not an Outlier</v>
      </c>
    </row>
    <row r="6821" spans="1:6" x14ac:dyDescent="0.25">
      <c r="A6821" s="12">
        <v>6632.95</v>
      </c>
      <c r="B6821" s="26">
        <v>43287</v>
      </c>
      <c r="C6821" s="5">
        <v>308732</v>
      </c>
      <c r="D6821" s="12">
        <v>15359.84</v>
      </c>
      <c r="E6821" s="27">
        <v>0.98685715699999998</v>
      </c>
      <c r="F6821" s="5" t="str">
        <f t="shared" si="106"/>
        <v>Not an Outlier</v>
      </c>
    </row>
    <row r="6822" spans="1:6" x14ac:dyDescent="0.25">
      <c r="A6822" s="12">
        <v>6632.97</v>
      </c>
      <c r="B6822" s="26">
        <v>43308</v>
      </c>
      <c r="C6822" s="5">
        <v>308846</v>
      </c>
      <c r="D6822" s="12">
        <v>22116.959999999999</v>
      </c>
      <c r="E6822" s="27">
        <v>0.97575309600000004</v>
      </c>
      <c r="F6822" s="5" t="str">
        <f t="shared" si="106"/>
        <v>Not an Outlier</v>
      </c>
    </row>
    <row r="6823" spans="1:6" x14ac:dyDescent="0.25">
      <c r="A6823" s="12">
        <v>6633.31</v>
      </c>
      <c r="B6823" s="26">
        <v>43455</v>
      </c>
      <c r="C6823" s="5">
        <v>308971</v>
      </c>
      <c r="D6823" s="12">
        <v>14325.55</v>
      </c>
      <c r="E6823" s="27">
        <v>0.95005907199999995</v>
      </c>
      <c r="F6823" s="5" t="str">
        <f t="shared" si="106"/>
        <v>Not an Outlier</v>
      </c>
    </row>
    <row r="6824" spans="1:6" x14ac:dyDescent="0.25">
      <c r="A6824" s="12">
        <v>6633.52</v>
      </c>
      <c r="B6824" s="26">
        <v>43406</v>
      </c>
      <c r="C6824" s="5">
        <v>308840</v>
      </c>
      <c r="D6824" s="12">
        <v>23667.35</v>
      </c>
      <c r="E6824" s="27">
        <v>0.93030053899999998</v>
      </c>
      <c r="F6824" s="5" t="str">
        <f t="shared" si="106"/>
        <v>Not an Outlier</v>
      </c>
    </row>
    <row r="6825" spans="1:6" x14ac:dyDescent="0.25">
      <c r="A6825" s="12">
        <v>6635.39</v>
      </c>
      <c r="B6825" s="26">
        <v>43105</v>
      </c>
      <c r="C6825" s="5">
        <v>308981</v>
      </c>
      <c r="D6825" s="12">
        <v>9867.64</v>
      </c>
      <c r="E6825" s="27">
        <v>0.94359705900000002</v>
      </c>
      <c r="F6825" s="5" t="str">
        <f t="shared" si="106"/>
        <v>Not an Outlier</v>
      </c>
    </row>
    <row r="6826" spans="1:6" x14ac:dyDescent="0.25">
      <c r="A6826" s="12">
        <v>6636.43</v>
      </c>
      <c r="B6826" s="26">
        <v>43441</v>
      </c>
      <c r="C6826" s="5">
        <v>308729</v>
      </c>
      <c r="D6826" s="12">
        <v>18429.97</v>
      </c>
      <c r="E6826" s="27">
        <v>0.98662890700000005</v>
      </c>
      <c r="F6826" s="5" t="str">
        <f t="shared" si="106"/>
        <v>Not an Outlier</v>
      </c>
    </row>
    <row r="6827" spans="1:6" x14ac:dyDescent="0.25">
      <c r="A6827" s="12">
        <v>6642.99</v>
      </c>
      <c r="B6827" s="26">
        <v>42902</v>
      </c>
      <c r="C6827" s="5">
        <v>308681</v>
      </c>
      <c r="D6827" s="12">
        <v>33355.339999999997</v>
      </c>
      <c r="E6827" s="27">
        <v>0.97737507099999998</v>
      </c>
      <c r="F6827" s="5" t="str">
        <f t="shared" si="106"/>
        <v>Not an Outlier</v>
      </c>
    </row>
    <row r="6828" spans="1:6" x14ac:dyDescent="0.25">
      <c r="A6828" s="12">
        <v>6645.36</v>
      </c>
      <c r="B6828" s="26">
        <v>43049</v>
      </c>
      <c r="C6828" s="5">
        <v>308841</v>
      </c>
      <c r="D6828" s="12">
        <v>17339.57</v>
      </c>
      <c r="E6828" s="27">
        <v>0.98419202500000003</v>
      </c>
      <c r="F6828" s="5" t="str">
        <f t="shared" si="106"/>
        <v>Not an Outlier</v>
      </c>
    </row>
    <row r="6829" spans="1:6" x14ac:dyDescent="0.25">
      <c r="A6829" s="12">
        <v>6647.99</v>
      </c>
      <c r="B6829" s="26">
        <v>42979</v>
      </c>
      <c r="C6829" s="5">
        <v>308841</v>
      </c>
      <c r="D6829" s="12">
        <v>14831.88</v>
      </c>
      <c r="E6829" s="27">
        <v>0.94238002899999995</v>
      </c>
      <c r="F6829" s="5" t="str">
        <f t="shared" si="106"/>
        <v>Not an Outlier</v>
      </c>
    </row>
    <row r="6830" spans="1:6" x14ac:dyDescent="0.25">
      <c r="A6830" s="12">
        <v>6649.42</v>
      </c>
      <c r="B6830" s="26">
        <v>42951</v>
      </c>
      <c r="C6830" s="5">
        <v>86606</v>
      </c>
      <c r="D6830" s="12">
        <v>16904.14</v>
      </c>
      <c r="E6830" s="27">
        <v>0.97018405299999999</v>
      </c>
      <c r="F6830" s="5" t="str">
        <f t="shared" si="106"/>
        <v>Not an Outlier</v>
      </c>
    </row>
    <row r="6831" spans="1:6" x14ac:dyDescent="0.25">
      <c r="A6831" s="12">
        <v>6649.46</v>
      </c>
      <c r="B6831" s="26">
        <v>43259</v>
      </c>
      <c r="C6831" s="5">
        <v>308732</v>
      </c>
      <c r="D6831" s="12">
        <v>15564.41</v>
      </c>
      <c r="E6831" s="27">
        <v>0.98669285900000003</v>
      </c>
      <c r="F6831" s="5" t="str">
        <f t="shared" si="106"/>
        <v>Not an Outlier</v>
      </c>
    </row>
    <row r="6832" spans="1:6" x14ac:dyDescent="0.25">
      <c r="A6832" s="12">
        <v>6652.81</v>
      </c>
      <c r="B6832" s="26">
        <v>43336</v>
      </c>
      <c r="C6832" s="5">
        <v>308846</v>
      </c>
      <c r="D6832" s="12">
        <v>21300.560000000001</v>
      </c>
      <c r="E6832" s="27">
        <v>0.97254744100000001</v>
      </c>
      <c r="F6832" s="5" t="str">
        <f t="shared" si="106"/>
        <v>Not an Outlier</v>
      </c>
    </row>
    <row r="6833" spans="1:6" x14ac:dyDescent="0.25">
      <c r="A6833" s="12">
        <v>6654.08</v>
      </c>
      <c r="B6833" s="26">
        <v>43427</v>
      </c>
      <c r="C6833" s="5">
        <v>308977</v>
      </c>
      <c r="D6833" s="12">
        <v>21405.09</v>
      </c>
      <c r="E6833" s="27">
        <v>0.99278347899999997</v>
      </c>
      <c r="F6833" s="5" t="str">
        <f t="shared" si="106"/>
        <v>Not an Outlier</v>
      </c>
    </row>
    <row r="6834" spans="1:6" x14ac:dyDescent="0.25">
      <c r="A6834" s="12">
        <v>6654.22</v>
      </c>
      <c r="B6834" s="26">
        <v>43140</v>
      </c>
      <c r="C6834" s="5">
        <v>308985</v>
      </c>
      <c r="D6834" s="12">
        <v>6646.79</v>
      </c>
      <c r="E6834" s="27">
        <v>0.89380848999999996</v>
      </c>
      <c r="F6834" s="5" t="str">
        <f t="shared" si="106"/>
        <v>Not an Outlier</v>
      </c>
    </row>
    <row r="6835" spans="1:6" x14ac:dyDescent="0.25">
      <c r="A6835" s="12">
        <v>6656.13</v>
      </c>
      <c r="B6835" s="26">
        <v>43413</v>
      </c>
      <c r="C6835" s="5">
        <v>308729</v>
      </c>
      <c r="D6835" s="12">
        <v>17697.87</v>
      </c>
      <c r="E6835" s="27">
        <v>0.98010666300000004</v>
      </c>
      <c r="F6835" s="5" t="str">
        <f t="shared" si="106"/>
        <v>Not an Outlier</v>
      </c>
    </row>
    <row r="6836" spans="1:6" x14ac:dyDescent="0.25">
      <c r="A6836" s="12">
        <v>6656.42</v>
      </c>
      <c r="B6836" s="26">
        <v>43000</v>
      </c>
      <c r="C6836" s="5">
        <v>308681</v>
      </c>
      <c r="D6836" s="12">
        <v>25424.89</v>
      </c>
      <c r="E6836" s="27">
        <v>0.96135525300000002</v>
      </c>
      <c r="F6836" s="5" t="str">
        <f t="shared" si="106"/>
        <v>Not an Outlier</v>
      </c>
    </row>
    <row r="6837" spans="1:6" x14ac:dyDescent="0.25">
      <c r="A6837" s="12">
        <v>6657.69</v>
      </c>
      <c r="B6837" s="26">
        <v>43469</v>
      </c>
      <c r="C6837" s="5">
        <v>308981</v>
      </c>
      <c r="D6837" s="12">
        <v>10933.28</v>
      </c>
      <c r="E6837" s="27">
        <v>0.94126531099999999</v>
      </c>
      <c r="F6837" s="5" t="str">
        <f t="shared" si="106"/>
        <v>Not an Outlier</v>
      </c>
    </row>
    <row r="6838" spans="1:6" x14ac:dyDescent="0.25">
      <c r="A6838" s="12">
        <v>6657.81</v>
      </c>
      <c r="B6838" s="26">
        <v>42874</v>
      </c>
      <c r="C6838" s="5">
        <v>308732</v>
      </c>
      <c r="D6838" s="12">
        <v>12806.73</v>
      </c>
      <c r="E6838" s="27">
        <v>0.97641142599999997</v>
      </c>
      <c r="F6838" s="5" t="str">
        <f t="shared" si="106"/>
        <v>Not an Outlier</v>
      </c>
    </row>
    <row r="6839" spans="1:6" x14ac:dyDescent="0.25">
      <c r="A6839" s="12">
        <v>6659.93</v>
      </c>
      <c r="B6839" s="26">
        <v>43420</v>
      </c>
      <c r="C6839" s="5">
        <v>308729</v>
      </c>
      <c r="D6839" s="12">
        <v>17859.259999999998</v>
      </c>
      <c r="E6839" s="27">
        <v>0.98131329199999995</v>
      </c>
      <c r="F6839" s="5" t="str">
        <f t="shared" si="106"/>
        <v>Not an Outlier</v>
      </c>
    </row>
    <row r="6840" spans="1:6" x14ac:dyDescent="0.25">
      <c r="A6840" s="12">
        <v>6660.05</v>
      </c>
      <c r="B6840" s="26">
        <v>43434</v>
      </c>
      <c r="C6840" s="5">
        <v>308972</v>
      </c>
      <c r="D6840" s="12">
        <v>16757.52</v>
      </c>
      <c r="E6840" s="27">
        <v>0.96781251499999998</v>
      </c>
      <c r="F6840" s="5" t="str">
        <f t="shared" si="106"/>
        <v>Not an Outlier</v>
      </c>
    </row>
    <row r="6841" spans="1:6" x14ac:dyDescent="0.25">
      <c r="A6841" s="12">
        <v>6661.66</v>
      </c>
      <c r="B6841" s="26">
        <v>42958</v>
      </c>
      <c r="C6841" s="5">
        <v>335594</v>
      </c>
      <c r="D6841" s="12">
        <v>20364.59</v>
      </c>
      <c r="E6841" s="27">
        <v>0.96976668399999999</v>
      </c>
      <c r="F6841" s="5" t="str">
        <f t="shared" si="106"/>
        <v>Not an Outlier</v>
      </c>
    </row>
    <row r="6842" spans="1:6" x14ac:dyDescent="0.25">
      <c r="A6842" s="12">
        <v>6666.56</v>
      </c>
      <c r="B6842" s="26">
        <v>43028</v>
      </c>
      <c r="C6842" s="5">
        <v>308732</v>
      </c>
      <c r="D6842" s="12">
        <v>12951.65</v>
      </c>
      <c r="E6842" s="27">
        <v>0.95798419300000004</v>
      </c>
      <c r="F6842" s="5" t="str">
        <f t="shared" si="106"/>
        <v>Not an Outlier</v>
      </c>
    </row>
    <row r="6843" spans="1:6" x14ac:dyDescent="0.25">
      <c r="A6843" s="12">
        <v>6666.67</v>
      </c>
      <c r="B6843" s="26">
        <v>43182</v>
      </c>
      <c r="C6843" s="5">
        <v>308678</v>
      </c>
      <c r="D6843" s="12">
        <v>22603.38</v>
      </c>
      <c r="E6843" s="27">
        <v>0.96699607399999998</v>
      </c>
      <c r="F6843" s="5" t="str">
        <f t="shared" si="106"/>
        <v>Not an Outlier</v>
      </c>
    </row>
    <row r="6844" spans="1:6" x14ac:dyDescent="0.25">
      <c r="A6844" s="12">
        <v>6667.65</v>
      </c>
      <c r="B6844" s="26">
        <v>43133</v>
      </c>
      <c r="C6844" s="5">
        <v>300388</v>
      </c>
      <c r="D6844" s="12">
        <v>23390.86</v>
      </c>
      <c r="E6844" s="27">
        <v>0.96061162899999997</v>
      </c>
      <c r="F6844" s="5" t="str">
        <f t="shared" si="106"/>
        <v>Not an Outlier</v>
      </c>
    </row>
    <row r="6845" spans="1:6" x14ac:dyDescent="0.25">
      <c r="A6845" s="12">
        <v>6673.16</v>
      </c>
      <c r="B6845" s="26">
        <v>42909</v>
      </c>
      <c r="C6845" s="5">
        <v>308846</v>
      </c>
      <c r="D6845" s="12">
        <v>18123.080000000002</v>
      </c>
      <c r="E6845" s="27">
        <v>0.89963784400000002</v>
      </c>
      <c r="F6845" s="5" t="str">
        <f t="shared" si="106"/>
        <v>Not an Outlier</v>
      </c>
    </row>
    <row r="6846" spans="1:6" x14ac:dyDescent="0.25">
      <c r="A6846" s="12">
        <v>6676.06</v>
      </c>
      <c r="B6846" s="26">
        <v>43126</v>
      </c>
      <c r="C6846" s="5">
        <v>308983</v>
      </c>
      <c r="D6846" s="12">
        <v>9033.64</v>
      </c>
      <c r="E6846" s="27">
        <v>0.92807981799999995</v>
      </c>
      <c r="F6846" s="5" t="str">
        <f t="shared" si="106"/>
        <v>Not an Outlier</v>
      </c>
    </row>
    <row r="6847" spans="1:6" x14ac:dyDescent="0.25">
      <c r="A6847" s="12">
        <v>6676.25</v>
      </c>
      <c r="B6847" s="26">
        <v>43357</v>
      </c>
      <c r="C6847" s="5">
        <v>308970</v>
      </c>
      <c r="D6847" s="12">
        <v>13695.44</v>
      </c>
      <c r="E6847" s="27">
        <v>0.97097032900000002</v>
      </c>
      <c r="F6847" s="5" t="str">
        <f t="shared" si="106"/>
        <v>Not an Outlier</v>
      </c>
    </row>
    <row r="6848" spans="1:6" x14ac:dyDescent="0.25">
      <c r="A6848" s="12">
        <v>6676.6</v>
      </c>
      <c r="B6848" s="26">
        <v>43098</v>
      </c>
      <c r="C6848" s="5">
        <v>308729</v>
      </c>
      <c r="D6848" s="12">
        <v>17436.34</v>
      </c>
      <c r="E6848" s="27">
        <v>0.97230085200000005</v>
      </c>
      <c r="F6848" s="5" t="str">
        <f t="shared" si="106"/>
        <v>Not an Outlier</v>
      </c>
    </row>
    <row r="6849" spans="1:6" x14ac:dyDescent="0.25">
      <c r="A6849" s="12">
        <v>6680.79</v>
      </c>
      <c r="B6849" s="26">
        <v>43238</v>
      </c>
      <c r="C6849" s="5">
        <v>308729</v>
      </c>
      <c r="D6849" s="12">
        <v>19620.28</v>
      </c>
      <c r="E6849" s="27">
        <v>0.98398194100000003</v>
      </c>
      <c r="F6849" s="5" t="str">
        <f t="shared" si="106"/>
        <v>Not an Outlier</v>
      </c>
    </row>
    <row r="6850" spans="1:6" x14ac:dyDescent="0.25">
      <c r="A6850" s="12">
        <v>6682.88</v>
      </c>
      <c r="B6850" s="26">
        <v>42874</v>
      </c>
      <c r="C6850" s="5">
        <v>308846</v>
      </c>
      <c r="D6850" s="12">
        <v>17366.509999999998</v>
      </c>
      <c r="E6850" s="27">
        <v>0.92890273400000001</v>
      </c>
      <c r="F6850" s="5" t="str">
        <f t="shared" ref="F6850:F6913" si="107">IF(OR(A6850&gt;$I$8,A6850&lt;$I$9), "Outlier", "Not an Outlier")</f>
        <v>Not an Outlier</v>
      </c>
    </row>
    <row r="6851" spans="1:6" x14ac:dyDescent="0.25">
      <c r="A6851" s="12">
        <v>6684.12</v>
      </c>
      <c r="B6851" s="26">
        <v>42874</v>
      </c>
      <c r="C6851" s="5">
        <v>308841</v>
      </c>
      <c r="D6851" s="12">
        <v>14207.28</v>
      </c>
      <c r="E6851" s="27">
        <v>0.96851142800000001</v>
      </c>
      <c r="F6851" s="5" t="str">
        <f t="shared" si="107"/>
        <v>Not an Outlier</v>
      </c>
    </row>
    <row r="6852" spans="1:6" x14ac:dyDescent="0.25">
      <c r="A6852" s="12">
        <v>6685.96</v>
      </c>
      <c r="B6852" s="26">
        <v>43014</v>
      </c>
      <c r="C6852" s="5">
        <v>308681</v>
      </c>
      <c r="D6852" s="12">
        <v>26025.52</v>
      </c>
      <c r="E6852" s="27">
        <v>0.96610129700000003</v>
      </c>
      <c r="F6852" s="5" t="str">
        <f t="shared" si="107"/>
        <v>Not an Outlier</v>
      </c>
    </row>
    <row r="6853" spans="1:6" x14ac:dyDescent="0.25">
      <c r="A6853" s="12">
        <v>6687.07</v>
      </c>
      <c r="B6853" s="26">
        <v>43392</v>
      </c>
      <c r="C6853" s="5">
        <v>308970</v>
      </c>
      <c r="D6853" s="12">
        <v>13527.01</v>
      </c>
      <c r="E6853" s="27">
        <v>0.95569148999999998</v>
      </c>
      <c r="F6853" s="5" t="str">
        <f t="shared" si="107"/>
        <v>Not an Outlier</v>
      </c>
    </row>
    <row r="6854" spans="1:6" x14ac:dyDescent="0.25">
      <c r="A6854" s="12">
        <v>6689.74</v>
      </c>
      <c r="B6854" s="26">
        <v>42874</v>
      </c>
      <c r="C6854" s="5">
        <v>308681</v>
      </c>
      <c r="D6854" s="12">
        <v>34047.839999999997</v>
      </c>
      <c r="E6854" s="27">
        <v>0.98249480700000003</v>
      </c>
      <c r="F6854" s="5" t="str">
        <f t="shared" si="107"/>
        <v>Not an Outlier</v>
      </c>
    </row>
    <row r="6855" spans="1:6" x14ac:dyDescent="0.25">
      <c r="A6855" s="12">
        <v>6691.4</v>
      </c>
      <c r="B6855" s="26">
        <v>43427</v>
      </c>
      <c r="C6855" s="5">
        <v>308981</v>
      </c>
      <c r="D6855" s="12">
        <v>10221.11</v>
      </c>
      <c r="E6855" s="27">
        <v>0.97444931599999995</v>
      </c>
      <c r="F6855" s="5" t="str">
        <f t="shared" si="107"/>
        <v>Not an Outlier</v>
      </c>
    </row>
    <row r="6856" spans="1:6" x14ac:dyDescent="0.25">
      <c r="A6856" s="12">
        <v>6691.69</v>
      </c>
      <c r="B6856" s="26">
        <v>43077</v>
      </c>
      <c r="C6856" s="5">
        <v>308972</v>
      </c>
      <c r="D6856" s="12">
        <v>15972.25</v>
      </c>
      <c r="E6856" s="27">
        <v>0.96152048700000003</v>
      </c>
      <c r="F6856" s="5" t="str">
        <f t="shared" si="107"/>
        <v>Not an Outlier</v>
      </c>
    </row>
    <row r="6857" spans="1:6" x14ac:dyDescent="0.25">
      <c r="A6857" s="12">
        <v>6692.37</v>
      </c>
      <c r="B6857" s="26">
        <v>42832</v>
      </c>
      <c r="C6857" s="5">
        <v>308841</v>
      </c>
      <c r="D6857" s="12">
        <v>13583.16</v>
      </c>
      <c r="E6857" s="27">
        <v>0.95449024100000002</v>
      </c>
      <c r="F6857" s="5" t="str">
        <f t="shared" si="107"/>
        <v>Not an Outlier</v>
      </c>
    </row>
    <row r="6858" spans="1:6" x14ac:dyDescent="0.25">
      <c r="A6858" s="12">
        <v>6696.93</v>
      </c>
      <c r="B6858" s="26">
        <v>43084</v>
      </c>
      <c r="C6858" s="5">
        <v>308977</v>
      </c>
      <c r="D6858" s="12">
        <v>21093.200000000001</v>
      </c>
      <c r="E6858" s="27">
        <v>0.96699607399999998</v>
      </c>
      <c r="F6858" s="5" t="str">
        <f t="shared" si="107"/>
        <v>Not an Outlier</v>
      </c>
    </row>
    <row r="6859" spans="1:6" x14ac:dyDescent="0.25">
      <c r="A6859" s="12">
        <v>6703.4</v>
      </c>
      <c r="B6859" s="26">
        <v>42951</v>
      </c>
      <c r="C6859" s="5">
        <v>308969</v>
      </c>
      <c r="D6859" s="12">
        <v>17059.57</v>
      </c>
      <c r="E6859" s="27">
        <v>0.98714880000000005</v>
      </c>
      <c r="F6859" s="5" t="str">
        <f t="shared" si="107"/>
        <v>Not an Outlier</v>
      </c>
    </row>
    <row r="6860" spans="1:6" x14ac:dyDescent="0.25">
      <c r="A6860" s="12">
        <v>6704.84</v>
      </c>
      <c r="B6860" s="26">
        <v>42888</v>
      </c>
      <c r="C6860" s="5">
        <v>308969</v>
      </c>
      <c r="D6860" s="12">
        <v>22191.95</v>
      </c>
      <c r="E6860" s="27">
        <v>0.99118570900000003</v>
      </c>
      <c r="F6860" s="5" t="str">
        <f t="shared" si="107"/>
        <v>Not an Outlier</v>
      </c>
    </row>
    <row r="6861" spans="1:6" x14ac:dyDescent="0.25">
      <c r="A6861" s="12">
        <v>6706.44</v>
      </c>
      <c r="B6861" s="26">
        <v>42783</v>
      </c>
      <c r="C6861" s="5">
        <v>308979</v>
      </c>
      <c r="D6861" s="12">
        <v>30763.64</v>
      </c>
      <c r="E6861" s="27">
        <v>0.98300990799999999</v>
      </c>
      <c r="F6861" s="5" t="str">
        <f t="shared" si="107"/>
        <v>Not an Outlier</v>
      </c>
    </row>
    <row r="6862" spans="1:6" x14ac:dyDescent="0.25">
      <c r="A6862" s="12">
        <v>6706.54</v>
      </c>
      <c r="B6862" s="26">
        <v>43056</v>
      </c>
      <c r="C6862" s="5">
        <v>86606</v>
      </c>
      <c r="D6862" s="12">
        <v>16404.93</v>
      </c>
      <c r="E6862" s="27">
        <v>0.94334030400000002</v>
      </c>
      <c r="F6862" s="5" t="str">
        <f t="shared" si="107"/>
        <v>Not an Outlier</v>
      </c>
    </row>
    <row r="6863" spans="1:6" x14ac:dyDescent="0.25">
      <c r="A6863" s="12">
        <v>6707.33</v>
      </c>
      <c r="B6863" s="26">
        <v>43168</v>
      </c>
      <c r="C6863" s="5">
        <v>300388</v>
      </c>
      <c r="D6863" s="12">
        <v>23763.51</v>
      </c>
      <c r="E6863" s="27">
        <v>0.97589326899999995</v>
      </c>
      <c r="F6863" s="5" t="str">
        <f t="shared" si="107"/>
        <v>Not an Outlier</v>
      </c>
    </row>
    <row r="6864" spans="1:6" x14ac:dyDescent="0.25">
      <c r="A6864" s="12">
        <v>6710.31</v>
      </c>
      <c r="B6864" s="26">
        <v>43385</v>
      </c>
      <c r="C6864" s="5">
        <v>308978</v>
      </c>
      <c r="D6864" s="12">
        <v>24798.11</v>
      </c>
      <c r="E6864" s="27">
        <v>0.98972054899999995</v>
      </c>
      <c r="F6864" s="5" t="str">
        <f t="shared" si="107"/>
        <v>Not an Outlier</v>
      </c>
    </row>
    <row r="6865" spans="1:6" x14ac:dyDescent="0.25">
      <c r="A6865" s="12">
        <v>6710.78</v>
      </c>
      <c r="B6865" s="26">
        <v>42923</v>
      </c>
      <c r="C6865" s="5">
        <v>335594</v>
      </c>
      <c r="D6865" s="12">
        <v>22058.34</v>
      </c>
      <c r="E6865" s="27">
        <v>0.98006524800000006</v>
      </c>
      <c r="F6865" s="5" t="str">
        <f t="shared" si="107"/>
        <v>Not an Outlier</v>
      </c>
    </row>
    <row r="6866" spans="1:6" x14ac:dyDescent="0.25">
      <c r="A6866" s="12">
        <v>6710.81</v>
      </c>
      <c r="B6866" s="26">
        <v>42902</v>
      </c>
      <c r="C6866" s="5">
        <v>308732</v>
      </c>
      <c r="D6866" s="12">
        <v>11580.43</v>
      </c>
      <c r="E6866" s="27">
        <v>0.94038688400000003</v>
      </c>
      <c r="F6866" s="5" t="str">
        <f t="shared" si="107"/>
        <v>Not an Outlier</v>
      </c>
    </row>
    <row r="6867" spans="1:6" x14ac:dyDescent="0.25">
      <c r="A6867" s="12">
        <v>6714.35</v>
      </c>
      <c r="B6867" s="26">
        <v>43147</v>
      </c>
      <c r="C6867" s="5">
        <v>308972</v>
      </c>
      <c r="D6867" s="12">
        <v>17721.37</v>
      </c>
      <c r="E6867" s="27">
        <v>0.97791561400000004</v>
      </c>
      <c r="F6867" s="5" t="str">
        <f t="shared" si="107"/>
        <v>Not an Outlier</v>
      </c>
    </row>
    <row r="6868" spans="1:6" x14ac:dyDescent="0.25">
      <c r="A6868" s="12">
        <v>6714.68</v>
      </c>
      <c r="B6868" s="26">
        <v>43406</v>
      </c>
      <c r="C6868" s="5">
        <v>308729</v>
      </c>
      <c r="D6868" s="12">
        <v>17416.2</v>
      </c>
      <c r="E6868" s="27">
        <v>0.983324749</v>
      </c>
      <c r="F6868" s="5" t="str">
        <f t="shared" si="107"/>
        <v>Not an Outlier</v>
      </c>
    </row>
    <row r="6869" spans="1:6" x14ac:dyDescent="0.25">
      <c r="A6869" s="12">
        <v>6721.45</v>
      </c>
      <c r="B6869" s="26">
        <v>43119</v>
      </c>
      <c r="C6869" s="5">
        <v>308732</v>
      </c>
      <c r="D6869" s="12">
        <v>13487.17</v>
      </c>
      <c r="E6869" s="27">
        <v>0.97147888900000001</v>
      </c>
      <c r="F6869" s="5" t="str">
        <f t="shared" si="107"/>
        <v>Not an Outlier</v>
      </c>
    </row>
    <row r="6870" spans="1:6" x14ac:dyDescent="0.25">
      <c r="A6870" s="12">
        <v>6724.04</v>
      </c>
      <c r="B6870" s="26">
        <v>43259</v>
      </c>
      <c r="C6870" s="5">
        <v>308729</v>
      </c>
      <c r="D6870" s="12">
        <v>20377.38</v>
      </c>
      <c r="E6870" s="27">
        <v>0.99277188599999999</v>
      </c>
      <c r="F6870" s="5" t="str">
        <f t="shared" si="107"/>
        <v>Not an Outlier</v>
      </c>
    </row>
    <row r="6871" spans="1:6" x14ac:dyDescent="0.25">
      <c r="A6871" s="12">
        <v>6726.89</v>
      </c>
      <c r="B6871" s="26">
        <v>43252</v>
      </c>
      <c r="C6871" s="5">
        <v>308979</v>
      </c>
      <c r="D6871" s="12">
        <v>28087.18</v>
      </c>
      <c r="E6871" s="27">
        <v>0.98488558100000001</v>
      </c>
      <c r="F6871" s="5" t="str">
        <f t="shared" si="107"/>
        <v>Not an Outlier</v>
      </c>
    </row>
    <row r="6872" spans="1:6" x14ac:dyDescent="0.25">
      <c r="A6872" s="12">
        <v>6731.12</v>
      </c>
      <c r="B6872" s="26">
        <v>43273</v>
      </c>
      <c r="C6872" s="5">
        <v>308972</v>
      </c>
      <c r="D6872" s="12">
        <v>12302.83</v>
      </c>
      <c r="E6872" s="27">
        <v>0.86856257100000001</v>
      </c>
      <c r="F6872" s="5" t="str">
        <f t="shared" si="107"/>
        <v>Not an Outlier</v>
      </c>
    </row>
    <row r="6873" spans="1:6" x14ac:dyDescent="0.25">
      <c r="A6873" s="12">
        <v>6731.21</v>
      </c>
      <c r="B6873" s="26">
        <v>42797</v>
      </c>
      <c r="C6873" s="5">
        <v>86606</v>
      </c>
      <c r="D6873" s="12">
        <v>17590.38</v>
      </c>
      <c r="E6873" s="27">
        <v>0.95975156699999997</v>
      </c>
      <c r="F6873" s="5" t="str">
        <f t="shared" si="107"/>
        <v>Not an Outlier</v>
      </c>
    </row>
    <row r="6874" spans="1:6" x14ac:dyDescent="0.25">
      <c r="A6874" s="12">
        <v>6733.18</v>
      </c>
      <c r="B6874" s="26">
        <v>43350</v>
      </c>
      <c r="C6874" s="5">
        <v>308729</v>
      </c>
      <c r="D6874" s="12">
        <v>17853.12</v>
      </c>
      <c r="E6874" s="27">
        <v>0.98415535099999996</v>
      </c>
      <c r="F6874" s="5" t="str">
        <f t="shared" si="107"/>
        <v>Not an Outlier</v>
      </c>
    </row>
    <row r="6875" spans="1:6" x14ac:dyDescent="0.25">
      <c r="A6875" s="12">
        <v>6735.62</v>
      </c>
      <c r="B6875" s="26">
        <v>42811</v>
      </c>
      <c r="C6875" s="5">
        <v>308678</v>
      </c>
      <c r="D6875" s="12">
        <v>26369.200000000001</v>
      </c>
      <c r="E6875" s="27">
        <v>0.97623274100000001</v>
      </c>
      <c r="F6875" s="5" t="str">
        <f t="shared" si="107"/>
        <v>Not an Outlier</v>
      </c>
    </row>
    <row r="6876" spans="1:6" x14ac:dyDescent="0.25">
      <c r="A6876" s="12">
        <v>6736.12</v>
      </c>
      <c r="B6876" s="26">
        <v>43231</v>
      </c>
      <c r="C6876" s="5">
        <v>308729</v>
      </c>
      <c r="D6876" s="12">
        <v>19679.86</v>
      </c>
      <c r="E6876" s="27">
        <v>0.98472128299999995</v>
      </c>
      <c r="F6876" s="5" t="str">
        <f t="shared" si="107"/>
        <v>Not an Outlier</v>
      </c>
    </row>
    <row r="6877" spans="1:6" x14ac:dyDescent="0.25">
      <c r="A6877" s="12">
        <v>6736.13</v>
      </c>
      <c r="B6877" s="26">
        <v>43469</v>
      </c>
      <c r="C6877" s="5">
        <v>308972</v>
      </c>
      <c r="D6877" s="12">
        <v>19794.419999999998</v>
      </c>
      <c r="E6877" s="27">
        <v>0.94370384399999996</v>
      </c>
      <c r="F6877" s="5" t="str">
        <f t="shared" si="107"/>
        <v>Not an Outlier</v>
      </c>
    </row>
    <row r="6878" spans="1:6" x14ac:dyDescent="0.25">
      <c r="A6878" s="12">
        <v>6738.69</v>
      </c>
      <c r="B6878" s="26">
        <v>43126</v>
      </c>
      <c r="C6878" s="5">
        <v>308976</v>
      </c>
      <c r="D6878" s="12">
        <v>19581.310000000001</v>
      </c>
      <c r="E6878" s="27">
        <v>0.96213030300000002</v>
      </c>
      <c r="F6878" s="5" t="str">
        <f t="shared" si="107"/>
        <v>Not an Outlier</v>
      </c>
    </row>
    <row r="6879" spans="1:6" x14ac:dyDescent="0.25">
      <c r="A6879" s="12">
        <v>6739.81</v>
      </c>
      <c r="B6879" s="26">
        <v>43168</v>
      </c>
      <c r="C6879" s="5">
        <v>308860</v>
      </c>
      <c r="D6879" s="12">
        <v>15678.48</v>
      </c>
      <c r="E6879" s="27">
        <v>0.943499643</v>
      </c>
      <c r="F6879" s="5" t="str">
        <f t="shared" si="107"/>
        <v>Not an Outlier</v>
      </c>
    </row>
    <row r="6880" spans="1:6" x14ac:dyDescent="0.25">
      <c r="A6880" s="12">
        <v>6740.02</v>
      </c>
      <c r="B6880" s="26">
        <v>43343</v>
      </c>
      <c r="C6880" s="5">
        <v>308729</v>
      </c>
      <c r="D6880" s="12">
        <v>18361.13</v>
      </c>
      <c r="E6880" s="27">
        <v>0.98489426800000002</v>
      </c>
      <c r="F6880" s="5" t="str">
        <f t="shared" si="107"/>
        <v>Not an Outlier</v>
      </c>
    </row>
    <row r="6881" spans="1:6" x14ac:dyDescent="0.25">
      <c r="A6881" s="12">
        <v>6743.98</v>
      </c>
      <c r="B6881" s="26">
        <v>42853</v>
      </c>
      <c r="C6881" s="5">
        <v>308982</v>
      </c>
      <c r="D6881" s="12">
        <v>11335.95</v>
      </c>
      <c r="E6881" s="27">
        <v>0.98417378</v>
      </c>
      <c r="F6881" s="5" t="str">
        <f t="shared" si="107"/>
        <v>Not an Outlier</v>
      </c>
    </row>
    <row r="6882" spans="1:6" x14ac:dyDescent="0.25">
      <c r="A6882" s="12">
        <v>6744.46</v>
      </c>
      <c r="B6882" s="26">
        <v>43049</v>
      </c>
      <c r="C6882" s="5">
        <v>86606</v>
      </c>
      <c r="D6882" s="12">
        <v>15189.14</v>
      </c>
      <c r="E6882" s="27">
        <v>0.93748332000000001</v>
      </c>
      <c r="F6882" s="5" t="str">
        <f t="shared" si="107"/>
        <v>Not an Outlier</v>
      </c>
    </row>
    <row r="6883" spans="1:6" x14ac:dyDescent="0.25">
      <c r="A6883" s="12">
        <v>6745.2</v>
      </c>
      <c r="B6883" s="26">
        <v>43154</v>
      </c>
      <c r="C6883" s="5">
        <v>308841</v>
      </c>
      <c r="D6883" s="12">
        <v>16876.64</v>
      </c>
      <c r="E6883" s="27">
        <v>0.98128178799999999</v>
      </c>
      <c r="F6883" s="5" t="str">
        <f t="shared" si="107"/>
        <v>Not an Outlier</v>
      </c>
    </row>
    <row r="6884" spans="1:6" x14ac:dyDescent="0.25">
      <c r="A6884" s="12">
        <v>6749.54</v>
      </c>
      <c r="B6884" s="26">
        <v>43280</v>
      </c>
      <c r="C6884" s="5">
        <v>308732</v>
      </c>
      <c r="D6884" s="12">
        <v>15463.28</v>
      </c>
      <c r="E6884" s="27">
        <v>0.98463913400000003</v>
      </c>
      <c r="F6884" s="5" t="str">
        <f t="shared" si="107"/>
        <v>Not an Outlier</v>
      </c>
    </row>
    <row r="6885" spans="1:6" x14ac:dyDescent="0.25">
      <c r="A6885" s="12">
        <v>6751.11</v>
      </c>
      <c r="B6885" s="26">
        <v>43301</v>
      </c>
      <c r="C6885" s="5">
        <v>308732</v>
      </c>
      <c r="D6885" s="12">
        <v>15860.53</v>
      </c>
      <c r="E6885" s="27">
        <v>0.98201627499999999</v>
      </c>
      <c r="F6885" s="5" t="str">
        <f t="shared" si="107"/>
        <v>Not an Outlier</v>
      </c>
    </row>
    <row r="6886" spans="1:6" x14ac:dyDescent="0.25">
      <c r="A6886" s="12">
        <v>6751.54</v>
      </c>
      <c r="B6886" s="26">
        <v>43301</v>
      </c>
      <c r="C6886" s="5">
        <v>308846</v>
      </c>
      <c r="D6886" s="12">
        <v>22587.31</v>
      </c>
      <c r="E6886" s="27">
        <v>0.98396877100000002</v>
      </c>
      <c r="F6886" s="5" t="str">
        <f t="shared" si="107"/>
        <v>Not an Outlier</v>
      </c>
    </row>
    <row r="6887" spans="1:6" x14ac:dyDescent="0.25">
      <c r="A6887" s="12">
        <v>6753.07</v>
      </c>
      <c r="B6887" s="26">
        <v>43420</v>
      </c>
      <c r="C6887" s="5">
        <v>308970</v>
      </c>
      <c r="D6887" s="12">
        <v>14269.78</v>
      </c>
      <c r="E6887" s="27">
        <v>0.95727659300000001</v>
      </c>
      <c r="F6887" s="5" t="str">
        <f t="shared" si="107"/>
        <v>Not an Outlier</v>
      </c>
    </row>
    <row r="6888" spans="1:6" x14ac:dyDescent="0.25">
      <c r="A6888" s="12">
        <v>6756.1</v>
      </c>
      <c r="B6888" s="26">
        <v>43280</v>
      </c>
      <c r="C6888" s="5">
        <v>308970</v>
      </c>
      <c r="D6888" s="12">
        <v>12666.85</v>
      </c>
      <c r="E6888" s="27">
        <v>0.94469616700000003</v>
      </c>
      <c r="F6888" s="5" t="str">
        <f t="shared" si="107"/>
        <v>Not an Outlier</v>
      </c>
    </row>
    <row r="6889" spans="1:6" x14ac:dyDescent="0.25">
      <c r="A6889" s="12">
        <v>6757.4</v>
      </c>
      <c r="B6889" s="26">
        <v>43378</v>
      </c>
      <c r="C6889" s="5">
        <v>308970</v>
      </c>
      <c r="D6889" s="12">
        <v>14372.57</v>
      </c>
      <c r="E6889" s="27">
        <v>0.96498377800000001</v>
      </c>
      <c r="F6889" s="5" t="str">
        <f t="shared" si="107"/>
        <v>Not an Outlier</v>
      </c>
    </row>
    <row r="6890" spans="1:6" x14ac:dyDescent="0.25">
      <c r="A6890" s="12">
        <v>6757.9</v>
      </c>
      <c r="B6890" s="26">
        <v>42797</v>
      </c>
      <c r="C6890" s="5">
        <v>308860</v>
      </c>
      <c r="D6890" s="12">
        <v>18363.54</v>
      </c>
      <c r="E6890" s="27">
        <v>0.93737190000000004</v>
      </c>
      <c r="F6890" s="5" t="str">
        <f t="shared" si="107"/>
        <v>Not an Outlier</v>
      </c>
    </row>
    <row r="6891" spans="1:6" x14ac:dyDescent="0.25">
      <c r="A6891" s="12">
        <v>6764.1</v>
      </c>
      <c r="B6891" s="26">
        <v>42811</v>
      </c>
      <c r="C6891" s="5">
        <v>300376</v>
      </c>
      <c r="D6891" s="12">
        <v>34898.949999999997</v>
      </c>
      <c r="E6891" s="27">
        <v>0.96790784500000004</v>
      </c>
      <c r="F6891" s="5" t="str">
        <f t="shared" si="107"/>
        <v>Not an Outlier</v>
      </c>
    </row>
    <row r="6892" spans="1:6" x14ac:dyDescent="0.25">
      <c r="A6892" s="12">
        <v>6767.1</v>
      </c>
      <c r="B6892" s="26">
        <v>43063</v>
      </c>
      <c r="C6892" s="5">
        <v>308983</v>
      </c>
      <c r="D6892" s="12">
        <v>10375.129999999999</v>
      </c>
      <c r="E6892" s="27">
        <v>0.95065483699999997</v>
      </c>
      <c r="F6892" s="5" t="str">
        <f t="shared" si="107"/>
        <v>Not an Outlier</v>
      </c>
    </row>
    <row r="6893" spans="1:6" x14ac:dyDescent="0.25">
      <c r="A6893" s="12">
        <v>6772.4</v>
      </c>
      <c r="B6893" s="26">
        <v>43357</v>
      </c>
      <c r="C6893" s="5">
        <v>308977</v>
      </c>
      <c r="D6893" s="12">
        <v>19900.21</v>
      </c>
      <c r="E6893" s="27">
        <v>0.972989506</v>
      </c>
      <c r="F6893" s="5" t="str">
        <f t="shared" si="107"/>
        <v>Not an Outlier</v>
      </c>
    </row>
    <row r="6894" spans="1:6" x14ac:dyDescent="0.25">
      <c r="A6894" s="12">
        <v>6775.15</v>
      </c>
      <c r="B6894" s="26">
        <v>43105</v>
      </c>
      <c r="C6894" s="5">
        <v>308840</v>
      </c>
      <c r="D6894" s="12">
        <v>24533.58</v>
      </c>
      <c r="E6894" s="27">
        <v>0.95783430599999997</v>
      </c>
      <c r="F6894" s="5" t="str">
        <f t="shared" si="107"/>
        <v>Not an Outlier</v>
      </c>
    </row>
    <row r="6895" spans="1:6" x14ac:dyDescent="0.25">
      <c r="A6895" s="12">
        <v>6778.33</v>
      </c>
      <c r="B6895" s="26">
        <v>43441</v>
      </c>
      <c r="C6895" s="5">
        <v>308985</v>
      </c>
      <c r="D6895" s="12">
        <v>6105.69</v>
      </c>
      <c r="E6895" s="27">
        <v>0.95652995299999999</v>
      </c>
      <c r="F6895" s="5" t="str">
        <f t="shared" si="107"/>
        <v>Not an Outlier</v>
      </c>
    </row>
    <row r="6896" spans="1:6" x14ac:dyDescent="0.25">
      <c r="A6896" s="12">
        <v>6779.49</v>
      </c>
      <c r="B6896" s="26">
        <v>43434</v>
      </c>
      <c r="C6896" s="5">
        <v>308976</v>
      </c>
      <c r="D6896" s="12">
        <v>18397.490000000002</v>
      </c>
      <c r="E6896" s="27">
        <v>0.97229235599999997</v>
      </c>
      <c r="F6896" s="5" t="str">
        <f t="shared" si="107"/>
        <v>Not an Outlier</v>
      </c>
    </row>
    <row r="6897" spans="1:6" x14ac:dyDescent="0.25">
      <c r="A6897" s="12">
        <v>6786.78</v>
      </c>
      <c r="B6897" s="26">
        <v>42867</v>
      </c>
      <c r="C6897" s="5">
        <v>300389</v>
      </c>
      <c r="D6897" s="12">
        <v>32759.14</v>
      </c>
      <c r="E6897" s="27">
        <v>0.98110455299999999</v>
      </c>
      <c r="F6897" s="5" t="str">
        <f t="shared" si="107"/>
        <v>Not an Outlier</v>
      </c>
    </row>
    <row r="6898" spans="1:6" x14ac:dyDescent="0.25">
      <c r="A6898" s="12">
        <v>6787.15</v>
      </c>
      <c r="B6898" s="26">
        <v>42790</v>
      </c>
      <c r="C6898" s="5">
        <v>308841</v>
      </c>
      <c r="D6898" s="12">
        <v>15243.88</v>
      </c>
      <c r="E6898" s="27">
        <v>0.98415549400000002</v>
      </c>
      <c r="F6898" s="5" t="str">
        <f t="shared" si="107"/>
        <v>Not an Outlier</v>
      </c>
    </row>
    <row r="6899" spans="1:6" x14ac:dyDescent="0.25">
      <c r="A6899" s="12">
        <v>6788.63</v>
      </c>
      <c r="B6899" s="26">
        <v>43154</v>
      </c>
      <c r="C6899" s="5">
        <v>308860</v>
      </c>
      <c r="D6899" s="12">
        <v>15889.75</v>
      </c>
      <c r="E6899" s="27">
        <v>0.93815380900000001</v>
      </c>
      <c r="F6899" s="5" t="str">
        <f t="shared" si="107"/>
        <v>Not an Outlier</v>
      </c>
    </row>
    <row r="6900" spans="1:6" x14ac:dyDescent="0.25">
      <c r="A6900" s="12">
        <v>6789.71</v>
      </c>
      <c r="B6900" s="26">
        <v>43322</v>
      </c>
      <c r="C6900" s="5">
        <v>308732</v>
      </c>
      <c r="D6900" s="12">
        <v>14998.01</v>
      </c>
      <c r="E6900" s="27">
        <v>0.98579738800000005</v>
      </c>
      <c r="F6900" s="5" t="str">
        <f t="shared" si="107"/>
        <v>Not an Outlier</v>
      </c>
    </row>
    <row r="6901" spans="1:6" x14ac:dyDescent="0.25">
      <c r="A6901" s="12">
        <v>6789.86</v>
      </c>
      <c r="B6901" s="26">
        <v>43098</v>
      </c>
      <c r="C6901" s="5">
        <v>308863</v>
      </c>
      <c r="D6901" s="12">
        <v>32380.05</v>
      </c>
      <c r="E6901" s="27">
        <v>0.97050950199999997</v>
      </c>
      <c r="F6901" s="5" t="str">
        <f t="shared" si="107"/>
        <v>Not an Outlier</v>
      </c>
    </row>
    <row r="6902" spans="1:6" x14ac:dyDescent="0.25">
      <c r="A6902" s="12">
        <v>6791.41</v>
      </c>
      <c r="B6902" s="26">
        <v>43469</v>
      </c>
      <c r="C6902" s="5">
        <v>308976</v>
      </c>
      <c r="D6902" s="12">
        <v>22126.34</v>
      </c>
      <c r="E6902" s="27">
        <v>0.96302230799999999</v>
      </c>
      <c r="F6902" s="5" t="str">
        <f t="shared" si="107"/>
        <v>Not an Outlier</v>
      </c>
    </row>
    <row r="6903" spans="1:6" x14ac:dyDescent="0.25">
      <c r="A6903" s="12">
        <v>6791.84</v>
      </c>
      <c r="B6903" s="26">
        <v>43378</v>
      </c>
      <c r="C6903" s="5">
        <v>308729</v>
      </c>
      <c r="D6903" s="12">
        <v>17503.48</v>
      </c>
      <c r="E6903" s="27">
        <v>0.97947554800000003</v>
      </c>
      <c r="F6903" s="5" t="str">
        <f t="shared" si="107"/>
        <v>Not an Outlier</v>
      </c>
    </row>
    <row r="6904" spans="1:6" x14ac:dyDescent="0.25">
      <c r="A6904" s="12">
        <v>6794.57</v>
      </c>
      <c r="B6904" s="26">
        <v>43252</v>
      </c>
      <c r="C6904" s="5">
        <v>308846</v>
      </c>
      <c r="D6904" s="12">
        <v>22866.240000000002</v>
      </c>
      <c r="E6904" s="27">
        <v>0.97738400800000003</v>
      </c>
      <c r="F6904" s="5" t="str">
        <f t="shared" si="107"/>
        <v>Not an Outlier</v>
      </c>
    </row>
    <row r="6905" spans="1:6" x14ac:dyDescent="0.25">
      <c r="A6905" s="12">
        <v>6799.01</v>
      </c>
      <c r="B6905" s="26">
        <v>43147</v>
      </c>
      <c r="C6905" s="5">
        <v>308971</v>
      </c>
      <c r="D6905" s="12">
        <v>14511.54</v>
      </c>
      <c r="E6905" s="27">
        <v>0.96217380699999999</v>
      </c>
      <c r="F6905" s="5" t="str">
        <f t="shared" si="107"/>
        <v>Not an Outlier</v>
      </c>
    </row>
    <row r="6906" spans="1:6" x14ac:dyDescent="0.25">
      <c r="A6906" s="12">
        <v>6799.11</v>
      </c>
      <c r="B6906" s="26">
        <v>43168</v>
      </c>
      <c r="C6906" s="5">
        <v>308841</v>
      </c>
      <c r="D6906" s="12">
        <v>16919.32</v>
      </c>
      <c r="E6906" s="27">
        <v>0.97192218200000002</v>
      </c>
      <c r="F6906" s="5" t="str">
        <f t="shared" si="107"/>
        <v>Not an Outlier</v>
      </c>
    </row>
    <row r="6907" spans="1:6" x14ac:dyDescent="0.25">
      <c r="A6907" s="12">
        <v>6799.42</v>
      </c>
      <c r="B6907" s="26">
        <v>43259</v>
      </c>
      <c r="C6907" s="5">
        <v>308979</v>
      </c>
      <c r="D6907" s="12">
        <v>27739.040000000001</v>
      </c>
      <c r="E6907" s="27">
        <v>0.98406408999999995</v>
      </c>
      <c r="F6907" s="5" t="str">
        <f t="shared" si="107"/>
        <v>Not an Outlier</v>
      </c>
    </row>
    <row r="6908" spans="1:6" x14ac:dyDescent="0.25">
      <c r="A6908" s="12">
        <v>6800.02</v>
      </c>
      <c r="B6908" s="26">
        <v>42881</v>
      </c>
      <c r="C6908" s="5">
        <v>308969</v>
      </c>
      <c r="D6908" s="12">
        <v>22776.720000000001</v>
      </c>
      <c r="E6908" s="27">
        <v>0.98863174600000003</v>
      </c>
      <c r="F6908" s="5" t="str">
        <f t="shared" si="107"/>
        <v>Not an Outlier</v>
      </c>
    </row>
    <row r="6909" spans="1:6" x14ac:dyDescent="0.25">
      <c r="A6909" s="12">
        <v>6801.57</v>
      </c>
      <c r="B6909" s="26">
        <v>42797</v>
      </c>
      <c r="C6909" s="5">
        <v>308678</v>
      </c>
      <c r="D6909" s="12">
        <v>27874.5</v>
      </c>
      <c r="E6909" s="27">
        <v>0.97425205199999998</v>
      </c>
      <c r="F6909" s="5" t="str">
        <f t="shared" si="107"/>
        <v>Not an Outlier</v>
      </c>
    </row>
    <row r="6910" spans="1:6" x14ac:dyDescent="0.25">
      <c r="A6910" s="12">
        <v>6802</v>
      </c>
      <c r="B6910" s="26">
        <v>43140</v>
      </c>
      <c r="C6910" s="5">
        <v>308983</v>
      </c>
      <c r="D6910" s="12">
        <v>9792.83</v>
      </c>
      <c r="E6910" s="27">
        <v>0.94326865199999999</v>
      </c>
      <c r="F6910" s="5" t="str">
        <f t="shared" si="107"/>
        <v>Not an Outlier</v>
      </c>
    </row>
    <row r="6911" spans="1:6" x14ac:dyDescent="0.25">
      <c r="A6911" s="12">
        <v>6802.63</v>
      </c>
      <c r="B6911" s="26">
        <v>43420</v>
      </c>
      <c r="C6911" s="5">
        <v>308972</v>
      </c>
      <c r="D6911" s="12">
        <v>16301.93</v>
      </c>
      <c r="E6911" s="27">
        <v>0.96532371400000005</v>
      </c>
      <c r="F6911" s="5" t="str">
        <f t="shared" si="107"/>
        <v>Not an Outlier</v>
      </c>
    </row>
    <row r="6912" spans="1:6" x14ac:dyDescent="0.25">
      <c r="A6912" s="12">
        <v>6804.46</v>
      </c>
      <c r="B6912" s="26">
        <v>43329</v>
      </c>
      <c r="C6912" s="5">
        <v>308846</v>
      </c>
      <c r="D6912" s="12">
        <v>21439.38</v>
      </c>
      <c r="E6912" s="27">
        <v>0.97279402999999998</v>
      </c>
      <c r="F6912" s="5" t="str">
        <f t="shared" si="107"/>
        <v>Not an Outlier</v>
      </c>
    </row>
    <row r="6913" spans="1:6" x14ac:dyDescent="0.25">
      <c r="A6913" s="12">
        <v>6805.9</v>
      </c>
      <c r="B6913" s="26">
        <v>43147</v>
      </c>
      <c r="C6913" s="5">
        <v>308983</v>
      </c>
      <c r="D6913" s="12">
        <v>9965.51</v>
      </c>
      <c r="E6913" s="27">
        <v>0.95321065400000005</v>
      </c>
      <c r="F6913" s="5" t="str">
        <f t="shared" si="107"/>
        <v>Not an Outlier</v>
      </c>
    </row>
    <row r="6914" spans="1:6" x14ac:dyDescent="0.25">
      <c r="A6914" s="12">
        <v>6812.09</v>
      </c>
      <c r="B6914" s="26">
        <v>43112</v>
      </c>
      <c r="C6914" s="5">
        <v>308985</v>
      </c>
      <c r="D6914" s="12">
        <v>5497.67</v>
      </c>
      <c r="E6914" s="27">
        <v>0.89312512700000002</v>
      </c>
      <c r="F6914" s="5" t="str">
        <f t="shared" ref="F6914:F6977" si="108">IF(OR(A6914&gt;$I$8,A6914&lt;$I$9), "Outlier", "Not an Outlier")</f>
        <v>Not an Outlier</v>
      </c>
    </row>
    <row r="6915" spans="1:6" x14ac:dyDescent="0.25">
      <c r="A6915" s="12">
        <v>6814.58</v>
      </c>
      <c r="B6915" s="26">
        <v>43189</v>
      </c>
      <c r="C6915" s="5">
        <v>300388</v>
      </c>
      <c r="D6915" s="12">
        <v>21426.799999999999</v>
      </c>
      <c r="E6915" s="27">
        <v>0.95866000699999998</v>
      </c>
      <c r="F6915" s="5" t="str">
        <f t="shared" si="108"/>
        <v>Not an Outlier</v>
      </c>
    </row>
    <row r="6916" spans="1:6" x14ac:dyDescent="0.25">
      <c r="A6916" s="12">
        <v>6817.17</v>
      </c>
      <c r="B6916" s="26">
        <v>43203</v>
      </c>
      <c r="C6916" s="5">
        <v>308678</v>
      </c>
      <c r="D6916" s="12">
        <v>24413.15</v>
      </c>
      <c r="E6916" s="27">
        <v>0.96863811</v>
      </c>
      <c r="F6916" s="5" t="str">
        <f t="shared" si="108"/>
        <v>Not an Outlier</v>
      </c>
    </row>
    <row r="6917" spans="1:6" x14ac:dyDescent="0.25">
      <c r="A6917" s="12">
        <v>6817.84</v>
      </c>
      <c r="B6917" s="26">
        <v>43476</v>
      </c>
      <c r="C6917" s="5">
        <v>308985</v>
      </c>
      <c r="D6917" s="12">
        <v>7488.61</v>
      </c>
      <c r="E6917" s="27">
        <v>0.91037327400000001</v>
      </c>
      <c r="F6917" s="5" t="str">
        <f t="shared" si="108"/>
        <v>Not an Outlier</v>
      </c>
    </row>
    <row r="6918" spans="1:6" x14ac:dyDescent="0.25">
      <c r="A6918" s="12">
        <v>6819.84</v>
      </c>
      <c r="B6918" s="26">
        <v>43427</v>
      </c>
      <c r="C6918" s="5">
        <v>308840</v>
      </c>
      <c r="D6918" s="12">
        <v>23452.39</v>
      </c>
      <c r="E6918" s="27">
        <v>0.96017063199999997</v>
      </c>
      <c r="F6918" s="5" t="str">
        <f t="shared" si="108"/>
        <v>Not an Outlier</v>
      </c>
    </row>
    <row r="6919" spans="1:6" x14ac:dyDescent="0.25">
      <c r="A6919" s="12">
        <v>6820.32</v>
      </c>
      <c r="B6919" s="26">
        <v>43091</v>
      </c>
      <c r="C6919" s="5">
        <v>308978</v>
      </c>
      <c r="D6919" s="12">
        <v>26951.3</v>
      </c>
      <c r="E6919" s="27">
        <v>0.97857242899999997</v>
      </c>
      <c r="F6919" s="5" t="str">
        <f t="shared" si="108"/>
        <v>Not an Outlier</v>
      </c>
    </row>
    <row r="6920" spans="1:6" x14ac:dyDescent="0.25">
      <c r="A6920" s="12">
        <v>6822.41</v>
      </c>
      <c r="B6920" s="26">
        <v>43273</v>
      </c>
      <c r="C6920" s="5">
        <v>308970</v>
      </c>
      <c r="D6920" s="12">
        <v>12444.58</v>
      </c>
      <c r="E6920" s="27">
        <v>0.94018316099999999</v>
      </c>
      <c r="F6920" s="5" t="str">
        <f t="shared" si="108"/>
        <v>Not an Outlier</v>
      </c>
    </row>
    <row r="6921" spans="1:6" x14ac:dyDescent="0.25">
      <c r="A6921" s="12">
        <v>6823.35</v>
      </c>
      <c r="B6921" s="26">
        <v>43448</v>
      </c>
      <c r="C6921" s="5">
        <v>308981</v>
      </c>
      <c r="D6921" s="12">
        <v>9569.65</v>
      </c>
      <c r="E6921" s="27">
        <v>0.95860395300000001</v>
      </c>
      <c r="F6921" s="5" t="str">
        <f t="shared" si="108"/>
        <v>Not an Outlier</v>
      </c>
    </row>
    <row r="6922" spans="1:6" x14ac:dyDescent="0.25">
      <c r="A6922" s="12">
        <v>6824.58</v>
      </c>
      <c r="B6922" s="26">
        <v>42916</v>
      </c>
      <c r="C6922" s="5">
        <v>308982</v>
      </c>
      <c r="D6922" s="12">
        <v>10314.02</v>
      </c>
      <c r="E6922" s="27">
        <v>0.97034207800000005</v>
      </c>
      <c r="F6922" s="5" t="str">
        <f t="shared" si="108"/>
        <v>Not an Outlier</v>
      </c>
    </row>
    <row r="6923" spans="1:6" x14ac:dyDescent="0.25">
      <c r="A6923" s="12">
        <v>6824.8</v>
      </c>
      <c r="B6923" s="26">
        <v>43147</v>
      </c>
      <c r="C6923" s="5">
        <v>308977</v>
      </c>
      <c r="D6923" s="12">
        <v>22824.21</v>
      </c>
      <c r="E6923" s="27">
        <v>0.985969655</v>
      </c>
      <c r="F6923" s="5" t="str">
        <f t="shared" si="108"/>
        <v>Not an Outlier</v>
      </c>
    </row>
    <row r="6924" spans="1:6" x14ac:dyDescent="0.25">
      <c r="A6924" s="12">
        <v>6825.36</v>
      </c>
      <c r="B6924" s="26">
        <v>43091</v>
      </c>
      <c r="C6924" s="5">
        <v>308983</v>
      </c>
      <c r="D6924" s="12">
        <v>9392.27</v>
      </c>
      <c r="E6924" s="27">
        <v>0.941708718</v>
      </c>
      <c r="F6924" s="5" t="str">
        <f t="shared" si="108"/>
        <v>Not an Outlier</v>
      </c>
    </row>
    <row r="6925" spans="1:6" x14ac:dyDescent="0.25">
      <c r="A6925" s="12">
        <v>6825.38</v>
      </c>
      <c r="B6925" s="26">
        <v>42888</v>
      </c>
      <c r="C6925" s="5">
        <v>300376</v>
      </c>
      <c r="D6925" s="12">
        <v>36408.480000000003</v>
      </c>
      <c r="E6925" s="27">
        <v>0.97738983599999996</v>
      </c>
      <c r="F6925" s="5" t="str">
        <f t="shared" si="108"/>
        <v>Not an Outlier</v>
      </c>
    </row>
    <row r="6926" spans="1:6" x14ac:dyDescent="0.25">
      <c r="A6926" s="12">
        <v>6830.25</v>
      </c>
      <c r="B6926" s="26">
        <v>42944</v>
      </c>
      <c r="C6926" s="5">
        <v>300389</v>
      </c>
      <c r="D6926" s="12">
        <v>31461.58</v>
      </c>
      <c r="E6926" s="27">
        <v>0.97526301500000001</v>
      </c>
      <c r="F6926" s="5" t="str">
        <f t="shared" si="108"/>
        <v>Not an Outlier</v>
      </c>
    </row>
    <row r="6927" spans="1:6" x14ac:dyDescent="0.25">
      <c r="A6927" s="12">
        <v>6834.73</v>
      </c>
      <c r="B6927" s="26">
        <v>43322</v>
      </c>
      <c r="C6927" s="5">
        <v>308970</v>
      </c>
      <c r="D6927" s="12">
        <v>14380.75</v>
      </c>
      <c r="E6927" s="27">
        <v>0.96244154500000001</v>
      </c>
      <c r="F6927" s="5" t="str">
        <f t="shared" si="108"/>
        <v>Not an Outlier</v>
      </c>
    </row>
    <row r="6928" spans="1:6" x14ac:dyDescent="0.25">
      <c r="A6928" s="12">
        <v>6837.2</v>
      </c>
      <c r="B6928" s="26">
        <v>42902</v>
      </c>
      <c r="C6928" s="5">
        <v>308841</v>
      </c>
      <c r="D6928" s="12">
        <v>14388.09</v>
      </c>
      <c r="E6928" s="27">
        <v>0.942132729</v>
      </c>
      <c r="F6928" s="5" t="str">
        <f t="shared" si="108"/>
        <v>Not an Outlier</v>
      </c>
    </row>
    <row r="6929" spans="1:6" x14ac:dyDescent="0.25">
      <c r="A6929" s="12">
        <v>6840.67</v>
      </c>
      <c r="B6929" s="26">
        <v>42881</v>
      </c>
      <c r="C6929" s="5">
        <v>300376</v>
      </c>
      <c r="D6929" s="12">
        <v>34186.46</v>
      </c>
      <c r="E6929" s="27">
        <v>0.96338794400000005</v>
      </c>
      <c r="F6929" s="5" t="str">
        <f t="shared" si="108"/>
        <v>Not an Outlier</v>
      </c>
    </row>
    <row r="6930" spans="1:6" x14ac:dyDescent="0.25">
      <c r="A6930" s="12">
        <v>6843.29</v>
      </c>
      <c r="B6930" s="26">
        <v>43287</v>
      </c>
      <c r="C6930" s="5">
        <v>308729</v>
      </c>
      <c r="D6930" s="12">
        <v>20352.05</v>
      </c>
      <c r="E6930" s="27">
        <v>0.98669285900000003</v>
      </c>
      <c r="F6930" s="5" t="str">
        <f t="shared" si="108"/>
        <v>Not an Outlier</v>
      </c>
    </row>
    <row r="6931" spans="1:6" x14ac:dyDescent="0.25">
      <c r="A6931" s="12">
        <v>6843.92</v>
      </c>
      <c r="B6931" s="26">
        <v>43112</v>
      </c>
      <c r="C6931" s="5">
        <v>300388</v>
      </c>
      <c r="D6931" s="12">
        <v>24411.33</v>
      </c>
      <c r="E6931" s="27">
        <v>0.97418117299999996</v>
      </c>
      <c r="F6931" s="5" t="str">
        <f t="shared" si="108"/>
        <v>Not an Outlier</v>
      </c>
    </row>
    <row r="6932" spans="1:6" x14ac:dyDescent="0.25">
      <c r="A6932" s="12">
        <v>6844.19</v>
      </c>
      <c r="B6932" s="26">
        <v>42839</v>
      </c>
      <c r="C6932" s="5">
        <v>308841</v>
      </c>
      <c r="D6932" s="12">
        <v>13344.44</v>
      </c>
      <c r="E6932" s="27">
        <v>0.95128283999999996</v>
      </c>
      <c r="F6932" s="5" t="str">
        <f t="shared" si="108"/>
        <v>Not an Outlier</v>
      </c>
    </row>
    <row r="6933" spans="1:6" x14ac:dyDescent="0.25">
      <c r="A6933" s="12">
        <v>6844.22</v>
      </c>
      <c r="B6933" s="26">
        <v>42874</v>
      </c>
      <c r="C6933" s="5">
        <v>308982</v>
      </c>
      <c r="D6933" s="12">
        <v>11078.45</v>
      </c>
      <c r="E6933" s="27">
        <v>0.98062914300000004</v>
      </c>
      <c r="F6933" s="5" t="str">
        <f t="shared" si="108"/>
        <v>Not an Outlier</v>
      </c>
    </row>
    <row r="6934" spans="1:6" x14ac:dyDescent="0.25">
      <c r="A6934" s="12">
        <v>6844.85</v>
      </c>
      <c r="B6934" s="26">
        <v>43140</v>
      </c>
      <c r="C6934" s="5">
        <v>308840</v>
      </c>
      <c r="D6934" s="12">
        <v>27339.02</v>
      </c>
      <c r="E6934" s="27">
        <v>0.94305301699999999</v>
      </c>
      <c r="F6934" s="5" t="str">
        <f t="shared" si="108"/>
        <v>Not an Outlier</v>
      </c>
    </row>
    <row r="6935" spans="1:6" x14ac:dyDescent="0.25">
      <c r="A6935" s="12">
        <v>6849.74</v>
      </c>
      <c r="B6935" s="26">
        <v>43413</v>
      </c>
      <c r="C6935" s="5">
        <v>308978</v>
      </c>
      <c r="D6935" s="12">
        <v>24590.1</v>
      </c>
      <c r="E6935" s="27">
        <v>0.98711376299999998</v>
      </c>
      <c r="F6935" s="5" t="str">
        <f t="shared" si="108"/>
        <v>Not an Outlier</v>
      </c>
    </row>
    <row r="6936" spans="1:6" x14ac:dyDescent="0.25">
      <c r="A6936" s="12">
        <v>6852.7</v>
      </c>
      <c r="B6936" s="26">
        <v>42846</v>
      </c>
      <c r="C6936" s="5">
        <v>308969</v>
      </c>
      <c r="D6936" s="12">
        <v>23939.11</v>
      </c>
      <c r="E6936" s="27">
        <v>0.99159763899999998</v>
      </c>
      <c r="F6936" s="5" t="str">
        <f t="shared" si="108"/>
        <v>Not an Outlier</v>
      </c>
    </row>
    <row r="6937" spans="1:6" x14ac:dyDescent="0.25">
      <c r="A6937" s="12">
        <v>6858.34</v>
      </c>
      <c r="B6937" s="26">
        <v>43315</v>
      </c>
      <c r="C6937" s="5">
        <v>308970</v>
      </c>
      <c r="D6937" s="12">
        <v>13771.35</v>
      </c>
      <c r="E6937" s="27">
        <v>0.95965328800000005</v>
      </c>
      <c r="F6937" s="5" t="str">
        <f t="shared" si="108"/>
        <v>Not an Outlier</v>
      </c>
    </row>
    <row r="6938" spans="1:6" x14ac:dyDescent="0.25">
      <c r="A6938" s="12">
        <v>6858.77</v>
      </c>
      <c r="B6938" s="26">
        <v>42783</v>
      </c>
      <c r="C6938" s="5">
        <v>308732</v>
      </c>
      <c r="D6938" s="12">
        <v>14775.91</v>
      </c>
      <c r="E6938" s="27">
        <v>0.95906677500000004</v>
      </c>
      <c r="F6938" s="5" t="str">
        <f t="shared" si="108"/>
        <v>Not an Outlier</v>
      </c>
    </row>
    <row r="6939" spans="1:6" x14ac:dyDescent="0.25">
      <c r="A6939" s="12">
        <v>6859.73</v>
      </c>
      <c r="B6939" s="26">
        <v>43413</v>
      </c>
      <c r="C6939" s="5">
        <v>308970</v>
      </c>
      <c r="D6939" s="12">
        <v>14142.18</v>
      </c>
      <c r="E6939" s="27">
        <v>0.95951617199999995</v>
      </c>
      <c r="F6939" s="5" t="str">
        <f t="shared" si="108"/>
        <v>Not an Outlier</v>
      </c>
    </row>
    <row r="6940" spans="1:6" x14ac:dyDescent="0.25">
      <c r="A6940" s="12">
        <v>6860</v>
      </c>
      <c r="B6940" s="26">
        <v>42804</v>
      </c>
      <c r="C6940" s="5">
        <v>300376</v>
      </c>
      <c r="D6940" s="12">
        <v>35430.28</v>
      </c>
      <c r="E6940" s="27">
        <v>0.96307967100000003</v>
      </c>
      <c r="F6940" s="5" t="str">
        <f t="shared" si="108"/>
        <v>Not an Outlier</v>
      </c>
    </row>
    <row r="6941" spans="1:6" x14ac:dyDescent="0.25">
      <c r="A6941" s="12">
        <v>6861.24</v>
      </c>
      <c r="B6941" s="26">
        <v>43119</v>
      </c>
      <c r="C6941" s="5">
        <v>308976</v>
      </c>
      <c r="D6941" s="12">
        <v>19641.810000000001</v>
      </c>
      <c r="E6941" s="27">
        <v>0.96336253800000005</v>
      </c>
      <c r="F6941" s="5" t="str">
        <f t="shared" si="108"/>
        <v>Not an Outlier</v>
      </c>
    </row>
    <row r="6942" spans="1:6" x14ac:dyDescent="0.25">
      <c r="A6942" s="12">
        <v>6861.57</v>
      </c>
      <c r="B6942" s="26">
        <v>43420</v>
      </c>
      <c r="C6942" s="5">
        <v>308846</v>
      </c>
      <c r="D6942" s="12">
        <v>19527.27</v>
      </c>
      <c r="E6942" s="27">
        <v>0.97250930599999996</v>
      </c>
      <c r="F6942" s="5" t="str">
        <f t="shared" si="108"/>
        <v>Not an Outlier</v>
      </c>
    </row>
    <row r="6943" spans="1:6" x14ac:dyDescent="0.25">
      <c r="A6943" s="12">
        <v>6863.89</v>
      </c>
      <c r="B6943" s="26">
        <v>42881</v>
      </c>
      <c r="C6943" s="5">
        <v>308732</v>
      </c>
      <c r="D6943" s="12">
        <v>12620.86</v>
      </c>
      <c r="E6943" s="27">
        <v>0.97105015900000002</v>
      </c>
      <c r="F6943" s="5" t="str">
        <f t="shared" si="108"/>
        <v>Not an Outlier</v>
      </c>
    </row>
    <row r="6944" spans="1:6" x14ac:dyDescent="0.25">
      <c r="A6944" s="12">
        <v>6867.35</v>
      </c>
      <c r="B6944" s="26">
        <v>43210</v>
      </c>
      <c r="C6944" s="5">
        <v>308732</v>
      </c>
      <c r="D6944" s="12">
        <v>14800.9</v>
      </c>
      <c r="E6944" s="27">
        <v>0.98784294500000003</v>
      </c>
      <c r="F6944" s="5" t="str">
        <f t="shared" si="108"/>
        <v>Not an Outlier</v>
      </c>
    </row>
    <row r="6945" spans="1:6" x14ac:dyDescent="0.25">
      <c r="A6945" s="12">
        <v>6867.38</v>
      </c>
      <c r="B6945" s="26">
        <v>43021</v>
      </c>
      <c r="C6945" s="5">
        <v>308846</v>
      </c>
      <c r="D6945" s="12">
        <v>20960.09</v>
      </c>
      <c r="E6945" s="27">
        <v>0.95397658600000002</v>
      </c>
      <c r="F6945" s="5" t="str">
        <f t="shared" si="108"/>
        <v>Not an Outlier</v>
      </c>
    </row>
    <row r="6946" spans="1:6" x14ac:dyDescent="0.25">
      <c r="A6946" s="12">
        <v>6868.86</v>
      </c>
      <c r="B6946" s="26">
        <v>42909</v>
      </c>
      <c r="C6946" s="5">
        <v>308732</v>
      </c>
      <c r="D6946" s="12">
        <v>12284.68</v>
      </c>
      <c r="E6946" s="27">
        <v>0.94205029500000004</v>
      </c>
      <c r="F6946" s="5" t="str">
        <f t="shared" si="108"/>
        <v>Not an Outlier</v>
      </c>
    </row>
    <row r="6947" spans="1:6" x14ac:dyDescent="0.25">
      <c r="A6947" s="12">
        <v>6872.03</v>
      </c>
      <c r="B6947" s="26">
        <v>43455</v>
      </c>
      <c r="C6947" s="5">
        <v>308985</v>
      </c>
      <c r="D6947" s="12">
        <v>5562.57</v>
      </c>
      <c r="E6947" s="27">
        <v>0.93671301100000004</v>
      </c>
      <c r="F6947" s="5" t="str">
        <f t="shared" si="108"/>
        <v>Not an Outlier</v>
      </c>
    </row>
    <row r="6948" spans="1:6" x14ac:dyDescent="0.25">
      <c r="A6948" s="12">
        <v>6873.14</v>
      </c>
      <c r="B6948" s="26">
        <v>42881</v>
      </c>
      <c r="C6948" s="5">
        <v>308841</v>
      </c>
      <c r="D6948" s="12">
        <v>13805.87</v>
      </c>
      <c r="E6948" s="27">
        <v>0.95243690800000003</v>
      </c>
      <c r="F6948" s="5" t="str">
        <f t="shared" si="108"/>
        <v>Not an Outlier</v>
      </c>
    </row>
    <row r="6949" spans="1:6" x14ac:dyDescent="0.25">
      <c r="A6949" s="12">
        <v>6873.92</v>
      </c>
      <c r="B6949" s="26">
        <v>43308</v>
      </c>
      <c r="C6949" s="5">
        <v>308972</v>
      </c>
      <c r="D6949" s="12">
        <v>15008.7</v>
      </c>
      <c r="E6949" s="27">
        <v>0.94413966800000004</v>
      </c>
      <c r="F6949" s="5" t="str">
        <f t="shared" si="108"/>
        <v>Not an Outlier</v>
      </c>
    </row>
    <row r="6950" spans="1:6" x14ac:dyDescent="0.25">
      <c r="A6950" s="12">
        <v>6883.24</v>
      </c>
      <c r="B6950" s="26">
        <v>43301</v>
      </c>
      <c r="C6950" s="5">
        <v>308978</v>
      </c>
      <c r="D6950" s="12">
        <v>22999.89</v>
      </c>
      <c r="E6950" s="27">
        <v>0.96213341299999999</v>
      </c>
      <c r="F6950" s="5" t="str">
        <f t="shared" si="108"/>
        <v>Not an Outlier</v>
      </c>
    </row>
    <row r="6951" spans="1:6" x14ac:dyDescent="0.25">
      <c r="A6951" s="12">
        <v>6883.37</v>
      </c>
      <c r="B6951" s="26">
        <v>43077</v>
      </c>
      <c r="C6951" s="5">
        <v>308846</v>
      </c>
      <c r="D6951" s="12">
        <v>20607.419999999998</v>
      </c>
      <c r="E6951" s="27">
        <v>0.97010231000000002</v>
      </c>
      <c r="F6951" s="5" t="str">
        <f t="shared" si="108"/>
        <v>Not an Outlier</v>
      </c>
    </row>
    <row r="6952" spans="1:6" x14ac:dyDescent="0.25">
      <c r="A6952" s="12">
        <v>6884.31</v>
      </c>
      <c r="B6952" s="26">
        <v>43322</v>
      </c>
      <c r="C6952" s="5">
        <v>308846</v>
      </c>
      <c r="D6952" s="12">
        <v>21731.95</v>
      </c>
      <c r="E6952" s="27">
        <v>0.97336940400000005</v>
      </c>
      <c r="F6952" s="5" t="str">
        <f t="shared" si="108"/>
        <v>Not an Outlier</v>
      </c>
    </row>
    <row r="6953" spans="1:6" x14ac:dyDescent="0.25">
      <c r="A6953" s="12">
        <v>6888.99</v>
      </c>
      <c r="B6953" s="26">
        <v>42853</v>
      </c>
      <c r="C6953" s="5">
        <v>308846</v>
      </c>
      <c r="D6953" s="12">
        <v>16884.009999999998</v>
      </c>
      <c r="E6953" s="27">
        <v>0.89141305599999998</v>
      </c>
      <c r="F6953" s="5" t="str">
        <f t="shared" si="108"/>
        <v>Not an Outlier</v>
      </c>
    </row>
    <row r="6954" spans="1:6" x14ac:dyDescent="0.25">
      <c r="A6954" s="12">
        <v>6892.88</v>
      </c>
      <c r="B6954" s="26">
        <v>43245</v>
      </c>
      <c r="C6954" s="5">
        <v>308979</v>
      </c>
      <c r="D6954" s="12">
        <v>28590.28</v>
      </c>
      <c r="E6954" s="27">
        <v>0.97814936100000005</v>
      </c>
      <c r="F6954" s="5" t="str">
        <f t="shared" si="108"/>
        <v>Not an Outlier</v>
      </c>
    </row>
    <row r="6955" spans="1:6" x14ac:dyDescent="0.25">
      <c r="A6955" s="12">
        <v>6893.01</v>
      </c>
      <c r="B6955" s="26">
        <v>43427</v>
      </c>
      <c r="C6955" s="5">
        <v>308985</v>
      </c>
      <c r="D6955" s="12">
        <v>6197.49</v>
      </c>
      <c r="E6955" s="27">
        <v>0.96341563399999997</v>
      </c>
      <c r="F6955" s="5" t="str">
        <f t="shared" si="108"/>
        <v>Not an Outlier</v>
      </c>
    </row>
    <row r="6956" spans="1:6" x14ac:dyDescent="0.25">
      <c r="A6956" s="12">
        <v>6896.13</v>
      </c>
      <c r="B6956" s="26">
        <v>42846</v>
      </c>
      <c r="C6956" s="5">
        <v>300388</v>
      </c>
      <c r="D6956" s="12">
        <v>24902.59</v>
      </c>
      <c r="E6956" s="27">
        <v>0.98288839699999997</v>
      </c>
      <c r="F6956" s="5" t="str">
        <f t="shared" si="108"/>
        <v>Not an Outlier</v>
      </c>
    </row>
    <row r="6957" spans="1:6" x14ac:dyDescent="0.25">
      <c r="A6957" s="12">
        <v>6896.78</v>
      </c>
      <c r="B6957" s="26">
        <v>43084</v>
      </c>
      <c r="C6957" s="5">
        <v>308970</v>
      </c>
      <c r="D6957" s="12">
        <v>14173.74</v>
      </c>
      <c r="E6957" s="27">
        <v>0.95251886699999999</v>
      </c>
      <c r="F6957" s="5" t="str">
        <f t="shared" si="108"/>
        <v>Not an Outlier</v>
      </c>
    </row>
    <row r="6958" spans="1:6" x14ac:dyDescent="0.25">
      <c r="A6958" s="12">
        <v>6898.45</v>
      </c>
      <c r="B6958" s="26">
        <v>43399</v>
      </c>
      <c r="C6958" s="5">
        <v>308840</v>
      </c>
      <c r="D6958" s="12">
        <v>21980.47</v>
      </c>
      <c r="E6958" s="27">
        <v>0.932686978</v>
      </c>
      <c r="F6958" s="5" t="str">
        <f t="shared" si="108"/>
        <v>Not an Outlier</v>
      </c>
    </row>
    <row r="6959" spans="1:6" x14ac:dyDescent="0.25">
      <c r="A6959" s="12">
        <v>6899.85</v>
      </c>
      <c r="B6959" s="26">
        <v>43133</v>
      </c>
      <c r="C6959" s="5">
        <v>308972</v>
      </c>
      <c r="D6959" s="12">
        <v>17218.490000000002</v>
      </c>
      <c r="E6959" s="27">
        <v>0.97289182399999996</v>
      </c>
      <c r="F6959" s="5" t="str">
        <f t="shared" si="108"/>
        <v>Not an Outlier</v>
      </c>
    </row>
    <row r="6960" spans="1:6" x14ac:dyDescent="0.25">
      <c r="A6960" s="12">
        <v>6903.38</v>
      </c>
      <c r="B6960" s="26">
        <v>43119</v>
      </c>
      <c r="C6960" s="5">
        <v>308981</v>
      </c>
      <c r="D6960" s="12">
        <v>9960.89</v>
      </c>
      <c r="E6960" s="27">
        <v>0.92857242900000003</v>
      </c>
      <c r="F6960" s="5" t="str">
        <f t="shared" si="108"/>
        <v>Not an Outlier</v>
      </c>
    </row>
    <row r="6961" spans="1:6" x14ac:dyDescent="0.25">
      <c r="A6961" s="12">
        <v>6904.69</v>
      </c>
      <c r="B6961" s="26">
        <v>43203</v>
      </c>
      <c r="C6961" s="5">
        <v>308979</v>
      </c>
      <c r="D6961" s="12">
        <v>32033.65</v>
      </c>
      <c r="E6961" s="27">
        <v>0.98678260900000003</v>
      </c>
      <c r="F6961" s="5" t="str">
        <f t="shared" si="108"/>
        <v>Not an Outlier</v>
      </c>
    </row>
    <row r="6962" spans="1:6" x14ac:dyDescent="0.25">
      <c r="A6962" s="12">
        <v>6906.76</v>
      </c>
      <c r="B6962" s="26">
        <v>43483</v>
      </c>
      <c r="C6962" s="5">
        <v>308983</v>
      </c>
      <c r="D6962" s="12">
        <v>10548.72</v>
      </c>
      <c r="E6962" s="27">
        <v>0.96873804299999999</v>
      </c>
      <c r="F6962" s="5" t="str">
        <f t="shared" si="108"/>
        <v>Not an Outlier</v>
      </c>
    </row>
    <row r="6963" spans="1:6" x14ac:dyDescent="0.25">
      <c r="A6963" s="12">
        <v>6913.03</v>
      </c>
      <c r="B6963" s="26">
        <v>43357</v>
      </c>
      <c r="C6963" s="5">
        <v>308840</v>
      </c>
      <c r="D6963" s="12">
        <v>25863.96</v>
      </c>
      <c r="E6963" s="27">
        <v>0.95128473899999999</v>
      </c>
      <c r="F6963" s="5" t="str">
        <f t="shared" si="108"/>
        <v>Not an Outlier</v>
      </c>
    </row>
    <row r="6964" spans="1:6" x14ac:dyDescent="0.25">
      <c r="A6964" s="12">
        <v>6913.92</v>
      </c>
      <c r="B6964" s="26">
        <v>43217</v>
      </c>
      <c r="C6964" s="5">
        <v>308732</v>
      </c>
      <c r="D6964" s="12">
        <v>14617.88</v>
      </c>
      <c r="E6964" s="27">
        <v>0.98513202799999999</v>
      </c>
      <c r="F6964" s="5" t="str">
        <f t="shared" si="108"/>
        <v>Not an Outlier</v>
      </c>
    </row>
    <row r="6965" spans="1:6" x14ac:dyDescent="0.25">
      <c r="A6965" s="12">
        <v>6915.06</v>
      </c>
      <c r="B6965" s="26">
        <v>43049</v>
      </c>
      <c r="C6965" s="5">
        <v>308969</v>
      </c>
      <c r="D6965" s="12">
        <v>15713.67</v>
      </c>
      <c r="E6965" s="27">
        <v>0.97144602999999996</v>
      </c>
      <c r="F6965" s="5" t="str">
        <f t="shared" si="108"/>
        <v>Not an Outlier</v>
      </c>
    </row>
    <row r="6966" spans="1:6" x14ac:dyDescent="0.25">
      <c r="A6966" s="12">
        <v>6915.89</v>
      </c>
      <c r="B6966" s="26">
        <v>43147</v>
      </c>
      <c r="C6966" s="5">
        <v>308732</v>
      </c>
      <c r="D6966" s="12">
        <v>13604.72</v>
      </c>
      <c r="E6966" s="27">
        <v>0.96056623200000002</v>
      </c>
      <c r="F6966" s="5" t="str">
        <f t="shared" si="108"/>
        <v>Not an Outlier</v>
      </c>
    </row>
    <row r="6967" spans="1:6" x14ac:dyDescent="0.25">
      <c r="A6967" s="12">
        <v>6916.18</v>
      </c>
      <c r="B6967" s="26">
        <v>42797</v>
      </c>
      <c r="C6967" s="5">
        <v>308841</v>
      </c>
      <c r="D6967" s="12">
        <v>15080.24</v>
      </c>
      <c r="E6967" s="27">
        <v>0.980441703</v>
      </c>
      <c r="F6967" s="5" t="str">
        <f t="shared" si="108"/>
        <v>Not an Outlier</v>
      </c>
    </row>
    <row r="6968" spans="1:6" x14ac:dyDescent="0.25">
      <c r="A6968" s="12">
        <v>6917.27</v>
      </c>
      <c r="B6968" s="26">
        <v>43035</v>
      </c>
      <c r="C6968" s="5">
        <v>300376</v>
      </c>
      <c r="D6968" s="12">
        <v>28216.42</v>
      </c>
      <c r="E6968" s="27">
        <v>0.87934718300000003</v>
      </c>
      <c r="F6968" s="5" t="str">
        <f t="shared" si="108"/>
        <v>Not an Outlier</v>
      </c>
    </row>
    <row r="6969" spans="1:6" x14ac:dyDescent="0.25">
      <c r="A6969" s="12">
        <v>6918.61</v>
      </c>
      <c r="B6969" s="26">
        <v>43336</v>
      </c>
      <c r="C6969" s="5">
        <v>308729</v>
      </c>
      <c r="D6969" s="12">
        <v>18860.07</v>
      </c>
      <c r="E6969" s="27">
        <v>0.98514057300000002</v>
      </c>
      <c r="F6969" s="5" t="str">
        <f t="shared" si="108"/>
        <v>Not an Outlier</v>
      </c>
    </row>
    <row r="6970" spans="1:6" x14ac:dyDescent="0.25">
      <c r="A6970" s="12">
        <v>6921.48</v>
      </c>
      <c r="B6970" s="26">
        <v>43350</v>
      </c>
      <c r="C6970" s="5">
        <v>308978</v>
      </c>
      <c r="D6970" s="12">
        <v>23818.53</v>
      </c>
      <c r="E6970" s="27">
        <v>0.97327182800000001</v>
      </c>
      <c r="F6970" s="5" t="str">
        <f t="shared" si="108"/>
        <v>Not an Outlier</v>
      </c>
    </row>
    <row r="6971" spans="1:6" x14ac:dyDescent="0.25">
      <c r="A6971" s="12">
        <v>6922.92</v>
      </c>
      <c r="B6971" s="26">
        <v>43455</v>
      </c>
      <c r="C6971" s="5">
        <v>308840</v>
      </c>
      <c r="D6971" s="12">
        <v>24450.53</v>
      </c>
      <c r="E6971" s="27">
        <v>0.94803891200000001</v>
      </c>
      <c r="F6971" s="5" t="str">
        <f t="shared" si="108"/>
        <v>Not an Outlier</v>
      </c>
    </row>
    <row r="6972" spans="1:6" x14ac:dyDescent="0.25">
      <c r="A6972" s="12">
        <v>6924.05</v>
      </c>
      <c r="B6972" s="26">
        <v>43483</v>
      </c>
      <c r="C6972" s="5">
        <v>308732</v>
      </c>
      <c r="D6972" s="12">
        <v>20351.14</v>
      </c>
      <c r="E6972" s="27">
        <v>0.99103611199999997</v>
      </c>
      <c r="F6972" s="5" t="str">
        <f t="shared" si="108"/>
        <v>Not an Outlier</v>
      </c>
    </row>
    <row r="6973" spans="1:6" x14ac:dyDescent="0.25">
      <c r="A6973" s="12">
        <v>6927.02</v>
      </c>
      <c r="B6973" s="26">
        <v>43392</v>
      </c>
      <c r="C6973" s="5">
        <v>308977</v>
      </c>
      <c r="D6973" s="12">
        <v>20808.62</v>
      </c>
      <c r="E6973" s="27">
        <v>0.98973827400000003</v>
      </c>
      <c r="F6973" s="5" t="str">
        <f t="shared" si="108"/>
        <v>Not an Outlier</v>
      </c>
    </row>
    <row r="6974" spans="1:6" x14ac:dyDescent="0.25">
      <c r="A6974" s="12">
        <v>6927.73</v>
      </c>
      <c r="B6974" s="26">
        <v>42825</v>
      </c>
      <c r="C6974" s="5">
        <v>308846</v>
      </c>
      <c r="D6974" s="12">
        <v>16703.150000000001</v>
      </c>
      <c r="E6974" s="27">
        <v>0.91134529500000006</v>
      </c>
      <c r="F6974" s="5" t="str">
        <f t="shared" si="108"/>
        <v>Not an Outlier</v>
      </c>
    </row>
    <row r="6975" spans="1:6" x14ac:dyDescent="0.25">
      <c r="A6975" s="12">
        <v>6928.45</v>
      </c>
      <c r="B6975" s="26">
        <v>42965</v>
      </c>
      <c r="C6975" s="5">
        <v>308846</v>
      </c>
      <c r="D6975" s="12">
        <v>17258.310000000001</v>
      </c>
      <c r="E6975" s="27">
        <v>0.90123964599999995</v>
      </c>
      <c r="F6975" s="5" t="str">
        <f t="shared" si="108"/>
        <v>Not an Outlier</v>
      </c>
    </row>
    <row r="6976" spans="1:6" x14ac:dyDescent="0.25">
      <c r="A6976" s="12">
        <v>6929.68</v>
      </c>
      <c r="B6976" s="26">
        <v>43126</v>
      </c>
      <c r="C6976" s="5">
        <v>308972</v>
      </c>
      <c r="D6976" s="12">
        <v>17588.07</v>
      </c>
      <c r="E6976" s="27">
        <v>0.977738616</v>
      </c>
      <c r="F6976" s="5" t="str">
        <f t="shared" si="108"/>
        <v>Not an Outlier</v>
      </c>
    </row>
    <row r="6977" spans="1:6" x14ac:dyDescent="0.25">
      <c r="A6977" s="12">
        <v>6934.04</v>
      </c>
      <c r="B6977" s="26">
        <v>42776</v>
      </c>
      <c r="C6977" s="5">
        <v>300388</v>
      </c>
      <c r="D6977" s="12">
        <v>24970.38</v>
      </c>
      <c r="E6977" s="27">
        <v>0.99167555100000004</v>
      </c>
      <c r="F6977" s="5" t="str">
        <f t="shared" si="108"/>
        <v>Not an Outlier</v>
      </c>
    </row>
    <row r="6978" spans="1:6" x14ac:dyDescent="0.25">
      <c r="A6978" s="12">
        <v>6936.98</v>
      </c>
      <c r="B6978" s="26">
        <v>42783</v>
      </c>
      <c r="C6978" s="5">
        <v>308846</v>
      </c>
      <c r="D6978" s="12">
        <v>18175.900000000001</v>
      </c>
      <c r="E6978" s="27">
        <v>0.95868892900000002</v>
      </c>
      <c r="F6978" s="5" t="str">
        <f t="shared" ref="F6978:F7041" si="109">IF(OR(A6978&gt;$I$8,A6978&lt;$I$9), "Outlier", "Not an Outlier")</f>
        <v>Not an Outlier</v>
      </c>
    </row>
    <row r="6979" spans="1:6" x14ac:dyDescent="0.25">
      <c r="A6979" s="12">
        <v>6939.74</v>
      </c>
      <c r="B6979" s="26">
        <v>43378</v>
      </c>
      <c r="C6979" s="5">
        <v>308681</v>
      </c>
      <c r="D6979" s="12">
        <v>27601.22</v>
      </c>
      <c r="E6979" s="27">
        <v>0.96405790999999996</v>
      </c>
      <c r="F6979" s="5" t="str">
        <f t="shared" si="109"/>
        <v>Not an Outlier</v>
      </c>
    </row>
    <row r="6980" spans="1:6" x14ac:dyDescent="0.25">
      <c r="A6980" s="12">
        <v>6940.37</v>
      </c>
      <c r="B6980" s="26">
        <v>42881</v>
      </c>
      <c r="C6980" s="5">
        <v>300388</v>
      </c>
      <c r="D6980" s="12">
        <v>24124.49</v>
      </c>
      <c r="E6980" s="27">
        <v>0.96142673499999998</v>
      </c>
      <c r="F6980" s="5" t="str">
        <f t="shared" si="109"/>
        <v>Not an Outlier</v>
      </c>
    </row>
    <row r="6981" spans="1:6" x14ac:dyDescent="0.25">
      <c r="A6981" s="12">
        <v>6940.57</v>
      </c>
      <c r="B6981" s="26">
        <v>42909</v>
      </c>
      <c r="C6981" s="5">
        <v>308681</v>
      </c>
      <c r="D6981" s="12">
        <v>32376.34</v>
      </c>
      <c r="E6981" s="27">
        <v>0.98052262400000001</v>
      </c>
      <c r="F6981" s="5" t="str">
        <f t="shared" si="109"/>
        <v>Not an Outlier</v>
      </c>
    </row>
    <row r="6982" spans="1:6" x14ac:dyDescent="0.25">
      <c r="A6982" s="12">
        <v>6944.68</v>
      </c>
      <c r="B6982" s="26">
        <v>42867</v>
      </c>
      <c r="C6982" s="5">
        <v>308846</v>
      </c>
      <c r="D6982" s="12">
        <v>17670.330000000002</v>
      </c>
      <c r="E6982" s="27">
        <v>0.91230488099999996</v>
      </c>
      <c r="F6982" s="5" t="str">
        <f t="shared" si="109"/>
        <v>Not an Outlier</v>
      </c>
    </row>
    <row r="6983" spans="1:6" x14ac:dyDescent="0.25">
      <c r="A6983" s="12">
        <v>6949.83</v>
      </c>
      <c r="B6983" s="26">
        <v>43203</v>
      </c>
      <c r="C6983" s="5">
        <v>308846</v>
      </c>
      <c r="D6983" s="12">
        <v>22531.11</v>
      </c>
      <c r="E6983" s="27">
        <v>0.97647932900000001</v>
      </c>
      <c r="F6983" s="5" t="str">
        <f t="shared" si="109"/>
        <v>Not an Outlier</v>
      </c>
    </row>
    <row r="6984" spans="1:6" x14ac:dyDescent="0.25">
      <c r="A6984" s="12">
        <v>6950.1</v>
      </c>
      <c r="B6984" s="26">
        <v>42909</v>
      </c>
      <c r="C6984" s="5">
        <v>300376</v>
      </c>
      <c r="D6984" s="12">
        <v>35828.959999999999</v>
      </c>
      <c r="E6984" s="27">
        <v>0.97144578100000001</v>
      </c>
      <c r="F6984" s="5" t="str">
        <f t="shared" si="109"/>
        <v>Not an Outlier</v>
      </c>
    </row>
    <row r="6985" spans="1:6" x14ac:dyDescent="0.25">
      <c r="A6985" s="12">
        <v>6951.85</v>
      </c>
      <c r="B6985" s="26">
        <v>43252</v>
      </c>
      <c r="C6985" s="5">
        <v>308729</v>
      </c>
      <c r="D6985" s="12">
        <v>20865.310000000001</v>
      </c>
      <c r="E6985" s="27">
        <v>0.99121105499999995</v>
      </c>
      <c r="F6985" s="5" t="str">
        <f t="shared" si="109"/>
        <v>Not an Outlier</v>
      </c>
    </row>
    <row r="6986" spans="1:6" x14ac:dyDescent="0.25">
      <c r="A6986" s="12">
        <v>6952.09</v>
      </c>
      <c r="B6986" s="26">
        <v>43476</v>
      </c>
      <c r="C6986" s="5">
        <v>308729</v>
      </c>
      <c r="D6986" s="12">
        <v>23736.76</v>
      </c>
      <c r="E6986" s="27">
        <v>0.979414962</v>
      </c>
      <c r="F6986" s="5" t="str">
        <f t="shared" si="109"/>
        <v>Not an Outlier</v>
      </c>
    </row>
    <row r="6987" spans="1:6" x14ac:dyDescent="0.25">
      <c r="A6987" s="12">
        <v>6960.03</v>
      </c>
      <c r="B6987" s="26">
        <v>43294</v>
      </c>
      <c r="C6987" s="5">
        <v>308729</v>
      </c>
      <c r="D6987" s="12">
        <v>20916.87</v>
      </c>
      <c r="E6987" s="27">
        <v>0.98997882000000004</v>
      </c>
      <c r="F6987" s="5" t="str">
        <f t="shared" si="109"/>
        <v>Not an Outlier</v>
      </c>
    </row>
    <row r="6988" spans="1:6" x14ac:dyDescent="0.25">
      <c r="A6988" s="12">
        <v>6960.31</v>
      </c>
      <c r="B6988" s="26">
        <v>43133</v>
      </c>
      <c r="C6988" s="5">
        <v>308846</v>
      </c>
      <c r="D6988" s="12">
        <v>21087.16</v>
      </c>
      <c r="E6988" s="27">
        <v>0.96206485799999997</v>
      </c>
      <c r="F6988" s="5" t="str">
        <f t="shared" si="109"/>
        <v>Not an Outlier</v>
      </c>
    </row>
    <row r="6989" spans="1:6" x14ac:dyDescent="0.25">
      <c r="A6989" s="12">
        <v>6960.56</v>
      </c>
      <c r="B6989" s="26">
        <v>42804</v>
      </c>
      <c r="C6989" s="5">
        <v>308678</v>
      </c>
      <c r="D6989" s="12">
        <v>26792.97</v>
      </c>
      <c r="E6989" s="27">
        <v>0.97334423699999995</v>
      </c>
      <c r="F6989" s="5" t="str">
        <f t="shared" si="109"/>
        <v>Not an Outlier</v>
      </c>
    </row>
    <row r="6990" spans="1:6" x14ac:dyDescent="0.25">
      <c r="A6990" s="12">
        <v>6961.8</v>
      </c>
      <c r="B6990" s="26">
        <v>42895</v>
      </c>
      <c r="C6990" s="5">
        <v>308969</v>
      </c>
      <c r="D6990" s="12">
        <v>21648.27</v>
      </c>
      <c r="E6990" s="27">
        <v>0.99069139399999995</v>
      </c>
      <c r="F6990" s="5" t="str">
        <f t="shared" si="109"/>
        <v>Not an Outlier</v>
      </c>
    </row>
    <row r="6991" spans="1:6" x14ac:dyDescent="0.25">
      <c r="A6991" s="12">
        <v>6963.13</v>
      </c>
      <c r="B6991" s="26">
        <v>43126</v>
      </c>
      <c r="C6991" s="5">
        <v>308985</v>
      </c>
      <c r="D6991" s="12">
        <v>5448.9</v>
      </c>
      <c r="E6991" s="27">
        <v>0.88466377799999996</v>
      </c>
      <c r="F6991" s="5" t="str">
        <f t="shared" si="109"/>
        <v>Not an Outlier</v>
      </c>
    </row>
    <row r="6992" spans="1:6" x14ac:dyDescent="0.25">
      <c r="A6992" s="12">
        <v>6966.04</v>
      </c>
      <c r="B6992" s="26">
        <v>43133</v>
      </c>
      <c r="C6992" s="5">
        <v>308978</v>
      </c>
      <c r="D6992" s="12">
        <v>26551.49</v>
      </c>
      <c r="E6992" s="27">
        <v>0.985879489</v>
      </c>
      <c r="F6992" s="5" t="str">
        <f t="shared" si="109"/>
        <v>Not an Outlier</v>
      </c>
    </row>
    <row r="6993" spans="1:6" x14ac:dyDescent="0.25">
      <c r="A6993" s="12">
        <v>6967.12</v>
      </c>
      <c r="B6993" s="26">
        <v>43301</v>
      </c>
      <c r="C6993" s="5">
        <v>308729</v>
      </c>
      <c r="D6993" s="12">
        <v>20323.62</v>
      </c>
      <c r="E6993" s="27">
        <v>0.98447993600000006</v>
      </c>
      <c r="F6993" s="5" t="str">
        <f t="shared" si="109"/>
        <v>Not an Outlier</v>
      </c>
    </row>
    <row r="6994" spans="1:6" x14ac:dyDescent="0.25">
      <c r="A6994" s="12">
        <v>6969.69</v>
      </c>
      <c r="B6994" s="26">
        <v>43000</v>
      </c>
      <c r="C6994" s="5">
        <v>308840</v>
      </c>
      <c r="D6994" s="12">
        <v>23455.94</v>
      </c>
      <c r="E6994" s="27">
        <v>0.93954240499999997</v>
      </c>
      <c r="F6994" s="5" t="str">
        <f t="shared" si="109"/>
        <v>Not an Outlier</v>
      </c>
    </row>
    <row r="6995" spans="1:6" x14ac:dyDescent="0.25">
      <c r="A6995" s="12">
        <v>6971.93</v>
      </c>
      <c r="B6995" s="26">
        <v>43126</v>
      </c>
      <c r="C6995" s="5">
        <v>308846</v>
      </c>
      <c r="D6995" s="12">
        <v>21050.19</v>
      </c>
      <c r="E6995" s="27">
        <v>0.96494504199999998</v>
      </c>
      <c r="F6995" s="5" t="str">
        <f t="shared" si="109"/>
        <v>Not an Outlier</v>
      </c>
    </row>
    <row r="6996" spans="1:6" x14ac:dyDescent="0.25">
      <c r="A6996" s="12">
        <v>6972.38</v>
      </c>
      <c r="B6996" s="26">
        <v>42895</v>
      </c>
      <c r="C6996" s="5">
        <v>308732</v>
      </c>
      <c r="D6996" s="12">
        <v>12041.98</v>
      </c>
      <c r="E6996" s="27">
        <v>0.95727582700000002</v>
      </c>
      <c r="F6996" s="5" t="str">
        <f t="shared" si="109"/>
        <v>Not an Outlier</v>
      </c>
    </row>
    <row r="6997" spans="1:6" x14ac:dyDescent="0.25">
      <c r="A6997" s="12">
        <v>6974.15</v>
      </c>
      <c r="B6997" s="26">
        <v>42888</v>
      </c>
      <c r="C6997" s="5">
        <v>308841</v>
      </c>
      <c r="D6997" s="12">
        <v>13481.37</v>
      </c>
      <c r="E6997" s="27">
        <v>0.936609688</v>
      </c>
      <c r="F6997" s="5" t="str">
        <f t="shared" si="109"/>
        <v>Not an Outlier</v>
      </c>
    </row>
    <row r="6998" spans="1:6" x14ac:dyDescent="0.25">
      <c r="A6998" s="12">
        <v>6976.65</v>
      </c>
      <c r="B6998" s="26">
        <v>43042</v>
      </c>
      <c r="C6998" s="5">
        <v>300376</v>
      </c>
      <c r="D6998" s="12">
        <v>27495.8</v>
      </c>
      <c r="E6998" s="27">
        <v>0.87896925400000003</v>
      </c>
      <c r="F6998" s="5" t="str">
        <f t="shared" si="109"/>
        <v>Not an Outlier</v>
      </c>
    </row>
    <row r="6999" spans="1:6" x14ac:dyDescent="0.25">
      <c r="A6999" s="12">
        <v>6977.04</v>
      </c>
      <c r="B6999" s="26">
        <v>43294</v>
      </c>
      <c r="C6999" s="5">
        <v>308840</v>
      </c>
      <c r="D6999" s="12">
        <v>27995.69</v>
      </c>
      <c r="E6999" s="27">
        <v>0.960688557</v>
      </c>
      <c r="F6999" s="5" t="str">
        <f t="shared" si="109"/>
        <v>Not an Outlier</v>
      </c>
    </row>
    <row r="7000" spans="1:6" x14ac:dyDescent="0.25">
      <c r="A7000" s="12">
        <v>6979.01</v>
      </c>
      <c r="B7000" s="26">
        <v>42888</v>
      </c>
      <c r="C7000" s="5">
        <v>308846</v>
      </c>
      <c r="D7000" s="12">
        <v>16984.97</v>
      </c>
      <c r="E7000" s="27">
        <v>0.89934038900000002</v>
      </c>
      <c r="F7000" s="5" t="str">
        <f t="shared" si="109"/>
        <v>Not an Outlier</v>
      </c>
    </row>
    <row r="7001" spans="1:6" x14ac:dyDescent="0.25">
      <c r="A7001" s="12">
        <v>6985.9</v>
      </c>
      <c r="B7001" s="26">
        <v>43028</v>
      </c>
      <c r="C7001" s="5">
        <v>308846</v>
      </c>
      <c r="D7001" s="12">
        <v>20923.55</v>
      </c>
      <c r="E7001" s="27">
        <v>0.94977005299999995</v>
      </c>
      <c r="F7001" s="5" t="str">
        <f t="shared" si="109"/>
        <v>Not an Outlier</v>
      </c>
    </row>
    <row r="7002" spans="1:6" x14ac:dyDescent="0.25">
      <c r="A7002" s="12">
        <v>6989.56</v>
      </c>
      <c r="B7002" s="26">
        <v>42825</v>
      </c>
      <c r="C7002" s="5">
        <v>308982</v>
      </c>
      <c r="D7002" s="12">
        <v>11609.03</v>
      </c>
      <c r="E7002" s="27">
        <v>0.98252511200000003</v>
      </c>
      <c r="F7002" s="5" t="str">
        <f t="shared" si="109"/>
        <v>Not an Outlier</v>
      </c>
    </row>
    <row r="7003" spans="1:6" x14ac:dyDescent="0.25">
      <c r="A7003" s="12">
        <v>6989.57</v>
      </c>
      <c r="B7003" s="26">
        <v>43350</v>
      </c>
      <c r="C7003" s="5">
        <v>308983</v>
      </c>
      <c r="D7003" s="12">
        <v>9479.4699999999993</v>
      </c>
      <c r="E7003" s="27">
        <v>0.92250387</v>
      </c>
      <c r="F7003" s="5" t="str">
        <f t="shared" si="109"/>
        <v>Not an Outlier</v>
      </c>
    </row>
    <row r="7004" spans="1:6" x14ac:dyDescent="0.25">
      <c r="A7004" s="12">
        <v>6989.67</v>
      </c>
      <c r="B7004" s="26">
        <v>42895</v>
      </c>
      <c r="C7004" s="5">
        <v>308841</v>
      </c>
      <c r="D7004" s="12">
        <v>13945.53</v>
      </c>
      <c r="E7004" s="27">
        <v>0.93364208500000001</v>
      </c>
      <c r="F7004" s="5" t="str">
        <f t="shared" si="109"/>
        <v>Not an Outlier</v>
      </c>
    </row>
    <row r="7005" spans="1:6" x14ac:dyDescent="0.25">
      <c r="A7005" s="12">
        <v>6996.67</v>
      </c>
      <c r="B7005" s="26">
        <v>42776</v>
      </c>
      <c r="C7005" s="5">
        <v>308678</v>
      </c>
      <c r="D7005" s="12">
        <v>25803.98</v>
      </c>
      <c r="E7005" s="27">
        <v>0.97218883499999997</v>
      </c>
      <c r="F7005" s="5" t="str">
        <f t="shared" si="109"/>
        <v>Not an Outlier</v>
      </c>
    </row>
    <row r="7006" spans="1:6" x14ac:dyDescent="0.25">
      <c r="A7006" s="12">
        <v>7001.29</v>
      </c>
      <c r="B7006" s="26">
        <v>42937</v>
      </c>
      <c r="C7006" s="5">
        <v>308681</v>
      </c>
      <c r="D7006" s="12">
        <v>30221</v>
      </c>
      <c r="E7006" s="27">
        <v>0.97266821699999995</v>
      </c>
      <c r="F7006" s="5" t="str">
        <f t="shared" si="109"/>
        <v>Not an Outlier</v>
      </c>
    </row>
    <row r="7007" spans="1:6" x14ac:dyDescent="0.25">
      <c r="A7007" s="12">
        <v>7002.58</v>
      </c>
      <c r="B7007" s="26">
        <v>43308</v>
      </c>
      <c r="C7007" s="5">
        <v>308978</v>
      </c>
      <c r="D7007" s="12">
        <v>23088.66</v>
      </c>
      <c r="E7007" s="27">
        <v>0.95435239599999999</v>
      </c>
      <c r="F7007" s="5" t="str">
        <f t="shared" si="109"/>
        <v>Not an Outlier</v>
      </c>
    </row>
    <row r="7008" spans="1:6" x14ac:dyDescent="0.25">
      <c r="A7008" s="12">
        <v>7003.88</v>
      </c>
      <c r="B7008" s="26">
        <v>43280</v>
      </c>
      <c r="C7008" s="5">
        <v>308729</v>
      </c>
      <c r="D7008" s="12">
        <v>20260.77</v>
      </c>
      <c r="E7008" s="27">
        <v>0.98496773000000004</v>
      </c>
      <c r="F7008" s="5" t="str">
        <f t="shared" si="109"/>
        <v>Not an Outlier</v>
      </c>
    </row>
    <row r="7009" spans="1:6" x14ac:dyDescent="0.25">
      <c r="A7009" s="12">
        <v>7004.35</v>
      </c>
      <c r="B7009" s="26">
        <v>42881</v>
      </c>
      <c r="C7009" s="5">
        <v>308846</v>
      </c>
      <c r="D7009" s="12">
        <v>17255.11</v>
      </c>
      <c r="E7009" s="27">
        <v>0.90924955500000004</v>
      </c>
      <c r="F7009" s="5" t="str">
        <f t="shared" si="109"/>
        <v>Not an Outlier</v>
      </c>
    </row>
    <row r="7010" spans="1:6" x14ac:dyDescent="0.25">
      <c r="A7010" s="12">
        <v>7007.42</v>
      </c>
      <c r="B7010" s="26">
        <v>42895</v>
      </c>
      <c r="C7010" s="5">
        <v>300376</v>
      </c>
      <c r="D7010" s="12">
        <v>37138.47</v>
      </c>
      <c r="E7010" s="27">
        <v>0.97871434000000002</v>
      </c>
      <c r="F7010" s="5" t="str">
        <f t="shared" si="109"/>
        <v>Not an Outlier</v>
      </c>
    </row>
    <row r="7011" spans="1:6" x14ac:dyDescent="0.25">
      <c r="A7011" s="12">
        <v>7009.61</v>
      </c>
      <c r="B7011" s="26">
        <v>43315</v>
      </c>
      <c r="C7011" s="5">
        <v>308732</v>
      </c>
      <c r="D7011" s="12">
        <v>15113.45</v>
      </c>
      <c r="E7011" s="27">
        <v>0.98300592600000003</v>
      </c>
      <c r="F7011" s="5" t="str">
        <f t="shared" si="109"/>
        <v>Not an Outlier</v>
      </c>
    </row>
    <row r="7012" spans="1:6" x14ac:dyDescent="0.25">
      <c r="A7012" s="12">
        <v>7009.68</v>
      </c>
      <c r="B7012" s="26">
        <v>42839</v>
      </c>
      <c r="C7012" s="5">
        <v>308732</v>
      </c>
      <c r="D7012" s="12">
        <v>12006.77</v>
      </c>
      <c r="E7012" s="27">
        <v>0.94094458299999995</v>
      </c>
      <c r="F7012" s="5" t="str">
        <f t="shared" si="109"/>
        <v>Not an Outlier</v>
      </c>
    </row>
    <row r="7013" spans="1:6" x14ac:dyDescent="0.25">
      <c r="A7013" s="12">
        <v>7010.4</v>
      </c>
      <c r="B7013" s="26">
        <v>43476</v>
      </c>
      <c r="C7013" s="5">
        <v>308976</v>
      </c>
      <c r="D7013" s="12">
        <v>24251.82</v>
      </c>
      <c r="E7013" s="27">
        <v>0.96509510499999995</v>
      </c>
      <c r="F7013" s="5" t="str">
        <f t="shared" si="109"/>
        <v>Not an Outlier</v>
      </c>
    </row>
    <row r="7014" spans="1:6" x14ac:dyDescent="0.25">
      <c r="A7014" s="12">
        <v>7016.46</v>
      </c>
      <c r="B7014" s="26">
        <v>43224</v>
      </c>
      <c r="C7014" s="5">
        <v>308681</v>
      </c>
      <c r="D7014" s="12">
        <v>32880.19</v>
      </c>
      <c r="E7014" s="27">
        <v>0.97541016199999997</v>
      </c>
      <c r="F7014" s="5" t="str">
        <f t="shared" si="109"/>
        <v>Not an Outlier</v>
      </c>
    </row>
    <row r="7015" spans="1:6" x14ac:dyDescent="0.25">
      <c r="A7015" s="12">
        <v>7017.02</v>
      </c>
      <c r="B7015" s="26">
        <v>43224</v>
      </c>
      <c r="C7015" s="5">
        <v>308846</v>
      </c>
      <c r="D7015" s="12">
        <v>22536.17</v>
      </c>
      <c r="E7015" s="27">
        <v>0.98248311200000005</v>
      </c>
      <c r="F7015" s="5" t="str">
        <f t="shared" si="109"/>
        <v>Not an Outlier</v>
      </c>
    </row>
    <row r="7016" spans="1:6" x14ac:dyDescent="0.25">
      <c r="A7016" s="12">
        <v>7017.88</v>
      </c>
      <c r="B7016" s="26">
        <v>43126</v>
      </c>
      <c r="C7016" s="5">
        <v>308970</v>
      </c>
      <c r="D7016" s="12">
        <v>15343.26</v>
      </c>
      <c r="E7016" s="27">
        <v>0.972414793</v>
      </c>
      <c r="F7016" s="5" t="str">
        <f t="shared" si="109"/>
        <v>Not an Outlier</v>
      </c>
    </row>
    <row r="7017" spans="1:6" x14ac:dyDescent="0.25">
      <c r="A7017" s="12">
        <v>7017.99</v>
      </c>
      <c r="B7017" s="26">
        <v>43196</v>
      </c>
      <c r="C7017" s="5">
        <v>308979</v>
      </c>
      <c r="D7017" s="12">
        <v>31982.48</v>
      </c>
      <c r="E7017" s="27">
        <v>0.98144599200000004</v>
      </c>
      <c r="F7017" s="5" t="str">
        <f t="shared" si="109"/>
        <v>Not an Outlier</v>
      </c>
    </row>
    <row r="7018" spans="1:6" x14ac:dyDescent="0.25">
      <c r="A7018" s="12">
        <v>7023.02</v>
      </c>
      <c r="B7018" s="26">
        <v>43028</v>
      </c>
      <c r="C7018" s="5">
        <v>308840</v>
      </c>
      <c r="D7018" s="12">
        <v>26061.61</v>
      </c>
      <c r="E7018" s="27">
        <v>0.95617170399999996</v>
      </c>
      <c r="F7018" s="5" t="str">
        <f t="shared" si="109"/>
        <v>Not an Outlier</v>
      </c>
    </row>
    <row r="7019" spans="1:6" x14ac:dyDescent="0.25">
      <c r="A7019" s="12">
        <v>7023.42</v>
      </c>
      <c r="B7019" s="26">
        <v>43462</v>
      </c>
      <c r="C7019" s="5">
        <v>308681</v>
      </c>
      <c r="D7019" s="12">
        <v>27319.66</v>
      </c>
      <c r="E7019" s="27">
        <v>0.95266173499999995</v>
      </c>
      <c r="F7019" s="5" t="str">
        <f t="shared" si="109"/>
        <v>Not an Outlier</v>
      </c>
    </row>
    <row r="7020" spans="1:6" x14ac:dyDescent="0.25">
      <c r="A7020" s="12">
        <v>7025.39</v>
      </c>
      <c r="B7020" s="26">
        <v>43189</v>
      </c>
      <c r="C7020" s="5">
        <v>308979</v>
      </c>
      <c r="D7020" s="12">
        <v>32586.03</v>
      </c>
      <c r="E7020" s="27">
        <v>0.98202070399999997</v>
      </c>
      <c r="F7020" s="5" t="str">
        <f t="shared" si="109"/>
        <v>Not an Outlier</v>
      </c>
    </row>
    <row r="7021" spans="1:6" x14ac:dyDescent="0.25">
      <c r="A7021" s="12">
        <v>7025.87</v>
      </c>
      <c r="B7021" s="26">
        <v>43126</v>
      </c>
      <c r="C7021" s="5">
        <v>308977</v>
      </c>
      <c r="D7021" s="12">
        <v>22037.75</v>
      </c>
      <c r="E7021" s="27">
        <v>0.98727522000000001</v>
      </c>
      <c r="F7021" s="5" t="str">
        <f t="shared" si="109"/>
        <v>Not an Outlier</v>
      </c>
    </row>
    <row r="7022" spans="1:6" x14ac:dyDescent="0.25">
      <c r="A7022" s="12">
        <v>7028.61</v>
      </c>
      <c r="B7022" s="26">
        <v>43175</v>
      </c>
      <c r="C7022" s="5">
        <v>308983</v>
      </c>
      <c r="D7022" s="12">
        <v>11098.64</v>
      </c>
      <c r="E7022" s="27">
        <v>0.95807107499999999</v>
      </c>
      <c r="F7022" s="5" t="str">
        <f t="shared" si="109"/>
        <v>Not an Outlier</v>
      </c>
    </row>
    <row r="7023" spans="1:6" x14ac:dyDescent="0.25">
      <c r="A7023" s="12">
        <v>7032.51</v>
      </c>
      <c r="B7023" s="26">
        <v>42818</v>
      </c>
      <c r="C7023" s="5">
        <v>300376</v>
      </c>
      <c r="D7023" s="12">
        <v>34267.22</v>
      </c>
      <c r="E7023" s="27">
        <v>0.96064060600000001</v>
      </c>
      <c r="F7023" s="5" t="str">
        <f t="shared" si="109"/>
        <v>Not an Outlier</v>
      </c>
    </row>
    <row r="7024" spans="1:6" x14ac:dyDescent="0.25">
      <c r="A7024" s="12">
        <v>7034.99</v>
      </c>
      <c r="B7024" s="26">
        <v>42937</v>
      </c>
      <c r="C7024" s="5">
        <v>300389</v>
      </c>
      <c r="D7024" s="12">
        <v>31554.55</v>
      </c>
      <c r="E7024" s="27">
        <v>0.97573511400000001</v>
      </c>
      <c r="F7024" s="5" t="str">
        <f t="shared" si="109"/>
        <v>Not an Outlier</v>
      </c>
    </row>
    <row r="7025" spans="1:6" x14ac:dyDescent="0.25">
      <c r="A7025" s="12">
        <v>7035.55</v>
      </c>
      <c r="B7025" s="26">
        <v>43378</v>
      </c>
      <c r="C7025" s="5">
        <v>308840</v>
      </c>
      <c r="D7025" s="12">
        <v>25649.03</v>
      </c>
      <c r="E7025" s="27">
        <v>0.94675873499999996</v>
      </c>
      <c r="F7025" s="5" t="str">
        <f t="shared" si="109"/>
        <v>Not an Outlier</v>
      </c>
    </row>
    <row r="7026" spans="1:6" x14ac:dyDescent="0.25">
      <c r="A7026" s="12">
        <v>7039.19</v>
      </c>
      <c r="B7026" s="26">
        <v>42783</v>
      </c>
      <c r="C7026" s="5">
        <v>308977</v>
      </c>
      <c r="D7026" s="12">
        <v>24279.599999999999</v>
      </c>
      <c r="E7026" s="27">
        <v>0.98648191699999999</v>
      </c>
      <c r="F7026" s="5" t="str">
        <f t="shared" si="109"/>
        <v>Not an Outlier</v>
      </c>
    </row>
    <row r="7027" spans="1:6" x14ac:dyDescent="0.25">
      <c r="A7027" s="12">
        <v>7041.57</v>
      </c>
      <c r="B7027" s="26">
        <v>42860</v>
      </c>
      <c r="C7027" s="5">
        <v>308969</v>
      </c>
      <c r="D7027" s="12">
        <v>23453.33</v>
      </c>
      <c r="E7027" s="27">
        <v>0.99044423599999998</v>
      </c>
      <c r="F7027" s="5" t="str">
        <f t="shared" si="109"/>
        <v>Not an Outlier</v>
      </c>
    </row>
    <row r="7028" spans="1:6" x14ac:dyDescent="0.25">
      <c r="A7028" s="12">
        <v>7044.61</v>
      </c>
      <c r="B7028" s="26">
        <v>43434</v>
      </c>
      <c r="C7028" s="5">
        <v>308983</v>
      </c>
      <c r="D7028" s="12">
        <v>9666.0300000000007</v>
      </c>
      <c r="E7028" s="27">
        <v>0.96598739499999997</v>
      </c>
      <c r="F7028" s="5" t="str">
        <f t="shared" si="109"/>
        <v>Not an Outlier</v>
      </c>
    </row>
    <row r="7029" spans="1:6" x14ac:dyDescent="0.25">
      <c r="A7029" s="12">
        <v>7044.84</v>
      </c>
      <c r="B7029" s="26">
        <v>43357</v>
      </c>
      <c r="C7029" s="5">
        <v>308983</v>
      </c>
      <c r="D7029" s="12">
        <v>9313.2800000000007</v>
      </c>
      <c r="E7029" s="27">
        <v>0.92988454899999995</v>
      </c>
      <c r="F7029" s="5" t="str">
        <f t="shared" si="109"/>
        <v>Not an Outlier</v>
      </c>
    </row>
    <row r="7030" spans="1:6" x14ac:dyDescent="0.25">
      <c r="A7030" s="12">
        <v>7049.68</v>
      </c>
      <c r="B7030" s="26">
        <v>43154</v>
      </c>
      <c r="C7030" s="5">
        <v>308977</v>
      </c>
      <c r="D7030" s="12">
        <v>22802.26</v>
      </c>
      <c r="E7030" s="27">
        <v>0.98670814699999998</v>
      </c>
      <c r="F7030" s="5" t="str">
        <f t="shared" si="109"/>
        <v>Not an Outlier</v>
      </c>
    </row>
    <row r="7031" spans="1:6" x14ac:dyDescent="0.25">
      <c r="A7031" s="12">
        <v>7050.95</v>
      </c>
      <c r="B7031" s="26">
        <v>42839</v>
      </c>
      <c r="C7031" s="5">
        <v>308982</v>
      </c>
      <c r="D7031" s="12">
        <v>11246.39</v>
      </c>
      <c r="E7031" s="27">
        <v>0.97304526700000005</v>
      </c>
      <c r="F7031" s="5" t="str">
        <f t="shared" si="109"/>
        <v>Not an Outlier</v>
      </c>
    </row>
    <row r="7032" spans="1:6" x14ac:dyDescent="0.25">
      <c r="A7032" s="12">
        <v>7051.19</v>
      </c>
      <c r="B7032" s="26">
        <v>42972</v>
      </c>
      <c r="C7032" s="5">
        <v>308681</v>
      </c>
      <c r="D7032" s="12">
        <v>25824.59</v>
      </c>
      <c r="E7032" s="27">
        <v>0.95309761400000004</v>
      </c>
      <c r="F7032" s="5" t="str">
        <f t="shared" si="109"/>
        <v>Not an Outlier</v>
      </c>
    </row>
    <row r="7033" spans="1:6" x14ac:dyDescent="0.25">
      <c r="A7033" s="12">
        <v>7051.9</v>
      </c>
      <c r="B7033" s="26">
        <v>42790</v>
      </c>
      <c r="C7033" s="5">
        <v>308678</v>
      </c>
      <c r="D7033" s="12">
        <v>27605.59</v>
      </c>
      <c r="E7033" s="27">
        <v>0.97400446600000001</v>
      </c>
      <c r="F7033" s="5" t="str">
        <f t="shared" si="109"/>
        <v>Not an Outlier</v>
      </c>
    </row>
    <row r="7034" spans="1:6" x14ac:dyDescent="0.25">
      <c r="A7034" s="12">
        <v>7053.22</v>
      </c>
      <c r="B7034" s="26">
        <v>43217</v>
      </c>
      <c r="C7034" s="5">
        <v>308846</v>
      </c>
      <c r="D7034" s="12">
        <v>22947.99</v>
      </c>
      <c r="E7034" s="27">
        <v>0.97894663699999995</v>
      </c>
      <c r="F7034" s="5" t="str">
        <f t="shared" si="109"/>
        <v>Not an Outlier</v>
      </c>
    </row>
    <row r="7035" spans="1:6" x14ac:dyDescent="0.25">
      <c r="A7035" s="12">
        <v>7053.34</v>
      </c>
      <c r="B7035" s="26">
        <v>43084</v>
      </c>
      <c r="C7035" s="5">
        <v>308983</v>
      </c>
      <c r="D7035" s="12">
        <v>9758.7099999999991</v>
      </c>
      <c r="E7035" s="27">
        <v>0.94415343100000004</v>
      </c>
      <c r="F7035" s="5" t="str">
        <f t="shared" si="109"/>
        <v>Not an Outlier</v>
      </c>
    </row>
    <row r="7036" spans="1:6" x14ac:dyDescent="0.25">
      <c r="A7036" s="12">
        <v>7056.01</v>
      </c>
      <c r="B7036" s="26">
        <v>43399</v>
      </c>
      <c r="C7036" s="5">
        <v>308978</v>
      </c>
      <c r="D7036" s="12">
        <v>24497.08</v>
      </c>
      <c r="E7036" s="27">
        <v>0.99383273000000005</v>
      </c>
      <c r="F7036" s="5" t="str">
        <f t="shared" si="109"/>
        <v>Not an Outlier</v>
      </c>
    </row>
    <row r="7037" spans="1:6" x14ac:dyDescent="0.25">
      <c r="A7037" s="12">
        <v>7060.03</v>
      </c>
      <c r="B7037" s="26">
        <v>43385</v>
      </c>
      <c r="C7037" s="5">
        <v>308970</v>
      </c>
      <c r="D7037" s="12">
        <v>13776.61</v>
      </c>
      <c r="E7037" s="27">
        <v>0.95841635400000003</v>
      </c>
      <c r="F7037" s="5" t="str">
        <f t="shared" si="109"/>
        <v>Not an Outlier</v>
      </c>
    </row>
    <row r="7038" spans="1:6" x14ac:dyDescent="0.25">
      <c r="A7038" s="12">
        <v>7062.16</v>
      </c>
      <c r="B7038" s="26">
        <v>43196</v>
      </c>
      <c r="C7038" s="5">
        <v>308729</v>
      </c>
      <c r="D7038" s="12">
        <v>17397.54</v>
      </c>
      <c r="E7038" s="27">
        <v>0.97412405899999999</v>
      </c>
      <c r="F7038" s="5" t="str">
        <f t="shared" si="109"/>
        <v>Not an Outlier</v>
      </c>
    </row>
    <row r="7039" spans="1:6" x14ac:dyDescent="0.25">
      <c r="A7039" s="12">
        <v>7062.36</v>
      </c>
      <c r="B7039" s="26">
        <v>42776</v>
      </c>
      <c r="C7039" s="5">
        <v>308969</v>
      </c>
      <c r="D7039" s="12">
        <v>25855.59</v>
      </c>
      <c r="E7039" s="27">
        <v>0.98409134700000001</v>
      </c>
      <c r="F7039" s="5" t="str">
        <f t="shared" si="109"/>
        <v>Not an Outlier</v>
      </c>
    </row>
    <row r="7040" spans="1:6" x14ac:dyDescent="0.25">
      <c r="A7040" s="12">
        <v>7064.82</v>
      </c>
      <c r="B7040" s="26">
        <v>43147</v>
      </c>
      <c r="C7040" s="5">
        <v>308846</v>
      </c>
      <c r="D7040" s="12">
        <v>21722.57</v>
      </c>
      <c r="E7040" s="27">
        <v>0.96891291700000004</v>
      </c>
      <c r="F7040" s="5" t="str">
        <f t="shared" si="109"/>
        <v>Not an Outlier</v>
      </c>
    </row>
    <row r="7041" spans="1:6" x14ac:dyDescent="0.25">
      <c r="A7041" s="12">
        <v>7066.26</v>
      </c>
      <c r="B7041" s="26">
        <v>43357</v>
      </c>
      <c r="C7041" s="5">
        <v>308972</v>
      </c>
      <c r="D7041" s="12">
        <v>15979.23</v>
      </c>
      <c r="E7041" s="27">
        <v>0.97528835599999997</v>
      </c>
      <c r="F7041" s="5" t="str">
        <f t="shared" si="109"/>
        <v>Not an Outlier</v>
      </c>
    </row>
    <row r="7042" spans="1:6" x14ac:dyDescent="0.25">
      <c r="A7042" s="12">
        <v>7066.54</v>
      </c>
      <c r="B7042" s="26">
        <v>43329</v>
      </c>
      <c r="C7042" s="5">
        <v>308970</v>
      </c>
      <c r="D7042" s="12">
        <v>14606.58</v>
      </c>
      <c r="E7042" s="27">
        <v>0.96752601199999999</v>
      </c>
      <c r="F7042" s="5" t="str">
        <f t="shared" ref="F7042:F7105" si="110">IF(OR(A7042&gt;$I$8,A7042&lt;$I$9), "Outlier", "Not an Outlier")</f>
        <v>Not an Outlier</v>
      </c>
    </row>
    <row r="7043" spans="1:6" x14ac:dyDescent="0.25">
      <c r="A7043" s="12">
        <v>7069.4</v>
      </c>
      <c r="B7043" s="26">
        <v>42839</v>
      </c>
      <c r="C7043" s="5">
        <v>308846</v>
      </c>
      <c r="D7043" s="12">
        <v>16129.14</v>
      </c>
      <c r="E7043" s="27">
        <v>0.90159564599999997</v>
      </c>
      <c r="F7043" s="5" t="str">
        <f t="shared" si="110"/>
        <v>Not an Outlier</v>
      </c>
    </row>
    <row r="7044" spans="1:6" x14ac:dyDescent="0.25">
      <c r="A7044" s="12">
        <v>7072.41</v>
      </c>
      <c r="B7044" s="26">
        <v>43077</v>
      </c>
      <c r="C7044" s="5">
        <v>308979</v>
      </c>
      <c r="D7044" s="12">
        <v>29208.36</v>
      </c>
      <c r="E7044" s="27">
        <v>0.98438498900000004</v>
      </c>
      <c r="F7044" s="5" t="str">
        <f t="shared" si="110"/>
        <v>Not an Outlier</v>
      </c>
    </row>
    <row r="7045" spans="1:6" x14ac:dyDescent="0.25">
      <c r="A7045" s="12">
        <v>7073.43</v>
      </c>
      <c r="B7045" s="26">
        <v>43266</v>
      </c>
      <c r="C7045" s="5">
        <v>308729</v>
      </c>
      <c r="D7045" s="12">
        <v>20088.29</v>
      </c>
      <c r="E7045" s="27">
        <v>0.990471714</v>
      </c>
      <c r="F7045" s="5" t="str">
        <f t="shared" si="110"/>
        <v>Not an Outlier</v>
      </c>
    </row>
    <row r="7046" spans="1:6" x14ac:dyDescent="0.25">
      <c r="A7046" s="12">
        <v>7076.76</v>
      </c>
      <c r="B7046" s="26">
        <v>42839</v>
      </c>
      <c r="C7046" s="5">
        <v>300376</v>
      </c>
      <c r="D7046" s="12">
        <v>31642.35</v>
      </c>
      <c r="E7046" s="27">
        <v>0.93822238099999999</v>
      </c>
      <c r="F7046" s="5" t="str">
        <f t="shared" si="110"/>
        <v>Not an Outlier</v>
      </c>
    </row>
    <row r="7047" spans="1:6" x14ac:dyDescent="0.25">
      <c r="A7047" s="12">
        <v>7079.36</v>
      </c>
      <c r="B7047" s="26">
        <v>42958</v>
      </c>
      <c r="C7047" s="5">
        <v>308841</v>
      </c>
      <c r="D7047" s="12">
        <v>14060.09</v>
      </c>
      <c r="E7047" s="27">
        <v>0.93331235099999998</v>
      </c>
      <c r="F7047" s="5" t="str">
        <f t="shared" si="110"/>
        <v>Not an Outlier</v>
      </c>
    </row>
    <row r="7048" spans="1:6" x14ac:dyDescent="0.25">
      <c r="A7048" s="12">
        <v>7079.78</v>
      </c>
      <c r="B7048" s="26">
        <v>43406</v>
      </c>
      <c r="C7048" s="5">
        <v>308681</v>
      </c>
      <c r="D7048" s="12">
        <v>26896.400000000001</v>
      </c>
      <c r="E7048" s="27">
        <v>0.95906581400000002</v>
      </c>
      <c r="F7048" s="5" t="str">
        <f t="shared" si="110"/>
        <v>Not an Outlier</v>
      </c>
    </row>
    <row r="7049" spans="1:6" x14ac:dyDescent="0.25">
      <c r="A7049" s="12">
        <v>7080.05</v>
      </c>
      <c r="B7049" s="26">
        <v>43133</v>
      </c>
      <c r="C7049" s="5">
        <v>308678</v>
      </c>
      <c r="D7049" s="12">
        <v>21555.33</v>
      </c>
      <c r="E7049" s="27">
        <v>0.957358653</v>
      </c>
      <c r="F7049" s="5" t="str">
        <f t="shared" si="110"/>
        <v>Not an Outlier</v>
      </c>
    </row>
    <row r="7050" spans="1:6" x14ac:dyDescent="0.25">
      <c r="A7050" s="12">
        <v>7082.42</v>
      </c>
      <c r="B7050" s="26">
        <v>43035</v>
      </c>
      <c r="C7050" s="5">
        <v>300388</v>
      </c>
      <c r="D7050" s="12">
        <v>22496.27</v>
      </c>
      <c r="E7050" s="27">
        <v>0.95807861299999997</v>
      </c>
      <c r="F7050" s="5" t="str">
        <f t="shared" si="110"/>
        <v>Not an Outlier</v>
      </c>
    </row>
    <row r="7051" spans="1:6" x14ac:dyDescent="0.25">
      <c r="A7051" s="12">
        <v>7083.63</v>
      </c>
      <c r="B7051" s="26">
        <v>42993</v>
      </c>
      <c r="C7051" s="5">
        <v>308846</v>
      </c>
      <c r="D7051" s="12">
        <v>18100.259999999998</v>
      </c>
      <c r="E7051" s="27">
        <v>0.90561619400000004</v>
      </c>
      <c r="F7051" s="5" t="str">
        <f t="shared" si="110"/>
        <v>Not an Outlier</v>
      </c>
    </row>
    <row r="7052" spans="1:6" x14ac:dyDescent="0.25">
      <c r="A7052" s="12">
        <v>7084.26</v>
      </c>
      <c r="B7052" s="26">
        <v>42825</v>
      </c>
      <c r="C7052" s="5">
        <v>308732</v>
      </c>
      <c r="D7052" s="12">
        <v>12284.3</v>
      </c>
      <c r="E7052" s="27">
        <v>0.94737810300000003</v>
      </c>
      <c r="F7052" s="5" t="str">
        <f t="shared" si="110"/>
        <v>Not an Outlier</v>
      </c>
    </row>
    <row r="7053" spans="1:6" x14ac:dyDescent="0.25">
      <c r="A7053" s="12">
        <v>7086.59</v>
      </c>
      <c r="B7053" s="26">
        <v>43063</v>
      </c>
      <c r="C7053" s="5">
        <v>308840</v>
      </c>
      <c r="D7053" s="12">
        <v>25837.13</v>
      </c>
      <c r="E7053" s="27">
        <v>0.94831375699999998</v>
      </c>
      <c r="F7053" s="5" t="str">
        <f t="shared" si="110"/>
        <v>Not an Outlier</v>
      </c>
    </row>
    <row r="7054" spans="1:6" x14ac:dyDescent="0.25">
      <c r="A7054" s="12">
        <v>7087.39</v>
      </c>
      <c r="B7054" s="26">
        <v>43371</v>
      </c>
      <c r="C7054" s="5">
        <v>308983</v>
      </c>
      <c r="D7054" s="12">
        <v>10462.64</v>
      </c>
      <c r="E7054" s="27">
        <v>0.94251371100000003</v>
      </c>
      <c r="F7054" s="5" t="str">
        <f t="shared" si="110"/>
        <v>Not an Outlier</v>
      </c>
    </row>
    <row r="7055" spans="1:6" x14ac:dyDescent="0.25">
      <c r="A7055" s="12">
        <v>7087.61</v>
      </c>
      <c r="B7055" s="26">
        <v>42895</v>
      </c>
      <c r="C7055" s="5">
        <v>308840</v>
      </c>
      <c r="D7055" s="12">
        <v>27670.46</v>
      </c>
      <c r="E7055" s="27">
        <v>0.95785319400000002</v>
      </c>
      <c r="F7055" s="5" t="str">
        <f t="shared" si="110"/>
        <v>Not an Outlier</v>
      </c>
    </row>
    <row r="7056" spans="1:6" x14ac:dyDescent="0.25">
      <c r="A7056" s="12">
        <v>7088.52</v>
      </c>
      <c r="B7056" s="26">
        <v>43343</v>
      </c>
      <c r="C7056" s="5">
        <v>308846</v>
      </c>
      <c r="D7056" s="12">
        <v>20647.91</v>
      </c>
      <c r="E7056" s="27">
        <v>0.97715043300000004</v>
      </c>
      <c r="F7056" s="5" t="str">
        <f t="shared" si="110"/>
        <v>Not an Outlier</v>
      </c>
    </row>
    <row r="7057" spans="1:6" x14ac:dyDescent="0.25">
      <c r="A7057" s="12">
        <v>7089.18</v>
      </c>
      <c r="B7057" s="26">
        <v>43378</v>
      </c>
      <c r="C7057" s="5">
        <v>308983</v>
      </c>
      <c r="D7057" s="12">
        <v>10391.07</v>
      </c>
      <c r="E7057" s="27">
        <v>0.97580877399999999</v>
      </c>
      <c r="F7057" s="5" t="str">
        <f t="shared" si="110"/>
        <v>Not an Outlier</v>
      </c>
    </row>
    <row r="7058" spans="1:6" x14ac:dyDescent="0.25">
      <c r="A7058" s="12">
        <v>7093.82</v>
      </c>
      <c r="B7058" s="26">
        <v>43462</v>
      </c>
      <c r="C7058" s="5">
        <v>308833</v>
      </c>
      <c r="D7058" s="12">
        <v>20616.080000000002</v>
      </c>
      <c r="E7058" s="27">
        <v>0.95058239499999997</v>
      </c>
      <c r="F7058" s="5" t="str">
        <f t="shared" si="110"/>
        <v>Not an Outlier</v>
      </c>
    </row>
    <row r="7059" spans="1:6" x14ac:dyDescent="0.25">
      <c r="A7059" s="12">
        <v>7094.24</v>
      </c>
      <c r="B7059" s="26">
        <v>42811</v>
      </c>
      <c r="C7059" s="5">
        <v>308841</v>
      </c>
      <c r="D7059" s="12">
        <v>13975.94</v>
      </c>
      <c r="E7059" s="27">
        <v>0.975902626</v>
      </c>
      <c r="F7059" s="5" t="str">
        <f t="shared" si="110"/>
        <v>Not an Outlier</v>
      </c>
    </row>
    <row r="7060" spans="1:6" x14ac:dyDescent="0.25">
      <c r="A7060" s="12">
        <v>7095.25</v>
      </c>
      <c r="B7060" s="26">
        <v>43238</v>
      </c>
      <c r="C7060" s="5">
        <v>308970</v>
      </c>
      <c r="D7060" s="12">
        <v>12191.52</v>
      </c>
      <c r="E7060" s="27">
        <v>0.93936261499999996</v>
      </c>
      <c r="F7060" s="5" t="str">
        <f t="shared" si="110"/>
        <v>Not an Outlier</v>
      </c>
    </row>
    <row r="7061" spans="1:6" x14ac:dyDescent="0.25">
      <c r="A7061" s="12">
        <v>7095.67</v>
      </c>
      <c r="B7061" s="26">
        <v>42902</v>
      </c>
      <c r="C7061" s="5">
        <v>308846</v>
      </c>
      <c r="D7061" s="12">
        <v>17846.63</v>
      </c>
      <c r="E7061" s="27">
        <v>0.90024872899999997</v>
      </c>
      <c r="F7061" s="5" t="str">
        <f t="shared" si="110"/>
        <v>Not an Outlier</v>
      </c>
    </row>
    <row r="7062" spans="1:6" x14ac:dyDescent="0.25">
      <c r="A7062" s="12">
        <v>7102.95</v>
      </c>
      <c r="B7062" s="26">
        <v>42818</v>
      </c>
      <c r="C7062" s="5">
        <v>308678</v>
      </c>
      <c r="D7062" s="12">
        <v>26437.51</v>
      </c>
      <c r="E7062" s="27">
        <v>0.98284211499999996</v>
      </c>
      <c r="F7062" s="5" t="str">
        <f t="shared" si="110"/>
        <v>Not an Outlier</v>
      </c>
    </row>
    <row r="7063" spans="1:6" x14ac:dyDescent="0.25">
      <c r="A7063" s="12">
        <v>7106.34</v>
      </c>
      <c r="B7063" s="26">
        <v>43336</v>
      </c>
      <c r="C7063" s="5">
        <v>308977</v>
      </c>
      <c r="D7063" s="12">
        <v>20134</v>
      </c>
      <c r="E7063" s="27">
        <v>0.96256257599999995</v>
      </c>
      <c r="F7063" s="5" t="str">
        <f t="shared" si="110"/>
        <v>Not an Outlier</v>
      </c>
    </row>
    <row r="7064" spans="1:6" x14ac:dyDescent="0.25">
      <c r="A7064" s="12">
        <v>7107.07</v>
      </c>
      <c r="B7064" s="26">
        <v>43217</v>
      </c>
      <c r="C7064" s="5">
        <v>308979</v>
      </c>
      <c r="D7064" s="12">
        <v>30713.47</v>
      </c>
      <c r="E7064" s="27">
        <v>0.99006668099999995</v>
      </c>
      <c r="F7064" s="5" t="str">
        <f t="shared" si="110"/>
        <v>Not an Outlier</v>
      </c>
    </row>
    <row r="7065" spans="1:6" x14ac:dyDescent="0.25">
      <c r="A7065" s="12">
        <v>7108.6</v>
      </c>
      <c r="B7065" s="26">
        <v>43084</v>
      </c>
      <c r="C7065" s="5">
        <v>308978</v>
      </c>
      <c r="D7065" s="12">
        <v>27104.94</v>
      </c>
      <c r="E7065" s="27">
        <v>0.98070707599999996</v>
      </c>
      <c r="F7065" s="5" t="str">
        <f t="shared" si="110"/>
        <v>Not an Outlier</v>
      </c>
    </row>
    <row r="7066" spans="1:6" x14ac:dyDescent="0.25">
      <c r="A7066" s="12">
        <v>7112.24</v>
      </c>
      <c r="B7066" s="26">
        <v>42944</v>
      </c>
      <c r="C7066" s="5">
        <v>308681</v>
      </c>
      <c r="D7066" s="12">
        <v>28702.43</v>
      </c>
      <c r="E7066" s="27">
        <v>0.97547581400000005</v>
      </c>
      <c r="F7066" s="5" t="str">
        <f t="shared" si="110"/>
        <v>Not an Outlier</v>
      </c>
    </row>
    <row r="7067" spans="1:6" x14ac:dyDescent="0.25">
      <c r="A7067" s="12">
        <v>7113.94</v>
      </c>
      <c r="B7067" s="26">
        <v>42923</v>
      </c>
      <c r="C7067" s="5">
        <v>308841</v>
      </c>
      <c r="D7067" s="12">
        <v>14416.25</v>
      </c>
      <c r="E7067" s="27">
        <v>0.95921662200000002</v>
      </c>
      <c r="F7067" s="5" t="str">
        <f t="shared" si="110"/>
        <v>Not an Outlier</v>
      </c>
    </row>
    <row r="7068" spans="1:6" x14ac:dyDescent="0.25">
      <c r="A7068" s="12">
        <v>7114.72</v>
      </c>
      <c r="B7068" s="26">
        <v>42818</v>
      </c>
      <c r="C7068" s="5">
        <v>308732</v>
      </c>
      <c r="D7068" s="12">
        <v>12751.95</v>
      </c>
      <c r="E7068" s="27">
        <v>0.95298681299999999</v>
      </c>
      <c r="F7068" s="5" t="str">
        <f t="shared" si="110"/>
        <v>Not an Outlier</v>
      </c>
    </row>
    <row r="7069" spans="1:6" x14ac:dyDescent="0.25">
      <c r="A7069" s="12">
        <v>7116.19</v>
      </c>
      <c r="B7069" s="26">
        <v>43084</v>
      </c>
      <c r="C7069" s="5">
        <v>308985</v>
      </c>
      <c r="D7069" s="12">
        <v>5978.68</v>
      </c>
      <c r="E7069" s="27">
        <v>0.89857078499999998</v>
      </c>
      <c r="F7069" s="5" t="str">
        <f t="shared" si="110"/>
        <v>Not an Outlier</v>
      </c>
    </row>
    <row r="7070" spans="1:6" x14ac:dyDescent="0.25">
      <c r="A7070" s="12">
        <v>7116.36</v>
      </c>
      <c r="B7070" s="26">
        <v>42958</v>
      </c>
      <c r="C7070" s="5">
        <v>300389</v>
      </c>
      <c r="D7070" s="12">
        <v>30931.200000000001</v>
      </c>
      <c r="E7070" s="27">
        <v>0.96166656500000003</v>
      </c>
      <c r="F7070" s="5" t="str">
        <f t="shared" si="110"/>
        <v>Not an Outlier</v>
      </c>
    </row>
    <row r="7071" spans="1:6" x14ac:dyDescent="0.25">
      <c r="A7071" s="12">
        <v>7117.3</v>
      </c>
      <c r="B7071" s="26">
        <v>42825</v>
      </c>
      <c r="C7071" s="5">
        <v>308678</v>
      </c>
      <c r="D7071" s="12">
        <v>26604.9</v>
      </c>
      <c r="E7071" s="27">
        <v>0.98053547699999999</v>
      </c>
      <c r="F7071" s="5" t="str">
        <f t="shared" si="110"/>
        <v>Not an Outlier</v>
      </c>
    </row>
    <row r="7072" spans="1:6" x14ac:dyDescent="0.25">
      <c r="A7072" s="12">
        <v>7118.76</v>
      </c>
      <c r="B7072" s="26">
        <v>42965</v>
      </c>
      <c r="C7072" s="5">
        <v>308969</v>
      </c>
      <c r="D7072" s="12">
        <v>16121.9</v>
      </c>
      <c r="E7072" s="27">
        <v>0.97676817699999996</v>
      </c>
      <c r="F7072" s="5" t="str">
        <f t="shared" si="110"/>
        <v>Not an Outlier</v>
      </c>
    </row>
    <row r="7073" spans="1:6" x14ac:dyDescent="0.25">
      <c r="A7073" s="12">
        <v>7125.26</v>
      </c>
      <c r="B7073" s="26">
        <v>43084</v>
      </c>
      <c r="C7073" s="5">
        <v>308976</v>
      </c>
      <c r="D7073" s="12">
        <v>18837.52</v>
      </c>
      <c r="E7073" s="27">
        <v>0.95416184800000003</v>
      </c>
      <c r="F7073" s="5" t="str">
        <f t="shared" si="110"/>
        <v>Not an Outlier</v>
      </c>
    </row>
    <row r="7074" spans="1:6" x14ac:dyDescent="0.25">
      <c r="A7074" s="12">
        <v>7125.48</v>
      </c>
      <c r="B7074" s="26">
        <v>42951</v>
      </c>
      <c r="C7074" s="5">
        <v>308841</v>
      </c>
      <c r="D7074" s="12">
        <v>14083.38</v>
      </c>
      <c r="E7074" s="27">
        <v>0.94155569500000003</v>
      </c>
      <c r="F7074" s="5" t="str">
        <f t="shared" si="110"/>
        <v>Not an Outlier</v>
      </c>
    </row>
    <row r="7075" spans="1:6" x14ac:dyDescent="0.25">
      <c r="A7075" s="12">
        <v>7127.55</v>
      </c>
      <c r="B7075" s="26">
        <v>43245</v>
      </c>
      <c r="C7075" s="5">
        <v>308681</v>
      </c>
      <c r="D7075" s="12">
        <v>36192.26</v>
      </c>
      <c r="E7075" s="27">
        <v>0.97853541899999996</v>
      </c>
      <c r="F7075" s="5" t="str">
        <f t="shared" si="110"/>
        <v>Not an Outlier</v>
      </c>
    </row>
    <row r="7076" spans="1:6" x14ac:dyDescent="0.25">
      <c r="A7076" s="12">
        <v>7129.65</v>
      </c>
      <c r="B7076" s="26">
        <v>43154</v>
      </c>
      <c r="C7076" s="5">
        <v>308972</v>
      </c>
      <c r="D7076" s="12">
        <v>17300.72</v>
      </c>
      <c r="E7076" s="27">
        <v>0.98161019500000002</v>
      </c>
      <c r="F7076" s="5" t="str">
        <f t="shared" si="110"/>
        <v>Not an Outlier</v>
      </c>
    </row>
    <row r="7077" spans="1:6" x14ac:dyDescent="0.25">
      <c r="A7077" s="12">
        <v>7130.18</v>
      </c>
      <c r="B7077" s="26">
        <v>43371</v>
      </c>
      <c r="C7077" s="5">
        <v>308729</v>
      </c>
      <c r="D7077" s="12">
        <v>17956.13</v>
      </c>
      <c r="E7077" s="27">
        <v>0.98144599200000004</v>
      </c>
      <c r="F7077" s="5" t="str">
        <f t="shared" si="110"/>
        <v>Not an Outlier</v>
      </c>
    </row>
    <row r="7078" spans="1:6" x14ac:dyDescent="0.25">
      <c r="A7078" s="12">
        <v>7131.83</v>
      </c>
      <c r="B7078" s="26">
        <v>43462</v>
      </c>
      <c r="C7078" s="5">
        <v>308849</v>
      </c>
      <c r="D7078" s="12">
        <v>17502.009999999998</v>
      </c>
      <c r="E7078" s="27">
        <v>0.92326298799999995</v>
      </c>
      <c r="F7078" s="5" t="str">
        <f t="shared" si="110"/>
        <v>Not an Outlier</v>
      </c>
    </row>
    <row r="7079" spans="1:6" x14ac:dyDescent="0.25">
      <c r="A7079" s="12">
        <v>7138.08</v>
      </c>
      <c r="B7079" s="26">
        <v>42783</v>
      </c>
      <c r="C7079" s="5">
        <v>308969</v>
      </c>
      <c r="D7079" s="12">
        <v>25968.85</v>
      </c>
      <c r="E7079" s="27">
        <v>0.98771841800000004</v>
      </c>
      <c r="F7079" s="5" t="str">
        <f t="shared" si="110"/>
        <v>Not an Outlier</v>
      </c>
    </row>
    <row r="7080" spans="1:6" x14ac:dyDescent="0.25">
      <c r="A7080" s="12">
        <v>7138.84</v>
      </c>
      <c r="B7080" s="26">
        <v>43182</v>
      </c>
      <c r="C7080" s="5">
        <v>308732</v>
      </c>
      <c r="D7080" s="12">
        <v>13990.48</v>
      </c>
      <c r="E7080" s="27">
        <v>0.97847795699999995</v>
      </c>
      <c r="F7080" s="5" t="str">
        <f t="shared" si="110"/>
        <v>Not an Outlier</v>
      </c>
    </row>
    <row r="7081" spans="1:6" x14ac:dyDescent="0.25">
      <c r="A7081" s="12">
        <v>7143.97</v>
      </c>
      <c r="B7081" s="26">
        <v>43084</v>
      </c>
      <c r="C7081" s="5">
        <v>308840</v>
      </c>
      <c r="D7081" s="12">
        <v>25478.3</v>
      </c>
      <c r="E7081" s="27">
        <v>0.95961938999999996</v>
      </c>
      <c r="F7081" s="5" t="str">
        <f t="shared" si="110"/>
        <v>Not an Outlier</v>
      </c>
    </row>
    <row r="7082" spans="1:6" x14ac:dyDescent="0.25">
      <c r="A7082" s="12">
        <v>7147.41</v>
      </c>
      <c r="B7082" s="26">
        <v>43133</v>
      </c>
      <c r="C7082" s="5">
        <v>308977</v>
      </c>
      <c r="D7082" s="12">
        <v>21778.38</v>
      </c>
      <c r="E7082" s="27">
        <v>0.98464796200000004</v>
      </c>
      <c r="F7082" s="5" t="str">
        <f t="shared" si="110"/>
        <v>Not an Outlier</v>
      </c>
    </row>
    <row r="7083" spans="1:6" x14ac:dyDescent="0.25">
      <c r="A7083" s="12">
        <v>7150.33</v>
      </c>
      <c r="B7083" s="26">
        <v>43014</v>
      </c>
      <c r="C7083" s="5">
        <v>308846</v>
      </c>
      <c r="D7083" s="12">
        <v>20695.59</v>
      </c>
      <c r="E7083" s="27">
        <v>0.94333185900000005</v>
      </c>
      <c r="F7083" s="5" t="str">
        <f t="shared" si="110"/>
        <v>Not an Outlier</v>
      </c>
    </row>
    <row r="7084" spans="1:6" x14ac:dyDescent="0.25">
      <c r="A7084" s="12">
        <v>7153.27</v>
      </c>
      <c r="B7084" s="26">
        <v>42804</v>
      </c>
      <c r="C7084" s="5">
        <v>308841</v>
      </c>
      <c r="D7084" s="12">
        <v>14442.88</v>
      </c>
      <c r="E7084" s="27">
        <v>0.977058027</v>
      </c>
      <c r="F7084" s="5" t="str">
        <f t="shared" si="110"/>
        <v>Not an Outlier</v>
      </c>
    </row>
    <row r="7085" spans="1:6" x14ac:dyDescent="0.25">
      <c r="A7085" s="12">
        <v>7156.09</v>
      </c>
      <c r="B7085" s="26">
        <v>43329</v>
      </c>
      <c r="C7085" s="5">
        <v>308972</v>
      </c>
      <c r="D7085" s="12">
        <v>16518.22</v>
      </c>
      <c r="E7085" s="27">
        <v>0.96287879200000004</v>
      </c>
      <c r="F7085" s="5" t="str">
        <f t="shared" si="110"/>
        <v>Not an Outlier</v>
      </c>
    </row>
    <row r="7086" spans="1:6" x14ac:dyDescent="0.25">
      <c r="A7086" s="12">
        <v>7159.2</v>
      </c>
      <c r="B7086" s="26">
        <v>43182</v>
      </c>
      <c r="C7086" s="5">
        <v>308846</v>
      </c>
      <c r="D7086" s="12">
        <v>21760.76</v>
      </c>
      <c r="E7086" s="27">
        <v>0.97450548199999998</v>
      </c>
      <c r="F7086" s="5" t="str">
        <f t="shared" si="110"/>
        <v>Not an Outlier</v>
      </c>
    </row>
    <row r="7087" spans="1:6" x14ac:dyDescent="0.25">
      <c r="A7087" s="12">
        <v>7164.53</v>
      </c>
      <c r="B7087" s="26">
        <v>43385</v>
      </c>
      <c r="C7087" s="5">
        <v>308840</v>
      </c>
      <c r="D7087" s="12">
        <v>24539.81</v>
      </c>
      <c r="E7087" s="27">
        <v>0.949309756</v>
      </c>
      <c r="F7087" s="5" t="str">
        <f t="shared" si="110"/>
        <v>Not an Outlier</v>
      </c>
    </row>
    <row r="7088" spans="1:6" x14ac:dyDescent="0.25">
      <c r="A7088" s="12">
        <v>7166.47</v>
      </c>
      <c r="B7088" s="26">
        <v>43441</v>
      </c>
      <c r="C7088" s="5">
        <v>308971</v>
      </c>
      <c r="D7088" s="12">
        <v>15204.72</v>
      </c>
      <c r="E7088" s="27">
        <v>0.966982915</v>
      </c>
      <c r="F7088" s="5" t="str">
        <f t="shared" si="110"/>
        <v>Not an Outlier</v>
      </c>
    </row>
    <row r="7089" spans="1:6" x14ac:dyDescent="0.25">
      <c r="A7089" s="12">
        <v>7168.56</v>
      </c>
      <c r="B7089" s="26">
        <v>43091</v>
      </c>
      <c r="C7089" s="5">
        <v>308971</v>
      </c>
      <c r="D7089" s="12">
        <v>14323.38</v>
      </c>
      <c r="E7089" s="27">
        <v>0.94167519700000002</v>
      </c>
      <c r="F7089" s="5" t="str">
        <f t="shared" si="110"/>
        <v>Not an Outlier</v>
      </c>
    </row>
    <row r="7090" spans="1:6" x14ac:dyDescent="0.25">
      <c r="A7090" s="12">
        <v>7168.72</v>
      </c>
      <c r="B7090" s="26">
        <v>43203</v>
      </c>
      <c r="C7090" s="5">
        <v>308732</v>
      </c>
      <c r="D7090" s="12">
        <v>14582.73</v>
      </c>
      <c r="E7090" s="27">
        <v>0.98537847499999998</v>
      </c>
      <c r="F7090" s="5" t="str">
        <f t="shared" si="110"/>
        <v>Not an Outlier</v>
      </c>
    </row>
    <row r="7091" spans="1:6" x14ac:dyDescent="0.25">
      <c r="A7091" s="12">
        <v>7168.84</v>
      </c>
      <c r="B7091" s="26">
        <v>43483</v>
      </c>
      <c r="C7091" s="5">
        <v>308729</v>
      </c>
      <c r="D7091" s="12">
        <v>23608.16</v>
      </c>
      <c r="E7091" s="27">
        <v>0.988462858</v>
      </c>
      <c r="F7091" s="5" t="str">
        <f t="shared" si="110"/>
        <v>Not an Outlier</v>
      </c>
    </row>
    <row r="7092" spans="1:6" x14ac:dyDescent="0.25">
      <c r="A7092" s="12">
        <v>7169.97</v>
      </c>
      <c r="B7092" s="26">
        <v>43154</v>
      </c>
      <c r="C7092" s="5">
        <v>308983</v>
      </c>
      <c r="D7092" s="12">
        <v>9865.4</v>
      </c>
      <c r="E7092" s="27">
        <v>0.94920917299999996</v>
      </c>
      <c r="F7092" s="5" t="str">
        <f t="shared" si="110"/>
        <v>Not an Outlier</v>
      </c>
    </row>
    <row r="7093" spans="1:6" x14ac:dyDescent="0.25">
      <c r="A7093" s="12">
        <v>7170.35</v>
      </c>
      <c r="B7093" s="26">
        <v>42790</v>
      </c>
      <c r="C7093" s="5">
        <v>300376</v>
      </c>
      <c r="D7093" s="12">
        <v>36289.29</v>
      </c>
      <c r="E7093" s="27">
        <v>0.97027459699999996</v>
      </c>
      <c r="F7093" s="5" t="str">
        <f t="shared" si="110"/>
        <v>Not an Outlier</v>
      </c>
    </row>
    <row r="7094" spans="1:6" x14ac:dyDescent="0.25">
      <c r="A7094" s="12">
        <v>7171.23</v>
      </c>
      <c r="B7094" s="26">
        <v>43098</v>
      </c>
      <c r="C7094" s="5">
        <v>308681</v>
      </c>
      <c r="D7094" s="12">
        <v>28130.52</v>
      </c>
      <c r="E7094" s="27">
        <v>0.96823668100000004</v>
      </c>
      <c r="F7094" s="5" t="str">
        <f t="shared" si="110"/>
        <v>Not an Outlier</v>
      </c>
    </row>
    <row r="7095" spans="1:6" x14ac:dyDescent="0.25">
      <c r="A7095" s="12">
        <v>7173.97</v>
      </c>
      <c r="B7095" s="26">
        <v>43070</v>
      </c>
      <c r="C7095" s="5">
        <v>308972</v>
      </c>
      <c r="D7095" s="12">
        <v>16358.3</v>
      </c>
      <c r="E7095" s="27">
        <v>0.97318958499999997</v>
      </c>
      <c r="F7095" s="5" t="str">
        <f t="shared" si="110"/>
        <v>Not an Outlier</v>
      </c>
    </row>
    <row r="7096" spans="1:6" x14ac:dyDescent="0.25">
      <c r="A7096" s="12">
        <v>7176.22</v>
      </c>
      <c r="B7096" s="26">
        <v>43133</v>
      </c>
      <c r="C7096" s="5">
        <v>308985</v>
      </c>
      <c r="D7096" s="12">
        <v>5746.54</v>
      </c>
      <c r="E7096" s="27">
        <v>0.88006343300000001</v>
      </c>
      <c r="F7096" s="5" t="str">
        <f t="shared" si="110"/>
        <v>Not an Outlier</v>
      </c>
    </row>
    <row r="7097" spans="1:6" x14ac:dyDescent="0.25">
      <c r="A7097" s="12">
        <v>7176.47</v>
      </c>
      <c r="B7097" s="26">
        <v>43210</v>
      </c>
      <c r="C7097" s="5">
        <v>308979</v>
      </c>
      <c r="D7097" s="12">
        <v>31472.65</v>
      </c>
      <c r="E7097" s="27">
        <v>0.99031298700000003</v>
      </c>
      <c r="F7097" s="5" t="str">
        <f t="shared" si="110"/>
        <v>Not an Outlier</v>
      </c>
    </row>
    <row r="7098" spans="1:6" x14ac:dyDescent="0.25">
      <c r="A7098" s="12">
        <v>7177.28</v>
      </c>
      <c r="B7098" s="26">
        <v>43308</v>
      </c>
      <c r="C7098" s="5">
        <v>308977</v>
      </c>
      <c r="D7098" s="12">
        <v>17899.02</v>
      </c>
      <c r="E7098" s="27">
        <v>0.91300519000000002</v>
      </c>
      <c r="F7098" s="5" t="str">
        <f t="shared" si="110"/>
        <v>Not an Outlier</v>
      </c>
    </row>
    <row r="7099" spans="1:6" x14ac:dyDescent="0.25">
      <c r="A7099" s="12">
        <v>7181.2</v>
      </c>
      <c r="B7099" s="26">
        <v>43147</v>
      </c>
      <c r="C7099" s="5">
        <v>308978</v>
      </c>
      <c r="D7099" s="12">
        <v>26855.26</v>
      </c>
      <c r="E7099" s="27">
        <v>0.98448630599999998</v>
      </c>
      <c r="F7099" s="5" t="str">
        <f t="shared" si="110"/>
        <v>Not an Outlier</v>
      </c>
    </row>
    <row r="7100" spans="1:6" x14ac:dyDescent="0.25">
      <c r="A7100" s="12">
        <v>7183.77</v>
      </c>
      <c r="B7100" s="26">
        <v>42874</v>
      </c>
      <c r="C7100" s="5">
        <v>300388</v>
      </c>
      <c r="D7100" s="12">
        <v>23214.53</v>
      </c>
      <c r="E7100" s="27">
        <v>0.97504118200000001</v>
      </c>
      <c r="F7100" s="5" t="str">
        <f t="shared" si="110"/>
        <v>Not an Outlier</v>
      </c>
    </row>
    <row r="7101" spans="1:6" x14ac:dyDescent="0.25">
      <c r="A7101" s="12">
        <v>7187.36</v>
      </c>
      <c r="B7101" s="26">
        <v>43070</v>
      </c>
      <c r="C7101" s="5">
        <v>308971</v>
      </c>
      <c r="D7101" s="12">
        <v>14177.77</v>
      </c>
      <c r="E7101" s="27">
        <v>0.93646327200000001</v>
      </c>
      <c r="F7101" s="5" t="str">
        <f t="shared" si="110"/>
        <v>Not an Outlier</v>
      </c>
    </row>
    <row r="7102" spans="1:6" x14ac:dyDescent="0.25">
      <c r="A7102" s="12">
        <v>7187.37</v>
      </c>
      <c r="B7102" s="26">
        <v>42776</v>
      </c>
      <c r="C7102" s="5">
        <v>308972</v>
      </c>
      <c r="D7102" s="12">
        <v>27847.38</v>
      </c>
      <c r="E7102" s="27">
        <v>0.98358727499999998</v>
      </c>
      <c r="F7102" s="5" t="str">
        <f t="shared" si="110"/>
        <v>Not an Outlier</v>
      </c>
    </row>
    <row r="7103" spans="1:6" x14ac:dyDescent="0.25">
      <c r="A7103" s="12">
        <v>7188.42</v>
      </c>
      <c r="B7103" s="26">
        <v>43322</v>
      </c>
      <c r="C7103" s="5">
        <v>308729</v>
      </c>
      <c r="D7103" s="12">
        <v>19044.04</v>
      </c>
      <c r="E7103" s="27">
        <v>0.97939344699999997</v>
      </c>
      <c r="F7103" s="5" t="str">
        <f t="shared" si="110"/>
        <v>Not an Outlier</v>
      </c>
    </row>
    <row r="7104" spans="1:6" x14ac:dyDescent="0.25">
      <c r="A7104" s="12">
        <v>7189.17</v>
      </c>
      <c r="B7104" s="26">
        <v>43084</v>
      </c>
      <c r="C7104" s="5">
        <v>308971</v>
      </c>
      <c r="D7104" s="12">
        <v>14203.78</v>
      </c>
      <c r="E7104" s="27">
        <v>0.93740344799999997</v>
      </c>
      <c r="F7104" s="5" t="str">
        <f t="shared" si="110"/>
        <v>Not an Outlier</v>
      </c>
    </row>
    <row r="7105" spans="1:6" x14ac:dyDescent="0.25">
      <c r="A7105" s="12">
        <v>7189.58</v>
      </c>
      <c r="B7105" s="26">
        <v>43476</v>
      </c>
      <c r="C7105" s="5">
        <v>308983</v>
      </c>
      <c r="D7105" s="12">
        <v>10632.58</v>
      </c>
      <c r="E7105" s="27">
        <v>0.95279675200000002</v>
      </c>
      <c r="F7105" s="5" t="str">
        <f t="shared" si="110"/>
        <v>Not an Outlier</v>
      </c>
    </row>
    <row r="7106" spans="1:6" x14ac:dyDescent="0.25">
      <c r="A7106" s="12">
        <v>7189.71</v>
      </c>
      <c r="B7106" s="26">
        <v>43399</v>
      </c>
      <c r="C7106" s="5">
        <v>308970</v>
      </c>
      <c r="D7106" s="12">
        <v>13376.58</v>
      </c>
      <c r="E7106" s="27">
        <v>0.95774285599999998</v>
      </c>
      <c r="F7106" s="5" t="str">
        <f t="shared" ref="F7106:F7169" si="111">IF(OR(A7106&gt;$I$8,A7106&lt;$I$9), "Outlier", "Not an Outlier")</f>
        <v>Not an Outlier</v>
      </c>
    </row>
    <row r="7107" spans="1:6" x14ac:dyDescent="0.25">
      <c r="A7107" s="12">
        <v>7191.9</v>
      </c>
      <c r="B7107" s="26">
        <v>43371</v>
      </c>
      <c r="C7107" s="5">
        <v>308977</v>
      </c>
      <c r="D7107" s="12">
        <v>22071.68</v>
      </c>
      <c r="E7107" s="27">
        <v>0.97717669799999995</v>
      </c>
      <c r="F7107" s="5" t="str">
        <f t="shared" si="111"/>
        <v>Not an Outlier</v>
      </c>
    </row>
    <row r="7108" spans="1:6" x14ac:dyDescent="0.25">
      <c r="A7108" s="12">
        <v>7191.98</v>
      </c>
      <c r="B7108" s="26">
        <v>43063</v>
      </c>
      <c r="C7108" s="5">
        <v>308971</v>
      </c>
      <c r="D7108" s="12">
        <v>15174.7</v>
      </c>
      <c r="E7108" s="27">
        <v>0.94492043400000003</v>
      </c>
      <c r="F7108" s="5" t="str">
        <f t="shared" si="111"/>
        <v>Not an Outlier</v>
      </c>
    </row>
    <row r="7109" spans="1:6" x14ac:dyDescent="0.25">
      <c r="A7109" s="12">
        <v>7195.27</v>
      </c>
      <c r="B7109" s="26">
        <v>43168</v>
      </c>
      <c r="C7109" s="5">
        <v>308846</v>
      </c>
      <c r="D7109" s="12">
        <v>21711.63</v>
      </c>
      <c r="E7109" s="27">
        <v>0.97450548199999998</v>
      </c>
      <c r="F7109" s="5" t="str">
        <f t="shared" si="111"/>
        <v>Not an Outlier</v>
      </c>
    </row>
    <row r="7110" spans="1:6" x14ac:dyDescent="0.25">
      <c r="A7110" s="12">
        <v>7197.6</v>
      </c>
      <c r="B7110" s="26">
        <v>43301</v>
      </c>
      <c r="C7110" s="5">
        <v>308840</v>
      </c>
      <c r="D7110" s="12">
        <v>28168.95</v>
      </c>
      <c r="E7110" s="27">
        <v>0.95881050400000001</v>
      </c>
      <c r="F7110" s="5" t="str">
        <f t="shared" si="111"/>
        <v>Not an Outlier</v>
      </c>
    </row>
    <row r="7111" spans="1:6" x14ac:dyDescent="0.25">
      <c r="A7111" s="12">
        <v>7208.96</v>
      </c>
      <c r="B7111" s="26">
        <v>43077</v>
      </c>
      <c r="C7111" s="5">
        <v>308977</v>
      </c>
      <c r="D7111" s="12">
        <v>20618.330000000002</v>
      </c>
      <c r="E7111" s="27">
        <v>0.962951793</v>
      </c>
      <c r="F7111" s="5" t="str">
        <f t="shared" si="111"/>
        <v>Not an Outlier</v>
      </c>
    </row>
    <row r="7112" spans="1:6" x14ac:dyDescent="0.25">
      <c r="A7112" s="12">
        <v>7211.18</v>
      </c>
      <c r="B7112" s="26">
        <v>42916</v>
      </c>
      <c r="C7112" s="5">
        <v>308841</v>
      </c>
      <c r="D7112" s="12">
        <v>14775.61</v>
      </c>
      <c r="E7112" s="27">
        <v>0.94867458699999996</v>
      </c>
      <c r="F7112" s="5" t="str">
        <f t="shared" si="111"/>
        <v>Not an Outlier</v>
      </c>
    </row>
    <row r="7113" spans="1:6" x14ac:dyDescent="0.25">
      <c r="A7113" s="12">
        <v>7212.73</v>
      </c>
      <c r="B7113" s="26">
        <v>43147</v>
      </c>
      <c r="C7113" s="5">
        <v>308985</v>
      </c>
      <c r="D7113" s="12">
        <v>6968.67</v>
      </c>
      <c r="E7113" s="27">
        <v>0.92216848799999995</v>
      </c>
      <c r="F7113" s="5" t="str">
        <f t="shared" si="111"/>
        <v>Not an Outlier</v>
      </c>
    </row>
    <row r="7114" spans="1:6" x14ac:dyDescent="0.25">
      <c r="A7114" s="12">
        <v>7214.91</v>
      </c>
      <c r="B7114" s="26">
        <v>43140</v>
      </c>
      <c r="C7114" s="5">
        <v>308971</v>
      </c>
      <c r="D7114" s="12">
        <v>14498.86</v>
      </c>
      <c r="E7114" s="27">
        <v>0.94960290400000003</v>
      </c>
      <c r="F7114" s="5" t="str">
        <f t="shared" si="111"/>
        <v>Not an Outlier</v>
      </c>
    </row>
    <row r="7115" spans="1:6" x14ac:dyDescent="0.25">
      <c r="A7115" s="12">
        <v>7215.49</v>
      </c>
      <c r="B7115" s="26">
        <v>42986</v>
      </c>
      <c r="C7115" s="5">
        <v>308732</v>
      </c>
      <c r="D7115" s="12">
        <v>11321.67</v>
      </c>
      <c r="E7115" s="27">
        <v>0.94911020499999998</v>
      </c>
      <c r="F7115" s="5" t="str">
        <f t="shared" si="111"/>
        <v>Not an Outlier</v>
      </c>
    </row>
    <row r="7116" spans="1:6" x14ac:dyDescent="0.25">
      <c r="A7116" s="12">
        <v>7218.86</v>
      </c>
      <c r="B7116" s="26">
        <v>43112</v>
      </c>
      <c r="C7116" s="5">
        <v>308678</v>
      </c>
      <c r="D7116" s="12">
        <v>22452.99</v>
      </c>
      <c r="E7116" s="27">
        <v>0.96876641200000002</v>
      </c>
      <c r="F7116" s="5" t="str">
        <f t="shared" si="111"/>
        <v>Not an Outlier</v>
      </c>
    </row>
    <row r="7117" spans="1:6" x14ac:dyDescent="0.25">
      <c r="A7117" s="12">
        <v>7219.26</v>
      </c>
      <c r="B7117" s="26">
        <v>42958</v>
      </c>
      <c r="C7117" s="5">
        <v>300376</v>
      </c>
      <c r="D7117" s="12">
        <v>32427.1</v>
      </c>
      <c r="E7117" s="27">
        <v>0.95443042199999995</v>
      </c>
      <c r="F7117" s="5" t="str">
        <f t="shared" si="111"/>
        <v>Not an Outlier</v>
      </c>
    </row>
    <row r="7118" spans="1:6" x14ac:dyDescent="0.25">
      <c r="A7118" s="12">
        <v>7223.69</v>
      </c>
      <c r="B7118" s="26">
        <v>43049</v>
      </c>
      <c r="C7118" s="5">
        <v>308732</v>
      </c>
      <c r="D7118" s="12">
        <v>13872.46</v>
      </c>
      <c r="E7118" s="27">
        <v>0.97380228499999999</v>
      </c>
      <c r="F7118" s="5" t="str">
        <f t="shared" si="111"/>
        <v>Not an Outlier</v>
      </c>
    </row>
    <row r="7119" spans="1:6" x14ac:dyDescent="0.25">
      <c r="A7119" s="12">
        <v>7226.58</v>
      </c>
      <c r="B7119" s="26">
        <v>43231</v>
      </c>
      <c r="C7119" s="5">
        <v>308681</v>
      </c>
      <c r="D7119" s="12">
        <v>34604.35</v>
      </c>
      <c r="E7119" s="27">
        <v>0.97927561100000005</v>
      </c>
      <c r="F7119" s="5" t="str">
        <f t="shared" si="111"/>
        <v>Not an Outlier</v>
      </c>
    </row>
    <row r="7120" spans="1:6" x14ac:dyDescent="0.25">
      <c r="A7120" s="12">
        <v>7226.8</v>
      </c>
      <c r="B7120" s="26">
        <v>43070</v>
      </c>
      <c r="C7120" s="5">
        <v>308840</v>
      </c>
      <c r="D7120" s="12">
        <v>25059.81</v>
      </c>
      <c r="E7120" s="27">
        <v>0.95350659599999998</v>
      </c>
      <c r="F7120" s="5" t="str">
        <f t="shared" si="111"/>
        <v>Not an Outlier</v>
      </c>
    </row>
    <row r="7121" spans="1:6" x14ac:dyDescent="0.25">
      <c r="A7121" s="12">
        <v>7228.1</v>
      </c>
      <c r="B7121" s="26">
        <v>42818</v>
      </c>
      <c r="C7121" s="5">
        <v>308841</v>
      </c>
      <c r="D7121" s="12">
        <v>13771.04</v>
      </c>
      <c r="E7121" s="27">
        <v>0.96550401200000002</v>
      </c>
      <c r="F7121" s="5" t="str">
        <f t="shared" si="111"/>
        <v>Not an Outlier</v>
      </c>
    </row>
    <row r="7122" spans="1:6" x14ac:dyDescent="0.25">
      <c r="A7122" s="12">
        <v>7228.42</v>
      </c>
      <c r="B7122" s="26">
        <v>43091</v>
      </c>
      <c r="C7122" s="5">
        <v>300388</v>
      </c>
      <c r="D7122" s="12">
        <v>24963.32</v>
      </c>
      <c r="E7122" s="27">
        <v>0.98332176900000001</v>
      </c>
      <c r="F7122" s="5" t="str">
        <f t="shared" si="111"/>
        <v>Not an Outlier</v>
      </c>
    </row>
    <row r="7123" spans="1:6" x14ac:dyDescent="0.25">
      <c r="A7123" s="12">
        <v>7230.74</v>
      </c>
      <c r="B7123" s="26">
        <v>43070</v>
      </c>
      <c r="C7123" s="5">
        <v>300376</v>
      </c>
      <c r="D7123" s="12">
        <v>30329.65</v>
      </c>
      <c r="E7123" s="27">
        <v>0.90775286499999996</v>
      </c>
      <c r="F7123" s="5" t="str">
        <f t="shared" si="111"/>
        <v>Not an Outlier</v>
      </c>
    </row>
    <row r="7124" spans="1:6" x14ac:dyDescent="0.25">
      <c r="A7124" s="12">
        <v>7233.98</v>
      </c>
      <c r="B7124" s="26">
        <v>43315</v>
      </c>
      <c r="C7124" s="5">
        <v>308846</v>
      </c>
      <c r="D7124" s="12">
        <v>21801.96</v>
      </c>
      <c r="E7124" s="27">
        <v>0.97147888900000001</v>
      </c>
      <c r="F7124" s="5" t="str">
        <f t="shared" si="111"/>
        <v>Not an Outlier</v>
      </c>
    </row>
    <row r="7125" spans="1:6" x14ac:dyDescent="0.25">
      <c r="A7125" s="12">
        <v>7240.47</v>
      </c>
      <c r="B7125" s="26">
        <v>42937</v>
      </c>
      <c r="C7125" s="5">
        <v>308840</v>
      </c>
      <c r="D7125" s="12">
        <v>23765.87</v>
      </c>
      <c r="E7125" s="27">
        <v>0.930634454</v>
      </c>
      <c r="F7125" s="5" t="str">
        <f t="shared" si="111"/>
        <v>Not an Outlier</v>
      </c>
    </row>
    <row r="7126" spans="1:6" x14ac:dyDescent="0.25">
      <c r="A7126" s="12">
        <v>7244.41</v>
      </c>
      <c r="B7126" s="26">
        <v>42790</v>
      </c>
      <c r="C7126" s="5">
        <v>308969</v>
      </c>
      <c r="D7126" s="12">
        <v>26151.41</v>
      </c>
      <c r="E7126" s="27">
        <v>0.98920222000000002</v>
      </c>
      <c r="F7126" s="5" t="str">
        <f t="shared" si="111"/>
        <v>Not an Outlier</v>
      </c>
    </row>
    <row r="7127" spans="1:6" x14ac:dyDescent="0.25">
      <c r="A7127" s="12">
        <v>7245.23</v>
      </c>
      <c r="B7127" s="26">
        <v>43007</v>
      </c>
      <c r="C7127" s="5">
        <v>300388</v>
      </c>
      <c r="D7127" s="12">
        <v>23244.57</v>
      </c>
      <c r="E7127" s="27">
        <v>0.96579842999999999</v>
      </c>
      <c r="F7127" s="5" t="str">
        <f t="shared" si="111"/>
        <v>Not an Outlier</v>
      </c>
    </row>
    <row r="7128" spans="1:6" x14ac:dyDescent="0.25">
      <c r="A7128" s="12">
        <v>7247.54</v>
      </c>
      <c r="B7128" s="26">
        <v>42818</v>
      </c>
      <c r="C7128" s="5">
        <v>308846</v>
      </c>
      <c r="D7128" s="12">
        <v>16810.150000000001</v>
      </c>
      <c r="E7128" s="27">
        <v>0.93547154399999999</v>
      </c>
      <c r="F7128" s="5" t="str">
        <f t="shared" si="111"/>
        <v>Not an Outlier</v>
      </c>
    </row>
    <row r="7129" spans="1:6" x14ac:dyDescent="0.25">
      <c r="A7129" s="12">
        <v>7247.59</v>
      </c>
      <c r="B7129" s="26">
        <v>42916</v>
      </c>
      <c r="C7129" s="5">
        <v>308846</v>
      </c>
      <c r="D7129" s="12">
        <v>18337.349999999999</v>
      </c>
      <c r="E7129" s="27">
        <v>0.89981118400000004</v>
      </c>
      <c r="F7129" s="5" t="str">
        <f t="shared" si="111"/>
        <v>Not an Outlier</v>
      </c>
    </row>
    <row r="7130" spans="1:6" x14ac:dyDescent="0.25">
      <c r="A7130" s="12">
        <v>7250.15</v>
      </c>
      <c r="B7130" s="26">
        <v>42860</v>
      </c>
      <c r="C7130" s="5">
        <v>308732</v>
      </c>
      <c r="D7130" s="12">
        <v>12483.92</v>
      </c>
      <c r="E7130" s="27">
        <v>0.96511152499999997</v>
      </c>
      <c r="F7130" s="5" t="str">
        <f t="shared" si="111"/>
        <v>Not an Outlier</v>
      </c>
    </row>
    <row r="7131" spans="1:6" x14ac:dyDescent="0.25">
      <c r="A7131" s="12">
        <v>7252.24</v>
      </c>
      <c r="B7131" s="26">
        <v>43364</v>
      </c>
      <c r="C7131" s="5">
        <v>308840</v>
      </c>
      <c r="D7131" s="12">
        <v>26021.040000000001</v>
      </c>
      <c r="E7131" s="27">
        <v>0.94815768199999995</v>
      </c>
      <c r="F7131" s="5" t="str">
        <f t="shared" si="111"/>
        <v>Not an Outlier</v>
      </c>
    </row>
    <row r="7132" spans="1:6" x14ac:dyDescent="0.25">
      <c r="A7132" s="12">
        <v>7253.96</v>
      </c>
      <c r="B7132" s="26">
        <v>42853</v>
      </c>
      <c r="C7132" s="5">
        <v>300388</v>
      </c>
      <c r="D7132" s="12">
        <v>24074.93</v>
      </c>
      <c r="E7132" s="27">
        <v>0.98251021800000005</v>
      </c>
      <c r="F7132" s="5" t="str">
        <f t="shared" si="111"/>
        <v>Not an Outlier</v>
      </c>
    </row>
    <row r="7133" spans="1:6" x14ac:dyDescent="0.25">
      <c r="A7133" s="12">
        <v>7256.11</v>
      </c>
      <c r="B7133" s="26">
        <v>43483</v>
      </c>
      <c r="C7133" s="5">
        <v>308981</v>
      </c>
      <c r="D7133" s="12">
        <v>11658.5</v>
      </c>
      <c r="E7133" s="27">
        <v>0.96683625399999995</v>
      </c>
      <c r="F7133" s="5" t="str">
        <f t="shared" si="111"/>
        <v>Not an Outlier</v>
      </c>
    </row>
    <row r="7134" spans="1:6" x14ac:dyDescent="0.25">
      <c r="A7134" s="12">
        <v>7256.97</v>
      </c>
      <c r="B7134" s="26">
        <v>43119</v>
      </c>
      <c r="C7134" s="5">
        <v>308840</v>
      </c>
      <c r="D7134" s="12">
        <v>27453.91</v>
      </c>
      <c r="E7134" s="27">
        <v>0.94673780699999999</v>
      </c>
      <c r="F7134" s="5" t="str">
        <f t="shared" si="111"/>
        <v>Not an Outlier</v>
      </c>
    </row>
    <row r="7135" spans="1:6" x14ac:dyDescent="0.25">
      <c r="A7135" s="12">
        <v>7259.72</v>
      </c>
      <c r="B7135" s="26">
        <v>43140</v>
      </c>
      <c r="C7135" s="5">
        <v>308972</v>
      </c>
      <c r="D7135" s="12">
        <v>17857.07</v>
      </c>
      <c r="E7135" s="27">
        <v>0.97511597999999999</v>
      </c>
      <c r="F7135" s="5" t="str">
        <f t="shared" si="111"/>
        <v>Not an Outlier</v>
      </c>
    </row>
    <row r="7136" spans="1:6" x14ac:dyDescent="0.25">
      <c r="A7136" s="12">
        <v>7264.74</v>
      </c>
      <c r="B7136" s="26">
        <v>43014</v>
      </c>
      <c r="C7136" s="5">
        <v>308732</v>
      </c>
      <c r="D7136" s="12">
        <v>13019.09</v>
      </c>
      <c r="E7136" s="27">
        <v>0.96974792899999995</v>
      </c>
      <c r="F7136" s="5" t="str">
        <f t="shared" si="111"/>
        <v>Not an Outlier</v>
      </c>
    </row>
    <row r="7137" spans="1:6" x14ac:dyDescent="0.25">
      <c r="A7137" s="12">
        <v>7264.99</v>
      </c>
      <c r="B7137" s="26">
        <v>43042</v>
      </c>
      <c r="C7137" s="5">
        <v>308732</v>
      </c>
      <c r="D7137" s="12">
        <v>12996.06</v>
      </c>
      <c r="E7137" s="27">
        <v>0.97306081200000005</v>
      </c>
      <c r="F7137" s="5" t="str">
        <f t="shared" si="111"/>
        <v>Not an Outlier</v>
      </c>
    </row>
    <row r="7138" spans="1:6" x14ac:dyDescent="0.25">
      <c r="A7138" s="12">
        <v>7268.51</v>
      </c>
      <c r="B7138" s="26">
        <v>43364</v>
      </c>
      <c r="C7138" s="5">
        <v>308972</v>
      </c>
      <c r="D7138" s="12">
        <v>16938.48</v>
      </c>
      <c r="E7138" s="27">
        <v>0.98021446499999998</v>
      </c>
      <c r="F7138" s="5" t="str">
        <f t="shared" si="111"/>
        <v>Not an Outlier</v>
      </c>
    </row>
    <row r="7139" spans="1:6" x14ac:dyDescent="0.25">
      <c r="A7139" s="12">
        <v>7268.55</v>
      </c>
      <c r="B7139" s="26">
        <v>42944</v>
      </c>
      <c r="C7139" s="5">
        <v>308841</v>
      </c>
      <c r="D7139" s="12">
        <v>14487.55</v>
      </c>
      <c r="E7139" s="27">
        <v>0.94452329800000001</v>
      </c>
      <c r="F7139" s="5" t="str">
        <f t="shared" si="111"/>
        <v>Not an Outlier</v>
      </c>
    </row>
    <row r="7140" spans="1:6" x14ac:dyDescent="0.25">
      <c r="A7140" s="12">
        <v>7270.93</v>
      </c>
      <c r="B7140" s="26">
        <v>43441</v>
      </c>
      <c r="C7140" s="5">
        <v>308840</v>
      </c>
      <c r="D7140" s="12">
        <v>25672.87</v>
      </c>
      <c r="E7140" s="27">
        <v>0.95584666799999995</v>
      </c>
      <c r="F7140" s="5" t="str">
        <f t="shared" si="111"/>
        <v>Not an Outlier</v>
      </c>
    </row>
    <row r="7141" spans="1:6" x14ac:dyDescent="0.25">
      <c r="A7141" s="12">
        <v>7271</v>
      </c>
      <c r="B7141" s="26">
        <v>42937</v>
      </c>
      <c r="C7141" s="5">
        <v>308841</v>
      </c>
      <c r="D7141" s="12">
        <v>14183.66</v>
      </c>
      <c r="E7141" s="27">
        <v>0.95416800999999996</v>
      </c>
      <c r="F7141" s="5" t="str">
        <f t="shared" si="111"/>
        <v>Not an Outlier</v>
      </c>
    </row>
    <row r="7142" spans="1:6" x14ac:dyDescent="0.25">
      <c r="A7142" s="12">
        <v>7273.16</v>
      </c>
      <c r="B7142" s="26">
        <v>43371</v>
      </c>
      <c r="C7142" s="5">
        <v>308970</v>
      </c>
      <c r="D7142" s="12">
        <v>15063.82</v>
      </c>
      <c r="E7142" s="27">
        <v>0.96834608799999999</v>
      </c>
      <c r="F7142" s="5" t="str">
        <f t="shared" si="111"/>
        <v>Not an Outlier</v>
      </c>
    </row>
    <row r="7143" spans="1:6" x14ac:dyDescent="0.25">
      <c r="A7143" s="12">
        <v>7276.15</v>
      </c>
      <c r="B7143" s="26">
        <v>42986</v>
      </c>
      <c r="C7143" s="5">
        <v>300376</v>
      </c>
      <c r="D7143" s="12">
        <v>30325.26</v>
      </c>
      <c r="E7143" s="27">
        <v>0.93797963299999998</v>
      </c>
      <c r="F7143" s="5" t="str">
        <f t="shared" si="111"/>
        <v>Not an Outlier</v>
      </c>
    </row>
    <row r="7144" spans="1:6" x14ac:dyDescent="0.25">
      <c r="A7144" s="12">
        <v>7281.82</v>
      </c>
      <c r="B7144" s="26">
        <v>43378</v>
      </c>
      <c r="C7144" s="5">
        <v>308977</v>
      </c>
      <c r="D7144" s="12">
        <v>21532.77</v>
      </c>
      <c r="E7144" s="27">
        <v>0.992611837</v>
      </c>
      <c r="F7144" s="5" t="str">
        <f t="shared" si="111"/>
        <v>Not an Outlier</v>
      </c>
    </row>
    <row r="7145" spans="1:6" x14ac:dyDescent="0.25">
      <c r="A7145" s="12">
        <v>7287.75</v>
      </c>
      <c r="B7145" s="26">
        <v>42860</v>
      </c>
      <c r="C7145" s="5">
        <v>308846</v>
      </c>
      <c r="D7145" s="12">
        <v>16956.599999999999</v>
      </c>
      <c r="E7145" s="27">
        <v>0.90569876999999999</v>
      </c>
      <c r="F7145" s="5" t="str">
        <f t="shared" si="111"/>
        <v>Not an Outlier</v>
      </c>
    </row>
    <row r="7146" spans="1:6" x14ac:dyDescent="0.25">
      <c r="A7146" s="12">
        <v>7289.27</v>
      </c>
      <c r="B7146" s="26">
        <v>43084</v>
      </c>
      <c r="C7146" s="5">
        <v>308981</v>
      </c>
      <c r="D7146" s="12">
        <v>10308.59</v>
      </c>
      <c r="E7146" s="27">
        <v>0.92673611300000003</v>
      </c>
      <c r="F7146" s="5" t="str">
        <f t="shared" si="111"/>
        <v>Not an Outlier</v>
      </c>
    </row>
    <row r="7147" spans="1:6" x14ac:dyDescent="0.25">
      <c r="A7147" s="12">
        <v>7291.22</v>
      </c>
      <c r="B7147" s="26">
        <v>43420</v>
      </c>
      <c r="C7147" s="5">
        <v>308985</v>
      </c>
      <c r="D7147" s="12">
        <v>6444.41</v>
      </c>
      <c r="E7147" s="27">
        <v>0.95628107299999998</v>
      </c>
      <c r="F7147" s="5" t="str">
        <f t="shared" si="111"/>
        <v>Not an Outlier</v>
      </c>
    </row>
    <row r="7148" spans="1:6" x14ac:dyDescent="0.25">
      <c r="A7148" s="12">
        <v>7291.73</v>
      </c>
      <c r="B7148" s="26">
        <v>43385</v>
      </c>
      <c r="C7148" s="5">
        <v>308681</v>
      </c>
      <c r="D7148" s="12">
        <v>26885.14</v>
      </c>
      <c r="E7148" s="27">
        <v>0.96647075599999999</v>
      </c>
      <c r="F7148" s="5" t="str">
        <f t="shared" si="111"/>
        <v>Not an Outlier</v>
      </c>
    </row>
    <row r="7149" spans="1:6" x14ac:dyDescent="0.25">
      <c r="A7149" s="12">
        <v>7292.94</v>
      </c>
      <c r="B7149" s="26">
        <v>43112</v>
      </c>
      <c r="C7149" s="5">
        <v>308840</v>
      </c>
      <c r="D7149" s="12">
        <v>26048.85</v>
      </c>
      <c r="E7149" s="27">
        <v>0.95783430599999997</v>
      </c>
      <c r="F7149" s="5" t="str">
        <f t="shared" si="111"/>
        <v>Not an Outlier</v>
      </c>
    </row>
    <row r="7150" spans="1:6" x14ac:dyDescent="0.25">
      <c r="A7150" s="12">
        <v>7292.96</v>
      </c>
      <c r="B7150" s="26">
        <v>42993</v>
      </c>
      <c r="C7150" s="5">
        <v>308681</v>
      </c>
      <c r="D7150" s="12">
        <v>25106.61</v>
      </c>
      <c r="E7150" s="27">
        <v>0.96829166899999997</v>
      </c>
      <c r="F7150" s="5" t="str">
        <f t="shared" si="111"/>
        <v>Not an Outlier</v>
      </c>
    </row>
    <row r="7151" spans="1:6" x14ac:dyDescent="0.25">
      <c r="A7151" s="12">
        <v>7296.68</v>
      </c>
      <c r="B7151" s="26">
        <v>43385</v>
      </c>
      <c r="C7151" s="5">
        <v>308977</v>
      </c>
      <c r="D7151" s="12">
        <v>21129.33</v>
      </c>
      <c r="E7151" s="27">
        <v>0.99203712499999996</v>
      </c>
      <c r="F7151" s="5" t="str">
        <f t="shared" si="111"/>
        <v>Not an Outlier</v>
      </c>
    </row>
    <row r="7152" spans="1:6" x14ac:dyDescent="0.25">
      <c r="A7152" s="12">
        <v>7297.76</v>
      </c>
      <c r="B7152" s="26">
        <v>43119</v>
      </c>
      <c r="C7152" s="5">
        <v>300388</v>
      </c>
      <c r="D7152" s="12">
        <v>24200.45</v>
      </c>
      <c r="E7152" s="27">
        <v>0.97418117299999996</v>
      </c>
      <c r="F7152" s="5" t="str">
        <f t="shared" si="111"/>
        <v>Not an Outlier</v>
      </c>
    </row>
    <row r="7153" spans="1:6" x14ac:dyDescent="0.25">
      <c r="A7153" s="12">
        <v>7300.49</v>
      </c>
      <c r="B7153" s="26">
        <v>42972</v>
      </c>
      <c r="C7153" s="5">
        <v>308732</v>
      </c>
      <c r="D7153" s="12">
        <v>12047.96</v>
      </c>
      <c r="E7153" s="27">
        <v>0.95348169900000002</v>
      </c>
      <c r="F7153" s="5" t="str">
        <f t="shared" si="111"/>
        <v>Not an Outlier</v>
      </c>
    </row>
    <row r="7154" spans="1:6" x14ac:dyDescent="0.25">
      <c r="A7154" s="12">
        <v>7300.81</v>
      </c>
      <c r="B7154" s="26">
        <v>42832</v>
      </c>
      <c r="C7154" s="5">
        <v>300388</v>
      </c>
      <c r="D7154" s="12">
        <v>25156.89</v>
      </c>
      <c r="E7154" s="27">
        <v>0.98468474800000005</v>
      </c>
      <c r="F7154" s="5" t="str">
        <f t="shared" si="111"/>
        <v>Not an Outlier</v>
      </c>
    </row>
    <row r="7155" spans="1:6" x14ac:dyDescent="0.25">
      <c r="A7155" s="12">
        <v>7301.57</v>
      </c>
      <c r="B7155" s="26">
        <v>42986</v>
      </c>
      <c r="C7155" s="5">
        <v>308969</v>
      </c>
      <c r="D7155" s="12">
        <v>16240.09</v>
      </c>
      <c r="E7155" s="27">
        <v>0.97874543899999999</v>
      </c>
      <c r="F7155" s="5" t="str">
        <f t="shared" si="111"/>
        <v>Not an Outlier</v>
      </c>
    </row>
    <row r="7156" spans="1:6" x14ac:dyDescent="0.25">
      <c r="A7156" s="12">
        <v>7302.2</v>
      </c>
      <c r="B7156" s="26">
        <v>43476</v>
      </c>
      <c r="C7156" s="5">
        <v>308732</v>
      </c>
      <c r="D7156" s="12">
        <v>20217.57</v>
      </c>
      <c r="E7156" s="27">
        <v>0.98871188200000004</v>
      </c>
      <c r="F7156" s="5" t="str">
        <f t="shared" si="111"/>
        <v>Not an Outlier</v>
      </c>
    </row>
    <row r="7157" spans="1:6" x14ac:dyDescent="0.25">
      <c r="A7157" s="12">
        <v>7306.69</v>
      </c>
      <c r="B7157" s="26">
        <v>42951</v>
      </c>
      <c r="C7157" s="5">
        <v>335594</v>
      </c>
      <c r="D7157" s="12">
        <v>20475.59</v>
      </c>
      <c r="E7157" s="27">
        <v>0.97165632899999999</v>
      </c>
      <c r="F7157" s="5" t="str">
        <f t="shared" si="111"/>
        <v>Not an Outlier</v>
      </c>
    </row>
    <row r="7158" spans="1:6" x14ac:dyDescent="0.25">
      <c r="A7158" s="12">
        <v>7306.78</v>
      </c>
      <c r="B7158" s="26">
        <v>43259</v>
      </c>
      <c r="C7158" s="5">
        <v>308970</v>
      </c>
      <c r="D7158" s="12">
        <v>12417.65</v>
      </c>
      <c r="E7158" s="27">
        <v>0.95191697600000003</v>
      </c>
      <c r="F7158" s="5" t="str">
        <f t="shared" si="111"/>
        <v>Not an Outlier</v>
      </c>
    </row>
    <row r="7159" spans="1:6" x14ac:dyDescent="0.25">
      <c r="A7159" s="12">
        <v>7307.3</v>
      </c>
      <c r="B7159" s="26">
        <v>43035</v>
      </c>
      <c r="C7159" s="5">
        <v>308732</v>
      </c>
      <c r="D7159" s="12">
        <v>13127.32</v>
      </c>
      <c r="E7159" s="27">
        <v>0.96383359199999996</v>
      </c>
      <c r="F7159" s="5" t="str">
        <f t="shared" si="111"/>
        <v>Not an Outlier</v>
      </c>
    </row>
    <row r="7160" spans="1:6" x14ac:dyDescent="0.25">
      <c r="A7160" s="12">
        <v>7307.93</v>
      </c>
      <c r="B7160" s="26">
        <v>43154</v>
      </c>
      <c r="C7160" s="5">
        <v>308732</v>
      </c>
      <c r="D7160" s="12">
        <v>13237.53</v>
      </c>
      <c r="E7160" s="27">
        <v>0.966155604</v>
      </c>
      <c r="F7160" s="5" t="str">
        <f t="shared" si="111"/>
        <v>Not an Outlier</v>
      </c>
    </row>
    <row r="7161" spans="1:6" x14ac:dyDescent="0.25">
      <c r="A7161" s="12">
        <v>7310.04</v>
      </c>
      <c r="B7161" s="26">
        <v>42930</v>
      </c>
      <c r="C7161" s="5">
        <v>308840</v>
      </c>
      <c r="D7161" s="12">
        <v>22588.38</v>
      </c>
      <c r="E7161" s="27">
        <v>0.94721314099999998</v>
      </c>
      <c r="F7161" s="5" t="str">
        <f t="shared" si="111"/>
        <v>Not an Outlier</v>
      </c>
    </row>
    <row r="7162" spans="1:6" x14ac:dyDescent="0.25">
      <c r="A7162" s="12">
        <v>7310.54</v>
      </c>
      <c r="B7162" s="26">
        <v>43028</v>
      </c>
      <c r="C7162" s="5">
        <v>300388</v>
      </c>
      <c r="D7162" s="12">
        <v>22578.12</v>
      </c>
      <c r="E7162" s="27">
        <v>0.96752059199999996</v>
      </c>
      <c r="F7162" s="5" t="str">
        <f t="shared" si="111"/>
        <v>Not an Outlier</v>
      </c>
    </row>
    <row r="7163" spans="1:6" x14ac:dyDescent="0.25">
      <c r="A7163" s="12">
        <v>7312.8</v>
      </c>
      <c r="B7163" s="26">
        <v>42804</v>
      </c>
      <c r="C7163" s="5">
        <v>308846</v>
      </c>
      <c r="D7163" s="12">
        <v>18075.04</v>
      </c>
      <c r="E7163" s="27">
        <v>0.96529885999999998</v>
      </c>
      <c r="F7163" s="5" t="str">
        <f t="shared" si="111"/>
        <v>Not an Outlier</v>
      </c>
    </row>
    <row r="7164" spans="1:6" x14ac:dyDescent="0.25">
      <c r="A7164" s="12">
        <v>7315.4</v>
      </c>
      <c r="B7164" s="26">
        <v>42825</v>
      </c>
      <c r="C7164" s="5">
        <v>300388</v>
      </c>
      <c r="D7164" s="12">
        <v>25871.49</v>
      </c>
      <c r="E7164" s="27">
        <v>0.98638655399999997</v>
      </c>
      <c r="F7164" s="5" t="str">
        <f t="shared" si="111"/>
        <v>Not an Outlier</v>
      </c>
    </row>
    <row r="7165" spans="1:6" x14ac:dyDescent="0.25">
      <c r="A7165" s="12">
        <v>7317.07</v>
      </c>
      <c r="B7165" s="26">
        <v>43063</v>
      </c>
      <c r="C7165" s="5">
        <v>308732</v>
      </c>
      <c r="D7165" s="12">
        <v>14466.97</v>
      </c>
      <c r="E7165" s="27">
        <v>0.98123865600000004</v>
      </c>
      <c r="F7165" s="5" t="str">
        <f t="shared" si="111"/>
        <v>Not an Outlier</v>
      </c>
    </row>
    <row r="7166" spans="1:6" x14ac:dyDescent="0.25">
      <c r="A7166" s="12">
        <v>7321.17</v>
      </c>
      <c r="B7166" s="26">
        <v>43042</v>
      </c>
      <c r="C7166" s="5">
        <v>308681</v>
      </c>
      <c r="D7166" s="12">
        <v>27291.439999999999</v>
      </c>
      <c r="E7166" s="27">
        <v>0.958760485</v>
      </c>
      <c r="F7166" s="5" t="str">
        <f t="shared" si="111"/>
        <v>Not an Outlier</v>
      </c>
    </row>
    <row r="7167" spans="1:6" x14ac:dyDescent="0.25">
      <c r="A7167" s="12">
        <v>7323.68</v>
      </c>
      <c r="B7167" s="26">
        <v>43364</v>
      </c>
      <c r="C7167" s="5">
        <v>308985</v>
      </c>
      <c r="D7167" s="12">
        <v>7461.93</v>
      </c>
      <c r="E7167" s="27">
        <v>0.95763646800000002</v>
      </c>
      <c r="F7167" s="5" t="str">
        <f t="shared" si="111"/>
        <v>Not an Outlier</v>
      </c>
    </row>
    <row r="7168" spans="1:6" x14ac:dyDescent="0.25">
      <c r="A7168" s="12">
        <v>7324.22</v>
      </c>
      <c r="B7168" s="26">
        <v>43056</v>
      </c>
      <c r="C7168" s="5">
        <v>300389</v>
      </c>
      <c r="D7168" s="12">
        <v>30544.62</v>
      </c>
      <c r="E7168" s="27">
        <v>0.96651043400000003</v>
      </c>
      <c r="F7168" s="5" t="str">
        <f t="shared" si="111"/>
        <v>Not an Outlier</v>
      </c>
    </row>
    <row r="7169" spans="1:6" x14ac:dyDescent="0.25">
      <c r="A7169" s="12">
        <v>7324.95</v>
      </c>
      <c r="B7169" s="26">
        <v>43063</v>
      </c>
      <c r="C7169" s="5">
        <v>300389</v>
      </c>
      <c r="D7169" s="12">
        <v>31599.83</v>
      </c>
      <c r="E7169" s="27">
        <v>0.97208963699999995</v>
      </c>
      <c r="F7169" s="5" t="str">
        <f t="shared" si="111"/>
        <v>Not an Outlier</v>
      </c>
    </row>
    <row r="7170" spans="1:6" x14ac:dyDescent="0.25">
      <c r="A7170" s="12">
        <v>7326.79</v>
      </c>
      <c r="B7170" s="26">
        <v>42776</v>
      </c>
      <c r="C7170" s="5">
        <v>308732</v>
      </c>
      <c r="D7170" s="12">
        <v>14534.44</v>
      </c>
      <c r="E7170" s="27">
        <v>0.95147413700000005</v>
      </c>
      <c r="F7170" s="5" t="str">
        <f t="shared" ref="F7170:F7233" si="112">IF(OR(A7170&gt;$I$8,A7170&lt;$I$9), "Outlier", "Not an Outlier")</f>
        <v>Not an Outlier</v>
      </c>
    </row>
    <row r="7171" spans="1:6" x14ac:dyDescent="0.25">
      <c r="A7171" s="12">
        <v>7327.91</v>
      </c>
      <c r="B7171" s="26">
        <v>43336</v>
      </c>
      <c r="C7171" s="5">
        <v>308970</v>
      </c>
      <c r="D7171" s="12">
        <v>14773.96</v>
      </c>
      <c r="E7171" s="27">
        <v>0.974824684</v>
      </c>
      <c r="F7171" s="5" t="str">
        <f t="shared" si="112"/>
        <v>Not an Outlier</v>
      </c>
    </row>
    <row r="7172" spans="1:6" x14ac:dyDescent="0.25">
      <c r="A7172" s="12">
        <v>7333.68</v>
      </c>
      <c r="B7172" s="26">
        <v>42832</v>
      </c>
      <c r="C7172" s="5">
        <v>308846</v>
      </c>
      <c r="D7172" s="12">
        <v>16529.61</v>
      </c>
      <c r="E7172" s="27">
        <v>0.89762968700000001</v>
      </c>
      <c r="F7172" s="5" t="str">
        <f t="shared" si="112"/>
        <v>Not an Outlier</v>
      </c>
    </row>
    <row r="7173" spans="1:6" x14ac:dyDescent="0.25">
      <c r="A7173" s="12">
        <v>7334.65</v>
      </c>
      <c r="B7173" s="26">
        <v>43070</v>
      </c>
      <c r="C7173" s="5">
        <v>308732</v>
      </c>
      <c r="D7173" s="12">
        <v>13988.52</v>
      </c>
      <c r="E7173" s="27">
        <v>0.97951054599999998</v>
      </c>
      <c r="F7173" s="5" t="str">
        <f t="shared" si="112"/>
        <v>Not an Outlier</v>
      </c>
    </row>
    <row r="7174" spans="1:6" x14ac:dyDescent="0.25">
      <c r="A7174" s="12">
        <v>7335.23</v>
      </c>
      <c r="B7174" s="26">
        <v>43084</v>
      </c>
      <c r="C7174" s="5">
        <v>300388</v>
      </c>
      <c r="D7174" s="12">
        <v>25571.15</v>
      </c>
      <c r="E7174" s="27">
        <v>0.98492230800000002</v>
      </c>
      <c r="F7174" s="5" t="str">
        <f t="shared" si="112"/>
        <v>Not an Outlier</v>
      </c>
    </row>
    <row r="7175" spans="1:6" x14ac:dyDescent="0.25">
      <c r="A7175" s="12">
        <v>7337.37</v>
      </c>
      <c r="B7175" s="26">
        <v>42790</v>
      </c>
      <c r="C7175" s="5">
        <v>308846</v>
      </c>
      <c r="D7175" s="12">
        <v>18958.43</v>
      </c>
      <c r="E7175" s="27">
        <v>0.96083715599999997</v>
      </c>
      <c r="F7175" s="5" t="str">
        <f t="shared" si="112"/>
        <v>Not an Outlier</v>
      </c>
    </row>
    <row r="7176" spans="1:6" x14ac:dyDescent="0.25">
      <c r="A7176" s="12">
        <v>7337.96</v>
      </c>
      <c r="B7176" s="26">
        <v>43070</v>
      </c>
      <c r="C7176" s="5">
        <v>308979</v>
      </c>
      <c r="D7176" s="12">
        <v>28793.53</v>
      </c>
      <c r="E7176" s="27">
        <v>0.98117031200000004</v>
      </c>
      <c r="F7176" s="5" t="str">
        <f t="shared" si="112"/>
        <v>Not an Outlier</v>
      </c>
    </row>
    <row r="7177" spans="1:6" x14ac:dyDescent="0.25">
      <c r="A7177" s="12">
        <v>7338.12</v>
      </c>
      <c r="B7177" s="26">
        <v>42867</v>
      </c>
      <c r="C7177" s="5">
        <v>308732</v>
      </c>
      <c r="D7177" s="12">
        <v>13137.24</v>
      </c>
      <c r="E7177" s="27">
        <v>0.975009248</v>
      </c>
      <c r="F7177" s="5" t="str">
        <f t="shared" si="112"/>
        <v>Not an Outlier</v>
      </c>
    </row>
    <row r="7178" spans="1:6" x14ac:dyDescent="0.25">
      <c r="A7178" s="12">
        <v>7339.22</v>
      </c>
      <c r="B7178" s="26">
        <v>43287</v>
      </c>
      <c r="C7178" s="5">
        <v>308681</v>
      </c>
      <c r="D7178" s="12">
        <v>34453.86</v>
      </c>
      <c r="E7178" s="27">
        <v>0.976397085</v>
      </c>
      <c r="F7178" s="5" t="str">
        <f t="shared" si="112"/>
        <v>Not an Outlier</v>
      </c>
    </row>
    <row r="7179" spans="1:6" x14ac:dyDescent="0.25">
      <c r="A7179" s="12">
        <v>7343.63</v>
      </c>
      <c r="B7179" s="26">
        <v>43091</v>
      </c>
      <c r="C7179" s="5">
        <v>308732</v>
      </c>
      <c r="D7179" s="12">
        <v>13503.44</v>
      </c>
      <c r="E7179" s="27">
        <v>0.97723262899999996</v>
      </c>
      <c r="F7179" s="5" t="str">
        <f t="shared" si="112"/>
        <v>Not an Outlier</v>
      </c>
    </row>
    <row r="7180" spans="1:6" x14ac:dyDescent="0.25">
      <c r="A7180" s="12">
        <v>7343.64</v>
      </c>
      <c r="B7180" s="26">
        <v>43427</v>
      </c>
      <c r="C7180" s="5">
        <v>308972</v>
      </c>
      <c r="D7180" s="12">
        <v>15876.13</v>
      </c>
      <c r="E7180" s="27">
        <v>0.96607035500000005</v>
      </c>
      <c r="F7180" s="5" t="str">
        <f t="shared" si="112"/>
        <v>Not an Outlier</v>
      </c>
    </row>
    <row r="7181" spans="1:6" x14ac:dyDescent="0.25">
      <c r="A7181" s="12">
        <v>7345.13</v>
      </c>
      <c r="B7181" s="26">
        <v>43182</v>
      </c>
      <c r="C7181" s="5">
        <v>308983</v>
      </c>
      <c r="D7181" s="12">
        <v>11028.38</v>
      </c>
      <c r="E7181" s="27">
        <v>0.97013310799999997</v>
      </c>
      <c r="F7181" s="5" t="str">
        <f t="shared" si="112"/>
        <v>Not an Outlier</v>
      </c>
    </row>
    <row r="7182" spans="1:6" x14ac:dyDescent="0.25">
      <c r="A7182" s="12">
        <v>7345.97</v>
      </c>
      <c r="B7182" s="26">
        <v>43469</v>
      </c>
      <c r="C7182" s="5">
        <v>308840</v>
      </c>
      <c r="D7182" s="12">
        <v>31455.06</v>
      </c>
      <c r="E7182" s="27">
        <v>0.93418200200000001</v>
      </c>
      <c r="F7182" s="5" t="str">
        <f t="shared" si="112"/>
        <v>Not an Outlier</v>
      </c>
    </row>
    <row r="7183" spans="1:6" x14ac:dyDescent="0.25">
      <c r="A7183" s="12">
        <v>7346.19</v>
      </c>
      <c r="B7183" s="26">
        <v>43077</v>
      </c>
      <c r="C7183" s="5">
        <v>308985</v>
      </c>
      <c r="D7183" s="12">
        <v>5727.55</v>
      </c>
      <c r="E7183" s="27">
        <v>0.90509968399999996</v>
      </c>
      <c r="F7183" s="5" t="str">
        <f t="shared" si="112"/>
        <v>Not an Outlier</v>
      </c>
    </row>
    <row r="7184" spans="1:6" x14ac:dyDescent="0.25">
      <c r="A7184" s="12">
        <v>7349.68</v>
      </c>
      <c r="B7184" s="26">
        <v>43105</v>
      </c>
      <c r="C7184" s="5">
        <v>308729</v>
      </c>
      <c r="D7184" s="12">
        <v>16683.75</v>
      </c>
      <c r="E7184" s="27">
        <v>0.97969851799999996</v>
      </c>
      <c r="F7184" s="5" t="str">
        <f t="shared" si="112"/>
        <v>Not an Outlier</v>
      </c>
    </row>
    <row r="7185" spans="1:6" x14ac:dyDescent="0.25">
      <c r="A7185" s="12">
        <v>7350.77</v>
      </c>
      <c r="B7185" s="26">
        <v>43140</v>
      </c>
      <c r="C7185" s="5">
        <v>308977</v>
      </c>
      <c r="D7185" s="12">
        <v>22428.74</v>
      </c>
      <c r="E7185" s="27">
        <v>0.97948060299999995</v>
      </c>
      <c r="F7185" s="5" t="str">
        <f t="shared" si="112"/>
        <v>Not an Outlier</v>
      </c>
    </row>
    <row r="7186" spans="1:6" x14ac:dyDescent="0.25">
      <c r="A7186" s="12">
        <v>7350.97</v>
      </c>
      <c r="B7186" s="26">
        <v>43140</v>
      </c>
      <c r="C7186" s="5">
        <v>308846</v>
      </c>
      <c r="D7186" s="12">
        <v>21657.9</v>
      </c>
      <c r="E7186" s="27">
        <v>0.96248557400000001</v>
      </c>
      <c r="F7186" s="5" t="str">
        <f t="shared" si="112"/>
        <v>Not an Outlier</v>
      </c>
    </row>
    <row r="7187" spans="1:6" x14ac:dyDescent="0.25">
      <c r="A7187" s="12">
        <v>7353.72</v>
      </c>
      <c r="B7187" s="26">
        <v>43294</v>
      </c>
      <c r="C7187" s="5">
        <v>308970</v>
      </c>
      <c r="D7187" s="12">
        <v>13310.34</v>
      </c>
      <c r="E7187" s="27">
        <v>0.95413245199999996</v>
      </c>
      <c r="F7187" s="5" t="str">
        <f t="shared" si="112"/>
        <v>Not an Outlier</v>
      </c>
    </row>
    <row r="7188" spans="1:6" x14ac:dyDescent="0.25">
      <c r="A7188" s="12">
        <v>7354.29</v>
      </c>
      <c r="B7188" s="26">
        <v>43063</v>
      </c>
      <c r="C7188" s="5">
        <v>308979</v>
      </c>
      <c r="D7188" s="12">
        <v>28960.18</v>
      </c>
      <c r="E7188" s="27">
        <v>0.97541016199999997</v>
      </c>
      <c r="F7188" s="5" t="str">
        <f t="shared" si="112"/>
        <v>Not an Outlier</v>
      </c>
    </row>
    <row r="7189" spans="1:6" x14ac:dyDescent="0.25">
      <c r="A7189" s="12">
        <v>7354.9</v>
      </c>
      <c r="B7189" s="26">
        <v>43091</v>
      </c>
      <c r="C7189" s="5">
        <v>308970</v>
      </c>
      <c r="D7189" s="12">
        <v>14035.89</v>
      </c>
      <c r="E7189" s="27">
        <v>0.958108442</v>
      </c>
      <c r="F7189" s="5" t="str">
        <f t="shared" si="112"/>
        <v>Not an Outlier</v>
      </c>
    </row>
    <row r="7190" spans="1:6" x14ac:dyDescent="0.25">
      <c r="A7190" s="12">
        <v>7355.21</v>
      </c>
      <c r="B7190" s="26">
        <v>43364</v>
      </c>
      <c r="C7190" s="5">
        <v>308977</v>
      </c>
      <c r="D7190" s="12">
        <v>21283.02</v>
      </c>
      <c r="E7190" s="27">
        <v>0.97528835599999997</v>
      </c>
      <c r="F7190" s="5" t="str">
        <f t="shared" si="112"/>
        <v>Not an Outlier</v>
      </c>
    </row>
    <row r="7191" spans="1:6" x14ac:dyDescent="0.25">
      <c r="A7191" s="12">
        <v>7357.91</v>
      </c>
      <c r="B7191" s="26">
        <v>42846</v>
      </c>
      <c r="C7191" s="5">
        <v>308681</v>
      </c>
      <c r="D7191" s="12">
        <v>32664.240000000002</v>
      </c>
      <c r="E7191" s="27">
        <v>0.97564096700000003</v>
      </c>
      <c r="F7191" s="5" t="str">
        <f t="shared" si="112"/>
        <v>Not an Outlier</v>
      </c>
    </row>
    <row r="7192" spans="1:6" x14ac:dyDescent="0.25">
      <c r="A7192" s="12">
        <v>7358.75</v>
      </c>
      <c r="B7192" s="26">
        <v>43336</v>
      </c>
      <c r="C7192" s="5">
        <v>308978</v>
      </c>
      <c r="D7192" s="12">
        <v>24071.32</v>
      </c>
      <c r="E7192" s="27">
        <v>0.97184008</v>
      </c>
      <c r="F7192" s="5" t="str">
        <f t="shared" si="112"/>
        <v>Not an Outlier</v>
      </c>
    </row>
    <row r="7193" spans="1:6" x14ac:dyDescent="0.25">
      <c r="A7193" s="12">
        <v>7362.84</v>
      </c>
      <c r="B7193" s="26">
        <v>43091</v>
      </c>
      <c r="C7193" s="5">
        <v>308976</v>
      </c>
      <c r="D7193" s="12">
        <v>18684.16</v>
      </c>
      <c r="E7193" s="27">
        <v>0.95325820900000002</v>
      </c>
      <c r="F7193" s="5" t="str">
        <f t="shared" si="112"/>
        <v>Not an Outlier</v>
      </c>
    </row>
    <row r="7194" spans="1:6" x14ac:dyDescent="0.25">
      <c r="A7194" s="12">
        <v>7363.1</v>
      </c>
      <c r="B7194" s="26">
        <v>42902</v>
      </c>
      <c r="C7194" s="5">
        <v>308840</v>
      </c>
      <c r="D7194" s="12">
        <v>25906.79</v>
      </c>
      <c r="E7194" s="27">
        <v>0.96725603100000002</v>
      </c>
      <c r="F7194" s="5" t="str">
        <f t="shared" si="112"/>
        <v>Not an Outlier</v>
      </c>
    </row>
    <row r="7195" spans="1:6" x14ac:dyDescent="0.25">
      <c r="A7195" s="12">
        <v>7364.32</v>
      </c>
      <c r="B7195" s="26">
        <v>43063</v>
      </c>
      <c r="C7195" s="5">
        <v>308681</v>
      </c>
      <c r="D7195" s="12">
        <v>28173.03</v>
      </c>
      <c r="E7195" s="27">
        <v>0.97386960099999997</v>
      </c>
      <c r="F7195" s="5" t="str">
        <f t="shared" si="112"/>
        <v>Not an Outlier</v>
      </c>
    </row>
    <row r="7196" spans="1:6" x14ac:dyDescent="0.25">
      <c r="A7196" s="12">
        <v>7364.8</v>
      </c>
      <c r="B7196" s="26">
        <v>43021</v>
      </c>
      <c r="C7196" s="5">
        <v>308732</v>
      </c>
      <c r="D7196" s="12">
        <v>13390.5</v>
      </c>
      <c r="E7196" s="27">
        <v>0.96539037000000005</v>
      </c>
      <c r="F7196" s="5" t="str">
        <f t="shared" si="112"/>
        <v>Not an Outlier</v>
      </c>
    </row>
    <row r="7197" spans="1:6" x14ac:dyDescent="0.25">
      <c r="A7197" s="12">
        <v>7368.76</v>
      </c>
      <c r="B7197" s="26">
        <v>43112</v>
      </c>
      <c r="C7197" s="5">
        <v>308981</v>
      </c>
      <c r="D7197" s="12">
        <v>9871.5300000000007</v>
      </c>
      <c r="E7197" s="27">
        <v>0.94138031</v>
      </c>
      <c r="F7197" s="5" t="str">
        <f t="shared" si="112"/>
        <v>Not an Outlier</v>
      </c>
    </row>
    <row r="7198" spans="1:6" x14ac:dyDescent="0.25">
      <c r="A7198" s="12">
        <v>7369.72</v>
      </c>
      <c r="B7198" s="26">
        <v>42972</v>
      </c>
      <c r="C7198" s="5">
        <v>300389</v>
      </c>
      <c r="D7198" s="12">
        <v>29598.84</v>
      </c>
      <c r="E7198" s="27">
        <v>0.958361872</v>
      </c>
      <c r="F7198" s="5" t="str">
        <f t="shared" si="112"/>
        <v>Not an Outlier</v>
      </c>
    </row>
    <row r="7199" spans="1:6" x14ac:dyDescent="0.25">
      <c r="A7199" s="12">
        <v>7370.05</v>
      </c>
      <c r="B7199" s="26">
        <v>42888</v>
      </c>
      <c r="C7199" s="5">
        <v>308681</v>
      </c>
      <c r="D7199" s="12">
        <v>33401.42</v>
      </c>
      <c r="E7199" s="27">
        <v>0.979439481</v>
      </c>
      <c r="F7199" s="5" t="str">
        <f t="shared" si="112"/>
        <v>Not an Outlier</v>
      </c>
    </row>
    <row r="7200" spans="1:6" x14ac:dyDescent="0.25">
      <c r="A7200" s="12">
        <v>7370.31</v>
      </c>
      <c r="B7200" s="26">
        <v>43322</v>
      </c>
      <c r="C7200" s="5">
        <v>308983</v>
      </c>
      <c r="D7200" s="12">
        <v>9933.92</v>
      </c>
      <c r="E7200" s="27">
        <v>0.945926987</v>
      </c>
      <c r="F7200" s="5" t="str">
        <f t="shared" si="112"/>
        <v>Not an Outlier</v>
      </c>
    </row>
    <row r="7201" spans="1:6" x14ac:dyDescent="0.25">
      <c r="A7201" s="12">
        <v>7372.36</v>
      </c>
      <c r="B7201" s="26">
        <v>42986</v>
      </c>
      <c r="C7201" s="5">
        <v>308681</v>
      </c>
      <c r="D7201" s="12">
        <v>25097.87</v>
      </c>
      <c r="E7201" s="27">
        <v>0.96416285000000002</v>
      </c>
      <c r="F7201" s="5" t="str">
        <f t="shared" si="112"/>
        <v>Not an Outlier</v>
      </c>
    </row>
    <row r="7202" spans="1:6" x14ac:dyDescent="0.25">
      <c r="A7202" s="12">
        <v>7374.73</v>
      </c>
      <c r="B7202" s="26">
        <v>42993</v>
      </c>
      <c r="C7202" s="5">
        <v>308840</v>
      </c>
      <c r="D7202" s="12">
        <v>23246.57</v>
      </c>
      <c r="E7202" s="27">
        <v>0.93343880899999998</v>
      </c>
      <c r="F7202" s="5" t="str">
        <f t="shared" si="112"/>
        <v>Not an Outlier</v>
      </c>
    </row>
    <row r="7203" spans="1:6" x14ac:dyDescent="0.25">
      <c r="A7203" s="12">
        <v>7375.84</v>
      </c>
      <c r="B7203" s="26">
        <v>43203</v>
      </c>
      <c r="C7203" s="5">
        <v>308729</v>
      </c>
      <c r="D7203" s="12">
        <v>18531.45</v>
      </c>
      <c r="E7203" s="27">
        <v>0.98546062400000001</v>
      </c>
      <c r="F7203" s="5" t="str">
        <f t="shared" si="112"/>
        <v>Not an Outlier</v>
      </c>
    </row>
    <row r="7204" spans="1:6" x14ac:dyDescent="0.25">
      <c r="A7204" s="12">
        <v>7377.26</v>
      </c>
      <c r="B7204" s="26">
        <v>43455</v>
      </c>
      <c r="C7204" s="5">
        <v>308681</v>
      </c>
      <c r="D7204" s="12">
        <v>26820.65</v>
      </c>
      <c r="E7204" s="27">
        <v>0.95709227600000002</v>
      </c>
      <c r="F7204" s="5" t="str">
        <f t="shared" si="112"/>
        <v>Not an Outlier</v>
      </c>
    </row>
    <row r="7205" spans="1:6" x14ac:dyDescent="0.25">
      <c r="A7205" s="12">
        <v>7388.46</v>
      </c>
      <c r="B7205" s="26">
        <v>43336</v>
      </c>
      <c r="C7205" s="5">
        <v>308840</v>
      </c>
      <c r="D7205" s="12">
        <v>29403.26</v>
      </c>
      <c r="E7205" s="27">
        <v>0.95586159500000001</v>
      </c>
      <c r="F7205" s="5" t="str">
        <f t="shared" si="112"/>
        <v>Not an Outlier</v>
      </c>
    </row>
    <row r="7206" spans="1:6" x14ac:dyDescent="0.25">
      <c r="A7206" s="12">
        <v>7391.98</v>
      </c>
      <c r="B7206" s="26">
        <v>43322</v>
      </c>
      <c r="C7206" s="5">
        <v>308972</v>
      </c>
      <c r="D7206" s="12">
        <v>16184.51</v>
      </c>
      <c r="E7206" s="27">
        <v>0.95276531399999997</v>
      </c>
      <c r="F7206" s="5" t="str">
        <f t="shared" si="112"/>
        <v>Not an Outlier</v>
      </c>
    </row>
    <row r="7207" spans="1:6" x14ac:dyDescent="0.25">
      <c r="A7207" s="12">
        <v>7392.02</v>
      </c>
      <c r="B7207" s="26">
        <v>42979</v>
      </c>
      <c r="C7207" s="5">
        <v>308732</v>
      </c>
      <c r="D7207" s="12">
        <v>12029.19</v>
      </c>
      <c r="E7207" s="27">
        <v>0.94911020499999998</v>
      </c>
      <c r="F7207" s="5" t="str">
        <f t="shared" si="112"/>
        <v>Not an Outlier</v>
      </c>
    </row>
    <row r="7208" spans="1:6" x14ac:dyDescent="0.25">
      <c r="A7208" s="12">
        <v>7392.39</v>
      </c>
      <c r="B7208" s="26">
        <v>43238</v>
      </c>
      <c r="C7208" s="5">
        <v>308840</v>
      </c>
      <c r="D7208" s="12">
        <v>26977.16</v>
      </c>
      <c r="E7208" s="27">
        <v>0.95126260900000004</v>
      </c>
      <c r="F7208" s="5" t="str">
        <f t="shared" si="112"/>
        <v>Not an Outlier</v>
      </c>
    </row>
    <row r="7209" spans="1:6" x14ac:dyDescent="0.25">
      <c r="A7209" s="12">
        <v>7397.26</v>
      </c>
      <c r="B7209" s="26">
        <v>43014</v>
      </c>
      <c r="C7209" s="5">
        <v>300376</v>
      </c>
      <c r="D7209" s="12">
        <v>30122.09</v>
      </c>
      <c r="E7209" s="27">
        <v>0.91160164300000002</v>
      </c>
      <c r="F7209" s="5" t="str">
        <f t="shared" si="112"/>
        <v>Not an Outlier</v>
      </c>
    </row>
    <row r="7210" spans="1:6" x14ac:dyDescent="0.25">
      <c r="A7210" s="12">
        <v>7397.77</v>
      </c>
      <c r="B7210" s="26">
        <v>43021</v>
      </c>
      <c r="C7210" s="5">
        <v>308969</v>
      </c>
      <c r="D7210" s="12">
        <v>16192.4</v>
      </c>
      <c r="E7210" s="27">
        <v>0.976054325</v>
      </c>
      <c r="F7210" s="5" t="str">
        <f t="shared" si="112"/>
        <v>Not an Outlier</v>
      </c>
    </row>
    <row r="7211" spans="1:6" x14ac:dyDescent="0.25">
      <c r="A7211" s="12">
        <v>7401.48</v>
      </c>
      <c r="B7211" s="26">
        <v>43455</v>
      </c>
      <c r="C7211" s="5">
        <v>308983</v>
      </c>
      <c r="D7211" s="12">
        <v>9106.52</v>
      </c>
      <c r="E7211" s="27">
        <v>0.95470483299999997</v>
      </c>
      <c r="F7211" s="5" t="str">
        <f t="shared" si="112"/>
        <v>Not an Outlier</v>
      </c>
    </row>
    <row r="7212" spans="1:6" x14ac:dyDescent="0.25">
      <c r="A7212" s="12">
        <v>7405.27</v>
      </c>
      <c r="B7212" s="26">
        <v>43329</v>
      </c>
      <c r="C7212" s="5">
        <v>308976</v>
      </c>
      <c r="D7212" s="12">
        <v>18450.240000000002</v>
      </c>
      <c r="E7212" s="27">
        <v>0.938753053</v>
      </c>
      <c r="F7212" s="5" t="str">
        <f t="shared" si="112"/>
        <v>Not an Outlier</v>
      </c>
    </row>
    <row r="7213" spans="1:6" x14ac:dyDescent="0.25">
      <c r="A7213" s="12">
        <v>7406.9</v>
      </c>
      <c r="B7213" s="26">
        <v>43231</v>
      </c>
      <c r="C7213" s="5">
        <v>308979</v>
      </c>
      <c r="D7213" s="12">
        <v>29625.57</v>
      </c>
      <c r="E7213" s="27">
        <v>0.98407325000000001</v>
      </c>
      <c r="F7213" s="5" t="str">
        <f t="shared" si="112"/>
        <v>Not an Outlier</v>
      </c>
    </row>
    <row r="7214" spans="1:6" x14ac:dyDescent="0.25">
      <c r="A7214" s="12">
        <v>7407.12</v>
      </c>
      <c r="B7214" s="26">
        <v>42965</v>
      </c>
      <c r="C7214" s="5">
        <v>308681</v>
      </c>
      <c r="D7214" s="12">
        <v>26564.65</v>
      </c>
      <c r="E7214" s="27">
        <v>0.96234616900000003</v>
      </c>
      <c r="F7214" s="5" t="str">
        <f t="shared" si="112"/>
        <v>Not an Outlier</v>
      </c>
    </row>
    <row r="7215" spans="1:6" x14ac:dyDescent="0.25">
      <c r="A7215" s="12">
        <v>7413.72</v>
      </c>
      <c r="B7215" s="26">
        <v>43273</v>
      </c>
      <c r="C7215" s="5">
        <v>308976</v>
      </c>
      <c r="D7215" s="12">
        <v>12821.97</v>
      </c>
      <c r="E7215" s="27">
        <v>0.81114040700000001</v>
      </c>
      <c r="F7215" s="5" t="str">
        <f t="shared" si="112"/>
        <v>Not an Outlier</v>
      </c>
    </row>
    <row r="7216" spans="1:6" x14ac:dyDescent="0.25">
      <c r="A7216" s="12">
        <v>7416.41</v>
      </c>
      <c r="B7216" s="26">
        <v>43056</v>
      </c>
      <c r="C7216" s="5">
        <v>308732</v>
      </c>
      <c r="D7216" s="12">
        <v>14692.3</v>
      </c>
      <c r="E7216" s="27">
        <v>0.97925001199999995</v>
      </c>
      <c r="F7216" s="5" t="str">
        <f t="shared" si="112"/>
        <v>Not an Outlier</v>
      </c>
    </row>
    <row r="7217" spans="1:6" x14ac:dyDescent="0.25">
      <c r="A7217" s="12">
        <v>7422.15</v>
      </c>
      <c r="B7217" s="26">
        <v>43007</v>
      </c>
      <c r="C7217" s="5">
        <v>300376</v>
      </c>
      <c r="D7217" s="12">
        <v>30189.95</v>
      </c>
      <c r="E7217" s="27">
        <v>0.91301981399999999</v>
      </c>
      <c r="F7217" s="5" t="str">
        <f t="shared" si="112"/>
        <v>Not an Outlier</v>
      </c>
    </row>
    <row r="7218" spans="1:6" x14ac:dyDescent="0.25">
      <c r="A7218" s="12">
        <v>7423</v>
      </c>
      <c r="B7218" s="26">
        <v>43133</v>
      </c>
      <c r="C7218" s="5">
        <v>308981</v>
      </c>
      <c r="D7218" s="12">
        <v>9566.99</v>
      </c>
      <c r="E7218" s="27">
        <v>0.90968901300000005</v>
      </c>
      <c r="F7218" s="5" t="str">
        <f t="shared" si="112"/>
        <v>Not an Outlier</v>
      </c>
    </row>
    <row r="7219" spans="1:6" x14ac:dyDescent="0.25">
      <c r="A7219" s="12">
        <v>7424.6</v>
      </c>
      <c r="B7219" s="26">
        <v>43259</v>
      </c>
      <c r="C7219" s="5">
        <v>308978</v>
      </c>
      <c r="D7219" s="12">
        <v>23010.880000000001</v>
      </c>
      <c r="E7219" s="27">
        <v>0.97231678099999996</v>
      </c>
      <c r="F7219" s="5" t="str">
        <f t="shared" si="112"/>
        <v>Not an Outlier</v>
      </c>
    </row>
    <row r="7220" spans="1:6" x14ac:dyDescent="0.25">
      <c r="A7220" s="12">
        <v>7424.71</v>
      </c>
      <c r="B7220" s="26">
        <v>43336</v>
      </c>
      <c r="C7220" s="5">
        <v>308983</v>
      </c>
      <c r="D7220" s="12">
        <v>9868.27</v>
      </c>
      <c r="E7220" s="27">
        <v>0.93874136399999997</v>
      </c>
      <c r="F7220" s="5" t="str">
        <f t="shared" si="112"/>
        <v>Not an Outlier</v>
      </c>
    </row>
    <row r="7221" spans="1:6" x14ac:dyDescent="0.25">
      <c r="A7221" s="12">
        <v>7426.34</v>
      </c>
      <c r="B7221" s="26">
        <v>43035</v>
      </c>
      <c r="C7221" s="5">
        <v>308846</v>
      </c>
      <c r="D7221" s="12">
        <v>20792.419999999998</v>
      </c>
      <c r="E7221" s="27">
        <v>0.951254712</v>
      </c>
      <c r="F7221" s="5" t="str">
        <f t="shared" si="112"/>
        <v>Not an Outlier</v>
      </c>
    </row>
    <row r="7222" spans="1:6" x14ac:dyDescent="0.25">
      <c r="A7222" s="12">
        <v>7428.45</v>
      </c>
      <c r="B7222" s="26">
        <v>42825</v>
      </c>
      <c r="C7222" s="5">
        <v>308841</v>
      </c>
      <c r="D7222" s="12">
        <v>13583.33</v>
      </c>
      <c r="E7222" s="27">
        <v>0.95743025500000001</v>
      </c>
      <c r="F7222" s="5" t="str">
        <f t="shared" si="112"/>
        <v>Not an Outlier</v>
      </c>
    </row>
    <row r="7223" spans="1:6" x14ac:dyDescent="0.25">
      <c r="A7223" s="12">
        <v>7432.53</v>
      </c>
      <c r="B7223" s="26">
        <v>43147</v>
      </c>
      <c r="C7223" s="5">
        <v>308981</v>
      </c>
      <c r="D7223" s="12">
        <v>10799.01</v>
      </c>
      <c r="E7223" s="27">
        <v>0.94116781699999996</v>
      </c>
      <c r="F7223" s="5" t="str">
        <f t="shared" si="112"/>
        <v>Not an Outlier</v>
      </c>
    </row>
    <row r="7224" spans="1:6" x14ac:dyDescent="0.25">
      <c r="A7224" s="12">
        <v>7433.43</v>
      </c>
      <c r="B7224" s="26">
        <v>43224</v>
      </c>
      <c r="C7224" s="5">
        <v>308729</v>
      </c>
      <c r="D7224" s="12">
        <v>18328.03</v>
      </c>
      <c r="E7224" s="27">
        <v>0.98562492199999996</v>
      </c>
      <c r="F7224" s="5" t="str">
        <f t="shared" si="112"/>
        <v>Not an Outlier</v>
      </c>
    </row>
    <row r="7225" spans="1:6" x14ac:dyDescent="0.25">
      <c r="A7225" s="12">
        <v>7437.91</v>
      </c>
      <c r="B7225" s="26">
        <v>43056</v>
      </c>
      <c r="C7225" s="5">
        <v>308971</v>
      </c>
      <c r="D7225" s="12">
        <v>15550.33</v>
      </c>
      <c r="E7225" s="27">
        <v>0.95549989000000002</v>
      </c>
      <c r="F7225" s="5" t="str">
        <f t="shared" si="112"/>
        <v>Not an Outlier</v>
      </c>
    </row>
    <row r="7226" spans="1:6" x14ac:dyDescent="0.25">
      <c r="A7226" s="12">
        <v>7438.73</v>
      </c>
      <c r="B7226" s="26">
        <v>43420</v>
      </c>
      <c r="C7226" s="5">
        <v>308971</v>
      </c>
      <c r="D7226" s="12">
        <v>15639.35</v>
      </c>
      <c r="E7226" s="27">
        <v>0.95885283300000002</v>
      </c>
      <c r="F7226" s="5" t="str">
        <f t="shared" si="112"/>
        <v>Not an Outlier</v>
      </c>
    </row>
    <row r="7227" spans="1:6" x14ac:dyDescent="0.25">
      <c r="A7227" s="12">
        <v>7440.6</v>
      </c>
      <c r="B7227" s="26">
        <v>43056</v>
      </c>
      <c r="C7227" s="5">
        <v>308972</v>
      </c>
      <c r="D7227" s="12">
        <v>17525.060000000001</v>
      </c>
      <c r="E7227" s="27">
        <v>0.97300511499999998</v>
      </c>
      <c r="F7227" s="5" t="str">
        <f t="shared" si="112"/>
        <v>Not an Outlier</v>
      </c>
    </row>
    <row r="7228" spans="1:6" x14ac:dyDescent="0.25">
      <c r="A7228" s="12">
        <v>7442.7</v>
      </c>
      <c r="B7228" s="26">
        <v>43406</v>
      </c>
      <c r="C7228" s="5">
        <v>308972</v>
      </c>
      <c r="D7228" s="12">
        <v>16955.560000000001</v>
      </c>
      <c r="E7228" s="27">
        <v>0.96182365999999997</v>
      </c>
      <c r="F7228" s="5" t="str">
        <f t="shared" si="112"/>
        <v>Not an Outlier</v>
      </c>
    </row>
    <row r="7229" spans="1:6" x14ac:dyDescent="0.25">
      <c r="A7229" s="12">
        <v>7452.37</v>
      </c>
      <c r="B7229" s="26">
        <v>43266</v>
      </c>
      <c r="C7229" s="5">
        <v>308840</v>
      </c>
      <c r="D7229" s="12">
        <v>26513.15</v>
      </c>
      <c r="E7229" s="27">
        <v>0.96266240300000006</v>
      </c>
      <c r="F7229" s="5" t="str">
        <f t="shared" si="112"/>
        <v>Not an Outlier</v>
      </c>
    </row>
    <row r="7230" spans="1:6" x14ac:dyDescent="0.25">
      <c r="A7230" s="12">
        <v>7452.6</v>
      </c>
      <c r="B7230" s="26">
        <v>42776</v>
      </c>
      <c r="C7230" s="5">
        <v>308840</v>
      </c>
      <c r="D7230" s="12">
        <v>33219.11</v>
      </c>
      <c r="E7230" s="27">
        <v>0.91755485000000003</v>
      </c>
      <c r="F7230" s="5" t="str">
        <f t="shared" si="112"/>
        <v>Not an Outlier</v>
      </c>
    </row>
    <row r="7231" spans="1:6" x14ac:dyDescent="0.25">
      <c r="A7231" s="12">
        <v>7459.75</v>
      </c>
      <c r="B7231" s="26">
        <v>43462</v>
      </c>
      <c r="C7231" s="5">
        <v>308861</v>
      </c>
      <c r="D7231" s="12">
        <v>13056.35</v>
      </c>
      <c r="E7231" s="27">
        <v>0.93953588399999999</v>
      </c>
      <c r="F7231" s="5" t="str">
        <f t="shared" si="112"/>
        <v>Not an Outlier</v>
      </c>
    </row>
    <row r="7232" spans="1:6" x14ac:dyDescent="0.25">
      <c r="A7232" s="12">
        <v>7460.02</v>
      </c>
      <c r="B7232" s="26">
        <v>42965</v>
      </c>
      <c r="C7232" s="5">
        <v>300376</v>
      </c>
      <c r="D7232" s="12">
        <v>32017.57</v>
      </c>
      <c r="E7232" s="27">
        <v>0.94819046799999995</v>
      </c>
      <c r="F7232" s="5" t="str">
        <f t="shared" si="112"/>
        <v>Not an Outlier</v>
      </c>
    </row>
    <row r="7233" spans="1:6" x14ac:dyDescent="0.25">
      <c r="A7233" s="12">
        <v>7463.23</v>
      </c>
      <c r="B7233" s="26">
        <v>43434</v>
      </c>
      <c r="C7233" s="5">
        <v>308971</v>
      </c>
      <c r="D7233" s="12">
        <v>15565.7</v>
      </c>
      <c r="E7233" s="27">
        <v>0.96590443500000001</v>
      </c>
      <c r="F7233" s="5" t="str">
        <f t="shared" si="112"/>
        <v>Not an Outlier</v>
      </c>
    </row>
    <row r="7234" spans="1:6" x14ac:dyDescent="0.25">
      <c r="A7234" s="12">
        <v>7465.88</v>
      </c>
      <c r="B7234" s="26">
        <v>42825</v>
      </c>
      <c r="C7234" s="5">
        <v>300376</v>
      </c>
      <c r="D7234" s="12">
        <v>33220.81</v>
      </c>
      <c r="E7234" s="27">
        <v>0.95317034700000003</v>
      </c>
      <c r="F7234" s="5" t="str">
        <f t="shared" ref="F7234:F7297" si="113">IF(OR(A7234&gt;$I$8,A7234&lt;$I$9), "Outlier", "Not an Outlier")</f>
        <v>Not an Outlier</v>
      </c>
    </row>
    <row r="7235" spans="1:6" x14ac:dyDescent="0.25">
      <c r="A7235" s="12">
        <v>7467.53</v>
      </c>
      <c r="B7235" s="26">
        <v>42979</v>
      </c>
      <c r="C7235" s="5">
        <v>308846</v>
      </c>
      <c r="D7235" s="12">
        <v>17921.990000000002</v>
      </c>
      <c r="E7235" s="27">
        <v>0.90660711100000002</v>
      </c>
      <c r="F7235" s="5" t="str">
        <f t="shared" si="113"/>
        <v>Not an Outlier</v>
      </c>
    </row>
    <row r="7236" spans="1:6" x14ac:dyDescent="0.25">
      <c r="A7236" s="12">
        <v>7471.13</v>
      </c>
      <c r="B7236" s="26">
        <v>42797</v>
      </c>
      <c r="C7236" s="5">
        <v>300376</v>
      </c>
      <c r="D7236" s="12">
        <v>36486.839999999997</v>
      </c>
      <c r="E7236" s="27">
        <v>0.96913855599999998</v>
      </c>
      <c r="F7236" s="5" t="str">
        <f t="shared" si="113"/>
        <v>Not an Outlier</v>
      </c>
    </row>
    <row r="7237" spans="1:6" x14ac:dyDescent="0.25">
      <c r="A7237" s="12">
        <v>7471.14</v>
      </c>
      <c r="B7237" s="26">
        <v>43077</v>
      </c>
      <c r="C7237" s="5">
        <v>300376</v>
      </c>
      <c r="D7237" s="12">
        <v>30055.360000000001</v>
      </c>
      <c r="E7237" s="27">
        <v>0.91662832500000002</v>
      </c>
      <c r="F7237" s="5" t="str">
        <f t="shared" si="113"/>
        <v>Not an Outlier</v>
      </c>
    </row>
    <row r="7238" spans="1:6" x14ac:dyDescent="0.25">
      <c r="A7238" s="12">
        <v>7474.45</v>
      </c>
      <c r="B7238" s="26">
        <v>43420</v>
      </c>
      <c r="C7238" s="5">
        <v>308840</v>
      </c>
      <c r="D7238" s="12">
        <v>23484.85</v>
      </c>
      <c r="E7238" s="27">
        <v>0.94911126099999998</v>
      </c>
      <c r="F7238" s="5" t="str">
        <f t="shared" si="113"/>
        <v>Not an Outlier</v>
      </c>
    </row>
    <row r="7239" spans="1:6" x14ac:dyDescent="0.25">
      <c r="A7239" s="12">
        <v>7474.83</v>
      </c>
      <c r="B7239" s="26">
        <v>43161</v>
      </c>
      <c r="C7239" s="5">
        <v>308983</v>
      </c>
      <c r="D7239" s="12">
        <v>10226.94</v>
      </c>
      <c r="E7239" s="27">
        <v>0.95544532599999998</v>
      </c>
      <c r="F7239" s="5" t="str">
        <f t="shared" si="113"/>
        <v>Not an Outlier</v>
      </c>
    </row>
    <row r="7240" spans="1:6" x14ac:dyDescent="0.25">
      <c r="A7240" s="12">
        <v>7475.94</v>
      </c>
      <c r="B7240" s="26">
        <v>42916</v>
      </c>
      <c r="C7240" s="5">
        <v>300389</v>
      </c>
      <c r="D7240" s="12">
        <v>33529.79</v>
      </c>
      <c r="E7240" s="27">
        <v>0.98328869699999999</v>
      </c>
      <c r="F7240" s="5" t="str">
        <f t="shared" si="113"/>
        <v>Not an Outlier</v>
      </c>
    </row>
    <row r="7241" spans="1:6" x14ac:dyDescent="0.25">
      <c r="A7241" s="12">
        <v>7480.14</v>
      </c>
      <c r="B7241" s="26">
        <v>42832</v>
      </c>
      <c r="C7241" s="5">
        <v>300376</v>
      </c>
      <c r="D7241" s="12">
        <v>32186.01</v>
      </c>
      <c r="E7241" s="27">
        <v>0.94730468999999995</v>
      </c>
      <c r="F7241" s="5" t="str">
        <f t="shared" si="113"/>
        <v>Not an Outlier</v>
      </c>
    </row>
    <row r="7242" spans="1:6" x14ac:dyDescent="0.25">
      <c r="A7242" s="12">
        <v>7481.55</v>
      </c>
      <c r="B7242" s="26">
        <v>43343</v>
      </c>
      <c r="C7242" s="5">
        <v>308840</v>
      </c>
      <c r="D7242" s="12">
        <v>28202.080000000002</v>
      </c>
      <c r="E7242" s="27">
        <v>0.96193786299999995</v>
      </c>
      <c r="F7242" s="5" t="str">
        <f t="shared" si="113"/>
        <v>Not an Outlier</v>
      </c>
    </row>
    <row r="7243" spans="1:6" x14ac:dyDescent="0.25">
      <c r="A7243" s="12">
        <v>7484.26</v>
      </c>
      <c r="B7243" s="26">
        <v>42811</v>
      </c>
      <c r="C7243" s="5">
        <v>308732</v>
      </c>
      <c r="D7243" s="12">
        <v>13162.73</v>
      </c>
      <c r="E7243" s="27">
        <v>0.92746427799999998</v>
      </c>
      <c r="F7243" s="5" t="str">
        <f t="shared" si="113"/>
        <v>Not an Outlier</v>
      </c>
    </row>
    <row r="7244" spans="1:6" x14ac:dyDescent="0.25">
      <c r="A7244" s="12">
        <v>7485.36</v>
      </c>
      <c r="B7244" s="26">
        <v>42986</v>
      </c>
      <c r="C7244" s="5">
        <v>308982</v>
      </c>
      <c r="D7244" s="12">
        <v>9474.15</v>
      </c>
      <c r="E7244" s="27">
        <v>0.96999522999999999</v>
      </c>
      <c r="F7244" s="5" t="str">
        <f t="shared" si="113"/>
        <v>Not an Outlier</v>
      </c>
    </row>
    <row r="7245" spans="1:6" x14ac:dyDescent="0.25">
      <c r="A7245" s="12">
        <v>7486.95</v>
      </c>
      <c r="B7245" s="26">
        <v>43308</v>
      </c>
      <c r="C7245" s="5">
        <v>308729</v>
      </c>
      <c r="D7245" s="12">
        <v>19912.47</v>
      </c>
      <c r="E7245" s="27">
        <v>0.98382694400000004</v>
      </c>
      <c r="F7245" s="5" t="str">
        <f t="shared" si="113"/>
        <v>Not an Outlier</v>
      </c>
    </row>
    <row r="7246" spans="1:6" x14ac:dyDescent="0.25">
      <c r="A7246" s="12">
        <v>7491.2</v>
      </c>
      <c r="B7246" s="26">
        <v>43287</v>
      </c>
      <c r="C7246" s="5">
        <v>308983</v>
      </c>
      <c r="D7246" s="12">
        <v>10472.76</v>
      </c>
      <c r="E7246" s="27">
        <v>0.96750735899999996</v>
      </c>
      <c r="F7246" s="5" t="str">
        <f t="shared" si="113"/>
        <v>Not an Outlier</v>
      </c>
    </row>
    <row r="7247" spans="1:6" x14ac:dyDescent="0.25">
      <c r="A7247" s="12">
        <v>7492</v>
      </c>
      <c r="B7247" s="26">
        <v>43056</v>
      </c>
      <c r="C7247" s="5">
        <v>308846</v>
      </c>
      <c r="D7247" s="12">
        <v>21354.9</v>
      </c>
      <c r="E7247" s="27">
        <v>0.94904873700000003</v>
      </c>
      <c r="F7247" s="5" t="str">
        <f t="shared" si="113"/>
        <v>Not an Outlier</v>
      </c>
    </row>
    <row r="7248" spans="1:6" x14ac:dyDescent="0.25">
      <c r="A7248" s="12">
        <v>7493.02</v>
      </c>
      <c r="B7248" s="26">
        <v>43427</v>
      </c>
      <c r="C7248" s="5">
        <v>308976</v>
      </c>
      <c r="D7248" s="12">
        <v>17561.650000000001</v>
      </c>
      <c r="E7248" s="27">
        <v>0.97337083599999996</v>
      </c>
      <c r="F7248" s="5" t="str">
        <f t="shared" si="113"/>
        <v>Not an Outlier</v>
      </c>
    </row>
    <row r="7249" spans="1:6" x14ac:dyDescent="0.25">
      <c r="A7249" s="12">
        <v>7493.13</v>
      </c>
      <c r="B7249" s="26">
        <v>43091</v>
      </c>
      <c r="C7249" s="5">
        <v>308840</v>
      </c>
      <c r="D7249" s="12">
        <v>25104.06</v>
      </c>
      <c r="E7249" s="27">
        <v>0.95246419599999999</v>
      </c>
      <c r="F7249" s="5" t="str">
        <f t="shared" si="113"/>
        <v>Not an Outlier</v>
      </c>
    </row>
    <row r="7250" spans="1:6" x14ac:dyDescent="0.25">
      <c r="A7250" s="12">
        <v>7493.96</v>
      </c>
      <c r="B7250" s="26">
        <v>43273</v>
      </c>
      <c r="C7250" s="5">
        <v>308971</v>
      </c>
      <c r="D7250" s="12">
        <v>10593.58</v>
      </c>
      <c r="E7250" s="27">
        <v>0.85427194399999995</v>
      </c>
      <c r="F7250" s="5" t="str">
        <f t="shared" si="113"/>
        <v>Not an Outlier</v>
      </c>
    </row>
    <row r="7251" spans="1:6" x14ac:dyDescent="0.25">
      <c r="A7251" s="12">
        <v>7497.58</v>
      </c>
      <c r="B7251" s="26">
        <v>43329</v>
      </c>
      <c r="C7251" s="5">
        <v>308840</v>
      </c>
      <c r="D7251" s="12">
        <v>29742.43</v>
      </c>
      <c r="E7251" s="27">
        <v>0.95076542500000005</v>
      </c>
      <c r="F7251" s="5" t="str">
        <f t="shared" si="113"/>
        <v>Not an Outlier</v>
      </c>
    </row>
    <row r="7252" spans="1:6" x14ac:dyDescent="0.25">
      <c r="A7252" s="12">
        <v>7499.11</v>
      </c>
      <c r="B7252" s="26">
        <v>43140</v>
      </c>
      <c r="C7252" s="5">
        <v>308981</v>
      </c>
      <c r="D7252" s="12">
        <v>10391.39</v>
      </c>
      <c r="E7252" s="27">
        <v>0.922844306</v>
      </c>
      <c r="F7252" s="5" t="str">
        <f t="shared" si="113"/>
        <v>Not an Outlier</v>
      </c>
    </row>
    <row r="7253" spans="1:6" x14ac:dyDescent="0.25">
      <c r="A7253" s="12">
        <v>7501.23</v>
      </c>
      <c r="B7253" s="26">
        <v>43434</v>
      </c>
      <c r="C7253" s="5">
        <v>308861</v>
      </c>
      <c r="D7253" s="12">
        <v>13202.06</v>
      </c>
      <c r="E7253" s="27">
        <v>0.97134651500000002</v>
      </c>
      <c r="F7253" s="5" t="str">
        <f t="shared" si="113"/>
        <v>Not an Outlier</v>
      </c>
    </row>
    <row r="7254" spans="1:6" x14ac:dyDescent="0.25">
      <c r="A7254" s="12">
        <v>7502.11</v>
      </c>
      <c r="B7254" s="26">
        <v>43280</v>
      </c>
      <c r="C7254" s="5">
        <v>308978</v>
      </c>
      <c r="D7254" s="12">
        <v>22143.07</v>
      </c>
      <c r="E7254" s="27">
        <v>0.95826929900000002</v>
      </c>
      <c r="F7254" s="5" t="str">
        <f t="shared" si="113"/>
        <v>Not an Outlier</v>
      </c>
    </row>
    <row r="7255" spans="1:6" x14ac:dyDescent="0.25">
      <c r="A7255" s="12">
        <v>7504</v>
      </c>
      <c r="B7255" s="26">
        <v>43084</v>
      </c>
      <c r="C7255" s="5">
        <v>308732</v>
      </c>
      <c r="D7255" s="12">
        <v>13857.95</v>
      </c>
      <c r="E7255" s="27">
        <v>0.97887655500000004</v>
      </c>
      <c r="F7255" s="5" t="str">
        <f t="shared" si="113"/>
        <v>Not an Outlier</v>
      </c>
    </row>
    <row r="7256" spans="1:6" x14ac:dyDescent="0.25">
      <c r="A7256" s="12">
        <v>7507.11</v>
      </c>
      <c r="B7256" s="26">
        <v>43385</v>
      </c>
      <c r="C7256" s="5">
        <v>308972</v>
      </c>
      <c r="D7256" s="12">
        <v>16629.72</v>
      </c>
      <c r="E7256" s="27">
        <v>0.97093696100000004</v>
      </c>
      <c r="F7256" s="5" t="str">
        <f t="shared" si="113"/>
        <v>Not an Outlier</v>
      </c>
    </row>
    <row r="7257" spans="1:6" x14ac:dyDescent="0.25">
      <c r="A7257" s="12">
        <v>7507.78</v>
      </c>
      <c r="B7257" s="26">
        <v>43343</v>
      </c>
      <c r="C7257" s="5">
        <v>308681</v>
      </c>
      <c r="D7257" s="12">
        <v>30788.13</v>
      </c>
      <c r="E7257" s="27">
        <v>0.97340569300000002</v>
      </c>
      <c r="F7257" s="5" t="str">
        <f t="shared" si="113"/>
        <v>Not an Outlier</v>
      </c>
    </row>
    <row r="7258" spans="1:6" x14ac:dyDescent="0.25">
      <c r="A7258" s="12">
        <v>7511.32</v>
      </c>
      <c r="B7258" s="26">
        <v>43294</v>
      </c>
      <c r="C7258" s="5">
        <v>308978</v>
      </c>
      <c r="D7258" s="12">
        <v>22785.67</v>
      </c>
      <c r="E7258" s="27">
        <v>0.96862007500000002</v>
      </c>
      <c r="F7258" s="5" t="str">
        <f t="shared" si="113"/>
        <v>Not an Outlier</v>
      </c>
    </row>
    <row r="7259" spans="1:6" x14ac:dyDescent="0.25">
      <c r="A7259" s="12">
        <v>7515.48</v>
      </c>
      <c r="B7259" s="26">
        <v>43210</v>
      </c>
      <c r="C7259" s="5">
        <v>308729</v>
      </c>
      <c r="D7259" s="12">
        <v>19189.05</v>
      </c>
      <c r="E7259" s="27">
        <v>0.98850013699999995</v>
      </c>
      <c r="F7259" s="5" t="str">
        <f t="shared" si="113"/>
        <v>Not an Outlier</v>
      </c>
    </row>
    <row r="7260" spans="1:6" x14ac:dyDescent="0.25">
      <c r="A7260" s="12">
        <v>7516.37</v>
      </c>
      <c r="B7260" s="26">
        <v>42993</v>
      </c>
      <c r="C7260" s="5">
        <v>308729</v>
      </c>
      <c r="D7260" s="12">
        <v>15525.54</v>
      </c>
      <c r="E7260" s="27">
        <v>0.95909040899999998</v>
      </c>
      <c r="F7260" s="5" t="str">
        <f t="shared" si="113"/>
        <v>Not an Outlier</v>
      </c>
    </row>
    <row r="7261" spans="1:6" x14ac:dyDescent="0.25">
      <c r="A7261" s="12">
        <v>7516.8</v>
      </c>
      <c r="B7261" s="26">
        <v>43385</v>
      </c>
      <c r="C7261" s="5">
        <v>308983</v>
      </c>
      <c r="D7261" s="12">
        <v>10116.82</v>
      </c>
      <c r="E7261" s="27">
        <v>0.97194981899999999</v>
      </c>
      <c r="F7261" s="5" t="str">
        <f t="shared" si="113"/>
        <v>Not an Outlier</v>
      </c>
    </row>
    <row r="7262" spans="1:6" x14ac:dyDescent="0.25">
      <c r="A7262" s="12">
        <v>7517.16</v>
      </c>
      <c r="B7262" s="26">
        <v>42867</v>
      </c>
      <c r="C7262" s="5">
        <v>308969</v>
      </c>
      <c r="D7262" s="12">
        <v>23333.86</v>
      </c>
      <c r="E7262" s="27">
        <v>0.98945560499999996</v>
      </c>
      <c r="F7262" s="5" t="str">
        <f t="shared" si="113"/>
        <v>Not an Outlier</v>
      </c>
    </row>
    <row r="7263" spans="1:6" x14ac:dyDescent="0.25">
      <c r="A7263" s="12">
        <v>7522.58</v>
      </c>
      <c r="B7263" s="26">
        <v>43259</v>
      </c>
      <c r="C7263" s="5">
        <v>308972</v>
      </c>
      <c r="D7263" s="12">
        <v>11975.55</v>
      </c>
      <c r="E7263" s="27">
        <v>0.886306759</v>
      </c>
      <c r="F7263" s="5" t="str">
        <f t="shared" si="113"/>
        <v>Not an Outlier</v>
      </c>
    </row>
    <row r="7264" spans="1:6" x14ac:dyDescent="0.25">
      <c r="A7264" s="12">
        <v>7527.15</v>
      </c>
      <c r="B7264" s="26">
        <v>43161</v>
      </c>
      <c r="C7264" s="5">
        <v>308732</v>
      </c>
      <c r="D7264" s="12">
        <v>13433.02</v>
      </c>
      <c r="E7264" s="27">
        <v>0.96952371400000004</v>
      </c>
      <c r="F7264" s="5" t="str">
        <f t="shared" si="113"/>
        <v>Not an Outlier</v>
      </c>
    </row>
    <row r="7265" spans="1:6" x14ac:dyDescent="0.25">
      <c r="A7265" s="12">
        <v>7529.01</v>
      </c>
      <c r="B7265" s="26">
        <v>43189</v>
      </c>
      <c r="C7265" s="5">
        <v>308846</v>
      </c>
      <c r="D7265" s="12">
        <v>22261.52</v>
      </c>
      <c r="E7265" s="27">
        <v>0.97746625200000004</v>
      </c>
      <c r="F7265" s="5" t="str">
        <f t="shared" si="113"/>
        <v>Not an Outlier</v>
      </c>
    </row>
    <row r="7266" spans="1:6" x14ac:dyDescent="0.25">
      <c r="A7266" s="12">
        <v>7530.94</v>
      </c>
      <c r="B7266" s="26">
        <v>43014</v>
      </c>
      <c r="C7266" s="5">
        <v>308840</v>
      </c>
      <c r="D7266" s="12">
        <v>24532.09</v>
      </c>
      <c r="E7266" s="27">
        <v>0.947928824</v>
      </c>
      <c r="F7266" s="5" t="str">
        <f t="shared" si="113"/>
        <v>Not an Outlier</v>
      </c>
    </row>
    <row r="7267" spans="1:6" x14ac:dyDescent="0.25">
      <c r="A7267" s="12">
        <v>7533.29</v>
      </c>
      <c r="B7267" s="26">
        <v>43140</v>
      </c>
      <c r="C7267" s="5">
        <v>308976</v>
      </c>
      <c r="D7267" s="12">
        <v>20518.89</v>
      </c>
      <c r="E7267" s="27">
        <v>0.96353582299999996</v>
      </c>
      <c r="F7267" s="5" t="str">
        <f t="shared" si="113"/>
        <v>Not an Outlier</v>
      </c>
    </row>
    <row r="7268" spans="1:6" x14ac:dyDescent="0.25">
      <c r="A7268" s="12">
        <v>7536.17</v>
      </c>
      <c r="B7268" s="26">
        <v>43168</v>
      </c>
      <c r="C7268" s="5">
        <v>308732</v>
      </c>
      <c r="D7268" s="12">
        <v>13437.6</v>
      </c>
      <c r="E7268" s="27">
        <v>0.97100239700000002</v>
      </c>
      <c r="F7268" s="5" t="str">
        <f t="shared" si="113"/>
        <v>Not an Outlier</v>
      </c>
    </row>
    <row r="7269" spans="1:6" x14ac:dyDescent="0.25">
      <c r="A7269" s="12">
        <v>7539.83</v>
      </c>
      <c r="B7269" s="26">
        <v>42902</v>
      </c>
      <c r="C7269" s="5">
        <v>300376</v>
      </c>
      <c r="D7269" s="12">
        <v>36234.69</v>
      </c>
      <c r="E7269" s="27">
        <v>0.97663297699999996</v>
      </c>
      <c r="F7269" s="5" t="str">
        <f t="shared" si="113"/>
        <v>Not an Outlier</v>
      </c>
    </row>
    <row r="7270" spans="1:6" x14ac:dyDescent="0.25">
      <c r="A7270" s="12">
        <v>7541.04</v>
      </c>
      <c r="B7270" s="26">
        <v>42846</v>
      </c>
      <c r="C7270" s="5">
        <v>308861</v>
      </c>
      <c r="D7270" s="12">
        <v>8696.9</v>
      </c>
      <c r="E7270" s="27">
        <v>0.86441057899999996</v>
      </c>
      <c r="F7270" s="5" t="str">
        <f t="shared" si="113"/>
        <v>Not an Outlier</v>
      </c>
    </row>
    <row r="7271" spans="1:6" x14ac:dyDescent="0.25">
      <c r="A7271" s="12">
        <v>7541.3</v>
      </c>
      <c r="B7271" s="26">
        <v>42923</v>
      </c>
      <c r="C7271" s="5">
        <v>308846</v>
      </c>
      <c r="D7271" s="12">
        <v>17997.23</v>
      </c>
      <c r="E7271" s="27">
        <v>0.91730043900000002</v>
      </c>
      <c r="F7271" s="5" t="str">
        <f t="shared" si="113"/>
        <v>Not an Outlier</v>
      </c>
    </row>
    <row r="7272" spans="1:6" x14ac:dyDescent="0.25">
      <c r="A7272" s="12">
        <v>7542.78</v>
      </c>
      <c r="B7272" s="26">
        <v>43161</v>
      </c>
      <c r="C7272" s="5">
        <v>308972</v>
      </c>
      <c r="D7272" s="12">
        <v>17791.79</v>
      </c>
      <c r="E7272" s="27">
        <v>0.98095338099999996</v>
      </c>
      <c r="F7272" s="5" t="str">
        <f t="shared" si="113"/>
        <v>Not an Outlier</v>
      </c>
    </row>
    <row r="7273" spans="1:6" x14ac:dyDescent="0.25">
      <c r="A7273" s="12">
        <v>7543.12</v>
      </c>
      <c r="B7273" s="26">
        <v>43028</v>
      </c>
      <c r="C7273" s="5">
        <v>308729</v>
      </c>
      <c r="D7273" s="12">
        <v>16236.42</v>
      </c>
      <c r="E7273" s="27">
        <v>0.95188763700000001</v>
      </c>
      <c r="F7273" s="5" t="str">
        <f t="shared" si="113"/>
        <v>Not an Outlier</v>
      </c>
    </row>
    <row r="7274" spans="1:6" x14ac:dyDescent="0.25">
      <c r="A7274" s="12">
        <v>7546.08</v>
      </c>
      <c r="B7274" s="26">
        <v>43315</v>
      </c>
      <c r="C7274" s="5">
        <v>308972</v>
      </c>
      <c r="D7274" s="12">
        <v>15608.62</v>
      </c>
      <c r="E7274" s="27">
        <v>0.95399754999999997</v>
      </c>
      <c r="F7274" s="5" t="str">
        <f t="shared" si="113"/>
        <v>Not an Outlier</v>
      </c>
    </row>
    <row r="7275" spans="1:6" x14ac:dyDescent="0.25">
      <c r="A7275" s="12">
        <v>7546.51</v>
      </c>
      <c r="B7275" s="26">
        <v>42867</v>
      </c>
      <c r="C7275" s="5">
        <v>300388</v>
      </c>
      <c r="D7275" s="12">
        <v>23968.13</v>
      </c>
      <c r="E7275" s="27">
        <v>0.97532481599999998</v>
      </c>
      <c r="F7275" s="5" t="str">
        <f t="shared" si="113"/>
        <v>Not an Outlier</v>
      </c>
    </row>
    <row r="7276" spans="1:6" x14ac:dyDescent="0.25">
      <c r="A7276" s="12">
        <v>7548.4</v>
      </c>
      <c r="B7276" s="26">
        <v>43448</v>
      </c>
      <c r="C7276" s="5">
        <v>308861</v>
      </c>
      <c r="D7276" s="12">
        <v>12219.49</v>
      </c>
      <c r="E7276" s="27">
        <v>0.96669535200000001</v>
      </c>
      <c r="F7276" s="5" t="str">
        <f t="shared" si="113"/>
        <v>Not an Outlier</v>
      </c>
    </row>
    <row r="7277" spans="1:6" x14ac:dyDescent="0.25">
      <c r="A7277" s="12">
        <v>7549.66</v>
      </c>
      <c r="B7277" s="26">
        <v>42804</v>
      </c>
      <c r="C7277" s="5">
        <v>300388</v>
      </c>
      <c r="D7277" s="12">
        <v>27841.42</v>
      </c>
      <c r="E7277" s="27">
        <v>0.98808046999999999</v>
      </c>
      <c r="F7277" s="5" t="str">
        <f t="shared" si="113"/>
        <v>Not an Outlier</v>
      </c>
    </row>
    <row r="7278" spans="1:6" x14ac:dyDescent="0.25">
      <c r="A7278" s="12">
        <v>7550.36</v>
      </c>
      <c r="B7278" s="26">
        <v>43049</v>
      </c>
      <c r="C7278" s="5">
        <v>308846</v>
      </c>
      <c r="D7278" s="12">
        <v>20681.47</v>
      </c>
      <c r="E7278" s="27">
        <v>0.94267668500000001</v>
      </c>
      <c r="F7278" s="5" t="str">
        <f t="shared" si="113"/>
        <v>Not an Outlier</v>
      </c>
    </row>
    <row r="7279" spans="1:6" x14ac:dyDescent="0.25">
      <c r="A7279" s="12">
        <v>7553.46</v>
      </c>
      <c r="B7279" s="26">
        <v>43098</v>
      </c>
      <c r="C7279" s="5">
        <v>308861</v>
      </c>
      <c r="D7279" s="12">
        <v>12468.14</v>
      </c>
      <c r="E7279" s="27">
        <v>0.96881271800000002</v>
      </c>
      <c r="F7279" s="5" t="str">
        <f t="shared" si="113"/>
        <v>Not an Outlier</v>
      </c>
    </row>
    <row r="7280" spans="1:6" x14ac:dyDescent="0.25">
      <c r="A7280" s="12">
        <v>7554.03</v>
      </c>
      <c r="B7280" s="26">
        <v>43266</v>
      </c>
      <c r="C7280" s="5">
        <v>308978</v>
      </c>
      <c r="D7280" s="12">
        <v>22638.94</v>
      </c>
      <c r="E7280" s="27">
        <v>0.967962883</v>
      </c>
      <c r="F7280" s="5" t="str">
        <f t="shared" si="113"/>
        <v>Not an Outlier</v>
      </c>
    </row>
    <row r="7281" spans="1:6" x14ac:dyDescent="0.25">
      <c r="A7281" s="12">
        <v>7554.22</v>
      </c>
      <c r="B7281" s="26">
        <v>42972</v>
      </c>
      <c r="C7281" s="5">
        <v>308972</v>
      </c>
      <c r="D7281" s="12">
        <v>17157.97</v>
      </c>
      <c r="E7281" s="27">
        <v>0.95260177499999998</v>
      </c>
      <c r="F7281" s="5" t="str">
        <f t="shared" si="113"/>
        <v>Not an Outlier</v>
      </c>
    </row>
    <row r="7282" spans="1:6" x14ac:dyDescent="0.25">
      <c r="A7282" s="12">
        <v>7557.37</v>
      </c>
      <c r="B7282" s="26">
        <v>43301</v>
      </c>
      <c r="C7282" s="5">
        <v>308977</v>
      </c>
      <c r="D7282" s="12">
        <v>17817.7</v>
      </c>
      <c r="E7282" s="27">
        <v>0.90774765199999996</v>
      </c>
      <c r="F7282" s="5" t="str">
        <f t="shared" si="113"/>
        <v>Not an Outlier</v>
      </c>
    </row>
    <row r="7283" spans="1:6" x14ac:dyDescent="0.25">
      <c r="A7283" s="12">
        <v>7560.64</v>
      </c>
      <c r="B7283" s="26">
        <v>42832</v>
      </c>
      <c r="C7283" s="5">
        <v>308969</v>
      </c>
      <c r="D7283" s="12">
        <v>23282.3</v>
      </c>
      <c r="E7283" s="27">
        <v>0.98879651800000001</v>
      </c>
      <c r="F7283" s="5" t="str">
        <f t="shared" si="113"/>
        <v>Not an Outlier</v>
      </c>
    </row>
    <row r="7284" spans="1:6" x14ac:dyDescent="0.25">
      <c r="A7284" s="12">
        <v>7562.4</v>
      </c>
      <c r="B7284" s="26">
        <v>43133</v>
      </c>
      <c r="C7284" s="5">
        <v>308732</v>
      </c>
      <c r="D7284" s="12">
        <v>12808.16</v>
      </c>
      <c r="E7284" s="27">
        <v>0.97484893699999997</v>
      </c>
      <c r="F7284" s="5" t="str">
        <f t="shared" si="113"/>
        <v>Not an Outlier</v>
      </c>
    </row>
    <row r="7285" spans="1:6" x14ac:dyDescent="0.25">
      <c r="A7285" s="12">
        <v>7562.55</v>
      </c>
      <c r="B7285" s="26">
        <v>43378</v>
      </c>
      <c r="C7285" s="5">
        <v>308972</v>
      </c>
      <c r="D7285" s="12">
        <v>16990.23</v>
      </c>
      <c r="E7285" s="27">
        <v>0.972989506</v>
      </c>
      <c r="F7285" s="5" t="str">
        <f t="shared" si="113"/>
        <v>Not an Outlier</v>
      </c>
    </row>
    <row r="7286" spans="1:6" x14ac:dyDescent="0.25">
      <c r="A7286" s="12">
        <v>7568.14</v>
      </c>
      <c r="B7286" s="26">
        <v>43266</v>
      </c>
      <c r="C7286" s="5">
        <v>308970</v>
      </c>
      <c r="D7286" s="12">
        <v>11916.89</v>
      </c>
      <c r="E7286" s="27">
        <v>0.94387562000000003</v>
      </c>
      <c r="F7286" s="5" t="str">
        <f t="shared" si="113"/>
        <v>Not an Outlier</v>
      </c>
    </row>
    <row r="7287" spans="1:6" x14ac:dyDescent="0.25">
      <c r="A7287" s="12">
        <v>7577.51</v>
      </c>
      <c r="B7287" s="26">
        <v>42790</v>
      </c>
      <c r="C7287" s="5">
        <v>308732</v>
      </c>
      <c r="D7287" s="12">
        <v>15348.87</v>
      </c>
      <c r="E7287" s="27">
        <v>0.95642585800000002</v>
      </c>
      <c r="F7287" s="5" t="str">
        <f t="shared" si="113"/>
        <v>Not an Outlier</v>
      </c>
    </row>
    <row r="7288" spans="1:6" x14ac:dyDescent="0.25">
      <c r="A7288" s="12">
        <v>7579.83</v>
      </c>
      <c r="B7288" s="26">
        <v>42797</v>
      </c>
      <c r="C7288" s="5">
        <v>308846</v>
      </c>
      <c r="D7288" s="12">
        <v>18867.87</v>
      </c>
      <c r="E7288" s="27">
        <v>0.96463786699999998</v>
      </c>
      <c r="F7288" s="5" t="str">
        <f t="shared" si="113"/>
        <v>Not an Outlier</v>
      </c>
    </row>
    <row r="7289" spans="1:6" x14ac:dyDescent="0.25">
      <c r="A7289" s="12">
        <v>7582.72</v>
      </c>
      <c r="B7289" s="26">
        <v>43413</v>
      </c>
      <c r="C7289" s="5">
        <v>308972</v>
      </c>
      <c r="D7289" s="12">
        <v>16853.560000000001</v>
      </c>
      <c r="E7289" s="27">
        <v>0.96552961599999998</v>
      </c>
      <c r="F7289" s="5" t="str">
        <f t="shared" si="113"/>
        <v>Not an Outlier</v>
      </c>
    </row>
    <row r="7290" spans="1:6" x14ac:dyDescent="0.25">
      <c r="A7290" s="12">
        <v>7583.29</v>
      </c>
      <c r="B7290" s="26">
        <v>43455</v>
      </c>
      <c r="C7290" s="5">
        <v>308981</v>
      </c>
      <c r="D7290" s="12">
        <v>9597.6</v>
      </c>
      <c r="E7290" s="27">
        <v>0.93977202999999998</v>
      </c>
      <c r="F7290" s="5" t="str">
        <f t="shared" si="113"/>
        <v>Not an Outlier</v>
      </c>
    </row>
    <row r="7291" spans="1:6" x14ac:dyDescent="0.25">
      <c r="A7291" s="12">
        <v>7584.79</v>
      </c>
      <c r="B7291" s="26">
        <v>43063</v>
      </c>
      <c r="C7291" s="5">
        <v>308972</v>
      </c>
      <c r="D7291" s="12">
        <v>17391.23</v>
      </c>
      <c r="E7291" s="27">
        <v>0.97918994500000001</v>
      </c>
      <c r="F7291" s="5" t="str">
        <f t="shared" si="113"/>
        <v>Not an Outlier</v>
      </c>
    </row>
    <row r="7292" spans="1:6" x14ac:dyDescent="0.25">
      <c r="A7292" s="12">
        <v>7586.92</v>
      </c>
      <c r="B7292" s="26">
        <v>42930</v>
      </c>
      <c r="C7292" s="5">
        <v>300389</v>
      </c>
      <c r="D7292" s="12">
        <v>31858.81</v>
      </c>
      <c r="E7292" s="27">
        <v>0.98149472100000001</v>
      </c>
      <c r="F7292" s="5" t="str">
        <f t="shared" si="113"/>
        <v>Not an Outlier</v>
      </c>
    </row>
    <row r="7293" spans="1:6" x14ac:dyDescent="0.25">
      <c r="A7293" s="12">
        <v>7587.47</v>
      </c>
      <c r="B7293" s="26">
        <v>43133</v>
      </c>
      <c r="C7293" s="5">
        <v>308976</v>
      </c>
      <c r="D7293" s="12">
        <v>19642.3</v>
      </c>
      <c r="E7293" s="27">
        <v>0.96944156500000001</v>
      </c>
      <c r="F7293" s="5" t="str">
        <f t="shared" si="113"/>
        <v>Not an Outlier</v>
      </c>
    </row>
    <row r="7294" spans="1:6" x14ac:dyDescent="0.25">
      <c r="A7294" s="12">
        <v>7587.84</v>
      </c>
      <c r="B7294" s="26">
        <v>43063</v>
      </c>
      <c r="C7294" s="5">
        <v>308977</v>
      </c>
      <c r="D7294" s="12">
        <v>20486.13</v>
      </c>
      <c r="E7294" s="27">
        <v>0.97147654500000002</v>
      </c>
      <c r="F7294" s="5" t="str">
        <f t="shared" si="113"/>
        <v>Not an Outlier</v>
      </c>
    </row>
    <row r="7295" spans="1:6" x14ac:dyDescent="0.25">
      <c r="A7295" s="12">
        <v>7588.22</v>
      </c>
      <c r="B7295" s="26">
        <v>42874</v>
      </c>
      <c r="C7295" s="5">
        <v>308729</v>
      </c>
      <c r="D7295" s="12">
        <v>18952.2</v>
      </c>
      <c r="E7295" s="27">
        <v>0.986309149</v>
      </c>
      <c r="F7295" s="5" t="str">
        <f t="shared" si="113"/>
        <v>Not an Outlier</v>
      </c>
    </row>
    <row r="7296" spans="1:6" x14ac:dyDescent="0.25">
      <c r="A7296" s="12">
        <v>7590.47</v>
      </c>
      <c r="B7296" s="26">
        <v>43406</v>
      </c>
      <c r="C7296" s="5">
        <v>308977</v>
      </c>
      <c r="D7296" s="12">
        <v>22005.48</v>
      </c>
      <c r="E7296" s="27">
        <v>0.98924566300000005</v>
      </c>
      <c r="F7296" s="5" t="str">
        <f t="shared" si="113"/>
        <v>Not an Outlier</v>
      </c>
    </row>
    <row r="7297" spans="1:6" x14ac:dyDescent="0.25">
      <c r="A7297" s="12">
        <v>7595.15</v>
      </c>
      <c r="B7297" s="26">
        <v>43126</v>
      </c>
      <c r="C7297" s="5">
        <v>308971</v>
      </c>
      <c r="D7297" s="12">
        <v>14442.55</v>
      </c>
      <c r="E7297" s="27">
        <v>0.94852316699999994</v>
      </c>
      <c r="F7297" s="5" t="str">
        <f t="shared" si="113"/>
        <v>Not an Outlier</v>
      </c>
    </row>
    <row r="7298" spans="1:6" x14ac:dyDescent="0.25">
      <c r="A7298" s="12">
        <v>7598.34</v>
      </c>
      <c r="B7298" s="26">
        <v>43007</v>
      </c>
      <c r="C7298" s="5">
        <v>308846</v>
      </c>
      <c r="D7298" s="12">
        <v>20155.64</v>
      </c>
      <c r="E7298" s="27">
        <v>0.92578321699999999</v>
      </c>
      <c r="F7298" s="5" t="str">
        <f t="shared" ref="F7298:F7361" si="114">IF(OR(A7298&gt;$I$8,A7298&lt;$I$9), "Outlier", "Not an Outlier")</f>
        <v>Not an Outlier</v>
      </c>
    </row>
    <row r="7299" spans="1:6" x14ac:dyDescent="0.25">
      <c r="A7299" s="12">
        <v>7599.92</v>
      </c>
      <c r="B7299" s="26">
        <v>43154</v>
      </c>
      <c r="C7299" s="5">
        <v>308976</v>
      </c>
      <c r="D7299" s="12">
        <v>20840.93</v>
      </c>
      <c r="E7299" s="27">
        <v>0.97175797900000005</v>
      </c>
      <c r="F7299" s="5" t="str">
        <f t="shared" si="114"/>
        <v>Not an Outlier</v>
      </c>
    </row>
    <row r="7300" spans="1:6" x14ac:dyDescent="0.25">
      <c r="A7300" s="12">
        <v>7607.32</v>
      </c>
      <c r="B7300" s="26">
        <v>43063</v>
      </c>
      <c r="C7300" s="5">
        <v>308985</v>
      </c>
      <c r="D7300" s="12">
        <v>6201.73</v>
      </c>
      <c r="E7300" s="27">
        <v>0.92120514499999995</v>
      </c>
      <c r="F7300" s="5" t="str">
        <f t="shared" si="114"/>
        <v>Not an Outlier</v>
      </c>
    </row>
    <row r="7301" spans="1:6" x14ac:dyDescent="0.25">
      <c r="A7301" s="12">
        <v>7610.19</v>
      </c>
      <c r="B7301" s="26">
        <v>43007</v>
      </c>
      <c r="C7301" s="5">
        <v>308732</v>
      </c>
      <c r="D7301" s="12">
        <v>12344.19</v>
      </c>
      <c r="E7301" s="27">
        <v>0.94994740099999997</v>
      </c>
      <c r="F7301" s="5" t="str">
        <f t="shared" si="114"/>
        <v>Not an Outlier</v>
      </c>
    </row>
    <row r="7302" spans="1:6" x14ac:dyDescent="0.25">
      <c r="A7302" s="12">
        <v>7611.64</v>
      </c>
      <c r="B7302" s="26">
        <v>42811</v>
      </c>
      <c r="C7302" s="5">
        <v>308977</v>
      </c>
      <c r="D7302" s="12">
        <v>23066.21</v>
      </c>
      <c r="E7302" s="27">
        <v>0.98029940900000001</v>
      </c>
      <c r="F7302" s="5" t="str">
        <f t="shared" si="114"/>
        <v>Not an Outlier</v>
      </c>
    </row>
    <row r="7303" spans="1:6" x14ac:dyDescent="0.25">
      <c r="A7303" s="12">
        <v>7611.74</v>
      </c>
      <c r="B7303" s="26">
        <v>42853</v>
      </c>
      <c r="C7303" s="5">
        <v>308732</v>
      </c>
      <c r="D7303" s="12">
        <v>12423.18</v>
      </c>
      <c r="E7303" s="27">
        <v>0.96106995399999995</v>
      </c>
      <c r="F7303" s="5" t="str">
        <f t="shared" si="114"/>
        <v>Not an Outlier</v>
      </c>
    </row>
    <row r="7304" spans="1:6" x14ac:dyDescent="0.25">
      <c r="A7304" s="12">
        <v>7612.17</v>
      </c>
      <c r="B7304" s="26">
        <v>43287</v>
      </c>
      <c r="C7304" s="5">
        <v>308970</v>
      </c>
      <c r="D7304" s="12">
        <v>12946.71</v>
      </c>
      <c r="E7304" s="27">
        <v>0.95191697600000003</v>
      </c>
      <c r="F7304" s="5" t="str">
        <f t="shared" si="114"/>
        <v>Not an Outlier</v>
      </c>
    </row>
    <row r="7305" spans="1:6" x14ac:dyDescent="0.25">
      <c r="A7305" s="12">
        <v>7614.42</v>
      </c>
      <c r="B7305" s="26">
        <v>42888</v>
      </c>
      <c r="C7305" s="5">
        <v>308732</v>
      </c>
      <c r="D7305" s="12">
        <v>11902.04</v>
      </c>
      <c r="E7305" s="27">
        <v>0.97022534800000004</v>
      </c>
      <c r="F7305" s="5" t="str">
        <f t="shared" si="114"/>
        <v>Not an Outlier</v>
      </c>
    </row>
    <row r="7306" spans="1:6" x14ac:dyDescent="0.25">
      <c r="A7306" s="12">
        <v>7616.95</v>
      </c>
      <c r="B7306" s="26">
        <v>43000</v>
      </c>
      <c r="C7306" s="5">
        <v>300388</v>
      </c>
      <c r="D7306" s="12">
        <v>22402.3</v>
      </c>
      <c r="E7306" s="27">
        <v>0.96664877000000005</v>
      </c>
      <c r="F7306" s="5" t="str">
        <f t="shared" si="114"/>
        <v>Not an Outlier</v>
      </c>
    </row>
    <row r="7307" spans="1:6" x14ac:dyDescent="0.25">
      <c r="A7307" s="12">
        <v>7617.46</v>
      </c>
      <c r="B7307" s="26">
        <v>43364</v>
      </c>
      <c r="C7307" s="5">
        <v>308681</v>
      </c>
      <c r="D7307" s="12">
        <v>28208.799999999999</v>
      </c>
      <c r="E7307" s="27">
        <v>0.95798419300000004</v>
      </c>
      <c r="F7307" s="5" t="str">
        <f t="shared" si="114"/>
        <v>Not an Outlier</v>
      </c>
    </row>
    <row r="7308" spans="1:6" x14ac:dyDescent="0.25">
      <c r="A7308" s="12">
        <v>7621.5</v>
      </c>
      <c r="B7308" s="26">
        <v>43063</v>
      </c>
      <c r="C7308" s="5">
        <v>308846</v>
      </c>
      <c r="D7308" s="12">
        <v>21075.91</v>
      </c>
      <c r="E7308" s="27">
        <v>0.95089091400000003</v>
      </c>
      <c r="F7308" s="5" t="str">
        <f t="shared" si="114"/>
        <v>Not an Outlier</v>
      </c>
    </row>
    <row r="7309" spans="1:6" x14ac:dyDescent="0.25">
      <c r="A7309" s="12">
        <v>7622.23</v>
      </c>
      <c r="B7309" s="26">
        <v>42923</v>
      </c>
      <c r="C7309" s="5">
        <v>308860</v>
      </c>
      <c r="D7309" s="12">
        <v>14308.91</v>
      </c>
      <c r="E7309" s="27">
        <v>0.95898086100000002</v>
      </c>
      <c r="F7309" s="5" t="str">
        <f t="shared" si="114"/>
        <v>Not an Outlier</v>
      </c>
    </row>
    <row r="7310" spans="1:6" x14ac:dyDescent="0.25">
      <c r="A7310" s="12">
        <v>7623.09</v>
      </c>
      <c r="B7310" s="26">
        <v>43329</v>
      </c>
      <c r="C7310" s="5">
        <v>308977</v>
      </c>
      <c r="D7310" s="12">
        <v>19963.759999999998</v>
      </c>
      <c r="E7310" s="27">
        <v>0.95426653900000002</v>
      </c>
      <c r="F7310" s="5" t="str">
        <f t="shared" si="114"/>
        <v>Not an Outlier</v>
      </c>
    </row>
    <row r="7311" spans="1:6" x14ac:dyDescent="0.25">
      <c r="A7311" s="12">
        <v>7626.71</v>
      </c>
      <c r="B7311" s="26">
        <v>43175</v>
      </c>
      <c r="C7311" s="5">
        <v>308729</v>
      </c>
      <c r="D7311" s="12">
        <v>16887.37</v>
      </c>
      <c r="E7311" s="27">
        <v>0.97872440400000005</v>
      </c>
      <c r="F7311" s="5" t="str">
        <f t="shared" si="114"/>
        <v>Not an Outlier</v>
      </c>
    </row>
    <row r="7312" spans="1:6" x14ac:dyDescent="0.25">
      <c r="A7312" s="12">
        <v>7627.12</v>
      </c>
      <c r="B7312" s="26">
        <v>43035</v>
      </c>
      <c r="C7312" s="5">
        <v>308681</v>
      </c>
      <c r="D7312" s="12">
        <v>27770.29</v>
      </c>
      <c r="E7312" s="27">
        <v>0.95661597899999995</v>
      </c>
      <c r="F7312" s="5" t="str">
        <f t="shared" si="114"/>
        <v>Not an Outlier</v>
      </c>
    </row>
    <row r="7313" spans="1:6" x14ac:dyDescent="0.25">
      <c r="A7313" s="12">
        <v>7629.83</v>
      </c>
      <c r="B7313" s="26">
        <v>43329</v>
      </c>
      <c r="C7313" s="5">
        <v>308985</v>
      </c>
      <c r="D7313" s="12">
        <v>8375.6200000000008</v>
      </c>
      <c r="E7313" s="27">
        <v>0.95944270799999998</v>
      </c>
      <c r="F7313" s="5" t="str">
        <f t="shared" si="114"/>
        <v>Not an Outlier</v>
      </c>
    </row>
    <row r="7314" spans="1:6" x14ac:dyDescent="0.25">
      <c r="A7314" s="12">
        <v>7633.47</v>
      </c>
      <c r="B7314" s="26">
        <v>43315</v>
      </c>
      <c r="C7314" s="5">
        <v>308977</v>
      </c>
      <c r="D7314" s="12">
        <v>18380</v>
      </c>
      <c r="E7314" s="27">
        <v>0.91349808399999999</v>
      </c>
      <c r="F7314" s="5" t="str">
        <f t="shared" si="114"/>
        <v>Not an Outlier</v>
      </c>
    </row>
    <row r="7315" spans="1:6" x14ac:dyDescent="0.25">
      <c r="A7315" s="12">
        <v>7635.24</v>
      </c>
      <c r="B7315" s="26">
        <v>42832</v>
      </c>
      <c r="C7315" s="5">
        <v>308732</v>
      </c>
      <c r="D7315" s="12">
        <v>12089.17</v>
      </c>
      <c r="E7315" s="27">
        <v>0.943006609</v>
      </c>
      <c r="F7315" s="5" t="str">
        <f t="shared" si="114"/>
        <v>Not an Outlier</v>
      </c>
    </row>
    <row r="7316" spans="1:6" x14ac:dyDescent="0.25">
      <c r="A7316" s="12">
        <v>7636.93</v>
      </c>
      <c r="B7316" s="26">
        <v>43084</v>
      </c>
      <c r="C7316" s="5">
        <v>308846</v>
      </c>
      <c r="D7316" s="12">
        <v>20897.560000000001</v>
      </c>
      <c r="E7316" s="27">
        <v>0.96113727000000004</v>
      </c>
      <c r="F7316" s="5" t="str">
        <f t="shared" si="114"/>
        <v>Not an Outlier</v>
      </c>
    </row>
    <row r="7317" spans="1:6" x14ac:dyDescent="0.25">
      <c r="A7317" s="12">
        <v>7650.52</v>
      </c>
      <c r="B7317" s="26">
        <v>42776</v>
      </c>
      <c r="C7317" s="5">
        <v>308976</v>
      </c>
      <c r="D7317" s="12">
        <v>20549.240000000002</v>
      </c>
      <c r="E7317" s="27">
        <v>0.96849324699999995</v>
      </c>
      <c r="F7317" s="5" t="str">
        <f t="shared" si="114"/>
        <v>Not an Outlier</v>
      </c>
    </row>
    <row r="7318" spans="1:6" x14ac:dyDescent="0.25">
      <c r="A7318" s="12">
        <v>7652.33</v>
      </c>
      <c r="B7318" s="26">
        <v>43476</v>
      </c>
      <c r="C7318" s="5">
        <v>308840</v>
      </c>
      <c r="D7318" s="12">
        <v>37197.96</v>
      </c>
      <c r="E7318" s="27">
        <v>0.93484684100000004</v>
      </c>
      <c r="F7318" s="5" t="str">
        <f t="shared" si="114"/>
        <v>Not an Outlier</v>
      </c>
    </row>
    <row r="7319" spans="1:6" x14ac:dyDescent="0.25">
      <c r="A7319" s="12">
        <v>7652.58</v>
      </c>
      <c r="B7319" s="26">
        <v>43434</v>
      </c>
      <c r="C7319" s="5">
        <v>308981</v>
      </c>
      <c r="D7319" s="12">
        <v>10371.469999999999</v>
      </c>
      <c r="E7319" s="27">
        <v>0.97444931599999995</v>
      </c>
      <c r="F7319" s="5" t="str">
        <f t="shared" si="114"/>
        <v>Not an Outlier</v>
      </c>
    </row>
    <row r="7320" spans="1:6" x14ac:dyDescent="0.25">
      <c r="A7320" s="12">
        <v>7653.54</v>
      </c>
      <c r="B7320" s="26">
        <v>43196</v>
      </c>
      <c r="C7320" s="5">
        <v>308983</v>
      </c>
      <c r="D7320" s="12">
        <v>11420.49</v>
      </c>
      <c r="E7320" s="27">
        <v>0.96127120600000004</v>
      </c>
      <c r="F7320" s="5" t="str">
        <f t="shared" si="114"/>
        <v>Not an Outlier</v>
      </c>
    </row>
    <row r="7321" spans="1:6" x14ac:dyDescent="0.25">
      <c r="A7321" s="12">
        <v>7653.7</v>
      </c>
      <c r="B7321" s="26">
        <v>42958</v>
      </c>
      <c r="C7321" s="5">
        <v>308846</v>
      </c>
      <c r="D7321" s="12">
        <v>17134.79</v>
      </c>
      <c r="E7321" s="27">
        <v>0.90437754800000003</v>
      </c>
      <c r="F7321" s="5" t="str">
        <f t="shared" si="114"/>
        <v>Not an Outlier</v>
      </c>
    </row>
    <row r="7322" spans="1:6" x14ac:dyDescent="0.25">
      <c r="A7322" s="12">
        <v>7653.85</v>
      </c>
      <c r="B7322" s="26">
        <v>43042</v>
      </c>
      <c r="C7322" s="5">
        <v>308846</v>
      </c>
      <c r="D7322" s="12">
        <v>20381.62</v>
      </c>
      <c r="E7322" s="27">
        <v>0.94630585</v>
      </c>
      <c r="F7322" s="5" t="str">
        <f t="shared" si="114"/>
        <v>Not an Outlier</v>
      </c>
    </row>
    <row r="7323" spans="1:6" x14ac:dyDescent="0.25">
      <c r="A7323" s="12">
        <v>7654.03</v>
      </c>
      <c r="B7323" s="26">
        <v>43420</v>
      </c>
      <c r="C7323" s="5">
        <v>308983</v>
      </c>
      <c r="D7323" s="12">
        <v>9525.16</v>
      </c>
      <c r="E7323" s="27">
        <v>0.96117571400000001</v>
      </c>
      <c r="F7323" s="5" t="str">
        <f t="shared" si="114"/>
        <v>Not an Outlier</v>
      </c>
    </row>
    <row r="7324" spans="1:6" x14ac:dyDescent="0.25">
      <c r="A7324" s="12">
        <v>7656.07</v>
      </c>
      <c r="B7324" s="26">
        <v>43063</v>
      </c>
      <c r="C7324" s="5">
        <v>308981</v>
      </c>
      <c r="D7324" s="12">
        <v>10241.59</v>
      </c>
      <c r="E7324" s="27">
        <v>0.94654265599999998</v>
      </c>
      <c r="F7324" s="5" t="str">
        <f t="shared" si="114"/>
        <v>Not an Outlier</v>
      </c>
    </row>
    <row r="7325" spans="1:6" x14ac:dyDescent="0.25">
      <c r="A7325" s="12">
        <v>7657.89</v>
      </c>
      <c r="B7325" s="26">
        <v>43266</v>
      </c>
      <c r="C7325" s="5">
        <v>308681</v>
      </c>
      <c r="D7325" s="12">
        <v>35033.279999999999</v>
      </c>
      <c r="E7325" s="27">
        <v>0.97985131700000005</v>
      </c>
      <c r="F7325" s="5" t="str">
        <f t="shared" si="114"/>
        <v>Not an Outlier</v>
      </c>
    </row>
    <row r="7326" spans="1:6" x14ac:dyDescent="0.25">
      <c r="A7326" s="12">
        <v>7658.01</v>
      </c>
      <c r="B7326" s="26">
        <v>42923</v>
      </c>
      <c r="C7326" s="5">
        <v>308681</v>
      </c>
      <c r="D7326" s="12">
        <v>30953.08</v>
      </c>
      <c r="E7326" s="27">
        <v>0.984319257</v>
      </c>
      <c r="F7326" s="5" t="str">
        <f t="shared" si="114"/>
        <v>Not an Outlier</v>
      </c>
    </row>
    <row r="7327" spans="1:6" x14ac:dyDescent="0.25">
      <c r="A7327" s="12">
        <v>7659.54</v>
      </c>
      <c r="B7327" s="26">
        <v>42930</v>
      </c>
      <c r="C7327" s="5">
        <v>300376</v>
      </c>
      <c r="D7327" s="12">
        <v>34197.82</v>
      </c>
      <c r="E7327" s="27">
        <v>0.96388489899999996</v>
      </c>
      <c r="F7327" s="5" t="str">
        <f t="shared" si="114"/>
        <v>Not an Outlier</v>
      </c>
    </row>
    <row r="7328" spans="1:6" x14ac:dyDescent="0.25">
      <c r="A7328" s="12">
        <v>7659.56</v>
      </c>
      <c r="B7328" s="26">
        <v>43329</v>
      </c>
      <c r="C7328" s="5">
        <v>308971</v>
      </c>
      <c r="D7328" s="12">
        <v>16287.78</v>
      </c>
      <c r="E7328" s="27">
        <v>0.94841825400000002</v>
      </c>
      <c r="F7328" s="5" t="str">
        <f t="shared" si="114"/>
        <v>Not an Outlier</v>
      </c>
    </row>
    <row r="7329" spans="1:6" x14ac:dyDescent="0.25">
      <c r="A7329" s="12">
        <v>7663.57</v>
      </c>
      <c r="B7329" s="26">
        <v>42944</v>
      </c>
      <c r="C7329" s="5">
        <v>308971</v>
      </c>
      <c r="D7329" s="12">
        <v>19787.72</v>
      </c>
      <c r="E7329" s="27">
        <v>0.96894151699999997</v>
      </c>
      <c r="F7329" s="5" t="str">
        <f t="shared" si="114"/>
        <v>Not an Outlier</v>
      </c>
    </row>
    <row r="7330" spans="1:6" x14ac:dyDescent="0.25">
      <c r="A7330" s="12">
        <v>7666.37</v>
      </c>
      <c r="B7330" s="26">
        <v>43280</v>
      </c>
      <c r="C7330" s="5">
        <v>308972</v>
      </c>
      <c r="D7330" s="12">
        <v>12378.28</v>
      </c>
      <c r="E7330" s="27">
        <v>0.87439515099999998</v>
      </c>
      <c r="F7330" s="5" t="str">
        <f t="shared" si="114"/>
        <v>Not an Outlier</v>
      </c>
    </row>
    <row r="7331" spans="1:6" x14ac:dyDescent="0.25">
      <c r="A7331" s="12">
        <v>7666.38</v>
      </c>
      <c r="B7331" s="26">
        <v>42916</v>
      </c>
      <c r="C7331" s="5">
        <v>308840</v>
      </c>
      <c r="D7331" s="12">
        <v>25373.919999999998</v>
      </c>
      <c r="E7331" s="27">
        <v>0.96430732299999999</v>
      </c>
      <c r="F7331" s="5" t="str">
        <f t="shared" si="114"/>
        <v>Not an Outlier</v>
      </c>
    </row>
    <row r="7332" spans="1:6" x14ac:dyDescent="0.25">
      <c r="A7332" s="12">
        <v>7672.82</v>
      </c>
      <c r="B7332" s="26">
        <v>42944</v>
      </c>
      <c r="C7332" s="5">
        <v>308972</v>
      </c>
      <c r="D7332" s="12">
        <v>16359.6</v>
      </c>
      <c r="E7332" s="27">
        <v>0.952107174</v>
      </c>
      <c r="F7332" s="5" t="str">
        <f t="shared" si="114"/>
        <v>Not an Outlier</v>
      </c>
    </row>
    <row r="7333" spans="1:6" x14ac:dyDescent="0.25">
      <c r="A7333" s="12">
        <v>7673.55</v>
      </c>
      <c r="B7333" s="26">
        <v>42986</v>
      </c>
      <c r="C7333" s="5">
        <v>308729</v>
      </c>
      <c r="D7333" s="12">
        <v>14665.07</v>
      </c>
      <c r="E7333" s="27">
        <v>0.95892544700000004</v>
      </c>
      <c r="F7333" s="5" t="str">
        <f t="shared" si="114"/>
        <v>Not an Outlier</v>
      </c>
    </row>
    <row r="7334" spans="1:6" x14ac:dyDescent="0.25">
      <c r="A7334" s="12">
        <v>7679.85</v>
      </c>
      <c r="B7334" s="26">
        <v>43007</v>
      </c>
      <c r="C7334" s="5">
        <v>308840</v>
      </c>
      <c r="D7334" s="12">
        <v>23531.16</v>
      </c>
      <c r="E7334" s="27">
        <v>0.93189414000000004</v>
      </c>
      <c r="F7334" s="5" t="str">
        <f t="shared" si="114"/>
        <v>Not an Outlier</v>
      </c>
    </row>
    <row r="7335" spans="1:6" x14ac:dyDescent="0.25">
      <c r="A7335" s="12">
        <v>7688.74</v>
      </c>
      <c r="B7335" s="26">
        <v>43427</v>
      </c>
      <c r="C7335" s="5">
        <v>308861</v>
      </c>
      <c r="D7335" s="12">
        <v>11348.9</v>
      </c>
      <c r="E7335" s="27">
        <v>0.96453588400000001</v>
      </c>
      <c r="F7335" s="5" t="str">
        <f t="shared" si="114"/>
        <v>Not an Outlier</v>
      </c>
    </row>
    <row r="7336" spans="1:6" x14ac:dyDescent="0.25">
      <c r="A7336" s="12">
        <v>7690.81</v>
      </c>
      <c r="B7336" s="26">
        <v>43070</v>
      </c>
      <c r="C7336" s="5">
        <v>308970</v>
      </c>
      <c r="D7336" s="12">
        <v>13129.56</v>
      </c>
      <c r="E7336" s="27">
        <v>0.96317706400000003</v>
      </c>
      <c r="F7336" s="5" t="str">
        <f t="shared" si="114"/>
        <v>Not an Outlier</v>
      </c>
    </row>
    <row r="7337" spans="1:6" x14ac:dyDescent="0.25">
      <c r="A7337" s="12">
        <v>7691.36</v>
      </c>
      <c r="B7337" s="26">
        <v>43119</v>
      </c>
      <c r="C7337" s="5">
        <v>308729</v>
      </c>
      <c r="D7337" s="12">
        <v>17463.47</v>
      </c>
      <c r="E7337" s="27">
        <v>0.97156108500000005</v>
      </c>
      <c r="F7337" s="5" t="str">
        <f t="shared" si="114"/>
        <v>Not an Outlier</v>
      </c>
    </row>
    <row r="7338" spans="1:6" x14ac:dyDescent="0.25">
      <c r="A7338" s="12">
        <v>7698.47</v>
      </c>
      <c r="B7338" s="26">
        <v>42888</v>
      </c>
      <c r="C7338" s="5">
        <v>308840</v>
      </c>
      <c r="D7338" s="12">
        <v>26635.48</v>
      </c>
      <c r="E7338" s="27">
        <v>0.95265688900000001</v>
      </c>
      <c r="F7338" s="5" t="str">
        <f t="shared" si="114"/>
        <v>Not an Outlier</v>
      </c>
    </row>
    <row r="7339" spans="1:6" x14ac:dyDescent="0.25">
      <c r="A7339" s="12">
        <v>7699.49</v>
      </c>
      <c r="B7339" s="26">
        <v>43217</v>
      </c>
      <c r="C7339" s="5">
        <v>308729</v>
      </c>
      <c r="D7339" s="12">
        <v>18888.47</v>
      </c>
      <c r="E7339" s="27">
        <v>0.98619996499999996</v>
      </c>
      <c r="F7339" s="5" t="str">
        <f t="shared" si="114"/>
        <v>Not an Outlier</v>
      </c>
    </row>
    <row r="7340" spans="1:6" x14ac:dyDescent="0.25">
      <c r="A7340" s="12">
        <v>7699.97</v>
      </c>
      <c r="B7340" s="26">
        <v>42986</v>
      </c>
      <c r="C7340" s="5">
        <v>308840</v>
      </c>
      <c r="D7340" s="12">
        <v>22023.48</v>
      </c>
      <c r="E7340" s="27">
        <v>0.93409865800000003</v>
      </c>
      <c r="F7340" s="5" t="str">
        <f t="shared" si="114"/>
        <v>Not an Outlier</v>
      </c>
    </row>
    <row r="7341" spans="1:6" x14ac:dyDescent="0.25">
      <c r="A7341" s="12">
        <v>7701.28</v>
      </c>
      <c r="B7341" s="26">
        <v>42972</v>
      </c>
      <c r="C7341" s="5">
        <v>300376</v>
      </c>
      <c r="D7341" s="12">
        <v>31183.93</v>
      </c>
      <c r="E7341" s="27">
        <v>0.93930325999999997</v>
      </c>
      <c r="F7341" s="5" t="str">
        <f t="shared" si="114"/>
        <v>Not an Outlier</v>
      </c>
    </row>
    <row r="7342" spans="1:6" x14ac:dyDescent="0.25">
      <c r="A7342" s="12">
        <v>7701.91</v>
      </c>
      <c r="B7342" s="26">
        <v>43077</v>
      </c>
      <c r="C7342" s="5">
        <v>308840</v>
      </c>
      <c r="D7342" s="12">
        <v>23928.31</v>
      </c>
      <c r="E7342" s="27">
        <v>0.96371963400000005</v>
      </c>
      <c r="F7342" s="5" t="str">
        <f t="shared" si="114"/>
        <v>Not an Outlier</v>
      </c>
    </row>
    <row r="7343" spans="1:6" x14ac:dyDescent="0.25">
      <c r="A7343" s="12">
        <v>7702.02</v>
      </c>
      <c r="B7343" s="26">
        <v>42986</v>
      </c>
      <c r="C7343" s="5">
        <v>308846</v>
      </c>
      <c r="D7343" s="12">
        <v>17022.16</v>
      </c>
      <c r="E7343" s="27">
        <v>0.91370868000000005</v>
      </c>
      <c r="F7343" s="5" t="str">
        <f t="shared" si="114"/>
        <v>Not an Outlier</v>
      </c>
    </row>
    <row r="7344" spans="1:6" x14ac:dyDescent="0.25">
      <c r="A7344" s="12">
        <v>7702.98</v>
      </c>
      <c r="B7344" s="26">
        <v>43021</v>
      </c>
      <c r="C7344" s="5">
        <v>300388</v>
      </c>
      <c r="D7344" s="12">
        <v>23094.36</v>
      </c>
      <c r="E7344" s="27">
        <v>0.96788310799999999</v>
      </c>
      <c r="F7344" s="5" t="str">
        <f t="shared" si="114"/>
        <v>Not an Outlier</v>
      </c>
    </row>
    <row r="7345" spans="1:6" x14ac:dyDescent="0.25">
      <c r="A7345" s="12">
        <v>7703.39</v>
      </c>
      <c r="B7345" s="26">
        <v>43413</v>
      </c>
      <c r="C7345" s="5">
        <v>308983</v>
      </c>
      <c r="D7345" s="12">
        <v>9651.6</v>
      </c>
      <c r="E7345" s="27">
        <v>0.95613556499999997</v>
      </c>
      <c r="F7345" s="5" t="str">
        <f t="shared" si="114"/>
        <v>Not an Outlier</v>
      </c>
    </row>
    <row r="7346" spans="1:6" x14ac:dyDescent="0.25">
      <c r="A7346" s="12">
        <v>7712.97</v>
      </c>
      <c r="B7346" s="26">
        <v>43077</v>
      </c>
      <c r="C7346" s="5">
        <v>308978</v>
      </c>
      <c r="D7346" s="12">
        <v>27121.91</v>
      </c>
      <c r="E7346" s="27">
        <v>0.98702358700000004</v>
      </c>
      <c r="F7346" s="5" t="str">
        <f t="shared" si="114"/>
        <v>Not an Outlier</v>
      </c>
    </row>
    <row r="7347" spans="1:6" x14ac:dyDescent="0.25">
      <c r="A7347" s="12">
        <v>7718.85</v>
      </c>
      <c r="B7347" s="26">
        <v>43357</v>
      </c>
      <c r="C7347" s="5">
        <v>308971</v>
      </c>
      <c r="D7347" s="12">
        <v>15375.33</v>
      </c>
      <c r="E7347" s="27">
        <v>0.96621389199999996</v>
      </c>
      <c r="F7347" s="5" t="str">
        <f t="shared" si="114"/>
        <v>Not an Outlier</v>
      </c>
    </row>
    <row r="7348" spans="1:6" x14ac:dyDescent="0.25">
      <c r="A7348" s="12">
        <v>7723.12</v>
      </c>
      <c r="B7348" s="26">
        <v>43336</v>
      </c>
      <c r="C7348" s="5">
        <v>308972</v>
      </c>
      <c r="D7348" s="12">
        <v>16979.23</v>
      </c>
      <c r="E7348" s="27">
        <v>0.96674976800000001</v>
      </c>
      <c r="F7348" s="5" t="str">
        <f t="shared" si="114"/>
        <v>Not an Outlier</v>
      </c>
    </row>
    <row r="7349" spans="1:6" x14ac:dyDescent="0.25">
      <c r="A7349" s="12">
        <v>7724.44</v>
      </c>
      <c r="B7349" s="26">
        <v>43273</v>
      </c>
      <c r="C7349" s="5">
        <v>308681</v>
      </c>
      <c r="D7349" s="12">
        <v>35060.239999999998</v>
      </c>
      <c r="E7349" s="27">
        <v>0.97713727800000005</v>
      </c>
      <c r="F7349" s="5" t="str">
        <f t="shared" si="114"/>
        <v>Not an Outlier</v>
      </c>
    </row>
    <row r="7350" spans="1:6" x14ac:dyDescent="0.25">
      <c r="A7350" s="12">
        <v>7725.39</v>
      </c>
      <c r="B7350" s="26">
        <v>43399</v>
      </c>
      <c r="C7350" s="5">
        <v>308985</v>
      </c>
      <c r="D7350" s="12">
        <v>6566.13</v>
      </c>
      <c r="E7350" s="27">
        <v>0.96083843800000002</v>
      </c>
      <c r="F7350" s="5" t="str">
        <f t="shared" si="114"/>
        <v>Not an Outlier</v>
      </c>
    </row>
    <row r="7351" spans="1:6" x14ac:dyDescent="0.25">
      <c r="A7351" s="12">
        <v>7725.88</v>
      </c>
      <c r="B7351" s="26">
        <v>42867</v>
      </c>
      <c r="C7351" s="5">
        <v>308681</v>
      </c>
      <c r="D7351" s="12">
        <v>34781.15</v>
      </c>
      <c r="E7351" s="27">
        <v>0.97696218899999998</v>
      </c>
      <c r="F7351" s="5" t="str">
        <f t="shared" si="114"/>
        <v>Not an Outlier</v>
      </c>
    </row>
    <row r="7352" spans="1:6" x14ac:dyDescent="0.25">
      <c r="A7352" s="12">
        <v>7728.98</v>
      </c>
      <c r="B7352" s="26">
        <v>43091</v>
      </c>
      <c r="C7352" s="5">
        <v>308729</v>
      </c>
      <c r="D7352" s="12">
        <v>17115.990000000002</v>
      </c>
      <c r="E7352" s="27">
        <v>0.96958837499999995</v>
      </c>
      <c r="F7352" s="5" t="str">
        <f t="shared" si="114"/>
        <v>Not an Outlier</v>
      </c>
    </row>
    <row r="7353" spans="1:6" x14ac:dyDescent="0.25">
      <c r="A7353" s="12">
        <v>7730.76</v>
      </c>
      <c r="B7353" s="26">
        <v>43357</v>
      </c>
      <c r="C7353" s="5">
        <v>308985</v>
      </c>
      <c r="D7353" s="12">
        <v>7456.63</v>
      </c>
      <c r="E7353" s="27">
        <v>0.96970543300000001</v>
      </c>
      <c r="F7353" s="5" t="str">
        <f t="shared" si="114"/>
        <v>Not an Outlier</v>
      </c>
    </row>
    <row r="7354" spans="1:6" x14ac:dyDescent="0.25">
      <c r="A7354" s="12">
        <v>7731.27</v>
      </c>
      <c r="B7354" s="26">
        <v>43392</v>
      </c>
      <c r="C7354" s="5">
        <v>308983</v>
      </c>
      <c r="D7354" s="12">
        <v>9829.1</v>
      </c>
      <c r="E7354" s="27">
        <v>0.97111776400000005</v>
      </c>
      <c r="F7354" s="5" t="str">
        <f t="shared" si="114"/>
        <v>Not an Outlier</v>
      </c>
    </row>
    <row r="7355" spans="1:6" x14ac:dyDescent="0.25">
      <c r="A7355" s="12">
        <v>7734.44</v>
      </c>
      <c r="B7355" s="26">
        <v>43126</v>
      </c>
      <c r="C7355" s="5">
        <v>308732</v>
      </c>
      <c r="D7355" s="12">
        <v>13303.95</v>
      </c>
      <c r="E7355" s="27">
        <v>0.97813678800000003</v>
      </c>
      <c r="F7355" s="5" t="str">
        <f t="shared" si="114"/>
        <v>Not an Outlier</v>
      </c>
    </row>
    <row r="7356" spans="1:6" x14ac:dyDescent="0.25">
      <c r="A7356" s="12">
        <v>7735.18</v>
      </c>
      <c r="B7356" s="26">
        <v>43056</v>
      </c>
      <c r="C7356" s="5">
        <v>308840</v>
      </c>
      <c r="D7356" s="12">
        <v>26363.79</v>
      </c>
      <c r="E7356" s="27">
        <v>0.95149568799999995</v>
      </c>
      <c r="F7356" s="5" t="str">
        <f t="shared" si="114"/>
        <v>Not an Outlier</v>
      </c>
    </row>
    <row r="7357" spans="1:6" x14ac:dyDescent="0.25">
      <c r="A7357" s="12">
        <v>7738.55</v>
      </c>
      <c r="B7357" s="26">
        <v>43329</v>
      </c>
      <c r="C7357" s="5">
        <v>308983</v>
      </c>
      <c r="D7357" s="12">
        <v>9882.51</v>
      </c>
      <c r="E7357" s="27">
        <v>0.94233077899999995</v>
      </c>
      <c r="F7357" s="5" t="str">
        <f t="shared" si="114"/>
        <v>Not an Outlier</v>
      </c>
    </row>
    <row r="7358" spans="1:6" x14ac:dyDescent="0.25">
      <c r="A7358" s="12">
        <v>7739.04</v>
      </c>
      <c r="B7358" s="26">
        <v>42958</v>
      </c>
      <c r="C7358" s="5">
        <v>308681</v>
      </c>
      <c r="D7358" s="12">
        <v>26883.599999999999</v>
      </c>
      <c r="E7358" s="27">
        <v>0.96193328700000003</v>
      </c>
      <c r="F7358" s="5" t="str">
        <f t="shared" si="114"/>
        <v>Not an Outlier</v>
      </c>
    </row>
    <row r="7359" spans="1:6" x14ac:dyDescent="0.25">
      <c r="A7359" s="12">
        <v>7739.22</v>
      </c>
      <c r="B7359" s="26">
        <v>43392</v>
      </c>
      <c r="C7359" s="5">
        <v>308681</v>
      </c>
      <c r="D7359" s="12">
        <v>25923.59</v>
      </c>
      <c r="E7359" s="27">
        <v>0.96222747500000005</v>
      </c>
      <c r="F7359" s="5" t="str">
        <f t="shared" si="114"/>
        <v>Not an Outlier</v>
      </c>
    </row>
    <row r="7360" spans="1:6" x14ac:dyDescent="0.25">
      <c r="A7360" s="12">
        <v>7739.63</v>
      </c>
      <c r="B7360" s="26">
        <v>42818</v>
      </c>
      <c r="C7360" s="5">
        <v>308969</v>
      </c>
      <c r="D7360" s="12">
        <v>23875.58</v>
      </c>
      <c r="E7360" s="27">
        <v>0.99299762199999997</v>
      </c>
      <c r="F7360" s="5" t="str">
        <f t="shared" si="114"/>
        <v>Not an Outlier</v>
      </c>
    </row>
    <row r="7361" spans="1:6" x14ac:dyDescent="0.25">
      <c r="A7361" s="12">
        <v>7739.93</v>
      </c>
      <c r="B7361" s="26">
        <v>42860</v>
      </c>
      <c r="C7361" s="5">
        <v>308681</v>
      </c>
      <c r="D7361" s="12">
        <v>32956.720000000001</v>
      </c>
      <c r="E7361" s="27">
        <v>0.97316367500000001</v>
      </c>
      <c r="F7361" s="5" t="str">
        <f t="shared" si="114"/>
        <v>Not an Outlier</v>
      </c>
    </row>
    <row r="7362" spans="1:6" x14ac:dyDescent="0.25">
      <c r="A7362" s="12">
        <v>7742.72</v>
      </c>
      <c r="B7362" s="26">
        <v>43371</v>
      </c>
      <c r="C7362" s="5">
        <v>308840</v>
      </c>
      <c r="D7362" s="12">
        <v>27005.99</v>
      </c>
      <c r="E7362" s="27">
        <v>0.94206814900000002</v>
      </c>
      <c r="F7362" s="5" t="str">
        <f t="shared" ref="F7362:F7425" si="115">IF(OR(A7362&gt;$I$8,A7362&lt;$I$9), "Outlier", "Not an Outlier")</f>
        <v>Not an Outlier</v>
      </c>
    </row>
    <row r="7363" spans="1:6" x14ac:dyDescent="0.25">
      <c r="A7363" s="12">
        <v>7744.82</v>
      </c>
      <c r="B7363" s="26">
        <v>42853</v>
      </c>
      <c r="C7363" s="5">
        <v>308969</v>
      </c>
      <c r="D7363" s="12">
        <v>23889.26</v>
      </c>
      <c r="E7363" s="27">
        <v>0.99126809500000002</v>
      </c>
      <c r="F7363" s="5" t="str">
        <f t="shared" si="115"/>
        <v>Not an Outlier</v>
      </c>
    </row>
    <row r="7364" spans="1:6" x14ac:dyDescent="0.25">
      <c r="A7364" s="12">
        <v>7747.96</v>
      </c>
      <c r="B7364" s="26">
        <v>42951</v>
      </c>
      <c r="C7364" s="5">
        <v>308681</v>
      </c>
      <c r="D7364" s="12">
        <v>27376.83</v>
      </c>
      <c r="E7364" s="27">
        <v>0.96804394000000005</v>
      </c>
      <c r="F7364" s="5" t="str">
        <f t="shared" si="115"/>
        <v>Not an Outlier</v>
      </c>
    </row>
    <row r="7365" spans="1:6" x14ac:dyDescent="0.25">
      <c r="A7365" s="12">
        <v>7750.32</v>
      </c>
      <c r="B7365" s="26">
        <v>43133</v>
      </c>
      <c r="C7365" s="5">
        <v>308971</v>
      </c>
      <c r="D7365" s="12">
        <v>13933.47</v>
      </c>
      <c r="E7365" s="27">
        <v>0.94573170600000001</v>
      </c>
      <c r="F7365" s="5" t="str">
        <f t="shared" si="115"/>
        <v>Not an Outlier</v>
      </c>
    </row>
    <row r="7366" spans="1:6" x14ac:dyDescent="0.25">
      <c r="A7366" s="12">
        <v>7750.5</v>
      </c>
      <c r="B7366" s="26">
        <v>42783</v>
      </c>
      <c r="C7366" s="5">
        <v>308841</v>
      </c>
      <c r="D7366" s="12">
        <v>14797.8</v>
      </c>
      <c r="E7366" s="27">
        <v>0.97804837099999997</v>
      </c>
      <c r="F7366" s="5" t="str">
        <f t="shared" si="115"/>
        <v>Not an Outlier</v>
      </c>
    </row>
    <row r="7367" spans="1:6" x14ac:dyDescent="0.25">
      <c r="A7367" s="12">
        <v>7754.12</v>
      </c>
      <c r="B7367" s="26">
        <v>42965</v>
      </c>
      <c r="C7367" s="5">
        <v>308840</v>
      </c>
      <c r="D7367" s="12">
        <v>23660.73</v>
      </c>
      <c r="E7367" s="27">
        <v>0.93814022799999996</v>
      </c>
      <c r="F7367" s="5" t="str">
        <f t="shared" si="115"/>
        <v>Not an Outlier</v>
      </c>
    </row>
    <row r="7368" spans="1:6" x14ac:dyDescent="0.25">
      <c r="A7368" s="12">
        <v>7756.89</v>
      </c>
      <c r="B7368" s="26">
        <v>42860</v>
      </c>
      <c r="C7368" s="5">
        <v>308841</v>
      </c>
      <c r="D7368" s="12">
        <v>14198.41</v>
      </c>
      <c r="E7368" s="27">
        <v>0.96406002199999996</v>
      </c>
      <c r="F7368" s="5" t="str">
        <f t="shared" si="115"/>
        <v>Not an Outlier</v>
      </c>
    </row>
    <row r="7369" spans="1:6" x14ac:dyDescent="0.25">
      <c r="A7369" s="12">
        <v>7759.86</v>
      </c>
      <c r="B7369" s="26">
        <v>42797</v>
      </c>
      <c r="C7369" s="5">
        <v>300388</v>
      </c>
      <c r="D7369" s="12">
        <v>28914.32</v>
      </c>
      <c r="E7369" s="27">
        <v>0.98864811399999997</v>
      </c>
      <c r="F7369" s="5" t="str">
        <f t="shared" si="115"/>
        <v>Not an Outlier</v>
      </c>
    </row>
    <row r="7370" spans="1:6" x14ac:dyDescent="0.25">
      <c r="A7370" s="12">
        <v>7761.39</v>
      </c>
      <c r="B7370" s="26">
        <v>42776</v>
      </c>
      <c r="C7370" s="5">
        <v>308846</v>
      </c>
      <c r="D7370" s="12">
        <v>17272.8</v>
      </c>
      <c r="E7370" s="27">
        <v>0.96463786699999998</v>
      </c>
      <c r="F7370" s="5" t="str">
        <f t="shared" si="115"/>
        <v>Not an Outlier</v>
      </c>
    </row>
    <row r="7371" spans="1:6" x14ac:dyDescent="0.25">
      <c r="A7371" s="12">
        <v>7761.88</v>
      </c>
      <c r="B7371" s="26">
        <v>42881</v>
      </c>
      <c r="C7371" s="5">
        <v>308681</v>
      </c>
      <c r="D7371" s="12">
        <v>34141.040000000001</v>
      </c>
      <c r="E7371" s="27">
        <v>0.98100843199999999</v>
      </c>
      <c r="F7371" s="5" t="str">
        <f t="shared" si="115"/>
        <v>Not an Outlier</v>
      </c>
    </row>
    <row r="7372" spans="1:6" x14ac:dyDescent="0.25">
      <c r="A7372" s="12">
        <v>7764.15</v>
      </c>
      <c r="B7372" s="26">
        <v>43147</v>
      </c>
      <c r="C7372" s="5">
        <v>308840</v>
      </c>
      <c r="D7372" s="12">
        <v>28390.37</v>
      </c>
      <c r="E7372" s="27">
        <v>0.93814278900000003</v>
      </c>
      <c r="F7372" s="5" t="str">
        <f t="shared" si="115"/>
        <v>Not an Outlier</v>
      </c>
    </row>
    <row r="7373" spans="1:6" x14ac:dyDescent="0.25">
      <c r="A7373" s="12">
        <v>7771.37</v>
      </c>
      <c r="B7373" s="26">
        <v>43077</v>
      </c>
      <c r="C7373" s="5">
        <v>308970</v>
      </c>
      <c r="D7373" s="12">
        <v>13323.2</v>
      </c>
      <c r="E7373" s="27">
        <v>0.95619398099999997</v>
      </c>
      <c r="F7373" s="5" t="str">
        <f t="shared" si="115"/>
        <v>Not an Outlier</v>
      </c>
    </row>
    <row r="7374" spans="1:6" x14ac:dyDescent="0.25">
      <c r="A7374" s="12">
        <v>7776.48</v>
      </c>
      <c r="B7374" s="26">
        <v>43441</v>
      </c>
      <c r="C7374" s="5">
        <v>308681</v>
      </c>
      <c r="D7374" s="12">
        <v>28311.45</v>
      </c>
      <c r="E7374" s="27">
        <v>0.96447567899999997</v>
      </c>
      <c r="F7374" s="5" t="str">
        <f t="shared" si="115"/>
        <v>Not an Outlier</v>
      </c>
    </row>
    <row r="7375" spans="1:6" x14ac:dyDescent="0.25">
      <c r="A7375" s="12">
        <v>7779.91</v>
      </c>
      <c r="B7375" s="26">
        <v>43413</v>
      </c>
      <c r="C7375" s="5">
        <v>308985</v>
      </c>
      <c r="D7375" s="12">
        <v>6633.3</v>
      </c>
      <c r="E7375" s="27">
        <v>0.96049910299999997</v>
      </c>
      <c r="F7375" s="5" t="str">
        <f t="shared" si="115"/>
        <v>Not an Outlier</v>
      </c>
    </row>
    <row r="7376" spans="1:6" x14ac:dyDescent="0.25">
      <c r="A7376" s="12">
        <v>7782.15</v>
      </c>
      <c r="B7376" s="26">
        <v>43343</v>
      </c>
      <c r="C7376" s="5">
        <v>308977</v>
      </c>
      <c r="D7376" s="12">
        <v>20157.73</v>
      </c>
      <c r="E7376" s="27">
        <v>0.968884415</v>
      </c>
      <c r="F7376" s="5" t="str">
        <f t="shared" si="115"/>
        <v>Not an Outlier</v>
      </c>
    </row>
    <row r="7377" spans="1:6" x14ac:dyDescent="0.25">
      <c r="A7377" s="12">
        <v>7784.17</v>
      </c>
      <c r="B7377" s="26">
        <v>43420</v>
      </c>
      <c r="C7377" s="5">
        <v>308977</v>
      </c>
      <c r="D7377" s="12">
        <v>21484.51</v>
      </c>
      <c r="E7377" s="27">
        <v>0.98971395799999995</v>
      </c>
      <c r="F7377" s="5" t="str">
        <f t="shared" si="115"/>
        <v>Not an Outlier</v>
      </c>
    </row>
    <row r="7378" spans="1:6" x14ac:dyDescent="0.25">
      <c r="A7378" s="12">
        <v>7785.85</v>
      </c>
      <c r="B7378" s="26">
        <v>42937</v>
      </c>
      <c r="C7378" s="5">
        <v>308846</v>
      </c>
      <c r="D7378" s="12">
        <v>17795.990000000002</v>
      </c>
      <c r="E7378" s="27">
        <v>0.91899356799999998</v>
      </c>
      <c r="F7378" s="5" t="str">
        <f t="shared" si="115"/>
        <v>Not an Outlier</v>
      </c>
    </row>
    <row r="7379" spans="1:6" x14ac:dyDescent="0.25">
      <c r="A7379" s="12">
        <v>7789.84</v>
      </c>
      <c r="B7379" s="26">
        <v>43427</v>
      </c>
      <c r="C7379" s="5">
        <v>308863</v>
      </c>
      <c r="D7379" s="12">
        <v>28774.43</v>
      </c>
      <c r="E7379" s="27">
        <v>0.95984835400000001</v>
      </c>
      <c r="F7379" s="5" t="str">
        <f t="shared" si="115"/>
        <v>Not an Outlier</v>
      </c>
    </row>
    <row r="7380" spans="1:6" x14ac:dyDescent="0.25">
      <c r="A7380" s="12">
        <v>7790.03</v>
      </c>
      <c r="B7380" s="26">
        <v>42790</v>
      </c>
      <c r="C7380" s="5">
        <v>300388</v>
      </c>
      <c r="D7380" s="12">
        <v>28471.87</v>
      </c>
      <c r="E7380" s="27">
        <v>0.98808046999999999</v>
      </c>
      <c r="F7380" s="5" t="str">
        <f t="shared" si="115"/>
        <v>Not an Outlier</v>
      </c>
    </row>
    <row r="7381" spans="1:6" x14ac:dyDescent="0.25">
      <c r="A7381" s="12">
        <v>7799.6</v>
      </c>
      <c r="B7381" s="26">
        <v>43294</v>
      </c>
      <c r="C7381" s="5">
        <v>308976</v>
      </c>
      <c r="D7381" s="12">
        <v>14847.08</v>
      </c>
      <c r="E7381" s="27">
        <v>0.86634454699999996</v>
      </c>
      <c r="F7381" s="5" t="str">
        <f t="shared" si="115"/>
        <v>Not an Outlier</v>
      </c>
    </row>
    <row r="7382" spans="1:6" x14ac:dyDescent="0.25">
      <c r="A7382" s="12">
        <v>7804.78</v>
      </c>
      <c r="B7382" s="26">
        <v>43350</v>
      </c>
      <c r="C7382" s="5">
        <v>308985</v>
      </c>
      <c r="D7382" s="12">
        <v>7727.9</v>
      </c>
      <c r="E7382" s="27">
        <v>0.96592875</v>
      </c>
      <c r="F7382" s="5" t="str">
        <f t="shared" si="115"/>
        <v>Not an Outlier</v>
      </c>
    </row>
    <row r="7383" spans="1:6" x14ac:dyDescent="0.25">
      <c r="A7383" s="12">
        <v>7809.99</v>
      </c>
      <c r="B7383" s="26">
        <v>43399</v>
      </c>
      <c r="C7383" s="5">
        <v>308977</v>
      </c>
      <c r="D7383" s="12">
        <v>20801.849999999999</v>
      </c>
      <c r="E7383" s="27">
        <v>0.98801413599999999</v>
      </c>
      <c r="F7383" s="5" t="str">
        <f t="shared" si="115"/>
        <v>Not an Outlier</v>
      </c>
    </row>
    <row r="7384" spans="1:6" x14ac:dyDescent="0.25">
      <c r="A7384" s="12">
        <v>7810.26</v>
      </c>
      <c r="B7384" s="26">
        <v>43161</v>
      </c>
      <c r="C7384" s="5">
        <v>308846</v>
      </c>
      <c r="D7384" s="12">
        <v>21772.6</v>
      </c>
      <c r="E7384" s="27">
        <v>0.96973535300000002</v>
      </c>
      <c r="F7384" s="5" t="str">
        <f t="shared" si="115"/>
        <v>Not an Outlier</v>
      </c>
    </row>
    <row r="7385" spans="1:6" x14ac:dyDescent="0.25">
      <c r="A7385" s="12">
        <v>7810.59</v>
      </c>
      <c r="B7385" s="26">
        <v>42804</v>
      </c>
      <c r="C7385" s="5">
        <v>308732</v>
      </c>
      <c r="D7385" s="12">
        <v>13886.31</v>
      </c>
      <c r="E7385" s="27">
        <v>0.94586218700000002</v>
      </c>
      <c r="F7385" s="5" t="str">
        <f t="shared" si="115"/>
        <v>Not an Outlier</v>
      </c>
    </row>
    <row r="7386" spans="1:6" x14ac:dyDescent="0.25">
      <c r="A7386" s="12">
        <v>7811.79</v>
      </c>
      <c r="B7386" s="26">
        <v>43441</v>
      </c>
      <c r="C7386" s="5">
        <v>308981</v>
      </c>
      <c r="D7386" s="12">
        <v>9954.81</v>
      </c>
      <c r="E7386" s="27">
        <v>0.969637635</v>
      </c>
      <c r="F7386" s="5" t="str">
        <f t="shared" si="115"/>
        <v>Not an Outlier</v>
      </c>
    </row>
    <row r="7387" spans="1:6" x14ac:dyDescent="0.25">
      <c r="A7387" s="12">
        <v>7812.69</v>
      </c>
      <c r="B7387" s="26">
        <v>42776</v>
      </c>
      <c r="C7387" s="5">
        <v>308978</v>
      </c>
      <c r="D7387" s="12">
        <v>29199.43</v>
      </c>
      <c r="E7387" s="27">
        <v>0.98128861000000001</v>
      </c>
      <c r="F7387" s="5" t="str">
        <f t="shared" si="115"/>
        <v>Not an Outlier</v>
      </c>
    </row>
    <row r="7388" spans="1:6" x14ac:dyDescent="0.25">
      <c r="A7388" s="12">
        <v>7812.99</v>
      </c>
      <c r="B7388" s="26">
        <v>42783</v>
      </c>
      <c r="C7388" s="5">
        <v>300376</v>
      </c>
      <c r="D7388" s="12">
        <v>35031.440000000002</v>
      </c>
      <c r="E7388" s="27">
        <v>0.96629845299999995</v>
      </c>
      <c r="F7388" s="5" t="str">
        <f t="shared" si="115"/>
        <v>Not an Outlier</v>
      </c>
    </row>
    <row r="7389" spans="1:6" x14ac:dyDescent="0.25">
      <c r="A7389" s="12">
        <v>7815.6</v>
      </c>
      <c r="B7389" s="26">
        <v>43385</v>
      </c>
      <c r="C7389" s="5">
        <v>308985</v>
      </c>
      <c r="D7389" s="12">
        <v>7118.4</v>
      </c>
      <c r="E7389" s="27">
        <v>0.96904861900000006</v>
      </c>
      <c r="F7389" s="5" t="str">
        <f t="shared" si="115"/>
        <v>Not an Outlier</v>
      </c>
    </row>
    <row r="7390" spans="1:6" x14ac:dyDescent="0.25">
      <c r="A7390" s="12">
        <v>7818.51</v>
      </c>
      <c r="B7390" s="26">
        <v>43280</v>
      </c>
      <c r="C7390" s="5">
        <v>308971</v>
      </c>
      <c r="D7390" s="12">
        <v>11154.61</v>
      </c>
      <c r="E7390" s="27">
        <v>0.86526726700000001</v>
      </c>
      <c r="F7390" s="5" t="str">
        <f t="shared" si="115"/>
        <v>Not an Outlier</v>
      </c>
    </row>
    <row r="7391" spans="1:6" x14ac:dyDescent="0.25">
      <c r="A7391" s="12">
        <v>7820</v>
      </c>
      <c r="B7391" s="26">
        <v>43322</v>
      </c>
      <c r="C7391" s="5">
        <v>308976</v>
      </c>
      <c r="D7391" s="12">
        <v>17244.169999999998</v>
      </c>
      <c r="E7391" s="27">
        <v>0.90936060600000002</v>
      </c>
      <c r="F7391" s="5" t="str">
        <f t="shared" si="115"/>
        <v>Not an Outlier</v>
      </c>
    </row>
    <row r="7392" spans="1:6" x14ac:dyDescent="0.25">
      <c r="A7392" s="12">
        <v>7821.77</v>
      </c>
      <c r="B7392" s="26">
        <v>43252</v>
      </c>
      <c r="C7392" s="5">
        <v>308970</v>
      </c>
      <c r="D7392" s="12">
        <v>12579.95</v>
      </c>
      <c r="E7392" s="27">
        <v>0.95626587200000002</v>
      </c>
      <c r="F7392" s="5" t="str">
        <f t="shared" si="115"/>
        <v>Not an Outlier</v>
      </c>
    </row>
    <row r="7393" spans="1:6" x14ac:dyDescent="0.25">
      <c r="A7393" s="12">
        <v>7826.39</v>
      </c>
      <c r="B7393" s="26">
        <v>43056</v>
      </c>
      <c r="C7393" s="5">
        <v>300376</v>
      </c>
      <c r="D7393" s="12">
        <v>28822.97</v>
      </c>
      <c r="E7393" s="27">
        <v>0.87965337099999996</v>
      </c>
      <c r="F7393" s="5" t="str">
        <f t="shared" si="115"/>
        <v>Not an Outlier</v>
      </c>
    </row>
    <row r="7394" spans="1:6" x14ac:dyDescent="0.25">
      <c r="A7394" s="12">
        <v>7829.4</v>
      </c>
      <c r="B7394" s="26">
        <v>42986</v>
      </c>
      <c r="C7394" s="5">
        <v>300389</v>
      </c>
      <c r="D7394" s="12">
        <v>29846.799999999999</v>
      </c>
      <c r="E7394" s="27">
        <v>0.97441323700000004</v>
      </c>
      <c r="F7394" s="5" t="str">
        <f t="shared" si="115"/>
        <v>Not an Outlier</v>
      </c>
    </row>
    <row r="7395" spans="1:6" x14ac:dyDescent="0.25">
      <c r="A7395" s="12">
        <v>7830.01</v>
      </c>
      <c r="B7395" s="26">
        <v>42979</v>
      </c>
      <c r="C7395" s="5">
        <v>308840</v>
      </c>
      <c r="D7395" s="12">
        <v>23890.39</v>
      </c>
      <c r="E7395" s="27">
        <v>0.92576807400000005</v>
      </c>
      <c r="F7395" s="5" t="str">
        <f t="shared" si="115"/>
        <v>Not an Outlier</v>
      </c>
    </row>
    <row r="7396" spans="1:6" x14ac:dyDescent="0.25">
      <c r="A7396" s="12">
        <v>7831.18</v>
      </c>
      <c r="B7396" s="26">
        <v>43154</v>
      </c>
      <c r="C7396" s="5">
        <v>308978</v>
      </c>
      <c r="D7396" s="12">
        <v>26581.48</v>
      </c>
      <c r="E7396" s="27">
        <v>0.98038993900000004</v>
      </c>
      <c r="F7396" s="5" t="str">
        <f t="shared" si="115"/>
        <v>Not an Outlier</v>
      </c>
    </row>
    <row r="7397" spans="1:6" x14ac:dyDescent="0.25">
      <c r="A7397" s="12">
        <v>7832.61</v>
      </c>
      <c r="B7397" s="26">
        <v>43154</v>
      </c>
      <c r="C7397" s="5">
        <v>308846</v>
      </c>
      <c r="D7397" s="12">
        <v>21322.38</v>
      </c>
      <c r="E7397" s="27">
        <v>0.97170920000000005</v>
      </c>
      <c r="F7397" s="5" t="str">
        <f t="shared" si="115"/>
        <v>Not an Outlier</v>
      </c>
    </row>
    <row r="7398" spans="1:6" x14ac:dyDescent="0.25">
      <c r="A7398" s="12">
        <v>7833.07</v>
      </c>
      <c r="B7398" s="26">
        <v>43280</v>
      </c>
      <c r="C7398" s="5">
        <v>308681</v>
      </c>
      <c r="D7398" s="12">
        <v>34476.720000000001</v>
      </c>
      <c r="E7398" s="27">
        <v>0.97187368699999999</v>
      </c>
      <c r="F7398" s="5" t="str">
        <f t="shared" si="115"/>
        <v>Not an Outlier</v>
      </c>
    </row>
    <row r="7399" spans="1:6" x14ac:dyDescent="0.25">
      <c r="A7399" s="12">
        <v>7836.79</v>
      </c>
      <c r="B7399" s="26">
        <v>42937</v>
      </c>
      <c r="C7399" s="5">
        <v>300376</v>
      </c>
      <c r="D7399" s="12">
        <v>34648.97</v>
      </c>
      <c r="E7399" s="27">
        <v>0.96218309300000004</v>
      </c>
      <c r="F7399" s="5" t="str">
        <f t="shared" si="115"/>
        <v>Not an Outlier</v>
      </c>
    </row>
    <row r="7400" spans="1:6" x14ac:dyDescent="0.25">
      <c r="A7400" s="12">
        <v>7839.33</v>
      </c>
      <c r="B7400" s="26">
        <v>43434</v>
      </c>
      <c r="C7400" s="5">
        <v>308681</v>
      </c>
      <c r="D7400" s="12">
        <v>28503.95</v>
      </c>
      <c r="E7400" s="27">
        <v>0.96758309499999995</v>
      </c>
      <c r="F7400" s="5" t="str">
        <f t="shared" si="115"/>
        <v>Not an Outlier</v>
      </c>
    </row>
    <row r="7401" spans="1:6" x14ac:dyDescent="0.25">
      <c r="A7401" s="12">
        <v>7842.01</v>
      </c>
      <c r="B7401" s="26">
        <v>43343</v>
      </c>
      <c r="C7401" s="5">
        <v>308972</v>
      </c>
      <c r="D7401" s="12">
        <v>16707.25</v>
      </c>
      <c r="E7401" s="27">
        <v>0.97348211699999998</v>
      </c>
      <c r="F7401" s="5" t="str">
        <f t="shared" si="115"/>
        <v>Not an Outlier</v>
      </c>
    </row>
    <row r="7402" spans="1:6" x14ac:dyDescent="0.25">
      <c r="A7402" s="12">
        <v>7843.82</v>
      </c>
      <c r="B7402" s="26">
        <v>42839</v>
      </c>
      <c r="C7402" s="5">
        <v>300388</v>
      </c>
      <c r="D7402" s="12">
        <v>24608.54</v>
      </c>
      <c r="E7402" s="27">
        <v>0.98695382200000004</v>
      </c>
      <c r="F7402" s="5" t="str">
        <f t="shared" si="115"/>
        <v>Not an Outlier</v>
      </c>
    </row>
    <row r="7403" spans="1:6" x14ac:dyDescent="0.25">
      <c r="A7403" s="12">
        <v>7847.91</v>
      </c>
      <c r="B7403" s="26">
        <v>43385</v>
      </c>
      <c r="C7403" s="5">
        <v>308971</v>
      </c>
      <c r="D7403" s="12">
        <v>15662.27</v>
      </c>
      <c r="E7403" s="27">
        <v>0.96538813899999998</v>
      </c>
      <c r="F7403" s="5" t="str">
        <f t="shared" si="115"/>
        <v>Not an Outlier</v>
      </c>
    </row>
    <row r="7404" spans="1:6" x14ac:dyDescent="0.25">
      <c r="A7404" s="12">
        <v>7851.6</v>
      </c>
      <c r="B7404" s="26">
        <v>42951</v>
      </c>
      <c r="C7404" s="5">
        <v>300376</v>
      </c>
      <c r="D7404" s="12">
        <v>32828.980000000003</v>
      </c>
      <c r="E7404" s="27">
        <v>0.95575404900000005</v>
      </c>
      <c r="F7404" s="5" t="str">
        <f t="shared" si="115"/>
        <v>Not an Outlier</v>
      </c>
    </row>
    <row r="7405" spans="1:6" x14ac:dyDescent="0.25">
      <c r="A7405" s="12">
        <v>7851.95</v>
      </c>
      <c r="B7405" s="26">
        <v>43196</v>
      </c>
      <c r="C7405" s="5">
        <v>308978</v>
      </c>
      <c r="D7405" s="12">
        <v>26474.92</v>
      </c>
      <c r="E7405" s="27">
        <v>0.98359006999999998</v>
      </c>
      <c r="F7405" s="5" t="str">
        <f t="shared" si="115"/>
        <v>Not an Outlier</v>
      </c>
    </row>
    <row r="7406" spans="1:6" x14ac:dyDescent="0.25">
      <c r="A7406" s="12">
        <v>7852.54</v>
      </c>
      <c r="B7406" s="26">
        <v>43133</v>
      </c>
      <c r="C7406" s="5">
        <v>308970</v>
      </c>
      <c r="D7406" s="12">
        <v>15350.78</v>
      </c>
      <c r="E7406" s="27">
        <v>0.96929492399999995</v>
      </c>
      <c r="F7406" s="5" t="str">
        <f t="shared" si="115"/>
        <v>Not an Outlier</v>
      </c>
    </row>
    <row r="7407" spans="1:6" x14ac:dyDescent="0.25">
      <c r="A7407" s="12">
        <v>7852.95</v>
      </c>
      <c r="B7407" s="26">
        <v>43301</v>
      </c>
      <c r="C7407" s="5">
        <v>308972</v>
      </c>
      <c r="D7407" s="12">
        <v>14393.9</v>
      </c>
      <c r="E7407" s="27">
        <v>0.94175734600000005</v>
      </c>
      <c r="F7407" s="5" t="str">
        <f t="shared" si="115"/>
        <v>Not an Outlier</v>
      </c>
    </row>
    <row r="7408" spans="1:6" x14ac:dyDescent="0.25">
      <c r="A7408" s="12">
        <v>7854.19</v>
      </c>
      <c r="B7408" s="26">
        <v>43413</v>
      </c>
      <c r="C7408" s="5">
        <v>308977</v>
      </c>
      <c r="D7408" s="12">
        <v>21673.4</v>
      </c>
      <c r="E7408" s="27">
        <v>0.98886789799999997</v>
      </c>
      <c r="F7408" s="5" t="str">
        <f t="shared" si="115"/>
        <v>Not an Outlier</v>
      </c>
    </row>
    <row r="7409" spans="1:6" x14ac:dyDescent="0.25">
      <c r="A7409" s="12">
        <v>7855.11</v>
      </c>
      <c r="B7409" s="26">
        <v>42979</v>
      </c>
      <c r="C7409" s="5">
        <v>300388</v>
      </c>
      <c r="D7409" s="12">
        <v>24018.75</v>
      </c>
      <c r="E7409" s="27">
        <v>0.96145224699999998</v>
      </c>
      <c r="F7409" s="5" t="str">
        <f t="shared" si="115"/>
        <v>Not an Outlier</v>
      </c>
    </row>
    <row r="7410" spans="1:6" x14ac:dyDescent="0.25">
      <c r="A7410" s="12">
        <v>7859.44</v>
      </c>
      <c r="B7410" s="26">
        <v>42839</v>
      </c>
      <c r="C7410" s="5">
        <v>308969</v>
      </c>
      <c r="D7410" s="12">
        <v>22898.97</v>
      </c>
      <c r="E7410" s="27">
        <v>0.99135048100000001</v>
      </c>
      <c r="F7410" s="5" t="str">
        <f t="shared" si="115"/>
        <v>Not an Outlier</v>
      </c>
    </row>
    <row r="7411" spans="1:6" x14ac:dyDescent="0.25">
      <c r="A7411" s="12">
        <v>7859.53</v>
      </c>
      <c r="B7411" s="26">
        <v>43217</v>
      </c>
      <c r="C7411" s="5">
        <v>308978</v>
      </c>
      <c r="D7411" s="12">
        <v>25451.66</v>
      </c>
      <c r="E7411" s="27">
        <v>0.98383623399999998</v>
      </c>
      <c r="F7411" s="5" t="str">
        <f t="shared" si="115"/>
        <v>Not an Outlier</v>
      </c>
    </row>
    <row r="7412" spans="1:6" x14ac:dyDescent="0.25">
      <c r="A7412" s="12">
        <v>7859.63</v>
      </c>
      <c r="B7412" s="26">
        <v>43406</v>
      </c>
      <c r="C7412" s="5">
        <v>308985</v>
      </c>
      <c r="D7412" s="12">
        <v>6801.73</v>
      </c>
      <c r="E7412" s="27">
        <v>0.95697965399999996</v>
      </c>
      <c r="F7412" s="5" t="str">
        <f t="shared" si="115"/>
        <v>Not an Outlier</v>
      </c>
    </row>
    <row r="7413" spans="1:6" x14ac:dyDescent="0.25">
      <c r="A7413" s="12">
        <v>7866.94</v>
      </c>
      <c r="B7413" s="26">
        <v>43056</v>
      </c>
      <c r="C7413" s="5">
        <v>308983</v>
      </c>
      <c r="D7413" s="12">
        <v>10182.629999999999</v>
      </c>
      <c r="E7413" s="27">
        <v>0.94505323299999999</v>
      </c>
      <c r="F7413" s="5" t="str">
        <f t="shared" si="115"/>
        <v>Not an Outlier</v>
      </c>
    </row>
    <row r="7414" spans="1:6" x14ac:dyDescent="0.25">
      <c r="A7414" s="12">
        <v>7870.21</v>
      </c>
      <c r="B7414" s="26">
        <v>42951</v>
      </c>
      <c r="C7414" s="5">
        <v>308846</v>
      </c>
      <c r="D7414" s="12">
        <v>17344.32</v>
      </c>
      <c r="E7414" s="27">
        <v>0.91081850600000003</v>
      </c>
      <c r="F7414" s="5" t="str">
        <f t="shared" si="115"/>
        <v>Not an Outlier</v>
      </c>
    </row>
    <row r="7415" spans="1:6" x14ac:dyDescent="0.25">
      <c r="A7415" s="12">
        <v>7873.39</v>
      </c>
      <c r="B7415" s="26">
        <v>42944</v>
      </c>
      <c r="C7415" s="5">
        <v>308846</v>
      </c>
      <c r="D7415" s="12">
        <v>17865.12</v>
      </c>
      <c r="E7415" s="27">
        <v>0.91849811000000003</v>
      </c>
      <c r="F7415" s="5" t="str">
        <f t="shared" si="115"/>
        <v>Not an Outlier</v>
      </c>
    </row>
    <row r="7416" spans="1:6" x14ac:dyDescent="0.25">
      <c r="A7416" s="12">
        <v>7874.63</v>
      </c>
      <c r="B7416" s="26">
        <v>42930</v>
      </c>
      <c r="C7416" s="5">
        <v>308846</v>
      </c>
      <c r="D7416" s="12">
        <v>17892.61</v>
      </c>
      <c r="E7416" s="27">
        <v>0.92006706100000002</v>
      </c>
      <c r="F7416" s="5" t="str">
        <f t="shared" si="115"/>
        <v>Not an Outlier</v>
      </c>
    </row>
    <row r="7417" spans="1:6" x14ac:dyDescent="0.25">
      <c r="A7417" s="12">
        <v>7876.03</v>
      </c>
      <c r="B7417" s="26">
        <v>42979</v>
      </c>
      <c r="C7417" s="5">
        <v>308972</v>
      </c>
      <c r="D7417" s="12">
        <v>18628.919999999998</v>
      </c>
      <c r="E7417" s="27">
        <v>0.96166945299999995</v>
      </c>
      <c r="F7417" s="5" t="str">
        <f t="shared" si="115"/>
        <v>Not an Outlier</v>
      </c>
    </row>
    <row r="7418" spans="1:6" x14ac:dyDescent="0.25">
      <c r="A7418" s="12">
        <v>7876.42</v>
      </c>
      <c r="B7418" s="26">
        <v>43280</v>
      </c>
      <c r="C7418" s="5">
        <v>308840</v>
      </c>
      <c r="D7418" s="12">
        <v>26480.83</v>
      </c>
      <c r="E7418" s="27">
        <v>0.962415672</v>
      </c>
      <c r="F7418" s="5" t="str">
        <f t="shared" si="115"/>
        <v>Not an Outlier</v>
      </c>
    </row>
    <row r="7419" spans="1:6" x14ac:dyDescent="0.25">
      <c r="A7419" s="12">
        <v>7878.65</v>
      </c>
      <c r="B7419" s="26">
        <v>43315</v>
      </c>
      <c r="C7419" s="5">
        <v>308983</v>
      </c>
      <c r="D7419" s="12">
        <v>10053.51</v>
      </c>
      <c r="E7419" s="27">
        <v>0.95298368600000005</v>
      </c>
      <c r="F7419" s="5" t="str">
        <f t="shared" si="115"/>
        <v>Not an Outlier</v>
      </c>
    </row>
    <row r="7420" spans="1:6" x14ac:dyDescent="0.25">
      <c r="A7420" s="12">
        <v>7881.19</v>
      </c>
      <c r="B7420" s="26">
        <v>42972</v>
      </c>
      <c r="C7420" s="5">
        <v>308729</v>
      </c>
      <c r="D7420" s="12">
        <v>15696.88</v>
      </c>
      <c r="E7420" s="27">
        <v>0.94630585</v>
      </c>
      <c r="F7420" s="5" t="str">
        <f t="shared" si="115"/>
        <v>Not an Outlier</v>
      </c>
    </row>
    <row r="7421" spans="1:6" x14ac:dyDescent="0.25">
      <c r="A7421" s="12">
        <v>7883.12</v>
      </c>
      <c r="B7421" s="26">
        <v>42783</v>
      </c>
      <c r="C7421" s="5">
        <v>308972</v>
      </c>
      <c r="D7421" s="12">
        <v>28678.87</v>
      </c>
      <c r="E7421" s="27">
        <v>0.98531937700000005</v>
      </c>
      <c r="F7421" s="5" t="str">
        <f t="shared" si="115"/>
        <v>Not an Outlier</v>
      </c>
    </row>
    <row r="7422" spans="1:6" x14ac:dyDescent="0.25">
      <c r="A7422" s="12">
        <v>7888.09</v>
      </c>
      <c r="B7422" s="26">
        <v>43420</v>
      </c>
      <c r="C7422" s="5">
        <v>308976</v>
      </c>
      <c r="D7422" s="12">
        <v>17886.68</v>
      </c>
      <c r="E7422" s="27">
        <v>0.97071611499999999</v>
      </c>
      <c r="F7422" s="5" t="str">
        <f t="shared" si="115"/>
        <v>Not an Outlier</v>
      </c>
    </row>
    <row r="7423" spans="1:6" x14ac:dyDescent="0.25">
      <c r="A7423" s="12">
        <v>7888.24</v>
      </c>
      <c r="B7423" s="26">
        <v>43259</v>
      </c>
      <c r="C7423" s="5">
        <v>308840</v>
      </c>
      <c r="D7423" s="12">
        <v>27213.35</v>
      </c>
      <c r="E7423" s="27">
        <v>0.96299137700000004</v>
      </c>
      <c r="F7423" s="5" t="str">
        <f t="shared" si="115"/>
        <v>Not an Outlier</v>
      </c>
    </row>
    <row r="7424" spans="1:6" x14ac:dyDescent="0.25">
      <c r="A7424" s="12">
        <v>7888.25</v>
      </c>
      <c r="B7424" s="26">
        <v>43238</v>
      </c>
      <c r="C7424" s="5">
        <v>308681</v>
      </c>
      <c r="D7424" s="12">
        <v>34473.68</v>
      </c>
      <c r="E7424" s="27">
        <v>0.97582137999999996</v>
      </c>
      <c r="F7424" s="5" t="str">
        <f t="shared" si="115"/>
        <v>Not an Outlier</v>
      </c>
    </row>
    <row r="7425" spans="1:6" x14ac:dyDescent="0.25">
      <c r="A7425" s="12">
        <v>7892.59</v>
      </c>
      <c r="B7425" s="26">
        <v>43371</v>
      </c>
      <c r="C7425" s="5">
        <v>308972</v>
      </c>
      <c r="D7425" s="12">
        <v>17846.060000000001</v>
      </c>
      <c r="E7425" s="27">
        <v>0.979721854</v>
      </c>
      <c r="F7425" s="5" t="str">
        <f t="shared" si="115"/>
        <v>Not an Outlier</v>
      </c>
    </row>
    <row r="7426" spans="1:6" x14ac:dyDescent="0.25">
      <c r="A7426" s="12">
        <v>7895.53</v>
      </c>
      <c r="B7426" s="26">
        <v>42811</v>
      </c>
      <c r="C7426" s="5">
        <v>300388</v>
      </c>
      <c r="D7426" s="12">
        <v>27111.89</v>
      </c>
      <c r="E7426" s="27">
        <v>0.98713439599999997</v>
      </c>
      <c r="F7426" s="5" t="str">
        <f t="shared" ref="F7426:F7489" si="116">IF(OR(A7426&gt;$I$8,A7426&lt;$I$9), "Outlier", "Not an Outlier")</f>
        <v>Not an Outlier</v>
      </c>
    </row>
    <row r="7427" spans="1:6" x14ac:dyDescent="0.25">
      <c r="A7427" s="12">
        <v>7896.07</v>
      </c>
      <c r="B7427" s="26">
        <v>43273</v>
      </c>
      <c r="C7427" s="5">
        <v>308983</v>
      </c>
      <c r="D7427" s="12">
        <v>10509.86</v>
      </c>
      <c r="E7427" s="27">
        <v>0.96873817900000003</v>
      </c>
      <c r="F7427" s="5" t="str">
        <f t="shared" si="116"/>
        <v>Not an Outlier</v>
      </c>
    </row>
    <row r="7428" spans="1:6" x14ac:dyDescent="0.25">
      <c r="A7428" s="12">
        <v>7896.45</v>
      </c>
      <c r="B7428" s="26">
        <v>43091</v>
      </c>
      <c r="C7428" s="5">
        <v>308846</v>
      </c>
      <c r="D7428" s="12">
        <v>20766.759999999998</v>
      </c>
      <c r="E7428" s="27">
        <v>0.96130194700000005</v>
      </c>
      <c r="F7428" s="5" t="str">
        <f t="shared" si="116"/>
        <v>Not an Outlier</v>
      </c>
    </row>
    <row r="7429" spans="1:6" x14ac:dyDescent="0.25">
      <c r="A7429" s="12">
        <v>7907.34</v>
      </c>
      <c r="B7429" s="26">
        <v>43245</v>
      </c>
      <c r="C7429" s="5">
        <v>308978</v>
      </c>
      <c r="D7429" s="12">
        <v>23285.01</v>
      </c>
      <c r="E7429" s="27">
        <v>0.97116669499999997</v>
      </c>
      <c r="F7429" s="5" t="str">
        <f t="shared" si="116"/>
        <v>Not an Outlier</v>
      </c>
    </row>
    <row r="7430" spans="1:6" x14ac:dyDescent="0.25">
      <c r="A7430" s="12">
        <v>7910.11</v>
      </c>
      <c r="B7430" s="26">
        <v>43252</v>
      </c>
      <c r="C7430" s="5">
        <v>308978</v>
      </c>
      <c r="D7430" s="12">
        <v>23173.4</v>
      </c>
      <c r="E7430" s="27">
        <v>0.97165958900000005</v>
      </c>
      <c r="F7430" s="5" t="str">
        <f t="shared" si="116"/>
        <v>Not an Outlier</v>
      </c>
    </row>
    <row r="7431" spans="1:6" x14ac:dyDescent="0.25">
      <c r="A7431" s="12">
        <v>7915.48</v>
      </c>
      <c r="B7431" s="26">
        <v>43350</v>
      </c>
      <c r="C7431" s="5">
        <v>308970</v>
      </c>
      <c r="D7431" s="12">
        <v>14117.3</v>
      </c>
      <c r="E7431" s="27">
        <v>0.97310252500000005</v>
      </c>
      <c r="F7431" s="5" t="str">
        <f t="shared" si="116"/>
        <v>Not an Outlier</v>
      </c>
    </row>
    <row r="7432" spans="1:6" x14ac:dyDescent="0.25">
      <c r="A7432" s="12">
        <v>7922.98</v>
      </c>
      <c r="B7432" s="26">
        <v>43021</v>
      </c>
      <c r="C7432" s="5">
        <v>308681</v>
      </c>
      <c r="D7432" s="12">
        <v>27113.93</v>
      </c>
      <c r="E7432" s="27">
        <v>0.96626625899999996</v>
      </c>
      <c r="F7432" s="5" t="str">
        <f t="shared" si="116"/>
        <v>Not an Outlier</v>
      </c>
    </row>
    <row r="7433" spans="1:6" x14ac:dyDescent="0.25">
      <c r="A7433" s="12">
        <v>7924.45</v>
      </c>
      <c r="B7433" s="26">
        <v>43392</v>
      </c>
      <c r="C7433" s="5">
        <v>308849</v>
      </c>
      <c r="D7433" s="12">
        <v>14851.44</v>
      </c>
      <c r="E7433" s="27">
        <v>0.91371200200000002</v>
      </c>
      <c r="F7433" s="5" t="str">
        <f t="shared" si="116"/>
        <v>Not an Outlier</v>
      </c>
    </row>
    <row r="7434" spans="1:6" x14ac:dyDescent="0.25">
      <c r="A7434" s="12">
        <v>7925.12</v>
      </c>
      <c r="B7434" s="26">
        <v>43399</v>
      </c>
      <c r="C7434" s="5">
        <v>308681</v>
      </c>
      <c r="D7434" s="12">
        <v>25763.23</v>
      </c>
      <c r="E7434" s="27">
        <v>0.96813478799999997</v>
      </c>
      <c r="F7434" s="5" t="str">
        <f t="shared" si="116"/>
        <v>Not an Outlier</v>
      </c>
    </row>
    <row r="7435" spans="1:6" x14ac:dyDescent="0.25">
      <c r="A7435" s="12">
        <v>7925.27</v>
      </c>
      <c r="B7435" s="26">
        <v>42951</v>
      </c>
      <c r="C7435" s="5">
        <v>300389</v>
      </c>
      <c r="D7435" s="12">
        <v>30035.23</v>
      </c>
      <c r="E7435" s="27">
        <v>0.96657639399999995</v>
      </c>
      <c r="F7435" s="5" t="str">
        <f t="shared" si="116"/>
        <v>Not an Outlier</v>
      </c>
    </row>
    <row r="7436" spans="1:6" x14ac:dyDescent="0.25">
      <c r="A7436" s="12">
        <v>7930.13</v>
      </c>
      <c r="B7436" s="26">
        <v>43343</v>
      </c>
      <c r="C7436" s="5">
        <v>308970</v>
      </c>
      <c r="D7436" s="12">
        <v>14422.04</v>
      </c>
      <c r="E7436" s="27">
        <v>0.97441464600000005</v>
      </c>
      <c r="F7436" s="5" t="str">
        <f t="shared" si="116"/>
        <v>Not an Outlier</v>
      </c>
    </row>
    <row r="7437" spans="1:6" x14ac:dyDescent="0.25">
      <c r="A7437" s="12">
        <v>7932.17</v>
      </c>
      <c r="B7437" s="26">
        <v>43322</v>
      </c>
      <c r="C7437" s="5">
        <v>308985</v>
      </c>
      <c r="D7437" s="12">
        <v>8159.46</v>
      </c>
      <c r="E7437" s="27">
        <v>0.958375384</v>
      </c>
      <c r="F7437" s="5" t="str">
        <f t="shared" si="116"/>
        <v>Not an Outlier</v>
      </c>
    </row>
    <row r="7438" spans="1:6" x14ac:dyDescent="0.25">
      <c r="A7438" s="12">
        <v>7933.31</v>
      </c>
      <c r="B7438" s="26">
        <v>43448</v>
      </c>
      <c r="C7438" s="5">
        <v>308681</v>
      </c>
      <c r="D7438" s="12">
        <v>27278.31</v>
      </c>
      <c r="E7438" s="27">
        <v>0.96472763100000003</v>
      </c>
      <c r="F7438" s="5" t="str">
        <f t="shared" si="116"/>
        <v>Not an Outlier</v>
      </c>
    </row>
    <row r="7439" spans="1:6" x14ac:dyDescent="0.25">
      <c r="A7439" s="12">
        <v>7940.68</v>
      </c>
      <c r="B7439" s="26">
        <v>42797</v>
      </c>
      <c r="C7439" s="5">
        <v>308732</v>
      </c>
      <c r="D7439" s="12">
        <v>15008.36</v>
      </c>
      <c r="E7439" s="27">
        <v>0.96269803700000001</v>
      </c>
      <c r="F7439" s="5" t="str">
        <f t="shared" si="116"/>
        <v>Not an Outlier</v>
      </c>
    </row>
    <row r="7440" spans="1:6" x14ac:dyDescent="0.25">
      <c r="A7440" s="12">
        <v>7941.61</v>
      </c>
      <c r="B7440" s="26">
        <v>43175</v>
      </c>
      <c r="C7440" s="5">
        <v>308846</v>
      </c>
      <c r="D7440" s="12">
        <v>21996.41</v>
      </c>
      <c r="E7440" s="27">
        <v>0.97483445700000004</v>
      </c>
      <c r="F7440" s="5" t="str">
        <f t="shared" si="116"/>
        <v>Not an Outlier</v>
      </c>
    </row>
    <row r="7441" spans="1:6" x14ac:dyDescent="0.25">
      <c r="A7441" s="12">
        <v>7946.14</v>
      </c>
      <c r="B7441" s="26">
        <v>43091</v>
      </c>
      <c r="C7441" s="5">
        <v>308985</v>
      </c>
      <c r="D7441" s="12">
        <v>5821.84</v>
      </c>
      <c r="E7441" s="27">
        <v>0.90522868400000001</v>
      </c>
      <c r="F7441" s="5" t="str">
        <f t="shared" si="116"/>
        <v>Not an Outlier</v>
      </c>
    </row>
    <row r="7442" spans="1:6" x14ac:dyDescent="0.25">
      <c r="A7442" s="12">
        <v>7947.32</v>
      </c>
      <c r="B7442" s="26">
        <v>43259</v>
      </c>
      <c r="C7442" s="5">
        <v>308681</v>
      </c>
      <c r="D7442" s="12">
        <v>35686.82</v>
      </c>
      <c r="E7442" s="27">
        <v>0.98437471499999996</v>
      </c>
      <c r="F7442" s="5" t="str">
        <f t="shared" si="116"/>
        <v>Not an Outlier</v>
      </c>
    </row>
    <row r="7443" spans="1:6" x14ac:dyDescent="0.25">
      <c r="A7443" s="12">
        <v>7948.55</v>
      </c>
      <c r="B7443" s="26">
        <v>42937</v>
      </c>
      <c r="C7443" s="5">
        <v>308971</v>
      </c>
      <c r="D7443" s="12">
        <v>20138.939999999999</v>
      </c>
      <c r="E7443" s="27">
        <v>0.96424552100000005</v>
      </c>
      <c r="F7443" s="5" t="str">
        <f t="shared" si="116"/>
        <v>Not an Outlier</v>
      </c>
    </row>
    <row r="7444" spans="1:6" x14ac:dyDescent="0.25">
      <c r="A7444" s="12">
        <v>7949.25</v>
      </c>
      <c r="B7444" s="26">
        <v>42811</v>
      </c>
      <c r="C7444" s="5">
        <v>308846</v>
      </c>
      <c r="D7444" s="12">
        <v>17122.55</v>
      </c>
      <c r="E7444" s="27">
        <v>0.95645807699999996</v>
      </c>
      <c r="F7444" s="5" t="str">
        <f t="shared" si="116"/>
        <v>Not an Outlier</v>
      </c>
    </row>
    <row r="7445" spans="1:6" x14ac:dyDescent="0.25">
      <c r="A7445" s="12">
        <v>7951.09</v>
      </c>
      <c r="B7445" s="26">
        <v>43084</v>
      </c>
      <c r="C7445" s="5">
        <v>308681</v>
      </c>
      <c r="D7445" s="12">
        <v>27114.65</v>
      </c>
      <c r="E7445" s="27">
        <v>0.97152832099999997</v>
      </c>
      <c r="F7445" s="5" t="str">
        <f t="shared" si="116"/>
        <v>Not an Outlier</v>
      </c>
    </row>
    <row r="7446" spans="1:6" x14ac:dyDescent="0.25">
      <c r="A7446" s="12">
        <v>7953.29</v>
      </c>
      <c r="B7446" s="26">
        <v>43168</v>
      </c>
      <c r="C7446" s="5">
        <v>308983</v>
      </c>
      <c r="D7446" s="12">
        <v>10534.95</v>
      </c>
      <c r="E7446" s="27">
        <v>0.94838862599999996</v>
      </c>
      <c r="F7446" s="5" t="str">
        <f t="shared" si="116"/>
        <v>Not an Outlier</v>
      </c>
    </row>
    <row r="7447" spans="1:6" x14ac:dyDescent="0.25">
      <c r="A7447" s="12">
        <v>7953.62</v>
      </c>
      <c r="B7447" s="26">
        <v>43322</v>
      </c>
      <c r="C7447" s="5">
        <v>308840</v>
      </c>
      <c r="D7447" s="12">
        <v>28725.08</v>
      </c>
      <c r="E7447" s="27">
        <v>0.95134079900000001</v>
      </c>
      <c r="F7447" s="5" t="str">
        <f t="shared" si="116"/>
        <v>Not an Outlier</v>
      </c>
    </row>
    <row r="7448" spans="1:6" x14ac:dyDescent="0.25">
      <c r="A7448" s="12">
        <v>7954.9</v>
      </c>
      <c r="B7448" s="26">
        <v>43238</v>
      </c>
      <c r="C7448" s="5">
        <v>308983</v>
      </c>
      <c r="D7448" s="12">
        <v>11530.5</v>
      </c>
      <c r="E7448" s="27">
        <v>0.98030788400000002</v>
      </c>
      <c r="F7448" s="5" t="str">
        <f t="shared" si="116"/>
        <v>Not an Outlier</v>
      </c>
    </row>
    <row r="7449" spans="1:6" x14ac:dyDescent="0.25">
      <c r="A7449" s="12">
        <v>7955.37</v>
      </c>
      <c r="B7449" s="26">
        <v>43273</v>
      </c>
      <c r="C7449" s="5">
        <v>308985</v>
      </c>
      <c r="D7449" s="12">
        <v>7099.17</v>
      </c>
      <c r="E7449" s="27">
        <v>0.93214591099999999</v>
      </c>
      <c r="F7449" s="5" t="str">
        <f t="shared" si="116"/>
        <v>Not an Outlier</v>
      </c>
    </row>
    <row r="7450" spans="1:6" x14ac:dyDescent="0.25">
      <c r="A7450" s="12">
        <v>7956.76</v>
      </c>
      <c r="B7450" s="26">
        <v>43329</v>
      </c>
      <c r="C7450" s="5">
        <v>308681</v>
      </c>
      <c r="D7450" s="12">
        <v>31187.88</v>
      </c>
      <c r="E7450" s="27">
        <v>0.96350585</v>
      </c>
      <c r="F7450" s="5" t="str">
        <f t="shared" si="116"/>
        <v>Not an Outlier</v>
      </c>
    </row>
    <row r="7451" spans="1:6" x14ac:dyDescent="0.25">
      <c r="A7451" s="12">
        <v>7958.9</v>
      </c>
      <c r="B7451" s="26">
        <v>42965</v>
      </c>
      <c r="C7451" s="5">
        <v>308732</v>
      </c>
      <c r="D7451" s="12">
        <v>12000.13</v>
      </c>
      <c r="E7451" s="27">
        <v>0.95529628200000005</v>
      </c>
      <c r="F7451" s="5" t="str">
        <f t="shared" si="116"/>
        <v>Not an Outlier</v>
      </c>
    </row>
    <row r="7452" spans="1:6" x14ac:dyDescent="0.25">
      <c r="A7452" s="12">
        <v>7959.17</v>
      </c>
      <c r="B7452" s="26">
        <v>43392</v>
      </c>
      <c r="C7452" s="5">
        <v>308840</v>
      </c>
      <c r="D7452" s="12">
        <v>23009.35</v>
      </c>
      <c r="E7452" s="27">
        <v>0.93894109199999998</v>
      </c>
      <c r="F7452" s="5" t="str">
        <f t="shared" si="116"/>
        <v>Not an Outlier</v>
      </c>
    </row>
    <row r="7453" spans="1:6" x14ac:dyDescent="0.25">
      <c r="A7453" s="12">
        <v>7962.41</v>
      </c>
      <c r="B7453" s="26">
        <v>42790</v>
      </c>
      <c r="C7453" s="5">
        <v>308979</v>
      </c>
      <c r="D7453" s="12">
        <v>30877.34</v>
      </c>
      <c r="E7453" s="27">
        <v>0.98465952899999998</v>
      </c>
      <c r="F7453" s="5" t="str">
        <f t="shared" si="116"/>
        <v>Not an Outlier</v>
      </c>
    </row>
    <row r="7454" spans="1:6" x14ac:dyDescent="0.25">
      <c r="A7454" s="12">
        <v>7965.9</v>
      </c>
      <c r="B7454" s="26">
        <v>42944</v>
      </c>
      <c r="C7454" s="5">
        <v>308840</v>
      </c>
      <c r="D7454" s="12">
        <v>24820.12</v>
      </c>
      <c r="E7454" s="27">
        <v>0.93360377100000003</v>
      </c>
      <c r="F7454" s="5" t="str">
        <f t="shared" si="116"/>
        <v>Not an Outlier</v>
      </c>
    </row>
    <row r="7455" spans="1:6" x14ac:dyDescent="0.25">
      <c r="A7455" s="12">
        <v>7969.51</v>
      </c>
      <c r="B7455" s="26">
        <v>43042</v>
      </c>
      <c r="C7455" s="5">
        <v>308972</v>
      </c>
      <c r="D7455" s="12">
        <v>17347.060000000001</v>
      </c>
      <c r="E7455" s="27">
        <v>0.97184126299999996</v>
      </c>
      <c r="F7455" s="5" t="str">
        <f t="shared" si="116"/>
        <v>Not an Outlier</v>
      </c>
    </row>
    <row r="7456" spans="1:6" x14ac:dyDescent="0.25">
      <c r="A7456" s="12">
        <v>7971.31</v>
      </c>
      <c r="B7456" s="26">
        <v>43294</v>
      </c>
      <c r="C7456" s="5">
        <v>308977</v>
      </c>
      <c r="D7456" s="12">
        <v>17653.91</v>
      </c>
      <c r="E7456" s="27">
        <v>0.902818711</v>
      </c>
      <c r="F7456" s="5" t="str">
        <f t="shared" si="116"/>
        <v>Not an Outlier</v>
      </c>
    </row>
    <row r="7457" spans="1:6" x14ac:dyDescent="0.25">
      <c r="A7457" s="12">
        <v>7972.77</v>
      </c>
      <c r="B7457" s="26">
        <v>43161</v>
      </c>
      <c r="C7457" s="5">
        <v>308978</v>
      </c>
      <c r="D7457" s="12">
        <v>26553.52</v>
      </c>
      <c r="E7457" s="27">
        <v>0.98112843100000002</v>
      </c>
      <c r="F7457" s="5" t="str">
        <f t="shared" si="116"/>
        <v>Not an Outlier</v>
      </c>
    </row>
    <row r="7458" spans="1:6" x14ac:dyDescent="0.25">
      <c r="A7458" s="12">
        <v>7973.14</v>
      </c>
      <c r="B7458" s="26">
        <v>43455</v>
      </c>
      <c r="C7458" s="5">
        <v>308861</v>
      </c>
      <c r="D7458" s="12">
        <v>12335.09</v>
      </c>
      <c r="E7458" s="27">
        <v>0.95324020300000001</v>
      </c>
      <c r="F7458" s="5" t="str">
        <f t="shared" si="116"/>
        <v>Not an Outlier</v>
      </c>
    </row>
    <row r="7459" spans="1:6" x14ac:dyDescent="0.25">
      <c r="A7459" s="12">
        <v>7976.86</v>
      </c>
      <c r="B7459" s="26">
        <v>43077</v>
      </c>
      <c r="C7459" s="5">
        <v>308983</v>
      </c>
      <c r="D7459" s="12">
        <v>9771.86</v>
      </c>
      <c r="E7459" s="27">
        <v>0.94246360100000004</v>
      </c>
      <c r="F7459" s="5" t="str">
        <f t="shared" si="116"/>
        <v>Not an Outlier</v>
      </c>
    </row>
    <row r="7460" spans="1:6" x14ac:dyDescent="0.25">
      <c r="A7460" s="12">
        <v>7977.4</v>
      </c>
      <c r="B7460" s="26">
        <v>42783</v>
      </c>
      <c r="C7460" s="5">
        <v>308840</v>
      </c>
      <c r="D7460" s="12">
        <v>33928.9</v>
      </c>
      <c r="E7460" s="27">
        <v>0.93141966799999998</v>
      </c>
      <c r="F7460" s="5" t="str">
        <f t="shared" si="116"/>
        <v>Not an Outlier</v>
      </c>
    </row>
    <row r="7461" spans="1:6" x14ac:dyDescent="0.25">
      <c r="A7461" s="12">
        <v>7982.72</v>
      </c>
      <c r="B7461" s="26">
        <v>42930</v>
      </c>
      <c r="C7461" s="5">
        <v>308732</v>
      </c>
      <c r="D7461" s="12">
        <v>12799.62</v>
      </c>
      <c r="E7461" s="27">
        <v>0.96156483999999998</v>
      </c>
      <c r="F7461" s="5" t="str">
        <f t="shared" si="116"/>
        <v>Not an Outlier</v>
      </c>
    </row>
    <row r="7462" spans="1:6" x14ac:dyDescent="0.25">
      <c r="A7462" s="12">
        <v>7983.61</v>
      </c>
      <c r="B7462" s="26">
        <v>43301</v>
      </c>
      <c r="C7462" s="5">
        <v>308681</v>
      </c>
      <c r="D7462" s="12">
        <v>33313.74</v>
      </c>
      <c r="E7462" s="27">
        <v>0.97344505199999998</v>
      </c>
      <c r="F7462" s="5" t="str">
        <f t="shared" si="116"/>
        <v>Not an Outlier</v>
      </c>
    </row>
    <row r="7463" spans="1:6" x14ac:dyDescent="0.25">
      <c r="A7463" s="12">
        <v>7983.96</v>
      </c>
      <c r="B7463" s="26">
        <v>42818</v>
      </c>
      <c r="C7463" s="5">
        <v>300388</v>
      </c>
      <c r="D7463" s="12">
        <v>26454.1</v>
      </c>
      <c r="E7463" s="27">
        <v>0.987613293</v>
      </c>
      <c r="F7463" s="5" t="str">
        <f t="shared" si="116"/>
        <v>Not an Outlier</v>
      </c>
    </row>
    <row r="7464" spans="1:6" x14ac:dyDescent="0.25">
      <c r="A7464" s="12">
        <v>7984.17</v>
      </c>
      <c r="B7464" s="26">
        <v>43147</v>
      </c>
      <c r="C7464" s="5">
        <v>308970</v>
      </c>
      <c r="D7464" s="12">
        <v>16293.84</v>
      </c>
      <c r="E7464" s="27">
        <v>0.98359006999999998</v>
      </c>
      <c r="F7464" s="5" t="str">
        <f t="shared" si="116"/>
        <v>Not an Outlier</v>
      </c>
    </row>
    <row r="7465" spans="1:6" x14ac:dyDescent="0.25">
      <c r="A7465" s="12">
        <v>7985.14</v>
      </c>
      <c r="B7465" s="26">
        <v>43371</v>
      </c>
      <c r="C7465" s="5">
        <v>308981</v>
      </c>
      <c r="D7465" s="12">
        <v>11623.12</v>
      </c>
      <c r="E7465" s="27">
        <v>0.96080139399999998</v>
      </c>
      <c r="F7465" s="5" t="str">
        <f t="shared" si="116"/>
        <v>Not an Outlier</v>
      </c>
    </row>
    <row r="7466" spans="1:6" x14ac:dyDescent="0.25">
      <c r="A7466" s="12">
        <v>7985.88</v>
      </c>
      <c r="B7466" s="26">
        <v>42804</v>
      </c>
      <c r="C7466" s="5">
        <v>308969</v>
      </c>
      <c r="D7466" s="12">
        <v>25138.86</v>
      </c>
      <c r="E7466" s="27">
        <v>0.98722381800000003</v>
      </c>
      <c r="F7466" s="5" t="str">
        <f t="shared" si="116"/>
        <v>Not an Outlier</v>
      </c>
    </row>
    <row r="7467" spans="1:6" x14ac:dyDescent="0.25">
      <c r="A7467" s="12">
        <v>7986.6</v>
      </c>
      <c r="B7467" s="26">
        <v>42811</v>
      </c>
      <c r="C7467" s="5">
        <v>308979</v>
      </c>
      <c r="D7467" s="12">
        <v>28338.9</v>
      </c>
      <c r="E7467" s="27">
        <v>0.97682574200000005</v>
      </c>
      <c r="F7467" s="5" t="str">
        <f t="shared" si="116"/>
        <v>Not an Outlier</v>
      </c>
    </row>
    <row r="7468" spans="1:6" x14ac:dyDescent="0.25">
      <c r="A7468" s="12">
        <v>7987.24</v>
      </c>
      <c r="B7468" s="26">
        <v>43070</v>
      </c>
      <c r="C7468" s="5">
        <v>308983</v>
      </c>
      <c r="D7468" s="12">
        <v>10050.959999999999</v>
      </c>
      <c r="E7468" s="27">
        <v>0.95106605499999997</v>
      </c>
      <c r="F7468" s="5" t="str">
        <f t="shared" si="116"/>
        <v>Not an Outlier</v>
      </c>
    </row>
    <row r="7469" spans="1:6" x14ac:dyDescent="0.25">
      <c r="A7469" s="12">
        <v>7989</v>
      </c>
      <c r="B7469" s="26">
        <v>43287</v>
      </c>
      <c r="C7469" s="5">
        <v>308840</v>
      </c>
      <c r="D7469" s="12">
        <v>26125.38</v>
      </c>
      <c r="E7469" s="27">
        <v>0.95838573599999999</v>
      </c>
      <c r="F7469" s="5" t="str">
        <f t="shared" si="116"/>
        <v>Not an Outlier</v>
      </c>
    </row>
    <row r="7470" spans="1:6" x14ac:dyDescent="0.25">
      <c r="A7470" s="12">
        <v>7990.47</v>
      </c>
      <c r="B7470" s="26">
        <v>42965</v>
      </c>
      <c r="C7470" s="5">
        <v>300389</v>
      </c>
      <c r="D7470" s="12">
        <v>30548.38</v>
      </c>
      <c r="E7470" s="27">
        <v>0.96685965399999996</v>
      </c>
      <c r="F7470" s="5" t="str">
        <f t="shared" si="116"/>
        <v>Not an Outlier</v>
      </c>
    </row>
    <row r="7471" spans="1:6" x14ac:dyDescent="0.25">
      <c r="A7471" s="12">
        <v>7994.59</v>
      </c>
      <c r="B7471" s="26">
        <v>43133</v>
      </c>
      <c r="C7471" s="5">
        <v>308983</v>
      </c>
      <c r="D7471" s="12">
        <v>9129.17</v>
      </c>
      <c r="E7471" s="27">
        <v>0.92184007999999995</v>
      </c>
      <c r="F7471" s="5" t="str">
        <f t="shared" si="116"/>
        <v>Not an Outlier</v>
      </c>
    </row>
    <row r="7472" spans="1:6" x14ac:dyDescent="0.25">
      <c r="A7472" s="12">
        <v>7995.99</v>
      </c>
      <c r="B7472" s="26">
        <v>43469</v>
      </c>
      <c r="C7472" s="5">
        <v>308861</v>
      </c>
      <c r="D7472" s="12">
        <v>17474.34</v>
      </c>
      <c r="E7472" s="27">
        <v>0.93572596299999999</v>
      </c>
      <c r="F7472" s="5" t="str">
        <f t="shared" si="116"/>
        <v>Not an Outlier</v>
      </c>
    </row>
    <row r="7473" spans="1:6" x14ac:dyDescent="0.25">
      <c r="A7473" s="12">
        <v>7997.64</v>
      </c>
      <c r="B7473" s="26">
        <v>43000</v>
      </c>
      <c r="C7473" s="5">
        <v>308972</v>
      </c>
      <c r="D7473" s="12">
        <v>17197.759999999998</v>
      </c>
      <c r="E7473" s="27">
        <v>0.97205606600000005</v>
      </c>
      <c r="F7473" s="5" t="str">
        <f t="shared" si="116"/>
        <v>Not an Outlier</v>
      </c>
    </row>
    <row r="7474" spans="1:6" x14ac:dyDescent="0.25">
      <c r="A7474" s="12">
        <v>8007.45</v>
      </c>
      <c r="B7474" s="26">
        <v>42874</v>
      </c>
      <c r="C7474" s="5">
        <v>308840</v>
      </c>
      <c r="D7474" s="12">
        <v>29023.8</v>
      </c>
      <c r="E7474" s="27">
        <v>0.96016266299999997</v>
      </c>
      <c r="F7474" s="5" t="str">
        <f t="shared" si="116"/>
        <v>Not an Outlier</v>
      </c>
    </row>
    <row r="7475" spans="1:6" x14ac:dyDescent="0.25">
      <c r="A7475" s="12">
        <v>8008.16</v>
      </c>
      <c r="B7475" s="26">
        <v>43399</v>
      </c>
      <c r="C7475" s="5">
        <v>308983</v>
      </c>
      <c r="D7475" s="12">
        <v>9514.8799999999992</v>
      </c>
      <c r="E7475" s="27">
        <v>0.963732845</v>
      </c>
      <c r="F7475" s="5" t="str">
        <f t="shared" si="116"/>
        <v>Not an Outlier</v>
      </c>
    </row>
    <row r="7476" spans="1:6" x14ac:dyDescent="0.25">
      <c r="A7476" s="12">
        <v>8010.01</v>
      </c>
      <c r="B7476" s="26">
        <v>43217</v>
      </c>
      <c r="C7476" s="5">
        <v>308840</v>
      </c>
      <c r="D7476" s="12">
        <v>29162.58</v>
      </c>
      <c r="E7476" s="27">
        <v>0.95950153400000004</v>
      </c>
      <c r="F7476" s="5" t="str">
        <f t="shared" si="116"/>
        <v>Not an Outlier</v>
      </c>
    </row>
    <row r="7477" spans="1:6" x14ac:dyDescent="0.25">
      <c r="A7477" s="12">
        <v>8011.36</v>
      </c>
      <c r="B7477" s="26">
        <v>43154</v>
      </c>
      <c r="C7477" s="5">
        <v>308985</v>
      </c>
      <c r="D7477" s="12">
        <v>6892.46</v>
      </c>
      <c r="E7477" s="27">
        <v>0.93596159099999998</v>
      </c>
      <c r="F7477" s="5" t="str">
        <f t="shared" si="116"/>
        <v>Not an Outlier</v>
      </c>
    </row>
    <row r="7478" spans="1:6" x14ac:dyDescent="0.25">
      <c r="A7478" s="12">
        <v>8013.86</v>
      </c>
      <c r="B7478" s="26">
        <v>42776</v>
      </c>
      <c r="C7478" s="5">
        <v>308983</v>
      </c>
      <c r="D7478" s="12">
        <v>17267.080000000002</v>
      </c>
      <c r="E7478" s="27">
        <v>0.98376161299999998</v>
      </c>
      <c r="F7478" s="5" t="str">
        <f t="shared" si="116"/>
        <v>Not an Outlier</v>
      </c>
    </row>
    <row r="7479" spans="1:6" x14ac:dyDescent="0.25">
      <c r="A7479" s="12">
        <v>8014.91</v>
      </c>
      <c r="B7479" s="26">
        <v>43014</v>
      </c>
      <c r="C7479" s="5">
        <v>300388</v>
      </c>
      <c r="D7479" s="12">
        <v>22834.83</v>
      </c>
      <c r="E7479" s="27">
        <v>0.97203425799999998</v>
      </c>
      <c r="F7479" s="5" t="str">
        <f t="shared" si="116"/>
        <v>Not an Outlier</v>
      </c>
    </row>
    <row r="7480" spans="1:6" x14ac:dyDescent="0.25">
      <c r="A7480" s="12">
        <v>8015.26</v>
      </c>
      <c r="B7480" s="26">
        <v>43413</v>
      </c>
      <c r="C7480" s="5">
        <v>308840</v>
      </c>
      <c r="D7480" s="12">
        <v>23468.62</v>
      </c>
      <c r="E7480" s="27">
        <v>0.94685171899999998</v>
      </c>
      <c r="F7480" s="5" t="str">
        <f t="shared" si="116"/>
        <v>Not an Outlier</v>
      </c>
    </row>
    <row r="7481" spans="1:6" x14ac:dyDescent="0.25">
      <c r="A7481" s="12">
        <v>8017.68</v>
      </c>
      <c r="B7481" s="26">
        <v>43399</v>
      </c>
      <c r="C7481" s="5">
        <v>308861</v>
      </c>
      <c r="D7481" s="12">
        <v>10042.11</v>
      </c>
      <c r="E7481" s="27">
        <v>0.93744962700000001</v>
      </c>
      <c r="F7481" s="5" t="str">
        <f t="shared" si="116"/>
        <v>Not an Outlier</v>
      </c>
    </row>
    <row r="7482" spans="1:6" x14ac:dyDescent="0.25">
      <c r="A7482" s="12">
        <v>8023.4</v>
      </c>
      <c r="B7482" s="26">
        <v>43245</v>
      </c>
      <c r="C7482" s="5">
        <v>308970</v>
      </c>
      <c r="D7482" s="12">
        <v>12518.81</v>
      </c>
      <c r="E7482" s="27">
        <v>0.93985494300000005</v>
      </c>
      <c r="F7482" s="5" t="str">
        <f t="shared" si="116"/>
        <v>Not an Outlier</v>
      </c>
    </row>
    <row r="7483" spans="1:6" x14ac:dyDescent="0.25">
      <c r="A7483" s="12">
        <v>8023.97</v>
      </c>
      <c r="B7483" s="26">
        <v>43154</v>
      </c>
      <c r="C7483" s="5">
        <v>308971</v>
      </c>
      <c r="D7483" s="12">
        <v>14384.28</v>
      </c>
      <c r="E7483" s="27">
        <v>0.95667614599999995</v>
      </c>
      <c r="F7483" s="5" t="str">
        <f t="shared" si="116"/>
        <v>Not an Outlier</v>
      </c>
    </row>
    <row r="7484" spans="1:6" x14ac:dyDescent="0.25">
      <c r="A7484" s="12">
        <v>8027.07</v>
      </c>
      <c r="B7484" s="26">
        <v>43308</v>
      </c>
      <c r="C7484" s="5">
        <v>308976</v>
      </c>
      <c r="D7484" s="12">
        <v>15747.2</v>
      </c>
      <c r="E7484" s="27">
        <v>0.89729163999999995</v>
      </c>
      <c r="F7484" s="5" t="str">
        <f t="shared" si="116"/>
        <v>Not an Outlier</v>
      </c>
    </row>
    <row r="7485" spans="1:6" x14ac:dyDescent="0.25">
      <c r="A7485" s="12">
        <v>8028.1</v>
      </c>
      <c r="B7485" s="26">
        <v>43385</v>
      </c>
      <c r="C7485" s="5">
        <v>308861</v>
      </c>
      <c r="D7485" s="12">
        <v>10489.96</v>
      </c>
      <c r="E7485" s="27">
        <v>0.95224495899999995</v>
      </c>
      <c r="F7485" s="5" t="str">
        <f t="shared" si="116"/>
        <v>Not an Outlier</v>
      </c>
    </row>
    <row r="7486" spans="1:6" x14ac:dyDescent="0.25">
      <c r="A7486" s="12">
        <v>8028.68</v>
      </c>
      <c r="B7486" s="26">
        <v>43343</v>
      </c>
      <c r="C7486" s="5">
        <v>308983</v>
      </c>
      <c r="D7486" s="12">
        <v>9663.26</v>
      </c>
      <c r="E7486" s="27">
        <v>0.92914648099999997</v>
      </c>
      <c r="F7486" s="5" t="str">
        <f t="shared" si="116"/>
        <v>Not an Outlier</v>
      </c>
    </row>
    <row r="7487" spans="1:6" x14ac:dyDescent="0.25">
      <c r="A7487" s="12">
        <v>8030.78</v>
      </c>
      <c r="B7487" s="26">
        <v>43049</v>
      </c>
      <c r="C7487" s="5">
        <v>308983</v>
      </c>
      <c r="D7487" s="12">
        <v>9930.82</v>
      </c>
      <c r="E7487" s="27">
        <v>0.95054411999999999</v>
      </c>
      <c r="F7487" s="5" t="str">
        <f t="shared" si="116"/>
        <v>Not an Outlier</v>
      </c>
    </row>
    <row r="7488" spans="1:6" x14ac:dyDescent="0.25">
      <c r="A7488" s="12">
        <v>8031.94</v>
      </c>
      <c r="B7488" s="26">
        <v>43336</v>
      </c>
      <c r="C7488" s="5">
        <v>308681</v>
      </c>
      <c r="D7488" s="12">
        <v>31581.67</v>
      </c>
      <c r="E7488" s="27">
        <v>0.96786225299999995</v>
      </c>
      <c r="F7488" s="5" t="str">
        <f t="shared" si="116"/>
        <v>Not an Outlier</v>
      </c>
    </row>
    <row r="7489" spans="1:6" x14ac:dyDescent="0.25">
      <c r="A7489" s="12">
        <v>8033.38</v>
      </c>
      <c r="B7489" s="26">
        <v>43021</v>
      </c>
      <c r="C7489" s="5">
        <v>308972</v>
      </c>
      <c r="D7489" s="12">
        <v>18445.11</v>
      </c>
      <c r="E7489" s="27">
        <v>0.96838305000000002</v>
      </c>
      <c r="F7489" s="5" t="str">
        <f t="shared" si="116"/>
        <v>Not an Outlier</v>
      </c>
    </row>
    <row r="7490" spans="1:6" x14ac:dyDescent="0.25">
      <c r="A7490" s="12">
        <v>8034.35</v>
      </c>
      <c r="B7490" s="26">
        <v>43476</v>
      </c>
      <c r="C7490" s="5">
        <v>308861</v>
      </c>
      <c r="D7490" s="12">
        <v>19488.36</v>
      </c>
      <c r="E7490" s="27">
        <v>0.95061110999999998</v>
      </c>
      <c r="F7490" s="5" t="str">
        <f t="shared" ref="F7490:F7553" si="117">IF(OR(A7490&gt;$I$8,A7490&lt;$I$9), "Outlier", "Not an Outlier")</f>
        <v>Not an Outlier</v>
      </c>
    </row>
    <row r="7491" spans="1:6" x14ac:dyDescent="0.25">
      <c r="A7491" s="12">
        <v>8037.95</v>
      </c>
      <c r="B7491" s="26">
        <v>43007</v>
      </c>
      <c r="C7491" s="5">
        <v>308972</v>
      </c>
      <c r="D7491" s="12">
        <v>17504.75</v>
      </c>
      <c r="E7491" s="27">
        <v>0.96843940100000003</v>
      </c>
      <c r="F7491" s="5" t="str">
        <f t="shared" si="117"/>
        <v>Not an Outlier</v>
      </c>
    </row>
    <row r="7492" spans="1:6" x14ac:dyDescent="0.25">
      <c r="A7492" s="12">
        <v>8041.41</v>
      </c>
      <c r="B7492" s="26">
        <v>43315</v>
      </c>
      <c r="C7492" s="5">
        <v>308729</v>
      </c>
      <c r="D7492" s="12">
        <v>19311.45</v>
      </c>
      <c r="E7492" s="27">
        <v>0.98161019500000002</v>
      </c>
      <c r="F7492" s="5" t="str">
        <f t="shared" si="117"/>
        <v>Not an Outlier</v>
      </c>
    </row>
    <row r="7493" spans="1:6" x14ac:dyDescent="0.25">
      <c r="A7493" s="12">
        <v>8042.94</v>
      </c>
      <c r="B7493" s="26">
        <v>43070</v>
      </c>
      <c r="C7493" s="5">
        <v>308729</v>
      </c>
      <c r="D7493" s="12">
        <v>17318.060000000001</v>
      </c>
      <c r="E7493" s="27">
        <v>0.979258552</v>
      </c>
      <c r="F7493" s="5" t="str">
        <f t="shared" si="117"/>
        <v>Not an Outlier</v>
      </c>
    </row>
    <row r="7494" spans="1:6" x14ac:dyDescent="0.25">
      <c r="A7494" s="12">
        <v>8051.13</v>
      </c>
      <c r="B7494" s="26">
        <v>43483</v>
      </c>
      <c r="C7494" s="5">
        <v>308861</v>
      </c>
      <c r="D7494" s="12">
        <v>19522.169999999998</v>
      </c>
      <c r="E7494" s="27">
        <v>0.97103113200000002</v>
      </c>
      <c r="F7494" s="5" t="str">
        <f t="shared" si="117"/>
        <v>Not an Outlier</v>
      </c>
    </row>
    <row r="7495" spans="1:6" x14ac:dyDescent="0.25">
      <c r="A7495" s="12">
        <v>8052.55</v>
      </c>
      <c r="B7495" s="26">
        <v>43357</v>
      </c>
      <c r="C7495" s="5">
        <v>308861</v>
      </c>
      <c r="D7495" s="12">
        <v>9636.5499999999993</v>
      </c>
      <c r="E7495" s="27">
        <v>0.94542266699999999</v>
      </c>
      <c r="F7495" s="5" t="str">
        <f t="shared" si="117"/>
        <v>Not an Outlier</v>
      </c>
    </row>
    <row r="7496" spans="1:6" x14ac:dyDescent="0.25">
      <c r="A7496" s="12">
        <v>8055.02</v>
      </c>
      <c r="B7496" s="26">
        <v>43322</v>
      </c>
      <c r="C7496" s="5">
        <v>308977</v>
      </c>
      <c r="D7496" s="12">
        <v>19161.150000000001</v>
      </c>
      <c r="E7496" s="27">
        <v>0.93017433400000005</v>
      </c>
      <c r="F7496" s="5" t="str">
        <f t="shared" si="117"/>
        <v>Not an Outlier</v>
      </c>
    </row>
    <row r="7497" spans="1:6" x14ac:dyDescent="0.25">
      <c r="A7497" s="12">
        <v>8059.67</v>
      </c>
      <c r="B7497" s="26">
        <v>43049</v>
      </c>
      <c r="C7497" s="5">
        <v>308972</v>
      </c>
      <c r="D7497" s="12">
        <v>17610.41</v>
      </c>
      <c r="E7497" s="27">
        <v>0.97595818400000001</v>
      </c>
      <c r="F7497" s="5" t="str">
        <f t="shared" si="117"/>
        <v>Not an Outlier</v>
      </c>
    </row>
    <row r="7498" spans="1:6" x14ac:dyDescent="0.25">
      <c r="A7498" s="12">
        <v>8061</v>
      </c>
      <c r="B7498" s="26">
        <v>42972</v>
      </c>
      <c r="C7498" s="5">
        <v>308840</v>
      </c>
      <c r="D7498" s="12">
        <v>22690.07</v>
      </c>
      <c r="E7498" s="27">
        <v>0.92890235300000001</v>
      </c>
      <c r="F7498" s="5" t="str">
        <f t="shared" si="117"/>
        <v>Not an Outlier</v>
      </c>
    </row>
    <row r="7499" spans="1:6" x14ac:dyDescent="0.25">
      <c r="A7499" s="12">
        <v>8061</v>
      </c>
      <c r="B7499" s="26">
        <v>43014</v>
      </c>
      <c r="C7499" s="5">
        <v>308729</v>
      </c>
      <c r="D7499" s="12">
        <v>16079.09</v>
      </c>
      <c r="E7499" s="27">
        <v>0.96292123699999999</v>
      </c>
      <c r="F7499" s="5" t="str">
        <f t="shared" si="117"/>
        <v>Not an Outlier</v>
      </c>
    </row>
    <row r="7500" spans="1:6" x14ac:dyDescent="0.25">
      <c r="A7500" s="12">
        <v>8062.24</v>
      </c>
      <c r="B7500" s="26">
        <v>43392</v>
      </c>
      <c r="C7500" s="5">
        <v>308861</v>
      </c>
      <c r="D7500" s="12">
        <v>9857.0499999999993</v>
      </c>
      <c r="E7500" s="27">
        <v>0.94155944199999997</v>
      </c>
      <c r="F7500" s="5" t="str">
        <f t="shared" si="117"/>
        <v>Not an Outlier</v>
      </c>
    </row>
    <row r="7501" spans="1:6" x14ac:dyDescent="0.25">
      <c r="A7501" s="12">
        <v>8063.46</v>
      </c>
      <c r="B7501" s="26">
        <v>42944</v>
      </c>
      <c r="C7501" s="5">
        <v>308977</v>
      </c>
      <c r="D7501" s="12">
        <v>17630.939999999999</v>
      </c>
      <c r="E7501" s="27">
        <v>0.90220894200000001</v>
      </c>
      <c r="F7501" s="5" t="str">
        <f t="shared" si="117"/>
        <v>Not an Outlier</v>
      </c>
    </row>
    <row r="7502" spans="1:6" x14ac:dyDescent="0.25">
      <c r="A7502" s="12">
        <v>8068.66</v>
      </c>
      <c r="B7502" s="26">
        <v>43364</v>
      </c>
      <c r="C7502" s="5">
        <v>308971</v>
      </c>
      <c r="D7502" s="12">
        <v>16384.919999999998</v>
      </c>
      <c r="E7502" s="27">
        <v>0.96383567299999995</v>
      </c>
      <c r="F7502" s="5" t="str">
        <f t="shared" si="117"/>
        <v>Not an Outlier</v>
      </c>
    </row>
    <row r="7503" spans="1:6" x14ac:dyDescent="0.25">
      <c r="A7503" s="12">
        <v>8070.63</v>
      </c>
      <c r="B7503" s="26">
        <v>43203</v>
      </c>
      <c r="C7503" s="5">
        <v>308983</v>
      </c>
      <c r="D7503" s="12">
        <v>11751.16</v>
      </c>
      <c r="E7503" s="27">
        <v>0.97325118499999996</v>
      </c>
      <c r="F7503" s="5" t="str">
        <f t="shared" si="117"/>
        <v>Not an Outlier</v>
      </c>
    </row>
    <row r="7504" spans="1:6" x14ac:dyDescent="0.25">
      <c r="A7504" s="12">
        <v>8071.15</v>
      </c>
      <c r="B7504" s="26">
        <v>43189</v>
      </c>
      <c r="C7504" s="5">
        <v>308732</v>
      </c>
      <c r="D7504" s="12">
        <v>14103.91</v>
      </c>
      <c r="E7504" s="27">
        <v>0.98110672600000004</v>
      </c>
      <c r="F7504" s="5" t="str">
        <f t="shared" si="117"/>
        <v>Not an Outlier</v>
      </c>
    </row>
    <row r="7505" spans="1:6" x14ac:dyDescent="0.25">
      <c r="A7505" s="12">
        <v>8071.92</v>
      </c>
      <c r="B7505" s="26">
        <v>42993</v>
      </c>
      <c r="C7505" s="5">
        <v>308972</v>
      </c>
      <c r="D7505" s="12">
        <v>17197.96</v>
      </c>
      <c r="E7505" s="27">
        <v>0.97337499999999999</v>
      </c>
      <c r="F7505" s="5" t="str">
        <f t="shared" si="117"/>
        <v>Not an Outlier</v>
      </c>
    </row>
    <row r="7506" spans="1:6" x14ac:dyDescent="0.25">
      <c r="A7506" s="12">
        <v>8072</v>
      </c>
      <c r="B7506" s="26">
        <v>43042</v>
      </c>
      <c r="C7506" s="5">
        <v>308971</v>
      </c>
      <c r="D7506" s="12">
        <v>16775.22</v>
      </c>
      <c r="E7506" s="27">
        <v>0.96214714899999998</v>
      </c>
      <c r="F7506" s="5" t="str">
        <f t="shared" si="117"/>
        <v>Not an Outlier</v>
      </c>
    </row>
    <row r="7507" spans="1:6" x14ac:dyDescent="0.25">
      <c r="A7507" s="12">
        <v>8074.56</v>
      </c>
      <c r="B7507" s="26">
        <v>43056</v>
      </c>
      <c r="C7507" s="5">
        <v>308979</v>
      </c>
      <c r="D7507" s="12">
        <v>28475.22</v>
      </c>
      <c r="E7507" s="27">
        <v>0.97645802999999998</v>
      </c>
      <c r="F7507" s="5" t="str">
        <f t="shared" si="117"/>
        <v>Not an Outlier</v>
      </c>
    </row>
    <row r="7508" spans="1:6" x14ac:dyDescent="0.25">
      <c r="A7508" s="12">
        <v>8075.52</v>
      </c>
      <c r="B7508" s="26">
        <v>42958</v>
      </c>
      <c r="C7508" s="5">
        <v>308971</v>
      </c>
      <c r="D7508" s="12">
        <v>18675.53</v>
      </c>
      <c r="E7508" s="27">
        <v>0.96828243000000003</v>
      </c>
      <c r="F7508" s="5" t="str">
        <f t="shared" si="117"/>
        <v>Not an Outlier</v>
      </c>
    </row>
    <row r="7509" spans="1:6" x14ac:dyDescent="0.25">
      <c r="A7509" s="12">
        <v>8077.45</v>
      </c>
      <c r="B7509" s="26">
        <v>43126</v>
      </c>
      <c r="C7509" s="5">
        <v>308729</v>
      </c>
      <c r="D7509" s="12">
        <v>17175.21</v>
      </c>
      <c r="E7509" s="27">
        <v>0.97394477800000001</v>
      </c>
      <c r="F7509" s="5" t="str">
        <f t="shared" si="117"/>
        <v>Not an Outlier</v>
      </c>
    </row>
    <row r="7510" spans="1:6" x14ac:dyDescent="0.25">
      <c r="A7510" s="12">
        <v>8079.9</v>
      </c>
      <c r="B7510" s="26">
        <v>42972</v>
      </c>
      <c r="C7510" s="5">
        <v>308977</v>
      </c>
      <c r="D7510" s="12">
        <v>19341.150000000001</v>
      </c>
      <c r="E7510" s="27">
        <v>0.93516330000000003</v>
      </c>
      <c r="F7510" s="5" t="str">
        <f t="shared" si="117"/>
        <v>Not an Outlier</v>
      </c>
    </row>
    <row r="7511" spans="1:6" x14ac:dyDescent="0.25">
      <c r="A7511" s="12">
        <v>8083.42</v>
      </c>
      <c r="B7511" s="26">
        <v>43308</v>
      </c>
      <c r="C7511" s="5">
        <v>308983</v>
      </c>
      <c r="D7511" s="12">
        <v>10192.379999999999</v>
      </c>
      <c r="E7511" s="27">
        <v>0.95208108499999999</v>
      </c>
      <c r="F7511" s="5" t="str">
        <f t="shared" si="117"/>
        <v>Not an Outlier</v>
      </c>
    </row>
    <row r="7512" spans="1:6" x14ac:dyDescent="0.25">
      <c r="A7512" s="12">
        <v>8085.79</v>
      </c>
      <c r="B7512" s="26">
        <v>43091</v>
      </c>
      <c r="C7512" s="5">
        <v>308681</v>
      </c>
      <c r="D7512" s="12">
        <v>27971.02</v>
      </c>
      <c r="E7512" s="27">
        <v>0.96930646399999998</v>
      </c>
      <c r="F7512" s="5" t="str">
        <f t="shared" si="117"/>
        <v>Not an Outlier</v>
      </c>
    </row>
    <row r="7513" spans="1:6" x14ac:dyDescent="0.25">
      <c r="A7513" s="12">
        <v>8085.82</v>
      </c>
      <c r="B7513" s="26">
        <v>42832</v>
      </c>
      <c r="C7513" s="5">
        <v>308681</v>
      </c>
      <c r="D7513" s="12">
        <v>30726.84</v>
      </c>
      <c r="E7513" s="27">
        <v>0.96159663900000003</v>
      </c>
      <c r="F7513" s="5" t="str">
        <f t="shared" si="117"/>
        <v>Not an Outlier</v>
      </c>
    </row>
    <row r="7514" spans="1:6" x14ac:dyDescent="0.25">
      <c r="A7514" s="12">
        <v>8090.62</v>
      </c>
      <c r="B7514" s="26">
        <v>42965</v>
      </c>
      <c r="C7514" s="5">
        <v>308979</v>
      </c>
      <c r="D7514" s="12">
        <v>24325.45</v>
      </c>
      <c r="E7514" s="27">
        <v>0.909241788</v>
      </c>
      <c r="F7514" s="5" t="str">
        <f t="shared" si="117"/>
        <v>Not an Outlier</v>
      </c>
    </row>
    <row r="7515" spans="1:6" x14ac:dyDescent="0.25">
      <c r="A7515" s="12">
        <v>8091.13</v>
      </c>
      <c r="B7515" s="26">
        <v>43189</v>
      </c>
      <c r="C7515" s="5">
        <v>308978</v>
      </c>
      <c r="D7515" s="12">
        <v>26838.86</v>
      </c>
      <c r="E7515" s="27">
        <v>0.98826718499999999</v>
      </c>
      <c r="F7515" s="5" t="str">
        <f t="shared" si="117"/>
        <v>Not an Outlier</v>
      </c>
    </row>
    <row r="7516" spans="1:6" x14ac:dyDescent="0.25">
      <c r="A7516" s="12">
        <v>8093.35</v>
      </c>
      <c r="B7516" s="26">
        <v>42811</v>
      </c>
      <c r="C7516" s="5">
        <v>308840</v>
      </c>
      <c r="D7516" s="12">
        <v>30449.63</v>
      </c>
      <c r="E7516" s="27">
        <v>0.93793943400000002</v>
      </c>
      <c r="F7516" s="5" t="str">
        <f t="shared" si="117"/>
        <v>Not an Outlier</v>
      </c>
    </row>
    <row r="7517" spans="1:6" x14ac:dyDescent="0.25">
      <c r="A7517" s="12">
        <v>8094.96</v>
      </c>
      <c r="B7517" s="26">
        <v>42937</v>
      </c>
      <c r="C7517" s="5">
        <v>308979</v>
      </c>
      <c r="D7517" s="12">
        <v>22917.63</v>
      </c>
      <c r="E7517" s="27">
        <v>0.91006612200000003</v>
      </c>
      <c r="F7517" s="5" t="str">
        <f t="shared" si="117"/>
        <v>Not an Outlier</v>
      </c>
    </row>
    <row r="7518" spans="1:6" x14ac:dyDescent="0.25">
      <c r="A7518" s="12">
        <v>8096.85</v>
      </c>
      <c r="B7518" s="26">
        <v>43203</v>
      </c>
      <c r="C7518" s="5">
        <v>308970</v>
      </c>
      <c r="D7518" s="12">
        <v>15065.31</v>
      </c>
      <c r="E7518" s="27">
        <v>0.96775352299999995</v>
      </c>
      <c r="F7518" s="5" t="str">
        <f t="shared" si="117"/>
        <v>Not an Outlier</v>
      </c>
    </row>
    <row r="7519" spans="1:6" x14ac:dyDescent="0.25">
      <c r="A7519" s="12">
        <v>8097.48</v>
      </c>
      <c r="B7519" s="26">
        <v>43035</v>
      </c>
      <c r="C7519" s="5">
        <v>308983</v>
      </c>
      <c r="D7519" s="12">
        <v>10141.709999999999</v>
      </c>
      <c r="E7519" s="27">
        <v>0.96107736600000004</v>
      </c>
      <c r="F7519" s="5" t="str">
        <f t="shared" si="117"/>
        <v>Not an Outlier</v>
      </c>
    </row>
    <row r="7520" spans="1:6" x14ac:dyDescent="0.25">
      <c r="A7520" s="12">
        <v>8101.37</v>
      </c>
      <c r="B7520" s="26">
        <v>43476</v>
      </c>
      <c r="C7520" s="5">
        <v>308981</v>
      </c>
      <c r="D7520" s="12">
        <v>11512.73</v>
      </c>
      <c r="E7520" s="27">
        <v>0.95487823999999999</v>
      </c>
      <c r="F7520" s="5" t="str">
        <f t="shared" si="117"/>
        <v>Not an Outlier</v>
      </c>
    </row>
    <row r="7521" spans="1:6" x14ac:dyDescent="0.25">
      <c r="A7521" s="12">
        <v>8102.88</v>
      </c>
      <c r="B7521" s="26">
        <v>43063</v>
      </c>
      <c r="C7521" s="5">
        <v>308729</v>
      </c>
      <c r="D7521" s="12">
        <v>17573.849999999999</v>
      </c>
      <c r="E7521" s="27">
        <v>0.980651473</v>
      </c>
      <c r="F7521" s="5" t="str">
        <f t="shared" si="117"/>
        <v>Not an Outlier</v>
      </c>
    </row>
    <row r="7522" spans="1:6" x14ac:dyDescent="0.25">
      <c r="A7522" s="12">
        <v>8111.37</v>
      </c>
      <c r="B7522" s="26">
        <v>43378</v>
      </c>
      <c r="C7522" s="5">
        <v>308985</v>
      </c>
      <c r="D7522" s="12">
        <v>7355.63</v>
      </c>
      <c r="E7522" s="27">
        <v>0.96781709199999999</v>
      </c>
      <c r="F7522" s="5" t="str">
        <f t="shared" si="117"/>
        <v>Not an Outlier</v>
      </c>
    </row>
    <row r="7523" spans="1:6" x14ac:dyDescent="0.25">
      <c r="A7523" s="12">
        <v>8114.35</v>
      </c>
      <c r="B7523" s="26">
        <v>43224</v>
      </c>
      <c r="C7523" s="5">
        <v>308979</v>
      </c>
      <c r="D7523" s="12">
        <v>29771.49</v>
      </c>
      <c r="E7523" s="27">
        <v>0.986207897</v>
      </c>
      <c r="F7523" s="5" t="str">
        <f t="shared" si="117"/>
        <v>Not an Outlier</v>
      </c>
    </row>
    <row r="7524" spans="1:6" x14ac:dyDescent="0.25">
      <c r="A7524" s="12">
        <v>8116.01</v>
      </c>
      <c r="B7524" s="26">
        <v>42790</v>
      </c>
      <c r="C7524" s="5">
        <v>308840</v>
      </c>
      <c r="D7524" s="12">
        <v>34516.620000000003</v>
      </c>
      <c r="E7524" s="27">
        <v>0.93901230599999996</v>
      </c>
      <c r="F7524" s="5" t="str">
        <f t="shared" si="117"/>
        <v>Not an Outlier</v>
      </c>
    </row>
    <row r="7525" spans="1:6" x14ac:dyDescent="0.25">
      <c r="A7525" s="12">
        <v>8119.19</v>
      </c>
      <c r="B7525" s="26">
        <v>43301</v>
      </c>
      <c r="C7525" s="5">
        <v>308971</v>
      </c>
      <c r="D7525" s="12">
        <v>14383.9</v>
      </c>
      <c r="E7525" s="27">
        <v>0.93183596000000002</v>
      </c>
      <c r="F7525" s="5" t="str">
        <f t="shared" si="117"/>
        <v>Not an Outlier</v>
      </c>
    </row>
    <row r="7526" spans="1:6" x14ac:dyDescent="0.25">
      <c r="A7526" s="12">
        <v>8123.78</v>
      </c>
      <c r="B7526" s="26">
        <v>43350</v>
      </c>
      <c r="C7526" s="5">
        <v>308977</v>
      </c>
      <c r="D7526" s="12">
        <v>19987.28</v>
      </c>
      <c r="E7526" s="27">
        <v>0.97077275699999999</v>
      </c>
      <c r="F7526" s="5" t="str">
        <f t="shared" si="117"/>
        <v>Not an Outlier</v>
      </c>
    </row>
    <row r="7527" spans="1:6" x14ac:dyDescent="0.25">
      <c r="A7527" s="12">
        <v>8124.72</v>
      </c>
      <c r="B7527" s="26">
        <v>43252</v>
      </c>
      <c r="C7527" s="5">
        <v>308681</v>
      </c>
      <c r="D7527" s="12">
        <v>35925.79</v>
      </c>
      <c r="E7527" s="27">
        <v>0.98388125299999996</v>
      </c>
      <c r="F7527" s="5" t="str">
        <f t="shared" si="117"/>
        <v>Not an Outlier</v>
      </c>
    </row>
    <row r="7528" spans="1:6" x14ac:dyDescent="0.25">
      <c r="A7528" s="12">
        <v>8125.28</v>
      </c>
      <c r="B7528" s="26">
        <v>42916</v>
      </c>
      <c r="C7528" s="5">
        <v>308732</v>
      </c>
      <c r="D7528" s="12">
        <v>13013.72</v>
      </c>
      <c r="E7528" s="27">
        <v>0.96711005900000002</v>
      </c>
      <c r="F7528" s="5" t="str">
        <f t="shared" si="117"/>
        <v>Not an Outlier</v>
      </c>
    </row>
    <row r="7529" spans="1:6" x14ac:dyDescent="0.25">
      <c r="A7529" s="12">
        <v>8127.51</v>
      </c>
      <c r="B7529" s="26">
        <v>43077</v>
      </c>
      <c r="C7529" s="5">
        <v>300388</v>
      </c>
      <c r="D7529" s="12">
        <v>25255.56</v>
      </c>
      <c r="E7529" s="27">
        <v>0.98246044899999996</v>
      </c>
      <c r="F7529" s="5" t="str">
        <f t="shared" si="117"/>
        <v>Not an Outlier</v>
      </c>
    </row>
    <row r="7530" spans="1:6" x14ac:dyDescent="0.25">
      <c r="A7530" s="12">
        <v>8127.63</v>
      </c>
      <c r="B7530" s="26">
        <v>43063</v>
      </c>
      <c r="C7530" s="5">
        <v>300376</v>
      </c>
      <c r="D7530" s="12">
        <v>30047.87</v>
      </c>
      <c r="E7530" s="27">
        <v>0.88197626200000001</v>
      </c>
      <c r="F7530" s="5" t="str">
        <f t="shared" si="117"/>
        <v>Not an Outlier</v>
      </c>
    </row>
    <row r="7531" spans="1:6" x14ac:dyDescent="0.25">
      <c r="A7531" s="12">
        <v>8129.44</v>
      </c>
      <c r="B7531" s="26">
        <v>43126</v>
      </c>
      <c r="C7531" s="5">
        <v>308840</v>
      </c>
      <c r="D7531" s="12">
        <v>26789.15</v>
      </c>
      <c r="E7531" s="27">
        <v>0.95150519200000006</v>
      </c>
      <c r="F7531" s="5" t="str">
        <f t="shared" si="117"/>
        <v>Not an Outlier</v>
      </c>
    </row>
    <row r="7532" spans="1:6" x14ac:dyDescent="0.25">
      <c r="A7532" s="12">
        <v>8129.45</v>
      </c>
      <c r="B7532" s="26">
        <v>42895</v>
      </c>
      <c r="C7532" s="5">
        <v>308681</v>
      </c>
      <c r="D7532" s="12">
        <v>34575.94</v>
      </c>
      <c r="E7532" s="27">
        <v>0.97704476500000004</v>
      </c>
      <c r="F7532" s="5" t="str">
        <f t="shared" si="117"/>
        <v>Not an Outlier</v>
      </c>
    </row>
    <row r="7533" spans="1:6" x14ac:dyDescent="0.25">
      <c r="A7533" s="12">
        <v>8130.97</v>
      </c>
      <c r="B7533" s="26">
        <v>43294</v>
      </c>
      <c r="C7533" s="5">
        <v>308972</v>
      </c>
      <c r="D7533" s="12">
        <v>14244.16</v>
      </c>
      <c r="E7533" s="27">
        <v>0.93263880499999996</v>
      </c>
      <c r="F7533" s="5" t="str">
        <f t="shared" si="117"/>
        <v>Not an Outlier</v>
      </c>
    </row>
    <row r="7534" spans="1:6" x14ac:dyDescent="0.25">
      <c r="A7534" s="12">
        <v>8134.56</v>
      </c>
      <c r="B7534" s="26">
        <v>43336</v>
      </c>
      <c r="C7534" s="5">
        <v>308985</v>
      </c>
      <c r="D7534" s="12">
        <v>8261.5</v>
      </c>
      <c r="E7534" s="27">
        <v>0.96502563100000005</v>
      </c>
      <c r="F7534" s="5" t="str">
        <f t="shared" si="117"/>
        <v>Not an Outlier</v>
      </c>
    </row>
    <row r="7535" spans="1:6" x14ac:dyDescent="0.25">
      <c r="A7535" s="12">
        <v>8135.29</v>
      </c>
      <c r="B7535" s="26">
        <v>43413</v>
      </c>
      <c r="C7535" s="5">
        <v>308981</v>
      </c>
      <c r="D7535" s="12">
        <v>10254.299999999999</v>
      </c>
      <c r="E7535" s="27">
        <v>0.97460522199999999</v>
      </c>
      <c r="F7535" s="5" t="str">
        <f t="shared" si="117"/>
        <v>Not an Outlier</v>
      </c>
    </row>
    <row r="7536" spans="1:6" x14ac:dyDescent="0.25">
      <c r="A7536" s="12">
        <v>8135.62</v>
      </c>
      <c r="B7536" s="26">
        <v>43413</v>
      </c>
      <c r="C7536" s="5">
        <v>308681</v>
      </c>
      <c r="D7536" s="12">
        <v>26806.93</v>
      </c>
      <c r="E7536" s="27">
        <v>0.96667045100000004</v>
      </c>
      <c r="F7536" s="5" t="str">
        <f t="shared" si="117"/>
        <v>Not an Outlier</v>
      </c>
    </row>
    <row r="7537" spans="1:6" x14ac:dyDescent="0.25">
      <c r="A7537" s="12">
        <v>8137.36</v>
      </c>
      <c r="B7537" s="26">
        <v>42951</v>
      </c>
      <c r="C7537" s="5">
        <v>308972</v>
      </c>
      <c r="D7537" s="12">
        <v>15402.86</v>
      </c>
      <c r="E7537" s="27">
        <v>0.94510033199999999</v>
      </c>
      <c r="F7537" s="5" t="str">
        <f t="shared" si="117"/>
        <v>Not an Outlier</v>
      </c>
    </row>
    <row r="7538" spans="1:6" x14ac:dyDescent="0.25">
      <c r="A7538" s="12">
        <v>8139.03</v>
      </c>
      <c r="B7538" s="26">
        <v>43035</v>
      </c>
      <c r="C7538" s="5">
        <v>308729</v>
      </c>
      <c r="D7538" s="12">
        <v>16693.62</v>
      </c>
      <c r="E7538" s="27">
        <v>0.95164047900000004</v>
      </c>
      <c r="F7538" s="5" t="str">
        <f t="shared" si="117"/>
        <v>Not an Outlier</v>
      </c>
    </row>
    <row r="7539" spans="1:6" x14ac:dyDescent="0.25">
      <c r="A7539" s="12">
        <v>8141.77</v>
      </c>
      <c r="B7539" s="26">
        <v>42937</v>
      </c>
      <c r="C7539" s="5">
        <v>308983</v>
      </c>
      <c r="D7539" s="12">
        <v>11084.75</v>
      </c>
      <c r="E7539" s="27">
        <v>0.93755249100000004</v>
      </c>
      <c r="F7539" s="5" t="str">
        <f t="shared" si="117"/>
        <v>Not an Outlier</v>
      </c>
    </row>
    <row r="7540" spans="1:6" x14ac:dyDescent="0.25">
      <c r="A7540" s="12">
        <v>8146.05</v>
      </c>
      <c r="B7540" s="26">
        <v>42860</v>
      </c>
      <c r="C7540" s="5">
        <v>308729</v>
      </c>
      <c r="D7540" s="12">
        <v>18939.009999999998</v>
      </c>
      <c r="E7540" s="27">
        <v>0.98202013600000004</v>
      </c>
      <c r="F7540" s="5" t="str">
        <f t="shared" si="117"/>
        <v>Not an Outlier</v>
      </c>
    </row>
    <row r="7541" spans="1:6" x14ac:dyDescent="0.25">
      <c r="A7541" s="12">
        <v>8154.06</v>
      </c>
      <c r="B7541" s="26">
        <v>43147</v>
      </c>
      <c r="C7541" s="5">
        <v>308729</v>
      </c>
      <c r="D7541" s="12">
        <v>17332.07</v>
      </c>
      <c r="E7541" s="27">
        <v>0.96656635000000002</v>
      </c>
      <c r="F7541" s="5" t="str">
        <f t="shared" si="117"/>
        <v>Not an Outlier</v>
      </c>
    </row>
    <row r="7542" spans="1:6" x14ac:dyDescent="0.25">
      <c r="A7542" s="12">
        <v>8156.72</v>
      </c>
      <c r="B7542" s="26">
        <v>42797</v>
      </c>
      <c r="C7542" s="5">
        <v>308969</v>
      </c>
      <c r="D7542" s="12">
        <v>26062.37</v>
      </c>
      <c r="E7542" s="27">
        <v>0.98615218299999996</v>
      </c>
      <c r="F7542" s="5" t="str">
        <f t="shared" si="117"/>
        <v>Not an Outlier</v>
      </c>
    </row>
    <row r="7543" spans="1:6" x14ac:dyDescent="0.25">
      <c r="A7543" s="12">
        <v>8158.02</v>
      </c>
      <c r="B7543" s="26">
        <v>43399</v>
      </c>
      <c r="C7543" s="5">
        <v>308972</v>
      </c>
      <c r="D7543" s="12">
        <v>15763.17</v>
      </c>
      <c r="E7543" s="27">
        <v>0.97134746999999999</v>
      </c>
      <c r="F7543" s="5" t="str">
        <f t="shared" si="117"/>
        <v>Not an Outlier</v>
      </c>
    </row>
    <row r="7544" spans="1:6" x14ac:dyDescent="0.25">
      <c r="A7544" s="12">
        <v>8161.16</v>
      </c>
      <c r="B7544" s="26">
        <v>43266</v>
      </c>
      <c r="C7544" s="5">
        <v>308971</v>
      </c>
      <c r="D7544" s="12">
        <v>9590.93</v>
      </c>
      <c r="E7544" s="27">
        <v>0.853369343</v>
      </c>
      <c r="F7544" s="5" t="str">
        <f t="shared" si="117"/>
        <v>Not an Outlier</v>
      </c>
    </row>
    <row r="7545" spans="1:6" x14ac:dyDescent="0.25">
      <c r="A7545" s="12">
        <v>8161.77</v>
      </c>
      <c r="B7545" s="26">
        <v>43294</v>
      </c>
      <c r="C7545" s="5">
        <v>308681</v>
      </c>
      <c r="D7545" s="12">
        <v>33886.76</v>
      </c>
      <c r="E7545" s="27">
        <v>0.97837093200000003</v>
      </c>
      <c r="F7545" s="5" t="str">
        <f t="shared" si="117"/>
        <v>Not an Outlier</v>
      </c>
    </row>
    <row r="7546" spans="1:6" x14ac:dyDescent="0.25">
      <c r="A7546" s="12">
        <v>8169.61</v>
      </c>
      <c r="B7546" s="26">
        <v>42972</v>
      </c>
      <c r="C7546" s="5">
        <v>308971</v>
      </c>
      <c r="D7546" s="12">
        <v>19124.22</v>
      </c>
      <c r="E7546" s="27">
        <v>0.95559500200000003</v>
      </c>
      <c r="F7546" s="5" t="str">
        <f t="shared" si="117"/>
        <v>Not an Outlier</v>
      </c>
    </row>
    <row r="7547" spans="1:6" x14ac:dyDescent="0.25">
      <c r="A7547" s="12">
        <v>8169.78</v>
      </c>
      <c r="B7547" s="26">
        <v>43196</v>
      </c>
      <c r="C7547" s="5">
        <v>308840</v>
      </c>
      <c r="D7547" s="12">
        <v>28383.16</v>
      </c>
      <c r="E7547" s="27">
        <v>0.95892649100000005</v>
      </c>
      <c r="F7547" s="5" t="str">
        <f t="shared" si="117"/>
        <v>Not an Outlier</v>
      </c>
    </row>
    <row r="7548" spans="1:6" x14ac:dyDescent="0.25">
      <c r="A7548" s="12">
        <v>8171.45</v>
      </c>
      <c r="B7548" s="26">
        <v>43266</v>
      </c>
      <c r="C7548" s="5">
        <v>308983</v>
      </c>
      <c r="D7548" s="12">
        <v>10551.81</v>
      </c>
      <c r="E7548" s="27">
        <v>0.97956939300000001</v>
      </c>
      <c r="F7548" s="5" t="str">
        <f t="shared" si="117"/>
        <v>Not an Outlier</v>
      </c>
    </row>
    <row r="7549" spans="1:6" x14ac:dyDescent="0.25">
      <c r="A7549" s="12">
        <v>8171.56</v>
      </c>
      <c r="B7549" s="26">
        <v>43000</v>
      </c>
      <c r="C7549" s="5">
        <v>308729</v>
      </c>
      <c r="D7549" s="12">
        <v>15807.29</v>
      </c>
      <c r="E7549" s="27">
        <v>0.96412175200000005</v>
      </c>
      <c r="F7549" s="5" t="str">
        <f t="shared" si="117"/>
        <v>Not an Outlier</v>
      </c>
    </row>
    <row r="7550" spans="1:6" x14ac:dyDescent="0.25">
      <c r="A7550" s="12">
        <v>8172.16</v>
      </c>
      <c r="B7550" s="26">
        <v>43105</v>
      </c>
      <c r="C7550" s="5">
        <v>300388</v>
      </c>
      <c r="D7550" s="12">
        <v>24216.78</v>
      </c>
      <c r="E7550" s="27">
        <v>0.97795049099999998</v>
      </c>
      <c r="F7550" s="5" t="str">
        <f t="shared" si="117"/>
        <v>Not an Outlier</v>
      </c>
    </row>
    <row r="7551" spans="1:6" x14ac:dyDescent="0.25">
      <c r="A7551" s="12">
        <v>8172.77</v>
      </c>
      <c r="B7551" s="26">
        <v>42993</v>
      </c>
      <c r="C7551" s="5">
        <v>308971</v>
      </c>
      <c r="D7551" s="12">
        <v>18773.990000000002</v>
      </c>
      <c r="E7551" s="27">
        <v>0.96976537600000001</v>
      </c>
      <c r="F7551" s="5" t="str">
        <f t="shared" si="117"/>
        <v>Not an Outlier</v>
      </c>
    </row>
    <row r="7552" spans="1:6" x14ac:dyDescent="0.25">
      <c r="A7552" s="12">
        <v>8182.1</v>
      </c>
      <c r="B7552" s="26">
        <v>43049</v>
      </c>
      <c r="C7552" s="5">
        <v>308681</v>
      </c>
      <c r="D7552" s="12">
        <v>27289.59</v>
      </c>
      <c r="E7552" s="27">
        <v>0.96750347400000003</v>
      </c>
      <c r="F7552" s="5" t="str">
        <f t="shared" si="117"/>
        <v>Not an Outlier</v>
      </c>
    </row>
    <row r="7553" spans="1:6" x14ac:dyDescent="0.25">
      <c r="A7553" s="12">
        <v>8186.6</v>
      </c>
      <c r="B7553" s="26">
        <v>43077</v>
      </c>
      <c r="C7553" s="5">
        <v>308976</v>
      </c>
      <c r="D7553" s="12">
        <v>18243.189999999999</v>
      </c>
      <c r="E7553" s="27">
        <v>0.95932386999999997</v>
      </c>
      <c r="F7553" s="5" t="str">
        <f t="shared" si="117"/>
        <v>Not an Outlier</v>
      </c>
    </row>
    <row r="7554" spans="1:6" x14ac:dyDescent="0.25">
      <c r="A7554" s="12">
        <v>8191.91</v>
      </c>
      <c r="B7554" s="26">
        <v>43434</v>
      </c>
      <c r="C7554" s="5">
        <v>308840</v>
      </c>
      <c r="D7554" s="12">
        <v>26441.81</v>
      </c>
      <c r="E7554" s="27">
        <v>0.95933910099999997</v>
      </c>
      <c r="F7554" s="5" t="str">
        <f t="shared" ref="F7554:F7617" si="118">IF(OR(A7554&gt;$I$8,A7554&lt;$I$9), "Outlier", "Not an Outlier")</f>
        <v>Not an Outlier</v>
      </c>
    </row>
    <row r="7555" spans="1:6" x14ac:dyDescent="0.25">
      <c r="A7555" s="12">
        <v>8200.07</v>
      </c>
      <c r="B7555" s="26">
        <v>43210</v>
      </c>
      <c r="C7555" s="5">
        <v>308970</v>
      </c>
      <c r="D7555" s="12">
        <v>14915.9</v>
      </c>
      <c r="E7555" s="27">
        <v>0.96635859400000002</v>
      </c>
      <c r="F7555" s="5" t="str">
        <f t="shared" si="118"/>
        <v>Not an Outlier</v>
      </c>
    </row>
    <row r="7556" spans="1:6" x14ac:dyDescent="0.25">
      <c r="A7556" s="12">
        <v>8200.09</v>
      </c>
      <c r="B7556" s="26">
        <v>43308</v>
      </c>
      <c r="C7556" s="5">
        <v>308840</v>
      </c>
      <c r="D7556" s="12">
        <v>27656.66</v>
      </c>
      <c r="E7556" s="27">
        <v>0.95643696899999997</v>
      </c>
      <c r="F7556" s="5" t="str">
        <f t="shared" si="118"/>
        <v>Not an Outlier</v>
      </c>
    </row>
    <row r="7557" spans="1:6" x14ac:dyDescent="0.25">
      <c r="A7557" s="12">
        <v>8207.14</v>
      </c>
      <c r="B7557" s="26">
        <v>43406</v>
      </c>
      <c r="C7557" s="5">
        <v>308983</v>
      </c>
      <c r="D7557" s="12">
        <v>9650.1200000000008</v>
      </c>
      <c r="E7557" s="27">
        <v>0.95117848400000005</v>
      </c>
      <c r="F7557" s="5" t="str">
        <f t="shared" si="118"/>
        <v>Not an Outlier</v>
      </c>
    </row>
    <row r="7558" spans="1:6" x14ac:dyDescent="0.25">
      <c r="A7558" s="12">
        <v>8209.09</v>
      </c>
      <c r="B7558" s="26">
        <v>42965</v>
      </c>
      <c r="C7558" s="5">
        <v>308972</v>
      </c>
      <c r="D7558" s="12">
        <v>16254.1</v>
      </c>
      <c r="E7558" s="27">
        <v>0.95919644999999998</v>
      </c>
      <c r="F7558" s="5" t="str">
        <f t="shared" si="118"/>
        <v>Not an Outlier</v>
      </c>
    </row>
    <row r="7559" spans="1:6" x14ac:dyDescent="0.25">
      <c r="A7559" s="12">
        <v>8213.0400000000009</v>
      </c>
      <c r="B7559" s="26">
        <v>43154</v>
      </c>
      <c r="C7559" s="5">
        <v>308970</v>
      </c>
      <c r="D7559" s="12">
        <v>16009.51</v>
      </c>
      <c r="E7559" s="27">
        <v>0.983918289</v>
      </c>
      <c r="F7559" s="5" t="str">
        <f t="shared" si="118"/>
        <v>Not an Outlier</v>
      </c>
    </row>
    <row r="7560" spans="1:6" x14ac:dyDescent="0.25">
      <c r="A7560" s="12">
        <v>8213.4699999999993</v>
      </c>
      <c r="B7560" s="26">
        <v>43203</v>
      </c>
      <c r="C7560" s="5">
        <v>308978</v>
      </c>
      <c r="D7560" s="12">
        <v>26614.36</v>
      </c>
      <c r="E7560" s="27">
        <v>0.98785691200000003</v>
      </c>
      <c r="F7560" s="5" t="str">
        <f t="shared" si="118"/>
        <v>Not an Outlier</v>
      </c>
    </row>
    <row r="7561" spans="1:6" x14ac:dyDescent="0.25">
      <c r="A7561" s="12">
        <v>8216.16</v>
      </c>
      <c r="B7561" s="26">
        <v>43413</v>
      </c>
      <c r="C7561" s="5">
        <v>308861</v>
      </c>
      <c r="D7561" s="12">
        <v>10909.88</v>
      </c>
      <c r="E7561" s="27">
        <v>0.96037088100000001</v>
      </c>
      <c r="F7561" s="5" t="str">
        <f t="shared" si="118"/>
        <v>Not an Outlier</v>
      </c>
    </row>
    <row r="7562" spans="1:6" x14ac:dyDescent="0.25">
      <c r="A7562" s="12">
        <v>8216.59</v>
      </c>
      <c r="B7562" s="26">
        <v>42951</v>
      </c>
      <c r="C7562" s="5">
        <v>308971</v>
      </c>
      <c r="D7562" s="12">
        <v>18889.099999999999</v>
      </c>
      <c r="E7562" s="27">
        <v>0.96556369600000003</v>
      </c>
      <c r="F7562" s="5" t="str">
        <f t="shared" si="118"/>
        <v>Not an Outlier</v>
      </c>
    </row>
    <row r="7563" spans="1:6" x14ac:dyDescent="0.25">
      <c r="A7563" s="12">
        <v>8217.25</v>
      </c>
      <c r="B7563" s="26">
        <v>42790</v>
      </c>
      <c r="C7563" s="5">
        <v>308977</v>
      </c>
      <c r="D7563" s="12">
        <v>24655.56</v>
      </c>
      <c r="E7563" s="27">
        <v>0.98747111799999998</v>
      </c>
      <c r="F7563" s="5" t="str">
        <f t="shared" si="118"/>
        <v>Not an Outlier</v>
      </c>
    </row>
    <row r="7564" spans="1:6" x14ac:dyDescent="0.25">
      <c r="A7564" s="12">
        <v>8218.19</v>
      </c>
      <c r="B7564" s="26">
        <v>43420</v>
      </c>
      <c r="C7564" s="5">
        <v>308981</v>
      </c>
      <c r="D7564" s="12">
        <v>10347.530000000001</v>
      </c>
      <c r="E7564" s="27">
        <v>0.973287876</v>
      </c>
      <c r="F7564" s="5" t="str">
        <f t="shared" si="118"/>
        <v>Not an Outlier</v>
      </c>
    </row>
    <row r="7565" spans="1:6" x14ac:dyDescent="0.25">
      <c r="A7565" s="12">
        <v>8218.59</v>
      </c>
      <c r="B7565" s="26">
        <v>43161</v>
      </c>
      <c r="C7565" s="5">
        <v>308971</v>
      </c>
      <c r="D7565" s="12">
        <v>14754.94</v>
      </c>
      <c r="E7565" s="27">
        <v>0.96110709699999997</v>
      </c>
      <c r="F7565" s="5" t="str">
        <f t="shared" si="118"/>
        <v>Not an Outlier</v>
      </c>
    </row>
    <row r="7566" spans="1:6" x14ac:dyDescent="0.25">
      <c r="A7566" s="12">
        <v>8218.7099999999991</v>
      </c>
      <c r="B7566" s="26">
        <v>42937</v>
      </c>
      <c r="C7566" s="5">
        <v>300388</v>
      </c>
      <c r="D7566" s="12">
        <v>23497.72</v>
      </c>
      <c r="E7566" s="27">
        <v>0.97515217200000004</v>
      </c>
      <c r="F7566" s="5" t="str">
        <f t="shared" si="118"/>
        <v>Not an Outlier</v>
      </c>
    </row>
    <row r="7567" spans="1:6" x14ac:dyDescent="0.25">
      <c r="A7567" s="12">
        <v>8219.26</v>
      </c>
      <c r="B7567" s="26">
        <v>42930</v>
      </c>
      <c r="C7567" s="5">
        <v>308681</v>
      </c>
      <c r="D7567" s="12">
        <v>30726.3</v>
      </c>
      <c r="E7567" s="27">
        <v>0.97754022399999996</v>
      </c>
      <c r="F7567" s="5" t="str">
        <f t="shared" si="118"/>
        <v>Not an Outlier</v>
      </c>
    </row>
    <row r="7568" spans="1:6" x14ac:dyDescent="0.25">
      <c r="A7568" s="12">
        <v>8221.0499999999993</v>
      </c>
      <c r="B7568" s="26">
        <v>43021</v>
      </c>
      <c r="C7568" s="5">
        <v>308729</v>
      </c>
      <c r="D7568" s="12">
        <v>16574.91</v>
      </c>
      <c r="E7568" s="27">
        <v>0.95271149600000005</v>
      </c>
      <c r="F7568" s="5" t="str">
        <f t="shared" si="118"/>
        <v>Not an Outlier</v>
      </c>
    </row>
    <row r="7569" spans="1:6" x14ac:dyDescent="0.25">
      <c r="A7569" s="12">
        <v>8221.2000000000007</v>
      </c>
      <c r="B7569" s="26">
        <v>42937</v>
      </c>
      <c r="C7569" s="5">
        <v>308732</v>
      </c>
      <c r="D7569" s="12">
        <v>13272.38</v>
      </c>
      <c r="E7569" s="27">
        <v>0.97269977900000004</v>
      </c>
      <c r="F7569" s="5" t="str">
        <f t="shared" si="118"/>
        <v>Not an Outlier</v>
      </c>
    </row>
    <row r="7570" spans="1:6" x14ac:dyDescent="0.25">
      <c r="A7570" s="12">
        <v>8222.24</v>
      </c>
      <c r="B7570" s="26">
        <v>42909</v>
      </c>
      <c r="C7570" s="5">
        <v>308971</v>
      </c>
      <c r="D7570" s="12">
        <v>24490.73</v>
      </c>
      <c r="E7570" s="27">
        <v>0.96846279199999996</v>
      </c>
      <c r="F7570" s="5" t="str">
        <f t="shared" si="118"/>
        <v>Not an Outlier</v>
      </c>
    </row>
    <row r="7571" spans="1:6" x14ac:dyDescent="0.25">
      <c r="A7571" s="12">
        <v>8224.44</v>
      </c>
      <c r="B7571" s="26">
        <v>42860</v>
      </c>
      <c r="C7571" s="5">
        <v>300388</v>
      </c>
      <c r="D7571" s="12">
        <v>23422.2</v>
      </c>
      <c r="E7571" s="27">
        <v>0.97863388299999998</v>
      </c>
      <c r="F7571" s="5" t="str">
        <f t="shared" si="118"/>
        <v>Not an Outlier</v>
      </c>
    </row>
    <row r="7572" spans="1:6" x14ac:dyDescent="0.25">
      <c r="A7572" s="12">
        <v>8225.8799999999992</v>
      </c>
      <c r="B7572" s="26">
        <v>42923</v>
      </c>
      <c r="C7572" s="5">
        <v>308732</v>
      </c>
      <c r="D7572" s="12">
        <v>12381.32</v>
      </c>
      <c r="E7572" s="27">
        <v>0.96850883200000004</v>
      </c>
      <c r="F7572" s="5" t="str">
        <f t="shared" si="118"/>
        <v>Not an Outlier</v>
      </c>
    </row>
    <row r="7573" spans="1:6" x14ac:dyDescent="0.25">
      <c r="A7573" s="12">
        <v>8225.91</v>
      </c>
      <c r="B7573" s="26">
        <v>43357</v>
      </c>
      <c r="C7573" s="5">
        <v>308981</v>
      </c>
      <c r="D7573" s="12">
        <v>10669.77</v>
      </c>
      <c r="E7573" s="27">
        <v>0.96949419299999995</v>
      </c>
      <c r="F7573" s="5" t="str">
        <f t="shared" si="118"/>
        <v>Not an Outlier</v>
      </c>
    </row>
    <row r="7574" spans="1:6" x14ac:dyDescent="0.25">
      <c r="A7574" s="12">
        <v>8228.6200000000008</v>
      </c>
      <c r="B7574" s="26">
        <v>43287</v>
      </c>
      <c r="C7574" s="5">
        <v>308972</v>
      </c>
      <c r="D7574" s="12">
        <v>12880.18</v>
      </c>
      <c r="E7574" s="27">
        <v>0.92647762899999997</v>
      </c>
      <c r="F7574" s="5" t="str">
        <f t="shared" si="118"/>
        <v>Not an Outlier</v>
      </c>
    </row>
    <row r="7575" spans="1:6" x14ac:dyDescent="0.25">
      <c r="A7575" s="12">
        <v>8228.93</v>
      </c>
      <c r="B7575" s="26">
        <v>42909</v>
      </c>
      <c r="C7575" s="5">
        <v>300388</v>
      </c>
      <c r="D7575" s="12">
        <v>25169.77</v>
      </c>
      <c r="E7575" s="27">
        <v>0.97826803200000001</v>
      </c>
      <c r="F7575" s="5" t="str">
        <f t="shared" si="118"/>
        <v>Not an Outlier</v>
      </c>
    </row>
    <row r="7576" spans="1:6" x14ac:dyDescent="0.25">
      <c r="A7576" s="12">
        <v>8230.76</v>
      </c>
      <c r="B7576" s="26">
        <v>43364</v>
      </c>
      <c r="C7576" s="5">
        <v>308861</v>
      </c>
      <c r="D7576" s="12">
        <v>10176.459999999999</v>
      </c>
      <c r="E7576" s="27">
        <v>0.93851817900000001</v>
      </c>
      <c r="F7576" s="5" t="str">
        <f t="shared" si="118"/>
        <v>Not an Outlier</v>
      </c>
    </row>
    <row r="7577" spans="1:6" x14ac:dyDescent="0.25">
      <c r="A7577" s="12">
        <v>8232.56</v>
      </c>
      <c r="B7577" s="26">
        <v>43070</v>
      </c>
      <c r="C7577" s="5">
        <v>308985</v>
      </c>
      <c r="D7577" s="12">
        <v>5933.27</v>
      </c>
      <c r="E7577" s="27">
        <v>0.92367893400000001</v>
      </c>
      <c r="F7577" s="5" t="str">
        <f t="shared" si="118"/>
        <v>Not an Outlier</v>
      </c>
    </row>
    <row r="7578" spans="1:6" x14ac:dyDescent="0.25">
      <c r="A7578" s="12">
        <v>8233.91</v>
      </c>
      <c r="B7578" s="26">
        <v>43175</v>
      </c>
      <c r="C7578" s="5">
        <v>308978</v>
      </c>
      <c r="D7578" s="12">
        <v>27151.46</v>
      </c>
      <c r="E7578" s="27">
        <v>0.98834924000000002</v>
      </c>
      <c r="F7578" s="5" t="str">
        <f t="shared" si="118"/>
        <v>Not an Outlier</v>
      </c>
    </row>
    <row r="7579" spans="1:6" x14ac:dyDescent="0.25">
      <c r="A7579" s="12">
        <v>8238.18</v>
      </c>
      <c r="B7579" s="26">
        <v>43189</v>
      </c>
      <c r="C7579" s="5">
        <v>308729</v>
      </c>
      <c r="D7579" s="12">
        <v>17090.36</v>
      </c>
      <c r="E7579" s="27">
        <v>0.97437050599999997</v>
      </c>
      <c r="F7579" s="5" t="str">
        <f t="shared" si="118"/>
        <v>Not an Outlier</v>
      </c>
    </row>
    <row r="7580" spans="1:6" x14ac:dyDescent="0.25">
      <c r="A7580" s="12">
        <v>8244.44</v>
      </c>
      <c r="B7580" s="26">
        <v>42916</v>
      </c>
      <c r="C7580" s="5">
        <v>300376</v>
      </c>
      <c r="D7580" s="12">
        <v>36167.89</v>
      </c>
      <c r="E7580" s="27">
        <v>0.97324483100000003</v>
      </c>
      <c r="F7580" s="5" t="str">
        <f t="shared" si="118"/>
        <v>Not an Outlier</v>
      </c>
    </row>
    <row r="7581" spans="1:6" x14ac:dyDescent="0.25">
      <c r="A7581" s="12">
        <v>8248.1299999999992</v>
      </c>
      <c r="B7581" s="26">
        <v>42839</v>
      </c>
      <c r="C7581" s="5">
        <v>308840</v>
      </c>
      <c r="D7581" s="12">
        <v>29015.37</v>
      </c>
      <c r="E7581" s="27">
        <v>0.96799836100000003</v>
      </c>
      <c r="F7581" s="5" t="str">
        <f t="shared" si="118"/>
        <v>Not an Outlier</v>
      </c>
    </row>
    <row r="7582" spans="1:6" x14ac:dyDescent="0.25">
      <c r="A7582" s="12">
        <v>8250.5400000000009</v>
      </c>
      <c r="B7582" s="26">
        <v>43455</v>
      </c>
      <c r="C7582" s="5">
        <v>308863</v>
      </c>
      <c r="D7582" s="12">
        <v>33497.47</v>
      </c>
      <c r="E7582" s="27">
        <v>0.96291787399999995</v>
      </c>
      <c r="F7582" s="5" t="str">
        <f t="shared" si="118"/>
        <v>Not an Outlier</v>
      </c>
    </row>
    <row r="7583" spans="1:6" x14ac:dyDescent="0.25">
      <c r="A7583" s="12">
        <v>8251.48</v>
      </c>
      <c r="B7583" s="26">
        <v>43056</v>
      </c>
      <c r="C7583" s="5">
        <v>308978</v>
      </c>
      <c r="D7583" s="12">
        <v>28251.91</v>
      </c>
      <c r="E7583" s="27">
        <v>0.98725114400000002</v>
      </c>
      <c r="F7583" s="5" t="str">
        <f t="shared" si="118"/>
        <v>Not an Outlier</v>
      </c>
    </row>
    <row r="7584" spans="1:6" x14ac:dyDescent="0.25">
      <c r="A7584" s="12">
        <v>8251.69</v>
      </c>
      <c r="B7584" s="26">
        <v>43336</v>
      </c>
      <c r="C7584" s="5">
        <v>308971</v>
      </c>
      <c r="D7584" s="12">
        <v>16510.419999999998</v>
      </c>
      <c r="E7584" s="27">
        <v>0.96104741599999999</v>
      </c>
      <c r="F7584" s="5" t="str">
        <f t="shared" si="118"/>
        <v>Not an Outlier</v>
      </c>
    </row>
    <row r="7585" spans="1:6" x14ac:dyDescent="0.25">
      <c r="A7585" s="12">
        <v>8252.68</v>
      </c>
      <c r="B7585" s="26">
        <v>42783</v>
      </c>
      <c r="C7585" s="5">
        <v>308976</v>
      </c>
      <c r="D7585" s="12">
        <v>21345.66</v>
      </c>
      <c r="E7585" s="27">
        <v>0.96890565200000001</v>
      </c>
      <c r="F7585" s="5" t="str">
        <f t="shared" si="118"/>
        <v>Not an Outlier</v>
      </c>
    </row>
    <row r="7586" spans="1:6" x14ac:dyDescent="0.25">
      <c r="A7586" s="12">
        <v>8255.9599999999991</v>
      </c>
      <c r="B7586" s="26">
        <v>42930</v>
      </c>
      <c r="C7586" s="5">
        <v>308972</v>
      </c>
      <c r="D7586" s="12">
        <v>15754.26</v>
      </c>
      <c r="E7586" s="27">
        <v>0.95697074699999995</v>
      </c>
      <c r="F7586" s="5" t="str">
        <f t="shared" si="118"/>
        <v>Not an Outlier</v>
      </c>
    </row>
    <row r="7587" spans="1:6" x14ac:dyDescent="0.25">
      <c r="A7587" s="12">
        <v>8256.02</v>
      </c>
      <c r="B7587" s="26">
        <v>42825</v>
      </c>
      <c r="C7587" s="5">
        <v>308969</v>
      </c>
      <c r="D7587" s="12">
        <v>23395.66</v>
      </c>
      <c r="E7587" s="27">
        <v>0.99242149800000001</v>
      </c>
      <c r="F7587" s="5" t="str">
        <f t="shared" si="118"/>
        <v>Not an Outlier</v>
      </c>
    </row>
    <row r="7588" spans="1:6" x14ac:dyDescent="0.25">
      <c r="A7588" s="12">
        <v>8257.1200000000008</v>
      </c>
      <c r="B7588" s="26">
        <v>43371</v>
      </c>
      <c r="C7588" s="5">
        <v>308976</v>
      </c>
      <c r="D7588" s="12">
        <v>19228.73</v>
      </c>
      <c r="E7588" s="27">
        <v>0.96666766699999995</v>
      </c>
      <c r="F7588" s="5" t="str">
        <f t="shared" si="118"/>
        <v>Not an Outlier</v>
      </c>
    </row>
    <row r="7589" spans="1:6" x14ac:dyDescent="0.25">
      <c r="A7589" s="12">
        <v>8258.06</v>
      </c>
      <c r="B7589" s="26">
        <v>42944</v>
      </c>
      <c r="C7589" s="5">
        <v>308732</v>
      </c>
      <c r="D7589" s="12">
        <v>13243.87</v>
      </c>
      <c r="E7589" s="27">
        <v>0.96981294299999998</v>
      </c>
      <c r="F7589" s="5" t="str">
        <f t="shared" si="118"/>
        <v>Not an Outlier</v>
      </c>
    </row>
    <row r="7590" spans="1:6" x14ac:dyDescent="0.25">
      <c r="A7590" s="12">
        <v>8259.23</v>
      </c>
      <c r="B7590" s="26">
        <v>43154</v>
      </c>
      <c r="C7590" s="5">
        <v>308981</v>
      </c>
      <c r="D7590" s="12">
        <v>10626.38</v>
      </c>
      <c r="E7590" s="27">
        <v>0.95462477899999998</v>
      </c>
      <c r="F7590" s="5" t="str">
        <f t="shared" si="118"/>
        <v>Not an Outlier</v>
      </c>
    </row>
    <row r="7591" spans="1:6" x14ac:dyDescent="0.25">
      <c r="A7591" s="12">
        <v>8264</v>
      </c>
      <c r="B7591" s="26">
        <v>43042</v>
      </c>
      <c r="C7591" s="5">
        <v>308729</v>
      </c>
      <c r="D7591" s="12">
        <v>16394.509999999998</v>
      </c>
      <c r="E7591" s="27">
        <v>0.96309211900000002</v>
      </c>
      <c r="F7591" s="5" t="str">
        <f t="shared" si="118"/>
        <v>Not an Outlier</v>
      </c>
    </row>
    <row r="7592" spans="1:6" x14ac:dyDescent="0.25">
      <c r="A7592" s="12">
        <v>8265.0300000000007</v>
      </c>
      <c r="B7592" s="26">
        <v>43245</v>
      </c>
      <c r="C7592" s="5">
        <v>308983</v>
      </c>
      <c r="D7592" s="12">
        <v>11873.36</v>
      </c>
      <c r="E7592" s="27">
        <v>0.98736458400000005</v>
      </c>
      <c r="F7592" s="5" t="str">
        <f t="shared" si="118"/>
        <v>Not an Outlier</v>
      </c>
    </row>
    <row r="7593" spans="1:6" x14ac:dyDescent="0.25">
      <c r="A7593" s="12">
        <v>8265.44</v>
      </c>
      <c r="B7593" s="26">
        <v>43364</v>
      </c>
      <c r="C7593" s="5">
        <v>308976</v>
      </c>
      <c r="D7593" s="12">
        <v>18381.669999999998</v>
      </c>
      <c r="E7593" s="27">
        <v>0.968884415</v>
      </c>
      <c r="F7593" s="5" t="str">
        <f t="shared" si="118"/>
        <v>Not an Outlier</v>
      </c>
    </row>
    <row r="7594" spans="1:6" x14ac:dyDescent="0.25">
      <c r="A7594" s="12">
        <v>8271.2999999999993</v>
      </c>
      <c r="B7594" s="26">
        <v>43161</v>
      </c>
      <c r="C7594" s="5">
        <v>308977</v>
      </c>
      <c r="D7594" s="12">
        <v>23168.51</v>
      </c>
      <c r="E7594" s="27">
        <v>0.98711842000000005</v>
      </c>
      <c r="F7594" s="5" t="str">
        <f t="shared" si="118"/>
        <v>Not an Outlier</v>
      </c>
    </row>
    <row r="7595" spans="1:6" x14ac:dyDescent="0.25">
      <c r="A7595" s="12">
        <v>8273.14</v>
      </c>
      <c r="B7595" s="26">
        <v>43385</v>
      </c>
      <c r="C7595" s="5">
        <v>308976</v>
      </c>
      <c r="D7595" s="12">
        <v>17890.72</v>
      </c>
      <c r="E7595" s="27">
        <v>0.97578096700000005</v>
      </c>
      <c r="F7595" s="5" t="str">
        <f t="shared" si="118"/>
        <v>Not an Outlier</v>
      </c>
    </row>
    <row r="7596" spans="1:6" x14ac:dyDescent="0.25">
      <c r="A7596" s="12">
        <v>8274.69</v>
      </c>
      <c r="B7596" s="26">
        <v>43203</v>
      </c>
      <c r="C7596" s="5">
        <v>308840</v>
      </c>
      <c r="D7596" s="12">
        <v>28957.119999999999</v>
      </c>
      <c r="E7596" s="27">
        <v>0.95186167499999996</v>
      </c>
      <c r="F7596" s="5" t="str">
        <f t="shared" si="118"/>
        <v>Not an Outlier</v>
      </c>
    </row>
    <row r="7597" spans="1:6" x14ac:dyDescent="0.25">
      <c r="A7597" s="12">
        <v>8275.65</v>
      </c>
      <c r="B7597" s="26">
        <v>43315</v>
      </c>
      <c r="C7597" s="5">
        <v>308840</v>
      </c>
      <c r="D7597" s="12">
        <v>27798.959999999999</v>
      </c>
      <c r="E7597" s="27">
        <v>0.95594379100000004</v>
      </c>
      <c r="F7597" s="5" t="str">
        <f t="shared" si="118"/>
        <v>Not an Outlier</v>
      </c>
    </row>
    <row r="7598" spans="1:6" x14ac:dyDescent="0.25">
      <c r="A7598" s="12">
        <v>8281.64</v>
      </c>
      <c r="B7598" s="26">
        <v>43042</v>
      </c>
      <c r="C7598" s="5">
        <v>300388</v>
      </c>
      <c r="D7598" s="12">
        <v>22079.01</v>
      </c>
      <c r="E7598" s="27">
        <v>0.95911723100000001</v>
      </c>
      <c r="F7598" s="5" t="str">
        <f t="shared" si="118"/>
        <v>Not an Outlier</v>
      </c>
    </row>
    <row r="7599" spans="1:6" x14ac:dyDescent="0.25">
      <c r="A7599" s="12">
        <v>8282.01</v>
      </c>
      <c r="B7599" s="26">
        <v>43315</v>
      </c>
      <c r="C7599" s="5">
        <v>308976</v>
      </c>
      <c r="D7599" s="12">
        <v>16436.25</v>
      </c>
      <c r="E7599" s="27">
        <v>0.91313728900000002</v>
      </c>
      <c r="F7599" s="5" t="str">
        <f t="shared" si="118"/>
        <v>Not an Outlier</v>
      </c>
    </row>
    <row r="7600" spans="1:6" x14ac:dyDescent="0.25">
      <c r="A7600" s="12">
        <v>8282.39</v>
      </c>
      <c r="B7600" s="26">
        <v>43014</v>
      </c>
      <c r="C7600" s="5">
        <v>308979</v>
      </c>
      <c r="D7600" s="12">
        <v>27259.32</v>
      </c>
      <c r="E7600" s="27">
        <v>0.96225582099999996</v>
      </c>
      <c r="F7600" s="5" t="str">
        <f t="shared" si="118"/>
        <v>Not an Outlier</v>
      </c>
    </row>
    <row r="7601" spans="1:6" x14ac:dyDescent="0.25">
      <c r="A7601" s="12">
        <v>8283.2099999999991</v>
      </c>
      <c r="B7601" s="26">
        <v>43238</v>
      </c>
      <c r="C7601" s="5">
        <v>308978</v>
      </c>
      <c r="D7601" s="12">
        <v>23446.02</v>
      </c>
      <c r="E7601" s="27">
        <v>0.97389476900000005</v>
      </c>
      <c r="F7601" s="5" t="str">
        <f t="shared" si="118"/>
        <v>Not an Outlier</v>
      </c>
    </row>
    <row r="7602" spans="1:6" x14ac:dyDescent="0.25">
      <c r="A7602" s="12">
        <v>8285.2099999999991</v>
      </c>
      <c r="B7602" s="26">
        <v>43189</v>
      </c>
      <c r="C7602" s="5">
        <v>308983</v>
      </c>
      <c r="D7602" s="12">
        <v>11178.8</v>
      </c>
      <c r="E7602" s="27">
        <v>0.97128187300000002</v>
      </c>
      <c r="F7602" s="5" t="str">
        <f t="shared" si="118"/>
        <v>Not an Outlier</v>
      </c>
    </row>
    <row r="7603" spans="1:6" x14ac:dyDescent="0.25">
      <c r="A7603" s="12">
        <v>8288.4599999999991</v>
      </c>
      <c r="B7603" s="26">
        <v>42783</v>
      </c>
      <c r="C7603" s="5">
        <v>308681</v>
      </c>
      <c r="D7603" s="12">
        <v>32901.31</v>
      </c>
      <c r="E7603" s="27">
        <v>0.94579956200000004</v>
      </c>
      <c r="F7603" s="5" t="str">
        <f t="shared" si="118"/>
        <v>Not an Outlier</v>
      </c>
    </row>
    <row r="7604" spans="1:6" x14ac:dyDescent="0.25">
      <c r="A7604" s="12">
        <v>8290.56</v>
      </c>
      <c r="B7604" s="26">
        <v>43203</v>
      </c>
      <c r="C7604" s="5">
        <v>308681</v>
      </c>
      <c r="D7604" s="12">
        <v>32463.84</v>
      </c>
      <c r="E7604" s="27">
        <v>0.97113349400000004</v>
      </c>
      <c r="F7604" s="5" t="str">
        <f t="shared" si="118"/>
        <v>Not an Outlier</v>
      </c>
    </row>
    <row r="7605" spans="1:6" x14ac:dyDescent="0.25">
      <c r="A7605" s="12">
        <v>8290.74</v>
      </c>
      <c r="B7605" s="26">
        <v>43301</v>
      </c>
      <c r="C7605" s="5">
        <v>308976</v>
      </c>
      <c r="D7605" s="12">
        <v>15276.01</v>
      </c>
      <c r="E7605" s="27">
        <v>0.88056613900000003</v>
      </c>
      <c r="F7605" s="5" t="str">
        <f t="shared" si="118"/>
        <v>Not an Outlier</v>
      </c>
    </row>
    <row r="7606" spans="1:6" x14ac:dyDescent="0.25">
      <c r="A7606" s="12">
        <v>8291.7199999999993</v>
      </c>
      <c r="B7606" s="26">
        <v>43112</v>
      </c>
      <c r="C7606" s="5">
        <v>308729</v>
      </c>
      <c r="D7606" s="12">
        <v>17202.84</v>
      </c>
      <c r="E7606" s="27">
        <v>0.97904094699999999</v>
      </c>
      <c r="F7606" s="5" t="str">
        <f t="shared" si="118"/>
        <v>Not an Outlier</v>
      </c>
    </row>
    <row r="7607" spans="1:6" x14ac:dyDescent="0.25">
      <c r="A7607" s="12">
        <v>8293.2199999999993</v>
      </c>
      <c r="B7607" s="26">
        <v>43175</v>
      </c>
      <c r="C7607" s="5">
        <v>308972</v>
      </c>
      <c r="D7607" s="12">
        <v>17885.310000000001</v>
      </c>
      <c r="E7607" s="27">
        <v>0.96650346300000001</v>
      </c>
      <c r="F7607" s="5" t="str">
        <f t="shared" si="118"/>
        <v>Not an Outlier</v>
      </c>
    </row>
    <row r="7608" spans="1:6" x14ac:dyDescent="0.25">
      <c r="A7608" s="12">
        <v>8294.8700000000008</v>
      </c>
      <c r="B7608" s="26">
        <v>43077</v>
      </c>
      <c r="C7608" s="5">
        <v>308729</v>
      </c>
      <c r="D7608" s="12">
        <v>16940.53</v>
      </c>
      <c r="E7608" s="27">
        <v>0.98248455300000004</v>
      </c>
      <c r="F7608" s="5" t="str">
        <f t="shared" si="118"/>
        <v>Not an Outlier</v>
      </c>
    </row>
    <row r="7609" spans="1:6" x14ac:dyDescent="0.25">
      <c r="A7609" s="12">
        <v>8298.91</v>
      </c>
      <c r="B7609" s="26">
        <v>42783</v>
      </c>
      <c r="C7609" s="5">
        <v>308971</v>
      </c>
      <c r="D7609" s="12">
        <v>40030.6</v>
      </c>
      <c r="E7609" s="27">
        <v>0.97716693899999996</v>
      </c>
      <c r="F7609" s="5" t="str">
        <f t="shared" si="118"/>
        <v>Not an Outlier</v>
      </c>
    </row>
    <row r="7610" spans="1:6" x14ac:dyDescent="0.25">
      <c r="A7610" s="12">
        <v>8299.57</v>
      </c>
      <c r="B7610" s="26">
        <v>43105</v>
      </c>
      <c r="C7610" s="5">
        <v>308861</v>
      </c>
      <c r="D7610" s="12">
        <v>11693.71</v>
      </c>
      <c r="E7610" s="27">
        <v>0.978111599</v>
      </c>
      <c r="F7610" s="5" t="str">
        <f t="shared" si="118"/>
        <v>Not an Outlier</v>
      </c>
    </row>
    <row r="7611" spans="1:6" x14ac:dyDescent="0.25">
      <c r="A7611" s="12">
        <v>8305.73</v>
      </c>
      <c r="B7611" s="26">
        <v>43427</v>
      </c>
      <c r="C7611" s="5">
        <v>308971</v>
      </c>
      <c r="D7611" s="12">
        <v>15007.56</v>
      </c>
      <c r="E7611" s="27">
        <v>0.96872507500000005</v>
      </c>
      <c r="F7611" s="5" t="str">
        <f t="shared" si="118"/>
        <v>Not an Outlier</v>
      </c>
    </row>
    <row r="7612" spans="1:6" x14ac:dyDescent="0.25">
      <c r="A7612" s="12">
        <v>8309.2999999999993</v>
      </c>
      <c r="B7612" s="26">
        <v>43021</v>
      </c>
      <c r="C7612" s="5">
        <v>308840</v>
      </c>
      <c r="D7612" s="12">
        <v>25739.09</v>
      </c>
      <c r="E7612" s="27">
        <v>0.95304104000000001</v>
      </c>
      <c r="F7612" s="5" t="str">
        <f t="shared" si="118"/>
        <v>Not an Outlier</v>
      </c>
    </row>
    <row r="7613" spans="1:6" x14ac:dyDescent="0.25">
      <c r="A7613" s="12">
        <v>8312.14</v>
      </c>
      <c r="B7613" s="26">
        <v>43350</v>
      </c>
      <c r="C7613" s="5">
        <v>308681</v>
      </c>
      <c r="D7613" s="12">
        <v>29791.83</v>
      </c>
      <c r="E7613" s="27">
        <v>0.97046443299999996</v>
      </c>
      <c r="F7613" s="5" t="str">
        <f t="shared" si="118"/>
        <v>Not an Outlier</v>
      </c>
    </row>
    <row r="7614" spans="1:6" x14ac:dyDescent="0.25">
      <c r="A7614" s="12">
        <v>8312.7099999999991</v>
      </c>
      <c r="B7614" s="26">
        <v>43049</v>
      </c>
      <c r="C7614" s="5">
        <v>308971</v>
      </c>
      <c r="D7614" s="12">
        <v>16160.83</v>
      </c>
      <c r="E7614" s="27">
        <v>0.96017216500000002</v>
      </c>
      <c r="F7614" s="5" t="str">
        <f t="shared" si="118"/>
        <v>Not an Outlier</v>
      </c>
    </row>
    <row r="7615" spans="1:6" x14ac:dyDescent="0.25">
      <c r="A7615" s="12">
        <v>8313.51</v>
      </c>
      <c r="B7615" s="26">
        <v>43168</v>
      </c>
      <c r="C7615" s="5">
        <v>308972</v>
      </c>
      <c r="D7615" s="12">
        <v>17556.23</v>
      </c>
      <c r="E7615" s="27">
        <v>0.96986963699999995</v>
      </c>
      <c r="F7615" s="5" t="str">
        <f t="shared" si="118"/>
        <v>Not an Outlier</v>
      </c>
    </row>
    <row r="7616" spans="1:6" x14ac:dyDescent="0.25">
      <c r="A7616" s="12">
        <v>8317.36</v>
      </c>
      <c r="B7616" s="26">
        <v>42958</v>
      </c>
      <c r="C7616" s="5">
        <v>308840</v>
      </c>
      <c r="D7616" s="12">
        <v>23062.560000000001</v>
      </c>
      <c r="E7616" s="27">
        <v>0.93913000000000002</v>
      </c>
      <c r="F7616" s="5" t="str">
        <f t="shared" si="118"/>
        <v>Not an Outlier</v>
      </c>
    </row>
    <row r="7617" spans="1:6" x14ac:dyDescent="0.25">
      <c r="A7617" s="12">
        <v>8319.0499999999993</v>
      </c>
      <c r="B7617" s="26">
        <v>43007</v>
      </c>
      <c r="C7617" s="5">
        <v>308729</v>
      </c>
      <c r="D7617" s="12">
        <v>16136.91</v>
      </c>
      <c r="E7617" s="27">
        <v>0.96470785199999998</v>
      </c>
      <c r="F7617" s="5" t="str">
        <f t="shared" si="118"/>
        <v>Not an Outlier</v>
      </c>
    </row>
    <row r="7618" spans="1:6" x14ac:dyDescent="0.25">
      <c r="A7618" s="12">
        <v>8322.25</v>
      </c>
      <c r="B7618" s="26">
        <v>43098</v>
      </c>
      <c r="C7618" s="5">
        <v>308833</v>
      </c>
      <c r="D7618" s="12">
        <v>21060.13</v>
      </c>
      <c r="E7618" s="27">
        <v>0.95177848499999995</v>
      </c>
      <c r="F7618" s="5" t="str">
        <f t="shared" ref="F7618:F7681" si="119">IF(OR(A7618&gt;$I$8,A7618&lt;$I$9), "Outlier", "Not an Outlier")</f>
        <v>Not an Outlier</v>
      </c>
    </row>
    <row r="7619" spans="1:6" x14ac:dyDescent="0.25">
      <c r="A7619" s="12">
        <v>8323.36</v>
      </c>
      <c r="B7619" s="26">
        <v>43154</v>
      </c>
      <c r="C7619" s="5">
        <v>308840</v>
      </c>
      <c r="D7619" s="12">
        <v>28196.19</v>
      </c>
      <c r="E7619" s="27">
        <v>0.95572267899999996</v>
      </c>
      <c r="F7619" s="5" t="str">
        <f t="shared" si="119"/>
        <v>Not an Outlier</v>
      </c>
    </row>
    <row r="7620" spans="1:6" x14ac:dyDescent="0.25">
      <c r="A7620" s="12">
        <v>8323.8700000000008</v>
      </c>
      <c r="B7620" s="26">
        <v>43371</v>
      </c>
      <c r="C7620" s="5">
        <v>308971</v>
      </c>
      <c r="D7620" s="12">
        <v>17312.18</v>
      </c>
      <c r="E7620" s="27">
        <v>0.95547090300000004</v>
      </c>
      <c r="F7620" s="5" t="str">
        <f t="shared" si="119"/>
        <v>Not an Outlier</v>
      </c>
    </row>
    <row r="7621" spans="1:6" x14ac:dyDescent="0.25">
      <c r="A7621" s="12">
        <v>8325.9599999999991</v>
      </c>
      <c r="B7621" s="26">
        <v>43273</v>
      </c>
      <c r="C7621" s="5">
        <v>308977</v>
      </c>
      <c r="D7621" s="12">
        <v>17398.37</v>
      </c>
      <c r="E7621" s="27">
        <v>0.90503673500000004</v>
      </c>
      <c r="F7621" s="5" t="str">
        <f t="shared" si="119"/>
        <v>Not an Outlier</v>
      </c>
    </row>
    <row r="7622" spans="1:6" x14ac:dyDescent="0.25">
      <c r="A7622" s="12">
        <v>8327.9599999999991</v>
      </c>
      <c r="B7622" s="26">
        <v>43056</v>
      </c>
      <c r="C7622" s="5">
        <v>308729</v>
      </c>
      <c r="D7622" s="12">
        <v>17508.52</v>
      </c>
      <c r="E7622" s="27">
        <v>0.97578951999999997</v>
      </c>
      <c r="F7622" s="5" t="str">
        <f t="shared" si="119"/>
        <v>Not an Outlier</v>
      </c>
    </row>
    <row r="7623" spans="1:6" x14ac:dyDescent="0.25">
      <c r="A7623" s="12">
        <v>8328.93</v>
      </c>
      <c r="B7623" s="26">
        <v>43091</v>
      </c>
      <c r="C7623" s="5">
        <v>308861</v>
      </c>
      <c r="D7623" s="12">
        <v>12229.71</v>
      </c>
      <c r="E7623" s="27">
        <v>0.97177519400000001</v>
      </c>
      <c r="F7623" s="5" t="str">
        <f t="shared" si="119"/>
        <v>Not an Outlier</v>
      </c>
    </row>
    <row r="7624" spans="1:6" x14ac:dyDescent="0.25">
      <c r="A7624" s="12">
        <v>8333.77</v>
      </c>
      <c r="B7624" s="26">
        <v>42944</v>
      </c>
      <c r="C7624" s="5">
        <v>308979</v>
      </c>
      <c r="D7624" s="12">
        <v>23514.12</v>
      </c>
      <c r="E7624" s="27">
        <v>0.91187965800000004</v>
      </c>
      <c r="F7624" s="5" t="str">
        <f t="shared" si="119"/>
        <v>Not an Outlier</v>
      </c>
    </row>
    <row r="7625" spans="1:6" x14ac:dyDescent="0.25">
      <c r="A7625" s="12">
        <v>8334.2099999999991</v>
      </c>
      <c r="B7625" s="26">
        <v>43322</v>
      </c>
      <c r="C7625" s="5">
        <v>308681</v>
      </c>
      <c r="D7625" s="12">
        <v>31846.44</v>
      </c>
      <c r="E7625" s="27">
        <v>0.96695809399999999</v>
      </c>
      <c r="F7625" s="5" t="str">
        <f t="shared" si="119"/>
        <v>Not an Outlier</v>
      </c>
    </row>
    <row r="7626" spans="1:6" x14ac:dyDescent="0.25">
      <c r="A7626" s="12">
        <v>8335.42</v>
      </c>
      <c r="B7626" s="26">
        <v>43378</v>
      </c>
      <c r="C7626" s="5">
        <v>308971</v>
      </c>
      <c r="D7626" s="12">
        <v>16241.21</v>
      </c>
      <c r="E7626" s="27">
        <v>0.95907923500000003</v>
      </c>
      <c r="F7626" s="5" t="str">
        <f t="shared" si="119"/>
        <v>Not an Outlier</v>
      </c>
    </row>
    <row r="7627" spans="1:6" x14ac:dyDescent="0.25">
      <c r="A7627" s="12">
        <v>8335.7900000000009</v>
      </c>
      <c r="B7627" s="26">
        <v>43084</v>
      </c>
      <c r="C7627" s="5">
        <v>308729</v>
      </c>
      <c r="D7627" s="12">
        <v>17475.599999999999</v>
      </c>
      <c r="E7627" s="27">
        <v>0.97583529199999997</v>
      </c>
      <c r="F7627" s="5" t="str">
        <f t="shared" si="119"/>
        <v>Not an Outlier</v>
      </c>
    </row>
    <row r="7628" spans="1:6" x14ac:dyDescent="0.25">
      <c r="A7628" s="12">
        <v>8336.4</v>
      </c>
      <c r="B7628" s="26">
        <v>43406</v>
      </c>
      <c r="C7628" s="5">
        <v>308976</v>
      </c>
      <c r="D7628" s="12">
        <v>18431.09</v>
      </c>
      <c r="E7628" s="27">
        <v>0.97709459600000004</v>
      </c>
      <c r="F7628" s="5" t="str">
        <f t="shared" si="119"/>
        <v>Not an Outlier</v>
      </c>
    </row>
    <row r="7629" spans="1:6" x14ac:dyDescent="0.25">
      <c r="A7629" s="12">
        <v>8337.2099999999991</v>
      </c>
      <c r="B7629" s="26">
        <v>43483</v>
      </c>
      <c r="C7629" s="5">
        <v>308681</v>
      </c>
      <c r="D7629" s="12">
        <v>34747.699999999997</v>
      </c>
      <c r="E7629" s="27">
        <v>0.96264998400000001</v>
      </c>
      <c r="F7629" s="5" t="str">
        <f t="shared" si="119"/>
        <v>Not an Outlier</v>
      </c>
    </row>
    <row r="7630" spans="1:6" x14ac:dyDescent="0.25">
      <c r="A7630" s="12">
        <v>8340.25</v>
      </c>
      <c r="B7630" s="26">
        <v>42909</v>
      </c>
      <c r="C7630" s="5">
        <v>308840</v>
      </c>
      <c r="D7630" s="12">
        <v>26186.31</v>
      </c>
      <c r="E7630" s="27">
        <v>0.96051212900000005</v>
      </c>
      <c r="F7630" s="5" t="str">
        <f t="shared" si="119"/>
        <v>Not an Outlier</v>
      </c>
    </row>
    <row r="7631" spans="1:6" x14ac:dyDescent="0.25">
      <c r="A7631" s="12">
        <v>8342.0300000000007</v>
      </c>
      <c r="B7631" s="26">
        <v>43469</v>
      </c>
      <c r="C7631" s="5">
        <v>308833</v>
      </c>
      <c r="D7631" s="12">
        <v>25279.85</v>
      </c>
      <c r="E7631" s="27">
        <v>0.95532403600000004</v>
      </c>
      <c r="F7631" s="5" t="str">
        <f t="shared" si="119"/>
        <v>Not an Outlier</v>
      </c>
    </row>
    <row r="7632" spans="1:6" x14ac:dyDescent="0.25">
      <c r="A7632" s="12">
        <v>8343.51</v>
      </c>
      <c r="B7632" s="26">
        <v>43406</v>
      </c>
      <c r="C7632" s="5">
        <v>308861</v>
      </c>
      <c r="D7632" s="12">
        <v>10733.42</v>
      </c>
      <c r="E7632" s="27">
        <v>0.94829953700000003</v>
      </c>
      <c r="F7632" s="5" t="str">
        <f t="shared" si="119"/>
        <v>Not an Outlier</v>
      </c>
    </row>
    <row r="7633" spans="1:6" x14ac:dyDescent="0.25">
      <c r="A7633" s="12">
        <v>8347.08</v>
      </c>
      <c r="B7633" s="26">
        <v>42804</v>
      </c>
      <c r="C7633" s="5">
        <v>308977</v>
      </c>
      <c r="D7633" s="12">
        <v>23614.42</v>
      </c>
      <c r="E7633" s="27">
        <v>0.98005210899999995</v>
      </c>
      <c r="F7633" s="5" t="str">
        <f t="shared" si="119"/>
        <v>Not an Outlier</v>
      </c>
    </row>
    <row r="7634" spans="1:6" x14ac:dyDescent="0.25">
      <c r="A7634" s="12">
        <v>8348.02</v>
      </c>
      <c r="B7634" s="26">
        <v>43350</v>
      </c>
      <c r="C7634" s="5">
        <v>308972</v>
      </c>
      <c r="D7634" s="12">
        <v>16597.61</v>
      </c>
      <c r="E7634" s="27">
        <v>0.97578096700000005</v>
      </c>
      <c r="F7634" s="5" t="str">
        <f t="shared" si="119"/>
        <v>Not an Outlier</v>
      </c>
    </row>
    <row r="7635" spans="1:6" x14ac:dyDescent="0.25">
      <c r="A7635" s="12">
        <v>8348.91</v>
      </c>
      <c r="B7635" s="26">
        <v>43210</v>
      </c>
      <c r="C7635" s="5">
        <v>308983</v>
      </c>
      <c r="D7635" s="12">
        <v>11975.97</v>
      </c>
      <c r="E7635" s="27">
        <v>0.98227719599999996</v>
      </c>
      <c r="F7635" s="5" t="str">
        <f t="shared" si="119"/>
        <v>Not an Outlier</v>
      </c>
    </row>
    <row r="7636" spans="1:6" x14ac:dyDescent="0.25">
      <c r="A7636" s="12">
        <v>8349.6</v>
      </c>
      <c r="B7636" s="26">
        <v>42797</v>
      </c>
      <c r="C7636" s="5">
        <v>308840</v>
      </c>
      <c r="D7636" s="12">
        <v>33873.800000000003</v>
      </c>
      <c r="E7636" s="27">
        <v>0.94478931399999999</v>
      </c>
      <c r="F7636" s="5" t="str">
        <f t="shared" si="119"/>
        <v>Not an Outlier</v>
      </c>
    </row>
    <row r="7637" spans="1:6" x14ac:dyDescent="0.25">
      <c r="A7637" s="12">
        <v>8350.9699999999993</v>
      </c>
      <c r="B7637" s="26">
        <v>43049</v>
      </c>
      <c r="C7637" s="5">
        <v>300376</v>
      </c>
      <c r="D7637" s="12">
        <v>27946.93</v>
      </c>
      <c r="E7637" s="27">
        <v>0.88605542199999998</v>
      </c>
      <c r="F7637" s="5" t="str">
        <f t="shared" si="119"/>
        <v>Not an Outlier</v>
      </c>
    </row>
    <row r="7638" spans="1:6" x14ac:dyDescent="0.25">
      <c r="A7638" s="12">
        <v>8353.0300000000007</v>
      </c>
      <c r="B7638" s="26">
        <v>42853</v>
      </c>
      <c r="C7638" s="5">
        <v>308681</v>
      </c>
      <c r="D7638" s="12">
        <v>32566.85</v>
      </c>
      <c r="E7638" s="27">
        <v>0.97952205699999995</v>
      </c>
      <c r="F7638" s="5" t="str">
        <f t="shared" si="119"/>
        <v>Not an Outlier</v>
      </c>
    </row>
    <row r="7639" spans="1:6" x14ac:dyDescent="0.25">
      <c r="A7639" s="12">
        <v>8353.27</v>
      </c>
      <c r="B7639" s="26">
        <v>43035</v>
      </c>
      <c r="C7639" s="5">
        <v>308840</v>
      </c>
      <c r="D7639" s="12">
        <v>24918</v>
      </c>
      <c r="E7639" s="27">
        <v>0.95155809300000005</v>
      </c>
      <c r="F7639" s="5" t="str">
        <f t="shared" si="119"/>
        <v>Not an Outlier</v>
      </c>
    </row>
    <row r="7640" spans="1:6" x14ac:dyDescent="0.25">
      <c r="A7640" s="12">
        <v>8359.24</v>
      </c>
      <c r="B7640" s="26">
        <v>43077</v>
      </c>
      <c r="C7640" s="5">
        <v>308981</v>
      </c>
      <c r="D7640" s="12">
        <v>10038.61</v>
      </c>
      <c r="E7640" s="27">
        <v>0.93470494699999995</v>
      </c>
      <c r="F7640" s="5" t="str">
        <f t="shared" si="119"/>
        <v>Not an Outlier</v>
      </c>
    </row>
    <row r="7641" spans="1:6" x14ac:dyDescent="0.25">
      <c r="A7641" s="12">
        <v>8366.4599999999991</v>
      </c>
      <c r="B7641" s="26">
        <v>43210</v>
      </c>
      <c r="C7641" s="5">
        <v>308978</v>
      </c>
      <c r="D7641" s="12">
        <v>26258.95</v>
      </c>
      <c r="E7641" s="27">
        <v>0.98441061699999999</v>
      </c>
      <c r="F7641" s="5" t="str">
        <f t="shared" si="119"/>
        <v>Not an Outlier</v>
      </c>
    </row>
    <row r="7642" spans="1:6" x14ac:dyDescent="0.25">
      <c r="A7642" s="12">
        <v>8369.5400000000009</v>
      </c>
      <c r="B7642" s="26">
        <v>42951</v>
      </c>
      <c r="C7642" s="5">
        <v>308840</v>
      </c>
      <c r="D7642" s="12">
        <v>23142.57</v>
      </c>
      <c r="E7642" s="27">
        <v>0.94317157100000004</v>
      </c>
      <c r="F7642" s="5" t="str">
        <f t="shared" si="119"/>
        <v>Not an Outlier</v>
      </c>
    </row>
    <row r="7643" spans="1:6" x14ac:dyDescent="0.25">
      <c r="A7643" s="12">
        <v>8370.44</v>
      </c>
      <c r="B7643" s="26">
        <v>42902</v>
      </c>
      <c r="C7643" s="5">
        <v>308729</v>
      </c>
      <c r="D7643" s="12">
        <v>18163.7</v>
      </c>
      <c r="E7643" s="27">
        <v>0.97254387600000003</v>
      </c>
      <c r="F7643" s="5" t="str">
        <f t="shared" si="119"/>
        <v>Not an Outlier</v>
      </c>
    </row>
    <row r="7644" spans="1:6" x14ac:dyDescent="0.25">
      <c r="A7644" s="12">
        <v>8370.75</v>
      </c>
      <c r="B7644" s="26">
        <v>43140</v>
      </c>
      <c r="C7644" s="5">
        <v>308861</v>
      </c>
      <c r="D7644" s="12">
        <v>12382.45</v>
      </c>
      <c r="E7644" s="27">
        <v>0.94823997299999996</v>
      </c>
      <c r="F7644" s="5" t="str">
        <f t="shared" si="119"/>
        <v>Not an Outlier</v>
      </c>
    </row>
    <row r="7645" spans="1:6" x14ac:dyDescent="0.25">
      <c r="A7645" s="12">
        <v>8373.7999999999993</v>
      </c>
      <c r="B7645" s="26">
        <v>42846</v>
      </c>
      <c r="C7645" s="5">
        <v>308729</v>
      </c>
      <c r="D7645" s="12">
        <v>19649.400000000001</v>
      </c>
      <c r="E7645" s="27">
        <v>0.98350479400000002</v>
      </c>
      <c r="F7645" s="5" t="str">
        <f t="shared" si="119"/>
        <v>Not an Outlier</v>
      </c>
    </row>
    <row r="7646" spans="1:6" x14ac:dyDescent="0.25">
      <c r="A7646" s="12">
        <v>8375.67</v>
      </c>
      <c r="B7646" s="26">
        <v>43238</v>
      </c>
      <c r="C7646" s="5">
        <v>308971</v>
      </c>
      <c r="D7646" s="12">
        <v>9914.02</v>
      </c>
      <c r="E7646" s="27">
        <v>0.883401345</v>
      </c>
      <c r="F7646" s="5" t="str">
        <f t="shared" si="119"/>
        <v>Not an Outlier</v>
      </c>
    </row>
    <row r="7647" spans="1:6" x14ac:dyDescent="0.25">
      <c r="A7647" s="12">
        <v>8390.41</v>
      </c>
      <c r="B7647" s="26">
        <v>43273</v>
      </c>
      <c r="C7647" s="5">
        <v>308840</v>
      </c>
      <c r="D7647" s="12">
        <v>27154.75</v>
      </c>
      <c r="E7647" s="27">
        <v>0.96455400599999996</v>
      </c>
      <c r="F7647" s="5" t="str">
        <f t="shared" si="119"/>
        <v>Not an Outlier</v>
      </c>
    </row>
    <row r="7648" spans="1:6" x14ac:dyDescent="0.25">
      <c r="A7648" s="12">
        <v>8395.0300000000007</v>
      </c>
      <c r="B7648" s="26">
        <v>42923</v>
      </c>
      <c r="C7648" s="5">
        <v>300389</v>
      </c>
      <c r="D7648" s="12">
        <v>31739.29</v>
      </c>
      <c r="E7648" s="27">
        <v>0.98309985799999999</v>
      </c>
      <c r="F7648" s="5" t="str">
        <f t="shared" si="119"/>
        <v>Not an Outlier</v>
      </c>
    </row>
    <row r="7649" spans="1:6" x14ac:dyDescent="0.25">
      <c r="A7649" s="12">
        <v>8397.67</v>
      </c>
      <c r="B7649" s="26">
        <v>42937</v>
      </c>
      <c r="C7649" s="5">
        <v>308972</v>
      </c>
      <c r="D7649" s="12">
        <v>15815.59</v>
      </c>
      <c r="E7649" s="27">
        <v>0.95969104999999999</v>
      </c>
      <c r="F7649" s="5" t="str">
        <f t="shared" si="119"/>
        <v>Not an Outlier</v>
      </c>
    </row>
    <row r="7650" spans="1:6" x14ac:dyDescent="0.25">
      <c r="A7650" s="12">
        <v>8399.7000000000007</v>
      </c>
      <c r="B7650" s="26">
        <v>43413</v>
      </c>
      <c r="C7650" s="5">
        <v>308849</v>
      </c>
      <c r="D7650" s="12">
        <v>15882.56</v>
      </c>
      <c r="E7650" s="27">
        <v>0.92083227199999995</v>
      </c>
      <c r="F7650" s="5" t="str">
        <f t="shared" si="119"/>
        <v>Not an Outlier</v>
      </c>
    </row>
    <row r="7651" spans="1:6" x14ac:dyDescent="0.25">
      <c r="A7651" s="12">
        <v>8400.7199999999993</v>
      </c>
      <c r="B7651" s="26">
        <v>43315</v>
      </c>
      <c r="C7651" s="5">
        <v>308971</v>
      </c>
      <c r="D7651" s="12">
        <v>14907.73</v>
      </c>
      <c r="E7651" s="27">
        <v>0.94554799</v>
      </c>
      <c r="F7651" s="5" t="str">
        <f t="shared" si="119"/>
        <v>Not an Outlier</v>
      </c>
    </row>
    <row r="7652" spans="1:6" x14ac:dyDescent="0.25">
      <c r="A7652" s="12">
        <v>8401.5499999999993</v>
      </c>
      <c r="B7652" s="26">
        <v>42972</v>
      </c>
      <c r="C7652" s="5">
        <v>308983</v>
      </c>
      <c r="D7652" s="12">
        <v>11185.26</v>
      </c>
      <c r="E7652" s="27">
        <v>0.95221718099999997</v>
      </c>
      <c r="F7652" s="5" t="str">
        <f t="shared" si="119"/>
        <v>Not an Outlier</v>
      </c>
    </row>
    <row r="7653" spans="1:6" x14ac:dyDescent="0.25">
      <c r="A7653" s="12">
        <v>8404.5400000000009</v>
      </c>
      <c r="B7653" s="26">
        <v>43161</v>
      </c>
      <c r="C7653" s="5">
        <v>308976</v>
      </c>
      <c r="D7653" s="12">
        <v>21373.95</v>
      </c>
      <c r="E7653" s="27">
        <v>0.97487784700000002</v>
      </c>
      <c r="F7653" s="5" t="str">
        <f t="shared" si="119"/>
        <v>Not an Outlier</v>
      </c>
    </row>
    <row r="7654" spans="1:6" x14ac:dyDescent="0.25">
      <c r="A7654" s="12">
        <v>8406.7000000000007</v>
      </c>
      <c r="B7654" s="26">
        <v>43035</v>
      </c>
      <c r="C7654" s="5">
        <v>308972</v>
      </c>
      <c r="D7654" s="12">
        <v>17799.16</v>
      </c>
      <c r="E7654" s="27">
        <v>0.96690095899999995</v>
      </c>
      <c r="F7654" s="5" t="str">
        <f t="shared" si="119"/>
        <v>Not an Outlier</v>
      </c>
    </row>
    <row r="7655" spans="1:6" x14ac:dyDescent="0.25">
      <c r="A7655" s="12">
        <v>8407.6299999999992</v>
      </c>
      <c r="B7655" s="26">
        <v>42839</v>
      </c>
      <c r="C7655" s="5">
        <v>308861</v>
      </c>
      <c r="D7655" s="12">
        <v>7063.05</v>
      </c>
      <c r="E7655" s="27">
        <v>0.84748241999999996</v>
      </c>
      <c r="F7655" s="5" t="str">
        <f t="shared" si="119"/>
        <v>Not an Outlier</v>
      </c>
    </row>
    <row r="7656" spans="1:6" x14ac:dyDescent="0.25">
      <c r="A7656" s="12">
        <v>8408.85</v>
      </c>
      <c r="B7656" s="26">
        <v>43280</v>
      </c>
      <c r="C7656" s="5">
        <v>308976</v>
      </c>
      <c r="D7656" s="12">
        <v>12407.65</v>
      </c>
      <c r="E7656" s="27">
        <v>0.81664439099999997</v>
      </c>
      <c r="F7656" s="5" t="str">
        <f t="shared" si="119"/>
        <v>Not an Outlier</v>
      </c>
    </row>
    <row r="7657" spans="1:6" x14ac:dyDescent="0.25">
      <c r="A7657" s="12">
        <v>8417.86</v>
      </c>
      <c r="B7657" s="26">
        <v>43070</v>
      </c>
      <c r="C7657" s="5">
        <v>308976</v>
      </c>
      <c r="D7657" s="12">
        <v>18286</v>
      </c>
      <c r="E7657" s="27">
        <v>0.97114298799999998</v>
      </c>
      <c r="F7657" s="5" t="str">
        <f t="shared" si="119"/>
        <v>Not an Outlier</v>
      </c>
    </row>
    <row r="7658" spans="1:6" x14ac:dyDescent="0.25">
      <c r="A7658" s="12">
        <v>8418.7199999999993</v>
      </c>
      <c r="B7658" s="26">
        <v>43182</v>
      </c>
      <c r="C7658" s="5">
        <v>308978</v>
      </c>
      <c r="D7658" s="12">
        <v>26836.77</v>
      </c>
      <c r="E7658" s="27">
        <v>0.98777485700000001</v>
      </c>
      <c r="F7658" s="5" t="str">
        <f t="shared" si="119"/>
        <v>Not an Outlier</v>
      </c>
    </row>
    <row r="7659" spans="1:6" x14ac:dyDescent="0.25">
      <c r="A7659" s="12">
        <v>8422.07</v>
      </c>
      <c r="B7659" s="26">
        <v>42986</v>
      </c>
      <c r="C7659" s="5">
        <v>300388</v>
      </c>
      <c r="D7659" s="12">
        <v>22474.53</v>
      </c>
      <c r="E7659" s="27">
        <v>0.97373493799999999</v>
      </c>
      <c r="F7659" s="5" t="str">
        <f t="shared" si="119"/>
        <v>Not an Outlier</v>
      </c>
    </row>
    <row r="7660" spans="1:6" x14ac:dyDescent="0.25">
      <c r="A7660" s="12">
        <v>8422.92</v>
      </c>
      <c r="B7660" s="26">
        <v>43378</v>
      </c>
      <c r="C7660" s="5">
        <v>308833</v>
      </c>
      <c r="D7660" s="12">
        <v>20546.77</v>
      </c>
      <c r="E7660" s="27">
        <v>0.97789019899999996</v>
      </c>
      <c r="F7660" s="5" t="str">
        <f t="shared" si="119"/>
        <v>Not an Outlier</v>
      </c>
    </row>
    <row r="7661" spans="1:6" x14ac:dyDescent="0.25">
      <c r="A7661" s="12">
        <v>8425.75</v>
      </c>
      <c r="B7661" s="26">
        <v>42958</v>
      </c>
      <c r="C7661" s="5">
        <v>308732</v>
      </c>
      <c r="D7661" s="12">
        <v>12190.51</v>
      </c>
      <c r="E7661" s="27">
        <v>0.96304949900000003</v>
      </c>
      <c r="F7661" s="5" t="str">
        <f t="shared" si="119"/>
        <v>Not an Outlier</v>
      </c>
    </row>
    <row r="7662" spans="1:6" x14ac:dyDescent="0.25">
      <c r="A7662" s="12">
        <v>8426.42</v>
      </c>
      <c r="B7662" s="26">
        <v>43175</v>
      </c>
      <c r="C7662" s="5">
        <v>308840</v>
      </c>
      <c r="D7662" s="12">
        <v>27857.53</v>
      </c>
      <c r="E7662" s="27">
        <v>0.95695491399999999</v>
      </c>
      <c r="F7662" s="5" t="str">
        <f t="shared" si="119"/>
        <v>Not an Outlier</v>
      </c>
    </row>
    <row r="7663" spans="1:6" x14ac:dyDescent="0.25">
      <c r="A7663" s="12">
        <v>8432.06</v>
      </c>
      <c r="B7663" s="26">
        <v>42811</v>
      </c>
      <c r="C7663" s="5">
        <v>308983</v>
      </c>
      <c r="D7663" s="12">
        <v>17004.25</v>
      </c>
      <c r="E7663" s="27">
        <v>0.985576338</v>
      </c>
      <c r="F7663" s="5" t="str">
        <f t="shared" si="119"/>
        <v>Not an Outlier</v>
      </c>
    </row>
    <row r="7664" spans="1:6" x14ac:dyDescent="0.25">
      <c r="A7664" s="12">
        <v>8433.25</v>
      </c>
      <c r="B7664" s="26">
        <v>43014</v>
      </c>
      <c r="C7664" s="5">
        <v>308983</v>
      </c>
      <c r="D7664" s="12">
        <v>11272.02</v>
      </c>
      <c r="E7664" s="27">
        <v>0.97208368099999998</v>
      </c>
      <c r="F7664" s="5" t="str">
        <f t="shared" si="119"/>
        <v>Not an Outlier</v>
      </c>
    </row>
    <row r="7665" spans="1:6" x14ac:dyDescent="0.25">
      <c r="A7665" s="12">
        <v>8437.7099999999991</v>
      </c>
      <c r="B7665" s="26">
        <v>43294</v>
      </c>
      <c r="C7665" s="5">
        <v>308971</v>
      </c>
      <c r="D7665" s="12">
        <v>14261.23</v>
      </c>
      <c r="E7665" s="27">
        <v>0.92016182700000004</v>
      </c>
      <c r="F7665" s="5" t="str">
        <f t="shared" si="119"/>
        <v>Not an Outlier</v>
      </c>
    </row>
    <row r="7666" spans="1:6" x14ac:dyDescent="0.25">
      <c r="A7666" s="12">
        <v>8439.11</v>
      </c>
      <c r="B7666" s="26">
        <v>42958</v>
      </c>
      <c r="C7666" s="5">
        <v>308972</v>
      </c>
      <c r="D7666" s="12">
        <v>15699.73</v>
      </c>
      <c r="E7666" s="27">
        <v>0.95548694499999998</v>
      </c>
      <c r="F7666" s="5" t="str">
        <f t="shared" si="119"/>
        <v>Not an Outlier</v>
      </c>
    </row>
    <row r="7667" spans="1:6" x14ac:dyDescent="0.25">
      <c r="A7667" s="12">
        <v>8443.2099999999991</v>
      </c>
      <c r="B7667" s="26">
        <v>43189</v>
      </c>
      <c r="C7667" s="5">
        <v>308840</v>
      </c>
      <c r="D7667" s="12">
        <v>28346.26</v>
      </c>
      <c r="E7667" s="27">
        <v>0.96319823999999998</v>
      </c>
      <c r="F7667" s="5" t="str">
        <f t="shared" si="119"/>
        <v>Not an Outlier</v>
      </c>
    </row>
    <row r="7668" spans="1:6" x14ac:dyDescent="0.25">
      <c r="A7668" s="12">
        <v>8446.56</v>
      </c>
      <c r="B7668" s="26">
        <v>43028</v>
      </c>
      <c r="C7668" s="5">
        <v>308681</v>
      </c>
      <c r="D7668" s="12">
        <v>26445.97</v>
      </c>
      <c r="E7668" s="27">
        <v>0.96428671399999999</v>
      </c>
      <c r="F7668" s="5" t="str">
        <f t="shared" si="119"/>
        <v>Not an Outlier</v>
      </c>
    </row>
    <row r="7669" spans="1:6" x14ac:dyDescent="0.25">
      <c r="A7669" s="12">
        <v>8448.19</v>
      </c>
      <c r="B7669" s="26">
        <v>42930</v>
      </c>
      <c r="C7669" s="5">
        <v>300388</v>
      </c>
      <c r="D7669" s="12">
        <v>23368.78</v>
      </c>
      <c r="E7669" s="27">
        <v>0.97515217200000004</v>
      </c>
      <c r="F7669" s="5" t="str">
        <f t="shared" si="119"/>
        <v>Not an Outlier</v>
      </c>
    </row>
    <row r="7670" spans="1:6" x14ac:dyDescent="0.25">
      <c r="A7670" s="12">
        <v>8449.26</v>
      </c>
      <c r="B7670" s="26">
        <v>43028</v>
      </c>
      <c r="C7670" s="5">
        <v>308971</v>
      </c>
      <c r="D7670" s="12">
        <v>17835.669999999998</v>
      </c>
      <c r="E7670" s="27">
        <v>0.95605761600000005</v>
      </c>
      <c r="F7670" s="5" t="str">
        <f t="shared" si="119"/>
        <v>Not an Outlier</v>
      </c>
    </row>
    <row r="7671" spans="1:6" x14ac:dyDescent="0.25">
      <c r="A7671" s="12">
        <v>8449.42</v>
      </c>
      <c r="B7671" s="26">
        <v>43021</v>
      </c>
      <c r="C7671" s="5">
        <v>308979</v>
      </c>
      <c r="D7671" s="12">
        <v>28529.43</v>
      </c>
      <c r="E7671" s="27">
        <v>0.96399836400000005</v>
      </c>
      <c r="F7671" s="5" t="str">
        <f t="shared" si="119"/>
        <v>Not an Outlier</v>
      </c>
    </row>
    <row r="7672" spans="1:6" x14ac:dyDescent="0.25">
      <c r="A7672" s="12">
        <v>8451.0499999999993</v>
      </c>
      <c r="B7672" s="26">
        <v>43371</v>
      </c>
      <c r="C7672" s="5">
        <v>308681</v>
      </c>
      <c r="D7672" s="12">
        <v>28935.64</v>
      </c>
      <c r="E7672" s="27">
        <v>0.95790099200000001</v>
      </c>
      <c r="F7672" s="5" t="str">
        <f t="shared" si="119"/>
        <v>Not an Outlier</v>
      </c>
    </row>
    <row r="7673" spans="1:6" x14ac:dyDescent="0.25">
      <c r="A7673" s="12">
        <v>8456.18</v>
      </c>
      <c r="B7673" s="26">
        <v>43077</v>
      </c>
      <c r="C7673" s="5">
        <v>308681</v>
      </c>
      <c r="D7673" s="12">
        <v>25648.89</v>
      </c>
      <c r="E7673" s="27">
        <v>0.97513684700000003</v>
      </c>
      <c r="F7673" s="5" t="str">
        <f t="shared" si="119"/>
        <v>Not an Outlier</v>
      </c>
    </row>
    <row r="7674" spans="1:6" x14ac:dyDescent="0.25">
      <c r="A7674" s="12">
        <v>8456.4699999999993</v>
      </c>
      <c r="B7674" s="26">
        <v>43287</v>
      </c>
      <c r="C7674" s="5">
        <v>308976</v>
      </c>
      <c r="D7674" s="12">
        <v>13393.38</v>
      </c>
      <c r="E7674" s="27">
        <v>0.83956396700000002</v>
      </c>
      <c r="F7674" s="5" t="str">
        <f t="shared" si="119"/>
        <v>Not an Outlier</v>
      </c>
    </row>
    <row r="7675" spans="1:6" x14ac:dyDescent="0.25">
      <c r="A7675" s="12">
        <v>8456.9</v>
      </c>
      <c r="B7675" s="26">
        <v>43392</v>
      </c>
      <c r="C7675" s="5">
        <v>308971</v>
      </c>
      <c r="D7675" s="12">
        <v>15172.1</v>
      </c>
      <c r="E7675" s="27">
        <v>0.955773545</v>
      </c>
      <c r="F7675" s="5" t="str">
        <f t="shared" si="119"/>
        <v>Not an Outlier</v>
      </c>
    </row>
    <row r="7676" spans="1:6" x14ac:dyDescent="0.25">
      <c r="A7676" s="12">
        <v>8458.85</v>
      </c>
      <c r="B7676" s="26">
        <v>42874</v>
      </c>
      <c r="C7676" s="5">
        <v>308861</v>
      </c>
      <c r="D7676" s="12">
        <v>9201.2999999999993</v>
      </c>
      <c r="E7676" s="27">
        <v>0.93625203199999996</v>
      </c>
      <c r="F7676" s="5" t="str">
        <f t="shared" si="119"/>
        <v>Not an Outlier</v>
      </c>
    </row>
    <row r="7677" spans="1:6" x14ac:dyDescent="0.25">
      <c r="A7677" s="12">
        <v>8459.8799999999992</v>
      </c>
      <c r="B7677" s="26">
        <v>43378</v>
      </c>
      <c r="C7677" s="5">
        <v>308861</v>
      </c>
      <c r="D7677" s="12">
        <v>10391.02</v>
      </c>
      <c r="E7677" s="27">
        <v>0.95306692100000001</v>
      </c>
      <c r="F7677" s="5" t="str">
        <f t="shared" si="119"/>
        <v>Not an Outlier</v>
      </c>
    </row>
    <row r="7678" spans="1:6" x14ac:dyDescent="0.25">
      <c r="A7678" s="12">
        <v>8461.4</v>
      </c>
      <c r="B7678" s="26">
        <v>43175</v>
      </c>
      <c r="C7678" s="5">
        <v>308970</v>
      </c>
      <c r="D7678" s="12">
        <v>16817.2</v>
      </c>
      <c r="E7678" s="27">
        <v>0.97234858300000004</v>
      </c>
      <c r="F7678" s="5" t="str">
        <f t="shared" si="119"/>
        <v>Not an Outlier</v>
      </c>
    </row>
    <row r="7679" spans="1:6" x14ac:dyDescent="0.25">
      <c r="A7679" s="12">
        <v>8463.58</v>
      </c>
      <c r="B7679" s="26">
        <v>43126</v>
      </c>
      <c r="C7679" s="5">
        <v>308981</v>
      </c>
      <c r="D7679" s="12">
        <v>9470.85</v>
      </c>
      <c r="E7679" s="27">
        <v>0.917652888</v>
      </c>
      <c r="F7679" s="5" t="str">
        <f t="shared" si="119"/>
        <v>Not an Outlier</v>
      </c>
    </row>
    <row r="7680" spans="1:6" x14ac:dyDescent="0.25">
      <c r="A7680" s="12">
        <v>8464.3799999999992</v>
      </c>
      <c r="B7680" s="26">
        <v>43357</v>
      </c>
      <c r="C7680" s="5">
        <v>308833</v>
      </c>
      <c r="D7680" s="12">
        <v>20813.509999999998</v>
      </c>
      <c r="E7680" s="27">
        <v>0.98027389200000004</v>
      </c>
      <c r="F7680" s="5" t="str">
        <f t="shared" si="119"/>
        <v>Not an Outlier</v>
      </c>
    </row>
    <row r="7681" spans="1:6" x14ac:dyDescent="0.25">
      <c r="A7681" s="12">
        <v>8464.4599999999991</v>
      </c>
      <c r="B7681" s="26">
        <v>43427</v>
      </c>
      <c r="C7681" s="5">
        <v>308833</v>
      </c>
      <c r="D7681" s="12">
        <v>20041.3</v>
      </c>
      <c r="E7681" s="27">
        <v>0.96719369099999997</v>
      </c>
      <c r="F7681" s="5" t="str">
        <f t="shared" si="119"/>
        <v>Not an Outlier</v>
      </c>
    </row>
    <row r="7682" spans="1:6" x14ac:dyDescent="0.25">
      <c r="A7682" s="12">
        <v>8467.9699999999993</v>
      </c>
      <c r="B7682" s="26">
        <v>43056</v>
      </c>
      <c r="C7682" s="5">
        <v>308681</v>
      </c>
      <c r="D7682" s="12">
        <v>28250.69</v>
      </c>
      <c r="E7682" s="27">
        <v>0.97246369300000002</v>
      </c>
      <c r="F7682" s="5" t="str">
        <f t="shared" ref="F7682:F7745" si="120">IF(OR(A7682&gt;$I$8,A7682&lt;$I$9), "Outlier", "Not an Outlier")</f>
        <v>Not an Outlier</v>
      </c>
    </row>
    <row r="7683" spans="1:6" x14ac:dyDescent="0.25">
      <c r="A7683" s="12">
        <v>8468.43</v>
      </c>
      <c r="B7683" s="26">
        <v>43182</v>
      </c>
      <c r="C7683" s="5">
        <v>308840</v>
      </c>
      <c r="D7683" s="12">
        <v>28188.080000000002</v>
      </c>
      <c r="E7683" s="27">
        <v>0.95769425600000002</v>
      </c>
      <c r="F7683" s="5" t="str">
        <f t="shared" si="120"/>
        <v>Not an Outlier</v>
      </c>
    </row>
    <row r="7684" spans="1:6" x14ac:dyDescent="0.25">
      <c r="A7684" s="12">
        <v>8469.49</v>
      </c>
      <c r="B7684" s="26">
        <v>43392</v>
      </c>
      <c r="C7684" s="5">
        <v>308985</v>
      </c>
      <c r="D7684" s="12">
        <v>6692.6</v>
      </c>
      <c r="E7684" s="27">
        <v>0.96141315100000002</v>
      </c>
      <c r="F7684" s="5" t="str">
        <f t="shared" si="120"/>
        <v>Not an Outlier</v>
      </c>
    </row>
    <row r="7685" spans="1:6" x14ac:dyDescent="0.25">
      <c r="A7685" s="12">
        <v>8470.02</v>
      </c>
      <c r="B7685" s="26">
        <v>42853</v>
      </c>
      <c r="C7685" s="5">
        <v>308840</v>
      </c>
      <c r="D7685" s="12">
        <v>29231.040000000001</v>
      </c>
      <c r="E7685" s="27">
        <v>0.96544144899999995</v>
      </c>
      <c r="F7685" s="5" t="str">
        <f t="shared" si="120"/>
        <v>Not an Outlier</v>
      </c>
    </row>
    <row r="7686" spans="1:6" x14ac:dyDescent="0.25">
      <c r="A7686" s="12">
        <v>8470.5</v>
      </c>
      <c r="B7686" s="26">
        <v>42902</v>
      </c>
      <c r="C7686" s="5">
        <v>308971</v>
      </c>
      <c r="D7686" s="12">
        <v>25075.040000000001</v>
      </c>
      <c r="E7686" s="27">
        <v>0.97248411099999998</v>
      </c>
      <c r="F7686" s="5" t="str">
        <f t="shared" si="120"/>
        <v>Not an Outlier</v>
      </c>
    </row>
    <row r="7687" spans="1:6" x14ac:dyDescent="0.25">
      <c r="A7687" s="12">
        <v>8471.4599999999991</v>
      </c>
      <c r="B7687" s="26">
        <v>42951</v>
      </c>
      <c r="C7687" s="5">
        <v>308732</v>
      </c>
      <c r="D7687" s="12">
        <v>12431.63</v>
      </c>
      <c r="E7687" s="27">
        <v>0.960657549</v>
      </c>
      <c r="F7687" s="5" t="str">
        <f t="shared" si="120"/>
        <v>Not an Outlier</v>
      </c>
    </row>
    <row r="7688" spans="1:6" x14ac:dyDescent="0.25">
      <c r="A7688" s="12">
        <v>8476.48</v>
      </c>
      <c r="B7688" s="26">
        <v>43350</v>
      </c>
      <c r="C7688" s="5">
        <v>308840</v>
      </c>
      <c r="D7688" s="12">
        <v>27225.54</v>
      </c>
      <c r="E7688" s="27">
        <v>0.95786801799999999</v>
      </c>
      <c r="F7688" s="5" t="str">
        <f t="shared" si="120"/>
        <v>Not an Outlier</v>
      </c>
    </row>
    <row r="7689" spans="1:6" x14ac:dyDescent="0.25">
      <c r="A7689" s="12">
        <v>8476.64</v>
      </c>
      <c r="B7689" s="26">
        <v>43182</v>
      </c>
      <c r="C7689" s="5">
        <v>308977</v>
      </c>
      <c r="D7689" s="12">
        <v>22140.01</v>
      </c>
      <c r="E7689" s="27">
        <v>0.98679020200000001</v>
      </c>
      <c r="F7689" s="5" t="str">
        <f t="shared" si="120"/>
        <v>Not an Outlier</v>
      </c>
    </row>
    <row r="7690" spans="1:6" x14ac:dyDescent="0.25">
      <c r="A7690" s="12">
        <v>8479.25</v>
      </c>
      <c r="B7690" s="26">
        <v>43280</v>
      </c>
      <c r="C7690" s="5">
        <v>308985</v>
      </c>
      <c r="D7690" s="12">
        <v>7258.95</v>
      </c>
      <c r="E7690" s="27">
        <v>0.91136220899999998</v>
      </c>
      <c r="F7690" s="5" t="str">
        <f t="shared" si="120"/>
        <v>Not an Outlier</v>
      </c>
    </row>
    <row r="7691" spans="1:6" x14ac:dyDescent="0.25">
      <c r="A7691" s="12">
        <v>8480.2900000000009</v>
      </c>
      <c r="B7691" s="26">
        <v>43007</v>
      </c>
      <c r="C7691" s="5">
        <v>308971</v>
      </c>
      <c r="D7691" s="12">
        <v>18318.97</v>
      </c>
      <c r="E7691" s="27">
        <v>0.970443944</v>
      </c>
      <c r="F7691" s="5" t="str">
        <f t="shared" si="120"/>
        <v>Not an Outlier</v>
      </c>
    </row>
    <row r="7692" spans="1:6" x14ac:dyDescent="0.25">
      <c r="A7692" s="12">
        <v>8484.86</v>
      </c>
      <c r="B7692" s="26">
        <v>43252</v>
      </c>
      <c r="C7692" s="5">
        <v>308840</v>
      </c>
      <c r="D7692" s="12">
        <v>27965.15</v>
      </c>
      <c r="E7692" s="27">
        <v>0.96973535300000002</v>
      </c>
      <c r="F7692" s="5" t="str">
        <f t="shared" si="120"/>
        <v>Not an Outlier</v>
      </c>
    </row>
    <row r="7693" spans="1:6" x14ac:dyDescent="0.25">
      <c r="A7693" s="12">
        <v>8488.26</v>
      </c>
      <c r="B7693" s="26">
        <v>43357</v>
      </c>
      <c r="C7693" s="5">
        <v>308976</v>
      </c>
      <c r="D7693" s="12">
        <v>17433.25</v>
      </c>
      <c r="E7693" s="27">
        <v>0.96666766699999995</v>
      </c>
      <c r="F7693" s="5" t="str">
        <f t="shared" si="120"/>
        <v>Not an Outlier</v>
      </c>
    </row>
    <row r="7694" spans="1:6" x14ac:dyDescent="0.25">
      <c r="A7694" s="12">
        <v>8488.7099999999991</v>
      </c>
      <c r="B7694" s="26">
        <v>42867</v>
      </c>
      <c r="C7694" s="5">
        <v>308861</v>
      </c>
      <c r="D7694" s="12">
        <v>9470.56</v>
      </c>
      <c r="E7694" s="27">
        <v>0.91395640899999997</v>
      </c>
      <c r="F7694" s="5" t="str">
        <f t="shared" si="120"/>
        <v>Not an Outlier</v>
      </c>
    </row>
    <row r="7695" spans="1:6" x14ac:dyDescent="0.25">
      <c r="A7695" s="12">
        <v>8493.2000000000007</v>
      </c>
      <c r="B7695" s="26">
        <v>42832</v>
      </c>
      <c r="C7695" s="5">
        <v>308840</v>
      </c>
      <c r="D7695" s="12">
        <v>28622.62</v>
      </c>
      <c r="E7695" s="27">
        <v>0.97079789800000005</v>
      </c>
      <c r="F7695" s="5" t="str">
        <f t="shared" si="120"/>
        <v>Not an Outlier</v>
      </c>
    </row>
    <row r="7696" spans="1:6" x14ac:dyDescent="0.25">
      <c r="A7696" s="12">
        <v>8500.5</v>
      </c>
      <c r="B7696" s="26">
        <v>42937</v>
      </c>
      <c r="C7696" s="5">
        <v>308977</v>
      </c>
      <c r="D7696" s="12">
        <v>17150.75</v>
      </c>
      <c r="E7696" s="27">
        <v>0.89232263499999998</v>
      </c>
      <c r="F7696" s="5" t="str">
        <f t="shared" si="120"/>
        <v>Not an Outlier</v>
      </c>
    </row>
    <row r="7697" spans="1:6" x14ac:dyDescent="0.25">
      <c r="A7697" s="12">
        <v>8505.74</v>
      </c>
      <c r="B7697" s="26">
        <v>43364</v>
      </c>
      <c r="C7697" s="5">
        <v>308981</v>
      </c>
      <c r="D7697" s="12">
        <v>10884.8</v>
      </c>
      <c r="E7697" s="27">
        <v>0.95973529599999996</v>
      </c>
      <c r="F7697" s="5" t="str">
        <f t="shared" si="120"/>
        <v>Not an Outlier</v>
      </c>
    </row>
    <row r="7698" spans="1:6" x14ac:dyDescent="0.25">
      <c r="A7698" s="12">
        <v>8509.7800000000007</v>
      </c>
      <c r="B7698" s="26">
        <v>43231</v>
      </c>
      <c r="C7698" s="5">
        <v>308983</v>
      </c>
      <c r="D7698" s="12">
        <v>11487.47</v>
      </c>
      <c r="E7698" s="27">
        <v>0.97571282400000003</v>
      </c>
      <c r="F7698" s="5" t="str">
        <f t="shared" si="120"/>
        <v>Not an Outlier</v>
      </c>
    </row>
    <row r="7699" spans="1:6" x14ac:dyDescent="0.25">
      <c r="A7699" s="12">
        <v>8512.0300000000007</v>
      </c>
      <c r="B7699" s="26">
        <v>42776</v>
      </c>
      <c r="C7699" s="5">
        <v>308861</v>
      </c>
      <c r="D7699" s="12">
        <v>11458.01</v>
      </c>
      <c r="E7699" s="27">
        <v>0.96265488700000001</v>
      </c>
      <c r="F7699" s="5" t="str">
        <f t="shared" si="120"/>
        <v>Not an Outlier</v>
      </c>
    </row>
    <row r="7700" spans="1:6" x14ac:dyDescent="0.25">
      <c r="A7700" s="12">
        <v>8521.6</v>
      </c>
      <c r="B7700" s="26">
        <v>42839</v>
      </c>
      <c r="C7700" s="5">
        <v>308681</v>
      </c>
      <c r="D7700" s="12">
        <v>30492.89</v>
      </c>
      <c r="E7700" s="27">
        <v>0.96581437699999995</v>
      </c>
      <c r="F7700" s="5" t="str">
        <f t="shared" si="120"/>
        <v>Not an Outlier</v>
      </c>
    </row>
    <row r="7701" spans="1:6" x14ac:dyDescent="0.25">
      <c r="A7701" s="12">
        <v>8522.61</v>
      </c>
      <c r="B7701" s="26">
        <v>43098</v>
      </c>
      <c r="C7701" s="5">
        <v>308849</v>
      </c>
      <c r="D7701" s="12">
        <v>18429.53</v>
      </c>
      <c r="E7701" s="27">
        <v>0.94737807600000001</v>
      </c>
      <c r="F7701" s="5" t="str">
        <f t="shared" si="120"/>
        <v>Not an Outlier</v>
      </c>
    </row>
    <row r="7702" spans="1:6" x14ac:dyDescent="0.25">
      <c r="A7702" s="12">
        <v>8522.98</v>
      </c>
      <c r="B7702" s="26">
        <v>43427</v>
      </c>
      <c r="C7702" s="5">
        <v>308849</v>
      </c>
      <c r="D7702" s="12">
        <v>16419.32</v>
      </c>
      <c r="E7702" s="27">
        <v>0.93545811000000001</v>
      </c>
      <c r="F7702" s="5" t="str">
        <f t="shared" si="120"/>
        <v>Not an Outlier</v>
      </c>
    </row>
    <row r="7703" spans="1:6" x14ac:dyDescent="0.25">
      <c r="A7703" s="12">
        <v>8523.36</v>
      </c>
      <c r="B7703" s="26">
        <v>43406</v>
      </c>
      <c r="C7703" s="5">
        <v>308981</v>
      </c>
      <c r="D7703" s="12">
        <v>10450.69</v>
      </c>
      <c r="E7703" s="27">
        <v>0.96061476899999998</v>
      </c>
      <c r="F7703" s="5" t="str">
        <f t="shared" si="120"/>
        <v>Not an Outlier</v>
      </c>
    </row>
    <row r="7704" spans="1:6" x14ac:dyDescent="0.25">
      <c r="A7704" s="12">
        <v>8523.64</v>
      </c>
      <c r="B7704" s="26">
        <v>42895</v>
      </c>
      <c r="C7704" s="5">
        <v>308846</v>
      </c>
      <c r="D7704" s="12">
        <v>17814.759999999998</v>
      </c>
      <c r="E7704" s="27">
        <v>0.90264344399999996</v>
      </c>
      <c r="F7704" s="5" t="str">
        <f t="shared" si="120"/>
        <v>Not an Outlier</v>
      </c>
    </row>
    <row r="7705" spans="1:6" x14ac:dyDescent="0.25">
      <c r="A7705" s="12">
        <v>8525.7900000000009</v>
      </c>
      <c r="B7705" s="26">
        <v>43056</v>
      </c>
      <c r="C7705" s="5">
        <v>308985</v>
      </c>
      <c r="D7705" s="12">
        <v>6187.39</v>
      </c>
      <c r="E7705" s="27">
        <v>0.90847836599999998</v>
      </c>
      <c r="F7705" s="5" t="str">
        <f t="shared" si="120"/>
        <v>Not an Outlier</v>
      </c>
    </row>
    <row r="7706" spans="1:6" x14ac:dyDescent="0.25">
      <c r="A7706" s="12">
        <v>8527.7099999999991</v>
      </c>
      <c r="B7706" s="26">
        <v>43168</v>
      </c>
      <c r="C7706" s="5">
        <v>308978</v>
      </c>
      <c r="D7706" s="12">
        <v>26539.33</v>
      </c>
      <c r="E7706" s="27">
        <v>0.98514910899999997</v>
      </c>
      <c r="F7706" s="5" t="str">
        <f t="shared" si="120"/>
        <v>Not an Outlier</v>
      </c>
    </row>
    <row r="7707" spans="1:6" x14ac:dyDescent="0.25">
      <c r="A7707" s="12">
        <v>8534.51</v>
      </c>
      <c r="B7707" s="26">
        <v>43028</v>
      </c>
      <c r="C7707" s="5">
        <v>308972</v>
      </c>
      <c r="D7707" s="12">
        <v>18325.150000000001</v>
      </c>
      <c r="E7707" s="27">
        <v>0.97019449499999999</v>
      </c>
      <c r="F7707" s="5" t="str">
        <f t="shared" si="120"/>
        <v>Not an Outlier</v>
      </c>
    </row>
    <row r="7708" spans="1:6" x14ac:dyDescent="0.25">
      <c r="A7708" s="12">
        <v>8536.17</v>
      </c>
      <c r="B7708" s="26">
        <v>43168</v>
      </c>
      <c r="C7708" s="5">
        <v>308985</v>
      </c>
      <c r="D7708" s="12">
        <v>7329.89</v>
      </c>
      <c r="E7708" s="27">
        <v>0.93801413600000005</v>
      </c>
      <c r="F7708" s="5" t="str">
        <f t="shared" si="120"/>
        <v>Not an Outlier</v>
      </c>
    </row>
    <row r="7709" spans="1:6" x14ac:dyDescent="0.25">
      <c r="A7709" s="12">
        <v>8537.0300000000007</v>
      </c>
      <c r="B7709" s="26">
        <v>43070</v>
      </c>
      <c r="C7709" s="5">
        <v>308977</v>
      </c>
      <c r="D7709" s="12">
        <v>20079.349999999999</v>
      </c>
      <c r="E7709" s="27">
        <v>0.97016374900000002</v>
      </c>
      <c r="F7709" s="5" t="str">
        <f t="shared" si="120"/>
        <v>Not an Outlier</v>
      </c>
    </row>
    <row r="7710" spans="1:6" x14ac:dyDescent="0.25">
      <c r="A7710" s="12">
        <v>8537.31</v>
      </c>
      <c r="B7710" s="26">
        <v>42776</v>
      </c>
      <c r="C7710" s="5">
        <v>308971</v>
      </c>
      <c r="D7710" s="12">
        <v>39045.72</v>
      </c>
      <c r="E7710" s="27">
        <v>0.98087644299999999</v>
      </c>
      <c r="F7710" s="5" t="str">
        <f t="shared" si="120"/>
        <v>Not an Outlier</v>
      </c>
    </row>
    <row r="7711" spans="1:6" x14ac:dyDescent="0.25">
      <c r="A7711" s="12">
        <v>8543.49</v>
      </c>
      <c r="B7711" s="26">
        <v>43406</v>
      </c>
      <c r="C7711" s="5">
        <v>308971</v>
      </c>
      <c r="D7711" s="12">
        <v>15892.3</v>
      </c>
      <c r="E7711" s="27">
        <v>0.94439988500000005</v>
      </c>
      <c r="F7711" s="5" t="str">
        <f t="shared" si="120"/>
        <v>Not an Outlier</v>
      </c>
    </row>
    <row r="7712" spans="1:6" x14ac:dyDescent="0.25">
      <c r="A7712" s="12">
        <v>8545.84</v>
      </c>
      <c r="B7712" s="26">
        <v>42797</v>
      </c>
      <c r="C7712" s="5">
        <v>308972</v>
      </c>
      <c r="D7712" s="12">
        <v>29853.18</v>
      </c>
      <c r="E7712" s="27">
        <v>0.98251502199999996</v>
      </c>
      <c r="F7712" s="5" t="str">
        <f t="shared" si="120"/>
        <v>Not an Outlier</v>
      </c>
    </row>
    <row r="7713" spans="1:6" x14ac:dyDescent="0.25">
      <c r="A7713" s="12">
        <v>8547.92</v>
      </c>
      <c r="B7713" s="26">
        <v>43231</v>
      </c>
      <c r="C7713" s="5">
        <v>308840</v>
      </c>
      <c r="D7713" s="12">
        <v>27812.95</v>
      </c>
      <c r="E7713" s="27">
        <v>0.95835144800000005</v>
      </c>
      <c r="F7713" s="5" t="str">
        <f t="shared" si="120"/>
        <v>Not an Outlier</v>
      </c>
    </row>
    <row r="7714" spans="1:6" x14ac:dyDescent="0.25">
      <c r="A7714" s="12">
        <v>8548.19</v>
      </c>
      <c r="B7714" s="26">
        <v>43301</v>
      </c>
      <c r="C7714" s="5">
        <v>308985</v>
      </c>
      <c r="D7714" s="12">
        <v>7870.99</v>
      </c>
      <c r="E7714" s="27">
        <v>0.95672268800000004</v>
      </c>
      <c r="F7714" s="5" t="str">
        <f t="shared" si="120"/>
        <v>Not an Outlier</v>
      </c>
    </row>
    <row r="7715" spans="1:6" x14ac:dyDescent="0.25">
      <c r="A7715" s="12">
        <v>8549.9500000000007</v>
      </c>
      <c r="B7715" s="26">
        <v>43042</v>
      </c>
      <c r="C7715" s="5">
        <v>308983</v>
      </c>
      <c r="D7715" s="12">
        <v>10038.879999999999</v>
      </c>
      <c r="E7715" s="27">
        <v>0.94601811700000005</v>
      </c>
      <c r="F7715" s="5" t="str">
        <f t="shared" si="120"/>
        <v>Not an Outlier</v>
      </c>
    </row>
    <row r="7716" spans="1:6" x14ac:dyDescent="0.25">
      <c r="A7716" s="12">
        <v>8555.2000000000007</v>
      </c>
      <c r="B7716" s="26">
        <v>43049</v>
      </c>
      <c r="C7716" s="5">
        <v>308978</v>
      </c>
      <c r="D7716" s="12">
        <v>28259.07</v>
      </c>
      <c r="E7716" s="27">
        <v>0.98074490999999997</v>
      </c>
      <c r="F7716" s="5" t="str">
        <f t="shared" si="120"/>
        <v>Not an Outlier</v>
      </c>
    </row>
    <row r="7717" spans="1:6" x14ac:dyDescent="0.25">
      <c r="A7717" s="12">
        <v>8556.69</v>
      </c>
      <c r="B7717" s="26">
        <v>43399</v>
      </c>
      <c r="C7717" s="5">
        <v>308971</v>
      </c>
      <c r="D7717" s="12">
        <v>14703.57</v>
      </c>
      <c r="E7717" s="27">
        <v>0.95085832999999997</v>
      </c>
      <c r="F7717" s="5" t="str">
        <f t="shared" si="120"/>
        <v>Not an Outlier</v>
      </c>
    </row>
    <row r="7718" spans="1:6" x14ac:dyDescent="0.25">
      <c r="A7718" s="12">
        <v>8558.77</v>
      </c>
      <c r="B7718" s="26">
        <v>42909</v>
      </c>
      <c r="C7718" s="5">
        <v>308972</v>
      </c>
      <c r="D7718" s="12">
        <v>17335.939999999999</v>
      </c>
      <c r="E7718" s="27">
        <v>0.96029099799999995</v>
      </c>
      <c r="F7718" s="5" t="str">
        <f t="shared" si="120"/>
        <v>Not an Outlier</v>
      </c>
    </row>
    <row r="7719" spans="1:6" x14ac:dyDescent="0.25">
      <c r="A7719" s="12">
        <v>8561.18</v>
      </c>
      <c r="B7719" s="26">
        <v>42846</v>
      </c>
      <c r="C7719" s="5">
        <v>308833</v>
      </c>
      <c r="D7719" s="12">
        <v>24920.44</v>
      </c>
      <c r="E7719" s="27">
        <v>0.96317193300000004</v>
      </c>
      <c r="F7719" s="5" t="str">
        <f t="shared" si="120"/>
        <v>Not an Outlier</v>
      </c>
    </row>
    <row r="7720" spans="1:6" x14ac:dyDescent="0.25">
      <c r="A7720" s="12">
        <v>8563.2800000000007</v>
      </c>
      <c r="B7720" s="26">
        <v>43021</v>
      </c>
      <c r="C7720" s="5">
        <v>308983</v>
      </c>
      <c r="D7720" s="12">
        <v>10937.74</v>
      </c>
      <c r="E7720" s="27">
        <v>0.97440850499999998</v>
      </c>
      <c r="F7720" s="5" t="str">
        <f t="shared" si="120"/>
        <v>Not an Outlier</v>
      </c>
    </row>
    <row r="7721" spans="1:6" x14ac:dyDescent="0.25">
      <c r="A7721" s="12">
        <v>8563.83</v>
      </c>
      <c r="B7721" s="26">
        <v>43238</v>
      </c>
      <c r="C7721" s="5">
        <v>308861</v>
      </c>
      <c r="D7721" s="12">
        <v>12124.14</v>
      </c>
      <c r="E7721" s="27">
        <v>0.97442323900000005</v>
      </c>
      <c r="F7721" s="5" t="str">
        <f t="shared" si="120"/>
        <v>Not an Outlier</v>
      </c>
    </row>
    <row r="7722" spans="1:6" x14ac:dyDescent="0.25">
      <c r="A7722" s="12">
        <v>8566.86</v>
      </c>
      <c r="B7722" s="26">
        <v>43070</v>
      </c>
      <c r="C7722" s="5">
        <v>308978</v>
      </c>
      <c r="D7722" s="12">
        <v>27254.13</v>
      </c>
      <c r="E7722" s="27">
        <v>0.98413972500000002</v>
      </c>
      <c r="F7722" s="5" t="str">
        <f t="shared" si="120"/>
        <v>Not an Outlier</v>
      </c>
    </row>
    <row r="7723" spans="1:6" x14ac:dyDescent="0.25">
      <c r="A7723" s="12">
        <v>8570.65</v>
      </c>
      <c r="B7723" s="26">
        <v>43035</v>
      </c>
      <c r="C7723" s="5">
        <v>308971</v>
      </c>
      <c r="D7723" s="12">
        <v>17218.64</v>
      </c>
      <c r="E7723" s="27">
        <v>0.96017216500000002</v>
      </c>
      <c r="F7723" s="5" t="str">
        <f t="shared" si="120"/>
        <v>Not an Outlier</v>
      </c>
    </row>
    <row r="7724" spans="1:6" x14ac:dyDescent="0.25">
      <c r="A7724" s="12">
        <v>8574.23</v>
      </c>
      <c r="B7724" s="26">
        <v>43210</v>
      </c>
      <c r="C7724" s="5">
        <v>308977</v>
      </c>
      <c r="D7724" s="12">
        <v>21296.48</v>
      </c>
      <c r="E7724" s="27">
        <v>0.97850268200000001</v>
      </c>
      <c r="F7724" s="5" t="str">
        <f t="shared" si="120"/>
        <v>Not an Outlier</v>
      </c>
    </row>
    <row r="7725" spans="1:6" x14ac:dyDescent="0.25">
      <c r="A7725" s="12">
        <v>8576.23</v>
      </c>
      <c r="B7725" s="26">
        <v>43063</v>
      </c>
      <c r="C7725" s="5">
        <v>308978</v>
      </c>
      <c r="D7725" s="12">
        <v>28053.66</v>
      </c>
      <c r="E7725" s="27">
        <v>0.98512102599999996</v>
      </c>
      <c r="F7725" s="5" t="str">
        <f t="shared" si="120"/>
        <v>Not an Outlier</v>
      </c>
    </row>
    <row r="7726" spans="1:6" x14ac:dyDescent="0.25">
      <c r="A7726" s="12">
        <v>8577.73</v>
      </c>
      <c r="B7726" s="26">
        <v>43322</v>
      </c>
      <c r="C7726" s="5">
        <v>308971</v>
      </c>
      <c r="D7726" s="12">
        <v>15630.8</v>
      </c>
      <c r="E7726" s="27">
        <v>0.94202166600000004</v>
      </c>
      <c r="F7726" s="5" t="str">
        <f t="shared" si="120"/>
        <v>Not an Outlier</v>
      </c>
    </row>
    <row r="7727" spans="1:6" x14ac:dyDescent="0.25">
      <c r="A7727" s="12">
        <v>8578.64</v>
      </c>
      <c r="B7727" s="26">
        <v>43392</v>
      </c>
      <c r="C7727" s="5">
        <v>308972</v>
      </c>
      <c r="D7727" s="12">
        <v>15939.51</v>
      </c>
      <c r="E7727" s="27">
        <v>0.97381052400000001</v>
      </c>
      <c r="F7727" s="5" t="str">
        <f t="shared" si="120"/>
        <v>Not an Outlier</v>
      </c>
    </row>
    <row r="7728" spans="1:6" x14ac:dyDescent="0.25">
      <c r="A7728" s="12">
        <v>8580.09</v>
      </c>
      <c r="B7728" s="26">
        <v>43385</v>
      </c>
      <c r="C7728" s="5">
        <v>308981</v>
      </c>
      <c r="D7728" s="12">
        <v>11032.94</v>
      </c>
      <c r="E7728" s="27">
        <v>0.97892160399999995</v>
      </c>
      <c r="F7728" s="5" t="str">
        <f t="shared" si="120"/>
        <v>Not an Outlier</v>
      </c>
    </row>
    <row r="7729" spans="1:6" x14ac:dyDescent="0.25">
      <c r="A7729" s="12">
        <v>8580.91</v>
      </c>
      <c r="B7729" s="26">
        <v>43343</v>
      </c>
      <c r="C7729" s="5">
        <v>308981</v>
      </c>
      <c r="D7729" s="12">
        <v>11252.42</v>
      </c>
      <c r="E7729" s="27">
        <v>0.96957620099999997</v>
      </c>
      <c r="F7729" s="5" t="str">
        <f t="shared" si="120"/>
        <v>Not an Outlier</v>
      </c>
    </row>
    <row r="7730" spans="1:6" x14ac:dyDescent="0.25">
      <c r="A7730" s="12">
        <v>8582.1</v>
      </c>
      <c r="B7730" s="26">
        <v>43042</v>
      </c>
      <c r="C7730" s="5">
        <v>308985</v>
      </c>
      <c r="D7730" s="12">
        <v>6439.58</v>
      </c>
      <c r="E7730" s="27">
        <v>0.90127724499999995</v>
      </c>
      <c r="F7730" s="5" t="str">
        <f t="shared" si="120"/>
        <v>Not an Outlier</v>
      </c>
    </row>
    <row r="7731" spans="1:6" x14ac:dyDescent="0.25">
      <c r="A7731" s="12">
        <v>8583.42</v>
      </c>
      <c r="B7731" s="26">
        <v>43343</v>
      </c>
      <c r="C7731" s="5">
        <v>308985</v>
      </c>
      <c r="D7731" s="12">
        <v>7907.56</v>
      </c>
      <c r="E7731" s="27">
        <v>0.96379410300000001</v>
      </c>
      <c r="F7731" s="5" t="str">
        <f t="shared" si="120"/>
        <v>Not an Outlier</v>
      </c>
    </row>
    <row r="7732" spans="1:6" x14ac:dyDescent="0.25">
      <c r="A7732" s="12">
        <v>8584.17</v>
      </c>
      <c r="B7732" s="26">
        <v>43210</v>
      </c>
      <c r="C7732" s="5">
        <v>308840</v>
      </c>
      <c r="D7732" s="12">
        <v>29789.68</v>
      </c>
      <c r="E7732" s="27">
        <v>0.95703706300000002</v>
      </c>
      <c r="F7732" s="5" t="str">
        <f t="shared" si="120"/>
        <v>Not an Outlier</v>
      </c>
    </row>
    <row r="7733" spans="1:6" x14ac:dyDescent="0.25">
      <c r="A7733" s="12">
        <v>8584.86</v>
      </c>
      <c r="B7733" s="26">
        <v>43259</v>
      </c>
      <c r="C7733" s="5">
        <v>308971</v>
      </c>
      <c r="D7733" s="12">
        <v>10038.48</v>
      </c>
      <c r="E7733" s="27">
        <v>0.86206713599999996</v>
      </c>
      <c r="F7733" s="5" t="str">
        <f t="shared" si="120"/>
        <v>Not an Outlier</v>
      </c>
    </row>
    <row r="7734" spans="1:6" x14ac:dyDescent="0.25">
      <c r="A7734" s="12">
        <v>8586.56</v>
      </c>
      <c r="B7734" s="26">
        <v>43238</v>
      </c>
      <c r="C7734" s="5">
        <v>308972</v>
      </c>
      <c r="D7734" s="12">
        <v>12148.93</v>
      </c>
      <c r="E7734" s="27">
        <v>0.91360862099999995</v>
      </c>
      <c r="F7734" s="5" t="str">
        <f t="shared" si="120"/>
        <v>Not an Outlier</v>
      </c>
    </row>
    <row r="7735" spans="1:6" x14ac:dyDescent="0.25">
      <c r="A7735" s="12">
        <v>8586.73</v>
      </c>
      <c r="B7735" s="26">
        <v>43357</v>
      </c>
      <c r="C7735" s="5">
        <v>308681</v>
      </c>
      <c r="D7735" s="12">
        <v>28221.42</v>
      </c>
      <c r="E7735" s="27">
        <v>0.96522273199999997</v>
      </c>
      <c r="F7735" s="5" t="str">
        <f t="shared" si="120"/>
        <v>Not an Outlier</v>
      </c>
    </row>
    <row r="7736" spans="1:6" x14ac:dyDescent="0.25">
      <c r="A7736" s="12">
        <v>8588.56</v>
      </c>
      <c r="B7736" s="26">
        <v>42783</v>
      </c>
      <c r="C7736" s="5">
        <v>308861</v>
      </c>
      <c r="D7736" s="12">
        <v>11765.27</v>
      </c>
      <c r="E7736" s="27">
        <v>0.96273751200000002</v>
      </c>
      <c r="F7736" s="5" t="str">
        <f t="shared" si="120"/>
        <v>Not an Outlier</v>
      </c>
    </row>
    <row r="7737" spans="1:6" x14ac:dyDescent="0.25">
      <c r="A7737" s="12">
        <v>8589.69</v>
      </c>
      <c r="B7737" s="26">
        <v>43371</v>
      </c>
      <c r="C7737" s="5">
        <v>308833</v>
      </c>
      <c r="D7737" s="12">
        <v>21745.47</v>
      </c>
      <c r="E7737" s="27">
        <v>0.977397022</v>
      </c>
      <c r="F7737" s="5" t="str">
        <f t="shared" si="120"/>
        <v>Not an Outlier</v>
      </c>
    </row>
    <row r="7738" spans="1:6" x14ac:dyDescent="0.25">
      <c r="A7738" s="12">
        <v>8590.7199999999993</v>
      </c>
      <c r="B7738" s="26">
        <v>42909</v>
      </c>
      <c r="C7738" s="5">
        <v>308976</v>
      </c>
      <c r="D7738" s="12">
        <v>14879.68</v>
      </c>
      <c r="E7738" s="27">
        <v>0.88539277699999996</v>
      </c>
      <c r="F7738" s="5" t="str">
        <f t="shared" si="120"/>
        <v>Not an Outlier</v>
      </c>
    </row>
    <row r="7739" spans="1:6" x14ac:dyDescent="0.25">
      <c r="A7739" s="12">
        <v>8591.49</v>
      </c>
      <c r="B7739" s="26">
        <v>42916</v>
      </c>
      <c r="C7739" s="5">
        <v>300388</v>
      </c>
      <c r="D7739" s="12">
        <v>24471.41</v>
      </c>
      <c r="E7739" s="27">
        <v>0.97940387200000001</v>
      </c>
      <c r="F7739" s="5" t="str">
        <f t="shared" si="120"/>
        <v>Not an Outlier</v>
      </c>
    </row>
    <row r="7740" spans="1:6" x14ac:dyDescent="0.25">
      <c r="A7740" s="12">
        <v>8599.1299999999992</v>
      </c>
      <c r="B7740" s="26">
        <v>43182</v>
      </c>
      <c r="C7740" s="5">
        <v>308729</v>
      </c>
      <c r="D7740" s="12">
        <v>17052.93</v>
      </c>
      <c r="E7740" s="27">
        <v>0.97478125100000002</v>
      </c>
      <c r="F7740" s="5" t="str">
        <f t="shared" si="120"/>
        <v>Not an Outlier</v>
      </c>
    </row>
    <row r="7741" spans="1:6" x14ac:dyDescent="0.25">
      <c r="A7741" s="12">
        <v>8601.93</v>
      </c>
      <c r="B7741" s="26">
        <v>43364</v>
      </c>
      <c r="C7741" s="5">
        <v>308849</v>
      </c>
      <c r="D7741" s="12">
        <v>17364.62</v>
      </c>
      <c r="E7741" s="27">
        <v>0.93752152499999997</v>
      </c>
      <c r="F7741" s="5" t="str">
        <f t="shared" si="120"/>
        <v>Not an Outlier</v>
      </c>
    </row>
    <row r="7742" spans="1:6" x14ac:dyDescent="0.25">
      <c r="A7742" s="12">
        <v>8607.35</v>
      </c>
      <c r="B7742" s="26">
        <v>43161</v>
      </c>
      <c r="C7742" s="5">
        <v>308985</v>
      </c>
      <c r="D7742" s="12">
        <v>7163.9</v>
      </c>
      <c r="E7742" s="27">
        <v>0.94072349600000005</v>
      </c>
      <c r="F7742" s="5" t="str">
        <f t="shared" si="120"/>
        <v>Not an Outlier</v>
      </c>
    </row>
    <row r="7743" spans="1:6" x14ac:dyDescent="0.25">
      <c r="A7743" s="12">
        <v>8607.58</v>
      </c>
      <c r="B7743" s="26">
        <v>43028</v>
      </c>
      <c r="C7743" s="5">
        <v>308983</v>
      </c>
      <c r="D7743" s="12">
        <v>10636.3</v>
      </c>
      <c r="E7743" s="27">
        <v>0.97144602999999996</v>
      </c>
      <c r="F7743" s="5" t="str">
        <f t="shared" si="120"/>
        <v>Not an Outlier</v>
      </c>
    </row>
    <row r="7744" spans="1:6" x14ac:dyDescent="0.25">
      <c r="A7744" s="12">
        <v>8607.61</v>
      </c>
      <c r="B7744" s="26">
        <v>42993</v>
      </c>
      <c r="C7744" s="5">
        <v>308983</v>
      </c>
      <c r="D7744" s="12">
        <v>11123.61</v>
      </c>
      <c r="E7744" s="27">
        <v>0.95625408899999997</v>
      </c>
      <c r="F7744" s="5" t="str">
        <f t="shared" si="120"/>
        <v>Not an Outlier</v>
      </c>
    </row>
    <row r="7745" spans="1:6" x14ac:dyDescent="0.25">
      <c r="A7745" s="12">
        <v>8613.5300000000007</v>
      </c>
      <c r="B7745" s="26">
        <v>43336</v>
      </c>
      <c r="C7745" s="5">
        <v>308976</v>
      </c>
      <c r="D7745" s="12">
        <v>18420.53</v>
      </c>
      <c r="E7745" s="27">
        <v>0.95853958800000005</v>
      </c>
      <c r="F7745" s="5" t="str">
        <f t="shared" si="120"/>
        <v>Not an Outlier</v>
      </c>
    </row>
    <row r="7746" spans="1:6" x14ac:dyDescent="0.25">
      <c r="A7746" s="12">
        <v>8613.58</v>
      </c>
      <c r="B7746" s="26">
        <v>43112</v>
      </c>
      <c r="C7746" s="5">
        <v>308861</v>
      </c>
      <c r="D7746" s="12">
        <v>11808.15</v>
      </c>
      <c r="E7746" s="27">
        <v>0.97802930799999999</v>
      </c>
      <c r="F7746" s="5" t="str">
        <f t="shared" ref="F7746:F7809" si="121">IF(OR(A7746&gt;$I$8,A7746&lt;$I$9), "Outlier", "Not an Outlier")</f>
        <v>Not an Outlier</v>
      </c>
    </row>
    <row r="7747" spans="1:6" x14ac:dyDescent="0.25">
      <c r="A7747" s="12">
        <v>8613.9699999999993</v>
      </c>
      <c r="B7747" s="26">
        <v>43049</v>
      </c>
      <c r="C7747" s="5">
        <v>300388</v>
      </c>
      <c r="D7747" s="12">
        <v>23565.95</v>
      </c>
      <c r="E7747" s="27">
        <v>0.96147772600000003</v>
      </c>
      <c r="F7747" s="5" t="str">
        <f t="shared" si="121"/>
        <v>Not an Outlier</v>
      </c>
    </row>
    <row r="7748" spans="1:6" x14ac:dyDescent="0.25">
      <c r="A7748" s="12">
        <v>8617.2000000000007</v>
      </c>
      <c r="B7748" s="26">
        <v>43448</v>
      </c>
      <c r="C7748" s="5">
        <v>308863</v>
      </c>
      <c r="D7748" s="12">
        <v>31846.54</v>
      </c>
      <c r="E7748" s="27">
        <v>0.96507483400000005</v>
      </c>
      <c r="F7748" s="5" t="str">
        <f t="shared" si="121"/>
        <v>Not an Outlier</v>
      </c>
    </row>
    <row r="7749" spans="1:6" x14ac:dyDescent="0.25">
      <c r="A7749" s="12">
        <v>8619.98</v>
      </c>
      <c r="B7749" s="26">
        <v>42888</v>
      </c>
      <c r="C7749" s="5">
        <v>300388</v>
      </c>
      <c r="D7749" s="12">
        <v>25819.65</v>
      </c>
      <c r="E7749" s="27">
        <v>0.97504118200000001</v>
      </c>
      <c r="F7749" s="5" t="str">
        <f t="shared" si="121"/>
        <v>Not an Outlier</v>
      </c>
    </row>
    <row r="7750" spans="1:6" x14ac:dyDescent="0.25">
      <c r="A7750" s="12">
        <v>8623.85</v>
      </c>
      <c r="B7750" s="26">
        <v>43413</v>
      </c>
      <c r="C7750" s="5">
        <v>308971</v>
      </c>
      <c r="D7750" s="12">
        <v>15575.17</v>
      </c>
      <c r="E7750" s="27">
        <v>0.94723925200000003</v>
      </c>
      <c r="F7750" s="5" t="str">
        <f t="shared" si="121"/>
        <v>Not an Outlier</v>
      </c>
    </row>
    <row r="7751" spans="1:6" x14ac:dyDescent="0.25">
      <c r="A7751" s="12">
        <v>8632.94</v>
      </c>
      <c r="B7751" s="26">
        <v>42888</v>
      </c>
      <c r="C7751" s="5">
        <v>308729</v>
      </c>
      <c r="D7751" s="12">
        <v>18082.18</v>
      </c>
      <c r="E7751" s="27">
        <v>0.98045299600000002</v>
      </c>
      <c r="F7751" s="5" t="str">
        <f t="shared" si="121"/>
        <v>Not an Outlier</v>
      </c>
    </row>
    <row r="7752" spans="1:6" x14ac:dyDescent="0.25">
      <c r="A7752" s="12">
        <v>8634.7000000000007</v>
      </c>
      <c r="B7752" s="26">
        <v>43427</v>
      </c>
      <c r="C7752" s="5">
        <v>308681</v>
      </c>
      <c r="D7752" s="12">
        <v>26659.46</v>
      </c>
      <c r="E7752" s="27">
        <v>0.96430771000000004</v>
      </c>
      <c r="F7752" s="5" t="str">
        <f t="shared" si="121"/>
        <v>Not an Outlier</v>
      </c>
    </row>
    <row r="7753" spans="1:6" x14ac:dyDescent="0.25">
      <c r="A7753" s="12">
        <v>8636.58</v>
      </c>
      <c r="B7753" s="26">
        <v>43217</v>
      </c>
      <c r="C7753" s="5">
        <v>308983</v>
      </c>
      <c r="D7753" s="12">
        <v>11741.02</v>
      </c>
      <c r="E7753" s="27">
        <v>0.98334390599999999</v>
      </c>
      <c r="F7753" s="5" t="str">
        <f t="shared" si="121"/>
        <v>Not an Outlier</v>
      </c>
    </row>
    <row r="7754" spans="1:6" x14ac:dyDescent="0.25">
      <c r="A7754" s="12">
        <v>8645.02</v>
      </c>
      <c r="B7754" s="26">
        <v>43392</v>
      </c>
      <c r="C7754" s="5">
        <v>308833</v>
      </c>
      <c r="D7754" s="12">
        <v>19412.689999999999</v>
      </c>
      <c r="E7754" s="27">
        <v>0.96120435400000004</v>
      </c>
      <c r="F7754" s="5" t="str">
        <f t="shared" si="121"/>
        <v>Not an Outlier</v>
      </c>
    </row>
    <row r="7755" spans="1:6" x14ac:dyDescent="0.25">
      <c r="A7755" s="12">
        <v>8646.2199999999993</v>
      </c>
      <c r="B7755" s="26">
        <v>43315</v>
      </c>
      <c r="C7755" s="5">
        <v>308985</v>
      </c>
      <c r="D7755" s="12">
        <v>8043.97</v>
      </c>
      <c r="E7755" s="27">
        <v>0.95878589299999994</v>
      </c>
      <c r="F7755" s="5" t="str">
        <f t="shared" si="121"/>
        <v>Not an Outlier</v>
      </c>
    </row>
    <row r="7756" spans="1:6" x14ac:dyDescent="0.25">
      <c r="A7756" s="12">
        <v>8646.73</v>
      </c>
      <c r="B7756" s="26">
        <v>43469</v>
      </c>
      <c r="C7756" s="5">
        <v>308863</v>
      </c>
      <c r="D7756" s="12">
        <v>49457.14</v>
      </c>
      <c r="E7756" s="27">
        <v>0.96723179500000001</v>
      </c>
      <c r="F7756" s="5" t="str">
        <f t="shared" si="121"/>
        <v>Not an Outlier</v>
      </c>
    </row>
    <row r="7757" spans="1:6" x14ac:dyDescent="0.25">
      <c r="A7757" s="12">
        <v>8646.8799999999992</v>
      </c>
      <c r="B7757" s="26">
        <v>42776</v>
      </c>
      <c r="C7757" s="5">
        <v>308985</v>
      </c>
      <c r="D7757" s="12">
        <v>9308.15</v>
      </c>
      <c r="E7757" s="27">
        <v>0.97072023500000004</v>
      </c>
      <c r="F7757" s="5" t="str">
        <f t="shared" si="121"/>
        <v>Not an Outlier</v>
      </c>
    </row>
    <row r="7758" spans="1:6" x14ac:dyDescent="0.25">
      <c r="A7758" s="12">
        <v>8651.33</v>
      </c>
      <c r="B7758" s="26">
        <v>43371</v>
      </c>
      <c r="C7758" s="5">
        <v>308861</v>
      </c>
      <c r="D7758" s="12">
        <v>11171.94</v>
      </c>
      <c r="E7758" s="27">
        <v>0.93284663499999998</v>
      </c>
      <c r="F7758" s="5" t="str">
        <f t="shared" si="121"/>
        <v>Not an Outlier</v>
      </c>
    </row>
    <row r="7759" spans="1:6" x14ac:dyDescent="0.25">
      <c r="A7759" s="12">
        <v>8657.35</v>
      </c>
      <c r="B7759" s="26">
        <v>43224</v>
      </c>
      <c r="C7759" s="5">
        <v>308840</v>
      </c>
      <c r="D7759" s="12">
        <v>27908.36</v>
      </c>
      <c r="E7759" s="27">
        <v>0.96204815399999999</v>
      </c>
      <c r="F7759" s="5" t="str">
        <f t="shared" si="121"/>
        <v>Not an Outlier</v>
      </c>
    </row>
    <row r="7760" spans="1:6" x14ac:dyDescent="0.25">
      <c r="A7760" s="12">
        <v>8658.9599999999991</v>
      </c>
      <c r="B7760" s="26">
        <v>43308</v>
      </c>
      <c r="C7760" s="5">
        <v>308981</v>
      </c>
      <c r="D7760" s="12">
        <v>11440.09</v>
      </c>
      <c r="E7760" s="27">
        <v>0.94715780599999999</v>
      </c>
      <c r="F7760" s="5" t="str">
        <f t="shared" si="121"/>
        <v>Not an Outlier</v>
      </c>
    </row>
    <row r="7761" spans="1:6" x14ac:dyDescent="0.25">
      <c r="A7761" s="12">
        <v>8661.49</v>
      </c>
      <c r="B7761" s="26">
        <v>43070</v>
      </c>
      <c r="C7761" s="5">
        <v>308981</v>
      </c>
      <c r="D7761" s="12">
        <v>10015.43</v>
      </c>
      <c r="E7761" s="27">
        <v>0.94481554099999998</v>
      </c>
      <c r="F7761" s="5" t="str">
        <f t="shared" si="121"/>
        <v>Not an Outlier</v>
      </c>
    </row>
    <row r="7762" spans="1:6" x14ac:dyDescent="0.25">
      <c r="A7762" s="12">
        <v>8663.32</v>
      </c>
      <c r="B7762" s="26">
        <v>43133</v>
      </c>
      <c r="C7762" s="5">
        <v>308840</v>
      </c>
      <c r="D7762" s="12">
        <v>25979.31</v>
      </c>
      <c r="E7762" s="27">
        <v>0.94344995600000003</v>
      </c>
      <c r="F7762" s="5" t="str">
        <f t="shared" si="121"/>
        <v>Not an Outlier</v>
      </c>
    </row>
    <row r="7763" spans="1:6" x14ac:dyDescent="0.25">
      <c r="A7763" s="12">
        <v>8665.4500000000007</v>
      </c>
      <c r="B7763" s="26">
        <v>42811</v>
      </c>
      <c r="C7763" s="5">
        <v>308978</v>
      </c>
      <c r="D7763" s="12">
        <v>27589.11</v>
      </c>
      <c r="E7763" s="27">
        <v>0.97082196899999995</v>
      </c>
      <c r="F7763" s="5" t="str">
        <f t="shared" si="121"/>
        <v>Not an Outlier</v>
      </c>
    </row>
    <row r="7764" spans="1:6" x14ac:dyDescent="0.25">
      <c r="A7764" s="12">
        <v>8671.99</v>
      </c>
      <c r="B7764" s="26">
        <v>43021</v>
      </c>
      <c r="C7764" s="5">
        <v>308971</v>
      </c>
      <c r="D7764" s="12">
        <v>18279.419999999998</v>
      </c>
      <c r="E7764" s="27">
        <v>0.95959612800000005</v>
      </c>
      <c r="F7764" s="5" t="str">
        <f t="shared" si="121"/>
        <v>Not an Outlier</v>
      </c>
    </row>
    <row r="7765" spans="1:6" x14ac:dyDescent="0.25">
      <c r="A7765" s="12">
        <v>8673.27</v>
      </c>
      <c r="B7765" s="26">
        <v>43196</v>
      </c>
      <c r="C7765" s="5">
        <v>308970</v>
      </c>
      <c r="D7765" s="12">
        <v>15442.98</v>
      </c>
      <c r="E7765" s="27">
        <v>0.96627653999999996</v>
      </c>
      <c r="F7765" s="5" t="str">
        <f t="shared" si="121"/>
        <v>Not an Outlier</v>
      </c>
    </row>
    <row r="7766" spans="1:6" x14ac:dyDescent="0.25">
      <c r="A7766" s="12">
        <v>8674.1299999999992</v>
      </c>
      <c r="B7766" s="26">
        <v>43161</v>
      </c>
      <c r="C7766" s="5">
        <v>308840</v>
      </c>
      <c r="D7766" s="12">
        <v>27966.99</v>
      </c>
      <c r="E7766" s="27">
        <v>0.95835144800000005</v>
      </c>
      <c r="F7766" s="5" t="str">
        <f t="shared" si="121"/>
        <v>Not an Outlier</v>
      </c>
    </row>
    <row r="7767" spans="1:6" x14ac:dyDescent="0.25">
      <c r="A7767" s="12">
        <v>8676.3799999999992</v>
      </c>
      <c r="B7767" s="26">
        <v>43196</v>
      </c>
      <c r="C7767" s="5">
        <v>308681</v>
      </c>
      <c r="D7767" s="12">
        <v>30840.37</v>
      </c>
      <c r="E7767" s="27">
        <v>0.96159323600000002</v>
      </c>
      <c r="F7767" s="5" t="str">
        <f t="shared" si="121"/>
        <v>Not an Outlier</v>
      </c>
    </row>
    <row r="7768" spans="1:6" x14ac:dyDescent="0.25">
      <c r="A7768" s="12">
        <v>8678.33</v>
      </c>
      <c r="B7768" s="26">
        <v>43308</v>
      </c>
      <c r="C7768" s="5">
        <v>308985</v>
      </c>
      <c r="D7768" s="12">
        <v>8009.62</v>
      </c>
      <c r="E7768" s="27">
        <v>0.96133104899999999</v>
      </c>
      <c r="F7768" s="5" t="str">
        <f t="shared" si="121"/>
        <v>Not an Outlier</v>
      </c>
    </row>
    <row r="7769" spans="1:6" x14ac:dyDescent="0.25">
      <c r="A7769" s="12">
        <v>8681.86</v>
      </c>
      <c r="B7769" s="26">
        <v>42797</v>
      </c>
      <c r="C7769" s="5">
        <v>308971</v>
      </c>
      <c r="D7769" s="12">
        <v>41290.6</v>
      </c>
      <c r="E7769" s="27">
        <v>0.98087644299999999</v>
      </c>
      <c r="F7769" s="5" t="str">
        <f t="shared" si="121"/>
        <v>Not an Outlier</v>
      </c>
    </row>
    <row r="7770" spans="1:6" x14ac:dyDescent="0.25">
      <c r="A7770" s="12">
        <v>8684.84</v>
      </c>
      <c r="B7770" s="26">
        <v>43448</v>
      </c>
      <c r="C7770" s="5">
        <v>308833</v>
      </c>
      <c r="D7770" s="12">
        <v>19886.45</v>
      </c>
      <c r="E7770" s="27">
        <v>0.96412060099999997</v>
      </c>
      <c r="F7770" s="5" t="str">
        <f t="shared" si="121"/>
        <v>Not an Outlier</v>
      </c>
    </row>
    <row r="7771" spans="1:6" x14ac:dyDescent="0.25">
      <c r="A7771" s="12">
        <v>8687.2199999999993</v>
      </c>
      <c r="B7771" s="26">
        <v>43378</v>
      </c>
      <c r="C7771" s="5">
        <v>308976</v>
      </c>
      <c r="D7771" s="12">
        <v>18548.63</v>
      </c>
      <c r="E7771" s="27">
        <v>0.97791561400000004</v>
      </c>
      <c r="F7771" s="5" t="str">
        <f t="shared" si="121"/>
        <v>Not an Outlier</v>
      </c>
    </row>
    <row r="7772" spans="1:6" x14ac:dyDescent="0.25">
      <c r="A7772" s="12">
        <v>8690.84</v>
      </c>
      <c r="B7772" s="26">
        <v>42958</v>
      </c>
      <c r="C7772" s="5">
        <v>308983</v>
      </c>
      <c r="D7772" s="12">
        <v>10867.29</v>
      </c>
      <c r="E7772" s="27">
        <v>0.93730533299999996</v>
      </c>
      <c r="F7772" s="5" t="str">
        <f t="shared" si="121"/>
        <v>Not an Outlier</v>
      </c>
    </row>
    <row r="7773" spans="1:6" x14ac:dyDescent="0.25">
      <c r="A7773" s="12">
        <v>8695.7000000000007</v>
      </c>
      <c r="B7773" s="26">
        <v>43000</v>
      </c>
      <c r="C7773" s="5">
        <v>308971</v>
      </c>
      <c r="D7773" s="12">
        <v>18323.900000000001</v>
      </c>
      <c r="E7773" s="27">
        <v>0.96663471199999995</v>
      </c>
      <c r="F7773" s="5" t="str">
        <f t="shared" si="121"/>
        <v>Not an Outlier</v>
      </c>
    </row>
    <row r="7774" spans="1:6" x14ac:dyDescent="0.25">
      <c r="A7774" s="12">
        <v>8696</v>
      </c>
      <c r="B7774" s="26">
        <v>43049</v>
      </c>
      <c r="C7774" s="5">
        <v>308981</v>
      </c>
      <c r="D7774" s="12">
        <v>9940.48</v>
      </c>
      <c r="E7774" s="27">
        <v>0.939105674</v>
      </c>
      <c r="F7774" s="5" t="str">
        <f t="shared" si="121"/>
        <v>Not an Outlier</v>
      </c>
    </row>
    <row r="7775" spans="1:6" x14ac:dyDescent="0.25">
      <c r="A7775" s="12">
        <v>8696.9599999999991</v>
      </c>
      <c r="B7775" s="26">
        <v>43343</v>
      </c>
      <c r="C7775" s="5">
        <v>308971</v>
      </c>
      <c r="D7775" s="12">
        <v>16162.36</v>
      </c>
      <c r="E7775" s="27">
        <v>0.96850751999999996</v>
      </c>
      <c r="F7775" s="5" t="str">
        <f t="shared" si="121"/>
        <v>Not an Outlier</v>
      </c>
    </row>
    <row r="7776" spans="1:6" x14ac:dyDescent="0.25">
      <c r="A7776" s="12">
        <v>8699.2999999999993</v>
      </c>
      <c r="B7776" s="26">
        <v>42783</v>
      </c>
      <c r="C7776" s="5">
        <v>308978</v>
      </c>
      <c r="D7776" s="12">
        <v>29732</v>
      </c>
      <c r="E7776" s="27">
        <v>0.98293727900000005</v>
      </c>
      <c r="F7776" s="5" t="str">
        <f t="shared" si="121"/>
        <v>Not an Outlier</v>
      </c>
    </row>
    <row r="7777" spans="1:6" x14ac:dyDescent="0.25">
      <c r="A7777" s="12">
        <v>8701.0499999999993</v>
      </c>
      <c r="B7777" s="26">
        <v>42881</v>
      </c>
      <c r="C7777" s="5">
        <v>308840</v>
      </c>
      <c r="D7777" s="12">
        <v>28250.47</v>
      </c>
      <c r="E7777" s="27">
        <v>0.95942033400000004</v>
      </c>
      <c r="F7777" s="5" t="str">
        <f t="shared" si="121"/>
        <v>Not an Outlier</v>
      </c>
    </row>
    <row r="7778" spans="1:6" x14ac:dyDescent="0.25">
      <c r="A7778" s="12">
        <v>8701.7900000000009</v>
      </c>
      <c r="B7778" s="26">
        <v>43021</v>
      </c>
      <c r="C7778" s="5">
        <v>308977</v>
      </c>
      <c r="D7778" s="12">
        <v>21123.35</v>
      </c>
      <c r="E7778" s="27">
        <v>0.96451314499999996</v>
      </c>
      <c r="F7778" s="5" t="str">
        <f t="shared" si="121"/>
        <v>Not an Outlier</v>
      </c>
    </row>
    <row r="7779" spans="1:6" x14ac:dyDescent="0.25">
      <c r="A7779" s="12">
        <v>8703.92</v>
      </c>
      <c r="B7779" s="26">
        <v>42979</v>
      </c>
      <c r="C7779" s="5">
        <v>308971</v>
      </c>
      <c r="D7779" s="12">
        <v>20488.63</v>
      </c>
      <c r="E7779" s="27">
        <v>0.95534784500000003</v>
      </c>
      <c r="F7779" s="5" t="str">
        <f t="shared" si="121"/>
        <v>Not an Outlier</v>
      </c>
    </row>
    <row r="7780" spans="1:6" x14ac:dyDescent="0.25">
      <c r="A7780" s="12">
        <v>8710</v>
      </c>
      <c r="B7780" s="26">
        <v>42867</v>
      </c>
      <c r="C7780" s="5">
        <v>308840</v>
      </c>
      <c r="D7780" s="12">
        <v>29385.38</v>
      </c>
      <c r="E7780" s="27">
        <v>0.97022534800000004</v>
      </c>
      <c r="F7780" s="5" t="str">
        <f t="shared" si="121"/>
        <v>Not an Outlier</v>
      </c>
    </row>
    <row r="7781" spans="1:6" x14ac:dyDescent="0.25">
      <c r="A7781" s="12">
        <v>8713.9599999999991</v>
      </c>
      <c r="B7781" s="26">
        <v>43455</v>
      </c>
      <c r="C7781" s="5">
        <v>308849</v>
      </c>
      <c r="D7781" s="12">
        <v>16461.849999999999</v>
      </c>
      <c r="E7781" s="27">
        <v>0.92616658799999996</v>
      </c>
      <c r="F7781" s="5" t="str">
        <f t="shared" si="121"/>
        <v>Not an Outlier</v>
      </c>
    </row>
    <row r="7782" spans="1:6" x14ac:dyDescent="0.25">
      <c r="A7782" s="12">
        <v>8717.49</v>
      </c>
      <c r="B7782" s="26">
        <v>43280</v>
      </c>
      <c r="C7782" s="5">
        <v>308983</v>
      </c>
      <c r="D7782" s="12">
        <v>10353.35</v>
      </c>
      <c r="E7782" s="27">
        <v>0.9567582</v>
      </c>
      <c r="F7782" s="5" t="str">
        <f t="shared" si="121"/>
        <v>Not an Outlier</v>
      </c>
    </row>
    <row r="7783" spans="1:6" x14ac:dyDescent="0.25">
      <c r="A7783" s="12">
        <v>8718.5499999999993</v>
      </c>
      <c r="B7783" s="26">
        <v>42902</v>
      </c>
      <c r="C7783" s="5">
        <v>308972</v>
      </c>
      <c r="D7783" s="12">
        <v>17716.77</v>
      </c>
      <c r="E7783" s="27">
        <v>0.96760999999999997</v>
      </c>
      <c r="F7783" s="5" t="str">
        <f t="shared" si="121"/>
        <v>Not an Outlier</v>
      </c>
    </row>
    <row r="7784" spans="1:6" x14ac:dyDescent="0.25">
      <c r="A7784" s="12">
        <v>8721.52</v>
      </c>
      <c r="B7784" s="26">
        <v>43371</v>
      </c>
      <c r="C7784" s="5">
        <v>308985</v>
      </c>
      <c r="D7784" s="12">
        <v>7562.19</v>
      </c>
      <c r="E7784" s="27">
        <v>0.95492710800000002</v>
      </c>
      <c r="F7784" s="5" t="str">
        <f t="shared" si="121"/>
        <v>Not an Outlier</v>
      </c>
    </row>
    <row r="7785" spans="1:6" x14ac:dyDescent="0.25">
      <c r="A7785" s="12">
        <v>8723.2800000000007</v>
      </c>
      <c r="B7785" s="26">
        <v>43000</v>
      </c>
      <c r="C7785" s="5">
        <v>308861</v>
      </c>
      <c r="D7785" s="12">
        <v>10565.33</v>
      </c>
      <c r="E7785" s="27">
        <v>0.94327102500000004</v>
      </c>
      <c r="F7785" s="5" t="str">
        <f t="shared" si="121"/>
        <v>Not an Outlier</v>
      </c>
    </row>
    <row r="7786" spans="1:6" x14ac:dyDescent="0.25">
      <c r="A7786" s="12">
        <v>8726.57</v>
      </c>
      <c r="B7786" s="26">
        <v>43000</v>
      </c>
      <c r="C7786" s="5">
        <v>308983</v>
      </c>
      <c r="D7786" s="12">
        <v>11419.87</v>
      </c>
      <c r="E7786" s="27">
        <v>0.95674840500000002</v>
      </c>
      <c r="F7786" s="5" t="str">
        <f t="shared" si="121"/>
        <v>Not an Outlier</v>
      </c>
    </row>
    <row r="7787" spans="1:6" x14ac:dyDescent="0.25">
      <c r="A7787" s="12">
        <v>8732.4599999999991</v>
      </c>
      <c r="B7787" s="26">
        <v>42797</v>
      </c>
      <c r="C7787" s="5">
        <v>308979</v>
      </c>
      <c r="D7787" s="12">
        <v>30312.76</v>
      </c>
      <c r="E7787" s="27">
        <v>0.98333983199999997</v>
      </c>
      <c r="F7787" s="5" t="str">
        <f t="shared" si="121"/>
        <v>Not an Outlier</v>
      </c>
    </row>
    <row r="7788" spans="1:6" x14ac:dyDescent="0.25">
      <c r="A7788" s="12">
        <v>8735.49</v>
      </c>
      <c r="B7788" s="26">
        <v>43077</v>
      </c>
      <c r="C7788" s="5">
        <v>308732</v>
      </c>
      <c r="D7788" s="12">
        <v>13473.38</v>
      </c>
      <c r="E7788" s="27">
        <v>0.98174442100000003</v>
      </c>
      <c r="F7788" s="5" t="str">
        <f t="shared" si="121"/>
        <v>Not an Outlier</v>
      </c>
    </row>
    <row r="7789" spans="1:6" x14ac:dyDescent="0.25">
      <c r="A7789" s="12">
        <v>8737.77</v>
      </c>
      <c r="B7789" s="26">
        <v>43028</v>
      </c>
      <c r="C7789" s="5">
        <v>300376</v>
      </c>
      <c r="D7789" s="12">
        <v>29115.77</v>
      </c>
      <c r="E7789" s="27">
        <v>0.90013327499999995</v>
      </c>
      <c r="F7789" s="5" t="str">
        <f t="shared" si="121"/>
        <v>Not an Outlier</v>
      </c>
    </row>
    <row r="7790" spans="1:6" x14ac:dyDescent="0.25">
      <c r="A7790" s="12">
        <v>8743.44</v>
      </c>
      <c r="B7790" s="26">
        <v>43119</v>
      </c>
      <c r="C7790" s="5">
        <v>308861</v>
      </c>
      <c r="D7790" s="12">
        <v>12037.48</v>
      </c>
      <c r="E7790" s="27">
        <v>0.96815439000000003</v>
      </c>
      <c r="F7790" s="5" t="str">
        <f t="shared" si="121"/>
        <v>Not an Outlier</v>
      </c>
    </row>
    <row r="7791" spans="1:6" x14ac:dyDescent="0.25">
      <c r="A7791" s="12">
        <v>8744.2099999999991</v>
      </c>
      <c r="B7791" s="26">
        <v>43301</v>
      </c>
      <c r="C7791" s="5">
        <v>308983</v>
      </c>
      <c r="D7791" s="12">
        <v>10246.11</v>
      </c>
      <c r="E7791" s="27">
        <v>0.95749669199999998</v>
      </c>
      <c r="F7791" s="5" t="str">
        <f t="shared" si="121"/>
        <v>Not an Outlier</v>
      </c>
    </row>
    <row r="7792" spans="1:6" x14ac:dyDescent="0.25">
      <c r="A7792" s="12">
        <v>8746.84</v>
      </c>
      <c r="B7792" s="26">
        <v>43301</v>
      </c>
      <c r="C7792" s="5">
        <v>308981</v>
      </c>
      <c r="D7792" s="12">
        <v>11352.57</v>
      </c>
      <c r="E7792" s="27">
        <v>0.94789629799999997</v>
      </c>
      <c r="F7792" s="5" t="str">
        <f t="shared" si="121"/>
        <v>Not an Outlier</v>
      </c>
    </row>
    <row r="7793" spans="1:6" x14ac:dyDescent="0.25">
      <c r="A7793" s="12">
        <v>8748.11</v>
      </c>
      <c r="B7793" s="26">
        <v>43175</v>
      </c>
      <c r="C7793" s="5">
        <v>308971</v>
      </c>
      <c r="D7793" s="12">
        <v>14588.91</v>
      </c>
      <c r="E7793" s="27">
        <v>0.95544532599999998</v>
      </c>
      <c r="F7793" s="5" t="str">
        <f t="shared" si="121"/>
        <v>Not an Outlier</v>
      </c>
    </row>
    <row r="7794" spans="1:6" x14ac:dyDescent="0.25">
      <c r="A7794" s="12">
        <v>8748.98</v>
      </c>
      <c r="B7794" s="26">
        <v>42881</v>
      </c>
      <c r="C7794" s="5">
        <v>308861</v>
      </c>
      <c r="D7794" s="12">
        <v>9001.99</v>
      </c>
      <c r="E7794" s="27">
        <v>0.90999274200000002</v>
      </c>
      <c r="F7794" s="5" t="str">
        <f t="shared" si="121"/>
        <v>Not an Outlier</v>
      </c>
    </row>
    <row r="7795" spans="1:6" x14ac:dyDescent="0.25">
      <c r="A7795" s="12">
        <v>8749.41</v>
      </c>
      <c r="B7795" s="26">
        <v>43308</v>
      </c>
      <c r="C7795" s="5">
        <v>308681</v>
      </c>
      <c r="D7795" s="12">
        <v>32754.87</v>
      </c>
      <c r="E7795" s="27">
        <v>0.97394477800000001</v>
      </c>
      <c r="F7795" s="5" t="str">
        <f t="shared" si="121"/>
        <v>Not an Outlier</v>
      </c>
    </row>
    <row r="7796" spans="1:6" x14ac:dyDescent="0.25">
      <c r="A7796" s="12">
        <v>8750.19</v>
      </c>
      <c r="B7796" s="26">
        <v>43336</v>
      </c>
      <c r="C7796" s="5">
        <v>308833</v>
      </c>
      <c r="D7796" s="12">
        <v>23055.49</v>
      </c>
      <c r="E7796" s="27">
        <v>0.97862996599999996</v>
      </c>
      <c r="F7796" s="5" t="str">
        <f t="shared" si="121"/>
        <v>Not an Outlier</v>
      </c>
    </row>
    <row r="7797" spans="1:6" x14ac:dyDescent="0.25">
      <c r="A7797" s="12">
        <v>8753.27</v>
      </c>
      <c r="B7797" s="26">
        <v>42958</v>
      </c>
      <c r="C7797" s="5">
        <v>308976</v>
      </c>
      <c r="D7797" s="12">
        <v>16110.29</v>
      </c>
      <c r="E7797" s="27">
        <v>0.88253335499999996</v>
      </c>
      <c r="F7797" s="5" t="str">
        <f t="shared" si="121"/>
        <v>Not an Outlier</v>
      </c>
    </row>
    <row r="7798" spans="1:6" x14ac:dyDescent="0.25">
      <c r="A7798" s="12">
        <v>8757.41</v>
      </c>
      <c r="B7798" s="26">
        <v>42944</v>
      </c>
      <c r="C7798" s="5">
        <v>308970</v>
      </c>
      <c r="D7798" s="12">
        <v>14062.12</v>
      </c>
      <c r="E7798" s="27">
        <v>0.96721141399999999</v>
      </c>
      <c r="F7798" s="5" t="str">
        <f t="shared" si="121"/>
        <v>Not an Outlier</v>
      </c>
    </row>
    <row r="7799" spans="1:6" x14ac:dyDescent="0.25">
      <c r="A7799" s="12">
        <v>8760.2199999999993</v>
      </c>
      <c r="B7799" s="26">
        <v>43378</v>
      </c>
      <c r="C7799" s="5">
        <v>308849</v>
      </c>
      <c r="D7799" s="12">
        <v>16362.44</v>
      </c>
      <c r="E7799" s="27">
        <v>0.93735732199999999</v>
      </c>
      <c r="F7799" s="5" t="str">
        <f t="shared" si="121"/>
        <v>Not an Outlier</v>
      </c>
    </row>
    <row r="7800" spans="1:6" x14ac:dyDescent="0.25">
      <c r="A7800" s="12">
        <v>8762.7099999999991</v>
      </c>
      <c r="B7800" s="26">
        <v>43175</v>
      </c>
      <c r="C7800" s="5">
        <v>308976</v>
      </c>
      <c r="D7800" s="12">
        <v>21254.71</v>
      </c>
      <c r="E7800" s="27">
        <v>0.97060855300000004</v>
      </c>
      <c r="F7800" s="5" t="str">
        <f t="shared" si="121"/>
        <v>Not an Outlier</v>
      </c>
    </row>
    <row r="7801" spans="1:6" x14ac:dyDescent="0.25">
      <c r="A7801" s="12">
        <v>8765.32</v>
      </c>
      <c r="B7801" s="26">
        <v>42930</v>
      </c>
      <c r="C7801" s="5">
        <v>308983</v>
      </c>
      <c r="D7801" s="12">
        <v>11093.43</v>
      </c>
      <c r="E7801" s="27">
        <v>0.94480244999999996</v>
      </c>
      <c r="F7801" s="5" t="str">
        <f t="shared" si="121"/>
        <v>Not an Outlier</v>
      </c>
    </row>
    <row r="7802" spans="1:6" x14ac:dyDescent="0.25">
      <c r="A7802" s="12">
        <v>8767.52</v>
      </c>
      <c r="B7802" s="26">
        <v>43364</v>
      </c>
      <c r="C7802" s="5">
        <v>308833</v>
      </c>
      <c r="D7802" s="12">
        <v>21268.18</v>
      </c>
      <c r="E7802" s="27">
        <v>0.978712162</v>
      </c>
      <c r="F7802" s="5" t="str">
        <f t="shared" si="121"/>
        <v>Not an Outlier</v>
      </c>
    </row>
    <row r="7803" spans="1:6" x14ac:dyDescent="0.25">
      <c r="A7803" s="12">
        <v>8769.14</v>
      </c>
      <c r="B7803" s="26">
        <v>43287</v>
      </c>
      <c r="C7803" s="5">
        <v>308985</v>
      </c>
      <c r="D7803" s="12">
        <v>7555.35</v>
      </c>
      <c r="E7803" s="27">
        <v>0.92508109500000002</v>
      </c>
      <c r="F7803" s="5" t="str">
        <f t="shared" si="121"/>
        <v>Not an Outlier</v>
      </c>
    </row>
    <row r="7804" spans="1:6" x14ac:dyDescent="0.25">
      <c r="A7804" s="12">
        <v>8770.61</v>
      </c>
      <c r="B7804" s="26">
        <v>43441</v>
      </c>
      <c r="C7804" s="5">
        <v>308861</v>
      </c>
      <c r="D7804" s="12">
        <v>12713.19</v>
      </c>
      <c r="E7804" s="27">
        <v>0.97450266100000005</v>
      </c>
      <c r="F7804" s="5" t="str">
        <f t="shared" si="121"/>
        <v>Not an Outlier</v>
      </c>
    </row>
    <row r="7805" spans="1:6" x14ac:dyDescent="0.25">
      <c r="A7805" s="12">
        <v>8772.2199999999993</v>
      </c>
      <c r="B7805" s="26">
        <v>43287</v>
      </c>
      <c r="C7805" s="5">
        <v>308981</v>
      </c>
      <c r="D7805" s="12">
        <v>11004.08</v>
      </c>
      <c r="E7805" s="27">
        <v>0.95749669199999998</v>
      </c>
      <c r="F7805" s="5" t="str">
        <f t="shared" si="121"/>
        <v>Not an Outlier</v>
      </c>
    </row>
    <row r="7806" spans="1:6" x14ac:dyDescent="0.25">
      <c r="A7806" s="12">
        <v>8773.0300000000007</v>
      </c>
      <c r="B7806" s="26">
        <v>43035</v>
      </c>
      <c r="C7806" s="5">
        <v>308979</v>
      </c>
      <c r="D7806" s="12">
        <v>28121.05</v>
      </c>
      <c r="E7806" s="27">
        <v>0.97044151000000001</v>
      </c>
      <c r="F7806" s="5" t="str">
        <f t="shared" si="121"/>
        <v>Not an Outlier</v>
      </c>
    </row>
    <row r="7807" spans="1:6" x14ac:dyDescent="0.25">
      <c r="A7807" s="12">
        <v>8773.34</v>
      </c>
      <c r="B7807" s="26">
        <v>43392</v>
      </c>
      <c r="C7807" s="5">
        <v>308981</v>
      </c>
      <c r="D7807" s="12">
        <v>10599.15</v>
      </c>
      <c r="E7807" s="27">
        <v>0.97817446399999997</v>
      </c>
      <c r="F7807" s="5" t="str">
        <f t="shared" si="121"/>
        <v>Not an Outlier</v>
      </c>
    </row>
    <row r="7808" spans="1:6" x14ac:dyDescent="0.25">
      <c r="A7808" s="12">
        <v>8777.3700000000008</v>
      </c>
      <c r="B7808" s="26">
        <v>42860</v>
      </c>
      <c r="C7808" s="5">
        <v>308861</v>
      </c>
      <c r="D7808" s="12">
        <v>8269.66</v>
      </c>
      <c r="E7808" s="27">
        <v>0.90223056199999996</v>
      </c>
      <c r="F7808" s="5" t="str">
        <f t="shared" si="121"/>
        <v>Not an Outlier</v>
      </c>
    </row>
    <row r="7809" spans="1:6" x14ac:dyDescent="0.25">
      <c r="A7809" s="12">
        <v>8778.25</v>
      </c>
      <c r="B7809" s="26">
        <v>42993</v>
      </c>
      <c r="C7809" s="5">
        <v>308979</v>
      </c>
      <c r="D7809" s="12">
        <v>25428.91</v>
      </c>
      <c r="E7809" s="27">
        <v>0.94229759499999999</v>
      </c>
      <c r="F7809" s="5" t="str">
        <f t="shared" si="121"/>
        <v>Not an Outlier</v>
      </c>
    </row>
    <row r="7810" spans="1:6" x14ac:dyDescent="0.25">
      <c r="A7810" s="12">
        <v>8783.67</v>
      </c>
      <c r="B7810" s="26">
        <v>42776</v>
      </c>
      <c r="C7810" s="5">
        <v>308729</v>
      </c>
      <c r="D7810" s="12">
        <v>20995.54</v>
      </c>
      <c r="E7810" s="27">
        <v>0.97771825700000004</v>
      </c>
      <c r="F7810" s="5" t="str">
        <f t="shared" ref="F7810:F7873" si="122">IF(OR(A7810&gt;$I$8,A7810&lt;$I$9), "Outlier", "Not an Outlier")</f>
        <v>Not an Outlier</v>
      </c>
    </row>
    <row r="7811" spans="1:6" x14ac:dyDescent="0.25">
      <c r="A7811" s="12">
        <v>8784.5300000000007</v>
      </c>
      <c r="B7811" s="26">
        <v>42902</v>
      </c>
      <c r="C7811" s="5">
        <v>300388</v>
      </c>
      <c r="D7811" s="12">
        <v>25529.59</v>
      </c>
      <c r="E7811" s="27">
        <v>0.97939024100000005</v>
      </c>
      <c r="F7811" s="5" t="str">
        <f t="shared" si="122"/>
        <v>Not an Outlier</v>
      </c>
    </row>
    <row r="7812" spans="1:6" x14ac:dyDescent="0.25">
      <c r="A7812" s="12">
        <v>8787.6</v>
      </c>
      <c r="B7812" s="26">
        <v>43399</v>
      </c>
      <c r="C7812" s="5">
        <v>308981</v>
      </c>
      <c r="D7812" s="12">
        <v>10057.99</v>
      </c>
      <c r="E7812" s="27">
        <v>0.96758941399999998</v>
      </c>
      <c r="F7812" s="5" t="str">
        <f t="shared" si="122"/>
        <v>Not an Outlier</v>
      </c>
    </row>
    <row r="7813" spans="1:6" x14ac:dyDescent="0.25">
      <c r="A7813" s="12">
        <v>8787.7099999999991</v>
      </c>
      <c r="B7813" s="26">
        <v>43000</v>
      </c>
      <c r="C7813" s="5">
        <v>308977</v>
      </c>
      <c r="D7813" s="12">
        <v>20132.29</v>
      </c>
      <c r="E7813" s="27">
        <v>0.95930236800000002</v>
      </c>
      <c r="F7813" s="5" t="str">
        <f t="shared" si="122"/>
        <v>Not an Outlier</v>
      </c>
    </row>
    <row r="7814" spans="1:6" x14ac:dyDescent="0.25">
      <c r="A7814" s="12">
        <v>8789.68</v>
      </c>
      <c r="B7814" s="26">
        <v>43259</v>
      </c>
      <c r="C7814" s="5">
        <v>308976</v>
      </c>
      <c r="D7814" s="12">
        <v>12485.68</v>
      </c>
      <c r="E7814" s="27">
        <v>0.82485929300000005</v>
      </c>
      <c r="F7814" s="5" t="str">
        <f t="shared" si="122"/>
        <v>Not an Outlier</v>
      </c>
    </row>
    <row r="7815" spans="1:6" x14ac:dyDescent="0.25">
      <c r="A7815" s="12">
        <v>8792.99</v>
      </c>
      <c r="B7815" s="26">
        <v>42965</v>
      </c>
      <c r="C7815" s="5">
        <v>308983</v>
      </c>
      <c r="D7815" s="12">
        <v>11067.24</v>
      </c>
      <c r="E7815" s="27">
        <v>0.94702686899999999</v>
      </c>
      <c r="F7815" s="5" t="str">
        <f t="shared" si="122"/>
        <v>Not an Outlier</v>
      </c>
    </row>
    <row r="7816" spans="1:6" x14ac:dyDescent="0.25">
      <c r="A7816" s="12">
        <v>8794.1299999999992</v>
      </c>
      <c r="B7816" s="26">
        <v>42825</v>
      </c>
      <c r="C7816" s="5">
        <v>308840</v>
      </c>
      <c r="D7816" s="12">
        <v>28686.58</v>
      </c>
      <c r="E7816" s="27">
        <v>0.97359182300000002</v>
      </c>
      <c r="F7816" s="5" t="str">
        <f t="shared" si="122"/>
        <v>Not an Outlier</v>
      </c>
    </row>
    <row r="7817" spans="1:6" x14ac:dyDescent="0.25">
      <c r="A7817" s="12">
        <v>8794.4</v>
      </c>
      <c r="B7817" s="26">
        <v>42909</v>
      </c>
      <c r="C7817" s="5">
        <v>308983</v>
      </c>
      <c r="D7817" s="12">
        <v>12054.32</v>
      </c>
      <c r="E7817" s="27">
        <v>0.94384157999999996</v>
      </c>
      <c r="F7817" s="5" t="str">
        <f t="shared" si="122"/>
        <v>Not an Outlier</v>
      </c>
    </row>
    <row r="7818" spans="1:6" x14ac:dyDescent="0.25">
      <c r="A7818" s="12">
        <v>8794.91</v>
      </c>
      <c r="B7818" s="26">
        <v>42930</v>
      </c>
      <c r="C7818" s="5">
        <v>308985</v>
      </c>
      <c r="D7818" s="12">
        <v>5964.02</v>
      </c>
      <c r="E7818" s="27">
        <v>0.85978325</v>
      </c>
      <c r="F7818" s="5" t="str">
        <f t="shared" si="122"/>
        <v>Not an Outlier</v>
      </c>
    </row>
    <row r="7819" spans="1:6" x14ac:dyDescent="0.25">
      <c r="A7819" s="12">
        <v>8795.1200000000008</v>
      </c>
      <c r="B7819" s="26">
        <v>42832</v>
      </c>
      <c r="C7819" s="5">
        <v>308979</v>
      </c>
      <c r="D7819" s="12">
        <v>25706.75</v>
      </c>
      <c r="E7819" s="27">
        <v>0.94848010299999996</v>
      </c>
      <c r="F7819" s="5" t="str">
        <f t="shared" si="122"/>
        <v>Not an Outlier</v>
      </c>
    </row>
    <row r="7820" spans="1:6" x14ac:dyDescent="0.25">
      <c r="A7820" s="12">
        <v>8795.58</v>
      </c>
      <c r="B7820" s="26">
        <v>42923</v>
      </c>
      <c r="C7820" s="5">
        <v>308729</v>
      </c>
      <c r="D7820" s="12">
        <v>16971.71</v>
      </c>
      <c r="E7820" s="27">
        <v>0.98219391</v>
      </c>
      <c r="F7820" s="5" t="str">
        <f t="shared" si="122"/>
        <v>Not an Outlier</v>
      </c>
    </row>
    <row r="7821" spans="1:6" x14ac:dyDescent="0.25">
      <c r="A7821" s="12">
        <v>8798.14</v>
      </c>
      <c r="B7821" s="26">
        <v>43245</v>
      </c>
      <c r="C7821" s="5">
        <v>308972</v>
      </c>
      <c r="D7821" s="12">
        <v>12557.17</v>
      </c>
      <c r="E7821" s="27">
        <v>0.89731472700000003</v>
      </c>
      <c r="F7821" s="5" t="str">
        <f t="shared" si="122"/>
        <v>Not an Outlier</v>
      </c>
    </row>
    <row r="7822" spans="1:6" x14ac:dyDescent="0.25">
      <c r="A7822" s="12">
        <v>8798.64</v>
      </c>
      <c r="B7822" s="26">
        <v>42979</v>
      </c>
      <c r="C7822" s="5">
        <v>308983</v>
      </c>
      <c r="D7822" s="12">
        <v>11555.62</v>
      </c>
      <c r="E7822" s="27">
        <v>0.95732510599999998</v>
      </c>
      <c r="F7822" s="5" t="str">
        <f t="shared" si="122"/>
        <v>Not an Outlier</v>
      </c>
    </row>
    <row r="7823" spans="1:6" x14ac:dyDescent="0.25">
      <c r="A7823" s="12">
        <v>8799.6200000000008</v>
      </c>
      <c r="B7823" s="26">
        <v>43105</v>
      </c>
      <c r="C7823" s="5">
        <v>308681</v>
      </c>
      <c r="D7823" s="12">
        <v>26881.38</v>
      </c>
      <c r="E7823" s="27">
        <v>0.97580745199999996</v>
      </c>
      <c r="F7823" s="5" t="str">
        <f t="shared" si="122"/>
        <v>Not an Outlier</v>
      </c>
    </row>
    <row r="7824" spans="1:6" x14ac:dyDescent="0.25">
      <c r="A7824" s="12">
        <v>8805.23</v>
      </c>
      <c r="B7824" s="26">
        <v>43294</v>
      </c>
      <c r="C7824" s="5">
        <v>308983</v>
      </c>
      <c r="D7824" s="12">
        <v>10429.549999999999</v>
      </c>
      <c r="E7824" s="27">
        <v>0.96726119499999996</v>
      </c>
      <c r="F7824" s="5" t="str">
        <f t="shared" si="122"/>
        <v>Not an Outlier</v>
      </c>
    </row>
    <row r="7825" spans="1:6" x14ac:dyDescent="0.25">
      <c r="A7825" s="12">
        <v>8805.4500000000007</v>
      </c>
      <c r="B7825" s="26">
        <v>42965</v>
      </c>
      <c r="C7825" s="5">
        <v>308971</v>
      </c>
      <c r="D7825" s="12">
        <v>19063.810000000001</v>
      </c>
      <c r="E7825" s="27">
        <v>0.96885913099999998</v>
      </c>
      <c r="F7825" s="5" t="str">
        <f t="shared" si="122"/>
        <v>Not an Outlier</v>
      </c>
    </row>
    <row r="7826" spans="1:6" x14ac:dyDescent="0.25">
      <c r="A7826" s="12">
        <v>8807.7000000000007</v>
      </c>
      <c r="B7826" s="26">
        <v>43231</v>
      </c>
      <c r="C7826" s="5">
        <v>308970</v>
      </c>
      <c r="D7826" s="12">
        <v>12750.33</v>
      </c>
      <c r="E7826" s="27">
        <v>0.95355806899999995</v>
      </c>
      <c r="F7826" s="5" t="str">
        <f t="shared" si="122"/>
        <v>Not an Outlier</v>
      </c>
    </row>
    <row r="7827" spans="1:6" x14ac:dyDescent="0.25">
      <c r="A7827" s="12">
        <v>8811.58</v>
      </c>
      <c r="B7827" s="26">
        <v>43385</v>
      </c>
      <c r="C7827" s="5">
        <v>308833</v>
      </c>
      <c r="D7827" s="12">
        <v>19953.11</v>
      </c>
      <c r="E7827" s="27">
        <v>0.97147888900000001</v>
      </c>
      <c r="F7827" s="5" t="str">
        <f t="shared" si="122"/>
        <v>Not an Outlier</v>
      </c>
    </row>
    <row r="7828" spans="1:6" x14ac:dyDescent="0.25">
      <c r="A7828" s="12">
        <v>8812.7900000000009</v>
      </c>
      <c r="B7828" s="26">
        <v>43245</v>
      </c>
      <c r="C7828" s="5">
        <v>308971</v>
      </c>
      <c r="D7828" s="12">
        <v>10278.9</v>
      </c>
      <c r="E7828" s="27">
        <v>0.87462149700000003</v>
      </c>
      <c r="F7828" s="5" t="str">
        <f t="shared" si="122"/>
        <v>Not an Outlier</v>
      </c>
    </row>
    <row r="7829" spans="1:6" x14ac:dyDescent="0.25">
      <c r="A7829" s="12">
        <v>8814.4599999999991</v>
      </c>
      <c r="B7829" s="26">
        <v>43063</v>
      </c>
      <c r="C7829" s="5">
        <v>308970</v>
      </c>
      <c r="D7829" s="12">
        <v>13477.49</v>
      </c>
      <c r="E7829" s="27">
        <v>0.96407531800000001</v>
      </c>
      <c r="F7829" s="5" t="str">
        <f t="shared" si="122"/>
        <v>Not an Outlier</v>
      </c>
    </row>
    <row r="7830" spans="1:6" x14ac:dyDescent="0.25">
      <c r="A7830" s="12">
        <v>8819.73</v>
      </c>
      <c r="B7830" s="26">
        <v>43273</v>
      </c>
      <c r="C7830" s="5">
        <v>308861</v>
      </c>
      <c r="D7830" s="12">
        <v>12210.91</v>
      </c>
      <c r="E7830" s="27">
        <v>0.97508118799999999</v>
      </c>
      <c r="F7830" s="5" t="str">
        <f t="shared" si="122"/>
        <v>Not an Outlier</v>
      </c>
    </row>
    <row r="7831" spans="1:6" x14ac:dyDescent="0.25">
      <c r="A7831" s="12">
        <v>8823.9699999999993</v>
      </c>
      <c r="B7831" s="26">
        <v>43469</v>
      </c>
      <c r="C7831" s="5">
        <v>308681</v>
      </c>
      <c r="D7831" s="12">
        <v>31859.21</v>
      </c>
      <c r="E7831" s="27">
        <v>0.95249386599999997</v>
      </c>
      <c r="F7831" s="5" t="str">
        <f t="shared" si="122"/>
        <v>Not an Outlier</v>
      </c>
    </row>
    <row r="7832" spans="1:6" x14ac:dyDescent="0.25">
      <c r="A7832" s="12">
        <v>8824.19</v>
      </c>
      <c r="B7832" s="26">
        <v>42916</v>
      </c>
      <c r="C7832" s="5">
        <v>308681</v>
      </c>
      <c r="D7832" s="12">
        <v>32192.33</v>
      </c>
      <c r="E7832" s="27">
        <v>0.98209227700000001</v>
      </c>
      <c r="F7832" s="5" t="str">
        <f t="shared" si="122"/>
        <v>Not an Outlier</v>
      </c>
    </row>
    <row r="7833" spans="1:6" x14ac:dyDescent="0.25">
      <c r="A7833" s="12">
        <v>8826.32</v>
      </c>
      <c r="B7833" s="26">
        <v>43217</v>
      </c>
      <c r="C7833" s="5">
        <v>308970</v>
      </c>
      <c r="D7833" s="12">
        <v>13898</v>
      </c>
      <c r="E7833" s="27">
        <v>0.95889162100000003</v>
      </c>
      <c r="F7833" s="5" t="str">
        <f t="shared" si="122"/>
        <v>Not an Outlier</v>
      </c>
    </row>
    <row r="7834" spans="1:6" x14ac:dyDescent="0.25">
      <c r="A7834" s="12">
        <v>8826.7800000000007</v>
      </c>
      <c r="B7834" s="26">
        <v>43049</v>
      </c>
      <c r="C7834" s="5">
        <v>308840</v>
      </c>
      <c r="D7834" s="12">
        <v>24688.86</v>
      </c>
      <c r="E7834" s="27">
        <v>0.95271149600000005</v>
      </c>
      <c r="F7834" s="5" t="str">
        <f t="shared" si="122"/>
        <v>Not an Outlier</v>
      </c>
    </row>
    <row r="7835" spans="1:6" x14ac:dyDescent="0.25">
      <c r="A7835" s="12">
        <v>8829.99</v>
      </c>
      <c r="B7835" s="26">
        <v>42804</v>
      </c>
      <c r="C7835" s="5">
        <v>308979</v>
      </c>
      <c r="D7835" s="12">
        <v>28963.56</v>
      </c>
      <c r="E7835" s="27">
        <v>0.97995810999999999</v>
      </c>
      <c r="F7835" s="5" t="str">
        <f t="shared" si="122"/>
        <v>Not an Outlier</v>
      </c>
    </row>
    <row r="7836" spans="1:6" x14ac:dyDescent="0.25">
      <c r="A7836" s="12">
        <v>8830.35</v>
      </c>
      <c r="B7836" s="26">
        <v>42804</v>
      </c>
      <c r="C7836" s="5">
        <v>308840</v>
      </c>
      <c r="D7836" s="12">
        <v>31569.81</v>
      </c>
      <c r="E7836" s="27">
        <v>0.93282265600000003</v>
      </c>
      <c r="F7836" s="5" t="str">
        <f t="shared" si="122"/>
        <v>Not an Outlier</v>
      </c>
    </row>
    <row r="7837" spans="1:6" x14ac:dyDescent="0.25">
      <c r="A7837" s="12">
        <v>8834.01</v>
      </c>
      <c r="B7837" s="26">
        <v>43308</v>
      </c>
      <c r="C7837" s="5">
        <v>308971</v>
      </c>
      <c r="D7837" s="12">
        <v>14620.77</v>
      </c>
      <c r="E7837" s="27">
        <v>0.93988947</v>
      </c>
      <c r="F7837" s="5" t="str">
        <f t="shared" si="122"/>
        <v>Not an Outlier</v>
      </c>
    </row>
    <row r="7838" spans="1:6" x14ac:dyDescent="0.25">
      <c r="A7838" s="12">
        <v>8834.64</v>
      </c>
      <c r="B7838" s="26">
        <v>43168</v>
      </c>
      <c r="C7838" s="5">
        <v>308977</v>
      </c>
      <c r="D7838" s="12">
        <v>22767.32</v>
      </c>
      <c r="E7838" s="27">
        <v>0.98030788400000002</v>
      </c>
      <c r="F7838" s="5" t="str">
        <f t="shared" si="122"/>
        <v>Not an Outlier</v>
      </c>
    </row>
    <row r="7839" spans="1:6" x14ac:dyDescent="0.25">
      <c r="A7839" s="12">
        <v>8835.84</v>
      </c>
      <c r="B7839" s="26">
        <v>42895</v>
      </c>
      <c r="C7839" s="5">
        <v>300388</v>
      </c>
      <c r="D7839" s="12">
        <v>26685.32</v>
      </c>
      <c r="E7839" s="27">
        <v>0.98383384500000004</v>
      </c>
      <c r="F7839" s="5" t="str">
        <f t="shared" si="122"/>
        <v>Not an Outlier</v>
      </c>
    </row>
    <row r="7840" spans="1:6" x14ac:dyDescent="0.25">
      <c r="A7840" s="12">
        <v>8836.41</v>
      </c>
      <c r="B7840" s="26">
        <v>43343</v>
      </c>
      <c r="C7840" s="5">
        <v>308976</v>
      </c>
      <c r="D7840" s="12">
        <v>18438.78</v>
      </c>
      <c r="E7840" s="27">
        <v>0.96404040899999999</v>
      </c>
      <c r="F7840" s="5" t="str">
        <f t="shared" si="122"/>
        <v>Not an Outlier</v>
      </c>
    </row>
    <row r="7841" spans="1:6" x14ac:dyDescent="0.25">
      <c r="A7841" s="12">
        <v>8844.32</v>
      </c>
      <c r="B7841" s="26">
        <v>42776</v>
      </c>
      <c r="C7841" s="5">
        <v>308981</v>
      </c>
      <c r="D7841" s="12">
        <v>16438.599999999999</v>
      </c>
      <c r="E7841" s="27">
        <v>0.98252511200000003</v>
      </c>
      <c r="F7841" s="5" t="str">
        <f t="shared" si="122"/>
        <v>Not an Outlier</v>
      </c>
    </row>
    <row r="7842" spans="1:6" x14ac:dyDescent="0.25">
      <c r="A7842" s="12">
        <v>8844.33</v>
      </c>
      <c r="B7842" s="26">
        <v>43252</v>
      </c>
      <c r="C7842" s="5">
        <v>308971</v>
      </c>
      <c r="D7842" s="12">
        <v>10232.459999999999</v>
      </c>
      <c r="E7842" s="27">
        <v>0.87371889599999997</v>
      </c>
      <c r="F7842" s="5" t="str">
        <f t="shared" si="122"/>
        <v>Not an Outlier</v>
      </c>
    </row>
    <row r="7843" spans="1:6" x14ac:dyDescent="0.25">
      <c r="A7843" s="12">
        <v>8845.82</v>
      </c>
      <c r="B7843" s="26">
        <v>43007</v>
      </c>
      <c r="C7843" s="5">
        <v>308983</v>
      </c>
      <c r="D7843" s="12">
        <v>11489.97</v>
      </c>
      <c r="E7843" s="27">
        <v>0.96993014799999999</v>
      </c>
      <c r="F7843" s="5" t="str">
        <f t="shared" si="122"/>
        <v>Not an Outlier</v>
      </c>
    </row>
    <row r="7844" spans="1:6" x14ac:dyDescent="0.25">
      <c r="A7844" s="12">
        <v>8846.16</v>
      </c>
      <c r="B7844" s="26">
        <v>42979</v>
      </c>
      <c r="C7844" s="5">
        <v>308970</v>
      </c>
      <c r="D7844" s="12">
        <v>14931.03</v>
      </c>
      <c r="E7844" s="27">
        <v>0.95081662</v>
      </c>
      <c r="F7844" s="5" t="str">
        <f t="shared" si="122"/>
        <v>Not an Outlier</v>
      </c>
    </row>
    <row r="7845" spans="1:6" x14ac:dyDescent="0.25">
      <c r="A7845" s="12">
        <v>8846.26</v>
      </c>
      <c r="B7845" s="26">
        <v>42986</v>
      </c>
      <c r="C7845" s="5">
        <v>308972</v>
      </c>
      <c r="D7845" s="12">
        <v>17326.55</v>
      </c>
      <c r="E7845" s="27">
        <v>0.97345743399999995</v>
      </c>
      <c r="F7845" s="5" t="str">
        <f t="shared" si="122"/>
        <v>Not an Outlier</v>
      </c>
    </row>
    <row r="7846" spans="1:6" x14ac:dyDescent="0.25">
      <c r="A7846" s="12">
        <v>8852.5400000000009</v>
      </c>
      <c r="B7846" s="26">
        <v>42839</v>
      </c>
      <c r="C7846" s="5">
        <v>308729</v>
      </c>
      <c r="D7846" s="12">
        <v>18666.11</v>
      </c>
      <c r="E7846" s="27">
        <v>0.97245233600000003</v>
      </c>
      <c r="F7846" s="5" t="str">
        <f t="shared" si="122"/>
        <v>Not an Outlier</v>
      </c>
    </row>
    <row r="7847" spans="1:6" x14ac:dyDescent="0.25">
      <c r="A7847" s="12">
        <v>8852.82</v>
      </c>
      <c r="B7847" s="26">
        <v>43182</v>
      </c>
      <c r="C7847" s="5">
        <v>308970</v>
      </c>
      <c r="D7847" s="12">
        <v>16184.56</v>
      </c>
      <c r="E7847" s="27">
        <v>0.97193830999999997</v>
      </c>
      <c r="F7847" s="5" t="str">
        <f t="shared" si="122"/>
        <v>Not an Outlier</v>
      </c>
    </row>
    <row r="7848" spans="1:6" x14ac:dyDescent="0.25">
      <c r="A7848" s="12">
        <v>8853.18</v>
      </c>
      <c r="B7848" s="26">
        <v>43350</v>
      </c>
      <c r="C7848" s="5">
        <v>308976</v>
      </c>
      <c r="D7848" s="12">
        <v>18119.439999999999</v>
      </c>
      <c r="E7848" s="27">
        <v>0.95960691099999995</v>
      </c>
      <c r="F7848" s="5" t="str">
        <f t="shared" si="122"/>
        <v>Not an Outlier</v>
      </c>
    </row>
    <row r="7849" spans="1:6" x14ac:dyDescent="0.25">
      <c r="A7849" s="12">
        <v>8860.2800000000007</v>
      </c>
      <c r="B7849" s="26">
        <v>42811</v>
      </c>
      <c r="C7849" s="5">
        <v>308972</v>
      </c>
      <c r="D7849" s="12">
        <v>27871.32</v>
      </c>
      <c r="E7849" s="27">
        <v>0.98787628900000002</v>
      </c>
      <c r="F7849" s="5" t="str">
        <f t="shared" si="122"/>
        <v>Not an Outlier</v>
      </c>
    </row>
    <row r="7850" spans="1:6" x14ac:dyDescent="0.25">
      <c r="A7850" s="12">
        <v>8864.94</v>
      </c>
      <c r="B7850" s="26">
        <v>43280</v>
      </c>
      <c r="C7850" s="5">
        <v>308977</v>
      </c>
      <c r="D7850" s="12">
        <v>16950.43</v>
      </c>
      <c r="E7850" s="27">
        <v>0.89271438199999997</v>
      </c>
      <c r="F7850" s="5" t="str">
        <f t="shared" si="122"/>
        <v>Not an Outlier</v>
      </c>
    </row>
    <row r="7851" spans="1:6" x14ac:dyDescent="0.25">
      <c r="A7851" s="12">
        <v>8865.2800000000007</v>
      </c>
      <c r="B7851" s="26">
        <v>42979</v>
      </c>
      <c r="C7851" s="5">
        <v>308978</v>
      </c>
      <c r="D7851" s="12">
        <v>28441.75</v>
      </c>
      <c r="E7851" s="27">
        <v>0.97042446400000004</v>
      </c>
      <c r="F7851" s="5" t="str">
        <f t="shared" si="122"/>
        <v>Not an Outlier</v>
      </c>
    </row>
    <row r="7852" spans="1:6" x14ac:dyDescent="0.25">
      <c r="A7852" s="12">
        <v>8871.64</v>
      </c>
      <c r="B7852" s="26">
        <v>43315</v>
      </c>
      <c r="C7852" s="5">
        <v>308981</v>
      </c>
      <c r="D7852" s="12">
        <v>11401.47</v>
      </c>
      <c r="E7852" s="27">
        <v>0.95052204699999998</v>
      </c>
      <c r="F7852" s="5" t="str">
        <f t="shared" si="122"/>
        <v>Not an Outlier</v>
      </c>
    </row>
    <row r="7853" spans="1:6" x14ac:dyDescent="0.25">
      <c r="A7853" s="12">
        <v>8872.6299999999992</v>
      </c>
      <c r="B7853" s="26">
        <v>43070</v>
      </c>
      <c r="C7853" s="5">
        <v>300388</v>
      </c>
      <c r="D7853" s="12">
        <v>25180.16</v>
      </c>
      <c r="E7853" s="27">
        <v>0.97527935399999999</v>
      </c>
      <c r="F7853" s="5" t="str">
        <f t="shared" si="122"/>
        <v>Not an Outlier</v>
      </c>
    </row>
    <row r="7854" spans="1:6" x14ac:dyDescent="0.25">
      <c r="A7854" s="12">
        <v>8873.59</v>
      </c>
      <c r="B7854" s="26">
        <v>43126</v>
      </c>
      <c r="C7854" s="5">
        <v>308681</v>
      </c>
      <c r="D7854" s="12">
        <v>27631.23</v>
      </c>
      <c r="E7854" s="27">
        <v>0.96214714899999998</v>
      </c>
      <c r="F7854" s="5" t="str">
        <f t="shared" si="122"/>
        <v>Not an Outlier</v>
      </c>
    </row>
    <row r="7855" spans="1:6" x14ac:dyDescent="0.25">
      <c r="A7855" s="12">
        <v>8873.89</v>
      </c>
      <c r="B7855" s="26">
        <v>42790</v>
      </c>
      <c r="C7855" s="5">
        <v>308729</v>
      </c>
      <c r="D7855" s="12">
        <v>22139.759999999998</v>
      </c>
      <c r="E7855" s="27">
        <v>0.97936882999999997</v>
      </c>
      <c r="F7855" s="5" t="str">
        <f t="shared" si="122"/>
        <v>Not an Outlier</v>
      </c>
    </row>
    <row r="7856" spans="1:6" x14ac:dyDescent="0.25">
      <c r="A7856" s="12">
        <v>8876.52</v>
      </c>
      <c r="B7856" s="26">
        <v>43049</v>
      </c>
      <c r="C7856" s="5">
        <v>308729</v>
      </c>
      <c r="D7856" s="12">
        <v>16722.59</v>
      </c>
      <c r="E7856" s="27">
        <v>0.97479091600000001</v>
      </c>
      <c r="F7856" s="5" t="str">
        <f t="shared" si="122"/>
        <v>Not an Outlier</v>
      </c>
    </row>
    <row r="7857" spans="1:6" x14ac:dyDescent="0.25">
      <c r="A7857" s="12">
        <v>8883.6299999999992</v>
      </c>
      <c r="B7857" s="26">
        <v>42825</v>
      </c>
      <c r="C7857" s="5">
        <v>308681</v>
      </c>
      <c r="D7857" s="12">
        <v>30229.4</v>
      </c>
      <c r="E7857" s="27">
        <v>0.96777758400000002</v>
      </c>
      <c r="F7857" s="5" t="str">
        <f t="shared" si="122"/>
        <v>Not an Outlier</v>
      </c>
    </row>
    <row r="7858" spans="1:6" x14ac:dyDescent="0.25">
      <c r="A7858" s="12">
        <v>8884.8700000000008</v>
      </c>
      <c r="B7858" s="26">
        <v>43266</v>
      </c>
      <c r="C7858" s="5">
        <v>308976</v>
      </c>
      <c r="D7858" s="12">
        <v>11893.56</v>
      </c>
      <c r="E7858" s="27">
        <v>0.80645791300000003</v>
      </c>
      <c r="F7858" s="5" t="str">
        <f t="shared" si="122"/>
        <v>Not an Outlier</v>
      </c>
    </row>
    <row r="7859" spans="1:6" x14ac:dyDescent="0.25">
      <c r="A7859" s="12">
        <v>8889.2199999999993</v>
      </c>
      <c r="B7859" s="26">
        <v>42930</v>
      </c>
      <c r="C7859" s="5">
        <v>308971</v>
      </c>
      <c r="D7859" s="12">
        <v>20958.84</v>
      </c>
      <c r="E7859" s="27">
        <v>0.96193871600000003</v>
      </c>
      <c r="F7859" s="5" t="str">
        <f t="shared" si="122"/>
        <v>Not an Outlier</v>
      </c>
    </row>
    <row r="7860" spans="1:6" x14ac:dyDescent="0.25">
      <c r="A7860" s="12">
        <v>8889.43</v>
      </c>
      <c r="B7860" s="26">
        <v>43189</v>
      </c>
      <c r="C7860" s="5">
        <v>308981</v>
      </c>
      <c r="D7860" s="12">
        <v>11875.82</v>
      </c>
      <c r="E7860" s="27">
        <v>0.96931256099999996</v>
      </c>
      <c r="F7860" s="5" t="str">
        <f t="shared" si="122"/>
        <v>Not an Outlier</v>
      </c>
    </row>
    <row r="7861" spans="1:6" x14ac:dyDescent="0.25">
      <c r="A7861" s="12">
        <v>8891.91</v>
      </c>
      <c r="B7861" s="26">
        <v>43161</v>
      </c>
      <c r="C7861" s="5">
        <v>308970</v>
      </c>
      <c r="D7861" s="12">
        <v>16570.47</v>
      </c>
      <c r="E7861" s="27">
        <v>0.98055404800000001</v>
      </c>
      <c r="F7861" s="5" t="str">
        <f t="shared" si="122"/>
        <v>Not an Outlier</v>
      </c>
    </row>
    <row r="7862" spans="1:6" x14ac:dyDescent="0.25">
      <c r="A7862" s="12">
        <v>8892.84</v>
      </c>
      <c r="B7862" s="26">
        <v>42944</v>
      </c>
      <c r="C7862" s="5">
        <v>300388</v>
      </c>
      <c r="D7862" s="12">
        <v>23374.639999999999</v>
      </c>
      <c r="E7862" s="27">
        <v>0.96976668399999999</v>
      </c>
      <c r="F7862" s="5" t="str">
        <f t="shared" si="122"/>
        <v>Not an Outlier</v>
      </c>
    </row>
    <row r="7863" spans="1:6" x14ac:dyDescent="0.25">
      <c r="A7863" s="12">
        <v>8893.85</v>
      </c>
      <c r="B7863" s="26">
        <v>43287</v>
      </c>
      <c r="C7863" s="5">
        <v>308833</v>
      </c>
      <c r="D7863" s="12">
        <v>23937.93</v>
      </c>
      <c r="E7863" s="27">
        <v>0.98133170199999997</v>
      </c>
      <c r="F7863" s="5" t="str">
        <f t="shared" si="122"/>
        <v>Not an Outlier</v>
      </c>
    </row>
    <row r="7864" spans="1:6" x14ac:dyDescent="0.25">
      <c r="A7864" s="12">
        <v>8894.26</v>
      </c>
      <c r="B7864" s="26">
        <v>43476</v>
      </c>
      <c r="C7864" s="5">
        <v>308681</v>
      </c>
      <c r="D7864" s="12">
        <v>34174.81</v>
      </c>
      <c r="E7864" s="27">
        <v>0.95308141000000002</v>
      </c>
      <c r="F7864" s="5" t="str">
        <f t="shared" si="122"/>
        <v>Not an Outlier</v>
      </c>
    </row>
    <row r="7865" spans="1:6" x14ac:dyDescent="0.25">
      <c r="A7865" s="12">
        <v>8895.94</v>
      </c>
      <c r="B7865" s="26">
        <v>43441</v>
      </c>
      <c r="C7865" s="5">
        <v>308849</v>
      </c>
      <c r="D7865" s="12">
        <v>18087.93</v>
      </c>
      <c r="E7865" s="27">
        <v>0.94657475099999999</v>
      </c>
      <c r="F7865" s="5" t="str">
        <f t="shared" si="122"/>
        <v>Not an Outlier</v>
      </c>
    </row>
    <row r="7866" spans="1:6" x14ac:dyDescent="0.25">
      <c r="A7866" s="12">
        <v>8896.81</v>
      </c>
      <c r="B7866" s="26">
        <v>42797</v>
      </c>
      <c r="C7866" s="5">
        <v>308681</v>
      </c>
      <c r="D7866" s="12">
        <v>33806.15</v>
      </c>
      <c r="E7866" s="27">
        <v>0.95893680100000001</v>
      </c>
      <c r="F7866" s="5" t="str">
        <f t="shared" si="122"/>
        <v>Not an Outlier</v>
      </c>
    </row>
    <row r="7867" spans="1:6" x14ac:dyDescent="0.25">
      <c r="A7867" s="12">
        <v>8901.5499999999993</v>
      </c>
      <c r="B7867" s="26">
        <v>42881</v>
      </c>
      <c r="C7867" s="5">
        <v>308729</v>
      </c>
      <c r="D7867" s="12">
        <v>18741.439999999999</v>
      </c>
      <c r="E7867" s="27">
        <v>0.98300990799999999</v>
      </c>
      <c r="F7867" s="5" t="str">
        <f t="shared" si="122"/>
        <v>Not an Outlier</v>
      </c>
    </row>
    <row r="7868" spans="1:6" x14ac:dyDescent="0.25">
      <c r="A7868" s="12">
        <v>8906.8799999999992</v>
      </c>
      <c r="B7868" s="26">
        <v>43084</v>
      </c>
      <c r="C7868" s="5">
        <v>308861</v>
      </c>
      <c r="D7868" s="12">
        <v>12590.12</v>
      </c>
      <c r="E7868" s="27">
        <v>0.97161061199999998</v>
      </c>
      <c r="F7868" s="5" t="str">
        <f t="shared" si="122"/>
        <v>Not an Outlier</v>
      </c>
    </row>
    <row r="7869" spans="1:6" x14ac:dyDescent="0.25">
      <c r="A7869" s="12">
        <v>8909.93</v>
      </c>
      <c r="B7869" s="26">
        <v>43070</v>
      </c>
      <c r="C7869" s="5">
        <v>308681</v>
      </c>
      <c r="D7869" s="12">
        <v>27007.42</v>
      </c>
      <c r="E7869" s="27">
        <v>0.97586392099999997</v>
      </c>
      <c r="F7869" s="5" t="str">
        <f t="shared" si="122"/>
        <v>Not an Outlier</v>
      </c>
    </row>
    <row r="7870" spans="1:6" x14ac:dyDescent="0.25">
      <c r="A7870" s="12">
        <v>8915.41</v>
      </c>
      <c r="B7870" s="26">
        <v>43175</v>
      </c>
      <c r="C7870" s="5">
        <v>308977</v>
      </c>
      <c r="D7870" s="12">
        <v>22775</v>
      </c>
      <c r="E7870" s="27">
        <v>0.98194897699999995</v>
      </c>
      <c r="F7870" s="5" t="str">
        <f t="shared" si="122"/>
        <v>Not an Outlier</v>
      </c>
    </row>
    <row r="7871" spans="1:6" x14ac:dyDescent="0.25">
      <c r="A7871" s="12">
        <v>8922.57</v>
      </c>
      <c r="B7871" s="26">
        <v>43252</v>
      </c>
      <c r="C7871" s="5">
        <v>308972</v>
      </c>
      <c r="D7871" s="12">
        <v>12144.87</v>
      </c>
      <c r="E7871" s="27">
        <v>0.90142217800000002</v>
      </c>
      <c r="F7871" s="5" t="str">
        <f t="shared" si="122"/>
        <v>Not an Outlier</v>
      </c>
    </row>
    <row r="7872" spans="1:6" x14ac:dyDescent="0.25">
      <c r="A7872" s="12">
        <v>8922.7999999999993</v>
      </c>
      <c r="B7872" s="26">
        <v>43392</v>
      </c>
      <c r="C7872" s="5">
        <v>308976</v>
      </c>
      <c r="D7872" s="12">
        <v>17645.64</v>
      </c>
      <c r="E7872" s="27">
        <v>0.97389262600000004</v>
      </c>
      <c r="F7872" s="5" t="str">
        <f t="shared" si="122"/>
        <v>Not an Outlier</v>
      </c>
    </row>
    <row r="7873" spans="1:6" x14ac:dyDescent="0.25">
      <c r="A7873" s="12">
        <v>8926.2000000000007</v>
      </c>
      <c r="B7873" s="26">
        <v>43063</v>
      </c>
      <c r="C7873" s="5">
        <v>300388</v>
      </c>
      <c r="D7873" s="12">
        <v>25028.62</v>
      </c>
      <c r="E7873" s="27">
        <v>0.96829690499999999</v>
      </c>
      <c r="F7873" s="5" t="str">
        <f t="shared" si="122"/>
        <v>Not an Outlier</v>
      </c>
    </row>
    <row r="7874" spans="1:6" x14ac:dyDescent="0.25">
      <c r="A7874" s="12">
        <v>8931.08</v>
      </c>
      <c r="B7874" s="26">
        <v>43168</v>
      </c>
      <c r="C7874" s="5">
        <v>308840</v>
      </c>
      <c r="D7874" s="12">
        <v>27031</v>
      </c>
      <c r="E7874" s="27">
        <v>0.954654742</v>
      </c>
      <c r="F7874" s="5" t="str">
        <f t="shared" ref="F7874:F7937" si="123">IF(OR(A7874&gt;$I$8,A7874&lt;$I$9), "Outlier", "Not an Outlier")</f>
        <v>Not an Outlier</v>
      </c>
    </row>
    <row r="7875" spans="1:6" x14ac:dyDescent="0.25">
      <c r="A7875" s="12">
        <v>8931.6</v>
      </c>
      <c r="B7875" s="26">
        <v>43035</v>
      </c>
      <c r="C7875" s="5">
        <v>308978</v>
      </c>
      <c r="D7875" s="12">
        <v>29234.1</v>
      </c>
      <c r="E7875" s="27">
        <v>0.97259810300000005</v>
      </c>
      <c r="F7875" s="5" t="str">
        <f t="shared" si="123"/>
        <v>Not an Outlier</v>
      </c>
    </row>
    <row r="7876" spans="1:6" x14ac:dyDescent="0.25">
      <c r="A7876" s="12">
        <v>8933.85</v>
      </c>
      <c r="B7876" s="26">
        <v>43287</v>
      </c>
      <c r="C7876" s="5">
        <v>308971</v>
      </c>
      <c r="D7876" s="12">
        <v>12621.7</v>
      </c>
      <c r="E7876" s="27">
        <v>0.89209913699999999</v>
      </c>
      <c r="F7876" s="5" t="str">
        <f t="shared" si="123"/>
        <v>Not an Outlier</v>
      </c>
    </row>
    <row r="7877" spans="1:6" x14ac:dyDescent="0.25">
      <c r="A7877" s="12">
        <v>8934.52</v>
      </c>
      <c r="B7877" s="26">
        <v>42993</v>
      </c>
      <c r="C7877" s="5">
        <v>308978</v>
      </c>
      <c r="D7877" s="12">
        <v>27795.55</v>
      </c>
      <c r="E7877" s="27">
        <v>0.97800396599999995</v>
      </c>
      <c r="F7877" s="5" t="str">
        <f t="shared" si="123"/>
        <v>Not an Outlier</v>
      </c>
    </row>
    <row r="7878" spans="1:6" x14ac:dyDescent="0.25">
      <c r="A7878" s="12">
        <v>8936.16</v>
      </c>
      <c r="B7878" s="26">
        <v>43434</v>
      </c>
      <c r="C7878" s="5">
        <v>308833</v>
      </c>
      <c r="D7878" s="12">
        <v>21415.83</v>
      </c>
      <c r="E7878" s="27">
        <v>0.96561561799999995</v>
      </c>
      <c r="F7878" s="5" t="str">
        <f t="shared" si="123"/>
        <v>Not an Outlier</v>
      </c>
    </row>
    <row r="7879" spans="1:6" x14ac:dyDescent="0.25">
      <c r="A7879" s="12">
        <v>8940</v>
      </c>
      <c r="B7879" s="26">
        <v>43266</v>
      </c>
      <c r="C7879" s="5">
        <v>308985</v>
      </c>
      <c r="D7879" s="12">
        <v>6824.07</v>
      </c>
      <c r="E7879" s="27">
        <v>0.95169737700000001</v>
      </c>
      <c r="F7879" s="5" t="str">
        <f t="shared" si="123"/>
        <v>Not an Outlier</v>
      </c>
    </row>
    <row r="7880" spans="1:6" x14ac:dyDescent="0.25">
      <c r="A7880" s="12">
        <v>8940.2900000000009</v>
      </c>
      <c r="B7880" s="26">
        <v>43245</v>
      </c>
      <c r="C7880" s="5">
        <v>308840</v>
      </c>
      <c r="D7880" s="12">
        <v>28136.79</v>
      </c>
      <c r="E7880" s="27">
        <v>0.96151099299999998</v>
      </c>
      <c r="F7880" s="5" t="str">
        <f t="shared" si="123"/>
        <v>Not an Outlier</v>
      </c>
    </row>
    <row r="7881" spans="1:6" x14ac:dyDescent="0.25">
      <c r="A7881" s="12">
        <v>8940.49</v>
      </c>
      <c r="B7881" s="26">
        <v>43140</v>
      </c>
      <c r="C7881" s="5">
        <v>308729</v>
      </c>
      <c r="D7881" s="12">
        <v>17099.05</v>
      </c>
      <c r="E7881" s="27">
        <v>0.97082851299999995</v>
      </c>
      <c r="F7881" s="5" t="str">
        <f t="shared" si="123"/>
        <v>Not an Outlier</v>
      </c>
    </row>
    <row r="7882" spans="1:6" x14ac:dyDescent="0.25">
      <c r="A7882" s="12">
        <v>8941.3799999999992</v>
      </c>
      <c r="B7882" s="26">
        <v>43329</v>
      </c>
      <c r="C7882" s="5">
        <v>308849</v>
      </c>
      <c r="D7882" s="12">
        <v>20465.490000000002</v>
      </c>
      <c r="E7882" s="27">
        <v>0.94499279000000003</v>
      </c>
      <c r="F7882" s="5" t="str">
        <f t="shared" si="123"/>
        <v>Not an Outlier</v>
      </c>
    </row>
    <row r="7883" spans="1:6" x14ac:dyDescent="0.25">
      <c r="A7883" s="12">
        <v>8944.82</v>
      </c>
      <c r="B7883" s="26">
        <v>42909</v>
      </c>
      <c r="C7883" s="5">
        <v>308979</v>
      </c>
      <c r="D7883" s="12">
        <v>24043.97</v>
      </c>
      <c r="E7883" s="27">
        <v>0.93252139199999995</v>
      </c>
      <c r="F7883" s="5" t="str">
        <f t="shared" si="123"/>
        <v>Not an Outlier</v>
      </c>
    </row>
    <row r="7884" spans="1:6" x14ac:dyDescent="0.25">
      <c r="A7884" s="12">
        <v>8945.89</v>
      </c>
      <c r="B7884" s="26">
        <v>42860</v>
      </c>
      <c r="C7884" s="5">
        <v>308840</v>
      </c>
      <c r="D7884" s="12">
        <v>29160.15</v>
      </c>
      <c r="E7884" s="27">
        <v>0.97418443799999999</v>
      </c>
      <c r="F7884" s="5" t="str">
        <f t="shared" si="123"/>
        <v>Not an Outlier</v>
      </c>
    </row>
    <row r="7885" spans="1:6" x14ac:dyDescent="0.25">
      <c r="A7885" s="12">
        <v>8946.4</v>
      </c>
      <c r="B7885" s="26">
        <v>43147</v>
      </c>
      <c r="C7885" s="5">
        <v>308861</v>
      </c>
      <c r="D7885" s="12">
        <v>13357.81</v>
      </c>
      <c r="E7885" s="27">
        <v>0.94956492999999997</v>
      </c>
      <c r="F7885" s="5" t="str">
        <f t="shared" si="123"/>
        <v>Not an Outlier</v>
      </c>
    </row>
    <row r="7886" spans="1:6" x14ac:dyDescent="0.25">
      <c r="A7886" s="12">
        <v>8947.85</v>
      </c>
      <c r="B7886" s="26">
        <v>42867</v>
      </c>
      <c r="C7886" s="5">
        <v>308729</v>
      </c>
      <c r="D7886" s="12">
        <v>19500.95</v>
      </c>
      <c r="E7886" s="27">
        <v>0.98391719899999996</v>
      </c>
      <c r="F7886" s="5" t="str">
        <f t="shared" si="123"/>
        <v>Not an Outlier</v>
      </c>
    </row>
    <row r="7887" spans="1:6" x14ac:dyDescent="0.25">
      <c r="A7887" s="12">
        <v>8952.75</v>
      </c>
      <c r="B7887" s="26">
        <v>43406</v>
      </c>
      <c r="C7887" s="5">
        <v>308833</v>
      </c>
      <c r="D7887" s="12">
        <v>20340.849999999999</v>
      </c>
      <c r="E7887" s="27">
        <v>0.94912149999999995</v>
      </c>
      <c r="F7887" s="5" t="str">
        <f t="shared" si="123"/>
        <v>Not an Outlier</v>
      </c>
    </row>
    <row r="7888" spans="1:6" x14ac:dyDescent="0.25">
      <c r="A7888" s="12">
        <v>8956.58</v>
      </c>
      <c r="B7888" s="26">
        <v>43014</v>
      </c>
      <c r="C7888" s="5">
        <v>308972</v>
      </c>
      <c r="D7888" s="12">
        <v>17466.05</v>
      </c>
      <c r="E7888" s="27">
        <v>0.96697241899999997</v>
      </c>
      <c r="F7888" s="5" t="str">
        <f t="shared" si="123"/>
        <v>Not an Outlier</v>
      </c>
    </row>
    <row r="7889" spans="1:6" x14ac:dyDescent="0.25">
      <c r="A7889" s="12">
        <v>8959.5499999999993</v>
      </c>
      <c r="B7889" s="26">
        <v>42804</v>
      </c>
      <c r="C7889" s="5">
        <v>308983</v>
      </c>
      <c r="D7889" s="12">
        <v>17140</v>
      </c>
      <c r="E7889" s="27">
        <v>0.98771841800000004</v>
      </c>
      <c r="F7889" s="5" t="str">
        <f t="shared" si="123"/>
        <v>Not an Outlier</v>
      </c>
    </row>
    <row r="7890" spans="1:6" x14ac:dyDescent="0.25">
      <c r="A7890" s="12">
        <v>8959.76</v>
      </c>
      <c r="B7890" s="26">
        <v>42923</v>
      </c>
      <c r="C7890" s="5">
        <v>308979</v>
      </c>
      <c r="D7890" s="12">
        <v>22898.32</v>
      </c>
      <c r="E7890" s="27">
        <v>0.91991531199999999</v>
      </c>
      <c r="F7890" s="5" t="str">
        <f t="shared" si="123"/>
        <v>Not an Outlier</v>
      </c>
    </row>
    <row r="7891" spans="1:6" x14ac:dyDescent="0.25">
      <c r="A7891" s="12">
        <v>8962.0300000000007</v>
      </c>
      <c r="B7891" s="26">
        <v>42804</v>
      </c>
      <c r="C7891" s="5">
        <v>308972</v>
      </c>
      <c r="D7891" s="12">
        <v>28541.49</v>
      </c>
      <c r="E7891" s="27">
        <v>0.98507193400000004</v>
      </c>
      <c r="F7891" s="5" t="str">
        <f t="shared" si="123"/>
        <v>Not an Outlier</v>
      </c>
    </row>
    <row r="7892" spans="1:6" x14ac:dyDescent="0.25">
      <c r="A7892" s="12">
        <v>8968.75</v>
      </c>
      <c r="B7892" s="26">
        <v>42811</v>
      </c>
      <c r="C7892" s="5">
        <v>308971</v>
      </c>
      <c r="D7892" s="12">
        <v>38424.11</v>
      </c>
      <c r="E7892" s="27">
        <v>0.98219537800000001</v>
      </c>
      <c r="F7892" s="5" t="str">
        <f t="shared" si="123"/>
        <v>Not an Outlier</v>
      </c>
    </row>
    <row r="7893" spans="1:6" x14ac:dyDescent="0.25">
      <c r="A7893" s="12">
        <v>8968.77</v>
      </c>
      <c r="B7893" s="26">
        <v>43224</v>
      </c>
      <c r="C7893" s="5">
        <v>308978</v>
      </c>
      <c r="D7893" s="12">
        <v>24549.84</v>
      </c>
      <c r="E7893" s="27">
        <v>0.98121048600000005</v>
      </c>
      <c r="F7893" s="5" t="str">
        <f t="shared" si="123"/>
        <v>Not an Outlier</v>
      </c>
    </row>
    <row r="7894" spans="1:6" x14ac:dyDescent="0.25">
      <c r="A7894" s="12">
        <v>8969.89</v>
      </c>
      <c r="B7894" s="26">
        <v>43056</v>
      </c>
      <c r="C7894" s="5">
        <v>308981</v>
      </c>
      <c r="D7894" s="12">
        <v>10005.48</v>
      </c>
      <c r="E7894" s="27">
        <v>0.938946116</v>
      </c>
      <c r="F7894" s="5" t="str">
        <f t="shared" si="123"/>
        <v>Not an Outlier</v>
      </c>
    </row>
    <row r="7895" spans="1:6" x14ac:dyDescent="0.25">
      <c r="A7895" s="12">
        <v>8971.2900000000009</v>
      </c>
      <c r="B7895" s="26">
        <v>43413</v>
      </c>
      <c r="C7895" s="5">
        <v>308976</v>
      </c>
      <c r="D7895" s="12">
        <v>18040.310000000001</v>
      </c>
      <c r="E7895" s="27">
        <v>0.97641531599999998</v>
      </c>
      <c r="F7895" s="5" t="str">
        <f t="shared" si="123"/>
        <v>Not an Outlier</v>
      </c>
    </row>
    <row r="7896" spans="1:6" x14ac:dyDescent="0.25">
      <c r="A7896" s="12">
        <v>8977.7800000000007</v>
      </c>
      <c r="B7896" s="26">
        <v>42993</v>
      </c>
      <c r="C7896" s="5">
        <v>308861</v>
      </c>
      <c r="D7896" s="12">
        <v>9886.9599999999991</v>
      </c>
      <c r="E7896" s="27">
        <v>0.93732552499999999</v>
      </c>
      <c r="F7896" s="5" t="str">
        <f t="shared" si="123"/>
        <v>Not an Outlier</v>
      </c>
    </row>
    <row r="7897" spans="1:6" x14ac:dyDescent="0.25">
      <c r="A7897" s="12">
        <v>8978.16</v>
      </c>
      <c r="B7897" s="26">
        <v>42895</v>
      </c>
      <c r="C7897" s="5">
        <v>308729</v>
      </c>
      <c r="D7897" s="12">
        <v>18306.54</v>
      </c>
      <c r="E7897" s="27">
        <v>0.97591653899999997</v>
      </c>
      <c r="F7897" s="5" t="str">
        <f t="shared" si="123"/>
        <v>Not an Outlier</v>
      </c>
    </row>
    <row r="7898" spans="1:6" x14ac:dyDescent="0.25">
      <c r="A7898" s="12">
        <v>8980.1299999999992</v>
      </c>
      <c r="B7898" s="26">
        <v>42825</v>
      </c>
      <c r="C7898" s="5">
        <v>308979</v>
      </c>
      <c r="D7898" s="12">
        <v>26657.58</v>
      </c>
      <c r="E7898" s="27">
        <v>0.95804238200000003</v>
      </c>
      <c r="F7898" s="5" t="str">
        <f t="shared" si="123"/>
        <v>Not an Outlier</v>
      </c>
    </row>
    <row r="7899" spans="1:6" x14ac:dyDescent="0.25">
      <c r="A7899" s="12">
        <v>8980.4599999999991</v>
      </c>
      <c r="B7899" s="26">
        <v>42818</v>
      </c>
      <c r="C7899" s="5">
        <v>308972</v>
      </c>
      <c r="D7899" s="12">
        <v>27012.1</v>
      </c>
      <c r="E7899" s="27">
        <v>0.993155075</v>
      </c>
      <c r="F7899" s="5" t="str">
        <f t="shared" si="123"/>
        <v>Not an Outlier</v>
      </c>
    </row>
    <row r="7900" spans="1:6" x14ac:dyDescent="0.25">
      <c r="A7900" s="12">
        <v>8981.74</v>
      </c>
      <c r="B7900" s="26">
        <v>42944</v>
      </c>
      <c r="C7900" s="5">
        <v>308976</v>
      </c>
      <c r="D7900" s="12">
        <v>16197.09</v>
      </c>
      <c r="E7900" s="27">
        <v>0.89432133599999997</v>
      </c>
      <c r="F7900" s="5" t="str">
        <f t="shared" si="123"/>
        <v>Not an Outlier</v>
      </c>
    </row>
    <row r="7901" spans="1:6" x14ac:dyDescent="0.25">
      <c r="A7901" s="12">
        <v>8983.09</v>
      </c>
      <c r="B7901" s="26">
        <v>43266</v>
      </c>
      <c r="C7901" s="5">
        <v>308972</v>
      </c>
      <c r="D7901" s="12">
        <v>11392.72</v>
      </c>
      <c r="E7901" s="27">
        <v>0.87349151199999997</v>
      </c>
      <c r="F7901" s="5" t="str">
        <f t="shared" si="123"/>
        <v>Not an Outlier</v>
      </c>
    </row>
    <row r="7902" spans="1:6" x14ac:dyDescent="0.25">
      <c r="A7902" s="12">
        <v>8983.1200000000008</v>
      </c>
      <c r="B7902" s="26">
        <v>43049</v>
      </c>
      <c r="C7902" s="5">
        <v>308985</v>
      </c>
      <c r="D7902" s="12">
        <v>6126.49</v>
      </c>
      <c r="E7902" s="27">
        <v>0.91025213199999999</v>
      </c>
      <c r="F7902" s="5" t="str">
        <f t="shared" si="123"/>
        <v>Not an Outlier</v>
      </c>
    </row>
    <row r="7903" spans="1:6" x14ac:dyDescent="0.25">
      <c r="A7903" s="12">
        <v>8984.25</v>
      </c>
      <c r="B7903" s="26">
        <v>42944</v>
      </c>
      <c r="C7903" s="5">
        <v>300376</v>
      </c>
      <c r="D7903" s="12">
        <v>34137.65</v>
      </c>
      <c r="E7903" s="27">
        <v>0.96530307100000001</v>
      </c>
      <c r="F7903" s="5" t="str">
        <f t="shared" si="123"/>
        <v>Not an Outlier</v>
      </c>
    </row>
    <row r="7904" spans="1:6" x14ac:dyDescent="0.25">
      <c r="A7904" s="12">
        <v>8988.0400000000009</v>
      </c>
      <c r="B7904" s="26">
        <v>42790</v>
      </c>
      <c r="C7904" s="5">
        <v>308972</v>
      </c>
      <c r="D7904" s="12">
        <v>29353.95</v>
      </c>
      <c r="E7904" s="27">
        <v>0.98193765499999996</v>
      </c>
      <c r="F7904" s="5" t="str">
        <f t="shared" si="123"/>
        <v>Not an Outlier</v>
      </c>
    </row>
    <row r="7905" spans="1:6" x14ac:dyDescent="0.25">
      <c r="A7905" s="12">
        <v>8989.15</v>
      </c>
      <c r="B7905" s="26">
        <v>43259</v>
      </c>
      <c r="C7905" s="5">
        <v>308983</v>
      </c>
      <c r="D7905" s="12">
        <v>11019.18</v>
      </c>
      <c r="E7905" s="27">
        <v>0.98490294499999997</v>
      </c>
      <c r="F7905" s="5" t="str">
        <f t="shared" si="123"/>
        <v>Not an Outlier</v>
      </c>
    </row>
    <row r="7906" spans="1:6" x14ac:dyDescent="0.25">
      <c r="A7906" s="12">
        <v>8993.1299999999992</v>
      </c>
      <c r="B7906" s="26">
        <v>42783</v>
      </c>
      <c r="C7906" s="5">
        <v>308983</v>
      </c>
      <c r="D7906" s="12">
        <v>17275.91</v>
      </c>
      <c r="E7906" s="27">
        <v>0.983184579</v>
      </c>
      <c r="F7906" s="5" t="str">
        <f t="shared" si="123"/>
        <v>Not an Outlier</v>
      </c>
    </row>
    <row r="7907" spans="1:6" x14ac:dyDescent="0.25">
      <c r="A7907" s="12">
        <v>8994.35</v>
      </c>
      <c r="B7907" s="26">
        <v>43399</v>
      </c>
      <c r="C7907" s="5">
        <v>308976</v>
      </c>
      <c r="D7907" s="12">
        <v>17233.099999999999</v>
      </c>
      <c r="E7907" s="27">
        <v>0.97487784700000002</v>
      </c>
      <c r="F7907" s="5" t="str">
        <f t="shared" si="123"/>
        <v>Not an Outlier</v>
      </c>
    </row>
    <row r="7908" spans="1:6" x14ac:dyDescent="0.25">
      <c r="A7908" s="12">
        <v>8995.58</v>
      </c>
      <c r="B7908" s="26">
        <v>43469</v>
      </c>
      <c r="C7908" s="5">
        <v>308849</v>
      </c>
      <c r="D7908" s="12">
        <v>23674.25</v>
      </c>
      <c r="E7908" s="27">
        <v>0.91961274699999995</v>
      </c>
      <c r="F7908" s="5" t="str">
        <f t="shared" si="123"/>
        <v>Not an Outlier</v>
      </c>
    </row>
    <row r="7909" spans="1:6" x14ac:dyDescent="0.25">
      <c r="A7909" s="12">
        <v>8998.26</v>
      </c>
      <c r="B7909" s="26">
        <v>42776</v>
      </c>
      <c r="C7909" s="5">
        <v>308681</v>
      </c>
      <c r="D7909" s="12">
        <v>31085.43</v>
      </c>
      <c r="E7909" s="27">
        <v>0.95067438699999995</v>
      </c>
      <c r="F7909" s="5" t="str">
        <f t="shared" si="123"/>
        <v>Not an Outlier</v>
      </c>
    </row>
    <row r="7910" spans="1:6" x14ac:dyDescent="0.25">
      <c r="A7910" s="12">
        <v>8999.6</v>
      </c>
      <c r="B7910" s="26">
        <v>42783</v>
      </c>
      <c r="C7910" s="5">
        <v>308729</v>
      </c>
      <c r="D7910" s="12">
        <v>21466.49</v>
      </c>
      <c r="E7910" s="27">
        <v>0.97953388799999996</v>
      </c>
      <c r="F7910" s="5" t="str">
        <f t="shared" si="123"/>
        <v>Not an Outlier</v>
      </c>
    </row>
    <row r="7911" spans="1:6" x14ac:dyDescent="0.25">
      <c r="A7911" s="12">
        <v>9003.67</v>
      </c>
      <c r="B7911" s="26">
        <v>43189</v>
      </c>
      <c r="C7911" s="5">
        <v>308977</v>
      </c>
      <c r="D7911" s="12">
        <v>21956.18</v>
      </c>
      <c r="E7911" s="27">
        <v>0.98441061699999999</v>
      </c>
      <c r="F7911" s="5" t="str">
        <f t="shared" si="123"/>
        <v>Not an Outlier</v>
      </c>
    </row>
    <row r="7912" spans="1:6" x14ac:dyDescent="0.25">
      <c r="A7912" s="12">
        <v>9004.9500000000007</v>
      </c>
      <c r="B7912" s="26">
        <v>43000</v>
      </c>
      <c r="C7912" s="5">
        <v>308833</v>
      </c>
      <c r="D7912" s="12">
        <v>18515.64</v>
      </c>
      <c r="E7912" s="27">
        <v>0.94112403899999997</v>
      </c>
      <c r="F7912" s="5" t="str">
        <f t="shared" si="123"/>
        <v>Not an Outlier</v>
      </c>
    </row>
    <row r="7913" spans="1:6" x14ac:dyDescent="0.25">
      <c r="A7913" s="12">
        <v>9006.99</v>
      </c>
      <c r="B7913" s="26">
        <v>42972</v>
      </c>
      <c r="C7913" s="5">
        <v>308970</v>
      </c>
      <c r="D7913" s="12">
        <v>13730.94</v>
      </c>
      <c r="E7913" s="27">
        <v>0.95106377799999997</v>
      </c>
      <c r="F7913" s="5" t="str">
        <f t="shared" si="123"/>
        <v>Not an Outlier</v>
      </c>
    </row>
    <row r="7914" spans="1:6" x14ac:dyDescent="0.25">
      <c r="A7914" s="12">
        <v>9010.7800000000007</v>
      </c>
      <c r="B7914" s="26">
        <v>42958</v>
      </c>
      <c r="C7914" s="5">
        <v>308981</v>
      </c>
      <c r="D7914" s="12">
        <v>10780.19</v>
      </c>
      <c r="E7914" s="27">
        <v>0.93615193100000005</v>
      </c>
      <c r="F7914" s="5" t="str">
        <f t="shared" si="123"/>
        <v>Not an Outlier</v>
      </c>
    </row>
    <row r="7915" spans="1:6" x14ac:dyDescent="0.25">
      <c r="A7915" s="12">
        <v>9011.24</v>
      </c>
      <c r="B7915" s="26">
        <v>42776</v>
      </c>
      <c r="C7915" s="5">
        <v>308970</v>
      </c>
      <c r="D7915" s="12">
        <v>22136.15</v>
      </c>
      <c r="E7915" s="27">
        <v>0.97560070300000001</v>
      </c>
      <c r="F7915" s="5" t="str">
        <f t="shared" si="123"/>
        <v>Not an Outlier</v>
      </c>
    </row>
    <row r="7916" spans="1:6" x14ac:dyDescent="0.25">
      <c r="A7916" s="12">
        <v>9014.2900000000009</v>
      </c>
      <c r="B7916" s="26">
        <v>43420</v>
      </c>
      <c r="C7916" s="5">
        <v>308861</v>
      </c>
      <c r="D7916" s="12">
        <v>11175.54</v>
      </c>
      <c r="E7916" s="27">
        <v>0.96054917299999998</v>
      </c>
      <c r="F7916" s="5" t="str">
        <f t="shared" si="123"/>
        <v>Not an Outlier</v>
      </c>
    </row>
    <row r="7917" spans="1:6" x14ac:dyDescent="0.25">
      <c r="A7917" s="12">
        <v>9014.48</v>
      </c>
      <c r="B7917" s="26">
        <v>43231</v>
      </c>
      <c r="C7917" s="5">
        <v>308861</v>
      </c>
      <c r="D7917" s="12">
        <v>12438.99</v>
      </c>
      <c r="E7917" s="27">
        <v>0.97491669999999997</v>
      </c>
      <c r="F7917" s="5" t="str">
        <f t="shared" si="123"/>
        <v>Not an Outlier</v>
      </c>
    </row>
    <row r="7918" spans="1:6" x14ac:dyDescent="0.25">
      <c r="A7918" s="12">
        <v>9020.07</v>
      </c>
      <c r="B7918" s="26">
        <v>43049</v>
      </c>
      <c r="C7918" s="5">
        <v>308977</v>
      </c>
      <c r="D7918" s="12">
        <v>20217.72</v>
      </c>
      <c r="E7918" s="27">
        <v>0.97671265200000001</v>
      </c>
      <c r="F7918" s="5" t="str">
        <f t="shared" si="123"/>
        <v>Not an Outlier</v>
      </c>
    </row>
    <row r="7919" spans="1:6" x14ac:dyDescent="0.25">
      <c r="A7919" s="12">
        <v>9020.15</v>
      </c>
      <c r="B7919" s="26">
        <v>43042</v>
      </c>
      <c r="C7919" s="5">
        <v>308981</v>
      </c>
      <c r="D7919" s="12">
        <v>9994.2000000000007</v>
      </c>
      <c r="E7919" s="27">
        <v>0.93820047299999998</v>
      </c>
      <c r="F7919" s="5" t="str">
        <f t="shared" si="123"/>
        <v>Not an Outlier</v>
      </c>
    </row>
    <row r="7920" spans="1:6" x14ac:dyDescent="0.25">
      <c r="A7920" s="12">
        <v>9025.4699999999993</v>
      </c>
      <c r="B7920" s="26">
        <v>42874</v>
      </c>
      <c r="C7920" s="5">
        <v>308983</v>
      </c>
      <c r="D7920" s="12">
        <v>14440.52</v>
      </c>
      <c r="E7920" s="27">
        <v>0.97545000299999995</v>
      </c>
      <c r="F7920" s="5" t="str">
        <f t="shared" si="123"/>
        <v>Not an Outlier</v>
      </c>
    </row>
    <row r="7921" spans="1:6" x14ac:dyDescent="0.25">
      <c r="A7921" s="12">
        <v>9026.64</v>
      </c>
      <c r="B7921" s="26">
        <v>42797</v>
      </c>
      <c r="C7921" s="5">
        <v>308729</v>
      </c>
      <c r="D7921" s="12">
        <v>21866.68</v>
      </c>
      <c r="E7921" s="27">
        <v>0.97730561299999996</v>
      </c>
      <c r="F7921" s="5" t="str">
        <f t="shared" si="123"/>
        <v>Not an Outlier</v>
      </c>
    </row>
    <row r="7922" spans="1:6" x14ac:dyDescent="0.25">
      <c r="A7922" s="12">
        <v>9026.9</v>
      </c>
      <c r="B7922" s="26">
        <v>43112</v>
      </c>
      <c r="C7922" s="5">
        <v>308849</v>
      </c>
      <c r="D7922" s="12">
        <v>17877.560000000001</v>
      </c>
      <c r="E7922" s="27">
        <v>0.93901135700000005</v>
      </c>
      <c r="F7922" s="5" t="str">
        <f t="shared" si="123"/>
        <v>Not an Outlier</v>
      </c>
    </row>
    <row r="7923" spans="1:6" x14ac:dyDescent="0.25">
      <c r="A7923" s="12">
        <v>9033.51</v>
      </c>
      <c r="B7923" s="26">
        <v>42916</v>
      </c>
      <c r="C7923" s="5">
        <v>308972</v>
      </c>
      <c r="D7923" s="12">
        <v>17085.41</v>
      </c>
      <c r="E7923" s="27">
        <v>0.97355512799999999</v>
      </c>
      <c r="F7923" s="5" t="str">
        <f t="shared" si="123"/>
        <v>Not an Outlier</v>
      </c>
    </row>
    <row r="7924" spans="1:6" x14ac:dyDescent="0.25">
      <c r="A7924" s="12">
        <v>9035.0499999999993</v>
      </c>
      <c r="B7924" s="26">
        <v>43161</v>
      </c>
      <c r="C7924" s="5">
        <v>308729</v>
      </c>
      <c r="D7924" s="12">
        <v>16959.900000000001</v>
      </c>
      <c r="E7924" s="27">
        <v>0.96935941599999997</v>
      </c>
      <c r="F7924" s="5" t="str">
        <f t="shared" si="123"/>
        <v>Not an Outlier</v>
      </c>
    </row>
    <row r="7925" spans="1:6" x14ac:dyDescent="0.25">
      <c r="A7925" s="12">
        <v>9037.64</v>
      </c>
      <c r="B7925" s="26">
        <v>43252</v>
      </c>
      <c r="C7925" s="5">
        <v>308983</v>
      </c>
      <c r="D7925" s="12">
        <v>11488.69</v>
      </c>
      <c r="E7925" s="27">
        <v>0.987036366</v>
      </c>
      <c r="F7925" s="5" t="str">
        <f t="shared" si="123"/>
        <v>Not an Outlier</v>
      </c>
    </row>
    <row r="7926" spans="1:6" x14ac:dyDescent="0.25">
      <c r="A7926" s="12">
        <v>9039.73</v>
      </c>
      <c r="B7926" s="26">
        <v>42902</v>
      </c>
      <c r="C7926" s="5">
        <v>308833</v>
      </c>
      <c r="D7926" s="12">
        <v>21793.82</v>
      </c>
      <c r="E7926" s="27">
        <v>0.95458398899999997</v>
      </c>
      <c r="F7926" s="5" t="str">
        <f t="shared" si="123"/>
        <v>Not an Outlier</v>
      </c>
    </row>
    <row r="7927" spans="1:6" x14ac:dyDescent="0.25">
      <c r="A7927" s="12">
        <v>9040.64</v>
      </c>
      <c r="B7927" s="26">
        <v>42874</v>
      </c>
      <c r="C7927" s="5">
        <v>308971</v>
      </c>
      <c r="D7927" s="12">
        <v>30516.67</v>
      </c>
      <c r="E7927" s="27">
        <v>0.96844720200000001</v>
      </c>
      <c r="F7927" s="5" t="str">
        <f t="shared" si="123"/>
        <v>Not an Outlier</v>
      </c>
    </row>
    <row r="7928" spans="1:6" x14ac:dyDescent="0.25">
      <c r="A7928" s="12">
        <v>9040.67</v>
      </c>
      <c r="B7928" s="26">
        <v>42846</v>
      </c>
      <c r="C7928" s="5">
        <v>308971</v>
      </c>
      <c r="D7928" s="12">
        <v>34244.449999999997</v>
      </c>
      <c r="E7928" s="27">
        <v>0.972319339</v>
      </c>
      <c r="F7928" s="5" t="str">
        <f t="shared" si="123"/>
        <v>Not an Outlier</v>
      </c>
    </row>
    <row r="7929" spans="1:6" x14ac:dyDescent="0.25">
      <c r="A7929" s="12">
        <v>9041.44</v>
      </c>
      <c r="B7929" s="26">
        <v>42916</v>
      </c>
      <c r="C7929" s="5">
        <v>308971</v>
      </c>
      <c r="D7929" s="12">
        <v>23338.97</v>
      </c>
      <c r="E7929" s="27">
        <v>0.97554649199999999</v>
      </c>
      <c r="F7929" s="5" t="str">
        <f t="shared" si="123"/>
        <v>Not an Outlier</v>
      </c>
    </row>
    <row r="7930" spans="1:6" x14ac:dyDescent="0.25">
      <c r="A7930" s="12">
        <v>9046.14</v>
      </c>
      <c r="B7930" s="26">
        <v>42958</v>
      </c>
      <c r="C7930" s="5">
        <v>308729</v>
      </c>
      <c r="D7930" s="12">
        <v>15523.96</v>
      </c>
      <c r="E7930" s="27">
        <v>0.95397658600000002</v>
      </c>
      <c r="F7930" s="5" t="str">
        <f t="shared" si="123"/>
        <v>Not an Outlier</v>
      </c>
    </row>
    <row r="7931" spans="1:6" x14ac:dyDescent="0.25">
      <c r="A7931" s="12">
        <v>9060.0499999999993</v>
      </c>
      <c r="B7931" s="26">
        <v>43420</v>
      </c>
      <c r="C7931" s="5">
        <v>308681</v>
      </c>
      <c r="D7931" s="12">
        <v>26848.34</v>
      </c>
      <c r="E7931" s="27">
        <v>0.96162021600000003</v>
      </c>
      <c r="F7931" s="5" t="str">
        <f t="shared" si="123"/>
        <v>Not an Outlier</v>
      </c>
    </row>
    <row r="7932" spans="1:6" x14ac:dyDescent="0.25">
      <c r="A7932" s="12">
        <v>9063.84</v>
      </c>
      <c r="B7932" s="26">
        <v>43154</v>
      </c>
      <c r="C7932" s="5">
        <v>308729</v>
      </c>
      <c r="D7932" s="12">
        <v>16857.25</v>
      </c>
      <c r="E7932" s="27">
        <v>0.97092024799999999</v>
      </c>
      <c r="F7932" s="5" t="str">
        <f t="shared" si="123"/>
        <v>Not an Outlier</v>
      </c>
    </row>
    <row r="7933" spans="1:6" x14ac:dyDescent="0.25">
      <c r="A7933" s="12">
        <v>9065.7800000000007</v>
      </c>
      <c r="B7933" s="26">
        <v>42895</v>
      </c>
      <c r="C7933" s="5">
        <v>308971</v>
      </c>
      <c r="D7933" s="12">
        <v>26562.52</v>
      </c>
      <c r="E7933" s="27">
        <v>0.97545000299999995</v>
      </c>
      <c r="F7933" s="5" t="str">
        <f t="shared" si="123"/>
        <v>Not an Outlier</v>
      </c>
    </row>
    <row r="7934" spans="1:6" x14ac:dyDescent="0.25">
      <c r="A7934" s="12">
        <v>9068.42</v>
      </c>
      <c r="B7934" s="26">
        <v>43336</v>
      </c>
      <c r="C7934" s="5">
        <v>308861</v>
      </c>
      <c r="D7934" s="12">
        <v>12010.42</v>
      </c>
      <c r="E7934" s="27">
        <v>0.95627257700000001</v>
      </c>
      <c r="F7934" s="5" t="str">
        <f t="shared" si="123"/>
        <v>Not an Outlier</v>
      </c>
    </row>
    <row r="7935" spans="1:6" x14ac:dyDescent="0.25">
      <c r="A7935" s="12">
        <v>9070.81</v>
      </c>
      <c r="B7935" s="26">
        <v>43119</v>
      </c>
      <c r="C7935" s="5">
        <v>308833</v>
      </c>
      <c r="D7935" s="12">
        <v>20395.86</v>
      </c>
      <c r="E7935" s="27">
        <v>0.94651186200000004</v>
      </c>
      <c r="F7935" s="5" t="str">
        <f t="shared" si="123"/>
        <v>Not an Outlier</v>
      </c>
    </row>
    <row r="7936" spans="1:6" x14ac:dyDescent="0.25">
      <c r="A7936" s="12">
        <v>9071.35</v>
      </c>
      <c r="B7936" s="26">
        <v>43434</v>
      </c>
      <c r="C7936" s="5">
        <v>308849</v>
      </c>
      <c r="D7936" s="12">
        <v>18265.89</v>
      </c>
      <c r="E7936" s="27">
        <v>0.94632587099999999</v>
      </c>
      <c r="F7936" s="5" t="str">
        <f t="shared" si="123"/>
        <v>Not an Outlier</v>
      </c>
    </row>
    <row r="7937" spans="1:6" x14ac:dyDescent="0.25">
      <c r="A7937" s="12">
        <v>9071.84</v>
      </c>
      <c r="B7937" s="26">
        <v>43042</v>
      </c>
      <c r="C7937" s="5">
        <v>308840</v>
      </c>
      <c r="D7937" s="12">
        <v>24558.13</v>
      </c>
      <c r="E7937" s="27">
        <v>0.951970023</v>
      </c>
      <c r="F7937" s="5" t="str">
        <f t="shared" si="123"/>
        <v>Not an Outlier</v>
      </c>
    </row>
    <row r="7938" spans="1:6" x14ac:dyDescent="0.25">
      <c r="A7938" s="12">
        <v>9072.19</v>
      </c>
      <c r="B7938" s="26">
        <v>43322</v>
      </c>
      <c r="C7938" s="5">
        <v>308981</v>
      </c>
      <c r="D7938" s="12">
        <v>11412.35</v>
      </c>
      <c r="E7938" s="27">
        <v>0.946911642</v>
      </c>
      <c r="F7938" s="5" t="str">
        <f t="shared" ref="F7938:F8001" si="124">IF(OR(A7938&gt;$I$8,A7938&lt;$I$9), "Outlier", "Not an Outlier")</f>
        <v>Not an Outlier</v>
      </c>
    </row>
    <row r="7939" spans="1:6" x14ac:dyDescent="0.25">
      <c r="A7939" s="12">
        <v>9073.86</v>
      </c>
      <c r="B7939" s="26">
        <v>42951</v>
      </c>
      <c r="C7939" s="5">
        <v>308983</v>
      </c>
      <c r="D7939" s="12">
        <v>10744.7</v>
      </c>
      <c r="E7939" s="27">
        <v>0.94191894399999998</v>
      </c>
      <c r="F7939" s="5" t="str">
        <f t="shared" si="124"/>
        <v>Not an Outlier</v>
      </c>
    </row>
    <row r="7940" spans="1:6" x14ac:dyDescent="0.25">
      <c r="A7940" s="12">
        <v>9084.3700000000008</v>
      </c>
      <c r="B7940" s="26">
        <v>43175</v>
      </c>
      <c r="C7940" s="5">
        <v>308981</v>
      </c>
      <c r="D7940" s="12">
        <v>11695.98</v>
      </c>
      <c r="E7940" s="27">
        <v>0.95552738100000001</v>
      </c>
      <c r="F7940" s="5" t="str">
        <f t="shared" si="124"/>
        <v>Not an Outlier</v>
      </c>
    </row>
    <row r="7941" spans="1:6" x14ac:dyDescent="0.25">
      <c r="A7941" s="12">
        <v>9085.66</v>
      </c>
      <c r="B7941" s="26">
        <v>43021</v>
      </c>
      <c r="C7941" s="5">
        <v>308978</v>
      </c>
      <c r="D7941" s="12">
        <v>30061.86</v>
      </c>
      <c r="E7941" s="27">
        <v>0.980651473</v>
      </c>
      <c r="F7941" s="5" t="str">
        <f t="shared" si="124"/>
        <v>Not an Outlier</v>
      </c>
    </row>
    <row r="7942" spans="1:6" x14ac:dyDescent="0.25">
      <c r="A7942" s="12">
        <v>9086.34</v>
      </c>
      <c r="B7942" s="26">
        <v>43189</v>
      </c>
      <c r="C7942" s="5">
        <v>308970</v>
      </c>
      <c r="D7942" s="12">
        <v>15821.09</v>
      </c>
      <c r="E7942" s="27">
        <v>0.97349734899999996</v>
      </c>
      <c r="F7942" s="5" t="str">
        <f t="shared" si="124"/>
        <v>Not an Outlier</v>
      </c>
    </row>
    <row r="7943" spans="1:6" x14ac:dyDescent="0.25">
      <c r="A7943" s="12">
        <v>9086.41</v>
      </c>
      <c r="B7943" s="26">
        <v>42797</v>
      </c>
      <c r="C7943" s="5">
        <v>308977</v>
      </c>
      <c r="D7943" s="12">
        <v>24496.52</v>
      </c>
      <c r="E7943" s="27">
        <v>0.98442108100000003</v>
      </c>
      <c r="F7943" s="5" t="str">
        <f t="shared" si="124"/>
        <v>Not an Outlier</v>
      </c>
    </row>
    <row r="7944" spans="1:6" x14ac:dyDescent="0.25">
      <c r="A7944" s="12">
        <v>9088.98</v>
      </c>
      <c r="B7944" s="26">
        <v>43028</v>
      </c>
      <c r="C7944" s="5">
        <v>308985</v>
      </c>
      <c r="D7944" s="12">
        <v>7303.49</v>
      </c>
      <c r="E7944" s="27">
        <v>0.95389148999999995</v>
      </c>
      <c r="F7944" s="5" t="str">
        <f t="shared" si="124"/>
        <v>Not an Outlier</v>
      </c>
    </row>
    <row r="7945" spans="1:6" x14ac:dyDescent="0.25">
      <c r="A7945" s="12">
        <v>9089.2999999999993</v>
      </c>
      <c r="B7945" s="26">
        <v>42930</v>
      </c>
      <c r="C7945" s="5">
        <v>308977</v>
      </c>
      <c r="D7945" s="12">
        <v>16298.86</v>
      </c>
      <c r="E7945" s="27">
        <v>0.88457836000000001</v>
      </c>
      <c r="F7945" s="5" t="str">
        <f t="shared" si="124"/>
        <v>Not an Outlier</v>
      </c>
    </row>
    <row r="7946" spans="1:6" x14ac:dyDescent="0.25">
      <c r="A7946" s="12">
        <v>9090.31</v>
      </c>
      <c r="B7946" s="26">
        <v>43273</v>
      </c>
      <c r="C7946" s="5">
        <v>308833</v>
      </c>
      <c r="D7946" s="12">
        <v>23552.76</v>
      </c>
      <c r="E7946" s="27">
        <v>0.98692426700000002</v>
      </c>
      <c r="F7946" s="5" t="str">
        <f t="shared" si="124"/>
        <v>Not an Outlier</v>
      </c>
    </row>
    <row r="7947" spans="1:6" x14ac:dyDescent="0.25">
      <c r="A7947" s="12">
        <v>9095.48</v>
      </c>
      <c r="B7947" s="26">
        <v>43462</v>
      </c>
      <c r="C7947" s="5">
        <v>308859</v>
      </c>
      <c r="D7947" s="12">
        <v>23192.11</v>
      </c>
      <c r="E7947" s="27">
        <v>0.95495371299999998</v>
      </c>
      <c r="F7947" s="5" t="str">
        <f t="shared" si="124"/>
        <v>Not an Outlier</v>
      </c>
    </row>
    <row r="7948" spans="1:6" x14ac:dyDescent="0.25">
      <c r="A7948" s="12">
        <v>9096.7000000000007</v>
      </c>
      <c r="B7948" s="26">
        <v>43189</v>
      </c>
      <c r="C7948" s="5">
        <v>308681</v>
      </c>
      <c r="D7948" s="12">
        <v>30268.639999999999</v>
      </c>
      <c r="E7948" s="27">
        <v>0.96726804499999997</v>
      </c>
      <c r="F7948" s="5" t="str">
        <f t="shared" si="124"/>
        <v>Not an Outlier</v>
      </c>
    </row>
    <row r="7949" spans="1:6" x14ac:dyDescent="0.25">
      <c r="A7949" s="12">
        <v>9100.94</v>
      </c>
      <c r="B7949" s="26">
        <v>43441</v>
      </c>
      <c r="C7949" s="5">
        <v>308833</v>
      </c>
      <c r="D7949" s="12">
        <v>21026.05</v>
      </c>
      <c r="E7949" s="27">
        <v>0.96636312599999996</v>
      </c>
      <c r="F7949" s="5" t="str">
        <f t="shared" si="124"/>
        <v>Not an Outlier</v>
      </c>
    </row>
    <row r="7950" spans="1:6" x14ac:dyDescent="0.25">
      <c r="A7950" s="12">
        <v>9101.15</v>
      </c>
      <c r="B7950" s="26">
        <v>43294</v>
      </c>
      <c r="C7950" s="5">
        <v>308985</v>
      </c>
      <c r="D7950" s="12">
        <v>7945.13</v>
      </c>
      <c r="E7950" s="27">
        <v>0.95317605999999999</v>
      </c>
      <c r="F7950" s="5" t="str">
        <f t="shared" si="124"/>
        <v>Not an Outlier</v>
      </c>
    </row>
    <row r="7951" spans="1:6" x14ac:dyDescent="0.25">
      <c r="A7951" s="12">
        <v>9101.5499999999993</v>
      </c>
      <c r="B7951" s="26">
        <v>42972</v>
      </c>
      <c r="C7951" s="5">
        <v>308978</v>
      </c>
      <c r="D7951" s="12">
        <v>27046.58</v>
      </c>
      <c r="E7951" s="27">
        <v>0.95880805199999997</v>
      </c>
      <c r="F7951" s="5" t="str">
        <f t="shared" si="124"/>
        <v>Not an Outlier</v>
      </c>
    </row>
    <row r="7952" spans="1:6" x14ac:dyDescent="0.25">
      <c r="A7952" s="12">
        <v>9104.92</v>
      </c>
      <c r="B7952" s="26">
        <v>43385</v>
      </c>
      <c r="C7952" s="5">
        <v>308849</v>
      </c>
      <c r="D7952" s="12">
        <v>15203.97</v>
      </c>
      <c r="E7952" s="27">
        <v>0.93341643500000004</v>
      </c>
      <c r="F7952" s="5" t="str">
        <f t="shared" si="124"/>
        <v>Not an Outlier</v>
      </c>
    </row>
    <row r="7953" spans="1:6" x14ac:dyDescent="0.25">
      <c r="A7953" s="12">
        <v>9105.34</v>
      </c>
      <c r="B7953" s="26">
        <v>43455</v>
      </c>
      <c r="C7953" s="5">
        <v>308833</v>
      </c>
      <c r="D7953" s="12">
        <v>19771.55</v>
      </c>
      <c r="E7953" s="27">
        <v>0.95639634900000003</v>
      </c>
      <c r="F7953" s="5" t="str">
        <f t="shared" si="124"/>
        <v>Not an Outlier</v>
      </c>
    </row>
    <row r="7954" spans="1:6" x14ac:dyDescent="0.25">
      <c r="A7954" s="12">
        <v>9110.64</v>
      </c>
      <c r="B7954" s="26">
        <v>43406</v>
      </c>
      <c r="C7954" s="5">
        <v>308849</v>
      </c>
      <c r="D7954" s="12">
        <v>15300.2</v>
      </c>
      <c r="E7954" s="27">
        <v>0.91198786399999998</v>
      </c>
      <c r="F7954" s="5" t="str">
        <f t="shared" si="124"/>
        <v>Not an Outlier</v>
      </c>
    </row>
    <row r="7955" spans="1:6" x14ac:dyDescent="0.25">
      <c r="A7955" s="12">
        <v>9113.17</v>
      </c>
      <c r="B7955" s="26">
        <v>43091</v>
      </c>
      <c r="C7955" s="5">
        <v>308981</v>
      </c>
      <c r="D7955" s="12">
        <v>10175.27</v>
      </c>
      <c r="E7955" s="27">
        <v>0.93858884899999995</v>
      </c>
      <c r="F7955" s="5" t="str">
        <f t="shared" si="124"/>
        <v>Not an Outlier</v>
      </c>
    </row>
    <row r="7956" spans="1:6" x14ac:dyDescent="0.25">
      <c r="A7956" s="12">
        <v>9121.9699999999993</v>
      </c>
      <c r="B7956" s="26">
        <v>43007</v>
      </c>
      <c r="C7956" s="5">
        <v>308979</v>
      </c>
      <c r="D7956" s="12">
        <v>26259.29</v>
      </c>
      <c r="E7956" s="27">
        <v>0.953096375</v>
      </c>
      <c r="F7956" s="5" t="str">
        <f t="shared" si="124"/>
        <v>Not an Outlier</v>
      </c>
    </row>
    <row r="7957" spans="1:6" x14ac:dyDescent="0.25">
      <c r="A7957" s="12">
        <v>9122.3700000000008</v>
      </c>
      <c r="B7957" s="26">
        <v>42979</v>
      </c>
      <c r="C7957" s="5">
        <v>308979</v>
      </c>
      <c r="D7957" s="12">
        <v>26502.14</v>
      </c>
      <c r="E7957" s="27">
        <v>0.93463128600000001</v>
      </c>
      <c r="F7957" s="5" t="str">
        <f t="shared" si="124"/>
        <v>Not an Outlier</v>
      </c>
    </row>
    <row r="7958" spans="1:6" x14ac:dyDescent="0.25">
      <c r="A7958" s="12">
        <v>9124.39</v>
      </c>
      <c r="B7958" s="26">
        <v>42972</v>
      </c>
      <c r="C7958" s="5">
        <v>308979</v>
      </c>
      <c r="D7958" s="12">
        <v>25007.89</v>
      </c>
      <c r="E7958" s="27">
        <v>0.91938110100000003</v>
      </c>
      <c r="F7958" s="5" t="str">
        <f t="shared" si="124"/>
        <v>Not an Outlier</v>
      </c>
    </row>
    <row r="7959" spans="1:6" x14ac:dyDescent="0.25">
      <c r="A7959" s="12">
        <v>9124.4</v>
      </c>
      <c r="B7959" s="26">
        <v>42811</v>
      </c>
      <c r="C7959" s="5">
        <v>308681</v>
      </c>
      <c r="D7959" s="12">
        <v>31353.200000000001</v>
      </c>
      <c r="E7959" s="27">
        <v>0.962985384</v>
      </c>
      <c r="F7959" s="5" t="str">
        <f t="shared" si="124"/>
        <v>Not an Outlier</v>
      </c>
    </row>
    <row r="7960" spans="1:6" x14ac:dyDescent="0.25">
      <c r="A7960" s="12">
        <v>9125.7999999999993</v>
      </c>
      <c r="B7960" s="26">
        <v>42818</v>
      </c>
      <c r="C7960" s="5">
        <v>308840</v>
      </c>
      <c r="D7960" s="12">
        <v>29898.48</v>
      </c>
      <c r="E7960" s="27">
        <v>0.97086837599999998</v>
      </c>
      <c r="F7960" s="5" t="str">
        <f t="shared" si="124"/>
        <v>Not an Outlier</v>
      </c>
    </row>
    <row r="7961" spans="1:6" x14ac:dyDescent="0.25">
      <c r="A7961" s="12">
        <v>9127.91</v>
      </c>
      <c r="B7961" s="26">
        <v>43329</v>
      </c>
      <c r="C7961" s="5">
        <v>308981</v>
      </c>
      <c r="D7961" s="12">
        <v>11475.13</v>
      </c>
      <c r="E7961" s="27">
        <v>0.96259328899999996</v>
      </c>
      <c r="F7961" s="5" t="str">
        <f t="shared" si="124"/>
        <v>Not an Outlier</v>
      </c>
    </row>
    <row r="7962" spans="1:6" x14ac:dyDescent="0.25">
      <c r="A7962" s="12">
        <v>9127.9699999999993</v>
      </c>
      <c r="B7962" s="26">
        <v>42951</v>
      </c>
      <c r="C7962" s="5">
        <v>308977</v>
      </c>
      <c r="D7962" s="12">
        <v>17223.14</v>
      </c>
      <c r="E7962" s="27">
        <v>0.90154985499999996</v>
      </c>
      <c r="F7962" s="5" t="str">
        <f t="shared" si="124"/>
        <v>Not an Outlier</v>
      </c>
    </row>
    <row r="7963" spans="1:6" x14ac:dyDescent="0.25">
      <c r="A7963" s="12">
        <v>9132.34</v>
      </c>
      <c r="B7963" s="26">
        <v>43238</v>
      </c>
      <c r="C7963" s="5">
        <v>308833</v>
      </c>
      <c r="D7963" s="12">
        <v>24124.5</v>
      </c>
      <c r="E7963" s="27">
        <v>0.98248311200000005</v>
      </c>
      <c r="F7963" s="5" t="str">
        <f t="shared" si="124"/>
        <v>Not an Outlier</v>
      </c>
    </row>
    <row r="7964" spans="1:6" x14ac:dyDescent="0.25">
      <c r="A7964" s="12">
        <v>9133.6200000000008</v>
      </c>
      <c r="B7964" s="26">
        <v>42790</v>
      </c>
      <c r="C7964" s="5">
        <v>308681</v>
      </c>
      <c r="D7964" s="12">
        <v>33986.67</v>
      </c>
      <c r="E7964" s="27">
        <v>0.95447509699999999</v>
      </c>
      <c r="F7964" s="5" t="str">
        <f t="shared" si="124"/>
        <v>Not an Outlier</v>
      </c>
    </row>
    <row r="7965" spans="1:6" x14ac:dyDescent="0.25">
      <c r="A7965" s="12">
        <v>9137.07</v>
      </c>
      <c r="B7965" s="26">
        <v>43336</v>
      </c>
      <c r="C7965" s="5">
        <v>308849</v>
      </c>
      <c r="D7965" s="12">
        <v>20070.41</v>
      </c>
      <c r="E7965" s="27">
        <v>0.95115042500000002</v>
      </c>
      <c r="F7965" s="5" t="str">
        <f t="shared" si="124"/>
        <v>Not an Outlier</v>
      </c>
    </row>
    <row r="7966" spans="1:6" x14ac:dyDescent="0.25">
      <c r="A7966" s="12">
        <v>9139.1200000000008</v>
      </c>
      <c r="B7966" s="26">
        <v>42853</v>
      </c>
      <c r="C7966" s="5">
        <v>308861</v>
      </c>
      <c r="D7966" s="12">
        <v>8310.36</v>
      </c>
      <c r="E7966" s="27">
        <v>0.897523709</v>
      </c>
      <c r="F7966" s="5" t="str">
        <f t="shared" si="124"/>
        <v>Not an Outlier</v>
      </c>
    </row>
    <row r="7967" spans="1:6" x14ac:dyDescent="0.25">
      <c r="A7967" s="12">
        <v>9140.24</v>
      </c>
      <c r="B7967" s="26">
        <v>42909</v>
      </c>
      <c r="C7967" s="5">
        <v>308977</v>
      </c>
      <c r="D7967" s="12">
        <v>16154.79</v>
      </c>
      <c r="E7967" s="27">
        <v>0.88227155499999999</v>
      </c>
      <c r="F7967" s="5" t="str">
        <f t="shared" si="124"/>
        <v>Not an Outlier</v>
      </c>
    </row>
    <row r="7968" spans="1:6" x14ac:dyDescent="0.25">
      <c r="A7968" s="12">
        <v>9142.57</v>
      </c>
      <c r="B7968" s="26">
        <v>43357</v>
      </c>
      <c r="C7968" s="5">
        <v>308849</v>
      </c>
      <c r="D7968" s="12">
        <v>17402.71</v>
      </c>
      <c r="E7968" s="27">
        <v>0.93555108200000003</v>
      </c>
      <c r="F7968" s="5" t="str">
        <f t="shared" si="124"/>
        <v>Not an Outlier</v>
      </c>
    </row>
    <row r="7969" spans="1:6" x14ac:dyDescent="0.25">
      <c r="A7969" s="12">
        <v>9163.76</v>
      </c>
      <c r="B7969" s="26">
        <v>43196</v>
      </c>
      <c r="C7969" s="5">
        <v>308972</v>
      </c>
      <c r="D7969" s="12">
        <v>15645.81</v>
      </c>
      <c r="E7969" s="27">
        <v>0.95862168999999997</v>
      </c>
      <c r="F7969" s="5" t="str">
        <f t="shared" si="124"/>
        <v>Not an Outlier</v>
      </c>
    </row>
    <row r="7970" spans="1:6" x14ac:dyDescent="0.25">
      <c r="A7970" s="12">
        <v>9167.31</v>
      </c>
      <c r="B7970" s="26">
        <v>42916</v>
      </c>
      <c r="C7970" s="5">
        <v>308729</v>
      </c>
      <c r="D7970" s="12">
        <v>18195.16</v>
      </c>
      <c r="E7970" s="27">
        <v>0.97156146499999996</v>
      </c>
      <c r="F7970" s="5" t="str">
        <f t="shared" si="124"/>
        <v>Not an Outlier</v>
      </c>
    </row>
    <row r="7971" spans="1:6" x14ac:dyDescent="0.25">
      <c r="A7971" s="12">
        <v>9168.93</v>
      </c>
      <c r="B7971" s="26">
        <v>43224</v>
      </c>
      <c r="C7971" s="5">
        <v>308983</v>
      </c>
      <c r="D7971" s="12">
        <v>11305.09</v>
      </c>
      <c r="E7971" s="27">
        <v>0.97152803700000001</v>
      </c>
      <c r="F7971" s="5" t="str">
        <f t="shared" si="124"/>
        <v>Not an Outlier</v>
      </c>
    </row>
    <row r="7972" spans="1:6" x14ac:dyDescent="0.25">
      <c r="A7972" s="12">
        <v>9170.99</v>
      </c>
      <c r="B7972" s="26">
        <v>42832</v>
      </c>
      <c r="C7972" s="5">
        <v>308729</v>
      </c>
      <c r="D7972" s="12">
        <v>18336.150000000001</v>
      </c>
      <c r="E7972" s="27">
        <v>0.96849324699999995</v>
      </c>
      <c r="F7972" s="5" t="str">
        <f t="shared" si="124"/>
        <v>Not an Outlier</v>
      </c>
    </row>
    <row r="7973" spans="1:6" x14ac:dyDescent="0.25">
      <c r="A7973" s="12">
        <v>9173.73</v>
      </c>
      <c r="B7973" s="26">
        <v>43371</v>
      </c>
      <c r="C7973" s="5">
        <v>308849</v>
      </c>
      <c r="D7973" s="12">
        <v>17230.580000000002</v>
      </c>
      <c r="E7973" s="27">
        <v>0.93711101600000002</v>
      </c>
      <c r="F7973" s="5" t="str">
        <f t="shared" si="124"/>
        <v>Not an Outlier</v>
      </c>
    </row>
    <row r="7974" spans="1:6" x14ac:dyDescent="0.25">
      <c r="A7974" s="12">
        <v>9175.73</v>
      </c>
      <c r="B7974" s="26">
        <v>43161</v>
      </c>
      <c r="C7974" s="5">
        <v>308981</v>
      </c>
      <c r="D7974" s="12">
        <v>11130.34</v>
      </c>
      <c r="E7974" s="27">
        <v>0.95528121700000002</v>
      </c>
      <c r="F7974" s="5" t="str">
        <f t="shared" si="124"/>
        <v>Not an Outlier</v>
      </c>
    </row>
    <row r="7975" spans="1:6" x14ac:dyDescent="0.25">
      <c r="A7975" s="12">
        <v>9178.52</v>
      </c>
      <c r="B7975" s="26">
        <v>42818</v>
      </c>
      <c r="C7975" s="5">
        <v>308979</v>
      </c>
      <c r="D7975" s="12">
        <v>27761.9</v>
      </c>
      <c r="E7975" s="27">
        <v>0.96760466000000001</v>
      </c>
      <c r="F7975" s="5" t="str">
        <f t="shared" si="124"/>
        <v>Not an Outlier</v>
      </c>
    </row>
    <row r="7976" spans="1:6" x14ac:dyDescent="0.25">
      <c r="A7976" s="12">
        <v>9180.2999999999993</v>
      </c>
      <c r="B7976" s="26">
        <v>43042</v>
      </c>
      <c r="C7976" s="5">
        <v>308977</v>
      </c>
      <c r="D7976" s="12">
        <v>20569.88</v>
      </c>
      <c r="E7976" s="27">
        <v>0.97580745199999996</v>
      </c>
      <c r="F7976" s="5" t="str">
        <f t="shared" si="124"/>
        <v>Not an Outlier</v>
      </c>
    </row>
    <row r="7977" spans="1:6" x14ac:dyDescent="0.25">
      <c r="A7977" s="12">
        <v>9183.99</v>
      </c>
      <c r="B7977" s="26">
        <v>43056</v>
      </c>
      <c r="C7977" s="5">
        <v>300388</v>
      </c>
      <c r="D7977" s="12">
        <v>24556.05</v>
      </c>
      <c r="E7977" s="27">
        <v>0.96469466599999998</v>
      </c>
      <c r="F7977" s="5" t="str">
        <f t="shared" si="124"/>
        <v>Not an Outlier</v>
      </c>
    </row>
    <row r="7978" spans="1:6" x14ac:dyDescent="0.25">
      <c r="A7978" s="12">
        <v>9184.15</v>
      </c>
      <c r="B7978" s="26">
        <v>43329</v>
      </c>
      <c r="C7978" s="5">
        <v>308833</v>
      </c>
      <c r="D7978" s="12">
        <v>23117.84</v>
      </c>
      <c r="E7978" s="27">
        <v>0.96753346799999995</v>
      </c>
      <c r="F7978" s="5" t="str">
        <f t="shared" si="124"/>
        <v>Not an Outlier</v>
      </c>
    </row>
    <row r="7979" spans="1:6" x14ac:dyDescent="0.25">
      <c r="A7979" s="12">
        <v>9186.36</v>
      </c>
      <c r="B7979" s="26">
        <v>42909</v>
      </c>
      <c r="C7979" s="5">
        <v>308970</v>
      </c>
      <c r="D7979" s="12">
        <v>15631.34</v>
      </c>
      <c r="E7979" s="27">
        <v>0.95718150099999999</v>
      </c>
      <c r="F7979" s="5" t="str">
        <f t="shared" si="124"/>
        <v>Not an Outlier</v>
      </c>
    </row>
    <row r="7980" spans="1:6" x14ac:dyDescent="0.25">
      <c r="A7980" s="12">
        <v>9192.4699999999993</v>
      </c>
      <c r="B7980" s="26">
        <v>42965</v>
      </c>
      <c r="C7980" s="5">
        <v>308970</v>
      </c>
      <c r="D7980" s="12">
        <v>13453.06</v>
      </c>
      <c r="E7980" s="27">
        <v>0.95271149600000005</v>
      </c>
      <c r="F7980" s="5" t="str">
        <f t="shared" si="124"/>
        <v>Not an Outlier</v>
      </c>
    </row>
    <row r="7981" spans="1:6" x14ac:dyDescent="0.25">
      <c r="A7981" s="12">
        <v>9194.9500000000007</v>
      </c>
      <c r="B7981" s="26">
        <v>43476</v>
      </c>
      <c r="C7981" s="5">
        <v>308833</v>
      </c>
      <c r="D7981" s="12">
        <v>27479.11</v>
      </c>
      <c r="E7981" s="27">
        <v>0.96206624399999996</v>
      </c>
      <c r="F7981" s="5" t="str">
        <f t="shared" si="124"/>
        <v>Not an Outlier</v>
      </c>
    </row>
    <row r="7982" spans="1:6" x14ac:dyDescent="0.25">
      <c r="A7982" s="12">
        <v>9198.82</v>
      </c>
      <c r="B7982" s="26">
        <v>43483</v>
      </c>
      <c r="C7982" s="5">
        <v>308833</v>
      </c>
      <c r="D7982" s="12">
        <v>27703.95</v>
      </c>
      <c r="E7982" s="27">
        <v>0.98232025000000001</v>
      </c>
      <c r="F7982" s="5" t="str">
        <f t="shared" si="124"/>
        <v>Not an Outlier</v>
      </c>
    </row>
    <row r="7983" spans="1:6" x14ac:dyDescent="0.25">
      <c r="A7983" s="12">
        <v>9201.75</v>
      </c>
      <c r="B7983" s="26">
        <v>43021</v>
      </c>
      <c r="C7983" s="5">
        <v>308981</v>
      </c>
      <c r="D7983" s="12">
        <v>11537.21</v>
      </c>
      <c r="E7983" s="27">
        <v>0.96288776799999998</v>
      </c>
      <c r="F7983" s="5" t="str">
        <f t="shared" si="124"/>
        <v>Not an Outlier</v>
      </c>
    </row>
    <row r="7984" spans="1:6" x14ac:dyDescent="0.25">
      <c r="A7984" s="12">
        <v>9202.8700000000008</v>
      </c>
      <c r="B7984" s="26">
        <v>42979</v>
      </c>
      <c r="C7984" s="5">
        <v>308729</v>
      </c>
      <c r="D7984" s="12">
        <v>15685.42</v>
      </c>
      <c r="E7984" s="27">
        <v>0.95174959800000003</v>
      </c>
      <c r="F7984" s="5" t="str">
        <f t="shared" si="124"/>
        <v>Not an Outlier</v>
      </c>
    </row>
    <row r="7985" spans="1:6" x14ac:dyDescent="0.25">
      <c r="A7985" s="12">
        <v>9203</v>
      </c>
      <c r="B7985" s="26">
        <v>43000</v>
      </c>
      <c r="C7985" s="5">
        <v>308970</v>
      </c>
      <c r="D7985" s="12">
        <v>13659.53</v>
      </c>
      <c r="E7985" s="27">
        <v>0.95378251300000005</v>
      </c>
      <c r="F7985" s="5" t="str">
        <f t="shared" si="124"/>
        <v>Not an Outlier</v>
      </c>
    </row>
    <row r="7986" spans="1:6" x14ac:dyDescent="0.25">
      <c r="A7986" s="12">
        <v>9203.99</v>
      </c>
      <c r="B7986" s="26">
        <v>42979</v>
      </c>
      <c r="C7986" s="5">
        <v>308985</v>
      </c>
      <c r="D7986" s="12">
        <v>7986.96</v>
      </c>
      <c r="E7986" s="27">
        <v>0.95054093900000003</v>
      </c>
      <c r="F7986" s="5" t="str">
        <f t="shared" si="124"/>
        <v>Not an Outlier</v>
      </c>
    </row>
    <row r="7987" spans="1:6" x14ac:dyDescent="0.25">
      <c r="A7987" s="12">
        <v>9206.91</v>
      </c>
      <c r="B7987" s="26">
        <v>43245</v>
      </c>
      <c r="C7987" s="5">
        <v>308861</v>
      </c>
      <c r="D7987" s="12">
        <v>13043.21</v>
      </c>
      <c r="E7987" s="27">
        <v>0.97376529000000001</v>
      </c>
      <c r="F7987" s="5" t="str">
        <f t="shared" si="124"/>
        <v>Not an Outlier</v>
      </c>
    </row>
    <row r="7988" spans="1:6" x14ac:dyDescent="0.25">
      <c r="A7988" s="12">
        <v>9207.81</v>
      </c>
      <c r="B7988" s="26">
        <v>43224</v>
      </c>
      <c r="C7988" s="5">
        <v>308970</v>
      </c>
      <c r="D7988" s="12">
        <v>13087.99</v>
      </c>
      <c r="E7988" s="27">
        <v>0.95634792700000004</v>
      </c>
      <c r="F7988" s="5" t="str">
        <f t="shared" si="124"/>
        <v>Not an Outlier</v>
      </c>
    </row>
    <row r="7989" spans="1:6" x14ac:dyDescent="0.25">
      <c r="A7989" s="12">
        <v>9213.56</v>
      </c>
      <c r="B7989" s="26">
        <v>42979</v>
      </c>
      <c r="C7989" s="5">
        <v>308977</v>
      </c>
      <c r="D7989" s="12">
        <v>20451.560000000001</v>
      </c>
      <c r="E7989" s="27">
        <v>0.95880805199999997</v>
      </c>
      <c r="F7989" s="5" t="str">
        <f t="shared" si="124"/>
        <v>Not an Outlier</v>
      </c>
    </row>
    <row r="7990" spans="1:6" x14ac:dyDescent="0.25">
      <c r="A7990" s="12">
        <v>9223.61</v>
      </c>
      <c r="B7990" s="26">
        <v>43007</v>
      </c>
      <c r="C7990" s="5">
        <v>308978</v>
      </c>
      <c r="D7990" s="12">
        <v>28978.93</v>
      </c>
      <c r="E7990" s="27">
        <v>0.98039800200000005</v>
      </c>
      <c r="F7990" s="5" t="str">
        <f t="shared" si="124"/>
        <v>Not an Outlier</v>
      </c>
    </row>
    <row r="7991" spans="1:6" x14ac:dyDescent="0.25">
      <c r="A7991" s="12">
        <v>9225.31</v>
      </c>
      <c r="B7991" s="26">
        <v>42811</v>
      </c>
      <c r="C7991" s="5">
        <v>308861</v>
      </c>
      <c r="D7991" s="12">
        <v>9342.19</v>
      </c>
      <c r="E7991" s="27">
        <v>0.91771415300000003</v>
      </c>
      <c r="F7991" s="5" t="str">
        <f t="shared" si="124"/>
        <v>Not an Outlier</v>
      </c>
    </row>
    <row r="7992" spans="1:6" x14ac:dyDescent="0.25">
      <c r="A7992" s="12">
        <v>9233.58</v>
      </c>
      <c r="B7992" s="26">
        <v>43476</v>
      </c>
      <c r="C7992" s="5">
        <v>308849</v>
      </c>
      <c r="D7992" s="12">
        <v>27412.93</v>
      </c>
      <c r="E7992" s="27">
        <v>0.93590481400000003</v>
      </c>
      <c r="F7992" s="5" t="str">
        <f t="shared" si="124"/>
        <v>Not an Outlier</v>
      </c>
    </row>
    <row r="7993" spans="1:6" x14ac:dyDescent="0.25">
      <c r="A7993" s="12">
        <v>9234.98</v>
      </c>
      <c r="B7993" s="26">
        <v>43315</v>
      </c>
      <c r="C7993" s="5">
        <v>308681</v>
      </c>
      <c r="D7993" s="12">
        <v>32176.82</v>
      </c>
      <c r="E7993" s="27">
        <v>0.97098571099999997</v>
      </c>
      <c r="F7993" s="5" t="str">
        <f t="shared" si="124"/>
        <v>Not an Outlier</v>
      </c>
    </row>
    <row r="7994" spans="1:6" x14ac:dyDescent="0.25">
      <c r="A7994" s="12">
        <v>9237.7000000000007</v>
      </c>
      <c r="B7994" s="26">
        <v>43126</v>
      </c>
      <c r="C7994" s="5">
        <v>308861</v>
      </c>
      <c r="D7994" s="12">
        <v>11645.93</v>
      </c>
      <c r="E7994" s="27">
        <v>0.96568566099999997</v>
      </c>
      <c r="F7994" s="5" t="str">
        <f t="shared" si="124"/>
        <v>Not an Outlier</v>
      </c>
    </row>
    <row r="7995" spans="1:6" x14ac:dyDescent="0.25">
      <c r="A7995" s="12">
        <v>9240.4599999999991</v>
      </c>
      <c r="B7995" s="26">
        <v>42958</v>
      </c>
      <c r="C7995" s="5">
        <v>300388</v>
      </c>
      <c r="D7995" s="12">
        <v>22559.68</v>
      </c>
      <c r="E7995" s="27">
        <v>0.95502745499999997</v>
      </c>
      <c r="F7995" s="5" t="str">
        <f t="shared" si="124"/>
        <v>Not an Outlier</v>
      </c>
    </row>
    <row r="7996" spans="1:6" x14ac:dyDescent="0.25">
      <c r="A7996" s="12">
        <v>9243.02</v>
      </c>
      <c r="B7996" s="26">
        <v>43182</v>
      </c>
      <c r="C7996" s="5">
        <v>308972</v>
      </c>
      <c r="D7996" s="12">
        <v>17032.060000000001</v>
      </c>
      <c r="E7996" s="27">
        <v>0.97028014600000001</v>
      </c>
      <c r="F7996" s="5" t="str">
        <f t="shared" si="124"/>
        <v>Not an Outlier</v>
      </c>
    </row>
    <row r="7997" spans="1:6" x14ac:dyDescent="0.25">
      <c r="A7997" s="12">
        <v>9245.19</v>
      </c>
      <c r="B7997" s="26">
        <v>43217</v>
      </c>
      <c r="C7997" s="5">
        <v>308681</v>
      </c>
      <c r="D7997" s="12">
        <v>33540.519999999997</v>
      </c>
      <c r="E7997" s="27">
        <v>0.97853541899999996</v>
      </c>
      <c r="F7997" s="5" t="str">
        <f t="shared" si="124"/>
        <v>Not an Outlier</v>
      </c>
    </row>
    <row r="7998" spans="1:6" x14ac:dyDescent="0.25">
      <c r="A7998" s="12">
        <v>9245.23</v>
      </c>
      <c r="B7998" s="26">
        <v>42895</v>
      </c>
      <c r="C7998" s="5">
        <v>308861</v>
      </c>
      <c r="D7998" s="12">
        <v>10730.3</v>
      </c>
      <c r="E7998" s="27">
        <v>0.90743287399999994</v>
      </c>
      <c r="F7998" s="5" t="str">
        <f t="shared" si="124"/>
        <v>Not an Outlier</v>
      </c>
    </row>
    <row r="7999" spans="1:6" x14ac:dyDescent="0.25">
      <c r="A7999" s="12">
        <v>9246.56</v>
      </c>
      <c r="B7999" s="26">
        <v>43231</v>
      </c>
      <c r="C7999" s="5">
        <v>308833</v>
      </c>
      <c r="D7999" s="12">
        <v>24619.68</v>
      </c>
      <c r="E7999" s="27">
        <v>0.97919336800000001</v>
      </c>
      <c r="F7999" s="5" t="str">
        <f t="shared" si="124"/>
        <v>Not an Outlier</v>
      </c>
    </row>
    <row r="8000" spans="1:6" x14ac:dyDescent="0.25">
      <c r="A8000" s="12">
        <v>9249.41</v>
      </c>
      <c r="B8000" s="26">
        <v>43273</v>
      </c>
      <c r="C8000" s="5">
        <v>308849</v>
      </c>
      <c r="D8000" s="12">
        <v>21386.84</v>
      </c>
      <c r="E8000" s="27">
        <v>0.96410187899999999</v>
      </c>
      <c r="F8000" s="5" t="str">
        <f t="shared" si="124"/>
        <v>Not an Outlier</v>
      </c>
    </row>
    <row r="8001" spans="1:6" x14ac:dyDescent="0.25">
      <c r="A8001" s="12">
        <v>9251.99</v>
      </c>
      <c r="B8001" s="26">
        <v>43056</v>
      </c>
      <c r="C8001" s="5">
        <v>308977</v>
      </c>
      <c r="D8001" s="12">
        <v>19931.46</v>
      </c>
      <c r="E8001" s="27">
        <v>0.97573514500000003</v>
      </c>
      <c r="F8001" s="5" t="str">
        <f t="shared" si="124"/>
        <v>Not an Outlier</v>
      </c>
    </row>
    <row r="8002" spans="1:6" x14ac:dyDescent="0.25">
      <c r="A8002" s="12">
        <v>9252.26</v>
      </c>
      <c r="B8002" s="26">
        <v>42958</v>
      </c>
      <c r="C8002" s="5">
        <v>308977</v>
      </c>
      <c r="D8002" s="12">
        <v>17962.89</v>
      </c>
      <c r="E8002" s="27">
        <v>0.912507179</v>
      </c>
      <c r="F8002" s="5" t="str">
        <f t="shared" ref="F8002:F8065" si="125">IF(OR(A8002&gt;$I$8,A8002&lt;$I$9), "Outlier", "Not an Outlier")</f>
        <v>Not an Outlier</v>
      </c>
    </row>
    <row r="8003" spans="1:6" x14ac:dyDescent="0.25">
      <c r="A8003" s="12">
        <v>9252.35</v>
      </c>
      <c r="B8003" s="26">
        <v>42965</v>
      </c>
      <c r="C8003" s="5">
        <v>308729</v>
      </c>
      <c r="D8003" s="12">
        <v>15533.66</v>
      </c>
      <c r="E8003" s="27">
        <v>0.95306929399999996</v>
      </c>
      <c r="F8003" s="5" t="str">
        <f t="shared" si="125"/>
        <v>Not an Outlier</v>
      </c>
    </row>
    <row r="8004" spans="1:6" x14ac:dyDescent="0.25">
      <c r="A8004" s="12">
        <v>9252.7999999999993</v>
      </c>
      <c r="B8004" s="26">
        <v>42790</v>
      </c>
      <c r="C8004" s="5">
        <v>308983</v>
      </c>
      <c r="D8004" s="12">
        <v>17564.28</v>
      </c>
      <c r="E8004" s="27">
        <v>0.98450351400000002</v>
      </c>
      <c r="F8004" s="5" t="str">
        <f t="shared" si="125"/>
        <v>Not an Outlier</v>
      </c>
    </row>
    <row r="8005" spans="1:6" x14ac:dyDescent="0.25">
      <c r="A8005" s="12">
        <v>9256.56</v>
      </c>
      <c r="B8005" s="26">
        <v>42923</v>
      </c>
      <c r="C8005" s="5">
        <v>308840</v>
      </c>
      <c r="D8005" s="12">
        <v>23508.82</v>
      </c>
      <c r="E8005" s="27">
        <v>0.97122935899999996</v>
      </c>
      <c r="F8005" s="5" t="str">
        <f t="shared" si="125"/>
        <v>Not an Outlier</v>
      </c>
    </row>
    <row r="8006" spans="1:6" x14ac:dyDescent="0.25">
      <c r="A8006" s="12">
        <v>9256.6200000000008</v>
      </c>
      <c r="B8006" s="26">
        <v>42790</v>
      </c>
      <c r="C8006" s="5">
        <v>308861</v>
      </c>
      <c r="D8006" s="12">
        <v>11599.76</v>
      </c>
      <c r="E8006" s="27">
        <v>0.96182864599999995</v>
      </c>
      <c r="F8006" s="5" t="str">
        <f t="shared" si="125"/>
        <v>Not an Outlier</v>
      </c>
    </row>
    <row r="8007" spans="1:6" x14ac:dyDescent="0.25">
      <c r="A8007" s="12">
        <v>9257.15</v>
      </c>
      <c r="B8007" s="26">
        <v>43301</v>
      </c>
      <c r="C8007" s="5">
        <v>308861</v>
      </c>
      <c r="D8007" s="12">
        <v>12091.02</v>
      </c>
      <c r="E8007" s="27">
        <v>0.96538782899999998</v>
      </c>
      <c r="F8007" s="5" t="str">
        <f t="shared" si="125"/>
        <v>Not an Outlier</v>
      </c>
    </row>
    <row r="8008" spans="1:6" x14ac:dyDescent="0.25">
      <c r="A8008" s="12">
        <v>9258.5</v>
      </c>
      <c r="B8008" s="26">
        <v>43287</v>
      </c>
      <c r="C8008" s="5">
        <v>308849</v>
      </c>
      <c r="D8008" s="12">
        <v>21892.58</v>
      </c>
      <c r="E8008" s="27">
        <v>0.96048732199999998</v>
      </c>
      <c r="F8008" s="5" t="str">
        <f t="shared" si="125"/>
        <v>Not an Outlier</v>
      </c>
    </row>
    <row r="8009" spans="1:6" x14ac:dyDescent="0.25">
      <c r="A8009" s="12">
        <v>9259.8700000000008</v>
      </c>
      <c r="B8009" s="26">
        <v>43378</v>
      </c>
      <c r="C8009" s="5">
        <v>308981</v>
      </c>
      <c r="D8009" s="12">
        <v>11294.52</v>
      </c>
      <c r="E8009" s="27">
        <v>0.97613680400000002</v>
      </c>
      <c r="F8009" s="5" t="str">
        <f t="shared" si="125"/>
        <v>Not an Outlier</v>
      </c>
    </row>
    <row r="8010" spans="1:6" x14ac:dyDescent="0.25">
      <c r="A8010" s="12">
        <v>9260.16</v>
      </c>
      <c r="B8010" s="26">
        <v>43350</v>
      </c>
      <c r="C8010" s="5">
        <v>308833</v>
      </c>
      <c r="D8010" s="12">
        <v>21498.38</v>
      </c>
      <c r="E8010" s="27">
        <v>0.97994510700000004</v>
      </c>
      <c r="F8010" s="5" t="str">
        <f t="shared" si="125"/>
        <v>Not an Outlier</v>
      </c>
    </row>
    <row r="8011" spans="1:6" x14ac:dyDescent="0.25">
      <c r="A8011" s="12">
        <v>9261.7000000000007</v>
      </c>
      <c r="B8011" s="26">
        <v>43259</v>
      </c>
      <c r="C8011" s="5">
        <v>308985</v>
      </c>
      <c r="D8011" s="12">
        <v>7098.72</v>
      </c>
      <c r="E8011" s="27">
        <v>0.95449044400000005</v>
      </c>
      <c r="F8011" s="5" t="str">
        <f t="shared" si="125"/>
        <v>Not an Outlier</v>
      </c>
    </row>
    <row r="8012" spans="1:6" x14ac:dyDescent="0.25">
      <c r="A8012" s="12">
        <v>9264.5</v>
      </c>
      <c r="B8012" s="26">
        <v>42951</v>
      </c>
      <c r="C8012" s="5">
        <v>308729</v>
      </c>
      <c r="D8012" s="12">
        <v>15656.24</v>
      </c>
      <c r="E8012" s="27">
        <v>0.96230716999999999</v>
      </c>
      <c r="F8012" s="5" t="str">
        <f t="shared" si="125"/>
        <v>Not an Outlier</v>
      </c>
    </row>
    <row r="8013" spans="1:6" x14ac:dyDescent="0.25">
      <c r="A8013" s="12">
        <v>9267.73</v>
      </c>
      <c r="B8013" s="26">
        <v>42846</v>
      </c>
      <c r="C8013" s="5">
        <v>308840</v>
      </c>
      <c r="D8013" s="12">
        <v>29838.01</v>
      </c>
      <c r="E8013" s="27">
        <v>0.96370934699999999</v>
      </c>
      <c r="F8013" s="5" t="str">
        <f t="shared" si="125"/>
        <v>Not an Outlier</v>
      </c>
    </row>
    <row r="8014" spans="1:6" x14ac:dyDescent="0.25">
      <c r="A8014" s="12">
        <v>9272.07</v>
      </c>
      <c r="B8014" s="26">
        <v>42930</v>
      </c>
      <c r="C8014" s="5">
        <v>308979</v>
      </c>
      <c r="D8014" s="12">
        <v>23175.07</v>
      </c>
      <c r="E8014" s="27">
        <v>0.91196209100000003</v>
      </c>
      <c r="F8014" s="5" t="str">
        <f t="shared" si="125"/>
        <v>Not an Outlier</v>
      </c>
    </row>
    <row r="8015" spans="1:6" x14ac:dyDescent="0.25">
      <c r="A8015" s="12">
        <v>9277.9</v>
      </c>
      <c r="B8015" s="26">
        <v>42846</v>
      </c>
      <c r="C8015" s="5">
        <v>308979</v>
      </c>
      <c r="D8015" s="12">
        <v>25998.94</v>
      </c>
      <c r="E8015" s="27">
        <v>0.93166368200000005</v>
      </c>
      <c r="F8015" s="5" t="str">
        <f t="shared" si="125"/>
        <v>Not an Outlier</v>
      </c>
    </row>
    <row r="8016" spans="1:6" x14ac:dyDescent="0.25">
      <c r="A8016" s="12">
        <v>9279.31</v>
      </c>
      <c r="B8016" s="26">
        <v>42972</v>
      </c>
      <c r="C8016" s="5">
        <v>300388</v>
      </c>
      <c r="D8016" s="12">
        <v>22079.279999999999</v>
      </c>
      <c r="E8016" s="27">
        <v>0.95153161200000003</v>
      </c>
      <c r="F8016" s="5" t="str">
        <f t="shared" si="125"/>
        <v>Not an Outlier</v>
      </c>
    </row>
    <row r="8017" spans="1:6" x14ac:dyDescent="0.25">
      <c r="A8017" s="12">
        <v>9280.58</v>
      </c>
      <c r="B8017" s="26">
        <v>42909</v>
      </c>
      <c r="C8017" s="5">
        <v>308985</v>
      </c>
      <c r="D8017" s="12">
        <v>5649.82</v>
      </c>
      <c r="E8017" s="27">
        <v>0.85326948599999997</v>
      </c>
      <c r="F8017" s="5" t="str">
        <f t="shared" si="125"/>
        <v>Not an Outlier</v>
      </c>
    </row>
    <row r="8018" spans="1:6" x14ac:dyDescent="0.25">
      <c r="A8018" s="12">
        <v>9284.7900000000009</v>
      </c>
      <c r="B8018" s="26">
        <v>43448</v>
      </c>
      <c r="C8018" s="5">
        <v>308849</v>
      </c>
      <c r="D8018" s="12">
        <v>16714.2</v>
      </c>
      <c r="E8018" s="27">
        <v>0.93885947000000003</v>
      </c>
      <c r="F8018" s="5" t="str">
        <f t="shared" si="125"/>
        <v>Not an Outlier</v>
      </c>
    </row>
    <row r="8019" spans="1:6" x14ac:dyDescent="0.25">
      <c r="A8019" s="12">
        <v>9285.27</v>
      </c>
      <c r="B8019" s="26">
        <v>43007</v>
      </c>
      <c r="C8019" s="5">
        <v>308861</v>
      </c>
      <c r="D8019" s="12">
        <v>11443.93</v>
      </c>
      <c r="E8019" s="27">
        <v>0.95071917699999997</v>
      </c>
      <c r="F8019" s="5" t="str">
        <f t="shared" si="125"/>
        <v>Not an Outlier</v>
      </c>
    </row>
    <row r="8020" spans="1:6" x14ac:dyDescent="0.25">
      <c r="A8020" s="12">
        <v>9287.41</v>
      </c>
      <c r="B8020" s="26">
        <v>43182</v>
      </c>
      <c r="C8020" s="5">
        <v>308681</v>
      </c>
      <c r="D8020" s="12">
        <v>29112.63</v>
      </c>
      <c r="E8020" s="27">
        <v>0.97006432799999998</v>
      </c>
      <c r="F8020" s="5" t="str">
        <f t="shared" si="125"/>
        <v>Not an Outlier</v>
      </c>
    </row>
    <row r="8021" spans="1:6" x14ac:dyDescent="0.25">
      <c r="A8021" s="12">
        <v>9291.89</v>
      </c>
      <c r="B8021" s="26">
        <v>42993</v>
      </c>
      <c r="C8021" s="5">
        <v>308970</v>
      </c>
      <c r="D8021" s="12">
        <v>13773.61</v>
      </c>
      <c r="E8021" s="27">
        <v>0.95666601900000003</v>
      </c>
      <c r="F8021" s="5" t="str">
        <f t="shared" si="125"/>
        <v>Not an Outlier</v>
      </c>
    </row>
    <row r="8022" spans="1:6" x14ac:dyDescent="0.25">
      <c r="A8022" s="12">
        <v>9297.69</v>
      </c>
      <c r="B8022" s="26">
        <v>43196</v>
      </c>
      <c r="C8022" s="5">
        <v>308833</v>
      </c>
      <c r="D8022" s="12">
        <v>23439.63</v>
      </c>
      <c r="E8022" s="27">
        <v>0.98141394500000001</v>
      </c>
      <c r="F8022" s="5" t="str">
        <f t="shared" si="125"/>
        <v>Not an Outlier</v>
      </c>
    </row>
    <row r="8023" spans="1:6" x14ac:dyDescent="0.25">
      <c r="A8023" s="12">
        <v>9301.65</v>
      </c>
      <c r="B8023" s="26">
        <v>42944</v>
      </c>
      <c r="C8023" s="5">
        <v>308978</v>
      </c>
      <c r="D8023" s="12">
        <v>23811.84</v>
      </c>
      <c r="E8023" s="27">
        <v>0.940435998</v>
      </c>
      <c r="F8023" s="5" t="str">
        <f t="shared" si="125"/>
        <v>Not an Outlier</v>
      </c>
    </row>
    <row r="8024" spans="1:6" x14ac:dyDescent="0.25">
      <c r="A8024" s="12">
        <v>9301.84</v>
      </c>
      <c r="B8024" s="26">
        <v>42937</v>
      </c>
      <c r="C8024" s="5">
        <v>308729</v>
      </c>
      <c r="D8024" s="12">
        <v>16706.349999999999</v>
      </c>
      <c r="E8024" s="27">
        <v>0.96940053800000003</v>
      </c>
      <c r="F8024" s="5" t="str">
        <f t="shared" si="125"/>
        <v>Not an Outlier</v>
      </c>
    </row>
    <row r="8025" spans="1:6" x14ac:dyDescent="0.25">
      <c r="A8025" s="12">
        <v>9304.4500000000007</v>
      </c>
      <c r="B8025" s="26">
        <v>42902</v>
      </c>
      <c r="C8025" s="5">
        <v>308861</v>
      </c>
      <c r="D8025" s="12">
        <v>10538.68</v>
      </c>
      <c r="E8025" s="27">
        <v>0.91717688799999997</v>
      </c>
      <c r="F8025" s="5" t="str">
        <f t="shared" si="125"/>
        <v>Not an Outlier</v>
      </c>
    </row>
    <row r="8026" spans="1:6" x14ac:dyDescent="0.25">
      <c r="A8026" s="12">
        <v>9306.74</v>
      </c>
      <c r="B8026" s="26">
        <v>43168</v>
      </c>
      <c r="C8026" s="5">
        <v>308681</v>
      </c>
      <c r="D8026" s="12">
        <v>28046.47</v>
      </c>
      <c r="E8026" s="27">
        <v>0.97072227600000005</v>
      </c>
      <c r="F8026" s="5" t="str">
        <f t="shared" si="125"/>
        <v>Not an Outlier</v>
      </c>
    </row>
    <row r="8027" spans="1:6" x14ac:dyDescent="0.25">
      <c r="A8027" s="12">
        <v>9310.23</v>
      </c>
      <c r="B8027" s="26">
        <v>43210</v>
      </c>
      <c r="C8027" s="5">
        <v>308681</v>
      </c>
      <c r="D8027" s="12">
        <v>33395.31</v>
      </c>
      <c r="E8027" s="27">
        <v>0.98347003499999996</v>
      </c>
      <c r="F8027" s="5" t="str">
        <f t="shared" si="125"/>
        <v>Not an Outlier</v>
      </c>
    </row>
    <row r="8028" spans="1:6" x14ac:dyDescent="0.25">
      <c r="A8028" s="12">
        <v>9312.2099999999991</v>
      </c>
      <c r="B8028" s="26">
        <v>43014</v>
      </c>
      <c r="C8028" s="5">
        <v>308971</v>
      </c>
      <c r="D8028" s="12">
        <v>17799.830000000002</v>
      </c>
      <c r="E8028" s="27">
        <v>0.96403984099999995</v>
      </c>
      <c r="F8028" s="5" t="str">
        <f t="shared" si="125"/>
        <v>Not an Outlier</v>
      </c>
    </row>
    <row r="8029" spans="1:6" x14ac:dyDescent="0.25">
      <c r="A8029" s="12">
        <v>9312.98</v>
      </c>
      <c r="B8029" s="26">
        <v>42902</v>
      </c>
      <c r="C8029" s="5">
        <v>308970</v>
      </c>
      <c r="D8029" s="12">
        <v>15835.77</v>
      </c>
      <c r="E8029" s="27">
        <v>0.962185874</v>
      </c>
      <c r="F8029" s="5" t="str">
        <f t="shared" si="125"/>
        <v>Not an Outlier</v>
      </c>
    </row>
    <row r="8030" spans="1:6" x14ac:dyDescent="0.25">
      <c r="A8030" s="12">
        <v>9314.8700000000008</v>
      </c>
      <c r="B8030" s="26">
        <v>43231</v>
      </c>
      <c r="C8030" s="5">
        <v>308978</v>
      </c>
      <c r="D8030" s="12">
        <v>23794.99</v>
      </c>
      <c r="E8030" s="27">
        <v>0.97661542499999998</v>
      </c>
      <c r="F8030" s="5" t="str">
        <f t="shared" si="125"/>
        <v>Not an Outlier</v>
      </c>
    </row>
    <row r="8031" spans="1:6" x14ac:dyDescent="0.25">
      <c r="A8031" s="12">
        <v>9318.61</v>
      </c>
      <c r="B8031" s="26">
        <v>43259</v>
      </c>
      <c r="C8031" s="5">
        <v>308833</v>
      </c>
      <c r="D8031" s="12">
        <v>24521.93</v>
      </c>
      <c r="E8031" s="27">
        <v>0.99087196</v>
      </c>
      <c r="F8031" s="5" t="str">
        <f t="shared" si="125"/>
        <v>Not an Outlier</v>
      </c>
    </row>
    <row r="8032" spans="1:6" x14ac:dyDescent="0.25">
      <c r="A8032" s="12">
        <v>9319.26</v>
      </c>
      <c r="B8032" s="26">
        <v>43168</v>
      </c>
      <c r="C8032" s="5">
        <v>308971</v>
      </c>
      <c r="D8032" s="12">
        <v>14352.35</v>
      </c>
      <c r="E8032" s="27">
        <v>0.95889162100000003</v>
      </c>
      <c r="F8032" s="5" t="str">
        <f t="shared" si="125"/>
        <v>Not an Outlier</v>
      </c>
    </row>
    <row r="8033" spans="1:6" x14ac:dyDescent="0.25">
      <c r="A8033" s="12">
        <v>9319.6200000000008</v>
      </c>
      <c r="B8033" s="26">
        <v>43238</v>
      </c>
      <c r="C8033" s="5">
        <v>308985</v>
      </c>
      <c r="D8033" s="12">
        <v>7275.38</v>
      </c>
      <c r="E8033" s="27">
        <v>0.93857371899999997</v>
      </c>
      <c r="F8033" s="5" t="str">
        <f t="shared" si="125"/>
        <v>Not an Outlier</v>
      </c>
    </row>
    <row r="8034" spans="1:6" x14ac:dyDescent="0.25">
      <c r="A8034" s="12">
        <v>9320.27</v>
      </c>
      <c r="B8034" s="26">
        <v>43210</v>
      </c>
      <c r="C8034" s="5">
        <v>308861</v>
      </c>
      <c r="D8034" s="12">
        <v>12685.04</v>
      </c>
      <c r="E8034" s="27">
        <v>0.97483445700000004</v>
      </c>
      <c r="F8034" s="5" t="str">
        <f t="shared" si="125"/>
        <v>Not an Outlier</v>
      </c>
    </row>
    <row r="8035" spans="1:6" x14ac:dyDescent="0.25">
      <c r="A8035" s="12">
        <v>9320.3700000000008</v>
      </c>
      <c r="B8035" s="26">
        <v>42944</v>
      </c>
      <c r="C8035" s="5">
        <v>308983</v>
      </c>
      <c r="D8035" s="12">
        <v>11183.67</v>
      </c>
      <c r="E8035" s="27">
        <v>0.94496722200000005</v>
      </c>
      <c r="F8035" s="5" t="str">
        <f t="shared" si="125"/>
        <v>Not an Outlier</v>
      </c>
    </row>
    <row r="8036" spans="1:6" x14ac:dyDescent="0.25">
      <c r="A8036" s="12">
        <v>9324.35</v>
      </c>
      <c r="B8036" s="26">
        <v>42958</v>
      </c>
      <c r="C8036" s="5">
        <v>308979</v>
      </c>
      <c r="D8036" s="12">
        <v>23541.96</v>
      </c>
      <c r="E8036" s="27">
        <v>0.90066871100000001</v>
      </c>
      <c r="F8036" s="5" t="str">
        <f t="shared" si="125"/>
        <v>Not an Outlier</v>
      </c>
    </row>
    <row r="8037" spans="1:6" x14ac:dyDescent="0.25">
      <c r="A8037" s="12">
        <v>9326.1</v>
      </c>
      <c r="B8037" s="26">
        <v>43189</v>
      </c>
      <c r="C8037" s="5">
        <v>308985</v>
      </c>
      <c r="D8037" s="12">
        <v>7556.88</v>
      </c>
      <c r="E8037" s="27">
        <v>0.94901577800000003</v>
      </c>
      <c r="F8037" s="5" t="str">
        <f t="shared" si="125"/>
        <v>Not an Outlier</v>
      </c>
    </row>
    <row r="8038" spans="1:6" x14ac:dyDescent="0.25">
      <c r="A8038" s="12">
        <v>9327.99</v>
      </c>
      <c r="B8038" s="26">
        <v>43350</v>
      </c>
      <c r="C8038" s="5">
        <v>308981</v>
      </c>
      <c r="D8038" s="12">
        <v>10978.98</v>
      </c>
      <c r="E8038" s="27">
        <v>0.96498377800000001</v>
      </c>
      <c r="F8038" s="5" t="str">
        <f t="shared" si="125"/>
        <v>Not an Outlier</v>
      </c>
    </row>
    <row r="8039" spans="1:6" x14ac:dyDescent="0.25">
      <c r="A8039" s="12">
        <v>9333.64</v>
      </c>
      <c r="B8039" s="26">
        <v>43133</v>
      </c>
      <c r="C8039" s="5">
        <v>308729</v>
      </c>
      <c r="D8039" s="12">
        <v>16499.310000000001</v>
      </c>
      <c r="E8039" s="27">
        <v>0.96761566399999999</v>
      </c>
      <c r="F8039" s="5" t="str">
        <f t="shared" si="125"/>
        <v>Not an Outlier</v>
      </c>
    </row>
    <row r="8040" spans="1:6" x14ac:dyDescent="0.25">
      <c r="A8040" s="12">
        <v>9335.34</v>
      </c>
      <c r="B8040" s="26">
        <v>43350</v>
      </c>
      <c r="C8040" s="5">
        <v>308971</v>
      </c>
      <c r="D8040" s="12">
        <v>15864.35</v>
      </c>
      <c r="E8040" s="27">
        <v>0.964066961</v>
      </c>
      <c r="F8040" s="5" t="str">
        <f t="shared" si="125"/>
        <v>Not an Outlier</v>
      </c>
    </row>
    <row r="8041" spans="1:6" x14ac:dyDescent="0.25">
      <c r="A8041" s="12">
        <v>9335.44</v>
      </c>
      <c r="B8041" s="26">
        <v>43308</v>
      </c>
      <c r="C8041" s="5">
        <v>308833</v>
      </c>
      <c r="D8041" s="12">
        <v>23689.83</v>
      </c>
      <c r="E8041" s="27">
        <v>0.98191781700000003</v>
      </c>
      <c r="F8041" s="5" t="str">
        <f t="shared" si="125"/>
        <v>Not an Outlier</v>
      </c>
    </row>
    <row r="8042" spans="1:6" x14ac:dyDescent="0.25">
      <c r="A8042" s="12">
        <v>9335.83</v>
      </c>
      <c r="B8042" s="26">
        <v>42944</v>
      </c>
      <c r="C8042" s="5">
        <v>308981</v>
      </c>
      <c r="D8042" s="12">
        <v>10746.73</v>
      </c>
      <c r="E8042" s="27">
        <v>0.92758379800000001</v>
      </c>
      <c r="F8042" s="5" t="str">
        <f t="shared" si="125"/>
        <v>Not an Outlier</v>
      </c>
    </row>
    <row r="8043" spans="1:6" x14ac:dyDescent="0.25">
      <c r="A8043" s="12">
        <v>9336.5300000000007</v>
      </c>
      <c r="B8043" s="26">
        <v>43133</v>
      </c>
      <c r="C8043" s="5">
        <v>308861</v>
      </c>
      <c r="D8043" s="12">
        <v>11510.68</v>
      </c>
      <c r="E8043" s="27">
        <v>0.95276597699999999</v>
      </c>
      <c r="F8043" s="5" t="str">
        <f t="shared" si="125"/>
        <v>Not an Outlier</v>
      </c>
    </row>
    <row r="8044" spans="1:6" x14ac:dyDescent="0.25">
      <c r="A8044" s="12">
        <v>9337.2199999999993</v>
      </c>
      <c r="B8044" s="26">
        <v>43042</v>
      </c>
      <c r="C8044" s="5">
        <v>308979</v>
      </c>
      <c r="D8044" s="12">
        <v>28163.46</v>
      </c>
      <c r="E8044" s="27">
        <v>0.97439375399999995</v>
      </c>
      <c r="F8044" s="5" t="str">
        <f t="shared" si="125"/>
        <v>Not an Outlier</v>
      </c>
    </row>
    <row r="8045" spans="1:6" x14ac:dyDescent="0.25">
      <c r="A8045" s="12">
        <v>9338.44</v>
      </c>
      <c r="B8045" s="26">
        <v>42993</v>
      </c>
      <c r="C8045" s="5">
        <v>308985</v>
      </c>
      <c r="D8045" s="12">
        <v>7622.32</v>
      </c>
      <c r="E8045" s="27">
        <v>0.94897470399999995</v>
      </c>
      <c r="F8045" s="5" t="str">
        <f t="shared" si="125"/>
        <v>Not an Outlier</v>
      </c>
    </row>
    <row r="8046" spans="1:6" x14ac:dyDescent="0.25">
      <c r="A8046" s="12">
        <v>9338.49</v>
      </c>
      <c r="B8046" s="26">
        <v>43399</v>
      </c>
      <c r="C8046" s="5">
        <v>308849</v>
      </c>
      <c r="D8046" s="12">
        <v>14619.38</v>
      </c>
      <c r="E8046" s="27">
        <v>0.91962333200000002</v>
      </c>
      <c r="F8046" s="5" t="str">
        <f t="shared" si="125"/>
        <v>Not an Outlier</v>
      </c>
    </row>
    <row r="8047" spans="1:6" x14ac:dyDescent="0.25">
      <c r="A8047" s="12">
        <v>9341.56</v>
      </c>
      <c r="B8047" s="26">
        <v>43007</v>
      </c>
      <c r="C8047" s="5">
        <v>308833</v>
      </c>
      <c r="D8047" s="12">
        <v>19749.939999999999</v>
      </c>
      <c r="E8047" s="27">
        <v>0.94683497999999999</v>
      </c>
      <c r="F8047" s="5" t="str">
        <f t="shared" si="125"/>
        <v>Not an Outlier</v>
      </c>
    </row>
    <row r="8048" spans="1:6" x14ac:dyDescent="0.25">
      <c r="A8048" s="12">
        <v>9344.31</v>
      </c>
      <c r="B8048" s="26">
        <v>43399</v>
      </c>
      <c r="C8048" s="5">
        <v>308833</v>
      </c>
      <c r="D8048" s="12">
        <v>19026.05</v>
      </c>
      <c r="E8048" s="27">
        <v>0.95553281000000001</v>
      </c>
      <c r="F8048" s="5" t="str">
        <f t="shared" si="125"/>
        <v>Not an Outlier</v>
      </c>
    </row>
    <row r="8049" spans="1:6" x14ac:dyDescent="0.25">
      <c r="A8049" s="12">
        <v>9348.7199999999993</v>
      </c>
      <c r="B8049" s="26">
        <v>43063</v>
      </c>
      <c r="C8049" s="5">
        <v>308976</v>
      </c>
      <c r="D8049" s="12">
        <v>19176.349999999999</v>
      </c>
      <c r="E8049" s="27">
        <v>0.97030617399999997</v>
      </c>
      <c r="F8049" s="5" t="str">
        <f t="shared" si="125"/>
        <v>Not an Outlier</v>
      </c>
    </row>
    <row r="8050" spans="1:6" x14ac:dyDescent="0.25">
      <c r="A8050" s="12">
        <v>9348.92</v>
      </c>
      <c r="B8050" s="26">
        <v>43035</v>
      </c>
      <c r="C8050" s="5">
        <v>308977</v>
      </c>
      <c r="D8050" s="12">
        <v>20935.38</v>
      </c>
      <c r="E8050" s="27">
        <v>0.96782522599999998</v>
      </c>
      <c r="F8050" s="5" t="str">
        <f t="shared" si="125"/>
        <v>Not an Outlier</v>
      </c>
    </row>
    <row r="8051" spans="1:6" x14ac:dyDescent="0.25">
      <c r="A8051" s="12">
        <v>9352.4599999999991</v>
      </c>
      <c r="B8051" s="26">
        <v>42783</v>
      </c>
      <c r="C8051" s="5">
        <v>308981</v>
      </c>
      <c r="D8051" s="12">
        <v>17166.57</v>
      </c>
      <c r="E8051" s="27">
        <v>0.98747111799999998</v>
      </c>
      <c r="F8051" s="5" t="str">
        <f t="shared" si="125"/>
        <v>Not an Outlier</v>
      </c>
    </row>
    <row r="8052" spans="1:6" x14ac:dyDescent="0.25">
      <c r="A8052" s="12">
        <v>9353.19</v>
      </c>
      <c r="B8052" s="26">
        <v>43287</v>
      </c>
      <c r="C8052" s="5">
        <v>308977</v>
      </c>
      <c r="D8052" s="12">
        <v>16990.63</v>
      </c>
      <c r="E8052" s="27">
        <v>0.89821836600000005</v>
      </c>
      <c r="F8052" s="5" t="str">
        <f t="shared" si="125"/>
        <v>Not an Outlier</v>
      </c>
    </row>
    <row r="8053" spans="1:6" x14ac:dyDescent="0.25">
      <c r="A8053" s="12">
        <v>9354.3799999999992</v>
      </c>
      <c r="B8053" s="26">
        <v>43077</v>
      </c>
      <c r="C8053" s="5">
        <v>308861</v>
      </c>
      <c r="D8053" s="12">
        <v>12182.29</v>
      </c>
      <c r="E8053" s="27">
        <v>0.974148868</v>
      </c>
      <c r="F8053" s="5" t="str">
        <f t="shared" si="125"/>
        <v>Not an Outlier</v>
      </c>
    </row>
    <row r="8054" spans="1:6" x14ac:dyDescent="0.25">
      <c r="A8054" s="12">
        <v>9354.9599999999991</v>
      </c>
      <c r="B8054" s="26">
        <v>42958</v>
      </c>
      <c r="C8054" s="5">
        <v>308970</v>
      </c>
      <c r="D8054" s="12">
        <v>13560.78</v>
      </c>
      <c r="E8054" s="27">
        <v>0.95501830099999996</v>
      </c>
      <c r="F8054" s="5" t="str">
        <f t="shared" si="125"/>
        <v>Not an Outlier</v>
      </c>
    </row>
    <row r="8055" spans="1:6" x14ac:dyDescent="0.25">
      <c r="A8055" s="12">
        <v>9356.9599999999991</v>
      </c>
      <c r="B8055" s="26">
        <v>42944</v>
      </c>
      <c r="C8055" s="5">
        <v>308985</v>
      </c>
      <c r="D8055" s="12">
        <v>6790.04</v>
      </c>
      <c r="E8055" s="27">
        <v>0.90296084799999998</v>
      </c>
      <c r="F8055" s="5" t="str">
        <f t="shared" si="125"/>
        <v>Not an Outlier</v>
      </c>
    </row>
    <row r="8056" spans="1:6" x14ac:dyDescent="0.25">
      <c r="A8056" s="12">
        <v>9357.9500000000007</v>
      </c>
      <c r="B8056" s="26">
        <v>42923</v>
      </c>
      <c r="C8056" s="5">
        <v>308971</v>
      </c>
      <c r="D8056" s="12">
        <v>22029.040000000001</v>
      </c>
      <c r="E8056" s="27">
        <v>0.97488571700000004</v>
      </c>
      <c r="F8056" s="5" t="str">
        <f t="shared" si="125"/>
        <v>Not an Outlier</v>
      </c>
    </row>
    <row r="8057" spans="1:6" x14ac:dyDescent="0.25">
      <c r="A8057" s="12">
        <v>9357.9599999999991</v>
      </c>
      <c r="B8057" s="26">
        <v>42811</v>
      </c>
      <c r="C8057" s="5">
        <v>308729</v>
      </c>
      <c r="D8057" s="12">
        <v>19993.330000000002</v>
      </c>
      <c r="E8057" s="27">
        <v>0.97392409000000002</v>
      </c>
      <c r="F8057" s="5" t="str">
        <f t="shared" si="125"/>
        <v>Not an Outlier</v>
      </c>
    </row>
    <row r="8058" spans="1:6" x14ac:dyDescent="0.25">
      <c r="A8058" s="12">
        <v>9359.81</v>
      </c>
      <c r="B8058" s="26">
        <v>42853</v>
      </c>
      <c r="C8058" s="5">
        <v>308729</v>
      </c>
      <c r="D8058" s="12">
        <v>19311.810000000001</v>
      </c>
      <c r="E8058" s="27">
        <v>0.98465952899999998</v>
      </c>
      <c r="F8058" s="5" t="str">
        <f t="shared" si="125"/>
        <v>Not an Outlier</v>
      </c>
    </row>
    <row r="8059" spans="1:6" x14ac:dyDescent="0.25">
      <c r="A8059" s="12">
        <v>9373.2999999999993</v>
      </c>
      <c r="B8059" s="26">
        <v>43322</v>
      </c>
      <c r="C8059" s="5">
        <v>308861</v>
      </c>
      <c r="D8059" s="12">
        <v>11325.06</v>
      </c>
      <c r="E8059" s="27">
        <v>0.95438206199999998</v>
      </c>
      <c r="F8059" s="5" t="str">
        <f t="shared" si="125"/>
        <v>Not an Outlier</v>
      </c>
    </row>
    <row r="8060" spans="1:6" x14ac:dyDescent="0.25">
      <c r="A8060" s="12">
        <v>9375.14</v>
      </c>
      <c r="B8060" s="26">
        <v>43266</v>
      </c>
      <c r="C8060" s="5">
        <v>308833</v>
      </c>
      <c r="D8060" s="12">
        <v>23492.080000000002</v>
      </c>
      <c r="E8060" s="27">
        <v>0.98601958700000003</v>
      </c>
      <c r="F8060" s="5" t="str">
        <f t="shared" si="125"/>
        <v>Not an Outlier</v>
      </c>
    </row>
    <row r="8061" spans="1:6" x14ac:dyDescent="0.25">
      <c r="A8061" s="12">
        <v>9376.5300000000007</v>
      </c>
      <c r="B8061" s="26">
        <v>43196</v>
      </c>
      <c r="C8061" s="5">
        <v>308861</v>
      </c>
      <c r="D8061" s="12">
        <v>12146.42</v>
      </c>
      <c r="E8061" s="27">
        <v>0.960195095</v>
      </c>
      <c r="F8061" s="5" t="str">
        <f t="shared" si="125"/>
        <v>Not an Outlier</v>
      </c>
    </row>
    <row r="8062" spans="1:6" x14ac:dyDescent="0.25">
      <c r="A8062" s="12">
        <v>9380.67</v>
      </c>
      <c r="B8062" s="26">
        <v>43049</v>
      </c>
      <c r="C8062" s="5">
        <v>308979</v>
      </c>
      <c r="D8062" s="12">
        <v>28391.02</v>
      </c>
      <c r="E8062" s="27">
        <v>0.97678156800000004</v>
      </c>
      <c r="F8062" s="5" t="str">
        <f t="shared" si="125"/>
        <v>Not an Outlier</v>
      </c>
    </row>
    <row r="8063" spans="1:6" x14ac:dyDescent="0.25">
      <c r="A8063" s="12">
        <v>9390.77</v>
      </c>
      <c r="B8063" s="26">
        <v>43182</v>
      </c>
      <c r="C8063" s="5">
        <v>308981</v>
      </c>
      <c r="D8063" s="12">
        <v>11555.24</v>
      </c>
      <c r="E8063" s="27">
        <v>0.96857406999999995</v>
      </c>
      <c r="F8063" s="5" t="str">
        <f t="shared" si="125"/>
        <v>Not an Outlier</v>
      </c>
    </row>
    <row r="8064" spans="1:6" x14ac:dyDescent="0.25">
      <c r="A8064" s="12">
        <v>9396.5400000000009</v>
      </c>
      <c r="B8064" s="26">
        <v>43203</v>
      </c>
      <c r="C8064" s="5">
        <v>308985</v>
      </c>
      <c r="D8064" s="12">
        <v>7922.31</v>
      </c>
      <c r="E8064" s="27">
        <v>0.93070707600000002</v>
      </c>
      <c r="F8064" s="5" t="str">
        <f t="shared" si="125"/>
        <v>Not an Outlier</v>
      </c>
    </row>
    <row r="8065" spans="1:6" x14ac:dyDescent="0.25">
      <c r="A8065" s="12">
        <v>9399.08</v>
      </c>
      <c r="B8065" s="26">
        <v>43175</v>
      </c>
      <c r="C8065" s="5">
        <v>308681</v>
      </c>
      <c r="D8065" s="12">
        <v>29359.93</v>
      </c>
      <c r="E8065" s="27">
        <v>0.96825496799999999</v>
      </c>
      <c r="F8065" s="5" t="str">
        <f t="shared" si="125"/>
        <v>Not an Outlier</v>
      </c>
    </row>
    <row r="8066" spans="1:6" x14ac:dyDescent="0.25">
      <c r="A8066" s="12">
        <v>9401.89</v>
      </c>
      <c r="B8066" s="26">
        <v>43042</v>
      </c>
      <c r="C8066" s="5">
        <v>308970</v>
      </c>
      <c r="D8066" s="12">
        <v>13561.72</v>
      </c>
      <c r="E8066" s="27">
        <v>0.96807209900000002</v>
      </c>
      <c r="F8066" s="5" t="str">
        <f t="shared" ref="F8066:F8129" si="126">IF(OR(A8066&gt;$I$8,A8066&lt;$I$9), "Outlier", "Not an Outlier")</f>
        <v>Not an Outlier</v>
      </c>
    </row>
    <row r="8067" spans="1:6" x14ac:dyDescent="0.25">
      <c r="A8067" s="12">
        <v>9410.2800000000007</v>
      </c>
      <c r="B8067" s="26">
        <v>43238</v>
      </c>
      <c r="C8067" s="5">
        <v>308981</v>
      </c>
      <c r="D8067" s="12">
        <v>11520.89</v>
      </c>
      <c r="E8067" s="27">
        <v>0.96291229899999997</v>
      </c>
      <c r="F8067" s="5" t="str">
        <f t="shared" si="126"/>
        <v>Not an Outlier</v>
      </c>
    </row>
    <row r="8068" spans="1:6" x14ac:dyDescent="0.25">
      <c r="A8068" s="12">
        <v>9411.18</v>
      </c>
      <c r="B8068" s="26">
        <v>43014</v>
      </c>
      <c r="C8068" s="5">
        <v>308849</v>
      </c>
      <c r="D8068" s="12">
        <v>18593.150000000001</v>
      </c>
      <c r="E8068" s="27">
        <v>0.934745995</v>
      </c>
      <c r="F8068" s="5" t="str">
        <f t="shared" si="126"/>
        <v>Not an Outlier</v>
      </c>
    </row>
    <row r="8069" spans="1:6" x14ac:dyDescent="0.25">
      <c r="A8069" s="12">
        <v>9412.23</v>
      </c>
      <c r="B8069" s="26">
        <v>43182</v>
      </c>
      <c r="C8069" s="5">
        <v>308976</v>
      </c>
      <c r="D8069" s="12">
        <v>20555.53</v>
      </c>
      <c r="E8069" s="27">
        <v>0.96970543300000001</v>
      </c>
      <c r="F8069" s="5" t="str">
        <f t="shared" si="126"/>
        <v>Not an Outlier</v>
      </c>
    </row>
    <row r="8070" spans="1:6" x14ac:dyDescent="0.25">
      <c r="A8070" s="12">
        <v>9417.33</v>
      </c>
      <c r="B8070" s="26">
        <v>43035</v>
      </c>
      <c r="C8070" s="5">
        <v>308861</v>
      </c>
      <c r="D8070" s="12">
        <v>12384.76</v>
      </c>
      <c r="E8070" s="27">
        <v>0.96494656300000003</v>
      </c>
      <c r="F8070" s="5" t="str">
        <f t="shared" si="126"/>
        <v>Not an Outlier</v>
      </c>
    </row>
    <row r="8071" spans="1:6" x14ac:dyDescent="0.25">
      <c r="A8071" s="12">
        <v>9418.7099999999991</v>
      </c>
      <c r="B8071" s="26">
        <v>43007</v>
      </c>
      <c r="C8071" s="5">
        <v>308977</v>
      </c>
      <c r="D8071" s="12">
        <v>20344.16</v>
      </c>
      <c r="E8071" s="27">
        <v>0.96672532300000003</v>
      </c>
      <c r="F8071" s="5" t="str">
        <f t="shared" si="126"/>
        <v>Not an Outlier</v>
      </c>
    </row>
    <row r="8072" spans="1:6" x14ac:dyDescent="0.25">
      <c r="A8072" s="12">
        <v>9422.44</v>
      </c>
      <c r="B8072" s="26">
        <v>43105</v>
      </c>
      <c r="C8072" s="5">
        <v>308833</v>
      </c>
      <c r="D8072" s="12">
        <v>19967.32</v>
      </c>
      <c r="E8072" s="27">
        <v>0.96329922300000004</v>
      </c>
      <c r="F8072" s="5" t="str">
        <f t="shared" si="126"/>
        <v>Not an Outlier</v>
      </c>
    </row>
    <row r="8073" spans="1:6" x14ac:dyDescent="0.25">
      <c r="A8073" s="12">
        <v>9427.3799999999992</v>
      </c>
      <c r="B8073" s="26">
        <v>43168</v>
      </c>
      <c r="C8073" s="5">
        <v>308970</v>
      </c>
      <c r="D8073" s="12">
        <v>16291.05</v>
      </c>
      <c r="E8073" s="27">
        <v>0.97669748000000001</v>
      </c>
      <c r="F8073" s="5" t="str">
        <f t="shared" si="126"/>
        <v>Not an Outlier</v>
      </c>
    </row>
    <row r="8074" spans="1:6" x14ac:dyDescent="0.25">
      <c r="A8074" s="12">
        <v>9441.3799999999992</v>
      </c>
      <c r="B8074" s="26">
        <v>42804</v>
      </c>
      <c r="C8074" s="5">
        <v>308681</v>
      </c>
      <c r="D8074" s="12">
        <v>32190.79</v>
      </c>
      <c r="E8074" s="27">
        <v>0.95373147999999996</v>
      </c>
      <c r="F8074" s="5" t="str">
        <f t="shared" si="126"/>
        <v>Not an Outlier</v>
      </c>
    </row>
    <row r="8075" spans="1:6" x14ac:dyDescent="0.25">
      <c r="A8075" s="12">
        <v>9443.6200000000008</v>
      </c>
      <c r="B8075" s="26">
        <v>43196</v>
      </c>
      <c r="C8075" s="5">
        <v>308985</v>
      </c>
      <c r="D8075" s="12">
        <v>7596.25</v>
      </c>
      <c r="E8075" s="27">
        <v>0.93111758499999997</v>
      </c>
      <c r="F8075" s="5" t="str">
        <f t="shared" si="126"/>
        <v>Not an Outlier</v>
      </c>
    </row>
    <row r="8076" spans="1:6" x14ac:dyDescent="0.25">
      <c r="A8076" s="12">
        <v>9444</v>
      </c>
      <c r="B8076" s="26">
        <v>43154</v>
      </c>
      <c r="C8076" s="5">
        <v>308681</v>
      </c>
      <c r="D8076" s="12">
        <v>27874.639999999999</v>
      </c>
      <c r="E8076" s="27">
        <v>0.96661009600000003</v>
      </c>
      <c r="F8076" s="5" t="str">
        <f t="shared" si="126"/>
        <v>Not an Outlier</v>
      </c>
    </row>
    <row r="8077" spans="1:6" x14ac:dyDescent="0.25">
      <c r="A8077" s="12">
        <v>9448.64</v>
      </c>
      <c r="B8077" s="26">
        <v>43259</v>
      </c>
      <c r="C8077" s="5">
        <v>308977</v>
      </c>
      <c r="D8077" s="12">
        <v>17710.34</v>
      </c>
      <c r="E8077" s="27">
        <v>0.934199636</v>
      </c>
      <c r="F8077" s="5" t="str">
        <f t="shared" si="126"/>
        <v>Not an Outlier</v>
      </c>
    </row>
    <row r="8078" spans="1:6" x14ac:dyDescent="0.25">
      <c r="A8078" s="12">
        <v>9449.15</v>
      </c>
      <c r="B8078" s="26">
        <v>43294</v>
      </c>
      <c r="C8078" s="5">
        <v>308981</v>
      </c>
      <c r="D8078" s="12">
        <v>11333.04</v>
      </c>
      <c r="E8078" s="27">
        <v>0.96045065900000004</v>
      </c>
      <c r="F8078" s="5" t="str">
        <f t="shared" si="126"/>
        <v>Not an Outlier</v>
      </c>
    </row>
    <row r="8079" spans="1:6" x14ac:dyDescent="0.25">
      <c r="A8079" s="12">
        <v>9450.1200000000008</v>
      </c>
      <c r="B8079" s="26">
        <v>42832</v>
      </c>
      <c r="C8079" s="5">
        <v>308972</v>
      </c>
      <c r="D8079" s="12">
        <v>24287.54</v>
      </c>
      <c r="E8079" s="27">
        <v>0.98416986500000003</v>
      </c>
      <c r="F8079" s="5" t="str">
        <f t="shared" si="126"/>
        <v>Not an Outlier</v>
      </c>
    </row>
    <row r="8080" spans="1:6" x14ac:dyDescent="0.25">
      <c r="A8080" s="12">
        <v>9451.36</v>
      </c>
      <c r="B8080" s="26">
        <v>42937</v>
      </c>
      <c r="C8080" s="5">
        <v>308985</v>
      </c>
      <c r="D8080" s="12">
        <v>6374.78</v>
      </c>
      <c r="E8080" s="27">
        <v>0.87174299899999996</v>
      </c>
      <c r="F8080" s="5" t="str">
        <f t="shared" si="126"/>
        <v>Not an Outlier</v>
      </c>
    </row>
    <row r="8081" spans="1:6" x14ac:dyDescent="0.25">
      <c r="A8081" s="12">
        <v>9456.7800000000007</v>
      </c>
      <c r="B8081" s="26">
        <v>43336</v>
      </c>
      <c r="C8081" s="5">
        <v>308981</v>
      </c>
      <c r="D8081" s="12">
        <v>11498.7</v>
      </c>
      <c r="E8081" s="27">
        <v>0.96916616300000002</v>
      </c>
      <c r="F8081" s="5" t="str">
        <f t="shared" si="126"/>
        <v>Not an Outlier</v>
      </c>
    </row>
    <row r="8082" spans="1:6" x14ac:dyDescent="0.25">
      <c r="A8082" s="12">
        <v>9456.8700000000008</v>
      </c>
      <c r="B8082" s="26">
        <v>43000</v>
      </c>
      <c r="C8082" s="5">
        <v>308979</v>
      </c>
      <c r="D8082" s="12">
        <v>25603.82</v>
      </c>
      <c r="E8082" s="27">
        <v>0.94617196699999995</v>
      </c>
      <c r="F8082" s="5" t="str">
        <f t="shared" si="126"/>
        <v>Not an Outlier</v>
      </c>
    </row>
    <row r="8083" spans="1:6" x14ac:dyDescent="0.25">
      <c r="A8083" s="12">
        <v>9462.35</v>
      </c>
      <c r="B8083" s="26">
        <v>43301</v>
      </c>
      <c r="C8083" s="5">
        <v>308849</v>
      </c>
      <c r="D8083" s="12">
        <v>21894.45</v>
      </c>
      <c r="E8083" s="27">
        <v>0.95746178699999995</v>
      </c>
      <c r="F8083" s="5" t="str">
        <f t="shared" si="126"/>
        <v>Not an Outlier</v>
      </c>
    </row>
    <row r="8084" spans="1:6" x14ac:dyDescent="0.25">
      <c r="A8084" s="12">
        <v>9462.94</v>
      </c>
      <c r="B8084" s="26">
        <v>42993</v>
      </c>
      <c r="C8084" s="5">
        <v>308849</v>
      </c>
      <c r="D8084" s="12">
        <v>16420.05</v>
      </c>
      <c r="E8084" s="27">
        <v>0.93348837399999995</v>
      </c>
      <c r="F8084" s="5" t="str">
        <f t="shared" si="126"/>
        <v>Not an Outlier</v>
      </c>
    </row>
    <row r="8085" spans="1:6" x14ac:dyDescent="0.25">
      <c r="A8085" s="12">
        <v>9464.52</v>
      </c>
      <c r="B8085" s="26">
        <v>43112</v>
      </c>
      <c r="C8085" s="5">
        <v>308833</v>
      </c>
      <c r="D8085" s="12">
        <v>20480.900000000001</v>
      </c>
      <c r="E8085" s="27">
        <v>0.95976070999999996</v>
      </c>
      <c r="F8085" s="5" t="str">
        <f t="shared" si="126"/>
        <v>Not an Outlier</v>
      </c>
    </row>
    <row r="8086" spans="1:6" x14ac:dyDescent="0.25">
      <c r="A8086" s="12">
        <v>9467.4</v>
      </c>
      <c r="B8086" s="26">
        <v>42930</v>
      </c>
      <c r="C8086" s="5">
        <v>308729</v>
      </c>
      <c r="D8086" s="12">
        <v>17123.349999999999</v>
      </c>
      <c r="E8086" s="27">
        <v>0.97550413400000002</v>
      </c>
      <c r="F8086" s="5" t="str">
        <f t="shared" si="126"/>
        <v>Not an Outlier</v>
      </c>
    </row>
    <row r="8087" spans="1:6" x14ac:dyDescent="0.25">
      <c r="A8087" s="12">
        <v>9474.99</v>
      </c>
      <c r="B8087" s="26">
        <v>42874</v>
      </c>
      <c r="C8087" s="5">
        <v>308972</v>
      </c>
      <c r="D8087" s="12">
        <v>21637.040000000001</v>
      </c>
      <c r="E8087" s="27">
        <v>0.986069749</v>
      </c>
      <c r="F8087" s="5" t="str">
        <f t="shared" si="126"/>
        <v>Not an Outlier</v>
      </c>
    </row>
    <row r="8088" spans="1:6" x14ac:dyDescent="0.25">
      <c r="A8088" s="12">
        <v>9478.6</v>
      </c>
      <c r="B8088" s="26">
        <v>42979</v>
      </c>
      <c r="C8088" s="5">
        <v>308976</v>
      </c>
      <c r="D8088" s="12">
        <v>19793.38</v>
      </c>
      <c r="E8088" s="27">
        <v>0.94023676</v>
      </c>
      <c r="F8088" s="5" t="str">
        <f t="shared" si="126"/>
        <v>Not an Outlier</v>
      </c>
    </row>
    <row r="8089" spans="1:6" x14ac:dyDescent="0.25">
      <c r="A8089" s="12">
        <v>9481.4699999999993</v>
      </c>
      <c r="B8089" s="26">
        <v>43007</v>
      </c>
      <c r="C8089" s="5">
        <v>308981</v>
      </c>
      <c r="D8089" s="12">
        <v>12117.52</v>
      </c>
      <c r="E8089" s="27">
        <v>0.96812553700000004</v>
      </c>
      <c r="F8089" s="5" t="str">
        <f t="shared" si="126"/>
        <v>Not an Outlier</v>
      </c>
    </row>
    <row r="8090" spans="1:6" x14ac:dyDescent="0.25">
      <c r="A8090" s="12">
        <v>9488.65</v>
      </c>
      <c r="B8090" s="26">
        <v>42818</v>
      </c>
      <c r="C8090" s="5">
        <v>308983</v>
      </c>
      <c r="D8090" s="12">
        <v>16815.080000000002</v>
      </c>
      <c r="E8090" s="27">
        <v>0.98443006600000005</v>
      </c>
      <c r="F8090" s="5" t="str">
        <f t="shared" si="126"/>
        <v>Not an Outlier</v>
      </c>
    </row>
    <row r="8091" spans="1:6" x14ac:dyDescent="0.25">
      <c r="A8091" s="12">
        <v>9489.56</v>
      </c>
      <c r="B8091" s="26">
        <v>43105</v>
      </c>
      <c r="C8091" s="5">
        <v>308863</v>
      </c>
      <c r="D8091" s="12">
        <v>30653.75</v>
      </c>
      <c r="E8091" s="27">
        <v>0.98176391799999996</v>
      </c>
      <c r="F8091" s="5" t="str">
        <f t="shared" si="126"/>
        <v>Not an Outlier</v>
      </c>
    </row>
    <row r="8092" spans="1:6" x14ac:dyDescent="0.25">
      <c r="A8092" s="12">
        <v>9490.23</v>
      </c>
      <c r="B8092" s="26">
        <v>42951</v>
      </c>
      <c r="C8092" s="5">
        <v>308978</v>
      </c>
      <c r="D8092" s="12">
        <v>23675.58</v>
      </c>
      <c r="E8092" s="27">
        <v>0.93277410900000002</v>
      </c>
      <c r="F8092" s="5" t="str">
        <f t="shared" si="126"/>
        <v>Not an Outlier</v>
      </c>
    </row>
    <row r="8093" spans="1:6" x14ac:dyDescent="0.25">
      <c r="A8093" s="12">
        <v>9492.33</v>
      </c>
      <c r="B8093" s="26">
        <v>43021</v>
      </c>
      <c r="C8093" s="5">
        <v>308970</v>
      </c>
      <c r="D8093" s="12">
        <v>14459.02</v>
      </c>
      <c r="E8093" s="27">
        <v>0.96855549500000004</v>
      </c>
      <c r="F8093" s="5" t="str">
        <f t="shared" si="126"/>
        <v>Not an Outlier</v>
      </c>
    </row>
    <row r="8094" spans="1:6" x14ac:dyDescent="0.25">
      <c r="A8094" s="12">
        <v>9497.9699999999993</v>
      </c>
      <c r="B8094" s="26">
        <v>43238</v>
      </c>
      <c r="C8094" s="5">
        <v>308849</v>
      </c>
      <c r="D8094" s="12">
        <v>21114.12</v>
      </c>
      <c r="E8094" s="27">
        <v>0.95917293800000003</v>
      </c>
      <c r="F8094" s="5" t="str">
        <f t="shared" si="126"/>
        <v>Not an Outlier</v>
      </c>
    </row>
    <row r="8095" spans="1:6" x14ac:dyDescent="0.25">
      <c r="A8095" s="12">
        <v>9498.81</v>
      </c>
      <c r="B8095" s="26">
        <v>43238</v>
      </c>
      <c r="C8095" s="5">
        <v>308977</v>
      </c>
      <c r="D8095" s="12">
        <v>18396.37</v>
      </c>
      <c r="E8095" s="27">
        <v>0.937855035</v>
      </c>
      <c r="F8095" s="5" t="str">
        <f t="shared" si="126"/>
        <v>Not an Outlier</v>
      </c>
    </row>
    <row r="8096" spans="1:6" x14ac:dyDescent="0.25">
      <c r="A8096" s="12">
        <v>9501.68</v>
      </c>
      <c r="B8096" s="26">
        <v>42825</v>
      </c>
      <c r="C8096" s="5">
        <v>308729</v>
      </c>
      <c r="D8096" s="12">
        <v>18600.8</v>
      </c>
      <c r="E8096" s="27">
        <v>0.97905081900000002</v>
      </c>
      <c r="F8096" s="5" t="str">
        <f t="shared" si="126"/>
        <v>Not an Outlier</v>
      </c>
    </row>
    <row r="8097" spans="1:6" x14ac:dyDescent="0.25">
      <c r="A8097" s="12">
        <v>9504.52</v>
      </c>
      <c r="B8097" s="26">
        <v>43413</v>
      </c>
      <c r="C8097" s="5">
        <v>308833</v>
      </c>
      <c r="D8097" s="12">
        <v>20341.919999999998</v>
      </c>
      <c r="E8097" s="27">
        <v>0.96375595400000003</v>
      </c>
      <c r="F8097" s="5" t="str">
        <f t="shared" si="126"/>
        <v>Not an Outlier</v>
      </c>
    </row>
    <row r="8098" spans="1:6" x14ac:dyDescent="0.25">
      <c r="A8098" s="12">
        <v>9510.73</v>
      </c>
      <c r="B8098" s="26">
        <v>43014</v>
      </c>
      <c r="C8098" s="5">
        <v>308977</v>
      </c>
      <c r="D8098" s="12">
        <v>20369.88</v>
      </c>
      <c r="E8098" s="27">
        <v>0.96904175800000003</v>
      </c>
      <c r="F8098" s="5" t="str">
        <f t="shared" si="126"/>
        <v>Not an Outlier</v>
      </c>
    </row>
    <row r="8099" spans="1:6" x14ac:dyDescent="0.25">
      <c r="A8099" s="12">
        <v>9514.59</v>
      </c>
      <c r="B8099" s="26">
        <v>42867</v>
      </c>
      <c r="C8099" s="5">
        <v>308971</v>
      </c>
      <c r="D8099" s="12">
        <v>31494.880000000001</v>
      </c>
      <c r="E8099" s="27">
        <v>0.97116593699999998</v>
      </c>
      <c r="F8099" s="5" t="str">
        <f t="shared" si="126"/>
        <v>Not an Outlier</v>
      </c>
    </row>
    <row r="8100" spans="1:6" x14ac:dyDescent="0.25">
      <c r="A8100" s="12">
        <v>9517.6</v>
      </c>
      <c r="B8100" s="26">
        <v>43042</v>
      </c>
      <c r="C8100" s="5">
        <v>308976</v>
      </c>
      <c r="D8100" s="12">
        <v>20329.86</v>
      </c>
      <c r="E8100" s="27">
        <v>0.97175892500000005</v>
      </c>
      <c r="F8100" s="5" t="str">
        <f t="shared" si="126"/>
        <v>Not an Outlier</v>
      </c>
    </row>
    <row r="8101" spans="1:6" x14ac:dyDescent="0.25">
      <c r="A8101" s="12">
        <v>9518.1</v>
      </c>
      <c r="B8101" s="26">
        <v>42783</v>
      </c>
      <c r="C8101" s="5">
        <v>308985</v>
      </c>
      <c r="D8101" s="12">
        <v>9901.14</v>
      </c>
      <c r="E8101" s="27">
        <v>0.96973046200000002</v>
      </c>
      <c r="F8101" s="5" t="str">
        <f t="shared" si="126"/>
        <v>Not an Outlier</v>
      </c>
    </row>
    <row r="8102" spans="1:6" x14ac:dyDescent="0.25">
      <c r="A8102" s="12">
        <v>9520.51</v>
      </c>
      <c r="B8102" s="26">
        <v>42853</v>
      </c>
      <c r="C8102" s="5">
        <v>308972</v>
      </c>
      <c r="D8102" s="12">
        <v>22330.78</v>
      </c>
      <c r="E8102" s="27">
        <v>0.98343188000000004</v>
      </c>
      <c r="F8102" s="5" t="str">
        <f t="shared" si="126"/>
        <v>Not an Outlier</v>
      </c>
    </row>
    <row r="8103" spans="1:6" x14ac:dyDescent="0.25">
      <c r="A8103" s="12">
        <v>9522.49</v>
      </c>
      <c r="B8103" s="26">
        <v>43147</v>
      </c>
      <c r="C8103" s="5">
        <v>308681</v>
      </c>
      <c r="D8103" s="12">
        <v>27987.94</v>
      </c>
      <c r="E8103" s="27">
        <v>0.96899516100000005</v>
      </c>
      <c r="F8103" s="5" t="str">
        <f t="shared" si="126"/>
        <v>Not an Outlier</v>
      </c>
    </row>
    <row r="8104" spans="1:6" x14ac:dyDescent="0.25">
      <c r="A8104" s="12">
        <v>9522.5</v>
      </c>
      <c r="B8104" s="26">
        <v>43322</v>
      </c>
      <c r="C8104" s="5">
        <v>308849</v>
      </c>
      <c r="D8104" s="12">
        <v>20616.27</v>
      </c>
      <c r="E8104" s="27">
        <v>0.94573170600000001</v>
      </c>
      <c r="F8104" s="5" t="str">
        <f t="shared" si="126"/>
        <v>Not an Outlier</v>
      </c>
    </row>
    <row r="8105" spans="1:6" x14ac:dyDescent="0.25">
      <c r="A8105" s="12">
        <v>9526.69</v>
      </c>
      <c r="B8105" s="26">
        <v>43280</v>
      </c>
      <c r="C8105" s="5">
        <v>308981</v>
      </c>
      <c r="D8105" s="12">
        <v>10850.94</v>
      </c>
      <c r="E8105" s="27">
        <v>0.94502438600000005</v>
      </c>
      <c r="F8105" s="5" t="str">
        <f t="shared" si="126"/>
        <v>Not an Outlier</v>
      </c>
    </row>
    <row r="8106" spans="1:6" x14ac:dyDescent="0.25">
      <c r="A8106" s="12">
        <v>9527.07</v>
      </c>
      <c r="B8106" s="26">
        <v>43182</v>
      </c>
      <c r="C8106" s="5">
        <v>308985</v>
      </c>
      <c r="D8106" s="12">
        <v>7517.95</v>
      </c>
      <c r="E8106" s="27">
        <v>0.93867095099999998</v>
      </c>
      <c r="F8106" s="5" t="str">
        <f t="shared" si="126"/>
        <v>Not an Outlier</v>
      </c>
    </row>
    <row r="8107" spans="1:6" x14ac:dyDescent="0.25">
      <c r="A8107" s="12">
        <v>9527.6200000000008</v>
      </c>
      <c r="B8107" s="26">
        <v>43266</v>
      </c>
      <c r="C8107" s="5">
        <v>308861</v>
      </c>
      <c r="D8107" s="12">
        <v>12066.63</v>
      </c>
      <c r="E8107" s="27">
        <v>0.97277836699999998</v>
      </c>
      <c r="F8107" s="5" t="str">
        <f t="shared" si="126"/>
        <v>Not an Outlier</v>
      </c>
    </row>
    <row r="8108" spans="1:6" x14ac:dyDescent="0.25">
      <c r="A8108" s="12">
        <v>9528.61</v>
      </c>
      <c r="B8108" s="26">
        <v>42818</v>
      </c>
      <c r="C8108" s="5">
        <v>308977</v>
      </c>
      <c r="D8108" s="12">
        <v>22246.240000000002</v>
      </c>
      <c r="E8108" s="27">
        <v>0.98096828999999997</v>
      </c>
      <c r="F8108" s="5" t="str">
        <f t="shared" si="126"/>
        <v>Not an Outlier</v>
      </c>
    </row>
    <row r="8109" spans="1:6" x14ac:dyDescent="0.25">
      <c r="A8109" s="12">
        <v>9530.69</v>
      </c>
      <c r="B8109" s="26">
        <v>43434</v>
      </c>
      <c r="C8109" s="5">
        <v>308863</v>
      </c>
      <c r="D8109" s="12">
        <v>33393.07</v>
      </c>
      <c r="E8109" s="27">
        <v>0.97768475600000004</v>
      </c>
      <c r="F8109" s="5" t="str">
        <f t="shared" si="126"/>
        <v>Not an Outlier</v>
      </c>
    </row>
    <row r="8110" spans="1:6" x14ac:dyDescent="0.25">
      <c r="A8110" s="12">
        <v>9531.08</v>
      </c>
      <c r="B8110" s="26">
        <v>43196</v>
      </c>
      <c r="C8110" s="5">
        <v>308977</v>
      </c>
      <c r="D8110" s="12">
        <v>21722.97</v>
      </c>
      <c r="E8110" s="27">
        <v>0.97653337100000004</v>
      </c>
      <c r="F8110" s="5" t="str">
        <f t="shared" si="126"/>
        <v>Not an Outlier</v>
      </c>
    </row>
    <row r="8111" spans="1:6" x14ac:dyDescent="0.25">
      <c r="A8111" s="12">
        <v>9531.44</v>
      </c>
      <c r="B8111" s="26">
        <v>43280</v>
      </c>
      <c r="C8111" s="5">
        <v>308861</v>
      </c>
      <c r="D8111" s="12">
        <v>11982.84</v>
      </c>
      <c r="E8111" s="27">
        <v>0.97080451999999995</v>
      </c>
      <c r="F8111" s="5" t="str">
        <f t="shared" si="126"/>
        <v>Not an Outlier</v>
      </c>
    </row>
    <row r="8112" spans="1:6" x14ac:dyDescent="0.25">
      <c r="A8112" s="12">
        <v>9532.0300000000007</v>
      </c>
      <c r="B8112" s="26">
        <v>42790</v>
      </c>
      <c r="C8112" s="5">
        <v>308971</v>
      </c>
      <c r="D8112" s="12">
        <v>41019.61</v>
      </c>
      <c r="E8112" s="27">
        <v>0.97683720500000004</v>
      </c>
      <c r="F8112" s="5" t="str">
        <f t="shared" si="126"/>
        <v>Not an Outlier</v>
      </c>
    </row>
    <row r="8113" spans="1:6" x14ac:dyDescent="0.25">
      <c r="A8113" s="12">
        <v>9532.09</v>
      </c>
      <c r="B8113" s="26">
        <v>42818</v>
      </c>
      <c r="C8113" s="5">
        <v>308861</v>
      </c>
      <c r="D8113" s="12">
        <v>8730.06</v>
      </c>
      <c r="E8113" s="27">
        <v>0.92601256099999996</v>
      </c>
      <c r="F8113" s="5" t="str">
        <f t="shared" si="126"/>
        <v>Not an Outlier</v>
      </c>
    </row>
    <row r="8114" spans="1:6" x14ac:dyDescent="0.25">
      <c r="A8114" s="12">
        <v>9536.98</v>
      </c>
      <c r="B8114" s="26">
        <v>43343</v>
      </c>
      <c r="C8114" s="5">
        <v>308833</v>
      </c>
      <c r="D8114" s="12">
        <v>22376.37</v>
      </c>
      <c r="E8114" s="27">
        <v>0.98167122900000003</v>
      </c>
      <c r="F8114" s="5" t="str">
        <f t="shared" si="126"/>
        <v>Not an Outlier</v>
      </c>
    </row>
    <row r="8115" spans="1:6" x14ac:dyDescent="0.25">
      <c r="A8115" s="12">
        <v>9539.42</v>
      </c>
      <c r="B8115" s="26">
        <v>42832</v>
      </c>
      <c r="C8115" s="5">
        <v>308861</v>
      </c>
      <c r="D8115" s="12">
        <v>7300.34</v>
      </c>
      <c r="E8115" s="27">
        <v>0.85516202399999997</v>
      </c>
      <c r="F8115" s="5" t="str">
        <f t="shared" si="126"/>
        <v>Not an Outlier</v>
      </c>
    </row>
    <row r="8116" spans="1:6" x14ac:dyDescent="0.25">
      <c r="A8116" s="12">
        <v>9544.8700000000008</v>
      </c>
      <c r="B8116" s="26">
        <v>43217</v>
      </c>
      <c r="C8116" s="5">
        <v>308861</v>
      </c>
      <c r="D8116" s="12">
        <v>12224.52</v>
      </c>
      <c r="E8116" s="27">
        <v>0.97985131700000005</v>
      </c>
      <c r="F8116" s="5" t="str">
        <f t="shared" si="126"/>
        <v>Not an Outlier</v>
      </c>
    </row>
    <row r="8117" spans="1:6" x14ac:dyDescent="0.25">
      <c r="A8117" s="12">
        <v>9546.9699999999993</v>
      </c>
      <c r="B8117" s="26">
        <v>42951</v>
      </c>
      <c r="C8117" s="5">
        <v>308976</v>
      </c>
      <c r="D8117" s="12">
        <v>15398.17</v>
      </c>
      <c r="E8117" s="27">
        <v>0.89415646900000001</v>
      </c>
      <c r="F8117" s="5" t="str">
        <f t="shared" si="126"/>
        <v>Not an Outlier</v>
      </c>
    </row>
    <row r="8118" spans="1:6" x14ac:dyDescent="0.25">
      <c r="A8118" s="12">
        <v>9547.07</v>
      </c>
      <c r="B8118" s="26">
        <v>42972</v>
      </c>
      <c r="C8118" s="5">
        <v>308985</v>
      </c>
      <c r="D8118" s="12">
        <v>7739.79</v>
      </c>
      <c r="E8118" s="27">
        <v>0.94460573199999998</v>
      </c>
      <c r="F8118" s="5" t="str">
        <f t="shared" si="126"/>
        <v>Not an Outlier</v>
      </c>
    </row>
    <row r="8119" spans="1:6" x14ac:dyDescent="0.25">
      <c r="A8119" s="12">
        <v>9547.56</v>
      </c>
      <c r="B8119" s="26">
        <v>42804</v>
      </c>
      <c r="C8119" s="5">
        <v>308971</v>
      </c>
      <c r="D8119" s="12">
        <v>39744.29</v>
      </c>
      <c r="E8119" s="27">
        <v>0.98137104399999997</v>
      </c>
      <c r="F8119" s="5" t="str">
        <f t="shared" si="126"/>
        <v>Not an Outlier</v>
      </c>
    </row>
    <row r="8120" spans="1:6" x14ac:dyDescent="0.25">
      <c r="A8120" s="12">
        <v>9552.61</v>
      </c>
      <c r="B8120" s="26">
        <v>43021</v>
      </c>
      <c r="C8120" s="5">
        <v>308861</v>
      </c>
      <c r="D8120" s="12">
        <v>12632.14</v>
      </c>
      <c r="E8120" s="27">
        <v>0.96197724500000004</v>
      </c>
      <c r="F8120" s="5" t="str">
        <f t="shared" si="126"/>
        <v>Not an Outlier</v>
      </c>
    </row>
    <row r="8121" spans="1:6" x14ac:dyDescent="0.25">
      <c r="A8121" s="12">
        <v>9553.3799999999992</v>
      </c>
      <c r="B8121" s="26">
        <v>43203</v>
      </c>
      <c r="C8121" s="5">
        <v>308977</v>
      </c>
      <c r="D8121" s="12">
        <v>21580.62</v>
      </c>
      <c r="E8121" s="27">
        <v>0.98014377500000005</v>
      </c>
      <c r="F8121" s="5" t="str">
        <f t="shared" si="126"/>
        <v>Not an Outlier</v>
      </c>
    </row>
    <row r="8122" spans="1:6" x14ac:dyDescent="0.25">
      <c r="A8122" s="12">
        <v>9556.2800000000007</v>
      </c>
      <c r="B8122" s="26">
        <v>42923</v>
      </c>
      <c r="C8122" s="5">
        <v>308977</v>
      </c>
      <c r="D8122" s="12">
        <v>15879.17</v>
      </c>
      <c r="E8122" s="27">
        <v>0.88032387300000003</v>
      </c>
      <c r="F8122" s="5" t="str">
        <f t="shared" si="126"/>
        <v>Not an Outlier</v>
      </c>
    </row>
    <row r="8123" spans="1:6" x14ac:dyDescent="0.25">
      <c r="A8123" s="12">
        <v>9560.9500000000007</v>
      </c>
      <c r="B8123" s="26">
        <v>43294</v>
      </c>
      <c r="C8123" s="5">
        <v>308849</v>
      </c>
      <c r="D8123" s="12">
        <v>22893.439999999999</v>
      </c>
      <c r="E8123" s="27">
        <v>0.96188385499999995</v>
      </c>
      <c r="F8123" s="5" t="str">
        <f t="shared" si="126"/>
        <v>Not an Outlier</v>
      </c>
    </row>
    <row r="8124" spans="1:6" x14ac:dyDescent="0.25">
      <c r="A8124" s="12">
        <v>9567.7099999999991</v>
      </c>
      <c r="B8124" s="26">
        <v>43245</v>
      </c>
      <c r="C8124" s="5">
        <v>308985</v>
      </c>
      <c r="D8124" s="12">
        <v>7489.1</v>
      </c>
      <c r="E8124" s="27">
        <v>0.94348247500000004</v>
      </c>
      <c r="F8124" s="5" t="str">
        <f t="shared" si="126"/>
        <v>Not an Outlier</v>
      </c>
    </row>
    <row r="8125" spans="1:6" x14ac:dyDescent="0.25">
      <c r="A8125" s="12">
        <v>9568.5300000000007</v>
      </c>
      <c r="B8125" s="26">
        <v>43252</v>
      </c>
      <c r="C8125" s="5">
        <v>308849</v>
      </c>
      <c r="D8125" s="12">
        <v>22360.5</v>
      </c>
      <c r="E8125" s="27">
        <v>0.97108454600000005</v>
      </c>
      <c r="F8125" s="5" t="str">
        <f t="shared" si="126"/>
        <v>Not an Outlier</v>
      </c>
    </row>
    <row r="8126" spans="1:6" x14ac:dyDescent="0.25">
      <c r="A8126" s="12">
        <v>9569.07</v>
      </c>
      <c r="B8126" s="26">
        <v>43028</v>
      </c>
      <c r="C8126" s="5">
        <v>308979</v>
      </c>
      <c r="D8126" s="12">
        <v>28215.46</v>
      </c>
      <c r="E8126" s="27">
        <v>0.96977284699999999</v>
      </c>
      <c r="F8126" s="5" t="str">
        <f t="shared" si="126"/>
        <v>Not an Outlier</v>
      </c>
    </row>
    <row r="8127" spans="1:6" x14ac:dyDescent="0.25">
      <c r="A8127" s="12">
        <v>9569.17</v>
      </c>
      <c r="B8127" s="26">
        <v>42979</v>
      </c>
      <c r="C8127" s="5">
        <v>308981</v>
      </c>
      <c r="D8127" s="12">
        <v>11946.49</v>
      </c>
      <c r="E8127" s="27">
        <v>0.960785314</v>
      </c>
      <c r="F8127" s="5" t="str">
        <f t="shared" si="126"/>
        <v>Not an Outlier</v>
      </c>
    </row>
    <row r="8128" spans="1:6" x14ac:dyDescent="0.25">
      <c r="A8128" s="12">
        <v>9570.67</v>
      </c>
      <c r="B8128" s="26">
        <v>42811</v>
      </c>
      <c r="C8128" s="5">
        <v>308981</v>
      </c>
      <c r="D8128" s="12">
        <v>16933.79</v>
      </c>
      <c r="E8128" s="27">
        <v>0.98590604500000001</v>
      </c>
      <c r="F8128" s="5" t="str">
        <f t="shared" si="126"/>
        <v>Not an Outlier</v>
      </c>
    </row>
    <row r="8129" spans="1:6" x14ac:dyDescent="0.25">
      <c r="A8129" s="12">
        <v>9581.11</v>
      </c>
      <c r="B8129" s="26">
        <v>43035</v>
      </c>
      <c r="C8129" s="5">
        <v>308981</v>
      </c>
      <c r="D8129" s="12">
        <v>10294.950000000001</v>
      </c>
      <c r="E8129" s="27">
        <v>0.94330251399999998</v>
      </c>
      <c r="F8129" s="5" t="str">
        <f t="shared" si="126"/>
        <v>Not an Outlier</v>
      </c>
    </row>
    <row r="8130" spans="1:6" x14ac:dyDescent="0.25">
      <c r="A8130" s="12">
        <v>9582.7199999999993</v>
      </c>
      <c r="B8130" s="26">
        <v>42790</v>
      </c>
      <c r="C8130" s="5">
        <v>308978</v>
      </c>
      <c r="D8130" s="12">
        <v>30241.56</v>
      </c>
      <c r="E8130" s="27">
        <v>0.98631705000000003</v>
      </c>
      <c r="F8130" s="5" t="str">
        <f t="shared" ref="F8130:F8193" si="127">IF(OR(A8130&gt;$I$8,A8130&lt;$I$9), "Outlier", "Not an Outlier")</f>
        <v>Not an Outlier</v>
      </c>
    </row>
    <row r="8131" spans="1:6" x14ac:dyDescent="0.25">
      <c r="A8131" s="12">
        <v>9585.48</v>
      </c>
      <c r="B8131" s="26">
        <v>43133</v>
      </c>
      <c r="C8131" s="5">
        <v>308681</v>
      </c>
      <c r="D8131" s="12">
        <v>27671.74</v>
      </c>
      <c r="E8131" s="27">
        <v>0.95959612800000005</v>
      </c>
      <c r="F8131" s="5" t="str">
        <f t="shared" si="127"/>
        <v>Not an Outlier</v>
      </c>
    </row>
    <row r="8132" spans="1:6" x14ac:dyDescent="0.25">
      <c r="A8132" s="12">
        <v>9587.23</v>
      </c>
      <c r="B8132" s="26">
        <v>42951</v>
      </c>
      <c r="C8132" s="5">
        <v>308970</v>
      </c>
      <c r="D8132" s="12">
        <v>13191.5</v>
      </c>
      <c r="E8132" s="27">
        <v>0.959631911</v>
      </c>
      <c r="F8132" s="5" t="str">
        <f t="shared" si="127"/>
        <v>Not an Outlier</v>
      </c>
    </row>
    <row r="8133" spans="1:6" x14ac:dyDescent="0.25">
      <c r="A8133" s="12">
        <v>9591.7099999999991</v>
      </c>
      <c r="B8133" s="26">
        <v>42797</v>
      </c>
      <c r="C8133" s="5">
        <v>308983</v>
      </c>
      <c r="D8133" s="12">
        <v>17548.75</v>
      </c>
      <c r="E8133" s="27">
        <v>0.98582244900000005</v>
      </c>
      <c r="F8133" s="5" t="str">
        <f t="shared" si="127"/>
        <v>Not an Outlier</v>
      </c>
    </row>
    <row r="8134" spans="1:6" x14ac:dyDescent="0.25">
      <c r="A8134" s="12">
        <v>9592.31</v>
      </c>
      <c r="B8134" s="26">
        <v>42909</v>
      </c>
      <c r="C8134" s="5">
        <v>308861</v>
      </c>
      <c r="D8134" s="12">
        <v>10977.36</v>
      </c>
      <c r="E8134" s="27">
        <v>0.922170033</v>
      </c>
      <c r="F8134" s="5" t="str">
        <f t="shared" si="127"/>
        <v>Not an Outlier</v>
      </c>
    </row>
    <row r="8135" spans="1:6" x14ac:dyDescent="0.25">
      <c r="A8135" s="12">
        <v>9593.2999999999993</v>
      </c>
      <c r="B8135" s="26">
        <v>43126</v>
      </c>
      <c r="C8135" s="5">
        <v>308833</v>
      </c>
      <c r="D8135" s="12">
        <v>20321.580000000002</v>
      </c>
      <c r="E8135" s="27">
        <v>0.95630448899999998</v>
      </c>
      <c r="F8135" s="5" t="str">
        <f t="shared" si="127"/>
        <v>Not an Outlier</v>
      </c>
    </row>
    <row r="8136" spans="1:6" x14ac:dyDescent="0.25">
      <c r="A8136" s="12">
        <v>9594</v>
      </c>
      <c r="B8136" s="26">
        <v>42951</v>
      </c>
      <c r="C8136" s="5">
        <v>300388</v>
      </c>
      <c r="D8136" s="12">
        <v>22234.720000000001</v>
      </c>
      <c r="E8136" s="27">
        <v>0.95738951100000003</v>
      </c>
      <c r="F8136" s="5" t="str">
        <f t="shared" si="127"/>
        <v>Not an Outlier</v>
      </c>
    </row>
    <row r="8137" spans="1:6" x14ac:dyDescent="0.25">
      <c r="A8137" s="12">
        <v>9596.6</v>
      </c>
      <c r="B8137" s="26">
        <v>43294</v>
      </c>
      <c r="C8137" s="5">
        <v>308833</v>
      </c>
      <c r="D8137" s="12">
        <v>24547.37</v>
      </c>
      <c r="E8137" s="27">
        <v>0.98445695899999996</v>
      </c>
      <c r="F8137" s="5" t="str">
        <f t="shared" si="127"/>
        <v>Not an Outlier</v>
      </c>
    </row>
    <row r="8138" spans="1:6" x14ac:dyDescent="0.25">
      <c r="A8138" s="12">
        <v>9599</v>
      </c>
      <c r="B8138" s="26">
        <v>42860</v>
      </c>
      <c r="C8138" s="5">
        <v>308979</v>
      </c>
      <c r="D8138" s="12">
        <v>25153.13</v>
      </c>
      <c r="E8138" s="27">
        <v>0.94015432600000004</v>
      </c>
      <c r="F8138" s="5" t="str">
        <f t="shared" si="127"/>
        <v>Not an Outlier</v>
      </c>
    </row>
    <row r="8139" spans="1:6" x14ac:dyDescent="0.25">
      <c r="A8139" s="12">
        <v>9604.3799999999992</v>
      </c>
      <c r="B8139" s="26">
        <v>43063</v>
      </c>
      <c r="C8139" s="5">
        <v>308861</v>
      </c>
      <c r="D8139" s="12">
        <v>13160.73</v>
      </c>
      <c r="E8139" s="27">
        <v>0.976191476</v>
      </c>
      <c r="F8139" s="5" t="str">
        <f t="shared" si="127"/>
        <v>Not an Outlier</v>
      </c>
    </row>
    <row r="8140" spans="1:6" x14ac:dyDescent="0.25">
      <c r="A8140" s="12">
        <v>9607.93</v>
      </c>
      <c r="B8140" s="26">
        <v>43210</v>
      </c>
      <c r="C8140" s="5">
        <v>308972</v>
      </c>
      <c r="D8140" s="12">
        <v>15434.65</v>
      </c>
      <c r="E8140" s="27">
        <v>0.96395830699999996</v>
      </c>
      <c r="F8140" s="5" t="str">
        <f t="shared" si="127"/>
        <v>Not an Outlier</v>
      </c>
    </row>
    <row r="8141" spans="1:6" x14ac:dyDescent="0.25">
      <c r="A8141" s="12">
        <v>9608.3700000000008</v>
      </c>
      <c r="B8141" s="26">
        <v>43273</v>
      </c>
      <c r="C8141" s="5">
        <v>308981</v>
      </c>
      <c r="D8141" s="12">
        <v>10706.52</v>
      </c>
      <c r="E8141" s="27">
        <v>0.95552738100000001</v>
      </c>
      <c r="F8141" s="5" t="str">
        <f t="shared" si="127"/>
        <v>Not an Outlier</v>
      </c>
    </row>
    <row r="8142" spans="1:6" x14ac:dyDescent="0.25">
      <c r="A8142" s="12">
        <v>9610.9599999999991</v>
      </c>
      <c r="B8142" s="26">
        <v>43231</v>
      </c>
      <c r="C8142" s="5">
        <v>308849</v>
      </c>
      <c r="D8142" s="12">
        <v>21658.22</v>
      </c>
      <c r="E8142" s="27">
        <v>0.96500551800000001</v>
      </c>
      <c r="F8142" s="5" t="str">
        <f t="shared" si="127"/>
        <v>Not an Outlier</v>
      </c>
    </row>
    <row r="8143" spans="1:6" x14ac:dyDescent="0.25">
      <c r="A8143" s="12">
        <v>9611.57</v>
      </c>
      <c r="B8143" s="26">
        <v>42965</v>
      </c>
      <c r="C8143" s="5">
        <v>300388</v>
      </c>
      <c r="D8143" s="12">
        <v>22751.46</v>
      </c>
      <c r="E8143" s="27">
        <v>0.95417711500000002</v>
      </c>
      <c r="F8143" s="5" t="str">
        <f t="shared" si="127"/>
        <v>Not an Outlier</v>
      </c>
    </row>
    <row r="8144" spans="1:6" x14ac:dyDescent="0.25">
      <c r="A8144" s="12">
        <v>9612.9500000000007</v>
      </c>
      <c r="B8144" s="26">
        <v>43196</v>
      </c>
      <c r="C8144" s="5">
        <v>308849</v>
      </c>
      <c r="D8144" s="12">
        <v>20550.400000000001</v>
      </c>
      <c r="E8144" s="27">
        <v>0.95777640500000005</v>
      </c>
      <c r="F8144" s="5" t="str">
        <f t="shared" si="127"/>
        <v>Not an Outlier</v>
      </c>
    </row>
    <row r="8145" spans="1:6" x14ac:dyDescent="0.25">
      <c r="A8145" s="12">
        <v>9613.69</v>
      </c>
      <c r="B8145" s="26">
        <v>42951</v>
      </c>
      <c r="C8145" s="5">
        <v>308979</v>
      </c>
      <c r="D8145" s="12">
        <v>22977.72</v>
      </c>
      <c r="E8145" s="27">
        <v>0.90619175100000005</v>
      </c>
      <c r="F8145" s="5" t="str">
        <f t="shared" si="127"/>
        <v>Not an Outlier</v>
      </c>
    </row>
    <row r="8146" spans="1:6" x14ac:dyDescent="0.25">
      <c r="A8146" s="12">
        <v>9621.6299999999992</v>
      </c>
      <c r="B8146" s="26">
        <v>43070</v>
      </c>
      <c r="C8146" s="5">
        <v>308861</v>
      </c>
      <c r="D8146" s="12">
        <v>12709.91</v>
      </c>
      <c r="E8146" s="27">
        <v>0.97709772100000003</v>
      </c>
      <c r="F8146" s="5" t="str">
        <f t="shared" si="127"/>
        <v>Not an Outlier</v>
      </c>
    </row>
    <row r="8147" spans="1:6" x14ac:dyDescent="0.25">
      <c r="A8147" s="12">
        <v>9622.89</v>
      </c>
      <c r="B8147" s="26">
        <v>42930</v>
      </c>
      <c r="C8147" s="5">
        <v>308970</v>
      </c>
      <c r="D8147" s="12">
        <v>14063.02</v>
      </c>
      <c r="E8147" s="27">
        <v>0.96111485699999999</v>
      </c>
      <c r="F8147" s="5" t="str">
        <f t="shared" si="127"/>
        <v>Not an Outlier</v>
      </c>
    </row>
    <row r="8148" spans="1:6" x14ac:dyDescent="0.25">
      <c r="A8148" s="12">
        <v>9623.1200000000008</v>
      </c>
      <c r="B8148" s="26">
        <v>43329</v>
      </c>
      <c r="C8148" s="5">
        <v>308861</v>
      </c>
      <c r="D8148" s="12">
        <v>11650.12</v>
      </c>
      <c r="E8148" s="27">
        <v>0.94986126599999998</v>
      </c>
      <c r="F8148" s="5" t="str">
        <f t="shared" si="127"/>
        <v>Not an Outlier</v>
      </c>
    </row>
    <row r="8149" spans="1:6" x14ac:dyDescent="0.25">
      <c r="A8149" s="12">
        <v>9623.83</v>
      </c>
      <c r="B8149" s="26">
        <v>43056</v>
      </c>
      <c r="C8149" s="5">
        <v>308976</v>
      </c>
      <c r="D8149" s="12">
        <v>19473.63</v>
      </c>
      <c r="E8149" s="27">
        <v>0.966585362</v>
      </c>
      <c r="F8149" s="5" t="str">
        <f t="shared" si="127"/>
        <v>Not an Outlier</v>
      </c>
    </row>
    <row r="8150" spans="1:6" x14ac:dyDescent="0.25">
      <c r="A8150" s="12">
        <v>9625.82</v>
      </c>
      <c r="B8150" s="26">
        <v>42888</v>
      </c>
      <c r="C8150" s="5">
        <v>308861</v>
      </c>
      <c r="D8150" s="12">
        <v>8863.33</v>
      </c>
      <c r="E8150" s="27">
        <v>0.89909265999999999</v>
      </c>
      <c r="F8150" s="5" t="str">
        <f t="shared" si="127"/>
        <v>Not an Outlier</v>
      </c>
    </row>
    <row r="8151" spans="1:6" x14ac:dyDescent="0.25">
      <c r="A8151" s="12">
        <v>9627.06</v>
      </c>
      <c r="B8151" s="26">
        <v>42965</v>
      </c>
      <c r="C8151" s="5">
        <v>308977</v>
      </c>
      <c r="D8151" s="12">
        <v>18355.8</v>
      </c>
      <c r="E8151" s="27">
        <v>0.92560653599999998</v>
      </c>
      <c r="F8151" s="5" t="str">
        <f t="shared" si="127"/>
        <v>Not an Outlier</v>
      </c>
    </row>
    <row r="8152" spans="1:6" x14ac:dyDescent="0.25">
      <c r="A8152" s="12">
        <v>9628.69</v>
      </c>
      <c r="B8152" s="26">
        <v>42860</v>
      </c>
      <c r="C8152" s="5">
        <v>308972</v>
      </c>
      <c r="D8152" s="12">
        <v>21664.26</v>
      </c>
      <c r="E8152" s="27">
        <v>0.98433864699999996</v>
      </c>
      <c r="F8152" s="5" t="str">
        <f t="shared" si="127"/>
        <v>Not an Outlier</v>
      </c>
    </row>
    <row r="8153" spans="1:6" x14ac:dyDescent="0.25">
      <c r="A8153" s="12">
        <v>9628.9</v>
      </c>
      <c r="B8153" s="26">
        <v>42923</v>
      </c>
      <c r="C8153" s="5">
        <v>308972</v>
      </c>
      <c r="D8153" s="12">
        <v>15716.51</v>
      </c>
      <c r="E8153" s="27">
        <v>0.972729022</v>
      </c>
      <c r="F8153" s="5" t="str">
        <f t="shared" si="127"/>
        <v>Not an Outlier</v>
      </c>
    </row>
    <row r="8154" spans="1:6" x14ac:dyDescent="0.25">
      <c r="A8154" s="12">
        <v>9629.65</v>
      </c>
      <c r="B8154" s="26">
        <v>43042</v>
      </c>
      <c r="C8154" s="5">
        <v>308978</v>
      </c>
      <c r="D8154" s="12">
        <v>28902.74</v>
      </c>
      <c r="E8154" s="27">
        <v>0.97399705000000003</v>
      </c>
      <c r="F8154" s="5" t="str">
        <f t="shared" si="127"/>
        <v>Not an Outlier</v>
      </c>
    </row>
    <row r="8155" spans="1:6" x14ac:dyDescent="0.25">
      <c r="A8155" s="12">
        <v>9630.42</v>
      </c>
      <c r="B8155" s="26">
        <v>43140</v>
      </c>
      <c r="C8155" s="5">
        <v>308833</v>
      </c>
      <c r="D8155" s="12">
        <v>22269.52</v>
      </c>
      <c r="E8155" s="27">
        <v>0.96560336999999996</v>
      </c>
      <c r="F8155" s="5" t="str">
        <f t="shared" si="127"/>
        <v>Not an Outlier</v>
      </c>
    </row>
    <row r="8156" spans="1:6" x14ac:dyDescent="0.25">
      <c r="A8156" s="12">
        <v>9631.58</v>
      </c>
      <c r="B8156" s="26">
        <v>42972</v>
      </c>
      <c r="C8156" s="5">
        <v>308976</v>
      </c>
      <c r="D8156" s="12">
        <v>18319.11</v>
      </c>
      <c r="E8156" s="27">
        <v>0.922843305</v>
      </c>
      <c r="F8156" s="5" t="str">
        <f t="shared" si="127"/>
        <v>Not an Outlier</v>
      </c>
    </row>
    <row r="8157" spans="1:6" x14ac:dyDescent="0.25">
      <c r="A8157" s="12">
        <v>9636.7199999999993</v>
      </c>
      <c r="B8157" s="26">
        <v>43175</v>
      </c>
      <c r="C8157" s="5">
        <v>308985</v>
      </c>
      <c r="D8157" s="12">
        <v>7674.52</v>
      </c>
      <c r="E8157" s="27">
        <v>0.94039508900000002</v>
      </c>
      <c r="F8157" s="5" t="str">
        <f t="shared" si="127"/>
        <v>Not an Outlier</v>
      </c>
    </row>
    <row r="8158" spans="1:6" x14ac:dyDescent="0.25">
      <c r="A8158" s="12">
        <v>9643.34</v>
      </c>
      <c r="B8158" s="26">
        <v>42972</v>
      </c>
      <c r="C8158" s="5">
        <v>308833</v>
      </c>
      <c r="D8158" s="12">
        <v>19912.419999999998</v>
      </c>
      <c r="E8158" s="27">
        <v>0.93889447599999998</v>
      </c>
      <c r="F8158" s="5" t="str">
        <f t="shared" si="127"/>
        <v>Not an Outlier</v>
      </c>
    </row>
    <row r="8159" spans="1:6" x14ac:dyDescent="0.25">
      <c r="A8159" s="12">
        <v>9658.1</v>
      </c>
      <c r="B8159" s="26">
        <v>43266</v>
      </c>
      <c r="C8159" s="5">
        <v>308981</v>
      </c>
      <c r="D8159" s="12">
        <v>10759.04</v>
      </c>
      <c r="E8159" s="27">
        <v>0.96520982899999996</v>
      </c>
      <c r="F8159" s="5" t="str">
        <f t="shared" si="127"/>
        <v>Not an Outlier</v>
      </c>
    </row>
    <row r="8160" spans="1:6" x14ac:dyDescent="0.25">
      <c r="A8160" s="12">
        <v>9661.85</v>
      </c>
      <c r="B8160" s="26">
        <v>42874</v>
      </c>
      <c r="C8160" s="5">
        <v>308833</v>
      </c>
      <c r="D8160" s="12">
        <v>24777.24</v>
      </c>
      <c r="E8160" s="27">
        <v>0.97762280000000001</v>
      </c>
      <c r="F8160" s="5" t="str">
        <f t="shared" si="127"/>
        <v>Not an Outlier</v>
      </c>
    </row>
    <row r="8161" spans="1:6" x14ac:dyDescent="0.25">
      <c r="A8161" s="12">
        <v>9662.5499999999993</v>
      </c>
      <c r="B8161" s="26">
        <v>42881</v>
      </c>
      <c r="C8161" s="5">
        <v>308971</v>
      </c>
      <c r="D8161" s="12">
        <v>29447.38</v>
      </c>
      <c r="E8161" s="27">
        <v>0.96951821900000001</v>
      </c>
      <c r="F8161" s="5" t="str">
        <f t="shared" si="127"/>
        <v>Not an Outlier</v>
      </c>
    </row>
    <row r="8162" spans="1:6" x14ac:dyDescent="0.25">
      <c r="A8162" s="12">
        <v>9663.6299999999992</v>
      </c>
      <c r="B8162" s="26">
        <v>43196</v>
      </c>
      <c r="C8162" s="5">
        <v>308971</v>
      </c>
      <c r="D8162" s="12">
        <v>13170.85</v>
      </c>
      <c r="E8162" s="27">
        <v>0.94239863700000004</v>
      </c>
      <c r="F8162" s="5" t="str">
        <f t="shared" si="127"/>
        <v>Not an Outlier</v>
      </c>
    </row>
    <row r="8163" spans="1:6" x14ac:dyDescent="0.25">
      <c r="A8163" s="12">
        <v>9669.11</v>
      </c>
      <c r="B8163" s="26">
        <v>43007</v>
      </c>
      <c r="C8163" s="5">
        <v>308985</v>
      </c>
      <c r="D8163" s="12">
        <v>8402.43</v>
      </c>
      <c r="E8163" s="27">
        <v>0.95699910499999996</v>
      </c>
      <c r="F8163" s="5" t="str">
        <f t="shared" si="127"/>
        <v>Not an Outlier</v>
      </c>
    </row>
    <row r="8164" spans="1:6" x14ac:dyDescent="0.25">
      <c r="A8164" s="12">
        <v>9669.57</v>
      </c>
      <c r="B8164" s="26">
        <v>43203</v>
      </c>
      <c r="C8164" s="5">
        <v>308971</v>
      </c>
      <c r="D8164" s="12">
        <v>13688.02</v>
      </c>
      <c r="E8164" s="27">
        <v>0.94157809000000003</v>
      </c>
      <c r="F8164" s="5" t="str">
        <f t="shared" si="127"/>
        <v>Not an Outlier</v>
      </c>
    </row>
    <row r="8165" spans="1:6" x14ac:dyDescent="0.25">
      <c r="A8165" s="12">
        <v>9671.01</v>
      </c>
      <c r="B8165" s="26">
        <v>42909</v>
      </c>
      <c r="C8165" s="5">
        <v>308729</v>
      </c>
      <c r="D8165" s="12">
        <v>17902.650000000001</v>
      </c>
      <c r="E8165" s="27">
        <v>0.96793439400000003</v>
      </c>
      <c r="F8165" s="5" t="str">
        <f t="shared" si="127"/>
        <v>Not an Outlier</v>
      </c>
    </row>
    <row r="8166" spans="1:6" x14ac:dyDescent="0.25">
      <c r="A8166" s="12">
        <v>9673.98</v>
      </c>
      <c r="B8166" s="26">
        <v>42944</v>
      </c>
      <c r="C8166" s="5">
        <v>308729</v>
      </c>
      <c r="D8166" s="12">
        <v>16516.939999999999</v>
      </c>
      <c r="E8166" s="27">
        <v>0.96940053800000003</v>
      </c>
      <c r="F8166" s="5" t="str">
        <f t="shared" si="127"/>
        <v>Not an Outlier</v>
      </c>
    </row>
    <row r="8167" spans="1:6" x14ac:dyDescent="0.25">
      <c r="A8167" s="12">
        <v>9675.86</v>
      </c>
      <c r="B8167" s="26">
        <v>43203</v>
      </c>
      <c r="C8167" s="5">
        <v>308861</v>
      </c>
      <c r="D8167" s="12">
        <v>12321.13</v>
      </c>
      <c r="E8167" s="27">
        <v>0.97014657100000001</v>
      </c>
      <c r="F8167" s="5" t="str">
        <f t="shared" si="127"/>
        <v>Not an Outlier</v>
      </c>
    </row>
    <row r="8168" spans="1:6" x14ac:dyDescent="0.25">
      <c r="A8168" s="12">
        <v>9679.7900000000009</v>
      </c>
      <c r="B8168" s="26">
        <v>43224</v>
      </c>
      <c r="C8168" s="5">
        <v>308861</v>
      </c>
      <c r="D8168" s="12">
        <v>11827.6</v>
      </c>
      <c r="E8168" s="27">
        <v>0.98034477799999997</v>
      </c>
      <c r="F8168" s="5" t="str">
        <f t="shared" si="127"/>
        <v>Not an Outlier</v>
      </c>
    </row>
    <row r="8169" spans="1:6" x14ac:dyDescent="0.25">
      <c r="A8169" s="12">
        <v>9683.24</v>
      </c>
      <c r="B8169" s="26">
        <v>43252</v>
      </c>
      <c r="C8169" s="5">
        <v>308833</v>
      </c>
      <c r="D8169" s="12">
        <v>25154.26</v>
      </c>
      <c r="E8169" s="27">
        <v>0.98955606200000001</v>
      </c>
      <c r="F8169" s="5" t="str">
        <f t="shared" si="127"/>
        <v>Not an Outlier</v>
      </c>
    </row>
    <row r="8170" spans="1:6" x14ac:dyDescent="0.25">
      <c r="A8170" s="12">
        <v>9690.6</v>
      </c>
      <c r="B8170" s="26">
        <v>43028</v>
      </c>
      <c r="C8170" s="5">
        <v>308861</v>
      </c>
      <c r="D8170" s="12">
        <v>12464.49</v>
      </c>
      <c r="E8170" s="27">
        <v>0.96288453699999998</v>
      </c>
      <c r="F8170" s="5" t="str">
        <f t="shared" si="127"/>
        <v>Not an Outlier</v>
      </c>
    </row>
    <row r="8171" spans="1:6" x14ac:dyDescent="0.25">
      <c r="A8171" s="12">
        <v>9690.77</v>
      </c>
      <c r="B8171" s="26">
        <v>42804</v>
      </c>
      <c r="C8171" s="5">
        <v>308729</v>
      </c>
      <c r="D8171" s="12">
        <v>20548.3</v>
      </c>
      <c r="E8171" s="27">
        <v>0.97557251099999998</v>
      </c>
      <c r="F8171" s="5" t="str">
        <f t="shared" si="127"/>
        <v>Not an Outlier</v>
      </c>
    </row>
    <row r="8172" spans="1:6" x14ac:dyDescent="0.25">
      <c r="A8172" s="12">
        <v>9693.9699999999993</v>
      </c>
      <c r="B8172" s="26">
        <v>42965</v>
      </c>
      <c r="C8172" s="5">
        <v>308978</v>
      </c>
      <c r="D8172" s="12">
        <v>25265.45</v>
      </c>
      <c r="E8172" s="27">
        <v>0.95880805199999997</v>
      </c>
      <c r="F8172" s="5" t="str">
        <f t="shared" si="127"/>
        <v>Not an Outlier</v>
      </c>
    </row>
    <row r="8173" spans="1:6" x14ac:dyDescent="0.25">
      <c r="A8173" s="12">
        <v>9697.49</v>
      </c>
      <c r="B8173" s="26">
        <v>43126</v>
      </c>
      <c r="C8173" s="5">
        <v>308849</v>
      </c>
      <c r="D8173" s="12">
        <v>17698.830000000002</v>
      </c>
      <c r="E8173" s="27">
        <v>0.93818939400000001</v>
      </c>
      <c r="F8173" s="5" t="str">
        <f t="shared" si="127"/>
        <v>Not an Outlier</v>
      </c>
    </row>
    <row r="8174" spans="1:6" x14ac:dyDescent="0.25">
      <c r="A8174" s="12">
        <v>9699.33</v>
      </c>
      <c r="B8174" s="26">
        <v>42993</v>
      </c>
      <c r="C8174" s="5">
        <v>308977</v>
      </c>
      <c r="D8174" s="12">
        <v>19665.080000000002</v>
      </c>
      <c r="E8174" s="27">
        <v>0.96004384099999995</v>
      </c>
      <c r="F8174" s="5" t="str">
        <f t="shared" si="127"/>
        <v>Not an Outlier</v>
      </c>
    </row>
    <row r="8175" spans="1:6" x14ac:dyDescent="0.25">
      <c r="A8175" s="12">
        <v>9700.57</v>
      </c>
      <c r="B8175" s="26">
        <v>43084</v>
      </c>
      <c r="C8175" s="5">
        <v>308863</v>
      </c>
      <c r="D8175" s="12">
        <v>30980.6</v>
      </c>
      <c r="E8175" s="27">
        <v>0.97133099300000003</v>
      </c>
      <c r="F8175" s="5" t="str">
        <f t="shared" si="127"/>
        <v>Not an Outlier</v>
      </c>
    </row>
    <row r="8176" spans="1:6" x14ac:dyDescent="0.25">
      <c r="A8176" s="12">
        <v>9700.99</v>
      </c>
      <c r="B8176" s="26">
        <v>42895</v>
      </c>
      <c r="C8176" s="5">
        <v>308972</v>
      </c>
      <c r="D8176" s="12">
        <v>18815.37</v>
      </c>
      <c r="E8176" s="27">
        <v>0.976095304</v>
      </c>
      <c r="F8176" s="5" t="str">
        <f t="shared" si="127"/>
        <v>Not an Outlier</v>
      </c>
    </row>
    <row r="8177" spans="1:6" x14ac:dyDescent="0.25">
      <c r="A8177" s="12">
        <v>9704.66</v>
      </c>
      <c r="B8177" s="26">
        <v>42860</v>
      </c>
      <c r="C8177" s="5">
        <v>308971</v>
      </c>
      <c r="D8177" s="12">
        <v>32166.19</v>
      </c>
      <c r="E8177" s="27">
        <v>0.97322558400000003</v>
      </c>
      <c r="F8177" s="5" t="str">
        <f t="shared" si="127"/>
        <v>Not an Outlier</v>
      </c>
    </row>
    <row r="8178" spans="1:6" x14ac:dyDescent="0.25">
      <c r="A8178" s="12">
        <v>9710.15</v>
      </c>
      <c r="B8178" s="26">
        <v>43049</v>
      </c>
      <c r="C8178" s="5">
        <v>308861</v>
      </c>
      <c r="D8178" s="12">
        <v>12645.46</v>
      </c>
      <c r="E8178" s="27">
        <v>0.97286474099999998</v>
      </c>
      <c r="F8178" s="5" t="str">
        <f t="shared" si="127"/>
        <v>Not an Outlier</v>
      </c>
    </row>
    <row r="8179" spans="1:6" x14ac:dyDescent="0.25">
      <c r="A8179" s="12">
        <v>9711.98</v>
      </c>
      <c r="B8179" s="26">
        <v>42874</v>
      </c>
      <c r="C8179" s="5">
        <v>308979</v>
      </c>
      <c r="D8179" s="12">
        <v>25434.81</v>
      </c>
      <c r="E8179" s="27">
        <v>0.95655858000000005</v>
      </c>
      <c r="F8179" s="5" t="str">
        <f t="shared" si="127"/>
        <v>Not an Outlier</v>
      </c>
    </row>
    <row r="8180" spans="1:6" x14ac:dyDescent="0.25">
      <c r="A8180" s="12">
        <v>9715.77</v>
      </c>
      <c r="B8180" s="26">
        <v>43168</v>
      </c>
      <c r="C8180" s="5">
        <v>308976</v>
      </c>
      <c r="D8180" s="12">
        <v>20913.7</v>
      </c>
      <c r="E8180" s="27">
        <v>0.97495994900000005</v>
      </c>
      <c r="F8180" s="5" t="str">
        <f t="shared" si="127"/>
        <v>Not an Outlier</v>
      </c>
    </row>
    <row r="8181" spans="1:6" x14ac:dyDescent="0.25">
      <c r="A8181" s="12">
        <v>9716.9</v>
      </c>
      <c r="B8181" s="26">
        <v>43000</v>
      </c>
      <c r="C8181" s="5">
        <v>308978</v>
      </c>
      <c r="D8181" s="12">
        <v>28183.82</v>
      </c>
      <c r="E8181" s="27">
        <v>0.98187610299999994</v>
      </c>
      <c r="F8181" s="5" t="str">
        <f t="shared" si="127"/>
        <v>Not an Outlier</v>
      </c>
    </row>
    <row r="8182" spans="1:6" x14ac:dyDescent="0.25">
      <c r="A8182" s="12">
        <v>9726.34</v>
      </c>
      <c r="B8182" s="26">
        <v>42958</v>
      </c>
      <c r="C8182" s="5">
        <v>308985</v>
      </c>
      <c r="D8182" s="12">
        <v>6939.96</v>
      </c>
      <c r="E8182" s="27">
        <v>0.91814459900000001</v>
      </c>
      <c r="F8182" s="5" t="str">
        <f t="shared" si="127"/>
        <v>Not an Outlier</v>
      </c>
    </row>
    <row r="8183" spans="1:6" x14ac:dyDescent="0.25">
      <c r="A8183" s="12">
        <v>9728.92</v>
      </c>
      <c r="B8183" s="26">
        <v>43266</v>
      </c>
      <c r="C8183" s="5">
        <v>308977</v>
      </c>
      <c r="D8183" s="12">
        <v>17156.71</v>
      </c>
      <c r="E8183" s="27">
        <v>0.91596255400000004</v>
      </c>
      <c r="F8183" s="5" t="str">
        <f t="shared" si="127"/>
        <v>Not an Outlier</v>
      </c>
    </row>
    <row r="8184" spans="1:6" x14ac:dyDescent="0.25">
      <c r="A8184" s="12">
        <v>9732.39</v>
      </c>
      <c r="B8184" s="26">
        <v>43245</v>
      </c>
      <c r="C8184" s="5">
        <v>308833</v>
      </c>
      <c r="D8184" s="12">
        <v>25380.34</v>
      </c>
      <c r="E8184" s="27">
        <v>0.98511490700000004</v>
      </c>
      <c r="F8184" s="5" t="str">
        <f t="shared" si="127"/>
        <v>Not an Outlier</v>
      </c>
    </row>
    <row r="8185" spans="1:6" x14ac:dyDescent="0.25">
      <c r="A8185" s="12">
        <v>9734.27</v>
      </c>
      <c r="B8185" s="26">
        <v>43217</v>
      </c>
      <c r="C8185" s="5">
        <v>308977</v>
      </c>
      <c r="D8185" s="12">
        <v>20466.13</v>
      </c>
      <c r="E8185" s="27">
        <v>0.97636926099999999</v>
      </c>
      <c r="F8185" s="5" t="str">
        <f t="shared" si="127"/>
        <v>Not an Outlier</v>
      </c>
    </row>
    <row r="8186" spans="1:6" x14ac:dyDescent="0.25">
      <c r="A8186" s="12">
        <v>9742.92</v>
      </c>
      <c r="B8186" s="26">
        <v>43196</v>
      </c>
      <c r="C8186" s="5">
        <v>308981</v>
      </c>
      <c r="D8186" s="12">
        <v>11699.5</v>
      </c>
      <c r="E8186" s="27">
        <v>0.95560943499999995</v>
      </c>
      <c r="F8186" s="5" t="str">
        <f t="shared" si="127"/>
        <v>Not an Outlier</v>
      </c>
    </row>
    <row r="8187" spans="1:6" x14ac:dyDescent="0.25">
      <c r="A8187" s="12">
        <v>9744.7900000000009</v>
      </c>
      <c r="B8187" s="26">
        <v>42832</v>
      </c>
      <c r="C8187" s="5">
        <v>308983</v>
      </c>
      <c r="D8187" s="12">
        <v>16191.01</v>
      </c>
      <c r="E8187" s="27">
        <v>0.98335904900000004</v>
      </c>
      <c r="F8187" s="5" t="str">
        <f t="shared" si="127"/>
        <v>Not an Outlier</v>
      </c>
    </row>
    <row r="8188" spans="1:6" x14ac:dyDescent="0.25">
      <c r="A8188" s="12">
        <v>9745.73</v>
      </c>
      <c r="B8188" s="26">
        <v>42923</v>
      </c>
      <c r="C8188" s="5">
        <v>308983</v>
      </c>
      <c r="D8188" s="12">
        <v>11244.97</v>
      </c>
      <c r="E8188" s="27">
        <v>0.95429941900000004</v>
      </c>
      <c r="F8188" s="5" t="str">
        <f t="shared" si="127"/>
        <v>Not an Outlier</v>
      </c>
    </row>
    <row r="8189" spans="1:6" x14ac:dyDescent="0.25">
      <c r="A8189" s="12">
        <v>9746.26</v>
      </c>
      <c r="B8189" s="26">
        <v>43028</v>
      </c>
      <c r="C8189" s="5">
        <v>308978</v>
      </c>
      <c r="D8189" s="12">
        <v>29502.75</v>
      </c>
      <c r="E8189" s="27">
        <v>0.97859830000000003</v>
      </c>
      <c r="F8189" s="5" t="str">
        <f t="shared" si="127"/>
        <v>Not an Outlier</v>
      </c>
    </row>
    <row r="8190" spans="1:6" x14ac:dyDescent="0.25">
      <c r="A8190" s="12">
        <v>9749.01</v>
      </c>
      <c r="B8190" s="26">
        <v>43098</v>
      </c>
      <c r="C8190" s="5">
        <v>308859</v>
      </c>
      <c r="D8190" s="12">
        <v>23653.4</v>
      </c>
      <c r="E8190" s="27">
        <v>0.97861766299999997</v>
      </c>
      <c r="F8190" s="5" t="str">
        <f t="shared" si="127"/>
        <v>Not an Outlier</v>
      </c>
    </row>
    <row r="8191" spans="1:6" x14ac:dyDescent="0.25">
      <c r="A8191" s="12">
        <v>9749.26</v>
      </c>
      <c r="B8191" s="26">
        <v>42895</v>
      </c>
      <c r="C8191" s="5">
        <v>308979</v>
      </c>
      <c r="D8191" s="12">
        <v>25095.69</v>
      </c>
      <c r="E8191" s="27">
        <v>0.95251934100000002</v>
      </c>
      <c r="F8191" s="5" t="str">
        <f t="shared" si="127"/>
        <v>Not an Outlier</v>
      </c>
    </row>
    <row r="8192" spans="1:6" x14ac:dyDescent="0.25">
      <c r="A8192" s="12">
        <v>9749.39</v>
      </c>
      <c r="B8192" s="26">
        <v>42811</v>
      </c>
      <c r="C8192" s="5">
        <v>308985</v>
      </c>
      <c r="D8192" s="12">
        <v>9910.19</v>
      </c>
      <c r="E8192" s="27">
        <v>0.96725603100000002</v>
      </c>
      <c r="F8192" s="5" t="str">
        <f t="shared" si="127"/>
        <v>Not an Outlier</v>
      </c>
    </row>
    <row r="8193" spans="1:6" x14ac:dyDescent="0.25">
      <c r="A8193" s="12">
        <v>9751.1299999999992</v>
      </c>
      <c r="B8193" s="26">
        <v>42895</v>
      </c>
      <c r="C8193" s="5">
        <v>308970</v>
      </c>
      <c r="D8193" s="12">
        <v>16746.400000000001</v>
      </c>
      <c r="E8193" s="27">
        <v>0.97215456700000002</v>
      </c>
      <c r="F8193" s="5" t="str">
        <f t="shared" si="127"/>
        <v>Not an Outlier</v>
      </c>
    </row>
    <row r="8194" spans="1:6" x14ac:dyDescent="0.25">
      <c r="A8194" s="12">
        <v>9752.6299999999992</v>
      </c>
      <c r="B8194" s="26">
        <v>43203</v>
      </c>
      <c r="C8194" s="5">
        <v>308833</v>
      </c>
      <c r="D8194" s="12">
        <v>23990.48</v>
      </c>
      <c r="E8194" s="27">
        <v>0.98396349699999996</v>
      </c>
      <c r="F8194" s="5" t="str">
        <f t="shared" ref="F8194:F8257" si="128">IF(OR(A8194&gt;$I$8,A8194&lt;$I$9), "Outlier", "Not an Outlier")</f>
        <v>Not an Outlier</v>
      </c>
    </row>
    <row r="8195" spans="1:6" x14ac:dyDescent="0.25">
      <c r="A8195" s="12">
        <v>9753.69</v>
      </c>
      <c r="B8195" s="26">
        <v>43119</v>
      </c>
      <c r="C8195" s="5">
        <v>308681</v>
      </c>
      <c r="D8195" s="12">
        <v>27300.42</v>
      </c>
      <c r="E8195" s="27">
        <v>0.96461587800000004</v>
      </c>
      <c r="F8195" s="5" t="str">
        <f t="shared" si="128"/>
        <v>Not an Outlier</v>
      </c>
    </row>
    <row r="8196" spans="1:6" x14ac:dyDescent="0.25">
      <c r="A8196" s="12">
        <v>9759.23</v>
      </c>
      <c r="B8196" s="26">
        <v>42979</v>
      </c>
      <c r="C8196" s="5">
        <v>308861</v>
      </c>
      <c r="D8196" s="12">
        <v>10271.31</v>
      </c>
      <c r="E8196" s="27">
        <v>0.94739984399999999</v>
      </c>
      <c r="F8196" s="5" t="str">
        <f t="shared" si="128"/>
        <v>Not an Outlier</v>
      </c>
    </row>
    <row r="8197" spans="1:6" x14ac:dyDescent="0.25">
      <c r="A8197" s="12">
        <v>9761.9599999999991</v>
      </c>
      <c r="B8197" s="26">
        <v>42972</v>
      </c>
      <c r="C8197" s="5">
        <v>308981</v>
      </c>
      <c r="D8197" s="12">
        <v>11485.58</v>
      </c>
      <c r="E8197" s="27">
        <v>0.95625408899999997</v>
      </c>
      <c r="F8197" s="5" t="str">
        <f t="shared" si="128"/>
        <v>Not an Outlier</v>
      </c>
    </row>
    <row r="8198" spans="1:6" x14ac:dyDescent="0.25">
      <c r="A8198" s="12">
        <v>9767.23</v>
      </c>
      <c r="B8198" s="26">
        <v>43280</v>
      </c>
      <c r="C8198" s="5">
        <v>308833</v>
      </c>
      <c r="D8198" s="12">
        <v>23529.64</v>
      </c>
      <c r="E8198" s="27">
        <v>0.98412798400000001</v>
      </c>
      <c r="F8198" s="5" t="str">
        <f t="shared" si="128"/>
        <v>Not an Outlier</v>
      </c>
    </row>
    <row r="8199" spans="1:6" x14ac:dyDescent="0.25">
      <c r="A8199" s="12">
        <v>9767.43</v>
      </c>
      <c r="B8199" s="26">
        <v>42916</v>
      </c>
      <c r="C8199" s="5">
        <v>308977</v>
      </c>
      <c r="D8199" s="12">
        <v>16375.67</v>
      </c>
      <c r="E8199" s="27">
        <v>0.873044335</v>
      </c>
      <c r="F8199" s="5" t="str">
        <f t="shared" si="128"/>
        <v>Not an Outlier</v>
      </c>
    </row>
    <row r="8200" spans="1:6" x14ac:dyDescent="0.25">
      <c r="A8200" s="12">
        <v>9775.49</v>
      </c>
      <c r="B8200" s="26">
        <v>43350</v>
      </c>
      <c r="C8200" s="5">
        <v>308861</v>
      </c>
      <c r="D8200" s="12">
        <v>10343.99</v>
      </c>
      <c r="E8200" s="27">
        <v>0.95339570699999998</v>
      </c>
      <c r="F8200" s="5" t="str">
        <f t="shared" si="128"/>
        <v>Not an Outlier</v>
      </c>
    </row>
    <row r="8201" spans="1:6" x14ac:dyDescent="0.25">
      <c r="A8201" s="12">
        <v>9778.2199999999993</v>
      </c>
      <c r="B8201" s="26">
        <v>43021</v>
      </c>
      <c r="C8201" s="5">
        <v>308985</v>
      </c>
      <c r="D8201" s="12">
        <v>7894.75</v>
      </c>
      <c r="E8201" s="27">
        <v>0.96187831599999996</v>
      </c>
      <c r="F8201" s="5" t="str">
        <f t="shared" si="128"/>
        <v>Not an Outlier</v>
      </c>
    </row>
    <row r="8202" spans="1:6" x14ac:dyDescent="0.25">
      <c r="A8202" s="12">
        <v>9782.5300000000007</v>
      </c>
      <c r="B8202" s="26">
        <v>42888</v>
      </c>
      <c r="C8202" s="5">
        <v>308971</v>
      </c>
      <c r="D8202" s="12">
        <v>27911.7</v>
      </c>
      <c r="E8202" s="27">
        <v>0.97363751300000001</v>
      </c>
      <c r="F8202" s="5" t="str">
        <f t="shared" si="128"/>
        <v>Not an Outlier</v>
      </c>
    </row>
    <row r="8203" spans="1:6" x14ac:dyDescent="0.25">
      <c r="A8203" s="12">
        <v>9787.85</v>
      </c>
      <c r="B8203" s="26">
        <v>43224</v>
      </c>
      <c r="C8203" s="5">
        <v>308977</v>
      </c>
      <c r="D8203" s="12">
        <v>19525.45</v>
      </c>
      <c r="E8203" s="27">
        <v>0.97333323900000002</v>
      </c>
      <c r="F8203" s="5" t="str">
        <f t="shared" si="128"/>
        <v>Not an Outlier</v>
      </c>
    </row>
    <row r="8204" spans="1:6" x14ac:dyDescent="0.25">
      <c r="A8204" s="12">
        <v>9790.4599999999991</v>
      </c>
      <c r="B8204" s="26">
        <v>42965</v>
      </c>
      <c r="C8204" s="5">
        <v>308981</v>
      </c>
      <c r="D8204" s="12">
        <v>11089.6</v>
      </c>
      <c r="E8204" s="27">
        <v>0.95114616399999996</v>
      </c>
      <c r="F8204" s="5" t="str">
        <f t="shared" si="128"/>
        <v>Not an Outlier</v>
      </c>
    </row>
    <row r="8205" spans="1:6" x14ac:dyDescent="0.25">
      <c r="A8205" s="12">
        <v>9798.9</v>
      </c>
      <c r="B8205" s="26">
        <v>43105</v>
      </c>
      <c r="C8205" s="5">
        <v>308849</v>
      </c>
      <c r="D8205" s="12">
        <v>17152.86</v>
      </c>
      <c r="E8205" s="27">
        <v>0.93884696400000001</v>
      </c>
      <c r="F8205" s="5" t="str">
        <f t="shared" si="128"/>
        <v>Not an Outlier</v>
      </c>
    </row>
    <row r="8206" spans="1:6" x14ac:dyDescent="0.25">
      <c r="A8206" s="12">
        <v>9805.26</v>
      </c>
      <c r="B8206" s="26">
        <v>42993</v>
      </c>
      <c r="C8206" s="5">
        <v>308976</v>
      </c>
      <c r="D8206" s="12">
        <v>18906.169999999998</v>
      </c>
      <c r="E8206" s="27">
        <v>0.95894914899999995</v>
      </c>
      <c r="F8206" s="5" t="str">
        <f t="shared" si="128"/>
        <v>Not an Outlier</v>
      </c>
    </row>
    <row r="8207" spans="1:6" x14ac:dyDescent="0.25">
      <c r="A8207" s="12">
        <v>9806.56</v>
      </c>
      <c r="B8207" s="26">
        <v>43343</v>
      </c>
      <c r="C8207" s="5">
        <v>308861</v>
      </c>
      <c r="D8207" s="12">
        <v>11143.06</v>
      </c>
      <c r="E8207" s="27">
        <v>0.96260168999999995</v>
      </c>
      <c r="F8207" s="5" t="str">
        <f t="shared" si="128"/>
        <v>Not an Outlier</v>
      </c>
    </row>
    <row r="8208" spans="1:6" x14ac:dyDescent="0.25">
      <c r="A8208" s="12">
        <v>9812.8700000000008</v>
      </c>
      <c r="B8208" s="26">
        <v>42930</v>
      </c>
      <c r="C8208" s="5">
        <v>308978</v>
      </c>
      <c r="D8208" s="12">
        <v>22346.11</v>
      </c>
      <c r="E8208" s="27">
        <v>0.93112639100000005</v>
      </c>
      <c r="F8208" s="5" t="str">
        <f t="shared" si="128"/>
        <v>Not an Outlier</v>
      </c>
    </row>
    <row r="8209" spans="1:6" x14ac:dyDescent="0.25">
      <c r="A8209" s="12">
        <v>9813.2800000000007</v>
      </c>
      <c r="B8209" s="26">
        <v>43042</v>
      </c>
      <c r="C8209" s="5">
        <v>308861</v>
      </c>
      <c r="D8209" s="12">
        <v>12137.38</v>
      </c>
      <c r="E8209" s="27">
        <v>0.97138008300000001</v>
      </c>
      <c r="F8209" s="5" t="str">
        <f t="shared" si="128"/>
        <v>Not an Outlier</v>
      </c>
    </row>
    <row r="8210" spans="1:6" x14ac:dyDescent="0.25">
      <c r="A8210" s="12">
        <v>9817.9699999999993</v>
      </c>
      <c r="B8210" s="26">
        <v>42986</v>
      </c>
      <c r="C8210" s="5">
        <v>308971</v>
      </c>
      <c r="D8210" s="12">
        <v>18972.55</v>
      </c>
      <c r="E8210" s="27">
        <v>0.96572846700000003</v>
      </c>
      <c r="F8210" s="5" t="str">
        <f t="shared" si="128"/>
        <v>Not an Outlier</v>
      </c>
    </row>
    <row r="8211" spans="1:6" x14ac:dyDescent="0.25">
      <c r="A8211" s="12">
        <v>9822.3799999999992</v>
      </c>
      <c r="B8211" s="26">
        <v>43231</v>
      </c>
      <c r="C8211" s="5">
        <v>308977</v>
      </c>
      <c r="D8211" s="12">
        <v>18741.009999999998</v>
      </c>
      <c r="E8211" s="27">
        <v>0.95314779599999999</v>
      </c>
      <c r="F8211" s="5" t="str">
        <f t="shared" si="128"/>
        <v>Not an Outlier</v>
      </c>
    </row>
    <row r="8212" spans="1:6" x14ac:dyDescent="0.25">
      <c r="A8212" s="12">
        <v>9827.65</v>
      </c>
      <c r="B8212" s="26">
        <v>42951</v>
      </c>
      <c r="C8212" s="5">
        <v>308985</v>
      </c>
      <c r="D8212" s="12">
        <v>6516.69</v>
      </c>
      <c r="E8212" s="27">
        <v>0.91212695799999999</v>
      </c>
      <c r="F8212" s="5" t="str">
        <f t="shared" si="128"/>
        <v>Not an Outlier</v>
      </c>
    </row>
    <row r="8213" spans="1:6" x14ac:dyDescent="0.25">
      <c r="A8213" s="12">
        <v>9828.77</v>
      </c>
      <c r="B8213" s="26">
        <v>43056</v>
      </c>
      <c r="C8213" s="5">
        <v>308861</v>
      </c>
      <c r="D8213" s="12">
        <v>13101.98</v>
      </c>
      <c r="E8213" s="27">
        <v>0.97296060399999995</v>
      </c>
      <c r="F8213" s="5" t="str">
        <f t="shared" si="128"/>
        <v>Not an Outlier</v>
      </c>
    </row>
    <row r="8214" spans="1:6" x14ac:dyDescent="0.25">
      <c r="A8214" s="12">
        <v>9836.02</v>
      </c>
      <c r="B8214" s="26">
        <v>42867</v>
      </c>
      <c r="C8214" s="5">
        <v>308983</v>
      </c>
      <c r="D8214" s="12">
        <v>14861.6</v>
      </c>
      <c r="E8214" s="27">
        <v>0.97462614400000003</v>
      </c>
      <c r="F8214" s="5" t="str">
        <f t="shared" si="128"/>
        <v>Not an Outlier</v>
      </c>
    </row>
    <row r="8215" spans="1:6" x14ac:dyDescent="0.25">
      <c r="A8215" s="12">
        <v>9837.73</v>
      </c>
      <c r="B8215" s="26">
        <v>42958</v>
      </c>
      <c r="C8215" s="5">
        <v>308978</v>
      </c>
      <c r="D8215" s="12">
        <v>24292.400000000001</v>
      </c>
      <c r="E8215" s="27">
        <v>0.93903543700000003</v>
      </c>
      <c r="F8215" s="5" t="str">
        <f t="shared" si="128"/>
        <v>Not an Outlier</v>
      </c>
    </row>
    <row r="8216" spans="1:6" x14ac:dyDescent="0.25">
      <c r="A8216" s="12">
        <v>9845.99</v>
      </c>
      <c r="B8216" s="26">
        <v>43049</v>
      </c>
      <c r="C8216" s="5">
        <v>308976</v>
      </c>
      <c r="D8216" s="12">
        <v>19842.25</v>
      </c>
      <c r="E8216" s="27">
        <v>0.97118255600000003</v>
      </c>
      <c r="F8216" s="5" t="str">
        <f t="shared" si="128"/>
        <v>Not an Outlier</v>
      </c>
    </row>
    <row r="8217" spans="1:6" x14ac:dyDescent="0.25">
      <c r="A8217" s="12">
        <v>9846.2999999999993</v>
      </c>
      <c r="B8217" s="26">
        <v>43182</v>
      </c>
      <c r="C8217" s="5">
        <v>308971</v>
      </c>
      <c r="D8217" s="12">
        <v>13783.45</v>
      </c>
      <c r="E8217" s="27">
        <v>0.95232724899999999</v>
      </c>
      <c r="F8217" s="5" t="str">
        <f t="shared" si="128"/>
        <v>Not an Outlier</v>
      </c>
    </row>
    <row r="8218" spans="1:6" x14ac:dyDescent="0.25">
      <c r="A8218" s="12">
        <v>9847.4500000000007</v>
      </c>
      <c r="B8218" s="26">
        <v>42986</v>
      </c>
      <c r="C8218" s="5">
        <v>308983</v>
      </c>
      <c r="D8218" s="12">
        <v>10982.36</v>
      </c>
      <c r="E8218" s="27">
        <v>0.96820004400000004</v>
      </c>
      <c r="F8218" s="5" t="str">
        <f t="shared" si="128"/>
        <v>Not an Outlier</v>
      </c>
    </row>
    <row r="8219" spans="1:6" x14ac:dyDescent="0.25">
      <c r="A8219" s="12">
        <v>9849.11</v>
      </c>
      <c r="B8219" s="26">
        <v>42797</v>
      </c>
      <c r="C8219" s="5">
        <v>308978</v>
      </c>
      <c r="D8219" s="12">
        <v>30228.35</v>
      </c>
      <c r="E8219" s="27">
        <v>0.98095887699999995</v>
      </c>
      <c r="F8219" s="5" t="str">
        <f t="shared" si="128"/>
        <v>Not an Outlier</v>
      </c>
    </row>
    <row r="8220" spans="1:6" x14ac:dyDescent="0.25">
      <c r="A8220" s="12">
        <v>9856.4500000000007</v>
      </c>
      <c r="B8220" s="26">
        <v>42790</v>
      </c>
      <c r="C8220" s="5">
        <v>308970</v>
      </c>
      <c r="D8220" s="12">
        <v>22912.94</v>
      </c>
      <c r="E8220" s="27">
        <v>0.98475081499999995</v>
      </c>
      <c r="F8220" s="5" t="str">
        <f t="shared" si="128"/>
        <v>Not an Outlier</v>
      </c>
    </row>
    <row r="8221" spans="1:6" x14ac:dyDescent="0.25">
      <c r="A8221" s="12">
        <v>9860.75</v>
      </c>
      <c r="B8221" s="26">
        <v>42916</v>
      </c>
      <c r="C8221" s="5">
        <v>308983</v>
      </c>
      <c r="D8221" s="12">
        <v>11759.11</v>
      </c>
      <c r="E8221" s="27">
        <v>0.95150367599999996</v>
      </c>
      <c r="F8221" s="5" t="str">
        <f t="shared" si="128"/>
        <v>Not an Outlier</v>
      </c>
    </row>
    <row r="8222" spans="1:6" x14ac:dyDescent="0.25">
      <c r="A8222" s="12">
        <v>9860.84</v>
      </c>
      <c r="B8222" s="26">
        <v>43168</v>
      </c>
      <c r="C8222" s="5">
        <v>308981</v>
      </c>
      <c r="D8222" s="12">
        <v>11172.33</v>
      </c>
      <c r="E8222" s="27">
        <v>0.94961944600000003</v>
      </c>
      <c r="F8222" s="5" t="str">
        <f t="shared" si="128"/>
        <v>Not an Outlier</v>
      </c>
    </row>
    <row r="8223" spans="1:6" x14ac:dyDescent="0.25">
      <c r="A8223" s="12">
        <v>9865.39</v>
      </c>
      <c r="B8223" s="26">
        <v>43189</v>
      </c>
      <c r="C8223" s="5">
        <v>308972</v>
      </c>
      <c r="D8223" s="12">
        <v>16348.68</v>
      </c>
      <c r="E8223" s="27">
        <v>0.97340001499999995</v>
      </c>
      <c r="F8223" s="5" t="str">
        <f t="shared" si="128"/>
        <v>Not an Outlier</v>
      </c>
    </row>
    <row r="8224" spans="1:6" x14ac:dyDescent="0.25">
      <c r="A8224" s="12">
        <v>9866.16</v>
      </c>
      <c r="B8224" s="26">
        <v>42909</v>
      </c>
      <c r="C8224" s="5">
        <v>308981</v>
      </c>
      <c r="D8224" s="12">
        <v>11372.83</v>
      </c>
      <c r="E8224" s="27">
        <v>0.94710925499999998</v>
      </c>
      <c r="F8224" s="5" t="str">
        <f t="shared" si="128"/>
        <v>Not an Outlier</v>
      </c>
    </row>
    <row r="8225" spans="1:6" x14ac:dyDescent="0.25">
      <c r="A8225" s="12">
        <v>9867.08</v>
      </c>
      <c r="B8225" s="26">
        <v>43091</v>
      </c>
      <c r="C8225" s="5">
        <v>308863</v>
      </c>
      <c r="D8225" s="12">
        <v>31350.03</v>
      </c>
      <c r="E8225" s="27">
        <v>0.971248844</v>
      </c>
      <c r="F8225" s="5" t="str">
        <f t="shared" si="128"/>
        <v>Not an Outlier</v>
      </c>
    </row>
    <row r="8226" spans="1:6" x14ac:dyDescent="0.25">
      <c r="A8226" s="12">
        <v>9872.49</v>
      </c>
      <c r="B8226" s="26">
        <v>43140</v>
      </c>
      <c r="C8226" s="5">
        <v>308681</v>
      </c>
      <c r="D8226" s="12">
        <v>28445.59</v>
      </c>
      <c r="E8226" s="27">
        <v>0.96355509299999997</v>
      </c>
      <c r="F8226" s="5" t="str">
        <f t="shared" si="128"/>
        <v>Not an Outlier</v>
      </c>
    </row>
    <row r="8227" spans="1:6" x14ac:dyDescent="0.25">
      <c r="A8227" s="12">
        <v>9874.93</v>
      </c>
      <c r="B8227" s="26">
        <v>42965</v>
      </c>
      <c r="C8227" s="5">
        <v>308976</v>
      </c>
      <c r="D8227" s="12">
        <v>17564.490000000002</v>
      </c>
      <c r="E8227" s="27">
        <v>0.91047829000000002</v>
      </c>
      <c r="F8227" s="5" t="str">
        <f t="shared" si="128"/>
        <v>Not an Outlier</v>
      </c>
    </row>
    <row r="8228" spans="1:6" x14ac:dyDescent="0.25">
      <c r="A8228" s="12">
        <v>9878.7199999999993</v>
      </c>
      <c r="B8228" s="26">
        <v>43028</v>
      </c>
      <c r="C8228" s="5">
        <v>308981</v>
      </c>
      <c r="D8228" s="12">
        <v>10773.82</v>
      </c>
      <c r="E8228" s="27">
        <v>0.95786801799999999</v>
      </c>
      <c r="F8228" s="5" t="str">
        <f t="shared" si="128"/>
        <v>Not an Outlier</v>
      </c>
    </row>
    <row r="8229" spans="1:6" x14ac:dyDescent="0.25">
      <c r="A8229" s="12">
        <v>9880.2199999999993</v>
      </c>
      <c r="B8229" s="26">
        <v>42930</v>
      </c>
      <c r="C8229" s="5">
        <v>308976</v>
      </c>
      <c r="D8229" s="12">
        <v>15047.01</v>
      </c>
      <c r="E8229" s="27">
        <v>0.89234293399999998</v>
      </c>
      <c r="F8229" s="5" t="str">
        <f t="shared" si="128"/>
        <v>Not an Outlier</v>
      </c>
    </row>
    <row r="8230" spans="1:6" x14ac:dyDescent="0.25">
      <c r="A8230" s="12">
        <v>9884.56</v>
      </c>
      <c r="B8230" s="26">
        <v>43231</v>
      </c>
      <c r="C8230" s="5">
        <v>308972</v>
      </c>
      <c r="D8230" s="12">
        <v>12711.07</v>
      </c>
      <c r="E8230" s="27">
        <v>0.927340901</v>
      </c>
      <c r="F8230" s="5" t="str">
        <f t="shared" si="128"/>
        <v>Not an Outlier</v>
      </c>
    </row>
    <row r="8231" spans="1:6" x14ac:dyDescent="0.25">
      <c r="A8231" s="12">
        <v>9885.31</v>
      </c>
      <c r="B8231" s="26">
        <v>43210</v>
      </c>
      <c r="C8231" s="5">
        <v>308971</v>
      </c>
      <c r="D8231" s="12">
        <v>13538</v>
      </c>
      <c r="E8231" s="27">
        <v>0.95257341299999998</v>
      </c>
      <c r="F8231" s="5" t="str">
        <f t="shared" si="128"/>
        <v>Not an Outlier</v>
      </c>
    </row>
    <row r="8232" spans="1:6" x14ac:dyDescent="0.25">
      <c r="A8232" s="12">
        <v>9888.74</v>
      </c>
      <c r="B8232" s="26">
        <v>42923</v>
      </c>
      <c r="C8232" s="5">
        <v>308985</v>
      </c>
      <c r="D8232" s="12">
        <v>5590.55</v>
      </c>
      <c r="E8232" s="27">
        <v>0.87188888099999995</v>
      </c>
      <c r="F8232" s="5" t="str">
        <f t="shared" si="128"/>
        <v>Not an Outlier</v>
      </c>
    </row>
    <row r="8233" spans="1:6" x14ac:dyDescent="0.25">
      <c r="A8233" s="12">
        <v>9889.2800000000007</v>
      </c>
      <c r="B8233" s="26">
        <v>43259</v>
      </c>
      <c r="C8233" s="5">
        <v>308849</v>
      </c>
      <c r="D8233" s="12">
        <v>21723.599999999999</v>
      </c>
      <c r="E8233" s="27">
        <v>0.97157744000000001</v>
      </c>
      <c r="F8233" s="5" t="str">
        <f t="shared" si="128"/>
        <v>Not an Outlier</v>
      </c>
    </row>
    <row r="8234" spans="1:6" x14ac:dyDescent="0.25">
      <c r="A8234" s="12">
        <v>9890.58</v>
      </c>
      <c r="B8234" s="26">
        <v>42790</v>
      </c>
      <c r="C8234" s="5">
        <v>308981</v>
      </c>
      <c r="D8234" s="12">
        <v>17918.52</v>
      </c>
      <c r="E8234" s="27">
        <v>0.98862518600000004</v>
      </c>
      <c r="F8234" s="5" t="str">
        <f t="shared" si="128"/>
        <v>Not an Outlier</v>
      </c>
    </row>
    <row r="8235" spans="1:6" x14ac:dyDescent="0.25">
      <c r="A8235" s="12">
        <v>9892.6299999999992</v>
      </c>
      <c r="B8235" s="26">
        <v>42811</v>
      </c>
      <c r="C8235" s="5">
        <v>308976</v>
      </c>
      <c r="D8235" s="12">
        <v>20165.150000000001</v>
      </c>
      <c r="E8235" s="27">
        <v>0.969483019</v>
      </c>
      <c r="F8235" s="5" t="str">
        <f t="shared" si="128"/>
        <v>Not an Outlier</v>
      </c>
    </row>
    <row r="8236" spans="1:6" x14ac:dyDescent="0.25">
      <c r="A8236" s="12">
        <v>9898.8700000000008</v>
      </c>
      <c r="B8236" s="26">
        <v>43294</v>
      </c>
      <c r="C8236" s="5">
        <v>308861</v>
      </c>
      <c r="D8236" s="12">
        <v>12471.08</v>
      </c>
      <c r="E8236" s="27">
        <v>0.97236714899999999</v>
      </c>
      <c r="F8236" s="5" t="str">
        <f t="shared" si="128"/>
        <v>Not an Outlier</v>
      </c>
    </row>
    <row r="8237" spans="1:6" x14ac:dyDescent="0.25">
      <c r="A8237" s="12">
        <v>9899.02</v>
      </c>
      <c r="B8237" s="26">
        <v>42993</v>
      </c>
      <c r="C8237" s="5">
        <v>308833</v>
      </c>
      <c r="D8237" s="12">
        <v>18929.25</v>
      </c>
      <c r="E8237" s="27">
        <v>0.95012486500000004</v>
      </c>
      <c r="F8237" s="5" t="str">
        <f t="shared" si="128"/>
        <v>Not an Outlier</v>
      </c>
    </row>
    <row r="8238" spans="1:6" x14ac:dyDescent="0.25">
      <c r="A8238" s="12">
        <v>9904.1</v>
      </c>
      <c r="B8238" s="26">
        <v>43266</v>
      </c>
      <c r="C8238" s="5">
        <v>308849</v>
      </c>
      <c r="D8238" s="12">
        <v>21227.14</v>
      </c>
      <c r="E8238" s="27">
        <v>0.96459477299999996</v>
      </c>
      <c r="F8238" s="5" t="str">
        <f t="shared" si="128"/>
        <v>Not an Outlier</v>
      </c>
    </row>
    <row r="8239" spans="1:6" x14ac:dyDescent="0.25">
      <c r="A8239" s="12">
        <v>9904.52</v>
      </c>
      <c r="B8239" s="26">
        <v>42811</v>
      </c>
      <c r="C8239" s="5">
        <v>308970</v>
      </c>
      <c r="D8239" s="12">
        <v>20534.12</v>
      </c>
      <c r="E8239" s="27">
        <v>0.98590604500000001</v>
      </c>
      <c r="F8239" s="5" t="str">
        <f t="shared" si="128"/>
        <v>Not an Outlier</v>
      </c>
    </row>
    <row r="8240" spans="1:6" x14ac:dyDescent="0.25">
      <c r="A8240" s="12">
        <v>9905.49</v>
      </c>
      <c r="B8240" s="26">
        <v>42916</v>
      </c>
      <c r="C8240" s="5">
        <v>308978</v>
      </c>
      <c r="D8240" s="12">
        <v>22419.22</v>
      </c>
      <c r="E8240" s="27">
        <v>0.94178774399999998</v>
      </c>
      <c r="F8240" s="5" t="str">
        <f t="shared" si="128"/>
        <v>Not an Outlier</v>
      </c>
    </row>
    <row r="8241" spans="1:6" x14ac:dyDescent="0.25">
      <c r="A8241" s="12">
        <v>9906.42</v>
      </c>
      <c r="B8241" s="26">
        <v>43280</v>
      </c>
      <c r="C8241" s="5">
        <v>308849</v>
      </c>
      <c r="D8241" s="12">
        <v>21405.67</v>
      </c>
      <c r="E8241" s="27">
        <v>0.96500551800000001</v>
      </c>
      <c r="F8241" s="5" t="str">
        <f t="shared" si="128"/>
        <v>Not an Outlier</v>
      </c>
    </row>
    <row r="8242" spans="1:6" x14ac:dyDescent="0.25">
      <c r="A8242" s="12">
        <v>9921.07</v>
      </c>
      <c r="B8242" s="26">
        <v>43014</v>
      </c>
      <c r="C8242" s="5">
        <v>308861</v>
      </c>
      <c r="D8242" s="12">
        <v>12063.25</v>
      </c>
      <c r="E8242" s="27">
        <v>0.95801469299999997</v>
      </c>
      <c r="F8242" s="5" t="str">
        <f t="shared" si="128"/>
        <v>Not an Outlier</v>
      </c>
    </row>
    <row r="8243" spans="1:6" x14ac:dyDescent="0.25">
      <c r="A8243" s="12">
        <v>9921.17</v>
      </c>
      <c r="B8243" s="26">
        <v>43203</v>
      </c>
      <c r="C8243" s="5">
        <v>308972</v>
      </c>
      <c r="D8243" s="12">
        <v>15727.5</v>
      </c>
      <c r="E8243" s="27">
        <v>0.96231627099999995</v>
      </c>
      <c r="F8243" s="5" t="str">
        <f t="shared" si="128"/>
        <v>Not an Outlier</v>
      </c>
    </row>
    <row r="8244" spans="1:6" x14ac:dyDescent="0.25">
      <c r="A8244" s="12">
        <v>9921.33</v>
      </c>
      <c r="B8244" s="26">
        <v>42986</v>
      </c>
      <c r="C8244" s="5">
        <v>308978</v>
      </c>
      <c r="D8244" s="12">
        <v>27133.18</v>
      </c>
      <c r="E8244" s="27">
        <v>0.97627386199999999</v>
      </c>
      <c r="F8244" s="5" t="str">
        <f t="shared" si="128"/>
        <v>Not an Outlier</v>
      </c>
    </row>
    <row r="8245" spans="1:6" x14ac:dyDescent="0.25">
      <c r="A8245" s="12">
        <v>9934.82</v>
      </c>
      <c r="B8245" s="26">
        <v>43322</v>
      </c>
      <c r="C8245" s="5">
        <v>308833</v>
      </c>
      <c r="D8245" s="12">
        <v>22915.99</v>
      </c>
      <c r="E8245" s="27">
        <v>0.96490318600000002</v>
      </c>
      <c r="F8245" s="5" t="str">
        <f t="shared" si="128"/>
        <v>Not an Outlier</v>
      </c>
    </row>
    <row r="8246" spans="1:6" x14ac:dyDescent="0.25">
      <c r="A8246" s="12">
        <v>9938.2999999999993</v>
      </c>
      <c r="B8246" s="26">
        <v>43028</v>
      </c>
      <c r="C8246" s="5">
        <v>308977</v>
      </c>
      <c r="D8246" s="12">
        <v>20928.03</v>
      </c>
      <c r="E8246" s="27">
        <v>0.96674449699999998</v>
      </c>
      <c r="F8246" s="5" t="str">
        <f t="shared" si="128"/>
        <v>Not an Outlier</v>
      </c>
    </row>
    <row r="8247" spans="1:6" x14ac:dyDescent="0.25">
      <c r="A8247" s="12">
        <v>9951.02</v>
      </c>
      <c r="B8247" s="26">
        <v>43385</v>
      </c>
      <c r="C8247" s="5">
        <v>308859</v>
      </c>
      <c r="D8247" s="12">
        <v>22326.880000000001</v>
      </c>
      <c r="E8247" s="27">
        <v>0.97765646699999997</v>
      </c>
      <c r="F8247" s="5" t="str">
        <f t="shared" si="128"/>
        <v>Not an Outlier</v>
      </c>
    </row>
    <row r="8248" spans="1:6" x14ac:dyDescent="0.25">
      <c r="A8248" s="12">
        <v>9952.35</v>
      </c>
      <c r="B8248" s="26">
        <v>42825</v>
      </c>
      <c r="C8248" s="5">
        <v>308983</v>
      </c>
      <c r="D8248" s="12">
        <v>16385.150000000001</v>
      </c>
      <c r="E8248" s="27">
        <v>0.98327666300000005</v>
      </c>
      <c r="F8248" s="5" t="str">
        <f t="shared" si="128"/>
        <v>Not an Outlier</v>
      </c>
    </row>
    <row r="8249" spans="1:6" x14ac:dyDescent="0.25">
      <c r="A8249" s="12">
        <v>9953.01</v>
      </c>
      <c r="B8249" s="26">
        <v>42839</v>
      </c>
      <c r="C8249" s="5">
        <v>308833</v>
      </c>
      <c r="D8249" s="12">
        <v>22862.87</v>
      </c>
      <c r="E8249" s="27">
        <v>0.95788704499999999</v>
      </c>
      <c r="F8249" s="5" t="str">
        <f t="shared" si="128"/>
        <v>Not an Outlier</v>
      </c>
    </row>
    <row r="8250" spans="1:6" x14ac:dyDescent="0.25">
      <c r="A8250" s="12">
        <v>9958.61</v>
      </c>
      <c r="B8250" s="26">
        <v>43308</v>
      </c>
      <c r="C8250" s="5">
        <v>308861</v>
      </c>
      <c r="D8250" s="12">
        <v>11757.08</v>
      </c>
      <c r="E8250" s="27">
        <v>0.95306692100000001</v>
      </c>
      <c r="F8250" s="5" t="str">
        <f t="shared" si="128"/>
        <v>Not an Outlier</v>
      </c>
    </row>
    <row r="8251" spans="1:6" x14ac:dyDescent="0.25">
      <c r="A8251" s="12">
        <v>9960.11</v>
      </c>
      <c r="B8251" s="26">
        <v>42881</v>
      </c>
      <c r="C8251" s="5">
        <v>308972</v>
      </c>
      <c r="D8251" s="12">
        <v>21138.97</v>
      </c>
      <c r="E8251" s="27">
        <v>0.98516298199999996</v>
      </c>
      <c r="F8251" s="5" t="str">
        <f t="shared" si="128"/>
        <v>Not an Outlier</v>
      </c>
    </row>
    <row r="8252" spans="1:6" x14ac:dyDescent="0.25">
      <c r="A8252" s="12">
        <v>9960.6</v>
      </c>
      <c r="B8252" s="26">
        <v>42804</v>
      </c>
      <c r="C8252" s="5">
        <v>308861</v>
      </c>
      <c r="D8252" s="12">
        <v>9999.6</v>
      </c>
      <c r="E8252" s="27">
        <v>0.92200380900000001</v>
      </c>
      <c r="F8252" s="5" t="str">
        <f t="shared" si="128"/>
        <v>Not an Outlier</v>
      </c>
    </row>
    <row r="8253" spans="1:6" x14ac:dyDescent="0.25">
      <c r="A8253" s="12">
        <v>9961.44</v>
      </c>
      <c r="B8253" s="26">
        <v>42909</v>
      </c>
      <c r="C8253" s="5">
        <v>308978</v>
      </c>
      <c r="D8253" s="12">
        <v>22033.08</v>
      </c>
      <c r="E8253" s="27">
        <v>0.92407873399999996</v>
      </c>
      <c r="F8253" s="5" t="str">
        <f t="shared" si="128"/>
        <v>Not an Outlier</v>
      </c>
    </row>
    <row r="8254" spans="1:6" x14ac:dyDescent="0.25">
      <c r="A8254" s="12">
        <v>9963.14</v>
      </c>
      <c r="B8254" s="26">
        <v>42916</v>
      </c>
      <c r="C8254" s="5">
        <v>308970</v>
      </c>
      <c r="D8254" s="12">
        <v>15198.45</v>
      </c>
      <c r="E8254" s="27">
        <v>0.96673628199999995</v>
      </c>
      <c r="F8254" s="5" t="str">
        <f t="shared" si="128"/>
        <v>Not an Outlier</v>
      </c>
    </row>
    <row r="8255" spans="1:6" x14ac:dyDescent="0.25">
      <c r="A8255" s="12">
        <v>9964.2199999999993</v>
      </c>
      <c r="B8255" s="26">
        <v>43203</v>
      </c>
      <c r="C8255" s="5">
        <v>308976</v>
      </c>
      <c r="D8255" s="12">
        <v>19054.009999999998</v>
      </c>
      <c r="E8255" s="27">
        <v>0.95558392299999995</v>
      </c>
      <c r="F8255" s="5" t="str">
        <f t="shared" si="128"/>
        <v>Not an Outlier</v>
      </c>
    </row>
    <row r="8256" spans="1:6" x14ac:dyDescent="0.25">
      <c r="A8256" s="12">
        <v>9967.61</v>
      </c>
      <c r="B8256" s="26">
        <v>43308</v>
      </c>
      <c r="C8256" s="5">
        <v>308849</v>
      </c>
      <c r="D8256" s="12">
        <v>21115.4</v>
      </c>
      <c r="E8256" s="27">
        <v>0.95755436599999999</v>
      </c>
      <c r="F8256" s="5" t="str">
        <f t="shared" si="128"/>
        <v>Not an Outlier</v>
      </c>
    </row>
    <row r="8257" spans="1:6" x14ac:dyDescent="0.25">
      <c r="A8257" s="12">
        <v>9980.4500000000007</v>
      </c>
      <c r="B8257" s="26">
        <v>43245</v>
      </c>
      <c r="C8257" s="5">
        <v>308849</v>
      </c>
      <c r="D8257" s="12">
        <v>22543.23</v>
      </c>
      <c r="E8257" s="27">
        <v>0.96434832599999998</v>
      </c>
      <c r="F8257" s="5" t="str">
        <f t="shared" si="128"/>
        <v>Not an Outlier</v>
      </c>
    </row>
    <row r="8258" spans="1:6" x14ac:dyDescent="0.25">
      <c r="A8258" s="12">
        <v>9982.7999999999993</v>
      </c>
      <c r="B8258" s="26">
        <v>42818</v>
      </c>
      <c r="C8258" s="5">
        <v>308833</v>
      </c>
      <c r="D8258" s="12">
        <v>23718.69</v>
      </c>
      <c r="E8258" s="27">
        <v>0.96374996800000001</v>
      </c>
      <c r="F8258" s="5" t="str">
        <f t="shared" ref="F8258:F8321" si="129">IF(OR(A8258&gt;$I$8,A8258&lt;$I$9), "Outlier", "Not an Outlier")</f>
        <v>Not an Outlier</v>
      </c>
    </row>
    <row r="8259" spans="1:6" x14ac:dyDescent="0.25">
      <c r="A8259" s="12">
        <v>9984.31</v>
      </c>
      <c r="B8259" s="26">
        <v>42846</v>
      </c>
      <c r="C8259" s="5">
        <v>308983</v>
      </c>
      <c r="D8259" s="12">
        <v>16012.05</v>
      </c>
      <c r="E8259" s="27">
        <v>0.98327666300000005</v>
      </c>
      <c r="F8259" s="5" t="str">
        <f t="shared" si="129"/>
        <v>Not an Outlier</v>
      </c>
    </row>
    <row r="8260" spans="1:6" x14ac:dyDescent="0.25">
      <c r="A8260" s="12">
        <v>9986.48</v>
      </c>
      <c r="B8260" s="26">
        <v>43259</v>
      </c>
      <c r="C8260" s="5">
        <v>308981</v>
      </c>
      <c r="D8260" s="12">
        <v>11107.85</v>
      </c>
      <c r="E8260" s="27">
        <v>0.96758941399999998</v>
      </c>
      <c r="F8260" s="5" t="str">
        <f t="shared" si="129"/>
        <v>Not an Outlier</v>
      </c>
    </row>
    <row r="8261" spans="1:6" x14ac:dyDescent="0.25">
      <c r="A8261" s="12">
        <v>9990.18</v>
      </c>
      <c r="B8261" s="26">
        <v>42965</v>
      </c>
      <c r="C8261" s="5">
        <v>308985</v>
      </c>
      <c r="D8261" s="12">
        <v>7420.9</v>
      </c>
      <c r="E8261" s="27">
        <v>0.94188542799999997</v>
      </c>
      <c r="F8261" s="5" t="str">
        <f t="shared" si="129"/>
        <v>Not an Outlier</v>
      </c>
    </row>
    <row r="8262" spans="1:6" x14ac:dyDescent="0.25">
      <c r="A8262" s="12">
        <v>9994.9699999999993</v>
      </c>
      <c r="B8262" s="26">
        <v>43231</v>
      </c>
      <c r="C8262" s="5">
        <v>308971</v>
      </c>
      <c r="D8262" s="12">
        <v>10580.19</v>
      </c>
      <c r="E8262" s="27">
        <v>0.89874556400000005</v>
      </c>
      <c r="F8262" s="5" t="str">
        <f t="shared" si="129"/>
        <v>Not an Outlier</v>
      </c>
    </row>
    <row r="8263" spans="1:6" x14ac:dyDescent="0.25">
      <c r="A8263" s="12">
        <v>9996.2199999999993</v>
      </c>
      <c r="B8263" s="26">
        <v>43245</v>
      </c>
      <c r="C8263" s="5">
        <v>308977</v>
      </c>
      <c r="D8263" s="12">
        <v>18551.84</v>
      </c>
      <c r="E8263" s="27">
        <v>0.93789634200000005</v>
      </c>
      <c r="F8263" s="5" t="str">
        <f t="shared" si="129"/>
        <v>Not an Outlier</v>
      </c>
    </row>
    <row r="8264" spans="1:6" x14ac:dyDescent="0.25">
      <c r="A8264" s="12">
        <v>10000.41</v>
      </c>
      <c r="B8264" s="26">
        <v>42909</v>
      </c>
      <c r="C8264" s="5">
        <v>308833</v>
      </c>
      <c r="D8264" s="12">
        <v>21582.89</v>
      </c>
      <c r="E8264" s="27">
        <v>0.95262562900000003</v>
      </c>
      <c r="F8264" s="5" t="str">
        <f t="shared" si="129"/>
        <v>Not an Outlier</v>
      </c>
    </row>
    <row r="8265" spans="1:6" x14ac:dyDescent="0.25">
      <c r="A8265" s="12">
        <v>10006.25</v>
      </c>
      <c r="B8265" s="26">
        <v>43420</v>
      </c>
      <c r="C8265" s="5">
        <v>308849</v>
      </c>
      <c r="D8265" s="12">
        <v>16208.01</v>
      </c>
      <c r="E8265" s="27">
        <v>0.93238858899999999</v>
      </c>
      <c r="F8265" s="5" t="str">
        <f t="shared" si="129"/>
        <v>Not an Outlier</v>
      </c>
    </row>
    <row r="8266" spans="1:6" x14ac:dyDescent="0.25">
      <c r="A8266" s="12">
        <v>10008.01</v>
      </c>
      <c r="B8266" s="26">
        <v>42895</v>
      </c>
      <c r="C8266" s="5">
        <v>308977</v>
      </c>
      <c r="D8266" s="12">
        <v>17112.34</v>
      </c>
      <c r="E8266" s="27">
        <v>0.92568892199999997</v>
      </c>
      <c r="F8266" s="5" t="str">
        <f t="shared" si="129"/>
        <v>Not an Outlier</v>
      </c>
    </row>
    <row r="8267" spans="1:6" x14ac:dyDescent="0.25">
      <c r="A8267" s="12">
        <v>10010.08</v>
      </c>
      <c r="B8267" s="26">
        <v>42895</v>
      </c>
      <c r="C8267" s="5">
        <v>308983</v>
      </c>
      <c r="D8267" s="12">
        <v>12847.04</v>
      </c>
      <c r="E8267" s="27">
        <v>0.95781942099999995</v>
      </c>
      <c r="F8267" s="5" t="str">
        <f t="shared" si="129"/>
        <v>Not an Outlier</v>
      </c>
    </row>
    <row r="8268" spans="1:6" x14ac:dyDescent="0.25">
      <c r="A8268" s="12">
        <v>10012.11</v>
      </c>
      <c r="B8268" s="26">
        <v>42818</v>
      </c>
      <c r="C8268" s="5">
        <v>308681</v>
      </c>
      <c r="D8268" s="12">
        <v>30859.79</v>
      </c>
      <c r="E8268" s="27">
        <v>0.98033645400000002</v>
      </c>
      <c r="F8268" s="5" t="str">
        <f t="shared" si="129"/>
        <v>Not an Outlier</v>
      </c>
    </row>
    <row r="8269" spans="1:6" x14ac:dyDescent="0.25">
      <c r="A8269" s="12">
        <v>10028.09</v>
      </c>
      <c r="B8269" s="26">
        <v>43252</v>
      </c>
      <c r="C8269" s="5">
        <v>308861</v>
      </c>
      <c r="D8269" s="12">
        <v>12905.31</v>
      </c>
      <c r="E8269" s="27">
        <v>0.97878215000000002</v>
      </c>
      <c r="F8269" s="5" t="str">
        <f t="shared" si="129"/>
        <v>Not an Outlier</v>
      </c>
    </row>
    <row r="8270" spans="1:6" x14ac:dyDescent="0.25">
      <c r="A8270" s="12">
        <v>10028.870000000001</v>
      </c>
      <c r="B8270" s="26">
        <v>42797</v>
      </c>
      <c r="C8270" s="5">
        <v>308861</v>
      </c>
      <c r="D8270" s="12">
        <v>11222.34</v>
      </c>
      <c r="E8270" s="27">
        <v>0.94646055500000004</v>
      </c>
      <c r="F8270" s="5" t="str">
        <f t="shared" si="129"/>
        <v>Not an Outlier</v>
      </c>
    </row>
    <row r="8271" spans="1:6" x14ac:dyDescent="0.25">
      <c r="A8271" s="12">
        <v>10032.69</v>
      </c>
      <c r="B8271" s="26">
        <v>43063</v>
      </c>
      <c r="C8271" s="5">
        <v>308833</v>
      </c>
      <c r="D8271" s="12">
        <v>22058.25</v>
      </c>
      <c r="E8271" s="27">
        <v>0.96867629499999997</v>
      </c>
      <c r="F8271" s="5" t="str">
        <f t="shared" si="129"/>
        <v>Not an Outlier</v>
      </c>
    </row>
    <row r="8272" spans="1:6" x14ac:dyDescent="0.25">
      <c r="A8272" s="12">
        <v>10038.08</v>
      </c>
      <c r="B8272" s="26">
        <v>42846</v>
      </c>
      <c r="C8272" s="5">
        <v>308977</v>
      </c>
      <c r="D8272" s="12">
        <v>19878.47</v>
      </c>
      <c r="E8272" s="27">
        <v>0.93615193100000005</v>
      </c>
      <c r="F8272" s="5" t="str">
        <f t="shared" si="129"/>
        <v>Not an Outlier</v>
      </c>
    </row>
    <row r="8273" spans="1:6" x14ac:dyDescent="0.25">
      <c r="A8273" s="12">
        <v>10043.49</v>
      </c>
      <c r="B8273" s="26">
        <v>42930</v>
      </c>
      <c r="C8273" s="5">
        <v>308861</v>
      </c>
      <c r="D8273" s="12">
        <v>10876.43</v>
      </c>
      <c r="E8273" s="27">
        <v>0.96218101700000003</v>
      </c>
      <c r="F8273" s="5" t="str">
        <f t="shared" si="129"/>
        <v>Not an Outlier</v>
      </c>
    </row>
    <row r="8274" spans="1:6" x14ac:dyDescent="0.25">
      <c r="A8274" s="12">
        <v>10047.86</v>
      </c>
      <c r="B8274" s="26">
        <v>43210</v>
      </c>
      <c r="C8274" s="5">
        <v>308985</v>
      </c>
      <c r="D8274" s="12">
        <v>7977.05</v>
      </c>
      <c r="E8274" s="27">
        <v>0.95615863499999998</v>
      </c>
      <c r="F8274" s="5" t="str">
        <f t="shared" si="129"/>
        <v>Not an Outlier</v>
      </c>
    </row>
    <row r="8275" spans="1:6" x14ac:dyDescent="0.25">
      <c r="A8275" s="12">
        <v>10050.1</v>
      </c>
      <c r="B8275" s="26">
        <v>42846</v>
      </c>
      <c r="C8275" s="5">
        <v>308970</v>
      </c>
      <c r="D8275" s="12">
        <v>18652.759999999998</v>
      </c>
      <c r="E8275" s="27">
        <v>0.979816456</v>
      </c>
      <c r="F8275" s="5" t="str">
        <f t="shared" si="129"/>
        <v>Not an Outlier</v>
      </c>
    </row>
    <row r="8276" spans="1:6" x14ac:dyDescent="0.25">
      <c r="A8276" s="12">
        <v>10057.030000000001</v>
      </c>
      <c r="B8276" s="26">
        <v>42839</v>
      </c>
      <c r="C8276" s="5">
        <v>308983</v>
      </c>
      <c r="D8276" s="12">
        <v>16020.29</v>
      </c>
      <c r="E8276" s="27">
        <v>0.98451245200000004</v>
      </c>
      <c r="F8276" s="5" t="str">
        <f t="shared" si="129"/>
        <v>Not an Outlier</v>
      </c>
    </row>
    <row r="8277" spans="1:6" x14ac:dyDescent="0.25">
      <c r="A8277" s="12">
        <v>10057.98</v>
      </c>
      <c r="B8277" s="26">
        <v>43287</v>
      </c>
      <c r="C8277" s="5">
        <v>308861</v>
      </c>
      <c r="D8277" s="12">
        <v>12060.08</v>
      </c>
      <c r="E8277" s="27">
        <v>0.97541016199999997</v>
      </c>
      <c r="F8277" s="5" t="str">
        <f t="shared" si="129"/>
        <v>Not an Outlier</v>
      </c>
    </row>
    <row r="8278" spans="1:6" x14ac:dyDescent="0.25">
      <c r="A8278" s="12">
        <v>10058.290000000001</v>
      </c>
      <c r="B8278" s="26">
        <v>42783</v>
      </c>
      <c r="C8278" s="5">
        <v>308970</v>
      </c>
      <c r="D8278" s="12">
        <v>22766.91</v>
      </c>
      <c r="E8278" s="27">
        <v>0.98268997899999999</v>
      </c>
      <c r="F8278" s="5" t="str">
        <f t="shared" si="129"/>
        <v>Not an Outlier</v>
      </c>
    </row>
    <row r="8279" spans="1:6" x14ac:dyDescent="0.25">
      <c r="A8279" s="12">
        <v>10058.969999999999</v>
      </c>
      <c r="B8279" s="26">
        <v>43028</v>
      </c>
      <c r="C8279" s="5">
        <v>308833</v>
      </c>
      <c r="D8279" s="12">
        <v>20746.71</v>
      </c>
      <c r="E8279" s="27">
        <v>0.962554613</v>
      </c>
      <c r="F8279" s="5" t="str">
        <f t="shared" si="129"/>
        <v>Not an Outlier</v>
      </c>
    </row>
    <row r="8280" spans="1:6" x14ac:dyDescent="0.25">
      <c r="A8280" s="12">
        <v>10061.14</v>
      </c>
      <c r="B8280" s="26">
        <v>43014</v>
      </c>
      <c r="C8280" s="5">
        <v>308833</v>
      </c>
      <c r="D8280" s="12">
        <v>20614.62</v>
      </c>
      <c r="E8280" s="27">
        <v>0.96220286499999996</v>
      </c>
      <c r="F8280" s="5" t="str">
        <f t="shared" si="129"/>
        <v>Not an Outlier</v>
      </c>
    </row>
    <row r="8281" spans="1:6" x14ac:dyDescent="0.25">
      <c r="A8281" s="12">
        <v>10080.57</v>
      </c>
      <c r="B8281" s="26">
        <v>43063</v>
      </c>
      <c r="C8281" s="5">
        <v>308863</v>
      </c>
      <c r="D8281" s="12">
        <v>29870.57</v>
      </c>
      <c r="E8281" s="27">
        <v>0.97268039399999995</v>
      </c>
      <c r="F8281" s="5" t="str">
        <f t="shared" si="129"/>
        <v>Not an Outlier</v>
      </c>
    </row>
    <row r="8282" spans="1:6" x14ac:dyDescent="0.25">
      <c r="A8282" s="12">
        <v>10083.4</v>
      </c>
      <c r="B8282" s="26">
        <v>43315</v>
      </c>
      <c r="C8282" s="5">
        <v>308861</v>
      </c>
      <c r="D8282" s="12">
        <v>11489.53</v>
      </c>
      <c r="E8282" s="27">
        <v>0.95076542500000005</v>
      </c>
      <c r="F8282" s="5" t="str">
        <f t="shared" si="129"/>
        <v>Not an Outlier</v>
      </c>
    </row>
    <row r="8283" spans="1:6" x14ac:dyDescent="0.25">
      <c r="A8283" s="12">
        <v>10083.44</v>
      </c>
      <c r="B8283" s="26">
        <v>42986</v>
      </c>
      <c r="C8283" s="5">
        <v>308861</v>
      </c>
      <c r="D8283" s="12">
        <v>9224</v>
      </c>
      <c r="E8283" s="27">
        <v>0.95152866300000005</v>
      </c>
      <c r="F8283" s="5" t="str">
        <f t="shared" si="129"/>
        <v>Not an Outlier</v>
      </c>
    </row>
    <row r="8284" spans="1:6" x14ac:dyDescent="0.25">
      <c r="A8284" s="12">
        <v>10089.27</v>
      </c>
      <c r="B8284" s="26">
        <v>42937</v>
      </c>
      <c r="C8284" s="5">
        <v>308970</v>
      </c>
      <c r="D8284" s="12">
        <v>13875.65</v>
      </c>
      <c r="E8284" s="27">
        <v>0.96482222299999998</v>
      </c>
      <c r="F8284" s="5" t="str">
        <f t="shared" si="129"/>
        <v>Not an Outlier</v>
      </c>
    </row>
    <row r="8285" spans="1:6" x14ac:dyDescent="0.25">
      <c r="A8285" s="12">
        <v>10090.879999999999</v>
      </c>
      <c r="B8285" s="26">
        <v>43238</v>
      </c>
      <c r="C8285" s="5">
        <v>308976</v>
      </c>
      <c r="D8285" s="12">
        <v>14143.58</v>
      </c>
      <c r="E8285" s="27">
        <v>0.90309700100000001</v>
      </c>
      <c r="F8285" s="5" t="str">
        <f t="shared" si="129"/>
        <v>Not an Outlier</v>
      </c>
    </row>
    <row r="8286" spans="1:6" x14ac:dyDescent="0.25">
      <c r="A8286" s="12">
        <v>10091.9</v>
      </c>
      <c r="B8286" s="26">
        <v>42797</v>
      </c>
      <c r="C8286" s="5">
        <v>308976</v>
      </c>
      <c r="D8286" s="12">
        <v>22246.68</v>
      </c>
      <c r="E8286" s="27">
        <v>0.96337942300000001</v>
      </c>
      <c r="F8286" s="5" t="str">
        <f t="shared" si="129"/>
        <v>Not an Outlier</v>
      </c>
    </row>
    <row r="8287" spans="1:6" x14ac:dyDescent="0.25">
      <c r="A8287" s="12">
        <v>10096.969999999999</v>
      </c>
      <c r="B8287" s="26">
        <v>42825</v>
      </c>
      <c r="C8287" s="5">
        <v>308861</v>
      </c>
      <c r="D8287" s="12">
        <v>7796.47</v>
      </c>
      <c r="E8287" s="27">
        <v>0.89884493099999996</v>
      </c>
      <c r="F8287" s="5" t="str">
        <f t="shared" si="129"/>
        <v>Not an Outlier</v>
      </c>
    </row>
    <row r="8288" spans="1:6" x14ac:dyDescent="0.25">
      <c r="A8288" s="12">
        <v>10098.290000000001</v>
      </c>
      <c r="B8288" s="26">
        <v>43217</v>
      </c>
      <c r="C8288" s="5">
        <v>308972</v>
      </c>
      <c r="D8288" s="12">
        <v>14185.04</v>
      </c>
      <c r="E8288" s="27">
        <v>0.95180724000000005</v>
      </c>
      <c r="F8288" s="5" t="str">
        <f t="shared" si="129"/>
        <v>Not an Outlier</v>
      </c>
    </row>
    <row r="8289" spans="1:6" x14ac:dyDescent="0.25">
      <c r="A8289" s="12">
        <v>10100.6</v>
      </c>
      <c r="B8289" s="26">
        <v>42965</v>
      </c>
      <c r="C8289" s="5">
        <v>308861</v>
      </c>
      <c r="D8289" s="12">
        <v>9818.94</v>
      </c>
      <c r="E8289" s="27">
        <v>0.93195806000000003</v>
      </c>
      <c r="F8289" s="5" t="str">
        <f t="shared" si="129"/>
        <v>Not an Outlier</v>
      </c>
    </row>
    <row r="8290" spans="1:6" x14ac:dyDescent="0.25">
      <c r="A8290" s="12">
        <v>10105.629999999999</v>
      </c>
      <c r="B8290" s="26">
        <v>43252</v>
      </c>
      <c r="C8290" s="5">
        <v>308985</v>
      </c>
      <c r="D8290" s="12">
        <v>7368.08</v>
      </c>
      <c r="E8290" s="27">
        <v>0.95342250699999997</v>
      </c>
      <c r="F8290" s="5" t="str">
        <f t="shared" si="129"/>
        <v>Not an Outlier</v>
      </c>
    </row>
    <row r="8291" spans="1:6" x14ac:dyDescent="0.25">
      <c r="A8291" s="12">
        <v>10106.98</v>
      </c>
      <c r="B8291" s="26">
        <v>42881</v>
      </c>
      <c r="C8291" s="5">
        <v>308979</v>
      </c>
      <c r="D8291" s="12">
        <v>26075.51</v>
      </c>
      <c r="E8291" s="27">
        <v>0.94460573199999998</v>
      </c>
      <c r="F8291" s="5" t="str">
        <f t="shared" si="129"/>
        <v>Not an Outlier</v>
      </c>
    </row>
    <row r="8292" spans="1:6" x14ac:dyDescent="0.25">
      <c r="A8292" s="12">
        <v>10112.11</v>
      </c>
      <c r="B8292" s="26">
        <v>42846</v>
      </c>
      <c r="C8292" s="5">
        <v>308972</v>
      </c>
      <c r="D8292" s="12">
        <v>23260.33</v>
      </c>
      <c r="E8292" s="27">
        <v>0.97939264100000001</v>
      </c>
      <c r="F8292" s="5" t="str">
        <f t="shared" si="129"/>
        <v>Not an Outlier</v>
      </c>
    </row>
    <row r="8293" spans="1:6" x14ac:dyDescent="0.25">
      <c r="A8293" s="12">
        <v>10113.879999999999</v>
      </c>
      <c r="B8293" s="26">
        <v>42937</v>
      </c>
      <c r="C8293" s="5">
        <v>308981</v>
      </c>
      <c r="D8293" s="12">
        <v>10410.14</v>
      </c>
      <c r="E8293" s="27">
        <v>0.924041204</v>
      </c>
      <c r="F8293" s="5" t="str">
        <f t="shared" si="129"/>
        <v>Not an Outlier</v>
      </c>
    </row>
    <row r="8294" spans="1:6" x14ac:dyDescent="0.25">
      <c r="A8294" s="12">
        <v>10114.15</v>
      </c>
      <c r="B8294" s="26">
        <v>43210</v>
      </c>
      <c r="C8294" s="5">
        <v>308981</v>
      </c>
      <c r="D8294" s="12">
        <v>12137.95</v>
      </c>
      <c r="E8294" s="27">
        <v>0.97234858300000004</v>
      </c>
      <c r="F8294" s="5" t="str">
        <f t="shared" si="129"/>
        <v>Not an Outlier</v>
      </c>
    </row>
    <row r="8295" spans="1:6" x14ac:dyDescent="0.25">
      <c r="A8295" s="12">
        <v>10115.049999999999</v>
      </c>
      <c r="B8295" s="26">
        <v>43154</v>
      </c>
      <c r="C8295" s="5">
        <v>308861</v>
      </c>
      <c r="D8295" s="12">
        <v>13174.73</v>
      </c>
      <c r="E8295" s="27">
        <v>0.96948862199999997</v>
      </c>
      <c r="F8295" s="5" t="str">
        <f t="shared" si="129"/>
        <v>Not an Outlier</v>
      </c>
    </row>
    <row r="8296" spans="1:6" x14ac:dyDescent="0.25">
      <c r="A8296" s="12">
        <v>10121.58</v>
      </c>
      <c r="B8296" s="26">
        <v>43168</v>
      </c>
      <c r="C8296" s="5">
        <v>308729</v>
      </c>
      <c r="D8296" s="12">
        <v>16575.14</v>
      </c>
      <c r="E8296" s="27">
        <v>0.97141314199999995</v>
      </c>
      <c r="F8296" s="5" t="str">
        <f t="shared" si="129"/>
        <v>Not an Outlier</v>
      </c>
    </row>
    <row r="8297" spans="1:6" x14ac:dyDescent="0.25">
      <c r="A8297" s="12">
        <v>10121.6</v>
      </c>
      <c r="B8297" s="26">
        <v>43301</v>
      </c>
      <c r="C8297" s="5">
        <v>308833</v>
      </c>
      <c r="D8297" s="12">
        <v>24012.02</v>
      </c>
      <c r="E8297" s="27">
        <v>0.98224222299999997</v>
      </c>
      <c r="F8297" s="5" t="str">
        <f t="shared" si="129"/>
        <v>Not an Outlier</v>
      </c>
    </row>
    <row r="8298" spans="1:6" x14ac:dyDescent="0.25">
      <c r="A8298" s="12">
        <v>10124.32</v>
      </c>
      <c r="B8298" s="26">
        <v>43133</v>
      </c>
      <c r="C8298" s="5">
        <v>308833</v>
      </c>
      <c r="D8298" s="12">
        <v>20325.55</v>
      </c>
      <c r="E8298" s="27">
        <v>0.95309514100000003</v>
      </c>
      <c r="F8298" s="5" t="str">
        <f t="shared" si="129"/>
        <v>Not an Outlier</v>
      </c>
    </row>
    <row r="8299" spans="1:6" x14ac:dyDescent="0.25">
      <c r="A8299" s="12">
        <v>10125.459999999999</v>
      </c>
      <c r="B8299" s="26">
        <v>42923</v>
      </c>
      <c r="C8299" s="5">
        <v>300388</v>
      </c>
      <c r="D8299" s="12">
        <v>22957.17</v>
      </c>
      <c r="E8299" s="27">
        <v>0.97666388699999995</v>
      </c>
      <c r="F8299" s="5" t="str">
        <f t="shared" si="129"/>
        <v>Not an Outlier</v>
      </c>
    </row>
    <row r="8300" spans="1:6" x14ac:dyDescent="0.25">
      <c r="A8300" s="12">
        <v>10125.92</v>
      </c>
      <c r="B8300" s="26">
        <v>43014</v>
      </c>
      <c r="C8300" s="5">
        <v>308978</v>
      </c>
      <c r="D8300" s="12">
        <v>28903.83</v>
      </c>
      <c r="E8300" s="27">
        <v>0.98180421100000004</v>
      </c>
      <c r="F8300" s="5" t="str">
        <f t="shared" si="129"/>
        <v>Not an Outlier</v>
      </c>
    </row>
    <row r="8301" spans="1:6" x14ac:dyDescent="0.25">
      <c r="A8301" s="12">
        <v>10132.73</v>
      </c>
      <c r="B8301" s="26">
        <v>43245</v>
      </c>
      <c r="C8301" s="5">
        <v>308981</v>
      </c>
      <c r="D8301" s="12">
        <v>11878.96</v>
      </c>
      <c r="E8301" s="27">
        <v>0.96947667100000001</v>
      </c>
      <c r="F8301" s="5" t="str">
        <f t="shared" si="129"/>
        <v>Not an Outlier</v>
      </c>
    </row>
    <row r="8302" spans="1:6" x14ac:dyDescent="0.25">
      <c r="A8302" s="12">
        <v>10135.76</v>
      </c>
      <c r="B8302" s="26">
        <v>43217</v>
      </c>
      <c r="C8302" s="5">
        <v>308833</v>
      </c>
      <c r="D8302" s="12">
        <v>24098.02</v>
      </c>
      <c r="E8302" s="27">
        <v>0.98519715100000005</v>
      </c>
      <c r="F8302" s="5" t="str">
        <f t="shared" si="129"/>
        <v>Not an Outlier</v>
      </c>
    </row>
    <row r="8303" spans="1:6" x14ac:dyDescent="0.25">
      <c r="A8303" s="12">
        <v>10138.299999999999</v>
      </c>
      <c r="B8303" s="26">
        <v>42818</v>
      </c>
      <c r="C8303" s="5">
        <v>308971</v>
      </c>
      <c r="D8303" s="12">
        <v>36891.4</v>
      </c>
      <c r="E8303" s="27">
        <v>0.98434639000000002</v>
      </c>
      <c r="F8303" s="5" t="str">
        <f t="shared" si="129"/>
        <v>Not an Outlier</v>
      </c>
    </row>
    <row r="8304" spans="1:6" x14ac:dyDescent="0.25">
      <c r="A8304" s="12">
        <v>10141.4</v>
      </c>
      <c r="B8304" s="26">
        <v>43252</v>
      </c>
      <c r="C8304" s="5">
        <v>308977</v>
      </c>
      <c r="D8304" s="12">
        <v>18070.04</v>
      </c>
      <c r="E8304" s="27">
        <v>0.94463256200000001</v>
      </c>
      <c r="F8304" s="5" t="str">
        <f t="shared" si="129"/>
        <v>Not an Outlier</v>
      </c>
    </row>
    <row r="8305" spans="1:6" x14ac:dyDescent="0.25">
      <c r="A8305" s="12">
        <v>10148.209999999999</v>
      </c>
      <c r="B8305" s="26">
        <v>42902</v>
      </c>
      <c r="C8305" s="5">
        <v>308978</v>
      </c>
      <c r="D8305" s="12">
        <v>21496.89</v>
      </c>
      <c r="E8305" s="27">
        <v>0.92774856999999999</v>
      </c>
      <c r="F8305" s="5" t="str">
        <f t="shared" si="129"/>
        <v>Not an Outlier</v>
      </c>
    </row>
    <row r="8306" spans="1:6" x14ac:dyDescent="0.25">
      <c r="A8306" s="12">
        <v>10151.879999999999</v>
      </c>
      <c r="B8306" s="26">
        <v>42979</v>
      </c>
      <c r="C8306" s="5">
        <v>308833</v>
      </c>
      <c r="D8306" s="12">
        <v>20006.89</v>
      </c>
      <c r="E8306" s="27">
        <v>0.94475739999999997</v>
      </c>
      <c r="F8306" s="5" t="str">
        <f t="shared" si="129"/>
        <v>Not an Outlier</v>
      </c>
    </row>
    <row r="8307" spans="1:6" x14ac:dyDescent="0.25">
      <c r="A8307" s="12">
        <v>10159.64</v>
      </c>
      <c r="B8307" s="26">
        <v>43007</v>
      </c>
      <c r="C8307" s="5">
        <v>308849</v>
      </c>
      <c r="D8307" s="12">
        <v>17220.240000000002</v>
      </c>
      <c r="E8307" s="27">
        <v>0.91985588100000004</v>
      </c>
      <c r="F8307" s="5" t="str">
        <f t="shared" si="129"/>
        <v>Not an Outlier</v>
      </c>
    </row>
    <row r="8308" spans="1:6" x14ac:dyDescent="0.25">
      <c r="A8308" s="12">
        <v>10164.66</v>
      </c>
      <c r="B8308" s="26">
        <v>43021</v>
      </c>
      <c r="C8308" s="5">
        <v>308833</v>
      </c>
      <c r="D8308" s="12">
        <v>20945.46</v>
      </c>
      <c r="E8308" s="27">
        <v>0.95965113599999996</v>
      </c>
      <c r="F8308" s="5" t="str">
        <f t="shared" si="129"/>
        <v>Not an Outlier</v>
      </c>
    </row>
    <row r="8309" spans="1:6" x14ac:dyDescent="0.25">
      <c r="A8309" s="12">
        <v>10166.969999999999</v>
      </c>
      <c r="B8309" s="26">
        <v>42846</v>
      </c>
      <c r="C8309" s="5">
        <v>308849</v>
      </c>
      <c r="D8309" s="12">
        <v>22363.11</v>
      </c>
      <c r="E8309" s="27">
        <v>0.94896879499999998</v>
      </c>
      <c r="F8309" s="5" t="str">
        <f t="shared" si="129"/>
        <v>Not an Outlier</v>
      </c>
    </row>
    <row r="8310" spans="1:6" x14ac:dyDescent="0.25">
      <c r="A8310" s="12">
        <v>10171.08</v>
      </c>
      <c r="B8310" s="26">
        <v>43112</v>
      </c>
      <c r="C8310" s="5">
        <v>308681</v>
      </c>
      <c r="D8310" s="12">
        <v>27543.48</v>
      </c>
      <c r="E8310" s="27">
        <v>0.96930646399999998</v>
      </c>
      <c r="F8310" s="5" t="str">
        <f t="shared" si="129"/>
        <v>Not an Outlier</v>
      </c>
    </row>
    <row r="8311" spans="1:6" x14ac:dyDescent="0.25">
      <c r="A8311" s="12">
        <v>10173.879999999999</v>
      </c>
      <c r="B8311" s="26">
        <v>42853</v>
      </c>
      <c r="C8311" s="5">
        <v>308983</v>
      </c>
      <c r="D8311" s="12">
        <v>15662.48</v>
      </c>
      <c r="E8311" s="27">
        <v>0.97709772100000003</v>
      </c>
      <c r="F8311" s="5" t="str">
        <f t="shared" si="129"/>
        <v>Not an Outlier</v>
      </c>
    </row>
    <row r="8312" spans="1:6" x14ac:dyDescent="0.25">
      <c r="A8312" s="12">
        <v>10174.19</v>
      </c>
      <c r="B8312" s="26">
        <v>43392</v>
      </c>
      <c r="C8312" s="5">
        <v>308859</v>
      </c>
      <c r="D8312" s="12">
        <v>22060.720000000001</v>
      </c>
      <c r="E8312" s="27">
        <v>0.974452655</v>
      </c>
      <c r="F8312" s="5" t="str">
        <f t="shared" si="129"/>
        <v>Not an Outlier</v>
      </c>
    </row>
    <row r="8313" spans="1:6" x14ac:dyDescent="0.25">
      <c r="A8313" s="12">
        <v>10174.73</v>
      </c>
      <c r="B8313" s="26">
        <v>42790</v>
      </c>
      <c r="C8313" s="5">
        <v>308976</v>
      </c>
      <c r="D8313" s="12">
        <v>22142.68</v>
      </c>
      <c r="E8313" s="27">
        <v>0.96750347400000003</v>
      </c>
      <c r="F8313" s="5" t="str">
        <f t="shared" si="129"/>
        <v>Not an Outlier</v>
      </c>
    </row>
    <row r="8314" spans="1:6" x14ac:dyDescent="0.25">
      <c r="A8314" s="12">
        <v>10176.51</v>
      </c>
      <c r="B8314" s="26">
        <v>43070</v>
      </c>
      <c r="C8314" s="5">
        <v>308833</v>
      </c>
      <c r="D8314" s="12">
        <v>21261.200000000001</v>
      </c>
      <c r="E8314" s="27">
        <v>0.97131416500000001</v>
      </c>
      <c r="F8314" s="5" t="str">
        <f t="shared" si="129"/>
        <v>Not an Outlier</v>
      </c>
    </row>
    <row r="8315" spans="1:6" x14ac:dyDescent="0.25">
      <c r="A8315" s="12">
        <v>10179.74</v>
      </c>
      <c r="B8315" s="26">
        <v>42867</v>
      </c>
      <c r="C8315" s="5">
        <v>308972</v>
      </c>
      <c r="D8315" s="12">
        <v>22563.1</v>
      </c>
      <c r="E8315" s="27">
        <v>0.98351431300000003</v>
      </c>
      <c r="F8315" s="5" t="str">
        <f t="shared" si="129"/>
        <v>Not an Outlier</v>
      </c>
    </row>
    <row r="8316" spans="1:6" x14ac:dyDescent="0.25">
      <c r="A8316" s="12">
        <v>10181.73</v>
      </c>
      <c r="B8316" s="26">
        <v>43224</v>
      </c>
      <c r="C8316" s="5">
        <v>308849</v>
      </c>
      <c r="D8316" s="12">
        <v>20265.150000000001</v>
      </c>
      <c r="E8316" s="27">
        <v>0.96689494600000003</v>
      </c>
      <c r="F8316" s="5" t="str">
        <f t="shared" si="129"/>
        <v>Not an Outlier</v>
      </c>
    </row>
    <row r="8317" spans="1:6" x14ac:dyDescent="0.25">
      <c r="A8317" s="12">
        <v>10182.56</v>
      </c>
      <c r="B8317" s="26">
        <v>43203</v>
      </c>
      <c r="C8317" s="5">
        <v>308981</v>
      </c>
      <c r="D8317" s="12">
        <v>11856.14</v>
      </c>
      <c r="E8317" s="27">
        <v>0.97037927199999996</v>
      </c>
      <c r="F8317" s="5" t="str">
        <f t="shared" si="129"/>
        <v>Not an Outlier</v>
      </c>
    </row>
    <row r="8318" spans="1:6" x14ac:dyDescent="0.25">
      <c r="A8318" s="12">
        <v>10187.86</v>
      </c>
      <c r="B8318" s="26">
        <v>43014</v>
      </c>
      <c r="C8318" s="5">
        <v>308976</v>
      </c>
      <c r="D8318" s="12">
        <v>20507.080000000002</v>
      </c>
      <c r="E8318" s="27">
        <v>0.96443080699999995</v>
      </c>
      <c r="F8318" s="5" t="str">
        <f t="shared" si="129"/>
        <v>Not an Outlier</v>
      </c>
    </row>
    <row r="8319" spans="1:6" x14ac:dyDescent="0.25">
      <c r="A8319" s="12">
        <v>10192.040000000001</v>
      </c>
      <c r="B8319" s="26">
        <v>43000</v>
      </c>
      <c r="C8319" s="5">
        <v>308849</v>
      </c>
      <c r="D8319" s="12">
        <v>16332.18</v>
      </c>
      <c r="E8319" s="27">
        <v>0.92543814899999999</v>
      </c>
      <c r="F8319" s="5" t="str">
        <f t="shared" si="129"/>
        <v>Not an Outlier</v>
      </c>
    </row>
    <row r="8320" spans="1:6" x14ac:dyDescent="0.25">
      <c r="A8320" s="12">
        <v>10201.09</v>
      </c>
      <c r="B8320" s="26">
        <v>42846</v>
      </c>
      <c r="C8320" s="5">
        <v>308978</v>
      </c>
      <c r="D8320" s="12">
        <v>22903.67</v>
      </c>
      <c r="E8320" s="27">
        <v>0.92692471099999996</v>
      </c>
      <c r="F8320" s="5" t="str">
        <f t="shared" si="129"/>
        <v>Not an Outlier</v>
      </c>
    </row>
    <row r="8321" spans="1:6" x14ac:dyDescent="0.25">
      <c r="A8321" s="12">
        <v>10206.9</v>
      </c>
      <c r="B8321" s="26">
        <v>43259</v>
      </c>
      <c r="C8321" s="5">
        <v>308861</v>
      </c>
      <c r="D8321" s="12">
        <v>12598.43</v>
      </c>
      <c r="E8321" s="27">
        <v>0.97656157200000004</v>
      </c>
      <c r="F8321" s="5" t="str">
        <f t="shared" si="129"/>
        <v>Not an Outlier</v>
      </c>
    </row>
    <row r="8322" spans="1:6" x14ac:dyDescent="0.25">
      <c r="A8322" s="12">
        <v>10212.74</v>
      </c>
      <c r="B8322" s="26">
        <v>43014</v>
      </c>
      <c r="C8322" s="5">
        <v>308981</v>
      </c>
      <c r="D8322" s="12">
        <v>11793.39</v>
      </c>
      <c r="E8322" s="27">
        <v>0.96501293700000002</v>
      </c>
      <c r="F8322" s="5" t="str">
        <f t="shared" ref="F8322:F8385" si="130">IF(OR(A8322&gt;$I$8,A8322&lt;$I$9), "Outlier", "Not an Outlier")</f>
        <v>Not an Outlier</v>
      </c>
    </row>
    <row r="8323" spans="1:6" x14ac:dyDescent="0.25">
      <c r="A8323" s="12">
        <v>10216.4</v>
      </c>
      <c r="B8323" s="26">
        <v>42986</v>
      </c>
      <c r="C8323" s="5">
        <v>308970</v>
      </c>
      <c r="D8323" s="12">
        <v>13579.03</v>
      </c>
      <c r="E8323" s="27">
        <v>0.96127962899999997</v>
      </c>
      <c r="F8323" s="5" t="str">
        <f t="shared" si="130"/>
        <v>Not an Outlier</v>
      </c>
    </row>
    <row r="8324" spans="1:6" x14ac:dyDescent="0.25">
      <c r="A8324" s="12">
        <v>10223.11</v>
      </c>
      <c r="B8324" s="26">
        <v>43035</v>
      </c>
      <c r="C8324" s="5">
        <v>308970</v>
      </c>
      <c r="D8324" s="12">
        <v>14013.87</v>
      </c>
      <c r="E8324" s="27">
        <v>0.96157111200000001</v>
      </c>
      <c r="F8324" s="5" t="str">
        <f t="shared" si="130"/>
        <v>Not an Outlier</v>
      </c>
    </row>
    <row r="8325" spans="1:6" x14ac:dyDescent="0.25">
      <c r="A8325" s="12">
        <v>10224.74</v>
      </c>
      <c r="B8325" s="26">
        <v>42902</v>
      </c>
      <c r="C8325" s="5">
        <v>308979</v>
      </c>
      <c r="D8325" s="12">
        <v>24612.28</v>
      </c>
      <c r="E8325" s="27">
        <v>0.94485303200000004</v>
      </c>
      <c r="F8325" s="5" t="str">
        <f t="shared" si="130"/>
        <v>Not an Outlier</v>
      </c>
    </row>
    <row r="8326" spans="1:6" x14ac:dyDescent="0.25">
      <c r="A8326" s="12">
        <v>10225.379999999999</v>
      </c>
      <c r="B8326" s="26">
        <v>42888</v>
      </c>
      <c r="C8326" s="5">
        <v>308833</v>
      </c>
      <c r="D8326" s="12">
        <v>23338.39</v>
      </c>
      <c r="E8326" s="27">
        <v>0.97663188400000001</v>
      </c>
      <c r="F8326" s="5" t="str">
        <f t="shared" si="130"/>
        <v>Not an Outlier</v>
      </c>
    </row>
    <row r="8327" spans="1:6" x14ac:dyDescent="0.25">
      <c r="A8327" s="12">
        <v>10226.459999999999</v>
      </c>
      <c r="B8327" s="26">
        <v>43000</v>
      </c>
      <c r="C8327" s="5">
        <v>308985</v>
      </c>
      <c r="D8327" s="12">
        <v>7881.26</v>
      </c>
      <c r="E8327" s="27">
        <v>0.94905713700000005</v>
      </c>
      <c r="F8327" s="5" t="str">
        <f t="shared" si="130"/>
        <v>Not an Outlier</v>
      </c>
    </row>
    <row r="8328" spans="1:6" x14ac:dyDescent="0.25">
      <c r="A8328" s="12">
        <v>10228.61</v>
      </c>
      <c r="B8328" s="26">
        <v>43140</v>
      </c>
      <c r="C8328" s="5">
        <v>308849</v>
      </c>
      <c r="D8328" s="12">
        <v>18990.689999999999</v>
      </c>
      <c r="E8328" s="27">
        <v>0.94699746600000001</v>
      </c>
      <c r="F8328" s="5" t="str">
        <f t="shared" si="130"/>
        <v>Not an Outlier</v>
      </c>
    </row>
    <row r="8329" spans="1:6" x14ac:dyDescent="0.25">
      <c r="A8329" s="12">
        <v>10228.61</v>
      </c>
      <c r="B8329" s="26">
        <v>42972</v>
      </c>
      <c r="C8329" s="5">
        <v>308861</v>
      </c>
      <c r="D8329" s="12">
        <v>9755.56</v>
      </c>
      <c r="E8329" s="27">
        <v>0.93501338599999995</v>
      </c>
      <c r="F8329" s="5" t="str">
        <f t="shared" si="130"/>
        <v>Not an Outlier</v>
      </c>
    </row>
    <row r="8330" spans="1:6" x14ac:dyDescent="0.25">
      <c r="A8330" s="12">
        <v>10228.68</v>
      </c>
      <c r="B8330" s="26">
        <v>43014</v>
      </c>
      <c r="C8330" s="5">
        <v>308970</v>
      </c>
      <c r="D8330" s="12">
        <v>14710.68</v>
      </c>
      <c r="E8330" s="27">
        <v>0.95914432800000005</v>
      </c>
      <c r="F8330" s="5" t="str">
        <f t="shared" si="130"/>
        <v>Not an Outlier</v>
      </c>
    </row>
    <row r="8331" spans="1:6" x14ac:dyDescent="0.25">
      <c r="A8331" s="12">
        <v>10234.07</v>
      </c>
      <c r="B8331" s="26">
        <v>43182</v>
      </c>
      <c r="C8331" s="5">
        <v>308861</v>
      </c>
      <c r="D8331" s="12">
        <v>12257.53</v>
      </c>
      <c r="E8331" s="27">
        <v>0.97763073899999997</v>
      </c>
      <c r="F8331" s="5" t="str">
        <f t="shared" si="130"/>
        <v>Not an Outlier</v>
      </c>
    </row>
    <row r="8332" spans="1:6" x14ac:dyDescent="0.25">
      <c r="A8332" s="12">
        <v>10242.43</v>
      </c>
      <c r="B8332" s="26">
        <v>42825</v>
      </c>
      <c r="C8332" s="5">
        <v>308972</v>
      </c>
      <c r="D8332" s="12">
        <v>25305.87</v>
      </c>
      <c r="E8332" s="27">
        <v>0.98952590900000004</v>
      </c>
      <c r="F8332" s="5" t="str">
        <f t="shared" si="130"/>
        <v>Not an Outlier</v>
      </c>
    </row>
    <row r="8333" spans="1:6" x14ac:dyDescent="0.25">
      <c r="A8333" s="12">
        <v>10247.83</v>
      </c>
      <c r="B8333" s="26">
        <v>42853</v>
      </c>
      <c r="C8333" s="5">
        <v>308833</v>
      </c>
      <c r="D8333" s="12">
        <v>24190.41</v>
      </c>
      <c r="E8333" s="27">
        <v>0.96474088400000002</v>
      </c>
      <c r="F8333" s="5" t="str">
        <f t="shared" si="130"/>
        <v>Not an Outlier</v>
      </c>
    </row>
    <row r="8334" spans="1:6" x14ac:dyDescent="0.25">
      <c r="A8334" s="12">
        <v>10258.379999999999</v>
      </c>
      <c r="B8334" s="26">
        <v>43427</v>
      </c>
      <c r="C8334" s="5">
        <v>308859</v>
      </c>
      <c r="D8334" s="12">
        <v>21398.37</v>
      </c>
      <c r="E8334" s="27">
        <v>0.96654868800000004</v>
      </c>
      <c r="F8334" s="5" t="str">
        <f t="shared" si="130"/>
        <v>Not an Outlier</v>
      </c>
    </row>
    <row r="8335" spans="1:6" x14ac:dyDescent="0.25">
      <c r="A8335" s="12">
        <v>10258.450000000001</v>
      </c>
      <c r="B8335" s="26">
        <v>43105</v>
      </c>
      <c r="C8335" s="5">
        <v>308859</v>
      </c>
      <c r="D8335" s="12">
        <v>22835.54</v>
      </c>
      <c r="E8335" s="27">
        <v>0.98281208600000003</v>
      </c>
      <c r="F8335" s="5" t="str">
        <f t="shared" si="130"/>
        <v>Not an Outlier</v>
      </c>
    </row>
    <row r="8336" spans="1:6" x14ac:dyDescent="0.25">
      <c r="A8336" s="12">
        <v>10261.790000000001</v>
      </c>
      <c r="B8336" s="26">
        <v>43189</v>
      </c>
      <c r="C8336" s="5">
        <v>308971</v>
      </c>
      <c r="D8336" s="12">
        <v>13188.64</v>
      </c>
      <c r="E8336" s="27">
        <v>0.947732189</v>
      </c>
      <c r="F8336" s="5" t="str">
        <f t="shared" si="130"/>
        <v>Not an Outlier</v>
      </c>
    </row>
    <row r="8337" spans="1:6" x14ac:dyDescent="0.25">
      <c r="A8337" s="12">
        <v>10262.25</v>
      </c>
      <c r="B8337" s="26">
        <v>42881</v>
      </c>
      <c r="C8337" s="5">
        <v>308833</v>
      </c>
      <c r="D8337" s="12">
        <v>24590.75</v>
      </c>
      <c r="E8337" s="27">
        <v>0.97324625200000003</v>
      </c>
      <c r="F8337" s="5" t="str">
        <f t="shared" si="130"/>
        <v>Not an Outlier</v>
      </c>
    </row>
    <row r="8338" spans="1:6" x14ac:dyDescent="0.25">
      <c r="A8338" s="12">
        <v>10262.719999999999</v>
      </c>
      <c r="B8338" s="26">
        <v>43224</v>
      </c>
      <c r="C8338" s="5">
        <v>308972</v>
      </c>
      <c r="D8338" s="12">
        <v>12993.23</v>
      </c>
      <c r="E8338" s="27">
        <v>0.94096980100000005</v>
      </c>
      <c r="F8338" s="5" t="str">
        <f t="shared" si="130"/>
        <v>Not an Outlier</v>
      </c>
    </row>
    <row r="8339" spans="1:6" x14ac:dyDescent="0.25">
      <c r="A8339" s="12">
        <v>10264.09</v>
      </c>
      <c r="B8339" s="26">
        <v>42937</v>
      </c>
      <c r="C8339" s="5">
        <v>308861</v>
      </c>
      <c r="D8339" s="12">
        <v>11016.23</v>
      </c>
      <c r="E8339" s="27">
        <v>0.96317193300000004</v>
      </c>
      <c r="F8339" s="5" t="str">
        <f t="shared" si="130"/>
        <v>Not an Outlier</v>
      </c>
    </row>
    <row r="8340" spans="1:6" x14ac:dyDescent="0.25">
      <c r="A8340" s="12">
        <v>10267.040000000001</v>
      </c>
      <c r="B8340" s="26">
        <v>42818</v>
      </c>
      <c r="C8340" s="5">
        <v>308729</v>
      </c>
      <c r="D8340" s="12">
        <v>19385.04</v>
      </c>
      <c r="E8340" s="27">
        <v>0.98531937700000005</v>
      </c>
      <c r="F8340" s="5" t="str">
        <f t="shared" si="130"/>
        <v>Not an Outlier</v>
      </c>
    </row>
    <row r="8341" spans="1:6" x14ac:dyDescent="0.25">
      <c r="A8341" s="12">
        <v>10269.82</v>
      </c>
      <c r="B8341" s="26">
        <v>43217</v>
      </c>
      <c r="C8341" s="5">
        <v>308981</v>
      </c>
      <c r="D8341" s="12">
        <v>12069.06</v>
      </c>
      <c r="E8341" s="27">
        <v>0.97398967599999997</v>
      </c>
      <c r="F8341" s="5" t="str">
        <f t="shared" si="130"/>
        <v>Not an Outlier</v>
      </c>
    </row>
    <row r="8342" spans="1:6" x14ac:dyDescent="0.25">
      <c r="A8342" s="12">
        <v>10296.73</v>
      </c>
      <c r="B8342" s="26">
        <v>42902</v>
      </c>
      <c r="C8342" s="5">
        <v>308976</v>
      </c>
      <c r="D8342" s="12">
        <v>14487.56</v>
      </c>
      <c r="E8342" s="27">
        <v>0.89943220899999998</v>
      </c>
      <c r="F8342" s="5" t="str">
        <f t="shared" si="130"/>
        <v>Not an Outlier</v>
      </c>
    </row>
    <row r="8343" spans="1:6" x14ac:dyDescent="0.25">
      <c r="A8343" s="12">
        <v>10297.76</v>
      </c>
      <c r="B8343" s="26">
        <v>43252</v>
      </c>
      <c r="C8343" s="5">
        <v>308976</v>
      </c>
      <c r="D8343" s="12">
        <v>13018.03</v>
      </c>
      <c r="E8343" s="27">
        <v>0.85377574700000003</v>
      </c>
      <c r="F8343" s="5" t="str">
        <f t="shared" si="130"/>
        <v>Not an Outlier</v>
      </c>
    </row>
    <row r="8344" spans="1:6" x14ac:dyDescent="0.25">
      <c r="A8344" s="12">
        <v>10299.530000000001</v>
      </c>
      <c r="B8344" s="26">
        <v>42874</v>
      </c>
      <c r="C8344" s="5">
        <v>308970</v>
      </c>
      <c r="D8344" s="12">
        <v>18203.07</v>
      </c>
      <c r="E8344" s="27">
        <v>0.98616017</v>
      </c>
      <c r="F8344" s="5" t="str">
        <f t="shared" si="130"/>
        <v>Not an Outlier</v>
      </c>
    </row>
    <row r="8345" spans="1:6" x14ac:dyDescent="0.25">
      <c r="A8345" s="12">
        <v>10301.19</v>
      </c>
      <c r="B8345" s="26">
        <v>42874</v>
      </c>
      <c r="C8345" s="5">
        <v>308977</v>
      </c>
      <c r="D8345" s="12">
        <v>18721.7</v>
      </c>
      <c r="E8345" s="27">
        <v>0.94801550000000001</v>
      </c>
      <c r="F8345" s="5" t="str">
        <f t="shared" si="130"/>
        <v>Not an Outlier</v>
      </c>
    </row>
    <row r="8346" spans="1:6" x14ac:dyDescent="0.25">
      <c r="A8346" s="12">
        <v>10307.129999999999</v>
      </c>
      <c r="B8346" s="26">
        <v>43007</v>
      </c>
      <c r="C8346" s="5">
        <v>308970</v>
      </c>
      <c r="D8346" s="12">
        <v>14628.13</v>
      </c>
      <c r="E8346" s="27">
        <v>0.95098139199999998</v>
      </c>
      <c r="F8346" s="5" t="str">
        <f t="shared" si="130"/>
        <v>Not an Outlier</v>
      </c>
    </row>
    <row r="8347" spans="1:6" x14ac:dyDescent="0.25">
      <c r="A8347" s="12">
        <v>10307.790000000001</v>
      </c>
      <c r="B8347" s="26">
        <v>42951</v>
      </c>
      <c r="C8347" s="5">
        <v>308981</v>
      </c>
      <c r="D8347" s="12">
        <v>10422.02</v>
      </c>
      <c r="E8347" s="27">
        <v>0.92231110100000002</v>
      </c>
      <c r="F8347" s="5" t="str">
        <f t="shared" si="130"/>
        <v>Not an Outlier</v>
      </c>
    </row>
    <row r="8348" spans="1:6" x14ac:dyDescent="0.25">
      <c r="A8348" s="12">
        <v>10314.19</v>
      </c>
      <c r="B8348" s="26">
        <v>42860</v>
      </c>
      <c r="C8348" s="5">
        <v>308983</v>
      </c>
      <c r="D8348" s="12">
        <v>15122.46</v>
      </c>
      <c r="E8348" s="27">
        <v>0.97742726499999999</v>
      </c>
      <c r="F8348" s="5" t="str">
        <f t="shared" si="130"/>
        <v>Not an Outlier</v>
      </c>
    </row>
    <row r="8349" spans="1:6" x14ac:dyDescent="0.25">
      <c r="A8349" s="12">
        <v>10326.77</v>
      </c>
      <c r="B8349" s="26">
        <v>42881</v>
      </c>
      <c r="C8349" s="5">
        <v>308983</v>
      </c>
      <c r="D8349" s="12">
        <v>14062.29</v>
      </c>
      <c r="E8349" s="27">
        <v>0.97248411099999998</v>
      </c>
      <c r="F8349" s="5" t="str">
        <f t="shared" si="130"/>
        <v>Not an Outlier</v>
      </c>
    </row>
    <row r="8350" spans="1:6" x14ac:dyDescent="0.25">
      <c r="A8350" s="12">
        <v>10327.69</v>
      </c>
      <c r="B8350" s="26">
        <v>43469</v>
      </c>
      <c r="C8350" s="5">
        <v>308859</v>
      </c>
      <c r="D8350" s="12">
        <v>27127.55</v>
      </c>
      <c r="E8350" s="27">
        <v>0.95321155300000004</v>
      </c>
      <c r="F8350" s="5" t="str">
        <f t="shared" si="130"/>
        <v>Not an Outlier</v>
      </c>
    </row>
    <row r="8351" spans="1:6" x14ac:dyDescent="0.25">
      <c r="A8351" s="12">
        <v>10329.41</v>
      </c>
      <c r="B8351" s="26">
        <v>43175</v>
      </c>
      <c r="C8351" s="5">
        <v>308861</v>
      </c>
      <c r="D8351" s="12">
        <v>12760.3</v>
      </c>
      <c r="E8351" s="27">
        <v>0.96948862199999997</v>
      </c>
      <c r="F8351" s="5" t="str">
        <f t="shared" si="130"/>
        <v>Not an Outlier</v>
      </c>
    </row>
    <row r="8352" spans="1:6" x14ac:dyDescent="0.25">
      <c r="A8352" s="12">
        <v>10335.68</v>
      </c>
      <c r="B8352" s="26">
        <v>42853</v>
      </c>
      <c r="C8352" s="5">
        <v>308971</v>
      </c>
      <c r="D8352" s="12">
        <v>33221.879999999997</v>
      </c>
      <c r="E8352" s="27">
        <v>0.97503807399999998</v>
      </c>
      <c r="F8352" s="5" t="str">
        <f t="shared" si="130"/>
        <v>Not an Outlier</v>
      </c>
    </row>
    <row r="8353" spans="1:6" x14ac:dyDescent="0.25">
      <c r="A8353" s="12">
        <v>10336.549999999999</v>
      </c>
      <c r="B8353" s="26">
        <v>42783</v>
      </c>
      <c r="C8353" s="5">
        <v>308833</v>
      </c>
      <c r="D8353" s="12">
        <v>29541.06</v>
      </c>
      <c r="E8353" s="27">
        <v>0.94902190399999997</v>
      </c>
      <c r="F8353" s="5" t="str">
        <f t="shared" si="130"/>
        <v>Not an Outlier</v>
      </c>
    </row>
    <row r="8354" spans="1:6" x14ac:dyDescent="0.25">
      <c r="A8354" s="12">
        <v>10339.31</v>
      </c>
      <c r="B8354" s="26">
        <v>43224</v>
      </c>
      <c r="C8354" s="5">
        <v>308833</v>
      </c>
      <c r="D8354" s="12">
        <v>22793.65</v>
      </c>
      <c r="E8354" s="27">
        <v>0.97993355999999998</v>
      </c>
      <c r="F8354" s="5" t="str">
        <f t="shared" si="130"/>
        <v>Not an Outlier</v>
      </c>
    </row>
    <row r="8355" spans="1:6" x14ac:dyDescent="0.25">
      <c r="A8355" s="12">
        <v>10348.77</v>
      </c>
      <c r="B8355" s="26">
        <v>42993</v>
      </c>
      <c r="C8355" s="5">
        <v>308859</v>
      </c>
      <c r="D8355" s="12">
        <v>20317.650000000001</v>
      </c>
      <c r="E8355" s="27">
        <v>0.96013964799999996</v>
      </c>
      <c r="F8355" s="5" t="str">
        <f t="shared" si="130"/>
        <v>Not an Outlier</v>
      </c>
    </row>
    <row r="8356" spans="1:6" x14ac:dyDescent="0.25">
      <c r="A8356" s="12">
        <v>10349.82</v>
      </c>
      <c r="B8356" s="26">
        <v>43133</v>
      </c>
      <c r="C8356" s="5">
        <v>308849</v>
      </c>
      <c r="D8356" s="12">
        <v>17876.810000000001</v>
      </c>
      <c r="E8356" s="27">
        <v>0.94106626400000004</v>
      </c>
      <c r="F8356" s="5" t="str">
        <f t="shared" si="130"/>
        <v>Not an Outlier</v>
      </c>
    </row>
    <row r="8357" spans="1:6" x14ac:dyDescent="0.25">
      <c r="A8357" s="12">
        <v>10353.61</v>
      </c>
      <c r="B8357" s="26">
        <v>42797</v>
      </c>
      <c r="C8357" s="5">
        <v>308970</v>
      </c>
      <c r="D8357" s="12">
        <v>22843.79</v>
      </c>
      <c r="E8357" s="27">
        <v>0.98104131000000006</v>
      </c>
      <c r="F8357" s="5" t="str">
        <f t="shared" si="130"/>
        <v>Not an Outlier</v>
      </c>
    </row>
    <row r="8358" spans="1:6" x14ac:dyDescent="0.25">
      <c r="A8358" s="12">
        <v>10366.64</v>
      </c>
      <c r="B8358" s="26">
        <v>43035</v>
      </c>
      <c r="C8358" s="5">
        <v>308985</v>
      </c>
      <c r="D8358" s="12">
        <v>6594.05</v>
      </c>
      <c r="E8358" s="27">
        <v>0.92614344500000001</v>
      </c>
      <c r="F8358" s="5" t="str">
        <f t="shared" si="130"/>
        <v>Not an Outlier</v>
      </c>
    </row>
    <row r="8359" spans="1:6" x14ac:dyDescent="0.25">
      <c r="A8359" s="12">
        <v>10375.48</v>
      </c>
      <c r="B8359" s="26">
        <v>42832</v>
      </c>
      <c r="C8359" s="5">
        <v>308971</v>
      </c>
      <c r="D8359" s="12">
        <v>34265.81</v>
      </c>
      <c r="E8359" s="27">
        <v>0.97948691200000004</v>
      </c>
      <c r="F8359" s="5" t="str">
        <f t="shared" si="130"/>
        <v>Not an Outlier</v>
      </c>
    </row>
    <row r="8360" spans="1:6" x14ac:dyDescent="0.25">
      <c r="A8360" s="12">
        <v>10388.4</v>
      </c>
      <c r="B8360" s="26">
        <v>42916</v>
      </c>
      <c r="C8360" s="5">
        <v>308985</v>
      </c>
      <c r="D8360" s="12">
        <v>5682.54</v>
      </c>
      <c r="E8360" s="27">
        <v>0.85871009200000004</v>
      </c>
      <c r="F8360" s="5" t="str">
        <f t="shared" si="130"/>
        <v>Not an Outlier</v>
      </c>
    </row>
    <row r="8361" spans="1:6" x14ac:dyDescent="0.25">
      <c r="A8361" s="12">
        <v>10393.469999999999</v>
      </c>
      <c r="B8361" s="26">
        <v>43021</v>
      </c>
      <c r="C8361" s="5">
        <v>308976</v>
      </c>
      <c r="D8361" s="12">
        <v>21602.62</v>
      </c>
      <c r="E8361" s="27">
        <v>0.96895941900000004</v>
      </c>
      <c r="F8361" s="5" t="str">
        <f t="shared" si="130"/>
        <v>Not an Outlier</v>
      </c>
    </row>
    <row r="8362" spans="1:6" x14ac:dyDescent="0.25">
      <c r="A8362" s="12">
        <v>10409.299999999999</v>
      </c>
      <c r="B8362" s="26">
        <v>43049</v>
      </c>
      <c r="C8362" s="5">
        <v>308970</v>
      </c>
      <c r="D8362" s="12">
        <v>13429.88</v>
      </c>
      <c r="E8362" s="27">
        <v>0.97119915700000004</v>
      </c>
      <c r="F8362" s="5" t="str">
        <f t="shared" si="130"/>
        <v>Not an Outlier</v>
      </c>
    </row>
    <row r="8363" spans="1:6" x14ac:dyDescent="0.25">
      <c r="A8363" s="12">
        <v>10409.48</v>
      </c>
      <c r="B8363" s="26">
        <v>42986</v>
      </c>
      <c r="C8363" s="5">
        <v>308979</v>
      </c>
      <c r="D8363" s="12">
        <v>25172.46</v>
      </c>
      <c r="E8363" s="27">
        <v>0.94749090199999997</v>
      </c>
      <c r="F8363" s="5" t="str">
        <f t="shared" si="130"/>
        <v>Not an Outlier</v>
      </c>
    </row>
    <row r="8364" spans="1:6" x14ac:dyDescent="0.25">
      <c r="A8364" s="12">
        <v>10421.950000000001</v>
      </c>
      <c r="B8364" s="26">
        <v>43028</v>
      </c>
      <c r="C8364" s="5">
        <v>308970</v>
      </c>
      <c r="D8364" s="12">
        <v>14302.65</v>
      </c>
      <c r="E8364" s="27">
        <v>0.96420442299999998</v>
      </c>
      <c r="F8364" s="5" t="str">
        <f t="shared" si="130"/>
        <v>Not an Outlier</v>
      </c>
    </row>
    <row r="8365" spans="1:6" x14ac:dyDescent="0.25">
      <c r="A8365" s="12">
        <v>10423.49</v>
      </c>
      <c r="B8365" s="26">
        <v>42867</v>
      </c>
      <c r="C8365" s="5">
        <v>308979</v>
      </c>
      <c r="D8365" s="12">
        <v>26099.26</v>
      </c>
      <c r="E8365" s="27">
        <v>0.94147326099999995</v>
      </c>
      <c r="F8365" s="5" t="str">
        <f t="shared" si="130"/>
        <v>Not an Outlier</v>
      </c>
    </row>
    <row r="8366" spans="1:6" x14ac:dyDescent="0.25">
      <c r="A8366" s="12">
        <v>10436.73</v>
      </c>
      <c r="B8366" s="26">
        <v>42923</v>
      </c>
      <c r="C8366" s="5">
        <v>308970</v>
      </c>
      <c r="D8366" s="12">
        <v>13918.81</v>
      </c>
      <c r="E8366" s="27">
        <v>0.97225067099999996</v>
      </c>
      <c r="F8366" s="5" t="str">
        <f t="shared" si="130"/>
        <v>Not an Outlier</v>
      </c>
    </row>
    <row r="8367" spans="1:6" x14ac:dyDescent="0.25">
      <c r="A8367" s="12">
        <v>10437.700000000001</v>
      </c>
      <c r="B8367" s="26">
        <v>43070</v>
      </c>
      <c r="C8367" s="5">
        <v>308849</v>
      </c>
      <c r="D8367" s="12">
        <v>18838.59</v>
      </c>
      <c r="E8367" s="27">
        <v>0.95293055900000001</v>
      </c>
      <c r="F8367" s="5" t="str">
        <f t="shared" si="130"/>
        <v>Not an Outlier</v>
      </c>
    </row>
    <row r="8368" spans="1:6" x14ac:dyDescent="0.25">
      <c r="A8368" s="12">
        <v>10437.879999999999</v>
      </c>
      <c r="B8368" s="26">
        <v>43000</v>
      </c>
      <c r="C8368" s="5">
        <v>308976</v>
      </c>
      <c r="D8368" s="12">
        <v>19625.53</v>
      </c>
      <c r="E8368" s="27">
        <v>0.96752222700000001</v>
      </c>
      <c r="F8368" s="5" t="str">
        <f t="shared" si="130"/>
        <v>Not an Outlier</v>
      </c>
    </row>
    <row r="8369" spans="1:6" x14ac:dyDescent="0.25">
      <c r="A8369" s="12">
        <v>10439.16</v>
      </c>
      <c r="B8369" s="26">
        <v>43343</v>
      </c>
      <c r="C8369" s="5">
        <v>308849</v>
      </c>
      <c r="D8369" s="12">
        <v>19663.84</v>
      </c>
      <c r="E8369" s="27">
        <v>0.95615863499999998</v>
      </c>
      <c r="F8369" s="5" t="str">
        <f t="shared" si="130"/>
        <v>Not an Outlier</v>
      </c>
    </row>
    <row r="8370" spans="1:6" x14ac:dyDescent="0.25">
      <c r="A8370" s="12">
        <v>10442.61</v>
      </c>
      <c r="B8370" s="26">
        <v>43196</v>
      </c>
      <c r="C8370" s="5">
        <v>308976</v>
      </c>
      <c r="D8370" s="12">
        <v>18985.599999999999</v>
      </c>
      <c r="E8370" s="27">
        <v>0.95755436599999999</v>
      </c>
      <c r="F8370" s="5" t="str">
        <f t="shared" si="130"/>
        <v>Not an Outlier</v>
      </c>
    </row>
    <row r="8371" spans="1:6" x14ac:dyDescent="0.25">
      <c r="A8371" s="12">
        <v>10449.91</v>
      </c>
      <c r="B8371" s="26">
        <v>43217</v>
      </c>
      <c r="C8371" s="5">
        <v>308985</v>
      </c>
      <c r="D8371" s="12">
        <v>7713.55</v>
      </c>
      <c r="E8371" s="27">
        <v>0.95689755200000004</v>
      </c>
      <c r="F8371" s="5" t="str">
        <f t="shared" si="130"/>
        <v>Not an Outlier</v>
      </c>
    </row>
    <row r="8372" spans="1:6" x14ac:dyDescent="0.25">
      <c r="A8372" s="12">
        <v>10450.35</v>
      </c>
      <c r="B8372" s="26">
        <v>42832</v>
      </c>
      <c r="C8372" s="5">
        <v>308833</v>
      </c>
      <c r="D8372" s="12">
        <v>22620.62</v>
      </c>
      <c r="E8372" s="27">
        <v>0.95408853100000002</v>
      </c>
      <c r="F8372" s="5" t="str">
        <f t="shared" si="130"/>
        <v>Not an Outlier</v>
      </c>
    </row>
    <row r="8373" spans="1:6" x14ac:dyDescent="0.25">
      <c r="A8373" s="12">
        <v>10455.58</v>
      </c>
      <c r="B8373" s="26">
        <v>43119</v>
      </c>
      <c r="C8373" s="5">
        <v>308863</v>
      </c>
      <c r="D8373" s="12">
        <v>32918.300000000003</v>
      </c>
      <c r="E8373" s="27">
        <v>0.97075594899999995</v>
      </c>
      <c r="F8373" s="5" t="str">
        <f t="shared" si="130"/>
        <v>Not an Outlier</v>
      </c>
    </row>
    <row r="8374" spans="1:6" x14ac:dyDescent="0.25">
      <c r="A8374" s="12">
        <v>10456.18</v>
      </c>
      <c r="B8374" s="26">
        <v>42916</v>
      </c>
      <c r="C8374" s="5">
        <v>308861</v>
      </c>
      <c r="D8374" s="12">
        <v>11511.78</v>
      </c>
      <c r="E8374" s="27">
        <v>0.95097896500000001</v>
      </c>
      <c r="F8374" s="5" t="str">
        <f t="shared" si="130"/>
        <v>Not an Outlier</v>
      </c>
    </row>
    <row r="8375" spans="1:6" x14ac:dyDescent="0.25">
      <c r="A8375" s="12">
        <v>10456.36</v>
      </c>
      <c r="B8375" s="26">
        <v>42923</v>
      </c>
      <c r="C8375" s="5">
        <v>308863</v>
      </c>
      <c r="D8375" s="12">
        <v>18118.22</v>
      </c>
      <c r="E8375" s="27">
        <v>0.90898698499999997</v>
      </c>
      <c r="F8375" s="5" t="str">
        <f t="shared" si="130"/>
        <v>Not an Outlier</v>
      </c>
    </row>
    <row r="8376" spans="1:6" x14ac:dyDescent="0.25">
      <c r="A8376" s="12">
        <v>10464.450000000001</v>
      </c>
      <c r="B8376" s="26">
        <v>42853</v>
      </c>
      <c r="C8376" s="5">
        <v>308979</v>
      </c>
      <c r="D8376" s="12">
        <v>25301.37</v>
      </c>
      <c r="E8376" s="27">
        <v>0.93463128600000001</v>
      </c>
      <c r="F8376" s="5" t="str">
        <f t="shared" si="130"/>
        <v>Not an Outlier</v>
      </c>
    </row>
    <row r="8377" spans="1:6" x14ac:dyDescent="0.25">
      <c r="A8377" s="12">
        <v>10470.07</v>
      </c>
      <c r="B8377" s="26">
        <v>43315</v>
      </c>
      <c r="C8377" s="5">
        <v>308833</v>
      </c>
      <c r="D8377" s="12">
        <v>23644.22</v>
      </c>
      <c r="E8377" s="27">
        <v>0.97706823700000001</v>
      </c>
      <c r="F8377" s="5" t="str">
        <f t="shared" si="130"/>
        <v>Not an Outlier</v>
      </c>
    </row>
    <row r="8378" spans="1:6" x14ac:dyDescent="0.25">
      <c r="A8378" s="12">
        <v>10470.56</v>
      </c>
      <c r="B8378" s="26">
        <v>42916</v>
      </c>
      <c r="C8378" s="5">
        <v>308833</v>
      </c>
      <c r="D8378" s="12">
        <v>21736.04</v>
      </c>
      <c r="E8378" s="27">
        <v>0.96005711999999999</v>
      </c>
      <c r="F8378" s="5" t="str">
        <f t="shared" si="130"/>
        <v>Not an Outlier</v>
      </c>
    </row>
    <row r="8379" spans="1:6" x14ac:dyDescent="0.25">
      <c r="A8379" s="12">
        <v>10472.69</v>
      </c>
      <c r="B8379" s="26">
        <v>42846</v>
      </c>
      <c r="C8379" s="5">
        <v>308976</v>
      </c>
      <c r="D8379" s="12">
        <v>16161.09</v>
      </c>
      <c r="E8379" s="27">
        <v>0.904543082</v>
      </c>
      <c r="F8379" s="5" t="str">
        <f t="shared" si="130"/>
        <v>Not an Outlier</v>
      </c>
    </row>
    <row r="8380" spans="1:6" x14ac:dyDescent="0.25">
      <c r="A8380" s="12">
        <v>10473.93</v>
      </c>
      <c r="B8380" s="26">
        <v>43112</v>
      </c>
      <c r="C8380" s="5">
        <v>308859</v>
      </c>
      <c r="D8380" s="12">
        <v>23132.66</v>
      </c>
      <c r="E8380" s="27">
        <v>0.97598586700000001</v>
      </c>
      <c r="F8380" s="5" t="str">
        <f t="shared" si="130"/>
        <v>Not an Outlier</v>
      </c>
    </row>
    <row r="8381" spans="1:6" x14ac:dyDescent="0.25">
      <c r="A8381" s="12">
        <v>10481.69</v>
      </c>
      <c r="B8381" s="26">
        <v>43035</v>
      </c>
      <c r="C8381" s="5">
        <v>308976</v>
      </c>
      <c r="D8381" s="12">
        <v>20856.68</v>
      </c>
      <c r="E8381" s="27">
        <v>0.96706563599999995</v>
      </c>
      <c r="F8381" s="5" t="str">
        <f t="shared" si="130"/>
        <v>Not an Outlier</v>
      </c>
    </row>
    <row r="8382" spans="1:6" x14ac:dyDescent="0.25">
      <c r="A8382" s="12">
        <v>10490.45</v>
      </c>
      <c r="B8382" s="26">
        <v>42902</v>
      </c>
      <c r="C8382" s="5">
        <v>308985</v>
      </c>
      <c r="D8382" s="12">
        <v>5548.94</v>
      </c>
      <c r="E8382" s="27">
        <v>0.86307906400000001</v>
      </c>
      <c r="F8382" s="5" t="str">
        <f t="shared" si="130"/>
        <v>Not an Outlier</v>
      </c>
    </row>
    <row r="8383" spans="1:6" x14ac:dyDescent="0.25">
      <c r="A8383" s="12">
        <v>10499.02</v>
      </c>
      <c r="B8383" s="26">
        <v>43056</v>
      </c>
      <c r="C8383" s="5">
        <v>308970</v>
      </c>
      <c r="D8383" s="12">
        <v>13348.99</v>
      </c>
      <c r="E8383" s="27">
        <v>0.96504171699999997</v>
      </c>
      <c r="F8383" s="5" t="str">
        <f t="shared" si="130"/>
        <v>Not an Outlier</v>
      </c>
    </row>
    <row r="8384" spans="1:6" x14ac:dyDescent="0.25">
      <c r="A8384" s="12">
        <v>10499.38</v>
      </c>
      <c r="B8384" s="26">
        <v>42993</v>
      </c>
      <c r="C8384" s="5">
        <v>308981</v>
      </c>
      <c r="D8384" s="12">
        <v>11663.31</v>
      </c>
      <c r="E8384" s="27">
        <v>0.96333927600000002</v>
      </c>
      <c r="F8384" s="5" t="str">
        <f t="shared" si="130"/>
        <v>Not an Outlier</v>
      </c>
    </row>
    <row r="8385" spans="1:6" x14ac:dyDescent="0.25">
      <c r="A8385" s="12">
        <v>10499.63</v>
      </c>
      <c r="B8385" s="26">
        <v>42811</v>
      </c>
      <c r="C8385" s="5">
        <v>308833</v>
      </c>
      <c r="D8385" s="12">
        <v>24543.77</v>
      </c>
      <c r="E8385" s="27">
        <v>0.92126669699999997</v>
      </c>
      <c r="F8385" s="5" t="str">
        <f t="shared" si="130"/>
        <v>Not an Outlier</v>
      </c>
    </row>
    <row r="8386" spans="1:6" x14ac:dyDescent="0.25">
      <c r="A8386" s="12">
        <v>10511.57</v>
      </c>
      <c r="B8386" s="26">
        <v>43007</v>
      </c>
      <c r="C8386" s="5">
        <v>308976</v>
      </c>
      <c r="D8386" s="12">
        <v>20304.34</v>
      </c>
      <c r="E8386" s="27">
        <v>0.96606080699999997</v>
      </c>
      <c r="F8386" s="5" t="str">
        <f t="shared" ref="F8386:F8449" si="131">IF(OR(A8386&gt;$I$8,A8386&lt;$I$9), "Outlier", "Not an Outlier")</f>
        <v>Not an Outlier</v>
      </c>
    </row>
    <row r="8387" spans="1:6" x14ac:dyDescent="0.25">
      <c r="A8387" s="12">
        <v>10515.01</v>
      </c>
      <c r="B8387" s="26">
        <v>42860</v>
      </c>
      <c r="C8387" s="5">
        <v>308977</v>
      </c>
      <c r="D8387" s="12">
        <v>18663.02</v>
      </c>
      <c r="E8387" s="27">
        <v>0.92956105899999997</v>
      </c>
      <c r="F8387" s="5" t="str">
        <f t="shared" si="131"/>
        <v>Not an Outlier</v>
      </c>
    </row>
    <row r="8388" spans="1:6" x14ac:dyDescent="0.25">
      <c r="A8388" s="12">
        <v>10518.12</v>
      </c>
      <c r="B8388" s="26">
        <v>42825</v>
      </c>
      <c r="C8388" s="5">
        <v>308981</v>
      </c>
      <c r="D8388" s="12">
        <v>16544.240000000002</v>
      </c>
      <c r="E8388" s="27">
        <v>0.98410052199999998</v>
      </c>
      <c r="F8388" s="5" t="str">
        <f t="shared" si="131"/>
        <v>Not an Outlier</v>
      </c>
    </row>
    <row r="8389" spans="1:6" x14ac:dyDescent="0.25">
      <c r="A8389" s="12">
        <v>10521.48</v>
      </c>
      <c r="B8389" s="26">
        <v>42895</v>
      </c>
      <c r="C8389" s="5">
        <v>308978</v>
      </c>
      <c r="D8389" s="12">
        <v>22306.33</v>
      </c>
      <c r="E8389" s="27">
        <v>0.934257055</v>
      </c>
      <c r="F8389" s="5" t="str">
        <f t="shared" si="131"/>
        <v>Not an Outlier</v>
      </c>
    </row>
    <row r="8390" spans="1:6" x14ac:dyDescent="0.25">
      <c r="A8390" s="12">
        <v>10523.87</v>
      </c>
      <c r="B8390" s="26">
        <v>42776</v>
      </c>
      <c r="C8390" s="5">
        <v>308833</v>
      </c>
      <c r="D8390" s="12">
        <v>29999.56</v>
      </c>
      <c r="E8390" s="27">
        <v>0.94340346200000003</v>
      </c>
      <c r="F8390" s="5" t="str">
        <f t="shared" si="131"/>
        <v>Not an Outlier</v>
      </c>
    </row>
    <row r="8391" spans="1:6" x14ac:dyDescent="0.25">
      <c r="A8391" s="12">
        <v>10525.54</v>
      </c>
      <c r="B8391" s="26">
        <v>43035</v>
      </c>
      <c r="C8391" s="5">
        <v>308833</v>
      </c>
      <c r="D8391" s="12">
        <v>20200.14</v>
      </c>
      <c r="E8391" s="27">
        <v>0.95108974999999996</v>
      </c>
      <c r="F8391" s="5" t="str">
        <f t="shared" si="131"/>
        <v>Not an Outlier</v>
      </c>
    </row>
    <row r="8392" spans="1:6" x14ac:dyDescent="0.25">
      <c r="A8392" s="12">
        <v>10525.89</v>
      </c>
      <c r="B8392" s="26">
        <v>42825</v>
      </c>
      <c r="C8392" s="5">
        <v>308971</v>
      </c>
      <c r="D8392" s="12">
        <v>35543.01</v>
      </c>
      <c r="E8392" s="27">
        <v>0.979816456</v>
      </c>
      <c r="F8392" s="5" t="str">
        <f t="shared" si="131"/>
        <v>Not an Outlier</v>
      </c>
    </row>
    <row r="8393" spans="1:6" x14ac:dyDescent="0.25">
      <c r="A8393" s="12">
        <v>10536.96</v>
      </c>
      <c r="B8393" s="26">
        <v>43042</v>
      </c>
      <c r="C8393" s="5">
        <v>308833</v>
      </c>
      <c r="D8393" s="12">
        <v>20359.78</v>
      </c>
      <c r="E8393" s="27">
        <v>0.95100726899999999</v>
      </c>
      <c r="F8393" s="5" t="str">
        <f t="shared" si="131"/>
        <v>Not an Outlier</v>
      </c>
    </row>
    <row r="8394" spans="1:6" x14ac:dyDescent="0.25">
      <c r="A8394" s="12">
        <v>10537.22</v>
      </c>
      <c r="B8394" s="26">
        <v>43210</v>
      </c>
      <c r="C8394" s="5">
        <v>308976</v>
      </c>
      <c r="D8394" s="12">
        <v>18389.03</v>
      </c>
      <c r="E8394" s="27">
        <v>0.96601085200000003</v>
      </c>
      <c r="F8394" s="5" t="str">
        <f t="shared" si="131"/>
        <v>Not an Outlier</v>
      </c>
    </row>
    <row r="8395" spans="1:6" x14ac:dyDescent="0.25">
      <c r="A8395" s="12">
        <v>10550.07</v>
      </c>
      <c r="B8395" s="26">
        <v>42888</v>
      </c>
      <c r="C8395" s="5">
        <v>308983</v>
      </c>
      <c r="D8395" s="12">
        <v>13323.6</v>
      </c>
      <c r="E8395" s="27">
        <v>0.96342166200000001</v>
      </c>
      <c r="F8395" s="5" t="str">
        <f t="shared" si="131"/>
        <v>Not an Outlier</v>
      </c>
    </row>
    <row r="8396" spans="1:6" x14ac:dyDescent="0.25">
      <c r="A8396" s="12">
        <v>10551.96</v>
      </c>
      <c r="B8396" s="26">
        <v>43350</v>
      </c>
      <c r="C8396" s="5">
        <v>308849</v>
      </c>
      <c r="D8396" s="12">
        <v>18293.96</v>
      </c>
      <c r="E8396" s="27">
        <v>0.948441066</v>
      </c>
      <c r="F8396" s="5" t="str">
        <f t="shared" si="131"/>
        <v>Not an Outlier</v>
      </c>
    </row>
    <row r="8397" spans="1:6" x14ac:dyDescent="0.25">
      <c r="A8397" s="12">
        <v>10563.52</v>
      </c>
      <c r="B8397" s="26">
        <v>42790</v>
      </c>
      <c r="C8397" s="5">
        <v>308985</v>
      </c>
      <c r="D8397" s="12">
        <v>10347.709999999999</v>
      </c>
      <c r="E8397" s="27">
        <v>0.96461663799999997</v>
      </c>
      <c r="F8397" s="5" t="str">
        <f t="shared" si="131"/>
        <v>Not an Outlier</v>
      </c>
    </row>
    <row r="8398" spans="1:6" x14ac:dyDescent="0.25">
      <c r="A8398" s="12">
        <v>10566.94</v>
      </c>
      <c r="B8398" s="26">
        <v>43014</v>
      </c>
      <c r="C8398" s="5">
        <v>308985</v>
      </c>
      <c r="D8398" s="12">
        <v>8169.21</v>
      </c>
      <c r="E8398" s="27">
        <v>0.96072557800000002</v>
      </c>
      <c r="F8398" s="5" t="str">
        <f t="shared" si="131"/>
        <v>Not an Outlier</v>
      </c>
    </row>
    <row r="8399" spans="1:6" x14ac:dyDescent="0.25">
      <c r="A8399" s="12">
        <v>10571.5</v>
      </c>
      <c r="B8399" s="26">
        <v>43210</v>
      </c>
      <c r="C8399" s="5">
        <v>308833</v>
      </c>
      <c r="D8399" s="12">
        <v>24375.200000000001</v>
      </c>
      <c r="E8399" s="27">
        <v>0.98577285599999998</v>
      </c>
      <c r="F8399" s="5" t="str">
        <f t="shared" si="131"/>
        <v>Not an Outlier</v>
      </c>
    </row>
    <row r="8400" spans="1:6" x14ac:dyDescent="0.25">
      <c r="A8400" s="12">
        <v>10574.36</v>
      </c>
      <c r="B8400" s="26">
        <v>43238</v>
      </c>
      <c r="C8400" s="5">
        <v>308859</v>
      </c>
      <c r="D8400" s="12">
        <v>23814.75</v>
      </c>
      <c r="E8400" s="27">
        <v>0.98306856499999995</v>
      </c>
      <c r="F8400" s="5" t="str">
        <f t="shared" si="131"/>
        <v>Not an Outlier</v>
      </c>
    </row>
    <row r="8401" spans="1:6" x14ac:dyDescent="0.25">
      <c r="A8401" s="12">
        <v>10587.77</v>
      </c>
      <c r="B8401" s="26">
        <v>43315</v>
      </c>
      <c r="C8401" s="5">
        <v>308849</v>
      </c>
      <c r="D8401" s="12">
        <v>20305.54</v>
      </c>
      <c r="E8401" s="27">
        <v>0.95229985100000003</v>
      </c>
      <c r="F8401" s="5" t="str">
        <f t="shared" si="131"/>
        <v>Not an Outlier</v>
      </c>
    </row>
    <row r="8402" spans="1:6" x14ac:dyDescent="0.25">
      <c r="A8402" s="12">
        <v>10599.84</v>
      </c>
      <c r="B8402" s="26">
        <v>42923</v>
      </c>
      <c r="C8402" s="5">
        <v>308833</v>
      </c>
      <c r="D8402" s="12">
        <v>20662.88</v>
      </c>
      <c r="E8402" s="27">
        <v>0.972846824</v>
      </c>
      <c r="F8402" s="5" t="str">
        <f t="shared" si="131"/>
        <v>Not an Outlier</v>
      </c>
    </row>
    <row r="8403" spans="1:6" x14ac:dyDescent="0.25">
      <c r="A8403" s="12">
        <v>10600.18</v>
      </c>
      <c r="B8403" s="26">
        <v>42874</v>
      </c>
      <c r="C8403" s="5">
        <v>308849</v>
      </c>
      <c r="D8403" s="12">
        <v>22412.6</v>
      </c>
      <c r="E8403" s="27">
        <v>0.97027350199999995</v>
      </c>
      <c r="F8403" s="5" t="str">
        <f t="shared" si="131"/>
        <v>Not an Outlier</v>
      </c>
    </row>
    <row r="8404" spans="1:6" x14ac:dyDescent="0.25">
      <c r="A8404" s="12">
        <v>10602.03</v>
      </c>
      <c r="B8404" s="26">
        <v>42804</v>
      </c>
      <c r="C8404" s="5">
        <v>308985</v>
      </c>
      <c r="D8404" s="12">
        <v>10088.969999999999</v>
      </c>
      <c r="E8404" s="27">
        <v>0.97451436199999997</v>
      </c>
      <c r="F8404" s="5" t="str">
        <f t="shared" si="131"/>
        <v>Not an Outlier</v>
      </c>
    </row>
    <row r="8405" spans="1:6" x14ac:dyDescent="0.25">
      <c r="A8405" s="12">
        <v>10603.42</v>
      </c>
      <c r="B8405" s="26">
        <v>42797</v>
      </c>
      <c r="C8405" s="5">
        <v>308985</v>
      </c>
      <c r="D8405" s="12">
        <v>10662.53</v>
      </c>
      <c r="E8405" s="27">
        <v>0.96709106899999997</v>
      </c>
      <c r="F8405" s="5" t="str">
        <f t="shared" si="131"/>
        <v>Not an Outlier</v>
      </c>
    </row>
    <row r="8406" spans="1:6" x14ac:dyDescent="0.25">
      <c r="A8406" s="12">
        <v>10608.33</v>
      </c>
      <c r="B8406" s="26">
        <v>42937</v>
      </c>
      <c r="C8406" s="5">
        <v>308976</v>
      </c>
      <c r="D8406" s="12">
        <v>15325.04</v>
      </c>
      <c r="E8406" s="27">
        <v>0.888056395</v>
      </c>
      <c r="F8406" s="5" t="str">
        <f t="shared" si="131"/>
        <v>Not an Outlier</v>
      </c>
    </row>
    <row r="8407" spans="1:6" x14ac:dyDescent="0.25">
      <c r="A8407" s="12">
        <v>10609.18</v>
      </c>
      <c r="B8407" s="26">
        <v>42923</v>
      </c>
      <c r="C8407" s="5">
        <v>300376</v>
      </c>
      <c r="D8407" s="12">
        <v>33917</v>
      </c>
      <c r="E8407" s="27">
        <v>0.96870668199999999</v>
      </c>
      <c r="F8407" s="5" t="str">
        <f t="shared" si="131"/>
        <v>Not an Outlier</v>
      </c>
    </row>
    <row r="8408" spans="1:6" x14ac:dyDescent="0.25">
      <c r="A8408" s="12">
        <v>10611.09</v>
      </c>
      <c r="B8408" s="26">
        <v>42951</v>
      </c>
      <c r="C8408" s="5">
        <v>308833</v>
      </c>
      <c r="D8408" s="12">
        <v>19945.740000000002</v>
      </c>
      <c r="E8408" s="27">
        <v>0.95103320499999999</v>
      </c>
      <c r="F8408" s="5" t="str">
        <f t="shared" si="131"/>
        <v>Not an Outlier</v>
      </c>
    </row>
    <row r="8409" spans="1:6" x14ac:dyDescent="0.25">
      <c r="A8409" s="12">
        <v>10614</v>
      </c>
      <c r="B8409" s="26">
        <v>43189</v>
      </c>
      <c r="C8409" s="5">
        <v>308976</v>
      </c>
      <c r="D8409" s="12">
        <v>19831.21</v>
      </c>
      <c r="E8409" s="27">
        <v>0.96633925899999995</v>
      </c>
      <c r="F8409" s="5" t="str">
        <f t="shared" si="131"/>
        <v>Not an Outlier</v>
      </c>
    </row>
    <row r="8410" spans="1:6" x14ac:dyDescent="0.25">
      <c r="A8410" s="12">
        <v>10615.62</v>
      </c>
      <c r="B8410" s="26">
        <v>43084</v>
      </c>
      <c r="C8410" s="5">
        <v>308833</v>
      </c>
      <c r="D8410" s="12">
        <v>20636.03</v>
      </c>
      <c r="E8410" s="27">
        <v>0.95242115100000002</v>
      </c>
      <c r="F8410" s="5" t="str">
        <f t="shared" si="131"/>
        <v>Not an Outlier</v>
      </c>
    </row>
    <row r="8411" spans="1:6" x14ac:dyDescent="0.25">
      <c r="A8411" s="12">
        <v>10618.11</v>
      </c>
      <c r="B8411" s="26">
        <v>42832</v>
      </c>
      <c r="C8411" s="5">
        <v>308978</v>
      </c>
      <c r="D8411" s="12">
        <v>24005.27</v>
      </c>
      <c r="E8411" s="27">
        <v>0.96539892400000005</v>
      </c>
      <c r="F8411" s="5" t="str">
        <f t="shared" si="131"/>
        <v>Not an Outlier</v>
      </c>
    </row>
    <row r="8412" spans="1:6" x14ac:dyDescent="0.25">
      <c r="A8412" s="12">
        <v>10623.39</v>
      </c>
      <c r="B8412" s="26">
        <v>42867</v>
      </c>
      <c r="C8412" s="5">
        <v>308833</v>
      </c>
      <c r="D8412" s="12">
        <v>25610.7</v>
      </c>
      <c r="E8412" s="27">
        <v>0.97431974499999996</v>
      </c>
      <c r="F8412" s="5" t="str">
        <f t="shared" si="131"/>
        <v>Not an Outlier</v>
      </c>
    </row>
    <row r="8413" spans="1:6" x14ac:dyDescent="0.25">
      <c r="A8413" s="12">
        <v>10630.13</v>
      </c>
      <c r="B8413" s="26">
        <v>42909</v>
      </c>
      <c r="C8413" s="5">
        <v>308863</v>
      </c>
      <c r="D8413" s="12">
        <v>19858.98</v>
      </c>
      <c r="E8413" s="27">
        <v>0.88327525600000001</v>
      </c>
      <c r="F8413" s="5" t="str">
        <f t="shared" si="131"/>
        <v>Not an Outlier</v>
      </c>
    </row>
    <row r="8414" spans="1:6" x14ac:dyDescent="0.25">
      <c r="A8414" s="12">
        <v>10632.8</v>
      </c>
      <c r="B8414" s="26">
        <v>42930</v>
      </c>
      <c r="C8414" s="5">
        <v>308981</v>
      </c>
      <c r="D8414" s="12">
        <v>10310.92</v>
      </c>
      <c r="E8414" s="27">
        <v>0.918995644</v>
      </c>
      <c r="F8414" s="5" t="str">
        <f t="shared" si="131"/>
        <v>Not an Outlier</v>
      </c>
    </row>
    <row r="8415" spans="1:6" x14ac:dyDescent="0.25">
      <c r="A8415" s="12">
        <v>10635.05</v>
      </c>
      <c r="B8415" s="26">
        <v>43084</v>
      </c>
      <c r="C8415" s="5">
        <v>308849</v>
      </c>
      <c r="D8415" s="12">
        <v>18870.34</v>
      </c>
      <c r="E8415" s="27">
        <v>0.95147727299999996</v>
      </c>
      <c r="F8415" s="5" t="str">
        <f t="shared" si="131"/>
        <v>Not an Outlier</v>
      </c>
    </row>
    <row r="8416" spans="1:6" x14ac:dyDescent="0.25">
      <c r="A8416" s="12">
        <v>10635.57</v>
      </c>
      <c r="B8416" s="26">
        <v>42888</v>
      </c>
      <c r="C8416" s="5">
        <v>308972</v>
      </c>
      <c r="D8416" s="12">
        <v>19799.330000000002</v>
      </c>
      <c r="E8416" s="27">
        <v>0.98367917999999999</v>
      </c>
      <c r="F8416" s="5" t="str">
        <f t="shared" si="131"/>
        <v>Not an Outlier</v>
      </c>
    </row>
    <row r="8417" spans="1:6" x14ac:dyDescent="0.25">
      <c r="A8417" s="12">
        <v>10643.99</v>
      </c>
      <c r="B8417" s="26">
        <v>42797</v>
      </c>
      <c r="C8417" s="5">
        <v>308981</v>
      </c>
      <c r="D8417" s="12">
        <v>17702.169999999998</v>
      </c>
      <c r="E8417" s="27">
        <v>0.99002655399999995</v>
      </c>
      <c r="F8417" s="5" t="str">
        <f t="shared" si="131"/>
        <v>Not an Outlier</v>
      </c>
    </row>
    <row r="8418" spans="1:6" x14ac:dyDescent="0.25">
      <c r="A8418" s="12">
        <v>10647.47</v>
      </c>
      <c r="B8418" s="26">
        <v>43448</v>
      </c>
      <c r="C8418" s="5">
        <v>308859</v>
      </c>
      <c r="D8418" s="12">
        <v>22838.92</v>
      </c>
      <c r="E8418" s="27">
        <v>0.97460048499999996</v>
      </c>
      <c r="F8418" s="5" t="str">
        <f t="shared" si="131"/>
        <v>Not an Outlier</v>
      </c>
    </row>
    <row r="8419" spans="1:6" x14ac:dyDescent="0.25">
      <c r="A8419" s="12">
        <v>10658.33</v>
      </c>
      <c r="B8419" s="26">
        <v>42937</v>
      </c>
      <c r="C8419" s="5">
        <v>308833</v>
      </c>
      <c r="D8419" s="12">
        <v>21138.62</v>
      </c>
      <c r="E8419" s="27">
        <v>0.96374996800000001</v>
      </c>
      <c r="F8419" s="5" t="str">
        <f t="shared" si="131"/>
        <v>Not an Outlier</v>
      </c>
    </row>
    <row r="8420" spans="1:6" x14ac:dyDescent="0.25">
      <c r="A8420" s="12">
        <v>10660.53</v>
      </c>
      <c r="B8420" s="26">
        <v>43245</v>
      </c>
      <c r="C8420" s="5">
        <v>308976</v>
      </c>
      <c r="D8420" s="12">
        <v>13468.57</v>
      </c>
      <c r="E8420" s="27">
        <v>0.87924194300000003</v>
      </c>
      <c r="F8420" s="5" t="str">
        <f t="shared" si="131"/>
        <v>Not an Outlier</v>
      </c>
    </row>
    <row r="8421" spans="1:6" x14ac:dyDescent="0.25">
      <c r="A8421" s="12">
        <v>10663.64</v>
      </c>
      <c r="B8421" s="26">
        <v>42930</v>
      </c>
      <c r="C8421" s="5">
        <v>308833</v>
      </c>
      <c r="D8421" s="12">
        <v>21064.3</v>
      </c>
      <c r="E8421" s="27">
        <v>0.96878712700000003</v>
      </c>
      <c r="F8421" s="5" t="str">
        <f t="shared" si="131"/>
        <v>Not an Outlier</v>
      </c>
    </row>
    <row r="8422" spans="1:6" x14ac:dyDescent="0.25">
      <c r="A8422" s="12">
        <v>10667.12</v>
      </c>
      <c r="B8422" s="26">
        <v>42804</v>
      </c>
      <c r="C8422" s="5">
        <v>308970</v>
      </c>
      <c r="D8422" s="12">
        <v>21511.360000000001</v>
      </c>
      <c r="E8422" s="27">
        <v>0.97815613999999995</v>
      </c>
      <c r="F8422" s="5" t="str">
        <f t="shared" si="131"/>
        <v>Not an Outlier</v>
      </c>
    </row>
    <row r="8423" spans="1:6" x14ac:dyDescent="0.25">
      <c r="A8423" s="12">
        <v>10668.18</v>
      </c>
      <c r="B8423" s="26">
        <v>42804</v>
      </c>
      <c r="C8423" s="5">
        <v>308976</v>
      </c>
      <c r="D8423" s="12">
        <v>20854.63</v>
      </c>
      <c r="E8423" s="27">
        <v>0.967585955</v>
      </c>
      <c r="F8423" s="5" t="str">
        <f t="shared" si="131"/>
        <v>Not an Outlier</v>
      </c>
    </row>
    <row r="8424" spans="1:6" x14ac:dyDescent="0.25">
      <c r="A8424" s="12">
        <v>10674.6</v>
      </c>
      <c r="B8424" s="26">
        <v>43441</v>
      </c>
      <c r="C8424" s="5">
        <v>308859</v>
      </c>
      <c r="D8424" s="12">
        <v>23268.639999999999</v>
      </c>
      <c r="E8424" s="27">
        <v>0.975928617</v>
      </c>
      <c r="F8424" s="5" t="str">
        <f t="shared" si="131"/>
        <v>Not an Outlier</v>
      </c>
    </row>
    <row r="8425" spans="1:6" x14ac:dyDescent="0.25">
      <c r="A8425" s="12">
        <v>10676.85</v>
      </c>
      <c r="B8425" s="26">
        <v>43161</v>
      </c>
      <c r="C8425" s="5">
        <v>308681</v>
      </c>
      <c r="D8425" s="12">
        <v>28697.88</v>
      </c>
      <c r="E8425" s="27">
        <v>0.97228490499999998</v>
      </c>
      <c r="F8425" s="5" t="str">
        <f t="shared" si="131"/>
        <v>Not an Outlier</v>
      </c>
    </row>
    <row r="8426" spans="1:6" x14ac:dyDescent="0.25">
      <c r="A8426" s="12">
        <v>10681.98</v>
      </c>
      <c r="B8426" s="26">
        <v>43042</v>
      </c>
      <c r="C8426" s="5">
        <v>308849</v>
      </c>
      <c r="D8426" s="12">
        <v>18725.57</v>
      </c>
      <c r="E8426" s="27">
        <v>0.92881958600000003</v>
      </c>
      <c r="F8426" s="5" t="str">
        <f t="shared" si="131"/>
        <v>Not an Outlier</v>
      </c>
    </row>
    <row r="8427" spans="1:6" x14ac:dyDescent="0.25">
      <c r="A8427" s="12">
        <v>10695.75</v>
      </c>
      <c r="B8427" s="26">
        <v>43476</v>
      </c>
      <c r="C8427" s="5">
        <v>308859</v>
      </c>
      <c r="D8427" s="12">
        <v>30021.46</v>
      </c>
      <c r="E8427" s="27">
        <v>0.96573851499999996</v>
      </c>
      <c r="F8427" s="5" t="str">
        <f t="shared" si="131"/>
        <v>Not an Outlier</v>
      </c>
    </row>
    <row r="8428" spans="1:6" x14ac:dyDescent="0.25">
      <c r="A8428" s="12">
        <v>10703.67</v>
      </c>
      <c r="B8428" s="26">
        <v>43217</v>
      </c>
      <c r="C8428" s="5">
        <v>308971</v>
      </c>
      <c r="D8428" s="12">
        <v>12198.66</v>
      </c>
      <c r="E8428" s="27">
        <v>0.94838862599999996</v>
      </c>
      <c r="F8428" s="5" t="str">
        <f t="shared" si="131"/>
        <v>Not an Outlier</v>
      </c>
    </row>
    <row r="8429" spans="1:6" x14ac:dyDescent="0.25">
      <c r="A8429" s="12">
        <v>10705.5</v>
      </c>
      <c r="B8429" s="26">
        <v>42986</v>
      </c>
      <c r="C8429" s="5">
        <v>308976</v>
      </c>
      <c r="D8429" s="12">
        <v>18339.54</v>
      </c>
      <c r="E8429" s="27">
        <v>0.96175188599999994</v>
      </c>
      <c r="F8429" s="5" t="str">
        <f t="shared" si="131"/>
        <v>Not an Outlier</v>
      </c>
    </row>
    <row r="8430" spans="1:6" x14ac:dyDescent="0.25">
      <c r="A8430" s="12">
        <v>10708.56</v>
      </c>
      <c r="B8430" s="26">
        <v>42902</v>
      </c>
      <c r="C8430" s="5">
        <v>308981</v>
      </c>
      <c r="D8430" s="12">
        <v>11318.75</v>
      </c>
      <c r="E8430" s="27">
        <v>0.95732510599999998</v>
      </c>
      <c r="F8430" s="5" t="str">
        <f t="shared" si="131"/>
        <v>Not an Outlier</v>
      </c>
    </row>
    <row r="8431" spans="1:6" x14ac:dyDescent="0.25">
      <c r="A8431" s="12">
        <v>10716.94</v>
      </c>
      <c r="B8431" s="26">
        <v>43483</v>
      </c>
      <c r="C8431" s="5">
        <v>308849</v>
      </c>
      <c r="D8431" s="12">
        <v>27317.94</v>
      </c>
      <c r="E8431" s="27">
        <v>0.96534384100000004</v>
      </c>
      <c r="F8431" s="5" t="str">
        <f t="shared" si="131"/>
        <v>Not an Outlier</v>
      </c>
    </row>
    <row r="8432" spans="1:6" x14ac:dyDescent="0.25">
      <c r="A8432" s="12">
        <v>10721.6</v>
      </c>
      <c r="B8432" s="26">
        <v>43000</v>
      </c>
      <c r="C8432" s="5">
        <v>308981</v>
      </c>
      <c r="D8432" s="12">
        <v>11941.25</v>
      </c>
      <c r="E8432" s="27">
        <v>0.97182502400000004</v>
      </c>
      <c r="F8432" s="5" t="str">
        <f t="shared" si="131"/>
        <v>Not an Outlier</v>
      </c>
    </row>
    <row r="8433" spans="1:6" x14ac:dyDescent="0.25">
      <c r="A8433" s="12">
        <v>10723.52</v>
      </c>
      <c r="B8433" s="26">
        <v>43217</v>
      </c>
      <c r="C8433" s="5">
        <v>308849</v>
      </c>
      <c r="D8433" s="12">
        <v>21351.55</v>
      </c>
      <c r="E8433" s="27">
        <v>0.96525196499999999</v>
      </c>
      <c r="F8433" s="5" t="str">
        <f t="shared" si="131"/>
        <v>Not an Outlier</v>
      </c>
    </row>
    <row r="8434" spans="1:6" x14ac:dyDescent="0.25">
      <c r="A8434" s="12">
        <v>10734.3</v>
      </c>
      <c r="B8434" s="26">
        <v>43189</v>
      </c>
      <c r="C8434" s="5">
        <v>308861</v>
      </c>
      <c r="D8434" s="12">
        <v>12116.2</v>
      </c>
      <c r="E8434" s="27">
        <v>0.97475221300000003</v>
      </c>
      <c r="F8434" s="5" t="str">
        <f t="shared" si="131"/>
        <v>Not an Outlier</v>
      </c>
    </row>
    <row r="8435" spans="1:6" x14ac:dyDescent="0.25">
      <c r="A8435" s="12">
        <v>10740.73</v>
      </c>
      <c r="B8435" s="26">
        <v>42853</v>
      </c>
      <c r="C8435" s="5">
        <v>308970</v>
      </c>
      <c r="D8435" s="12">
        <v>18081.43</v>
      </c>
      <c r="E8435" s="27">
        <v>0.98055792900000005</v>
      </c>
      <c r="F8435" s="5" t="str">
        <f t="shared" si="131"/>
        <v>Not an Outlier</v>
      </c>
    </row>
    <row r="8436" spans="1:6" x14ac:dyDescent="0.25">
      <c r="A8436" s="12">
        <v>10758.31</v>
      </c>
      <c r="B8436" s="26">
        <v>42832</v>
      </c>
      <c r="C8436" s="5">
        <v>308977</v>
      </c>
      <c r="D8436" s="12">
        <v>20336.86</v>
      </c>
      <c r="E8436" s="27">
        <v>0.962185874</v>
      </c>
      <c r="F8436" s="5" t="str">
        <f t="shared" si="131"/>
        <v>Not an Outlier</v>
      </c>
    </row>
    <row r="8437" spans="1:6" x14ac:dyDescent="0.25">
      <c r="A8437" s="12">
        <v>10759.44</v>
      </c>
      <c r="B8437" s="26">
        <v>43168</v>
      </c>
      <c r="C8437" s="5">
        <v>308861</v>
      </c>
      <c r="D8437" s="12">
        <v>12661.55</v>
      </c>
      <c r="E8437" s="27">
        <v>0.97754849600000004</v>
      </c>
      <c r="F8437" s="5" t="str">
        <f t="shared" si="131"/>
        <v>Not an Outlier</v>
      </c>
    </row>
    <row r="8438" spans="1:6" x14ac:dyDescent="0.25">
      <c r="A8438" s="12">
        <v>10760.91</v>
      </c>
      <c r="B8438" s="26">
        <v>42916</v>
      </c>
      <c r="C8438" s="5">
        <v>308976</v>
      </c>
      <c r="D8438" s="12">
        <v>15399.58</v>
      </c>
      <c r="E8438" s="27">
        <v>0.89380558099999996</v>
      </c>
      <c r="F8438" s="5" t="str">
        <f t="shared" si="131"/>
        <v>Not an Outlier</v>
      </c>
    </row>
    <row r="8439" spans="1:6" x14ac:dyDescent="0.25">
      <c r="A8439" s="12">
        <v>10769.75</v>
      </c>
      <c r="B8439" s="26">
        <v>42825</v>
      </c>
      <c r="C8439" s="5">
        <v>308833</v>
      </c>
      <c r="D8439" s="12">
        <v>22918.04</v>
      </c>
      <c r="E8439" s="27">
        <v>0.95012486500000004</v>
      </c>
      <c r="F8439" s="5" t="str">
        <f t="shared" si="131"/>
        <v>Not an Outlier</v>
      </c>
    </row>
    <row r="8440" spans="1:6" x14ac:dyDescent="0.25">
      <c r="A8440" s="12">
        <v>10770.47</v>
      </c>
      <c r="B8440" s="26">
        <v>43021</v>
      </c>
      <c r="C8440" s="5">
        <v>308849</v>
      </c>
      <c r="D8440" s="12">
        <v>19481.43</v>
      </c>
      <c r="E8440" s="27">
        <v>0.95098139199999998</v>
      </c>
      <c r="F8440" s="5" t="str">
        <f t="shared" si="131"/>
        <v>Not an Outlier</v>
      </c>
    </row>
    <row r="8441" spans="1:6" x14ac:dyDescent="0.25">
      <c r="A8441" s="12">
        <v>10774.38</v>
      </c>
      <c r="B8441" s="26">
        <v>43035</v>
      </c>
      <c r="C8441" s="5">
        <v>308849</v>
      </c>
      <c r="D8441" s="12">
        <v>18736.39</v>
      </c>
      <c r="E8441" s="27">
        <v>0.92865481400000005</v>
      </c>
      <c r="F8441" s="5" t="str">
        <f t="shared" si="131"/>
        <v>Not an Outlier</v>
      </c>
    </row>
    <row r="8442" spans="1:6" x14ac:dyDescent="0.25">
      <c r="A8442" s="12">
        <v>10780.32</v>
      </c>
      <c r="B8442" s="26">
        <v>43217</v>
      </c>
      <c r="C8442" s="5">
        <v>308976</v>
      </c>
      <c r="D8442" s="12">
        <v>17205.54</v>
      </c>
      <c r="E8442" s="27">
        <v>0.955419719</v>
      </c>
      <c r="F8442" s="5" t="str">
        <f t="shared" si="131"/>
        <v>Not an Outlier</v>
      </c>
    </row>
    <row r="8443" spans="1:6" x14ac:dyDescent="0.25">
      <c r="A8443" s="12">
        <v>10782.8</v>
      </c>
      <c r="B8443" s="26">
        <v>42895</v>
      </c>
      <c r="C8443" s="5">
        <v>308833</v>
      </c>
      <c r="D8443" s="12">
        <v>23212.3</v>
      </c>
      <c r="E8443" s="27">
        <v>0.96870455099999997</v>
      </c>
      <c r="F8443" s="5" t="str">
        <f t="shared" si="131"/>
        <v>Not an Outlier</v>
      </c>
    </row>
    <row r="8444" spans="1:6" x14ac:dyDescent="0.25">
      <c r="A8444" s="12">
        <v>10797.97</v>
      </c>
      <c r="B8444" s="26">
        <v>43322</v>
      </c>
      <c r="C8444" s="5">
        <v>308859</v>
      </c>
      <c r="D8444" s="12">
        <v>23581.26</v>
      </c>
      <c r="E8444" s="27">
        <v>0.96829147900000001</v>
      </c>
      <c r="F8444" s="5" t="str">
        <f t="shared" si="131"/>
        <v>Not an Outlier</v>
      </c>
    </row>
    <row r="8445" spans="1:6" x14ac:dyDescent="0.25">
      <c r="A8445" s="12">
        <v>10810.52</v>
      </c>
      <c r="B8445" s="26">
        <v>42811</v>
      </c>
      <c r="C8445" s="5">
        <v>308863</v>
      </c>
      <c r="D8445" s="12">
        <v>34269.81</v>
      </c>
      <c r="E8445" s="27">
        <v>0.96954791799999995</v>
      </c>
      <c r="F8445" s="5" t="str">
        <f t="shared" si="131"/>
        <v>Not an Outlier</v>
      </c>
    </row>
    <row r="8446" spans="1:6" x14ac:dyDescent="0.25">
      <c r="A8446" s="12">
        <v>10817.55</v>
      </c>
      <c r="B8446" s="26">
        <v>43224</v>
      </c>
      <c r="C8446" s="5">
        <v>308971</v>
      </c>
      <c r="D8446" s="12">
        <v>10911.62</v>
      </c>
      <c r="E8446" s="27">
        <v>0.92073621000000005</v>
      </c>
      <c r="F8446" s="5" t="str">
        <f t="shared" si="131"/>
        <v>Not an Outlier</v>
      </c>
    </row>
    <row r="8447" spans="1:6" x14ac:dyDescent="0.25">
      <c r="A8447" s="12">
        <v>10818.43</v>
      </c>
      <c r="B8447" s="26">
        <v>43364</v>
      </c>
      <c r="C8447" s="5">
        <v>308859</v>
      </c>
      <c r="D8447" s="12">
        <v>22420.91</v>
      </c>
      <c r="E8447" s="27">
        <v>0.96574485899999996</v>
      </c>
      <c r="F8447" s="5" t="str">
        <f t="shared" si="131"/>
        <v>Not an Outlier</v>
      </c>
    </row>
    <row r="8448" spans="1:6" x14ac:dyDescent="0.25">
      <c r="A8448" s="12">
        <v>10826.74</v>
      </c>
      <c r="B8448" s="26">
        <v>42888</v>
      </c>
      <c r="C8448" s="5">
        <v>308970</v>
      </c>
      <c r="D8448" s="12">
        <v>17144.7</v>
      </c>
      <c r="E8448" s="27">
        <v>0.97973407000000001</v>
      </c>
      <c r="F8448" s="5" t="str">
        <f t="shared" si="131"/>
        <v>Not an Outlier</v>
      </c>
    </row>
    <row r="8449" spans="1:6" x14ac:dyDescent="0.25">
      <c r="A8449" s="12">
        <v>10828.33</v>
      </c>
      <c r="B8449" s="26">
        <v>43420</v>
      </c>
      <c r="C8449" s="5">
        <v>308833</v>
      </c>
      <c r="D8449" s="12">
        <v>20453.64</v>
      </c>
      <c r="E8449" s="27">
        <v>0.96495116599999997</v>
      </c>
      <c r="F8449" s="5" t="str">
        <f t="shared" si="131"/>
        <v>Not an Outlier</v>
      </c>
    </row>
    <row r="8450" spans="1:6" x14ac:dyDescent="0.25">
      <c r="A8450" s="12">
        <v>10830.15</v>
      </c>
      <c r="B8450" s="26">
        <v>43063</v>
      </c>
      <c r="C8450" s="5">
        <v>308849</v>
      </c>
      <c r="D8450" s="12">
        <v>19350.84</v>
      </c>
      <c r="E8450" s="27">
        <v>0.94880758399999998</v>
      </c>
      <c r="F8450" s="5" t="str">
        <f t="shared" ref="F8450:F8513" si="132">IF(OR(A8450&gt;$I$8,A8450&lt;$I$9), "Outlier", "Not an Outlier")</f>
        <v>Not an Outlier</v>
      </c>
    </row>
    <row r="8451" spans="1:6" x14ac:dyDescent="0.25">
      <c r="A8451" s="12">
        <v>10832.75</v>
      </c>
      <c r="B8451" s="26">
        <v>42916</v>
      </c>
      <c r="C8451" s="5">
        <v>308979</v>
      </c>
      <c r="D8451" s="12">
        <v>23699.37</v>
      </c>
      <c r="E8451" s="27">
        <v>0.92470029099999995</v>
      </c>
      <c r="F8451" s="5" t="str">
        <f t="shared" si="132"/>
        <v>Not an Outlier</v>
      </c>
    </row>
    <row r="8452" spans="1:6" x14ac:dyDescent="0.25">
      <c r="A8452" s="12">
        <v>10844.74</v>
      </c>
      <c r="B8452" s="26">
        <v>42867</v>
      </c>
      <c r="C8452" s="5">
        <v>308970</v>
      </c>
      <c r="D8452" s="12">
        <v>18882.93</v>
      </c>
      <c r="E8452" s="27">
        <v>0.97940452600000005</v>
      </c>
      <c r="F8452" s="5" t="str">
        <f t="shared" si="132"/>
        <v>Not an Outlier</v>
      </c>
    </row>
    <row r="8453" spans="1:6" x14ac:dyDescent="0.25">
      <c r="A8453" s="12">
        <v>10845.35</v>
      </c>
      <c r="B8453" s="26">
        <v>43147</v>
      </c>
      <c r="C8453" s="5">
        <v>308833</v>
      </c>
      <c r="D8453" s="12">
        <v>22671.09</v>
      </c>
      <c r="E8453" s="27">
        <v>0.97663420700000003</v>
      </c>
      <c r="F8453" s="5" t="str">
        <f t="shared" si="132"/>
        <v>Not an Outlier</v>
      </c>
    </row>
    <row r="8454" spans="1:6" x14ac:dyDescent="0.25">
      <c r="A8454" s="12">
        <v>10847.12</v>
      </c>
      <c r="B8454" s="26">
        <v>42818</v>
      </c>
      <c r="C8454" s="5">
        <v>308985</v>
      </c>
      <c r="D8454" s="12">
        <v>10017.82</v>
      </c>
      <c r="E8454" s="27">
        <v>0.97467932400000001</v>
      </c>
      <c r="F8454" s="5" t="str">
        <f t="shared" si="132"/>
        <v>Not an Outlier</v>
      </c>
    </row>
    <row r="8455" spans="1:6" x14ac:dyDescent="0.25">
      <c r="A8455" s="12">
        <v>10858.17</v>
      </c>
      <c r="B8455" s="26">
        <v>42867</v>
      </c>
      <c r="C8455" s="5">
        <v>308976</v>
      </c>
      <c r="D8455" s="12">
        <v>16788.28</v>
      </c>
      <c r="E8455" s="27">
        <v>0.909159355</v>
      </c>
      <c r="F8455" s="5" t="str">
        <f t="shared" si="132"/>
        <v>Not an Outlier</v>
      </c>
    </row>
    <row r="8456" spans="1:6" x14ac:dyDescent="0.25">
      <c r="A8456" s="12">
        <v>10861.44</v>
      </c>
      <c r="B8456" s="26">
        <v>42958</v>
      </c>
      <c r="C8456" s="5">
        <v>308833</v>
      </c>
      <c r="D8456" s="12">
        <v>19920.349999999999</v>
      </c>
      <c r="E8456" s="27">
        <v>0.95293246200000004</v>
      </c>
      <c r="F8456" s="5" t="str">
        <f t="shared" si="132"/>
        <v>Not an Outlier</v>
      </c>
    </row>
    <row r="8457" spans="1:6" x14ac:dyDescent="0.25">
      <c r="A8457" s="12">
        <v>10862.51</v>
      </c>
      <c r="B8457" s="26">
        <v>42937</v>
      </c>
      <c r="C8457" s="5">
        <v>308978</v>
      </c>
      <c r="D8457" s="12">
        <v>22860.42</v>
      </c>
      <c r="E8457" s="27">
        <v>0.94257803100000004</v>
      </c>
      <c r="F8457" s="5" t="str">
        <f t="shared" si="132"/>
        <v>Not an Outlier</v>
      </c>
    </row>
    <row r="8458" spans="1:6" x14ac:dyDescent="0.25">
      <c r="A8458" s="12">
        <v>10867.82</v>
      </c>
      <c r="B8458" s="26">
        <v>42860</v>
      </c>
      <c r="C8458" s="5">
        <v>308970</v>
      </c>
      <c r="D8458" s="12">
        <v>17928.400000000001</v>
      </c>
      <c r="E8458" s="27">
        <v>0.97561477500000005</v>
      </c>
      <c r="F8458" s="5" t="str">
        <f t="shared" si="132"/>
        <v>Not an Outlier</v>
      </c>
    </row>
    <row r="8459" spans="1:6" x14ac:dyDescent="0.25">
      <c r="A8459" s="12">
        <v>10870.84</v>
      </c>
      <c r="B8459" s="26">
        <v>42832</v>
      </c>
      <c r="C8459" s="5">
        <v>308976</v>
      </c>
      <c r="D8459" s="12">
        <v>16689.39</v>
      </c>
      <c r="E8459" s="27">
        <v>0.94607619799999998</v>
      </c>
      <c r="F8459" s="5" t="str">
        <f t="shared" si="132"/>
        <v>Not an Outlier</v>
      </c>
    </row>
    <row r="8460" spans="1:6" x14ac:dyDescent="0.25">
      <c r="A8460" s="12">
        <v>10882.31</v>
      </c>
      <c r="B8460" s="26">
        <v>42825</v>
      </c>
      <c r="C8460" s="5">
        <v>308977</v>
      </c>
      <c r="D8460" s="12">
        <v>21301.68</v>
      </c>
      <c r="E8460" s="27">
        <v>0.97989884100000002</v>
      </c>
      <c r="F8460" s="5" t="str">
        <f t="shared" si="132"/>
        <v>Not an Outlier</v>
      </c>
    </row>
    <row r="8461" spans="1:6" x14ac:dyDescent="0.25">
      <c r="A8461" s="12">
        <v>10882.76</v>
      </c>
      <c r="B8461" s="26">
        <v>43028</v>
      </c>
      <c r="C8461" s="5">
        <v>308976</v>
      </c>
      <c r="D8461" s="12">
        <v>21345.49</v>
      </c>
      <c r="E8461" s="27">
        <v>0.96632459000000004</v>
      </c>
      <c r="F8461" s="5" t="str">
        <f t="shared" si="132"/>
        <v>Not an Outlier</v>
      </c>
    </row>
    <row r="8462" spans="1:6" x14ac:dyDescent="0.25">
      <c r="A8462" s="12">
        <v>10884.39</v>
      </c>
      <c r="B8462" s="26">
        <v>43091</v>
      </c>
      <c r="C8462" s="5">
        <v>308849</v>
      </c>
      <c r="D8462" s="12">
        <v>17784.400000000001</v>
      </c>
      <c r="E8462" s="27">
        <v>0.94522675899999997</v>
      </c>
      <c r="F8462" s="5" t="str">
        <f t="shared" si="132"/>
        <v>Not an Outlier</v>
      </c>
    </row>
    <row r="8463" spans="1:6" x14ac:dyDescent="0.25">
      <c r="A8463" s="12">
        <v>10884.43</v>
      </c>
      <c r="B8463" s="26">
        <v>43434</v>
      </c>
      <c r="C8463" s="5">
        <v>308859</v>
      </c>
      <c r="D8463" s="12">
        <v>23449.38</v>
      </c>
      <c r="E8463" s="27">
        <v>0.97020105000000001</v>
      </c>
      <c r="F8463" s="5" t="str">
        <f t="shared" si="132"/>
        <v>Not an Outlier</v>
      </c>
    </row>
    <row r="8464" spans="1:6" x14ac:dyDescent="0.25">
      <c r="A8464" s="12">
        <v>10887.24</v>
      </c>
      <c r="B8464" s="26">
        <v>42804</v>
      </c>
      <c r="C8464" s="5">
        <v>308978</v>
      </c>
      <c r="D8464" s="12">
        <v>28558.22</v>
      </c>
      <c r="E8464" s="27">
        <v>0.97477636899999998</v>
      </c>
      <c r="F8464" s="5" t="str">
        <f t="shared" si="132"/>
        <v>Not an Outlier</v>
      </c>
    </row>
    <row r="8465" spans="1:6" x14ac:dyDescent="0.25">
      <c r="A8465" s="12">
        <v>10889.38</v>
      </c>
      <c r="B8465" s="26">
        <v>42804</v>
      </c>
      <c r="C8465" s="5">
        <v>308981</v>
      </c>
      <c r="D8465" s="12">
        <v>17111.28</v>
      </c>
      <c r="E8465" s="27">
        <v>0.98582244900000005</v>
      </c>
      <c r="F8465" s="5" t="str">
        <f t="shared" si="132"/>
        <v>Not an Outlier</v>
      </c>
    </row>
    <row r="8466" spans="1:6" x14ac:dyDescent="0.25">
      <c r="A8466" s="12">
        <v>10890.05</v>
      </c>
      <c r="B8466" s="26">
        <v>42881</v>
      </c>
      <c r="C8466" s="5">
        <v>308970</v>
      </c>
      <c r="D8466" s="12">
        <v>18125.150000000001</v>
      </c>
      <c r="E8466" s="27">
        <v>0.98088747200000004</v>
      </c>
      <c r="F8466" s="5" t="str">
        <f t="shared" si="132"/>
        <v>Not an Outlier</v>
      </c>
    </row>
    <row r="8467" spans="1:6" x14ac:dyDescent="0.25">
      <c r="A8467" s="12">
        <v>10893.73</v>
      </c>
      <c r="B8467" s="26">
        <v>42860</v>
      </c>
      <c r="C8467" s="5">
        <v>308978</v>
      </c>
      <c r="D8467" s="12">
        <v>22724.43</v>
      </c>
      <c r="E8467" s="27">
        <v>0.93656386000000003</v>
      </c>
      <c r="F8467" s="5" t="str">
        <f t="shared" si="132"/>
        <v>Not an Outlier</v>
      </c>
    </row>
    <row r="8468" spans="1:6" x14ac:dyDescent="0.25">
      <c r="A8468" s="12">
        <v>10895.71</v>
      </c>
      <c r="B8468" s="26">
        <v>42860</v>
      </c>
      <c r="C8468" s="5">
        <v>308833</v>
      </c>
      <c r="D8468" s="12">
        <v>24200.880000000001</v>
      </c>
      <c r="E8468" s="27">
        <v>0.97175987699999999</v>
      </c>
      <c r="F8468" s="5" t="str">
        <f t="shared" si="132"/>
        <v>Not an Outlier</v>
      </c>
    </row>
    <row r="8469" spans="1:6" x14ac:dyDescent="0.25">
      <c r="A8469" s="12">
        <v>10895.9</v>
      </c>
      <c r="B8469" s="26">
        <v>43007</v>
      </c>
      <c r="C8469" s="5">
        <v>308859</v>
      </c>
      <c r="D8469" s="12">
        <v>21891.59</v>
      </c>
      <c r="E8469" s="27">
        <v>0.960562056</v>
      </c>
      <c r="F8469" s="5" t="str">
        <f t="shared" si="132"/>
        <v>Not an Outlier</v>
      </c>
    </row>
    <row r="8470" spans="1:6" x14ac:dyDescent="0.25">
      <c r="A8470" s="12">
        <v>10899.85</v>
      </c>
      <c r="B8470" s="26">
        <v>42860</v>
      </c>
      <c r="C8470" s="5">
        <v>308976</v>
      </c>
      <c r="D8470" s="12">
        <v>15281.11</v>
      </c>
      <c r="E8470" s="27">
        <v>0.89679433900000005</v>
      </c>
      <c r="F8470" s="5" t="str">
        <f t="shared" si="132"/>
        <v>Not an Outlier</v>
      </c>
    </row>
    <row r="8471" spans="1:6" x14ac:dyDescent="0.25">
      <c r="A8471" s="12">
        <v>10904.34</v>
      </c>
      <c r="B8471" s="26">
        <v>43077</v>
      </c>
      <c r="C8471" s="5">
        <v>308849</v>
      </c>
      <c r="D8471" s="12">
        <v>18041.41</v>
      </c>
      <c r="E8471" s="27">
        <v>0.958454311</v>
      </c>
      <c r="F8471" s="5" t="str">
        <f t="shared" si="132"/>
        <v>Not an Outlier</v>
      </c>
    </row>
    <row r="8472" spans="1:6" x14ac:dyDescent="0.25">
      <c r="A8472" s="12">
        <v>10905.61</v>
      </c>
      <c r="B8472" s="26">
        <v>43028</v>
      </c>
      <c r="C8472" s="5">
        <v>308849</v>
      </c>
      <c r="D8472" s="12">
        <v>19487.37</v>
      </c>
      <c r="E8472" s="27">
        <v>0.94340188999999997</v>
      </c>
      <c r="F8472" s="5" t="str">
        <f t="shared" si="132"/>
        <v>Not an Outlier</v>
      </c>
    </row>
    <row r="8473" spans="1:6" x14ac:dyDescent="0.25">
      <c r="A8473" s="12">
        <v>10907.24</v>
      </c>
      <c r="B8473" s="26">
        <v>42895</v>
      </c>
      <c r="C8473" s="5">
        <v>308849</v>
      </c>
      <c r="D8473" s="12">
        <v>21330.75</v>
      </c>
      <c r="E8473" s="27">
        <v>0.95119835799999997</v>
      </c>
      <c r="F8473" s="5" t="str">
        <f t="shared" si="132"/>
        <v>Not an Outlier</v>
      </c>
    </row>
    <row r="8474" spans="1:6" x14ac:dyDescent="0.25">
      <c r="A8474" s="12">
        <v>10914.15</v>
      </c>
      <c r="B8474" s="26">
        <v>42895</v>
      </c>
      <c r="C8474" s="5">
        <v>308985</v>
      </c>
      <c r="D8474" s="12">
        <v>5715.25</v>
      </c>
      <c r="E8474" s="27">
        <v>0.887067194</v>
      </c>
      <c r="F8474" s="5" t="str">
        <f t="shared" si="132"/>
        <v>Not an Outlier</v>
      </c>
    </row>
    <row r="8475" spans="1:6" x14ac:dyDescent="0.25">
      <c r="A8475" s="12">
        <v>10914.93</v>
      </c>
      <c r="B8475" s="26">
        <v>42783</v>
      </c>
      <c r="C8475" s="5">
        <v>308849</v>
      </c>
      <c r="D8475" s="12">
        <v>24321.27</v>
      </c>
      <c r="E8475" s="27">
        <v>0.90382649800000003</v>
      </c>
      <c r="F8475" s="5" t="str">
        <f t="shared" si="132"/>
        <v>Not an Outlier</v>
      </c>
    </row>
    <row r="8476" spans="1:6" x14ac:dyDescent="0.25">
      <c r="A8476" s="12">
        <v>10926.08</v>
      </c>
      <c r="B8476" s="26">
        <v>43210</v>
      </c>
      <c r="C8476" s="5">
        <v>308849</v>
      </c>
      <c r="D8476" s="12">
        <v>21762.41</v>
      </c>
      <c r="E8476" s="27">
        <v>0.95974798100000003</v>
      </c>
      <c r="F8476" s="5" t="str">
        <f t="shared" si="132"/>
        <v>Not an Outlier</v>
      </c>
    </row>
    <row r="8477" spans="1:6" x14ac:dyDescent="0.25">
      <c r="A8477" s="12">
        <v>10935.49</v>
      </c>
      <c r="B8477" s="26">
        <v>43007</v>
      </c>
      <c r="C8477" s="5">
        <v>308863</v>
      </c>
      <c r="D8477" s="12">
        <v>26580.58</v>
      </c>
      <c r="E8477" s="27">
        <v>0.95558402399999998</v>
      </c>
      <c r="F8477" s="5" t="str">
        <f t="shared" si="132"/>
        <v>Not an Outlier</v>
      </c>
    </row>
    <row r="8478" spans="1:6" x14ac:dyDescent="0.25">
      <c r="A8478" s="12">
        <v>10945.4</v>
      </c>
      <c r="B8478" s="26">
        <v>42944</v>
      </c>
      <c r="C8478" s="5">
        <v>308861</v>
      </c>
      <c r="D8478" s="12">
        <v>11120.61</v>
      </c>
      <c r="E8478" s="27">
        <v>0.96044691199999999</v>
      </c>
      <c r="F8478" s="5" t="str">
        <f t="shared" si="132"/>
        <v>Not an Outlier</v>
      </c>
    </row>
    <row r="8479" spans="1:6" x14ac:dyDescent="0.25">
      <c r="A8479" s="12">
        <v>10950.89</v>
      </c>
      <c r="B8479" s="26">
        <v>42881</v>
      </c>
      <c r="C8479" s="5">
        <v>308977</v>
      </c>
      <c r="D8479" s="12">
        <v>18734.400000000001</v>
      </c>
      <c r="E8479" s="27">
        <v>0.94381381900000005</v>
      </c>
      <c r="F8479" s="5" t="str">
        <f t="shared" si="132"/>
        <v>Not an Outlier</v>
      </c>
    </row>
    <row r="8480" spans="1:6" x14ac:dyDescent="0.25">
      <c r="A8480" s="12">
        <v>10951.75</v>
      </c>
      <c r="B8480" s="26">
        <v>43119</v>
      </c>
      <c r="C8480" s="5">
        <v>308859</v>
      </c>
      <c r="D8480" s="12">
        <v>24041.27</v>
      </c>
      <c r="E8480" s="27">
        <v>0.97269612299999997</v>
      </c>
      <c r="F8480" s="5" t="str">
        <f t="shared" si="132"/>
        <v>Not an Outlier</v>
      </c>
    </row>
    <row r="8481" spans="1:6" x14ac:dyDescent="0.25">
      <c r="A8481" s="12">
        <v>10953.48</v>
      </c>
      <c r="B8481" s="26">
        <v>43231</v>
      </c>
      <c r="C8481" s="5">
        <v>308981</v>
      </c>
      <c r="D8481" s="12">
        <v>11794.53</v>
      </c>
      <c r="E8481" s="27">
        <v>0.96791763200000003</v>
      </c>
      <c r="F8481" s="5" t="str">
        <f t="shared" si="132"/>
        <v>Not an Outlier</v>
      </c>
    </row>
    <row r="8482" spans="1:6" x14ac:dyDescent="0.25">
      <c r="A8482" s="12">
        <v>10957.79</v>
      </c>
      <c r="B8482" s="26">
        <v>42909</v>
      </c>
      <c r="C8482" s="5">
        <v>308849</v>
      </c>
      <c r="D8482" s="12">
        <v>20873.62</v>
      </c>
      <c r="E8482" s="27">
        <v>0.92836019400000003</v>
      </c>
      <c r="F8482" s="5" t="str">
        <f t="shared" si="132"/>
        <v>Not an Outlier</v>
      </c>
    </row>
    <row r="8483" spans="1:6" x14ac:dyDescent="0.25">
      <c r="A8483" s="12">
        <v>10969.76</v>
      </c>
      <c r="B8483" s="26">
        <v>42923</v>
      </c>
      <c r="C8483" s="5">
        <v>308861</v>
      </c>
      <c r="D8483" s="12">
        <v>10777.98</v>
      </c>
      <c r="E8483" s="27">
        <v>0.97375471400000002</v>
      </c>
      <c r="F8483" s="5" t="str">
        <f t="shared" si="132"/>
        <v>Not an Outlier</v>
      </c>
    </row>
    <row r="8484" spans="1:6" x14ac:dyDescent="0.25">
      <c r="A8484" s="12">
        <v>10978.17</v>
      </c>
      <c r="B8484" s="26">
        <v>42958</v>
      </c>
      <c r="C8484" s="5">
        <v>308861</v>
      </c>
      <c r="D8484" s="12">
        <v>9923.07</v>
      </c>
      <c r="E8484" s="27">
        <v>0.94682180900000001</v>
      </c>
      <c r="F8484" s="5" t="str">
        <f t="shared" si="132"/>
        <v>Not an Outlier</v>
      </c>
    </row>
    <row r="8485" spans="1:6" x14ac:dyDescent="0.25">
      <c r="A8485" s="12">
        <v>10981.07</v>
      </c>
      <c r="B8485" s="26">
        <v>43252</v>
      </c>
      <c r="C8485" s="5">
        <v>308981</v>
      </c>
      <c r="D8485" s="12">
        <v>11484.71</v>
      </c>
      <c r="E8485" s="27">
        <v>0.97538460500000002</v>
      </c>
      <c r="F8485" s="5" t="str">
        <f t="shared" si="132"/>
        <v>Not an Outlier</v>
      </c>
    </row>
    <row r="8486" spans="1:6" x14ac:dyDescent="0.25">
      <c r="A8486" s="12">
        <v>10985.32</v>
      </c>
      <c r="B8486" s="26">
        <v>42853</v>
      </c>
      <c r="C8486" s="5">
        <v>308978</v>
      </c>
      <c r="D8486" s="12">
        <v>22744.65</v>
      </c>
      <c r="E8486" s="27">
        <v>0.929066744</v>
      </c>
      <c r="F8486" s="5" t="str">
        <f t="shared" si="132"/>
        <v>Not an Outlier</v>
      </c>
    </row>
    <row r="8487" spans="1:6" x14ac:dyDescent="0.25">
      <c r="A8487" s="12">
        <v>10987.84</v>
      </c>
      <c r="B8487" s="26">
        <v>43231</v>
      </c>
      <c r="C8487" s="5">
        <v>308985</v>
      </c>
      <c r="D8487" s="12">
        <v>7207.98</v>
      </c>
      <c r="E8487" s="27">
        <v>0.94663482600000004</v>
      </c>
      <c r="F8487" s="5" t="str">
        <f t="shared" si="132"/>
        <v>Not an Outlier</v>
      </c>
    </row>
    <row r="8488" spans="1:6" x14ac:dyDescent="0.25">
      <c r="A8488" s="12">
        <v>10994.51</v>
      </c>
      <c r="B8488" s="26">
        <v>42951</v>
      </c>
      <c r="C8488" s="5">
        <v>308861</v>
      </c>
      <c r="D8488" s="12">
        <v>10051.879999999999</v>
      </c>
      <c r="E8488" s="27">
        <v>0.95218927399999997</v>
      </c>
      <c r="F8488" s="5" t="str">
        <f t="shared" si="132"/>
        <v>Not an Outlier</v>
      </c>
    </row>
    <row r="8489" spans="1:6" x14ac:dyDescent="0.25">
      <c r="A8489" s="12">
        <v>11000.3</v>
      </c>
      <c r="B8489" s="26">
        <v>42986</v>
      </c>
      <c r="C8489" s="5">
        <v>308833</v>
      </c>
      <c r="D8489" s="12">
        <v>18508.73</v>
      </c>
      <c r="E8489" s="27">
        <v>0.952437003</v>
      </c>
      <c r="F8489" s="5" t="str">
        <f t="shared" si="132"/>
        <v>Not an Outlier</v>
      </c>
    </row>
    <row r="8490" spans="1:6" x14ac:dyDescent="0.25">
      <c r="A8490" s="12">
        <v>11006.84</v>
      </c>
      <c r="B8490" s="26">
        <v>42839</v>
      </c>
      <c r="C8490" s="5">
        <v>308979</v>
      </c>
      <c r="D8490" s="12">
        <v>24951.94</v>
      </c>
      <c r="E8490" s="27">
        <v>0.93710428899999998</v>
      </c>
      <c r="F8490" s="5" t="str">
        <f t="shared" si="132"/>
        <v>Not an Outlier</v>
      </c>
    </row>
    <row r="8491" spans="1:6" x14ac:dyDescent="0.25">
      <c r="A8491" s="12">
        <v>11013.02</v>
      </c>
      <c r="B8491" s="26">
        <v>42846</v>
      </c>
      <c r="C8491" s="5">
        <v>308859</v>
      </c>
      <c r="D8491" s="12">
        <v>21361.11</v>
      </c>
      <c r="E8491" s="27">
        <v>0.92964592199999996</v>
      </c>
      <c r="F8491" s="5" t="str">
        <f t="shared" si="132"/>
        <v>Not an Outlier</v>
      </c>
    </row>
    <row r="8492" spans="1:6" x14ac:dyDescent="0.25">
      <c r="A8492" s="12">
        <v>11019.29</v>
      </c>
      <c r="B8492" s="26">
        <v>42853</v>
      </c>
      <c r="C8492" s="5">
        <v>308976</v>
      </c>
      <c r="D8492" s="12">
        <v>15636.62</v>
      </c>
      <c r="E8492" s="27">
        <v>0.88558339200000002</v>
      </c>
      <c r="F8492" s="5" t="str">
        <f t="shared" si="132"/>
        <v>Not an Outlier</v>
      </c>
    </row>
    <row r="8493" spans="1:6" x14ac:dyDescent="0.25">
      <c r="A8493" s="12">
        <v>11021.07</v>
      </c>
      <c r="B8493" s="26">
        <v>42874</v>
      </c>
      <c r="C8493" s="5">
        <v>308976</v>
      </c>
      <c r="D8493" s="12">
        <v>16016.83</v>
      </c>
      <c r="E8493" s="27">
        <v>0.93438398600000006</v>
      </c>
      <c r="F8493" s="5" t="str">
        <f t="shared" si="132"/>
        <v>Not an Outlier</v>
      </c>
    </row>
    <row r="8494" spans="1:6" x14ac:dyDescent="0.25">
      <c r="A8494" s="12">
        <v>11024.18</v>
      </c>
      <c r="B8494" s="26">
        <v>42902</v>
      </c>
      <c r="C8494" s="5">
        <v>308849</v>
      </c>
      <c r="D8494" s="12">
        <v>20552.29</v>
      </c>
      <c r="E8494" s="27">
        <v>0.93344443499999996</v>
      </c>
      <c r="F8494" s="5" t="str">
        <f t="shared" si="132"/>
        <v>Not an Outlier</v>
      </c>
    </row>
    <row r="8495" spans="1:6" x14ac:dyDescent="0.25">
      <c r="A8495" s="12">
        <v>11025.54</v>
      </c>
      <c r="B8495" s="26">
        <v>42979</v>
      </c>
      <c r="C8495" s="5">
        <v>308849</v>
      </c>
      <c r="D8495" s="12">
        <v>17918.560000000001</v>
      </c>
      <c r="E8495" s="27">
        <v>0.93612380299999998</v>
      </c>
      <c r="F8495" s="5" t="str">
        <f t="shared" si="132"/>
        <v>Not an Outlier</v>
      </c>
    </row>
    <row r="8496" spans="1:6" x14ac:dyDescent="0.25">
      <c r="A8496" s="12">
        <v>11027.51</v>
      </c>
      <c r="B8496" s="26">
        <v>42790</v>
      </c>
      <c r="C8496" s="5">
        <v>308833</v>
      </c>
      <c r="D8496" s="12">
        <v>29027.07</v>
      </c>
      <c r="E8496" s="27">
        <v>0.93547154399999999</v>
      </c>
      <c r="F8496" s="5" t="str">
        <f t="shared" si="132"/>
        <v>Not an Outlier</v>
      </c>
    </row>
    <row r="8497" spans="1:6" x14ac:dyDescent="0.25">
      <c r="A8497" s="12">
        <v>11031.44</v>
      </c>
      <c r="B8497" s="26">
        <v>43357</v>
      </c>
      <c r="C8497" s="5">
        <v>308859</v>
      </c>
      <c r="D8497" s="12">
        <v>21526.880000000001</v>
      </c>
      <c r="E8497" s="27">
        <v>0.97469910199999998</v>
      </c>
      <c r="F8497" s="5" t="str">
        <f t="shared" si="132"/>
        <v>Not an Outlier</v>
      </c>
    </row>
    <row r="8498" spans="1:6" x14ac:dyDescent="0.25">
      <c r="A8498" s="12">
        <v>11042.83</v>
      </c>
      <c r="B8498" s="26">
        <v>43196</v>
      </c>
      <c r="C8498" s="5">
        <v>308859</v>
      </c>
      <c r="D8498" s="12">
        <v>22680.82</v>
      </c>
      <c r="E8498" s="27">
        <v>0.97123230000000005</v>
      </c>
      <c r="F8498" s="5" t="str">
        <f t="shared" si="132"/>
        <v>Not an Outlier</v>
      </c>
    </row>
    <row r="8499" spans="1:6" x14ac:dyDescent="0.25">
      <c r="A8499" s="12">
        <v>11048.08</v>
      </c>
      <c r="B8499" s="26">
        <v>43161</v>
      </c>
      <c r="C8499" s="5">
        <v>308861</v>
      </c>
      <c r="D8499" s="12">
        <v>13213.99</v>
      </c>
      <c r="E8499" s="27">
        <v>0.97582137999999996</v>
      </c>
      <c r="F8499" s="5" t="str">
        <f t="shared" si="132"/>
        <v>Not an Outlier</v>
      </c>
    </row>
    <row r="8500" spans="1:6" x14ac:dyDescent="0.25">
      <c r="A8500" s="12">
        <v>11049.02</v>
      </c>
      <c r="B8500" s="26">
        <v>43399</v>
      </c>
      <c r="C8500" s="5">
        <v>308859</v>
      </c>
      <c r="D8500" s="12">
        <v>21499.18</v>
      </c>
      <c r="E8500" s="27">
        <v>0.97510984700000003</v>
      </c>
      <c r="F8500" s="5" t="str">
        <f t="shared" si="132"/>
        <v>Not an Outlier</v>
      </c>
    </row>
    <row r="8501" spans="1:6" x14ac:dyDescent="0.25">
      <c r="A8501" s="12">
        <v>11067.72</v>
      </c>
      <c r="B8501" s="26">
        <v>43378</v>
      </c>
      <c r="C8501" s="5">
        <v>308859</v>
      </c>
      <c r="D8501" s="12">
        <v>22820.69</v>
      </c>
      <c r="E8501" s="27">
        <v>0.97839580800000003</v>
      </c>
      <c r="F8501" s="5" t="str">
        <f t="shared" si="132"/>
        <v>Not an Outlier</v>
      </c>
    </row>
    <row r="8502" spans="1:6" x14ac:dyDescent="0.25">
      <c r="A8502" s="12">
        <v>11070.59</v>
      </c>
      <c r="B8502" s="26">
        <v>43084</v>
      </c>
      <c r="C8502" s="5">
        <v>308859</v>
      </c>
      <c r="D8502" s="12">
        <v>24456.21</v>
      </c>
      <c r="E8502" s="27">
        <v>0.97918651999999995</v>
      </c>
      <c r="F8502" s="5" t="str">
        <f t="shared" si="132"/>
        <v>Not an Outlier</v>
      </c>
    </row>
    <row r="8503" spans="1:6" x14ac:dyDescent="0.25">
      <c r="A8503" s="12">
        <v>11076.32</v>
      </c>
      <c r="B8503" s="26">
        <v>42818</v>
      </c>
      <c r="C8503" s="5">
        <v>308981</v>
      </c>
      <c r="D8503" s="12">
        <v>16873.900000000001</v>
      </c>
      <c r="E8503" s="27">
        <v>0.98805504499999997</v>
      </c>
      <c r="F8503" s="5" t="str">
        <f t="shared" si="132"/>
        <v>Not an Outlier</v>
      </c>
    </row>
    <row r="8504" spans="1:6" x14ac:dyDescent="0.25">
      <c r="A8504" s="12">
        <v>11082.26</v>
      </c>
      <c r="B8504" s="26">
        <v>42923</v>
      </c>
      <c r="C8504" s="5">
        <v>308976</v>
      </c>
      <c r="D8504" s="12">
        <v>14494.25</v>
      </c>
      <c r="E8504" s="27">
        <v>0.89701014599999995</v>
      </c>
      <c r="F8504" s="5" t="str">
        <f t="shared" si="132"/>
        <v>Not an Outlier</v>
      </c>
    </row>
    <row r="8505" spans="1:6" x14ac:dyDescent="0.25">
      <c r="A8505" s="12">
        <v>11085.4</v>
      </c>
      <c r="B8505" s="26">
        <v>42839</v>
      </c>
      <c r="C8505" s="5">
        <v>308971</v>
      </c>
      <c r="D8505" s="12">
        <v>33455.54</v>
      </c>
      <c r="E8505" s="27">
        <v>0.97503807399999998</v>
      </c>
      <c r="F8505" s="5" t="str">
        <f t="shared" si="132"/>
        <v>Not an Outlier</v>
      </c>
    </row>
    <row r="8506" spans="1:6" x14ac:dyDescent="0.25">
      <c r="A8506" s="12">
        <v>11086.7</v>
      </c>
      <c r="B8506" s="26">
        <v>43175</v>
      </c>
      <c r="C8506" s="5">
        <v>308833</v>
      </c>
      <c r="D8506" s="12">
        <v>23576.86</v>
      </c>
      <c r="E8506" s="27">
        <v>0.97606811100000002</v>
      </c>
      <c r="F8506" s="5" t="str">
        <f t="shared" si="132"/>
        <v>Not an Outlier</v>
      </c>
    </row>
    <row r="8507" spans="1:6" x14ac:dyDescent="0.25">
      <c r="A8507" s="12">
        <v>11098.88</v>
      </c>
      <c r="B8507" s="26">
        <v>42944</v>
      </c>
      <c r="C8507" s="5">
        <v>308849</v>
      </c>
      <c r="D8507" s="12">
        <v>19312.990000000002</v>
      </c>
      <c r="E8507" s="27">
        <v>0.93410504599999999</v>
      </c>
      <c r="F8507" s="5" t="str">
        <f t="shared" si="132"/>
        <v>Not an Outlier</v>
      </c>
    </row>
    <row r="8508" spans="1:6" x14ac:dyDescent="0.25">
      <c r="A8508" s="12">
        <v>11100.95</v>
      </c>
      <c r="B8508" s="26">
        <v>43483</v>
      </c>
      <c r="C8508" s="5">
        <v>308863</v>
      </c>
      <c r="D8508" s="12">
        <v>59444.93</v>
      </c>
      <c r="E8508" s="27">
        <v>0.98292115599999996</v>
      </c>
      <c r="F8508" s="5" t="str">
        <f t="shared" si="132"/>
        <v>Not an Outlier</v>
      </c>
    </row>
    <row r="8509" spans="1:6" x14ac:dyDescent="0.25">
      <c r="A8509" s="12">
        <v>11108.15</v>
      </c>
      <c r="B8509" s="26">
        <v>42839</v>
      </c>
      <c r="C8509" s="5">
        <v>308972</v>
      </c>
      <c r="D8509" s="12">
        <v>22937.85</v>
      </c>
      <c r="E8509" s="27">
        <v>0.98112374300000005</v>
      </c>
      <c r="F8509" s="5" t="str">
        <f t="shared" si="132"/>
        <v>Not an Outlier</v>
      </c>
    </row>
    <row r="8510" spans="1:6" x14ac:dyDescent="0.25">
      <c r="A8510" s="12">
        <v>11112.76</v>
      </c>
      <c r="B8510" s="26">
        <v>43168</v>
      </c>
      <c r="C8510" s="5">
        <v>308833</v>
      </c>
      <c r="D8510" s="12">
        <v>22394.29</v>
      </c>
      <c r="E8510" s="27">
        <v>0.97516343100000002</v>
      </c>
      <c r="F8510" s="5" t="str">
        <f t="shared" si="132"/>
        <v>Not an Outlier</v>
      </c>
    </row>
    <row r="8511" spans="1:6" x14ac:dyDescent="0.25">
      <c r="A8511" s="12">
        <v>11115.07</v>
      </c>
      <c r="B8511" s="26">
        <v>43091</v>
      </c>
      <c r="C8511" s="5">
        <v>308833</v>
      </c>
      <c r="D8511" s="12">
        <v>20044.88</v>
      </c>
      <c r="E8511" s="27">
        <v>0.95202535799999999</v>
      </c>
      <c r="F8511" s="5" t="str">
        <f t="shared" si="132"/>
        <v>Not an Outlier</v>
      </c>
    </row>
    <row r="8512" spans="1:6" x14ac:dyDescent="0.25">
      <c r="A8512" s="12">
        <v>11119.92</v>
      </c>
      <c r="B8512" s="26">
        <v>43147</v>
      </c>
      <c r="C8512" s="5">
        <v>308849</v>
      </c>
      <c r="D8512" s="12">
        <v>19540.09</v>
      </c>
      <c r="E8512" s="27">
        <v>0.94685058499999997</v>
      </c>
      <c r="F8512" s="5" t="str">
        <f t="shared" si="132"/>
        <v>Not an Outlier</v>
      </c>
    </row>
    <row r="8513" spans="1:6" x14ac:dyDescent="0.25">
      <c r="A8513" s="12">
        <v>11125.94</v>
      </c>
      <c r="B8513" s="26">
        <v>42818</v>
      </c>
      <c r="C8513" s="5">
        <v>308970</v>
      </c>
      <c r="D8513" s="12">
        <v>19604.53</v>
      </c>
      <c r="E8513" s="27">
        <v>0.98731357200000003</v>
      </c>
      <c r="F8513" s="5" t="str">
        <f t="shared" si="132"/>
        <v>Not an Outlier</v>
      </c>
    </row>
    <row r="8514" spans="1:6" x14ac:dyDescent="0.25">
      <c r="A8514" s="12">
        <v>11126.67</v>
      </c>
      <c r="B8514" s="26">
        <v>42944</v>
      </c>
      <c r="C8514" s="5">
        <v>308833</v>
      </c>
      <c r="D8514" s="12">
        <v>20868.68</v>
      </c>
      <c r="E8514" s="27">
        <v>0.95730901000000002</v>
      </c>
      <c r="F8514" s="5" t="str">
        <f t="shared" ref="F8514:F8577" si="133">IF(OR(A8514&gt;$I$8,A8514&lt;$I$9), "Outlier", "Not an Outlier")</f>
        <v>Not an Outlier</v>
      </c>
    </row>
    <row r="8515" spans="1:6" x14ac:dyDescent="0.25">
      <c r="A8515" s="12">
        <v>11130.24</v>
      </c>
      <c r="B8515" s="26">
        <v>43441</v>
      </c>
      <c r="C8515" s="5">
        <v>308863</v>
      </c>
      <c r="D8515" s="12">
        <v>32722.52</v>
      </c>
      <c r="E8515" s="27">
        <v>0.97262419600000005</v>
      </c>
      <c r="F8515" s="5" t="str">
        <f t="shared" si="133"/>
        <v>Not an Outlier</v>
      </c>
    </row>
    <row r="8516" spans="1:6" x14ac:dyDescent="0.25">
      <c r="A8516" s="12">
        <v>11141.68</v>
      </c>
      <c r="B8516" s="26">
        <v>42818</v>
      </c>
      <c r="C8516" s="5">
        <v>308976</v>
      </c>
      <c r="D8516" s="12">
        <v>19248.900000000001</v>
      </c>
      <c r="E8516" s="27">
        <v>0.97030782900000001</v>
      </c>
      <c r="F8516" s="5" t="str">
        <f t="shared" si="133"/>
        <v>Not an Outlier</v>
      </c>
    </row>
    <row r="8517" spans="1:6" x14ac:dyDescent="0.25">
      <c r="A8517" s="12">
        <v>11142.19</v>
      </c>
      <c r="B8517" s="26">
        <v>42923</v>
      </c>
      <c r="C8517" s="5">
        <v>308978</v>
      </c>
      <c r="D8517" s="12">
        <v>21569.79</v>
      </c>
      <c r="E8517" s="27">
        <v>0.94161826000000004</v>
      </c>
      <c r="F8517" s="5" t="str">
        <f t="shared" si="133"/>
        <v>Not an Outlier</v>
      </c>
    </row>
    <row r="8518" spans="1:6" x14ac:dyDescent="0.25">
      <c r="A8518" s="12">
        <v>11145.06</v>
      </c>
      <c r="B8518" s="26">
        <v>42881</v>
      </c>
      <c r="C8518" s="5">
        <v>308976</v>
      </c>
      <c r="D8518" s="12">
        <v>16394.599999999999</v>
      </c>
      <c r="E8518" s="27">
        <v>0.91797973200000005</v>
      </c>
      <c r="F8518" s="5" t="str">
        <f t="shared" si="133"/>
        <v>Not an Outlier</v>
      </c>
    </row>
    <row r="8519" spans="1:6" x14ac:dyDescent="0.25">
      <c r="A8519" s="12">
        <v>11152.2</v>
      </c>
      <c r="B8519" s="26">
        <v>43091</v>
      </c>
      <c r="C8519" s="5">
        <v>308859</v>
      </c>
      <c r="D8519" s="12">
        <v>23358.59</v>
      </c>
      <c r="E8519" s="27">
        <v>0.97787747000000003</v>
      </c>
      <c r="F8519" s="5" t="str">
        <f t="shared" si="133"/>
        <v>Not an Outlier</v>
      </c>
    </row>
    <row r="8520" spans="1:6" x14ac:dyDescent="0.25">
      <c r="A8520" s="12">
        <v>11155.71</v>
      </c>
      <c r="B8520" s="26">
        <v>42832</v>
      </c>
      <c r="C8520" s="5">
        <v>308981</v>
      </c>
      <c r="D8520" s="12">
        <v>16340.74</v>
      </c>
      <c r="E8520" s="27">
        <v>0.98278234799999997</v>
      </c>
      <c r="F8520" s="5" t="str">
        <f t="shared" si="133"/>
        <v>Not an Outlier</v>
      </c>
    </row>
    <row r="8521" spans="1:6" x14ac:dyDescent="0.25">
      <c r="A8521" s="12">
        <v>11160.47</v>
      </c>
      <c r="B8521" s="26">
        <v>42986</v>
      </c>
      <c r="C8521" s="5">
        <v>308977</v>
      </c>
      <c r="D8521" s="12">
        <v>19383.12</v>
      </c>
      <c r="E8521" s="27">
        <v>0.96745857099999999</v>
      </c>
      <c r="F8521" s="5" t="str">
        <f t="shared" si="133"/>
        <v>Not an Outlier</v>
      </c>
    </row>
    <row r="8522" spans="1:6" x14ac:dyDescent="0.25">
      <c r="A8522" s="12">
        <v>11167.9</v>
      </c>
      <c r="B8522" s="26">
        <v>42937</v>
      </c>
      <c r="C8522" s="5">
        <v>308863</v>
      </c>
      <c r="D8522" s="12">
        <v>21518</v>
      </c>
      <c r="E8522" s="27">
        <v>0.90437821500000004</v>
      </c>
      <c r="F8522" s="5" t="str">
        <f t="shared" si="133"/>
        <v>Not an Outlier</v>
      </c>
    </row>
    <row r="8523" spans="1:6" x14ac:dyDescent="0.25">
      <c r="A8523" s="12">
        <v>11182.58</v>
      </c>
      <c r="B8523" s="26">
        <v>43259</v>
      </c>
      <c r="C8523" s="5">
        <v>308859</v>
      </c>
      <c r="D8523" s="12">
        <v>23878.04</v>
      </c>
      <c r="E8523" s="27">
        <v>0.99079501599999997</v>
      </c>
      <c r="F8523" s="5" t="str">
        <f t="shared" si="133"/>
        <v>Not an Outlier</v>
      </c>
    </row>
    <row r="8524" spans="1:6" x14ac:dyDescent="0.25">
      <c r="A8524" s="12">
        <v>11187.58</v>
      </c>
      <c r="B8524" s="26">
        <v>43406</v>
      </c>
      <c r="C8524" s="5">
        <v>308859</v>
      </c>
      <c r="D8524" s="12">
        <v>22045.14</v>
      </c>
      <c r="E8524" s="27">
        <v>0.96508766700000004</v>
      </c>
      <c r="F8524" s="5" t="str">
        <f t="shared" si="133"/>
        <v>Not an Outlier</v>
      </c>
    </row>
    <row r="8525" spans="1:6" x14ac:dyDescent="0.25">
      <c r="A8525" s="12">
        <v>11187.85</v>
      </c>
      <c r="B8525" s="26">
        <v>42832</v>
      </c>
      <c r="C8525" s="5">
        <v>308970</v>
      </c>
      <c r="D8525" s="12">
        <v>17982.63</v>
      </c>
      <c r="E8525" s="27">
        <v>0.98154655899999999</v>
      </c>
      <c r="F8525" s="5" t="str">
        <f t="shared" si="133"/>
        <v>Not an Outlier</v>
      </c>
    </row>
    <row r="8526" spans="1:6" x14ac:dyDescent="0.25">
      <c r="A8526" s="12">
        <v>11191.78</v>
      </c>
      <c r="B8526" s="26">
        <v>42972</v>
      </c>
      <c r="C8526" s="5">
        <v>308849</v>
      </c>
      <c r="D8526" s="12">
        <v>17954.02</v>
      </c>
      <c r="E8526" s="27">
        <v>0.93298771300000005</v>
      </c>
      <c r="F8526" s="5" t="str">
        <f t="shared" si="133"/>
        <v>Not an Outlier</v>
      </c>
    </row>
    <row r="8527" spans="1:6" x14ac:dyDescent="0.25">
      <c r="A8527" s="12">
        <v>11193.18</v>
      </c>
      <c r="B8527" s="26">
        <v>43049</v>
      </c>
      <c r="C8527" s="5">
        <v>308833</v>
      </c>
      <c r="D8527" s="12">
        <v>20800.11</v>
      </c>
      <c r="E8527" s="27">
        <v>0.95884296599999996</v>
      </c>
      <c r="F8527" s="5" t="str">
        <f t="shared" si="133"/>
        <v>Not an Outlier</v>
      </c>
    </row>
    <row r="8528" spans="1:6" x14ac:dyDescent="0.25">
      <c r="A8528" s="12">
        <v>11193.49</v>
      </c>
      <c r="B8528" s="26">
        <v>43476</v>
      </c>
      <c r="C8528" s="5">
        <v>308863</v>
      </c>
      <c r="D8528" s="12">
        <v>58954.89</v>
      </c>
      <c r="E8528" s="27">
        <v>0.97785435099999996</v>
      </c>
      <c r="F8528" s="5" t="str">
        <f t="shared" si="133"/>
        <v>Not an Outlier</v>
      </c>
    </row>
    <row r="8529" spans="1:6" x14ac:dyDescent="0.25">
      <c r="A8529" s="12">
        <v>11195.37</v>
      </c>
      <c r="B8529" s="26">
        <v>42895</v>
      </c>
      <c r="C8529" s="5">
        <v>308976</v>
      </c>
      <c r="D8529" s="12">
        <v>15146.82</v>
      </c>
      <c r="E8529" s="27">
        <v>0.91196209100000003</v>
      </c>
      <c r="F8529" s="5" t="str">
        <f t="shared" si="133"/>
        <v>Not an Outlier</v>
      </c>
    </row>
    <row r="8530" spans="1:6" x14ac:dyDescent="0.25">
      <c r="A8530" s="12">
        <v>11204.45</v>
      </c>
      <c r="B8530" s="26">
        <v>43140</v>
      </c>
      <c r="C8530" s="5">
        <v>308863</v>
      </c>
      <c r="D8530" s="12">
        <v>32074.11</v>
      </c>
      <c r="E8530" s="27">
        <v>0.97339127599999997</v>
      </c>
      <c r="F8530" s="5" t="str">
        <f t="shared" si="133"/>
        <v>Not an Outlier</v>
      </c>
    </row>
    <row r="8531" spans="1:6" x14ac:dyDescent="0.25">
      <c r="A8531" s="12">
        <v>11212.78</v>
      </c>
      <c r="B8531" s="26">
        <v>43203</v>
      </c>
      <c r="C8531" s="5">
        <v>308849</v>
      </c>
      <c r="D8531" s="12">
        <v>21150.400000000001</v>
      </c>
      <c r="E8531" s="27">
        <v>0.95292961300000001</v>
      </c>
      <c r="F8531" s="5" t="str">
        <f t="shared" si="133"/>
        <v>Not an Outlier</v>
      </c>
    </row>
    <row r="8532" spans="1:6" x14ac:dyDescent="0.25">
      <c r="A8532" s="12">
        <v>11213.03</v>
      </c>
      <c r="B8532" s="26">
        <v>42825</v>
      </c>
      <c r="C8532" s="5">
        <v>308978</v>
      </c>
      <c r="D8532" s="12">
        <v>24976.35</v>
      </c>
      <c r="E8532" s="27">
        <v>0.97800396599999995</v>
      </c>
      <c r="F8532" s="5" t="str">
        <f t="shared" si="133"/>
        <v>Not an Outlier</v>
      </c>
    </row>
    <row r="8533" spans="1:6" x14ac:dyDescent="0.25">
      <c r="A8533" s="12">
        <v>11222.97</v>
      </c>
      <c r="B8533" s="26">
        <v>43161</v>
      </c>
      <c r="C8533" s="5">
        <v>308833</v>
      </c>
      <c r="D8533" s="12">
        <v>22532.75</v>
      </c>
      <c r="E8533" s="27">
        <v>0.97598586700000001</v>
      </c>
      <c r="F8533" s="5" t="str">
        <f t="shared" si="133"/>
        <v>Not an Outlier</v>
      </c>
    </row>
    <row r="8534" spans="1:6" x14ac:dyDescent="0.25">
      <c r="A8534" s="12">
        <v>11230.67</v>
      </c>
      <c r="B8534" s="26">
        <v>42923</v>
      </c>
      <c r="C8534" s="5">
        <v>308981</v>
      </c>
      <c r="D8534" s="12">
        <v>10536.04</v>
      </c>
      <c r="E8534" s="27">
        <v>0.92741304599999996</v>
      </c>
      <c r="F8534" s="5" t="str">
        <f t="shared" si="133"/>
        <v>Not an Outlier</v>
      </c>
    </row>
    <row r="8535" spans="1:6" x14ac:dyDescent="0.25">
      <c r="A8535" s="12">
        <v>11230.8</v>
      </c>
      <c r="B8535" s="26">
        <v>43077</v>
      </c>
      <c r="C8535" s="5">
        <v>308833</v>
      </c>
      <c r="D8535" s="12">
        <v>20179.560000000001</v>
      </c>
      <c r="E8535" s="27">
        <v>0.96383359199999996</v>
      </c>
      <c r="F8535" s="5" t="str">
        <f t="shared" si="133"/>
        <v>Not an Outlier</v>
      </c>
    </row>
    <row r="8536" spans="1:6" x14ac:dyDescent="0.25">
      <c r="A8536" s="12">
        <v>11231.94</v>
      </c>
      <c r="B8536" s="26">
        <v>43420</v>
      </c>
      <c r="C8536" s="5">
        <v>308863</v>
      </c>
      <c r="D8536" s="12">
        <v>26908.74</v>
      </c>
      <c r="E8536" s="27">
        <v>0.94707251199999998</v>
      </c>
      <c r="F8536" s="5" t="str">
        <f t="shared" si="133"/>
        <v>Not an Outlier</v>
      </c>
    </row>
    <row r="8537" spans="1:6" x14ac:dyDescent="0.25">
      <c r="A8537" s="12">
        <v>11232.03</v>
      </c>
      <c r="B8537" s="26">
        <v>42888</v>
      </c>
      <c r="C8537" s="5">
        <v>308979</v>
      </c>
      <c r="D8537" s="12">
        <v>25193.22</v>
      </c>
      <c r="E8537" s="27">
        <v>0.95416800999999996</v>
      </c>
      <c r="F8537" s="5" t="str">
        <f t="shared" si="133"/>
        <v>Not an Outlier</v>
      </c>
    </row>
    <row r="8538" spans="1:6" x14ac:dyDescent="0.25">
      <c r="A8538" s="12">
        <v>11234.97</v>
      </c>
      <c r="B8538" s="26">
        <v>42818</v>
      </c>
      <c r="C8538" s="5">
        <v>308978</v>
      </c>
      <c r="D8538" s="12">
        <v>26768.61</v>
      </c>
      <c r="E8538" s="27">
        <v>0.98138178799999998</v>
      </c>
      <c r="F8538" s="5" t="str">
        <f t="shared" si="133"/>
        <v>Not an Outlier</v>
      </c>
    </row>
    <row r="8539" spans="1:6" x14ac:dyDescent="0.25">
      <c r="A8539" s="12">
        <v>11237</v>
      </c>
      <c r="B8539" s="26">
        <v>43119</v>
      </c>
      <c r="C8539" s="5">
        <v>308849</v>
      </c>
      <c r="D8539" s="12">
        <v>17963.38</v>
      </c>
      <c r="E8539" s="27">
        <v>0.94320336699999996</v>
      </c>
      <c r="F8539" s="5" t="str">
        <f t="shared" si="133"/>
        <v>Not an Outlier</v>
      </c>
    </row>
    <row r="8540" spans="1:6" x14ac:dyDescent="0.25">
      <c r="A8540" s="12">
        <v>11237.14</v>
      </c>
      <c r="B8540" s="26">
        <v>42839</v>
      </c>
      <c r="C8540" s="5">
        <v>308970</v>
      </c>
      <c r="D8540" s="12">
        <v>16999.59</v>
      </c>
      <c r="E8540" s="27">
        <v>0.97948691200000004</v>
      </c>
      <c r="F8540" s="5" t="str">
        <f t="shared" si="133"/>
        <v>Not an Outlier</v>
      </c>
    </row>
    <row r="8541" spans="1:6" x14ac:dyDescent="0.25">
      <c r="A8541" s="12">
        <v>11239.86</v>
      </c>
      <c r="B8541" s="26">
        <v>43175</v>
      </c>
      <c r="C8541" s="5">
        <v>308849</v>
      </c>
      <c r="D8541" s="12">
        <v>20888.89</v>
      </c>
      <c r="E8541" s="27">
        <v>0.95095803599999995</v>
      </c>
      <c r="F8541" s="5" t="str">
        <f t="shared" si="133"/>
        <v>Not an Outlier</v>
      </c>
    </row>
    <row r="8542" spans="1:6" x14ac:dyDescent="0.25">
      <c r="A8542" s="12">
        <v>11254.87</v>
      </c>
      <c r="B8542" s="26">
        <v>42839</v>
      </c>
      <c r="C8542" s="5">
        <v>308859</v>
      </c>
      <c r="D8542" s="12">
        <v>19145.12</v>
      </c>
      <c r="E8542" s="27">
        <v>0.927498936</v>
      </c>
      <c r="F8542" s="5" t="str">
        <f t="shared" si="133"/>
        <v>Not an Outlier</v>
      </c>
    </row>
    <row r="8543" spans="1:6" x14ac:dyDescent="0.25">
      <c r="A8543" s="12">
        <v>11257.36</v>
      </c>
      <c r="B8543" s="26">
        <v>43231</v>
      </c>
      <c r="C8543" s="5">
        <v>308976</v>
      </c>
      <c r="D8543" s="12">
        <v>15071.45</v>
      </c>
      <c r="E8543" s="27">
        <v>0.92323581099999996</v>
      </c>
      <c r="F8543" s="5" t="str">
        <f t="shared" si="133"/>
        <v>Not an Outlier</v>
      </c>
    </row>
    <row r="8544" spans="1:6" x14ac:dyDescent="0.25">
      <c r="A8544" s="12">
        <v>11259.83</v>
      </c>
      <c r="B8544" s="26">
        <v>42797</v>
      </c>
      <c r="C8544" s="5">
        <v>308833</v>
      </c>
      <c r="D8544" s="12">
        <v>28066.18</v>
      </c>
      <c r="E8544" s="27">
        <v>0.92696125799999995</v>
      </c>
      <c r="F8544" s="5" t="str">
        <f t="shared" si="133"/>
        <v>Not an Outlier</v>
      </c>
    </row>
    <row r="8545" spans="1:6" x14ac:dyDescent="0.25">
      <c r="A8545" s="12">
        <v>11262.31</v>
      </c>
      <c r="B8545" s="26">
        <v>42776</v>
      </c>
      <c r="C8545" s="5">
        <v>308863</v>
      </c>
      <c r="D8545" s="12">
        <v>39805.22</v>
      </c>
      <c r="E8545" s="27">
        <v>0.977058027</v>
      </c>
      <c r="F8545" s="5" t="str">
        <f t="shared" si="133"/>
        <v>Not an Outlier</v>
      </c>
    </row>
    <row r="8546" spans="1:6" x14ac:dyDescent="0.25">
      <c r="A8546" s="12">
        <v>11264.46</v>
      </c>
      <c r="B8546" s="26">
        <v>42930</v>
      </c>
      <c r="C8546" s="5">
        <v>308849</v>
      </c>
      <c r="D8546" s="12">
        <v>18512.84</v>
      </c>
      <c r="E8546" s="27">
        <v>0.94839076099999997</v>
      </c>
      <c r="F8546" s="5" t="str">
        <f t="shared" si="133"/>
        <v>Not an Outlier</v>
      </c>
    </row>
    <row r="8547" spans="1:6" x14ac:dyDescent="0.25">
      <c r="A8547" s="12">
        <v>11268.91</v>
      </c>
      <c r="B8547" s="26">
        <v>43063</v>
      </c>
      <c r="C8547" s="5">
        <v>308859</v>
      </c>
      <c r="D8547" s="12">
        <v>24721.94</v>
      </c>
      <c r="E8547" s="27">
        <v>0.98690164300000005</v>
      </c>
      <c r="F8547" s="5" t="str">
        <f t="shared" si="133"/>
        <v>Not an Outlier</v>
      </c>
    </row>
    <row r="8548" spans="1:6" x14ac:dyDescent="0.25">
      <c r="A8548" s="12">
        <v>11284.78</v>
      </c>
      <c r="B8548" s="26">
        <v>43056</v>
      </c>
      <c r="C8548" s="5">
        <v>308863</v>
      </c>
      <c r="D8548" s="12">
        <v>29297.84</v>
      </c>
      <c r="E8548" s="27">
        <v>0.96740840699999997</v>
      </c>
      <c r="F8548" s="5" t="str">
        <f t="shared" si="133"/>
        <v>Not an Outlier</v>
      </c>
    </row>
    <row r="8549" spans="1:6" x14ac:dyDescent="0.25">
      <c r="A8549" s="12">
        <v>11287.62</v>
      </c>
      <c r="B8549" s="26">
        <v>42881</v>
      </c>
      <c r="C8549" s="5">
        <v>308849</v>
      </c>
      <c r="D8549" s="12">
        <v>22557.84</v>
      </c>
      <c r="E8549" s="27">
        <v>0.96977804400000001</v>
      </c>
      <c r="F8549" s="5" t="str">
        <f t="shared" si="133"/>
        <v>Not an Outlier</v>
      </c>
    </row>
    <row r="8550" spans="1:6" x14ac:dyDescent="0.25">
      <c r="A8550" s="12">
        <v>11287.77</v>
      </c>
      <c r="B8550" s="26">
        <v>42902</v>
      </c>
      <c r="C8550" s="5">
        <v>308859</v>
      </c>
      <c r="D8550" s="12">
        <v>19838.52</v>
      </c>
      <c r="E8550" s="27">
        <v>0.94261041400000001</v>
      </c>
      <c r="F8550" s="5" t="str">
        <f t="shared" si="133"/>
        <v>Not an Outlier</v>
      </c>
    </row>
    <row r="8551" spans="1:6" x14ac:dyDescent="0.25">
      <c r="A8551" s="12">
        <v>11301.29</v>
      </c>
      <c r="B8551" s="26">
        <v>43189</v>
      </c>
      <c r="C8551" s="5">
        <v>308833</v>
      </c>
      <c r="D8551" s="12">
        <v>23356.97</v>
      </c>
      <c r="E8551" s="27">
        <v>0.98198965000000005</v>
      </c>
      <c r="F8551" s="5" t="str">
        <f t="shared" si="133"/>
        <v>Not an Outlier</v>
      </c>
    </row>
    <row r="8552" spans="1:6" x14ac:dyDescent="0.25">
      <c r="A8552" s="12">
        <v>11301.62</v>
      </c>
      <c r="B8552" s="26">
        <v>43406</v>
      </c>
      <c r="C8552" s="5">
        <v>308863</v>
      </c>
      <c r="D8552" s="12">
        <v>24202.06</v>
      </c>
      <c r="E8552" s="27">
        <v>0.92385428599999997</v>
      </c>
      <c r="F8552" s="5" t="str">
        <f t="shared" si="133"/>
        <v>Not an Outlier</v>
      </c>
    </row>
    <row r="8553" spans="1:6" x14ac:dyDescent="0.25">
      <c r="A8553" s="12">
        <v>11305.13</v>
      </c>
      <c r="B8553" s="26">
        <v>43112</v>
      </c>
      <c r="C8553" s="5">
        <v>308863</v>
      </c>
      <c r="D8553" s="12">
        <v>31966.49</v>
      </c>
      <c r="E8553" s="27">
        <v>0.97437050599999997</v>
      </c>
      <c r="F8553" s="5" t="str">
        <f t="shared" si="133"/>
        <v>Not an Outlier</v>
      </c>
    </row>
    <row r="8554" spans="1:6" x14ac:dyDescent="0.25">
      <c r="A8554" s="12">
        <v>11308.87</v>
      </c>
      <c r="B8554" s="26">
        <v>42916</v>
      </c>
      <c r="C8554" s="5">
        <v>308849</v>
      </c>
      <c r="D8554" s="12">
        <v>20622.3</v>
      </c>
      <c r="E8554" s="27">
        <v>0.95551804200000001</v>
      </c>
      <c r="F8554" s="5" t="str">
        <f t="shared" si="133"/>
        <v>Not an Outlier</v>
      </c>
    </row>
    <row r="8555" spans="1:6" x14ac:dyDescent="0.25">
      <c r="A8555" s="12">
        <v>11312.4</v>
      </c>
      <c r="B8555" s="26">
        <v>42874</v>
      </c>
      <c r="C8555" s="5">
        <v>308859</v>
      </c>
      <c r="D8555" s="12">
        <v>21459.1</v>
      </c>
      <c r="E8555" s="27">
        <v>0.96085979399999999</v>
      </c>
      <c r="F8555" s="5" t="str">
        <f t="shared" si="133"/>
        <v>Not an Outlier</v>
      </c>
    </row>
    <row r="8556" spans="1:6" x14ac:dyDescent="0.25">
      <c r="A8556" s="12">
        <v>11315.16</v>
      </c>
      <c r="B8556" s="26">
        <v>42776</v>
      </c>
      <c r="C8556" s="5">
        <v>308849</v>
      </c>
      <c r="D8556" s="12">
        <v>23129.21</v>
      </c>
      <c r="E8556" s="27">
        <v>0.89787755999999996</v>
      </c>
      <c r="F8556" s="5" t="str">
        <f t="shared" si="133"/>
        <v>Not an Outlier</v>
      </c>
    </row>
    <row r="8557" spans="1:6" x14ac:dyDescent="0.25">
      <c r="A8557" s="12">
        <v>11315.3</v>
      </c>
      <c r="B8557" s="26">
        <v>43056</v>
      </c>
      <c r="C8557" s="5">
        <v>308849</v>
      </c>
      <c r="D8557" s="12">
        <v>19442.87</v>
      </c>
      <c r="E8557" s="27">
        <v>0.94004876400000004</v>
      </c>
      <c r="F8557" s="5" t="str">
        <f t="shared" si="133"/>
        <v>Not an Outlier</v>
      </c>
    </row>
    <row r="8558" spans="1:6" x14ac:dyDescent="0.25">
      <c r="A8558" s="12">
        <v>11320.33</v>
      </c>
      <c r="B8558" s="26">
        <v>43077</v>
      </c>
      <c r="C8558" s="5">
        <v>308863</v>
      </c>
      <c r="D8558" s="12">
        <v>29257.119999999999</v>
      </c>
      <c r="E8558" s="27">
        <v>0.97337378100000005</v>
      </c>
      <c r="F8558" s="5" t="str">
        <f t="shared" si="133"/>
        <v>Not an Outlier</v>
      </c>
    </row>
    <row r="8559" spans="1:6" x14ac:dyDescent="0.25">
      <c r="A8559" s="12">
        <v>11323.58</v>
      </c>
      <c r="B8559" s="26">
        <v>42874</v>
      </c>
      <c r="C8559" s="5">
        <v>308981</v>
      </c>
      <c r="D8559" s="12">
        <v>13971.67</v>
      </c>
      <c r="E8559" s="27">
        <v>0.97709772100000003</v>
      </c>
      <c r="F8559" s="5" t="str">
        <f t="shared" si="133"/>
        <v>Not an Outlier</v>
      </c>
    </row>
    <row r="8560" spans="1:6" x14ac:dyDescent="0.25">
      <c r="A8560" s="12">
        <v>11338.75</v>
      </c>
      <c r="B8560" s="26">
        <v>42825</v>
      </c>
      <c r="C8560" s="5">
        <v>308970</v>
      </c>
      <c r="D8560" s="12">
        <v>18580.36</v>
      </c>
      <c r="E8560" s="27">
        <v>0.98492438100000002</v>
      </c>
      <c r="F8560" s="5" t="str">
        <f t="shared" si="133"/>
        <v>Not an Outlier</v>
      </c>
    </row>
    <row r="8561" spans="1:6" x14ac:dyDescent="0.25">
      <c r="A8561" s="12">
        <v>11339.47</v>
      </c>
      <c r="B8561" s="26">
        <v>43273</v>
      </c>
      <c r="C8561" s="5">
        <v>308859</v>
      </c>
      <c r="D8561" s="12">
        <v>23648.38</v>
      </c>
      <c r="E8561" s="27">
        <v>0.98421931299999998</v>
      </c>
      <c r="F8561" s="5" t="str">
        <f t="shared" si="133"/>
        <v>Not an Outlier</v>
      </c>
    </row>
    <row r="8562" spans="1:6" x14ac:dyDescent="0.25">
      <c r="A8562" s="12">
        <v>11351.12</v>
      </c>
      <c r="B8562" s="26">
        <v>43189</v>
      </c>
      <c r="C8562" s="5">
        <v>308849</v>
      </c>
      <c r="D8562" s="12">
        <v>20187.169999999998</v>
      </c>
      <c r="E8562" s="27">
        <v>0.96081591799999999</v>
      </c>
      <c r="F8562" s="5" t="str">
        <f t="shared" si="133"/>
        <v>Not an Outlier</v>
      </c>
    </row>
    <row r="8563" spans="1:6" x14ac:dyDescent="0.25">
      <c r="A8563" s="12">
        <v>11352.31</v>
      </c>
      <c r="B8563" s="26">
        <v>42930</v>
      </c>
      <c r="C8563" s="5">
        <v>308863</v>
      </c>
      <c r="D8563" s="12">
        <v>19368.189999999999</v>
      </c>
      <c r="E8563" s="27">
        <v>0.88860588100000004</v>
      </c>
      <c r="F8563" s="5" t="str">
        <f t="shared" si="133"/>
        <v>Not an Outlier</v>
      </c>
    </row>
    <row r="8564" spans="1:6" x14ac:dyDescent="0.25">
      <c r="A8564" s="12">
        <v>11362.16</v>
      </c>
      <c r="B8564" s="26">
        <v>43070</v>
      </c>
      <c r="C8564" s="5">
        <v>308859</v>
      </c>
      <c r="D8564" s="12">
        <v>23749.64</v>
      </c>
      <c r="E8564" s="27">
        <v>0.98920844799999996</v>
      </c>
      <c r="F8564" s="5" t="str">
        <f t="shared" si="133"/>
        <v>Not an Outlier</v>
      </c>
    </row>
    <row r="8565" spans="1:6" x14ac:dyDescent="0.25">
      <c r="A8565" s="12">
        <v>11366.94</v>
      </c>
      <c r="B8565" s="26">
        <v>42902</v>
      </c>
      <c r="C8565" s="5">
        <v>308977</v>
      </c>
      <c r="D8565" s="12">
        <v>16308.18</v>
      </c>
      <c r="E8565" s="27">
        <v>0.91151854799999998</v>
      </c>
      <c r="F8565" s="5" t="str">
        <f t="shared" si="133"/>
        <v>Not an Outlier</v>
      </c>
    </row>
    <row r="8566" spans="1:6" x14ac:dyDescent="0.25">
      <c r="A8566" s="12">
        <v>11368.19</v>
      </c>
      <c r="B8566" s="26">
        <v>43483</v>
      </c>
      <c r="C8566" s="5">
        <v>308859</v>
      </c>
      <c r="D8566" s="12">
        <v>29840.3</v>
      </c>
      <c r="E8566" s="27">
        <v>0.98465339799999996</v>
      </c>
      <c r="F8566" s="5" t="str">
        <f t="shared" si="133"/>
        <v>Not an Outlier</v>
      </c>
    </row>
    <row r="8567" spans="1:6" x14ac:dyDescent="0.25">
      <c r="A8567" s="12">
        <v>11374.9</v>
      </c>
      <c r="B8567" s="26">
        <v>42867</v>
      </c>
      <c r="C8567" s="5">
        <v>308981</v>
      </c>
      <c r="D8567" s="12">
        <v>14598.07</v>
      </c>
      <c r="E8567" s="27">
        <v>0.97561477500000005</v>
      </c>
      <c r="F8567" s="5" t="str">
        <f t="shared" si="133"/>
        <v>Not an Outlier</v>
      </c>
    </row>
    <row r="8568" spans="1:6" x14ac:dyDescent="0.25">
      <c r="A8568" s="12">
        <v>11382.64</v>
      </c>
      <c r="B8568" s="26">
        <v>43224</v>
      </c>
      <c r="C8568" s="5">
        <v>308985</v>
      </c>
      <c r="D8568" s="12">
        <v>7164.36</v>
      </c>
      <c r="E8568" s="27">
        <v>0.95763646800000002</v>
      </c>
      <c r="F8568" s="5" t="str">
        <f t="shared" si="133"/>
        <v>Not an Outlier</v>
      </c>
    </row>
    <row r="8569" spans="1:6" x14ac:dyDescent="0.25">
      <c r="A8569" s="12">
        <v>11402.27</v>
      </c>
      <c r="B8569" s="26">
        <v>43028</v>
      </c>
      <c r="C8569" s="5">
        <v>308859</v>
      </c>
      <c r="D8569" s="12">
        <v>23311.69</v>
      </c>
      <c r="E8569" s="27">
        <v>0.966934289</v>
      </c>
      <c r="F8569" s="5" t="str">
        <f t="shared" si="133"/>
        <v>Not an Outlier</v>
      </c>
    </row>
    <row r="8570" spans="1:6" x14ac:dyDescent="0.25">
      <c r="A8570" s="12">
        <v>11404.15</v>
      </c>
      <c r="B8570" s="26">
        <v>43231</v>
      </c>
      <c r="C8570" s="5">
        <v>308859</v>
      </c>
      <c r="D8570" s="12">
        <v>23395.33</v>
      </c>
      <c r="E8570" s="27">
        <v>0.98249319099999999</v>
      </c>
      <c r="F8570" s="5" t="str">
        <f t="shared" si="133"/>
        <v>Not an Outlier</v>
      </c>
    </row>
    <row r="8571" spans="1:6" x14ac:dyDescent="0.25">
      <c r="A8571" s="12">
        <v>11406.63</v>
      </c>
      <c r="B8571" s="26">
        <v>43413</v>
      </c>
      <c r="C8571" s="5">
        <v>308859</v>
      </c>
      <c r="D8571" s="12">
        <v>22021.46</v>
      </c>
      <c r="E8571" s="27">
        <v>0.96625234100000001</v>
      </c>
      <c r="F8571" s="5" t="str">
        <f t="shared" si="133"/>
        <v>Not an Outlier</v>
      </c>
    </row>
    <row r="8572" spans="1:6" x14ac:dyDescent="0.25">
      <c r="A8572" s="12">
        <v>11410.01</v>
      </c>
      <c r="B8572" s="26">
        <v>43224</v>
      </c>
      <c r="C8572" s="5">
        <v>308976</v>
      </c>
      <c r="D8572" s="12">
        <v>15971.63</v>
      </c>
      <c r="E8572" s="27">
        <v>0.93899935800000001</v>
      </c>
      <c r="F8572" s="5" t="str">
        <f t="shared" si="133"/>
        <v>Not an Outlier</v>
      </c>
    </row>
    <row r="8573" spans="1:6" x14ac:dyDescent="0.25">
      <c r="A8573" s="12">
        <v>11417.07</v>
      </c>
      <c r="B8573" s="26">
        <v>42986</v>
      </c>
      <c r="C8573" s="5">
        <v>308849</v>
      </c>
      <c r="D8573" s="12">
        <v>16137.82</v>
      </c>
      <c r="E8573" s="27">
        <v>0.93901230599999996</v>
      </c>
      <c r="F8573" s="5" t="str">
        <f t="shared" si="133"/>
        <v>Not an Outlier</v>
      </c>
    </row>
    <row r="8574" spans="1:6" x14ac:dyDescent="0.25">
      <c r="A8574" s="12">
        <v>11425.01</v>
      </c>
      <c r="B8574" s="26">
        <v>42965</v>
      </c>
      <c r="C8574" s="5">
        <v>308859</v>
      </c>
      <c r="D8574" s="12">
        <v>20427.189999999999</v>
      </c>
      <c r="E8574" s="27">
        <v>0.94989782199999995</v>
      </c>
      <c r="F8574" s="5" t="str">
        <f t="shared" si="133"/>
        <v>Not an Outlier</v>
      </c>
    </row>
    <row r="8575" spans="1:6" x14ac:dyDescent="0.25">
      <c r="A8575" s="12">
        <v>11441.13</v>
      </c>
      <c r="B8575" s="26">
        <v>43126</v>
      </c>
      <c r="C8575" s="5">
        <v>308859</v>
      </c>
      <c r="D8575" s="12">
        <v>23583.65</v>
      </c>
      <c r="E8575" s="27">
        <v>0.97787747000000003</v>
      </c>
      <c r="F8575" s="5" t="str">
        <f t="shared" si="133"/>
        <v>Not an Outlier</v>
      </c>
    </row>
    <row r="8576" spans="1:6" x14ac:dyDescent="0.25">
      <c r="A8576" s="12">
        <v>11443.07</v>
      </c>
      <c r="B8576" s="26">
        <v>42839</v>
      </c>
      <c r="C8576" s="5">
        <v>308849</v>
      </c>
      <c r="D8576" s="12">
        <v>19750.36</v>
      </c>
      <c r="E8576" s="27">
        <v>0.937738407</v>
      </c>
      <c r="F8576" s="5" t="str">
        <f t="shared" si="133"/>
        <v>Not an Outlier</v>
      </c>
    </row>
    <row r="8577" spans="1:6" x14ac:dyDescent="0.25">
      <c r="A8577" s="12">
        <v>11447.98</v>
      </c>
      <c r="B8577" s="26">
        <v>43056</v>
      </c>
      <c r="C8577" s="5">
        <v>308833</v>
      </c>
      <c r="D8577" s="12">
        <v>22295.32</v>
      </c>
      <c r="E8577" s="27">
        <v>0.96570303599999996</v>
      </c>
      <c r="F8577" s="5" t="str">
        <f t="shared" si="133"/>
        <v>Not an Outlier</v>
      </c>
    </row>
    <row r="8578" spans="1:6" x14ac:dyDescent="0.25">
      <c r="A8578" s="12">
        <v>11454.52</v>
      </c>
      <c r="B8578" s="26">
        <v>43336</v>
      </c>
      <c r="C8578" s="5">
        <v>308859</v>
      </c>
      <c r="D8578" s="12">
        <v>23908.73</v>
      </c>
      <c r="E8578" s="27">
        <v>0.983899792</v>
      </c>
      <c r="F8578" s="5" t="str">
        <f t="shared" ref="F8578:F8641" si="134">IF(OR(A8578&gt;$I$8,A8578&lt;$I$9), "Outlier", "Not an Outlier")</f>
        <v>Not an Outlier</v>
      </c>
    </row>
    <row r="8579" spans="1:6" x14ac:dyDescent="0.25">
      <c r="A8579" s="12">
        <v>11466.44</v>
      </c>
      <c r="B8579" s="26">
        <v>43147</v>
      </c>
      <c r="C8579" s="5">
        <v>308863</v>
      </c>
      <c r="D8579" s="12">
        <v>31839.8</v>
      </c>
      <c r="E8579" s="27">
        <v>0.96896651700000003</v>
      </c>
      <c r="F8579" s="5" t="str">
        <f t="shared" si="134"/>
        <v>Not an Outlier</v>
      </c>
    </row>
    <row r="8580" spans="1:6" x14ac:dyDescent="0.25">
      <c r="A8580" s="12">
        <v>11467.61</v>
      </c>
      <c r="B8580" s="26">
        <v>42853</v>
      </c>
      <c r="C8580" s="5">
        <v>308985</v>
      </c>
      <c r="D8580" s="12">
        <v>8185.17</v>
      </c>
      <c r="E8580" s="27">
        <v>0.95326124199999995</v>
      </c>
      <c r="F8580" s="5" t="str">
        <f t="shared" si="134"/>
        <v>Not an Outlier</v>
      </c>
    </row>
    <row r="8581" spans="1:6" x14ac:dyDescent="0.25">
      <c r="A8581" s="12">
        <v>11471.05</v>
      </c>
      <c r="B8581" s="26">
        <v>42867</v>
      </c>
      <c r="C8581" s="5">
        <v>308985</v>
      </c>
      <c r="D8581" s="12">
        <v>7415.72</v>
      </c>
      <c r="E8581" s="27">
        <v>0.953013942</v>
      </c>
      <c r="F8581" s="5" t="str">
        <f t="shared" si="134"/>
        <v>Not an Outlier</v>
      </c>
    </row>
    <row r="8582" spans="1:6" x14ac:dyDescent="0.25">
      <c r="A8582" s="12">
        <v>11472.35</v>
      </c>
      <c r="B8582" s="26">
        <v>43462</v>
      </c>
      <c r="C8582" s="5">
        <v>308847</v>
      </c>
      <c r="D8582" s="12">
        <v>22801.43</v>
      </c>
      <c r="E8582" s="27">
        <v>0.97909507699999998</v>
      </c>
      <c r="F8582" s="5" t="str">
        <f t="shared" si="134"/>
        <v>Not an Outlier</v>
      </c>
    </row>
    <row r="8583" spans="1:6" x14ac:dyDescent="0.25">
      <c r="A8583" s="12">
        <v>11475.41</v>
      </c>
      <c r="B8583" s="26">
        <v>42895</v>
      </c>
      <c r="C8583" s="5">
        <v>308859</v>
      </c>
      <c r="D8583" s="12">
        <v>20958.080000000002</v>
      </c>
      <c r="E8583" s="27">
        <v>0.95673097500000004</v>
      </c>
      <c r="F8583" s="5" t="str">
        <f t="shared" si="134"/>
        <v>Not an Outlier</v>
      </c>
    </row>
    <row r="8584" spans="1:6" x14ac:dyDescent="0.25">
      <c r="A8584" s="12">
        <v>11476.65</v>
      </c>
      <c r="B8584" s="26">
        <v>42860</v>
      </c>
      <c r="C8584" s="5">
        <v>308981</v>
      </c>
      <c r="D8584" s="12">
        <v>15101.68</v>
      </c>
      <c r="E8584" s="27">
        <v>0.97660340599999995</v>
      </c>
      <c r="F8584" s="5" t="str">
        <f t="shared" si="134"/>
        <v>Not an Outlier</v>
      </c>
    </row>
    <row r="8585" spans="1:6" x14ac:dyDescent="0.25">
      <c r="A8585" s="12">
        <v>11481.55</v>
      </c>
      <c r="B8585" s="26">
        <v>42888</v>
      </c>
      <c r="C8585" s="5">
        <v>308849</v>
      </c>
      <c r="D8585" s="12">
        <v>21285.8</v>
      </c>
      <c r="E8585" s="27">
        <v>0.96746590499999996</v>
      </c>
      <c r="F8585" s="5" t="str">
        <f t="shared" si="134"/>
        <v>Not an Outlier</v>
      </c>
    </row>
    <row r="8586" spans="1:6" x14ac:dyDescent="0.25">
      <c r="A8586" s="12">
        <v>11487.47</v>
      </c>
      <c r="B8586" s="26">
        <v>43133</v>
      </c>
      <c r="C8586" s="5">
        <v>308863</v>
      </c>
      <c r="D8586" s="12">
        <v>31325.3</v>
      </c>
      <c r="E8586" s="27">
        <v>0.97207033399999998</v>
      </c>
      <c r="F8586" s="5" t="str">
        <f t="shared" si="134"/>
        <v>Not an Outlier</v>
      </c>
    </row>
    <row r="8587" spans="1:6" x14ac:dyDescent="0.25">
      <c r="A8587" s="12">
        <v>11495.75</v>
      </c>
      <c r="B8587" s="26">
        <v>42804</v>
      </c>
      <c r="C8587" s="5">
        <v>308833</v>
      </c>
      <c r="D8587" s="12">
        <v>25952.77</v>
      </c>
      <c r="E8587" s="27">
        <v>0.91258465700000002</v>
      </c>
      <c r="F8587" s="5" t="str">
        <f t="shared" si="134"/>
        <v>Not an Outlier</v>
      </c>
    </row>
    <row r="8588" spans="1:6" x14ac:dyDescent="0.25">
      <c r="A8588" s="12">
        <v>11495.83</v>
      </c>
      <c r="B8588" s="26">
        <v>42888</v>
      </c>
      <c r="C8588" s="5">
        <v>308985</v>
      </c>
      <c r="D8588" s="12">
        <v>5851.51</v>
      </c>
      <c r="E8588" s="27">
        <v>0.89679433900000005</v>
      </c>
      <c r="F8588" s="5" t="str">
        <f t="shared" si="134"/>
        <v>Not an Outlier</v>
      </c>
    </row>
    <row r="8589" spans="1:6" x14ac:dyDescent="0.25">
      <c r="A8589" s="12">
        <v>11500.37</v>
      </c>
      <c r="B8589" s="26">
        <v>42867</v>
      </c>
      <c r="C8589" s="5">
        <v>308977</v>
      </c>
      <c r="D8589" s="12">
        <v>19453.07</v>
      </c>
      <c r="E8589" s="27">
        <v>0.93450421299999997</v>
      </c>
      <c r="F8589" s="5" t="str">
        <f t="shared" si="134"/>
        <v>Not an Outlier</v>
      </c>
    </row>
    <row r="8590" spans="1:6" x14ac:dyDescent="0.25">
      <c r="A8590" s="12">
        <v>11513.94</v>
      </c>
      <c r="B8590" s="26">
        <v>43224</v>
      </c>
      <c r="C8590" s="5">
        <v>308981</v>
      </c>
      <c r="D8590" s="12">
        <v>11499.95</v>
      </c>
      <c r="E8590" s="27">
        <v>0.970953654</v>
      </c>
      <c r="F8590" s="5" t="str">
        <f t="shared" si="134"/>
        <v>Not an Outlier</v>
      </c>
    </row>
    <row r="8591" spans="1:6" x14ac:dyDescent="0.25">
      <c r="A8591" s="12">
        <v>11515.49</v>
      </c>
      <c r="B8591" s="26">
        <v>42783</v>
      </c>
      <c r="C8591" s="5">
        <v>308859</v>
      </c>
      <c r="D8591" s="12">
        <v>25738.62</v>
      </c>
      <c r="E8591" s="27">
        <v>0.96141552500000005</v>
      </c>
      <c r="F8591" s="5" t="str">
        <f t="shared" si="134"/>
        <v>Not an Outlier</v>
      </c>
    </row>
    <row r="8592" spans="1:6" x14ac:dyDescent="0.25">
      <c r="A8592" s="12">
        <v>11529.5</v>
      </c>
      <c r="B8592" s="26">
        <v>43343</v>
      </c>
      <c r="C8592" s="5">
        <v>308859</v>
      </c>
      <c r="D8592" s="12">
        <v>22997.99</v>
      </c>
      <c r="E8592" s="27">
        <v>0.98036738499999998</v>
      </c>
      <c r="F8592" s="5" t="str">
        <f t="shared" si="134"/>
        <v>Not an Outlier</v>
      </c>
    </row>
    <row r="8593" spans="1:6" x14ac:dyDescent="0.25">
      <c r="A8593" s="12">
        <v>11539.45</v>
      </c>
      <c r="B8593" s="26">
        <v>42853</v>
      </c>
      <c r="C8593" s="5">
        <v>308981</v>
      </c>
      <c r="D8593" s="12">
        <v>15677.17</v>
      </c>
      <c r="E8593" s="27">
        <v>0.97750965099999998</v>
      </c>
      <c r="F8593" s="5" t="str">
        <f t="shared" si="134"/>
        <v>Not an Outlier</v>
      </c>
    </row>
    <row r="8594" spans="1:6" x14ac:dyDescent="0.25">
      <c r="A8594" s="12">
        <v>11539.81</v>
      </c>
      <c r="B8594" s="26">
        <v>43182</v>
      </c>
      <c r="C8594" s="5">
        <v>308833</v>
      </c>
      <c r="D8594" s="12">
        <v>22829.73</v>
      </c>
      <c r="E8594" s="27">
        <v>0.98190740700000001</v>
      </c>
      <c r="F8594" s="5" t="str">
        <f t="shared" si="134"/>
        <v>Not an Outlier</v>
      </c>
    </row>
    <row r="8595" spans="1:6" x14ac:dyDescent="0.25">
      <c r="A8595" s="12">
        <v>11541.51</v>
      </c>
      <c r="B8595" s="26">
        <v>42776</v>
      </c>
      <c r="C8595" s="5">
        <v>308859</v>
      </c>
      <c r="D8595" s="12">
        <v>25866.71</v>
      </c>
      <c r="E8595" s="27">
        <v>0.96678609500000001</v>
      </c>
      <c r="F8595" s="5" t="str">
        <f t="shared" si="134"/>
        <v>Not an Outlier</v>
      </c>
    </row>
    <row r="8596" spans="1:6" x14ac:dyDescent="0.25">
      <c r="A8596" s="12">
        <v>11554.6</v>
      </c>
      <c r="B8596" s="26">
        <v>43371</v>
      </c>
      <c r="C8596" s="5">
        <v>308859</v>
      </c>
      <c r="D8596" s="12">
        <v>23770.2</v>
      </c>
      <c r="E8596" s="27">
        <v>0.97034520400000002</v>
      </c>
      <c r="F8596" s="5" t="str">
        <f t="shared" si="134"/>
        <v>Not an Outlier</v>
      </c>
    </row>
    <row r="8597" spans="1:6" x14ac:dyDescent="0.25">
      <c r="A8597" s="12">
        <v>11555.76</v>
      </c>
      <c r="B8597" s="26">
        <v>42986</v>
      </c>
      <c r="C8597" s="5">
        <v>308985</v>
      </c>
      <c r="D8597" s="12">
        <v>7360.84</v>
      </c>
      <c r="E8597" s="27">
        <v>0.95993835100000002</v>
      </c>
      <c r="F8597" s="5" t="str">
        <f t="shared" si="134"/>
        <v>Not an Outlier</v>
      </c>
    </row>
    <row r="8598" spans="1:6" x14ac:dyDescent="0.25">
      <c r="A8598" s="12">
        <v>11559.94</v>
      </c>
      <c r="B8598" s="26">
        <v>43000</v>
      </c>
      <c r="C8598" s="5">
        <v>308859</v>
      </c>
      <c r="D8598" s="12">
        <v>20778.759999999998</v>
      </c>
      <c r="E8598" s="27">
        <v>0.95601321399999994</v>
      </c>
      <c r="F8598" s="5" t="str">
        <f t="shared" si="134"/>
        <v>Not an Outlier</v>
      </c>
    </row>
    <row r="8599" spans="1:6" x14ac:dyDescent="0.25">
      <c r="A8599" s="12">
        <v>11564.78</v>
      </c>
      <c r="B8599" s="26">
        <v>42986</v>
      </c>
      <c r="C8599" s="5">
        <v>308981</v>
      </c>
      <c r="D8599" s="12">
        <v>11182.78</v>
      </c>
      <c r="E8599" s="27">
        <v>0.96531653799999995</v>
      </c>
      <c r="F8599" s="5" t="str">
        <f t="shared" si="134"/>
        <v>Not an Outlier</v>
      </c>
    </row>
    <row r="8600" spans="1:6" x14ac:dyDescent="0.25">
      <c r="A8600" s="12">
        <v>11565.3</v>
      </c>
      <c r="B8600" s="26">
        <v>43070</v>
      </c>
      <c r="C8600" s="5">
        <v>308863</v>
      </c>
      <c r="D8600" s="12">
        <v>29597.69</v>
      </c>
      <c r="E8600" s="27">
        <v>0.97918823300000002</v>
      </c>
      <c r="F8600" s="5" t="str">
        <f t="shared" si="134"/>
        <v>Not an Outlier</v>
      </c>
    </row>
    <row r="8601" spans="1:6" x14ac:dyDescent="0.25">
      <c r="A8601" s="12">
        <v>11574.43</v>
      </c>
      <c r="B8601" s="26">
        <v>42846</v>
      </c>
      <c r="C8601" s="5">
        <v>308985</v>
      </c>
      <c r="D8601" s="12">
        <v>8498.7199999999993</v>
      </c>
      <c r="E8601" s="27">
        <v>0.95820724800000001</v>
      </c>
      <c r="F8601" s="5" t="str">
        <f t="shared" si="134"/>
        <v>Not an Outlier</v>
      </c>
    </row>
    <row r="8602" spans="1:6" x14ac:dyDescent="0.25">
      <c r="A8602" s="12">
        <v>11575.01</v>
      </c>
      <c r="B8602" s="26">
        <v>42965</v>
      </c>
      <c r="C8602" s="5">
        <v>308833</v>
      </c>
      <c r="D8602" s="12">
        <v>19422.87</v>
      </c>
      <c r="E8602" s="27">
        <v>0.94302329600000001</v>
      </c>
      <c r="F8602" s="5" t="str">
        <f t="shared" si="134"/>
        <v>Not an Outlier</v>
      </c>
    </row>
    <row r="8603" spans="1:6" x14ac:dyDescent="0.25">
      <c r="A8603" s="12">
        <v>11583.44</v>
      </c>
      <c r="B8603" s="26">
        <v>42832</v>
      </c>
      <c r="C8603" s="5">
        <v>308859</v>
      </c>
      <c r="D8603" s="12">
        <v>19729.32</v>
      </c>
      <c r="E8603" s="27">
        <v>0.92923303999999995</v>
      </c>
      <c r="F8603" s="5" t="str">
        <f t="shared" si="134"/>
        <v>Not an Outlier</v>
      </c>
    </row>
    <row r="8604" spans="1:6" x14ac:dyDescent="0.25">
      <c r="A8604" s="12">
        <v>11595.51</v>
      </c>
      <c r="B8604" s="26">
        <v>42916</v>
      </c>
      <c r="C8604" s="5">
        <v>308981</v>
      </c>
      <c r="D8604" s="12">
        <v>10972.79</v>
      </c>
      <c r="E8604" s="27">
        <v>0.944472906</v>
      </c>
      <c r="F8604" s="5" t="str">
        <f t="shared" si="134"/>
        <v>Not an Outlier</v>
      </c>
    </row>
    <row r="8605" spans="1:6" x14ac:dyDescent="0.25">
      <c r="A8605" s="12">
        <v>11608.06</v>
      </c>
      <c r="B8605" s="26">
        <v>42867</v>
      </c>
      <c r="C8605" s="5">
        <v>308859</v>
      </c>
      <c r="D8605" s="12">
        <v>22229.41</v>
      </c>
      <c r="E8605" s="27">
        <v>0.95821734999999997</v>
      </c>
      <c r="F8605" s="5" t="str">
        <f t="shared" si="134"/>
        <v>Not an Outlier</v>
      </c>
    </row>
    <row r="8606" spans="1:6" x14ac:dyDescent="0.25">
      <c r="A8606" s="12">
        <v>11622.67</v>
      </c>
      <c r="B8606" s="26">
        <v>42944</v>
      </c>
      <c r="C8606" s="5">
        <v>308863</v>
      </c>
      <c r="D8606" s="12">
        <v>23383.52</v>
      </c>
      <c r="E8606" s="27">
        <v>0.93388938499999996</v>
      </c>
      <c r="F8606" s="5" t="str">
        <f t="shared" si="134"/>
        <v>Not an Outlier</v>
      </c>
    </row>
    <row r="8607" spans="1:6" x14ac:dyDescent="0.25">
      <c r="A8607" s="12">
        <v>11624.98</v>
      </c>
      <c r="B8607" s="26">
        <v>43182</v>
      </c>
      <c r="C8607" s="5">
        <v>308859</v>
      </c>
      <c r="D8607" s="12">
        <v>22977.77</v>
      </c>
      <c r="E8607" s="27">
        <v>0.97632847</v>
      </c>
      <c r="F8607" s="5" t="str">
        <f t="shared" si="134"/>
        <v>Not an Outlier</v>
      </c>
    </row>
    <row r="8608" spans="1:6" x14ac:dyDescent="0.25">
      <c r="A8608" s="12">
        <v>11652.1</v>
      </c>
      <c r="B8608" s="26">
        <v>43224</v>
      </c>
      <c r="C8608" s="5">
        <v>308859</v>
      </c>
      <c r="D8608" s="12">
        <v>23071.439999999999</v>
      </c>
      <c r="E8608" s="27">
        <v>0.98150683599999999</v>
      </c>
      <c r="F8608" s="5" t="str">
        <f t="shared" si="134"/>
        <v>Not an Outlier</v>
      </c>
    </row>
    <row r="8609" spans="1:6" x14ac:dyDescent="0.25">
      <c r="A8609" s="12">
        <v>11659.73</v>
      </c>
      <c r="B8609" s="26">
        <v>43000</v>
      </c>
      <c r="C8609" s="5">
        <v>308863</v>
      </c>
      <c r="D8609" s="12">
        <v>24628.45</v>
      </c>
      <c r="E8609" s="27">
        <v>0.94543006600000001</v>
      </c>
      <c r="F8609" s="5" t="str">
        <f t="shared" si="134"/>
        <v>Not an Outlier</v>
      </c>
    </row>
    <row r="8610" spans="1:6" x14ac:dyDescent="0.25">
      <c r="A8610" s="12">
        <v>11663.04</v>
      </c>
      <c r="B8610" s="26">
        <v>43154</v>
      </c>
      <c r="C8610" s="5">
        <v>308849</v>
      </c>
      <c r="D8610" s="12">
        <v>18767.5</v>
      </c>
      <c r="E8610" s="27">
        <v>0.95120448300000005</v>
      </c>
      <c r="F8610" s="5" t="str">
        <f t="shared" si="134"/>
        <v>Not an Outlier</v>
      </c>
    </row>
    <row r="8611" spans="1:6" x14ac:dyDescent="0.25">
      <c r="A8611" s="12">
        <v>11675.03</v>
      </c>
      <c r="B8611" s="26">
        <v>43161</v>
      </c>
      <c r="C8611" s="5">
        <v>308849</v>
      </c>
      <c r="D8611" s="12">
        <v>19814.45</v>
      </c>
      <c r="E8611" s="27">
        <v>0.95506548700000005</v>
      </c>
      <c r="F8611" s="5" t="str">
        <f t="shared" si="134"/>
        <v>Not an Outlier</v>
      </c>
    </row>
    <row r="8612" spans="1:6" x14ac:dyDescent="0.25">
      <c r="A8612" s="12">
        <v>11685.14</v>
      </c>
      <c r="B8612" s="26">
        <v>42930</v>
      </c>
      <c r="C8612" s="5">
        <v>308859</v>
      </c>
      <c r="D8612" s="12">
        <v>20242.41</v>
      </c>
      <c r="E8612" s="27">
        <v>0.955657482</v>
      </c>
      <c r="F8612" s="5" t="str">
        <f t="shared" si="134"/>
        <v>Not an Outlier</v>
      </c>
    </row>
    <row r="8613" spans="1:6" x14ac:dyDescent="0.25">
      <c r="A8613" s="12">
        <v>11686.15</v>
      </c>
      <c r="B8613" s="26">
        <v>42972</v>
      </c>
      <c r="C8613" s="5">
        <v>308859</v>
      </c>
      <c r="D8613" s="12">
        <v>20712.96</v>
      </c>
      <c r="E8613" s="27">
        <v>0.95081390700000001</v>
      </c>
      <c r="F8613" s="5" t="str">
        <f t="shared" si="134"/>
        <v>Not an Outlier</v>
      </c>
    </row>
    <row r="8614" spans="1:6" x14ac:dyDescent="0.25">
      <c r="A8614" s="12">
        <v>11696.96</v>
      </c>
      <c r="B8614" s="26">
        <v>43294</v>
      </c>
      <c r="C8614" s="5">
        <v>308859</v>
      </c>
      <c r="D8614" s="12">
        <v>23930.13</v>
      </c>
      <c r="E8614" s="27">
        <v>0.98249319099999999</v>
      </c>
      <c r="F8614" s="5" t="str">
        <f t="shared" si="134"/>
        <v>Not an Outlier</v>
      </c>
    </row>
    <row r="8615" spans="1:6" x14ac:dyDescent="0.25">
      <c r="A8615" s="12">
        <v>11709.98</v>
      </c>
      <c r="B8615" s="26">
        <v>42937</v>
      </c>
      <c r="C8615" s="5">
        <v>308849</v>
      </c>
      <c r="D8615" s="12">
        <v>18324.3</v>
      </c>
      <c r="E8615" s="27">
        <v>0.93270124799999998</v>
      </c>
      <c r="F8615" s="5" t="str">
        <f t="shared" si="134"/>
        <v>Not an Outlier</v>
      </c>
    </row>
    <row r="8616" spans="1:6" x14ac:dyDescent="0.25">
      <c r="A8616" s="12">
        <v>11717.23</v>
      </c>
      <c r="B8616" s="26">
        <v>43287</v>
      </c>
      <c r="C8616" s="5">
        <v>308859</v>
      </c>
      <c r="D8616" s="12">
        <v>23361.24</v>
      </c>
      <c r="E8616" s="27">
        <v>0.98216440599999999</v>
      </c>
      <c r="F8616" s="5" t="str">
        <f t="shared" si="134"/>
        <v>Not an Outlier</v>
      </c>
    </row>
    <row r="8617" spans="1:6" x14ac:dyDescent="0.25">
      <c r="A8617" s="12">
        <v>11747.45</v>
      </c>
      <c r="B8617" s="26">
        <v>42881</v>
      </c>
      <c r="C8617" s="5">
        <v>308985</v>
      </c>
      <c r="D8617" s="12">
        <v>6343.62</v>
      </c>
      <c r="E8617" s="27">
        <v>0.92498657399999995</v>
      </c>
      <c r="F8617" s="5" t="str">
        <f t="shared" si="134"/>
        <v>Not an Outlier</v>
      </c>
    </row>
    <row r="8618" spans="1:6" x14ac:dyDescent="0.25">
      <c r="A8618" s="12">
        <v>11749.06</v>
      </c>
      <c r="B8618" s="26">
        <v>42923</v>
      </c>
      <c r="C8618" s="5">
        <v>308849</v>
      </c>
      <c r="D8618" s="12">
        <v>18788.64</v>
      </c>
      <c r="E8618" s="27">
        <v>0.97012315299999996</v>
      </c>
      <c r="F8618" s="5" t="str">
        <f t="shared" si="134"/>
        <v>Not an Outlier</v>
      </c>
    </row>
    <row r="8619" spans="1:6" x14ac:dyDescent="0.25">
      <c r="A8619" s="12">
        <v>11752.43</v>
      </c>
      <c r="B8619" s="26">
        <v>42965</v>
      </c>
      <c r="C8619" s="5">
        <v>308849</v>
      </c>
      <c r="D8619" s="12">
        <v>17673.09</v>
      </c>
      <c r="E8619" s="27">
        <v>0.93882705499999997</v>
      </c>
      <c r="F8619" s="5" t="str">
        <f t="shared" si="134"/>
        <v>Not an Outlier</v>
      </c>
    </row>
    <row r="8620" spans="1:6" x14ac:dyDescent="0.25">
      <c r="A8620" s="12">
        <v>11759.91</v>
      </c>
      <c r="B8620" s="26">
        <v>42825</v>
      </c>
      <c r="C8620" s="5">
        <v>308976</v>
      </c>
      <c r="D8620" s="12">
        <v>17678.88</v>
      </c>
      <c r="E8620" s="27">
        <v>0.95925537100000002</v>
      </c>
      <c r="F8620" s="5" t="str">
        <f t="shared" si="134"/>
        <v>Not an Outlier</v>
      </c>
    </row>
    <row r="8621" spans="1:6" x14ac:dyDescent="0.25">
      <c r="A8621" s="12">
        <v>11768.81</v>
      </c>
      <c r="B8621" s="26">
        <v>43077</v>
      </c>
      <c r="C8621" s="5">
        <v>308859</v>
      </c>
      <c r="D8621" s="12">
        <v>23776.32</v>
      </c>
      <c r="E8621" s="27">
        <v>0.98814524500000001</v>
      </c>
      <c r="F8621" s="5" t="str">
        <f t="shared" si="134"/>
        <v>Not an Outlier</v>
      </c>
    </row>
    <row r="8622" spans="1:6" x14ac:dyDescent="0.25">
      <c r="A8622" s="12">
        <v>11771.53</v>
      </c>
      <c r="B8622" s="26">
        <v>42888</v>
      </c>
      <c r="C8622" s="5">
        <v>308863</v>
      </c>
      <c r="D8622" s="12">
        <v>20191.009999999998</v>
      </c>
      <c r="E8622" s="27">
        <v>0.90231737999999995</v>
      </c>
      <c r="F8622" s="5" t="str">
        <f t="shared" si="134"/>
        <v>Not an Outlier</v>
      </c>
    </row>
    <row r="8623" spans="1:6" x14ac:dyDescent="0.25">
      <c r="A8623" s="12">
        <v>11779.09</v>
      </c>
      <c r="B8623" s="26">
        <v>42888</v>
      </c>
      <c r="C8623" s="5">
        <v>308976</v>
      </c>
      <c r="D8623" s="12">
        <v>15451.45</v>
      </c>
      <c r="E8623" s="27">
        <v>0.91146749100000002</v>
      </c>
      <c r="F8623" s="5" t="str">
        <f t="shared" si="134"/>
        <v>Not an Outlier</v>
      </c>
    </row>
    <row r="8624" spans="1:6" x14ac:dyDescent="0.25">
      <c r="A8624" s="12">
        <v>11799.36</v>
      </c>
      <c r="B8624" s="26">
        <v>43042</v>
      </c>
      <c r="C8624" s="5">
        <v>308863</v>
      </c>
      <c r="D8624" s="12">
        <v>25998.47</v>
      </c>
      <c r="E8624" s="27">
        <v>0.96270169999999999</v>
      </c>
      <c r="F8624" s="5" t="str">
        <f t="shared" si="134"/>
        <v>Not an Outlier</v>
      </c>
    </row>
    <row r="8625" spans="1:6" x14ac:dyDescent="0.25">
      <c r="A8625" s="12">
        <v>11808.51</v>
      </c>
      <c r="B8625" s="26">
        <v>42874</v>
      </c>
      <c r="C8625" s="5">
        <v>308978</v>
      </c>
      <c r="D8625" s="12">
        <v>23234.720000000001</v>
      </c>
      <c r="E8625" s="27">
        <v>0.95650124700000005</v>
      </c>
      <c r="F8625" s="5" t="str">
        <f t="shared" si="134"/>
        <v>Not an Outlier</v>
      </c>
    </row>
    <row r="8626" spans="1:6" x14ac:dyDescent="0.25">
      <c r="A8626" s="12">
        <v>11808.87</v>
      </c>
      <c r="B8626" s="26">
        <v>42804</v>
      </c>
      <c r="C8626" s="5">
        <v>308859</v>
      </c>
      <c r="D8626" s="12">
        <v>23265.21</v>
      </c>
      <c r="E8626" s="27">
        <v>0.93604991299999996</v>
      </c>
      <c r="F8626" s="5" t="str">
        <f t="shared" si="134"/>
        <v>Not an Outlier</v>
      </c>
    </row>
    <row r="8627" spans="1:6" x14ac:dyDescent="0.25">
      <c r="A8627" s="12">
        <v>11818.87</v>
      </c>
      <c r="B8627" s="26">
        <v>42846</v>
      </c>
      <c r="C8627" s="5">
        <v>308981</v>
      </c>
      <c r="D8627" s="12">
        <v>16235.2</v>
      </c>
      <c r="E8627" s="27">
        <v>0.97965168400000002</v>
      </c>
      <c r="F8627" s="5" t="str">
        <f t="shared" si="134"/>
        <v>Not an Outlier</v>
      </c>
    </row>
    <row r="8628" spans="1:6" x14ac:dyDescent="0.25">
      <c r="A8628" s="12">
        <v>11832.79</v>
      </c>
      <c r="B8628" s="26">
        <v>43154</v>
      </c>
      <c r="C8628" s="5">
        <v>308833</v>
      </c>
      <c r="D8628" s="12">
        <v>22051.95</v>
      </c>
      <c r="E8628" s="27">
        <v>0.97738400800000003</v>
      </c>
      <c r="F8628" s="5" t="str">
        <f t="shared" si="134"/>
        <v>Not an Outlier</v>
      </c>
    </row>
    <row r="8629" spans="1:6" x14ac:dyDescent="0.25">
      <c r="A8629" s="12">
        <v>11836.66</v>
      </c>
      <c r="B8629" s="26">
        <v>42867</v>
      </c>
      <c r="C8629" s="5">
        <v>308849</v>
      </c>
      <c r="D8629" s="12">
        <v>23408.43</v>
      </c>
      <c r="E8629" s="27">
        <v>0.951611239</v>
      </c>
      <c r="F8629" s="5" t="str">
        <f t="shared" si="134"/>
        <v>Not an Outlier</v>
      </c>
    </row>
    <row r="8630" spans="1:6" x14ac:dyDescent="0.25">
      <c r="A8630" s="12">
        <v>11836.91</v>
      </c>
      <c r="B8630" s="26">
        <v>42888</v>
      </c>
      <c r="C8630" s="5">
        <v>308977</v>
      </c>
      <c r="D8630" s="12">
        <v>17442.689999999999</v>
      </c>
      <c r="E8630" s="27">
        <v>0.93549284399999999</v>
      </c>
      <c r="F8630" s="5" t="str">
        <f t="shared" si="134"/>
        <v>Not an Outlier</v>
      </c>
    </row>
    <row r="8631" spans="1:6" x14ac:dyDescent="0.25">
      <c r="A8631" s="12">
        <v>11840.19</v>
      </c>
      <c r="B8631" s="26">
        <v>43140</v>
      </c>
      <c r="C8631" s="5">
        <v>308859</v>
      </c>
      <c r="D8631" s="12">
        <v>23070.35</v>
      </c>
      <c r="E8631" s="27">
        <v>0.97820644499999998</v>
      </c>
      <c r="F8631" s="5" t="str">
        <f t="shared" si="134"/>
        <v>Not an Outlier</v>
      </c>
    </row>
    <row r="8632" spans="1:6" x14ac:dyDescent="0.25">
      <c r="A8632" s="12">
        <v>11865.68</v>
      </c>
      <c r="B8632" s="26">
        <v>42881</v>
      </c>
      <c r="C8632" s="5">
        <v>308981</v>
      </c>
      <c r="D8632" s="12">
        <v>13155.25</v>
      </c>
      <c r="E8632" s="27">
        <v>0.96811765800000005</v>
      </c>
      <c r="F8632" s="5" t="str">
        <f t="shared" si="134"/>
        <v>Not an Outlier</v>
      </c>
    </row>
    <row r="8633" spans="1:6" x14ac:dyDescent="0.25">
      <c r="A8633" s="12">
        <v>11870.98</v>
      </c>
      <c r="B8633" s="26">
        <v>42986</v>
      </c>
      <c r="C8633" s="5">
        <v>308859</v>
      </c>
      <c r="D8633" s="12">
        <v>19781.96</v>
      </c>
      <c r="E8633" s="27">
        <v>0.96368838099999998</v>
      </c>
      <c r="F8633" s="5" t="str">
        <f t="shared" si="134"/>
        <v>Not an Outlier</v>
      </c>
    </row>
    <row r="8634" spans="1:6" x14ac:dyDescent="0.25">
      <c r="A8634" s="12">
        <v>11880.94</v>
      </c>
      <c r="B8634" s="26">
        <v>43014</v>
      </c>
      <c r="C8634" s="5">
        <v>308859</v>
      </c>
      <c r="D8634" s="12">
        <v>22862.61</v>
      </c>
      <c r="E8634" s="27">
        <v>0.97269977900000004</v>
      </c>
      <c r="F8634" s="5" t="str">
        <f t="shared" si="134"/>
        <v>Not an Outlier</v>
      </c>
    </row>
    <row r="8635" spans="1:6" x14ac:dyDescent="0.25">
      <c r="A8635" s="12">
        <v>11887.6</v>
      </c>
      <c r="B8635" s="26">
        <v>43413</v>
      </c>
      <c r="C8635" s="5">
        <v>308863</v>
      </c>
      <c r="D8635" s="12">
        <v>25205.3</v>
      </c>
      <c r="E8635" s="27">
        <v>0.94434466800000005</v>
      </c>
      <c r="F8635" s="5" t="str">
        <f t="shared" si="134"/>
        <v>Not an Outlier</v>
      </c>
    </row>
    <row r="8636" spans="1:6" x14ac:dyDescent="0.25">
      <c r="A8636" s="12">
        <v>11914.61</v>
      </c>
      <c r="B8636" s="26">
        <v>42825</v>
      </c>
      <c r="C8636" s="5">
        <v>308985</v>
      </c>
      <c r="D8636" s="12">
        <v>9599.81</v>
      </c>
      <c r="E8636" s="27">
        <v>0.97096767799999995</v>
      </c>
      <c r="F8636" s="5" t="str">
        <f t="shared" si="134"/>
        <v>Not an Outlier</v>
      </c>
    </row>
    <row r="8637" spans="1:6" x14ac:dyDescent="0.25">
      <c r="A8637" s="12">
        <v>11924.04</v>
      </c>
      <c r="B8637" s="26">
        <v>42839</v>
      </c>
      <c r="C8637" s="5">
        <v>308977</v>
      </c>
      <c r="D8637" s="12">
        <v>19423.849999999999</v>
      </c>
      <c r="E8637" s="27">
        <v>0.94760356999999995</v>
      </c>
      <c r="F8637" s="5" t="str">
        <f t="shared" si="134"/>
        <v>Not an Outlier</v>
      </c>
    </row>
    <row r="8638" spans="1:6" x14ac:dyDescent="0.25">
      <c r="A8638" s="12">
        <v>11930.29</v>
      </c>
      <c r="B8638" s="26">
        <v>42839</v>
      </c>
      <c r="C8638" s="5">
        <v>308981</v>
      </c>
      <c r="D8638" s="12">
        <v>16082.55</v>
      </c>
      <c r="E8638" s="27">
        <v>0.97833350900000005</v>
      </c>
      <c r="F8638" s="5" t="str">
        <f t="shared" si="134"/>
        <v>Not an Outlier</v>
      </c>
    </row>
    <row r="8639" spans="1:6" x14ac:dyDescent="0.25">
      <c r="A8639" s="12">
        <v>11941.99</v>
      </c>
      <c r="B8639" s="26">
        <v>42916</v>
      </c>
      <c r="C8639" s="5">
        <v>308863</v>
      </c>
      <c r="D8639" s="12">
        <v>19380.7</v>
      </c>
      <c r="E8639" s="27">
        <v>0.91394049399999999</v>
      </c>
      <c r="F8639" s="5" t="str">
        <f t="shared" si="134"/>
        <v>Not an Outlier</v>
      </c>
    </row>
    <row r="8640" spans="1:6" x14ac:dyDescent="0.25">
      <c r="A8640" s="12">
        <v>11950.09</v>
      </c>
      <c r="B8640" s="26">
        <v>42839</v>
      </c>
      <c r="C8640" s="5">
        <v>308976</v>
      </c>
      <c r="D8640" s="12">
        <v>15526.53</v>
      </c>
      <c r="E8640" s="27">
        <v>0.91979326800000005</v>
      </c>
      <c r="F8640" s="5" t="str">
        <f t="shared" si="134"/>
        <v>Not an Outlier</v>
      </c>
    </row>
    <row r="8641" spans="1:6" x14ac:dyDescent="0.25">
      <c r="A8641" s="12">
        <v>11954.73</v>
      </c>
      <c r="B8641" s="26">
        <v>42951</v>
      </c>
      <c r="C8641" s="5">
        <v>308849</v>
      </c>
      <c r="D8641" s="12">
        <v>18053.04</v>
      </c>
      <c r="E8641" s="27">
        <v>0.94368390700000004</v>
      </c>
      <c r="F8641" s="5" t="str">
        <f t="shared" si="134"/>
        <v>Not an Outlier</v>
      </c>
    </row>
    <row r="8642" spans="1:6" x14ac:dyDescent="0.25">
      <c r="A8642" s="12">
        <v>11977.58</v>
      </c>
      <c r="B8642" s="26">
        <v>42874</v>
      </c>
      <c r="C8642" s="5">
        <v>308985</v>
      </c>
      <c r="D8642" s="12">
        <v>6801.9</v>
      </c>
      <c r="E8642" s="27">
        <v>0.955899112</v>
      </c>
      <c r="F8642" s="5" t="str">
        <f t="shared" ref="F8642:F8705" si="135">IF(OR(A8642&gt;$I$8,A8642&lt;$I$9), "Outlier", "Not an Outlier")</f>
        <v>Not an Outlier</v>
      </c>
    </row>
    <row r="8643" spans="1:6" x14ac:dyDescent="0.25">
      <c r="A8643" s="12">
        <v>11980.18</v>
      </c>
      <c r="B8643" s="26">
        <v>42958</v>
      </c>
      <c r="C8643" s="5">
        <v>308849</v>
      </c>
      <c r="D8643" s="12">
        <v>17873.580000000002</v>
      </c>
      <c r="E8643" s="27">
        <v>0.93608687899999998</v>
      </c>
      <c r="F8643" s="5" t="str">
        <f t="shared" si="135"/>
        <v>Not an Outlier</v>
      </c>
    </row>
    <row r="8644" spans="1:6" x14ac:dyDescent="0.25">
      <c r="A8644" s="12">
        <v>11989.62</v>
      </c>
      <c r="B8644" s="26">
        <v>42853</v>
      </c>
      <c r="C8644" s="5">
        <v>308859</v>
      </c>
      <c r="D8644" s="12">
        <v>20716.22</v>
      </c>
      <c r="E8644" s="27">
        <v>0.93641718500000004</v>
      </c>
      <c r="F8644" s="5" t="str">
        <f t="shared" si="135"/>
        <v>Not an Outlier</v>
      </c>
    </row>
    <row r="8645" spans="1:6" x14ac:dyDescent="0.25">
      <c r="A8645" s="12">
        <v>11992.33</v>
      </c>
      <c r="B8645" s="26">
        <v>43021</v>
      </c>
      <c r="C8645" s="5">
        <v>308859</v>
      </c>
      <c r="D8645" s="12">
        <v>23760.74</v>
      </c>
      <c r="E8645" s="27">
        <v>0.96717355000000005</v>
      </c>
      <c r="F8645" s="5" t="str">
        <f t="shared" si="135"/>
        <v>Not an Outlier</v>
      </c>
    </row>
    <row r="8646" spans="1:6" x14ac:dyDescent="0.25">
      <c r="A8646" s="12">
        <v>11994.49</v>
      </c>
      <c r="B8646" s="26">
        <v>42895</v>
      </c>
      <c r="C8646" s="5">
        <v>308863</v>
      </c>
      <c r="D8646" s="12">
        <v>21250.16</v>
      </c>
      <c r="E8646" s="27">
        <v>0.90124574499999999</v>
      </c>
      <c r="F8646" s="5" t="str">
        <f t="shared" si="135"/>
        <v>Not an Outlier</v>
      </c>
    </row>
    <row r="8647" spans="1:6" x14ac:dyDescent="0.25">
      <c r="A8647" s="12">
        <v>11996.5</v>
      </c>
      <c r="B8647" s="26">
        <v>42895</v>
      </c>
      <c r="C8647" s="5">
        <v>308981</v>
      </c>
      <c r="D8647" s="12">
        <v>12004</v>
      </c>
      <c r="E8647" s="27">
        <v>0.95897282399999995</v>
      </c>
      <c r="F8647" s="5" t="str">
        <f t="shared" si="135"/>
        <v>Not an Outlier</v>
      </c>
    </row>
    <row r="8648" spans="1:6" x14ac:dyDescent="0.25">
      <c r="A8648" s="12">
        <v>11997.18</v>
      </c>
      <c r="B8648" s="26">
        <v>42825</v>
      </c>
      <c r="C8648" s="5">
        <v>308849</v>
      </c>
      <c r="D8648" s="12">
        <v>20101.2</v>
      </c>
      <c r="E8648" s="27">
        <v>0.94142048300000003</v>
      </c>
      <c r="F8648" s="5" t="str">
        <f t="shared" si="135"/>
        <v>Not an Outlier</v>
      </c>
    </row>
    <row r="8649" spans="1:6" x14ac:dyDescent="0.25">
      <c r="A8649" s="12">
        <v>12002.8</v>
      </c>
      <c r="B8649" s="26">
        <v>42881</v>
      </c>
      <c r="C8649" s="5">
        <v>308978</v>
      </c>
      <c r="D8649" s="12">
        <v>23591.37</v>
      </c>
      <c r="E8649" s="27">
        <v>0.94958083199999999</v>
      </c>
      <c r="F8649" s="5" t="str">
        <f t="shared" si="135"/>
        <v>Not an Outlier</v>
      </c>
    </row>
    <row r="8650" spans="1:6" x14ac:dyDescent="0.25">
      <c r="A8650" s="12">
        <v>12006.79</v>
      </c>
      <c r="B8650" s="26">
        <v>42853</v>
      </c>
      <c r="C8650" s="5">
        <v>308849</v>
      </c>
      <c r="D8650" s="12">
        <v>21608.18</v>
      </c>
      <c r="E8650" s="27">
        <v>0.95276730899999995</v>
      </c>
      <c r="F8650" s="5" t="str">
        <f t="shared" si="135"/>
        <v>Not an Outlier</v>
      </c>
    </row>
    <row r="8651" spans="1:6" x14ac:dyDescent="0.25">
      <c r="A8651" s="12">
        <v>12012.99</v>
      </c>
      <c r="B8651" s="26">
        <v>42867</v>
      </c>
      <c r="C8651" s="5">
        <v>308978</v>
      </c>
      <c r="D8651" s="12">
        <v>24469</v>
      </c>
      <c r="E8651" s="27">
        <v>0.94908651700000002</v>
      </c>
      <c r="F8651" s="5" t="str">
        <f t="shared" si="135"/>
        <v>Not an Outlier</v>
      </c>
    </row>
    <row r="8652" spans="1:6" x14ac:dyDescent="0.25">
      <c r="A8652" s="12">
        <v>12020.21</v>
      </c>
      <c r="B8652" s="26">
        <v>43168</v>
      </c>
      <c r="C8652" s="5">
        <v>308849</v>
      </c>
      <c r="D8652" s="12">
        <v>19292.79</v>
      </c>
      <c r="E8652" s="27">
        <v>0.95958368299999997</v>
      </c>
      <c r="F8652" s="5" t="str">
        <f t="shared" si="135"/>
        <v>Not an Outlier</v>
      </c>
    </row>
    <row r="8653" spans="1:6" x14ac:dyDescent="0.25">
      <c r="A8653" s="12">
        <v>12024.77</v>
      </c>
      <c r="B8653" s="26">
        <v>43308</v>
      </c>
      <c r="C8653" s="5">
        <v>308859</v>
      </c>
      <c r="D8653" s="12">
        <v>23322.2</v>
      </c>
      <c r="E8653" s="27">
        <v>0.97527414499999998</v>
      </c>
      <c r="F8653" s="5" t="str">
        <f t="shared" si="135"/>
        <v>Not an Outlier</v>
      </c>
    </row>
    <row r="8654" spans="1:6" x14ac:dyDescent="0.25">
      <c r="A8654" s="12">
        <v>12037.4</v>
      </c>
      <c r="B8654" s="26">
        <v>43329</v>
      </c>
      <c r="C8654" s="5">
        <v>308859</v>
      </c>
      <c r="D8654" s="12">
        <v>23594.69</v>
      </c>
      <c r="E8654" s="27">
        <v>0.97404190999999996</v>
      </c>
      <c r="F8654" s="5" t="str">
        <f t="shared" si="135"/>
        <v>Not an Outlier</v>
      </c>
    </row>
    <row r="8655" spans="1:6" x14ac:dyDescent="0.25">
      <c r="A8655" s="12">
        <v>12057.29</v>
      </c>
      <c r="B8655" s="26">
        <v>42853</v>
      </c>
      <c r="C8655" s="5">
        <v>308977</v>
      </c>
      <c r="D8655" s="12">
        <v>19385.560000000001</v>
      </c>
      <c r="E8655" s="27">
        <v>0.93112639100000005</v>
      </c>
      <c r="F8655" s="5" t="str">
        <f t="shared" si="135"/>
        <v>Not an Outlier</v>
      </c>
    </row>
    <row r="8656" spans="1:6" x14ac:dyDescent="0.25">
      <c r="A8656" s="12">
        <v>12058.5</v>
      </c>
      <c r="B8656" s="26">
        <v>43126</v>
      </c>
      <c r="C8656" s="5">
        <v>308863</v>
      </c>
      <c r="D8656" s="12">
        <v>31905.53</v>
      </c>
      <c r="E8656" s="27">
        <v>0.97157744000000001</v>
      </c>
      <c r="F8656" s="5" t="str">
        <f t="shared" si="135"/>
        <v>Not an Outlier</v>
      </c>
    </row>
    <row r="8657" spans="1:6" x14ac:dyDescent="0.25">
      <c r="A8657" s="12">
        <v>12063.69</v>
      </c>
      <c r="B8657" s="26">
        <v>42811</v>
      </c>
      <c r="C8657" s="5">
        <v>308859</v>
      </c>
      <c r="D8657" s="12">
        <v>22275.41</v>
      </c>
      <c r="E8657" s="27">
        <v>0.93431480600000005</v>
      </c>
      <c r="F8657" s="5" t="str">
        <f t="shared" si="135"/>
        <v>Not an Outlier</v>
      </c>
    </row>
    <row r="8658" spans="1:6" x14ac:dyDescent="0.25">
      <c r="A8658" s="12">
        <v>12074.01</v>
      </c>
      <c r="B8658" s="26">
        <v>42860</v>
      </c>
      <c r="C8658" s="5">
        <v>308849</v>
      </c>
      <c r="D8658" s="12">
        <v>21414.66</v>
      </c>
      <c r="E8658" s="27">
        <v>0.95392337800000004</v>
      </c>
      <c r="F8658" s="5" t="str">
        <f t="shared" si="135"/>
        <v>Not an Outlier</v>
      </c>
    </row>
    <row r="8659" spans="1:6" x14ac:dyDescent="0.25">
      <c r="A8659" s="12">
        <v>12082.59</v>
      </c>
      <c r="B8659" s="26">
        <v>43455</v>
      </c>
      <c r="C8659" s="5">
        <v>308859</v>
      </c>
      <c r="D8659" s="12">
        <v>22528.39</v>
      </c>
      <c r="E8659" s="27">
        <v>0.96340349000000003</v>
      </c>
      <c r="F8659" s="5" t="str">
        <f t="shared" si="135"/>
        <v>Not an Outlier</v>
      </c>
    </row>
    <row r="8660" spans="1:6" x14ac:dyDescent="0.25">
      <c r="A8660" s="12">
        <v>12100.3</v>
      </c>
      <c r="B8660" s="26">
        <v>42902</v>
      </c>
      <c r="C8660" s="5">
        <v>308863</v>
      </c>
      <c r="D8660" s="12">
        <v>19137.5</v>
      </c>
      <c r="E8660" s="27">
        <v>0.894568637</v>
      </c>
      <c r="F8660" s="5" t="str">
        <f t="shared" si="135"/>
        <v>Not an Outlier</v>
      </c>
    </row>
    <row r="8661" spans="1:6" x14ac:dyDescent="0.25">
      <c r="A8661" s="12">
        <v>12101.08</v>
      </c>
      <c r="B8661" s="26">
        <v>42804</v>
      </c>
      <c r="C8661" s="5">
        <v>308849</v>
      </c>
      <c r="D8661" s="12">
        <v>23061.17</v>
      </c>
      <c r="E8661" s="27">
        <v>0.903082881</v>
      </c>
      <c r="F8661" s="5" t="str">
        <f t="shared" si="135"/>
        <v>Not an Outlier</v>
      </c>
    </row>
    <row r="8662" spans="1:6" x14ac:dyDescent="0.25">
      <c r="A8662" s="12">
        <v>12106.17</v>
      </c>
      <c r="B8662" s="26">
        <v>42902</v>
      </c>
      <c r="C8662" s="5">
        <v>308983</v>
      </c>
      <c r="D8662" s="12">
        <v>12047.13</v>
      </c>
      <c r="E8662" s="27">
        <v>0.95262910999999995</v>
      </c>
      <c r="F8662" s="5" t="str">
        <f t="shared" si="135"/>
        <v>Not an Outlier</v>
      </c>
    </row>
    <row r="8663" spans="1:6" x14ac:dyDescent="0.25">
      <c r="A8663" s="12">
        <v>12119.03</v>
      </c>
      <c r="B8663" s="26">
        <v>43182</v>
      </c>
      <c r="C8663" s="5">
        <v>308849</v>
      </c>
      <c r="D8663" s="12">
        <v>19717.75</v>
      </c>
      <c r="E8663" s="27">
        <v>0.95884434200000002</v>
      </c>
      <c r="F8663" s="5" t="str">
        <f t="shared" si="135"/>
        <v>Not an Outlier</v>
      </c>
    </row>
    <row r="8664" spans="1:6" x14ac:dyDescent="0.25">
      <c r="A8664" s="12">
        <v>12129.41</v>
      </c>
      <c r="B8664" s="26">
        <v>42790</v>
      </c>
      <c r="C8664" s="5">
        <v>308859</v>
      </c>
      <c r="D8664" s="12">
        <v>25576.46</v>
      </c>
      <c r="E8664" s="27">
        <v>0.95513608999999999</v>
      </c>
      <c r="F8664" s="5" t="str">
        <f t="shared" si="135"/>
        <v>Not an Outlier</v>
      </c>
    </row>
    <row r="8665" spans="1:6" x14ac:dyDescent="0.25">
      <c r="A8665" s="12">
        <v>12136.85</v>
      </c>
      <c r="B8665" s="26">
        <v>43147</v>
      </c>
      <c r="C8665" s="5">
        <v>308859</v>
      </c>
      <c r="D8665" s="12">
        <v>23473.58</v>
      </c>
      <c r="E8665" s="27">
        <v>0.97796333899999999</v>
      </c>
      <c r="F8665" s="5" t="str">
        <f t="shared" si="135"/>
        <v>Not an Outlier</v>
      </c>
    </row>
    <row r="8666" spans="1:6" x14ac:dyDescent="0.25">
      <c r="A8666" s="12">
        <v>12138.58</v>
      </c>
      <c r="B8666" s="26">
        <v>43266</v>
      </c>
      <c r="C8666" s="5">
        <v>308859</v>
      </c>
      <c r="D8666" s="12">
        <v>22672.85</v>
      </c>
      <c r="E8666" s="27">
        <v>0.98512347199999994</v>
      </c>
      <c r="F8666" s="5" t="str">
        <f t="shared" si="135"/>
        <v>Not an Outlier</v>
      </c>
    </row>
    <row r="8667" spans="1:6" x14ac:dyDescent="0.25">
      <c r="A8667" s="12">
        <v>12170.74</v>
      </c>
      <c r="B8667" s="26">
        <v>42832</v>
      </c>
      <c r="C8667" s="5">
        <v>308985</v>
      </c>
      <c r="D8667" s="12">
        <v>9135.1</v>
      </c>
      <c r="E8667" s="27">
        <v>0.96331207299999999</v>
      </c>
      <c r="F8667" s="5" t="str">
        <f t="shared" si="135"/>
        <v>Not an Outlier</v>
      </c>
    </row>
    <row r="8668" spans="1:6" x14ac:dyDescent="0.25">
      <c r="A8668" s="12">
        <v>12182.94</v>
      </c>
      <c r="B8668" s="26">
        <v>42867</v>
      </c>
      <c r="C8668" s="5">
        <v>308863</v>
      </c>
      <c r="D8668" s="12">
        <v>23986.61</v>
      </c>
      <c r="E8668" s="27">
        <v>0.93726915600000005</v>
      </c>
      <c r="F8668" s="5" t="str">
        <f t="shared" si="135"/>
        <v>Not an Outlier</v>
      </c>
    </row>
    <row r="8669" spans="1:6" x14ac:dyDescent="0.25">
      <c r="A8669" s="12">
        <v>12193.42</v>
      </c>
      <c r="B8669" s="26">
        <v>43392</v>
      </c>
      <c r="C8669" s="5">
        <v>308863</v>
      </c>
      <c r="D8669" s="12">
        <v>22028.15</v>
      </c>
      <c r="E8669" s="27">
        <v>0.94182425400000003</v>
      </c>
      <c r="F8669" s="5" t="str">
        <f t="shared" si="135"/>
        <v>Not an Outlier</v>
      </c>
    </row>
    <row r="8670" spans="1:6" x14ac:dyDescent="0.25">
      <c r="A8670" s="12">
        <v>12197.62</v>
      </c>
      <c r="B8670" s="26">
        <v>42846</v>
      </c>
      <c r="C8670" s="5">
        <v>308863</v>
      </c>
      <c r="D8670" s="12">
        <v>24460.65</v>
      </c>
      <c r="E8670" s="27">
        <v>0.92704741000000002</v>
      </c>
      <c r="F8670" s="5" t="str">
        <f t="shared" si="135"/>
        <v>Not an Outlier</v>
      </c>
    </row>
    <row r="8671" spans="1:6" x14ac:dyDescent="0.25">
      <c r="A8671" s="12">
        <v>12201.05</v>
      </c>
      <c r="B8671" s="26">
        <v>43035</v>
      </c>
      <c r="C8671" s="5">
        <v>308859</v>
      </c>
      <c r="D8671" s="12">
        <v>23684.48</v>
      </c>
      <c r="E8671" s="27">
        <v>0.96743979300000005</v>
      </c>
      <c r="F8671" s="5" t="str">
        <f t="shared" si="135"/>
        <v>Not an Outlier</v>
      </c>
    </row>
    <row r="8672" spans="1:6" x14ac:dyDescent="0.25">
      <c r="A8672" s="12">
        <v>12218.94</v>
      </c>
      <c r="B8672" s="26">
        <v>43021</v>
      </c>
      <c r="C8672" s="5">
        <v>308863</v>
      </c>
      <c r="D8672" s="12">
        <v>28162.43</v>
      </c>
      <c r="E8672" s="27">
        <v>0.95298576700000004</v>
      </c>
      <c r="F8672" s="5" t="str">
        <f t="shared" si="135"/>
        <v>Not an Outlier</v>
      </c>
    </row>
    <row r="8673" spans="1:6" x14ac:dyDescent="0.25">
      <c r="A8673" s="12">
        <v>12230.83</v>
      </c>
      <c r="B8673" s="26">
        <v>43301</v>
      </c>
      <c r="C8673" s="5">
        <v>308859</v>
      </c>
      <c r="D8673" s="12">
        <v>23489</v>
      </c>
      <c r="E8673" s="27">
        <v>0.98085241400000001</v>
      </c>
      <c r="F8673" s="5" t="str">
        <f t="shared" si="135"/>
        <v>Not an Outlier</v>
      </c>
    </row>
    <row r="8674" spans="1:6" x14ac:dyDescent="0.25">
      <c r="A8674" s="12">
        <v>12234.04</v>
      </c>
      <c r="B8674" s="26">
        <v>43049</v>
      </c>
      <c r="C8674" s="5">
        <v>308849</v>
      </c>
      <c r="D8674" s="12">
        <v>18263.13</v>
      </c>
      <c r="E8674" s="27">
        <v>0.93664624600000002</v>
      </c>
      <c r="F8674" s="5" t="str">
        <f t="shared" si="135"/>
        <v>Not an Outlier</v>
      </c>
    </row>
    <row r="8675" spans="1:6" x14ac:dyDescent="0.25">
      <c r="A8675" s="12">
        <v>12235.62</v>
      </c>
      <c r="B8675" s="26">
        <v>42783</v>
      </c>
      <c r="C8675" s="5">
        <v>308863</v>
      </c>
      <c r="D8675" s="12">
        <v>38854.879999999997</v>
      </c>
      <c r="E8675" s="27">
        <v>0.977058027</v>
      </c>
      <c r="F8675" s="5" t="str">
        <f t="shared" si="135"/>
        <v>Not an Outlier</v>
      </c>
    </row>
    <row r="8676" spans="1:6" x14ac:dyDescent="0.25">
      <c r="A8676" s="12">
        <v>12237.24</v>
      </c>
      <c r="B8676" s="26">
        <v>42860</v>
      </c>
      <c r="C8676" s="5">
        <v>308859</v>
      </c>
      <c r="D8676" s="12">
        <v>20944.66</v>
      </c>
      <c r="E8676" s="27">
        <v>0.93641718500000004</v>
      </c>
      <c r="F8676" s="5" t="str">
        <f t="shared" si="135"/>
        <v>Not an Outlier</v>
      </c>
    </row>
    <row r="8677" spans="1:6" x14ac:dyDescent="0.25">
      <c r="A8677" s="12">
        <v>12243.88</v>
      </c>
      <c r="B8677" s="26">
        <v>42881</v>
      </c>
      <c r="C8677" s="5">
        <v>308863</v>
      </c>
      <c r="D8677" s="12">
        <v>22248.79</v>
      </c>
      <c r="E8677" s="27">
        <v>0.92680010999999995</v>
      </c>
      <c r="F8677" s="5" t="str">
        <f t="shared" si="135"/>
        <v>Not an Outlier</v>
      </c>
    </row>
    <row r="8678" spans="1:6" x14ac:dyDescent="0.25">
      <c r="A8678" s="12">
        <v>12243.99</v>
      </c>
      <c r="B8678" s="26">
        <v>43252</v>
      </c>
      <c r="C8678" s="5">
        <v>308859</v>
      </c>
      <c r="D8678" s="12">
        <v>24507.81</v>
      </c>
      <c r="E8678" s="27">
        <v>0.98923328700000002</v>
      </c>
      <c r="F8678" s="5" t="str">
        <f t="shared" si="135"/>
        <v>Not an Outlier</v>
      </c>
    </row>
    <row r="8679" spans="1:6" x14ac:dyDescent="0.25">
      <c r="A8679" s="12">
        <v>12260.6</v>
      </c>
      <c r="B8679" s="26">
        <v>43182</v>
      </c>
      <c r="C8679" s="5">
        <v>308863</v>
      </c>
      <c r="D8679" s="12">
        <v>24801.65</v>
      </c>
      <c r="E8679" s="27">
        <v>0.94010110700000005</v>
      </c>
      <c r="F8679" s="5" t="str">
        <f t="shared" si="135"/>
        <v>Not an Outlier</v>
      </c>
    </row>
    <row r="8680" spans="1:6" x14ac:dyDescent="0.25">
      <c r="A8680" s="12">
        <v>12282.17</v>
      </c>
      <c r="B8680" s="26">
        <v>42832</v>
      </c>
      <c r="C8680" s="5">
        <v>308849</v>
      </c>
      <c r="D8680" s="12">
        <v>20091.45</v>
      </c>
      <c r="E8680" s="27">
        <v>0.93541560199999996</v>
      </c>
      <c r="F8680" s="5" t="str">
        <f t="shared" si="135"/>
        <v>Not an Outlier</v>
      </c>
    </row>
    <row r="8681" spans="1:6" x14ac:dyDescent="0.25">
      <c r="A8681" s="12">
        <v>12282.57</v>
      </c>
      <c r="B8681" s="26">
        <v>43217</v>
      </c>
      <c r="C8681" s="5">
        <v>308859</v>
      </c>
      <c r="D8681" s="12">
        <v>23577.200000000001</v>
      </c>
      <c r="E8681" s="27">
        <v>0.98767155699999998</v>
      </c>
      <c r="F8681" s="5" t="str">
        <f t="shared" si="135"/>
        <v>Not an Outlier</v>
      </c>
    </row>
    <row r="8682" spans="1:6" x14ac:dyDescent="0.25">
      <c r="A8682" s="12">
        <v>12310.14</v>
      </c>
      <c r="B8682" s="26">
        <v>42881</v>
      </c>
      <c r="C8682" s="5">
        <v>308859</v>
      </c>
      <c r="D8682" s="12">
        <v>21391.66</v>
      </c>
      <c r="E8682" s="27">
        <v>0.95070289900000005</v>
      </c>
      <c r="F8682" s="5" t="str">
        <f t="shared" si="135"/>
        <v>Not an Outlier</v>
      </c>
    </row>
    <row r="8683" spans="1:6" x14ac:dyDescent="0.25">
      <c r="A8683" s="12">
        <v>12351.51</v>
      </c>
      <c r="B8683" s="26">
        <v>43315</v>
      </c>
      <c r="C8683" s="5">
        <v>308859</v>
      </c>
      <c r="D8683" s="12">
        <v>22987.47</v>
      </c>
      <c r="E8683" s="27">
        <v>0.96862007500000002</v>
      </c>
      <c r="F8683" s="5" t="str">
        <f t="shared" si="135"/>
        <v>Not an Outlier</v>
      </c>
    </row>
    <row r="8684" spans="1:6" x14ac:dyDescent="0.25">
      <c r="A8684" s="12">
        <v>12370.66</v>
      </c>
      <c r="B8684" s="26">
        <v>43042</v>
      </c>
      <c r="C8684" s="5">
        <v>308859</v>
      </c>
      <c r="D8684" s="12">
        <v>23374.2</v>
      </c>
      <c r="E8684" s="27">
        <v>0.97675477099999997</v>
      </c>
      <c r="F8684" s="5" t="str">
        <f t="shared" si="135"/>
        <v>Not an Outlier</v>
      </c>
    </row>
    <row r="8685" spans="1:6" x14ac:dyDescent="0.25">
      <c r="A8685" s="12">
        <v>12409.51</v>
      </c>
      <c r="B8685" s="26">
        <v>42909</v>
      </c>
      <c r="C8685" s="5">
        <v>308859</v>
      </c>
      <c r="D8685" s="12">
        <v>19986.02</v>
      </c>
      <c r="E8685" s="27">
        <v>0.93190922099999995</v>
      </c>
      <c r="F8685" s="5" t="str">
        <f t="shared" si="135"/>
        <v>Not an Outlier</v>
      </c>
    </row>
    <row r="8686" spans="1:6" x14ac:dyDescent="0.25">
      <c r="A8686" s="12">
        <v>12467.17</v>
      </c>
      <c r="B8686" s="26">
        <v>43049</v>
      </c>
      <c r="C8686" s="5">
        <v>308859</v>
      </c>
      <c r="D8686" s="12">
        <v>23771.86</v>
      </c>
      <c r="E8686" s="27">
        <v>0.97931020800000002</v>
      </c>
      <c r="F8686" s="5" t="str">
        <f t="shared" si="135"/>
        <v>Not an Outlier</v>
      </c>
    </row>
    <row r="8687" spans="1:6" x14ac:dyDescent="0.25">
      <c r="A8687" s="12">
        <v>12480.64</v>
      </c>
      <c r="B8687" s="26">
        <v>42860</v>
      </c>
      <c r="C8687" s="5">
        <v>308985</v>
      </c>
      <c r="D8687" s="12">
        <v>7721.3</v>
      </c>
      <c r="E8687" s="27">
        <v>0.95878428199999999</v>
      </c>
      <c r="F8687" s="5" t="str">
        <f t="shared" si="135"/>
        <v>Not an Outlier</v>
      </c>
    </row>
    <row r="8688" spans="1:6" x14ac:dyDescent="0.25">
      <c r="A8688" s="12">
        <v>12488.21</v>
      </c>
      <c r="B8688" s="26">
        <v>42818</v>
      </c>
      <c r="C8688" s="5">
        <v>308849</v>
      </c>
      <c r="D8688" s="12">
        <v>20787.36</v>
      </c>
      <c r="E8688" s="27">
        <v>0.96463786699999998</v>
      </c>
      <c r="F8688" s="5" t="str">
        <f t="shared" si="135"/>
        <v>Not an Outlier</v>
      </c>
    </row>
    <row r="8689" spans="1:6" x14ac:dyDescent="0.25">
      <c r="A8689" s="12">
        <v>12501.96</v>
      </c>
      <c r="B8689" s="26">
        <v>43280</v>
      </c>
      <c r="C8689" s="5">
        <v>308859</v>
      </c>
      <c r="D8689" s="12">
        <v>23292.93</v>
      </c>
      <c r="E8689" s="27">
        <v>0.98126024700000003</v>
      </c>
      <c r="F8689" s="5" t="str">
        <f t="shared" si="135"/>
        <v>Not an Outlier</v>
      </c>
    </row>
    <row r="8690" spans="1:6" x14ac:dyDescent="0.25">
      <c r="A8690" s="12">
        <v>12527.1</v>
      </c>
      <c r="B8690" s="26">
        <v>43238</v>
      </c>
      <c r="C8690" s="5">
        <v>308863</v>
      </c>
      <c r="D8690" s="12">
        <v>19948.759999999998</v>
      </c>
      <c r="E8690" s="27">
        <v>0.86452877500000003</v>
      </c>
      <c r="F8690" s="5" t="str">
        <f t="shared" si="135"/>
        <v>Not an Outlier</v>
      </c>
    </row>
    <row r="8691" spans="1:6" x14ac:dyDescent="0.25">
      <c r="A8691" s="12">
        <v>12531.81</v>
      </c>
      <c r="B8691" s="26">
        <v>43028</v>
      </c>
      <c r="C8691" s="5">
        <v>308863</v>
      </c>
      <c r="D8691" s="12">
        <v>27656.46</v>
      </c>
      <c r="E8691" s="27">
        <v>0.949692231</v>
      </c>
      <c r="F8691" s="5" t="str">
        <f t="shared" si="135"/>
        <v>Not an Outlier</v>
      </c>
    </row>
    <row r="8692" spans="1:6" x14ac:dyDescent="0.25">
      <c r="A8692" s="12">
        <v>12565.29</v>
      </c>
      <c r="B8692" s="26">
        <v>42790</v>
      </c>
      <c r="C8692" s="5">
        <v>308863</v>
      </c>
      <c r="D8692" s="12">
        <v>39249.800000000003</v>
      </c>
      <c r="E8692" s="27">
        <v>0.97499480999999999</v>
      </c>
      <c r="F8692" s="5" t="str">
        <f t="shared" si="135"/>
        <v>Not an Outlier</v>
      </c>
    </row>
    <row r="8693" spans="1:6" x14ac:dyDescent="0.25">
      <c r="A8693" s="12">
        <v>12575.05</v>
      </c>
      <c r="B8693" s="26">
        <v>43203</v>
      </c>
      <c r="C8693" s="5">
        <v>308859</v>
      </c>
      <c r="D8693" s="12">
        <v>23816.97</v>
      </c>
      <c r="E8693" s="27">
        <v>0.98076706899999999</v>
      </c>
      <c r="F8693" s="5" t="str">
        <f t="shared" si="135"/>
        <v>Not an Outlier</v>
      </c>
    </row>
    <row r="8694" spans="1:6" x14ac:dyDescent="0.25">
      <c r="A8694" s="12">
        <v>12575.3</v>
      </c>
      <c r="B8694" s="26">
        <v>42888</v>
      </c>
      <c r="C8694" s="5">
        <v>308859</v>
      </c>
      <c r="D8694" s="12">
        <v>20537.37</v>
      </c>
      <c r="E8694" s="27">
        <v>0.95640066999999995</v>
      </c>
      <c r="F8694" s="5" t="str">
        <f t="shared" si="135"/>
        <v>Not an Outlier</v>
      </c>
    </row>
    <row r="8695" spans="1:6" x14ac:dyDescent="0.25">
      <c r="A8695" s="12">
        <v>12578.65</v>
      </c>
      <c r="B8695" s="26">
        <v>43056</v>
      </c>
      <c r="C8695" s="5">
        <v>308859</v>
      </c>
      <c r="D8695" s="12">
        <v>24489.5</v>
      </c>
      <c r="E8695" s="27">
        <v>0.98022512699999997</v>
      </c>
      <c r="F8695" s="5" t="str">
        <f t="shared" si="135"/>
        <v>Not an Outlier</v>
      </c>
    </row>
    <row r="8696" spans="1:6" x14ac:dyDescent="0.25">
      <c r="A8696" s="12">
        <v>12610.67</v>
      </c>
      <c r="B8696" s="26">
        <v>42951</v>
      </c>
      <c r="C8696" s="5">
        <v>308863</v>
      </c>
      <c r="D8696" s="12">
        <v>21785.51</v>
      </c>
      <c r="E8696" s="27">
        <v>0.92135950300000002</v>
      </c>
      <c r="F8696" s="5" t="str">
        <f t="shared" si="135"/>
        <v>Not an Outlier</v>
      </c>
    </row>
    <row r="8697" spans="1:6" x14ac:dyDescent="0.25">
      <c r="A8697" s="12">
        <v>12615.54</v>
      </c>
      <c r="B8697" s="26">
        <v>42832</v>
      </c>
      <c r="C8697" s="5">
        <v>308863</v>
      </c>
      <c r="D8697" s="12">
        <v>27221.31</v>
      </c>
      <c r="E8697" s="27">
        <v>0.96313806099999999</v>
      </c>
      <c r="F8697" s="5" t="str">
        <f t="shared" si="135"/>
        <v>Not an Outlier</v>
      </c>
    </row>
    <row r="8698" spans="1:6" x14ac:dyDescent="0.25">
      <c r="A8698" s="12">
        <v>12641.43</v>
      </c>
      <c r="B8698" s="26">
        <v>43462</v>
      </c>
      <c r="C8698" s="5">
        <v>308834</v>
      </c>
      <c r="D8698" s="12">
        <v>25872.94</v>
      </c>
      <c r="E8698" s="27">
        <v>0.95235428300000002</v>
      </c>
      <c r="F8698" s="5" t="str">
        <f t="shared" si="135"/>
        <v>Not an Outlier</v>
      </c>
    </row>
    <row r="8699" spans="1:6" x14ac:dyDescent="0.25">
      <c r="A8699" s="12">
        <v>12642.6</v>
      </c>
      <c r="B8699" s="26">
        <v>43350</v>
      </c>
      <c r="C8699" s="5">
        <v>308859</v>
      </c>
      <c r="D8699" s="12">
        <v>22421.279999999999</v>
      </c>
      <c r="E8699" s="27">
        <v>0.97519199599999995</v>
      </c>
      <c r="F8699" s="5" t="str">
        <f t="shared" si="135"/>
        <v>Not an Outlier</v>
      </c>
    </row>
    <row r="8700" spans="1:6" x14ac:dyDescent="0.25">
      <c r="A8700" s="12">
        <v>12666.95</v>
      </c>
      <c r="B8700" s="26">
        <v>43245</v>
      </c>
      <c r="C8700" s="5">
        <v>308859</v>
      </c>
      <c r="D8700" s="12">
        <v>24723.97</v>
      </c>
      <c r="E8700" s="27">
        <v>0.980849266</v>
      </c>
      <c r="F8700" s="5" t="str">
        <f t="shared" si="135"/>
        <v>Not an Outlier</v>
      </c>
    </row>
    <row r="8701" spans="1:6" x14ac:dyDescent="0.25">
      <c r="A8701" s="12">
        <v>12668.81</v>
      </c>
      <c r="B8701" s="26">
        <v>42818</v>
      </c>
      <c r="C8701" s="5">
        <v>308863</v>
      </c>
      <c r="D8701" s="12">
        <v>32979.269999999997</v>
      </c>
      <c r="E8701" s="27">
        <v>0.98440694100000004</v>
      </c>
      <c r="F8701" s="5" t="str">
        <f t="shared" si="135"/>
        <v>Not an Outlier</v>
      </c>
    </row>
    <row r="8702" spans="1:6" x14ac:dyDescent="0.25">
      <c r="A8702" s="12">
        <v>12684.86</v>
      </c>
      <c r="B8702" s="26">
        <v>42839</v>
      </c>
      <c r="C8702" s="5">
        <v>308863</v>
      </c>
      <c r="D8702" s="12">
        <v>25108.67</v>
      </c>
      <c r="E8702" s="27">
        <v>0.94979903799999998</v>
      </c>
      <c r="F8702" s="5" t="str">
        <f t="shared" si="135"/>
        <v>Not an Outlier</v>
      </c>
    </row>
    <row r="8703" spans="1:6" x14ac:dyDescent="0.25">
      <c r="A8703" s="12">
        <v>12692.72</v>
      </c>
      <c r="B8703" s="26">
        <v>43133</v>
      </c>
      <c r="C8703" s="5">
        <v>308859</v>
      </c>
      <c r="D8703" s="12">
        <v>22988.3</v>
      </c>
      <c r="E8703" s="27">
        <v>0.97672605999999995</v>
      </c>
      <c r="F8703" s="5" t="str">
        <f t="shared" si="135"/>
        <v>Not an Outlier</v>
      </c>
    </row>
    <row r="8704" spans="1:6" x14ac:dyDescent="0.25">
      <c r="A8704" s="12">
        <v>12694.84</v>
      </c>
      <c r="B8704" s="26">
        <v>43469</v>
      </c>
      <c r="C8704" s="5">
        <v>308847</v>
      </c>
      <c r="D8704" s="12">
        <v>27013.97</v>
      </c>
      <c r="E8704" s="27">
        <v>0.97826908199999996</v>
      </c>
      <c r="F8704" s="5" t="str">
        <f t="shared" si="135"/>
        <v>Not an Outlier</v>
      </c>
    </row>
    <row r="8705" spans="1:6" x14ac:dyDescent="0.25">
      <c r="A8705" s="12">
        <v>12697.45</v>
      </c>
      <c r="B8705" s="26">
        <v>42804</v>
      </c>
      <c r="C8705" s="5">
        <v>308863</v>
      </c>
      <c r="D8705" s="12">
        <v>35891.449999999997</v>
      </c>
      <c r="E8705" s="27">
        <v>0.96764975799999997</v>
      </c>
      <c r="F8705" s="5" t="str">
        <f t="shared" si="135"/>
        <v>Not an Outlier</v>
      </c>
    </row>
    <row r="8706" spans="1:6" x14ac:dyDescent="0.25">
      <c r="A8706" s="12">
        <v>12731.91</v>
      </c>
      <c r="B8706" s="26">
        <v>43420</v>
      </c>
      <c r="C8706" s="5">
        <v>308859</v>
      </c>
      <c r="D8706" s="12">
        <v>21680.97</v>
      </c>
      <c r="E8706" s="27">
        <v>0.96762779499999996</v>
      </c>
      <c r="F8706" s="5" t="str">
        <f t="shared" ref="F8706:F8769" si="136">IF(OR(A8706&gt;$I$8,A8706&lt;$I$9), "Outlier", "Not an Outlier")</f>
        <v>Not an Outlier</v>
      </c>
    </row>
    <row r="8707" spans="1:6" x14ac:dyDescent="0.25">
      <c r="A8707" s="12">
        <v>12765.78</v>
      </c>
      <c r="B8707" s="26">
        <v>43049</v>
      </c>
      <c r="C8707" s="5">
        <v>308863</v>
      </c>
      <c r="D8707" s="12">
        <v>26825.96</v>
      </c>
      <c r="E8707" s="27">
        <v>0.967971358</v>
      </c>
      <c r="F8707" s="5" t="str">
        <f t="shared" si="136"/>
        <v>Not an Outlier</v>
      </c>
    </row>
    <row r="8708" spans="1:6" x14ac:dyDescent="0.25">
      <c r="A8708" s="12">
        <v>12766.32</v>
      </c>
      <c r="B8708" s="26">
        <v>43168</v>
      </c>
      <c r="C8708" s="5">
        <v>308859</v>
      </c>
      <c r="D8708" s="12">
        <v>23053.02</v>
      </c>
      <c r="E8708" s="27">
        <v>0.97986291000000003</v>
      </c>
      <c r="F8708" s="5" t="str">
        <f t="shared" si="136"/>
        <v>Not an Outlier</v>
      </c>
    </row>
    <row r="8709" spans="1:6" x14ac:dyDescent="0.25">
      <c r="A8709" s="12">
        <v>12768.94</v>
      </c>
      <c r="B8709" s="26">
        <v>43035</v>
      </c>
      <c r="C8709" s="5">
        <v>308863</v>
      </c>
      <c r="D8709" s="12">
        <v>26113.52</v>
      </c>
      <c r="E8709" s="27">
        <v>0.944175557</v>
      </c>
      <c r="F8709" s="5" t="str">
        <f t="shared" si="136"/>
        <v>Not an Outlier</v>
      </c>
    </row>
    <row r="8710" spans="1:6" x14ac:dyDescent="0.25">
      <c r="A8710" s="12">
        <v>12772.81</v>
      </c>
      <c r="B8710" s="26">
        <v>42937</v>
      </c>
      <c r="C8710" s="5">
        <v>308859</v>
      </c>
      <c r="D8710" s="12">
        <v>20930.66</v>
      </c>
      <c r="E8710" s="27">
        <v>0.95673097500000004</v>
      </c>
      <c r="F8710" s="5" t="str">
        <f t="shared" si="136"/>
        <v>Not an Outlier</v>
      </c>
    </row>
    <row r="8711" spans="1:6" x14ac:dyDescent="0.25">
      <c r="A8711" s="12">
        <v>12801.45</v>
      </c>
      <c r="B8711" s="26">
        <v>43364</v>
      </c>
      <c r="C8711" s="5">
        <v>308863</v>
      </c>
      <c r="D8711" s="12">
        <v>24892.43</v>
      </c>
      <c r="E8711" s="27">
        <v>0.94398984699999999</v>
      </c>
      <c r="F8711" s="5" t="str">
        <f t="shared" si="136"/>
        <v>Not an Outlier</v>
      </c>
    </row>
    <row r="8712" spans="1:6" x14ac:dyDescent="0.25">
      <c r="A8712" s="12">
        <v>12803.19</v>
      </c>
      <c r="B8712" s="26">
        <v>42916</v>
      </c>
      <c r="C8712" s="5">
        <v>308859</v>
      </c>
      <c r="D8712" s="12">
        <v>21029.73</v>
      </c>
      <c r="E8712" s="27">
        <v>0.94313873999999998</v>
      </c>
      <c r="F8712" s="5" t="str">
        <f t="shared" si="136"/>
        <v>Not an Outlier</v>
      </c>
    </row>
    <row r="8713" spans="1:6" x14ac:dyDescent="0.25">
      <c r="A8713" s="12">
        <v>12833.56</v>
      </c>
      <c r="B8713" s="26">
        <v>43273</v>
      </c>
      <c r="C8713" s="5">
        <v>308863</v>
      </c>
      <c r="D8713" s="12">
        <v>22958.27</v>
      </c>
      <c r="E8713" s="27">
        <v>0.897596799</v>
      </c>
      <c r="F8713" s="5" t="str">
        <f t="shared" si="136"/>
        <v>Not an Outlier</v>
      </c>
    </row>
    <row r="8714" spans="1:6" x14ac:dyDescent="0.25">
      <c r="A8714" s="12">
        <v>12841.09</v>
      </c>
      <c r="B8714" s="26">
        <v>43462</v>
      </c>
      <c r="C8714" s="5">
        <v>308683</v>
      </c>
      <c r="D8714" s="12">
        <v>32399.48</v>
      </c>
      <c r="E8714" s="27">
        <v>0.93935723000000004</v>
      </c>
      <c r="F8714" s="5" t="str">
        <f t="shared" si="136"/>
        <v>Not an Outlier</v>
      </c>
    </row>
    <row r="8715" spans="1:6" x14ac:dyDescent="0.25">
      <c r="A8715" s="12">
        <v>12859.99</v>
      </c>
      <c r="B8715" s="26">
        <v>42888</v>
      </c>
      <c r="C8715" s="5">
        <v>308981</v>
      </c>
      <c r="D8715" s="12">
        <v>12398.61</v>
      </c>
      <c r="E8715" s="27">
        <v>0.95625408899999997</v>
      </c>
      <c r="F8715" s="5" t="str">
        <f t="shared" si="136"/>
        <v>Not an Outlier</v>
      </c>
    </row>
    <row r="8716" spans="1:6" x14ac:dyDescent="0.25">
      <c r="A8716" s="12">
        <v>12867.06</v>
      </c>
      <c r="B8716" s="26">
        <v>43462</v>
      </c>
      <c r="C8716" s="5">
        <v>308858</v>
      </c>
      <c r="D8716" s="12">
        <v>24773.279999999999</v>
      </c>
      <c r="E8716" s="27">
        <v>0.90763718299999996</v>
      </c>
      <c r="F8716" s="5" t="str">
        <f t="shared" si="136"/>
        <v>Not an Outlier</v>
      </c>
    </row>
    <row r="8717" spans="1:6" x14ac:dyDescent="0.25">
      <c r="A8717" s="12">
        <v>12871.48</v>
      </c>
      <c r="B8717" s="26">
        <v>42888</v>
      </c>
      <c r="C8717" s="5">
        <v>308978</v>
      </c>
      <c r="D8717" s="12">
        <v>22514.33</v>
      </c>
      <c r="E8717" s="27">
        <v>0.94233087299999996</v>
      </c>
      <c r="F8717" s="5" t="str">
        <f t="shared" si="136"/>
        <v>Not an Outlier</v>
      </c>
    </row>
    <row r="8718" spans="1:6" x14ac:dyDescent="0.25">
      <c r="A8718" s="12">
        <v>12886.47</v>
      </c>
      <c r="B8718" s="26">
        <v>42958</v>
      </c>
      <c r="C8718" s="5">
        <v>308863</v>
      </c>
      <c r="D8718" s="12">
        <v>22570.13</v>
      </c>
      <c r="E8718" s="27">
        <v>0.93339478499999995</v>
      </c>
      <c r="F8718" s="5" t="str">
        <f t="shared" si="136"/>
        <v>Not an Outlier</v>
      </c>
    </row>
    <row r="8719" spans="1:6" x14ac:dyDescent="0.25">
      <c r="A8719" s="12">
        <v>12897.32</v>
      </c>
      <c r="B8719" s="26">
        <v>42811</v>
      </c>
      <c r="C8719" s="5">
        <v>308849</v>
      </c>
      <c r="D8719" s="12">
        <v>21889.25</v>
      </c>
      <c r="E8719" s="27">
        <v>0.92225168199999996</v>
      </c>
      <c r="F8719" s="5" t="str">
        <f t="shared" si="136"/>
        <v>Not an Outlier</v>
      </c>
    </row>
    <row r="8720" spans="1:6" x14ac:dyDescent="0.25">
      <c r="A8720" s="12">
        <v>12897.62</v>
      </c>
      <c r="B8720" s="26">
        <v>42797</v>
      </c>
      <c r="C8720" s="5">
        <v>308849</v>
      </c>
      <c r="D8720" s="12">
        <v>24931.07</v>
      </c>
      <c r="E8720" s="27">
        <v>0.90035628400000001</v>
      </c>
      <c r="F8720" s="5" t="str">
        <f t="shared" si="136"/>
        <v>Not an Outlier</v>
      </c>
    </row>
    <row r="8721" spans="1:6" x14ac:dyDescent="0.25">
      <c r="A8721" s="12">
        <v>12905.67</v>
      </c>
      <c r="B8721" s="26">
        <v>43154</v>
      </c>
      <c r="C8721" s="5">
        <v>308859</v>
      </c>
      <c r="D8721" s="12">
        <v>23057.38</v>
      </c>
      <c r="E8721" s="27">
        <v>0.98200001400000003</v>
      </c>
      <c r="F8721" s="5" t="str">
        <f t="shared" si="136"/>
        <v>Not an Outlier</v>
      </c>
    </row>
    <row r="8722" spans="1:6" x14ac:dyDescent="0.25">
      <c r="A8722" s="12">
        <v>12913.2</v>
      </c>
      <c r="B8722" s="26">
        <v>42818</v>
      </c>
      <c r="C8722" s="5">
        <v>308859</v>
      </c>
      <c r="D8722" s="12">
        <v>21614.69</v>
      </c>
      <c r="E8722" s="27">
        <v>0.95704709300000002</v>
      </c>
      <c r="F8722" s="5" t="str">
        <f t="shared" si="136"/>
        <v>Not an Outlier</v>
      </c>
    </row>
    <row r="8723" spans="1:6" x14ac:dyDescent="0.25">
      <c r="A8723" s="12">
        <v>12920.59</v>
      </c>
      <c r="B8723" s="26">
        <v>43399</v>
      </c>
      <c r="C8723" s="5">
        <v>308847</v>
      </c>
      <c r="D8723" s="12">
        <v>18987.82</v>
      </c>
      <c r="E8723" s="27">
        <v>0.97103570900000002</v>
      </c>
      <c r="F8723" s="5" t="str">
        <f t="shared" si="136"/>
        <v>Not an Outlier</v>
      </c>
    </row>
    <row r="8724" spans="1:6" x14ac:dyDescent="0.25">
      <c r="A8724" s="12">
        <v>12926.26</v>
      </c>
      <c r="B8724" s="26">
        <v>43210</v>
      </c>
      <c r="C8724" s="5">
        <v>308859</v>
      </c>
      <c r="D8724" s="12">
        <v>23751.66</v>
      </c>
      <c r="E8724" s="27">
        <v>0.98898669800000005</v>
      </c>
      <c r="F8724" s="5" t="str">
        <f t="shared" si="136"/>
        <v>Not an Outlier</v>
      </c>
    </row>
    <row r="8725" spans="1:6" x14ac:dyDescent="0.25">
      <c r="A8725" s="12">
        <v>12988.52</v>
      </c>
      <c r="B8725" s="26">
        <v>43448</v>
      </c>
      <c r="C8725" s="5">
        <v>308847</v>
      </c>
      <c r="D8725" s="12">
        <v>21698.68</v>
      </c>
      <c r="E8725" s="27">
        <v>0.98415563699999997</v>
      </c>
      <c r="F8725" s="5" t="str">
        <f t="shared" si="136"/>
        <v>Not an Outlier</v>
      </c>
    </row>
    <row r="8726" spans="1:6" x14ac:dyDescent="0.25">
      <c r="A8726" s="12">
        <v>13023.08</v>
      </c>
      <c r="B8726" s="26">
        <v>43014</v>
      </c>
      <c r="C8726" s="5">
        <v>308863</v>
      </c>
      <c r="D8726" s="12">
        <v>27255.98</v>
      </c>
      <c r="E8726" s="27">
        <v>0.95775443800000004</v>
      </c>
      <c r="F8726" s="5" t="str">
        <f t="shared" si="136"/>
        <v>Not an Outlier</v>
      </c>
    </row>
    <row r="8727" spans="1:6" x14ac:dyDescent="0.25">
      <c r="A8727" s="12">
        <v>13033.18</v>
      </c>
      <c r="B8727" s="26">
        <v>43196</v>
      </c>
      <c r="C8727" s="5">
        <v>308863</v>
      </c>
      <c r="D8727" s="12">
        <v>22208.74</v>
      </c>
      <c r="E8727" s="27">
        <v>0.91326923699999996</v>
      </c>
      <c r="F8727" s="5" t="str">
        <f t="shared" si="136"/>
        <v>Not an Outlier</v>
      </c>
    </row>
    <row r="8728" spans="1:6" x14ac:dyDescent="0.25">
      <c r="A8728" s="12">
        <v>13035.76</v>
      </c>
      <c r="B8728" s="26">
        <v>42979</v>
      </c>
      <c r="C8728" s="5">
        <v>308863</v>
      </c>
      <c r="D8728" s="12">
        <v>23812.39</v>
      </c>
      <c r="E8728" s="27">
        <v>0.93380695199999997</v>
      </c>
      <c r="F8728" s="5" t="str">
        <f t="shared" si="136"/>
        <v>Not an Outlier</v>
      </c>
    </row>
    <row r="8729" spans="1:6" x14ac:dyDescent="0.25">
      <c r="A8729" s="12">
        <v>13037.1</v>
      </c>
      <c r="B8729" s="26">
        <v>43161</v>
      </c>
      <c r="C8729" s="5">
        <v>308859</v>
      </c>
      <c r="D8729" s="12">
        <v>23339.86</v>
      </c>
      <c r="E8729" s="27">
        <v>0.98430150999999999</v>
      </c>
      <c r="F8729" s="5" t="str">
        <f t="shared" si="136"/>
        <v>Not an Outlier</v>
      </c>
    </row>
    <row r="8730" spans="1:6" x14ac:dyDescent="0.25">
      <c r="A8730" s="12">
        <v>13039.55</v>
      </c>
      <c r="B8730" s="26">
        <v>42951</v>
      </c>
      <c r="C8730" s="5">
        <v>308859</v>
      </c>
      <c r="D8730" s="12">
        <v>20035.79</v>
      </c>
      <c r="E8730" s="27">
        <v>0.94665665600000004</v>
      </c>
      <c r="F8730" s="5" t="str">
        <f t="shared" si="136"/>
        <v>Not an Outlier</v>
      </c>
    </row>
    <row r="8731" spans="1:6" x14ac:dyDescent="0.25">
      <c r="A8731" s="12">
        <v>13068.32</v>
      </c>
      <c r="B8731" s="26">
        <v>42979</v>
      </c>
      <c r="C8731" s="5">
        <v>308859</v>
      </c>
      <c r="D8731" s="12">
        <v>21183.4</v>
      </c>
      <c r="E8731" s="27">
        <v>0.95403252599999999</v>
      </c>
      <c r="F8731" s="5" t="str">
        <f t="shared" si="136"/>
        <v>Not an Outlier</v>
      </c>
    </row>
    <row r="8732" spans="1:6" x14ac:dyDescent="0.25">
      <c r="A8732" s="12">
        <v>13079.75</v>
      </c>
      <c r="B8732" s="26">
        <v>42790</v>
      </c>
      <c r="C8732" s="5">
        <v>308849</v>
      </c>
      <c r="D8732" s="12">
        <v>25062.11</v>
      </c>
      <c r="E8732" s="27">
        <v>0.91010593299999998</v>
      </c>
      <c r="F8732" s="5" t="str">
        <f t="shared" si="136"/>
        <v>Not an Outlier</v>
      </c>
    </row>
    <row r="8733" spans="1:6" x14ac:dyDescent="0.25">
      <c r="A8733" s="12">
        <v>13084.86</v>
      </c>
      <c r="B8733" s="26">
        <v>43371</v>
      </c>
      <c r="C8733" s="5">
        <v>308863</v>
      </c>
      <c r="D8733" s="12">
        <v>26581.35</v>
      </c>
      <c r="E8733" s="27">
        <v>0.93455897899999996</v>
      </c>
      <c r="F8733" s="5" t="str">
        <f t="shared" si="136"/>
        <v>Not an Outlier</v>
      </c>
    </row>
    <row r="8734" spans="1:6" x14ac:dyDescent="0.25">
      <c r="A8734" s="12">
        <v>13129.21</v>
      </c>
      <c r="B8734" s="26">
        <v>43378</v>
      </c>
      <c r="C8734" s="5">
        <v>308863</v>
      </c>
      <c r="D8734" s="12">
        <v>25453.919999999998</v>
      </c>
      <c r="E8734" s="27">
        <v>0.95005840500000005</v>
      </c>
      <c r="F8734" s="5" t="str">
        <f t="shared" si="136"/>
        <v>Not an Outlier</v>
      </c>
    </row>
    <row r="8735" spans="1:6" x14ac:dyDescent="0.25">
      <c r="A8735" s="12">
        <v>13135.31</v>
      </c>
      <c r="B8735" s="26">
        <v>42825</v>
      </c>
      <c r="C8735" s="5">
        <v>308859</v>
      </c>
      <c r="D8735" s="12">
        <v>20411.099999999999</v>
      </c>
      <c r="E8735" s="27">
        <v>0.94649150400000004</v>
      </c>
      <c r="F8735" s="5" t="str">
        <f t="shared" si="136"/>
        <v>Not an Outlier</v>
      </c>
    </row>
    <row r="8736" spans="1:6" x14ac:dyDescent="0.25">
      <c r="A8736" s="12">
        <v>13151.71</v>
      </c>
      <c r="B8736" s="26">
        <v>43189</v>
      </c>
      <c r="C8736" s="5">
        <v>308859</v>
      </c>
      <c r="D8736" s="12">
        <v>22607.23</v>
      </c>
      <c r="E8736" s="27">
        <v>0.97928753599999996</v>
      </c>
      <c r="F8736" s="5" t="str">
        <f t="shared" si="136"/>
        <v>Not an Outlier</v>
      </c>
    </row>
    <row r="8737" spans="1:6" x14ac:dyDescent="0.25">
      <c r="A8737" s="12">
        <v>13162.19</v>
      </c>
      <c r="B8737" s="26">
        <v>43287</v>
      </c>
      <c r="C8737" s="5">
        <v>308863</v>
      </c>
      <c r="D8737" s="12">
        <v>24208.87</v>
      </c>
      <c r="E8737" s="27">
        <v>0.95011177400000002</v>
      </c>
      <c r="F8737" s="5" t="str">
        <f t="shared" si="136"/>
        <v>Not an Outlier</v>
      </c>
    </row>
    <row r="8738" spans="1:6" x14ac:dyDescent="0.25">
      <c r="A8738" s="12">
        <v>13162.38</v>
      </c>
      <c r="B8738" s="26">
        <v>42993</v>
      </c>
      <c r="C8738" s="5">
        <v>308863</v>
      </c>
      <c r="D8738" s="12">
        <v>22214.02</v>
      </c>
      <c r="E8738" s="27">
        <v>0.93405425200000003</v>
      </c>
      <c r="F8738" s="5" t="str">
        <f t="shared" si="136"/>
        <v>Not an Outlier</v>
      </c>
    </row>
    <row r="8739" spans="1:6" x14ac:dyDescent="0.25">
      <c r="A8739" s="12">
        <v>13188.65</v>
      </c>
      <c r="B8739" s="26">
        <v>43175</v>
      </c>
      <c r="C8739" s="5">
        <v>308859</v>
      </c>
      <c r="D8739" s="12">
        <v>23360.720000000001</v>
      </c>
      <c r="E8739" s="27">
        <v>0.97484893699999997</v>
      </c>
      <c r="F8739" s="5" t="str">
        <f t="shared" si="136"/>
        <v>Not an Outlier</v>
      </c>
    </row>
    <row r="8740" spans="1:6" x14ac:dyDescent="0.25">
      <c r="A8740" s="12">
        <v>13201.59</v>
      </c>
      <c r="B8740" s="26">
        <v>42825</v>
      </c>
      <c r="C8740" s="5">
        <v>308863</v>
      </c>
      <c r="D8740" s="12">
        <v>29805.26</v>
      </c>
      <c r="E8740" s="27">
        <v>0.97080271600000001</v>
      </c>
      <c r="F8740" s="5" t="str">
        <f t="shared" si="136"/>
        <v>Not an Outlier</v>
      </c>
    </row>
    <row r="8741" spans="1:6" x14ac:dyDescent="0.25">
      <c r="A8741" s="12">
        <v>13201.59</v>
      </c>
      <c r="B8741" s="26">
        <v>43245</v>
      </c>
      <c r="C8741" s="5">
        <v>308863</v>
      </c>
      <c r="D8741" s="12">
        <v>22936.93</v>
      </c>
      <c r="E8741" s="27">
        <v>0.89784296299999999</v>
      </c>
      <c r="F8741" s="5" t="str">
        <f t="shared" si="136"/>
        <v>Not an Outlier</v>
      </c>
    </row>
    <row r="8742" spans="1:6" x14ac:dyDescent="0.25">
      <c r="A8742" s="12">
        <v>13206.55</v>
      </c>
      <c r="B8742" s="26">
        <v>42923</v>
      </c>
      <c r="C8742" s="5">
        <v>308859</v>
      </c>
      <c r="D8742" s="12">
        <v>20028.91</v>
      </c>
      <c r="E8742" s="27">
        <v>0.95460648000000003</v>
      </c>
      <c r="F8742" s="5" t="str">
        <f t="shared" si="136"/>
        <v>Not an Outlier</v>
      </c>
    </row>
    <row r="8743" spans="1:6" x14ac:dyDescent="0.25">
      <c r="A8743" s="12">
        <v>13238.36</v>
      </c>
      <c r="B8743" s="26">
        <v>42944</v>
      </c>
      <c r="C8743" s="5">
        <v>308859</v>
      </c>
      <c r="D8743" s="12">
        <v>21375.83</v>
      </c>
      <c r="E8743" s="27">
        <v>0.95681355199999996</v>
      </c>
      <c r="F8743" s="5" t="str">
        <f t="shared" si="136"/>
        <v>Not an Outlier</v>
      </c>
    </row>
    <row r="8744" spans="1:6" x14ac:dyDescent="0.25">
      <c r="A8744" s="12">
        <v>13250.15</v>
      </c>
      <c r="B8744" s="26">
        <v>42797</v>
      </c>
      <c r="C8744" s="5">
        <v>308859</v>
      </c>
      <c r="D8744" s="12">
        <v>24629.439999999999</v>
      </c>
      <c r="E8744" s="27">
        <v>0.95017864200000002</v>
      </c>
      <c r="F8744" s="5" t="str">
        <f t="shared" si="136"/>
        <v>Not an Outlier</v>
      </c>
    </row>
    <row r="8745" spans="1:6" x14ac:dyDescent="0.25">
      <c r="A8745" s="12">
        <v>13260.23</v>
      </c>
      <c r="B8745" s="26">
        <v>43385</v>
      </c>
      <c r="C8745" s="5">
        <v>308863</v>
      </c>
      <c r="D8745" s="12">
        <v>23231.54</v>
      </c>
      <c r="E8745" s="27">
        <v>0.95111648599999998</v>
      </c>
      <c r="F8745" s="5" t="str">
        <f t="shared" si="136"/>
        <v>Not an Outlier</v>
      </c>
    </row>
    <row r="8746" spans="1:6" x14ac:dyDescent="0.25">
      <c r="A8746" s="12">
        <v>13267.27</v>
      </c>
      <c r="B8746" s="26">
        <v>43266</v>
      </c>
      <c r="C8746" s="5">
        <v>308863</v>
      </c>
      <c r="D8746" s="12">
        <v>21687.89</v>
      </c>
      <c r="E8746" s="27">
        <v>0.91761813299999995</v>
      </c>
      <c r="F8746" s="5" t="str">
        <f t="shared" si="136"/>
        <v>Not an Outlier</v>
      </c>
    </row>
    <row r="8747" spans="1:6" x14ac:dyDescent="0.25">
      <c r="A8747" s="12">
        <v>13288.34</v>
      </c>
      <c r="B8747" s="26">
        <v>43301</v>
      </c>
      <c r="C8747" s="5">
        <v>308863</v>
      </c>
      <c r="D8747" s="12">
        <v>27808.400000000001</v>
      </c>
      <c r="E8747" s="27">
        <v>0.94420841700000002</v>
      </c>
      <c r="F8747" s="5" t="str">
        <f t="shared" si="136"/>
        <v>Not an Outlier</v>
      </c>
    </row>
    <row r="8748" spans="1:6" x14ac:dyDescent="0.25">
      <c r="A8748" s="12">
        <v>13307.84</v>
      </c>
      <c r="B8748" s="26">
        <v>42958</v>
      </c>
      <c r="C8748" s="5">
        <v>308859</v>
      </c>
      <c r="D8748" s="12">
        <v>20550.52</v>
      </c>
      <c r="E8748" s="27">
        <v>0.95095062799999996</v>
      </c>
      <c r="F8748" s="5" t="str">
        <f t="shared" si="136"/>
        <v>Not an Outlier</v>
      </c>
    </row>
    <row r="8749" spans="1:6" x14ac:dyDescent="0.25">
      <c r="A8749" s="12">
        <v>13326.34</v>
      </c>
      <c r="B8749" s="26">
        <v>42839</v>
      </c>
      <c r="C8749" s="5">
        <v>308978</v>
      </c>
      <c r="D8749" s="12">
        <v>22212.35</v>
      </c>
      <c r="E8749" s="27">
        <v>0.95229956599999999</v>
      </c>
      <c r="F8749" s="5" t="str">
        <f t="shared" si="136"/>
        <v>Not an Outlier</v>
      </c>
    </row>
    <row r="8750" spans="1:6" x14ac:dyDescent="0.25">
      <c r="A8750" s="12">
        <v>13342.16</v>
      </c>
      <c r="B8750" s="26">
        <v>42839</v>
      </c>
      <c r="C8750" s="5">
        <v>308985</v>
      </c>
      <c r="D8750" s="12">
        <v>8698.9500000000007</v>
      </c>
      <c r="E8750" s="27">
        <v>0.96232892000000003</v>
      </c>
      <c r="F8750" s="5" t="str">
        <f t="shared" si="136"/>
        <v>Not an Outlier</v>
      </c>
    </row>
    <row r="8751" spans="1:6" x14ac:dyDescent="0.25">
      <c r="A8751" s="12">
        <v>13356.68</v>
      </c>
      <c r="B8751" s="26">
        <v>43392</v>
      </c>
      <c r="C8751" s="5">
        <v>308847</v>
      </c>
      <c r="D8751" s="12">
        <v>18498.52</v>
      </c>
      <c r="E8751" s="27">
        <v>0.96955872499999995</v>
      </c>
      <c r="F8751" s="5" t="str">
        <f t="shared" si="136"/>
        <v>Not an Outlier</v>
      </c>
    </row>
    <row r="8752" spans="1:6" x14ac:dyDescent="0.25">
      <c r="A8752" s="12">
        <v>13381.62</v>
      </c>
      <c r="B8752" s="26">
        <v>42797</v>
      </c>
      <c r="C8752" s="5">
        <v>308863</v>
      </c>
      <c r="D8752" s="12">
        <v>38793.769999999997</v>
      </c>
      <c r="E8752" s="27">
        <v>0.96731964299999995</v>
      </c>
      <c r="F8752" s="5" t="str">
        <f t="shared" si="136"/>
        <v>Not an Outlier</v>
      </c>
    </row>
    <row r="8753" spans="1:6" x14ac:dyDescent="0.25">
      <c r="A8753" s="12">
        <v>13432.04</v>
      </c>
      <c r="B8753" s="26">
        <v>43364</v>
      </c>
      <c r="C8753" s="5">
        <v>308847</v>
      </c>
      <c r="D8753" s="12">
        <v>17180.099999999999</v>
      </c>
      <c r="E8753" s="27">
        <v>0.85525768400000002</v>
      </c>
      <c r="F8753" s="5" t="str">
        <f t="shared" si="136"/>
        <v>Not an Outlier</v>
      </c>
    </row>
    <row r="8754" spans="1:6" x14ac:dyDescent="0.25">
      <c r="A8754" s="12">
        <v>13442.81</v>
      </c>
      <c r="B8754" s="26">
        <v>43168</v>
      </c>
      <c r="C8754" s="5">
        <v>308863</v>
      </c>
      <c r="D8754" s="12">
        <v>26000.35</v>
      </c>
      <c r="E8754" s="27">
        <v>0.94748602500000001</v>
      </c>
      <c r="F8754" s="5" t="str">
        <f t="shared" si="136"/>
        <v>Not an Outlier</v>
      </c>
    </row>
    <row r="8755" spans="1:6" x14ac:dyDescent="0.25">
      <c r="A8755" s="12">
        <v>13445.04</v>
      </c>
      <c r="B8755" s="26">
        <v>43175</v>
      </c>
      <c r="C8755" s="5">
        <v>308863</v>
      </c>
      <c r="D8755" s="12">
        <v>25937.47</v>
      </c>
      <c r="E8755" s="27">
        <v>0.93739330300000001</v>
      </c>
      <c r="F8755" s="5" t="str">
        <f t="shared" si="136"/>
        <v>Not an Outlier</v>
      </c>
    </row>
    <row r="8756" spans="1:6" x14ac:dyDescent="0.25">
      <c r="A8756" s="12">
        <v>13462.24</v>
      </c>
      <c r="B8756" s="26">
        <v>43280</v>
      </c>
      <c r="C8756" s="5">
        <v>308863</v>
      </c>
      <c r="D8756" s="12">
        <v>22638.799999999999</v>
      </c>
      <c r="E8756" s="27">
        <v>0.89858145499999997</v>
      </c>
      <c r="F8756" s="5" t="str">
        <f t="shared" si="136"/>
        <v>Not an Outlier</v>
      </c>
    </row>
    <row r="8757" spans="1:6" x14ac:dyDescent="0.25">
      <c r="A8757" s="12">
        <v>13522.44</v>
      </c>
      <c r="B8757" s="26">
        <v>42874</v>
      </c>
      <c r="C8757" s="5">
        <v>308863</v>
      </c>
      <c r="D8757" s="12">
        <v>21880.799999999999</v>
      </c>
      <c r="E8757" s="27">
        <v>0.94097866100000005</v>
      </c>
      <c r="F8757" s="5" t="str">
        <f t="shared" si="136"/>
        <v>Not an Outlier</v>
      </c>
    </row>
    <row r="8758" spans="1:6" x14ac:dyDescent="0.25">
      <c r="A8758" s="12">
        <v>13548.86</v>
      </c>
      <c r="B8758" s="26">
        <v>43406</v>
      </c>
      <c r="C8758" s="5">
        <v>308847</v>
      </c>
      <c r="D8758" s="12">
        <v>20595.8</v>
      </c>
      <c r="E8758" s="27">
        <v>0.96775352299999995</v>
      </c>
      <c r="F8758" s="5" t="str">
        <f t="shared" si="136"/>
        <v>Not an Outlier</v>
      </c>
    </row>
    <row r="8759" spans="1:6" x14ac:dyDescent="0.25">
      <c r="A8759" s="12">
        <v>13572.19</v>
      </c>
      <c r="B8759" s="26">
        <v>43098</v>
      </c>
      <c r="C8759" s="5">
        <v>308847</v>
      </c>
      <c r="D8759" s="12">
        <v>17676.060000000001</v>
      </c>
      <c r="E8759" s="27">
        <v>0.95640494099999995</v>
      </c>
      <c r="F8759" s="5" t="str">
        <f t="shared" si="136"/>
        <v>Not an Outlier</v>
      </c>
    </row>
    <row r="8760" spans="1:6" x14ac:dyDescent="0.25">
      <c r="A8760" s="12">
        <v>13661.57</v>
      </c>
      <c r="B8760" s="26">
        <v>42853</v>
      </c>
      <c r="C8760" s="5">
        <v>308863</v>
      </c>
      <c r="D8760" s="12">
        <v>23643.7</v>
      </c>
      <c r="E8760" s="27">
        <v>0.92680010999999995</v>
      </c>
      <c r="F8760" s="5" t="str">
        <f t="shared" si="136"/>
        <v>Not an Outlier</v>
      </c>
    </row>
    <row r="8761" spans="1:6" x14ac:dyDescent="0.25">
      <c r="A8761" s="12">
        <v>13741.45</v>
      </c>
      <c r="B8761" s="26">
        <v>43399</v>
      </c>
      <c r="C8761" s="5">
        <v>308863</v>
      </c>
      <c r="D8761" s="12">
        <v>21315.3</v>
      </c>
      <c r="E8761" s="27">
        <v>0.93501371799999999</v>
      </c>
      <c r="F8761" s="5" t="str">
        <f t="shared" si="136"/>
        <v>Not an Outlier</v>
      </c>
    </row>
    <row r="8762" spans="1:6" x14ac:dyDescent="0.25">
      <c r="A8762" s="12">
        <v>13803.59</v>
      </c>
      <c r="B8762" s="26">
        <v>43259</v>
      </c>
      <c r="C8762" s="5">
        <v>308863</v>
      </c>
      <c r="D8762" s="12">
        <v>22884.880000000001</v>
      </c>
      <c r="E8762" s="27">
        <v>0.89923789200000004</v>
      </c>
      <c r="F8762" s="5" t="str">
        <f t="shared" si="136"/>
        <v>Not an Outlier</v>
      </c>
    </row>
    <row r="8763" spans="1:6" x14ac:dyDescent="0.25">
      <c r="A8763" s="12">
        <v>13820.08</v>
      </c>
      <c r="B8763" s="26">
        <v>43413</v>
      </c>
      <c r="C8763" s="5">
        <v>308847</v>
      </c>
      <c r="D8763" s="12">
        <v>20219.29</v>
      </c>
      <c r="E8763" s="27">
        <v>0.98384004999999997</v>
      </c>
      <c r="F8763" s="5" t="str">
        <f t="shared" si="136"/>
        <v>Not an Outlier</v>
      </c>
    </row>
    <row r="8764" spans="1:6" x14ac:dyDescent="0.25">
      <c r="A8764" s="12">
        <v>13824.81</v>
      </c>
      <c r="B8764" s="26">
        <v>42860</v>
      </c>
      <c r="C8764" s="5">
        <v>308863</v>
      </c>
      <c r="D8764" s="12">
        <v>23000.02</v>
      </c>
      <c r="E8764" s="27">
        <v>0.92589334199999995</v>
      </c>
      <c r="F8764" s="5" t="str">
        <f t="shared" si="136"/>
        <v>Not an Outlier</v>
      </c>
    </row>
    <row r="8765" spans="1:6" x14ac:dyDescent="0.25">
      <c r="A8765" s="12">
        <v>13873.02</v>
      </c>
      <c r="B8765" s="26">
        <v>43427</v>
      </c>
      <c r="C8765" s="5">
        <v>308847</v>
      </c>
      <c r="D8765" s="12">
        <v>20186.88</v>
      </c>
      <c r="E8765" s="27">
        <v>0.98374083700000003</v>
      </c>
      <c r="F8765" s="5" t="str">
        <f t="shared" si="136"/>
        <v>Not an Outlier</v>
      </c>
    </row>
    <row r="8766" spans="1:6" x14ac:dyDescent="0.25">
      <c r="A8766" s="12">
        <v>13879.9</v>
      </c>
      <c r="B8766" s="26">
        <v>43455</v>
      </c>
      <c r="C8766" s="5">
        <v>308847</v>
      </c>
      <c r="D8766" s="12">
        <v>21902.78</v>
      </c>
      <c r="E8766" s="27">
        <v>0.97569371599999999</v>
      </c>
      <c r="F8766" s="5" t="str">
        <f t="shared" si="136"/>
        <v>Not an Outlier</v>
      </c>
    </row>
    <row r="8767" spans="1:6" x14ac:dyDescent="0.25">
      <c r="A8767" s="12">
        <v>13924.68</v>
      </c>
      <c r="B8767" s="26">
        <v>43357</v>
      </c>
      <c r="C8767" s="5">
        <v>308863</v>
      </c>
      <c r="D8767" s="12">
        <v>24434.48</v>
      </c>
      <c r="E8767" s="27">
        <v>0.95415878300000001</v>
      </c>
      <c r="F8767" s="5" t="str">
        <f t="shared" si="136"/>
        <v>Not an Outlier</v>
      </c>
    </row>
    <row r="8768" spans="1:6" x14ac:dyDescent="0.25">
      <c r="A8768" s="12">
        <v>13941.3</v>
      </c>
      <c r="B8768" s="26">
        <v>43252</v>
      </c>
      <c r="C8768" s="5">
        <v>308863</v>
      </c>
      <c r="D8768" s="12">
        <v>23308.240000000002</v>
      </c>
      <c r="E8768" s="27">
        <v>0.91277690899999997</v>
      </c>
      <c r="F8768" s="5" t="str">
        <f t="shared" si="136"/>
        <v>Not an Outlier</v>
      </c>
    </row>
    <row r="8769" spans="1:6" x14ac:dyDescent="0.25">
      <c r="A8769" s="12">
        <v>14037.24</v>
      </c>
      <c r="B8769" s="26">
        <v>43203</v>
      </c>
      <c r="C8769" s="5">
        <v>308863</v>
      </c>
      <c r="D8769" s="12">
        <v>23064.880000000001</v>
      </c>
      <c r="E8769" s="27">
        <v>0.94239863700000004</v>
      </c>
      <c r="F8769" s="5" t="str">
        <f t="shared" si="136"/>
        <v>Not an Outlier</v>
      </c>
    </row>
    <row r="8770" spans="1:6" x14ac:dyDescent="0.25">
      <c r="A8770" s="12">
        <v>14050.19</v>
      </c>
      <c r="B8770" s="26">
        <v>43035</v>
      </c>
      <c r="C8770" s="5">
        <v>308683</v>
      </c>
      <c r="D8770" s="12">
        <v>34817.86</v>
      </c>
      <c r="E8770" s="27">
        <v>0.95817308700000003</v>
      </c>
      <c r="F8770" s="5" t="str">
        <f t="shared" ref="F8770:F8833" si="137">IF(OR(A8770&gt;$I$8,A8770&lt;$I$9), "Outlier", "Not an Outlier")</f>
        <v>Not an Outlier</v>
      </c>
    </row>
    <row r="8771" spans="1:6" x14ac:dyDescent="0.25">
      <c r="A8771" s="12">
        <v>14060.74</v>
      </c>
      <c r="B8771" s="26">
        <v>42846</v>
      </c>
      <c r="C8771" s="5">
        <v>308834</v>
      </c>
      <c r="D8771" s="12">
        <v>22525.08</v>
      </c>
      <c r="E8771" s="27">
        <v>0.88395019200000002</v>
      </c>
      <c r="F8771" s="5" t="str">
        <f t="shared" si="137"/>
        <v>Not an Outlier</v>
      </c>
    </row>
    <row r="8772" spans="1:6" x14ac:dyDescent="0.25">
      <c r="A8772" s="12">
        <v>14156.64</v>
      </c>
      <c r="B8772" s="26">
        <v>43189</v>
      </c>
      <c r="C8772" s="5">
        <v>308863</v>
      </c>
      <c r="D8772" s="12">
        <v>23144.65</v>
      </c>
      <c r="E8772" s="27">
        <v>0.93164947799999998</v>
      </c>
      <c r="F8772" s="5" t="str">
        <f t="shared" si="137"/>
        <v>Not an Outlier</v>
      </c>
    </row>
    <row r="8773" spans="1:6" x14ac:dyDescent="0.25">
      <c r="A8773" s="12">
        <v>14173.24</v>
      </c>
      <c r="B8773" s="26">
        <v>43308</v>
      </c>
      <c r="C8773" s="5">
        <v>308863</v>
      </c>
      <c r="D8773" s="12">
        <v>28428.21</v>
      </c>
      <c r="E8773" s="27">
        <v>0.94956636000000005</v>
      </c>
      <c r="F8773" s="5" t="str">
        <f t="shared" si="137"/>
        <v>Not an Outlier</v>
      </c>
    </row>
    <row r="8774" spans="1:6" x14ac:dyDescent="0.25">
      <c r="A8774" s="12">
        <v>14195.52</v>
      </c>
      <c r="B8774" s="26">
        <v>42986</v>
      </c>
      <c r="C8774" s="5">
        <v>308863</v>
      </c>
      <c r="D8774" s="12">
        <v>20707.669999999998</v>
      </c>
      <c r="E8774" s="27">
        <v>0.93710428899999998</v>
      </c>
      <c r="F8774" s="5" t="str">
        <f t="shared" si="137"/>
        <v>Not an Outlier</v>
      </c>
    </row>
    <row r="8775" spans="1:6" x14ac:dyDescent="0.25">
      <c r="A8775" s="12">
        <v>14205.54</v>
      </c>
      <c r="B8775" s="26">
        <v>43294</v>
      </c>
      <c r="C8775" s="5">
        <v>308863</v>
      </c>
      <c r="D8775" s="12">
        <v>26416.79</v>
      </c>
      <c r="E8775" s="27">
        <v>0.95232724899999999</v>
      </c>
      <c r="F8775" s="5" t="str">
        <f t="shared" si="137"/>
        <v>Not an Outlier</v>
      </c>
    </row>
    <row r="8776" spans="1:6" x14ac:dyDescent="0.25">
      <c r="A8776" s="12">
        <v>14249.24</v>
      </c>
      <c r="B8776" s="26">
        <v>43434</v>
      </c>
      <c r="C8776" s="5">
        <v>308847</v>
      </c>
      <c r="D8776" s="12">
        <v>22684.74</v>
      </c>
      <c r="E8776" s="27">
        <v>0.98515115799999997</v>
      </c>
      <c r="F8776" s="5" t="str">
        <f t="shared" si="137"/>
        <v>Not an Outlier</v>
      </c>
    </row>
    <row r="8777" spans="1:6" x14ac:dyDescent="0.25">
      <c r="A8777" s="12">
        <v>14320.91</v>
      </c>
      <c r="B8777" s="26">
        <v>43196</v>
      </c>
      <c r="C8777" s="5">
        <v>308847</v>
      </c>
      <c r="D8777" s="12">
        <v>18988.669999999998</v>
      </c>
      <c r="E8777" s="27">
        <v>0.970953654</v>
      </c>
      <c r="F8777" s="5" t="str">
        <f t="shared" si="137"/>
        <v>Not an Outlier</v>
      </c>
    </row>
    <row r="8778" spans="1:6" x14ac:dyDescent="0.25">
      <c r="A8778" s="12">
        <v>14349.86</v>
      </c>
      <c r="B8778" s="26">
        <v>43385</v>
      </c>
      <c r="C8778" s="5">
        <v>308847</v>
      </c>
      <c r="D8778" s="12">
        <v>18625.830000000002</v>
      </c>
      <c r="E8778" s="27">
        <v>0.97080152500000005</v>
      </c>
      <c r="F8778" s="5" t="str">
        <f t="shared" si="137"/>
        <v>Not an Outlier</v>
      </c>
    </row>
    <row r="8779" spans="1:6" x14ac:dyDescent="0.25">
      <c r="A8779" s="12">
        <v>14369.58</v>
      </c>
      <c r="B8779" s="26">
        <v>43350</v>
      </c>
      <c r="C8779" s="5">
        <v>308863</v>
      </c>
      <c r="D8779" s="12">
        <v>26762.42</v>
      </c>
      <c r="E8779" s="27">
        <v>0.95153454100000001</v>
      </c>
      <c r="F8779" s="5" t="str">
        <f t="shared" si="137"/>
        <v>Not an Outlier</v>
      </c>
    </row>
    <row r="8780" spans="1:6" x14ac:dyDescent="0.25">
      <c r="A8780" s="12">
        <v>14380.92</v>
      </c>
      <c r="B8780" s="26">
        <v>43441</v>
      </c>
      <c r="C8780" s="5">
        <v>308847</v>
      </c>
      <c r="D8780" s="12">
        <v>22591.61</v>
      </c>
      <c r="E8780" s="27">
        <v>0.98324307700000002</v>
      </c>
      <c r="F8780" s="5" t="str">
        <f t="shared" si="137"/>
        <v>Not an Outlier</v>
      </c>
    </row>
    <row r="8781" spans="1:6" x14ac:dyDescent="0.25">
      <c r="A8781" s="12">
        <v>14383.13</v>
      </c>
      <c r="B8781" s="26">
        <v>42909</v>
      </c>
      <c r="C8781" s="5">
        <v>308683</v>
      </c>
      <c r="D8781" s="12">
        <v>39332.400000000001</v>
      </c>
      <c r="E8781" s="27">
        <v>0.96193558000000001</v>
      </c>
      <c r="F8781" s="5" t="str">
        <f t="shared" si="137"/>
        <v>Not an Outlier</v>
      </c>
    </row>
    <row r="8782" spans="1:6" x14ac:dyDescent="0.25">
      <c r="A8782" s="12">
        <v>14386.66</v>
      </c>
      <c r="B8782" s="26">
        <v>43350</v>
      </c>
      <c r="C8782" s="5">
        <v>308847</v>
      </c>
      <c r="D8782" s="12">
        <v>15576.32</v>
      </c>
      <c r="E8782" s="27">
        <v>0.86985502699999995</v>
      </c>
      <c r="F8782" s="5" t="str">
        <f t="shared" si="137"/>
        <v>Not an Outlier</v>
      </c>
    </row>
    <row r="8783" spans="1:6" x14ac:dyDescent="0.25">
      <c r="A8783" s="12">
        <v>14386.72</v>
      </c>
      <c r="B8783" s="26">
        <v>43385</v>
      </c>
      <c r="C8783" s="5">
        <v>308683</v>
      </c>
      <c r="D8783" s="12">
        <v>32924.559999999998</v>
      </c>
      <c r="E8783" s="27">
        <v>0.95707937499999995</v>
      </c>
      <c r="F8783" s="5" t="str">
        <f t="shared" si="137"/>
        <v>Not an Outlier</v>
      </c>
    </row>
    <row r="8784" spans="1:6" x14ac:dyDescent="0.25">
      <c r="A8784" s="12">
        <v>14437.53</v>
      </c>
      <c r="B8784" s="26">
        <v>43371</v>
      </c>
      <c r="C8784" s="5">
        <v>308847</v>
      </c>
      <c r="D8784" s="12">
        <v>19079.39</v>
      </c>
      <c r="E8784" s="27">
        <v>0.90446221000000004</v>
      </c>
      <c r="F8784" s="5" t="str">
        <f t="shared" si="137"/>
        <v>Outlier</v>
      </c>
    </row>
    <row r="8785" spans="1:6" x14ac:dyDescent="0.25">
      <c r="A8785" s="12">
        <v>14452.81</v>
      </c>
      <c r="B8785" s="26">
        <v>43427</v>
      </c>
      <c r="C8785" s="5">
        <v>308683</v>
      </c>
      <c r="D8785" s="12">
        <v>33156.03</v>
      </c>
      <c r="E8785" s="27">
        <v>0.95492753799999996</v>
      </c>
      <c r="F8785" s="5" t="str">
        <f t="shared" si="137"/>
        <v>Outlier</v>
      </c>
    </row>
    <row r="8786" spans="1:6" x14ac:dyDescent="0.25">
      <c r="A8786" s="12">
        <v>14524.58</v>
      </c>
      <c r="B8786" s="26">
        <v>43357</v>
      </c>
      <c r="C8786" s="5">
        <v>308847</v>
      </c>
      <c r="D8786" s="12">
        <v>14489.93</v>
      </c>
      <c r="E8786" s="27">
        <v>0.84320257499999995</v>
      </c>
      <c r="F8786" s="5" t="str">
        <f t="shared" si="137"/>
        <v>Outlier</v>
      </c>
    </row>
    <row r="8787" spans="1:6" x14ac:dyDescent="0.25">
      <c r="A8787" s="12">
        <v>14559.17</v>
      </c>
      <c r="B8787" s="26">
        <v>43378</v>
      </c>
      <c r="C8787" s="5">
        <v>308847</v>
      </c>
      <c r="D8787" s="12">
        <v>18527.12</v>
      </c>
      <c r="E8787" s="27">
        <v>0.96851010299999996</v>
      </c>
      <c r="F8787" s="5" t="str">
        <f t="shared" si="137"/>
        <v>Outlier</v>
      </c>
    </row>
    <row r="8788" spans="1:6" x14ac:dyDescent="0.25">
      <c r="A8788" s="12">
        <v>14567.61</v>
      </c>
      <c r="B8788" s="26">
        <v>43098</v>
      </c>
      <c r="C8788" s="5">
        <v>308858</v>
      </c>
      <c r="D8788" s="12">
        <v>23327.19</v>
      </c>
      <c r="E8788" s="27">
        <v>0.93750100000000003</v>
      </c>
      <c r="F8788" s="5" t="str">
        <f t="shared" si="137"/>
        <v>Outlier</v>
      </c>
    </row>
    <row r="8789" spans="1:6" x14ac:dyDescent="0.25">
      <c r="A8789" s="12">
        <v>14573.13</v>
      </c>
      <c r="B8789" s="26">
        <v>43371</v>
      </c>
      <c r="C8789" s="5">
        <v>308683</v>
      </c>
      <c r="D8789" s="12">
        <v>36827.339999999997</v>
      </c>
      <c r="E8789" s="27">
        <v>0.96709708599999999</v>
      </c>
      <c r="F8789" s="5" t="str">
        <f t="shared" si="137"/>
        <v>Outlier</v>
      </c>
    </row>
    <row r="8790" spans="1:6" x14ac:dyDescent="0.25">
      <c r="A8790" s="12">
        <v>14586.71</v>
      </c>
      <c r="B8790" s="26">
        <v>43007</v>
      </c>
      <c r="C8790" s="5">
        <v>308683</v>
      </c>
      <c r="D8790" s="12">
        <v>32647.66</v>
      </c>
      <c r="E8790" s="27">
        <v>0.96448390100000003</v>
      </c>
      <c r="F8790" s="5" t="str">
        <f t="shared" si="137"/>
        <v>Outlier</v>
      </c>
    </row>
    <row r="8791" spans="1:6" x14ac:dyDescent="0.25">
      <c r="A8791" s="12">
        <v>14711.26</v>
      </c>
      <c r="B8791" s="26">
        <v>43210</v>
      </c>
      <c r="C8791" s="5">
        <v>308863</v>
      </c>
      <c r="D8791" s="12">
        <v>23125</v>
      </c>
      <c r="E8791" s="27">
        <v>0.94223452799999996</v>
      </c>
      <c r="F8791" s="5" t="str">
        <f t="shared" si="137"/>
        <v>Outlier</v>
      </c>
    </row>
    <row r="8792" spans="1:6" x14ac:dyDescent="0.25">
      <c r="A8792" s="12">
        <v>14755.82</v>
      </c>
      <c r="B8792" s="26">
        <v>42972</v>
      </c>
      <c r="C8792" s="5">
        <v>308863</v>
      </c>
      <c r="D8792" s="12">
        <v>23392.53</v>
      </c>
      <c r="E8792" s="27">
        <v>0.92729470999999997</v>
      </c>
      <c r="F8792" s="5" t="str">
        <f t="shared" si="137"/>
        <v>Outlier</v>
      </c>
    </row>
    <row r="8793" spans="1:6" x14ac:dyDescent="0.25">
      <c r="A8793" s="12">
        <v>14839.87</v>
      </c>
      <c r="B8793" s="26">
        <v>43392</v>
      </c>
      <c r="C8793" s="5">
        <v>308858</v>
      </c>
      <c r="D8793" s="12">
        <v>20828.18</v>
      </c>
      <c r="E8793" s="27">
        <v>0.92245935700000004</v>
      </c>
      <c r="F8793" s="5" t="str">
        <f t="shared" si="137"/>
        <v>Outlier</v>
      </c>
    </row>
    <row r="8794" spans="1:6" x14ac:dyDescent="0.25">
      <c r="A8794" s="12">
        <v>14892.45</v>
      </c>
      <c r="B8794" s="26">
        <v>43385</v>
      </c>
      <c r="C8794" s="5">
        <v>308834</v>
      </c>
      <c r="D8794" s="12">
        <v>25281.99</v>
      </c>
      <c r="E8794" s="27">
        <v>0.97841708500000002</v>
      </c>
      <c r="F8794" s="5" t="str">
        <f t="shared" si="137"/>
        <v>Outlier</v>
      </c>
    </row>
    <row r="8795" spans="1:6" x14ac:dyDescent="0.25">
      <c r="A8795" s="12">
        <v>14969.06</v>
      </c>
      <c r="B8795" s="26">
        <v>43343</v>
      </c>
      <c r="C8795" s="5">
        <v>308847</v>
      </c>
      <c r="D8795" s="12">
        <v>16084.26</v>
      </c>
      <c r="E8795" s="27">
        <v>0.884698392</v>
      </c>
      <c r="F8795" s="5" t="str">
        <f t="shared" si="137"/>
        <v>Outlier</v>
      </c>
    </row>
    <row r="8796" spans="1:6" x14ac:dyDescent="0.25">
      <c r="A8796" s="12">
        <v>14973.41</v>
      </c>
      <c r="B8796" s="26">
        <v>43105</v>
      </c>
      <c r="C8796" s="5">
        <v>308847</v>
      </c>
      <c r="D8796" s="12">
        <v>16521.45</v>
      </c>
      <c r="E8796" s="27">
        <v>0.95550182100000003</v>
      </c>
      <c r="F8796" s="5" t="str">
        <f t="shared" si="137"/>
        <v>Outlier</v>
      </c>
    </row>
    <row r="8797" spans="1:6" x14ac:dyDescent="0.25">
      <c r="A8797" s="12">
        <v>15009.2</v>
      </c>
      <c r="B8797" s="26">
        <v>42839</v>
      </c>
      <c r="C8797" s="5">
        <v>308683</v>
      </c>
      <c r="D8797" s="12">
        <v>25634.78</v>
      </c>
      <c r="E8797" s="27">
        <v>0.91323811300000002</v>
      </c>
      <c r="F8797" s="5" t="str">
        <f t="shared" si="137"/>
        <v>Outlier</v>
      </c>
    </row>
    <row r="8798" spans="1:6" x14ac:dyDescent="0.25">
      <c r="A8798" s="12">
        <v>15060.12</v>
      </c>
      <c r="B8798" s="26">
        <v>43483</v>
      </c>
      <c r="C8798" s="5">
        <v>308847</v>
      </c>
      <c r="D8798" s="12">
        <v>30356.09</v>
      </c>
      <c r="E8798" s="27">
        <v>0.98963701699999995</v>
      </c>
      <c r="F8798" s="5" t="str">
        <f t="shared" si="137"/>
        <v>Outlier</v>
      </c>
    </row>
    <row r="8799" spans="1:6" x14ac:dyDescent="0.25">
      <c r="A8799" s="12">
        <v>15098.23</v>
      </c>
      <c r="B8799" s="26">
        <v>42965</v>
      </c>
      <c r="C8799" s="5">
        <v>308863</v>
      </c>
      <c r="D8799" s="12">
        <v>22898.48</v>
      </c>
      <c r="E8799" s="27">
        <v>0.94097866100000005</v>
      </c>
      <c r="F8799" s="5" t="str">
        <f t="shared" si="137"/>
        <v>Outlier</v>
      </c>
    </row>
    <row r="8800" spans="1:6" x14ac:dyDescent="0.25">
      <c r="A8800" s="12">
        <v>15142.03</v>
      </c>
      <c r="B8800" s="26">
        <v>43392</v>
      </c>
      <c r="C8800" s="5">
        <v>308683</v>
      </c>
      <c r="D8800" s="12">
        <v>31244.67</v>
      </c>
      <c r="E8800" s="27">
        <v>0.95640494099999995</v>
      </c>
      <c r="F8800" s="5" t="str">
        <f t="shared" si="137"/>
        <v>Outlier</v>
      </c>
    </row>
    <row r="8801" spans="1:6" x14ac:dyDescent="0.25">
      <c r="A8801" s="12">
        <v>15166.77</v>
      </c>
      <c r="B8801" s="26">
        <v>42846</v>
      </c>
      <c r="C8801" s="5">
        <v>308683</v>
      </c>
      <c r="D8801" s="12">
        <v>30499.05</v>
      </c>
      <c r="E8801" s="27">
        <v>0.93949485899999996</v>
      </c>
      <c r="F8801" s="5" t="str">
        <f t="shared" si="137"/>
        <v>Outlier</v>
      </c>
    </row>
    <row r="8802" spans="1:6" x14ac:dyDescent="0.25">
      <c r="A8802" s="12">
        <v>15175.34</v>
      </c>
      <c r="B8802" s="26">
        <v>43329</v>
      </c>
      <c r="C8802" s="5">
        <v>308847</v>
      </c>
      <c r="D8802" s="12">
        <v>17632.349999999999</v>
      </c>
      <c r="E8802" s="27">
        <v>0.87374997499999996</v>
      </c>
      <c r="F8802" s="5" t="str">
        <f t="shared" si="137"/>
        <v>Outlier</v>
      </c>
    </row>
    <row r="8803" spans="1:6" x14ac:dyDescent="0.25">
      <c r="A8803" s="12">
        <v>15250.09</v>
      </c>
      <c r="B8803" s="26">
        <v>43343</v>
      </c>
      <c r="C8803" s="5">
        <v>308863</v>
      </c>
      <c r="D8803" s="12">
        <v>27658.14</v>
      </c>
      <c r="E8803" s="27">
        <v>0.94530196799999999</v>
      </c>
      <c r="F8803" s="5" t="str">
        <f t="shared" si="137"/>
        <v>Outlier</v>
      </c>
    </row>
    <row r="8804" spans="1:6" x14ac:dyDescent="0.25">
      <c r="A8804" s="12">
        <v>15274.36</v>
      </c>
      <c r="B8804" s="26">
        <v>43336</v>
      </c>
      <c r="C8804" s="5">
        <v>308847</v>
      </c>
      <c r="D8804" s="12">
        <v>17227.11</v>
      </c>
      <c r="E8804" s="27">
        <v>0.89289914699999995</v>
      </c>
      <c r="F8804" s="5" t="str">
        <f t="shared" si="137"/>
        <v>Outlier</v>
      </c>
    </row>
    <row r="8805" spans="1:6" x14ac:dyDescent="0.25">
      <c r="A8805" s="12">
        <v>15292.55</v>
      </c>
      <c r="B8805" s="26">
        <v>42825</v>
      </c>
      <c r="C8805" s="5">
        <v>308683</v>
      </c>
      <c r="D8805" s="12">
        <v>24867.02</v>
      </c>
      <c r="E8805" s="27">
        <v>0.90380431699999997</v>
      </c>
      <c r="F8805" s="5" t="str">
        <f t="shared" si="137"/>
        <v>Outlier</v>
      </c>
    </row>
    <row r="8806" spans="1:6" x14ac:dyDescent="0.25">
      <c r="A8806" s="12">
        <v>15297.8</v>
      </c>
      <c r="B8806" s="26">
        <v>43476</v>
      </c>
      <c r="C8806" s="5">
        <v>308847</v>
      </c>
      <c r="D8806" s="12">
        <v>29890.959999999999</v>
      </c>
      <c r="E8806" s="27">
        <v>0.97993632900000005</v>
      </c>
      <c r="F8806" s="5" t="str">
        <f t="shared" si="137"/>
        <v>Outlier</v>
      </c>
    </row>
    <row r="8807" spans="1:6" x14ac:dyDescent="0.25">
      <c r="A8807" s="12">
        <v>15376.64</v>
      </c>
      <c r="B8807" s="26">
        <v>43161</v>
      </c>
      <c r="C8807" s="5">
        <v>308863</v>
      </c>
      <c r="D8807" s="12">
        <v>27573.06</v>
      </c>
      <c r="E8807" s="27">
        <v>0.947978353</v>
      </c>
      <c r="F8807" s="5" t="str">
        <f t="shared" si="137"/>
        <v>Outlier</v>
      </c>
    </row>
    <row r="8808" spans="1:6" x14ac:dyDescent="0.25">
      <c r="A8808" s="12">
        <v>15380.29</v>
      </c>
      <c r="B8808" s="26">
        <v>43238</v>
      </c>
      <c r="C8808" s="5">
        <v>308847</v>
      </c>
      <c r="D8808" s="12">
        <v>19793.330000000002</v>
      </c>
      <c r="E8808" s="27">
        <v>0.974892278</v>
      </c>
      <c r="F8808" s="5" t="str">
        <f t="shared" si="137"/>
        <v>Outlier</v>
      </c>
    </row>
    <row r="8809" spans="1:6" x14ac:dyDescent="0.25">
      <c r="A8809" s="12">
        <v>15392.93</v>
      </c>
      <c r="B8809" s="26">
        <v>42874</v>
      </c>
      <c r="C8809" s="5">
        <v>308683</v>
      </c>
      <c r="D8809" s="12">
        <v>33879.58</v>
      </c>
      <c r="E8809" s="27">
        <v>0.97733180500000005</v>
      </c>
      <c r="F8809" s="5" t="str">
        <f t="shared" si="137"/>
        <v>Outlier</v>
      </c>
    </row>
    <row r="8810" spans="1:6" x14ac:dyDescent="0.25">
      <c r="A8810" s="12">
        <v>15418.39</v>
      </c>
      <c r="B8810" s="26">
        <v>43469</v>
      </c>
      <c r="C8810" s="5">
        <v>308834</v>
      </c>
      <c r="D8810" s="12">
        <v>33777.230000000003</v>
      </c>
      <c r="E8810" s="27">
        <v>0.94256884799999996</v>
      </c>
      <c r="F8810" s="5" t="str">
        <f t="shared" si="137"/>
        <v>Outlier</v>
      </c>
    </row>
    <row r="8811" spans="1:6" x14ac:dyDescent="0.25">
      <c r="A8811" s="12">
        <v>15459.2</v>
      </c>
      <c r="B8811" s="26">
        <v>43315</v>
      </c>
      <c r="C8811" s="5">
        <v>308863</v>
      </c>
      <c r="D8811" s="12">
        <v>28321.98</v>
      </c>
      <c r="E8811" s="27">
        <v>0.95506086599999995</v>
      </c>
      <c r="F8811" s="5" t="str">
        <f t="shared" si="137"/>
        <v>Outlier</v>
      </c>
    </row>
    <row r="8812" spans="1:6" x14ac:dyDescent="0.25">
      <c r="A8812" s="12">
        <v>15459.69</v>
      </c>
      <c r="B8812" s="26">
        <v>43427</v>
      </c>
      <c r="C8812" s="5">
        <v>308834</v>
      </c>
      <c r="D8812" s="12">
        <v>26791.89</v>
      </c>
      <c r="E8812" s="27">
        <v>0.98256927400000005</v>
      </c>
      <c r="F8812" s="5" t="str">
        <f t="shared" si="137"/>
        <v>Outlier</v>
      </c>
    </row>
    <row r="8813" spans="1:6" x14ac:dyDescent="0.25">
      <c r="A8813" s="12">
        <v>15460.77</v>
      </c>
      <c r="B8813" s="26">
        <v>43322</v>
      </c>
      <c r="C8813" s="5">
        <v>308863</v>
      </c>
      <c r="D8813" s="12">
        <v>29569.22</v>
      </c>
      <c r="E8813" s="27">
        <v>0.93701920599999999</v>
      </c>
      <c r="F8813" s="5" t="str">
        <f t="shared" si="137"/>
        <v>Outlier</v>
      </c>
    </row>
    <row r="8814" spans="1:6" x14ac:dyDescent="0.25">
      <c r="A8814" s="12">
        <v>15468.6</v>
      </c>
      <c r="B8814" s="26">
        <v>42860</v>
      </c>
      <c r="C8814" s="5">
        <v>308683</v>
      </c>
      <c r="D8814" s="12">
        <v>31673.94</v>
      </c>
      <c r="E8814" s="27">
        <v>0.96340055499999999</v>
      </c>
      <c r="F8814" s="5" t="str">
        <f t="shared" si="137"/>
        <v>Outlier</v>
      </c>
    </row>
    <row r="8815" spans="1:6" x14ac:dyDescent="0.25">
      <c r="A8815" s="12">
        <v>15520.62</v>
      </c>
      <c r="B8815" s="26">
        <v>43357</v>
      </c>
      <c r="C8815" s="5">
        <v>308683</v>
      </c>
      <c r="D8815" s="12">
        <v>35231.25</v>
      </c>
      <c r="E8815" s="27">
        <v>0.96914845199999999</v>
      </c>
      <c r="F8815" s="5" t="str">
        <f t="shared" si="137"/>
        <v>Outlier</v>
      </c>
    </row>
    <row r="8816" spans="1:6" x14ac:dyDescent="0.25">
      <c r="A8816" s="12">
        <v>15528.83</v>
      </c>
      <c r="B8816" s="26">
        <v>43469</v>
      </c>
      <c r="C8816" s="5">
        <v>308858</v>
      </c>
      <c r="D8816" s="12">
        <v>34705.71</v>
      </c>
      <c r="E8816" s="27">
        <v>0.907305535</v>
      </c>
      <c r="F8816" s="5" t="str">
        <f t="shared" si="137"/>
        <v>Outlier</v>
      </c>
    </row>
    <row r="8817" spans="1:6" x14ac:dyDescent="0.25">
      <c r="A8817" s="12">
        <v>15538.24</v>
      </c>
      <c r="B8817" s="26">
        <v>43378</v>
      </c>
      <c r="C8817" s="5">
        <v>308683</v>
      </c>
      <c r="D8817" s="12">
        <v>33974.32</v>
      </c>
      <c r="E8817" s="27">
        <v>0.95667614599999995</v>
      </c>
      <c r="F8817" s="5" t="str">
        <f t="shared" si="137"/>
        <v>Outlier</v>
      </c>
    </row>
    <row r="8818" spans="1:6" x14ac:dyDescent="0.25">
      <c r="A8818" s="12">
        <v>15547.66</v>
      </c>
      <c r="B8818" s="26">
        <v>43245</v>
      </c>
      <c r="C8818" s="5">
        <v>308847</v>
      </c>
      <c r="D8818" s="12">
        <v>21291.31</v>
      </c>
      <c r="E8818" s="27">
        <v>0.97874884600000001</v>
      </c>
      <c r="F8818" s="5" t="str">
        <f t="shared" si="137"/>
        <v>Outlier</v>
      </c>
    </row>
    <row r="8819" spans="1:6" x14ac:dyDescent="0.25">
      <c r="A8819" s="12">
        <v>15558.34</v>
      </c>
      <c r="B8819" s="26">
        <v>43105</v>
      </c>
      <c r="C8819" s="5">
        <v>308858</v>
      </c>
      <c r="D8819" s="12">
        <v>21636.61</v>
      </c>
      <c r="E8819" s="27">
        <v>0.94638852100000004</v>
      </c>
      <c r="F8819" s="5" t="str">
        <f t="shared" si="137"/>
        <v>Outlier</v>
      </c>
    </row>
    <row r="8820" spans="1:6" x14ac:dyDescent="0.25">
      <c r="A8820" s="12">
        <v>15598.86</v>
      </c>
      <c r="B8820" s="26">
        <v>42993</v>
      </c>
      <c r="C8820" s="5">
        <v>308847</v>
      </c>
      <c r="D8820" s="12">
        <v>14496.09</v>
      </c>
      <c r="E8820" s="27">
        <v>0.93949485899999996</v>
      </c>
      <c r="F8820" s="5" t="str">
        <f t="shared" si="137"/>
        <v>Outlier</v>
      </c>
    </row>
    <row r="8821" spans="1:6" x14ac:dyDescent="0.25">
      <c r="A8821" s="12">
        <v>15604.7</v>
      </c>
      <c r="B8821" s="26">
        <v>43238</v>
      </c>
      <c r="C8821" s="5">
        <v>308683</v>
      </c>
      <c r="D8821" s="12">
        <v>50740.41</v>
      </c>
      <c r="E8821" s="27">
        <v>0.980800212</v>
      </c>
      <c r="F8821" s="5" t="str">
        <f t="shared" si="137"/>
        <v>Outlier</v>
      </c>
    </row>
    <row r="8822" spans="1:6" x14ac:dyDescent="0.25">
      <c r="A8822" s="12">
        <v>15605.21</v>
      </c>
      <c r="B8822" s="26">
        <v>43350</v>
      </c>
      <c r="C8822" s="5">
        <v>308683</v>
      </c>
      <c r="D8822" s="12">
        <v>37736.78</v>
      </c>
      <c r="E8822" s="27">
        <v>0.97300502099999997</v>
      </c>
      <c r="F8822" s="5" t="str">
        <f t="shared" si="137"/>
        <v>Outlier</v>
      </c>
    </row>
    <row r="8823" spans="1:6" x14ac:dyDescent="0.25">
      <c r="A8823" s="12">
        <v>15609.4</v>
      </c>
      <c r="B8823" s="26">
        <v>43000</v>
      </c>
      <c r="C8823" s="5">
        <v>308683</v>
      </c>
      <c r="D8823" s="12">
        <v>32503.08</v>
      </c>
      <c r="E8823" s="27">
        <v>0.96290595400000001</v>
      </c>
      <c r="F8823" s="5" t="str">
        <f t="shared" si="137"/>
        <v>Outlier</v>
      </c>
    </row>
    <row r="8824" spans="1:6" x14ac:dyDescent="0.25">
      <c r="A8824" s="12">
        <v>15628.46</v>
      </c>
      <c r="B8824" s="26">
        <v>43406</v>
      </c>
      <c r="C8824" s="5">
        <v>308858</v>
      </c>
      <c r="D8824" s="12">
        <v>21764.06</v>
      </c>
      <c r="E8824" s="27">
        <v>0.91712580499999996</v>
      </c>
      <c r="F8824" s="5" t="str">
        <f t="shared" si="137"/>
        <v>Outlier</v>
      </c>
    </row>
    <row r="8825" spans="1:6" x14ac:dyDescent="0.25">
      <c r="A8825" s="12">
        <v>15652.89</v>
      </c>
      <c r="B8825" s="26">
        <v>43042</v>
      </c>
      <c r="C8825" s="5">
        <v>308683</v>
      </c>
      <c r="D8825" s="12">
        <v>33937.14</v>
      </c>
      <c r="E8825" s="27">
        <v>0.96690095899999995</v>
      </c>
      <c r="F8825" s="5" t="str">
        <f t="shared" si="137"/>
        <v>Outlier</v>
      </c>
    </row>
    <row r="8826" spans="1:6" x14ac:dyDescent="0.25">
      <c r="A8826" s="12">
        <v>15678.3</v>
      </c>
      <c r="B8826" s="26">
        <v>43112</v>
      </c>
      <c r="C8826" s="5">
        <v>308847</v>
      </c>
      <c r="D8826" s="12">
        <v>16515.990000000002</v>
      </c>
      <c r="E8826" s="27">
        <v>0.94384336499999999</v>
      </c>
      <c r="F8826" s="5" t="str">
        <f t="shared" si="137"/>
        <v>Outlier</v>
      </c>
    </row>
    <row r="8827" spans="1:6" x14ac:dyDescent="0.25">
      <c r="A8827" s="12">
        <v>15700.37</v>
      </c>
      <c r="B8827" s="26">
        <v>43455</v>
      </c>
      <c r="C8827" s="5">
        <v>308683</v>
      </c>
      <c r="D8827" s="12">
        <v>31493.1</v>
      </c>
      <c r="E8827" s="27">
        <v>0.94514167599999999</v>
      </c>
      <c r="F8827" s="5" t="str">
        <f t="shared" si="137"/>
        <v>Outlier</v>
      </c>
    </row>
    <row r="8828" spans="1:6" x14ac:dyDescent="0.25">
      <c r="A8828" s="12">
        <v>15712.78</v>
      </c>
      <c r="B8828" s="26">
        <v>43294</v>
      </c>
      <c r="C8828" s="5">
        <v>308847</v>
      </c>
      <c r="D8828" s="12">
        <v>19212.68</v>
      </c>
      <c r="E8828" s="27">
        <v>0.892427356</v>
      </c>
      <c r="F8828" s="5" t="str">
        <f t="shared" si="137"/>
        <v>Outlier</v>
      </c>
    </row>
    <row r="8829" spans="1:6" x14ac:dyDescent="0.25">
      <c r="A8829" s="12">
        <v>15720.58</v>
      </c>
      <c r="B8829" s="26">
        <v>43014</v>
      </c>
      <c r="C8829" s="5">
        <v>308683</v>
      </c>
      <c r="D8829" s="12">
        <v>33135.279999999999</v>
      </c>
      <c r="E8829" s="27">
        <v>0.97011215699999997</v>
      </c>
      <c r="F8829" s="5" t="str">
        <f t="shared" si="137"/>
        <v>Outlier</v>
      </c>
    </row>
    <row r="8830" spans="1:6" x14ac:dyDescent="0.25">
      <c r="A8830" s="12">
        <v>15725.28</v>
      </c>
      <c r="B8830" s="26">
        <v>43406</v>
      </c>
      <c r="C8830" s="5">
        <v>308683</v>
      </c>
      <c r="D8830" s="12">
        <v>33020.870000000003</v>
      </c>
      <c r="E8830" s="27">
        <v>0.94794845500000002</v>
      </c>
      <c r="F8830" s="5" t="str">
        <f t="shared" si="137"/>
        <v>Outlier</v>
      </c>
    </row>
    <row r="8831" spans="1:6" x14ac:dyDescent="0.25">
      <c r="A8831" s="12">
        <v>15769.29</v>
      </c>
      <c r="B8831" s="26">
        <v>43406</v>
      </c>
      <c r="C8831" s="5">
        <v>308834</v>
      </c>
      <c r="D8831" s="12">
        <v>26275.02</v>
      </c>
      <c r="E8831" s="27">
        <v>0.968884415</v>
      </c>
      <c r="F8831" s="5" t="str">
        <f t="shared" si="137"/>
        <v>Outlier</v>
      </c>
    </row>
    <row r="8832" spans="1:6" x14ac:dyDescent="0.25">
      <c r="A8832" s="12">
        <v>15779.54</v>
      </c>
      <c r="B8832" s="26">
        <v>42979</v>
      </c>
      <c r="C8832" s="5">
        <v>308847</v>
      </c>
      <c r="D8832" s="12">
        <v>14649.62</v>
      </c>
      <c r="E8832" s="27">
        <v>0.92605820900000002</v>
      </c>
      <c r="F8832" s="5" t="str">
        <f t="shared" si="137"/>
        <v>Outlier</v>
      </c>
    </row>
    <row r="8833" spans="1:6" x14ac:dyDescent="0.25">
      <c r="A8833" s="12">
        <v>15816.89</v>
      </c>
      <c r="B8833" s="26">
        <v>43231</v>
      </c>
      <c r="C8833" s="5">
        <v>308863</v>
      </c>
      <c r="D8833" s="12">
        <v>18931.43</v>
      </c>
      <c r="E8833" s="27">
        <v>0.87749341000000003</v>
      </c>
      <c r="F8833" s="5" t="str">
        <f t="shared" si="137"/>
        <v>Outlier</v>
      </c>
    </row>
    <row r="8834" spans="1:6" x14ac:dyDescent="0.25">
      <c r="A8834" s="12">
        <v>15817.88</v>
      </c>
      <c r="B8834" s="26">
        <v>43028</v>
      </c>
      <c r="C8834" s="5">
        <v>308683</v>
      </c>
      <c r="D8834" s="12">
        <v>34028.120000000003</v>
      </c>
      <c r="E8834" s="27">
        <v>0.95644398100000005</v>
      </c>
      <c r="F8834" s="5" t="str">
        <f t="shared" ref="F8834:F8897" si="138">IF(OR(A8834&gt;$I$8,A8834&lt;$I$9), "Outlier", "Not an Outlier")</f>
        <v>Outlier</v>
      </c>
    </row>
    <row r="8835" spans="1:6" x14ac:dyDescent="0.25">
      <c r="A8835" s="12">
        <v>15828.63</v>
      </c>
      <c r="B8835" s="26">
        <v>42993</v>
      </c>
      <c r="C8835" s="5">
        <v>308683</v>
      </c>
      <c r="D8835" s="12">
        <v>32481.23</v>
      </c>
      <c r="E8835" s="27">
        <v>0.97057226399999996</v>
      </c>
      <c r="F8835" s="5" t="str">
        <f t="shared" si="138"/>
        <v>Outlier</v>
      </c>
    </row>
    <row r="8836" spans="1:6" x14ac:dyDescent="0.25">
      <c r="A8836" s="12">
        <v>15829.58</v>
      </c>
      <c r="B8836" s="26">
        <v>43434</v>
      </c>
      <c r="C8836" s="5">
        <v>308858</v>
      </c>
      <c r="D8836" s="12">
        <v>26248.9</v>
      </c>
      <c r="E8836" s="27">
        <v>0.94748731200000003</v>
      </c>
      <c r="F8836" s="5" t="str">
        <f t="shared" si="138"/>
        <v>Outlier</v>
      </c>
    </row>
    <row r="8837" spans="1:6" x14ac:dyDescent="0.25">
      <c r="A8837" s="12">
        <v>15830.64</v>
      </c>
      <c r="B8837" s="26">
        <v>42979</v>
      </c>
      <c r="C8837" s="5">
        <v>308683</v>
      </c>
      <c r="D8837" s="12">
        <v>35411.760000000002</v>
      </c>
      <c r="E8837" s="27">
        <v>0.960515385</v>
      </c>
      <c r="F8837" s="5" t="str">
        <f t="shared" si="138"/>
        <v>Outlier</v>
      </c>
    </row>
    <row r="8838" spans="1:6" x14ac:dyDescent="0.25">
      <c r="A8838" s="12">
        <v>15840.98</v>
      </c>
      <c r="B8838" s="26">
        <v>43378</v>
      </c>
      <c r="C8838" s="5">
        <v>308858</v>
      </c>
      <c r="D8838" s="12">
        <v>23090.240000000002</v>
      </c>
      <c r="E8838" s="27">
        <v>0.94357980900000005</v>
      </c>
      <c r="F8838" s="5" t="str">
        <f t="shared" si="138"/>
        <v>Outlier</v>
      </c>
    </row>
    <row r="8839" spans="1:6" x14ac:dyDescent="0.25">
      <c r="A8839" s="12">
        <v>15841.37</v>
      </c>
      <c r="B8839" s="26">
        <v>42902</v>
      </c>
      <c r="C8839" s="5">
        <v>308683</v>
      </c>
      <c r="D8839" s="12">
        <v>37541.08</v>
      </c>
      <c r="E8839" s="27">
        <v>0.96142215200000003</v>
      </c>
      <c r="F8839" s="5" t="str">
        <f t="shared" si="138"/>
        <v>Outlier</v>
      </c>
    </row>
    <row r="8840" spans="1:6" x14ac:dyDescent="0.25">
      <c r="A8840" s="12">
        <v>15858.66</v>
      </c>
      <c r="B8840" s="26">
        <v>43063</v>
      </c>
      <c r="C8840" s="5">
        <v>308847</v>
      </c>
      <c r="D8840" s="12">
        <v>19361.03</v>
      </c>
      <c r="E8840" s="27">
        <v>0.97656157200000004</v>
      </c>
      <c r="F8840" s="5" t="str">
        <f t="shared" si="138"/>
        <v>Outlier</v>
      </c>
    </row>
    <row r="8841" spans="1:6" x14ac:dyDescent="0.25">
      <c r="A8841" s="12">
        <v>15878.02</v>
      </c>
      <c r="B8841" s="26">
        <v>43399</v>
      </c>
      <c r="C8841" s="5">
        <v>308858</v>
      </c>
      <c r="D8841" s="12">
        <v>20798.59</v>
      </c>
      <c r="E8841" s="27">
        <v>0.93608042899999999</v>
      </c>
      <c r="F8841" s="5" t="str">
        <f t="shared" si="138"/>
        <v>Outlier</v>
      </c>
    </row>
    <row r="8842" spans="1:6" x14ac:dyDescent="0.25">
      <c r="A8842" s="12">
        <v>15881.36</v>
      </c>
      <c r="B8842" s="26">
        <v>43217</v>
      </c>
      <c r="C8842" s="5">
        <v>308863</v>
      </c>
      <c r="D8842" s="12">
        <v>20952.55</v>
      </c>
      <c r="E8842" s="27">
        <v>0.92475688700000003</v>
      </c>
      <c r="F8842" s="5" t="str">
        <f t="shared" si="138"/>
        <v>Outlier</v>
      </c>
    </row>
    <row r="8843" spans="1:6" x14ac:dyDescent="0.25">
      <c r="A8843" s="12">
        <v>15882.13</v>
      </c>
      <c r="B8843" s="26">
        <v>43007</v>
      </c>
      <c r="C8843" s="5">
        <v>308858</v>
      </c>
      <c r="D8843" s="12">
        <v>23700.880000000001</v>
      </c>
      <c r="E8843" s="27">
        <v>0.91445843500000001</v>
      </c>
      <c r="F8843" s="5" t="str">
        <f t="shared" si="138"/>
        <v>Outlier</v>
      </c>
    </row>
    <row r="8844" spans="1:6" x14ac:dyDescent="0.25">
      <c r="A8844" s="12">
        <v>15912.03</v>
      </c>
      <c r="B8844" s="26">
        <v>43231</v>
      </c>
      <c r="C8844" s="5">
        <v>308847</v>
      </c>
      <c r="D8844" s="12">
        <v>20500.259999999998</v>
      </c>
      <c r="E8844" s="27">
        <v>0.97825651800000002</v>
      </c>
      <c r="F8844" s="5" t="str">
        <f t="shared" si="138"/>
        <v>Outlier</v>
      </c>
    </row>
    <row r="8845" spans="1:6" x14ac:dyDescent="0.25">
      <c r="A8845" s="12">
        <v>15950.54</v>
      </c>
      <c r="B8845" s="26">
        <v>43420</v>
      </c>
      <c r="C8845" s="5">
        <v>308847</v>
      </c>
      <c r="D8845" s="12">
        <v>19948.419999999998</v>
      </c>
      <c r="E8845" s="27">
        <v>0.98033947700000001</v>
      </c>
      <c r="F8845" s="5" t="str">
        <f t="shared" si="138"/>
        <v>Outlier</v>
      </c>
    </row>
    <row r="8846" spans="1:6" x14ac:dyDescent="0.25">
      <c r="A8846" s="12">
        <v>15953.91</v>
      </c>
      <c r="B8846" s="26">
        <v>43399</v>
      </c>
      <c r="C8846" s="5">
        <v>308683</v>
      </c>
      <c r="D8846" s="12">
        <v>31102.28</v>
      </c>
      <c r="E8846" s="27">
        <v>0.95073991599999996</v>
      </c>
      <c r="F8846" s="5" t="str">
        <f t="shared" si="138"/>
        <v>Outlier</v>
      </c>
    </row>
    <row r="8847" spans="1:6" x14ac:dyDescent="0.25">
      <c r="A8847" s="12">
        <v>15989.36</v>
      </c>
      <c r="B8847" s="26">
        <v>43434</v>
      </c>
      <c r="C8847" s="5">
        <v>308683</v>
      </c>
      <c r="D8847" s="12">
        <v>36204.199999999997</v>
      </c>
      <c r="E8847" s="27">
        <v>0.95650469400000004</v>
      </c>
      <c r="F8847" s="5" t="str">
        <f t="shared" si="138"/>
        <v>Outlier</v>
      </c>
    </row>
    <row r="8848" spans="1:6" x14ac:dyDescent="0.25">
      <c r="A8848" s="12">
        <v>15990.41</v>
      </c>
      <c r="B8848" s="26">
        <v>42832</v>
      </c>
      <c r="C8848" s="5">
        <v>308834</v>
      </c>
      <c r="D8848" s="12">
        <v>17448.13</v>
      </c>
      <c r="E8848" s="27">
        <v>0.85772122399999995</v>
      </c>
      <c r="F8848" s="5" t="str">
        <f t="shared" si="138"/>
        <v>Outlier</v>
      </c>
    </row>
    <row r="8849" spans="1:6" x14ac:dyDescent="0.25">
      <c r="A8849" s="12">
        <v>16024.83</v>
      </c>
      <c r="B8849" s="26">
        <v>43252</v>
      </c>
      <c r="C8849" s="5">
        <v>308847</v>
      </c>
      <c r="D8849" s="12">
        <v>20903.59</v>
      </c>
      <c r="E8849" s="27">
        <v>0.98629787400000002</v>
      </c>
      <c r="F8849" s="5" t="str">
        <f t="shared" si="138"/>
        <v>Outlier</v>
      </c>
    </row>
    <row r="8850" spans="1:6" x14ac:dyDescent="0.25">
      <c r="A8850" s="12">
        <v>16042.83</v>
      </c>
      <c r="B8850" s="26">
        <v>43000</v>
      </c>
      <c r="C8850" s="5">
        <v>308847</v>
      </c>
      <c r="D8850" s="12">
        <v>15093.22</v>
      </c>
      <c r="E8850" s="27">
        <v>0.94007189300000005</v>
      </c>
      <c r="F8850" s="5" t="str">
        <f t="shared" si="138"/>
        <v>Outlier</v>
      </c>
    </row>
    <row r="8851" spans="1:6" x14ac:dyDescent="0.25">
      <c r="A8851" s="12">
        <v>16046.99</v>
      </c>
      <c r="B8851" s="26">
        <v>43357</v>
      </c>
      <c r="C8851" s="5">
        <v>308834</v>
      </c>
      <c r="D8851" s="12">
        <v>27240.78</v>
      </c>
      <c r="E8851" s="27">
        <v>0.98679020200000001</v>
      </c>
      <c r="F8851" s="5" t="str">
        <f t="shared" si="138"/>
        <v>Outlier</v>
      </c>
    </row>
    <row r="8852" spans="1:6" x14ac:dyDescent="0.25">
      <c r="A8852" s="12">
        <v>16048.5</v>
      </c>
      <c r="B8852" s="26">
        <v>43098</v>
      </c>
      <c r="C8852" s="5">
        <v>308834</v>
      </c>
      <c r="D8852" s="12">
        <v>27510.13</v>
      </c>
      <c r="E8852" s="27">
        <v>0.97280967500000004</v>
      </c>
      <c r="F8852" s="5" t="str">
        <f t="shared" si="138"/>
        <v>Outlier</v>
      </c>
    </row>
    <row r="8853" spans="1:6" x14ac:dyDescent="0.25">
      <c r="A8853" s="12">
        <v>16067.7</v>
      </c>
      <c r="B8853" s="26">
        <v>43448</v>
      </c>
      <c r="C8853" s="5">
        <v>308683</v>
      </c>
      <c r="D8853" s="12">
        <v>32695.51</v>
      </c>
      <c r="E8853" s="27">
        <v>0.95608965300000004</v>
      </c>
      <c r="F8853" s="5" t="str">
        <f t="shared" si="138"/>
        <v>Outlier</v>
      </c>
    </row>
    <row r="8854" spans="1:6" x14ac:dyDescent="0.25">
      <c r="A8854" s="12">
        <v>16071.23</v>
      </c>
      <c r="B8854" s="26">
        <v>43021</v>
      </c>
      <c r="C8854" s="5">
        <v>308683</v>
      </c>
      <c r="D8854" s="12">
        <v>34432.78</v>
      </c>
      <c r="E8854" s="27">
        <v>0.96607757500000002</v>
      </c>
      <c r="F8854" s="5" t="str">
        <f t="shared" si="138"/>
        <v>Outlier</v>
      </c>
    </row>
    <row r="8855" spans="1:6" x14ac:dyDescent="0.25">
      <c r="A8855" s="12">
        <v>16076.88</v>
      </c>
      <c r="B8855" s="26">
        <v>43385</v>
      </c>
      <c r="C8855" s="5">
        <v>308858</v>
      </c>
      <c r="D8855" s="12">
        <v>21756.01</v>
      </c>
      <c r="E8855" s="27">
        <v>0.93873131499999996</v>
      </c>
      <c r="F8855" s="5" t="str">
        <f t="shared" si="138"/>
        <v>Outlier</v>
      </c>
    </row>
    <row r="8856" spans="1:6" x14ac:dyDescent="0.25">
      <c r="A8856" s="12">
        <v>16086.85</v>
      </c>
      <c r="B8856" s="26">
        <v>43000</v>
      </c>
      <c r="C8856" s="5">
        <v>308858</v>
      </c>
      <c r="D8856" s="12">
        <v>21332.97</v>
      </c>
      <c r="E8856" s="27">
        <v>0.91275433699999997</v>
      </c>
      <c r="F8856" s="5" t="str">
        <f t="shared" si="138"/>
        <v>Outlier</v>
      </c>
    </row>
    <row r="8857" spans="1:6" x14ac:dyDescent="0.25">
      <c r="A8857" s="12">
        <v>16093.68</v>
      </c>
      <c r="B8857" s="26">
        <v>42853</v>
      </c>
      <c r="C8857" s="5">
        <v>308683</v>
      </c>
      <c r="D8857" s="12">
        <v>30617.07</v>
      </c>
      <c r="E8857" s="27">
        <v>0.95012877200000001</v>
      </c>
      <c r="F8857" s="5" t="str">
        <f t="shared" si="138"/>
        <v>Outlier</v>
      </c>
    </row>
    <row r="8858" spans="1:6" x14ac:dyDescent="0.25">
      <c r="A8858" s="12">
        <v>16101.62</v>
      </c>
      <c r="B8858" s="26">
        <v>43273</v>
      </c>
      <c r="C8858" s="5">
        <v>308683</v>
      </c>
      <c r="D8858" s="12">
        <v>47746.11</v>
      </c>
      <c r="E8858" s="27">
        <v>0.97907706500000002</v>
      </c>
      <c r="F8858" s="5" t="str">
        <f t="shared" si="138"/>
        <v>Outlier</v>
      </c>
    </row>
    <row r="8859" spans="1:6" x14ac:dyDescent="0.25">
      <c r="A8859" s="12">
        <v>16102.01</v>
      </c>
      <c r="B8859" s="26">
        <v>43455</v>
      </c>
      <c r="C8859" s="5">
        <v>308858</v>
      </c>
      <c r="D8859" s="12">
        <v>22265.61</v>
      </c>
      <c r="E8859" s="27">
        <v>0.91290743699999999</v>
      </c>
      <c r="F8859" s="5" t="str">
        <f t="shared" si="138"/>
        <v>Outlier</v>
      </c>
    </row>
    <row r="8860" spans="1:6" x14ac:dyDescent="0.25">
      <c r="A8860" s="12">
        <v>16144.58</v>
      </c>
      <c r="B8860" s="26">
        <v>43378</v>
      </c>
      <c r="C8860" s="5">
        <v>308834</v>
      </c>
      <c r="D8860" s="12">
        <v>26327.26</v>
      </c>
      <c r="E8860" s="27">
        <v>0.97530255099999996</v>
      </c>
      <c r="F8860" s="5" t="str">
        <f t="shared" si="138"/>
        <v>Outlier</v>
      </c>
    </row>
    <row r="8861" spans="1:6" x14ac:dyDescent="0.25">
      <c r="A8861" s="12">
        <v>16150.66</v>
      </c>
      <c r="B8861" s="26">
        <v>42895</v>
      </c>
      <c r="C8861" s="5">
        <v>308834</v>
      </c>
      <c r="D8861" s="12">
        <v>23954.71</v>
      </c>
      <c r="E8861" s="27">
        <v>0.92131409799999997</v>
      </c>
      <c r="F8861" s="5" t="str">
        <f t="shared" si="138"/>
        <v>Outlier</v>
      </c>
    </row>
    <row r="8862" spans="1:6" x14ac:dyDescent="0.25">
      <c r="A8862" s="12">
        <v>16153.77</v>
      </c>
      <c r="B8862" s="26">
        <v>43357</v>
      </c>
      <c r="C8862" s="5">
        <v>308858</v>
      </c>
      <c r="D8862" s="12">
        <v>23846.57</v>
      </c>
      <c r="E8862" s="27">
        <v>0.95342071500000003</v>
      </c>
      <c r="F8862" s="5" t="str">
        <f t="shared" si="138"/>
        <v>Outlier</v>
      </c>
    </row>
    <row r="8863" spans="1:6" x14ac:dyDescent="0.25">
      <c r="A8863" s="12">
        <v>16168.05</v>
      </c>
      <c r="B8863" s="26">
        <v>43364</v>
      </c>
      <c r="C8863" s="5">
        <v>308858</v>
      </c>
      <c r="D8863" s="12">
        <v>24932.6</v>
      </c>
      <c r="E8863" s="27">
        <v>0.94989438999999998</v>
      </c>
      <c r="F8863" s="5" t="str">
        <f t="shared" si="138"/>
        <v>Outlier</v>
      </c>
    </row>
    <row r="8864" spans="1:6" x14ac:dyDescent="0.25">
      <c r="A8864" s="12">
        <v>16169.68</v>
      </c>
      <c r="B8864" s="26">
        <v>43224</v>
      </c>
      <c r="C8864" s="5">
        <v>308847</v>
      </c>
      <c r="D8864" s="12">
        <v>19384.23</v>
      </c>
      <c r="E8864" s="27">
        <v>0.98121048600000005</v>
      </c>
      <c r="F8864" s="5" t="str">
        <f t="shared" si="138"/>
        <v>Outlier</v>
      </c>
    </row>
    <row r="8865" spans="1:6" x14ac:dyDescent="0.25">
      <c r="A8865" s="12">
        <v>16220.12</v>
      </c>
      <c r="B8865" s="26">
        <v>43280</v>
      </c>
      <c r="C8865" s="5">
        <v>308847</v>
      </c>
      <c r="D8865" s="12">
        <v>18968.7</v>
      </c>
      <c r="E8865" s="27">
        <v>0.97243063799999996</v>
      </c>
      <c r="F8865" s="5" t="str">
        <f t="shared" si="138"/>
        <v>Outlier</v>
      </c>
    </row>
    <row r="8866" spans="1:6" x14ac:dyDescent="0.25">
      <c r="A8866" s="12">
        <v>16242.1</v>
      </c>
      <c r="B8866" s="26">
        <v>43224</v>
      </c>
      <c r="C8866" s="5">
        <v>308863</v>
      </c>
      <c r="D8866" s="12">
        <v>18632.009999999998</v>
      </c>
      <c r="E8866" s="27">
        <v>0.91203841699999999</v>
      </c>
      <c r="F8866" s="5" t="str">
        <f t="shared" si="138"/>
        <v>Outlier</v>
      </c>
    </row>
    <row r="8867" spans="1:6" x14ac:dyDescent="0.25">
      <c r="A8867" s="12">
        <v>16249.45</v>
      </c>
      <c r="B8867" s="26">
        <v>42986</v>
      </c>
      <c r="C8867" s="5">
        <v>308847</v>
      </c>
      <c r="D8867" s="12">
        <v>13393.74</v>
      </c>
      <c r="E8867" s="27">
        <v>0.93693942200000002</v>
      </c>
      <c r="F8867" s="5" t="str">
        <f t="shared" si="138"/>
        <v>Outlier</v>
      </c>
    </row>
    <row r="8868" spans="1:6" x14ac:dyDescent="0.25">
      <c r="A8868" s="12">
        <v>16254.03</v>
      </c>
      <c r="B8868" s="26">
        <v>43119</v>
      </c>
      <c r="C8868" s="5">
        <v>308847</v>
      </c>
      <c r="D8868" s="12">
        <v>17348.919999999998</v>
      </c>
      <c r="E8868" s="27">
        <v>0.94983679600000004</v>
      </c>
      <c r="F8868" s="5" t="str">
        <f t="shared" si="138"/>
        <v>Outlier</v>
      </c>
    </row>
    <row r="8869" spans="1:6" x14ac:dyDescent="0.25">
      <c r="A8869" s="12">
        <v>16265.82</v>
      </c>
      <c r="B8869" s="26">
        <v>43364</v>
      </c>
      <c r="C8869" s="5">
        <v>308834</v>
      </c>
      <c r="D8869" s="12">
        <v>27454.1</v>
      </c>
      <c r="E8869" s="27">
        <v>0.98424650800000002</v>
      </c>
      <c r="F8869" s="5" t="str">
        <f t="shared" si="138"/>
        <v>Outlier</v>
      </c>
    </row>
    <row r="8870" spans="1:6" x14ac:dyDescent="0.25">
      <c r="A8870" s="12">
        <v>16299.81</v>
      </c>
      <c r="B8870" s="26">
        <v>42986</v>
      </c>
      <c r="C8870" s="5">
        <v>308683</v>
      </c>
      <c r="D8870" s="12">
        <v>32560.69</v>
      </c>
      <c r="E8870" s="27">
        <v>0.96917089499999998</v>
      </c>
      <c r="F8870" s="5" t="str">
        <f t="shared" si="138"/>
        <v>Outlier</v>
      </c>
    </row>
    <row r="8871" spans="1:6" x14ac:dyDescent="0.25">
      <c r="A8871" s="12">
        <v>16307.46</v>
      </c>
      <c r="B8871" s="26">
        <v>42839</v>
      </c>
      <c r="C8871" s="5">
        <v>308834</v>
      </c>
      <c r="D8871" s="12">
        <v>16615.78</v>
      </c>
      <c r="E8871" s="27">
        <v>0.87232036700000004</v>
      </c>
      <c r="F8871" s="5" t="str">
        <f t="shared" si="138"/>
        <v>Outlier</v>
      </c>
    </row>
    <row r="8872" spans="1:6" x14ac:dyDescent="0.25">
      <c r="A8872" s="12">
        <v>16308.81</v>
      </c>
      <c r="B8872" s="26">
        <v>42972</v>
      </c>
      <c r="C8872" s="5">
        <v>308683</v>
      </c>
      <c r="D8872" s="12">
        <v>34735.43</v>
      </c>
      <c r="E8872" s="27">
        <v>0.95754778100000004</v>
      </c>
      <c r="F8872" s="5" t="str">
        <f t="shared" si="138"/>
        <v>Outlier</v>
      </c>
    </row>
    <row r="8873" spans="1:6" x14ac:dyDescent="0.25">
      <c r="A8873" s="12">
        <v>16313.04</v>
      </c>
      <c r="B8873" s="26">
        <v>43427</v>
      </c>
      <c r="C8873" s="5">
        <v>308858</v>
      </c>
      <c r="D8873" s="12">
        <v>22552.58</v>
      </c>
      <c r="E8873" s="27">
        <v>0.946823631</v>
      </c>
      <c r="F8873" s="5" t="str">
        <f t="shared" si="138"/>
        <v>Outlier</v>
      </c>
    </row>
    <row r="8874" spans="1:6" x14ac:dyDescent="0.25">
      <c r="A8874" s="12">
        <v>16314.02</v>
      </c>
      <c r="B8874" s="26">
        <v>43063</v>
      </c>
      <c r="C8874" s="5">
        <v>308683</v>
      </c>
      <c r="D8874" s="12">
        <v>35483.21</v>
      </c>
      <c r="E8874" s="27">
        <v>0.97976574500000002</v>
      </c>
      <c r="F8874" s="5" t="str">
        <f t="shared" si="138"/>
        <v>Outlier</v>
      </c>
    </row>
    <row r="8875" spans="1:6" x14ac:dyDescent="0.25">
      <c r="A8875" s="12">
        <v>16314.89</v>
      </c>
      <c r="B8875" s="26">
        <v>43112</v>
      </c>
      <c r="C8875" s="5">
        <v>308858</v>
      </c>
      <c r="D8875" s="12">
        <v>22063.439999999999</v>
      </c>
      <c r="E8875" s="27">
        <v>0.93628999800000001</v>
      </c>
      <c r="F8875" s="5" t="str">
        <f t="shared" si="138"/>
        <v>Outlier</v>
      </c>
    </row>
    <row r="8876" spans="1:6" x14ac:dyDescent="0.25">
      <c r="A8876" s="12">
        <v>16317.26</v>
      </c>
      <c r="B8876" s="26">
        <v>42846</v>
      </c>
      <c r="C8876" s="5">
        <v>308847</v>
      </c>
      <c r="D8876" s="12">
        <v>17107.759999999998</v>
      </c>
      <c r="E8876" s="27">
        <v>0.95664101300000004</v>
      </c>
      <c r="F8876" s="5" t="str">
        <f t="shared" si="138"/>
        <v>Outlier</v>
      </c>
    </row>
    <row r="8877" spans="1:6" x14ac:dyDescent="0.25">
      <c r="A8877" s="12">
        <v>16319.72</v>
      </c>
      <c r="B8877" s="26">
        <v>43476</v>
      </c>
      <c r="C8877" s="5">
        <v>308834</v>
      </c>
      <c r="D8877" s="12">
        <v>38601.5</v>
      </c>
      <c r="E8877" s="27">
        <v>0.95935059300000003</v>
      </c>
      <c r="F8877" s="5" t="str">
        <f t="shared" si="138"/>
        <v>Outlier</v>
      </c>
    </row>
    <row r="8878" spans="1:6" x14ac:dyDescent="0.25">
      <c r="A8878" s="12">
        <v>16343.12</v>
      </c>
      <c r="B8878" s="26">
        <v>43007</v>
      </c>
      <c r="C8878" s="5">
        <v>308847</v>
      </c>
      <c r="D8878" s="12">
        <v>16374.32</v>
      </c>
      <c r="E8878" s="27">
        <v>0.94593803600000004</v>
      </c>
      <c r="F8878" s="5" t="str">
        <f t="shared" si="138"/>
        <v>Outlier</v>
      </c>
    </row>
    <row r="8879" spans="1:6" x14ac:dyDescent="0.25">
      <c r="A8879" s="12">
        <v>16381.19</v>
      </c>
      <c r="B8879" s="26">
        <v>42874</v>
      </c>
      <c r="C8879" s="5">
        <v>308847</v>
      </c>
      <c r="D8879" s="12">
        <v>16637.89</v>
      </c>
      <c r="E8879" s="27">
        <v>0.96793439400000003</v>
      </c>
      <c r="F8879" s="5" t="str">
        <f t="shared" si="138"/>
        <v>Outlier</v>
      </c>
    </row>
    <row r="8880" spans="1:6" x14ac:dyDescent="0.25">
      <c r="A8880" s="12">
        <v>16390.71</v>
      </c>
      <c r="B8880" s="26">
        <v>43434</v>
      </c>
      <c r="C8880" s="5">
        <v>308834</v>
      </c>
      <c r="D8880" s="12">
        <v>29498.080000000002</v>
      </c>
      <c r="E8880" s="27">
        <v>0.98265228199999999</v>
      </c>
      <c r="F8880" s="5" t="str">
        <f t="shared" si="138"/>
        <v>Outlier</v>
      </c>
    </row>
    <row r="8881" spans="1:6" x14ac:dyDescent="0.25">
      <c r="A8881" s="12">
        <v>16394.97</v>
      </c>
      <c r="B8881" s="26">
        <v>43287</v>
      </c>
      <c r="C8881" s="5">
        <v>308683</v>
      </c>
      <c r="D8881" s="12">
        <v>44840.73</v>
      </c>
      <c r="E8881" s="27">
        <v>0.97185625600000003</v>
      </c>
      <c r="F8881" s="5" t="str">
        <f t="shared" si="138"/>
        <v>Outlier</v>
      </c>
    </row>
    <row r="8882" spans="1:6" x14ac:dyDescent="0.25">
      <c r="A8882" s="12">
        <v>16403.349999999999</v>
      </c>
      <c r="B8882" s="26">
        <v>43336</v>
      </c>
      <c r="C8882" s="5">
        <v>308863</v>
      </c>
      <c r="D8882" s="12">
        <v>29676.92</v>
      </c>
      <c r="E8882" s="27">
        <v>0.94956636000000005</v>
      </c>
      <c r="F8882" s="5" t="str">
        <f t="shared" si="138"/>
        <v>Outlier</v>
      </c>
    </row>
    <row r="8883" spans="1:6" x14ac:dyDescent="0.25">
      <c r="A8883" s="12">
        <v>16419.97</v>
      </c>
      <c r="B8883" s="26">
        <v>43329</v>
      </c>
      <c r="C8883" s="5">
        <v>308863</v>
      </c>
      <c r="D8883" s="12">
        <v>29865.88</v>
      </c>
      <c r="E8883" s="27">
        <v>0.94595802799999995</v>
      </c>
      <c r="F8883" s="5" t="str">
        <f t="shared" si="138"/>
        <v>Outlier</v>
      </c>
    </row>
    <row r="8884" spans="1:6" x14ac:dyDescent="0.25">
      <c r="A8884" s="12">
        <v>16420.36</v>
      </c>
      <c r="B8884" s="26">
        <v>43105</v>
      </c>
      <c r="C8884" s="5">
        <v>308834</v>
      </c>
      <c r="D8884" s="12">
        <v>25885.67</v>
      </c>
      <c r="E8884" s="27">
        <v>0.97642423199999995</v>
      </c>
      <c r="F8884" s="5" t="str">
        <f t="shared" si="138"/>
        <v>Outlier</v>
      </c>
    </row>
    <row r="8885" spans="1:6" x14ac:dyDescent="0.25">
      <c r="A8885" s="12">
        <v>16437.45</v>
      </c>
      <c r="B8885" s="26">
        <v>43273</v>
      </c>
      <c r="C8885" s="5">
        <v>308847</v>
      </c>
      <c r="D8885" s="12">
        <v>19134.96</v>
      </c>
      <c r="E8885" s="27">
        <v>0.97251269299999998</v>
      </c>
      <c r="F8885" s="5" t="str">
        <f t="shared" si="138"/>
        <v>Outlier</v>
      </c>
    </row>
    <row r="8886" spans="1:6" x14ac:dyDescent="0.25">
      <c r="A8886" s="12">
        <v>16467.86</v>
      </c>
      <c r="B8886" s="26">
        <v>42832</v>
      </c>
      <c r="C8886" s="5">
        <v>308683</v>
      </c>
      <c r="D8886" s="12">
        <v>24793.41</v>
      </c>
      <c r="E8886" s="27">
        <v>0.90828209500000001</v>
      </c>
      <c r="F8886" s="5" t="str">
        <f t="shared" si="138"/>
        <v>Outlier</v>
      </c>
    </row>
    <row r="8887" spans="1:6" x14ac:dyDescent="0.25">
      <c r="A8887" s="12">
        <v>16473.37</v>
      </c>
      <c r="B8887" s="26">
        <v>42846</v>
      </c>
      <c r="C8887" s="5">
        <v>308858</v>
      </c>
      <c r="D8887" s="12">
        <v>23570.51</v>
      </c>
      <c r="E8887" s="27">
        <v>0.90784041999999998</v>
      </c>
      <c r="F8887" s="5" t="str">
        <f t="shared" si="138"/>
        <v>Outlier</v>
      </c>
    </row>
    <row r="8888" spans="1:6" x14ac:dyDescent="0.25">
      <c r="A8888" s="12">
        <v>16484.52</v>
      </c>
      <c r="B8888" s="26">
        <v>43399</v>
      </c>
      <c r="C8888" s="5">
        <v>308834</v>
      </c>
      <c r="D8888" s="12">
        <v>23335.29</v>
      </c>
      <c r="E8888" s="27">
        <v>0.96231627099999995</v>
      </c>
      <c r="F8888" s="5" t="str">
        <f t="shared" si="138"/>
        <v>Outlier</v>
      </c>
    </row>
    <row r="8889" spans="1:6" x14ac:dyDescent="0.25">
      <c r="A8889" s="12">
        <v>16493.37</v>
      </c>
      <c r="B8889" s="26">
        <v>42818</v>
      </c>
      <c r="C8889" s="5">
        <v>308683</v>
      </c>
      <c r="D8889" s="12">
        <v>24949.25</v>
      </c>
      <c r="E8889" s="27">
        <v>0.92605530400000002</v>
      </c>
      <c r="F8889" s="5" t="str">
        <f t="shared" si="138"/>
        <v>Outlier</v>
      </c>
    </row>
    <row r="8890" spans="1:6" x14ac:dyDescent="0.25">
      <c r="A8890" s="12">
        <v>16504.32</v>
      </c>
      <c r="B8890" s="26">
        <v>43301</v>
      </c>
      <c r="C8890" s="5">
        <v>308683</v>
      </c>
      <c r="D8890" s="12">
        <v>43242.32</v>
      </c>
      <c r="E8890" s="27">
        <v>0.97572079300000003</v>
      </c>
      <c r="F8890" s="5" t="str">
        <f t="shared" si="138"/>
        <v>Outlier</v>
      </c>
    </row>
    <row r="8891" spans="1:6" x14ac:dyDescent="0.25">
      <c r="A8891" s="12">
        <v>16515.759999999998</v>
      </c>
      <c r="B8891" s="26">
        <v>43091</v>
      </c>
      <c r="C8891" s="5">
        <v>308847</v>
      </c>
      <c r="D8891" s="12">
        <v>17297.259999999998</v>
      </c>
      <c r="E8891" s="27">
        <v>0.95878589299999994</v>
      </c>
      <c r="F8891" s="5" t="str">
        <f t="shared" si="138"/>
        <v>Outlier</v>
      </c>
    </row>
    <row r="8892" spans="1:6" x14ac:dyDescent="0.25">
      <c r="A8892" s="12">
        <v>16541.73</v>
      </c>
      <c r="B8892" s="26">
        <v>42888</v>
      </c>
      <c r="C8892" s="5">
        <v>308834</v>
      </c>
      <c r="D8892" s="12">
        <v>20811.57</v>
      </c>
      <c r="E8892" s="27">
        <v>0.92197394600000004</v>
      </c>
      <c r="F8892" s="5" t="str">
        <f t="shared" si="138"/>
        <v>Outlier</v>
      </c>
    </row>
    <row r="8893" spans="1:6" x14ac:dyDescent="0.25">
      <c r="A8893" s="12">
        <v>16543.7</v>
      </c>
      <c r="B8893" s="26">
        <v>43469</v>
      </c>
      <c r="C8893" s="5">
        <v>308683</v>
      </c>
      <c r="D8893" s="12">
        <v>40940.83</v>
      </c>
      <c r="E8893" s="27">
        <v>0.94325635100000005</v>
      </c>
      <c r="F8893" s="5" t="str">
        <f t="shared" si="138"/>
        <v>Outlier</v>
      </c>
    </row>
    <row r="8894" spans="1:6" x14ac:dyDescent="0.25">
      <c r="A8894" s="12">
        <v>16546.39</v>
      </c>
      <c r="B8894" s="26">
        <v>43350</v>
      </c>
      <c r="C8894" s="5">
        <v>308834</v>
      </c>
      <c r="D8894" s="12">
        <v>28116.04</v>
      </c>
      <c r="E8894" s="27">
        <v>0.98088226700000003</v>
      </c>
      <c r="F8894" s="5" t="str">
        <f t="shared" si="138"/>
        <v>Outlier</v>
      </c>
    </row>
    <row r="8895" spans="1:6" x14ac:dyDescent="0.25">
      <c r="A8895" s="12">
        <v>16557.77</v>
      </c>
      <c r="B8895" s="26">
        <v>43259</v>
      </c>
      <c r="C8895" s="5">
        <v>308683</v>
      </c>
      <c r="D8895" s="12">
        <v>50670.07</v>
      </c>
      <c r="E8895" s="27">
        <v>0.98153870399999998</v>
      </c>
      <c r="F8895" s="5" t="str">
        <f t="shared" si="138"/>
        <v>Outlier</v>
      </c>
    </row>
    <row r="8896" spans="1:6" x14ac:dyDescent="0.25">
      <c r="A8896" s="12">
        <v>16572.53</v>
      </c>
      <c r="B8896" s="26">
        <v>43413</v>
      </c>
      <c r="C8896" s="5">
        <v>308858</v>
      </c>
      <c r="D8896" s="12">
        <v>22425.02</v>
      </c>
      <c r="E8896" s="27">
        <v>0.91804189700000005</v>
      </c>
      <c r="F8896" s="5" t="str">
        <f t="shared" si="138"/>
        <v>Outlier</v>
      </c>
    </row>
    <row r="8897" spans="1:6" x14ac:dyDescent="0.25">
      <c r="A8897" s="12">
        <v>16582.509999999998</v>
      </c>
      <c r="B8897" s="26">
        <v>42867</v>
      </c>
      <c r="C8897" s="5">
        <v>308683</v>
      </c>
      <c r="D8897" s="12">
        <v>35448.910000000003</v>
      </c>
      <c r="E8897" s="27">
        <v>0.96884116200000003</v>
      </c>
      <c r="F8897" s="5" t="str">
        <f t="shared" si="138"/>
        <v>Outlier</v>
      </c>
    </row>
    <row r="8898" spans="1:6" x14ac:dyDescent="0.25">
      <c r="A8898" s="12">
        <v>16605.07</v>
      </c>
      <c r="B8898" s="26">
        <v>43196</v>
      </c>
      <c r="C8898" s="5">
        <v>308858</v>
      </c>
      <c r="D8898" s="12">
        <v>23801.62</v>
      </c>
      <c r="E8898" s="27">
        <v>0.93698303000000005</v>
      </c>
      <c r="F8898" s="5" t="str">
        <f t="shared" ref="F8898:F8961" si="139">IF(OR(A8898&gt;$I$8,A8898&lt;$I$9), "Outlier", "Not an Outlier")</f>
        <v>Outlier</v>
      </c>
    </row>
    <row r="8899" spans="1:6" x14ac:dyDescent="0.25">
      <c r="A8899" s="12">
        <v>16619.93</v>
      </c>
      <c r="B8899" s="26">
        <v>43343</v>
      </c>
      <c r="C8899" s="5">
        <v>308683</v>
      </c>
      <c r="D8899" s="12">
        <v>39453.120000000003</v>
      </c>
      <c r="E8899" s="27">
        <v>0.96399673500000005</v>
      </c>
      <c r="F8899" s="5" t="str">
        <f t="shared" si="139"/>
        <v>Outlier</v>
      </c>
    </row>
    <row r="8900" spans="1:6" x14ac:dyDescent="0.25">
      <c r="A8900" s="12">
        <v>16625.07</v>
      </c>
      <c r="B8900" s="26">
        <v>43322</v>
      </c>
      <c r="C8900" s="5">
        <v>308683</v>
      </c>
      <c r="D8900" s="12">
        <v>41675.96</v>
      </c>
      <c r="E8900" s="27">
        <v>0.96859211000000001</v>
      </c>
      <c r="F8900" s="5" t="str">
        <f t="shared" si="139"/>
        <v>Outlier</v>
      </c>
    </row>
    <row r="8901" spans="1:6" x14ac:dyDescent="0.25">
      <c r="A8901" s="12">
        <v>16646.8</v>
      </c>
      <c r="B8901" s="26">
        <v>42965</v>
      </c>
      <c r="C8901" s="5">
        <v>308683</v>
      </c>
      <c r="D8901" s="12">
        <v>34789.68</v>
      </c>
      <c r="E8901" s="27">
        <v>0.96274108700000005</v>
      </c>
      <c r="F8901" s="5" t="str">
        <f t="shared" si="139"/>
        <v>Outlier</v>
      </c>
    </row>
    <row r="8902" spans="1:6" x14ac:dyDescent="0.25">
      <c r="A8902" s="12">
        <v>16670.04</v>
      </c>
      <c r="B8902" s="26">
        <v>43483</v>
      </c>
      <c r="C8902" s="5">
        <v>308834</v>
      </c>
      <c r="D8902" s="12">
        <v>38011.51</v>
      </c>
      <c r="E8902" s="27">
        <v>0.98158387700000005</v>
      </c>
      <c r="F8902" s="5" t="str">
        <f t="shared" si="139"/>
        <v>Outlier</v>
      </c>
    </row>
    <row r="8903" spans="1:6" x14ac:dyDescent="0.25">
      <c r="A8903" s="12">
        <v>16704.07</v>
      </c>
      <c r="B8903" s="26">
        <v>43476</v>
      </c>
      <c r="C8903" s="5">
        <v>308858</v>
      </c>
      <c r="D8903" s="12">
        <v>41403.480000000003</v>
      </c>
      <c r="E8903" s="27">
        <v>0.92778476600000004</v>
      </c>
      <c r="F8903" s="5" t="str">
        <f t="shared" si="139"/>
        <v>Outlier</v>
      </c>
    </row>
    <row r="8904" spans="1:6" x14ac:dyDescent="0.25">
      <c r="A8904" s="12">
        <v>16725.37</v>
      </c>
      <c r="B8904" s="26">
        <v>43259</v>
      </c>
      <c r="C8904" s="5">
        <v>308847</v>
      </c>
      <c r="D8904" s="12">
        <v>20265.88</v>
      </c>
      <c r="E8904" s="27">
        <v>0.98441061699999999</v>
      </c>
      <c r="F8904" s="5" t="str">
        <f t="shared" si="139"/>
        <v>Outlier</v>
      </c>
    </row>
    <row r="8905" spans="1:6" x14ac:dyDescent="0.25">
      <c r="A8905" s="12">
        <v>16736.560000000001</v>
      </c>
      <c r="B8905" s="26">
        <v>43070</v>
      </c>
      <c r="C8905" s="5">
        <v>308683</v>
      </c>
      <c r="D8905" s="12">
        <v>34250.699999999997</v>
      </c>
      <c r="E8905" s="27">
        <v>0.97533603199999996</v>
      </c>
      <c r="F8905" s="5" t="str">
        <f t="shared" si="139"/>
        <v>Outlier</v>
      </c>
    </row>
    <row r="8906" spans="1:6" x14ac:dyDescent="0.25">
      <c r="A8906" s="12">
        <v>16738.29</v>
      </c>
      <c r="B8906" s="26">
        <v>43217</v>
      </c>
      <c r="C8906" s="5">
        <v>308847</v>
      </c>
      <c r="D8906" s="12">
        <v>20663.66</v>
      </c>
      <c r="E8906" s="27">
        <v>0.98244130500000004</v>
      </c>
      <c r="F8906" s="5" t="str">
        <f t="shared" si="139"/>
        <v>Outlier</v>
      </c>
    </row>
    <row r="8907" spans="1:6" x14ac:dyDescent="0.25">
      <c r="A8907" s="12">
        <v>16748.509999999998</v>
      </c>
      <c r="B8907" s="26">
        <v>43322</v>
      </c>
      <c r="C8907" s="5">
        <v>308847</v>
      </c>
      <c r="D8907" s="12">
        <v>17137.72</v>
      </c>
      <c r="E8907" s="27">
        <v>0.86805712499999998</v>
      </c>
      <c r="F8907" s="5" t="str">
        <f t="shared" si="139"/>
        <v>Outlier</v>
      </c>
    </row>
    <row r="8908" spans="1:6" x14ac:dyDescent="0.25">
      <c r="A8908" s="12">
        <v>16749.45</v>
      </c>
      <c r="B8908" s="26">
        <v>43231</v>
      </c>
      <c r="C8908" s="5">
        <v>308858</v>
      </c>
      <c r="D8908" s="12">
        <v>25413.599999999999</v>
      </c>
      <c r="E8908" s="27">
        <v>0.94535260399999999</v>
      </c>
      <c r="F8908" s="5" t="str">
        <f t="shared" si="139"/>
        <v>Outlier</v>
      </c>
    </row>
    <row r="8909" spans="1:6" x14ac:dyDescent="0.25">
      <c r="A8909" s="12">
        <v>16754</v>
      </c>
      <c r="B8909" s="26">
        <v>42895</v>
      </c>
      <c r="C8909" s="5">
        <v>308683</v>
      </c>
      <c r="D8909" s="12">
        <v>36906.04</v>
      </c>
      <c r="E8909" s="27">
        <v>0.96471949000000001</v>
      </c>
      <c r="F8909" s="5" t="str">
        <f t="shared" si="139"/>
        <v>Outlier</v>
      </c>
    </row>
    <row r="8910" spans="1:6" x14ac:dyDescent="0.25">
      <c r="A8910" s="12">
        <v>16815.18</v>
      </c>
      <c r="B8910" s="26">
        <v>43091</v>
      </c>
      <c r="C8910" s="5">
        <v>308683</v>
      </c>
      <c r="D8910" s="12">
        <v>36138.06</v>
      </c>
      <c r="E8910" s="27">
        <v>0.96623775300000003</v>
      </c>
      <c r="F8910" s="5" t="str">
        <f t="shared" si="139"/>
        <v>Outlier</v>
      </c>
    </row>
    <row r="8911" spans="1:6" x14ac:dyDescent="0.25">
      <c r="A8911" s="12">
        <v>16830.91</v>
      </c>
      <c r="B8911" s="26">
        <v>43441</v>
      </c>
      <c r="C8911" s="5">
        <v>308858</v>
      </c>
      <c r="D8911" s="12">
        <v>24685.53</v>
      </c>
      <c r="E8911" s="27">
        <v>0.94060162999999997</v>
      </c>
      <c r="F8911" s="5" t="str">
        <f t="shared" si="139"/>
        <v>Outlier</v>
      </c>
    </row>
    <row r="8912" spans="1:6" x14ac:dyDescent="0.25">
      <c r="A8912" s="12">
        <v>16834.78</v>
      </c>
      <c r="B8912" s="26">
        <v>43287</v>
      </c>
      <c r="C8912" s="5">
        <v>308834</v>
      </c>
      <c r="D8912" s="12">
        <v>31792.79</v>
      </c>
      <c r="E8912" s="27">
        <v>0.98259541699999997</v>
      </c>
      <c r="F8912" s="5" t="str">
        <f t="shared" si="139"/>
        <v>Outlier</v>
      </c>
    </row>
    <row r="8913" spans="1:6" x14ac:dyDescent="0.25">
      <c r="A8913" s="12">
        <v>16834.87</v>
      </c>
      <c r="B8913" s="26">
        <v>43252</v>
      </c>
      <c r="C8913" s="5">
        <v>308683</v>
      </c>
      <c r="D8913" s="12">
        <v>51245.53</v>
      </c>
      <c r="E8913" s="27">
        <v>0.98276952399999995</v>
      </c>
      <c r="F8913" s="5" t="str">
        <f t="shared" si="139"/>
        <v>Outlier</v>
      </c>
    </row>
    <row r="8914" spans="1:6" x14ac:dyDescent="0.25">
      <c r="A8914" s="12">
        <v>16836.150000000001</v>
      </c>
      <c r="B8914" s="26">
        <v>42776</v>
      </c>
      <c r="C8914" s="5">
        <v>308847</v>
      </c>
      <c r="D8914" s="12">
        <v>18275.47</v>
      </c>
      <c r="E8914" s="27">
        <v>0.94058035100000004</v>
      </c>
      <c r="F8914" s="5" t="str">
        <f t="shared" si="139"/>
        <v>Outlier</v>
      </c>
    </row>
    <row r="8915" spans="1:6" x14ac:dyDescent="0.25">
      <c r="A8915" s="12">
        <v>16836.89</v>
      </c>
      <c r="B8915" s="26">
        <v>43077</v>
      </c>
      <c r="C8915" s="5">
        <v>308683</v>
      </c>
      <c r="D8915" s="12">
        <v>32999.769999999997</v>
      </c>
      <c r="E8915" s="27">
        <v>0.97139904399999999</v>
      </c>
      <c r="F8915" s="5" t="str">
        <f t="shared" si="139"/>
        <v>Outlier</v>
      </c>
    </row>
    <row r="8916" spans="1:6" x14ac:dyDescent="0.25">
      <c r="A8916" s="12">
        <v>16839.84</v>
      </c>
      <c r="B8916" s="26">
        <v>43147</v>
      </c>
      <c r="C8916" s="5">
        <v>308847</v>
      </c>
      <c r="D8916" s="12">
        <v>17648.71</v>
      </c>
      <c r="E8916" s="27">
        <v>0.93909146099999996</v>
      </c>
      <c r="F8916" s="5" t="str">
        <f t="shared" si="139"/>
        <v>Outlier</v>
      </c>
    </row>
    <row r="8917" spans="1:6" x14ac:dyDescent="0.25">
      <c r="A8917" s="12">
        <v>16843.32</v>
      </c>
      <c r="B8917" s="26">
        <v>43441</v>
      </c>
      <c r="C8917" s="5">
        <v>308683</v>
      </c>
      <c r="D8917" s="12">
        <v>35349.449999999997</v>
      </c>
      <c r="E8917" s="27">
        <v>0.96538657299999997</v>
      </c>
      <c r="F8917" s="5" t="str">
        <f t="shared" si="139"/>
        <v>Outlier</v>
      </c>
    </row>
    <row r="8918" spans="1:6" x14ac:dyDescent="0.25">
      <c r="A8918" s="12">
        <v>16888.189999999999</v>
      </c>
      <c r="B8918" s="26">
        <v>43224</v>
      </c>
      <c r="C8918" s="5">
        <v>308834</v>
      </c>
      <c r="D8918" s="12">
        <v>28216.68</v>
      </c>
      <c r="E8918" s="27">
        <v>0.97931134500000006</v>
      </c>
      <c r="F8918" s="5" t="str">
        <f t="shared" si="139"/>
        <v>Outlier</v>
      </c>
    </row>
    <row r="8919" spans="1:6" x14ac:dyDescent="0.25">
      <c r="A8919" s="12">
        <v>16904.3</v>
      </c>
      <c r="B8919" s="26">
        <v>43308</v>
      </c>
      <c r="C8919" s="5">
        <v>308847</v>
      </c>
      <c r="D8919" s="12">
        <v>16967.86</v>
      </c>
      <c r="E8919" s="27">
        <v>0.88971955300000005</v>
      </c>
      <c r="F8919" s="5" t="str">
        <f t="shared" si="139"/>
        <v>Outlier</v>
      </c>
    </row>
    <row r="8920" spans="1:6" x14ac:dyDescent="0.25">
      <c r="A8920" s="12">
        <v>16909.759999999998</v>
      </c>
      <c r="B8920" s="26">
        <v>42972</v>
      </c>
      <c r="C8920" s="5">
        <v>308847</v>
      </c>
      <c r="D8920" s="12">
        <v>14648.75</v>
      </c>
      <c r="E8920" s="27">
        <v>0.92234870400000002</v>
      </c>
      <c r="F8920" s="5" t="str">
        <f t="shared" si="139"/>
        <v>Outlier</v>
      </c>
    </row>
    <row r="8921" spans="1:6" x14ac:dyDescent="0.25">
      <c r="A8921" s="12">
        <v>16917.18</v>
      </c>
      <c r="B8921" s="26">
        <v>43329</v>
      </c>
      <c r="C8921" s="5">
        <v>308683</v>
      </c>
      <c r="D8921" s="12">
        <v>41865.660000000003</v>
      </c>
      <c r="E8921" s="27">
        <v>0.97138036699999997</v>
      </c>
      <c r="F8921" s="5" t="str">
        <f t="shared" si="139"/>
        <v>Outlier</v>
      </c>
    </row>
    <row r="8922" spans="1:6" x14ac:dyDescent="0.25">
      <c r="A8922" s="12">
        <v>16940.830000000002</v>
      </c>
      <c r="B8922" s="26">
        <v>43021</v>
      </c>
      <c r="C8922" s="5">
        <v>308858</v>
      </c>
      <c r="D8922" s="12">
        <v>26222.29</v>
      </c>
      <c r="E8922" s="27">
        <v>0.94108065799999996</v>
      </c>
      <c r="F8922" s="5" t="str">
        <f t="shared" si="139"/>
        <v>Outlier</v>
      </c>
    </row>
    <row r="8923" spans="1:6" x14ac:dyDescent="0.25">
      <c r="A8923" s="12">
        <v>16952.09</v>
      </c>
      <c r="B8923" s="26">
        <v>43098</v>
      </c>
      <c r="C8923" s="5">
        <v>308683</v>
      </c>
      <c r="D8923" s="12">
        <v>36451.4</v>
      </c>
      <c r="E8923" s="27">
        <v>0.96475907100000002</v>
      </c>
      <c r="F8923" s="5" t="str">
        <f t="shared" si="139"/>
        <v>Outlier</v>
      </c>
    </row>
    <row r="8924" spans="1:6" x14ac:dyDescent="0.25">
      <c r="A8924" s="12">
        <v>16997.82</v>
      </c>
      <c r="B8924" s="26">
        <v>43392</v>
      </c>
      <c r="C8924" s="5">
        <v>308834</v>
      </c>
      <c r="D8924" s="12">
        <v>23634.36</v>
      </c>
      <c r="E8924" s="27">
        <v>0.97184008</v>
      </c>
      <c r="F8924" s="5" t="str">
        <f t="shared" si="139"/>
        <v>Outlier</v>
      </c>
    </row>
    <row r="8925" spans="1:6" x14ac:dyDescent="0.25">
      <c r="A8925" s="12">
        <v>17016.5</v>
      </c>
      <c r="B8925" s="26">
        <v>43371</v>
      </c>
      <c r="C8925" s="5">
        <v>308858</v>
      </c>
      <c r="D8925" s="12">
        <v>24983.52</v>
      </c>
      <c r="E8925" s="27">
        <v>0.94333378700000003</v>
      </c>
      <c r="F8925" s="5" t="str">
        <f t="shared" si="139"/>
        <v>Outlier</v>
      </c>
    </row>
    <row r="8926" spans="1:6" x14ac:dyDescent="0.25">
      <c r="A8926" s="12">
        <v>17058.3</v>
      </c>
      <c r="B8926" s="26">
        <v>42993</v>
      </c>
      <c r="C8926" s="5">
        <v>308858</v>
      </c>
      <c r="D8926" s="12">
        <v>20241.98</v>
      </c>
      <c r="E8926" s="27">
        <v>0.92527699299999999</v>
      </c>
      <c r="F8926" s="5" t="str">
        <f t="shared" si="139"/>
        <v>Outlier</v>
      </c>
    </row>
    <row r="8927" spans="1:6" x14ac:dyDescent="0.25">
      <c r="A8927" s="12">
        <v>17067.43</v>
      </c>
      <c r="B8927" s="26">
        <v>42825</v>
      </c>
      <c r="C8927" s="5">
        <v>308834</v>
      </c>
      <c r="D8927" s="12">
        <v>17451.41</v>
      </c>
      <c r="E8927" s="27">
        <v>0.864732112</v>
      </c>
      <c r="F8927" s="5" t="str">
        <f t="shared" si="139"/>
        <v>Outlier</v>
      </c>
    </row>
    <row r="8928" spans="1:6" x14ac:dyDescent="0.25">
      <c r="A8928" s="12">
        <v>17081.080000000002</v>
      </c>
      <c r="B8928" s="26">
        <v>42811</v>
      </c>
      <c r="C8928" s="5">
        <v>308834</v>
      </c>
      <c r="D8928" s="12">
        <v>19834.05</v>
      </c>
      <c r="E8928" s="27">
        <v>0.83122985199999999</v>
      </c>
      <c r="F8928" s="5" t="str">
        <f t="shared" si="139"/>
        <v>Outlier</v>
      </c>
    </row>
    <row r="8929" spans="1:6" x14ac:dyDescent="0.25">
      <c r="A8929" s="12">
        <v>17089.599999999999</v>
      </c>
      <c r="B8929" s="26">
        <v>42839</v>
      </c>
      <c r="C8929" s="5">
        <v>308847</v>
      </c>
      <c r="D8929" s="12">
        <v>15288.12</v>
      </c>
      <c r="E8929" s="27">
        <v>0.959608617</v>
      </c>
      <c r="F8929" s="5" t="str">
        <f t="shared" si="139"/>
        <v>Outlier</v>
      </c>
    </row>
    <row r="8930" spans="1:6" x14ac:dyDescent="0.25">
      <c r="A8930" s="12">
        <v>17091.34</v>
      </c>
      <c r="B8930" s="26">
        <v>43364</v>
      </c>
      <c r="C8930" s="5">
        <v>308683</v>
      </c>
      <c r="D8930" s="12">
        <v>36318.47</v>
      </c>
      <c r="E8930" s="27">
        <v>0.96676886699999998</v>
      </c>
      <c r="F8930" s="5" t="str">
        <f t="shared" si="139"/>
        <v>Outlier</v>
      </c>
    </row>
    <row r="8931" spans="1:6" x14ac:dyDescent="0.25">
      <c r="A8931" s="12">
        <v>17097.189999999999</v>
      </c>
      <c r="B8931" s="26">
        <v>42853</v>
      </c>
      <c r="C8931" s="5">
        <v>308834</v>
      </c>
      <c r="D8931" s="12">
        <v>21792.85</v>
      </c>
      <c r="E8931" s="27">
        <v>0.91182878000000001</v>
      </c>
      <c r="F8931" s="5" t="str">
        <f t="shared" si="139"/>
        <v>Outlier</v>
      </c>
    </row>
    <row r="8932" spans="1:6" x14ac:dyDescent="0.25">
      <c r="A8932" s="12">
        <v>17103.79</v>
      </c>
      <c r="B8932" s="26">
        <v>43476</v>
      </c>
      <c r="C8932" s="5">
        <v>308683</v>
      </c>
      <c r="D8932" s="12">
        <v>45621.919999999998</v>
      </c>
      <c r="E8932" s="27">
        <v>0.94856579200000002</v>
      </c>
      <c r="F8932" s="5" t="str">
        <f t="shared" si="139"/>
        <v>Outlier</v>
      </c>
    </row>
    <row r="8933" spans="1:6" x14ac:dyDescent="0.25">
      <c r="A8933" s="12">
        <v>17105.13</v>
      </c>
      <c r="B8933" s="26">
        <v>42874</v>
      </c>
      <c r="C8933" s="5">
        <v>308834</v>
      </c>
      <c r="D8933" s="12">
        <v>23001.75</v>
      </c>
      <c r="E8933" s="27">
        <v>0.95620357300000003</v>
      </c>
      <c r="F8933" s="5" t="str">
        <f t="shared" si="139"/>
        <v>Outlier</v>
      </c>
    </row>
    <row r="8934" spans="1:6" x14ac:dyDescent="0.25">
      <c r="A8934" s="12">
        <v>17108.09</v>
      </c>
      <c r="B8934" s="26">
        <v>42783</v>
      </c>
      <c r="C8934" s="5">
        <v>308847</v>
      </c>
      <c r="D8934" s="12">
        <v>19927.509999999998</v>
      </c>
      <c r="E8934" s="27">
        <v>0.94734770300000004</v>
      </c>
      <c r="F8934" s="5" t="str">
        <f t="shared" si="139"/>
        <v>Outlier</v>
      </c>
    </row>
    <row r="8935" spans="1:6" x14ac:dyDescent="0.25">
      <c r="A8935" s="12">
        <v>17118.71</v>
      </c>
      <c r="B8935" s="26">
        <v>42923</v>
      </c>
      <c r="C8935" s="5">
        <v>308683</v>
      </c>
      <c r="D8935" s="12">
        <v>39690.28</v>
      </c>
      <c r="E8935" s="27">
        <v>0.979073258</v>
      </c>
      <c r="F8935" s="5" t="str">
        <f t="shared" si="139"/>
        <v>Outlier</v>
      </c>
    </row>
    <row r="8936" spans="1:6" x14ac:dyDescent="0.25">
      <c r="A8936" s="12">
        <v>17128.41</v>
      </c>
      <c r="B8936" s="26">
        <v>43266</v>
      </c>
      <c r="C8936" s="5">
        <v>308683</v>
      </c>
      <c r="D8936" s="12">
        <v>48676.92</v>
      </c>
      <c r="E8936" s="27">
        <v>0.97751802600000004</v>
      </c>
      <c r="F8936" s="5" t="str">
        <f t="shared" si="139"/>
        <v>Outlier</v>
      </c>
    </row>
    <row r="8937" spans="1:6" x14ac:dyDescent="0.25">
      <c r="A8937" s="12">
        <v>17129.21</v>
      </c>
      <c r="B8937" s="26">
        <v>43245</v>
      </c>
      <c r="C8937" s="5">
        <v>308683</v>
      </c>
      <c r="D8937" s="12">
        <v>52116.97</v>
      </c>
      <c r="E8937" s="27">
        <v>0.97842062699999999</v>
      </c>
      <c r="F8937" s="5" t="str">
        <f t="shared" si="139"/>
        <v>Outlier</v>
      </c>
    </row>
    <row r="8938" spans="1:6" x14ac:dyDescent="0.25">
      <c r="A8938" s="12">
        <v>17137.169999999998</v>
      </c>
      <c r="B8938" s="26">
        <v>43224</v>
      </c>
      <c r="C8938" s="5">
        <v>308683</v>
      </c>
      <c r="D8938" s="12">
        <v>45231.95</v>
      </c>
      <c r="E8938" s="27">
        <v>0.97989761099999995</v>
      </c>
      <c r="F8938" s="5" t="str">
        <f t="shared" si="139"/>
        <v>Outlier</v>
      </c>
    </row>
    <row r="8939" spans="1:6" x14ac:dyDescent="0.25">
      <c r="A8939" s="12">
        <v>17213.22</v>
      </c>
      <c r="B8939" s="26">
        <v>43448</v>
      </c>
      <c r="C8939" s="5">
        <v>308858</v>
      </c>
      <c r="D8939" s="12">
        <v>22281.22</v>
      </c>
      <c r="E8939" s="27">
        <v>0.93006570899999996</v>
      </c>
      <c r="F8939" s="5" t="str">
        <f t="shared" si="139"/>
        <v>Outlier</v>
      </c>
    </row>
    <row r="8940" spans="1:6" x14ac:dyDescent="0.25">
      <c r="A8940" s="12">
        <v>17221.740000000002</v>
      </c>
      <c r="B8940" s="26">
        <v>43231</v>
      </c>
      <c r="C8940" s="5">
        <v>308683</v>
      </c>
      <c r="D8940" s="12">
        <v>49316.53</v>
      </c>
      <c r="E8940" s="27">
        <v>0.98055404800000001</v>
      </c>
      <c r="F8940" s="5" t="str">
        <f t="shared" si="139"/>
        <v>Outlier</v>
      </c>
    </row>
    <row r="8941" spans="1:6" x14ac:dyDescent="0.25">
      <c r="A8941" s="12">
        <v>17222.150000000001</v>
      </c>
      <c r="B8941" s="26">
        <v>43315</v>
      </c>
      <c r="C8941" s="5">
        <v>308847</v>
      </c>
      <c r="D8941" s="12">
        <v>17231.150000000001</v>
      </c>
      <c r="E8941" s="27">
        <v>0.87577026199999997</v>
      </c>
      <c r="F8941" s="5" t="str">
        <f t="shared" si="139"/>
        <v>Outlier</v>
      </c>
    </row>
    <row r="8942" spans="1:6" x14ac:dyDescent="0.25">
      <c r="A8942" s="12">
        <v>17231.02</v>
      </c>
      <c r="B8942" s="26">
        <v>42909</v>
      </c>
      <c r="C8942" s="5">
        <v>308834</v>
      </c>
      <c r="D8942" s="12">
        <v>23538.639999999999</v>
      </c>
      <c r="E8942" s="27">
        <v>0.924238428</v>
      </c>
      <c r="F8942" s="5" t="str">
        <f t="shared" si="139"/>
        <v>Outlier</v>
      </c>
    </row>
    <row r="8943" spans="1:6" x14ac:dyDescent="0.25">
      <c r="A8943" s="12">
        <v>17245.72</v>
      </c>
      <c r="B8943" s="26">
        <v>42881</v>
      </c>
      <c r="C8943" s="5">
        <v>308834</v>
      </c>
      <c r="D8943" s="12">
        <v>21924.98</v>
      </c>
      <c r="E8943" s="27">
        <v>0.94317157100000004</v>
      </c>
      <c r="F8943" s="5" t="str">
        <f t="shared" si="139"/>
        <v>Outlier</v>
      </c>
    </row>
    <row r="8944" spans="1:6" x14ac:dyDescent="0.25">
      <c r="A8944" s="12">
        <v>17251.18</v>
      </c>
      <c r="B8944" s="26">
        <v>43273</v>
      </c>
      <c r="C8944" s="5">
        <v>308834</v>
      </c>
      <c r="D8944" s="12">
        <v>31003.71</v>
      </c>
      <c r="E8944" s="27">
        <v>0.98571528600000002</v>
      </c>
      <c r="F8944" s="5" t="str">
        <f t="shared" si="139"/>
        <v>Outlier</v>
      </c>
    </row>
    <row r="8945" spans="1:6" x14ac:dyDescent="0.25">
      <c r="A8945" s="12">
        <v>17253.34</v>
      </c>
      <c r="B8945" s="26">
        <v>42776</v>
      </c>
      <c r="C8945" s="5">
        <v>308834</v>
      </c>
      <c r="D8945" s="12">
        <v>26693.37</v>
      </c>
      <c r="E8945" s="27">
        <v>0.90245210200000003</v>
      </c>
      <c r="F8945" s="5" t="str">
        <f t="shared" si="139"/>
        <v>Outlier</v>
      </c>
    </row>
    <row r="8946" spans="1:6" x14ac:dyDescent="0.25">
      <c r="A8946" s="12">
        <v>17274.66</v>
      </c>
      <c r="B8946" s="26">
        <v>42916</v>
      </c>
      <c r="C8946" s="5">
        <v>308683</v>
      </c>
      <c r="D8946" s="12">
        <v>39622.04</v>
      </c>
      <c r="E8946" s="27">
        <v>0.97297842599999995</v>
      </c>
      <c r="F8946" s="5" t="str">
        <f t="shared" si="139"/>
        <v>Outlier</v>
      </c>
    </row>
    <row r="8947" spans="1:6" x14ac:dyDescent="0.25">
      <c r="A8947" s="12">
        <v>17284.13</v>
      </c>
      <c r="B8947" s="26">
        <v>43028</v>
      </c>
      <c r="C8947" s="5">
        <v>308847</v>
      </c>
      <c r="D8947" s="12">
        <v>17320.490000000002</v>
      </c>
      <c r="E8947" s="27">
        <v>0.95907880999999995</v>
      </c>
      <c r="F8947" s="5" t="str">
        <f t="shared" si="139"/>
        <v>Outlier</v>
      </c>
    </row>
    <row r="8948" spans="1:6" x14ac:dyDescent="0.25">
      <c r="A8948" s="12">
        <v>17290.919999999998</v>
      </c>
      <c r="B8948" s="26">
        <v>43336</v>
      </c>
      <c r="C8948" s="5">
        <v>308683</v>
      </c>
      <c r="D8948" s="12">
        <v>41368.26</v>
      </c>
      <c r="E8948" s="27">
        <v>0.96629589900000001</v>
      </c>
      <c r="F8948" s="5" t="str">
        <f t="shared" si="139"/>
        <v>Outlier</v>
      </c>
    </row>
    <row r="8949" spans="1:6" x14ac:dyDescent="0.25">
      <c r="A8949" s="12">
        <v>17293.05</v>
      </c>
      <c r="B8949" s="26">
        <v>43000</v>
      </c>
      <c r="C8949" s="5">
        <v>308834</v>
      </c>
      <c r="D8949" s="12">
        <v>21025.360000000001</v>
      </c>
      <c r="E8949" s="27">
        <v>0.92032432600000003</v>
      </c>
      <c r="F8949" s="5" t="str">
        <f t="shared" si="139"/>
        <v>Outlier</v>
      </c>
    </row>
    <row r="8950" spans="1:6" x14ac:dyDescent="0.25">
      <c r="A8950" s="12">
        <v>17300.27</v>
      </c>
      <c r="B8950" s="26">
        <v>42811</v>
      </c>
      <c r="C8950" s="5">
        <v>308683</v>
      </c>
      <c r="D8950" s="12">
        <v>25116.57</v>
      </c>
      <c r="E8950" s="27">
        <v>0.89238360299999997</v>
      </c>
      <c r="F8950" s="5" t="str">
        <f t="shared" si="139"/>
        <v>Outlier</v>
      </c>
    </row>
    <row r="8951" spans="1:6" x14ac:dyDescent="0.25">
      <c r="A8951" s="12">
        <v>17322.41</v>
      </c>
      <c r="B8951" s="26">
        <v>43210</v>
      </c>
      <c r="C8951" s="5">
        <v>308847</v>
      </c>
      <c r="D8951" s="12">
        <v>20503.82</v>
      </c>
      <c r="E8951" s="27">
        <v>0.98424650800000002</v>
      </c>
      <c r="F8951" s="5" t="str">
        <f t="shared" si="139"/>
        <v>Outlier</v>
      </c>
    </row>
    <row r="8952" spans="1:6" x14ac:dyDescent="0.25">
      <c r="A8952" s="12">
        <v>17338.54</v>
      </c>
      <c r="B8952" s="26">
        <v>43301</v>
      </c>
      <c r="C8952" s="5">
        <v>308847</v>
      </c>
      <c r="D8952" s="12">
        <v>18384.54</v>
      </c>
      <c r="E8952" s="27">
        <v>0.90695102900000002</v>
      </c>
      <c r="F8952" s="5" t="str">
        <f t="shared" si="139"/>
        <v>Outlier</v>
      </c>
    </row>
    <row r="8953" spans="1:6" x14ac:dyDescent="0.25">
      <c r="A8953" s="12">
        <v>17350.509999999998</v>
      </c>
      <c r="B8953" s="26">
        <v>43287</v>
      </c>
      <c r="C8953" s="5">
        <v>308847</v>
      </c>
      <c r="D8953" s="12">
        <v>18310.59</v>
      </c>
      <c r="E8953" s="27">
        <v>0.96717914100000002</v>
      </c>
      <c r="F8953" s="5" t="str">
        <f t="shared" si="139"/>
        <v>Outlier</v>
      </c>
    </row>
    <row r="8954" spans="1:6" x14ac:dyDescent="0.25">
      <c r="A8954" s="12">
        <v>17360.39</v>
      </c>
      <c r="B8954" s="26">
        <v>43133</v>
      </c>
      <c r="C8954" s="5">
        <v>308847</v>
      </c>
      <c r="D8954" s="12">
        <v>16343.47</v>
      </c>
      <c r="E8954" s="27">
        <v>0.93628999800000001</v>
      </c>
      <c r="F8954" s="5" t="str">
        <f t="shared" si="139"/>
        <v>Outlier</v>
      </c>
    </row>
    <row r="8955" spans="1:6" x14ac:dyDescent="0.25">
      <c r="A8955" s="12">
        <v>17360.580000000002</v>
      </c>
      <c r="B8955" s="26">
        <v>42902</v>
      </c>
      <c r="C8955" s="5">
        <v>308847</v>
      </c>
      <c r="D8955" s="12">
        <v>15276.06</v>
      </c>
      <c r="E8955" s="27">
        <v>0.93825835700000004</v>
      </c>
      <c r="F8955" s="5" t="str">
        <f t="shared" si="139"/>
        <v>Outlier</v>
      </c>
    </row>
    <row r="8956" spans="1:6" x14ac:dyDescent="0.25">
      <c r="A8956" s="12">
        <v>17381.43</v>
      </c>
      <c r="B8956" s="26">
        <v>43154</v>
      </c>
      <c r="C8956" s="5">
        <v>308847</v>
      </c>
      <c r="D8956" s="12">
        <v>17174.2</v>
      </c>
      <c r="E8956" s="27">
        <v>0.94929122700000002</v>
      </c>
      <c r="F8956" s="5" t="str">
        <f t="shared" si="139"/>
        <v>Outlier</v>
      </c>
    </row>
    <row r="8957" spans="1:6" x14ac:dyDescent="0.25">
      <c r="A8957" s="12">
        <v>17400.330000000002</v>
      </c>
      <c r="B8957" s="26">
        <v>43224</v>
      </c>
      <c r="C8957" s="5">
        <v>308858</v>
      </c>
      <c r="D8957" s="12">
        <v>22885.65</v>
      </c>
      <c r="E8957" s="27">
        <v>0.94010110700000005</v>
      </c>
      <c r="F8957" s="5" t="str">
        <f t="shared" si="139"/>
        <v>Outlier</v>
      </c>
    </row>
    <row r="8958" spans="1:6" x14ac:dyDescent="0.25">
      <c r="A8958" s="12">
        <v>17409.95</v>
      </c>
      <c r="B8958" s="26">
        <v>42783</v>
      </c>
      <c r="C8958" s="5">
        <v>308683</v>
      </c>
      <c r="D8958" s="12">
        <v>30688.04</v>
      </c>
      <c r="E8958" s="27">
        <v>0.88594636599999999</v>
      </c>
      <c r="F8958" s="5" t="str">
        <f t="shared" si="139"/>
        <v>Outlier</v>
      </c>
    </row>
    <row r="8959" spans="1:6" x14ac:dyDescent="0.25">
      <c r="A8959" s="12">
        <v>17419.54</v>
      </c>
      <c r="B8959" s="26">
        <v>43021</v>
      </c>
      <c r="C8959" s="5">
        <v>308847</v>
      </c>
      <c r="D8959" s="12">
        <v>17864.75</v>
      </c>
      <c r="E8959" s="27">
        <v>0.96606639800000005</v>
      </c>
      <c r="F8959" s="5" t="str">
        <f t="shared" si="139"/>
        <v>Outlier</v>
      </c>
    </row>
    <row r="8960" spans="1:6" x14ac:dyDescent="0.25">
      <c r="A8960" s="12">
        <v>17426.88</v>
      </c>
      <c r="B8960" s="26">
        <v>42853</v>
      </c>
      <c r="C8960" s="5">
        <v>308847</v>
      </c>
      <c r="D8960" s="12">
        <v>17232.169999999998</v>
      </c>
      <c r="E8960" s="27">
        <v>0.96373028900000002</v>
      </c>
      <c r="F8960" s="5" t="str">
        <f t="shared" si="139"/>
        <v>Outlier</v>
      </c>
    </row>
    <row r="8961" spans="1:6" x14ac:dyDescent="0.25">
      <c r="A8961" s="12">
        <v>17427.79</v>
      </c>
      <c r="B8961" s="26">
        <v>43014</v>
      </c>
      <c r="C8961" s="5">
        <v>308847</v>
      </c>
      <c r="D8961" s="12">
        <v>17396.66</v>
      </c>
      <c r="E8961" s="27">
        <v>0.96284496100000005</v>
      </c>
      <c r="F8961" s="5" t="str">
        <f t="shared" si="139"/>
        <v>Outlier</v>
      </c>
    </row>
    <row r="8962" spans="1:6" x14ac:dyDescent="0.25">
      <c r="A8962" s="12">
        <v>17440.96</v>
      </c>
      <c r="B8962" s="26">
        <v>43294</v>
      </c>
      <c r="C8962" s="5">
        <v>308683</v>
      </c>
      <c r="D8962" s="12">
        <v>44500.17</v>
      </c>
      <c r="E8962" s="27">
        <v>0.976943644</v>
      </c>
      <c r="F8962" s="5" t="str">
        <f t="shared" ref="F8962:F9025" si="140">IF(OR(A8962&gt;$I$8,A8962&lt;$I$9), "Outlier", "Not an Outlier")</f>
        <v>Outlier</v>
      </c>
    </row>
    <row r="8963" spans="1:6" x14ac:dyDescent="0.25">
      <c r="A8963" s="12">
        <v>17446.02</v>
      </c>
      <c r="B8963" s="26">
        <v>43483</v>
      </c>
      <c r="C8963" s="5">
        <v>308683</v>
      </c>
      <c r="D8963" s="12">
        <v>46439.89</v>
      </c>
      <c r="E8963" s="27">
        <v>0.95827211300000004</v>
      </c>
      <c r="F8963" s="5" t="str">
        <f t="shared" si="140"/>
        <v>Outlier</v>
      </c>
    </row>
    <row r="8964" spans="1:6" x14ac:dyDescent="0.25">
      <c r="A8964" s="12">
        <v>17465.21</v>
      </c>
      <c r="B8964" s="26">
        <v>42776</v>
      </c>
      <c r="C8964" s="5">
        <v>308683</v>
      </c>
      <c r="D8964" s="12">
        <v>28663.7</v>
      </c>
      <c r="E8964" s="27">
        <v>0.90063647099999999</v>
      </c>
      <c r="F8964" s="5" t="str">
        <f t="shared" si="140"/>
        <v>Outlier</v>
      </c>
    </row>
    <row r="8965" spans="1:6" x14ac:dyDescent="0.25">
      <c r="A8965" s="12">
        <v>17469.86</v>
      </c>
      <c r="B8965" s="26">
        <v>42881</v>
      </c>
      <c r="C8965" s="5">
        <v>308683</v>
      </c>
      <c r="D8965" s="12">
        <v>34581.67</v>
      </c>
      <c r="E8965" s="27">
        <v>0.97370473400000002</v>
      </c>
      <c r="F8965" s="5" t="str">
        <f t="shared" si="140"/>
        <v>Outlier</v>
      </c>
    </row>
    <row r="8966" spans="1:6" x14ac:dyDescent="0.25">
      <c r="A8966" s="12">
        <v>17487.009999999998</v>
      </c>
      <c r="B8966" s="26">
        <v>43413</v>
      </c>
      <c r="C8966" s="5">
        <v>308683</v>
      </c>
      <c r="D8966" s="12">
        <v>32278.959999999999</v>
      </c>
      <c r="E8966" s="27">
        <v>0.95619273299999996</v>
      </c>
      <c r="F8966" s="5" t="str">
        <f t="shared" si="140"/>
        <v>Outlier</v>
      </c>
    </row>
    <row r="8967" spans="1:6" x14ac:dyDescent="0.25">
      <c r="A8967" s="12">
        <v>17487.560000000001</v>
      </c>
      <c r="B8967" s="26">
        <v>43273</v>
      </c>
      <c r="C8967" s="5">
        <v>308858</v>
      </c>
      <c r="D8967" s="12">
        <v>25688.720000000001</v>
      </c>
      <c r="E8967" s="27">
        <v>0.954706834</v>
      </c>
      <c r="F8967" s="5" t="str">
        <f t="shared" si="140"/>
        <v>Outlier</v>
      </c>
    </row>
    <row r="8968" spans="1:6" x14ac:dyDescent="0.25">
      <c r="A8968" s="12">
        <v>17508.560000000001</v>
      </c>
      <c r="B8968" s="26">
        <v>42874</v>
      </c>
      <c r="C8968" s="5">
        <v>308858</v>
      </c>
      <c r="D8968" s="12">
        <v>22976.880000000001</v>
      </c>
      <c r="E8968" s="27">
        <v>0.94880983699999999</v>
      </c>
      <c r="F8968" s="5" t="str">
        <f t="shared" si="140"/>
        <v>Outlier</v>
      </c>
    </row>
    <row r="8969" spans="1:6" x14ac:dyDescent="0.25">
      <c r="A8969" s="12">
        <v>17524.91</v>
      </c>
      <c r="B8969" s="26">
        <v>42818</v>
      </c>
      <c r="C8969" s="5">
        <v>308834</v>
      </c>
      <c r="D8969" s="12">
        <v>18564.689999999999</v>
      </c>
      <c r="E8969" s="27">
        <v>0.89449906199999996</v>
      </c>
      <c r="F8969" s="5" t="str">
        <f t="shared" si="140"/>
        <v>Outlier</v>
      </c>
    </row>
    <row r="8970" spans="1:6" x14ac:dyDescent="0.25">
      <c r="A8970" s="12">
        <v>17527.96</v>
      </c>
      <c r="B8970" s="26">
        <v>42916</v>
      </c>
      <c r="C8970" s="5">
        <v>308834</v>
      </c>
      <c r="D8970" s="12">
        <v>25199.5</v>
      </c>
      <c r="E8970" s="27">
        <v>0.93100421499999997</v>
      </c>
      <c r="F8970" s="5" t="str">
        <f t="shared" si="140"/>
        <v>Outlier</v>
      </c>
    </row>
    <row r="8971" spans="1:6" x14ac:dyDescent="0.25">
      <c r="A8971" s="12">
        <v>17553.36</v>
      </c>
      <c r="B8971" s="26">
        <v>42972</v>
      </c>
      <c r="C8971" s="5">
        <v>308858</v>
      </c>
      <c r="D8971" s="12">
        <v>22240.49</v>
      </c>
      <c r="E8971" s="27">
        <v>0.91366058100000003</v>
      </c>
      <c r="F8971" s="5" t="str">
        <f t="shared" si="140"/>
        <v>Outlier</v>
      </c>
    </row>
    <row r="8972" spans="1:6" x14ac:dyDescent="0.25">
      <c r="A8972" s="12">
        <v>17565.18</v>
      </c>
      <c r="B8972" s="26">
        <v>42993</v>
      </c>
      <c r="C8972" s="5">
        <v>308834</v>
      </c>
      <c r="D8972" s="12">
        <v>20261.04</v>
      </c>
      <c r="E8972" s="27">
        <v>0.92329364300000005</v>
      </c>
      <c r="F8972" s="5" t="str">
        <f t="shared" si="140"/>
        <v>Outlier</v>
      </c>
    </row>
    <row r="8973" spans="1:6" x14ac:dyDescent="0.25">
      <c r="A8973" s="12">
        <v>17569.71</v>
      </c>
      <c r="B8973" s="26">
        <v>42916</v>
      </c>
      <c r="C8973" s="5">
        <v>308847</v>
      </c>
      <c r="D8973" s="12">
        <v>15838.38</v>
      </c>
      <c r="E8973" s="27">
        <v>0.94908651700000002</v>
      </c>
      <c r="F8973" s="5" t="str">
        <f t="shared" si="140"/>
        <v>Outlier</v>
      </c>
    </row>
    <row r="8974" spans="1:6" x14ac:dyDescent="0.25">
      <c r="A8974" s="12">
        <v>17572.63</v>
      </c>
      <c r="B8974" s="26">
        <v>43322</v>
      </c>
      <c r="C8974" s="5">
        <v>308834</v>
      </c>
      <c r="D8974" s="12">
        <v>30992.81</v>
      </c>
      <c r="E8974" s="27">
        <v>0.98359006999999998</v>
      </c>
      <c r="F8974" s="5" t="str">
        <f t="shared" si="140"/>
        <v>Outlier</v>
      </c>
    </row>
    <row r="8975" spans="1:6" x14ac:dyDescent="0.25">
      <c r="A8975" s="12">
        <v>17575.060000000001</v>
      </c>
      <c r="B8975" s="26">
        <v>42944</v>
      </c>
      <c r="C8975" s="5">
        <v>308683</v>
      </c>
      <c r="D8975" s="12">
        <v>38453.08</v>
      </c>
      <c r="E8975" s="27">
        <v>0.96653302500000005</v>
      </c>
      <c r="F8975" s="5" t="str">
        <f t="shared" si="140"/>
        <v>Outlier</v>
      </c>
    </row>
    <row r="8976" spans="1:6" x14ac:dyDescent="0.25">
      <c r="A8976" s="12">
        <v>17577.91</v>
      </c>
      <c r="B8976" s="26">
        <v>42902</v>
      </c>
      <c r="C8976" s="5">
        <v>308834</v>
      </c>
      <c r="D8976" s="12">
        <v>23312.17</v>
      </c>
      <c r="E8976" s="27">
        <v>0.92700528900000001</v>
      </c>
      <c r="F8976" s="5" t="str">
        <f t="shared" si="140"/>
        <v>Outlier</v>
      </c>
    </row>
    <row r="8977" spans="1:6" x14ac:dyDescent="0.25">
      <c r="A8977" s="12">
        <v>17582.95</v>
      </c>
      <c r="B8977" s="26">
        <v>43042</v>
      </c>
      <c r="C8977" s="5">
        <v>308847</v>
      </c>
      <c r="D8977" s="12">
        <v>17061.91</v>
      </c>
      <c r="E8977" s="27">
        <v>0.95842694900000003</v>
      </c>
      <c r="F8977" s="5" t="str">
        <f t="shared" si="140"/>
        <v>Outlier</v>
      </c>
    </row>
    <row r="8978" spans="1:6" x14ac:dyDescent="0.25">
      <c r="A8978" s="12">
        <v>17586.669999999998</v>
      </c>
      <c r="B8978" s="26">
        <v>43035</v>
      </c>
      <c r="C8978" s="5">
        <v>308847</v>
      </c>
      <c r="D8978" s="12">
        <v>17256.91</v>
      </c>
      <c r="E8978" s="27">
        <v>0.95298576700000004</v>
      </c>
      <c r="F8978" s="5" t="str">
        <f t="shared" si="140"/>
        <v>Outlier</v>
      </c>
    </row>
    <row r="8979" spans="1:6" x14ac:dyDescent="0.25">
      <c r="A8979" s="12">
        <v>17596.91</v>
      </c>
      <c r="B8979" s="26">
        <v>43217</v>
      </c>
      <c r="C8979" s="5">
        <v>308683</v>
      </c>
      <c r="D8979" s="12">
        <v>46229.279999999999</v>
      </c>
      <c r="E8979" s="27">
        <v>0.97842062699999999</v>
      </c>
      <c r="F8979" s="5" t="str">
        <f t="shared" si="140"/>
        <v>Outlier</v>
      </c>
    </row>
    <row r="8980" spans="1:6" x14ac:dyDescent="0.25">
      <c r="A8980" s="12">
        <v>17606.66</v>
      </c>
      <c r="B8980" s="26">
        <v>43245</v>
      </c>
      <c r="C8980" s="5">
        <v>308858</v>
      </c>
      <c r="D8980" s="12">
        <v>27079.279999999999</v>
      </c>
      <c r="E8980" s="27">
        <v>0.95314779599999999</v>
      </c>
      <c r="F8980" s="5" t="str">
        <f t="shared" si="140"/>
        <v>Outlier</v>
      </c>
    </row>
    <row r="8981" spans="1:6" x14ac:dyDescent="0.25">
      <c r="A8981" s="12">
        <v>17618.02</v>
      </c>
      <c r="B8981" s="26">
        <v>42923</v>
      </c>
      <c r="C8981" s="5">
        <v>308847</v>
      </c>
      <c r="D8981" s="12">
        <v>15108.73</v>
      </c>
      <c r="E8981" s="27">
        <v>0.95559134400000001</v>
      </c>
      <c r="F8981" s="5" t="str">
        <f t="shared" si="140"/>
        <v>Outlier</v>
      </c>
    </row>
    <row r="8982" spans="1:6" x14ac:dyDescent="0.25">
      <c r="A8982" s="12">
        <v>17621.560000000001</v>
      </c>
      <c r="B8982" s="26">
        <v>43203</v>
      </c>
      <c r="C8982" s="5">
        <v>308847</v>
      </c>
      <c r="D8982" s="12">
        <v>19587</v>
      </c>
      <c r="E8982" s="27">
        <v>0.97546666000000004</v>
      </c>
      <c r="F8982" s="5" t="str">
        <f t="shared" si="140"/>
        <v>Outlier</v>
      </c>
    </row>
    <row r="8983" spans="1:6" x14ac:dyDescent="0.25">
      <c r="A8983" s="12">
        <v>17622.509999999998</v>
      </c>
      <c r="B8983" s="26">
        <v>42951</v>
      </c>
      <c r="C8983" s="5">
        <v>308683</v>
      </c>
      <c r="D8983" s="12">
        <v>36481.339999999997</v>
      </c>
      <c r="E8983" s="27">
        <v>0.97172633200000003</v>
      </c>
      <c r="F8983" s="5" t="str">
        <f t="shared" si="140"/>
        <v>Outlier</v>
      </c>
    </row>
    <row r="8984" spans="1:6" x14ac:dyDescent="0.25">
      <c r="A8984" s="12">
        <v>17624.419999999998</v>
      </c>
      <c r="B8984" s="26">
        <v>43252</v>
      </c>
      <c r="C8984" s="5">
        <v>308834</v>
      </c>
      <c r="D8984" s="12">
        <v>31766.39</v>
      </c>
      <c r="E8984" s="27">
        <v>0.98399114799999998</v>
      </c>
      <c r="F8984" s="5" t="str">
        <f t="shared" si="140"/>
        <v>Outlier</v>
      </c>
    </row>
    <row r="8985" spans="1:6" x14ac:dyDescent="0.25">
      <c r="A8985" s="12">
        <v>17629.490000000002</v>
      </c>
      <c r="B8985" s="26">
        <v>42888</v>
      </c>
      <c r="C8985" s="5">
        <v>308847</v>
      </c>
      <c r="D8985" s="12">
        <v>15561.76</v>
      </c>
      <c r="E8985" s="27">
        <v>0.94328679699999995</v>
      </c>
      <c r="F8985" s="5" t="str">
        <f t="shared" si="140"/>
        <v>Outlier</v>
      </c>
    </row>
    <row r="8986" spans="1:6" x14ac:dyDescent="0.25">
      <c r="A8986" s="12">
        <v>17644.71</v>
      </c>
      <c r="B8986" s="26">
        <v>43028</v>
      </c>
      <c r="C8986" s="5">
        <v>308858</v>
      </c>
      <c r="D8986" s="12">
        <v>25720.91</v>
      </c>
      <c r="E8986" s="27">
        <v>0.94404313299999998</v>
      </c>
      <c r="F8986" s="5" t="str">
        <f t="shared" si="140"/>
        <v>Outlier</v>
      </c>
    </row>
    <row r="8987" spans="1:6" x14ac:dyDescent="0.25">
      <c r="A8987" s="12">
        <v>17661.64</v>
      </c>
      <c r="B8987" s="26">
        <v>43049</v>
      </c>
      <c r="C8987" s="5">
        <v>308683</v>
      </c>
      <c r="D8987" s="12">
        <v>34075.14</v>
      </c>
      <c r="E8987" s="27">
        <v>0.97669923000000003</v>
      </c>
      <c r="F8987" s="5" t="str">
        <f t="shared" si="140"/>
        <v>Outlier</v>
      </c>
    </row>
    <row r="8988" spans="1:6" x14ac:dyDescent="0.25">
      <c r="A8988" s="12">
        <v>17692.61</v>
      </c>
      <c r="B8988" s="26">
        <v>43266</v>
      </c>
      <c r="C8988" s="5">
        <v>308847</v>
      </c>
      <c r="D8988" s="12">
        <v>19055.060000000001</v>
      </c>
      <c r="E8988" s="27">
        <v>0.97940528299999996</v>
      </c>
      <c r="F8988" s="5" t="str">
        <f t="shared" si="140"/>
        <v>Outlier</v>
      </c>
    </row>
    <row r="8989" spans="1:6" x14ac:dyDescent="0.25">
      <c r="A8989" s="12">
        <v>17700.53</v>
      </c>
      <c r="B8989" s="26">
        <v>43231</v>
      </c>
      <c r="C8989" s="5">
        <v>308834</v>
      </c>
      <c r="D8989" s="12">
        <v>30612.22</v>
      </c>
      <c r="E8989" s="27">
        <v>0.98161019500000002</v>
      </c>
      <c r="F8989" s="5" t="str">
        <f t="shared" si="140"/>
        <v>Outlier</v>
      </c>
    </row>
    <row r="8990" spans="1:6" x14ac:dyDescent="0.25">
      <c r="A8990" s="12">
        <v>17710.419999999998</v>
      </c>
      <c r="B8990" s="26">
        <v>42825</v>
      </c>
      <c r="C8990" s="5">
        <v>308847</v>
      </c>
      <c r="D8990" s="12">
        <v>15973.56</v>
      </c>
      <c r="E8990" s="27">
        <v>0.94328679699999995</v>
      </c>
      <c r="F8990" s="5" t="str">
        <f t="shared" si="140"/>
        <v>Outlier</v>
      </c>
    </row>
    <row r="8991" spans="1:6" x14ac:dyDescent="0.25">
      <c r="A8991" s="12">
        <v>17775.810000000001</v>
      </c>
      <c r="B8991" s="26">
        <v>43077</v>
      </c>
      <c r="C8991" s="5">
        <v>308847</v>
      </c>
      <c r="D8991" s="12">
        <v>17243.490000000002</v>
      </c>
      <c r="E8991" s="27">
        <v>0.96564577699999998</v>
      </c>
      <c r="F8991" s="5" t="str">
        <f t="shared" si="140"/>
        <v>Outlier</v>
      </c>
    </row>
    <row r="8992" spans="1:6" x14ac:dyDescent="0.25">
      <c r="A8992" s="12">
        <v>17787.18</v>
      </c>
      <c r="B8992" s="26">
        <v>43420</v>
      </c>
      <c r="C8992" s="5">
        <v>308834</v>
      </c>
      <c r="D8992" s="12">
        <v>26588</v>
      </c>
      <c r="E8992" s="27">
        <v>0.97792081399999997</v>
      </c>
      <c r="F8992" s="5" t="str">
        <f t="shared" si="140"/>
        <v>Outlier</v>
      </c>
    </row>
    <row r="8993" spans="1:6" x14ac:dyDescent="0.25">
      <c r="A8993" s="12">
        <v>17794.59</v>
      </c>
      <c r="B8993" s="26">
        <v>43140</v>
      </c>
      <c r="C8993" s="5">
        <v>308847</v>
      </c>
      <c r="D8993" s="12">
        <v>17393.37</v>
      </c>
      <c r="E8993" s="27">
        <v>0.94523909500000003</v>
      </c>
      <c r="F8993" s="5" t="str">
        <f t="shared" si="140"/>
        <v>Outlier</v>
      </c>
    </row>
    <row r="8994" spans="1:6" x14ac:dyDescent="0.25">
      <c r="A8994" s="12">
        <v>17818.59</v>
      </c>
      <c r="B8994" s="26">
        <v>43455</v>
      </c>
      <c r="C8994" s="5">
        <v>308834</v>
      </c>
      <c r="D8994" s="12">
        <v>24557.759999999998</v>
      </c>
      <c r="E8994" s="27">
        <v>0.95990803099999999</v>
      </c>
      <c r="F8994" s="5" t="str">
        <f t="shared" si="140"/>
        <v>Outlier</v>
      </c>
    </row>
    <row r="8995" spans="1:6" x14ac:dyDescent="0.25">
      <c r="A8995" s="12">
        <v>17824.02</v>
      </c>
      <c r="B8995" s="26">
        <v>42867</v>
      </c>
      <c r="C8995" s="5">
        <v>308847</v>
      </c>
      <c r="D8995" s="12">
        <v>17451.63</v>
      </c>
      <c r="E8995" s="27">
        <v>0.96686275899999996</v>
      </c>
      <c r="F8995" s="5" t="str">
        <f t="shared" si="140"/>
        <v>Outlier</v>
      </c>
    </row>
    <row r="8996" spans="1:6" x14ac:dyDescent="0.25">
      <c r="A8996" s="12">
        <v>17825.830000000002</v>
      </c>
      <c r="B8996" s="26">
        <v>42923</v>
      </c>
      <c r="C8996" s="5">
        <v>308834</v>
      </c>
      <c r="D8996" s="12">
        <v>24066.57</v>
      </c>
      <c r="E8996" s="27">
        <v>0.95762672100000001</v>
      </c>
      <c r="F8996" s="5" t="str">
        <f t="shared" si="140"/>
        <v>Outlier</v>
      </c>
    </row>
    <row r="8997" spans="1:6" x14ac:dyDescent="0.25">
      <c r="A8997" s="12">
        <v>17830.169999999998</v>
      </c>
      <c r="B8997" s="26">
        <v>43448</v>
      </c>
      <c r="C8997" s="5">
        <v>308834</v>
      </c>
      <c r="D8997" s="12">
        <v>25811.64</v>
      </c>
      <c r="E8997" s="27">
        <v>0.97468349399999998</v>
      </c>
      <c r="F8997" s="5" t="str">
        <f t="shared" si="140"/>
        <v>Outlier</v>
      </c>
    </row>
    <row r="8998" spans="1:6" x14ac:dyDescent="0.25">
      <c r="A8998" s="12">
        <v>17843.599999999999</v>
      </c>
      <c r="B8998" s="26">
        <v>43343</v>
      </c>
      <c r="C8998" s="5">
        <v>308834</v>
      </c>
      <c r="D8998" s="12">
        <v>29385.19</v>
      </c>
      <c r="E8998" s="27">
        <v>0.98490294499999997</v>
      </c>
      <c r="F8998" s="5" t="str">
        <f t="shared" si="140"/>
        <v>Outlier</v>
      </c>
    </row>
    <row r="8999" spans="1:6" x14ac:dyDescent="0.25">
      <c r="A8999" s="12">
        <v>17860.78</v>
      </c>
      <c r="B8999" s="26">
        <v>43280</v>
      </c>
      <c r="C8999" s="5">
        <v>308683</v>
      </c>
      <c r="D8999" s="12">
        <v>46022.71</v>
      </c>
      <c r="E8999" s="27">
        <v>0.97513844199999999</v>
      </c>
      <c r="F8999" s="5" t="str">
        <f t="shared" si="140"/>
        <v>Outlier</v>
      </c>
    </row>
    <row r="9000" spans="1:6" x14ac:dyDescent="0.25">
      <c r="A9000" s="12">
        <v>17860.990000000002</v>
      </c>
      <c r="B9000" s="26">
        <v>43287</v>
      </c>
      <c r="C9000" s="5">
        <v>308858</v>
      </c>
      <c r="D9000" s="12">
        <v>26523.71</v>
      </c>
      <c r="E9000" s="27">
        <v>0.95889162100000003</v>
      </c>
      <c r="F9000" s="5" t="str">
        <f t="shared" si="140"/>
        <v>Outlier</v>
      </c>
    </row>
    <row r="9001" spans="1:6" x14ac:dyDescent="0.25">
      <c r="A9001" s="12">
        <v>17862.63</v>
      </c>
      <c r="B9001" s="26">
        <v>43084</v>
      </c>
      <c r="C9001" s="5">
        <v>308858</v>
      </c>
      <c r="D9001" s="12">
        <v>24804.45</v>
      </c>
      <c r="E9001" s="27">
        <v>0.93321384799999996</v>
      </c>
      <c r="F9001" s="5" t="str">
        <f t="shared" si="140"/>
        <v>Outlier</v>
      </c>
    </row>
    <row r="9002" spans="1:6" x14ac:dyDescent="0.25">
      <c r="A9002" s="12">
        <v>17866.310000000001</v>
      </c>
      <c r="B9002" s="26">
        <v>43147</v>
      </c>
      <c r="C9002" s="5">
        <v>308858</v>
      </c>
      <c r="D9002" s="12">
        <v>24160.3</v>
      </c>
      <c r="E9002" s="27">
        <v>0.91897982099999997</v>
      </c>
      <c r="F9002" s="5" t="str">
        <f t="shared" si="140"/>
        <v>Outlier</v>
      </c>
    </row>
    <row r="9003" spans="1:6" x14ac:dyDescent="0.25">
      <c r="A9003" s="12">
        <v>17891.849999999999</v>
      </c>
      <c r="B9003" s="26">
        <v>43063</v>
      </c>
      <c r="C9003" s="5">
        <v>308834</v>
      </c>
      <c r="D9003" s="12">
        <v>26999.75</v>
      </c>
      <c r="E9003" s="27">
        <v>0.962415672</v>
      </c>
      <c r="F9003" s="5" t="str">
        <f t="shared" si="140"/>
        <v>Outlier</v>
      </c>
    </row>
    <row r="9004" spans="1:6" x14ac:dyDescent="0.25">
      <c r="A9004" s="12">
        <v>17900.400000000001</v>
      </c>
      <c r="B9004" s="26">
        <v>43175</v>
      </c>
      <c r="C9004" s="5">
        <v>308683</v>
      </c>
      <c r="D9004" s="12">
        <v>36776.07</v>
      </c>
      <c r="E9004" s="27">
        <v>0.96477932499999997</v>
      </c>
      <c r="F9004" s="5" t="str">
        <f t="shared" si="140"/>
        <v>Outlier</v>
      </c>
    </row>
    <row r="9005" spans="1:6" x14ac:dyDescent="0.25">
      <c r="A9005" s="12">
        <v>17909.39</v>
      </c>
      <c r="B9005" s="26">
        <v>43420</v>
      </c>
      <c r="C9005" s="5">
        <v>308858</v>
      </c>
      <c r="D9005" s="12">
        <v>22683.01</v>
      </c>
      <c r="E9005" s="27">
        <v>0.93703435000000002</v>
      </c>
      <c r="F9005" s="5" t="str">
        <f t="shared" si="140"/>
        <v>Outlier</v>
      </c>
    </row>
    <row r="9006" spans="1:6" x14ac:dyDescent="0.25">
      <c r="A9006" s="12">
        <v>17917.939999999999</v>
      </c>
      <c r="B9006" s="26">
        <v>43154</v>
      </c>
      <c r="C9006" s="5">
        <v>308863</v>
      </c>
      <c r="D9006" s="12">
        <v>29281.119999999999</v>
      </c>
      <c r="E9006" s="27">
        <v>0.96176353400000003</v>
      </c>
      <c r="F9006" s="5" t="str">
        <f t="shared" si="140"/>
        <v>Outlier</v>
      </c>
    </row>
    <row r="9007" spans="1:6" x14ac:dyDescent="0.25">
      <c r="A9007" s="12">
        <v>17922.43</v>
      </c>
      <c r="B9007" s="26">
        <v>43413</v>
      </c>
      <c r="C9007" s="5">
        <v>308834</v>
      </c>
      <c r="D9007" s="12">
        <v>26455.62</v>
      </c>
      <c r="E9007" s="27">
        <v>0.97962314299999997</v>
      </c>
      <c r="F9007" s="5" t="str">
        <f t="shared" si="140"/>
        <v>Outlier</v>
      </c>
    </row>
    <row r="9008" spans="1:6" x14ac:dyDescent="0.25">
      <c r="A9008" s="12">
        <v>17929.61</v>
      </c>
      <c r="B9008" s="26">
        <v>43063</v>
      </c>
      <c r="C9008" s="5">
        <v>308858</v>
      </c>
      <c r="D9008" s="12">
        <v>25768.13</v>
      </c>
      <c r="E9008" s="27">
        <v>0.95914273000000005</v>
      </c>
      <c r="F9008" s="5" t="str">
        <f t="shared" si="140"/>
        <v>Outlier</v>
      </c>
    </row>
    <row r="9009" spans="1:6" x14ac:dyDescent="0.25">
      <c r="A9009" s="12">
        <v>17936.07</v>
      </c>
      <c r="B9009" s="26">
        <v>43042</v>
      </c>
      <c r="C9009" s="5">
        <v>308858</v>
      </c>
      <c r="D9009" s="12">
        <v>24665.279999999999</v>
      </c>
      <c r="E9009" s="27">
        <v>0.95144932100000001</v>
      </c>
      <c r="F9009" s="5" t="str">
        <f t="shared" si="140"/>
        <v>Outlier</v>
      </c>
    </row>
    <row r="9010" spans="1:6" x14ac:dyDescent="0.25">
      <c r="A9010" s="12">
        <v>17952.400000000001</v>
      </c>
      <c r="B9010" s="26">
        <v>43161</v>
      </c>
      <c r="C9010" s="5">
        <v>308847</v>
      </c>
      <c r="D9010" s="12">
        <v>17409.16</v>
      </c>
      <c r="E9010" s="27">
        <v>0.95511710699999997</v>
      </c>
      <c r="F9010" s="5" t="str">
        <f t="shared" si="140"/>
        <v>Outlier</v>
      </c>
    </row>
    <row r="9011" spans="1:6" x14ac:dyDescent="0.25">
      <c r="A9011" s="12">
        <v>17964.38</v>
      </c>
      <c r="B9011" s="26">
        <v>43308</v>
      </c>
      <c r="C9011" s="5">
        <v>308683</v>
      </c>
      <c r="D9011" s="12">
        <v>42188.53</v>
      </c>
      <c r="E9011" s="27">
        <v>0.97613680400000002</v>
      </c>
      <c r="F9011" s="5" t="str">
        <f t="shared" si="140"/>
        <v>Outlier</v>
      </c>
    </row>
    <row r="9012" spans="1:6" x14ac:dyDescent="0.25">
      <c r="A9012" s="12">
        <v>17996.599999999999</v>
      </c>
      <c r="B9012" s="26">
        <v>43259</v>
      </c>
      <c r="C9012" s="5">
        <v>308834</v>
      </c>
      <c r="D9012" s="12">
        <v>30629.94</v>
      </c>
      <c r="E9012" s="27">
        <v>0.98555108199999997</v>
      </c>
      <c r="F9012" s="5" t="str">
        <f t="shared" si="140"/>
        <v>Outlier</v>
      </c>
    </row>
    <row r="9013" spans="1:6" x14ac:dyDescent="0.25">
      <c r="A9013" s="12">
        <v>18001.669999999998</v>
      </c>
      <c r="B9013" s="26">
        <v>42930</v>
      </c>
      <c r="C9013" s="5">
        <v>308683</v>
      </c>
      <c r="D9013" s="12">
        <v>39146.51</v>
      </c>
      <c r="E9013" s="27">
        <v>0.97452906900000003</v>
      </c>
      <c r="F9013" s="5" t="str">
        <f t="shared" si="140"/>
        <v>Outlier</v>
      </c>
    </row>
    <row r="9014" spans="1:6" x14ac:dyDescent="0.25">
      <c r="A9014" s="12">
        <v>18012.03</v>
      </c>
      <c r="B9014" s="26">
        <v>43329</v>
      </c>
      <c r="C9014" s="5">
        <v>308834</v>
      </c>
      <c r="D9014" s="12">
        <v>31481.43</v>
      </c>
      <c r="E9014" s="27">
        <v>0.98047199399999996</v>
      </c>
      <c r="F9014" s="5" t="str">
        <f t="shared" si="140"/>
        <v>Outlier</v>
      </c>
    </row>
    <row r="9015" spans="1:6" x14ac:dyDescent="0.25">
      <c r="A9015" s="12">
        <v>18016.52</v>
      </c>
      <c r="B9015" s="26">
        <v>43350</v>
      </c>
      <c r="C9015" s="5">
        <v>308858</v>
      </c>
      <c r="D9015" s="12">
        <v>25064</v>
      </c>
      <c r="E9015" s="27">
        <v>0.95809514500000004</v>
      </c>
      <c r="F9015" s="5" t="str">
        <f t="shared" si="140"/>
        <v>Outlier</v>
      </c>
    </row>
    <row r="9016" spans="1:6" x14ac:dyDescent="0.25">
      <c r="A9016" s="12">
        <v>18029.25</v>
      </c>
      <c r="B9016" s="26">
        <v>43322</v>
      </c>
      <c r="C9016" s="5">
        <v>308858</v>
      </c>
      <c r="D9016" s="12">
        <v>27962.41</v>
      </c>
      <c r="E9016" s="27">
        <v>0.95153454100000001</v>
      </c>
      <c r="F9016" s="5" t="str">
        <f t="shared" si="140"/>
        <v>Outlier</v>
      </c>
    </row>
    <row r="9017" spans="1:6" x14ac:dyDescent="0.25">
      <c r="A9017" s="12">
        <v>18039.759999999998</v>
      </c>
      <c r="B9017" s="26">
        <v>43245</v>
      </c>
      <c r="C9017" s="5">
        <v>308834</v>
      </c>
      <c r="D9017" s="12">
        <v>31673.58</v>
      </c>
      <c r="E9017" s="27">
        <v>0.98234911199999997</v>
      </c>
      <c r="F9017" s="5" t="str">
        <f t="shared" si="140"/>
        <v>Outlier</v>
      </c>
    </row>
    <row r="9018" spans="1:6" x14ac:dyDescent="0.25">
      <c r="A9018" s="12">
        <v>18042.61</v>
      </c>
      <c r="B9018" s="26">
        <v>42958</v>
      </c>
      <c r="C9018" s="5">
        <v>308858</v>
      </c>
      <c r="D9018" s="12">
        <v>20508.310000000001</v>
      </c>
      <c r="E9018" s="27">
        <v>0.92234870400000002</v>
      </c>
      <c r="F9018" s="5" t="str">
        <f t="shared" si="140"/>
        <v>Outlier</v>
      </c>
    </row>
    <row r="9019" spans="1:6" x14ac:dyDescent="0.25">
      <c r="A9019" s="12">
        <v>18064.650000000001</v>
      </c>
      <c r="B9019" s="26">
        <v>42881</v>
      </c>
      <c r="C9019" s="5">
        <v>308847</v>
      </c>
      <c r="D9019" s="12">
        <v>16612.759999999998</v>
      </c>
      <c r="E9019" s="27">
        <v>0.95392071000000001</v>
      </c>
      <c r="F9019" s="5" t="str">
        <f t="shared" si="140"/>
        <v>Outlier</v>
      </c>
    </row>
    <row r="9020" spans="1:6" x14ac:dyDescent="0.25">
      <c r="A9020" s="12">
        <v>18079.740000000002</v>
      </c>
      <c r="B9020" s="26">
        <v>42860</v>
      </c>
      <c r="C9020" s="5">
        <v>308834</v>
      </c>
      <c r="D9020" s="12">
        <v>21878.41</v>
      </c>
      <c r="E9020" s="27">
        <v>0.92189146499999997</v>
      </c>
      <c r="F9020" s="5" t="str">
        <f t="shared" si="140"/>
        <v>Outlier</v>
      </c>
    </row>
    <row r="9021" spans="1:6" x14ac:dyDescent="0.25">
      <c r="A9021" s="12">
        <v>18091.400000000001</v>
      </c>
      <c r="B9021" s="26">
        <v>43308</v>
      </c>
      <c r="C9021" s="5">
        <v>308834</v>
      </c>
      <c r="D9021" s="12">
        <v>31525.94</v>
      </c>
      <c r="E9021" s="27">
        <v>0.98572349100000001</v>
      </c>
      <c r="F9021" s="5" t="str">
        <f t="shared" si="140"/>
        <v>Outlier</v>
      </c>
    </row>
    <row r="9022" spans="1:6" x14ac:dyDescent="0.25">
      <c r="A9022" s="12">
        <v>18095.8</v>
      </c>
      <c r="B9022" s="26">
        <v>42797</v>
      </c>
      <c r="C9022" s="5">
        <v>308683</v>
      </c>
      <c r="D9022" s="12">
        <v>30379.360000000001</v>
      </c>
      <c r="E9022" s="27">
        <v>0.91549163300000003</v>
      </c>
      <c r="F9022" s="5" t="str">
        <f t="shared" si="140"/>
        <v>Outlier</v>
      </c>
    </row>
    <row r="9023" spans="1:6" x14ac:dyDescent="0.25">
      <c r="A9023" s="12">
        <v>18107.150000000001</v>
      </c>
      <c r="B9023" s="26">
        <v>43105</v>
      </c>
      <c r="C9023" s="5">
        <v>308683</v>
      </c>
      <c r="D9023" s="12">
        <v>34281.769999999997</v>
      </c>
      <c r="E9023" s="27">
        <v>0.96254104799999995</v>
      </c>
      <c r="F9023" s="5" t="str">
        <f t="shared" si="140"/>
        <v>Outlier</v>
      </c>
    </row>
    <row r="9024" spans="1:6" x14ac:dyDescent="0.25">
      <c r="A9024" s="12">
        <v>18110.580000000002</v>
      </c>
      <c r="B9024" s="26">
        <v>42937</v>
      </c>
      <c r="C9024" s="5">
        <v>308683</v>
      </c>
      <c r="D9024" s="12">
        <v>38211.29</v>
      </c>
      <c r="E9024" s="27">
        <v>0.97073713100000003</v>
      </c>
      <c r="F9024" s="5" t="str">
        <f t="shared" si="140"/>
        <v>Outlier</v>
      </c>
    </row>
    <row r="9025" spans="1:6" x14ac:dyDescent="0.25">
      <c r="A9025" s="12">
        <v>18111.04</v>
      </c>
      <c r="B9025" s="26">
        <v>43441</v>
      </c>
      <c r="C9025" s="5">
        <v>308834</v>
      </c>
      <c r="D9025" s="12">
        <v>28283.68</v>
      </c>
      <c r="E9025" s="27">
        <v>0.98016203599999996</v>
      </c>
      <c r="F9025" s="5" t="str">
        <f t="shared" si="140"/>
        <v>Outlier</v>
      </c>
    </row>
    <row r="9026" spans="1:6" x14ac:dyDescent="0.25">
      <c r="A9026" s="12">
        <v>18123.7</v>
      </c>
      <c r="B9026" s="26">
        <v>43007</v>
      </c>
      <c r="C9026" s="5">
        <v>308834</v>
      </c>
      <c r="D9026" s="12">
        <v>23334.880000000001</v>
      </c>
      <c r="E9026" s="27">
        <v>0.93889767700000004</v>
      </c>
      <c r="F9026" s="5" t="str">
        <f t="shared" ref="F9026:F9089" si="141">IF(OR(A9026&gt;$I$8,A9026&lt;$I$9), "Outlier", "Not an Outlier")</f>
        <v>Outlier</v>
      </c>
    </row>
    <row r="9027" spans="1:6" x14ac:dyDescent="0.25">
      <c r="A9027" s="12">
        <v>18126.41</v>
      </c>
      <c r="B9027" s="26">
        <v>42860</v>
      </c>
      <c r="C9027" s="5">
        <v>308847</v>
      </c>
      <c r="D9027" s="12">
        <v>16648.349999999999</v>
      </c>
      <c r="E9027" s="27">
        <v>0.96422488900000003</v>
      </c>
      <c r="F9027" s="5" t="str">
        <f t="shared" si="141"/>
        <v>Outlier</v>
      </c>
    </row>
    <row r="9028" spans="1:6" x14ac:dyDescent="0.25">
      <c r="A9028" s="12">
        <v>18126.87</v>
      </c>
      <c r="B9028" s="26">
        <v>42839</v>
      </c>
      <c r="C9028" s="5">
        <v>308858</v>
      </c>
      <c r="D9028" s="12">
        <v>18153.080000000002</v>
      </c>
      <c r="E9028" s="27">
        <v>0.87841168300000005</v>
      </c>
      <c r="F9028" s="5" t="str">
        <f t="shared" si="141"/>
        <v>Outlier</v>
      </c>
    </row>
    <row r="9029" spans="1:6" x14ac:dyDescent="0.25">
      <c r="A9029" s="12">
        <v>18130.990000000002</v>
      </c>
      <c r="B9029" s="26">
        <v>42888</v>
      </c>
      <c r="C9029" s="5">
        <v>308683</v>
      </c>
      <c r="D9029" s="12">
        <v>34139.86</v>
      </c>
      <c r="E9029" s="27">
        <v>0.97362230100000002</v>
      </c>
      <c r="F9029" s="5" t="str">
        <f t="shared" si="141"/>
        <v>Outlier</v>
      </c>
    </row>
    <row r="9030" spans="1:6" x14ac:dyDescent="0.25">
      <c r="A9030" s="12">
        <v>18133.349999999999</v>
      </c>
      <c r="B9030" s="26">
        <v>43280</v>
      </c>
      <c r="C9030" s="5">
        <v>308834</v>
      </c>
      <c r="D9030" s="12">
        <v>30616.26</v>
      </c>
      <c r="E9030" s="27">
        <v>0.98202070399999997</v>
      </c>
      <c r="F9030" s="5" t="str">
        <f t="shared" si="141"/>
        <v>Outlier</v>
      </c>
    </row>
    <row r="9031" spans="1:6" x14ac:dyDescent="0.25">
      <c r="A9031" s="12">
        <v>18137</v>
      </c>
      <c r="B9031" s="26">
        <v>43175</v>
      </c>
      <c r="C9031" s="5">
        <v>308847</v>
      </c>
      <c r="D9031" s="12">
        <v>18642.580000000002</v>
      </c>
      <c r="E9031" s="27">
        <v>0.97078954500000003</v>
      </c>
      <c r="F9031" s="5" t="str">
        <f t="shared" si="141"/>
        <v>Outlier</v>
      </c>
    </row>
    <row r="9032" spans="1:6" x14ac:dyDescent="0.25">
      <c r="A9032" s="12">
        <v>18156.349999999999</v>
      </c>
      <c r="B9032" s="26">
        <v>43014</v>
      </c>
      <c r="C9032" s="5">
        <v>308858</v>
      </c>
      <c r="D9032" s="12">
        <v>24328.49</v>
      </c>
      <c r="E9032" s="27">
        <v>0.93293385100000004</v>
      </c>
      <c r="F9032" s="5" t="str">
        <f t="shared" si="141"/>
        <v>Outlier</v>
      </c>
    </row>
    <row r="9033" spans="1:6" x14ac:dyDescent="0.25">
      <c r="A9033" s="12">
        <v>18156.38</v>
      </c>
      <c r="B9033" s="26">
        <v>43294</v>
      </c>
      <c r="C9033" s="5">
        <v>308834</v>
      </c>
      <c r="D9033" s="12">
        <v>33626.79</v>
      </c>
      <c r="E9033" s="27">
        <v>0.98473006399999996</v>
      </c>
      <c r="F9033" s="5" t="str">
        <f t="shared" si="141"/>
        <v>Outlier</v>
      </c>
    </row>
    <row r="9034" spans="1:6" x14ac:dyDescent="0.25">
      <c r="A9034" s="12">
        <v>18157.05</v>
      </c>
      <c r="B9034" s="26">
        <v>43371</v>
      </c>
      <c r="C9034" s="5">
        <v>308834</v>
      </c>
      <c r="D9034" s="12">
        <v>28534.38</v>
      </c>
      <c r="E9034" s="27">
        <v>0.97505638699999997</v>
      </c>
      <c r="F9034" s="5" t="str">
        <f t="shared" si="141"/>
        <v>Outlier</v>
      </c>
    </row>
    <row r="9035" spans="1:6" x14ac:dyDescent="0.25">
      <c r="A9035" s="12">
        <v>18167.89</v>
      </c>
      <c r="B9035" s="26">
        <v>42958</v>
      </c>
      <c r="C9035" s="5">
        <v>308683</v>
      </c>
      <c r="D9035" s="12">
        <v>35221.24</v>
      </c>
      <c r="E9035" s="27">
        <v>0.965791124</v>
      </c>
      <c r="F9035" s="5" t="str">
        <f t="shared" si="141"/>
        <v>Outlier</v>
      </c>
    </row>
    <row r="9036" spans="1:6" x14ac:dyDescent="0.25">
      <c r="A9036" s="12">
        <v>18207.32</v>
      </c>
      <c r="B9036" s="26">
        <v>43483</v>
      </c>
      <c r="C9036" s="5">
        <v>308858</v>
      </c>
      <c r="D9036" s="12">
        <v>39946.68</v>
      </c>
      <c r="E9036" s="27">
        <v>0.95531150499999995</v>
      </c>
      <c r="F9036" s="5" t="str">
        <f t="shared" si="141"/>
        <v>Outlier</v>
      </c>
    </row>
    <row r="9037" spans="1:6" x14ac:dyDescent="0.25">
      <c r="A9037" s="12">
        <v>18210.849999999999</v>
      </c>
      <c r="B9037" s="26">
        <v>43168</v>
      </c>
      <c r="C9037" s="5">
        <v>308847</v>
      </c>
      <c r="D9037" s="12">
        <v>17691.990000000002</v>
      </c>
      <c r="E9037" s="27">
        <v>0.95593765399999997</v>
      </c>
      <c r="F9037" s="5" t="str">
        <f t="shared" si="141"/>
        <v>Outlier</v>
      </c>
    </row>
    <row r="9038" spans="1:6" x14ac:dyDescent="0.25">
      <c r="A9038" s="12">
        <v>18234.46</v>
      </c>
      <c r="B9038" s="26">
        <v>43196</v>
      </c>
      <c r="C9038" s="5">
        <v>308834</v>
      </c>
      <c r="D9038" s="12">
        <v>27234.880000000001</v>
      </c>
      <c r="E9038" s="27">
        <v>0.95402398899999996</v>
      </c>
      <c r="F9038" s="5" t="str">
        <f t="shared" si="141"/>
        <v>Outlier</v>
      </c>
    </row>
    <row r="9039" spans="1:6" x14ac:dyDescent="0.25">
      <c r="A9039" s="12">
        <v>18245.14</v>
      </c>
      <c r="B9039" s="26">
        <v>43091</v>
      </c>
      <c r="C9039" s="5">
        <v>308858</v>
      </c>
      <c r="D9039" s="12">
        <v>23417.48</v>
      </c>
      <c r="E9039" s="27">
        <v>0.93378889099999995</v>
      </c>
      <c r="F9039" s="5" t="str">
        <f t="shared" si="141"/>
        <v>Outlier</v>
      </c>
    </row>
    <row r="9040" spans="1:6" x14ac:dyDescent="0.25">
      <c r="A9040" s="12">
        <v>18269.580000000002</v>
      </c>
      <c r="B9040" s="26">
        <v>42909</v>
      </c>
      <c r="C9040" s="5">
        <v>308858</v>
      </c>
      <c r="D9040" s="12">
        <v>23823.71</v>
      </c>
      <c r="E9040" s="27">
        <v>0.92592997799999999</v>
      </c>
      <c r="F9040" s="5" t="str">
        <f t="shared" si="141"/>
        <v>Outlier</v>
      </c>
    </row>
    <row r="9041" spans="1:6" x14ac:dyDescent="0.25">
      <c r="A9041" s="12">
        <v>18269.59</v>
      </c>
      <c r="B9041" s="26">
        <v>43140</v>
      </c>
      <c r="C9041" s="5">
        <v>308858</v>
      </c>
      <c r="D9041" s="12">
        <v>23400.23</v>
      </c>
      <c r="E9041" s="27">
        <v>0.90262825800000002</v>
      </c>
      <c r="F9041" s="5" t="str">
        <f t="shared" si="141"/>
        <v>Outlier</v>
      </c>
    </row>
    <row r="9042" spans="1:6" x14ac:dyDescent="0.25">
      <c r="A9042" s="12">
        <v>18272.52</v>
      </c>
      <c r="B9042" s="26">
        <v>43238</v>
      </c>
      <c r="C9042" s="5">
        <v>308834</v>
      </c>
      <c r="D9042" s="12">
        <v>30189.119999999999</v>
      </c>
      <c r="E9042" s="27">
        <v>0.98390904599999995</v>
      </c>
      <c r="F9042" s="5" t="str">
        <f t="shared" si="141"/>
        <v>Outlier</v>
      </c>
    </row>
    <row r="9043" spans="1:6" x14ac:dyDescent="0.25">
      <c r="A9043" s="12">
        <v>18283.310000000001</v>
      </c>
      <c r="B9043" s="26">
        <v>43049</v>
      </c>
      <c r="C9043" s="5">
        <v>308847</v>
      </c>
      <c r="D9043" s="12">
        <v>18025.43</v>
      </c>
      <c r="E9043" s="27">
        <v>0.96576795199999999</v>
      </c>
      <c r="F9043" s="5" t="str">
        <f t="shared" si="141"/>
        <v>Outlier</v>
      </c>
    </row>
    <row r="9044" spans="1:6" x14ac:dyDescent="0.25">
      <c r="A9044" s="12">
        <v>18298.11</v>
      </c>
      <c r="B9044" s="26">
        <v>43140</v>
      </c>
      <c r="C9044" s="5">
        <v>308834</v>
      </c>
      <c r="D9044" s="12">
        <v>27061.05</v>
      </c>
      <c r="E9044" s="27">
        <v>0.96993445899999997</v>
      </c>
      <c r="F9044" s="5" t="str">
        <f t="shared" si="141"/>
        <v>Outlier</v>
      </c>
    </row>
    <row r="9045" spans="1:6" x14ac:dyDescent="0.25">
      <c r="A9045" s="12">
        <v>18317.41</v>
      </c>
      <c r="B9045" s="26">
        <v>42832</v>
      </c>
      <c r="C9045" s="5">
        <v>308858</v>
      </c>
      <c r="D9045" s="12">
        <v>17685.41</v>
      </c>
      <c r="E9045" s="27">
        <v>0.88780909500000005</v>
      </c>
      <c r="F9045" s="5" t="str">
        <f t="shared" si="141"/>
        <v>Outlier</v>
      </c>
    </row>
    <row r="9046" spans="1:6" x14ac:dyDescent="0.25">
      <c r="A9046" s="12">
        <v>18331.27</v>
      </c>
      <c r="B9046" s="26">
        <v>42895</v>
      </c>
      <c r="C9046" s="5">
        <v>308847</v>
      </c>
      <c r="D9046" s="12">
        <v>16111.91</v>
      </c>
      <c r="E9046" s="27">
        <v>0.94856253700000004</v>
      </c>
      <c r="F9046" s="5" t="str">
        <f t="shared" si="141"/>
        <v>Outlier</v>
      </c>
    </row>
    <row r="9047" spans="1:6" x14ac:dyDescent="0.25">
      <c r="A9047" s="12">
        <v>18339.240000000002</v>
      </c>
      <c r="B9047" s="26">
        <v>42832</v>
      </c>
      <c r="C9047" s="5">
        <v>308847</v>
      </c>
      <c r="D9047" s="12">
        <v>15307</v>
      </c>
      <c r="E9047" s="27">
        <v>0.94295706300000004</v>
      </c>
      <c r="F9047" s="5" t="str">
        <f t="shared" si="141"/>
        <v>Outlier</v>
      </c>
    </row>
    <row r="9048" spans="1:6" x14ac:dyDescent="0.25">
      <c r="A9048" s="12">
        <v>18343.02</v>
      </c>
      <c r="B9048" s="26">
        <v>43035</v>
      </c>
      <c r="C9048" s="5">
        <v>308858</v>
      </c>
      <c r="D9048" s="12">
        <v>25768.7</v>
      </c>
      <c r="E9048" s="27">
        <v>0.939846293</v>
      </c>
      <c r="F9048" s="5" t="str">
        <f t="shared" si="141"/>
        <v>Outlier</v>
      </c>
    </row>
    <row r="9049" spans="1:6" x14ac:dyDescent="0.25">
      <c r="A9049" s="12">
        <v>18356.16</v>
      </c>
      <c r="B9049" s="26">
        <v>43238</v>
      </c>
      <c r="C9049" s="5">
        <v>308858</v>
      </c>
      <c r="D9049" s="12">
        <v>25660.19</v>
      </c>
      <c r="E9049" s="27">
        <v>0.94617315099999999</v>
      </c>
      <c r="F9049" s="5" t="str">
        <f t="shared" si="141"/>
        <v>Outlier</v>
      </c>
    </row>
    <row r="9050" spans="1:6" x14ac:dyDescent="0.25">
      <c r="A9050" s="12">
        <v>18362.07</v>
      </c>
      <c r="B9050" s="26">
        <v>43070</v>
      </c>
      <c r="C9050" s="5">
        <v>308847</v>
      </c>
      <c r="D9050" s="12">
        <v>18448.990000000002</v>
      </c>
      <c r="E9050" s="27">
        <v>0.97409426399999999</v>
      </c>
      <c r="F9050" s="5" t="str">
        <f t="shared" si="141"/>
        <v>Outlier</v>
      </c>
    </row>
    <row r="9051" spans="1:6" x14ac:dyDescent="0.25">
      <c r="A9051" s="12">
        <v>18363.11</v>
      </c>
      <c r="B9051" s="26">
        <v>43182</v>
      </c>
      <c r="C9051" s="5">
        <v>308847</v>
      </c>
      <c r="D9051" s="12">
        <v>18156.150000000001</v>
      </c>
      <c r="E9051" s="27">
        <v>0.97718980799999999</v>
      </c>
      <c r="F9051" s="5" t="str">
        <f t="shared" si="141"/>
        <v>Outlier</v>
      </c>
    </row>
    <row r="9052" spans="1:6" x14ac:dyDescent="0.25">
      <c r="A9052" s="12">
        <v>18375.330000000002</v>
      </c>
      <c r="B9052" s="26">
        <v>42958</v>
      </c>
      <c r="C9052" s="5">
        <v>308847</v>
      </c>
      <c r="D9052" s="12">
        <v>13400.86</v>
      </c>
      <c r="E9052" s="27">
        <v>0.92424467300000002</v>
      </c>
      <c r="F9052" s="5" t="str">
        <f t="shared" si="141"/>
        <v>Outlier</v>
      </c>
    </row>
    <row r="9053" spans="1:6" x14ac:dyDescent="0.25">
      <c r="A9053" s="12">
        <v>18390.810000000001</v>
      </c>
      <c r="B9053" s="26">
        <v>42783</v>
      </c>
      <c r="C9053" s="5">
        <v>308834</v>
      </c>
      <c r="D9053" s="12">
        <v>26559.34</v>
      </c>
      <c r="E9053" s="27">
        <v>0.893291418</v>
      </c>
      <c r="F9053" s="5" t="str">
        <f t="shared" si="141"/>
        <v>Outlier</v>
      </c>
    </row>
    <row r="9054" spans="1:6" x14ac:dyDescent="0.25">
      <c r="A9054" s="12">
        <v>18391.37</v>
      </c>
      <c r="B9054" s="26">
        <v>43420</v>
      </c>
      <c r="C9054" s="5">
        <v>308683</v>
      </c>
      <c r="D9054" s="12">
        <v>32608.58</v>
      </c>
      <c r="E9054" s="27">
        <v>0.95044509399999999</v>
      </c>
      <c r="F9054" s="5" t="str">
        <f t="shared" si="141"/>
        <v>Outlier</v>
      </c>
    </row>
    <row r="9055" spans="1:6" x14ac:dyDescent="0.25">
      <c r="A9055" s="12">
        <v>18395.490000000002</v>
      </c>
      <c r="B9055" s="26">
        <v>43336</v>
      </c>
      <c r="C9055" s="5">
        <v>308858</v>
      </c>
      <c r="D9055" s="12">
        <v>28390.560000000001</v>
      </c>
      <c r="E9055" s="27">
        <v>0.95284666200000001</v>
      </c>
      <c r="F9055" s="5" t="str">
        <f t="shared" si="141"/>
        <v>Outlier</v>
      </c>
    </row>
    <row r="9056" spans="1:6" x14ac:dyDescent="0.25">
      <c r="A9056" s="12">
        <v>18397.490000000002</v>
      </c>
      <c r="B9056" s="26">
        <v>43070</v>
      </c>
      <c r="C9056" s="5">
        <v>308858</v>
      </c>
      <c r="D9056" s="12">
        <v>24594.69</v>
      </c>
      <c r="E9056" s="27">
        <v>0.95520402500000001</v>
      </c>
      <c r="F9056" s="5" t="str">
        <f t="shared" si="141"/>
        <v>Outlier</v>
      </c>
    </row>
    <row r="9057" spans="1:6" x14ac:dyDescent="0.25">
      <c r="A9057" s="12">
        <v>18418.25</v>
      </c>
      <c r="B9057" s="26">
        <v>42790</v>
      </c>
      <c r="C9057" s="5">
        <v>308683</v>
      </c>
      <c r="D9057" s="12">
        <v>31173.32</v>
      </c>
      <c r="E9057" s="27">
        <v>0.90360750300000003</v>
      </c>
      <c r="F9057" s="5" t="str">
        <f t="shared" si="141"/>
        <v>Outlier</v>
      </c>
    </row>
    <row r="9058" spans="1:6" x14ac:dyDescent="0.25">
      <c r="A9058" s="12">
        <v>18433.34</v>
      </c>
      <c r="B9058" s="26">
        <v>42783</v>
      </c>
      <c r="C9058" s="5">
        <v>308858</v>
      </c>
      <c r="D9058" s="12">
        <v>26851.31</v>
      </c>
      <c r="E9058" s="27">
        <v>0.90302980300000002</v>
      </c>
      <c r="F9058" s="5" t="str">
        <f t="shared" si="141"/>
        <v>Outlier</v>
      </c>
    </row>
    <row r="9059" spans="1:6" x14ac:dyDescent="0.25">
      <c r="A9059" s="12">
        <v>18449.66</v>
      </c>
      <c r="B9059" s="26">
        <v>43336</v>
      </c>
      <c r="C9059" s="5">
        <v>308834</v>
      </c>
      <c r="D9059" s="12">
        <v>31307.91</v>
      </c>
      <c r="E9059" s="27">
        <v>0.97965144699999995</v>
      </c>
      <c r="F9059" s="5" t="str">
        <f t="shared" si="141"/>
        <v>Outlier</v>
      </c>
    </row>
    <row r="9060" spans="1:6" x14ac:dyDescent="0.25">
      <c r="A9060" s="12">
        <v>18454.54</v>
      </c>
      <c r="B9060" s="26">
        <v>43259</v>
      </c>
      <c r="C9060" s="5">
        <v>308858</v>
      </c>
      <c r="D9060" s="12">
        <v>26648.02</v>
      </c>
      <c r="E9060" s="27">
        <v>0.96873817900000003</v>
      </c>
      <c r="F9060" s="5" t="str">
        <f t="shared" si="141"/>
        <v>Outlier</v>
      </c>
    </row>
    <row r="9061" spans="1:6" x14ac:dyDescent="0.25">
      <c r="A9061" s="12">
        <v>18498.34</v>
      </c>
      <c r="B9061" s="26">
        <v>43126</v>
      </c>
      <c r="C9061" s="5">
        <v>308858</v>
      </c>
      <c r="D9061" s="12">
        <v>21766.34</v>
      </c>
      <c r="E9061" s="27">
        <v>0.93489426799999997</v>
      </c>
      <c r="F9061" s="5" t="str">
        <f t="shared" si="141"/>
        <v>Outlier</v>
      </c>
    </row>
    <row r="9062" spans="1:6" x14ac:dyDescent="0.25">
      <c r="A9062" s="12">
        <v>18505.28</v>
      </c>
      <c r="B9062" s="26">
        <v>43266</v>
      </c>
      <c r="C9062" s="5">
        <v>308834</v>
      </c>
      <c r="D9062" s="12">
        <v>29170.43</v>
      </c>
      <c r="E9062" s="27">
        <v>0.98169229700000005</v>
      </c>
      <c r="F9062" s="5" t="str">
        <f t="shared" si="141"/>
        <v>Outlier</v>
      </c>
    </row>
    <row r="9063" spans="1:6" x14ac:dyDescent="0.25">
      <c r="A9063" s="12">
        <v>18506.63</v>
      </c>
      <c r="B9063" s="26">
        <v>42979</v>
      </c>
      <c r="C9063" s="5">
        <v>308858</v>
      </c>
      <c r="D9063" s="12">
        <v>22360.93</v>
      </c>
      <c r="E9063" s="27">
        <v>0.92634800900000003</v>
      </c>
      <c r="F9063" s="5" t="str">
        <f t="shared" si="141"/>
        <v>Outlier</v>
      </c>
    </row>
    <row r="9064" spans="1:6" x14ac:dyDescent="0.25">
      <c r="A9064" s="12">
        <v>18515.240000000002</v>
      </c>
      <c r="B9064" s="26">
        <v>42895</v>
      </c>
      <c r="C9064" s="5">
        <v>308858</v>
      </c>
      <c r="D9064" s="12">
        <v>23399.72</v>
      </c>
      <c r="E9064" s="27">
        <v>0.923750073</v>
      </c>
      <c r="F9064" s="5" t="str">
        <f t="shared" si="141"/>
        <v>Outlier</v>
      </c>
    </row>
    <row r="9065" spans="1:6" x14ac:dyDescent="0.25">
      <c r="A9065" s="12">
        <v>18521.34</v>
      </c>
      <c r="B9065" s="26">
        <v>43189</v>
      </c>
      <c r="C9065" s="5">
        <v>308847</v>
      </c>
      <c r="D9065" s="12">
        <v>18516.150000000001</v>
      </c>
      <c r="E9065" s="27">
        <v>0.97481022299999998</v>
      </c>
      <c r="F9065" s="5" t="str">
        <f t="shared" si="141"/>
        <v>Outlier</v>
      </c>
    </row>
    <row r="9066" spans="1:6" x14ac:dyDescent="0.25">
      <c r="A9066" s="12">
        <v>18536.099999999999</v>
      </c>
      <c r="B9066" s="26">
        <v>42937</v>
      </c>
      <c r="C9066" s="5">
        <v>308834</v>
      </c>
      <c r="D9066" s="12">
        <v>24728.26</v>
      </c>
      <c r="E9066" s="27">
        <v>0.96511152499999997</v>
      </c>
      <c r="F9066" s="5" t="str">
        <f t="shared" si="141"/>
        <v>Outlier</v>
      </c>
    </row>
    <row r="9067" spans="1:6" x14ac:dyDescent="0.25">
      <c r="A9067" s="12">
        <v>18560.97</v>
      </c>
      <c r="B9067" s="26">
        <v>43203</v>
      </c>
      <c r="C9067" s="5">
        <v>308683</v>
      </c>
      <c r="D9067" s="12">
        <v>42251.99</v>
      </c>
      <c r="E9067" s="27">
        <v>0.97243063799999996</v>
      </c>
      <c r="F9067" s="5" t="str">
        <f t="shared" si="141"/>
        <v>Outlier</v>
      </c>
    </row>
    <row r="9068" spans="1:6" x14ac:dyDescent="0.25">
      <c r="A9068" s="12">
        <v>18638.43</v>
      </c>
      <c r="B9068" s="26">
        <v>43084</v>
      </c>
      <c r="C9068" s="5">
        <v>308683</v>
      </c>
      <c r="D9068" s="12">
        <v>36215.730000000003</v>
      </c>
      <c r="E9068" s="27">
        <v>0.96755213799999995</v>
      </c>
      <c r="F9068" s="5" t="str">
        <f t="shared" si="141"/>
        <v>Outlier</v>
      </c>
    </row>
    <row r="9069" spans="1:6" x14ac:dyDescent="0.25">
      <c r="A9069" s="12">
        <v>18665.099999999999</v>
      </c>
      <c r="B9069" s="26">
        <v>43133</v>
      </c>
      <c r="C9069" s="5">
        <v>308858</v>
      </c>
      <c r="D9069" s="12">
        <v>21302.14</v>
      </c>
      <c r="E9069" s="27">
        <v>0.91592874999999996</v>
      </c>
      <c r="F9069" s="5" t="str">
        <f t="shared" si="141"/>
        <v>Outlier</v>
      </c>
    </row>
    <row r="9070" spans="1:6" x14ac:dyDescent="0.25">
      <c r="A9070" s="12">
        <v>18676.849999999999</v>
      </c>
      <c r="B9070" s="26">
        <v>43294</v>
      </c>
      <c r="C9070" s="5">
        <v>308858</v>
      </c>
      <c r="D9070" s="12">
        <v>29832.19</v>
      </c>
      <c r="E9070" s="27">
        <v>0.96791763200000003</v>
      </c>
      <c r="F9070" s="5" t="str">
        <f t="shared" si="141"/>
        <v>Outlier</v>
      </c>
    </row>
    <row r="9071" spans="1:6" x14ac:dyDescent="0.25">
      <c r="A9071" s="12">
        <v>18694.02</v>
      </c>
      <c r="B9071" s="26">
        <v>43154</v>
      </c>
      <c r="C9071" s="5">
        <v>308858</v>
      </c>
      <c r="D9071" s="12">
        <v>23513.68</v>
      </c>
      <c r="E9071" s="27">
        <v>0.93821385000000002</v>
      </c>
      <c r="F9071" s="5" t="str">
        <f t="shared" si="141"/>
        <v>Outlier</v>
      </c>
    </row>
    <row r="9072" spans="1:6" x14ac:dyDescent="0.25">
      <c r="A9072" s="12">
        <v>18711.47</v>
      </c>
      <c r="B9072" s="26">
        <v>43329</v>
      </c>
      <c r="C9072" s="5">
        <v>308858</v>
      </c>
      <c r="D9072" s="12">
        <v>28816.77</v>
      </c>
      <c r="E9072" s="27">
        <v>0.95768510699999998</v>
      </c>
      <c r="F9072" s="5" t="str">
        <f t="shared" si="141"/>
        <v>Outlier</v>
      </c>
    </row>
    <row r="9073" spans="1:6" x14ac:dyDescent="0.25">
      <c r="A9073" s="12">
        <v>18716.66</v>
      </c>
      <c r="B9073" s="26">
        <v>42965</v>
      </c>
      <c r="C9073" s="5">
        <v>308858</v>
      </c>
      <c r="D9073" s="12">
        <v>20813.14</v>
      </c>
      <c r="E9073" s="27">
        <v>0.92607649000000003</v>
      </c>
      <c r="F9073" s="5" t="str">
        <f t="shared" si="141"/>
        <v>Outlier</v>
      </c>
    </row>
    <row r="9074" spans="1:6" x14ac:dyDescent="0.25">
      <c r="A9074" s="12">
        <v>18731.8</v>
      </c>
      <c r="B9074" s="26">
        <v>43056</v>
      </c>
      <c r="C9074" s="5">
        <v>308847</v>
      </c>
      <c r="D9074" s="12">
        <v>19182.21</v>
      </c>
      <c r="E9074" s="27">
        <v>0.97195131700000004</v>
      </c>
      <c r="F9074" s="5" t="str">
        <f t="shared" si="141"/>
        <v>Outlier</v>
      </c>
    </row>
    <row r="9075" spans="1:6" x14ac:dyDescent="0.25">
      <c r="A9075" s="12">
        <v>18736.150000000001</v>
      </c>
      <c r="B9075" s="26">
        <v>42965</v>
      </c>
      <c r="C9075" s="5">
        <v>308847</v>
      </c>
      <c r="D9075" s="12">
        <v>13835.19</v>
      </c>
      <c r="E9075" s="27">
        <v>0.92028786799999995</v>
      </c>
      <c r="F9075" s="5" t="str">
        <f t="shared" si="141"/>
        <v>Outlier</v>
      </c>
    </row>
    <row r="9076" spans="1:6" x14ac:dyDescent="0.25">
      <c r="A9076" s="12">
        <v>18737.8</v>
      </c>
      <c r="B9076" s="26">
        <v>42790</v>
      </c>
      <c r="C9076" s="5">
        <v>308834</v>
      </c>
      <c r="D9076" s="12">
        <v>26289.97</v>
      </c>
      <c r="E9076" s="27">
        <v>0.88140728899999998</v>
      </c>
      <c r="F9076" s="5" t="str">
        <f t="shared" si="141"/>
        <v>Outlier</v>
      </c>
    </row>
    <row r="9077" spans="1:6" x14ac:dyDescent="0.25">
      <c r="A9077" s="12">
        <v>18744.09</v>
      </c>
      <c r="B9077" s="26">
        <v>42797</v>
      </c>
      <c r="C9077" s="5">
        <v>308834</v>
      </c>
      <c r="D9077" s="12">
        <v>25112.39</v>
      </c>
      <c r="E9077" s="27">
        <v>0.88008682999999999</v>
      </c>
      <c r="F9077" s="5" t="str">
        <f t="shared" si="141"/>
        <v>Outlier</v>
      </c>
    </row>
    <row r="9078" spans="1:6" x14ac:dyDescent="0.25">
      <c r="A9078" s="12">
        <v>18752.63</v>
      </c>
      <c r="B9078" s="26">
        <v>42797</v>
      </c>
      <c r="C9078" s="5">
        <v>308847</v>
      </c>
      <c r="D9078" s="12">
        <v>20394.03</v>
      </c>
      <c r="E9078" s="27">
        <v>0.95601321399999994</v>
      </c>
      <c r="F9078" s="5" t="str">
        <f t="shared" si="141"/>
        <v>Outlier</v>
      </c>
    </row>
    <row r="9079" spans="1:6" x14ac:dyDescent="0.25">
      <c r="A9079" s="12">
        <v>18795.64</v>
      </c>
      <c r="B9079" s="26">
        <v>43196</v>
      </c>
      <c r="C9079" s="5">
        <v>308683</v>
      </c>
      <c r="D9079" s="12">
        <v>40173.54</v>
      </c>
      <c r="E9079" s="27">
        <v>0.97119981799999999</v>
      </c>
      <c r="F9079" s="5" t="str">
        <f t="shared" si="141"/>
        <v>Outlier</v>
      </c>
    </row>
    <row r="9080" spans="1:6" x14ac:dyDescent="0.25">
      <c r="A9080" s="12">
        <v>18808.650000000001</v>
      </c>
      <c r="B9080" s="26">
        <v>43119</v>
      </c>
      <c r="C9080" s="5">
        <v>308834</v>
      </c>
      <c r="D9080" s="12">
        <v>26604.31</v>
      </c>
      <c r="E9080" s="27">
        <v>0.97428835700000005</v>
      </c>
      <c r="F9080" s="5" t="str">
        <f t="shared" si="141"/>
        <v>Outlier</v>
      </c>
    </row>
    <row r="9081" spans="1:6" x14ac:dyDescent="0.25">
      <c r="A9081" s="12">
        <v>18811.32</v>
      </c>
      <c r="B9081" s="26">
        <v>43210</v>
      </c>
      <c r="C9081" s="5">
        <v>308834</v>
      </c>
      <c r="D9081" s="12">
        <v>29755.7</v>
      </c>
      <c r="E9081" s="27">
        <v>0.98251331500000005</v>
      </c>
      <c r="F9081" s="5" t="str">
        <f t="shared" si="141"/>
        <v>Outlier</v>
      </c>
    </row>
    <row r="9082" spans="1:6" x14ac:dyDescent="0.25">
      <c r="A9082" s="12">
        <v>18840.45</v>
      </c>
      <c r="B9082" s="26">
        <v>42951</v>
      </c>
      <c r="C9082" s="5">
        <v>308858</v>
      </c>
      <c r="D9082" s="12">
        <v>20264.37</v>
      </c>
      <c r="E9082" s="27">
        <v>0.93405425200000003</v>
      </c>
      <c r="F9082" s="5" t="str">
        <f t="shared" si="141"/>
        <v>Outlier</v>
      </c>
    </row>
    <row r="9083" spans="1:6" x14ac:dyDescent="0.25">
      <c r="A9083" s="12">
        <v>18845.3</v>
      </c>
      <c r="B9083" s="26">
        <v>43168</v>
      </c>
      <c r="C9083" s="5">
        <v>308683</v>
      </c>
      <c r="D9083" s="12">
        <v>33398.33</v>
      </c>
      <c r="E9083" s="27">
        <v>0.96436881600000002</v>
      </c>
      <c r="F9083" s="5" t="str">
        <f t="shared" si="141"/>
        <v>Outlier</v>
      </c>
    </row>
    <row r="9084" spans="1:6" x14ac:dyDescent="0.25">
      <c r="A9084" s="12">
        <v>18861.12</v>
      </c>
      <c r="B9084" s="26">
        <v>43315</v>
      </c>
      <c r="C9084" s="5">
        <v>308683</v>
      </c>
      <c r="D9084" s="12">
        <v>41300.93</v>
      </c>
      <c r="E9084" s="27">
        <v>0.97457866100000001</v>
      </c>
      <c r="F9084" s="5" t="str">
        <f t="shared" si="141"/>
        <v>Outlier</v>
      </c>
    </row>
    <row r="9085" spans="1:6" x14ac:dyDescent="0.25">
      <c r="A9085" s="12">
        <v>18876.36</v>
      </c>
      <c r="B9085" s="26">
        <v>43301</v>
      </c>
      <c r="C9085" s="5">
        <v>308834</v>
      </c>
      <c r="D9085" s="12">
        <v>32264.95</v>
      </c>
      <c r="E9085" s="27">
        <v>0.98506337700000002</v>
      </c>
      <c r="F9085" s="5" t="str">
        <f t="shared" si="141"/>
        <v>Outlier</v>
      </c>
    </row>
    <row r="9086" spans="1:6" x14ac:dyDescent="0.25">
      <c r="A9086" s="12">
        <v>18877.86</v>
      </c>
      <c r="B9086" s="26">
        <v>42930</v>
      </c>
      <c r="C9086" s="5">
        <v>308858</v>
      </c>
      <c r="D9086" s="12">
        <v>21400.84</v>
      </c>
      <c r="E9086" s="27">
        <v>0.93446641900000005</v>
      </c>
      <c r="F9086" s="5" t="str">
        <f t="shared" si="141"/>
        <v>Outlier</v>
      </c>
    </row>
    <row r="9087" spans="1:6" x14ac:dyDescent="0.25">
      <c r="A9087" s="12">
        <v>18879.61</v>
      </c>
      <c r="B9087" s="26">
        <v>42909</v>
      </c>
      <c r="C9087" s="5">
        <v>308847</v>
      </c>
      <c r="D9087" s="12">
        <v>15870.99</v>
      </c>
      <c r="E9087" s="27">
        <v>0.92972004100000005</v>
      </c>
      <c r="F9087" s="5" t="str">
        <f t="shared" si="141"/>
        <v>Outlier</v>
      </c>
    </row>
    <row r="9088" spans="1:6" x14ac:dyDescent="0.25">
      <c r="A9088" s="12">
        <v>18882.38</v>
      </c>
      <c r="B9088" s="26">
        <v>43077</v>
      </c>
      <c r="C9088" s="5">
        <v>308834</v>
      </c>
      <c r="D9088" s="12">
        <v>24694.19</v>
      </c>
      <c r="E9088" s="27">
        <v>0.96630329299999995</v>
      </c>
      <c r="F9088" s="5" t="str">
        <f t="shared" si="141"/>
        <v>Outlier</v>
      </c>
    </row>
    <row r="9089" spans="1:6" x14ac:dyDescent="0.25">
      <c r="A9089" s="12">
        <v>18897.53</v>
      </c>
      <c r="B9089" s="26">
        <v>42937</v>
      </c>
      <c r="C9089" s="5">
        <v>308847</v>
      </c>
      <c r="D9089" s="12">
        <v>14833.67</v>
      </c>
      <c r="E9089" s="27">
        <v>0.95482747800000001</v>
      </c>
      <c r="F9089" s="5" t="str">
        <f t="shared" si="141"/>
        <v>Outlier</v>
      </c>
    </row>
    <row r="9090" spans="1:6" x14ac:dyDescent="0.25">
      <c r="A9090" s="12">
        <v>18912.400000000001</v>
      </c>
      <c r="B9090" s="26">
        <v>43280</v>
      </c>
      <c r="C9090" s="5">
        <v>308858</v>
      </c>
      <c r="D9090" s="12">
        <v>25597.13</v>
      </c>
      <c r="E9090" s="27">
        <v>0.95339395999999998</v>
      </c>
      <c r="F9090" s="5" t="str">
        <f t="shared" ref="F9090:F9153" si="142">IF(OR(A9090&gt;$I$8,A9090&lt;$I$9), "Outlier", "Not an Outlier")</f>
        <v>Outlier</v>
      </c>
    </row>
    <row r="9091" spans="1:6" x14ac:dyDescent="0.25">
      <c r="A9091" s="12">
        <v>18952.23</v>
      </c>
      <c r="B9091" s="26">
        <v>42818</v>
      </c>
      <c r="C9091" s="5">
        <v>308847</v>
      </c>
      <c r="D9091" s="12">
        <v>16247.08</v>
      </c>
      <c r="E9091" s="27">
        <v>0.95299456800000004</v>
      </c>
      <c r="F9091" s="5" t="str">
        <f t="shared" si="142"/>
        <v>Outlier</v>
      </c>
    </row>
    <row r="9092" spans="1:6" x14ac:dyDescent="0.25">
      <c r="A9092" s="12">
        <v>18953.560000000001</v>
      </c>
      <c r="B9092" s="26">
        <v>42986</v>
      </c>
      <c r="C9092" s="5">
        <v>308858</v>
      </c>
      <c r="D9092" s="12">
        <v>19440.16</v>
      </c>
      <c r="E9092" s="27">
        <v>0.93351558199999995</v>
      </c>
      <c r="F9092" s="5" t="str">
        <f t="shared" si="142"/>
        <v>Outlier</v>
      </c>
    </row>
    <row r="9093" spans="1:6" x14ac:dyDescent="0.25">
      <c r="A9093" s="12">
        <v>18969.18</v>
      </c>
      <c r="B9093" s="26">
        <v>42804</v>
      </c>
      <c r="C9093" s="5">
        <v>308683</v>
      </c>
      <c r="D9093" s="12">
        <v>27303.32</v>
      </c>
      <c r="E9093" s="27">
        <v>0.89816061000000003</v>
      </c>
      <c r="F9093" s="5" t="str">
        <f t="shared" si="142"/>
        <v>Outlier</v>
      </c>
    </row>
    <row r="9094" spans="1:6" x14ac:dyDescent="0.25">
      <c r="A9094" s="12">
        <v>18970.240000000002</v>
      </c>
      <c r="B9094" s="26">
        <v>43119</v>
      </c>
      <c r="C9094" s="5">
        <v>308858</v>
      </c>
      <c r="D9094" s="12">
        <v>22201.32</v>
      </c>
      <c r="E9094" s="27">
        <v>0.930871279</v>
      </c>
      <c r="F9094" s="5" t="str">
        <f t="shared" si="142"/>
        <v>Outlier</v>
      </c>
    </row>
    <row r="9095" spans="1:6" x14ac:dyDescent="0.25">
      <c r="A9095" s="12">
        <v>19010.95</v>
      </c>
      <c r="B9095" s="26">
        <v>43315</v>
      </c>
      <c r="C9095" s="5">
        <v>308834</v>
      </c>
      <c r="D9095" s="12">
        <v>31074.74</v>
      </c>
      <c r="E9095" s="27">
        <v>0.98383623399999998</v>
      </c>
      <c r="F9095" s="5" t="str">
        <f t="shared" si="142"/>
        <v>Outlier</v>
      </c>
    </row>
    <row r="9096" spans="1:6" x14ac:dyDescent="0.25">
      <c r="A9096" s="12">
        <v>19014.47</v>
      </c>
      <c r="B9096" s="26">
        <v>43266</v>
      </c>
      <c r="C9096" s="5">
        <v>308858</v>
      </c>
      <c r="D9096" s="12">
        <v>24292.74</v>
      </c>
      <c r="E9096" s="27">
        <v>0.96537393800000004</v>
      </c>
      <c r="F9096" s="5" t="str">
        <f t="shared" si="142"/>
        <v>Outlier</v>
      </c>
    </row>
    <row r="9097" spans="1:6" x14ac:dyDescent="0.25">
      <c r="A9097" s="12">
        <v>19030.38</v>
      </c>
      <c r="B9097" s="26">
        <v>43014</v>
      </c>
      <c r="C9097" s="5">
        <v>308834</v>
      </c>
      <c r="D9097" s="12">
        <v>25080.59</v>
      </c>
      <c r="E9097" s="27">
        <v>0.95499234399999999</v>
      </c>
      <c r="F9097" s="5" t="str">
        <f t="shared" si="142"/>
        <v>Outlier</v>
      </c>
    </row>
    <row r="9098" spans="1:6" x14ac:dyDescent="0.25">
      <c r="A9098" s="12">
        <v>19039.830000000002</v>
      </c>
      <c r="B9098" s="26">
        <v>42902</v>
      </c>
      <c r="C9098" s="5">
        <v>308858</v>
      </c>
      <c r="D9098" s="12">
        <v>22913.16</v>
      </c>
      <c r="E9098" s="27">
        <v>0.92490414099999996</v>
      </c>
      <c r="F9098" s="5" t="str">
        <f t="shared" si="142"/>
        <v>Outlier</v>
      </c>
    </row>
    <row r="9099" spans="1:6" x14ac:dyDescent="0.25">
      <c r="A9099" s="12">
        <v>19045.59</v>
      </c>
      <c r="B9099" s="26">
        <v>43077</v>
      </c>
      <c r="C9099" s="5">
        <v>308858</v>
      </c>
      <c r="D9099" s="12">
        <v>24499.45</v>
      </c>
      <c r="E9099" s="27">
        <v>0.95053103500000002</v>
      </c>
      <c r="F9099" s="5" t="str">
        <f t="shared" si="142"/>
        <v>Outlier</v>
      </c>
    </row>
    <row r="9100" spans="1:6" x14ac:dyDescent="0.25">
      <c r="A9100" s="12">
        <v>19063.830000000002</v>
      </c>
      <c r="B9100" s="26">
        <v>42888</v>
      </c>
      <c r="C9100" s="5">
        <v>308858</v>
      </c>
      <c r="D9100" s="12">
        <v>20874.23</v>
      </c>
      <c r="E9100" s="27">
        <v>0.93100421499999997</v>
      </c>
      <c r="F9100" s="5" t="str">
        <f t="shared" si="142"/>
        <v>Outlier</v>
      </c>
    </row>
    <row r="9101" spans="1:6" x14ac:dyDescent="0.25">
      <c r="A9101" s="12">
        <v>19074.63</v>
      </c>
      <c r="B9101" s="26">
        <v>43315</v>
      </c>
      <c r="C9101" s="5">
        <v>308858</v>
      </c>
      <c r="D9101" s="12">
        <v>27457.17</v>
      </c>
      <c r="E9101" s="27">
        <v>0.95932525800000001</v>
      </c>
      <c r="F9101" s="5" t="str">
        <f t="shared" si="142"/>
        <v>Outlier</v>
      </c>
    </row>
    <row r="9102" spans="1:6" x14ac:dyDescent="0.25">
      <c r="A9102" s="12">
        <v>19096.169999999998</v>
      </c>
      <c r="B9102" s="26">
        <v>43147</v>
      </c>
      <c r="C9102" s="5">
        <v>308834</v>
      </c>
      <c r="D9102" s="12">
        <v>27897.43</v>
      </c>
      <c r="E9102" s="27">
        <v>0.97002153400000002</v>
      </c>
      <c r="F9102" s="5" t="str">
        <f t="shared" si="142"/>
        <v>Outlier</v>
      </c>
    </row>
    <row r="9103" spans="1:6" x14ac:dyDescent="0.25">
      <c r="A9103" s="12">
        <v>19141.5</v>
      </c>
      <c r="B9103" s="26">
        <v>42776</v>
      </c>
      <c r="C9103" s="5">
        <v>308858</v>
      </c>
      <c r="D9103" s="12">
        <v>25432.46</v>
      </c>
      <c r="E9103" s="27">
        <v>0.9119429</v>
      </c>
      <c r="F9103" s="5" t="str">
        <f t="shared" si="142"/>
        <v>Outlier</v>
      </c>
    </row>
    <row r="9104" spans="1:6" x14ac:dyDescent="0.25">
      <c r="A9104" s="12">
        <v>19174.2</v>
      </c>
      <c r="B9104" s="26">
        <v>42972</v>
      </c>
      <c r="C9104" s="5">
        <v>308834</v>
      </c>
      <c r="D9104" s="12">
        <v>21575.919999999998</v>
      </c>
      <c r="E9104" s="27">
        <v>0.93294392299999995</v>
      </c>
      <c r="F9104" s="5" t="str">
        <f t="shared" si="142"/>
        <v>Outlier</v>
      </c>
    </row>
    <row r="9105" spans="1:6" x14ac:dyDescent="0.25">
      <c r="A9105" s="12">
        <v>19177.28</v>
      </c>
      <c r="B9105" s="26">
        <v>42937</v>
      </c>
      <c r="C9105" s="5">
        <v>308858</v>
      </c>
      <c r="D9105" s="12">
        <v>22525.7</v>
      </c>
      <c r="E9105" s="27">
        <v>0.93149881599999995</v>
      </c>
      <c r="F9105" s="5" t="str">
        <f t="shared" si="142"/>
        <v>Outlier</v>
      </c>
    </row>
    <row r="9106" spans="1:6" x14ac:dyDescent="0.25">
      <c r="A9106" s="12">
        <v>19203.34</v>
      </c>
      <c r="B9106" s="26">
        <v>43308</v>
      </c>
      <c r="C9106" s="5">
        <v>308858</v>
      </c>
      <c r="D9106" s="12">
        <v>28665.67</v>
      </c>
      <c r="E9106" s="27">
        <v>0.96022734099999996</v>
      </c>
      <c r="F9106" s="5" t="str">
        <f t="shared" si="142"/>
        <v>Outlier</v>
      </c>
    </row>
    <row r="9107" spans="1:6" x14ac:dyDescent="0.25">
      <c r="A9107" s="12">
        <v>19250.52</v>
      </c>
      <c r="B9107" s="26">
        <v>43252</v>
      </c>
      <c r="C9107" s="5">
        <v>308858</v>
      </c>
      <c r="D9107" s="12">
        <v>27284.86</v>
      </c>
      <c r="E9107" s="27">
        <v>0.96545599299999996</v>
      </c>
      <c r="F9107" s="5" t="str">
        <f t="shared" si="142"/>
        <v>Outlier</v>
      </c>
    </row>
    <row r="9108" spans="1:6" x14ac:dyDescent="0.25">
      <c r="A9108" s="12">
        <v>19284.95</v>
      </c>
      <c r="B9108" s="26">
        <v>43042</v>
      </c>
      <c r="C9108" s="5">
        <v>308834</v>
      </c>
      <c r="D9108" s="12">
        <v>23735.96</v>
      </c>
      <c r="E9108" s="27">
        <v>0.96089025500000003</v>
      </c>
      <c r="F9108" s="5" t="str">
        <f t="shared" si="142"/>
        <v>Outlier</v>
      </c>
    </row>
    <row r="9109" spans="1:6" x14ac:dyDescent="0.25">
      <c r="A9109" s="12">
        <v>19290.759999999998</v>
      </c>
      <c r="B9109" s="26">
        <v>43028</v>
      </c>
      <c r="C9109" s="5">
        <v>308834</v>
      </c>
      <c r="D9109" s="12">
        <v>24863.119999999999</v>
      </c>
      <c r="E9109" s="27">
        <v>0.96054790700000003</v>
      </c>
      <c r="F9109" s="5" t="str">
        <f t="shared" si="142"/>
        <v>Outlier</v>
      </c>
    </row>
    <row r="9110" spans="1:6" x14ac:dyDescent="0.25">
      <c r="A9110" s="12">
        <v>19318.8</v>
      </c>
      <c r="B9110" s="26">
        <v>43070</v>
      </c>
      <c r="C9110" s="5">
        <v>308834</v>
      </c>
      <c r="D9110" s="12">
        <v>25835.68</v>
      </c>
      <c r="E9110" s="27">
        <v>0.97401202099999995</v>
      </c>
      <c r="F9110" s="5" t="str">
        <f t="shared" si="142"/>
        <v>Outlier</v>
      </c>
    </row>
    <row r="9111" spans="1:6" x14ac:dyDescent="0.25">
      <c r="A9111" s="12">
        <v>19332.25</v>
      </c>
      <c r="B9111" s="26">
        <v>43133</v>
      </c>
      <c r="C9111" s="5">
        <v>308683</v>
      </c>
      <c r="D9111" s="12">
        <v>32082.98</v>
      </c>
      <c r="E9111" s="27">
        <v>0.94890431099999994</v>
      </c>
      <c r="F9111" s="5" t="str">
        <f t="shared" si="142"/>
        <v>Outlier</v>
      </c>
    </row>
    <row r="9112" spans="1:6" x14ac:dyDescent="0.25">
      <c r="A9112" s="12">
        <v>19360.93</v>
      </c>
      <c r="B9112" s="26">
        <v>42804</v>
      </c>
      <c r="C9112" s="5">
        <v>308847</v>
      </c>
      <c r="D9112" s="12">
        <v>18458.439999999999</v>
      </c>
      <c r="E9112" s="27">
        <v>0.950236207</v>
      </c>
      <c r="F9112" s="5" t="str">
        <f t="shared" si="142"/>
        <v>Outlier</v>
      </c>
    </row>
    <row r="9113" spans="1:6" x14ac:dyDescent="0.25">
      <c r="A9113" s="12">
        <v>19378.53</v>
      </c>
      <c r="B9113" s="26">
        <v>42916</v>
      </c>
      <c r="C9113" s="5">
        <v>308858</v>
      </c>
      <c r="D9113" s="12">
        <v>24081.23</v>
      </c>
      <c r="E9113" s="27">
        <v>0.94158940000000002</v>
      </c>
      <c r="F9113" s="5" t="str">
        <f t="shared" si="142"/>
        <v>Outlier</v>
      </c>
    </row>
    <row r="9114" spans="1:6" x14ac:dyDescent="0.25">
      <c r="A9114" s="12">
        <v>19390.349999999999</v>
      </c>
      <c r="B9114" s="26">
        <v>43343</v>
      </c>
      <c r="C9114" s="5">
        <v>308858</v>
      </c>
      <c r="D9114" s="12">
        <v>26576.52</v>
      </c>
      <c r="E9114" s="27">
        <v>0.95071446599999998</v>
      </c>
      <c r="F9114" s="5" t="str">
        <f t="shared" si="142"/>
        <v>Outlier</v>
      </c>
    </row>
    <row r="9115" spans="1:6" x14ac:dyDescent="0.25">
      <c r="A9115" s="12">
        <v>19398.2</v>
      </c>
      <c r="B9115" s="26">
        <v>43147</v>
      </c>
      <c r="C9115" s="5">
        <v>308683</v>
      </c>
      <c r="D9115" s="12">
        <v>33321.19</v>
      </c>
      <c r="E9115" s="27">
        <v>0.96633925899999995</v>
      </c>
      <c r="F9115" s="5" t="str">
        <f t="shared" si="142"/>
        <v>Outlier</v>
      </c>
    </row>
    <row r="9116" spans="1:6" x14ac:dyDescent="0.25">
      <c r="A9116" s="12">
        <v>19462.400000000001</v>
      </c>
      <c r="B9116" s="26">
        <v>43140</v>
      </c>
      <c r="C9116" s="5">
        <v>308683</v>
      </c>
      <c r="D9116" s="12">
        <v>32829.629999999997</v>
      </c>
      <c r="E9116" s="27">
        <v>0.95885448200000001</v>
      </c>
      <c r="F9116" s="5" t="str">
        <f t="shared" si="142"/>
        <v>Outlier</v>
      </c>
    </row>
    <row r="9117" spans="1:6" x14ac:dyDescent="0.25">
      <c r="A9117" s="12">
        <v>19463.46</v>
      </c>
      <c r="B9117" s="26">
        <v>42944</v>
      </c>
      <c r="C9117" s="5">
        <v>308847</v>
      </c>
      <c r="D9117" s="12">
        <v>15443.22</v>
      </c>
      <c r="E9117" s="27">
        <v>0.95012877200000001</v>
      </c>
      <c r="F9117" s="5" t="str">
        <f t="shared" si="142"/>
        <v>Outlier</v>
      </c>
    </row>
    <row r="9118" spans="1:6" x14ac:dyDescent="0.25">
      <c r="A9118" s="12">
        <v>19470.580000000002</v>
      </c>
      <c r="B9118" s="26">
        <v>42853</v>
      </c>
      <c r="C9118" s="5">
        <v>308858</v>
      </c>
      <c r="D9118" s="12">
        <v>21890.67</v>
      </c>
      <c r="E9118" s="27">
        <v>0.92820147799999997</v>
      </c>
      <c r="F9118" s="5" t="str">
        <f t="shared" si="142"/>
        <v>Outlier</v>
      </c>
    </row>
    <row r="9119" spans="1:6" x14ac:dyDescent="0.25">
      <c r="A9119" s="12">
        <v>19470.84</v>
      </c>
      <c r="B9119" s="26">
        <v>43112</v>
      </c>
      <c r="C9119" s="5">
        <v>308834</v>
      </c>
      <c r="D9119" s="12">
        <v>27001.9</v>
      </c>
      <c r="E9119" s="27">
        <v>0.97322041999999997</v>
      </c>
      <c r="F9119" s="5" t="str">
        <f t="shared" si="142"/>
        <v>Outlier</v>
      </c>
    </row>
    <row r="9120" spans="1:6" x14ac:dyDescent="0.25">
      <c r="A9120" s="12">
        <v>19549.18</v>
      </c>
      <c r="B9120" s="26">
        <v>42811</v>
      </c>
      <c r="C9120" s="5">
        <v>308847</v>
      </c>
      <c r="D9120" s="12">
        <v>17093.89</v>
      </c>
      <c r="E9120" s="27">
        <v>0.94627926399999995</v>
      </c>
      <c r="F9120" s="5" t="str">
        <f t="shared" si="142"/>
        <v>Outlier</v>
      </c>
    </row>
    <row r="9121" spans="1:6" x14ac:dyDescent="0.25">
      <c r="A9121" s="12">
        <v>19561.71</v>
      </c>
      <c r="B9121" s="26">
        <v>43154</v>
      </c>
      <c r="C9121" s="5">
        <v>308683</v>
      </c>
      <c r="D9121" s="12">
        <v>31928.7</v>
      </c>
      <c r="E9121" s="27">
        <v>0.96633925899999995</v>
      </c>
      <c r="F9121" s="5" t="str">
        <f t="shared" si="142"/>
        <v>Outlier</v>
      </c>
    </row>
    <row r="9122" spans="1:6" x14ac:dyDescent="0.25">
      <c r="A9122" s="12">
        <v>19563.509999999998</v>
      </c>
      <c r="B9122" s="26">
        <v>43203</v>
      </c>
      <c r="C9122" s="5">
        <v>308834</v>
      </c>
      <c r="D9122" s="12">
        <v>29572.2</v>
      </c>
      <c r="E9122" s="27">
        <v>0.97159377499999999</v>
      </c>
      <c r="F9122" s="5" t="str">
        <f t="shared" si="142"/>
        <v>Outlier</v>
      </c>
    </row>
    <row r="9123" spans="1:6" x14ac:dyDescent="0.25">
      <c r="A9123" s="12">
        <v>19580.46</v>
      </c>
      <c r="B9123" s="26">
        <v>43084</v>
      </c>
      <c r="C9123" s="5">
        <v>308834</v>
      </c>
      <c r="D9123" s="12">
        <v>27663.21</v>
      </c>
      <c r="E9123" s="27">
        <v>0.95925508699999995</v>
      </c>
      <c r="F9123" s="5" t="str">
        <f t="shared" si="142"/>
        <v>Outlier</v>
      </c>
    </row>
    <row r="9124" spans="1:6" x14ac:dyDescent="0.25">
      <c r="A9124" s="12">
        <v>19602.03</v>
      </c>
      <c r="B9124" s="26">
        <v>42867</v>
      </c>
      <c r="C9124" s="5">
        <v>308834</v>
      </c>
      <c r="D9124" s="12">
        <v>24065.38</v>
      </c>
      <c r="E9124" s="27">
        <v>0.94267668500000001</v>
      </c>
      <c r="F9124" s="5" t="str">
        <f t="shared" si="142"/>
        <v>Outlier</v>
      </c>
    </row>
    <row r="9125" spans="1:6" x14ac:dyDescent="0.25">
      <c r="A9125" s="12">
        <v>19684.32</v>
      </c>
      <c r="B9125" s="26">
        <v>43217</v>
      </c>
      <c r="C9125" s="5">
        <v>308858</v>
      </c>
      <c r="D9125" s="12">
        <v>23573.42</v>
      </c>
      <c r="E9125" s="27">
        <v>0.95601970800000002</v>
      </c>
      <c r="F9125" s="5" t="str">
        <f t="shared" si="142"/>
        <v>Outlier</v>
      </c>
    </row>
    <row r="9126" spans="1:6" x14ac:dyDescent="0.25">
      <c r="A9126" s="12">
        <v>19710.46</v>
      </c>
      <c r="B9126" s="26">
        <v>43049</v>
      </c>
      <c r="C9126" s="5">
        <v>308858</v>
      </c>
      <c r="D9126" s="12">
        <v>24828.13</v>
      </c>
      <c r="E9126" s="27">
        <v>0.95400034199999995</v>
      </c>
      <c r="F9126" s="5" t="str">
        <f t="shared" si="142"/>
        <v>Outlier</v>
      </c>
    </row>
    <row r="9127" spans="1:6" x14ac:dyDescent="0.25">
      <c r="A9127" s="12">
        <v>19713.689999999999</v>
      </c>
      <c r="B9127" s="26">
        <v>42790</v>
      </c>
      <c r="C9127" s="5">
        <v>308847</v>
      </c>
      <c r="D9127" s="12">
        <v>20658.77</v>
      </c>
      <c r="E9127" s="27">
        <v>0.948007932</v>
      </c>
      <c r="F9127" s="5" t="str">
        <f t="shared" si="142"/>
        <v>Outlier</v>
      </c>
    </row>
    <row r="9128" spans="1:6" x14ac:dyDescent="0.25">
      <c r="A9128" s="12">
        <v>19742.009999999998</v>
      </c>
      <c r="B9128" s="26">
        <v>43112</v>
      </c>
      <c r="C9128" s="5">
        <v>308683</v>
      </c>
      <c r="D9128" s="12">
        <v>34826.82</v>
      </c>
      <c r="E9128" s="27">
        <v>0.96779858500000004</v>
      </c>
      <c r="F9128" s="5" t="str">
        <f t="shared" si="142"/>
        <v>Outlier</v>
      </c>
    </row>
    <row r="9129" spans="1:6" x14ac:dyDescent="0.25">
      <c r="A9129" s="12">
        <v>19746.12</v>
      </c>
      <c r="B9129" s="26">
        <v>43217</v>
      </c>
      <c r="C9129" s="5">
        <v>308834</v>
      </c>
      <c r="D9129" s="12">
        <v>29233.48</v>
      </c>
      <c r="E9129" s="27">
        <v>0.985879489</v>
      </c>
      <c r="F9129" s="5" t="str">
        <f t="shared" si="142"/>
        <v>Outlier</v>
      </c>
    </row>
    <row r="9130" spans="1:6" x14ac:dyDescent="0.25">
      <c r="A9130" s="12">
        <v>19757.13</v>
      </c>
      <c r="B9130" s="26">
        <v>43161</v>
      </c>
      <c r="C9130" s="5">
        <v>308683</v>
      </c>
      <c r="D9130" s="12">
        <v>34410.25</v>
      </c>
      <c r="E9130" s="27">
        <v>0.96707817600000001</v>
      </c>
      <c r="F9130" s="5" t="str">
        <f t="shared" si="142"/>
        <v>Outlier</v>
      </c>
    </row>
    <row r="9131" spans="1:6" x14ac:dyDescent="0.25">
      <c r="A9131" s="12">
        <v>19791.78</v>
      </c>
      <c r="B9131" s="26">
        <v>42818</v>
      </c>
      <c r="C9131" s="5">
        <v>308858</v>
      </c>
      <c r="D9131" s="12">
        <v>20268.54</v>
      </c>
      <c r="E9131" s="27">
        <v>0.93848030100000002</v>
      </c>
      <c r="F9131" s="5" t="str">
        <f t="shared" si="142"/>
        <v>Outlier</v>
      </c>
    </row>
    <row r="9132" spans="1:6" x14ac:dyDescent="0.25">
      <c r="A9132" s="12">
        <v>19808.560000000001</v>
      </c>
      <c r="B9132" s="26">
        <v>43301</v>
      </c>
      <c r="C9132" s="5">
        <v>308858</v>
      </c>
      <c r="D9132" s="12">
        <v>29709.360000000001</v>
      </c>
      <c r="E9132" s="27">
        <v>0.96325257900000005</v>
      </c>
      <c r="F9132" s="5" t="str">
        <f t="shared" si="142"/>
        <v>Outlier</v>
      </c>
    </row>
    <row r="9133" spans="1:6" x14ac:dyDescent="0.25">
      <c r="A9133" s="12">
        <v>19837.830000000002</v>
      </c>
      <c r="B9133" s="26">
        <v>42944</v>
      </c>
      <c r="C9133" s="5">
        <v>308834</v>
      </c>
      <c r="D9133" s="12">
        <v>24507.84</v>
      </c>
      <c r="E9133" s="27">
        <v>0.96445167600000004</v>
      </c>
      <c r="F9133" s="5" t="str">
        <f t="shared" si="142"/>
        <v>Outlier</v>
      </c>
    </row>
    <row r="9134" spans="1:6" x14ac:dyDescent="0.25">
      <c r="A9134" s="12">
        <v>19840.189999999999</v>
      </c>
      <c r="B9134" s="26">
        <v>43021</v>
      </c>
      <c r="C9134" s="5">
        <v>308834</v>
      </c>
      <c r="D9134" s="12">
        <v>26286.560000000001</v>
      </c>
      <c r="E9134" s="27">
        <v>0.95978342999999999</v>
      </c>
      <c r="F9134" s="5" t="str">
        <f t="shared" si="142"/>
        <v>Outlier</v>
      </c>
    </row>
    <row r="9135" spans="1:6" x14ac:dyDescent="0.25">
      <c r="A9135" s="12">
        <v>19845.75</v>
      </c>
      <c r="B9135" s="26">
        <v>42951</v>
      </c>
      <c r="C9135" s="5">
        <v>308847</v>
      </c>
      <c r="D9135" s="12">
        <v>14096.79</v>
      </c>
      <c r="E9135" s="27">
        <v>0.93322991799999999</v>
      </c>
      <c r="F9135" s="5" t="str">
        <f t="shared" si="142"/>
        <v>Outlier</v>
      </c>
    </row>
    <row r="9136" spans="1:6" x14ac:dyDescent="0.25">
      <c r="A9136" s="12">
        <v>19854.419999999998</v>
      </c>
      <c r="B9136" s="26">
        <v>42825</v>
      </c>
      <c r="C9136" s="5">
        <v>308858</v>
      </c>
      <c r="D9136" s="12">
        <v>18790.88</v>
      </c>
      <c r="E9136" s="27">
        <v>0.91732026499999997</v>
      </c>
      <c r="F9136" s="5" t="str">
        <f t="shared" si="142"/>
        <v>Outlier</v>
      </c>
    </row>
    <row r="9137" spans="1:6" x14ac:dyDescent="0.25">
      <c r="A9137" s="12">
        <v>19945.96</v>
      </c>
      <c r="B9137" s="26">
        <v>43126</v>
      </c>
      <c r="C9137" s="5">
        <v>308847</v>
      </c>
      <c r="D9137" s="12">
        <v>16612.54</v>
      </c>
      <c r="E9137" s="27">
        <v>0.95049361099999996</v>
      </c>
      <c r="F9137" s="5" t="str">
        <f t="shared" si="142"/>
        <v>Outlier</v>
      </c>
    </row>
    <row r="9138" spans="1:6" x14ac:dyDescent="0.25">
      <c r="A9138" s="12">
        <v>19962.22</v>
      </c>
      <c r="B9138" s="26">
        <v>42979</v>
      </c>
      <c r="C9138" s="5">
        <v>308834</v>
      </c>
      <c r="D9138" s="12">
        <v>21709.72</v>
      </c>
      <c r="E9138" s="27">
        <v>0.92576807400000005</v>
      </c>
      <c r="F9138" s="5" t="str">
        <f t="shared" si="142"/>
        <v>Outlier</v>
      </c>
    </row>
    <row r="9139" spans="1:6" x14ac:dyDescent="0.25">
      <c r="A9139" s="12">
        <v>19992.400000000001</v>
      </c>
      <c r="B9139" s="26">
        <v>42958</v>
      </c>
      <c r="C9139" s="5">
        <v>308834</v>
      </c>
      <c r="D9139" s="12">
        <v>21889.14</v>
      </c>
      <c r="E9139" s="27">
        <v>0.94069714000000004</v>
      </c>
      <c r="F9139" s="5" t="str">
        <f t="shared" si="142"/>
        <v>Outlier</v>
      </c>
    </row>
    <row r="9140" spans="1:6" x14ac:dyDescent="0.25">
      <c r="A9140" s="12">
        <v>20011.82</v>
      </c>
      <c r="B9140" s="26">
        <v>42930</v>
      </c>
      <c r="C9140" s="5">
        <v>308847</v>
      </c>
      <c r="D9140" s="12">
        <v>14977.44</v>
      </c>
      <c r="E9140" s="27">
        <v>0.95054093900000003</v>
      </c>
      <c r="F9140" s="5" t="str">
        <f t="shared" si="142"/>
        <v>Outlier</v>
      </c>
    </row>
    <row r="9141" spans="1:6" x14ac:dyDescent="0.25">
      <c r="A9141" s="12">
        <v>20075.240000000002</v>
      </c>
      <c r="B9141" s="26">
        <v>43189</v>
      </c>
      <c r="C9141" s="5">
        <v>308683</v>
      </c>
      <c r="D9141" s="12">
        <v>38215.230000000003</v>
      </c>
      <c r="E9141" s="27">
        <v>0.975626769</v>
      </c>
      <c r="F9141" s="5" t="str">
        <f t="shared" si="142"/>
        <v>Outlier</v>
      </c>
    </row>
    <row r="9142" spans="1:6" x14ac:dyDescent="0.25">
      <c r="A9142" s="12">
        <v>20095.39</v>
      </c>
      <c r="B9142" s="26">
        <v>43182</v>
      </c>
      <c r="C9142" s="5">
        <v>308683</v>
      </c>
      <c r="D9142" s="12">
        <v>35833.550000000003</v>
      </c>
      <c r="E9142" s="27">
        <v>0.97701249400000001</v>
      </c>
      <c r="F9142" s="5" t="str">
        <f t="shared" si="142"/>
        <v>Outlier</v>
      </c>
    </row>
    <row r="9143" spans="1:6" x14ac:dyDescent="0.25">
      <c r="A9143" s="12">
        <v>20114.560000000001</v>
      </c>
      <c r="B9143" s="26">
        <v>43056</v>
      </c>
      <c r="C9143" s="5">
        <v>308683</v>
      </c>
      <c r="D9143" s="12">
        <v>36443.83</v>
      </c>
      <c r="E9143" s="27">
        <v>0.97703803700000003</v>
      </c>
      <c r="F9143" s="5" t="str">
        <f t="shared" si="142"/>
        <v>Outlier</v>
      </c>
    </row>
    <row r="9144" spans="1:6" x14ac:dyDescent="0.25">
      <c r="A9144" s="12">
        <v>20160.54</v>
      </c>
      <c r="B9144" s="26">
        <v>42867</v>
      </c>
      <c r="C9144" s="5">
        <v>308858</v>
      </c>
      <c r="D9144" s="12">
        <v>24316.77</v>
      </c>
      <c r="E9144" s="27">
        <v>0.924739274</v>
      </c>
      <c r="F9144" s="5" t="str">
        <f t="shared" si="142"/>
        <v>Outlier</v>
      </c>
    </row>
    <row r="9145" spans="1:6" x14ac:dyDescent="0.25">
      <c r="A9145" s="12">
        <v>20166.66</v>
      </c>
      <c r="B9145" s="26">
        <v>43126</v>
      </c>
      <c r="C9145" s="5">
        <v>308834</v>
      </c>
      <c r="D9145" s="12">
        <v>25396.34</v>
      </c>
      <c r="E9145" s="27">
        <v>0.97272752600000001</v>
      </c>
      <c r="F9145" s="5" t="str">
        <f t="shared" si="142"/>
        <v>Outlier</v>
      </c>
    </row>
    <row r="9146" spans="1:6" x14ac:dyDescent="0.25">
      <c r="A9146" s="12">
        <v>20194.88</v>
      </c>
      <c r="B9146" s="26">
        <v>43056</v>
      </c>
      <c r="C9146" s="5">
        <v>308858</v>
      </c>
      <c r="D9146" s="12">
        <v>26128.02</v>
      </c>
      <c r="E9146" s="27">
        <v>0.95887243200000005</v>
      </c>
      <c r="F9146" s="5" t="str">
        <f t="shared" si="142"/>
        <v>Outlier</v>
      </c>
    </row>
    <row r="9147" spans="1:6" x14ac:dyDescent="0.25">
      <c r="A9147" s="12">
        <v>20233.490000000002</v>
      </c>
      <c r="B9147" s="26">
        <v>42804</v>
      </c>
      <c r="C9147" s="5">
        <v>308834</v>
      </c>
      <c r="D9147" s="12">
        <v>21814.92</v>
      </c>
      <c r="E9147" s="27">
        <v>0.84872593200000002</v>
      </c>
      <c r="F9147" s="5" t="str">
        <f t="shared" si="142"/>
        <v>Outlier</v>
      </c>
    </row>
    <row r="9148" spans="1:6" x14ac:dyDescent="0.25">
      <c r="A9148" s="12">
        <v>20312.79</v>
      </c>
      <c r="B9148" s="26">
        <v>43035</v>
      </c>
      <c r="C9148" s="5">
        <v>308834</v>
      </c>
      <c r="D9148" s="12">
        <v>24936.55</v>
      </c>
      <c r="E9148" s="27">
        <v>0.95825542600000002</v>
      </c>
      <c r="F9148" s="5" t="str">
        <f t="shared" si="142"/>
        <v>Outlier</v>
      </c>
    </row>
    <row r="9149" spans="1:6" x14ac:dyDescent="0.25">
      <c r="A9149" s="12">
        <v>20334.95</v>
      </c>
      <c r="B9149" s="26">
        <v>43161</v>
      </c>
      <c r="C9149" s="5">
        <v>308858</v>
      </c>
      <c r="D9149" s="12">
        <v>24382.92</v>
      </c>
      <c r="E9149" s="27">
        <v>0.947732189</v>
      </c>
      <c r="F9149" s="5" t="str">
        <f t="shared" si="142"/>
        <v>Outlier</v>
      </c>
    </row>
    <row r="9150" spans="1:6" x14ac:dyDescent="0.25">
      <c r="A9150" s="12">
        <v>20376.29</v>
      </c>
      <c r="B9150" s="26">
        <v>42930</v>
      </c>
      <c r="C9150" s="5">
        <v>308834</v>
      </c>
      <c r="D9150" s="12">
        <v>24508.07</v>
      </c>
      <c r="E9150" s="27">
        <v>0.96478160000000002</v>
      </c>
      <c r="F9150" s="5" t="str">
        <f t="shared" si="142"/>
        <v>Outlier</v>
      </c>
    </row>
    <row r="9151" spans="1:6" x14ac:dyDescent="0.25">
      <c r="A9151" s="12">
        <v>20428.87</v>
      </c>
      <c r="B9151" s="26">
        <v>43210</v>
      </c>
      <c r="C9151" s="5">
        <v>308683</v>
      </c>
      <c r="D9151" s="12">
        <v>45918.89</v>
      </c>
      <c r="E9151" s="27">
        <v>0.98432856199999996</v>
      </c>
      <c r="F9151" s="5" t="str">
        <f t="shared" si="142"/>
        <v>Outlier</v>
      </c>
    </row>
    <row r="9152" spans="1:6" x14ac:dyDescent="0.25">
      <c r="A9152" s="12">
        <v>20430.39</v>
      </c>
      <c r="B9152" s="26">
        <v>43133</v>
      </c>
      <c r="C9152" s="5">
        <v>308834</v>
      </c>
      <c r="D9152" s="12">
        <v>25449.61</v>
      </c>
      <c r="E9152" s="27">
        <v>0.96163740799999997</v>
      </c>
      <c r="F9152" s="5" t="str">
        <f t="shared" si="142"/>
        <v>Outlier</v>
      </c>
    </row>
    <row r="9153" spans="1:6" x14ac:dyDescent="0.25">
      <c r="A9153" s="12">
        <v>20472.62</v>
      </c>
      <c r="B9153" s="26">
        <v>42944</v>
      </c>
      <c r="C9153" s="5">
        <v>308858</v>
      </c>
      <c r="D9153" s="12">
        <v>22916.71</v>
      </c>
      <c r="E9153" s="27">
        <v>0.94172056100000001</v>
      </c>
      <c r="F9153" s="5" t="str">
        <f t="shared" si="142"/>
        <v>Outlier</v>
      </c>
    </row>
    <row r="9154" spans="1:6" x14ac:dyDescent="0.25">
      <c r="A9154" s="12">
        <v>20481.29</v>
      </c>
      <c r="B9154" s="26">
        <v>43056</v>
      </c>
      <c r="C9154" s="5">
        <v>308834</v>
      </c>
      <c r="D9154" s="12">
        <v>26304.68</v>
      </c>
      <c r="E9154" s="27">
        <v>0.96263781999999998</v>
      </c>
      <c r="F9154" s="5" t="str">
        <f t="shared" ref="F9154:F9181" si="143">IF(OR(A9154&gt;$I$8,A9154&lt;$I$9), "Outlier", "Not an Outlier")</f>
        <v>Outlier</v>
      </c>
    </row>
    <row r="9155" spans="1:6" x14ac:dyDescent="0.25">
      <c r="A9155" s="12">
        <v>20486.509999999998</v>
      </c>
      <c r="B9155" s="26">
        <v>42860</v>
      </c>
      <c r="C9155" s="5">
        <v>308858</v>
      </c>
      <c r="D9155" s="12">
        <v>21981.79</v>
      </c>
      <c r="E9155" s="27">
        <v>0.92671767599999999</v>
      </c>
      <c r="F9155" s="5" t="str">
        <f t="shared" si="143"/>
        <v>Outlier</v>
      </c>
    </row>
    <row r="9156" spans="1:6" x14ac:dyDescent="0.25">
      <c r="A9156" s="12">
        <v>20548.45</v>
      </c>
      <c r="B9156" s="26">
        <v>43203</v>
      </c>
      <c r="C9156" s="5">
        <v>308858</v>
      </c>
      <c r="D9156" s="12">
        <v>25638.33</v>
      </c>
      <c r="E9156" s="27">
        <v>0.94584493199999997</v>
      </c>
      <c r="F9156" s="5" t="str">
        <f t="shared" si="143"/>
        <v>Outlier</v>
      </c>
    </row>
    <row r="9157" spans="1:6" x14ac:dyDescent="0.25">
      <c r="A9157" s="12">
        <v>20565.27</v>
      </c>
      <c r="B9157" s="26">
        <v>43119</v>
      </c>
      <c r="C9157" s="5">
        <v>308683</v>
      </c>
      <c r="D9157" s="12">
        <v>33989.53</v>
      </c>
      <c r="E9157" s="27">
        <v>0.95506548700000005</v>
      </c>
      <c r="F9157" s="5" t="str">
        <f t="shared" si="143"/>
        <v>Outlier</v>
      </c>
    </row>
    <row r="9158" spans="1:6" x14ac:dyDescent="0.25">
      <c r="A9158" s="12">
        <v>20583.849999999999</v>
      </c>
      <c r="B9158" s="26">
        <v>42923</v>
      </c>
      <c r="C9158" s="5">
        <v>308858</v>
      </c>
      <c r="D9158" s="12">
        <v>21359.48</v>
      </c>
      <c r="E9158" s="27">
        <v>0.956332878</v>
      </c>
      <c r="F9158" s="5" t="str">
        <f t="shared" si="143"/>
        <v>Outlier</v>
      </c>
    </row>
    <row r="9159" spans="1:6" x14ac:dyDescent="0.25">
      <c r="A9159" s="12">
        <v>20589.89</v>
      </c>
      <c r="B9159" s="26">
        <v>43049</v>
      </c>
      <c r="C9159" s="5">
        <v>308834</v>
      </c>
      <c r="D9159" s="12">
        <v>24900.43</v>
      </c>
      <c r="E9159" s="27">
        <v>0.97044151000000001</v>
      </c>
      <c r="F9159" s="5" t="str">
        <f t="shared" si="143"/>
        <v>Outlier</v>
      </c>
    </row>
    <row r="9160" spans="1:6" x14ac:dyDescent="0.25">
      <c r="A9160" s="12">
        <v>20601.169999999998</v>
      </c>
      <c r="B9160" s="26">
        <v>42965</v>
      </c>
      <c r="C9160" s="5">
        <v>308834</v>
      </c>
      <c r="D9160" s="12">
        <v>21458.99</v>
      </c>
      <c r="E9160" s="27">
        <v>0.94028473499999998</v>
      </c>
      <c r="F9160" s="5" t="str">
        <f t="shared" si="143"/>
        <v>Outlier</v>
      </c>
    </row>
    <row r="9161" spans="1:6" x14ac:dyDescent="0.25">
      <c r="A9161" s="12">
        <v>20630.509999999998</v>
      </c>
      <c r="B9161" s="26">
        <v>43126</v>
      </c>
      <c r="C9161" s="5">
        <v>308683</v>
      </c>
      <c r="D9161" s="12">
        <v>32764.560000000001</v>
      </c>
      <c r="E9161" s="27">
        <v>0.94947935400000005</v>
      </c>
      <c r="F9161" s="5" t="str">
        <f t="shared" si="143"/>
        <v>Outlier</v>
      </c>
    </row>
    <row r="9162" spans="1:6" x14ac:dyDescent="0.25">
      <c r="A9162" s="12">
        <v>20646.77</v>
      </c>
      <c r="B9162" s="26">
        <v>43154</v>
      </c>
      <c r="C9162" s="5">
        <v>308834</v>
      </c>
      <c r="D9162" s="12">
        <v>26782.71</v>
      </c>
      <c r="E9162" s="27">
        <v>0.979147141</v>
      </c>
      <c r="F9162" s="5" t="str">
        <f t="shared" si="143"/>
        <v>Outlier</v>
      </c>
    </row>
    <row r="9163" spans="1:6" x14ac:dyDescent="0.25">
      <c r="A9163" s="12">
        <v>20664.22</v>
      </c>
      <c r="B9163" s="26">
        <v>43175</v>
      </c>
      <c r="C9163" s="5">
        <v>308858</v>
      </c>
      <c r="D9163" s="12">
        <v>24307.74</v>
      </c>
      <c r="E9163" s="27">
        <v>0.94814246199999996</v>
      </c>
      <c r="F9163" s="5" t="str">
        <f t="shared" si="143"/>
        <v>Outlier</v>
      </c>
    </row>
    <row r="9164" spans="1:6" x14ac:dyDescent="0.25">
      <c r="A9164" s="12">
        <v>20664.62</v>
      </c>
      <c r="B9164" s="26">
        <v>43161</v>
      </c>
      <c r="C9164" s="5">
        <v>308834</v>
      </c>
      <c r="D9164" s="12">
        <v>28041.119999999999</v>
      </c>
      <c r="E9164" s="27">
        <v>0.97676618900000001</v>
      </c>
      <c r="F9164" s="5" t="str">
        <f t="shared" si="143"/>
        <v>Outlier</v>
      </c>
    </row>
    <row r="9165" spans="1:6" x14ac:dyDescent="0.25">
      <c r="A9165" s="12">
        <v>20689.87</v>
      </c>
      <c r="B9165" s="26">
        <v>43091</v>
      </c>
      <c r="C9165" s="5">
        <v>308834</v>
      </c>
      <c r="D9165" s="12">
        <v>26822.47</v>
      </c>
      <c r="E9165" s="27">
        <v>0.97092024799999999</v>
      </c>
      <c r="F9165" s="5" t="str">
        <f t="shared" si="143"/>
        <v>Outlier</v>
      </c>
    </row>
    <row r="9166" spans="1:6" x14ac:dyDescent="0.25">
      <c r="A9166" s="12">
        <v>20720.66</v>
      </c>
      <c r="B9166" s="26">
        <v>42811</v>
      </c>
      <c r="C9166" s="5">
        <v>308858</v>
      </c>
      <c r="D9166" s="12">
        <v>20523.009999999998</v>
      </c>
      <c r="E9166" s="27">
        <v>0.904020147</v>
      </c>
      <c r="F9166" s="5" t="str">
        <f t="shared" si="143"/>
        <v>Outlier</v>
      </c>
    </row>
    <row r="9167" spans="1:6" x14ac:dyDescent="0.25">
      <c r="A9167" s="12">
        <v>20780.150000000001</v>
      </c>
      <c r="B9167" s="26">
        <v>43175</v>
      </c>
      <c r="C9167" s="5">
        <v>308834</v>
      </c>
      <c r="D9167" s="12">
        <v>28660.959999999999</v>
      </c>
      <c r="E9167" s="27">
        <v>0.98226701000000005</v>
      </c>
      <c r="F9167" s="5" t="str">
        <f t="shared" si="143"/>
        <v>Outlier</v>
      </c>
    </row>
    <row r="9168" spans="1:6" x14ac:dyDescent="0.25">
      <c r="A9168" s="12">
        <v>20820.830000000002</v>
      </c>
      <c r="B9168" s="26">
        <v>42951</v>
      </c>
      <c r="C9168" s="5">
        <v>308834</v>
      </c>
      <c r="D9168" s="12">
        <v>22160.02</v>
      </c>
      <c r="E9168" s="27">
        <v>0.95455395300000001</v>
      </c>
      <c r="F9168" s="5" t="str">
        <f t="shared" si="143"/>
        <v>Outlier</v>
      </c>
    </row>
    <row r="9169" spans="1:6" x14ac:dyDescent="0.25">
      <c r="A9169" s="12">
        <v>20831.509999999998</v>
      </c>
      <c r="B9169" s="26">
        <v>43168</v>
      </c>
      <c r="C9169" s="5">
        <v>308858</v>
      </c>
      <c r="D9169" s="12">
        <v>23874.03</v>
      </c>
      <c r="E9169" s="27">
        <v>0.957004364</v>
      </c>
      <c r="F9169" s="5" t="str">
        <f t="shared" si="143"/>
        <v>Outlier</v>
      </c>
    </row>
    <row r="9170" spans="1:6" x14ac:dyDescent="0.25">
      <c r="A9170" s="12">
        <v>20890.63</v>
      </c>
      <c r="B9170" s="26">
        <v>42986</v>
      </c>
      <c r="C9170" s="5">
        <v>308834</v>
      </c>
      <c r="D9170" s="12">
        <v>18318.53</v>
      </c>
      <c r="E9170" s="27">
        <v>0.93343880899999998</v>
      </c>
      <c r="F9170" s="5" t="str">
        <f t="shared" si="143"/>
        <v>Outlier</v>
      </c>
    </row>
    <row r="9171" spans="1:6" x14ac:dyDescent="0.25">
      <c r="A9171" s="12">
        <v>21035.41</v>
      </c>
      <c r="B9171" s="26">
        <v>43189</v>
      </c>
      <c r="C9171" s="5">
        <v>308834</v>
      </c>
      <c r="D9171" s="12">
        <v>27725.279999999999</v>
      </c>
      <c r="E9171" s="27">
        <v>0.97602727300000003</v>
      </c>
      <c r="F9171" s="5" t="str">
        <f t="shared" si="143"/>
        <v>Outlier</v>
      </c>
    </row>
    <row r="9172" spans="1:6" x14ac:dyDescent="0.25">
      <c r="A9172" s="12">
        <v>21051.8</v>
      </c>
      <c r="B9172" s="26">
        <v>42790</v>
      </c>
      <c r="C9172" s="5">
        <v>308858</v>
      </c>
      <c r="D9172" s="12">
        <v>27263.51</v>
      </c>
      <c r="E9172" s="27">
        <v>0.90847669499999995</v>
      </c>
      <c r="F9172" s="5" t="str">
        <f t="shared" si="143"/>
        <v>Outlier</v>
      </c>
    </row>
    <row r="9173" spans="1:6" x14ac:dyDescent="0.25">
      <c r="A9173" s="12">
        <v>21188.53</v>
      </c>
      <c r="B9173" s="26">
        <v>43182</v>
      </c>
      <c r="C9173" s="5">
        <v>308858</v>
      </c>
      <c r="D9173" s="12">
        <v>23328.9</v>
      </c>
      <c r="E9173" s="27">
        <v>0.94658342399999995</v>
      </c>
      <c r="F9173" s="5" t="str">
        <f t="shared" si="143"/>
        <v>Outlier</v>
      </c>
    </row>
    <row r="9174" spans="1:6" x14ac:dyDescent="0.25">
      <c r="A9174" s="12">
        <v>21240.61</v>
      </c>
      <c r="B9174" s="26">
        <v>42881</v>
      </c>
      <c r="C9174" s="5">
        <v>308858</v>
      </c>
      <c r="D9174" s="12">
        <v>21961.16</v>
      </c>
      <c r="E9174" s="27">
        <v>0.94716116800000005</v>
      </c>
      <c r="F9174" s="5" t="str">
        <f t="shared" si="143"/>
        <v>Outlier</v>
      </c>
    </row>
    <row r="9175" spans="1:6" x14ac:dyDescent="0.25">
      <c r="A9175" s="12">
        <v>21308.26</v>
      </c>
      <c r="B9175" s="26">
        <v>42797</v>
      </c>
      <c r="C9175" s="5">
        <v>308858</v>
      </c>
      <c r="D9175" s="12">
        <v>26586.12</v>
      </c>
      <c r="E9175" s="27">
        <v>0.91227301500000002</v>
      </c>
      <c r="F9175" s="5" t="str">
        <f t="shared" si="143"/>
        <v>Outlier</v>
      </c>
    </row>
    <row r="9176" spans="1:6" x14ac:dyDescent="0.25">
      <c r="A9176" s="12">
        <v>21801.919999999998</v>
      </c>
      <c r="B9176" s="26">
        <v>43182</v>
      </c>
      <c r="C9176" s="5">
        <v>308834</v>
      </c>
      <c r="D9176" s="12">
        <v>26607.439999999999</v>
      </c>
      <c r="E9176" s="27">
        <v>0.97898293800000002</v>
      </c>
      <c r="F9176" s="5" t="str">
        <f t="shared" si="143"/>
        <v>Outlier</v>
      </c>
    </row>
    <row r="9177" spans="1:6" x14ac:dyDescent="0.25">
      <c r="A9177" s="12">
        <v>21811.919999999998</v>
      </c>
      <c r="B9177" s="26">
        <v>43189</v>
      </c>
      <c r="C9177" s="5">
        <v>308858</v>
      </c>
      <c r="D9177" s="12">
        <v>23628.14</v>
      </c>
      <c r="E9177" s="27">
        <v>0.94896300899999997</v>
      </c>
      <c r="F9177" s="5" t="str">
        <f t="shared" si="143"/>
        <v>Outlier</v>
      </c>
    </row>
    <row r="9178" spans="1:6" x14ac:dyDescent="0.25">
      <c r="A9178" s="12">
        <v>21975.57</v>
      </c>
      <c r="B9178" s="26">
        <v>42804</v>
      </c>
      <c r="C9178" s="5">
        <v>308858</v>
      </c>
      <c r="D9178" s="12">
        <v>22795.07</v>
      </c>
      <c r="E9178" s="27">
        <v>0.89758291000000001</v>
      </c>
      <c r="F9178" s="5" t="str">
        <f t="shared" si="143"/>
        <v>Outlier</v>
      </c>
    </row>
    <row r="9179" spans="1:6" x14ac:dyDescent="0.25">
      <c r="A9179" s="12">
        <v>22026.54</v>
      </c>
      <c r="B9179" s="26">
        <v>43210</v>
      </c>
      <c r="C9179" s="5">
        <v>308858</v>
      </c>
      <c r="D9179" s="12">
        <v>24817.52</v>
      </c>
      <c r="E9179" s="27">
        <v>0.96283024399999995</v>
      </c>
      <c r="F9179" s="5" t="str">
        <f t="shared" si="143"/>
        <v>Outlier</v>
      </c>
    </row>
    <row r="9180" spans="1:6" x14ac:dyDescent="0.25">
      <c r="A9180" s="12">
        <v>22173.7</v>
      </c>
      <c r="B9180" s="26">
        <v>43084</v>
      </c>
      <c r="C9180" s="5">
        <v>308847</v>
      </c>
      <c r="D9180" s="12">
        <v>17559.919999999998</v>
      </c>
      <c r="E9180" s="27">
        <v>0.95860809599999997</v>
      </c>
      <c r="F9180" s="5" t="str">
        <f t="shared" si="143"/>
        <v>Outlier</v>
      </c>
    </row>
    <row r="9181" spans="1:6" x14ac:dyDescent="0.25">
      <c r="A9181" s="12">
        <v>22471.25</v>
      </c>
      <c r="B9181" s="26">
        <v>43168</v>
      </c>
      <c r="C9181" s="5">
        <v>308834</v>
      </c>
      <c r="D9181" s="12">
        <v>27236.39</v>
      </c>
      <c r="E9181" s="27">
        <v>0.97873663200000005</v>
      </c>
      <c r="F9181" s="5" t="str">
        <f t="shared" si="143"/>
        <v>Outlier</v>
      </c>
    </row>
  </sheetData>
  <autoFilter ref="A1:F9181"/>
  <mergeCells count="1">
    <mergeCell ref="H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tabSelected="1" workbookViewId="0">
      <selection activeCell="G25" sqref="G25"/>
    </sheetView>
  </sheetViews>
  <sheetFormatPr defaultRowHeight="15" x14ac:dyDescent="0.25"/>
  <cols>
    <col min="1" max="1" width="14" style="30" customWidth="1"/>
    <col min="2" max="2" width="12.85546875" style="30" customWidth="1"/>
    <col min="3" max="3" width="9.140625" style="30"/>
    <col min="4" max="4" width="11.85546875" style="30" customWidth="1"/>
    <col min="5" max="16384" width="9.140625" style="30"/>
  </cols>
  <sheetData>
    <row r="1" spans="1:14" x14ac:dyDescent="0.25">
      <c r="A1" s="65" t="s">
        <v>12300</v>
      </c>
      <c r="B1" s="65"/>
      <c r="C1" s="65"/>
      <c r="D1" s="65"/>
      <c r="E1" s="65"/>
    </row>
    <row r="2" spans="1:14" x14ac:dyDescent="0.25">
      <c r="A2" s="23" t="s">
        <v>12287</v>
      </c>
      <c r="B2" s="24" t="s">
        <v>12288</v>
      </c>
      <c r="C2" s="25" t="s">
        <v>12289</v>
      </c>
      <c r="D2" s="23" t="s">
        <v>12290</v>
      </c>
      <c r="E2" s="25" t="s">
        <v>12291</v>
      </c>
    </row>
    <row r="3" spans="1:14" x14ac:dyDescent="0.25">
      <c r="A3" s="31">
        <v>22471.25</v>
      </c>
      <c r="B3" s="32">
        <f>VLOOKUP(A3,'[1]In-Stock Data'!$A$1:$F$9181,2,FALSE)</f>
        <v>43168</v>
      </c>
      <c r="C3" s="33">
        <f>VLOOKUP($A3,'[1]In-Stock Data'!$A$1:$F$9181,3,FALSE)</f>
        <v>308834</v>
      </c>
      <c r="D3" s="31">
        <f>VLOOKUP($A3,'[1]In-Stock Data'!$A$1:$F$9181,4,FALSE)</f>
        <v>27236.39</v>
      </c>
      <c r="E3" s="34">
        <f>VLOOKUP($A3,'[1]In-Stock Data'!$A$1:$F$9181,5,FALSE)</f>
        <v>0.97873663200000005</v>
      </c>
    </row>
    <row r="4" spans="1:14" x14ac:dyDescent="0.25">
      <c r="A4" s="31">
        <v>22173.7</v>
      </c>
      <c r="B4" s="32">
        <f>VLOOKUP(A4,'[1]In-Stock Data'!$A$1:$F$9181,2,FALSE)</f>
        <v>43084</v>
      </c>
      <c r="C4" s="33">
        <f>VLOOKUP($A4,'[1]In-Stock Data'!$A$1:$F$9181,3,FALSE)</f>
        <v>308847</v>
      </c>
      <c r="D4" s="31">
        <f>VLOOKUP($A4,'[1]In-Stock Data'!$A$1:$F$9181,4,FALSE)</f>
        <v>17559.919999999998</v>
      </c>
      <c r="E4" s="34">
        <f>VLOOKUP($A4,'[1]In-Stock Data'!$A$1:$F$9181,5,FALSE)</f>
        <v>0.95860809599999997</v>
      </c>
      <c r="H4" s="54" t="s">
        <v>16006</v>
      </c>
      <c r="I4" s="54"/>
      <c r="J4" s="54"/>
      <c r="K4" s="54"/>
      <c r="L4" s="54"/>
      <c r="M4" s="54"/>
      <c r="N4" s="54"/>
    </row>
    <row r="5" spans="1:14" x14ac:dyDescent="0.25">
      <c r="A5" s="31">
        <v>22026.54</v>
      </c>
      <c r="B5" s="32">
        <f>VLOOKUP(A5,'[1]In-Stock Data'!$A$1:$F$9181,2,FALSE)</f>
        <v>43210</v>
      </c>
      <c r="C5" s="33">
        <f>VLOOKUP($A5,'[1]In-Stock Data'!$A$1:$F$9181,3,FALSE)</f>
        <v>308858</v>
      </c>
      <c r="D5" s="31">
        <f>VLOOKUP($A5,'[1]In-Stock Data'!$A$1:$F$9181,4,FALSE)</f>
        <v>24817.52</v>
      </c>
      <c r="E5" s="34">
        <f>VLOOKUP($A5,'[1]In-Stock Data'!$A$1:$F$9181,5,FALSE)</f>
        <v>0.96283024399999995</v>
      </c>
      <c r="H5" s="54"/>
      <c r="I5" s="54"/>
      <c r="J5" s="54"/>
      <c r="K5" s="54"/>
      <c r="L5" s="54"/>
      <c r="M5" s="54"/>
      <c r="N5" s="54"/>
    </row>
    <row r="6" spans="1:14" x14ac:dyDescent="0.25">
      <c r="A6" s="31">
        <v>21975.57</v>
      </c>
      <c r="B6" s="32">
        <f>VLOOKUP(A6,'[1]In-Stock Data'!$A$1:$F$9181,2,FALSE)</f>
        <v>42804</v>
      </c>
      <c r="C6" s="33">
        <f>VLOOKUP($A6,'[1]In-Stock Data'!$A$1:$F$9181,3,FALSE)</f>
        <v>308858</v>
      </c>
      <c r="D6" s="31">
        <f>VLOOKUP($A6,'[1]In-Stock Data'!$A$1:$F$9181,4,FALSE)</f>
        <v>22795.07</v>
      </c>
      <c r="E6" s="34">
        <f>VLOOKUP($A6,'[1]In-Stock Data'!$A$1:$F$9181,5,FALSE)</f>
        <v>0.89758291000000001</v>
      </c>
      <c r="H6" s="54" t="s">
        <v>16007</v>
      </c>
      <c r="I6" s="54"/>
      <c r="J6" s="54"/>
      <c r="K6" s="54"/>
      <c r="L6" s="54"/>
      <c r="M6" s="54"/>
      <c r="N6" s="54"/>
    </row>
    <row r="7" spans="1:14" x14ac:dyDescent="0.25">
      <c r="A7" s="31">
        <v>21811.919999999998</v>
      </c>
      <c r="B7" s="32">
        <f>VLOOKUP(A7,'[1]In-Stock Data'!$A$1:$F$9181,2,FALSE)</f>
        <v>43189</v>
      </c>
      <c r="C7" s="33">
        <f>VLOOKUP($A7,'[1]In-Stock Data'!$A$1:$F$9181,3,FALSE)</f>
        <v>308858</v>
      </c>
      <c r="D7" s="31">
        <f>VLOOKUP($A7,'[1]In-Stock Data'!$A$1:$F$9181,4,FALSE)</f>
        <v>23628.14</v>
      </c>
      <c r="E7" s="34">
        <f>VLOOKUP($A7,'[1]In-Stock Data'!$A$1:$F$9181,5,FALSE)</f>
        <v>0.94896300899999997</v>
      </c>
      <c r="H7" s="54" t="s">
        <v>16008</v>
      </c>
      <c r="I7" s="54"/>
      <c r="J7" s="54"/>
      <c r="K7" s="54"/>
      <c r="L7" s="54"/>
      <c r="M7" s="54"/>
      <c r="N7" s="54"/>
    </row>
    <row r="8" spans="1:14" x14ac:dyDescent="0.25">
      <c r="A8" s="31">
        <v>21801.919999999998</v>
      </c>
      <c r="B8" s="32">
        <f>VLOOKUP(A8,'[1]In-Stock Data'!$A$1:$F$9181,2,FALSE)</f>
        <v>43182</v>
      </c>
      <c r="C8" s="33">
        <f>VLOOKUP($A8,'[1]In-Stock Data'!$A$1:$F$9181,3,FALSE)</f>
        <v>308834</v>
      </c>
      <c r="D8" s="31">
        <f>VLOOKUP($A8,'[1]In-Stock Data'!$A$1:$F$9181,4,FALSE)</f>
        <v>26607.439999999999</v>
      </c>
      <c r="E8" s="34">
        <f>VLOOKUP($A8,'[1]In-Stock Data'!$A$1:$F$9181,5,FALSE)</f>
        <v>0.97898293800000002</v>
      </c>
      <c r="H8" s="54" t="s">
        <v>16009</v>
      </c>
      <c r="I8" s="54"/>
      <c r="J8" s="54"/>
      <c r="K8" s="54"/>
      <c r="L8" s="54"/>
      <c r="M8" s="54"/>
      <c r="N8" s="54"/>
    </row>
    <row r="9" spans="1:14" x14ac:dyDescent="0.25">
      <c r="A9" s="31">
        <v>21308.26</v>
      </c>
      <c r="B9" s="32">
        <f>VLOOKUP(A9,'[1]In-Stock Data'!$A$1:$F$9181,2,FALSE)</f>
        <v>42797</v>
      </c>
      <c r="C9" s="33">
        <f>VLOOKUP($A9,'[1]In-Stock Data'!$A$1:$F$9181,3,FALSE)</f>
        <v>308858</v>
      </c>
      <c r="D9" s="31">
        <f>VLOOKUP($A9,'[1]In-Stock Data'!$A$1:$F$9181,4,FALSE)</f>
        <v>26586.12</v>
      </c>
      <c r="E9" s="34">
        <f>VLOOKUP($A9,'[1]In-Stock Data'!$A$1:$F$9181,5,FALSE)</f>
        <v>0.91227301500000002</v>
      </c>
      <c r="H9" s="54"/>
      <c r="I9" s="54"/>
      <c r="J9" s="54"/>
      <c r="K9" s="54"/>
      <c r="L9" s="54"/>
      <c r="M9" s="54"/>
      <c r="N9" s="54"/>
    </row>
    <row r="10" spans="1:14" x14ac:dyDescent="0.25">
      <c r="A10" s="31">
        <v>21240.61</v>
      </c>
      <c r="B10" s="32">
        <f>VLOOKUP(A10,'[1]In-Stock Data'!$A$1:$F$9181,2,FALSE)</f>
        <v>42881</v>
      </c>
      <c r="C10" s="33">
        <f>VLOOKUP($A10,'[1]In-Stock Data'!$A$1:$F$9181,3,FALSE)</f>
        <v>308858</v>
      </c>
      <c r="D10" s="31">
        <f>VLOOKUP($A10,'[1]In-Stock Data'!$A$1:$F$9181,4,FALSE)</f>
        <v>21961.16</v>
      </c>
      <c r="E10" s="34">
        <f>VLOOKUP($A10,'[1]In-Stock Data'!$A$1:$F$9181,5,FALSE)</f>
        <v>0.94716116800000005</v>
      </c>
      <c r="H10" s="54"/>
      <c r="I10" s="54"/>
      <c r="J10" s="54"/>
      <c r="K10" s="54"/>
      <c r="L10" s="54"/>
      <c r="M10" s="54"/>
      <c r="N10" s="54"/>
    </row>
    <row r="11" spans="1:14" x14ac:dyDescent="0.25">
      <c r="A11" s="31">
        <v>21188.53</v>
      </c>
      <c r="B11" s="32">
        <f>VLOOKUP(A11,'[1]In-Stock Data'!$A$1:$F$9181,2,FALSE)</f>
        <v>43182</v>
      </c>
      <c r="C11" s="33">
        <f>VLOOKUP($A11,'[1]In-Stock Data'!$A$1:$F$9181,3,FALSE)</f>
        <v>308858</v>
      </c>
      <c r="D11" s="31">
        <f>VLOOKUP($A11,'[1]In-Stock Data'!$A$1:$F$9181,4,FALSE)</f>
        <v>23328.9</v>
      </c>
      <c r="E11" s="34">
        <f>VLOOKUP($A11,'[1]In-Stock Data'!$A$1:$F$9181,5,FALSE)</f>
        <v>0.94658342399999995</v>
      </c>
    </row>
    <row r="12" spans="1:14" x14ac:dyDescent="0.25">
      <c r="A12" s="31">
        <v>21051.8</v>
      </c>
      <c r="B12" s="32">
        <f>VLOOKUP(A12,'[1]In-Stock Data'!$A$1:$F$9181,2,FALSE)</f>
        <v>42790</v>
      </c>
      <c r="C12" s="33">
        <f>VLOOKUP($A12,'[1]In-Stock Data'!$A$1:$F$9181,3,FALSE)</f>
        <v>308858</v>
      </c>
      <c r="D12" s="31">
        <f>VLOOKUP($A12,'[1]In-Stock Data'!$A$1:$F$9181,4,FALSE)</f>
        <v>27263.51</v>
      </c>
      <c r="E12" s="34">
        <f>VLOOKUP($A12,'[1]In-Stock Data'!$A$1:$F$9181,5,FALSE)</f>
        <v>0.90847669499999995</v>
      </c>
    </row>
    <row r="13" spans="1:14" x14ac:dyDescent="0.25">
      <c r="A13" s="31">
        <v>21035.41</v>
      </c>
      <c r="B13" s="32">
        <f>VLOOKUP(A13,'[1]In-Stock Data'!$A$1:$F$9181,2,FALSE)</f>
        <v>43189</v>
      </c>
      <c r="C13" s="33">
        <f>VLOOKUP($A13,'[1]In-Stock Data'!$A$1:$F$9181,3,FALSE)</f>
        <v>308834</v>
      </c>
      <c r="D13" s="31">
        <f>VLOOKUP($A13,'[1]In-Stock Data'!$A$1:$F$9181,4,FALSE)</f>
        <v>27725.279999999999</v>
      </c>
      <c r="E13" s="34">
        <f>VLOOKUP($A13,'[1]In-Stock Data'!$A$1:$F$9181,5,FALSE)</f>
        <v>0.97602727300000003</v>
      </c>
    </row>
    <row r="14" spans="1:14" x14ac:dyDescent="0.25">
      <c r="A14" s="31">
        <v>20890.63</v>
      </c>
      <c r="B14" s="32">
        <f>VLOOKUP(A14,'[1]In-Stock Data'!$A$1:$F$9181,2,FALSE)</f>
        <v>42986</v>
      </c>
      <c r="C14" s="33">
        <f>VLOOKUP($A14,'[1]In-Stock Data'!$A$1:$F$9181,3,FALSE)</f>
        <v>308834</v>
      </c>
      <c r="D14" s="31">
        <f>VLOOKUP($A14,'[1]In-Stock Data'!$A$1:$F$9181,4,FALSE)</f>
        <v>18318.53</v>
      </c>
      <c r="E14" s="34">
        <f>VLOOKUP($A14,'[1]In-Stock Data'!$A$1:$F$9181,5,FALSE)</f>
        <v>0.93343880899999998</v>
      </c>
    </row>
    <row r="15" spans="1:14" x14ac:dyDescent="0.25">
      <c r="A15" s="31">
        <v>20831.509999999998</v>
      </c>
      <c r="B15" s="32">
        <f>VLOOKUP(A15,'[1]In-Stock Data'!$A$1:$F$9181,2,FALSE)</f>
        <v>43168</v>
      </c>
      <c r="C15" s="33">
        <f>VLOOKUP($A15,'[1]In-Stock Data'!$A$1:$F$9181,3,FALSE)</f>
        <v>308858</v>
      </c>
      <c r="D15" s="31">
        <f>VLOOKUP($A15,'[1]In-Stock Data'!$A$1:$F$9181,4,FALSE)</f>
        <v>23874.03</v>
      </c>
      <c r="E15" s="34">
        <f>VLOOKUP($A15,'[1]In-Stock Data'!$A$1:$F$9181,5,FALSE)</f>
        <v>0.957004364</v>
      </c>
    </row>
    <row r="16" spans="1:14" x14ac:dyDescent="0.25">
      <c r="A16" s="31">
        <v>20820.830000000002</v>
      </c>
      <c r="B16" s="32">
        <f>VLOOKUP(A16,'[1]In-Stock Data'!$A$1:$F$9181,2,FALSE)</f>
        <v>42951</v>
      </c>
      <c r="C16" s="33">
        <f>VLOOKUP($A16,'[1]In-Stock Data'!$A$1:$F$9181,3,FALSE)</f>
        <v>308834</v>
      </c>
      <c r="D16" s="31">
        <f>VLOOKUP($A16,'[1]In-Stock Data'!$A$1:$F$9181,4,FALSE)</f>
        <v>22160.02</v>
      </c>
      <c r="E16" s="34">
        <f>VLOOKUP($A16,'[1]In-Stock Data'!$A$1:$F$9181,5,FALSE)</f>
        <v>0.95455395300000001</v>
      </c>
    </row>
    <row r="17" spans="1:5" x14ac:dyDescent="0.25">
      <c r="A17" s="31">
        <v>20780.150000000001</v>
      </c>
      <c r="B17" s="32">
        <f>VLOOKUP(A17,'[1]In-Stock Data'!$A$1:$F$9181,2,FALSE)</f>
        <v>43175</v>
      </c>
      <c r="C17" s="33">
        <f>VLOOKUP($A17,'[1]In-Stock Data'!$A$1:$F$9181,3,FALSE)</f>
        <v>308834</v>
      </c>
      <c r="D17" s="31">
        <f>VLOOKUP($A17,'[1]In-Stock Data'!$A$1:$F$9181,4,FALSE)</f>
        <v>28660.959999999999</v>
      </c>
      <c r="E17" s="34">
        <f>VLOOKUP($A17,'[1]In-Stock Data'!$A$1:$F$9181,5,FALSE)</f>
        <v>0.98226701000000005</v>
      </c>
    </row>
    <row r="18" spans="1:5" x14ac:dyDescent="0.25">
      <c r="A18" s="31">
        <v>20720.66</v>
      </c>
      <c r="B18" s="32">
        <f>VLOOKUP(A18,'[1]In-Stock Data'!$A$1:$F$9181,2,FALSE)</f>
        <v>42811</v>
      </c>
      <c r="C18" s="33">
        <f>VLOOKUP($A18,'[1]In-Stock Data'!$A$1:$F$9181,3,FALSE)</f>
        <v>308858</v>
      </c>
      <c r="D18" s="31">
        <f>VLOOKUP($A18,'[1]In-Stock Data'!$A$1:$F$9181,4,FALSE)</f>
        <v>20523.009999999998</v>
      </c>
      <c r="E18" s="34">
        <f>VLOOKUP($A18,'[1]In-Stock Data'!$A$1:$F$9181,5,FALSE)</f>
        <v>0.904020147</v>
      </c>
    </row>
    <row r="19" spans="1:5" x14ac:dyDescent="0.25">
      <c r="A19" s="31">
        <v>20689.87</v>
      </c>
      <c r="B19" s="32">
        <f>VLOOKUP(A19,'[1]In-Stock Data'!$A$1:$F$9181,2,FALSE)</f>
        <v>43091</v>
      </c>
      <c r="C19" s="33">
        <f>VLOOKUP($A19,'[1]In-Stock Data'!$A$1:$F$9181,3,FALSE)</f>
        <v>308834</v>
      </c>
      <c r="D19" s="31">
        <f>VLOOKUP($A19,'[1]In-Stock Data'!$A$1:$F$9181,4,FALSE)</f>
        <v>26822.47</v>
      </c>
      <c r="E19" s="34">
        <f>VLOOKUP($A19,'[1]In-Stock Data'!$A$1:$F$9181,5,FALSE)</f>
        <v>0.97092024799999999</v>
      </c>
    </row>
    <row r="20" spans="1:5" x14ac:dyDescent="0.25">
      <c r="A20" s="31">
        <v>20664.62</v>
      </c>
      <c r="B20" s="32">
        <f>VLOOKUP(A20,'[1]In-Stock Data'!$A$1:$F$9181,2,FALSE)</f>
        <v>43161</v>
      </c>
      <c r="C20" s="33">
        <f>VLOOKUP($A20,'[1]In-Stock Data'!$A$1:$F$9181,3,FALSE)</f>
        <v>308834</v>
      </c>
      <c r="D20" s="31">
        <f>VLOOKUP($A20,'[1]In-Stock Data'!$A$1:$F$9181,4,FALSE)</f>
        <v>28041.119999999999</v>
      </c>
      <c r="E20" s="34">
        <f>VLOOKUP($A20,'[1]In-Stock Data'!$A$1:$F$9181,5,FALSE)</f>
        <v>0.97676618900000001</v>
      </c>
    </row>
    <row r="21" spans="1:5" x14ac:dyDescent="0.25">
      <c r="A21" s="31">
        <v>20664.22</v>
      </c>
      <c r="B21" s="32">
        <f>VLOOKUP(A21,'[1]In-Stock Data'!$A$1:$F$9181,2,FALSE)</f>
        <v>43175</v>
      </c>
      <c r="C21" s="33">
        <f>VLOOKUP($A21,'[1]In-Stock Data'!$A$1:$F$9181,3,FALSE)</f>
        <v>308858</v>
      </c>
      <c r="D21" s="31">
        <f>VLOOKUP($A21,'[1]In-Stock Data'!$A$1:$F$9181,4,FALSE)</f>
        <v>24307.74</v>
      </c>
      <c r="E21" s="34">
        <f>VLOOKUP($A21,'[1]In-Stock Data'!$A$1:$F$9181,5,FALSE)</f>
        <v>0.94814246199999996</v>
      </c>
    </row>
    <row r="22" spans="1:5" x14ac:dyDescent="0.25">
      <c r="A22" s="31">
        <v>20646.77</v>
      </c>
      <c r="B22" s="32">
        <f>VLOOKUP(A22,'[1]In-Stock Data'!$A$1:$F$9181,2,FALSE)</f>
        <v>43154</v>
      </c>
      <c r="C22" s="33">
        <f>VLOOKUP($A22,'[1]In-Stock Data'!$A$1:$F$9181,3,FALSE)</f>
        <v>308834</v>
      </c>
      <c r="D22" s="31">
        <f>VLOOKUP($A22,'[1]In-Stock Data'!$A$1:$F$9181,4,FALSE)</f>
        <v>26782.71</v>
      </c>
      <c r="E22" s="34">
        <f>VLOOKUP($A22,'[1]In-Stock Data'!$A$1:$F$9181,5,FALSE)</f>
        <v>0.979147141</v>
      </c>
    </row>
    <row r="23" spans="1:5" x14ac:dyDescent="0.25">
      <c r="A23" s="10"/>
      <c r="B23" s="10"/>
      <c r="C23" s="10"/>
      <c r="D23" s="35"/>
      <c r="E23" s="35"/>
    </row>
    <row r="24" spans="1:5" x14ac:dyDescent="0.25">
      <c r="A24" s="36" t="s">
        <v>12301</v>
      </c>
      <c r="B24" s="37">
        <f>AVERAGE(A3:A22)</f>
        <v>21239.738499999999</v>
      </c>
      <c r="C24" s="10"/>
      <c r="D24" s="10"/>
      <c r="E24" s="10"/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D27" sqref="D27"/>
    </sheetView>
  </sheetViews>
  <sheetFormatPr defaultRowHeight="15" x14ac:dyDescent="0.25"/>
  <cols>
    <col min="1" max="1" width="9.140625" style="30"/>
    <col min="2" max="2" width="12.42578125" style="30" customWidth="1"/>
    <col min="3" max="3" width="13.5703125" style="30" customWidth="1"/>
    <col min="4" max="4" width="10.85546875" style="30" customWidth="1"/>
    <col min="5" max="5" width="13.85546875" style="30" customWidth="1"/>
    <col min="6" max="16384" width="9.140625" style="30"/>
  </cols>
  <sheetData>
    <row r="1" spans="1:14" x14ac:dyDescent="0.25">
      <c r="A1" s="66" t="s">
        <v>12302</v>
      </c>
      <c r="B1" s="66"/>
      <c r="C1" s="66"/>
      <c r="D1" s="66"/>
      <c r="E1" s="66"/>
    </row>
    <row r="2" spans="1:14" x14ac:dyDescent="0.25">
      <c r="A2" s="23" t="s">
        <v>12287</v>
      </c>
      <c r="B2" s="24" t="s">
        <v>12288</v>
      </c>
      <c r="C2" s="25" t="s">
        <v>12289</v>
      </c>
      <c r="D2" s="23" t="s">
        <v>12290</v>
      </c>
      <c r="E2" s="25" t="s">
        <v>12291</v>
      </c>
    </row>
    <row r="3" spans="1:14" x14ac:dyDescent="0.25">
      <c r="A3" s="31">
        <v>18.96</v>
      </c>
      <c r="B3" s="32">
        <f>VLOOKUP($A3,'[1]In-Stock Data'!$A$1:$F$9181,2,FALSE)</f>
        <v>43469</v>
      </c>
      <c r="C3" s="33">
        <f>VLOOKUP($A3,'[1]In-Stock Data'!$A$1:$F$9181,3,FALSE)</f>
        <v>90422</v>
      </c>
      <c r="D3" s="31">
        <f>VLOOKUP($A3,'[1]In-Stock Data'!$A$1:$F$9181,4,FALSE)</f>
        <v>256.35000000000002</v>
      </c>
      <c r="E3" s="38">
        <f>VLOOKUP($A3,'[1]In-Stock Data'!$A$1:$F$9181,5,FALSE)</f>
        <v>1.0000009999999999</v>
      </c>
    </row>
    <row r="4" spans="1:14" x14ac:dyDescent="0.25">
      <c r="A4" s="31">
        <v>19.34</v>
      </c>
      <c r="B4" s="32">
        <f>VLOOKUP($A4,'[1]In-Stock Data'!$A$1:$F$9181,2,FALSE)</f>
        <v>43455</v>
      </c>
      <c r="C4" s="33">
        <f>VLOOKUP($A4,'[1]In-Stock Data'!$A$1:$F$9181,3,FALSE)</f>
        <v>90422</v>
      </c>
      <c r="D4" s="31">
        <f>VLOOKUP($A4,'[1]In-Stock Data'!$A$1:$F$9181,4,FALSE)</f>
        <v>275.20999999999998</v>
      </c>
      <c r="E4" s="38">
        <f>VLOOKUP($A4,'[1]In-Stock Data'!$A$1:$F$9181,5,FALSE)</f>
        <v>1.0000009999999999</v>
      </c>
    </row>
    <row r="5" spans="1:14" x14ac:dyDescent="0.25">
      <c r="A5" s="31">
        <v>20.13</v>
      </c>
      <c r="B5" s="32">
        <f>VLOOKUP($A5,'[1]In-Stock Data'!$A$1:$F$9181,2,FALSE)</f>
        <v>43462</v>
      </c>
      <c r="C5" s="33">
        <f>VLOOKUP($A5,'[1]In-Stock Data'!$A$1:$F$9181,3,FALSE)</f>
        <v>90422</v>
      </c>
      <c r="D5" s="31">
        <f>VLOOKUP($A5,'[1]In-Stock Data'!$A$1:$F$9181,4,FALSE)</f>
        <v>262.12</v>
      </c>
      <c r="E5" s="38">
        <f>VLOOKUP($A5,'[1]In-Stock Data'!$A$1:$F$9181,5,FALSE)</f>
        <v>1.0000009999999999</v>
      </c>
    </row>
    <row r="6" spans="1:14" x14ac:dyDescent="0.25">
      <c r="A6" s="31">
        <v>22.86</v>
      </c>
      <c r="B6" s="32">
        <f>VLOOKUP($A6,'[1]In-Stock Data'!$A$1:$F$9181,2,FALSE)</f>
        <v>43448</v>
      </c>
      <c r="C6" s="33">
        <f>VLOOKUP($A6,'[1]In-Stock Data'!$A$1:$F$9181,3,FALSE)</f>
        <v>90422</v>
      </c>
      <c r="D6" s="31">
        <f>VLOOKUP($A6,'[1]In-Stock Data'!$A$1:$F$9181,4,FALSE)</f>
        <v>282.58999999999997</v>
      </c>
      <c r="E6" s="38">
        <f>VLOOKUP($A6,'[1]In-Stock Data'!$A$1:$F$9181,5,FALSE)</f>
        <v>1.0000009999999999</v>
      </c>
      <c r="H6" s="54"/>
      <c r="I6" s="54"/>
      <c r="J6" s="54"/>
      <c r="K6" s="54"/>
      <c r="L6" s="54"/>
      <c r="M6" s="54"/>
      <c r="N6" s="54"/>
    </row>
    <row r="7" spans="1:14" x14ac:dyDescent="0.25">
      <c r="A7" s="31">
        <v>24.85</v>
      </c>
      <c r="B7" s="32">
        <f>VLOOKUP($A7,'[1]In-Stock Data'!$A$1:$F$9181,2,FALSE)</f>
        <v>43483</v>
      </c>
      <c r="C7" s="33">
        <f>VLOOKUP($A7,'[1]In-Stock Data'!$A$1:$F$9181,3,FALSE)</f>
        <v>90422</v>
      </c>
      <c r="D7" s="31">
        <f>VLOOKUP($A7,'[1]In-Stock Data'!$A$1:$F$9181,4,FALSE)</f>
        <v>229.77</v>
      </c>
      <c r="E7" s="38">
        <f>VLOOKUP($A7,'[1]In-Stock Data'!$A$1:$F$9181,5,FALSE)</f>
        <v>1.0000009999999999</v>
      </c>
      <c r="H7" s="54"/>
      <c r="I7" s="54"/>
      <c r="J7" s="54"/>
      <c r="K7" s="54"/>
      <c r="L7" s="54"/>
      <c r="M7" s="54"/>
      <c r="N7" s="54"/>
    </row>
    <row r="8" spans="1:14" x14ac:dyDescent="0.25">
      <c r="A8" s="31">
        <v>26.35</v>
      </c>
      <c r="B8" s="32">
        <f>VLOOKUP($A8,'[1]In-Stock Data'!$A$1:$F$9181,2,FALSE)</f>
        <v>43420</v>
      </c>
      <c r="C8" s="33">
        <f>VLOOKUP($A8,'[1]In-Stock Data'!$A$1:$F$9181,3,FALSE)</f>
        <v>90422</v>
      </c>
      <c r="D8" s="31">
        <f>VLOOKUP($A8,'[1]In-Stock Data'!$A$1:$F$9181,4,FALSE)</f>
        <v>308.83999999999997</v>
      </c>
      <c r="E8" s="38">
        <f>VLOOKUP($A8,'[1]In-Stock Data'!$A$1:$F$9181,5,FALSE)</f>
        <v>1.0000009999999999</v>
      </c>
      <c r="H8" s="54"/>
      <c r="I8" s="54"/>
      <c r="J8" s="54"/>
      <c r="K8" s="54"/>
      <c r="L8" s="54"/>
      <c r="M8" s="54"/>
      <c r="N8" s="54"/>
    </row>
    <row r="9" spans="1:14" x14ac:dyDescent="0.25">
      <c r="A9" s="31">
        <v>27.39</v>
      </c>
      <c r="B9" s="32">
        <f>VLOOKUP($A9,'[1]In-Stock Data'!$A$1:$F$9181,2,FALSE)</f>
        <v>43434</v>
      </c>
      <c r="C9" s="33">
        <f>VLOOKUP($A9,'[1]In-Stock Data'!$A$1:$F$9181,3,FALSE)</f>
        <v>90422</v>
      </c>
      <c r="D9" s="31">
        <f>VLOOKUP($A9,'[1]In-Stock Data'!$A$1:$F$9181,4,FALSE)</f>
        <v>285.11</v>
      </c>
      <c r="E9" s="38">
        <f>VLOOKUP($A9,'[1]In-Stock Data'!$A$1:$F$9181,5,FALSE)</f>
        <v>1.0000009999999999</v>
      </c>
      <c r="H9" s="54" t="s">
        <v>16010</v>
      </c>
      <c r="I9" s="54"/>
      <c r="J9" s="54"/>
      <c r="K9" s="54"/>
      <c r="L9" s="54"/>
      <c r="M9" s="54"/>
      <c r="N9" s="54"/>
    </row>
    <row r="10" spans="1:14" x14ac:dyDescent="0.25">
      <c r="A10" s="31">
        <v>35.49</v>
      </c>
      <c r="B10" s="32">
        <f>VLOOKUP($A10,'[1]In-Stock Data'!$A$1:$F$9181,2,FALSE)</f>
        <v>43483</v>
      </c>
      <c r="C10" s="33">
        <f>VLOOKUP($A10,'[1]In-Stock Data'!$A$1:$F$9181,3,FALSE)</f>
        <v>90441</v>
      </c>
      <c r="D10" s="31">
        <f>VLOOKUP($A10,'[1]In-Stock Data'!$A$1:$F$9181,4,FALSE)</f>
        <v>1548.56</v>
      </c>
      <c r="E10" s="38">
        <f>VLOOKUP($A10,'[1]In-Stock Data'!$A$1:$F$9181,5,FALSE)</f>
        <v>1.0000009999999999</v>
      </c>
      <c r="H10" s="54" t="s">
        <v>16011</v>
      </c>
      <c r="I10" s="54"/>
      <c r="J10" s="54"/>
      <c r="K10" s="54"/>
      <c r="L10" s="54"/>
      <c r="M10" s="54"/>
      <c r="N10" s="54"/>
    </row>
    <row r="11" spans="1:14" x14ac:dyDescent="0.25">
      <c r="A11" s="31">
        <v>35.89</v>
      </c>
      <c r="B11" s="32">
        <f>VLOOKUP($A11,'[1]In-Stock Data'!$A$1:$F$9181,2,FALSE)</f>
        <v>43441</v>
      </c>
      <c r="C11" s="33">
        <f>VLOOKUP($A11,'[1]In-Stock Data'!$A$1:$F$9181,3,FALSE)</f>
        <v>65305</v>
      </c>
      <c r="D11" s="31">
        <f>VLOOKUP($A11,'[1]In-Stock Data'!$A$1:$F$9181,4,FALSE)</f>
        <v>4328.8900000000003</v>
      </c>
      <c r="E11" s="38">
        <f>VLOOKUP($A11,'[1]In-Stock Data'!$A$1:$F$9181,5,FALSE)</f>
        <v>1.0000009999999999</v>
      </c>
      <c r="H11" s="54"/>
      <c r="I11" s="54"/>
      <c r="J11" s="54"/>
      <c r="K11" s="54"/>
      <c r="L11" s="54"/>
      <c r="M11" s="54"/>
      <c r="N11" s="54"/>
    </row>
    <row r="12" spans="1:14" x14ac:dyDescent="0.25">
      <c r="A12" s="31">
        <v>36.47</v>
      </c>
      <c r="B12" s="32">
        <f>VLOOKUP($A12,'[1]In-Stock Data'!$A$1:$F$9181,2,FALSE)</f>
        <v>43476</v>
      </c>
      <c r="C12" s="33">
        <f>VLOOKUP($A12,'[1]In-Stock Data'!$A$1:$F$9181,3,FALSE)</f>
        <v>90422</v>
      </c>
      <c r="D12" s="31">
        <f>VLOOKUP($A12,'[1]In-Stock Data'!$A$1:$F$9181,4,FALSE)</f>
        <v>232.81</v>
      </c>
      <c r="E12" s="38">
        <f>VLOOKUP($A12,'[1]In-Stock Data'!$A$1:$F$9181,5,FALSE)</f>
        <v>1.0000009999999999</v>
      </c>
      <c r="H12" s="54" t="s">
        <v>16012</v>
      </c>
      <c r="I12" s="54"/>
      <c r="J12" s="54"/>
      <c r="K12" s="54"/>
      <c r="L12" s="54"/>
      <c r="M12" s="54"/>
      <c r="N12" s="54"/>
    </row>
    <row r="13" spans="1:14" x14ac:dyDescent="0.25">
      <c r="A13" s="31">
        <v>38.200000000000003</v>
      </c>
      <c r="B13" s="32">
        <f>VLOOKUP($A13,'[1]In-Stock Data'!$A$1:$F$9181,2,FALSE)</f>
        <v>43441</v>
      </c>
      <c r="C13" s="33">
        <f>VLOOKUP($A13,'[1]In-Stock Data'!$A$1:$F$9181,3,FALSE)</f>
        <v>90422</v>
      </c>
      <c r="D13" s="31">
        <f>VLOOKUP($A13,'[1]In-Stock Data'!$A$1:$F$9181,4,FALSE)</f>
        <v>266.83</v>
      </c>
      <c r="E13" s="38">
        <f>VLOOKUP($A13,'[1]In-Stock Data'!$A$1:$F$9181,5,FALSE)</f>
        <v>1.0000009999999999</v>
      </c>
    </row>
    <row r="14" spans="1:14" x14ac:dyDescent="0.25">
      <c r="A14" s="31">
        <v>40.32</v>
      </c>
      <c r="B14" s="32">
        <f>VLOOKUP($A14,'[1]In-Stock Data'!$A$1:$F$9181,2,FALSE)</f>
        <v>43462</v>
      </c>
      <c r="C14" s="33">
        <f>VLOOKUP($A14,'[1]In-Stock Data'!$A$1:$F$9181,3,FALSE)</f>
        <v>90441</v>
      </c>
      <c r="D14" s="31">
        <f>VLOOKUP($A14,'[1]In-Stock Data'!$A$1:$F$9181,4,FALSE)</f>
        <v>1614.38</v>
      </c>
      <c r="E14" s="38">
        <f>VLOOKUP($A14,'[1]In-Stock Data'!$A$1:$F$9181,5,FALSE)</f>
        <v>1.0000009999999999</v>
      </c>
    </row>
    <row r="15" spans="1:14" x14ac:dyDescent="0.25">
      <c r="A15" s="31">
        <v>43.38</v>
      </c>
      <c r="B15" s="32">
        <f>VLOOKUP($A15,'[1]In-Stock Data'!$A$1:$F$9181,2,FALSE)</f>
        <v>43483</v>
      </c>
      <c r="C15" s="33">
        <f>VLOOKUP($A15,'[1]In-Stock Data'!$A$1:$F$9181,3,FALSE)</f>
        <v>86612</v>
      </c>
      <c r="D15" s="31">
        <f>VLOOKUP($A15,'[1]In-Stock Data'!$A$1:$F$9181,4,FALSE)</f>
        <v>1780.31</v>
      </c>
      <c r="E15" s="38">
        <f>VLOOKUP($A15,'[1]In-Stock Data'!$A$1:$F$9181,5,FALSE)</f>
        <v>1.0000009999999999</v>
      </c>
    </row>
    <row r="16" spans="1:14" x14ac:dyDescent="0.25">
      <c r="A16" s="31">
        <v>44.27</v>
      </c>
      <c r="B16" s="32">
        <f>VLOOKUP($A16,'[1]In-Stock Data'!$A$1:$F$9181,2,FALSE)</f>
        <v>43476</v>
      </c>
      <c r="C16" s="33">
        <f>VLOOKUP($A16,'[1]In-Stock Data'!$A$1:$F$9181,3,FALSE)</f>
        <v>90441</v>
      </c>
      <c r="D16" s="31">
        <f>VLOOKUP($A16,'[1]In-Stock Data'!$A$1:$F$9181,4,FALSE)</f>
        <v>1555.57</v>
      </c>
      <c r="E16" s="38">
        <f>VLOOKUP($A16,'[1]In-Stock Data'!$A$1:$F$9181,5,FALSE)</f>
        <v>1.0000009999999999</v>
      </c>
    </row>
    <row r="17" spans="1:5" x14ac:dyDescent="0.25">
      <c r="A17" s="31">
        <v>45.79</v>
      </c>
      <c r="B17" s="32">
        <f>VLOOKUP($A17,'[1]In-Stock Data'!$A$1:$F$9181,2,FALSE)</f>
        <v>43448</v>
      </c>
      <c r="C17" s="33">
        <f>VLOOKUP($A17,'[1]In-Stock Data'!$A$1:$F$9181,3,FALSE)</f>
        <v>90441</v>
      </c>
      <c r="D17" s="31">
        <f>VLOOKUP($A17,'[1]In-Stock Data'!$A$1:$F$9181,4,FALSE)</f>
        <v>1722.35</v>
      </c>
      <c r="E17" s="38">
        <f>VLOOKUP($A17,'[1]In-Stock Data'!$A$1:$F$9181,5,FALSE)</f>
        <v>1.0000009999999999</v>
      </c>
    </row>
    <row r="18" spans="1:5" x14ac:dyDescent="0.25">
      <c r="A18" s="31">
        <v>46.37</v>
      </c>
      <c r="B18" s="32">
        <f>VLOOKUP($A18,'[1]In-Stock Data'!$A$1:$F$9181,2,FALSE)</f>
        <v>43455</v>
      </c>
      <c r="C18" s="33">
        <f>VLOOKUP($A18,'[1]In-Stock Data'!$A$1:$F$9181,3,FALSE)</f>
        <v>90499</v>
      </c>
      <c r="D18" s="31">
        <f>VLOOKUP($A18,'[1]In-Stock Data'!$A$1:$F$9181,4,FALSE)</f>
        <v>3023.01</v>
      </c>
      <c r="E18" s="38">
        <f>VLOOKUP($A18,'[1]In-Stock Data'!$A$1:$F$9181,5,FALSE)</f>
        <v>1.0000009999999999</v>
      </c>
    </row>
    <row r="19" spans="1:5" x14ac:dyDescent="0.25">
      <c r="A19" s="31">
        <v>48.65</v>
      </c>
      <c r="B19" s="32">
        <f>VLOOKUP($A19,'[1]In-Stock Data'!$A$1:$F$9181,2,FALSE)</f>
        <v>43427</v>
      </c>
      <c r="C19" s="33">
        <f>VLOOKUP($A19,'[1]In-Stock Data'!$A$1:$F$9181,3,FALSE)</f>
        <v>65305</v>
      </c>
      <c r="D19" s="31">
        <f>VLOOKUP($A19,'[1]In-Stock Data'!$A$1:$F$9181,4,FALSE)</f>
        <v>4511.43</v>
      </c>
      <c r="E19" s="38">
        <f>VLOOKUP($A19,'[1]In-Stock Data'!$A$1:$F$9181,5,FALSE)</f>
        <v>1.0000009999999999</v>
      </c>
    </row>
    <row r="20" spans="1:5" x14ac:dyDescent="0.25">
      <c r="A20" s="31">
        <v>50.31</v>
      </c>
      <c r="B20" s="32">
        <f>VLOOKUP($A20,'[1]In-Stock Data'!$A$1:$F$9181,2,FALSE)</f>
        <v>43462</v>
      </c>
      <c r="C20" s="33">
        <f>VLOOKUP($A20,'[1]In-Stock Data'!$A$1:$F$9181,3,FALSE)</f>
        <v>86612</v>
      </c>
      <c r="D20" s="31">
        <f>VLOOKUP($A20,'[1]In-Stock Data'!$A$1:$F$9181,4,FALSE)</f>
        <v>2015.24</v>
      </c>
      <c r="E20" s="38">
        <f>VLOOKUP($A20,'[1]In-Stock Data'!$A$1:$F$9181,5,FALSE)</f>
        <v>1.0000009999999999</v>
      </c>
    </row>
    <row r="21" spans="1:5" x14ac:dyDescent="0.25">
      <c r="A21" s="31">
        <v>52.94</v>
      </c>
      <c r="B21" s="32">
        <f>VLOOKUP($A21,'[1]In-Stock Data'!$A$1:$F$9181,2,FALSE)</f>
        <v>43448</v>
      </c>
      <c r="C21" s="33">
        <f>VLOOKUP($A21,'[1]In-Stock Data'!$A$1:$F$9181,3,FALSE)</f>
        <v>65305</v>
      </c>
      <c r="D21" s="31">
        <f>VLOOKUP($A21,'[1]In-Stock Data'!$A$1:$F$9181,4,FALSE)</f>
        <v>4168.67</v>
      </c>
      <c r="E21" s="38">
        <f>VLOOKUP($A21,'[1]In-Stock Data'!$A$1:$F$9181,5,FALSE)</f>
        <v>1.0000009999999999</v>
      </c>
    </row>
    <row r="22" spans="1:5" x14ac:dyDescent="0.25">
      <c r="A22" s="31">
        <v>53.34</v>
      </c>
      <c r="B22" s="32">
        <f>VLOOKUP($A22,'[1]In-Stock Data'!$A$1:$F$9181,2,FALSE)</f>
        <v>43399</v>
      </c>
      <c r="C22" s="33">
        <f>VLOOKUP($A22,'[1]In-Stock Data'!$A$1:$F$9181,3,FALSE)</f>
        <v>90422</v>
      </c>
      <c r="D22" s="31">
        <f>VLOOKUP($A22,'[1]In-Stock Data'!$A$1:$F$9181,4,FALSE)</f>
        <v>338.06</v>
      </c>
      <c r="E22" s="38">
        <f>VLOOKUP($A22,'[1]In-Stock Data'!$A$1:$F$9181,5,FALSE)</f>
        <v>1.0000009999999999</v>
      </c>
    </row>
    <row r="23" spans="1:5" x14ac:dyDescent="0.25">
      <c r="A23" s="10"/>
      <c r="B23" s="10"/>
      <c r="C23" s="10"/>
      <c r="D23" s="10"/>
      <c r="E23" s="10"/>
    </row>
    <row r="24" spans="1:5" x14ac:dyDescent="0.25">
      <c r="A24" s="55" t="s">
        <v>12301</v>
      </c>
      <c r="B24" s="56">
        <f>AVERAGE(A3:A22)</f>
        <v>36.565000000000005</v>
      </c>
      <c r="C24" s="10"/>
      <c r="D24" s="10"/>
      <c r="E24" s="10"/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76"/>
  <sheetViews>
    <sheetView workbookViewId="0">
      <selection activeCell="E13" sqref="A1:K3676"/>
    </sheetView>
  </sheetViews>
  <sheetFormatPr defaultRowHeight="15" x14ac:dyDescent="0.25"/>
  <cols>
    <col min="1" max="1" width="11.140625" style="30" customWidth="1"/>
    <col min="2" max="2" width="49.85546875" style="30" customWidth="1"/>
    <col min="3" max="3" width="7.7109375" style="30" customWidth="1"/>
    <col min="4" max="4" width="16.140625" style="30" customWidth="1"/>
    <col min="5" max="5" width="15" style="30" customWidth="1"/>
    <col min="6" max="6" width="16.42578125" style="30" customWidth="1"/>
    <col min="7" max="7" width="14.85546875" style="30" customWidth="1"/>
    <col min="8" max="8" width="9.42578125" style="30" customWidth="1"/>
    <col min="9" max="9" width="14.85546875" style="30" bestFit="1" customWidth="1"/>
    <col min="10" max="10" width="18.5703125" style="30" customWidth="1"/>
    <col min="11" max="11" width="10.42578125" style="30" bestFit="1" customWidth="1"/>
    <col min="12" max="16384" width="9.140625" style="30"/>
  </cols>
  <sheetData>
    <row r="1" spans="1:11" x14ac:dyDescent="0.25">
      <c r="A1" s="41" t="s">
        <v>12303</v>
      </c>
      <c r="B1" s="41" t="s">
        <v>12304</v>
      </c>
      <c r="C1" s="41" t="s">
        <v>12305</v>
      </c>
      <c r="D1" s="41" t="s">
        <v>12306</v>
      </c>
      <c r="E1" s="41" t="s">
        <v>12307</v>
      </c>
      <c r="F1" s="41" t="s">
        <v>12308</v>
      </c>
      <c r="G1" s="41" t="s">
        <v>12309</v>
      </c>
      <c r="H1" s="41" t="s">
        <v>12310</v>
      </c>
      <c r="I1" s="41" t="s">
        <v>12311</v>
      </c>
      <c r="J1" s="41" t="s">
        <v>12312</v>
      </c>
      <c r="K1" s="41" t="s">
        <v>12313</v>
      </c>
    </row>
    <row r="2" spans="1:11" x14ac:dyDescent="0.25">
      <c r="A2" s="42">
        <v>49798</v>
      </c>
      <c r="B2" s="42" t="s">
        <v>12314</v>
      </c>
      <c r="C2" s="42">
        <v>0</v>
      </c>
      <c r="D2" s="42">
        <v>65576</v>
      </c>
      <c r="E2" s="42">
        <v>936</v>
      </c>
      <c r="F2" s="42">
        <v>24</v>
      </c>
      <c r="G2" s="42" t="s">
        <v>12315</v>
      </c>
      <c r="H2" s="42">
        <v>0.56000000000000005</v>
      </c>
      <c r="I2" s="42">
        <v>8</v>
      </c>
      <c r="J2" s="42" t="s">
        <v>12316</v>
      </c>
      <c r="K2" s="43" t="str">
        <f>IF(C2&gt;0,"Paid","Free")</f>
        <v>Free</v>
      </c>
    </row>
    <row r="3" spans="1:11" x14ac:dyDescent="0.25">
      <c r="A3" s="42">
        <v>48841</v>
      </c>
      <c r="B3" s="42" t="s">
        <v>12317</v>
      </c>
      <c r="C3" s="42">
        <v>0</v>
      </c>
      <c r="D3" s="42">
        <v>56659</v>
      </c>
      <c r="E3" s="42">
        <v>4397</v>
      </c>
      <c r="F3" s="42">
        <v>16</v>
      </c>
      <c r="G3" s="42" t="s">
        <v>12318</v>
      </c>
      <c r="H3" s="42">
        <v>0.95</v>
      </c>
      <c r="I3" s="42">
        <v>1.5</v>
      </c>
      <c r="J3" s="42" t="s">
        <v>12316</v>
      </c>
      <c r="K3" s="43" t="str">
        <f t="shared" ref="K3:K66" si="0">IF(C3&gt;0,"Paid","Free")</f>
        <v>Free</v>
      </c>
    </row>
    <row r="4" spans="1:11" x14ac:dyDescent="0.25">
      <c r="A4" s="42">
        <v>133536</v>
      </c>
      <c r="B4" s="42" t="s">
        <v>12319</v>
      </c>
      <c r="C4" s="42">
        <v>0</v>
      </c>
      <c r="D4" s="42">
        <v>50855</v>
      </c>
      <c r="E4" s="42">
        <v>2698</v>
      </c>
      <c r="F4" s="42">
        <v>15</v>
      </c>
      <c r="G4" s="42" t="s">
        <v>12315</v>
      </c>
      <c r="H4" s="42">
        <v>0.91</v>
      </c>
      <c r="I4" s="42">
        <v>1.5</v>
      </c>
      <c r="J4" s="42" t="s">
        <v>12316</v>
      </c>
      <c r="K4" s="43" t="str">
        <f t="shared" si="0"/>
        <v>Free</v>
      </c>
    </row>
    <row r="5" spans="1:11" x14ac:dyDescent="0.25">
      <c r="A5" s="42">
        <v>151668</v>
      </c>
      <c r="B5" s="42" t="s">
        <v>12320</v>
      </c>
      <c r="C5" s="42">
        <v>0</v>
      </c>
      <c r="D5" s="42">
        <v>29167</v>
      </c>
      <c r="E5" s="42">
        <v>1463</v>
      </c>
      <c r="F5" s="42">
        <v>8</v>
      </c>
      <c r="G5" s="42" t="s">
        <v>12315</v>
      </c>
      <c r="H5" s="42">
        <v>0.18</v>
      </c>
      <c r="I5" s="42">
        <v>1.5</v>
      </c>
      <c r="J5" s="42" t="s">
        <v>12316</v>
      </c>
      <c r="K5" s="43" t="str">
        <f t="shared" si="0"/>
        <v>Free</v>
      </c>
    </row>
    <row r="6" spans="1:11" x14ac:dyDescent="0.25">
      <c r="A6" s="42">
        <v>648826</v>
      </c>
      <c r="B6" s="42" t="s">
        <v>12321</v>
      </c>
      <c r="C6" s="42">
        <v>195</v>
      </c>
      <c r="D6" s="42">
        <v>24481</v>
      </c>
      <c r="E6" s="42">
        <v>2347</v>
      </c>
      <c r="F6" s="42">
        <v>174</v>
      </c>
      <c r="G6" s="42" t="s">
        <v>12315</v>
      </c>
      <c r="H6" s="42">
        <v>0.37</v>
      </c>
      <c r="I6" s="42">
        <v>10</v>
      </c>
      <c r="J6" s="42" t="s">
        <v>12316</v>
      </c>
      <c r="K6" s="43" t="str">
        <f t="shared" si="0"/>
        <v>Paid</v>
      </c>
    </row>
    <row r="7" spans="1:11" x14ac:dyDescent="0.25">
      <c r="A7" s="42">
        <v>97338</v>
      </c>
      <c r="B7" s="42" t="s">
        <v>12322</v>
      </c>
      <c r="C7" s="42">
        <v>0</v>
      </c>
      <c r="D7" s="42">
        <v>22344</v>
      </c>
      <c r="E7" s="42">
        <v>712</v>
      </c>
      <c r="F7" s="42">
        <v>26</v>
      </c>
      <c r="G7" s="42" t="s">
        <v>12315</v>
      </c>
      <c r="H7" s="42">
        <v>0.89</v>
      </c>
      <c r="I7" s="42">
        <v>3.5</v>
      </c>
      <c r="J7" s="42" t="s">
        <v>12316</v>
      </c>
      <c r="K7" s="43" t="str">
        <f t="shared" si="0"/>
        <v>Free</v>
      </c>
    </row>
    <row r="8" spans="1:11" x14ac:dyDescent="0.25">
      <c r="A8" s="42">
        <v>321410</v>
      </c>
      <c r="B8" s="42" t="s">
        <v>12323</v>
      </c>
      <c r="C8" s="42">
        <v>195</v>
      </c>
      <c r="D8" s="42">
        <v>22257</v>
      </c>
      <c r="E8" s="42">
        <v>2697</v>
      </c>
      <c r="F8" s="42">
        <v>138</v>
      </c>
      <c r="G8" s="42" t="s">
        <v>12324</v>
      </c>
      <c r="H8" s="42">
        <v>0.13</v>
      </c>
      <c r="I8" s="42">
        <v>7.5</v>
      </c>
      <c r="J8" s="42" t="s">
        <v>12316</v>
      </c>
      <c r="K8" s="43" t="str">
        <f t="shared" si="0"/>
        <v>Paid</v>
      </c>
    </row>
    <row r="9" spans="1:11" x14ac:dyDescent="0.25">
      <c r="A9" s="42">
        <v>301442</v>
      </c>
      <c r="B9" s="42" t="s">
        <v>12325</v>
      </c>
      <c r="C9" s="42">
        <v>200</v>
      </c>
      <c r="D9" s="42">
        <v>20195</v>
      </c>
      <c r="E9" s="42">
        <v>1113</v>
      </c>
      <c r="F9" s="42">
        <v>227</v>
      </c>
      <c r="G9" s="42" t="s">
        <v>12315</v>
      </c>
      <c r="H9" s="42">
        <v>0.21</v>
      </c>
      <c r="I9" s="42">
        <v>16</v>
      </c>
      <c r="J9" s="42" t="s">
        <v>12316</v>
      </c>
      <c r="K9" s="43" t="str">
        <f t="shared" si="0"/>
        <v>Paid</v>
      </c>
    </row>
    <row r="10" spans="1:11" x14ac:dyDescent="0.25">
      <c r="A10" s="42">
        <v>189160</v>
      </c>
      <c r="B10" s="42" t="s">
        <v>12326</v>
      </c>
      <c r="C10" s="42">
        <v>0</v>
      </c>
      <c r="D10" s="42">
        <v>19614</v>
      </c>
      <c r="E10" s="42">
        <v>635</v>
      </c>
      <c r="F10" s="42">
        <v>14</v>
      </c>
      <c r="G10" s="42" t="s">
        <v>12315</v>
      </c>
      <c r="H10" s="42">
        <v>0.3</v>
      </c>
      <c r="I10" s="42">
        <v>1.5</v>
      </c>
      <c r="J10" s="42" t="s">
        <v>12316</v>
      </c>
      <c r="K10" s="43" t="str">
        <f t="shared" si="0"/>
        <v>Free</v>
      </c>
    </row>
    <row r="11" spans="1:11" x14ac:dyDescent="0.25">
      <c r="A11" s="42">
        <v>191854</v>
      </c>
      <c r="B11" s="42" t="s">
        <v>12327</v>
      </c>
      <c r="C11" s="42">
        <v>0</v>
      </c>
      <c r="D11" s="42">
        <v>19339</v>
      </c>
      <c r="E11" s="42">
        <v>794</v>
      </c>
      <c r="F11" s="42">
        <v>9</v>
      </c>
      <c r="G11" s="42" t="s">
        <v>12315</v>
      </c>
      <c r="H11" s="42">
        <v>0.89</v>
      </c>
      <c r="I11" s="42">
        <v>2</v>
      </c>
      <c r="J11" s="42" t="s">
        <v>12316</v>
      </c>
      <c r="K11" s="43" t="str">
        <f t="shared" si="0"/>
        <v>Free</v>
      </c>
    </row>
    <row r="12" spans="1:11" x14ac:dyDescent="0.25">
      <c r="A12" s="42">
        <v>754028</v>
      </c>
      <c r="B12" s="42" t="s">
        <v>12328</v>
      </c>
      <c r="C12" s="42">
        <v>0</v>
      </c>
      <c r="D12" s="42">
        <v>17847</v>
      </c>
      <c r="E12" s="42">
        <v>1440</v>
      </c>
      <c r="F12" s="42">
        <v>17</v>
      </c>
      <c r="G12" s="42" t="s">
        <v>12324</v>
      </c>
      <c r="H12" s="42">
        <v>0.34</v>
      </c>
      <c r="I12" s="42">
        <v>1</v>
      </c>
      <c r="J12" s="42" t="s">
        <v>12316</v>
      </c>
      <c r="K12" s="43" t="str">
        <f t="shared" si="0"/>
        <v>Free</v>
      </c>
    </row>
    <row r="13" spans="1:11" x14ac:dyDescent="0.25">
      <c r="A13" s="42">
        <v>265960</v>
      </c>
      <c r="B13" s="42" t="s">
        <v>12329</v>
      </c>
      <c r="C13" s="42">
        <v>0</v>
      </c>
      <c r="D13" s="42">
        <v>17160</v>
      </c>
      <c r="E13" s="42">
        <v>620</v>
      </c>
      <c r="F13" s="42">
        <v>23</v>
      </c>
      <c r="G13" s="42" t="s">
        <v>12318</v>
      </c>
      <c r="H13" s="42">
        <v>0.69</v>
      </c>
      <c r="I13" s="42">
        <v>1</v>
      </c>
      <c r="J13" s="42" t="s">
        <v>12316</v>
      </c>
      <c r="K13" s="43" t="str">
        <f t="shared" si="0"/>
        <v>Free</v>
      </c>
    </row>
    <row r="14" spans="1:11" x14ac:dyDescent="0.25">
      <c r="A14" s="42">
        <v>308690</v>
      </c>
      <c r="B14" s="42" t="s">
        <v>12330</v>
      </c>
      <c r="C14" s="42">
        <v>195</v>
      </c>
      <c r="D14" s="42">
        <v>16900</v>
      </c>
      <c r="E14" s="42">
        <v>2476</v>
      </c>
      <c r="F14" s="42">
        <v>52</v>
      </c>
      <c r="G14" s="42" t="s">
        <v>12318</v>
      </c>
      <c r="H14" s="42">
        <v>0.16</v>
      </c>
      <c r="I14" s="42">
        <v>5.5</v>
      </c>
      <c r="J14" s="42" t="s">
        <v>12316</v>
      </c>
      <c r="K14" s="43" t="str">
        <f t="shared" si="0"/>
        <v>Paid</v>
      </c>
    </row>
    <row r="15" spans="1:11" x14ac:dyDescent="0.25">
      <c r="A15" s="42">
        <v>285638</v>
      </c>
      <c r="B15" s="42" t="s">
        <v>12331</v>
      </c>
      <c r="C15" s="42">
        <v>60</v>
      </c>
      <c r="D15" s="42">
        <v>16385</v>
      </c>
      <c r="E15" s="42">
        <v>273</v>
      </c>
      <c r="F15" s="42">
        <v>45</v>
      </c>
      <c r="G15" s="42" t="s">
        <v>12318</v>
      </c>
      <c r="H15" s="42">
        <v>0.78</v>
      </c>
      <c r="I15" s="42">
        <v>3</v>
      </c>
      <c r="J15" s="42" t="s">
        <v>12316</v>
      </c>
      <c r="K15" s="43" t="str">
        <f t="shared" si="0"/>
        <v>Paid</v>
      </c>
    </row>
    <row r="16" spans="1:11" x14ac:dyDescent="0.25">
      <c r="A16" s="42">
        <v>401784</v>
      </c>
      <c r="B16" s="42" t="s">
        <v>12332</v>
      </c>
      <c r="C16" s="42">
        <v>95</v>
      </c>
      <c r="D16" s="42">
        <v>12394</v>
      </c>
      <c r="E16" s="42">
        <v>218</v>
      </c>
      <c r="F16" s="42">
        <v>30</v>
      </c>
      <c r="G16" s="42" t="s">
        <v>12315</v>
      </c>
      <c r="H16" s="42">
        <v>0.25</v>
      </c>
      <c r="I16" s="42">
        <v>2.5</v>
      </c>
      <c r="J16" s="42" t="s">
        <v>12316</v>
      </c>
      <c r="K16" s="43" t="str">
        <f t="shared" si="0"/>
        <v>Paid</v>
      </c>
    </row>
    <row r="17" spans="1:11" x14ac:dyDescent="0.25">
      <c r="A17" s="42">
        <v>189996</v>
      </c>
      <c r="B17" s="42" t="s">
        <v>12333</v>
      </c>
      <c r="C17" s="42">
        <v>0</v>
      </c>
      <c r="D17" s="42">
        <v>12217</v>
      </c>
      <c r="E17" s="42">
        <v>351</v>
      </c>
      <c r="F17" s="42">
        <v>17</v>
      </c>
      <c r="G17" s="42" t="s">
        <v>12315</v>
      </c>
      <c r="H17" s="42">
        <v>0.41</v>
      </c>
      <c r="I17" s="42">
        <v>1</v>
      </c>
      <c r="J17" s="42" t="s">
        <v>12316</v>
      </c>
      <c r="K17" s="43" t="str">
        <f t="shared" si="0"/>
        <v>Free</v>
      </c>
    </row>
    <row r="18" spans="1:11" x14ac:dyDescent="0.25">
      <c r="A18" s="42">
        <v>302562</v>
      </c>
      <c r="B18" s="42" t="s">
        <v>12334</v>
      </c>
      <c r="C18" s="42">
        <v>20</v>
      </c>
      <c r="D18" s="42">
        <v>11958</v>
      </c>
      <c r="E18" s="42">
        <v>370</v>
      </c>
      <c r="F18" s="42">
        <v>134</v>
      </c>
      <c r="G18" s="42" t="s">
        <v>12315</v>
      </c>
      <c r="H18" s="42">
        <v>0.81</v>
      </c>
      <c r="I18" s="42">
        <v>11.5</v>
      </c>
      <c r="J18" s="42" t="s">
        <v>12316</v>
      </c>
      <c r="K18" s="43" t="str">
        <f t="shared" si="0"/>
        <v>Paid</v>
      </c>
    </row>
    <row r="19" spans="1:11" x14ac:dyDescent="0.25">
      <c r="A19" s="42">
        <v>777444</v>
      </c>
      <c r="B19" s="42" t="s">
        <v>12335</v>
      </c>
      <c r="C19" s="42">
        <v>0</v>
      </c>
      <c r="D19" s="42">
        <v>11724</v>
      </c>
      <c r="E19" s="42">
        <v>649</v>
      </c>
      <c r="F19" s="42">
        <v>17</v>
      </c>
      <c r="G19" s="42" t="s">
        <v>12315</v>
      </c>
      <c r="H19" s="42">
        <v>0.81</v>
      </c>
      <c r="I19" s="42">
        <v>1.5</v>
      </c>
      <c r="J19" s="42" t="s">
        <v>12316</v>
      </c>
      <c r="K19" s="43" t="str">
        <f t="shared" si="0"/>
        <v>Free</v>
      </c>
    </row>
    <row r="20" spans="1:11" x14ac:dyDescent="0.25">
      <c r="A20" s="42">
        <v>116128</v>
      </c>
      <c r="B20" s="42" t="s">
        <v>12336</v>
      </c>
      <c r="C20" s="42">
        <v>100</v>
      </c>
      <c r="D20" s="42">
        <v>11517</v>
      </c>
      <c r="E20" s="42">
        <v>92</v>
      </c>
      <c r="F20" s="42">
        <v>21</v>
      </c>
      <c r="G20" s="42" t="s">
        <v>12315</v>
      </c>
      <c r="H20" s="42">
        <v>0.81</v>
      </c>
      <c r="I20" s="42">
        <v>1.5</v>
      </c>
      <c r="J20" s="42" t="s">
        <v>12316</v>
      </c>
      <c r="K20" s="43" t="str">
        <f t="shared" si="0"/>
        <v>Paid</v>
      </c>
    </row>
    <row r="21" spans="1:11" x14ac:dyDescent="0.25">
      <c r="A21" s="42">
        <v>888716</v>
      </c>
      <c r="B21" s="42" t="s">
        <v>12337</v>
      </c>
      <c r="C21" s="42">
        <v>200</v>
      </c>
      <c r="D21" s="42">
        <v>11441</v>
      </c>
      <c r="E21" s="42">
        <v>1118</v>
      </c>
      <c r="F21" s="42">
        <v>61</v>
      </c>
      <c r="G21" s="42" t="s">
        <v>12315</v>
      </c>
      <c r="H21" s="42">
        <v>0.81</v>
      </c>
      <c r="I21" s="42">
        <v>4.5</v>
      </c>
      <c r="J21" s="42" t="s">
        <v>12316</v>
      </c>
      <c r="K21" s="43" t="str">
        <f t="shared" si="0"/>
        <v>Paid</v>
      </c>
    </row>
    <row r="22" spans="1:11" x14ac:dyDescent="0.25">
      <c r="A22" s="42">
        <v>774174</v>
      </c>
      <c r="B22" s="42" t="s">
        <v>12338</v>
      </c>
      <c r="C22" s="42">
        <v>0</v>
      </c>
      <c r="D22" s="42">
        <v>10670</v>
      </c>
      <c r="E22" s="42">
        <v>444</v>
      </c>
      <c r="F22" s="42">
        <v>15</v>
      </c>
      <c r="G22" s="42" t="s">
        <v>12315</v>
      </c>
      <c r="H22" s="42">
        <v>0.81</v>
      </c>
      <c r="I22" s="42">
        <v>1</v>
      </c>
      <c r="J22" s="42" t="s">
        <v>12316</v>
      </c>
      <c r="K22" s="43" t="str">
        <f t="shared" si="0"/>
        <v>Free</v>
      </c>
    </row>
    <row r="23" spans="1:11" x14ac:dyDescent="0.25">
      <c r="A23" s="42">
        <v>325834</v>
      </c>
      <c r="B23" s="42" t="s">
        <v>12339</v>
      </c>
      <c r="C23" s="42">
        <v>95</v>
      </c>
      <c r="D23" s="42">
        <v>10605</v>
      </c>
      <c r="E23" s="42">
        <v>71</v>
      </c>
      <c r="F23" s="42">
        <v>77</v>
      </c>
      <c r="G23" s="42" t="s">
        <v>12315</v>
      </c>
      <c r="H23" s="42">
        <v>0.81</v>
      </c>
      <c r="I23" s="42">
        <v>3</v>
      </c>
      <c r="J23" s="42" t="s">
        <v>12316</v>
      </c>
      <c r="K23" s="43" t="str">
        <f t="shared" si="0"/>
        <v>Paid</v>
      </c>
    </row>
    <row r="24" spans="1:11" x14ac:dyDescent="0.25">
      <c r="A24" s="42">
        <v>260470</v>
      </c>
      <c r="B24" s="42" t="s">
        <v>12340</v>
      </c>
      <c r="C24" s="42">
        <v>200</v>
      </c>
      <c r="D24" s="42">
        <v>10603</v>
      </c>
      <c r="E24" s="42">
        <v>872</v>
      </c>
      <c r="F24" s="42">
        <v>42</v>
      </c>
      <c r="G24" s="42" t="s">
        <v>12315</v>
      </c>
      <c r="H24" s="42">
        <v>0.81</v>
      </c>
      <c r="I24" s="42">
        <v>5.5</v>
      </c>
      <c r="J24" s="42" t="s">
        <v>12316</v>
      </c>
      <c r="K24" s="43" t="str">
        <f t="shared" si="0"/>
        <v>Paid</v>
      </c>
    </row>
    <row r="25" spans="1:11" x14ac:dyDescent="0.25">
      <c r="A25" s="42">
        <v>205810</v>
      </c>
      <c r="B25" s="42" t="s">
        <v>12341</v>
      </c>
      <c r="C25" s="42">
        <v>0</v>
      </c>
      <c r="D25" s="42">
        <v>10540</v>
      </c>
      <c r="E25" s="42">
        <v>799</v>
      </c>
      <c r="F25" s="42">
        <v>14</v>
      </c>
      <c r="G25" s="42" t="s">
        <v>12315</v>
      </c>
      <c r="H25" s="42">
        <v>0.81</v>
      </c>
      <c r="I25" s="42">
        <v>1.5</v>
      </c>
      <c r="J25" s="42" t="s">
        <v>12316</v>
      </c>
      <c r="K25" s="43" t="str">
        <f t="shared" si="0"/>
        <v>Free</v>
      </c>
    </row>
    <row r="26" spans="1:11" x14ac:dyDescent="0.25">
      <c r="A26" s="42">
        <v>109622</v>
      </c>
      <c r="B26" s="42" t="s">
        <v>12342</v>
      </c>
      <c r="C26" s="42">
        <v>30</v>
      </c>
      <c r="D26" s="42">
        <v>10338</v>
      </c>
      <c r="E26" s="42">
        <v>52</v>
      </c>
      <c r="F26" s="42">
        <v>41</v>
      </c>
      <c r="G26" s="42" t="s">
        <v>12318</v>
      </c>
      <c r="H26" s="42">
        <v>0.81</v>
      </c>
      <c r="I26" s="42">
        <v>2.5</v>
      </c>
      <c r="J26" s="42" t="s">
        <v>12316</v>
      </c>
      <c r="K26" s="43" t="str">
        <f t="shared" si="0"/>
        <v>Paid</v>
      </c>
    </row>
    <row r="27" spans="1:11" x14ac:dyDescent="0.25">
      <c r="A27" s="42">
        <v>506568</v>
      </c>
      <c r="B27" s="42" t="s">
        <v>12343</v>
      </c>
      <c r="C27" s="42">
        <v>75</v>
      </c>
      <c r="D27" s="42">
        <v>10149</v>
      </c>
      <c r="E27" s="42">
        <v>83</v>
      </c>
      <c r="F27" s="42">
        <v>16</v>
      </c>
      <c r="G27" s="42" t="s">
        <v>12315</v>
      </c>
      <c r="H27" s="42">
        <v>0.81</v>
      </c>
      <c r="I27" s="42">
        <v>2</v>
      </c>
      <c r="J27" s="42" t="s">
        <v>12316</v>
      </c>
      <c r="K27" s="43" t="str">
        <f t="shared" si="0"/>
        <v>Paid</v>
      </c>
    </row>
    <row r="28" spans="1:11" x14ac:dyDescent="0.25">
      <c r="A28" s="42">
        <v>43319</v>
      </c>
      <c r="B28" s="42" t="s">
        <v>12344</v>
      </c>
      <c r="C28" s="42">
        <v>180</v>
      </c>
      <c r="D28" s="42">
        <v>10100</v>
      </c>
      <c r="E28" s="42">
        <v>985</v>
      </c>
      <c r="F28" s="42">
        <v>45</v>
      </c>
      <c r="G28" s="42" t="s">
        <v>12315</v>
      </c>
      <c r="H28" s="42">
        <v>0.81</v>
      </c>
      <c r="I28" s="42">
        <v>11</v>
      </c>
      <c r="J28" s="42" t="s">
        <v>12316</v>
      </c>
      <c r="K28" s="43" t="str">
        <f t="shared" si="0"/>
        <v>Paid</v>
      </c>
    </row>
    <row r="29" spans="1:11" x14ac:dyDescent="0.25">
      <c r="A29" s="42">
        <v>640100</v>
      </c>
      <c r="B29" s="42" t="s">
        <v>12345</v>
      </c>
      <c r="C29" s="42">
        <v>150</v>
      </c>
      <c r="D29" s="42">
        <v>10042</v>
      </c>
      <c r="E29" s="42">
        <v>594</v>
      </c>
      <c r="F29" s="42">
        <v>43</v>
      </c>
      <c r="G29" s="42" t="s">
        <v>12318</v>
      </c>
      <c r="H29" s="42">
        <v>0.81</v>
      </c>
      <c r="I29" s="42">
        <v>3</v>
      </c>
      <c r="J29" s="42" t="s">
        <v>12316</v>
      </c>
      <c r="K29" s="43" t="str">
        <f t="shared" si="0"/>
        <v>Paid</v>
      </c>
    </row>
    <row r="30" spans="1:11" x14ac:dyDescent="0.25">
      <c r="A30" s="42">
        <v>114518</v>
      </c>
      <c r="B30" s="42" t="s">
        <v>12346</v>
      </c>
      <c r="C30" s="42">
        <v>0</v>
      </c>
      <c r="D30" s="42">
        <v>9995</v>
      </c>
      <c r="E30" s="42">
        <v>96</v>
      </c>
      <c r="F30" s="42">
        <v>10</v>
      </c>
      <c r="G30" s="42" t="s">
        <v>12315</v>
      </c>
      <c r="H30" s="42">
        <v>0.81</v>
      </c>
      <c r="I30" s="42">
        <v>2</v>
      </c>
      <c r="J30" s="42" t="s">
        <v>12316</v>
      </c>
      <c r="K30" s="43" t="str">
        <f t="shared" si="0"/>
        <v>Free</v>
      </c>
    </row>
    <row r="31" spans="1:11" x14ac:dyDescent="0.25">
      <c r="A31" s="42">
        <v>706942</v>
      </c>
      <c r="B31" s="42" t="s">
        <v>12347</v>
      </c>
      <c r="C31" s="42">
        <v>0</v>
      </c>
      <c r="D31" s="42">
        <v>9483</v>
      </c>
      <c r="E31" s="42">
        <v>183</v>
      </c>
      <c r="F31" s="42">
        <v>22</v>
      </c>
      <c r="G31" s="42" t="s">
        <v>12315</v>
      </c>
      <c r="H31" s="42">
        <v>0.81</v>
      </c>
      <c r="I31" s="42">
        <v>2</v>
      </c>
      <c r="J31" s="42" t="s">
        <v>12316</v>
      </c>
      <c r="K31" s="43" t="str">
        <f t="shared" si="0"/>
        <v>Free</v>
      </c>
    </row>
    <row r="32" spans="1:11" x14ac:dyDescent="0.25">
      <c r="A32" s="42">
        <v>165964</v>
      </c>
      <c r="B32" s="42" t="s">
        <v>12348</v>
      </c>
      <c r="C32" s="42">
        <v>155</v>
      </c>
      <c r="D32" s="42">
        <v>9445</v>
      </c>
      <c r="E32" s="42">
        <v>497</v>
      </c>
      <c r="F32" s="42">
        <v>38</v>
      </c>
      <c r="G32" s="42" t="s">
        <v>12318</v>
      </c>
      <c r="H32" s="42">
        <v>0.81</v>
      </c>
      <c r="I32" s="42">
        <v>4.5</v>
      </c>
      <c r="J32" s="42" t="s">
        <v>12316</v>
      </c>
      <c r="K32" s="43" t="str">
        <f t="shared" si="0"/>
        <v>Paid</v>
      </c>
    </row>
    <row r="33" spans="1:11" x14ac:dyDescent="0.25">
      <c r="A33" s="42">
        <v>192870</v>
      </c>
      <c r="B33" s="42" t="s">
        <v>12349</v>
      </c>
      <c r="C33" s="42">
        <v>150</v>
      </c>
      <c r="D33" s="42">
        <v>9221</v>
      </c>
      <c r="E33" s="42">
        <v>138</v>
      </c>
      <c r="F33" s="42">
        <v>25</v>
      </c>
      <c r="G33" s="42" t="s">
        <v>12315</v>
      </c>
      <c r="H33" s="42">
        <v>0.81</v>
      </c>
      <c r="I33" s="42">
        <v>3</v>
      </c>
      <c r="J33" s="42" t="s">
        <v>12316</v>
      </c>
      <c r="K33" s="43" t="str">
        <f t="shared" si="0"/>
        <v>Paid</v>
      </c>
    </row>
    <row r="34" spans="1:11" x14ac:dyDescent="0.25">
      <c r="A34" s="42">
        <v>252396</v>
      </c>
      <c r="B34" s="42" t="s">
        <v>12350</v>
      </c>
      <c r="C34" s="42">
        <v>150</v>
      </c>
      <c r="D34" s="42">
        <v>9015</v>
      </c>
      <c r="E34" s="42">
        <v>65</v>
      </c>
      <c r="F34" s="42">
        <v>23</v>
      </c>
      <c r="G34" s="42" t="s">
        <v>12315</v>
      </c>
      <c r="H34" s="42">
        <v>0.81</v>
      </c>
      <c r="I34" s="42">
        <v>2.5</v>
      </c>
      <c r="J34" s="42" t="s">
        <v>12316</v>
      </c>
      <c r="K34" s="43" t="str">
        <f t="shared" si="0"/>
        <v>Paid</v>
      </c>
    </row>
    <row r="35" spans="1:11" x14ac:dyDescent="0.25">
      <c r="A35" s="42">
        <v>418732</v>
      </c>
      <c r="B35" s="42" t="s">
        <v>12351</v>
      </c>
      <c r="C35" s="42">
        <v>0</v>
      </c>
      <c r="D35" s="42">
        <v>8985</v>
      </c>
      <c r="E35" s="42">
        <v>584</v>
      </c>
      <c r="F35" s="42">
        <v>12</v>
      </c>
      <c r="G35" s="42" t="s">
        <v>12352</v>
      </c>
      <c r="H35" s="42">
        <v>0.81</v>
      </c>
      <c r="I35" s="42">
        <v>1</v>
      </c>
      <c r="J35" s="42" t="s">
        <v>12316</v>
      </c>
      <c r="K35" s="43" t="str">
        <f t="shared" si="0"/>
        <v>Free</v>
      </c>
    </row>
    <row r="36" spans="1:11" x14ac:dyDescent="0.25">
      <c r="A36" s="42">
        <v>380970</v>
      </c>
      <c r="B36" s="42" t="s">
        <v>12353</v>
      </c>
      <c r="C36" s="42">
        <v>45</v>
      </c>
      <c r="D36" s="42">
        <v>8797</v>
      </c>
      <c r="E36" s="42">
        <v>449</v>
      </c>
      <c r="F36" s="42">
        <v>80</v>
      </c>
      <c r="G36" s="42" t="s">
        <v>12315</v>
      </c>
      <c r="H36" s="42">
        <v>0.81</v>
      </c>
      <c r="I36" s="42">
        <v>6.5</v>
      </c>
      <c r="J36" s="42" t="s">
        <v>12316</v>
      </c>
      <c r="K36" s="43" t="str">
        <f t="shared" si="0"/>
        <v>Paid</v>
      </c>
    </row>
    <row r="37" spans="1:11" x14ac:dyDescent="0.25">
      <c r="A37" s="42">
        <v>965832</v>
      </c>
      <c r="B37" s="42" t="s">
        <v>12354</v>
      </c>
      <c r="C37" s="42">
        <v>195</v>
      </c>
      <c r="D37" s="42">
        <v>8575</v>
      </c>
      <c r="E37" s="42">
        <v>809</v>
      </c>
      <c r="F37" s="42">
        <v>110</v>
      </c>
      <c r="G37" s="42" t="s">
        <v>12324</v>
      </c>
      <c r="H37" s="42">
        <v>0.81</v>
      </c>
      <c r="I37" s="42">
        <v>5.5</v>
      </c>
      <c r="J37" s="42" t="s">
        <v>12316</v>
      </c>
      <c r="K37" s="43" t="str">
        <f t="shared" si="0"/>
        <v>Paid</v>
      </c>
    </row>
    <row r="38" spans="1:11" x14ac:dyDescent="0.25">
      <c r="A38" s="42">
        <v>358326</v>
      </c>
      <c r="B38" s="42" t="s">
        <v>12355</v>
      </c>
      <c r="C38" s="42">
        <v>60</v>
      </c>
      <c r="D38" s="42">
        <v>8314</v>
      </c>
      <c r="E38" s="42">
        <v>83</v>
      </c>
      <c r="F38" s="42">
        <v>47</v>
      </c>
      <c r="G38" s="42" t="s">
        <v>12318</v>
      </c>
      <c r="H38" s="42">
        <v>0.81</v>
      </c>
      <c r="I38" s="42">
        <v>4</v>
      </c>
      <c r="J38" s="42" t="s">
        <v>12316</v>
      </c>
      <c r="K38" s="43" t="str">
        <f t="shared" si="0"/>
        <v>Paid</v>
      </c>
    </row>
    <row r="39" spans="1:11" x14ac:dyDescent="0.25">
      <c r="A39" s="42">
        <v>614472</v>
      </c>
      <c r="B39" s="42" t="s">
        <v>12356</v>
      </c>
      <c r="C39" s="42">
        <v>0</v>
      </c>
      <c r="D39" s="42">
        <v>8236</v>
      </c>
      <c r="E39" s="42">
        <v>144</v>
      </c>
      <c r="F39" s="42">
        <v>25</v>
      </c>
      <c r="G39" s="42" t="s">
        <v>12315</v>
      </c>
      <c r="H39" s="42">
        <v>0.81</v>
      </c>
      <c r="I39" s="42">
        <v>5</v>
      </c>
      <c r="J39" s="42" t="s">
        <v>12316</v>
      </c>
      <c r="K39" s="43" t="str">
        <f t="shared" si="0"/>
        <v>Free</v>
      </c>
    </row>
    <row r="40" spans="1:11" x14ac:dyDescent="0.25">
      <c r="A40" s="42">
        <v>985922</v>
      </c>
      <c r="B40" s="42" t="s">
        <v>12357</v>
      </c>
      <c r="C40" s="42">
        <v>105</v>
      </c>
      <c r="D40" s="42">
        <v>8121</v>
      </c>
      <c r="E40" s="42">
        <v>689</v>
      </c>
      <c r="F40" s="42">
        <v>40</v>
      </c>
      <c r="G40" s="42" t="s">
        <v>12318</v>
      </c>
      <c r="H40" s="42">
        <v>0.28999999999999998</v>
      </c>
      <c r="I40" s="42">
        <v>3.5</v>
      </c>
      <c r="J40" s="42" t="s">
        <v>12316</v>
      </c>
      <c r="K40" s="43" t="str">
        <f t="shared" si="0"/>
        <v>Paid</v>
      </c>
    </row>
    <row r="41" spans="1:11" x14ac:dyDescent="0.25">
      <c r="A41" s="42">
        <v>58977</v>
      </c>
      <c r="B41" s="42" t="s">
        <v>12358</v>
      </c>
      <c r="C41" s="42">
        <v>95</v>
      </c>
      <c r="D41" s="42">
        <v>8095</v>
      </c>
      <c r="E41" s="42">
        <v>249</v>
      </c>
      <c r="F41" s="42">
        <v>12</v>
      </c>
      <c r="G41" s="42" t="s">
        <v>12315</v>
      </c>
      <c r="H41" s="42">
        <v>0.18</v>
      </c>
      <c r="I41" s="42">
        <v>0.58333333330000003</v>
      </c>
      <c r="J41" s="42" t="s">
        <v>12316</v>
      </c>
      <c r="K41" s="43" t="str">
        <f t="shared" si="0"/>
        <v>Paid</v>
      </c>
    </row>
    <row r="42" spans="1:11" x14ac:dyDescent="0.25">
      <c r="A42" s="42">
        <v>258232</v>
      </c>
      <c r="B42" s="42" t="s">
        <v>12359</v>
      </c>
      <c r="C42" s="42">
        <v>185</v>
      </c>
      <c r="D42" s="42">
        <v>7941</v>
      </c>
      <c r="E42" s="42">
        <v>713</v>
      </c>
      <c r="F42" s="42">
        <v>40</v>
      </c>
      <c r="G42" s="42" t="s">
        <v>12352</v>
      </c>
      <c r="H42" s="42">
        <v>0.22</v>
      </c>
      <c r="I42" s="42">
        <v>6.5</v>
      </c>
      <c r="J42" s="42" t="s">
        <v>12316</v>
      </c>
      <c r="K42" s="43" t="str">
        <f t="shared" si="0"/>
        <v>Paid</v>
      </c>
    </row>
    <row r="43" spans="1:11" x14ac:dyDescent="0.25">
      <c r="A43" s="42">
        <v>434774</v>
      </c>
      <c r="B43" s="42" t="s">
        <v>12360</v>
      </c>
      <c r="C43" s="42">
        <v>195</v>
      </c>
      <c r="D43" s="42">
        <v>7884</v>
      </c>
      <c r="E43" s="42">
        <v>118</v>
      </c>
      <c r="F43" s="42">
        <v>68</v>
      </c>
      <c r="G43" s="42" t="s">
        <v>12315</v>
      </c>
      <c r="H43" s="42">
        <v>0.18</v>
      </c>
      <c r="I43" s="42">
        <v>10</v>
      </c>
      <c r="J43" s="42" t="s">
        <v>12316</v>
      </c>
      <c r="K43" s="43" t="str">
        <f t="shared" si="0"/>
        <v>Paid</v>
      </c>
    </row>
    <row r="44" spans="1:11" x14ac:dyDescent="0.25">
      <c r="A44" s="42">
        <v>256200</v>
      </c>
      <c r="B44" s="42" t="s">
        <v>12361</v>
      </c>
      <c r="C44" s="42">
        <v>50</v>
      </c>
      <c r="D44" s="42">
        <v>7750</v>
      </c>
      <c r="E44" s="42">
        <v>58</v>
      </c>
      <c r="F44" s="42">
        <v>15</v>
      </c>
      <c r="G44" s="42" t="s">
        <v>12318</v>
      </c>
      <c r="H44" s="42">
        <v>0.94</v>
      </c>
      <c r="I44" s="42">
        <v>1.5</v>
      </c>
      <c r="J44" s="42" t="s">
        <v>12316</v>
      </c>
      <c r="K44" s="43" t="str">
        <f t="shared" si="0"/>
        <v>Paid</v>
      </c>
    </row>
    <row r="45" spans="1:11" x14ac:dyDescent="0.25">
      <c r="A45" s="42">
        <v>596598</v>
      </c>
      <c r="B45" s="42" t="s">
        <v>12362</v>
      </c>
      <c r="C45" s="42">
        <v>95</v>
      </c>
      <c r="D45" s="42">
        <v>7743</v>
      </c>
      <c r="E45" s="42">
        <v>340</v>
      </c>
      <c r="F45" s="42">
        <v>33</v>
      </c>
      <c r="G45" s="42" t="s">
        <v>12315</v>
      </c>
      <c r="H45" s="42">
        <v>7.0000000000000007E-2</v>
      </c>
      <c r="I45" s="42">
        <v>1.5</v>
      </c>
      <c r="J45" s="42" t="s">
        <v>12316</v>
      </c>
      <c r="K45" s="43" t="str">
        <f t="shared" si="0"/>
        <v>Paid</v>
      </c>
    </row>
    <row r="46" spans="1:11" x14ac:dyDescent="0.25">
      <c r="A46" s="42">
        <v>627540</v>
      </c>
      <c r="B46" s="42" t="s">
        <v>12363</v>
      </c>
      <c r="C46" s="42">
        <v>115</v>
      </c>
      <c r="D46" s="42">
        <v>7489</v>
      </c>
      <c r="E46" s="42">
        <v>1190</v>
      </c>
      <c r="F46" s="42">
        <v>25</v>
      </c>
      <c r="G46" s="42" t="s">
        <v>12318</v>
      </c>
      <c r="H46" s="42">
        <v>0.15</v>
      </c>
      <c r="I46" s="42">
        <v>1</v>
      </c>
      <c r="J46" s="42" t="s">
        <v>12316</v>
      </c>
      <c r="K46" s="43" t="str">
        <f t="shared" si="0"/>
        <v>Paid</v>
      </c>
    </row>
    <row r="47" spans="1:11" x14ac:dyDescent="0.25">
      <c r="A47" s="42">
        <v>233900</v>
      </c>
      <c r="B47" s="42" t="s">
        <v>12364</v>
      </c>
      <c r="C47" s="42">
        <v>200</v>
      </c>
      <c r="D47" s="42">
        <v>7159</v>
      </c>
      <c r="E47" s="42">
        <v>61</v>
      </c>
      <c r="F47" s="42">
        <v>18</v>
      </c>
      <c r="G47" s="42" t="s">
        <v>12315</v>
      </c>
      <c r="H47" s="42">
        <v>0.11</v>
      </c>
      <c r="I47" s="42">
        <v>2</v>
      </c>
      <c r="J47" s="42" t="s">
        <v>12316</v>
      </c>
      <c r="K47" s="43" t="str">
        <f t="shared" si="0"/>
        <v>Paid</v>
      </c>
    </row>
    <row r="48" spans="1:11" x14ac:dyDescent="0.25">
      <c r="A48" s="42">
        <v>377370</v>
      </c>
      <c r="B48" s="42" t="s">
        <v>12365</v>
      </c>
      <c r="C48" s="42">
        <v>60</v>
      </c>
      <c r="D48" s="42">
        <v>6967</v>
      </c>
      <c r="E48" s="42">
        <v>16</v>
      </c>
      <c r="F48" s="42">
        <v>34</v>
      </c>
      <c r="G48" s="42" t="s">
        <v>12318</v>
      </c>
      <c r="H48" s="42">
        <v>0.48</v>
      </c>
      <c r="I48" s="42">
        <v>1</v>
      </c>
      <c r="J48" s="42" t="s">
        <v>12316</v>
      </c>
      <c r="K48" s="43" t="str">
        <f t="shared" si="0"/>
        <v>Paid</v>
      </c>
    </row>
    <row r="49" spans="1:11" x14ac:dyDescent="0.25">
      <c r="A49" s="42">
        <v>923616</v>
      </c>
      <c r="B49" s="42" t="s">
        <v>12366</v>
      </c>
      <c r="C49" s="42">
        <v>0</v>
      </c>
      <c r="D49" s="42">
        <v>6811</v>
      </c>
      <c r="E49" s="42">
        <v>151</v>
      </c>
      <c r="F49" s="42">
        <v>51</v>
      </c>
      <c r="G49" s="42" t="s">
        <v>12324</v>
      </c>
      <c r="H49" s="42">
        <v>0.52</v>
      </c>
      <c r="I49" s="42">
        <v>2</v>
      </c>
      <c r="J49" s="42" t="s">
        <v>12316</v>
      </c>
      <c r="K49" s="43" t="str">
        <f t="shared" si="0"/>
        <v>Free</v>
      </c>
    </row>
    <row r="50" spans="1:11" x14ac:dyDescent="0.25">
      <c r="A50" s="42">
        <v>47504</v>
      </c>
      <c r="B50" s="42" t="s">
        <v>12367</v>
      </c>
      <c r="C50" s="42">
        <v>0</v>
      </c>
      <c r="D50" s="42">
        <v>6533</v>
      </c>
      <c r="E50" s="42">
        <v>32</v>
      </c>
      <c r="F50" s="42">
        <v>9</v>
      </c>
      <c r="G50" s="42" t="s">
        <v>12315</v>
      </c>
      <c r="H50" s="42">
        <v>0.2</v>
      </c>
      <c r="I50" s="42">
        <v>2</v>
      </c>
      <c r="J50" s="42" t="s">
        <v>12316</v>
      </c>
      <c r="K50" s="43" t="str">
        <f t="shared" si="0"/>
        <v>Free</v>
      </c>
    </row>
    <row r="51" spans="1:11" x14ac:dyDescent="0.25">
      <c r="A51" s="42">
        <v>199450</v>
      </c>
      <c r="B51" s="42" t="s">
        <v>12368</v>
      </c>
      <c r="C51" s="42">
        <v>125</v>
      </c>
      <c r="D51" s="42">
        <v>6451</v>
      </c>
      <c r="E51" s="42">
        <v>237</v>
      </c>
      <c r="F51" s="42">
        <v>28</v>
      </c>
      <c r="G51" s="42" t="s">
        <v>12315</v>
      </c>
      <c r="H51" s="42">
        <v>0.8</v>
      </c>
      <c r="I51" s="42">
        <v>5</v>
      </c>
      <c r="J51" s="42" t="s">
        <v>12316</v>
      </c>
      <c r="K51" s="43" t="str">
        <f t="shared" si="0"/>
        <v>Paid</v>
      </c>
    </row>
    <row r="52" spans="1:11" x14ac:dyDescent="0.25">
      <c r="A52" s="42">
        <v>105972</v>
      </c>
      <c r="B52" s="42" t="s">
        <v>12369</v>
      </c>
      <c r="C52" s="42">
        <v>20</v>
      </c>
      <c r="D52" s="42">
        <v>6374</v>
      </c>
      <c r="E52" s="42">
        <v>21</v>
      </c>
      <c r="F52" s="42">
        <v>14</v>
      </c>
      <c r="G52" s="42" t="s">
        <v>12318</v>
      </c>
      <c r="H52" s="42">
        <v>0.3</v>
      </c>
      <c r="I52" s="42">
        <v>1</v>
      </c>
      <c r="J52" s="42" t="s">
        <v>12316</v>
      </c>
      <c r="K52" s="43" t="str">
        <f t="shared" si="0"/>
        <v>Paid</v>
      </c>
    </row>
    <row r="53" spans="1:11" x14ac:dyDescent="0.25">
      <c r="A53" s="42">
        <v>885974</v>
      </c>
      <c r="B53" s="42" t="s">
        <v>12370</v>
      </c>
      <c r="C53" s="42">
        <v>30</v>
      </c>
      <c r="D53" s="42">
        <v>6219</v>
      </c>
      <c r="E53" s="42">
        <v>23</v>
      </c>
      <c r="F53" s="42">
        <v>20</v>
      </c>
      <c r="G53" s="42" t="s">
        <v>12324</v>
      </c>
      <c r="H53" s="42">
        <v>0.54</v>
      </c>
      <c r="I53" s="42">
        <v>1</v>
      </c>
      <c r="J53" s="42" t="s">
        <v>12316</v>
      </c>
      <c r="K53" s="43" t="str">
        <f t="shared" si="0"/>
        <v>Paid</v>
      </c>
    </row>
    <row r="54" spans="1:11" x14ac:dyDescent="0.25">
      <c r="A54" s="42">
        <v>716828</v>
      </c>
      <c r="B54" s="42" t="s">
        <v>12371</v>
      </c>
      <c r="C54" s="42">
        <v>0</v>
      </c>
      <c r="D54" s="42">
        <v>6185</v>
      </c>
      <c r="E54" s="42">
        <v>138</v>
      </c>
      <c r="F54" s="42">
        <v>20</v>
      </c>
      <c r="G54" s="42" t="s">
        <v>12318</v>
      </c>
      <c r="H54" s="42">
        <v>0.36</v>
      </c>
      <c r="I54" s="42">
        <v>3</v>
      </c>
      <c r="J54" s="42" t="s">
        <v>12316</v>
      </c>
      <c r="K54" s="43" t="str">
        <f t="shared" si="0"/>
        <v>Free</v>
      </c>
    </row>
    <row r="55" spans="1:11" x14ac:dyDescent="0.25">
      <c r="A55" s="42">
        <v>214046</v>
      </c>
      <c r="B55" s="42" t="s">
        <v>12372</v>
      </c>
      <c r="C55" s="42">
        <v>95</v>
      </c>
      <c r="D55" s="42">
        <v>6092</v>
      </c>
      <c r="E55" s="42">
        <v>25</v>
      </c>
      <c r="F55" s="42">
        <v>29</v>
      </c>
      <c r="G55" s="42" t="s">
        <v>12324</v>
      </c>
      <c r="H55" s="42">
        <v>0.11</v>
      </c>
      <c r="I55" s="42">
        <v>1.5</v>
      </c>
      <c r="J55" s="42" t="s">
        <v>12316</v>
      </c>
      <c r="K55" s="43" t="str">
        <f t="shared" si="0"/>
        <v>Paid</v>
      </c>
    </row>
    <row r="56" spans="1:11" x14ac:dyDescent="0.25">
      <c r="A56" s="42">
        <v>373716</v>
      </c>
      <c r="B56" s="42" t="s">
        <v>12373</v>
      </c>
      <c r="C56" s="42">
        <v>20</v>
      </c>
      <c r="D56" s="42">
        <v>6050</v>
      </c>
      <c r="E56" s="42">
        <v>34</v>
      </c>
      <c r="F56" s="42">
        <v>25</v>
      </c>
      <c r="G56" s="42" t="s">
        <v>12315</v>
      </c>
      <c r="H56" s="42">
        <v>0.44</v>
      </c>
      <c r="I56" s="42">
        <v>1.5</v>
      </c>
      <c r="J56" s="42" t="s">
        <v>12316</v>
      </c>
      <c r="K56" s="43" t="str">
        <f t="shared" si="0"/>
        <v>Paid</v>
      </c>
    </row>
    <row r="57" spans="1:11" x14ac:dyDescent="0.25">
      <c r="A57" s="42">
        <v>215728</v>
      </c>
      <c r="B57" s="42" t="s">
        <v>12374</v>
      </c>
      <c r="C57" s="42">
        <v>20</v>
      </c>
      <c r="D57" s="42">
        <v>6050</v>
      </c>
      <c r="E57" s="42">
        <v>140</v>
      </c>
      <c r="F57" s="42">
        <v>17</v>
      </c>
      <c r="G57" s="42" t="s">
        <v>12315</v>
      </c>
      <c r="H57" s="42">
        <v>0.8</v>
      </c>
      <c r="I57" s="42">
        <v>1.5</v>
      </c>
      <c r="J57" s="42" t="s">
        <v>12316</v>
      </c>
      <c r="K57" s="43" t="str">
        <f t="shared" si="0"/>
        <v>Paid</v>
      </c>
    </row>
    <row r="58" spans="1:11" x14ac:dyDescent="0.25">
      <c r="A58" s="42">
        <v>196620</v>
      </c>
      <c r="B58" s="42" t="s">
        <v>12375</v>
      </c>
      <c r="C58" s="42">
        <v>0</v>
      </c>
      <c r="D58" s="42">
        <v>6024</v>
      </c>
      <c r="E58" s="42">
        <v>890</v>
      </c>
      <c r="F58" s="42">
        <v>18</v>
      </c>
      <c r="G58" s="42" t="s">
        <v>12318</v>
      </c>
      <c r="H58" s="42">
        <v>0.28999999999999998</v>
      </c>
      <c r="I58" s="42">
        <v>1</v>
      </c>
      <c r="J58" s="42" t="s">
        <v>12316</v>
      </c>
      <c r="K58" s="43" t="str">
        <f t="shared" si="0"/>
        <v>Free</v>
      </c>
    </row>
    <row r="59" spans="1:11" x14ac:dyDescent="0.25">
      <c r="A59" s="42">
        <v>632368</v>
      </c>
      <c r="B59" s="42" t="s">
        <v>12376</v>
      </c>
      <c r="C59" s="42">
        <v>30</v>
      </c>
      <c r="D59" s="42">
        <v>5983</v>
      </c>
      <c r="E59" s="42">
        <v>135</v>
      </c>
      <c r="F59" s="42">
        <v>7</v>
      </c>
      <c r="G59" s="42" t="s">
        <v>12318</v>
      </c>
      <c r="H59" s="42">
        <v>0.74</v>
      </c>
      <c r="I59" s="42">
        <v>0.61666666670000003</v>
      </c>
      <c r="J59" s="42" t="s">
        <v>12316</v>
      </c>
      <c r="K59" s="43" t="str">
        <f t="shared" si="0"/>
        <v>Paid</v>
      </c>
    </row>
    <row r="60" spans="1:11" x14ac:dyDescent="0.25">
      <c r="A60" s="42">
        <v>805336</v>
      </c>
      <c r="B60" s="42" t="s">
        <v>12377</v>
      </c>
      <c r="C60" s="42">
        <v>0</v>
      </c>
      <c r="D60" s="42">
        <v>5931</v>
      </c>
      <c r="E60" s="42">
        <v>158</v>
      </c>
      <c r="F60" s="42">
        <v>15</v>
      </c>
      <c r="G60" s="42" t="s">
        <v>12324</v>
      </c>
      <c r="H60" s="42">
        <v>0.87</v>
      </c>
      <c r="I60" s="42">
        <v>3.5</v>
      </c>
      <c r="J60" s="42" t="s">
        <v>12316</v>
      </c>
      <c r="K60" s="43" t="str">
        <f t="shared" si="0"/>
        <v>Free</v>
      </c>
    </row>
    <row r="61" spans="1:11" x14ac:dyDescent="0.25">
      <c r="A61" s="42">
        <v>249950</v>
      </c>
      <c r="B61" s="42" t="s">
        <v>12378</v>
      </c>
      <c r="C61" s="42">
        <v>0</v>
      </c>
      <c r="D61" s="42">
        <v>5874</v>
      </c>
      <c r="E61" s="42">
        <v>207</v>
      </c>
      <c r="F61" s="42">
        <v>9</v>
      </c>
      <c r="G61" s="42" t="s">
        <v>12318</v>
      </c>
      <c r="H61" s="42">
        <v>0.55000000000000004</v>
      </c>
      <c r="I61" s="42">
        <v>2</v>
      </c>
      <c r="J61" s="42" t="s">
        <v>12316</v>
      </c>
      <c r="K61" s="43" t="str">
        <f t="shared" si="0"/>
        <v>Free</v>
      </c>
    </row>
    <row r="62" spans="1:11" x14ac:dyDescent="0.25">
      <c r="A62" s="42">
        <v>824592</v>
      </c>
      <c r="B62" s="42" t="s">
        <v>12379</v>
      </c>
      <c r="C62" s="42">
        <v>20</v>
      </c>
      <c r="D62" s="42">
        <v>5841</v>
      </c>
      <c r="E62" s="42">
        <v>16</v>
      </c>
      <c r="F62" s="42">
        <v>28</v>
      </c>
      <c r="G62" s="42" t="s">
        <v>12318</v>
      </c>
      <c r="H62" s="42">
        <v>0.28999999999999998</v>
      </c>
      <c r="I62" s="42">
        <v>1.5</v>
      </c>
      <c r="J62" s="42" t="s">
        <v>12316</v>
      </c>
      <c r="K62" s="43" t="str">
        <f t="shared" si="0"/>
        <v>Paid</v>
      </c>
    </row>
    <row r="63" spans="1:11" x14ac:dyDescent="0.25">
      <c r="A63" s="42">
        <v>383414</v>
      </c>
      <c r="B63" s="42" t="s">
        <v>12380</v>
      </c>
      <c r="C63" s="42">
        <v>150</v>
      </c>
      <c r="D63" s="42">
        <v>5786</v>
      </c>
      <c r="E63" s="42">
        <v>518</v>
      </c>
      <c r="F63" s="42">
        <v>50</v>
      </c>
      <c r="G63" s="42" t="s">
        <v>12315</v>
      </c>
      <c r="H63" s="42">
        <v>0.63</v>
      </c>
      <c r="I63" s="42">
        <v>5</v>
      </c>
      <c r="J63" s="42" t="s">
        <v>12316</v>
      </c>
      <c r="K63" s="43" t="str">
        <f t="shared" si="0"/>
        <v>Paid</v>
      </c>
    </row>
    <row r="64" spans="1:11" x14ac:dyDescent="0.25">
      <c r="A64" s="42">
        <v>662450</v>
      </c>
      <c r="B64" s="42" t="s">
        <v>12381</v>
      </c>
      <c r="C64" s="42">
        <v>0</v>
      </c>
      <c r="D64" s="42">
        <v>5768</v>
      </c>
      <c r="E64" s="42">
        <v>109</v>
      </c>
      <c r="F64" s="42">
        <v>12</v>
      </c>
      <c r="G64" s="42" t="s">
        <v>12315</v>
      </c>
      <c r="H64" s="42">
        <v>0.05</v>
      </c>
      <c r="I64" s="42">
        <v>1.5</v>
      </c>
      <c r="J64" s="42" t="s">
        <v>12316</v>
      </c>
      <c r="K64" s="43" t="str">
        <f t="shared" si="0"/>
        <v>Free</v>
      </c>
    </row>
    <row r="65" spans="1:11" x14ac:dyDescent="0.25">
      <c r="A65" s="42">
        <v>275294</v>
      </c>
      <c r="B65" s="42" t="s">
        <v>12382</v>
      </c>
      <c r="C65" s="42">
        <v>25</v>
      </c>
      <c r="D65" s="42">
        <v>5685</v>
      </c>
      <c r="E65" s="42">
        <v>5</v>
      </c>
      <c r="F65" s="42">
        <v>12</v>
      </c>
      <c r="G65" s="42" t="s">
        <v>12324</v>
      </c>
      <c r="H65" s="42">
        <v>0.14000000000000001</v>
      </c>
      <c r="I65" s="42">
        <v>3.5</v>
      </c>
      <c r="J65" s="42" t="s">
        <v>12316</v>
      </c>
      <c r="K65" s="43" t="str">
        <f t="shared" si="0"/>
        <v>Paid</v>
      </c>
    </row>
    <row r="66" spans="1:11" x14ac:dyDescent="0.25">
      <c r="A66" s="42">
        <v>41973</v>
      </c>
      <c r="B66" s="42" t="s">
        <v>12383</v>
      </c>
      <c r="C66" s="42">
        <v>0</v>
      </c>
      <c r="D66" s="42">
        <v>5597</v>
      </c>
      <c r="E66" s="42">
        <v>76</v>
      </c>
      <c r="F66" s="42">
        <v>11</v>
      </c>
      <c r="G66" s="42" t="s">
        <v>12315</v>
      </c>
      <c r="H66" s="42">
        <v>0.78</v>
      </c>
      <c r="I66" s="42">
        <v>1</v>
      </c>
      <c r="J66" s="42" t="s">
        <v>12316</v>
      </c>
      <c r="K66" s="43" t="str">
        <f t="shared" si="0"/>
        <v>Free</v>
      </c>
    </row>
    <row r="67" spans="1:11" x14ac:dyDescent="0.25">
      <c r="A67" s="42">
        <v>153210</v>
      </c>
      <c r="B67" s="42" t="s">
        <v>12384</v>
      </c>
      <c r="C67" s="42">
        <v>200</v>
      </c>
      <c r="D67" s="42">
        <v>5572</v>
      </c>
      <c r="E67" s="42">
        <v>123</v>
      </c>
      <c r="F67" s="42">
        <v>33</v>
      </c>
      <c r="G67" s="42" t="s">
        <v>12315</v>
      </c>
      <c r="H67" s="42">
        <v>0.17</v>
      </c>
      <c r="I67" s="42">
        <v>5.5</v>
      </c>
      <c r="J67" s="42" t="s">
        <v>12316</v>
      </c>
      <c r="K67" s="43" t="str">
        <f t="shared" ref="K67:K130" si="1">IF(C67&gt;0,"Paid","Free")</f>
        <v>Paid</v>
      </c>
    </row>
    <row r="68" spans="1:11" x14ac:dyDescent="0.25">
      <c r="A68" s="42">
        <v>245822</v>
      </c>
      <c r="B68" s="42" t="s">
        <v>12385</v>
      </c>
      <c r="C68" s="42">
        <v>0</v>
      </c>
      <c r="D68" s="42">
        <v>5529</v>
      </c>
      <c r="E68" s="42">
        <v>90</v>
      </c>
      <c r="F68" s="42">
        <v>5</v>
      </c>
      <c r="G68" s="42" t="s">
        <v>12318</v>
      </c>
      <c r="H68" s="42">
        <v>0.84</v>
      </c>
      <c r="I68" s="42">
        <v>2</v>
      </c>
      <c r="J68" s="42" t="s">
        <v>12316</v>
      </c>
      <c r="K68" s="43" t="str">
        <f t="shared" si="1"/>
        <v>Free</v>
      </c>
    </row>
    <row r="69" spans="1:11" x14ac:dyDescent="0.25">
      <c r="A69" s="42">
        <v>308694</v>
      </c>
      <c r="B69" s="42" t="s">
        <v>12386</v>
      </c>
      <c r="C69" s="42">
        <v>185</v>
      </c>
      <c r="D69" s="42">
        <v>5528</v>
      </c>
      <c r="E69" s="42">
        <v>506</v>
      </c>
      <c r="F69" s="42">
        <v>32</v>
      </c>
      <c r="G69" s="42" t="s">
        <v>12315</v>
      </c>
      <c r="H69" s="42">
        <v>0.2</v>
      </c>
      <c r="I69" s="42">
        <v>3</v>
      </c>
      <c r="J69" s="42" t="s">
        <v>12316</v>
      </c>
      <c r="K69" s="43" t="str">
        <f t="shared" si="1"/>
        <v>Paid</v>
      </c>
    </row>
    <row r="70" spans="1:11" x14ac:dyDescent="0.25">
      <c r="A70" s="42">
        <v>709536</v>
      </c>
      <c r="B70" s="42" t="s">
        <v>12387</v>
      </c>
      <c r="C70" s="42">
        <v>0</v>
      </c>
      <c r="D70" s="42">
        <v>5407</v>
      </c>
      <c r="E70" s="42">
        <v>192</v>
      </c>
      <c r="F70" s="42">
        <v>11</v>
      </c>
      <c r="G70" s="42" t="s">
        <v>12315</v>
      </c>
      <c r="H70" s="42">
        <v>0.22</v>
      </c>
      <c r="I70" s="42">
        <v>1</v>
      </c>
      <c r="J70" s="42" t="s">
        <v>12316</v>
      </c>
      <c r="K70" s="43" t="str">
        <f t="shared" si="1"/>
        <v>Free</v>
      </c>
    </row>
    <row r="71" spans="1:11" x14ac:dyDescent="0.25">
      <c r="A71" s="42">
        <v>606928</v>
      </c>
      <c r="B71" s="42" t="s">
        <v>12388</v>
      </c>
      <c r="C71" s="42">
        <v>50</v>
      </c>
      <c r="D71" s="42">
        <v>5354</v>
      </c>
      <c r="E71" s="42">
        <v>24</v>
      </c>
      <c r="F71" s="42">
        <v>23</v>
      </c>
      <c r="G71" s="42" t="s">
        <v>12318</v>
      </c>
      <c r="H71" s="42">
        <v>0.55000000000000004</v>
      </c>
      <c r="I71" s="42">
        <v>1.5</v>
      </c>
      <c r="J71" s="42" t="s">
        <v>12316</v>
      </c>
      <c r="K71" s="43" t="str">
        <f t="shared" si="1"/>
        <v>Paid</v>
      </c>
    </row>
    <row r="72" spans="1:11" x14ac:dyDescent="0.25">
      <c r="A72" s="42">
        <v>353044</v>
      </c>
      <c r="B72" s="42" t="s">
        <v>12389</v>
      </c>
      <c r="C72" s="42">
        <v>200</v>
      </c>
      <c r="D72" s="42">
        <v>5334</v>
      </c>
      <c r="E72" s="42">
        <v>373</v>
      </c>
      <c r="F72" s="42">
        <v>42</v>
      </c>
      <c r="G72" s="42" t="s">
        <v>12318</v>
      </c>
      <c r="H72" s="42">
        <v>0.78</v>
      </c>
      <c r="I72" s="42">
        <v>4.5</v>
      </c>
      <c r="J72" s="42" t="s">
        <v>12316</v>
      </c>
      <c r="K72" s="43" t="str">
        <f t="shared" si="1"/>
        <v>Paid</v>
      </c>
    </row>
    <row r="73" spans="1:11" x14ac:dyDescent="0.25">
      <c r="A73" s="42">
        <v>476268</v>
      </c>
      <c r="B73" s="42" t="s">
        <v>12390</v>
      </c>
      <c r="C73" s="42">
        <v>195</v>
      </c>
      <c r="D73" s="42">
        <v>5172</v>
      </c>
      <c r="E73" s="42">
        <v>34</v>
      </c>
      <c r="F73" s="42">
        <v>38</v>
      </c>
      <c r="G73" s="42" t="s">
        <v>12315</v>
      </c>
      <c r="H73" s="42">
        <v>0.92</v>
      </c>
      <c r="I73" s="42">
        <v>2.5</v>
      </c>
      <c r="J73" s="42" t="s">
        <v>12316</v>
      </c>
      <c r="K73" s="43" t="str">
        <f t="shared" si="1"/>
        <v>Paid</v>
      </c>
    </row>
    <row r="74" spans="1:11" x14ac:dyDescent="0.25">
      <c r="A74" s="42">
        <v>1090408</v>
      </c>
      <c r="B74" s="42" t="s">
        <v>12391</v>
      </c>
      <c r="C74" s="42">
        <v>0</v>
      </c>
      <c r="D74" s="42">
        <v>5144</v>
      </c>
      <c r="E74" s="42">
        <v>169</v>
      </c>
      <c r="F74" s="42">
        <v>7</v>
      </c>
      <c r="G74" s="42" t="s">
        <v>12315</v>
      </c>
      <c r="H74" s="42">
        <v>0.11</v>
      </c>
      <c r="I74" s="42">
        <v>1</v>
      </c>
      <c r="J74" s="42" t="s">
        <v>12316</v>
      </c>
      <c r="K74" s="43" t="str">
        <f t="shared" si="1"/>
        <v>Free</v>
      </c>
    </row>
    <row r="75" spans="1:11" x14ac:dyDescent="0.25">
      <c r="A75" s="42">
        <v>611420</v>
      </c>
      <c r="B75" s="42" t="s">
        <v>12392</v>
      </c>
      <c r="C75" s="42">
        <v>20</v>
      </c>
      <c r="D75" s="42">
        <v>5108</v>
      </c>
      <c r="E75" s="42">
        <v>9</v>
      </c>
      <c r="F75" s="42">
        <v>13</v>
      </c>
      <c r="G75" s="42" t="s">
        <v>12315</v>
      </c>
      <c r="H75" s="42">
        <v>0.72</v>
      </c>
      <c r="I75" s="42">
        <v>1</v>
      </c>
      <c r="J75" s="42" t="s">
        <v>12316</v>
      </c>
      <c r="K75" s="43" t="str">
        <f t="shared" si="1"/>
        <v>Paid</v>
      </c>
    </row>
    <row r="76" spans="1:11" x14ac:dyDescent="0.25">
      <c r="A76" s="42">
        <v>399170</v>
      </c>
      <c r="B76" s="42" t="s">
        <v>12393</v>
      </c>
      <c r="C76" s="42">
        <v>20</v>
      </c>
      <c r="D76" s="42">
        <v>5099</v>
      </c>
      <c r="E76" s="42">
        <v>2</v>
      </c>
      <c r="F76" s="42">
        <v>15</v>
      </c>
      <c r="G76" s="42" t="s">
        <v>12315</v>
      </c>
      <c r="H76" s="42">
        <v>0.99</v>
      </c>
      <c r="I76" s="42">
        <v>3</v>
      </c>
      <c r="J76" s="42" t="s">
        <v>12316</v>
      </c>
      <c r="K76" s="43" t="str">
        <f t="shared" si="1"/>
        <v>Paid</v>
      </c>
    </row>
    <row r="77" spans="1:11" x14ac:dyDescent="0.25">
      <c r="A77" s="42">
        <v>955748</v>
      </c>
      <c r="B77" s="42" t="s">
        <v>12394</v>
      </c>
      <c r="C77" s="42">
        <v>0</v>
      </c>
      <c r="D77" s="42">
        <v>5077</v>
      </c>
      <c r="E77" s="42">
        <v>256</v>
      </c>
      <c r="F77" s="42">
        <v>16</v>
      </c>
      <c r="G77" s="42" t="s">
        <v>12315</v>
      </c>
      <c r="H77" s="42">
        <v>0.55000000000000004</v>
      </c>
      <c r="I77" s="42">
        <v>1.5</v>
      </c>
      <c r="J77" s="42" t="s">
        <v>12316</v>
      </c>
      <c r="K77" s="43" t="str">
        <f t="shared" si="1"/>
        <v>Free</v>
      </c>
    </row>
    <row r="78" spans="1:11" x14ac:dyDescent="0.25">
      <c r="A78" s="42">
        <v>407984</v>
      </c>
      <c r="B78" s="42" t="s">
        <v>12395</v>
      </c>
      <c r="C78" s="42">
        <v>30</v>
      </c>
      <c r="D78" s="42">
        <v>5057</v>
      </c>
      <c r="E78" s="42">
        <v>142</v>
      </c>
      <c r="F78" s="42">
        <v>13</v>
      </c>
      <c r="G78" s="42" t="s">
        <v>12315</v>
      </c>
      <c r="H78" s="42">
        <v>0.3</v>
      </c>
      <c r="I78" s="42">
        <v>1</v>
      </c>
      <c r="J78" s="42" t="s">
        <v>12316</v>
      </c>
      <c r="K78" s="43" t="str">
        <f t="shared" si="1"/>
        <v>Paid</v>
      </c>
    </row>
    <row r="79" spans="1:11" x14ac:dyDescent="0.25">
      <c r="A79" s="42">
        <v>408440</v>
      </c>
      <c r="B79" s="42" t="s">
        <v>12396</v>
      </c>
      <c r="C79" s="42">
        <v>125</v>
      </c>
      <c r="D79" s="42">
        <v>5050</v>
      </c>
      <c r="E79" s="42">
        <v>461</v>
      </c>
      <c r="F79" s="42">
        <v>26</v>
      </c>
      <c r="G79" s="42" t="s">
        <v>12324</v>
      </c>
      <c r="H79" s="42">
        <v>0.38</v>
      </c>
      <c r="I79" s="42">
        <v>1.5</v>
      </c>
      <c r="J79" s="42" t="s">
        <v>12316</v>
      </c>
      <c r="K79" s="43" t="str">
        <f t="shared" si="1"/>
        <v>Paid</v>
      </c>
    </row>
    <row r="80" spans="1:11" x14ac:dyDescent="0.25">
      <c r="A80" s="42">
        <v>471428</v>
      </c>
      <c r="B80" s="42" t="s">
        <v>12397</v>
      </c>
      <c r="C80" s="42">
        <v>0</v>
      </c>
      <c r="D80" s="42">
        <v>5007</v>
      </c>
      <c r="E80" s="42">
        <v>41</v>
      </c>
      <c r="F80" s="42">
        <v>19</v>
      </c>
      <c r="G80" s="42" t="s">
        <v>12315</v>
      </c>
      <c r="H80" s="42">
        <v>0.27</v>
      </c>
      <c r="I80" s="42">
        <v>3</v>
      </c>
      <c r="J80" s="42" t="s">
        <v>12316</v>
      </c>
      <c r="K80" s="43" t="str">
        <f t="shared" si="1"/>
        <v>Free</v>
      </c>
    </row>
    <row r="81" spans="1:11" x14ac:dyDescent="0.25">
      <c r="A81" s="42">
        <v>1154754</v>
      </c>
      <c r="B81" s="42" t="s">
        <v>12398</v>
      </c>
      <c r="C81" s="42">
        <v>195</v>
      </c>
      <c r="D81" s="42">
        <v>4991</v>
      </c>
      <c r="E81" s="42">
        <v>137</v>
      </c>
      <c r="F81" s="42">
        <v>79</v>
      </c>
      <c r="G81" s="42" t="s">
        <v>12315</v>
      </c>
      <c r="H81" s="42">
        <v>0.18</v>
      </c>
      <c r="I81" s="42">
        <v>11.5</v>
      </c>
      <c r="J81" s="42" t="s">
        <v>12316</v>
      </c>
      <c r="K81" s="43" t="str">
        <f t="shared" si="1"/>
        <v>Paid</v>
      </c>
    </row>
    <row r="82" spans="1:11" x14ac:dyDescent="0.25">
      <c r="A82" s="42">
        <v>828254</v>
      </c>
      <c r="B82" s="42" t="s">
        <v>12399</v>
      </c>
      <c r="C82" s="42">
        <v>0</v>
      </c>
      <c r="D82" s="42">
        <v>4931</v>
      </c>
      <c r="E82" s="42">
        <v>154</v>
      </c>
      <c r="F82" s="42">
        <v>7</v>
      </c>
      <c r="G82" s="42" t="s">
        <v>12324</v>
      </c>
      <c r="H82" s="42">
        <v>0.14000000000000001</v>
      </c>
      <c r="I82" s="42">
        <v>0.53333333329999999</v>
      </c>
      <c r="J82" s="42" t="s">
        <v>12316</v>
      </c>
      <c r="K82" s="43" t="str">
        <f t="shared" si="1"/>
        <v>Free</v>
      </c>
    </row>
    <row r="83" spans="1:11" x14ac:dyDescent="0.25">
      <c r="A83" s="42">
        <v>719698</v>
      </c>
      <c r="B83" s="42" t="s">
        <v>12400</v>
      </c>
      <c r="C83" s="42">
        <v>20</v>
      </c>
      <c r="D83" s="42">
        <v>4919</v>
      </c>
      <c r="E83" s="42">
        <v>79</v>
      </c>
      <c r="F83" s="42">
        <v>16</v>
      </c>
      <c r="G83" s="42" t="s">
        <v>12315</v>
      </c>
      <c r="H83" s="42">
        <v>0.96</v>
      </c>
      <c r="I83" s="42">
        <v>1.5</v>
      </c>
      <c r="J83" s="42" t="s">
        <v>12316</v>
      </c>
      <c r="K83" s="43" t="str">
        <f t="shared" si="1"/>
        <v>Paid</v>
      </c>
    </row>
    <row r="84" spans="1:11" x14ac:dyDescent="0.25">
      <c r="A84" s="42">
        <v>255592</v>
      </c>
      <c r="B84" s="42" t="s">
        <v>12401</v>
      </c>
      <c r="C84" s="42">
        <v>0</v>
      </c>
      <c r="D84" s="42">
        <v>4876</v>
      </c>
      <c r="E84" s="42">
        <v>210</v>
      </c>
      <c r="F84" s="42">
        <v>36</v>
      </c>
      <c r="G84" s="42" t="s">
        <v>12315</v>
      </c>
      <c r="H84" s="42">
        <v>0.86</v>
      </c>
      <c r="I84" s="42">
        <v>4.5</v>
      </c>
      <c r="J84" s="42" t="s">
        <v>12316</v>
      </c>
      <c r="K84" s="43" t="str">
        <f t="shared" si="1"/>
        <v>Free</v>
      </c>
    </row>
    <row r="85" spans="1:11" x14ac:dyDescent="0.25">
      <c r="A85" s="42">
        <v>363404</v>
      </c>
      <c r="B85" s="42" t="s">
        <v>12402</v>
      </c>
      <c r="C85" s="42">
        <v>0</v>
      </c>
      <c r="D85" s="42">
        <v>4863</v>
      </c>
      <c r="E85" s="42">
        <v>202</v>
      </c>
      <c r="F85" s="42">
        <v>6</v>
      </c>
      <c r="G85" s="42" t="s">
        <v>12315</v>
      </c>
      <c r="H85" s="42">
        <v>0.87</v>
      </c>
      <c r="I85" s="42">
        <v>1.5</v>
      </c>
      <c r="J85" s="42" t="s">
        <v>12316</v>
      </c>
      <c r="K85" s="43" t="str">
        <f t="shared" si="1"/>
        <v>Free</v>
      </c>
    </row>
    <row r="86" spans="1:11" x14ac:dyDescent="0.25">
      <c r="A86" s="42">
        <v>46927</v>
      </c>
      <c r="B86" s="42" t="s">
        <v>12403</v>
      </c>
      <c r="C86" s="42">
        <v>30</v>
      </c>
      <c r="D86" s="42">
        <v>4855</v>
      </c>
      <c r="E86" s="42">
        <v>64</v>
      </c>
      <c r="F86" s="42">
        <v>24</v>
      </c>
      <c r="G86" s="42" t="s">
        <v>12315</v>
      </c>
      <c r="H86" s="42">
        <v>0.49</v>
      </c>
      <c r="I86" s="42">
        <v>4</v>
      </c>
      <c r="J86" s="42" t="s">
        <v>12316</v>
      </c>
      <c r="K86" s="43" t="str">
        <f t="shared" si="1"/>
        <v>Paid</v>
      </c>
    </row>
    <row r="87" spans="1:11" x14ac:dyDescent="0.25">
      <c r="A87" s="42">
        <v>528488</v>
      </c>
      <c r="B87" s="42" t="s">
        <v>12404</v>
      </c>
      <c r="C87" s="42">
        <v>0</v>
      </c>
      <c r="D87" s="42">
        <v>4770</v>
      </c>
      <c r="E87" s="42">
        <v>64</v>
      </c>
      <c r="F87" s="42">
        <v>31</v>
      </c>
      <c r="G87" s="42" t="s">
        <v>12315</v>
      </c>
      <c r="H87" s="42">
        <v>0.66</v>
      </c>
      <c r="I87" s="42">
        <v>6.5</v>
      </c>
      <c r="J87" s="42" t="s">
        <v>12316</v>
      </c>
      <c r="K87" s="43" t="str">
        <f t="shared" si="1"/>
        <v>Free</v>
      </c>
    </row>
    <row r="88" spans="1:11" x14ac:dyDescent="0.25">
      <c r="A88" s="42">
        <v>40670</v>
      </c>
      <c r="B88" s="42" t="s">
        <v>12405</v>
      </c>
      <c r="C88" s="42">
        <v>50</v>
      </c>
      <c r="D88" s="42">
        <v>4702</v>
      </c>
      <c r="E88" s="42">
        <v>17</v>
      </c>
      <c r="F88" s="42">
        <v>6</v>
      </c>
      <c r="G88" s="42" t="s">
        <v>12324</v>
      </c>
      <c r="H88" s="42">
        <v>0.7</v>
      </c>
      <c r="I88" s="42">
        <v>1</v>
      </c>
      <c r="J88" s="42" t="s">
        <v>12316</v>
      </c>
      <c r="K88" s="43" t="str">
        <f t="shared" si="1"/>
        <v>Paid</v>
      </c>
    </row>
    <row r="89" spans="1:11" x14ac:dyDescent="0.25">
      <c r="A89" s="42">
        <v>211874</v>
      </c>
      <c r="B89" s="42" t="s">
        <v>12406</v>
      </c>
      <c r="C89" s="42">
        <v>75</v>
      </c>
      <c r="D89" s="42">
        <v>4695</v>
      </c>
      <c r="E89" s="42">
        <v>7</v>
      </c>
      <c r="F89" s="42">
        <v>20</v>
      </c>
      <c r="G89" s="42" t="s">
        <v>12318</v>
      </c>
      <c r="H89" s="42">
        <v>0.74</v>
      </c>
      <c r="I89" s="42">
        <v>1</v>
      </c>
      <c r="J89" s="42" t="s">
        <v>12316</v>
      </c>
      <c r="K89" s="43" t="str">
        <f t="shared" si="1"/>
        <v>Paid</v>
      </c>
    </row>
    <row r="90" spans="1:11" x14ac:dyDescent="0.25">
      <c r="A90" s="42">
        <v>262370</v>
      </c>
      <c r="B90" s="42" t="s">
        <v>12407</v>
      </c>
      <c r="C90" s="42">
        <v>100</v>
      </c>
      <c r="D90" s="42">
        <v>4661</v>
      </c>
      <c r="E90" s="42">
        <v>187</v>
      </c>
      <c r="F90" s="42">
        <v>20</v>
      </c>
      <c r="G90" s="42" t="s">
        <v>12315</v>
      </c>
      <c r="H90" s="42">
        <v>0.02</v>
      </c>
      <c r="I90" s="42">
        <v>1</v>
      </c>
      <c r="J90" s="42" t="s">
        <v>12316</v>
      </c>
      <c r="K90" s="43" t="str">
        <f t="shared" si="1"/>
        <v>Paid</v>
      </c>
    </row>
    <row r="91" spans="1:11" x14ac:dyDescent="0.25">
      <c r="A91" s="42">
        <v>283780</v>
      </c>
      <c r="B91" s="42" t="s">
        <v>12408</v>
      </c>
      <c r="C91" s="42">
        <v>0</v>
      </c>
      <c r="D91" s="42">
        <v>4653</v>
      </c>
      <c r="E91" s="42">
        <v>395</v>
      </c>
      <c r="F91" s="42">
        <v>5</v>
      </c>
      <c r="G91" s="42" t="s">
        <v>12318</v>
      </c>
      <c r="H91" s="42">
        <v>0.25</v>
      </c>
      <c r="I91" s="42">
        <v>0.51666666670000005</v>
      </c>
      <c r="J91" s="42" t="s">
        <v>12316</v>
      </c>
      <c r="K91" s="43" t="str">
        <f t="shared" si="1"/>
        <v>Free</v>
      </c>
    </row>
    <row r="92" spans="1:11" x14ac:dyDescent="0.25">
      <c r="A92" s="42">
        <v>851106</v>
      </c>
      <c r="B92" s="42" t="s">
        <v>12409</v>
      </c>
      <c r="C92" s="42">
        <v>0</v>
      </c>
      <c r="D92" s="42">
        <v>4607</v>
      </c>
      <c r="E92" s="42">
        <v>181</v>
      </c>
      <c r="F92" s="42">
        <v>11</v>
      </c>
      <c r="G92" s="42" t="s">
        <v>12318</v>
      </c>
      <c r="H92" s="42">
        <v>0.76</v>
      </c>
      <c r="I92" s="42">
        <v>0.53333333329999999</v>
      </c>
      <c r="J92" s="42" t="s">
        <v>12316</v>
      </c>
      <c r="K92" s="43" t="str">
        <f t="shared" si="1"/>
        <v>Free</v>
      </c>
    </row>
    <row r="93" spans="1:11" x14ac:dyDescent="0.25">
      <c r="A93" s="42">
        <v>372234</v>
      </c>
      <c r="B93" s="42" t="s">
        <v>12410</v>
      </c>
      <c r="C93" s="42">
        <v>30</v>
      </c>
      <c r="D93" s="42">
        <v>4601</v>
      </c>
      <c r="E93" s="42">
        <v>38</v>
      </c>
      <c r="F93" s="42">
        <v>14</v>
      </c>
      <c r="G93" s="42" t="s">
        <v>12318</v>
      </c>
      <c r="H93" s="42">
        <v>0.21</v>
      </c>
      <c r="I93" s="42">
        <v>4</v>
      </c>
      <c r="J93" s="42" t="s">
        <v>12316</v>
      </c>
      <c r="K93" s="43" t="str">
        <f t="shared" si="1"/>
        <v>Paid</v>
      </c>
    </row>
    <row r="94" spans="1:11" x14ac:dyDescent="0.25">
      <c r="A94" s="42">
        <v>512400</v>
      </c>
      <c r="B94" s="42" t="s">
        <v>12411</v>
      </c>
      <c r="C94" s="42">
        <v>95</v>
      </c>
      <c r="D94" s="42">
        <v>4530</v>
      </c>
      <c r="E94" s="42">
        <v>13</v>
      </c>
      <c r="F94" s="42">
        <v>31</v>
      </c>
      <c r="G94" s="42" t="s">
        <v>12315</v>
      </c>
      <c r="H94" s="42">
        <v>0.59</v>
      </c>
      <c r="I94" s="42">
        <v>1.5</v>
      </c>
      <c r="J94" s="42" t="s">
        <v>12316</v>
      </c>
      <c r="K94" s="43" t="str">
        <f t="shared" si="1"/>
        <v>Paid</v>
      </c>
    </row>
    <row r="95" spans="1:11" x14ac:dyDescent="0.25">
      <c r="A95" s="42">
        <v>489146</v>
      </c>
      <c r="B95" s="42" t="s">
        <v>12412</v>
      </c>
      <c r="C95" s="42">
        <v>20</v>
      </c>
      <c r="D95" s="42">
        <v>4497</v>
      </c>
      <c r="E95" s="42">
        <v>281</v>
      </c>
      <c r="F95" s="42">
        <v>11</v>
      </c>
      <c r="G95" s="42" t="s">
        <v>12315</v>
      </c>
      <c r="H95" s="42">
        <v>0.8</v>
      </c>
      <c r="I95" s="42">
        <v>1</v>
      </c>
      <c r="J95" s="42" t="s">
        <v>12316</v>
      </c>
      <c r="K95" s="43" t="str">
        <f t="shared" si="1"/>
        <v>Paid</v>
      </c>
    </row>
    <row r="96" spans="1:11" x14ac:dyDescent="0.25">
      <c r="A96" s="42">
        <v>363078</v>
      </c>
      <c r="B96" s="42" t="s">
        <v>12413</v>
      </c>
      <c r="C96" s="42">
        <v>125</v>
      </c>
      <c r="D96" s="42">
        <v>4480</v>
      </c>
      <c r="E96" s="42">
        <v>12</v>
      </c>
      <c r="F96" s="42">
        <v>50</v>
      </c>
      <c r="G96" s="42" t="s">
        <v>12318</v>
      </c>
      <c r="H96" s="42">
        <v>0.54</v>
      </c>
      <c r="I96" s="42">
        <v>7</v>
      </c>
      <c r="J96" s="42" t="s">
        <v>12316</v>
      </c>
      <c r="K96" s="43" t="str">
        <f t="shared" si="1"/>
        <v>Paid</v>
      </c>
    </row>
    <row r="97" spans="1:11" x14ac:dyDescent="0.25">
      <c r="A97" s="42">
        <v>592338</v>
      </c>
      <c r="B97" s="42" t="s">
        <v>12414</v>
      </c>
      <c r="C97" s="42">
        <v>200</v>
      </c>
      <c r="D97" s="42">
        <v>4284</v>
      </c>
      <c r="E97" s="42">
        <v>93</v>
      </c>
      <c r="F97" s="42">
        <v>76</v>
      </c>
      <c r="G97" s="42" t="s">
        <v>12315</v>
      </c>
      <c r="H97" s="42">
        <v>0.84</v>
      </c>
      <c r="I97" s="42">
        <v>5</v>
      </c>
      <c r="J97" s="42" t="s">
        <v>12316</v>
      </c>
      <c r="K97" s="43" t="str">
        <f t="shared" si="1"/>
        <v>Paid</v>
      </c>
    </row>
    <row r="98" spans="1:11" x14ac:dyDescent="0.25">
      <c r="A98" s="42">
        <v>199822</v>
      </c>
      <c r="B98" s="42" t="s">
        <v>12415</v>
      </c>
      <c r="C98" s="42">
        <v>0</v>
      </c>
      <c r="D98" s="42">
        <v>4269</v>
      </c>
      <c r="E98" s="42">
        <v>60</v>
      </c>
      <c r="F98" s="42">
        <v>17</v>
      </c>
      <c r="G98" s="42" t="s">
        <v>12315</v>
      </c>
      <c r="H98" s="42">
        <v>0.84</v>
      </c>
      <c r="I98" s="42">
        <v>4.5</v>
      </c>
      <c r="J98" s="42" t="s">
        <v>12316</v>
      </c>
      <c r="K98" s="43" t="str">
        <f t="shared" si="1"/>
        <v>Free</v>
      </c>
    </row>
    <row r="99" spans="1:11" x14ac:dyDescent="0.25">
      <c r="A99" s="42">
        <v>284118</v>
      </c>
      <c r="B99" s="42" t="s">
        <v>12416</v>
      </c>
      <c r="C99" s="42">
        <v>160</v>
      </c>
      <c r="D99" s="42">
        <v>4252</v>
      </c>
      <c r="E99" s="42">
        <v>225</v>
      </c>
      <c r="F99" s="42">
        <v>24</v>
      </c>
      <c r="G99" s="42" t="s">
        <v>12318</v>
      </c>
      <c r="H99" s="42">
        <v>0.84</v>
      </c>
      <c r="I99" s="42">
        <v>2</v>
      </c>
      <c r="J99" s="42" t="s">
        <v>12316</v>
      </c>
      <c r="K99" s="43" t="str">
        <f t="shared" si="1"/>
        <v>Paid</v>
      </c>
    </row>
    <row r="100" spans="1:11" x14ac:dyDescent="0.25">
      <c r="A100" s="42">
        <v>73068</v>
      </c>
      <c r="B100" s="42" t="s">
        <v>12417</v>
      </c>
      <c r="C100" s="42">
        <v>0</v>
      </c>
      <c r="D100" s="42">
        <v>4248</v>
      </c>
      <c r="E100" s="42">
        <v>66</v>
      </c>
      <c r="F100" s="42">
        <v>6</v>
      </c>
      <c r="G100" s="42" t="s">
        <v>12318</v>
      </c>
      <c r="H100" s="42">
        <v>0.84</v>
      </c>
      <c r="I100" s="42">
        <v>1</v>
      </c>
      <c r="J100" s="42" t="s">
        <v>12316</v>
      </c>
      <c r="K100" s="43" t="str">
        <f t="shared" si="1"/>
        <v>Free</v>
      </c>
    </row>
    <row r="101" spans="1:11" x14ac:dyDescent="0.25">
      <c r="A101" s="42">
        <v>765562</v>
      </c>
      <c r="B101" s="42" t="s">
        <v>12418</v>
      </c>
      <c r="C101" s="42">
        <v>60</v>
      </c>
      <c r="D101" s="42">
        <v>4187</v>
      </c>
      <c r="E101" s="42">
        <v>600</v>
      </c>
      <c r="F101" s="42">
        <v>79</v>
      </c>
      <c r="G101" s="42" t="s">
        <v>12318</v>
      </c>
      <c r="H101" s="42">
        <v>0.84</v>
      </c>
      <c r="I101" s="42">
        <v>9</v>
      </c>
      <c r="J101" s="42" t="s">
        <v>12316</v>
      </c>
      <c r="K101" s="43" t="str">
        <f t="shared" si="1"/>
        <v>Paid</v>
      </c>
    </row>
    <row r="102" spans="1:11" x14ac:dyDescent="0.25">
      <c r="A102" s="42">
        <v>595258</v>
      </c>
      <c r="B102" s="42" t="s">
        <v>12419</v>
      </c>
      <c r="C102" s="42">
        <v>20</v>
      </c>
      <c r="D102" s="42">
        <v>4158</v>
      </c>
      <c r="E102" s="42">
        <v>51</v>
      </c>
      <c r="F102" s="42">
        <v>30</v>
      </c>
      <c r="G102" s="42" t="s">
        <v>12315</v>
      </c>
      <c r="H102" s="42">
        <v>0.84</v>
      </c>
      <c r="I102" s="42">
        <v>2.5</v>
      </c>
      <c r="J102" s="42" t="s">
        <v>12316</v>
      </c>
      <c r="K102" s="43" t="str">
        <f t="shared" si="1"/>
        <v>Paid</v>
      </c>
    </row>
    <row r="103" spans="1:11" x14ac:dyDescent="0.25">
      <c r="A103" s="42">
        <v>598266</v>
      </c>
      <c r="B103" s="42" t="s">
        <v>12420</v>
      </c>
      <c r="C103" s="42">
        <v>120</v>
      </c>
      <c r="D103" s="42">
        <v>4133</v>
      </c>
      <c r="E103" s="42">
        <v>15</v>
      </c>
      <c r="F103" s="42">
        <v>36</v>
      </c>
      <c r="G103" s="42" t="s">
        <v>12318</v>
      </c>
      <c r="H103" s="42">
        <v>0.84</v>
      </c>
      <c r="I103" s="42">
        <v>4</v>
      </c>
      <c r="J103" s="42" t="s">
        <v>12316</v>
      </c>
      <c r="K103" s="43" t="str">
        <f t="shared" si="1"/>
        <v>Paid</v>
      </c>
    </row>
    <row r="104" spans="1:11" x14ac:dyDescent="0.25">
      <c r="A104" s="42">
        <v>46010</v>
      </c>
      <c r="B104" s="42" t="s">
        <v>12421</v>
      </c>
      <c r="C104" s="42">
        <v>20</v>
      </c>
      <c r="D104" s="42">
        <v>4117</v>
      </c>
      <c r="E104" s="42">
        <v>54</v>
      </c>
      <c r="F104" s="42">
        <v>5</v>
      </c>
      <c r="G104" s="42" t="s">
        <v>12318</v>
      </c>
      <c r="H104" s="42">
        <v>0.84</v>
      </c>
      <c r="I104" s="42">
        <v>1</v>
      </c>
      <c r="J104" s="42" t="s">
        <v>12316</v>
      </c>
      <c r="K104" s="43" t="str">
        <f t="shared" si="1"/>
        <v>Paid</v>
      </c>
    </row>
    <row r="105" spans="1:11" x14ac:dyDescent="0.25">
      <c r="A105" s="42">
        <v>112296</v>
      </c>
      <c r="B105" s="42" t="s">
        <v>12422</v>
      </c>
      <c r="C105" s="42">
        <v>95</v>
      </c>
      <c r="D105" s="42">
        <v>4103</v>
      </c>
      <c r="E105" s="42">
        <v>19</v>
      </c>
      <c r="F105" s="42">
        <v>15</v>
      </c>
      <c r="G105" s="42" t="s">
        <v>12315</v>
      </c>
      <c r="H105" s="42">
        <v>0.84</v>
      </c>
      <c r="I105" s="42">
        <v>1</v>
      </c>
      <c r="J105" s="42" t="s">
        <v>12316</v>
      </c>
      <c r="K105" s="43" t="str">
        <f t="shared" si="1"/>
        <v>Paid</v>
      </c>
    </row>
    <row r="106" spans="1:11" x14ac:dyDescent="0.25">
      <c r="A106" s="42">
        <v>441112</v>
      </c>
      <c r="B106" s="42" t="s">
        <v>12423</v>
      </c>
      <c r="C106" s="42">
        <v>25</v>
      </c>
      <c r="D106" s="42">
        <v>4086</v>
      </c>
      <c r="E106" s="42">
        <v>31</v>
      </c>
      <c r="F106" s="42">
        <v>14</v>
      </c>
      <c r="G106" s="42" t="s">
        <v>12315</v>
      </c>
      <c r="H106" s="42">
        <v>0.84</v>
      </c>
      <c r="I106" s="42">
        <v>1.5</v>
      </c>
      <c r="J106" s="42" t="s">
        <v>12316</v>
      </c>
      <c r="K106" s="43" t="str">
        <f t="shared" si="1"/>
        <v>Paid</v>
      </c>
    </row>
    <row r="107" spans="1:11" x14ac:dyDescent="0.25">
      <c r="A107" s="42">
        <v>919906</v>
      </c>
      <c r="B107" s="42" t="s">
        <v>12424</v>
      </c>
      <c r="C107" s="42">
        <v>0</v>
      </c>
      <c r="D107" s="42">
        <v>4077</v>
      </c>
      <c r="E107" s="42">
        <v>281</v>
      </c>
      <c r="F107" s="42">
        <v>20</v>
      </c>
      <c r="G107" s="42" t="s">
        <v>12315</v>
      </c>
      <c r="H107" s="42">
        <v>0.84</v>
      </c>
      <c r="I107" s="42">
        <v>1.5</v>
      </c>
      <c r="J107" s="42" t="s">
        <v>12316</v>
      </c>
      <c r="K107" s="43" t="str">
        <f t="shared" si="1"/>
        <v>Free</v>
      </c>
    </row>
    <row r="108" spans="1:11" x14ac:dyDescent="0.25">
      <c r="A108" s="42">
        <v>794151</v>
      </c>
      <c r="B108" s="42" t="s">
        <v>12425</v>
      </c>
      <c r="C108" s="42">
        <v>195</v>
      </c>
      <c r="D108" s="42">
        <v>4061</v>
      </c>
      <c r="E108" s="42">
        <v>52</v>
      </c>
      <c r="F108" s="42">
        <v>16</v>
      </c>
      <c r="G108" s="42" t="s">
        <v>12315</v>
      </c>
      <c r="H108" s="42">
        <v>0.84</v>
      </c>
      <c r="I108" s="42">
        <v>2</v>
      </c>
      <c r="J108" s="42" t="s">
        <v>12316</v>
      </c>
      <c r="K108" s="43" t="str">
        <f t="shared" si="1"/>
        <v>Paid</v>
      </c>
    </row>
    <row r="109" spans="1:11" x14ac:dyDescent="0.25">
      <c r="A109" s="42">
        <v>567070</v>
      </c>
      <c r="B109" s="42" t="s">
        <v>12426</v>
      </c>
      <c r="C109" s="42">
        <v>50</v>
      </c>
      <c r="D109" s="42">
        <v>4034</v>
      </c>
      <c r="E109" s="42">
        <v>8</v>
      </c>
      <c r="F109" s="42">
        <v>40</v>
      </c>
      <c r="G109" s="42" t="s">
        <v>12324</v>
      </c>
      <c r="H109" s="42">
        <v>0.14000000000000001</v>
      </c>
      <c r="I109" s="42">
        <v>3</v>
      </c>
      <c r="J109" s="42" t="s">
        <v>12316</v>
      </c>
      <c r="K109" s="43" t="str">
        <f t="shared" si="1"/>
        <v>Paid</v>
      </c>
    </row>
    <row r="110" spans="1:11" x14ac:dyDescent="0.25">
      <c r="A110" s="42">
        <v>236080</v>
      </c>
      <c r="B110" s="42" t="s">
        <v>12427</v>
      </c>
      <c r="C110" s="42">
        <v>90</v>
      </c>
      <c r="D110" s="42">
        <v>4022</v>
      </c>
      <c r="E110" s="42">
        <v>35</v>
      </c>
      <c r="F110" s="42">
        <v>14</v>
      </c>
      <c r="G110" s="42" t="s">
        <v>12315</v>
      </c>
      <c r="H110" s="42">
        <v>0.11</v>
      </c>
      <c r="I110" s="42">
        <v>1</v>
      </c>
      <c r="J110" s="42" t="s">
        <v>12316</v>
      </c>
      <c r="K110" s="43" t="str">
        <f t="shared" si="1"/>
        <v>Paid</v>
      </c>
    </row>
    <row r="111" spans="1:11" x14ac:dyDescent="0.25">
      <c r="A111" s="42">
        <v>447362</v>
      </c>
      <c r="B111" s="42" t="s">
        <v>12428</v>
      </c>
      <c r="C111" s="42">
        <v>175</v>
      </c>
      <c r="D111" s="42">
        <v>4005</v>
      </c>
      <c r="E111" s="42">
        <v>237</v>
      </c>
      <c r="F111" s="42">
        <v>25</v>
      </c>
      <c r="G111" s="42" t="s">
        <v>12315</v>
      </c>
      <c r="H111" s="42">
        <v>0.66</v>
      </c>
      <c r="I111" s="42">
        <v>2</v>
      </c>
      <c r="J111" s="42" t="s">
        <v>12316</v>
      </c>
      <c r="K111" s="43" t="str">
        <f t="shared" si="1"/>
        <v>Paid</v>
      </c>
    </row>
    <row r="112" spans="1:11" x14ac:dyDescent="0.25">
      <c r="A112" s="42">
        <v>1005658</v>
      </c>
      <c r="B112" s="42" t="s">
        <v>12429</v>
      </c>
      <c r="C112" s="42">
        <v>150</v>
      </c>
      <c r="D112" s="42">
        <v>3979</v>
      </c>
      <c r="E112" s="42">
        <v>40</v>
      </c>
      <c r="F112" s="42">
        <v>39</v>
      </c>
      <c r="G112" s="42" t="s">
        <v>12315</v>
      </c>
      <c r="H112" s="42">
        <v>0.03</v>
      </c>
      <c r="I112" s="42">
        <v>5</v>
      </c>
      <c r="J112" s="42" t="s">
        <v>12316</v>
      </c>
      <c r="K112" s="43" t="str">
        <f t="shared" si="1"/>
        <v>Paid</v>
      </c>
    </row>
    <row r="113" spans="1:11" x14ac:dyDescent="0.25">
      <c r="A113" s="42">
        <v>836926</v>
      </c>
      <c r="B113" s="42" t="s">
        <v>12430</v>
      </c>
      <c r="C113" s="42">
        <v>50</v>
      </c>
      <c r="D113" s="42">
        <v>3917</v>
      </c>
      <c r="E113" s="42">
        <v>45</v>
      </c>
      <c r="F113" s="42">
        <v>7</v>
      </c>
      <c r="G113" s="42" t="s">
        <v>12318</v>
      </c>
      <c r="H113" s="42">
        <v>0.48</v>
      </c>
      <c r="I113" s="42">
        <v>1</v>
      </c>
      <c r="J113" s="42" t="s">
        <v>12316</v>
      </c>
      <c r="K113" s="43" t="str">
        <f t="shared" si="1"/>
        <v>Paid</v>
      </c>
    </row>
    <row r="114" spans="1:11" x14ac:dyDescent="0.25">
      <c r="A114" s="42">
        <v>221306</v>
      </c>
      <c r="B114" s="42" t="s">
        <v>12431</v>
      </c>
      <c r="C114" s="42">
        <v>20</v>
      </c>
      <c r="D114" s="42">
        <v>3870</v>
      </c>
      <c r="E114" s="42">
        <v>12</v>
      </c>
      <c r="F114" s="42">
        <v>90</v>
      </c>
      <c r="G114" s="42" t="s">
        <v>12318</v>
      </c>
      <c r="H114" s="42">
        <v>0.84</v>
      </c>
      <c r="I114" s="42">
        <v>9</v>
      </c>
      <c r="J114" s="42" t="s">
        <v>12316</v>
      </c>
      <c r="K114" s="43" t="str">
        <f t="shared" si="1"/>
        <v>Paid</v>
      </c>
    </row>
    <row r="115" spans="1:11" x14ac:dyDescent="0.25">
      <c r="A115" s="42">
        <v>796450</v>
      </c>
      <c r="B115" s="42" t="s">
        <v>12432</v>
      </c>
      <c r="C115" s="42">
        <v>20</v>
      </c>
      <c r="D115" s="42">
        <v>3870</v>
      </c>
      <c r="E115" s="42">
        <v>53</v>
      </c>
      <c r="F115" s="42">
        <v>10</v>
      </c>
      <c r="G115" s="42" t="s">
        <v>12324</v>
      </c>
      <c r="H115" s="42">
        <v>0.69</v>
      </c>
      <c r="I115" s="42">
        <v>1</v>
      </c>
      <c r="J115" s="42" t="s">
        <v>12316</v>
      </c>
      <c r="K115" s="43" t="str">
        <f t="shared" si="1"/>
        <v>Paid</v>
      </c>
    </row>
    <row r="116" spans="1:11" x14ac:dyDescent="0.25">
      <c r="A116" s="42">
        <v>1100746</v>
      </c>
      <c r="B116" s="42" t="s">
        <v>12433</v>
      </c>
      <c r="C116" s="42">
        <v>25</v>
      </c>
      <c r="D116" s="42">
        <v>3840</v>
      </c>
      <c r="E116" s="42">
        <v>296</v>
      </c>
      <c r="F116" s="42">
        <v>33</v>
      </c>
      <c r="G116" s="42" t="s">
        <v>12315</v>
      </c>
      <c r="H116" s="42">
        <v>0.35</v>
      </c>
      <c r="I116" s="42">
        <v>1.5</v>
      </c>
      <c r="J116" s="42" t="s">
        <v>12316</v>
      </c>
      <c r="K116" s="43" t="str">
        <f t="shared" si="1"/>
        <v>Paid</v>
      </c>
    </row>
    <row r="117" spans="1:11" x14ac:dyDescent="0.25">
      <c r="A117" s="42">
        <v>1035472</v>
      </c>
      <c r="B117" s="42" t="s">
        <v>12434</v>
      </c>
      <c r="C117" s="42">
        <v>195</v>
      </c>
      <c r="D117" s="42">
        <v>3811</v>
      </c>
      <c r="E117" s="42">
        <v>278</v>
      </c>
      <c r="F117" s="42">
        <v>103</v>
      </c>
      <c r="G117" s="42" t="s">
        <v>12315</v>
      </c>
      <c r="H117" s="42">
        <v>0.1</v>
      </c>
      <c r="I117" s="42">
        <v>6.5</v>
      </c>
      <c r="J117" s="42" t="s">
        <v>12316</v>
      </c>
      <c r="K117" s="43" t="str">
        <f t="shared" si="1"/>
        <v>Paid</v>
      </c>
    </row>
    <row r="118" spans="1:11" x14ac:dyDescent="0.25">
      <c r="A118" s="42">
        <v>502240</v>
      </c>
      <c r="B118" s="42" t="s">
        <v>12435</v>
      </c>
      <c r="C118" s="42">
        <v>200</v>
      </c>
      <c r="D118" s="42">
        <v>3804</v>
      </c>
      <c r="E118" s="42">
        <v>267</v>
      </c>
      <c r="F118" s="42">
        <v>66</v>
      </c>
      <c r="G118" s="42" t="s">
        <v>12315</v>
      </c>
      <c r="H118" s="42">
        <v>0.96</v>
      </c>
      <c r="I118" s="42">
        <v>5</v>
      </c>
      <c r="J118" s="42" t="s">
        <v>12316</v>
      </c>
      <c r="K118" s="43" t="str">
        <f t="shared" si="1"/>
        <v>Paid</v>
      </c>
    </row>
    <row r="119" spans="1:11" x14ac:dyDescent="0.25">
      <c r="A119" s="42">
        <v>1188742</v>
      </c>
      <c r="B119" s="42" t="s">
        <v>12436</v>
      </c>
      <c r="C119" s="42">
        <v>0</v>
      </c>
      <c r="D119" s="42">
        <v>3775</v>
      </c>
      <c r="E119" s="42">
        <v>138</v>
      </c>
      <c r="F119" s="42">
        <v>11</v>
      </c>
      <c r="G119" s="42" t="s">
        <v>12324</v>
      </c>
      <c r="H119" s="42">
        <v>0.96</v>
      </c>
      <c r="I119" s="42">
        <v>2</v>
      </c>
      <c r="J119" s="42" t="s">
        <v>12316</v>
      </c>
      <c r="K119" s="43" t="str">
        <f t="shared" si="1"/>
        <v>Free</v>
      </c>
    </row>
    <row r="120" spans="1:11" x14ac:dyDescent="0.25">
      <c r="A120" s="42">
        <v>421054</v>
      </c>
      <c r="B120" s="42" t="s">
        <v>12437</v>
      </c>
      <c r="C120" s="42">
        <v>25</v>
      </c>
      <c r="D120" s="42">
        <v>3771</v>
      </c>
      <c r="E120" s="42">
        <v>10</v>
      </c>
      <c r="F120" s="42">
        <v>35</v>
      </c>
      <c r="G120" s="42" t="s">
        <v>12318</v>
      </c>
      <c r="H120" s="42">
        <v>0.96</v>
      </c>
      <c r="I120" s="42">
        <v>2.5</v>
      </c>
      <c r="J120" s="42" t="s">
        <v>12316</v>
      </c>
      <c r="K120" s="43" t="str">
        <f t="shared" si="1"/>
        <v>Paid</v>
      </c>
    </row>
    <row r="121" spans="1:11" x14ac:dyDescent="0.25">
      <c r="A121" s="42">
        <v>501960</v>
      </c>
      <c r="B121" s="42" t="s">
        <v>12438</v>
      </c>
      <c r="C121" s="42">
        <v>0</v>
      </c>
      <c r="D121" s="42">
        <v>3757</v>
      </c>
      <c r="E121" s="42">
        <v>70</v>
      </c>
      <c r="F121" s="42">
        <v>14</v>
      </c>
      <c r="G121" s="42" t="s">
        <v>12318</v>
      </c>
      <c r="H121" s="42">
        <v>0.96</v>
      </c>
      <c r="I121" s="42">
        <v>0.61666666670000003</v>
      </c>
      <c r="J121" s="42" t="s">
        <v>12316</v>
      </c>
      <c r="K121" s="43" t="str">
        <f t="shared" si="1"/>
        <v>Free</v>
      </c>
    </row>
    <row r="122" spans="1:11" x14ac:dyDescent="0.25">
      <c r="A122" s="42">
        <v>471446</v>
      </c>
      <c r="B122" s="42" t="s">
        <v>12439</v>
      </c>
      <c r="C122" s="42">
        <v>20</v>
      </c>
      <c r="D122" s="42">
        <v>3730</v>
      </c>
      <c r="E122" s="42">
        <v>11</v>
      </c>
      <c r="F122" s="42">
        <v>17</v>
      </c>
      <c r="G122" s="42" t="s">
        <v>12315</v>
      </c>
      <c r="H122" s="42">
        <v>0.96</v>
      </c>
      <c r="I122" s="42">
        <v>2.5</v>
      </c>
      <c r="J122" s="42" t="s">
        <v>12316</v>
      </c>
      <c r="K122" s="43" t="str">
        <f t="shared" si="1"/>
        <v>Paid</v>
      </c>
    </row>
    <row r="123" spans="1:11" x14ac:dyDescent="0.25">
      <c r="A123" s="42">
        <v>364566</v>
      </c>
      <c r="B123" s="42" t="s">
        <v>12440</v>
      </c>
      <c r="C123" s="42">
        <v>180</v>
      </c>
      <c r="D123" s="42">
        <v>3667</v>
      </c>
      <c r="E123" s="42">
        <v>4</v>
      </c>
      <c r="F123" s="42">
        <v>460</v>
      </c>
      <c r="G123" s="42" t="s">
        <v>12318</v>
      </c>
      <c r="H123" s="42">
        <v>0.96</v>
      </c>
      <c r="I123" s="42">
        <v>43.5</v>
      </c>
      <c r="J123" s="42" t="s">
        <v>12316</v>
      </c>
      <c r="K123" s="43" t="str">
        <f t="shared" si="1"/>
        <v>Paid</v>
      </c>
    </row>
    <row r="124" spans="1:11" x14ac:dyDescent="0.25">
      <c r="A124" s="42">
        <v>742602</v>
      </c>
      <c r="B124" s="42" t="s">
        <v>12441</v>
      </c>
      <c r="C124" s="42">
        <v>30</v>
      </c>
      <c r="D124" s="42">
        <v>3607</v>
      </c>
      <c r="E124" s="42">
        <v>21</v>
      </c>
      <c r="F124" s="42">
        <v>19</v>
      </c>
      <c r="G124" s="42" t="s">
        <v>12315</v>
      </c>
      <c r="H124" s="42">
        <v>0.96</v>
      </c>
      <c r="I124" s="42">
        <v>1.5</v>
      </c>
      <c r="J124" s="42" t="s">
        <v>12316</v>
      </c>
      <c r="K124" s="43" t="str">
        <f t="shared" si="1"/>
        <v>Paid</v>
      </c>
    </row>
    <row r="125" spans="1:11" x14ac:dyDescent="0.25">
      <c r="A125" s="42">
        <v>474150</v>
      </c>
      <c r="B125" s="42" t="s">
        <v>12442</v>
      </c>
      <c r="C125" s="42">
        <v>40</v>
      </c>
      <c r="D125" s="42">
        <v>3555</v>
      </c>
      <c r="E125" s="42">
        <v>89</v>
      </c>
      <c r="F125" s="42">
        <v>11</v>
      </c>
      <c r="G125" s="42" t="s">
        <v>12315</v>
      </c>
      <c r="H125" s="42">
        <v>0.96</v>
      </c>
      <c r="I125" s="42">
        <v>1.5</v>
      </c>
      <c r="J125" s="42" t="s">
        <v>12316</v>
      </c>
      <c r="K125" s="43" t="str">
        <f t="shared" si="1"/>
        <v>Paid</v>
      </c>
    </row>
    <row r="126" spans="1:11" x14ac:dyDescent="0.25">
      <c r="A126" s="42">
        <v>722174</v>
      </c>
      <c r="B126" s="42" t="s">
        <v>12443</v>
      </c>
      <c r="C126" s="42">
        <v>150</v>
      </c>
      <c r="D126" s="42">
        <v>3523</v>
      </c>
      <c r="E126" s="42">
        <v>46</v>
      </c>
      <c r="F126" s="42">
        <v>45</v>
      </c>
      <c r="G126" s="42" t="s">
        <v>12315</v>
      </c>
      <c r="H126" s="42">
        <v>0.96</v>
      </c>
      <c r="I126" s="42">
        <v>4</v>
      </c>
      <c r="J126" s="42" t="s">
        <v>12316</v>
      </c>
      <c r="K126" s="43" t="str">
        <f t="shared" si="1"/>
        <v>Paid</v>
      </c>
    </row>
    <row r="127" spans="1:11" x14ac:dyDescent="0.25">
      <c r="A127" s="42">
        <v>414246</v>
      </c>
      <c r="B127" s="42" t="s">
        <v>12444</v>
      </c>
      <c r="C127" s="42">
        <v>0</v>
      </c>
      <c r="D127" s="42">
        <v>3519</v>
      </c>
      <c r="E127" s="42">
        <v>102</v>
      </c>
      <c r="F127" s="42">
        <v>6</v>
      </c>
      <c r="G127" s="42" t="s">
        <v>12315</v>
      </c>
      <c r="H127" s="42">
        <v>0.96</v>
      </c>
      <c r="I127" s="42">
        <v>1</v>
      </c>
      <c r="J127" s="42" t="s">
        <v>12316</v>
      </c>
      <c r="K127" s="43" t="str">
        <f t="shared" si="1"/>
        <v>Free</v>
      </c>
    </row>
    <row r="128" spans="1:11" x14ac:dyDescent="0.25">
      <c r="A128" s="42">
        <v>692176</v>
      </c>
      <c r="B128" s="42" t="s">
        <v>12445</v>
      </c>
      <c r="C128" s="42">
        <v>0</v>
      </c>
      <c r="D128" s="42">
        <v>3465</v>
      </c>
      <c r="E128" s="42">
        <v>161</v>
      </c>
      <c r="F128" s="42">
        <v>24</v>
      </c>
      <c r="G128" s="42" t="s">
        <v>12315</v>
      </c>
      <c r="H128" s="42">
        <v>0.96</v>
      </c>
      <c r="I128" s="42">
        <v>2</v>
      </c>
      <c r="J128" s="42" t="s">
        <v>12316</v>
      </c>
      <c r="K128" s="43" t="str">
        <f t="shared" si="1"/>
        <v>Free</v>
      </c>
    </row>
    <row r="129" spans="1:11" x14ac:dyDescent="0.25">
      <c r="A129" s="42">
        <v>666910</v>
      </c>
      <c r="B129" s="42" t="s">
        <v>12446</v>
      </c>
      <c r="C129" s="42">
        <v>0</v>
      </c>
      <c r="D129" s="42">
        <v>3426</v>
      </c>
      <c r="E129" s="42">
        <v>27</v>
      </c>
      <c r="F129" s="42">
        <v>14</v>
      </c>
      <c r="G129" s="42" t="s">
        <v>12318</v>
      </c>
      <c r="H129" s="42">
        <v>0.96</v>
      </c>
      <c r="I129" s="42">
        <v>1</v>
      </c>
      <c r="J129" s="42" t="s">
        <v>12316</v>
      </c>
      <c r="K129" s="43" t="str">
        <f t="shared" si="1"/>
        <v>Free</v>
      </c>
    </row>
    <row r="130" spans="1:11" x14ac:dyDescent="0.25">
      <c r="A130" s="42">
        <v>613422</v>
      </c>
      <c r="B130" s="42" t="s">
        <v>12447</v>
      </c>
      <c r="C130" s="42">
        <v>50</v>
      </c>
      <c r="D130" s="42">
        <v>3425</v>
      </c>
      <c r="E130" s="42">
        <v>10</v>
      </c>
      <c r="F130" s="42">
        <v>50</v>
      </c>
      <c r="G130" s="42" t="s">
        <v>12315</v>
      </c>
      <c r="H130" s="42">
        <v>0.96</v>
      </c>
      <c r="I130" s="42">
        <v>4</v>
      </c>
      <c r="J130" s="42" t="s">
        <v>12316</v>
      </c>
      <c r="K130" s="43" t="str">
        <f t="shared" si="1"/>
        <v>Paid</v>
      </c>
    </row>
    <row r="131" spans="1:11" x14ac:dyDescent="0.25">
      <c r="A131" s="42">
        <v>292462</v>
      </c>
      <c r="B131" s="42" t="s">
        <v>12448</v>
      </c>
      <c r="C131" s="42">
        <v>20</v>
      </c>
      <c r="D131" s="42">
        <v>3403</v>
      </c>
      <c r="E131" s="42">
        <v>29</v>
      </c>
      <c r="F131" s="42">
        <v>70</v>
      </c>
      <c r="G131" s="42" t="s">
        <v>12315</v>
      </c>
      <c r="H131" s="42">
        <v>0.96</v>
      </c>
      <c r="I131" s="42">
        <v>8</v>
      </c>
      <c r="J131" s="42" t="s">
        <v>12316</v>
      </c>
      <c r="K131" s="43" t="str">
        <f t="shared" ref="K131:K194" si="2">IF(C131&gt;0,"Paid","Free")</f>
        <v>Paid</v>
      </c>
    </row>
    <row r="132" spans="1:11" x14ac:dyDescent="0.25">
      <c r="A132" s="42">
        <v>86558</v>
      </c>
      <c r="B132" s="42" t="s">
        <v>12449</v>
      </c>
      <c r="C132" s="42">
        <v>20</v>
      </c>
      <c r="D132" s="42">
        <v>3372</v>
      </c>
      <c r="E132" s="42">
        <v>12</v>
      </c>
      <c r="F132" s="42">
        <v>12</v>
      </c>
      <c r="G132" s="42" t="s">
        <v>12315</v>
      </c>
      <c r="H132" s="42">
        <v>0.96</v>
      </c>
      <c r="I132" s="42">
        <v>2</v>
      </c>
      <c r="J132" s="42" t="s">
        <v>12316</v>
      </c>
      <c r="K132" s="43" t="str">
        <f t="shared" si="2"/>
        <v>Paid</v>
      </c>
    </row>
    <row r="133" spans="1:11" x14ac:dyDescent="0.25">
      <c r="A133" s="42">
        <v>392478</v>
      </c>
      <c r="B133" s="42" t="s">
        <v>12450</v>
      </c>
      <c r="C133" s="42">
        <v>95</v>
      </c>
      <c r="D133" s="42">
        <v>3360</v>
      </c>
      <c r="E133" s="42">
        <v>12</v>
      </c>
      <c r="F133" s="42">
        <v>34</v>
      </c>
      <c r="G133" s="42" t="s">
        <v>12324</v>
      </c>
      <c r="H133" s="42">
        <v>0.96</v>
      </c>
      <c r="I133" s="42">
        <v>3</v>
      </c>
      <c r="J133" s="42" t="s">
        <v>12316</v>
      </c>
      <c r="K133" s="43" t="str">
        <f t="shared" si="2"/>
        <v>Paid</v>
      </c>
    </row>
    <row r="134" spans="1:11" x14ac:dyDescent="0.25">
      <c r="A134" s="42">
        <v>43441</v>
      </c>
      <c r="B134" s="42" t="s">
        <v>12451</v>
      </c>
      <c r="C134" s="42">
        <v>120</v>
      </c>
      <c r="D134" s="42">
        <v>3348</v>
      </c>
      <c r="E134" s="42">
        <v>352</v>
      </c>
      <c r="F134" s="42">
        <v>13</v>
      </c>
      <c r="G134" s="42" t="s">
        <v>12315</v>
      </c>
      <c r="H134" s="42">
        <v>0.96</v>
      </c>
      <c r="I134" s="42">
        <v>3</v>
      </c>
      <c r="J134" s="42" t="s">
        <v>12316</v>
      </c>
      <c r="K134" s="43" t="str">
        <f t="shared" si="2"/>
        <v>Paid</v>
      </c>
    </row>
    <row r="135" spans="1:11" x14ac:dyDescent="0.25">
      <c r="A135" s="42">
        <v>165122</v>
      </c>
      <c r="B135" s="42" t="s">
        <v>12452</v>
      </c>
      <c r="C135" s="42">
        <v>20</v>
      </c>
      <c r="D135" s="42">
        <v>3339</v>
      </c>
      <c r="E135" s="42">
        <v>4</v>
      </c>
      <c r="F135" s="42">
        <v>11</v>
      </c>
      <c r="G135" s="42" t="s">
        <v>12315</v>
      </c>
      <c r="H135" s="42">
        <v>0.96</v>
      </c>
      <c r="I135" s="42">
        <v>1.5</v>
      </c>
      <c r="J135" s="42" t="s">
        <v>12316</v>
      </c>
      <c r="K135" s="43" t="str">
        <f t="shared" si="2"/>
        <v>Paid</v>
      </c>
    </row>
    <row r="136" spans="1:11" x14ac:dyDescent="0.25">
      <c r="A136" s="42">
        <v>934614</v>
      </c>
      <c r="B136" s="42" t="s">
        <v>12453</v>
      </c>
      <c r="C136" s="42">
        <v>0</v>
      </c>
      <c r="D136" s="42">
        <v>3283</v>
      </c>
      <c r="E136" s="42">
        <v>109</v>
      </c>
      <c r="F136" s="42">
        <v>42</v>
      </c>
      <c r="G136" s="42" t="s">
        <v>12324</v>
      </c>
      <c r="H136" s="42">
        <v>0.96</v>
      </c>
      <c r="I136" s="42">
        <v>2.5</v>
      </c>
      <c r="J136" s="42" t="s">
        <v>12316</v>
      </c>
      <c r="K136" s="43" t="str">
        <f t="shared" si="2"/>
        <v>Free</v>
      </c>
    </row>
    <row r="137" spans="1:11" x14ac:dyDescent="0.25">
      <c r="A137" s="42">
        <v>855172</v>
      </c>
      <c r="B137" s="42" t="s">
        <v>12454</v>
      </c>
      <c r="C137" s="42">
        <v>200</v>
      </c>
      <c r="D137" s="42">
        <v>3255</v>
      </c>
      <c r="E137" s="42">
        <v>340</v>
      </c>
      <c r="F137" s="42">
        <v>102</v>
      </c>
      <c r="G137" s="42" t="s">
        <v>12318</v>
      </c>
      <c r="H137" s="42">
        <v>0.96</v>
      </c>
      <c r="I137" s="42">
        <v>8.5</v>
      </c>
      <c r="J137" s="42" t="s">
        <v>12316</v>
      </c>
      <c r="K137" s="43" t="str">
        <f t="shared" si="2"/>
        <v>Paid</v>
      </c>
    </row>
    <row r="138" spans="1:11" x14ac:dyDescent="0.25">
      <c r="A138" s="42">
        <v>155344</v>
      </c>
      <c r="B138" s="42" t="s">
        <v>12455</v>
      </c>
      <c r="C138" s="42">
        <v>20</v>
      </c>
      <c r="D138" s="42">
        <v>3251</v>
      </c>
      <c r="E138" s="42">
        <v>10</v>
      </c>
      <c r="F138" s="42">
        <v>59</v>
      </c>
      <c r="G138" s="42" t="s">
        <v>12315</v>
      </c>
      <c r="H138" s="42">
        <v>0.96</v>
      </c>
      <c r="I138" s="42">
        <v>12</v>
      </c>
      <c r="J138" s="42" t="s">
        <v>12316</v>
      </c>
      <c r="K138" s="43" t="str">
        <f t="shared" si="2"/>
        <v>Paid</v>
      </c>
    </row>
    <row r="139" spans="1:11" x14ac:dyDescent="0.25">
      <c r="A139" s="42">
        <v>709500</v>
      </c>
      <c r="B139" s="42" t="s">
        <v>12456</v>
      </c>
      <c r="C139" s="42">
        <v>20</v>
      </c>
      <c r="D139" s="42">
        <v>3223</v>
      </c>
      <c r="E139" s="42">
        <v>240</v>
      </c>
      <c r="F139" s="42">
        <v>23</v>
      </c>
      <c r="G139" s="42" t="s">
        <v>12318</v>
      </c>
      <c r="H139" s="42">
        <v>0.96</v>
      </c>
      <c r="I139" s="42">
        <v>1</v>
      </c>
      <c r="J139" s="42" t="s">
        <v>12316</v>
      </c>
      <c r="K139" s="43" t="str">
        <f t="shared" si="2"/>
        <v>Paid</v>
      </c>
    </row>
    <row r="140" spans="1:11" x14ac:dyDescent="0.25">
      <c r="A140" s="42">
        <v>746432</v>
      </c>
      <c r="B140" s="42" t="s">
        <v>12457</v>
      </c>
      <c r="C140" s="42">
        <v>25</v>
      </c>
      <c r="D140" s="42">
        <v>3190</v>
      </c>
      <c r="E140" s="42">
        <v>244</v>
      </c>
      <c r="F140" s="42">
        <v>45</v>
      </c>
      <c r="G140" s="42" t="s">
        <v>12315</v>
      </c>
      <c r="H140" s="42">
        <v>0.96</v>
      </c>
      <c r="I140" s="42">
        <v>4</v>
      </c>
      <c r="J140" s="42" t="s">
        <v>12316</v>
      </c>
      <c r="K140" s="43" t="str">
        <f t="shared" si="2"/>
        <v>Paid</v>
      </c>
    </row>
    <row r="141" spans="1:11" x14ac:dyDescent="0.25">
      <c r="A141" s="42">
        <v>471546</v>
      </c>
      <c r="B141" s="42" t="s">
        <v>12458</v>
      </c>
      <c r="C141" s="42">
        <v>20</v>
      </c>
      <c r="D141" s="42">
        <v>3177</v>
      </c>
      <c r="E141" s="42">
        <v>8</v>
      </c>
      <c r="F141" s="42">
        <v>8</v>
      </c>
      <c r="G141" s="42" t="s">
        <v>12315</v>
      </c>
      <c r="H141" s="42">
        <v>0.96</v>
      </c>
      <c r="I141" s="42">
        <v>1</v>
      </c>
      <c r="J141" s="42" t="s">
        <v>12316</v>
      </c>
      <c r="K141" s="43" t="str">
        <f t="shared" si="2"/>
        <v>Paid</v>
      </c>
    </row>
    <row r="142" spans="1:11" x14ac:dyDescent="0.25">
      <c r="A142" s="42">
        <v>528784</v>
      </c>
      <c r="B142" s="42" t="s">
        <v>12459</v>
      </c>
      <c r="C142" s="42">
        <v>200</v>
      </c>
      <c r="D142" s="42">
        <v>3143</v>
      </c>
      <c r="E142" s="42">
        <v>11</v>
      </c>
      <c r="F142" s="42">
        <v>39</v>
      </c>
      <c r="G142" s="42" t="s">
        <v>12324</v>
      </c>
      <c r="H142" s="42">
        <v>0.96</v>
      </c>
      <c r="I142" s="42">
        <v>3</v>
      </c>
      <c r="J142" s="42" t="s">
        <v>12316</v>
      </c>
      <c r="K142" s="43" t="str">
        <f t="shared" si="2"/>
        <v>Paid</v>
      </c>
    </row>
    <row r="143" spans="1:11" x14ac:dyDescent="0.25">
      <c r="A143" s="42">
        <v>1046992</v>
      </c>
      <c r="B143" s="42" t="s">
        <v>12460</v>
      </c>
      <c r="C143" s="42">
        <v>0</v>
      </c>
      <c r="D143" s="42">
        <v>3137</v>
      </c>
      <c r="E143" s="42">
        <v>30</v>
      </c>
      <c r="F143" s="42">
        <v>69</v>
      </c>
      <c r="G143" s="42" t="s">
        <v>12352</v>
      </c>
      <c r="H143" s="42">
        <v>0.96</v>
      </c>
      <c r="I143" s="42">
        <v>9</v>
      </c>
      <c r="J143" s="42" t="s">
        <v>12316</v>
      </c>
      <c r="K143" s="43" t="str">
        <f t="shared" si="2"/>
        <v>Free</v>
      </c>
    </row>
    <row r="144" spans="1:11" x14ac:dyDescent="0.25">
      <c r="A144" s="42">
        <v>575676</v>
      </c>
      <c r="B144" s="42" t="s">
        <v>12461</v>
      </c>
      <c r="C144" s="42">
        <v>20</v>
      </c>
      <c r="D144" s="42">
        <v>3125</v>
      </c>
      <c r="E144" s="42">
        <v>54</v>
      </c>
      <c r="F144" s="42">
        <v>13</v>
      </c>
      <c r="G144" s="42" t="s">
        <v>12315</v>
      </c>
      <c r="H144" s="42">
        <v>0.96</v>
      </c>
      <c r="I144" s="42">
        <v>2</v>
      </c>
      <c r="J144" s="42" t="s">
        <v>12316</v>
      </c>
      <c r="K144" s="43" t="str">
        <f t="shared" si="2"/>
        <v>Paid</v>
      </c>
    </row>
    <row r="145" spans="1:11" x14ac:dyDescent="0.25">
      <c r="A145" s="42">
        <v>537884</v>
      </c>
      <c r="B145" s="42" t="s">
        <v>12462</v>
      </c>
      <c r="C145" s="42">
        <v>20</v>
      </c>
      <c r="D145" s="42">
        <v>3094</v>
      </c>
      <c r="E145" s="42">
        <v>2</v>
      </c>
      <c r="F145" s="42">
        <v>22</v>
      </c>
      <c r="G145" s="42" t="s">
        <v>12315</v>
      </c>
      <c r="H145" s="42">
        <v>0.96</v>
      </c>
      <c r="I145" s="42">
        <v>3.5</v>
      </c>
      <c r="J145" s="42" t="s">
        <v>12316</v>
      </c>
      <c r="K145" s="43" t="str">
        <f t="shared" si="2"/>
        <v>Paid</v>
      </c>
    </row>
    <row r="146" spans="1:11" x14ac:dyDescent="0.25">
      <c r="A146" s="42">
        <v>471440</v>
      </c>
      <c r="B146" s="42" t="s">
        <v>12463</v>
      </c>
      <c r="C146" s="42">
        <v>180</v>
      </c>
      <c r="D146" s="42">
        <v>3056</v>
      </c>
      <c r="E146" s="42">
        <v>9</v>
      </c>
      <c r="F146" s="42">
        <v>316</v>
      </c>
      <c r="G146" s="42" t="s">
        <v>12324</v>
      </c>
      <c r="H146" s="42">
        <v>0.96</v>
      </c>
      <c r="I146" s="42">
        <v>24.5</v>
      </c>
      <c r="J146" s="42" t="s">
        <v>12316</v>
      </c>
      <c r="K146" s="43" t="str">
        <f t="shared" si="2"/>
        <v>Paid</v>
      </c>
    </row>
    <row r="147" spans="1:11" x14ac:dyDescent="0.25">
      <c r="A147" s="42">
        <v>402836</v>
      </c>
      <c r="B147" s="42" t="s">
        <v>12464</v>
      </c>
      <c r="C147" s="42">
        <v>200</v>
      </c>
      <c r="D147" s="42">
        <v>3050</v>
      </c>
      <c r="E147" s="42">
        <v>86</v>
      </c>
      <c r="F147" s="42">
        <v>22</v>
      </c>
      <c r="G147" s="42" t="s">
        <v>12318</v>
      </c>
      <c r="H147" s="42">
        <v>0.96</v>
      </c>
      <c r="I147" s="42">
        <v>2</v>
      </c>
      <c r="J147" s="42" t="s">
        <v>12316</v>
      </c>
      <c r="K147" s="43" t="str">
        <f t="shared" si="2"/>
        <v>Paid</v>
      </c>
    </row>
    <row r="148" spans="1:11" x14ac:dyDescent="0.25">
      <c r="A148" s="42">
        <v>52118</v>
      </c>
      <c r="B148" s="42" t="s">
        <v>12465</v>
      </c>
      <c r="C148" s="42">
        <v>0</v>
      </c>
      <c r="D148" s="42">
        <v>3035</v>
      </c>
      <c r="E148" s="42">
        <v>12</v>
      </c>
      <c r="F148" s="42">
        <v>14</v>
      </c>
      <c r="G148" s="42" t="s">
        <v>12318</v>
      </c>
      <c r="H148" s="42">
        <v>0.96</v>
      </c>
      <c r="I148" s="42">
        <v>1.5</v>
      </c>
      <c r="J148" s="42" t="s">
        <v>12316</v>
      </c>
      <c r="K148" s="43" t="str">
        <f t="shared" si="2"/>
        <v>Free</v>
      </c>
    </row>
    <row r="149" spans="1:11" x14ac:dyDescent="0.25">
      <c r="A149" s="42">
        <v>791574</v>
      </c>
      <c r="B149" s="42" t="s">
        <v>12466</v>
      </c>
      <c r="C149" s="42">
        <v>0</v>
      </c>
      <c r="D149" s="42">
        <v>3014</v>
      </c>
      <c r="E149" s="42">
        <v>19</v>
      </c>
      <c r="F149" s="42">
        <v>15</v>
      </c>
      <c r="G149" s="42" t="s">
        <v>12315</v>
      </c>
      <c r="H149" s="42">
        <v>0.96</v>
      </c>
      <c r="I149" s="42">
        <v>1</v>
      </c>
      <c r="J149" s="42" t="s">
        <v>12316</v>
      </c>
      <c r="K149" s="43" t="str">
        <f t="shared" si="2"/>
        <v>Free</v>
      </c>
    </row>
    <row r="150" spans="1:11" x14ac:dyDescent="0.25">
      <c r="A150" s="42">
        <v>411168</v>
      </c>
      <c r="B150" s="42" t="s">
        <v>12467</v>
      </c>
      <c r="C150" s="42">
        <v>125</v>
      </c>
      <c r="D150" s="42">
        <v>2996</v>
      </c>
      <c r="E150" s="42">
        <v>200</v>
      </c>
      <c r="F150" s="42">
        <v>23</v>
      </c>
      <c r="G150" s="42" t="s">
        <v>12324</v>
      </c>
      <c r="H150" s="42">
        <v>0.96</v>
      </c>
      <c r="I150" s="42">
        <v>2</v>
      </c>
      <c r="J150" s="42" t="s">
        <v>12316</v>
      </c>
      <c r="K150" s="43" t="str">
        <f t="shared" si="2"/>
        <v>Paid</v>
      </c>
    </row>
    <row r="151" spans="1:11" x14ac:dyDescent="0.25">
      <c r="A151" s="42">
        <v>588764</v>
      </c>
      <c r="B151" s="42" t="s">
        <v>12468</v>
      </c>
      <c r="C151" s="42">
        <v>200</v>
      </c>
      <c r="D151" s="42">
        <v>2988</v>
      </c>
      <c r="E151" s="42">
        <v>21</v>
      </c>
      <c r="F151" s="42">
        <v>43</v>
      </c>
      <c r="G151" s="42" t="s">
        <v>12318</v>
      </c>
      <c r="H151" s="42">
        <v>0.96</v>
      </c>
      <c r="I151" s="42">
        <v>4.5</v>
      </c>
      <c r="J151" s="42" t="s">
        <v>12316</v>
      </c>
      <c r="K151" s="43" t="str">
        <f t="shared" si="2"/>
        <v>Paid</v>
      </c>
    </row>
    <row r="152" spans="1:11" x14ac:dyDescent="0.25">
      <c r="A152" s="42">
        <v>337320</v>
      </c>
      <c r="B152" s="42" t="s">
        <v>12469</v>
      </c>
      <c r="C152" s="42">
        <v>105</v>
      </c>
      <c r="D152" s="42">
        <v>2987</v>
      </c>
      <c r="E152" s="42">
        <v>23</v>
      </c>
      <c r="F152" s="42">
        <v>19</v>
      </c>
      <c r="G152" s="42" t="s">
        <v>12315</v>
      </c>
      <c r="H152" s="42">
        <v>0.96</v>
      </c>
      <c r="I152" s="42">
        <v>2</v>
      </c>
      <c r="J152" s="42" t="s">
        <v>12316</v>
      </c>
      <c r="K152" s="43" t="str">
        <f t="shared" si="2"/>
        <v>Paid</v>
      </c>
    </row>
    <row r="153" spans="1:11" x14ac:dyDescent="0.25">
      <c r="A153" s="42">
        <v>941990</v>
      </c>
      <c r="B153" s="42" t="s">
        <v>12470</v>
      </c>
      <c r="C153" s="42">
        <v>45</v>
      </c>
      <c r="D153" s="42">
        <v>2981</v>
      </c>
      <c r="E153" s="42">
        <v>23</v>
      </c>
      <c r="F153" s="42">
        <v>17</v>
      </c>
      <c r="G153" s="42" t="s">
        <v>12324</v>
      </c>
      <c r="H153" s="42">
        <v>0.96</v>
      </c>
      <c r="I153" s="42">
        <v>1</v>
      </c>
      <c r="J153" s="42" t="s">
        <v>12316</v>
      </c>
      <c r="K153" s="43" t="str">
        <f t="shared" si="2"/>
        <v>Paid</v>
      </c>
    </row>
    <row r="154" spans="1:11" x14ac:dyDescent="0.25">
      <c r="A154" s="42">
        <v>965306</v>
      </c>
      <c r="B154" s="42" t="s">
        <v>12471</v>
      </c>
      <c r="C154" s="42">
        <v>0</v>
      </c>
      <c r="D154" s="42">
        <v>2955</v>
      </c>
      <c r="E154" s="42">
        <v>43</v>
      </c>
      <c r="F154" s="42">
        <v>30</v>
      </c>
      <c r="G154" s="42" t="s">
        <v>12315</v>
      </c>
      <c r="H154" s="42">
        <v>0.96</v>
      </c>
      <c r="I154" s="42">
        <v>2</v>
      </c>
      <c r="J154" s="42" t="s">
        <v>12316</v>
      </c>
      <c r="K154" s="43" t="str">
        <f t="shared" si="2"/>
        <v>Free</v>
      </c>
    </row>
    <row r="155" spans="1:11" x14ac:dyDescent="0.25">
      <c r="A155" s="42">
        <v>822514</v>
      </c>
      <c r="B155" s="42" t="s">
        <v>12472</v>
      </c>
      <c r="C155" s="42">
        <v>25</v>
      </c>
      <c r="D155" s="42">
        <v>2953</v>
      </c>
      <c r="E155" s="42">
        <v>20</v>
      </c>
      <c r="F155" s="42">
        <v>211</v>
      </c>
      <c r="G155" s="42" t="s">
        <v>12318</v>
      </c>
      <c r="H155" s="42">
        <v>0.96</v>
      </c>
      <c r="I155" s="42">
        <v>20.5</v>
      </c>
      <c r="J155" s="42" t="s">
        <v>12316</v>
      </c>
      <c r="K155" s="43" t="str">
        <f t="shared" si="2"/>
        <v>Paid</v>
      </c>
    </row>
    <row r="156" spans="1:11" x14ac:dyDescent="0.25">
      <c r="A156" s="42">
        <v>834558</v>
      </c>
      <c r="B156" s="42" t="s">
        <v>12473</v>
      </c>
      <c r="C156" s="42">
        <v>200</v>
      </c>
      <c r="D156" s="42">
        <v>2951</v>
      </c>
      <c r="E156" s="42">
        <v>232</v>
      </c>
      <c r="F156" s="42">
        <v>60</v>
      </c>
      <c r="G156" s="42" t="s">
        <v>12318</v>
      </c>
      <c r="H156" s="42">
        <v>0.96</v>
      </c>
      <c r="I156" s="42">
        <v>4</v>
      </c>
      <c r="J156" s="42" t="s">
        <v>12316</v>
      </c>
      <c r="K156" s="43" t="str">
        <f t="shared" si="2"/>
        <v>Paid</v>
      </c>
    </row>
    <row r="157" spans="1:11" x14ac:dyDescent="0.25">
      <c r="A157" s="42">
        <v>840300</v>
      </c>
      <c r="B157" s="42" t="s">
        <v>12474</v>
      </c>
      <c r="C157" s="42">
        <v>50</v>
      </c>
      <c r="D157" s="42">
        <v>2946</v>
      </c>
      <c r="E157" s="42">
        <v>6</v>
      </c>
      <c r="F157" s="42">
        <v>284</v>
      </c>
      <c r="G157" s="42" t="s">
        <v>12315</v>
      </c>
      <c r="H157" s="42">
        <v>0.96</v>
      </c>
      <c r="I157" s="42">
        <v>31.5</v>
      </c>
      <c r="J157" s="42" t="s">
        <v>12316</v>
      </c>
      <c r="K157" s="43" t="str">
        <f t="shared" si="2"/>
        <v>Paid</v>
      </c>
    </row>
    <row r="158" spans="1:11" x14ac:dyDescent="0.25">
      <c r="A158" s="42">
        <v>394636</v>
      </c>
      <c r="B158" s="42" t="s">
        <v>12475</v>
      </c>
      <c r="C158" s="42">
        <v>25</v>
      </c>
      <c r="D158" s="42">
        <v>2924</v>
      </c>
      <c r="E158" s="42">
        <v>6</v>
      </c>
      <c r="F158" s="42">
        <v>11</v>
      </c>
      <c r="G158" s="42" t="s">
        <v>12315</v>
      </c>
      <c r="H158" s="42">
        <v>0.96</v>
      </c>
      <c r="I158" s="42">
        <v>1.5</v>
      </c>
      <c r="J158" s="42" t="s">
        <v>12316</v>
      </c>
      <c r="K158" s="43" t="str">
        <f t="shared" si="2"/>
        <v>Paid</v>
      </c>
    </row>
    <row r="159" spans="1:11" x14ac:dyDescent="0.25">
      <c r="A159" s="42">
        <v>403100</v>
      </c>
      <c r="B159" s="42" t="s">
        <v>12476</v>
      </c>
      <c r="C159" s="42">
        <v>95</v>
      </c>
      <c r="D159" s="42">
        <v>2917</v>
      </c>
      <c r="E159" s="42">
        <v>148</v>
      </c>
      <c r="F159" s="42">
        <v>23</v>
      </c>
      <c r="G159" s="42" t="s">
        <v>12318</v>
      </c>
      <c r="H159" s="42">
        <v>0.96</v>
      </c>
      <c r="I159" s="42">
        <v>2.5</v>
      </c>
      <c r="J159" s="42" t="s">
        <v>12316</v>
      </c>
      <c r="K159" s="43" t="str">
        <f t="shared" si="2"/>
        <v>Paid</v>
      </c>
    </row>
    <row r="160" spans="1:11" x14ac:dyDescent="0.25">
      <c r="A160" s="42">
        <v>874312</v>
      </c>
      <c r="B160" s="42" t="s">
        <v>12477</v>
      </c>
      <c r="C160" s="42">
        <v>25</v>
      </c>
      <c r="D160" s="42">
        <v>2914</v>
      </c>
      <c r="E160" s="42">
        <v>11</v>
      </c>
      <c r="F160" s="42">
        <v>5</v>
      </c>
      <c r="G160" s="42" t="s">
        <v>12315</v>
      </c>
      <c r="H160" s="42">
        <v>0.96</v>
      </c>
      <c r="I160" s="42">
        <v>0.61666666670000003</v>
      </c>
      <c r="J160" s="42" t="s">
        <v>12316</v>
      </c>
      <c r="K160" s="43" t="str">
        <f t="shared" si="2"/>
        <v>Paid</v>
      </c>
    </row>
    <row r="161" spans="1:11" x14ac:dyDescent="0.25">
      <c r="A161" s="42">
        <v>317030</v>
      </c>
      <c r="B161" s="42" t="s">
        <v>12478</v>
      </c>
      <c r="C161" s="42">
        <v>60</v>
      </c>
      <c r="D161" s="42">
        <v>2900</v>
      </c>
      <c r="E161" s="42">
        <v>424</v>
      </c>
      <c r="F161" s="42">
        <v>36</v>
      </c>
      <c r="G161" s="42" t="s">
        <v>12315</v>
      </c>
      <c r="H161" s="42">
        <v>0.96</v>
      </c>
      <c r="I161" s="42">
        <v>2.5</v>
      </c>
      <c r="J161" s="42" t="s">
        <v>12316</v>
      </c>
      <c r="K161" s="43" t="str">
        <f t="shared" si="2"/>
        <v>Paid</v>
      </c>
    </row>
    <row r="162" spans="1:11" x14ac:dyDescent="0.25">
      <c r="A162" s="42">
        <v>677802</v>
      </c>
      <c r="B162" s="42" t="s">
        <v>12479</v>
      </c>
      <c r="C162" s="42">
        <v>20</v>
      </c>
      <c r="D162" s="42">
        <v>2895</v>
      </c>
      <c r="E162" s="42">
        <v>56</v>
      </c>
      <c r="F162" s="42">
        <v>14</v>
      </c>
      <c r="G162" s="42" t="s">
        <v>12315</v>
      </c>
      <c r="H162" s="42">
        <v>0.96</v>
      </c>
      <c r="I162" s="42">
        <v>1</v>
      </c>
      <c r="J162" s="42" t="s">
        <v>12316</v>
      </c>
      <c r="K162" s="43" t="str">
        <f t="shared" si="2"/>
        <v>Paid</v>
      </c>
    </row>
    <row r="163" spans="1:11" x14ac:dyDescent="0.25">
      <c r="A163" s="42">
        <v>848664</v>
      </c>
      <c r="B163" s="42" t="s">
        <v>12480</v>
      </c>
      <c r="C163" s="42">
        <v>150</v>
      </c>
      <c r="D163" s="42">
        <v>2893</v>
      </c>
      <c r="E163" s="42">
        <v>65</v>
      </c>
      <c r="F163" s="42">
        <v>62</v>
      </c>
      <c r="G163" s="42" t="s">
        <v>12315</v>
      </c>
      <c r="H163" s="42">
        <v>0.96</v>
      </c>
      <c r="I163" s="42">
        <v>2</v>
      </c>
      <c r="J163" s="42" t="s">
        <v>12316</v>
      </c>
      <c r="K163" s="43" t="str">
        <f t="shared" si="2"/>
        <v>Paid</v>
      </c>
    </row>
    <row r="164" spans="1:11" x14ac:dyDescent="0.25">
      <c r="A164" s="42">
        <v>831066</v>
      </c>
      <c r="B164" s="42" t="s">
        <v>12481</v>
      </c>
      <c r="C164" s="42">
        <v>150</v>
      </c>
      <c r="D164" s="42">
        <v>2877</v>
      </c>
      <c r="E164" s="42">
        <v>103</v>
      </c>
      <c r="F164" s="42">
        <v>81</v>
      </c>
      <c r="G164" s="42" t="s">
        <v>12318</v>
      </c>
      <c r="H164" s="42">
        <v>0.96</v>
      </c>
      <c r="I164" s="42">
        <v>4.5</v>
      </c>
      <c r="J164" s="42" t="s">
        <v>12316</v>
      </c>
      <c r="K164" s="43" t="str">
        <f t="shared" si="2"/>
        <v>Paid</v>
      </c>
    </row>
    <row r="165" spans="1:11" x14ac:dyDescent="0.25">
      <c r="A165" s="42">
        <v>570844</v>
      </c>
      <c r="B165" s="42" t="s">
        <v>12482</v>
      </c>
      <c r="C165" s="42">
        <v>150</v>
      </c>
      <c r="D165" s="42">
        <v>2801</v>
      </c>
      <c r="E165" s="42">
        <v>6</v>
      </c>
      <c r="F165" s="42">
        <v>25</v>
      </c>
      <c r="G165" s="42" t="s">
        <v>12318</v>
      </c>
      <c r="H165" s="42">
        <v>0.96</v>
      </c>
      <c r="I165" s="42">
        <v>1.5</v>
      </c>
      <c r="J165" s="42" t="s">
        <v>12316</v>
      </c>
      <c r="K165" s="43" t="str">
        <f t="shared" si="2"/>
        <v>Paid</v>
      </c>
    </row>
    <row r="166" spans="1:11" x14ac:dyDescent="0.25">
      <c r="A166" s="42">
        <v>1113822</v>
      </c>
      <c r="B166" s="42" t="s">
        <v>12483</v>
      </c>
      <c r="C166" s="42">
        <v>75</v>
      </c>
      <c r="D166" s="42">
        <v>2792</v>
      </c>
      <c r="E166" s="42">
        <v>923</v>
      </c>
      <c r="F166" s="42">
        <v>274</v>
      </c>
      <c r="G166" s="42" t="s">
        <v>12315</v>
      </c>
      <c r="H166" s="42">
        <v>0.96</v>
      </c>
      <c r="I166" s="42">
        <v>39</v>
      </c>
      <c r="J166" s="42" t="s">
        <v>12316</v>
      </c>
      <c r="K166" s="43" t="str">
        <f t="shared" si="2"/>
        <v>Paid</v>
      </c>
    </row>
    <row r="167" spans="1:11" x14ac:dyDescent="0.25">
      <c r="A167" s="42">
        <v>529718</v>
      </c>
      <c r="B167" s="42" t="s">
        <v>12484</v>
      </c>
      <c r="C167" s="42">
        <v>20</v>
      </c>
      <c r="D167" s="42">
        <v>2769</v>
      </c>
      <c r="E167" s="42">
        <v>54</v>
      </c>
      <c r="F167" s="42">
        <v>32</v>
      </c>
      <c r="G167" s="42" t="s">
        <v>12315</v>
      </c>
      <c r="H167" s="42">
        <v>0.96</v>
      </c>
      <c r="I167" s="42">
        <v>1.5</v>
      </c>
      <c r="J167" s="42" t="s">
        <v>12316</v>
      </c>
      <c r="K167" s="43" t="str">
        <f t="shared" si="2"/>
        <v>Paid</v>
      </c>
    </row>
    <row r="168" spans="1:11" x14ac:dyDescent="0.25">
      <c r="A168" s="42">
        <v>1034074</v>
      </c>
      <c r="B168" s="42" t="s">
        <v>12485</v>
      </c>
      <c r="C168" s="42">
        <v>0</v>
      </c>
      <c r="D168" s="42">
        <v>2768</v>
      </c>
      <c r="E168" s="42">
        <v>83</v>
      </c>
      <c r="F168" s="42">
        <v>10</v>
      </c>
      <c r="G168" s="42" t="s">
        <v>12315</v>
      </c>
      <c r="H168" s="42">
        <v>0.96</v>
      </c>
      <c r="I168" s="42">
        <v>1</v>
      </c>
      <c r="J168" s="42" t="s">
        <v>12316</v>
      </c>
      <c r="K168" s="43" t="str">
        <f t="shared" si="2"/>
        <v>Free</v>
      </c>
    </row>
    <row r="169" spans="1:11" x14ac:dyDescent="0.25">
      <c r="A169" s="42">
        <v>369726</v>
      </c>
      <c r="B169" s="42" t="s">
        <v>12486</v>
      </c>
      <c r="C169" s="42">
        <v>0</v>
      </c>
      <c r="D169" s="42">
        <v>2740</v>
      </c>
      <c r="E169" s="42">
        <v>306</v>
      </c>
      <c r="F169" s="42">
        <v>10</v>
      </c>
      <c r="G169" s="42" t="s">
        <v>12324</v>
      </c>
      <c r="H169" s="42">
        <v>0.96</v>
      </c>
      <c r="I169" s="42">
        <v>2</v>
      </c>
      <c r="J169" s="42" t="s">
        <v>12316</v>
      </c>
      <c r="K169" s="43" t="str">
        <f t="shared" si="2"/>
        <v>Free</v>
      </c>
    </row>
    <row r="170" spans="1:11" x14ac:dyDescent="0.25">
      <c r="A170" s="42">
        <v>379682</v>
      </c>
      <c r="B170" s="42" t="s">
        <v>12487</v>
      </c>
      <c r="C170" s="42">
        <v>20</v>
      </c>
      <c r="D170" s="42">
        <v>2736</v>
      </c>
      <c r="E170" s="42">
        <v>3</v>
      </c>
      <c r="F170" s="42">
        <v>8</v>
      </c>
      <c r="G170" s="42" t="s">
        <v>12324</v>
      </c>
      <c r="H170" s="42">
        <v>0.96</v>
      </c>
      <c r="I170" s="42">
        <v>1.5</v>
      </c>
      <c r="J170" s="42" t="s">
        <v>12316</v>
      </c>
      <c r="K170" s="43" t="str">
        <f t="shared" si="2"/>
        <v>Paid</v>
      </c>
    </row>
    <row r="171" spans="1:11" x14ac:dyDescent="0.25">
      <c r="A171" s="42">
        <v>738910</v>
      </c>
      <c r="B171" s="42" t="s">
        <v>12488</v>
      </c>
      <c r="C171" s="42">
        <v>200</v>
      </c>
      <c r="D171" s="42">
        <v>2715</v>
      </c>
      <c r="E171" s="42">
        <v>70</v>
      </c>
      <c r="F171" s="42">
        <v>20</v>
      </c>
      <c r="G171" s="42" t="s">
        <v>12315</v>
      </c>
      <c r="H171" s="42">
        <v>0.96</v>
      </c>
      <c r="I171" s="42">
        <v>4</v>
      </c>
      <c r="J171" s="42" t="s">
        <v>12316</v>
      </c>
      <c r="K171" s="43" t="str">
        <f t="shared" si="2"/>
        <v>Paid</v>
      </c>
    </row>
    <row r="172" spans="1:11" x14ac:dyDescent="0.25">
      <c r="A172" s="42">
        <v>551968</v>
      </c>
      <c r="B172" s="42" t="s">
        <v>12489</v>
      </c>
      <c r="C172" s="42">
        <v>120</v>
      </c>
      <c r="D172" s="42">
        <v>2697</v>
      </c>
      <c r="E172" s="42">
        <v>331</v>
      </c>
      <c r="F172" s="42">
        <v>15</v>
      </c>
      <c r="G172" s="42" t="s">
        <v>12324</v>
      </c>
      <c r="H172" s="42">
        <v>0.96</v>
      </c>
      <c r="I172" s="42">
        <v>1</v>
      </c>
      <c r="J172" s="42" t="s">
        <v>12316</v>
      </c>
      <c r="K172" s="43" t="str">
        <f t="shared" si="2"/>
        <v>Paid</v>
      </c>
    </row>
    <row r="173" spans="1:11" x14ac:dyDescent="0.25">
      <c r="A173" s="42">
        <v>546924</v>
      </c>
      <c r="B173" s="42" t="s">
        <v>12490</v>
      </c>
      <c r="C173" s="42">
        <v>50</v>
      </c>
      <c r="D173" s="42">
        <v>2692</v>
      </c>
      <c r="E173" s="42">
        <v>25</v>
      </c>
      <c r="F173" s="42">
        <v>25</v>
      </c>
      <c r="G173" s="42" t="s">
        <v>12315</v>
      </c>
      <c r="H173" s="42">
        <v>0.96</v>
      </c>
      <c r="I173" s="42">
        <v>1.5</v>
      </c>
      <c r="J173" s="42" t="s">
        <v>12316</v>
      </c>
      <c r="K173" s="43" t="str">
        <f t="shared" si="2"/>
        <v>Paid</v>
      </c>
    </row>
    <row r="174" spans="1:11" x14ac:dyDescent="0.25">
      <c r="A174" s="42">
        <v>316750</v>
      </c>
      <c r="B174" s="42" t="s">
        <v>12491</v>
      </c>
      <c r="C174" s="42">
        <v>95</v>
      </c>
      <c r="D174" s="42">
        <v>2688</v>
      </c>
      <c r="E174" s="42">
        <v>61</v>
      </c>
      <c r="F174" s="42">
        <v>50</v>
      </c>
      <c r="G174" s="42" t="s">
        <v>12318</v>
      </c>
      <c r="H174" s="42">
        <v>0.96</v>
      </c>
      <c r="I174" s="42">
        <v>2</v>
      </c>
      <c r="J174" s="42" t="s">
        <v>12316</v>
      </c>
      <c r="K174" s="43" t="str">
        <f t="shared" si="2"/>
        <v>Paid</v>
      </c>
    </row>
    <row r="175" spans="1:11" x14ac:dyDescent="0.25">
      <c r="A175" s="42">
        <v>270844</v>
      </c>
      <c r="B175" s="42" t="s">
        <v>12492</v>
      </c>
      <c r="C175" s="42">
        <v>0</v>
      </c>
      <c r="D175" s="42">
        <v>2674</v>
      </c>
      <c r="E175" s="42">
        <v>81</v>
      </c>
      <c r="F175" s="42">
        <v>8</v>
      </c>
      <c r="G175" s="42" t="s">
        <v>12315</v>
      </c>
      <c r="H175" s="42">
        <v>0.96</v>
      </c>
      <c r="I175" s="42">
        <v>1</v>
      </c>
      <c r="J175" s="42" t="s">
        <v>12316</v>
      </c>
      <c r="K175" s="43" t="str">
        <f t="shared" si="2"/>
        <v>Free</v>
      </c>
    </row>
    <row r="176" spans="1:11" x14ac:dyDescent="0.25">
      <c r="A176" s="42">
        <v>564966</v>
      </c>
      <c r="B176" s="42" t="s">
        <v>12493</v>
      </c>
      <c r="C176" s="42">
        <v>200</v>
      </c>
      <c r="D176" s="42">
        <v>2666</v>
      </c>
      <c r="E176" s="42">
        <v>115</v>
      </c>
      <c r="F176" s="42">
        <v>52</v>
      </c>
      <c r="G176" s="42" t="s">
        <v>12318</v>
      </c>
      <c r="H176" s="42">
        <v>0.96</v>
      </c>
      <c r="I176" s="42">
        <v>4</v>
      </c>
      <c r="J176" s="42" t="s">
        <v>12316</v>
      </c>
      <c r="K176" s="43" t="str">
        <f t="shared" si="2"/>
        <v>Paid</v>
      </c>
    </row>
    <row r="177" spans="1:11" x14ac:dyDescent="0.25">
      <c r="A177" s="42">
        <v>430968</v>
      </c>
      <c r="B177" s="42" t="s">
        <v>12494</v>
      </c>
      <c r="C177" s="42">
        <v>25</v>
      </c>
      <c r="D177" s="42">
        <v>2650</v>
      </c>
      <c r="E177" s="42">
        <v>5</v>
      </c>
      <c r="F177" s="42">
        <v>17</v>
      </c>
      <c r="G177" s="42" t="s">
        <v>12324</v>
      </c>
      <c r="H177" s="42">
        <v>0.96</v>
      </c>
      <c r="I177" s="42">
        <v>1</v>
      </c>
      <c r="J177" s="42" t="s">
        <v>12316</v>
      </c>
      <c r="K177" s="43" t="str">
        <f t="shared" si="2"/>
        <v>Paid</v>
      </c>
    </row>
    <row r="178" spans="1:11" x14ac:dyDescent="0.25">
      <c r="A178" s="42">
        <v>760990</v>
      </c>
      <c r="B178" s="42" t="s">
        <v>12495</v>
      </c>
      <c r="C178" s="42">
        <v>35</v>
      </c>
      <c r="D178" s="42">
        <v>2638</v>
      </c>
      <c r="E178" s="42">
        <v>140</v>
      </c>
      <c r="F178" s="42">
        <v>12</v>
      </c>
      <c r="G178" s="42" t="s">
        <v>12315</v>
      </c>
      <c r="H178" s="42">
        <v>0.96</v>
      </c>
      <c r="I178" s="42">
        <v>1</v>
      </c>
      <c r="J178" s="42" t="s">
        <v>12316</v>
      </c>
      <c r="K178" s="43" t="str">
        <f t="shared" si="2"/>
        <v>Paid</v>
      </c>
    </row>
    <row r="179" spans="1:11" x14ac:dyDescent="0.25">
      <c r="A179" s="42">
        <v>707688</v>
      </c>
      <c r="B179" s="42" t="s">
        <v>12496</v>
      </c>
      <c r="C179" s="42">
        <v>50</v>
      </c>
      <c r="D179" s="42">
        <v>2635</v>
      </c>
      <c r="E179" s="42">
        <v>13</v>
      </c>
      <c r="F179" s="42">
        <v>29</v>
      </c>
      <c r="G179" s="42" t="s">
        <v>12318</v>
      </c>
      <c r="H179" s="42">
        <v>0.96</v>
      </c>
      <c r="I179" s="42">
        <v>2</v>
      </c>
      <c r="J179" s="42" t="s">
        <v>12316</v>
      </c>
      <c r="K179" s="43" t="str">
        <f t="shared" si="2"/>
        <v>Paid</v>
      </c>
    </row>
    <row r="180" spans="1:11" x14ac:dyDescent="0.25">
      <c r="A180" s="42">
        <v>576946</v>
      </c>
      <c r="B180" s="42" t="s">
        <v>12497</v>
      </c>
      <c r="C180" s="42">
        <v>35</v>
      </c>
      <c r="D180" s="42">
        <v>2623</v>
      </c>
      <c r="E180" s="42">
        <v>158</v>
      </c>
      <c r="F180" s="42">
        <v>20</v>
      </c>
      <c r="G180" s="42" t="s">
        <v>12318</v>
      </c>
      <c r="H180" s="42">
        <v>0.96</v>
      </c>
      <c r="I180" s="42">
        <v>1</v>
      </c>
      <c r="J180" s="42" t="s">
        <v>12316</v>
      </c>
      <c r="K180" s="43" t="str">
        <f t="shared" si="2"/>
        <v>Paid</v>
      </c>
    </row>
    <row r="181" spans="1:11" x14ac:dyDescent="0.25">
      <c r="A181" s="42">
        <v>308696</v>
      </c>
      <c r="B181" s="42" t="s">
        <v>12498</v>
      </c>
      <c r="C181" s="42">
        <v>150</v>
      </c>
      <c r="D181" s="42">
        <v>2602</v>
      </c>
      <c r="E181" s="42">
        <v>402</v>
      </c>
      <c r="F181" s="42">
        <v>57</v>
      </c>
      <c r="G181" s="42" t="s">
        <v>12315</v>
      </c>
      <c r="H181" s="42">
        <v>0.96</v>
      </c>
      <c r="I181" s="42">
        <v>5</v>
      </c>
      <c r="J181" s="42" t="s">
        <v>12316</v>
      </c>
      <c r="K181" s="43" t="str">
        <f t="shared" si="2"/>
        <v>Paid</v>
      </c>
    </row>
    <row r="182" spans="1:11" x14ac:dyDescent="0.25">
      <c r="A182" s="42">
        <v>403468</v>
      </c>
      <c r="B182" s="42" t="s">
        <v>12499</v>
      </c>
      <c r="C182" s="42">
        <v>100</v>
      </c>
      <c r="D182" s="42">
        <v>2591</v>
      </c>
      <c r="E182" s="42">
        <v>44</v>
      </c>
      <c r="F182" s="42">
        <v>69</v>
      </c>
      <c r="G182" s="42" t="s">
        <v>12315</v>
      </c>
      <c r="H182" s="42">
        <v>0.96</v>
      </c>
      <c r="I182" s="42">
        <v>10</v>
      </c>
      <c r="J182" s="42" t="s">
        <v>12316</v>
      </c>
      <c r="K182" s="43" t="str">
        <f t="shared" si="2"/>
        <v>Paid</v>
      </c>
    </row>
    <row r="183" spans="1:11" x14ac:dyDescent="0.25">
      <c r="A183" s="42">
        <v>190816</v>
      </c>
      <c r="B183" s="42" t="s">
        <v>12500</v>
      </c>
      <c r="C183" s="42">
        <v>0</v>
      </c>
      <c r="D183" s="42">
        <v>2571</v>
      </c>
      <c r="E183" s="42">
        <v>32</v>
      </c>
      <c r="F183" s="42">
        <v>23</v>
      </c>
      <c r="G183" s="42" t="s">
        <v>12315</v>
      </c>
      <c r="H183" s="42">
        <v>0.96</v>
      </c>
      <c r="I183" s="42">
        <v>4.5</v>
      </c>
      <c r="J183" s="42" t="s">
        <v>12316</v>
      </c>
      <c r="K183" s="43" t="str">
        <f t="shared" si="2"/>
        <v>Free</v>
      </c>
    </row>
    <row r="184" spans="1:11" x14ac:dyDescent="0.25">
      <c r="A184" s="42">
        <v>793084</v>
      </c>
      <c r="B184" s="42" t="s">
        <v>12501</v>
      </c>
      <c r="C184" s="42">
        <v>0</v>
      </c>
      <c r="D184" s="42">
        <v>2554</v>
      </c>
      <c r="E184" s="42">
        <v>20</v>
      </c>
      <c r="F184" s="42">
        <v>10</v>
      </c>
      <c r="G184" s="42" t="s">
        <v>12315</v>
      </c>
      <c r="H184" s="42">
        <v>0.96</v>
      </c>
      <c r="I184" s="42">
        <v>1</v>
      </c>
      <c r="J184" s="42" t="s">
        <v>12316</v>
      </c>
      <c r="K184" s="43" t="str">
        <f t="shared" si="2"/>
        <v>Free</v>
      </c>
    </row>
    <row r="185" spans="1:11" x14ac:dyDescent="0.25">
      <c r="A185" s="42">
        <v>388164</v>
      </c>
      <c r="B185" s="42" t="s">
        <v>12502</v>
      </c>
      <c r="C185" s="42">
        <v>25</v>
      </c>
      <c r="D185" s="42">
        <v>2516</v>
      </c>
      <c r="E185" s="42">
        <v>12</v>
      </c>
      <c r="F185" s="42">
        <v>20</v>
      </c>
      <c r="G185" s="42" t="s">
        <v>12315</v>
      </c>
      <c r="H185" s="42">
        <v>0.87</v>
      </c>
      <c r="I185" s="42">
        <v>1.5</v>
      </c>
      <c r="J185" s="42" t="s">
        <v>12316</v>
      </c>
      <c r="K185" s="43" t="str">
        <f t="shared" si="2"/>
        <v>Paid</v>
      </c>
    </row>
    <row r="186" spans="1:11" x14ac:dyDescent="0.25">
      <c r="A186" s="42">
        <v>859742</v>
      </c>
      <c r="B186" s="42" t="s">
        <v>12503</v>
      </c>
      <c r="C186" s="42">
        <v>45</v>
      </c>
      <c r="D186" s="42">
        <v>2507</v>
      </c>
      <c r="E186" s="42">
        <v>333</v>
      </c>
      <c r="F186" s="42">
        <v>40</v>
      </c>
      <c r="G186" s="42" t="s">
        <v>12315</v>
      </c>
      <c r="H186" s="42">
        <v>0.87</v>
      </c>
      <c r="I186" s="42">
        <v>2</v>
      </c>
      <c r="J186" s="42" t="s">
        <v>12316</v>
      </c>
      <c r="K186" s="43" t="str">
        <f t="shared" si="2"/>
        <v>Paid</v>
      </c>
    </row>
    <row r="187" spans="1:11" x14ac:dyDescent="0.25">
      <c r="A187" s="42">
        <v>488818</v>
      </c>
      <c r="B187" s="42" t="s">
        <v>12504</v>
      </c>
      <c r="C187" s="42">
        <v>200</v>
      </c>
      <c r="D187" s="42">
        <v>2506</v>
      </c>
      <c r="E187" s="42">
        <v>21</v>
      </c>
      <c r="F187" s="42">
        <v>76</v>
      </c>
      <c r="G187" s="42" t="s">
        <v>12318</v>
      </c>
      <c r="H187" s="42">
        <v>0.87</v>
      </c>
      <c r="I187" s="42">
        <v>6</v>
      </c>
      <c r="J187" s="42" t="s">
        <v>12316</v>
      </c>
      <c r="K187" s="43" t="str">
        <f t="shared" si="2"/>
        <v>Paid</v>
      </c>
    </row>
    <row r="188" spans="1:11" x14ac:dyDescent="0.25">
      <c r="A188" s="42">
        <v>382204</v>
      </c>
      <c r="B188" s="42" t="s">
        <v>12505</v>
      </c>
      <c r="C188" s="42">
        <v>95</v>
      </c>
      <c r="D188" s="42">
        <v>2493</v>
      </c>
      <c r="E188" s="42">
        <v>276</v>
      </c>
      <c r="F188" s="42">
        <v>108</v>
      </c>
      <c r="G188" s="42" t="s">
        <v>12318</v>
      </c>
      <c r="H188" s="42">
        <v>0.87</v>
      </c>
      <c r="I188" s="42">
        <v>9.5</v>
      </c>
      <c r="J188" s="42" t="s">
        <v>12316</v>
      </c>
      <c r="K188" s="43" t="str">
        <f t="shared" si="2"/>
        <v>Paid</v>
      </c>
    </row>
    <row r="189" spans="1:11" x14ac:dyDescent="0.25">
      <c r="A189" s="42">
        <v>317572</v>
      </c>
      <c r="B189" s="42" t="s">
        <v>12506</v>
      </c>
      <c r="C189" s="42">
        <v>45</v>
      </c>
      <c r="D189" s="42">
        <v>2490</v>
      </c>
      <c r="E189" s="42">
        <v>95</v>
      </c>
      <c r="F189" s="42">
        <v>13</v>
      </c>
      <c r="G189" s="42" t="s">
        <v>12315</v>
      </c>
      <c r="H189" s="42">
        <v>0.87</v>
      </c>
      <c r="I189" s="42">
        <v>3</v>
      </c>
      <c r="J189" s="42" t="s">
        <v>12316</v>
      </c>
      <c r="K189" s="43" t="str">
        <f t="shared" si="2"/>
        <v>Paid</v>
      </c>
    </row>
    <row r="190" spans="1:11" x14ac:dyDescent="0.25">
      <c r="A190" s="42">
        <v>936884</v>
      </c>
      <c r="B190" s="42" t="s">
        <v>12507</v>
      </c>
      <c r="C190" s="42">
        <v>0</v>
      </c>
      <c r="D190" s="42">
        <v>2481</v>
      </c>
      <c r="E190" s="42">
        <v>71</v>
      </c>
      <c r="F190" s="42">
        <v>26</v>
      </c>
      <c r="G190" s="42" t="s">
        <v>12352</v>
      </c>
      <c r="H190" s="42">
        <v>0.87</v>
      </c>
      <c r="I190" s="42">
        <v>1.5</v>
      </c>
      <c r="J190" s="42" t="s">
        <v>12316</v>
      </c>
      <c r="K190" s="43" t="str">
        <f t="shared" si="2"/>
        <v>Free</v>
      </c>
    </row>
    <row r="191" spans="1:11" x14ac:dyDescent="0.25">
      <c r="A191" s="42">
        <v>537878</v>
      </c>
      <c r="B191" s="42" t="s">
        <v>12508</v>
      </c>
      <c r="C191" s="42">
        <v>50</v>
      </c>
      <c r="D191" s="42">
        <v>2474</v>
      </c>
      <c r="E191" s="42">
        <v>6</v>
      </c>
      <c r="F191" s="42">
        <v>128</v>
      </c>
      <c r="G191" s="42" t="s">
        <v>12318</v>
      </c>
      <c r="H191" s="42">
        <v>0.87</v>
      </c>
      <c r="I191" s="42">
        <v>17.5</v>
      </c>
      <c r="J191" s="42" t="s">
        <v>12316</v>
      </c>
      <c r="K191" s="43" t="str">
        <f t="shared" si="2"/>
        <v>Paid</v>
      </c>
    </row>
    <row r="192" spans="1:11" x14ac:dyDescent="0.25">
      <c r="A192" s="42">
        <v>1210588</v>
      </c>
      <c r="B192" s="42" t="s">
        <v>12509</v>
      </c>
      <c r="C192" s="42">
        <v>95</v>
      </c>
      <c r="D192" s="42">
        <v>2451</v>
      </c>
      <c r="E192" s="42">
        <v>11</v>
      </c>
      <c r="F192" s="42">
        <v>36</v>
      </c>
      <c r="G192" s="42" t="s">
        <v>12315</v>
      </c>
      <c r="H192" s="42">
        <v>0.87</v>
      </c>
      <c r="I192" s="42">
        <v>3</v>
      </c>
      <c r="J192" s="42" t="s">
        <v>12316</v>
      </c>
      <c r="K192" s="43" t="str">
        <f t="shared" si="2"/>
        <v>Paid</v>
      </c>
    </row>
    <row r="193" spans="1:11" x14ac:dyDescent="0.25">
      <c r="A193" s="42">
        <v>812616</v>
      </c>
      <c r="B193" s="42" t="s">
        <v>12510</v>
      </c>
      <c r="C193" s="42">
        <v>20</v>
      </c>
      <c r="D193" s="42">
        <v>2437</v>
      </c>
      <c r="E193" s="42">
        <v>12</v>
      </c>
      <c r="F193" s="42">
        <v>23</v>
      </c>
      <c r="G193" s="42" t="s">
        <v>12318</v>
      </c>
      <c r="H193" s="42">
        <v>0.87</v>
      </c>
      <c r="I193" s="42">
        <v>1.5</v>
      </c>
      <c r="J193" s="42" t="s">
        <v>12316</v>
      </c>
      <c r="K193" s="43" t="str">
        <f t="shared" si="2"/>
        <v>Paid</v>
      </c>
    </row>
    <row r="194" spans="1:11" x14ac:dyDescent="0.25">
      <c r="A194" s="42">
        <v>463834</v>
      </c>
      <c r="B194" s="42" t="s">
        <v>12511</v>
      </c>
      <c r="C194" s="42">
        <v>20</v>
      </c>
      <c r="D194" s="42">
        <v>2383</v>
      </c>
      <c r="E194" s="42">
        <v>6</v>
      </c>
      <c r="F194" s="42">
        <v>19</v>
      </c>
      <c r="G194" s="42" t="s">
        <v>12315</v>
      </c>
      <c r="H194" s="42">
        <v>0.87</v>
      </c>
      <c r="I194" s="42">
        <v>2.5</v>
      </c>
      <c r="J194" s="42" t="s">
        <v>12316</v>
      </c>
      <c r="K194" s="43" t="str">
        <f t="shared" si="2"/>
        <v>Paid</v>
      </c>
    </row>
    <row r="195" spans="1:11" x14ac:dyDescent="0.25">
      <c r="A195" s="42">
        <v>910650</v>
      </c>
      <c r="B195" s="42" t="s">
        <v>12512</v>
      </c>
      <c r="C195" s="42">
        <v>160</v>
      </c>
      <c r="D195" s="42">
        <v>2379</v>
      </c>
      <c r="E195" s="42">
        <v>33</v>
      </c>
      <c r="F195" s="42">
        <v>44</v>
      </c>
      <c r="G195" s="42" t="s">
        <v>12318</v>
      </c>
      <c r="H195" s="42">
        <v>0.87</v>
      </c>
      <c r="I195" s="42">
        <v>3.5</v>
      </c>
      <c r="J195" s="42" t="s">
        <v>12316</v>
      </c>
      <c r="K195" s="43" t="str">
        <f t="shared" ref="K195:K258" si="3">IF(C195&gt;0,"Paid","Free")</f>
        <v>Paid</v>
      </c>
    </row>
    <row r="196" spans="1:11" x14ac:dyDescent="0.25">
      <c r="A196" s="42">
        <v>326948</v>
      </c>
      <c r="B196" s="42" t="s">
        <v>12513</v>
      </c>
      <c r="C196" s="42">
        <v>25</v>
      </c>
      <c r="D196" s="42">
        <v>2342</v>
      </c>
      <c r="E196" s="42">
        <v>9</v>
      </c>
      <c r="F196" s="42">
        <v>33</v>
      </c>
      <c r="G196" s="42" t="s">
        <v>12318</v>
      </c>
      <c r="H196" s="42">
        <v>0.87</v>
      </c>
      <c r="I196" s="42">
        <v>3.5</v>
      </c>
      <c r="J196" s="42" t="s">
        <v>12316</v>
      </c>
      <c r="K196" s="43" t="str">
        <f t="shared" si="3"/>
        <v>Paid</v>
      </c>
    </row>
    <row r="197" spans="1:11" x14ac:dyDescent="0.25">
      <c r="A197" s="42">
        <v>49886</v>
      </c>
      <c r="B197" s="42" t="s">
        <v>12514</v>
      </c>
      <c r="C197" s="42">
        <v>90</v>
      </c>
      <c r="D197" s="42">
        <v>2338</v>
      </c>
      <c r="E197" s="42">
        <v>224</v>
      </c>
      <c r="F197" s="42">
        <v>5</v>
      </c>
      <c r="G197" s="42" t="s">
        <v>12315</v>
      </c>
      <c r="H197" s="42">
        <v>0.87</v>
      </c>
      <c r="I197" s="42">
        <v>1.5</v>
      </c>
      <c r="J197" s="42" t="s">
        <v>12316</v>
      </c>
      <c r="K197" s="43" t="str">
        <f t="shared" si="3"/>
        <v>Paid</v>
      </c>
    </row>
    <row r="198" spans="1:11" x14ac:dyDescent="0.25">
      <c r="A198" s="42">
        <v>381330</v>
      </c>
      <c r="B198" s="42" t="s">
        <v>12515</v>
      </c>
      <c r="C198" s="42">
        <v>150</v>
      </c>
      <c r="D198" s="42">
        <v>2318</v>
      </c>
      <c r="E198" s="42">
        <v>19</v>
      </c>
      <c r="F198" s="42">
        <v>16</v>
      </c>
      <c r="G198" s="42" t="s">
        <v>12315</v>
      </c>
      <c r="H198" s="42">
        <v>0.87</v>
      </c>
      <c r="I198" s="42">
        <v>5</v>
      </c>
      <c r="J198" s="42" t="s">
        <v>12316</v>
      </c>
      <c r="K198" s="43" t="str">
        <f t="shared" si="3"/>
        <v>Paid</v>
      </c>
    </row>
    <row r="199" spans="1:11" x14ac:dyDescent="0.25">
      <c r="A199" s="42">
        <v>493014</v>
      </c>
      <c r="B199" s="42" t="s">
        <v>12516</v>
      </c>
      <c r="C199" s="42">
        <v>20</v>
      </c>
      <c r="D199" s="42">
        <v>2317</v>
      </c>
      <c r="E199" s="42">
        <v>44</v>
      </c>
      <c r="F199" s="42">
        <v>22</v>
      </c>
      <c r="G199" s="42" t="s">
        <v>12318</v>
      </c>
      <c r="H199" s="42">
        <v>0.87</v>
      </c>
      <c r="I199" s="42">
        <v>2</v>
      </c>
      <c r="J199" s="42" t="s">
        <v>12316</v>
      </c>
      <c r="K199" s="43" t="str">
        <f t="shared" si="3"/>
        <v>Paid</v>
      </c>
    </row>
    <row r="200" spans="1:11" x14ac:dyDescent="0.25">
      <c r="A200" s="42">
        <v>918688</v>
      </c>
      <c r="B200" s="42" t="s">
        <v>12517</v>
      </c>
      <c r="C200" s="42">
        <v>200</v>
      </c>
      <c r="D200" s="42">
        <v>2310</v>
      </c>
      <c r="E200" s="42">
        <v>162</v>
      </c>
      <c r="F200" s="42">
        <v>26</v>
      </c>
      <c r="G200" s="42" t="s">
        <v>12315</v>
      </c>
      <c r="H200" s="42">
        <v>0.96</v>
      </c>
      <c r="I200" s="42">
        <v>3.5</v>
      </c>
      <c r="J200" s="42" t="s">
        <v>12316</v>
      </c>
      <c r="K200" s="43" t="str">
        <f t="shared" si="3"/>
        <v>Paid</v>
      </c>
    </row>
    <row r="201" spans="1:11" x14ac:dyDescent="0.25">
      <c r="A201" s="42">
        <v>556068</v>
      </c>
      <c r="B201" s="42" t="s">
        <v>12518</v>
      </c>
      <c r="C201" s="42">
        <v>145</v>
      </c>
      <c r="D201" s="42">
        <v>2305</v>
      </c>
      <c r="E201" s="42">
        <v>19</v>
      </c>
      <c r="F201" s="42">
        <v>30</v>
      </c>
      <c r="G201" s="42" t="s">
        <v>12315</v>
      </c>
      <c r="H201" s="42">
        <v>0.96</v>
      </c>
      <c r="I201" s="42">
        <v>1.5</v>
      </c>
      <c r="J201" s="42" t="s">
        <v>12316</v>
      </c>
      <c r="K201" s="43" t="str">
        <f t="shared" si="3"/>
        <v>Paid</v>
      </c>
    </row>
    <row r="202" spans="1:11" x14ac:dyDescent="0.25">
      <c r="A202" s="42">
        <v>798740</v>
      </c>
      <c r="B202" s="42" t="s">
        <v>12519</v>
      </c>
      <c r="C202" s="42">
        <v>200</v>
      </c>
      <c r="D202" s="42">
        <v>2295</v>
      </c>
      <c r="E202" s="42">
        <v>84</v>
      </c>
      <c r="F202" s="42">
        <v>39</v>
      </c>
      <c r="G202" s="42" t="s">
        <v>12324</v>
      </c>
      <c r="H202" s="42">
        <v>0.96</v>
      </c>
      <c r="I202" s="42">
        <v>4</v>
      </c>
      <c r="J202" s="42" t="s">
        <v>12316</v>
      </c>
      <c r="K202" s="43" t="str">
        <f t="shared" si="3"/>
        <v>Paid</v>
      </c>
    </row>
    <row r="203" spans="1:11" x14ac:dyDescent="0.25">
      <c r="A203" s="42">
        <v>385686</v>
      </c>
      <c r="B203" s="42" t="s">
        <v>12520</v>
      </c>
      <c r="C203" s="42">
        <v>20</v>
      </c>
      <c r="D203" s="42">
        <v>2293</v>
      </c>
      <c r="E203" s="42">
        <v>9</v>
      </c>
      <c r="F203" s="42">
        <v>28</v>
      </c>
      <c r="G203" s="42" t="s">
        <v>12318</v>
      </c>
      <c r="H203" s="42">
        <v>0.96</v>
      </c>
      <c r="I203" s="42">
        <v>2</v>
      </c>
      <c r="J203" s="42" t="s">
        <v>12316</v>
      </c>
      <c r="K203" s="43" t="str">
        <f t="shared" si="3"/>
        <v>Paid</v>
      </c>
    </row>
    <row r="204" spans="1:11" x14ac:dyDescent="0.25">
      <c r="A204" s="42">
        <v>474238</v>
      </c>
      <c r="B204" s="42" t="s">
        <v>12521</v>
      </c>
      <c r="C204" s="42">
        <v>20</v>
      </c>
      <c r="D204" s="42">
        <v>2283</v>
      </c>
      <c r="E204" s="42">
        <v>54</v>
      </c>
      <c r="F204" s="42">
        <v>16</v>
      </c>
      <c r="G204" s="42" t="s">
        <v>12324</v>
      </c>
      <c r="H204" s="42">
        <v>0.96</v>
      </c>
      <c r="I204" s="42">
        <v>2</v>
      </c>
      <c r="J204" s="42" t="s">
        <v>12316</v>
      </c>
      <c r="K204" s="43" t="str">
        <f t="shared" si="3"/>
        <v>Paid</v>
      </c>
    </row>
    <row r="205" spans="1:11" x14ac:dyDescent="0.25">
      <c r="A205" s="42">
        <v>255170</v>
      </c>
      <c r="B205" s="42" t="s">
        <v>12522</v>
      </c>
      <c r="C205" s="42">
        <v>20</v>
      </c>
      <c r="D205" s="42">
        <v>2281</v>
      </c>
      <c r="E205" s="42">
        <v>12</v>
      </c>
      <c r="F205" s="42">
        <v>24</v>
      </c>
      <c r="G205" s="42" t="s">
        <v>12315</v>
      </c>
      <c r="H205" s="42">
        <v>0.96</v>
      </c>
      <c r="I205" s="42">
        <v>5.5</v>
      </c>
      <c r="J205" s="42" t="s">
        <v>12316</v>
      </c>
      <c r="K205" s="43" t="str">
        <f t="shared" si="3"/>
        <v>Paid</v>
      </c>
    </row>
    <row r="206" spans="1:11" x14ac:dyDescent="0.25">
      <c r="A206" s="42">
        <v>504036</v>
      </c>
      <c r="B206" s="42" t="s">
        <v>12523</v>
      </c>
      <c r="C206" s="42">
        <v>75</v>
      </c>
      <c r="D206" s="42">
        <v>2276</v>
      </c>
      <c r="E206" s="42">
        <v>106</v>
      </c>
      <c r="F206" s="42">
        <v>19</v>
      </c>
      <c r="G206" s="42" t="s">
        <v>12315</v>
      </c>
      <c r="H206" s="42">
        <v>0.96</v>
      </c>
      <c r="I206" s="42">
        <v>1.5</v>
      </c>
      <c r="J206" s="42" t="s">
        <v>12316</v>
      </c>
      <c r="K206" s="43" t="str">
        <f t="shared" si="3"/>
        <v>Paid</v>
      </c>
    </row>
    <row r="207" spans="1:11" x14ac:dyDescent="0.25">
      <c r="A207" s="42">
        <v>537896</v>
      </c>
      <c r="B207" s="42" t="s">
        <v>12524</v>
      </c>
      <c r="C207" s="42">
        <v>20</v>
      </c>
      <c r="D207" s="42">
        <v>2268</v>
      </c>
      <c r="E207" s="42">
        <v>4</v>
      </c>
      <c r="F207" s="42">
        <v>47</v>
      </c>
      <c r="G207" s="42" t="s">
        <v>12315</v>
      </c>
      <c r="H207" s="42">
        <v>0.96</v>
      </c>
      <c r="I207" s="42">
        <v>5.5</v>
      </c>
      <c r="J207" s="42" t="s">
        <v>12316</v>
      </c>
      <c r="K207" s="43" t="str">
        <f t="shared" si="3"/>
        <v>Paid</v>
      </c>
    </row>
    <row r="208" spans="1:11" x14ac:dyDescent="0.25">
      <c r="A208" s="42">
        <v>226084</v>
      </c>
      <c r="B208" s="42" t="s">
        <v>12525</v>
      </c>
      <c r="C208" s="42">
        <v>0</v>
      </c>
      <c r="D208" s="42">
        <v>2247</v>
      </c>
      <c r="E208" s="42">
        <v>53</v>
      </c>
      <c r="F208" s="42">
        <v>29</v>
      </c>
      <c r="G208" s="42" t="s">
        <v>12315</v>
      </c>
      <c r="H208" s="42">
        <v>0.96</v>
      </c>
      <c r="I208" s="42">
        <v>4</v>
      </c>
      <c r="J208" s="42" t="s">
        <v>12316</v>
      </c>
      <c r="K208" s="43" t="str">
        <f t="shared" si="3"/>
        <v>Free</v>
      </c>
    </row>
    <row r="209" spans="1:11" x14ac:dyDescent="0.25">
      <c r="A209" s="42">
        <v>358062</v>
      </c>
      <c r="B209" s="42" t="s">
        <v>12526</v>
      </c>
      <c r="C209" s="42">
        <v>95</v>
      </c>
      <c r="D209" s="42">
        <v>2240</v>
      </c>
      <c r="E209" s="42">
        <v>185</v>
      </c>
      <c r="F209" s="42">
        <v>44</v>
      </c>
      <c r="G209" s="42" t="s">
        <v>12315</v>
      </c>
      <c r="H209" s="42">
        <v>0.96</v>
      </c>
      <c r="I209" s="42">
        <v>2.5</v>
      </c>
      <c r="J209" s="42" t="s">
        <v>12316</v>
      </c>
      <c r="K209" s="43" t="str">
        <f t="shared" si="3"/>
        <v>Paid</v>
      </c>
    </row>
    <row r="210" spans="1:11" x14ac:dyDescent="0.25">
      <c r="A210" s="42">
        <v>614510</v>
      </c>
      <c r="B210" s="42" t="s">
        <v>12527</v>
      </c>
      <c r="C210" s="42">
        <v>20</v>
      </c>
      <c r="D210" s="42">
        <v>2239</v>
      </c>
      <c r="E210" s="42">
        <v>4</v>
      </c>
      <c r="F210" s="42">
        <v>7</v>
      </c>
      <c r="G210" s="42" t="s">
        <v>12315</v>
      </c>
      <c r="H210" s="42">
        <v>0.95</v>
      </c>
      <c r="I210" s="42">
        <v>1</v>
      </c>
      <c r="J210" s="42" t="s">
        <v>12316</v>
      </c>
      <c r="K210" s="43" t="str">
        <f t="shared" si="3"/>
        <v>Paid</v>
      </c>
    </row>
    <row r="211" spans="1:11" x14ac:dyDescent="0.25">
      <c r="A211" s="42">
        <v>537888</v>
      </c>
      <c r="B211" s="42" t="s">
        <v>12528</v>
      </c>
      <c r="C211" s="42">
        <v>20</v>
      </c>
      <c r="D211" s="42">
        <v>2235</v>
      </c>
      <c r="E211" s="42">
        <v>3</v>
      </c>
      <c r="F211" s="42">
        <v>9</v>
      </c>
      <c r="G211" s="42" t="s">
        <v>12324</v>
      </c>
      <c r="H211" s="42">
        <v>0.78</v>
      </c>
      <c r="I211" s="42">
        <v>1</v>
      </c>
      <c r="J211" s="42" t="s">
        <v>12316</v>
      </c>
      <c r="K211" s="43" t="str">
        <f t="shared" si="3"/>
        <v>Paid</v>
      </c>
    </row>
    <row r="212" spans="1:11" x14ac:dyDescent="0.25">
      <c r="A212" s="42">
        <v>625568</v>
      </c>
      <c r="B212" s="42" t="s">
        <v>12529</v>
      </c>
      <c r="C212" s="42">
        <v>45</v>
      </c>
      <c r="D212" s="42">
        <v>2230</v>
      </c>
      <c r="E212" s="42">
        <v>102</v>
      </c>
      <c r="F212" s="42">
        <v>10</v>
      </c>
      <c r="G212" s="42" t="s">
        <v>12315</v>
      </c>
      <c r="H212" s="42">
        <v>0.4</v>
      </c>
      <c r="I212" s="42">
        <v>1.5</v>
      </c>
      <c r="J212" s="42" t="s">
        <v>12316</v>
      </c>
      <c r="K212" s="43" t="str">
        <f t="shared" si="3"/>
        <v>Paid</v>
      </c>
    </row>
    <row r="213" spans="1:11" x14ac:dyDescent="0.25">
      <c r="A213" s="42">
        <v>415802</v>
      </c>
      <c r="B213" s="42" t="s">
        <v>12530</v>
      </c>
      <c r="C213" s="42">
        <v>20</v>
      </c>
      <c r="D213" s="42">
        <v>2222</v>
      </c>
      <c r="E213" s="42">
        <v>9</v>
      </c>
      <c r="F213" s="42">
        <v>12</v>
      </c>
      <c r="G213" s="42" t="s">
        <v>12315</v>
      </c>
      <c r="H213" s="42">
        <v>0.91</v>
      </c>
      <c r="I213" s="42">
        <v>0.7</v>
      </c>
      <c r="J213" s="42" t="s">
        <v>12316</v>
      </c>
      <c r="K213" s="43" t="str">
        <f t="shared" si="3"/>
        <v>Paid</v>
      </c>
    </row>
    <row r="214" spans="1:11" x14ac:dyDescent="0.25">
      <c r="A214" s="42">
        <v>600316</v>
      </c>
      <c r="B214" s="42" t="s">
        <v>12531</v>
      </c>
      <c r="C214" s="42">
        <v>50</v>
      </c>
      <c r="D214" s="42">
        <v>2222</v>
      </c>
      <c r="E214" s="42">
        <v>24</v>
      </c>
      <c r="F214" s="42">
        <v>11</v>
      </c>
      <c r="G214" s="42" t="s">
        <v>12315</v>
      </c>
      <c r="H214" s="42">
        <v>0.15</v>
      </c>
      <c r="I214" s="42">
        <v>0.6</v>
      </c>
      <c r="J214" s="42" t="s">
        <v>12316</v>
      </c>
      <c r="K214" s="43" t="str">
        <f t="shared" si="3"/>
        <v>Paid</v>
      </c>
    </row>
    <row r="215" spans="1:11" x14ac:dyDescent="0.25">
      <c r="A215" s="42">
        <v>44836</v>
      </c>
      <c r="B215" s="42" t="s">
        <v>12532</v>
      </c>
      <c r="C215" s="42">
        <v>180</v>
      </c>
      <c r="D215" s="42">
        <v>2212</v>
      </c>
      <c r="E215" s="42">
        <v>194</v>
      </c>
      <c r="F215" s="42">
        <v>24</v>
      </c>
      <c r="G215" s="42" t="s">
        <v>12315</v>
      </c>
      <c r="H215" s="42">
        <v>0.53</v>
      </c>
      <c r="I215" s="42">
        <v>4.5</v>
      </c>
      <c r="J215" s="42" t="s">
        <v>12316</v>
      </c>
      <c r="K215" s="43" t="str">
        <f t="shared" si="3"/>
        <v>Paid</v>
      </c>
    </row>
    <row r="216" spans="1:11" x14ac:dyDescent="0.25">
      <c r="A216" s="42">
        <v>934574</v>
      </c>
      <c r="B216" s="42" t="s">
        <v>12533</v>
      </c>
      <c r="C216" s="42">
        <v>150</v>
      </c>
      <c r="D216" s="42">
        <v>2197</v>
      </c>
      <c r="E216" s="42">
        <v>4</v>
      </c>
      <c r="F216" s="42">
        <v>105</v>
      </c>
      <c r="G216" s="42" t="s">
        <v>12318</v>
      </c>
      <c r="H216" s="42">
        <v>0.76</v>
      </c>
      <c r="I216" s="42">
        <v>5.5</v>
      </c>
      <c r="J216" s="42" t="s">
        <v>12316</v>
      </c>
      <c r="K216" s="43" t="str">
        <f t="shared" si="3"/>
        <v>Paid</v>
      </c>
    </row>
    <row r="217" spans="1:11" x14ac:dyDescent="0.25">
      <c r="A217" s="42">
        <v>510178</v>
      </c>
      <c r="B217" s="42" t="s">
        <v>12534</v>
      </c>
      <c r="C217" s="42">
        <v>20</v>
      </c>
      <c r="D217" s="42">
        <v>2189</v>
      </c>
      <c r="E217" s="42">
        <v>4</v>
      </c>
      <c r="F217" s="42">
        <v>16</v>
      </c>
      <c r="G217" s="42" t="s">
        <v>12318</v>
      </c>
      <c r="H217" s="42">
        <v>0.54</v>
      </c>
      <c r="I217" s="42">
        <v>1.5</v>
      </c>
      <c r="J217" s="42" t="s">
        <v>12316</v>
      </c>
      <c r="K217" s="43" t="str">
        <f t="shared" si="3"/>
        <v>Paid</v>
      </c>
    </row>
    <row r="218" spans="1:11" x14ac:dyDescent="0.25">
      <c r="A218" s="42">
        <v>571394</v>
      </c>
      <c r="B218" s="42" t="s">
        <v>12535</v>
      </c>
      <c r="C218" s="42">
        <v>50</v>
      </c>
      <c r="D218" s="42">
        <v>2187</v>
      </c>
      <c r="E218" s="42">
        <v>218</v>
      </c>
      <c r="F218" s="42">
        <v>91</v>
      </c>
      <c r="G218" s="42" t="s">
        <v>12315</v>
      </c>
      <c r="H218" s="42">
        <v>0.87</v>
      </c>
      <c r="I218" s="42">
        <v>13</v>
      </c>
      <c r="J218" s="42" t="s">
        <v>12316</v>
      </c>
      <c r="K218" s="43" t="str">
        <f t="shared" si="3"/>
        <v>Paid</v>
      </c>
    </row>
    <row r="219" spans="1:11" x14ac:dyDescent="0.25">
      <c r="A219" s="42">
        <v>615600</v>
      </c>
      <c r="B219" s="42" t="s">
        <v>12536</v>
      </c>
      <c r="C219" s="42">
        <v>20</v>
      </c>
      <c r="D219" s="42">
        <v>2185</v>
      </c>
      <c r="E219" s="42">
        <v>3</v>
      </c>
      <c r="F219" s="42">
        <v>13</v>
      </c>
      <c r="G219" s="42" t="s">
        <v>12324</v>
      </c>
      <c r="H219" s="42">
        <v>0.24</v>
      </c>
      <c r="I219" s="42">
        <v>2</v>
      </c>
      <c r="J219" s="42" t="s">
        <v>12316</v>
      </c>
      <c r="K219" s="43" t="str">
        <f t="shared" si="3"/>
        <v>Paid</v>
      </c>
    </row>
    <row r="220" spans="1:11" x14ac:dyDescent="0.25">
      <c r="A220" s="42">
        <v>529424</v>
      </c>
      <c r="B220" s="42" t="s">
        <v>12537</v>
      </c>
      <c r="C220" s="42">
        <v>40</v>
      </c>
      <c r="D220" s="42">
        <v>2177</v>
      </c>
      <c r="E220" s="42">
        <v>31</v>
      </c>
      <c r="F220" s="42">
        <v>38</v>
      </c>
      <c r="G220" s="42" t="s">
        <v>12315</v>
      </c>
      <c r="H220" s="42">
        <v>0.51</v>
      </c>
      <c r="I220" s="42">
        <v>5</v>
      </c>
      <c r="J220" s="42" t="s">
        <v>12316</v>
      </c>
      <c r="K220" s="43" t="str">
        <f t="shared" si="3"/>
        <v>Paid</v>
      </c>
    </row>
    <row r="221" spans="1:11" x14ac:dyDescent="0.25">
      <c r="A221" s="42">
        <v>1006314</v>
      </c>
      <c r="B221" s="42" t="s">
        <v>12538</v>
      </c>
      <c r="C221" s="42">
        <v>45</v>
      </c>
      <c r="D221" s="42">
        <v>2174</v>
      </c>
      <c r="E221" s="42">
        <v>74</v>
      </c>
      <c r="F221" s="42">
        <v>51</v>
      </c>
      <c r="G221" s="42" t="s">
        <v>12318</v>
      </c>
      <c r="H221" s="42">
        <v>0.14000000000000001</v>
      </c>
      <c r="I221" s="42">
        <v>2.5</v>
      </c>
      <c r="J221" s="42" t="s">
        <v>12316</v>
      </c>
      <c r="K221" s="43" t="str">
        <f t="shared" si="3"/>
        <v>Paid</v>
      </c>
    </row>
    <row r="222" spans="1:11" x14ac:dyDescent="0.25">
      <c r="A222" s="42">
        <v>312860</v>
      </c>
      <c r="B222" s="42" t="s">
        <v>12539</v>
      </c>
      <c r="C222" s="42">
        <v>0</v>
      </c>
      <c r="D222" s="42">
        <v>2166</v>
      </c>
      <c r="E222" s="42">
        <v>38</v>
      </c>
      <c r="F222" s="42">
        <v>20</v>
      </c>
      <c r="G222" s="42" t="s">
        <v>12324</v>
      </c>
      <c r="H222" s="42">
        <v>0.89</v>
      </c>
      <c r="I222" s="42">
        <v>3</v>
      </c>
      <c r="J222" s="42" t="s">
        <v>12316</v>
      </c>
      <c r="K222" s="43" t="str">
        <f t="shared" si="3"/>
        <v>Free</v>
      </c>
    </row>
    <row r="223" spans="1:11" x14ac:dyDescent="0.25">
      <c r="A223" s="42">
        <v>545918</v>
      </c>
      <c r="B223" s="42" t="s">
        <v>12540</v>
      </c>
      <c r="C223" s="42">
        <v>95</v>
      </c>
      <c r="D223" s="42">
        <v>2153</v>
      </c>
      <c r="E223" s="42">
        <v>14</v>
      </c>
      <c r="F223" s="42">
        <v>13</v>
      </c>
      <c r="G223" s="42" t="s">
        <v>12352</v>
      </c>
      <c r="H223" s="42">
        <v>0.53</v>
      </c>
      <c r="I223" s="42">
        <v>1.5</v>
      </c>
      <c r="J223" s="42" t="s">
        <v>12316</v>
      </c>
      <c r="K223" s="43" t="str">
        <f t="shared" si="3"/>
        <v>Paid</v>
      </c>
    </row>
    <row r="224" spans="1:11" x14ac:dyDescent="0.25">
      <c r="A224" s="42">
        <v>1070968</v>
      </c>
      <c r="B224" s="42" t="s">
        <v>12541</v>
      </c>
      <c r="C224" s="42">
        <v>200</v>
      </c>
      <c r="D224" s="42">
        <v>2147</v>
      </c>
      <c r="E224" s="42">
        <v>23</v>
      </c>
      <c r="F224" s="42">
        <v>51</v>
      </c>
      <c r="G224" s="42" t="s">
        <v>12352</v>
      </c>
      <c r="H224" s="42">
        <v>0.76</v>
      </c>
      <c r="I224" s="42">
        <v>1.5</v>
      </c>
      <c r="J224" s="42" t="s">
        <v>12316</v>
      </c>
      <c r="K224" s="43" t="str">
        <f t="shared" si="3"/>
        <v>Paid</v>
      </c>
    </row>
    <row r="225" spans="1:11" x14ac:dyDescent="0.25">
      <c r="A225" s="42">
        <v>191588</v>
      </c>
      <c r="B225" s="42" t="s">
        <v>12542</v>
      </c>
      <c r="C225" s="42">
        <v>0</v>
      </c>
      <c r="D225" s="42">
        <v>2146</v>
      </c>
      <c r="E225" s="42">
        <v>35</v>
      </c>
      <c r="F225" s="42">
        <v>8</v>
      </c>
      <c r="G225" s="42" t="s">
        <v>12315</v>
      </c>
      <c r="H225" s="42">
        <v>0.24</v>
      </c>
      <c r="I225" s="42">
        <v>1</v>
      </c>
      <c r="J225" s="42" t="s">
        <v>12316</v>
      </c>
      <c r="K225" s="43" t="str">
        <f t="shared" si="3"/>
        <v>Free</v>
      </c>
    </row>
    <row r="226" spans="1:11" x14ac:dyDescent="0.25">
      <c r="A226" s="42">
        <v>502772</v>
      </c>
      <c r="B226" s="42" t="s">
        <v>12543</v>
      </c>
      <c r="C226" s="42">
        <v>200</v>
      </c>
      <c r="D226" s="42">
        <v>2146</v>
      </c>
      <c r="E226" s="42">
        <v>212</v>
      </c>
      <c r="F226" s="42">
        <v>49</v>
      </c>
      <c r="G226" s="42" t="s">
        <v>12318</v>
      </c>
      <c r="H226" s="42">
        <v>0.14000000000000001</v>
      </c>
      <c r="I226" s="42">
        <v>4.5</v>
      </c>
      <c r="J226" s="42" t="s">
        <v>12316</v>
      </c>
      <c r="K226" s="43" t="str">
        <f t="shared" si="3"/>
        <v>Paid</v>
      </c>
    </row>
    <row r="227" spans="1:11" x14ac:dyDescent="0.25">
      <c r="A227" s="42">
        <v>779000</v>
      </c>
      <c r="B227" s="42" t="s">
        <v>12544</v>
      </c>
      <c r="C227" s="42">
        <v>0</v>
      </c>
      <c r="D227" s="42">
        <v>2144</v>
      </c>
      <c r="E227" s="42">
        <v>47</v>
      </c>
      <c r="F227" s="42">
        <v>20</v>
      </c>
      <c r="G227" s="42" t="s">
        <v>12318</v>
      </c>
      <c r="H227" s="42">
        <v>0.63</v>
      </c>
      <c r="I227" s="42">
        <v>1</v>
      </c>
      <c r="J227" s="42" t="s">
        <v>12316</v>
      </c>
      <c r="K227" s="43" t="str">
        <f t="shared" si="3"/>
        <v>Free</v>
      </c>
    </row>
    <row r="228" spans="1:11" x14ac:dyDescent="0.25">
      <c r="A228" s="42">
        <v>860890</v>
      </c>
      <c r="B228" s="42" t="s">
        <v>12545</v>
      </c>
      <c r="C228" s="42">
        <v>50</v>
      </c>
      <c r="D228" s="42">
        <v>2134</v>
      </c>
      <c r="E228" s="42">
        <v>55</v>
      </c>
      <c r="F228" s="42">
        <v>5</v>
      </c>
      <c r="G228" s="42" t="s">
        <v>12324</v>
      </c>
      <c r="H228" s="42">
        <v>7.0000000000000007E-2</v>
      </c>
      <c r="I228" s="42">
        <v>1</v>
      </c>
      <c r="J228" s="42" t="s">
        <v>12316</v>
      </c>
      <c r="K228" s="43" t="str">
        <f t="shared" si="3"/>
        <v>Paid</v>
      </c>
    </row>
    <row r="229" spans="1:11" x14ac:dyDescent="0.25">
      <c r="A229" s="42">
        <v>253810</v>
      </c>
      <c r="B229" s="42" t="s">
        <v>12546</v>
      </c>
      <c r="C229" s="42">
        <v>0</v>
      </c>
      <c r="D229" s="42">
        <v>2122</v>
      </c>
      <c r="E229" s="42">
        <v>30</v>
      </c>
      <c r="F229" s="42">
        <v>15</v>
      </c>
      <c r="G229" s="42" t="s">
        <v>12324</v>
      </c>
      <c r="H229" s="42">
        <v>0.13</v>
      </c>
      <c r="I229" s="42">
        <v>2.5</v>
      </c>
      <c r="J229" s="42" t="s">
        <v>12316</v>
      </c>
      <c r="K229" s="43" t="str">
        <f t="shared" si="3"/>
        <v>Free</v>
      </c>
    </row>
    <row r="230" spans="1:11" x14ac:dyDescent="0.25">
      <c r="A230" s="42">
        <v>627772</v>
      </c>
      <c r="B230" s="42" t="s">
        <v>12547</v>
      </c>
      <c r="C230" s="42">
        <v>0</v>
      </c>
      <c r="D230" s="42">
        <v>2119</v>
      </c>
      <c r="E230" s="42">
        <v>111</v>
      </c>
      <c r="F230" s="42">
        <v>54</v>
      </c>
      <c r="G230" s="42" t="s">
        <v>12318</v>
      </c>
      <c r="H230" s="42">
        <v>0.11</v>
      </c>
      <c r="I230" s="42">
        <v>2</v>
      </c>
      <c r="J230" s="42" t="s">
        <v>12316</v>
      </c>
      <c r="K230" s="43" t="str">
        <f t="shared" si="3"/>
        <v>Free</v>
      </c>
    </row>
    <row r="231" spans="1:11" x14ac:dyDescent="0.25">
      <c r="A231" s="42">
        <v>584410</v>
      </c>
      <c r="B231" s="42" t="s">
        <v>12548</v>
      </c>
      <c r="C231" s="42">
        <v>200</v>
      </c>
      <c r="D231" s="42">
        <v>2115</v>
      </c>
      <c r="E231" s="42">
        <v>59</v>
      </c>
      <c r="F231" s="42">
        <v>88</v>
      </c>
      <c r="G231" s="42" t="s">
        <v>12315</v>
      </c>
      <c r="H231" s="42">
        <v>0.88</v>
      </c>
      <c r="I231" s="42">
        <v>5.5</v>
      </c>
      <c r="J231" s="42" t="s">
        <v>12316</v>
      </c>
      <c r="K231" s="43" t="str">
        <f t="shared" si="3"/>
        <v>Paid</v>
      </c>
    </row>
    <row r="232" spans="1:11" x14ac:dyDescent="0.25">
      <c r="A232" s="42">
        <v>474212</v>
      </c>
      <c r="B232" s="42" t="s">
        <v>12549</v>
      </c>
      <c r="C232" s="42">
        <v>40</v>
      </c>
      <c r="D232" s="42">
        <v>2103</v>
      </c>
      <c r="E232" s="42">
        <v>15</v>
      </c>
      <c r="F232" s="42">
        <v>6</v>
      </c>
      <c r="G232" s="42" t="s">
        <v>12318</v>
      </c>
      <c r="H232" s="42">
        <v>0.88</v>
      </c>
      <c r="I232" s="42">
        <v>1.5</v>
      </c>
      <c r="J232" s="42" t="s">
        <v>12316</v>
      </c>
      <c r="K232" s="43" t="str">
        <f t="shared" si="3"/>
        <v>Paid</v>
      </c>
    </row>
    <row r="233" spans="1:11" x14ac:dyDescent="0.25">
      <c r="A233" s="42">
        <v>255280</v>
      </c>
      <c r="B233" s="42" t="s">
        <v>12550</v>
      </c>
      <c r="C233" s="42">
        <v>20</v>
      </c>
      <c r="D233" s="42">
        <v>2101</v>
      </c>
      <c r="E233" s="42">
        <v>51</v>
      </c>
      <c r="F233" s="42">
        <v>11</v>
      </c>
      <c r="G233" s="42" t="s">
        <v>12315</v>
      </c>
      <c r="H233" s="42">
        <v>0.88</v>
      </c>
      <c r="I233" s="42">
        <v>2</v>
      </c>
      <c r="J233" s="42" t="s">
        <v>12316</v>
      </c>
      <c r="K233" s="43" t="str">
        <f t="shared" si="3"/>
        <v>Paid</v>
      </c>
    </row>
    <row r="234" spans="1:11" x14ac:dyDescent="0.25">
      <c r="A234" s="42">
        <v>585752</v>
      </c>
      <c r="B234" s="42" t="s">
        <v>12551</v>
      </c>
      <c r="C234" s="42">
        <v>150</v>
      </c>
      <c r="D234" s="42">
        <v>2096</v>
      </c>
      <c r="E234" s="42">
        <v>48</v>
      </c>
      <c r="F234" s="42">
        <v>29</v>
      </c>
      <c r="G234" s="42" t="s">
        <v>12318</v>
      </c>
      <c r="H234" s="42">
        <v>0.88</v>
      </c>
      <c r="I234" s="42">
        <v>0.68333333330000001</v>
      </c>
      <c r="J234" s="42" t="s">
        <v>12316</v>
      </c>
      <c r="K234" s="43" t="str">
        <f t="shared" si="3"/>
        <v>Paid</v>
      </c>
    </row>
    <row r="235" spans="1:11" x14ac:dyDescent="0.25">
      <c r="A235" s="42">
        <v>673016</v>
      </c>
      <c r="B235" s="42" t="s">
        <v>12552</v>
      </c>
      <c r="C235" s="42">
        <v>200</v>
      </c>
      <c r="D235" s="42">
        <v>2092</v>
      </c>
      <c r="E235" s="42">
        <v>77</v>
      </c>
      <c r="F235" s="42">
        <v>52</v>
      </c>
      <c r="G235" s="42" t="s">
        <v>12318</v>
      </c>
      <c r="H235" s="42">
        <v>0.88</v>
      </c>
      <c r="I235" s="42">
        <v>3.5</v>
      </c>
      <c r="J235" s="42" t="s">
        <v>12316</v>
      </c>
      <c r="K235" s="43" t="str">
        <f t="shared" si="3"/>
        <v>Paid</v>
      </c>
    </row>
    <row r="236" spans="1:11" x14ac:dyDescent="0.25">
      <c r="A236" s="42">
        <v>1016996</v>
      </c>
      <c r="B236" s="42" t="s">
        <v>12553</v>
      </c>
      <c r="C236" s="42">
        <v>0</v>
      </c>
      <c r="D236" s="42">
        <v>2080</v>
      </c>
      <c r="E236" s="42">
        <v>83</v>
      </c>
      <c r="F236" s="42">
        <v>30</v>
      </c>
      <c r="G236" s="42" t="s">
        <v>12315</v>
      </c>
      <c r="H236" s="42">
        <v>0.88</v>
      </c>
      <c r="I236" s="42">
        <v>1.5</v>
      </c>
      <c r="J236" s="42" t="s">
        <v>12316</v>
      </c>
      <c r="K236" s="43" t="str">
        <f t="shared" si="3"/>
        <v>Free</v>
      </c>
    </row>
    <row r="237" spans="1:11" x14ac:dyDescent="0.25">
      <c r="A237" s="42">
        <v>421546</v>
      </c>
      <c r="B237" s="42" t="s">
        <v>12554</v>
      </c>
      <c r="C237" s="42">
        <v>0</v>
      </c>
      <c r="D237" s="42">
        <v>2079</v>
      </c>
      <c r="E237" s="42">
        <v>258</v>
      </c>
      <c r="F237" s="42">
        <v>25</v>
      </c>
      <c r="G237" s="42" t="s">
        <v>12318</v>
      </c>
      <c r="H237" s="42">
        <v>0.88</v>
      </c>
      <c r="I237" s="42">
        <v>2</v>
      </c>
      <c r="J237" s="42" t="s">
        <v>12316</v>
      </c>
      <c r="K237" s="43" t="str">
        <f t="shared" si="3"/>
        <v>Free</v>
      </c>
    </row>
    <row r="238" spans="1:11" x14ac:dyDescent="0.25">
      <c r="A238" s="42">
        <v>390472</v>
      </c>
      <c r="B238" s="42" t="s">
        <v>12555</v>
      </c>
      <c r="C238" s="42">
        <v>0</v>
      </c>
      <c r="D238" s="42">
        <v>2075</v>
      </c>
      <c r="E238" s="42">
        <v>69</v>
      </c>
      <c r="F238" s="42">
        <v>11</v>
      </c>
      <c r="G238" s="42" t="s">
        <v>12315</v>
      </c>
      <c r="H238" s="42">
        <v>0.88</v>
      </c>
      <c r="I238" s="42">
        <v>0.73333333329999995</v>
      </c>
      <c r="J238" s="42" t="s">
        <v>12316</v>
      </c>
      <c r="K238" s="43" t="str">
        <f t="shared" si="3"/>
        <v>Free</v>
      </c>
    </row>
    <row r="239" spans="1:11" x14ac:dyDescent="0.25">
      <c r="A239" s="42">
        <v>741898</v>
      </c>
      <c r="B239" s="42" t="s">
        <v>12556</v>
      </c>
      <c r="C239" s="42">
        <v>20</v>
      </c>
      <c r="D239" s="42">
        <v>2060</v>
      </c>
      <c r="E239" s="42">
        <v>17</v>
      </c>
      <c r="F239" s="42">
        <v>30</v>
      </c>
      <c r="G239" s="42" t="s">
        <v>12318</v>
      </c>
      <c r="H239" s="42">
        <v>0.88</v>
      </c>
      <c r="I239" s="42">
        <v>4.5</v>
      </c>
      <c r="J239" s="42" t="s">
        <v>12316</v>
      </c>
      <c r="K239" s="43" t="str">
        <f t="shared" si="3"/>
        <v>Paid</v>
      </c>
    </row>
    <row r="240" spans="1:11" x14ac:dyDescent="0.25">
      <c r="A240" s="42">
        <v>249376</v>
      </c>
      <c r="B240" s="42" t="s">
        <v>12557</v>
      </c>
      <c r="C240" s="42">
        <v>0</v>
      </c>
      <c r="D240" s="42">
        <v>2058</v>
      </c>
      <c r="E240" s="42">
        <v>22</v>
      </c>
      <c r="F240" s="42">
        <v>6</v>
      </c>
      <c r="G240" s="42" t="s">
        <v>12318</v>
      </c>
      <c r="H240" s="42">
        <v>0.88</v>
      </c>
      <c r="I240" s="42">
        <v>0.6</v>
      </c>
      <c r="J240" s="42" t="s">
        <v>12316</v>
      </c>
      <c r="K240" s="43" t="str">
        <f t="shared" si="3"/>
        <v>Free</v>
      </c>
    </row>
    <row r="241" spans="1:11" x14ac:dyDescent="0.25">
      <c r="A241" s="42">
        <v>297742</v>
      </c>
      <c r="B241" s="42" t="s">
        <v>12558</v>
      </c>
      <c r="C241" s="42">
        <v>50</v>
      </c>
      <c r="D241" s="42">
        <v>2053</v>
      </c>
      <c r="E241" s="42">
        <v>234</v>
      </c>
      <c r="F241" s="42">
        <v>44</v>
      </c>
      <c r="G241" s="42" t="s">
        <v>12315</v>
      </c>
      <c r="H241" s="42">
        <v>0.88</v>
      </c>
      <c r="I241" s="42">
        <v>5.5</v>
      </c>
      <c r="J241" s="42" t="s">
        <v>12316</v>
      </c>
      <c r="K241" s="43" t="str">
        <f t="shared" si="3"/>
        <v>Paid</v>
      </c>
    </row>
    <row r="242" spans="1:11" x14ac:dyDescent="0.25">
      <c r="A242" s="42">
        <v>770486</v>
      </c>
      <c r="B242" s="42" t="s">
        <v>12559</v>
      </c>
      <c r="C242" s="42">
        <v>25</v>
      </c>
      <c r="D242" s="42">
        <v>2046</v>
      </c>
      <c r="E242" s="42">
        <v>14</v>
      </c>
      <c r="F242" s="42">
        <v>8</v>
      </c>
      <c r="G242" s="42" t="s">
        <v>12318</v>
      </c>
      <c r="H242" s="42">
        <v>0.88</v>
      </c>
      <c r="I242" s="42">
        <v>0.63333333329999997</v>
      </c>
      <c r="J242" s="42" t="s">
        <v>12316</v>
      </c>
      <c r="K242" s="43" t="str">
        <f t="shared" si="3"/>
        <v>Paid</v>
      </c>
    </row>
    <row r="243" spans="1:11" x14ac:dyDescent="0.25">
      <c r="A243" s="42">
        <v>256094</v>
      </c>
      <c r="B243" s="42" t="s">
        <v>12560</v>
      </c>
      <c r="C243" s="42">
        <v>20</v>
      </c>
      <c r="D243" s="42">
        <v>2046</v>
      </c>
      <c r="E243" s="42">
        <v>9</v>
      </c>
      <c r="F243" s="42">
        <v>72</v>
      </c>
      <c r="G243" s="42" t="s">
        <v>12315</v>
      </c>
      <c r="H243" s="42">
        <v>0.88</v>
      </c>
      <c r="I243" s="42">
        <v>5.5</v>
      </c>
      <c r="J243" s="42" t="s">
        <v>12316</v>
      </c>
      <c r="K243" s="43" t="str">
        <f t="shared" si="3"/>
        <v>Paid</v>
      </c>
    </row>
    <row r="244" spans="1:11" x14ac:dyDescent="0.25">
      <c r="A244" s="42">
        <v>471556</v>
      </c>
      <c r="B244" s="42" t="s">
        <v>12561</v>
      </c>
      <c r="C244" s="42">
        <v>20</v>
      </c>
      <c r="D244" s="42">
        <v>2045</v>
      </c>
      <c r="E244" s="42">
        <v>3</v>
      </c>
      <c r="F244" s="42">
        <v>10</v>
      </c>
      <c r="G244" s="42" t="s">
        <v>12318</v>
      </c>
      <c r="H244" s="42">
        <v>0.88</v>
      </c>
      <c r="I244" s="42">
        <v>2</v>
      </c>
      <c r="J244" s="42" t="s">
        <v>12316</v>
      </c>
      <c r="K244" s="43" t="str">
        <f t="shared" si="3"/>
        <v>Paid</v>
      </c>
    </row>
    <row r="245" spans="1:11" x14ac:dyDescent="0.25">
      <c r="A245" s="42">
        <v>174800</v>
      </c>
      <c r="B245" s="42" t="s">
        <v>12562</v>
      </c>
      <c r="C245" s="42">
        <v>50</v>
      </c>
      <c r="D245" s="42">
        <v>2031</v>
      </c>
      <c r="E245" s="42">
        <v>15</v>
      </c>
      <c r="F245" s="42">
        <v>29</v>
      </c>
      <c r="G245" s="42" t="s">
        <v>12318</v>
      </c>
      <c r="H245" s="42">
        <v>0.88</v>
      </c>
      <c r="I245" s="42">
        <v>14.5</v>
      </c>
      <c r="J245" s="42" t="s">
        <v>12316</v>
      </c>
      <c r="K245" s="43" t="str">
        <f t="shared" si="3"/>
        <v>Paid</v>
      </c>
    </row>
    <row r="246" spans="1:11" x14ac:dyDescent="0.25">
      <c r="A246" s="42">
        <v>475032</v>
      </c>
      <c r="B246" s="42" t="s">
        <v>12563</v>
      </c>
      <c r="C246" s="42">
        <v>40</v>
      </c>
      <c r="D246" s="42">
        <v>2025</v>
      </c>
      <c r="E246" s="42">
        <v>34</v>
      </c>
      <c r="F246" s="42">
        <v>9</v>
      </c>
      <c r="G246" s="42" t="s">
        <v>12324</v>
      </c>
      <c r="H246" s="42">
        <v>0.79</v>
      </c>
      <c r="I246" s="42">
        <v>1</v>
      </c>
      <c r="J246" s="42" t="s">
        <v>12316</v>
      </c>
      <c r="K246" s="43" t="str">
        <f t="shared" si="3"/>
        <v>Paid</v>
      </c>
    </row>
    <row r="247" spans="1:11" x14ac:dyDescent="0.25">
      <c r="A247" s="42">
        <v>319020</v>
      </c>
      <c r="B247" s="42" t="s">
        <v>12564</v>
      </c>
      <c r="C247" s="42">
        <v>200</v>
      </c>
      <c r="D247" s="42">
        <v>2000</v>
      </c>
      <c r="E247" s="42">
        <v>31</v>
      </c>
      <c r="F247" s="42">
        <v>34</v>
      </c>
      <c r="G247" s="42" t="s">
        <v>12324</v>
      </c>
      <c r="H247" s="42">
        <v>0.81</v>
      </c>
      <c r="I247" s="42">
        <v>4.5</v>
      </c>
      <c r="J247" s="42" t="s">
        <v>12316</v>
      </c>
      <c r="K247" s="43" t="str">
        <f t="shared" si="3"/>
        <v>Paid</v>
      </c>
    </row>
    <row r="248" spans="1:11" x14ac:dyDescent="0.25">
      <c r="A248" s="42">
        <v>474928</v>
      </c>
      <c r="B248" s="42" t="s">
        <v>12565</v>
      </c>
      <c r="C248" s="42">
        <v>40</v>
      </c>
      <c r="D248" s="42">
        <v>2000</v>
      </c>
      <c r="E248" s="42">
        <v>30</v>
      </c>
      <c r="F248" s="42">
        <v>9</v>
      </c>
      <c r="G248" s="42" t="s">
        <v>12318</v>
      </c>
      <c r="H248" s="42">
        <v>0.3</v>
      </c>
      <c r="I248" s="42">
        <v>1</v>
      </c>
      <c r="J248" s="42" t="s">
        <v>12316</v>
      </c>
      <c r="K248" s="43" t="str">
        <f t="shared" si="3"/>
        <v>Paid</v>
      </c>
    </row>
    <row r="249" spans="1:11" x14ac:dyDescent="0.25">
      <c r="A249" s="42">
        <v>739390</v>
      </c>
      <c r="B249" s="42" t="s">
        <v>12566</v>
      </c>
      <c r="C249" s="42">
        <v>150</v>
      </c>
      <c r="D249" s="42">
        <v>1988</v>
      </c>
      <c r="E249" s="42">
        <v>137</v>
      </c>
      <c r="F249" s="42">
        <v>27</v>
      </c>
      <c r="G249" s="42" t="s">
        <v>12318</v>
      </c>
      <c r="H249" s="42">
        <v>0.68</v>
      </c>
      <c r="I249" s="42">
        <v>1.5</v>
      </c>
      <c r="J249" s="42" t="s">
        <v>12316</v>
      </c>
      <c r="K249" s="43" t="str">
        <f t="shared" si="3"/>
        <v>Paid</v>
      </c>
    </row>
    <row r="250" spans="1:11" x14ac:dyDescent="0.25">
      <c r="A250" s="42">
        <v>655300</v>
      </c>
      <c r="B250" s="42" t="s">
        <v>12567</v>
      </c>
      <c r="C250" s="42">
        <v>50</v>
      </c>
      <c r="D250" s="42">
        <v>1971</v>
      </c>
      <c r="E250" s="42">
        <v>13</v>
      </c>
      <c r="F250" s="42">
        <v>20</v>
      </c>
      <c r="G250" s="42" t="s">
        <v>12324</v>
      </c>
      <c r="H250" s="42">
        <v>0.38</v>
      </c>
      <c r="I250" s="42">
        <v>1.5</v>
      </c>
      <c r="J250" s="42" t="s">
        <v>12316</v>
      </c>
      <c r="K250" s="43" t="str">
        <f t="shared" si="3"/>
        <v>Paid</v>
      </c>
    </row>
    <row r="251" spans="1:11" x14ac:dyDescent="0.25">
      <c r="A251" s="42">
        <v>722682</v>
      </c>
      <c r="B251" s="42" t="s">
        <v>12568</v>
      </c>
      <c r="C251" s="42">
        <v>20</v>
      </c>
      <c r="D251" s="42">
        <v>1964</v>
      </c>
      <c r="E251" s="42">
        <v>47</v>
      </c>
      <c r="F251" s="42">
        <v>15</v>
      </c>
      <c r="G251" s="42" t="s">
        <v>12315</v>
      </c>
      <c r="H251" s="42">
        <v>0.87</v>
      </c>
      <c r="I251" s="42">
        <v>1.5</v>
      </c>
      <c r="J251" s="42" t="s">
        <v>12316</v>
      </c>
      <c r="K251" s="43" t="str">
        <f t="shared" si="3"/>
        <v>Paid</v>
      </c>
    </row>
    <row r="252" spans="1:11" x14ac:dyDescent="0.25">
      <c r="A252" s="42">
        <v>637430</v>
      </c>
      <c r="B252" s="42" t="s">
        <v>12569</v>
      </c>
      <c r="C252" s="42">
        <v>20</v>
      </c>
      <c r="D252" s="42">
        <v>1951</v>
      </c>
      <c r="E252" s="42">
        <v>30</v>
      </c>
      <c r="F252" s="42">
        <v>20</v>
      </c>
      <c r="G252" s="42" t="s">
        <v>12318</v>
      </c>
      <c r="H252" s="42">
        <v>0.66</v>
      </c>
      <c r="I252" s="42">
        <v>0.55000000000000004</v>
      </c>
      <c r="J252" s="42" t="s">
        <v>12316</v>
      </c>
      <c r="K252" s="43" t="str">
        <f t="shared" si="3"/>
        <v>Paid</v>
      </c>
    </row>
    <row r="253" spans="1:11" x14ac:dyDescent="0.25">
      <c r="A253" s="42">
        <v>585208</v>
      </c>
      <c r="B253" s="42" t="s">
        <v>12570</v>
      </c>
      <c r="C253" s="42">
        <v>170</v>
      </c>
      <c r="D253" s="42">
        <v>1942</v>
      </c>
      <c r="E253" s="42">
        <v>5</v>
      </c>
      <c r="F253" s="42">
        <v>24</v>
      </c>
      <c r="G253" s="42" t="s">
        <v>12315</v>
      </c>
      <c r="H253" s="42">
        <v>0.7</v>
      </c>
      <c r="I253" s="42">
        <v>1.5</v>
      </c>
      <c r="J253" s="42" t="s">
        <v>12316</v>
      </c>
      <c r="K253" s="43" t="str">
        <f t="shared" si="3"/>
        <v>Paid</v>
      </c>
    </row>
    <row r="254" spans="1:11" x14ac:dyDescent="0.25">
      <c r="A254" s="42">
        <v>375594</v>
      </c>
      <c r="B254" s="42" t="s">
        <v>12571</v>
      </c>
      <c r="C254" s="42">
        <v>190</v>
      </c>
      <c r="D254" s="42">
        <v>1941</v>
      </c>
      <c r="E254" s="42">
        <v>128</v>
      </c>
      <c r="F254" s="42">
        <v>527</v>
      </c>
      <c r="G254" s="42" t="s">
        <v>12315</v>
      </c>
      <c r="H254" s="42">
        <v>0.89</v>
      </c>
      <c r="I254" s="42">
        <v>71.5</v>
      </c>
      <c r="J254" s="42" t="s">
        <v>12316</v>
      </c>
      <c r="K254" s="43" t="str">
        <f t="shared" si="3"/>
        <v>Paid</v>
      </c>
    </row>
    <row r="255" spans="1:11" x14ac:dyDescent="0.25">
      <c r="A255" s="42">
        <v>543242</v>
      </c>
      <c r="B255" s="42" t="s">
        <v>12572</v>
      </c>
      <c r="C255" s="42">
        <v>200</v>
      </c>
      <c r="D255" s="42">
        <v>1924</v>
      </c>
      <c r="E255" s="42">
        <v>351</v>
      </c>
      <c r="F255" s="42">
        <v>544</v>
      </c>
      <c r="G255" s="42" t="s">
        <v>12315</v>
      </c>
      <c r="H255" s="42">
        <v>0.3</v>
      </c>
      <c r="I255" s="42">
        <v>46.5</v>
      </c>
      <c r="J255" s="42" t="s">
        <v>12316</v>
      </c>
      <c r="K255" s="43" t="str">
        <f t="shared" si="3"/>
        <v>Paid</v>
      </c>
    </row>
    <row r="256" spans="1:11" x14ac:dyDescent="0.25">
      <c r="A256" s="42">
        <v>773650</v>
      </c>
      <c r="B256" s="42" t="s">
        <v>12573</v>
      </c>
      <c r="C256" s="42">
        <v>0</v>
      </c>
      <c r="D256" s="42">
        <v>1924</v>
      </c>
      <c r="E256" s="42">
        <v>120</v>
      </c>
      <c r="F256" s="42">
        <v>5</v>
      </c>
      <c r="G256" s="42" t="s">
        <v>12315</v>
      </c>
      <c r="H256" s="42">
        <v>0.48</v>
      </c>
      <c r="I256" s="42">
        <v>1</v>
      </c>
      <c r="J256" s="42" t="s">
        <v>12316</v>
      </c>
      <c r="K256" s="43" t="str">
        <f t="shared" si="3"/>
        <v>Free</v>
      </c>
    </row>
    <row r="257" spans="1:11" x14ac:dyDescent="0.25">
      <c r="A257" s="42">
        <v>454724</v>
      </c>
      <c r="B257" s="42" t="s">
        <v>12574</v>
      </c>
      <c r="C257" s="42">
        <v>20</v>
      </c>
      <c r="D257" s="42">
        <v>1923</v>
      </c>
      <c r="E257" s="42">
        <v>4</v>
      </c>
      <c r="F257" s="42">
        <v>31</v>
      </c>
      <c r="G257" s="42" t="s">
        <v>12315</v>
      </c>
      <c r="H257" s="42">
        <v>0.76</v>
      </c>
      <c r="I257" s="42">
        <v>2.5</v>
      </c>
      <c r="J257" s="42" t="s">
        <v>12316</v>
      </c>
      <c r="K257" s="43" t="str">
        <f t="shared" si="3"/>
        <v>Paid</v>
      </c>
    </row>
    <row r="258" spans="1:11" x14ac:dyDescent="0.25">
      <c r="A258" s="42">
        <v>730414</v>
      </c>
      <c r="B258" s="42" t="s">
        <v>12575</v>
      </c>
      <c r="C258" s="42">
        <v>60</v>
      </c>
      <c r="D258" s="42">
        <v>1922</v>
      </c>
      <c r="E258" s="42">
        <v>149</v>
      </c>
      <c r="F258" s="42">
        <v>15</v>
      </c>
      <c r="G258" s="42" t="s">
        <v>12315</v>
      </c>
      <c r="H258" s="42">
        <v>0.88</v>
      </c>
      <c r="I258" s="42">
        <v>20</v>
      </c>
      <c r="J258" s="42" t="s">
        <v>12316</v>
      </c>
      <c r="K258" s="43" t="str">
        <f t="shared" si="3"/>
        <v>Paid</v>
      </c>
    </row>
    <row r="259" spans="1:11" x14ac:dyDescent="0.25">
      <c r="A259" s="42">
        <v>1020760</v>
      </c>
      <c r="B259" s="42" t="s">
        <v>12576</v>
      </c>
      <c r="C259" s="42">
        <v>50</v>
      </c>
      <c r="D259" s="42">
        <v>1916</v>
      </c>
      <c r="E259" s="42">
        <v>38</v>
      </c>
      <c r="F259" s="42">
        <v>23</v>
      </c>
      <c r="G259" s="42" t="s">
        <v>12315</v>
      </c>
      <c r="H259" s="42">
        <v>0.52</v>
      </c>
      <c r="I259" s="42">
        <v>1</v>
      </c>
      <c r="J259" s="42" t="s">
        <v>12316</v>
      </c>
      <c r="K259" s="43" t="str">
        <f t="shared" ref="K259:K322" si="4">IF(C259&gt;0,"Paid","Free")</f>
        <v>Paid</v>
      </c>
    </row>
    <row r="260" spans="1:11" x14ac:dyDescent="0.25">
      <c r="A260" s="42">
        <v>412856</v>
      </c>
      <c r="B260" s="42" t="s">
        <v>12577</v>
      </c>
      <c r="C260" s="42">
        <v>200</v>
      </c>
      <c r="D260" s="42">
        <v>1909</v>
      </c>
      <c r="E260" s="42">
        <v>8</v>
      </c>
      <c r="F260" s="42">
        <v>19</v>
      </c>
      <c r="G260" s="42" t="s">
        <v>12352</v>
      </c>
      <c r="H260" s="42">
        <v>0.2</v>
      </c>
      <c r="I260" s="42">
        <v>2</v>
      </c>
      <c r="J260" s="42" t="s">
        <v>12316</v>
      </c>
      <c r="K260" s="43" t="str">
        <f t="shared" si="4"/>
        <v>Paid</v>
      </c>
    </row>
    <row r="261" spans="1:11" x14ac:dyDescent="0.25">
      <c r="A261" s="42">
        <v>343886</v>
      </c>
      <c r="B261" s="42" t="s">
        <v>12578</v>
      </c>
      <c r="C261" s="42">
        <v>25</v>
      </c>
      <c r="D261" s="42">
        <v>1888</v>
      </c>
      <c r="E261" s="42">
        <v>6</v>
      </c>
      <c r="F261" s="42">
        <v>11</v>
      </c>
      <c r="G261" s="42" t="s">
        <v>12315</v>
      </c>
      <c r="H261" s="42">
        <v>0.47</v>
      </c>
      <c r="I261" s="42">
        <v>1</v>
      </c>
      <c r="J261" s="42" t="s">
        <v>12316</v>
      </c>
      <c r="K261" s="43" t="str">
        <f t="shared" si="4"/>
        <v>Paid</v>
      </c>
    </row>
    <row r="262" spans="1:11" x14ac:dyDescent="0.25">
      <c r="A262" s="42">
        <v>662996</v>
      </c>
      <c r="B262" s="42" t="s">
        <v>12579</v>
      </c>
      <c r="C262" s="42">
        <v>0</v>
      </c>
      <c r="D262" s="42">
        <v>1888</v>
      </c>
      <c r="E262" s="42">
        <v>42</v>
      </c>
      <c r="F262" s="42">
        <v>25</v>
      </c>
      <c r="G262" s="42" t="s">
        <v>12324</v>
      </c>
      <c r="H262" s="42">
        <v>0.94</v>
      </c>
      <c r="I262" s="42">
        <v>2</v>
      </c>
      <c r="J262" s="42" t="s">
        <v>12316</v>
      </c>
      <c r="K262" s="43" t="str">
        <f t="shared" si="4"/>
        <v>Free</v>
      </c>
    </row>
    <row r="263" spans="1:11" x14ac:dyDescent="0.25">
      <c r="A263" s="42">
        <v>519776</v>
      </c>
      <c r="B263" s="42" t="s">
        <v>12580</v>
      </c>
      <c r="C263" s="42">
        <v>200</v>
      </c>
      <c r="D263" s="42">
        <v>1882</v>
      </c>
      <c r="E263" s="42">
        <v>51</v>
      </c>
      <c r="F263" s="42">
        <v>129</v>
      </c>
      <c r="G263" s="42" t="s">
        <v>12315</v>
      </c>
      <c r="H263" s="42">
        <v>0.66</v>
      </c>
      <c r="I263" s="42">
        <v>11</v>
      </c>
      <c r="J263" s="42" t="s">
        <v>12316</v>
      </c>
      <c r="K263" s="43" t="str">
        <f t="shared" si="4"/>
        <v>Paid</v>
      </c>
    </row>
    <row r="264" spans="1:11" x14ac:dyDescent="0.25">
      <c r="A264" s="42">
        <v>1051570</v>
      </c>
      <c r="B264" s="42" t="s">
        <v>12581</v>
      </c>
      <c r="C264" s="42">
        <v>50</v>
      </c>
      <c r="D264" s="42">
        <v>1852</v>
      </c>
      <c r="E264" s="42">
        <v>3</v>
      </c>
      <c r="F264" s="42">
        <v>14</v>
      </c>
      <c r="G264" s="42" t="s">
        <v>12318</v>
      </c>
      <c r="H264" s="42">
        <v>0.99</v>
      </c>
      <c r="I264" s="42">
        <v>2.5</v>
      </c>
      <c r="J264" s="42" t="s">
        <v>12316</v>
      </c>
      <c r="K264" s="43" t="str">
        <f t="shared" si="4"/>
        <v>Paid</v>
      </c>
    </row>
    <row r="265" spans="1:11" x14ac:dyDescent="0.25">
      <c r="A265" s="42">
        <v>515326</v>
      </c>
      <c r="B265" s="42" t="s">
        <v>12582</v>
      </c>
      <c r="C265" s="42">
        <v>20</v>
      </c>
      <c r="D265" s="42">
        <v>1850</v>
      </c>
      <c r="E265" s="42">
        <v>40</v>
      </c>
      <c r="F265" s="42">
        <v>20</v>
      </c>
      <c r="G265" s="42" t="s">
        <v>12318</v>
      </c>
      <c r="H265" s="42">
        <v>0.95</v>
      </c>
      <c r="I265" s="42">
        <v>1</v>
      </c>
      <c r="J265" s="42" t="s">
        <v>12316</v>
      </c>
      <c r="K265" s="43" t="str">
        <f t="shared" si="4"/>
        <v>Paid</v>
      </c>
    </row>
    <row r="266" spans="1:11" x14ac:dyDescent="0.25">
      <c r="A266" s="42">
        <v>948974</v>
      </c>
      <c r="B266" s="42" t="s">
        <v>12583</v>
      </c>
      <c r="C266" s="42">
        <v>200</v>
      </c>
      <c r="D266" s="42">
        <v>1843</v>
      </c>
      <c r="E266" s="42">
        <v>171</v>
      </c>
      <c r="F266" s="42">
        <v>35</v>
      </c>
      <c r="G266" s="42" t="s">
        <v>12315</v>
      </c>
      <c r="H266" s="42">
        <v>0.04</v>
      </c>
      <c r="I266" s="42">
        <v>1.5</v>
      </c>
      <c r="J266" s="42" t="s">
        <v>12316</v>
      </c>
      <c r="K266" s="43" t="str">
        <f t="shared" si="4"/>
        <v>Paid</v>
      </c>
    </row>
    <row r="267" spans="1:11" x14ac:dyDescent="0.25">
      <c r="A267" s="42">
        <v>915206</v>
      </c>
      <c r="B267" s="42" t="s">
        <v>12584</v>
      </c>
      <c r="C267" s="42">
        <v>0</v>
      </c>
      <c r="D267" s="42">
        <v>1819</v>
      </c>
      <c r="E267" s="42">
        <v>45</v>
      </c>
      <c r="F267" s="42">
        <v>15</v>
      </c>
      <c r="G267" s="42" t="s">
        <v>12318</v>
      </c>
      <c r="H267" s="42">
        <v>0.8</v>
      </c>
      <c r="I267" s="42">
        <v>1.5</v>
      </c>
      <c r="J267" s="42" t="s">
        <v>12316</v>
      </c>
      <c r="K267" s="43" t="str">
        <f t="shared" si="4"/>
        <v>Free</v>
      </c>
    </row>
    <row r="268" spans="1:11" x14ac:dyDescent="0.25">
      <c r="A268" s="42">
        <v>521342</v>
      </c>
      <c r="B268" s="42" t="s">
        <v>12585</v>
      </c>
      <c r="C268" s="42">
        <v>200</v>
      </c>
      <c r="D268" s="42">
        <v>1806</v>
      </c>
      <c r="E268" s="42">
        <v>38</v>
      </c>
      <c r="F268" s="42">
        <v>211</v>
      </c>
      <c r="G268" s="42" t="s">
        <v>12318</v>
      </c>
      <c r="H268" s="42">
        <v>0.28999999999999998</v>
      </c>
      <c r="I268" s="42">
        <v>19.5</v>
      </c>
      <c r="J268" s="42" t="s">
        <v>12316</v>
      </c>
      <c r="K268" s="43" t="str">
        <f t="shared" si="4"/>
        <v>Paid</v>
      </c>
    </row>
    <row r="269" spans="1:11" x14ac:dyDescent="0.25">
      <c r="A269" s="42">
        <v>396890</v>
      </c>
      <c r="B269" s="42" t="s">
        <v>12586</v>
      </c>
      <c r="C269" s="42">
        <v>30</v>
      </c>
      <c r="D269" s="42">
        <v>1798</v>
      </c>
      <c r="E269" s="42">
        <v>40</v>
      </c>
      <c r="F269" s="42">
        <v>15</v>
      </c>
      <c r="G269" s="42" t="s">
        <v>12315</v>
      </c>
      <c r="H269" s="42">
        <v>0.18</v>
      </c>
      <c r="I269" s="42">
        <v>1.5</v>
      </c>
      <c r="J269" s="42" t="s">
        <v>12316</v>
      </c>
      <c r="K269" s="43" t="str">
        <f t="shared" si="4"/>
        <v>Paid</v>
      </c>
    </row>
    <row r="270" spans="1:11" x14ac:dyDescent="0.25">
      <c r="A270" s="42">
        <v>24877</v>
      </c>
      <c r="B270" s="42" t="s">
        <v>12587</v>
      </c>
      <c r="C270" s="42">
        <v>80</v>
      </c>
      <c r="D270" s="42">
        <v>1793</v>
      </c>
      <c r="E270" s="42">
        <v>265</v>
      </c>
      <c r="F270" s="42">
        <v>54</v>
      </c>
      <c r="G270" s="42" t="s">
        <v>12315</v>
      </c>
      <c r="H270" s="42">
        <v>0.15</v>
      </c>
      <c r="I270" s="42">
        <v>10</v>
      </c>
      <c r="J270" s="42" t="s">
        <v>12316</v>
      </c>
      <c r="K270" s="43" t="str">
        <f t="shared" si="4"/>
        <v>Paid</v>
      </c>
    </row>
    <row r="271" spans="1:11" x14ac:dyDescent="0.25">
      <c r="A271" s="42">
        <v>1122792</v>
      </c>
      <c r="B271" s="42" t="s">
        <v>12588</v>
      </c>
      <c r="C271" s="42">
        <v>200</v>
      </c>
      <c r="D271" s="42">
        <v>1793</v>
      </c>
      <c r="E271" s="42">
        <v>18</v>
      </c>
      <c r="F271" s="42">
        <v>15</v>
      </c>
      <c r="G271" s="42" t="s">
        <v>12315</v>
      </c>
      <c r="H271" s="42">
        <v>0.96</v>
      </c>
      <c r="I271" s="42">
        <v>1</v>
      </c>
      <c r="J271" s="42" t="s">
        <v>12316</v>
      </c>
      <c r="K271" s="43" t="str">
        <f t="shared" si="4"/>
        <v>Paid</v>
      </c>
    </row>
    <row r="272" spans="1:11" x14ac:dyDescent="0.25">
      <c r="A272" s="42">
        <v>1218552</v>
      </c>
      <c r="B272" s="42" t="s">
        <v>12589</v>
      </c>
      <c r="C272" s="42">
        <v>0</v>
      </c>
      <c r="D272" s="42">
        <v>1780</v>
      </c>
      <c r="E272" s="42">
        <v>32</v>
      </c>
      <c r="F272" s="42">
        <v>9</v>
      </c>
      <c r="G272" s="42" t="s">
        <v>12318</v>
      </c>
      <c r="H272" s="42">
        <v>0.79</v>
      </c>
      <c r="I272" s="42">
        <v>1</v>
      </c>
      <c r="J272" s="42" t="s">
        <v>12316</v>
      </c>
      <c r="K272" s="43" t="str">
        <f t="shared" si="4"/>
        <v>Free</v>
      </c>
    </row>
    <row r="273" spans="1:11" x14ac:dyDescent="0.25">
      <c r="A273" s="42">
        <v>371574</v>
      </c>
      <c r="B273" s="42" t="s">
        <v>12590</v>
      </c>
      <c r="C273" s="42">
        <v>20</v>
      </c>
      <c r="D273" s="42">
        <v>1777</v>
      </c>
      <c r="E273" s="42">
        <v>11</v>
      </c>
      <c r="F273" s="42">
        <v>23</v>
      </c>
      <c r="G273" s="42" t="s">
        <v>12318</v>
      </c>
      <c r="H273" s="42">
        <v>0.23</v>
      </c>
      <c r="I273" s="42">
        <v>1</v>
      </c>
      <c r="J273" s="42" t="s">
        <v>12316</v>
      </c>
      <c r="K273" s="43" t="str">
        <f t="shared" si="4"/>
        <v>Paid</v>
      </c>
    </row>
    <row r="274" spans="1:11" x14ac:dyDescent="0.25">
      <c r="A274" s="42">
        <v>538540</v>
      </c>
      <c r="B274" s="42" t="s">
        <v>12591</v>
      </c>
      <c r="C274" s="42">
        <v>95</v>
      </c>
      <c r="D274" s="42">
        <v>1776</v>
      </c>
      <c r="E274" s="42">
        <v>14</v>
      </c>
      <c r="F274" s="42">
        <v>29</v>
      </c>
      <c r="G274" s="42" t="s">
        <v>12315</v>
      </c>
      <c r="H274" s="42">
        <v>0.27</v>
      </c>
      <c r="I274" s="42">
        <v>2.5</v>
      </c>
      <c r="J274" s="42" t="s">
        <v>12316</v>
      </c>
      <c r="K274" s="43" t="str">
        <f t="shared" si="4"/>
        <v>Paid</v>
      </c>
    </row>
    <row r="275" spans="1:11" x14ac:dyDescent="0.25">
      <c r="A275" s="42">
        <v>720814</v>
      </c>
      <c r="B275" s="42" t="s">
        <v>12592</v>
      </c>
      <c r="C275" s="42">
        <v>35</v>
      </c>
      <c r="D275" s="42">
        <v>1772</v>
      </c>
      <c r="E275" s="42">
        <v>19</v>
      </c>
      <c r="F275" s="42">
        <v>15</v>
      </c>
      <c r="G275" s="42" t="s">
        <v>12318</v>
      </c>
      <c r="H275" s="42">
        <v>0.2</v>
      </c>
      <c r="I275" s="42">
        <v>3.5</v>
      </c>
      <c r="J275" s="42" t="s">
        <v>12316</v>
      </c>
      <c r="K275" s="43" t="str">
        <f t="shared" si="4"/>
        <v>Paid</v>
      </c>
    </row>
    <row r="276" spans="1:11" x14ac:dyDescent="0.25">
      <c r="A276" s="42">
        <v>891484</v>
      </c>
      <c r="B276" s="42" t="s">
        <v>12593</v>
      </c>
      <c r="C276" s="42">
        <v>20</v>
      </c>
      <c r="D276" s="42">
        <v>1754</v>
      </c>
      <c r="E276" s="42">
        <v>100</v>
      </c>
      <c r="F276" s="42">
        <v>49</v>
      </c>
      <c r="G276" s="42" t="s">
        <v>12318</v>
      </c>
      <c r="H276" s="42">
        <v>0.46</v>
      </c>
      <c r="I276" s="42">
        <v>2.5</v>
      </c>
      <c r="J276" s="42" t="s">
        <v>12316</v>
      </c>
      <c r="K276" s="43" t="str">
        <f t="shared" si="4"/>
        <v>Paid</v>
      </c>
    </row>
    <row r="277" spans="1:11" x14ac:dyDescent="0.25">
      <c r="A277" s="42">
        <v>544176</v>
      </c>
      <c r="B277" s="42" t="s">
        <v>12594</v>
      </c>
      <c r="C277" s="42">
        <v>75</v>
      </c>
      <c r="D277" s="42">
        <v>1750</v>
      </c>
      <c r="E277" s="42">
        <v>71</v>
      </c>
      <c r="F277" s="42">
        <v>29</v>
      </c>
      <c r="G277" s="42" t="s">
        <v>12315</v>
      </c>
      <c r="H277" s="42">
        <v>0.8</v>
      </c>
      <c r="I277" s="42">
        <v>3</v>
      </c>
      <c r="J277" s="42" t="s">
        <v>12316</v>
      </c>
      <c r="K277" s="43" t="str">
        <f t="shared" si="4"/>
        <v>Paid</v>
      </c>
    </row>
    <row r="278" spans="1:11" x14ac:dyDescent="0.25">
      <c r="A278" s="42">
        <v>517938</v>
      </c>
      <c r="B278" s="42" t="s">
        <v>12595</v>
      </c>
      <c r="C278" s="42">
        <v>20</v>
      </c>
      <c r="D278" s="42">
        <v>1749</v>
      </c>
      <c r="E278" s="42">
        <v>41</v>
      </c>
      <c r="F278" s="42">
        <v>21</v>
      </c>
      <c r="G278" s="42" t="s">
        <v>12315</v>
      </c>
      <c r="H278" s="42">
        <v>0.8</v>
      </c>
      <c r="I278" s="42">
        <v>1</v>
      </c>
      <c r="J278" s="42" t="s">
        <v>12316</v>
      </c>
      <c r="K278" s="43" t="str">
        <f t="shared" si="4"/>
        <v>Paid</v>
      </c>
    </row>
    <row r="279" spans="1:11" x14ac:dyDescent="0.25">
      <c r="A279" s="42">
        <v>294292</v>
      </c>
      <c r="B279" s="42" t="s">
        <v>12596</v>
      </c>
      <c r="C279" s="42">
        <v>95</v>
      </c>
      <c r="D279" s="42">
        <v>1741</v>
      </c>
      <c r="E279" s="42">
        <v>85</v>
      </c>
      <c r="F279" s="42">
        <v>84</v>
      </c>
      <c r="G279" s="42" t="s">
        <v>12318</v>
      </c>
      <c r="H279" s="42">
        <v>0.24</v>
      </c>
      <c r="I279" s="42">
        <v>7</v>
      </c>
      <c r="J279" s="42" t="s">
        <v>12316</v>
      </c>
      <c r="K279" s="43" t="str">
        <f t="shared" si="4"/>
        <v>Paid</v>
      </c>
    </row>
    <row r="280" spans="1:11" x14ac:dyDescent="0.25">
      <c r="A280" s="42">
        <v>537886</v>
      </c>
      <c r="B280" s="42" t="s">
        <v>12597</v>
      </c>
      <c r="C280" s="42">
        <v>20</v>
      </c>
      <c r="D280" s="42">
        <v>1740</v>
      </c>
      <c r="E280" s="42">
        <v>5</v>
      </c>
      <c r="F280" s="42">
        <v>8</v>
      </c>
      <c r="G280" s="42" t="s">
        <v>12318</v>
      </c>
      <c r="H280" s="42">
        <v>0.15</v>
      </c>
      <c r="I280" s="42">
        <v>1</v>
      </c>
      <c r="J280" s="42" t="s">
        <v>12316</v>
      </c>
      <c r="K280" s="43" t="str">
        <f t="shared" si="4"/>
        <v>Paid</v>
      </c>
    </row>
    <row r="281" spans="1:11" x14ac:dyDescent="0.25">
      <c r="A281" s="42">
        <v>1068986</v>
      </c>
      <c r="B281" s="42" t="s">
        <v>12598</v>
      </c>
      <c r="C281" s="42">
        <v>0</v>
      </c>
      <c r="D281" s="42">
        <v>1736</v>
      </c>
      <c r="E281" s="42">
        <v>36</v>
      </c>
      <c r="F281" s="42">
        <v>11</v>
      </c>
      <c r="G281" s="42" t="s">
        <v>12324</v>
      </c>
      <c r="H281" s="42">
        <v>0.53</v>
      </c>
      <c r="I281" s="42">
        <v>0.6</v>
      </c>
      <c r="J281" s="42" t="s">
        <v>12316</v>
      </c>
      <c r="K281" s="43" t="str">
        <f t="shared" si="4"/>
        <v>Free</v>
      </c>
    </row>
    <row r="282" spans="1:11" x14ac:dyDescent="0.25">
      <c r="A282" s="42">
        <v>1209694</v>
      </c>
      <c r="B282" s="42" t="s">
        <v>12599</v>
      </c>
      <c r="C282" s="42">
        <v>0</v>
      </c>
      <c r="D282" s="42">
        <v>1735</v>
      </c>
      <c r="E282" s="42">
        <v>31</v>
      </c>
      <c r="F282" s="42">
        <v>19</v>
      </c>
      <c r="G282" s="42" t="s">
        <v>12315</v>
      </c>
      <c r="H282" s="42">
        <v>0.11</v>
      </c>
      <c r="I282" s="42">
        <v>2.5</v>
      </c>
      <c r="J282" s="42" t="s">
        <v>12316</v>
      </c>
      <c r="K282" s="43" t="str">
        <f t="shared" si="4"/>
        <v>Free</v>
      </c>
    </row>
    <row r="283" spans="1:11" x14ac:dyDescent="0.25">
      <c r="A283" s="42">
        <v>631276</v>
      </c>
      <c r="B283" s="42" t="s">
        <v>12600</v>
      </c>
      <c r="C283" s="42">
        <v>50</v>
      </c>
      <c r="D283" s="42">
        <v>1732</v>
      </c>
      <c r="E283" s="42">
        <v>11</v>
      </c>
      <c r="F283" s="42">
        <v>12</v>
      </c>
      <c r="G283" s="42" t="s">
        <v>12315</v>
      </c>
      <c r="H283" s="42">
        <v>0.28000000000000003</v>
      </c>
      <c r="I283" s="42">
        <v>0.68333333330000001</v>
      </c>
      <c r="J283" s="42" t="s">
        <v>12316</v>
      </c>
      <c r="K283" s="43" t="str">
        <f t="shared" si="4"/>
        <v>Paid</v>
      </c>
    </row>
    <row r="284" spans="1:11" x14ac:dyDescent="0.25">
      <c r="A284" s="42">
        <v>267984</v>
      </c>
      <c r="B284" s="42" t="s">
        <v>12601</v>
      </c>
      <c r="C284" s="42">
        <v>95</v>
      </c>
      <c r="D284" s="42">
        <v>1730</v>
      </c>
      <c r="E284" s="42">
        <v>12</v>
      </c>
      <c r="F284" s="42">
        <v>12</v>
      </c>
      <c r="G284" s="42" t="s">
        <v>12315</v>
      </c>
      <c r="H284" s="42">
        <v>0.98</v>
      </c>
      <c r="I284" s="42">
        <v>1.5</v>
      </c>
      <c r="J284" s="42" t="s">
        <v>12316</v>
      </c>
      <c r="K284" s="43" t="str">
        <f t="shared" si="4"/>
        <v>Paid</v>
      </c>
    </row>
    <row r="285" spans="1:11" x14ac:dyDescent="0.25">
      <c r="A285" s="42">
        <v>692722</v>
      </c>
      <c r="B285" s="42" t="s">
        <v>12602</v>
      </c>
      <c r="C285" s="42">
        <v>95</v>
      </c>
      <c r="D285" s="42">
        <v>1730</v>
      </c>
      <c r="E285" s="42">
        <v>18</v>
      </c>
      <c r="F285" s="42">
        <v>53</v>
      </c>
      <c r="G285" s="42" t="s">
        <v>12324</v>
      </c>
      <c r="H285" s="42">
        <v>0.89</v>
      </c>
      <c r="I285" s="42">
        <v>2</v>
      </c>
      <c r="J285" s="42" t="s">
        <v>12316</v>
      </c>
      <c r="K285" s="43" t="str">
        <f t="shared" si="4"/>
        <v>Paid</v>
      </c>
    </row>
    <row r="286" spans="1:11" x14ac:dyDescent="0.25">
      <c r="A286" s="42">
        <v>831170</v>
      </c>
      <c r="B286" s="42" t="s">
        <v>12603</v>
      </c>
      <c r="C286" s="42">
        <v>0</v>
      </c>
      <c r="D286" s="42">
        <v>1730</v>
      </c>
      <c r="E286" s="42">
        <v>34</v>
      </c>
      <c r="F286" s="42">
        <v>11</v>
      </c>
      <c r="G286" s="42" t="s">
        <v>12315</v>
      </c>
      <c r="H286" s="42">
        <v>0.76</v>
      </c>
      <c r="I286" s="42">
        <v>0.66666666669999997</v>
      </c>
      <c r="J286" s="42" t="s">
        <v>12316</v>
      </c>
      <c r="K286" s="43" t="str">
        <f t="shared" si="4"/>
        <v>Free</v>
      </c>
    </row>
    <row r="287" spans="1:11" x14ac:dyDescent="0.25">
      <c r="A287" s="42">
        <v>680044</v>
      </c>
      <c r="B287" s="42" t="s">
        <v>12604</v>
      </c>
      <c r="C287" s="42">
        <v>195</v>
      </c>
      <c r="D287" s="42">
        <v>1723</v>
      </c>
      <c r="E287" s="42">
        <v>38</v>
      </c>
      <c r="F287" s="42">
        <v>24</v>
      </c>
      <c r="G287" s="42" t="s">
        <v>12315</v>
      </c>
      <c r="H287" s="42">
        <v>0.94</v>
      </c>
      <c r="I287" s="42">
        <v>1</v>
      </c>
      <c r="J287" s="42" t="s">
        <v>12316</v>
      </c>
      <c r="K287" s="43" t="str">
        <f t="shared" si="4"/>
        <v>Paid</v>
      </c>
    </row>
    <row r="288" spans="1:11" x14ac:dyDescent="0.25">
      <c r="A288" s="42">
        <v>332848</v>
      </c>
      <c r="B288" s="42" t="s">
        <v>12605</v>
      </c>
      <c r="C288" s="42">
        <v>200</v>
      </c>
      <c r="D288" s="42">
        <v>1703</v>
      </c>
      <c r="E288" s="42">
        <v>59</v>
      </c>
      <c r="F288" s="42">
        <v>25</v>
      </c>
      <c r="G288" s="42" t="s">
        <v>12315</v>
      </c>
      <c r="H288" s="42">
        <v>0.63</v>
      </c>
      <c r="I288" s="42">
        <v>2</v>
      </c>
      <c r="J288" s="42" t="s">
        <v>12316</v>
      </c>
      <c r="K288" s="43" t="str">
        <f t="shared" si="4"/>
        <v>Paid</v>
      </c>
    </row>
    <row r="289" spans="1:11" x14ac:dyDescent="0.25">
      <c r="A289" s="42">
        <v>543212</v>
      </c>
      <c r="B289" s="42" t="s">
        <v>12606</v>
      </c>
      <c r="C289" s="42">
        <v>200</v>
      </c>
      <c r="D289" s="42">
        <v>1699</v>
      </c>
      <c r="E289" s="42">
        <v>40</v>
      </c>
      <c r="F289" s="42">
        <v>28</v>
      </c>
      <c r="G289" s="42" t="s">
        <v>12315</v>
      </c>
      <c r="H289" s="42">
        <v>0.72</v>
      </c>
      <c r="I289" s="42">
        <v>3.5</v>
      </c>
      <c r="J289" s="42" t="s">
        <v>12316</v>
      </c>
      <c r="K289" s="43" t="str">
        <f t="shared" si="4"/>
        <v>Paid</v>
      </c>
    </row>
    <row r="290" spans="1:11" x14ac:dyDescent="0.25">
      <c r="A290" s="42">
        <v>803028</v>
      </c>
      <c r="B290" s="42" t="s">
        <v>12607</v>
      </c>
      <c r="C290" s="42">
        <v>0</v>
      </c>
      <c r="D290" s="42">
        <v>1696</v>
      </c>
      <c r="E290" s="42">
        <v>22</v>
      </c>
      <c r="F290" s="42">
        <v>11</v>
      </c>
      <c r="G290" s="42" t="s">
        <v>12315</v>
      </c>
      <c r="H290" s="42">
        <v>0.53</v>
      </c>
      <c r="I290" s="42">
        <v>0.63333333329999997</v>
      </c>
      <c r="J290" s="42" t="s">
        <v>12316</v>
      </c>
      <c r="K290" s="43" t="str">
        <f t="shared" si="4"/>
        <v>Free</v>
      </c>
    </row>
    <row r="291" spans="1:11" x14ac:dyDescent="0.25">
      <c r="A291" s="42">
        <v>830870</v>
      </c>
      <c r="B291" s="42" t="s">
        <v>12608</v>
      </c>
      <c r="C291" s="42">
        <v>0</v>
      </c>
      <c r="D291" s="42">
        <v>1685</v>
      </c>
      <c r="E291" s="42">
        <v>29</v>
      </c>
      <c r="F291" s="42">
        <v>16</v>
      </c>
      <c r="G291" s="42" t="s">
        <v>12315</v>
      </c>
      <c r="H291" s="42">
        <v>0.6</v>
      </c>
      <c r="I291" s="42">
        <v>2</v>
      </c>
      <c r="J291" s="42" t="s">
        <v>12316</v>
      </c>
      <c r="K291" s="43" t="str">
        <f t="shared" si="4"/>
        <v>Free</v>
      </c>
    </row>
    <row r="292" spans="1:11" x14ac:dyDescent="0.25">
      <c r="A292" s="42">
        <v>735550</v>
      </c>
      <c r="B292" s="42" t="s">
        <v>12609</v>
      </c>
      <c r="C292" s="42">
        <v>195</v>
      </c>
      <c r="D292" s="42">
        <v>1680</v>
      </c>
      <c r="E292" s="42">
        <v>39</v>
      </c>
      <c r="F292" s="42">
        <v>17</v>
      </c>
      <c r="G292" s="42" t="s">
        <v>12315</v>
      </c>
      <c r="H292" s="42">
        <v>0.8</v>
      </c>
      <c r="I292" s="42">
        <v>1</v>
      </c>
      <c r="J292" s="42" t="s">
        <v>12316</v>
      </c>
      <c r="K292" s="43" t="str">
        <f t="shared" si="4"/>
        <v>Paid</v>
      </c>
    </row>
    <row r="293" spans="1:11" x14ac:dyDescent="0.25">
      <c r="A293" s="42">
        <v>994754</v>
      </c>
      <c r="B293" s="42" t="s">
        <v>12610</v>
      </c>
      <c r="C293" s="42">
        <v>150</v>
      </c>
      <c r="D293" s="42">
        <v>1680</v>
      </c>
      <c r="E293" s="42">
        <v>158</v>
      </c>
      <c r="F293" s="42">
        <v>76</v>
      </c>
      <c r="G293" s="42" t="s">
        <v>12315</v>
      </c>
      <c r="H293" s="42">
        <v>0.66</v>
      </c>
      <c r="I293" s="42">
        <v>5.5</v>
      </c>
      <c r="J293" s="42" t="s">
        <v>12316</v>
      </c>
      <c r="K293" s="43" t="str">
        <f t="shared" si="4"/>
        <v>Paid</v>
      </c>
    </row>
    <row r="294" spans="1:11" x14ac:dyDescent="0.25">
      <c r="A294" s="42">
        <v>571730</v>
      </c>
      <c r="B294" s="42" t="s">
        <v>12611</v>
      </c>
      <c r="C294" s="42">
        <v>200</v>
      </c>
      <c r="D294" s="42">
        <v>1673</v>
      </c>
      <c r="E294" s="42">
        <v>547</v>
      </c>
      <c r="F294" s="42">
        <v>40</v>
      </c>
      <c r="G294" s="42" t="s">
        <v>12318</v>
      </c>
      <c r="H294" s="42">
        <v>0.46</v>
      </c>
      <c r="I294" s="42">
        <v>5.5</v>
      </c>
      <c r="J294" s="42" t="s">
        <v>12316</v>
      </c>
      <c r="K294" s="43" t="str">
        <f t="shared" si="4"/>
        <v>Paid</v>
      </c>
    </row>
    <row r="295" spans="1:11" x14ac:dyDescent="0.25">
      <c r="A295" s="42">
        <v>936328</v>
      </c>
      <c r="B295" s="42" t="s">
        <v>12612</v>
      </c>
      <c r="C295" s="42">
        <v>200</v>
      </c>
      <c r="D295" s="42">
        <v>1645</v>
      </c>
      <c r="E295" s="42">
        <v>25</v>
      </c>
      <c r="F295" s="42">
        <v>42</v>
      </c>
      <c r="G295" s="42" t="s">
        <v>12315</v>
      </c>
      <c r="H295" s="42">
        <v>0.39</v>
      </c>
      <c r="I295" s="42">
        <v>2</v>
      </c>
      <c r="J295" s="42" t="s">
        <v>12316</v>
      </c>
      <c r="K295" s="43" t="str">
        <f t="shared" si="4"/>
        <v>Paid</v>
      </c>
    </row>
    <row r="296" spans="1:11" x14ac:dyDescent="0.25">
      <c r="A296" s="42">
        <v>406922</v>
      </c>
      <c r="B296" s="42" t="s">
        <v>12613</v>
      </c>
      <c r="C296" s="42">
        <v>40</v>
      </c>
      <c r="D296" s="42">
        <v>1643</v>
      </c>
      <c r="E296" s="42">
        <v>18</v>
      </c>
      <c r="F296" s="42">
        <v>19</v>
      </c>
      <c r="G296" s="42" t="s">
        <v>12318</v>
      </c>
      <c r="H296" s="42">
        <v>0.32</v>
      </c>
      <c r="I296" s="42">
        <v>2</v>
      </c>
      <c r="J296" s="42" t="s">
        <v>12316</v>
      </c>
      <c r="K296" s="43" t="str">
        <f t="shared" si="4"/>
        <v>Paid</v>
      </c>
    </row>
    <row r="297" spans="1:11" x14ac:dyDescent="0.25">
      <c r="A297" s="42">
        <v>20185</v>
      </c>
      <c r="B297" s="42" t="s">
        <v>12614</v>
      </c>
      <c r="C297" s="42">
        <v>25</v>
      </c>
      <c r="D297" s="42">
        <v>1634</v>
      </c>
      <c r="E297" s="42">
        <v>142</v>
      </c>
      <c r="F297" s="42">
        <v>46</v>
      </c>
      <c r="G297" s="42" t="s">
        <v>12324</v>
      </c>
      <c r="H297" s="42">
        <v>0.32</v>
      </c>
      <c r="I297" s="42">
        <v>7</v>
      </c>
      <c r="J297" s="42" t="s">
        <v>12316</v>
      </c>
      <c r="K297" s="43" t="str">
        <f t="shared" si="4"/>
        <v>Paid</v>
      </c>
    </row>
    <row r="298" spans="1:11" x14ac:dyDescent="0.25">
      <c r="A298" s="42">
        <v>937150</v>
      </c>
      <c r="B298" s="42" t="s">
        <v>12615</v>
      </c>
      <c r="C298" s="42">
        <v>0</v>
      </c>
      <c r="D298" s="42">
        <v>1625</v>
      </c>
      <c r="E298" s="42">
        <v>5</v>
      </c>
      <c r="F298" s="42">
        <v>145</v>
      </c>
      <c r="G298" s="42" t="s">
        <v>12318</v>
      </c>
      <c r="H298" s="42">
        <v>0.78</v>
      </c>
      <c r="I298" s="42">
        <v>8.5</v>
      </c>
      <c r="J298" s="42" t="s">
        <v>12316</v>
      </c>
      <c r="K298" s="43" t="str">
        <f t="shared" si="4"/>
        <v>Free</v>
      </c>
    </row>
    <row r="299" spans="1:11" x14ac:dyDescent="0.25">
      <c r="A299" s="42">
        <v>637176</v>
      </c>
      <c r="B299" s="42" t="s">
        <v>12616</v>
      </c>
      <c r="C299" s="42">
        <v>20</v>
      </c>
      <c r="D299" s="42">
        <v>1609</v>
      </c>
      <c r="E299" s="42">
        <v>137</v>
      </c>
      <c r="F299" s="42">
        <v>18</v>
      </c>
      <c r="G299" s="42" t="s">
        <v>12324</v>
      </c>
      <c r="H299" s="42">
        <v>0.11</v>
      </c>
      <c r="I299" s="42">
        <v>1</v>
      </c>
      <c r="J299" s="42" t="s">
        <v>12316</v>
      </c>
      <c r="K299" s="43" t="str">
        <f t="shared" si="4"/>
        <v>Paid</v>
      </c>
    </row>
    <row r="300" spans="1:11" x14ac:dyDescent="0.25">
      <c r="A300" s="42">
        <v>411778</v>
      </c>
      <c r="B300" s="42" t="s">
        <v>12617</v>
      </c>
      <c r="C300" s="42">
        <v>20</v>
      </c>
      <c r="D300" s="42">
        <v>1589</v>
      </c>
      <c r="E300" s="42">
        <v>26</v>
      </c>
      <c r="F300" s="42">
        <v>42</v>
      </c>
      <c r="G300" s="42" t="s">
        <v>12324</v>
      </c>
      <c r="H300" s="42">
        <v>0.11</v>
      </c>
      <c r="I300" s="42">
        <v>1.5</v>
      </c>
      <c r="J300" s="42" t="s">
        <v>12316</v>
      </c>
      <c r="K300" s="43" t="str">
        <f t="shared" si="4"/>
        <v>Paid</v>
      </c>
    </row>
    <row r="301" spans="1:11" x14ac:dyDescent="0.25">
      <c r="A301" s="42">
        <v>476256</v>
      </c>
      <c r="B301" s="42" t="s">
        <v>12618</v>
      </c>
      <c r="C301" s="42">
        <v>95</v>
      </c>
      <c r="D301" s="42">
        <v>1580</v>
      </c>
      <c r="E301" s="42">
        <v>26</v>
      </c>
      <c r="F301" s="42">
        <v>14</v>
      </c>
      <c r="G301" s="42" t="s">
        <v>12315</v>
      </c>
      <c r="H301" s="42">
        <v>0.22</v>
      </c>
      <c r="I301" s="42">
        <v>1</v>
      </c>
      <c r="J301" s="42" t="s">
        <v>12316</v>
      </c>
      <c r="K301" s="43" t="str">
        <f t="shared" si="4"/>
        <v>Paid</v>
      </c>
    </row>
    <row r="302" spans="1:11" x14ac:dyDescent="0.25">
      <c r="A302" s="42">
        <v>1142570</v>
      </c>
      <c r="B302" s="42" t="s">
        <v>12619</v>
      </c>
      <c r="C302" s="42">
        <v>200</v>
      </c>
      <c r="D302" s="42">
        <v>1580</v>
      </c>
      <c r="E302" s="42">
        <v>12</v>
      </c>
      <c r="F302" s="42">
        <v>53</v>
      </c>
      <c r="G302" s="42" t="s">
        <v>12315</v>
      </c>
      <c r="H302" s="42">
        <v>0.16</v>
      </c>
      <c r="I302" s="42">
        <v>2</v>
      </c>
      <c r="J302" s="42" t="s">
        <v>12316</v>
      </c>
      <c r="K302" s="43" t="str">
        <f t="shared" si="4"/>
        <v>Paid</v>
      </c>
    </row>
    <row r="303" spans="1:11" x14ac:dyDescent="0.25">
      <c r="A303" s="42">
        <v>218416</v>
      </c>
      <c r="B303" s="42" t="s">
        <v>12620</v>
      </c>
      <c r="C303" s="42">
        <v>20</v>
      </c>
      <c r="D303" s="42">
        <v>1574</v>
      </c>
      <c r="E303" s="42">
        <v>24</v>
      </c>
      <c r="F303" s="42">
        <v>46</v>
      </c>
      <c r="G303" s="42" t="s">
        <v>12315</v>
      </c>
      <c r="H303" s="42">
        <v>0.82</v>
      </c>
      <c r="I303" s="42">
        <v>2</v>
      </c>
      <c r="J303" s="42" t="s">
        <v>12316</v>
      </c>
      <c r="K303" s="43" t="str">
        <f t="shared" si="4"/>
        <v>Paid</v>
      </c>
    </row>
    <row r="304" spans="1:11" x14ac:dyDescent="0.25">
      <c r="A304" s="42">
        <v>400464</v>
      </c>
      <c r="B304" s="42" t="s">
        <v>12621</v>
      </c>
      <c r="C304" s="42">
        <v>100</v>
      </c>
      <c r="D304" s="42">
        <v>1573</v>
      </c>
      <c r="E304" s="42">
        <v>122</v>
      </c>
      <c r="F304" s="42">
        <v>43</v>
      </c>
      <c r="G304" s="42" t="s">
        <v>12318</v>
      </c>
      <c r="H304" s="42">
        <v>0.15</v>
      </c>
      <c r="I304" s="42">
        <v>5.5</v>
      </c>
      <c r="J304" s="42" t="s">
        <v>12316</v>
      </c>
      <c r="K304" s="43" t="str">
        <f t="shared" si="4"/>
        <v>Paid</v>
      </c>
    </row>
    <row r="305" spans="1:11" x14ac:dyDescent="0.25">
      <c r="A305" s="42">
        <v>637922</v>
      </c>
      <c r="B305" s="42" t="s">
        <v>12622</v>
      </c>
      <c r="C305" s="42">
        <v>50</v>
      </c>
      <c r="D305" s="42">
        <v>1566</v>
      </c>
      <c r="E305" s="42">
        <v>48</v>
      </c>
      <c r="F305" s="42">
        <v>25</v>
      </c>
      <c r="G305" s="42" t="s">
        <v>12318</v>
      </c>
      <c r="H305" s="42">
        <v>0.28000000000000003</v>
      </c>
      <c r="I305" s="42">
        <v>2.5</v>
      </c>
      <c r="J305" s="42" t="s">
        <v>12316</v>
      </c>
      <c r="K305" s="43" t="str">
        <f t="shared" si="4"/>
        <v>Paid</v>
      </c>
    </row>
    <row r="306" spans="1:11" x14ac:dyDescent="0.25">
      <c r="A306" s="42">
        <v>945750</v>
      </c>
      <c r="B306" s="42" t="s">
        <v>12623</v>
      </c>
      <c r="C306" s="42">
        <v>20</v>
      </c>
      <c r="D306" s="42">
        <v>1560</v>
      </c>
      <c r="E306" s="42">
        <v>43</v>
      </c>
      <c r="F306" s="42">
        <v>25</v>
      </c>
      <c r="G306" s="42" t="s">
        <v>12315</v>
      </c>
      <c r="H306" s="42">
        <v>0.47</v>
      </c>
      <c r="I306" s="42">
        <v>3</v>
      </c>
      <c r="J306" s="42" t="s">
        <v>12316</v>
      </c>
      <c r="K306" s="43" t="str">
        <f t="shared" si="4"/>
        <v>Paid</v>
      </c>
    </row>
    <row r="307" spans="1:11" x14ac:dyDescent="0.25">
      <c r="A307" s="42">
        <v>305368</v>
      </c>
      <c r="B307" s="42" t="s">
        <v>12624</v>
      </c>
      <c r="C307" s="42">
        <v>20</v>
      </c>
      <c r="D307" s="42">
        <v>1551</v>
      </c>
      <c r="E307" s="42">
        <v>5</v>
      </c>
      <c r="F307" s="42">
        <v>55</v>
      </c>
      <c r="G307" s="42" t="s">
        <v>12318</v>
      </c>
      <c r="H307" s="42">
        <v>0.05</v>
      </c>
      <c r="I307" s="42">
        <v>7.5</v>
      </c>
      <c r="J307" s="42" t="s">
        <v>12316</v>
      </c>
      <c r="K307" s="43" t="str">
        <f t="shared" si="4"/>
        <v>Paid</v>
      </c>
    </row>
    <row r="308" spans="1:11" x14ac:dyDescent="0.25">
      <c r="A308" s="42">
        <v>109988</v>
      </c>
      <c r="B308" s="42" t="s">
        <v>12625</v>
      </c>
      <c r="C308" s="42">
        <v>30</v>
      </c>
      <c r="D308" s="42">
        <v>1548</v>
      </c>
      <c r="E308" s="42">
        <v>24</v>
      </c>
      <c r="F308" s="42">
        <v>34</v>
      </c>
      <c r="G308" s="42" t="s">
        <v>12315</v>
      </c>
      <c r="H308" s="42">
        <v>0.05</v>
      </c>
      <c r="I308" s="42">
        <v>3</v>
      </c>
      <c r="J308" s="42" t="s">
        <v>12316</v>
      </c>
      <c r="K308" s="43" t="str">
        <f t="shared" si="4"/>
        <v>Paid</v>
      </c>
    </row>
    <row r="309" spans="1:11" x14ac:dyDescent="0.25">
      <c r="A309" s="42">
        <v>479688</v>
      </c>
      <c r="B309" s="42" t="s">
        <v>12626</v>
      </c>
      <c r="C309" s="42">
        <v>20</v>
      </c>
      <c r="D309" s="42">
        <v>1542</v>
      </c>
      <c r="E309" s="42">
        <v>1</v>
      </c>
      <c r="F309" s="42">
        <v>24</v>
      </c>
      <c r="G309" s="42" t="s">
        <v>12315</v>
      </c>
      <c r="H309" s="42">
        <v>0.96</v>
      </c>
      <c r="I309" s="42">
        <v>2</v>
      </c>
      <c r="J309" s="42" t="s">
        <v>12316</v>
      </c>
      <c r="K309" s="43" t="str">
        <f t="shared" si="4"/>
        <v>Paid</v>
      </c>
    </row>
    <row r="310" spans="1:11" x14ac:dyDescent="0.25">
      <c r="A310" s="42">
        <v>739964</v>
      </c>
      <c r="B310" s="42" t="s">
        <v>12627</v>
      </c>
      <c r="C310" s="42">
        <v>65</v>
      </c>
      <c r="D310" s="42">
        <v>1540</v>
      </c>
      <c r="E310" s="42">
        <v>178</v>
      </c>
      <c r="F310" s="42">
        <v>26</v>
      </c>
      <c r="G310" s="42" t="s">
        <v>12324</v>
      </c>
      <c r="H310" s="42">
        <v>0.73</v>
      </c>
      <c r="I310" s="42">
        <v>1</v>
      </c>
      <c r="J310" s="42" t="s">
        <v>12316</v>
      </c>
      <c r="K310" s="43" t="str">
        <f t="shared" si="4"/>
        <v>Paid</v>
      </c>
    </row>
    <row r="311" spans="1:11" x14ac:dyDescent="0.25">
      <c r="A311" s="42">
        <v>866584</v>
      </c>
      <c r="B311" s="42" t="s">
        <v>12628</v>
      </c>
      <c r="C311" s="42">
        <v>150</v>
      </c>
      <c r="D311" s="42">
        <v>1535</v>
      </c>
      <c r="E311" s="42">
        <v>16</v>
      </c>
      <c r="F311" s="42">
        <v>462</v>
      </c>
      <c r="G311" s="42" t="s">
        <v>12318</v>
      </c>
      <c r="H311" s="42">
        <v>0.31</v>
      </c>
      <c r="I311" s="42">
        <v>62</v>
      </c>
      <c r="J311" s="42" t="s">
        <v>12316</v>
      </c>
      <c r="K311" s="43" t="str">
        <f t="shared" si="4"/>
        <v>Paid</v>
      </c>
    </row>
    <row r="312" spans="1:11" x14ac:dyDescent="0.25">
      <c r="A312" s="42">
        <v>192576</v>
      </c>
      <c r="B312" s="42" t="s">
        <v>12629</v>
      </c>
      <c r="C312" s="42">
        <v>50</v>
      </c>
      <c r="D312" s="42">
        <v>1532</v>
      </c>
      <c r="E312" s="42">
        <v>7</v>
      </c>
      <c r="F312" s="42">
        <v>24</v>
      </c>
      <c r="G312" s="42" t="s">
        <v>12315</v>
      </c>
      <c r="H312" s="42">
        <v>0.76</v>
      </c>
      <c r="I312" s="42">
        <v>6</v>
      </c>
      <c r="J312" s="42" t="s">
        <v>12316</v>
      </c>
      <c r="K312" s="43" t="str">
        <f t="shared" si="4"/>
        <v>Paid</v>
      </c>
    </row>
    <row r="313" spans="1:11" x14ac:dyDescent="0.25">
      <c r="A313" s="42">
        <v>998872</v>
      </c>
      <c r="B313" s="42" t="s">
        <v>12630</v>
      </c>
      <c r="C313" s="42">
        <v>25</v>
      </c>
      <c r="D313" s="42">
        <v>1531</v>
      </c>
      <c r="E313" s="42">
        <v>6</v>
      </c>
      <c r="F313" s="42">
        <v>7</v>
      </c>
      <c r="G313" s="42" t="s">
        <v>12324</v>
      </c>
      <c r="H313" s="42">
        <v>0.1</v>
      </c>
      <c r="I313" s="42">
        <v>0.58333333330000003</v>
      </c>
      <c r="J313" s="42" t="s">
        <v>12316</v>
      </c>
      <c r="K313" s="43" t="str">
        <f t="shared" si="4"/>
        <v>Paid</v>
      </c>
    </row>
    <row r="314" spans="1:11" x14ac:dyDescent="0.25">
      <c r="A314" s="42">
        <v>602032</v>
      </c>
      <c r="B314" s="42" t="s">
        <v>12631</v>
      </c>
      <c r="C314" s="42">
        <v>50</v>
      </c>
      <c r="D314" s="42">
        <v>1519</v>
      </c>
      <c r="E314" s="42">
        <v>40</v>
      </c>
      <c r="F314" s="42">
        <v>46</v>
      </c>
      <c r="G314" s="42" t="s">
        <v>12315</v>
      </c>
      <c r="H314" s="42">
        <v>0.13</v>
      </c>
      <c r="I314" s="42">
        <v>3.5</v>
      </c>
      <c r="J314" s="42" t="s">
        <v>12316</v>
      </c>
      <c r="K314" s="43" t="str">
        <f t="shared" si="4"/>
        <v>Paid</v>
      </c>
    </row>
    <row r="315" spans="1:11" x14ac:dyDescent="0.25">
      <c r="A315" s="42">
        <v>1148774</v>
      </c>
      <c r="B315" s="42" t="s">
        <v>12632</v>
      </c>
      <c r="C315" s="42">
        <v>0</v>
      </c>
      <c r="D315" s="42">
        <v>1514</v>
      </c>
      <c r="E315" s="42">
        <v>66</v>
      </c>
      <c r="F315" s="42">
        <v>11</v>
      </c>
      <c r="G315" s="42" t="s">
        <v>12315</v>
      </c>
      <c r="H315" s="42">
        <v>0.15</v>
      </c>
      <c r="I315" s="42">
        <v>0.55000000000000004</v>
      </c>
      <c r="J315" s="42" t="s">
        <v>12316</v>
      </c>
      <c r="K315" s="43" t="str">
        <f t="shared" si="4"/>
        <v>Free</v>
      </c>
    </row>
    <row r="316" spans="1:11" x14ac:dyDescent="0.25">
      <c r="A316" s="42">
        <v>572744</v>
      </c>
      <c r="B316" s="42" t="s">
        <v>12633</v>
      </c>
      <c r="C316" s="42">
        <v>75</v>
      </c>
      <c r="D316" s="42">
        <v>1513</v>
      </c>
      <c r="E316" s="42">
        <v>31</v>
      </c>
      <c r="F316" s="42">
        <v>60</v>
      </c>
      <c r="G316" s="42" t="s">
        <v>12315</v>
      </c>
      <c r="H316" s="42">
        <v>0.3</v>
      </c>
      <c r="I316" s="42">
        <v>5.5</v>
      </c>
      <c r="J316" s="42" t="s">
        <v>12316</v>
      </c>
      <c r="K316" s="43" t="str">
        <f t="shared" si="4"/>
        <v>Paid</v>
      </c>
    </row>
    <row r="317" spans="1:11" x14ac:dyDescent="0.25">
      <c r="A317" s="42">
        <v>594936</v>
      </c>
      <c r="B317" s="42" t="s">
        <v>12634</v>
      </c>
      <c r="C317" s="42">
        <v>195</v>
      </c>
      <c r="D317" s="42">
        <v>1512</v>
      </c>
      <c r="E317" s="42">
        <v>23</v>
      </c>
      <c r="F317" s="42">
        <v>19</v>
      </c>
      <c r="G317" s="42" t="s">
        <v>12318</v>
      </c>
      <c r="H317" s="42">
        <v>0.2</v>
      </c>
      <c r="I317" s="42">
        <v>1.5</v>
      </c>
      <c r="J317" s="42" t="s">
        <v>12316</v>
      </c>
      <c r="K317" s="43" t="str">
        <f t="shared" si="4"/>
        <v>Paid</v>
      </c>
    </row>
    <row r="318" spans="1:11" x14ac:dyDescent="0.25">
      <c r="A318" s="42">
        <v>615602</v>
      </c>
      <c r="B318" s="42" t="s">
        <v>12635</v>
      </c>
      <c r="C318" s="42">
        <v>20</v>
      </c>
      <c r="D318" s="42">
        <v>1509</v>
      </c>
      <c r="E318" s="42">
        <v>0</v>
      </c>
      <c r="F318" s="42">
        <v>9</v>
      </c>
      <c r="G318" s="42" t="s">
        <v>12315</v>
      </c>
      <c r="H318" s="42">
        <v>0.77</v>
      </c>
      <c r="I318" s="42">
        <v>0.71666666670000001</v>
      </c>
      <c r="J318" s="42" t="s">
        <v>12316</v>
      </c>
      <c r="K318" s="43" t="str">
        <f t="shared" si="4"/>
        <v>Paid</v>
      </c>
    </row>
    <row r="319" spans="1:11" x14ac:dyDescent="0.25">
      <c r="A319" s="42">
        <v>1015274</v>
      </c>
      <c r="B319" s="42" t="s">
        <v>12636</v>
      </c>
      <c r="C319" s="42">
        <v>200</v>
      </c>
      <c r="D319" s="42">
        <v>1506</v>
      </c>
      <c r="E319" s="42">
        <v>12</v>
      </c>
      <c r="F319" s="42">
        <v>12</v>
      </c>
      <c r="G319" s="42" t="s">
        <v>12315</v>
      </c>
      <c r="H319" s="42">
        <v>0.66</v>
      </c>
      <c r="I319" s="42">
        <v>1</v>
      </c>
      <c r="J319" s="42" t="s">
        <v>12316</v>
      </c>
      <c r="K319" s="43" t="str">
        <f t="shared" si="4"/>
        <v>Paid</v>
      </c>
    </row>
    <row r="320" spans="1:11" x14ac:dyDescent="0.25">
      <c r="A320" s="42">
        <v>532836</v>
      </c>
      <c r="B320" s="42" t="s">
        <v>12637</v>
      </c>
      <c r="C320" s="42">
        <v>200</v>
      </c>
      <c r="D320" s="42">
        <v>1498</v>
      </c>
      <c r="E320" s="42">
        <v>30</v>
      </c>
      <c r="F320" s="42">
        <v>23</v>
      </c>
      <c r="G320" s="42" t="s">
        <v>12318</v>
      </c>
      <c r="H320" s="42">
        <v>0.88</v>
      </c>
      <c r="I320" s="42">
        <v>2</v>
      </c>
      <c r="J320" s="42" t="s">
        <v>12316</v>
      </c>
      <c r="K320" s="43" t="str">
        <f t="shared" si="4"/>
        <v>Paid</v>
      </c>
    </row>
    <row r="321" spans="1:11" x14ac:dyDescent="0.25">
      <c r="A321" s="42">
        <v>536166</v>
      </c>
      <c r="B321" s="42" t="s">
        <v>12638</v>
      </c>
      <c r="C321" s="42">
        <v>45</v>
      </c>
      <c r="D321" s="42">
        <v>1489</v>
      </c>
      <c r="E321" s="42">
        <v>32</v>
      </c>
      <c r="F321" s="42">
        <v>27</v>
      </c>
      <c r="G321" s="42" t="s">
        <v>12315</v>
      </c>
      <c r="H321" s="42">
        <v>0.86</v>
      </c>
      <c r="I321" s="42">
        <v>3.5</v>
      </c>
      <c r="J321" s="42" t="s">
        <v>12316</v>
      </c>
      <c r="K321" s="43" t="str">
        <f t="shared" si="4"/>
        <v>Paid</v>
      </c>
    </row>
    <row r="322" spans="1:11" x14ac:dyDescent="0.25">
      <c r="A322" s="42">
        <v>1135126</v>
      </c>
      <c r="B322" s="42" t="s">
        <v>12639</v>
      </c>
      <c r="C322" s="42">
        <v>200</v>
      </c>
      <c r="D322" s="42">
        <v>1487</v>
      </c>
      <c r="E322" s="42">
        <v>16</v>
      </c>
      <c r="F322" s="42">
        <v>18</v>
      </c>
      <c r="G322" s="42" t="s">
        <v>12318</v>
      </c>
      <c r="H322" s="42">
        <v>0.78</v>
      </c>
      <c r="I322" s="42">
        <v>2</v>
      </c>
      <c r="J322" s="42" t="s">
        <v>12316</v>
      </c>
      <c r="K322" s="43" t="str">
        <f t="shared" si="4"/>
        <v>Paid</v>
      </c>
    </row>
    <row r="323" spans="1:11" x14ac:dyDescent="0.25">
      <c r="A323" s="42">
        <v>771276</v>
      </c>
      <c r="B323" s="42" t="s">
        <v>12640</v>
      </c>
      <c r="C323" s="42">
        <v>20</v>
      </c>
      <c r="D323" s="42">
        <v>1480</v>
      </c>
      <c r="E323" s="42">
        <v>25</v>
      </c>
      <c r="F323" s="42">
        <v>25</v>
      </c>
      <c r="G323" s="42" t="s">
        <v>12324</v>
      </c>
      <c r="H323" s="42">
        <v>0.47</v>
      </c>
      <c r="I323" s="42">
        <v>1.5</v>
      </c>
      <c r="J323" s="42" t="s">
        <v>12316</v>
      </c>
      <c r="K323" s="43" t="str">
        <f t="shared" ref="K323:K386" si="5">IF(C323&gt;0,"Paid","Free")</f>
        <v>Paid</v>
      </c>
    </row>
    <row r="324" spans="1:11" x14ac:dyDescent="0.25">
      <c r="A324" s="42">
        <v>943426</v>
      </c>
      <c r="B324" s="42" t="s">
        <v>12641</v>
      </c>
      <c r="C324" s="42">
        <v>35</v>
      </c>
      <c r="D324" s="42">
        <v>1459</v>
      </c>
      <c r="E324" s="42">
        <v>11</v>
      </c>
      <c r="F324" s="42">
        <v>26</v>
      </c>
      <c r="G324" s="42" t="s">
        <v>12315</v>
      </c>
      <c r="H324" s="42">
        <v>0.26</v>
      </c>
      <c r="I324" s="42">
        <v>1</v>
      </c>
      <c r="J324" s="42" t="s">
        <v>12316</v>
      </c>
      <c r="K324" s="43" t="str">
        <f t="shared" si="5"/>
        <v>Paid</v>
      </c>
    </row>
    <row r="325" spans="1:11" x14ac:dyDescent="0.25">
      <c r="A325" s="42">
        <v>57415</v>
      </c>
      <c r="B325" s="42" t="s">
        <v>12642</v>
      </c>
      <c r="C325" s="42">
        <v>20</v>
      </c>
      <c r="D325" s="42">
        <v>1449</v>
      </c>
      <c r="E325" s="42">
        <v>29</v>
      </c>
      <c r="F325" s="42">
        <v>23</v>
      </c>
      <c r="G325" s="42" t="s">
        <v>12315</v>
      </c>
      <c r="H325" s="42">
        <v>7.0000000000000007E-2</v>
      </c>
      <c r="I325" s="42">
        <v>1.5</v>
      </c>
      <c r="J325" s="42" t="s">
        <v>12316</v>
      </c>
      <c r="K325" s="43" t="str">
        <f t="shared" si="5"/>
        <v>Paid</v>
      </c>
    </row>
    <row r="326" spans="1:11" x14ac:dyDescent="0.25">
      <c r="A326" s="42">
        <v>354324</v>
      </c>
      <c r="B326" s="42" t="s">
        <v>12643</v>
      </c>
      <c r="C326" s="42">
        <v>45</v>
      </c>
      <c r="D326" s="42">
        <v>1446</v>
      </c>
      <c r="E326" s="42">
        <v>23</v>
      </c>
      <c r="F326" s="42">
        <v>27</v>
      </c>
      <c r="G326" s="42" t="s">
        <v>12318</v>
      </c>
      <c r="H326" s="42">
        <v>0.55000000000000004</v>
      </c>
      <c r="I326" s="42">
        <v>5</v>
      </c>
      <c r="J326" s="42" t="s">
        <v>12316</v>
      </c>
      <c r="K326" s="43" t="str">
        <f t="shared" si="5"/>
        <v>Paid</v>
      </c>
    </row>
    <row r="327" spans="1:11" x14ac:dyDescent="0.25">
      <c r="A327" s="42">
        <v>907444</v>
      </c>
      <c r="B327" s="42" t="s">
        <v>12644</v>
      </c>
      <c r="C327" s="42">
        <v>100</v>
      </c>
      <c r="D327" s="42">
        <v>1444</v>
      </c>
      <c r="E327" s="42">
        <v>101</v>
      </c>
      <c r="F327" s="42">
        <v>59</v>
      </c>
      <c r="G327" s="42" t="s">
        <v>12315</v>
      </c>
      <c r="H327" s="42">
        <v>0.97</v>
      </c>
      <c r="I327" s="42">
        <v>5</v>
      </c>
      <c r="J327" s="42" t="s">
        <v>12316</v>
      </c>
      <c r="K327" s="43" t="str">
        <f t="shared" si="5"/>
        <v>Paid</v>
      </c>
    </row>
    <row r="328" spans="1:11" x14ac:dyDescent="0.25">
      <c r="A328" s="42">
        <v>442114</v>
      </c>
      <c r="B328" s="42" t="s">
        <v>12645</v>
      </c>
      <c r="C328" s="42">
        <v>30</v>
      </c>
      <c r="D328" s="42">
        <v>1440</v>
      </c>
      <c r="E328" s="42">
        <v>0</v>
      </c>
      <c r="F328" s="42">
        <v>21</v>
      </c>
      <c r="G328" s="42" t="s">
        <v>12315</v>
      </c>
      <c r="H328" s="42">
        <v>0.3</v>
      </c>
      <c r="I328" s="42">
        <v>1</v>
      </c>
      <c r="J328" s="42" t="s">
        <v>12316</v>
      </c>
      <c r="K328" s="43" t="str">
        <f t="shared" si="5"/>
        <v>Paid</v>
      </c>
    </row>
    <row r="329" spans="1:11" x14ac:dyDescent="0.25">
      <c r="A329" s="42">
        <v>891490</v>
      </c>
      <c r="B329" s="42" t="s">
        <v>12646</v>
      </c>
      <c r="C329" s="42">
        <v>200</v>
      </c>
      <c r="D329" s="42">
        <v>1437</v>
      </c>
      <c r="E329" s="42">
        <v>96</v>
      </c>
      <c r="F329" s="42">
        <v>34</v>
      </c>
      <c r="G329" s="42" t="s">
        <v>12318</v>
      </c>
      <c r="H329" s="42">
        <v>0.55000000000000004</v>
      </c>
      <c r="I329" s="42">
        <v>2.5</v>
      </c>
      <c r="J329" s="42" t="s">
        <v>12316</v>
      </c>
      <c r="K329" s="43" t="str">
        <f t="shared" si="5"/>
        <v>Paid</v>
      </c>
    </row>
    <row r="330" spans="1:11" x14ac:dyDescent="0.25">
      <c r="A330" s="42">
        <v>834836</v>
      </c>
      <c r="B330" s="42" t="s">
        <v>12647</v>
      </c>
      <c r="C330" s="42">
        <v>145</v>
      </c>
      <c r="D330" s="42">
        <v>1433</v>
      </c>
      <c r="E330" s="42">
        <v>169</v>
      </c>
      <c r="F330" s="42">
        <v>15</v>
      </c>
      <c r="G330" s="42" t="s">
        <v>12315</v>
      </c>
      <c r="H330" s="42">
        <v>0.93</v>
      </c>
      <c r="I330" s="42">
        <v>1</v>
      </c>
      <c r="J330" s="42" t="s">
        <v>12316</v>
      </c>
      <c r="K330" s="43" t="str">
        <f t="shared" si="5"/>
        <v>Paid</v>
      </c>
    </row>
    <row r="331" spans="1:11" x14ac:dyDescent="0.25">
      <c r="A331" s="42">
        <v>881378</v>
      </c>
      <c r="B331" s="42" t="s">
        <v>12648</v>
      </c>
      <c r="C331" s="42">
        <v>20</v>
      </c>
      <c r="D331" s="42">
        <v>1423</v>
      </c>
      <c r="E331" s="42">
        <v>103</v>
      </c>
      <c r="F331" s="42">
        <v>37</v>
      </c>
      <c r="G331" s="42" t="s">
        <v>12315</v>
      </c>
      <c r="H331" s="42">
        <v>0.37</v>
      </c>
      <c r="I331" s="42">
        <v>1.5</v>
      </c>
      <c r="J331" s="42" t="s">
        <v>12316</v>
      </c>
      <c r="K331" s="43" t="str">
        <f t="shared" si="5"/>
        <v>Paid</v>
      </c>
    </row>
    <row r="332" spans="1:11" x14ac:dyDescent="0.25">
      <c r="A332" s="42">
        <v>814068</v>
      </c>
      <c r="B332" s="42" t="s">
        <v>12649</v>
      </c>
      <c r="C332" s="42">
        <v>195</v>
      </c>
      <c r="D332" s="42">
        <v>1420</v>
      </c>
      <c r="E332" s="42">
        <v>70</v>
      </c>
      <c r="F332" s="42">
        <v>29</v>
      </c>
      <c r="G332" s="42" t="s">
        <v>12318</v>
      </c>
      <c r="H332" s="42">
        <v>0.55000000000000004</v>
      </c>
      <c r="I332" s="42">
        <v>2.5</v>
      </c>
      <c r="J332" s="42" t="s">
        <v>12316</v>
      </c>
      <c r="K332" s="43" t="str">
        <f t="shared" si="5"/>
        <v>Paid</v>
      </c>
    </row>
    <row r="333" spans="1:11" x14ac:dyDescent="0.25">
      <c r="A333" s="42">
        <v>1057242</v>
      </c>
      <c r="B333" s="42" t="s">
        <v>12650</v>
      </c>
      <c r="C333" s="42">
        <v>200</v>
      </c>
      <c r="D333" s="42">
        <v>1406</v>
      </c>
      <c r="E333" s="42">
        <v>71</v>
      </c>
      <c r="F333" s="42">
        <v>54</v>
      </c>
      <c r="G333" s="42" t="s">
        <v>12324</v>
      </c>
      <c r="H333" s="42">
        <v>0.88</v>
      </c>
      <c r="I333" s="42">
        <v>1.5</v>
      </c>
      <c r="J333" s="42" t="s">
        <v>12316</v>
      </c>
      <c r="K333" s="43" t="str">
        <f t="shared" si="5"/>
        <v>Paid</v>
      </c>
    </row>
    <row r="334" spans="1:11" x14ac:dyDescent="0.25">
      <c r="A334" s="42">
        <v>512004</v>
      </c>
      <c r="B334" s="42" t="s">
        <v>12651</v>
      </c>
      <c r="C334" s="42">
        <v>50</v>
      </c>
      <c r="D334" s="42">
        <v>1405</v>
      </c>
      <c r="E334" s="42">
        <v>14</v>
      </c>
      <c r="F334" s="42">
        <v>27</v>
      </c>
      <c r="G334" s="42" t="s">
        <v>12318</v>
      </c>
      <c r="H334" s="42">
        <v>0.3</v>
      </c>
      <c r="I334" s="42">
        <v>2</v>
      </c>
      <c r="J334" s="42" t="s">
        <v>12316</v>
      </c>
      <c r="K334" s="43" t="str">
        <f t="shared" si="5"/>
        <v>Paid</v>
      </c>
    </row>
    <row r="335" spans="1:11" x14ac:dyDescent="0.25">
      <c r="A335" s="42">
        <v>422918</v>
      </c>
      <c r="B335" s="42" t="s">
        <v>12652</v>
      </c>
      <c r="C335" s="42">
        <v>20</v>
      </c>
      <c r="D335" s="42">
        <v>1403</v>
      </c>
      <c r="E335" s="42">
        <v>6</v>
      </c>
      <c r="F335" s="42">
        <v>14</v>
      </c>
      <c r="G335" s="42" t="s">
        <v>12315</v>
      </c>
      <c r="H335" s="42">
        <v>0.11</v>
      </c>
      <c r="I335" s="42">
        <v>2</v>
      </c>
      <c r="J335" s="42" t="s">
        <v>12316</v>
      </c>
      <c r="K335" s="43" t="str">
        <f t="shared" si="5"/>
        <v>Paid</v>
      </c>
    </row>
    <row r="336" spans="1:11" x14ac:dyDescent="0.25">
      <c r="A336" s="42">
        <v>638980</v>
      </c>
      <c r="B336" s="42" t="s">
        <v>12653</v>
      </c>
      <c r="C336" s="42">
        <v>145</v>
      </c>
      <c r="D336" s="42">
        <v>1398</v>
      </c>
      <c r="E336" s="42">
        <v>15</v>
      </c>
      <c r="F336" s="42">
        <v>26</v>
      </c>
      <c r="G336" s="42" t="s">
        <v>12324</v>
      </c>
      <c r="H336" s="42">
        <v>0.93</v>
      </c>
      <c r="I336" s="42">
        <v>1.5</v>
      </c>
      <c r="J336" s="42" t="s">
        <v>12316</v>
      </c>
      <c r="K336" s="43" t="str">
        <f t="shared" si="5"/>
        <v>Paid</v>
      </c>
    </row>
    <row r="337" spans="1:11" x14ac:dyDescent="0.25">
      <c r="A337" s="42">
        <v>619296</v>
      </c>
      <c r="B337" s="42" t="s">
        <v>12654</v>
      </c>
      <c r="C337" s="42">
        <v>20</v>
      </c>
      <c r="D337" s="42">
        <v>1393</v>
      </c>
      <c r="E337" s="42">
        <v>27</v>
      </c>
      <c r="F337" s="42">
        <v>21</v>
      </c>
      <c r="G337" s="42" t="s">
        <v>12315</v>
      </c>
      <c r="H337" s="42">
        <v>0.52</v>
      </c>
      <c r="I337" s="42">
        <v>2</v>
      </c>
      <c r="J337" s="42" t="s">
        <v>12316</v>
      </c>
      <c r="K337" s="43" t="str">
        <f t="shared" si="5"/>
        <v>Paid</v>
      </c>
    </row>
    <row r="338" spans="1:11" x14ac:dyDescent="0.25">
      <c r="A338" s="42">
        <v>975046</v>
      </c>
      <c r="B338" s="42" t="s">
        <v>12655</v>
      </c>
      <c r="C338" s="42">
        <v>200</v>
      </c>
      <c r="D338" s="42">
        <v>1380</v>
      </c>
      <c r="E338" s="42">
        <v>42</v>
      </c>
      <c r="F338" s="42">
        <v>17</v>
      </c>
      <c r="G338" s="42" t="s">
        <v>12315</v>
      </c>
      <c r="H338" s="42">
        <v>0.94</v>
      </c>
      <c r="I338" s="42">
        <v>1</v>
      </c>
      <c r="J338" s="42" t="s">
        <v>12316</v>
      </c>
      <c r="K338" s="43" t="str">
        <f t="shared" si="5"/>
        <v>Paid</v>
      </c>
    </row>
    <row r="339" spans="1:11" x14ac:dyDescent="0.25">
      <c r="A339" s="42">
        <v>724062</v>
      </c>
      <c r="B339" s="42" t="s">
        <v>12656</v>
      </c>
      <c r="C339" s="42">
        <v>20</v>
      </c>
      <c r="D339" s="42">
        <v>1374</v>
      </c>
      <c r="E339" s="42">
        <v>19</v>
      </c>
      <c r="F339" s="42">
        <v>9</v>
      </c>
      <c r="G339" s="42" t="s">
        <v>12318</v>
      </c>
      <c r="H339" s="42">
        <v>7.0000000000000007E-2</v>
      </c>
      <c r="I339" s="42">
        <v>2</v>
      </c>
      <c r="J339" s="42" t="s">
        <v>12316</v>
      </c>
      <c r="K339" s="43" t="str">
        <f t="shared" si="5"/>
        <v>Paid</v>
      </c>
    </row>
    <row r="340" spans="1:11" x14ac:dyDescent="0.25">
      <c r="A340" s="42">
        <v>777932</v>
      </c>
      <c r="B340" s="42" t="s">
        <v>12657</v>
      </c>
      <c r="C340" s="42">
        <v>20</v>
      </c>
      <c r="D340" s="42">
        <v>1369</v>
      </c>
      <c r="E340" s="42">
        <v>17</v>
      </c>
      <c r="F340" s="42">
        <v>31</v>
      </c>
      <c r="G340" s="42" t="s">
        <v>12315</v>
      </c>
      <c r="H340" s="42">
        <v>0.71</v>
      </c>
      <c r="I340" s="42">
        <v>1.5</v>
      </c>
      <c r="J340" s="42" t="s">
        <v>12316</v>
      </c>
      <c r="K340" s="43" t="str">
        <f t="shared" si="5"/>
        <v>Paid</v>
      </c>
    </row>
    <row r="341" spans="1:11" x14ac:dyDescent="0.25">
      <c r="A341" s="42">
        <v>703770</v>
      </c>
      <c r="B341" s="42" t="s">
        <v>12658</v>
      </c>
      <c r="C341" s="42">
        <v>195</v>
      </c>
      <c r="D341" s="42">
        <v>1367</v>
      </c>
      <c r="E341" s="42">
        <v>33</v>
      </c>
      <c r="F341" s="42">
        <v>74</v>
      </c>
      <c r="G341" s="42" t="s">
        <v>12315</v>
      </c>
      <c r="H341" s="42">
        <v>0.76</v>
      </c>
      <c r="I341" s="42">
        <v>7</v>
      </c>
      <c r="J341" s="42" t="s">
        <v>12316</v>
      </c>
      <c r="K341" s="43" t="str">
        <f t="shared" si="5"/>
        <v>Paid</v>
      </c>
    </row>
    <row r="342" spans="1:11" x14ac:dyDescent="0.25">
      <c r="A342" s="42">
        <v>123242</v>
      </c>
      <c r="B342" s="42" t="s">
        <v>12659</v>
      </c>
      <c r="C342" s="42">
        <v>0</v>
      </c>
      <c r="D342" s="42">
        <v>1362</v>
      </c>
      <c r="E342" s="42">
        <v>7</v>
      </c>
      <c r="F342" s="42">
        <v>13</v>
      </c>
      <c r="G342" s="42" t="s">
        <v>12324</v>
      </c>
      <c r="H342" s="42">
        <v>0.82</v>
      </c>
      <c r="I342" s="42">
        <v>3</v>
      </c>
      <c r="J342" s="42" t="s">
        <v>12316</v>
      </c>
      <c r="K342" s="43" t="str">
        <f t="shared" si="5"/>
        <v>Free</v>
      </c>
    </row>
    <row r="343" spans="1:11" x14ac:dyDescent="0.25">
      <c r="A343" s="42">
        <v>959144</v>
      </c>
      <c r="B343" s="42" t="s">
        <v>12660</v>
      </c>
      <c r="C343" s="42">
        <v>20</v>
      </c>
      <c r="D343" s="42">
        <v>1361</v>
      </c>
      <c r="E343" s="42">
        <v>1</v>
      </c>
      <c r="F343" s="42">
        <v>14</v>
      </c>
      <c r="G343" s="42" t="s">
        <v>12318</v>
      </c>
      <c r="H343" s="42">
        <v>0.76</v>
      </c>
      <c r="I343" s="42">
        <v>3</v>
      </c>
      <c r="J343" s="42" t="s">
        <v>12316</v>
      </c>
      <c r="K343" s="43" t="str">
        <f t="shared" si="5"/>
        <v>Paid</v>
      </c>
    </row>
    <row r="344" spans="1:11" x14ac:dyDescent="0.25">
      <c r="A344" s="42">
        <v>1187758</v>
      </c>
      <c r="B344" s="42" t="s">
        <v>12661</v>
      </c>
      <c r="C344" s="42">
        <v>0</v>
      </c>
      <c r="D344" s="42">
        <v>1352</v>
      </c>
      <c r="E344" s="42">
        <v>6</v>
      </c>
      <c r="F344" s="42">
        <v>20</v>
      </c>
      <c r="G344" s="42" t="s">
        <v>12352</v>
      </c>
      <c r="H344" s="42">
        <v>0.6</v>
      </c>
      <c r="I344" s="42">
        <v>4</v>
      </c>
      <c r="J344" s="42" t="s">
        <v>12316</v>
      </c>
      <c r="K344" s="43" t="str">
        <f t="shared" si="5"/>
        <v>Free</v>
      </c>
    </row>
    <row r="345" spans="1:11" x14ac:dyDescent="0.25">
      <c r="A345" s="42">
        <v>484132</v>
      </c>
      <c r="B345" s="42" t="s">
        <v>12662</v>
      </c>
      <c r="C345" s="42">
        <v>150</v>
      </c>
      <c r="D345" s="42">
        <v>1340</v>
      </c>
      <c r="E345" s="42">
        <v>4</v>
      </c>
      <c r="F345" s="42">
        <v>272</v>
      </c>
      <c r="G345" s="42" t="s">
        <v>12315</v>
      </c>
      <c r="H345" s="42">
        <v>0.39</v>
      </c>
      <c r="I345" s="42">
        <v>26</v>
      </c>
      <c r="J345" s="42" t="s">
        <v>12316</v>
      </c>
      <c r="K345" s="43" t="str">
        <f t="shared" si="5"/>
        <v>Paid</v>
      </c>
    </row>
    <row r="346" spans="1:11" x14ac:dyDescent="0.25">
      <c r="A346" s="42">
        <v>42643</v>
      </c>
      <c r="B346" s="42" t="s">
        <v>12663</v>
      </c>
      <c r="C346" s="42">
        <v>60</v>
      </c>
      <c r="D346" s="42">
        <v>1338</v>
      </c>
      <c r="E346" s="42">
        <v>139</v>
      </c>
      <c r="F346" s="42">
        <v>7</v>
      </c>
      <c r="G346" s="42" t="s">
        <v>12315</v>
      </c>
      <c r="H346" s="42">
        <v>0.92</v>
      </c>
      <c r="I346" s="42">
        <v>1</v>
      </c>
      <c r="J346" s="42" t="s">
        <v>12316</v>
      </c>
      <c r="K346" s="43" t="str">
        <f t="shared" si="5"/>
        <v>Paid</v>
      </c>
    </row>
    <row r="347" spans="1:11" x14ac:dyDescent="0.25">
      <c r="A347" s="42">
        <v>130298</v>
      </c>
      <c r="B347" s="42" t="s">
        <v>12664</v>
      </c>
      <c r="C347" s="42">
        <v>50</v>
      </c>
      <c r="D347" s="42">
        <v>1334</v>
      </c>
      <c r="E347" s="42">
        <v>86</v>
      </c>
      <c r="F347" s="42">
        <v>54</v>
      </c>
      <c r="G347" s="42" t="s">
        <v>12318</v>
      </c>
      <c r="H347" s="42">
        <v>0.51</v>
      </c>
      <c r="I347" s="42">
        <v>6</v>
      </c>
      <c r="J347" s="42" t="s">
        <v>12316</v>
      </c>
      <c r="K347" s="43" t="str">
        <f t="shared" si="5"/>
        <v>Paid</v>
      </c>
    </row>
    <row r="348" spans="1:11" x14ac:dyDescent="0.25">
      <c r="A348" s="42">
        <v>933394</v>
      </c>
      <c r="B348" s="42" t="s">
        <v>12665</v>
      </c>
      <c r="C348" s="42">
        <v>20</v>
      </c>
      <c r="D348" s="42">
        <v>1329</v>
      </c>
      <c r="E348" s="42">
        <v>12</v>
      </c>
      <c r="F348" s="42">
        <v>33</v>
      </c>
      <c r="G348" s="42" t="s">
        <v>12315</v>
      </c>
      <c r="H348" s="42">
        <v>0.02</v>
      </c>
      <c r="I348" s="42">
        <v>5</v>
      </c>
      <c r="J348" s="42" t="s">
        <v>12316</v>
      </c>
      <c r="K348" s="43" t="str">
        <f t="shared" si="5"/>
        <v>Paid</v>
      </c>
    </row>
    <row r="349" spans="1:11" x14ac:dyDescent="0.25">
      <c r="A349" s="42">
        <v>867682</v>
      </c>
      <c r="B349" s="42" t="s">
        <v>12666</v>
      </c>
      <c r="C349" s="42">
        <v>0</v>
      </c>
      <c r="D349" s="42">
        <v>1318</v>
      </c>
      <c r="E349" s="42">
        <v>7</v>
      </c>
      <c r="F349" s="42">
        <v>27</v>
      </c>
      <c r="G349" s="42" t="s">
        <v>12318</v>
      </c>
      <c r="H349" s="42">
        <v>0.47</v>
      </c>
      <c r="I349" s="42">
        <v>2</v>
      </c>
      <c r="J349" s="42" t="s">
        <v>12316</v>
      </c>
      <c r="K349" s="43" t="str">
        <f t="shared" si="5"/>
        <v>Free</v>
      </c>
    </row>
    <row r="350" spans="1:11" x14ac:dyDescent="0.25">
      <c r="A350" s="42">
        <v>671578</v>
      </c>
      <c r="B350" s="42" t="s">
        <v>12667</v>
      </c>
      <c r="C350" s="42">
        <v>50</v>
      </c>
      <c r="D350" s="42">
        <v>1315</v>
      </c>
      <c r="E350" s="42">
        <v>48</v>
      </c>
      <c r="F350" s="42">
        <v>59</v>
      </c>
      <c r="G350" s="42" t="s">
        <v>12315</v>
      </c>
      <c r="H350" s="42">
        <v>0.74</v>
      </c>
      <c r="I350" s="42">
        <v>2.5</v>
      </c>
      <c r="J350" s="42" t="s">
        <v>12316</v>
      </c>
      <c r="K350" s="43" t="str">
        <f t="shared" si="5"/>
        <v>Paid</v>
      </c>
    </row>
    <row r="351" spans="1:11" x14ac:dyDescent="0.25">
      <c r="A351" s="42">
        <v>723510</v>
      </c>
      <c r="B351" s="42" t="s">
        <v>12668</v>
      </c>
      <c r="C351" s="42">
        <v>45</v>
      </c>
      <c r="D351" s="42">
        <v>1311</v>
      </c>
      <c r="E351" s="42">
        <v>36</v>
      </c>
      <c r="F351" s="42">
        <v>5</v>
      </c>
      <c r="G351" s="42" t="s">
        <v>12315</v>
      </c>
      <c r="H351" s="42">
        <v>0.85</v>
      </c>
      <c r="I351" s="42">
        <v>1</v>
      </c>
      <c r="J351" s="42" t="s">
        <v>12316</v>
      </c>
      <c r="K351" s="43" t="str">
        <f t="shared" si="5"/>
        <v>Paid</v>
      </c>
    </row>
    <row r="352" spans="1:11" x14ac:dyDescent="0.25">
      <c r="A352" s="42">
        <v>508796</v>
      </c>
      <c r="B352" s="42" t="s">
        <v>12669</v>
      </c>
      <c r="C352" s="42">
        <v>30</v>
      </c>
      <c r="D352" s="42">
        <v>1311</v>
      </c>
      <c r="E352" s="42">
        <v>2</v>
      </c>
      <c r="F352" s="42">
        <v>12</v>
      </c>
      <c r="G352" s="42" t="s">
        <v>12318</v>
      </c>
      <c r="H352" s="42">
        <v>0.46</v>
      </c>
      <c r="I352" s="42">
        <v>1.5</v>
      </c>
      <c r="J352" s="42" t="s">
        <v>12316</v>
      </c>
      <c r="K352" s="43" t="str">
        <f t="shared" si="5"/>
        <v>Paid</v>
      </c>
    </row>
    <row r="353" spans="1:11" x14ac:dyDescent="0.25">
      <c r="A353" s="42">
        <v>652768</v>
      </c>
      <c r="B353" s="42" t="s">
        <v>12670</v>
      </c>
      <c r="C353" s="42">
        <v>140</v>
      </c>
      <c r="D353" s="42">
        <v>1309</v>
      </c>
      <c r="E353" s="42">
        <v>4</v>
      </c>
      <c r="F353" s="42">
        <v>20</v>
      </c>
      <c r="G353" s="42" t="s">
        <v>12315</v>
      </c>
      <c r="H353" s="42">
        <v>0.59</v>
      </c>
      <c r="I353" s="42">
        <v>1.5</v>
      </c>
      <c r="J353" s="42" t="s">
        <v>12316</v>
      </c>
      <c r="K353" s="43" t="str">
        <f t="shared" si="5"/>
        <v>Paid</v>
      </c>
    </row>
    <row r="354" spans="1:11" x14ac:dyDescent="0.25">
      <c r="A354" s="42">
        <v>478598</v>
      </c>
      <c r="B354" s="42" t="s">
        <v>12671</v>
      </c>
      <c r="C354" s="42">
        <v>75</v>
      </c>
      <c r="D354" s="42">
        <v>1303</v>
      </c>
      <c r="E354" s="42">
        <v>21</v>
      </c>
      <c r="F354" s="42">
        <v>44</v>
      </c>
      <c r="G354" s="42" t="s">
        <v>12315</v>
      </c>
      <c r="H354" s="42">
        <v>0.82</v>
      </c>
      <c r="I354" s="42">
        <v>3</v>
      </c>
      <c r="J354" s="42" t="s">
        <v>12316</v>
      </c>
      <c r="K354" s="43" t="str">
        <f t="shared" si="5"/>
        <v>Paid</v>
      </c>
    </row>
    <row r="355" spans="1:11" x14ac:dyDescent="0.25">
      <c r="A355" s="42">
        <v>83736</v>
      </c>
      <c r="B355" s="42" t="s">
        <v>12672</v>
      </c>
      <c r="C355" s="42">
        <v>20</v>
      </c>
      <c r="D355" s="42">
        <v>1294</v>
      </c>
      <c r="E355" s="42">
        <v>7</v>
      </c>
      <c r="F355" s="42">
        <v>58</v>
      </c>
      <c r="G355" s="42" t="s">
        <v>12318</v>
      </c>
      <c r="H355" s="42">
        <v>0.6</v>
      </c>
      <c r="I355" s="42">
        <v>5.5</v>
      </c>
      <c r="J355" s="42" t="s">
        <v>12316</v>
      </c>
      <c r="K355" s="43" t="str">
        <f t="shared" si="5"/>
        <v>Paid</v>
      </c>
    </row>
    <row r="356" spans="1:11" x14ac:dyDescent="0.25">
      <c r="A356" s="42">
        <v>720994</v>
      </c>
      <c r="B356" s="42" t="s">
        <v>12673</v>
      </c>
      <c r="C356" s="42">
        <v>115</v>
      </c>
      <c r="D356" s="42">
        <v>1284</v>
      </c>
      <c r="E356" s="42">
        <v>230</v>
      </c>
      <c r="F356" s="42">
        <v>45</v>
      </c>
      <c r="G356" s="42" t="s">
        <v>12318</v>
      </c>
      <c r="H356" s="42">
        <v>0.89</v>
      </c>
      <c r="I356" s="42">
        <v>4.5</v>
      </c>
      <c r="J356" s="42" t="s">
        <v>12316</v>
      </c>
      <c r="K356" s="43" t="str">
        <f t="shared" si="5"/>
        <v>Paid</v>
      </c>
    </row>
    <row r="357" spans="1:11" x14ac:dyDescent="0.25">
      <c r="A357" s="42">
        <v>174790</v>
      </c>
      <c r="B357" s="42" t="s">
        <v>12674</v>
      </c>
      <c r="C357" s="42">
        <v>50</v>
      </c>
      <c r="D357" s="42">
        <v>1280</v>
      </c>
      <c r="E357" s="42">
        <v>1</v>
      </c>
      <c r="F357" s="42">
        <v>27</v>
      </c>
      <c r="G357" s="42" t="s">
        <v>12315</v>
      </c>
      <c r="H357" s="42">
        <v>0.62</v>
      </c>
      <c r="I357" s="42">
        <v>8.5</v>
      </c>
      <c r="J357" s="42" t="s">
        <v>12316</v>
      </c>
      <c r="K357" s="43" t="str">
        <f t="shared" si="5"/>
        <v>Paid</v>
      </c>
    </row>
    <row r="358" spans="1:11" x14ac:dyDescent="0.25">
      <c r="A358" s="42">
        <v>998706</v>
      </c>
      <c r="B358" s="42" t="s">
        <v>12675</v>
      </c>
      <c r="C358" s="42">
        <v>0</v>
      </c>
      <c r="D358" s="42">
        <v>1278</v>
      </c>
      <c r="E358" s="42">
        <v>200</v>
      </c>
      <c r="F358" s="42">
        <v>13</v>
      </c>
      <c r="G358" s="42" t="s">
        <v>12324</v>
      </c>
      <c r="H358" s="42">
        <v>0.98</v>
      </c>
      <c r="I358" s="42">
        <v>1.5</v>
      </c>
      <c r="J358" s="42" t="s">
        <v>12316</v>
      </c>
      <c r="K358" s="43" t="str">
        <f t="shared" si="5"/>
        <v>Free</v>
      </c>
    </row>
    <row r="359" spans="1:11" x14ac:dyDescent="0.25">
      <c r="A359" s="42">
        <v>542028</v>
      </c>
      <c r="B359" s="42" t="s">
        <v>12676</v>
      </c>
      <c r="C359" s="42">
        <v>30</v>
      </c>
      <c r="D359" s="42">
        <v>1278</v>
      </c>
      <c r="E359" s="42">
        <v>33</v>
      </c>
      <c r="F359" s="42">
        <v>23</v>
      </c>
      <c r="G359" s="42" t="s">
        <v>12315</v>
      </c>
      <c r="H359" s="42">
        <v>0.98</v>
      </c>
      <c r="I359" s="42">
        <v>0.71666666670000001</v>
      </c>
      <c r="J359" s="42" t="s">
        <v>12316</v>
      </c>
      <c r="K359" s="43" t="str">
        <f t="shared" si="5"/>
        <v>Paid</v>
      </c>
    </row>
    <row r="360" spans="1:11" x14ac:dyDescent="0.25">
      <c r="A360" s="42">
        <v>1011058</v>
      </c>
      <c r="B360" s="42" t="s">
        <v>12677</v>
      </c>
      <c r="C360" s="42">
        <v>200</v>
      </c>
      <c r="D360" s="42">
        <v>1276</v>
      </c>
      <c r="E360" s="42">
        <v>45</v>
      </c>
      <c r="F360" s="42">
        <v>26</v>
      </c>
      <c r="G360" s="42" t="s">
        <v>12315</v>
      </c>
      <c r="H360" s="42">
        <v>0.98</v>
      </c>
      <c r="I360" s="42">
        <v>2</v>
      </c>
      <c r="J360" s="42" t="s">
        <v>12316</v>
      </c>
      <c r="K360" s="43" t="str">
        <f t="shared" si="5"/>
        <v>Paid</v>
      </c>
    </row>
    <row r="361" spans="1:11" x14ac:dyDescent="0.25">
      <c r="A361" s="42">
        <v>443584</v>
      </c>
      <c r="B361" s="42" t="s">
        <v>12678</v>
      </c>
      <c r="C361" s="42">
        <v>195</v>
      </c>
      <c r="D361" s="42">
        <v>1276</v>
      </c>
      <c r="E361" s="42">
        <v>46</v>
      </c>
      <c r="F361" s="42">
        <v>61</v>
      </c>
      <c r="G361" s="42" t="s">
        <v>12315</v>
      </c>
      <c r="H361" s="42">
        <v>0.98</v>
      </c>
      <c r="I361" s="42">
        <v>6</v>
      </c>
      <c r="J361" s="42" t="s">
        <v>12316</v>
      </c>
      <c r="K361" s="43" t="str">
        <f t="shared" si="5"/>
        <v>Paid</v>
      </c>
    </row>
    <row r="362" spans="1:11" x14ac:dyDescent="0.25">
      <c r="A362" s="42">
        <v>530768</v>
      </c>
      <c r="B362" s="42" t="s">
        <v>12679</v>
      </c>
      <c r="C362" s="42">
        <v>200</v>
      </c>
      <c r="D362" s="42">
        <v>1271</v>
      </c>
      <c r="E362" s="42">
        <v>23</v>
      </c>
      <c r="F362" s="42">
        <v>7</v>
      </c>
      <c r="G362" s="42" t="s">
        <v>12315</v>
      </c>
      <c r="H362" s="42">
        <v>0.98</v>
      </c>
      <c r="I362" s="42">
        <v>1.5</v>
      </c>
      <c r="J362" s="42" t="s">
        <v>12316</v>
      </c>
      <c r="K362" s="43" t="str">
        <f t="shared" si="5"/>
        <v>Paid</v>
      </c>
    </row>
    <row r="363" spans="1:11" x14ac:dyDescent="0.25">
      <c r="A363" s="42">
        <v>494330</v>
      </c>
      <c r="B363" s="42" t="s">
        <v>12680</v>
      </c>
      <c r="C363" s="42">
        <v>70</v>
      </c>
      <c r="D363" s="42">
        <v>1263</v>
      </c>
      <c r="E363" s="42">
        <v>21</v>
      </c>
      <c r="F363" s="42">
        <v>18</v>
      </c>
      <c r="G363" s="42" t="s">
        <v>12324</v>
      </c>
      <c r="H363" s="42">
        <v>0.98</v>
      </c>
      <c r="I363" s="42">
        <v>1.5</v>
      </c>
      <c r="J363" s="42" t="s">
        <v>12316</v>
      </c>
      <c r="K363" s="43" t="str">
        <f t="shared" si="5"/>
        <v>Paid</v>
      </c>
    </row>
    <row r="364" spans="1:11" x14ac:dyDescent="0.25">
      <c r="A364" s="42">
        <v>298558</v>
      </c>
      <c r="B364" s="42" t="s">
        <v>12681</v>
      </c>
      <c r="C364" s="42">
        <v>50</v>
      </c>
      <c r="D364" s="42">
        <v>1260</v>
      </c>
      <c r="E364" s="42">
        <v>80</v>
      </c>
      <c r="F364" s="42">
        <v>38</v>
      </c>
      <c r="G364" s="42" t="s">
        <v>12315</v>
      </c>
      <c r="H364" s="42">
        <v>0.98</v>
      </c>
      <c r="I364" s="42">
        <v>4</v>
      </c>
      <c r="J364" s="42" t="s">
        <v>12316</v>
      </c>
      <c r="K364" s="43" t="str">
        <f t="shared" si="5"/>
        <v>Paid</v>
      </c>
    </row>
    <row r="365" spans="1:11" x14ac:dyDescent="0.25">
      <c r="A365" s="42">
        <v>294914</v>
      </c>
      <c r="B365" s="42" t="s">
        <v>12682</v>
      </c>
      <c r="C365" s="42">
        <v>20</v>
      </c>
      <c r="D365" s="42">
        <v>1255</v>
      </c>
      <c r="E365" s="42">
        <v>8</v>
      </c>
      <c r="F365" s="42">
        <v>38</v>
      </c>
      <c r="G365" s="42" t="s">
        <v>12315</v>
      </c>
      <c r="H365" s="42">
        <v>0.98</v>
      </c>
      <c r="I365" s="42">
        <v>3</v>
      </c>
      <c r="J365" s="42" t="s">
        <v>12316</v>
      </c>
      <c r="K365" s="43" t="str">
        <f t="shared" si="5"/>
        <v>Paid</v>
      </c>
    </row>
    <row r="366" spans="1:11" x14ac:dyDescent="0.25">
      <c r="A366" s="42">
        <v>364206</v>
      </c>
      <c r="B366" s="42" t="s">
        <v>12683</v>
      </c>
      <c r="C366" s="42">
        <v>20</v>
      </c>
      <c r="D366" s="42">
        <v>1254</v>
      </c>
      <c r="E366" s="42">
        <v>2</v>
      </c>
      <c r="F366" s="42">
        <v>64</v>
      </c>
      <c r="G366" s="42" t="s">
        <v>12315</v>
      </c>
      <c r="H366" s="42">
        <v>0.98</v>
      </c>
      <c r="I366" s="42">
        <v>7</v>
      </c>
      <c r="J366" s="42" t="s">
        <v>12316</v>
      </c>
      <c r="K366" s="43" t="str">
        <f t="shared" si="5"/>
        <v>Paid</v>
      </c>
    </row>
    <row r="367" spans="1:11" x14ac:dyDescent="0.25">
      <c r="A367" s="42">
        <v>1269590</v>
      </c>
      <c r="B367" s="42" t="s">
        <v>12684</v>
      </c>
      <c r="C367" s="42">
        <v>40</v>
      </c>
      <c r="D367" s="42">
        <v>1252</v>
      </c>
      <c r="E367" s="42">
        <v>2</v>
      </c>
      <c r="F367" s="42">
        <v>6</v>
      </c>
      <c r="G367" s="42" t="s">
        <v>12315</v>
      </c>
      <c r="H367" s="42">
        <v>0.98</v>
      </c>
      <c r="I367" s="42">
        <v>0.53333333329999999</v>
      </c>
      <c r="J367" s="42" t="s">
        <v>12316</v>
      </c>
      <c r="K367" s="43" t="str">
        <f t="shared" si="5"/>
        <v>Paid</v>
      </c>
    </row>
    <row r="368" spans="1:11" x14ac:dyDescent="0.25">
      <c r="A368" s="42">
        <v>546656</v>
      </c>
      <c r="B368" s="42" t="s">
        <v>12685</v>
      </c>
      <c r="C368" s="42">
        <v>200</v>
      </c>
      <c r="D368" s="42">
        <v>1240</v>
      </c>
      <c r="E368" s="42">
        <v>17</v>
      </c>
      <c r="F368" s="42">
        <v>20</v>
      </c>
      <c r="G368" s="42" t="s">
        <v>12315</v>
      </c>
      <c r="H368" s="42">
        <v>0.98</v>
      </c>
      <c r="I368" s="42">
        <v>2.5</v>
      </c>
      <c r="J368" s="42" t="s">
        <v>12316</v>
      </c>
      <c r="K368" s="43" t="str">
        <f t="shared" si="5"/>
        <v>Paid</v>
      </c>
    </row>
    <row r="369" spans="1:11" x14ac:dyDescent="0.25">
      <c r="A369" s="42">
        <v>1217064</v>
      </c>
      <c r="B369" s="42" t="s">
        <v>12686</v>
      </c>
      <c r="C369" s="42">
        <v>20</v>
      </c>
      <c r="D369" s="42">
        <v>1239</v>
      </c>
      <c r="E369" s="42">
        <v>5</v>
      </c>
      <c r="F369" s="42">
        <v>6</v>
      </c>
      <c r="G369" s="42" t="s">
        <v>12318</v>
      </c>
      <c r="H369" s="42">
        <v>0.89</v>
      </c>
      <c r="I369" s="42">
        <v>0.7</v>
      </c>
      <c r="J369" s="42" t="s">
        <v>12316</v>
      </c>
      <c r="K369" s="43" t="str">
        <f t="shared" si="5"/>
        <v>Paid</v>
      </c>
    </row>
    <row r="370" spans="1:11" x14ac:dyDescent="0.25">
      <c r="A370" s="42">
        <v>698278</v>
      </c>
      <c r="B370" s="42" t="s">
        <v>12687</v>
      </c>
      <c r="C370" s="42">
        <v>50</v>
      </c>
      <c r="D370" s="42">
        <v>1237</v>
      </c>
      <c r="E370" s="42">
        <v>54</v>
      </c>
      <c r="F370" s="42">
        <v>35</v>
      </c>
      <c r="G370" s="42" t="s">
        <v>12324</v>
      </c>
      <c r="H370" s="42">
        <v>0.89</v>
      </c>
      <c r="I370" s="42">
        <v>2.5</v>
      </c>
      <c r="J370" s="42" t="s">
        <v>12316</v>
      </c>
      <c r="K370" s="43" t="str">
        <f t="shared" si="5"/>
        <v>Paid</v>
      </c>
    </row>
    <row r="371" spans="1:11" x14ac:dyDescent="0.25">
      <c r="A371" s="42">
        <v>396888</v>
      </c>
      <c r="B371" s="42" t="s">
        <v>12688</v>
      </c>
      <c r="C371" s="42">
        <v>30</v>
      </c>
      <c r="D371" s="42">
        <v>1235</v>
      </c>
      <c r="E371" s="42">
        <v>31</v>
      </c>
      <c r="F371" s="42">
        <v>15</v>
      </c>
      <c r="G371" s="42" t="s">
        <v>12352</v>
      </c>
      <c r="H371" s="42">
        <v>0.89</v>
      </c>
      <c r="I371" s="42">
        <v>2.5</v>
      </c>
      <c r="J371" s="42" t="s">
        <v>12316</v>
      </c>
      <c r="K371" s="43" t="str">
        <f t="shared" si="5"/>
        <v>Paid</v>
      </c>
    </row>
    <row r="372" spans="1:11" x14ac:dyDescent="0.25">
      <c r="A372" s="42">
        <v>773934</v>
      </c>
      <c r="B372" s="42" t="s">
        <v>12689</v>
      </c>
      <c r="C372" s="42">
        <v>150</v>
      </c>
      <c r="D372" s="42">
        <v>1224</v>
      </c>
      <c r="E372" s="42">
        <v>42</v>
      </c>
      <c r="F372" s="42">
        <v>14</v>
      </c>
      <c r="G372" s="42" t="s">
        <v>12315</v>
      </c>
      <c r="H372" s="42">
        <v>0.89</v>
      </c>
      <c r="I372" s="42">
        <v>0.55000000000000004</v>
      </c>
      <c r="J372" s="42" t="s">
        <v>12316</v>
      </c>
      <c r="K372" s="43" t="str">
        <f t="shared" si="5"/>
        <v>Paid</v>
      </c>
    </row>
    <row r="373" spans="1:11" x14ac:dyDescent="0.25">
      <c r="A373" s="42">
        <v>1119920</v>
      </c>
      <c r="B373" s="42" t="s">
        <v>12690</v>
      </c>
      <c r="C373" s="42">
        <v>100</v>
      </c>
      <c r="D373" s="42">
        <v>1223</v>
      </c>
      <c r="E373" s="42">
        <v>14</v>
      </c>
      <c r="F373" s="42">
        <v>29</v>
      </c>
      <c r="G373" s="42" t="s">
        <v>12315</v>
      </c>
      <c r="H373" s="42">
        <v>0.89</v>
      </c>
      <c r="I373" s="42">
        <v>1</v>
      </c>
      <c r="J373" s="42" t="s">
        <v>12316</v>
      </c>
      <c r="K373" s="43" t="str">
        <f t="shared" si="5"/>
        <v>Paid</v>
      </c>
    </row>
    <row r="374" spans="1:11" x14ac:dyDescent="0.25">
      <c r="A374" s="42">
        <v>577256</v>
      </c>
      <c r="B374" s="42" t="s">
        <v>12691</v>
      </c>
      <c r="C374" s="42">
        <v>95</v>
      </c>
      <c r="D374" s="42">
        <v>1222</v>
      </c>
      <c r="E374" s="42">
        <v>14</v>
      </c>
      <c r="F374" s="42">
        <v>61</v>
      </c>
      <c r="G374" s="42" t="s">
        <v>12315</v>
      </c>
      <c r="H374" s="42">
        <v>0.89</v>
      </c>
      <c r="I374" s="42">
        <v>6</v>
      </c>
      <c r="J374" s="42" t="s">
        <v>12316</v>
      </c>
      <c r="K374" s="43" t="str">
        <f t="shared" si="5"/>
        <v>Paid</v>
      </c>
    </row>
    <row r="375" spans="1:11" x14ac:dyDescent="0.25">
      <c r="A375" s="42">
        <v>511952</v>
      </c>
      <c r="B375" s="42" t="s">
        <v>12692</v>
      </c>
      <c r="C375" s="42">
        <v>75</v>
      </c>
      <c r="D375" s="42">
        <v>1218</v>
      </c>
      <c r="E375" s="42">
        <v>30</v>
      </c>
      <c r="F375" s="42">
        <v>63</v>
      </c>
      <c r="G375" s="42" t="s">
        <v>12318</v>
      </c>
      <c r="H375" s="42">
        <v>0.89</v>
      </c>
      <c r="I375" s="42">
        <v>3.5</v>
      </c>
      <c r="J375" s="42" t="s">
        <v>12316</v>
      </c>
      <c r="K375" s="43" t="str">
        <f t="shared" si="5"/>
        <v>Paid</v>
      </c>
    </row>
    <row r="376" spans="1:11" x14ac:dyDescent="0.25">
      <c r="A376" s="42">
        <v>951050</v>
      </c>
      <c r="B376" s="42" t="s">
        <v>12693</v>
      </c>
      <c r="C376" s="42">
        <v>200</v>
      </c>
      <c r="D376" s="42">
        <v>1214</v>
      </c>
      <c r="E376" s="42">
        <v>69</v>
      </c>
      <c r="F376" s="42">
        <v>20</v>
      </c>
      <c r="G376" s="42" t="s">
        <v>12318</v>
      </c>
      <c r="H376" s="42">
        <v>0.89</v>
      </c>
      <c r="I376" s="42">
        <v>1.5</v>
      </c>
      <c r="J376" s="42" t="s">
        <v>12316</v>
      </c>
      <c r="K376" s="43" t="str">
        <f t="shared" si="5"/>
        <v>Paid</v>
      </c>
    </row>
    <row r="377" spans="1:11" x14ac:dyDescent="0.25">
      <c r="A377" s="42">
        <v>925854</v>
      </c>
      <c r="B377" s="42" t="s">
        <v>12694</v>
      </c>
      <c r="C377" s="42">
        <v>100</v>
      </c>
      <c r="D377" s="42">
        <v>1213</v>
      </c>
      <c r="E377" s="42">
        <v>12</v>
      </c>
      <c r="F377" s="42">
        <v>25</v>
      </c>
      <c r="G377" s="42" t="s">
        <v>12324</v>
      </c>
      <c r="H377" s="42">
        <v>0.89</v>
      </c>
      <c r="I377" s="42">
        <v>6.5</v>
      </c>
      <c r="J377" s="42" t="s">
        <v>12316</v>
      </c>
      <c r="K377" s="43" t="str">
        <f t="shared" si="5"/>
        <v>Paid</v>
      </c>
    </row>
    <row r="378" spans="1:11" x14ac:dyDescent="0.25">
      <c r="A378" s="42">
        <v>429662</v>
      </c>
      <c r="B378" s="42" t="s">
        <v>12695</v>
      </c>
      <c r="C378" s="42">
        <v>95</v>
      </c>
      <c r="D378" s="42">
        <v>1202</v>
      </c>
      <c r="E378" s="42">
        <v>76</v>
      </c>
      <c r="F378" s="42">
        <v>64</v>
      </c>
      <c r="G378" s="42" t="s">
        <v>12318</v>
      </c>
      <c r="H378" s="42">
        <v>0.89</v>
      </c>
      <c r="I378" s="42">
        <v>3.5</v>
      </c>
      <c r="J378" s="42" t="s">
        <v>12316</v>
      </c>
      <c r="K378" s="43" t="str">
        <f t="shared" si="5"/>
        <v>Paid</v>
      </c>
    </row>
    <row r="379" spans="1:11" x14ac:dyDescent="0.25">
      <c r="A379" s="42">
        <v>791436</v>
      </c>
      <c r="B379" s="42" t="s">
        <v>12696</v>
      </c>
      <c r="C379" s="42">
        <v>20</v>
      </c>
      <c r="D379" s="42">
        <v>1201</v>
      </c>
      <c r="E379" s="42">
        <v>12</v>
      </c>
      <c r="F379" s="42">
        <v>18</v>
      </c>
      <c r="G379" s="42" t="s">
        <v>12315</v>
      </c>
      <c r="H379" s="42">
        <v>0.89</v>
      </c>
      <c r="I379" s="42">
        <v>1.5</v>
      </c>
      <c r="J379" s="42" t="s">
        <v>12316</v>
      </c>
      <c r="K379" s="43" t="str">
        <f t="shared" si="5"/>
        <v>Paid</v>
      </c>
    </row>
    <row r="380" spans="1:11" x14ac:dyDescent="0.25">
      <c r="A380" s="42">
        <v>706670</v>
      </c>
      <c r="B380" s="42" t="s">
        <v>12697</v>
      </c>
      <c r="C380" s="42">
        <v>200</v>
      </c>
      <c r="D380" s="42">
        <v>1199</v>
      </c>
      <c r="E380" s="42">
        <v>37</v>
      </c>
      <c r="F380" s="42">
        <v>79</v>
      </c>
      <c r="G380" s="42" t="s">
        <v>12318</v>
      </c>
      <c r="H380" s="42">
        <v>0.89</v>
      </c>
      <c r="I380" s="42">
        <v>18</v>
      </c>
      <c r="J380" s="42" t="s">
        <v>12316</v>
      </c>
      <c r="K380" s="43" t="str">
        <f t="shared" si="5"/>
        <v>Paid</v>
      </c>
    </row>
    <row r="381" spans="1:11" x14ac:dyDescent="0.25">
      <c r="A381" s="42">
        <v>1214702</v>
      </c>
      <c r="B381" s="42" t="s">
        <v>12698</v>
      </c>
      <c r="C381" s="42">
        <v>190</v>
      </c>
      <c r="D381" s="42">
        <v>1197</v>
      </c>
      <c r="E381" s="42">
        <v>11</v>
      </c>
      <c r="F381" s="42">
        <v>46</v>
      </c>
      <c r="G381" s="42" t="s">
        <v>12315</v>
      </c>
      <c r="H381" s="42">
        <v>0.89</v>
      </c>
      <c r="I381" s="42">
        <v>5</v>
      </c>
      <c r="J381" s="42" t="s">
        <v>12316</v>
      </c>
      <c r="K381" s="43" t="str">
        <f t="shared" si="5"/>
        <v>Paid</v>
      </c>
    </row>
    <row r="382" spans="1:11" x14ac:dyDescent="0.25">
      <c r="A382" s="42">
        <v>390198</v>
      </c>
      <c r="B382" s="42" t="s">
        <v>12699</v>
      </c>
      <c r="C382" s="42">
        <v>50</v>
      </c>
      <c r="D382" s="42">
        <v>1195</v>
      </c>
      <c r="E382" s="42">
        <v>3</v>
      </c>
      <c r="F382" s="42">
        <v>7</v>
      </c>
      <c r="G382" s="42" t="s">
        <v>12318</v>
      </c>
      <c r="H382" s="42">
        <v>0.89</v>
      </c>
      <c r="I382" s="42">
        <v>2</v>
      </c>
      <c r="J382" s="42" t="s">
        <v>12316</v>
      </c>
      <c r="K382" s="43" t="str">
        <f t="shared" si="5"/>
        <v>Paid</v>
      </c>
    </row>
    <row r="383" spans="1:11" x14ac:dyDescent="0.25">
      <c r="A383" s="42">
        <v>219306</v>
      </c>
      <c r="B383" s="42" t="s">
        <v>12700</v>
      </c>
      <c r="C383" s="42">
        <v>20</v>
      </c>
      <c r="D383" s="42">
        <v>1193</v>
      </c>
      <c r="E383" s="42">
        <v>24</v>
      </c>
      <c r="F383" s="42">
        <v>27</v>
      </c>
      <c r="G383" s="42" t="s">
        <v>12318</v>
      </c>
      <c r="H383" s="42">
        <v>0.89</v>
      </c>
      <c r="I383" s="42">
        <v>1.5</v>
      </c>
      <c r="J383" s="42" t="s">
        <v>12316</v>
      </c>
      <c r="K383" s="43" t="str">
        <f t="shared" si="5"/>
        <v>Paid</v>
      </c>
    </row>
    <row r="384" spans="1:11" x14ac:dyDescent="0.25">
      <c r="A384" s="42">
        <v>164102</v>
      </c>
      <c r="B384" s="42" t="s">
        <v>12701</v>
      </c>
      <c r="C384" s="42">
        <v>30</v>
      </c>
      <c r="D384" s="42">
        <v>1192</v>
      </c>
      <c r="E384" s="42">
        <v>12</v>
      </c>
      <c r="F384" s="42">
        <v>38</v>
      </c>
      <c r="G384" s="42" t="s">
        <v>12315</v>
      </c>
      <c r="H384" s="42">
        <v>0.89</v>
      </c>
      <c r="I384" s="42">
        <v>12</v>
      </c>
      <c r="J384" s="42" t="s">
        <v>12316</v>
      </c>
      <c r="K384" s="43" t="str">
        <f t="shared" si="5"/>
        <v>Paid</v>
      </c>
    </row>
    <row r="385" spans="1:11" x14ac:dyDescent="0.25">
      <c r="A385" s="42">
        <v>366514</v>
      </c>
      <c r="B385" s="42" t="s">
        <v>12702</v>
      </c>
      <c r="C385" s="42">
        <v>20</v>
      </c>
      <c r="D385" s="42">
        <v>1189</v>
      </c>
      <c r="E385" s="42">
        <v>12</v>
      </c>
      <c r="F385" s="42">
        <v>15</v>
      </c>
      <c r="G385" s="42" t="s">
        <v>12315</v>
      </c>
      <c r="H385" s="42">
        <v>0.98</v>
      </c>
      <c r="I385" s="42">
        <v>1.5</v>
      </c>
      <c r="J385" s="42" t="s">
        <v>12316</v>
      </c>
      <c r="K385" s="43" t="str">
        <f t="shared" si="5"/>
        <v>Paid</v>
      </c>
    </row>
    <row r="386" spans="1:11" x14ac:dyDescent="0.25">
      <c r="A386" s="42">
        <v>642060</v>
      </c>
      <c r="B386" s="42" t="s">
        <v>12703</v>
      </c>
      <c r="C386" s="42">
        <v>20</v>
      </c>
      <c r="D386" s="42">
        <v>1189</v>
      </c>
      <c r="E386" s="42">
        <v>13</v>
      </c>
      <c r="F386" s="42">
        <v>41</v>
      </c>
      <c r="G386" s="42" t="s">
        <v>12315</v>
      </c>
      <c r="H386" s="42">
        <v>0.98</v>
      </c>
      <c r="I386" s="42">
        <v>4</v>
      </c>
      <c r="J386" s="42" t="s">
        <v>12316</v>
      </c>
      <c r="K386" s="43" t="str">
        <f t="shared" si="5"/>
        <v>Paid</v>
      </c>
    </row>
    <row r="387" spans="1:11" x14ac:dyDescent="0.25">
      <c r="A387" s="42">
        <v>779678</v>
      </c>
      <c r="B387" s="42" t="s">
        <v>12704</v>
      </c>
      <c r="C387" s="42">
        <v>80</v>
      </c>
      <c r="D387" s="42">
        <v>1187</v>
      </c>
      <c r="E387" s="42">
        <v>6</v>
      </c>
      <c r="F387" s="42">
        <v>6</v>
      </c>
      <c r="G387" s="42" t="s">
        <v>12318</v>
      </c>
      <c r="H387" s="42">
        <v>0.98</v>
      </c>
      <c r="I387" s="42">
        <v>0.7</v>
      </c>
      <c r="J387" s="42" t="s">
        <v>12316</v>
      </c>
      <c r="K387" s="43" t="str">
        <f t="shared" ref="K387:K450" si="6">IF(C387&gt;0,"Paid","Free")</f>
        <v>Paid</v>
      </c>
    </row>
    <row r="388" spans="1:11" x14ac:dyDescent="0.25">
      <c r="A388" s="42">
        <v>834606</v>
      </c>
      <c r="B388" s="42" t="s">
        <v>12705</v>
      </c>
      <c r="C388" s="42">
        <v>145</v>
      </c>
      <c r="D388" s="42">
        <v>1186</v>
      </c>
      <c r="E388" s="42">
        <v>16</v>
      </c>
      <c r="F388" s="42">
        <v>22</v>
      </c>
      <c r="G388" s="42" t="s">
        <v>12324</v>
      </c>
      <c r="H388" s="42">
        <v>0.98</v>
      </c>
      <c r="I388" s="42">
        <v>1.5</v>
      </c>
      <c r="J388" s="42" t="s">
        <v>12316</v>
      </c>
      <c r="K388" s="43" t="str">
        <f t="shared" si="6"/>
        <v>Paid</v>
      </c>
    </row>
    <row r="389" spans="1:11" x14ac:dyDescent="0.25">
      <c r="A389" s="42">
        <v>674350</v>
      </c>
      <c r="B389" s="42" t="s">
        <v>12706</v>
      </c>
      <c r="C389" s="42">
        <v>200</v>
      </c>
      <c r="D389" s="42">
        <v>1185</v>
      </c>
      <c r="E389" s="42">
        <v>10</v>
      </c>
      <c r="F389" s="42">
        <v>33</v>
      </c>
      <c r="G389" s="42" t="s">
        <v>12315</v>
      </c>
      <c r="H389" s="42">
        <v>0.98</v>
      </c>
      <c r="I389" s="42">
        <v>2.5</v>
      </c>
      <c r="J389" s="42" t="s">
        <v>12316</v>
      </c>
      <c r="K389" s="43" t="str">
        <f t="shared" si="6"/>
        <v>Paid</v>
      </c>
    </row>
    <row r="390" spans="1:11" x14ac:dyDescent="0.25">
      <c r="A390" s="42">
        <v>355374</v>
      </c>
      <c r="B390" s="42" t="s">
        <v>12707</v>
      </c>
      <c r="C390" s="42">
        <v>25</v>
      </c>
      <c r="D390" s="42">
        <v>1184</v>
      </c>
      <c r="E390" s="42">
        <v>2</v>
      </c>
      <c r="F390" s="42">
        <v>7</v>
      </c>
      <c r="G390" s="42" t="s">
        <v>12315</v>
      </c>
      <c r="H390" s="42">
        <v>0.98</v>
      </c>
      <c r="I390" s="42">
        <v>1.5</v>
      </c>
      <c r="J390" s="42" t="s">
        <v>12316</v>
      </c>
      <c r="K390" s="43" t="str">
        <f t="shared" si="6"/>
        <v>Paid</v>
      </c>
    </row>
    <row r="391" spans="1:11" x14ac:dyDescent="0.25">
      <c r="A391" s="42">
        <v>482534</v>
      </c>
      <c r="B391" s="42" t="s">
        <v>12708</v>
      </c>
      <c r="C391" s="42">
        <v>50</v>
      </c>
      <c r="D391" s="42">
        <v>1184</v>
      </c>
      <c r="E391" s="42">
        <v>15</v>
      </c>
      <c r="F391" s="42">
        <v>37</v>
      </c>
      <c r="G391" s="42" t="s">
        <v>12318</v>
      </c>
      <c r="H391" s="42">
        <v>0.98</v>
      </c>
      <c r="I391" s="42">
        <v>6</v>
      </c>
      <c r="J391" s="42" t="s">
        <v>12316</v>
      </c>
      <c r="K391" s="43" t="str">
        <f t="shared" si="6"/>
        <v>Paid</v>
      </c>
    </row>
    <row r="392" spans="1:11" x14ac:dyDescent="0.25">
      <c r="A392" s="42">
        <v>180362</v>
      </c>
      <c r="B392" s="42" t="s">
        <v>12709</v>
      </c>
      <c r="C392" s="42">
        <v>50</v>
      </c>
      <c r="D392" s="42">
        <v>1182</v>
      </c>
      <c r="E392" s="42">
        <v>110</v>
      </c>
      <c r="F392" s="42">
        <v>22</v>
      </c>
      <c r="G392" s="42" t="s">
        <v>12315</v>
      </c>
      <c r="H392" s="42">
        <v>0.98</v>
      </c>
      <c r="I392" s="42">
        <v>4</v>
      </c>
      <c r="J392" s="42" t="s">
        <v>12316</v>
      </c>
      <c r="K392" s="43" t="str">
        <f t="shared" si="6"/>
        <v>Paid</v>
      </c>
    </row>
    <row r="393" spans="1:11" x14ac:dyDescent="0.25">
      <c r="A393" s="42">
        <v>1245244</v>
      </c>
      <c r="B393" s="42" t="s">
        <v>12710</v>
      </c>
      <c r="C393" s="42">
        <v>35</v>
      </c>
      <c r="D393" s="42">
        <v>1181</v>
      </c>
      <c r="E393" s="42">
        <v>1</v>
      </c>
      <c r="F393" s="42">
        <v>18</v>
      </c>
      <c r="G393" s="42" t="s">
        <v>12318</v>
      </c>
      <c r="H393" s="42">
        <v>0.98</v>
      </c>
      <c r="I393" s="42">
        <v>1</v>
      </c>
      <c r="J393" s="42" t="s">
        <v>12316</v>
      </c>
      <c r="K393" s="43" t="str">
        <f t="shared" si="6"/>
        <v>Paid</v>
      </c>
    </row>
    <row r="394" spans="1:11" x14ac:dyDescent="0.25">
      <c r="A394" s="42">
        <v>32908</v>
      </c>
      <c r="B394" s="42" t="s">
        <v>12711</v>
      </c>
      <c r="C394" s="42">
        <v>50</v>
      </c>
      <c r="D394" s="42">
        <v>1175</v>
      </c>
      <c r="E394" s="42">
        <v>92</v>
      </c>
      <c r="F394" s="42">
        <v>75</v>
      </c>
      <c r="G394" s="42" t="s">
        <v>12315</v>
      </c>
      <c r="H394" s="42">
        <v>0.98</v>
      </c>
      <c r="I394" s="42">
        <v>12.5</v>
      </c>
      <c r="J394" s="42" t="s">
        <v>12316</v>
      </c>
      <c r="K394" s="43" t="str">
        <f t="shared" si="6"/>
        <v>Paid</v>
      </c>
    </row>
    <row r="395" spans="1:11" x14ac:dyDescent="0.25">
      <c r="A395" s="42">
        <v>674354</v>
      </c>
      <c r="B395" s="42" t="s">
        <v>12712</v>
      </c>
      <c r="C395" s="42">
        <v>200</v>
      </c>
      <c r="D395" s="42">
        <v>1173</v>
      </c>
      <c r="E395" s="42">
        <v>22</v>
      </c>
      <c r="F395" s="42">
        <v>15</v>
      </c>
      <c r="G395" s="42" t="s">
        <v>12315</v>
      </c>
      <c r="H395" s="42">
        <v>0.98</v>
      </c>
      <c r="I395" s="42">
        <v>2.5</v>
      </c>
      <c r="J395" s="42" t="s">
        <v>12316</v>
      </c>
      <c r="K395" s="43" t="str">
        <f t="shared" si="6"/>
        <v>Paid</v>
      </c>
    </row>
    <row r="396" spans="1:11" x14ac:dyDescent="0.25">
      <c r="A396" s="42">
        <v>569436</v>
      </c>
      <c r="B396" s="42" t="s">
        <v>12713</v>
      </c>
      <c r="C396" s="42">
        <v>40</v>
      </c>
      <c r="D396" s="42">
        <v>1169</v>
      </c>
      <c r="E396" s="42">
        <v>7</v>
      </c>
      <c r="F396" s="42">
        <v>15</v>
      </c>
      <c r="G396" s="42" t="s">
        <v>12324</v>
      </c>
      <c r="H396" s="42">
        <v>0.98</v>
      </c>
      <c r="I396" s="42">
        <v>3</v>
      </c>
      <c r="J396" s="42" t="s">
        <v>12316</v>
      </c>
      <c r="K396" s="43" t="str">
        <f t="shared" si="6"/>
        <v>Paid</v>
      </c>
    </row>
    <row r="397" spans="1:11" x14ac:dyDescent="0.25">
      <c r="A397" s="42">
        <v>600206</v>
      </c>
      <c r="B397" s="42" t="s">
        <v>12714</v>
      </c>
      <c r="C397" s="42">
        <v>50</v>
      </c>
      <c r="D397" s="42">
        <v>1168</v>
      </c>
      <c r="E397" s="42">
        <v>5</v>
      </c>
      <c r="F397" s="42">
        <v>26</v>
      </c>
      <c r="G397" s="42" t="s">
        <v>12318</v>
      </c>
      <c r="H397" s="42">
        <v>0.98</v>
      </c>
      <c r="I397" s="42">
        <v>5.5</v>
      </c>
      <c r="J397" s="42" t="s">
        <v>12316</v>
      </c>
      <c r="K397" s="43" t="str">
        <f t="shared" si="6"/>
        <v>Paid</v>
      </c>
    </row>
    <row r="398" spans="1:11" x14ac:dyDescent="0.25">
      <c r="A398" s="42">
        <v>196164</v>
      </c>
      <c r="B398" s="42" t="s">
        <v>12715</v>
      </c>
      <c r="C398" s="42">
        <v>0</v>
      </c>
      <c r="D398" s="42">
        <v>1168</v>
      </c>
      <c r="E398" s="42">
        <v>9</v>
      </c>
      <c r="F398" s="42">
        <v>5</v>
      </c>
      <c r="G398" s="42" t="s">
        <v>12315</v>
      </c>
      <c r="H398" s="42">
        <v>0.98</v>
      </c>
      <c r="I398" s="42">
        <v>0.66666666669999997</v>
      </c>
      <c r="J398" s="42" t="s">
        <v>12316</v>
      </c>
      <c r="K398" s="43" t="str">
        <f t="shared" si="6"/>
        <v>Free</v>
      </c>
    </row>
    <row r="399" spans="1:11" x14ac:dyDescent="0.25">
      <c r="A399" s="42">
        <v>403602</v>
      </c>
      <c r="B399" s="42" t="s">
        <v>12716</v>
      </c>
      <c r="C399" s="42">
        <v>20</v>
      </c>
      <c r="D399" s="42">
        <v>1168</v>
      </c>
      <c r="E399" s="42">
        <v>38</v>
      </c>
      <c r="F399" s="42">
        <v>11</v>
      </c>
      <c r="G399" s="42" t="s">
        <v>12318</v>
      </c>
      <c r="H399" s="42">
        <v>0.98</v>
      </c>
      <c r="I399" s="42">
        <v>0.68333333330000001</v>
      </c>
      <c r="J399" s="42" t="s">
        <v>12316</v>
      </c>
      <c r="K399" s="43" t="str">
        <f t="shared" si="6"/>
        <v>Paid</v>
      </c>
    </row>
    <row r="400" spans="1:11" x14ac:dyDescent="0.25">
      <c r="A400" s="42">
        <v>1170894</v>
      </c>
      <c r="B400" s="42" t="s">
        <v>12717</v>
      </c>
      <c r="C400" s="42">
        <v>95</v>
      </c>
      <c r="D400" s="42">
        <v>1165</v>
      </c>
      <c r="E400" s="42">
        <v>21</v>
      </c>
      <c r="F400" s="42">
        <v>41</v>
      </c>
      <c r="G400" s="42" t="s">
        <v>12318</v>
      </c>
      <c r="H400" s="42">
        <v>0.98</v>
      </c>
      <c r="I400" s="42">
        <v>2.5</v>
      </c>
      <c r="J400" s="42" t="s">
        <v>12316</v>
      </c>
      <c r="K400" s="43" t="str">
        <f t="shared" si="6"/>
        <v>Paid</v>
      </c>
    </row>
    <row r="401" spans="1:11" x14ac:dyDescent="0.25">
      <c r="A401" s="42">
        <v>364810</v>
      </c>
      <c r="B401" s="42" t="s">
        <v>12718</v>
      </c>
      <c r="C401" s="42">
        <v>65</v>
      </c>
      <c r="D401" s="42">
        <v>1160</v>
      </c>
      <c r="E401" s="42">
        <v>117</v>
      </c>
      <c r="F401" s="42">
        <v>24</v>
      </c>
      <c r="G401" s="42" t="s">
        <v>12315</v>
      </c>
      <c r="H401" s="42">
        <v>0.98</v>
      </c>
      <c r="I401" s="42">
        <v>2.5</v>
      </c>
      <c r="J401" s="42" t="s">
        <v>12316</v>
      </c>
      <c r="K401" s="43" t="str">
        <f t="shared" si="6"/>
        <v>Paid</v>
      </c>
    </row>
    <row r="402" spans="1:11" x14ac:dyDescent="0.25">
      <c r="A402" s="42">
        <v>507778</v>
      </c>
      <c r="B402" s="42" t="s">
        <v>12719</v>
      </c>
      <c r="C402" s="42">
        <v>95</v>
      </c>
      <c r="D402" s="42">
        <v>1150</v>
      </c>
      <c r="E402" s="42">
        <v>6</v>
      </c>
      <c r="F402" s="42">
        <v>27</v>
      </c>
      <c r="G402" s="42" t="s">
        <v>12315</v>
      </c>
      <c r="H402" s="42">
        <v>0.98</v>
      </c>
      <c r="I402" s="42">
        <v>2.5</v>
      </c>
      <c r="J402" s="42" t="s">
        <v>12316</v>
      </c>
      <c r="K402" s="43" t="str">
        <f t="shared" si="6"/>
        <v>Paid</v>
      </c>
    </row>
    <row r="403" spans="1:11" x14ac:dyDescent="0.25">
      <c r="A403" s="42">
        <v>1023670</v>
      </c>
      <c r="B403" s="42" t="s">
        <v>12720</v>
      </c>
      <c r="C403" s="42">
        <v>125</v>
      </c>
      <c r="D403" s="42">
        <v>1136</v>
      </c>
      <c r="E403" s="42">
        <v>12</v>
      </c>
      <c r="F403" s="42">
        <v>13</v>
      </c>
      <c r="G403" s="42" t="s">
        <v>12324</v>
      </c>
      <c r="H403" s="42">
        <v>0.98</v>
      </c>
      <c r="I403" s="42">
        <v>1</v>
      </c>
      <c r="J403" s="42" t="s">
        <v>12316</v>
      </c>
      <c r="K403" s="43" t="str">
        <f t="shared" si="6"/>
        <v>Paid</v>
      </c>
    </row>
    <row r="404" spans="1:11" x14ac:dyDescent="0.25">
      <c r="A404" s="42">
        <v>627706</v>
      </c>
      <c r="B404" s="42" t="s">
        <v>12721</v>
      </c>
      <c r="C404" s="42">
        <v>35</v>
      </c>
      <c r="D404" s="42">
        <v>1135</v>
      </c>
      <c r="E404" s="42">
        <v>10</v>
      </c>
      <c r="F404" s="42">
        <v>16</v>
      </c>
      <c r="G404" s="42" t="s">
        <v>12318</v>
      </c>
      <c r="H404" s="42">
        <v>0.98</v>
      </c>
      <c r="I404" s="42">
        <v>1.5</v>
      </c>
      <c r="J404" s="42" t="s">
        <v>12316</v>
      </c>
      <c r="K404" s="43" t="str">
        <f t="shared" si="6"/>
        <v>Paid</v>
      </c>
    </row>
    <row r="405" spans="1:11" x14ac:dyDescent="0.25">
      <c r="A405" s="42">
        <v>530246</v>
      </c>
      <c r="B405" s="42" t="s">
        <v>12722</v>
      </c>
      <c r="C405" s="42">
        <v>20</v>
      </c>
      <c r="D405" s="42">
        <v>1132</v>
      </c>
      <c r="E405" s="42">
        <v>33</v>
      </c>
      <c r="F405" s="42">
        <v>18</v>
      </c>
      <c r="G405" s="42" t="s">
        <v>12324</v>
      </c>
      <c r="H405" s="42">
        <v>0.9</v>
      </c>
      <c r="I405" s="42">
        <v>1</v>
      </c>
      <c r="J405" s="42" t="s">
        <v>12316</v>
      </c>
      <c r="K405" s="43" t="str">
        <f t="shared" si="6"/>
        <v>Paid</v>
      </c>
    </row>
    <row r="406" spans="1:11" x14ac:dyDescent="0.25">
      <c r="A406" s="42">
        <v>494800</v>
      </c>
      <c r="B406" s="42" t="s">
        <v>12723</v>
      </c>
      <c r="C406" s="42">
        <v>180</v>
      </c>
      <c r="D406" s="42">
        <v>1132</v>
      </c>
      <c r="E406" s="42">
        <v>70</v>
      </c>
      <c r="F406" s="42">
        <v>332</v>
      </c>
      <c r="G406" s="42" t="s">
        <v>12315</v>
      </c>
      <c r="H406" s="42">
        <v>0.46</v>
      </c>
      <c r="I406" s="42">
        <v>29</v>
      </c>
      <c r="J406" s="42" t="s">
        <v>12316</v>
      </c>
      <c r="K406" s="43" t="str">
        <f t="shared" si="6"/>
        <v>Paid</v>
      </c>
    </row>
    <row r="407" spans="1:11" x14ac:dyDescent="0.25">
      <c r="A407" s="42">
        <v>674352</v>
      </c>
      <c r="B407" s="42" t="s">
        <v>12724</v>
      </c>
      <c r="C407" s="42">
        <v>200</v>
      </c>
      <c r="D407" s="42">
        <v>1125</v>
      </c>
      <c r="E407" s="42">
        <v>11</v>
      </c>
      <c r="F407" s="42">
        <v>18</v>
      </c>
      <c r="G407" s="42" t="s">
        <v>12318</v>
      </c>
      <c r="H407" s="42">
        <v>0.55000000000000004</v>
      </c>
      <c r="I407" s="42">
        <v>1.5</v>
      </c>
      <c r="J407" s="42" t="s">
        <v>12316</v>
      </c>
      <c r="K407" s="43" t="str">
        <f t="shared" si="6"/>
        <v>Paid</v>
      </c>
    </row>
    <row r="408" spans="1:11" x14ac:dyDescent="0.25">
      <c r="A408" s="42">
        <v>1131122</v>
      </c>
      <c r="B408" s="42" t="s">
        <v>12725</v>
      </c>
      <c r="C408" s="42">
        <v>20</v>
      </c>
      <c r="D408" s="42">
        <v>1122</v>
      </c>
      <c r="E408" s="42">
        <v>13</v>
      </c>
      <c r="F408" s="42">
        <v>6</v>
      </c>
      <c r="G408" s="42" t="s">
        <v>12315</v>
      </c>
      <c r="H408" s="42">
        <v>0.15</v>
      </c>
      <c r="I408" s="42">
        <v>1</v>
      </c>
      <c r="J408" s="42" t="s">
        <v>12316</v>
      </c>
      <c r="K408" s="43" t="str">
        <f t="shared" si="6"/>
        <v>Paid</v>
      </c>
    </row>
    <row r="409" spans="1:11" x14ac:dyDescent="0.25">
      <c r="A409" s="42">
        <v>1194426</v>
      </c>
      <c r="B409" s="42" t="s">
        <v>12726</v>
      </c>
      <c r="C409" s="42">
        <v>0</v>
      </c>
      <c r="D409" s="42">
        <v>1121</v>
      </c>
      <c r="E409" s="42">
        <v>12</v>
      </c>
      <c r="F409" s="42">
        <v>6</v>
      </c>
      <c r="G409" s="42" t="s">
        <v>12318</v>
      </c>
      <c r="H409" s="42">
        <v>0.3</v>
      </c>
      <c r="I409" s="42">
        <v>1</v>
      </c>
      <c r="J409" s="42" t="s">
        <v>12316</v>
      </c>
      <c r="K409" s="43" t="str">
        <f t="shared" si="6"/>
        <v>Free</v>
      </c>
    </row>
    <row r="410" spans="1:11" x14ac:dyDescent="0.25">
      <c r="A410" s="42">
        <v>1076920</v>
      </c>
      <c r="B410" s="42" t="s">
        <v>12727</v>
      </c>
      <c r="C410" s="42">
        <v>125</v>
      </c>
      <c r="D410" s="42">
        <v>1120</v>
      </c>
      <c r="E410" s="42">
        <v>6</v>
      </c>
      <c r="F410" s="42">
        <v>43</v>
      </c>
      <c r="G410" s="42" t="s">
        <v>12318</v>
      </c>
      <c r="H410" s="42">
        <v>0.47</v>
      </c>
      <c r="I410" s="42">
        <v>3</v>
      </c>
      <c r="J410" s="42" t="s">
        <v>12316</v>
      </c>
      <c r="K410" s="43" t="str">
        <f t="shared" si="6"/>
        <v>Paid</v>
      </c>
    </row>
    <row r="411" spans="1:11" x14ac:dyDescent="0.25">
      <c r="A411" s="42">
        <v>757450</v>
      </c>
      <c r="B411" s="42" t="s">
        <v>12728</v>
      </c>
      <c r="C411" s="42">
        <v>45</v>
      </c>
      <c r="D411" s="42">
        <v>1119</v>
      </c>
      <c r="E411" s="42">
        <v>22</v>
      </c>
      <c r="F411" s="42">
        <v>18</v>
      </c>
      <c r="G411" s="42" t="s">
        <v>12315</v>
      </c>
      <c r="H411" s="42">
        <v>0.14000000000000001</v>
      </c>
      <c r="I411" s="42">
        <v>1</v>
      </c>
      <c r="J411" s="42" t="s">
        <v>12316</v>
      </c>
      <c r="K411" s="43" t="str">
        <f t="shared" si="6"/>
        <v>Paid</v>
      </c>
    </row>
    <row r="412" spans="1:11" x14ac:dyDescent="0.25">
      <c r="A412" s="42">
        <v>716136</v>
      </c>
      <c r="B412" s="42" t="s">
        <v>12729</v>
      </c>
      <c r="C412" s="42">
        <v>20</v>
      </c>
      <c r="D412" s="42">
        <v>1115</v>
      </c>
      <c r="E412" s="42">
        <v>8</v>
      </c>
      <c r="F412" s="42">
        <v>8</v>
      </c>
      <c r="G412" s="42" t="s">
        <v>12318</v>
      </c>
      <c r="H412" s="42">
        <v>0.68</v>
      </c>
      <c r="I412" s="42">
        <v>1</v>
      </c>
      <c r="J412" s="42" t="s">
        <v>12316</v>
      </c>
      <c r="K412" s="43" t="str">
        <f t="shared" si="6"/>
        <v>Paid</v>
      </c>
    </row>
    <row r="413" spans="1:11" x14ac:dyDescent="0.25">
      <c r="A413" s="42">
        <v>791422</v>
      </c>
      <c r="B413" s="42" t="s">
        <v>12730</v>
      </c>
      <c r="C413" s="42">
        <v>200</v>
      </c>
      <c r="D413" s="42">
        <v>1113</v>
      </c>
      <c r="E413" s="42">
        <v>6</v>
      </c>
      <c r="F413" s="42">
        <v>8</v>
      </c>
      <c r="G413" s="42" t="s">
        <v>12324</v>
      </c>
      <c r="H413" s="42">
        <v>0.03</v>
      </c>
      <c r="I413" s="42">
        <v>1</v>
      </c>
      <c r="J413" s="42" t="s">
        <v>12316</v>
      </c>
      <c r="K413" s="43" t="str">
        <f t="shared" si="6"/>
        <v>Paid</v>
      </c>
    </row>
    <row r="414" spans="1:11" x14ac:dyDescent="0.25">
      <c r="A414" s="42">
        <v>1151092</v>
      </c>
      <c r="B414" s="42" t="s">
        <v>12731</v>
      </c>
      <c r="C414" s="42">
        <v>200</v>
      </c>
      <c r="D414" s="42">
        <v>1113</v>
      </c>
      <c r="E414" s="42">
        <v>11</v>
      </c>
      <c r="F414" s="42">
        <v>17</v>
      </c>
      <c r="G414" s="42" t="s">
        <v>12324</v>
      </c>
      <c r="H414" s="42">
        <v>0.24</v>
      </c>
      <c r="I414" s="42">
        <v>1.5</v>
      </c>
      <c r="J414" s="42" t="s">
        <v>12316</v>
      </c>
      <c r="K414" s="43" t="str">
        <f t="shared" si="6"/>
        <v>Paid</v>
      </c>
    </row>
    <row r="415" spans="1:11" x14ac:dyDescent="0.25">
      <c r="A415" s="42">
        <v>390096</v>
      </c>
      <c r="B415" s="42" t="s">
        <v>12732</v>
      </c>
      <c r="C415" s="42">
        <v>50</v>
      </c>
      <c r="D415" s="42">
        <v>1105</v>
      </c>
      <c r="E415" s="42">
        <v>3</v>
      </c>
      <c r="F415" s="42">
        <v>54</v>
      </c>
      <c r="G415" s="42" t="s">
        <v>12318</v>
      </c>
      <c r="H415" s="42">
        <v>0.15</v>
      </c>
      <c r="I415" s="42">
        <v>6</v>
      </c>
      <c r="J415" s="42" t="s">
        <v>12316</v>
      </c>
      <c r="K415" s="43" t="str">
        <f t="shared" si="6"/>
        <v>Paid</v>
      </c>
    </row>
    <row r="416" spans="1:11" x14ac:dyDescent="0.25">
      <c r="A416" s="42">
        <v>334820</v>
      </c>
      <c r="B416" s="42" t="s">
        <v>12733</v>
      </c>
      <c r="C416" s="42">
        <v>40</v>
      </c>
      <c r="D416" s="42">
        <v>1102</v>
      </c>
      <c r="E416" s="42">
        <v>3</v>
      </c>
      <c r="F416" s="42">
        <v>14</v>
      </c>
      <c r="G416" s="42" t="s">
        <v>12318</v>
      </c>
      <c r="H416" s="42">
        <v>0.89</v>
      </c>
      <c r="I416" s="42">
        <v>0.56666666669999999</v>
      </c>
      <c r="J416" s="42" t="s">
        <v>12316</v>
      </c>
      <c r="K416" s="43" t="str">
        <f t="shared" si="6"/>
        <v>Paid</v>
      </c>
    </row>
    <row r="417" spans="1:11" x14ac:dyDescent="0.25">
      <c r="A417" s="42">
        <v>663022</v>
      </c>
      <c r="B417" s="42" t="s">
        <v>12734</v>
      </c>
      <c r="C417" s="42">
        <v>200</v>
      </c>
      <c r="D417" s="42">
        <v>1101</v>
      </c>
      <c r="E417" s="42">
        <v>14</v>
      </c>
      <c r="F417" s="42">
        <v>37</v>
      </c>
      <c r="G417" s="42" t="s">
        <v>12318</v>
      </c>
      <c r="H417" s="42">
        <v>0.69</v>
      </c>
      <c r="I417" s="42">
        <v>2</v>
      </c>
      <c r="J417" s="42" t="s">
        <v>12316</v>
      </c>
      <c r="K417" s="43" t="str">
        <f t="shared" si="6"/>
        <v>Paid</v>
      </c>
    </row>
    <row r="418" spans="1:11" x14ac:dyDescent="0.25">
      <c r="A418" s="42">
        <v>323950</v>
      </c>
      <c r="B418" s="42" t="s">
        <v>12735</v>
      </c>
      <c r="C418" s="42">
        <v>50</v>
      </c>
      <c r="D418" s="42">
        <v>1097</v>
      </c>
      <c r="E418" s="42">
        <v>252</v>
      </c>
      <c r="F418" s="42">
        <v>10</v>
      </c>
      <c r="G418" s="42" t="s">
        <v>12315</v>
      </c>
      <c r="H418" s="42">
        <v>0.02</v>
      </c>
      <c r="I418" s="42">
        <v>1</v>
      </c>
      <c r="J418" s="42" t="s">
        <v>12316</v>
      </c>
      <c r="K418" s="43" t="str">
        <f t="shared" si="6"/>
        <v>Paid</v>
      </c>
    </row>
    <row r="419" spans="1:11" x14ac:dyDescent="0.25">
      <c r="A419" s="42">
        <v>599684</v>
      </c>
      <c r="B419" s="42" t="s">
        <v>12736</v>
      </c>
      <c r="C419" s="42">
        <v>195</v>
      </c>
      <c r="D419" s="42">
        <v>1096</v>
      </c>
      <c r="E419" s="42">
        <v>24</v>
      </c>
      <c r="F419" s="42">
        <v>24</v>
      </c>
      <c r="G419" s="42" t="s">
        <v>12315</v>
      </c>
      <c r="H419" s="42">
        <v>0.01</v>
      </c>
      <c r="I419" s="42">
        <v>1.5</v>
      </c>
      <c r="J419" s="42" t="s">
        <v>12316</v>
      </c>
      <c r="K419" s="43" t="str">
        <f t="shared" si="6"/>
        <v>Paid</v>
      </c>
    </row>
    <row r="420" spans="1:11" x14ac:dyDescent="0.25">
      <c r="A420" s="42">
        <v>884658</v>
      </c>
      <c r="B420" s="42" t="s">
        <v>12737</v>
      </c>
      <c r="C420" s="42">
        <v>80</v>
      </c>
      <c r="D420" s="42">
        <v>1095</v>
      </c>
      <c r="E420" s="42">
        <v>17</v>
      </c>
      <c r="F420" s="42">
        <v>35</v>
      </c>
      <c r="G420" s="42" t="s">
        <v>12315</v>
      </c>
      <c r="H420" s="42">
        <v>0.34</v>
      </c>
      <c r="I420" s="42">
        <v>3</v>
      </c>
      <c r="J420" s="42" t="s">
        <v>12316</v>
      </c>
      <c r="K420" s="43" t="str">
        <f t="shared" si="6"/>
        <v>Paid</v>
      </c>
    </row>
    <row r="421" spans="1:11" x14ac:dyDescent="0.25">
      <c r="A421" s="42">
        <v>738900</v>
      </c>
      <c r="B421" s="42" t="s">
        <v>12738</v>
      </c>
      <c r="C421" s="42">
        <v>200</v>
      </c>
      <c r="D421" s="42">
        <v>1094</v>
      </c>
      <c r="E421" s="42">
        <v>8</v>
      </c>
      <c r="F421" s="42">
        <v>13</v>
      </c>
      <c r="G421" s="42" t="s">
        <v>12315</v>
      </c>
      <c r="H421" s="42">
        <v>0.11</v>
      </c>
      <c r="I421" s="42">
        <v>2</v>
      </c>
      <c r="J421" s="42" t="s">
        <v>12316</v>
      </c>
      <c r="K421" s="43" t="str">
        <f t="shared" si="6"/>
        <v>Paid</v>
      </c>
    </row>
    <row r="422" spans="1:11" x14ac:dyDescent="0.25">
      <c r="A422" s="42">
        <v>895936</v>
      </c>
      <c r="B422" s="42" t="s">
        <v>12739</v>
      </c>
      <c r="C422" s="42">
        <v>20</v>
      </c>
      <c r="D422" s="42">
        <v>1092</v>
      </c>
      <c r="E422" s="42">
        <v>48</v>
      </c>
      <c r="F422" s="42">
        <v>13</v>
      </c>
      <c r="G422" s="42" t="s">
        <v>12324</v>
      </c>
      <c r="H422" s="42">
        <v>0.12</v>
      </c>
      <c r="I422" s="42">
        <v>1</v>
      </c>
      <c r="J422" s="42" t="s">
        <v>12316</v>
      </c>
      <c r="K422" s="43" t="str">
        <f t="shared" si="6"/>
        <v>Paid</v>
      </c>
    </row>
    <row r="423" spans="1:11" x14ac:dyDescent="0.25">
      <c r="A423" s="42">
        <v>1045726</v>
      </c>
      <c r="B423" s="42" t="s">
        <v>12740</v>
      </c>
      <c r="C423" s="42">
        <v>125</v>
      </c>
      <c r="D423" s="42">
        <v>1091</v>
      </c>
      <c r="E423" s="42">
        <v>4</v>
      </c>
      <c r="F423" s="42">
        <v>29</v>
      </c>
      <c r="G423" s="42" t="s">
        <v>12315</v>
      </c>
      <c r="H423" s="42">
        <v>0.61</v>
      </c>
      <c r="I423" s="42">
        <v>3</v>
      </c>
      <c r="J423" s="42" t="s">
        <v>12316</v>
      </c>
      <c r="K423" s="43" t="str">
        <f t="shared" si="6"/>
        <v>Paid</v>
      </c>
    </row>
    <row r="424" spans="1:11" x14ac:dyDescent="0.25">
      <c r="A424" s="42">
        <v>712994</v>
      </c>
      <c r="B424" s="42" t="s">
        <v>12741</v>
      </c>
      <c r="C424" s="42">
        <v>0</v>
      </c>
      <c r="D424" s="42">
        <v>1089</v>
      </c>
      <c r="E424" s="42">
        <v>50</v>
      </c>
      <c r="F424" s="42">
        <v>27</v>
      </c>
      <c r="G424" s="42" t="s">
        <v>12315</v>
      </c>
      <c r="H424" s="42">
        <v>0.47</v>
      </c>
      <c r="I424" s="42">
        <v>3</v>
      </c>
      <c r="J424" s="42" t="s">
        <v>12316</v>
      </c>
      <c r="K424" s="43" t="str">
        <f t="shared" si="6"/>
        <v>Free</v>
      </c>
    </row>
    <row r="425" spans="1:11" x14ac:dyDescent="0.25">
      <c r="A425" s="42">
        <v>1147458</v>
      </c>
      <c r="B425" s="42" t="s">
        <v>12742</v>
      </c>
      <c r="C425" s="42">
        <v>200</v>
      </c>
      <c r="D425" s="42">
        <v>1087</v>
      </c>
      <c r="E425" s="42">
        <v>14</v>
      </c>
      <c r="F425" s="42">
        <v>61</v>
      </c>
      <c r="G425" s="42" t="s">
        <v>12315</v>
      </c>
      <c r="H425" s="42">
        <v>0.3</v>
      </c>
      <c r="I425" s="42">
        <v>9.5</v>
      </c>
      <c r="J425" s="42" t="s">
        <v>12316</v>
      </c>
      <c r="K425" s="43" t="str">
        <f t="shared" si="6"/>
        <v>Paid</v>
      </c>
    </row>
    <row r="426" spans="1:11" x14ac:dyDescent="0.25">
      <c r="A426" s="42">
        <v>737514</v>
      </c>
      <c r="B426" s="42" t="s">
        <v>12743</v>
      </c>
      <c r="C426" s="42">
        <v>20</v>
      </c>
      <c r="D426" s="42">
        <v>1086</v>
      </c>
      <c r="E426" s="42">
        <v>27</v>
      </c>
      <c r="F426" s="42">
        <v>28</v>
      </c>
      <c r="G426" s="42" t="s">
        <v>12318</v>
      </c>
      <c r="H426" s="42">
        <v>0.36</v>
      </c>
      <c r="I426" s="42">
        <v>2</v>
      </c>
      <c r="J426" s="42" t="s">
        <v>12316</v>
      </c>
      <c r="K426" s="43" t="str">
        <f t="shared" si="6"/>
        <v>Paid</v>
      </c>
    </row>
    <row r="427" spans="1:11" x14ac:dyDescent="0.25">
      <c r="A427" s="42">
        <v>885342</v>
      </c>
      <c r="B427" s="42" t="s">
        <v>12744</v>
      </c>
      <c r="C427" s="42">
        <v>0</v>
      </c>
      <c r="D427" s="42">
        <v>1086</v>
      </c>
      <c r="E427" s="42">
        <v>37</v>
      </c>
      <c r="F427" s="42">
        <v>5</v>
      </c>
      <c r="G427" s="42" t="s">
        <v>12315</v>
      </c>
      <c r="H427" s="42">
        <v>0.48</v>
      </c>
      <c r="I427" s="42">
        <v>0.61666666670000003</v>
      </c>
      <c r="J427" s="42" t="s">
        <v>12316</v>
      </c>
      <c r="K427" s="43" t="str">
        <f t="shared" si="6"/>
        <v>Free</v>
      </c>
    </row>
    <row r="428" spans="1:11" x14ac:dyDescent="0.25">
      <c r="A428" s="42">
        <v>1095116</v>
      </c>
      <c r="B428" s="42" t="s">
        <v>12745</v>
      </c>
      <c r="C428" s="42">
        <v>200</v>
      </c>
      <c r="D428" s="42">
        <v>1085</v>
      </c>
      <c r="E428" s="42">
        <v>17</v>
      </c>
      <c r="F428" s="42">
        <v>48</v>
      </c>
      <c r="G428" s="42" t="s">
        <v>12315</v>
      </c>
      <c r="H428" s="42">
        <v>0.3</v>
      </c>
      <c r="I428" s="42">
        <v>6</v>
      </c>
      <c r="J428" s="42" t="s">
        <v>12316</v>
      </c>
      <c r="K428" s="43" t="str">
        <f t="shared" si="6"/>
        <v>Paid</v>
      </c>
    </row>
    <row r="429" spans="1:11" x14ac:dyDescent="0.25">
      <c r="A429" s="42">
        <v>1105216</v>
      </c>
      <c r="B429" s="42" t="s">
        <v>12746</v>
      </c>
      <c r="C429" s="42">
        <v>50</v>
      </c>
      <c r="D429" s="42">
        <v>1081</v>
      </c>
      <c r="E429" s="42">
        <v>6</v>
      </c>
      <c r="F429" s="42">
        <v>21</v>
      </c>
      <c r="G429" s="42" t="s">
        <v>12315</v>
      </c>
      <c r="H429" s="42">
        <v>0.35</v>
      </c>
      <c r="I429" s="42">
        <v>1.5</v>
      </c>
      <c r="J429" s="42" t="s">
        <v>12316</v>
      </c>
      <c r="K429" s="43" t="str">
        <f t="shared" si="6"/>
        <v>Paid</v>
      </c>
    </row>
    <row r="430" spans="1:11" x14ac:dyDescent="0.25">
      <c r="A430" s="42">
        <v>498488</v>
      </c>
      <c r="B430" s="42" t="s">
        <v>12747</v>
      </c>
      <c r="C430" s="42">
        <v>200</v>
      </c>
      <c r="D430" s="42">
        <v>1079</v>
      </c>
      <c r="E430" s="42">
        <v>34</v>
      </c>
      <c r="F430" s="42">
        <v>16</v>
      </c>
      <c r="G430" s="42" t="s">
        <v>12318</v>
      </c>
      <c r="H430" s="42">
        <v>0.34</v>
      </c>
      <c r="I430" s="42">
        <v>2.5</v>
      </c>
      <c r="J430" s="42" t="s">
        <v>12316</v>
      </c>
      <c r="K430" s="43" t="str">
        <f t="shared" si="6"/>
        <v>Paid</v>
      </c>
    </row>
    <row r="431" spans="1:11" x14ac:dyDescent="0.25">
      <c r="A431" s="42">
        <v>920604</v>
      </c>
      <c r="B431" s="42" t="s">
        <v>12748</v>
      </c>
      <c r="C431" s="42">
        <v>105</v>
      </c>
      <c r="D431" s="42">
        <v>1077</v>
      </c>
      <c r="E431" s="42">
        <v>110</v>
      </c>
      <c r="F431" s="42">
        <v>55</v>
      </c>
      <c r="G431" s="42" t="s">
        <v>12318</v>
      </c>
      <c r="H431" s="42">
        <v>0.48</v>
      </c>
      <c r="I431" s="42">
        <v>6</v>
      </c>
      <c r="J431" s="42" t="s">
        <v>12316</v>
      </c>
      <c r="K431" s="43" t="str">
        <f t="shared" si="6"/>
        <v>Paid</v>
      </c>
    </row>
    <row r="432" spans="1:11" x14ac:dyDescent="0.25">
      <c r="A432" s="42">
        <v>988804</v>
      </c>
      <c r="B432" s="42" t="s">
        <v>12749</v>
      </c>
      <c r="C432" s="42">
        <v>25</v>
      </c>
      <c r="D432" s="42">
        <v>1076</v>
      </c>
      <c r="E432" s="42">
        <v>22</v>
      </c>
      <c r="F432" s="42">
        <v>176</v>
      </c>
      <c r="G432" s="42" t="s">
        <v>12315</v>
      </c>
      <c r="H432" s="42">
        <v>0.81</v>
      </c>
      <c r="I432" s="42">
        <v>5</v>
      </c>
      <c r="J432" s="42" t="s">
        <v>12316</v>
      </c>
      <c r="K432" s="43" t="str">
        <f t="shared" si="6"/>
        <v>Paid</v>
      </c>
    </row>
    <row r="433" spans="1:11" x14ac:dyDescent="0.25">
      <c r="A433" s="42">
        <v>145220</v>
      </c>
      <c r="B433" s="42" t="s">
        <v>12750</v>
      </c>
      <c r="C433" s="42">
        <v>20</v>
      </c>
      <c r="D433" s="42">
        <v>1074</v>
      </c>
      <c r="E433" s="42">
        <v>6</v>
      </c>
      <c r="F433" s="42">
        <v>13</v>
      </c>
      <c r="G433" s="42" t="s">
        <v>12315</v>
      </c>
      <c r="H433" s="42">
        <v>0.15</v>
      </c>
      <c r="I433" s="42">
        <v>1</v>
      </c>
      <c r="J433" s="42" t="s">
        <v>12316</v>
      </c>
      <c r="K433" s="43" t="str">
        <f t="shared" si="6"/>
        <v>Paid</v>
      </c>
    </row>
    <row r="434" spans="1:11" x14ac:dyDescent="0.25">
      <c r="A434" s="42">
        <v>804298</v>
      </c>
      <c r="B434" s="42" t="s">
        <v>12751</v>
      </c>
      <c r="C434" s="42">
        <v>50</v>
      </c>
      <c r="D434" s="42">
        <v>1071</v>
      </c>
      <c r="E434" s="42">
        <v>14</v>
      </c>
      <c r="F434" s="42">
        <v>50</v>
      </c>
      <c r="G434" s="42" t="s">
        <v>12318</v>
      </c>
      <c r="H434" s="42">
        <v>0.23</v>
      </c>
      <c r="I434" s="42">
        <v>6</v>
      </c>
      <c r="J434" s="42" t="s">
        <v>12316</v>
      </c>
      <c r="K434" s="43" t="str">
        <f t="shared" si="6"/>
        <v>Paid</v>
      </c>
    </row>
    <row r="435" spans="1:11" x14ac:dyDescent="0.25">
      <c r="A435" s="42">
        <v>1020244</v>
      </c>
      <c r="B435" s="42" t="s">
        <v>12752</v>
      </c>
      <c r="C435" s="42">
        <v>0</v>
      </c>
      <c r="D435" s="42">
        <v>1067</v>
      </c>
      <c r="E435" s="42">
        <v>50</v>
      </c>
      <c r="F435" s="42">
        <v>35</v>
      </c>
      <c r="G435" s="42" t="s">
        <v>12318</v>
      </c>
      <c r="H435" s="42">
        <v>0.11</v>
      </c>
      <c r="I435" s="42">
        <v>2</v>
      </c>
      <c r="J435" s="42" t="s">
        <v>12316</v>
      </c>
      <c r="K435" s="43" t="str">
        <f t="shared" si="6"/>
        <v>Free</v>
      </c>
    </row>
    <row r="436" spans="1:11" x14ac:dyDescent="0.25">
      <c r="A436" s="42">
        <v>826168</v>
      </c>
      <c r="B436" s="42" t="s">
        <v>12753</v>
      </c>
      <c r="C436" s="42">
        <v>0</v>
      </c>
      <c r="D436" s="42">
        <v>1059</v>
      </c>
      <c r="E436" s="42">
        <v>96</v>
      </c>
      <c r="F436" s="42">
        <v>9</v>
      </c>
      <c r="G436" s="42" t="s">
        <v>12315</v>
      </c>
      <c r="H436" s="42">
        <v>0.89</v>
      </c>
      <c r="I436" s="42">
        <v>1.5</v>
      </c>
      <c r="J436" s="42" t="s">
        <v>12316</v>
      </c>
      <c r="K436" s="43" t="str">
        <f t="shared" si="6"/>
        <v>Free</v>
      </c>
    </row>
    <row r="437" spans="1:11" x14ac:dyDescent="0.25">
      <c r="A437" s="42">
        <v>1062092</v>
      </c>
      <c r="B437" s="42" t="s">
        <v>12754</v>
      </c>
      <c r="C437" s="42">
        <v>200</v>
      </c>
      <c r="D437" s="42">
        <v>1057</v>
      </c>
      <c r="E437" s="42">
        <v>15</v>
      </c>
      <c r="F437" s="42">
        <v>14</v>
      </c>
      <c r="G437" s="42" t="s">
        <v>12315</v>
      </c>
      <c r="H437" s="42">
        <v>0.4</v>
      </c>
      <c r="I437" s="42">
        <v>1.5</v>
      </c>
      <c r="J437" s="42" t="s">
        <v>12316</v>
      </c>
      <c r="K437" s="43" t="str">
        <f t="shared" si="6"/>
        <v>Paid</v>
      </c>
    </row>
    <row r="438" spans="1:11" x14ac:dyDescent="0.25">
      <c r="A438" s="42">
        <v>1105344</v>
      </c>
      <c r="B438" s="42" t="s">
        <v>12755</v>
      </c>
      <c r="C438" s="42">
        <v>50</v>
      </c>
      <c r="D438" s="42">
        <v>1056</v>
      </c>
      <c r="E438" s="42">
        <v>1</v>
      </c>
      <c r="F438" s="42">
        <v>42</v>
      </c>
      <c r="G438" s="42" t="s">
        <v>12324</v>
      </c>
      <c r="H438" s="42">
        <v>0.06</v>
      </c>
      <c r="I438" s="42">
        <v>3</v>
      </c>
      <c r="J438" s="42" t="s">
        <v>12316</v>
      </c>
      <c r="K438" s="43" t="str">
        <f t="shared" si="6"/>
        <v>Paid</v>
      </c>
    </row>
    <row r="439" spans="1:11" x14ac:dyDescent="0.25">
      <c r="A439" s="42">
        <v>258894</v>
      </c>
      <c r="B439" s="42" t="s">
        <v>12756</v>
      </c>
      <c r="C439" s="42">
        <v>50</v>
      </c>
      <c r="D439" s="42">
        <v>1055</v>
      </c>
      <c r="E439" s="42">
        <v>21</v>
      </c>
      <c r="F439" s="42">
        <v>64</v>
      </c>
      <c r="G439" s="42" t="s">
        <v>12318</v>
      </c>
      <c r="H439" s="42">
        <v>0.36</v>
      </c>
      <c r="I439" s="42">
        <v>3.5</v>
      </c>
      <c r="J439" s="42" t="s">
        <v>12316</v>
      </c>
      <c r="K439" s="43" t="str">
        <f t="shared" si="6"/>
        <v>Paid</v>
      </c>
    </row>
    <row r="440" spans="1:11" x14ac:dyDescent="0.25">
      <c r="A440" s="42">
        <v>1134864</v>
      </c>
      <c r="B440" s="42" t="s">
        <v>12757</v>
      </c>
      <c r="C440" s="42">
        <v>200</v>
      </c>
      <c r="D440" s="42">
        <v>1053</v>
      </c>
      <c r="E440" s="42">
        <v>20</v>
      </c>
      <c r="F440" s="42">
        <v>15</v>
      </c>
      <c r="G440" s="42" t="s">
        <v>12318</v>
      </c>
      <c r="H440" s="42">
        <v>0.97</v>
      </c>
      <c r="I440" s="42">
        <v>0.73333333329999995</v>
      </c>
      <c r="J440" s="42" t="s">
        <v>12316</v>
      </c>
      <c r="K440" s="43" t="str">
        <f t="shared" si="6"/>
        <v>Paid</v>
      </c>
    </row>
    <row r="441" spans="1:11" x14ac:dyDescent="0.25">
      <c r="A441" s="42">
        <v>628944</v>
      </c>
      <c r="B441" s="42" t="s">
        <v>12758</v>
      </c>
      <c r="C441" s="42">
        <v>200</v>
      </c>
      <c r="D441" s="42">
        <v>1048</v>
      </c>
      <c r="E441" s="42">
        <v>11</v>
      </c>
      <c r="F441" s="42">
        <v>16</v>
      </c>
      <c r="G441" s="42" t="s">
        <v>12315</v>
      </c>
      <c r="H441" s="42">
        <v>0.97</v>
      </c>
      <c r="I441" s="42">
        <v>1.5</v>
      </c>
      <c r="J441" s="42" t="s">
        <v>12316</v>
      </c>
      <c r="K441" s="43" t="str">
        <f t="shared" si="6"/>
        <v>Paid</v>
      </c>
    </row>
    <row r="442" spans="1:11" x14ac:dyDescent="0.25">
      <c r="A442" s="42">
        <v>1085580</v>
      </c>
      <c r="B442" s="42" t="s">
        <v>12759</v>
      </c>
      <c r="C442" s="42">
        <v>200</v>
      </c>
      <c r="D442" s="42">
        <v>1047</v>
      </c>
      <c r="E442" s="42">
        <v>9</v>
      </c>
      <c r="F442" s="42">
        <v>46</v>
      </c>
      <c r="G442" s="42" t="s">
        <v>12315</v>
      </c>
      <c r="H442" s="42">
        <v>0.97</v>
      </c>
      <c r="I442" s="42">
        <v>3.5</v>
      </c>
      <c r="J442" s="42" t="s">
        <v>12316</v>
      </c>
      <c r="K442" s="43" t="str">
        <f t="shared" si="6"/>
        <v>Paid</v>
      </c>
    </row>
    <row r="443" spans="1:11" x14ac:dyDescent="0.25">
      <c r="A443" s="42">
        <v>192724</v>
      </c>
      <c r="B443" s="42" t="s">
        <v>12760</v>
      </c>
      <c r="C443" s="42">
        <v>50</v>
      </c>
      <c r="D443" s="42">
        <v>1047</v>
      </c>
      <c r="E443" s="42">
        <v>3</v>
      </c>
      <c r="F443" s="42">
        <v>20</v>
      </c>
      <c r="G443" s="42" t="s">
        <v>12315</v>
      </c>
      <c r="H443" s="42">
        <v>0.97</v>
      </c>
      <c r="I443" s="42">
        <v>4.5</v>
      </c>
      <c r="J443" s="42" t="s">
        <v>12316</v>
      </c>
      <c r="K443" s="43" t="str">
        <f t="shared" si="6"/>
        <v>Paid</v>
      </c>
    </row>
    <row r="444" spans="1:11" x14ac:dyDescent="0.25">
      <c r="A444" s="42">
        <v>761808</v>
      </c>
      <c r="B444" s="42" t="s">
        <v>12761</v>
      </c>
      <c r="C444" s="42">
        <v>20</v>
      </c>
      <c r="D444" s="42">
        <v>1046</v>
      </c>
      <c r="E444" s="42">
        <v>17</v>
      </c>
      <c r="F444" s="42">
        <v>12</v>
      </c>
      <c r="G444" s="42" t="s">
        <v>12315</v>
      </c>
      <c r="H444" s="42">
        <v>0.97</v>
      </c>
      <c r="I444" s="42">
        <v>1</v>
      </c>
      <c r="J444" s="42" t="s">
        <v>12316</v>
      </c>
      <c r="K444" s="43" t="str">
        <f t="shared" si="6"/>
        <v>Paid</v>
      </c>
    </row>
    <row r="445" spans="1:11" x14ac:dyDescent="0.25">
      <c r="A445" s="42">
        <v>54677</v>
      </c>
      <c r="B445" s="42" t="s">
        <v>12762</v>
      </c>
      <c r="C445" s="42">
        <v>25</v>
      </c>
      <c r="D445" s="42">
        <v>1046</v>
      </c>
      <c r="E445" s="42">
        <v>5</v>
      </c>
      <c r="F445" s="42">
        <v>26</v>
      </c>
      <c r="G445" s="42" t="s">
        <v>12318</v>
      </c>
      <c r="H445" s="42">
        <v>0.97</v>
      </c>
      <c r="I445" s="42">
        <v>3</v>
      </c>
      <c r="J445" s="42" t="s">
        <v>12316</v>
      </c>
      <c r="K445" s="43" t="str">
        <f t="shared" si="6"/>
        <v>Paid</v>
      </c>
    </row>
    <row r="446" spans="1:11" x14ac:dyDescent="0.25">
      <c r="A446" s="42">
        <v>1188410</v>
      </c>
      <c r="B446" s="42" t="s">
        <v>12763</v>
      </c>
      <c r="C446" s="42">
        <v>125</v>
      </c>
      <c r="D446" s="42">
        <v>1045</v>
      </c>
      <c r="E446" s="42">
        <v>2</v>
      </c>
      <c r="F446" s="42">
        <v>17</v>
      </c>
      <c r="G446" s="42" t="s">
        <v>12315</v>
      </c>
      <c r="H446" s="42">
        <v>0.97</v>
      </c>
      <c r="I446" s="42">
        <v>1</v>
      </c>
      <c r="J446" s="42" t="s">
        <v>12316</v>
      </c>
      <c r="K446" s="43" t="str">
        <f t="shared" si="6"/>
        <v>Paid</v>
      </c>
    </row>
    <row r="447" spans="1:11" x14ac:dyDescent="0.25">
      <c r="A447" s="42">
        <v>700140</v>
      </c>
      <c r="B447" s="42" t="s">
        <v>12764</v>
      </c>
      <c r="C447" s="42">
        <v>20</v>
      </c>
      <c r="D447" s="42">
        <v>1044</v>
      </c>
      <c r="E447" s="42">
        <v>8</v>
      </c>
      <c r="F447" s="42">
        <v>16</v>
      </c>
      <c r="G447" s="42" t="s">
        <v>12324</v>
      </c>
      <c r="H447" s="42">
        <v>0.97</v>
      </c>
      <c r="I447" s="42">
        <v>2</v>
      </c>
      <c r="J447" s="42" t="s">
        <v>12316</v>
      </c>
      <c r="K447" s="43" t="str">
        <f t="shared" si="6"/>
        <v>Paid</v>
      </c>
    </row>
    <row r="448" spans="1:11" x14ac:dyDescent="0.25">
      <c r="A448" s="42">
        <v>1246208</v>
      </c>
      <c r="B448" s="42" t="s">
        <v>12765</v>
      </c>
      <c r="C448" s="42">
        <v>200</v>
      </c>
      <c r="D448" s="42">
        <v>1041</v>
      </c>
      <c r="E448" s="42">
        <v>12</v>
      </c>
      <c r="F448" s="42">
        <v>28</v>
      </c>
      <c r="G448" s="42" t="s">
        <v>12318</v>
      </c>
      <c r="H448" s="42">
        <v>0.97</v>
      </c>
      <c r="I448" s="42">
        <v>1.5</v>
      </c>
      <c r="J448" s="42" t="s">
        <v>12316</v>
      </c>
      <c r="K448" s="43" t="str">
        <f t="shared" si="6"/>
        <v>Paid</v>
      </c>
    </row>
    <row r="449" spans="1:11" x14ac:dyDescent="0.25">
      <c r="A449" s="42">
        <v>707054</v>
      </c>
      <c r="B449" s="42" t="s">
        <v>12766</v>
      </c>
      <c r="C449" s="42">
        <v>20</v>
      </c>
      <c r="D449" s="42">
        <v>1037</v>
      </c>
      <c r="E449" s="42">
        <v>3</v>
      </c>
      <c r="F449" s="42">
        <v>12</v>
      </c>
      <c r="G449" s="42" t="s">
        <v>12318</v>
      </c>
      <c r="H449" s="42">
        <v>0.97</v>
      </c>
      <c r="I449" s="42">
        <v>2</v>
      </c>
      <c r="J449" s="42" t="s">
        <v>12316</v>
      </c>
      <c r="K449" s="43" t="str">
        <f t="shared" si="6"/>
        <v>Paid</v>
      </c>
    </row>
    <row r="450" spans="1:11" x14ac:dyDescent="0.25">
      <c r="A450" s="42">
        <v>1022108</v>
      </c>
      <c r="B450" s="42" t="s">
        <v>12767</v>
      </c>
      <c r="C450" s="42">
        <v>200</v>
      </c>
      <c r="D450" s="42">
        <v>1033</v>
      </c>
      <c r="E450" s="42">
        <v>10</v>
      </c>
      <c r="F450" s="42">
        <v>29</v>
      </c>
      <c r="G450" s="42" t="s">
        <v>12315</v>
      </c>
      <c r="H450" s="42">
        <v>0.97</v>
      </c>
      <c r="I450" s="42">
        <v>2</v>
      </c>
      <c r="J450" s="42" t="s">
        <v>12316</v>
      </c>
      <c r="K450" s="43" t="str">
        <f t="shared" si="6"/>
        <v>Paid</v>
      </c>
    </row>
    <row r="451" spans="1:11" x14ac:dyDescent="0.25">
      <c r="A451" s="42">
        <v>1122146</v>
      </c>
      <c r="B451" s="42" t="s">
        <v>12768</v>
      </c>
      <c r="C451" s="42">
        <v>200</v>
      </c>
      <c r="D451" s="42">
        <v>1033</v>
      </c>
      <c r="E451" s="42">
        <v>2</v>
      </c>
      <c r="F451" s="42">
        <v>31</v>
      </c>
      <c r="G451" s="42" t="s">
        <v>12315</v>
      </c>
      <c r="H451" s="42">
        <v>0.97</v>
      </c>
      <c r="I451" s="42">
        <v>1.5</v>
      </c>
      <c r="J451" s="42" t="s">
        <v>12316</v>
      </c>
      <c r="K451" s="43" t="str">
        <f t="shared" ref="K451:K514" si="7">IF(C451&gt;0,"Paid","Free")</f>
        <v>Paid</v>
      </c>
    </row>
    <row r="452" spans="1:11" x14ac:dyDescent="0.25">
      <c r="A452" s="42">
        <v>297762</v>
      </c>
      <c r="B452" s="42" t="s">
        <v>12769</v>
      </c>
      <c r="C452" s="42">
        <v>50</v>
      </c>
      <c r="D452" s="42">
        <v>1032</v>
      </c>
      <c r="E452" s="42">
        <v>60</v>
      </c>
      <c r="F452" s="42">
        <v>55</v>
      </c>
      <c r="G452" s="42" t="s">
        <v>12318</v>
      </c>
      <c r="H452" s="42">
        <v>0.97</v>
      </c>
      <c r="I452" s="42">
        <v>7</v>
      </c>
      <c r="J452" s="42" t="s">
        <v>12316</v>
      </c>
      <c r="K452" s="43" t="str">
        <f t="shared" si="7"/>
        <v>Paid</v>
      </c>
    </row>
    <row r="453" spans="1:11" x14ac:dyDescent="0.25">
      <c r="A453" s="42">
        <v>1217778</v>
      </c>
      <c r="B453" s="42" t="s">
        <v>12770</v>
      </c>
      <c r="C453" s="42">
        <v>200</v>
      </c>
      <c r="D453" s="42">
        <v>1030</v>
      </c>
      <c r="E453" s="42">
        <v>11</v>
      </c>
      <c r="F453" s="42">
        <v>22</v>
      </c>
      <c r="G453" s="42" t="s">
        <v>12324</v>
      </c>
      <c r="H453" s="42">
        <v>0.97</v>
      </c>
      <c r="I453" s="42">
        <v>2</v>
      </c>
      <c r="J453" s="42" t="s">
        <v>12316</v>
      </c>
      <c r="K453" s="43" t="str">
        <f t="shared" si="7"/>
        <v>Paid</v>
      </c>
    </row>
    <row r="454" spans="1:11" x14ac:dyDescent="0.25">
      <c r="A454" s="42">
        <v>717278</v>
      </c>
      <c r="B454" s="42" t="s">
        <v>12771</v>
      </c>
      <c r="C454" s="42">
        <v>20</v>
      </c>
      <c r="D454" s="42">
        <v>1029</v>
      </c>
      <c r="E454" s="42">
        <v>13</v>
      </c>
      <c r="F454" s="42">
        <v>7</v>
      </c>
      <c r="G454" s="42" t="s">
        <v>12318</v>
      </c>
      <c r="H454" s="42">
        <v>0.97</v>
      </c>
      <c r="I454" s="42">
        <v>0.68333333330000001</v>
      </c>
      <c r="J454" s="42" t="s">
        <v>12316</v>
      </c>
      <c r="K454" s="43" t="str">
        <f t="shared" si="7"/>
        <v>Paid</v>
      </c>
    </row>
    <row r="455" spans="1:11" x14ac:dyDescent="0.25">
      <c r="A455" s="42">
        <v>889824</v>
      </c>
      <c r="B455" s="42" t="s">
        <v>12772</v>
      </c>
      <c r="C455" s="42">
        <v>20</v>
      </c>
      <c r="D455" s="42">
        <v>1027</v>
      </c>
      <c r="E455" s="42">
        <v>29</v>
      </c>
      <c r="F455" s="42">
        <v>25</v>
      </c>
      <c r="G455" s="42" t="s">
        <v>12324</v>
      </c>
      <c r="H455" s="42">
        <v>0.97</v>
      </c>
      <c r="I455" s="42">
        <v>1.5</v>
      </c>
      <c r="J455" s="42" t="s">
        <v>12316</v>
      </c>
      <c r="K455" s="43" t="str">
        <f t="shared" si="7"/>
        <v>Paid</v>
      </c>
    </row>
    <row r="456" spans="1:11" x14ac:dyDescent="0.25">
      <c r="A456" s="42">
        <v>1266306</v>
      </c>
      <c r="B456" s="42" t="s">
        <v>12773</v>
      </c>
      <c r="C456" s="42">
        <v>140</v>
      </c>
      <c r="D456" s="42">
        <v>1026</v>
      </c>
      <c r="E456" s="42">
        <v>25</v>
      </c>
      <c r="F456" s="42">
        <v>37</v>
      </c>
      <c r="G456" s="42" t="s">
        <v>12315</v>
      </c>
      <c r="H456" s="42">
        <v>1</v>
      </c>
      <c r="I456" s="42">
        <v>3</v>
      </c>
      <c r="J456" s="42" t="s">
        <v>12316</v>
      </c>
      <c r="K456" s="43" t="str">
        <f t="shared" si="7"/>
        <v>Paid</v>
      </c>
    </row>
    <row r="457" spans="1:11" x14ac:dyDescent="0.25">
      <c r="A457" s="42">
        <v>1084642</v>
      </c>
      <c r="B457" s="42" t="s">
        <v>12774</v>
      </c>
      <c r="C457" s="42">
        <v>200</v>
      </c>
      <c r="D457" s="42">
        <v>1023</v>
      </c>
      <c r="E457" s="42">
        <v>8</v>
      </c>
      <c r="F457" s="42">
        <v>29</v>
      </c>
      <c r="G457" s="42" t="s">
        <v>12315</v>
      </c>
      <c r="H457" s="42">
        <v>0.89</v>
      </c>
      <c r="I457" s="42">
        <v>2.5</v>
      </c>
      <c r="J457" s="42" t="s">
        <v>12316</v>
      </c>
      <c r="K457" s="43" t="str">
        <f t="shared" si="7"/>
        <v>Paid</v>
      </c>
    </row>
    <row r="458" spans="1:11" x14ac:dyDescent="0.25">
      <c r="A458" s="42">
        <v>41145</v>
      </c>
      <c r="B458" s="42" t="s">
        <v>12775</v>
      </c>
      <c r="C458" s="42">
        <v>60</v>
      </c>
      <c r="D458" s="42">
        <v>1017</v>
      </c>
      <c r="E458" s="42">
        <v>74</v>
      </c>
      <c r="F458" s="42">
        <v>20</v>
      </c>
      <c r="G458" s="42" t="s">
        <v>12315</v>
      </c>
      <c r="H458" s="42">
        <v>0.09</v>
      </c>
      <c r="I458" s="42">
        <v>3</v>
      </c>
      <c r="J458" s="42" t="s">
        <v>12316</v>
      </c>
      <c r="K458" s="43" t="str">
        <f t="shared" si="7"/>
        <v>Paid</v>
      </c>
    </row>
    <row r="459" spans="1:11" x14ac:dyDescent="0.25">
      <c r="A459" s="42">
        <v>188418</v>
      </c>
      <c r="B459" s="42" t="s">
        <v>12776</v>
      </c>
      <c r="C459" s="42">
        <v>195</v>
      </c>
      <c r="D459" s="42">
        <v>1013</v>
      </c>
      <c r="E459" s="42">
        <v>128</v>
      </c>
      <c r="F459" s="42">
        <v>32</v>
      </c>
      <c r="G459" s="42" t="s">
        <v>12324</v>
      </c>
      <c r="H459" s="42">
        <v>0.72</v>
      </c>
      <c r="I459" s="42">
        <v>14</v>
      </c>
      <c r="J459" s="42" t="s">
        <v>12316</v>
      </c>
      <c r="K459" s="43" t="str">
        <f t="shared" si="7"/>
        <v>Paid</v>
      </c>
    </row>
    <row r="460" spans="1:11" x14ac:dyDescent="0.25">
      <c r="A460" s="42">
        <v>799434</v>
      </c>
      <c r="B460" s="42" t="s">
        <v>12777</v>
      </c>
      <c r="C460" s="42">
        <v>50</v>
      </c>
      <c r="D460" s="42">
        <v>1008</v>
      </c>
      <c r="E460" s="42">
        <v>14</v>
      </c>
      <c r="F460" s="42">
        <v>42</v>
      </c>
      <c r="G460" s="42" t="s">
        <v>12324</v>
      </c>
      <c r="H460" s="42">
        <v>0.71</v>
      </c>
      <c r="I460" s="42">
        <v>6</v>
      </c>
      <c r="J460" s="42" t="s">
        <v>12316</v>
      </c>
      <c r="K460" s="43" t="str">
        <f t="shared" si="7"/>
        <v>Paid</v>
      </c>
    </row>
    <row r="461" spans="1:11" x14ac:dyDescent="0.25">
      <c r="A461" s="42">
        <v>707644</v>
      </c>
      <c r="B461" s="42" t="s">
        <v>12778</v>
      </c>
      <c r="C461" s="42">
        <v>100</v>
      </c>
      <c r="D461" s="42">
        <v>1006</v>
      </c>
      <c r="E461" s="42">
        <v>14</v>
      </c>
      <c r="F461" s="42">
        <v>17</v>
      </c>
      <c r="G461" s="42" t="s">
        <v>12324</v>
      </c>
      <c r="H461" s="42">
        <v>0.59</v>
      </c>
      <c r="I461" s="42">
        <v>1.5</v>
      </c>
      <c r="J461" s="42" t="s">
        <v>12316</v>
      </c>
      <c r="K461" s="43" t="str">
        <f t="shared" si="7"/>
        <v>Paid</v>
      </c>
    </row>
    <row r="462" spans="1:11" x14ac:dyDescent="0.25">
      <c r="A462" s="42">
        <v>1079040</v>
      </c>
      <c r="B462" s="42" t="s">
        <v>12779</v>
      </c>
      <c r="C462" s="42">
        <v>200</v>
      </c>
      <c r="D462" s="42">
        <v>993</v>
      </c>
      <c r="E462" s="42">
        <v>19</v>
      </c>
      <c r="F462" s="42">
        <v>16</v>
      </c>
      <c r="G462" s="42" t="s">
        <v>12318</v>
      </c>
      <c r="H462" s="42">
        <v>0.89</v>
      </c>
      <c r="I462" s="42">
        <v>1</v>
      </c>
      <c r="J462" s="42" t="s">
        <v>12316</v>
      </c>
      <c r="K462" s="43" t="str">
        <f t="shared" si="7"/>
        <v>Paid</v>
      </c>
    </row>
    <row r="463" spans="1:11" x14ac:dyDescent="0.25">
      <c r="A463" s="42">
        <v>1188178</v>
      </c>
      <c r="B463" s="42" t="s">
        <v>12780</v>
      </c>
      <c r="C463" s="42">
        <v>50</v>
      </c>
      <c r="D463" s="42">
        <v>989</v>
      </c>
      <c r="E463" s="42">
        <v>9</v>
      </c>
      <c r="F463" s="42">
        <v>11</v>
      </c>
      <c r="G463" s="42" t="s">
        <v>12315</v>
      </c>
      <c r="H463" s="42">
        <v>0.1</v>
      </c>
      <c r="I463" s="42">
        <v>1</v>
      </c>
      <c r="J463" s="42" t="s">
        <v>12316</v>
      </c>
      <c r="K463" s="43" t="str">
        <f t="shared" si="7"/>
        <v>Paid</v>
      </c>
    </row>
    <row r="464" spans="1:11" x14ac:dyDescent="0.25">
      <c r="A464" s="42">
        <v>772950</v>
      </c>
      <c r="B464" s="42" t="s">
        <v>12781</v>
      </c>
      <c r="C464" s="42">
        <v>20</v>
      </c>
      <c r="D464" s="42">
        <v>984</v>
      </c>
      <c r="E464" s="42">
        <v>3</v>
      </c>
      <c r="F464" s="42">
        <v>41</v>
      </c>
      <c r="G464" s="42" t="s">
        <v>12315</v>
      </c>
      <c r="H464" s="42">
        <v>0.19</v>
      </c>
      <c r="I464" s="42">
        <v>4</v>
      </c>
      <c r="J464" s="42" t="s">
        <v>12316</v>
      </c>
      <c r="K464" s="43" t="str">
        <f t="shared" si="7"/>
        <v>Paid</v>
      </c>
    </row>
    <row r="465" spans="1:11" x14ac:dyDescent="0.25">
      <c r="A465" s="42">
        <v>745110</v>
      </c>
      <c r="B465" s="42" t="s">
        <v>12782</v>
      </c>
      <c r="C465" s="42">
        <v>20</v>
      </c>
      <c r="D465" s="42">
        <v>978</v>
      </c>
      <c r="E465" s="42">
        <v>7</v>
      </c>
      <c r="F465" s="42">
        <v>13</v>
      </c>
      <c r="G465" s="42" t="s">
        <v>12315</v>
      </c>
      <c r="H465" s="42">
        <v>0.88</v>
      </c>
      <c r="I465" s="42">
        <v>0.53333333329999999</v>
      </c>
      <c r="J465" s="42" t="s">
        <v>12316</v>
      </c>
      <c r="K465" s="43" t="str">
        <f t="shared" si="7"/>
        <v>Paid</v>
      </c>
    </row>
    <row r="466" spans="1:11" x14ac:dyDescent="0.25">
      <c r="A466" s="42">
        <v>610890</v>
      </c>
      <c r="B466" s="42" t="s">
        <v>12783</v>
      </c>
      <c r="C466" s="42">
        <v>120</v>
      </c>
      <c r="D466" s="42">
        <v>975</v>
      </c>
      <c r="E466" s="42">
        <v>23</v>
      </c>
      <c r="F466" s="42">
        <v>23</v>
      </c>
      <c r="G466" s="42" t="s">
        <v>12318</v>
      </c>
      <c r="H466" s="42">
        <v>0.88</v>
      </c>
      <c r="I466" s="42">
        <v>1</v>
      </c>
      <c r="J466" s="42" t="s">
        <v>12316</v>
      </c>
      <c r="K466" s="43" t="str">
        <f t="shared" si="7"/>
        <v>Paid</v>
      </c>
    </row>
    <row r="467" spans="1:11" x14ac:dyDescent="0.25">
      <c r="A467" s="42">
        <v>876646</v>
      </c>
      <c r="B467" s="42" t="s">
        <v>12784</v>
      </c>
      <c r="C467" s="42">
        <v>120</v>
      </c>
      <c r="D467" s="42">
        <v>973</v>
      </c>
      <c r="E467" s="42">
        <v>15</v>
      </c>
      <c r="F467" s="42">
        <v>28</v>
      </c>
      <c r="G467" s="42" t="s">
        <v>12318</v>
      </c>
      <c r="H467" s="42">
        <v>0.88</v>
      </c>
      <c r="I467" s="42">
        <v>2.5</v>
      </c>
      <c r="J467" s="42" t="s">
        <v>12316</v>
      </c>
      <c r="K467" s="43" t="str">
        <f t="shared" si="7"/>
        <v>Paid</v>
      </c>
    </row>
    <row r="468" spans="1:11" x14ac:dyDescent="0.25">
      <c r="A468" s="42">
        <v>42634</v>
      </c>
      <c r="B468" s="42" t="s">
        <v>12785</v>
      </c>
      <c r="C468" s="42">
        <v>60</v>
      </c>
      <c r="D468" s="42">
        <v>968</v>
      </c>
      <c r="E468" s="42">
        <v>81</v>
      </c>
      <c r="F468" s="42">
        <v>10</v>
      </c>
      <c r="G468" s="42" t="s">
        <v>12315</v>
      </c>
      <c r="H468" s="42">
        <v>0.88</v>
      </c>
      <c r="I468" s="42">
        <v>2</v>
      </c>
      <c r="J468" s="42" t="s">
        <v>12316</v>
      </c>
      <c r="K468" s="43" t="str">
        <f t="shared" si="7"/>
        <v>Paid</v>
      </c>
    </row>
    <row r="469" spans="1:11" x14ac:dyDescent="0.25">
      <c r="A469" s="42">
        <v>797762</v>
      </c>
      <c r="B469" s="42" t="s">
        <v>12786</v>
      </c>
      <c r="C469" s="42">
        <v>50</v>
      </c>
      <c r="D469" s="42">
        <v>967</v>
      </c>
      <c r="E469" s="42">
        <v>16</v>
      </c>
      <c r="F469" s="42">
        <v>43</v>
      </c>
      <c r="G469" s="42" t="s">
        <v>12324</v>
      </c>
      <c r="H469" s="42">
        <v>0.88</v>
      </c>
      <c r="I469" s="42">
        <v>8</v>
      </c>
      <c r="J469" s="42" t="s">
        <v>12316</v>
      </c>
      <c r="K469" s="43" t="str">
        <f t="shared" si="7"/>
        <v>Paid</v>
      </c>
    </row>
    <row r="470" spans="1:11" x14ac:dyDescent="0.25">
      <c r="A470" s="42">
        <v>1266148</v>
      </c>
      <c r="B470" s="42" t="s">
        <v>12787</v>
      </c>
      <c r="C470" s="42">
        <v>0</v>
      </c>
      <c r="D470" s="42">
        <v>965</v>
      </c>
      <c r="E470" s="42">
        <v>0</v>
      </c>
      <c r="F470" s="42">
        <v>18</v>
      </c>
      <c r="G470" s="42" t="s">
        <v>12315</v>
      </c>
      <c r="H470" s="42">
        <v>0.88</v>
      </c>
      <c r="I470" s="42">
        <v>1.5</v>
      </c>
      <c r="J470" s="42" t="s">
        <v>12316</v>
      </c>
      <c r="K470" s="43" t="str">
        <f t="shared" si="7"/>
        <v>Free</v>
      </c>
    </row>
    <row r="471" spans="1:11" x14ac:dyDescent="0.25">
      <c r="A471" s="42">
        <v>398798</v>
      </c>
      <c r="B471" s="42" t="s">
        <v>12788</v>
      </c>
      <c r="C471" s="42">
        <v>50</v>
      </c>
      <c r="D471" s="42">
        <v>956</v>
      </c>
      <c r="E471" s="42">
        <v>4</v>
      </c>
      <c r="F471" s="42">
        <v>21</v>
      </c>
      <c r="G471" s="42" t="s">
        <v>12315</v>
      </c>
      <c r="H471" s="42">
        <v>0.88</v>
      </c>
      <c r="I471" s="42">
        <v>5.5</v>
      </c>
      <c r="J471" s="42" t="s">
        <v>12316</v>
      </c>
      <c r="K471" s="43" t="str">
        <f t="shared" si="7"/>
        <v>Paid</v>
      </c>
    </row>
    <row r="472" spans="1:11" x14ac:dyDescent="0.25">
      <c r="A472" s="42">
        <v>352782</v>
      </c>
      <c r="B472" s="42" t="s">
        <v>12789</v>
      </c>
      <c r="C472" s="42">
        <v>55</v>
      </c>
      <c r="D472" s="42">
        <v>952</v>
      </c>
      <c r="E472" s="42">
        <v>77</v>
      </c>
      <c r="F472" s="42">
        <v>53</v>
      </c>
      <c r="G472" s="42" t="s">
        <v>12318</v>
      </c>
      <c r="H472" s="42">
        <v>0.88</v>
      </c>
      <c r="I472" s="42">
        <v>3</v>
      </c>
      <c r="J472" s="42" t="s">
        <v>12316</v>
      </c>
      <c r="K472" s="43" t="str">
        <f t="shared" si="7"/>
        <v>Paid</v>
      </c>
    </row>
    <row r="473" spans="1:11" x14ac:dyDescent="0.25">
      <c r="A473" s="42">
        <v>419308</v>
      </c>
      <c r="B473" s="42" t="s">
        <v>12790</v>
      </c>
      <c r="C473" s="42">
        <v>145</v>
      </c>
      <c r="D473" s="42">
        <v>951</v>
      </c>
      <c r="E473" s="42">
        <v>25</v>
      </c>
      <c r="F473" s="42">
        <v>62</v>
      </c>
      <c r="G473" s="42" t="s">
        <v>12315</v>
      </c>
      <c r="H473" s="42">
        <v>0.88</v>
      </c>
      <c r="I473" s="42">
        <v>6</v>
      </c>
      <c r="J473" s="42" t="s">
        <v>12316</v>
      </c>
      <c r="K473" s="43" t="str">
        <f t="shared" si="7"/>
        <v>Paid</v>
      </c>
    </row>
    <row r="474" spans="1:11" x14ac:dyDescent="0.25">
      <c r="A474" s="42">
        <v>249934</v>
      </c>
      <c r="B474" s="42" t="s">
        <v>12791</v>
      </c>
      <c r="C474" s="42">
        <v>180</v>
      </c>
      <c r="D474" s="42">
        <v>944</v>
      </c>
      <c r="E474" s="42">
        <v>44</v>
      </c>
      <c r="F474" s="42">
        <v>187</v>
      </c>
      <c r="G474" s="42" t="s">
        <v>12318</v>
      </c>
      <c r="H474" s="42">
        <v>0.88</v>
      </c>
      <c r="I474" s="42">
        <v>13</v>
      </c>
      <c r="J474" s="42" t="s">
        <v>12316</v>
      </c>
      <c r="K474" s="43" t="str">
        <f t="shared" si="7"/>
        <v>Paid</v>
      </c>
    </row>
    <row r="475" spans="1:11" x14ac:dyDescent="0.25">
      <c r="A475" s="42">
        <v>1103718</v>
      </c>
      <c r="B475" s="42" t="s">
        <v>12792</v>
      </c>
      <c r="C475" s="42">
        <v>200</v>
      </c>
      <c r="D475" s="42">
        <v>939</v>
      </c>
      <c r="E475" s="42">
        <v>7</v>
      </c>
      <c r="F475" s="42">
        <v>19</v>
      </c>
      <c r="G475" s="42" t="s">
        <v>12324</v>
      </c>
      <c r="H475" s="42">
        <v>0.88</v>
      </c>
      <c r="I475" s="42">
        <v>1.5</v>
      </c>
      <c r="J475" s="42" t="s">
        <v>12316</v>
      </c>
      <c r="K475" s="43" t="str">
        <f t="shared" si="7"/>
        <v>Paid</v>
      </c>
    </row>
    <row r="476" spans="1:11" x14ac:dyDescent="0.25">
      <c r="A476" s="42">
        <v>1171994</v>
      </c>
      <c r="B476" s="42" t="s">
        <v>12793</v>
      </c>
      <c r="C476" s="42">
        <v>20</v>
      </c>
      <c r="D476" s="42">
        <v>936</v>
      </c>
      <c r="E476" s="42">
        <v>6</v>
      </c>
      <c r="F476" s="42">
        <v>11</v>
      </c>
      <c r="G476" s="42" t="s">
        <v>12315</v>
      </c>
      <c r="H476" s="42">
        <v>0.88</v>
      </c>
      <c r="I476" s="42">
        <v>1.5</v>
      </c>
      <c r="J476" s="42" t="s">
        <v>12316</v>
      </c>
      <c r="K476" s="43" t="str">
        <f t="shared" si="7"/>
        <v>Paid</v>
      </c>
    </row>
    <row r="477" spans="1:11" x14ac:dyDescent="0.25">
      <c r="A477" s="42">
        <v>1072156</v>
      </c>
      <c r="B477" s="42" t="s">
        <v>12794</v>
      </c>
      <c r="C477" s="42">
        <v>0</v>
      </c>
      <c r="D477" s="42">
        <v>927</v>
      </c>
      <c r="E477" s="42">
        <v>8</v>
      </c>
      <c r="F477" s="42">
        <v>14</v>
      </c>
      <c r="G477" s="42" t="s">
        <v>12318</v>
      </c>
      <c r="H477" s="42">
        <v>0.88</v>
      </c>
      <c r="I477" s="42">
        <v>1</v>
      </c>
      <c r="J477" s="42" t="s">
        <v>12316</v>
      </c>
      <c r="K477" s="43" t="str">
        <f t="shared" si="7"/>
        <v>Free</v>
      </c>
    </row>
    <row r="478" spans="1:11" x14ac:dyDescent="0.25">
      <c r="A478" s="42">
        <v>362530</v>
      </c>
      <c r="B478" s="42" t="s">
        <v>12795</v>
      </c>
      <c r="C478" s="42">
        <v>20</v>
      </c>
      <c r="D478" s="42">
        <v>916</v>
      </c>
      <c r="E478" s="42">
        <v>6</v>
      </c>
      <c r="F478" s="42">
        <v>23</v>
      </c>
      <c r="G478" s="42" t="s">
        <v>12324</v>
      </c>
      <c r="H478" s="42">
        <v>0.88</v>
      </c>
      <c r="I478" s="42">
        <v>6.5</v>
      </c>
      <c r="J478" s="42" t="s">
        <v>12316</v>
      </c>
      <c r="K478" s="43" t="str">
        <f t="shared" si="7"/>
        <v>Paid</v>
      </c>
    </row>
    <row r="479" spans="1:11" x14ac:dyDescent="0.25">
      <c r="A479" s="42">
        <v>808506</v>
      </c>
      <c r="B479" s="42" t="s">
        <v>12796</v>
      </c>
      <c r="C479" s="42">
        <v>95</v>
      </c>
      <c r="D479" s="42">
        <v>913</v>
      </c>
      <c r="E479" s="42">
        <v>117</v>
      </c>
      <c r="F479" s="42">
        <v>48</v>
      </c>
      <c r="G479" s="42" t="s">
        <v>12318</v>
      </c>
      <c r="H479" s="42">
        <v>0.88</v>
      </c>
      <c r="I479" s="42">
        <v>2</v>
      </c>
      <c r="J479" s="42" t="s">
        <v>12316</v>
      </c>
      <c r="K479" s="43" t="str">
        <f t="shared" si="7"/>
        <v>Paid</v>
      </c>
    </row>
    <row r="480" spans="1:11" x14ac:dyDescent="0.25">
      <c r="A480" s="42">
        <v>1030976</v>
      </c>
      <c r="B480" s="42" t="s">
        <v>12797</v>
      </c>
      <c r="C480" s="42">
        <v>150</v>
      </c>
      <c r="D480" s="42">
        <v>912</v>
      </c>
      <c r="E480" s="42">
        <v>12</v>
      </c>
      <c r="F480" s="42">
        <v>37</v>
      </c>
      <c r="G480" s="42" t="s">
        <v>12315</v>
      </c>
      <c r="H480" s="42">
        <v>0.88</v>
      </c>
      <c r="I480" s="42">
        <v>3</v>
      </c>
      <c r="J480" s="42" t="s">
        <v>12316</v>
      </c>
      <c r="K480" s="43" t="str">
        <f t="shared" si="7"/>
        <v>Paid</v>
      </c>
    </row>
    <row r="481" spans="1:11" x14ac:dyDescent="0.25">
      <c r="A481" s="42">
        <v>507486</v>
      </c>
      <c r="B481" s="42" t="s">
        <v>12798</v>
      </c>
      <c r="C481" s="42">
        <v>150</v>
      </c>
      <c r="D481" s="42">
        <v>912</v>
      </c>
      <c r="E481" s="42">
        <v>27</v>
      </c>
      <c r="F481" s="42">
        <v>81</v>
      </c>
      <c r="G481" s="42" t="s">
        <v>12315</v>
      </c>
      <c r="H481" s="42">
        <v>0.11</v>
      </c>
      <c r="I481" s="42">
        <v>2.5</v>
      </c>
      <c r="J481" s="42" t="s">
        <v>12316</v>
      </c>
      <c r="K481" s="43" t="str">
        <f t="shared" si="7"/>
        <v>Paid</v>
      </c>
    </row>
    <row r="482" spans="1:11" x14ac:dyDescent="0.25">
      <c r="A482" s="42">
        <v>521234</v>
      </c>
      <c r="B482" s="42" t="s">
        <v>12799</v>
      </c>
      <c r="C482" s="42">
        <v>20</v>
      </c>
      <c r="D482" s="42">
        <v>911</v>
      </c>
      <c r="E482" s="42">
        <v>2</v>
      </c>
      <c r="F482" s="42">
        <v>18</v>
      </c>
      <c r="G482" s="42" t="s">
        <v>12324</v>
      </c>
      <c r="H482" s="42">
        <v>0.98</v>
      </c>
      <c r="I482" s="42">
        <v>1.5</v>
      </c>
      <c r="J482" s="42" t="s">
        <v>12316</v>
      </c>
      <c r="K482" s="43" t="str">
        <f t="shared" si="7"/>
        <v>Paid</v>
      </c>
    </row>
    <row r="483" spans="1:11" x14ac:dyDescent="0.25">
      <c r="A483" s="42">
        <v>830994</v>
      </c>
      <c r="B483" s="42" t="s">
        <v>12800</v>
      </c>
      <c r="C483" s="42">
        <v>200</v>
      </c>
      <c r="D483" s="42">
        <v>897</v>
      </c>
      <c r="E483" s="42">
        <v>22</v>
      </c>
      <c r="F483" s="42">
        <v>21</v>
      </c>
      <c r="G483" s="42" t="s">
        <v>12315</v>
      </c>
      <c r="H483" s="42">
        <v>0.66</v>
      </c>
      <c r="I483" s="42">
        <v>2</v>
      </c>
      <c r="J483" s="42" t="s">
        <v>12316</v>
      </c>
      <c r="K483" s="43" t="str">
        <f t="shared" si="7"/>
        <v>Paid</v>
      </c>
    </row>
    <row r="484" spans="1:11" x14ac:dyDescent="0.25">
      <c r="A484" s="42">
        <v>260066</v>
      </c>
      <c r="B484" s="42" t="s">
        <v>12801</v>
      </c>
      <c r="C484" s="42">
        <v>180</v>
      </c>
      <c r="D484" s="42">
        <v>894</v>
      </c>
      <c r="E484" s="42">
        <v>62</v>
      </c>
      <c r="F484" s="42">
        <v>241</v>
      </c>
      <c r="G484" s="42" t="s">
        <v>12324</v>
      </c>
      <c r="H484" s="42">
        <v>0.59</v>
      </c>
      <c r="I484" s="42">
        <v>17.5</v>
      </c>
      <c r="J484" s="42" t="s">
        <v>12316</v>
      </c>
      <c r="K484" s="43" t="str">
        <f t="shared" si="7"/>
        <v>Paid</v>
      </c>
    </row>
    <row r="485" spans="1:11" x14ac:dyDescent="0.25">
      <c r="A485" s="42">
        <v>386922</v>
      </c>
      <c r="B485" s="42" t="s">
        <v>12802</v>
      </c>
      <c r="C485" s="42">
        <v>50</v>
      </c>
      <c r="D485" s="42">
        <v>885</v>
      </c>
      <c r="E485" s="42">
        <v>69</v>
      </c>
      <c r="F485" s="42">
        <v>14</v>
      </c>
      <c r="G485" s="42" t="s">
        <v>12318</v>
      </c>
      <c r="H485" s="42">
        <v>0.59</v>
      </c>
      <c r="I485" s="42">
        <v>0.71666666670000001</v>
      </c>
      <c r="J485" s="42" t="s">
        <v>12316</v>
      </c>
      <c r="K485" s="43" t="str">
        <f t="shared" si="7"/>
        <v>Paid</v>
      </c>
    </row>
    <row r="486" spans="1:11" x14ac:dyDescent="0.25">
      <c r="A486" s="42">
        <v>378464</v>
      </c>
      <c r="B486" s="42" t="s">
        <v>12803</v>
      </c>
      <c r="C486" s="42">
        <v>50</v>
      </c>
      <c r="D486" s="42">
        <v>874</v>
      </c>
      <c r="E486" s="42">
        <v>2</v>
      </c>
      <c r="F486" s="42">
        <v>120</v>
      </c>
      <c r="G486" s="42" t="s">
        <v>12315</v>
      </c>
      <c r="H486" s="42">
        <v>0.75</v>
      </c>
      <c r="I486" s="42">
        <v>13.5</v>
      </c>
      <c r="J486" s="42" t="s">
        <v>12316</v>
      </c>
      <c r="K486" s="43" t="str">
        <f t="shared" si="7"/>
        <v>Paid</v>
      </c>
    </row>
    <row r="487" spans="1:11" x14ac:dyDescent="0.25">
      <c r="A487" s="42">
        <v>480752</v>
      </c>
      <c r="B487" s="42" t="s">
        <v>12804</v>
      </c>
      <c r="C487" s="42">
        <v>95</v>
      </c>
      <c r="D487" s="42">
        <v>871</v>
      </c>
      <c r="E487" s="42">
        <v>79</v>
      </c>
      <c r="F487" s="42">
        <v>59</v>
      </c>
      <c r="G487" s="42" t="s">
        <v>12315</v>
      </c>
      <c r="H487" s="42">
        <v>0.95</v>
      </c>
      <c r="I487" s="42">
        <v>2</v>
      </c>
      <c r="J487" s="42" t="s">
        <v>12316</v>
      </c>
      <c r="K487" s="43" t="str">
        <f t="shared" si="7"/>
        <v>Paid</v>
      </c>
    </row>
    <row r="488" spans="1:11" x14ac:dyDescent="0.25">
      <c r="A488" s="42">
        <v>593460</v>
      </c>
      <c r="B488" s="42" t="s">
        <v>12805</v>
      </c>
      <c r="C488" s="42">
        <v>200</v>
      </c>
      <c r="D488" s="42">
        <v>869</v>
      </c>
      <c r="E488" s="42">
        <v>135</v>
      </c>
      <c r="F488" s="42">
        <v>11</v>
      </c>
      <c r="G488" s="42" t="s">
        <v>12315</v>
      </c>
      <c r="H488" s="42">
        <v>0.02</v>
      </c>
      <c r="I488" s="42">
        <v>2</v>
      </c>
      <c r="J488" s="42" t="s">
        <v>12316</v>
      </c>
      <c r="K488" s="43" t="str">
        <f t="shared" si="7"/>
        <v>Paid</v>
      </c>
    </row>
    <row r="489" spans="1:11" x14ac:dyDescent="0.25">
      <c r="A489" s="42">
        <v>1137310</v>
      </c>
      <c r="B489" s="42" t="s">
        <v>12806</v>
      </c>
      <c r="C489" s="42">
        <v>25</v>
      </c>
      <c r="D489" s="42">
        <v>859</v>
      </c>
      <c r="E489" s="42">
        <v>49</v>
      </c>
      <c r="F489" s="42">
        <v>23</v>
      </c>
      <c r="G489" s="42" t="s">
        <v>12315</v>
      </c>
      <c r="H489" s="42">
        <v>0.74</v>
      </c>
      <c r="I489" s="42">
        <v>2</v>
      </c>
      <c r="J489" s="42" t="s">
        <v>12316</v>
      </c>
      <c r="K489" s="43" t="str">
        <f t="shared" si="7"/>
        <v>Paid</v>
      </c>
    </row>
    <row r="490" spans="1:11" x14ac:dyDescent="0.25">
      <c r="A490" s="42">
        <v>713258</v>
      </c>
      <c r="B490" s="42" t="s">
        <v>12807</v>
      </c>
      <c r="C490" s="42">
        <v>75</v>
      </c>
      <c r="D490" s="42">
        <v>853</v>
      </c>
      <c r="E490" s="42">
        <v>45</v>
      </c>
      <c r="F490" s="42">
        <v>48</v>
      </c>
      <c r="G490" s="42" t="s">
        <v>12315</v>
      </c>
      <c r="H490" s="42">
        <v>0.47</v>
      </c>
      <c r="I490" s="42">
        <v>4.5</v>
      </c>
      <c r="J490" s="42" t="s">
        <v>12316</v>
      </c>
      <c r="K490" s="43" t="str">
        <f t="shared" si="7"/>
        <v>Paid</v>
      </c>
    </row>
    <row r="491" spans="1:11" x14ac:dyDescent="0.25">
      <c r="A491" s="42">
        <v>757508</v>
      </c>
      <c r="B491" s="42" t="s">
        <v>12808</v>
      </c>
      <c r="C491" s="42">
        <v>20</v>
      </c>
      <c r="D491" s="42">
        <v>853</v>
      </c>
      <c r="E491" s="42">
        <v>4</v>
      </c>
      <c r="F491" s="42">
        <v>35</v>
      </c>
      <c r="G491" s="42" t="s">
        <v>12352</v>
      </c>
      <c r="H491" s="42">
        <v>0.99</v>
      </c>
      <c r="I491" s="42">
        <v>5</v>
      </c>
      <c r="J491" s="42" t="s">
        <v>12316</v>
      </c>
      <c r="K491" s="43" t="str">
        <f t="shared" si="7"/>
        <v>Paid</v>
      </c>
    </row>
    <row r="492" spans="1:11" x14ac:dyDescent="0.25">
      <c r="A492" s="42">
        <v>497236</v>
      </c>
      <c r="B492" s="42" t="s">
        <v>12809</v>
      </c>
      <c r="C492" s="42">
        <v>50</v>
      </c>
      <c r="D492" s="42">
        <v>844</v>
      </c>
      <c r="E492" s="42">
        <v>33</v>
      </c>
      <c r="F492" s="42">
        <v>40</v>
      </c>
      <c r="G492" s="42" t="s">
        <v>12318</v>
      </c>
      <c r="H492" s="42">
        <v>0.3</v>
      </c>
      <c r="I492" s="42">
        <v>2</v>
      </c>
      <c r="J492" s="42" t="s">
        <v>12316</v>
      </c>
      <c r="K492" s="43" t="str">
        <f t="shared" si="7"/>
        <v>Paid</v>
      </c>
    </row>
    <row r="493" spans="1:11" x14ac:dyDescent="0.25">
      <c r="A493" s="42">
        <v>445916</v>
      </c>
      <c r="B493" s="42" t="s">
        <v>12810</v>
      </c>
      <c r="C493" s="42">
        <v>30</v>
      </c>
      <c r="D493" s="42">
        <v>843</v>
      </c>
      <c r="E493" s="42">
        <v>54</v>
      </c>
      <c r="F493" s="42">
        <v>34</v>
      </c>
      <c r="G493" s="42" t="s">
        <v>12315</v>
      </c>
      <c r="H493" s="42">
        <v>0.94</v>
      </c>
      <c r="I493" s="42">
        <v>3</v>
      </c>
      <c r="J493" s="42" t="s">
        <v>12316</v>
      </c>
      <c r="K493" s="43" t="str">
        <f t="shared" si="7"/>
        <v>Paid</v>
      </c>
    </row>
    <row r="494" spans="1:11" x14ac:dyDescent="0.25">
      <c r="A494" s="42">
        <v>915964</v>
      </c>
      <c r="B494" s="42" t="s">
        <v>12811</v>
      </c>
      <c r="C494" s="42">
        <v>50</v>
      </c>
      <c r="D494" s="42">
        <v>841</v>
      </c>
      <c r="E494" s="42">
        <v>14</v>
      </c>
      <c r="F494" s="42">
        <v>19</v>
      </c>
      <c r="G494" s="42" t="s">
        <v>12315</v>
      </c>
      <c r="H494" s="42">
        <v>0.93</v>
      </c>
      <c r="I494" s="42">
        <v>0.61666666670000003</v>
      </c>
      <c r="J494" s="42" t="s">
        <v>12316</v>
      </c>
      <c r="K494" s="43" t="str">
        <f t="shared" si="7"/>
        <v>Paid</v>
      </c>
    </row>
    <row r="495" spans="1:11" x14ac:dyDescent="0.25">
      <c r="A495" s="42">
        <v>949504</v>
      </c>
      <c r="B495" s="42" t="s">
        <v>12812</v>
      </c>
      <c r="C495" s="42">
        <v>200</v>
      </c>
      <c r="D495" s="42">
        <v>837</v>
      </c>
      <c r="E495" s="42">
        <v>9</v>
      </c>
      <c r="F495" s="42">
        <v>19</v>
      </c>
      <c r="G495" s="42" t="s">
        <v>12318</v>
      </c>
      <c r="H495" s="42">
        <v>0.34</v>
      </c>
      <c r="I495" s="42">
        <v>1</v>
      </c>
      <c r="J495" s="42" t="s">
        <v>12316</v>
      </c>
      <c r="K495" s="43" t="str">
        <f t="shared" si="7"/>
        <v>Paid</v>
      </c>
    </row>
    <row r="496" spans="1:11" x14ac:dyDescent="0.25">
      <c r="A496" s="42">
        <v>1028030</v>
      </c>
      <c r="B496" s="42" t="s">
        <v>12813</v>
      </c>
      <c r="C496" s="42">
        <v>20</v>
      </c>
      <c r="D496" s="42">
        <v>832</v>
      </c>
      <c r="E496" s="42">
        <v>34</v>
      </c>
      <c r="F496" s="42">
        <v>34</v>
      </c>
      <c r="G496" s="42" t="s">
        <v>12315</v>
      </c>
      <c r="H496" s="42">
        <v>0.3</v>
      </c>
      <c r="I496" s="42">
        <v>1.5</v>
      </c>
      <c r="J496" s="42" t="s">
        <v>12316</v>
      </c>
      <c r="K496" s="43" t="str">
        <f t="shared" si="7"/>
        <v>Paid</v>
      </c>
    </row>
    <row r="497" spans="1:11" x14ac:dyDescent="0.25">
      <c r="A497" s="42">
        <v>186556</v>
      </c>
      <c r="B497" s="42" t="s">
        <v>12814</v>
      </c>
      <c r="C497" s="42">
        <v>30</v>
      </c>
      <c r="D497" s="42">
        <v>831</v>
      </c>
      <c r="E497" s="42">
        <v>1</v>
      </c>
      <c r="F497" s="42">
        <v>13</v>
      </c>
      <c r="G497" s="42" t="s">
        <v>12315</v>
      </c>
      <c r="H497" s="42">
        <v>0.92</v>
      </c>
      <c r="I497" s="42">
        <v>2</v>
      </c>
      <c r="J497" s="42" t="s">
        <v>12316</v>
      </c>
      <c r="K497" s="43" t="str">
        <f t="shared" si="7"/>
        <v>Paid</v>
      </c>
    </row>
    <row r="498" spans="1:11" x14ac:dyDescent="0.25">
      <c r="A498" s="42">
        <v>66383</v>
      </c>
      <c r="B498" s="42" t="s">
        <v>12815</v>
      </c>
      <c r="C498" s="42">
        <v>40</v>
      </c>
      <c r="D498" s="42">
        <v>829</v>
      </c>
      <c r="E498" s="42">
        <v>78</v>
      </c>
      <c r="F498" s="42">
        <v>50</v>
      </c>
      <c r="G498" s="42" t="s">
        <v>12318</v>
      </c>
      <c r="H498" s="42">
        <v>0.3</v>
      </c>
      <c r="I498" s="42">
        <v>8.5</v>
      </c>
      <c r="J498" s="42" t="s">
        <v>12316</v>
      </c>
      <c r="K498" s="43" t="str">
        <f t="shared" si="7"/>
        <v>Paid</v>
      </c>
    </row>
    <row r="499" spans="1:11" x14ac:dyDescent="0.25">
      <c r="A499" s="42">
        <v>486240</v>
      </c>
      <c r="B499" s="42" t="s">
        <v>12816</v>
      </c>
      <c r="C499" s="42">
        <v>20</v>
      </c>
      <c r="D499" s="42">
        <v>828</v>
      </c>
      <c r="E499" s="42">
        <v>1</v>
      </c>
      <c r="F499" s="42">
        <v>20</v>
      </c>
      <c r="G499" s="42" t="s">
        <v>12318</v>
      </c>
      <c r="H499" s="42">
        <v>0.67</v>
      </c>
      <c r="I499" s="42">
        <v>1</v>
      </c>
      <c r="J499" s="42" t="s">
        <v>12316</v>
      </c>
      <c r="K499" s="43" t="str">
        <f t="shared" si="7"/>
        <v>Paid</v>
      </c>
    </row>
    <row r="500" spans="1:11" x14ac:dyDescent="0.25">
      <c r="A500" s="42">
        <v>1167710</v>
      </c>
      <c r="B500" s="42" t="s">
        <v>12817</v>
      </c>
      <c r="C500" s="42">
        <v>200</v>
      </c>
      <c r="D500" s="42">
        <v>827</v>
      </c>
      <c r="E500" s="42">
        <v>14</v>
      </c>
      <c r="F500" s="42">
        <v>15</v>
      </c>
      <c r="G500" s="42" t="s">
        <v>12315</v>
      </c>
      <c r="H500" s="42">
        <v>0.23</v>
      </c>
      <c r="I500" s="42">
        <v>1</v>
      </c>
      <c r="J500" s="42" t="s">
        <v>12316</v>
      </c>
      <c r="K500" s="43" t="str">
        <f t="shared" si="7"/>
        <v>Paid</v>
      </c>
    </row>
    <row r="501" spans="1:11" x14ac:dyDescent="0.25">
      <c r="A501" s="42">
        <v>571506</v>
      </c>
      <c r="B501" s="42" t="s">
        <v>12818</v>
      </c>
      <c r="C501" s="42">
        <v>125</v>
      </c>
      <c r="D501" s="42">
        <v>825</v>
      </c>
      <c r="E501" s="42">
        <v>11</v>
      </c>
      <c r="F501" s="42">
        <v>34</v>
      </c>
      <c r="G501" s="42" t="s">
        <v>12315</v>
      </c>
      <c r="H501" s="42">
        <v>0.89</v>
      </c>
      <c r="I501" s="42">
        <v>2</v>
      </c>
      <c r="J501" s="42" t="s">
        <v>12316</v>
      </c>
      <c r="K501" s="43" t="str">
        <f t="shared" si="7"/>
        <v>Paid</v>
      </c>
    </row>
    <row r="502" spans="1:11" x14ac:dyDescent="0.25">
      <c r="A502" s="42">
        <v>389108</v>
      </c>
      <c r="B502" s="42" t="s">
        <v>12819</v>
      </c>
      <c r="C502" s="42">
        <v>50</v>
      </c>
      <c r="D502" s="42">
        <v>814</v>
      </c>
      <c r="E502" s="42">
        <v>9</v>
      </c>
      <c r="F502" s="42">
        <v>5</v>
      </c>
      <c r="G502" s="42" t="s">
        <v>12318</v>
      </c>
      <c r="H502" s="42">
        <v>0.66</v>
      </c>
      <c r="I502" s="42">
        <v>1</v>
      </c>
      <c r="J502" s="42" t="s">
        <v>12316</v>
      </c>
      <c r="K502" s="43" t="str">
        <f t="shared" si="7"/>
        <v>Paid</v>
      </c>
    </row>
    <row r="503" spans="1:11" x14ac:dyDescent="0.25">
      <c r="A503" s="42">
        <v>598846</v>
      </c>
      <c r="B503" s="42" t="s">
        <v>12820</v>
      </c>
      <c r="C503" s="42">
        <v>140</v>
      </c>
      <c r="D503" s="42">
        <v>813</v>
      </c>
      <c r="E503" s="42">
        <v>94</v>
      </c>
      <c r="F503" s="42">
        <v>52</v>
      </c>
      <c r="G503" s="42" t="s">
        <v>12315</v>
      </c>
      <c r="H503" s="42">
        <v>7.0000000000000007E-2</v>
      </c>
      <c r="I503" s="42">
        <v>5</v>
      </c>
      <c r="J503" s="42" t="s">
        <v>12316</v>
      </c>
      <c r="K503" s="43" t="str">
        <f t="shared" si="7"/>
        <v>Paid</v>
      </c>
    </row>
    <row r="504" spans="1:11" x14ac:dyDescent="0.25">
      <c r="A504" s="42">
        <v>587232</v>
      </c>
      <c r="B504" s="42" t="s">
        <v>12821</v>
      </c>
      <c r="C504" s="42">
        <v>200</v>
      </c>
      <c r="D504" s="42">
        <v>811</v>
      </c>
      <c r="E504" s="42">
        <v>5</v>
      </c>
      <c r="F504" s="42">
        <v>29</v>
      </c>
      <c r="G504" s="42" t="s">
        <v>12318</v>
      </c>
      <c r="H504" s="42">
        <v>0.78</v>
      </c>
      <c r="I504" s="42">
        <v>1.5</v>
      </c>
      <c r="J504" s="42" t="s">
        <v>12316</v>
      </c>
      <c r="K504" s="43" t="str">
        <f t="shared" si="7"/>
        <v>Paid</v>
      </c>
    </row>
    <row r="505" spans="1:11" x14ac:dyDescent="0.25">
      <c r="A505" s="42">
        <v>920424</v>
      </c>
      <c r="B505" s="42" t="s">
        <v>12822</v>
      </c>
      <c r="C505" s="42">
        <v>95</v>
      </c>
      <c r="D505" s="42">
        <v>810</v>
      </c>
      <c r="E505" s="42">
        <v>27</v>
      </c>
      <c r="F505" s="42">
        <v>61</v>
      </c>
      <c r="G505" s="42" t="s">
        <v>12315</v>
      </c>
      <c r="H505" s="42">
        <v>0.08</v>
      </c>
      <c r="I505" s="42">
        <v>2.5</v>
      </c>
      <c r="J505" s="42" t="s">
        <v>12316</v>
      </c>
      <c r="K505" s="43" t="str">
        <f t="shared" si="7"/>
        <v>Paid</v>
      </c>
    </row>
    <row r="506" spans="1:11" x14ac:dyDescent="0.25">
      <c r="A506" s="42">
        <v>1242604</v>
      </c>
      <c r="B506" s="42" t="s">
        <v>12823</v>
      </c>
      <c r="C506" s="42">
        <v>200</v>
      </c>
      <c r="D506" s="42">
        <v>809</v>
      </c>
      <c r="E506" s="42">
        <v>3</v>
      </c>
      <c r="F506" s="42">
        <v>25</v>
      </c>
      <c r="G506" s="42" t="s">
        <v>12324</v>
      </c>
      <c r="H506" s="42">
        <v>0.74</v>
      </c>
      <c r="I506" s="42">
        <v>2</v>
      </c>
      <c r="J506" s="42" t="s">
        <v>12316</v>
      </c>
      <c r="K506" s="43" t="str">
        <f t="shared" si="7"/>
        <v>Paid</v>
      </c>
    </row>
    <row r="507" spans="1:11" x14ac:dyDescent="0.25">
      <c r="A507" s="42">
        <v>514036</v>
      </c>
      <c r="B507" s="42" t="s">
        <v>12824</v>
      </c>
      <c r="C507" s="42">
        <v>145</v>
      </c>
      <c r="D507" s="42">
        <v>807</v>
      </c>
      <c r="E507" s="42">
        <v>19</v>
      </c>
      <c r="F507" s="42">
        <v>23</v>
      </c>
      <c r="G507" s="42" t="s">
        <v>12315</v>
      </c>
      <c r="H507" s="42">
        <v>0.15</v>
      </c>
      <c r="I507" s="42">
        <v>6</v>
      </c>
      <c r="J507" s="42" t="s">
        <v>12316</v>
      </c>
      <c r="K507" s="43" t="str">
        <f t="shared" si="7"/>
        <v>Paid</v>
      </c>
    </row>
    <row r="508" spans="1:11" x14ac:dyDescent="0.25">
      <c r="A508" s="42">
        <v>743914</v>
      </c>
      <c r="B508" s="42" t="s">
        <v>12825</v>
      </c>
      <c r="C508" s="42">
        <v>100</v>
      </c>
      <c r="D508" s="42">
        <v>801</v>
      </c>
      <c r="E508" s="42">
        <v>48</v>
      </c>
      <c r="F508" s="42">
        <v>25</v>
      </c>
      <c r="G508" s="42" t="s">
        <v>12315</v>
      </c>
      <c r="H508" s="42">
        <v>0.89</v>
      </c>
      <c r="I508" s="42">
        <v>2.5</v>
      </c>
      <c r="J508" s="42" t="s">
        <v>12316</v>
      </c>
      <c r="K508" s="43" t="str">
        <f t="shared" si="7"/>
        <v>Paid</v>
      </c>
    </row>
    <row r="509" spans="1:11" x14ac:dyDescent="0.25">
      <c r="A509" s="42">
        <v>136244</v>
      </c>
      <c r="B509" s="42" t="s">
        <v>12826</v>
      </c>
      <c r="C509" s="42">
        <v>20</v>
      </c>
      <c r="D509" s="42">
        <v>797</v>
      </c>
      <c r="E509" s="42">
        <v>15</v>
      </c>
      <c r="F509" s="42">
        <v>16</v>
      </c>
      <c r="G509" s="42" t="s">
        <v>12315</v>
      </c>
      <c r="H509" s="42">
        <v>0.88</v>
      </c>
      <c r="I509" s="42">
        <v>3</v>
      </c>
      <c r="J509" s="42" t="s">
        <v>12316</v>
      </c>
      <c r="K509" s="43" t="str">
        <f t="shared" si="7"/>
        <v>Paid</v>
      </c>
    </row>
    <row r="510" spans="1:11" x14ac:dyDescent="0.25">
      <c r="A510" s="42">
        <v>173462</v>
      </c>
      <c r="B510" s="42" t="s">
        <v>12827</v>
      </c>
      <c r="C510" s="42">
        <v>145</v>
      </c>
      <c r="D510" s="42">
        <v>789</v>
      </c>
      <c r="E510" s="42">
        <v>68</v>
      </c>
      <c r="F510" s="42">
        <v>95</v>
      </c>
      <c r="G510" s="42" t="s">
        <v>12315</v>
      </c>
      <c r="H510" s="42">
        <v>0.94</v>
      </c>
      <c r="I510" s="42">
        <v>14</v>
      </c>
      <c r="J510" s="42" t="s">
        <v>12316</v>
      </c>
      <c r="K510" s="43" t="str">
        <f t="shared" si="7"/>
        <v>Paid</v>
      </c>
    </row>
    <row r="511" spans="1:11" x14ac:dyDescent="0.25">
      <c r="A511" s="42">
        <v>368916</v>
      </c>
      <c r="B511" s="42" t="s">
        <v>12828</v>
      </c>
      <c r="C511" s="42">
        <v>20</v>
      </c>
      <c r="D511" s="42">
        <v>788</v>
      </c>
      <c r="E511" s="42">
        <v>3</v>
      </c>
      <c r="F511" s="42">
        <v>15</v>
      </c>
      <c r="G511" s="42" t="s">
        <v>12318</v>
      </c>
      <c r="H511" s="42">
        <v>0.34</v>
      </c>
      <c r="I511" s="42">
        <v>0.63333333329999997</v>
      </c>
      <c r="J511" s="42" t="s">
        <v>12316</v>
      </c>
      <c r="K511" s="43" t="str">
        <f t="shared" si="7"/>
        <v>Paid</v>
      </c>
    </row>
    <row r="512" spans="1:11" x14ac:dyDescent="0.25">
      <c r="A512" s="42">
        <v>986024</v>
      </c>
      <c r="B512" s="42" t="s">
        <v>12829</v>
      </c>
      <c r="C512" s="42">
        <v>25</v>
      </c>
      <c r="D512" s="42">
        <v>781</v>
      </c>
      <c r="E512" s="42">
        <v>7</v>
      </c>
      <c r="F512" s="42">
        <v>8</v>
      </c>
      <c r="G512" s="42" t="s">
        <v>12324</v>
      </c>
      <c r="H512" s="42">
        <v>0.87</v>
      </c>
      <c r="I512" s="42">
        <v>0.65</v>
      </c>
      <c r="J512" s="42" t="s">
        <v>12316</v>
      </c>
      <c r="K512" s="43" t="str">
        <f t="shared" si="7"/>
        <v>Paid</v>
      </c>
    </row>
    <row r="513" spans="1:11" x14ac:dyDescent="0.25">
      <c r="A513" s="42">
        <v>45136</v>
      </c>
      <c r="B513" s="42" t="s">
        <v>12830</v>
      </c>
      <c r="C513" s="42">
        <v>60</v>
      </c>
      <c r="D513" s="42">
        <v>779</v>
      </c>
      <c r="E513" s="42">
        <v>56</v>
      </c>
      <c r="F513" s="42">
        <v>6</v>
      </c>
      <c r="G513" s="42" t="s">
        <v>12318</v>
      </c>
      <c r="H513" s="42">
        <v>0.79</v>
      </c>
      <c r="I513" s="42">
        <v>1</v>
      </c>
      <c r="J513" s="42" t="s">
        <v>12316</v>
      </c>
      <c r="K513" s="43" t="str">
        <f t="shared" si="7"/>
        <v>Paid</v>
      </c>
    </row>
    <row r="514" spans="1:11" x14ac:dyDescent="0.25">
      <c r="A514" s="42">
        <v>42651</v>
      </c>
      <c r="B514" s="42" t="s">
        <v>12831</v>
      </c>
      <c r="C514" s="42">
        <v>60</v>
      </c>
      <c r="D514" s="42">
        <v>775</v>
      </c>
      <c r="E514" s="42">
        <v>54</v>
      </c>
      <c r="F514" s="42">
        <v>11</v>
      </c>
      <c r="G514" s="42" t="s">
        <v>12318</v>
      </c>
      <c r="H514" s="42">
        <v>0.88</v>
      </c>
      <c r="I514" s="42">
        <v>1.5</v>
      </c>
      <c r="J514" s="42" t="s">
        <v>12316</v>
      </c>
      <c r="K514" s="43" t="str">
        <f t="shared" si="7"/>
        <v>Paid</v>
      </c>
    </row>
    <row r="515" spans="1:11" x14ac:dyDescent="0.25">
      <c r="A515" s="42">
        <v>790034</v>
      </c>
      <c r="B515" s="42" t="s">
        <v>12832</v>
      </c>
      <c r="C515" s="42">
        <v>50</v>
      </c>
      <c r="D515" s="42">
        <v>769</v>
      </c>
      <c r="E515" s="42">
        <v>10</v>
      </c>
      <c r="F515" s="42">
        <v>18</v>
      </c>
      <c r="G515" s="42" t="s">
        <v>12352</v>
      </c>
      <c r="H515" s="42">
        <v>0.63</v>
      </c>
      <c r="I515" s="42">
        <v>2</v>
      </c>
      <c r="J515" s="42" t="s">
        <v>12316</v>
      </c>
      <c r="K515" s="43" t="str">
        <f t="shared" ref="K515:K578" si="8">IF(C515&gt;0,"Paid","Free")</f>
        <v>Paid</v>
      </c>
    </row>
    <row r="516" spans="1:11" x14ac:dyDescent="0.25">
      <c r="A516" s="42">
        <v>282050</v>
      </c>
      <c r="B516" s="42" t="s">
        <v>12833</v>
      </c>
      <c r="C516" s="42">
        <v>20</v>
      </c>
      <c r="D516" s="42">
        <v>768</v>
      </c>
      <c r="E516" s="42">
        <v>23</v>
      </c>
      <c r="F516" s="42">
        <v>54</v>
      </c>
      <c r="G516" s="42" t="s">
        <v>12318</v>
      </c>
      <c r="H516" s="42">
        <v>0.8</v>
      </c>
      <c r="I516" s="42">
        <v>10.5</v>
      </c>
      <c r="J516" s="42" t="s">
        <v>12316</v>
      </c>
      <c r="K516" s="43" t="str">
        <f t="shared" si="8"/>
        <v>Paid</v>
      </c>
    </row>
    <row r="517" spans="1:11" x14ac:dyDescent="0.25">
      <c r="A517" s="42">
        <v>387348</v>
      </c>
      <c r="B517" s="42" t="s">
        <v>12834</v>
      </c>
      <c r="C517" s="42">
        <v>30</v>
      </c>
      <c r="D517" s="42">
        <v>751</v>
      </c>
      <c r="E517" s="42">
        <v>1</v>
      </c>
      <c r="F517" s="42">
        <v>61</v>
      </c>
      <c r="G517" s="42" t="s">
        <v>12318</v>
      </c>
      <c r="H517" s="42">
        <v>0.96</v>
      </c>
      <c r="I517" s="42">
        <v>3</v>
      </c>
      <c r="J517" s="42" t="s">
        <v>12316</v>
      </c>
      <c r="K517" s="43" t="str">
        <f t="shared" si="8"/>
        <v>Paid</v>
      </c>
    </row>
    <row r="518" spans="1:11" x14ac:dyDescent="0.25">
      <c r="A518" s="42">
        <v>838260</v>
      </c>
      <c r="B518" s="42" t="s">
        <v>12835</v>
      </c>
      <c r="C518" s="42">
        <v>20</v>
      </c>
      <c r="D518" s="42">
        <v>750</v>
      </c>
      <c r="E518" s="42">
        <v>13</v>
      </c>
      <c r="F518" s="42">
        <v>28</v>
      </c>
      <c r="G518" s="42" t="s">
        <v>12318</v>
      </c>
      <c r="H518" s="42">
        <v>0.47</v>
      </c>
      <c r="I518" s="42">
        <v>2.5</v>
      </c>
      <c r="J518" s="42" t="s">
        <v>12316</v>
      </c>
      <c r="K518" s="43" t="str">
        <f t="shared" si="8"/>
        <v>Paid</v>
      </c>
    </row>
    <row r="519" spans="1:11" x14ac:dyDescent="0.25">
      <c r="A519" s="42">
        <v>1024862</v>
      </c>
      <c r="B519" s="42" t="s">
        <v>12836</v>
      </c>
      <c r="C519" s="42">
        <v>0</v>
      </c>
      <c r="D519" s="42">
        <v>743</v>
      </c>
      <c r="E519" s="42">
        <v>0</v>
      </c>
      <c r="F519" s="42">
        <v>7</v>
      </c>
      <c r="G519" s="42" t="s">
        <v>12315</v>
      </c>
      <c r="H519" s="42">
        <v>0.14000000000000001</v>
      </c>
      <c r="I519" s="42">
        <v>1</v>
      </c>
      <c r="J519" s="42" t="s">
        <v>12316</v>
      </c>
      <c r="K519" s="43" t="str">
        <f t="shared" si="8"/>
        <v>Free</v>
      </c>
    </row>
    <row r="520" spans="1:11" x14ac:dyDescent="0.25">
      <c r="A520" s="42">
        <v>692268</v>
      </c>
      <c r="B520" s="42" t="s">
        <v>12837</v>
      </c>
      <c r="C520" s="42">
        <v>20</v>
      </c>
      <c r="D520" s="42">
        <v>741</v>
      </c>
      <c r="E520" s="42">
        <v>4</v>
      </c>
      <c r="F520" s="42">
        <v>22</v>
      </c>
      <c r="G520" s="42" t="s">
        <v>12315</v>
      </c>
      <c r="H520" s="42">
        <v>0.7</v>
      </c>
      <c r="I520" s="42">
        <v>2</v>
      </c>
      <c r="J520" s="42" t="s">
        <v>12316</v>
      </c>
      <c r="K520" s="43" t="str">
        <f t="shared" si="8"/>
        <v>Paid</v>
      </c>
    </row>
    <row r="521" spans="1:11" x14ac:dyDescent="0.25">
      <c r="A521" s="42">
        <v>352150</v>
      </c>
      <c r="B521" s="42" t="s">
        <v>12838</v>
      </c>
      <c r="C521" s="42">
        <v>95</v>
      </c>
      <c r="D521" s="42">
        <v>739</v>
      </c>
      <c r="E521" s="42">
        <v>28</v>
      </c>
      <c r="F521" s="42">
        <v>45</v>
      </c>
      <c r="G521" s="42" t="s">
        <v>12315</v>
      </c>
      <c r="H521" s="42">
        <v>0.16</v>
      </c>
      <c r="I521" s="42">
        <v>2</v>
      </c>
      <c r="J521" s="42" t="s">
        <v>12316</v>
      </c>
      <c r="K521" s="43" t="str">
        <f t="shared" si="8"/>
        <v>Paid</v>
      </c>
    </row>
    <row r="522" spans="1:11" x14ac:dyDescent="0.25">
      <c r="A522" s="42">
        <v>178776</v>
      </c>
      <c r="B522" s="42" t="s">
        <v>12839</v>
      </c>
      <c r="C522" s="42">
        <v>50</v>
      </c>
      <c r="D522" s="42">
        <v>739</v>
      </c>
      <c r="E522" s="42">
        <v>54</v>
      </c>
      <c r="F522" s="42">
        <v>24</v>
      </c>
      <c r="G522" s="42" t="s">
        <v>12324</v>
      </c>
      <c r="H522" s="42">
        <v>0.02</v>
      </c>
      <c r="I522" s="42">
        <v>4.5</v>
      </c>
      <c r="J522" s="42" t="s">
        <v>12316</v>
      </c>
      <c r="K522" s="43" t="str">
        <f t="shared" si="8"/>
        <v>Paid</v>
      </c>
    </row>
    <row r="523" spans="1:11" x14ac:dyDescent="0.25">
      <c r="A523" s="42">
        <v>42645</v>
      </c>
      <c r="B523" s="42" t="s">
        <v>12840</v>
      </c>
      <c r="C523" s="42">
        <v>60</v>
      </c>
      <c r="D523" s="42">
        <v>737</v>
      </c>
      <c r="E523" s="42">
        <v>41</v>
      </c>
      <c r="F523" s="42">
        <v>10</v>
      </c>
      <c r="G523" s="42" t="s">
        <v>12318</v>
      </c>
      <c r="H523" s="42">
        <v>0.88</v>
      </c>
      <c r="I523" s="42">
        <v>2</v>
      </c>
      <c r="J523" s="42" t="s">
        <v>12316</v>
      </c>
      <c r="K523" s="43" t="str">
        <f t="shared" si="8"/>
        <v>Paid</v>
      </c>
    </row>
    <row r="524" spans="1:11" x14ac:dyDescent="0.25">
      <c r="A524" s="42">
        <v>484134</v>
      </c>
      <c r="B524" s="42" t="s">
        <v>12841</v>
      </c>
      <c r="C524" s="42">
        <v>20</v>
      </c>
      <c r="D524" s="42">
        <v>731</v>
      </c>
      <c r="E524" s="42">
        <v>2</v>
      </c>
      <c r="F524" s="42">
        <v>8</v>
      </c>
      <c r="G524" s="42" t="s">
        <v>12315</v>
      </c>
      <c r="H524" s="42">
        <v>0.88</v>
      </c>
      <c r="I524" s="42">
        <v>1</v>
      </c>
      <c r="J524" s="42" t="s">
        <v>12316</v>
      </c>
      <c r="K524" s="43" t="str">
        <f t="shared" si="8"/>
        <v>Paid</v>
      </c>
    </row>
    <row r="525" spans="1:11" x14ac:dyDescent="0.25">
      <c r="A525" s="42">
        <v>45139</v>
      </c>
      <c r="B525" s="42" t="s">
        <v>12842</v>
      </c>
      <c r="C525" s="42">
        <v>60</v>
      </c>
      <c r="D525" s="42">
        <v>727</v>
      </c>
      <c r="E525" s="42">
        <v>64</v>
      </c>
      <c r="F525" s="42">
        <v>9</v>
      </c>
      <c r="G525" s="42" t="s">
        <v>12315</v>
      </c>
      <c r="H525" s="42">
        <v>0.01</v>
      </c>
      <c r="I525" s="42">
        <v>1</v>
      </c>
      <c r="J525" s="42" t="s">
        <v>12316</v>
      </c>
      <c r="K525" s="43" t="str">
        <f t="shared" si="8"/>
        <v>Paid</v>
      </c>
    </row>
    <row r="526" spans="1:11" x14ac:dyDescent="0.25">
      <c r="A526" s="42">
        <v>1175694</v>
      </c>
      <c r="B526" s="42" t="s">
        <v>12843</v>
      </c>
      <c r="C526" s="42">
        <v>20</v>
      </c>
      <c r="D526" s="42">
        <v>727</v>
      </c>
      <c r="E526" s="42">
        <v>11</v>
      </c>
      <c r="F526" s="42">
        <v>25</v>
      </c>
      <c r="G526" s="42" t="s">
        <v>12318</v>
      </c>
      <c r="H526" s="42">
        <v>0.86</v>
      </c>
      <c r="I526" s="42">
        <v>3</v>
      </c>
      <c r="J526" s="42" t="s">
        <v>12316</v>
      </c>
      <c r="K526" s="43" t="str">
        <f t="shared" si="8"/>
        <v>Paid</v>
      </c>
    </row>
    <row r="527" spans="1:11" x14ac:dyDescent="0.25">
      <c r="A527" s="42">
        <v>323196</v>
      </c>
      <c r="B527" s="42" t="s">
        <v>12844</v>
      </c>
      <c r="C527" s="42">
        <v>20</v>
      </c>
      <c r="D527" s="42">
        <v>721</v>
      </c>
      <c r="E527" s="42">
        <v>12</v>
      </c>
      <c r="F527" s="42">
        <v>29</v>
      </c>
      <c r="G527" s="42" t="s">
        <v>12318</v>
      </c>
      <c r="H527" s="42">
        <v>0.35</v>
      </c>
      <c r="I527" s="42">
        <v>3</v>
      </c>
      <c r="J527" s="42" t="s">
        <v>12316</v>
      </c>
      <c r="K527" s="43" t="str">
        <f t="shared" si="8"/>
        <v>Paid</v>
      </c>
    </row>
    <row r="528" spans="1:11" x14ac:dyDescent="0.25">
      <c r="A528" s="42">
        <v>987682</v>
      </c>
      <c r="B528" s="42" t="s">
        <v>12845</v>
      </c>
      <c r="C528" s="42">
        <v>0</v>
      </c>
      <c r="D528" s="42">
        <v>718</v>
      </c>
      <c r="E528" s="42">
        <v>13</v>
      </c>
      <c r="F528" s="42">
        <v>7</v>
      </c>
      <c r="G528" s="42" t="s">
        <v>12315</v>
      </c>
      <c r="H528" s="42">
        <v>7.0000000000000007E-2</v>
      </c>
      <c r="I528" s="42">
        <v>1</v>
      </c>
      <c r="J528" s="42" t="s">
        <v>12316</v>
      </c>
      <c r="K528" s="43" t="str">
        <f t="shared" si="8"/>
        <v>Free</v>
      </c>
    </row>
    <row r="529" spans="1:11" x14ac:dyDescent="0.25">
      <c r="A529" s="42">
        <v>408894</v>
      </c>
      <c r="B529" s="42" t="s">
        <v>12846</v>
      </c>
      <c r="C529" s="42">
        <v>20</v>
      </c>
      <c r="D529" s="42">
        <v>718</v>
      </c>
      <c r="E529" s="42">
        <v>5</v>
      </c>
      <c r="F529" s="42">
        <v>28</v>
      </c>
      <c r="G529" s="42" t="s">
        <v>12318</v>
      </c>
      <c r="H529" s="42">
        <v>0.3</v>
      </c>
      <c r="I529" s="42">
        <v>2</v>
      </c>
      <c r="J529" s="42" t="s">
        <v>12316</v>
      </c>
      <c r="K529" s="43" t="str">
        <f t="shared" si="8"/>
        <v>Paid</v>
      </c>
    </row>
    <row r="530" spans="1:11" x14ac:dyDescent="0.25">
      <c r="A530" s="42">
        <v>471588</v>
      </c>
      <c r="B530" s="42" t="s">
        <v>12847</v>
      </c>
      <c r="C530" s="42">
        <v>50</v>
      </c>
      <c r="D530" s="42">
        <v>701</v>
      </c>
      <c r="E530" s="42">
        <v>12</v>
      </c>
      <c r="F530" s="42">
        <v>37</v>
      </c>
      <c r="G530" s="42" t="s">
        <v>12318</v>
      </c>
      <c r="H530" s="42">
        <v>0.59</v>
      </c>
      <c r="I530" s="42">
        <v>5.5</v>
      </c>
      <c r="J530" s="42" t="s">
        <v>12316</v>
      </c>
      <c r="K530" s="43" t="str">
        <f t="shared" si="8"/>
        <v>Paid</v>
      </c>
    </row>
    <row r="531" spans="1:11" x14ac:dyDescent="0.25">
      <c r="A531" s="42">
        <v>212952</v>
      </c>
      <c r="B531" s="42" t="s">
        <v>12848</v>
      </c>
      <c r="C531" s="42">
        <v>20</v>
      </c>
      <c r="D531" s="42">
        <v>701</v>
      </c>
      <c r="E531" s="42">
        <v>55</v>
      </c>
      <c r="F531" s="42">
        <v>16</v>
      </c>
      <c r="G531" s="42" t="s">
        <v>12324</v>
      </c>
      <c r="H531" s="42">
        <v>0.31</v>
      </c>
      <c r="I531" s="42">
        <v>1.5</v>
      </c>
      <c r="J531" s="42" t="s">
        <v>12316</v>
      </c>
      <c r="K531" s="43" t="str">
        <f t="shared" si="8"/>
        <v>Paid</v>
      </c>
    </row>
    <row r="532" spans="1:11" x14ac:dyDescent="0.25">
      <c r="A532" s="42">
        <v>179820</v>
      </c>
      <c r="B532" s="42" t="s">
        <v>12849</v>
      </c>
      <c r="C532" s="42">
        <v>50</v>
      </c>
      <c r="D532" s="42">
        <v>694</v>
      </c>
      <c r="E532" s="42">
        <v>35</v>
      </c>
      <c r="F532" s="42">
        <v>27</v>
      </c>
      <c r="G532" s="42" t="s">
        <v>12318</v>
      </c>
      <c r="H532" s="42">
        <v>0.25</v>
      </c>
      <c r="I532" s="42">
        <v>4.5</v>
      </c>
      <c r="J532" s="42" t="s">
        <v>12316</v>
      </c>
      <c r="K532" s="43" t="str">
        <f t="shared" si="8"/>
        <v>Paid</v>
      </c>
    </row>
    <row r="533" spans="1:11" x14ac:dyDescent="0.25">
      <c r="A533" s="42">
        <v>213154</v>
      </c>
      <c r="B533" s="42" t="s">
        <v>12850</v>
      </c>
      <c r="C533" s="42">
        <v>20</v>
      </c>
      <c r="D533" s="42">
        <v>690</v>
      </c>
      <c r="E533" s="42">
        <v>17</v>
      </c>
      <c r="F533" s="42">
        <v>21</v>
      </c>
      <c r="G533" s="42" t="s">
        <v>12318</v>
      </c>
      <c r="H533" s="42">
        <v>0.6</v>
      </c>
      <c r="I533" s="42">
        <v>1</v>
      </c>
      <c r="J533" s="42" t="s">
        <v>12316</v>
      </c>
      <c r="K533" s="43" t="str">
        <f t="shared" si="8"/>
        <v>Paid</v>
      </c>
    </row>
    <row r="534" spans="1:11" x14ac:dyDescent="0.25">
      <c r="A534" s="42">
        <v>907416</v>
      </c>
      <c r="B534" s="42" t="s">
        <v>12851</v>
      </c>
      <c r="C534" s="42">
        <v>45</v>
      </c>
      <c r="D534" s="42">
        <v>689</v>
      </c>
      <c r="E534" s="42">
        <v>145</v>
      </c>
      <c r="F534" s="42">
        <v>16</v>
      </c>
      <c r="G534" s="42" t="s">
        <v>12315</v>
      </c>
      <c r="H534" s="42">
        <v>0.96</v>
      </c>
      <c r="I534" s="42">
        <v>2</v>
      </c>
      <c r="J534" s="42" t="s">
        <v>12316</v>
      </c>
      <c r="K534" s="43" t="str">
        <f t="shared" si="8"/>
        <v>Paid</v>
      </c>
    </row>
    <row r="535" spans="1:11" x14ac:dyDescent="0.25">
      <c r="A535" s="42">
        <v>403628</v>
      </c>
      <c r="B535" s="42" t="s">
        <v>12852</v>
      </c>
      <c r="C535" s="42">
        <v>55</v>
      </c>
      <c r="D535" s="42">
        <v>683</v>
      </c>
      <c r="E535" s="42">
        <v>16</v>
      </c>
      <c r="F535" s="42">
        <v>58</v>
      </c>
      <c r="G535" s="42" t="s">
        <v>12315</v>
      </c>
      <c r="H535" s="42">
        <v>0.47</v>
      </c>
      <c r="I535" s="42">
        <v>4.5</v>
      </c>
      <c r="J535" s="42" t="s">
        <v>12316</v>
      </c>
      <c r="K535" s="43" t="str">
        <f t="shared" si="8"/>
        <v>Paid</v>
      </c>
    </row>
    <row r="536" spans="1:11" x14ac:dyDescent="0.25">
      <c r="A536" s="42">
        <v>1018380</v>
      </c>
      <c r="B536" s="42" t="s">
        <v>12853</v>
      </c>
      <c r="C536" s="42">
        <v>195</v>
      </c>
      <c r="D536" s="42">
        <v>677</v>
      </c>
      <c r="E536" s="42">
        <v>45</v>
      </c>
      <c r="F536" s="42">
        <v>40</v>
      </c>
      <c r="G536" s="42" t="s">
        <v>12318</v>
      </c>
      <c r="H536" s="42">
        <v>0.14000000000000001</v>
      </c>
      <c r="I536" s="42">
        <v>4.5</v>
      </c>
      <c r="J536" s="42" t="s">
        <v>12316</v>
      </c>
      <c r="K536" s="43" t="str">
        <f t="shared" si="8"/>
        <v>Paid</v>
      </c>
    </row>
    <row r="537" spans="1:11" x14ac:dyDescent="0.25">
      <c r="A537" s="42">
        <v>1103272</v>
      </c>
      <c r="B537" s="42" t="s">
        <v>12854</v>
      </c>
      <c r="C537" s="42">
        <v>200</v>
      </c>
      <c r="D537" s="42">
        <v>668</v>
      </c>
      <c r="E537" s="42">
        <v>12</v>
      </c>
      <c r="F537" s="42">
        <v>22</v>
      </c>
      <c r="G537" s="42" t="s">
        <v>12315</v>
      </c>
      <c r="H537" s="42">
        <v>0.24</v>
      </c>
      <c r="I537" s="42">
        <v>1</v>
      </c>
      <c r="J537" s="42" t="s">
        <v>12316</v>
      </c>
      <c r="K537" s="43" t="str">
        <f t="shared" si="8"/>
        <v>Paid</v>
      </c>
    </row>
    <row r="538" spans="1:11" x14ac:dyDescent="0.25">
      <c r="A538" s="42">
        <v>828740</v>
      </c>
      <c r="B538" s="42" t="s">
        <v>12855</v>
      </c>
      <c r="C538" s="42">
        <v>20</v>
      </c>
      <c r="D538" s="42">
        <v>668</v>
      </c>
      <c r="E538" s="42">
        <v>10</v>
      </c>
      <c r="F538" s="42">
        <v>11</v>
      </c>
      <c r="G538" s="42" t="s">
        <v>12315</v>
      </c>
      <c r="H538" s="42">
        <v>0.34</v>
      </c>
      <c r="I538" s="42">
        <v>0.56666666669999999</v>
      </c>
      <c r="J538" s="42" t="s">
        <v>12316</v>
      </c>
      <c r="K538" s="43" t="str">
        <f t="shared" si="8"/>
        <v>Paid</v>
      </c>
    </row>
    <row r="539" spans="1:11" x14ac:dyDescent="0.25">
      <c r="A539" s="42">
        <v>443502</v>
      </c>
      <c r="B539" s="42" t="s">
        <v>12856</v>
      </c>
      <c r="C539" s="42">
        <v>25</v>
      </c>
      <c r="D539" s="42">
        <v>663</v>
      </c>
      <c r="E539" s="42">
        <v>10</v>
      </c>
      <c r="F539" s="42">
        <v>79</v>
      </c>
      <c r="G539" s="42" t="s">
        <v>12318</v>
      </c>
      <c r="H539" s="42">
        <v>0.56999999999999995</v>
      </c>
      <c r="I539" s="42">
        <v>5.5</v>
      </c>
      <c r="J539" s="42" t="s">
        <v>12316</v>
      </c>
      <c r="K539" s="43" t="str">
        <f t="shared" si="8"/>
        <v>Paid</v>
      </c>
    </row>
    <row r="540" spans="1:11" x14ac:dyDescent="0.25">
      <c r="A540" s="42">
        <v>1198166</v>
      </c>
      <c r="B540" s="42" t="s">
        <v>12857</v>
      </c>
      <c r="C540" s="42">
        <v>20</v>
      </c>
      <c r="D540" s="42">
        <v>661</v>
      </c>
      <c r="E540" s="42">
        <v>4</v>
      </c>
      <c r="F540" s="42">
        <v>12</v>
      </c>
      <c r="G540" s="42" t="s">
        <v>12318</v>
      </c>
      <c r="H540" s="42">
        <v>0.34</v>
      </c>
      <c r="I540" s="42">
        <v>1</v>
      </c>
      <c r="J540" s="42" t="s">
        <v>12316</v>
      </c>
      <c r="K540" s="43" t="str">
        <f t="shared" si="8"/>
        <v>Paid</v>
      </c>
    </row>
    <row r="541" spans="1:11" x14ac:dyDescent="0.25">
      <c r="A541" s="42">
        <v>1239068</v>
      </c>
      <c r="B541" s="42" t="s">
        <v>12858</v>
      </c>
      <c r="C541" s="42">
        <v>200</v>
      </c>
      <c r="D541" s="42">
        <v>658</v>
      </c>
      <c r="E541" s="42">
        <v>2</v>
      </c>
      <c r="F541" s="42">
        <v>19</v>
      </c>
      <c r="G541" s="42" t="s">
        <v>12318</v>
      </c>
      <c r="H541" s="42">
        <v>0.64</v>
      </c>
      <c r="I541" s="42">
        <v>1</v>
      </c>
      <c r="J541" s="42" t="s">
        <v>12316</v>
      </c>
      <c r="K541" s="43" t="str">
        <f t="shared" si="8"/>
        <v>Paid</v>
      </c>
    </row>
    <row r="542" spans="1:11" x14ac:dyDescent="0.25">
      <c r="A542" s="42">
        <v>862786</v>
      </c>
      <c r="B542" s="42" t="s">
        <v>12859</v>
      </c>
      <c r="C542" s="42">
        <v>20</v>
      </c>
      <c r="D542" s="42">
        <v>656</v>
      </c>
      <c r="E542" s="42">
        <v>17</v>
      </c>
      <c r="F542" s="42">
        <v>20</v>
      </c>
      <c r="G542" s="42" t="s">
        <v>12315</v>
      </c>
      <c r="H542" s="42">
        <v>0.55000000000000004</v>
      </c>
      <c r="I542" s="42">
        <v>1.5</v>
      </c>
      <c r="J542" s="42" t="s">
        <v>12316</v>
      </c>
      <c r="K542" s="43" t="str">
        <f t="shared" si="8"/>
        <v>Paid</v>
      </c>
    </row>
    <row r="543" spans="1:11" x14ac:dyDescent="0.25">
      <c r="A543" s="42">
        <v>298522</v>
      </c>
      <c r="B543" s="42" t="s">
        <v>12860</v>
      </c>
      <c r="C543" s="42">
        <v>40</v>
      </c>
      <c r="D543" s="42">
        <v>653</v>
      </c>
      <c r="E543" s="42">
        <v>55</v>
      </c>
      <c r="F543" s="42">
        <v>20</v>
      </c>
      <c r="G543" s="42" t="s">
        <v>12315</v>
      </c>
      <c r="H543" s="42">
        <v>0.96</v>
      </c>
      <c r="I543" s="42">
        <v>2.5</v>
      </c>
      <c r="J543" s="42" t="s">
        <v>12316</v>
      </c>
      <c r="K543" s="43" t="str">
        <f t="shared" si="8"/>
        <v>Paid</v>
      </c>
    </row>
    <row r="544" spans="1:11" x14ac:dyDescent="0.25">
      <c r="A544" s="42">
        <v>40039</v>
      </c>
      <c r="B544" s="42" t="s">
        <v>12861</v>
      </c>
      <c r="C544" s="42">
        <v>45</v>
      </c>
      <c r="D544" s="42">
        <v>650</v>
      </c>
      <c r="E544" s="42">
        <v>107</v>
      </c>
      <c r="F544" s="42">
        <v>97</v>
      </c>
      <c r="G544" s="42" t="s">
        <v>12324</v>
      </c>
      <c r="H544" s="42">
        <v>0.98</v>
      </c>
      <c r="I544" s="42">
        <v>10</v>
      </c>
      <c r="J544" s="42" t="s">
        <v>12316</v>
      </c>
      <c r="K544" s="43" t="str">
        <f t="shared" si="8"/>
        <v>Paid</v>
      </c>
    </row>
    <row r="545" spans="1:11" x14ac:dyDescent="0.25">
      <c r="A545" s="42">
        <v>1062144</v>
      </c>
      <c r="B545" s="42" t="s">
        <v>12862</v>
      </c>
      <c r="C545" s="42">
        <v>130</v>
      </c>
      <c r="D545" s="42">
        <v>649</v>
      </c>
      <c r="E545" s="42">
        <v>37</v>
      </c>
      <c r="F545" s="42">
        <v>29</v>
      </c>
      <c r="G545" s="42" t="s">
        <v>12315</v>
      </c>
      <c r="H545" s="42">
        <v>0.27</v>
      </c>
      <c r="I545" s="42">
        <v>1.5</v>
      </c>
      <c r="J545" s="42" t="s">
        <v>12316</v>
      </c>
      <c r="K545" s="43" t="str">
        <f t="shared" si="8"/>
        <v>Paid</v>
      </c>
    </row>
    <row r="546" spans="1:11" x14ac:dyDescent="0.25">
      <c r="A546" s="42">
        <v>466632</v>
      </c>
      <c r="B546" s="42" t="s">
        <v>12863</v>
      </c>
      <c r="C546" s="42">
        <v>20</v>
      </c>
      <c r="D546" s="42">
        <v>646</v>
      </c>
      <c r="E546" s="42">
        <v>6</v>
      </c>
      <c r="F546" s="42">
        <v>17</v>
      </c>
      <c r="G546" s="42" t="s">
        <v>12324</v>
      </c>
      <c r="H546" s="42">
        <v>0.87</v>
      </c>
      <c r="I546" s="42">
        <v>1</v>
      </c>
      <c r="J546" s="42" t="s">
        <v>12316</v>
      </c>
      <c r="K546" s="43" t="str">
        <f t="shared" si="8"/>
        <v>Paid</v>
      </c>
    </row>
    <row r="547" spans="1:11" x14ac:dyDescent="0.25">
      <c r="A547" s="42">
        <v>529828</v>
      </c>
      <c r="B547" s="42" t="s">
        <v>12864</v>
      </c>
      <c r="C547" s="42">
        <v>95</v>
      </c>
      <c r="D547" s="42">
        <v>638</v>
      </c>
      <c r="E547" s="42">
        <v>25</v>
      </c>
      <c r="F547" s="42">
        <v>36</v>
      </c>
      <c r="G547" s="42" t="s">
        <v>12315</v>
      </c>
      <c r="H547" s="42">
        <v>0.78</v>
      </c>
      <c r="I547" s="42">
        <v>5</v>
      </c>
      <c r="J547" s="42" t="s">
        <v>12316</v>
      </c>
      <c r="K547" s="43" t="str">
        <f t="shared" si="8"/>
        <v>Paid</v>
      </c>
    </row>
    <row r="548" spans="1:11" x14ac:dyDescent="0.25">
      <c r="A548" s="42">
        <v>788796</v>
      </c>
      <c r="B548" s="42" t="s">
        <v>12865</v>
      </c>
      <c r="C548" s="42">
        <v>50</v>
      </c>
      <c r="D548" s="42">
        <v>635</v>
      </c>
      <c r="E548" s="42">
        <v>4</v>
      </c>
      <c r="F548" s="42">
        <v>6</v>
      </c>
      <c r="G548" s="42" t="s">
        <v>12315</v>
      </c>
      <c r="H548" s="42">
        <v>0.5</v>
      </c>
      <c r="I548" s="42">
        <v>0.68333333330000001</v>
      </c>
      <c r="J548" s="42" t="s">
        <v>12316</v>
      </c>
      <c r="K548" s="43" t="str">
        <f t="shared" si="8"/>
        <v>Paid</v>
      </c>
    </row>
    <row r="549" spans="1:11" x14ac:dyDescent="0.25">
      <c r="A549" s="42">
        <v>629060</v>
      </c>
      <c r="B549" s="42" t="s">
        <v>12866</v>
      </c>
      <c r="C549" s="42">
        <v>30</v>
      </c>
      <c r="D549" s="42">
        <v>632</v>
      </c>
      <c r="E549" s="42">
        <v>49</v>
      </c>
      <c r="F549" s="42">
        <v>22</v>
      </c>
      <c r="G549" s="42" t="s">
        <v>12318</v>
      </c>
      <c r="H549" s="42">
        <v>0.55000000000000004</v>
      </c>
      <c r="I549" s="42">
        <v>2</v>
      </c>
      <c r="J549" s="42" t="s">
        <v>12316</v>
      </c>
      <c r="K549" s="43" t="str">
        <f t="shared" si="8"/>
        <v>Paid</v>
      </c>
    </row>
    <row r="550" spans="1:11" x14ac:dyDescent="0.25">
      <c r="A550" s="42">
        <v>439362</v>
      </c>
      <c r="B550" s="42" t="s">
        <v>12867</v>
      </c>
      <c r="C550" s="42">
        <v>200</v>
      </c>
      <c r="D550" s="42">
        <v>631</v>
      </c>
      <c r="E550" s="42">
        <v>49</v>
      </c>
      <c r="F550" s="42">
        <v>21</v>
      </c>
      <c r="G550" s="42" t="s">
        <v>12315</v>
      </c>
      <c r="H550" s="42">
        <v>0.96</v>
      </c>
      <c r="I550" s="42">
        <v>2</v>
      </c>
      <c r="J550" s="42" t="s">
        <v>12316</v>
      </c>
      <c r="K550" s="43" t="str">
        <f t="shared" si="8"/>
        <v>Paid</v>
      </c>
    </row>
    <row r="551" spans="1:11" x14ac:dyDescent="0.25">
      <c r="A551" s="42">
        <v>598094</v>
      </c>
      <c r="B551" s="42" t="s">
        <v>12868</v>
      </c>
      <c r="C551" s="42">
        <v>40</v>
      </c>
      <c r="D551" s="42">
        <v>627</v>
      </c>
      <c r="E551" s="42">
        <v>15</v>
      </c>
      <c r="F551" s="42">
        <v>15</v>
      </c>
      <c r="G551" s="42" t="s">
        <v>12315</v>
      </c>
      <c r="H551" s="42">
        <v>0.96</v>
      </c>
      <c r="I551" s="42">
        <v>1.5</v>
      </c>
      <c r="J551" s="42" t="s">
        <v>12316</v>
      </c>
      <c r="K551" s="43" t="str">
        <f t="shared" si="8"/>
        <v>Paid</v>
      </c>
    </row>
    <row r="552" spans="1:11" x14ac:dyDescent="0.25">
      <c r="A552" s="42">
        <v>579642</v>
      </c>
      <c r="B552" s="42" t="s">
        <v>12869</v>
      </c>
      <c r="C552" s="42">
        <v>20</v>
      </c>
      <c r="D552" s="42">
        <v>627</v>
      </c>
      <c r="E552" s="42">
        <v>5</v>
      </c>
      <c r="F552" s="42">
        <v>27</v>
      </c>
      <c r="G552" s="42" t="s">
        <v>12315</v>
      </c>
      <c r="H552" s="42">
        <v>0.96</v>
      </c>
      <c r="I552" s="42">
        <v>1</v>
      </c>
      <c r="J552" s="42" t="s">
        <v>12316</v>
      </c>
      <c r="K552" s="43" t="str">
        <f t="shared" si="8"/>
        <v>Paid</v>
      </c>
    </row>
    <row r="553" spans="1:11" x14ac:dyDescent="0.25">
      <c r="A553" s="42">
        <v>42197</v>
      </c>
      <c r="B553" s="42" t="s">
        <v>12870</v>
      </c>
      <c r="C553" s="42">
        <v>120</v>
      </c>
      <c r="D553" s="42">
        <v>623</v>
      </c>
      <c r="E553" s="42">
        <v>43</v>
      </c>
      <c r="F553" s="42">
        <v>8</v>
      </c>
      <c r="G553" s="42" t="s">
        <v>12318</v>
      </c>
      <c r="H553" s="42">
        <v>0.96</v>
      </c>
      <c r="I553" s="42">
        <v>2.5</v>
      </c>
      <c r="J553" s="42" t="s">
        <v>12316</v>
      </c>
      <c r="K553" s="43" t="str">
        <f t="shared" si="8"/>
        <v>Paid</v>
      </c>
    </row>
    <row r="554" spans="1:11" x14ac:dyDescent="0.25">
      <c r="A554" s="42">
        <v>103144</v>
      </c>
      <c r="B554" s="42" t="s">
        <v>12871</v>
      </c>
      <c r="C554" s="42">
        <v>85</v>
      </c>
      <c r="D554" s="42">
        <v>623</v>
      </c>
      <c r="E554" s="42">
        <v>7</v>
      </c>
      <c r="F554" s="42">
        <v>22</v>
      </c>
      <c r="G554" s="42" t="s">
        <v>12315</v>
      </c>
      <c r="H554" s="42">
        <v>0.96</v>
      </c>
      <c r="I554" s="42">
        <v>6</v>
      </c>
      <c r="J554" s="42" t="s">
        <v>12316</v>
      </c>
      <c r="K554" s="43" t="str">
        <f t="shared" si="8"/>
        <v>Paid</v>
      </c>
    </row>
    <row r="555" spans="1:11" x14ac:dyDescent="0.25">
      <c r="A555" s="42">
        <v>364428</v>
      </c>
      <c r="B555" s="42" t="s">
        <v>12872</v>
      </c>
      <c r="C555" s="42">
        <v>180</v>
      </c>
      <c r="D555" s="42">
        <v>621</v>
      </c>
      <c r="E555" s="42">
        <v>1</v>
      </c>
      <c r="F555" s="42">
        <v>107</v>
      </c>
      <c r="G555" s="42" t="s">
        <v>12318</v>
      </c>
      <c r="H555" s="42">
        <v>0.96</v>
      </c>
      <c r="I555" s="42">
        <v>14.5</v>
      </c>
      <c r="J555" s="42" t="s">
        <v>12316</v>
      </c>
      <c r="K555" s="43" t="str">
        <f t="shared" si="8"/>
        <v>Paid</v>
      </c>
    </row>
    <row r="556" spans="1:11" x14ac:dyDescent="0.25">
      <c r="A556" s="42">
        <v>280842</v>
      </c>
      <c r="B556" s="42" t="s">
        <v>12873</v>
      </c>
      <c r="C556" s="42">
        <v>50</v>
      </c>
      <c r="D556" s="42">
        <v>618</v>
      </c>
      <c r="E556" s="42">
        <v>10</v>
      </c>
      <c r="F556" s="42">
        <v>19</v>
      </c>
      <c r="G556" s="42" t="s">
        <v>12315</v>
      </c>
      <c r="H556" s="42">
        <v>0.96</v>
      </c>
      <c r="I556" s="42">
        <v>2</v>
      </c>
      <c r="J556" s="42" t="s">
        <v>12316</v>
      </c>
      <c r="K556" s="43" t="str">
        <f t="shared" si="8"/>
        <v>Paid</v>
      </c>
    </row>
    <row r="557" spans="1:11" x14ac:dyDescent="0.25">
      <c r="A557" s="42">
        <v>552504</v>
      </c>
      <c r="B557" s="42" t="s">
        <v>12874</v>
      </c>
      <c r="C557" s="42">
        <v>40</v>
      </c>
      <c r="D557" s="42">
        <v>617</v>
      </c>
      <c r="E557" s="42">
        <v>44</v>
      </c>
      <c r="F557" s="42">
        <v>55</v>
      </c>
      <c r="G557" s="42" t="s">
        <v>12315</v>
      </c>
      <c r="H557" s="42">
        <v>0.96</v>
      </c>
      <c r="I557" s="42">
        <v>4.5</v>
      </c>
      <c r="J557" s="42" t="s">
        <v>12316</v>
      </c>
      <c r="K557" s="43" t="str">
        <f t="shared" si="8"/>
        <v>Paid</v>
      </c>
    </row>
    <row r="558" spans="1:11" x14ac:dyDescent="0.25">
      <c r="A558" s="42">
        <v>169662</v>
      </c>
      <c r="B558" s="42" t="s">
        <v>12875</v>
      </c>
      <c r="C558" s="42">
        <v>195</v>
      </c>
      <c r="D558" s="42">
        <v>613</v>
      </c>
      <c r="E558" s="42">
        <v>33</v>
      </c>
      <c r="F558" s="42">
        <v>142</v>
      </c>
      <c r="G558" s="42" t="s">
        <v>12318</v>
      </c>
      <c r="H558" s="42">
        <v>0.96</v>
      </c>
      <c r="I558" s="42">
        <v>24.5</v>
      </c>
      <c r="J558" s="42" t="s">
        <v>12316</v>
      </c>
      <c r="K558" s="43" t="str">
        <f t="shared" si="8"/>
        <v>Paid</v>
      </c>
    </row>
    <row r="559" spans="1:11" x14ac:dyDescent="0.25">
      <c r="A559" s="42">
        <v>749468</v>
      </c>
      <c r="B559" s="42" t="s">
        <v>12876</v>
      </c>
      <c r="C559" s="42">
        <v>40</v>
      </c>
      <c r="D559" s="42">
        <v>612</v>
      </c>
      <c r="E559" s="42">
        <v>46</v>
      </c>
      <c r="F559" s="42">
        <v>72</v>
      </c>
      <c r="G559" s="42" t="s">
        <v>12318</v>
      </c>
      <c r="H559" s="42">
        <v>0.96</v>
      </c>
      <c r="I559" s="42">
        <v>3</v>
      </c>
      <c r="J559" s="42" t="s">
        <v>12316</v>
      </c>
      <c r="K559" s="43" t="str">
        <f t="shared" si="8"/>
        <v>Paid</v>
      </c>
    </row>
    <row r="560" spans="1:11" x14ac:dyDescent="0.25">
      <c r="A560" s="42">
        <v>1243448</v>
      </c>
      <c r="B560" s="42" t="s">
        <v>12877</v>
      </c>
      <c r="C560" s="42">
        <v>200</v>
      </c>
      <c r="D560" s="42">
        <v>611</v>
      </c>
      <c r="E560" s="42">
        <v>4</v>
      </c>
      <c r="F560" s="42">
        <v>26</v>
      </c>
      <c r="G560" s="42" t="s">
        <v>12318</v>
      </c>
      <c r="H560" s="42">
        <v>0.96</v>
      </c>
      <c r="I560" s="42">
        <v>1</v>
      </c>
      <c r="J560" s="42" t="s">
        <v>12316</v>
      </c>
      <c r="K560" s="43" t="str">
        <f t="shared" si="8"/>
        <v>Paid</v>
      </c>
    </row>
    <row r="561" spans="1:11" x14ac:dyDescent="0.25">
      <c r="A561" s="42">
        <v>42642</v>
      </c>
      <c r="B561" s="42" t="s">
        <v>12878</v>
      </c>
      <c r="C561" s="42">
        <v>60</v>
      </c>
      <c r="D561" s="42">
        <v>611</v>
      </c>
      <c r="E561" s="42">
        <v>57</v>
      </c>
      <c r="F561" s="42">
        <v>13</v>
      </c>
      <c r="G561" s="42" t="s">
        <v>12315</v>
      </c>
      <c r="H561" s="42">
        <v>0.96</v>
      </c>
      <c r="I561" s="42">
        <v>1.5</v>
      </c>
      <c r="J561" s="42" t="s">
        <v>12316</v>
      </c>
      <c r="K561" s="43" t="str">
        <f t="shared" si="8"/>
        <v>Paid</v>
      </c>
    </row>
    <row r="562" spans="1:11" x14ac:dyDescent="0.25">
      <c r="A562" s="42">
        <v>724596</v>
      </c>
      <c r="B562" s="42" t="s">
        <v>12879</v>
      </c>
      <c r="C562" s="42">
        <v>200</v>
      </c>
      <c r="D562" s="42">
        <v>609</v>
      </c>
      <c r="E562" s="42">
        <v>32</v>
      </c>
      <c r="F562" s="42">
        <v>33</v>
      </c>
      <c r="G562" s="42" t="s">
        <v>12315</v>
      </c>
      <c r="H562" s="42">
        <v>0.96</v>
      </c>
      <c r="I562" s="42">
        <v>2.5</v>
      </c>
      <c r="J562" s="42" t="s">
        <v>12316</v>
      </c>
      <c r="K562" s="43" t="str">
        <f t="shared" si="8"/>
        <v>Paid</v>
      </c>
    </row>
    <row r="563" spans="1:11" x14ac:dyDescent="0.25">
      <c r="A563" s="42">
        <v>42491</v>
      </c>
      <c r="B563" s="42" t="s">
        <v>12880</v>
      </c>
      <c r="C563" s="42">
        <v>60</v>
      </c>
      <c r="D563" s="42">
        <v>607</v>
      </c>
      <c r="E563" s="42">
        <v>55</v>
      </c>
      <c r="F563" s="42">
        <v>16</v>
      </c>
      <c r="G563" s="42" t="s">
        <v>12315</v>
      </c>
      <c r="H563" s="42">
        <v>0.96</v>
      </c>
      <c r="I563" s="42">
        <v>2</v>
      </c>
      <c r="J563" s="42" t="s">
        <v>12316</v>
      </c>
      <c r="K563" s="43" t="str">
        <f t="shared" si="8"/>
        <v>Paid</v>
      </c>
    </row>
    <row r="564" spans="1:11" x14ac:dyDescent="0.25">
      <c r="A564" s="42">
        <v>975074</v>
      </c>
      <c r="B564" s="42" t="s">
        <v>12881</v>
      </c>
      <c r="C564" s="42">
        <v>20</v>
      </c>
      <c r="D564" s="42">
        <v>605</v>
      </c>
      <c r="E564" s="42">
        <v>19</v>
      </c>
      <c r="F564" s="42">
        <v>4</v>
      </c>
      <c r="G564" s="42" t="s">
        <v>12324</v>
      </c>
      <c r="H564" s="42">
        <v>0.96</v>
      </c>
      <c r="I564" s="42">
        <v>0.31666666669999999</v>
      </c>
      <c r="J564" s="42" t="s">
        <v>12316</v>
      </c>
      <c r="K564" s="43" t="str">
        <f t="shared" si="8"/>
        <v>Paid</v>
      </c>
    </row>
    <row r="565" spans="1:11" x14ac:dyDescent="0.25">
      <c r="A565" s="42">
        <v>854764</v>
      </c>
      <c r="B565" s="42" t="s">
        <v>12882</v>
      </c>
      <c r="C565" s="42">
        <v>20</v>
      </c>
      <c r="D565" s="42">
        <v>605</v>
      </c>
      <c r="E565" s="42">
        <v>3</v>
      </c>
      <c r="F565" s="42">
        <v>14</v>
      </c>
      <c r="G565" s="42" t="s">
        <v>12318</v>
      </c>
      <c r="H565" s="42">
        <v>0.96</v>
      </c>
      <c r="I565" s="42">
        <v>1</v>
      </c>
      <c r="J565" s="42" t="s">
        <v>12316</v>
      </c>
      <c r="K565" s="43" t="str">
        <f t="shared" si="8"/>
        <v>Paid</v>
      </c>
    </row>
    <row r="566" spans="1:11" x14ac:dyDescent="0.25">
      <c r="A566" s="42">
        <v>158830</v>
      </c>
      <c r="B566" s="42" t="s">
        <v>12883</v>
      </c>
      <c r="C566" s="42">
        <v>50</v>
      </c>
      <c r="D566" s="42">
        <v>592</v>
      </c>
      <c r="E566" s="42">
        <v>109</v>
      </c>
      <c r="F566" s="42">
        <v>24</v>
      </c>
      <c r="G566" s="42" t="s">
        <v>12315</v>
      </c>
      <c r="H566" s="42">
        <v>0.96</v>
      </c>
      <c r="I566" s="42">
        <v>5.5</v>
      </c>
      <c r="J566" s="42" t="s">
        <v>12316</v>
      </c>
      <c r="K566" s="43" t="str">
        <f t="shared" si="8"/>
        <v>Paid</v>
      </c>
    </row>
    <row r="567" spans="1:11" x14ac:dyDescent="0.25">
      <c r="A567" s="42">
        <v>1053272</v>
      </c>
      <c r="B567" s="42" t="s">
        <v>12884</v>
      </c>
      <c r="C567" s="42">
        <v>100</v>
      </c>
      <c r="D567" s="42">
        <v>589</v>
      </c>
      <c r="E567" s="42">
        <v>31</v>
      </c>
      <c r="F567" s="42">
        <v>138</v>
      </c>
      <c r="G567" s="42" t="s">
        <v>12315</v>
      </c>
      <c r="H567" s="42">
        <v>0.96</v>
      </c>
      <c r="I567" s="42">
        <v>10</v>
      </c>
      <c r="J567" s="42" t="s">
        <v>12316</v>
      </c>
      <c r="K567" s="43" t="str">
        <f t="shared" si="8"/>
        <v>Paid</v>
      </c>
    </row>
    <row r="568" spans="1:11" x14ac:dyDescent="0.25">
      <c r="A568" s="42">
        <v>160322</v>
      </c>
      <c r="B568" s="42" t="s">
        <v>12885</v>
      </c>
      <c r="C568" s="42">
        <v>20</v>
      </c>
      <c r="D568" s="42">
        <v>578</v>
      </c>
      <c r="E568" s="42">
        <v>7</v>
      </c>
      <c r="F568" s="42">
        <v>34</v>
      </c>
      <c r="G568" s="42" t="s">
        <v>12318</v>
      </c>
      <c r="H568" s="42">
        <v>0.96</v>
      </c>
      <c r="I568" s="42">
        <v>6</v>
      </c>
      <c r="J568" s="42" t="s">
        <v>12316</v>
      </c>
      <c r="K568" s="43" t="str">
        <f t="shared" si="8"/>
        <v>Paid</v>
      </c>
    </row>
    <row r="569" spans="1:11" x14ac:dyDescent="0.25">
      <c r="A569" s="42">
        <v>696616</v>
      </c>
      <c r="B569" s="42" t="s">
        <v>12886</v>
      </c>
      <c r="C569" s="42">
        <v>120</v>
      </c>
      <c r="D569" s="42">
        <v>577</v>
      </c>
      <c r="E569" s="42">
        <v>45</v>
      </c>
      <c r="F569" s="42">
        <v>82</v>
      </c>
      <c r="G569" s="42" t="s">
        <v>12318</v>
      </c>
      <c r="H569" s="42">
        <v>0.96</v>
      </c>
      <c r="I569" s="42">
        <v>6.5</v>
      </c>
      <c r="J569" s="42" t="s">
        <v>12316</v>
      </c>
      <c r="K569" s="43" t="str">
        <f t="shared" si="8"/>
        <v>Paid</v>
      </c>
    </row>
    <row r="570" spans="1:11" x14ac:dyDescent="0.25">
      <c r="A570" s="42">
        <v>258174</v>
      </c>
      <c r="B570" s="42" t="s">
        <v>12887</v>
      </c>
      <c r="C570" s="42">
        <v>20</v>
      </c>
      <c r="D570" s="42">
        <v>576</v>
      </c>
      <c r="E570" s="42">
        <v>1</v>
      </c>
      <c r="F570" s="42">
        <v>14</v>
      </c>
      <c r="G570" s="42" t="s">
        <v>12352</v>
      </c>
      <c r="H570" s="42">
        <v>0.55000000000000004</v>
      </c>
      <c r="I570" s="42">
        <v>1</v>
      </c>
      <c r="J570" s="42" t="s">
        <v>12316</v>
      </c>
      <c r="K570" s="43" t="str">
        <f t="shared" si="8"/>
        <v>Paid</v>
      </c>
    </row>
    <row r="571" spans="1:11" x14ac:dyDescent="0.25">
      <c r="A571" s="42">
        <v>159388</v>
      </c>
      <c r="B571" s="42" t="s">
        <v>12888</v>
      </c>
      <c r="C571" s="42">
        <v>20</v>
      </c>
      <c r="D571" s="42">
        <v>570</v>
      </c>
      <c r="E571" s="42">
        <v>2</v>
      </c>
      <c r="F571" s="42">
        <v>21</v>
      </c>
      <c r="G571" s="42" t="s">
        <v>12318</v>
      </c>
      <c r="H571" s="42">
        <v>0.88</v>
      </c>
      <c r="I571" s="42">
        <v>2</v>
      </c>
      <c r="J571" s="42" t="s">
        <v>12316</v>
      </c>
      <c r="K571" s="43" t="str">
        <f t="shared" si="8"/>
        <v>Paid</v>
      </c>
    </row>
    <row r="572" spans="1:11" x14ac:dyDescent="0.25">
      <c r="A572" s="42">
        <v>1046724</v>
      </c>
      <c r="B572" s="42" t="s">
        <v>12889</v>
      </c>
      <c r="C572" s="42">
        <v>50</v>
      </c>
      <c r="D572" s="42">
        <v>567</v>
      </c>
      <c r="E572" s="42">
        <v>40</v>
      </c>
      <c r="F572" s="42">
        <v>53</v>
      </c>
      <c r="G572" s="42" t="s">
        <v>12318</v>
      </c>
      <c r="H572" s="42">
        <v>0.24</v>
      </c>
      <c r="I572" s="42">
        <v>7.5</v>
      </c>
      <c r="J572" s="42" t="s">
        <v>12316</v>
      </c>
      <c r="K572" s="43" t="str">
        <f t="shared" si="8"/>
        <v>Paid</v>
      </c>
    </row>
    <row r="573" spans="1:11" x14ac:dyDescent="0.25">
      <c r="A573" s="42">
        <v>207166</v>
      </c>
      <c r="B573" s="42" t="s">
        <v>12890</v>
      </c>
      <c r="C573" s="42">
        <v>90</v>
      </c>
      <c r="D573" s="42">
        <v>564</v>
      </c>
      <c r="E573" s="42">
        <v>9</v>
      </c>
      <c r="F573" s="42">
        <v>41</v>
      </c>
      <c r="G573" s="42" t="s">
        <v>12318</v>
      </c>
      <c r="H573" s="42">
        <v>0.55000000000000004</v>
      </c>
      <c r="I573" s="42">
        <v>3.5</v>
      </c>
      <c r="J573" s="42" t="s">
        <v>12316</v>
      </c>
      <c r="K573" s="43" t="str">
        <f t="shared" si="8"/>
        <v>Paid</v>
      </c>
    </row>
    <row r="574" spans="1:11" x14ac:dyDescent="0.25">
      <c r="A574" s="42">
        <v>247558</v>
      </c>
      <c r="B574" s="42" t="s">
        <v>12891</v>
      </c>
      <c r="C574" s="42">
        <v>25</v>
      </c>
      <c r="D574" s="42">
        <v>562</v>
      </c>
      <c r="E574" s="42">
        <v>11</v>
      </c>
      <c r="F574" s="42">
        <v>15</v>
      </c>
      <c r="G574" s="42" t="s">
        <v>12315</v>
      </c>
      <c r="H574" s="42">
        <v>0.96</v>
      </c>
      <c r="I574" s="42">
        <v>1</v>
      </c>
      <c r="J574" s="42" t="s">
        <v>12316</v>
      </c>
      <c r="K574" s="43" t="str">
        <f t="shared" si="8"/>
        <v>Paid</v>
      </c>
    </row>
    <row r="575" spans="1:11" x14ac:dyDescent="0.25">
      <c r="A575" s="42">
        <v>355622</v>
      </c>
      <c r="B575" s="42" t="s">
        <v>12892</v>
      </c>
      <c r="C575" s="42">
        <v>200</v>
      </c>
      <c r="D575" s="42">
        <v>554</v>
      </c>
      <c r="E575" s="42">
        <v>63</v>
      </c>
      <c r="F575" s="42">
        <v>44</v>
      </c>
      <c r="G575" s="42" t="s">
        <v>12318</v>
      </c>
      <c r="H575" s="42">
        <v>0.2</v>
      </c>
      <c r="I575" s="42">
        <v>4</v>
      </c>
      <c r="J575" s="42" t="s">
        <v>12316</v>
      </c>
      <c r="K575" s="43" t="str">
        <f t="shared" si="8"/>
        <v>Paid</v>
      </c>
    </row>
    <row r="576" spans="1:11" x14ac:dyDescent="0.25">
      <c r="A576" s="42">
        <v>615206</v>
      </c>
      <c r="B576" s="42" t="s">
        <v>12893</v>
      </c>
      <c r="C576" s="42">
        <v>35</v>
      </c>
      <c r="D576" s="42">
        <v>551</v>
      </c>
      <c r="E576" s="42">
        <v>22</v>
      </c>
      <c r="F576" s="42">
        <v>34</v>
      </c>
      <c r="G576" s="42" t="s">
        <v>12318</v>
      </c>
      <c r="H576" s="42">
        <v>0.56999999999999995</v>
      </c>
      <c r="I576" s="42">
        <v>1.5</v>
      </c>
      <c r="J576" s="42" t="s">
        <v>12316</v>
      </c>
      <c r="K576" s="43" t="str">
        <f t="shared" si="8"/>
        <v>Paid</v>
      </c>
    </row>
    <row r="577" spans="1:11" x14ac:dyDescent="0.25">
      <c r="A577" s="42">
        <v>718338</v>
      </c>
      <c r="B577" s="42" t="s">
        <v>12894</v>
      </c>
      <c r="C577" s="42">
        <v>45</v>
      </c>
      <c r="D577" s="42">
        <v>547</v>
      </c>
      <c r="E577" s="42">
        <v>98</v>
      </c>
      <c r="F577" s="42">
        <v>53</v>
      </c>
      <c r="G577" s="42" t="s">
        <v>12315</v>
      </c>
      <c r="H577" s="42">
        <v>0.94</v>
      </c>
      <c r="I577" s="42">
        <v>7</v>
      </c>
      <c r="J577" s="42" t="s">
        <v>12316</v>
      </c>
      <c r="K577" s="43" t="str">
        <f t="shared" si="8"/>
        <v>Paid</v>
      </c>
    </row>
    <row r="578" spans="1:11" x14ac:dyDescent="0.25">
      <c r="A578" s="42">
        <v>179446</v>
      </c>
      <c r="B578" s="42" t="s">
        <v>12895</v>
      </c>
      <c r="C578" s="42">
        <v>50</v>
      </c>
      <c r="D578" s="42">
        <v>545</v>
      </c>
      <c r="E578" s="42">
        <v>48</v>
      </c>
      <c r="F578" s="42">
        <v>42</v>
      </c>
      <c r="G578" s="42" t="s">
        <v>12318</v>
      </c>
      <c r="H578" s="42">
        <v>0.96</v>
      </c>
      <c r="I578" s="42">
        <v>7.5</v>
      </c>
      <c r="J578" s="42" t="s">
        <v>12316</v>
      </c>
      <c r="K578" s="43" t="str">
        <f t="shared" si="8"/>
        <v>Paid</v>
      </c>
    </row>
    <row r="579" spans="1:11" x14ac:dyDescent="0.25">
      <c r="A579" s="42">
        <v>883394</v>
      </c>
      <c r="B579" s="42" t="s">
        <v>12896</v>
      </c>
      <c r="C579" s="42">
        <v>20</v>
      </c>
      <c r="D579" s="42">
        <v>543</v>
      </c>
      <c r="E579" s="42">
        <v>14</v>
      </c>
      <c r="F579" s="42">
        <v>11</v>
      </c>
      <c r="G579" s="42" t="s">
        <v>12315</v>
      </c>
      <c r="H579" s="42">
        <v>0.86</v>
      </c>
      <c r="I579" s="42">
        <v>0.6</v>
      </c>
      <c r="J579" s="42" t="s">
        <v>12316</v>
      </c>
      <c r="K579" s="43" t="str">
        <f t="shared" ref="K579:K642" si="9">IF(C579&gt;0,"Paid","Free")</f>
        <v>Paid</v>
      </c>
    </row>
    <row r="580" spans="1:11" x14ac:dyDescent="0.25">
      <c r="A580" s="42">
        <v>44319</v>
      </c>
      <c r="B580" s="42" t="s">
        <v>12897</v>
      </c>
      <c r="C580" s="42">
        <v>60</v>
      </c>
      <c r="D580" s="42">
        <v>540</v>
      </c>
      <c r="E580" s="42">
        <v>44</v>
      </c>
      <c r="F580" s="42">
        <v>6</v>
      </c>
      <c r="G580" s="42" t="s">
        <v>12318</v>
      </c>
      <c r="H580" s="42">
        <v>0.96</v>
      </c>
      <c r="I580" s="42">
        <v>1</v>
      </c>
      <c r="J580" s="42" t="s">
        <v>12316</v>
      </c>
      <c r="K580" s="43" t="str">
        <f t="shared" si="9"/>
        <v>Paid</v>
      </c>
    </row>
    <row r="581" spans="1:11" x14ac:dyDescent="0.25">
      <c r="A581" s="42">
        <v>597716</v>
      </c>
      <c r="B581" s="42" t="s">
        <v>12898</v>
      </c>
      <c r="C581" s="42">
        <v>200</v>
      </c>
      <c r="D581" s="42">
        <v>521</v>
      </c>
      <c r="E581" s="42">
        <v>67</v>
      </c>
      <c r="F581" s="42">
        <v>24</v>
      </c>
      <c r="G581" s="42" t="s">
        <v>12318</v>
      </c>
      <c r="H581" s="42">
        <v>0.19</v>
      </c>
      <c r="I581" s="42">
        <v>3</v>
      </c>
      <c r="J581" s="42" t="s">
        <v>12316</v>
      </c>
      <c r="K581" s="43" t="str">
        <f t="shared" si="9"/>
        <v>Paid</v>
      </c>
    </row>
    <row r="582" spans="1:11" x14ac:dyDescent="0.25">
      <c r="A582" s="42">
        <v>240256</v>
      </c>
      <c r="B582" s="42" t="s">
        <v>12899</v>
      </c>
      <c r="C582" s="42">
        <v>25</v>
      </c>
      <c r="D582" s="42">
        <v>521</v>
      </c>
      <c r="E582" s="42">
        <v>60</v>
      </c>
      <c r="F582" s="42">
        <v>27</v>
      </c>
      <c r="G582" s="42" t="s">
        <v>12315</v>
      </c>
      <c r="H582" s="42">
        <v>0.93</v>
      </c>
      <c r="I582" s="42">
        <v>2.5</v>
      </c>
      <c r="J582" s="42" t="s">
        <v>12316</v>
      </c>
      <c r="K582" s="43" t="str">
        <f t="shared" si="9"/>
        <v>Paid</v>
      </c>
    </row>
    <row r="583" spans="1:11" x14ac:dyDescent="0.25">
      <c r="A583" s="42">
        <v>466774</v>
      </c>
      <c r="B583" s="42" t="s">
        <v>12900</v>
      </c>
      <c r="C583" s="42">
        <v>20</v>
      </c>
      <c r="D583" s="42">
        <v>520</v>
      </c>
      <c r="E583" s="42">
        <v>10</v>
      </c>
      <c r="F583" s="42">
        <v>9</v>
      </c>
      <c r="G583" s="42" t="s">
        <v>12315</v>
      </c>
      <c r="H583" s="42">
        <v>0.11</v>
      </c>
      <c r="I583" s="42">
        <v>0.53333333329999999</v>
      </c>
      <c r="J583" s="42" t="s">
        <v>12316</v>
      </c>
      <c r="K583" s="43" t="str">
        <f t="shared" si="9"/>
        <v>Paid</v>
      </c>
    </row>
    <row r="584" spans="1:11" x14ac:dyDescent="0.25">
      <c r="A584" s="42">
        <v>252950</v>
      </c>
      <c r="B584" s="42" t="s">
        <v>12901</v>
      </c>
      <c r="C584" s="42">
        <v>30</v>
      </c>
      <c r="D584" s="42">
        <v>517</v>
      </c>
      <c r="E584" s="42">
        <v>5</v>
      </c>
      <c r="F584" s="42">
        <v>17</v>
      </c>
      <c r="G584" s="42" t="s">
        <v>12315</v>
      </c>
      <c r="H584" s="42">
        <v>0.34</v>
      </c>
      <c r="I584" s="42">
        <v>14.5</v>
      </c>
      <c r="J584" s="42" t="s">
        <v>12316</v>
      </c>
      <c r="K584" s="43" t="str">
        <f t="shared" si="9"/>
        <v>Paid</v>
      </c>
    </row>
    <row r="585" spans="1:11" x14ac:dyDescent="0.25">
      <c r="A585" s="42">
        <v>975414</v>
      </c>
      <c r="B585" s="42" t="s">
        <v>12902</v>
      </c>
      <c r="C585" s="42">
        <v>200</v>
      </c>
      <c r="D585" s="42">
        <v>513</v>
      </c>
      <c r="E585" s="42">
        <v>20</v>
      </c>
      <c r="F585" s="42">
        <v>20</v>
      </c>
      <c r="G585" s="42" t="s">
        <v>12315</v>
      </c>
      <c r="H585" s="42">
        <v>0.34</v>
      </c>
      <c r="I585" s="42">
        <v>1</v>
      </c>
      <c r="J585" s="42" t="s">
        <v>12316</v>
      </c>
      <c r="K585" s="43" t="str">
        <f t="shared" si="9"/>
        <v>Paid</v>
      </c>
    </row>
    <row r="586" spans="1:11" x14ac:dyDescent="0.25">
      <c r="A586" s="42">
        <v>327962</v>
      </c>
      <c r="B586" s="42" t="s">
        <v>12903</v>
      </c>
      <c r="C586" s="42">
        <v>20</v>
      </c>
      <c r="D586" s="42">
        <v>512</v>
      </c>
      <c r="E586" s="42">
        <v>13</v>
      </c>
      <c r="F586" s="42">
        <v>15</v>
      </c>
      <c r="G586" s="42" t="s">
        <v>12352</v>
      </c>
      <c r="H586" s="42">
        <v>0.6</v>
      </c>
      <c r="I586" s="42">
        <v>0.66666666669999997</v>
      </c>
      <c r="J586" s="42" t="s">
        <v>12316</v>
      </c>
      <c r="K586" s="43" t="str">
        <f t="shared" si="9"/>
        <v>Paid</v>
      </c>
    </row>
    <row r="587" spans="1:11" x14ac:dyDescent="0.25">
      <c r="A587" s="42">
        <v>221872</v>
      </c>
      <c r="B587" s="42" t="s">
        <v>12904</v>
      </c>
      <c r="C587" s="42">
        <v>20</v>
      </c>
      <c r="D587" s="42">
        <v>507</v>
      </c>
      <c r="E587" s="42">
        <v>5</v>
      </c>
      <c r="F587" s="42">
        <v>15</v>
      </c>
      <c r="G587" s="42" t="s">
        <v>12318</v>
      </c>
      <c r="H587" s="42">
        <v>0.92</v>
      </c>
      <c r="I587" s="42">
        <v>1</v>
      </c>
      <c r="J587" s="42" t="s">
        <v>12316</v>
      </c>
      <c r="K587" s="43" t="str">
        <f t="shared" si="9"/>
        <v>Paid</v>
      </c>
    </row>
    <row r="588" spans="1:11" x14ac:dyDescent="0.25">
      <c r="A588" s="42">
        <v>941120</v>
      </c>
      <c r="B588" s="42" t="s">
        <v>12905</v>
      </c>
      <c r="C588" s="42">
        <v>95</v>
      </c>
      <c r="D588" s="42">
        <v>507</v>
      </c>
      <c r="E588" s="42">
        <v>19</v>
      </c>
      <c r="F588" s="42">
        <v>59</v>
      </c>
      <c r="G588" s="42" t="s">
        <v>12318</v>
      </c>
      <c r="H588" s="42">
        <v>0.16</v>
      </c>
      <c r="I588" s="42">
        <v>2</v>
      </c>
      <c r="J588" s="42" t="s">
        <v>12316</v>
      </c>
      <c r="K588" s="43" t="str">
        <f t="shared" si="9"/>
        <v>Paid</v>
      </c>
    </row>
    <row r="589" spans="1:11" x14ac:dyDescent="0.25">
      <c r="A589" s="42">
        <v>455452</v>
      </c>
      <c r="B589" s="42" t="s">
        <v>12906</v>
      </c>
      <c r="C589" s="42">
        <v>180</v>
      </c>
      <c r="D589" s="42">
        <v>507</v>
      </c>
      <c r="E589" s="42">
        <v>36</v>
      </c>
      <c r="F589" s="42">
        <v>395</v>
      </c>
      <c r="G589" s="42" t="s">
        <v>12315</v>
      </c>
      <c r="H589" s="42">
        <v>0.79</v>
      </c>
      <c r="I589" s="42">
        <v>33</v>
      </c>
      <c r="J589" s="42" t="s">
        <v>12316</v>
      </c>
      <c r="K589" s="43" t="str">
        <f t="shared" si="9"/>
        <v>Paid</v>
      </c>
    </row>
    <row r="590" spans="1:11" x14ac:dyDescent="0.25">
      <c r="A590" s="42">
        <v>1028656</v>
      </c>
      <c r="B590" s="42" t="s">
        <v>12907</v>
      </c>
      <c r="C590" s="42">
        <v>0</v>
      </c>
      <c r="D590" s="42">
        <v>505</v>
      </c>
      <c r="E590" s="42">
        <v>43</v>
      </c>
      <c r="F590" s="42">
        <v>10</v>
      </c>
      <c r="G590" s="42" t="s">
        <v>12315</v>
      </c>
      <c r="H590" s="42">
        <v>0.59</v>
      </c>
      <c r="I590" s="42">
        <v>1.5</v>
      </c>
      <c r="J590" s="42" t="s">
        <v>12316</v>
      </c>
      <c r="K590" s="43" t="str">
        <f t="shared" si="9"/>
        <v>Free</v>
      </c>
    </row>
    <row r="591" spans="1:11" x14ac:dyDescent="0.25">
      <c r="A591" s="42">
        <v>1041926</v>
      </c>
      <c r="B591" s="42" t="s">
        <v>12908</v>
      </c>
      <c r="C591" s="42">
        <v>115</v>
      </c>
      <c r="D591" s="42">
        <v>504</v>
      </c>
      <c r="E591" s="42">
        <v>5</v>
      </c>
      <c r="F591" s="42">
        <v>32</v>
      </c>
      <c r="G591" s="42" t="s">
        <v>12318</v>
      </c>
      <c r="H591" s="42">
        <v>0.55000000000000004</v>
      </c>
      <c r="I591" s="42">
        <v>1.5</v>
      </c>
      <c r="J591" s="42" t="s">
        <v>12316</v>
      </c>
      <c r="K591" s="43" t="str">
        <f t="shared" si="9"/>
        <v>Paid</v>
      </c>
    </row>
    <row r="592" spans="1:11" x14ac:dyDescent="0.25">
      <c r="A592" s="42">
        <v>485889</v>
      </c>
      <c r="B592" s="42" t="s">
        <v>12909</v>
      </c>
      <c r="C592" s="42">
        <v>180</v>
      </c>
      <c r="D592" s="42">
        <v>503</v>
      </c>
      <c r="E592" s="42">
        <v>43</v>
      </c>
      <c r="F592" s="42">
        <v>286</v>
      </c>
      <c r="G592" s="42" t="s">
        <v>12318</v>
      </c>
      <c r="H592" s="42">
        <v>0.73</v>
      </c>
      <c r="I592" s="42">
        <v>29.5</v>
      </c>
      <c r="J592" s="42" t="s">
        <v>12316</v>
      </c>
      <c r="K592" s="43" t="str">
        <f t="shared" si="9"/>
        <v>Paid</v>
      </c>
    </row>
    <row r="593" spans="1:11" x14ac:dyDescent="0.25">
      <c r="A593" s="42">
        <v>476622</v>
      </c>
      <c r="B593" s="42" t="s">
        <v>12910</v>
      </c>
      <c r="C593" s="42">
        <v>40</v>
      </c>
      <c r="D593" s="42">
        <v>500</v>
      </c>
      <c r="E593" s="42">
        <v>45</v>
      </c>
      <c r="F593" s="42">
        <v>34</v>
      </c>
      <c r="G593" s="42" t="s">
        <v>12318</v>
      </c>
      <c r="H593" s="42">
        <v>0.48</v>
      </c>
      <c r="I593" s="42">
        <v>4</v>
      </c>
      <c r="J593" s="42" t="s">
        <v>12316</v>
      </c>
      <c r="K593" s="43" t="str">
        <f t="shared" si="9"/>
        <v>Paid</v>
      </c>
    </row>
    <row r="594" spans="1:11" x14ac:dyDescent="0.25">
      <c r="A594" s="42">
        <v>178602</v>
      </c>
      <c r="B594" s="42" t="s">
        <v>12911</v>
      </c>
      <c r="C594" s="42">
        <v>50</v>
      </c>
      <c r="D594" s="42">
        <v>495</v>
      </c>
      <c r="E594" s="42">
        <v>47</v>
      </c>
      <c r="F594" s="42">
        <v>21</v>
      </c>
      <c r="G594" s="42" t="s">
        <v>12315</v>
      </c>
      <c r="H594" s="42">
        <v>0.42</v>
      </c>
      <c r="I594" s="42">
        <v>4</v>
      </c>
      <c r="J594" s="42" t="s">
        <v>12316</v>
      </c>
      <c r="K594" s="43" t="str">
        <f t="shared" si="9"/>
        <v>Paid</v>
      </c>
    </row>
    <row r="595" spans="1:11" x14ac:dyDescent="0.25">
      <c r="A595" s="42">
        <v>923184</v>
      </c>
      <c r="B595" s="42" t="s">
        <v>12912</v>
      </c>
      <c r="C595" s="42">
        <v>200</v>
      </c>
      <c r="D595" s="42">
        <v>494</v>
      </c>
      <c r="E595" s="42">
        <v>16</v>
      </c>
      <c r="F595" s="42">
        <v>19</v>
      </c>
      <c r="G595" s="42" t="s">
        <v>12315</v>
      </c>
      <c r="H595" s="42">
        <v>0.41</v>
      </c>
      <c r="I595" s="42">
        <v>1</v>
      </c>
      <c r="J595" s="42" t="s">
        <v>12316</v>
      </c>
      <c r="K595" s="43" t="str">
        <f t="shared" si="9"/>
        <v>Paid</v>
      </c>
    </row>
    <row r="596" spans="1:11" x14ac:dyDescent="0.25">
      <c r="A596" s="42">
        <v>619716</v>
      </c>
      <c r="B596" s="42" t="s">
        <v>12913</v>
      </c>
      <c r="C596" s="42">
        <v>20</v>
      </c>
      <c r="D596" s="42">
        <v>486</v>
      </c>
      <c r="E596" s="42">
        <v>3</v>
      </c>
      <c r="F596" s="42">
        <v>14</v>
      </c>
      <c r="G596" s="42" t="s">
        <v>12315</v>
      </c>
      <c r="H596" s="42">
        <v>0.26</v>
      </c>
      <c r="I596" s="42">
        <v>3</v>
      </c>
      <c r="J596" s="42" t="s">
        <v>12316</v>
      </c>
      <c r="K596" s="43" t="str">
        <f t="shared" si="9"/>
        <v>Paid</v>
      </c>
    </row>
    <row r="597" spans="1:11" x14ac:dyDescent="0.25">
      <c r="A597" s="42">
        <v>179500</v>
      </c>
      <c r="B597" s="42" t="s">
        <v>12914</v>
      </c>
      <c r="C597" s="42">
        <v>50</v>
      </c>
      <c r="D597" s="42">
        <v>485</v>
      </c>
      <c r="E597" s="42">
        <v>24</v>
      </c>
      <c r="F597" s="42">
        <v>20</v>
      </c>
      <c r="G597" s="42" t="s">
        <v>12318</v>
      </c>
      <c r="H597" s="42">
        <v>0.2</v>
      </c>
      <c r="I597" s="42">
        <v>3.5</v>
      </c>
      <c r="J597" s="42" t="s">
        <v>12316</v>
      </c>
      <c r="K597" s="43" t="str">
        <f t="shared" si="9"/>
        <v>Paid</v>
      </c>
    </row>
    <row r="598" spans="1:11" x14ac:dyDescent="0.25">
      <c r="A598" s="42">
        <v>1102462</v>
      </c>
      <c r="B598" s="42" t="s">
        <v>12915</v>
      </c>
      <c r="C598" s="42">
        <v>195</v>
      </c>
      <c r="D598" s="42">
        <v>484</v>
      </c>
      <c r="E598" s="42">
        <v>57</v>
      </c>
      <c r="F598" s="42">
        <v>19</v>
      </c>
      <c r="G598" s="42" t="s">
        <v>12318</v>
      </c>
      <c r="H598" s="42">
        <v>0.99</v>
      </c>
      <c r="I598" s="42">
        <v>1</v>
      </c>
      <c r="J598" s="42" t="s">
        <v>12316</v>
      </c>
      <c r="K598" s="43" t="str">
        <f t="shared" si="9"/>
        <v>Paid</v>
      </c>
    </row>
    <row r="599" spans="1:11" x14ac:dyDescent="0.25">
      <c r="A599" s="42">
        <v>624016</v>
      </c>
      <c r="B599" s="42" t="s">
        <v>12916</v>
      </c>
      <c r="C599" s="42">
        <v>195</v>
      </c>
      <c r="D599" s="42">
        <v>483</v>
      </c>
      <c r="E599" s="42">
        <v>10</v>
      </c>
      <c r="F599" s="42">
        <v>40</v>
      </c>
      <c r="G599" s="42" t="s">
        <v>12324</v>
      </c>
      <c r="H599" s="42">
        <v>0.99</v>
      </c>
      <c r="I599" s="42">
        <v>3.5</v>
      </c>
      <c r="J599" s="42" t="s">
        <v>12316</v>
      </c>
      <c r="K599" s="43" t="str">
        <f t="shared" si="9"/>
        <v>Paid</v>
      </c>
    </row>
    <row r="600" spans="1:11" x14ac:dyDescent="0.25">
      <c r="A600" s="42">
        <v>577198</v>
      </c>
      <c r="B600" s="42" t="s">
        <v>12917</v>
      </c>
      <c r="C600" s="42">
        <v>20</v>
      </c>
      <c r="D600" s="42">
        <v>480</v>
      </c>
      <c r="E600" s="42">
        <v>3</v>
      </c>
      <c r="F600" s="42">
        <v>21</v>
      </c>
      <c r="G600" s="42" t="s">
        <v>12318</v>
      </c>
      <c r="H600" s="42">
        <v>0.99</v>
      </c>
      <c r="I600" s="42">
        <v>1</v>
      </c>
      <c r="J600" s="42" t="s">
        <v>12316</v>
      </c>
      <c r="K600" s="43" t="str">
        <f t="shared" si="9"/>
        <v>Paid</v>
      </c>
    </row>
    <row r="601" spans="1:11" x14ac:dyDescent="0.25">
      <c r="A601" s="42">
        <v>702138</v>
      </c>
      <c r="B601" s="42" t="s">
        <v>12918</v>
      </c>
      <c r="C601" s="42">
        <v>25</v>
      </c>
      <c r="D601" s="42">
        <v>477</v>
      </c>
      <c r="E601" s="42">
        <v>70</v>
      </c>
      <c r="F601" s="42">
        <v>41</v>
      </c>
      <c r="G601" s="42" t="s">
        <v>12318</v>
      </c>
      <c r="H601" s="42">
        <v>0.99</v>
      </c>
      <c r="I601" s="42">
        <v>4</v>
      </c>
      <c r="J601" s="42" t="s">
        <v>12316</v>
      </c>
      <c r="K601" s="43" t="str">
        <f t="shared" si="9"/>
        <v>Paid</v>
      </c>
    </row>
    <row r="602" spans="1:11" x14ac:dyDescent="0.25">
      <c r="A602" s="42">
        <v>436488</v>
      </c>
      <c r="B602" s="42" t="s">
        <v>12919</v>
      </c>
      <c r="C602" s="42">
        <v>50</v>
      </c>
      <c r="D602" s="42">
        <v>472</v>
      </c>
      <c r="E602" s="42">
        <v>34</v>
      </c>
      <c r="F602" s="42">
        <v>23</v>
      </c>
      <c r="G602" s="42" t="s">
        <v>12315</v>
      </c>
      <c r="H602" s="42">
        <v>0.99</v>
      </c>
      <c r="I602" s="42">
        <v>5.5</v>
      </c>
      <c r="J602" s="42" t="s">
        <v>12316</v>
      </c>
      <c r="K602" s="43" t="str">
        <f t="shared" si="9"/>
        <v>Paid</v>
      </c>
    </row>
    <row r="603" spans="1:11" x14ac:dyDescent="0.25">
      <c r="A603" s="42">
        <v>945194</v>
      </c>
      <c r="B603" s="42" t="s">
        <v>12920</v>
      </c>
      <c r="C603" s="42">
        <v>20</v>
      </c>
      <c r="D603" s="42">
        <v>465</v>
      </c>
      <c r="E603" s="42">
        <v>51</v>
      </c>
      <c r="F603" s="42">
        <v>28</v>
      </c>
      <c r="G603" s="42" t="s">
        <v>12315</v>
      </c>
      <c r="H603" s="42">
        <v>0.99</v>
      </c>
      <c r="I603" s="42">
        <v>1</v>
      </c>
      <c r="J603" s="42" t="s">
        <v>12316</v>
      </c>
      <c r="K603" s="43" t="str">
        <f t="shared" si="9"/>
        <v>Paid</v>
      </c>
    </row>
    <row r="604" spans="1:11" x14ac:dyDescent="0.25">
      <c r="A604" s="42">
        <v>551910</v>
      </c>
      <c r="B604" s="42" t="s">
        <v>12921</v>
      </c>
      <c r="C604" s="42">
        <v>25</v>
      </c>
      <c r="D604" s="42">
        <v>462</v>
      </c>
      <c r="E604" s="42">
        <v>18</v>
      </c>
      <c r="F604" s="42">
        <v>34</v>
      </c>
      <c r="G604" s="42" t="s">
        <v>12315</v>
      </c>
      <c r="H604" s="42">
        <v>0.99</v>
      </c>
      <c r="I604" s="42">
        <v>1</v>
      </c>
      <c r="J604" s="42" t="s">
        <v>12316</v>
      </c>
      <c r="K604" s="43" t="str">
        <f t="shared" si="9"/>
        <v>Paid</v>
      </c>
    </row>
    <row r="605" spans="1:11" x14ac:dyDescent="0.25">
      <c r="A605" s="42">
        <v>676764</v>
      </c>
      <c r="B605" s="42" t="s">
        <v>12922</v>
      </c>
      <c r="C605" s="42">
        <v>150</v>
      </c>
      <c r="D605" s="42">
        <v>461</v>
      </c>
      <c r="E605" s="42">
        <v>45</v>
      </c>
      <c r="F605" s="42">
        <v>44</v>
      </c>
      <c r="G605" s="42" t="s">
        <v>12315</v>
      </c>
      <c r="H605" s="42">
        <v>0.99</v>
      </c>
      <c r="I605" s="42">
        <v>5</v>
      </c>
      <c r="J605" s="42" t="s">
        <v>12316</v>
      </c>
      <c r="K605" s="43" t="str">
        <f t="shared" si="9"/>
        <v>Paid</v>
      </c>
    </row>
    <row r="606" spans="1:11" x14ac:dyDescent="0.25">
      <c r="A606" s="42">
        <v>41961</v>
      </c>
      <c r="B606" s="42" t="s">
        <v>12923</v>
      </c>
      <c r="C606" s="42">
        <v>60</v>
      </c>
      <c r="D606" s="42">
        <v>459</v>
      </c>
      <c r="E606" s="42">
        <v>25</v>
      </c>
      <c r="F606" s="42">
        <v>14</v>
      </c>
      <c r="G606" s="42" t="s">
        <v>12315</v>
      </c>
      <c r="H606" s="42">
        <v>0.47</v>
      </c>
      <c r="I606" s="42">
        <v>3</v>
      </c>
      <c r="J606" s="42" t="s">
        <v>12316</v>
      </c>
      <c r="K606" s="43" t="str">
        <f t="shared" si="9"/>
        <v>Paid</v>
      </c>
    </row>
    <row r="607" spans="1:11" x14ac:dyDescent="0.25">
      <c r="A607" s="42">
        <v>42640</v>
      </c>
      <c r="B607" s="42" t="s">
        <v>12924</v>
      </c>
      <c r="C607" s="42">
        <v>60</v>
      </c>
      <c r="D607" s="42">
        <v>454</v>
      </c>
      <c r="E607" s="42">
        <v>52</v>
      </c>
      <c r="F607" s="42">
        <v>15</v>
      </c>
      <c r="G607" s="42" t="s">
        <v>12315</v>
      </c>
      <c r="H607" s="42">
        <v>0.98</v>
      </c>
      <c r="I607" s="42">
        <v>2</v>
      </c>
      <c r="J607" s="42" t="s">
        <v>12316</v>
      </c>
      <c r="K607" s="43" t="str">
        <f t="shared" si="9"/>
        <v>Paid</v>
      </c>
    </row>
    <row r="608" spans="1:11" x14ac:dyDescent="0.25">
      <c r="A608" s="42">
        <v>379196</v>
      </c>
      <c r="B608" s="42" t="s">
        <v>12925</v>
      </c>
      <c r="C608" s="42">
        <v>40</v>
      </c>
      <c r="D608" s="42">
        <v>454</v>
      </c>
      <c r="E608" s="42">
        <v>52</v>
      </c>
      <c r="F608" s="42">
        <v>39</v>
      </c>
      <c r="G608" s="42" t="s">
        <v>12318</v>
      </c>
      <c r="H608" s="42">
        <v>0.15</v>
      </c>
      <c r="I608" s="42">
        <v>2</v>
      </c>
      <c r="J608" s="42" t="s">
        <v>12316</v>
      </c>
      <c r="K608" s="43" t="str">
        <f t="shared" si="9"/>
        <v>Paid</v>
      </c>
    </row>
    <row r="609" spans="1:11" x14ac:dyDescent="0.25">
      <c r="A609" s="42">
        <v>1070886</v>
      </c>
      <c r="B609" s="42" t="s">
        <v>12926</v>
      </c>
      <c r="C609" s="42">
        <v>200</v>
      </c>
      <c r="D609" s="42">
        <v>453</v>
      </c>
      <c r="E609" s="42">
        <v>42</v>
      </c>
      <c r="F609" s="42">
        <v>33</v>
      </c>
      <c r="G609" s="42" t="s">
        <v>12315</v>
      </c>
      <c r="H609" s="42">
        <v>0.91</v>
      </c>
      <c r="I609" s="42">
        <v>3</v>
      </c>
      <c r="J609" s="42" t="s">
        <v>12316</v>
      </c>
      <c r="K609" s="43" t="str">
        <f t="shared" si="9"/>
        <v>Paid</v>
      </c>
    </row>
    <row r="610" spans="1:11" x14ac:dyDescent="0.25">
      <c r="A610" s="42">
        <v>781954</v>
      </c>
      <c r="B610" s="42" t="s">
        <v>12927</v>
      </c>
      <c r="C610" s="42">
        <v>150</v>
      </c>
      <c r="D610" s="42">
        <v>452</v>
      </c>
      <c r="E610" s="42">
        <v>14</v>
      </c>
      <c r="F610" s="42">
        <v>444</v>
      </c>
      <c r="G610" s="42" t="s">
        <v>12315</v>
      </c>
      <c r="H610" s="42">
        <v>0.14000000000000001</v>
      </c>
      <c r="I610" s="42">
        <v>45</v>
      </c>
      <c r="J610" s="42" t="s">
        <v>12316</v>
      </c>
      <c r="K610" s="43" t="str">
        <f t="shared" si="9"/>
        <v>Paid</v>
      </c>
    </row>
    <row r="611" spans="1:11" x14ac:dyDescent="0.25">
      <c r="A611" s="42">
        <v>648174</v>
      </c>
      <c r="B611" s="42" t="s">
        <v>12928</v>
      </c>
      <c r="C611" s="42">
        <v>40</v>
      </c>
      <c r="D611" s="42">
        <v>446</v>
      </c>
      <c r="E611" s="42">
        <v>39</v>
      </c>
      <c r="F611" s="42">
        <v>70</v>
      </c>
      <c r="G611" s="42" t="s">
        <v>12315</v>
      </c>
      <c r="H611" s="42">
        <v>0.24</v>
      </c>
      <c r="I611" s="42">
        <v>5</v>
      </c>
      <c r="J611" s="42" t="s">
        <v>12316</v>
      </c>
      <c r="K611" s="43" t="str">
        <f t="shared" si="9"/>
        <v>Paid</v>
      </c>
    </row>
    <row r="612" spans="1:11" x14ac:dyDescent="0.25">
      <c r="A612" s="42">
        <v>868686</v>
      </c>
      <c r="B612" s="42" t="s">
        <v>12929</v>
      </c>
      <c r="C612" s="42">
        <v>50</v>
      </c>
      <c r="D612" s="42">
        <v>440</v>
      </c>
      <c r="E612" s="42">
        <v>17</v>
      </c>
      <c r="F612" s="42">
        <v>10</v>
      </c>
      <c r="G612" s="42" t="s">
        <v>12318</v>
      </c>
      <c r="H612" s="42">
        <v>0.47</v>
      </c>
      <c r="I612" s="42">
        <v>1</v>
      </c>
      <c r="J612" s="42" t="s">
        <v>12316</v>
      </c>
      <c r="K612" s="43" t="str">
        <f t="shared" si="9"/>
        <v>Paid</v>
      </c>
    </row>
    <row r="613" spans="1:11" x14ac:dyDescent="0.25">
      <c r="A613" s="42">
        <v>713416</v>
      </c>
      <c r="B613" s="42" t="s">
        <v>12930</v>
      </c>
      <c r="C613" s="42">
        <v>75</v>
      </c>
      <c r="D613" s="42">
        <v>438</v>
      </c>
      <c r="E613" s="42">
        <v>10</v>
      </c>
      <c r="F613" s="42">
        <v>22</v>
      </c>
      <c r="G613" s="42" t="s">
        <v>12315</v>
      </c>
      <c r="H613" s="42">
        <v>0.19</v>
      </c>
      <c r="I613" s="42">
        <v>1.5</v>
      </c>
      <c r="J613" s="42" t="s">
        <v>12316</v>
      </c>
      <c r="K613" s="43" t="str">
        <f t="shared" si="9"/>
        <v>Paid</v>
      </c>
    </row>
    <row r="614" spans="1:11" x14ac:dyDescent="0.25">
      <c r="A614" s="42">
        <v>1002282</v>
      </c>
      <c r="B614" s="42" t="s">
        <v>12931</v>
      </c>
      <c r="C614" s="42">
        <v>165</v>
      </c>
      <c r="D614" s="42">
        <v>431</v>
      </c>
      <c r="E614" s="42">
        <v>58</v>
      </c>
      <c r="F614" s="42">
        <v>22</v>
      </c>
      <c r="G614" s="42" t="s">
        <v>12318</v>
      </c>
      <c r="H614" s="42">
        <v>0.15</v>
      </c>
      <c r="I614" s="42">
        <v>2.5</v>
      </c>
      <c r="J614" s="42" t="s">
        <v>12316</v>
      </c>
      <c r="K614" s="43" t="str">
        <f t="shared" si="9"/>
        <v>Paid</v>
      </c>
    </row>
    <row r="615" spans="1:11" x14ac:dyDescent="0.25">
      <c r="A615" s="42">
        <v>179824</v>
      </c>
      <c r="B615" s="42" t="s">
        <v>12932</v>
      </c>
      <c r="C615" s="42">
        <v>50</v>
      </c>
      <c r="D615" s="42">
        <v>426</v>
      </c>
      <c r="E615" s="42">
        <v>17</v>
      </c>
      <c r="F615" s="42">
        <v>16</v>
      </c>
      <c r="G615" s="42" t="s">
        <v>12315</v>
      </c>
      <c r="H615" s="42">
        <v>0.51</v>
      </c>
      <c r="I615" s="42">
        <v>2.5</v>
      </c>
      <c r="J615" s="42" t="s">
        <v>12316</v>
      </c>
      <c r="K615" s="43" t="str">
        <f t="shared" si="9"/>
        <v>Paid</v>
      </c>
    </row>
    <row r="616" spans="1:11" x14ac:dyDescent="0.25">
      <c r="A616" s="42">
        <v>298044</v>
      </c>
      <c r="B616" s="42" t="s">
        <v>12933</v>
      </c>
      <c r="C616" s="42">
        <v>35</v>
      </c>
      <c r="D616" s="42">
        <v>420</v>
      </c>
      <c r="E616" s="42">
        <v>2</v>
      </c>
      <c r="F616" s="42">
        <v>14</v>
      </c>
      <c r="G616" s="42" t="s">
        <v>12315</v>
      </c>
      <c r="H616" s="42">
        <v>0.15</v>
      </c>
      <c r="I616" s="42">
        <v>1</v>
      </c>
      <c r="J616" s="42" t="s">
        <v>12316</v>
      </c>
      <c r="K616" s="43" t="str">
        <f t="shared" si="9"/>
        <v>Paid</v>
      </c>
    </row>
    <row r="617" spans="1:11" x14ac:dyDescent="0.25">
      <c r="A617" s="42">
        <v>101234</v>
      </c>
      <c r="B617" s="42" t="s">
        <v>12934</v>
      </c>
      <c r="C617" s="42">
        <v>45</v>
      </c>
      <c r="D617" s="42">
        <v>412</v>
      </c>
      <c r="E617" s="42">
        <v>19</v>
      </c>
      <c r="F617" s="42">
        <v>74</v>
      </c>
      <c r="G617" s="42" t="s">
        <v>12315</v>
      </c>
      <c r="H617" s="42">
        <v>0.7</v>
      </c>
      <c r="I617" s="42">
        <v>13</v>
      </c>
      <c r="J617" s="42" t="s">
        <v>12316</v>
      </c>
      <c r="K617" s="43" t="str">
        <f t="shared" si="9"/>
        <v>Paid</v>
      </c>
    </row>
    <row r="618" spans="1:11" x14ac:dyDescent="0.25">
      <c r="A618" s="42">
        <v>815482</v>
      </c>
      <c r="B618" s="42" t="s">
        <v>12935</v>
      </c>
      <c r="C618" s="42">
        <v>50</v>
      </c>
      <c r="D618" s="42">
        <v>409</v>
      </c>
      <c r="E618" s="42">
        <v>35</v>
      </c>
      <c r="F618" s="42">
        <v>46</v>
      </c>
      <c r="G618" s="42" t="s">
        <v>12318</v>
      </c>
      <c r="H618" s="42">
        <v>0.65</v>
      </c>
      <c r="I618" s="42">
        <v>8</v>
      </c>
      <c r="J618" s="42" t="s">
        <v>12316</v>
      </c>
      <c r="K618" s="43" t="str">
        <f t="shared" si="9"/>
        <v>Paid</v>
      </c>
    </row>
    <row r="619" spans="1:11" x14ac:dyDescent="0.25">
      <c r="A619" s="42">
        <v>787508</v>
      </c>
      <c r="B619" s="42" t="s">
        <v>12936</v>
      </c>
      <c r="C619" s="42">
        <v>25</v>
      </c>
      <c r="D619" s="42">
        <v>408</v>
      </c>
      <c r="E619" s="42">
        <v>3</v>
      </c>
      <c r="F619" s="42">
        <v>16</v>
      </c>
      <c r="G619" s="42" t="s">
        <v>12318</v>
      </c>
      <c r="H619" s="42">
        <v>0.24</v>
      </c>
      <c r="I619" s="42">
        <v>1.5</v>
      </c>
      <c r="J619" s="42" t="s">
        <v>12316</v>
      </c>
      <c r="K619" s="43" t="str">
        <f t="shared" si="9"/>
        <v>Paid</v>
      </c>
    </row>
    <row r="620" spans="1:11" x14ac:dyDescent="0.25">
      <c r="A620" s="42">
        <v>172898</v>
      </c>
      <c r="B620" s="42" t="s">
        <v>12937</v>
      </c>
      <c r="C620" s="42">
        <v>50</v>
      </c>
      <c r="D620" s="42">
        <v>406</v>
      </c>
      <c r="E620" s="42">
        <v>13</v>
      </c>
      <c r="F620" s="42">
        <v>15</v>
      </c>
      <c r="G620" s="42" t="s">
        <v>12315</v>
      </c>
      <c r="H620" s="42">
        <v>0.94</v>
      </c>
      <c r="I620" s="42">
        <v>2.5</v>
      </c>
      <c r="J620" s="42" t="s">
        <v>12316</v>
      </c>
      <c r="K620" s="43" t="str">
        <f t="shared" si="9"/>
        <v>Paid</v>
      </c>
    </row>
    <row r="621" spans="1:11" x14ac:dyDescent="0.25">
      <c r="A621" s="42">
        <v>788720</v>
      </c>
      <c r="B621" s="42" t="s">
        <v>12938</v>
      </c>
      <c r="C621" s="42">
        <v>0</v>
      </c>
      <c r="D621" s="42">
        <v>405</v>
      </c>
      <c r="E621" s="42">
        <v>3</v>
      </c>
      <c r="F621" s="42">
        <v>22</v>
      </c>
      <c r="G621" s="42" t="s">
        <v>12318</v>
      </c>
      <c r="H621" s="42">
        <v>0.93</v>
      </c>
      <c r="I621" s="42">
        <v>1</v>
      </c>
      <c r="J621" s="42" t="s">
        <v>12316</v>
      </c>
      <c r="K621" s="43" t="str">
        <f t="shared" si="9"/>
        <v>Free</v>
      </c>
    </row>
    <row r="622" spans="1:11" x14ac:dyDescent="0.25">
      <c r="A622" s="42">
        <v>53211</v>
      </c>
      <c r="B622" s="42" t="s">
        <v>12939</v>
      </c>
      <c r="C622" s="42">
        <v>95</v>
      </c>
      <c r="D622" s="42">
        <v>401</v>
      </c>
      <c r="E622" s="42">
        <v>67</v>
      </c>
      <c r="F622" s="42">
        <v>20</v>
      </c>
      <c r="G622" s="42" t="s">
        <v>12315</v>
      </c>
      <c r="H622" s="42">
        <v>0.28000000000000003</v>
      </c>
      <c r="I622" s="42">
        <v>1.5</v>
      </c>
      <c r="J622" s="42" t="s">
        <v>12316</v>
      </c>
      <c r="K622" s="43" t="str">
        <f t="shared" si="9"/>
        <v>Paid</v>
      </c>
    </row>
    <row r="623" spans="1:11" x14ac:dyDescent="0.25">
      <c r="A623" s="42">
        <v>932274</v>
      </c>
      <c r="B623" s="42" t="s">
        <v>12940</v>
      </c>
      <c r="C623" s="42">
        <v>200</v>
      </c>
      <c r="D623" s="42">
        <v>399</v>
      </c>
      <c r="E623" s="42">
        <v>15</v>
      </c>
      <c r="F623" s="42">
        <v>15</v>
      </c>
      <c r="G623" s="42" t="s">
        <v>12315</v>
      </c>
      <c r="H623" s="42">
        <v>0.24</v>
      </c>
      <c r="I623" s="42">
        <v>1</v>
      </c>
      <c r="J623" s="42" t="s">
        <v>12316</v>
      </c>
      <c r="K623" s="43" t="str">
        <f t="shared" si="9"/>
        <v>Paid</v>
      </c>
    </row>
    <row r="624" spans="1:11" x14ac:dyDescent="0.25">
      <c r="A624" s="42">
        <v>576906</v>
      </c>
      <c r="B624" s="42" t="s">
        <v>12941</v>
      </c>
      <c r="C624" s="42">
        <v>50</v>
      </c>
      <c r="D624" s="42">
        <v>397</v>
      </c>
      <c r="E624" s="42">
        <v>4</v>
      </c>
      <c r="F624" s="42">
        <v>36</v>
      </c>
      <c r="G624" s="42" t="s">
        <v>12318</v>
      </c>
      <c r="H624" s="42">
        <v>0.18</v>
      </c>
      <c r="I624" s="42">
        <v>3</v>
      </c>
      <c r="J624" s="42" t="s">
        <v>12316</v>
      </c>
      <c r="K624" s="43" t="str">
        <f t="shared" si="9"/>
        <v>Paid</v>
      </c>
    </row>
    <row r="625" spans="1:11" x14ac:dyDescent="0.25">
      <c r="A625" s="42">
        <v>180384</v>
      </c>
      <c r="B625" s="42" t="s">
        <v>12942</v>
      </c>
      <c r="C625" s="42">
        <v>50</v>
      </c>
      <c r="D625" s="42">
        <v>397</v>
      </c>
      <c r="E625" s="42">
        <v>24</v>
      </c>
      <c r="F625" s="42">
        <v>19</v>
      </c>
      <c r="G625" s="42" t="s">
        <v>12315</v>
      </c>
      <c r="H625" s="42">
        <v>0.68</v>
      </c>
      <c r="I625" s="42">
        <v>3</v>
      </c>
      <c r="J625" s="42" t="s">
        <v>12316</v>
      </c>
      <c r="K625" s="43" t="str">
        <f t="shared" si="9"/>
        <v>Paid</v>
      </c>
    </row>
    <row r="626" spans="1:11" x14ac:dyDescent="0.25">
      <c r="A626" s="42">
        <v>455120</v>
      </c>
      <c r="B626" s="42" t="s">
        <v>12943</v>
      </c>
      <c r="C626" s="42">
        <v>195</v>
      </c>
      <c r="D626" s="42">
        <v>397</v>
      </c>
      <c r="E626" s="42">
        <v>4</v>
      </c>
      <c r="F626" s="42">
        <v>54</v>
      </c>
      <c r="G626" s="42" t="s">
        <v>12315</v>
      </c>
      <c r="H626" s="42">
        <v>0.51</v>
      </c>
      <c r="I626" s="42">
        <v>3.5</v>
      </c>
      <c r="J626" s="42" t="s">
        <v>12316</v>
      </c>
      <c r="K626" s="43" t="str">
        <f t="shared" si="9"/>
        <v>Paid</v>
      </c>
    </row>
    <row r="627" spans="1:11" x14ac:dyDescent="0.25">
      <c r="A627" s="42">
        <v>180360</v>
      </c>
      <c r="B627" s="42" t="s">
        <v>12944</v>
      </c>
      <c r="C627" s="42">
        <v>50</v>
      </c>
      <c r="D627" s="42">
        <v>394</v>
      </c>
      <c r="E627" s="42">
        <v>25</v>
      </c>
      <c r="F627" s="42">
        <v>18</v>
      </c>
      <c r="G627" s="42" t="s">
        <v>12315</v>
      </c>
      <c r="H627" s="42">
        <v>0.13</v>
      </c>
      <c r="I627" s="42">
        <v>3</v>
      </c>
      <c r="J627" s="42" t="s">
        <v>12316</v>
      </c>
      <c r="K627" s="43" t="str">
        <f t="shared" si="9"/>
        <v>Paid</v>
      </c>
    </row>
    <row r="628" spans="1:11" x14ac:dyDescent="0.25">
      <c r="A628" s="42">
        <v>1080466</v>
      </c>
      <c r="B628" s="42" t="s">
        <v>12945</v>
      </c>
      <c r="C628" s="42">
        <v>30</v>
      </c>
      <c r="D628" s="42">
        <v>394</v>
      </c>
      <c r="E628" s="42">
        <v>109</v>
      </c>
      <c r="F628" s="42">
        <v>73</v>
      </c>
      <c r="G628" s="42" t="s">
        <v>12324</v>
      </c>
      <c r="H628" s="42">
        <v>0.35</v>
      </c>
      <c r="I628" s="42">
        <v>5.5</v>
      </c>
      <c r="J628" s="42" t="s">
        <v>12316</v>
      </c>
      <c r="K628" s="43" t="str">
        <f t="shared" si="9"/>
        <v>Paid</v>
      </c>
    </row>
    <row r="629" spans="1:11" x14ac:dyDescent="0.25">
      <c r="A629" s="42">
        <v>610812</v>
      </c>
      <c r="B629" s="42" t="s">
        <v>12946</v>
      </c>
      <c r="C629" s="42">
        <v>20</v>
      </c>
      <c r="D629" s="42">
        <v>393</v>
      </c>
      <c r="E629" s="42">
        <v>5</v>
      </c>
      <c r="F629" s="42">
        <v>34</v>
      </c>
      <c r="G629" s="42" t="s">
        <v>12318</v>
      </c>
      <c r="H629" s="42">
        <v>0.78</v>
      </c>
      <c r="I629" s="42">
        <v>5</v>
      </c>
      <c r="J629" s="42" t="s">
        <v>12316</v>
      </c>
      <c r="K629" s="43" t="str">
        <f t="shared" si="9"/>
        <v>Paid</v>
      </c>
    </row>
    <row r="630" spans="1:11" x14ac:dyDescent="0.25">
      <c r="A630" s="42">
        <v>72644</v>
      </c>
      <c r="B630" s="42" t="s">
        <v>12947</v>
      </c>
      <c r="C630" s="42">
        <v>50</v>
      </c>
      <c r="D630" s="42">
        <v>388</v>
      </c>
      <c r="E630" s="42">
        <v>56</v>
      </c>
      <c r="F630" s="42">
        <v>35</v>
      </c>
      <c r="G630" s="42" t="s">
        <v>12315</v>
      </c>
      <c r="H630" s="42">
        <v>0.6</v>
      </c>
      <c r="I630" s="42">
        <v>11.5</v>
      </c>
      <c r="J630" s="42" t="s">
        <v>12316</v>
      </c>
      <c r="K630" s="43" t="str">
        <f t="shared" si="9"/>
        <v>Paid</v>
      </c>
    </row>
    <row r="631" spans="1:11" x14ac:dyDescent="0.25">
      <c r="A631" s="42">
        <v>950748</v>
      </c>
      <c r="B631" s="42" t="s">
        <v>12948</v>
      </c>
      <c r="C631" s="42">
        <v>20</v>
      </c>
      <c r="D631" s="42">
        <v>384</v>
      </c>
      <c r="E631" s="42">
        <v>37</v>
      </c>
      <c r="F631" s="42">
        <v>18</v>
      </c>
      <c r="G631" s="42" t="s">
        <v>12324</v>
      </c>
      <c r="H631" s="42">
        <v>0.93</v>
      </c>
      <c r="I631" s="42">
        <v>0.71666666670000001</v>
      </c>
      <c r="J631" s="42" t="s">
        <v>12316</v>
      </c>
      <c r="K631" s="43" t="str">
        <f t="shared" si="9"/>
        <v>Paid</v>
      </c>
    </row>
    <row r="632" spans="1:11" x14ac:dyDescent="0.25">
      <c r="A632" s="42">
        <v>578534</v>
      </c>
      <c r="B632" s="42" t="s">
        <v>12949</v>
      </c>
      <c r="C632" s="42">
        <v>30</v>
      </c>
      <c r="D632" s="42">
        <v>384</v>
      </c>
      <c r="E632" s="42">
        <v>40</v>
      </c>
      <c r="F632" s="42">
        <v>44</v>
      </c>
      <c r="G632" s="42" t="s">
        <v>12315</v>
      </c>
      <c r="H632" s="42">
        <v>0.77</v>
      </c>
      <c r="I632" s="42">
        <v>10.5</v>
      </c>
      <c r="J632" s="42" t="s">
        <v>12316</v>
      </c>
      <c r="K632" s="43" t="str">
        <f t="shared" si="9"/>
        <v>Paid</v>
      </c>
    </row>
    <row r="633" spans="1:11" x14ac:dyDescent="0.25">
      <c r="A633" s="42">
        <v>932454</v>
      </c>
      <c r="B633" s="42" t="s">
        <v>12950</v>
      </c>
      <c r="C633" s="42">
        <v>40</v>
      </c>
      <c r="D633" s="42">
        <v>379</v>
      </c>
      <c r="E633" s="42">
        <v>60</v>
      </c>
      <c r="F633" s="42">
        <v>60</v>
      </c>
      <c r="G633" s="42" t="s">
        <v>12318</v>
      </c>
      <c r="H633" s="42">
        <v>0.18</v>
      </c>
      <c r="I633" s="42">
        <v>2</v>
      </c>
      <c r="J633" s="42" t="s">
        <v>12316</v>
      </c>
      <c r="K633" s="43" t="str">
        <f t="shared" si="9"/>
        <v>Paid</v>
      </c>
    </row>
    <row r="634" spans="1:11" x14ac:dyDescent="0.25">
      <c r="A634" s="42">
        <v>180372</v>
      </c>
      <c r="B634" s="42" t="s">
        <v>12951</v>
      </c>
      <c r="C634" s="42">
        <v>50</v>
      </c>
      <c r="D634" s="42">
        <v>376</v>
      </c>
      <c r="E634" s="42">
        <v>29</v>
      </c>
      <c r="F634" s="42">
        <v>21</v>
      </c>
      <c r="G634" s="42" t="s">
        <v>12318</v>
      </c>
      <c r="H634" s="42">
        <v>0.71</v>
      </c>
      <c r="I634" s="42">
        <v>3.5</v>
      </c>
      <c r="J634" s="42" t="s">
        <v>12316</v>
      </c>
      <c r="K634" s="43" t="str">
        <f t="shared" si="9"/>
        <v>Paid</v>
      </c>
    </row>
    <row r="635" spans="1:11" x14ac:dyDescent="0.25">
      <c r="A635" s="42">
        <v>1123226</v>
      </c>
      <c r="B635" s="42" t="s">
        <v>12952</v>
      </c>
      <c r="C635" s="42">
        <v>195</v>
      </c>
      <c r="D635" s="42">
        <v>375</v>
      </c>
      <c r="E635" s="42">
        <v>10</v>
      </c>
      <c r="F635" s="42">
        <v>26</v>
      </c>
      <c r="G635" s="42" t="s">
        <v>12315</v>
      </c>
      <c r="H635" s="42">
        <v>0.64</v>
      </c>
      <c r="I635" s="42">
        <v>3.5</v>
      </c>
      <c r="J635" s="42" t="s">
        <v>12316</v>
      </c>
      <c r="K635" s="43" t="str">
        <f t="shared" si="9"/>
        <v>Paid</v>
      </c>
    </row>
    <row r="636" spans="1:11" x14ac:dyDescent="0.25">
      <c r="A636" s="42">
        <v>601912</v>
      </c>
      <c r="B636" s="42" t="s">
        <v>12953</v>
      </c>
      <c r="C636" s="42">
        <v>55</v>
      </c>
      <c r="D636" s="42">
        <v>375</v>
      </c>
      <c r="E636" s="42">
        <v>10</v>
      </c>
      <c r="F636" s="42">
        <v>19</v>
      </c>
      <c r="G636" s="42" t="s">
        <v>12324</v>
      </c>
      <c r="H636" s="42">
        <v>0.93</v>
      </c>
      <c r="I636" s="42">
        <v>1</v>
      </c>
      <c r="J636" s="42" t="s">
        <v>12316</v>
      </c>
      <c r="K636" s="43" t="str">
        <f t="shared" si="9"/>
        <v>Paid</v>
      </c>
    </row>
    <row r="637" spans="1:11" x14ac:dyDescent="0.25">
      <c r="A637" s="42">
        <v>658766</v>
      </c>
      <c r="B637" s="42" t="s">
        <v>12954</v>
      </c>
      <c r="C637" s="42">
        <v>150</v>
      </c>
      <c r="D637" s="42">
        <v>375</v>
      </c>
      <c r="E637" s="42">
        <v>15</v>
      </c>
      <c r="F637" s="42">
        <v>194</v>
      </c>
      <c r="G637" s="42" t="s">
        <v>12315</v>
      </c>
      <c r="H637" s="42">
        <v>0.91</v>
      </c>
      <c r="I637" s="42">
        <v>24.5</v>
      </c>
      <c r="J637" s="42" t="s">
        <v>12316</v>
      </c>
      <c r="K637" s="43" t="str">
        <f t="shared" si="9"/>
        <v>Paid</v>
      </c>
    </row>
    <row r="638" spans="1:11" x14ac:dyDescent="0.25">
      <c r="A638" s="42">
        <v>201942</v>
      </c>
      <c r="B638" s="42" t="s">
        <v>12955</v>
      </c>
      <c r="C638" s="42">
        <v>20</v>
      </c>
      <c r="D638" s="42">
        <v>373</v>
      </c>
      <c r="E638" s="42">
        <v>3</v>
      </c>
      <c r="F638" s="42">
        <v>14</v>
      </c>
      <c r="G638" s="42" t="s">
        <v>12318</v>
      </c>
      <c r="H638" s="42">
        <v>0.88</v>
      </c>
      <c r="I638" s="42">
        <v>1.5</v>
      </c>
      <c r="J638" s="42" t="s">
        <v>12316</v>
      </c>
      <c r="K638" s="43" t="str">
        <f t="shared" si="9"/>
        <v>Paid</v>
      </c>
    </row>
    <row r="639" spans="1:11" x14ac:dyDescent="0.25">
      <c r="A639" s="42">
        <v>1185936</v>
      </c>
      <c r="B639" s="42" t="s">
        <v>12956</v>
      </c>
      <c r="C639" s="42">
        <v>0</v>
      </c>
      <c r="D639" s="42">
        <v>368</v>
      </c>
      <c r="E639" s="42">
        <v>3</v>
      </c>
      <c r="F639" s="42">
        <v>69</v>
      </c>
      <c r="G639" s="42" t="s">
        <v>12324</v>
      </c>
      <c r="H639" s="42">
        <v>0.46</v>
      </c>
      <c r="I639" s="42">
        <v>20.5</v>
      </c>
      <c r="J639" s="42" t="s">
        <v>12316</v>
      </c>
      <c r="K639" s="43" t="str">
        <f t="shared" si="9"/>
        <v>Free</v>
      </c>
    </row>
    <row r="640" spans="1:11" x14ac:dyDescent="0.25">
      <c r="A640" s="42">
        <v>1247394</v>
      </c>
      <c r="B640" s="42" t="s">
        <v>12957</v>
      </c>
      <c r="C640" s="42">
        <v>95</v>
      </c>
      <c r="D640" s="42">
        <v>367</v>
      </c>
      <c r="E640" s="42">
        <v>42</v>
      </c>
      <c r="F640" s="42">
        <v>35</v>
      </c>
      <c r="G640" s="42" t="s">
        <v>12318</v>
      </c>
      <c r="H640" s="42">
        <v>0.51</v>
      </c>
      <c r="I640" s="42">
        <v>5</v>
      </c>
      <c r="J640" s="42" t="s">
        <v>12316</v>
      </c>
      <c r="K640" s="43" t="str">
        <f t="shared" si="9"/>
        <v>Paid</v>
      </c>
    </row>
    <row r="641" spans="1:11" x14ac:dyDescent="0.25">
      <c r="A641" s="42">
        <v>100526</v>
      </c>
      <c r="B641" s="42" t="s">
        <v>12958</v>
      </c>
      <c r="C641" s="42">
        <v>105</v>
      </c>
      <c r="D641" s="42">
        <v>367</v>
      </c>
      <c r="E641" s="42">
        <v>11</v>
      </c>
      <c r="F641" s="42">
        <v>24</v>
      </c>
      <c r="G641" s="42" t="s">
        <v>12315</v>
      </c>
      <c r="H641" s="42">
        <v>0.15</v>
      </c>
      <c r="I641" s="42">
        <v>7.5</v>
      </c>
      <c r="J641" s="42" t="s">
        <v>12316</v>
      </c>
      <c r="K641" s="43" t="str">
        <f t="shared" si="9"/>
        <v>Paid</v>
      </c>
    </row>
    <row r="642" spans="1:11" x14ac:dyDescent="0.25">
      <c r="A642" s="42">
        <v>737832</v>
      </c>
      <c r="B642" s="42" t="s">
        <v>12959</v>
      </c>
      <c r="C642" s="42">
        <v>25</v>
      </c>
      <c r="D642" s="42">
        <v>366</v>
      </c>
      <c r="E642" s="42">
        <v>45</v>
      </c>
      <c r="F642" s="42">
        <v>41</v>
      </c>
      <c r="G642" s="42" t="s">
        <v>12315</v>
      </c>
      <c r="H642" s="42">
        <v>0.6</v>
      </c>
      <c r="I642" s="42">
        <v>2.5</v>
      </c>
      <c r="J642" s="42" t="s">
        <v>12316</v>
      </c>
      <c r="K642" s="43" t="str">
        <f t="shared" si="9"/>
        <v>Paid</v>
      </c>
    </row>
    <row r="643" spans="1:11" x14ac:dyDescent="0.25">
      <c r="A643" s="42">
        <v>688244</v>
      </c>
      <c r="B643" s="42" t="s">
        <v>12960</v>
      </c>
      <c r="C643" s="42">
        <v>195</v>
      </c>
      <c r="D643" s="42">
        <v>360</v>
      </c>
      <c r="E643" s="42">
        <v>24</v>
      </c>
      <c r="F643" s="42">
        <v>12</v>
      </c>
      <c r="G643" s="42" t="s">
        <v>12318</v>
      </c>
      <c r="H643" s="42">
        <v>0.33</v>
      </c>
      <c r="I643" s="42">
        <v>2.5</v>
      </c>
      <c r="J643" s="42" t="s">
        <v>12316</v>
      </c>
      <c r="K643" s="43" t="str">
        <f t="shared" ref="K643:K706" si="10">IF(C643&gt;0,"Paid","Free")</f>
        <v>Paid</v>
      </c>
    </row>
    <row r="644" spans="1:11" x14ac:dyDescent="0.25">
      <c r="A644" s="42">
        <v>617976</v>
      </c>
      <c r="B644" s="42" t="s">
        <v>12961</v>
      </c>
      <c r="C644" s="42">
        <v>200</v>
      </c>
      <c r="D644" s="42">
        <v>359</v>
      </c>
      <c r="E644" s="42">
        <v>86</v>
      </c>
      <c r="F644" s="42">
        <v>50</v>
      </c>
      <c r="G644" s="42" t="s">
        <v>12315</v>
      </c>
      <c r="H644" s="42">
        <v>0.01</v>
      </c>
      <c r="I644" s="42">
        <v>5.5</v>
      </c>
      <c r="J644" s="42" t="s">
        <v>12316</v>
      </c>
      <c r="K644" s="43" t="str">
        <f t="shared" si="10"/>
        <v>Paid</v>
      </c>
    </row>
    <row r="645" spans="1:11" x14ac:dyDescent="0.25">
      <c r="A645" s="42">
        <v>645634</v>
      </c>
      <c r="B645" s="42" t="s">
        <v>12962</v>
      </c>
      <c r="C645" s="42">
        <v>200</v>
      </c>
      <c r="D645" s="42">
        <v>358</v>
      </c>
      <c r="E645" s="42">
        <v>8</v>
      </c>
      <c r="F645" s="42">
        <v>21</v>
      </c>
      <c r="G645" s="42" t="s">
        <v>12318</v>
      </c>
      <c r="H645" s="42">
        <v>0.11</v>
      </c>
      <c r="I645" s="42">
        <v>2.5</v>
      </c>
      <c r="J645" s="42" t="s">
        <v>12316</v>
      </c>
      <c r="K645" s="43" t="str">
        <f t="shared" si="10"/>
        <v>Paid</v>
      </c>
    </row>
    <row r="646" spans="1:11" x14ac:dyDescent="0.25">
      <c r="A646" s="42">
        <v>638966</v>
      </c>
      <c r="B646" s="42" t="s">
        <v>12963</v>
      </c>
      <c r="C646" s="42">
        <v>120</v>
      </c>
      <c r="D646" s="42">
        <v>357</v>
      </c>
      <c r="E646" s="42">
        <v>71</v>
      </c>
      <c r="F646" s="42">
        <v>20</v>
      </c>
      <c r="G646" s="42" t="s">
        <v>12318</v>
      </c>
      <c r="H646" s="42">
        <v>0.88</v>
      </c>
      <c r="I646" s="42">
        <v>2</v>
      </c>
      <c r="J646" s="42" t="s">
        <v>12316</v>
      </c>
      <c r="K646" s="43" t="str">
        <f t="shared" si="10"/>
        <v>Paid</v>
      </c>
    </row>
    <row r="647" spans="1:11" x14ac:dyDescent="0.25">
      <c r="A647" s="42">
        <v>792216</v>
      </c>
      <c r="B647" s="42" t="s">
        <v>12964</v>
      </c>
      <c r="C647" s="42">
        <v>50</v>
      </c>
      <c r="D647" s="42">
        <v>354</v>
      </c>
      <c r="E647" s="42">
        <v>32</v>
      </c>
      <c r="F647" s="42">
        <v>49</v>
      </c>
      <c r="G647" s="42" t="s">
        <v>12318</v>
      </c>
      <c r="H647" s="42">
        <v>0.71</v>
      </c>
      <c r="I647" s="42">
        <v>7</v>
      </c>
      <c r="J647" s="42" t="s">
        <v>12316</v>
      </c>
      <c r="K647" s="43" t="str">
        <f t="shared" si="10"/>
        <v>Paid</v>
      </c>
    </row>
    <row r="648" spans="1:11" x14ac:dyDescent="0.25">
      <c r="A648" s="42">
        <v>996612</v>
      </c>
      <c r="B648" s="42" t="s">
        <v>12965</v>
      </c>
      <c r="C648" s="42">
        <v>95</v>
      </c>
      <c r="D648" s="42">
        <v>353</v>
      </c>
      <c r="E648" s="42">
        <v>27</v>
      </c>
      <c r="F648" s="42">
        <v>105</v>
      </c>
      <c r="G648" s="42" t="s">
        <v>12315</v>
      </c>
      <c r="H648" s="42">
        <v>0.54</v>
      </c>
      <c r="I648" s="42">
        <v>18.5</v>
      </c>
      <c r="J648" s="42" t="s">
        <v>12316</v>
      </c>
      <c r="K648" s="43" t="str">
        <f t="shared" si="10"/>
        <v>Paid</v>
      </c>
    </row>
    <row r="649" spans="1:11" x14ac:dyDescent="0.25">
      <c r="A649" s="42">
        <v>682514</v>
      </c>
      <c r="B649" s="42" t="s">
        <v>12966</v>
      </c>
      <c r="C649" s="42">
        <v>50</v>
      </c>
      <c r="D649" s="42">
        <v>353</v>
      </c>
      <c r="E649" s="42">
        <v>21</v>
      </c>
      <c r="F649" s="42">
        <v>17</v>
      </c>
      <c r="G649" s="42" t="s">
        <v>12315</v>
      </c>
      <c r="H649" s="42">
        <v>0.94</v>
      </c>
      <c r="I649" s="42">
        <v>1.5</v>
      </c>
      <c r="J649" s="42" t="s">
        <v>12316</v>
      </c>
      <c r="K649" s="43" t="str">
        <f t="shared" si="10"/>
        <v>Paid</v>
      </c>
    </row>
    <row r="650" spans="1:11" x14ac:dyDescent="0.25">
      <c r="A650" s="42">
        <v>239268</v>
      </c>
      <c r="B650" s="42" t="s">
        <v>12967</v>
      </c>
      <c r="C650" s="42">
        <v>40</v>
      </c>
      <c r="D650" s="42">
        <v>347</v>
      </c>
      <c r="E650" s="42">
        <v>0</v>
      </c>
      <c r="F650" s="42">
        <v>24</v>
      </c>
      <c r="G650" s="42" t="s">
        <v>12315</v>
      </c>
      <c r="H650" s="42">
        <v>0.49</v>
      </c>
      <c r="I650" s="42">
        <v>4.5</v>
      </c>
      <c r="J650" s="42" t="s">
        <v>12316</v>
      </c>
      <c r="K650" s="43" t="str">
        <f t="shared" si="10"/>
        <v>Paid</v>
      </c>
    </row>
    <row r="651" spans="1:11" x14ac:dyDescent="0.25">
      <c r="A651" s="42">
        <v>312834</v>
      </c>
      <c r="B651" s="42" t="s">
        <v>12968</v>
      </c>
      <c r="C651" s="42">
        <v>200</v>
      </c>
      <c r="D651" s="42">
        <v>343</v>
      </c>
      <c r="E651" s="42">
        <v>84</v>
      </c>
      <c r="F651" s="42">
        <v>37</v>
      </c>
      <c r="G651" s="42" t="s">
        <v>12315</v>
      </c>
      <c r="H651" s="42">
        <v>0.3</v>
      </c>
      <c r="I651" s="42">
        <v>5.5</v>
      </c>
      <c r="J651" s="42" t="s">
        <v>12316</v>
      </c>
      <c r="K651" s="43" t="str">
        <f t="shared" si="10"/>
        <v>Paid</v>
      </c>
    </row>
    <row r="652" spans="1:11" x14ac:dyDescent="0.25">
      <c r="A652" s="42">
        <v>1110470</v>
      </c>
      <c r="B652" s="42" t="s">
        <v>12969</v>
      </c>
      <c r="C652" s="42">
        <v>200</v>
      </c>
      <c r="D652" s="42">
        <v>338</v>
      </c>
      <c r="E652" s="42">
        <v>32</v>
      </c>
      <c r="F652" s="42">
        <v>66</v>
      </c>
      <c r="G652" s="42" t="s">
        <v>12315</v>
      </c>
      <c r="H652" s="42">
        <v>0.74</v>
      </c>
      <c r="I652" s="42">
        <v>3.5</v>
      </c>
      <c r="J652" s="42" t="s">
        <v>12316</v>
      </c>
      <c r="K652" s="43" t="str">
        <f t="shared" si="10"/>
        <v>Paid</v>
      </c>
    </row>
    <row r="653" spans="1:11" x14ac:dyDescent="0.25">
      <c r="A653" s="42">
        <v>1214144</v>
      </c>
      <c r="B653" s="42" t="s">
        <v>12970</v>
      </c>
      <c r="C653" s="42">
        <v>0</v>
      </c>
      <c r="D653" s="42">
        <v>338</v>
      </c>
      <c r="E653" s="42">
        <v>7</v>
      </c>
      <c r="F653" s="42">
        <v>6</v>
      </c>
      <c r="G653" s="42" t="s">
        <v>12318</v>
      </c>
      <c r="H653" s="42">
        <v>0.47</v>
      </c>
      <c r="I653" s="42">
        <v>1</v>
      </c>
      <c r="J653" s="42" t="s">
        <v>12316</v>
      </c>
      <c r="K653" s="43" t="str">
        <f t="shared" si="10"/>
        <v>Free</v>
      </c>
    </row>
    <row r="654" spans="1:11" x14ac:dyDescent="0.25">
      <c r="A654" s="42">
        <v>389834</v>
      </c>
      <c r="B654" s="42" t="s">
        <v>12971</v>
      </c>
      <c r="C654" s="42">
        <v>200</v>
      </c>
      <c r="D654" s="42">
        <v>336</v>
      </c>
      <c r="E654" s="42">
        <v>6</v>
      </c>
      <c r="F654" s="42">
        <v>13</v>
      </c>
      <c r="G654" s="42" t="s">
        <v>12318</v>
      </c>
      <c r="H654" s="42">
        <v>0.55000000000000004</v>
      </c>
      <c r="I654" s="42">
        <v>0.68333333330000001</v>
      </c>
      <c r="J654" s="42" t="s">
        <v>12316</v>
      </c>
      <c r="K654" s="43" t="str">
        <f t="shared" si="10"/>
        <v>Paid</v>
      </c>
    </row>
    <row r="655" spans="1:11" x14ac:dyDescent="0.25">
      <c r="A655" s="42">
        <v>680046</v>
      </c>
      <c r="B655" s="42" t="s">
        <v>12972</v>
      </c>
      <c r="C655" s="42">
        <v>145</v>
      </c>
      <c r="D655" s="42">
        <v>335</v>
      </c>
      <c r="E655" s="42">
        <v>16</v>
      </c>
      <c r="F655" s="42">
        <v>26</v>
      </c>
      <c r="G655" s="42" t="s">
        <v>12324</v>
      </c>
      <c r="H655" s="42">
        <v>0.77</v>
      </c>
      <c r="I655" s="42">
        <v>1.5</v>
      </c>
      <c r="J655" s="42" t="s">
        <v>12316</v>
      </c>
      <c r="K655" s="43" t="str">
        <f t="shared" si="10"/>
        <v>Paid</v>
      </c>
    </row>
    <row r="656" spans="1:11" x14ac:dyDescent="0.25">
      <c r="A656" s="42">
        <v>679238</v>
      </c>
      <c r="B656" s="42" t="s">
        <v>12973</v>
      </c>
      <c r="C656" s="42">
        <v>95</v>
      </c>
      <c r="D656" s="42">
        <v>335</v>
      </c>
      <c r="E656" s="42">
        <v>25</v>
      </c>
      <c r="F656" s="42">
        <v>29</v>
      </c>
      <c r="G656" s="42" t="s">
        <v>12352</v>
      </c>
      <c r="H656" s="42">
        <v>0.68</v>
      </c>
      <c r="I656" s="42">
        <v>1.5</v>
      </c>
      <c r="J656" s="42" t="s">
        <v>12316</v>
      </c>
      <c r="K656" s="43" t="str">
        <f t="shared" si="10"/>
        <v>Paid</v>
      </c>
    </row>
    <row r="657" spans="1:11" x14ac:dyDescent="0.25">
      <c r="A657" s="42">
        <v>439210</v>
      </c>
      <c r="B657" s="42" t="s">
        <v>12974</v>
      </c>
      <c r="C657" s="42">
        <v>20</v>
      </c>
      <c r="D657" s="42">
        <v>327</v>
      </c>
      <c r="E657" s="42">
        <v>1</v>
      </c>
      <c r="F657" s="42">
        <v>12</v>
      </c>
      <c r="G657" s="42" t="s">
        <v>12318</v>
      </c>
      <c r="H657" s="42">
        <v>0.43</v>
      </c>
      <c r="I657" s="42">
        <v>0.45</v>
      </c>
      <c r="J657" s="42" t="s">
        <v>12316</v>
      </c>
      <c r="K657" s="43" t="str">
        <f t="shared" si="10"/>
        <v>Paid</v>
      </c>
    </row>
    <row r="658" spans="1:11" x14ac:dyDescent="0.25">
      <c r="A658" s="42">
        <v>950750</v>
      </c>
      <c r="B658" s="42" t="s">
        <v>12975</v>
      </c>
      <c r="C658" s="42">
        <v>20</v>
      </c>
      <c r="D658" s="42">
        <v>326</v>
      </c>
      <c r="E658" s="42">
        <v>23</v>
      </c>
      <c r="F658" s="42">
        <v>14</v>
      </c>
      <c r="G658" s="42" t="s">
        <v>12324</v>
      </c>
      <c r="H658" s="42">
        <v>0.66</v>
      </c>
      <c r="I658" s="42">
        <v>1</v>
      </c>
      <c r="J658" s="42" t="s">
        <v>12316</v>
      </c>
      <c r="K658" s="43" t="str">
        <f t="shared" si="10"/>
        <v>Paid</v>
      </c>
    </row>
    <row r="659" spans="1:11" x14ac:dyDescent="0.25">
      <c r="A659" s="42">
        <v>767256</v>
      </c>
      <c r="B659" s="42" t="s">
        <v>12976</v>
      </c>
      <c r="C659" s="42">
        <v>60</v>
      </c>
      <c r="D659" s="42">
        <v>325</v>
      </c>
      <c r="E659" s="42">
        <v>14</v>
      </c>
      <c r="F659" s="42">
        <v>62</v>
      </c>
      <c r="G659" s="42" t="s">
        <v>12315</v>
      </c>
      <c r="H659" s="42">
        <v>0.15</v>
      </c>
      <c r="I659" s="42">
        <v>5</v>
      </c>
      <c r="J659" s="42" t="s">
        <v>12316</v>
      </c>
      <c r="K659" s="43" t="str">
        <f t="shared" si="10"/>
        <v>Paid</v>
      </c>
    </row>
    <row r="660" spans="1:11" x14ac:dyDescent="0.25">
      <c r="A660" s="42">
        <v>323828</v>
      </c>
      <c r="B660" s="42" t="s">
        <v>12977</v>
      </c>
      <c r="C660" s="42">
        <v>20</v>
      </c>
      <c r="D660" s="42">
        <v>323</v>
      </c>
      <c r="E660" s="42">
        <v>30</v>
      </c>
      <c r="F660" s="42">
        <v>11</v>
      </c>
      <c r="G660" s="42" t="s">
        <v>12318</v>
      </c>
      <c r="H660" s="42">
        <v>0.66</v>
      </c>
      <c r="I660" s="42">
        <v>0.61666666670000003</v>
      </c>
      <c r="J660" s="42" t="s">
        <v>12316</v>
      </c>
      <c r="K660" s="43" t="str">
        <f t="shared" si="10"/>
        <v>Paid</v>
      </c>
    </row>
    <row r="661" spans="1:11" x14ac:dyDescent="0.25">
      <c r="A661" s="42">
        <v>975982</v>
      </c>
      <c r="B661" s="42" t="s">
        <v>12978</v>
      </c>
      <c r="C661" s="42">
        <v>200</v>
      </c>
      <c r="D661" s="42">
        <v>319</v>
      </c>
      <c r="E661" s="42">
        <v>19</v>
      </c>
      <c r="F661" s="42">
        <v>12</v>
      </c>
      <c r="G661" s="42" t="s">
        <v>12315</v>
      </c>
      <c r="H661" s="42">
        <v>0.89</v>
      </c>
      <c r="I661" s="42">
        <v>1</v>
      </c>
      <c r="J661" s="42" t="s">
        <v>12316</v>
      </c>
      <c r="K661" s="43" t="str">
        <f t="shared" si="10"/>
        <v>Paid</v>
      </c>
    </row>
    <row r="662" spans="1:11" x14ac:dyDescent="0.25">
      <c r="A662" s="42">
        <v>667332</v>
      </c>
      <c r="B662" s="42" t="s">
        <v>12979</v>
      </c>
      <c r="C662" s="42">
        <v>130</v>
      </c>
      <c r="D662" s="42">
        <v>315</v>
      </c>
      <c r="E662" s="42">
        <v>49</v>
      </c>
      <c r="F662" s="42">
        <v>41</v>
      </c>
      <c r="G662" s="42" t="s">
        <v>12318</v>
      </c>
      <c r="H662" s="42">
        <v>0.74</v>
      </c>
      <c r="I662" s="42">
        <v>5</v>
      </c>
      <c r="J662" s="42" t="s">
        <v>12316</v>
      </c>
      <c r="K662" s="43" t="str">
        <f t="shared" si="10"/>
        <v>Paid</v>
      </c>
    </row>
    <row r="663" spans="1:11" x14ac:dyDescent="0.25">
      <c r="A663" s="42">
        <v>576636</v>
      </c>
      <c r="B663" s="42" t="s">
        <v>12980</v>
      </c>
      <c r="C663" s="42">
        <v>40</v>
      </c>
      <c r="D663" s="42">
        <v>315</v>
      </c>
      <c r="E663" s="42">
        <v>28</v>
      </c>
      <c r="F663" s="42">
        <v>19</v>
      </c>
      <c r="G663" s="42" t="s">
        <v>12318</v>
      </c>
      <c r="H663" s="42">
        <v>0.85</v>
      </c>
      <c r="I663" s="42">
        <v>2</v>
      </c>
      <c r="J663" s="42" t="s">
        <v>12316</v>
      </c>
      <c r="K663" s="43" t="str">
        <f t="shared" si="10"/>
        <v>Paid</v>
      </c>
    </row>
    <row r="664" spans="1:11" x14ac:dyDescent="0.25">
      <c r="A664" s="42">
        <v>885443</v>
      </c>
      <c r="B664" s="42" t="s">
        <v>12981</v>
      </c>
      <c r="C664" s="42">
        <v>50</v>
      </c>
      <c r="D664" s="42">
        <v>314</v>
      </c>
      <c r="E664" s="42">
        <v>38</v>
      </c>
      <c r="F664" s="42">
        <v>37</v>
      </c>
      <c r="G664" s="42" t="s">
        <v>12315</v>
      </c>
      <c r="H664" s="42">
        <v>0.68</v>
      </c>
      <c r="I664" s="42">
        <v>6.5</v>
      </c>
      <c r="J664" s="42" t="s">
        <v>12316</v>
      </c>
      <c r="K664" s="43" t="str">
        <f t="shared" si="10"/>
        <v>Paid</v>
      </c>
    </row>
    <row r="665" spans="1:11" x14ac:dyDescent="0.25">
      <c r="A665" s="42">
        <v>542950</v>
      </c>
      <c r="B665" s="42" t="s">
        <v>12982</v>
      </c>
      <c r="C665" s="42">
        <v>20</v>
      </c>
      <c r="D665" s="42">
        <v>313</v>
      </c>
      <c r="E665" s="42">
        <v>14</v>
      </c>
      <c r="F665" s="42">
        <v>25</v>
      </c>
      <c r="G665" s="42" t="s">
        <v>12315</v>
      </c>
      <c r="H665" s="42">
        <v>0.16</v>
      </c>
      <c r="I665" s="42">
        <v>1</v>
      </c>
      <c r="J665" s="42" t="s">
        <v>12316</v>
      </c>
      <c r="K665" s="43" t="str">
        <f t="shared" si="10"/>
        <v>Paid</v>
      </c>
    </row>
    <row r="666" spans="1:11" x14ac:dyDescent="0.25">
      <c r="A666" s="42">
        <v>236070</v>
      </c>
      <c r="B666" s="42" t="s">
        <v>12983</v>
      </c>
      <c r="C666" s="42">
        <v>135</v>
      </c>
      <c r="D666" s="42">
        <v>313</v>
      </c>
      <c r="E666" s="42">
        <v>16</v>
      </c>
      <c r="F666" s="42">
        <v>25</v>
      </c>
      <c r="G666" s="42" t="s">
        <v>12318</v>
      </c>
      <c r="H666" s="42">
        <v>0.78</v>
      </c>
      <c r="I666" s="42">
        <v>2.5</v>
      </c>
      <c r="J666" s="42" t="s">
        <v>12316</v>
      </c>
      <c r="K666" s="43" t="str">
        <f t="shared" si="10"/>
        <v>Paid</v>
      </c>
    </row>
    <row r="667" spans="1:11" x14ac:dyDescent="0.25">
      <c r="A667" s="42">
        <v>331968</v>
      </c>
      <c r="B667" s="42" t="s">
        <v>12984</v>
      </c>
      <c r="C667" s="42">
        <v>50</v>
      </c>
      <c r="D667" s="42">
        <v>312</v>
      </c>
      <c r="E667" s="42">
        <v>24</v>
      </c>
      <c r="F667" s="42">
        <v>37</v>
      </c>
      <c r="G667" s="42" t="s">
        <v>12318</v>
      </c>
      <c r="H667" s="42">
        <v>0.78</v>
      </c>
      <c r="I667" s="42">
        <v>5.5</v>
      </c>
      <c r="J667" s="42" t="s">
        <v>12316</v>
      </c>
      <c r="K667" s="43" t="str">
        <f t="shared" si="10"/>
        <v>Paid</v>
      </c>
    </row>
    <row r="668" spans="1:11" x14ac:dyDescent="0.25">
      <c r="A668" s="42">
        <v>157336</v>
      </c>
      <c r="B668" s="42" t="s">
        <v>12985</v>
      </c>
      <c r="C668" s="42">
        <v>20</v>
      </c>
      <c r="D668" s="42">
        <v>308</v>
      </c>
      <c r="E668" s="42">
        <v>4</v>
      </c>
      <c r="F668" s="42">
        <v>10</v>
      </c>
      <c r="G668" s="42" t="s">
        <v>12315</v>
      </c>
      <c r="H668" s="42">
        <v>0.78</v>
      </c>
      <c r="I668" s="42">
        <v>1</v>
      </c>
      <c r="J668" s="42" t="s">
        <v>12316</v>
      </c>
      <c r="K668" s="43" t="str">
        <f t="shared" si="10"/>
        <v>Paid</v>
      </c>
    </row>
    <row r="669" spans="1:11" x14ac:dyDescent="0.25">
      <c r="A669" s="42">
        <v>1191504</v>
      </c>
      <c r="B669" s="42" t="s">
        <v>12986</v>
      </c>
      <c r="C669" s="42">
        <v>25</v>
      </c>
      <c r="D669" s="42">
        <v>307</v>
      </c>
      <c r="E669" s="42">
        <v>8</v>
      </c>
      <c r="F669" s="42">
        <v>5</v>
      </c>
      <c r="G669" s="42" t="s">
        <v>12315</v>
      </c>
      <c r="H669" s="42">
        <v>0.78</v>
      </c>
      <c r="I669" s="42">
        <v>0.1333333333</v>
      </c>
      <c r="J669" s="42" t="s">
        <v>12316</v>
      </c>
      <c r="K669" s="43" t="str">
        <f t="shared" si="10"/>
        <v>Paid</v>
      </c>
    </row>
    <row r="670" spans="1:11" x14ac:dyDescent="0.25">
      <c r="A670" s="42">
        <v>355798</v>
      </c>
      <c r="B670" s="42" t="s">
        <v>12987</v>
      </c>
      <c r="C670" s="42">
        <v>50</v>
      </c>
      <c r="D670" s="42">
        <v>306</v>
      </c>
      <c r="E670" s="42">
        <v>0</v>
      </c>
      <c r="F670" s="42">
        <v>5</v>
      </c>
      <c r="G670" s="42" t="s">
        <v>12318</v>
      </c>
      <c r="H670" s="42">
        <v>0.78</v>
      </c>
      <c r="I670" s="42">
        <v>0.63333333329999997</v>
      </c>
      <c r="J670" s="42" t="s">
        <v>12316</v>
      </c>
      <c r="K670" s="43" t="str">
        <f t="shared" si="10"/>
        <v>Paid</v>
      </c>
    </row>
    <row r="671" spans="1:11" x14ac:dyDescent="0.25">
      <c r="A671" s="42">
        <v>400976</v>
      </c>
      <c r="B671" s="42" t="s">
        <v>12988</v>
      </c>
      <c r="C671" s="42">
        <v>95</v>
      </c>
      <c r="D671" s="42">
        <v>302</v>
      </c>
      <c r="E671" s="42">
        <v>6</v>
      </c>
      <c r="F671" s="42">
        <v>19</v>
      </c>
      <c r="G671" s="42" t="s">
        <v>12315</v>
      </c>
      <c r="H671" s="42">
        <v>0.78</v>
      </c>
      <c r="I671" s="42">
        <v>2</v>
      </c>
      <c r="J671" s="42" t="s">
        <v>12316</v>
      </c>
      <c r="K671" s="43" t="str">
        <f t="shared" si="10"/>
        <v>Paid</v>
      </c>
    </row>
    <row r="672" spans="1:11" x14ac:dyDescent="0.25">
      <c r="A672" s="42">
        <v>596026</v>
      </c>
      <c r="B672" s="42" t="s">
        <v>12989</v>
      </c>
      <c r="C672" s="42">
        <v>95</v>
      </c>
      <c r="D672" s="42">
        <v>299</v>
      </c>
      <c r="E672" s="42">
        <v>5</v>
      </c>
      <c r="F672" s="42">
        <v>65</v>
      </c>
      <c r="G672" s="42" t="s">
        <v>12315</v>
      </c>
      <c r="H672" s="42">
        <v>0.78</v>
      </c>
      <c r="I672" s="42">
        <v>2.5</v>
      </c>
      <c r="J672" s="42" t="s">
        <v>12316</v>
      </c>
      <c r="K672" s="43" t="str">
        <f t="shared" si="10"/>
        <v>Paid</v>
      </c>
    </row>
    <row r="673" spans="1:11" x14ac:dyDescent="0.25">
      <c r="A673" s="42">
        <v>414744</v>
      </c>
      <c r="B673" s="42" t="s">
        <v>12990</v>
      </c>
      <c r="C673" s="42">
        <v>40</v>
      </c>
      <c r="D673" s="42">
        <v>294</v>
      </c>
      <c r="E673" s="42">
        <v>5</v>
      </c>
      <c r="F673" s="42">
        <v>25</v>
      </c>
      <c r="G673" s="42" t="s">
        <v>12315</v>
      </c>
      <c r="H673" s="42">
        <v>0.78</v>
      </c>
      <c r="I673" s="42">
        <v>2</v>
      </c>
      <c r="J673" s="42" t="s">
        <v>12316</v>
      </c>
      <c r="K673" s="43" t="str">
        <f t="shared" si="10"/>
        <v>Paid</v>
      </c>
    </row>
    <row r="674" spans="1:11" x14ac:dyDescent="0.25">
      <c r="A674" s="42">
        <v>1196544</v>
      </c>
      <c r="B674" s="42" t="s">
        <v>12991</v>
      </c>
      <c r="C674" s="42">
        <v>200</v>
      </c>
      <c r="D674" s="42">
        <v>294</v>
      </c>
      <c r="E674" s="42">
        <v>19</v>
      </c>
      <c r="F674" s="42">
        <v>42</v>
      </c>
      <c r="G674" s="42" t="s">
        <v>12315</v>
      </c>
      <c r="H674" s="42">
        <v>0.78</v>
      </c>
      <c r="I674" s="42">
        <v>7</v>
      </c>
      <c r="J674" s="42" t="s">
        <v>12316</v>
      </c>
      <c r="K674" s="43" t="str">
        <f t="shared" si="10"/>
        <v>Paid</v>
      </c>
    </row>
    <row r="675" spans="1:11" x14ac:dyDescent="0.25">
      <c r="A675" s="42">
        <v>176136</v>
      </c>
      <c r="B675" s="42" t="s">
        <v>12992</v>
      </c>
      <c r="C675" s="42">
        <v>20</v>
      </c>
      <c r="D675" s="42">
        <v>293</v>
      </c>
      <c r="E675" s="42">
        <v>14</v>
      </c>
      <c r="F675" s="42">
        <v>59</v>
      </c>
      <c r="G675" s="42" t="s">
        <v>12318</v>
      </c>
      <c r="H675" s="42">
        <v>0.78</v>
      </c>
      <c r="I675" s="42">
        <v>8</v>
      </c>
      <c r="J675" s="42" t="s">
        <v>12316</v>
      </c>
      <c r="K675" s="43" t="str">
        <f t="shared" si="10"/>
        <v>Paid</v>
      </c>
    </row>
    <row r="676" spans="1:11" x14ac:dyDescent="0.25">
      <c r="A676" s="42">
        <v>739910</v>
      </c>
      <c r="B676" s="42" t="s">
        <v>12993</v>
      </c>
      <c r="C676" s="42">
        <v>70</v>
      </c>
      <c r="D676" s="42">
        <v>288</v>
      </c>
      <c r="E676" s="42">
        <v>9</v>
      </c>
      <c r="F676" s="42">
        <v>13</v>
      </c>
      <c r="G676" s="42" t="s">
        <v>12324</v>
      </c>
      <c r="H676" s="42">
        <v>0.78</v>
      </c>
      <c r="I676" s="42">
        <v>1</v>
      </c>
      <c r="J676" s="42" t="s">
        <v>12316</v>
      </c>
      <c r="K676" s="43" t="str">
        <f t="shared" si="10"/>
        <v>Paid</v>
      </c>
    </row>
    <row r="677" spans="1:11" x14ac:dyDescent="0.25">
      <c r="A677" s="42">
        <v>634932</v>
      </c>
      <c r="B677" s="42" t="s">
        <v>12994</v>
      </c>
      <c r="C677" s="42">
        <v>125</v>
      </c>
      <c r="D677" s="42">
        <v>285</v>
      </c>
      <c r="E677" s="42">
        <v>6</v>
      </c>
      <c r="F677" s="42">
        <v>18</v>
      </c>
      <c r="G677" s="42" t="s">
        <v>12352</v>
      </c>
      <c r="H677" s="42">
        <v>0.78</v>
      </c>
      <c r="I677" s="42">
        <v>1.5</v>
      </c>
      <c r="J677" s="42" t="s">
        <v>12316</v>
      </c>
      <c r="K677" s="43" t="str">
        <f t="shared" si="10"/>
        <v>Paid</v>
      </c>
    </row>
    <row r="678" spans="1:11" x14ac:dyDescent="0.25">
      <c r="A678" s="42">
        <v>327788</v>
      </c>
      <c r="B678" s="42" t="s">
        <v>12995</v>
      </c>
      <c r="C678" s="42">
        <v>20</v>
      </c>
      <c r="D678" s="42">
        <v>283</v>
      </c>
      <c r="E678" s="42">
        <v>13</v>
      </c>
      <c r="F678" s="42">
        <v>35</v>
      </c>
      <c r="G678" s="42" t="s">
        <v>12318</v>
      </c>
      <c r="H678" s="42">
        <v>0.78</v>
      </c>
      <c r="I678" s="42">
        <v>2.5</v>
      </c>
      <c r="J678" s="42" t="s">
        <v>12316</v>
      </c>
      <c r="K678" s="43" t="str">
        <f t="shared" si="10"/>
        <v>Paid</v>
      </c>
    </row>
    <row r="679" spans="1:11" x14ac:dyDescent="0.25">
      <c r="A679" s="42">
        <v>639126</v>
      </c>
      <c r="B679" s="42" t="s">
        <v>12996</v>
      </c>
      <c r="C679" s="42">
        <v>35</v>
      </c>
      <c r="D679" s="42">
        <v>280</v>
      </c>
      <c r="E679" s="42">
        <v>40</v>
      </c>
      <c r="F679" s="42">
        <v>54</v>
      </c>
      <c r="G679" s="42" t="s">
        <v>12318</v>
      </c>
      <c r="H679" s="42">
        <v>0.78</v>
      </c>
      <c r="I679" s="42">
        <v>4</v>
      </c>
      <c r="J679" s="42" t="s">
        <v>12316</v>
      </c>
      <c r="K679" s="43" t="str">
        <f t="shared" si="10"/>
        <v>Paid</v>
      </c>
    </row>
    <row r="680" spans="1:11" x14ac:dyDescent="0.25">
      <c r="A680" s="42">
        <v>936298</v>
      </c>
      <c r="B680" s="42" t="s">
        <v>12997</v>
      </c>
      <c r="C680" s="42">
        <v>200</v>
      </c>
      <c r="D680" s="42">
        <v>276</v>
      </c>
      <c r="E680" s="42">
        <v>11</v>
      </c>
      <c r="F680" s="42">
        <v>11</v>
      </c>
      <c r="G680" s="42" t="s">
        <v>12318</v>
      </c>
      <c r="H680" s="42">
        <v>0.78</v>
      </c>
      <c r="I680" s="42">
        <v>0.56666666669999999</v>
      </c>
      <c r="J680" s="42" t="s">
        <v>12316</v>
      </c>
      <c r="K680" s="43" t="str">
        <f t="shared" si="10"/>
        <v>Paid</v>
      </c>
    </row>
    <row r="681" spans="1:11" x14ac:dyDescent="0.25">
      <c r="A681" s="42">
        <v>361286</v>
      </c>
      <c r="B681" s="42" t="s">
        <v>12998</v>
      </c>
      <c r="C681" s="42">
        <v>30</v>
      </c>
      <c r="D681" s="42">
        <v>274</v>
      </c>
      <c r="E681" s="42">
        <v>1</v>
      </c>
      <c r="F681" s="42">
        <v>21</v>
      </c>
      <c r="G681" s="42" t="s">
        <v>12315</v>
      </c>
      <c r="H681" s="42">
        <v>0.78</v>
      </c>
      <c r="I681" s="42">
        <v>3.5</v>
      </c>
      <c r="J681" s="42" t="s">
        <v>12316</v>
      </c>
      <c r="K681" s="43" t="str">
        <f t="shared" si="10"/>
        <v>Paid</v>
      </c>
    </row>
    <row r="682" spans="1:11" x14ac:dyDescent="0.25">
      <c r="A682" s="42">
        <v>640062</v>
      </c>
      <c r="B682" s="42" t="s">
        <v>12999</v>
      </c>
      <c r="C682" s="42">
        <v>95</v>
      </c>
      <c r="D682" s="42">
        <v>274</v>
      </c>
      <c r="E682" s="42">
        <v>41</v>
      </c>
      <c r="F682" s="42">
        <v>18</v>
      </c>
      <c r="G682" s="42" t="s">
        <v>12315</v>
      </c>
      <c r="H682" s="42">
        <v>0.78</v>
      </c>
      <c r="I682" s="42">
        <v>1.5</v>
      </c>
      <c r="J682" s="42" t="s">
        <v>12316</v>
      </c>
      <c r="K682" s="43" t="str">
        <f t="shared" si="10"/>
        <v>Paid</v>
      </c>
    </row>
    <row r="683" spans="1:11" x14ac:dyDescent="0.25">
      <c r="A683" s="42">
        <v>591880</v>
      </c>
      <c r="B683" s="42" t="s">
        <v>13000</v>
      </c>
      <c r="C683" s="42">
        <v>200</v>
      </c>
      <c r="D683" s="42">
        <v>273</v>
      </c>
      <c r="E683" s="42">
        <v>4</v>
      </c>
      <c r="F683" s="42">
        <v>15</v>
      </c>
      <c r="G683" s="42" t="s">
        <v>12315</v>
      </c>
      <c r="H683" s="42">
        <v>0.78</v>
      </c>
      <c r="I683" s="42">
        <v>0.51666666670000005</v>
      </c>
      <c r="J683" s="42" t="s">
        <v>12316</v>
      </c>
      <c r="K683" s="43" t="str">
        <f t="shared" si="10"/>
        <v>Paid</v>
      </c>
    </row>
    <row r="684" spans="1:11" x14ac:dyDescent="0.25">
      <c r="A684" s="42">
        <v>1100054</v>
      </c>
      <c r="B684" s="42" t="s">
        <v>13001</v>
      </c>
      <c r="C684" s="42">
        <v>100</v>
      </c>
      <c r="D684" s="42">
        <v>271</v>
      </c>
      <c r="E684" s="42">
        <v>48</v>
      </c>
      <c r="F684" s="42">
        <v>47</v>
      </c>
      <c r="G684" s="42" t="s">
        <v>12315</v>
      </c>
      <c r="H684" s="42">
        <v>0.78</v>
      </c>
      <c r="I684" s="42">
        <v>3.5</v>
      </c>
      <c r="J684" s="42" t="s">
        <v>12316</v>
      </c>
      <c r="K684" s="43" t="str">
        <f t="shared" si="10"/>
        <v>Paid</v>
      </c>
    </row>
    <row r="685" spans="1:11" x14ac:dyDescent="0.25">
      <c r="A685" s="42">
        <v>581498</v>
      </c>
      <c r="B685" s="42" t="s">
        <v>13002</v>
      </c>
      <c r="C685" s="42">
        <v>30</v>
      </c>
      <c r="D685" s="42">
        <v>270</v>
      </c>
      <c r="E685" s="42">
        <v>22</v>
      </c>
      <c r="F685" s="42">
        <v>24</v>
      </c>
      <c r="G685" s="42" t="s">
        <v>12318</v>
      </c>
      <c r="H685" s="42">
        <v>0.78</v>
      </c>
      <c r="I685" s="42">
        <v>3.5</v>
      </c>
      <c r="J685" s="42" t="s">
        <v>12316</v>
      </c>
      <c r="K685" s="43" t="str">
        <f t="shared" si="10"/>
        <v>Paid</v>
      </c>
    </row>
    <row r="686" spans="1:11" x14ac:dyDescent="0.25">
      <c r="A686" s="42">
        <v>979616</v>
      </c>
      <c r="B686" s="42" t="s">
        <v>13003</v>
      </c>
      <c r="C686" s="42">
        <v>200</v>
      </c>
      <c r="D686" s="42">
        <v>267</v>
      </c>
      <c r="E686" s="42">
        <v>11</v>
      </c>
      <c r="F686" s="42">
        <v>21</v>
      </c>
      <c r="G686" s="42" t="s">
        <v>12324</v>
      </c>
      <c r="H686" s="42">
        <v>0.78</v>
      </c>
      <c r="I686" s="42">
        <v>2</v>
      </c>
      <c r="J686" s="42" t="s">
        <v>12316</v>
      </c>
      <c r="K686" s="43" t="str">
        <f t="shared" si="10"/>
        <v>Paid</v>
      </c>
    </row>
    <row r="687" spans="1:11" x14ac:dyDescent="0.25">
      <c r="A687" s="42">
        <v>382824</v>
      </c>
      <c r="B687" s="42" t="s">
        <v>13004</v>
      </c>
      <c r="C687" s="42">
        <v>30</v>
      </c>
      <c r="D687" s="42">
        <v>267</v>
      </c>
      <c r="E687" s="42">
        <v>9</v>
      </c>
      <c r="F687" s="42">
        <v>10</v>
      </c>
      <c r="G687" s="42" t="s">
        <v>12315</v>
      </c>
      <c r="H687" s="42">
        <v>0.78</v>
      </c>
      <c r="I687" s="42">
        <v>2</v>
      </c>
      <c r="J687" s="42" t="s">
        <v>12316</v>
      </c>
      <c r="K687" s="43" t="str">
        <f t="shared" si="10"/>
        <v>Paid</v>
      </c>
    </row>
    <row r="688" spans="1:11" x14ac:dyDescent="0.25">
      <c r="A688" s="42">
        <v>42040</v>
      </c>
      <c r="B688" s="42" t="s">
        <v>13005</v>
      </c>
      <c r="C688" s="42">
        <v>60</v>
      </c>
      <c r="D688" s="42">
        <v>266</v>
      </c>
      <c r="E688" s="42">
        <v>20</v>
      </c>
      <c r="F688" s="42">
        <v>14</v>
      </c>
      <c r="G688" s="42" t="s">
        <v>12315</v>
      </c>
      <c r="H688" s="42">
        <v>0.78</v>
      </c>
      <c r="I688" s="42">
        <v>3</v>
      </c>
      <c r="J688" s="42" t="s">
        <v>12316</v>
      </c>
      <c r="K688" s="43" t="str">
        <f t="shared" si="10"/>
        <v>Paid</v>
      </c>
    </row>
    <row r="689" spans="1:11" x14ac:dyDescent="0.25">
      <c r="A689" s="42">
        <v>832832</v>
      </c>
      <c r="B689" s="42" t="s">
        <v>13006</v>
      </c>
      <c r="C689" s="42">
        <v>20</v>
      </c>
      <c r="D689" s="42">
        <v>265</v>
      </c>
      <c r="E689" s="42">
        <v>16</v>
      </c>
      <c r="F689" s="42">
        <v>17</v>
      </c>
      <c r="G689" s="42" t="s">
        <v>12318</v>
      </c>
      <c r="H689" s="42">
        <v>0.78</v>
      </c>
      <c r="I689" s="42">
        <v>1</v>
      </c>
      <c r="J689" s="42" t="s">
        <v>12316</v>
      </c>
      <c r="K689" s="43" t="str">
        <f t="shared" si="10"/>
        <v>Paid</v>
      </c>
    </row>
    <row r="690" spans="1:11" x14ac:dyDescent="0.25">
      <c r="A690" s="42">
        <v>597164</v>
      </c>
      <c r="B690" s="42" t="s">
        <v>13007</v>
      </c>
      <c r="C690" s="42">
        <v>95</v>
      </c>
      <c r="D690" s="42">
        <v>264</v>
      </c>
      <c r="E690" s="42">
        <v>0</v>
      </c>
      <c r="F690" s="42">
        <v>79</v>
      </c>
      <c r="G690" s="42" t="s">
        <v>12315</v>
      </c>
      <c r="H690" s="42">
        <v>0.78</v>
      </c>
      <c r="I690" s="42">
        <v>3</v>
      </c>
      <c r="J690" s="42" t="s">
        <v>12316</v>
      </c>
      <c r="K690" s="43" t="str">
        <f t="shared" si="10"/>
        <v>Paid</v>
      </c>
    </row>
    <row r="691" spans="1:11" x14ac:dyDescent="0.25">
      <c r="A691" s="42">
        <v>138004</v>
      </c>
      <c r="B691" s="42" t="s">
        <v>13008</v>
      </c>
      <c r="C691" s="42">
        <v>20</v>
      </c>
      <c r="D691" s="42">
        <v>261</v>
      </c>
      <c r="E691" s="42">
        <v>2</v>
      </c>
      <c r="F691" s="42">
        <v>35</v>
      </c>
      <c r="G691" s="42" t="s">
        <v>12315</v>
      </c>
      <c r="H691" s="42">
        <v>0.78</v>
      </c>
      <c r="I691" s="42">
        <v>2.5</v>
      </c>
      <c r="J691" s="42" t="s">
        <v>12316</v>
      </c>
      <c r="K691" s="43" t="str">
        <f t="shared" si="10"/>
        <v>Paid</v>
      </c>
    </row>
    <row r="692" spans="1:11" x14ac:dyDescent="0.25">
      <c r="A692" s="42">
        <v>616564</v>
      </c>
      <c r="B692" s="42" t="s">
        <v>13009</v>
      </c>
      <c r="C692" s="42">
        <v>20</v>
      </c>
      <c r="D692" s="42">
        <v>260</v>
      </c>
      <c r="E692" s="42">
        <v>18</v>
      </c>
      <c r="F692" s="42">
        <v>17</v>
      </c>
      <c r="G692" s="42" t="s">
        <v>12315</v>
      </c>
      <c r="H692" s="42">
        <v>0.78</v>
      </c>
      <c r="I692" s="42">
        <v>1.5</v>
      </c>
      <c r="J692" s="42" t="s">
        <v>12316</v>
      </c>
      <c r="K692" s="43" t="str">
        <f t="shared" si="10"/>
        <v>Paid</v>
      </c>
    </row>
    <row r="693" spans="1:11" x14ac:dyDescent="0.25">
      <c r="A693" s="42">
        <v>1088656</v>
      </c>
      <c r="B693" s="42" t="s">
        <v>13010</v>
      </c>
      <c r="C693" s="42">
        <v>50</v>
      </c>
      <c r="D693" s="42">
        <v>256</v>
      </c>
      <c r="E693" s="42">
        <v>17</v>
      </c>
      <c r="F693" s="42">
        <v>49</v>
      </c>
      <c r="G693" s="42" t="s">
        <v>12324</v>
      </c>
      <c r="H693" s="42">
        <v>0.78</v>
      </c>
      <c r="I693" s="42">
        <v>5.5</v>
      </c>
      <c r="J693" s="42" t="s">
        <v>12316</v>
      </c>
      <c r="K693" s="43" t="str">
        <f t="shared" si="10"/>
        <v>Paid</v>
      </c>
    </row>
    <row r="694" spans="1:11" x14ac:dyDescent="0.25">
      <c r="A694" s="42">
        <v>743568</v>
      </c>
      <c r="B694" s="42" t="s">
        <v>13011</v>
      </c>
      <c r="C694" s="42">
        <v>65</v>
      </c>
      <c r="D694" s="42">
        <v>256</v>
      </c>
      <c r="E694" s="42">
        <v>29</v>
      </c>
      <c r="F694" s="42">
        <v>39</v>
      </c>
      <c r="G694" s="42" t="s">
        <v>12318</v>
      </c>
      <c r="H694" s="42">
        <v>0.21</v>
      </c>
      <c r="I694" s="42">
        <v>3.5</v>
      </c>
      <c r="J694" s="42" t="s">
        <v>12316</v>
      </c>
      <c r="K694" s="43" t="str">
        <f t="shared" si="10"/>
        <v>Paid</v>
      </c>
    </row>
    <row r="695" spans="1:11" x14ac:dyDescent="0.25">
      <c r="A695" s="42">
        <v>931626</v>
      </c>
      <c r="B695" s="42" t="s">
        <v>13012</v>
      </c>
      <c r="C695" s="42">
        <v>30</v>
      </c>
      <c r="D695" s="42">
        <v>252</v>
      </c>
      <c r="E695" s="42">
        <v>45</v>
      </c>
      <c r="F695" s="42">
        <v>30</v>
      </c>
      <c r="G695" s="42" t="s">
        <v>12318</v>
      </c>
      <c r="H695" s="42">
        <v>0.86</v>
      </c>
      <c r="I695" s="42">
        <v>4</v>
      </c>
      <c r="J695" s="42" t="s">
        <v>12316</v>
      </c>
      <c r="K695" s="43" t="str">
        <f t="shared" si="10"/>
        <v>Paid</v>
      </c>
    </row>
    <row r="696" spans="1:11" x14ac:dyDescent="0.25">
      <c r="A696" s="42">
        <v>803664</v>
      </c>
      <c r="B696" s="42" t="s">
        <v>13013</v>
      </c>
      <c r="C696" s="42">
        <v>50</v>
      </c>
      <c r="D696" s="42">
        <v>249</v>
      </c>
      <c r="E696" s="42">
        <v>14</v>
      </c>
      <c r="F696" s="42">
        <v>39</v>
      </c>
      <c r="G696" s="42" t="s">
        <v>12315</v>
      </c>
      <c r="H696" s="42">
        <v>0.3</v>
      </c>
      <c r="I696" s="42">
        <v>2.5</v>
      </c>
      <c r="J696" s="42" t="s">
        <v>12316</v>
      </c>
      <c r="K696" s="43" t="str">
        <f t="shared" si="10"/>
        <v>Paid</v>
      </c>
    </row>
    <row r="697" spans="1:11" x14ac:dyDescent="0.25">
      <c r="A697" s="42">
        <v>871358</v>
      </c>
      <c r="B697" s="42" t="s">
        <v>13014</v>
      </c>
      <c r="C697" s="42">
        <v>50</v>
      </c>
      <c r="D697" s="42">
        <v>249</v>
      </c>
      <c r="E697" s="42">
        <v>46</v>
      </c>
      <c r="F697" s="42">
        <v>28</v>
      </c>
      <c r="G697" s="42" t="s">
        <v>12318</v>
      </c>
      <c r="H697" s="42">
        <v>0.76</v>
      </c>
      <c r="I697" s="42">
        <v>5</v>
      </c>
      <c r="J697" s="42" t="s">
        <v>12316</v>
      </c>
      <c r="K697" s="43" t="str">
        <f t="shared" si="10"/>
        <v>Paid</v>
      </c>
    </row>
    <row r="698" spans="1:11" x14ac:dyDescent="0.25">
      <c r="A698" s="42">
        <v>504620</v>
      </c>
      <c r="B698" s="42" t="s">
        <v>13015</v>
      </c>
      <c r="C698" s="42">
        <v>20</v>
      </c>
      <c r="D698" s="42">
        <v>247</v>
      </c>
      <c r="E698" s="42">
        <v>2</v>
      </c>
      <c r="F698" s="42">
        <v>17</v>
      </c>
      <c r="G698" s="42" t="s">
        <v>12324</v>
      </c>
      <c r="H698" s="42">
        <v>0.09</v>
      </c>
      <c r="I698" s="42">
        <v>1.5</v>
      </c>
      <c r="J698" s="42" t="s">
        <v>12316</v>
      </c>
      <c r="K698" s="43" t="str">
        <f t="shared" si="10"/>
        <v>Paid</v>
      </c>
    </row>
    <row r="699" spans="1:11" x14ac:dyDescent="0.25">
      <c r="A699" s="42">
        <v>657130</v>
      </c>
      <c r="B699" s="42" t="s">
        <v>13016</v>
      </c>
      <c r="C699" s="42">
        <v>20</v>
      </c>
      <c r="D699" s="42">
        <v>246</v>
      </c>
      <c r="E699" s="42">
        <v>8</v>
      </c>
      <c r="F699" s="42">
        <v>24</v>
      </c>
      <c r="G699" s="42" t="s">
        <v>12315</v>
      </c>
      <c r="H699" s="42">
        <v>0.33</v>
      </c>
      <c r="I699" s="42">
        <v>1.5</v>
      </c>
      <c r="J699" s="42" t="s">
        <v>12316</v>
      </c>
      <c r="K699" s="43" t="str">
        <f t="shared" si="10"/>
        <v>Paid</v>
      </c>
    </row>
    <row r="700" spans="1:11" x14ac:dyDescent="0.25">
      <c r="A700" s="42">
        <v>514844</v>
      </c>
      <c r="B700" s="42" t="s">
        <v>13017</v>
      </c>
      <c r="C700" s="42">
        <v>20</v>
      </c>
      <c r="D700" s="42">
        <v>244</v>
      </c>
      <c r="E700" s="42">
        <v>13</v>
      </c>
      <c r="F700" s="42">
        <v>21</v>
      </c>
      <c r="G700" s="42" t="s">
        <v>12315</v>
      </c>
      <c r="H700" s="42">
        <v>0.2</v>
      </c>
      <c r="I700" s="42">
        <v>2.5</v>
      </c>
      <c r="J700" s="42" t="s">
        <v>12316</v>
      </c>
      <c r="K700" s="43" t="str">
        <f t="shared" si="10"/>
        <v>Paid</v>
      </c>
    </row>
    <row r="701" spans="1:11" x14ac:dyDescent="0.25">
      <c r="A701" s="42">
        <v>662318</v>
      </c>
      <c r="B701" s="42" t="s">
        <v>13018</v>
      </c>
      <c r="C701" s="42">
        <v>20</v>
      </c>
      <c r="D701" s="42">
        <v>241</v>
      </c>
      <c r="E701" s="42">
        <v>5</v>
      </c>
      <c r="F701" s="42">
        <v>26</v>
      </c>
      <c r="G701" s="42" t="s">
        <v>12315</v>
      </c>
      <c r="H701" s="42">
        <v>0.2</v>
      </c>
      <c r="I701" s="42">
        <v>2.5</v>
      </c>
      <c r="J701" s="42" t="s">
        <v>12316</v>
      </c>
      <c r="K701" s="43" t="str">
        <f t="shared" si="10"/>
        <v>Paid</v>
      </c>
    </row>
    <row r="702" spans="1:11" x14ac:dyDescent="0.25">
      <c r="A702" s="42">
        <v>155616</v>
      </c>
      <c r="B702" s="42" t="s">
        <v>13019</v>
      </c>
      <c r="C702" s="42">
        <v>20</v>
      </c>
      <c r="D702" s="42">
        <v>237</v>
      </c>
      <c r="E702" s="42">
        <v>1</v>
      </c>
      <c r="F702" s="42">
        <v>17</v>
      </c>
      <c r="G702" s="42" t="s">
        <v>12315</v>
      </c>
      <c r="H702" s="42">
        <v>0.45</v>
      </c>
      <c r="I702" s="42">
        <v>1.5</v>
      </c>
      <c r="J702" s="42" t="s">
        <v>12316</v>
      </c>
      <c r="K702" s="43" t="str">
        <f t="shared" si="10"/>
        <v>Paid</v>
      </c>
    </row>
    <row r="703" spans="1:11" x14ac:dyDescent="0.25">
      <c r="A703" s="42">
        <v>304000</v>
      </c>
      <c r="B703" s="42" t="s">
        <v>13020</v>
      </c>
      <c r="C703" s="42">
        <v>20</v>
      </c>
      <c r="D703" s="42">
        <v>232</v>
      </c>
      <c r="E703" s="42">
        <v>7</v>
      </c>
      <c r="F703" s="42">
        <v>17</v>
      </c>
      <c r="G703" s="42" t="s">
        <v>12318</v>
      </c>
      <c r="H703" s="42">
        <v>0.85</v>
      </c>
      <c r="I703" s="42">
        <v>1</v>
      </c>
      <c r="J703" s="42" t="s">
        <v>12316</v>
      </c>
      <c r="K703" s="43" t="str">
        <f t="shared" si="10"/>
        <v>Paid</v>
      </c>
    </row>
    <row r="704" spans="1:11" x14ac:dyDescent="0.25">
      <c r="A704" s="42">
        <v>1196728</v>
      </c>
      <c r="B704" s="42" t="s">
        <v>13021</v>
      </c>
      <c r="C704" s="42">
        <v>50</v>
      </c>
      <c r="D704" s="42">
        <v>230</v>
      </c>
      <c r="E704" s="42">
        <v>0</v>
      </c>
      <c r="F704" s="42">
        <v>22</v>
      </c>
      <c r="G704" s="42" t="s">
        <v>12315</v>
      </c>
      <c r="H704" s="42">
        <v>0.18</v>
      </c>
      <c r="I704" s="42">
        <v>4.5</v>
      </c>
      <c r="J704" s="42" t="s">
        <v>12316</v>
      </c>
      <c r="K704" s="43" t="str">
        <f t="shared" si="10"/>
        <v>Paid</v>
      </c>
    </row>
    <row r="705" spans="1:11" x14ac:dyDescent="0.25">
      <c r="A705" s="42">
        <v>1225194</v>
      </c>
      <c r="B705" s="42" t="s">
        <v>13022</v>
      </c>
      <c r="C705" s="42">
        <v>0</v>
      </c>
      <c r="D705" s="42">
        <v>229</v>
      </c>
      <c r="E705" s="42">
        <v>0</v>
      </c>
      <c r="F705" s="42">
        <v>33</v>
      </c>
      <c r="G705" s="42" t="s">
        <v>12318</v>
      </c>
      <c r="H705" s="42">
        <v>0.68</v>
      </c>
      <c r="I705" s="42">
        <v>2</v>
      </c>
      <c r="J705" s="42" t="s">
        <v>12316</v>
      </c>
      <c r="K705" s="43" t="str">
        <f t="shared" si="10"/>
        <v>Free</v>
      </c>
    </row>
    <row r="706" spans="1:11" x14ac:dyDescent="0.25">
      <c r="A706" s="42">
        <v>843854</v>
      </c>
      <c r="B706" s="42" t="s">
        <v>13023</v>
      </c>
      <c r="C706" s="42">
        <v>115</v>
      </c>
      <c r="D706" s="42">
        <v>228</v>
      </c>
      <c r="E706" s="42">
        <v>49</v>
      </c>
      <c r="F706" s="42">
        <v>43</v>
      </c>
      <c r="G706" s="42" t="s">
        <v>12315</v>
      </c>
      <c r="H706" s="42">
        <v>0.78</v>
      </c>
      <c r="I706" s="42">
        <v>4.5</v>
      </c>
      <c r="J706" s="42" t="s">
        <v>12316</v>
      </c>
      <c r="K706" s="43" t="str">
        <f t="shared" si="10"/>
        <v>Paid</v>
      </c>
    </row>
    <row r="707" spans="1:11" x14ac:dyDescent="0.25">
      <c r="A707" s="42">
        <v>507600</v>
      </c>
      <c r="B707" s="42" t="s">
        <v>13024</v>
      </c>
      <c r="C707" s="42">
        <v>20</v>
      </c>
      <c r="D707" s="42">
        <v>227</v>
      </c>
      <c r="E707" s="42">
        <v>3</v>
      </c>
      <c r="F707" s="42">
        <v>5</v>
      </c>
      <c r="G707" s="42" t="s">
        <v>12315</v>
      </c>
      <c r="H707" s="42">
        <v>0.39</v>
      </c>
      <c r="I707" s="42">
        <v>1</v>
      </c>
      <c r="J707" s="42" t="s">
        <v>12316</v>
      </c>
      <c r="K707" s="43" t="str">
        <f t="shared" ref="K707:K770" si="11">IF(C707&gt;0,"Paid","Free")</f>
        <v>Paid</v>
      </c>
    </row>
    <row r="708" spans="1:11" x14ac:dyDescent="0.25">
      <c r="A708" s="42">
        <v>73044</v>
      </c>
      <c r="B708" s="42" t="s">
        <v>13025</v>
      </c>
      <c r="C708" s="42">
        <v>50</v>
      </c>
      <c r="D708" s="42">
        <v>226</v>
      </c>
      <c r="E708" s="42">
        <v>5</v>
      </c>
      <c r="F708" s="42">
        <v>13</v>
      </c>
      <c r="G708" s="42" t="s">
        <v>12318</v>
      </c>
      <c r="H708" s="42">
        <v>0.21</v>
      </c>
      <c r="I708" s="42">
        <v>5.5</v>
      </c>
      <c r="J708" s="42" t="s">
        <v>12316</v>
      </c>
      <c r="K708" s="43" t="str">
        <f t="shared" si="11"/>
        <v>Paid</v>
      </c>
    </row>
    <row r="709" spans="1:11" x14ac:dyDescent="0.25">
      <c r="A709" s="42">
        <v>598722</v>
      </c>
      <c r="B709" s="42" t="s">
        <v>13026</v>
      </c>
      <c r="C709" s="42">
        <v>195</v>
      </c>
      <c r="D709" s="42">
        <v>226</v>
      </c>
      <c r="E709" s="42">
        <v>26</v>
      </c>
      <c r="F709" s="42">
        <v>26</v>
      </c>
      <c r="G709" s="42" t="s">
        <v>12318</v>
      </c>
      <c r="H709" s="42">
        <v>0.3</v>
      </c>
      <c r="I709" s="42">
        <v>3.5</v>
      </c>
      <c r="J709" s="42" t="s">
        <v>12316</v>
      </c>
      <c r="K709" s="43" t="str">
        <f t="shared" si="11"/>
        <v>Paid</v>
      </c>
    </row>
    <row r="710" spans="1:11" x14ac:dyDescent="0.25">
      <c r="A710" s="42">
        <v>1023650</v>
      </c>
      <c r="B710" s="42" t="s">
        <v>13027</v>
      </c>
      <c r="C710" s="42">
        <v>200</v>
      </c>
      <c r="D710" s="42">
        <v>226</v>
      </c>
      <c r="E710" s="42">
        <v>12</v>
      </c>
      <c r="F710" s="42">
        <v>29</v>
      </c>
      <c r="G710" s="42" t="s">
        <v>12315</v>
      </c>
      <c r="H710" s="42">
        <v>0.02</v>
      </c>
      <c r="I710" s="42">
        <v>4.5</v>
      </c>
      <c r="J710" s="42" t="s">
        <v>12316</v>
      </c>
      <c r="K710" s="43" t="str">
        <f t="shared" si="11"/>
        <v>Paid</v>
      </c>
    </row>
    <row r="711" spans="1:11" x14ac:dyDescent="0.25">
      <c r="A711" s="42">
        <v>239416</v>
      </c>
      <c r="B711" s="42" t="s">
        <v>13028</v>
      </c>
      <c r="C711" s="42">
        <v>40</v>
      </c>
      <c r="D711" s="42">
        <v>225</v>
      </c>
      <c r="E711" s="42">
        <v>2</v>
      </c>
      <c r="F711" s="42">
        <v>17</v>
      </c>
      <c r="G711" s="42" t="s">
        <v>12315</v>
      </c>
      <c r="H711" s="42">
        <v>0.34</v>
      </c>
      <c r="I711" s="42">
        <v>2.5</v>
      </c>
      <c r="J711" s="42" t="s">
        <v>12316</v>
      </c>
      <c r="K711" s="43" t="str">
        <f t="shared" si="11"/>
        <v>Paid</v>
      </c>
    </row>
    <row r="712" spans="1:11" x14ac:dyDescent="0.25">
      <c r="A712" s="42">
        <v>172298</v>
      </c>
      <c r="B712" s="42" t="s">
        <v>13029</v>
      </c>
      <c r="C712" s="42">
        <v>20</v>
      </c>
      <c r="D712" s="42">
        <v>225</v>
      </c>
      <c r="E712" s="42">
        <v>1</v>
      </c>
      <c r="F712" s="42">
        <v>5</v>
      </c>
      <c r="G712" s="42" t="s">
        <v>12318</v>
      </c>
      <c r="H712" s="42">
        <v>0.28000000000000003</v>
      </c>
      <c r="I712" s="42">
        <v>1</v>
      </c>
      <c r="J712" s="42" t="s">
        <v>12316</v>
      </c>
      <c r="K712" s="43" t="str">
        <f t="shared" si="11"/>
        <v>Paid</v>
      </c>
    </row>
    <row r="713" spans="1:11" x14ac:dyDescent="0.25">
      <c r="A713" s="42">
        <v>801702</v>
      </c>
      <c r="B713" s="42" t="s">
        <v>13030</v>
      </c>
      <c r="C713" s="42">
        <v>195</v>
      </c>
      <c r="D713" s="42">
        <v>225</v>
      </c>
      <c r="E713" s="42">
        <v>41</v>
      </c>
      <c r="F713" s="42">
        <v>33</v>
      </c>
      <c r="G713" s="42" t="s">
        <v>12315</v>
      </c>
      <c r="H713" s="42">
        <v>7.0000000000000007E-2</v>
      </c>
      <c r="I713" s="42">
        <v>5</v>
      </c>
      <c r="J713" s="42" t="s">
        <v>12316</v>
      </c>
      <c r="K713" s="43" t="str">
        <f t="shared" si="11"/>
        <v>Paid</v>
      </c>
    </row>
    <row r="714" spans="1:11" x14ac:dyDescent="0.25">
      <c r="A714" s="42">
        <v>702278</v>
      </c>
      <c r="B714" s="42" t="s">
        <v>13031</v>
      </c>
      <c r="C714" s="42">
        <v>200</v>
      </c>
      <c r="D714" s="42">
        <v>224</v>
      </c>
      <c r="E714" s="42">
        <v>35</v>
      </c>
      <c r="F714" s="42">
        <v>16</v>
      </c>
      <c r="G714" s="42" t="s">
        <v>12315</v>
      </c>
      <c r="H714" s="42">
        <v>0.66</v>
      </c>
      <c r="I714" s="42">
        <v>1.5</v>
      </c>
      <c r="J714" s="42" t="s">
        <v>12316</v>
      </c>
      <c r="K714" s="43" t="str">
        <f t="shared" si="11"/>
        <v>Paid</v>
      </c>
    </row>
    <row r="715" spans="1:11" x14ac:dyDescent="0.25">
      <c r="A715" s="42">
        <v>1196816</v>
      </c>
      <c r="B715" s="42" t="s">
        <v>13032</v>
      </c>
      <c r="C715" s="42">
        <v>50</v>
      </c>
      <c r="D715" s="42">
        <v>223</v>
      </c>
      <c r="E715" s="42">
        <v>2</v>
      </c>
      <c r="F715" s="42">
        <v>29</v>
      </c>
      <c r="G715" s="42" t="s">
        <v>12318</v>
      </c>
      <c r="H715" s="42">
        <v>0.55000000000000004</v>
      </c>
      <c r="I715" s="42">
        <v>4</v>
      </c>
      <c r="J715" s="42" t="s">
        <v>12316</v>
      </c>
      <c r="K715" s="43" t="str">
        <f t="shared" si="11"/>
        <v>Paid</v>
      </c>
    </row>
    <row r="716" spans="1:11" x14ac:dyDescent="0.25">
      <c r="A716" s="42">
        <v>964828</v>
      </c>
      <c r="B716" s="42" t="s">
        <v>13033</v>
      </c>
      <c r="C716" s="42">
        <v>95</v>
      </c>
      <c r="D716" s="42">
        <v>223</v>
      </c>
      <c r="E716" s="42">
        <v>34</v>
      </c>
      <c r="F716" s="42">
        <v>16</v>
      </c>
      <c r="G716" s="42" t="s">
        <v>12315</v>
      </c>
      <c r="H716" s="42">
        <v>0.74</v>
      </c>
      <c r="I716" s="42">
        <v>1.5</v>
      </c>
      <c r="J716" s="42" t="s">
        <v>12316</v>
      </c>
      <c r="K716" s="43" t="str">
        <f t="shared" si="11"/>
        <v>Paid</v>
      </c>
    </row>
    <row r="717" spans="1:11" x14ac:dyDescent="0.25">
      <c r="A717" s="42">
        <v>746366</v>
      </c>
      <c r="B717" s="42" t="s">
        <v>13034</v>
      </c>
      <c r="C717" s="42">
        <v>40</v>
      </c>
      <c r="D717" s="42">
        <v>222</v>
      </c>
      <c r="E717" s="42">
        <v>12</v>
      </c>
      <c r="F717" s="42">
        <v>35</v>
      </c>
      <c r="G717" s="42" t="s">
        <v>12315</v>
      </c>
      <c r="H717" s="42">
        <v>0.34</v>
      </c>
      <c r="I717" s="42">
        <v>3</v>
      </c>
      <c r="J717" s="42" t="s">
        <v>12316</v>
      </c>
      <c r="K717" s="43" t="str">
        <f t="shared" si="11"/>
        <v>Paid</v>
      </c>
    </row>
    <row r="718" spans="1:11" x14ac:dyDescent="0.25">
      <c r="A718" s="42">
        <v>81064</v>
      </c>
      <c r="B718" s="42" t="s">
        <v>13035</v>
      </c>
      <c r="C718" s="42">
        <v>100</v>
      </c>
      <c r="D718" s="42">
        <v>218</v>
      </c>
      <c r="E718" s="42">
        <v>5</v>
      </c>
      <c r="F718" s="42">
        <v>66</v>
      </c>
      <c r="G718" s="42" t="s">
        <v>12315</v>
      </c>
      <c r="H718" s="42">
        <v>0.71</v>
      </c>
      <c r="I718" s="42">
        <v>14.5</v>
      </c>
      <c r="J718" s="42" t="s">
        <v>12316</v>
      </c>
      <c r="K718" s="43" t="str">
        <f t="shared" si="11"/>
        <v>Paid</v>
      </c>
    </row>
    <row r="719" spans="1:11" x14ac:dyDescent="0.25">
      <c r="A719" s="42">
        <v>831940</v>
      </c>
      <c r="B719" s="42" t="s">
        <v>13036</v>
      </c>
      <c r="C719" s="42">
        <v>20</v>
      </c>
      <c r="D719" s="42">
        <v>217</v>
      </c>
      <c r="E719" s="42">
        <v>0</v>
      </c>
      <c r="F719" s="42">
        <v>47</v>
      </c>
      <c r="G719" s="42" t="s">
        <v>12318</v>
      </c>
      <c r="H719" s="42">
        <v>0.3</v>
      </c>
      <c r="I719" s="42">
        <v>2.5</v>
      </c>
      <c r="J719" s="42" t="s">
        <v>12316</v>
      </c>
      <c r="K719" s="43" t="str">
        <f t="shared" si="11"/>
        <v>Paid</v>
      </c>
    </row>
    <row r="720" spans="1:11" x14ac:dyDescent="0.25">
      <c r="A720" s="42">
        <v>363058</v>
      </c>
      <c r="B720" s="42" t="s">
        <v>13037</v>
      </c>
      <c r="C720" s="42">
        <v>40</v>
      </c>
      <c r="D720" s="42">
        <v>217</v>
      </c>
      <c r="E720" s="42">
        <v>7</v>
      </c>
      <c r="F720" s="42">
        <v>27</v>
      </c>
      <c r="G720" s="42" t="s">
        <v>12315</v>
      </c>
      <c r="H720" s="42">
        <v>0.89</v>
      </c>
      <c r="I720" s="42">
        <v>1.5</v>
      </c>
      <c r="J720" s="42" t="s">
        <v>12316</v>
      </c>
      <c r="K720" s="43" t="str">
        <f t="shared" si="11"/>
        <v>Paid</v>
      </c>
    </row>
    <row r="721" spans="1:11" x14ac:dyDescent="0.25">
      <c r="A721" s="42">
        <v>380542</v>
      </c>
      <c r="B721" s="42" t="s">
        <v>13038</v>
      </c>
      <c r="C721" s="42">
        <v>50</v>
      </c>
      <c r="D721" s="42">
        <v>217</v>
      </c>
      <c r="E721" s="42">
        <v>19</v>
      </c>
      <c r="F721" s="42">
        <v>9</v>
      </c>
      <c r="G721" s="42" t="s">
        <v>12315</v>
      </c>
      <c r="H721" s="42">
        <v>0.8</v>
      </c>
      <c r="I721" s="42">
        <v>2</v>
      </c>
      <c r="J721" s="42" t="s">
        <v>12316</v>
      </c>
      <c r="K721" s="43" t="str">
        <f t="shared" si="11"/>
        <v>Paid</v>
      </c>
    </row>
    <row r="722" spans="1:11" x14ac:dyDescent="0.25">
      <c r="A722" s="42">
        <v>986034</v>
      </c>
      <c r="B722" s="42" t="s">
        <v>13039</v>
      </c>
      <c r="C722" s="42">
        <v>60</v>
      </c>
      <c r="D722" s="42">
        <v>217</v>
      </c>
      <c r="E722" s="42">
        <v>7</v>
      </c>
      <c r="F722" s="42">
        <v>16</v>
      </c>
      <c r="G722" s="42" t="s">
        <v>12318</v>
      </c>
      <c r="H722" s="42">
        <v>0.81</v>
      </c>
      <c r="I722" s="42">
        <v>1</v>
      </c>
      <c r="J722" s="42" t="s">
        <v>12316</v>
      </c>
      <c r="K722" s="43" t="str">
        <f t="shared" si="11"/>
        <v>Paid</v>
      </c>
    </row>
    <row r="723" spans="1:11" x14ac:dyDescent="0.25">
      <c r="A723" s="42">
        <v>429952</v>
      </c>
      <c r="B723" s="42" t="s">
        <v>13040</v>
      </c>
      <c r="C723" s="42">
        <v>75</v>
      </c>
      <c r="D723" s="42">
        <v>214</v>
      </c>
      <c r="E723" s="42">
        <v>20</v>
      </c>
      <c r="F723" s="42">
        <v>88</v>
      </c>
      <c r="G723" s="42" t="s">
        <v>12318</v>
      </c>
      <c r="H723" s="42">
        <v>0.55000000000000004</v>
      </c>
      <c r="I723" s="42">
        <v>9</v>
      </c>
      <c r="J723" s="42" t="s">
        <v>12316</v>
      </c>
      <c r="K723" s="43" t="str">
        <f t="shared" si="11"/>
        <v>Paid</v>
      </c>
    </row>
    <row r="724" spans="1:11" x14ac:dyDescent="0.25">
      <c r="A724" s="42">
        <v>235112</v>
      </c>
      <c r="B724" s="42" t="s">
        <v>13041</v>
      </c>
      <c r="C724" s="42">
        <v>20</v>
      </c>
      <c r="D724" s="42">
        <v>212</v>
      </c>
      <c r="E724" s="42">
        <v>25</v>
      </c>
      <c r="F724" s="42">
        <v>14</v>
      </c>
      <c r="G724" s="42" t="s">
        <v>12315</v>
      </c>
      <c r="H724" s="42">
        <v>0.3</v>
      </c>
      <c r="I724" s="42">
        <v>1.5</v>
      </c>
      <c r="J724" s="42" t="s">
        <v>12316</v>
      </c>
      <c r="K724" s="43" t="str">
        <f t="shared" si="11"/>
        <v>Paid</v>
      </c>
    </row>
    <row r="725" spans="1:11" x14ac:dyDescent="0.25">
      <c r="A725" s="42">
        <v>38456</v>
      </c>
      <c r="B725" s="42" t="s">
        <v>13042</v>
      </c>
      <c r="C725" s="42">
        <v>50</v>
      </c>
      <c r="D725" s="42">
        <v>211</v>
      </c>
      <c r="E725" s="42">
        <v>9</v>
      </c>
      <c r="F725" s="42">
        <v>27</v>
      </c>
      <c r="G725" s="42" t="s">
        <v>12315</v>
      </c>
      <c r="H725" s="42">
        <v>0.47</v>
      </c>
      <c r="I725" s="42">
        <v>5</v>
      </c>
      <c r="J725" s="42" t="s">
        <v>12316</v>
      </c>
      <c r="K725" s="43" t="str">
        <f t="shared" si="11"/>
        <v>Paid</v>
      </c>
    </row>
    <row r="726" spans="1:11" x14ac:dyDescent="0.25">
      <c r="A726" s="42">
        <v>304424</v>
      </c>
      <c r="B726" s="42" t="s">
        <v>13043</v>
      </c>
      <c r="C726" s="42">
        <v>20</v>
      </c>
      <c r="D726" s="42">
        <v>210</v>
      </c>
      <c r="E726" s="42">
        <v>1</v>
      </c>
      <c r="F726" s="42">
        <v>12</v>
      </c>
      <c r="G726" s="42" t="s">
        <v>12315</v>
      </c>
      <c r="H726" s="42">
        <v>0.25</v>
      </c>
      <c r="I726" s="42">
        <v>1.5</v>
      </c>
      <c r="J726" s="42" t="s">
        <v>12316</v>
      </c>
      <c r="K726" s="43" t="str">
        <f t="shared" si="11"/>
        <v>Paid</v>
      </c>
    </row>
    <row r="727" spans="1:11" x14ac:dyDescent="0.25">
      <c r="A727" s="42">
        <v>902888</v>
      </c>
      <c r="B727" s="42" t="s">
        <v>13044</v>
      </c>
      <c r="C727" s="42">
        <v>50</v>
      </c>
      <c r="D727" s="42">
        <v>209</v>
      </c>
      <c r="E727" s="42">
        <v>13</v>
      </c>
      <c r="F727" s="42">
        <v>37</v>
      </c>
      <c r="G727" s="42" t="s">
        <v>12318</v>
      </c>
      <c r="H727" s="42">
        <v>0.18</v>
      </c>
      <c r="I727" s="42">
        <v>7</v>
      </c>
      <c r="J727" s="42" t="s">
        <v>12316</v>
      </c>
      <c r="K727" s="43" t="str">
        <f t="shared" si="11"/>
        <v>Paid</v>
      </c>
    </row>
    <row r="728" spans="1:11" x14ac:dyDescent="0.25">
      <c r="A728" s="42">
        <v>167316</v>
      </c>
      <c r="B728" s="42" t="s">
        <v>13045</v>
      </c>
      <c r="C728" s="42">
        <v>20</v>
      </c>
      <c r="D728" s="42">
        <v>209</v>
      </c>
      <c r="E728" s="42">
        <v>33</v>
      </c>
      <c r="F728" s="42">
        <v>33</v>
      </c>
      <c r="G728" s="42" t="s">
        <v>12315</v>
      </c>
      <c r="H728" s="42">
        <v>0.66</v>
      </c>
      <c r="I728" s="42">
        <v>70</v>
      </c>
      <c r="J728" s="42" t="s">
        <v>12316</v>
      </c>
      <c r="K728" s="43" t="str">
        <f t="shared" si="11"/>
        <v>Paid</v>
      </c>
    </row>
    <row r="729" spans="1:11" x14ac:dyDescent="0.25">
      <c r="A729" s="42">
        <v>822808</v>
      </c>
      <c r="B729" s="42" t="s">
        <v>13046</v>
      </c>
      <c r="C729" s="42">
        <v>195</v>
      </c>
      <c r="D729" s="42">
        <v>207</v>
      </c>
      <c r="E729" s="42">
        <v>19</v>
      </c>
      <c r="F729" s="42">
        <v>11</v>
      </c>
      <c r="G729" s="42" t="s">
        <v>12318</v>
      </c>
      <c r="H729" s="42">
        <v>0.94</v>
      </c>
      <c r="I729" s="42">
        <v>1.5</v>
      </c>
      <c r="J729" s="42" t="s">
        <v>12316</v>
      </c>
      <c r="K729" s="43" t="str">
        <f t="shared" si="11"/>
        <v>Paid</v>
      </c>
    </row>
    <row r="730" spans="1:11" x14ac:dyDescent="0.25">
      <c r="A730" s="42">
        <v>148028</v>
      </c>
      <c r="B730" s="42" t="s">
        <v>13047</v>
      </c>
      <c r="C730" s="42">
        <v>20</v>
      </c>
      <c r="D730" s="42">
        <v>207</v>
      </c>
      <c r="E730" s="42">
        <v>8</v>
      </c>
      <c r="F730" s="42">
        <v>30</v>
      </c>
      <c r="G730" s="42" t="s">
        <v>12315</v>
      </c>
      <c r="H730" s="42">
        <v>0.94</v>
      </c>
      <c r="I730" s="42">
        <v>3.5</v>
      </c>
      <c r="J730" s="42" t="s">
        <v>12316</v>
      </c>
      <c r="K730" s="43" t="str">
        <f t="shared" si="11"/>
        <v>Paid</v>
      </c>
    </row>
    <row r="731" spans="1:11" x14ac:dyDescent="0.25">
      <c r="A731" s="42">
        <v>835212</v>
      </c>
      <c r="B731" s="42" t="s">
        <v>13048</v>
      </c>
      <c r="C731" s="42">
        <v>40</v>
      </c>
      <c r="D731" s="42">
        <v>206</v>
      </c>
      <c r="E731" s="42">
        <v>3</v>
      </c>
      <c r="F731" s="42">
        <v>7</v>
      </c>
      <c r="G731" s="42" t="s">
        <v>12318</v>
      </c>
      <c r="H731" s="42">
        <v>0.94</v>
      </c>
      <c r="I731" s="42">
        <v>1.5</v>
      </c>
      <c r="J731" s="42" t="s">
        <v>12316</v>
      </c>
      <c r="K731" s="43" t="str">
        <f t="shared" si="11"/>
        <v>Paid</v>
      </c>
    </row>
    <row r="732" spans="1:11" x14ac:dyDescent="0.25">
      <c r="A732" s="42">
        <v>593962</v>
      </c>
      <c r="B732" s="42" t="s">
        <v>13049</v>
      </c>
      <c r="C732" s="42">
        <v>50</v>
      </c>
      <c r="D732" s="42">
        <v>206</v>
      </c>
      <c r="E732" s="42">
        <v>13</v>
      </c>
      <c r="F732" s="42">
        <v>50</v>
      </c>
      <c r="G732" s="42" t="s">
        <v>12318</v>
      </c>
      <c r="H732" s="42">
        <v>0.94</v>
      </c>
      <c r="I732" s="42">
        <v>10</v>
      </c>
      <c r="J732" s="42" t="s">
        <v>12316</v>
      </c>
      <c r="K732" s="43" t="str">
        <f t="shared" si="11"/>
        <v>Paid</v>
      </c>
    </row>
    <row r="733" spans="1:11" x14ac:dyDescent="0.25">
      <c r="A733" s="42">
        <v>765238</v>
      </c>
      <c r="B733" s="42" t="s">
        <v>13050</v>
      </c>
      <c r="C733" s="42">
        <v>170</v>
      </c>
      <c r="D733" s="42">
        <v>206</v>
      </c>
      <c r="E733" s="42">
        <v>39</v>
      </c>
      <c r="F733" s="42">
        <v>39</v>
      </c>
      <c r="G733" s="42" t="s">
        <v>12315</v>
      </c>
      <c r="H733" s="42">
        <v>0.94</v>
      </c>
      <c r="I733" s="42">
        <v>6.5</v>
      </c>
      <c r="J733" s="42" t="s">
        <v>12316</v>
      </c>
      <c r="K733" s="43" t="str">
        <f t="shared" si="11"/>
        <v>Paid</v>
      </c>
    </row>
    <row r="734" spans="1:11" x14ac:dyDescent="0.25">
      <c r="A734" s="42">
        <v>1016420</v>
      </c>
      <c r="B734" s="42" t="s">
        <v>13051</v>
      </c>
      <c r="C734" s="42">
        <v>50</v>
      </c>
      <c r="D734" s="42">
        <v>205</v>
      </c>
      <c r="E734" s="42">
        <v>20</v>
      </c>
      <c r="F734" s="42">
        <v>20</v>
      </c>
      <c r="G734" s="42" t="s">
        <v>12315</v>
      </c>
      <c r="H734" s="42">
        <v>0.94</v>
      </c>
      <c r="I734" s="42">
        <v>5</v>
      </c>
      <c r="J734" s="42" t="s">
        <v>12316</v>
      </c>
      <c r="K734" s="43" t="str">
        <f t="shared" si="11"/>
        <v>Paid</v>
      </c>
    </row>
    <row r="735" spans="1:11" x14ac:dyDescent="0.25">
      <c r="A735" s="42">
        <v>158140</v>
      </c>
      <c r="B735" s="42" t="s">
        <v>13052</v>
      </c>
      <c r="C735" s="42">
        <v>20</v>
      </c>
      <c r="D735" s="42">
        <v>205</v>
      </c>
      <c r="E735" s="42">
        <v>1</v>
      </c>
      <c r="F735" s="42">
        <v>5</v>
      </c>
      <c r="G735" s="42" t="s">
        <v>12315</v>
      </c>
      <c r="H735" s="42">
        <v>0.94</v>
      </c>
      <c r="I735" s="42">
        <v>1</v>
      </c>
      <c r="J735" s="42" t="s">
        <v>12316</v>
      </c>
      <c r="K735" s="43" t="str">
        <f t="shared" si="11"/>
        <v>Paid</v>
      </c>
    </row>
    <row r="736" spans="1:11" x14ac:dyDescent="0.25">
      <c r="A736" s="42">
        <v>990440</v>
      </c>
      <c r="B736" s="42" t="s">
        <v>13053</v>
      </c>
      <c r="C736" s="42">
        <v>200</v>
      </c>
      <c r="D736" s="42">
        <v>204</v>
      </c>
      <c r="E736" s="42">
        <v>23</v>
      </c>
      <c r="F736" s="42">
        <v>9</v>
      </c>
      <c r="G736" s="42" t="s">
        <v>12315</v>
      </c>
      <c r="H736" s="42">
        <v>0.94</v>
      </c>
      <c r="I736" s="42">
        <v>1.5</v>
      </c>
      <c r="J736" s="42" t="s">
        <v>12316</v>
      </c>
      <c r="K736" s="43" t="str">
        <f t="shared" si="11"/>
        <v>Paid</v>
      </c>
    </row>
    <row r="737" spans="1:11" x14ac:dyDescent="0.25">
      <c r="A737" s="42">
        <v>229360</v>
      </c>
      <c r="B737" s="42" t="s">
        <v>13054</v>
      </c>
      <c r="C737" s="42">
        <v>40</v>
      </c>
      <c r="D737" s="42">
        <v>204</v>
      </c>
      <c r="E737" s="42">
        <v>1</v>
      </c>
      <c r="F737" s="42">
        <v>18</v>
      </c>
      <c r="G737" s="42" t="s">
        <v>12315</v>
      </c>
      <c r="H737" s="42">
        <v>0.94</v>
      </c>
      <c r="I737" s="42">
        <v>3</v>
      </c>
      <c r="J737" s="42" t="s">
        <v>12316</v>
      </c>
      <c r="K737" s="43" t="str">
        <f t="shared" si="11"/>
        <v>Paid</v>
      </c>
    </row>
    <row r="738" spans="1:11" x14ac:dyDescent="0.25">
      <c r="A738" s="42">
        <v>985104</v>
      </c>
      <c r="B738" s="42" t="s">
        <v>13055</v>
      </c>
      <c r="C738" s="42">
        <v>20</v>
      </c>
      <c r="D738" s="42">
        <v>201</v>
      </c>
      <c r="E738" s="42">
        <v>46</v>
      </c>
      <c r="F738" s="42">
        <v>19</v>
      </c>
      <c r="G738" s="42" t="s">
        <v>12315</v>
      </c>
      <c r="H738" s="42">
        <v>0.94</v>
      </c>
      <c r="I738" s="42">
        <v>2.5</v>
      </c>
      <c r="J738" s="42" t="s">
        <v>12316</v>
      </c>
      <c r="K738" s="43" t="str">
        <f t="shared" si="11"/>
        <v>Paid</v>
      </c>
    </row>
    <row r="739" spans="1:11" x14ac:dyDescent="0.25">
      <c r="A739" s="42">
        <v>742106</v>
      </c>
      <c r="B739" s="42" t="s">
        <v>13056</v>
      </c>
      <c r="C739" s="42">
        <v>20</v>
      </c>
      <c r="D739" s="42">
        <v>194</v>
      </c>
      <c r="E739" s="42">
        <v>24</v>
      </c>
      <c r="F739" s="42">
        <v>19</v>
      </c>
      <c r="G739" s="42" t="s">
        <v>12318</v>
      </c>
      <c r="H739" s="42">
        <v>0.94</v>
      </c>
      <c r="I739" s="42">
        <v>3.5</v>
      </c>
      <c r="J739" s="42" t="s">
        <v>12316</v>
      </c>
      <c r="K739" s="43" t="str">
        <f t="shared" si="11"/>
        <v>Paid</v>
      </c>
    </row>
    <row r="740" spans="1:11" x14ac:dyDescent="0.25">
      <c r="A740" s="42">
        <v>307080</v>
      </c>
      <c r="B740" s="42" t="s">
        <v>13057</v>
      </c>
      <c r="C740" s="42">
        <v>20</v>
      </c>
      <c r="D740" s="42">
        <v>193</v>
      </c>
      <c r="E740" s="42">
        <v>19</v>
      </c>
      <c r="F740" s="42">
        <v>14</v>
      </c>
      <c r="G740" s="42" t="s">
        <v>12315</v>
      </c>
      <c r="H740" s="42">
        <v>0.94</v>
      </c>
      <c r="I740" s="42">
        <v>1</v>
      </c>
      <c r="J740" s="42" t="s">
        <v>12316</v>
      </c>
      <c r="K740" s="43" t="str">
        <f t="shared" si="11"/>
        <v>Paid</v>
      </c>
    </row>
    <row r="741" spans="1:11" x14ac:dyDescent="0.25">
      <c r="A741" s="42">
        <v>1128662</v>
      </c>
      <c r="B741" s="42" t="s">
        <v>13058</v>
      </c>
      <c r="C741" s="42">
        <v>50</v>
      </c>
      <c r="D741" s="42">
        <v>190</v>
      </c>
      <c r="E741" s="42">
        <v>13</v>
      </c>
      <c r="F741" s="42">
        <v>45</v>
      </c>
      <c r="G741" s="42" t="s">
        <v>12315</v>
      </c>
      <c r="H741" s="42">
        <v>0.94</v>
      </c>
      <c r="I741" s="42">
        <v>6</v>
      </c>
      <c r="J741" s="42" t="s">
        <v>12316</v>
      </c>
      <c r="K741" s="43" t="str">
        <f t="shared" si="11"/>
        <v>Paid</v>
      </c>
    </row>
    <row r="742" spans="1:11" x14ac:dyDescent="0.25">
      <c r="A742" s="42">
        <v>42146</v>
      </c>
      <c r="B742" s="42" t="s">
        <v>13059</v>
      </c>
      <c r="C742" s="42">
        <v>40</v>
      </c>
      <c r="D742" s="42">
        <v>188</v>
      </c>
      <c r="E742" s="42">
        <v>7</v>
      </c>
      <c r="F742" s="42">
        <v>48</v>
      </c>
      <c r="G742" s="42" t="s">
        <v>12352</v>
      </c>
      <c r="H742" s="42">
        <v>0.5</v>
      </c>
      <c r="I742" s="42">
        <v>6.5</v>
      </c>
      <c r="J742" s="42" t="s">
        <v>12316</v>
      </c>
      <c r="K742" s="43" t="str">
        <f t="shared" si="11"/>
        <v>Paid</v>
      </c>
    </row>
    <row r="743" spans="1:11" x14ac:dyDescent="0.25">
      <c r="A743" s="42">
        <v>306360</v>
      </c>
      <c r="B743" s="42" t="s">
        <v>13060</v>
      </c>
      <c r="C743" s="42">
        <v>25</v>
      </c>
      <c r="D743" s="42">
        <v>188</v>
      </c>
      <c r="E743" s="42">
        <v>10</v>
      </c>
      <c r="F743" s="42">
        <v>20</v>
      </c>
      <c r="G743" s="42" t="s">
        <v>12315</v>
      </c>
      <c r="H743" s="42">
        <v>0.6</v>
      </c>
      <c r="I743" s="42">
        <v>1.5</v>
      </c>
      <c r="J743" s="42" t="s">
        <v>12316</v>
      </c>
      <c r="K743" s="43" t="str">
        <f t="shared" si="11"/>
        <v>Paid</v>
      </c>
    </row>
    <row r="744" spans="1:11" x14ac:dyDescent="0.25">
      <c r="A744" s="42">
        <v>1097486</v>
      </c>
      <c r="B744" s="42" t="s">
        <v>13061</v>
      </c>
      <c r="C744" s="42">
        <v>140</v>
      </c>
      <c r="D744" s="42">
        <v>187</v>
      </c>
      <c r="E744" s="42">
        <v>47</v>
      </c>
      <c r="F744" s="42">
        <v>38</v>
      </c>
      <c r="G744" s="42" t="s">
        <v>12315</v>
      </c>
      <c r="H744" s="42">
        <v>0.65</v>
      </c>
      <c r="I744" s="42">
        <v>3</v>
      </c>
      <c r="J744" s="42" t="s">
        <v>12316</v>
      </c>
      <c r="K744" s="43" t="str">
        <f t="shared" si="11"/>
        <v>Paid</v>
      </c>
    </row>
    <row r="745" spans="1:11" x14ac:dyDescent="0.25">
      <c r="A745" s="42">
        <v>1039930</v>
      </c>
      <c r="B745" s="42" t="s">
        <v>13062</v>
      </c>
      <c r="C745" s="42">
        <v>70</v>
      </c>
      <c r="D745" s="42">
        <v>187</v>
      </c>
      <c r="E745" s="42">
        <v>3</v>
      </c>
      <c r="F745" s="42">
        <v>53</v>
      </c>
      <c r="G745" s="42" t="s">
        <v>12324</v>
      </c>
      <c r="H745" s="42">
        <v>0.51</v>
      </c>
      <c r="I745" s="42">
        <v>7</v>
      </c>
      <c r="J745" s="42" t="s">
        <v>12316</v>
      </c>
      <c r="K745" s="43" t="str">
        <f t="shared" si="11"/>
        <v>Paid</v>
      </c>
    </row>
    <row r="746" spans="1:11" x14ac:dyDescent="0.25">
      <c r="A746" s="42">
        <v>521952</v>
      </c>
      <c r="B746" s="42" t="s">
        <v>13063</v>
      </c>
      <c r="C746" s="42">
        <v>200</v>
      </c>
      <c r="D746" s="42">
        <v>185</v>
      </c>
      <c r="E746" s="42">
        <v>36</v>
      </c>
      <c r="F746" s="42">
        <v>25</v>
      </c>
      <c r="G746" s="42" t="s">
        <v>12315</v>
      </c>
      <c r="H746" s="42">
        <v>0.3</v>
      </c>
      <c r="I746" s="42">
        <v>2.5</v>
      </c>
      <c r="J746" s="42" t="s">
        <v>12316</v>
      </c>
      <c r="K746" s="43" t="str">
        <f t="shared" si="11"/>
        <v>Paid</v>
      </c>
    </row>
    <row r="747" spans="1:11" x14ac:dyDescent="0.25">
      <c r="A747" s="42">
        <v>902150</v>
      </c>
      <c r="B747" s="42" t="s">
        <v>13064</v>
      </c>
      <c r="C747" s="42">
        <v>75</v>
      </c>
      <c r="D747" s="42">
        <v>178</v>
      </c>
      <c r="E747" s="42">
        <v>16</v>
      </c>
      <c r="F747" s="42">
        <v>27</v>
      </c>
      <c r="G747" s="42" t="s">
        <v>12315</v>
      </c>
      <c r="H747" s="42">
        <v>7.0000000000000007E-2</v>
      </c>
      <c r="I747" s="42">
        <v>1.5</v>
      </c>
      <c r="J747" s="42" t="s">
        <v>12316</v>
      </c>
      <c r="K747" s="43" t="str">
        <f t="shared" si="11"/>
        <v>Paid</v>
      </c>
    </row>
    <row r="748" spans="1:11" x14ac:dyDescent="0.25">
      <c r="A748" s="42">
        <v>850294</v>
      </c>
      <c r="B748" s="42" t="s">
        <v>13065</v>
      </c>
      <c r="C748" s="42">
        <v>20</v>
      </c>
      <c r="D748" s="42">
        <v>176</v>
      </c>
      <c r="E748" s="42">
        <v>2</v>
      </c>
      <c r="F748" s="42">
        <v>12</v>
      </c>
      <c r="G748" s="42" t="s">
        <v>12315</v>
      </c>
      <c r="H748" s="42">
        <v>0.91</v>
      </c>
      <c r="I748" s="42">
        <v>2.5</v>
      </c>
      <c r="J748" s="42" t="s">
        <v>12316</v>
      </c>
      <c r="K748" s="43" t="str">
        <f t="shared" si="11"/>
        <v>Paid</v>
      </c>
    </row>
    <row r="749" spans="1:11" x14ac:dyDescent="0.25">
      <c r="A749" s="42">
        <v>323916</v>
      </c>
      <c r="B749" s="42" t="s">
        <v>13066</v>
      </c>
      <c r="C749" s="42">
        <v>45</v>
      </c>
      <c r="D749" s="42">
        <v>172</v>
      </c>
      <c r="E749" s="42">
        <v>48</v>
      </c>
      <c r="F749" s="42">
        <v>15</v>
      </c>
      <c r="G749" s="42" t="s">
        <v>12315</v>
      </c>
      <c r="H749" s="42">
        <v>0.28999999999999998</v>
      </c>
      <c r="I749" s="42">
        <v>1</v>
      </c>
      <c r="J749" s="42" t="s">
        <v>12316</v>
      </c>
      <c r="K749" s="43" t="str">
        <f t="shared" si="11"/>
        <v>Paid</v>
      </c>
    </row>
    <row r="750" spans="1:11" x14ac:dyDescent="0.25">
      <c r="A750" s="42">
        <v>179978</v>
      </c>
      <c r="B750" s="42" t="s">
        <v>13067</v>
      </c>
      <c r="C750" s="42">
        <v>50</v>
      </c>
      <c r="D750" s="42">
        <v>171</v>
      </c>
      <c r="E750" s="42">
        <v>8</v>
      </c>
      <c r="F750" s="42">
        <v>21</v>
      </c>
      <c r="G750" s="42" t="s">
        <v>12315</v>
      </c>
      <c r="H750" s="42">
        <v>0.44</v>
      </c>
      <c r="I750" s="42">
        <v>3</v>
      </c>
      <c r="J750" s="42" t="s">
        <v>12316</v>
      </c>
      <c r="K750" s="43" t="str">
        <f t="shared" si="11"/>
        <v>Paid</v>
      </c>
    </row>
    <row r="751" spans="1:11" x14ac:dyDescent="0.25">
      <c r="A751" s="42">
        <v>166842</v>
      </c>
      <c r="B751" s="42" t="s">
        <v>13068</v>
      </c>
      <c r="C751" s="42">
        <v>20</v>
      </c>
      <c r="D751" s="42">
        <v>170</v>
      </c>
      <c r="E751" s="42">
        <v>0</v>
      </c>
      <c r="F751" s="42">
        <v>16</v>
      </c>
      <c r="G751" s="42" t="s">
        <v>12315</v>
      </c>
      <c r="H751" s="42">
        <v>0.76</v>
      </c>
      <c r="I751" s="42">
        <v>1.5</v>
      </c>
      <c r="J751" s="42" t="s">
        <v>12316</v>
      </c>
      <c r="K751" s="43" t="str">
        <f t="shared" si="11"/>
        <v>Paid</v>
      </c>
    </row>
    <row r="752" spans="1:11" x14ac:dyDescent="0.25">
      <c r="A752" s="42">
        <v>35131</v>
      </c>
      <c r="B752" s="42" t="s">
        <v>13069</v>
      </c>
      <c r="C752" s="42">
        <v>25</v>
      </c>
      <c r="D752" s="42">
        <v>168</v>
      </c>
      <c r="E752" s="42">
        <v>9</v>
      </c>
      <c r="F752" s="42">
        <v>75</v>
      </c>
      <c r="G752" s="42" t="s">
        <v>12318</v>
      </c>
      <c r="H752" s="42">
        <v>0.76</v>
      </c>
      <c r="I752" s="42">
        <v>3.5</v>
      </c>
      <c r="J752" s="42" t="s">
        <v>12316</v>
      </c>
      <c r="K752" s="43" t="str">
        <f t="shared" si="11"/>
        <v>Paid</v>
      </c>
    </row>
    <row r="753" spans="1:11" x14ac:dyDescent="0.25">
      <c r="A753" s="42">
        <v>331600</v>
      </c>
      <c r="B753" s="42" t="s">
        <v>13070</v>
      </c>
      <c r="C753" s="42">
        <v>20</v>
      </c>
      <c r="D753" s="42">
        <v>168</v>
      </c>
      <c r="E753" s="42">
        <v>2</v>
      </c>
      <c r="F753" s="42">
        <v>21</v>
      </c>
      <c r="G753" s="42" t="s">
        <v>12315</v>
      </c>
      <c r="H753" s="42">
        <v>0.76</v>
      </c>
      <c r="I753" s="42">
        <v>3</v>
      </c>
      <c r="J753" s="42" t="s">
        <v>12316</v>
      </c>
      <c r="K753" s="43" t="str">
        <f t="shared" si="11"/>
        <v>Paid</v>
      </c>
    </row>
    <row r="754" spans="1:11" x14ac:dyDescent="0.25">
      <c r="A754" s="42">
        <v>1022796</v>
      </c>
      <c r="B754" s="42" t="s">
        <v>13071</v>
      </c>
      <c r="C754" s="42">
        <v>200</v>
      </c>
      <c r="D754" s="42">
        <v>168</v>
      </c>
      <c r="E754" s="42">
        <v>7</v>
      </c>
      <c r="F754" s="42">
        <v>27</v>
      </c>
      <c r="G754" s="42" t="s">
        <v>12315</v>
      </c>
      <c r="H754" s="42">
        <v>0.76</v>
      </c>
      <c r="I754" s="42">
        <v>2</v>
      </c>
      <c r="J754" s="42" t="s">
        <v>12316</v>
      </c>
      <c r="K754" s="43" t="str">
        <f t="shared" si="11"/>
        <v>Paid</v>
      </c>
    </row>
    <row r="755" spans="1:11" x14ac:dyDescent="0.25">
      <c r="A755" s="42">
        <v>233294</v>
      </c>
      <c r="B755" s="42" t="s">
        <v>13072</v>
      </c>
      <c r="C755" s="42">
        <v>20</v>
      </c>
      <c r="D755" s="42">
        <v>167</v>
      </c>
      <c r="E755" s="42">
        <v>6</v>
      </c>
      <c r="F755" s="42">
        <v>29</v>
      </c>
      <c r="G755" s="42" t="s">
        <v>12315</v>
      </c>
      <c r="H755" s="42">
        <v>0.76</v>
      </c>
      <c r="I755" s="42">
        <v>1.5</v>
      </c>
      <c r="J755" s="42" t="s">
        <v>12316</v>
      </c>
      <c r="K755" s="43" t="str">
        <f t="shared" si="11"/>
        <v>Paid</v>
      </c>
    </row>
    <row r="756" spans="1:11" x14ac:dyDescent="0.25">
      <c r="A756" s="42">
        <v>469526</v>
      </c>
      <c r="B756" s="42" t="s">
        <v>13073</v>
      </c>
      <c r="C756" s="42">
        <v>55</v>
      </c>
      <c r="D756" s="42">
        <v>166</v>
      </c>
      <c r="E756" s="42">
        <v>17</v>
      </c>
      <c r="F756" s="42">
        <v>16</v>
      </c>
      <c r="G756" s="42" t="s">
        <v>12315</v>
      </c>
      <c r="H756" s="42">
        <v>0.76</v>
      </c>
      <c r="I756" s="42">
        <v>1.5</v>
      </c>
      <c r="J756" s="42" t="s">
        <v>12316</v>
      </c>
      <c r="K756" s="43" t="str">
        <f t="shared" si="11"/>
        <v>Paid</v>
      </c>
    </row>
    <row r="757" spans="1:11" x14ac:dyDescent="0.25">
      <c r="A757" s="42">
        <v>941520</v>
      </c>
      <c r="B757" s="42" t="s">
        <v>13074</v>
      </c>
      <c r="C757" s="42">
        <v>60</v>
      </c>
      <c r="D757" s="42">
        <v>164</v>
      </c>
      <c r="E757" s="42">
        <v>3</v>
      </c>
      <c r="F757" s="42">
        <v>22</v>
      </c>
      <c r="G757" s="42" t="s">
        <v>12315</v>
      </c>
      <c r="H757" s="42">
        <v>0.76</v>
      </c>
      <c r="I757" s="42">
        <v>1.5</v>
      </c>
      <c r="J757" s="42" t="s">
        <v>12316</v>
      </c>
      <c r="K757" s="43" t="str">
        <f t="shared" si="11"/>
        <v>Paid</v>
      </c>
    </row>
    <row r="758" spans="1:11" x14ac:dyDescent="0.25">
      <c r="A758" s="42">
        <v>764010</v>
      </c>
      <c r="B758" s="42" t="s">
        <v>13075</v>
      </c>
      <c r="C758" s="42">
        <v>40</v>
      </c>
      <c r="D758" s="42">
        <v>159</v>
      </c>
      <c r="E758" s="42">
        <v>16</v>
      </c>
      <c r="F758" s="42">
        <v>13</v>
      </c>
      <c r="G758" s="42" t="s">
        <v>12352</v>
      </c>
      <c r="H758" s="42">
        <v>0.76</v>
      </c>
      <c r="I758" s="42">
        <v>1</v>
      </c>
      <c r="J758" s="42" t="s">
        <v>12316</v>
      </c>
      <c r="K758" s="43" t="str">
        <f t="shared" si="11"/>
        <v>Paid</v>
      </c>
    </row>
    <row r="759" spans="1:11" x14ac:dyDescent="0.25">
      <c r="A759" s="42">
        <v>138560</v>
      </c>
      <c r="B759" s="42" t="s">
        <v>13076</v>
      </c>
      <c r="C759" s="42">
        <v>20</v>
      </c>
      <c r="D759" s="42">
        <v>157</v>
      </c>
      <c r="E759" s="42">
        <v>13</v>
      </c>
      <c r="F759" s="42">
        <v>9</v>
      </c>
      <c r="G759" s="42" t="s">
        <v>12324</v>
      </c>
      <c r="H759" s="42">
        <v>0.76</v>
      </c>
      <c r="I759" s="42">
        <v>2.5</v>
      </c>
      <c r="J759" s="42" t="s">
        <v>12316</v>
      </c>
      <c r="K759" s="43" t="str">
        <f t="shared" si="11"/>
        <v>Paid</v>
      </c>
    </row>
    <row r="760" spans="1:11" x14ac:dyDescent="0.25">
      <c r="A760" s="42">
        <v>832410</v>
      </c>
      <c r="B760" s="42" t="s">
        <v>13077</v>
      </c>
      <c r="C760" s="42">
        <v>50</v>
      </c>
      <c r="D760" s="42">
        <v>156</v>
      </c>
      <c r="E760" s="42">
        <v>16</v>
      </c>
      <c r="F760" s="42">
        <v>41</v>
      </c>
      <c r="G760" s="42" t="s">
        <v>12318</v>
      </c>
      <c r="H760" s="42">
        <v>0.76</v>
      </c>
      <c r="I760" s="42">
        <v>7</v>
      </c>
      <c r="J760" s="42" t="s">
        <v>12316</v>
      </c>
      <c r="K760" s="43" t="str">
        <f t="shared" si="11"/>
        <v>Paid</v>
      </c>
    </row>
    <row r="761" spans="1:11" x14ac:dyDescent="0.25">
      <c r="A761" s="42">
        <v>73046</v>
      </c>
      <c r="B761" s="42" t="s">
        <v>13078</v>
      </c>
      <c r="C761" s="42">
        <v>50</v>
      </c>
      <c r="D761" s="42">
        <v>155</v>
      </c>
      <c r="E761" s="42">
        <v>4</v>
      </c>
      <c r="F761" s="42">
        <v>11</v>
      </c>
      <c r="G761" s="42" t="s">
        <v>12315</v>
      </c>
      <c r="H761" s="42">
        <v>0.76</v>
      </c>
      <c r="I761" s="42">
        <v>5</v>
      </c>
      <c r="J761" s="42" t="s">
        <v>12316</v>
      </c>
      <c r="K761" s="43" t="str">
        <f t="shared" si="11"/>
        <v>Paid</v>
      </c>
    </row>
    <row r="762" spans="1:11" x14ac:dyDescent="0.25">
      <c r="A762" s="42">
        <v>929526</v>
      </c>
      <c r="B762" s="42" t="s">
        <v>13079</v>
      </c>
      <c r="C762" s="42">
        <v>20</v>
      </c>
      <c r="D762" s="42">
        <v>155</v>
      </c>
      <c r="E762" s="42">
        <v>23</v>
      </c>
      <c r="F762" s="42">
        <v>22</v>
      </c>
      <c r="G762" s="42" t="s">
        <v>12315</v>
      </c>
      <c r="H762" s="42">
        <v>0.76</v>
      </c>
      <c r="I762" s="42">
        <v>1.5</v>
      </c>
      <c r="J762" s="42" t="s">
        <v>12316</v>
      </c>
      <c r="K762" s="43" t="str">
        <f t="shared" si="11"/>
        <v>Paid</v>
      </c>
    </row>
    <row r="763" spans="1:11" x14ac:dyDescent="0.25">
      <c r="A763" s="42">
        <v>665866</v>
      </c>
      <c r="B763" s="42" t="s">
        <v>13080</v>
      </c>
      <c r="C763" s="42">
        <v>50</v>
      </c>
      <c r="D763" s="42">
        <v>154</v>
      </c>
      <c r="E763" s="42">
        <v>7</v>
      </c>
      <c r="F763" s="42">
        <v>39</v>
      </c>
      <c r="G763" s="42" t="s">
        <v>12315</v>
      </c>
      <c r="H763" s="42">
        <v>0.76</v>
      </c>
      <c r="I763" s="42">
        <v>9</v>
      </c>
      <c r="J763" s="42" t="s">
        <v>12316</v>
      </c>
      <c r="K763" s="43" t="str">
        <f t="shared" si="11"/>
        <v>Paid</v>
      </c>
    </row>
    <row r="764" spans="1:11" x14ac:dyDescent="0.25">
      <c r="A764" s="42">
        <v>828596</v>
      </c>
      <c r="B764" s="42" t="s">
        <v>13081</v>
      </c>
      <c r="C764" s="42">
        <v>30</v>
      </c>
      <c r="D764" s="42">
        <v>153</v>
      </c>
      <c r="E764" s="42">
        <v>41</v>
      </c>
      <c r="F764" s="42">
        <v>27</v>
      </c>
      <c r="G764" s="42" t="s">
        <v>12315</v>
      </c>
      <c r="H764" s="42">
        <v>0.76</v>
      </c>
      <c r="I764" s="42">
        <v>2</v>
      </c>
      <c r="J764" s="42" t="s">
        <v>12316</v>
      </c>
      <c r="K764" s="43" t="str">
        <f t="shared" si="11"/>
        <v>Paid</v>
      </c>
    </row>
    <row r="765" spans="1:11" x14ac:dyDescent="0.25">
      <c r="A765" s="42">
        <v>73030</v>
      </c>
      <c r="B765" s="42" t="s">
        <v>13082</v>
      </c>
      <c r="C765" s="42">
        <v>20</v>
      </c>
      <c r="D765" s="42">
        <v>153</v>
      </c>
      <c r="E765" s="42">
        <v>8</v>
      </c>
      <c r="F765" s="42">
        <v>14</v>
      </c>
      <c r="G765" s="42" t="s">
        <v>12315</v>
      </c>
      <c r="H765" s="42">
        <v>0.76</v>
      </c>
      <c r="I765" s="42">
        <v>1.5</v>
      </c>
      <c r="J765" s="42" t="s">
        <v>12316</v>
      </c>
      <c r="K765" s="43" t="str">
        <f t="shared" si="11"/>
        <v>Paid</v>
      </c>
    </row>
    <row r="766" spans="1:11" x14ac:dyDescent="0.25">
      <c r="A766" s="42">
        <v>467238</v>
      </c>
      <c r="B766" s="42" t="s">
        <v>13083</v>
      </c>
      <c r="C766" s="42">
        <v>50</v>
      </c>
      <c r="D766" s="42">
        <v>152</v>
      </c>
      <c r="E766" s="42">
        <v>6</v>
      </c>
      <c r="F766" s="42">
        <v>14</v>
      </c>
      <c r="G766" s="42" t="s">
        <v>12318</v>
      </c>
      <c r="H766" s="42">
        <v>0.76</v>
      </c>
      <c r="I766" s="42">
        <v>3.5</v>
      </c>
      <c r="J766" s="42" t="s">
        <v>12316</v>
      </c>
      <c r="K766" s="43" t="str">
        <f t="shared" si="11"/>
        <v>Paid</v>
      </c>
    </row>
    <row r="767" spans="1:11" x14ac:dyDescent="0.25">
      <c r="A767" s="42">
        <v>420926</v>
      </c>
      <c r="B767" s="42" t="s">
        <v>13084</v>
      </c>
      <c r="C767" s="42">
        <v>50</v>
      </c>
      <c r="D767" s="42">
        <v>152</v>
      </c>
      <c r="E767" s="42">
        <v>2</v>
      </c>
      <c r="F767" s="42">
        <v>102</v>
      </c>
      <c r="G767" s="42" t="s">
        <v>12315</v>
      </c>
      <c r="H767" s="42">
        <v>0.76</v>
      </c>
      <c r="I767" s="42">
        <v>10</v>
      </c>
      <c r="J767" s="42" t="s">
        <v>12316</v>
      </c>
      <c r="K767" s="43" t="str">
        <f t="shared" si="11"/>
        <v>Paid</v>
      </c>
    </row>
    <row r="768" spans="1:11" x14ac:dyDescent="0.25">
      <c r="A768" s="42">
        <v>696342</v>
      </c>
      <c r="B768" s="42" t="s">
        <v>13085</v>
      </c>
      <c r="C768" s="42">
        <v>150</v>
      </c>
      <c r="D768" s="42">
        <v>152</v>
      </c>
      <c r="E768" s="42">
        <v>27</v>
      </c>
      <c r="F768" s="42">
        <v>26</v>
      </c>
      <c r="G768" s="42" t="s">
        <v>12318</v>
      </c>
      <c r="H768" s="42">
        <v>0.55000000000000004</v>
      </c>
      <c r="I768" s="42">
        <v>3</v>
      </c>
      <c r="J768" s="42" t="s">
        <v>12316</v>
      </c>
      <c r="K768" s="43" t="str">
        <f t="shared" si="11"/>
        <v>Paid</v>
      </c>
    </row>
    <row r="769" spans="1:11" x14ac:dyDescent="0.25">
      <c r="A769" s="42">
        <v>972126</v>
      </c>
      <c r="B769" s="42" t="s">
        <v>13086</v>
      </c>
      <c r="C769" s="42">
        <v>200</v>
      </c>
      <c r="D769" s="42">
        <v>152</v>
      </c>
      <c r="E769" s="42">
        <v>7</v>
      </c>
      <c r="F769" s="42">
        <v>30</v>
      </c>
      <c r="G769" s="42" t="s">
        <v>12315</v>
      </c>
      <c r="H769" s="42">
        <v>7.0000000000000007E-2</v>
      </c>
      <c r="I769" s="42">
        <v>3</v>
      </c>
      <c r="J769" s="42" t="s">
        <v>12316</v>
      </c>
      <c r="K769" s="43" t="str">
        <f t="shared" si="11"/>
        <v>Paid</v>
      </c>
    </row>
    <row r="770" spans="1:11" x14ac:dyDescent="0.25">
      <c r="A770" s="42">
        <v>1021104</v>
      </c>
      <c r="B770" s="42" t="s">
        <v>13087</v>
      </c>
      <c r="C770" s="42">
        <v>85</v>
      </c>
      <c r="D770" s="42">
        <v>150</v>
      </c>
      <c r="E770" s="42">
        <v>28</v>
      </c>
      <c r="F770" s="42">
        <v>19</v>
      </c>
      <c r="G770" s="42" t="s">
        <v>12315</v>
      </c>
      <c r="H770" s="42">
        <v>0.08</v>
      </c>
      <c r="I770" s="42">
        <v>2.5</v>
      </c>
      <c r="J770" s="42" t="s">
        <v>12316</v>
      </c>
      <c r="K770" s="43" t="str">
        <f t="shared" si="11"/>
        <v>Paid</v>
      </c>
    </row>
    <row r="771" spans="1:11" x14ac:dyDescent="0.25">
      <c r="A771" s="42">
        <v>892446</v>
      </c>
      <c r="B771" s="42" t="s">
        <v>13088</v>
      </c>
      <c r="C771" s="42">
        <v>40</v>
      </c>
      <c r="D771" s="42">
        <v>149</v>
      </c>
      <c r="E771" s="42">
        <v>2</v>
      </c>
      <c r="F771" s="42">
        <v>63</v>
      </c>
      <c r="G771" s="42" t="s">
        <v>12324</v>
      </c>
      <c r="H771" s="42">
        <v>0.8</v>
      </c>
      <c r="I771" s="42">
        <v>6.5</v>
      </c>
      <c r="J771" s="42" t="s">
        <v>12316</v>
      </c>
      <c r="K771" s="43" t="str">
        <f t="shared" ref="K771:K834" si="12">IF(C771&gt;0,"Paid","Free")</f>
        <v>Paid</v>
      </c>
    </row>
    <row r="772" spans="1:11" x14ac:dyDescent="0.25">
      <c r="A772" s="42">
        <v>434100</v>
      </c>
      <c r="B772" s="42" t="s">
        <v>13089</v>
      </c>
      <c r="C772" s="42">
        <v>40</v>
      </c>
      <c r="D772" s="42">
        <v>149</v>
      </c>
      <c r="E772" s="42">
        <v>0</v>
      </c>
      <c r="F772" s="42">
        <v>49</v>
      </c>
      <c r="G772" s="42" t="s">
        <v>12324</v>
      </c>
      <c r="H772" s="42">
        <v>0.66</v>
      </c>
      <c r="I772" s="42">
        <v>4.5</v>
      </c>
      <c r="J772" s="42" t="s">
        <v>12316</v>
      </c>
      <c r="K772" s="43" t="str">
        <f t="shared" si="12"/>
        <v>Paid</v>
      </c>
    </row>
    <row r="773" spans="1:11" x14ac:dyDescent="0.25">
      <c r="A773" s="42">
        <v>119276</v>
      </c>
      <c r="B773" s="42" t="s">
        <v>13090</v>
      </c>
      <c r="C773" s="42">
        <v>25</v>
      </c>
      <c r="D773" s="42">
        <v>148</v>
      </c>
      <c r="E773" s="42">
        <v>3</v>
      </c>
      <c r="F773" s="42">
        <v>15</v>
      </c>
      <c r="G773" s="42" t="s">
        <v>12318</v>
      </c>
      <c r="H773" s="42">
        <v>0.37</v>
      </c>
      <c r="I773" s="42">
        <v>1.5</v>
      </c>
      <c r="J773" s="42" t="s">
        <v>12316</v>
      </c>
      <c r="K773" s="43" t="str">
        <f t="shared" si="12"/>
        <v>Paid</v>
      </c>
    </row>
    <row r="774" spans="1:11" x14ac:dyDescent="0.25">
      <c r="A774" s="42">
        <v>73898</v>
      </c>
      <c r="B774" s="42" t="s">
        <v>13091</v>
      </c>
      <c r="C774" s="42">
        <v>20</v>
      </c>
      <c r="D774" s="42">
        <v>147</v>
      </c>
      <c r="E774" s="42">
        <v>4</v>
      </c>
      <c r="F774" s="42">
        <v>5</v>
      </c>
      <c r="G774" s="42" t="s">
        <v>12318</v>
      </c>
      <c r="H774" s="42">
        <v>0.8</v>
      </c>
      <c r="I774" s="42">
        <v>1</v>
      </c>
      <c r="J774" s="42" t="s">
        <v>12316</v>
      </c>
      <c r="K774" s="43" t="str">
        <f t="shared" si="12"/>
        <v>Paid</v>
      </c>
    </row>
    <row r="775" spans="1:11" x14ac:dyDescent="0.25">
      <c r="A775" s="42">
        <v>98706</v>
      </c>
      <c r="B775" s="42" t="s">
        <v>13092</v>
      </c>
      <c r="C775" s="42">
        <v>35</v>
      </c>
      <c r="D775" s="42">
        <v>143</v>
      </c>
      <c r="E775" s="42">
        <v>15</v>
      </c>
      <c r="F775" s="42">
        <v>42</v>
      </c>
      <c r="G775" s="42" t="s">
        <v>12318</v>
      </c>
      <c r="H775" s="42">
        <v>0.94</v>
      </c>
      <c r="I775" s="42">
        <v>3.5</v>
      </c>
      <c r="J775" s="42" t="s">
        <v>12316</v>
      </c>
      <c r="K775" s="43" t="str">
        <f t="shared" si="12"/>
        <v>Paid</v>
      </c>
    </row>
    <row r="776" spans="1:11" x14ac:dyDescent="0.25">
      <c r="A776" s="42">
        <v>247940</v>
      </c>
      <c r="B776" s="42" t="s">
        <v>13093</v>
      </c>
      <c r="C776" s="42">
        <v>35</v>
      </c>
      <c r="D776" s="42">
        <v>142</v>
      </c>
      <c r="E776" s="42">
        <v>4</v>
      </c>
      <c r="F776" s="42">
        <v>18</v>
      </c>
      <c r="G776" s="42" t="s">
        <v>12315</v>
      </c>
      <c r="H776" s="42">
        <v>0.78</v>
      </c>
      <c r="I776" s="42">
        <v>1</v>
      </c>
      <c r="J776" s="42" t="s">
        <v>12316</v>
      </c>
      <c r="K776" s="43" t="str">
        <f t="shared" si="12"/>
        <v>Paid</v>
      </c>
    </row>
    <row r="777" spans="1:11" x14ac:dyDescent="0.25">
      <c r="A777" s="42">
        <v>74004</v>
      </c>
      <c r="B777" s="42" t="s">
        <v>13094</v>
      </c>
      <c r="C777" s="42">
        <v>20</v>
      </c>
      <c r="D777" s="42">
        <v>139</v>
      </c>
      <c r="E777" s="42">
        <v>3</v>
      </c>
      <c r="F777" s="42">
        <v>6</v>
      </c>
      <c r="G777" s="42" t="s">
        <v>12324</v>
      </c>
      <c r="H777" s="42">
        <v>0.98</v>
      </c>
      <c r="I777" s="42">
        <v>1.5</v>
      </c>
      <c r="J777" s="42" t="s">
        <v>12316</v>
      </c>
      <c r="K777" s="43" t="str">
        <f t="shared" si="12"/>
        <v>Paid</v>
      </c>
    </row>
    <row r="778" spans="1:11" x14ac:dyDescent="0.25">
      <c r="A778" s="42">
        <v>849896</v>
      </c>
      <c r="B778" s="42" t="s">
        <v>13095</v>
      </c>
      <c r="C778" s="42">
        <v>20</v>
      </c>
      <c r="D778" s="42">
        <v>139</v>
      </c>
      <c r="E778" s="42">
        <v>36</v>
      </c>
      <c r="F778" s="42">
        <v>29</v>
      </c>
      <c r="G778" s="42" t="s">
        <v>12352</v>
      </c>
      <c r="H778" s="42">
        <v>0.8</v>
      </c>
      <c r="I778" s="42">
        <v>2</v>
      </c>
      <c r="J778" s="42" t="s">
        <v>12316</v>
      </c>
      <c r="K778" s="43" t="str">
        <f t="shared" si="12"/>
        <v>Paid</v>
      </c>
    </row>
    <row r="779" spans="1:11" x14ac:dyDescent="0.25">
      <c r="A779" s="42">
        <v>1001010</v>
      </c>
      <c r="B779" s="42" t="s">
        <v>13096</v>
      </c>
      <c r="C779" s="42">
        <v>50</v>
      </c>
      <c r="D779" s="42">
        <v>137</v>
      </c>
      <c r="E779" s="42">
        <v>39</v>
      </c>
      <c r="F779" s="42">
        <v>27</v>
      </c>
      <c r="G779" s="42" t="s">
        <v>12318</v>
      </c>
      <c r="H779" s="42">
        <v>0.41</v>
      </c>
      <c r="I779" s="42">
        <v>1.5</v>
      </c>
      <c r="J779" s="42" t="s">
        <v>12316</v>
      </c>
      <c r="K779" s="43" t="str">
        <f t="shared" si="12"/>
        <v>Paid</v>
      </c>
    </row>
    <row r="780" spans="1:11" x14ac:dyDescent="0.25">
      <c r="A780" s="42">
        <v>322332</v>
      </c>
      <c r="B780" s="42" t="s">
        <v>13097</v>
      </c>
      <c r="C780" s="42">
        <v>50</v>
      </c>
      <c r="D780" s="42">
        <v>137</v>
      </c>
      <c r="E780" s="42">
        <v>14</v>
      </c>
      <c r="F780" s="42">
        <v>21</v>
      </c>
      <c r="G780" s="42" t="s">
        <v>12324</v>
      </c>
      <c r="H780" s="42">
        <v>0.7</v>
      </c>
      <c r="I780" s="42">
        <v>3</v>
      </c>
      <c r="J780" s="42" t="s">
        <v>12316</v>
      </c>
      <c r="K780" s="43" t="str">
        <f t="shared" si="12"/>
        <v>Paid</v>
      </c>
    </row>
    <row r="781" spans="1:11" x14ac:dyDescent="0.25">
      <c r="A781" s="42">
        <v>324656</v>
      </c>
      <c r="B781" s="42" t="s">
        <v>13098</v>
      </c>
      <c r="C781" s="42">
        <v>95</v>
      </c>
      <c r="D781" s="42">
        <v>136</v>
      </c>
      <c r="E781" s="42">
        <v>14</v>
      </c>
      <c r="F781" s="42">
        <v>25</v>
      </c>
      <c r="G781" s="42" t="s">
        <v>12318</v>
      </c>
      <c r="H781" s="42">
        <v>0.11</v>
      </c>
      <c r="I781" s="42">
        <v>4.5</v>
      </c>
      <c r="J781" s="42" t="s">
        <v>12316</v>
      </c>
      <c r="K781" s="43" t="str">
        <f t="shared" si="12"/>
        <v>Paid</v>
      </c>
    </row>
    <row r="782" spans="1:11" x14ac:dyDescent="0.25">
      <c r="A782" s="42">
        <v>850726</v>
      </c>
      <c r="B782" s="42" t="s">
        <v>13099</v>
      </c>
      <c r="C782" s="42">
        <v>25</v>
      </c>
      <c r="D782" s="42">
        <v>136</v>
      </c>
      <c r="E782" s="42">
        <v>28</v>
      </c>
      <c r="F782" s="42">
        <v>21</v>
      </c>
      <c r="G782" s="42" t="s">
        <v>12315</v>
      </c>
      <c r="H782" s="42">
        <v>0.48</v>
      </c>
      <c r="I782" s="42">
        <v>3</v>
      </c>
      <c r="J782" s="42" t="s">
        <v>12316</v>
      </c>
      <c r="K782" s="43" t="str">
        <f t="shared" si="12"/>
        <v>Paid</v>
      </c>
    </row>
    <row r="783" spans="1:11" x14ac:dyDescent="0.25">
      <c r="A783" s="42">
        <v>202290</v>
      </c>
      <c r="B783" s="42" t="s">
        <v>13100</v>
      </c>
      <c r="C783" s="42">
        <v>20</v>
      </c>
      <c r="D783" s="42">
        <v>135</v>
      </c>
      <c r="E783" s="42">
        <v>2</v>
      </c>
      <c r="F783" s="42">
        <v>25</v>
      </c>
      <c r="G783" s="42" t="s">
        <v>12315</v>
      </c>
      <c r="H783" s="42">
        <v>0.3</v>
      </c>
      <c r="I783" s="42">
        <v>7.5</v>
      </c>
      <c r="J783" s="42" t="s">
        <v>12316</v>
      </c>
      <c r="K783" s="43" t="str">
        <f t="shared" si="12"/>
        <v>Paid</v>
      </c>
    </row>
    <row r="784" spans="1:11" x14ac:dyDescent="0.25">
      <c r="A784" s="42">
        <v>518886</v>
      </c>
      <c r="B784" s="42" t="s">
        <v>13101</v>
      </c>
      <c r="C784" s="42">
        <v>20</v>
      </c>
      <c r="D784" s="42">
        <v>135</v>
      </c>
      <c r="E784" s="42">
        <v>5</v>
      </c>
      <c r="F784" s="42">
        <v>12</v>
      </c>
      <c r="G784" s="42" t="s">
        <v>12315</v>
      </c>
      <c r="H784" s="42">
        <v>0.59</v>
      </c>
      <c r="I784" s="42">
        <v>1.5</v>
      </c>
      <c r="J784" s="42" t="s">
        <v>12316</v>
      </c>
      <c r="K784" s="43" t="str">
        <f t="shared" si="12"/>
        <v>Paid</v>
      </c>
    </row>
    <row r="785" spans="1:11" x14ac:dyDescent="0.25">
      <c r="A785" s="42">
        <v>334838</v>
      </c>
      <c r="B785" s="42" t="s">
        <v>13102</v>
      </c>
      <c r="C785" s="42">
        <v>20</v>
      </c>
      <c r="D785" s="42">
        <v>135</v>
      </c>
      <c r="E785" s="42">
        <v>20</v>
      </c>
      <c r="F785" s="42">
        <v>24</v>
      </c>
      <c r="G785" s="42" t="s">
        <v>12315</v>
      </c>
      <c r="H785" s="42">
        <v>0.46</v>
      </c>
      <c r="I785" s="42">
        <v>4</v>
      </c>
      <c r="J785" s="42" t="s">
        <v>12316</v>
      </c>
      <c r="K785" s="43" t="str">
        <f t="shared" si="12"/>
        <v>Paid</v>
      </c>
    </row>
    <row r="786" spans="1:11" x14ac:dyDescent="0.25">
      <c r="A786" s="42">
        <v>768028</v>
      </c>
      <c r="B786" s="42" t="s">
        <v>13103</v>
      </c>
      <c r="C786" s="42">
        <v>200</v>
      </c>
      <c r="D786" s="42">
        <v>134</v>
      </c>
      <c r="E786" s="42">
        <v>14</v>
      </c>
      <c r="F786" s="42">
        <v>123</v>
      </c>
      <c r="G786" s="42" t="s">
        <v>12315</v>
      </c>
      <c r="H786" s="42">
        <v>0.53</v>
      </c>
      <c r="I786" s="42">
        <v>5.5</v>
      </c>
      <c r="J786" s="42" t="s">
        <v>12316</v>
      </c>
      <c r="K786" s="43" t="str">
        <f t="shared" si="12"/>
        <v>Paid</v>
      </c>
    </row>
    <row r="787" spans="1:11" x14ac:dyDescent="0.25">
      <c r="A787" s="42">
        <v>1053462</v>
      </c>
      <c r="B787" s="42" t="s">
        <v>13104</v>
      </c>
      <c r="C787" s="42">
        <v>150</v>
      </c>
      <c r="D787" s="42">
        <v>133</v>
      </c>
      <c r="E787" s="42">
        <v>3</v>
      </c>
      <c r="F787" s="42">
        <v>158</v>
      </c>
      <c r="G787" s="42" t="s">
        <v>12315</v>
      </c>
      <c r="H787" s="42">
        <v>0.96</v>
      </c>
      <c r="I787" s="42">
        <v>17.5</v>
      </c>
      <c r="J787" s="42" t="s">
        <v>12316</v>
      </c>
      <c r="K787" s="43" t="str">
        <f t="shared" si="12"/>
        <v>Paid</v>
      </c>
    </row>
    <row r="788" spans="1:11" x14ac:dyDescent="0.25">
      <c r="A788" s="42">
        <v>462474</v>
      </c>
      <c r="B788" s="42" t="s">
        <v>13105</v>
      </c>
      <c r="C788" s="42">
        <v>25</v>
      </c>
      <c r="D788" s="42">
        <v>132</v>
      </c>
      <c r="E788" s="42">
        <v>3</v>
      </c>
      <c r="F788" s="42">
        <v>14</v>
      </c>
      <c r="G788" s="42" t="s">
        <v>12315</v>
      </c>
      <c r="H788" s="42">
        <v>0.11</v>
      </c>
      <c r="I788" s="42">
        <v>1.5</v>
      </c>
      <c r="J788" s="42" t="s">
        <v>12316</v>
      </c>
      <c r="K788" s="43" t="str">
        <f t="shared" si="12"/>
        <v>Paid</v>
      </c>
    </row>
    <row r="789" spans="1:11" x14ac:dyDescent="0.25">
      <c r="A789" s="42">
        <v>676650</v>
      </c>
      <c r="B789" s="42" t="s">
        <v>13106</v>
      </c>
      <c r="C789" s="42">
        <v>20</v>
      </c>
      <c r="D789" s="42">
        <v>132</v>
      </c>
      <c r="E789" s="42">
        <v>9</v>
      </c>
      <c r="F789" s="42">
        <v>9</v>
      </c>
      <c r="G789" s="42" t="s">
        <v>12324</v>
      </c>
      <c r="H789" s="42">
        <v>0.45</v>
      </c>
      <c r="I789" s="42">
        <v>1</v>
      </c>
      <c r="J789" s="42" t="s">
        <v>12316</v>
      </c>
      <c r="K789" s="43" t="str">
        <f t="shared" si="12"/>
        <v>Paid</v>
      </c>
    </row>
    <row r="790" spans="1:11" x14ac:dyDescent="0.25">
      <c r="A790" s="42">
        <v>281844</v>
      </c>
      <c r="B790" s="42" t="s">
        <v>13107</v>
      </c>
      <c r="C790" s="42">
        <v>20</v>
      </c>
      <c r="D790" s="42">
        <v>131</v>
      </c>
      <c r="E790" s="42">
        <v>3</v>
      </c>
      <c r="F790" s="42">
        <v>28</v>
      </c>
      <c r="G790" s="42" t="s">
        <v>12315</v>
      </c>
      <c r="H790" s="42">
        <v>0.74</v>
      </c>
      <c r="I790" s="42">
        <v>1.5</v>
      </c>
      <c r="J790" s="42" t="s">
        <v>12316</v>
      </c>
      <c r="K790" s="43" t="str">
        <f t="shared" si="12"/>
        <v>Paid</v>
      </c>
    </row>
    <row r="791" spans="1:11" x14ac:dyDescent="0.25">
      <c r="A791" s="42">
        <v>658764</v>
      </c>
      <c r="B791" s="42" t="s">
        <v>13108</v>
      </c>
      <c r="C791" s="42">
        <v>50</v>
      </c>
      <c r="D791" s="42">
        <v>131</v>
      </c>
      <c r="E791" s="42">
        <v>2</v>
      </c>
      <c r="F791" s="42">
        <v>38</v>
      </c>
      <c r="G791" s="42" t="s">
        <v>12315</v>
      </c>
      <c r="H791" s="42">
        <v>0.8</v>
      </c>
      <c r="I791" s="42">
        <v>3</v>
      </c>
      <c r="J791" s="42" t="s">
        <v>12316</v>
      </c>
      <c r="K791" s="43" t="str">
        <f t="shared" si="12"/>
        <v>Paid</v>
      </c>
    </row>
    <row r="792" spans="1:11" x14ac:dyDescent="0.25">
      <c r="A792" s="42">
        <v>796486</v>
      </c>
      <c r="B792" s="42" t="s">
        <v>13109</v>
      </c>
      <c r="C792" s="42">
        <v>25</v>
      </c>
      <c r="D792" s="42">
        <v>129</v>
      </c>
      <c r="E792" s="42">
        <v>21</v>
      </c>
      <c r="F792" s="42">
        <v>8</v>
      </c>
      <c r="G792" s="42" t="s">
        <v>12318</v>
      </c>
      <c r="H792" s="42">
        <v>0.8</v>
      </c>
      <c r="I792" s="42">
        <v>0.56666666669999999</v>
      </c>
      <c r="J792" s="42" t="s">
        <v>12316</v>
      </c>
      <c r="K792" s="43" t="str">
        <f t="shared" si="12"/>
        <v>Paid</v>
      </c>
    </row>
    <row r="793" spans="1:11" x14ac:dyDescent="0.25">
      <c r="A793" s="42">
        <v>130366</v>
      </c>
      <c r="B793" s="42" t="s">
        <v>13110</v>
      </c>
      <c r="C793" s="42">
        <v>190</v>
      </c>
      <c r="D793" s="42">
        <v>126</v>
      </c>
      <c r="E793" s="42">
        <v>20</v>
      </c>
      <c r="F793" s="42">
        <v>47</v>
      </c>
      <c r="G793" s="42" t="s">
        <v>12315</v>
      </c>
      <c r="H793" s="42">
        <v>0.8</v>
      </c>
      <c r="I793" s="42">
        <v>12.5</v>
      </c>
      <c r="J793" s="42" t="s">
        <v>12316</v>
      </c>
      <c r="K793" s="43" t="str">
        <f t="shared" si="12"/>
        <v>Paid</v>
      </c>
    </row>
    <row r="794" spans="1:11" x14ac:dyDescent="0.25">
      <c r="A794" s="42">
        <v>73938</v>
      </c>
      <c r="B794" s="42" t="s">
        <v>13111</v>
      </c>
      <c r="C794" s="42">
        <v>20</v>
      </c>
      <c r="D794" s="42">
        <v>126</v>
      </c>
      <c r="E794" s="42">
        <v>2</v>
      </c>
      <c r="F794" s="42">
        <v>5</v>
      </c>
      <c r="G794" s="42" t="s">
        <v>12324</v>
      </c>
      <c r="H794" s="42">
        <v>0.8</v>
      </c>
      <c r="I794" s="42">
        <v>1</v>
      </c>
      <c r="J794" s="42" t="s">
        <v>12316</v>
      </c>
      <c r="K794" s="43" t="str">
        <f t="shared" si="12"/>
        <v>Paid</v>
      </c>
    </row>
    <row r="795" spans="1:11" x14ac:dyDescent="0.25">
      <c r="A795" s="42">
        <v>56058</v>
      </c>
      <c r="B795" s="42" t="s">
        <v>13112</v>
      </c>
      <c r="C795" s="42">
        <v>30</v>
      </c>
      <c r="D795" s="42">
        <v>124</v>
      </c>
      <c r="E795" s="42">
        <v>7</v>
      </c>
      <c r="F795" s="42">
        <v>12</v>
      </c>
      <c r="G795" s="42" t="s">
        <v>12315</v>
      </c>
      <c r="H795" s="42">
        <v>0.8</v>
      </c>
      <c r="I795" s="42">
        <v>1</v>
      </c>
      <c r="J795" s="42" t="s">
        <v>12316</v>
      </c>
      <c r="K795" s="43" t="str">
        <f t="shared" si="12"/>
        <v>Paid</v>
      </c>
    </row>
    <row r="796" spans="1:11" x14ac:dyDescent="0.25">
      <c r="A796" s="42">
        <v>410576</v>
      </c>
      <c r="B796" s="42" t="s">
        <v>13113</v>
      </c>
      <c r="C796" s="42">
        <v>40</v>
      </c>
      <c r="D796" s="42">
        <v>124</v>
      </c>
      <c r="E796" s="42">
        <v>2</v>
      </c>
      <c r="F796" s="42">
        <v>10</v>
      </c>
      <c r="G796" s="42" t="s">
        <v>12324</v>
      </c>
      <c r="H796" s="42">
        <v>0.8</v>
      </c>
      <c r="I796" s="42">
        <v>2</v>
      </c>
      <c r="J796" s="42" t="s">
        <v>12316</v>
      </c>
      <c r="K796" s="43" t="str">
        <f t="shared" si="12"/>
        <v>Paid</v>
      </c>
    </row>
    <row r="797" spans="1:11" x14ac:dyDescent="0.25">
      <c r="A797" s="42">
        <v>607876</v>
      </c>
      <c r="B797" s="42" t="s">
        <v>13114</v>
      </c>
      <c r="C797" s="42">
        <v>50</v>
      </c>
      <c r="D797" s="42">
        <v>123</v>
      </c>
      <c r="E797" s="42">
        <v>16</v>
      </c>
      <c r="F797" s="42">
        <v>35</v>
      </c>
      <c r="G797" s="42" t="s">
        <v>12315</v>
      </c>
      <c r="H797" s="42">
        <v>0.8</v>
      </c>
      <c r="I797" s="42">
        <v>2</v>
      </c>
      <c r="J797" s="42" t="s">
        <v>12316</v>
      </c>
      <c r="K797" s="43" t="str">
        <f t="shared" si="12"/>
        <v>Paid</v>
      </c>
    </row>
    <row r="798" spans="1:11" x14ac:dyDescent="0.25">
      <c r="A798" s="42">
        <v>343818</v>
      </c>
      <c r="B798" s="42" t="s">
        <v>13115</v>
      </c>
      <c r="C798" s="42">
        <v>25</v>
      </c>
      <c r="D798" s="42">
        <v>122</v>
      </c>
      <c r="E798" s="42">
        <v>2</v>
      </c>
      <c r="F798" s="42">
        <v>36</v>
      </c>
      <c r="G798" s="42" t="s">
        <v>12315</v>
      </c>
      <c r="H798" s="42">
        <v>0.8</v>
      </c>
      <c r="I798" s="42">
        <v>7.5</v>
      </c>
      <c r="J798" s="42" t="s">
        <v>12316</v>
      </c>
      <c r="K798" s="43" t="str">
        <f t="shared" si="12"/>
        <v>Paid</v>
      </c>
    </row>
    <row r="799" spans="1:11" x14ac:dyDescent="0.25">
      <c r="A799" s="42">
        <v>881062</v>
      </c>
      <c r="B799" s="42" t="s">
        <v>13116</v>
      </c>
      <c r="C799" s="42">
        <v>30</v>
      </c>
      <c r="D799" s="42">
        <v>120</v>
      </c>
      <c r="E799" s="42">
        <v>17</v>
      </c>
      <c r="F799" s="42">
        <v>19</v>
      </c>
      <c r="G799" s="42" t="s">
        <v>12315</v>
      </c>
      <c r="H799" s="42">
        <v>0.8</v>
      </c>
      <c r="I799" s="42">
        <v>2</v>
      </c>
      <c r="J799" s="42" t="s">
        <v>12316</v>
      </c>
      <c r="K799" s="43" t="str">
        <f t="shared" si="12"/>
        <v>Paid</v>
      </c>
    </row>
    <row r="800" spans="1:11" x14ac:dyDescent="0.25">
      <c r="A800" s="42">
        <v>552058</v>
      </c>
      <c r="B800" s="42" t="s">
        <v>13117</v>
      </c>
      <c r="C800" s="42">
        <v>20</v>
      </c>
      <c r="D800" s="42">
        <v>120</v>
      </c>
      <c r="E800" s="42">
        <v>18</v>
      </c>
      <c r="F800" s="42">
        <v>21</v>
      </c>
      <c r="G800" s="42" t="s">
        <v>12318</v>
      </c>
      <c r="H800" s="42">
        <v>0.8</v>
      </c>
      <c r="I800" s="42">
        <v>2</v>
      </c>
      <c r="J800" s="42" t="s">
        <v>12316</v>
      </c>
      <c r="K800" s="43" t="str">
        <f t="shared" si="12"/>
        <v>Paid</v>
      </c>
    </row>
    <row r="801" spans="1:11" x14ac:dyDescent="0.25">
      <c r="A801" s="42">
        <v>408232</v>
      </c>
      <c r="B801" s="42" t="s">
        <v>13118</v>
      </c>
      <c r="C801" s="42">
        <v>50</v>
      </c>
      <c r="D801" s="42">
        <v>119</v>
      </c>
      <c r="E801" s="42">
        <v>0</v>
      </c>
      <c r="F801" s="42">
        <v>27</v>
      </c>
      <c r="G801" s="42" t="s">
        <v>12318</v>
      </c>
      <c r="H801" s="42">
        <v>0.8</v>
      </c>
      <c r="I801" s="42">
        <v>5</v>
      </c>
      <c r="J801" s="42" t="s">
        <v>12316</v>
      </c>
      <c r="K801" s="43" t="str">
        <f t="shared" si="12"/>
        <v>Paid</v>
      </c>
    </row>
    <row r="802" spans="1:11" x14ac:dyDescent="0.25">
      <c r="A802" s="42">
        <v>59725</v>
      </c>
      <c r="B802" s="42" t="s">
        <v>13119</v>
      </c>
      <c r="C802" s="42">
        <v>20</v>
      </c>
      <c r="D802" s="42">
        <v>117</v>
      </c>
      <c r="E802" s="42">
        <v>3</v>
      </c>
      <c r="F802" s="42">
        <v>71</v>
      </c>
      <c r="G802" s="42" t="s">
        <v>12315</v>
      </c>
      <c r="H802" s="42">
        <v>0.8</v>
      </c>
      <c r="I802" s="42">
        <v>3.5</v>
      </c>
      <c r="J802" s="42" t="s">
        <v>12316</v>
      </c>
      <c r="K802" s="43" t="str">
        <f t="shared" si="12"/>
        <v>Paid</v>
      </c>
    </row>
    <row r="803" spans="1:11" x14ac:dyDescent="0.25">
      <c r="A803" s="42">
        <v>177214</v>
      </c>
      <c r="B803" s="42" t="s">
        <v>13120</v>
      </c>
      <c r="C803" s="42">
        <v>20</v>
      </c>
      <c r="D803" s="42">
        <v>117</v>
      </c>
      <c r="E803" s="42">
        <v>15</v>
      </c>
      <c r="F803" s="42">
        <v>6</v>
      </c>
      <c r="G803" s="42" t="s">
        <v>12315</v>
      </c>
      <c r="H803" s="42">
        <v>0.8</v>
      </c>
      <c r="I803" s="42">
        <v>1.5</v>
      </c>
      <c r="J803" s="42" t="s">
        <v>12316</v>
      </c>
      <c r="K803" s="43" t="str">
        <f t="shared" si="12"/>
        <v>Paid</v>
      </c>
    </row>
    <row r="804" spans="1:11" x14ac:dyDescent="0.25">
      <c r="A804" s="42">
        <v>64739</v>
      </c>
      <c r="B804" s="42" t="s">
        <v>13121</v>
      </c>
      <c r="C804" s="42">
        <v>50</v>
      </c>
      <c r="D804" s="42">
        <v>116</v>
      </c>
      <c r="E804" s="42">
        <v>10</v>
      </c>
      <c r="F804" s="42">
        <v>51</v>
      </c>
      <c r="G804" s="42" t="s">
        <v>12318</v>
      </c>
      <c r="H804" s="42">
        <v>0.8</v>
      </c>
      <c r="I804" s="42">
        <v>24</v>
      </c>
      <c r="J804" s="42" t="s">
        <v>12316</v>
      </c>
      <c r="K804" s="43" t="str">
        <f t="shared" si="12"/>
        <v>Paid</v>
      </c>
    </row>
    <row r="805" spans="1:11" x14ac:dyDescent="0.25">
      <c r="A805" s="42">
        <v>288256</v>
      </c>
      <c r="B805" s="42" t="s">
        <v>13122</v>
      </c>
      <c r="C805" s="42">
        <v>20</v>
      </c>
      <c r="D805" s="42">
        <v>116</v>
      </c>
      <c r="E805" s="42">
        <v>6</v>
      </c>
      <c r="F805" s="42">
        <v>12</v>
      </c>
      <c r="G805" s="42" t="s">
        <v>12318</v>
      </c>
      <c r="H805" s="42">
        <v>0.8</v>
      </c>
      <c r="I805" s="42">
        <v>3</v>
      </c>
      <c r="J805" s="42" t="s">
        <v>12316</v>
      </c>
      <c r="K805" s="43" t="str">
        <f t="shared" si="12"/>
        <v>Paid</v>
      </c>
    </row>
    <row r="806" spans="1:11" x14ac:dyDescent="0.25">
      <c r="A806" s="42">
        <v>153926</v>
      </c>
      <c r="B806" s="42" t="s">
        <v>13123</v>
      </c>
      <c r="C806" s="42">
        <v>50</v>
      </c>
      <c r="D806" s="42">
        <v>115</v>
      </c>
      <c r="E806" s="42">
        <v>6</v>
      </c>
      <c r="F806" s="42">
        <v>31</v>
      </c>
      <c r="G806" s="42" t="s">
        <v>12318</v>
      </c>
      <c r="H806" s="42">
        <v>0.8</v>
      </c>
      <c r="I806" s="42">
        <v>4</v>
      </c>
      <c r="J806" s="42" t="s">
        <v>12316</v>
      </c>
      <c r="K806" s="43" t="str">
        <f t="shared" si="12"/>
        <v>Paid</v>
      </c>
    </row>
    <row r="807" spans="1:11" x14ac:dyDescent="0.25">
      <c r="A807" s="42">
        <v>881778</v>
      </c>
      <c r="B807" s="42" t="s">
        <v>13124</v>
      </c>
      <c r="C807" s="42">
        <v>20</v>
      </c>
      <c r="D807" s="42">
        <v>114</v>
      </c>
      <c r="E807" s="42">
        <v>13</v>
      </c>
      <c r="F807" s="42">
        <v>52</v>
      </c>
      <c r="G807" s="42" t="s">
        <v>12315</v>
      </c>
      <c r="H807" s="42">
        <v>0.24</v>
      </c>
      <c r="I807" s="42">
        <v>4</v>
      </c>
      <c r="J807" s="42" t="s">
        <v>12316</v>
      </c>
      <c r="K807" s="43" t="str">
        <f t="shared" si="12"/>
        <v>Paid</v>
      </c>
    </row>
    <row r="808" spans="1:11" x14ac:dyDescent="0.25">
      <c r="A808" s="42">
        <v>1222836</v>
      </c>
      <c r="B808" s="42" t="s">
        <v>13125</v>
      </c>
      <c r="C808" s="42">
        <v>50</v>
      </c>
      <c r="D808" s="42">
        <v>114</v>
      </c>
      <c r="E808" s="42">
        <v>1</v>
      </c>
      <c r="F808" s="42">
        <v>22</v>
      </c>
      <c r="G808" s="42" t="s">
        <v>12324</v>
      </c>
      <c r="H808" s="42">
        <v>0.73</v>
      </c>
      <c r="I808" s="42">
        <v>4</v>
      </c>
      <c r="J808" s="42" t="s">
        <v>12316</v>
      </c>
      <c r="K808" s="43" t="str">
        <f t="shared" si="12"/>
        <v>Paid</v>
      </c>
    </row>
    <row r="809" spans="1:11" x14ac:dyDescent="0.25">
      <c r="A809" s="42">
        <v>754156</v>
      </c>
      <c r="B809" s="42" t="s">
        <v>13126</v>
      </c>
      <c r="C809" s="42">
        <v>20</v>
      </c>
      <c r="D809" s="42">
        <v>112</v>
      </c>
      <c r="E809" s="42">
        <v>18</v>
      </c>
      <c r="F809" s="42">
        <v>33</v>
      </c>
      <c r="G809" s="42" t="s">
        <v>12315</v>
      </c>
      <c r="H809" s="42">
        <v>0.56000000000000005</v>
      </c>
      <c r="I809" s="42">
        <v>2</v>
      </c>
      <c r="J809" s="42" t="s">
        <v>12316</v>
      </c>
      <c r="K809" s="43" t="str">
        <f t="shared" si="12"/>
        <v>Paid</v>
      </c>
    </row>
    <row r="810" spans="1:11" x14ac:dyDescent="0.25">
      <c r="A810" s="42">
        <v>560218</v>
      </c>
      <c r="B810" s="42" t="s">
        <v>13127</v>
      </c>
      <c r="C810" s="42">
        <v>40</v>
      </c>
      <c r="D810" s="42">
        <v>112</v>
      </c>
      <c r="E810" s="42">
        <v>1</v>
      </c>
      <c r="F810" s="42">
        <v>14</v>
      </c>
      <c r="G810" s="42" t="s">
        <v>12315</v>
      </c>
      <c r="H810" s="42">
        <v>0.47</v>
      </c>
      <c r="I810" s="42">
        <v>1.5</v>
      </c>
      <c r="J810" s="42" t="s">
        <v>12316</v>
      </c>
      <c r="K810" s="43" t="str">
        <f t="shared" si="12"/>
        <v>Paid</v>
      </c>
    </row>
    <row r="811" spans="1:11" x14ac:dyDescent="0.25">
      <c r="A811" s="42">
        <v>129274</v>
      </c>
      <c r="B811" s="42" t="s">
        <v>13128</v>
      </c>
      <c r="C811" s="42">
        <v>30</v>
      </c>
      <c r="D811" s="42">
        <v>112</v>
      </c>
      <c r="E811" s="42">
        <v>16</v>
      </c>
      <c r="F811" s="42">
        <v>42</v>
      </c>
      <c r="G811" s="42" t="s">
        <v>12318</v>
      </c>
      <c r="H811" s="42">
        <v>0.82</v>
      </c>
      <c r="I811" s="42">
        <v>4</v>
      </c>
      <c r="J811" s="42" t="s">
        <v>12316</v>
      </c>
      <c r="K811" s="43" t="str">
        <f t="shared" si="12"/>
        <v>Paid</v>
      </c>
    </row>
    <row r="812" spans="1:11" x14ac:dyDescent="0.25">
      <c r="A812" s="42">
        <v>869652</v>
      </c>
      <c r="B812" s="42" t="s">
        <v>13129</v>
      </c>
      <c r="C812" s="42">
        <v>40</v>
      </c>
      <c r="D812" s="42">
        <v>111</v>
      </c>
      <c r="E812" s="42">
        <v>20</v>
      </c>
      <c r="F812" s="42">
        <v>11</v>
      </c>
      <c r="G812" s="42" t="s">
        <v>12315</v>
      </c>
      <c r="H812" s="42">
        <v>0.8</v>
      </c>
      <c r="I812" s="42">
        <v>1</v>
      </c>
      <c r="J812" s="42" t="s">
        <v>12316</v>
      </c>
      <c r="K812" s="43" t="str">
        <f t="shared" si="12"/>
        <v>Paid</v>
      </c>
    </row>
    <row r="813" spans="1:11" x14ac:dyDescent="0.25">
      <c r="A813" s="42">
        <v>74016</v>
      </c>
      <c r="B813" s="42" t="s">
        <v>13130</v>
      </c>
      <c r="C813" s="42">
        <v>20</v>
      </c>
      <c r="D813" s="42">
        <v>110</v>
      </c>
      <c r="E813" s="42">
        <v>1</v>
      </c>
      <c r="F813" s="42">
        <v>5</v>
      </c>
      <c r="G813" s="42" t="s">
        <v>12318</v>
      </c>
      <c r="H813" s="42">
        <v>0.76</v>
      </c>
      <c r="I813" s="42">
        <v>1</v>
      </c>
      <c r="J813" s="42" t="s">
        <v>12316</v>
      </c>
      <c r="K813" s="43" t="str">
        <f t="shared" si="12"/>
        <v>Paid</v>
      </c>
    </row>
    <row r="814" spans="1:11" x14ac:dyDescent="0.25">
      <c r="A814" s="42">
        <v>258954</v>
      </c>
      <c r="B814" s="42" t="s">
        <v>13131</v>
      </c>
      <c r="C814" s="42">
        <v>30</v>
      </c>
      <c r="D814" s="42">
        <v>110</v>
      </c>
      <c r="E814" s="42">
        <v>6</v>
      </c>
      <c r="F814" s="42">
        <v>25</v>
      </c>
      <c r="G814" s="42" t="s">
        <v>12315</v>
      </c>
      <c r="H814" s="42">
        <v>0.22</v>
      </c>
      <c r="I814" s="42">
        <v>4</v>
      </c>
      <c r="J814" s="42" t="s">
        <v>12316</v>
      </c>
      <c r="K814" s="43" t="str">
        <f t="shared" si="12"/>
        <v>Paid</v>
      </c>
    </row>
    <row r="815" spans="1:11" x14ac:dyDescent="0.25">
      <c r="A815" s="42">
        <v>557208</v>
      </c>
      <c r="B815" s="42" t="s">
        <v>13132</v>
      </c>
      <c r="C815" s="42">
        <v>40</v>
      </c>
      <c r="D815" s="42">
        <v>108</v>
      </c>
      <c r="E815" s="42">
        <v>2</v>
      </c>
      <c r="F815" s="42">
        <v>37</v>
      </c>
      <c r="G815" s="42" t="s">
        <v>12315</v>
      </c>
      <c r="H815" s="42">
        <v>0.15</v>
      </c>
      <c r="I815" s="42">
        <v>3.5</v>
      </c>
      <c r="J815" s="42" t="s">
        <v>12316</v>
      </c>
      <c r="K815" s="43" t="str">
        <f t="shared" si="12"/>
        <v>Paid</v>
      </c>
    </row>
    <row r="816" spans="1:11" x14ac:dyDescent="0.25">
      <c r="A816" s="42">
        <v>466558</v>
      </c>
      <c r="B816" s="42" t="s">
        <v>13133</v>
      </c>
      <c r="C816" s="42">
        <v>20</v>
      </c>
      <c r="D816" s="42">
        <v>106</v>
      </c>
      <c r="E816" s="42">
        <v>14</v>
      </c>
      <c r="F816" s="42">
        <v>24</v>
      </c>
      <c r="G816" s="42" t="s">
        <v>12315</v>
      </c>
      <c r="H816" s="42">
        <v>0.34</v>
      </c>
      <c r="I816" s="42">
        <v>0.56666666669999999</v>
      </c>
      <c r="J816" s="42" t="s">
        <v>12316</v>
      </c>
      <c r="K816" s="43" t="str">
        <f t="shared" si="12"/>
        <v>Paid</v>
      </c>
    </row>
    <row r="817" spans="1:11" x14ac:dyDescent="0.25">
      <c r="A817" s="42">
        <v>772480</v>
      </c>
      <c r="B817" s="42" t="s">
        <v>13134</v>
      </c>
      <c r="C817" s="42">
        <v>50</v>
      </c>
      <c r="D817" s="42">
        <v>106</v>
      </c>
      <c r="E817" s="42">
        <v>13</v>
      </c>
      <c r="F817" s="42">
        <v>12</v>
      </c>
      <c r="G817" s="42" t="s">
        <v>12315</v>
      </c>
      <c r="H817" s="42">
        <v>0.24</v>
      </c>
      <c r="I817" s="42">
        <v>1</v>
      </c>
      <c r="J817" s="42" t="s">
        <v>12316</v>
      </c>
      <c r="K817" s="43" t="str">
        <f t="shared" si="12"/>
        <v>Paid</v>
      </c>
    </row>
    <row r="818" spans="1:11" x14ac:dyDescent="0.25">
      <c r="A818" s="42">
        <v>666254</v>
      </c>
      <c r="B818" s="42" t="s">
        <v>13135</v>
      </c>
      <c r="C818" s="42">
        <v>125</v>
      </c>
      <c r="D818" s="42">
        <v>106</v>
      </c>
      <c r="E818" s="42">
        <v>11</v>
      </c>
      <c r="F818" s="42">
        <v>100</v>
      </c>
      <c r="G818" s="42" t="s">
        <v>12315</v>
      </c>
      <c r="H818" s="42">
        <v>0.84</v>
      </c>
      <c r="I818" s="42">
        <v>20.5</v>
      </c>
      <c r="J818" s="42" t="s">
        <v>12316</v>
      </c>
      <c r="K818" s="43" t="str">
        <f t="shared" si="12"/>
        <v>Paid</v>
      </c>
    </row>
    <row r="819" spans="1:11" x14ac:dyDescent="0.25">
      <c r="A819" s="42">
        <v>501384</v>
      </c>
      <c r="B819" s="42" t="s">
        <v>13136</v>
      </c>
      <c r="C819" s="42">
        <v>20</v>
      </c>
      <c r="D819" s="42">
        <v>105</v>
      </c>
      <c r="E819" s="42">
        <v>9</v>
      </c>
      <c r="F819" s="42">
        <v>5</v>
      </c>
      <c r="G819" s="42" t="s">
        <v>12315</v>
      </c>
      <c r="H819" s="42">
        <v>0.33</v>
      </c>
      <c r="I819" s="42">
        <v>1</v>
      </c>
      <c r="J819" s="42" t="s">
        <v>12316</v>
      </c>
      <c r="K819" s="43" t="str">
        <f t="shared" si="12"/>
        <v>Paid</v>
      </c>
    </row>
    <row r="820" spans="1:11" x14ac:dyDescent="0.25">
      <c r="A820" s="42">
        <v>262818</v>
      </c>
      <c r="B820" s="42" t="s">
        <v>13137</v>
      </c>
      <c r="C820" s="42">
        <v>35</v>
      </c>
      <c r="D820" s="42">
        <v>104</v>
      </c>
      <c r="E820" s="42">
        <v>2</v>
      </c>
      <c r="F820" s="42">
        <v>16</v>
      </c>
      <c r="G820" s="42" t="s">
        <v>12324</v>
      </c>
      <c r="H820" s="42">
        <v>0.52</v>
      </c>
      <c r="I820" s="42">
        <v>1.5</v>
      </c>
      <c r="J820" s="42" t="s">
        <v>12316</v>
      </c>
      <c r="K820" s="43" t="str">
        <f t="shared" si="12"/>
        <v>Paid</v>
      </c>
    </row>
    <row r="821" spans="1:11" x14ac:dyDescent="0.25">
      <c r="A821" s="42">
        <v>544556</v>
      </c>
      <c r="B821" s="42" t="s">
        <v>13138</v>
      </c>
      <c r="C821" s="42">
        <v>95</v>
      </c>
      <c r="D821" s="42">
        <v>104</v>
      </c>
      <c r="E821" s="42">
        <v>1</v>
      </c>
      <c r="F821" s="42">
        <v>11</v>
      </c>
      <c r="G821" s="42" t="s">
        <v>12315</v>
      </c>
      <c r="H821" s="42">
        <v>0.43</v>
      </c>
      <c r="I821" s="42">
        <v>1</v>
      </c>
      <c r="J821" s="42" t="s">
        <v>12316</v>
      </c>
      <c r="K821" s="43" t="str">
        <f t="shared" si="12"/>
        <v>Paid</v>
      </c>
    </row>
    <row r="822" spans="1:11" x14ac:dyDescent="0.25">
      <c r="A822" s="42">
        <v>1039442</v>
      </c>
      <c r="B822" s="42" t="s">
        <v>13139</v>
      </c>
      <c r="C822" s="42">
        <v>150</v>
      </c>
      <c r="D822" s="42">
        <v>104</v>
      </c>
      <c r="E822" s="42">
        <v>10</v>
      </c>
      <c r="F822" s="42">
        <v>21</v>
      </c>
      <c r="G822" s="42" t="s">
        <v>12318</v>
      </c>
      <c r="H822" s="42">
        <v>0</v>
      </c>
      <c r="I822" s="42">
        <v>2</v>
      </c>
      <c r="J822" s="42" t="s">
        <v>12316</v>
      </c>
      <c r="K822" s="43" t="str">
        <f t="shared" si="12"/>
        <v>Paid</v>
      </c>
    </row>
    <row r="823" spans="1:11" x14ac:dyDescent="0.25">
      <c r="A823" s="42">
        <v>612528</v>
      </c>
      <c r="B823" s="42" t="s">
        <v>13140</v>
      </c>
      <c r="C823" s="42">
        <v>20</v>
      </c>
      <c r="D823" s="42">
        <v>103</v>
      </c>
      <c r="E823" s="42">
        <v>3</v>
      </c>
      <c r="F823" s="42">
        <v>27</v>
      </c>
      <c r="G823" s="42" t="s">
        <v>12318</v>
      </c>
      <c r="H823" s="42">
        <v>0.88</v>
      </c>
      <c r="I823" s="42">
        <v>4.5</v>
      </c>
      <c r="J823" s="42" t="s">
        <v>12316</v>
      </c>
      <c r="K823" s="43" t="str">
        <f t="shared" si="12"/>
        <v>Paid</v>
      </c>
    </row>
    <row r="824" spans="1:11" x14ac:dyDescent="0.25">
      <c r="A824" s="42">
        <v>689868</v>
      </c>
      <c r="B824" s="42" t="s">
        <v>13141</v>
      </c>
      <c r="C824" s="42">
        <v>200</v>
      </c>
      <c r="D824" s="42">
        <v>103</v>
      </c>
      <c r="E824" s="42">
        <v>25</v>
      </c>
      <c r="F824" s="42">
        <v>12</v>
      </c>
      <c r="G824" s="42" t="s">
        <v>12318</v>
      </c>
      <c r="H824" s="42">
        <v>0.9</v>
      </c>
      <c r="I824" s="42">
        <v>2.5</v>
      </c>
      <c r="J824" s="42" t="s">
        <v>12316</v>
      </c>
      <c r="K824" s="43" t="str">
        <f t="shared" si="12"/>
        <v>Paid</v>
      </c>
    </row>
    <row r="825" spans="1:11" x14ac:dyDescent="0.25">
      <c r="A825" s="42">
        <v>1250694</v>
      </c>
      <c r="B825" s="42" t="s">
        <v>13142</v>
      </c>
      <c r="C825" s="42">
        <v>20</v>
      </c>
      <c r="D825" s="42">
        <v>103</v>
      </c>
      <c r="E825" s="42">
        <v>3</v>
      </c>
      <c r="F825" s="42">
        <v>18</v>
      </c>
      <c r="G825" s="42" t="s">
        <v>12315</v>
      </c>
      <c r="H825" s="42">
        <v>0.48</v>
      </c>
      <c r="I825" s="42">
        <v>1</v>
      </c>
      <c r="J825" s="42" t="s">
        <v>12316</v>
      </c>
      <c r="K825" s="43" t="str">
        <f t="shared" si="12"/>
        <v>Paid</v>
      </c>
    </row>
    <row r="826" spans="1:11" x14ac:dyDescent="0.25">
      <c r="A826" s="42">
        <v>903326</v>
      </c>
      <c r="B826" s="42" t="s">
        <v>13143</v>
      </c>
      <c r="C826" s="42">
        <v>25</v>
      </c>
      <c r="D826" s="42">
        <v>101</v>
      </c>
      <c r="E826" s="42">
        <v>25</v>
      </c>
      <c r="F826" s="42">
        <v>18</v>
      </c>
      <c r="G826" s="42" t="s">
        <v>12318</v>
      </c>
      <c r="H826" s="42">
        <v>0.02</v>
      </c>
      <c r="I826" s="42">
        <v>5</v>
      </c>
      <c r="J826" s="42" t="s">
        <v>12316</v>
      </c>
      <c r="K826" s="43" t="str">
        <f t="shared" si="12"/>
        <v>Paid</v>
      </c>
    </row>
    <row r="827" spans="1:11" x14ac:dyDescent="0.25">
      <c r="A827" s="42">
        <v>1223000</v>
      </c>
      <c r="B827" s="42" t="s">
        <v>13144</v>
      </c>
      <c r="C827" s="42">
        <v>50</v>
      </c>
      <c r="D827" s="42">
        <v>101</v>
      </c>
      <c r="E827" s="42">
        <v>0</v>
      </c>
      <c r="F827" s="42">
        <v>31</v>
      </c>
      <c r="G827" s="42" t="s">
        <v>12318</v>
      </c>
      <c r="H827" s="42">
        <v>0.11</v>
      </c>
      <c r="I827" s="42">
        <v>6</v>
      </c>
      <c r="J827" s="42" t="s">
        <v>12316</v>
      </c>
      <c r="K827" s="43" t="str">
        <f t="shared" si="12"/>
        <v>Paid</v>
      </c>
    </row>
    <row r="828" spans="1:11" x14ac:dyDescent="0.25">
      <c r="A828" s="42">
        <v>1050168</v>
      </c>
      <c r="B828" s="42" t="s">
        <v>13145</v>
      </c>
      <c r="C828" s="42">
        <v>200</v>
      </c>
      <c r="D828" s="42">
        <v>100</v>
      </c>
      <c r="E828" s="42">
        <v>24</v>
      </c>
      <c r="F828" s="42">
        <v>33</v>
      </c>
      <c r="G828" s="42" t="s">
        <v>12318</v>
      </c>
      <c r="H828" s="42">
        <v>0.78</v>
      </c>
      <c r="I828" s="42">
        <v>4</v>
      </c>
      <c r="J828" s="42" t="s">
        <v>12316</v>
      </c>
      <c r="K828" s="43" t="str">
        <f t="shared" si="12"/>
        <v>Paid</v>
      </c>
    </row>
    <row r="829" spans="1:11" x14ac:dyDescent="0.25">
      <c r="A829" s="42">
        <v>548044</v>
      </c>
      <c r="B829" s="42" t="s">
        <v>13146</v>
      </c>
      <c r="C829" s="42">
        <v>50</v>
      </c>
      <c r="D829" s="42">
        <v>100</v>
      </c>
      <c r="E829" s="42">
        <v>23</v>
      </c>
      <c r="F829" s="42">
        <v>25</v>
      </c>
      <c r="G829" s="42" t="s">
        <v>12315</v>
      </c>
      <c r="H829" s="42">
        <v>0.11</v>
      </c>
      <c r="I829" s="42">
        <v>2</v>
      </c>
      <c r="J829" s="42" t="s">
        <v>12316</v>
      </c>
      <c r="K829" s="43" t="str">
        <f t="shared" si="12"/>
        <v>Paid</v>
      </c>
    </row>
    <row r="830" spans="1:11" x14ac:dyDescent="0.25">
      <c r="A830" s="42">
        <v>425338</v>
      </c>
      <c r="B830" s="42" t="s">
        <v>13147</v>
      </c>
      <c r="C830" s="42">
        <v>40</v>
      </c>
      <c r="D830" s="42">
        <v>99</v>
      </c>
      <c r="E830" s="42">
        <v>17</v>
      </c>
      <c r="F830" s="42">
        <v>27</v>
      </c>
      <c r="G830" s="42" t="s">
        <v>12318</v>
      </c>
      <c r="H830" s="42">
        <v>0.96</v>
      </c>
      <c r="I830" s="42">
        <v>1</v>
      </c>
      <c r="J830" s="42" t="s">
        <v>12316</v>
      </c>
      <c r="K830" s="43" t="str">
        <f t="shared" si="12"/>
        <v>Paid</v>
      </c>
    </row>
    <row r="831" spans="1:11" x14ac:dyDescent="0.25">
      <c r="A831" s="42">
        <v>498360</v>
      </c>
      <c r="B831" s="42" t="s">
        <v>13148</v>
      </c>
      <c r="C831" s="42">
        <v>50</v>
      </c>
      <c r="D831" s="42">
        <v>99</v>
      </c>
      <c r="E831" s="42">
        <v>12</v>
      </c>
      <c r="F831" s="42">
        <v>26</v>
      </c>
      <c r="G831" s="42" t="s">
        <v>12315</v>
      </c>
      <c r="H831" s="42">
        <v>0.96</v>
      </c>
      <c r="I831" s="42">
        <v>3</v>
      </c>
      <c r="J831" s="42" t="s">
        <v>12316</v>
      </c>
      <c r="K831" s="43" t="str">
        <f t="shared" si="12"/>
        <v>Paid</v>
      </c>
    </row>
    <row r="832" spans="1:11" x14ac:dyDescent="0.25">
      <c r="A832" s="42">
        <v>980408</v>
      </c>
      <c r="B832" s="42" t="s">
        <v>13149</v>
      </c>
      <c r="C832" s="42">
        <v>80</v>
      </c>
      <c r="D832" s="42">
        <v>98</v>
      </c>
      <c r="E832" s="42">
        <v>35</v>
      </c>
      <c r="F832" s="42">
        <v>69</v>
      </c>
      <c r="G832" s="42" t="s">
        <v>12318</v>
      </c>
      <c r="H832" s="42">
        <v>0.96</v>
      </c>
      <c r="I832" s="42">
        <v>8</v>
      </c>
      <c r="J832" s="42" t="s">
        <v>12316</v>
      </c>
      <c r="K832" s="43" t="str">
        <f t="shared" si="12"/>
        <v>Paid</v>
      </c>
    </row>
    <row r="833" spans="1:11" x14ac:dyDescent="0.25">
      <c r="A833" s="42">
        <v>725872</v>
      </c>
      <c r="B833" s="42" t="s">
        <v>13150</v>
      </c>
      <c r="C833" s="42">
        <v>200</v>
      </c>
      <c r="D833" s="42">
        <v>97</v>
      </c>
      <c r="E833" s="42">
        <v>18</v>
      </c>
      <c r="F833" s="42">
        <v>29</v>
      </c>
      <c r="G833" s="42" t="s">
        <v>12315</v>
      </c>
      <c r="H833" s="42">
        <v>0.96</v>
      </c>
      <c r="I833" s="42">
        <v>3</v>
      </c>
      <c r="J833" s="42" t="s">
        <v>12316</v>
      </c>
      <c r="K833" s="43" t="str">
        <f t="shared" si="12"/>
        <v>Paid</v>
      </c>
    </row>
    <row r="834" spans="1:11" x14ac:dyDescent="0.25">
      <c r="A834" s="42">
        <v>1088102</v>
      </c>
      <c r="B834" s="42" t="s">
        <v>13151</v>
      </c>
      <c r="C834" s="42">
        <v>20</v>
      </c>
      <c r="D834" s="42">
        <v>95</v>
      </c>
      <c r="E834" s="42">
        <v>3</v>
      </c>
      <c r="F834" s="42">
        <v>20</v>
      </c>
      <c r="G834" s="42" t="s">
        <v>12315</v>
      </c>
      <c r="H834" s="42">
        <v>0.96</v>
      </c>
      <c r="I834" s="42">
        <v>1</v>
      </c>
      <c r="J834" s="42" t="s">
        <v>12316</v>
      </c>
      <c r="K834" s="43" t="str">
        <f t="shared" si="12"/>
        <v>Paid</v>
      </c>
    </row>
    <row r="835" spans="1:11" x14ac:dyDescent="0.25">
      <c r="A835" s="42">
        <v>1170626</v>
      </c>
      <c r="B835" s="42" t="s">
        <v>13152</v>
      </c>
      <c r="C835" s="42">
        <v>95</v>
      </c>
      <c r="D835" s="42">
        <v>94</v>
      </c>
      <c r="E835" s="42">
        <v>11</v>
      </c>
      <c r="F835" s="42">
        <v>25</v>
      </c>
      <c r="G835" s="42" t="s">
        <v>12352</v>
      </c>
      <c r="H835" s="42">
        <v>0.96</v>
      </c>
      <c r="I835" s="42">
        <v>2</v>
      </c>
      <c r="J835" s="42" t="s">
        <v>12316</v>
      </c>
      <c r="K835" s="43" t="str">
        <f t="shared" ref="K835:K898" si="13">IF(C835&gt;0,"Paid","Free")</f>
        <v>Paid</v>
      </c>
    </row>
    <row r="836" spans="1:11" x14ac:dyDescent="0.25">
      <c r="A836" s="42">
        <v>380206</v>
      </c>
      <c r="B836" s="42" t="s">
        <v>13153</v>
      </c>
      <c r="C836" s="42">
        <v>100</v>
      </c>
      <c r="D836" s="42">
        <v>94</v>
      </c>
      <c r="E836" s="42">
        <v>15</v>
      </c>
      <c r="F836" s="42">
        <v>9</v>
      </c>
      <c r="G836" s="42" t="s">
        <v>12315</v>
      </c>
      <c r="H836" s="42">
        <v>0.96</v>
      </c>
      <c r="I836" s="42">
        <v>1</v>
      </c>
      <c r="J836" s="42" t="s">
        <v>12316</v>
      </c>
      <c r="K836" s="43" t="str">
        <f t="shared" si="13"/>
        <v>Paid</v>
      </c>
    </row>
    <row r="837" spans="1:11" x14ac:dyDescent="0.25">
      <c r="A837" s="42">
        <v>929146</v>
      </c>
      <c r="B837" s="42" t="s">
        <v>13154</v>
      </c>
      <c r="C837" s="42">
        <v>35</v>
      </c>
      <c r="D837" s="42">
        <v>93</v>
      </c>
      <c r="E837" s="42">
        <v>13</v>
      </c>
      <c r="F837" s="42">
        <v>49</v>
      </c>
      <c r="G837" s="42" t="s">
        <v>12315</v>
      </c>
      <c r="H837" s="42">
        <v>0.96</v>
      </c>
      <c r="I837" s="42">
        <v>5</v>
      </c>
      <c r="J837" s="42" t="s">
        <v>12316</v>
      </c>
      <c r="K837" s="43" t="str">
        <f t="shared" si="13"/>
        <v>Paid</v>
      </c>
    </row>
    <row r="838" spans="1:11" x14ac:dyDescent="0.25">
      <c r="A838" s="42">
        <v>412108</v>
      </c>
      <c r="B838" s="42" t="s">
        <v>13155</v>
      </c>
      <c r="C838" s="42">
        <v>40</v>
      </c>
      <c r="D838" s="42">
        <v>92</v>
      </c>
      <c r="E838" s="42">
        <v>15</v>
      </c>
      <c r="F838" s="42">
        <v>19</v>
      </c>
      <c r="G838" s="42" t="s">
        <v>12315</v>
      </c>
      <c r="H838" s="42">
        <v>0.96</v>
      </c>
      <c r="I838" s="42">
        <v>1.5</v>
      </c>
      <c r="J838" s="42" t="s">
        <v>12316</v>
      </c>
      <c r="K838" s="43" t="str">
        <f t="shared" si="13"/>
        <v>Paid</v>
      </c>
    </row>
    <row r="839" spans="1:11" x14ac:dyDescent="0.25">
      <c r="A839" s="42">
        <v>615204</v>
      </c>
      <c r="B839" s="42" t="s">
        <v>13156</v>
      </c>
      <c r="C839" s="42">
        <v>35</v>
      </c>
      <c r="D839" s="42">
        <v>91</v>
      </c>
      <c r="E839" s="42">
        <v>6</v>
      </c>
      <c r="F839" s="42">
        <v>36</v>
      </c>
      <c r="G839" s="42" t="s">
        <v>12318</v>
      </c>
      <c r="H839" s="42">
        <v>0.96</v>
      </c>
      <c r="I839" s="42">
        <v>2</v>
      </c>
      <c r="J839" s="42" t="s">
        <v>12316</v>
      </c>
      <c r="K839" s="43" t="str">
        <f t="shared" si="13"/>
        <v>Paid</v>
      </c>
    </row>
    <row r="840" spans="1:11" x14ac:dyDescent="0.25">
      <c r="A840" s="42">
        <v>581598</v>
      </c>
      <c r="B840" s="42" t="s">
        <v>13157</v>
      </c>
      <c r="C840" s="42">
        <v>95</v>
      </c>
      <c r="D840" s="42">
        <v>91</v>
      </c>
      <c r="E840" s="42">
        <v>5</v>
      </c>
      <c r="F840" s="42">
        <v>28</v>
      </c>
      <c r="G840" s="42" t="s">
        <v>12315</v>
      </c>
      <c r="H840" s="42">
        <v>0.96</v>
      </c>
      <c r="I840" s="42">
        <v>5</v>
      </c>
      <c r="J840" s="42" t="s">
        <v>12316</v>
      </c>
      <c r="K840" s="43" t="str">
        <f t="shared" si="13"/>
        <v>Paid</v>
      </c>
    </row>
    <row r="841" spans="1:11" x14ac:dyDescent="0.25">
      <c r="A841" s="42">
        <v>116924</v>
      </c>
      <c r="B841" s="42" t="s">
        <v>13158</v>
      </c>
      <c r="C841" s="42">
        <v>25</v>
      </c>
      <c r="D841" s="42">
        <v>91</v>
      </c>
      <c r="E841" s="42">
        <v>11</v>
      </c>
      <c r="F841" s="42">
        <v>35</v>
      </c>
      <c r="G841" s="42" t="s">
        <v>12318</v>
      </c>
      <c r="H841" s="42">
        <v>0.96</v>
      </c>
      <c r="I841" s="42">
        <v>8.5</v>
      </c>
      <c r="J841" s="42" t="s">
        <v>12316</v>
      </c>
      <c r="K841" s="43" t="str">
        <f t="shared" si="13"/>
        <v>Paid</v>
      </c>
    </row>
    <row r="842" spans="1:11" x14ac:dyDescent="0.25">
      <c r="A842" s="42">
        <v>863998</v>
      </c>
      <c r="B842" s="42" t="s">
        <v>13159</v>
      </c>
      <c r="C842" s="42">
        <v>20</v>
      </c>
      <c r="D842" s="42">
        <v>91</v>
      </c>
      <c r="E842" s="42">
        <v>7</v>
      </c>
      <c r="F842" s="42">
        <v>30</v>
      </c>
      <c r="G842" s="42" t="s">
        <v>12315</v>
      </c>
      <c r="H842" s="42">
        <v>0.96</v>
      </c>
      <c r="I842" s="42">
        <v>2</v>
      </c>
      <c r="J842" s="42" t="s">
        <v>12316</v>
      </c>
      <c r="K842" s="43" t="str">
        <f t="shared" si="13"/>
        <v>Paid</v>
      </c>
    </row>
    <row r="843" spans="1:11" x14ac:dyDescent="0.25">
      <c r="A843" s="42">
        <v>1051430</v>
      </c>
      <c r="B843" s="42" t="s">
        <v>13160</v>
      </c>
      <c r="C843" s="42">
        <v>200</v>
      </c>
      <c r="D843" s="42">
        <v>90</v>
      </c>
      <c r="E843" s="42">
        <v>12</v>
      </c>
      <c r="F843" s="42">
        <v>35</v>
      </c>
      <c r="G843" s="42" t="s">
        <v>12324</v>
      </c>
      <c r="H843" s="42">
        <v>0.96</v>
      </c>
      <c r="I843" s="42">
        <v>2.5</v>
      </c>
      <c r="J843" s="42" t="s">
        <v>12316</v>
      </c>
      <c r="K843" s="43" t="str">
        <f t="shared" si="13"/>
        <v>Paid</v>
      </c>
    </row>
    <row r="844" spans="1:11" x14ac:dyDescent="0.25">
      <c r="A844" s="42">
        <v>974954</v>
      </c>
      <c r="B844" s="42" t="s">
        <v>13161</v>
      </c>
      <c r="C844" s="42">
        <v>20</v>
      </c>
      <c r="D844" s="42">
        <v>90</v>
      </c>
      <c r="E844" s="42">
        <v>4</v>
      </c>
      <c r="F844" s="42">
        <v>15</v>
      </c>
      <c r="G844" s="42" t="s">
        <v>12318</v>
      </c>
      <c r="H844" s="42">
        <v>0.8</v>
      </c>
      <c r="I844" s="42">
        <v>0.63333333329999997</v>
      </c>
      <c r="J844" s="42" t="s">
        <v>12316</v>
      </c>
      <c r="K844" s="43" t="str">
        <f t="shared" si="13"/>
        <v>Paid</v>
      </c>
    </row>
    <row r="845" spans="1:11" x14ac:dyDescent="0.25">
      <c r="A845" s="42">
        <v>742142</v>
      </c>
      <c r="B845" s="42" t="s">
        <v>13162</v>
      </c>
      <c r="C845" s="42">
        <v>60</v>
      </c>
      <c r="D845" s="42">
        <v>89</v>
      </c>
      <c r="E845" s="42">
        <v>4</v>
      </c>
      <c r="F845" s="42">
        <v>10</v>
      </c>
      <c r="G845" s="42" t="s">
        <v>12315</v>
      </c>
      <c r="H845" s="42">
        <v>0.88</v>
      </c>
      <c r="I845" s="42">
        <v>1</v>
      </c>
      <c r="J845" s="42" t="s">
        <v>12316</v>
      </c>
      <c r="K845" s="43" t="str">
        <f t="shared" si="13"/>
        <v>Paid</v>
      </c>
    </row>
    <row r="846" spans="1:11" x14ac:dyDescent="0.25">
      <c r="A846" s="42">
        <v>1167536</v>
      </c>
      <c r="B846" s="42" t="s">
        <v>13163</v>
      </c>
      <c r="C846" s="42">
        <v>195</v>
      </c>
      <c r="D846" s="42">
        <v>89</v>
      </c>
      <c r="E846" s="42">
        <v>7</v>
      </c>
      <c r="F846" s="42">
        <v>64</v>
      </c>
      <c r="G846" s="42" t="s">
        <v>12315</v>
      </c>
      <c r="H846" s="42">
        <v>0.95</v>
      </c>
      <c r="I846" s="42">
        <v>12.5</v>
      </c>
      <c r="J846" s="42" t="s">
        <v>12316</v>
      </c>
      <c r="K846" s="43" t="str">
        <f t="shared" si="13"/>
        <v>Paid</v>
      </c>
    </row>
    <row r="847" spans="1:11" x14ac:dyDescent="0.25">
      <c r="A847" s="42">
        <v>900472</v>
      </c>
      <c r="B847" s="42" t="s">
        <v>13164</v>
      </c>
      <c r="C847" s="42">
        <v>20</v>
      </c>
      <c r="D847" s="42">
        <v>89</v>
      </c>
      <c r="E847" s="42">
        <v>23</v>
      </c>
      <c r="F847" s="42">
        <v>10</v>
      </c>
      <c r="G847" s="42" t="s">
        <v>12352</v>
      </c>
      <c r="H847" s="42">
        <v>0.37</v>
      </c>
      <c r="I847" s="42">
        <v>1</v>
      </c>
      <c r="J847" s="42" t="s">
        <v>12316</v>
      </c>
      <c r="K847" s="43" t="str">
        <f t="shared" si="13"/>
        <v>Paid</v>
      </c>
    </row>
    <row r="848" spans="1:11" x14ac:dyDescent="0.25">
      <c r="A848" s="42">
        <v>73860</v>
      </c>
      <c r="B848" s="42" t="s">
        <v>13165</v>
      </c>
      <c r="C848" s="42">
        <v>50</v>
      </c>
      <c r="D848" s="42">
        <v>87</v>
      </c>
      <c r="E848" s="42">
        <v>25</v>
      </c>
      <c r="F848" s="42">
        <v>113</v>
      </c>
      <c r="G848" s="42" t="s">
        <v>12318</v>
      </c>
      <c r="H848" s="42">
        <v>0.1</v>
      </c>
      <c r="I848" s="42">
        <v>24</v>
      </c>
      <c r="J848" s="42" t="s">
        <v>12316</v>
      </c>
      <c r="K848" s="43" t="str">
        <f t="shared" si="13"/>
        <v>Paid</v>
      </c>
    </row>
    <row r="849" spans="1:11" x14ac:dyDescent="0.25">
      <c r="A849" s="42">
        <v>562668</v>
      </c>
      <c r="B849" s="42" t="s">
        <v>13166</v>
      </c>
      <c r="C849" s="42">
        <v>20</v>
      </c>
      <c r="D849" s="42">
        <v>87</v>
      </c>
      <c r="E849" s="42">
        <v>22</v>
      </c>
      <c r="F849" s="42">
        <v>86</v>
      </c>
      <c r="G849" s="42" t="s">
        <v>12315</v>
      </c>
      <c r="H849" s="42">
        <v>0.34</v>
      </c>
      <c r="I849" s="42">
        <v>4</v>
      </c>
      <c r="J849" s="42" t="s">
        <v>12316</v>
      </c>
      <c r="K849" s="43" t="str">
        <f t="shared" si="13"/>
        <v>Paid</v>
      </c>
    </row>
    <row r="850" spans="1:11" x14ac:dyDescent="0.25">
      <c r="A850" s="42">
        <v>971110</v>
      </c>
      <c r="B850" s="42" t="s">
        <v>13167</v>
      </c>
      <c r="C850" s="42">
        <v>200</v>
      </c>
      <c r="D850" s="42">
        <v>86</v>
      </c>
      <c r="E850" s="42">
        <v>6</v>
      </c>
      <c r="F850" s="42">
        <v>32</v>
      </c>
      <c r="G850" s="42" t="s">
        <v>12315</v>
      </c>
      <c r="H850" s="42">
        <v>0.3</v>
      </c>
      <c r="I850" s="42">
        <v>4.5</v>
      </c>
      <c r="J850" s="42" t="s">
        <v>12316</v>
      </c>
      <c r="K850" s="43" t="str">
        <f t="shared" si="13"/>
        <v>Paid</v>
      </c>
    </row>
    <row r="851" spans="1:11" x14ac:dyDescent="0.25">
      <c r="A851" s="42">
        <v>65802</v>
      </c>
      <c r="B851" s="42" t="s">
        <v>13168</v>
      </c>
      <c r="C851" s="42">
        <v>50</v>
      </c>
      <c r="D851" s="42">
        <v>86</v>
      </c>
      <c r="E851" s="42">
        <v>7</v>
      </c>
      <c r="F851" s="42">
        <v>87</v>
      </c>
      <c r="G851" s="42" t="s">
        <v>12315</v>
      </c>
      <c r="H851" s="42">
        <v>0.4</v>
      </c>
      <c r="I851" s="42">
        <v>47</v>
      </c>
      <c r="J851" s="42" t="s">
        <v>12316</v>
      </c>
      <c r="K851" s="43" t="str">
        <f t="shared" si="13"/>
        <v>Paid</v>
      </c>
    </row>
    <row r="852" spans="1:11" x14ac:dyDescent="0.25">
      <c r="A852" s="42">
        <v>273448</v>
      </c>
      <c r="B852" s="42" t="s">
        <v>13169</v>
      </c>
      <c r="C852" s="42">
        <v>20</v>
      </c>
      <c r="D852" s="42">
        <v>85</v>
      </c>
      <c r="E852" s="42">
        <v>5</v>
      </c>
      <c r="F852" s="42">
        <v>17</v>
      </c>
      <c r="G852" s="42" t="s">
        <v>12318</v>
      </c>
      <c r="H852" s="42">
        <v>0.95</v>
      </c>
      <c r="I852" s="42">
        <v>1.5</v>
      </c>
      <c r="J852" s="42" t="s">
        <v>12316</v>
      </c>
      <c r="K852" s="43" t="str">
        <f t="shared" si="13"/>
        <v>Paid</v>
      </c>
    </row>
    <row r="853" spans="1:11" x14ac:dyDescent="0.25">
      <c r="A853" s="42">
        <v>94532</v>
      </c>
      <c r="B853" s="42" t="s">
        <v>13170</v>
      </c>
      <c r="C853" s="42">
        <v>50</v>
      </c>
      <c r="D853" s="42">
        <v>83</v>
      </c>
      <c r="E853" s="42">
        <v>4</v>
      </c>
      <c r="F853" s="42">
        <v>19</v>
      </c>
      <c r="G853" s="42" t="s">
        <v>12318</v>
      </c>
      <c r="H853" s="42">
        <v>0.82</v>
      </c>
      <c r="I853" s="42">
        <v>0.68333333330000001</v>
      </c>
      <c r="J853" s="42" t="s">
        <v>12316</v>
      </c>
      <c r="K853" s="43" t="str">
        <f t="shared" si="13"/>
        <v>Paid</v>
      </c>
    </row>
    <row r="854" spans="1:11" x14ac:dyDescent="0.25">
      <c r="A854" s="42">
        <v>541824</v>
      </c>
      <c r="B854" s="42" t="s">
        <v>13171</v>
      </c>
      <c r="C854" s="42">
        <v>50</v>
      </c>
      <c r="D854" s="42">
        <v>83</v>
      </c>
      <c r="E854" s="42">
        <v>10</v>
      </c>
      <c r="F854" s="42">
        <v>15</v>
      </c>
      <c r="G854" s="42" t="s">
        <v>12315</v>
      </c>
      <c r="H854" s="42">
        <v>0.41</v>
      </c>
      <c r="I854" s="42">
        <v>2.5</v>
      </c>
      <c r="J854" s="42" t="s">
        <v>12316</v>
      </c>
      <c r="K854" s="43" t="str">
        <f t="shared" si="13"/>
        <v>Paid</v>
      </c>
    </row>
    <row r="855" spans="1:11" x14ac:dyDescent="0.25">
      <c r="A855" s="42">
        <v>774570</v>
      </c>
      <c r="B855" s="42" t="s">
        <v>13172</v>
      </c>
      <c r="C855" s="42">
        <v>35</v>
      </c>
      <c r="D855" s="42">
        <v>83</v>
      </c>
      <c r="E855" s="42">
        <v>8</v>
      </c>
      <c r="F855" s="42">
        <v>21</v>
      </c>
      <c r="G855" s="42" t="s">
        <v>12318</v>
      </c>
      <c r="H855" s="42">
        <v>0.17</v>
      </c>
      <c r="I855" s="42">
        <v>1</v>
      </c>
      <c r="J855" s="42" t="s">
        <v>12316</v>
      </c>
      <c r="K855" s="43" t="str">
        <f t="shared" si="13"/>
        <v>Paid</v>
      </c>
    </row>
    <row r="856" spans="1:11" x14ac:dyDescent="0.25">
      <c r="A856" s="42">
        <v>729128</v>
      </c>
      <c r="B856" s="42" t="s">
        <v>13173</v>
      </c>
      <c r="C856" s="42">
        <v>35</v>
      </c>
      <c r="D856" s="42">
        <v>81</v>
      </c>
      <c r="E856" s="42">
        <v>8</v>
      </c>
      <c r="F856" s="42">
        <v>33</v>
      </c>
      <c r="G856" s="42" t="s">
        <v>12318</v>
      </c>
      <c r="H856" s="42">
        <v>0.99</v>
      </c>
      <c r="I856" s="42">
        <v>1</v>
      </c>
      <c r="J856" s="42" t="s">
        <v>12316</v>
      </c>
      <c r="K856" s="43" t="str">
        <f t="shared" si="13"/>
        <v>Paid</v>
      </c>
    </row>
    <row r="857" spans="1:11" x14ac:dyDescent="0.25">
      <c r="A857" s="42">
        <v>360916</v>
      </c>
      <c r="B857" s="42" t="s">
        <v>13174</v>
      </c>
      <c r="C857" s="42">
        <v>50</v>
      </c>
      <c r="D857" s="42">
        <v>80</v>
      </c>
      <c r="E857" s="42">
        <v>10</v>
      </c>
      <c r="F857" s="42">
        <v>13</v>
      </c>
      <c r="G857" s="42" t="s">
        <v>12315</v>
      </c>
      <c r="H857" s="42">
        <v>7.0000000000000007E-2</v>
      </c>
      <c r="I857" s="42">
        <v>2.5</v>
      </c>
      <c r="J857" s="42" t="s">
        <v>12316</v>
      </c>
      <c r="K857" s="43" t="str">
        <f t="shared" si="13"/>
        <v>Paid</v>
      </c>
    </row>
    <row r="858" spans="1:11" x14ac:dyDescent="0.25">
      <c r="A858" s="42">
        <v>927442</v>
      </c>
      <c r="B858" s="42" t="s">
        <v>13175</v>
      </c>
      <c r="C858" s="42">
        <v>50</v>
      </c>
      <c r="D858" s="42">
        <v>80</v>
      </c>
      <c r="E858" s="42">
        <v>18</v>
      </c>
      <c r="F858" s="42">
        <v>63</v>
      </c>
      <c r="G858" s="42" t="s">
        <v>12324</v>
      </c>
      <c r="H858" s="42">
        <v>0.48</v>
      </c>
      <c r="I858" s="42">
        <v>7.5</v>
      </c>
      <c r="J858" s="42" t="s">
        <v>12316</v>
      </c>
      <c r="K858" s="43" t="str">
        <f t="shared" si="13"/>
        <v>Paid</v>
      </c>
    </row>
    <row r="859" spans="1:11" x14ac:dyDescent="0.25">
      <c r="A859" s="42">
        <v>528104</v>
      </c>
      <c r="B859" s="42" t="s">
        <v>13176</v>
      </c>
      <c r="C859" s="42">
        <v>50</v>
      </c>
      <c r="D859" s="42">
        <v>80</v>
      </c>
      <c r="E859" s="42">
        <v>10</v>
      </c>
      <c r="F859" s="42">
        <v>27</v>
      </c>
      <c r="G859" s="42" t="s">
        <v>12315</v>
      </c>
      <c r="H859" s="42">
        <v>0.89</v>
      </c>
      <c r="I859" s="42">
        <v>5.5</v>
      </c>
      <c r="J859" s="42" t="s">
        <v>12316</v>
      </c>
      <c r="K859" s="43" t="str">
        <f t="shared" si="13"/>
        <v>Paid</v>
      </c>
    </row>
    <row r="860" spans="1:11" x14ac:dyDescent="0.25">
      <c r="A860" s="42">
        <v>248338</v>
      </c>
      <c r="B860" s="42" t="s">
        <v>13177</v>
      </c>
      <c r="C860" s="42">
        <v>50</v>
      </c>
      <c r="D860" s="42">
        <v>79</v>
      </c>
      <c r="E860" s="42">
        <v>5</v>
      </c>
      <c r="F860" s="42">
        <v>36</v>
      </c>
      <c r="G860" s="42" t="s">
        <v>12324</v>
      </c>
      <c r="H860" s="42">
        <v>0.96</v>
      </c>
      <c r="I860" s="42">
        <v>1</v>
      </c>
      <c r="J860" s="42" t="s">
        <v>12316</v>
      </c>
      <c r="K860" s="43" t="str">
        <f t="shared" si="13"/>
        <v>Paid</v>
      </c>
    </row>
    <row r="861" spans="1:11" x14ac:dyDescent="0.25">
      <c r="A861" s="42">
        <v>501502</v>
      </c>
      <c r="B861" s="42" t="s">
        <v>13178</v>
      </c>
      <c r="C861" s="42">
        <v>20</v>
      </c>
      <c r="D861" s="42">
        <v>79</v>
      </c>
      <c r="E861" s="42">
        <v>1</v>
      </c>
      <c r="F861" s="42">
        <v>58</v>
      </c>
      <c r="G861" s="42" t="s">
        <v>12315</v>
      </c>
      <c r="H861" s="42">
        <v>0.34</v>
      </c>
      <c r="I861" s="42">
        <v>6</v>
      </c>
      <c r="J861" s="42" t="s">
        <v>12316</v>
      </c>
      <c r="K861" s="43" t="str">
        <f t="shared" si="13"/>
        <v>Paid</v>
      </c>
    </row>
    <row r="862" spans="1:11" x14ac:dyDescent="0.25">
      <c r="A862" s="42">
        <v>168358</v>
      </c>
      <c r="B862" s="42" t="s">
        <v>13179</v>
      </c>
      <c r="C862" s="42">
        <v>50</v>
      </c>
      <c r="D862" s="42">
        <v>78</v>
      </c>
      <c r="E862" s="42">
        <v>6</v>
      </c>
      <c r="F862" s="42">
        <v>57</v>
      </c>
      <c r="G862" s="42" t="s">
        <v>12318</v>
      </c>
      <c r="H862" s="42">
        <v>0.24</v>
      </c>
      <c r="I862" s="42">
        <v>3.5</v>
      </c>
      <c r="J862" s="42" t="s">
        <v>12316</v>
      </c>
      <c r="K862" s="43" t="str">
        <f t="shared" si="13"/>
        <v>Paid</v>
      </c>
    </row>
    <row r="863" spans="1:11" x14ac:dyDescent="0.25">
      <c r="A863" s="42">
        <v>700080</v>
      </c>
      <c r="B863" s="42" t="s">
        <v>13180</v>
      </c>
      <c r="C863" s="42">
        <v>40</v>
      </c>
      <c r="D863" s="42">
        <v>78</v>
      </c>
      <c r="E863" s="42">
        <v>22</v>
      </c>
      <c r="F863" s="42">
        <v>25</v>
      </c>
      <c r="G863" s="42" t="s">
        <v>12324</v>
      </c>
      <c r="H863" s="42">
        <v>0.78</v>
      </c>
      <c r="I863" s="42">
        <v>2.5</v>
      </c>
      <c r="J863" s="42" t="s">
        <v>12316</v>
      </c>
      <c r="K863" s="43" t="str">
        <f t="shared" si="13"/>
        <v>Paid</v>
      </c>
    </row>
    <row r="864" spans="1:11" x14ac:dyDescent="0.25">
      <c r="A864" s="42">
        <v>19653</v>
      </c>
      <c r="B864" s="42" t="s">
        <v>13181</v>
      </c>
      <c r="C864" s="42">
        <v>20</v>
      </c>
      <c r="D864" s="42">
        <v>78</v>
      </c>
      <c r="E864" s="42">
        <v>3</v>
      </c>
      <c r="F864" s="42">
        <v>10</v>
      </c>
      <c r="G864" s="42" t="s">
        <v>12324</v>
      </c>
      <c r="H864" s="42">
        <v>0.78</v>
      </c>
      <c r="I864" s="42">
        <v>1.5</v>
      </c>
      <c r="J864" s="42" t="s">
        <v>12316</v>
      </c>
      <c r="K864" s="43" t="str">
        <f t="shared" si="13"/>
        <v>Paid</v>
      </c>
    </row>
    <row r="865" spans="1:11" x14ac:dyDescent="0.25">
      <c r="A865" s="42">
        <v>1174084</v>
      </c>
      <c r="B865" s="42" t="s">
        <v>13182</v>
      </c>
      <c r="C865" s="42">
        <v>35</v>
      </c>
      <c r="D865" s="42">
        <v>77</v>
      </c>
      <c r="E865" s="42">
        <v>5</v>
      </c>
      <c r="F865" s="42">
        <v>28</v>
      </c>
      <c r="G865" s="42" t="s">
        <v>12315</v>
      </c>
      <c r="H865" s="42">
        <v>0.3</v>
      </c>
      <c r="I865" s="42">
        <v>2</v>
      </c>
      <c r="J865" s="42" t="s">
        <v>12316</v>
      </c>
      <c r="K865" s="43" t="str">
        <f t="shared" si="13"/>
        <v>Paid</v>
      </c>
    </row>
    <row r="866" spans="1:11" x14ac:dyDescent="0.25">
      <c r="A866" s="42">
        <v>865630</v>
      </c>
      <c r="B866" s="42" t="s">
        <v>13183</v>
      </c>
      <c r="C866" s="42">
        <v>20</v>
      </c>
      <c r="D866" s="42">
        <v>76</v>
      </c>
      <c r="E866" s="42">
        <v>14</v>
      </c>
      <c r="F866" s="42">
        <v>21</v>
      </c>
      <c r="G866" s="42" t="s">
        <v>12315</v>
      </c>
      <c r="H866" s="42">
        <v>0.56999999999999995</v>
      </c>
      <c r="I866" s="42">
        <v>2</v>
      </c>
      <c r="J866" s="42" t="s">
        <v>12316</v>
      </c>
      <c r="K866" s="43" t="str">
        <f t="shared" si="13"/>
        <v>Paid</v>
      </c>
    </row>
    <row r="867" spans="1:11" x14ac:dyDescent="0.25">
      <c r="A867" s="42">
        <v>815672</v>
      </c>
      <c r="B867" s="42" t="s">
        <v>13184</v>
      </c>
      <c r="C867" s="42">
        <v>75</v>
      </c>
      <c r="D867" s="42">
        <v>76</v>
      </c>
      <c r="E867" s="42">
        <v>13</v>
      </c>
      <c r="F867" s="42">
        <v>77</v>
      </c>
      <c r="G867" s="42" t="s">
        <v>12318</v>
      </c>
      <c r="H867" s="42">
        <v>0.28000000000000003</v>
      </c>
      <c r="I867" s="42">
        <v>6</v>
      </c>
      <c r="J867" s="42" t="s">
        <v>12316</v>
      </c>
      <c r="K867" s="43" t="str">
        <f t="shared" si="13"/>
        <v>Paid</v>
      </c>
    </row>
    <row r="868" spans="1:11" x14ac:dyDescent="0.25">
      <c r="A868" s="42">
        <v>931588</v>
      </c>
      <c r="B868" s="42" t="s">
        <v>13185</v>
      </c>
      <c r="C868" s="42">
        <v>20</v>
      </c>
      <c r="D868" s="42">
        <v>75</v>
      </c>
      <c r="E868" s="42">
        <v>8</v>
      </c>
      <c r="F868" s="42">
        <v>23</v>
      </c>
      <c r="G868" s="42" t="s">
        <v>12324</v>
      </c>
      <c r="H868" s="42">
        <v>0.15</v>
      </c>
      <c r="I868" s="42">
        <v>2</v>
      </c>
      <c r="J868" s="42" t="s">
        <v>12316</v>
      </c>
      <c r="K868" s="43" t="str">
        <f t="shared" si="13"/>
        <v>Paid</v>
      </c>
    </row>
    <row r="869" spans="1:11" x14ac:dyDescent="0.25">
      <c r="A869" s="42">
        <v>812798</v>
      </c>
      <c r="B869" s="42" t="s">
        <v>13186</v>
      </c>
      <c r="C869" s="42">
        <v>195</v>
      </c>
      <c r="D869" s="42">
        <v>74</v>
      </c>
      <c r="E869" s="42">
        <v>8</v>
      </c>
      <c r="F869" s="42">
        <v>17</v>
      </c>
      <c r="G869" s="42" t="s">
        <v>12315</v>
      </c>
      <c r="H869" s="42">
        <v>0.32</v>
      </c>
      <c r="I869" s="42">
        <v>3</v>
      </c>
      <c r="J869" s="42" t="s">
        <v>12316</v>
      </c>
      <c r="K869" s="43" t="str">
        <f t="shared" si="13"/>
        <v>Paid</v>
      </c>
    </row>
    <row r="870" spans="1:11" x14ac:dyDescent="0.25">
      <c r="A870" s="42">
        <v>941310</v>
      </c>
      <c r="B870" s="42" t="s">
        <v>13187</v>
      </c>
      <c r="C870" s="42">
        <v>20</v>
      </c>
      <c r="D870" s="42">
        <v>74</v>
      </c>
      <c r="E870" s="42">
        <v>17</v>
      </c>
      <c r="F870" s="42">
        <v>30</v>
      </c>
      <c r="G870" s="42" t="s">
        <v>12318</v>
      </c>
      <c r="H870" s="42">
        <v>0.76</v>
      </c>
      <c r="I870" s="42">
        <v>4.5</v>
      </c>
      <c r="J870" s="42" t="s">
        <v>12316</v>
      </c>
      <c r="K870" s="43" t="str">
        <f t="shared" si="13"/>
        <v>Paid</v>
      </c>
    </row>
    <row r="871" spans="1:11" x14ac:dyDescent="0.25">
      <c r="A871" s="42">
        <v>43778</v>
      </c>
      <c r="B871" s="42" t="s">
        <v>13188</v>
      </c>
      <c r="C871" s="42">
        <v>20</v>
      </c>
      <c r="D871" s="42">
        <v>74</v>
      </c>
      <c r="E871" s="42">
        <v>1</v>
      </c>
      <c r="F871" s="42">
        <v>14</v>
      </c>
      <c r="G871" s="42" t="s">
        <v>12318</v>
      </c>
      <c r="H871" s="42">
        <v>0.76</v>
      </c>
      <c r="I871" s="42">
        <v>1</v>
      </c>
      <c r="J871" s="42" t="s">
        <v>12316</v>
      </c>
      <c r="K871" s="43" t="str">
        <f t="shared" si="13"/>
        <v>Paid</v>
      </c>
    </row>
    <row r="872" spans="1:11" x14ac:dyDescent="0.25">
      <c r="A872" s="42">
        <v>753610</v>
      </c>
      <c r="B872" s="42" t="s">
        <v>13189</v>
      </c>
      <c r="C872" s="42">
        <v>80</v>
      </c>
      <c r="D872" s="42">
        <v>74</v>
      </c>
      <c r="E872" s="42">
        <v>4</v>
      </c>
      <c r="F872" s="42">
        <v>20</v>
      </c>
      <c r="G872" s="42" t="s">
        <v>12315</v>
      </c>
      <c r="H872" s="42">
        <v>0.76</v>
      </c>
      <c r="I872" s="42">
        <v>3.5</v>
      </c>
      <c r="J872" s="42" t="s">
        <v>12316</v>
      </c>
      <c r="K872" s="43" t="str">
        <f t="shared" si="13"/>
        <v>Paid</v>
      </c>
    </row>
    <row r="873" spans="1:11" x14ac:dyDescent="0.25">
      <c r="A873" s="42">
        <v>322118</v>
      </c>
      <c r="B873" s="42" t="s">
        <v>13190</v>
      </c>
      <c r="C873" s="42">
        <v>55</v>
      </c>
      <c r="D873" s="42">
        <v>72</v>
      </c>
      <c r="E873" s="42">
        <v>9</v>
      </c>
      <c r="F873" s="42">
        <v>15</v>
      </c>
      <c r="G873" s="42" t="s">
        <v>12318</v>
      </c>
      <c r="H873" s="42">
        <v>0.76</v>
      </c>
      <c r="I873" s="42">
        <v>3.5</v>
      </c>
      <c r="J873" s="42" t="s">
        <v>12316</v>
      </c>
      <c r="K873" s="43" t="str">
        <f t="shared" si="13"/>
        <v>Paid</v>
      </c>
    </row>
    <row r="874" spans="1:11" x14ac:dyDescent="0.25">
      <c r="A874" s="42">
        <v>709816</v>
      </c>
      <c r="B874" s="42" t="s">
        <v>13191</v>
      </c>
      <c r="C874" s="42">
        <v>20</v>
      </c>
      <c r="D874" s="42">
        <v>72</v>
      </c>
      <c r="E874" s="42">
        <v>17</v>
      </c>
      <c r="F874" s="42">
        <v>37</v>
      </c>
      <c r="G874" s="42" t="s">
        <v>12324</v>
      </c>
      <c r="H874" s="42">
        <v>0.76</v>
      </c>
      <c r="I874" s="42">
        <v>1.5</v>
      </c>
      <c r="J874" s="42" t="s">
        <v>12316</v>
      </c>
      <c r="K874" s="43" t="str">
        <f t="shared" si="13"/>
        <v>Paid</v>
      </c>
    </row>
    <row r="875" spans="1:11" x14ac:dyDescent="0.25">
      <c r="A875" s="42">
        <v>255046</v>
      </c>
      <c r="B875" s="42" t="s">
        <v>13192</v>
      </c>
      <c r="C875" s="42">
        <v>40</v>
      </c>
      <c r="D875" s="42">
        <v>71</v>
      </c>
      <c r="E875" s="42">
        <v>3</v>
      </c>
      <c r="F875" s="42">
        <v>19</v>
      </c>
      <c r="G875" s="42" t="s">
        <v>12318</v>
      </c>
      <c r="H875" s="42">
        <v>0.76</v>
      </c>
      <c r="I875" s="42">
        <v>1.5</v>
      </c>
      <c r="J875" s="42" t="s">
        <v>12316</v>
      </c>
      <c r="K875" s="43" t="str">
        <f t="shared" si="13"/>
        <v>Paid</v>
      </c>
    </row>
    <row r="876" spans="1:11" x14ac:dyDescent="0.25">
      <c r="A876" s="42">
        <v>74028</v>
      </c>
      <c r="B876" s="42" t="s">
        <v>13193</v>
      </c>
      <c r="C876" s="42">
        <v>20</v>
      </c>
      <c r="D876" s="42">
        <v>71</v>
      </c>
      <c r="E876" s="42">
        <v>1</v>
      </c>
      <c r="F876" s="42">
        <v>5</v>
      </c>
      <c r="G876" s="42" t="s">
        <v>12315</v>
      </c>
      <c r="H876" s="42">
        <v>0.76</v>
      </c>
      <c r="I876" s="42">
        <v>1</v>
      </c>
      <c r="J876" s="42" t="s">
        <v>12316</v>
      </c>
      <c r="K876" s="43" t="str">
        <f t="shared" si="13"/>
        <v>Paid</v>
      </c>
    </row>
    <row r="877" spans="1:11" x14ac:dyDescent="0.25">
      <c r="A877" s="42">
        <v>73962</v>
      </c>
      <c r="B877" s="42" t="s">
        <v>13194</v>
      </c>
      <c r="C877" s="42">
        <v>20</v>
      </c>
      <c r="D877" s="42">
        <v>71</v>
      </c>
      <c r="E877" s="42">
        <v>1</v>
      </c>
      <c r="F877" s="42">
        <v>5</v>
      </c>
      <c r="G877" s="42" t="s">
        <v>12315</v>
      </c>
      <c r="H877" s="42">
        <v>0.76</v>
      </c>
      <c r="I877" s="42">
        <v>1</v>
      </c>
      <c r="J877" s="42" t="s">
        <v>12316</v>
      </c>
      <c r="K877" s="43" t="str">
        <f t="shared" si="13"/>
        <v>Paid</v>
      </c>
    </row>
    <row r="878" spans="1:11" x14ac:dyDescent="0.25">
      <c r="A878" s="42">
        <v>193916</v>
      </c>
      <c r="B878" s="42" t="s">
        <v>13195</v>
      </c>
      <c r="C878" s="42">
        <v>40</v>
      </c>
      <c r="D878" s="42">
        <v>70</v>
      </c>
      <c r="E878" s="42">
        <v>3</v>
      </c>
      <c r="F878" s="42">
        <v>15</v>
      </c>
      <c r="G878" s="42" t="s">
        <v>12315</v>
      </c>
      <c r="H878" s="42">
        <v>0.76</v>
      </c>
      <c r="I878" s="42">
        <v>2</v>
      </c>
      <c r="J878" s="42" t="s">
        <v>12316</v>
      </c>
      <c r="K878" s="43" t="str">
        <f t="shared" si="13"/>
        <v>Paid</v>
      </c>
    </row>
    <row r="879" spans="1:11" x14ac:dyDescent="0.25">
      <c r="A879" s="42">
        <v>1101382</v>
      </c>
      <c r="B879" s="42" t="s">
        <v>13196</v>
      </c>
      <c r="C879" s="42">
        <v>200</v>
      </c>
      <c r="D879" s="42">
        <v>70</v>
      </c>
      <c r="E879" s="42">
        <v>11</v>
      </c>
      <c r="F879" s="42">
        <v>16</v>
      </c>
      <c r="G879" s="42" t="s">
        <v>12318</v>
      </c>
      <c r="H879" s="42">
        <v>0.76</v>
      </c>
      <c r="I879" s="42">
        <v>2</v>
      </c>
      <c r="J879" s="42" t="s">
        <v>12316</v>
      </c>
      <c r="K879" s="43" t="str">
        <f t="shared" si="13"/>
        <v>Paid</v>
      </c>
    </row>
    <row r="880" spans="1:11" x14ac:dyDescent="0.25">
      <c r="A880" s="42">
        <v>64173</v>
      </c>
      <c r="B880" s="42" t="s">
        <v>13197</v>
      </c>
      <c r="C880" s="42">
        <v>30</v>
      </c>
      <c r="D880" s="42">
        <v>69</v>
      </c>
      <c r="E880" s="42">
        <v>2</v>
      </c>
      <c r="F880" s="42">
        <v>16</v>
      </c>
      <c r="G880" s="42" t="s">
        <v>12318</v>
      </c>
      <c r="H880" s="42">
        <v>0.74</v>
      </c>
      <c r="I880" s="42">
        <v>1</v>
      </c>
      <c r="J880" s="42" t="s">
        <v>12316</v>
      </c>
      <c r="K880" s="43" t="str">
        <f t="shared" si="13"/>
        <v>Paid</v>
      </c>
    </row>
    <row r="881" spans="1:11" x14ac:dyDescent="0.25">
      <c r="A881" s="42">
        <v>869716</v>
      </c>
      <c r="B881" s="42" t="s">
        <v>13198</v>
      </c>
      <c r="C881" s="42">
        <v>20</v>
      </c>
      <c r="D881" s="42">
        <v>68</v>
      </c>
      <c r="E881" s="42">
        <v>10</v>
      </c>
      <c r="F881" s="42">
        <v>45</v>
      </c>
      <c r="G881" s="42" t="s">
        <v>12324</v>
      </c>
      <c r="H881" s="42">
        <v>0.83</v>
      </c>
      <c r="I881" s="42">
        <v>2.5</v>
      </c>
      <c r="J881" s="42" t="s">
        <v>12316</v>
      </c>
      <c r="K881" s="43" t="str">
        <f t="shared" si="13"/>
        <v>Paid</v>
      </c>
    </row>
    <row r="882" spans="1:11" x14ac:dyDescent="0.25">
      <c r="A882" s="42">
        <v>509512</v>
      </c>
      <c r="B882" s="42" t="s">
        <v>13199</v>
      </c>
      <c r="C882" s="42">
        <v>20</v>
      </c>
      <c r="D882" s="42">
        <v>68</v>
      </c>
      <c r="E882" s="42">
        <v>10</v>
      </c>
      <c r="F882" s="42">
        <v>23</v>
      </c>
      <c r="G882" s="42" t="s">
        <v>12318</v>
      </c>
      <c r="H882" s="42">
        <v>0.81</v>
      </c>
      <c r="I882" s="42">
        <v>0.5</v>
      </c>
      <c r="J882" s="42" t="s">
        <v>12316</v>
      </c>
      <c r="K882" s="43" t="str">
        <f t="shared" si="13"/>
        <v>Paid</v>
      </c>
    </row>
    <row r="883" spans="1:11" x14ac:dyDescent="0.25">
      <c r="A883" s="42">
        <v>1046940</v>
      </c>
      <c r="B883" s="42" t="s">
        <v>13200</v>
      </c>
      <c r="C883" s="42">
        <v>200</v>
      </c>
      <c r="D883" s="42">
        <v>66</v>
      </c>
      <c r="E883" s="42">
        <v>12</v>
      </c>
      <c r="F883" s="42">
        <v>19</v>
      </c>
      <c r="G883" s="42" t="s">
        <v>12315</v>
      </c>
      <c r="H883" s="42">
        <v>0.76</v>
      </c>
      <c r="I883" s="42">
        <v>2</v>
      </c>
      <c r="J883" s="42" t="s">
        <v>12316</v>
      </c>
      <c r="K883" s="43" t="str">
        <f t="shared" si="13"/>
        <v>Paid</v>
      </c>
    </row>
    <row r="884" spans="1:11" x14ac:dyDescent="0.25">
      <c r="A884" s="42">
        <v>469848</v>
      </c>
      <c r="B884" s="42" t="s">
        <v>13201</v>
      </c>
      <c r="C884" s="42">
        <v>30</v>
      </c>
      <c r="D884" s="42">
        <v>66</v>
      </c>
      <c r="E884" s="42">
        <v>16</v>
      </c>
      <c r="F884" s="42">
        <v>11</v>
      </c>
      <c r="G884" s="42" t="s">
        <v>12318</v>
      </c>
      <c r="H884" s="42">
        <v>0.98</v>
      </c>
      <c r="I884" s="42">
        <v>1</v>
      </c>
      <c r="J884" s="42" t="s">
        <v>12316</v>
      </c>
      <c r="K884" s="43" t="str">
        <f t="shared" si="13"/>
        <v>Paid</v>
      </c>
    </row>
    <row r="885" spans="1:11" x14ac:dyDescent="0.25">
      <c r="A885" s="42">
        <v>499504</v>
      </c>
      <c r="B885" s="42" t="s">
        <v>13202</v>
      </c>
      <c r="C885" s="42">
        <v>20</v>
      </c>
      <c r="D885" s="42">
        <v>65</v>
      </c>
      <c r="E885" s="42">
        <v>3</v>
      </c>
      <c r="F885" s="42">
        <v>15</v>
      </c>
      <c r="G885" s="42" t="s">
        <v>12318</v>
      </c>
      <c r="H885" s="42">
        <v>0.55000000000000004</v>
      </c>
      <c r="I885" s="42">
        <v>1.5</v>
      </c>
      <c r="J885" s="42" t="s">
        <v>12316</v>
      </c>
      <c r="K885" s="43" t="str">
        <f t="shared" si="13"/>
        <v>Paid</v>
      </c>
    </row>
    <row r="886" spans="1:11" x14ac:dyDescent="0.25">
      <c r="A886" s="42">
        <v>538560</v>
      </c>
      <c r="B886" s="42" t="s">
        <v>13203</v>
      </c>
      <c r="C886" s="42">
        <v>20</v>
      </c>
      <c r="D886" s="42">
        <v>64</v>
      </c>
      <c r="E886" s="42">
        <v>15</v>
      </c>
      <c r="F886" s="42">
        <v>14</v>
      </c>
      <c r="G886" s="42" t="s">
        <v>12318</v>
      </c>
      <c r="H886" s="42">
        <v>0.5</v>
      </c>
      <c r="I886" s="42">
        <v>1</v>
      </c>
      <c r="J886" s="42" t="s">
        <v>12316</v>
      </c>
      <c r="K886" s="43" t="str">
        <f t="shared" si="13"/>
        <v>Paid</v>
      </c>
    </row>
    <row r="887" spans="1:11" x14ac:dyDescent="0.25">
      <c r="A887" s="42">
        <v>1189592</v>
      </c>
      <c r="B887" s="42" t="s">
        <v>13204</v>
      </c>
      <c r="C887" s="42">
        <v>95</v>
      </c>
      <c r="D887" s="42">
        <v>64</v>
      </c>
      <c r="E887" s="42">
        <v>7</v>
      </c>
      <c r="F887" s="42">
        <v>44</v>
      </c>
      <c r="G887" s="42" t="s">
        <v>12318</v>
      </c>
      <c r="H887" s="42">
        <v>0.55000000000000004</v>
      </c>
      <c r="I887" s="42">
        <v>8.5</v>
      </c>
      <c r="J887" s="42" t="s">
        <v>12316</v>
      </c>
      <c r="K887" s="43" t="str">
        <f t="shared" si="13"/>
        <v>Paid</v>
      </c>
    </row>
    <row r="888" spans="1:11" x14ac:dyDescent="0.25">
      <c r="A888" s="42">
        <v>1178820</v>
      </c>
      <c r="B888" s="42" t="s">
        <v>13205</v>
      </c>
      <c r="C888" s="42">
        <v>35</v>
      </c>
      <c r="D888" s="42">
        <v>62</v>
      </c>
      <c r="E888" s="42">
        <v>10</v>
      </c>
      <c r="F888" s="42">
        <v>19</v>
      </c>
      <c r="G888" s="42" t="s">
        <v>12315</v>
      </c>
      <c r="H888" s="42">
        <v>0.12</v>
      </c>
      <c r="I888" s="42">
        <v>1</v>
      </c>
      <c r="J888" s="42" t="s">
        <v>12316</v>
      </c>
      <c r="K888" s="43" t="str">
        <f t="shared" si="13"/>
        <v>Paid</v>
      </c>
    </row>
    <row r="889" spans="1:11" x14ac:dyDescent="0.25">
      <c r="A889" s="42">
        <v>1078520</v>
      </c>
      <c r="B889" s="42" t="s">
        <v>13206</v>
      </c>
      <c r="C889" s="42">
        <v>195</v>
      </c>
      <c r="D889" s="42">
        <v>62</v>
      </c>
      <c r="E889" s="42">
        <v>6</v>
      </c>
      <c r="F889" s="42">
        <v>27</v>
      </c>
      <c r="G889" s="42" t="s">
        <v>12352</v>
      </c>
      <c r="H889" s="42">
        <v>0.28000000000000003</v>
      </c>
      <c r="I889" s="42">
        <v>6.5</v>
      </c>
      <c r="J889" s="42" t="s">
        <v>12316</v>
      </c>
      <c r="K889" s="43" t="str">
        <f t="shared" si="13"/>
        <v>Paid</v>
      </c>
    </row>
    <row r="890" spans="1:11" x14ac:dyDescent="0.25">
      <c r="A890" s="42">
        <v>1233350</v>
      </c>
      <c r="B890" s="42" t="s">
        <v>13207</v>
      </c>
      <c r="C890" s="42">
        <v>100</v>
      </c>
      <c r="D890" s="42">
        <v>61</v>
      </c>
      <c r="E890" s="42">
        <v>18</v>
      </c>
      <c r="F890" s="42">
        <v>30</v>
      </c>
      <c r="G890" s="42" t="s">
        <v>12318</v>
      </c>
      <c r="H890" s="42">
        <v>0.02</v>
      </c>
      <c r="I890" s="42">
        <v>1.5</v>
      </c>
      <c r="J890" s="42" t="s">
        <v>12316</v>
      </c>
      <c r="K890" s="43" t="str">
        <f t="shared" si="13"/>
        <v>Paid</v>
      </c>
    </row>
    <row r="891" spans="1:11" x14ac:dyDescent="0.25">
      <c r="A891" s="42">
        <v>302456</v>
      </c>
      <c r="B891" s="42" t="s">
        <v>13208</v>
      </c>
      <c r="C891" s="42">
        <v>40</v>
      </c>
      <c r="D891" s="42">
        <v>61</v>
      </c>
      <c r="E891" s="42">
        <v>16</v>
      </c>
      <c r="F891" s="42">
        <v>22</v>
      </c>
      <c r="G891" s="42" t="s">
        <v>12318</v>
      </c>
      <c r="H891" s="42">
        <v>0.3</v>
      </c>
      <c r="I891" s="42">
        <v>2.5</v>
      </c>
      <c r="J891" s="42" t="s">
        <v>12316</v>
      </c>
      <c r="K891" s="43" t="str">
        <f t="shared" si="13"/>
        <v>Paid</v>
      </c>
    </row>
    <row r="892" spans="1:11" x14ac:dyDescent="0.25">
      <c r="A892" s="42">
        <v>537748</v>
      </c>
      <c r="B892" s="42" t="s">
        <v>13209</v>
      </c>
      <c r="C892" s="42">
        <v>20</v>
      </c>
      <c r="D892" s="42">
        <v>61</v>
      </c>
      <c r="E892" s="42">
        <v>3</v>
      </c>
      <c r="F892" s="42">
        <v>27</v>
      </c>
      <c r="G892" s="42" t="s">
        <v>12318</v>
      </c>
      <c r="H892" s="42">
        <v>0.78</v>
      </c>
      <c r="I892" s="42">
        <v>5</v>
      </c>
      <c r="J892" s="42" t="s">
        <v>12316</v>
      </c>
      <c r="K892" s="43" t="str">
        <f t="shared" si="13"/>
        <v>Paid</v>
      </c>
    </row>
    <row r="893" spans="1:11" x14ac:dyDescent="0.25">
      <c r="A893" s="42">
        <v>427040</v>
      </c>
      <c r="B893" s="42" t="s">
        <v>13210</v>
      </c>
      <c r="C893" s="42">
        <v>20</v>
      </c>
      <c r="D893" s="42">
        <v>59</v>
      </c>
      <c r="E893" s="42">
        <v>11</v>
      </c>
      <c r="F893" s="42">
        <v>7</v>
      </c>
      <c r="G893" s="42" t="s">
        <v>12318</v>
      </c>
      <c r="H893" s="42">
        <v>0.78</v>
      </c>
      <c r="I893" s="42">
        <v>1.5</v>
      </c>
      <c r="J893" s="42" t="s">
        <v>12316</v>
      </c>
      <c r="K893" s="43" t="str">
        <f t="shared" si="13"/>
        <v>Paid</v>
      </c>
    </row>
    <row r="894" spans="1:11" x14ac:dyDescent="0.25">
      <c r="A894" s="42">
        <v>1225564</v>
      </c>
      <c r="B894" s="42" t="s">
        <v>13211</v>
      </c>
      <c r="C894" s="42">
        <v>60</v>
      </c>
      <c r="D894" s="42">
        <v>59</v>
      </c>
      <c r="E894" s="42">
        <v>8</v>
      </c>
      <c r="F894" s="42">
        <v>7</v>
      </c>
      <c r="G894" s="42" t="s">
        <v>12318</v>
      </c>
      <c r="H894" s="42">
        <v>0.78</v>
      </c>
      <c r="I894" s="42">
        <v>0.58333333330000003</v>
      </c>
      <c r="J894" s="42" t="s">
        <v>12316</v>
      </c>
      <c r="K894" s="43" t="str">
        <f t="shared" si="13"/>
        <v>Paid</v>
      </c>
    </row>
    <row r="895" spans="1:11" x14ac:dyDescent="0.25">
      <c r="A895" s="42">
        <v>572992</v>
      </c>
      <c r="B895" s="42" t="s">
        <v>13212</v>
      </c>
      <c r="C895" s="42">
        <v>195</v>
      </c>
      <c r="D895" s="42">
        <v>58</v>
      </c>
      <c r="E895" s="42">
        <v>8</v>
      </c>
      <c r="F895" s="42">
        <v>14</v>
      </c>
      <c r="G895" s="42" t="s">
        <v>12315</v>
      </c>
      <c r="H895" s="42">
        <v>0.78</v>
      </c>
      <c r="I895" s="42">
        <v>1</v>
      </c>
      <c r="J895" s="42" t="s">
        <v>12316</v>
      </c>
      <c r="K895" s="43" t="str">
        <f t="shared" si="13"/>
        <v>Paid</v>
      </c>
    </row>
    <row r="896" spans="1:11" x14ac:dyDescent="0.25">
      <c r="A896" s="42">
        <v>858764</v>
      </c>
      <c r="B896" s="42" t="s">
        <v>13213</v>
      </c>
      <c r="C896" s="42">
        <v>20</v>
      </c>
      <c r="D896" s="42">
        <v>58</v>
      </c>
      <c r="E896" s="42">
        <v>11</v>
      </c>
      <c r="F896" s="42">
        <v>28</v>
      </c>
      <c r="G896" s="42" t="s">
        <v>12315</v>
      </c>
      <c r="H896" s="42">
        <v>0.78</v>
      </c>
      <c r="I896" s="42">
        <v>1.5</v>
      </c>
      <c r="J896" s="42" t="s">
        <v>12316</v>
      </c>
      <c r="K896" s="43" t="str">
        <f t="shared" si="13"/>
        <v>Paid</v>
      </c>
    </row>
    <row r="897" spans="1:11" x14ac:dyDescent="0.25">
      <c r="A897" s="42">
        <v>867440</v>
      </c>
      <c r="B897" s="42" t="s">
        <v>13214</v>
      </c>
      <c r="C897" s="42">
        <v>200</v>
      </c>
      <c r="D897" s="42">
        <v>57</v>
      </c>
      <c r="E897" s="42">
        <v>22</v>
      </c>
      <c r="F897" s="42">
        <v>19</v>
      </c>
      <c r="G897" s="42" t="s">
        <v>12315</v>
      </c>
      <c r="H897" s="42">
        <v>0.78</v>
      </c>
      <c r="I897" s="42">
        <v>3</v>
      </c>
      <c r="J897" s="42" t="s">
        <v>12316</v>
      </c>
      <c r="K897" s="43" t="str">
        <f t="shared" si="13"/>
        <v>Paid</v>
      </c>
    </row>
    <row r="898" spans="1:11" x14ac:dyDescent="0.25">
      <c r="A898" s="42">
        <v>1151398</v>
      </c>
      <c r="B898" s="42" t="s">
        <v>13215</v>
      </c>
      <c r="C898" s="42">
        <v>90</v>
      </c>
      <c r="D898" s="42">
        <v>57</v>
      </c>
      <c r="E898" s="42">
        <v>11</v>
      </c>
      <c r="F898" s="42">
        <v>23</v>
      </c>
      <c r="G898" s="42" t="s">
        <v>12315</v>
      </c>
      <c r="H898" s="42">
        <v>0.88</v>
      </c>
      <c r="I898" s="42">
        <v>2</v>
      </c>
      <c r="J898" s="42" t="s">
        <v>12316</v>
      </c>
      <c r="K898" s="43" t="str">
        <f t="shared" si="13"/>
        <v>Paid</v>
      </c>
    </row>
    <row r="899" spans="1:11" x14ac:dyDescent="0.25">
      <c r="A899" s="42">
        <v>1041522</v>
      </c>
      <c r="B899" s="42" t="s">
        <v>13216</v>
      </c>
      <c r="C899" s="42">
        <v>95</v>
      </c>
      <c r="D899" s="42">
        <v>57</v>
      </c>
      <c r="E899" s="42">
        <v>13</v>
      </c>
      <c r="F899" s="42">
        <v>14</v>
      </c>
      <c r="G899" s="42" t="s">
        <v>12315</v>
      </c>
      <c r="H899" s="42">
        <v>0.88</v>
      </c>
      <c r="I899" s="42">
        <v>1.5</v>
      </c>
      <c r="J899" s="42" t="s">
        <v>12316</v>
      </c>
      <c r="K899" s="43" t="str">
        <f t="shared" ref="K899:K962" si="14">IF(C899&gt;0,"Paid","Free")</f>
        <v>Paid</v>
      </c>
    </row>
    <row r="900" spans="1:11" x14ac:dyDescent="0.25">
      <c r="A900" s="42">
        <v>619786</v>
      </c>
      <c r="B900" s="42" t="s">
        <v>13217</v>
      </c>
      <c r="C900" s="42">
        <v>195</v>
      </c>
      <c r="D900" s="42">
        <v>57</v>
      </c>
      <c r="E900" s="42">
        <v>11</v>
      </c>
      <c r="F900" s="42">
        <v>18</v>
      </c>
      <c r="G900" s="42" t="s">
        <v>12324</v>
      </c>
      <c r="H900" s="42">
        <v>0.88</v>
      </c>
      <c r="I900" s="42">
        <v>1</v>
      </c>
      <c r="J900" s="42" t="s">
        <v>12316</v>
      </c>
      <c r="K900" s="43" t="str">
        <f t="shared" si="14"/>
        <v>Paid</v>
      </c>
    </row>
    <row r="901" spans="1:11" x14ac:dyDescent="0.25">
      <c r="A901" s="42">
        <v>1209556</v>
      </c>
      <c r="B901" s="42" t="s">
        <v>13218</v>
      </c>
      <c r="C901" s="42">
        <v>200</v>
      </c>
      <c r="D901" s="42">
        <v>56</v>
      </c>
      <c r="E901" s="42">
        <v>10</v>
      </c>
      <c r="F901" s="42">
        <v>23</v>
      </c>
      <c r="G901" s="42" t="s">
        <v>12315</v>
      </c>
      <c r="H901" s="42">
        <v>0.88</v>
      </c>
      <c r="I901" s="42">
        <v>2.5</v>
      </c>
      <c r="J901" s="42" t="s">
        <v>12316</v>
      </c>
      <c r="K901" s="43" t="str">
        <f t="shared" si="14"/>
        <v>Paid</v>
      </c>
    </row>
    <row r="902" spans="1:11" x14ac:dyDescent="0.25">
      <c r="A902" s="42">
        <v>407658</v>
      </c>
      <c r="B902" s="42" t="s">
        <v>13219</v>
      </c>
      <c r="C902" s="42">
        <v>20</v>
      </c>
      <c r="D902" s="42">
        <v>56</v>
      </c>
      <c r="E902" s="42">
        <v>8</v>
      </c>
      <c r="F902" s="42">
        <v>18</v>
      </c>
      <c r="G902" s="42" t="s">
        <v>12315</v>
      </c>
      <c r="H902" s="42">
        <v>0.88</v>
      </c>
      <c r="I902" s="42">
        <v>2</v>
      </c>
      <c r="J902" s="42" t="s">
        <v>12316</v>
      </c>
      <c r="K902" s="43" t="str">
        <f t="shared" si="14"/>
        <v>Paid</v>
      </c>
    </row>
    <row r="903" spans="1:11" x14ac:dyDescent="0.25">
      <c r="A903" s="42">
        <v>65110</v>
      </c>
      <c r="B903" s="42" t="s">
        <v>13220</v>
      </c>
      <c r="C903" s="42">
        <v>50</v>
      </c>
      <c r="D903" s="42">
        <v>55</v>
      </c>
      <c r="E903" s="42">
        <v>5</v>
      </c>
      <c r="F903" s="42">
        <v>22</v>
      </c>
      <c r="G903" s="42" t="s">
        <v>12315</v>
      </c>
      <c r="H903" s="42">
        <v>0.88</v>
      </c>
      <c r="I903" s="42">
        <v>12.5</v>
      </c>
      <c r="J903" s="42" t="s">
        <v>12316</v>
      </c>
      <c r="K903" s="43" t="str">
        <f t="shared" si="14"/>
        <v>Paid</v>
      </c>
    </row>
    <row r="904" spans="1:11" x14ac:dyDescent="0.25">
      <c r="A904" s="42">
        <v>788756</v>
      </c>
      <c r="B904" s="42" t="s">
        <v>13221</v>
      </c>
      <c r="C904" s="42">
        <v>95</v>
      </c>
      <c r="D904" s="42">
        <v>55</v>
      </c>
      <c r="E904" s="42">
        <v>9</v>
      </c>
      <c r="F904" s="42">
        <v>15</v>
      </c>
      <c r="G904" s="42" t="s">
        <v>12315</v>
      </c>
      <c r="H904" s="42">
        <v>0.88</v>
      </c>
      <c r="I904" s="42">
        <v>1</v>
      </c>
      <c r="J904" s="42" t="s">
        <v>12316</v>
      </c>
      <c r="K904" s="43" t="str">
        <f t="shared" si="14"/>
        <v>Paid</v>
      </c>
    </row>
    <row r="905" spans="1:11" x14ac:dyDescent="0.25">
      <c r="A905" s="42">
        <v>725658</v>
      </c>
      <c r="B905" s="42" t="s">
        <v>13222</v>
      </c>
      <c r="C905" s="42">
        <v>75</v>
      </c>
      <c r="D905" s="42">
        <v>55</v>
      </c>
      <c r="E905" s="42">
        <v>2</v>
      </c>
      <c r="F905" s="42">
        <v>27</v>
      </c>
      <c r="G905" s="42" t="s">
        <v>12318</v>
      </c>
      <c r="H905" s="42">
        <v>0.88</v>
      </c>
      <c r="I905" s="42">
        <v>5.5</v>
      </c>
      <c r="J905" s="42" t="s">
        <v>12316</v>
      </c>
      <c r="K905" s="43" t="str">
        <f t="shared" si="14"/>
        <v>Paid</v>
      </c>
    </row>
    <row r="906" spans="1:11" x14ac:dyDescent="0.25">
      <c r="A906" s="42">
        <v>1224262</v>
      </c>
      <c r="B906" s="42" t="s">
        <v>13223</v>
      </c>
      <c r="C906" s="42">
        <v>60</v>
      </c>
      <c r="D906" s="42">
        <v>54</v>
      </c>
      <c r="E906" s="42">
        <v>4</v>
      </c>
      <c r="F906" s="42">
        <v>6</v>
      </c>
      <c r="G906" s="42" t="s">
        <v>12315</v>
      </c>
      <c r="H906" s="42">
        <v>0.88</v>
      </c>
      <c r="I906" s="42">
        <v>0.71666666670000001</v>
      </c>
      <c r="J906" s="42" t="s">
        <v>12316</v>
      </c>
      <c r="K906" s="43" t="str">
        <f t="shared" si="14"/>
        <v>Paid</v>
      </c>
    </row>
    <row r="907" spans="1:11" x14ac:dyDescent="0.25">
      <c r="A907" s="42">
        <v>843536</v>
      </c>
      <c r="B907" s="42" t="s">
        <v>13224</v>
      </c>
      <c r="C907" s="42">
        <v>120</v>
      </c>
      <c r="D907" s="42">
        <v>54</v>
      </c>
      <c r="E907" s="42">
        <v>11</v>
      </c>
      <c r="F907" s="42">
        <v>12</v>
      </c>
      <c r="G907" s="42" t="s">
        <v>12318</v>
      </c>
      <c r="H907" s="42">
        <v>0.88</v>
      </c>
      <c r="I907" s="42">
        <v>0.6</v>
      </c>
      <c r="J907" s="42" t="s">
        <v>12316</v>
      </c>
      <c r="K907" s="43" t="str">
        <f t="shared" si="14"/>
        <v>Paid</v>
      </c>
    </row>
    <row r="908" spans="1:11" x14ac:dyDescent="0.25">
      <c r="A908" s="42">
        <v>894336</v>
      </c>
      <c r="B908" s="42" t="s">
        <v>13225</v>
      </c>
      <c r="C908" s="42">
        <v>20</v>
      </c>
      <c r="D908" s="42">
        <v>53</v>
      </c>
      <c r="E908" s="42">
        <v>16</v>
      </c>
      <c r="F908" s="42">
        <v>7</v>
      </c>
      <c r="G908" s="42" t="s">
        <v>12318</v>
      </c>
      <c r="H908" s="42">
        <v>0.88</v>
      </c>
      <c r="I908" s="42">
        <v>1</v>
      </c>
      <c r="J908" s="42" t="s">
        <v>12316</v>
      </c>
      <c r="K908" s="43" t="str">
        <f t="shared" si="14"/>
        <v>Paid</v>
      </c>
    </row>
    <row r="909" spans="1:11" x14ac:dyDescent="0.25">
      <c r="A909" s="42">
        <v>986272</v>
      </c>
      <c r="B909" s="42" t="s">
        <v>13226</v>
      </c>
      <c r="C909" s="42">
        <v>200</v>
      </c>
      <c r="D909" s="42">
        <v>52</v>
      </c>
      <c r="E909" s="42">
        <v>8</v>
      </c>
      <c r="F909" s="42">
        <v>21</v>
      </c>
      <c r="G909" s="42" t="s">
        <v>12315</v>
      </c>
      <c r="H909" s="42">
        <v>0.88</v>
      </c>
      <c r="I909" s="42">
        <v>1.5</v>
      </c>
      <c r="J909" s="42" t="s">
        <v>12316</v>
      </c>
      <c r="K909" s="43" t="str">
        <f t="shared" si="14"/>
        <v>Paid</v>
      </c>
    </row>
    <row r="910" spans="1:11" x14ac:dyDescent="0.25">
      <c r="A910" s="42">
        <v>1225674</v>
      </c>
      <c r="B910" s="42" t="s">
        <v>13227</v>
      </c>
      <c r="C910" s="42">
        <v>60</v>
      </c>
      <c r="D910" s="42">
        <v>52</v>
      </c>
      <c r="E910" s="42">
        <v>3</v>
      </c>
      <c r="F910" s="42">
        <v>9</v>
      </c>
      <c r="G910" s="42" t="s">
        <v>12315</v>
      </c>
      <c r="H910" s="42">
        <v>0.88</v>
      </c>
      <c r="I910" s="42">
        <v>1</v>
      </c>
      <c r="J910" s="42" t="s">
        <v>12316</v>
      </c>
      <c r="K910" s="43" t="str">
        <f t="shared" si="14"/>
        <v>Paid</v>
      </c>
    </row>
    <row r="911" spans="1:11" x14ac:dyDescent="0.25">
      <c r="A911" s="42">
        <v>1225686</v>
      </c>
      <c r="B911" s="42" t="s">
        <v>13228</v>
      </c>
      <c r="C911" s="42">
        <v>60</v>
      </c>
      <c r="D911" s="42">
        <v>51</v>
      </c>
      <c r="E911" s="42">
        <v>2</v>
      </c>
      <c r="F911" s="42">
        <v>6</v>
      </c>
      <c r="G911" s="42" t="s">
        <v>12315</v>
      </c>
      <c r="H911" s="42">
        <v>0.88</v>
      </c>
      <c r="I911" s="42">
        <v>0.7</v>
      </c>
      <c r="J911" s="42" t="s">
        <v>12316</v>
      </c>
      <c r="K911" s="43" t="str">
        <f t="shared" si="14"/>
        <v>Paid</v>
      </c>
    </row>
    <row r="912" spans="1:11" x14ac:dyDescent="0.25">
      <c r="A912" s="42">
        <v>1107954</v>
      </c>
      <c r="B912" s="42" t="s">
        <v>13229</v>
      </c>
      <c r="C912" s="42">
        <v>95</v>
      </c>
      <c r="D912" s="42">
        <v>51</v>
      </c>
      <c r="E912" s="42">
        <v>9</v>
      </c>
      <c r="F912" s="42">
        <v>15</v>
      </c>
      <c r="G912" s="42" t="s">
        <v>12315</v>
      </c>
      <c r="H912" s="42">
        <v>0.88</v>
      </c>
      <c r="I912" s="42">
        <v>0.53333333329999999</v>
      </c>
      <c r="J912" s="42" t="s">
        <v>12316</v>
      </c>
      <c r="K912" s="43" t="str">
        <f t="shared" si="14"/>
        <v>Paid</v>
      </c>
    </row>
    <row r="913" spans="1:11" x14ac:dyDescent="0.25">
      <c r="A913" s="42">
        <v>425126</v>
      </c>
      <c r="B913" s="42" t="s">
        <v>13230</v>
      </c>
      <c r="C913" s="42">
        <v>20</v>
      </c>
      <c r="D913" s="42">
        <v>51</v>
      </c>
      <c r="E913" s="42">
        <v>2</v>
      </c>
      <c r="F913" s="42">
        <v>10</v>
      </c>
      <c r="G913" s="42" t="s">
        <v>12315</v>
      </c>
      <c r="H913" s="42">
        <v>0.88</v>
      </c>
      <c r="I913" s="42">
        <v>2</v>
      </c>
      <c r="J913" s="42" t="s">
        <v>12316</v>
      </c>
      <c r="K913" s="43" t="str">
        <f t="shared" si="14"/>
        <v>Paid</v>
      </c>
    </row>
    <row r="914" spans="1:11" x14ac:dyDescent="0.25">
      <c r="A914" s="42">
        <v>917172</v>
      </c>
      <c r="B914" s="42" t="s">
        <v>13231</v>
      </c>
      <c r="C914" s="42">
        <v>20</v>
      </c>
      <c r="D914" s="42">
        <v>50</v>
      </c>
      <c r="E914" s="42">
        <v>1</v>
      </c>
      <c r="F914" s="42">
        <v>23</v>
      </c>
      <c r="G914" s="42" t="s">
        <v>12315</v>
      </c>
      <c r="H914" s="42">
        <v>0.88</v>
      </c>
      <c r="I914" s="42">
        <v>1.5</v>
      </c>
      <c r="J914" s="42" t="s">
        <v>12316</v>
      </c>
      <c r="K914" s="43" t="str">
        <f t="shared" si="14"/>
        <v>Paid</v>
      </c>
    </row>
    <row r="915" spans="1:11" x14ac:dyDescent="0.25">
      <c r="A915" s="42">
        <v>714188</v>
      </c>
      <c r="B915" s="42" t="s">
        <v>13232</v>
      </c>
      <c r="C915" s="42">
        <v>20</v>
      </c>
      <c r="D915" s="42">
        <v>50</v>
      </c>
      <c r="E915" s="42">
        <v>6</v>
      </c>
      <c r="F915" s="42">
        <v>12</v>
      </c>
      <c r="G915" s="42" t="s">
        <v>12315</v>
      </c>
      <c r="H915" s="42">
        <v>0.88</v>
      </c>
      <c r="I915" s="42">
        <v>3</v>
      </c>
      <c r="J915" s="42" t="s">
        <v>12316</v>
      </c>
      <c r="K915" s="43" t="str">
        <f t="shared" si="14"/>
        <v>Paid</v>
      </c>
    </row>
    <row r="916" spans="1:11" x14ac:dyDescent="0.25">
      <c r="A916" s="42">
        <v>364034</v>
      </c>
      <c r="B916" s="42" t="s">
        <v>13233</v>
      </c>
      <c r="C916" s="42">
        <v>20</v>
      </c>
      <c r="D916" s="42">
        <v>50</v>
      </c>
      <c r="E916" s="42">
        <v>18</v>
      </c>
      <c r="F916" s="42">
        <v>13</v>
      </c>
      <c r="G916" s="42" t="s">
        <v>12318</v>
      </c>
      <c r="H916" s="42">
        <v>0.88</v>
      </c>
      <c r="I916" s="42">
        <v>1.5</v>
      </c>
      <c r="J916" s="42" t="s">
        <v>12316</v>
      </c>
      <c r="K916" s="43" t="str">
        <f t="shared" si="14"/>
        <v>Paid</v>
      </c>
    </row>
    <row r="917" spans="1:11" x14ac:dyDescent="0.25">
      <c r="A917" s="42">
        <v>548764</v>
      </c>
      <c r="B917" s="42" t="s">
        <v>13234</v>
      </c>
      <c r="C917" s="42">
        <v>50</v>
      </c>
      <c r="D917" s="42">
        <v>49</v>
      </c>
      <c r="E917" s="42">
        <v>8</v>
      </c>
      <c r="F917" s="42">
        <v>27</v>
      </c>
      <c r="G917" s="42" t="s">
        <v>12324</v>
      </c>
      <c r="H917" s="42">
        <v>0.88</v>
      </c>
      <c r="I917" s="42">
        <v>3.5</v>
      </c>
      <c r="J917" s="42" t="s">
        <v>12316</v>
      </c>
      <c r="K917" s="43" t="str">
        <f t="shared" si="14"/>
        <v>Paid</v>
      </c>
    </row>
    <row r="918" spans="1:11" x14ac:dyDescent="0.25">
      <c r="A918" s="42">
        <v>475912</v>
      </c>
      <c r="B918" s="42" t="s">
        <v>13235</v>
      </c>
      <c r="C918" s="42">
        <v>35</v>
      </c>
      <c r="D918" s="42">
        <v>49</v>
      </c>
      <c r="E918" s="42">
        <v>10</v>
      </c>
      <c r="F918" s="42">
        <v>42</v>
      </c>
      <c r="G918" s="42" t="s">
        <v>12315</v>
      </c>
      <c r="H918" s="42">
        <v>0.88</v>
      </c>
      <c r="I918" s="42">
        <v>2</v>
      </c>
      <c r="J918" s="42" t="s">
        <v>12316</v>
      </c>
      <c r="K918" s="43" t="str">
        <f t="shared" si="14"/>
        <v>Paid</v>
      </c>
    </row>
    <row r="919" spans="1:11" x14ac:dyDescent="0.25">
      <c r="A919" s="42">
        <v>302468</v>
      </c>
      <c r="B919" s="42" t="s">
        <v>13236</v>
      </c>
      <c r="C919" s="42">
        <v>20</v>
      </c>
      <c r="D919" s="42">
        <v>49</v>
      </c>
      <c r="E919" s="42">
        <v>10</v>
      </c>
      <c r="F919" s="42">
        <v>13</v>
      </c>
      <c r="G919" s="42" t="s">
        <v>12315</v>
      </c>
      <c r="H919" s="42">
        <v>0.88</v>
      </c>
      <c r="I919" s="42">
        <v>2</v>
      </c>
      <c r="J919" s="42" t="s">
        <v>12316</v>
      </c>
      <c r="K919" s="43" t="str">
        <f t="shared" si="14"/>
        <v>Paid</v>
      </c>
    </row>
    <row r="920" spans="1:11" x14ac:dyDescent="0.25">
      <c r="A920" s="42">
        <v>1172370</v>
      </c>
      <c r="B920" s="42" t="s">
        <v>13237</v>
      </c>
      <c r="C920" s="42">
        <v>50</v>
      </c>
      <c r="D920" s="42">
        <v>49</v>
      </c>
      <c r="E920" s="42">
        <v>3</v>
      </c>
      <c r="F920" s="42">
        <v>23</v>
      </c>
      <c r="G920" s="42" t="s">
        <v>12352</v>
      </c>
      <c r="H920" s="42">
        <v>0.95</v>
      </c>
      <c r="I920" s="42">
        <v>3</v>
      </c>
      <c r="J920" s="42" t="s">
        <v>12316</v>
      </c>
      <c r="K920" s="43" t="str">
        <f t="shared" si="14"/>
        <v>Paid</v>
      </c>
    </row>
    <row r="921" spans="1:11" x14ac:dyDescent="0.25">
      <c r="A921" s="42">
        <v>1193056</v>
      </c>
      <c r="B921" s="42" t="s">
        <v>13238</v>
      </c>
      <c r="C921" s="42">
        <v>90</v>
      </c>
      <c r="D921" s="42">
        <v>48</v>
      </c>
      <c r="E921" s="42">
        <v>12</v>
      </c>
      <c r="F921" s="42">
        <v>18</v>
      </c>
      <c r="G921" s="42" t="s">
        <v>12318</v>
      </c>
      <c r="H921" s="42">
        <v>0.95</v>
      </c>
      <c r="I921" s="42">
        <v>2.5</v>
      </c>
      <c r="J921" s="42" t="s">
        <v>12316</v>
      </c>
      <c r="K921" s="43" t="str">
        <f t="shared" si="14"/>
        <v>Paid</v>
      </c>
    </row>
    <row r="922" spans="1:11" x14ac:dyDescent="0.25">
      <c r="A922" s="42">
        <v>756520</v>
      </c>
      <c r="B922" s="42" t="s">
        <v>13239</v>
      </c>
      <c r="C922" s="42">
        <v>30</v>
      </c>
      <c r="D922" s="42">
        <v>47</v>
      </c>
      <c r="E922" s="42">
        <v>9</v>
      </c>
      <c r="F922" s="42">
        <v>22</v>
      </c>
      <c r="G922" s="42" t="s">
        <v>12315</v>
      </c>
      <c r="H922" s="42">
        <v>0.95</v>
      </c>
      <c r="I922" s="42">
        <v>2</v>
      </c>
      <c r="J922" s="42" t="s">
        <v>12316</v>
      </c>
      <c r="K922" s="43" t="str">
        <f t="shared" si="14"/>
        <v>Paid</v>
      </c>
    </row>
    <row r="923" spans="1:11" x14ac:dyDescent="0.25">
      <c r="A923" s="42">
        <v>476880</v>
      </c>
      <c r="B923" s="42" t="s">
        <v>13240</v>
      </c>
      <c r="C923" s="42">
        <v>75</v>
      </c>
      <c r="D923" s="42">
        <v>47</v>
      </c>
      <c r="E923" s="42">
        <v>5</v>
      </c>
      <c r="F923" s="42">
        <v>27</v>
      </c>
      <c r="G923" s="42" t="s">
        <v>12324</v>
      </c>
      <c r="H923" s="42">
        <v>0.95</v>
      </c>
      <c r="I923" s="42">
        <v>2.5</v>
      </c>
      <c r="J923" s="42" t="s">
        <v>12316</v>
      </c>
      <c r="K923" s="43" t="str">
        <f t="shared" si="14"/>
        <v>Paid</v>
      </c>
    </row>
    <row r="924" spans="1:11" x14ac:dyDescent="0.25">
      <c r="A924" s="42">
        <v>851288</v>
      </c>
      <c r="B924" s="42" t="s">
        <v>13241</v>
      </c>
      <c r="C924" s="42">
        <v>100</v>
      </c>
      <c r="D924" s="42">
        <v>46</v>
      </c>
      <c r="E924" s="42">
        <v>11</v>
      </c>
      <c r="F924" s="42">
        <v>24</v>
      </c>
      <c r="G924" s="42" t="s">
        <v>12318</v>
      </c>
      <c r="H924" s="42">
        <v>0.95</v>
      </c>
      <c r="I924" s="42">
        <v>2.5</v>
      </c>
      <c r="J924" s="42" t="s">
        <v>12316</v>
      </c>
      <c r="K924" s="43" t="str">
        <f t="shared" si="14"/>
        <v>Paid</v>
      </c>
    </row>
    <row r="925" spans="1:11" x14ac:dyDescent="0.25">
      <c r="A925" s="42">
        <v>575476</v>
      </c>
      <c r="B925" s="42" t="s">
        <v>13242</v>
      </c>
      <c r="C925" s="42">
        <v>100</v>
      </c>
      <c r="D925" s="42">
        <v>45</v>
      </c>
      <c r="E925" s="42">
        <v>4</v>
      </c>
      <c r="F925" s="42">
        <v>31</v>
      </c>
      <c r="G925" s="42" t="s">
        <v>12318</v>
      </c>
      <c r="H925" s="42">
        <v>0.95</v>
      </c>
      <c r="I925" s="42">
        <v>1.5</v>
      </c>
      <c r="J925" s="42" t="s">
        <v>12316</v>
      </c>
      <c r="K925" s="43" t="str">
        <f t="shared" si="14"/>
        <v>Paid</v>
      </c>
    </row>
    <row r="926" spans="1:11" x14ac:dyDescent="0.25">
      <c r="A926" s="42">
        <v>777276</v>
      </c>
      <c r="B926" s="42" t="s">
        <v>13243</v>
      </c>
      <c r="C926" s="42">
        <v>20</v>
      </c>
      <c r="D926" s="42">
        <v>45</v>
      </c>
      <c r="E926" s="42">
        <v>10</v>
      </c>
      <c r="F926" s="42">
        <v>47</v>
      </c>
      <c r="G926" s="42" t="s">
        <v>12315</v>
      </c>
      <c r="H926" s="42">
        <v>0.95</v>
      </c>
      <c r="I926" s="42">
        <v>4.5</v>
      </c>
      <c r="J926" s="42" t="s">
        <v>12316</v>
      </c>
      <c r="K926" s="43" t="str">
        <f t="shared" si="14"/>
        <v>Paid</v>
      </c>
    </row>
    <row r="927" spans="1:11" x14ac:dyDescent="0.25">
      <c r="A927" s="42">
        <v>1107904</v>
      </c>
      <c r="B927" s="42" t="s">
        <v>13244</v>
      </c>
      <c r="C927" s="42">
        <v>50</v>
      </c>
      <c r="D927" s="42">
        <v>45</v>
      </c>
      <c r="E927" s="42">
        <v>1</v>
      </c>
      <c r="F927" s="42">
        <v>72</v>
      </c>
      <c r="G927" s="42" t="s">
        <v>12318</v>
      </c>
      <c r="H927" s="42">
        <v>0.95</v>
      </c>
      <c r="I927" s="42">
        <v>8</v>
      </c>
      <c r="J927" s="42" t="s">
        <v>12316</v>
      </c>
      <c r="K927" s="43" t="str">
        <f t="shared" si="14"/>
        <v>Paid</v>
      </c>
    </row>
    <row r="928" spans="1:11" x14ac:dyDescent="0.25">
      <c r="A928" s="42">
        <v>332690</v>
      </c>
      <c r="B928" s="42" t="s">
        <v>13245</v>
      </c>
      <c r="C928" s="42">
        <v>20</v>
      </c>
      <c r="D928" s="42">
        <v>45</v>
      </c>
      <c r="E928" s="42">
        <v>4</v>
      </c>
      <c r="F928" s="42">
        <v>6</v>
      </c>
      <c r="G928" s="42" t="s">
        <v>12318</v>
      </c>
      <c r="H928" s="42">
        <v>0.11</v>
      </c>
      <c r="I928" s="42">
        <v>1</v>
      </c>
      <c r="J928" s="42" t="s">
        <v>12316</v>
      </c>
      <c r="K928" s="43" t="str">
        <f t="shared" si="14"/>
        <v>Paid</v>
      </c>
    </row>
    <row r="929" spans="1:11" x14ac:dyDescent="0.25">
      <c r="A929" s="42">
        <v>315716</v>
      </c>
      <c r="B929" s="42" t="s">
        <v>13246</v>
      </c>
      <c r="C929" s="42">
        <v>20</v>
      </c>
      <c r="D929" s="42">
        <v>45</v>
      </c>
      <c r="E929" s="42">
        <v>2</v>
      </c>
      <c r="F929" s="42">
        <v>49</v>
      </c>
      <c r="G929" s="42" t="s">
        <v>12318</v>
      </c>
      <c r="H929" s="42">
        <v>0.96</v>
      </c>
      <c r="I929" s="42">
        <v>8.5</v>
      </c>
      <c r="J929" s="42" t="s">
        <v>12316</v>
      </c>
      <c r="K929" s="43" t="str">
        <f t="shared" si="14"/>
        <v>Paid</v>
      </c>
    </row>
    <row r="930" spans="1:11" x14ac:dyDescent="0.25">
      <c r="A930" s="42">
        <v>460652</v>
      </c>
      <c r="B930" s="42" t="s">
        <v>13247</v>
      </c>
      <c r="C930" s="42">
        <v>20</v>
      </c>
      <c r="D930" s="42">
        <v>44</v>
      </c>
      <c r="E930" s="42">
        <v>5</v>
      </c>
      <c r="F930" s="42">
        <v>8</v>
      </c>
      <c r="G930" s="42" t="s">
        <v>12315</v>
      </c>
      <c r="H930" s="42">
        <v>0.79</v>
      </c>
      <c r="I930" s="42">
        <v>0.51666666670000005</v>
      </c>
      <c r="J930" s="42" t="s">
        <v>12316</v>
      </c>
      <c r="K930" s="43" t="str">
        <f t="shared" si="14"/>
        <v>Paid</v>
      </c>
    </row>
    <row r="931" spans="1:11" x14ac:dyDescent="0.25">
      <c r="A931" s="42">
        <v>410196</v>
      </c>
      <c r="B931" s="42" t="s">
        <v>13248</v>
      </c>
      <c r="C931" s="42">
        <v>20</v>
      </c>
      <c r="D931" s="42">
        <v>44</v>
      </c>
      <c r="E931" s="42">
        <v>3</v>
      </c>
      <c r="F931" s="42">
        <v>8</v>
      </c>
      <c r="G931" s="42" t="s">
        <v>12315</v>
      </c>
      <c r="H931" s="42">
        <v>0.94</v>
      </c>
      <c r="I931" s="42">
        <v>1</v>
      </c>
      <c r="J931" s="42" t="s">
        <v>12316</v>
      </c>
      <c r="K931" s="43" t="str">
        <f t="shared" si="14"/>
        <v>Paid</v>
      </c>
    </row>
    <row r="932" spans="1:11" x14ac:dyDescent="0.25">
      <c r="A932" s="42">
        <v>994666</v>
      </c>
      <c r="B932" s="42" t="s">
        <v>13249</v>
      </c>
      <c r="C932" s="42">
        <v>200</v>
      </c>
      <c r="D932" s="42">
        <v>44</v>
      </c>
      <c r="E932" s="42">
        <v>4</v>
      </c>
      <c r="F932" s="42">
        <v>12</v>
      </c>
      <c r="G932" s="42" t="s">
        <v>12318</v>
      </c>
      <c r="H932" s="42">
        <v>0.18</v>
      </c>
      <c r="I932" s="42">
        <v>0.53333333329999999</v>
      </c>
      <c r="J932" s="42" t="s">
        <v>12316</v>
      </c>
      <c r="K932" s="43" t="str">
        <f t="shared" si="14"/>
        <v>Paid</v>
      </c>
    </row>
    <row r="933" spans="1:11" x14ac:dyDescent="0.25">
      <c r="A933" s="42">
        <v>822926</v>
      </c>
      <c r="B933" s="42" t="s">
        <v>13250</v>
      </c>
      <c r="C933" s="42">
        <v>20</v>
      </c>
      <c r="D933" s="42">
        <v>44</v>
      </c>
      <c r="E933" s="42">
        <v>6</v>
      </c>
      <c r="F933" s="42">
        <v>55</v>
      </c>
      <c r="G933" s="42" t="s">
        <v>12315</v>
      </c>
      <c r="H933" s="42">
        <v>7.0000000000000007E-2</v>
      </c>
      <c r="I933" s="42">
        <v>10</v>
      </c>
      <c r="J933" s="42" t="s">
        <v>12316</v>
      </c>
      <c r="K933" s="43" t="str">
        <f t="shared" si="14"/>
        <v>Paid</v>
      </c>
    </row>
    <row r="934" spans="1:11" x14ac:dyDescent="0.25">
      <c r="A934" s="42">
        <v>28172</v>
      </c>
      <c r="B934" s="42" t="s">
        <v>13251</v>
      </c>
      <c r="C934" s="42">
        <v>50</v>
      </c>
      <c r="D934" s="42">
        <v>43</v>
      </c>
      <c r="E934" s="42">
        <v>0</v>
      </c>
      <c r="F934" s="42">
        <v>25</v>
      </c>
      <c r="G934" s="42" t="s">
        <v>12318</v>
      </c>
      <c r="H934" s="42">
        <v>0.1</v>
      </c>
      <c r="I934" s="42">
        <v>4</v>
      </c>
      <c r="J934" s="42" t="s">
        <v>12316</v>
      </c>
      <c r="K934" s="43" t="str">
        <f t="shared" si="14"/>
        <v>Paid</v>
      </c>
    </row>
    <row r="935" spans="1:11" x14ac:dyDescent="0.25">
      <c r="A935" s="42">
        <v>25794</v>
      </c>
      <c r="B935" s="42" t="s">
        <v>13252</v>
      </c>
      <c r="C935" s="42">
        <v>30</v>
      </c>
      <c r="D935" s="42">
        <v>43</v>
      </c>
      <c r="E935" s="42">
        <v>6</v>
      </c>
      <c r="F935" s="42">
        <v>17</v>
      </c>
      <c r="G935" s="42" t="s">
        <v>12315</v>
      </c>
      <c r="H935" s="42">
        <v>0.76</v>
      </c>
      <c r="I935" s="42">
        <v>1.5</v>
      </c>
      <c r="J935" s="42" t="s">
        <v>12316</v>
      </c>
      <c r="K935" s="43" t="str">
        <f t="shared" si="14"/>
        <v>Paid</v>
      </c>
    </row>
    <row r="936" spans="1:11" x14ac:dyDescent="0.25">
      <c r="A936" s="42">
        <v>806122</v>
      </c>
      <c r="B936" s="42" t="s">
        <v>13253</v>
      </c>
      <c r="C936" s="42">
        <v>20</v>
      </c>
      <c r="D936" s="42">
        <v>43</v>
      </c>
      <c r="E936" s="42">
        <v>17</v>
      </c>
      <c r="F936" s="42">
        <v>39</v>
      </c>
      <c r="G936" s="42" t="s">
        <v>12315</v>
      </c>
      <c r="H936" s="42">
        <v>0.11</v>
      </c>
      <c r="I936" s="42">
        <v>3</v>
      </c>
      <c r="J936" s="42" t="s">
        <v>12316</v>
      </c>
      <c r="K936" s="43" t="str">
        <f t="shared" si="14"/>
        <v>Paid</v>
      </c>
    </row>
    <row r="937" spans="1:11" x14ac:dyDescent="0.25">
      <c r="A937" s="42">
        <v>953490</v>
      </c>
      <c r="B937" s="42" t="s">
        <v>13254</v>
      </c>
      <c r="C937" s="42">
        <v>150</v>
      </c>
      <c r="D937" s="42">
        <v>42</v>
      </c>
      <c r="E937" s="42">
        <v>1</v>
      </c>
      <c r="F937" s="42">
        <v>11</v>
      </c>
      <c r="G937" s="42" t="s">
        <v>12318</v>
      </c>
      <c r="H937" s="42">
        <v>0.22</v>
      </c>
      <c r="I937" s="42">
        <v>3</v>
      </c>
      <c r="J937" s="42" t="s">
        <v>12316</v>
      </c>
      <c r="K937" s="43" t="str">
        <f t="shared" si="14"/>
        <v>Paid</v>
      </c>
    </row>
    <row r="938" spans="1:11" x14ac:dyDescent="0.25">
      <c r="A938" s="42">
        <v>417088</v>
      </c>
      <c r="B938" s="42" t="s">
        <v>13255</v>
      </c>
      <c r="C938" s="42">
        <v>35</v>
      </c>
      <c r="D938" s="42">
        <v>42</v>
      </c>
      <c r="E938" s="42">
        <v>2</v>
      </c>
      <c r="F938" s="42">
        <v>13</v>
      </c>
      <c r="G938" s="42" t="s">
        <v>12318</v>
      </c>
      <c r="H938" s="42">
        <v>0.76</v>
      </c>
      <c r="I938" s="42">
        <v>1.5</v>
      </c>
      <c r="J938" s="42" t="s">
        <v>12316</v>
      </c>
      <c r="K938" s="43" t="str">
        <f t="shared" si="14"/>
        <v>Paid</v>
      </c>
    </row>
    <row r="939" spans="1:11" x14ac:dyDescent="0.25">
      <c r="A939" s="42">
        <v>773060</v>
      </c>
      <c r="B939" s="42" t="s">
        <v>13256</v>
      </c>
      <c r="C939" s="42">
        <v>25</v>
      </c>
      <c r="D939" s="42">
        <v>42</v>
      </c>
      <c r="E939" s="42">
        <v>14</v>
      </c>
      <c r="F939" s="42">
        <v>11</v>
      </c>
      <c r="G939" s="42" t="s">
        <v>12324</v>
      </c>
      <c r="H939" s="42">
        <v>0.81</v>
      </c>
      <c r="I939" s="42">
        <v>0.68333333330000001</v>
      </c>
      <c r="J939" s="42" t="s">
        <v>12316</v>
      </c>
      <c r="K939" s="43" t="str">
        <f t="shared" si="14"/>
        <v>Paid</v>
      </c>
    </row>
    <row r="940" spans="1:11" x14ac:dyDescent="0.25">
      <c r="A940" s="42">
        <v>65105</v>
      </c>
      <c r="B940" s="42" t="s">
        <v>13257</v>
      </c>
      <c r="C940" s="42">
        <v>50</v>
      </c>
      <c r="D940" s="42">
        <v>41</v>
      </c>
      <c r="E940" s="42">
        <v>1</v>
      </c>
      <c r="F940" s="42">
        <v>55</v>
      </c>
      <c r="G940" s="42" t="s">
        <v>12315</v>
      </c>
      <c r="H940" s="42">
        <v>0.69</v>
      </c>
      <c r="I940" s="42">
        <v>7.5</v>
      </c>
      <c r="J940" s="42" t="s">
        <v>12316</v>
      </c>
      <c r="K940" s="43" t="str">
        <f t="shared" si="14"/>
        <v>Paid</v>
      </c>
    </row>
    <row r="941" spans="1:11" x14ac:dyDescent="0.25">
      <c r="A941" s="42">
        <v>829182</v>
      </c>
      <c r="B941" s="42" t="s">
        <v>13258</v>
      </c>
      <c r="C941" s="42">
        <v>30</v>
      </c>
      <c r="D941" s="42">
        <v>41</v>
      </c>
      <c r="E941" s="42">
        <v>3</v>
      </c>
      <c r="F941" s="42">
        <v>37</v>
      </c>
      <c r="G941" s="42" t="s">
        <v>12318</v>
      </c>
      <c r="H941" s="42">
        <v>0.93</v>
      </c>
      <c r="I941" s="42">
        <v>3</v>
      </c>
      <c r="J941" s="42" t="s">
        <v>12316</v>
      </c>
      <c r="K941" s="43" t="str">
        <f t="shared" si="14"/>
        <v>Paid</v>
      </c>
    </row>
    <row r="942" spans="1:11" x14ac:dyDescent="0.25">
      <c r="A942" s="42">
        <v>54246</v>
      </c>
      <c r="B942" s="42" t="s">
        <v>13259</v>
      </c>
      <c r="C942" s="42">
        <v>45</v>
      </c>
      <c r="D942" s="42">
        <v>40</v>
      </c>
      <c r="E942" s="42">
        <v>6</v>
      </c>
      <c r="F942" s="42">
        <v>18</v>
      </c>
      <c r="G942" s="42" t="s">
        <v>12318</v>
      </c>
      <c r="H942" s="42">
        <v>0.93</v>
      </c>
      <c r="I942" s="42">
        <v>1</v>
      </c>
      <c r="J942" s="42" t="s">
        <v>12316</v>
      </c>
      <c r="K942" s="43" t="str">
        <f t="shared" si="14"/>
        <v>Paid</v>
      </c>
    </row>
    <row r="943" spans="1:11" x14ac:dyDescent="0.25">
      <c r="A943" s="42">
        <v>1113442</v>
      </c>
      <c r="B943" s="42" t="s">
        <v>13260</v>
      </c>
      <c r="C943" s="42">
        <v>200</v>
      </c>
      <c r="D943" s="42">
        <v>40</v>
      </c>
      <c r="E943" s="42">
        <v>7</v>
      </c>
      <c r="F943" s="42">
        <v>26</v>
      </c>
      <c r="G943" s="42" t="s">
        <v>12315</v>
      </c>
      <c r="H943" s="42">
        <v>0.93</v>
      </c>
      <c r="I943" s="42">
        <v>1.5</v>
      </c>
      <c r="J943" s="42" t="s">
        <v>12316</v>
      </c>
      <c r="K943" s="43" t="str">
        <f t="shared" si="14"/>
        <v>Paid</v>
      </c>
    </row>
    <row r="944" spans="1:11" x14ac:dyDescent="0.25">
      <c r="A944" s="42">
        <v>479496</v>
      </c>
      <c r="B944" s="42" t="s">
        <v>13261</v>
      </c>
      <c r="C944" s="42">
        <v>50</v>
      </c>
      <c r="D944" s="42">
        <v>40</v>
      </c>
      <c r="E944" s="42">
        <v>1</v>
      </c>
      <c r="F944" s="42">
        <v>27</v>
      </c>
      <c r="G944" s="42" t="s">
        <v>12315</v>
      </c>
      <c r="H944" s="42">
        <v>0.93</v>
      </c>
      <c r="I944" s="42">
        <v>2.5</v>
      </c>
      <c r="J944" s="42" t="s">
        <v>12316</v>
      </c>
      <c r="K944" s="43" t="str">
        <f t="shared" si="14"/>
        <v>Paid</v>
      </c>
    </row>
    <row r="945" spans="1:11" x14ac:dyDescent="0.25">
      <c r="A945" s="42">
        <v>824034</v>
      </c>
      <c r="B945" s="42" t="s">
        <v>13262</v>
      </c>
      <c r="C945" s="42">
        <v>45</v>
      </c>
      <c r="D945" s="42">
        <v>39</v>
      </c>
      <c r="E945" s="42">
        <v>6</v>
      </c>
      <c r="F945" s="42">
        <v>37</v>
      </c>
      <c r="G945" s="42" t="s">
        <v>12318</v>
      </c>
      <c r="H945" s="42">
        <v>0.93</v>
      </c>
      <c r="I945" s="42">
        <v>3</v>
      </c>
      <c r="J945" s="42" t="s">
        <v>12316</v>
      </c>
      <c r="K945" s="43" t="str">
        <f t="shared" si="14"/>
        <v>Paid</v>
      </c>
    </row>
    <row r="946" spans="1:11" x14ac:dyDescent="0.25">
      <c r="A946" s="42">
        <v>1095700</v>
      </c>
      <c r="B946" s="42" t="s">
        <v>13263</v>
      </c>
      <c r="C946" s="42">
        <v>95</v>
      </c>
      <c r="D946" s="42">
        <v>39</v>
      </c>
      <c r="E946" s="42">
        <v>6</v>
      </c>
      <c r="F946" s="42">
        <v>28</v>
      </c>
      <c r="G946" s="42" t="s">
        <v>12315</v>
      </c>
      <c r="H946" s="42">
        <v>0.93</v>
      </c>
      <c r="I946" s="42">
        <v>1</v>
      </c>
      <c r="J946" s="42" t="s">
        <v>12316</v>
      </c>
      <c r="K946" s="43" t="str">
        <f t="shared" si="14"/>
        <v>Paid</v>
      </c>
    </row>
    <row r="947" spans="1:11" x14ac:dyDescent="0.25">
      <c r="A947" s="42">
        <v>895030</v>
      </c>
      <c r="B947" s="42" t="s">
        <v>13264</v>
      </c>
      <c r="C947" s="42">
        <v>20</v>
      </c>
      <c r="D947" s="42">
        <v>38</v>
      </c>
      <c r="E947" s="42">
        <v>6</v>
      </c>
      <c r="F947" s="42">
        <v>16</v>
      </c>
      <c r="G947" s="42" t="s">
        <v>12315</v>
      </c>
      <c r="H947" s="42">
        <v>0.93</v>
      </c>
      <c r="I947" s="42">
        <v>1</v>
      </c>
      <c r="J947" s="42" t="s">
        <v>12316</v>
      </c>
      <c r="K947" s="43" t="str">
        <f t="shared" si="14"/>
        <v>Paid</v>
      </c>
    </row>
    <row r="948" spans="1:11" x14ac:dyDescent="0.25">
      <c r="A948" s="42">
        <v>754524</v>
      </c>
      <c r="B948" s="42" t="s">
        <v>13265</v>
      </c>
      <c r="C948" s="42">
        <v>50</v>
      </c>
      <c r="D948" s="42">
        <v>38</v>
      </c>
      <c r="E948" s="42">
        <v>9</v>
      </c>
      <c r="F948" s="42">
        <v>25</v>
      </c>
      <c r="G948" s="42" t="s">
        <v>12315</v>
      </c>
      <c r="H948" s="42">
        <v>0.98</v>
      </c>
      <c r="I948" s="42">
        <v>2.5</v>
      </c>
      <c r="J948" s="42" t="s">
        <v>12316</v>
      </c>
      <c r="K948" s="43" t="str">
        <f t="shared" si="14"/>
        <v>Paid</v>
      </c>
    </row>
    <row r="949" spans="1:11" x14ac:dyDescent="0.25">
      <c r="A949" s="42">
        <v>65113</v>
      </c>
      <c r="B949" s="42" t="s">
        <v>13266</v>
      </c>
      <c r="C949" s="42">
        <v>50</v>
      </c>
      <c r="D949" s="42">
        <v>38</v>
      </c>
      <c r="E949" s="42">
        <v>7</v>
      </c>
      <c r="F949" s="42">
        <v>17</v>
      </c>
      <c r="G949" s="42" t="s">
        <v>12318</v>
      </c>
      <c r="H949" s="42">
        <v>0.98</v>
      </c>
      <c r="I949" s="42">
        <v>8</v>
      </c>
      <c r="J949" s="42" t="s">
        <v>12316</v>
      </c>
      <c r="K949" s="43" t="str">
        <f t="shared" si="14"/>
        <v>Paid</v>
      </c>
    </row>
    <row r="950" spans="1:11" x14ac:dyDescent="0.25">
      <c r="A950" s="42">
        <v>1031696</v>
      </c>
      <c r="B950" s="42" t="s">
        <v>13267</v>
      </c>
      <c r="C950" s="42">
        <v>60</v>
      </c>
      <c r="D950" s="42">
        <v>37</v>
      </c>
      <c r="E950" s="42">
        <v>15</v>
      </c>
      <c r="F950" s="42">
        <v>12</v>
      </c>
      <c r="G950" s="42" t="s">
        <v>12318</v>
      </c>
      <c r="H950" s="42">
        <v>0.98</v>
      </c>
      <c r="I950" s="42">
        <v>1</v>
      </c>
      <c r="J950" s="42" t="s">
        <v>12316</v>
      </c>
      <c r="K950" s="43" t="str">
        <f t="shared" si="14"/>
        <v>Paid</v>
      </c>
    </row>
    <row r="951" spans="1:11" x14ac:dyDescent="0.25">
      <c r="A951" s="42">
        <v>607362</v>
      </c>
      <c r="B951" s="42" t="s">
        <v>13268</v>
      </c>
      <c r="C951" s="42">
        <v>20</v>
      </c>
      <c r="D951" s="42">
        <v>37</v>
      </c>
      <c r="E951" s="42">
        <v>2</v>
      </c>
      <c r="F951" s="42">
        <v>43</v>
      </c>
      <c r="G951" s="42" t="s">
        <v>12315</v>
      </c>
      <c r="H951" s="42">
        <v>0.98</v>
      </c>
      <c r="I951" s="42">
        <v>2.5</v>
      </c>
      <c r="J951" s="42" t="s">
        <v>12316</v>
      </c>
      <c r="K951" s="43" t="str">
        <f t="shared" si="14"/>
        <v>Paid</v>
      </c>
    </row>
    <row r="952" spans="1:11" x14ac:dyDescent="0.25">
      <c r="A952" s="42">
        <v>370440</v>
      </c>
      <c r="B952" s="42" t="s">
        <v>13269</v>
      </c>
      <c r="C952" s="42">
        <v>50</v>
      </c>
      <c r="D952" s="42">
        <v>37</v>
      </c>
      <c r="E952" s="42">
        <v>3</v>
      </c>
      <c r="F952" s="42">
        <v>22</v>
      </c>
      <c r="G952" s="42" t="s">
        <v>12315</v>
      </c>
      <c r="H952" s="42">
        <v>0.98</v>
      </c>
      <c r="I952" s="42">
        <v>4</v>
      </c>
      <c r="J952" s="42" t="s">
        <v>12316</v>
      </c>
      <c r="K952" s="43" t="str">
        <f t="shared" si="14"/>
        <v>Paid</v>
      </c>
    </row>
    <row r="953" spans="1:11" x14ac:dyDescent="0.25">
      <c r="A953" s="42">
        <v>570996</v>
      </c>
      <c r="B953" s="42" t="s">
        <v>13270</v>
      </c>
      <c r="C953" s="42">
        <v>20</v>
      </c>
      <c r="D953" s="42">
        <v>37</v>
      </c>
      <c r="E953" s="42">
        <v>7</v>
      </c>
      <c r="F953" s="42">
        <v>15</v>
      </c>
      <c r="G953" s="42" t="s">
        <v>12315</v>
      </c>
      <c r="H953" s="42">
        <v>0.98</v>
      </c>
      <c r="I953" s="42">
        <v>1</v>
      </c>
      <c r="J953" s="42" t="s">
        <v>12316</v>
      </c>
      <c r="K953" s="43" t="str">
        <f t="shared" si="14"/>
        <v>Paid</v>
      </c>
    </row>
    <row r="954" spans="1:11" x14ac:dyDescent="0.25">
      <c r="A954" s="42">
        <v>944594</v>
      </c>
      <c r="B954" s="42" t="s">
        <v>13271</v>
      </c>
      <c r="C954" s="42">
        <v>200</v>
      </c>
      <c r="D954" s="42">
        <v>36</v>
      </c>
      <c r="E954" s="42">
        <v>2</v>
      </c>
      <c r="F954" s="42">
        <v>24</v>
      </c>
      <c r="G954" s="42" t="s">
        <v>12315</v>
      </c>
      <c r="H954" s="42">
        <v>0.98</v>
      </c>
      <c r="I954" s="42">
        <v>4</v>
      </c>
      <c r="J954" s="42" t="s">
        <v>12316</v>
      </c>
      <c r="K954" s="43" t="str">
        <f t="shared" si="14"/>
        <v>Paid</v>
      </c>
    </row>
    <row r="955" spans="1:11" x14ac:dyDescent="0.25">
      <c r="A955" s="42">
        <v>745832</v>
      </c>
      <c r="B955" s="42" t="s">
        <v>13272</v>
      </c>
      <c r="C955" s="42">
        <v>200</v>
      </c>
      <c r="D955" s="42">
        <v>36</v>
      </c>
      <c r="E955" s="42">
        <v>1</v>
      </c>
      <c r="F955" s="42">
        <v>12</v>
      </c>
      <c r="G955" s="42" t="s">
        <v>12318</v>
      </c>
      <c r="H955" s="42">
        <v>0.98</v>
      </c>
      <c r="I955" s="42">
        <v>1.5</v>
      </c>
      <c r="J955" s="42" t="s">
        <v>12316</v>
      </c>
      <c r="K955" s="43" t="str">
        <f t="shared" si="14"/>
        <v>Paid</v>
      </c>
    </row>
    <row r="956" spans="1:11" x14ac:dyDescent="0.25">
      <c r="A956" s="42">
        <v>231256</v>
      </c>
      <c r="B956" s="42" t="s">
        <v>13273</v>
      </c>
      <c r="C956" s="42">
        <v>25</v>
      </c>
      <c r="D956" s="42">
        <v>35</v>
      </c>
      <c r="E956" s="42">
        <v>2</v>
      </c>
      <c r="F956" s="42">
        <v>28</v>
      </c>
      <c r="G956" s="42" t="s">
        <v>12324</v>
      </c>
      <c r="H956" s="42">
        <v>0.98</v>
      </c>
      <c r="I956" s="42">
        <v>4</v>
      </c>
      <c r="J956" s="42" t="s">
        <v>12316</v>
      </c>
      <c r="K956" s="43" t="str">
        <f t="shared" si="14"/>
        <v>Paid</v>
      </c>
    </row>
    <row r="957" spans="1:11" x14ac:dyDescent="0.25">
      <c r="A957" s="42">
        <v>637452</v>
      </c>
      <c r="B957" s="42" t="s">
        <v>13274</v>
      </c>
      <c r="C957" s="42">
        <v>30</v>
      </c>
      <c r="D957" s="42">
        <v>35</v>
      </c>
      <c r="E957" s="42">
        <v>4</v>
      </c>
      <c r="F957" s="42">
        <v>35</v>
      </c>
      <c r="G957" s="42" t="s">
        <v>12315</v>
      </c>
      <c r="H957" s="42">
        <v>0.97</v>
      </c>
      <c r="I957" s="42">
        <v>1.5</v>
      </c>
      <c r="J957" s="42" t="s">
        <v>12316</v>
      </c>
      <c r="K957" s="43" t="str">
        <f t="shared" si="14"/>
        <v>Paid</v>
      </c>
    </row>
    <row r="958" spans="1:11" x14ac:dyDescent="0.25">
      <c r="A958" s="42">
        <v>871682</v>
      </c>
      <c r="B958" s="42" t="s">
        <v>13275</v>
      </c>
      <c r="C958" s="42">
        <v>20</v>
      </c>
      <c r="D958" s="42">
        <v>34</v>
      </c>
      <c r="E958" s="42">
        <v>4</v>
      </c>
      <c r="F958" s="42">
        <v>9</v>
      </c>
      <c r="G958" s="42" t="s">
        <v>12315</v>
      </c>
      <c r="H958" s="42">
        <v>0.97</v>
      </c>
      <c r="I958" s="42">
        <v>8</v>
      </c>
      <c r="J958" s="42" t="s">
        <v>12316</v>
      </c>
      <c r="K958" s="43" t="str">
        <f t="shared" si="14"/>
        <v>Paid</v>
      </c>
    </row>
    <row r="959" spans="1:11" x14ac:dyDescent="0.25">
      <c r="A959" s="42">
        <v>1029062</v>
      </c>
      <c r="B959" s="42" t="s">
        <v>13276</v>
      </c>
      <c r="C959" s="42">
        <v>50</v>
      </c>
      <c r="D959" s="42">
        <v>33</v>
      </c>
      <c r="E959" s="42">
        <v>4</v>
      </c>
      <c r="F959" s="42">
        <v>26</v>
      </c>
      <c r="G959" s="42" t="s">
        <v>12315</v>
      </c>
      <c r="H959" s="42">
        <v>0.97</v>
      </c>
      <c r="I959" s="42">
        <v>1</v>
      </c>
      <c r="J959" s="42" t="s">
        <v>12316</v>
      </c>
      <c r="K959" s="43" t="str">
        <f t="shared" si="14"/>
        <v>Paid</v>
      </c>
    </row>
    <row r="960" spans="1:11" x14ac:dyDescent="0.25">
      <c r="A960" s="42">
        <v>691180</v>
      </c>
      <c r="B960" s="42" t="s">
        <v>13277</v>
      </c>
      <c r="C960" s="42">
        <v>50</v>
      </c>
      <c r="D960" s="42">
        <v>33</v>
      </c>
      <c r="E960" s="42">
        <v>4</v>
      </c>
      <c r="F960" s="42">
        <v>40</v>
      </c>
      <c r="G960" s="42" t="s">
        <v>12324</v>
      </c>
      <c r="H960" s="42">
        <v>0.97</v>
      </c>
      <c r="I960" s="42">
        <v>4.5</v>
      </c>
      <c r="J960" s="42" t="s">
        <v>12316</v>
      </c>
      <c r="K960" s="43" t="str">
        <f t="shared" si="14"/>
        <v>Paid</v>
      </c>
    </row>
    <row r="961" spans="1:11" x14ac:dyDescent="0.25">
      <c r="A961" s="42">
        <v>158444</v>
      </c>
      <c r="B961" s="42" t="s">
        <v>13278</v>
      </c>
      <c r="C961" s="42">
        <v>60</v>
      </c>
      <c r="D961" s="42">
        <v>32</v>
      </c>
      <c r="E961" s="42">
        <v>6</v>
      </c>
      <c r="F961" s="42">
        <v>15</v>
      </c>
      <c r="G961" s="42" t="s">
        <v>12315</v>
      </c>
      <c r="H961" s="42">
        <v>0.97</v>
      </c>
      <c r="I961" s="42">
        <v>1.5</v>
      </c>
      <c r="J961" s="42" t="s">
        <v>12316</v>
      </c>
      <c r="K961" s="43" t="str">
        <f t="shared" si="14"/>
        <v>Paid</v>
      </c>
    </row>
    <row r="962" spans="1:11" x14ac:dyDescent="0.25">
      <c r="A962" s="42">
        <v>75182</v>
      </c>
      <c r="B962" s="42" t="s">
        <v>13279</v>
      </c>
      <c r="C962" s="42">
        <v>95</v>
      </c>
      <c r="D962" s="42">
        <v>32</v>
      </c>
      <c r="E962" s="42">
        <v>7</v>
      </c>
      <c r="F962" s="42">
        <v>7</v>
      </c>
      <c r="G962" s="42" t="s">
        <v>12315</v>
      </c>
      <c r="H962" s="42">
        <v>0.2</v>
      </c>
      <c r="I962" s="42">
        <v>0.51666666670000005</v>
      </c>
      <c r="J962" s="42" t="s">
        <v>12316</v>
      </c>
      <c r="K962" s="43" t="str">
        <f t="shared" si="14"/>
        <v>Paid</v>
      </c>
    </row>
    <row r="963" spans="1:11" x14ac:dyDescent="0.25">
      <c r="A963" s="42">
        <v>1174086</v>
      </c>
      <c r="B963" s="42" t="s">
        <v>13280</v>
      </c>
      <c r="C963" s="42">
        <v>35</v>
      </c>
      <c r="D963" s="42">
        <v>32</v>
      </c>
      <c r="E963" s="42">
        <v>3</v>
      </c>
      <c r="F963" s="42">
        <v>46</v>
      </c>
      <c r="G963" s="42" t="s">
        <v>12315</v>
      </c>
      <c r="H963" s="42">
        <v>0.95</v>
      </c>
      <c r="I963" s="42">
        <v>3</v>
      </c>
      <c r="J963" s="42" t="s">
        <v>12316</v>
      </c>
      <c r="K963" s="43" t="str">
        <f t="shared" ref="K963:K1026" si="15">IF(C963&gt;0,"Paid","Free")</f>
        <v>Paid</v>
      </c>
    </row>
    <row r="964" spans="1:11" x14ac:dyDescent="0.25">
      <c r="A964" s="42">
        <v>685190</v>
      </c>
      <c r="B964" s="42" t="s">
        <v>13281</v>
      </c>
      <c r="C964" s="42">
        <v>65</v>
      </c>
      <c r="D964" s="42">
        <v>32</v>
      </c>
      <c r="E964" s="42">
        <v>6</v>
      </c>
      <c r="F964" s="42">
        <v>30</v>
      </c>
      <c r="G964" s="42" t="s">
        <v>12318</v>
      </c>
      <c r="H964" s="42">
        <v>0.65</v>
      </c>
      <c r="I964" s="42">
        <v>4</v>
      </c>
      <c r="J964" s="42" t="s">
        <v>12316</v>
      </c>
      <c r="K964" s="43" t="str">
        <f t="shared" si="15"/>
        <v>Paid</v>
      </c>
    </row>
    <row r="965" spans="1:11" x14ac:dyDescent="0.25">
      <c r="A965" s="42">
        <v>115752</v>
      </c>
      <c r="B965" s="42" t="s">
        <v>13282</v>
      </c>
      <c r="C965" s="42">
        <v>20</v>
      </c>
      <c r="D965" s="42">
        <v>31</v>
      </c>
      <c r="E965" s="42">
        <v>2</v>
      </c>
      <c r="F965" s="42">
        <v>5</v>
      </c>
      <c r="G965" s="42" t="s">
        <v>12318</v>
      </c>
      <c r="H965" s="42">
        <v>0.62</v>
      </c>
      <c r="I965" s="42">
        <v>1</v>
      </c>
      <c r="J965" s="42" t="s">
        <v>12316</v>
      </c>
      <c r="K965" s="43" t="str">
        <f t="shared" si="15"/>
        <v>Paid</v>
      </c>
    </row>
    <row r="966" spans="1:11" x14ac:dyDescent="0.25">
      <c r="A966" s="42">
        <v>999262</v>
      </c>
      <c r="B966" s="42" t="s">
        <v>13283</v>
      </c>
      <c r="C966" s="42">
        <v>200</v>
      </c>
      <c r="D966" s="42">
        <v>31</v>
      </c>
      <c r="E966" s="42">
        <v>8</v>
      </c>
      <c r="F966" s="42">
        <v>34</v>
      </c>
      <c r="G966" s="42" t="s">
        <v>12318</v>
      </c>
      <c r="H966" s="42">
        <v>0.34</v>
      </c>
      <c r="I966" s="42">
        <v>5.5</v>
      </c>
      <c r="J966" s="42" t="s">
        <v>12316</v>
      </c>
      <c r="K966" s="43" t="str">
        <f t="shared" si="15"/>
        <v>Paid</v>
      </c>
    </row>
    <row r="967" spans="1:11" x14ac:dyDescent="0.25">
      <c r="A967" s="42">
        <v>644020</v>
      </c>
      <c r="B967" s="42" t="s">
        <v>13284</v>
      </c>
      <c r="C967" s="42">
        <v>85</v>
      </c>
      <c r="D967" s="42">
        <v>31</v>
      </c>
      <c r="E967" s="42">
        <v>5</v>
      </c>
      <c r="F967" s="42">
        <v>40</v>
      </c>
      <c r="G967" s="42" t="s">
        <v>12318</v>
      </c>
      <c r="H967" s="42">
        <v>0.65</v>
      </c>
      <c r="I967" s="42">
        <v>10.5</v>
      </c>
      <c r="J967" s="42" t="s">
        <v>12316</v>
      </c>
      <c r="K967" s="43" t="str">
        <f t="shared" si="15"/>
        <v>Paid</v>
      </c>
    </row>
    <row r="968" spans="1:11" x14ac:dyDescent="0.25">
      <c r="A968" s="42">
        <v>868128</v>
      </c>
      <c r="B968" s="42" t="s">
        <v>13285</v>
      </c>
      <c r="C968" s="42">
        <v>20</v>
      </c>
      <c r="D968" s="42">
        <v>31</v>
      </c>
      <c r="E968" s="42">
        <v>11</v>
      </c>
      <c r="F968" s="42">
        <v>20</v>
      </c>
      <c r="G968" s="42" t="s">
        <v>12315</v>
      </c>
      <c r="H968" s="42">
        <v>0.37</v>
      </c>
      <c r="I968" s="42">
        <v>10.5</v>
      </c>
      <c r="J968" s="42" t="s">
        <v>12316</v>
      </c>
      <c r="K968" s="43" t="str">
        <f t="shared" si="15"/>
        <v>Paid</v>
      </c>
    </row>
    <row r="969" spans="1:11" x14ac:dyDescent="0.25">
      <c r="A969" s="42">
        <v>441016</v>
      </c>
      <c r="B969" s="42" t="s">
        <v>13286</v>
      </c>
      <c r="C969" s="42">
        <v>30</v>
      </c>
      <c r="D969" s="42">
        <v>30</v>
      </c>
      <c r="E969" s="42">
        <v>5</v>
      </c>
      <c r="F969" s="42">
        <v>9</v>
      </c>
      <c r="G969" s="42" t="s">
        <v>12315</v>
      </c>
      <c r="H969" s="42">
        <v>0.74</v>
      </c>
      <c r="I969" s="42">
        <v>1</v>
      </c>
      <c r="J969" s="42" t="s">
        <v>12316</v>
      </c>
      <c r="K969" s="43" t="str">
        <f t="shared" si="15"/>
        <v>Paid</v>
      </c>
    </row>
    <row r="970" spans="1:11" x14ac:dyDescent="0.25">
      <c r="A970" s="42">
        <v>304426</v>
      </c>
      <c r="B970" s="42" t="s">
        <v>13287</v>
      </c>
      <c r="C970" s="42">
        <v>20</v>
      </c>
      <c r="D970" s="42">
        <v>30</v>
      </c>
      <c r="E970" s="42">
        <v>5</v>
      </c>
      <c r="F970" s="42">
        <v>19</v>
      </c>
      <c r="G970" s="42" t="s">
        <v>12318</v>
      </c>
      <c r="H970" s="42">
        <v>0.3</v>
      </c>
      <c r="I970" s="42">
        <v>1.5</v>
      </c>
      <c r="J970" s="42" t="s">
        <v>12316</v>
      </c>
      <c r="K970" s="43" t="str">
        <f t="shared" si="15"/>
        <v>Paid</v>
      </c>
    </row>
    <row r="971" spans="1:11" x14ac:dyDescent="0.25">
      <c r="A971" s="42">
        <v>581662</v>
      </c>
      <c r="B971" s="42" t="s">
        <v>13288</v>
      </c>
      <c r="C971" s="42">
        <v>50</v>
      </c>
      <c r="D971" s="42">
        <v>30</v>
      </c>
      <c r="E971" s="42">
        <v>3</v>
      </c>
      <c r="F971" s="42">
        <v>6</v>
      </c>
      <c r="G971" s="42" t="s">
        <v>12315</v>
      </c>
      <c r="H971" s="42">
        <v>0.94</v>
      </c>
      <c r="I971" s="42">
        <v>1</v>
      </c>
      <c r="J971" s="42" t="s">
        <v>12316</v>
      </c>
      <c r="K971" s="43" t="str">
        <f t="shared" si="15"/>
        <v>Paid</v>
      </c>
    </row>
    <row r="972" spans="1:11" x14ac:dyDescent="0.25">
      <c r="A972" s="42">
        <v>24815</v>
      </c>
      <c r="B972" s="42" t="s">
        <v>13289</v>
      </c>
      <c r="C972" s="42">
        <v>50</v>
      </c>
      <c r="D972" s="42">
        <v>29</v>
      </c>
      <c r="E972" s="42">
        <v>2</v>
      </c>
      <c r="F972" s="42">
        <v>7</v>
      </c>
      <c r="G972" s="42" t="s">
        <v>12315</v>
      </c>
      <c r="H972" s="42">
        <v>0.86</v>
      </c>
      <c r="I972" s="42">
        <v>2</v>
      </c>
      <c r="J972" s="42" t="s">
        <v>12316</v>
      </c>
      <c r="K972" s="43" t="str">
        <f t="shared" si="15"/>
        <v>Paid</v>
      </c>
    </row>
    <row r="973" spans="1:11" x14ac:dyDescent="0.25">
      <c r="A973" s="42">
        <v>79364</v>
      </c>
      <c r="B973" s="42" t="s">
        <v>13290</v>
      </c>
      <c r="C973" s="42">
        <v>25</v>
      </c>
      <c r="D973" s="42">
        <v>29</v>
      </c>
      <c r="E973" s="42">
        <v>2</v>
      </c>
      <c r="F973" s="42">
        <v>42</v>
      </c>
      <c r="G973" s="42" t="s">
        <v>12318</v>
      </c>
      <c r="H973" s="42">
        <v>0.74</v>
      </c>
      <c r="I973" s="42">
        <v>3</v>
      </c>
      <c r="J973" s="42" t="s">
        <v>12316</v>
      </c>
      <c r="K973" s="43" t="str">
        <f t="shared" si="15"/>
        <v>Paid</v>
      </c>
    </row>
    <row r="974" spans="1:11" x14ac:dyDescent="0.25">
      <c r="A974" s="42">
        <v>607800</v>
      </c>
      <c r="B974" s="42" t="s">
        <v>13291</v>
      </c>
      <c r="C974" s="42">
        <v>20</v>
      </c>
      <c r="D974" s="42">
        <v>29</v>
      </c>
      <c r="E974" s="42">
        <v>9</v>
      </c>
      <c r="F974" s="42">
        <v>32</v>
      </c>
      <c r="G974" s="42" t="s">
        <v>12318</v>
      </c>
      <c r="H974" s="42">
        <v>0.64</v>
      </c>
      <c r="I974" s="42">
        <v>2</v>
      </c>
      <c r="J974" s="42" t="s">
        <v>12316</v>
      </c>
      <c r="K974" s="43" t="str">
        <f t="shared" si="15"/>
        <v>Paid</v>
      </c>
    </row>
    <row r="975" spans="1:11" x14ac:dyDescent="0.25">
      <c r="A975" s="42">
        <v>960786</v>
      </c>
      <c r="B975" s="42" t="s">
        <v>13292</v>
      </c>
      <c r="C975" s="42">
        <v>85</v>
      </c>
      <c r="D975" s="42">
        <v>29</v>
      </c>
      <c r="E975" s="42">
        <v>3</v>
      </c>
      <c r="F975" s="42">
        <v>24</v>
      </c>
      <c r="G975" s="42" t="s">
        <v>12315</v>
      </c>
      <c r="H975" s="42">
        <v>0.8</v>
      </c>
      <c r="I975" s="42">
        <v>0.65</v>
      </c>
      <c r="J975" s="42" t="s">
        <v>12316</v>
      </c>
      <c r="K975" s="43" t="str">
        <f t="shared" si="15"/>
        <v>Paid</v>
      </c>
    </row>
    <row r="976" spans="1:11" x14ac:dyDescent="0.25">
      <c r="A976" s="42">
        <v>464002</v>
      </c>
      <c r="B976" s="42" t="s">
        <v>13293</v>
      </c>
      <c r="C976" s="42">
        <v>20</v>
      </c>
      <c r="D976" s="42">
        <v>28</v>
      </c>
      <c r="E976" s="42">
        <v>3</v>
      </c>
      <c r="F976" s="42">
        <v>14</v>
      </c>
      <c r="G976" s="42" t="s">
        <v>12315</v>
      </c>
      <c r="H976" s="42">
        <v>0.95</v>
      </c>
      <c r="I976" s="42">
        <v>1</v>
      </c>
      <c r="J976" s="42" t="s">
        <v>12316</v>
      </c>
      <c r="K976" s="43" t="str">
        <f t="shared" si="15"/>
        <v>Paid</v>
      </c>
    </row>
    <row r="977" spans="1:11" x14ac:dyDescent="0.25">
      <c r="A977" s="42">
        <v>55136</v>
      </c>
      <c r="B977" s="42" t="s">
        <v>13294</v>
      </c>
      <c r="C977" s="42">
        <v>20</v>
      </c>
      <c r="D977" s="42">
        <v>28</v>
      </c>
      <c r="E977" s="42">
        <v>1</v>
      </c>
      <c r="F977" s="42">
        <v>8</v>
      </c>
      <c r="G977" s="42" t="s">
        <v>12318</v>
      </c>
      <c r="H977" s="42">
        <v>0.19</v>
      </c>
      <c r="I977" s="42">
        <v>1</v>
      </c>
      <c r="J977" s="42" t="s">
        <v>12316</v>
      </c>
      <c r="K977" s="43" t="str">
        <f t="shared" si="15"/>
        <v>Paid</v>
      </c>
    </row>
    <row r="978" spans="1:11" x14ac:dyDescent="0.25">
      <c r="A978" s="42">
        <v>328842</v>
      </c>
      <c r="B978" s="42" t="s">
        <v>13295</v>
      </c>
      <c r="C978" s="42">
        <v>40</v>
      </c>
      <c r="D978" s="42">
        <v>28</v>
      </c>
      <c r="E978" s="42">
        <v>5</v>
      </c>
      <c r="F978" s="42">
        <v>14</v>
      </c>
      <c r="G978" s="42" t="s">
        <v>12315</v>
      </c>
      <c r="H978" s="42">
        <v>0.5</v>
      </c>
      <c r="I978" s="42">
        <v>1</v>
      </c>
      <c r="J978" s="42" t="s">
        <v>12316</v>
      </c>
      <c r="K978" s="43" t="str">
        <f t="shared" si="15"/>
        <v>Paid</v>
      </c>
    </row>
    <row r="979" spans="1:11" x14ac:dyDescent="0.25">
      <c r="A979" s="42">
        <v>371828</v>
      </c>
      <c r="B979" s="42" t="s">
        <v>13296</v>
      </c>
      <c r="C979" s="42">
        <v>20</v>
      </c>
      <c r="D979" s="42">
        <v>28</v>
      </c>
      <c r="E979" s="42">
        <v>2</v>
      </c>
      <c r="F979" s="42">
        <v>26</v>
      </c>
      <c r="G979" s="42" t="s">
        <v>12315</v>
      </c>
      <c r="H979" s="42">
        <v>0.35</v>
      </c>
      <c r="I979" s="42">
        <v>2.5</v>
      </c>
      <c r="J979" s="42" t="s">
        <v>12316</v>
      </c>
      <c r="K979" s="43" t="str">
        <f t="shared" si="15"/>
        <v>Paid</v>
      </c>
    </row>
    <row r="980" spans="1:11" x14ac:dyDescent="0.25">
      <c r="A980" s="42">
        <v>907716</v>
      </c>
      <c r="B980" s="42" t="s">
        <v>13297</v>
      </c>
      <c r="C980" s="42">
        <v>100</v>
      </c>
      <c r="D980" s="42">
        <v>27</v>
      </c>
      <c r="E980" s="42">
        <v>6</v>
      </c>
      <c r="F980" s="42">
        <v>235</v>
      </c>
      <c r="G980" s="42" t="s">
        <v>12315</v>
      </c>
      <c r="H980" s="42">
        <v>0.78</v>
      </c>
      <c r="I980" s="42">
        <v>19.5</v>
      </c>
      <c r="J980" s="42" t="s">
        <v>12316</v>
      </c>
      <c r="K980" s="43" t="str">
        <f t="shared" si="15"/>
        <v>Paid</v>
      </c>
    </row>
    <row r="981" spans="1:11" x14ac:dyDescent="0.25">
      <c r="A981" s="42">
        <v>537286</v>
      </c>
      <c r="B981" s="42" t="s">
        <v>13298</v>
      </c>
      <c r="C981" s="42">
        <v>30</v>
      </c>
      <c r="D981" s="42">
        <v>27</v>
      </c>
      <c r="E981" s="42">
        <v>4</v>
      </c>
      <c r="F981" s="42">
        <v>10</v>
      </c>
      <c r="G981" s="42" t="s">
        <v>12315</v>
      </c>
      <c r="H981" s="42">
        <v>0.89</v>
      </c>
      <c r="I981" s="42">
        <v>1.5</v>
      </c>
      <c r="J981" s="42" t="s">
        <v>12316</v>
      </c>
      <c r="K981" s="43" t="str">
        <f t="shared" si="15"/>
        <v>Paid</v>
      </c>
    </row>
    <row r="982" spans="1:11" x14ac:dyDescent="0.25">
      <c r="A982" s="42">
        <v>376712</v>
      </c>
      <c r="B982" s="42" t="s">
        <v>13299</v>
      </c>
      <c r="C982" s="42">
        <v>30</v>
      </c>
      <c r="D982" s="42">
        <v>27</v>
      </c>
      <c r="E982" s="42">
        <v>5</v>
      </c>
      <c r="F982" s="42">
        <v>12</v>
      </c>
      <c r="G982" s="42" t="s">
        <v>12324</v>
      </c>
      <c r="H982" s="42">
        <v>0.96</v>
      </c>
      <c r="I982" s="42">
        <v>2</v>
      </c>
      <c r="J982" s="42" t="s">
        <v>12316</v>
      </c>
      <c r="K982" s="43" t="str">
        <f t="shared" si="15"/>
        <v>Paid</v>
      </c>
    </row>
    <row r="983" spans="1:11" x14ac:dyDescent="0.25">
      <c r="A983" s="42">
        <v>492344</v>
      </c>
      <c r="B983" s="42" t="s">
        <v>13300</v>
      </c>
      <c r="C983" s="42">
        <v>20</v>
      </c>
      <c r="D983" s="42">
        <v>27</v>
      </c>
      <c r="E983" s="42">
        <v>5</v>
      </c>
      <c r="F983" s="42">
        <v>6</v>
      </c>
      <c r="G983" s="42" t="s">
        <v>12315</v>
      </c>
      <c r="H983" s="42">
        <v>0.96</v>
      </c>
      <c r="I983" s="42">
        <v>1</v>
      </c>
      <c r="J983" s="42" t="s">
        <v>12316</v>
      </c>
      <c r="K983" s="43" t="str">
        <f t="shared" si="15"/>
        <v>Paid</v>
      </c>
    </row>
    <row r="984" spans="1:11" x14ac:dyDescent="0.25">
      <c r="A984" s="42">
        <v>993160</v>
      </c>
      <c r="B984" s="42" t="s">
        <v>13301</v>
      </c>
      <c r="C984" s="42">
        <v>20</v>
      </c>
      <c r="D984" s="42">
        <v>27</v>
      </c>
      <c r="E984" s="42">
        <v>4</v>
      </c>
      <c r="F984" s="42">
        <v>15</v>
      </c>
      <c r="G984" s="42" t="s">
        <v>12352</v>
      </c>
      <c r="H984" s="42">
        <v>0.96</v>
      </c>
      <c r="I984" s="42">
        <v>1.5</v>
      </c>
      <c r="J984" s="42" t="s">
        <v>12316</v>
      </c>
      <c r="K984" s="43" t="str">
        <f t="shared" si="15"/>
        <v>Paid</v>
      </c>
    </row>
    <row r="985" spans="1:11" x14ac:dyDescent="0.25">
      <c r="A985" s="42">
        <v>304420</v>
      </c>
      <c r="B985" s="42" t="s">
        <v>13302</v>
      </c>
      <c r="C985" s="42">
        <v>20</v>
      </c>
      <c r="D985" s="42">
        <v>27</v>
      </c>
      <c r="E985" s="42">
        <v>2</v>
      </c>
      <c r="F985" s="42">
        <v>10</v>
      </c>
      <c r="G985" s="42" t="s">
        <v>12318</v>
      </c>
      <c r="H985" s="42">
        <v>0.96</v>
      </c>
      <c r="I985" s="42">
        <v>1</v>
      </c>
      <c r="J985" s="42" t="s">
        <v>12316</v>
      </c>
      <c r="K985" s="43" t="str">
        <f t="shared" si="15"/>
        <v>Paid</v>
      </c>
    </row>
    <row r="986" spans="1:11" x14ac:dyDescent="0.25">
      <c r="A986" s="42">
        <v>740764</v>
      </c>
      <c r="B986" s="42" t="s">
        <v>13303</v>
      </c>
      <c r="C986" s="42">
        <v>85</v>
      </c>
      <c r="D986" s="42">
        <v>26</v>
      </c>
      <c r="E986" s="42">
        <v>1</v>
      </c>
      <c r="F986" s="42">
        <v>17</v>
      </c>
      <c r="G986" s="42" t="s">
        <v>12315</v>
      </c>
      <c r="H986" s="42">
        <v>0.96</v>
      </c>
      <c r="I986" s="42">
        <v>2</v>
      </c>
      <c r="J986" s="42" t="s">
        <v>12316</v>
      </c>
      <c r="K986" s="43" t="str">
        <f t="shared" si="15"/>
        <v>Paid</v>
      </c>
    </row>
    <row r="987" spans="1:11" x14ac:dyDescent="0.25">
      <c r="A987" s="42">
        <v>295909</v>
      </c>
      <c r="B987" s="42" t="s">
        <v>13304</v>
      </c>
      <c r="C987" s="42">
        <v>110</v>
      </c>
      <c r="D987" s="42">
        <v>26</v>
      </c>
      <c r="E987" s="42">
        <v>6</v>
      </c>
      <c r="F987" s="42">
        <v>49</v>
      </c>
      <c r="G987" s="42" t="s">
        <v>12318</v>
      </c>
      <c r="H987" s="42">
        <v>0.96</v>
      </c>
      <c r="I987" s="42">
        <v>4</v>
      </c>
      <c r="J987" s="42" t="s">
        <v>12316</v>
      </c>
      <c r="K987" s="43" t="str">
        <f t="shared" si="15"/>
        <v>Paid</v>
      </c>
    </row>
    <row r="988" spans="1:11" x14ac:dyDescent="0.25">
      <c r="A988" s="42">
        <v>530430</v>
      </c>
      <c r="B988" s="42" t="s">
        <v>13305</v>
      </c>
      <c r="C988" s="42">
        <v>95</v>
      </c>
      <c r="D988" s="42">
        <v>26</v>
      </c>
      <c r="E988" s="42">
        <v>4</v>
      </c>
      <c r="F988" s="42">
        <v>5</v>
      </c>
      <c r="G988" s="42" t="s">
        <v>12315</v>
      </c>
      <c r="H988" s="42">
        <v>0.96</v>
      </c>
      <c r="I988" s="42">
        <v>1</v>
      </c>
      <c r="J988" s="42" t="s">
        <v>12316</v>
      </c>
      <c r="K988" s="43" t="str">
        <f t="shared" si="15"/>
        <v>Paid</v>
      </c>
    </row>
    <row r="989" spans="1:11" x14ac:dyDescent="0.25">
      <c r="A989" s="42">
        <v>739972</v>
      </c>
      <c r="B989" s="42" t="s">
        <v>13306</v>
      </c>
      <c r="C989" s="42">
        <v>20</v>
      </c>
      <c r="D989" s="42">
        <v>26</v>
      </c>
      <c r="E989" s="42">
        <v>3</v>
      </c>
      <c r="F989" s="42">
        <v>14</v>
      </c>
      <c r="G989" s="42" t="s">
        <v>12318</v>
      </c>
      <c r="H989" s="42">
        <v>0.96</v>
      </c>
      <c r="I989" s="42">
        <v>1</v>
      </c>
      <c r="J989" s="42" t="s">
        <v>12316</v>
      </c>
      <c r="K989" s="43" t="str">
        <f t="shared" si="15"/>
        <v>Paid</v>
      </c>
    </row>
    <row r="990" spans="1:11" x14ac:dyDescent="0.25">
      <c r="A990" s="42">
        <v>501996</v>
      </c>
      <c r="B990" s="42" t="s">
        <v>13307</v>
      </c>
      <c r="C990" s="42">
        <v>35</v>
      </c>
      <c r="D990" s="42">
        <v>26</v>
      </c>
      <c r="E990" s="42">
        <v>9</v>
      </c>
      <c r="F990" s="42">
        <v>42</v>
      </c>
      <c r="G990" s="42" t="s">
        <v>12315</v>
      </c>
      <c r="H990" s="42">
        <v>0.96</v>
      </c>
      <c r="I990" s="42">
        <v>2</v>
      </c>
      <c r="J990" s="42" t="s">
        <v>12316</v>
      </c>
      <c r="K990" s="43" t="str">
        <f t="shared" si="15"/>
        <v>Paid</v>
      </c>
    </row>
    <row r="991" spans="1:11" x14ac:dyDescent="0.25">
      <c r="A991" s="42">
        <v>95176</v>
      </c>
      <c r="B991" s="42" t="s">
        <v>13308</v>
      </c>
      <c r="C991" s="42">
        <v>20</v>
      </c>
      <c r="D991" s="42">
        <v>25</v>
      </c>
      <c r="E991" s="42">
        <v>1</v>
      </c>
      <c r="F991" s="42">
        <v>108</v>
      </c>
      <c r="G991" s="42" t="s">
        <v>12315</v>
      </c>
      <c r="H991" s="42">
        <v>0.96</v>
      </c>
      <c r="I991" s="42">
        <v>3.5</v>
      </c>
      <c r="J991" s="42" t="s">
        <v>12316</v>
      </c>
      <c r="K991" s="43" t="str">
        <f t="shared" si="15"/>
        <v>Paid</v>
      </c>
    </row>
    <row r="992" spans="1:11" x14ac:dyDescent="0.25">
      <c r="A992" s="42">
        <v>559328</v>
      </c>
      <c r="B992" s="42" t="s">
        <v>13309</v>
      </c>
      <c r="C992" s="42">
        <v>20</v>
      </c>
      <c r="D992" s="42">
        <v>25</v>
      </c>
      <c r="E992" s="42">
        <v>1</v>
      </c>
      <c r="F992" s="42">
        <v>25</v>
      </c>
      <c r="G992" s="42" t="s">
        <v>12315</v>
      </c>
      <c r="H992" s="42">
        <v>0.96</v>
      </c>
      <c r="I992" s="42">
        <v>6</v>
      </c>
      <c r="J992" s="42" t="s">
        <v>12316</v>
      </c>
      <c r="K992" s="43" t="str">
        <f t="shared" si="15"/>
        <v>Paid</v>
      </c>
    </row>
    <row r="993" spans="1:11" x14ac:dyDescent="0.25">
      <c r="A993" s="42">
        <v>786984</v>
      </c>
      <c r="B993" s="42" t="s">
        <v>13310</v>
      </c>
      <c r="C993" s="42">
        <v>150</v>
      </c>
      <c r="D993" s="42">
        <v>23</v>
      </c>
      <c r="E993" s="42">
        <v>6</v>
      </c>
      <c r="F993" s="42">
        <v>25</v>
      </c>
      <c r="G993" s="42" t="s">
        <v>12315</v>
      </c>
      <c r="H993" s="42">
        <v>0.96</v>
      </c>
      <c r="I993" s="42">
        <v>1.5</v>
      </c>
      <c r="J993" s="42" t="s">
        <v>12316</v>
      </c>
      <c r="K993" s="43" t="str">
        <f t="shared" si="15"/>
        <v>Paid</v>
      </c>
    </row>
    <row r="994" spans="1:11" x14ac:dyDescent="0.25">
      <c r="A994" s="42">
        <v>690546</v>
      </c>
      <c r="B994" s="42" t="s">
        <v>13311</v>
      </c>
      <c r="C994" s="42">
        <v>20</v>
      </c>
      <c r="D994" s="42">
        <v>23</v>
      </c>
      <c r="E994" s="42">
        <v>7</v>
      </c>
      <c r="F994" s="42">
        <v>6</v>
      </c>
      <c r="G994" s="42" t="s">
        <v>12315</v>
      </c>
      <c r="H994" s="42">
        <v>0.96</v>
      </c>
      <c r="I994" s="42">
        <v>0.46666666670000001</v>
      </c>
      <c r="J994" s="42" t="s">
        <v>12316</v>
      </c>
      <c r="K994" s="43" t="str">
        <f t="shared" si="15"/>
        <v>Paid</v>
      </c>
    </row>
    <row r="995" spans="1:11" x14ac:dyDescent="0.25">
      <c r="A995" s="42">
        <v>257996</v>
      </c>
      <c r="B995" s="42" t="s">
        <v>13312</v>
      </c>
      <c r="C995" s="42">
        <v>30</v>
      </c>
      <c r="D995" s="42">
        <v>23</v>
      </c>
      <c r="E995" s="42">
        <v>1</v>
      </c>
      <c r="F995" s="42">
        <v>19</v>
      </c>
      <c r="G995" s="42" t="s">
        <v>12318</v>
      </c>
      <c r="H995" s="42">
        <v>0.96</v>
      </c>
      <c r="I995" s="42">
        <v>1</v>
      </c>
      <c r="J995" s="42" t="s">
        <v>12316</v>
      </c>
      <c r="K995" s="43" t="str">
        <f t="shared" si="15"/>
        <v>Paid</v>
      </c>
    </row>
    <row r="996" spans="1:11" x14ac:dyDescent="0.25">
      <c r="A996" s="42">
        <v>1220862</v>
      </c>
      <c r="B996" s="42" t="s">
        <v>13313</v>
      </c>
      <c r="C996" s="42">
        <v>200</v>
      </c>
      <c r="D996" s="42">
        <v>23</v>
      </c>
      <c r="E996" s="42">
        <v>2</v>
      </c>
      <c r="F996" s="42">
        <v>30</v>
      </c>
      <c r="G996" s="42" t="s">
        <v>12318</v>
      </c>
      <c r="H996" s="42">
        <v>0.96</v>
      </c>
      <c r="I996" s="42">
        <v>3</v>
      </c>
      <c r="J996" s="42" t="s">
        <v>12316</v>
      </c>
      <c r="K996" s="43" t="str">
        <f t="shared" si="15"/>
        <v>Paid</v>
      </c>
    </row>
    <row r="997" spans="1:11" x14ac:dyDescent="0.25">
      <c r="A997" s="42">
        <v>833770</v>
      </c>
      <c r="B997" s="42" t="s">
        <v>13314</v>
      </c>
      <c r="C997" s="42">
        <v>75</v>
      </c>
      <c r="D997" s="42">
        <v>22</v>
      </c>
      <c r="E997" s="42">
        <v>5</v>
      </c>
      <c r="F997" s="42">
        <v>45</v>
      </c>
      <c r="G997" s="42" t="s">
        <v>12324</v>
      </c>
      <c r="H997" s="42">
        <v>0.96</v>
      </c>
      <c r="I997" s="42">
        <v>4.5</v>
      </c>
      <c r="J997" s="42" t="s">
        <v>12316</v>
      </c>
      <c r="K997" s="43" t="str">
        <f t="shared" si="15"/>
        <v>Paid</v>
      </c>
    </row>
    <row r="998" spans="1:11" x14ac:dyDescent="0.25">
      <c r="A998" s="42">
        <v>1273896</v>
      </c>
      <c r="B998" s="42" t="s">
        <v>13315</v>
      </c>
      <c r="C998" s="42">
        <v>60</v>
      </c>
      <c r="D998" s="42">
        <v>22</v>
      </c>
      <c r="E998" s="42">
        <v>0</v>
      </c>
      <c r="F998" s="42">
        <v>8</v>
      </c>
      <c r="G998" s="42" t="s">
        <v>12315</v>
      </c>
      <c r="H998" s="42">
        <v>0.96</v>
      </c>
      <c r="I998" s="42">
        <v>1</v>
      </c>
      <c r="J998" s="42" t="s">
        <v>12316</v>
      </c>
      <c r="K998" s="43" t="str">
        <f t="shared" si="15"/>
        <v>Paid</v>
      </c>
    </row>
    <row r="999" spans="1:11" x14ac:dyDescent="0.25">
      <c r="A999" s="42">
        <v>1206414</v>
      </c>
      <c r="B999" s="42" t="s">
        <v>13316</v>
      </c>
      <c r="C999" s="42">
        <v>85</v>
      </c>
      <c r="D999" s="42">
        <v>22</v>
      </c>
      <c r="E999" s="42">
        <v>5</v>
      </c>
      <c r="F999" s="42">
        <v>47</v>
      </c>
      <c r="G999" s="42" t="s">
        <v>12318</v>
      </c>
      <c r="H999" s="42">
        <v>0.8</v>
      </c>
      <c r="I999" s="42">
        <v>5</v>
      </c>
      <c r="J999" s="42" t="s">
        <v>12316</v>
      </c>
      <c r="K999" s="43" t="str">
        <f t="shared" si="15"/>
        <v>Paid</v>
      </c>
    </row>
    <row r="1000" spans="1:11" x14ac:dyDescent="0.25">
      <c r="A1000" s="42">
        <v>1138162</v>
      </c>
      <c r="B1000" s="42" t="s">
        <v>13317</v>
      </c>
      <c r="C1000" s="42">
        <v>200</v>
      </c>
      <c r="D1000" s="42">
        <v>22</v>
      </c>
      <c r="E1000" s="42">
        <v>5</v>
      </c>
      <c r="F1000" s="42">
        <v>18</v>
      </c>
      <c r="G1000" s="42" t="s">
        <v>12315</v>
      </c>
      <c r="H1000" s="42">
        <v>0.28999999999999998</v>
      </c>
      <c r="I1000" s="42">
        <v>3.5</v>
      </c>
      <c r="J1000" s="42" t="s">
        <v>12316</v>
      </c>
      <c r="K1000" s="43" t="str">
        <f t="shared" si="15"/>
        <v>Paid</v>
      </c>
    </row>
    <row r="1001" spans="1:11" x14ac:dyDescent="0.25">
      <c r="A1001" s="42">
        <v>532216</v>
      </c>
      <c r="B1001" s="42" t="s">
        <v>13318</v>
      </c>
      <c r="C1001" s="42">
        <v>50</v>
      </c>
      <c r="D1001" s="42">
        <v>22</v>
      </c>
      <c r="E1001" s="42">
        <v>5</v>
      </c>
      <c r="F1001" s="42">
        <v>60</v>
      </c>
      <c r="G1001" s="42" t="s">
        <v>12315</v>
      </c>
      <c r="H1001" s="42">
        <v>0.88</v>
      </c>
      <c r="I1001" s="42">
        <v>2.5</v>
      </c>
      <c r="J1001" s="42" t="s">
        <v>12316</v>
      </c>
      <c r="K1001" s="43" t="str">
        <f t="shared" si="15"/>
        <v>Paid</v>
      </c>
    </row>
    <row r="1002" spans="1:11" x14ac:dyDescent="0.25">
      <c r="A1002" s="42">
        <v>660846</v>
      </c>
      <c r="B1002" s="42" t="s">
        <v>13319</v>
      </c>
      <c r="C1002" s="42">
        <v>20</v>
      </c>
      <c r="D1002" s="42">
        <v>21</v>
      </c>
      <c r="E1002" s="42">
        <v>1</v>
      </c>
      <c r="F1002" s="42">
        <v>28</v>
      </c>
      <c r="G1002" s="42" t="s">
        <v>12352</v>
      </c>
      <c r="H1002" s="42">
        <v>0.88</v>
      </c>
      <c r="I1002" s="42">
        <v>3</v>
      </c>
      <c r="J1002" s="42" t="s">
        <v>12316</v>
      </c>
      <c r="K1002" s="43" t="str">
        <f t="shared" si="15"/>
        <v>Paid</v>
      </c>
    </row>
    <row r="1003" spans="1:11" x14ac:dyDescent="0.25">
      <c r="A1003" s="42">
        <v>385604</v>
      </c>
      <c r="B1003" s="42" t="s">
        <v>13320</v>
      </c>
      <c r="C1003" s="42">
        <v>25</v>
      </c>
      <c r="D1003" s="42">
        <v>21</v>
      </c>
      <c r="E1003" s="42">
        <v>3</v>
      </c>
      <c r="F1003" s="42">
        <v>8</v>
      </c>
      <c r="G1003" s="42" t="s">
        <v>12315</v>
      </c>
      <c r="H1003" s="42">
        <v>0.88</v>
      </c>
      <c r="I1003" s="42">
        <v>1.5</v>
      </c>
      <c r="J1003" s="42" t="s">
        <v>12316</v>
      </c>
      <c r="K1003" s="43" t="str">
        <f t="shared" si="15"/>
        <v>Paid</v>
      </c>
    </row>
    <row r="1004" spans="1:11" x14ac:dyDescent="0.25">
      <c r="A1004" s="42">
        <v>1149564</v>
      </c>
      <c r="B1004" s="42" t="s">
        <v>13321</v>
      </c>
      <c r="C1004" s="42">
        <v>20</v>
      </c>
      <c r="D1004" s="42">
        <v>21</v>
      </c>
      <c r="E1004" s="42">
        <v>2</v>
      </c>
      <c r="F1004" s="42">
        <v>12</v>
      </c>
      <c r="G1004" s="42" t="s">
        <v>12315</v>
      </c>
      <c r="H1004" s="42">
        <v>0.88</v>
      </c>
      <c r="I1004" s="42">
        <v>2</v>
      </c>
      <c r="J1004" s="42" t="s">
        <v>12316</v>
      </c>
      <c r="K1004" s="43" t="str">
        <f t="shared" si="15"/>
        <v>Paid</v>
      </c>
    </row>
    <row r="1005" spans="1:11" x14ac:dyDescent="0.25">
      <c r="A1005" s="42">
        <v>721746</v>
      </c>
      <c r="B1005" s="42" t="s">
        <v>13322</v>
      </c>
      <c r="C1005" s="42">
        <v>50</v>
      </c>
      <c r="D1005" s="42">
        <v>21</v>
      </c>
      <c r="E1005" s="42">
        <v>3</v>
      </c>
      <c r="F1005" s="42">
        <v>24</v>
      </c>
      <c r="G1005" s="42" t="s">
        <v>12324</v>
      </c>
      <c r="H1005" s="42">
        <v>0.88</v>
      </c>
      <c r="I1005" s="42">
        <v>0.7</v>
      </c>
      <c r="J1005" s="42" t="s">
        <v>12316</v>
      </c>
      <c r="K1005" s="43" t="str">
        <f t="shared" si="15"/>
        <v>Paid</v>
      </c>
    </row>
    <row r="1006" spans="1:11" x14ac:dyDescent="0.25">
      <c r="A1006" s="42">
        <v>1169188</v>
      </c>
      <c r="B1006" s="42" t="s">
        <v>13323</v>
      </c>
      <c r="C1006" s="42">
        <v>50</v>
      </c>
      <c r="D1006" s="42">
        <v>21</v>
      </c>
      <c r="E1006" s="42">
        <v>2</v>
      </c>
      <c r="F1006" s="42">
        <v>54</v>
      </c>
      <c r="G1006" s="42" t="s">
        <v>12318</v>
      </c>
      <c r="H1006" s="42">
        <v>0.88</v>
      </c>
      <c r="I1006" s="42">
        <v>1.5</v>
      </c>
      <c r="J1006" s="42" t="s">
        <v>12316</v>
      </c>
      <c r="K1006" s="43" t="str">
        <f t="shared" si="15"/>
        <v>Paid</v>
      </c>
    </row>
    <row r="1007" spans="1:11" x14ac:dyDescent="0.25">
      <c r="A1007" s="42">
        <v>304414</v>
      </c>
      <c r="B1007" s="42" t="s">
        <v>13324</v>
      </c>
      <c r="C1007" s="42">
        <v>20</v>
      </c>
      <c r="D1007" s="42">
        <v>20</v>
      </c>
      <c r="E1007" s="42">
        <v>1</v>
      </c>
      <c r="F1007" s="42">
        <v>9</v>
      </c>
      <c r="G1007" s="42" t="s">
        <v>12315</v>
      </c>
      <c r="H1007" s="42">
        <v>0.88</v>
      </c>
      <c r="I1007" s="42">
        <v>1</v>
      </c>
      <c r="J1007" s="42" t="s">
        <v>12316</v>
      </c>
      <c r="K1007" s="43" t="str">
        <f t="shared" si="15"/>
        <v>Paid</v>
      </c>
    </row>
    <row r="1008" spans="1:11" x14ac:dyDescent="0.25">
      <c r="A1008" s="42">
        <v>769340</v>
      </c>
      <c r="B1008" s="42" t="s">
        <v>13325</v>
      </c>
      <c r="C1008" s="42">
        <v>150</v>
      </c>
      <c r="D1008" s="42">
        <v>20</v>
      </c>
      <c r="E1008" s="42">
        <v>5</v>
      </c>
      <c r="F1008" s="42">
        <v>29</v>
      </c>
      <c r="G1008" s="42" t="s">
        <v>12318</v>
      </c>
      <c r="H1008" s="42">
        <v>0.88</v>
      </c>
      <c r="I1008" s="42">
        <v>2</v>
      </c>
      <c r="J1008" s="42" t="s">
        <v>12316</v>
      </c>
      <c r="K1008" s="43" t="str">
        <f t="shared" si="15"/>
        <v>Paid</v>
      </c>
    </row>
    <row r="1009" spans="1:11" x14ac:dyDescent="0.25">
      <c r="A1009" s="42">
        <v>1069866</v>
      </c>
      <c r="B1009" s="42" t="s">
        <v>13326</v>
      </c>
      <c r="C1009" s="42">
        <v>40</v>
      </c>
      <c r="D1009" s="42">
        <v>19</v>
      </c>
      <c r="E1009" s="42">
        <v>11</v>
      </c>
      <c r="F1009" s="42">
        <v>22</v>
      </c>
      <c r="G1009" s="42" t="s">
        <v>12315</v>
      </c>
      <c r="H1009" s="42">
        <v>0.88</v>
      </c>
      <c r="I1009" s="42">
        <v>2</v>
      </c>
      <c r="J1009" s="42" t="s">
        <v>12316</v>
      </c>
      <c r="K1009" s="43" t="str">
        <f t="shared" si="15"/>
        <v>Paid</v>
      </c>
    </row>
    <row r="1010" spans="1:11" x14ac:dyDescent="0.25">
      <c r="A1010" s="42">
        <v>516168</v>
      </c>
      <c r="B1010" s="42" t="s">
        <v>13327</v>
      </c>
      <c r="C1010" s="42">
        <v>50</v>
      </c>
      <c r="D1010" s="42">
        <v>18</v>
      </c>
      <c r="E1010" s="42">
        <v>4</v>
      </c>
      <c r="F1010" s="42">
        <v>5</v>
      </c>
      <c r="G1010" s="42" t="s">
        <v>12318</v>
      </c>
      <c r="H1010" s="42">
        <v>0.88</v>
      </c>
      <c r="I1010" s="42">
        <v>1</v>
      </c>
      <c r="J1010" s="42" t="s">
        <v>12316</v>
      </c>
      <c r="K1010" s="43" t="str">
        <f t="shared" si="15"/>
        <v>Paid</v>
      </c>
    </row>
    <row r="1011" spans="1:11" x14ac:dyDescent="0.25">
      <c r="A1011" s="42">
        <v>882276</v>
      </c>
      <c r="B1011" s="42" t="s">
        <v>13328</v>
      </c>
      <c r="C1011" s="42">
        <v>20</v>
      </c>
      <c r="D1011" s="42">
        <v>18</v>
      </c>
      <c r="E1011" s="42">
        <v>4</v>
      </c>
      <c r="F1011" s="42">
        <v>13</v>
      </c>
      <c r="G1011" s="42" t="s">
        <v>12315</v>
      </c>
      <c r="H1011" s="42">
        <v>0.88</v>
      </c>
      <c r="I1011" s="42">
        <v>0.58333333330000003</v>
      </c>
      <c r="J1011" s="42" t="s">
        <v>12316</v>
      </c>
      <c r="K1011" s="43" t="str">
        <f t="shared" si="15"/>
        <v>Paid</v>
      </c>
    </row>
    <row r="1012" spans="1:11" x14ac:dyDescent="0.25">
      <c r="A1012" s="42">
        <v>1180960</v>
      </c>
      <c r="B1012" s="42" t="s">
        <v>13329</v>
      </c>
      <c r="C1012" s="42">
        <v>45</v>
      </c>
      <c r="D1012" s="42">
        <v>18</v>
      </c>
      <c r="E1012" s="42">
        <v>3</v>
      </c>
      <c r="F1012" s="42">
        <v>18</v>
      </c>
      <c r="G1012" s="42" t="s">
        <v>12318</v>
      </c>
      <c r="H1012" s="42">
        <v>0.88</v>
      </c>
      <c r="I1012" s="42">
        <v>3.5</v>
      </c>
      <c r="J1012" s="42" t="s">
        <v>12316</v>
      </c>
      <c r="K1012" s="43" t="str">
        <f t="shared" si="15"/>
        <v>Paid</v>
      </c>
    </row>
    <row r="1013" spans="1:11" x14ac:dyDescent="0.25">
      <c r="A1013" s="42">
        <v>1089610</v>
      </c>
      <c r="B1013" s="42" t="s">
        <v>13330</v>
      </c>
      <c r="C1013" s="42">
        <v>20</v>
      </c>
      <c r="D1013" s="42">
        <v>18</v>
      </c>
      <c r="E1013" s="42">
        <v>0</v>
      </c>
      <c r="F1013" s="42">
        <v>6</v>
      </c>
      <c r="G1013" s="42" t="s">
        <v>12318</v>
      </c>
      <c r="H1013" s="42">
        <v>0.88</v>
      </c>
      <c r="I1013" s="42">
        <v>1.5</v>
      </c>
      <c r="J1013" s="42" t="s">
        <v>12316</v>
      </c>
      <c r="K1013" s="43" t="str">
        <f t="shared" si="15"/>
        <v>Paid</v>
      </c>
    </row>
    <row r="1014" spans="1:11" x14ac:dyDescent="0.25">
      <c r="A1014" s="42">
        <v>282044</v>
      </c>
      <c r="B1014" s="42" t="s">
        <v>13331</v>
      </c>
      <c r="C1014" s="42">
        <v>20</v>
      </c>
      <c r="D1014" s="42">
        <v>18</v>
      </c>
      <c r="E1014" s="42">
        <v>0</v>
      </c>
      <c r="F1014" s="42">
        <v>33</v>
      </c>
      <c r="G1014" s="42" t="s">
        <v>12324</v>
      </c>
      <c r="H1014" s="42">
        <v>0.88</v>
      </c>
      <c r="I1014" s="42">
        <v>0.61666666670000003</v>
      </c>
      <c r="J1014" s="42" t="s">
        <v>12316</v>
      </c>
      <c r="K1014" s="43" t="str">
        <f t="shared" si="15"/>
        <v>Paid</v>
      </c>
    </row>
    <row r="1015" spans="1:11" x14ac:dyDescent="0.25">
      <c r="A1015" s="42">
        <v>829206</v>
      </c>
      <c r="B1015" s="42" t="s">
        <v>13332</v>
      </c>
      <c r="C1015" s="42">
        <v>20</v>
      </c>
      <c r="D1015" s="42">
        <v>18</v>
      </c>
      <c r="E1015" s="42">
        <v>2</v>
      </c>
      <c r="F1015" s="42">
        <v>11</v>
      </c>
      <c r="G1015" s="42" t="s">
        <v>12318</v>
      </c>
      <c r="H1015" s="42">
        <v>0.9</v>
      </c>
      <c r="I1015" s="42">
        <v>1</v>
      </c>
      <c r="J1015" s="42" t="s">
        <v>12316</v>
      </c>
      <c r="K1015" s="43" t="str">
        <f t="shared" si="15"/>
        <v>Paid</v>
      </c>
    </row>
    <row r="1016" spans="1:11" x14ac:dyDescent="0.25">
      <c r="A1016" s="42">
        <v>1032234</v>
      </c>
      <c r="B1016" s="42" t="s">
        <v>13333</v>
      </c>
      <c r="C1016" s="42">
        <v>90</v>
      </c>
      <c r="D1016" s="42">
        <v>18</v>
      </c>
      <c r="E1016" s="42">
        <v>7</v>
      </c>
      <c r="F1016" s="42">
        <v>97</v>
      </c>
      <c r="G1016" s="42" t="s">
        <v>12315</v>
      </c>
      <c r="H1016" s="42">
        <v>0.9</v>
      </c>
      <c r="I1016" s="42">
        <v>7</v>
      </c>
      <c r="J1016" s="42" t="s">
        <v>12316</v>
      </c>
      <c r="K1016" s="43" t="str">
        <f t="shared" si="15"/>
        <v>Paid</v>
      </c>
    </row>
    <row r="1017" spans="1:11" x14ac:dyDescent="0.25">
      <c r="A1017" s="42">
        <v>736836</v>
      </c>
      <c r="B1017" s="42" t="s">
        <v>13334</v>
      </c>
      <c r="C1017" s="42">
        <v>40</v>
      </c>
      <c r="D1017" s="42">
        <v>17</v>
      </c>
      <c r="E1017" s="42">
        <v>6</v>
      </c>
      <c r="F1017" s="42">
        <v>26</v>
      </c>
      <c r="G1017" s="42" t="s">
        <v>12315</v>
      </c>
      <c r="H1017" s="42">
        <v>0.9</v>
      </c>
      <c r="I1017" s="42">
        <v>3.5</v>
      </c>
      <c r="J1017" s="42" t="s">
        <v>12316</v>
      </c>
      <c r="K1017" s="43" t="str">
        <f t="shared" si="15"/>
        <v>Paid</v>
      </c>
    </row>
    <row r="1018" spans="1:11" x14ac:dyDescent="0.25">
      <c r="A1018" s="42">
        <v>517466</v>
      </c>
      <c r="B1018" s="42" t="s">
        <v>13335</v>
      </c>
      <c r="C1018" s="42">
        <v>150</v>
      </c>
      <c r="D1018" s="42">
        <v>17</v>
      </c>
      <c r="E1018" s="42">
        <v>2</v>
      </c>
      <c r="F1018" s="42">
        <v>51</v>
      </c>
      <c r="G1018" s="42" t="s">
        <v>12315</v>
      </c>
      <c r="H1018" s="42">
        <v>0.9</v>
      </c>
      <c r="I1018" s="42">
        <v>6.5</v>
      </c>
      <c r="J1018" s="42" t="s">
        <v>12316</v>
      </c>
      <c r="K1018" s="43" t="str">
        <f t="shared" si="15"/>
        <v>Paid</v>
      </c>
    </row>
    <row r="1019" spans="1:11" x14ac:dyDescent="0.25">
      <c r="A1019" s="42">
        <v>968056</v>
      </c>
      <c r="B1019" s="42" t="s">
        <v>13336</v>
      </c>
      <c r="C1019" s="42">
        <v>125</v>
      </c>
      <c r="D1019" s="42">
        <v>17</v>
      </c>
      <c r="E1019" s="42">
        <v>2</v>
      </c>
      <c r="F1019" s="42">
        <v>14</v>
      </c>
      <c r="G1019" s="42" t="s">
        <v>12315</v>
      </c>
      <c r="H1019" s="42">
        <v>0.9</v>
      </c>
      <c r="I1019" s="42">
        <v>1.5</v>
      </c>
      <c r="J1019" s="42" t="s">
        <v>12316</v>
      </c>
      <c r="K1019" s="43" t="str">
        <f t="shared" si="15"/>
        <v>Paid</v>
      </c>
    </row>
    <row r="1020" spans="1:11" x14ac:dyDescent="0.25">
      <c r="A1020" s="42">
        <v>429080</v>
      </c>
      <c r="B1020" s="42" t="s">
        <v>13337</v>
      </c>
      <c r="C1020" s="42">
        <v>20</v>
      </c>
      <c r="D1020" s="42">
        <v>16</v>
      </c>
      <c r="E1020" s="42">
        <v>1</v>
      </c>
      <c r="F1020" s="42">
        <v>11</v>
      </c>
      <c r="G1020" s="42" t="s">
        <v>12318</v>
      </c>
      <c r="H1020" s="42">
        <v>0.9</v>
      </c>
      <c r="I1020" s="42">
        <v>2</v>
      </c>
      <c r="J1020" s="42" t="s">
        <v>12316</v>
      </c>
      <c r="K1020" s="43" t="str">
        <f t="shared" si="15"/>
        <v>Paid</v>
      </c>
    </row>
    <row r="1021" spans="1:11" x14ac:dyDescent="0.25">
      <c r="A1021" s="42">
        <v>1275790</v>
      </c>
      <c r="B1021" s="42" t="s">
        <v>13338</v>
      </c>
      <c r="C1021" s="42">
        <v>60</v>
      </c>
      <c r="D1021" s="42">
        <v>16</v>
      </c>
      <c r="E1021" s="42">
        <v>1</v>
      </c>
      <c r="F1021" s="42">
        <v>8</v>
      </c>
      <c r="G1021" s="42" t="s">
        <v>12315</v>
      </c>
      <c r="H1021" s="42">
        <v>0.9</v>
      </c>
      <c r="I1021" s="42">
        <v>1</v>
      </c>
      <c r="J1021" s="42" t="s">
        <v>12316</v>
      </c>
      <c r="K1021" s="43" t="str">
        <f t="shared" si="15"/>
        <v>Paid</v>
      </c>
    </row>
    <row r="1022" spans="1:11" x14ac:dyDescent="0.25">
      <c r="A1022" s="42">
        <v>1021760</v>
      </c>
      <c r="B1022" s="42" t="s">
        <v>13339</v>
      </c>
      <c r="C1022" s="42">
        <v>45</v>
      </c>
      <c r="D1022" s="42">
        <v>16</v>
      </c>
      <c r="E1022" s="42">
        <v>1</v>
      </c>
      <c r="F1022" s="42">
        <v>16</v>
      </c>
      <c r="G1022" s="42" t="s">
        <v>12315</v>
      </c>
      <c r="H1022" s="42">
        <v>0.9</v>
      </c>
      <c r="I1022" s="42">
        <v>1.5</v>
      </c>
      <c r="J1022" s="42" t="s">
        <v>12316</v>
      </c>
      <c r="K1022" s="43" t="str">
        <f t="shared" si="15"/>
        <v>Paid</v>
      </c>
    </row>
    <row r="1023" spans="1:11" x14ac:dyDescent="0.25">
      <c r="A1023" s="42">
        <v>304422</v>
      </c>
      <c r="B1023" s="42" t="s">
        <v>13340</v>
      </c>
      <c r="C1023" s="42">
        <v>20</v>
      </c>
      <c r="D1023" s="42">
        <v>16</v>
      </c>
      <c r="E1023" s="42">
        <v>2</v>
      </c>
      <c r="F1023" s="42">
        <v>10</v>
      </c>
      <c r="G1023" s="42" t="s">
        <v>12315</v>
      </c>
      <c r="H1023" s="42">
        <v>0.9</v>
      </c>
      <c r="I1023" s="42">
        <v>1</v>
      </c>
      <c r="J1023" s="42" t="s">
        <v>12316</v>
      </c>
      <c r="K1023" s="43" t="str">
        <f t="shared" si="15"/>
        <v>Paid</v>
      </c>
    </row>
    <row r="1024" spans="1:11" x14ac:dyDescent="0.25">
      <c r="A1024" s="42">
        <v>1132162</v>
      </c>
      <c r="B1024" s="42" t="s">
        <v>13341</v>
      </c>
      <c r="C1024" s="42">
        <v>20</v>
      </c>
      <c r="D1024" s="42">
        <v>16</v>
      </c>
      <c r="E1024" s="42">
        <v>4</v>
      </c>
      <c r="F1024" s="42">
        <v>27</v>
      </c>
      <c r="G1024" s="42" t="s">
        <v>12315</v>
      </c>
      <c r="H1024" s="42">
        <v>0.99</v>
      </c>
      <c r="I1024" s="42">
        <v>4.5</v>
      </c>
      <c r="J1024" s="42" t="s">
        <v>12316</v>
      </c>
      <c r="K1024" s="43" t="str">
        <f t="shared" si="15"/>
        <v>Paid</v>
      </c>
    </row>
    <row r="1025" spans="1:11" x14ac:dyDescent="0.25">
      <c r="A1025" s="42">
        <v>118836</v>
      </c>
      <c r="B1025" s="42" t="s">
        <v>13342</v>
      </c>
      <c r="C1025" s="42">
        <v>20</v>
      </c>
      <c r="D1025" s="42">
        <v>16</v>
      </c>
      <c r="E1025" s="42">
        <v>0</v>
      </c>
      <c r="F1025" s="42">
        <v>22</v>
      </c>
      <c r="G1025" s="42" t="s">
        <v>12324</v>
      </c>
      <c r="H1025" s="42">
        <v>0.41</v>
      </c>
      <c r="I1025" s="42">
        <v>1.5</v>
      </c>
      <c r="J1025" s="42" t="s">
        <v>12316</v>
      </c>
      <c r="K1025" s="43" t="str">
        <f t="shared" si="15"/>
        <v>Paid</v>
      </c>
    </row>
    <row r="1026" spans="1:11" x14ac:dyDescent="0.25">
      <c r="A1026" s="42">
        <v>645890</v>
      </c>
      <c r="B1026" s="42" t="s">
        <v>13343</v>
      </c>
      <c r="C1026" s="42">
        <v>90</v>
      </c>
      <c r="D1026" s="42">
        <v>16</v>
      </c>
      <c r="E1026" s="42">
        <v>4</v>
      </c>
      <c r="F1026" s="42">
        <v>24</v>
      </c>
      <c r="G1026" s="42" t="s">
        <v>12315</v>
      </c>
      <c r="H1026" s="42">
        <v>0.48</v>
      </c>
      <c r="I1026" s="42">
        <v>4</v>
      </c>
      <c r="J1026" s="42" t="s">
        <v>12316</v>
      </c>
      <c r="K1026" s="43" t="str">
        <f t="shared" si="15"/>
        <v>Paid</v>
      </c>
    </row>
    <row r="1027" spans="1:11" x14ac:dyDescent="0.25">
      <c r="A1027" s="42">
        <v>557436</v>
      </c>
      <c r="B1027" s="42" t="s">
        <v>13344</v>
      </c>
      <c r="C1027" s="42">
        <v>50</v>
      </c>
      <c r="D1027" s="42">
        <v>16</v>
      </c>
      <c r="E1027" s="42">
        <v>1</v>
      </c>
      <c r="F1027" s="42">
        <v>48</v>
      </c>
      <c r="G1027" s="42" t="s">
        <v>12315</v>
      </c>
      <c r="H1027" s="42">
        <v>0.85</v>
      </c>
      <c r="I1027" s="42">
        <v>3.5</v>
      </c>
      <c r="J1027" s="42" t="s">
        <v>12316</v>
      </c>
      <c r="K1027" s="43" t="str">
        <f t="shared" ref="K1027:K1090" si="16">IF(C1027&gt;0,"Paid","Free")</f>
        <v>Paid</v>
      </c>
    </row>
    <row r="1028" spans="1:11" x14ac:dyDescent="0.25">
      <c r="A1028" s="42">
        <v>1268616</v>
      </c>
      <c r="B1028" s="42" t="s">
        <v>13345</v>
      </c>
      <c r="C1028" s="42">
        <v>0</v>
      </c>
      <c r="D1028" s="42">
        <v>16</v>
      </c>
      <c r="E1028" s="42">
        <v>0</v>
      </c>
      <c r="F1028" s="42">
        <v>15</v>
      </c>
      <c r="G1028" s="42" t="s">
        <v>12315</v>
      </c>
      <c r="H1028" s="42">
        <v>0.2</v>
      </c>
      <c r="I1028" s="42">
        <v>1.5</v>
      </c>
      <c r="J1028" s="42" t="s">
        <v>12316</v>
      </c>
      <c r="K1028" s="43" t="str">
        <f t="shared" si="16"/>
        <v>Free</v>
      </c>
    </row>
    <row r="1029" spans="1:11" x14ac:dyDescent="0.25">
      <c r="A1029" s="42">
        <v>46933</v>
      </c>
      <c r="B1029" s="42" t="s">
        <v>13346</v>
      </c>
      <c r="C1029" s="42">
        <v>30</v>
      </c>
      <c r="D1029" s="42">
        <v>16</v>
      </c>
      <c r="E1029" s="42">
        <v>0</v>
      </c>
      <c r="F1029" s="42">
        <v>23</v>
      </c>
      <c r="G1029" s="42" t="s">
        <v>12315</v>
      </c>
      <c r="H1029" s="42">
        <v>0.41</v>
      </c>
      <c r="I1029" s="42">
        <v>3</v>
      </c>
      <c r="J1029" s="42" t="s">
        <v>12316</v>
      </c>
      <c r="K1029" s="43" t="str">
        <f t="shared" si="16"/>
        <v>Paid</v>
      </c>
    </row>
    <row r="1030" spans="1:11" x14ac:dyDescent="0.25">
      <c r="A1030" s="42">
        <v>773502</v>
      </c>
      <c r="B1030" s="42" t="s">
        <v>13347</v>
      </c>
      <c r="C1030" s="42">
        <v>20</v>
      </c>
      <c r="D1030" s="42">
        <v>15</v>
      </c>
      <c r="E1030" s="42">
        <v>4</v>
      </c>
      <c r="F1030" s="42">
        <v>36</v>
      </c>
      <c r="G1030" s="42" t="s">
        <v>12318</v>
      </c>
      <c r="H1030" s="42">
        <v>0.97</v>
      </c>
      <c r="I1030" s="42">
        <v>4.5</v>
      </c>
      <c r="J1030" s="42" t="s">
        <v>12316</v>
      </c>
      <c r="K1030" s="43" t="str">
        <f t="shared" si="16"/>
        <v>Paid</v>
      </c>
    </row>
    <row r="1031" spans="1:11" x14ac:dyDescent="0.25">
      <c r="A1031" s="42">
        <v>872204</v>
      </c>
      <c r="B1031" s="42" t="s">
        <v>13348</v>
      </c>
      <c r="C1031" s="42">
        <v>35</v>
      </c>
      <c r="D1031" s="42">
        <v>15</v>
      </c>
      <c r="E1031" s="42">
        <v>1</v>
      </c>
      <c r="F1031" s="42">
        <v>12</v>
      </c>
      <c r="G1031" s="42" t="s">
        <v>12315</v>
      </c>
      <c r="H1031" s="42">
        <v>0.94</v>
      </c>
      <c r="I1031" s="42">
        <v>1</v>
      </c>
      <c r="J1031" s="42" t="s">
        <v>12316</v>
      </c>
      <c r="K1031" s="43" t="str">
        <f t="shared" si="16"/>
        <v>Paid</v>
      </c>
    </row>
    <row r="1032" spans="1:11" x14ac:dyDescent="0.25">
      <c r="A1032" s="42">
        <v>997128</v>
      </c>
      <c r="B1032" s="42" t="s">
        <v>13349</v>
      </c>
      <c r="C1032" s="42">
        <v>25</v>
      </c>
      <c r="D1032" s="42">
        <v>15</v>
      </c>
      <c r="E1032" s="42">
        <v>2</v>
      </c>
      <c r="F1032" s="42">
        <v>14</v>
      </c>
      <c r="G1032" s="42" t="s">
        <v>12318</v>
      </c>
      <c r="H1032" s="42">
        <v>0.76</v>
      </c>
      <c r="I1032" s="42">
        <v>2</v>
      </c>
      <c r="J1032" s="42" t="s">
        <v>12316</v>
      </c>
      <c r="K1032" s="43" t="str">
        <f t="shared" si="16"/>
        <v>Paid</v>
      </c>
    </row>
    <row r="1033" spans="1:11" x14ac:dyDescent="0.25">
      <c r="A1033" s="42">
        <v>1253868</v>
      </c>
      <c r="B1033" s="42" t="s">
        <v>13350</v>
      </c>
      <c r="C1033" s="42">
        <v>200</v>
      </c>
      <c r="D1033" s="42">
        <v>15</v>
      </c>
      <c r="E1033" s="42">
        <v>1</v>
      </c>
      <c r="F1033" s="42">
        <v>56</v>
      </c>
      <c r="G1033" s="42" t="s">
        <v>12318</v>
      </c>
      <c r="H1033" s="42">
        <v>0.78</v>
      </c>
      <c r="I1033" s="42">
        <v>3</v>
      </c>
      <c r="J1033" s="42" t="s">
        <v>12316</v>
      </c>
      <c r="K1033" s="43" t="str">
        <f t="shared" si="16"/>
        <v>Paid</v>
      </c>
    </row>
    <row r="1034" spans="1:11" x14ac:dyDescent="0.25">
      <c r="A1034" s="42">
        <v>702800</v>
      </c>
      <c r="B1034" s="42" t="s">
        <v>13351</v>
      </c>
      <c r="C1034" s="42">
        <v>50</v>
      </c>
      <c r="D1034" s="42">
        <v>14</v>
      </c>
      <c r="E1034" s="42">
        <v>3</v>
      </c>
      <c r="F1034" s="42">
        <v>22</v>
      </c>
      <c r="G1034" s="42" t="s">
        <v>12324</v>
      </c>
      <c r="H1034" s="42">
        <v>0.3</v>
      </c>
      <c r="I1034" s="42">
        <v>1.5</v>
      </c>
      <c r="J1034" s="42" t="s">
        <v>12316</v>
      </c>
      <c r="K1034" s="43" t="str">
        <f t="shared" si="16"/>
        <v>Paid</v>
      </c>
    </row>
    <row r="1035" spans="1:11" x14ac:dyDescent="0.25">
      <c r="A1035" s="42">
        <v>1210062</v>
      </c>
      <c r="B1035" s="42" t="s">
        <v>13352</v>
      </c>
      <c r="C1035" s="42">
        <v>20</v>
      </c>
      <c r="D1035" s="42">
        <v>14</v>
      </c>
      <c r="E1035" s="42">
        <v>4</v>
      </c>
      <c r="F1035" s="42">
        <v>14</v>
      </c>
      <c r="G1035" s="42" t="s">
        <v>12315</v>
      </c>
      <c r="H1035" s="42">
        <v>0.74</v>
      </c>
      <c r="I1035" s="42">
        <v>0.61666666670000003</v>
      </c>
      <c r="J1035" s="42" t="s">
        <v>12316</v>
      </c>
      <c r="K1035" s="43" t="str">
        <f t="shared" si="16"/>
        <v>Paid</v>
      </c>
    </row>
    <row r="1036" spans="1:11" x14ac:dyDescent="0.25">
      <c r="A1036" s="42">
        <v>1103590</v>
      </c>
      <c r="B1036" s="42" t="s">
        <v>13353</v>
      </c>
      <c r="C1036" s="42">
        <v>25</v>
      </c>
      <c r="D1036" s="42">
        <v>14</v>
      </c>
      <c r="E1036" s="42">
        <v>4</v>
      </c>
      <c r="F1036" s="42">
        <v>15</v>
      </c>
      <c r="G1036" s="42" t="s">
        <v>12315</v>
      </c>
      <c r="H1036" s="42">
        <v>0.33</v>
      </c>
      <c r="I1036" s="42">
        <v>2.5</v>
      </c>
      <c r="J1036" s="42" t="s">
        <v>12316</v>
      </c>
      <c r="K1036" s="43" t="str">
        <f t="shared" si="16"/>
        <v>Paid</v>
      </c>
    </row>
    <row r="1037" spans="1:11" x14ac:dyDescent="0.25">
      <c r="A1037" s="42">
        <v>996542</v>
      </c>
      <c r="B1037" s="42" t="s">
        <v>13354</v>
      </c>
      <c r="C1037" s="42">
        <v>40</v>
      </c>
      <c r="D1037" s="42">
        <v>14</v>
      </c>
      <c r="E1037" s="42">
        <v>5</v>
      </c>
      <c r="F1037" s="42">
        <v>11</v>
      </c>
      <c r="G1037" s="42" t="s">
        <v>12318</v>
      </c>
      <c r="H1037" s="42">
        <v>0.66</v>
      </c>
      <c r="I1037" s="42">
        <v>1</v>
      </c>
      <c r="J1037" s="42" t="s">
        <v>12316</v>
      </c>
      <c r="K1037" s="43" t="str">
        <f t="shared" si="16"/>
        <v>Paid</v>
      </c>
    </row>
    <row r="1038" spans="1:11" x14ac:dyDescent="0.25">
      <c r="A1038" s="42">
        <v>944534</v>
      </c>
      <c r="B1038" s="42" t="s">
        <v>13355</v>
      </c>
      <c r="C1038" s="42">
        <v>150</v>
      </c>
      <c r="D1038" s="42">
        <v>13</v>
      </c>
      <c r="E1038" s="42">
        <v>0</v>
      </c>
      <c r="F1038" s="42">
        <v>19</v>
      </c>
      <c r="G1038" s="42" t="s">
        <v>12315</v>
      </c>
      <c r="H1038" s="42">
        <v>0.56999999999999995</v>
      </c>
      <c r="I1038" s="42">
        <v>2</v>
      </c>
      <c r="J1038" s="42" t="s">
        <v>12316</v>
      </c>
      <c r="K1038" s="43" t="str">
        <f t="shared" si="16"/>
        <v>Paid</v>
      </c>
    </row>
    <row r="1039" spans="1:11" x14ac:dyDescent="0.25">
      <c r="A1039" s="42">
        <v>302450</v>
      </c>
      <c r="B1039" s="42" t="s">
        <v>13356</v>
      </c>
      <c r="C1039" s="42">
        <v>20</v>
      </c>
      <c r="D1039" s="42">
        <v>13</v>
      </c>
      <c r="E1039" s="42">
        <v>1</v>
      </c>
      <c r="F1039" s="42">
        <v>9</v>
      </c>
      <c r="G1039" s="42" t="s">
        <v>12324</v>
      </c>
      <c r="H1039" s="42">
        <v>0.2</v>
      </c>
      <c r="I1039" s="42">
        <v>1</v>
      </c>
      <c r="J1039" s="42" t="s">
        <v>12316</v>
      </c>
      <c r="K1039" s="43" t="str">
        <f t="shared" si="16"/>
        <v>Paid</v>
      </c>
    </row>
    <row r="1040" spans="1:11" x14ac:dyDescent="0.25">
      <c r="A1040" s="42">
        <v>722274</v>
      </c>
      <c r="B1040" s="42" t="s">
        <v>13357</v>
      </c>
      <c r="C1040" s="42">
        <v>50</v>
      </c>
      <c r="D1040" s="42">
        <v>13</v>
      </c>
      <c r="E1040" s="42">
        <v>3</v>
      </c>
      <c r="F1040" s="42">
        <v>25</v>
      </c>
      <c r="G1040" s="42" t="s">
        <v>12315</v>
      </c>
      <c r="H1040" s="42">
        <v>0.55000000000000004</v>
      </c>
      <c r="I1040" s="42">
        <v>5.5</v>
      </c>
      <c r="J1040" s="42" t="s">
        <v>12316</v>
      </c>
      <c r="K1040" s="43" t="str">
        <f t="shared" si="16"/>
        <v>Paid</v>
      </c>
    </row>
    <row r="1041" spans="1:11" x14ac:dyDescent="0.25">
      <c r="A1041" s="42">
        <v>1013838</v>
      </c>
      <c r="B1041" s="42" t="s">
        <v>13358</v>
      </c>
      <c r="C1041" s="42">
        <v>20</v>
      </c>
      <c r="D1041" s="42">
        <v>13</v>
      </c>
      <c r="E1041" s="42">
        <v>2</v>
      </c>
      <c r="F1041" s="42">
        <v>5</v>
      </c>
      <c r="G1041" s="42" t="s">
        <v>12318</v>
      </c>
      <c r="H1041" s="42">
        <v>0.11</v>
      </c>
      <c r="I1041" s="42">
        <v>1</v>
      </c>
      <c r="J1041" s="42" t="s">
        <v>12316</v>
      </c>
      <c r="K1041" s="43" t="str">
        <f t="shared" si="16"/>
        <v>Paid</v>
      </c>
    </row>
    <row r="1042" spans="1:11" x14ac:dyDescent="0.25">
      <c r="A1042" s="42">
        <v>1048496</v>
      </c>
      <c r="B1042" s="42" t="s">
        <v>13359</v>
      </c>
      <c r="C1042" s="42">
        <v>50</v>
      </c>
      <c r="D1042" s="42">
        <v>13</v>
      </c>
      <c r="E1042" s="42">
        <v>1</v>
      </c>
      <c r="F1042" s="42">
        <v>9</v>
      </c>
      <c r="G1042" s="42" t="s">
        <v>12315</v>
      </c>
      <c r="H1042" s="42">
        <v>0.23</v>
      </c>
      <c r="I1042" s="42">
        <v>2</v>
      </c>
      <c r="J1042" s="42" t="s">
        <v>12316</v>
      </c>
      <c r="K1042" s="43" t="str">
        <f t="shared" si="16"/>
        <v>Paid</v>
      </c>
    </row>
    <row r="1043" spans="1:11" x14ac:dyDescent="0.25">
      <c r="A1043" s="42">
        <v>731150</v>
      </c>
      <c r="B1043" s="42" t="s">
        <v>13360</v>
      </c>
      <c r="C1043" s="42">
        <v>50</v>
      </c>
      <c r="D1043" s="42">
        <v>13</v>
      </c>
      <c r="E1043" s="42">
        <v>2</v>
      </c>
      <c r="F1043" s="42">
        <v>98</v>
      </c>
      <c r="G1043" s="42" t="s">
        <v>12318</v>
      </c>
      <c r="H1043" s="42">
        <v>7.0000000000000007E-2</v>
      </c>
      <c r="I1043" s="42">
        <v>0.51666666670000005</v>
      </c>
      <c r="J1043" s="42" t="s">
        <v>12316</v>
      </c>
      <c r="K1043" s="43" t="str">
        <f t="shared" si="16"/>
        <v>Paid</v>
      </c>
    </row>
    <row r="1044" spans="1:11" x14ac:dyDescent="0.25">
      <c r="A1044" s="42">
        <v>1124276</v>
      </c>
      <c r="B1044" s="42" t="s">
        <v>13361</v>
      </c>
      <c r="C1044" s="42">
        <v>80</v>
      </c>
      <c r="D1044" s="42">
        <v>13</v>
      </c>
      <c r="E1044" s="42">
        <v>3</v>
      </c>
      <c r="F1044" s="42">
        <v>12</v>
      </c>
      <c r="G1044" s="42" t="s">
        <v>12318</v>
      </c>
      <c r="H1044" s="42">
        <v>0.72</v>
      </c>
      <c r="I1044" s="42">
        <v>0.73333333329999995</v>
      </c>
      <c r="J1044" s="42" t="s">
        <v>12316</v>
      </c>
      <c r="K1044" s="43" t="str">
        <f t="shared" si="16"/>
        <v>Paid</v>
      </c>
    </row>
    <row r="1045" spans="1:11" x14ac:dyDescent="0.25">
      <c r="A1045" s="42">
        <v>818572</v>
      </c>
      <c r="B1045" s="42" t="s">
        <v>13362</v>
      </c>
      <c r="C1045" s="42">
        <v>20</v>
      </c>
      <c r="D1045" s="42">
        <v>13</v>
      </c>
      <c r="E1045" s="42">
        <v>2</v>
      </c>
      <c r="F1045" s="42">
        <v>17</v>
      </c>
      <c r="G1045" s="42" t="s">
        <v>12315</v>
      </c>
      <c r="H1045" s="42">
        <v>0.01</v>
      </c>
      <c r="I1045" s="42">
        <v>1.5</v>
      </c>
      <c r="J1045" s="42" t="s">
        <v>12316</v>
      </c>
      <c r="K1045" s="43" t="str">
        <f t="shared" si="16"/>
        <v>Paid</v>
      </c>
    </row>
    <row r="1046" spans="1:11" x14ac:dyDescent="0.25">
      <c r="A1046" s="42">
        <v>613944</v>
      </c>
      <c r="B1046" s="42" t="s">
        <v>13363</v>
      </c>
      <c r="C1046" s="42">
        <v>45</v>
      </c>
      <c r="D1046" s="42">
        <v>12</v>
      </c>
      <c r="E1046" s="42">
        <v>1</v>
      </c>
      <c r="F1046" s="42">
        <v>9</v>
      </c>
      <c r="G1046" s="42" t="s">
        <v>12318</v>
      </c>
      <c r="H1046" s="42">
        <v>0.62</v>
      </c>
      <c r="I1046" s="42">
        <v>0.71666666670000001</v>
      </c>
      <c r="J1046" s="42" t="s">
        <v>12316</v>
      </c>
      <c r="K1046" s="43" t="str">
        <f t="shared" si="16"/>
        <v>Paid</v>
      </c>
    </row>
    <row r="1047" spans="1:11" x14ac:dyDescent="0.25">
      <c r="A1047" s="42">
        <v>1201912</v>
      </c>
      <c r="B1047" s="42" t="s">
        <v>13364</v>
      </c>
      <c r="C1047" s="42">
        <v>100</v>
      </c>
      <c r="D1047" s="42">
        <v>12</v>
      </c>
      <c r="E1047" s="42">
        <v>4</v>
      </c>
      <c r="F1047" s="42">
        <v>17</v>
      </c>
      <c r="G1047" s="42" t="s">
        <v>12318</v>
      </c>
      <c r="H1047" s="42">
        <v>0.05</v>
      </c>
      <c r="I1047" s="42">
        <v>2.5</v>
      </c>
      <c r="J1047" s="42" t="s">
        <v>12316</v>
      </c>
      <c r="K1047" s="43" t="str">
        <f t="shared" si="16"/>
        <v>Paid</v>
      </c>
    </row>
    <row r="1048" spans="1:11" x14ac:dyDescent="0.25">
      <c r="A1048" s="42">
        <v>429308</v>
      </c>
      <c r="B1048" s="42" t="s">
        <v>13365</v>
      </c>
      <c r="C1048" s="42">
        <v>50</v>
      </c>
      <c r="D1048" s="42">
        <v>12</v>
      </c>
      <c r="E1048" s="42">
        <v>1</v>
      </c>
      <c r="F1048" s="42">
        <v>38</v>
      </c>
      <c r="G1048" s="42" t="s">
        <v>12324</v>
      </c>
      <c r="H1048" s="42">
        <v>0.1</v>
      </c>
      <c r="I1048" s="42">
        <v>4</v>
      </c>
      <c r="J1048" s="42" t="s">
        <v>12316</v>
      </c>
      <c r="K1048" s="43" t="str">
        <f t="shared" si="16"/>
        <v>Paid</v>
      </c>
    </row>
    <row r="1049" spans="1:11" x14ac:dyDescent="0.25">
      <c r="A1049" s="42">
        <v>113712</v>
      </c>
      <c r="B1049" s="42" t="s">
        <v>13366</v>
      </c>
      <c r="C1049" s="42">
        <v>20</v>
      </c>
      <c r="D1049" s="42">
        <v>12</v>
      </c>
      <c r="E1049" s="42">
        <v>1</v>
      </c>
      <c r="F1049" s="42">
        <v>6</v>
      </c>
      <c r="G1049" s="42" t="s">
        <v>12318</v>
      </c>
      <c r="H1049" s="42">
        <v>0.17</v>
      </c>
      <c r="I1049" s="42">
        <v>0.53333333329999999</v>
      </c>
      <c r="J1049" s="42" t="s">
        <v>12316</v>
      </c>
      <c r="K1049" s="43" t="str">
        <f t="shared" si="16"/>
        <v>Paid</v>
      </c>
    </row>
    <row r="1050" spans="1:11" x14ac:dyDescent="0.25">
      <c r="A1050" s="42">
        <v>56926</v>
      </c>
      <c r="B1050" s="42" t="s">
        <v>13367</v>
      </c>
      <c r="C1050" s="42">
        <v>20</v>
      </c>
      <c r="D1050" s="42">
        <v>12</v>
      </c>
      <c r="E1050" s="42">
        <v>1</v>
      </c>
      <c r="F1050" s="42">
        <v>11</v>
      </c>
      <c r="G1050" s="42" t="s">
        <v>12318</v>
      </c>
      <c r="H1050" s="42">
        <v>0.34</v>
      </c>
      <c r="I1050" s="42">
        <v>1.5</v>
      </c>
      <c r="J1050" s="42" t="s">
        <v>12316</v>
      </c>
      <c r="K1050" s="43" t="str">
        <f t="shared" si="16"/>
        <v>Paid</v>
      </c>
    </row>
    <row r="1051" spans="1:11" x14ac:dyDescent="0.25">
      <c r="A1051" s="42">
        <v>597424</v>
      </c>
      <c r="B1051" s="42" t="s">
        <v>13368</v>
      </c>
      <c r="C1051" s="42">
        <v>115</v>
      </c>
      <c r="D1051" s="42">
        <v>12</v>
      </c>
      <c r="E1051" s="42">
        <v>1</v>
      </c>
      <c r="F1051" s="42">
        <v>25</v>
      </c>
      <c r="G1051" s="42" t="s">
        <v>12318</v>
      </c>
      <c r="H1051" s="42">
        <v>0.76</v>
      </c>
      <c r="I1051" s="42">
        <v>2.5</v>
      </c>
      <c r="J1051" s="42" t="s">
        <v>12316</v>
      </c>
      <c r="K1051" s="43" t="str">
        <f t="shared" si="16"/>
        <v>Paid</v>
      </c>
    </row>
    <row r="1052" spans="1:11" x14ac:dyDescent="0.25">
      <c r="A1052" s="42">
        <v>876898</v>
      </c>
      <c r="B1052" s="42" t="s">
        <v>13369</v>
      </c>
      <c r="C1052" s="42">
        <v>200</v>
      </c>
      <c r="D1052" s="42">
        <v>12</v>
      </c>
      <c r="E1052" s="42">
        <v>0</v>
      </c>
      <c r="F1052" s="42">
        <v>20</v>
      </c>
      <c r="G1052" s="42" t="s">
        <v>12318</v>
      </c>
      <c r="H1052" s="42">
        <v>0.76</v>
      </c>
      <c r="I1052" s="42">
        <v>2</v>
      </c>
      <c r="J1052" s="42" t="s">
        <v>12316</v>
      </c>
      <c r="K1052" s="43" t="str">
        <f t="shared" si="16"/>
        <v>Paid</v>
      </c>
    </row>
    <row r="1053" spans="1:11" x14ac:dyDescent="0.25">
      <c r="A1053" s="42">
        <v>673702</v>
      </c>
      <c r="B1053" s="42" t="s">
        <v>13370</v>
      </c>
      <c r="C1053" s="42">
        <v>20</v>
      </c>
      <c r="D1053" s="42">
        <v>11</v>
      </c>
      <c r="E1053" s="42">
        <v>2</v>
      </c>
      <c r="F1053" s="42">
        <v>10</v>
      </c>
      <c r="G1053" s="42" t="s">
        <v>12318</v>
      </c>
      <c r="H1053" s="42">
        <v>0.76</v>
      </c>
      <c r="I1053" s="42">
        <v>0.5</v>
      </c>
      <c r="J1053" s="42" t="s">
        <v>12316</v>
      </c>
      <c r="K1053" s="43" t="str">
        <f t="shared" si="16"/>
        <v>Paid</v>
      </c>
    </row>
    <row r="1054" spans="1:11" x14ac:dyDescent="0.25">
      <c r="A1054" s="42">
        <v>1153876</v>
      </c>
      <c r="B1054" s="42" t="s">
        <v>13371</v>
      </c>
      <c r="C1054" s="42">
        <v>20</v>
      </c>
      <c r="D1054" s="42">
        <v>11</v>
      </c>
      <c r="E1054" s="42">
        <v>2</v>
      </c>
      <c r="F1054" s="42">
        <v>28</v>
      </c>
      <c r="G1054" s="42" t="s">
        <v>12318</v>
      </c>
      <c r="H1054" s="42">
        <v>0.76</v>
      </c>
      <c r="I1054" s="42">
        <v>6.5</v>
      </c>
      <c r="J1054" s="42" t="s">
        <v>12316</v>
      </c>
      <c r="K1054" s="43" t="str">
        <f t="shared" si="16"/>
        <v>Paid</v>
      </c>
    </row>
    <row r="1055" spans="1:11" x14ac:dyDescent="0.25">
      <c r="A1055" s="42">
        <v>505144</v>
      </c>
      <c r="B1055" s="42" t="s">
        <v>13372</v>
      </c>
      <c r="C1055" s="42">
        <v>20</v>
      </c>
      <c r="D1055" s="42">
        <v>11</v>
      </c>
      <c r="E1055" s="42">
        <v>1</v>
      </c>
      <c r="F1055" s="42">
        <v>6</v>
      </c>
      <c r="G1055" s="42" t="s">
        <v>12315</v>
      </c>
      <c r="H1055" s="42">
        <v>0.76</v>
      </c>
      <c r="I1055" s="42">
        <v>1</v>
      </c>
      <c r="J1055" s="42" t="s">
        <v>12316</v>
      </c>
      <c r="K1055" s="43" t="str">
        <f t="shared" si="16"/>
        <v>Paid</v>
      </c>
    </row>
    <row r="1056" spans="1:11" x14ac:dyDescent="0.25">
      <c r="A1056" s="42">
        <v>619792</v>
      </c>
      <c r="B1056" s="42" t="s">
        <v>13373</v>
      </c>
      <c r="C1056" s="42">
        <v>150</v>
      </c>
      <c r="D1056" s="42">
        <v>11</v>
      </c>
      <c r="E1056" s="42">
        <v>1</v>
      </c>
      <c r="F1056" s="42">
        <v>15</v>
      </c>
      <c r="G1056" s="42" t="s">
        <v>12318</v>
      </c>
      <c r="H1056" s="42">
        <v>0.88</v>
      </c>
      <c r="I1056" s="42">
        <v>0.65</v>
      </c>
      <c r="J1056" s="42" t="s">
        <v>12316</v>
      </c>
      <c r="K1056" s="43" t="str">
        <f t="shared" si="16"/>
        <v>Paid</v>
      </c>
    </row>
    <row r="1057" spans="1:11" x14ac:dyDescent="0.25">
      <c r="A1057" s="42">
        <v>1141708</v>
      </c>
      <c r="B1057" s="42" t="s">
        <v>13374</v>
      </c>
      <c r="C1057" s="42">
        <v>100</v>
      </c>
      <c r="D1057" s="42">
        <v>11</v>
      </c>
      <c r="E1057" s="42">
        <v>0</v>
      </c>
      <c r="F1057" s="42">
        <v>121</v>
      </c>
      <c r="G1057" s="42" t="s">
        <v>12315</v>
      </c>
      <c r="H1057" s="42">
        <v>0.88</v>
      </c>
      <c r="I1057" s="42">
        <v>11</v>
      </c>
      <c r="J1057" s="42" t="s">
        <v>12316</v>
      </c>
      <c r="K1057" s="43" t="str">
        <f t="shared" si="16"/>
        <v>Paid</v>
      </c>
    </row>
    <row r="1058" spans="1:11" x14ac:dyDescent="0.25">
      <c r="A1058" s="42">
        <v>914164</v>
      </c>
      <c r="B1058" s="42" t="s">
        <v>13375</v>
      </c>
      <c r="C1058" s="42">
        <v>195</v>
      </c>
      <c r="D1058" s="42">
        <v>11</v>
      </c>
      <c r="E1058" s="42">
        <v>0</v>
      </c>
      <c r="F1058" s="42">
        <v>45</v>
      </c>
      <c r="G1058" s="42" t="s">
        <v>12315</v>
      </c>
      <c r="H1058" s="42">
        <v>0.88</v>
      </c>
      <c r="I1058" s="42">
        <v>4.5</v>
      </c>
      <c r="J1058" s="42" t="s">
        <v>12316</v>
      </c>
      <c r="K1058" s="43" t="str">
        <f t="shared" si="16"/>
        <v>Paid</v>
      </c>
    </row>
    <row r="1059" spans="1:11" x14ac:dyDescent="0.25">
      <c r="A1059" s="42">
        <v>390510</v>
      </c>
      <c r="B1059" s="42" t="s">
        <v>13376</v>
      </c>
      <c r="C1059" s="42">
        <v>50</v>
      </c>
      <c r="D1059" s="42">
        <v>11</v>
      </c>
      <c r="E1059" s="42">
        <v>0</v>
      </c>
      <c r="F1059" s="42">
        <v>57</v>
      </c>
      <c r="G1059" s="42" t="s">
        <v>12315</v>
      </c>
      <c r="H1059" s="42">
        <v>0.88</v>
      </c>
      <c r="I1059" s="42">
        <v>3</v>
      </c>
      <c r="J1059" s="42" t="s">
        <v>12316</v>
      </c>
      <c r="K1059" s="43" t="str">
        <f t="shared" si="16"/>
        <v>Paid</v>
      </c>
    </row>
    <row r="1060" spans="1:11" x14ac:dyDescent="0.25">
      <c r="A1060" s="42">
        <v>877968</v>
      </c>
      <c r="B1060" s="42" t="s">
        <v>13377</v>
      </c>
      <c r="C1060" s="42">
        <v>20</v>
      </c>
      <c r="D1060" s="42">
        <v>11</v>
      </c>
      <c r="E1060" s="42">
        <v>0</v>
      </c>
      <c r="F1060" s="42">
        <v>19</v>
      </c>
      <c r="G1060" s="42" t="s">
        <v>12318</v>
      </c>
      <c r="H1060" s="42">
        <v>0.88</v>
      </c>
      <c r="I1060" s="42">
        <v>4</v>
      </c>
      <c r="J1060" s="42" t="s">
        <v>12316</v>
      </c>
      <c r="K1060" s="43" t="str">
        <f t="shared" si="16"/>
        <v>Paid</v>
      </c>
    </row>
    <row r="1061" spans="1:11" x14ac:dyDescent="0.25">
      <c r="A1061" s="42">
        <v>35409</v>
      </c>
      <c r="B1061" s="42" t="s">
        <v>13378</v>
      </c>
      <c r="C1061" s="42">
        <v>20</v>
      </c>
      <c r="D1061" s="42">
        <v>10</v>
      </c>
      <c r="E1061" s="42">
        <v>0</v>
      </c>
      <c r="F1061" s="42">
        <v>7</v>
      </c>
      <c r="G1061" s="42" t="s">
        <v>12315</v>
      </c>
      <c r="H1061" s="42">
        <v>0.88</v>
      </c>
      <c r="I1061" s="42">
        <v>5.5</v>
      </c>
      <c r="J1061" s="42" t="s">
        <v>12316</v>
      </c>
      <c r="K1061" s="43" t="str">
        <f t="shared" si="16"/>
        <v>Paid</v>
      </c>
    </row>
    <row r="1062" spans="1:11" x14ac:dyDescent="0.25">
      <c r="A1062" s="42">
        <v>146454</v>
      </c>
      <c r="B1062" s="42" t="s">
        <v>13379</v>
      </c>
      <c r="C1062" s="42">
        <v>20</v>
      </c>
      <c r="D1062" s="42">
        <v>10</v>
      </c>
      <c r="E1062" s="42">
        <v>1</v>
      </c>
      <c r="F1062" s="42">
        <v>12</v>
      </c>
      <c r="G1062" s="42" t="s">
        <v>12315</v>
      </c>
      <c r="H1062" s="42">
        <v>0.88</v>
      </c>
      <c r="I1062" s="42">
        <v>1.5</v>
      </c>
      <c r="J1062" s="42" t="s">
        <v>12316</v>
      </c>
      <c r="K1062" s="43" t="str">
        <f t="shared" si="16"/>
        <v>Paid</v>
      </c>
    </row>
    <row r="1063" spans="1:11" x14ac:dyDescent="0.25">
      <c r="A1063" s="42">
        <v>43291</v>
      </c>
      <c r="B1063" s="42" t="s">
        <v>13380</v>
      </c>
      <c r="C1063" s="42">
        <v>50</v>
      </c>
      <c r="D1063" s="42">
        <v>10</v>
      </c>
      <c r="E1063" s="42">
        <v>1</v>
      </c>
      <c r="F1063" s="42">
        <v>5</v>
      </c>
      <c r="G1063" s="42" t="s">
        <v>12315</v>
      </c>
      <c r="H1063" s="42">
        <v>0.88</v>
      </c>
      <c r="I1063" s="42">
        <v>1</v>
      </c>
      <c r="J1063" s="42" t="s">
        <v>12316</v>
      </c>
      <c r="K1063" s="43" t="str">
        <f t="shared" si="16"/>
        <v>Paid</v>
      </c>
    </row>
    <row r="1064" spans="1:11" x14ac:dyDescent="0.25">
      <c r="A1064" s="42">
        <v>1013190</v>
      </c>
      <c r="B1064" s="42" t="s">
        <v>13381</v>
      </c>
      <c r="C1064" s="42">
        <v>100</v>
      </c>
      <c r="D1064" s="42">
        <v>10</v>
      </c>
      <c r="E1064" s="42">
        <v>1</v>
      </c>
      <c r="F1064" s="42">
        <v>8</v>
      </c>
      <c r="G1064" s="42" t="s">
        <v>12315</v>
      </c>
      <c r="H1064" s="42">
        <v>0.88</v>
      </c>
      <c r="I1064" s="42">
        <v>1</v>
      </c>
      <c r="J1064" s="42" t="s">
        <v>12316</v>
      </c>
      <c r="K1064" s="43" t="str">
        <f t="shared" si="16"/>
        <v>Paid</v>
      </c>
    </row>
    <row r="1065" spans="1:11" x14ac:dyDescent="0.25">
      <c r="A1065" s="42">
        <v>877106</v>
      </c>
      <c r="B1065" s="42" t="s">
        <v>13382</v>
      </c>
      <c r="C1065" s="42">
        <v>20</v>
      </c>
      <c r="D1065" s="42">
        <v>10</v>
      </c>
      <c r="E1065" s="42">
        <v>1</v>
      </c>
      <c r="F1065" s="42">
        <v>5</v>
      </c>
      <c r="G1065" s="42" t="s">
        <v>12318</v>
      </c>
      <c r="H1065" s="42">
        <v>0.88</v>
      </c>
      <c r="I1065" s="42">
        <v>0.6</v>
      </c>
      <c r="J1065" s="42" t="s">
        <v>12316</v>
      </c>
      <c r="K1065" s="43" t="str">
        <f t="shared" si="16"/>
        <v>Paid</v>
      </c>
    </row>
    <row r="1066" spans="1:11" x14ac:dyDescent="0.25">
      <c r="A1066" s="42">
        <v>1036456</v>
      </c>
      <c r="B1066" s="42" t="s">
        <v>13383</v>
      </c>
      <c r="C1066" s="42">
        <v>60</v>
      </c>
      <c r="D1066" s="42">
        <v>9</v>
      </c>
      <c r="E1066" s="42">
        <v>2</v>
      </c>
      <c r="F1066" s="42">
        <v>6</v>
      </c>
      <c r="G1066" s="42" t="s">
        <v>12318</v>
      </c>
      <c r="H1066" s="42">
        <v>0.88</v>
      </c>
      <c r="I1066" s="42">
        <v>0.66666666669999997</v>
      </c>
      <c r="J1066" s="42" t="s">
        <v>12316</v>
      </c>
      <c r="K1066" s="43" t="str">
        <f t="shared" si="16"/>
        <v>Paid</v>
      </c>
    </row>
    <row r="1067" spans="1:11" x14ac:dyDescent="0.25">
      <c r="A1067" s="42">
        <v>101038</v>
      </c>
      <c r="B1067" s="42" t="s">
        <v>13384</v>
      </c>
      <c r="C1067" s="42">
        <v>20</v>
      </c>
      <c r="D1067" s="42">
        <v>9</v>
      </c>
      <c r="E1067" s="42">
        <v>0</v>
      </c>
      <c r="F1067" s="42">
        <v>13</v>
      </c>
      <c r="G1067" s="42" t="s">
        <v>12318</v>
      </c>
      <c r="H1067" s="42">
        <v>0.88</v>
      </c>
      <c r="I1067" s="42">
        <v>1.5</v>
      </c>
      <c r="J1067" s="42" t="s">
        <v>12316</v>
      </c>
      <c r="K1067" s="43" t="str">
        <f t="shared" si="16"/>
        <v>Paid</v>
      </c>
    </row>
    <row r="1068" spans="1:11" x14ac:dyDescent="0.25">
      <c r="A1068" s="42">
        <v>1136912</v>
      </c>
      <c r="B1068" s="42" t="s">
        <v>13385</v>
      </c>
      <c r="C1068" s="42">
        <v>100</v>
      </c>
      <c r="D1068" s="42">
        <v>9</v>
      </c>
      <c r="E1068" s="42">
        <v>2</v>
      </c>
      <c r="F1068" s="42">
        <v>101</v>
      </c>
      <c r="G1068" s="42" t="s">
        <v>12318</v>
      </c>
      <c r="H1068" s="42">
        <v>0.88</v>
      </c>
      <c r="I1068" s="42">
        <v>10</v>
      </c>
      <c r="J1068" s="42" t="s">
        <v>12316</v>
      </c>
      <c r="K1068" s="43" t="str">
        <f t="shared" si="16"/>
        <v>Paid</v>
      </c>
    </row>
    <row r="1069" spans="1:11" x14ac:dyDescent="0.25">
      <c r="A1069" s="42">
        <v>1263966</v>
      </c>
      <c r="B1069" s="42" t="s">
        <v>13386</v>
      </c>
      <c r="C1069" s="42">
        <v>100</v>
      </c>
      <c r="D1069" s="42">
        <v>9</v>
      </c>
      <c r="E1069" s="42">
        <v>1</v>
      </c>
      <c r="F1069" s="42">
        <v>19</v>
      </c>
      <c r="G1069" s="42" t="s">
        <v>12318</v>
      </c>
      <c r="H1069" s="42">
        <v>0.88</v>
      </c>
      <c r="I1069" s="42">
        <v>3</v>
      </c>
      <c r="J1069" s="42" t="s">
        <v>12316</v>
      </c>
      <c r="K1069" s="43" t="str">
        <f t="shared" si="16"/>
        <v>Paid</v>
      </c>
    </row>
    <row r="1070" spans="1:11" x14ac:dyDescent="0.25">
      <c r="A1070" s="42">
        <v>805630</v>
      </c>
      <c r="B1070" s="42" t="s">
        <v>13387</v>
      </c>
      <c r="C1070" s="42">
        <v>25</v>
      </c>
      <c r="D1070" s="42">
        <v>9</v>
      </c>
      <c r="E1070" s="42">
        <v>5</v>
      </c>
      <c r="F1070" s="42">
        <v>9</v>
      </c>
      <c r="G1070" s="42" t="s">
        <v>12318</v>
      </c>
      <c r="H1070" s="42">
        <v>0.88</v>
      </c>
      <c r="I1070" s="42">
        <v>2</v>
      </c>
      <c r="J1070" s="42" t="s">
        <v>12316</v>
      </c>
      <c r="K1070" s="43" t="str">
        <f t="shared" si="16"/>
        <v>Paid</v>
      </c>
    </row>
    <row r="1071" spans="1:11" x14ac:dyDescent="0.25">
      <c r="A1071" s="42">
        <v>953432</v>
      </c>
      <c r="B1071" s="42" t="s">
        <v>13388</v>
      </c>
      <c r="C1071" s="42">
        <v>50</v>
      </c>
      <c r="D1071" s="42">
        <v>9</v>
      </c>
      <c r="E1071" s="42">
        <v>4</v>
      </c>
      <c r="F1071" s="42">
        <v>6</v>
      </c>
      <c r="G1071" s="42" t="s">
        <v>12315</v>
      </c>
      <c r="H1071" s="42">
        <v>0.88</v>
      </c>
      <c r="I1071" s="42">
        <v>0.66666666669999997</v>
      </c>
      <c r="J1071" s="42" t="s">
        <v>12316</v>
      </c>
      <c r="K1071" s="43" t="str">
        <f t="shared" si="16"/>
        <v>Paid</v>
      </c>
    </row>
    <row r="1072" spans="1:11" x14ac:dyDescent="0.25">
      <c r="A1072" s="42">
        <v>821108</v>
      </c>
      <c r="B1072" s="42" t="s">
        <v>13389</v>
      </c>
      <c r="C1072" s="42">
        <v>20</v>
      </c>
      <c r="D1072" s="42">
        <v>9</v>
      </c>
      <c r="E1072" s="42">
        <v>3</v>
      </c>
      <c r="F1072" s="42">
        <v>17</v>
      </c>
      <c r="G1072" s="42" t="s">
        <v>12324</v>
      </c>
      <c r="H1072" s="42">
        <v>0.88</v>
      </c>
      <c r="I1072" s="42">
        <v>0.71666666670000001</v>
      </c>
      <c r="J1072" s="42" t="s">
        <v>12316</v>
      </c>
      <c r="K1072" s="43" t="str">
        <f t="shared" si="16"/>
        <v>Paid</v>
      </c>
    </row>
    <row r="1073" spans="1:11" x14ac:dyDescent="0.25">
      <c r="A1073" s="42">
        <v>811534</v>
      </c>
      <c r="B1073" s="42" t="s">
        <v>13390</v>
      </c>
      <c r="C1073" s="42">
        <v>20</v>
      </c>
      <c r="D1073" s="42">
        <v>9</v>
      </c>
      <c r="E1073" s="42">
        <v>0</v>
      </c>
      <c r="F1073" s="42">
        <v>6</v>
      </c>
      <c r="G1073" s="42" t="s">
        <v>12315</v>
      </c>
      <c r="H1073" s="42">
        <v>0.88</v>
      </c>
      <c r="I1073" s="42">
        <v>1</v>
      </c>
      <c r="J1073" s="42" t="s">
        <v>12316</v>
      </c>
      <c r="K1073" s="43" t="str">
        <f t="shared" si="16"/>
        <v>Paid</v>
      </c>
    </row>
    <row r="1074" spans="1:11" x14ac:dyDescent="0.25">
      <c r="A1074" s="42">
        <v>737182</v>
      </c>
      <c r="B1074" s="42" t="s">
        <v>13391</v>
      </c>
      <c r="C1074" s="42">
        <v>20</v>
      </c>
      <c r="D1074" s="42">
        <v>9</v>
      </c>
      <c r="E1074" s="42">
        <v>2</v>
      </c>
      <c r="F1074" s="42">
        <v>25</v>
      </c>
      <c r="G1074" s="42" t="s">
        <v>12318</v>
      </c>
      <c r="H1074" s="42">
        <v>0.88</v>
      </c>
      <c r="I1074" s="42">
        <v>3</v>
      </c>
      <c r="J1074" s="42" t="s">
        <v>12316</v>
      </c>
      <c r="K1074" s="43" t="str">
        <f t="shared" si="16"/>
        <v>Paid</v>
      </c>
    </row>
    <row r="1075" spans="1:11" x14ac:dyDescent="0.25">
      <c r="A1075" s="42">
        <v>93850</v>
      </c>
      <c r="B1075" s="42" t="s">
        <v>13392</v>
      </c>
      <c r="C1075" s="42">
        <v>25</v>
      </c>
      <c r="D1075" s="42">
        <v>9</v>
      </c>
      <c r="E1075" s="42">
        <v>3</v>
      </c>
      <c r="F1075" s="42">
        <v>13</v>
      </c>
      <c r="G1075" s="42" t="s">
        <v>12318</v>
      </c>
      <c r="H1075" s="42">
        <v>0.88</v>
      </c>
      <c r="I1075" s="42">
        <v>1.5</v>
      </c>
      <c r="J1075" s="42" t="s">
        <v>12316</v>
      </c>
      <c r="K1075" s="43" t="str">
        <f t="shared" si="16"/>
        <v>Paid</v>
      </c>
    </row>
    <row r="1076" spans="1:11" x14ac:dyDescent="0.25">
      <c r="A1076" s="42">
        <v>1250742</v>
      </c>
      <c r="B1076" s="42" t="s">
        <v>13393</v>
      </c>
      <c r="C1076" s="42">
        <v>75</v>
      </c>
      <c r="D1076" s="42">
        <v>8</v>
      </c>
      <c r="E1076" s="42">
        <v>0</v>
      </c>
      <c r="F1076" s="42">
        <v>45</v>
      </c>
      <c r="G1076" s="42" t="s">
        <v>12315</v>
      </c>
      <c r="H1076" s="42">
        <v>0.88</v>
      </c>
      <c r="I1076" s="42">
        <v>6</v>
      </c>
      <c r="J1076" s="42" t="s">
        <v>12316</v>
      </c>
      <c r="K1076" s="43" t="str">
        <f t="shared" si="16"/>
        <v>Paid</v>
      </c>
    </row>
    <row r="1077" spans="1:11" x14ac:dyDescent="0.25">
      <c r="A1077" s="42">
        <v>889066</v>
      </c>
      <c r="B1077" s="42" t="s">
        <v>13394</v>
      </c>
      <c r="C1077" s="42">
        <v>200</v>
      </c>
      <c r="D1077" s="42">
        <v>8</v>
      </c>
      <c r="E1077" s="42">
        <v>0</v>
      </c>
      <c r="F1077" s="42">
        <v>8</v>
      </c>
      <c r="G1077" s="42" t="s">
        <v>12324</v>
      </c>
      <c r="H1077" s="42">
        <v>0.88</v>
      </c>
      <c r="I1077" s="42">
        <v>1.5</v>
      </c>
      <c r="J1077" s="42" t="s">
        <v>12316</v>
      </c>
      <c r="K1077" s="43" t="str">
        <f t="shared" si="16"/>
        <v>Paid</v>
      </c>
    </row>
    <row r="1078" spans="1:11" x14ac:dyDescent="0.25">
      <c r="A1078" s="42">
        <v>244000</v>
      </c>
      <c r="B1078" s="42" t="s">
        <v>13395</v>
      </c>
      <c r="C1078" s="42">
        <v>125</v>
      </c>
      <c r="D1078" s="42">
        <v>8</v>
      </c>
      <c r="E1078" s="42">
        <v>1</v>
      </c>
      <c r="F1078" s="42">
        <v>19</v>
      </c>
      <c r="G1078" s="42" t="s">
        <v>12318</v>
      </c>
      <c r="H1078" s="42">
        <v>0.88</v>
      </c>
      <c r="I1078" s="42">
        <v>2.5</v>
      </c>
      <c r="J1078" s="42" t="s">
        <v>12316</v>
      </c>
      <c r="K1078" s="43" t="str">
        <f t="shared" si="16"/>
        <v>Paid</v>
      </c>
    </row>
    <row r="1079" spans="1:11" x14ac:dyDescent="0.25">
      <c r="A1079" s="42">
        <v>621014</v>
      </c>
      <c r="B1079" s="42" t="s">
        <v>13396</v>
      </c>
      <c r="C1079" s="42">
        <v>50</v>
      </c>
      <c r="D1079" s="42">
        <v>8</v>
      </c>
      <c r="E1079" s="42">
        <v>1</v>
      </c>
      <c r="F1079" s="42">
        <v>8</v>
      </c>
      <c r="G1079" s="42" t="s">
        <v>12318</v>
      </c>
      <c r="H1079" s="42">
        <v>0.88</v>
      </c>
      <c r="I1079" s="42">
        <v>1</v>
      </c>
      <c r="J1079" s="42" t="s">
        <v>12316</v>
      </c>
      <c r="K1079" s="43" t="str">
        <f t="shared" si="16"/>
        <v>Paid</v>
      </c>
    </row>
    <row r="1080" spans="1:11" x14ac:dyDescent="0.25">
      <c r="A1080" s="42">
        <v>673750</v>
      </c>
      <c r="B1080" s="42" t="s">
        <v>13397</v>
      </c>
      <c r="C1080" s="42">
        <v>50</v>
      </c>
      <c r="D1080" s="42">
        <v>8</v>
      </c>
      <c r="E1080" s="42">
        <v>2</v>
      </c>
      <c r="F1080" s="42">
        <v>14</v>
      </c>
      <c r="G1080" s="42" t="s">
        <v>12315</v>
      </c>
      <c r="H1080" s="42">
        <v>0.88</v>
      </c>
      <c r="I1080" s="42">
        <v>2</v>
      </c>
      <c r="J1080" s="42" t="s">
        <v>12316</v>
      </c>
      <c r="K1080" s="43" t="str">
        <f t="shared" si="16"/>
        <v>Paid</v>
      </c>
    </row>
    <row r="1081" spans="1:11" x14ac:dyDescent="0.25">
      <c r="A1081" s="42">
        <v>1110256</v>
      </c>
      <c r="B1081" s="42" t="s">
        <v>13398</v>
      </c>
      <c r="C1081" s="42">
        <v>35</v>
      </c>
      <c r="D1081" s="42">
        <v>8</v>
      </c>
      <c r="E1081" s="42">
        <v>4</v>
      </c>
      <c r="F1081" s="42">
        <v>10</v>
      </c>
      <c r="G1081" s="42" t="s">
        <v>12315</v>
      </c>
      <c r="H1081" s="42">
        <v>0.88</v>
      </c>
      <c r="I1081" s="42">
        <v>0.66666666669999997</v>
      </c>
      <c r="J1081" s="42" t="s">
        <v>12316</v>
      </c>
      <c r="K1081" s="43" t="str">
        <f t="shared" si="16"/>
        <v>Paid</v>
      </c>
    </row>
    <row r="1082" spans="1:11" x14ac:dyDescent="0.25">
      <c r="A1082" s="42">
        <v>1178150</v>
      </c>
      <c r="B1082" s="42" t="s">
        <v>13399</v>
      </c>
      <c r="C1082" s="42">
        <v>20</v>
      </c>
      <c r="D1082" s="42">
        <v>8</v>
      </c>
      <c r="E1082" s="42">
        <v>1</v>
      </c>
      <c r="F1082" s="42">
        <v>8</v>
      </c>
      <c r="G1082" s="42" t="s">
        <v>12318</v>
      </c>
      <c r="H1082" s="42">
        <v>0.88</v>
      </c>
      <c r="I1082" s="42">
        <v>1</v>
      </c>
      <c r="J1082" s="42" t="s">
        <v>12316</v>
      </c>
      <c r="K1082" s="43" t="str">
        <f t="shared" si="16"/>
        <v>Paid</v>
      </c>
    </row>
    <row r="1083" spans="1:11" x14ac:dyDescent="0.25">
      <c r="A1083" s="42">
        <v>597084</v>
      </c>
      <c r="B1083" s="42" t="s">
        <v>13400</v>
      </c>
      <c r="C1083" s="42">
        <v>50</v>
      </c>
      <c r="D1083" s="42">
        <v>7</v>
      </c>
      <c r="E1083" s="42">
        <v>3</v>
      </c>
      <c r="F1083" s="42">
        <v>28</v>
      </c>
      <c r="G1083" s="42" t="s">
        <v>12315</v>
      </c>
      <c r="H1083" s="42">
        <v>0.14000000000000001</v>
      </c>
      <c r="I1083" s="42">
        <v>2.5</v>
      </c>
      <c r="J1083" s="42" t="s">
        <v>12316</v>
      </c>
      <c r="K1083" s="43" t="str">
        <f t="shared" si="16"/>
        <v>Paid</v>
      </c>
    </row>
    <row r="1084" spans="1:11" x14ac:dyDescent="0.25">
      <c r="A1084" s="42">
        <v>880564</v>
      </c>
      <c r="B1084" s="42" t="s">
        <v>13401</v>
      </c>
      <c r="C1084" s="42">
        <v>25</v>
      </c>
      <c r="D1084" s="42">
        <v>7</v>
      </c>
      <c r="E1084" s="42">
        <v>0</v>
      </c>
      <c r="F1084" s="42">
        <v>12</v>
      </c>
      <c r="G1084" s="42" t="s">
        <v>12318</v>
      </c>
      <c r="H1084" s="42">
        <v>0.88</v>
      </c>
      <c r="I1084" s="42">
        <v>1</v>
      </c>
      <c r="J1084" s="42" t="s">
        <v>12316</v>
      </c>
      <c r="K1084" s="43" t="str">
        <f t="shared" si="16"/>
        <v>Paid</v>
      </c>
    </row>
    <row r="1085" spans="1:11" x14ac:dyDescent="0.25">
      <c r="A1085" s="42">
        <v>1027678</v>
      </c>
      <c r="B1085" s="42" t="s">
        <v>13402</v>
      </c>
      <c r="C1085" s="42">
        <v>25</v>
      </c>
      <c r="D1085" s="42">
        <v>7</v>
      </c>
      <c r="E1085" s="42">
        <v>1</v>
      </c>
      <c r="F1085" s="42">
        <v>13</v>
      </c>
      <c r="G1085" s="42" t="s">
        <v>12318</v>
      </c>
      <c r="H1085" s="42">
        <v>0.97</v>
      </c>
      <c r="I1085" s="42">
        <v>1</v>
      </c>
      <c r="J1085" s="42" t="s">
        <v>12316</v>
      </c>
      <c r="K1085" s="43" t="str">
        <f t="shared" si="16"/>
        <v>Paid</v>
      </c>
    </row>
    <row r="1086" spans="1:11" x14ac:dyDescent="0.25">
      <c r="A1086" s="42">
        <v>429482</v>
      </c>
      <c r="B1086" s="42" t="s">
        <v>13403</v>
      </c>
      <c r="C1086" s="42">
        <v>35</v>
      </c>
      <c r="D1086" s="42">
        <v>7</v>
      </c>
      <c r="E1086" s="42">
        <v>1</v>
      </c>
      <c r="F1086" s="42">
        <v>19</v>
      </c>
      <c r="G1086" s="42" t="s">
        <v>12315</v>
      </c>
      <c r="H1086" s="42">
        <v>7.0000000000000007E-2</v>
      </c>
      <c r="I1086" s="42">
        <v>1</v>
      </c>
      <c r="J1086" s="42" t="s">
        <v>12316</v>
      </c>
      <c r="K1086" s="43" t="str">
        <f t="shared" si="16"/>
        <v>Paid</v>
      </c>
    </row>
    <row r="1087" spans="1:11" x14ac:dyDescent="0.25">
      <c r="A1087" s="42">
        <v>1179546</v>
      </c>
      <c r="B1087" s="42" t="s">
        <v>13404</v>
      </c>
      <c r="C1087" s="42">
        <v>30</v>
      </c>
      <c r="D1087" s="42">
        <v>7</v>
      </c>
      <c r="E1087" s="42">
        <v>1</v>
      </c>
      <c r="F1087" s="42">
        <v>29</v>
      </c>
      <c r="G1087" s="42" t="s">
        <v>12315</v>
      </c>
      <c r="H1087" s="42">
        <v>0.88</v>
      </c>
      <c r="I1087" s="42">
        <v>2</v>
      </c>
      <c r="J1087" s="42" t="s">
        <v>12316</v>
      </c>
      <c r="K1087" s="43" t="str">
        <f t="shared" si="16"/>
        <v>Paid</v>
      </c>
    </row>
    <row r="1088" spans="1:11" x14ac:dyDescent="0.25">
      <c r="A1088" s="42">
        <v>671548</v>
      </c>
      <c r="B1088" s="42" t="s">
        <v>13405</v>
      </c>
      <c r="C1088" s="42">
        <v>20</v>
      </c>
      <c r="D1088" s="42">
        <v>7</v>
      </c>
      <c r="E1088" s="42">
        <v>2</v>
      </c>
      <c r="F1088" s="42">
        <v>18</v>
      </c>
      <c r="G1088" s="42" t="s">
        <v>12315</v>
      </c>
      <c r="H1088" s="42">
        <v>0.06</v>
      </c>
      <c r="I1088" s="42">
        <v>1</v>
      </c>
      <c r="J1088" s="42" t="s">
        <v>12316</v>
      </c>
      <c r="K1088" s="43" t="str">
        <f t="shared" si="16"/>
        <v>Paid</v>
      </c>
    </row>
    <row r="1089" spans="1:11" x14ac:dyDescent="0.25">
      <c r="A1089" s="42">
        <v>1073430</v>
      </c>
      <c r="B1089" s="42" t="s">
        <v>13406</v>
      </c>
      <c r="C1089" s="42">
        <v>20</v>
      </c>
      <c r="D1089" s="42">
        <v>7</v>
      </c>
      <c r="E1089" s="42">
        <v>3</v>
      </c>
      <c r="F1089" s="42">
        <v>15</v>
      </c>
      <c r="G1089" s="42" t="s">
        <v>12315</v>
      </c>
      <c r="H1089" s="42">
        <v>0.96</v>
      </c>
      <c r="I1089" s="42">
        <v>2</v>
      </c>
      <c r="J1089" s="42" t="s">
        <v>12316</v>
      </c>
      <c r="K1089" s="43" t="str">
        <f t="shared" si="16"/>
        <v>Paid</v>
      </c>
    </row>
    <row r="1090" spans="1:11" x14ac:dyDescent="0.25">
      <c r="A1090" s="42">
        <v>1257502</v>
      </c>
      <c r="B1090" s="42" t="s">
        <v>13407</v>
      </c>
      <c r="C1090" s="42">
        <v>20</v>
      </c>
      <c r="D1090" s="42">
        <v>7</v>
      </c>
      <c r="E1090" s="42">
        <v>3</v>
      </c>
      <c r="F1090" s="42">
        <v>24</v>
      </c>
      <c r="G1090" s="42" t="s">
        <v>12318</v>
      </c>
      <c r="H1090" s="42">
        <v>0.53</v>
      </c>
      <c r="I1090" s="42">
        <v>1</v>
      </c>
      <c r="J1090" s="42" t="s">
        <v>12316</v>
      </c>
      <c r="K1090" s="43" t="str">
        <f t="shared" si="16"/>
        <v>Paid</v>
      </c>
    </row>
    <row r="1091" spans="1:11" x14ac:dyDescent="0.25">
      <c r="A1091" s="42">
        <v>811416</v>
      </c>
      <c r="B1091" s="42" t="s">
        <v>13408</v>
      </c>
      <c r="C1091" s="42">
        <v>50</v>
      </c>
      <c r="D1091" s="42">
        <v>7</v>
      </c>
      <c r="E1091" s="42">
        <v>4</v>
      </c>
      <c r="F1091" s="42">
        <v>29</v>
      </c>
      <c r="G1091" s="42" t="s">
        <v>12318</v>
      </c>
      <c r="H1091" s="42">
        <v>0.18</v>
      </c>
      <c r="I1091" s="42">
        <v>3.5</v>
      </c>
      <c r="J1091" s="42" t="s">
        <v>12316</v>
      </c>
      <c r="K1091" s="43" t="str">
        <f t="shared" ref="K1091:K1154" si="17">IF(C1091&gt;0,"Paid","Free")</f>
        <v>Paid</v>
      </c>
    </row>
    <row r="1092" spans="1:11" x14ac:dyDescent="0.25">
      <c r="A1092" s="42">
        <v>1196700</v>
      </c>
      <c r="B1092" s="42" t="s">
        <v>13409</v>
      </c>
      <c r="C1092" s="42">
        <v>45</v>
      </c>
      <c r="D1092" s="42">
        <v>7</v>
      </c>
      <c r="E1092" s="42">
        <v>1</v>
      </c>
      <c r="F1092" s="42">
        <v>27</v>
      </c>
      <c r="G1092" s="42" t="s">
        <v>12315</v>
      </c>
      <c r="H1092" s="42">
        <v>0.53</v>
      </c>
      <c r="I1092" s="42">
        <v>3.5</v>
      </c>
      <c r="J1092" s="42" t="s">
        <v>12316</v>
      </c>
      <c r="K1092" s="43" t="str">
        <f t="shared" si="17"/>
        <v>Paid</v>
      </c>
    </row>
    <row r="1093" spans="1:11" x14ac:dyDescent="0.25">
      <c r="A1093" s="42">
        <v>1156530</v>
      </c>
      <c r="B1093" s="42" t="s">
        <v>13410</v>
      </c>
      <c r="C1093" s="42">
        <v>200</v>
      </c>
      <c r="D1093" s="42">
        <v>6</v>
      </c>
      <c r="E1093" s="42">
        <v>0</v>
      </c>
      <c r="F1093" s="42">
        <v>39</v>
      </c>
      <c r="G1093" s="42" t="s">
        <v>12318</v>
      </c>
      <c r="H1093" s="42">
        <v>0.85</v>
      </c>
      <c r="I1093" s="42">
        <v>2.5</v>
      </c>
      <c r="J1093" s="42" t="s">
        <v>12316</v>
      </c>
      <c r="K1093" s="43" t="str">
        <f t="shared" si="17"/>
        <v>Paid</v>
      </c>
    </row>
    <row r="1094" spans="1:11" x14ac:dyDescent="0.25">
      <c r="A1094" s="42">
        <v>734280</v>
      </c>
      <c r="B1094" s="42" t="s">
        <v>13411</v>
      </c>
      <c r="C1094" s="42">
        <v>25</v>
      </c>
      <c r="D1094" s="42">
        <v>6</v>
      </c>
      <c r="E1094" s="42">
        <v>1</v>
      </c>
      <c r="F1094" s="42">
        <v>27</v>
      </c>
      <c r="G1094" s="42" t="s">
        <v>12324</v>
      </c>
      <c r="H1094" s="42">
        <v>0.15</v>
      </c>
      <c r="I1094" s="42">
        <v>4.5</v>
      </c>
      <c r="J1094" s="42" t="s">
        <v>12316</v>
      </c>
      <c r="K1094" s="43" t="str">
        <f t="shared" si="17"/>
        <v>Paid</v>
      </c>
    </row>
    <row r="1095" spans="1:11" x14ac:dyDescent="0.25">
      <c r="A1095" s="42">
        <v>250902</v>
      </c>
      <c r="B1095" s="42" t="s">
        <v>13412</v>
      </c>
      <c r="C1095" s="42">
        <v>45</v>
      </c>
      <c r="D1095" s="42">
        <v>6</v>
      </c>
      <c r="E1095" s="42">
        <v>0</v>
      </c>
      <c r="F1095" s="42">
        <v>12</v>
      </c>
      <c r="G1095" s="42" t="s">
        <v>12324</v>
      </c>
      <c r="H1095" s="42">
        <v>0.69</v>
      </c>
      <c r="I1095" s="42">
        <v>2</v>
      </c>
      <c r="J1095" s="42" t="s">
        <v>12316</v>
      </c>
      <c r="K1095" s="43" t="str">
        <f t="shared" si="17"/>
        <v>Paid</v>
      </c>
    </row>
    <row r="1096" spans="1:11" x14ac:dyDescent="0.25">
      <c r="A1096" s="42">
        <v>560472</v>
      </c>
      <c r="B1096" s="42" t="s">
        <v>13413</v>
      </c>
      <c r="C1096" s="42">
        <v>50</v>
      </c>
      <c r="D1096" s="42">
        <v>6</v>
      </c>
      <c r="E1096" s="42">
        <v>2</v>
      </c>
      <c r="F1096" s="42">
        <v>32</v>
      </c>
      <c r="G1096" s="42" t="s">
        <v>12318</v>
      </c>
      <c r="H1096" s="42">
        <v>0.37</v>
      </c>
      <c r="I1096" s="42">
        <v>1</v>
      </c>
      <c r="J1096" s="42" t="s">
        <v>12316</v>
      </c>
      <c r="K1096" s="43" t="str">
        <f t="shared" si="17"/>
        <v>Paid</v>
      </c>
    </row>
    <row r="1097" spans="1:11" x14ac:dyDescent="0.25">
      <c r="A1097" s="42">
        <v>531710</v>
      </c>
      <c r="B1097" s="42" t="s">
        <v>13414</v>
      </c>
      <c r="C1097" s="42">
        <v>30</v>
      </c>
      <c r="D1097" s="42">
        <v>6</v>
      </c>
      <c r="E1097" s="42">
        <v>2</v>
      </c>
      <c r="F1097" s="42">
        <v>19</v>
      </c>
      <c r="G1097" s="42" t="s">
        <v>12315</v>
      </c>
      <c r="H1097" s="42">
        <v>0.8</v>
      </c>
      <c r="I1097" s="42">
        <v>0.55000000000000004</v>
      </c>
      <c r="J1097" s="42" t="s">
        <v>12316</v>
      </c>
      <c r="K1097" s="43" t="str">
        <f t="shared" si="17"/>
        <v>Paid</v>
      </c>
    </row>
    <row r="1098" spans="1:11" x14ac:dyDescent="0.25">
      <c r="A1098" s="42">
        <v>302484</v>
      </c>
      <c r="B1098" s="42" t="s">
        <v>13415</v>
      </c>
      <c r="C1098" s="42">
        <v>35</v>
      </c>
      <c r="D1098" s="42">
        <v>6</v>
      </c>
      <c r="E1098" s="42">
        <v>0</v>
      </c>
      <c r="F1098" s="42">
        <v>7</v>
      </c>
      <c r="G1098" s="42" t="s">
        <v>12315</v>
      </c>
      <c r="H1098" s="42">
        <v>0.43</v>
      </c>
      <c r="I1098" s="42">
        <v>1</v>
      </c>
      <c r="J1098" s="42" t="s">
        <v>12316</v>
      </c>
      <c r="K1098" s="43" t="str">
        <f t="shared" si="17"/>
        <v>Paid</v>
      </c>
    </row>
    <row r="1099" spans="1:11" x14ac:dyDescent="0.25">
      <c r="A1099" s="42">
        <v>849632</v>
      </c>
      <c r="B1099" s="42" t="s">
        <v>13416</v>
      </c>
      <c r="C1099" s="42">
        <v>20</v>
      </c>
      <c r="D1099" s="42">
        <v>6</v>
      </c>
      <c r="E1099" s="42">
        <v>0</v>
      </c>
      <c r="F1099" s="42">
        <v>23</v>
      </c>
      <c r="G1099" s="42" t="s">
        <v>12315</v>
      </c>
      <c r="H1099" s="42">
        <v>0.24</v>
      </c>
      <c r="I1099" s="42">
        <v>2.5</v>
      </c>
      <c r="J1099" s="42" t="s">
        <v>12316</v>
      </c>
      <c r="K1099" s="43" t="str">
        <f t="shared" si="17"/>
        <v>Paid</v>
      </c>
    </row>
    <row r="1100" spans="1:11" x14ac:dyDescent="0.25">
      <c r="A1100" s="42">
        <v>657050</v>
      </c>
      <c r="B1100" s="42" t="s">
        <v>13417</v>
      </c>
      <c r="C1100" s="42">
        <v>20</v>
      </c>
      <c r="D1100" s="42">
        <v>6</v>
      </c>
      <c r="E1100" s="42">
        <v>2</v>
      </c>
      <c r="F1100" s="42">
        <v>13</v>
      </c>
      <c r="G1100" s="42" t="s">
        <v>12315</v>
      </c>
      <c r="H1100" s="42">
        <v>0.82</v>
      </c>
      <c r="I1100" s="42">
        <v>1.5</v>
      </c>
      <c r="J1100" s="42" t="s">
        <v>12316</v>
      </c>
      <c r="K1100" s="43" t="str">
        <f t="shared" si="17"/>
        <v>Paid</v>
      </c>
    </row>
    <row r="1101" spans="1:11" x14ac:dyDescent="0.25">
      <c r="A1101" s="42">
        <v>1106148</v>
      </c>
      <c r="B1101" s="42" t="s">
        <v>13418</v>
      </c>
      <c r="C1101" s="42">
        <v>55</v>
      </c>
      <c r="D1101" s="42">
        <v>5</v>
      </c>
      <c r="E1101" s="42">
        <v>0</v>
      </c>
      <c r="F1101" s="42">
        <v>11</v>
      </c>
      <c r="G1101" s="42" t="s">
        <v>12315</v>
      </c>
      <c r="H1101" s="42">
        <v>0.97</v>
      </c>
      <c r="I1101" s="42">
        <v>1</v>
      </c>
      <c r="J1101" s="42" t="s">
        <v>12316</v>
      </c>
      <c r="K1101" s="43" t="str">
        <f t="shared" si="17"/>
        <v>Paid</v>
      </c>
    </row>
    <row r="1102" spans="1:11" x14ac:dyDescent="0.25">
      <c r="A1102" s="42">
        <v>682986</v>
      </c>
      <c r="B1102" s="42" t="s">
        <v>13419</v>
      </c>
      <c r="C1102" s="42">
        <v>40</v>
      </c>
      <c r="D1102" s="42">
        <v>5</v>
      </c>
      <c r="E1102" s="42">
        <v>2</v>
      </c>
      <c r="F1102" s="42">
        <v>16</v>
      </c>
      <c r="G1102" s="42" t="s">
        <v>12324</v>
      </c>
      <c r="H1102" s="42">
        <v>0.97</v>
      </c>
      <c r="I1102" s="42">
        <v>1.5</v>
      </c>
      <c r="J1102" s="42" t="s">
        <v>12316</v>
      </c>
      <c r="K1102" s="43" t="str">
        <f t="shared" si="17"/>
        <v>Paid</v>
      </c>
    </row>
    <row r="1103" spans="1:11" x14ac:dyDescent="0.25">
      <c r="A1103" s="42">
        <v>1237912</v>
      </c>
      <c r="B1103" s="42" t="s">
        <v>13420</v>
      </c>
      <c r="C1103" s="42">
        <v>145</v>
      </c>
      <c r="D1103" s="42">
        <v>5</v>
      </c>
      <c r="E1103" s="42">
        <v>0</v>
      </c>
      <c r="F1103" s="42">
        <v>13</v>
      </c>
      <c r="G1103" s="42" t="s">
        <v>12315</v>
      </c>
      <c r="H1103" s="42">
        <v>0.97</v>
      </c>
      <c r="I1103" s="42">
        <v>1</v>
      </c>
      <c r="J1103" s="42" t="s">
        <v>12316</v>
      </c>
      <c r="K1103" s="43" t="str">
        <f t="shared" si="17"/>
        <v>Paid</v>
      </c>
    </row>
    <row r="1104" spans="1:11" x14ac:dyDescent="0.25">
      <c r="A1104" s="42">
        <v>589778</v>
      </c>
      <c r="B1104" s="42" t="s">
        <v>13421</v>
      </c>
      <c r="C1104" s="42">
        <v>20</v>
      </c>
      <c r="D1104" s="42">
        <v>5</v>
      </c>
      <c r="E1104" s="42">
        <v>2</v>
      </c>
      <c r="F1104" s="42">
        <v>59</v>
      </c>
      <c r="G1104" s="42" t="s">
        <v>12315</v>
      </c>
      <c r="H1104" s="42">
        <v>0.97</v>
      </c>
      <c r="I1104" s="42">
        <v>2</v>
      </c>
      <c r="J1104" s="42" t="s">
        <v>12316</v>
      </c>
      <c r="K1104" s="43" t="str">
        <f t="shared" si="17"/>
        <v>Paid</v>
      </c>
    </row>
    <row r="1105" spans="1:11" x14ac:dyDescent="0.25">
      <c r="A1105" s="42">
        <v>614668</v>
      </c>
      <c r="B1105" s="42" t="s">
        <v>13422</v>
      </c>
      <c r="C1105" s="42">
        <v>40</v>
      </c>
      <c r="D1105" s="42">
        <v>5</v>
      </c>
      <c r="E1105" s="42">
        <v>0</v>
      </c>
      <c r="F1105" s="42">
        <v>48</v>
      </c>
      <c r="G1105" s="42" t="s">
        <v>12315</v>
      </c>
      <c r="H1105" s="42">
        <v>0.97</v>
      </c>
      <c r="I1105" s="42">
        <v>5.5</v>
      </c>
      <c r="J1105" s="42" t="s">
        <v>12316</v>
      </c>
      <c r="K1105" s="43" t="str">
        <f t="shared" si="17"/>
        <v>Paid</v>
      </c>
    </row>
    <row r="1106" spans="1:11" x14ac:dyDescent="0.25">
      <c r="A1106" s="42">
        <v>707224</v>
      </c>
      <c r="B1106" s="42" t="s">
        <v>13423</v>
      </c>
      <c r="C1106" s="42">
        <v>30</v>
      </c>
      <c r="D1106" s="42">
        <v>5</v>
      </c>
      <c r="E1106" s="42">
        <v>2</v>
      </c>
      <c r="F1106" s="42">
        <v>15</v>
      </c>
      <c r="G1106" s="42" t="s">
        <v>12318</v>
      </c>
      <c r="H1106" s="42">
        <v>0.97</v>
      </c>
      <c r="I1106" s="42">
        <v>2</v>
      </c>
      <c r="J1106" s="42" t="s">
        <v>12316</v>
      </c>
      <c r="K1106" s="43" t="str">
        <f t="shared" si="17"/>
        <v>Paid</v>
      </c>
    </row>
    <row r="1107" spans="1:11" x14ac:dyDescent="0.25">
      <c r="A1107" s="42">
        <v>1078254</v>
      </c>
      <c r="B1107" s="42" t="s">
        <v>13424</v>
      </c>
      <c r="C1107" s="42">
        <v>30</v>
      </c>
      <c r="D1107" s="42">
        <v>5</v>
      </c>
      <c r="E1107" s="42">
        <v>2</v>
      </c>
      <c r="F1107" s="42">
        <v>51</v>
      </c>
      <c r="G1107" s="42" t="s">
        <v>12324</v>
      </c>
      <c r="H1107" s="42">
        <v>0.97</v>
      </c>
      <c r="I1107" s="42">
        <v>5</v>
      </c>
      <c r="J1107" s="42" t="s">
        <v>12316</v>
      </c>
      <c r="K1107" s="43" t="str">
        <f t="shared" si="17"/>
        <v>Paid</v>
      </c>
    </row>
    <row r="1108" spans="1:11" x14ac:dyDescent="0.25">
      <c r="A1108" s="42">
        <v>1029322</v>
      </c>
      <c r="B1108" s="42" t="s">
        <v>13425</v>
      </c>
      <c r="C1108" s="42">
        <v>200</v>
      </c>
      <c r="D1108" s="42">
        <v>5</v>
      </c>
      <c r="E1108" s="42">
        <v>0</v>
      </c>
      <c r="F1108" s="42">
        <v>10</v>
      </c>
      <c r="G1108" s="42" t="s">
        <v>12318</v>
      </c>
      <c r="H1108" s="42">
        <v>0.97</v>
      </c>
      <c r="I1108" s="42">
        <v>2</v>
      </c>
      <c r="J1108" s="42" t="s">
        <v>12316</v>
      </c>
      <c r="K1108" s="43" t="str">
        <f t="shared" si="17"/>
        <v>Paid</v>
      </c>
    </row>
    <row r="1109" spans="1:11" x14ac:dyDescent="0.25">
      <c r="A1109" s="42">
        <v>1264512</v>
      </c>
      <c r="B1109" s="42" t="s">
        <v>13426</v>
      </c>
      <c r="C1109" s="42">
        <v>70</v>
      </c>
      <c r="D1109" s="42">
        <v>4</v>
      </c>
      <c r="E1109" s="42">
        <v>3</v>
      </c>
      <c r="F1109" s="42">
        <v>13</v>
      </c>
      <c r="G1109" s="42" t="s">
        <v>12315</v>
      </c>
      <c r="H1109" s="42">
        <v>0.97</v>
      </c>
      <c r="I1109" s="42">
        <v>2</v>
      </c>
      <c r="J1109" s="42" t="s">
        <v>12316</v>
      </c>
      <c r="K1109" s="43" t="str">
        <f t="shared" si="17"/>
        <v>Paid</v>
      </c>
    </row>
    <row r="1110" spans="1:11" x14ac:dyDescent="0.25">
      <c r="A1110" s="42">
        <v>1239206</v>
      </c>
      <c r="B1110" s="42" t="s">
        <v>13427</v>
      </c>
      <c r="C1110" s="42">
        <v>200</v>
      </c>
      <c r="D1110" s="42">
        <v>4</v>
      </c>
      <c r="E1110" s="42">
        <v>1</v>
      </c>
      <c r="F1110" s="42">
        <v>16</v>
      </c>
      <c r="G1110" s="42" t="s">
        <v>12315</v>
      </c>
      <c r="H1110" s="42">
        <v>0.97</v>
      </c>
      <c r="I1110" s="42">
        <v>1.5</v>
      </c>
      <c r="J1110" s="42" t="s">
        <v>12316</v>
      </c>
      <c r="K1110" s="43" t="str">
        <f t="shared" si="17"/>
        <v>Paid</v>
      </c>
    </row>
    <row r="1111" spans="1:11" x14ac:dyDescent="0.25">
      <c r="A1111" s="42">
        <v>625670</v>
      </c>
      <c r="B1111" s="42" t="s">
        <v>13428</v>
      </c>
      <c r="C1111" s="42">
        <v>20</v>
      </c>
      <c r="D1111" s="42">
        <v>4</v>
      </c>
      <c r="E1111" s="42">
        <v>1</v>
      </c>
      <c r="F1111" s="42">
        <v>6</v>
      </c>
      <c r="G1111" s="42" t="s">
        <v>12315</v>
      </c>
      <c r="H1111" s="42">
        <v>0.97</v>
      </c>
      <c r="I1111" s="42">
        <v>1</v>
      </c>
      <c r="J1111" s="42" t="s">
        <v>12316</v>
      </c>
      <c r="K1111" s="43" t="str">
        <f t="shared" si="17"/>
        <v>Paid</v>
      </c>
    </row>
    <row r="1112" spans="1:11" x14ac:dyDescent="0.25">
      <c r="A1112" s="42">
        <v>1153854</v>
      </c>
      <c r="B1112" s="42" t="s">
        <v>13429</v>
      </c>
      <c r="C1112" s="42">
        <v>20</v>
      </c>
      <c r="D1112" s="42">
        <v>4</v>
      </c>
      <c r="E1112" s="42">
        <v>0</v>
      </c>
      <c r="F1112" s="42">
        <v>29</v>
      </c>
      <c r="G1112" s="42" t="s">
        <v>12315</v>
      </c>
      <c r="H1112" s="42">
        <v>0.97</v>
      </c>
      <c r="I1112" s="42">
        <v>7</v>
      </c>
      <c r="J1112" s="42" t="s">
        <v>12316</v>
      </c>
      <c r="K1112" s="43" t="str">
        <f t="shared" si="17"/>
        <v>Paid</v>
      </c>
    </row>
    <row r="1113" spans="1:11" x14ac:dyDescent="0.25">
      <c r="A1113" s="42">
        <v>1058530</v>
      </c>
      <c r="B1113" s="42" t="s">
        <v>13430</v>
      </c>
      <c r="C1113" s="42">
        <v>25</v>
      </c>
      <c r="D1113" s="42">
        <v>4</v>
      </c>
      <c r="E1113" s="42">
        <v>0</v>
      </c>
      <c r="F1113" s="42">
        <v>12</v>
      </c>
      <c r="G1113" s="42" t="s">
        <v>12315</v>
      </c>
      <c r="H1113" s="42">
        <v>0.97</v>
      </c>
      <c r="I1113" s="42">
        <v>1</v>
      </c>
      <c r="J1113" s="42" t="s">
        <v>12316</v>
      </c>
      <c r="K1113" s="43" t="str">
        <f t="shared" si="17"/>
        <v>Paid</v>
      </c>
    </row>
    <row r="1114" spans="1:11" x14ac:dyDescent="0.25">
      <c r="A1114" s="42">
        <v>994118</v>
      </c>
      <c r="B1114" s="42" t="s">
        <v>13431</v>
      </c>
      <c r="C1114" s="42">
        <v>95</v>
      </c>
      <c r="D1114" s="42">
        <v>4</v>
      </c>
      <c r="E1114" s="42">
        <v>0</v>
      </c>
      <c r="F1114" s="42">
        <v>20</v>
      </c>
      <c r="G1114" s="42" t="s">
        <v>12318</v>
      </c>
      <c r="H1114" s="42">
        <v>0.97</v>
      </c>
      <c r="I1114" s="42">
        <v>2</v>
      </c>
      <c r="J1114" s="42" t="s">
        <v>12316</v>
      </c>
      <c r="K1114" s="43" t="str">
        <f t="shared" si="17"/>
        <v>Paid</v>
      </c>
    </row>
    <row r="1115" spans="1:11" x14ac:dyDescent="0.25">
      <c r="A1115" s="42">
        <v>904240</v>
      </c>
      <c r="B1115" s="42" t="s">
        <v>13432</v>
      </c>
      <c r="C1115" s="42">
        <v>55</v>
      </c>
      <c r="D1115" s="42">
        <v>4</v>
      </c>
      <c r="E1115" s="42">
        <v>0</v>
      </c>
      <c r="F1115" s="42">
        <v>21</v>
      </c>
      <c r="G1115" s="42" t="s">
        <v>12315</v>
      </c>
      <c r="H1115" s="42">
        <v>0.97</v>
      </c>
      <c r="I1115" s="42">
        <v>1</v>
      </c>
      <c r="J1115" s="42" t="s">
        <v>12316</v>
      </c>
      <c r="K1115" s="43" t="str">
        <f t="shared" si="17"/>
        <v>Paid</v>
      </c>
    </row>
    <row r="1116" spans="1:11" x14ac:dyDescent="0.25">
      <c r="A1116" s="42">
        <v>1246684</v>
      </c>
      <c r="B1116" s="42" t="s">
        <v>13433</v>
      </c>
      <c r="C1116" s="42">
        <v>20</v>
      </c>
      <c r="D1116" s="42">
        <v>4</v>
      </c>
      <c r="E1116" s="42">
        <v>1</v>
      </c>
      <c r="F1116" s="42">
        <v>14</v>
      </c>
      <c r="G1116" s="42" t="s">
        <v>12318</v>
      </c>
      <c r="H1116" s="42">
        <v>0.97</v>
      </c>
      <c r="I1116" s="42">
        <v>1</v>
      </c>
      <c r="J1116" s="42" t="s">
        <v>12316</v>
      </c>
      <c r="K1116" s="43" t="str">
        <f t="shared" si="17"/>
        <v>Paid</v>
      </c>
    </row>
    <row r="1117" spans="1:11" x14ac:dyDescent="0.25">
      <c r="A1117" s="42">
        <v>1000136</v>
      </c>
      <c r="B1117" s="42" t="s">
        <v>13434</v>
      </c>
      <c r="C1117" s="42">
        <v>20</v>
      </c>
      <c r="D1117" s="42">
        <v>4</v>
      </c>
      <c r="E1117" s="42">
        <v>0</v>
      </c>
      <c r="F1117" s="42">
        <v>14</v>
      </c>
      <c r="G1117" s="42" t="s">
        <v>12315</v>
      </c>
      <c r="H1117" s="42">
        <v>0.97</v>
      </c>
      <c r="I1117" s="42">
        <v>3.5</v>
      </c>
      <c r="J1117" s="42" t="s">
        <v>12316</v>
      </c>
      <c r="K1117" s="43" t="str">
        <f t="shared" si="17"/>
        <v>Paid</v>
      </c>
    </row>
    <row r="1118" spans="1:11" x14ac:dyDescent="0.25">
      <c r="A1118" s="42">
        <v>1227792</v>
      </c>
      <c r="B1118" s="42" t="s">
        <v>13435</v>
      </c>
      <c r="C1118" s="42">
        <v>200</v>
      </c>
      <c r="D1118" s="42">
        <v>4</v>
      </c>
      <c r="E1118" s="42">
        <v>1</v>
      </c>
      <c r="F1118" s="42">
        <v>40</v>
      </c>
      <c r="G1118" s="42" t="s">
        <v>12315</v>
      </c>
      <c r="H1118" s="42">
        <v>0.97</v>
      </c>
      <c r="I1118" s="42">
        <v>8.5</v>
      </c>
      <c r="J1118" s="42" t="s">
        <v>12316</v>
      </c>
      <c r="K1118" s="43" t="str">
        <f t="shared" si="17"/>
        <v>Paid</v>
      </c>
    </row>
    <row r="1119" spans="1:11" x14ac:dyDescent="0.25">
      <c r="A1119" s="42">
        <v>868112</v>
      </c>
      <c r="B1119" s="42" t="s">
        <v>13436</v>
      </c>
      <c r="C1119" s="42">
        <v>45</v>
      </c>
      <c r="D1119" s="42">
        <v>4</v>
      </c>
      <c r="E1119" s="42">
        <v>0</v>
      </c>
      <c r="F1119" s="42">
        <v>7</v>
      </c>
      <c r="G1119" s="42" t="s">
        <v>12324</v>
      </c>
      <c r="H1119" s="42">
        <v>0.97</v>
      </c>
      <c r="I1119" s="42">
        <v>1</v>
      </c>
      <c r="J1119" s="42" t="s">
        <v>12316</v>
      </c>
      <c r="K1119" s="43" t="str">
        <f t="shared" si="17"/>
        <v>Paid</v>
      </c>
    </row>
    <row r="1120" spans="1:11" x14ac:dyDescent="0.25">
      <c r="A1120" s="42">
        <v>954842</v>
      </c>
      <c r="B1120" s="42" t="s">
        <v>13437</v>
      </c>
      <c r="C1120" s="42">
        <v>25</v>
      </c>
      <c r="D1120" s="42">
        <v>3</v>
      </c>
      <c r="E1120" s="42">
        <v>0</v>
      </c>
      <c r="F1120" s="42">
        <v>10</v>
      </c>
      <c r="G1120" s="42" t="s">
        <v>12324</v>
      </c>
      <c r="H1120" s="42">
        <v>0.97</v>
      </c>
      <c r="I1120" s="42">
        <v>1</v>
      </c>
      <c r="J1120" s="42" t="s">
        <v>12316</v>
      </c>
      <c r="K1120" s="43" t="str">
        <f t="shared" si="17"/>
        <v>Paid</v>
      </c>
    </row>
    <row r="1121" spans="1:11" x14ac:dyDescent="0.25">
      <c r="A1121" s="42">
        <v>309854</v>
      </c>
      <c r="B1121" s="42" t="s">
        <v>13438</v>
      </c>
      <c r="C1121" s="42">
        <v>30</v>
      </c>
      <c r="D1121" s="42">
        <v>3</v>
      </c>
      <c r="E1121" s="42">
        <v>0</v>
      </c>
      <c r="F1121" s="42">
        <v>12</v>
      </c>
      <c r="G1121" s="42" t="s">
        <v>12318</v>
      </c>
      <c r="H1121" s="42">
        <v>0.97</v>
      </c>
      <c r="I1121" s="42">
        <v>1.5</v>
      </c>
      <c r="J1121" s="42" t="s">
        <v>12316</v>
      </c>
      <c r="K1121" s="43" t="str">
        <f t="shared" si="17"/>
        <v>Paid</v>
      </c>
    </row>
    <row r="1122" spans="1:11" x14ac:dyDescent="0.25">
      <c r="A1122" s="42">
        <v>1240408</v>
      </c>
      <c r="B1122" s="42" t="s">
        <v>13439</v>
      </c>
      <c r="C1122" s="42">
        <v>175</v>
      </c>
      <c r="D1122" s="42">
        <v>3</v>
      </c>
      <c r="E1122" s="42">
        <v>0</v>
      </c>
      <c r="F1122" s="42">
        <v>27</v>
      </c>
      <c r="G1122" s="42" t="s">
        <v>12318</v>
      </c>
      <c r="H1122" s="42">
        <v>0.97</v>
      </c>
      <c r="I1122" s="42">
        <v>1</v>
      </c>
      <c r="J1122" s="42" t="s">
        <v>12316</v>
      </c>
      <c r="K1122" s="43" t="str">
        <f t="shared" si="17"/>
        <v>Paid</v>
      </c>
    </row>
    <row r="1123" spans="1:11" x14ac:dyDescent="0.25">
      <c r="A1123" s="42">
        <v>513046</v>
      </c>
      <c r="B1123" s="42" t="s">
        <v>13440</v>
      </c>
      <c r="C1123" s="42">
        <v>20</v>
      </c>
      <c r="D1123" s="42">
        <v>3</v>
      </c>
      <c r="E1123" s="42">
        <v>0</v>
      </c>
      <c r="F1123" s="42">
        <v>8</v>
      </c>
      <c r="G1123" s="42" t="s">
        <v>12318</v>
      </c>
      <c r="H1123" s="42">
        <v>0.97</v>
      </c>
      <c r="I1123" s="42">
        <v>1.5</v>
      </c>
      <c r="J1123" s="42" t="s">
        <v>12316</v>
      </c>
      <c r="K1123" s="43" t="str">
        <f t="shared" si="17"/>
        <v>Paid</v>
      </c>
    </row>
    <row r="1124" spans="1:11" x14ac:dyDescent="0.25">
      <c r="A1124" s="42">
        <v>304410</v>
      </c>
      <c r="B1124" s="42" t="s">
        <v>13441</v>
      </c>
      <c r="C1124" s="42">
        <v>20</v>
      </c>
      <c r="D1124" s="42">
        <v>3</v>
      </c>
      <c r="E1124" s="42">
        <v>0</v>
      </c>
      <c r="F1124" s="42">
        <v>6</v>
      </c>
      <c r="G1124" s="42" t="s">
        <v>12318</v>
      </c>
      <c r="H1124" s="42">
        <v>0.97</v>
      </c>
      <c r="I1124" s="42">
        <v>0.56666666669999999</v>
      </c>
      <c r="J1124" s="42" t="s">
        <v>12316</v>
      </c>
      <c r="K1124" s="43" t="str">
        <f t="shared" si="17"/>
        <v>Paid</v>
      </c>
    </row>
    <row r="1125" spans="1:11" x14ac:dyDescent="0.25">
      <c r="A1125" s="42">
        <v>1193288</v>
      </c>
      <c r="B1125" s="42" t="s">
        <v>13442</v>
      </c>
      <c r="C1125" s="42">
        <v>30</v>
      </c>
      <c r="D1125" s="42">
        <v>3</v>
      </c>
      <c r="E1125" s="42">
        <v>0</v>
      </c>
      <c r="F1125" s="42">
        <v>41</v>
      </c>
      <c r="G1125" s="42" t="s">
        <v>12315</v>
      </c>
      <c r="H1125" s="42">
        <v>0.97</v>
      </c>
      <c r="I1125" s="42">
        <v>8.5</v>
      </c>
      <c r="J1125" s="42" t="s">
        <v>12316</v>
      </c>
      <c r="K1125" s="43" t="str">
        <f t="shared" si="17"/>
        <v>Paid</v>
      </c>
    </row>
    <row r="1126" spans="1:11" x14ac:dyDescent="0.25">
      <c r="A1126" s="42">
        <v>1230950</v>
      </c>
      <c r="B1126" s="42" t="s">
        <v>13443</v>
      </c>
      <c r="C1126" s="42">
        <v>50</v>
      </c>
      <c r="D1126" s="42">
        <v>2</v>
      </c>
      <c r="E1126" s="42">
        <v>0</v>
      </c>
      <c r="F1126" s="42">
        <v>8</v>
      </c>
      <c r="G1126" s="42" t="s">
        <v>12315</v>
      </c>
      <c r="H1126" s="42">
        <v>0.97</v>
      </c>
      <c r="I1126" s="42">
        <v>1.5</v>
      </c>
      <c r="J1126" s="42" t="s">
        <v>12316</v>
      </c>
      <c r="K1126" s="43" t="str">
        <f t="shared" si="17"/>
        <v>Paid</v>
      </c>
    </row>
    <row r="1127" spans="1:11" x14ac:dyDescent="0.25">
      <c r="A1127" s="42">
        <v>1010988</v>
      </c>
      <c r="B1127" s="42" t="s">
        <v>13444</v>
      </c>
      <c r="C1127" s="42">
        <v>25</v>
      </c>
      <c r="D1127" s="42">
        <v>2</v>
      </c>
      <c r="E1127" s="42">
        <v>0</v>
      </c>
      <c r="F1127" s="42">
        <v>34</v>
      </c>
      <c r="G1127" s="42" t="s">
        <v>12318</v>
      </c>
      <c r="H1127" s="42">
        <v>0.97</v>
      </c>
      <c r="I1127" s="42">
        <v>2.5</v>
      </c>
      <c r="J1127" s="42" t="s">
        <v>12316</v>
      </c>
      <c r="K1127" s="43" t="str">
        <f t="shared" si="17"/>
        <v>Paid</v>
      </c>
    </row>
    <row r="1128" spans="1:11" x14ac:dyDescent="0.25">
      <c r="A1128" s="42">
        <v>855816</v>
      </c>
      <c r="B1128" s="42" t="s">
        <v>13445</v>
      </c>
      <c r="C1128" s="42">
        <v>20</v>
      </c>
      <c r="D1128" s="42">
        <v>2</v>
      </c>
      <c r="E1128" s="42">
        <v>0</v>
      </c>
      <c r="F1128" s="42">
        <v>24</v>
      </c>
      <c r="G1128" s="42" t="s">
        <v>12315</v>
      </c>
      <c r="H1128" s="42">
        <v>0.97</v>
      </c>
      <c r="I1128" s="42">
        <v>2</v>
      </c>
      <c r="J1128" s="42" t="s">
        <v>12316</v>
      </c>
      <c r="K1128" s="43" t="str">
        <f t="shared" si="17"/>
        <v>Paid</v>
      </c>
    </row>
    <row r="1129" spans="1:11" x14ac:dyDescent="0.25">
      <c r="A1129" s="42">
        <v>1117834</v>
      </c>
      <c r="B1129" s="42" t="s">
        <v>13446</v>
      </c>
      <c r="C1129" s="42">
        <v>200</v>
      </c>
      <c r="D1129" s="42">
        <v>2</v>
      </c>
      <c r="E1129" s="42">
        <v>1</v>
      </c>
      <c r="F1129" s="42">
        <v>16</v>
      </c>
      <c r="G1129" s="42" t="s">
        <v>12315</v>
      </c>
      <c r="H1129" s="42">
        <v>0.97</v>
      </c>
      <c r="I1129" s="42">
        <v>1</v>
      </c>
      <c r="J1129" s="42" t="s">
        <v>12316</v>
      </c>
      <c r="K1129" s="43" t="str">
        <f t="shared" si="17"/>
        <v>Paid</v>
      </c>
    </row>
    <row r="1130" spans="1:11" x14ac:dyDescent="0.25">
      <c r="A1130" s="42">
        <v>861764</v>
      </c>
      <c r="B1130" s="42" t="s">
        <v>13447</v>
      </c>
      <c r="C1130" s="42">
        <v>30</v>
      </c>
      <c r="D1130" s="42">
        <v>2</v>
      </c>
      <c r="E1130" s="42">
        <v>1</v>
      </c>
      <c r="F1130" s="42">
        <v>10</v>
      </c>
      <c r="G1130" s="42" t="s">
        <v>12318</v>
      </c>
      <c r="H1130" s="42">
        <v>0.97</v>
      </c>
      <c r="I1130" s="42">
        <v>1.5</v>
      </c>
      <c r="J1130" s="42" t="s">
        <v>12316</v>
      </c>
      <c r="K1130" s="43" t="str">
        <f t="shared" si="17"/>
        <v>Paid</v>
      </c>
    </row>
    <row r="1131" spans="1:11" x14ac:dyDescent="0.25">
      <c r="A1131" s="42">
        <v>580068</v>
      </c>
      <c r="B1131" s="42" t="s">
        <v>13448</v>
      </c>
      <c r="C1131" s="42">
        <v>20</v>
      </c>
      <c r="D1131" s="42">
        <v>2</v>
      </c>
      <c r="E1131" s="42">
        <v>0</v>
      </c>
      <c r="F1131" s="42">
        <v>12</v>
      </c>
      <c r="G1131" s="42" t="s">
        <v>12315</v>
      </c>
      <c r="H1131" s="42">
        <v>0.97</v>
      </c>
      <c r="I1131" s="42">
        <v>1</v>
      </c>
      <c r="J1131" s="42" t="s">
        <v>12316</v>
      </c>
      <c r="K1131" s="43" t="str">
        <f t="shared" si="17"/>
        <v>Paid</v>
      </c>
    </row>
    <row r="1132" spans="1:11" x14ac:dyDescent="0.25">
      <c r="A1132" s="42">
        <v>1162656</v>
      </c>
      <c r="B1132" s="42" t="s">
        <v>13449</v>
      </c>
      <c r="C1132" s="42">
        <v>20</v>
      </c>
      <c r="D1132" s="42">
        <v>2</v>
      </c>
      <c r="E1132" s="42">
        <v>1</v>
      </c>
      <c r="F1132" s="42">
        <v>7</v>
      </c>
      <c r="G1132" s="42" t="s">
        <v>12315</v>
      </c>
      <c r="H1132" s="42">
        <v>0.97</v>
      </c>
      <c r="I1132" s="42">
        <v>0.56666666669999999</v>
      </c>
      <c r="J1132" s="42" t="s">
        <v>12316</v>
      </c>
      <c r="K1132" s="43" t="str">
        <f t="shared" si="17"/>
        <v>Paid</v>
      </c>
    </row>
    <row r="1133" spans="1:11" x14ac:dyDescent="0.25">
      <c r="A1133" s="42">
        <v>1072220</v>
      </c>
      <c r="B1133" s="42" t="s">
        <v>13450</v>
      </c>
      <c r="C1133" s="42">
        <v>95</v>
      </c>
      <c r="D1133" s="42">
        <v>2</v>
      </c>
      <c r="E1133" s="42">
        <v>0</v>
      </c>
      <c r="F1133" s="42">
        <v>59</v>
      </c>
      <c r="G1133" s="42" t="s">
        <v>12315</v>
      </c>
      <c r="H1133" s="42">
        <v>0.97</v>
      </c>
      <c r="I1133" s="42">
        <v>4.5</v>
      </c>
      <c r="J1133" s="42" t="s">
        <v>12316</v>
      </c>
      <c r="K1133" s="43" t="str">
        <f t="shared" si="17"/>
        <v>Paid</v>
      </c>
    </row>
    <row r="1134" spans="1:11" x14ac:dyDescent="0.25">
      <c r="A1134" s="42">
        <v>813360</v>
      </c>
      <c r="B1134" s="42" t="s">
        <v>13451</v>
      </c>
      <c r="C1134" s="42">
        <v>50</v>
      </c>
      <c r="D1134" s="42">
        <v>2</v>
      </c>
      <c r="E1134" s="42">
        <v>1</v>
      </c>
      <c r="F1134" s="42">
        <v>27</v>
      </c>
      <c r="G1134" s="42" t="s">
        <v>12315</v>
      </c>
      <c r="H1134" s="42">
        <v>0.97</v>
      </c>
      <c r="I1134" s="42">
        <v>3.5</v>
      </c>
      <c r="J1134" s="42" t="s">
        <v>12316</v>
      </c>
      <c r="K1134" s="43" t="str">
        <f t="shared" si="17"/>
        <v>Paid</v>
      </c>
    </row>
    <row r="1135" spans="1:11" x14ac:dyDescent="0.25">
      <c r="A1135" s="42">
        <v>813516</v>
      </c>
      <c r="B1135" s="42" t="s">
        <v>13452</v>
      </c>
      <c r="C1135" s="42">
        <v>50</v>
      </c>
      <c r="D1135" s="42">
        <v>2</v>
      </c>
      <c r="E1135" s="42">
        <v>0</v>
      </c>
      <c r="F1135" s="42">
        <v>22</v>
      </c>
      <c r="G1135" s="42" t="s">
        <v>12318</v>
      </c>
      <c r="H1135" s="42">
        <v>0.97</v>
      </c>
      <c r="I1135" s="42">
        <v>2</v>
      </c>
      <c r="J1135" s="42" t="s">
        <v>12316</v>
      </c>
      <c r="K1135" s="43" t="str">
        <f t="shared" si="17"/>
        <v>Paid</v>
      </c>
    </row>
    <row r="1136" spans="1:11" x14ac:dyDescent="0.25">
      <c r="A1136" s="42">
        <v>313512</v>
      </c>
      <c r="B1136" s="42" t="s">
        <v>13453</v>
      </c>
      <c r="C1136" s="42">
        <v>20</v>
      </c>
      <c r="D1136" s="42">
        <v>2</v>
      </c>
      <c r="E1136" s="42">
        <v>0</v>
      </c>
      <c r="F1136" s="42">
        <v>28</v>
      </c>
      <c r="G1136" s="42" t="s">
        <v>12318</v>
      </c>
      <c r="H1136" s="42">
        <v>0.97</v>
      </c>
      <c r="I1136" s="42">
        <v>2.5</v>
      </c>
      <c r="J1136" s="42" t="s">
        <v>12316</v>
      </c>
      <c r="K1136" s="43" t="str">
        <f t="shared" si="17"/>
        <v>Paid</v>
      </c>
    </row>
    <row r="1137" spans="1:11" x14ac:dyDescent="0.25">
      <c r="A1137" s="42">
        <v>359926</v>
      </c>
      <c r="B1137" s="42" t="s">
        <v>13454</v>
      </c>
      <c r="C1137" s="42">
        <v>40</v>
      </c>
      <c r="D1137" s="42">
        <v>2</v>
      </c>
      <c r="E1137" s="42">
        <v>0</v>
      </c>
      <c r="F1137" s="42">
        <v>11</v>
      </c>
      <c r="G1137" s="42" t="s">
        <v>12315</v>
      </c>
      <c r="H1137" s="42">
        <v>0.97</v>
      </c>
      <c r="I1137" s="42">
        <v>1</v>
      </c>
      <c r="J1137" s="42" t="s">
        <v>12316</v>
      </c>
      <c r="K1137" s="43" t="str">
        <f t="shared" si="17"/>
        <v>Paid</v>
      </c>
    </row>
    <row r="1138" spans="1:11" x14ac:dyDescent="0.25">
      <c r="A1138" s="42">
        <v>1056242</v>
      </c>
      <c r="B1138" s="42" t="s">
        <v>13455</v>
      </c>
      <c r="C1138" s="42">
        <v>35</v>
      </c>
      <c r="D1138" s="42">
        <v>2</v>
      </c>
      <c r="E1138" s="42">
        <v>0</v>
      </c>
      <c r="F1138" s="42">
        <v>127</v>
      </c>
      <c r="G1138" s="42" t="s">
        <v>12315</v>
      </c>
      <c r="H1138" s="42">
        <v>0.97</v>
      </c>
      <c r="I1138" s="42">
        <v>31.5</v>
      </c>
      <c r="J1138" s="42" t="s">
        <v>12316</v>
      </c>
      <c r="K1138" s="43" t="str">
        <f t="shared" si="17"/>
        <v>Paid</v>
      </c>
    </row>
    <row r="1139" spans="1:11" x14ac:dyDescent="0.25">
      <c r="A1139" s="42">
        <v>1208148</v>
      </c>
      <c r="B1139" s="42" t="s">
        <v>13456</v>
      </c>
      <c r="C1139" s="42">
        <v>200</v>
      </c>
      <c r="D1139" s="42">
        <v>1</v>
      </c>
      <c r="E1139" s="42">
        <v>0</v>
      </c>
      <c r="F1139" s="42">
        <v>6</v>
      </c>
      <c r="G1139" s="42" t="s">
        <v>12318</v>
      </c>
      <c r="H1139" s="42">
        <v>0.97</v>
      </c>
      <c r="I1139" s="42">
        <v>0.56666666669999999</v>
      </c>
      <c r="J1139" s="42" t="s">
        <v>12316</v>
      </c>
      <c r="K1139" s="43" t="str">
        <f t="shared" si="17"/>
        <v>Paid</v>
      </c>
    </row>
    <row r="1140" spans="1:11" x14ac:dyDescent="0.25">
      <c r="A1140" s="42">
        <v>1082352</v>
      </c>
      <c r="B1140" s="42" t="s">
        <v>13457</v>
      </c>
      <c r="C1140" s="42">
        <v>50</v>
      </c>
      <c r="D1140" s="42">
        <v>1</v>
      </c>
      <c r="E1140" s="42">
        <v>0</v>
      </c>
      <c r="F1140" s="42">
        <v>6</v>
      </c>
      <c r="G1140" s="42" t="s">
        <v>12315</v>
      </c>
      <c r="H1140" s="42">
        <v>0.97</v>
      </c>
      <c r="I1140" s="42">
        <v>0.53333333329999999</v>
      </c>
      <c r="J1140" s="42" t="s">
        <v>12316</v>
      </c>
      <c r="K1140" s="43" t="str">
        <f t="shared" si="17"/>
        <v>Paid</v>
      </c>
    </row>
    <row r="1141" spans="1:11" x14ac:dyDescent="0.25">
      <c r="A1141" s="42">
        <v>1163242</v>
      </c>
      <c r="B1141" s="42" t="s">
        <v>13458</v>
      </c>
      <c r="C1141" s="42">
        <v>20</v>
      </c>
      <c r="D1141" s="42">
        <v>1</v>
      </c>
      <c r="E1141" s="42">
        <v>0</v>
      </c>
      <c r="F1141" s="42">
        <v>31</v>
      </c>
      <c r="G1141" s="42" t="s">
        <v>12324</v>
      </c>
      <c r="H1141" s="42">
        <v>0.97</v>
      </c>
      <c r="I1141" s="42">
        <v>7.5</v>
      </c>
      <c r="J1141" s="42" t="s">
        <v>12316</v>
      </c>
      <c r="K1141" s="43" t="str">
        <f t="shared" si="17"/>
        <v>Paid</v>
      </c>
    </row>
    <row r="1142" spans="1:11" x14ac:dyDescent="0.25">
      <c r="A1142" s="42">
        <v>1249164</v>
      </c>
      <c r="B1142" s="42" t="s">
        <v>13459</v>
      </c>
      <c r="C1142" s="42">
        <v>50</v>
      </c>
      <c r="D1142" s="42">
        <v>1</v>
      </c>
      <c r="E1142" s="42">
        <v>0</v>
      </c>
      <c r="F1142" s="42">
        <v>12</v>
      </c>
      <c r="G1142" s="42" t="s">
        <v>12318</v>
      </c>
      <c r="H1142" s="42">
        <v>0.97</v>
      </c>
      <c r="I1142" s="42">
        <v>2</v>
      </c>
      <c r="J1142" s="42" t="s">
        <v>12316</v>
      </c>
      <c r="K1142" s="43" t="str">
        <f t="shared" si="17"/>
        <v>Paid</v>
      </c>
    </row>
    <row r="1143" spans="1:11" x14ac:dyDescent="0.25">
      <c r="A1143" s="42">
        <v>1276364</v>
      </c>
      <c r="B1143" s="42" t="s">
        <v>13460</v>
      </c>
      <c r="C1143" s="42">
        <v>200</v>
      </c>
      <c r="D1143" s="42">
        <v>1</v>
      </c>
      <c r="E1143" s="42">
        <v>0</v>
      </c>
      <c r="F1143" s="42">
        <v>52</v>
      </c>
      <c r="G1143" s="42" t="s">
        <v>12318</v>
      </c>
      <c r="H1143" s="42">
        <v>0.97</v>
      </c>
      <c r="I1143" s="42">
        <v>2.5</v>
      </c>
      <c r="J1143" s="42" t="s">
        <v>12316</v>
      </c>
      <c r="K1143" s="43" t="str">
        <f t="shared" si="17"/>
        <v>Paid</v>
      </c>
    </row>
    <row r="1144" spans="1:11" x14ac:dyDescent="0.25">
      <c r="A1144" s="42">
        <v>1233894</v>
      </c>
      <c r="B1144" s="42" t="s">
        <v>13461</v>
      </c>
      <c r="C1144" s="42">
        <v>50</v>
      </c>
      <c r="D1144" s="42">
        <v>1</v>
      </c>
      <c r="E1144" s="42">
        <v>0</v>
      </c>
      <c r="F1144" s="42">
        <v>9</v>
      </c>
      <c r="G1144" s="42" t="s">
        <v>12315</v>
      </c>
      <c r="H1144" s="42">
        <v>0.97</v>
      </c>
      <c r="I1144" s="42">
        <v>2</v>
      </c>
      <c r="J1144" s="42" t="s">
        <v>12316</v>
      </c>
      <c r="K1144" s="43" t="str">
        <f t="shared" si="17"/>
        <v>Paid</v>
      </c>
    </row>
    <row r="1145" spans="1:11" x14ac:dyDescent="0.25">
      <c r="A1145" s="42">
        <v>782256</v>
      </c>
      <c r="B1145" s="42" t="s">
        <v>13462</v>
      </c>
      <c r="C1145" s="42">
        <v>20</v>
      </c>
      <c r="D1145" s="42">
        <v>1</v>
      </c>
      <c r="E1145" s="42">
        <v>0</v>
      </c>
      <c r="F1145" s="42">
        <v>27</v>
      </c>
      <c r="G1145" s="42" t="s">
        <v>12324</v>
      </c>
      <c r="H1145" s="42">
        <v>0.97</v>
      </c>
      <c r="I1145" s="42">
        <v>2</v>
      </c>
      <c r="J1145" s="42" t="s">
        <v>12316</v>
      </c>
      <c r="K1145" s="43" t="str">
        <f t="shared" si="17"/>
        <v>Paid</v>
      </c>
    </row>
    <row r="1146" spans="1:11" x14ac:dyDescent="0.25">
      <c r="A1146" s="42">
        <v>826912</v>
      </c>
      <c r="B1146" s="42" t="s">
        <v>13463</v>
      </c>
      <c r="C1146" s="42">
        <v>30</v>
      </c>
      <c r="D1146" s="42">
        <v>1</v>
      </c>
      <c r="E1146" s="42">
        <v>0</v>
      </c>
      <c r="F1146" s="42">
        <v>21</v>
      </c>
      <c r="G1146" s="42" t="s">
        <v>12315</v>
      </c>
      <c r="H1146" s="42">
        <v>0.97</v>
      </c>
      <c r="I1146" s="42">
        <v>2.5</v>
      </c>
      <c r="J1146" s="42" t="s">
        <v>12316</v>
      </c>
      <c r="K1146" s="43" t="str">
        <f t="shared" si="17"/>
        <v>Paid</v>
      </c>
    </row>
    <row r="1147" spans="1:11" x14ac:dyDescent="0.25">
      <c r="A1147" s="42">
        <v>591724</v>
      </c>
      <c r="B1147" s="42" t="s">
        <v>13464</v>
      </c>
      <c r="C1147" s="42">
        <v>105</v>
      </c>
      <c r="D1147" s="42">
        <v>1</v>
      </c>
      <c r="E1147" s="42">
        <v>0</v>
      </c>
      <c r="F1147" s="42">
        <v>25</v>
      </c>
      <c r="G1147" s="42" t="s">
        <v>12352</v>
      </c>
      <c r="H1147" s="42">
        <v>0.97</v>
      </c>
      <c r="I1147" s="42">
        <v>1.5</v>
      </c>
      <c r="J1147" s="42" t="s">
        <v>12316</v>
      </c>
      <c r="K1147" s="43" t="str">
        <f t="shared" si="17"/>
        <v>Paid</v>
      </c>
    </row>
    <row r="1148" spans="1:11" x14ac:dyDescent="0.25">
      <c r="A1148" s="42">
        <v>533458</v>
      </c>
      <c r="B1148" s="42" t="s">
        <v>13465</v>
      </c>
      <c r="C1148" s="42">
        <v>20</v>
      </c>
      <c r="D1148" s="42">
        <v>1</v>
      </c>
      <c r="E1148" s="42">
        <v>1</v>
      </c>
      <c r="F1148" s="42">
        <v>12</v>
      </c>
      <c r="G1148" s="42" t="s">
        <v>12315</v>
      </c>
      <c r="H1148" s="42">
        <v>0.97</v>
      </c>
      <c r="I1148" s="42">
        <v>0.56666666669999999</v>
      </c>
      <c r="J1148" s="42" t="s">
        <v>12316</v>
      </c>
      <c r="K1148" s="43" t="str">
        <f t="shared" si="17"/>
        <v>Paid</v>
      </c>
    </row>
    <row r="1149" spans="1:11" x14ac:dyDescent="0.25">
      <c r="A1149" s="42">
        <v>1164568</v>
      </c>
      <c r="B1149" s="42" t="s">
        <v>13466</v>
      </c>
      <c r="C1149" s="42">
        <v>20</v>
      </c>
      <c r="D1149" s="42">
        <v>1</v>
      </c>
      <c r="E1149" s="42">
        <v>1</v>
      </c>
      <c r="F1149" s="42">
        <v>6</v>
      </c>
      <c r="G1149" s="42" t="s">
        <v>12318</v>
      </c>
      <c r="H1149" s="42">
        <v>0.97</v>
      </c>
      <c r="I1149" s="42">
        <v>0.6</v>
      </c>
      <c r="J1149" s="42" t="s">
        <v>12316</v>
      </c>
      <c r="K1149" s="43" t="str">
        <f t="shared" si="17"/>
        <v>Paid</v>
      </c>
    </row>
    <row r="1150" spans="1:11" x14ac:dyDescent="0.25">
      <c r="A1150" s="42">
        <v>1034560</v>
      </c>
      <c r="B1150" s="42" t="s">
        <v>13467</v>
      </c>
      <c r="C1150" s="42">
        <v>60</v>
      </c>
      <c r="D1150" s="42">
        <v>1</v>
      </c>
      <c r="E1150" s="42">
        <v>1</v>
      </c>
      <c r="F1150" s="42">
        <v>33</v>
      </c>
      <c r="G1150" s="42" t="s">
        <v>12318</v>
      </c>
      <c r="H1150" s="42">
        <v>0.97</v>
      </c>
      <c r="I1150" s="42">
        <v>6</v>
      </c>
      <c r="J1150" s="42" t="s">
        <v>12316</v>
      </c>
      <c r="K1150" s="43" t="str">
        <f t="shared" si="17"/>
        <v>Paid</v>
      </c>
    </row>
    <row r="1151" spans="1:11" x14ac:dyDescent="0.25">
      <c r="A1151" s="42">
        <v>1113702</v>
      </c>
      <c r="B1151" s="42" t="s">
        <v>13468</v>
      </c>
      <c r="C1151" s="42">
        <v>20</v>
      </c>
      <c r="D1151" s="42">
        <v>1</v>
      </c>
      <c r="E1151" s="42">
        <v>0</v>
      </c>
      <c r="F1151" s="42">
        <v>13</v>
      </c>
      <c r="G1151" s="42" t="s">
        <v>12324</v>
      </c>
      <c r="H1151" s="42">
        <v>0.97</v>
      </c>
      <c r="I1151" s="42">
        <v>3</v>
      </c>
      <c r="J1151" s="42" t="s">
        <v>12316</v>
      </c>
      <c r="K1151" s="43" t="str">
        <f t="shared" si="17"/>
        <v>Paid</v>
      </c>
    </row>
    <row r="1152" spans="1:11" x14ac:dyDescent="0.25">
      <c r="A1152" s="42">
        <v>1097288</v>
      </c>
      <c r="B1152" s="42" t="s">
        <v>13469</v>
      </c>
      <c r="C1152" s="42">
        <v>35</v>
      </c>
      <c r="D1152" s="42">
        <v>1</v>
      </c>
      <c r="E1152" s="42">
        <v>0</v>
      </c>
      <c r="F1152" s="42">
        <v>130</v>
      </c>
      <c r="G1152" s="42" t="s">
        <v>12318</v>
      </c>
      <c r="H1152" s="42">
        <v>0.97</v>
      </c>
      <c r="I1152" s="42">
        <v>31.5</v>
      </c>
      <c r="J1152" s="42" t="s">
        <v>12316</v>
      </c>
      <c r="K1152" s="43" t="str">
        <f t="shared" si="17"/>
        <v>Paid</v>
      </c>
    </row>
    <row r="1153" spans="1:11" x14ac:dyDescent="0.25">
      <c r="A1153" s="42">
        <v>759262</v>
      </c>
      <c r="B1153" s="42" t="s">
        <v>13470</v>
      </c>
      <c r="C1153" s="42">
        <v>20</v>
      </c>
      <c r="D1153" s="42">
        <v>1</v>
      </c>
      <c r="E1153" s="42">
        <v>0</v>
      </c>
      <c r="F1153" s="42">
        <v>43</v>
      </c>
      <c r="G1153" s="42" t="s">
        <v>12315</v>
      </c>
      <c r="H1153" s="42">
        <v>0.97</v>
      </c>
      <c r="I1153" s="42">
        <v>1</v>
      </c>
      <c r="J1153" s="42" t="s">
        <v>12316</v>
      </c>
      <c r="K1153" s="43" t="str">
        <f t="shared" si="17"/>
        <v>Paid</v>
      </c>
    </row>
    <row r="1154" spans="1:11" x14ac:dyDescent="0.25">
      <c r="A1154" s="42">
        <v>1165780</v>
      </c>
      <c r="B1154" s="42" t="s">
        <v>13471</v>
      </c>
      <c r="C1154" s="42">
        <v>20</v>
      </c>
      <c r="D1154" s="42">
        <v>1</v>
      </c>
      <c r="E1154" s="42">
        <v>0</v>
      </c>
      <c r="F1154" s="42">
        <v>13</v>
      </c>
      <c r="G1154" s="42" t="s">
        <v>12315</v>
      </c>
      <c r="H1154" s="42">
        <v>0.97</v>
      </c>
      <c r="I1154" s="42">
        <v>3</v>
      </c>
      <c r="J1154" s="42" t="s">
        <v>12316</v>
      </c>
      <c r="K1154" s="43" t="str">
        <f t="shared" si="17"/>
        <v>Paid</v>
      </c>
    </row>
    <row r="1155" spans="1:11" x14ac:dyDescent="0.25">
      <c r="A1155" s="42">
        <v>1232382</v>
      </c>
      <c r="B1155" s="42" t="s">
        <v>13472</v>
      </c>
      <c r="C1155" s="42">
        <v>50</v>
      </c>
      <c r="D1155" s="42">
        <v>1</v>
      </c>
      <c r="E1155" s="42">
        <v>0</v>
      </c>
      <c r="F1155" s="42">
        <v>9</v>
      </c>
      <c r="G1155" s="42" t="s">
        <v>12324</v>
      </c>
      <c r="H1155" s="42">
        <v>0.85</v>
      </c>
      <c r="I1155" s="42">
        <v>1.5</v>
      </c>
      <c r="J1155" s="42" t="s">
        <v>12316</v>
      </c>
      <c r="K1155" s="43" t="str">
        <f t="shared" ref="K1155:K1218" si="18">IF(C1155&gt;0,"Paid","Free")</f>
        <v>Paid</v>
      </c>
    </row>
    <row r="1156" spans="1:11" x14ac:dyDescent="0.25">
      <c r="A1156" s="42">
        <v>1221942</v>
      </c>
      <c r="B1156" s="42" t="s">
        <v>13473</v>
      </c>
      <c r="C1156" s="42">
        <v>35</v>
      </c>
      <c r="D1156" s="42">
        <v>0</v>
      </c>
      <c r="E1156" s="42">
        <v>0</v>
      </c>
      <c r="F1156" s="42">
        <v>12</v>
      </c>
      <c r="G1156" s="42" t="s">
        <v>12318</v>
      </c>
      <c r="H1156" s="42">
        <v>0.4</v>
      </c>
      <c r="I1156" s="42">
        <v>0.73333333329999995</v>
      </c>
      <c r="J1156" s="42" t="s">
        <v>12316</v>
      </c>
      <c r="K1156" s="43" t="str">
        <f t="shared" si="18"/>
        <v>Paid</v>
      </c>
    </row>
    <row r="1157" spans="1:11" x14ac:dyDescent="0.25">
      <c r="A1157" s="42">
        <v>1276182</v>
      </c>
      <c r="B1157" s="42" t="s">
        <v>13474</v>
      </c>
      <c r="C1157" s="42">
        <v>95</v>
      </c>
      <c r="D1157" s="42">
        <v>0</v>
      </c>
      <c r="E1157" s="42">
        <v>0</v>
      </c>
      <c r="F1157" s="42">
        <v>5</v>
      </c>
      <c r="G1157" s="42" t="s">
        <v>12315</v>
      </c>
      <c r="H1157" s="42">
        <v>0.94</v>
      </c>
      <c r="I1157" s="42">
        <v>1</v>
      </c>
      <c r="J1157" s="42" t="s">
        <v>12316</v>
      </c>
      <c r="K1157" s="43" t="str">
        <f t="shared" si="18"/>
        <v>Paid</v>
      </c>
    </row>
    <row r="1158" spans="1:11" x14ac:dyDescent="0.25">
      <c r="A1158" s="42">
        <v>1232312</v>
      </c>
      <c r="B1158" s="42" t="s">
        <v>13475</v>
      </c>
      <c r="C1158" s="42">
        <v>50</v>
      </c>
      <c r="D1158" s="42">
        <v>0</v>
      </c>
      <c r="E1158" s="42">
        <v>0</v>
      </c>
      <c r="F1158" s="42">
        <v>9</v>
      </c>
      <c r="G1158" s="42" t="s">
        <v>12315</v>
      </c>
      <c r="H1158" s="42">
        <v>0.78</v>
      </c>
      <c r="I1158" s="42">
        <v>1.5</v>
      </c>
      <c r="J1158" s="42" t="s">
        <v>12316</v>
      </c>
      <c r="K1158" s="43" t="str">
        <f t="shared" si="18"/>
        <v>Paid</v>
      </c>
    </row>
    <row r="1159" spans="1:11" x14ac:dyDescent="0.25">
      <c r="A1159" s="42">
        <v>1084454</v>
      </c>
      <c r="B1159" s="42" t="s">
        <v>13476</v>
      </c>
      <c r="C1159" s="42">
        <v>40</v>
      </c>
      <c r="D1159" s="42">
        <v>0</v>
      </c>
      <c r="E1159" s="42">
        <v>0</v>
      </c>
      <c r="F1159" s="42">
        <v>35</v>
      </c>
      <c r="G1159" s="42" t="s">
        <v>12315</v>
      </c>
      <c r="H1159" s="42">
        <v>0.18</v>
      </c>
      <c r="I1159" s="42">
        <v>5.5</v>
      </c>
      <c r="J1159" s="42" t="s">
        <v>12316</v>
      </c>
      <c r="K1159" s="43" t="str">
        <f t="shared" si="18"/>
        <v>Paid</v>
      </c>
    </row>
    <row r="1160" spans="1:11" x14ac:dyDescent="0.25">
      <c r="A1160" s="42">
        <v>1169196</v>
      </c>
      <c r="B1160" s="42" t="s">
        <v>13477</v>
      </c>
      <c r="C1160" s="42">
        <v>20</v>
      </c>
      <c r="D1160" s="42">
        <v>0</v>
      </c>
      <c r="E1160" s="42">
        <v>0</v>
      </c>
      <c r="F1160" s="42">
        <v>10</v>
      </c>
      <c r="G1160" s="42" t="s">
        <v>12318</v>
      </c>
      <c r="H1160" s="42">
        <v>0.37</v>
      </c>
      <c r="I1160" s="42">
        <v>2.5</v>
      </c>
      <c r="J1160" s="42" t="s">
        <v>12316</v>
      </c>
      <c r="K1160" s="43" t="str">
        <f t="shared" si="18"/>
        <v>Paid</v>
      </c>
    </row>
    <row r="1161" spans="1:11" x14ac:dyDescent="0.25">
      <c r="A1161" s="42">
        <v>1249146</v>
      </c>
      <c r="B1161" s="42" t="s">
        <v>13478</v>
      </c>
      <c r="C1161" s="42">
        <v>50</v>
      </c>
      <c r="D1161" s="42">
        <v>0</v>
      </c>
      <c r="E1161" s="42">
        <v>0</v>
      </c>
      <c r="F1161" s="42">
        <v>9</v>
      </c>
      <c r="G1161" s="42" t="s">
        <v>12315</v>
      </c>
      <c r="H1161" s="42">
        <v>0.99</v>
      </c>
      <c r="I1161" s="42">
        <v>2</v>
      </c>
      <c r="J1161" s="42" t="s">
        <v>12316</v>
      </c>
      <c r="K1161" s="43" t="str">
        <f t="shared" si="18"/>
        <v>Paid</v>
      </c>
    </row>
    <row r="1162" spans="1:11" x14ac:dyDescent="0.25">
      <c r="A1162" s="42">
        <v>1251582</v>
      </c>
      <c r="B1162" s="42" t="s">
        <v>13479</v>
      </c>
      <c r="C1162" s="42">
        <v>50</v>
      </c>
      <c r="D1162" s="42">
        <v>0</v>
      </c>
      <c r="E1162" s="42">
        <v>0</v>
      </c>
      <c r="F1162" s="42">
        <v>9</v>
      </c>
      <c r="G1162" s="42" t="s">
        <v>12324</v>
      </c>
      <c r="H1162" s="42">
        <v>0.66</v>
      </c>
      <c r="I1162" s="42">
        <v>2</v>
      </c>
      <c r="J1162" s="42" t="s">
        <v>12316</v>
      </c>
      <c r="K1162" s="43" t="str">
        <f t="shared" si="18"/>
        <v>Paid</v>
      </c>
    </row>
    <row r="1163" spans="1:11" x14ac:dyDescent="0.25">
      <c r="A1163" s="42">
        <v>1233302</v>
      </c>
      <c r="B1163" s="42" t="s">
        <v>13480</v>
      </c>
      <c r="C1163" s="42">
        <v>50</v>
      </c>
      <c r="D1163" s="42">
        <v>0</v>
      </c>
      <c r="E1163" s="42">
        <v>0</v>
      </c>
      <c r="F1163" s="42">
        <v>6</v>
      </c>
      <c r="G1163" s="42" t="s">
        <v>12315</v>
      </c>
      <c r="H1163" s="42">
        <v>0.27</v>
      </c>
      <c r="I1163" s="42">
        <v>2</v>
      </c>
      <c r="J1163" s="42" t="s">
        <v>12316</v>
      </c>
      <c r="K1163" s="43" t="str">
        <f t="shared" si="18"/>
        <v>Paid</v>
      </c>
    </row>
    <row r="1164" spans="1:11" x14ac:dyDescent="0.25">
      <c r="A1164" s="42">
        <v>837322</v>
      </c>
      <c r="B1164" s="42" t="s">
        <v>13481</v>
      </c>
      <c r="C1164" s="42">
        <v>20</v>
      </c>
      <c r="D1164" s="42">
        <v>0</v>
      </c>
      <c r="E1164" s="42">
        <v>0</v>
      </c>
      <c r="F1164" s="42">
        <v>20</v>
      </c>
      <c r="G1164" s="42" t="s">
        <v>12315</v>
      </c>
      <c r="H1164" s="42">
        <v>0.15</v>
      </c>
      <c r="I1164" s="42">
        <v>0.61666666670000003</v>
      </c>
      <c r="J1164" s="42" t="s">
        <v>12316</v>
      </c>
      <c r="K1164" s="43" t="str">
        <f t="shared" si="18"/>
        <v>Paid</v>
      </c>
    </row>
    <row r="1165" spans="1:11" x14ac:dyDescent="0.25">
      <c r="A1165" s="42">
        <v>1187084</v>
      </c>
      <c r="B1165" s="42" t="s">
        <v>13482</v>
      </c>
      <c r="C1165" s="42">
        <v>100</v>
      </c>
      <c r="D1165" s="42">
        <v>0</v>
      </c>
      <c r="E1165" s="42">
        <v>0</v>
      </c>
      <c r="F1165" s="42">
        <v>16</v>
      </c>
      <c r="G1165" s="42" t="s">
        <v>12315</v>
      </c>
      <c r="H1165" s="42">
        <v>0.15</v>
      </c>
      <c r="I1165" s="42">
        <v>1</v>
      </c>
      <c r="J1165" s="42" t="s">
        <v>12316</v>
      </c>
      <c r="K1165" s="43" t="str">
        <f t="shared" si="18"/>
        <v>Paid</v>
      </c>
    </row>
    <row r="1166" spans="1:11" x14ac:dyDescent="0.25">
      <c r="A1166" s="42">
        <v>1032648</v>
      </c>
      <c r="B1166" s="42" t="s">
        <v>13483</v>
      </c>
      <c r="C1166" s="42">
        <v>20</v>
      </c>
      <c r="D1166" s="42">
        <v>0</v>
      </c>
      <c r="E1166" s="42">
        <v>0</v>
      </c>
      <c r="F1166" s="42">
        <v>12</v>
      </c>
      <c r="G1166" s="42" t="s">
        <v>12318</v>
      </c>
      <c r="H1166" s="42">
        <v>0.8</v>
      </c>
      <c r="I1166" s="42">
        <v>0.63333333329999997</v>
      </c>
      <c r="J1166" s="42" t="s">
        <v>12316</v>
      </c>
      <c r="K1166" s="43" t="str">
        <f t="shared" si="18"/>
        <v>Paid</v>
      </c>
    </row>
    <row r="1167" spans="1:11" x14ac:dyDescent="0.25">
      <c r="A1167" s="42">
        <v>1271182</v>
      </c>
      <c r="B1167" s="42" t="s">
        <v>13484</v>
      </c>
      <c r="C1167" s="42">
        <v>100</v>
      </c>
      <c r="D1167" s="42">
        <v>0</v>
      </c>
      <c r="E1167" s="42">
        <v>0</v>
      </c>
      <c r="F1167" s="42">
        <v>9</v>
      </c>
      <c r="G1167" s="42" t="s">
        <v>12318</v>
      </c>
      <c r="H1167" s="42">
        <v>0.49</v>
      </c>
      <c r="I1167" s="42">
        <v>1</v>
      </c>
      <c r="J1167" s="42" t="s">
        <v>12316</v>
      </c>
      <c r="K1167" s="43" t="str">
        <f t="shared" si="18"/>
        <v>Paid</v>
      </c>
    </row>
    <row r="1168" spans="1:11" x14ac:dyDescent="0.25">
      <c r="A1168" s="42">
        <v>1058852</v>
      </c>
      <c r="B1168" s="42" t="s">
        <v>13485</v>
      </c>
      <c r="C1168" s="42">
        <v>50</v>
      </c>
      <c r="D1168" s="42">
        <v>0</v>
      </c>
      <c r="E1168" s="42">
        <v>0</v>
      </c>
      <c r="F1168" s="42">
        <v>6</v>
      </c>
      <c r="G1168" s="42" t="s">
        <v>12315</v>
      </c>
      <c r="H1168" s="42">
        <v>0.96</v>
      </c>
      <c r="I1168" s="42">
        <v>0.53333333329999999</v>
      </c>
      <c r="J1168" s="42" t="s">
        <v>12316</v>
      </c>
      <c r="K1168" s="43" t="str">
        <f t="shared" si="18"/>
        <v>Paid</v>
      </c>
    </row>
    <row r="1169" spans="1:11" x14ac:dyDescent="0.25">
      <c r="A1169" s="42">
        <v>1233314</v>
      </c>
      <c r="B1169" s="42" t="s">
        <v>13486</v>
      </c>
      <c r="C1169" s="42">
        <v>50</v>
      </c>
      <c r="D1169" s="42">
        <v>0</v>
      </c>
      <c r="E1169" s="42">
        <v>0</v>
      </c>
      <c r="F1169" s="42">
        <v>11</v>
      </c>
      <c r="G1169" s="42" t="s">
        <v>12315</v>
      </c>
      <c r="H1169" s="42">
        <v>0.56000000000000005</v>
      </c>
      <c r="I1169" s="42">
        <v>2</v>
      </c>
      <c r="J1169" s="42" t="s">
        <v>12316</v>
      </c>
      <c r="K1169" s="43" t="str">
        <f t="shared" si="18"/>
        <v>Paid</v>
      </c>
    </row>
    <row r="1170" spans="1:11" x14ac:dyDescent="0.25">
      <c r="A1170" s="42">
        <v>1087466</v>
      </c>
      <c r="B1170" s="42" t="s">
        <v>13487</v>
      </c>
      <c r="C1170" s="42">
        <v>20</v>
      </c>
      <c r="D1170" s="42">
        <v>0</v>
      </c>
      <c r="E1170" s="42">
        <v>0</v>
      </c>
      <c r="F1170" s="42">
        <v>7</v>
      </c>
      <c r="G1170" s="42" t="s">
        <v>12315</v>
      </c>
      <c r="H1170" s="42">
        <v>0.15</v>
      </c>
      <c r="I1170" s="42">
        <v>0.61666666670000003</v>
      </c>
      <c r="J1170" s="42" t="s">
        <v>12316</v>
      </c>
      <c r="K1170" s="43" t="str">
        <f t="shared" si="18"/>
        <v>Paid</v>
      </c>
    </row>
    <row r="1171" spans="1:11" x14ac:dyDescent="0.25">
      <c r="A1171" s="42">
        <v>1215926</v>
      </c>
      <c r="B1171" s="42" t="s">
        <v>13488</v>
      </c>
      <c r="C1171" s="42">
        <v>20</v>
      </c>
      <c r="D1171" s="42">
        <v>0</v>
      </c>
      <c r="E1171" s="42">
        <v>0</v>
      </c>
      <c r="F1171" s="42">
        <v>12</v>
      </c>
      <c r="G1171" s="42" t="s">
        <v>12315</v>
      </c>
      <c r="H1171" s="42">
        <v>0.47</v>
      </c>
      <c r="I1171" s="42">
        <v>0.51666666670000005</v>
      </c>
      <c r="J1171" s="42" t="s">
        <v>12316</v>
      </c>
      <c r="K1171" s="43" t="str">
        <f t="shared" si="18"/>
        <v>Paid</v>
      </c>
    </row>
    <row r="1172" spans="1:11" x14ac:dyDescent="0.25">
      <c r="A1172" s="42">
        <v>1035638</v>
      </c>
      <c r="B1172" s="42" t="s">
        <v>13489</v>
      </c>
      <c r="C1172" s="42">
        <v>25</v>
      </c>
      <c r="D1172" s="42">
        <v>0</v>
      </c>
      <c r="E1172" s="42">
        <v>0</v>
      </c>
      <c r="F1172" s="42">
        <v>10</v>
      </c>
      <c r="G1172" s="42" t="s">
        <v>12318</v>
      </c>
      <c r="H1172" s="42">
        <v>7.0000000000000007E-2</v>
      </c>
      <c r="I1172" s="42">
        <v>1</v>
      </c>
      <c r="J1172" s="42" t="s">
        <v>12316</v>
      </c>
      <c r="K1172" s="43" t="str">
        <f t="shared" si="18"/>
        <v>Paid</v>
      </c>
    </row>
    <row r="1173" spans="1:11" x14ac:dyDescent="0.25">
      <c r="A1173" s="42">
        <v>975910</v>
      </c>
      <c r="B1173" s="42" t="s">
        <v>13490</v>
      </c>
      <c r="C1173" s="42">
        <v>20</v>
      </c>
      <c r="D1173" s="42">
        <v>0</v>
      </c>
      <c r="E1173" s="42">
        <v>0</v>
      </c>
      <c r="F1173" s="42">
        <v>10</v>
      </c>
      <c r="G1173" s="42" t="s">
        <v>12318</v>
      </c>
      <c r="H1173" s="42">
        <v>0.47</v>
      </c>
      <c r="I1173" s="42">
        <v>0.53333333329999999</v>
      </c>
      <c r="J1173" s="42" t="s">
        <v>12316</v>
      </c>
      <c r="K1173" s="43" t="str">
        <f t="shared" si="18"/>
        <v>Paid</v>
      </c>
    </row>
    <row r="1174" spans="1:11" x14ac:dyDescent="0.25">
      <c r="A1174" s="42">
        <v>1136038</v>
      </c>
      <c r="B1174" s="42" t="s">
        <v>13491</v>
      </c>
      <c r="C1174" s="42">
        <v>25</v>
      </c>
      <c r="D1174" s="42">
        <v>0</v>
      </c>
      <c r="E1174" s="42">
        <v>0</v>
      </c>
      <c r="F1174" s="42">
        <v>27</v>
      </c>
      <c r="G1174" s="42" t="s">
        <v>12318</v>
      </c>
      <c r="H1174" s="42">
        <v>0.42</v>
      </c>
      <c r="I1174" s="42">
        <v>1</v>
      </c>
      <c r="J1174" s="42" t="s">
        <v>12316</v>
      </c>
      <c r="K1174" s="43" t="str">
        <f t="shared" si="18"/>
        <v>Paid</v>
      </c>
    </row>
    <row r="1175" spans="1:11" x14ac:dyDescent="0.25">
      <c r="A1175" s="42">
        <v>1232390</v>
      </c>
      <c r="B1175" s="42" t="s">
        <v>13492</v>
      </c>
      <c r="C1175" s="42">
        <v>100</v>
      </c>
      <c r="D1175" s="42">
        <v>0</v>
      </c>
      <c r="E1175" s="42">
        <v>0</v>
      </c>
      <c r="F1175" s="42">
        <v>13</v>
      </c>
      <c r="G1175" s="42" t="s">
        <v>12315</v>
      </c>
      <c r="H1175" s="42">
        <v>0.28999999999999998</v>
      </c>
      <c r="I1175" s="42">
        <v>3.5</v>
      </c>
      <c r="J1175" s="42" t="s">
        <v>12316</v>
      </c>
      <c r="K1175" s="43" t="str">
        <f t="shared" si="18"/>
        <v>Paid</v>
      </c>
    </row>
    <row r="1176" spans="1:11" x14ac:dyDescent="0.25">
      <c r="A1176" s="42">
        <v>1251654</v>
      </c>
      <c r="B1176" s="42" t="s">
        <v>13493</v>
      </c>
      <c r="C1176" s="42">
        <v>75</v>
      </c>
      <c r="D1176" s="42">
        <v>0</v>
      </c>
      <c r="E1176" s="42">
        <v>0</v>
      </c>
      <c r="F1176" s="42">
        <v>13</v>
      </c>
      <c r="G1176" s="42" t="s">
        <v>12318</v>
      </c>
      <c r="H1176" s="42">
        <v>0.85</v>
      </c>
      <c r="I1176" s="42">
        <v>2.5</v>
      </c>
      <c r="J1176" s="42" t="s">
        <v>12316</v>
      </c>
      <c r="K1176" s="43" t="str">
        <f t="shared" si="18"/>
        <v>Paid</v>
      </c>
    </row>
    <row r="1177" spans="1:11" x14ac:dyDescent="0.25">
      <c r="A1177" s="42">
        <v>1064904</v>
      </c>
      <c r="B1177" s="42" t="s">
        <v>13494</v>
      </c>
      <c r="C1177" s="42">
        <v>100</v>
      </c>
      <c r="D1177" s="42">
        <v>0</v>
      </c>
      <c r="E1177" s="42">
        <v>0</v>
      </c>
      <c r="F1177" s="42">
        <v>10</v>
      </c>
      <c r="G1177" s="42" t="s">
        <v>12315</v>
      </c>
      <c r="H1177" s="42">
        <v>0.95</v>
      </c>
      <c r="I1177" s="42">
        <v>0.71666666670000001</v>
      </c>
      <c r="J1177" s="42" t="s">
        <v>12316</v>
      </c>
      <c r="K1177" s="43" t="str">
        <f t="shared" si="18"/>
        <v>Paid</v>
      </c>
    </row>
    <row r="1178" spans="1:11" x14ac:dyDescent="0.25">
      <c r="A1178" s="42">
        <v>1083744</v>
      </c>
      <c r="B1178" s="42" t="s">
        <v>13495</v>
      </c>
      <c r="C1178" s="42">
        <v>200</v>
      </c>
      <c r="D1178" s="42">
        <v>0</v>
      </c>
      <c r="E1178" s="42">
        <v>0</v>
      </c>
      <c r="F1178" s="42">
        <v>10</v>
      </c>
      <c r="G1178" s="42" t="s">
        <v>12315</v>
      </c>
      <c r="H1178" s="42">
        <v>0.95</v>
      </c>
      <c r="I1178" s="42">
        <v>2</v>
      </c>
      <c r="J1178" s="42" t="s">
        <v>12316</v>
      </c>
      <c r="K1178" s="43" t="str">
        <f t="shared" si="18"/>
        <v>Paid</v>
      </c>
    </row>
    <row r="1179" spans="1:11" x14ac:dyDescent="0.25">
      <c r="A1179" s="42">
        <v>1271430</v>
      </c>
      <c r="B1179" s="42" t="s">
        <v>13496</v>
      </c>
      <c r="C1179" s="42">
        <v>100</v>
      </c>
      <c r="D1179" s="42">
        <v>0</v>
      </c>
      <c r="E1179" s="42">
        <v>0</v>
      </c>
      <c r="F1179" s="42">
        <v>7</v>
      </c>
      <c r="G1179" s="42" t="s">
        <v>12315</v>
      </c>
      <c r="H1179" s="42">
        <v>0.95</v>
      </c>
      <c r="I1179" s="42">
        <v>1.5</v>
      </c>
      <c r="J1179" s="42" t="s">
        <v>12316</v>
      </c>
      <c r="K1179" s="43" t="str">
        <f t="shared" si="18"/>
        <v>Paid</v>
      </c>
    </row>
    <row r="1180" spans="1:11" x14ac:dyDescent="0.25">
      <c r="A1180" s="42">
        <v>715476</v>
      </c>
      <c r="B1180" s="42" t="s">
        <v>13497</v>
      </c>
      <c r="C1180" s="42">
        <v>160</v>
      </c>
      <c r="D1180" s="42">
        <v>0</v>
      </c>
      <c r="E1180" s="42">
        <v>0</v>
      </c>
      <c r="F1180" s="42">
        <v>6</v>
      </c>
      <c r="G1180" s="42" t="s">
        <v>12315</v>
      </c>
      <c r="H1180" s="42">
        <v>0.95</v>
      </c>
      <c r="I1180" s="42">
        <v>1</v>
      </c>
      <c r="J1180" s="42" t="s">
        <v>12316</v>
      </c>
      <c r="K1180" s="43" t="str">
        <f t="shared" si="18"/>
        <v>Paid</v>
      </c>
    </row>
    <row r="1181" spans="1:11" x14ac:dyDescent="0.25">
      <c r="A1181" s="42">
        <v>1219820</v>
      </c>
      <c r="B1181" s="42" t="s">
        <v>13498</v>
      </c>
      <c r="C1181" s="42">
        <v>20</v>
      </c>
      <c r="D1181" s="42">
        <v>0</v>
      </c>
      <c r="E1181" s="42">
        <v>0</v>
      </c>
      <c r="F1181" s="42">
        <v>9</v>
      </c>
      <c r="G1181" s="42" t="s">
        <v>12315</v>
      </c>
      <c r="H1181" s="42">
        <v>0.95</v>
      </c>
      <c r="I1181" s="42">
        <v>1</v>
      </c>
      <c r="J1181" s="42" t="s">
        <v>12316</v>
      </c>
      <c r="K1181" s="43" t="str">
        <f t="shared" si="18"/>
        <v>Paid</v>
      </c>
    </row>
    <row r="1182" spans="1:11" x14ac:dyDescent="0.25">
      <c r="A1182" s="42">
        <v>627332</v>
      </c>
      <c r="B1182" s="42" t="s">
        <v>13499</v>
      </c>
      <c r="C1182" s="42">
        <v>20</v>
      </c>
      <c r="D1182" s="42">
        <v>0</v>
      </c>
      <c r="E1182" s="42">
        <v>0</v>
      </c>
      <c r="F1182" s="42">
        <v>0</v>
      </c>
      <c r="G1182" s="42" t="s">
        <v>12315</v>
      </c>
      <c r="H1182" s="42">
        <v>0.95</v>
      </c>
      <c r="I1182" s="42">
        <v>0</v>
      </c>
      <c r="J1182" s="42" t="s">
        <v>12316</v>
      </c>
      <c r="K1182" s="43" t="str">
        <f t="shared" si="18"/>
        <v>Paid</v>
      </c>
    </row>
    <row r="1183" spans="1:11" x14ac:dyDescent="0.25">
      <c r="A1183" s="42">
        <v>1157298</v>
      </c>
      <c r="B1183" s="42" t="s">
        <v>13500</v>
      </c>
      <c r="C1183" s="42">
        <v>20</v>
      </c>
      <c r="D1183" s="42">
        <v>0</v>
      </c>
      <c r="E1183" s="42">
        <v>0</v>
      </c>
      <c r="F1183" s="42">
        <v>27</v>
      </c>
      <c r="G1183" s="42" t="s">
        <v>12315</v>
      </c>
      <c r="H1183" s="42">
        <v>0.95</v>
      </c>
      <c r="I1183" s="42">
        <v>1.5</v>
      </c>
      <c r="J1183" s="42" t="s">
        <v>12316</v>
      </c>
      <c r="K1183" s="43" t="str">
        <f t="shared" si="18"/>
        <v>Paid</v>
      </c>
    </row>
    <row r="1184" spans="1:11" x14ac:dyDescent="0.25">
      <c r="A1184" s="42">
        <v>1282064</v>
      </c>
      <c r="B1184" s="42" t="s">
        <v>13501</v>
      </c>
      <c r="C1184" s="42">
        <v>20</v>
      </c>
      <c r="D1184" s="42">
        <v>0</v>
      </c>
      <c r="E1184" s="42">
        <v>0</v>
      </c>
      <c r="F1184" s="42">
        <v>7</v>
      </c>
      <c r="G1184" s="42" t="s">
        <v>12315</v>
      </c>
      <c r="H1184" s="42">
        <v>0.95</v>
      </c>
      <c r="I1184" s="42">
        <v>2.5</v>
      </c>
      <c r="J1184" s="42" t="s">
        <v>12316</v>
      </c>
      <c r="K1184" s="43" t="str">
        <f t="shared" si="18"/>
        <v>Paid</v>
      </c>
    </row>
    <row r="1185" spans="1:11" x14ac:dyDescent="0.25">
      <c r="A1185" s="42">
        <v>1247992</v>
      </c>
      <c r="B1185" s="42" t="s">
        <v>13502</v>
      </c>
      <c r="C1185" s="42">
        <v>50</v>
      </c>
      <c r="D1185" s="42">
        <v>0</v>
      </c>
      <c r="E1185" s="42">
        <v>0</v>
      </c>
      <c r="F1185" s="42">
        <v>9</v>
      </c>
      <c r="G1185" s="42" t="s">
        <v>12315</v>
      </c>
      <c r="H1185" s="42">
        <v>0.95</v>
      </c>
      <c r="I1185" s="42">
        <v>2</v>
      </c>
      <c r="J1185" s="42" t="s">
        <v>12316</v>
      </c>
      <c r="K1185" s="43" t="str">
        <f t="shared" si="18"/>
        <v>Paid</v>
      </c>
    </row>
    <row r="1186" spans="1:11" x14ac:dyDescent="0.25">
      <c r="A1186" s="42">
        <v>1168172</v>
      </c>
      <c r="B1186" s="42" t="s">
        <v>13503</v>
      </c>
      <c r="C1186" s="42">
        <v>20</v>
      </c>
      <c r="D1186" s="42">
        <v>0</v>
      </c>
      <c r="E1186" s="42">
        <v>0</v>
      </c>
      <c r="F1186" s="42">
        <v>15</v>
      </c>
      <c r="G1186" s="42" t="s">
        <v>12315</v>
      </c>
      <c r="H1186" s="42">
        <v>0.95</v>
      </c>
      <c r="I1186" s="42">
        <v>3.5</v>
      </c>
      <c r="J1186" s="42" t="s">
        <v>12316</v>
      </c>
      <c r="K1186" s="43" t="str">
        <f t="shared" si="18"/>
        <v>Paid</v>
      </c>
    </row>
    <row r="1187" spans="1:11" x14ac:dyDescent="0.25">
      <c r="A1187" s="42">
        <v>885413</v>
      </c>
      <c r="B1187" s="42" t="s">
        <v>13504</v>
      </c>
      <c r="C1187" s="42">
        <v>40</v>
      </c>
      <c r="D1187" s="42">
        <v>0</v>
      </c>
      <c r="E1187" s="42">
        <v>0</v>
      </c>
      <c r="F1187" s="42">
        <v>18</v>
      </c>
      <c r="G1187" s="42" t="s">
        <v>12318</v>
      </c>
      <c r="H1187" s="42">
        <v>0.95</v>
      </c>
      <c r="I1187" s="42">
        <v>2</v>
      </c>
      <c r="J1187" s="42" t="s">
        <v>12316</v>
      </c>
      <c r="K1187" s="43" t="str">
        <f t="shared" si="18"/>
        <v>Paid</v>
      </c>
    </row>
    <row r="1188" spans="1:11" x14ac:dyDescent="0.25">
      <c r="A1188" s="42">
        <v>1231958</v>
      </c>
      <c r="B1188" s="42" t="s">
        <v>13505</v>
      </c>
      <c r="C1188" s="42">
        <v>75</v>
      </c>
      <c r="D1188" s="42">
        <v>0</v>
      </c>
      <c r="E1188" s="42">
        <v>0</v>
      </c>
      <c r="F1188" s="42">
        <v>9</v>
      </c>
      <c r="G1188" s="42" t="s">
        <v>12315</v>
      </c>
      <c r="H1188" s="42">
        <v>0.95</v>
      </c>
      <c r="I1188" s="42">
        <v>2.5</v>
      </c>
      <c r="J1188" s="42" t="s">
        <v>12316</v>
      </c>
      <c r="K1188" s="43" t="str">
        <f t="shared" si="18"/>
        <v>Paid</v>
      </c>
    </row>
    <row r="1189" spans="1:11" x14ac:dyDescent="0.25">
      <c r="A1189" s="42">
        <v>1057040</v>
      </c>
      <c r="B1189" s="42" t="s">
        <v>13506</v>
      </c>
      <c r="C1189" s="42">
        <v>90</v>
      </c>
      <c r="D1189" s="42">
        <v>0</v>
      </c>
      <c r="E1189" s="42">
        <v>0</v>
      </c>
      <c r="F1189" s="42">
        <v>12</v>
      </c>
      <c r="G1189" s="42" t="s">
        <v>12324</v>
      </c>
      <c r="H1189" s="42">
        <v>0.36</v>
      </c>
      <c r="I1189" s="42">
        <v>1</v>
      </c>
      <c r="J1189" s="42" t="s">
        <v>12316</v>
      </c>
      <c r="K1189" s="43" t="str">
        <f t="shared" si="18"/>
        <v>Paid</v>
      </c>
    </row>
    <row r="1190" spans="1:11" x14ac:dyDescent="0.25">
      <c r="A1190" s="42">
        <v>1258666</v>
      </c>
      <c r="B1190" s="42" t="s">
        <v>13507</v>
      </c>
      <c r="C1190" s="42">
        <v>50</v>
      </c>
      <c r="D1190" s="42">
        <v>0</v>
      </c>
      <c r="E1190" s="42">
        <v>0</v>
      </c>
      <c r="F1190" s="42">
        <v>9</v>
      </c>
      <c r="G1190" s="42" t="s">
        <v>12315</v>
      </c>
      <c r="H1190" s="42">
        <v>0.15</v>
      </c>
      <c r="I1190" s="42">
        <v>2</v>
      </c>
      <c r="J1190" s="42" t="s">
        <v>12316</v>
      </c>
      <c r="K1190" s="43" t="str">
        <f t="shared" si="18"/>
        <v>Paid</v>
      </c>
    </row>
    <row r="1191" spans="1:11" x14ac:dyDescent="0.25">
      <c r="A1191" s="42">
        <v>1232282</v>
      </c>
      <c r="B1191" s="42" t="s">
        <v>13508</v>
      </c>
      <c r="C1191" s="42">
        <v>50</v>
      </c>
      <c r="D1191" s="42">
        <v>0</v>
      </c>
      <c r="E1191" s="42">
        <v>0</v>
      </c>
      <c r="F1191" s="42">
        <v>10</v>
      </c>
      <c r="G1191" s="42" t="s">
        <v>12315</v>
      </c>
      <c r="H1191" s="42">
        <v>0.18</v>
      </c>
      <c r="I1191" s="42">
        <v>1.5</v>
      </c>
      <c r="J1191" s="42" t="s">
        <v>12316</v>
      </c>
      <c r="K1191" s="43" t="str">
        <f t="shared" si="18"/>
        <v>Paid</v>
      </c>
    </row>
    <row r="1192" spans="1:11" x14ac:dyDescent="0.25">
      <c r="A1192" s="42">
        <v>348116</v>
      </c>
      <c r="B1192" s="42" t="s">
        <v>13509</v>
      </c>
      <c r="C1192" s="42">
        <v>0</v>
      </c>
      <c r="D1192" s="42">
        <v>53851</v>
      </c>
      <c r="E1192" s="42">
        <v>1779</v>
      </c>
      <c r="F1192" s="42">
        <v>45</v>
      </c>
      <c r="G1192" s="42" t="s">
        <v>12315</v>
      </c>
      <c r="H1192" s="42">
        <v>0.69</v>
      </c>
      <c r="I1192" s="42">
        <v>4.5</v>
      </c>
      <c r="J1192" s="42" t="s">
        <v>13510</v>
      </c>
      <c r="K1192" s="43" t="str">
        <f t="shared" si="18"/>
        <v>Free</v>
      </c>
    </row>
    <row r="1193" spans="1:11" x14ac:dyDescent="0.25">
      <c r="A1193" s="42">
        <v>17349</v>
      </c>
      <c r="B1193" s="42" t="s">
        <v>13511</v>
      </c>
      <c r="C1193" s="42">
        <v>0</v>
      </c>
      <c r="D1193" s="42">
        <v>47811</v>
      </c>
      <c r="E1193" s="42">
        <v>1041</v>
      </c>
      <c r="F1193" s="42">
        <v>22</v>
      </c>
      <c r="G1193" s="42" t="s">
        <v>12318</v>
      </c>
      <c r="H1193" s="42">
        <v>0.11</v>
      </c>
      <c r="I1193" s="42">
        <v>2.5</v>
      </c>
      <c r="J1193" s="42" t="s">
        <v>13510</v>
      </c>
      <c r="K1193" s="43" t="str">
        <f t="shared" si="18"/>
        <v>Free</v>
      </c>
    </row>
    <row r="1194" spans="1:11" x14ac:dyDescent="0.25">
      <c r="A1194" s="42">
        <v>399938</v>
      </c>
      <c r="B1194" s="42" t="s">
        <v>13512</v>
      </c>
      <c r="C1194" s="42">
        <v>0</v>
      </c>
      <c r="D1194" s="42">
        <v>44044</v>
      </c>
      <c r="E1194" s="42">
        <v>1563</v>
      </c>
      <c r="F1194" s="42">
        <v>45</v>
      </c>
      <c r="G1194" s="42" t="s">
        <v>12318</v>
      </c>
      <c r="H1194" s="42">
        <v>0.89</v>
      </c>
      <c r="I1194" s="42">
        <v>7.5</v>
      </c>
      <c r="J1194" s="42" t="s">
        <v>13510</v>
      </c>
      <c r="K1194" s="43" t="str">
        <f t="shared" si="18"/>
        <v>Free</v>
      </c>
    </row>
    <row r="1195" spans="1:11" x14ac:dyDescent="0.25">
      <c r="A1195" s="42">
        <v>820194</v>
      </c>
      <c r="B1195" s="42" t="s">
        <v>13513</v>
      </c>
      <c r="C1195" s="42">
        <v>200</v>
      </c>
      <c r="D1195" s="42">
        <v>36288</v>
      </c>
      <c r="E1195" s="42">
        <v>737</v>
      </c>
      <c r="F1195" s="42">
        <v>63</v>
      </c>
      <c r="G1195" s="42" t="s">
        <v>12315</v>
      </c>
      <c r="H1195" s="42">
        <v>0.96</v>
      </c>
      <c r="I1195" s="42">
        <v>5</v>
      </c>
      <c r="J1195" s="42" t="s">
        <v>13510</v>
      </c>
      <c r="K1195" s="43" t="str">
        <f t="shared" si="18"/>
        <v>Paid</v>
      </c>
    </row>
    <row r="1196" spans="1:11" x14ac:dyDescent="0.25">
      <c r="A1196" s="42">
        <v>249126</v>
      </c>
      <c r="B1196" s="42" t="s">
        <v>13514</v>
      </c>
      <c r="C1196" s="42">
        <v>20</v>
      </c>
      <c r="D1196" s="42">
        <v>33205</v>
      </c>
      <c r="E1196" s="42">
        <v>481</v>
      </c>
      <c r="F1196" s="42">
        <v>12</v>
      </c>
      <c r="G1196" s="42" t="s">
        <v>12318</v>
      </c>
      <c r="H1196" s="42">
        <v>0.88</v>
      </c>
      <c r="I1196" s="42">
        <v>0.7</v>
      </c>
      <c r="J1196" s="42" t="s">
        <v>13510</v>
      </c>
      <c r="K1196" s="43" t="str">
        <f t="shared" si="18"/>
        <v>Paid</v>
      </c>
    </row>
    <row r="1197" spans="1:11" x14ac:dyDescent="0.25">
      <c r="A1197" s="42">
        <v>874012</v>
      </c>
      <c r="B1197" s="42" t="s">
        <v>13515</v>
      </c>
      <c r="C1197" s="42">
        <v>150</v>
      </c>
      <c r="D1197" s="42">
        <v>26742</v>
      </c>
      <c r="E1197" s="42">
        <v>2379</v>
      </c>
      <c r="F1197" s="42">
        <v>62</v>
      </c>
      <c r="G1197" s="42" t="s">
        <v>12318</v>
      </c>
      <c r="H1197" s="42">
        <v>0.24</v>
      </c>
      <c r="I1197" s="42">
        <v>11</v>
      </c>
      <c r="J1197" s="42" t="s">
        <v>13510</v>
      </c>
      <c r="K1197" s="43" t="str">
        <f t="shared" si="18"/>
        <v>Paid</v>
      </c>
    </row>
    <row r="1198" spans="1:11" x14ac:dyDescent="0.25">
      <c r="A1198" s="42">
        <v>385462</v>
      </c>
      <c r="B1198" s="42" t="s">
        <v>13516</v>
      </c>
      <c r="C1198" s="42">
        <v>20</v>
      </c>
      <c r="D1198" s="42">
        <v>25277</v>
      </c>
      <c r="E1198" s="42">
        <v>311</v>
      </c>
      <c r="F1198" s="42">
        <v>16</v>
      </c>
      <c r="G1198" s="42" t="s">
        <v>12318</v>
      </c>
      <c r="H1198" s="42">
        <v>0.38</v>
      </c>
      <c r="I1198" s="42">
        <v>1</v>
      </c>
      <c r="J1198" s="42" t="s">
        <v>13510</v>
      </c>
      <c r="K1198" s="43" t="str">
        <f t="shared" si="18"/>
        <v>Paid</v>
      </c>
    </row>
    <row r="1199" spans="1:11" x14ac:dyDescent="0.25">
      <c r="A1199" s="42">
        <v>178044</v>
      </c>
      <c r="B1199" s="42" t="s">
        <v>13517</v>
      </c>
      <c r="C1199" s="42">
        <v>200</v>
      </c>
      <c r="D1199" s="42">
        <v>24857</v>
      </c>
      <c r="E1199" s="42">
        <v>35</v>
      </c>
      <c r="F1199" s="42">
        <v>11</v>
      </c>
      <c r="G1199" s="42" t="s">
        <v>12315</v>
      </c>
      <c r="H1199" s="42">
        <v>0.89</v>
      </c>
      <c r="I1199" s="42">
        <v>1.5</v>
      </c>
      <c r="J1199" s="42" t="s">
        <v>13510</v>
      </c>
      <c r="K1199" s="43" t="str">
        <f t="shared" si="18"/>
        <v>Paid</v>
      </c>
    </row>
    <row r="1200" spans="1:11" x14ac:dyDescent="0.25">
      <c r="A1200" s="42">
        <v>22445</v>
      </c>
      <c r="B1200" s="42" t="s">
        <v>13518</v>
      </c>
      <c r="C1200" s="42">
        <v>0</v>
      </c>
      <c r="D1200" s="42">
        <v>24687</v>
      </c>
      <c r="E1200" s="42">
        <v>423</v>
      </c>
      <c r="F1200" s="42">
        <v>13</v>
      </c>
      <c r="G1200" s="42" t="s">
        <v>12315</v>
      </c>
      <c r="H1200" s="42">
        <v>0.11</v>
      </c>
      <c r="I1200" s="42">
        <v>0.73333333329999995</v>
      </c>
      <c r="J1200" s="42" t="s">
        <v>13510</v>
      </c>
      <c r="K1200" s="43" t="str">
        <f t="shared" si="18"/>
        <v>Free</v>
      </c>
    </row>
    <row r="1201" spans="1:11" x14ac:dyDescent="0.25">
      <c r="A1201" s="42">
        <v>660876</v>
      </c>
      <c r="B1201" s="42" t="s">
        <v>13519</v>
      </c>
      <c r="C1201" s="42">
        <v>0</v>
      </c>
      <c r="D1201" s="42">
        <v>23229</v>
      </c>
      <c r="E1201" s="42">
        <v>2215</v>
      </c>
      <c r="F1201" s="42">
        <v>12</v>
      </c>
      <c r="G1201" s="42" t="s">
        <v>12315</v>
      </c>
      <c r="H1201" s="42">
        <v>0.53</v>
      </c>
      <c r="I1201" s="42">
        <v>1</v>
      </c>
      <c r="J1201" s="42" t="s">
        <v>13510</v>
      </c>
      <c r="K1201" s="43" t="str">
        <f t="shared" si="18"/>
        <v>Free</v>
      </c>
    </row>
    <row r="1202" spans="1:11" x14ac:dyDescent="0.25">
      <c r="A1202" s="42">
        <v>897238</v>
      </c>
      <c r="B1202" s="42" t="s">
        <v>13520</v>
      </c>
      <c r="C1202" s="42">
        <v>200</v>
      </c>
      <c r="D1202" s="42">
        <v>18303</v>
      </c>
      <c r="E1202" s="42">
        <v>202</v>
      </c>
      <c r="F1202" s="42">
        <v>54</v>
      </c>
      <c r="G1202" s="42" t="s">
        <v>12315</v>
      </c>
      <c r="H1202" s="42">
        <v>0.81</v>
      </c>
      <c r="I1202" s="42">
        <v>3.5</v>
      </c>
      <c r="J1202" s="42" t="s">
        <v>13510</v>
      </c>
      <c r="K1202" s="43" t="str">
        <f t="shared" si="18"/>
        <v>Paid</v>
      </c>
    </row>
    <row r="1203" spans="1:11" x14ac:dyDescent="0.25">
      <c r="A1203" s="42">
        <v>62721</v>
      </c>
      <c r="B1203" s="42" t="s">
        <v>13521</v>
      </c>
      <c r="C1203" s="42">
        <v>95</v>
      </c>
      <c r="D1203" s="42">
        <v>15500</v>
      </c>
      <c r="E1203" s="42">
        <v>754</v>
      </c>
      <c r="F1203" s="42">
        <v>65</v>
      </c>
      <c r="G1203" s="42" t="s">
        <v>12318</v>
      </c>
      <c r="H1203" s="42">
        <v>0.41</v>
      </c>
      <c r="I1203" s="42">
        <v>68.5</v>
      </c>
      <c r="J1203" s="42" t="s">
        <v>13510</v>
      </c>
      <c r="K1203" s="43" t="str">
        <f t="shared" si="18"/>
        <v>Paid</v>
      </c>
    </row>
    <row r="1204" spans="1:11" x14ac:dyDescent="0.25">
      <c r="A1204" s="42">
        <v>749542</v>
      </c>
      <c r="B1204" s="42" t="s">
        <v>13522</v>
      </c>
      <c r="C1204" s="42">
        <v>200</v>
      </c>
      <c r="D1204" s="42">
        <v>15276</v>
      </c>
      <c r="E1204" s="42">
        <v>1740</v>
      </c>
      <c r="F1204" s="42">
        <v>65</v>
      </c>
      <c r="G1204" s="42" t="s">
        <v>12315</v>
      </c>
      <c r="H1204" s="42">
        <v>0.65</v>
      </c>
      <c r="I1204" s="42">
        <v>8</v>
      </c>
      <c r="J1204" s="42" t="s">
        <v>13510</v>
      </c>
      <c r="K1204" s="43" t="str">
        <f t="shared" si="18"/>
        <v>Paid</v>
      </c>
    </row>
    <row r="1205" spans="1:11" x14ac:dyDescent="0.25">
      <c r="A1205" s="42">
        <v>573064</v>
      </c>
      <c r="B1205" s="42" t="s">
        <v>13523</v>
      </c>
      <c r="C1205" s="42">
        <v>20</v>
      </c>
      <c r="D1205" s="42">
        <v>14440</v>
      </c>
      <c r="E1205" s="42">
        <v>182</v>
      </c>
      <c r="F1205" s="42">
        <v>26</v>
      </c>
      <c r="G1205" s="42" t="s">
        <v>12318</v>
      </c>
      <c r="H1205" s="42">
        <v>0.2</v>
      </c>
      <c r="I1205" s="42">
        <v>3</v>
      </c>
      <c r="J1205" s="42" t="s">
        <v>13510</v>
      </c>
      <c r="K1205" s="43" t="str">
        <f t="shared" si="18"/>
        <v>Paid</v>
      </c>
    </row>
    <row r="1206" spans="1:11" x14ac:dyDescent="0.25">
      <c r="A1206" s="42">
        <v>1120554</v>
      </c>
      <c r="B1206" s="42" t="s">
        <v>13524</v>
      </c>
      <c r="C1206" s="42">
        <v>200</v>
      </c>
      <c r="D1206" s="42">
        <v>12340</v>
      </c>
      <c r="E1206" s="42">
        <v>124</v>
      </c>
      <c r="F1206" s="42">
        <v>46</v>
      </c>
      <c r="G1206" s="42" t="s">
        <v>12318</v>
      </c>
      <c r="H1206" s="42">
        <v>0.88</v>
      </c>
      <c r="I1206" s="42">
        <v>2.5</v>
      </c>
      <c r="J1206" s="42" t="s">
        <v>13510</v>
      </c>
      <c r="K1206" s="43" t="str">
        <f t="shared" si="18"/>
        <v>Paid</v>
      </c>
    </row>
    <row r="1207" spans="1:11" x14ac:dyDescent="0.25">
      <c r="A1207" s="42">
        <v>611370</v>
      </c>
      <c r="B1207" s="42" t="s">
        <v>13525</v>
      </c>
      <c r="C1207" s="42">
        <v>0</v>
      </c>
      <c r="D1207" s="42">
        <v>12103</v>
      </c>
      <c r="E1207" s="42">
        <v>576</v>
      </c>
      <c r="F1207" s="42">
        <v>18</v>
      </c>
      <c r="G1207" s="42" t="s">
        <v>12315</v>
      </c>
      <c r="H1207" s="42">
        <v>0.75</v>
      </c>
      <c r="I1207" s="42">
        <v>1</v>
      </c>
      <c r="J1207" s="42" t="s">
        <v>13510</v>
      </c>
      <c r="K1207" s="43" t="str">
        <f t="shared" si="18"/>
        <v>Free</v>
      </c>
    </row>
    <row r="1208" spans="1:11" x14ac:dyDescent="0.25">
      <c r="A1208" s="42">
        <v>47004</v>
      </c>
      <c r="B1208" s="42" t="s">
        <v>13526</v>
      </c>
      <c r="C1208" s="42">
        <v>50</v>
      </c>
      <c r="D1208" s="42">
        <v>11893</v>
      </c>
      <c r="E1208" s="42">
        <v>69</v>
      </c>
      <c r="F1208" s="42">
        <v>40</v>
      </c>
      <c r="G1208" s="42" t="s">
        <v>12315</v>
      </c>
      <c r="H1208" s="42">
        <v>0.27</v>
      </c>
      <c r="I1208" s="42">
        <v>3</v>
      </c>
      <c r="J1208" s="42" t="s">
        <v>13510</v>
      </c>
      <c r="K1208" s="43" t="str">
        <f t="shared" si="18"/>
        <v>Paid</v>
      </c>
    </row>
    <row r="1209" spans="1:11" x14ac:dyDescent="0.25">
      <c r="A1209" s="42">
        <v>20461</v>
      </c>
      <c r="B1209" s="42" t="s">
        <v>13527</v>
      </c>
      <c r="C1209" s="42">
        <v>30</v>
      </c>
      <c r="D1209" s="42">
        <v>10875</v>
      </c>
      <c r="E1209" s="42">
        <v>650</v>
      </c>
      <c r="F1209" s="42">
        <v>41</v>
      </c>
      <c r="G1209" s="42" t="s">
        <v>12315</v>
      </c>
      <c r="H1209" s="42">
        <v>0.8</v>
      </c>
      <c r="I1209" s="42">
        <v>2.5</v>
      </c>
      <c r="J1209" s="42" t="s">
        <v>13510</v>
      </c>
      <c r="K1209" s="43" t="str">
        <f t="shared" si="18"/>
        <v>Paid</v>
      </c>
    </row>
    <row r="1210" spans="1:11" x14ac:dyDescent="0.25">
      <c r="A1210" s="42">
        <v>364986</v>
      </c>
      <c r="B1210" s="42" t="s">
        <v>13528</v>
      </c>
      <c r="C1210" s="42">
        <v>20</v>
      </c>
      <c r="D1210" s="42">
        <v>9847</v>
      </c>
      <c r="E1210" s="42">
        <v>24</v>
      </c>
      <c r="F1210" s="42">
        <v>35</v>
      </c>
      <c r="G1210" s="42" t="s">
        <v>12315</v>
      </c>
      <c r="H1210" s="42">
        <v>0.94</v>
      </c>
      <c r="I1210" s="42">
        <v>4</v>
      </c>
      <c r="J1210" s="42" t="s">
        <v>13510</v>
      </c>
      <c r="K1210" s="43" t="str">
        <f t="shared" si="18"/>
        <v>Paid</v>
      </c>
    </row>
    <row r="1211" spans="1:11" x14ac:dyDescent="0.25">
      <c r="A1211" s="42">
        <v>693812</v>
      </c>
      <c r="B1211" s="42" t="s">
        <v>13529</v>
      </c>
      <c r="C1211" s="42">
        <v>25</v>
      </c>
      <c r="D1211" s="42">
        <v>9464</v>
      </c>
      <c r="E1211" s="42">
        <v>329</v>
      </c>
      <c r="F1211" s="42">
        <v>43</v>
      </c>
      <c r="G1211" s="42" t="s">
        <v>12315</v>
      </c>
      <c r="H1211" s="42">
        <v>0.18</v>
      </c>
      <c r="I1211" s="42">
        <v>2</v>
      </c>
      <c r="J1211" s="42" t="s">
        <v>13510</v>
      </c>
      <c r="K1211" s="43" t="str">
        <f t="shared" si="18"/>
        <v>Paid</v>
      </c>
    </row>
    <row r="1212" spans="1:11" x14ac:dyDescent="0.25">
      <c r="A1212" s="42">
        <v>1145736</v>
      </c>
      <c r="B1212" s="42" t="s">
        <v>13530</v>
      </c>
      <c r="C1212" s="42">
        <v>180</v>
      </c>
      <c r="D1212" s="42">
        <v>9367</v>
      </c>
      <c r="E1212" s="42">
        <v>104</v>
      </c>
      <c r="F1212" s="42">
        <v>21</v>
      </c>
      <c r="G1212" s="42" t="s">
        <v>12315</v>
      </c>
      <c r="H1212" s="42">
        <v>0.11</v>
      </c>
      <c r="I1212" s="42">
        <v>2</v>
      </c>
      <c r="J1212" s="42" t="s">
        <v>13510</v>
      </c>
      <c r="K1212" s="43" t="str">
        <f t="shared" si="18"/>
        <v>Paid</v>
      </c>
    </row>
    <row r="1213" spans="1:11" x14ac:dyDescent="0.25">
      <c r="A1213" s="42">
        <v>28556</v>
      </c>
      <c r="B1213" s="42" t="s">
        <v>13531</v>
      </c>
      <c r="C1213" s="42">
        <v>65</v>
      </c>
      <c r="D1213" s="42">
        <v>8901</v>
      </c>
      <c r="E1213" s="42">
        <v>424</v>
      </c>
      <c r="F1213" s="42">
        <v>85</v>
      </c>
      <c r="G1213" s="42" t="s">
        <v>12318</v>
      </c>
      <c r="H1213" s="42">
        <v>0.61</v>
      </c>
      <c r="I1213" s="42">
        <v>62</v>
      </c>
      <c r="J1213" s="42" t="s">
        <v>13510</v>
      </c>
      <c r="K1213" s="43" t="str">
        <f t="shared" si="18"/>
        <v>Paid</v>
      </c>
    </row>
    <row r="1214" spans="1:11" x14ac:dyDescent="0.25">
      <c r="A1214" s="42">
        <v>627782</v>
      </c>
      <c r="B1214" s="42" t="s">
        <v>13532</v>
      </c>
      <c r="C1214" s="42">
        <v>0</v>
      </c>
      <c r="D1214" s="42">
        <v>8786</v>
      </c>
      <c r="E1214" s="42">
        <v>245</v>
      </c>
      <c r="F1214" s="42">
        <v>11</v>
      </c>
      <c r="G1214" s="42" t="s">
        <v>12315</v>
      </c>
      <c r="H1214" s="42">
        <v>0.88</v>
      </c>
      <c r="I1214" s="42">
        <v>1</v>
      </c>
      <c r="J1214" s="42" t="s">
        <v>13510</v>
      </c>
      <c r="K1214" s="43" t="str">
        <f t="shared" si="18"/>
        <v>Free</v>
      </c>
    </row>
    <row r="1215" spans="1:11" x14ac:dyDescent="0.25">
      <c r="A1215" s="42">
        <v>416548</v>
      </c>
      <c r="B1215" s="42" t="s">
        <v>13533</v>
      </c>
      <c r="C1215" s="42">
        <v>200</v>
      </c>
      <c r="D1215" s="42">
        <v>8196</v>
      </c>
      <c r="E1215" s="42">
        <v>479</v>
      </c>
      <c r="F1215" s="42">
        <v>85</v>
      </c>
      <c r="G1215" s="42" t="s">
        <v>12315</v>
      </c>
      <c r="H1215" s="42">
        <v>0.48</v>
      </c>
      <c r="I1215" s="42">
        <v>6.5</v>
      </c>
      <c r="J1215" s="42" t="s">
        <v>13510</v>
      </c>
      <c r="K1215" s="43" t="str">
        <f t="shared" si="18"/>
        <v>Paid</v>
      </c>
    </row>
    <row r="1216" spans="1:11" x14ac:dyDescent="0.25">
      <c r="A1216" s="42">
        <v>371074</v>
      </c>
      <c r="B1216" s="42" t="s">
        <v>13534</v>
      </c>
      <c r="C1216" s="42">
        <v>75</v>
      </c>
      <c r="D1216" s="42">
        <v>7282</v>
      </c>
      <c r="E1216" s="42">
        <v>1629</v>
      </c>
      <c r="F1216" s="42">
        <v>42</v>
      </c>
      <c r="G1216" s="42" t="s">
        <v>12315</v>
      </c>
      <c r="H1216" s="42">
        <v>0.32</v>
      </c>
      <c r="I1216" s="42">
        <v>3.5</v>
      </c>
      <c r="J1216" s="42" t="s">
        <v>13510</v>
      </c>
      <c r="K1216" s="43" t="str">
        <f t="shared" si="18"/>
        <v>Paid</v>
      </c>
    </row>
    <row r="1217" spans="1:11" x14ac:dyDescent="0.25">
      <c r="A1217" s="42">
        <v>520468</v>
      </c>
      <c r="B1217" s="42" t="s">
        <v>13535</v>
      </c>
      <c r="C1217" s="42">
        <v>200</v>
      </c>
      <c r="D1217" s="42">
        <v>6975</v>
      </c>
      <c r="E1217" s="42">
        <v>122</v>
      </c>
      <c r="F1217" s="42">
        <v>29</v>
      </c>
      <c r="G1217" s="42" t="s">
        <v>12315</v>
      </c>
      <c r="H1217" s="42">
        <v>0.32</v>
      </c>
      <c r="I1217" s="42">
        <v>2.5</v>
      </c>
      <c r="J1217" s="42" t="s">
        <v>13510</v>
      </c>
      <c r="K1217" s="43" t="str">
        <f t="shared" si="18"/>
        <v>Paid</v>
      </c>
    </row>
    <row r="1218" spans="1:11" x14ac:dyDescent="0.25">
      <c r="A1218" s="42">
        <v>1094930</v>
      </c>
      <c r="B1218" s="42" t="s">
        <v>13536</v>
      </c>
      <c r="C1218" s="42">
        <v>200</v>
      </c>
      <c r="D1218" s="42">
        <v>6944</v>
      </c>
      <c r="E1218" s="42">
        <v>30</v>
      </c>
      <c r="F1218" s="42">
        <v>24</v>
      </c>
      <c r="G1218" s="42" t="s">
        <v>12315</v>
      </c>
      <c r="H1218" s="42">
        <v>0.89</v>
      </c>
      <c r="I1218" s="42">
        <v>1</v>
      </c>
      <c r="J1218" s="42" t="s">
        <v>13510</v>
      </c>
      <c r="K1218" s="43" t="str">
        <f t="shared" si="18"/>
        <v>Paid</v>
      </c>
    </row>
    <row r="1219" spans="1:11" x14ac:dyDescent="0.25">
      <c r="A1219" s="42">
        <v>396204</v>
      </c>
      <c r="B1219" s="42" t="s">
        <v>13537</v>
      </c>
      <c r="C1219" s="42">
        <v>95</v>
      </c>
      <c r="D1219" s="42">
        <v>6858</v>
      </c>
      <c r="E1219" s="42">
        <v>382</v>
      </c>
      <c r="F1219" s="42">
        <v>41</v>
      </c>
      <c r="G1219" s="42" t="s">
        <v>12315</v>
      </c>
      <c r="H1219" s="42">
        <v>0.15</v>
      </c>
      <c r="I1219" s="42">
        <v>3.5</v>
      </c>
      <c r="J1219" s="42" t="s">
        <v>13510</v>
      </c>
      <c r="K1219" s="43" t="str">
        <f t="shared" ref="K1219:K1282" si="19">IF(C1219&gt;0,"Paid","Free")</f>
        <v>Paid</v>
      </c>
    </row>
    <row r="1220" spans="1:11" x14ac:dyDescent="0.25">
      <c r="A1220" s="42">
        <v>755680</v>
      </c>
      <c r="B1220" s="42" t="s">
        <v>13538</v>
      </c>
      <c r="C1220" s="42">
        <v>0</v>
      </c>
      <c r="D1220" s="42">
        <v>6754</v>
      </c>
      <c r="E1220" s="42">
        <v>109</v>
      </c>
      <c r="F1220" s="42">
        <v>20</v>
      </c>
      <c r="G1220" s="42" t="s">
        <v>12315</v>
      </c>
      <c r="H1220" s="42">
        <v>0.38</v>
      </c>
      <c r="I1220" s="42">
        <v>1</v>
      </c>
      <c r="J1220" s="42" t="s">
        <v>13510</v>
      </c>
      <c r="K1220" s="43" t="str">
        <f t="shared" si="19"/>
        <v>Free</v>
      </c>
    </row>
    <row r="1221" spans="1:11" x14ac:dyDescent="0.25">
      <c r="A1221" s="42">
        <v>371490</v>
      </c>
      <c r="B1221" s="42" t="s">
        <v>13539</v>
      </c>
      <c r="C1221" s="42">
        <v>20</v>
      </c>
      <c r="D1221" s="42">
        <v>6612</v>
      </c>
      <c r="E1221" s="42">
        <v>44</v>
      </c>
      <c r="F1221" s="42">
        <v>20</v>
      </c>
      <c r="G1221" s="42" t="s">
        <v>12315</v>
      </c>
      <c r="H1221" s="42">
        <v>0.84</v>
      </c>
      <c r="I1221" s="42">
        <v>1</v>
      </c>
      <c r="J1221" s="42" t="s">
        <v>13510</v>
      </c>
      <c r="K1221" s="43" t="str">
        <f t="shared" si="19"/>
        <v>Paid</v>
      </c>
    </row>
    <row r="1222" spans="1:11" x14ac:dyDescent="0.25">
      <c r="A1222" s="42">
        <v>611804</v>
      </c>
      <c r="B1222" s="42" t="s">
        <v>13540</v>
      </c>
      <c r="C1222" s="42">
        <v>0</v>
      </c>
      <c r="D1222" s="42">
        <v>6429</v>
      </c>
      <c r="E1222" s="42">
        <v>654</v>
      </c>
      <c r="F1222" s="42">
        <v>31</v>
      </c>
      <c r="G1222" s="42" t="s">
        <v>12315</v>
      </c>
      <c r="H1222" s="42">
        <v>0.71</v>
      </c>
      <c r="I1222" s="42">
        <v>2.5</v>
      </c>
      <c r="J1222" s="42" t="s">
        <v>13510</v>
      </c>
      <c r="K1222" s="43" t="str">
        <f t="shared" si="19"/>
        <v>Free</v>
      </c>
    </row>
    <row r="1223" spans="1:11" x14ac:dyDescent="0.25">
      <c r="A1223" s="42">
        <v>1228900</v>
      </c>
      <c r="B1223" s="42" t="s">
        <v>13541</v>
      </c>
      <c r="C1223" s="42">
        <v>200</v>
      </c>
      <c r="D1223" s="42">
        <v>6428</v>
      </c>
      <c r="E1223" s="42">
        <v>21</v>
      </c>
      <c r="F1223" s="42">
        <v>54</v>
      </c>
      <c r="G1223" s="42" t="s">
        <v>12315</v>
      </c>
      <c r="H1223" s="42">
        <v>0.54</v>
      </c>
      <c r="I1223" s="42">
        <v>3</v>
      </c>
      <c r="J1223" s="42" t="s">
        <v>13510</v>
      </c>
      <c r="K1223" s="43" t="str">
        <f t="shared" si="19"/>
        <v>Paid</v>
      </c>
    </row>
    <row r="1224" spans="1:11" x14ac:dyDescent="0.25">
      <c r="A1224" s="42">
        <v>590622</v>
      </c>
      <c r="B1224" s="42" t="s">
        <v>13542</v>
      </c>
      <c r="C1224" s="42">
        <v>25</v>
      </c>
      <c r="D1224" s="42">
        <v>6215</v>
      </c>
      <c r="E1224" s="42">
        <v>86</v>
      </c>
      <c r="F1224" s="42">
        <v>17</v>
      </c>
      <c r="G1224" s="42" t="s">
        <v>12315</v>
      </c>
      <c r="H1224" s="42">
        <v>0.45</v>
      </c>
      <c r="I1224" s="42">
        <v>2</v>
      </c>
      <c r="J1224" s="42" t="s">
        <v>13510</v>
      </c>
      <c r="K1224" s="43" t="str">
        <f t="shared" si="19"/>
        <v>Paid</v>
      </c>
    </row>
    <row r="1225" spans="1:11" x14ac:dyDescent="0.25">
      <c r="A1225" s="42">
        <v>400130</v>
      </c>
      <c r="B1225" s="42" t="s">
        <v>13543</v>
      </c>
      <c r="C1225" s="42">
        <v>200</v>
      </c>
      <c r="D1225" s="42">
        <v>6039</v>
      </c>
      <c r="E1225" s="42">
        <v>128</v>
      </c>
      <c r="F1225" s="42">
        <v>111</v>
      </c>
      <c r="G1225" s="42" t="s">
        <v>12315</v>
      </c>
      <c r="H1225" s="42">
        <v>0.34</v>
      </c>
      <c r="I1225" s="42">
        <v>17</v>
      </c>
      <c r="J1225" s="42" t="s">
        <v>13510</v>
      </c>
      <c r="K1225" s="43" t="str">
        <f t="shared" si="19"/>
        <v>Paid</v>
      </c>
    </row>
    <row r="1226" spans="1:11" x14ac:dyDescent="0.25">
      <c r="A1226" s="42">
        <v>561188</v>
      </c>
      <c r="B1226" s="42" t="s">
        <v>13544</v>
      </c>
      <c r="C1226" s="42">
        <v>200</v>
      </c>
      <c r="D1226" s="42">
        <v>6028</v>
      </c>
      <c r="E1226" s="42">
        <v>205</v>
      </c>
      <c r="F1226" s="42">
        <v>20</v>
      </c>
      <c r="G1226" s="42" t="s">
        <v>12315</v>
      </c>
      <c r="H1226" s="42">
        <v>0.88</v>
      </c>
      <c r="I1226" s="42">
        <v>2.5</v>
      </c>
      <c r="J1226" s="42" t="s">
        <v>13510</v>
      </c>
      <c r="K1226" s="43" t="str">
        <f t="shared" si="19"/>
        <v>Paid</v>
      </c>
    </row>
    <row r="1227" spans="1:11" x14ac:dyDescent="0.25">
      <c r="A1227" s="42">
        <v>269082</v>
      </c>
      <c r="B1227" s="42" t="s">
        <v>13545</v>
      </c>
      <c r="C1227" s="42">
        <v>105</v>
      </c>
      <c r="D1227" s="42">
        <v>5950</v>
      </c>
      <c r="E1227" s="42">
        <v>25</v>
      </c>
      <c r="F1227" s="42">
        <v>29</v>
      </c>
      <c r="G1227" s="42" t="s">
        <v>12315</v>
      </c>
      <c r="H1227" s="42">
        <v>0.6</v>
      </c>
      <c r="I1227" s="42">
        <v>2.5</v>
      </c>
      <c r="J1227" s="42" t="s">
        <v>13510</v>
      </c>
      <c r="K1227" s="43" t="str">
        <f t="shared" si="19"/>
        <v>Paid</v>
      </c>
    </row>
    <row r="1228" spans="1:11" x14ac:dyDescent="0.25">
      <c r="A1228" s="42">
        <v>507726</v>
      </c>
      <c r="B1228" s="42" t="s">
        <v>13546</v>
      </c>
      <c r="C1228" s="42">
        <v>35</v>
      </c>
      <c r="D1228" s="42">
        <v>5850</v>
      </c>
      <c r="E1228" s="42">
        <v>19</v>
      </c>
      <c r="F1228" s="42">
        <v>34</v>
      </c>
      <c r="G1228" s="42" t="s">
        <v>12315</v>
      </c>
      <c r="H1228" s="42">
        <v>0.15</v>
      </c>
      <c r="I1228" s="42">
        <v>1</v>
      </c>
      <c r="J1228" s="42" t="s">
        <v>13510</v>
      </c>
      <c r="K1228" s="43" t="str">
        <f t="shared" si="19"/>
        <v>Paid</v>
      </c>
    </row>
    <row r="1229" spans="1:11" x14ac:dyDescent="0.25">
      <c r="A1229" s="42">
        <v>516394</v>
      </c>
      <c r="B1229" s="42" t="s">
        <v>13547</v>
      </c>
      <c r="C1229" s="42">
        <v>195</v>
      </c>
      <c r="D1229" s="42">
        <v>5840</v>
      </c>
      <c r="E1229" s="42">
        <v>57</v>
      </c>
      <c r="F1229" s="42">
        <v>30</v>
      </c>
      <c r="G1229" s="42" t="s">
        <v>12324</v>
      </c>
      <c r="H1229" s="42">
        <v>0.9</v>
      </c>
      <c r="I1229" s="42">
        <v>4</v>
      </c>
      <c r="J1229" s="42" t="s">
        <v>13510</v>
      </c>
      <c r="K1229" s="43" t="str">
        <f t="shared" si="19"/>
        <v>Paid</v>
      </c>
    </row>
    <row r="1230" spans="1:11" x14ac:dyDescent="0.25">
      <c r="A1230" s="42">
        <v>1149656</v>
      </c>
      <c r="B1230" s="42" t="s">
        <v>13548</v>
      </c>
      <c r="C1230" s="42">
        <v>20</v>
      </c>
      <c r="D1230" s="42">
        <v>5787</v>
      </c>
      <c r="E1230" s="42">
        <v>40</v>
      </c>
      <c r="F1230" s="42">
        <v>21</v>
      </c>
      <c r="G1230" s="42" t="s">
        <v>12315</v>
      </c>
      <c r="H1230" s="42">
        <v>0.89</v>
      </c>
      <c r="I1230" s="42">
        <v>2</v>
      </c>
      <c r="J1230" s="42" t="s">
        <v>13510</v>
      </c>
      <c r="K1230" s="43" t="str">
        <f t="shared" si="19"/>
        <v>Paid</v>
      </c>
    </row>
    <row r="1231" spans="1:11" x14ac:dyDescent="0.25">
      <c r="A1231" s="42">
        <v>337072</v>
      </c>
      <c r="B1231" s="42" t="s">
        <v>13549</v>
      </c>
      <c r="C1231" s="42">
        <v>200</v>
      </c>
      <c r="D1231" s="42">
        <v>5471</v>
      </c>
      <c r="E1231" s="42">
        <v>72</v>
      </c>
      <c r="F1231" s="42">
        <v>39</v>
      </c>
      <c r="G1231" s="42" t="s">
        <v>12315</v>
      </c>
      <c r="H1231" s="42">
        <v>0.31</v>
      </c>
      <c r="I1231" s="42">
        <v>6.5</v>
      </c>
      <c r="J1231" s="42" t="s">
        <v>13510</v>
      </c>
      <c r="K1231" s="43" t="str">
        <f t="shared" si="19"/>
        <v>Paid</v>
      </c>
    </row>
    <row r="1232" spans="1:11" x14ac:dyDescent="0.25">
      <c r="A1232" s="42">
        <v>1046722</v>
      </c>
      <c r="B1232" s="42" t="s">
        <v>13550</v>
      </c>
      <c r="C1232" s="42">
        <v>200</v>
      </c>
      <c r="D1232" s="42">
        <v>5326</v>
      </c>
      <c r="E1232" s="42">
        <v>447</v>
      </c>
      <c r="F1232" s="42">
        <v>150</v>
      </c>
      <c r="G1232" s="42" t="s">
        <v>12315</v>
      </c>
      <c r="H1232" s="42">
        <v>0.61</v>
      </c>
      <c r="I1232" s="42">
        <v>11.5</v>
      </c>
      <c r="J1232" s="42" t="s">
        <v>13510</v>
      </c>
      <c r="K1232" s="43" t="str">
        <f t="shared" si="19"/>
        <v>Paid</v>
      </c>
    </row>
    <row r="1233" spans="1:11" x14ac:dyDescent="0.25">
      <c r="A1233" s="42">
        <v>839536</v>
      </c>
      <c r="B1233" s="42" t="s">
        <v>13551</v>
      </c>
      <c r="C1233" s="42">
        <v>0</v>
      </c>
      <c r="D1233" s="42">
        <v>5301</v>
      </c>
      <c r="E1233" s="42">
        <v>125</v>
      </c>
      <c r="F1233" s="42">
        <v>77</v>
      </c>
      <c r="G1233" s="42" t="s">
        <v>12324</v>
      </c>
      <c r="H1233" s="42">
        <v>0.88</v>
      </c>
      <c r="I1233" s="42">
        <v>6.5</v>
      </c>
      <c r="J1233" s="42" t="s">
        <v>13510</v>
      </c>
      <c r="K1233" s="43" t="str">
        <f t="shared" si="19"/>
        <v>Free</v>
      </c>
    </row>
    <row r="1234" spans="1:11" x14ac:dyDescent="0.25">
      <c r="A1234" s="42">
        <v>874656</v>
      </c>
      <c r="B1234" s="42" t="s">
        <v>13552</v>
      </c>
      <c r="C1234" s="42">
        <v>0</v>
      </c>
      <c r="D1234" s="42">
        <v>5175</v>
      </c>
      <c r="E1234" s="42">
        <v>470</v>
      </c>
      <c r="F1234" s="42">
        <v>7</v>
      </c>
      <c r="G1234" s="42" t="s">
        <v>12315</v>
      </c>
      <c r="H1234" s="42">
        <v>0.24</v>
      </c>
      <c r="I1234" s="42">
        <v>0.5</v>
      </c>
      <c r="J1234" s="42" t="s">
        <v>13510</v>
      </c>
      <c r="K1234" s="43" t="str">
        <f t="shared" si="19"/>
        <v>Free</v>
      </c>
    </row>
    <row r="1235" spans="1:11" x14ac:dyDescent="0.25">
      <c r="A1235" s="42">
        <v>600486</v>
      </c>
      <c r="B1235" s="42" t="s">
        <v>13553</v>
      </c>
      <c r="C1235" s="42">
        <v>20</v>
      </c>
      <c r="D1235" s="42">
        <v>5104</v>
      </c>
      <c r="E1235" s="42">
        <v>437</v>
      </c>
      <c r="F1235" s="42">
        <v>26</v>
      </c>
      <c r="G1235" s="42" t="s">
        <v>12315</v>
      </c>
      <c r="H1235" s="42">
        <v>0.14000000000000001</v>
      </c>
      <c r="I1235" s="42">
        <v>1</v>
      </c>
      <c r="J1235" s="42" t="s">
        <v>13510</v>
      </c>
      <c r="K1235" s="43" t="str">
        <f t="shared" si="19"/>
        <v>Paid</v>
      </c>
    </row>
    <row r="1236" spans="1:11" x14ac:dyDescent="0.25">
      <c r="A1236" s="42">
        <v>930416</v>
      </c>
      <c r="B1236" s="42" t="s">
        <v>13554</v>
      </c>
      <c r="C1236" s="42">
        <v>0</v>
      </c>
      <c r="D1236" s="42">
        <v>5086</v>
      </c>
      <c r="E1236" s="42">
        <v>197</v>
      </c>
      <c r="F1236" s="42">
        <v>12</v>
      </c>
      <c r="G1236" s="42" t="s">
        <v>12315</v>
      </c>
      <c r="H1236" s="42">
        <v>0.74</v>
      </c>
      <c r="I1236" s="42">
        <v>1</v>
      </c>
      <c r="J1236" s="42" t="s">
        <v>13510</v>
      </c>
      <c r="K1236" s="43" t="str">
        <f t="shared" si="19"/>
        <v>Free</v>
      </c>
    </row>
    <row r="1237" spans="1:11" x14ac:dyDescent="0.25">
      <c r="A1237" s="42">
        <v>133968</v>
      </c>
      <c r="B1237" s="42" t="s">
        <v>13555</v>
      </c>
      <c r="C1237" s="42">
        <v>45</v>
      </c>
      <c r="D1237" s="42">
        <v>5072</v>
      </c>
      <c r="E1237" s="42">
        <v>38</v>
      </c>
      <c r="F1237" s="42">
        <v>44</v>
      </c>
      <c r="G1237" s="42" t="s">
        <v>12318</v>
      </c>
      <c r="H1237" s="42">
        <v>0.96</v>
      </c>
      <c r="I1237" s="42">
        <v>5</v>
      </c>
      <c r="J1237" s="42" t="s">
        <v>13510</v>
      </c>
      <c r="K1237" s="43" t="str">
        <f t="shared" si="19"/>
        <v>Paid</v>
      </c>
    </row>
    <row r="1238" spans="1:11" x14ac:dyDescent="0.25">
      <c r="A1238" s="42">
        <v>895394</v>
      </c>
      <c r="B1238" s="42" t="s">
        <v>13556</v>
      </c>
      <c r="C1238" s="42">
        <v>20</v>
      </c>
      <c r="D1238" s="42">
        <v>5000</v>
      </c>
      <c r="E1238" s="42">
        <v>7</v>
      </c>
      <c r="F1238" s="42">
        <v>21</v>
      </c>
      <c r="G1238" s="42" t="s">
        <v>12318</v>
      </c>
      <c r="H1238" s="42">
        <v>0.96</v>
      </c>
      <c r="I1238" s="42">
        <v>1</v>
      </c>
      <c r="J1238" s="42" t="s">
        <v>13510</v>
      </c>
      <c r="K1238" s="43" t="str">
        <f t="shared" si="19"/>
        <v>Paid</v>
      </c>
    </row>
    <row r="1239" spans="1:11" x14ac:dyDescent="0.25">
      <c r="A1239" s="42">
        <v>520766</v>
      </c>
      <c r="B1239" s="42" t="s">
        <v>13557</v>
      </c>
      <c r="C1239" s="42">
        <v>200</v>
      </c>
      <c r="D1239" s="42">
        <v>4961</v>
      </c>
      <c r="E1239" s="42">
        <v>38</v>
      </c>
      <c r="F1239" s="42">
        <v>29</v>
      </c>
      <c r="G1239" s="42" t="s">
        <v>12324</v>
      </c>
      <c r="H1239" s="42">
        <v>0.96</v>
      </c>
      <c r="I1239" s="42">
        <v>2</v>
      </c>
      <c r="J1239" s="42" t="s">
        <v>13510</v>
      </c>
      <c r="K1239" s="43" t="str">
        <f t="shared" si="19"/>
        <v>Paid</v>
      </c>
    </row>
    <row r="1240" spans="1:11" x14ac:dyDescent="0.25">
      <c r="A1240" s="42">
        <v>482924</v>
      </c>
      <c r="B1240" s="42" t="s">
        <v>13558</v>
      </c>
      <c r="C1240" s="42">
        <v>100</v>
      </c>
      <c r="D1240" s="42">
        <v>4927</v>
      </c>
      <c r="E1240" s="42">
        <v>15</v>
      </c>
      <c r="F1240" s="42">
        <v>22</v>
      </c>
      <c r="G1240" s="42" t="s">
        <v>12324</v>
      </c>
      <c r="H1240" s="42">
        <v>0.96</v>
      </c>
      <c r="I1240" s="42">
        <v>2.5</v>
      </c>
      <c r="J1240" s="42" t="s">
        <v>13510</v>
      </c>
      <c r="K1240" s="43" t="str">
        <f t="shared" si="19"/>
        <v>Paid</v>
      </c>
    </row>
    <row r="1241" spans="1:11" x14ac:dyDescent="0.25">
      <c r="A1241" s="42">
        <v>1132572</v>
      </c>
      <c r="B1241" s="42" t="s">
        <v>13559</v>
      </c>
      <c r="C1241" s="42">
        <v>0</v>
      </c>
      <c r="D1241" s="42">
        <v>4776</v>
      </c>
      <c r="E1241" s="42">
        <v>115</v>
      </c>
      <c r="F1241" s="42">
        <v>18</v>
      </c>
      <c r="G1241" s="42" t="s">
        <v>12315</v>
      </c>
      <c r="H1241" s="42">
        <v>0.96</v>
      </c>
      <c r="I1241" s="42">
        <v>0.56666666669999999</v>
      </c>
      <c r="J1241" s="42" t="s">
        <v>13510</v>
      </c>
      <c r="K1241" s="43" t="str">
        <f t="shared" si="19"/>
        <v>Free</v>
      </c>
    </row>
    <row r="1242" spans="1:11" x14ac:dyDescent="0.25">
      <c r="A1242" s="42">
        <v>449788</v>
      </c>
      <c r="B1242" s="42" t="s">
        <v>13560</v>
      </c>
      <c r="C1242" s="42">
        <v>25</v>
      </c>
      <c r="D1242" s="42">
        <v>4550</v>
      </c>
      <c r="E1242" s="42">
        <v>74</v>
      </c>
      <c r="F1242" s="42">
        <v>15</v>
      </c>
      <c r="G1242" s="42" t="s">
        <v>12315</v>
      </c>
      <c r="H1242" s="42">
        <v>0.96</v>
      </c>
      <c r="I1242" s="42">
        <v>1</v>
      </c>
      <c r="J1242" s="42" t="s">
        <v>13510</v>
      </c>
      <c r="K1242" s="43" t="str">
        <f t="shared" si="19"/>
        <v>Paid</v>
      </c>
    </row>
    <row r="1243" spans="1:11" x14ac:dyDescent="0.25">
      <c r="A1243" s="42">
        <v>563708</v>
      </c>
      <c r="B1243" s="42" t="s">
        <v>13561</v>
      </c>
      <c r="C1243" s="42">
        <v>200</v>
      </c>
      <c r="D1243" s="42">
        <v>4449</v>
      </c>
      <c r="E1243" s="42">
        <v>100</v>
      </c>
      <c r="F1243" s="42">
        <v>9</v>
      </c>
      <c r="G1243" s="42" t="s">
        <v>12318</v>
      </c>
      <c r="H1243" s="42">
        <v>0.96</v>
      </c>
      <c r="I1243" s="42">
        <v>1.5</v>
      </c>
      <c r="J1243" s="42" t="s">
        <v>13510</v>
      </c>
      <c r="K1243" s="43" t="str">
        <f t="shared" si="19"/>
        <v>Paid</v>
      </c>
    </row>
    <row r="1244" spans="1:11" x14ac:dyDescent="0.25">
      <c r="A1244" s="42">
        <v>367460</v>
      </c>
      <c r="B1244" s="42" t="s">
        <v>13562</v>
      </c>
      <c r="C1244" s="42">
        <v>30</v>
      </c>
      <c r="D1244" s="42">
        <v>4353</v>
      </c>
      <c r="E1244" s="42">
        <v>23</v>
      </c>
      <c r="F1244" s="42">
        <v>57</v>
      </c>
      <c r="G1244" s="42" t="s">
        <v>12318</v>
      </c>
      <c r="H1244" s="42">
        <v>0.96</v>
      </c>
      <c r="I1244" s="42">
        <v>3.5</v>
      </c>
      <c r="J1244" s="42" t="s">
        <v>13510</v>
      </c>
      <c r="K1244" s="43" t="str">
        <f t="shared" si="19"/>
        <v>Paid</v>
      </c>
    </row>
    <row r="1245" spans="1:11" x14ac:dyDescent="0.25">
      <c r="A1245" s="42">
        <v>595876</v>
      </c>
      <c r="B1245" s="42" t="s">
        <v>13563</v>
      </c>
      <c r="C1245" s="42">
        <v>200</v>
      </c>
      <c r="D1245" s="42">
        <v>4297</v>
      </c>
      <c r="E1245" s="42">
        <v>337</v>
      </c>
      <c r="F1245" s="42">
        <v>110</v>
      </c>
      <c r="G1245" s="42" t="s">
        <v>12318</v>
      </c>
      <c r="H1245" s="42">
        <v>0.96</v>
      </c>
      <c r="I1245" s="42">
        <v>7.5</v>
      </c>
      <c r="J1245" s="42" t="s">
        <v>13510</v>
      </c>
      <c r="K1245" s="43" t="str">
        <f t="shared" si="19"/>
        <v>Paid</v>
      </c>
    </row>
    <row r="1246" spans="1:11" x14ac:dyDescent="0.25">
      <c r="A1246" s="42">
        <v>787340</v>
      </c>
      <c r="B1246" s="42" t="s">
        <v>13564</v>
      </c>
      <c r="C1246" s="42">
        <v>0</v>
      </c>
      <c r="D1246" s="42">
        <v>4294</v>
      </c>
      <c r="E1246" s="42">
        <v>143</v>
      </c>
      <c r="F1246" s="42">
        <v>15</v>
      </c>
      <c r="G1246" s="42" t="s">
        <v>12315</v>
      </c>
      <c r="H1246" s="42">
        <v>0.96</v>
      </c>
      <c r="I1246" s="42">
        <v>1</v>
      </c>
      <c r="J1246" s="42" t="s">
        <v>13510</v>
      </c>
      <c r="K1246" s="43" t="str">
        <f t="shared" si="19"/>
        <v>Free</v>
      </c>
    </row>
    <row r="1247" spans="1:11" x14ac:dyDescent="0.25">
      <c r="A1247" s="42">
        <v>317278</v>
      </c>
      <c r="B1247" s="42" t="s">
        <v>13565</v>
      </c>
      <c r="C1247" s="42">
        <v>25</v>
      </c>
      <c r="D1247" s="42">
        <v>4235</v>
      </c>
      <c r="E1247" s="42">
        <v>427</v>
      </c>
      <c r="F1247" s="42">
        <v>20</v>
      </c>
      <c r="G1247" s="42" t="s">
        <v>12318</v>
      </c>
      <c r="H1247" s="42">
        <v>0.96</v>
      </c>
      <c r="I1247" s="42">
        <v>1.5</v>
      </c>
      <c r="J1247" s="42" t="s">
        <v>13510</v>
      </c>
      <c r="K1247" s="43" t="str">
        <f t="shared" si="19"/>
        <v>Paid</v>
      </c>
    </row>
    <row r="1248" spans="1:11" x14ac:dyDescent="0.25">
      <c r="A1248" s="42">
        <v>475214</v>
      </c>
      <c r="B1248" s="42" t="s">
        <v>13566</v>
      </c>
      <c r="C1248" s="42">
        <v>20</v>
      </c>
      <c r="D1248" s="42">
        <v>4208</v>
      </c>
      <c r="E1248" s="42">
        <v>25</v>
      </c>
      <c r="F1248" s="42">
        <v>19</v>
      </c>
      <c r="G1248" s="42" t="s">
        <v>12315</v>
      </c>
      <c r="H1248" s="42">
        <v>0.96</v>
      </c>
      <c r="I1248" s="42">
        <v>1</v>
      </c>
      <c r="J1248" s="42" t="s">
        <v>13510</v>
      </c>
      <c r="K1248" s="43" t="str">
        <f t="shared" si="19"/>
        <v>Paid</v>
      </c>
    </row>
    <row r="1249" spans="1:11" x14ac:dyDescent="0.25">
      <c r="A1249" s="42">
        <v>62497</v>
      </c>
      <c r="B1249" s="42" t="s">
        <v>13567</v>
      </c>
      <c r="C1249" s="42">
        <v>55</v>
      </c>
      <c r="D1249" s="42">
        <v>4080</v>
      </c>
      <c r="E1249" s="42">
        <v>522</v>
      </c>
      <c r="F1249" s="42">
        <v>26</v>
      </c>
      <c r="G1249" s="42" t="s">
        <v>12318</v>
      </c>
      <c r="H1249" s="42">
        <v>0.96</v>
      </c>
      <c r="I1249" s="42">
        <v>2</v>
      </c>
      <c r="J1249" s="42" t="s">
        <v>13510</v>
      </c>
      <c r="K1249" s="43" t="str">
        <f t="shared" si="19"/>
        <v>Paid</v>
      </c>
    </row>
    <row r="1250" spans="1:11" x14ac:dyDescent="0.25">
      <c r="A1250" s="42">
        <v>77532</v>
      </c>
      <c r="B1250" s="42" t="s">
        <v>13568</v>
      </c>
      <c r="C1250" s="42">
        <v>20</v>
      </c>
      <c r="D1250" s="42">
        <v>3903</v>
      </c>
      <c r="E1250" s="42">
        <v>51</v>
      </c>
      <c r="F1250" s="42">
        <v>13</v>
      </c>
      <c r="G1250" s="42" t="s">
        <v>12352</v>
      </c>
      <c r="H1250" s="42">
        <v>0.96</v>
      </c>
      <c r="I1250" s="42">
        <v>1.5</v>
      </c>
      <c r="J1250" s="42" t="s">
        <v>13510</v>
      </c>
      <c r="K1250" s="43" t="str">
        <f t="shared" si="19"/>
        <v>Paid</v>
      </c>
    </row>
    <row r="1251" spans="1:11" x14ac:dyDescent="0.25">
      <c r="A1251" s="42">
        <v>525446</v>
      </c>
      <c r="B1251" s="42" t="s">
        <v>13569</v>
      </c>
      <c r="C1251" s="42">
        <v>0</v>
      </c>
      <c r="D1251" s="42">
        <v>3812</v>
      </c>
      <c r="E1251" s="42">
        <v>68</v>
      </c>
      <c r="F1251" s="42">
        <v>11</v>
      </c>
      <c r="G1251" s="42" t="s">
        <v>12315</v>
      </c>
      <c r="H1251" s="42">
        <v>0.96</v>
      </c>
      <c r="I1251" s="42">
        <v>1.5</v>
      </c>
      <c r="J1251" s="42" t="s">
        <v>13510</v>
      </c>
      <c r="K1251" s="43" t="str">
        <f t="shared" si="19"/>
        <v>Free</v>
      </c>
    </row>
    <row r="1252" spans="1:11" x14ac:dyDescent="0.25">
      <c r="A1252" s="42">
        <v>1062048</v>
      </c>
      <c r="B1252" s="42" t="s">
        <v>13570</v>
      </c>
      <c r="C1252" s="42">
        <v>20</v>
      </c>
      <c r="D1252" s="42">
        <v>3721</v>
      </c>
      <c r="E1252" s="42">
        <v>95</v>
      </c>
      <c r="F1252" s="42">
        <v>46</v>
      </c>
      <c r="G1252" s="42" t="s">
        <v>12315</v>
      </c>
      <c r="H1252" s="42">
        <v>0.96</v>
      </c>
      <c r="I1252" s="42">
        <v>6.5</v>
      </c>
      <c r="J1252" s="42" t="s">
        <v>13510</v>
      </c>
      <c r="K1252" s="43" t="str">
        <f t="shared" si="19"/>
        <v>Paid</v>
      </c>
    </row>
    <row r="1253" spans="1:11" x14ac:dyDescent="0.25">
      <c r="A1253" s="42">
        <v>278948</v>
      </c>
      <c r="B1253" s="42" t="s">
        <v>13571</v>
      </c>
      <c r="C1253" s="42">
        <v>35</v>
      </c>
      <c r="D1253" s="42">
        <v>3618</v>
      </c>
      <c r="E1253" s="42">
        <v>345</v>
      </c>
      <c r="F1253" s="42">
        <v>207</v>
      </c>
      <c r="G1253" s="42" t="s">
        <v>12318</v>
      </c>
      <c r="H1253" s="42">
        <v>0.96</v>
      </c>
      <c r="I1253" s="42">
        <v>20.5</v>
      </c>
      <c r="J1253" s="42" t="s">
        <v>13510</v>
      </c>
      <c r="K1253" s="43" t="str">
        <f t="shared" si="19"/>
        <v>Paid</v>
      </c>
    </row>
    <row r="1254" spans="1:11" x14ac:dyDescent="0.25">
      <c r="A1254" s="42">
        <v>737642</v>
      </c>
      <c r="B1254" s="42" t="s">
        <v>13572</v>
      </c>
      <c r="C1254" s="42">
        <v>195</v>
      </c>
      <c r="D1254" s="42">
        <v>3599</v>
      </c>
      <c r="E1254" s="42">
        <v>43</v>
      </c>
      <c r="F1254" s="42">
        <v>72</v>
      </c>
      <c r="G1254" s="42" t="s">
        <v>12315</v>
      </c>
      <c r="H1254" s="42">
        <v>0.96</v>
      </c>
      <c r="I1254" s="42">
        <v>5</v>
      </c>
      <c r="J1254" s="42" t="s">
        <v>13510</v>
      </c>
      <c r="K1254" s="43" t="str">
        <f t="shared" si="19"/>
        <v>Paid</v>
      </c>
    </row>
    <row r="1255" spans="1:11" x14ac:dyDescent="0.25">
      <c r="A1255" s="42">
        <v>117004</v>
      </c>
      <c r="B1255" s="42" t="s">
        <v>13573</v>
      </c>
      <c r="C1255" s="42">
        <v>75</v>
      </c>
      <c r="D1255" s="42">
        <v>3525</v>
      </c>
      <c r="E1255" s="42">
        <v>109</v>
      </c>
      <c r="F1255" s="42">
        <v>33</v>
      </c>
      <c r="G1255" s="42" t="s">
        <v>12324</v>
      </c>
      <c r="H1255" s="42">
        <v>0.96</v>
      </c>
      <c r="I1255" s="42">
        <v>20</v>
      </c>
      <c r="J1255" s="42" t="s">
        <v>13510</v>
      </c>
      <c r="K1255" s="43" t="str">
        <f t="shared" si="19"/>
        <v>Paid</v>
      </c>
    </row>
    <row r="1256" spans="1:11" x14ac:dyDescent="0.25">
      <c r="A1256" s="42">
        <v>1156778</v>
      </c>
      <c r="B1256" s="42" t="s">
        <v>13574</v>
      </c>
      <c r="C1256" s="42">
        <v>0</v>
      </c>
      <c r="D1256" s="42">
        <v>3512</v>
      </c>
      <c r="E1256" s="42">
        <v>58</v>
      </c>
      <c r="F1256" s="42">
        <v>17</v>
      </c>
      <c r="G1256" s="42" t="s">
        <v>12315</v>
      </c>
      <c r="H1256" s="42">
        <v>0.96</v>
      </c>
      <c r="I1256" s="42">
        <v>1.5</v>
      </c>
      <c r="J1256" s="42" t="s">
        <v>13510</v>
      </c>
      <c r="K1256" s="43" t="str">
        <f t="shared" si="19"/>
        <v>Free</v>
      </c>
    </row>
    <row r="1257" spans="1:11" x14ac:dyDescent="0.25">
      <c r="A1257" s="42">
        <v>395140</v>
      </c>
      <c r="B1257" s="42" t="s">
        <v>13575</v>
      </c>
      <c r="C1257" s="42">
        <v>20</v>
      </c>
      <c r="D1257" s="42">
        <v>3481</v>
      </c>
      <c r="E1257" s="42">
        <v>37</v>
      </c>
      <c r="F1257" s="42">
        <v>6</v>
      </c>
      <c r="G1257" s="42" t="s">
        <v>12315</v>
      </c>
      <c r="H1257" s="42">
        <v>0.96</v>
      </c>
      <c r="I1257" s="42">
        <v>1.5</v>
      </c>
      <c r="J1257" s="42" t="s">
        <v>13510</v>
      </c>
      <c r="K1257" s="43" t="str">
        <f t="shared" si="19"/>
        <v>Paid</v>
      </c>
    </row>
    <row r="1258" spans="1:11" x14ac:dyDescent="0.25">
      <c r="A1258" s="42">
        <v>286424</v>
      </c>
      <c r="B1258" s="42" t="s">
        <v>13576</v>
      </c>
      <c r="C1258" s="42">
        <v>20</v>
      </c>
      <c r="D1258" s="42">
        <v>3390</v>
      </c>
      <c r="E1258" s="42">
        <v>49</v>
      </c>
      <c r="F1258" s="42">
        <v>29</v>
      </c>
      <c r="G1258" s="42" t="s">
        <v>12318</v>
      </c>
      <c r="H1258" s="42">
        <v>0.96</v>
      </c>
      <c r="I1258" s="42">
        <v>4.5</v>
      </c>
      <c r="J1258" s="42" t="s">
        <v>13510</v>
      </c>
      <c r="K1258" s="43" t="str">
        <f t="shared" si="19"/>
        <v>Paid</v>
      </c>
    </row>
    <row r="1259" spans="1:11" x14ac:dyDescent="0.25">
      <c r="A1259" s="42">
        <v>327666</v>
      </c>
      <c r="B1259" s="42" t="s">
        <v>13577</v>
      </c>
      <c r="C1259" s="42">
        <v>150</v>
      </c>
      <c r="D1259" s="42">
        <v>3381</v>
      </c>
      <c r="E1259" s="42">
        <v>388</v>
      </c>
      <c r="F1259" s="42">
        <v>57</v>
      </c>
      <c r="G1259" s="42" t="s">
        <v>12324</v>
      </c>
      <c r="H1259" s="42">
        <v>0.96</v>
      </c>
      <c r="I1259" s="42">
        <v>15</v>
      </c>
      <c r="J1259" s="42" t="s">
        <v>13510</v>
      </c>
      <c r="K1259" s="43" t="str">
        <f t="shared" si="19"/>
        <v>Paid</v>
      </c>
    </row>
    <row r="1260" spans="1:11" x14ac:dyDescent="0.25">
      <c r="A1260" s="42">
        <v>757900</v>
      </c>
      <c r="B1260" s="42" t="s">
        <v>13578</v>
      </c>
      <c r="C1260" s="42">
        <v>100</v>
      </c>
      <c r="D1260" s="42">
        <v>3377</v>
      </c>
      <c r="E1260" s="42">
        <v>20</v>
      </c>
      <c r="F1260" s="42">
        <v>15</v>
      </c>
      <c r="G1260" s="42" t="s">
        <v>12318</v>
      </c>
      <c r="H1260" s="42">
        <v>0.96</v>
      </c>
      <c r="I1260" s="42">
        <v>2</v>
      </c>
      <c r="J1260" s="42" t="s">
        <v>13510</v>
      </c>
      <c r="K1260" s="43" t="str">
        <f t="shared" si="19"/>
        <v>Paid</v>
      </c>
    </row>
    <row r="1261" spans="1:11" x14ac:dyDescent="0.25">
      <c r="A1261" s="42">
        <v>464184</v>
      </c>
      <c r="B1261" s="42" t="s">
        <v>13579</v>
      </c>
      <c r="C1261" s="42">
        <v>195</v>
      </c>
      <c r="D1261" s="42">
        <v>3360</v>
      </c>
      <c r="E1261" s="42">
        <v>26</v>
      </c>
      <c r="F1261" s="42">
        <v>16</v>
      </c>
      <c r="G1261" s="42" t="s">
        <v>12315</v>
      </c>
      <c r="H1261" s="42">
        <v>0.96</v>
      </c>
      <c r="I1261" s="42">
        <v>2</v>
      </c>
      <c r="J1261" s="42" t="s">
        <v>13510</v>
      </c>
      <c r="K1261" s="43" t="str">
        <f t="shared" si="19"/>
        <v>Paid</v>
      </c>
    </row>
    <row r="1262" spans="1:11" x14ac:dyDescent="0.25">
      <c r="A1262" s="42">
        <v>1226518</v>
      </c>
      <c r="B1262" s="42" t="s">
        <v>13580</v>
      </c>
      <c r="C1262" s="42">
        <v>0</v>
      </c>
      <c r="D1262" s="42">
        <v>3329</v>
      </c>
      <c r="E1262" s="42">
        <v>193</v>
      </c>
      <c r="F1262" s="42">
        <v>33</v>
      </c>
      <c r="G1262" s="42" t="s">
        <v>12315</v>
      </c>
      <c r="H1262" s="42">
        <v>0.96</v>
      </c>
      <c r="I1262" s="42">
        <v>3.5</v>
      </c>
      <c r="J1262" s="42" t="s">
        <v>13510</v>
      </c>
      <c r="K1262" s="43" t="str">
        <f t="shared" si="19"/>
        <v>Free</v>
      </c>
    </row>
    <row r="1263" spans="1:11" x14ac:dyDescent="0.25">
      <c r="A1263" s="42">
        <v>902300</v>
      </c>
      <c r="B1263" s="42" t="s">
        <v>13581</v>
      </c>
      <c r="C1263" s="42">
        <v>0</v>
      </c>
      <c r="D1263" s="42">
        <v>3251</v>
      </c>
      <c r="E1263" s="42">
        <v>158</v>
      </c>
      <c r="F1263" s="42">
        <v>13</v>
      </c>
      <c r="G1263" s="42" t="s">
        <v>12315</v>
      </c>
      <c r="H1263" s="42">
        <v>0.96</v>
      </c>
      <c r="I1263" s="42">
        <v>0.51666666670000005</v>
      </c>
      <c r="J1263" s="42" t="s">
        <v>13510</v>
      </c>
      <c r="K1263" s="43" t="str">
        <f t="shared" si="19"/>
        <v>Free</v>
      </c>
    </row>
    <row r="1264" spans="1:11" x14ac:dyDescent="0.25">
      <c r="A1264" s="42">
        <v>558432</v>
      </c>
      <c r="B1264" s="42" t="s">
        <v>13582</v>
      </c>
      <c r="C1264" s="42">
        <v>45</v>
      </c>
      <c r="D1264" s="42">
        <v>3192</v>
      </c>
      <c r="E1264" s="42">
        <v>11</v>
      </c>
      <c r="F1264" s="42">
        <v>18</v>
      </c>
      <c r="G1264" s="42" t="s">
        <v>12315</v>
      </c>
      <c r="H1264" s="42">
        <v>0.96</v>
      </c>
      <c r="I1264" s="42">
        <v>1</v>
      </c>
      <c r="J1264" s="42" t="s">
        <v>13510</v>
      </c>
      <c r="K1264" s="43" t="str">
        <f t="shared" si="19"/>
        <v>Paid</v>
      </c>
    </row>
    <row r="1265" spans="1:11" x14ac:dyDescent="0.25">
      <c r="A1265" s="42">
        <v>356840</v>
      </c>
      <c r="B1265" s="42" t="s">
        <v>13583</v>
      </c>
      <c r="C1265" s="42">
        <v>195</v>
      </c>
      <c r="D1265" s="42">
        <v>3131</v>
      </c>
      <c r="E1265" s="42">
        <v>131</v>
      </c>
      <c r="F1265" s="42">
        <v>56</v>
      </c>
      <c r="G1265" s="42" t="s">
        <v>12324</v>
      </c>
      <c r="H1265" s="42">
        <v>0.96</v>
      </c>
      <c r="I1265" s="42">
        <v>5.5</v>
      </c>
      <c r="J1265" s="42" t="s">
        <v>13510</v>
      </c>
      <c r="K1265" s="43" t="str">
        <f t="shared" si="19"/>
        <v>Paid</v>
      </c>
    </row>
    <row r="1266" spans="1:11" x14ac:dyDescent="0.25">
      <c r="A1266" s="42">
        <v>482208</v>
      </c>
      <c r="B1266" s="42" t="s">
        <v>13584</v>
      </c>
      <c r="C1266" s="42">
        <v>75</v>
      </c>
      <c r="D1266" s="42">
        <v>3117</v>
      </c>
      <c r="E1266" s="42">
        <v>30</v>
      </c>
      <c r="F1266" s="42">
        <v>62</v>
      </c>
      <c r="G1266" s="42" t="s">
        <v>12315</v>
      </c>
      <c r="H1266" s="42">
        <v>0.96</v>
      </c>
      <c r="I1266" s="42">
        <v>4.5</v>
      </c>
      <c r="J1266" s="42" t="s">
        <v>13510</v>
      </c>
      <c r="K1266" s="43" t="str">
        <f t="shared" si="19"/>
        <v>Paid</v>
      </c>
    </row>
    <row r="1267" spans="1:11" x14ac:dyDescent="0.25">
      <c r="A1267" s="42">
        <v>901082</v>
      </c>
      <c r="B1267" s="42" t="s">
        <v>13585</v>
      </c>
      <c r="C1267" s="42">
        <v>0</v>
      </c>
      <c r="D1267" s="42">
        <v>3108</v>
      </c>
      <c r="E1267" s="42">
        <v>27</v>
      </c>
      <c r="F1267" s="42">
        <v>28</v>
      </c>
      <c r="G1267" s="42" t="s">
        <v>12318</v>
      </c>
      <c r="H1267" s="42">
        <v>0.96</v>
      </c>
      <c r="I1267" s="42">
        <v>2.5</v>
      </c>
      <c r="J1267" s="42" t="s">
        <v>13510</v>
      </c>
      <c r="K1267" s="43" t="str">
        <f t="shared" si="19"/>
        <v>Free</v>
      </c>
    </row>
    <row r="1268" spans="1:11" x14ac:dyDescent="0.25">
      <c r="A1268" s="42">
        <v>809216</v>
      </c>
      <c r="B1268" s="42" t="s">
        <v>13586</v>
      </c>
      <c r="C1268" s="42">
        <v>0</v>
      </c>
      <c r="D1268" s="42">
        <v>3103</v>
      </c>
      <c r="E1268" s="42">
        <v>42</v>
      </c>
      <c r="F1268" s="42">
        <v>11</v>
      </c>
      <c r="G1268" s="42" t="s">
        <v>12315</v>
      </c>
      <c r="H1268" s="42">
        <v>0.96</v>
      </c>
      <c r="I1268" s="42">
        <v>0.66666666669999997</v>
      </c>
      <c r="J1268" s="42" t="s">
        <v>13510</v>
      </c>
      <c r="K1268" s="43" t="str">
        <f t="shared" si="19"/>
        <v>Free</v>
      </c>
    </row>
    <row r="1269" spans="1:11" x14ac:dyDescent="0.25">
      <c r="A1269" s="42">
        <v>405488</v>
      </c>
      <c r="B1269" s="42" t="s">
        <v>13587</v>
      </c>
      <c r="C1269" s="42">
        <v>150</v>
      </c>
      <c r="D1269" s="42">
        <v>3000</v>
      </c>
      <c r="E1269" s="42">
        <v>470</v>
      </c>
      <c r="F1269" s="42">
        <v>134</v>
      </c>
      <c r="G1269" s="42" t="s">
        <v>12315</v>
      </c>
      <c r="H1269" s="42">
        <v>0.96</v>
      </c>
      <c r="I1269" s="42">
        <v>12</v>
      </c>
      <c r="J1269" s="42" t="s">
        <v>13510</v>
      </c>
      <c r="K1269" s="43" t="str">
        <f t="shared" si="19"/>
        <v>Paid</v>
      </c>
    </row>
    <row r="1270" spans="1:11" x14ac:dyDescent="0.25">
      <c r="A1270" s="42">
        <v>768366</v>
      </c>
      <c r="B1270" s="42" t="s">
        <v>13588</v>
      </c>
      <c r="C1270" s="42">
        <v>20</v>
      </c>
      <c r="D1270" s="42">
        <v>2938</v>
      </c>
      <c r="E1270" s="42">
        <v>26</v>
      </c>
      <c r="F1270" s="42">
        <v>45</v>
      </c>
      <c r="G1270" s="42" t="s">
        <v>12318</v>
      </c>
      <c r="H1270" s="42">
        <v>0.96</v>
      </c>
      <c r="I1270" s="42">
        <v>6</v>
      </c>
      <c r="J1270" s="42" t="s">
        <v>13510</v>
      </c>
      <c r="K1270" s="43" t="str">
        <f t="shared" si="19"/>
        <v>Paid</v>
      </c>
    </row>
    <row r="1271" spans="1:11" x14ac:dyDescent="0.25">
      <c r="A1271" s="42">
        <v>494058</v>
      </c>
      <c r="B1271" s="42" t="s">
        <v>13589</v>
      </c>
      <c r="C1271" s="42">
        <v>200</v>
      </c>
      <c r="D1271" s="42">
        <v>2911</v>
      </c>
      <c r="E1271" s="42">
        <v>17</v>
      </c>
      <c r="F1271" s="42">
        <v>35</v>
      </c>
      <c r="G1271" s="42" t="s">
        <v>12315</v>
      </c>
      <c r="H1271" s="42">
        <v>0.96</v>
      </c>
      <c r="I1271" s="42">
        <v>5</v>
      </c>
      <c r="J1271" s="42" t="s">
        <v>13510</v>
      </c>
      <c r="K1271" s="43" t="str">
        <f t="shared" si="19"/>
        <v>Paid</v>
      </c>
    </row>
    <row r="1272" spans="1:11" x14ac:dyDescent="0.25">
      <c r="A1272" s="42">
        <v>632136</v>
      </c>
      <c r="B1272" s="42" t="s">
        <v>13590</v>
      </c>
      <c r="C1272" s="42">
        <v>155</v>
      </c>
      <c r="D1272" s="42">
        <v>2911</v>
      </c>
      <c r="E1272" s="42">
        <v>29</v>
      </c>
      <c r="F1272" s="42">
        <v>37</v>
      </c>
      <c r="G1272" s="42" t="s">
        <v>12315</v>
      </c>
      <c r="H1272" s="42">
        <v>0.96</v>
      </c>
      <c r="I1272" s="42">
        <v>2</v>
      </c>
      <c r="J1272" s="42" t="s">
        <v>13510</v>
      </c>
      <c r="K1272" s="43" t="str">
        <f t="shared" si="19"/>
        <v>Paid</v>
      </c>
    </row>
    <row r="1273" spans="1:11" x14ac:dyDescent="0.25">
      <c r="A1273" s="42">
        <v>933888</v>
      </c>
      <c r="B1273" s="42" t="s">
        <v>13591</v>
      </c>
      <c r="C1273" s="42">
        <v>180</v>
      </c>
      <c r="D1273" s="42">
        <v>2873</v>
      </c>
      <c r="E1273" s="42">
        <v>38</v>
      </c>
      <c r="F1273" s="42">
        <v>13</v>
      </c>
      <c r="G1273" s="42" t="s">
        <v>12315</v>
      </c>
      <c r="H1273" s="42">
        <v>0.96</v>
      </c>
      <c r="I1273" s="42">
        <v>0.53333333329999999</v>
      </c>
      <c r="J1273" s="42" t="s">
        <v>13510</v>
      </c>
      <c r="K1273" s="43" t="str">
        <f t="shared" si="19"/>
        <v>Paid</v>
      </c>
    </row>
    <row r="1274" spans="1:11" x14ac:dyDescent="0.25">
      <c r="A1274" s="42">
        <v>826202</v>
      </c>
      <c r="B1274" s="42" t="s">
        <v>13592</v>
      </c>
      <c r="C1274" s="42">
        <v>180</v>
      </c>
      <c r="D1274" s="42">
        <v>2863</v>
      </c>
      <c r="E1274" s="42">
        <v>11</v>
      </c>
      <c r="F1274" s="42">
        <v>27</v>
      </c>
      <c r="G1274" s="42" t="s">
        <v>12318</v>
      </c>
      <c r="H1274" s="42">
        <v>0.96</v>
      </c>
      <c r="I1274" s="42">
        <v>2.5</v>
      </c>
      <c r="J1274" s="42" t="s">
        <v>13510</v>
      </c>
      <c r="K1274" s="43" t="str">
        <f t="shared" si="19"/>
        <v>Paid</v>
      </c>
    </row>
    <row r="1275" spans="1:11" x14ac:dyDescent="0.25">
      <c r="A1275" s="42">
        <v>413713</v>
      </c>
      <c r="B1275" s="42" t="s">
        <v>13593</v>
      </c>
      <c r="C1275" s="42">
        <v>145</v>
      </c>
      <c r="D1275" s="42">
        <v>2745</v>
      </c>
      <c r="E1275" s="42">
        <v>61</v>
      </c>
      <c r="F1275" s="42">
        <v>67</v>
      </c>
      <c r="G1275" s="42" t="s">
        <v>12315</v>
      </c>
      <c r="H1275" s="42">
        <v>0.63</v>
      </c>
      <c r="I1275" s="42">
        <v>8.5</v>
      </c>
      <c r="J1275" s="42" t="s">
        <v>13510</v>
      </c>
      <c r="K1275" s="43" t="str">
        <f t="shared" si="19"/>
        <v>Paid</v>
      </c>
    </row>
    <row r="1276" spans="1:11" x14ac:dyDescent="0.25">
      <c r="A1276" s="42">
        <v>1047508</v>
      </c>
      <c r="B1276" s="42" t="s">
        <v>13594</v>
      </c>
      <c r="C1276" s="42">
        <v>0</v>
      </c>
      <c r="D1276" s="42">
        <v>2665</v>
      </c>
      <c r="E1276" s="42">
        <v>20</v>
      </c>
      <c r="F1276" s="42">
        <v>8</v>
      </c>
      <c r="G1276" s="42" t="s">
        <v>12324</v>
      </c>
      <c r="H1276" s="42">
        <v>0.78</v>
      </c>
      <c r="I1276" s="42">
        <v>0.56666666669999999</v>
      </c>
      <c r="J1276" s="42" t="s">
        <v>13510</v>
      </c>
      <c r="K1276" s="43" t="str">
        <f t="shared" si="19"/>
        <v>Free</v>
      </c>
    </row>
    <row r="1277" spans="1:11" x14ac:dyDescent="0.25">
      <c r="A1277" s="42">
        <v>15611</v>
      </c>
      <c r="B1277" s="42" t="s">
        <v>13595</v>
      </c>
      <c r="C1277" s="42">
        <v>40</v>
      </c>
      <c r="D1277" s="42">
        <v>2634</v>
      </c>
      <c r="E1277" s="42">
        <v>92</v>
      </c>
      <c r="F1277" s="42">
        <v>25</v>
      </c>
      <c r="G1277" s="42" t="s">
        <v>12318</v>
      </c>
      <c r="H1277" s="42">
        <v>0.78</v>
      </c>
      <c r="I1277" s="42">
        <v>10</v>
      </c>
      <c r="J1277" s="42" t="s">
        <v>13510</v>
      </c>
      <c r="K1277" s="43" t="str">
        <f t="shared" si="19"/>
        <v>Paid</v>
      </c>
    </row>
    <row r="1278" spans="1:11" x14ac:dyDescent="0.25">
      <c r="A1278" s="42">
        <v>961684</v>
      </c>
      <c r="B1278" s="42" t="s">
        <v>13596</v>
      </c>
      <c r="C1278" s="42">
        <v>200</v>
      </c>
      <c r="D1278" s="42">
        <v>2599</v>
      </c>
      <c r="E1278" s="42">
        <v>24</v>
      </c>
      <c r="F1278" s="42">
        <v>77</v>
      </c>
      <c r="G1278" s="42" t="s">
        <v>12315</v>
      </c>
      <c r="H1278" s="42">
        <v>0.82</v>
      </c>
      <c r="I1278" s="42">
        <v>7.5</v>
      </c>
      <c r="J1278" s="42" t="s">
        <v>13510</v>
      </c>
      <c r="K1278" s="43" t="str">
        <f t="shared" si="19"/>
        <v>Paid</v>
      </c>
    </row>
    <row r="1279" spans="1:11" x14ac:dyDescent="0.25">
      <c r="A1279" s="42">
        <v>19164</v>
      </c>
      <c r="B1279" s="42" t="s">
        <v>13597</v>
      </c>
      <c r="C1279" s="42">
        <v>95</v>
      </c>
      <c r="D1279" s="42">
        <v>2555</v>
      </c>
      <c r="E1279" s="42">
        <v>28</v>
      </c>
      <c r="F1279" s="42">
        <v>55</v>
      </c>
      <c r="G1279" s="42" t="s">
        <v>12324</v>
      </c>
      <c r="H1279" s="42">
        <v>0.74</v>
      </c>
      <c r="I1279" s="42">
        <v>6</v>
      </c>
      <c r="J1279" s="42" t="s">
        <v>13510</v>
      </c>
      <c r="K1279" s="43" t="str">
        <f t="shared" si="19"/>
        <v>Paid</v>
      </c>
    </row>
    <row r="1280" spans="1:11" x14ac:dyDescent="0.25">
      <c r="A1280" s="42">
        <v>1087244</v>
      </c>
      <c r="B1280" s="42" t="s">
        <v>13598</v>
      </c>
      <c r="C1280" s="42">
        <v>50</v>
      </c>
      <c r="D1280" s="42">
        <v>2489</v>
      </c>
      <c r="E1280" s="42">
        <v>39</v>
      </c>
      <c r="F1280" s="42">
        <v>16</v>
      </c>
      <c r="G1280" s="42" t="s">
        <v>12315</v>
      </c>
      <c r="H1280" s="42">
        <v>0.88</v>
      </c>
      <c r="I1280" s="42">
        <v>2</v>
      </c>
      <c r="J1280" s="42" t="s">
        <v>13510</v>
      </c>
      <c r="K1280" s="43" t="str">
        <f t="shared" si="19"/>
        <v>Paid</v>
      </c>
    </row>
    <row r="1281" spans="1:11" x14ac:dyDescent="0.25">
      <c r="A1281" s="42">
        <v>1013676</v>
      </c>
      <c r="B1281" s="42" t="s">
        <v>13599</v>
      </c>
      <c r="C1281" s="42">
        <v>195</v>
      </c>
      <c r="D1281" s="42">
        <v>2489</v>
      </c>
      <c r="E1281" s="42">
        <v>39</v>
      </c>
      <c r="F1281" s="42">
        <v>12</v>
      </c>
      <c r="G1281" s="42" t="s">
        <v>12315</v>
      </c>
      <c r="H1281" s="42">
        <v>0.74</v>
      </c>
      <c r="I1281" s="42">
        <v>1.5</v>
      </c>
      <c r="J1281" s="42" t="s">
        <v>13510</v>
      </c>
      <c r="K1281" s="43" t="str">
        <f t="shared" si="19"/>
        <v>Paid</v>
      </c>
    </row>
    <row r="1282" spans="1:11" x14ac:dyDescent="0.25">
      <c r="A1282" s="42">
        <v>501140</v>
      </c>
      <c r="B1282" s="42" t="s">
        <v>13600</v>
      </c>
      <c r="C1282" s="42">
        <v>150</v>
      </c>
      <c r="D1282" s="42">
        <v>2476</v>
      </c>
      <c r="E1282" s="42">
        <v>466</v>
      </c>
      <c r="F1282" s="42">
        <v>96</v>
      </c>
      <c r="G1282" s="42" t="s">
        <v>12318</v>
      </c>
      <c r="H1282" s="42">
        <v>0.1</v>
      </c>
      <c r="I1282" s="42">
        <v>11</v>
      </c>
      <c r="J1282" s="42" t="s">
        <v>13510</v>
      </c>
      <c r="K1282" s="43" t="str">
        <f t="shared" si="19"/>
        <v>Paid</v>
      </c>
    </row>
    <row r="1283" spans="1:11" x14ac:dyDescent="0.25">
      <c r="A1283" s="42">
        <v>751230</v>
      </c>
      <c r="B1283" s="42" t="s">
        <v>13601</v>
      </c>
      <c r="C1283" s="42">
        <v>150</v>
      </c>
      <c r="D1283" s="42">
        <v>2427</v>
      </c>
      <c r="E1283" s="42">
        <v>99</v>
      </c>
      <c r="F1283" s="42">
        <v>97</v>
      </c>
      <c r="G1283" s="42" t="s">
        <v>12315</v>
      </c>
      <c r="H1283" s="42">
        <v>0.14000000000000001</v>
      </c>
      <c r="I1283" s="42">
        <v>11</v>
      </c>
      <c r="J1283" s="42" t="s">
        <v>13510</v>
      </c>
      <c r="K1283" s="43" t="str">
        <f t="shared" ref="K1283:K1346" si="20">IF(C1283&gt;0,"Paid","Free")</f>
        <v>Paid</v>
      </c>
    </row>
    <row r="1284" spans="1:11" x14ac:dyDescent="0.25">
      <c r="A1284" s="42">
        <v>861444</v>
      </c>
      <c r="B1284" s="42" t="s">
        <v>13602</v>
      </c>
      <c r="C1284" s="42">
        <v>50</v>
      </c>
      <c r="D1284" s="42">
        <v>2424</v>
      </c>
      <c r="E1284" s="42">
        <v>29</v>
      </c>
      <c r="F1284" s="42">
        <v>15</v>
      </c>
      <c r="G1284" s="42" t="s">
        <v>12315</v>
      </c>
      <c r="H1284" s="42">
        <v>0.84</v>
      </c>
      <c r="I1284" s="42">
        <v>1.5</v>
      </c>
      <c r="J1284" s="42" t="s">
        <v>13510</v>
      </c>
      <c r="K1284" s="43" t="str">
        <f t="shared" si="20"/>
        <v>Paid</v>
      </c>
    </row>
    <row r="1285" spans="1:11" x14ac:dyDescent="0.25">
      <c r="A1285" s="42">
        <v>935108</v>
      </c>
      <c r="B1285" s="42" t="s">
        <v>13603</v>
      </c>
      <c r="C1285" s="42">
        <v>20</v>
      </c>
      <c r="D1285" s="42">
        <v>2420</v>
      </c>
      <c r="E1285" s="42">
        <v>27</v>
      </c>
      <c r="F1285" s="42">
        <v>21</v>
      </c>
      <c r="G1285" s="42" t="s">
        <v>12315</v>
      </c>
      <c r="H1285" s="42">
        <v>0.93</v>
      </c>
      <c r="I1285" s="42">
        <v>1.5</v>
      </c>
      <c r="J1285" s="42" t="s">
        <v>13510</v>
      </c>
      <c r="K1285" s="43" t="str">
        <f t="shared" si="20"/>
        <v>Paid</v>
      </c>
    </row>
    <row r="1286" spans="1:11" x14ac:dyDescent="0.25">
      <c r="A1286" s="42">
        <v>908664</v>
      </c>
      <c r="B1286" s="42" t="s">
        <v>13604</v>
      </c>
      <c r="C1286" s="42">
        <v>100</v>
      </c>
      <c r="D1286" s="42">
        <v>2416</v>
      </c>
      <c r="E1286" s="42">
        <v>19</v>
      </c>
      <c r="F1286" s="42">
        <v>14</v>
      </c>
      <c r="G1286" s="42" t="s">
        <v>12315</v>
      </c>
      <c r="H1286" s="42">
        <v>0.96</v>
      </c>
      <c r="I1286" s="42">
        <v>1</v>
      </c>
      <c r="J1286" s="42" t="s">
        <v>13510</v>
      </c>
      <c r="K1286" s="43" t="str">
        <f t="shared" si="20"/>
        <v>Paid</v>
      </c>
    </row>
    <row r="1287" spans="1:11" x14ac:dyDescent="0.25">
      <c r="A1287" s="42">
        <v>52457</v>
      </c>
      <c r="B1287" s="42" t="s">
        <v>13605</v>
      </c>
      <c r="C1287" s="42">
        <v>95</v>
      </c>
      <c r="D1287" s="42">
        <v>2361</v>
      </c>
      <c r="E1287" s="42">
        <v>74</v>
      </c>
      <c r="F1287" s="42">
        <v>40</v>
      </c>
      <c r="G1287" s="42" t="s">
        <v>12315</v>
      </c>
      <c r="H1287" s="42">
        <v>0.55000000000000004</v>
      </c>
      <c r="I1287" s="42">
        <v>5.5</v>
      </c>
      <c r="J1287" s="42" t="s">
        <v>13510</v>
      </c>
      <c r="K1287" s="43" t="str">
        <f t="shared" si="20"/>
        <v>Paid</v>
      </c>
    </row>
    <row r="1288" spans="1:11" x14ac:dyDescent="0.25">
      <c r="A1288" s="42">
        <v>1085646</v>
      </c>
      <c r="B1288" s="42" t="s">
        <v>13606</v>
      </c>
      <c r="C1288" s="42">
        <v>185</v>
      </c>
      <c r="D1288" s="42">
        <v>2358</v>
      </c>
      <c r="E1288" s="42">
        <v>28</v>
      </c>
      <c r="F1288" s="42">
        <v>12</v>
      </c>
      <c r="G1288" s="42" t="s">
        <v>12318</v>
      </c>
      <c r="H1288" s="42">
        <v>0.18</v>
      </c>
      <c r="I1288" s="42">
        <v>1</v>
      </c>
      <c r="J1288" s="42" t="s">
        <v>13510</v>
      </c>
      <c r="K1288" s="43" t="str">
        <f t="shared" si="20"/>
        <v>Paid</v>
      </c>
    </row>
    <row r="1289" spans="1:11" x14ac:dyDescent="0.25">
      <c r="A1289" s="42">
        <v>280194</v>
      </c>
      <c r="B1289" s="42" t="s">
        <v>13607</v>
      </c>
      <c r="C1289" s="42">
        <v>35</v>
      </c>
      <c r="D1289" s="42">
        <v>2354</v>
      </c>
      <c r="E1289" s="42">
        <v>12</v>
      </c>
      <c r="F1289" s="42">
        <v>37</v>
      </c>
      <c r="G1289" s="42" t="s">
        <v>12318</v>
      </c>
      <c r="H1289" s="42">
        <v>0.73</v>
      </c>
      <c r="I1289" s="42">
        <v>3</v>
      </c>
      <c r="J1289" s="42" t="s">
        <v>13510</v>
      </c>
      <c r="K1289" s="43" t="str">
        <f t="shared" si="20"/>
        <v>Paid</v>
      </c>
    </row>
    <row r="1290" spans="1:11" x14ac:dyDescent="0.25">
      <c r="A1290" s="42">
        <v>20150</v>
      </c>
      <c r="B1290" s="42" t="s">
        <v>13608</v>
      </c>
      <c r="C1290" s="42">
        <v>20</v>
      </c>
      <c r="D1290" s="42">
        <v>2346</v>
      </c>
      <c r="E1290" s="42">
        <v>18</v>
      </c>
      <c r="F1290" s="42">
        <v>55</v>
      </c>
      <c r="G1290" s="42" t="s">
        <v>12318</v>
      </c>
      <c r="H1290" s="42">
        <v>0.5</v>
      </c>
      <c r="I1290" s="42">
        <v>3.5</v>
      </c>
      <c r="J1290" s="42" t="s">
        <v>13510</v>
      </c>
      <c r="K1290" s="43" t="str">
        <f t="shared" si="20"/>
        <v>Paid</v>
      </c>
    </row>
    <row r="1291" spans="1:11" x14ac:dyDescent="0.25">
      <c r="A1291" s="42">
        <v>349586</v>
      </c>
      <c r="B1291" s="42" t="s">
        <v>13609</v>
      </c>
      <c r="C1291" s="42">
        <v>165</v>
      </c>
      <c r="D1291" s="42">
        <v>2325</v>
      </c>
      <c r="E1291" s="42">
        <v>155</v>
      </c>
      <c r="F1291" s="42">
        <v>61</v>
      </c>
      <c r="G1291" s="42" t="s">
        <v>12315</v>
      </c>
      <c r="H1291" s="42">
        <v>0.34</v>
      </c>
      <c r="I1291" s="42">
        <v>8</v>
      </c>
      <c r="J1291" s="42" t="s">
        <v>13510</v>
      </c>
      <c r="K1291" s="43" t="str">
        <f t="shared" si="20"/>
        <v>Paid</v>
      </c>
    </row>
    <row r="1292" spans="1:11" x14ac:dyDescent="0.25">
      <c r="A1292" s="42">
        <v>854746</v>
      </c>
      <c r="B1292" s="42" t="s">
        <v>13610</v>
      </c>
      <c r="C1292" s="42">
        <v>195</v>
      </c>
      <c r="D1292" s="42">
        <v>2267</v>
      </c>
      <c r="E1292" s="42">
        <v>28</v>
      </c>
      <c r="F1292" s="42">
        <v>81</v>
      </c>
      <c r="G1292" s="42" t="s">
        <v>12315</v>
      </c>
      <c r="H1292" s="42">
        <v>0.89</v>
      </c>
      <c r="I1292" s="42">
        <v>5</v>
      </c>
      <c r="J1292" s="42" t="s">
        <v>13510</v>
      </c>
      <c r="K1292" s="43" t="str">
        <f t="shared" si="20"/>
        <v>Paid</v>
      </c>
    </row>
    <row r="1293" spans="1:11" x14ac:dyDescent="0.25">
      <c r="A1293" s="42">
        <v>581352</v>
      </c>
      <c r="B1293" s="42" t="s">
        <v>13611</v>
      </c>
      <c r="C1293" s="42">
        <v>30</v>
      </c>
      <c r="D1293" s="42">
        <v>2266</v>
      </c>
      <c r="E1293" s="42">
        <v>26</v>
      </c>
      <c r="F1293" s="42">
        <v>10</v>
      </c>
      <c r="G1293" s="42" t="s">
        <v>12318</v>
      </c>
      <c r="H1293" s="42">
        <v>0.59</v>
      </c>
      <c r="I1293" s="42">
        <v>1</v>
      </c>
      <c r="J1293" s="42" t="s">
        <v>13510</v>
      </c>
      <c r="K1293" s="43" t="str">
        <f t="shared" si="20"/>
        <v>Paid</v>
      </c>
    </row>
    <row r="1294" spans="1:11" x14ac:dyDescent="0.25">
      <c r="A1294" s="42">
        <v>880202</v>
      </c>
      <c r="B1294" s="42" t="s">
        <v>13612</v>
      </c>
      <c r="C1294" s="42">
        <v>150</v>
      </c>
      <c r="D1294" s="42">
        <v>2252</v>
      </c>
      <c r="E1294" s="42">
        <v>240</v>
      </c>
      <c r="F1294" s="42">
        <v>111</v>
      </c>
      <c r="G1294" s="42" t="s">
        <v>12315</v>
      </c>
      <c r="H1294" s="42">
        <v>0.8</v>
      </c>
      <c r="I1294" s="42">
        <v>21</v>
      </c>
      <c r="J1294" s="42" t="s">
        <v>13510</v>
      </c>
      <c r="K1294" s="43" t="str">
        <f t="shared" si="20"/>
        <v>Paid</v>
      </c>
    </row>
    <row r="1295" spans="1:11" x14ac:dyDescent="0.25">
      <c r="A1295" s="42">
        <v>518870</v>
      </c>
      <c r="B1295" s="42" t="s">
        <v>13613</v>
      </c>
      <c r="C1295" s="42">
        <v>195</v>
      </c>
      <c r="D1295" s="42">
        <v>2228</v>
      </c>
      <c r="E1295" s="42">
        <v>96</v>
      </c>
      <c r="F1295" s="42">
        <v>51</v>
      </c>
      <c r="G1295" s="42" t="s">
        <v>12315</v>
      </c>
      <c r="H1295" s="42">
        <v>0.38</v>
      </c>
      <c r="I1295" s="42">
        <v>4.5</v>
      </c>
      <c r="J1295" s="42" t="s">
        <v>13510</v>
      </c>
      <c r="K1295" s="43" t="str">
        <f t="shared" si="20"/>
        <v>Paid</v>
      </c>
    </row>
    <row r="1296" spans="1:11" x14ac:dyDescent="0.25">
      <c r="A1296" s="42">
        <v>750934</v>
      </c>
      <c r="B1296" s="42" t="s">
        <v>13614</v>
      </c>
      <c r="C1296" s="42">
        <v>50</v>
      </c>
      <c r="D1296" s="42">
        <v>2199</v>
      </c>
      <c r="E1296" s="42">
        <v>28</v>
      </c>
      <c r="F1296" s="42">
        <v>16</v>
      </c>
      <c r="G1296" s="42" t="s">
        <v>12315</v>
      </c>
      <c r="H1296" s="42">
        <v>0.21</v>
      </c>
      <c r="I1296" s="42">
        <v>1</v>
      </c>
      <c r="J1296" s="42" t="s">
        <v>13510</v>
      </c>
      <c r="K1296" s="43" t="str">
        <f t="shared" si="20"/>
        <v>Paid</v>
      </c>
    </row>
    <row r="1297" spans="1:11" x14ac:dyDescent="0.25">
      <c r="A1297" s="42">
        <v>522426</v>
      </c>
      <c r="B1297" s="42" t="s">
        <v>13615</v>
      </c>
      <c r="C1297" s="42">
        <v>200</v>
      </c>
      <c r="D1297" s="42">
        <v>2091</v>
      </c>
      <c r="E1297" s="42">
        <v>11</v>
      </c>
      <c r="F1297" s="42">
        <v>26</v>
      </c>
      <c r="G1297" s="42" t="s">
        <v>12318</v>
      </c>
      <c r="H1297" s="42">
        <v>0.15</v>
      </c>
      <c r="I1297" s="42">
        <v>2.5</v>
      </c>
      <c r="J1297" s="42" t="s">
        <v>13510</v>
      </c>
      <c r="K1297" s="43" t="str">
        <f t="shared" si="20"/>
        <v>Paid</v>
      </c>
    </row>
    <row r="1298" spans="1:11" x14ac:dyDescent="0.25">
      <c r="A1298" s="42">
        <v>738198</v>
      </c>
      <c r="B1298" s="42" t="s">
        <v>13616</v>
      </c>
      <c r="C1298" s="42">
        <v>50</v>
      </c>
      <c r="D1298" s="42">
        <v>2087</v>
      </c>
      <c r="E1298" s="42">
        <v>95</v>
      </c>
      <c r="F1298" s="42">
        <v>6</v>
      </c>
      <c r="G1298" s="42" t="s">
        <v>12315</v>
      </c>
      <c r="H1298" s="42">
        <v>0.72</v>
      </c>
      <c r="I1298" s="42">
        <v>0.63333333329999997</v>
      </c>
      <c r="J1298" s="42" t="s">
        <v>13510</v>
      </c>
      <c r="K1298" s="43" t="str">
        <f t="shared" si="20"/>
        <v>Paid</v>
      </c>
    </row>
    <row r="1299" spans="1:11" x14ac:dyDescent="0.25">
      <c r="A1299" s="42">
        <v>792232</v>
      </c>
      <c r="B1299" s="42" t="s">
        <v>13617</v>
      </c>
      <c r="C1299" s="42">
        <v>195</v>
      </c>
      <c r="D1299" s="42">
        <v>2081</v>
      </c>
      <c r="E1299" s="42">
        <v>35</v>
      </c>
      <c r="F1299" s="42">
        <v>61</v>
      </c>
      <c r="G1299" s="42" t="s">
        <v>12315</v>
      </c>
      <c r="H1299" s="42">
        <v>0.98</v>
      </c>
      <c r="I1299" s="42">
        <v>4.5</v>
      </c>
      <c r="J1299" s="42" t="s">
        <v>13510</v>
      </c>
      <c r="K1299" s="43" t="str">
        <f t="shared" si="20"/>
        <v>Paid</v>
      </c>
    </row>
    <row r="1300" spans="1:11" x14ac:dyDescent="0.25">
      <c r="A1300" s="42">
        <v>474076</v>
      </c>
      <c r="B1300" s="42" t="s">
        <v>13618</v>
      </c>
      <c r="C1300" s="42">
        <v>195</v>
      </c>
      <c r="D1300" s="42">
        <v>2067</v>
      </c>
      <c r="E1300" s="42">
        <v>8</v>
      </c>
      <c r="F1300" s="42">
        <v>18</v>
      </c>
      <c r="G1300" s="42" t="s">
        <v>12315</v>
      </c>
      <c r="H1300" s="42">
        <v>0.87</v>
      </c>
      <c r="I1300" s="42">
        <v>1.5</v>
      </c>
      <c r="J1300" s="42" t="s">
        <v>13510</v>
      </c>
      <c r="K1300" s="43" t="str">
        <f t="shared" si="20"/>
        <v>Paid</v>
      </c>
    </row>
    <row r="1301" spans="1:11" x14ac:dyDescent="0.25">
      <c r="A1301" s="42">
        <v>413180</v>
      </c>
      <c r="B1301" s="42" t="s">
        <v>13619</v>
      </c>
      <c r="C1301" s="42">
        <v>30</v>
      </c>
      <c r="D1301" s="42">
        <v>2044</v>
      </c>
      <c r="E1301" s="42">
        <v>108</v>
      </c>
      <c r="F1301" s="42">
        <v>25</v>
      </c>
      <c r="G1301" s="42" t="s">
        <v>12315</v>
      </c>
      <c r="H1301" s="42">
        <v>0.76</v>
      </c>
      <c r="I1301" s="42">
        <v>4</v>
      </c>
      <c r="J1301" s="42" t="s">
        <v>13510</v>
      </c>
      <c r="K1301" s="43" t="str">
        <f t="shared" si="20"/>
        <v>Paid</v>
      </c>
    </row>
    <row r="1302" spans="1:11" x14ac:dyDescent="0.25">
      <c r="A1302" s="42">
        <v>1196852</v>
      </c>
      <c r="B1302" s="42" t="s">
        <v>13620</v>
      </c>
      <c r="C1302" s="42">
        <v>20</v>
      </c>
      <c r="D1302" s="42">
        <v>2044</v>
      </c>
      <c r="E1302" s="42">
        <v>17</v>
      </c>
      <c r="F1302" s="42">
        <v>15</v>
      </c>
      <c r="G1302" s="42" t="s">
        <v>12324</v>
      </c>
      <c r="H1302" s="42">
        <v>0.69</v>
      </c>
      <c r="I1302" s="42">
        <v>1.5</v>
      </c>
      <c r="J1302" s="42" t="s">
        <v>13510</v>
      </c>
      <c r="K1302" s="43" t="str">
        <f t="shared" si="20"/>
        <v>Paid</v>
      </c>
    </row>
    <row r="1303" spans="1:11" x14ac:dyDescent="0.25">
      <c r="A1303" s="42">
        <v>952106</v>
      </c>
      <c r="B1303" s="42" t="s">
        <v>13621</v>
      </c>
      <c r="C1303" s="42">
        <v>95</v>
      </c>
      <c r="D1303" s="42">
        <v>2035</v>
      </c>
      <c r="E1303" s="42">
        <v>19</v>
      </c>
      <c r="F1303" s="42">
        <v>23</v>
      </c>
      <c r="G1303" s="42" t="s">
        <v>12315</v>
      </c>
      <c r="H1303" s="42">
        <v>0.55000000000000004</v>
      </c>
      <c r="I1303" s="42">
        <v>1.5</v>
      </c>
      <c r="J1303" s="42" t="s">
        <v>13510</v>
      </c>
      <c r="K1303" s="43" t="str">
        <f t="shared" si="20"/>
        <v>Paid</v>
      </c>
    </row>
    <row r="1304" spans="1:11" x14ac:dyDescent="0.25">
      <c r="A1304" s="42">
        <v>1151326</v>
      </c>
      <c r="B1304" s="42" t="s">
        <v>13622</v>
      </c>
      <c r="C1304" s="42">
        <v>195</v>
      </c>
      <c r="D1304" s="42">
        <v>2027</v>
      </c>
      <c r="E1304" s="42">
        <v>11</v>
      </c>
      <c r="F1304" s="42">
        <v>9</v>
      </c>
      <c r="G1304" s="42" t="s">
        <v>12315</v>
      </c>
      <c r="H1304" s="42">
        <v>0.34</v>
      </c>
      <c r="I1304" s="42">
        <v>0.5</v>
      </c>
      <c r="J1304" s="42" t="s">
        <v>13510</v>
      </c>
      <c r="K1304" s="43" t="str">
        <f t="shared" si="20"/>
        <v>Paid</v>
      </c>
    </row>
    <row r="1305" spans="1:11" x14ac:dyDescent="0.25">
      <c r="A1305" s="42">
        <v>1029436</v>
      </c>
      <c r="B1305" s="42" t="s">
        <v>13623</v>
      </c>
      <c r="C1305" s="42">
        <v>20</v>
      </c>
      <c r="D1305" s="42">
        <v>2004</v>
      </c>
      <c r="E1305" s="42">
        <v>4</v>
      </c>
      <c r="F1305" s="42">
        <v>9</v>
      </c>
      <c r="G1305" s="42" t="s">
        <v>12318</v>
      </c>
      <c r="H1305" s="42">
        <v>0.28999999999999998</v>
      </c>
      <c r="I1305" s="42">
        <v>0.56666666669999999</v>
      </c>
      <c r="J1305" s="42" t="s">
        <v>13510</v>
      </c>
      <c r="K1305" s="43" t="str">
        <f t="shared" si="20"/>
        <v>Paid</v>
      </c>
    </row>
    <row r="1306" spans="1:11" x14ac:dyDescent="0.25">
      <c r="A1306" s="42">
        <v>294294</v>
      </c>
      <c r="B1306" s="42" t="s">
        <v>13624</v>
      </c>
      <c r="C1306" s="42">
        <v>20</v>
      </c>
      <c r="D1306" s="42">
        <v>1933</v>
      </c>
      <c r="E1306" s="42">
        <v>25</v>
      </c>
      <c r="F1306" s="42">
        <v>13</v>
      </c>
      <c r="G1306" s="42" t="s">
        <v>12315</v>
      </c>
      <c r="H1306" s="42">
        <v>0.59</v>
      </c>
      <c r="I1306" s="42">
        <v>1</v>
      </c>
      <c r="J1306" s="42" t="s">
        <v>13510</v>
      </c>
      <c r="K1306" s="43" t="str">
        <f t="shared" si="20"/>
        <v>Paid</v>
      </c>
    </row>
    <row r="1307" spans="1:11" x14ac:dyDescent="0.25">
      <c r="A1307" s="42">
        <v>1004512</v>
      </c>
      <c r="B1307" s="42" t="s">
        <v>13625</v>
      </c>
      <c r="C1307" s="42">
        <v>90</v>
      </c>
      <c r="D1307" s="42">
        <v>1905</v>
      </c>
      <c r="E1307" s="42">
        <v>12</v>
      </c>
      <c r="F1307" s="42">
        <v>14</v>
      </c>
      <c r="G1307" s="42" t="s">
        <v>12315</v>
      </c>
      <c r="H1307" s="42">
        <v>0.35</v>
      </c>
      <c r="I1307" s="42">
        <v>0.73333333329999995</v>
      </c>
      <c r="J1307" s="42" t="s">
        <v>13510</v>
      </c>
      <c r="K1307" s="43" t="str">
        <f t="shared" si="20"/>
        <v>Paid</v>
      </c>
    </row>
    <row r="1308" spans="1:11" x14ac:dyDescent="0.25">
      <c r="A1308" s="42">
        <v>77896</v>
      </c>
      <c r="B1308" s="42" t="s">
        <v>13626</v>
      </c>
      <c r="C1308" s="42">
        <v>20</v>
      </c>
      <c r="D1308" s="42">
        <v>1873</v>
      </c>
      <c r="E1308" s="42">
        <v>121</v>
      </c>
      <c r="F1308" s="42">
        <v>14</v>
      </c>
      <c r="G1308" s="42" t="s">
        <v>12318</v>
      </c>
      <c r="H1308" s="42">
        <v>0.44</v>
      </c>
      <c r="I1308" s="42">
        <v>1</v>
      </c>
      <c r="J1308" s="42" t="s">
        <v>13510</v>
      </c>
      <c r="K1308" s="43" t="str">
        <f t="shared" si="20"/>
        <v>Paid</v>
      </c>
    </row>
    <row r="1309" spans="1:11" x14ac:dyDescent="0.25">
      <c r="A1309" s="42">
        <v>424770</v>
      </c>
      <c r="B1309" s="42" t="s">
        <v>13627</v>
      </c>
      <c r="C1309" s="42">
        <v>95</v>
      </c>
      <c r="D1309" s="42">
        <v>1825</v>
      </c>
      <c r="E1309" s="42">
        <v>24</v>
      </c>
      <c r="F1309" s="42">
        <v>33</v>
      </c>
      <c r="G1309" s="42" t="s">
        <v>12324</v>
      </c>
      <c r="H1309" s="42">
        <v>0.13</v>
      </c>
      <c r="I1309" s="42">
        <v>2.5</v>
      </c>
      <c r="J1309" s="42" t="s">
        <v>13510</v>
      </c>
      <c r="K1309" s="43" t="str">
        <f t="shared" si="20"/>
        <v>Paid</v>
      </c>
    </row>
    <row r="1310" spans="1:11" x14ac:dyDescent="0.25">
      <c r="A1310" s="42">
        <v>663702</v>
      </c>
      <c r="B1310" s="42" t="s">
        <v>13628</v>
      </c>
      <c r="C1310" s="42">
        <v>20</v>
      </c>
      <c r="D1310" s="42">
        <v>1797</v>
      </c>
      <c r="E1310" s="42">
        <v>40</v>
      </c>
      <c r="F1310" s="42">
        <v>39</v>
      </c>
      <c r="G1310" s="42" t="s">
        <v>12315</v>
      </c>
      <c r="H1310" s="42">
        <v>0.57999999999999996</v>
      </c>
      <c r="I1310" s="42">
        <v>2.5</v>
      </c>
      <c r="J1310" s="42" t="s">
        <v>13510</v>
      </c>
      <c r="K1310" s="43" t="str">
        <f t="shared" si="20"/>
        <v>Paid</v>
      </c>
    </row>
    <row r="1311" spans="1:11" x14ac:dyDescent="0.25">
      <c r="A1311" s="42">
        <v>1067516</v>
      </c>
      <c r="B1311" s="42" t="s">
        <v>13629</v>
      </c>
      <c r="C1311" s="42">
        <v>150</v>
      </c>
      <c r="D1311" s="42">
        <v>1789</v>
      </c>
      <c r="E1311" s="42">
        <v>102</v>
      </c>
      <c r="F1311" s="42">
        <v>57</v>
      </c>
      <c r="G1311" s="42" t="s">
        <v>12315</v>
      </c>
      <c r="H1311" s="42">
        <v>0.2</v>
      </c>
      <c r="I1311" s="42">
        <v>3</v>
      </c>
      <c r="J1311" s="42" t="s">
        <v>13510</v>
      </c>
      <c r="K1311" s="43" t="str">
        <f t="shared" si="20"/>
        <v>Paid</v>
      </c>
    </row>
    <row r="1312" spans="1:11" x14ac:dyDescent="0.25">
      <c r="A1312" s="42">
        <v>1169062</v>
      </c>
      <c r="B1312" s="42" t="s">
        <v>13630</v>
      </c>
      <c r="C1312" s="42">
        <v>30</v>
      </c>
      <c r="D1312" s="42">
        <v>1782</v>
      </c>
      <c r="E1312" s="42">
        <v>18</v>
      </c>
      <c r="F1312" s="42">
        <v>10</v>
      </c>
      <c r="G1312" s="42" t="s">
        <v>12318</v>
      </c>
      <c r="H1312" s="42">
        <v>0.32</v>
      </c>
      <c r="I1312" s="42">
        <v>1</v>
      </c>
      <c r="J1312" s="42" t="s">
        <v>13510</v>
      </c>
      <c r="K1312" s="43" t="str">
        <f t="shared" si="20"/>
        <v>Paid</v>
      </c>
    </row>
    <row r="1313" spans="1:11" x14ac:dyDescent="0.25">
      <c r="A1313" s="42">
        <v>513782</v>
      </c>
      <c r="B1313" s="42" t="s">
        <v>13631</v>
      </c>
      <c r="C1313" s="42">
        <v>20</v>
      </c>
      <c r="D1313" s="42">
        <v>1768</v>
      </c>
      <c r="E1313" s="42">
        <v>20</v>
      </c>
      <c r="F1313" s="42">
        <v>14</v>
      </c>
      <c r="G1313" s="42" t="s">
        <v>12315</v>
      </c>
      <c r="H1313" s="42">
        <v>0.08</v>
      </c>
      <c r="I1313" s="42">
        <v>0.68333333330000001</v>
      </c>
      <c r="J1313" s="42" t="s">
        <v>13510</v>
      </c>
      <c r="K1313" s="43" t="str">
        <f t="shared" si="20"/>
        <v>Paid</v>
      </c>
    </row>
    <row r="1314" spans="1:11" x14ac:dyDescent="0.25">
      <c r="A1314" s="42">
        <v>341952</v>
      </c>
      <c r="B1314" s="42" t="s">
        <v>13632</v>
      </c>
      <c r="C1314" s="42">
        <v>25</v>
      </c>
      <c r="D1314" s="42">
        <v>1754</v>
      </c>
      <c r="E1314" s="42">
        <v>52</v>
      </c>
      <c r="F1314" s="42">
        <v>79</v>
      </c>
      <c r="G1314" s="42" t="s">
        <v>12315</v>
      </c>
      <c r="H1314" s="42">
        <v>0.96</v>
      </c>
      <c r="I1314" s="42">
        <v>12.5</v>
      </c>
      <c r="J1314" s="42" t="s">
        <v>13510</v>
      </c>
      <c r="K1314" s="43" t="str">
        <f t="shared" si="20"/>
        <v>Paid</v>
      </c>
    </row>
    <row r="1315" spans="1:11" x14ac:dyDescent="0.25">
      <c r="A1315" s="42">
        <v>1076222</v>
      </c>
      <c r="B1315" s="42" t="s">
        <v>13633</v>
      </c>
      <c r="C1315" s="42">
        <v>20</v>
      </c>
      <c r="D1315" s="42">
        <v>1753</v>
      </c>
      <c r="E1315" s="42">
        <v>18</v>
      </c>
      <c r="F1315" s="42">
        <v>15</v>
      </c>
      <c r="G1315" s="42" t="s">
        <v>12318</v>
      </c>
      <c r="H1315" s="42">
        <v>0.15</v>
      </c>
      <c r="I1315" s="42">
        <v>1</v>
      </c>
      <c r="J1315" s="42" t="s">
        <v>13510</v>
      </c>
      <c r="K1315" s="43" t="str">
        <f t="shared" si="20"/>
        <v>Paid</v>
      </c>
    </row>
    <row r="1316" spans="1:11" x14ac:dyDescent="0.25">
      <c r="A1316" s="42">
        <v>506164</v>
      </c>
      <c r="B1316" s="42" t="s">
        <v>13634</v>
      </c>
      <c r="C1316" s="42">
        <v>20</v>
      </c>
      <c r="D1316" s="42">
        <v>1738</v>
      </c>
      <c r="E1316" s="42">
        <v>8</v>
      </c>
      <c r="F1316" s="42">
        <v>166</v>
      </c>
      <c r="G1316" s="42" t="s">
        <v>12315</v>
      </c>
      <c r="H1316" s="42">
        <v>0.28000000000000003</v>
      </c>
      <c r="I1316" s="42">
        <v>10.5</v>
      </c>
      <c r="J1316" s="42" t="s">
        <v>13510</v>
      </c>
      <c r="K1316" s="43" t="str">
        <f t="shared" si="20"/>
        <v>Paid</v>
      </c>
    </row>
    <row r="1317" spans="1:11" x14ac:dyDescent="0.25">
      <c r="A1317" s="42">
        <v>1117796</v>
      </c>
      <c r="B1317" s="42" t="s">
        <v>13635</v>
      </c>
      <c r="C1317" s="42">
        <v>150</v>
      </c>
      <c r="D1317" s="42">
        <v>1720</v>
      </c>
      <c r="E1317" s="42">
        <v>40</v>
      </c>
      <c r="F1317" s="42">
        <v>27</v>
      </c>
      <c r="G1317" s="42" t="s">
        <v>12315</v>
      </c>
      <c r="H1317" s="42">
        <v>0.86</v>
      </c>
      <c r="I1317" s="42">
        <v>1.5</v>
      </c>
      <c r="J1317" s="42" t="s">
        <v>13510</v>
      </c>
      <c r="K1317" s="43" t="str">
        <f t="shared" si="20"/>
        <v>Paid</v>
      </c>
    </row>
    <row r="1318" spans="1:11" x14ac:dyDescent="0.25">
      <c r="A1318" s="42">
        <v>846214</v>
      </c>
      <c r="B1318" s="42" t="s">
        <v>13636</v>
      </c>
      <c r="C1318" s="42">
        <v>95</v>
      </c>
      <c r="D1318" s="42">
        <v>1710</v>
      </c>
      <c r="E1318" s="42">
        <v>13</v>
      </c>
      <c r="F1318" s="42">
        <v>16</v>
      </c>
      <c r="G1318" s="42" t="s">
        <v>12315</v>
      </c>
      <c r="H1318" s="42">
        <v>0.62</v>
      </c>
      <c r="I1318" s="42">
        <v>1</v>
      </c>
      <c r="J1318" s="42" t="s">
        <v>13510</v>
      </c>
      <c r="K1318" s="43" t="str">
        <f t="shared" si="20"/>
        <v>Paid</v>
      </c>
    </row>
    <row r="1319" spans="1:11" x14ac:dyDescent="0.25">
      <c r="A1319" s="42">
        <v>559204</v>
      </c>
      <c r="B1319" s="42" t="s">
        <v>13637</v>
      </c>
      <c r="C1319" s="42">
        <v>20</v>
      </c>
      <c r="D1319" s="42">
        <v>1679</v>
      </c>
      <c r="E1319" s="42">
        <v>24</v>
      </c>
      <c r="F1319" s="42">
        <v>15</v>
      </c>
      <c r="G1319" s="42" t="s">
        <v>12315</v>
      </c>
      <c r="H1319" s="42">
        <v>0.8</v>
      </c>
      <c r="I1319" s="42">
        <v>1</v>
      </c>
      <c r="J1319" s="42" t="s">
        <v>13510</v>
      </c>
      <c r="K1319" s="43" t="str">
        <f t="shared" si="20"/>
        <v>Paid</v>
      </c>
    </row>
    <row r="1320" spans="1:11" x14ac:dyDescent="0.25">
      <c r="A1320" s="42">
        <v>1134692</v>
      </c>
      <c r="B1320" s="42" t="s">
        <v>13638</v>
      </c>
      <c r="C1320" s="42">
        <v>20</v>
      </c>
      <c r="D1320" s="42">
        <v>1675</v>
      </c>
      <c r="E1320" s="42">
        <v>20</v>
      </c>
      <c r="F1320" s="42">
        <v>12</v>
      </c>
      <c r="G1320" s="42" t="s">
        <v>12318</v>
      </c>
      <c r="H1320" s="42">
        <v>0.34</v>
      </c>
      <c r="I1320" s="42">
        <v>1</v>
      </c>
      <c r="J1320" s="42" t="s">
        <v>13510</v>
      </c>
      <c r="K1320" s="43" t="str">
        <f t="shared" si="20"/>
        <v>Paid</v>
      </c>
    </row>
    <row r="1321" spans="1:11" x14ac:dyDescent="0.25">
      <c r="A1321" s="42">
        <v>808542</v>
      </c>
      <c r="B1321" s="42" t="s">
        <v>13639</v>
      </c>
      <c r="C1321" s="42">
        <v>125</v>
      </c>
      <c r="D1321" s="42">
        <v>1657</v>
      </c>
      <c r="E1321" s="42">
        <v>46</v>
      </c>
      <c r="F1321" s="42">
        <v>41</v>
      </c>
      <c r="G1321" s="42" t="s">
        <v>12318</v>
      </c>
      <c r="H1321" s="42">
        <v>0.76</v>
      </c>
      <c r="I1321" s="42">
        <v>4</v>
      </c>
      <c r="J1321" s="42" t="s">
        <v>13510</v>
      </c>
      <c r="K1321" s="43" t="str">
        <f t="shared" si="20"/>
        <v>Paid</v>
      </c>
    </row>
    <row r="1322" spans="1:11" x14ac:dyDescent="0.25">
      <c r="A1322" s="42">
        <v>951912</v>
      </c>
      <c r="B1322" s="42" t="s">
        <v>13640</v>
      </c>
      <c r="C1322" s="42">
        <v>20</v>
      </c>
      <c r="D1322" s="42">
        <v>1606</v>
      </c>
      <c r="E1322" s="42">
        <v>8</v>
      </c>
      <c r="F1322" s="42">
        <v>9</v>
      </c>
      <c r="G1322" s="42" t="s">
        <v>12315</v>
      </c>
      <c r="H1322" s="42">
        <v>0.15</v>
      </c>
      <c r="I1322" s="42">
        <v>0.73333333329999995</v>
      </c>
      <c r="J1322" s="42" t="s">
        <v>13510</v>
      </c>
      <c r="K1322" s="43" t="str">
        <f t="shared" si="20"/>
        <v>Paid</v>
      </c>
    </row>
    <row r="1323" spans="1:11" x14ac:dyDescent="0.25">
      <c r="A1323" s="42">
        <v>1182900</v>
      </c>
      <c r="B1323" s="42" t="s">
        <v>13641</v>
      </c>
      <c r="C1323" s="42">
        <v>20</v>
      </c>
      <c r="D1323" s="42">
        <v>1602</v>
      </c>
      <c r="E1323" s="42">
        <v>8</v>
      </c>
      <c r="F1323" s="42">
        <v>16</v>
      </c>
      <c r="G1323" s="42" t="s">
        <v>12324</v>
      </c>
      <c r="H1323" s="42">
        <v>0.57999999999999996</v>
      </c>
      <c r="I1323" s="42">
        <v>1</v>
      </c>
      <c r="J1323" s="42" t="s">
        <v>13510</v>
      </c>
      <c r="K1323" s="43" t="str">
        <f t="shared" si="20"/>
        <v>Paid</v>
      </c>
    </row>
    <row r="1324" spans="1:11" x14ac:dyDescent="0.25">
      <c r="A1324" s="42">
        <v>768940</v>
      </c>
      <c r="B1324" s="42" t="s">
        <v>13642</v>
      </c>
      <c r="C1324" s="42">
        <v>20</v>
      </c>
      <c r="D1324" s="42">
        <v>1586</v>
      </c>
      <c r="E1324" s="42">
        <v>8</v>
      </c>
      <c r="F1324" s="42">
        <v>5</v>
      </c>
      <c r="G1324" s="42" t="s">
        <v>12315</v>
      </c>
      <c r="H1324" s="42">
        <v>0.4</v>
      </c>
      <c r="I1324" s="42">
        <v>0.51666666670000005</v>
      </c>
      <c r="J1324" s="42" t="s">
        <v>13510</v>
      </c>
      <c r="K1324" s="43" t="str">
        <f t="shared" si="20"/>
        <v>Paid</v>
      </c>
    </row>
    <row r="1325" spans="1:11" x14ac:dyDescent="0.25">
      <c r="A1325" s="42">
        <v>93484</v>
      </c>
      <c r="B1325" s="42" t="s">
        <v>13643</v>
      </c>
      <c r="C1325" s="42">
        <v>20</v>
      </c>
      <c r="D1325" s="42">
        <v>1564</v>
      </c>
      <c r="E1325" s="42">
        <v>103</v>
      </c>
      <c r="F1325" s="42">
        <v>9</v>
      </c>
      <c r="G1325" s="42" t="s">
        <v>12318</v>
      </c>
      <c r="H1325" s="42">
        <v>0.79</v>
      </c>
      <c r="I1325" s="42">
        <v>2</v>
      </c>
      <c r="J1325" s="42" t="s">
        <v>13510</v>
      </c>
      <c r="K1325" s="43" t="str">
        <f t="shared" si="20"/>
        <v>Paid</v>
      </c>
    </row>
    <row r="1326" spans="1:11" x14ac:dyDescent="0.25">
      <c r="A1326" s="42">
        <v>300466</v>
      </c>
      <c r="B1326" s="42" t="s">
        <v>13644</v>
      </c>
      <c r="C1326" s="42">
        <v>20</v>
      </c>
      <c r="D1326" s="42">
        <v>1557</v>
      </c>
      <c r="E1326" s="42">
        <v>11</v>
      </c>
      <c r="F1326" s="42">
        <v>12</v>
      </c>
      <c r="G1326" s="42" t="s">
        <v>12315</v>
      </c>
      <c r="H1326" s="42">
        <v>0.34</v>
      </c>
      <c r="I1326" s="42">
        <v>1.5</v>
      </c>
      <c r="J1326" s="42" t="s">
        <v>13510</v>
      </c>
      <c r="K1326" s="43" t="str">
        <f t="shared" si="20"/>
        <v>Paid</v>
      </c>
    </row>
    <row r="1327" spans="1:11" x14ac:dyDescent="0.25">
      <c r="A1327" s="42">
        <v>519968</v>
      </c>
      <c r="B1327" s="42" t="s">
        <v>13645</v>
      </c>
      <c r="C1327" s="42">
        <v>190</v>
      </c>
      <c r="D1327" s="42">
        <v>1552</v>
      </c>
      <c r="E1327" s="42">
        <v>11</v>
      </c>
      <c r="F1327" s="42">
        <v>27</v>
      </c>
      <c r="G1327" s="42" t="s">
        <v>12315</v>
      </c>
      <c r="H1327" s="42">
        <v>0.88</v>
      </c>
      <c r="I1327" s="42">
        <v>2.5</v>
      </c>
      <c r="J1327" s="42" t="s">
        <v>13510</v>
      </c>
      <c r="K1327" s="43" t="str">
        <f t="shared" si="20"/>
        <v>Paid</v>
      </c>
    </row>
    <row r="1328" spans="1:11" x14ac:dyDescent="0.25">
      <c r="A1328" s="42">
        <v>628786</v>
      </c>
      <c r="B1328" s="42" t="s">
        <v>13646</v>
      </c>
      <c r="C1328" s="42">
        <v>90</v>
      </c>
      <c r="D1328" s="42">
        <v>1538</v>
      </c>
      <c r="E1328" s="42">
        <v>117</v>
      </c>
      <c r="F1328" s="42">
        <v>74</v>
      </c>
      <c r="G1328" s="42" t="s">
        <v>12315</v>
      </c>
      <c r="H1328" s="42">
        <v>0.78</v>
      </c>
      <c r="I1328" s="42">
        <v>7.5</v>
      </c>
      <c r="J1328" s="42" t="s">
        <v>13510</v>
      </c>
      <c r="K1328" s="43" t="str">
        <f t="shared" si="20"/>
        <v>Paid</v>
      </c>
    </row>
    <row r="1329" spans="1:11" x14ac:dyDescent="0.25">
      <c r="A1329" s="42">
        <v>834226</v>
      </c>
      <c r="B1329" s="42" t="s">
        <v>13647</v>
      </c>
      <c r="C1329" s="42">
        <v>95</v>
      </c>
      <c r="D1329" s="42">
        <v>1534</v>
      </c>
      <c r="E1329" s="42">
        <v>24</v>
      </c>
      <c r="F1329" s="42">
        <v>23</v>
      </c>
      <c r="G1329" s="42" t="s">
        <v>12315</v>
      </c>
      <c r="H1329" s="42">
        <v>0.35</v>
      </c>
      <c r="I1329" s="42">
        <v>1.5</v>
      </c>
      <c r="J1329" s="42" t="s">
        <v>13510</v>
      </c>
      <c r="K1329" s="43" t="str">
        <f t="shared" si="20"/>
        <v>Paid</v>
      </c>
    </row>
    <row r="1330" spans="1:11" x14ac:dyDescent="0.25">
      <c r="A1330" s="42">
        <v>446936</v>
      </c>
      <c r="B1330" s="42" t="s">
        <v>13648</v>
      </c>
      <c r="C1330" s="42">
        <v>40</v>
      </c>
      <c r="D1330" s="42">
        <v>1530</v>
      </c>
      <c r="E1330" s="42">
        <v>49</v>
      </c>
      <c r="F1330" s="42">
        <v>25</v>
      </c>
      <c r="G1330" s="42" t="s">
        <v>12318</v>
      </c>
      <c r="H1330" s="42">
        <v>0.95</v>
      </c>
      <c r="I1330" s="42">
        <v>4</v>
      </c>
      <c r="J1330" s="42" t="s">
        <v>13510</v>
      </c>
      <c r="K1330" s="43" t="str">
        <f t="shared" si="20"/>
        <v>Paid</v>
      </c>
    </row>
    <row r="1331" spans="1:11" x14ac:dyDescent="0.25">
      <c r="A1331" s="42">
        <v>978462</v>
      </c>
      <c r="B1331" s="42" t="s">
        <v>13649</v>
      </c>
      <c r="C1331" s="42">
        <v>100</v>
      </c>
      <c r="D1331" s="42">
        <v>1526</v>
      </c>
      <c r="E1331" s="42">
        <v>3</v>
      </c>
      <c r="F1331" s="42">
        <v>24</v>
      </c>
      <c r="G1331" s="42" t="s">
        <v>12315</v>
      </c>
      <c r="H1331" s="42">
        <v>0.95</v>
      </c>
      <c r="I1331" s="42">
        <v>2</v>
      </c>
      <c r="J1331" s="42" t="s">
        <v>13510</v>
      </c>
      <c r="K1331" s="43" t="str">
        <f t="shared" si="20"/>
        <v>Paid</v>
      </c>
    </row>
    <row r="1332" spans="1:11" x14ac:dyDescent="0.25">
      <c r="A1332" s="42">
        <v>1234108</v>
      </c>
      <c r="B1332" s="42" t="s">
        <v>13650</v>
      </c>
      <c r="C1332" s="42">
        <v>35</v>
      </c>
      <c r="D1332" s="42">
        <v>1524</v>
      </c>
      <c r="E1332" s="42">
        <v>5</v>
      </c>
      <c r="F1332" s="42">
        <v>11</v>
      </c>
      <c r="G1332" s="42" t="s">
        <v>12318</v>
      </c>
      <c r="H1332" s="42">
        <v>0.95</v>
      </c>
      <c r="I1332" s="42">
        <v>1</v>
      </c>
      <c r="J1332" s="42" t="s">
        <v>13510</v>
      </c>
      <c r="K1332" s="43" t="str">
        <f t="shared" si="20"/>
        <v>Paid</v>
      </c>
    </row>
    <row r="1333" spans="1:11" x14ac:dyDescent="0.25">
      <c r="A1333" s="42">
        <v>865634</v>
      </c>
      <c r="B1333" s="42" t="s">
        <v>13651</v>
      </c>
      <c r="C1333" s="42">
        <v>40</v>
      </c>
      <c r="D1333" s="42">
        <v>1522</v>
      </c>
      <c r="E1333" s="42">
        <v>145</v>
      </c>
      <c r="F1333" s="42">
        <v>37</v>
      </c>
      <c r="G1333" s="42" t="s">
        <v>12318</v>
      </c>
      <c r="H1333" s="42">
        <v>0.95</v>
      </c>
      <c r="I1333" s="42">
        <v>5</v>
      </c>
      <c r="J1333" s="42" t="s">
        <v>13510</v>
      </c>
      <c r="K1333" s="43" t="str">
        <f t="shared" si="20"/>
        <v>Paid</v>
      </c>
    </row>
    <row r="1334" spans="1:11" x14ac:dyDescent="0.25">
      <c r="A1334" s="42">
        <v>692920</v>
      </c>
      <c r="B1334" s="42" t="s">
        <v>13652</v>
      </c>
      <c r="C1334" s="42">
        <v>20</v>
      </c>
      <c r="D1334" s="42">
        <v>1504</v>
      </c>
      <c r="E1334" s="42">
        <v>10</v>
      </c>
      <c r="F1334" s="42">
        <v>9</v>
      </c>
      <c r="G1334" s="42" t="s">
        <v>12324</v>
      </c>
      <c r="H1334" s="42">
        <v>0.95</v>
      </c>
      <c r="I1334" s="42">
        <v>1.5</v>
      </c>
      <c r="J1334" s="42" t="s">
        <v>13510</v>
      </c>
      <c r="K1334" s="43" t="str">
        <f t="shared" si="20"/>
        <v>Paid</v>
      </c>
    </row>
    <row r="1335" spans="1:11" x14ac:dyDescent="0.25">
      <c r="A1335" s="42">
        <v>288110</v>
      </c>
      <c r="B1335" s="42" t="s">
        <v>13653</v>
      </c>
      <c r="C1335" s="42">
        <v>50</v>
      </c>
      <c r="D1335" s="42">
        <v>1500</v>
      </c>
      <c r="E1335" s="42">
        <v>11</v>
      </c>
      <c r="F1335" s="42">
        <v>9</v>
      </c>
      <c r="G1335" s="42" t="s">
        <v>12315</v>
      </c>
      <c r="H1335" s="42">
        <v>0.95</v>
      </c>
      <c r="I1335" s="42">
        <v>0.68333333330000001</v>
      </c>
      <c r="J1335" s="42" t="s">
        <v>13510</v>
      </c>
      <c r="K1335" s="43" t="str">
        <f t="shared" si="20"/>
        <v>Paid</v>
      </c>
    </row>
    <row r="1336" spans="1:11" x14ac:dyDescent="0.25">
      <c r="A1336" s="42">
        <v>438420</v>
      </c>
      <c r="B1336" s="42" t="s">
        <v>13654</v>
      </c>
      <c r="C1336" s="42">
        <v>165</v>
      </c>
      <c r="D1336" s="42">
        <v>1479</v>
      </c>
      <c r="E1336" s="42">
        <v>49</v>
      </c>
      <c r="F1336" s="42">
        <v>82</v>
      </c>
      <c r="G1336" s="42" t="s">
        <v>12315</v>
      </c>
      <c r="H1336" s="42">
        <v>0.95</v>
      </c>
      <c r="I1336" s="42">
        <v>6.5</v>
      </c>
      <c r="J1336" s="42" t="s">
        <v>13510</v>
      </c>
      <c r="K1336" s="43" t="str">
        <f t="shared" si="20"/>
        <v>Paid</v>
      </c>
    </row>
    <row r="1337" spans="1:11" x14ac:dyDescent="0.25">
      <c r="A1337" s="42">
        <v>1257870</v>
      </c>
      <c r="B1337" s="42" t="s">
        <v>13655</v>
      </c>
      <c r="C1337" s="42">
        <v>0</v>
      </c>
      <c r="D1337" s="42">
        <v>1477</v>
      </c>
      <c r="E1337" s="42">
        <v>3</v>
      </c>
      <c r="F1337" s="42">
        <v>13</v>
      </c>
      <c r="G1337" s="42" t="s">
        <v>12315</v>
      </c>
      <c r="H1337" s="42">
        <v>0.95</v>
      </c>
      <c r="I1337" s="42">
        <v>0.65</v>
      </c>
      <c r="J1337" s="42" t="s">
        <v>13510</v>
      </c>
      <c r="K1337" s="43" t="str">
        <f t="shared" si="20"/>
        <v>Free</v>
      </c>
    </row>
    <row r="1338" spans="1:11" x14ac:dyDescent="0.25">
      <c r="A1338" s="42">
        <v>585566</v>
      </c>
      <c r="B1338" s="42" t="s">
        <v>13656</v>
      </c>
      <c r="C1338" s="42">
        <v>50</v>
      </c>
      <c r="D1338" s="42">
        <v>1468</v>
      </c>
      <c r="E1338" s="42">
        <v>190</v>
      </c>
      <c r="F1338" s="42">
        <v>141</v>
      </c>
      <c r="G1338" s="42" t="s">
        <v>12315</v>
      </c>
      <c r="H1338" s="42">
        <v>0.95</v>
      </c>
      <c r="I1338" s="42">
        <v>8</v>
      </c>
      <c r="J1338" s="42" t="s">
        <v>13510</v>
      </c>
      <c r="K1338" s="43" t="str">
        <f t="shared" si="20"/>
        <v>Paid</v>
      </c>
    </row>
    <row r="1339" spans="1:11" x14ac:dyDescent="0.25">
      <c r="A1339" s="42">
        <v>837798</v>
      </c>
      <c r="B1339" s="42" t="s">
        <v>13657</v>
      </c>
      <c r="C1339" s="42">
        <v>25</v>
      </c>
      <c r="D1339" s="42">
        <v>1456</v>
      </c>
      <c r="E1339" s="42">
        <v>62</v>
      </c>
      <c r="F1339" s="42">
        <v>77</v>
      </c>
      <c r="G1339" s="42" t="s">
        <v>12315</v>
      </c>
      <c r="H1339" s="42">
        <v>0.95</v>
      </c>
      <c r="I1339" s="42">
        <v>6.5</v>
      </c>
      <c r="J1339" s="42" t="s">
        <v>13510</v>
      </c>
      <c r="K1339" s="43" t="str">
        <f t="shared" si="20"/>
        <v>Paid</v>
      </c>
    </row>
    <row r="1340" spans="1:11" x14ac:dyDescent="0.25">
      <c r="A1340" s="42">
        <v>1163768</v>
      </c>
      <c r="B1340" s="42" t="s">
        <v>13658</v>
      </c>
      <c r="C1340" s="42">
        <v>50</v>
      </c>
      <c r="D1340" s="42">
        <v>1452</v>
      </c>
      <c r="E1340" s="42">
        <v>10</v>
      </c>
      <c r="F1340" s="42">
        <v>11</v>
      </c>
      <c r="G1340" s="42" t="s">
        <v>12324</v>
      </c>
      <c r="H1340" s="42">
        <v>0.95</v>
      </c>
      <c r="I1340" s="42">
        <v>1</v>
      </c>
      <c r="J1340" s="42" t="s">
        <v>13510</v>
      </c>
      <c r="K1340" s="43" t="str">
        <f t="shared" si="20"/>
        <v>Paid</v>
      </c>
    </row>
    <row r="1341" spans="1:11" x14ac:dyDescent="0.25">
      <c r="A1341" s="42">
        <v>388104</v>
      </c>
      <c r="B1341" s="42" t="s">
        <v>13659</v>
      </c>
      <c r="C1341" s="42">
        <v>20</v>
      </c>
      <c r="D1341" s="42">
        <v>1452</v>
      </c>
      <c r="E1341" s="42">
        <v>21</v>
      </c>
      <c r="F1341" s="42">
        <v>27</v>
      </c>
      <c r="G1341" s="42" t="s">
        <v>12324</v>
      </c>
      <c r="H1341" s="42">
        <v>0.95</v>
      </c>
      <c r="I1341" s="42">
        <v>2</v>
      </c>
      <c r="J1341" s="42" t="s">
        <v>13510</v>
      </c>
      <c r="K1341" s="43" t="str">
        <f t="shared" si="20"/>
        <v>Paid</v>
      </c>
    </row>
    <row r="1342" spans="1:11" x14ac:dyDescent="0.25">
      <c r="A1342" s="42">
        <v>650720</v>
      </c>
      <c r="B1342" s="42" t="s">
        <v>13660</v>
      </c>
      <c r="C1342" s="42">
        <v>0</v>
      </c>
      <c r="D1342" s="42">
        <v>1447</v>
      </c>
      <c r="E1342" s="42">
        <v>121</v>
      </c>
      <c r="F1342" s="42">
        <v>13</v>
      </c>
      <c r="G1342" s="42" t="s">
        <v>12315</v>
      </c>
      <c r="H1342" s="42">
        <v>0.95</v>
      </c>
      <c r="I1342" s="42">
        <v>1</v>
      </c>
      <c r="J1342" s="42" t="s">
        <v>13510</v>
      </c>
      <c r="K1342" s="43" t="str">
        <f t="shared" si="20"/>
        <v>Free</v>
      </c>
    </row>
    <row r="1343" spans="1:11" x14ac:dyDescent="0.25">
      <c r="A1343" s="42">
        <v>644914</v>
      </c>
      <c r="B1343" s="42" t="s">
        <v>13661</v>
      </c>
      <c r="C1343" s="42">
        <v>30</v>
      </c>
      <c r="D1343" s="42">
        <v>1440</v>
      </c>
      <c r="E1343" s="42">
        <v>16</v>
      </c>
      <c r="F1343" s="42">
        <v>14</v>
      </c>
      <c r="G1343" s="42" t="s">
        <v>12324</v>
      </c>
      <c r="H1343" s="42">
        <v>0.95</v>
      </c>
      <c r="I1343" s="42">
        <v>1.5</v>
      </c>
      <c r="J1343" s="42" t="s">
        <v>13510</v>
      </c>
      <c r="K1343" s="43" t="str">
        <f t="shared" si="20"/>
        <v>Paid</v>
      </c>
    </row>
    <row r="1344" spans="1:11" x14ac:dyDescent="0.25">
      <c r="A1344" s="42">
        <v>733878</v>
      </c>
      <c r="B1344" s="42" t="s">
        <v>13662</v>
      </c>
      <c r="C1344" s="42">
        <v>0</v>
      </c>
      <c r="D1344" s="42">
        <v>1433</v>
      </c>
      <c r="E1344" s="42">
        <v>57</v>
      </c>
      <c r="F1344" s="42">
        <v>8</v>
      </c>
      <c r="G1344" s="42" t="s">
        <v>12324</v>
      </c>
      <c r="H1344" s="42">
        <v>0.95</v>
      </c>
      <c r="I1344" s="42">
        <v>1</v>
      </c>
      <c r="J1344" s="42" t="s">
        <v>13510</v>
      </c>
      <c r="K1344" s="43" t="str">
        <f t="shared" si="20"/>
        <v>Free</v>
      </c>
    </row>
    <row r="1345" spans="1:11" x14ac:dyDescent="0.25">
      <c r="A1345" s="42">
        <v>452092</v>
      </c>
      <c r="B1345" s="42" t="s">
        <v>13663</v>
      </c>
      <c r="C1345" s="42">
        <v>95</v>
      </c>
      <c r="D1345" s="42">
        <v>1418</v>
      </c>
      <c r="E1345" s="42">
        <v>57</v>
      </c>
      <c r="F1345" s="42">
        <v>19</v>
      </c>
      <c r="G1345" s="42" t="s">
        <v>12315</v>
      </c>
      <c r="H1345" s="42">
        <v>0.95</v>
      </c>
      <c r="I1345" s="42">
        <v>1.5</v>
      </c>
      <c r="J1345" s="42" t="s">
        <v>13510</v>
      </c>
      <c r="K1345" s="43" t="str">
        <f t="shared" si="20"/>
        <v>Paid</v>
      </c>
    </row>
    <row r="1346" spans="1:11" x14ac:dyDescent="0.25">
      <c r="A1346" s="42">
        <v>908324</v>
      </c>
      <c r="B1346" s="42" t="s">
        <v>13664</v>
      </c>
      <c r="C1346" s="42">
        <v>25</v>
      </c>
      <c r="D1346" s="42">
        <v>1401</v>
      </c>
      <c r="E1346" s="42">
        <v>30</v>
      </c>
      <c r="F1346" s="42">
        <v>12</v>
      </c>
      <c r="G1346" s="42" t="s">
        <v>12315</v>
      </c>
      <c r="H1346" s="42">
        <v>0.95</v>
      </c>
      <c r="I1346" s="42">
        <v>0.7</v>
      </c>
      <c r="J1346" s="42" t="s">
        <v>13510</v>
      </c>
      <c r="K1346" s="43" t="str">
        <f t="shared" si="20"/>
        <v>Paid</v>
      </c>
    </row>
    <row r="1347" spans="1:11" x14ac:dyDescent="0.25">
      <c r="A1347" s="42">
        <v>638040</v>
      </c>
      <c r="B1347" s="42" t="s">
        <v>13665</v>
      </c>
      <c r="C1347" s="42">
        <v>100</v>
      </c>
      <c r="D1347" s="42">
        <v>1373</v>
      </c>
      <c r="E1347" s="42">
        <v>5</v>
      </c>
      <c r="F1347" s="42">
        <v>63</v>
      </c>
      <c r="G1347" s="42" t="s">
        <v>12315</v>
      </c>
      <c r="H1347" s="42">
        <v>0.95</v>
      </c>
      <c r="I1347" s="42">
        <v>2.5</v>
      </c>
      <c r="J1347" s="42" t="s">
        <v>13510</v>
      </c>
      <c r="K1347" s="43" t="str">
        <f t="shared" ref="K1347:K1410" si="21">IF(C1347&gt;0,"Paid","Free")</f>
        <v>Paid</v>
      </c>
    </row>
    <row r="1348" spans="1:11" x14ac:dyDescent="0.25">
      <c r="A1348" s="42">
        <v>555952</v>
      </c>
      <c r="B1348" s="42" t="s">
        <v>13666</v>
      </c>
      <c r="C1348" s="42">
        <v>145</v>
      </c>
      <c r="D1348" s="42">
        <v>1367</v>
      </c>
      <c r="E1348" s="42">
        <v>61</v>
      </c>
      <c r="F1348" s="42">
        <v>31</v>
      </c>
      <c r="G1348" s="42" t="s">
        <v>12324</v>
      </c>
      <c r="H1348" s="42">
        <v>0.95</v>
      </c>
      <c r="I1348" s="42">
        <v>3</v>
      </c>
      <c r="J1348" s="42" t="s">
        <v>13510</v>
      </c>
      <c r="K1348" s="43" t="str">
        <f t="shared" si="21"/>
        <v>Paid</v>
      </c>
    </row>
    <row r="1349" spans="1:11" x14ac:dyDescent="0.25">
      <c r="A1349" s="42">
        <v>1047436</v>
      </c>
      <c r="B1349" s="42" t="s">
        <v>13667</v>
      </c>
      <c r="C1349" s="42">
        <v>150</v>
      </c>
      <c r="D1349" s="42">
        <v>1360</v>
      </c>
      <c r="E1349" s="42">
        <v>175</v>
      </c>
      <c r="F1349" s="42">
        <v>79</v>
      </c>
      <c r="G1349" s="42" t="s">
        <v>12318</v>
      </c>
      <c r="H1349" s="42">
        <v>0.95</v>
      </c>
      <c r="I1349" s="42">
        <v>9</v>
      </c>
      <c r="J1349" s="42" t="s">
        <v>13510</v>
      </c>
      <c r="K1349" s="43" t="str">
        <f t="shared" si="21"/>
        <v>Paid</v>
      </c>
    </row>
    <row r="1350" spans="1:11" x14ac:dyDescent="0.25">
      <c r="A1350" s="42">
        <v>1092766</v>
      </c>
      <c r="B1350" s="42" t="s">
        <v>13668</v>
      </c>
      <c r="C1350" s="42">
        <v>125</v>
      </c>
      <c r="D1350" s="42">
        <v>1359</v>
      </c>
      <c r="E1350" s="42">
        <v>7</v>
      </c>
      <c r="F1350" s="42">
        <v>24</v>
      </c>
      <c r="G1350" s="42" t="s">
        <v>12315</v>
      </c>
      <c r="H1350" s="42">
        <v>0.95</v>
      </c>
      <c r="I1350" s="42">
        <v>2.5</v>
      </c>
      <c r="J1350" s="42" t="s">
        <v>13510</v>
      </c>
      <c r="K1350" s="43" t="str">
        <f t="shared" si="21"/>
        <v>Paid</v>
      </c>
    </row>
    <row r="1351" spans="1:11" x14ac:dyDescent="0.25">
      <c r="A1351" s="42">
        <v>1091360</v>
      </c>
      <c r="B1351" s="42" t="s">
        <v>13669</v>
      </c>
      <c r="C1351" s="42">
        <v>35</v>
      </c>
      <c r="D1351" s="42">
        <v>1356</v>
      </c>
      <c r="E1351" s="42">
        <v>4</v>
      </c>
      <c r="F1351" s="42">
        <v>11</v>
      </c>
      <c r="G1351" s="42" t="s">
        <v>12315</v>
      </c>
      <c r="H1351" s="42">
        <v>0.95</v>
      </c>
      <c r="I1351" s="42">
        <v>1</v>
      </c>
      <c r="J1351" s="42" t="s">
        <v>13510</v>
      </c>
      <c r="K1351" s="43" t="str">
        <f t="shared" si="21"/>
        <v>Paid</v>
      </c>
    </row>
    <row r="1352" spans="1:11" x14ac:dyDescent="0.25">
      <c r="A1352" s="42">
        <v>286508</v>
      </c>
      <c r="B1352" s="42" t="s">
        <v>13670</v>
      </c>
      <c r="C1352" s="42">
        <v>30</v>
      </c>
      <c r="D1352" s="42">
        <v>1350</v>
      </c>
      <c r="E1352" s="42">
        <v>29</v>
      </c>
      <c r="F1352" s="42">
        <v>11</v>
      </c>
      <c r="G1352" s="42" t="s">
        <v>12318</v>
      </c>
      <c r="H1352" s="42">
        <v>0.95</v>
      </c>
      <c r="I1352" s="42">
        <v>0.63333333329999997</v>
      </c>
      <c r="J1352" s="42" t="s">
        <v>13510</v>
      </c>
      <c r="K1352" s="43" t="str">
        <f t="shared" si="21"/>
        <v>Paid</v>
      </c>
    </row>
    <row r="1353" spans="1:11" x14ac:dyDescent="0.25">
      <c r="A1353" s="42">
        <v>960326</v>
      </c>
      <c r="B1353" s="42" t="s">
        <v>13671</v>
      </c>
      <c r="C1353" s="42">
        <v>30</v>
      </c>
      <c r="D1353" s="42">
        <v>1348</v>
      </c>
      <c r="E1353" s="42">
        <v>6</v>
      </c>
      <c r="F1353" s="42">
        <v>14</v>
      </c>
      <c r="G1353" s="42" t="s">
        <v>12315</v>
      </c>
      <c r="H1353" s="42">
        <v>0.95</v>
      </c>
      <c r="I1353" s="42">
        <v>1</v>
      </c>
      <c r="J1353" s="42" t="s">
        <v>13510</v>
      </c>
      <c r="K1353" s="43" t="str">
        <f t="shared" si="21"/>
        <v>Paid</v>
      </c>
    </row>
    <row r="1354" spans="1:11" x14ac:dyDescent="0.25">
      <c r="A1354" s="42">
        <v>1131780</v>
      </c>
      <c r="B1354" s="42" t="s">
        <v>13672</v>
      </c>
      <c r="C1354" s="42">
        <v>20</v>
      </c>
      <c r="D1354" s="42">
        <v>1343</v>
      </c>
      <c r="E1354" s="42">
        <v>25</v>
      </c>
      <c r="F1354" s="42">
        <v>16</v>
      </c>
      <c r="G1354" s="42" t="s">
        <v>12315</v>
      </c>
      <c r="H1354" s="42">
        <v>0.57999999999999996</v>
      </c>
      <c r="I1354" s="42">
        <v>1</v>
      </c>
      <c r="J1354" s="42" t="s">
        <v>13510</v>
      </c>
      <c r="K1354" s="43" t="str">
        <f t="shared" si="21"/>
        <v>Paid</v>
      </c>
    </row>
    <row r="1355" spans="1:11" x14ac:dyDescent="0.25">
      <c r="A1355" s="42">
        <v>654038</v>
      </c>
      <c r="B1355" s="42" t="s">
        <v>13673</v>
      </c>
      <c r="C1355" s="42">
        <v>100</v>
      </c>
      <c r="D1355" s="42">
        <v>1338</v>
      </c>
      <c r="E1355" s="42">
        <v>38</v>
      </c>
      <c r="F1355" s="42">
        <v>35</v>
      </c>
      <c r="G1355" s="42" t="s">
        <v>12315</v>
      </c>
      <c r="H1355" s="42">
        <v>0.45</v>
      </c>
      <c r="I1355" s="42">
        <v>3</v>
      </c>
      <c r="J1355" s="42" t="s">
        <v>13510</v>
      </c>
      <c r="K1355" s="43" t="str">
        <f t="shared" si="21"/>
        <v>Paid</v>
      </c>
    </row>
    <row r="1356" spans="1:11" x14ac:dyDescent="0.25">
      <c r="A1356" s="42">
        <v>349144</v>
      </c>
      <c r="B1356" s="42" t="s">
        <v>13674</v>
      </c>
      <c r="C1356" s="42">
        <v>20</v>
      </c>
      <c r="D1356" s="42">
        <v>1332</v>
      </c>
      <c r="E1356" s="42">
        <v>31</v>
      </c>
      <c r="F1356" s="42">
        <v>24</v>
      </c>
      <c r="G1356" s="42" t="s">
        <v>12318</v>
      </c>
      <c r="H1356" s="42">
        <v>0.02</v>
      </c>
      <c r="I1356" s="42">
        <v>2</v>
      </c>
      <c r="J1356" s="42" t="s">
        <v>13510</v>
      </c>
      <c r="K1356" s="43" t="str">
        <f t="shared" si="21"/>
        <v>Paid</v>
      </c>
    </row>
    <row r="1357" spans="1:11" x14ac:dyDescent="0.25">
      <c r="A1357" s="42">
        <v>978576</v>
      </c>
      <c r="B1357" s="42" t="s">
        <v>13675</v>
      </c>
      <c r="C1357" s="42">
        <v>50</v>
      </c>
      <c r="D1357" s="42">
        <v>1323</v>
      </c>
      <c r="E1357" s="42">
        <v>136</v>
      </c>
      <c r="F1357" s="42">
        <v>225</v>
      </c>
      <c r="G1357" s="42" t="s">
        <v>12318</v>
      </c>
      <c r="H1357" s="42">
        <v>0.37</v>
      </c>
      <c r="I1357" s="42">
        <v>78.5</v>
      </c>
      <c r="J1357" s="42" t="s">
        <v>13510</v>
      </c>
      <c r="K1357" s="43" t="str">
        <f t="shared" si="21"/>
        <v>Paid</v>
      </c>
    </row>
    <row r="1358" spans="1:11" x14ac:dyDescent="0.25">
      <c r="A1358" s="42">
        <v>1027480</v>
      </c>
      <c r="B1358" s="42" t="s">
        <v>13676</v>
      </c>
      <c r="C1358" s="42">
        <v>85</v>
      </c>
      <c r="D1358" s="42">
        <v>1310</v>
      </c>
      <c r="E1358" s="42">
        <v>9</v>
      </c>
      <c r="F1358" s="42">
        <v>20</v>
      </c>
      <c r="G1358" s="42" t="s">
        <v>12318</v>
      </c>
      <c r="H1358" s="42">
        <v>0.97</v>
      </c>
      <c r="I1358" s="42">
        <v>1</v>
      </c>
      <c r="J1358" s="42" t="s">
        <v>13510</v>
      </c>
      <c r="K1358" s="43" t="str">
        <f t="shared" si="21"/>
        <v>Paid</v>
      </c>
    </row>
    <row r="1359" spans="1:11" x14ac:dyDescent="0.25">
      <c r="A1359" s="42">
        <v>1015308</v>
      </c>
      <c r="B1359" s="42" t="s">
        <v>13677</v>
      </c>
      <c r="C1359" s="42">
        <v>195</v>
      </c>
      <c r="D1359" s="42">
        <v>1282</v>
      </c>
      <c r="E1359" s="42">
        <v>17</v>
      </c>
      <c r="F1359" s="42">
        <v>19</v>
      </c>
      <c r="G1359" s="42" t="s">
        <v>12315</v>
      </c>
      <c r="H1359" s="42">
        <v>0.97</v>
      </c>
      <c r="I1359" s="42">
        <v>2.5</v>
      </c>
      <c r="J1359" s="42" t="s">
        <v>13510</v>
      </c>
      <c r="K1359" s="43" t="str">
        <f t="shared" si="21"/>
        <v>Paid</v>
      </c>
    </row>
    <row r="1360" spans="1:11" x14ac:dyDescent="0.25">
      <c r="A1360" s="42">
        <v>642656</v>
      </c>
      <c r="B1360" s="42" t="s">
        <v>13678</v>
      </c>
      <c r="C1360" s="42">
        <v>30</v>
      </c>
      <c r="D1360" s="42">
        <v>1279</v>
      </c>
      <c r="E1360" s="42">
        <v>3</v>
      </c>
      <c r="F1360" s="42">
        <v>33</v>
      </c>
      <c r="G1360" s="42" t="s">
        <v>12315</v>
      </c>
      <c r="H1360" s="42">
        <v>0.97</v>
      </c>
      <c r="I1360" s="42">
        <v>1.5</v>
      </c>
      <c r="J1360" s="42" t="s">
        <v>13510</v>
      </c>
      <c r="K1360" s="43" t="str">
        <f t="shared" si="21"/>
        <v>Paid</v>
      </c>
    </row>
    <row r="1361" spans="1:11" x14ac:dyDescent="0.25">
      <c r="A1361" s="42">
        <v>1153710</v>
      </c>
      <c r="B1361" s="42" t="s">
        <v>13679</v>
      </c>
      <c r="C1361" s="42">
        <v>20</v>
      </c>
      <c r="D1361" s="42">
        <v>1276</v>
      </c>
      <c r="E1361" s="42">
        <v>3</v>
      </c>
      <c r="F1361" s="42">
        <v>19</v>
      </c>
      <c r="G1361" s="42" t="s">
        <v>12318</v>
      </c>
      <c r="H1361" s="42">
        <v>0.97</v>
      </c>
      <c r="I1361" s="42">
        <v>3.5</v>
      </c>
      <c r="J1361" s="42" t="s">
        <v>13510</v>
      </c>
      <c r="K1361" s="43" t="str">
        <f t="shared" si="21"/>
        <v>Paid</v>
      </c>
    </row>
    <row r="1362" spans="1:11" x14ac:dyDescent="0.25">
      <c r="A1362" s="42">
        <v>447210</v>
      </c>
      <c r="B1362" s="42" t="s">
        <v>13680</v>
      </c>
      <c r="C1362" s="42">
        <v>135</v>
      </c>
      <c r="D1362" s="42">
        <v>1275</v>
      </c>
      <c r="E1362" s="42">
        <v>26</v>
      </c>
      <c r="F1362" s="42">
        <v>42</v>
      </c>
      <c r="G1362" s="42" t="s">
        <v>12315</v>
      </c>
      <c r="H1362" s="42">
        <v>0.97</v>
      </c>
      <c r="I1362" s="42">
        <v>3.5</v>
      </c>
      <c r="J1362" s="42" t="s">
        <v>13510</v>
      </c>
      <c r="K1362" s="43" t="str">
        <f t="shared" si="21"/>
        <v>Paid</v>
      </c>
    </row>
    <row r="1363" spans="1:11" x14ac:dyDescent="0.25">
      <c r="A1363" s="42">
        <v>1068902</v>
      </c>
      <c r="B1363" s="42" t="s">
        <v>13681</v>
      </c>
      <c r="C1363" s="42">
        <v>50</v>
      </c>
      <c r="D1363" s="42">
        <v>1270</v>
      </c>
      <c r="E1363" s="42">
        <v>53</v>
      </c>
      <c r="F1363" s="42">
        <v>14</v>
      </c>
      <c r="G1363" s="42" t="s">
        <v>12318</v>
      </c>
      <c r="H1363" s="42">
        <v>0.97</v>
      </c>
      <c r="I1363" s="42">
        <v>0.5</v>
      </c>
      <c r="J1363" s="42" t="s">
        <v>13510</v>
      </c>
      <c r="K1363" s="43" t="str">
        <f t="shared" si="21"/>
        <v>Paid</v>
      </c>
    </row>
    <row r="1364" spans="1:11" x14ac:dyDescent="0.25">
      <c r="A1364" s="42">
        <v>144222</v>
      </c>
      <c r="B1364" s="42" t="s">
        <v>13682</v>
      </c>
      <c r="C1364" s="42">
        <v>30</v>
      </c>
      <c r="D1364" s="42">
        <v>1249</v>
      </c>
      <c r="E1364" s="42">
        <v>44</v>
      </c>
      <c r="F1364" s="42">
        <v>19</v>
      </c>
      <c r="G1364" s="42" t="s">
        <v>12315</v>
      </c>
      <c r="H1364" s="42">
        <v>0.97</v>
      </c>
      <c r="I1364" s="42">
        <v>3</v>
      </c>
      <c r="J1364" s="42" t="s">
        <v>13510</v>
      </c>
      <c r="K1364" s="43" t="str">
        <f t="shared" si="21"/>
        <v>Paid</v>
      </c>
    </row>
    <row r="1365" spans="1:11" x14ac:dyDescent="0.25">
      <c r="A1365" s="42">
        <v>546832</v>
      </c>
      <c r="B1365" s="42" t="s">
        <v>13683</v>
      </c>
      <c r="C1365" s="42">
        <v>50</v>
      </c>
      <c r="D1365" s="42">
        <v>1235</v>
      </c>
      <c r="E1365" s="42">
        <v>15</v>
      </c>
      <c r="F1365" s="42">
        <v>10</v>
      </c>
      <c r="G1365" s="42" t="s">
        <v>12352</v>
      </c>
      <c r="H1365" s="42">
        <v>0.97</v>
      </c>
      <c r="I1365" s="42">
        <v>1</v>
      </c>
      <c r="J1365" s="42" t="s">
        <v>13510</v>
      </c>
      <c r="K1365" s="43" t="str">
        <f t="shared" si="21"/>
        <v>Paid</v>
      </c>
    </row>
    <row r="1366" spans="1:11" x14ac:dyDescent="0.25">
      <c r="A1366" s="42">
        <v>412864</v>
      </c>
      <c r="B1366" s="42" t="s">
        <v>13684</v>
      </c>
      <c r="C1366" s="42">
        <v>75</v>
      </c>
      <c r="D1366" s="42">
        <v>1224</v>
      </c>
      <c r="E1366" s="42">
        <v>10</v>
      </c>
      <c r="F1366" s="42">
        <v>15</v>
      </c>
      <c r="G1366" s="42" t="s">
        <v>12318</v>
      </c>
      <c r="H1366" s="42">
        <v>0.97</v>
      </c>
      <c r="I1366" s="42">
        <v>1.5</v>
      </c>
      <c r="J1366" s="42" t="s">
        <v>13510</v>
      </c>
      <c r="K1366" s="43" t="str">
        <f t="shared" si="21"/>
        <v>Paid</v>
      </c>
    </row>
    <row r="1367" spans="1:11" x14ac:dyDescent="0.25">
      <c r="A1367" s="42">
        <v>435626</v>
      </c>
      <c r="B1367" s="42" t="s">
        <v>13685</v>
      </c>
      <c r="C1367" s="42">
        <v>20</v>
      </c>
      <c r="D1367" s="42">
        <v>1207</v>
      </c>
      <c r="E1367" s="42">
        <v>5</v>
      </c>
      <c r="F1367" s="42">
        <v>19</v>
      </c>
      <c r="G1367" s="42" t="s">
        <v>12315</v>
      </c>
      <c r="H1367" s="42">
        <v>0.97</v>
      </c>
      <c r="I1367" s="42">
        <v>2</v>
      </c>
      <c r="J1367" s="42" t="s">
        <v>13510</v>
      </c>
      <c r="K1367" s="43" t="str">
        <f t="shared" si="21"/>
        <v>Paid</v>
      </c>
    </row>
    <row r="1368" spans="1:11" x14ac:dyDescent="0.25">
      <c r="A1368" s="42">
        <v>770622</v>
      </c>
      <c r="B1368" s="42" t="s">
        <v>13686</v>
      </c>
      <c r="C1368" s="42">
        <v>70</v>
      </c>
      <c r="D1368" s="42">
        <v>1202</v>
      </c>
      <c r="E1368" s="42">
        <v>68</v>
      </c>
      <c r="F1368" s="42">
        <v>36</v>
      </c>
      <c r="G1368" s="42" t="s">
        <v>12315</v>
      </c>
      <c r="H1368" s="42">
        <v>0.97</v>
      </c>
      <c r="I1368" s="42">
        <v>3.5</v>
      </c>
      <c r="J1368" s="42" t="s">
        <v>13510</v>
      </c>
      <c r="K1368" s="43" t="str">
        <f t="shared" si="21"/>
        <v>Paid</v>
      </c>
    </row>
    <row r="1369" spans="1:11" x14ac:dyDescent="0.25">
      <c r="A1369" s="42">
        <v>834114</v>
      </c>
      <c r="B1369" s="42" t="s">
        <v>13687</v>
      </c>
      <c r="C1369" s="42">
        <v>175</v>
      </c>
      <c r="D1369" s="42">
        <v>1197</v>
      </c>
      <c r="E1369" s="42">
        <v>55</v>
      </c>
      <c r="F1369" s="42">
        <v>98</v>
      </c>
      <c r="G1369" s="42" t="s">
        <v>12315</v>
      </c>
      <c r="H1369" s="42">
        <v>0.97</v>
      </c>
      <c r="I1369" s="42">
        <v>16.5</v>
      </c>
      <c r="J1369" s="42" t="s">
        <v>13510</v>
      </c>
      <c r="K1369" s="43" t="str">
        <f t="shared" si="21"/>
        <v>Paid</v>
      </c>
    </row>
    <row r="1370" spans="1:11" x14ac:dyDescent="0.25">
      <c r="A1370" s="42">
        <v>711688</v>
      </c>
      <c r="B1370" s="42" t="s">
        <v>13688</v>
      </c>
      <c r="C1370" s="42">
        <v>70</v>
      </c>
      <c r="D1370" s="42">
        <v>1150</v>
      </c>
      <c r="E1370" s="42">
        <v>68</v>
      </c>
      <c r="F1370" s="42">
        <v>25</v>
      </c>
      <c r="G1370" s="42" t="s">
        <v>12318</v>
      </c>
      <c r="H1370" s="42">
        <v>0.97</v>
      </c>
      <c r="I1370" s="42">
        <v>3.5</v>
      </c>
      <c r="J1370" s="42" t="s">
        <v>13510</v>
      </c>
      <c r="K1370" s="43" t="str">
        <f t="shared" si="21"/>
        <v>Paid</v>
      </c>
    </row>
    <row r="1371" spans="1:11" x14ac:dyDescent="0.25">
      <c r="A1371" s="42">
        <v>640426</v>
      </c>
      <c r="B1371" s="42" t="s">
        <v>13689</v>
      </c>
      <c r="C1371" s="42">
        <v>200</v>
      </c>
      <c r="D1371" s="42">
        <v>1150</v>
      </c>
      <c r="E1371" s="42">
        <v>10</v>
      </c>
      <c r="F1371" s="42">
        <v>13</v>
      </c>
      <c r="G1371" s="42" t="s">
        <v>12318</v>
      </c>
      <c r="H1371" s="42">
        <v>0.97</v>
      </c>
      <c r="I1371" s="42">
        <v>1</v>
      </c>
      <c r="J1371" s="42" t="s">
        <v>13510</v>
      </c>
      <c r="K1371" s="43" t="str">
        <f t="shared" si="21"/>
        <v>Paid</v>
      </c>
    </row>
    <row r="1372" spans="1:11" x14ac:dyDescent="0.25">
      <c r="A1372" s="42">
        <v>1160004</v>
      </c>
      <c r="B1372" s="42" t="s">
        <v>13690</v>
      </c>
      <c r="C1372" s="42">
        <v>100</v>
      </c>
      <c r="D1372" s="42">
        <v>1148</v>
      </c>
      <c r="E1372" s="42">
        <v>26</v>
      </c>
      <c r="F1372" s="42">
        <v>42</v>
      </c>
      <c r="G1372" s="42" t="s">
        <v>12315</v>
      </c>
      <c r="H1372" s="42">
        <v>0.97</v>
      </c>
      <c r="I1372" s="42">
        <v>2</v>
      </c>
      <c r="J1372" s="42" t="s">
        <v>13510</v>
      </c>
      <c r="K1372" s="43" t="str">
        <f t="shared" si="21"/>
        <v>Paid</v>
      </c>
    </row>
    <row r="1373" spans="1:11" x14ac:dyDescent="0.25">
      <c r="A1373" s="42">
        <v>784478</v>
      </c>
      <c r="B1373" s="42" t="s">
        <v>13691</v>
      </c>
      <c r="C1373" s="42">
        <v>50</v>
      </c>
      <c r="D1373" s="42">
        <v>1146</v>
      </c>
      <c r="E1373" s="42">
        <v>41</v>
      </c>
      <c r="F1373" s="42">
        <v>5</v>
      </c>
      <c r="G1373" s="42" t="s">
        <v>12315</v>
      </c>
      <c r="H1373" s="42">
        <v>0.97</v>
      </c>
      <c r="I1373" s="42">
        <v>0.55000000000000004</v>
      </c>
      <c r="J1373" s="42" t="s">
        <v>13510</v>
      </c>
      <c r="K1373" s="43" t="str">
        <f t="shared" si="21"/>
        <v>Paid</v>
      </c>
    </row>
    <row r="1374" spans="1:11" x14ac:dyDescent="0.25">
      <c r="A1374" s="42">
        <v>951304</v>
      </c>
      <c r="B1374" s="42" t="s">
        <v>13692</v>
      </c>
      <c r="C1374" s="42">
        <v>20</v>
      </c>
      <c r="D1374" s="42">
        <v>1145</v>
      </c>
      <c r="E1374" s="42">
        <v>42</v>
      </c>
      <c r="F1374" s="42">
        <v>20</v>
      </c>
      <c r="G1374" s="42" t="s">
        <v>12315</v>
      </c>
      <c r="H1374" s="42">
        <v>0.97</v>
      </c>
      <c r="I1374" s="42">
        <v>0.63333333329999997</v>
      </c>
      <c r="J1374" s="42" t="s">
        <v>13510</v>
      </c>
      <c r="K1374" s="43" t="str">
        <f t="shared" si="21"/>
        <v>Paid</v>
      </c>
    </row>
    <row r="1375" spans="1:11" x14ac:dyDescent="0.25">
      <c r="A1375" s="42">
        <v>546848</v>
      </c>
      <c r="B1375" s="42" t="s">
        <v>13693</v>
      </c>
      <c r="C1375" s="42">
        <v>50</v>
      </c>
      <c r="D1375" s="42">
        <v>1132</v>
      </c>
      <c r="E1375" s="42">
        <v>1</v>
      </c>
      <c r="F1375" s="42">
        <v>29</v>
      </c>
      <c r="G1375" s="42" t="s">
        <v>12318</v>
      </c>
      <c r="H1375" s="42">
        <v>0.97</v>
      </c>
      <c r="I1375" s="42">
        <v>2</v>
      </c>
      <c r="J1375" s="42" t="s">
        <v>13510</v>
      </c>
      <c r="K1375" s="43" t="str">
        <f t="shared" si="21"/>
        <v>Paid</v>
      </c>
    </row>
    <row r="1376" spans="1:11" x14ac:dyDescent="0.25">
      <c r="A1376" s="42">
        <v>857144</v>
      </c>
      <c r="B1376" s="42" t="s">
        <v>13694</v>
      </c>
      <c r="C1376" s="42">
        <v>95</v>
      </c>
      <c r="D1376" s="42">
        <v>1123</v>
      </c>
      <c r="E1376" s="42">
        <v>31</v>
      </c>
      <c r="F1376" s="42">
        <v>13</v>
      </c>
      <c r="G1376" s="42" t="s">
        <v>12315</v>
      </c>
      <c r="H1376" s="42">
        <v>0.22</v>
      </c>
      <c r="I1376" s="42">
        <v>0.63333333329999997</v>
      </c>
      <c r="J1376" s="42" t="s">
        <v>13510</v>
      </c>
      <c r="K1376" s="43" t="str">
        <f t="shared" si="21"/>
        <v>Paid</v>
      </c>
    </row>
    <row r="1377" spans="1:11" x14ac:dyDescent="0.25">
      <c r="A1377" s="42">
        <v>185092</v>
      </c>
      <c r="B1377" s="42" t="s">
        <v>13695</v>
      </c>
      <c r="C1377" s="42">
        <v>20</v>
      </c>
      <c r="D1377" s="42">
        <v>1116</v>
      </c>
      <c r="E1377" s="42">
        <v>3</v>
      </c>
      <c r="F1377" s="42">
        <v>21</v>
      </c>
      <c r="G1377" s="42" t="s">
        <v>12315</v>
      </c>
      <c r="H1377" s="42">
        <v>0.14000000000000001</v>
      </c>
      <c r="I1377" s="42">
        <v>2.5</v>
      </c>
      <c r="J1377" s="42" t="s">
        <v>13510</v>
      </c>
      <c r="K1377" s="43" t="str">
        <f t="shared" si="21"/>
        <v>Paid</v>
      </c>
    </row>
    <row r="1378" spans="1:11" x14ac:dyDescent="0.25">
      <c r="A1378" s="42">
        <v>950894</v>
      </c>
      <c r="B1378" s="42" t="s">
        <v>13696</v>
      </c>
      <c r="C1378" s="42">
        <v>100</v>
      </c>
      <c r="D1378" s="42">
        <v>1110</v>
      </c>
      <c r="E1378" s="42">
        <v>183</v>
      </c>
      <c r="F1378" s="42">
        <v>77</v>
      </c>
      <c r="G1378" s="42" t="s">
        <v>12315</v>
      </c>
      <c r="H1378" s="42">
        <v>7.0000000000000007E-2</v>
      </c>
      <c r="I1378" s="42">
        <v>10</v>
      </c>
      <c r="J1378" s="42" t="s">
        <v>13510</v>
      </c>
      <c r="K1378" s="43" t="str">
        <f t="shared" si="21"/>
        <v>Paid</v>
      </c>
    </row>
    <row r="1379" spans="1:11" x14ac:dyDescent="0.25">
      <c r="A1379" s="42">
        <v>631148</v>
      </c>
      <c r="B1379" s="42" t="s">
        <v>13697</v>
      </c>
      <c r="C1379" s="42">
        <v>50</v>
      </c>
      <c r="D1379" s="42">
        <v>1098</v>
      </c>
      <c r="E1379" s="42">
        <v>3</v>
      </c>
      <c r="F1379" s="42">
        <v>34</v>
      </c>
      <c r="G1379" s="42" t="s">
        <v>12315</v>
      </c>
      <c r="H1379" s="42">
        <v>0.16</v>
      </c>
      <c r="I1379" s="42">
        <v>1.5</v>
      </c>
      <c r="J1379" s="42" t="s">
        <v>13510</v>
      </c>
      <c r="K1379" s="43" t="str">
        <f t="shared" si="21"/>
        <v>Paid</v>
      </c>
    </row>
    <row r="1380" spans="1:11" x14ac:dyDescent="0.25">
      <c r="A1380" s="42">
        <v>532140</v>
      </c>
      <c r="B1380" s="42" t="s">
        <v>13698</v>
      </c>
      <c r="C1380" s="42">
        <v>75</v>
      </c>
      <c r="D1380" s="42">
        <v>1090</v>
      </c>
      <c r="E1380" s="42">
        <v>14</v>
      </c>
      <c r="F1380" s="42">
        <v>45</v>
      </c>
      <c r="G1380" s="42" t="s">
        <v>12318</v>
      </c>
      <c r="H1380" s="42">
        <v>0.18</v>
      </c>
      <c r="I1380" s="42">
        <v>4.5</v>
      </c>
      <c r="J1380" s="42" t="s">
        <v>13510</v>
      </c>
      <c r="K1380" s="43" t="str">
        <f t="shared" si="21"/>
        <v>Paid</v>
      </c>
    </row>
    <row r="1381" spans="1:11" x14ac:dyDescent="0.25">
      <c r="A1381" s="42">
        <v>472592</v>
      </c>
      <c r="B1381" s="42" t="s">
        <v>13699</v>
      </c>
      <c r="C1381" s="42">
        <v>115</v>
      </c>
      <c r="D1381" s="42">
        <v>1087</v>
      </c>
      <c r="E1381" s="42">
        <v>6</v>
      </c>
      <c r="F1381" s="42">
        <v>24</v>
      </c>
      <c r="G1381" s="42" t="s">
        <v>12318</v>
      </c>
      <c r="H1381" s="42">
        <v>0.56999999999999995</v>
      </c>
      <c r="I1381" s="42">
        <v>2</v>
      </c>
      <c r="J1381" s="42" t="s">
        <v>13510</v>
      </c>
      <c r="K1381" s="43" t="str">
        <f t="shared" si="21"/>
        <v>Paid</v>
      </c>
    </row>
    <row r="1382" spans="1:11" x14ac:dyDescent="0.25">
      <c r="A1382" s="42">
        <v>938680</v>
      </c>
      <c r="B1382" s="42" t="s">
        <v>13700</v>
      </c>
      <c r="C1382" s="42">
        <v>20</v>
      </c>
      <c r="D1382" s="42">
        <v>1086</v>
      </c>
      <c r="E1382" s="42">
        <v>17</v>
      </c>
      <c r="F1382" s="42">
        <v>8</v>
      </c>
      <c r="G1382" s="42" t="s">
        <v>12315</v>
      </c>
      <c r="H1382" s="42">
        <v>0.96</v>
      </c>
      <c r="I1382" s="42">
        <v>1</v>
      </c>
      <c r="J1382" s="42" t="s">
        <v>13510</v>
      </c>
      <c r="K1382" s="43" t="str">
        <f t="shared" si="21"/>
        <v>Paid</v>
      </c>
    </row>
    <row r="1383" spans="1:11" x14ac:dyDescent="0.25">
      <c r="A1383" s="42">
        <v>65596</v>
      </c>
      <c r="B1383" s="42" t="s">
        <v>13701</v>
      </c>
      <c r="C1383" s="42">
        <v>20</v>
      </c>
      <c r="D1383" s="42">
        <v>1085</v>
      </c>
      <c r="E1383" s="42">
        <v>76</v>
      </c>
      <c r="F1383" s="42">
        <v>10</v>
      </c>
      <c r="G1383" s="42" t="s">
        <v>12315</v>
      </c>
      <c r="H1383" s="42">
        <v>0.52</v>
      </c>
      <c r="I1383" s="42">
        <v>1</v>
      </c>
      <c r="J1383" s="42" t="s">
        <v>13510</v>
      </c>
      <c r="K1383" s="43" t="str">
        <f t="shared" si="21"/>
        <v>Paid</v>
      </c>
    </row>
    <row r="1384" spans="1:11" x14ac:dyDescent="0.25">
      <c r="A1384" s="42">
        <v>397946</v>
      </c>
      <c r="B1384" s="42" t="s">
        <v>13702</v>
      </c>
      <c r="C1384" s="42">
        <v>20</v>
      </c>
      <c r="D1384" s="42">
        <v>1081</v>
      </c>
      <c r="E1384" s="42">
        <v>11</v>
      </c>
      <c r="F1384" s="42">
        <v>47</v>
      </c>
      <c r="G1384" s="42" t="s">
        <v>12315</v>
      </c>
      <c r="H1384" s="42">
        <v>0.78</v>
      </c>
      <c r="I1384" s="42">
        <v>8</v>
      </c>
      <c r="J1384" s="42" t="s">
        <v>13510</v>
      </c>
      <c r="K1384" s="43" t="str">
        <f t="shared" si="21"/>
        <v>Paid</v>
      </c>
    </row>
    <row r="1385" spans="1:11" x14ac:dyDescent="0.25">
      <c r="A1385" s="42">
        <v>637066</v>
      </c>
      <c r="B1385" s="42" t="s">
        <v>13703</v>
      </c>
      <c r="C1385" s="42">
        <v>20</v>
      </c>
      <c r="D1385" s="42">
        <v>1080</v>
      </c>
      <c r="E1385" s="42">
        <v>15</v>
      </c>
      <c r="F1385" s="42">
        <v>13</v>
      </c>
      <c r="G1385" s="42" t="s">
        <v>12318</v>
      </c>
      <c r="H1385" s="42">
        <v>0.76</v>
      </c>
      <c r="I1385" s="42">
        <v>2</v>
      </c>
      <c r="J1385" s="42" t="s">
        <v>13510</v>
      </c>
      <c r="K1385" s="43" t="str">
        <f t="shared" si="21"/>
        <v>Paid</v>
      </c>
    </row>
    <row r="1386" spans="1:11" x14ac:dyDescent="0.25">
      <c r="A1386" s="42">
        <v>428220</v>
      </c>
      <c r="B1386" s="42" t="s">
        <v>13704</v>
      </c>
      <c r="C1386" s="42">
        <v>20</v>
      </c>
      <c r="D1386" s="42">
        <v>1080</v>
      </c>
      <c r="E1386" s="42">
        <v>6</v>
      </c>
      <c r="F1386" s="42">
        <v>35</v>
      </c>
      <c r="G1386" s="42" t="s">
        <v>12315</v>
      </c>
      <c r="H1386" s="42">
        <v>0.14000000000000001</v>
      </c>
      <c r="I1386" s="42">
        <v>3</v>
      </c>
      <c r="J1386" s="42" t="s">
        <v>13510</v>
      </c>
      <c r="K1386" s="43" t="str">
        <f t="shared" si="21"/>
        <v>Paid</v>
      </c>
    </row>
    <row r="1387" spans="1:11" x14ac:dyDescent="0.25">
      <c r="A1387" s="42">
        <v>406504</v>
      </c>
      <c r="B1387" s="42" t="s">
        <v>13705</v>
      </c>
      <c r="C1387" s="42">
        <v>105</v>
      </c>
      <c r="D1387" s="42">
        <v>1079</v>
      </c>
      <c r="E1387" s="42">
        <v>172</v>
      </c>
      <c r="F1387" s="42">
        <v>35</v>
      </c>
      <c r="G1387" s="42" t="s">
        <v>12315</v>
      </c>
      <c r="H1387" s="42">
        <v>0.85</v>
      </c>
      <c r="I1387" s="42">
        <v>5</v>
      </c>
      <c r="J1387" s="42" t="s">
        <v>13510</v>
      </c>
      <c r="K1387" s="43" t="str">
        <f t="shared" si="21"/>
        <v>Paid</v>
      </c>
    </row>
    <row r="1388" spans="1:11" x14ac:dyDescent="0.25">
      <c r="A1388" s="42">
        <v>656914</v>
      </c>
      <c r="B1388" s="42" t="s">
        <v>13706</v>
      </c>
      <c r="C1388" s="42">
        <v>20</v>
      </c>
      <c r="D1388" s="42">
        <v>1076</v>
      </c>
      <c r="E1388" s="42">
        <v>11</v>
      </c>
      <c r="F1388" s="42">
        <v>15</v>
      </c>
      <c r="G1388" s="42" t="s">
        <v>12318</v>
      </c>
      <c r="H1388" s="42">
        <v>0.55000000000000004</v>
      </c>
      <c r="I1388" s="42">
        <v>2.5</v>
      </c>
      <c r="J1388" s="42" t="s">
        <v>13510</v>
      </c>
      <c r="K1388" s="43" t="str">
        <f t="shared" si="21"/>
        <v>Paid</v>
      </c>
    </row>
    <row r="1389" spans="1:11" x14ac:dyDescent="0.25">
      <c r="A1389" s="42">
        <v>1216132</v>
      </c>
      <c r="B1389" s="42" t="s">
        <v>13707</v>
      </c>
      <c r="C1389" s="42">
        <v>200</v>
      </c>
      <c r="D1389" s="42">
        <v>1076</v>
      </c>
      <c r="E1389" s="42">
        <v>15</v>
      </c>
      <c r="F1389" s="42">
        <v>15</v>
      </c>
      <c r="G1389" s="42" t="s">
        <v>12315</v>
      </c>
      <c r="H1389" s="42">
        <v>0.42</v>
      </c>
      <c r="I1389" s="42">
        <v>1</v>
      </c>
      <c r="J1389" s="42" t="s">
        <v>13510</v>
      </c>
      <c r="K1389" s="43" t="str">
        <f t="shared" si="21"/>
        <v>Paid</v>
      </c>
    </row>
    <row r="1390" spans="1:11" x14ac:dyDescent="0.25">
      <c r="A1390" s="42">
        <v>625920</v>
      </c>
      <c r="B1390" s="42" t="s">
        <v>13708</v>
      </c>
      <c r="C1390" s="42">
        <v>50</v>
      </c>
      <c r="D1390" s="42">
        <v>1056</v>
      </c>
      <c r="E1390" s="42">
        <v>15</v>
      </c>
      <c r="F1390" s="42">
        <v>8</v>
      </c>
      <c r="G1390" s="42" t="s">
        <v>12315</v>
      </c>
      <c r="H1390" s="42">
        <v>0.1</v>
      </c>
      <c r="I1390" s="42">
        <v>0.56666666669999999</v>
      </c>
      <c r="J1390" s="42" t="s">
        <v>13510</v>
      </c>
      <c r="K1390" s="43" t="str">
        <f t="shared" si="21"/>
        <v>Paid</v>
      </c>
    </row>
    <row r="1391" spans="1:11" x14ac:dyDescent="0.25">
      <c r="A1391" s="42">
        <v>775252</v>
      </c>
      <c r="B1391" s="42" t="s">
        <v>13709</v>
      </c>
      <c r="C1391" s="42">
        <v>95</v>
      </c>
      <c r="D1391" s="42">
        <v>1046</v>
      </c>
      <c r="E1391" s="42">
        <v>12</v>
      </c>
      <c r="F1391" s="42">
        <v>28</v>
      </c>
      <c r="G1391" s="42" t="s">
        <v>12324</v>
      </c>
      <c r="H1391" s="42">
        <v>0.03</v>
      </c>
      <c r="I1391" s="42">
        <v>1</v>
      </c>
      <c r="J1391" s="42" t="s">
        <v>13510</v>
      </c>
      <c r="K1391" s="43" t="str">
        <f t="shared" si="21"/>
        <v>Paid</v>
      </c>
    </row>
    <row r="1392" spans="1:11" x14ac:dyDescent="0.25">
      <c r="A1392" s="42">
        <v>1012262</v>
      </c>
      <c r="B1392" s="42" t="s">
        <v>13710</v>
      </c>
      <c r="C1392" s="42">
        <v>100</v>
      </c>
      <c r="D1392" s="42">
        <v>1043</v>
      </c>
      <c r="E1392" s="42">
        <v>27</v>
      </c>
      <c r="F1392" s="42">
        <v>30</v>
      </c>
      <c r="G1392" s="42" t="s">
        <v>12318</v>
      </c>
      <c r="H1392" s="42">
        <v>0.47</v>
      </c>
      <c r="I1392" s="42">
        <v>2</v>
      </c>
      <c r="J1392" s="42" t="s">
        <v>13510</v>
      </c>
      <c r="K1392" s="43" t="str">
        <f t="shared" si="21"/>
        <v>Paid</v>
      </c>
    </row>
    <row r="1393" spans="1:11" x14ac:dyDescent="0.25">
      <c r="A1393" s="42">
        <v>1245392</v>
      </c>
      <c r="B1393" s="42" t="s">
        <v>13711</v>
      </c>
      <c r="C1393" s="42">
        <v>0</v>
      </c>
      <c r="D1393" s="42">
        <v>1031</v>
      </c>
      <c r="E1393" s="42">
        <v>9</v>
      </c>
      <c r="F1393" s="42">
        <v>8</v>
      </c>
      <c r="G1393" s="42" t="s">
        <v>12315</v>
      </c>
      <c r="H1393" s="42">
        <v>0.8</v>
      </c>
      <c r="I1393" s="42">
        <v>0.65</v>
      </c>
      <c r="J1393" s="42" t="s">
        <v>13510</v>
      </c>
      <c r="K1393" s="43" t="str">
        <f t="shared" si="21"/>
        <v>Free</v>
      </c>
    </row>
    <row r="1394" spans="1:11" x14ac:dyDescent="0.25">
      <c r="A1394" s="42">
        <v>628440</v>
      </c>
      <c r="B1394" s="42" t="s">
        <v>13712</v>
      </c>
      <c r="C1394" s="42">
        <v>40</v>
      </c>
      <c r="D1394" s="42">
        <v>1029</v>
      </c>
      <c r="E1394" s="42">
        <v>52</v>
      </c>
      <c r="F1394" s="42">
        <v>26</v>
      </c>
      <c r="G1394" s="42" t="s">
        <v>12318</v>
      </c>
      <c r="H1394" s="42">
        <v>0.93</v>
      </c>
      <c r="I1394" s="42">
        <v>4</v>
      </c>
      <c r="J1394" s="42" t="s">
        <v>13510</v>
      </c>
      <c r="K1394" s="43" t="str">
        <f t="shared" si="21"/>
        <v>Paid</v>
      </c>
    </row>
    <row r="1395" spans="1:11" x14ac:dyDescent="0.25">
      <c r="A1395" s="42">
        <v>787096</v>
      </c>
      <c r="B1395" s="42" t="s">
        <v>13713</v>
      </c>
      <c r="C1395" s="42">
        <v>95</v>
      </c>
      <c r="D1395" s="42">
        <v>1028</v>
      </c>
      <c r="E1395" s="42">
        <v>2</v>
      </c>
      <c r="F1395" s="42">
        <v>26</v>
      </c>
      <c r="G1395" s="42" t="s">
        <v>12315</v>
      </c>
      <c r="H1395" s="42">
        <v>0.81</v>
      </c>
      <c r="I1395" s="42">
        <v>2</v>
      </c>
      <c r="J1395" s="42" t="s">
        <v>13510</v>
      </c>
      <c r="K1395" s="43" t="str">
        <f t="shared" si="21"/>
        <v>Paid</v>
      </c>
    </row>
    <row r="1396" spans="1:11" x14ac:dyDescent="0.25">
      <c r="A1396" s="42">
        <v>787204</v>
      </c>
      <c r="B1396" s="42" t="s">
        <v>13714</v>
      </c>
      <c r="C1396" s="42">
        <v>95</v>
      </c>
      <c r="D1396" s="42">
        <v>1016</v>
      </c>
      <c r="E1396" s="42">
        <v>5</v>
      </c>
      <c r="F1396" s="42">
        <v>25</v>
      </c>
      <c r="G1396" s="42" t="s">
        <v>12315</v>
      </c>
      <c r="H1396" s="42">
        <v>0.76</v>
      </c>
      <c r="I1396" s="42">
        <v>1.5</v>
      </c>
      <c r="J1396" s="42" t="s">
        <v>13510</v>
      </c>
      <c r="K1396" s="43" t="str">
        <f t="shared" si="21"/>
        <v>Paid</v>
      </c>
    </row>
    <row r="1397" spans="1:11" x14ac:dyDescent="0.25">
      <c r="A1397" s="42">
        <v>727510</v>
      </c>
      <c r="B1397" s="42" t="s">
        <v>13715</v>
      </c>
      <c r="C1397" s="42">
        <v>100</v>
      </c>
      <c r="D1397" s="42">
        <v>1013</v>
      </c>
      <c r="E1397" s="42">
        <v>0</v>
      </c>
      <c r="F1397" s="42">
        <v>25</v>
      </c>
      <c r="G1397" s="42" t="s">
        <v>12324</v>
      </c>
      <c r="H1397" s="42">
        <v>0.24</v>
      </c>
      <c r="I1397" s="42">
        <v>2.5</v>
      </c>
      <c r="J1397" s="42" t="s">
        <v>13510</v>
      </c>
      <c r="K1397" s="43" t="str">
        <f t="shared" si="21"/>
        <v>Paid</v>
      </c>
    </row>
    <row r="1398" spans="1:11" x14ac:dyDescent="0.25">
      <c r="A1398" s="42">
        <v>1195812</v>
      </c>
      <c r="B1398" s="42" t="s">
        <v>13716</v>
      </c>
      <c r="C1398" s="42">
        <v>20</v>
      </c>
      <c r="D1398" s="42">
        <v>1011</v>
      </c>
      <c r="E1398" s="42">
        <v>15</v>
      </c>
      <c r="F1398" s="42">
        <v>11</v>
      </c>
      <c r="G1398" s="42" t="s">
        <v>12315</v>
      </c>
      <c r="H1398" s="42">
        <v>0.76</v>
      </c>
      <c r="I1398" s="42">
        <v>0.6</v>
      </c>
      <c r="J1398" s="42" t="s">
        <v>13510</v>
      </c>
      <c r="K1398" s="43" t="str">
        <f t="shared" si="21"/>
        <v>Paid</v>
      </c>
    </row>
    <row r="1399" spans="1:11" x14ac:dyDescent="0.25">
      <c r="A1399" s="42">
        <v>632702</v>
      </c>
      <c r="B1399" s="42" t="s">
        <v>13717</v>
      </c>
      <c r="C1399" s="42">
        <v>200</v>
      </c>
      <c r="D1399" s="42">
        <v>1005</v>
      </c>
      <c r="E1399" s="42">
        <v>4</v>
      </c>
      <c r="F1399" s="42">
        <v>46</v>
      </c>
      <c r="G1399" s="42" t="s">
        <v>12315</v>
      </c>
      <c r="H1399" s="42">
        <v>0.11</v>
      </c>
      <c r="I1399" s="42">
        <v>9.5</v>
      </c>
      <c r="J1399" s="42" t="s">
        <v>13510</v>
      </c>
      <c r="K1399" s="43" t="str">
        <f t="shared" si="21"/>
        <v>Paid</v>
      </c>
    </row>
    <row r="1400" spans="1:11" x14ac:dyDescent="0.25">
      <c r="A1400" s="42">
        <v>550360</v>
      </c>
      <c r="B1400" s="42" t="s">
        <v>13718</v>
      </c>
      <c r="C1400" s="42">
        <v>20</v>
      </c>
      <c r="D1400" s="42">
        <v>1002</v>
      </c>
      <c r="E1400" s="42">
        <v>29</v>
      </c>
      <c r="F1400" s="42">
        <v>44</v>
      </c>
      <c r="G1400" s="42" t="s">
        <v>12318</v>
      </c>
      <c r="H1400" s="42">
        <v>0.87</v>
      </c>
      <c r="I1400" s="42">
        <v>6.5</v>
      </c>
      <c r="J1400" s="42" t="s">
        <v>13510</v>
      </c>
      <c r="K1400" s="43" t="str">
        <f t="shared" si="21"/>
        <v>Paid</v>
      </c>
    </row>
    <row r="1401" spans="1:11" x14ac:dyDescent="0.25">
      <c r="A1401" s="42">
        <v>1269190</v>
      </c>
      <c r="B1401" s="42" t="s">
        <v>13719</v>
      </c>
      <c r="C1401" s="42">
        <v>100</v>
      </c>
      <c r="D1401" s="42">
        <v>1000</v>
      </c>
      <c r="E1401" s="42">
        <v>1</v>
      </c>
      <c r="F1401" s="42">
        <v>12</v>
      </c>
      <c r="G1401" s="42" t="s">
        <v>12324</v>
      </c>
      <c r="H1401" s="42">
        <v>0.79</v>
      </c>
      <c r="I1401" s="42">
        <v>1.5</v>
      </c>
      <c r="J1401" s="42" t="s">
        <v>13510</v>
      </c>
      <c r="K1401" s="43" t="str">
        <f t="shared" si="21"/>
        <v>Paid</v>
      </c>
    </row>
    <row r="1402" spans="1:11" x14ac:dyDescent="0.25">
      <c r="A1402" s="42">
        <v>410974</v>
      </c>
      <c r="B1402" s="42" t="s">
        <v>13720</v>
      </c>
      <c r="C1402" s="42">
        <v>20</v>
      </c>
      <c r="D1402" s="42">
        <v>987</v>
      </c>
      <c r="E1402" s="42">
        <v>2</v>
      </c>
      <c r="F1402" s="42">
        <v>29</v>
      </c>
      <c r="G1402" s="42" t="s">
        <v>12315</v>
      </c>
      <c r="H1402" s="42">
        <v>0.76</v>
      </c>
      <c r="I1402" s="42">
        <v>1.5</v>
      </c>
      <c r="J1402" s="42" t="s">
        <v>13510</v>
      </c>
      <c r="K1402" s="43" t="str">
        <f t="shared" si="21"/>
        <v>Paid</v>
      </c>
    </row>
    <row r="1403" spans="1:11" x14ac:dyDescent="0.25">
      <c r="A1403" s="42">
        <v>996868</v>
      </c>
      <c r="B1403" s="42" t="s">
        <v>13721</v>
      </c>
      <c r="C1403" s="42">
        <v>100</v>
      </c>
      <c r="D1403" s="42">
        <v>972</v>
      </c>
      <c r="E1403" s="42">
        <v>44</v>
      </c>
      <c r="F1403" s="42">
        <v>24</v>
      </c>
      <c r="G1403" s="42" t="s">
        <v>12315</v>
      </c>
      <c r="H1403" s="42">
        <v>7.0000000000000007E-2</v>
      </c>
      <c r="I1403" s="42">
        <v>1</v>
      </c>
      <c r="J1403" s="42" t="s">
        <v>13510</v>
      </c>
      <c r="K1403" s="43" t="str">
        <f t="shared" si="21"/>
        <v>Paid</v>
      </c>
    </row>
    <row r="1404" spans="1:11" x14ac:dyDescent="0.25">
      <c r="A1404" s="42">
        <v>397204</v>
      </c>
      <c r="B1404" s="42" t="s">
        <v>13722</v>
      </c>
      <c r="C1404" s="42">
        <v>20</v>
      </c>
      <c r="D1404" s="42">
        <v>970</v>
      </c>
      <c r="E1404" s="42">
        <v>9</v>
      </c>
      <c r="F1404" s="42">
        <v>34</v>
      </c>
      <c r="G1404" s="42" t="s">
        <v>12324</v>
      </c>
      <c r="H1404" s="42">
        <v>0.12</v>
      </c>
      <c r="I1404" s="42">
        <v>2</v>
      </c>
      <c r="J1404" s="42" t="s">
        <v>13510</v>
      </c>
      <c r="K1404" s="43" t="str">
        <f t="shared" si="21"/>
        <v>Paid</v>
      </c>
    </row>
    <row r="1405" spans="1:11" x14ac:dyDescent="0.25">
      <c r="A1405" s="42">
        <v>1260674</v>
      </c>
      <c r="B1405" s="42" t="s">
        <v>13723</v>
      </c>
      <c r="C1405" s="42">
        <v>0</v>
      </c>
      <c r="D1405" s="42">
        <v>946</v>
      </c>
      <c r="E1405" s="42">
        <v>3</v>
      </c>
      <c r="F1405" s="42">
        <v>6</v>
      </c>
      <c r="G1405" s="42" t="s">
        <v>12315</v>
      </c>
      <c r="H1405" s="42">
        <v>0.74</v>
      </c>
      <c r="I1405" s="42">
        <v>0.66666666669999997</v>
      </c>
      <c r="J1405" s="42" t="s">
        <v>13510</v>
      </c>
      <c r="K1405" s="43" t="str">
        <f t="shared" si="21"/>
        <v>Free</v>
      </c>
    </row>
    <row r="1406" spans="1:11" x14ac:dyDescent="0.25">
      <c r="A1406" s="42">
        <v>1126016</v>
      </c>
      <c r="B1406" s="42" t="s">
        <v>13724</v>
      </c>
      <c r="C1406" s="42">
        <v>95</v>
      </c>
      <c r="D1406" s="42">
        <v>941</v>
      </c>
      <c r="E1406" s="42">
        <v>2</v>
      </c>
      <c r="F1406" s="42">
        <v>26</v>
      </c>
      <c r="G1406" s="42" t="s">
        <v>12324</v>
      </c>
      <c r="H1406" s="42">
        <v>0.3</v>
      </c>
      <c r="I1406" s="42">
        <v>2.5</v>
      </c>
      <c r="J1406" s="42" t="s">
        <v>13510</v>
      </c>
      <c r="K1406" s="43" t="str">
        <f t="shared" si="21"/>
        <v>Paid</v>
      </c>
    </row>
    <row r="1407" spans="1:11" x14ac:dyDescent="0.25">
      <c r="A1407" s="42">
        <v>406424</v>
      </c>
      <c r="B1407" s="42" t="s">
        <v>13725</v>
      </c>
      <c r="C1407" s="42">
        <v>30</v>
      </c>
      <c r="D1407" s="42">
        <v>934</v>
      </c>
      <c r="E1407" s="42">
        <v>143</v>
      </c>
      <c r="F1407" s="42">
        <v>41</v>
      </c>
      <c r="G1407" s="42" t="s">
        <v>12315</v>
      </c>
      <c r="H1407" s="42">
        <v>0.17</v>
      </c>
      <c r="I1407" s="42">
        <v>12</v>
      </c>
      <c r="J1407" s="42" t="s">
        <v>13510</v>
      </c>
      <c r="K1407" s="43" t="str">
        <f t="shared" si="21"/>
        <v>Paid</v>
      </c>
    </row>
    <row r="1408" spans="1:11" x14ac:dyDescent="0.25">
      <c r="A1408" s="42">
        <v>380668</v>
      </c>
      <c r="B1408" s="42" t="s">
        <v>13726</v>
      </c>
      <c r="C1408" s="42">
        <v>200</v>
      </c>
      <c r="D1408" s="42">
        <v>919</v>
      </c>
      <c r="E1408" s="42">
        <v>57</v>
      </c>
      <c r="F1408" s="42">
        <v>56</v>
      </c>
      <c r="G1408" s="42" t="s">
        <v>12315</v>
      </c>
      <c r="H1408" s="42">
        <v>0.23</v>
      </c>
      <c r="I1408" s="42">
        <v>5.5</v>
      </c>
      <c r="J1408" s="42" t="s">
        <v>13510</v>
      </c>
      <c r="K1408" s="43" t="str">
        <f t="shared" si="21"/>
        <v>Paid</v>
      </c>
    </row>
    <row r="1409" spans="1:11" x14ac:dyDescent="0.25">
      <c r="A1409" s="42">
        <v>1171720</v>
      </c>
      <c r="B1409" s="42" t="s">
        <v>13727</v>
      </c>
      <c r="C1409" s="42">
        <v>20</v>
      </c>
      <c r="D1409" s="42">
        <v>915</v>
      </c>
      <c r="E1409" s="42">
        <v>5</v>
      </c>
      <c r="F1409" s="42">
        <v>15</v>
      </c>
      <c r="G1409" s="42" t="s">
        <v>12318</v>
      </c>
      <c r="H1409" s="42">
        <v>0.86</v>
      </c>
      <c r="I1409" s="42">
        <v>1</v>
      </c>
      <c r="J1409" s="42" t="s">
        <v>13510</v>
      </c>
      <c r="K1409" s="43" t="str">
        <f t="shared" si="21"/>
        <v>Paid</v>
      </c>
    </row>
    <row r="1410" spans="1:11" x14ac:dyDescent="0.25">
      <c r="A1410" s="42">
        <v>998580</v>
      </c>
      <c r="B1410" s="42" t="s">
        <v>13728</v>
      </c>
      <c r="C1410" s="42">
        <v>140</v>
      </c>
      <c r="D1410" s="42">
        <v>896</v>
      </c>
      <c r="E1410" s="42">
        <v>21</v>
      </c>
      <c r="F1410" s="42">
        <v>108</v>
      </c>
      <c r="G1410" s="42" t="s">
        <v>12318</v>
      </c>
      <c r="H1410" s="42">
        <v>0.12</v>
      </c>
      <c r="I1410" s="42">
        <v>10</v>
      </c>
      <c r="J1410" s="42" t="s">
        <v>13510</v>
      </c>
      <c r="K1410" s="43" t="str">
        <f t="shared" si="21"/>
        <v>Paid</v>
      </c>
    </row>
    <row r="1411" spans="1:11" x14ac:dyDescent="0.25">
      <c r="A1411" s="42">
        <v>883828</v>
      </c>
      <c r="B1411" s="42" t="s">
        <v>13729</v>
      </c>
      <c r="C1411" s="42">
        <v>25</v>
      </c>
      <c r="D1411" s="42">
        <v>885</v>
      </c>
      <c r="E1411" s="42">
        <v>176</v>
      </c>
      <c r="F1411" s="42">
        <v>29</v>
      </c>
      <c r="G1411" s="42" t="s">
        <v>12318</v>
      </c>
      <c r="H1411" s="42">
        <v>0.4</v>
      </c>
      <c r="I1411" s="42">
        <v>2.5</v>
      </c>
      <c r="J1411" s="42" t="s">
        <v>13510</v>
      </c>
      <c r="K1411" s="43" t="str">
        <f t="shared" ref="K1411:K1474" si="22">IF(C1411&gt;0,"Paid","Free")</f>
        <v>Paid</v>
      </c>
    </row>
    <row r="1412" spans="1:11" x14ac:dyDescent="0.25">
      <c r="A1412" s="42">
        <v>79120</v>
      </c>
      <c r="B1412" s="42" t="s">
        <v>13730</v>
      </c>
      <c r="C1412" s="42">
        <v>25</v>
      </c>
      <c r="D1412" s="42">
        <v>867</v>
      </c>
      <c r="E1412" s="42">
        <v>203</v>
      </c>
      <c r="F1412" s="42">
        <v>22</v>
      </c>
      <c r="G1412" s="42" t="s">
        <v>12318</v>
      </c>
      <c r="H1412" s="42">
        <v>0.43</v>
      </c>
      <c r="I1412" s="42">
        <v>3</v>
      </c>
      <c r="J1412" s="42" t="s">
        <v>13510</v>
      </c>
      <c r="K1412" s="43" t="str">
        <f t="shared" si="22"/>
        <v>Paid</v>
      </c>
    </row>
    <row r="1413" spans="1:11" x14ac:dyDescent="0.25">
      <c r="A1413" s="42">
        <v>1245356</v>
      </c>
      <c r="B1413" s="42" t="s">
        <v>13731</v>
      </c>
      <c r="C1413" s="42">
        <v>20</v>
      </c>
      <c r="D1413" s="42">
        <v>858</v>
      </c>
      <c r="E1413" s="42">
        <v>25</v>
      </c>
      <c r="F1413" s="42">
        <v>17</v>
      </c>
      <c r="G1413" s="42" t="s">
        <v>12318</v>
      </c>
      <c r="H1413" s="42">
        <v>0.27</v>
      </c>
      <c r="I1413" s="42">
        <v>3.5</v>
      </c>
      <c r="J1413" s="42" t="s">
        <v>13510</v>
      </c>
      <c r="K1413" s="43" t="str">
        <f t="shared" si="22"/>
        <v>Paid</v>
      </c>
    </row>
    <row r="1414" spans="1:11" x14ac:dyDescent="0.25">
      <c r="A1414" s="42">
        <v>441106</v>
      </c>
      <c r="B1414" s="42" t="s">
        <v>13732</v>
      </c>
      <c r="C1414" s="42">
        <v>20</v>
      </c>
      <c r="D1414" s="42">
        <v>837</v>
      </c>
      <c r="E1414" s="42">
        <v>4</v>
      </c>
      <c r="F1414" s="42">
        <v>26</v>
      </c>
      <c r="G1414" s="42" t="s">
        <v>12315</v>
      </c>
      <c r="H1414" s="42">
        <v>0.2</v>
      </c>
      <c r="I1414" s="42">
        <v>2</v>
      </c>
      <c r="J1414" s="42" t="s">
        <v>13510</v>
      </c>
      <c r="K1414" s="43" t="str">
        <f t="shared" si="22"/>
        <v>Paid</v>
      </c>
    </row>
    <row r="1415" spans="1:11" x14ac:dyDescent="0.25">
      <c r="A1415" s="42">
        <v>530426</v>
      </c>
      <c r="B1415" s="42" t="s">
        <v>13733</v>
      </c>
      <c r="C1415" s="42">
        <v>95</v>
      </c>
      <c r="D1415" s="42">
        <v>827</v>
      </c>
      <c r="E1415" s="42">
        <v>50</v>
      </c>
      <c r="F1415" s="42">
        <v>39</v>
      </c>
      <c r="G1415" s="42" t="s">
        <v>12315</v>
      </c>
      <c r="H1415" s="42">
        <v>0.34</v>
      </c>
      <c r="I1415" s="42">
        <v>2.5</v>
      </c>
      <c r="J1415" s="42" t="s">
        <v>13510</v>
      </c>
      <c r="K1415" s="43" t="str">
        <f t="shared" si="22"/>
        <v>Paid</v>
      </c>
    </row>
    <row r="1416" spans="1:11" x14ac:dyDescent="0.25">
      <c r="A1416" s="42">
        <v>1190334</v>
      </c>
      <c r="B1416" s="42" t="s">
        <v>13734</v>
      </c>
      <c r="C1416" s="42">
        <v>80</v>
      </c>
      <c r="D1416" s="42">
        <v>827</v>
      </c>
      <c r="E1416" s="42">
        <v>1</v>
      </c>
      <c r="F1416" s="42">
        <v>15</v>
      </c>
      <c r="G1416" s="42" t="s">
        <v>12315</v>
      </c>
      <c r="H1416" s="42">
        <v>0.8</v>
      </c>
      <c r="I1416" s="42">
        <v>1</v>
      </c>
      <c r="J1416" s="42" t="s">
        <v>13510</v>
      </c>
      <c r="K1416" s="43" t="str">
        <f t="shared" si="22"/>
        <v>Paid</v>
      </c>
    </row>
    <row r="1417" spans="1:11" x14ac:dyDescent="0.25">
      <c r="A1417" s="42">
        <v>640428</v>
      </c>
      <c r="B1417" s="42" t="s">
        <v>13735</v>
      </c>
      <c r="C1417" s="42">
        <v>200</v>
      </c>
      <c r="D1417" s="42">
        <v>821</v>
      </c>
      <c r="E1417" s="42">
        <v>15</v>
      </c>
      <c r="F1417" s="42">
        <v>5</v>
      </c>
      <c r="G1417" s="42" t="s">
        <v>12315</v>
      </c>
      <c r="H1417" s="42">
        <v>0.91</v>
      </c>
      <c r="I1417" s="42">
        <v>0.53333333329999999</v>
      </c>
      <c r="J1417" s="42" t="s">
        <v>13510</v>
      </c>
      <c r="K1417" s="43" t="str">
        <f t="shared" si="22"/>
        <v>Paid</v>
      </c>
    </row>
    <row r="1418" spans="1:11" x14ac:dyDescent="0.25">
      <c r="A1418" s="42">
        <v>121490</v>
      </c>
      <c r="B1418" s="42" t="s">
        <v>13736</v>
      </c>
      <c r="C1418" s="42">
        <v>20</v>
      </c>
      <c r="D1418" s="42">
        <v>817</v>
      </c>
      <c r="E1418" s="42">
        <v>14</v>
      </c>
      <c r="F1418" s="42">
        <v>13</v>
      </c>
      <c r="G1418" s="42" t="s">
        <v>12315</v>
      </c>
      <c r="H1418" s="42">
        <v>0.94</v>
      </c>
      <c r="I1418" s="42">
        <v>0.63333333329999997</v>
      </c>
      <c r="J1418" s="42" t="s">
        <v>13510</v>
      </c>
      <c r="K1418" s="43" t="str">
        <f t="shared" si="22"/>
        <v>Paid</v>
      </c>
    </row>
    <row r="1419" spans="1:11" x14ac:dyDescent="0.25">
      <c r="A1419" s="42">
        <v>609642</v>
      </c>
      <c r="B1419" s="42" t="s">
        <v>13737</v>
      </c>
      <c r="C1419" s="42">
        <v>0</v>
      </c>
      <c r="D1419" s="42">
        <v>817</v>
      </c>
      <c r="E1419" s="42">
        <v>42</v>
      </c>
      <c r="F1419" s="42">
        <v>18</v>
      </c>
      <c r="G1419" s="42" t="s">
        <v>12315</v>
      </c>
      <c r="H1419" s="42">
        <v>0.94</v>
      </c>
      <c r="I1419" s="42">
        <v>5</v>
      </c>
      <c r="J1419" s="42" t="s">
        <v>13510</v>
      </c>
      <c r="K1419" s="43" t="str">
        <f t="shared" si="22"/>
        <v>Free</v>
      </c>
    </row>
    <row r="1420" spans="1:11" x14ac:dyDescent="0.25">
      <c r="A1420" s="42">
        <v>314698</v>
      </c>
      <c r="B1420" s="42" t="s">
        <v>13738</v>
      </c>
      <c r="C1420" s="42">
        <v>80</v>
      </c>
      <c r="D1420" s="42">
        <v>806</v>
      </c>
      <c r="E1420" s="42">
        <v>53</v>
      </c>
      <c r="F1420" s="42">
        <v>28</v>
      </c>
      <c r="G1420" s="42" t="s">
        <v>12315</v>
      </c>
      <c r="H1420" s="42">
        <v>0.94</v>
      </c>
      <c r="I1420" s="42">
        <v>2.5</v>
      </c>
      <c r="J1420" s="42" t="s">
        <v>13510</v>
      </c>
      <c r="K1420" s="43" t="str">
        <f t="shared" si="22"/>
        <v>Paid</v>
      </c>
    </row>
    <row r="1421" spans="1:11" x14ac:dyDescent="0.25">
      <c r="A1421" s="42">
        <v>439968</v>
      </c>
      <c r="B1421" s="42" t="s">
        <v>13739</v>
      </c>
      <c r="C1421" s="42">
        <v>20</v>
      </c>
      <c r="D1421" s="42">
        <v>802</v>
      </c>
      <c r="E1421" s="42">
        <v>10</v>
      </c>
      <c r="F1421" s="42">
        <v>30</v>
      </c>
      <c r="G1421" s="42" t="s">
        <v>12318</v>
      </c>
      <c r="H1421" s="42">
        <v>0.94</v>
      </c>
      <c r="I1421" s="42">
        <v>2</v>
      </c>
      <c r="J1421" s="42" t="s">
        <v>13510</v>
      </c>
      <c r="K1421" s="43" t="str">
        <f t="shared" si="22"/>
        <v>Paid</v>
      </c>
    </row>
    <row r="1422" spans="1:11" x14ac:dyDescent="0.25">
      <c r="A1422" s="42">
        <v>1223336</v>
      </c>
      <c r="B1422" s="42" t="s">
        <v>13740</v>
      </c>
      <c r="C1422" s="42">
        <v>0</v>
      </c>
      <c r="D1422" s="42">
        <v>800</v>
      </c>
      <c r="E1422" s="42">
        <v>39</v>
      </c>
      <c r="F1422" s="42">
        <v>24</v>
      </c>
      <c r="G1422" s="42" t="s">
        <v>12315</v>
      </c>
      <c r="H1422" s="42">
        <v>0.94</v>
      </c>
      <c r="I1422" s="42">
        <v>2.5</v>
      </c>
      <c r="J1422" s="42" t="s">
        <v>13510</v>
      </c>
      <c r="K1422" s="43" t="str">
        <f t="shared" si="22"/>
        <v>Free</v>
      </c>
    </row>
    <row r="1423" spans="1:11" x14ac:dyDescent="0.25">
      <c r="A1423" s="42">
        <v>805882</v>
      </c>
      <c r="B1423" s="42" t="s">
        <v>13741</v>
      </c>
      <c r="C1423" s="42">
        <v>95</v>
      </c>
      <c r="D1423" s="42">
        <v>798</v>
      </c>
      <c r="E1423" s="42">
        <v>198</v>
      </c>
      <c r="F1423" s="42">
        <v>25</v>
      </c>
      <c r="G1423" s="42" t="s">
        <v>12315</v>
      </c>
      <c r="H1423" s="42">
        <v>0.94</v>
      </c>
      <c r="I1423" s="42">
        <v>0.66666666669999997</v>
      </c>
      <c r="J1423" s="42" t="s">
        <v>13510</v>
      </c>
      <c r="K1423" s="43" t="str">
        <f t="shared" si="22"/>
        <v>Paid</v>
      </c>
    </row>
    <row r="1424" spans="1:11" x14ac:dyDescent="0.25">
      <c r="A1424" s="42">
        <v>870936</v>
      </c>
      <c r="B1424" s="42" t="s">
        <v>13742</v>
      </c>
      <c r="C1424" s="42">
        <v>200</v>
      </c>
      <c r="D1424" s="42">
        <v>797</v>
      </c>
      <c r="E1424" s="42">
        <v>30</v>
      </c>
      <c r="F1424" s="42">
        <v>37</v>
      </c>
      <c r="G1424" s="42" t="s">
        <v>12318</v>
      </c>
      <c r="H1424" s="42">
        <v>0.94</v>
      </c>
      <c r="I1424" s="42">
        <v>2</v>
      </c>
      <c r="J1424" s="42" t="s">
        <v>13510</v>
      </c>
      <c r="K1424" s="43" t="str">
        <f t="shared" si="22"/>
        <v>Paid</v>
      </c>
    </row>
    <row r="1425" spans="1:11" x14ac:dyDescent="0.25">
      <c r="A1425" s="42">
        <v>855764</v>
      </c>
      <c r="B1425" s="42" t="s">
        <v>13743</v>
      </c>
      <c r="C1425" s="42">
        <v>40</v>
      </c>
      <c r="D1425" s="42">
        <v>797</v>
      </c>
      <c r="E1425" s="42">
        <v>13</v>
      </c>
      <c r="F1425" s="42">
        <v>70</v>
      </c>
      <c r="G1425" s="42" t="s">
        <v>12315</v>
      </c>
      <c r="H1425" s="42">
        <v>0.94</v>
      </c>
      <c r="I1425" s="42">
        <v>14</v>
      </c>
      <c r="J1425" s="42" t="s">
        <v>13510</v>
      </c>
      <c r="K1425" s="43" t="str">
        <f t="shared" si="22"/>
        <v>Paid</v>
      </c>
    </row>
    <row r="1426" spans="1:11" x14ac:dyDescent="0.25">
      <c r="A1426" s="42">
        <v>1100628</v>
      </c>
      <c r="B1426" s="42" t="s">
        <v>13744</v>
      </c>
      <c r="C1426" s="42">
        <v>200</v>
      </c>
      <c r="D1426" s="42">
        <v>793</v>
      </c>
      <c r="E1426" s="42">
        <v>26</v>
      </c>
      <c r="F1426" s="42">
        <v>52</v>
      </c>
      <c r="G1426" s="42" t="s">
        <v>12318</v>
      </c>
      <c r="H1426" s="42">
        <v>0.94</v>
      </c>
      <c r="I1426" s="42">
        <v>3</v>
      </c>
      <c r="J1426" s="42" t="s">
        <v>13510</v>
      </c>
      <c r="K1426" s="43" t="str">
        <f t="shared" si="22"/>
        <v>Paid</v>
      </c>
    </row>
    <row r="1427" spans="1:11" x14ac:dyDescent="0.25">
      <c r="A1427" s="42">
        <v>1164876</v>
      </c>
      <c r="B1427" s="42" t="s">
        <v>13745</v>
      </c>
      <c r="C1427" s="42">
        <v>20</v>
      </c>
      <c r="D1427" s="42">
        <v>785</v>
      </c>
      <c r="E1427" s="42">
        <v>2</v>
      </c>
      <c r="F1427" s="42">
        <v>29</v>
      </c>
      <c r="G1427" s="42" t="s">
        <v>12318</v>
      </c>
      <c r="H1427" s="42">
        <v>0.94</v>
      </c>
      <c r="I1427" s="42">
        <v>4.5</v>
      </c>
      <c r="J1427" s="42" t="s">
        <v>13510</v>
      </c>
      <c r="K1427" s="43" t="str">
        <f t="shared" si="22"/>
        <v>Paid</v>
      </c>
    </row>
    <row r="1428" spans="1:11" x14ac:dyDescent="0.25">
      <c r="A1428" s="42">
        <v>431562</v>
      </c>
      <c r="B1428" s="42" t="s">
        <v>13746</v>
      </c>
      <c r="C1428" s="42">
        <v>20</v>
      </c>
      <c r="D1428" s="42">
        <v>780</v>
      </c>
      <c r="E1428" s="42">
        <v>5</v>
      </c>
      <c r="F1428" s="42">
        <v>5</v>
      </c>
      <c r="G1428" s="42" t="s">
        <v>12315</v>
      </c>
      <c r="H1428" s="42">
        <v>0.94</v>
      </c>
      <c r="I1428" s="42">
        <v>0.71666666670000001</v>
      </c>
      <c r="J1428" s="42" t="s">
        <v>13510</v>
      </c>
      <c r="K1428" s="43" t="str">
        <f t="shared" si="22"/>
        <v>Paid</v>
      </c>
    </row>
    <row r="1429" spans="1:11" x14ac:dyDescent="0.25">
      <c r="A1429" s="42">
        <v>1165588</v>
      </c>
      <c r="B1429" s="42" t="s">
        <v>13747</v>
      </c>
      <c r="C1429" s="42">
        <v>90</v>
      </c>
      <c r="D1429" s="42">
        <v>778</v>
      </c>
      <c r="E1429" s="42">
        <v>2</v>
      </c>
      <c r="F1429" s="42">
        <v>24</v>
      </c>
      <c r="G1429" s="42" t="s">
        <v>12324</v>
      </c>
      <c r="H1429" s="42">
        <v>0.94</v>
      </c>
      <c r="I1429" s="42">
        <v>1.5</v>
      </c>
      <c r="J1429" s="42" t="s">
        <v>13510</v>
      </c>
      <c r="K1429" s="43" t="str">
        <f t="shared" si="22"/>
        <v>Paid</v>
      </c>
    </row>
    <row r="1430" spans="1:11" x14ac:dyDescent="0.25">
      <c r="A1430" s="42">
        <v>810234</v>
      </c>
      <c r="B1430" s="42" t="s">
        <v>13748</v>
      </c>
      <c r="C1430" s="42">
        <v>20</v>
      </c>
      <c r="D1430" s="42">
        <v>775</v>
      </c>
      <c r="E1430" s="42">
        <v>5</v>
      </c>
      <c r="F1430" s="42">
        <v>6</v>
      </c>
      <c r="G1430" s="42" t="s">
        <v>12318</v>
      </c>
      <c r="H1430" s="42">
        <v>0.94</v>
      </c>
      <c r="I1430" s="42">
        <v>1</v>
      </c>
      <c r="J1430" s="42" t="s">
        <v>13510</v>
      </c>
      <c r="K1430" s="43" t="str">
        <f t="shared" si="22"/>
        <v>Paid</v>
      </c>
    </row>
    <row r="1431" spans="1:11" x14ac:dyDescent="0.25">
      <c r="A1431" s="42">
        <v>463354</v>
      </c>
      <c r="B1431" s="42" t="s">
        <v>13749</v>
      </c>
      <c r="C1431" s="42">
        <v>45</v>
      </c>
      <c r="D1431" s="42">
        <v>774</v>
      </c>
      <c r="E1431" s="42">
        <v>39</v>
      </c>
      <c r="F1431" s="42">
        <v>35</v>
      </c>
      <c r="G1431" s="42" t="s">
        <v>12315</v>
      </c>
      <c r="H1431" s="42">
        <v>0.94</v>
      </c>
      <c r="I1431" s="42">
        <v>2.5</v>
      </c>
      <c r="J1431" s="42" t="s">
        <v>13510</v>
      </c>
      <c r="K1431" s="43" t="str">
        <f t="shared" si="22"/>
        <v>Paid</v>
      </c>
    </row>
    <row r="1432" spans="1:11" x14ac:dyDescent="0.25">
      <c r="A1432" s="42">
        <v>659340</v>
      </c>
      <c r="B1432" s="42" t="s">
        <v>13750</v>
      </c>
      <c r="C1432" s="42">
        <v>20</v>
      </c>
      <c r="D1432" s="42">
        <v>774</v>
      </c>
      <c r="E1432" s="42">
        <v>3</v>
      </c>
      <c r="F1432" s="42">
        <v>17</v>
      </c>
      <c r="G1432" s="42" t="s">
        <v>12352</v>
      </c>
      <c r="H1432" s="42">
        <v>0.94</v>
      </c>
      <c r="I1432" s="42">
        <v>3</v>
      </c>
      <c r="J1432" s="42" t="s">
        <v>13510</v>
      </c>
      <c r="K1432" s="43" t="str">
        <f t="shared" si="22"/>
        <v>Paid</v>
      </c>
    </row>
    <row r="1433" spans="1:11" x14ac:dyDescent="0.25">
      <c r="A1433" s="42">
        <v>699380</v>
      </c>
      <c r="B1433" s="42" t="s">
        <v>13652</v>
      </c>
      <c r="C1433" s="42">
        <v>20</v>
      </c>
      <c r="D1433" s="42">
        <v>770</v>
      </c>
      <c r="E1433" s="42">
        <v>8</v>
      </c>
      <c r="F1433" s="42">
        <v>8</v>
      </c>
      <c r="G1433" s="42" t="s">
        <v>12315</v>
      </c>
      <c r="H1433" s="42">
        <v>0.94</v>
      </c>
      <c r="I1433" s="42">
        <v>1</v>
      </c>
      <c r="J1433" s="42" t="s">
        <v>13510</v>
      </c>
      <c r="K1433" s="43" t="str">
        <f t="shared" si="22"/>
        <v>Paid</v>
      </c>
    </row>
    <row r="1434" spans="1:11" x14ac:dyDescent="0.25">
      <c r="A1434" s="42">
        <v>971260</v>
      </c>
      <c r="B1434" s="42" t="s">
        <v>13751</v>
      </c>
      <c r="C1434" s="42">
        <v>30</v>
      </c>
      <c r="D1434" s="42">
        <v>740</v>
      </c>
      <c r="E1434" s="42">
        <v>20</v>
      </c>
      <c r="F1434" s="42">
        <v>12</v>
      </c>
      <c r="G1434" s="42" t="s">
        <v>12318</v>
      </c>
      <c r="H1434" s="42">
        <v>0.94</v>
      </c>
      <c r="I1434" s="42">
        <v>0.58333333330000003</v>
      </c>
      <c r="J1434" s="42" t="s">
        <v>13510</v>
      </c>
      <c r="K1434" s="43" t="str">
        <f t="shared" si="22"/>
        <v>Paid</v>
      </c>
    </row>
    <row r="1435" spans="1:11" x14ac:dyDescent="0.25">
      <c r="A1435" s="42">
        <v>927186</v>
      </c>
      <c r="B1435" s="42" t="s">
        <v>13752</v>
      </c>
      <c r="C1435" s="42">
        <v>100</v>
      </c>
      <c r="D1435" s="42">
        <v>739</v>
      </c>
      <c r="E1435" s="42">
        <v>12</v>
      </c>
      <c r="F1435" s="42">
        <v>15</v>
      </c>
      <c r="G1435" s="42" t="s">
        <v>12315</v>
      </c>
      <c r="H1435" s="42">
        <v>0.94</v>
      </c>
      <c r="I1435" s="42">
        <v>1.5</v>
      </c>
      <c r="J1435" s="42" t="s">
        <v>13510</v>
      </c>
      <c r="K1435" s="43" t="str">
        <f t="shared" si="22"/>
        <v>Paid</v>
      </c>
    </row>
    <row r="1436" spans="1:11" x14ac:dyDescent="0.25">
      <c r="A1436" s="42">
        <v>231970</v>
      </c>
      <c r="B1436" s="42" t="s">
        <v>13753</v>
      </c>
      <c r="C1436" s="42">
        <v>150</v>
      </c>
      <c r="D1436" s="42">
        <v>736</v>
      </c>
      <c r="E1436" s="42">
        <v>50</v>
      </c>
      <c r="F1436" s="42">
        <v>44</v>
      </c>
      <c r="G1436" s="42" t="s">
        <v>12315</v>
      </c>
      <c r="H1436" s="42">
        <v>0.94</v>
      </c>
      <c r="I1436" s="42">
        <v>7.5</v>
      </c>
      <c r="J1436" s="42" t="s">
        <v>13510</v>
      </c>
      <c r="K1436" s="43" t="str">
        <f t="shared" si="22"/>
        <v>Paid</v>
      </c>
    </row>
    <row r="1437" spans="1:11" x14ac:dyDescent="0.25">
      <c r="A1437" s="42">
        <v>1027080</v>
      </c>
      <c r="B1437" s="42" t="s">
        <v>13754</v>
      </c>
      <c r="C1437" s="42">
        <v>100</v>
      </c>
      <c r="D1437" s="42">
        <v>734</v>
      </c>
      <c r="E1437" s="42">
        <v>9</v>
      </c>
      <c r="F1437" s="42">
        <v>36</v>
      </c>
      <c r="G1437" s="42" t="s">
        <v>12315</v>
      </c>
      <c r="H1437" s="42">
        <v>0.94</v>
      </c>
      <c r="I1437" s="42">
        <v>1</v>
      </c>
      <c r="J1437" s="42" t="s">
        <v>13510</v>
      </c>
      <c r="K1437" s="43" t="str">
        <f t="shared" si="22"/>
        <v>Paid</v>
      </c>
    </row>
    <row r="1438" spans="1:11" x14ac:dyDescent="0.25">
      <c r="A1438" s="42">
        <v>445102</v>
      </c>
      <c r="B1438" s="42" t="s">
        <v>13755</v>
      </c>
      <c r="C1438" s="42">
        <v>20</v>
      </c>
      <c r="D1438" s="42">
        <v>725</v>
      </c>
      <c r="E1438" s="42">
        <v>1</v>
      </c>
      <c r="F1438" s="42">
        <v>12</v>
      </c>
      <c r="G1438" s="42" t="s">
        <v>12315</v>
      </c>
      <c r="H1438" s="42">
        <v>0.94</v>
      </c>
      <c r="I1438" s="42">
        <v>0.63333333329999997</v>
      </c>
      <c r="J1438" s="42" t="s">
        <v>13510</v>
      </c>
      <c r="K1438" s="43" t="str">
        <f t="shared" si="22"/>
        <v>Paid</v>
      </c>
    </row>
    <row r="1439" spans="1:11" x14ac:dyDescent="0.25">
      <c r="A1439" s="42">
        <v>657764</v>
      </c>
      <c r="B1439" s="42" t="s">
        <v>13756</v>
      </c>
      <c r="C1439" s="42">
        <v>50</v>
      </c>
      <c r="D1439" s="42">
        <v>721</v>
      </c>
      <c r="E1439" s="42">
        <v>7</v>
      </c>
      <c r="F1439" s="42">
        <v>35</v>
      </c>
      <c r="G1439" s="42" t="s">
        <v>12318</v>
      </c>
      <c r="H1439" s="42">
        <v>0.94</v>
      </c>
      <c r="I1439" s="42">
        <v>5</v>
      </c>
      <c r="J1439" s="42" t="s">
        <v>13510</v>
      </c>
      <c r="K1439" s="43" t="str">
        <f t="shared" si="22"/>
        <v>Paid</v>
      </c>
    </row>
    <row r="1440" spans="1:11" x14ac:dyDescent="0.25">
      <c r="A1440" s="42">
        <v>870368</v>
      </c>
      <c r="B1440" s="42" t="s">
        <v>13757</v>
      </c>
      <c r="C1440" s="42">
        <v>60</v>
      </c>
      <c r="D1440" s="42">
        <v>720</v>
      </c>
      <c r="E1440" s="42">
        <v>220</v>
      </c>
      <c r="F1440" s="42">
        <v>82</v>
      </c>
      <c r="G1440" s="42" t="s">
        <v>12315</v>
      </c>
      <c r="H1440" s="42">
        <v>0.94</v>
      </c>
      <c r="I1440" s="42">
        <v>12.5</v>
      </c>
      <c r="J1440" s="42" t="s">
        <v>13510</v>
      </c>
      <c r="K1440" s="43" t="str">
        <f t="shared" si="22"/>
        <v>Paid</v>
      </c>
    </row>
    <row r="1441" spans="1:11" x14ac:dyDescent="0.25">
      <c r="A1441" s="42">
        <v>636548</v>
      </c>
      <c r="B1441" s="42" t="s">
        <v>13758</v>
      </c>
      <c r="C1441" s="42">
        <v>120</v>
      </c>
      <c r="D1441" s="42">
        <v>715</v>
      </c>
      <c r="E1441" s="42">
        <v>16</v>
      </c>
      <c r="F1441" s="42">
        <v>20</v>
      </c>
      <c r="G1441" s="42" t="s">
        <v>12315</v>
      </c>
      <c r="H1441" s="42">
        <v>0.94</v>
      </c>
      <c r="I1441" s="42">
        <v>1</v>
      </c>
      <c r="J1441" s="42" t="s">
        <v>13510</v>
      </c>
      <c r="K1441" s="43" t="str">
        <f t="shared" si="22"/>
        <v>Paid</v>
      </c>
    </row>
    <row r="1442" spans="1:11" x14ac:dyDescent="0.25">
      <c r="A1442" s="42">
        <v>866796</v>
      </c>
      <c r="B1442" s="42" t="s">
        <v>13759</v>
      </c>
      <c r="C1442" s="42">
        <v>200</v>
      </c>
      <c r="D1442" s="42">
        <v>711</v>
      </c>
      <c r="E1442" s="42">
        <v>48</v>
      </c>
      <c r="F1442" s="42">
        <v>105</v>
      </c>
      <c r="G1442" s="42" t="s">
        <v>12318</v>
      </c>
      <c r="H1442" s="42">
        <v>0.94</v>
      </c>
      <c r="I1442" s="42">
        <v>12.5</v>
      </c>
      <c r="J1442" s="42" t="s">
        <v>13510</v>
      </c>
      <c r="K1442" s="43" t="str">
        <f t="shared" si="22"/>
        <v>Paid</v>
      </c>
    </row>
    <row r="1443" spans="1:11" x14ac:dyDescent="0.25">
      <c r="A1443" s="42">
        <v>358998</v>
      </c>
      <c r="B1443" s="42" t="s">
        <v>13760</v>
      </c>
      <c r="C1443" s="42">
        <v>45</v>
      </c>
      <c r="D1443" s="42">
        <v>709</v>
      </c>
      <c r="E1443" s="42">
        <v>14</v>
      </c>
      <c r="F1443" s="42">
        <v>31</v>
      </c>
      <c r="G1443" s="42" t="s">
        <v>12315</v>
      </c>
      <c r="H1443" s="42">
        <v>0.98</v>
      </c>
      <c r="I1443" s="42">
        <v>2.5</v>
      </c>
      <c r="J1443" s="42" t="s">
        <v>13510</v>
      </c>
      <c r="K1443" s="43" t="str">
        <f t="shared" si="22"/>
        <v>Paid</v>
      </c>
    </row>
    <row r="1444" spans="1:11" x14ac:dyDescent="0.25">
      <c r="A1444" s="42">
        <v>744696</v>
      </c>
      <c r="B1444" s="42" t="s">
        <v>13761</v>
      </c>
      <c r="C1444" s="42">
        <v>30</v>
      </c>
      <c r="D1444" s="42">
        <v>706</v>
      </c>
      <c r="E1444" s="42">
        <v>10</v>
      </c>
      <c r="F1444" s="42">
        <v>24</v>
      </c>
      <c r="G1444" s="42" t="s">
        <v>12318</v>
      </c>
      <c r="H1444" s="42">
        <v>0.94</v>
      </c>
      <c r="I1444" s="42">
        <v>5.5</v>
      </c>
      <c r="J1444" s="42" t="s">
        <v>13510</v>
      </c>
      <c r="K1444" s="43" t="str">
        <f t="shared" si="22"/>
        <v>Paid</v>
      </c>
    </row>
    <row r="1445" spans="1:11" x14ac:dyDescent="0.25">
      <c r="A1445" s="42">
        <v>803058</v>
      </c>
      <c r="B1445" s="42" t="s">
        <v>13762</v>
      </c>
      <c r="C1445" s="42">
        <v>25</v>
      </c>
      <c r="D1445" s="42">
        <v>690</v>
      </c>
      <c r="E1445" s="42">
        <v>162</v>
      </c>
      <c r="F1445" s="42">
        <v>19</v>
      </c>
      <c r="G1445" s="42" t="s">
        <v>12318</v>
      </c>
      <c r="H1445" s="42">
        <v>0.94</v>
      </c>
      <c r="I1445" s="42">
        <v>1</v>
      </c>
      <c r="J1445" s="42" t="s">
        <v>13510</v>
      </c>
      <c r="K1445" s="43" t="str">
        <f t="shared" si="22"/>
        <v>Paid</v>
      </c>
    </row>
    <row r="1446" spans="1:11" x14ac:dyDescent="0.25">
      <c r="A1446" s="42">
        <v>699382</v>
      </c>
      <c r="B1446" s="42" t="s">
        <v>13763</v>
      </c>
      <c r="C1446" s="42">
        <v>20</v>
      </c>
      <c r="D1446" s="42">
        <v>679</v>
      </c>
      <c r="E1446" s="42">
        <v>5</v>
      </c>
      <c r="F1446" s="42">
        <v>9</v>
      </c>
      <c r="G1446" s="42" t="s">
        <v>12315</v>
      </c>
      <c r="H1446" s="42">
        <v>0.94</v>
      </c>
      <c r="I1446" s="42">
        <v>1</v>
      </c>
      <c r="J1446" s="42" t="s">
        <v>13510</v>
      </c>
      <c r="K1446" s="43" t="str">
        <f t="shared" si="22"/>
        <v>Paid</v>
      </c>
    </row>
    <row r="1447" spans="1:11" x14ac:dyDescent="0.25">
      <c r="A1447" s="42">
        <v>1226332</v>
      </c>
      <c r="B1447" s="42" t="s">
        <v>13764</v>
      </c>
      <c r="C1447" s="42">
        <v>20</v>
      </c>
      <c r="D1447" s="42">
        <v>677</v>
      </c>
      <c r="E1447" s="42">
        <v>45</v>
      </c>
      <c r="F1447" s="42">
        <v>11</v>
      </c>
      <c r="G1447" s="42" t="s">
        <v>12315</v>
      </c>
      <c r="H1447" s="42">
        <v>0.94</v>
      </c>
      <c r="I1447" s="42">
        <v>0.66666666669999997</v>
      </c>
      <c r="J1447" s="42" t="s">
        <v>13510</v>
      </c>
      <c r="K1447" s="43" t="str">
        <f t="shared" si="22"/>
        <v>Paid</v>
      </c>
    </row>
    <row r="1448" spans="1:11" x14ac:dyDescent="0.25">
      <c r="A1448" s="42">
        <v>522784</v>
      </c>
      <c r="B1448" s="42" t="s">
        <v>13765</v>
      </c>
      <c r="C1448" s="42">
        <v>200</v>
      </c>
      <c r="D1448" s="42">
        <v>668</v>
      </c>
      <c r="E1448" s="42">
        <v>5</v>
      </c>
      <c r="F1448" s="42">
        <v>16</v>
      </c>
      <c r="G1448" s="42" t="s">
        <v>12318</v>
      </c>
      <c r="H1448" s="42">
        <v>0.94</v>
      </c>
      <c r="I1448" s="42">
        <v>2.5</v>
      </c>
      <c r="J1448" s="42" t="s">
        <v>13510</v>
      </c>
      <c r="K1448" s="43" t="str">
        <f t="shared" si="22"/>
        <v>Paid</v>
      </c>
    </row>
    <row r="1449" spans="1:11" x14ac:dyDescent="0.25">
      <c r="A1449" s="42">
        <v>832870</v>
      </c>
      <c r="B1449" s="42" t="s">
        <v>13766</v>
      </c>
      <c r="C1449" s="42">
        <v>20</v>
      </c>
      <c r="D1449" s="42">
        <v>662</v>
      </c>
      <c r="E1449" s="42">
        <v>5</v>
      </c>
      <c r="F1449" s="42">
        <v>21</v>
      </c>
      <c r="G1449" s="42" t="s">
        <v>12315</v>
      </c>
      <c r="H1449" s="42">
        <v>0.94</v>
      </c>
      <c r="I1449" s="42">
        <v>1</v>
      </c>
      <c r="J1449" s="42" t="s">
        <v>13510</v>
      </c>
      <c r="K1449" s="43" t="str">
        <f t="shared" si="22"/>
        <v>Paid</v>
      </c>
    </row>
    <row r="1450" spans="1:11" x14ac:dyDescent="0.25">
      <c r="A1450" s="42">
        <v>753774</v>
      </c>
      <c r="B1450" s="42" t="s">
        <v>13767</v>
      </c>
      <c r="C1450" s="42">
        <v>25</v>
      </c>
      <c r="D1450" s="42">
        <v>661</v>
      </c>
      <c r="E1450" s="42">
        <v>4</v>
      </c>
      <c r="F1450" s="42">
        <v>10</v>
      </c>
      <c r="G1450" s="42" t="s">
        <v>12318</v>
      </c>
      <c r="H1450" s="42">
        <v>0.94</v>
      </c>
      <c r="I1450" s="42">
        <v>1.5</v>
      </c>
      <c r="J1450" s="42" t="s">
        <v>13510</v>
      </c>
      <c r="K1450" s="43" t="str">
        <f t="shared" si="22"/>
        <v>Paid</v>
      </c>
    </row>
    <row r="1451" spans="1:11" x14ac:dyDescent="0.25">
      <c r="A1451" s="42">
        <v>1142428</v>
      </c>
      <c r="B1451" s="42" t="s">
        <v>13768</v>
      </c>
      <c r="C1451" s="42">
        <v>90</v>
      </c>
      <c r="D1451" s="42">
        <v>655</v>
      </c>
      <c r="E1451" s="42">
        <v>18</v>
      </c>
      <c r="F1451" s="42">
        <v>150</v>
      </c>
      <c r="G1451" s="42" t="s">
        <v>12324</v>
      </c>
      <c r="H1451" s="42">
        <v>0.94</v>
      </c>
      <c r="I1451" s="42">
        <v>3.5</v>
      </c>
      <c r="J1451" s="42" t="s">
        <v>13510</v>
      </c>
      <c r="K1451" s="43" t="str">
        <f t="shared" si="22"/>
        <v>Paid</v>
      </c>
    </row>
    <row r="1452" spans="1:11" x14ac:dyDescent="0.25">
      <c r="A1452" s="42">
        <v>923902</v>
      </c>
      <c r="B1452" s="42" t="s">
        <v>13769</v>
      </c>
      <c r="C1452" s="42">
        <v>20</v>
      </c>
      <c r="D1452" s="42">
        <v>651</v>
      </c>
      <c r="E1452" s="42">
        <v>5</v>
      </c>
      <c r="F1452" s="42">
        <v>12</v>
      </c>
      <c r="G1452" s="42" t="s">
        <v>12315</v>
      </c>
      <c r="H1452" s="42">
        <v>0.94</v>
      </c>
      <c r="I1452" s="42">
        <v>0.66666666669999997</v>
      </c>
      <c r="J1452" s="42" t="s">
        <v>13510</v>
      </c>
      <c r="K1452" s="43" t="str">
        <f t="shared" si="22"/>
        <v>Paid</v>
      </c>
    </row>
    <row r="1453" spans="1:11" x14ac:dyDescent="0.25">
      <c r="A1453" s="42">
        <v>49553</v>
      </c>
      <c r="B1453" s="42" t="s">
        <v>13770</v>
      </c>
      <c r="C1453" s="42">
        <v>45</v>
      </c>
      <c r="D1453" s="42">
        <v>646</v>
      </c>
      <c r="E1453" s="42">
        <v>30</v>
      </c>
      <c r="F1453" s="42">
        <v>25</v>
      </c>
      <c r="G1453" s="42" t="s">
        <v>12315</v>
      </c>
      <c r="H1453" s="42">
        <v>0.94</v>
      </c>
      <c r="I1453" s="42">
        <v>2</v>
      </c>
      <c r="J1453" s="42" t="s">
        <v>13510</v>
      </c>
      <c r="K1453" s="43" t="str">
        <f t="shared" si="22"/>
        <v>Paid</v>
      </c>
    </row>
    <row r="1454" spans="1:11" x14ac:dyDescent="0.25">
      <c r="A1454" s="42">
        <v>723818</v>
      </c>
      <c r="B1454" s="42" t="s">
        <v>13771</v>
      </c>
      <c r="C1454" s="42">
        <v>0</v>
      </c>
      <c r="D1454" s="42">
        <v>637</v>
      </c>
      <c r="E1454" s="42">
        <v>21</v>
      </c>
      <c r="F1454" s="42">
        <v>22</v>
      </c>
      <c r="G1454" s="42" t="s">
        <v>12318</v>
      </c>
      <c r="H1454" s="42">
        <v>0.94</v>
      </c>
      <c r="I1454" s="42">
        <v>2.5</v>
      </c>
      <c r="J1454" s="42" t="s">
        <v>13510</v>
      </c>
      <c r="K1454" s="43" t="str">
        <f t="shared" si="22"/>
        <v>Free</v>
      </c>
    </row>
    <row r="1455" spans="1:11" x14ac:dyDescent="0.25">
      <c r="A1455" s="42">
        <v>1146166</v>
      </c>
      <c r="B1455" s="42" t="s">
        <v>13772</v>
      </c>
      <c r="C1455" s="42">
        <v>95</v>
      </c>
      <c r="D1455" s="42">
        <v>623</v>
      </c>
      <c r="E1455" s="42">
        <v>14</v>
      </c>
      <c r="F1455" s="42">
        <v>30</v>
      </c>
      <c r="G1455" s="42" t="s">
        <v>12315</v>
      </c>
      <c r="H1455" s="42">
        <v>0.94</v>
      </c>
      <c r="I1455" s="42">
        <v>3</v>
      </c>
      <c r="J1455" s="42" t="s">
        <v>13510</v>
      </c>
      <c r="K1455" s="43" t="str">
        <f t="shared" si="22"/>
        <v>Paid</v>
      </c>
    </row>
    <row r="1456" spans="1:11" x14ac:dyDescent="0.25">
      <c r="A1456" s="42">
        <v>855188</v>
      </c>
      <c r="B1456" s="42" t="s">
        <v>13773</v>
      </c>
      <c r="C1456" s="42">
        <v>20</v>
      </c>
      <c r="D1456" s="42">
        <v>616</v>
      </c>
      <c r="E1456" s="42">
        <v>3</v>
      </c>
      <c r="F1456" s="42">
        <v>19</v>
      </c>
      <c r="G1456" s="42" t="s">
        <v>12315</v>
      </c>
      <c r="H1456" s="42">
        <v>0.94</v>
      </c>
      <c r="I1456" s="42">
        <v>1.5</v>
      </c>
      <c r="J1456" s="42" t="s">
        <v>13510</v>
      </c>
      <c r="K1456" s="43" t="str">
        <f t="shared" si="22"/>
        <v>Paid</v>
      </c>
    </row>
    <row r="1457" spans="1:11" x14ac:dyDescent="0.25">
      <c r="A1457" s="42">
        <v>338308</v>
      </c>
      <c r="B1457" s="42" t="s">
        <v>13774</v>
      </c>
      <c r="C1457" s="42">
        <v>25</v>
      </c>
      <c r="D1457" s="42">
        <v>598</v>
      </c>
      <c r="E1457" s="42">
        <v>22</v>
      </c>
      <c r="F1457" s="42">
        <v>13</v>
      </c>
      <c r="G1457" s="42" t="s">
        <v>12315</v>
      </c>
      <c r="H1457" s="42">
        <v>0.94</v>
      </c>
      <c r="I1457" s="42">
        <v>1.5</v>
      </c>
      <c r="J1457" s="42" t="s">
        <v>13510</v>
      </c>
      <c r="K1457" s="43" t="str">
        <f t="shared" si="22"/>
        <v>Paid</v>
      </c>
    </row>
    <row r="1458" spans="1:11" x14ac:dyDescent="0.25">
      <c r="A1458" s="42">
        <v>579202</v>
      </c>
      <c r="B1458" s="42" t="s">
        <v>13775</v>
      </c>
      <c r="C1458" s="42">
        <v>20</v>
      </c>
      <c r="D1458" s="42">
        <v>593</v>
      </c>
      <c r="E1458" s="42">
        <v>3</v>
      </c>
      <c r="F1458" s="42">
        <v>13</v>
      </c>
      <c r="G1458" s="42" t="s">
        <v>12318</v>
      </c>
      <c r="H1458" s="42">
        <v>0.94</v>
      </c>
      <c r="I1458" s="42">
        <v>0.7</v>
      </c>
      <c r="J1458" s="42" t="s">
        <v>13510</v>
      </c>
      <c r="K1458" s="43" t="str">
        <f t="shared" si="22"/>
        <v>Paid</v>
      </c>
    </row>
    <row r="1459" spans="1:11" x14ac:dyDescent="0.25">
      <c r="A1459" s="42">
        <v>699376</v>
      </c>
      <c r="B1459" s="42" t="s">
        <v>13652</v>
      </c>
      <c r="C1459" s="42">
        <v>20</v>
      </c>
      <c r="D1459" s="42">
        <v>549</v>
      </c>
      <c r="E1459" s="42">
        <v>10</v>
      </c>
      <c r="F1459" s="42">
        <v>8</v>
      </c>
      <c r="G1459" s="42" t="s">
        <v>12324</v>
      </c>
      <c r="H1459" s="42">
        <v>0.94</v>
      </c>
      <c r="I1459" s="42">
        <v>1</v>
      </c>
      <c r="J1459" s="42" t="s">
        <v>13510</v>
      </c>
      <c r="K1459" s="43" t="str">
        <f t="shared" si="22"/>
        <v>Paid</v>
      </c>
    </row>
    <row r="1460" spans="1:11" x14ac:dyDescent="0.25">
      <c r="A1460" s="42">
        <v>793000</v>
      </c>
      <c r="B1460" s="42" t="s">
        <v>13776</v>
      </c>
      <c r="C1460" s="42">
        <v>20</v>
      </c>
      <c r="D1460" s="42">
        <v>545</v>
      </c>
      <c r="E1460" s="42">
        <v>13</v>
      </c>
      <c r="F1460" s="42">
        <v>23</v>
      </c>
      <c r="G1460" s="42" t="s">
        <v>12315</v>
      </c>
      <c r="H1460" s="42">
        <v>0.94</v>
      </c>
      <c r="I1460" s="42">
        <v>2</v>
      </c>
      <c r="J1460" s="42" t="s">
        <v>13510</v>
      </c>
      <c r="K1460" s="43" t="str">
        <f t="shared" si="22"/>
        <v>Paid</v>
      </c>
    </row>
    <row r="1461" spans="1:11" x14ac:dyDescent="0.25">
      <c r="A1461" s="42">
        <v>403764</v>
      </c>
      <c r="B1461" s="42" t="s">
        <v>13777</v>
      </c>
      <c r="C1461" s="42">
        <v>60</v>
      </c>
      <c r="D1461" s="42">
        <v>528</v>
      </c>
      <c r="E1461" s="42">
        <v>9</v>
      </c>
      <c r="F1461" s="42">
        <v>20</v>
      </c>
      <c r="G1461" s="42" t="s">
        <v>12318</v>
      </c>
      <c r="H1461" s="42">
        <v>0.94</v>
      </c>
      <c r="I1461" s="42">
        <v>1.5</v>
      </c>
      <c r="J1461" s="42" t="s">
        <v>13510</v>
      </c>
      <c r="K1461" s="43" t="str">
        <f t="shared" si="22"/>
        <v>Paid</v>
      </c>
    </row>
    <row r="1462" spans="1:11" x14ac:dyDescent="0.25">
      <c r="A1462" s="42">
        <v>1151342</v>
      </c>
      <c r="B1462" s="42" t="s">
        <v>13778</v>
      </c>
      <c r="C1462" s="42">
        <v>55</v>
      </c>
      <c r="D1462" s="42">
        <v>521</v>
      </c>
      <c r="E1462" s="42">
        <v>5</v>
      </c>
      <c r="F1462" s="42">
        <v>23</v>
      </c>
      <c r="G1462" s="42" t="s">
        <v>12318</v>
      </c>
      <c r="H1462" s="42">
        <v>0.94</v>
      </c>
      <c r="I1462" s="42">
        <v>2.5</v>
      </c>
      <c r="J1462" s="42" t="s">
        <v>13510</v>
      </c>
      <c r="K1462" s="43" t="str">
        <f t="shared" si="22"/>
        <v>Paid</v>
      </c>
    </row>
    <row r="1463" spans="1:11" x14ac:dyDescent="0.25">
      <c r="A1463" s="42">
        <v>508570</v>
      </c>
      <c r="B1463" s="42" t="s">
        <v>13779</v>
      </c>
      <c r="C1463" s="42">
        <v>20</v>
      </c>
      <c r="D1463" s="42">
        <v>518</v>
      </c>
      <c r="E1463" s="42">
        <v>2</v>
      </c>
      <c r="F1463" s="42">
        <v>17</v>
      </c>
      <c r="G1463" s="42" t="s">
        <v>12315</v>
      </c>
      <c r="H1463" s="42">
        <v>0.94</v>
      </c>
      <c r="I1463" s="42">
        <v>1</v>
      </c>
      <c r="J1463" s="42" t="s">
        <v>13510</v>
      </c>
      <c r="K1463" s="43" t="str">
        <f t="shared" si="22"/>
        <v>Paid</v>
      </c>
    </row>
    <row r="1464" spans="1:11" x14ac:dyDescent="0.25">
      <c r="A1464" s="42">
        <v>514496</v>
      </c>
      <c r="B1464" s="42" t="s">
        <v>13780</v>
      </c>
      <c r="C1464" s="42">
        <v>20</v>
      </c>
      <c r="D1464" s="42">
        <v>509</v>
      </c>
      <c r="E1464" s="42">
        <v>4</v>
      </c>
      <c r="F1464" s="42">
        <v>15</v>
      </c>
      <c r="G1464" s="42" t="s">
        <v>12318</v>
      </c>
      <c r="H1464" s="42">
        <v>0.94</v>
      </c>
      <c r="I1464" s="42">
        <v>0.53333333329999999</v>
      </c>
      <c r="J1464" s="42" t="s">
        <v>13510</v>
      </c>
      <c r="K1464" s="43" t="str">
        <f t="shared" si="22"/>
        <v>Paid</v>
      </c>
    </row>
    <row r="1465" spans="1:11" x14ac:dyDescent="0.25">
      <c r="A1465" s="42">
        <v>220604</v>
      </c>
      <c r="B1465" s="42" t="s">
        <v>13781</v>
      </c>
      <c r="C1465" s="42">
        <v>20</v>
      </c>
      <c r="D1465" s="42">
        <v>507</v>
      </c>
      <c r="E1465" s="42">
        <v>42</v>
      </c>
      <c r="F1465" s="42">
        <v>36</v>
      </c>
      <c r="G1465" s="42" t="s">
        <v>12324</v>
      </c>
      <c r="H1465" s="42">
        <v>0.94</v>
      </c>
      <c r="I1465" s="42">
        <v>3</v>
      </c>
      <c r="J1465" s="42" t="s">
        <v>13510</v>
      </c>
      <c r="K1465" s="43" t="str">
        <f t="shared" si="22"/>
        <v>Paid</v>
      </c>
    </row>
    <row r="1466" spans="1:11" x14ac:dyDescent="0.25">
      <c r="A1466" s="42">
        <v>484896</v>
      </c>
      <c r="B1466" s="42" t="s">
        <v>13782</v>
      </c>
      <c r="C1466" s="42">
        <v>20</v>
      </c>
      <c r="D1466" s="42">
        <v>507</v>
      </c>
      <c r="E1466" s="42">
        <v>9</v>
      </c>
      <c r="F1466" s="42">
        <v>9</v>
      </c>
      <c r="G1466" s="42" t="s">
        <v>12315</v>
      </c>
      <c r="H1466" s="42">
        <v>0.94</v>
      </c>
      <c r="I1466" s="42">
        <v>1</v>
      </c>
      <c r="J1466" s="42" t="s">
        <v>13510</v>
      </c>
      <c r="K1466" s="43" t="str">
        <f t="shared" si="22"/>
        <v>Paid</v>
      </c>
    </row>
    <row r="1467" spans="1:11" x14ac:dyDescent="0.25">
      <c r="A1467" s="42">
        <v>783438</v>
      </c>
      <c r="B1467" s="42" t="s">
        <v>13783</v>
      </c>
      <c r="C1467" s="42">
        <v>25</v>
      </c>
      <c r="D1467" s="42">
        <v>507</v>
      </c>
      <c r="E1467" s="42">
        <v>2</v>
      </c>
      <c r="F1467" s="42">
        <v>7</v>
      </c>
      <c r="G1467" s="42" t="s">
        <v>12315</v>
      </c>
      <c r="H1467" s="42">
        <v>0.94</v>
      </c>
      <c r="I1467" s="42">
        <v>0.61666666670000003</v>
      </c>
      <c r="J1467" s="42" t="s">
        <v>13510</v>
      </c>
      <c r="K1467" s="43" t="str">
        <f t="shared" si="22"/>
        <v>Paid</v>
      </c>
    </row>
    <row r="1468" spans="1:11" x14ac:dyDescent="0.25">
      <c r="A1468" s="42">
        <v>850426</v>
      </c>
      <c r="B1468" s="42" t="s">
        <v>13784</v>
      </c>
      <c r="C1468" s="42">
        <v>95</v>
      </c>
      <c r="D1468" s="42">
        <v>505</v>
      </c>
      <c r="E1468" s="42">
        <v>88</v>
      </c>
      <c r="F1468" s="42">
        <v>78</v>
      </c>
      <c r="G1468" s="42" t="s">
        <v>12315</v>
      </c>
      <c r="H1468" s="42">
        <v>0.94</v>
      </c>
      <c r="I1468" s="42">
        <v>11.5</v>
      </c>
      <c r="J1468" s="42" t="s">
        <v>13510</v>
      </c>
      <c r="K1468" s="43" t="str">
        <f t="shared" si="22"/>
        <v>Paid</v>
      </c>
    </row>
    <row r="1469" spans="1:11" x14ac:dyDescent="0.25">
      <c r="A1469" s="42">
        <v>1226182</v>
      </c>
      <c r="B1469" s="42" t="s">
        <v>13785</v>
      </c>
      <c r="C1469" s="42">
        <v>45</v>
      </c>
      <c r="D1469" s="42">
        <v>502</v>
      </c>
      <c r="E1469" s="42">
        <v>0</v>
      </c>
      <c r="F1469" s="42">
        <v>15</v>
      </c>
      <c r="G1469" s="42" t="s">
        <v>12315</v>
      </c>
      <c r="H1469" s="42">
        <v>0.15</v>
      </c>
      <c r="I1469" s="42">
        <v>2.5</v>
      </c>
      <c r="J1469" s="42" t="s">
        <v>13510</v>
      </c>
      <c r="K1469" s="43" t="str">
        <f t="shared" si="22"/>
        <v>Paid</v>
      </c>
    </row>
    <row r="1470" spans="1:11" x14ac:dyDescent="0.25">
      <c r="A1470" s="42">
        <v>379814</v>
      </c>
      <c r="B1470" s="42" t="s">
        <v>13786</v>
      </c>
      <c r="C1470" s="42">
        <v>20</v>
      </c>
      <c r="D1470" s="42">
        <v>500</v>
      </c>
      <c r="E1470" s="42">
        <v>16</v>
      </c>
      <c r="F1470" s="42">
        <v>31</v>
      </c>
      <c r="G1470" s="42" t="s">
        <v>12315</v>
      </c>
      <c r="H1470" s="42">
        <v>0.62</v>
      </c>
      <c r="I1470" s="42">
        <v>2</v>
      </c>
      <c r="J1470" s="42" t="s">
        <v>13510</v>
      </c>
      <c r="K1470" s="43" t="str">
        <f t="shared" si="22"/>
        <v>Paid</v>
      </c>
    </row>
    <row r="1471" spans="1:11" x14ac:dyDescent="0.25">
      <c r="A1471" s="42">
        <v>661628</v>
      </c>
      <c r="B1471" s="42" t="s">
        <v>13787</v>
      </c>
      <c r="C1471" s="42">
        <v>20</v>
      </c>
      <c r="D1471" s="42">
        <v>500</v>
      </c>
      <c r="E1471" s="42">
        <v>29</v>
      </c>
      <c r="F1471" s="42">
        <v>17</v>
      </c>
      <c r="G1471" s="42" t="s">
        <v>12318</v>
      </c>
      <c r="H1471" s="42">
        <v>0.51</v>
      </c>
      <c r="I1471" s="42">
        <v>2</v>
      </c>
      <c r="J1471" s="42" t="s">
        <v>13510</v>
      </c>
      <c r="K1471" s="43" t="str">
        <f t="shared" si="22"/>
        <v>Paid</v>
      </c>
    </row>
    <row r="1472" spans="1:11" x14ac:dyDescent="0.25">
      <c r="A1472" s="42">
        <v>385662</v>
      </c>
      <c r="B1472" s="42" t="s">
        <v>13788</v>
      </c>
      <c r="C1472" s="42">
        <v>35</v>
      </c>
      <c r="D1472" s="42">
        <v>494</v>
      </c>
      <c r="E1472" s="42">
        <v>6</v>
      </c>
      <c r="F1472" s="42">
        <v>16</v>
      </c>
      <c r="G1472" s="42" t="s">
        <v>12318</v>
      </c>
      <c r="H1472" s="42">
        <v>0.75</v>
      </c>
      <c r="I1472" s="42">
        <v>1</v>
      </c>
      <c r="J1472" s="42" t="s">
        <v>13510</v>
      </c>
      <c r="K1472" s="43" t="str">
        <f t="shared" si="22"/>
        <v>Paid</v>
      </c>
    </row>
    <row r="1473" spans="1:11" x14ac:dyDescent="0.25">
      <c r="A1473" s="42">
        <v>785328</v>
      </c>
      <c r="B1473" s="42" t="s">
        <v>13789</v>
      </c>
      <c r="C1473" s="42">
        <v>20</v>
      </c>
      <c r="D1473" s="42">
        <v>489</v>
      </c>
      <c r="E1473" s="42">
        <v>10</v>
      </c>
      <c r="F1473" s="42">
        <v>5</v>
      </c>
      <c r="G1473" s="42" t="s">
        <v>12318</v>
      </c>
      <c r="H1473" s="42">
        <v>0.76</v>
      </c>
      <c r="I1473" s="42">
        <v>0.68333333330000001</v>
      </c>
      <c r="J1473" s="42" t="s">
        <v>13510</v>
      </c>
      <c r="K1473" s="43" t="str">
        <f t="shared" si="22"/>
        <v>Paid</v>
      </c>
    </row>
    <row r="1474" spans="1:11" x14ac:dyDescent="0.25">
      <c r="A1474" s="42">
        <v>429366</v>
      </c>
      <c r="B1474" s="42" t="s">
        <v>13790</v>
      </c>
      <c r="C1474" s="42">
        <v>35</v>
      </c>
      <c r="D1474" s="42">
        <v>485</v>
      </c>
      <c r="E1474" s="42">
        <v>9</v>
      </c>
      <c r="F1474" s="42">
        <v>21</v>
      </c>
      <c r="G1474" s="42" t="s">
        <v>12324</v>
      </c>
      <c r="H1474" s="42">
        <v>7.0000000000000007E-2</v>
      </c>
      <c r="I1474" s="42">
        <v>2.5</v>
      </c>
      <c r="J1474" s="42" t="s">
        <v>13510</v>
      </c>
      <c r="K1474" s="43" t="str">
        <f t="shared" si="22"/>
        <v>Paid</v>
      </c>
    </row>
    <row r="1475" spans="1:11" x14ac:dyDescent="0.25">
      <c r="A1475" s="42">
        <v>374652</v>
      </c>
      <c r="B1475" s="42" t="s">
        <v>13791</v>
      </c>
      <c r="C1475" s="42">
        <v>20</v>
      </c>
      <c r="D1475" s="42">
        <v>481</v>
      </c>
      <c r="E1475" s="42">
        <v>15</v>
      </c>
      <c r="F1475" s="42">
        <v>66</v>
      </c>
      <c r="G1475" s="42" t="s">
        <v>12324</v>
      </c>
      <c r="H1475" s="42">
        <v>0.85</v>
      </c>
      <c r="I1475" s="42">
        <v>5.5</v>
      </c>
      <c r="J1475" s="42" t="s">
        <v>13510</v>
      </c>
      <c r="K1475" s="43" t="str">
        <f t="shared" ref="K1475:K1538" si="23">IF(C1475&gt;0,"Paid","Free")</f>
        <v>Paid</v>
      </c>
    </row>
    <row r="1476" spans="1:11" x14ac:dyDescent="0.25">
      <c r="A1476" s="42">
        <v>1197206</v>
      </c>
      <c r="B1476" s="42" t="s">
        <v>13792</v>
      </c>
      <c r="C1476" s="42">
        <v>95</v>
      </c>
      <c r="D1476" s="42">
        <v>462</v>
      </c>
      <c r="E1476" s="42">
        <v>50</v>
      </c>
      <c r="F1476" s="42">
        <v>86</v>
      </c>
      <c r="G1476" s="42" t="s">
        <v>12315</v>
      </c>
      <c r="H1476" s="42">
        <v>0.4</v>
      </c>
      <c r="I1476" s="42">
        <v>12</v>
      </c>
      <c r="J1476" s="42" t="s">
        <v>13510</v>
      </c>
      <c r="K1476" s="43" t="str">
        <f t="shared" si="23"/>
        <v>Paid</v>
      </c>
    </row>
    <row r="1477" spans="1:11" x14ac:dyDescent="0.25">
      <c r="A1477" s="42">
        <v>334530</v>
      </c>
      <c r="B1477" s="42" t="s">
        <v>13793</v>
      </c>
      <c r="C1477" s="42">
        <v>40</v>
      </c>
      <c r="D1477" s="42">
        <v>452</v>
      </c>
      <c r="E1477" s="42">
        <v>3</v>
      </c>
      <c r="F1477" s="42">
        <v>37</v>
      </c>
      <c r="G1477" s="42" t="s">
        <v>12315</v>
      </c>
      <c r="H1477" s="42">
        <v>0.28000000000000003</v>
      </c>
      <c r="I1477" s="42">
        <v>1</v>
      </c>
      <c r="J1477" s="42" t="s">
        <v>13510</v>
      </c>
      <c r="K1477" s="43" t="str">
        <f t="shared" si="23"/>
        <v>Paid</v>
      </c>
    </row>
    <row r="1478" spans="1:11" x14ac:dyDescent="0.25">
      <c r="A1478" s="42">
        <v>922464</v>
      </c>
      <c r="B1478" s="42" t="s">
        <v>13794</v>
      </c>
      <c r="C1478" s="42">
        <v>45</v>
      </c>
      <c r="D1478" s="42">
        <v>447</v>
      </c>
      <c r="E1478" s="42">
        <v>6</v>
      </c>
      <c r="F1478" s="42">
        <v>23</v>
      </c>
      <c r="G1478" s="42" t="s">
        <v>12318</v>
      </c>
      <c r="H1478" s="42">
        <v>0.79</v>
      </c>
      <c r="I1478" s="42">
        <v>3.5</v>
      </c>
      <c r="J1478" s="42" t="s">
        <v>13510</v>
      </c>
      <c r="K1478" s="43" t="str">
        <f t="shared" si="23"/>
        <v>Paid</v>
      </c>
    </row>
    <row r="1479" spans="1:11" x14ac:dyDescent="0.25">
      <c r="A1479" s="42">
        <v>1018358</v>
      </c>
      <c r="B1479" s="42" t="s">
        <v>13795</v>
      </c>
      <c r="C1479" s="42">
        <v>25</v>
      </c>
      <c r="D1479" s="42">
        <v>447</v>
      </c>
      <c r="E1479" s="42">
        <v>2</v>
      </c>
      <c r="F1479" s="42">
        <v>10</v>
      </c>
      <c r="G1479" s="42" t="s">
        <v>12315</v>
      </c>
      <c r="H1479" s="42">
        <v>0.67</v>
      </c>
      <c r="I1479" s="42">
        <v>1</v>
      </c>
      <c r="J1479" s="42" t="s">
        <v>13510</v>
      </c>
      <c r="K1479" s="43" t="str">
        <f t="shared" si="23"/>
        <v>Paid</v>
      </c>
    </row>
    <row r="1480" spans="1:11" x14ac:dyDescent="0.25">
      <c r="A1480" s="42">
        <v>913194</v>
      </c>
      <c r="B1480" s="42" t="s">
        <v>13796</v>
      </c>
      <c r="C1480" s="42">
        <v>25</v>
      </c>
      <c r="D1480" s="42">
        <v>445</v>
      </c>
      <c r="E1480" s="42">
        <v>4</v>
      </c>
      <c r="F1480" s="42">
        <v>14</v>
      </c>
      <c r="G1480" s="42" t="s">
        <v>12315</v>
      </c>
      <c r="H1480" s="42">
        <v>0.94</v>
      </c>
      <c r="I1480" s="42">
        <v>0.53333333329999999</v>
      </c>
      <c r="J1480" s="42" t="s">
        <v>13510</v>
      </c>
      <c r="K1480" s="43" t="str">
        <f t="shared" si="23"/>
        <v>Paid</v>
      </c>
    </row>
    <row r="1481" spans="1:11" x14ac:dyDescent="0.25">
      <c r="A1481" s="42">
        <v>502588</v>
      </c>
      <c r="B1481" s="42" t="s">
        <v>13797</v>
      </c>
      <c r="C1481" s="42">
        <v>20</v>
      </c>
      <c r="D1481" s="42">
        <v>441</v>
      </c>
      <c r="E1481" s="42">
        <v>53</v>
      </c>
      <c r="F1481" s="42">
        <v>34</v>
      </c>
      <c r="G1481" s="42" t="s">
        <v>12315</v>
      </c>
      <c r="H1481" s="42">
        <v>0.42</v>
      </c>
      <c r="I1481" s="42">
        <v>6.5</v>
      </c>
      <c r="J1481" s="42" t="s">
        <v>13510</v>
      </c>
      <c r="K1481" s="43" t="str">
        <f t="shared" si="23"/>
        <v>Paid</v>
      </c>
    </row>
    <row r="1482" spans="1:11" x14ac:dyDescent="0.25">
      <c r="A1482" s="42">
        <v>766906</v>
      </c>
      <c r="B1482" s="42" t="s">
        <v>13798</v>
      </c>
      <c r="C1482" s="42">
        <v>20</v>
      </c>
      <c r="D1482" s="42">
        <v>437</v>
      </c>
      <c r="E1482" s="42">
        <v>7</v>
      </c>
      <c r="F1482" s="42">
        <v>76</v>
      </c>
      <c r="G1482" s="42" t="s">
        <v>12315</v>
      </c>
      <c r="H1482" s="42">
        <v>0.6</v>
      </c>
      <c r="I1482" s="42">
        <v>5</v>
      </c>
      <c r="J1482" s="42" t="s">
        <v>13510</v>
      </c>
      <c r="K1482" s="43" t="str">
        <f t="shared" si="23"/>
        <v>Paid</v>
      </c>
    </row>
    <row r="1483" spans="1:11" x14ac:dyDescent="0.25">
      <c r="A1483" s="42">
        <v>1009068</v>
      </c>
      <c r="B1483" s="42" t="s">
        <v>13799</v>
      </c>
      <c r="C1483" s="42">
        <v>45</v>
      </c>
      <c r="D1483" s="42">
        <v>431</v>
      </c>
      <c r="E1483" s="42">
        <v>99</v>
      </c>
      <c r="F1483" s="42">
        <v>80</v>
      </c>
      <c r="G1483" s="42" t="s">
        <v>12315</v>
      </c>
      <c r="H1483" s="42">
        <v>0.65</v>
      </c>
      <c r="I1483" s="42">
        <v>7.5</v>
      </c>
      <c r="J1483" s="42" t="s">
        <v>13510</v>
      </c>
      <c r="K1483" s="43" t="str">
        <f t="shared" si="23"/>
        <v>Paid</v>
      </c>
    </row>
    <row r="1484" spans="1:11" x14ac:dyDescent="0.25">
      <c r="A1484" s="42">
        <v>637402</v>
      </c>
      <c r="B1484" s="42" t="s">
        <v>13800</v>
      </c>
      <c r="C1484" s="42">
        <v>25</v>
      </c>
      <c r="D1484" s="42">
        <v>426</v>
      </c>
      <c r="E1484" s="42">
        <v>63</v>
      </c>
      <c r="F1484" s="42">
        <v>28</v>
      </c>
      <c r="G1484" s="42" t="s">
        <v>12324</v>
      </c>
      <c r="H1484" s="42">
        <v>0.18</v>
      </c>
      <c r="I1484" s="42">
        <v>3</v>
      </c>
      <c r="J1484" s="42" t="s">
        <v>13510</v>
      </c>
      <c r="K1484" s="43" t="str">
        <f t="shared" si="23"/>
        <v>Paid</v>
      </c>
    </row>
    <row r="1485" spans="1:11" x14ac:dyDescent="0.25">
      <c r="A1485" s="42">
        <v>276680</v>
      </c>
      <c r="B1485" s="42" t="s">
        <v>13801</v>
      </c>
      <c r="C1485" s="42">
        <v>25</v>
      </c>
      <c r="D1485" s="42">
        <v>422</v>
      </c>
      <c r="E1485" s="42">
        <v>120</v>
      </c>
      <c r="F1485" s="42">
        <v>31</v>
      </c>
      <c r="G1485" s="42" t="s">
        <v>12315</v>
      </c>
      <c r="H1485" s="42">
        <v>0.24</v>
      </c>
      <c r="I1485" s="42">
        <v>3.5</v>
      </c>
      <c r="J1485" s="42" t="s">
        <v>13510</v>
      </c>
      <c r="K1485" s="43" t="str">
        <f t="shared" si="23"/>
        <v>Paid</v>
      </c>
    </row>
    <row r="1486" spans="1:11" x14ac:dyDescent="0.25">
      <c r="A1486" s="42">
        <v>907408</v>
      </c>
      <c r="B1486" s="42" t="s">
        <v>13802</v>
      </c>
      <c r="C1486" s="42">
        <v>20</v>
      </c>
      <c r="D1486" s="42">
        <v>421</v>
      </c>
      <c r="E1486" s="42">
        <v>10</v>
      </c>
      <c r="F1486" s="42">
        <v>18</v>
      </c>
      <c r="G1486" s="42" t="s">
        <v>12315</v>
      </c>
      <c r="H1486" s="42">
        <v>0.36</v>
      </c>
      <c r="I1486" s="42">
        <v>1</v>
      </c>
      <c r="J1486" s="42" t="s">
        <v>13510</v>
      </c>
      <c r="K1486" s="43" t="str">
        <f t="shared" si="23"/>
        <v>Paid</v>
      </c>
    </row>
    <row r="1487" spans="1:11" x14ac:dyDescent="0.25">
      <c r="A1487" s="42">
        <v>1029554</v>
      </c>
      <c r="B1487" s="42" t="s">
        <v>13803</v>
      </c>
      <c r="C1487" s="42">
        <v>45</v>
      </c>
      <c r="D1487" s="42">
        <v>418</v>
      </c>
      <c r="E1487" s="42">
        <v>85</v>
      </c>
      <c r="F1487" s="42">
        <v>71</v>
      </c>
      <c r="G1487" s="42" t="s">
        <v>12318</v>
      </c>
      <c r="H1487" s="42">
        <v>0.15</v>
      </c>
      <c r="I1487" s="42">
        <v>11</v>
      </c>
      <c r="J1487" s="42" t="s">
        <v>13510</v>
      </c>
      <c r="K1487" s="43" t="str">
        <f t="shared" si="23"/>
        <v>Paid</v>
      </c>
    </row>
    <row r="1488" spans="1:11" x14ac:dyDescent="0.25">
      <c r="A1488" s="42">
        <v>922092</v>
      </c>
      <c r="B1488" s="42" t="s">
        <v>13804</v>
      </c>
      <c r="C1488" s="42">
        <v>120</v>
      </c>
      <c r="D1488" s="42">
        <v>410</v>
      </c>
      <c r="E1488" s="42">
        <v>15</v>
      </c>
      <c r="F1488" s="42">
        <v>62</v>
      </c>
      <c r="G1488" s="42" t="s">
        <v>12315</v>
      </c>
      <c r="H1488" s="42">
        <v>0.1</v>
      </c>
      <c r="I1488" s="42">
        <v>7.5</v>
      </c>
      <c r="J1488" s="42" t="s">
        <v>13510</v>
      </c>
      <c r="K1488" s="43" t="str">
        <f t="shared" si="23"/>
        <v>Paid</v>
      </c>
    </row>
    <row r="1489" spans="1:11" x14ac:dyDescent="0.25">
      <c r="A1489" s="42">
        <v>1165016</v>
      </c>
      <c r="B1489" s="42" t="s">
        <v>13805</v>
      </c>
      <c r="C1489" s="42">
        <v>40</v>
      </c>
      <c r="D1489" s="42">
        <v>390</v>
      </c>
      <c r="E1489" s="42">
        <v>6</v>
      </c>
      <c r="F1489" s="42">
        <v>8</v>
      </c>
      <c r="G1489" s="42" t="s">
        <v>12324</v>
      </c>
      <c r="H1489" s="42">
        <v>0.78</v>
      </c>
      <c r="I1489" s="42">
        <v>0.7</v>
      </c>
      <c r="J1489" s="42" t="s">
        <v>13510</v>
      </c>
      <c r="K1489" s="43" t="str">
        <f t="shared" si="23"/>
        <v>Paid</v>
      </c>
    </row>
    <row r="1490" spans="1:11" x14ac:dyDescent="0.25">
      <c r="A1490" s="42">
        <v>1219520</v>
      </c>
      <c r="B1490" s="42" t="s">
        <v>13806</v>
      </c>
      <c r="C1490" s="42">
        <v>20</v>
      </c>
      <c r="D1490" s="42">
        <v>390</v>
      </c>
      <c r="E1490" s="42">
        <v>44</v>
      </c>
      <c r="F1490" s="42">
        <v>15</v>
      </c>
      <c r="G1490" s="42" t="s">
        <v>12318</v>
      </c>
      <c r="H1490" s="42">
        <v>0.24</v>
      </c>
      <c r="I1490" s="42">
        <v>1</v>
      </c>
      <c r="J1490" s="42" t="s">
        <v>13510</v>
      </c>
      <c r="K1490" s="43" t="str">
        <f t="shared" si="23"/>
        <v>Paid</v>
      </c>
    </row>
    <row r="1491" spans="1:11" x14ac:dyDescent="0.25">
      <c r="A1491" s="42">
        <v>960898</v>
      </c>
      <c r="B1491" s="42" t="s">
        <v>13807</v>
      </c>
      <c r="C1491" s="42">
        <v>195</v>
      </c>
      <c r="D1491" s="42">
        <v>389</v>
      </c>
      <c r="E1491" s="42">
        <v>20</v>
      </c>
      <c r="F1491" s="42">
        <v>43</v>
      </c>
      <c r="G1491" s="42" t="s">
        <v>12315</v>
      </c>
      <c r="H1491" s="42">
        <v>0.05</v>
      </c>
      <c r="I1491" s="42">
        <v>3</v>
      </c>
      <c r="J1491" s="42" t="s">
        <v>13510</v>
      </c>
      <c r="K1491" s="43" t="str">
        <f t="shared" si="23"/>
        <v>Paid</v>
      </c>
    </row>
    <row r="1492" spans="1:11" x14ac:dyDescent="0.25">
      <c r="A1492" s="42">
        <v>53549</v>
      </c>
      <c r="B1492" s="42" t="s">
        <v>13808</v>
      </c>
      <c r="C1492" s="42">
        <v>45</v>
      </c>
      <c r="D1492" s="42">
        <v>387</v>
      </c>
      <c r="E1492" s="42">
        <v>24</v>
      </c>
      <c r="F1492" s="42">
        <v>24</v>
      </c>
      <c r="G1492" s="42" t="s">
        <v>12315</v>
      </c>
      <c r="H1492" s="42">
        <v>0.89</v>
      </c>
      <c r="I1492" s="42">
        <v>2</v>
      </c>
      <c r="J1492" s="42" t="s">
        <v>13510</v>
      </c>
      <c r="K1492" s="43" t="str">
        <f t="shared" si="23"/>
        <v>Paid</v>
      </c>
    </row>
    <row r="1493" spans="1:11" x14ac:dyDescent="0.25">
      <c r="A1493" s="42">
        <v>1200856</v>
      </c>
      <c r="B1493" s="42" t="s">
        <v>13809</v>
      </c>
      <c r="C1493" s="42">
        <v>40</v>
      </c>
      <c r="D1493" s="42">
        <v>384</v>
      </c>
      <c r="E1493" s="42">
        <v>92</v>
      </c>
      <c r="F1493" s="42">
        <v>18</v>
      </c>
      <c r="G1493" s="42" t="s">
        <v>12324</v>
      </c>
      <c r="H1493" s="42">
        <v>0.49</v>
      </c>
      <c r="I1493" s="42">
        <v>0.71666666670000001</v>
      </c>
      <c r="J1493" s="42" t="s">
        <v>13510</v>
      </c>
      <c r="K1493" s="43" t="str">
        <f t="shared" si="23"/>
        <v>Paid</v>
      </c>
    </row>
    <row r="1494" spans="1:11" x14ac:dyDescent="0.25">
      <c r="A1494" s="42">
        <v>590794</v>
      </c>
      <c r="B1494" s="42" t="s">
        <v>13810</v>
      </c>
      <c r="C1494" s="42">
        <v>0</v>
      </c>
      <c r="D1494" s="42">
        <v>381</v>
      </c>
      <c r="E1494" s="42">
        <v>24</v>
      </c>
      <c r="F1494" s="42">
        <v>7</v>
      </c>
      <c r="G1494" s="42" t="s">
        <v>12324</v>
      </c>
      <c r="H1494" s="42">
        <v>0.89</v>
      </c>
      <c r="I1494" s="42">
        <v>0.6</v>
      </c>
      <c r="J1494" s="42" t="s">
        <v>13510</v>
      </c>
      <c r="K1494" s="43" t="str">
        <f t="shared" si="23"/>
        <v>Free</v>
      </c>
    </row>
    <row r="1495" spans="1:11" x14ac:dyDescent="0.25">
      <c r="A1495" s="42">
        <v>709160</v>
      </c>
      <c r="B1495" s="42" t="s">
        <v>13811</v>
      </c>
      <c r="C1495" s="42">
        <v>20</v>
      </c>
      <c r="D1495" s="42">
        <v>380</v>
      </c>
      <c r="E1495" s="42">
        <v>1</v>
      </c>
      <c r="F1495" s="42">
        <v>26</v>
      </c>
      <c r="G1495" s="42" t="s">
        <v>12318</v>
      </c>
      <c r="H1495" s="42">
        <v>0.14000000000000001</v>
      </c>
      <c r="I1495" s="42">
        <v>1</v>
      </c>
      <c r="J1495" s="42" t="s">
        <v>13510</v>
      </c>
      <c r="K1495" s="43" t="str">
        <f t="shared" si="23"/>
        <v>Paid</v>
      </c>
    </row>
    <row r="1496" spans="1:11" x14ac:dyDescent="0.25">
      <c r="A1496" s="42">
        <v>16714</v>
      </c>
      <c r="B1496" s="42" t="s">
        <v>13812</v>
      </c>
      <c r="C1496" s="42">
        <v>20</v>
      </c>
      <c r="D1496" s="42">
        <v>372</v>
      </c>
      <c r="E1496" s="42">
        <v>21</v>
      </c>
      <c r="F1496" s="42">
        <v>10</v>
      </c>
      <c r="G1496" s="42" t="s">
        <v>12324</v>
      </c>
      <c r="H1496" s="42">
        <v>0.2</v>
      </c>
      <c r="I1496" s="42">
        <v>0.6</v>
      </c>
      <c r="J1496" s="42" t="s">
        <v>13510</v>
      </c>
      <c r="K1496" s="43" t="str">
        <f t="shared" si="23"/>
        <v>Paid</v>
      </c>
    </row>
    <row r="1497" spans="1:11" x14ac:dyDescent="0.25">
      <c r="A1497" s="42">
        <v>939882</v>
      </c>
      <c r="B1497" s="42" t="s">
        <v>13813</v>
      </c>
      <c r="C1497" s="42">
        <v>20</v>
      </c>
      <c r="D1497" s="42">
        <v>371</v>
      </c>
      <c r="E1497" s="42">
        <v>5</v>
      </c>
      <c r="F1497" s="42">
        <v>26</v>
      </c>
      <c r="G1497" s="42" t="s">
        <v>12315</v>
      </c>
      <c r="H1497" s="42">
        <v>0.1</v>
      </c>
      <c r="I1497" s="42">
        <v>3.5</v>
      </c>
      <c r="J1497" s="42" t="s">
        <v>13510</v>
      </c>
      <c r="K1497" s="43" t="str">
        <f t="shared" si="23"/>
        <v>Paid</v>
      </c>
    </row>
    <row r="1498" spans="1:11" x14ac:dyDescent="0.25">
      <c r="A1498" s="42">
        <v>15467</v>
      </c>
      <c r="B1498" s="42" t="s">
        <v>13814</v>
      </c>
      <c r="C1498" s="42">
        <v>55</v>
      </c>
      <c r="D1498" s="42">
        <v>363</v>
      </c>
      <c r="E1498" s="42">
        <v>14</v>
      </c>
      <c r="F1498" s="42">
        <v>19</v>
      </c>
      <c r="G1498" s="42" t="s">
        <v>12324</v>
      </c>
      <c r="H1498" s="42">
        <v>0.56000000000000005</v>
      </c>
      <c r="I1498" s="42">
        <v>2</v>
      </c>
      <c r="J1498" s="42" t="s">
        <v>13510</v>
      </c>
      <c r="K1498" s="43" t="str">
        <f t="shared" si="23"/>
        <v>Paid</v>
      </c>
    </row>
    <row r="1499" spans="1:11" x14ac:dyDescent="0.25">
      <c r="A1499" s="42">
        <v>692918</v>
      </c>
      <c r="B1499" s="42" t="s">
        <v>13815</v>
      </c>
      <c r="C1499" s="42">
        <v>25</v>
      </c>
      <c r="D1499" s="42">
        <v>361</v>
      </c>
      <c r="E1499" s="42">
        <v>2</v>
      </c>
      <c r="F1499" s="42">
        <v>9</v>
      </c>
      <c r="G1499" s="42" t="s">
        <v>12318</v>
      </c>
      <c r="H1499" s="42">
        <v>0.14000000000000001</v>
      </c>
      <c r="I1499" s="42">
        <v>1</v>
      </c>
      <c r="J1499" s="42" t="s">
        <v>13510</v>
      </c>
      <c r="K1499" s="43" t="str">
        <f t="shared" si="23"/>
        <v>Paid</v>
      </c>
    </row>
    <row r="1500" spans="1:11" x14ac:dyDescent="0.25">
      <c r="A1500" s="42">
        <v>701468</v>
      </c>
      <c r="B1500" s="42" t="s">
        <v>13816</v>
      </c>
      <c r="C1500" s="42">
        <v>70</v>
      </c>
      <c r="D1500" s="42">
        <v>354</v>
      </c>
      <c r="E1500" s="42">
        <v>27</v>
      </c>
      <c r="F1500" s="42">
        <v>98</v>
      </c>
      <c r="G1500" s="42" t="s">
        <v>12315</v>
      </c>
      <c r="H1500" s="42">
        <v>7.0000000000000007E-2</v>
      </c>
      <c r="I1500" s="42">
        <v>13</v>
      </c>
      <c r="J1500" s="42" t="s">
        <v>13510</v>
      </c>
      <c r="K1500" s="43" t="str">
        <f t="shared" si="23"/>
        <v>Paid</v>
      </c>
    </row>
    <row r="1501" spans="1:11" x14ac:dyDescent="0.25">
      <c r="A1501" s="42">
        <v>648350</v>
      </c>
      <c r="B1501" s="42" t="s">
        <v>13817</v>
      </c>
      <c r="C1501" s="42">
        <v>20</v>
      </c>
      <c r="D1501" s="42">
        <v>353</v>
      </c>
      <c r="E1501" s="42">
        <v>79</v>
      </c>
      <c r="F1501" s="42">
        <v>154</v>
      </c>
      <c r="G1501" s="42" t="s">
        <v>12315</v>
      </c>
      <c r="H1501" s="42">
        <v>0.32</v>
      </c>
      <c r="I1501" s="42">
        <v>14.5</v>
      </c>
      <c r="J1501" s="42" t="s">
        <v>13510</v>
      </c>
      <c r="K1501" s="43" t="str">
        <f t="shared" si="23"/>
        <v>Paid</v>
      </c>
    </row>
    <row r="1502" spans="1:11" x14ac:dyDescent="0.25">
      <c r="A1502" s="42">
        <v>81278</v>
      </c>
      <c r="B1502" s="42" t="s">
        <v>13818</v>
      </c>
      <c r="C1502" s="42">
        <v>20</v>
      </c>
      <c r="D1502" s="42">
        <v>347</v>
      </c>
      <c r="E1502" s="42">
        <v>31</v>
      </c>
      <c r="F1502" s="42">
        <v>11</v>
      </c>
      <c r="G1502" s="42" t="s">
        <v>12324</v>
      </c>
      <c r="H1502" s="42">
        <v>0.53</v>
      </c>
      <c r="I1502" s="42">
        <v>4</v>
      </c>
      <c r="J1502" s="42" t="s">
        <v>13510</v>
      </c>
      <c r="K1502" s="43" t="str">
        <f t="shared" si="23"/>
        <v>Paid</v>
      </c>
    </row>
    <row r="1503" spans="1:11" x14ac:dyDescent="0.25">
      <c r="A1503" s="42">
        <v>1216554</v>
      </c>
      <c r="B1503" s="42" t="s">
        <v>13819</v>
      </c>
      <c r="C1503" s="42">
        <v>35</v>
      </c>
      <c r="D1503" s="42">
        <v>343</v>
      </c>
      <c r="E1503" s="42">
        <v>0</v>
      </c>
      <c r="F1503" s="42">
        <v>24</v>
      </c>
      <c r="G1503" s="42" t="s">
        <v>12324</v>
      </c>
      <c r="H1503" s="42">
        <v>0.79</v>
      </c>
      <c r="I1503" s="42">
        <v>3.5</v>
      </c>
      <c r="J1503" s="42" t="s">
        <v>13510</v>
      </c>
      <c r="K1503" s="43" t="str">
        <f t="shared" si="23"/>
        <v>Paid</v>
      </c>
    </row>
    <row r="1504" spans="1:11" x14ac:dyDescent="0.25">
      <c r="A1504" s="42">
        <v>58791</v>
      </c>
      <c r="B1504" s="42" t="s">
        <v>13820</v>
      </c>
      <c r="C1504" s="42">
        <v>50</v>
      </c>
      <c r="D1504" s="42">
        <v>342</v>
      </c>
      <c r="E1504" s="42">
        <v>20</v>
      </c>
      <c r="F1504" s="42">
        <v>81</v>
      </c>
      <c r="G1504" s="42" t="s">
        <v>12324</v>
      </c>
      <c r="H1504" s="42">
        <v>0.28999999999999998</v>
      </c>
      <c r="I1504" s="42">
        <v>5</v>
      </c>
      <c r="J1504" s="42" t="s">
        <v>13510</v>
      </c>
      <c r="K1504" s="43" t="str">
        <f t="shared" si="23"/>
        <v>Paid</v>
      </c>
    </row>
    <row r="1505" spans="1:11" x14ac:dyDescent="0.25">
      <c r="A1505" s="42">
        <v>649404</v>
      </c>
      <c r="B1505" s="42" t="s">
        <v>13821</v>
      </c>
      <c r="C1505" s="42">
        <v>40</v>
      </c>
      <c r="D1505" s="42">
        <v>342</v>
      </c>
      <c r="E1505" s="42">
        <v>2</v>
      </c>
      <c r="F1505" s="42">
        <v>8</v>
      </c>
      <c r="G1505" s="42" t="s">
        <v>12318</v>
      </c>
      <c r="H1505" s="42">
        <v>0.1</v>
      </c>
      <c r="I1505" s="42">
        <v>0.71666666670000001</v>
      </c>
      <c r="J1505" s="42" t="s">
        <v>13510</v>
      </c>
      <c r="K1505" s="43" t="str">
        <f t="shared" si="23"/>
        <v>Paid</v>
      </c>
    </row>
    <row r="1506" spans="1:11" x14ac:dyDescent="0.25">
      <c r="A1506" s="42">
        <v>720300</v>
      </c>
      <c r="B1506" s="42" t="s">
        <v>13822</v>
      </c>
      <c r="C1506" s="42">
        <v>50</v>
      </c>
      <c r="D1506" s="42">
        <v>341</v>
      </c>
      <c r="E1506" s="42">
        <v>57</v>
      </c>
      <c r="F1506" s="42">
        <v>35</v>
      </c>
      <c r="G1506" s="42" t="s">
        <v>12318</v>
      </c>
      <c r="H1506" s="42">
        <v>0.02</v>
      </c>
      <c r="I1506" s="42">
        <v>7</v>
      </c>
      <c r="J1506" s="42" t="s">
        <v>13510</v>
      </c>
      <c r="K1506" s="43" t="str">
        <f t="shared" si="23"/>
        <v>Paid</v>
      </c>
    </row>
    <row r="1507" spans="1:11" x14ac:dyDescent="0.25">
      <c r="A1507" s="42">
        <v>896742</v>
      </c>
      <c r="B1507" s="42" t="s">
        <v>13823</v>
      </c>
      <c r="C1507" s="42">
        <v>0</v>
      </c>
      <c r="D1507" s="42">
        <v>334</v>
      </c>
      <c r="E1507" s="42">
        <v>26</v>
      </c>
      <c r="F1507" s="42">
        <v>27</v>
      </c>
      <c r="G1507" s="42" t="s">
        <v>12324</v>
      </c>
      <c r="H1507" s="42">
        <v>0.55000000000000004</v>
      </c>
      <c r="I1507" s="42">
        <v>1</v>
      </c>
      <c r="J1507" s="42" t="s">
        <v>13510</v>
      </c>
      <c r="K1507" s="43" t="str">
        <f t="shared" si="23"/>
        <v>Free</v>
      </c>
    </row>
    <row r="1508" spans="1:11" x14ac:dyDescent="0.25">
      <c r="A1508" s="42">
        <v>669174</v>
      </c>
      <c r="B1508" s="42" t="s">
        <v>13824</v>
      </c>
      <c r="C1508" s="42">
        <v>25</v>
      </c>
      <c r="D1508" s="42">
        <v>331</v>
      </c>
      <c r="E1508" s="42">
        <v>24</v>
      </c>
      <c r="F1508" s="42">
        <v>9</v>
      </c>
      <c r="G1508" s="42" t="s">
        <v>12324</v>
      </c>
      <c r="H1508" s="42">
        <v>0.81</v>
      </c>
      <c r="I1508" s="42">
        <v>1</v>
      </c>
      <c r="J1508" s="42" t="s">
        <v>13510</v>
      </c>
      <c r="K1508" s="43" t="str">
        <f t="shared" si="23"/>
        <v>Paid</v>
      </c>
    </row>
    <row r="1509" spans="1:11" x14ac:dyDescent="0.25">
      <c r="A1509" s="42">
        <v>1197810</v>
      </c>
      <c r="B1509" s="42" t="s">
        <v>13825</v>
      </c>
      <c r="C1509" s="42">
        <v>50</v>
      </c>
      <c r="D1509" s="42">
        <v>327</v>
      </c>
      <c r="E1509" s="42">
        <v>0</v>
      </c>
      <c r="F1509" s="42">
        <v>14</v>
      </c>
      <c r="G1509" s="42" t="s">
        <v>12315</v>
      </c>
      <c r="H1509" s="42">
        <v>0.75</v>
      </c>
      <c r="I1509" s="42">
        <v>1</v>
      </c>
      <c r="J1509" s="42" t="s">
        <v>13510</v>
      </c>
      <c r="K1509" s="43" t="str">
        <f t="shared" si="23"/>
        <v>Paid</v>
      </c>
    </row>
    <row r="1510" spans="1:11" x14ac:dyDescent="0.25">
      <c r="A1510" s="42">
        <v>1219814</v>
      </c>
      <c r="B1510" s="42" t="s">
        <v>13826</v>
      </c>
      <c r="C1510" s="42">
        <v>75</v>
      </c>
      <c r="D1510" s="42">
        <v>326</v>
      </c>
      <c r="E1510" s="42">
        <v>6</v>
      </c>
      <c r="F1510" s="42">
        <v>43</v>
      </c>
      <c r="G1510" s="42" t="s">
        <v>12315</v>
      </c>
      <c r="H1510" s="42">
        <v>0.46</v>
      </c>
      <c r="I1510" s="42">
        <v>1</v>
      </c>
      <c r="J1510" s="42" t="s">
        <v>13510</v>
      </c>
      <c r="K1510" s="43" t="str">
        <f t="shared" si="23"/>
        <v>Paid</v>
      </c>
    </row>
    <row r="1511" spans="1:11" x14ac:dyDescent="0.25">
      <c r="A1511" s="42">
        <v>1035402</v>
      </c>
      <c r="B1511" s="42" t="s">
        <v>13827</v>
      </c>
      <c r="C1511" s="42">
        <v>55</v>
      </c>
      <c r="D1511" s="42">
        <v>324</v>
      </c>
      <c r="E1511" s="42">
        <v>7</v>
      </c>
      <c r="F1511" s="42">
        <v>14</v>
      </c>
      <c r="G1511" s="42" t="s">
        <v>12324</v>
      </c>
      <c r="H1511" s="42">
        <v>0.14000000000000001</v>
      </c>
      <c r="I1511" s="42">
        <v>1</v>
      </c>
      <c r="J1511" s="42" t="s">
        <v>13510</v>
      </c>
      <c r="K1511" s="43" t="str">
        <f t="shared" si="23"/>
        <v>Paid</v>
      </c>
    </row>
    <row r="1512" spans="1:11" x14ac:dyDescent="0.25">
      <c r="A1512" s="42">
        <v>991416</v>
      </c>
      <c r="B1512" s="42" t="s">
        <v>13828</v>
      </c>
      <c r="C1512" s="42">
        <v>20</v>
      </c>
      <c r="D1512" s="42">
        <v>319</v>
      </c>
      <c r="E1512" s="42">
        <v>11</v>
      </c>
      <c r="F1512" s="42">
        <v>35</v>
      </c>
      <c r="G1512" s="42" t="s">
        <v>12324</v>
      </c>
      <c r="H1512" s="42">
        <v>0.25</v>
      </c>
      <c r="I1512" s="42">
        <v>2</v>
      </c>
      <c r="J1512" s="42" t="s">
        <v>13510</v>
      </c>
      <c r="K1512" s="43" t="str">
        <f t="shared" si="23"/>
        <v>Paid</v>
      </c>
    </row>
    <row r="1513" spans="1:11" x14ac:dyDescent="0.25">
      <c r="A1513" s="42">
        <v>575040</v>
      </c>
      <c r="B1513" s="42" t="s">
        <v>13829</v>
      </c>
      <c r="C1513" s="42">
        <v>100</v>
      </c>
      <c r="D1513" s="42">
        <v>317</v>
      </c>
      <c r="E1513" s="42">
        <v>15</v>
      </c>
      <c r="F1513" s="42">
        <v>76</v>
      </c>
      <c r="G1513" s="42" t="s">
        <v>12315</v>
      </c>
      <c r="H1513" s="42">
        <v>0.76</v>
      </c>
      <c r="I1513" s="42">
        <v>6</v>
      </c>
      <c r="J1513" s="42" t="s">
        <v>13510</v>
      </c>
      <c r="K1513" s="43" t="str">
        <f t="shared" si="23"/>
        <v>Paid</v>
      </c>
    </row>
    <row r="1514" spans="1:11" x14ac:dyDescent="0.25">
      <c r="A1514" s="42">
        <v>368958</v>
      </c>
      <c r="B1514" s="42" t="s">
        <v>13830</v>
      </c>
      <c r="C1514" s="42">
        <v>20</v>
      </c>
      <c r="D1514" s="42">
        <v>314</v>
      </c>
      <c r="E1514" s="42">
        <v>11</v>
      </c>
      <c r="F1514" s="42">
        <v>19</v>
      </c>
      <c r="G1514" s="42" t="s">
        <v>12318</v>
      </c>
      <c r="H1514" s="42">
        <v>0.12</v>
      </c>
      <c r="I1514" s="42">
        <v>1.5</v>
      </c>
      <c r="J1514" s="42" t="s">
        <v>13510</v>
      </c>
      <c r="K1514" s="43" t="str">
        <f t="shared" si="23"/>
        <v>Paid</v>
      </c>
    </row>
    <row r="1515" spans="1:11" x14ac:dyDescent="0.25">
      <c r="A1515" s="42">
        <v>600366</v>
      </c>
      <c r="B1515" s="42" t="s">
        <v>13831</v>
      </c>
      <c r="C1515" s="42">
        <v>20</v>
      </c>
      <c r="D1515" s="42">
        <v>311</v>
      </c>
      <c r="E1515" s="42">
        <v>0</v>
      </c>
      <c r="F1515" s="42">
        <v>9</v>
      </c>
      <c r="G1515" s="42" t="s">
        <v>12324</v>
      </c>
      <c r="H1515" s="42">
        <v>0.68</v>
      </c>
      <c r="I1515" s="42">
        <v>1</v>
      </c>
      <c r="J1515" s="42" t="s">
        <v>13510</v>
      </c>
      <c r="K1515" s="43" t="str">
        <f t="shared" si="23"/>
        <v>Paid</v>
      </c>
    </row>
    <row r="1516" spans="1:11" x14ac:dyDescent="0.25">
      <c r="A1516" s="42">
        <v>780150</v>
      </c>
      <c r="B1516" s="42" t="s">
        <v>13832</v>
      </c>
      <c r="C1516" s="42">
        <v>50</v>
      </c>
      <c r="D1516" s="42">
        <v>311</v>
      </c>
      <c r="E1516" s="42">
        <v>49</v>
      </c>
      <c r="F1516" s="42">
        <v>163</v>
      </c>
      <c r="G1516" s="42" t="s">
        <v>12324</v>
      </c>
      <c r="H1516" s="42">
        <v>0.3</v>
      </c>
      <c r="I1516" s="42">
        <v>10.5</v>
      </c>
      <c r="J1516" s="42" t="s">
        <v>13510</v>
      </c>
      <c r="K1516" s="43" t="str">
        <f t="shared" si="23"/>
        <v>Paid</v>
      </c>
    </row>
    <row r="1517" spans="1:11" x14ac:dyDescent="0.25">
      <c r="A1517" s="42">
        <v>530436</v>
      </c>
      <c r="B1517" s="42" t="s">
        <v>13833</v>
      </c>
      <c r="C1517" s="42">
        <v>150</v>
      </c>
      <c r="D1517" s="42">
        <v>300</v>
      </c>
      <c r="E1517" s="42">
        <v>40</v>
      </c>
      <c r="F1517" s="42">
        <v>77</v>
      </c>
      <c r="G1517" s="42" t="s">
        <v>12324</v>
      </c>
      <c r="H1517" s="42">
        <v>0.45</v>
      </c>
      <c r="I1517" s="42">
        <v>4.5</v>
      </c>
      <c r="J1517" s="42" t="s">
        <v>13510</v>
      </c>
      <c r="K1517" s="43" t="str">
        <f t="shared" si="23"/>
        <v>Paid</v>
      </c>
    </row>
    <row r="1518" spans="1:11" x14ac:dyDescent="0.25">
      <c r="A1518" s="42">
        <v>145178</v>
      </c>
      <c r="B1518" s="42" t="s">
        <v>13834</v>
      </c>
      <c r="C1518" s="42">
        <v>20</v>
      </c>
      <c r="D1518" s="42">
        <v>297</v>
      </c>
      <c r="E1518" s="42">
        <v>27</v>
      </c>
      <c r="F1518" s="42">
        <v>19</v>
      </c>
      <c r="G1518" s="42" t="s">
        <v>12315</v>
      </c>
      <c r="H1518" s="42">
        <v>0.55000000000000004</v>
      </c>
      <c r="I1518" s="42">
        <v>1.5</v>
      </c>
      <c r="J1518" s="42" t="s">
        <v>13510</v>
      </c>
      <c r="K1518" s="43" t="str">
        <f t="shared" si="23"/>
        <v>Paid</v>
      </c>
    </row>
    <row r="1519" spans="1:11" x14ac:dyDescent="0.25">
      <c r="A1519" s="42">
        <v>574132</v>
      </c>
      <c r="B1519" s="42" t="s">
        <v>13835</v>
      </c>
      <c r="C1519" s="42">
        <v>30</v>
      </c>
      <c r="D1519" s="42">
        <v>293</v>
      </c>
      <c r="E1519" s="42">
        <v>32</v>
      </c>
      <c r="F1519" s="42">
        <v>44</v>
      </c>
      <c r="G1519" s="42" t="s">
        <v>12315</v>
      </c>
      <c r="H1519" s="42">
        <v>0.82</v>
      </c>
      <c r="I1519" s="42">
        <v>7</v>
      </c>
      <c r="J1519" s="42" t="s">
        <v>13510</v>
      </c>
      <c r="K1519" s="43" t="str">
        <f t="shared" si="23"/>
        <v>Paid</v>
      </c>
    </row>
    <row r="1520" spans="1:11" x14ac:dyDescent="0.25">
      <c r="A1520" s="42">
        <v>1008100</v>
      </c>
      <c r="B1520" s="42" t="s">
        <v>13836</v>
      </c>
      <c r="C1520" s="42">
        <v>195</v>
      </c>
      <c r="D1520" s="42">
        <v>293</v>
      </c>
      <c r="E1520" s="42">
        <v>5</v>
      </c>
      <c r="F1520" s="42">
        <v>18</v>
      </c>
      <c r="G1520" s="42" t="s">
        <v>12315</v>
      </c>
      <c r="H1520" s="42">
        <v>7.0000000000000007E-2</v>
      </c>
      <c r="I1520" s="42">
        <v>1</v>
      </c>
      <c r="J1520" s="42" t="s">
        <v>13510</v>
      </c>
      <c r="K1520" s="43" t="str">
        <f t="shared" si="23"/>
        <v>Paid</v>
      </c>
    </row>
    <row r="1521" spans="1:11" x14ac:dyDescent="0.25">
      <c r="A1521" s="42">
        <v>705444</v>
      </c>
      <c r="B1521" s="42" t="s">
        <v>13837</v>
      </c>
      <c r="C1521" s="42">
        <v>40</v>
      </c>
      <c r="D1521" s="42">
        <v>290</v>
      </c>
      <c r="E1521" s="42">
        <v>49</v>
      </c>
      <c r="F1521" s="42">
        <v>88</v>
      </c>
      <c r="G1521" s="42" t="s">
        <v>12324</v>
      </c>
      <c r="H1521" s="42">
        <v>0.28000000000000003</v>
      </c>
      <c r="I1521" s="42">
        <v>7.5</v>
      </c>
      <c r="J1521" s="42" t="s">
        <v>13510</v>
      </c>
      <c r="K1521" s="43" t="str">
        <f t="shared" si="23"/>
        <v>Paid</v>
      </c>
    </row>
    <row r="1522" spans="1:11" x14ac:dyDescent="0.25">
      <c r="A1522" s="42">
        <v>339560</v>
      </c>
      <c r="B1522" s="42" t="s">
        <v>13838</v>
      </c>
      <c r="C1522" s="42">
        <v>20</v>
      </c>
      <c r="D1522" s="42">
        <v>286</v>
      </c>
      <c r="E1522" s="42">
        <v>7</v>
      </c>
      <c r="F1522" s="42">
        <v>7</v>
      </c>
      <c r="G1522" s="42" t="s">
        <v>12352</v>
      </c>
      <c r="H1522" s="42">
        <v>0.77</v>
      </c>
      <c r="I1522" s="42">
        <v>1</v>
      </c>
      <c r="J1522" s="42" t="s">
        <v>13510</v>
      </c>
      <c r="K1522" s="43" t="str">
        <f t="shared" si="23"/>
        <v>Paid</v>
      </c>
    </row>
    <row r="1523" spans="1:11" x14ac:dyDescent="0.25">
      <c r="A1523" s="42">
        <v>808808</v>
      </c>
      <c r="B1523" s="42" t="s">
        <v>13839</v>
      </c>
      <c r="C1523" s="42">
        <v>20</v>
      </c>
      <c r="D1523" s="42">
        <v>282</v>
      </c>
      <c r="E1523" s="42">
        <v>8</v>
      </c>
      <c r="F1523" s="42">
        <v>28</v>
      </c>
      <c r="G1523" s="42" t="s">
        <v>12318</v>
      </c>
      <c r="H1523" s="42">
        <v>0.55000000000000004</v>
      </c>
      <c r="I1523" s="42">
        <v>3</v>
      </c>
      <c r="J1523" s="42" t="s">
        <v>13510</v>
      </c>
      <c r="K1523" s="43" t="str">
        <f t="shared" si="23"/>
        <v>Paid</v>
      </c>
    </row>
    <row r="1524" spans="1:11" x14ac:dyDescent="0.25">
      <c r="A1524" s="42">
        <v>673142</v>
      </c>
      <c r="B1524" s="42" t="s">
        <v>13840</v>
      </c>
      <c r="C1524" s="42">
        <v>20</v>
      </c>
      <c r="D1524" s="42">
        <v>280</v>
      </c>
      <c r="E1524" s="42">
        <v>46</v>
      </c>
      <c r="F1524" s="42">
        <v>33</v>
      </c>
      <c r="G1524" s="42" t="s">
        <v>12315</v>
      </c>
      <c r="H1524" s="42">
        <v>0.34</v>
      </c>
      <c r="I1524" s="42">
        <v>5</v>
      </c>
      <c r="J1524" s="42" t="s">
        <v>13510</v>
      </c>
      <c r="K1524" s="43" t="str">
        <f t="shared" si="23"/>
        <v>Paid</v>
      </c>
    </row>
    <row r="1525" spans="1:11" x14ac:dyDescent="0.25">
      <c r="A1525" s="42">
        <v>608090</v>
      </c>
      <c r="B1525" s="42" t="s">
        <v>13841</v>
      </c>
      <c r="C1525" s="42">
        <v>30</v>
      </c>
      <c r="D1525" s="42">
        <v>276</v>
      </c>
      <c r="E1525" s="42">
        <v>54</v>
      </c>
      <c r="F1525" s="42">
        <v>27</v>
      </c>
      <c r="G1525" s="42" t="s">
        <v>12318</v>
      </c>
      <c r="H1525" s="42">
        <v>0.34</v>
      </c>
      <c r="I1525" s="42">
        <v>1.5</v>
      </c>
      <c r="J1525" s="42" t="s">
        <v>13510</v>
      </c>
      <c r="K1525" s="43" t="str">
        <f t="shared" si="23"/>
        <v>Paid</v>
      </c>
    </row>
    <row r="1526" spans="1:11" x14ac:dyDescent="0.25">
      <c r="A1526" s="42">
        <v>192726</v>
      </c>
      <c r="B1526" s="42" t="s">
        <v>13842</v>
      </c>
      <c r="C1526" s="42">
        <v>20</v>
      </c>
      <c r="D1526" s="42">
        <v>274</v>
      </c>
      <c r="E1526" s="42">
        <v>10</v>
      </c>
      <c r="F1526" s="42">
        <v>49</v>
      </c>
      <c r="G1526" s="42" t="s">
        <v>12315</v>
      </c>
      <c r="H1526" s="42">
        <v>0.52</v>
      </c>
      <c r="I1526" s="42">
        <v>3.5</v>
      </c>
      <c r="J1526" s="42" t="s">
        <v>13510</v>
      </c>
      <c r="K1526" s="43" t="str">
        <f t="shared" si="23"/>
        <v>Paid</v>
      </c>
    </row>
    <row r="1527" spans="1:11" x14ac:dyDescent="0.25">
      <c r="A1527" s="42">
        <v>788722</v>
      </c>
      <c r="B1527" s="42" t="s">
        <v>13843</v>
      </c>
      <c r="C1527" s="42">
        <v>20</v>
      </c>
      <c r="D1527" s="42">
        <v>272</v>
      </c>
      <c r="E1527" s="42">
        <v>0</v>
      </c>
      <c r="F1527" s="42">
        <v>11</v>
      </c>
      <c r="G1527" s="42" t="s">
        <v>12315</v>
      </c>
      <c r="H1527" s="42">
        <v>0.06</v>
      </c>
      <c r="I1527" s="42">
        <v>0.5</v>
      </c>
      <c r="J1527" s="42" t="s">
        <v>13510</v>
      </c>
      <c r="K1527" s="43" t="str">
        <f t="shared" si="23"/>
        <v>Paid</v>
      </c>
    </row>
    <row r="1528" spans="1:11" x14ac:dyDescent="0.25">
      <c r="A1528" s="42">
        <v>1000116</v>
      </c>
      <c r="B1528" s="42" t="s">
        <v>13844</v>
      </c>
      <c r="C1528" s="42">
        <v>20</v>
      </c>
      <c r="D1528" s="42">
        <v>272</v>
      </c>
      <c r="E1528" s="42">
        <v>11</v>
      </c>
      <c r="F1528" s="42">
        <v>12</v>
      </c>
      <c r="G1528" s="42" t="s">
        <v>12315</v>
      </c>
      <c r="H1528" s="42">
        <v>0.34</v>
      </c>
      <c r="I1528" s="42">
        <v>2</v>
      </c>
      <c r="J1528" s="42" t="s">
        <v>13510</v>
      </c>
      <c r="K1528" s="43" t="str">
        <f t="shared" si="23"/>
        <v>Paid</v>
      </c>
    </row>
    <row r="1529" spans="1:11" x14ac:dyDescent="0.25">
      <c r="A1529" s="42">
        <v>140368</v>
      </c>
      <c r="B1529" s="42" t="s">
        <v>13845</v>
      </c>
      <c r="C1529" s="42">
        <v>20</v>
      </c>
      <c r="D1529" s="42">
        <v>270</v>
      </c>
      <c r="E1529" s="42">
        <v>28</v>
      </c>
      <c r="F1529" s="42">
        <v>118</v>
      </c>
      <c r="G1529" s="42" t="s">
        <v>12315</v>
      </c>
      <c r="H1529" s="42">
        <v>0.11</v>
      </c>
      <c r="I1529" s="42">
        <v>8</v>
      </c>
      <c r="J1529" s="42" t="s">
        <v>13510</v>
      </c>
      <c r="K1529" s="43" t="str">
        <f t="shared" si="23"/>
        <v>Paid</v>
      </c>
    </row>
    <row r="1530" spans="1:11" x14ac:dyDescent="0.25">
      <c r="A1530" s="42">
        <v>817074</v>
      </c>
      <c r="B1530" s="42" t="s">
        <v>13846</v>
      </c>
      <c r="C1530" s="42">
        <v>20</v>
      </c>
      <c r="D1530" s="42">
        <v>262</v>
      </c>
      <c r="E1530" s="42">
        <v>0</v>
      </c>
      <c r="F1530" s="42">
        <v>12</v>
      </c>
      <c r="G1530" s="42" t="s">
        <v>12315</v>
      </c>
      <c r="H1530" s="42">
        <v>0.44</v>
      </c>
      <c r="I1530" s="42">
        <v>1</v>
      </c>
      <c r="J1530" s="42" t="s">
        <v>13510</v>
      </c>
      <c r="K1530" s="43" t="str">
        <f t="shared" si="23"/>
        <v>Paid</v>
      </c>
    </row>
    <row r="1531" spans="1:11" x14ac:dyDescent="0.25">
      <c r="A1531" s="42">
        <v>753934</v>
      </c>
      <c r="B1531" s="42" t="s">
        <v>13847</v>
      </c>
      <c r="C1531" s="42">
        <v>30</v>
      </c>
      <c r="D1531" s="42">
        <v>259</v>
      </c>
      <c r="E1531" s="42">
        <v>3</v>
      </c>
      <c r="F1531" s="42">
        <v>11</v>
      </c>
      <c r="G1531" s="42" t="s">
        <v>12315</v>
      </c>
      <c r="H1531" s="42">
        <v>0.15</v>
      </c>
      <c r="I1531" s="42">
        <v>1.5</v>
      </c>
      <c r="J1531" s="42" t="s">
        <v>13510</v>
      </c>
      <c r="K1531" s="43" t="str">
        <f t="shared" si="23"/>
        <v>Paid</v>
      </c>
    </row>
    <row r="1532" spans="1:11" x14ac:dyDescent="0.25">
      <c r="A1532" s="42">
        <v>456388</v>
      </c>
      <c r="B1532" s="42" t="s">
        <v>13848</v>
      </c>
      <c r="C1532" s="42">
        <v>20</v>
      </c>
      <c r="D1532" s="42">
        <v>254</v>
      </c>
      <c r="E1532" s="42">
        <v>5</v>
      </c>
      <c r="F1532" s="42">
        <v>81</v>
      </c>
      <c r="G1532" s="42" t="s">
        <v>12315</v>
      </c>
      <c r="H1532" s="42">
        <v>0.74</v>
      </c>
      <c r="I1532" s="42">
        <v>4.5</v>
      </c>
      <c r="J1532" s="42" t="s">
        <v>13510</v>
      </c>
      <c r="K1532" s="43" t="str">
        <f t="shared" si="23"/>
        <v>Paid</v>
      </c>
    </row>
    <row r="1533" spans="1:11" x14ac:dyDescent="0.25">
      <c r="A1533" s="42">
        <v>1211198</v>
      </c>
      <c r="B1533" s="42" t="s">
        <v>13849</v>
      </c>
      <c r="C1533" s="42">
        <v>40</v>
      </c>
      <c r="D1533" s="42">
        <v>253</v>
      </c>
      <c r="E1533" s="42">
        <v>1</v>
      </c>
      <c r="F1533" s="42">
        <v>14</v>
      </c>
      <c r="G1533" s="42" t="s">
        <v>12324</v>
      </c>
      <c r="H1533" s="42">
        <v>0.14000000000000001</v>
      </c>
      <c r="I1533" s="42">
        <v>1</v>
      </c>
      <c r="J1533" s="42" t="s">
        <v>13510</v>
      </c>
      <c r="K1533" s="43" t="str">
        <f t="shared" si="23"/>
        <v>Paid</v>
      </c>
    </row>
    <row r="1534" spans="1:11" x14ac:dyDescent="0.25">
      <c r="A1534" s="42">
        <v>682060</v>
      </c>
      <c r="B1534" s="42" t="s">
        <v>13850</v>
      </c>
      <c r="C1534" s="42">
        <v>40</v>
      </c>
      <c r="D1534" s="42">
        <v>246</v>
      </c>
      <c r="E1534" s="42">
        <v>30</v>
      </c>
      <c r="F1534" s="42">
        <v>12</v>
      </c>
      <c r="G1534" s="42" t="s">
        <v>12318</v>
      </c>
      <c r="H1534" s="42">
        <v>0.44</v>
      </c>
      <c r="I1534" s="42">
        <v>0.68333333330000001</v>
      </c>
      <c r="J1534" s="42" t="s">
        <v>13510</v>
      </c>
      <c r="K1534" s="43" t="str">
        <f t="shared" si="23"/>
        <v>Paid</v>
      </c>
    </row>
    <row r="1535" spans="1:11" x14ac:dyDescent="0.25">
      <c r="A1535" s="42">
        <v>201812</v>
      </c>
      <c r="B1535" s="42" t="s">
        <v>13851</v>
      </c>
      <c r="C1535" s="42">
        <v>20</v>
      </c>
      <c r="D1535" s="42">
        <v>239</v>
      </c>
      <c r="E1535" s="42">
        <v>7</v>
      </c>
      <c r="F1535" s="42">
        <v>26</v>
      </c>
      <c r="G1535" s="42" t="s">
        <v>12315</v>
      </c>
      <c r="H1535" s="42">
        <v>0.76</v>
      </c>
      <c r="I1535" s="42">
        <v>4</v>
      </c>
      <c r="J1535" s="42" t="s">
        <v>13510</v>
      </c>
      <c r="K1535" s="43" t="str">
        <f t="shared" si="23"/>
        <v>Paid</v>
      </c>
    </row>
    <row r="1536" spans="1:11" x14ac:dyDescent="0.25">
      <c r="A1536" s="42">
        <v>433084</v>
      </c>
      <c r="B1536" s="42" t="s">
        <v>13852</v>
      </c>
      <c r="C1536" s="42">
        <v>20</v>
      </c>
      <c r="D1536" s="42">
        <v>238</v>
      </c>
      <c r="E1536" s="42">
        <v>9</v>
      </c>
      <c r="F1536" s="42">
        <v>22</v>
      </c>
      <c r="G1536" s="42" t="s">
        <v>12315</v>
      </c>
      <c r="H1536" s="42">
        <v>0.47</v>
      </c>
      <c r="I1536" s="42">
        <v>2.5</v>
      </c>
      <c r="J1536" s="42" t="s">
        <v>13510</v>
      </c>
      <c r="K1536" s="43" t="str">
        <f t="shared" si="23"/>
        <v>Paid</v>
      </c>
    </row>
    <row r="1537" spans="1:11" x14ac:dyDescent="0.25">
      <c r="A1537" s="42">
        <v>711210</v>
      </c>
      <c r="B1537" s="42" t="s">
        <v>13853</v>
      </c>
      <c r="C1537" s="42">
        <v>20</v>
      </c>
      <c r="D1537" s="42">
        <v>238</v>
      </c>
      <c r="E1537" s="42">
        <v>25</v>
      </c>
      <c r="F1537" s="42">
        <v>8</v>
      </c>
      <c r="G1537" s="42" t="s">
        <v>12315</v>
      </c>
      <c r="H1537" s="42">
        <v>0.8</v>
      </c>
      <c r="I1537" s="42">
        <v>1.5</v>
      </c>
      <c r="J1537" s="42" t="s">
        <v>13510</v>
      </c>
      <c r="K1537" s="43" t="str">
        <f t="shared" si="23"/>
        <v>Paid</v>
      </c>
    </row>
    <row r="1538" spans="1:11" x14ac:dyDescent="0.25">
      <c r="A1538" s="42">
        <v>429866</v>
      </c>
      <c r="B1538" s="42" t="s">
        <v>13854</v>
      </c>
      <c r="C1538" s="42">
        <v>20</v>
      </c>
      <c r="D1538" s="42">
        <v>237</v>
      </c>
      <c r="E1538" s="42">
        <v>25</v>
      </c>
      <c r="F1538" s="42">
        <v>32</v>
      </c>
      <c r="G1538" s="42" t="s">
        <v>12315</v>
      </c>
      <c r="H1538" s="42">
        <v>0.98</v>
      </c>
      <c r="I1538" s="42">
        <v>6</v>
      </c>
      <c r="J1538" s="42" t="s">
        <v>13510</v>
      </c>
      <c r="K1538" s="43" t="str">
        <f t="shared" si="23"/>
        <v>Paid</v>
      </c>
    </row>
    <row r="1539" spans="1:11" x14ac:dyDescent="0.25">
      <c r="A1539" s="42">
        <v>172906</v>
      </c>
      <c r="B1539" s="42" t="s">
        <v>13855</v>
      </c>
      <c r="C1539" s="42">
        <v>50</v>
      </c>
      <c r="D1539" s="42">
        <v>229</v>
      </c>
      <c r="E1539" s="42">
        <v>23</v>
      </c>
      <c r="F1539" s="42">
        <v>26</v>
      </c>
      <c r="G1539" s="42" t="s">
        <v>12318</v>
      </c>
      <c r="H1539" s="42">
        <v>0.98</v>
      </c>
      <c r="I1539" s="42">
        <v>7.5</v>
      </c>
      <c r="J1539" s="42" t="s">
        <v>13510</v>
      </c>
      <c r="K1539" s="43" t="str">
        <f t="shared" ref="K1539:K1602" si="24">IF(C1539&gt;0,"Paid","Free")</f>
        <v>Paid</v>
      </c>
    </row>
    <row r="1540" spans="1:11" x14ac:dyDescent="0.25">
      <c r="A1540" s="42">
        <v>1127944</v>
      </c>
      <c r="B1540" s="42" t="s">
        <v>13856</v>
      </c>
      <c r="C1540" s="42">
        <v>20</v>
      </c>
      <c r="D1540" s="42">
        <v>228</v>
      </c>
      <c r="E1540" s="42">
        <v>0</v>
      </c>
      <c r="F1540" s="42">
        <v>7</v>
      </c>
      <c r="G1540" s="42" t="s">
        <v>12318</v>
      </c>
      <c r="H1540" s="42">
        <v>0.98</v>
      </c>
      <c r="I1540" s="42">
        <v>1</v>
      </c>
      <c r="J1540" s="42" t="s">
        <v>13510</v>
      </c>
      <c r="K1540" s="43" t="str">
        <f t="shared" si="24"/>
        <v>Paid</v>
      </c>
    </row>
    <row r="1541" spans="1:11" x14ac:dyDescent="0.25">
      <c r="A1541" s="42">
        <v>553832</v>
      </c>
      <c r="B1541" s="42" t="s">
        <v>13857</v>
      </c>
      <c r="C1541" s="42">
        <v>20</v>
      </c>
      <c r="D1541" s="42">
        <v>228</v>
      </c>
      <c r="E1541" s="42">
        <v>11</v>
      </c>
      <c r="F1541" s="42">
        <v>21</v>
      </c>
      <c r="G1541" s="42" t="s">
        <v>12318</v>
      </c>
      <c r="H1541" s="42">
        <v>0.98</v>
      </c>
      <c r="I1541" s="42">
        <v>4</v>
      </c>
      <c r="J1541" s="42" t="s">
        <v>13510</v>
      </c>
      <c r="K1541" s="43" t="str">
        <f t="shared" si="24"/>
        <v>Paid</v>
      </c>
    </row>
    <row r="1542" spans="1:11" x14ac:dyDescent="0.25">
      <c r="A1542" s="42">
        <v>635716</v>
      </c>
      <c r="B1542" s="42" t="s">
        <v>13858</v>
      </c>
      <c r="C1542" s="42">
        <v>135</v>
      </c>
      <c r="D1542" s="42">
        <v>220</v>
      </c>
      <c r="E1542" s="42">
        <v>13</v>
      </c>
      <c r="F1542" s="42">
        <v>33</v>
      </c>
      <c r="G1542" s="42" t="s">
        <v>12315</v>
      </c>
      <c r="H1542" s="42">
        <v>0.98</v>
      </c>
      <c r="I1542" s="42">
        <v>2.5</v>
      </c>
      <c r="J1542" s="42" t="s">
        <v>13510</v>
      </c>
      <c r="K1542" s="43" t="str">
        <f t="shared" si="24"/>
        <v>Paid</v>
      </c>
    </row>
    <row r="1543" spans="1:11" x14ac:dyDescent="0.25">
      <c r="A1543" s="42">
        <v>53556</v>
      </c>
      <c r="B1543" s="42" t="s">
        <v>13859</v>
      </c>
      <c r="C1543" s="42">
        <v>45</v>
      </c>
      <c r="D1543" s="42">
        <v>219</v>
      </c>
      <c r="E1543" s="42">
        <v>11</v>
      </c>
      <c r="F1543" s="42">
        <v>25</v>
      </c>
      <c r="G1543" s="42" t="s">
        <v>12324</v>
      </c>
      <c r="H1543" s="42">
        <v>0.98</v>
      </c>
      <c r="I1543" s="42">
        <v>2</v>
      </c>
      <c r="J1543" s="42" t="s">
        <v>13510</v>
      </c>
      <c r="K1543" s="43" t="str">
        <f t="shared" si="24"/>
        <v>Paid</v>
      </c>
    </row>
    <row r="1544" spans="1:11" x14ac:dyDescent="0.25">
      <c r="A1544" s="42">
        <v>1185535</v>
      </c>
      <c r="B1544" s="42" t="s">
        <v>13860</v>
      </c>
      <c r="C1544" s="42">
        <v>0</v>
      </c>
      <c r="D1544" s="42">
        <v>217</v>
      </c>
      <c r="E1544" s="42">
        <v>2</v>
      </c>
      <c r="F1544" s="42">
        <v>21</v>
      </c>
      <c r="G1544" s="42" t="s">
        <v>12315</v>
      </c>
      <c r="H1544" s="42">
        <v>0.98</v>
      </c>
      <c r="I1544" s="42">
        <v>3</v>
      </c>
      <c r="J1544" s="42" t="s">
        <v>13510</v>
      </c>
      <c r="K1544" s="43" t="str">
        <f t="shared" si="24"/>
        <v>Free</v>
      </c>
    </row>
    <row r="1545" spans="1:11" x14ac:dyDescent="0.25">
      <c r="A1545" s="42">
        <v>934790</v>
      </c>
      <c r="B1545" s="42" t="s">
        <v>13861</v>
      </c>
      <c r="C1545" s="42">
        <v>20</v>
      </c>
      <c r="D1545" s="42">
        <v>214</v>
      </c>
      <c r="E1545" s="42">
        <v>0</v>
      </c>
      <c r="F1545" s="42">
        <v>15</v>
      </c>
      <c r="G1545" s="42" t="s">
        <v>12318</v>
      </c>
      <c r="H1545" s="42">
        <v>0.98</v>
      </c>
      <c r="I1545" s="42">
        <v>1</v>
      </c>
      <c r="J1545" s="42" t="s">
        <v>13510</v>
      </c>
      <c r="K1545" s="43" t="str">
        <f t="shared" si="24"/>
        <v>Paid</v>
      </c>
    </row>
    <row r="1546" spans="1:11" x14ac:dyDescent="0.25">
      <c r="A1546" s="42">
        <v>691641</v>
      </c>
      <c r="B1546" s="42" t="s">
        <v>13862</v>
      </c>
      <c r="C1546" s="42">
        <v>75</v>
      </c>
      <c r="D1546" s="42">
        <v>213</v>
      </c>
      <c r="E1546" s="42">
        <v>10</v>
      </c>
      <c r="F1546" s="42">
        <v>16</v>
      </c>
      <c r="G1546" s="42" t="s">
        <v>12315</v>
      </c>
      <c r="H1546" s="42">
        <v>0.98</v>
      </c>
      <c r="I1546" s="42">
        <v>1.5</v>
      </c>
      <c r="J1546" s="42" t="s">
        <v>13510</v>
      </c>
      <c r="K1546" s="43" t="str">
        <f t="shared" si="24"/>
        <v>Paid</v>
      </c>
    </row>
    <row r="1547" spans="1:11" x14ac:dyDescent="0.25">
      <c r="A1547" s="42">
        <v>690918</v>
      </c>
      <c r="B1547" s="42" t="s">
        <v>13863</v>
      </c>
      <c r="C1547" s="42">
        <v>70</v>
      </c>
      <c r="D1547" s="42">
        <v>211</v>
      </c>
      <c r="E1547" s="42">
        <v>34</v>
      </c>
      <c r="F1547" s="42">
        <v>66</v>
      </c>
      <c r="G1547" s="42" t="s">
        <v>12324</v>
      </c>
      <c r="H1547" s="42">
        <v>0.98</v>
      </c>
      <c r="I1547" s="42">
        <v>6.5</v>
      </c>
      <c r="J1547" s="42" t="s">
        <v>13510</v>
      </c>
      <c r="K1547" s="43" t="str">
        <f t="shared" si="24"/>
        <v>Paid</v>
      </c>
    </row>
    <row r="1548" spans="1:11" x14ac:dyDescent="0.25">
      <c r="A1548" s="42">
        <v>1177670</v>
      </c>
      <c r="B1548" s="42" t="s">
        <v>13864</v>
      </c>
      <c r="C1548" s="42">
        <v>60</v>
      </c>
      <c r="D1548" s="42">
        <v>201</v>
      </c>
      <c r="E1548" s="42">
        <v>0</v>
      </c>
      <c r="F1548" s="42">
        <v>12</v>
      </c>
      <c r="G1548" s="42" t="s">
        <v>12318</v>
      </c>
      <c r="H1548" s="42">
        <v>0.98</v>
      </c>
      <c r="I1548" s="42">
        <v>1</v>
      </c>
      <c r="J1548" s="42" t="s">
        <v>13510</v>
      </c>
      <c r="K1548" s="43" t="str">
        <f t="shared" si="24"/>
        <v>Paid</v>
      </c>
    </row>
    <row r="1549" spans="1:11" x14ac:dyDescent="0.25">
      <c r="A1549" s="42">
        <v>700942</v>
      </c>
      <c r="B1549" s="42" t="s">
        <v>13865</v>
      </c>
      <c r="C1549" s="42">
        <v>60</v>
      </c>
      <c r="D1549" s="42">
        <v>190</v>
      </c>
      <c r="E1549" s="42">
        <v>25</v>
      </c>
      <c r="F1549" s="42">
        <v>36</v>
      </c>
      <c r="G1549" s="42" t="s">
        <v>12318</v>
      </c>
      <c r="H1549" s="42">
        <v>0.98</v>
      </c>
      <c r="I1549" s="42">
        <v>2</v>
      </c>
      <c r="J1549" s="42" t="s">
        <v>13510</v>
      </c>
      <c r="K1549" s="43" t="str">
        <f t="shared" si="24"/>
        <v>Paid</v>
      </c>
    </row>
    <row r="1550" spans="1:11" x14ac:dyDescent="0.25">
      <c r="A1550" s="42">
        <v>561800</v>
      </c>
      <c r="B1550" s="42" t="s">
        <v>13866</v>
      </c>
      <c r="C1550" s="42">
        <v>20</v>
      </c>
      <c r="D1550" s="42">
        <v>189</v>
      </c>
      <c r="E1550" s="42">
        <v>13</v>
      </c>
      <c r="F1550" s="42">
        <v>55</v>
      </c>
      <c r="G1550" s="42" t="s">
        <v>12315</v>
      </c>
      <c r="H1550" s="42">
        <v>0.98</v>
      </c>
      <c r="I1550" s="42">
        <v>6</v>
      </c>
      <c r="J1550" s="42" t="s">
        <v>13510</v>
      </c>
      <c r="K1550" s="43" t="str">
        <f t="shared" si="24"/>
        <v>Paid</v>
      </c>
    </row>
    <row r="1551" spans="1:11" x14ac:dyDescent="0.25">
      <c r="A1551" s="42">
        <v>1219326</v>
      </c>
      <c r="B1551" s="42" t="s">
        <v>13867</v>
      </c>
      <c r="C1551" s="42">
        <v>200</v>
      </c>
      <c r="D1551" s="42">
        <v>185</v>
      </c>
      <c r="E1551" s="42">
        <v>10</v>
      </c>
      <c r="F1551" s="42">
        <v>94</v>
      </c>
      <c r="G1551" s="42" t="s">
        <v>12324</v>
      </c>
      <c r="H1551" s="42">
        <v>0.98</v>
      </c>
      <c r="I1551" s="42">
        <v>17.5</v>
      </c>
      <c r="J1551" s="42" t="s">
        <v>13510</v>
      </c>
      <c r="K1551" s="43" t="str">
        <f t="shared" si="24"/>
        <v>Paid</v>
      </c>
    </row>
    <row r="1552" spans="1:11" x14ac:dyDescent="0.25">
      <c r="A1552" s="42">
        <v>601092</v>
      </c>
      <c r="B1552" s="42" t="s">
        <v>13868</v>
      </c>
      <c r="C1552" s="42">
        <v>40</v>
      </c>
      <c r="D1552" s="42">
        <v>183</v>
      </c>
      <c r="E1552" s="42">
        <v>18</v>
      </c>
      <c r="F1552" s="42">
        <v>19</v>
      </c>
      <c r="G1552" s="42" t="s">
        <v>12315</v>
      </c>
      <c r="H1552" s="42">
        <v>0.98</v>
      </c>
      <c r="I1552" s="42">
        <v>2.5</v>
      </c>
      <c r="J1552" s="42" t="s">
        <v>13510</v>
      </c>
      <c r="K1552" s="43" t="str">
        <f t="shared" si="24"/>
        <v>Paid</v>
      </c>
    </row>
    <row r="1553" spans="1:11" x14ac:dyDescent="0.25">
      <c r="A1553" s="42">
        <v>446022</v>
      </c>
      <c r="B1553" s="42" t="s">
        <v>13869</v>
      </c>
      <c r="C1553" s="42">
        <v>35</v>
      </c>
      <c r="D1553" s="42">
        <v>177</v>
      </c>
      <c r="E1553" s="42">
        <v>8</v>
      </c>
      <c r="F1553" s="42">
        <v>24</v>
      </c>
      <c r="G1553" s="42" t="s">
        <v>12315</v>
      </c>
      <c r="H1553" s="42">
        <v>0.98</v>
      </c>
      <c r="I1553" s="42">
        <v>1.5</v>
      </c>
      <c r="J1553" s="42" t="s">
        <v>13510</v>
      </c>
      <c r="K1553" s="43" t="str">
        <f t="shared" si="24"/>
        <v>Paid</v>
      </c>
    </row>
    <row r="1554" spans="1:11" x14ac:dyDescent="0.25">
      <c r="A1554" s="42">
        <v>374404</v>
      </c>
      <c r="B1554" s="42" t="s">
        <v>13870</v>
      </c>
      <c r="C1554" s="42">
        <v>20</v>
      </c>
      <c r="D1554" s="42">
        <v>172</v>
      </c>
      <c r="E1554" s="42">
        <v>24</v>
      </c>
      <c r="F1554" s="42">
        <v>15</v>
      </c>
      <c r="G1554" s="42" t="s">
        <v>12318</v>
      </c>
      <c r="H1554" s="42">
        <v>0.98</v>
      </c>
      <c r="I1554" s="42">
        <v>1</v>
      </c>
      <c r="J1554" s="42" t="s">
        <v>13510</v>
      </c>
      <c r="K1554" s="43" t="str">
        <f t="shared" si="24"/>
        <v>Paid</v>
      </c>
    </row>
    <row r="1555" spans="1:11" x14ac:dyDescent="0.25">
      <c r="A1555" s="42">
        <v>326338</v>
      </c>
      <c r="B1555" s="42" t="s">
        <v>13871</v>
      </c>
      <c r="C1555" s="42">
        <v>85</v>
      </c>
      <c r="D1555" s="42">
        <v>167</v>
      </c>
      <c r="E1555" s="42">
        <v>14</v>
      </c>
      <c r="F1555" s="42">
        <v>30</v>
      </c>
      <c r="G1555" s="42" t="s">
        <v>12315</v>
      </c>
      <c r="H1555" s="42">
        <v>0.98</v>
      </c>
      <c r="I1555" s="42">
        <v>2.5</v>
      </c>
      <c r="J1555" s="42" t="s">
        <v>13510</v>
      </c>
      <c r="K1555" s="43" t="str">
        <f t="shared" si="24"/>
        <v>Paid</v>
      </c>
    </row>
    <row r="1556" spans="1:11" x14ac:dyDescent="0.25">
      <c r="A1556" s="42">
        <v>905244</v>
      </c>
      <c r="B1556" s="42" t="s">
        <v>13872</v>
      </c>
      <c r="C1556" s="42">
        <v>185</v>
      </c>
      <c r="D1556" s="42">
        <v>165</v>
      </c>
      <c r="E1556" s="42">
        <v>17</v>
      </c>
      <c r="F1556" s="42">
        <v>11</v>
      </c>
      <c r="G1556" s="42" t="s">
        <v>12324</v>
      </c>
      <c r="H1556" s="42">
        <v>0.98</v>
      </c>
      <c r="I1556" s="42">
        <v>1.5</v>
      </c>
      <c r="J1556" s="42" t="s">
        <v>13510</v>
      </c>
      <c r="K1556" s="43" t="str">
        <f t="shared" si="24"/>
        <v>Paid</v>
      </c>
    </row>
    <row r="1557" spans="1:11" x14ac:dyDescent="0.25">
      <c r="A1557" s="42">
        <v>64078</v>
      </c>
      <c r="B1557" s="42" t="s">
        <v>13873</v>
      </c>
      <c r="C1557" s="42">
        <v>20</v>
      </c>
      <c r="D1557" s="42">
        <v>165</v>
      </c>
      <c r="E1557" s="42">
        <v>4</v>
      </c>
      <c r="F1557" s="42">
        <v>41</v>
      </c>
      <c r="G1557" s="42" t="s">
        <v>12315</v>
      </c>
      <c r="H1557" s="42">
        <v>0.98</v>
      </c>
      <c r="I1557" s="42">
        <v>3</v>
      </c>
      <c r="J1557" s="42" t="s">
        <v>13510</v>
      </c>
      <c r="K1557" s="43" t="str">
        <f t="shared" si="24"/>
        <v>Paid</v>
      </c>
    </row>
    <row r="1558" spans="1:11" x14ac:dyDescent="0.25">
      <c r="A1558" s="42">
        <v>906760</v>
      </c>
      <c r="B1558" s="42" t="s">
        <v>13874</v>
      </c>
      <c r="C1558" s="42">
        <v>20</v>
      </c>
      <c r="D1558" s="42">
        <v>164</v>
      </c>
      <c r="E1558" s="42">
        <v>43</v>
      </c>
      <c r="F1558" s="42">
        <v>62</v>
      </c>
      <c r="G1558" s="42" t="s">
        <v>12318</v>
      </c>
      <c r="H1558" s="42">
        <v>0.98</v>
      </c>
      <c r="I1558" s="42">
        <v>12</v>
      </c>
      <c r="J1558" s="42" t="s">
        <v>13510</v>
      </c>
      <c r="K1558" s="43" t="str">
        <f t="shared" si="24"/>
        <v>Paid</v>
      </c>
    </row>
    <row r="1559" spans="1:11" x14ac:dyDescent="0.25">
      <c r="A1559" s="42">
        <v>967486</v>
      </c>
      <c r="B1559" s="42" t="s">
        <v>13875</v>
      </c>
      <c r="C1559" s="42">
        <v>150</v>
      </c>
      <c r="D1559" s="42">
        <v>155</v>
      </c>
      <c r="E1559" s="42">
        <v>40</v>
      </c>
      <c r="F1559" s="42">
        <v>158</v>
      </c>
      <c r="G1559" s="42" t="s">
        <v>12324</v>
      </c>
      <c r="H1559" s="42">
        <v>0.98</v>
      </c>
      <c r="I1559" s="42">
        <v>30</v>
      </c>
      <c r="J1559" s="42" t="s">
        <v>13510</v>
      </c>
      <c r="K1559" s="43" t="str">
        <f t="shared" si="24"/>
        <v>Paid</v>
      </c>
    </row>
    <row r="1560" spans="1:11" x14ac:dyDescent="0.25">
      <c r="A1560" s="42">
        <v>502204</v>
      </c>
      <c r="B1560" s="42" t="s">
        <v>13876</v>
      </c>
      <c r="C1560" s="42">
        <v>20</v>
      </c>
      <c r="D1560" s="42">
        <v>155</v>
      </c>
      <c r="E1560" s="42">
        <v>36</v>
      </c>
      <c r="F1560" s="42">
        <v>90</v>
      </c>
      <c r="G1560" s="42" t="s">
        <v>12315</v>
      </c>
      <c r="H1560" s="42">
        <v>0.98</v>
      </c>
      <c r="I1560" s="42">
        <v>5</v>
      </c>
      <c r="J1560" s="42" t="s">
        <v>13510</v>
      </c>
      <c r="K1560" s="43" t="str">
        <f t="shared" si="24"/>
        <v>Paid</v>
      </c>
    </row>
    <row r="1561" spans="1:11" x14ac:dyDescent="0.25">
      <c r="A1561" s="42">
        <v>477634</v>
      </c>
      <c r="B1561" s="42" t="s">
        <v>13877</v>
      </c>
      <c r="C1561" s="42">
        <v>50</v>
      </c>
      <c r="D1561" s="42">
        <v>145</v>
      </c>
      <c r="E1561" s="42">
        <v>35</v>
      </c>
      <c r="F1561" s="42">
        <v>55</v>
      </c>
      <c r="G1561" s="42" t="s">
        <v>12315</v>
      </c>
      <c r="H1561" s="42">
        <v>0.98</v>
      </c>
      <c r="I1561" s="42">
        <v>6</v>
      </c>
      <c r="J1561" s="42" t="s">
        <v>13510</v>
      </c>
      <c r="K1561" s="43" t="str">
        <f t="shared" si="24"/>
        <v>Paid</v>
      </c>
    </row>
    <row r="1562" spans="1:11" x14ac:dyDescent="0.25">
      <c r="A1562" s="42">
        <v>655198</v>
      </c>
      <c r="B1562" s="42" t="s">
        <v>13878</v>
      </c>
      <c r="C1562" s="42">
        <v>50</v>
      </c>
      <c r="D1562" s="42">
        <v>142</v>
      </c>
      <c r="E1562" s="42">
        <v>23</v>
      </c>
      <c r="F1562" s="42">
        <v>88</v>
      </c>
      <c r="G1562" s="42" t="s">
        <v>12324</v>
      </c>
      <c r="H1562" s="42">
        <v>0.98</v>
      </c>
      <c r="I1562" s="42">
        <v>10.5</v>
      </c>
      <c r="J1562" s="42" t="s">
        <v>13510</v>
      </c>
      <c r="K1562" s="43" t="str">
        <f t="shared" si="24"/>
        <v>Paid</v>
      </c>
    </row>
    <row r="1563" spans="1:11" x14ac:dyDescent="0.25">
      <c r="A1563" s="42">
        <v>1106490</v>
      </c>
      <c r="B1563" s="42" t="s">
        <v>13879</v>
      </c>
      <c r="C1563" s="42">
        <v>35</v>
      </c>
      <c r="D1563" s="42">
        <v>142</v>
      </c>
      <c r="E1563" s="42">
        <v>35</v>
      </c>
      <c r="F1563" s="42">
        <v>9</v>
      </c>
      <c r="G1563" s="42" t="s">
        <v>12318</v>
      </c>
      <c r="H1563" s="42">
        <v>0.98</v>
      </c>
      <c r="I1563" s="42">
        <v>0.7</v>
      </c>
      <c r="J1563" s="42" t="s">
        <v>13510</v>
      </c>
      <c r="K1563" s="43" t="str">
        <f t="shared" si="24"/>
        <v>Paid</v>
      </c>
    </row>
    <row r="1564" spans="1:11" x14ac:dyDescent="0.25">
      <c r="A1564" s="42">
        <v>895302</v>
      </c>
      <c r="B1564" s="42" t="s">
        <v>13880</v>
      </c>
      <c r="C1564" s="42">
        <v>30</v>
      </c>
      <c r="D1564" s="42">
        <v>140</v>
      </c>
      <c r="E1564" s="42">
        <v>6</v>
      </c>
      <c r="F1564" s="42">
        <v>21</v>
      </c>
      <c r="G1564" s="42" t="s">
        <v>12315</v>
      </c>
      <c r="H1564" s="42">
        <v>0.98</v>
      </c>
      <c r="I1564" s="42">
        <v>2.5</v>
      </c>
      <c r="J1564" s="42" t="s">
        <v>13510</v>
      </c>
      <c r="K1564" s="43" t="str">
        <f t="shared" si="24"/>
        <v>Paid</v>
      </c>
    </row>
    <row r="1565" spans="1:11" x14ac:dyDescent="0.25">
      <c r="A1565" s="42">
        <v>37821</v>
      </c>
      <c r="B1565" s="42" t="s">
        <v>13881</v>
      </c>
      <c r="C1565" s="42">
        <v>20</v>
      </c>
      <c r="D1565" s="42">
        <v>139</v>
      </c>
      <c r="E1565" s="42">
        <v>14</v>
      </c>
      <c r="F1565" s="42">
        <v>9</v>
      </c>
      <c r="G1565" s="42" t="s">
        <v>12324</v>
      </c>
      <c r="H1565" s="42">
        <v>0.98</v>
      </c>
      <c r="I1565" s="42">
        <v>1.5</v>
      </c>
      <c r="J1565" s="42" t="s">
        <v>13510</v>
      </c>
      <c r="K1565" s="43" t="str">
        <f t="shared" si="24"/>
        <v>Paid</v>
      </c>
    </row>
    <row r="1566" spans="1:11" x14ac:dyDescent="0.25">
      <c r="A1566" s="42">
        <v>801186</v>
      </c>
      <c r="B1566" s="42" t="s">
        <v>13882</v>
      </c>
      <c r="C1566" s="42">
        <v>40</v>
      </c>
      <c r="D1566" s="42">
        <v>135</v>
      </c>
      <c r="E1566" s="42">
        <v>33</v>
      </c>
      <c r="F1566" s="42">
        <v>14</v>
      </c>
      <c r="G1566" s="42" t="s">
        <v>12324</v>
      </c>
      <c r="H1566" s="42">
        <v>0.98</v>
      </c>
      <c r="I1566" s="42">
        <v>1.5</v>
      </c>
      <c r="J1566" s="42" t="s">
        <v>13510</v>
      </c>
      <c r="K1566" s="43" t="str">
        <f t="shared" si="24"/>
        <v>Paid</v>
      </c>
    </row>
    <row r="1567" spans="1:11" x14ac:dyDescent="0.25">
      <c r="A1567" s="42">
        <v>46524</v>
      </c>
      <c r="B1567" s="42" t="s">
        <v>13883</v>
      </c>
      <c r="C1567" s="42">
        <v>20</v>
      </c>
      <c r="D1567" s="42">
        <v>134</v>
      </c>
      <c r="E1567" s="42">
        <v>4</v>
      </c>
      <c r="F1567" s="42">
        <v>13</v>
      </c>
      <c r="G1567" s="42" t="s">
        <v>12315</v>
      </c>
      <c r="H1567" s="42">
        <v>0.98</v>
      </c>
      <c r="I1567" s="42">
        <v>0.51666666670000005</v>
      </c>
      <c r="J1567" s="42" t="s">
        <v>13510</v>
      </c>
      <c r="K1567" s="43" t="str">
        <f t="shared" si="24"/>
        <v>Paid</v>
      </c>
    </row>
    <row r="1568" spans="1:11" x14ac:dyDescent="0.25">
      <c r="A1568" s="42">
        <v>68876</v>
      </c>
      <c r="B1568" s="42" t="s">
        <v>13884</v>
      </c>
      <c r="C1568" s="42">
        <v>35</v>
      </c>
      <c r="D1568" s="42">
        <v>130</v>
      </c>
      <c r="E1568" s="42">
        <v>6</v>
      </c>
      <c r="F1568" s="42">
        <v>13</v>
      </c>
      <c r="G1568" s="42" t="s">
        <v>12315</v>
      </c>
      <c r="H1568" s="42">
        <v>0.98</v>
      </c>
      <c r="I1568" s="42">
        <v>1</v>
      </c>
      <c r="J1568" s="42" t="s">
        <v>13510</v>
      </c>
      <c r="K1568" s="43" t="str">
        <f t="shared" si="24"/>
        <v>Paid</v>
      </c>
    </row>
    <row r="1569" spans="1:11" x14ac:dyDescent="0.25">
      <c r="A1569" s="42">
        <v>804096</v>
      </c>
      <c r="B1569" s="42" t="s">
        <v>13885</v>
      </c>
      <c r="C1569" s="42">
        <v>30</v>
      </c>
      <c r="D1569" s="42">
        <v>129</v>
      </c>
      <c r="E1569" s="42">
        <v>27</v>
      </c>
      <c r="F1569" s="42">
        <v>43</v>
      </c>
      <c r="G1569" s="42" t="s">
        <v>12315</v>
      </c>
      <c r="H1569" s="42">
        <v>0.98</v>
      </c>
      <c r="I1569" s="42">
        <v>9</v>
      </c>
      <c r="J1569" s="42" t="s">
        <v>13510</v>
      </c>
      <c r="K1569" s="43" t="str">
        <f t="shared" si="24"/>
        <v>Paid</v>
      </c>
    </row>
    <row r="1570" spans="1:11" x14ac:dyDescent="0.25">
      <c r="A1570" s="42">
        <v>1202746</v>
      </c>
      <c r="B1570" s="42" t="s">
        <v>13886</v>
      </c>
      <c r="C1570" s="42">
        <v>80</v>
      </c>
      <c r="D1570" s="42">
        <v>126</v>
      </c>
      <c r="E1570" s="42">
        <v>18</v>
      </c>
      <c r="F1570" s="42">
        <v>119</v>
      </c>
      <c r="G1570" s="42" t="s">
        <v>12315</v>
      </c>
      <c r="H1570" s="42">
        <v>0.98</v>
      </c>
      <c r="I1570" s="42">
        <v>13</v>
      </c>
      <c r="J1570" s="42" t="s">
        <v>13510</v>
      </c>
      <c r="K1570" s="43" t="str">
        <f t="shared" si="24"/>
        <v>Paid</v>
      </c>
    </row>
    <row r="1571" spans="1:11" x14ac:dyDescent="0.25">
      <c r="A1571" s="42">
        <v>968268</v>
      </c>
      <c r="B1571" s="42" t="s">
        <v>13887</v>
      </c>
      <c r="C1571" s="42">
        <v>120</v>
      </c>
      <c r="D1571" s="42">
        <v>125</v>
      </c>
      <c r="E1571" s="42">
        <v>5</v>
      </c>
      <c r="F1571" s="42">
        <v>56</v>
      </c>
      <c r="G1571" s="42" t="s">
        <v>12318</v>
      </c>
      <c r="H1571" s="42">
        <v>0.98</v>
      </c>
      <c r="I1571" s="42">
        <v>8.5</v>
      </c>
      <c r="J1571" s="42" t="s">
        <v>13510</v>
      </c>
      <c r="K1571" s="43" t="str">
        <f t="shared" si="24"/>
        <v>Paid</v>
      </c>
    </row>
    <row r="1572" spans="1:11" x14ac:dyDescent="0.25">
      <c r="A1572" s="42">
        <v>366194</v>
      </c>
      <c r="B1572" s="42" t="s">
        <v>13888</v>
      </c>
      <c r="C1572" s="42">
        <v>20</v>
      </c>
      <c r="D1572" s="42">
        <v>124</v>
      </c>
      <c r="E1572" s="42">
        <v>8</v>
      </c>
      <c r="F1572" s="42">
        <v>16</v>
      </c>
      <c r="G1572" s="42" t="s">
        <v>12324</v>
      </c>
      <c r="H1572" s="42">
        <v>0.98</v>
      </c>
      <c r="I1572" s="42">
        <v>1.5</v>
      </c>
      <c r="J1572" s="42" t="s">
        <v>13510</v>
      </c>
      <c r="K1572" s="43" t="str">
        <f t="shared" si="24"/>
        <v>Paid</v>
      </c>
    </row>
    <row r="1573" spans="1:11" x14ac:dyDescent="0.25">
      <c r="A1573" s="42">
        <v>733654</v>
      </c>
      <c r="B1573" s="42" t="s">
        <v>13889</v>
      </c>
      <c r="C1573" s="42">
        <v>30</v>
      </c>
      <c r="D1573" s="42">
        <v>123</v>
      </c>
      <c r="E1573" s="42">
        <v>12</v>
      </c>
      <c r="F1573" s="42">
        <v>48</v>
      </c>
      <c r="G1573" s="42" t="s">
        <v>12315</v>
      </c>
      <c r="H1573" s="42">
        <v>0.98</v>
      </c>
      <c r="I1573" s="42">
        <v>3</v>
      </c>
      <c r="J1573" s="42" t="s">
        <v>13510</v>
      </c>
      <c r="K1573" s="43" t="str">
        <f t="shared" si="24"/>
        <v>Paid</v>
      </c>
    </row>
    <row r="1574" spans="1:11" x14ac:dyDescent="0.25">
      <c r="A1574" s="42">
        <v>489114</v>
      </c>
      <c r="B1574" s="42" t="s">
        <v>13890</v>
      </c>
      <c r="C1574" s="42">
        <v>195</v>
      </c>
      <c r="D1574" s="42">
        <v>121</v>
      </c>
      <c r="E1574" s="42">
        <v>9</v>
      </c>
      <c r="F1574" s="42">
        <v>77</v>
      </c>
      <c r="G1574" s="42" t="s">
        <v>12318</v>
      </c>
      <c r="H1574" s="42">
        <v>0.98</v>
      </c>
      <c r="I1574" s="42">
        <v>7.5</v>
      </c>
      <c r="J1574" s="42" t="s">
        <v>13510</v>
      </c>
      <c r="K1574" s="43" t="str">
        <f t="shared" si="24"/>
        <v>Paid</v>
      </c>
    </row>
    <row r="1575" spans="1:11" x14ac:dyDescent="0.25">
      <c r="A1575" s="42">
        <v>1184664</v>
      </c>
      <c r="B1575" s="42" t="s">
        <v>13891</v>
      </c>
      <c r="C1575" s="42">
        <v>50</v>
      </c>
      <c r="D1575" s="42">
        <v>120</v>
      </c>
      <c r="E1575" s="42">
        <v>10</v>
      </c>
      <c r="F1575" s="42">
        <v>29</v>
      </c>
      <c r="G1575" s="42" t="s">
        <v>12318</v>
      </c>
      <c r="H1575" s="42">
        <v>0.98</v>
      </c>
      <c r="I1575" s="42">
        <v>3.5</v>
      </c>
      <c r="J1575" s="42" t="s">
        <v>13510</v>
      </c>
      <c r="K1575" s="43" t="str">
        <f t="shared" si="24"/>
        <v>Paid</v>
      </c>
    </row>
    <row r="1576" spans="1:11" x14ac:dyDescent="0.25">
      <c r="A1576" s="42">
        <v>946326</v>
      </c>
      <c r="B1576" s="42" t="s">
        <v>13892</v>
      </c>
      <c r="C1576" s="42">
        <v>40</v>
      </c>
      <c r="D1576" s="42">
        <v>116</v>
      </c>
      <c r="E1576" s="42">
        <v>1</v>
      </c>
      <c r="F1576" s="42">
        <v>18</v>
      </c>
      <c r="G1576" s="42" t="s">
        <v>12315</v>
      </c>
      <c r="H1576" s="42">
        <v>0.98</v>
      </c>
      <c r="I1576" s="42">
        <v>2.5</v>
      </c>
      <c r="J1576" s="42" t="s">
        <v>13510</v>
      </c>
      <c r="K1576" s="43" t="str">
        <f t="shared" si="24"/>
        <v>Paid</v>
      </c>
    </row>
    <row r="1577" spans="1:11" x14ac:dyDescent="0.25">
      <c r="A1577" s="42">
        <v>536780</v>
      </c>
      <c r="B1577" s="42" t="s">
        <v>13893</v>
      </c>
      <c r="C1577" s="42">
        <v>45</v>
      </c>
      <c r="D1577" s="42">
        <v>115</v>
      </c>
      <c r="E1577" s="42">
        <v>12</v>
      </c>
      <c r="F1577" s="42">
        <v>24</v>
      </c>
      <c r="G1577" s="42" t="s">
        <v>12318</v>
      </c>
      <c r="H1577" s="42">
        <v>0.98</v>
      </c>
      <c r="I1577" s="42">
        <v>5.5</v>
      </c>
      <c r="J1577" s="42" t="s">
        <v>13510</v>
      </c>
      <c r="K1577" s="43" t="str">
        <f t="shared" si="24"/>
        <v>Paid</v>
      </c>
    </row>
    <row r="1578" spans="1:11" x14ac:dyDescent="0.25">
      <c r="A1578" s="42">
        <v>1093446</v>
      </c>
      <c r="B1578" s="42" t="s">
        <v>13894</v>
      </c>
      <c r="C1578" s="42">
        <v>35</v>
      </c>
      <c r="D1578" s="42">
        <v>115</v>
      </c>
      <c r="E1578" s="42">
        <v>15</v>
      </c>
      <c r="F1578" s="42">
        <v>56</v>
      </c>
      <c r="G1578" s="42" t="s">
        <v>12315</v>
      </c>
      <c r="H1578" s="42">
        <v>0.98</v>
      </c>
      <c r="I1578" s="42">
        <v>5.5</v>
      </c>
      <c r="J1578" s="42" t="s">
        <v>13510</v>
      </c>
      <c r="K1578" s="43" t="str">
        <f t="shared" si="24"/>
        <v>Paid</v>
      </c>
    </row>
    <row r="1579" spans="1:11" x14ac:dyDescent="0.25">
      <c r="A1579" s="42">
        <v>981684</v>
      </c>
      <c r="B1579" s="42" t="s">
        <v>13895</v>
      </c>
      <c r="C1579" s="42">
        <v>30</v>
      </c>
      <c r="D1579" s="42">
        <v>114</v>
      </c>
      <c r="E1579" s="42">
        <v>24</v>
      </c>
      <c r="F1579" s="42">
        <v>50</v>
      </c>
      <c r="G1579" s="42" t="s">
        <v>12324</v>
      </c>
      <c r="H1579" s="42">
        <v>0.98</v>
      </c>
      <c r="I1579" s="42">
        <v>3.5</v>
      </c>
      <c r="J1579" s="42" t="s">
        <v>13510</v>
      </c>
      <c r="K1579" s="43" t="str">
        <f t="shared" si="24"/>
        <v>Paid</v>
      </c>
    </row>
    <row r="1580" spans="1:11" x14ac:dyDescent="0.25">
      <c r="A1580" s="42">
        <v>724824</v>
      </c>
      <c r="B1580" s="42" t="s">
        <v>13896</v>
      </c>
      <c r="C1580" s="42">
        <v>85</v>
      </c>
      <c r="D1580" s="42">
        <v>113</v>
      </c>
      <c r="E1580" s="42">
        <v>5</v>
      </c>
      <c r="F1580" s="42">
        <v>39</v>
      </c>
      <c r="G1580" s="42" t="s">
        <v>12318</v>
      </c>
      <c r="H1580" s="42">
        <v>0.98</v>
      </c>
      <c r="I1580" s="42">
        <v>4.5</v>
      </c>
      <c r="J1580" s="42" t="s">
        <v>13510</v>
      </c>
      <c r="K1580" s="43" t="str">
        <f t="shared" si="24"/>
        <v>Paid</v>
      </c>
    </row>
    <row r="1581" spans="1:11" x14ac:dyDescent="0.25">
      <c r="A1581" s="42">
        <v>599652</v>
      </c>
      <c r="B1581" s="42" t="s">
        <v>13897</v>
      </c>
      <c r="C1581" s="42">
        <v>20</v>
      </c>
      <c r="D1581" s="42">
        <v>113</v>
      </c>
      <c r="E1581" s="42">
        <v>9</v>
      </c>
      <c r="F1581" s="42">
        <v>48</v>
      </c>
      <c r="G1581" s="42" t="s">
        <v>12315</v>
      </c>
      <c r="H1581" s="42">
        <v>0.98</v>
      </c>
      <c r="I1581" s="42">
        <v>9</v>
      </c>
      <c r="J1581" s="42" t="s">
        <v>13510</v>
      </c>
      <c r="K1581" s="43" t="str">
        <f t="shared" si="24"/>
        <v>Paid</v>
      </c>
    </row>
    <row r="1582" spans="1:11" x14ac:dyDescent="0.25">
      <c r="A1582" s="42">
        <v>860656</v>
      </c>
      <c r="B1582" s="42" t="s">
        <v>13898</v>
      </c>
      <c r="C1582" s="42">
        <v>95</v>
      </c>
      <c r="D1582" s="42">
        <v>110</v>
      </c>
      <c r="E1582" s="42">
        <v>9</v>
      </c>
      <c r="F1582" s="42">
        <v>22</v>
      </c>
      <c r="G1582" s="42" t="s">
        <v>12315</v>
      </c>
      <c r="H1582" s="42">
        <v>0.98</v>
      </c>
      <c r="I1582" s="42">
        <v>2.5</v>
      </c>
      <c r="J1582" s="42" t="s">
        <v>13510</v>
      </c>
      <c r="K1582" s="43" t="str">
        <f t="shared" si="24"/>
        <v>Paid</v>
      </c>
    </row>
    <row r="1583" spans="1:11" x14ac:dyDescent="0.25">
      <c r="A1583" s="42">
        <v>513846</v>
      </c>
      <c r="B1583" s="42" t="s">
        <v>13899</v>
      </c>
      <c r="C1583" s="42">
        <v>20</v>
      </c>
      <c r="D1583" s="42">
        <v>108</v>
      </c>
      <c r="E1583" s="42">
        <v>3</v>
      </c>
      <c r="F1583" s="42">
        <v>44</v>
      </c>
      <c r="G1583" s="42" t="s">
        <v>12318</v>
      </c>
      <c r="H1583" s="42">
        <v>0.98</v>
      </c>
      <c r="I1583" s="42">
        <v>5.5</v>
      </c>
      <c r="J1583" s="42" t="s">
        <v>13510</v>
      </c>
      <c r="K1583" s="43" t="str">
        <f t="shared" si="24"/>
        <v>Paid</v>
      </c>
    </row>
    <row r="1584" spans="1:11" x14ac:dyDescent="0.25">
      <c r="A1584" s="42">
        <v>885479</v>
      </c>
      <c r="B1584" s="42" t="s">
        <v>13900</v>
      </c>
      <c r="C1584" s="42">
        <v>150</v>
      </c>
      <c r="D1584" s="42">
        <v>107</v>
      </c>
      <c r="E1584" s="42">
        <v>16</v>
      </c>
      <c r="F1584" s="42">
        <v>82</v>
      </c>
      <c r="G1584" s="42" t="s">
        <v>12315</v>
      </c>
      <c r="H1584" s="42">
        <v>0.98</v>
      </c>
      <c r="I1584" s="42">
        <v>8</v>
      </c>
      <c r="J1584" s="42" t="s">
        <v>13510</v>
      </c>
      <c r="K1584" s="43" t="str">
        <f t="shared" si="24"/>
        <v>Paid</v>
      </c>
    </row>
    <row r="1585" spans="1:11" x14ac:dyDescent="0.25">
      <c r="A1585" s="42">
        <v>1182330</v>
      </c>
      <c r="B1585" s="42" t="s">
        <v>13901</v>
      </c>
      <c r="C1585" s="42">
        <v>30</v>
      </c>
      <c r="D1585" s="42">
        <v>106</v>
      </c>
      <c r="E1585" s="42">
        <v>2</v>
      </c>
      <c r="F1585" s="42">
        <v>19</v>
      </c>
      <c r="G1585" s="42" t="s">
        <v>12315</v>
      </c>
      <c r="H1585" s="42">
        <v>0.98</v>
      </c>
      <c r="I1585" s="42">
        <v>3</v>
      </c>
      <c r="J1585" s="42" t="s">
        <v>13510</v>
      </c>
      <c r="K1585" s="43" t="str">
        <f t="shared" si="24"/>
        <v>Paid</v>
      </c>
    </row>
    <row r="1586" spans="1:11" x14ac:dyDescent="0.25">
      <c r="A1586" s="42">
        <v>395652</v>
      </c>
      <c r="B1586" s="42" t="s">
        <v>13902</v>
      </c>
      <c r="C1586" s="42">
        <v>85</v>
      </c>
      <c r="D1586" s="42">
        <v>105</v>
      </c>
      <c r="E1586" s="42">
        <v>4</v>
      </c>
      <c r="F1586" s="42">
        <v>41</v>
      </c>
      <c r="G1586" s="42" t="s">
        <v>12324</v>
      </c>
      <c r="H1586" s="42">
        <v>0.98</v>
      </c>
      <c r="I1586" s="42">
        <v>2</v>
      </c>
      <c r="J1586" s="42" t="s">
        <v>13510</v>
      </c>
      <c r="K1586" s="43" t="str">
        <f t="shared" si="24"/>
        <v>Paid</v>
      </c>
    </row>
    <row r="1587" spans="1:11" x14ac:dyDescent="0.25">
      <c r="A1587" s="42">
        <v>1249378</v>
      </c>
      <c r="B1587" s="42" t="s">
        <v>13903</v>
      </c>
      <c r="C1587" s="42">
        <v>0</v>
      </c>
      <c r="D1587" s="42">
        <v>105</v>
      </c>
      <c r="E1587" s="42">
        <v>2</v>
      </c>
      <c r="F1587" s="42">
        <v>22</v>
      </c>
      <c r="G1587" s="42" t="s">
        <v>12315</v>
      </c>
      <c r="H1587" s="42">
        <v>0.98</v>
      </c>
      <c r="I1587" s="42">
        <v>2</v>
      </c>
      <c r="J1587" s="42" t="s">
        <v>13510</v>
      </c>
      <c r="K1587" s="43" t="str">
        <f t="shared" si="24"/>
        <v>Free</v>
      </c>
    </row>
    <row r="1588" spans="1:11" x14ac:dyDescent="0.25">
      <c r="A1588" s="42">
        <v>16689</v>
      </c>
      <c r="B1588" s="42" t="s">
        <v>13904</v>
      </c>
      <c r="C1588" s="42">
        <v>25</v>
      </c>
      <c r="D1588" s="42">
        <v>105</v>
      </c>
      <c r="E1588" s="42">
        <v>7</v>
      </c>
      <c r="F1588" s="42">
        <v>10</v>
      </c>
      <c r="G1588" s="42" t="s">
        <v>12318</v>
      </c>
      <c r="H1588" s="42">
        <v>0.98</v>
      </c>
      <c r="I1588" s="42">
        <v>2</v>
      </c>
      <c r="J1588" s="42" t="s">
        <v>13510</v>
      </c>
      <c r="K1588" s="43" t="str">
        <f t="shared" si="24"/>
        <v>Paid</v>
      </c>
    </row>
    <row r="1589" spans="1:11" x14ac:dyDescent="0.25">
      <c r="A1589" s="42">
        <v>456988</v>
      </c>
      <c r="B1589" s="42" t="s">
        <v>13905</v>
      </c>
      <c r="C1589" s="42">
        <v>20</v>
      </c>
      <c r="D1589" s="42">
        <v>99</v>
      </c>
      <c r="E1589" s="42">
        <v>10</v>
      </c>
      <c r="F1589" s="42">
        <v>9</v>
      </c>
      <c r="G1589" s="42" t="s">
        <v>12318</v>
      </c>
      <c r="H1589" s="42">
        <v>0.98</v>
      </c>
      <c r="I1589" s="42">
        <v>1.5</v>
      </c>
      <c r="J1589" s="42" t="s">
        <v>13510</v>
      </c>
      <c r="K1589" s="43" t="str">
        <f t="shared" si="24"/>
        <v>Paid</v>
      </c>
    </row>
    <row r="1590" spans="1:11" x14ac:dyDescent="0.25">
      <c r="A1590" s="42">
        <v>651014</v>
      </c>
      <c r="B1590" s="42" t="s">
        <v>13906</v>
      </c>
      <c r="C1590" s="42">
        <v>200</v>
      </c>
      <c r="D1590" s="42">
        <v>98</v>
      </c>
      <c r="E1590" s="42">
        <v>3</v>
      </c>
      <c r="F1590" s="42">
        <v>33</v>
      </c>
      <c r="G1590" s="42" t="s">
        <v>12315</v>
      </c>
      <c r="H1590" s="42">
        <v>0.98</v>
      </c>
      <c r="I1590" s="42">
        <v>2</v>
      </c>
      <c r="J1590" s="42" t="s">
        <v>13510</v>
      </c>
      <c r="K1590" s="43" t="str">
        <f t="shared" si="24"/>
        <v>Paid</v>
      </c>
    </row>
    <row r="1591" spans="1:11" x14ac:dyDescent="0.25">
      <c r="A1591" s="42">
        <v>789670</v>
      </c>
      <c r="B1591" s="42" t="s">
        <v>13907</v>
      </c>
      <c r="C1591" s="42">
        <v>20</v>
      </c>
      <c r="D1591" s="42">
        <v>97</v>
      </c>
      <c r="E1591" s="42">
        <v>9</v>
      </c>
      <c r="F1591" s="42">
        <v>124</v>
      </c>
      <c r="G1591" s="42" t="s">
        <v>12315</v>
      </c>
      <c r="H1591" s="42">
        <v>0.98</v>
      </c>
      <c r="I1591" s="42">
        <v>13.5</v>
      </c>
      <c r="J1591" s="42" t="s">
        <v>13510</v>
      </c>
      <c r="K1591" s="43" t="str">
        <f t="shared" si="24"/>
        <v>Paid</v>
      </c>
    </row>
    <row r="1592" spans="1:11" x14ac:dyDescent="0.25">
      <c r="A1592" s="42">
        <v>913768</v>
      </c>
      <c r="B1592" s="42" t="s">
        <v>13908</v>
      </c>
      <c r="C1592" s="42">
        <v>150</v>
      </c>
      <c r="D1592" s="42">
        <v>96</v>
      </c>
      <c r="E1592" s="42">
        <v>10</v>
      </c>
      <c r="F1592" s="42">
        <v>50</v>
      </c>
      <c r="G1592" s="42" t="s">
        <v>12315</v>
      </c>
      <c r="H1592" s="42">
        <v>0.98</v>
      </c>
      <c r="I1592" s="42">
        <v>4.5</v>
      </c>
      <c r="J1592" s="42" t="s">
        <v>13510</v>
      </c>
      <c r="K1592" s="43" t="str">
        <f t="shared" si="24"/>
        <v>Paid</v>
      </c>
    </row>
    <row r="1593" spans="1:11" x14ac:dyDescent="0.25">
      <c r="A1593" s="42">
        <v>273256</v>
      </c>
      <c r="B1593" s="42" t="s">
        <v>13909</v>
      </c>
      <c r="C1593" s="42">
        <v>20</v>
      </c>
      <c r="D1593" s="42">
        <v>94</v>
      </c>
      <c r="E1593" s="42">
        <v>3</v>
      </c>
      <c r="F1593" s="42">
        <v>69</v>
      </c>
      <c r="G1593" s="42" t="s">
        <v>12324</v>
      </c>
      <c r="H1593" s="42">
        <v>0.98</v>
      </c>
      <c r="I1593" s="42">
        <v>3</v>
      </c>
      <c r="J1593" s="42" t="s">
        <v>13510</v>
      </c>
      <c r="K1593" s="43" t="str">
        <f t="shared" si="24"/>
        <v>Paid</v>
      </c>
    </row>
    <row r="1594" spans="1:11" x14ac:dyDescent="0.25">
      <c r="A1594" s="42">
        <v>490392</v>
      </c>
      <c r="B1594" s="42" t="s">
        <v>13910</v>
      </c>
      <c r="C1594" s="42">
        <v>100</v>
      </c>
      <c r="D1594" s="42">
        <v>92</v>
      </c>
      <c r="E1594" s="42">
        <v>10</v>
      </c>
      <c r="F1594" s="42">
        <v>57</v>
      </c>
      <c r="G1594" s="42" t="s">
        <v>12318</v>
      </c>
      <c r="H1594" s="42">
        <v>0.98</v>
      </c>
      <c r="I1594" s="42">
        <v>5.5</v>
      </c>
      <c r="J1594" s="42" t="s">
        <v>13510</v>
      </c>
      <c r="K1594" s="43" t="str">
        <f t="shared" si="24"/>
        <v>Paid</v>
      </c>
    </row>
    <row r="1595" spans="1:11" x14ac:dyDescent="0.25">
      <c r="A1595" s="42">
        <v>311846</v>
      </c>
      <c r="B1595" s="42" t="s">
        <v>13911</v>
      </c>
      <c r="C1595" s="42">
        <v>25</v>
      </c>
      <c r="D1595" s="42">
        <v>92</v>
      </c>
      <c r="E1595" s="42">
        <v>3</v>
      </c>
      <c r="F1595" s="42">
        <v>15</v>
      </c>
      <c r="G1595" s="42" t="s">
        <v>12318</v>
      </c>
      <c r="H1595" s="42">
        <v>0.98</v>
      </c>
      <c r="I1595" s="42">
        <v>3.5</v>
      </c>
      <c r="J1595" s="42" t="s">
        <v>13510</v>
      </c>
      <c r="K1595" s="43" t="str">
        <f t="shared" si="24"/>
        <v>Paid</v>
      </c>
    </row>
    <row r="1596" spans="1:11" x14ac:dyDescent="0.25">
      <c r="A1596" s="42">
        <v>63712</v>
      </c>
      <c r="B1596" s="42" t="s">
        <v>13912</v>
      </c>
      <c r="C1596" s="42">
        <v>35</v>
      </c>
      <c r="D1596" s="42">
        <v>91</v>
      </c>
      <c r="E1596" s="42">
        <v>3</v>
      </c>
      <c r="F1596" s="42">
        <v>34</v>
      </c>
      <c r="G1596" s="42" t="s">
        <v>12315</v>
      </c>
      <c r="H1596" s="42">
        <v>0.98</v>
      </c>
      <c r="I1596" s="42">
        <v>2</v>
      </c>
      <c r="J1596" s="42" t="s">
        <v>13510</v>
      </c>
      <c r="K1596" s="43" t="str">
        <f t="shared" si="24"/>
        <v>Paid</v>
      </c>
    </row>
    <row r="1597" spans="1:11" x14ac:dyDescent="0.25">
      <c r="A1597" s="42">
        <v>408118</v>
      </c>
      <c r="B1597" s="42" t="s">
        <v>13913</v>
      </c>
      <c r="C1597" s="42">
        <v>20</v>
      </c>
      <c r="D1597" s="42">
        <v>91</v>
      </c>
      <c r="E1597" s="42">
        <v>5</v>
      </c>
      <c r="F1597" s="42">
        <v>13</v>
      </c>
      <c r="G1597" s="42" t="s">
        <v>12315</v>
      </c>
      <c r="H1597" s="42">
        <v>0.98</v>
      </c>
      <c r="I1597" s="42">
        <v>1.5</v>
      </c>
      <c r="J1597" s="42" t="s">
        <v>13510</v>
      </c>
      <c r="K1597" s="43" t="str">
        <f t="shared" si="24"/>
        <v>Paid</v>
      </c>
    </row>
    <row r="1598" spans="1:11" x14ac:dyDescent="0.25">
      <c r="A1598" s="42">
        <v>1093760</v>
      </c>
      <c r="B1598" s="42" t="s">
        <v>13914</v>
      </c>
      <c r="C1598" s="42">
        <v>20</v>
      </c>
      <c r="D1598" s="42">
        <v>91</v>
      </c>
      <c r="E1598" s="42">
        <v>10</v>
      </c>
      <c r="F1598" s="42">
        <v>21</v>
      </c>
      <c r="G1598" s="42" t="s">
        <v>12318</v>
      </c>
      <c r="H1598" s="42">
        <v>0.98</v>
      </c>
      <c r="I1598" s="42">
        <v>1.5</v>
      </c>
      <c r="J1598" s="42" t="s">
        <v>13510</v>
      </c>
      <c r="K1598" s="43" t="str">
        <f t="shared" si="24"/>
        <v>Paid</v>
      </c>
    </row>
    <row r="1599" spans="1:11" x14ac:dyDescent="0.25">
      <c r="A1599" s="42">
        <v>559046</v>
      </c>
      <c r="B1599" s="42" t="s">
        <v>13915</v>
      </c>
      <c r="C1599" s="42">
        <v>20</v>
      </c>
      <c r="D1599" s="42">
        <v>88</v>
      </c>
      <c r="E1599" s="42">
        <v>8</v>
      </c>
      <c r="F1599" s="42">
        <v>14</v>
      </c>
      <c r="G1599" s="42" t="s">
        <v>12315</v>
      </c>
      <c r="H1599" s="42">
        <v>0.98</v>
      </c>
      <c r="I1599" s="42">
        <v>1</v>
      </c>
      <c r="J1599" s="42" t="s">
        <v>13510</v>
      </c>
      <c r="K1599" s="43" t="str">
        <f t="shared" si="24"/>
        <v>Paid</v>
      </c>
    </row>
    <row r="1600" spans="1:11" x14ac:dyDescent="0.25">
      <c r="A1600" s="42">
        <v>108384</v>
      </c>
      <c r="B1600" s="42" t="s">
        <v>13916</v>
      </c>
      <c r="C1600" s="42">
        <v>20</v>
      </c>
      <c r="D1600" s="42">
        <v>87</v>
      </c>
      <c r="E1600" s="42">
        <v>8</v>
      </c>
      <c r="F1600" s="42">
        <v>8</v>
      </c>
      <c r="G1600" s="42" t="s">
        <v>12352</v>
      </c>
      <c r="H1600" s="42">
        <v>0.98</v>
      </c>
      <c r="I1600" s="42">
        <v>1</v>
      </c>
      <c r="J1600" s="42" t="s">
        <v>13510</v>
      </c>
      <c r="K1600" s="43" t="str">
        <f t="shared" si="24"/>
        <v>Paid</v>
      </c>
    </row>
    <row r="1601" spans="1:11" x14ac:dyDescent="0.25">
      <c r="A1601" s="42">
        <v>222976</v>
      </c>
      <c r="B1601" s="42" t="s">
        <v>13917</v>
      </c>
      <c r="C1601" s="42">
        <v>30</v>
      </c>
      <c r="D1601" s="42">
        <v>87</v>
      </c>
      <c r="E1601" s="42">
        <v>7</v>
      </c>
      <c r="F1601" s="42">
        <v>23</v>
      </c>
      <c r="G1601" s="42" t="s">
        <v>12315</v>
      </c>
      <c r="H1601" s="42">
        <v>0.3</v>
      </c>
      <c r="I1601" s="42">
        <v>2</v>
      </c>
      <c r="J1601" s="42" t="s">
        <v>13510</v>
      </c>
      <c r="K1601" s="43" t="str">
        <f t="shared" si="24"/>
        <v>Paid</v>
      </c>
    </row>
    <row r="1602" spans="1:11" x14ac:dyDescent="0.25">
      <c r="A1602" s="42">
        <v>1181652</v>
      </c>
      <c r="B1602" s="42" t="s">
        <v>13918</v>
      </c>
      <c r="C1602" s="42">
        <v>30</v>
      </c>
      <c r="D1602" s="42">
        <v>86</v>
      </c>
      <c r="E1602" s="42">
        <v>2</v>
      </c>
      <c r="F1602" s="42">
        <v>18</v>
      </c>
      <c r="G1602" s="42" t="s">
        <v>12318</v>
      </c>
      <c r="H1602" s="42">
        <v>0.18</v>
      </c>
      <c r="I1602" s="42">
        <v>1.5</v>
      </c>
      <c r="J1602" s="42" t="s">
        <v>13510</v>
      </c>
      <c r="K1602" s="43" t="str">
        <f t="shared" si="24"/>
        <v>Paid</v>
      </c>
    </row>
    <row r="1603" spans="1:11" x14ac:dyDescent="0.25">
      <c r="A1603" s="42">
        <v>586680</v>
      </c>
      <c r="B1603" s="42" t="s">
        <v>13919</v>
      </c>
      <c r="C1603" s="42">
        <v>30</v>
      </c>
      <c r="D1603" s="42">
        <v>86</v>
      </c>
      <c r="E1603" s="42">
        <v>18</v>
      </c>
      <c r="F1603" s="42">
        <v>52</v>
      </c>
      <c r="G1603" s="42" t="s">
        <v>12315</v>
      </c>
      <c r="H1603" s="42">
        <v>0.52</v>
      </c>
      <c r="I1603" s="42">
        <v>5.5</v>
      </c>
      <c r="J1603" s="42" t="s">
        <v>13510</v>
      </c>
      <c r="K1603" s="43" t="str">
        <f t="shared" ref="K1603:K1666" si="25">IF(C1603&gt;0,"Paid","Free")</f>
        <v>Paid</v>
      </c>
    </row>
    <row r="1604" spans="1:11" x14ac:dyDescent="0.25">
      <c r="A1604" s="42">
        <v>303042</v>
      </c>
      <c r="B1604" s="42" t="s">
        <v>13920</v>
      </c>
      <c r="C1604" s="42">
        <v>20</v>
      </c>
      <c r="D1604" s="42">
        <v>86</v>
      </c>
      <c r="E1604" s="42">
        <v>10</v>
      </c>
      <c r="F1604" s="42">
        <v>78</v>
      </c>
      <c r="G1604" s="42" t="s">
        <v>12318</v>
      </c>
      <c r="H1604" s="42">
        <v>0.3</v>
      </c>
      <c r="I1604" s="42">
        <v>6</v>
      </c>
      <c r="J1604" s="42" t="s">
        <v>13510</v>
      </c>
      <c r="K1604" s="43" t="str">
        <f t="shared" si="25"/>
        <v>Paid</v>
      </c>
    </row>
    <row r="1605" spans="1:11" x14ac:dyDescent="0.25">
      <c r="A1605" s="42">
        <v>496430</v>
      </c>
      <c r="B1605" s="42" t="s">
        <v>13921</v>
      </c>
      <c r="C1605" s="42">
        <v>20</v>
      </c>
      <c r="D1605" s="42">
        <v>84</v>
      </c>
      <c r="E1605" s="42">
        <v>8</v>
      </c>
      <c r="F1605" s="42">
        <v>13</v>
      </c>
      <c r="G1605" s="42" t="s">
        <v>12315</v>
      </c>
      <c r="H1605" s="42">
        <v>0.28000000000000003</v>
      </c>
      <c r="I1605" s="42">
        <v>2</v>
      </c>
      <c r="J1605" s="42" t="s">
        <v>13510</v>
      </c>
      <c r="K1605" s="43" t="str">
        <f t="shared" si="25"/>
        <v>Paid</v>
      </c>
    </row>
    <row r="1606" spans="1:11" x14ac:dyDescent="0.25">
      <c r="A1606" s="42">
        <v>1046540</v>
      </c>
      <c r="B1606" s="42" t="s">
        <v>13922</v>
      </c>
      <c r="C1606" s="42">
        <v>35</v>
      </c>
      <c r="D1606" s="42">
        <v>83</v>
      </c>
      <c r="E1606" s="42">
        <v>3</v>
      </c>
      <c r="F1606" s="42">
        <v>17</v>
      </c>
      <c r="G1606" s="42" t="s">
        <v>12315</v>
      </c>
      <c r="H1606" s="42">
        <v>0.81</v>
      </c>
      <c r="I1606" s="42">
        <v>1.5</v>
      </c>
      <c r="J1606" s="42" t="s">
        <v>13510</v>
      </c>
      <c r="K1606" s="43" t="str">
        <f t="shared" si="25"/>
        <v>Paid</v>
      </c>
    </row>
    <row r="1607" spans="1:11" x14ac:dyDescent="0.25">
      <c r="A1607" s="42">
        <v>546124</v>
      </c>
      <c r="B1607" s="42" t="s">
        <v>13923</v>
      </c>
      <c r="C1607" s="42">
        <v>25</v>
      </c>
      <c r="D1607" s="42">
        <v>82</v>
      </c>
      <c r="E1607" s="42">
        <v>5</v>
      </c>
      <c r="F1607" s="42">
        <v>40</v>
      </c>
      <c r="G1607" s="42" t="s">
        <v>12315</v>
      </c>
      <c r="H1607" s="42">
        <v>0.55000000000000004</v>
      </c>
      <c r="I1607" s="42">
        <v>8</v>
      </c>
      <c r="J1607" s="42" t="s">
        <v>13510</v>
      </c>
      <c r="K1607" s="43" t="str">
        <f t="shared" si="25"/>
        <v>Paid</v>
      </c>
    </row>
    <row r="1608" spans="1:11" x14ac:dyDescent="0.25">
      <c r="A1608" s="42">
        <v>74782</v>
      </c>
      <c r="B1608" s="42" t="s">
        <v>13924</v>
      </c>
      <c r="C1608" s="42">
        <v>25</v>
      </c>
      <c r="D1608" s="42">
        <v>78</v>
      </c>
      <c r="E1608" s="42">
        <v>6</v>
      </c>
      <c r="F1608" s="42">
        <v>16</v>
      </c>
      <c r="G1608" s="42" t="s">
        <v>12318</v>
      </c>
      <c r="H1608" s="42">
        <v>0.95</v>
      </c>
      <c r="I1608" s="42">
        <v>1.5</v>
      </c>
      <c r="J1608" s="42" t="s">
        <v>13510</v>
      </c>
      <c r="K1608" s="43" t="str">
        <f t="shared" si="25"/>
        <v>Paid</v>
      </c>
    </row>
    <row r="1609" spans="1:11" x14ac:dyDescent="0.25">
      <c r="A1609" s="42">
        <v>1019552</v>
      </c>
      <c r="B1609" s="42" t="s">
        <v>13925</v>
      </c>
      <c r="C1609" s="42">
        <v>35</v>
      </c>
      <c r="D1609" s="42">
        <v>74</v>
      </c>
      <c r="E1609" s="42">
        <v>1</v>
      </c>
      <c r="F1609" s="42">
        <v>11</v>
      </c>
      <c r="G1609" s="42" t="s">
        <v>12318</v>
      </c>
      <c r="H1609" s="42">
        <v>0.61</v>
      </c>
      <c r="I1609" s="42">
        <v>1.5</v>
      </c>
      <c r="J1609" s="42" t="s">
        <v>13510</v>
      </c>
      <c r="K1609" s="43" t="str">
        <f t="shared" si="25"/>
        <v>Paid</v>
      </c>
    </row>
    <row r="1610" spans="1:11" x14ac:dyDescent="0.25">
      <c r="A1610" s="42">
        <v>206592</v>
      </c>
      <c r="B1610" s="42" t="s">
        <v>13926</v>
      </c>
      <c r="C1610" s="42">
        <v>25</v>
      </c>
      <c r="D1610" s="42">
        <v>72</v>
      </c>
      <c r="E1610" s="42">
        <v>5</v>
      </c>
      <c r="F1610" s="42">
        <v>17</v>
      </c>
      <c r="G1610" s="42" t="s">
        <v>12318</v>
      </c>
      <c r="H1610" s="42">
        <v>0.8</v>
      </c>
      <c r="I1610" s="42">
        <v>1</v>
      </c>
      <c r="J1610" s="42" t="s">
        <v>13510</v>
      </c>
      <c r="K1610" s="43" t="str">
        <f t="shared" si="25"/>
        <v>Paid</v>
      </c>
    </row>
    <row r="1611" spans="1:11" x14ac:dyDescent="0.25">
      <c r="A1611" s="42">
        <v>883324</v>
      </c>
      <c r="B1611" s="42" t="s">
        <v>13927</v>
      </c>
      <c r="C1611" s="42">
        <v>25</v>
      </c>
      <c r="D1611" s="42">
        <v>72</v>
      </c>
      <c r="E1611" s="42">
        <v>13</v>
      </c>
      <c r="F1611" s="42">
        <v>40</v>
      </c>
      <c r="G1611" s="42" t="s">
        <v>12318</v>
      </c>
      <c r="H1611" s="42">
        <v>0.34</v>
      </c>
      <c r="I1611" s="42">
        <v>4</v>
      </c>
      <c r="J1611" s="42" t="s">
        <v>13510</v>
      </c>
      <c r="K1611" s="43" t="str">
        <f t="shared" si="25"/>
        <v>Paid</v>
      </c>
    </row>
    <row r="1612" spans="1:11" x14ac:dyDescent="0.25">
      <c r="A1612" s="42">
        <v>1181578</v>
      </c>
      <c r="B1612" s="42" t="s">
        <v>13928</v>
      </c>
      <c r="C1612" s="42">
        <v>0</v>
      </c>
      <c r="D1612" s="42">
        <v>69</v>
      </c>
      <c r="E1612" s="42">
        <v>6</v>
      </c>
      <c r="F1612" s="42">
        <v>25</v>
      </c>
      <c r="G1612" s="42" t="s">
        <v>12315</v>
      </c>
      <c r="H1612" s="42">
        <v>0.34</v>
      </c>
      <c r="I1612" s="42">
        <v>3.5</v>
      </c>
      <c r="J1612" s="42" t="s">
        <v>13510</v>
      </c>
      <c r="K1612" s="43" t="str">
        <f t="shared" si="25"/>
        <v>Free</v>
      </c>
    </row>
    <row r="1613" spans="1:11" x14ac:dyDescent="0.25">
      <c r="A1613" s="42">
        <v>1199928</v>
      </c>
      <c r="B1613" s="42" t="s">
        <v>13929</v>
      </c>
      <c r="C1613" s="42">
        <v>200</v>
      </c>
      <c r="D1613" s="42">
        <v>68</v>
      </c>
      <c r="E1613" s="42">
        <v>11</v>
      </c>
      <c r="F1613" s="42">
        <v>48</v>
      </c>
      <c r="G1613" s="42" t="s">
        <v>12318</v>
      </c>
      <c r="H1613" s="42">
        <v>0.4</v>
      </c>
      <c r="I1613" s="42">
        <v>4.5</v>
      </c>
      <c r="J1613" s="42" t="s">
        <v>13510</v>
      </c>
      <c r="K1613" s="43" t="str">
        <f t="shared" si="25"/>
        <v>Paid</v>
      </c>
    </row>
    <row r="1614" spans="1:11" x14ac:dyDescent="0.25">
      <c r="A1614" s="42">
        <v>904144</v>
      </c>
      <c r="B1614" s="42" t="s">
        <v>13930</v>
      </c>
      <c r="C1614" s="42">
        <v>40</v>
      </c>
      <c r="D1614" s="42">
        <v>67</v>
      </c>
      <c r="E1614" s="42">
        <v>8</v>
      </c>
      <c r="F1614" s="42">
        <v>25</v>
      </c>
      <c r="G1614" s="42" t="s">
        <v>12315</v>
      </c>
      <c r="H1614" s="42">
        <v>0.76</v>
      </c>
      <c r="I1614" s="42">
        <v>1</v>
      </c>
      <c r="J1614" s="42" t="s">
        <v>13510</v>
      </c>
      <c r="K1614" s="43" t="str">
        <f t="shared" si="25"/>
        <v>Paid</v>
      </c>
    </row>
    <row r="1615" spans="1:11" x14ac:dyDescent="0.25">
      <c r="A1615" s="42">
        <v>524748</v>
      </c>
      <c r="B1615" s="42" t="s">
        <v>13931</v>
      </c>
      <c r="C1615" s="42">
        <v>20</v>
      </c>
      <c r="D1615" s="42">
        <v>66</v>
      </c>
      <c r="E1615" s="42">
        <v>13</v>
      </c>
      <c r="F1615" s="42">
        <v>13</v>
      </c>
      <c r="G1615" s="42" t="s">
        <v>12315</v>
      </c>
      <c r="H1615" s="42">
        <v>0.18</v>
      </c>
      <c r="I1615" s="42">
        <v>2</v>
      </c>
      <c r="J1615" s="42" t="s">
        <v>13510</v>
      </c>
      <c r="K1615" s="43" t="str">
        <f t="shared" si="25"/>
        <v>Paid</v>
      </c>
    </row>
    <row r="1616" spans="1:11" x14ac:dyDescent="0.25">
      <c r="A1616" s="42">
        <v>927336</v>
      </c>
      <c r="B1616" s="42" t="s">
        <v>13932</v>
      </c>
      <c r="C1616" s="42">
        <v>30</v>
      </c>
      <c r="D1616" s="42">
        <v>65</v>
      </c>
      <c r="E1616" s="42">
        <v>8</v>
      </c>
      <c r="F1616" s="42">
        <v>20</v>
      </c>
      <c r="G1616" s="42" t="s">
        <v>12318</v>
      </c>
      <c r="H1616" s="42">
        <v>0.14000000000000001</v>
      </c>
      <c r="I1616" s="42">
        <v>1.5</v>
      </c>
      <c r="J1616" s="42" t="s">
        <v>13510</v>
      </c>
      <c r="K1616" s="43" t="str">
        <f t="shared" si="25"/>
        <v>Paid</v>
      </c>
    </row>
    <row r="1617" spans="1:11" x14ac:dyDescent="0.25">
      <c r="A1617" s="42">
        <v>651352</v>
      </c>
      <c r="B1617" s="42" t="s">
        <v>13933</v>
      </c>
      <c r="C1617" s="42">
        <v>20</v>
      </c>
      <c r="D1617" s="42">
        <v>62</v>
      </c>
      <c r="E1617" s="42">
        <v>9</v>
      </c>
      <c r="F1617" s="42">
        <v>41</v>
      </c>
      <c r="G1617" s="42" t="s">
        <v>12318</v>
      </c>
      <c r="H1617" s="42">
        <v>0.32</v>
      </c>
      <c r="I1617" s="42">
        <v>4</v>
      </c>
      <c r="J1617" s="42" t="s">
        <v>13510</v>
      </c>
      <c r="K1617" s="43" t="str">
        <f t="shared" si="25"/>
        <v>Paid</v>
      </c>
    </row>
    <row r="1618" spans="1:11" x14ac:dyDescent="0.25">
      <c r="A1618" s="42">
        <v>471136</v>
      </c>
      <c r="B1618" s="42" t="s">
        <v>13934</v>
      </c>
      <c r="C1618" s="42">
        <v>25</v>
      </c>
      <c r="D1618" s="42">
        <v>57</v>
      </c>
      <c r="E1618" s="42">
        <v>0</v>
      </c>
      <c r="F1618" s="42">
        <v>12</v>
      </c>
      <c r="G1618" s="42" t="s">
        <v>12315</v>
      </c>
      <c r="H1618" s="42">
        <v>0.96</v>
      </c>
      <c r="I1618" s="42">
        <v>2</v>
      </c>
      <c r="J1618" s="42" t="s">
        <v>13510</v>
      </c>
      <c r="K1618" s="43" t="str">
        <f t="shared" si="25"/>
        <v>Paid</v>
      </c>
    </row>
    <row r="1619" spans="1:11" x14ac:dyDescent="0.25">
      <c r="A1619" s="42">
        <v>148982</v>
      </c>
      <c r="B1619" s="42" t="s">
        <v>13935</v>
      </c>
      <c r="C1619" s="42">
        <v>20</v>
      </c>
      <c r="D1619" s="42">
        <v>57</v>
      </c>
      <c r="E1619" s="42">
        <v>3</v>
      </c>
      <c r="F1619" s="42">
        <v>16</v>
      </c>
      <c r="G1619" s="42" t="s">
        <v>12318</v>
      </c>
      <c r="H1619" s="42">
        <v>0.55000000000000004</v>
      </c>
      <c r="I1619" s="42">
        <v>2</v>
      </c>
      <c r="J1619" s="42" t="s">
        <v>13510</v>
      </c>
      <c r="K1619" s="43" t="str">
        <f t="shared" si="25"/>
        <v>Paid</v>
      </c>
    </row>
    <row r="1620" spans="1:11" x14ac:dyDescent="0.25">
      <c r="A1620" s="42">
        <v>1168910</v>
      </c>
      <c r="B1620" s="42" t="s">
        <v>13936</v>
      </c>
      <c r="C1620" s="42">
        <v>65</v>
      </c>
      <c r="D1620" s="42">
        <v>56</v>
      </c>
      <c r="E1620" s="42">
        <v>16</v>
      </c>
      <c r="F1620" s="42">
        <v>7</v>
      </c>
      <c r="G1620" s="42" t="s">
        <v>12318</v>
      </c>
      <c r="H1620" s="42">
        <v>0.15</v>
      </c>
      <c r="I1620" s="42">
        <v>0.56666666669999999</v>
      </c>
      <c r="J1620" s="42" t="s">
        <v>13510</v>
      </c>
      <c r="K1620" s="43" t="str">
        <f t="shared" si="25"/>
        <v>Paid</v>
      </c>
    </row>
    <row r="1621" spans="1:11" x14ac:dyDescent="0.25">
      <c r="A1621" s="42">
        <v>310652</v>
      </c>
      <c r="B1621" s="42" t="s">
        <v>13937</v>
      </c>
      <c r="C1621" s="42">
        <v>50</v>
      </c>
      <c r="D1621" s="42">
        <v>52</v>
      </c>
      <c r="E1621" s="42">
        <v>2</v>
      </c>
      <c r="F1621" s="42">
        <v>19</v>
      </c>
      <c r="G1621" s="42" t="s">
        <v>12315</v>
      </c>
      <c r="H1621" s="42">
        <v>0.87</v>
      </c>
      <c r="I1621" s="42">
        <v>2.5</v>
      </c>
      <c r="J1621" s="42" t="s">
        <v>13510</v>
      </c>
      <c r="K1621" s="43" t="str">
        <f t="shared" si="25"/>
        <v>Paid</v>
      </c>
    </row>
    <row r="1622" spans="1:11" x14ac:dyDescent="0.25">
      <c r="A1622" s="42">
        <v>134690</v>
      </c>
      <c r="B1622" s="42" t="s">
        <v>13938</v>
      </c>
      <c r="C1622" s="42">
        <v>20</v>
      </c>
      <c r="D1622" s="42">
        <v>51</v>
      </c>
      <c r="E1622" s="42">
        <v>2</v>
      </c>
      <c r="F1622" s="42">
        <v>20</v>
      </c>
      <c r="G1622" s="42" t="s">
        <v>12315</v>
      </c>
      <c r="H1622" s="42">
        <v>0.71</v>
      </c>
      <c r="I1622" s="42">
        <v>2</v>
      </c>
      <c r="J1622" s="42" t="s">
        <v>13510</v>
      </c>
      <c r="K1622" s="43" t="str">
        <f t="shared" si="25"/>
        <v>Paid</v>
      </c>
    </row>
    <row r="1623" spans="1:11" x14ac:dyDescent="0.25">
      <c r="A1623" s="42">
        <v>1092632</v>
      </c>
      <c r="B1623" s="42" t="s">
        <v>13939</v>
      </c>
      <c r="C1623" s="42">
        <v>65</v>
      </c>
      <c r="D1623" s="42">
        <v>50</v>
      </c>
      <c r="E1623" s="42">
        <v>6</v>
      </c>
      <c r="F1623" s="42">
        <v>115</v>
      </c>
      <c r="G1623" s="42" t="s">
        <v>12315</v>
      </c>
      <c r="H1623" s="42">
        <v>0.96</v>
      </c>
      <c r="I1623" s="42">
        <v>9.5</v>
      </c>
      <c r="J1623" s="42" t="s">
        <v>13510</v>
      </c>
      <c r="K1623" s="43" t="str">
        <f t="shared" si="25"/>
        <v>Paid</v>
      </c>
    </row>
    <row r="1624" spans="1:11" x14ac:dyDescent="0.25">
      <c r="A1624" s="42">
        <v>861742</v>
      </c>
      <c r="B1624" s="42" t="s">
        <v>13940</v>
      </c>
      <c r="C1624" s="42">
        <v>30</v>
      </c>
      <c r="D1624" s="42">
        <v>50</v>
      </c>
      <c r="E1624" s="42">
        <v>7</v>
      </c>
      <c r="F1624" s="42">
        <v>45</v>
      </c>
      <c r="G1624" s="42" t="s">
        <v>12315</v>
      </c>
      <c r="H1624" s="42">
        <v>0.76</v>
      </c>
      <c r="I1624" s="42">
        <v>4</v>
      </c>
      <c r="J1624" s="42" t="s">
        <v>13510</v>
      </c>
      <c r="K1624" s="43" t="str">
        <f t="shared" si="25"/>
        <v>Paid</v>
      </c>
    </row>
    <row r="1625" spans="1:11" x14ac:dyDescent="0.25">
      <c r="A1625" s="42">
        <v>1243016</v>
      </c>
      <c r="B1625" s="42" t="s">
        <v>13941</v>
      </c>
      <c r="C1625" s="42">
        <v>100</v>
      </c>
      <c r="D1625" s="42">
        <v>50</v>
      </c>
      <c r="E1625" s="42">
        <v>5</v>
      </c>
      <c r="F1625" s="42">
        <v>16</v>
      </c>
      <c r="G1625" s="42" t="s">
        <v>12315</v>
      </c>
      <c r="H1625" s="42">
        <v>0.66</v>
      </c>
      <c r="I1625" s="42">
        <v>1.5</v>
      </c>
      <c r="J1625" s="42" t="s">
        <v>13510</v>
      </c>
      <c r="K1625" s="43" t="str">
        <f t="shared" si="25"/>
        <v>Paid</v>
      </c>
    </row>
    <row r="1626" spans="1:11" x14ac:dyDescent="0.25">
      <c r="A1626" s="42">
        <v>966268</v>
      </c>
      <c r="B1626" s="42" t="s">
        <v>13942</v>
      </c>
      <c r="C1626" s="42">
        <v>50</v>
      </c>
      <c r="D1626" s="42">
        <v>50</v>
      </c>
      <c r="E1626" s="42">
        <v>12</v>
      </c>
      <c r="F1626" s="42">
        <v>28</v>
      </c>
      <c r="G1626" s="42" t="s">
        <v>12315</v>
      </c>
      <c r="H1626" s="42">
        <v>0.2</v>
      </c>
      <c r="I1626" s="42">
        <v>3</v>
      </c>
      <c r="J1626" s="42" t="s">
        <v>13510</v>
      </c>
      <c r="K1626" s="43" t="str">
        <f t="shared" si="25"/>
        <v>Paid</v>
      </c>
    </row>
    <row r="1627" spans="1:11" x14ac:dyDescent="0.25">
      <c r="A1627" s="42">
        <v>283038</v>
      </c>
      <c r="B1627" s="42" t="s">
        <v>13943</v>
      </c>
      <c r="C1627" s="42">
        <v>35</v>
      </c>
      <c r="D1627" s="42">
        <v>48</v>
      </c>
      <c r="E1627" s="42">
        <v>15</v>
      </c>
      <c r="F1627" s="42">
        <v>74</v>
      </c>
      <c r="G1627" s="42" t="s">
        <v>12315</v>
      </c>
      <c r="H1627" s="42">
        <v>0.55000000000000004</v>
      </c>
      <c r="I1627" s="42">
        <v>8</v>
      </c>
      <c r="J1627" s="42" t="s">
        <v>13510</v>
      </c>
      <c r="K1627" s="43" t="str">
        <f t="shared" si="25"/>
        <v>Paid</v>
      </c>
    </row>
    <row r="1628" spans="1:11" x14ac:dyDescent="0.25">
      <c r="A1628" s="42">
        <v>286160</v>
      </c>
      <c r="B1628" s="42" t="s">
        <v>13944</v>
      </c>
      <c r="C1628" s="42">
        <v>95</v>
      </c>
      <c r="D1628" s="42">
        <v>45</v>
      </c>
      <c r="E1628" s="42">
        <v>1</v>
      </c>
      <c r="F1628" s="42">
        <v>26</v>
      </c>
      <c r="G1628" s="42" t="s">
        <v>12324</v>
      </c>
      <c r="H1628" s="42">
        <v>0.37</v>
      </c>
      <c r="I1628" s="42">
        <v>5</v>
      </c>
      <c r="J1628" s="42" t="s">
        <v>13510</v>
      </c>
      <c r="K1628" s="43" t="str">
        <f t="shared" si="25"/>
        <v>Paid</v>
      </c>
    </row>
    <row r="1629" spans="1:11" x14ac:dyDescent="0.25">
      <c r="A1629" s="42">
        <v>1101806</v>
      </c>
      <c r="B1629" s="42" t="s">
        <v>13945</v>
      </c>
      <c r="C1629" s="42">
        <v>30</v>
      </c>
      <c r="D1629" s="42">
        <v>44</v>
      </c>
      <c r="E1629" s="42">
        <v>13</v>
      </c>
      <c r="F1629" s="42">
        <v>19</v>
      </c>
      <c r="G1629" s="42" t="s">
        <v>12318</v>
      </c>
      <c r="H1629" s="42">
        <v>0.09</v>
      </c>
      <c r="I1629" s="42">
        <v>2</v>
      </c>
      <c r="J1629" s="42" t="s">
        <v>13510</v>
      </c>
      <c r="K1629" s="43" t="str">
        <f t="shared" si="25"/>
        <v>Paid</v>
      </c>
    </row>
    <row r="1630" spans="1:11" x14ac:dyDescent="0.25">
      <c r="A1630" s="42">
        <v>953220</v>
      </c>
      <c r="B1630" s="42" t="s">
        <v>13946</v>
      </c>
      <c r="C1630" s="42">
        <v>50</v>
      </c>
      <c r="D1630" s="42">
        <v>43</v>
      </c>
      <c r="E1630" s="42">
        <v>3</v>
      </c>
      <c r="F1630" s="42">
        <v>57</v>
      </c>
      <c r="G1630" s="42" t="s">
        <v>12318</v>
      </c>
      <c r="H1630" s="42">
        <v>0.7</v>
      </c>
      <c r="I1630" s="42">
        <v>6.5</v>
      </c>
      <c r="J1630" s="42" t="s">
        <v>13510</v>
      </c>
      <c r="K1630" s="43" t="str">
        <f t="shared" si="25"/>
        <v>Paid</v>
      </c>
    </row>
    <row r="1631" spans="1:11" x14ac:dyDescent="0.25">
      <c r="A1631" s="42">
        <v>1022032</v>
      </c>
      <c r="B1631" s="42" t="s">
        <v>13947</v>
      </c>
      <c r="C1631" s="42">
        <v>20</v>
      </c>
      <c r="D1631" s="42">
        <v>43</v>
      </c>
      <c r="E1631" s="42">
        <v>12</v>
      </c>
      <c r="F1631" s="42">
        <v>46</v>
      </c>
      <c r="G1631" s="42" t="s">
        <v>12315</v>
      </c>
      <c r="H1631" s="42">
        <v>0.56000000000000005</v>
      </c>
      <c r="I1631" s="42">
        <v>9.5</v>
      </c>
      <c r="J1631" s="42" t="s">
        <v>13510</v>
      </c>
      <c r="K1631" s="43" t="str">
        <f t="shared" si="25"/>
        <v>Paid</v>
      </c>
    </row>
    <row r="1632" spans="1:11" x14ac:dyDescent="0.25">
      <c r="A1632" s="42">
        <v>681878</v>
      </c>
      <c r="B1632" s="42" t="s">
        <v>13948</v>
      </c>
      <c r="C1632" s="42">
        <v>50</v>
      </c>
      <c r="D1632" s="42">
        <v>42</v>
      </c>
      <c r="E1632" s="42">
        <v>10</v>
      </c>
      <c r="F1632" s="42">
        <v>32</v>
      </c>
      <c r="G1632" s="42" t="s">
        <v>12324</v>
      </c>
      <c r="H1632" s="42">
        <v>0.79</v>
      </c>
      <c r="I1632" s="42">
        <v>4.5</v>
      </c>
      <c r="J1632" s="42" t="s">
        <v>13510</v>
      </c>
      <c r="K1632" s="43" t="str">
        <f t="shared" si="25"/>
        <v>Paid</v>
      </c>
    </row>
    <row r="1633" spans="1:11" x14ac:dyDescent="0.25">
      <c r="A1633" s="42">
        <v>909486</v>
      </c>
      <c r="B1633" s="42" t="s">
        <v>13949</v>
      </c>
      <c r="C1633" s="42">
        <v>25</v>
      </c>
      <c r="D1633" s="42">
        <v>41</v>
      </c>
      <c r="E1633" s="42">
        <v>11</v>
      </c>
      <c r="F1633" s="42">
        <v>6</v>
      </c>
      <c r="G1633" s="42" t="s">
        <v>12318</v>
      </c>
      <c r="H1633" s="42">
        <v>0.79</v>
      </c>
      <c r="I1633" s="42">
        <v>0.58333333330000003</v>
      </c>
      <c r="J1633" s="42" t="s">
        <v>13510</v>
      </c>
      <c r="K1633" s="43" t="str">
        <f t="shared" si="25"/>
        <v>Paid</v>
      </c>
    </row>
    <row r="1634" spans="1:11" x14ac:dyDescent="0.25">
      <c r="A1634" s="42">
        <v>835082</v>
      </c>
      <c r="B1634" s="42" t="s">
        <v>13950</v>
      </c>
      <c r="C1634" s="42">
        <v>40</v>
      </c>
      <c r="D1634" s="42">
        <v>41</v>
      </c>
      <c r="E1634" s="42">
        <v>9</v>
      </c>
      <c r="F1634" s="42">
        <v>86</v>
      </c>
      <c r="G1634" s="42" t="s">
        <v>12318</v>
      </c>
      <c r="H1634" s="42">
        <v>0.79</v>
      </c>
      <c r="I1634" s="42">
        <v>8</v>
      </c>
      <c r="J1634" s="42" t="s">
        <v>13510</v>
      </c>
      <c r="K1634" s="43" t="str">
        <f t="shared" si="25"/>
        <v>Paid</v>
      </c>
    </row>
    <row r="1635" spans="1:11" x14ac:dyDescent="0.25">
      <c r="A1635" s="42">
        <v>955242</v>
      </c>
      <c r="B1635" s="42" t="s">
        <v>13951</v>
      </c>
      <c r="C1635" s="42">
        <v>20</v>
      </c>
      <c r="D1635" s="42">
        <v>40</v>
      </c>
      <c r="E1635" s="42">
        <v>2</v>
      </c>
      <c r="F1635" s="42">
        <v>8</v>
      </c>
      <c r="G1635" s="42" t="s">
        <v>12315</v>
      </c>
      <c r="H1635" s="42">
        <v>0.79</v>
      </c>
      <c r="I1635" s="42">
        <v>1.5</v>
      </c>
      <c r="J1635" s="42" t="s">
        <v>13510</v>
      </c>
      <c r="K1635" s="43" t="str">
        <f t="shared" si="25"/>
        <v>Paid</v>
      </c>
    </row>
    <row r="1636" spans="1:11" x14ac:dyDescent="0.25">
      <c r="A1636" s="42">
        <v>994312</v>
      </c>
      <c r="B1636" s="42" t="s">
        <v>13952</v>
      </c>
      <c r="C1636" s="42">
        <v>20</v>
      </c>
      <c r="D1636" s="42">
        <v>38</v>
      </c>
      <c r="E1636" s="42">
        <v>3</v>
      </c>
      <c r="F1636" s="42">
        <v>25</v>
      </c>
      <c r="G1636" s="42" t="s">
        <v>12315</v>
      </c>
      <c r="H1636" s="42">
        <v>0.79</v>
      </c>
      <c r="I1636" s="42">
        <v>1</v>
      </c>
      <c r="J1636" s="42" t="s">
        <v>13510</v>
      </c>
      <c r="K1636" s="43" t="str">
        <f t="shared" si="25"/>
        <v>Paid</v>
      </c>
    </row>
    <row r="1637" spans="1:11" x14ac:dyDescent="0.25">
      <c r="A1637" s="42">
        <v>1246636</v>
      </c>
      <c r="B1637" s="42" t="s">
        <v>13953</v>
      </c>
      <c r="C1637" s="42">
        <v>30</v>
      </c>
      <c r="D1637" s="42">
        <v>38</v>
      </c>
      <c r="E1637" s="42">
        <v>6</v>
      </c>
      <c r="F1637" s="42">
        <v>34</v>
      </c>
      <c r="G1637" s="42" t="s">
        <v>12318</v>
      </c>
      <c r="H1637" s="42">
        <v>0.79</v>
      </c>
      <c r="I1637" s="42">
        <v>4</v>
      </c>
      <c r="J1637" s="42" t="s">
        <v>13510</v>
      </c>
      <c r="K1637" s="43" t="str">
        <f t="shared" si="25"/>
        <v>Paid</v>
      </c>
    </row>
    <row r="1638" spans="1:11" x14ac:dyDescent="0.25">
      <c r="A1638" s="42">
        <v>1185390</v>
      </c>
      <c r="B1638" s="42" t="s">
        <v>13954</v>
      </c>
      <c r="C1638" s="42">
        <v>80</v>
      </c>
      <c r="D1638" s="42">
        <v>37</v>
      </c>
      <c r="E1638" s="42">
        <v>6</v>
      </c>
      <c r="F1638" s="42">
        <v>131</v>
      </c>
      <c r="G1638" s="42" t="s">
        <v>12315</v>
      </c>
      <c r="H1638" s="42">
        <v>0.79</v>
      </c>
      <c r="I1638" s="42">
        <v>12.5</v>
      </c>
      <c r="J1638" s="42" t="s">
        <v>13510</v>
      </c>
      <c r="K1638" s="43" t="str">
        <f t="shared" si="25"/>
        <v>Paid</v>
      </c>
    </row>
    <row r="1639" spans="1:11" x14ac:dyDescent="0.25">
      <c r="A1639" s="42">
        <v>1049380</v>
      </c>
      <c r="B1639" s="42" t="s">
        <v>13955</v>
      </c>
      <c r="C1639" s="42">
        <v>65</v>
      </c>
      <c r="D1639" s="42">
        <v>37</v>
      </c>
      <c r="E1639" s="42">
        <v>0</v>
      </c>
      <c r="F1639" s="42">
        <v>49</v>
      </c>
      <c r="G1639" s="42" t="s">
        <v>12318</v>
      </c>
      <c r="H1639" s="42">
        <v>0.79</v>
      </c>
      <c r="I1639" s="42">
        <v>4</v>
      </c>
      <c r="J1639" s="42" t="s">
        <v>13510</v>
      </c>
      <c r="K1639" s="43" t="str">
        <f t="shared" si="25"/>
        <v>Paid</v>
      </c>
    </row>
    <row r="1640" spans="1:11" x14ac:dyDescent="0.25">
      <c r="A1640" s="42">
        <v>640164</v>
      </c>
      <c r="B1640" s="42" t="s">
        <v>13956</v>
      </c>
      <c r="C1640" s="42">
        <v>20</v>
      </c>
      <c r="D1640" s="42">
        <v>36</v>
      </c>
      <c r="E1640" s="42">
        <v>0</v>
      </c>
      <c r="F1640" s="42">
        <v>5</v>
      </c>
      <c r="G1640" s="42" t="s">
        <v>12315</v>
      </c>
      <c r="H1640" s="42">
        <v>0.79</v>
      </c>
      <c r="I1640" s="42">
        <v>0.56666666669999999</v>
      </c>
      <c r="J1640" s="42" t="s">
        <v>13510</v>
      </c>
      <c r="K1640" s="43" t="str">
        <f t="shared" si="25"/>
        <v>Paid</v>
      </c>
    </row>
    <row r="1641" spans="1:11" x14ac:dyDescent="0.25">
      <c r="A1641" s="42">
        <v>634480</v>
      </c>
      <c r="B1641" s="42" t="s">
        <v>13957</v>
      </c>
      <c r="C1641" s="42">
        <v>45</v>
      </c>
      <c r="D1641" s="42">
        <v>36</v>
      </c>
      <c r="E1641" s="42">
        <v>5</v>
      </c>
      <c r="F1641" s="42">
        <v>20</v>
      </c>
      <c r="G1641" s="42" t="s">
        <v>12315</v>
      </c>
      <c r="H1641" s="42">
        <v>0.79</v>
      </c>
      <c r="I1641" s="42">
        <v>1.5</v>
      </c>
      <c r="J1641" s="42" t="s">
        <v>13510</v>
      </c>
      <c r="K1641" s="43" t="str">
        <f t="shared" si="25"/>
        <v>Paid</v>
      </c>
    </row>
    <row r="1642" spans="1:11" x14ac:dyDescent="0.25">
      <c r="A1642" s="42">
        <v>1246518</v>
      </c>
      <c r="B1642" s="42" t="s">
        <v>13958</v>
      </c>
      <c r="C1642" s="42">
        <v>30</v>
      </c>
      <c r="D1642" s="42">
        <v>35</v>
      </c>
      <c r="E1642" s="42">
        <v>4</v>
      </c>
      <c r="F1642" s="42">
        <v>9</v>
      </c>
      <c r="G1642" s="42" t="s">
        <v>12315</v>
      </c>
      <c r="H1642" s="42">
        <v>0.79</v>
      </c>
      <c r="I1642" s="42">
        <v>1</v>
      </c>
      <c r="J1642" s="42" t="s">
        <v>13510</v>
      </c>
      <c r="K1642" s="43" t="str">
        <f t="shared" si="25"/>
        <v>Paid</v>
      </c>
    </row>
    <row r="1643" spans="1:11" x14ac:dyDescent="0.25">
      <c r="A1643" s="42">
        <v>1114164</v>
      </c>
      <c r="B1643" s="42" t="s">
        <v>13959</v>
      </c>
      <c r="C1643" s="42">
        <v>20</v>
      </c>
      <c r="D1643" s="42">
        <v>35</v>
      </c>
      <c r="E1643" s="42">
        <v>13</v>
      </c>
      <c r="F1643" s="42">
        <v>11</v>
      </c>
      <c r="G1643" s="42" t="s">
        <v>12315</v>
      </c>
      <c r="H1643" s="42">
        <v>0.79</v>
      </c>
      <c r="I1643" s="42">
        <v>1</v>
      </c>
      <c r="J1643" s="42" t="s">
        <v>13510</v>
      </c>
      <c r="K1643" s="43" t="str">
        <f t="shared" si="25"/>
        <v>Paid</v>
      </c>
    </row>
    <row r="1644" spans="1:11" x14ac:dyDescent="0.25">
      <c r="A1644" s="42">
        <v>574194</v>
      </c>
      <c r="B1644" s="42" t="s">
        <v>13960</v>
      </c>
      <c r="C1644" s="42">
        <v>20</v>
      </c>
      <c r="D1644" s="42">
        <v>34</v>
      </c>
      <c r="E1644" s="42">
        <v>4</v>
      </c>
      <c r="F1644" s="42">
        <v>11</v>
      </c>
      <c r="G1644" s="42" t="s">
        <v>12324</v>
      </c>
      <c r="H1644" s="42">
        <v>0.79</v>
      </c>
      <c r="I1644" s="42">
        <v>2</v>
      </c>
      <c r="J1644" s="42" t="s">
        <v>13510</v>
      </c>
      <c r="K1644" s="43" t="str">
        <f t="shared" si="25"/>
        <v>Paid</v>
      </c>
    </row>
    <row r="1645" spans="1:11" x14ac:dyDescent="0.25">
      <c r="A1645" s="42">
        <v>517866</v>
      </c>
      <c r="B1645" s="42" t="s">
        <v>13961</v>
      </c>
      <c r="C1645" s="42">
        <v>20</v>
      </c>
      <c r="D1645" s="42">
        <v>34</v>
      </c>
      <c r="E1645" s="42">
        <v>0</v>
      </c>
      <c r="F1645" s="42">
        <v>18</v>
      </c>
      <c r="G1645" s="42" t="s">
        <v>12318</v>
      </c>
      <c r="H1645" s="42">
        <v>0.79</v>
      </c>
      <c r="I1645" s="42">
        <v>1</v>
      </c>
      <c r="J1645" s="42" t="s">
        <v>13510</v>
      </c>
      <c r="K1645" s="43" t="str">
        <f t="shared" si="25"/>
        <v>Paid</v>
      </c>
    </row>
    <row r="1646" spans="1:11" x14ac:dyDescent="0.25">
      <c r="A1646" s="42">
        <v>31150</v>
      </c>
      <c r="B1646" s="42" t="s">
        <v>13962</v>
      </c>
      <c r="C1646" s="42">
        <v>20</v>
      </c>
      <c r="D1646" s="42">
        <v>34</v>
      </c>
      <c r="E1646" s="42">
        <v>4</v>
      </c>
      <c r="F1646" s="42">
        <v>38</v>
      </c>
      <c r="G1646" s="42" t="s">
        <v>12318</v>
      </c>
      <c r="H1646" s="42">
        <v>0.79</v>
      </c>
      <c r="I1646" s="42">
        <v>2</v>
      </c>
      <c r="J1646" s="42" t="s">
        <v>13510</v>
      </c>
      <c r="K1646" s="43" t="str">
        <f t="shared" si="25"/>
        <v>Paid</v>
      </c>
    </row>
    <row r="1647" spans="1:11" x14ac:dyDescent="0.25">
      <c r="A1647" s="42">
        <v>1161864</v>
      </c>
      <c r="B1647" s="42" t="s">
        <v>13963</v>
      </c>
      <c r="C1647" s="42">
        <v>100</v>
      </c>
      <c r="D1647" s="42">
        <v>33</v>
      </c>
      <c r="E1647" s="42">
        <v>9</v>
      </c>
      <c r="F1647" s="42">
        <v>29</v>
      </c>
      <c r="G1647" s="42" t="s">
        <v>12315</v>
      </c>
      <c r="H1647" s="42">
        <v>0.79</v>
      </c>
      <c r="I1647" s="42">
        <v>1.5</v>
      </c>
      <c r="J1647" s="42" t="s">
        <v>13510</v>
      </c>
      <c r="K1647" s="43" t="str">
        <f t="shared" si="25"/>
        <v>Paid</v>
      </c>
    </row>
    <row r="1648" spans="1:11" x14ac:dyDescent="0.25">
      <c r="A1648" s="42">
        <v>1115504</v>
      </c>
      <c r="B1648" s="42" t="s">
        <v>13964</v>
      </c>
      <c r="C1648" s="42">
        <v>95</v>
      </c>
      <c r="D1648" s="42">
        <v>33</v>
      </c>
      <c r="E1648" s="42">
        <v>2</v>
      </c>
      <c r="F1648" s="42">
        <v>17</v>
      </c>
      <c r="G1648" s="42" t="s">
        <v>12315</v>
      </c>
      <c r="H1648" s="42">
        <v>0.79</v>
      </c>
      <c r="I1648" s="42">
        <v>1.5</v>
      </c>
      <c r="J1648" s="42" t="s">
        <v>13510</v>
      </c>
      <c r="K1648" s="43" t="str">
        <f t="shared" si="25"/>
        <v>Paid</v>
      </c>
    </row>
    <row r="1649" spans="1:11" x14ac:dyDescent="0.25">
      <c r="A1649" s="42">
        <v>468182</v>
      </c>
      <c r="B1649" s="42" t="s">
        <v>13965</v>
      </c>
      <c r="C1649" s="42">
        <v>20</v>
      </c>
      <c r="D1649" s="42">
        <v>33</v>
      </c>
      <c r="E1649" s="42">
        <v>3</v>
      </c>
      <c r="F1649" s="42">
        <v>19</v>
      </c>
      <c r="G1649" s="42" t="s">
        <v>12315</v>
      </c>
      <c r="H1649" s="42">
        <v>0.79</v>
      </c>
      <c r="I1649" s="42">
        <v>3</v>
      </c>
      <c r="J1649" s="42" t="s">
        <v>13510</v>
      </c>
      <c r="K1649" s="43" t="str">
        <f t="shared" si="25"/>
        <v>Paid</v>
      </c>
    </row>
    <row r="1650" spans="1:11" x14ac:dyDescent="0.25">
      <c r="A1650" s="42">
        <v>479760</v>
      </c>
      <c r="B1650" s="42" t="s">
        <v>13966</v>
      </c>
      <c r="C1650" s="42">
        <v>20</v>
      </c>
      <c r="D1650" s="42">
        <v>33</v>
      </c>
      <c r="E1650" s="42">
        <v>2</v>
      </c>
      <c r="F1650" s="42">
        <v>7</v>
      </c>
      <c r="G1650" s="42" t="s">
        <v>12318</v>
      </c>
      <c r="H1650" s="42">
        <v>0.79</v>
      </c>
      <c r="I1650" s="42">
        <v>1</v>
      </c>
      <c r="J1650" s="42" t="s">
        <v>13510</v>
      </c>
      <c r="K1650" s="43" t="str">
        <f t="shared" si="25"/>
        <v>Paid</v>
      </c>
    </row>
    <row r="1651" spans="1:11" x14ac:dyDescent="0.25">
      <c r="A1651" s="42">
        <v>1246168</v>
      </c>
      <c r="B1651" s="42" t="s">
        <v>13967</v>
      </c>
      <c r="C1651" s="42">
        <v>100</v>
      </c>
      <c r="D1651" s="42">
        <v>33</v>
      </c>
      <c r="E1651" s="42">
        <v>3</v>
      </c>
      <c r="F1651" s="42">
        <v>41</v>
      </c>
      <c r="G1651" s="42" t="s">
        <v>12315</v>
      </c>
      <c r="H1651" s="42">
        <v>0.79</v>
      </c>
      <c r="I1651" s="42">
        <v>1.5</v>
      </c>
      <c r="J1651" s="42" t="s">
        <v>13510</v>
      </c>
      <c r="K1651" s="43" t="str">
        <f t="shared" si="25"/>
        <v>Paid</v>
      </c>
    </row>
    <row r="1652" spans="1:11" x14ac:dyDescent="0.25">
      <c r="A1652" s="42">
        <v>473474</v>
      </c>
      <c r="B1652" s="42" t="s">
        <v>13968</v>
      </c>
      <c r="C1652" s="42">
        <v>20</v>
      </c>
      <c r="D1652" s="42">
        <v>33</v>
      </c>
      <c r="E1652" s="42">
        <v>5</v>
      </c>
      <c r="F1652" s="42">
        <v>12</v>
      </c>
      <c r="G1652" s="42" t="s">
        <v>12318</v>
      </c>
      <c r="H1652" s="42">
        <v>0.79</v>
      </c>
      <c r="I1652" s="42">
        <v>0.65</v>
      </c>
      <c r="J1652" s="42" t="s">
        <v>13510</v>
      </c>
      <c r="K1652" s="43" t="str">
        <f t="shared" si="25"/>
        <v>Paid</v>
      </c>
    </row>
    <row r="1653" spans="1:11" x14ac:dyDescent="0.25">
      <c r="A1653" s="42">
        <v>771044</v>
      </c>
      <c r="B1653" s="42" t="s">
        <v>13969</v>
      </c>
      <c r="C1653" s="42">
        <v>100</v>
      </c>
      <c r="D1653" s="42">
        <v>32</v>
      </c>
      <c r="E1653" s="42">
        <v>4</v>
      </c>
      <c r="F1653" s="42">
        <v>21</v>
      </c>
      <c r="G1653" s="42" t="s">
        <v>12315</v>
      </c>
      <c r="H1653" s="42">
        <v>0.79</v>
      </c>
      <c r="I1653" s="42">
        <v>5</v>
      </c>
      <c r="J1653" s="42" t="s">
        <v>13510</v>
      </c>
      <c r="K1653" s="43" t="str">
        <f t="shared" si="25"/>
        <v>Paid</v>
      </c>
    </row>
    <row r="1654" spans="1:11" x14ac:dyDescent="0.25">
      <c r="A1654" s="42">
        <v>547190</v>
      </c>
      <c r="B1654" s="42" t="s">
        <v>13970</v>
      </c>
      <c r="C1654" s="42">
        <v>20</v>
      </c>
      <c r="D1654" s="42">
        <v>32</v>
      </c>
      <c r="E1654" s="42">
        <v>10</v>
      </c>
      <c r="F1654" s="42">
        <v>5</v>
      </c>
      <c r="G1654" s="42" t="s">
        <v>12318</v>
      </c>
      <c r="H1654" s="42">
        <v>0.79</v>
      </c>
      <c r="I1654" s="42">
        <v>0.7</v>
      </c>
      <c r="J1654" s="42" t="s">
        <v>13510</v>
      </c>
      <c r="K1654" s="43" t="str">
        <f t="shared" si="25"/>
        <v>Paid</v>
      </c>
    </row>
    <row r="1655" spans="1:11" x14ac:dyDescent="0.25">
      <c r="A1655" s="42">
        <v>335902</v>
      </c>
      <c r="B1655" s="42" t="s">
        <v>13971</v>
      </c>
      <c r="C1655" s="42">
        <v>20</v>
      </c>
      <c r="D1655" s="42">
        <v>30</v>
      </c>
      <c r="E1655" s="42">
        <v>3</v>
      </c>
      <c r="F1655" s="42">
        <v>14</v>
      </c>
      <c r="G1655" s="42" t="s">
        <v>12318</v>
      </c>
      <c r="H1655" s="42">
        <v>0.79</v>
      </c>
      <c r="I1655" s="42">
        <v>1.5</v>
      </c>
      <c r="J1655" s="42" t="s">
        <v>13510</v>
      </c>
      <c r="K1655" s="43" t="str">
        <f t="shared" si="25"/>
        <v>Paid</v>
      </c>
    </row>
    <row r="1656" spans="1:11" x14ac:dyDescent="0.25">
      <c r="A1656" s="42">
        <v>497268</v>
      </c>
      <c r="B1656" s="42" t="s">
        <v>13972</v>
      </c>
      <c r="C1656" s="42">
        <v>20</v>
      </c>
      <c r="D1656" s="42">
        <v>30</v>
      </c>
      <c r="E1656" s="42">
        <v>3</v>
      </c>
      <c r="F1656" s="42">
        <v>22</v>
      </c>
      <c r="G1656" s="42" t="s">
        <v>12315</v>
      </c>
      <c r="H1656" s="42">
        <v>0.79</v>
      </c>
      <c r="I1656" s="42">
        <v>1</v>
      </c>
      <c r="J1656" s="42" t="s">
        <v>13510</v>
      </c>
      <c r="K1656" s="43" t="str">
        <f t="shared" si="25"/>
        <v>Paid</v>
      </c>
    </row>
    <row r="1657" spans="1:11" x14ac:dyDescent="0.25">
      <c r="A1657" s="42">
        <v>1158854</v>
      </c>
      <c r="B1657" s="42" t="s">
        <v>13973</v>
      </c>
      <c r="C1657" s="42">
        <v>20</v>
      </c>
      <c r="D1657" s="42">
        <v>30</v>
      </c>
      <c r="E1657" s="42">
        <v>6</v>
      </c>
      <c r="F1657" s="42">
        <v>23</v>
      </c>
      <c r="G1657" s="42" t="s">
        <v>12324</v>
      </c>
      <c r="H1657" s="42">
        <v>0.79</v>
      </c>
      <c r="I1657" s="42">
        <v>4.5</v>
      </c>
      <c r="J1657" s="42" t="s">
        <v>13510</v>
      </c>
      <c r="K1657" s="43" t="str">
        <f t="shared" si="25"/>
        <v>Paid</v>
      </c>
    </row>
    <row r="1658" spans="1:11" x14ac:dyDescent="0.25">
      <c r="A1658" s="42">
        <v>873296</v>
      </c>
      <c r="B1658" s="42" t="s">
        <v>13974</v>
      </c>
      <c r="C1658" s="42">
        <v>105</v>
      </c>
      <c r="D1658" s="42">
        <v>28</v>
      </c>
      <c r="E1658" s="42">
        <v>6</v>
      </c>
      <c r="F1658" s="42">
        <v>103</v>
      </c>
      <c r="G1658" s="42" t="s">
        <v>12315</v>
      </c>
      <c r="H1658" s="42">
        <v>0.79</v>
      </c>
      <c r="I1658" s="42">
        <v>12</v>
      </c>
      <c r="J1658" s="42" t="s">
        <v>13510</v>
      </c>
      <c r="K1658" s="43" t="str">
        <f t="shared" si="25"/>
        <v>Paid</v>
      </c>
    </row>
    <row r="1659" spans="1:11" x14ac:dyDescent="0.25">
      <c r="A1659" s="42">
        <v>1083784</v>
      </c>
      <c r="B1659" s="42" t="s">
        <v>13975</v>
      </c>
      <c r="C1659" s="42">
        <v>20</v>
      </c>
      <c r="D1659" s="42">
        <v>28</v>
      </c>
      <c r="E1659" s="42">
        <v>3</v>
      </c>
      <c r="F1659" s="42">
        <v>38</v>
      </c>
      <c r="G1659" s="42" t="s">
        <v>12352</v>
      </c>
      <c r="H1659" s="42">
        <v>0.79</v>
      </c>
      <c r="I1659" s="42">
        <v>4</v>
      </c>
      <c r="J1659" s="42" t="s">
        <v>13510</v>
      </c>
      <c r="K1659" s="43" t="str">
        <f t="shared" si="25"/>
        <v>Paid</v>
      </c>
    </row>
    <row r="1660" spans="1:11" x14ac:dyDescent="0.25">
      <c r="A1660" s="42">
        <v>496302</v>
      </c>
      <c r="B1660" s="42" t="s">
        <v>13976</v>
      </c>
      <c r="C1660" s="42">
        <v>20</v>
      </c>
      <c r="D1660" s="42">
        <v>27</v>
      </c>
      <c r="E1660" s="42">
        <v>2</v>
      </c>
      <c r="F1660" s="42">
        <v>18</v>
      </c>
      <c r="G1660" s="42" t="s">
        <v>12315</v>
      </c>
      <c r="H1660" s="42">
        <v>0.79</v>
      </c>
      <c r="I1660" s="42">
        <v>2</v>
      </c>
      <c r="J1660" s="42" t="s">
        <v>13510</v>
      </c>
      <c r="K1660" s="43" t="str">
        <f t="shared" si="25"/>
        <v>Paid</v>
      </c>
    </row>
    <row r="1661" spans="1:11" x14ac:dyDescent="0.25">
      <c r="A1661" s="42">
        <v>1147664</v>
      </c>
      <c r="B1661" s="42" t="s">
        <v>13977</v>
      </c>
      <c r="C1661" s="42">
        <v>100</v>
      </c>
      <c r="D1661" s="42">
        <v>27</v>
      </c>
      <c r="E1661" s="42">
        <v>5</v>
      </c>
      <c r="F1661" s="42">
        <v>202</v>
      </c>
      <c r="G1661" s="42" t="s">
        <v>12315</v>
      </c>
      <c r="H1661" s="42">
        <v>0.79</v>
      </c>
      <c r="I1661" s="42">
        <v>16</v>
      </c>
      <c r="J1661" s="42" t="s">
        <v>13510</v>
      </c>
      <c r="K1661" s="43" t="str">
        <f t="shared" si="25"/>
        <v>Paid</v>
      </c>
    </row>
    <row r="1662" spans="1:11" x14ac:dyDescent="0.25">
      <c r="A1662" s="42">
        <v>393850</v>
      </c>
      <c r="B1662" s="42" t="s">
        <v>13978</v>
      </c>
      <c r="C1662" s="42">
        <v>20</v>
      </c>
      <c r="D1662" s="42">
        <v>27</v>
      </c>
      <c r="E1662" s="42">
        <v>3</v>
      </c>
      <c r="F1662" s="42">
        <v>54</v>
      </c>
      <c r="G1662" s="42" t="s">
        <v>12318</v>
      </c>
      <c r="H1662" s="42">
        <v>0.79</v>
      </c>
      <c r="I1662" s="42">
        <v>3</v>
      </c>
      <c r="J1662" s="42" t="s">
        <v>13510</v>
      </c>
      <c r="K1662" s="43" t="str">
        <f t="shared" si="25"/>
        <v>Paid</v>
      </c>
    </row>
    <row r="1663" spans="1:11" x14ac:dyDescent="0.25">
      <c r="A1663" s="42">
        <v>1266468</v>
      </c>
      <c r="B1663" s="42" t="s">
        <v>13979</v>
      </c>
      <c r="C1663" s="42">
        <v>100</v>
      </c>
      <c r="D1663" s="42">
        <v>27</v>
      </c>
      <c r="E1663" s="42">
        <v>7</v>
      </c>
      <c r="F1663" s="42">
        <v>12</v>
      </c>
      <c r="G1663" s="42" t="s">
        <v>12315</v>
      </c>
      <c r="H1663" s="42">
        <v>0.79</v>
      </c>
      <c r="I1663" s="42">
        <v>2.5</v>
      </c>
      <c r="J1663" s="42" t="s">
        <v>13510</v>
      </c>
      <c r="K1663" s="43" t="str">
        <f t="shared" si="25"/>
        <v>Paid</v>
      </c>
    </row>
    <row r="1664" spans="1:11" x14ac:dyDescent="0.25">
      <c r="A1664" s="42">
        <v>766320</v>
      </c>
      <c r="B1664" s="42" t="s">
        <v>13980</v>
      </c>
      <c r="C1664" s="42">
        <v>20</v>
      </c>
      <c r="D1664" s="42">
        <v>25</v>
      </c>
      <c r="E1664" s="42">
        <v>5</v>
      </c>
      <c r="F1664" s="42">
        <v>30</v>
      </c>
      <c r="G1664" s="42" t="s">
        <v>12318</v>
      </c>
      <c r="H1664" s="42">
        <v>0.79</v>
      </c>
      <c r="I1664" s="42">
        <v>9.5</v>
      </c>
      <c r="J1664" s="42" t="s">
        <v>13510</v>
      </c>
      <c r="K1664" s="43" t="str">
        <f t="shared" si="25"/>
        <v>Paid</v>
      </c>
    </row>
    <row r="1665" spans="1:11" x14ac:dyDescent="0.25">
      <c r="A1665" s="42">
        <v>742392</v>
      </c>
      <c r="B1665" s="42" t="s">
        <v>13981</v>
      </c>
      <c r="C1665" s="42">
        <v>30</v>
      </c>
      <c r="D1665" s="42">
        <v>24</v>
      </c>
      <c r="E1665" s="42">
        <v>5</v>
      </c>
      <c r="F1665" s="42">
        <v>122</v>
      </c>
      <c r="G1665" s="42" t="s">
        <v>12315</v>
      </c>
      <c r="H1665" s="42">
        <v>0.79</v>
      </c>
      <c r="I1665" s="42">
        <v>12</v>
      </c>
      <c r="J1665" s="42" t="s">
        <v>13510</v>
      </c>
      <c r="K1665" s="43" t="str">
        <f t="shared" si="25"/>
        <v>Paid</v>
      </c>
    </row>
    <row r="1666" spans="1:11" x14ac:dyDescent="0.25">
      <c r="A1666" s="42">
        <v>983444</v>
      </c>
      <c r="B1666" s="42" t="s">
        <v>13982</v>
      </c>
      <c r="C1666" s="42">
        <v>100</v>
      </c>
      <c r="D1666" s="42">
        <v>23</v>
      </c>
      <c r="E1666" s="42">
        <v>2</v>
      </c>
      <c r="F1666" s="42">
        <v>9</v>
      </c>
      <c r="G1666" s="42" t="s">
        <v>12318</v>
      </c>
      <c r="H1666" s="42">
        <v>0.79</v>
      </c>
      <c r="I1666" s="42">
        <v>0.61666666670000003</v>
      </c>
      <c r="J1666" s="42" t="s">
        <v>13510</v>
      </c>
      <c r="K1666" s="43" t="str">
        <f t="shared" si="25"/>
        <v>Paid</v>
      </c>
    </row>
    <row r="1667" spans="1:11" x14ac:dyDescent="0.25">
      <c r="A1667" s="42">
        <v>943724</v>
      </c>
      <c r="B1667" s="42" t="s">
        <v>13983</v>
      </c>
      <c r="C1667" s="42">
        <v>40</v>
      </c>
      <c r="D1667" s="42">
        <v>23</v>
      </c>
      <c r="E1667" s="42">
        <v>5</v>
      </c>
      <c r="F1667" s="42">
        <v>10</v>
      </c>
      <c r="G1667" s="42" t="s">
        <v>12315</v>
      </c>
      <c r="H1667" s="42">
        <v>0.79</v>
      </c>
      <c r="I1667" s="42">
        <v>0.61666666670000003</v>
      </c>
      <c r="J1667" s="42" t="s">
        <v>13510</v>
      </c>
      <c r="K1667" s="43" t="str">
        <f t="shared" ref="K1667:K1730" si="26">IF(C1667&gt;0,"Paid","Free")</f>
        <v>Paid</v>
      </c>
    </row>
    <row r="1668" spans="1:11" x14ac:dyDescent="0.25">
      <c r="A1668" s="42">
        <v>793246</v>
      </c>
      <c r="B1668" s="42" t="s">
        <v>13984</v>
      </c>
      <c r="C1668" s="42">
        <v>20</v>
      </c>
      <c r="D1668" s="42">
        <v>23</v>
      </c>
      <c r="E1668" s="42">
        <v>4</v>
      </c>
      <c r="F1668" s="42">
        <v>83</v>
      </c>
      <c r="G1668" s="42" t="s">
        <v>12315</v>
      </c>
      <c r="H1668" s="42">
        <v>0.79</v>
      </c>
      <c r="I1668" s="42">
        <v>7.5</v>
      </c>
      <c r="J1668" s="42" t="s">
        <v>13510</v>
      </c>
      <c r="K1668" s="43" t="str">
        <f t="shared" si="26"/>
        <v>Paid</v>
      </c>
    </row>
    <row r="1669" spans="1:11" x14ac:dyDescent="0.25">
      <c r="A1669" s="42">
        <v>1276020</v>
      </c>
      <c r="B1669" s="42" t="s">
        <v>13985</v>
      </c>
      <c r="C1669" s="42">
        <v>30</v>
      </c>
      <c r="D1669" s="42">
        <v>23</v>
      </c>
      <c r="E1669" s="42">
        <v>2</v>
      </c>
      <c r="F1669" s="42">
        <v>20</v>
      </c>
      <c r="G1669" s="42" t="s">
        <v>12315</v>
      </c>
      <c r="H1669" s="42">
        <v>0.79</v>
      </c>
      <c r="I1669" s="42">
        <v>3</v>
      </c>
      <c r="J1669" s="42" t="s">
        <v>13510</v>
      </c>
      <c r="K1669" s="43" t="str">
        <f t="shared" si="26"/>
        <v>Paid</v>
      </c>
    </row>
    <row r="1670" spans="1:11" x14ac:dyDescent="0.25">
      <c r="A1670" s="42">
        <v>288850</v>
      </c>
      <c r="B1670" s="42" t="s">
        <v>13986</v>
      </c>
      <c r="C1670" s="42">
        <v>50</v>
      </c>
      <c r="D1670" s="42">
        <v>22</v>
      </c>
      <c r="E1670" s="42">
        <v>1</v>
      </c>
      <c r="F1670" s="42">
        <v>20</v>
      </c>
      <c r="G1670" s="42" t="s">
        <v>12315</v>
      </c>
      <c r="H1670" s="42">
        <v>0.79</v>
      </c>
      <c r="I1670" s="42">
        <v>4</v>
      </c>
      <c r="J1670" s="42" t="s">
        <v>13510</v>
      </c>
      <c r="K1670" s="43" t="str">
        <f t="shared" si="26"/>
        <v>Paid</v>
      </c>
    </row>
    <row r="1671" spans="1:11" x14ac:dyDescent="0.25">
      <c r="A1671" s="42">
        <v>435138</v>
      </c>
      <c r="B1671" s="42" t="s">
        <v>13987</v>
      </c>
      <c r="C1671" s="42">
        <v>20</v>
      </c>
      <c r="D1671" s="42">
        <v>22</v>
      </c>
      <c r="E1671" s="42">
        <v>3</v>
      </c>
      <c r="F1671" s="42">
        <v>57</v>
      </c>
      <c r="G1671" s="42" t="s">
        <v>12318</v>
      </c>
      <c r="H1671" s="42">
        <v>0.79</v>
      </c>
      <c r="I1671" s="42">
        <v>2</v>
      </c>
      <c r="J1671" s="42" t="s">
        <v>13510</v>
      </c>
      <c r="K1671" s="43" t="str">
        <f t="shared" si="26"/>
        <v>Paid</v>
      </c>
    </row>
    <row r="1672" spans="1:11" x14ac:dyDescent="0.25">
      <c r="A1672" s="42">
        <v>452182</v>
      </c>
      <c r="B1672" s="42" t="s">
        <v>13988</v>
      </c>
      <c r="C1672" s="42">
        <v>20</v>
      </c>
      <c r="D1672" s="42">
        <v>21</v>
      </c>
      <c r="E1672" s="42">
        <v>4</v>
      </c>
      <c r="F1672" s="42">
        <v>17</v>
      </c>
      <c r="G1672" s="42" t="s">
        <v>12318</v>
      </c>
      <c r="H1672" s="42">
        <v>0.79</v>
      </c>
      <c r="I1672" s="42">
        <v>0.73333333329999995</v>
      </c>
      <c r="J1672" s="42" t="s">
        <v>13510</v>
      </c>
      <c r="K1672" s="43" t="str">
        <f t="shared" si="26"/>
        <v>Paid</v>
      </c>
    </row>
    <row r="1673" spans="1:11" x14ac:dyDescent="0.25">
      <c r="A1673" s="42">
        <v>1261122</v>
      </c>
      <c r="B1673" s="42" t="s">
        <v>13989</v>
      </c>
      <c r="C1673" s="42">
        <v>0</v>
      </c>
      <c r="D1673" s="42">
        <v>21</v>
      </c>
      <c r="E1673" s="42">
        <v>0</v>
      </c>
      <c r="F1673" s="42">
        <v>18</v>
      </c>
      <c r="G1673" s="42" t="s">
        <v>12315</v>
      </c>
      <c r="H1673" s="42">
        <v>0.88</v>
      </c>
      <c r="I1673" s="42">
        <v>1</v>
      </c>
      <c r="J1673" s="42" t="s">
        <v>13510</v>
      </c>
      <c r="K1673" s="43" t="str">
        <f t="shared" si="26"/>
        <v>Free</v>
      </c>
    </row>
    <row r="1674" spans="1:11" x14ac:dyDescent="0.25">
      <c r="A1674" s="42">
        <v>1242692</v>
      </c>
      <c r="B1674" s="42" t="s">
        <v>13990</v>
      </c>
      <c r="C1674" s="42">
        <v>135</v>
      </c>
      <c r="D1674" s="42">
        <v>20</v>
      </c>
      <c r="E1674" s="42">
        <v>8</v>
      </c>
      <c r="F1674" s="42">
        <v>53</v>
      </c>
      <c r="G1674" s="42" t="s">
        <v>12315</v>
      </c>
      <c r="H1674" s="42">
        <v>0.33</v>
      </c>
      <c r="I1674" s="42">
        <v>12.5</v>
      </c>
      <c r="J1674" s="42" t="s">
        <v>13510</v>
      </c>
      <c r="K1674" s="43" t="str">
        <f t="shared" si="26"/>
        <v>Paid</v>
      </c>
    </row>
    <row r="1675" spans="1:11" x14ac:dyDescent="0.25">
      <c r="A1675" s="42">
        <v>814200</v>
      </c>
      <c r="B1675" s="42" t="s">
        <v>13991</v>
      </c>
      <c r="C1675" s="42">
        <v>20</v>
      </c>
      <c r="D1675" s="42">
        <v>20</v>
      </c>
      <c r="E1675" s="42">
        <v>3</v>
      </c>
      <c r="F1675" s="42">
        <v>5</v>
      </c>
      <c r="G1675" s="42" t="s">
        <v>12315</v>
      </c>
      <c r="H1675" s="42">
        <v>0.78</v>
      </c>
      <c r="I1675" s="42">
        <v>0.68333333330000001</v>
      </c>
      <c r="J1675" s="42" t="s">
        <v>13510</v>
      </c>
      <c r="K1675" s="43" t="str">
        <f t="shared" si="26"/>
        <v>Paid</v>
      </c>
    </row>
    <row r="1676" spans="1:11" x14ac:dyDescent="0.25">
      <c r="A1676" s="42">
        <v>622122</v>
      </c>
      <c r="B1676" s="42" t="s">
        <v>13992</v>
      </c>
      <c r="C1676" s="42">
        <v>20</v>
      </c>
      <c r="D1676" s="42">
        <v>19</v>
      </c>
      <c r="E1676" s="42">
        <v>6</v>
      </c>
      <c r="F1676" s="42">
        <v>10</v>
      </c>
      <c r="G1676" s="42" t="s">
        <v>12315</v>
      </c>
      <c r="H1676" s="42">
        <v>0.38</v>
      </c>
      <c r="I1676" s="42">
        <v>1</v>
      </c>
      <c r="J1676" s="42" t="s">
        <v>13510</v>
      </c>
      <c r="K1676" s="43" t="str">
        <f t="shared" si="26"/>
        <v>Paid</v>
      </c>
    </row>
    <row r="1677" spans="1:11" x14ac:dyDescent="0.25">
      <c r="A1677" s="42">
        <v>893978</v>
      </c>
      <c r="B1677" s="42" t="s">
        <v>13993</v>
      </c>
      <c r="C1677" s="42">
        <v>35</v>
      </c>
      <c r="D1677" s="42">
        <v>19</v>
      </c>
      <c r="E1677" s="42">
        <v>2</v>
      </c>
      <c r="F1677" s="42">
        <v>9</v>
      </c>
      <c r="G1677" s="42" t="s">
        <v>12315</v>
      </c>
      <c r="H1677" s="42">
        <v>0.66</v>
      </c>
      <c r="I1677" s="42">
        <v>1.5</v>
      </c>
      <c r="J1677" s="42" t="s">
        <v>13510</v>
      </c>
      <c r="K1677" s="43" t="str">
        <f t="shared" si="26"/>
        <v>Paid</v>
      </c>
    </row>
    <row r="1678" spans="1:11" x14ac:dyDescent="0.25">
      <c r="A1678" s="42">
        <v>794036</v>
      </c>
      <c r="B1678" s="42" t="s">
        <v>13994</v>
      </c>
      <c r="C1678" s="42">
        <v>50</v>
      </c>
      <c r="D1678" s="42">
        <v>18</v>
      </c>
      <c r="E1678" s="42">
        <v>1</v>
      </c>
      <c r="F1678" s="42">
        <v>38</v>
      </c>
      <c r="G1678" s="42" t="s">
        <v>12318</v>
      </c>
      <c r="H1678" s="42">
        <v>7.0000000000000007E-2</v>
      </c>
      <c r="I1678" s="42">
        <v>8.5</v>
      </c>
      <c r="J1678" s="42" t="s">
        <v>13510</v>
      </c>
      <c r="K1678" s="43" t="str">
        <f t="shared" si="26"/>
        <v>Paid</v>
      </c>
    </row>
    <row r="1679" spans="1:11" x14ac:dyDescent="0.25">
      <c r="A1679" s="42">
        <v>297702</v>
      </c>
      <c r="B1679" s="42" t="s">
        <v>13995</v>
      </c>
      <c r="C1679" s="42">
        <v>50</v>
      </c>
      <c r="D1679" s="42">
        <v>18</v>
      </c>
      <c r="E1679" s="42">
        <v>1</v>
      </c>
      <c r="F1679" s="42">
        <v>7</v>
      </c>
      <c r="G1679" s="42" t="s">
        <v>12352</v>
      </c>
      <c r="H1679" s="42">
        <v>0.78</v>
      </c>
      <c r="I1679" s="42">
        <v>1</v>
      </c>
      <c r="J1679" s="42" t="s">
        <v>13510</v>
      </c>
      <c r="K1679" s="43" t="str">
        <f t="shared" si="26"/>
        <v>Paid</v>
      </c>
    </row>
    <row r="1680" spans="1:11" x14ac:dyDescent="0.25">
      <c r="A1680" s="42">
        <v>514398</v>
      </c>
      <c r="B1680" s="42" t="s">
        <v>13996</v>
      </c>
      <c r="C1680" s="42">
        <v>50</v>
      </c>
      <c r="D1680" s="42">
        <v>18</v>
      </c>
      <c r="E1680" s="42">
        <v>2</v>
      </c>
      <c r="F1680" s="42">
        <v>30</v>
      </c>
      <c r="G1680" s="42" t="s">
        <v>12318</v>
      </c>
      <c r="H1680" s="42">
        <v>0.74</v>
      </c>
      <c r="I1680" s="42">
        <v>1</v>
      </c>
      <c r="J1680" s="42" t="s">
        <v>13510</v>
      </c>
      <c r="K1680" s="43" t="str">
        <f t="shared" si="26"/>
        <v>Paid</v>
      </c>
    </row>
    <row r="1681" spans="1:11" x14ac:dyDescent="0.25">
      <c r="A1681" s="42">
        <v>622284</v>
      </c>
      <c r="B1681" s="42" t="s">
        <v>13997</v>
      </c>
      <c r="C1681" s="42">
        <v>50</v>
      </c>
      <c r="D1681" s="42">
        <v>17</v>
      </c>
      <c r="E1681" s="42">
        <v>1</v>
      </c>
      <c r="F1681" s="42">
        <v>12</v>
      </c>
      <c r="G1681" s="42" t="s">
        <v>12318</v>
      </c>
      <c r="H1681" s="42">
        <v>0.38</v>
      </c>
      <c r="I1681" s="42">
        <v>1</v>
      </c>
      <c r="J1681" s="42" t="s">
        <v>13510</v>
      </c>
      <c r="K1681" s="43" t="str">
        <f t="shared" si="26"/>
        <v>Paid</v>
      </c>
    </row>
    <row r="1682" spans="1:11" x14ac:dyDescent="0.25">
      <c r="A1682" s="42">
        <v>1089062</v>
      </c>
      <c r="B1682" s="42" t="s">
        <v>13998</v>
      </c>
      <c r="C1682" s="42">
        <v>25</v>
      </c>
      <c r="D1682" s="42">
        <v>17</v>
      </c>
      <c r="E1682" s="42">
        <v>3</v>
      </c>
      <c r="F1682" s="42">
        <v>8</v>
      </c>
      <c r="G1682" s="42" t="s">
        <v>12315</v>
      </c>
      <c r="H1682" s="42">
        <v>0.89</v>
      </c>
      <c r="I1682" s="42">
        <v>1</v>
      </c>
      <c r="J1682" s="42" t="s">
        <v>13510</v>
      </c>
      <c r="K1682" s="43" t="str">
        <f t="shared" si="26"/>
        <v>Paid</v>
      </c>
    </row>
    <row r="1683" spans="1:11" x14ac:dyDescent="0.25">
      <c r="A1683" s="42">
        <v>1274846</v>
      </c>
      <c r="B1683" s="42" t="s">
        <v>13999</v>
      </c>
      <c r="C1683" s="42">
        <v>135</v>
      </c>
      <c r="D1683" s="42">
        <v>15</v>
      </c>
      <c r="E1683" s="42">
        <v>0</v>
      </c>
      <c r="F1683" s="42">
        <v>6</v>
      </c>
      <c r="G1683" s="42" t="s">
        <v>12315</v>
      </c>
      <c r="H1683" s="42">
        <v>0.23</v>
      </c>
      <c r="I1683" s="42">
        <v>1</v>
      </c>
      <c r="J1683" s="42" t="s">
        <v>13510</v>
      </c>
      <c r="K1683" s="43" t="str">
        <f t="shared" si="26"/>
        <v>Paid</v>
      </c>
    </row>
    <row r="1684" spans="1:11" x14ac:dyDescent="0.25">
      <c r="A1684" s="42">
        <v>520876</v>
      </c>
      <c r="B1684" s="42" t="s">
        <v>14000</v>
      </c>
      <c r="C1684" s="42">
        <v>35</v>
      </c>
      <c r="D1684" s="42">
        <v>15</v>
      </c>
      <c r="E1684" s="42">
        <v>5</v>
      </c>
      <c r="F1684" s="42">
        <v>32</v>
      </c>
      <c r="G1684" s="42" t="s">
        <v>12318</v>
      </c>
      <c r="H1684" s="42">
        <v>0.08</v>
      </c>
      <c r="I1684" s="42">
        <v>2</v>
      </c>
      <c r="J1684" s="42" t="s">
        <v>13510</v>
      </c>
      <c r="K1684" s="43" t="str">
        <f t="shared" si="26"/>
        <v>Paid</v>
      </c>
    </row>
    <row r="1685" spans="1:11" x14ac:dyDescent="0.25">
      <c r="A1685" s="42">
        <v>1246252</v>
      </c>
      <c r="B1685" s="42" t="s">
        <v>14001</v>
      </c>
      <c r="C1685" s="42">
        <v>65</v>
      </c>
      <c r="D1685" s="42">
        <v>15</v>
      </c>
      <c r="E1685" s="42">
        <v>1</v>
      </c>
      <c r="F1685" s="42">
        <v>14</v>
      </c>
      <c r="G1685" s="42" t="s">
        <v>12315</v>
      </c>
      <c r="H1685" s="42">
        <v>0.99</v>
      </c>
      <c r="I1685" s="42">
        <v>2</v>
      </c>
      <c r="J1685" s="42" t="s">
        <v>13510</v>
      </c>
      <c r="K1685" s="43" t="str">
        <f t="shared" si="26"/>
        <v>Paid</v>
      </c>
    </row>
    <row r="1686" spans="1:11" x14ac:dyDescent="0.25">
      <c r="A1686" s="42">
        <v>852060</v>
      </c>
      <c r="B1686" s="42" t="s">
        <v>14002</v>
      </c>
      <c r="C1686" s="42">
        <v>20</v>
      </c>
      <c r="D1686" s="42">
        <v>14</v>
      </c>
      <c r="E1686" s="42">
        <v>5</v>
      </c>
      <c r="F1686" s="42">
        <v>13</v>
      </c>
      <c r="G1686" s="42" t="s">
        <v>12315</v>
      </c>
      <c r="H1686" s="42">
        <v>0.11</v>
      </c>
      <c r="I1686" s="42">
        <v>1</v>
      </c>
      <c r="J1686" s="42" t="s">
        <v>13510</v>
      </c>
      <c r="K1686" s="43" t="str">
        <f t="shared" si="26"/>
        <v>Paid</v>
      </c>
    </row>
    <row r="1687" spans="1:11" x14ac:dyDescent="0.25">
      <c r="A1687" s="42">
        <v>1049760</v>
      </c>
      <c r="B1687" s="42" t="s">
        <v>14003</v>
      </c>
      <c r="C1687" s="42">
        <v>50</v>
      </c>
      <c r="D1687" s="42">
        <v>14</v>
      </c>
      <c r="E1687" s="42">
        <v>2</v>
      </c>
      <c r="F1687" s="42">
        <v>26</v>
      </c>
      <c r="G1687" s="42" t="s">
        <v>12324</v>
      </c>
      <c r="H1687" s="42">
        <v>0.94</v>
      </c>
      <c r="I1687" s="42">
        <v>2</v>
      </c>
      <c r="J1687" s="42" t="s">
        <v>13510</v>
      </c>
      <c r="K1687" s="43" t="str">
        <f t="shared" si="26"/>
        <v>Paid</v>
      </c>
    </row>
    <row r="1688" spans="1:11" x14ac:dyDescent="0.25">
      <c r="A1688" s="42">
        <v>242176</v>
      </c>
      <c r="B1688" s="42" t="s">
        <v>14004</v>
      </c>
      <c r="C1688" s="42">
        <v>20</v>
      </c>
      <c r="D1688" s="42">
        <v>13</v>
      </c>
      <c r="E1688" s="42">
        <v>3</v>
      </c>
      <c r="F1688" s="42">
        <v>22</v>
      </c>
      <c r="G1688" s="42" t="s">
        <v>12318</v>
      </c>
      <c r="H1688" s="42">
        <v>0.94</v>
      </c>
      <c r="I1688" s="42">
        <v>2</v>
      </c>
      <c r="J1688" s="42" t="s">
        <v>13510</v>
      </c>
      <c r="K1688" s="43" t="str">
        <f t="shared" si="26"/>
        <v>Paid</v>
      </c>
    </row>
    <row r="1689" spans="1:11" x14ac:dyDescent="0.25">
      <c r="A1689" s="42">
        <v>223884</v>
      </c>
      <c r="B1689" s="42" t="s">
        <v>14005</v>
      </c>
      <c r="C1689" s="42">
        <v>20</v>
      </c>
      <c r="D1689" s="42">
        <v>13</v>
      </c>
      <c r="E1689" s="42">
        <v>0</v>
      </c>
      <c r="F1689" s="42">
        <v>14</v>
      </c>
      <c r="G1689" s="42" t="s">
        <v>12318</v>
      </c>
      <c r="H1689" s="42">
        <v>0.94</v>
      </c>
      <c r="I1689" s="42">
        <v>1.5</v>
      </c>
      <c r="J1689" s="42" t="s">
        <v>13510</v>
      </c>
      <c r="K1689" s="43" t="str">
        <f t="shared" si="26"/>
        <v>Paid</v>
      </c>
    </row>
    <row r="1690" spans="1:11" x14ac:dyDescent="0.25">
      <c r="A1690" s="42">
        <v>1088924</v>
      </c>
      <c r="B1690" s="42" t="s">
        <v>14006</v>
      </c>
      <c r="C1690" s="42">
        <v>30</v>
      </c>
      <c r="D1690" s="42">
        <v>13</v>
      </c>
      <c r="E1690" s="42">
        <v>4</v>
      </c>
      <c r="F1690" s="42">
        <v>185</v>
      </c>
      <c r="G1690" s="42" t="s">
        <v>12318</v>
      </c>
      <c r="H1690" s="42">
        <v>0.94</v>
      </c>
      <c r="I1690" s="42">
        <v>6.5</v>
      </c>
      <c r="J1690" s="42" t="s">
        <v>13510</v>
      </c>
      <c r="K1690" s="43" t="str">
        <f t="shared" si="26"/>
        <v>Paid</v>
      </c>
    </row>
    <row r="1691" spans="1:11" x14ac:dyDescent="0.25">
      <c r="A1691" s="42">
        <v>876444</v>
      </c>
      <c r="B1691" s="42" t="s">
        <v>14007</v>
      </c>
      <c r="C1691" s="42">
        <v>195</v>
      </c>
      <c r="D1691" s="42">
        <v>13</v>
      </c>
      <c r="E1691" s="42">
        <v>5</v>
      </c>
      <c r="F1691" s="42">
        <v>26</v>
      </c>
      <c r="G1691" s="42" t="s">
        <v>12318</v>
      </c>
      <c r="H1691" s="42">
        <v>0.94</v>
      </c>
      <c r="I1691" s="42">
        <v>1</v>
      </c>
      <c r="J1691" s="42" t="s">
        <v>13510</v>
      </c>
      <c r="K1691" s="43" t="str">
        <f t="shared" si="26"/>
        <v>Paid</v>
      </c>
    </row>
    <row r="1692" spans="1:11" x14ac:dyDescent="0.25">
      <c r="A1692" s="42">
        <v>948294</v>
      </c>
      <c r="B1692" s="42" t="s">
        <v>14008</v>
      </c>
      <c r="C1692" s="42">
        <v>120</v>
      </c>
      <c r="D1692" s="42">
        <v>13</v>
      </c>
      <c r="E1692" s="42">
        <v>9</v>
      </c>
      <c r="F1692" s="42">
        <v>7</v>
      </c>
      <c r="G1692" s="42" t="s">
        <v>12315</v>
      </c>
      <c r="H1692" s="42">
        <v>0.94</v>
      </c>
      <c r="I1692" s="42">
        <v>1</v>
      </c>
      <c r="J1692" s="42" t="s">
        <v>13510</v>
      </c>
      <c r="K1692" s="43" t="str">
        <f t="shared" si="26"/>
        <v>Paid</v>
      </c>
    </row>
    <row r="1693" spans="1:11" x14ac:dyDescent="0.25">
      <c r="A1693" s="42">
        <v>899240</v>
      </c>
      <c r="B1693" s="42" t="s">
        <v>14009</v>
      </c>
      <c r="C1693" s="42">
        <v>20</v>
      </c>
      <c r="D1693" s="42">
        <v>13</v>
      </c>
      <c r="E1693" s="42">
        <v>6</v>
      </c>
      <c r="F1693" s="42">
        <v>12</v>
      </c>
      <c r="G1693" s="42" t="s">
        <v>12315</v>
      </c>
      <c r="H1693" s="42">
        <v>0.94</v>
      </c>
      <c r="I1693" s="42">
        <v>1</v>
      </c>
      <c r="J1693" s="42" t="s">
        <v>13510</v>
      </c>
      <c r="K1693" s="43" t="str">
        <f t="shared" si="26"/>
        <v>Paid</v>
      </c>
    </row>
    <row r="1694" spans="1:11" x14ac:dyDescent="0.25">
      <c r="A1694" s="42">
        <v>964478</v>
      </c>
      <c r="B1694" s="42" t="s">
        <v>14010</v>
      </c>
      <c r="C1694" s="42">
        <v>50</v>
      </c>
      <c r="D1694" s="42">
        <v>12</v>
      </c>
      <c r="E1694" s="42">
        <v>1</v>
      </c>
      <c r="F1694" s="42">
        <v>15</v>
      </c>
      <c r="G1694" s="42" t="s">
        <v>12315</v>
      </c>
      <c r="H1694" s="42">
        <v>0.94</v>
      </c>
      <c r="I1694" s="42">
        <v>1.5</v>
      </c>
      <c r="J1694" s="42" t="s">
        <v>13510</v>
      </c>
      <c r="K1694" s="43" t="str">
        <f t="shared" si="26"/>
        <v>Paid</v>
      </c>
    </row>
    <row r="1695" spans="1:11" x14ac:dyDescent="0.25">
      <c r="A1695" s="42">
        <v>1055424</v>
      </c>
      <c r="B1695" s="42" t="s">
        <v>14011</v>
      </c>
      <c r="C1695" s="42">
        <v>95</v>
      </c>
      <c r="D1695" s="42">
        <v>11</v>
      </c>
      <c r="E1695" s="42">
        <v>0</v>
      </c>
      <c r="F1695" s="42">
        <v>10</v>
      </c>
      <c r="G1695" s="42" t="s">
        <v>12315</v>
      </c>
      <c r="H1695" s="42">
        <v>0.94</v>
      </c>
      <c r="I1695" s="42">
        <v>1</v>
      </c>
      <c r="J1695" s="42" t="s">
        <v>13510</v>
      </c>
      <c r="K1695" s="43" t="str">
        <f t="shared" si="26"/>
        <v>Paid</v>
      </c>
    </row>
    <row r="1696" spans="1:11" x14ac:dyDescent="0.25">
      <c r="A1696" s="42">
        <v>624356</v>
      </c>
      <c r="B1696" s="42" t="s">
        <v>14012</v>
      </c>
      <c r="C1696" s="42">
        <v>30</v>
      </c>
      <c r="D1696" s="42">
        <v>11</v>
      </c>
      <c r="E1696" s="42">
        <v>3</v>
      </c>
      <c r="F1696" s="42">
        <v>8</v>
      </c>
      <c r="G1696" s="42" t="s">
        <v>12315</v>
      </c>
      <c r="H1696" s="42">
        <v>0.94</v>
      </c>
      <c r="I1696" s="42">
        <v>0.53333333329999999</v>
      </c>
      <c r="J1696" s="42" t="s">
        <v>13510</v>
      </c>
      <c r="K1696" s="43" t="str">
        <f t="shared" si="26"/>
        <v>Paid</v>
      </c>
    </row>
    <row r="1697" spans="1:11" x14ac:dyDescent="0.25">
      <c r="A1697" s="42">
        <v>255604</v>
      </c>
      <c r="B1697" s="42" t="s">
        <v>14013</v>
      </c>
      <c r="C1697" s="42">
        <v>20</v>
      </c>
      <c r="D1697" s="42">
        <v>11</v>
      </c>
      <c r="E1697" s="42">
        <v>4</v>
      </c>
      <c r="F1697" s="42">
        <v>59</v>
      </c>
      <c r="G1697" s="42" t="s">
        <v>12315</v>
      </c>
      <c r="H1697" s="42">
        <v>0.94</v>
      </c>
      <c r="I1697" s="42">
        <v>7</v>
      </c>
      <c r="J1697" s="42" t="s">
        <v>13510</v>
      </c>
      <c r="K1697" s="43" t="str">
        <f t="shared" si="26"/>
        <v>Paid</v>
      </c>
    </row>
    <row r="1698" spans="1:11" x14ac:dyDescent="0.25">
      <c r="A1698" s="42">
        <v>381828</v>
      </c>
      <c r="B1698" s="42" t="s">
        <v>14014</v>
      </c>
      <c r="C1698" s="42">
        <v>20</v>
      </c>
      <c r="D1698" s="42">
        <v>11</v>
      </c>
      <c r="E1698" s="42">
        <v>1</v>
      </c>
      <c r="F1698" s="42">
        <v>13</v>
      </c>
      <c r="G1698" s="42" t="s">
        <v>12324</v>
      </c>
      <c r="H1698" s="42">
        <v>0.94</v>
      </c>
      <c r="I1698" s="42">
        <v>1.5</v>
      </c>
      <c r="J1698" s="42" t="s">
        <v>13510</v>
      </c>
      <c r="K1698" s="43" t="str">
        <f t="shared" si="26"/>
        <v>Paid</v>
      </c>
    </row>
    <row r="1699" spans="1:11" x14ac:dyDescent="0.25">
      <c r="A1699" s="42">
        <v>1133716</v>
      </c>
      <c r="B1699" s="42" t="s">
        <v>14015</v>
      </c>
      <c r="C1699" s="42">
        <v>30</v>
      </c>
      <c r="D1699" s="42">
        <v>11</v>
      </c>
      <c r="E1699" s="42">
        <v>1</v>
      </c>
      <c r="F1699" s="42">
        <v>27</v>
      </c>
      <c r="G1699" s="42" t="s">
        <v>12315</v>
      </c>
      <c r="H1699" s="42">
        <v>0.94</v>
      </c>
      <c r="I1699" s="42">
        <v>1.5</v>
      </c>
      <c r="J1699" s="42" t="s">
        <v>13510</v>
      </c>
      <c r="K1699" s="43" t="str">
        <f t="shared" si="26"/>
        <v>Paid</v>
      </c>
    </row>
    <row r="1700" spans="1:11" x14ac:dyDescent="0.25">
      <c r="A1700" s="42">
        <v>647520</v>
      </c>
      <c r="B1700" s="42" t="s">
        <v>14016</v>
      </c>
      <c r="C1700" s="42">
        <v>20</v>
      </c>
      <c r="D1700" s="42">
        <v>11</v>
      </c>
      <c r="E1700" s="42">
        <v>2</v>
      </c>
      <c r="F1700" s="42">
        <v>15</v>
      </c>
      <c r="G1700" s="42" t="s">
        <v>12318</v>
      </c>
      <c r="H1700" s="42">
        <v>0.94</v>
      </c>
      <c r="I1700" s="42">
        <v>3</v>
      </c>
      <c r="J1700" s="42" t="s">
        <v>13510</v>
      </c>
      <c r="K1700" s="43" t="str">
        <f t="shared" si="26"/>
        <v>Paid</v>
      </c>
    </row>
    <row r="1701" spans="1:11" x14ac:dyDescent="0.25">
      <c r="A1701" s="42">
        <v>1008654</v>
      </c>
      <c r="B1701" s="42" t="s">
        <v>14017</v>
      </c>
      <c r="C1701" s="42">
        <v>40</v>
      </c>
      <c r="D1701" s="42">
        <v>10</v>
      </c>
      <c r="E1701" s="42">
        <v>1</v>
      </c>
      <c r="F1701" s="42">
        <v>18</v>
      </c>
      <c r="G1701" s="42" t="s">
        <v>12318</v>
      </c>
      <c r="H1701" s="42">
        <v>0.94</v>
      </c>
      <c r="I1701" s="42">
        <v>2.5</v>
      </c>
      <c r="J1701" s="42" t="s">
        <v>13510</v>
      </c>
      <c r="K1701" s="43" t="str">
        <f t="shared" si="26"/>
        <v>Paid</v>
      </c>
    </row>
    <row r="1702" spans="1:11" x14ac:dyDescent="0.25">
      <c r="A1702" s="42">
        <v>686430</v>
      </c>
      <c r="B1702" s="42" t="s">
        <v>14018</v>
      </c>
      <c r="C1702" s="42">
        <v>125</v>
      </c>
      <c r="D1702" s="42">
        <v>10</v>
      </c>
      <c r="E1702" s="42">
        <v>3</v>
      </c>
      <c r="F1702" s="42">
        <v>55</v>
      </c>
      <c r="G1702" s="42" t="s">
        <v>12315</v>
      </c>
      <c r="H1702" s="42">
        <v>0.94</v>
      </c>
      <c r="I1702" s="42">
        <v>2.5</v>
      </c>
      <c r="J1702" s="42" t="s">
        <v>13510</v>
      </c>
      <c r="K1702" s="43" t="str">
        <f t="shared" si="26"/>
        <v>Paid</v>
      </c>
    </row>
    <row r="1703" spans="1:11" x14ac:dyDescent="0.25">
      <c r="A1703" s="42">
        <v>406054</v>
      </c>
      <c r="B1703" s="42" t="s">
        <v>14019</v>
      </c>
      <c r="C1703" s="42">
        <v>20</v>
      </c>
      <c r="D1703" s="42">
        <v>9</v>
      </c>
      <c r="E1703" s="42">
        <v>0</v>
      </c>
      <c r="F1703" s="42">
        <v>56</v>
      </c>
      <c r="G1703" s="42" t="s">
        <v>12315</v>
      </c>
      <c r="H1703" s="42">
        <v>0.94</v>
      </c>
      <c r="I1703" s="42">
        <v>5</v>
      </c>
      <c r="J1703" s="42" t="s">
        <v>13510</v>
      </c>
      <c r="K1703" s="43" t="str">
        <f t="shared" si="26"/>
        <v>Paid</v>
      </c>
    </row>
    <row r="1704" spans="1:11" x14ac:dyDescent="0.25">
      <c r="A1704" s="42">
        <v>585174</v>
      </c>
      <c r="B1704" s="42" t="s">
        <v>14020</v>
      </c>
      <c r="C1704" s="42">
        <v>40</v>
      </c>
      <c r="D1704" s="42">
        <v>9</v>
      </c>
      <c r="E1704" s="42">
        <v>0</v>
      </c>
      <c r="F1704" s="42">
        <v>23</v>
      </c>
      <c r="G1704" s="42" t="s">
        <v>12318</v>
      </c>
      <c r="H1704" s="42">
        <v>0.94</v>
      </c>
      <c r="I1704" s="42">
        <v>2.5</v>
      </c>
      <c r="J1704" s="42" t="s">
        <v>13510</v>
      </c>
      <c r="K1704" s="43" t="str">
        <f t="shared" si="26"/>
        <v>Paid</v>
      </c>
    </row>
    <row r="1705" spans="1:11" x14ac:dyDescent="0.25">
      <c r="A1705" s="42">
        <v>1143032</v>
      </c>
      <c r="B1705" s="42" t="s">
        <v>14021</v>
      </c>
      <c r="C1705" s="42">
        <v>25</v>
      </c>
      <c r="D1705" s="42">
        <v>9</v>
      </c>
      <c r="E1705" s="42">
        <v>1</v>
      </c>
      <c r="F1705" s="42">
        <v>13</v>
      </c>
      <c r="G1705" s="42" t="s">
        <v>12315</v>
      </c>
      <c r="H1705" s="42">
        <v>0.94</v>
      </c>
      <c r="I1705" s="42">
        <v>1</v>
      </c>
      <c r="J1705" s="42" t="s">
        <v>13510</v>
      </c>
      <c r="K1705" s="43" t="str">
        <f t="shared" si="26"/>
        <v>Paid</v>
      </c>
    </row>
    <row r="1706" spans="1:11" x14ac:dyDescent="0.25">
      <c r="A1706" s="42">
        <v>942768</v>
      </c>
      <c r="B1706" s="42" t="s">
        <v>14022</v>
      </c>
      <c r="C1706" s="42">
        <v>25</v>
      </c>
      <c r="D1706" s="42">
        <v>8</v>
      </c>
      <c r="E1706" s="42">
        <v>0</v>
      </c>
      <c r="F1706" s="42">
        <v>11</v>
      </c>
      <c r="G1706" s="42" t="s">
        <v>12318</v>
      </c>
      <c r="H1706" s="42">
        <v>0.94</v>
      </c>
      <c r="I1706" s="42">
        <v>1.5</v>
      </c>
      <c r="J1706" s="42" t="s">
        <v>13510</v>
      </c>
      <c r="K1706" s="43" t="str">
        <f t="shared" si="26"/>
        <v>Paid</v>
      </c>
    </row>
    <row r="1707" spans="1:11" x14ac:dyDescent="0.25">
      <c r="A1707" s="42">
        <v>1165268</v>
      </c>
      <c r="B1707" s="42" t="s">
        <v>14023</v>
      </c>
      <c r="C1707" s="42">
        <v>30</v>
      </c>
      <c r="D1707" s="42">
        <v>8</v>
      </c>
      <c r="E1707" s="42">
        <v>0</v>
      </c>
      <c r="F1707" s="42">
        <v>20</v>
      </c>
      <c r="G1707" s="42" t="s">
        <v>12315</v>
      </c>
      <c r="H1707" s="42">
        <v>0.94</v>
      </c>
      <c r="I1707" s="42">
        <v>3</v>
      </c>
      <c r="J1707" s="42" t="s">
        <v>13510</v>
      </c>
      <c r="K1707" s="43" t="str">
        <f t="shared" si="26"/>
        <v>Paid</v>
      </c>
    </row>
    <row r="1708" spans="1:11" x14ac:dyDescent="0.25">
      <c r="A1708" s="42">
        <v>1009622</v>
      </c>
      <c r="B1708" s="42" t="s">
        <v>14024</v>
      </c>
      <c r="C1708" s="42">
        <v>80</v>
      </c>
      <c r="D1708" s="42">
        <v>8</v>
      </c>
      <c r="E1708" s="42">
        <v>1</v>
      </c>
      <c r="F1708" s="42">
        <v>43</v>
      </c>
      <c r="G1708" s="42" t="s">
        <v>12318</v>
      </c>
      <c r="H1708" s="42">
        <v>0.94</v>
      </c>
      <c r="I1708" s="42">
        <v>5.5</v>
      </c>
      <c r="J1708" s="42" t="s">
        <v>13510</v>
      </c>
      <c r="K1708" s="43" t="str">
        <f t="shared" si="26"/>
        <v>Paid</v>
      </c>
    </row>
    <row r="1709" spans="1:11" x14ac:dyDescent="0.25">
      <c r="A1709" s="42">
        <v>1178226</v>
      </c>
      <c r="B1709" s="42" t="s">
        <v>14025</v>
      </c>
      <c r="C1709" s="42">
        <v>50</v>
      </c>
      <c r="D1709" s="42">
        <v>7</v>
      </c>
      <c r="E1709" s="42">
        <v>0</v>
      </c>
      <c r="F1709" s="42">
        <v>28</v>
      </c>
      <c r="G1709" s="42" t="s">
        <v>12315</v>
      </c>
      <c r="H1709" s="42">
        <v>0.94</v>
      </c>
      <c r="I1709" s="42">
        <v>4.5</v>
      </c>
      <c r="J1709" s="42" t="s">
        <v>13510</v>
      </c>
      <c r="K1709" s="43" t="str">
        <f t="shared" si="26"/>
        <v>Paid</v>
      </c>
    </row>
    <row r="1710" spans="1:11" x14ac:dyDescent="0.25">
      <c r="A1710" s="42">
        <v>1133648</v>
      </c>
      <c r="B1710" s="42" t="s">
        <v>14026</v>
      </c>
      <c r="C1710" s="42">
        <v>30</v>
      </c>
      <c r="D1710" s="42">
        <v>7</v>
      </c>
      <c r="E1710" s="42">
        <v>2</v>
      </c>
      <c r="F1710" s="42">
        <v>18</v>
      </c>
      <c r="G1710" s="42" t="s">
        <v>12318</v>
      </c>
      <c r="H1710" s="42">
        <v>0.94</v>
      </c>
      <c r="I1710" s="42">
        <v>2.5</v>
      </c>
      <c r="J1710" s="42" t="s">
        <v>13510</v>
      </c>
      <c r="K1710" s="43" t="str">
        <f t="shared" si="26"/>
        <v>Paid</v>
      </c>
    </row>
    <row r="1711" spans="1:11" x14ac:dyDescent="0.25">
      <c r="A1711" s="42">
        <v>1036766</v>
      </c>
      <c r="B1711" s="42" t="s">
        <v>14027</v>
      </c>
      <c r="C1711" s="42">
        <v>30</v>
      </c>
      <c r="D1711" s="42">
        <v>7</v>
      </c>
      <c r="E1711" s="42">
        <v>0</v>
      </c>
      <c r="F1711" s="42">
        <v>8</v>
      </c>
      <c r="G1711" s="42" t="s">
        <v>12315</v>
      </c>
      <c r="H1711" s="42">
        <v>0.94</v>
      </c>
      <c r="I1711" s="42">
        <v>2</v>
      </c>
      <c r="J1711" s="42" t="s">
        <v>13510</v>
      </c>
      <c r="K1711" s="43" t="str">
        <f t="shared" si="26"/>
        <v>Paid</v>
      </c>
    </row>
    <row r="1712" spans="1:11" x14ac:dyDescent="0.25">
      <c r="A1712" s="42">
        <v>909970</v>
      </c>
      <c r="B1712" s="42" t="s">
        <v>14028</v>
      </c>
      <c r="C1712" s="42">
        <v>20</v>
      </c>
      <c r="D1712" s="42">
        <v>7</v>
      </c>
      <c r="E1712" s="42">
        <v>1</v>
      </c>
      <c r="F1712" s="42">
        <v>5</v>
      </c>
      <c r="G1712" s="42" t="s">
        <v>12324</v>
      </c>
      <c r="H1712" s="42">
        <v>0.94</v>
      </c>
      <c r="I1712" s="42">
        <v>0.61666666670000003</v>
      </c>
      <c r="J1712" s="42" t="s">
        <v>13510</v>
      </c>
      <c r="K1712" s="43" t="str">
        <f t="shared" si="26"/>
        <v>Paid</v>
      </c>
    </row>
    <row r="1713" spans="1:11" x14ac:dyDescent="0.25">
      <c r="A1713" s="42">
        <v>1216164</v>
      </c>
      <c r="B1713" s="42" t="s">
        <v>14029</v>
      </c>
      <c r="C1713" s="42">
        <v>195</v>
      </c>
      <c r="D1713" s="42">
        <v>7</v>
      </c>
      <c r="E1713" s="42">
        <v>0</v>
      </c>
      <c r="F1713" s="42">
        <v>87</v>
      </c>
      <c r="G1713" s="42" t="s">
        <v>12315</v>
      </c>
      <c r="H1713" s="42">
        <v>0.94</v>
      </c>
      <c r="I1713" s="42">
        <v>8.5</v>
      </c>
      <c r="J1713" s="42" t="s">
        <v>13510</v>
      </c>
      <c r="K1713" s="43" t="str">
        <f t="shared" si="26"/>
        <v>Paid</v>
      </c>
    </row>
    <row r="1714" spans="1:11" x14ac:dyDescent="0.25">
      <c r="A1714" s="42">
        <v>1104858</v>
      </c>
      <c r="B1714" s="42" t="s">
        <v>14030</v>
      </c>
      <c r="C1714" s="42">
        <v>50</v>
      </c>
      <c r="D1714" s="42">
        <v>6</v>
      </c>
      <c r="E1714" s="42">
        <v>0</v>
      </c>
      <c r="F1714" s="42">
        <v>49</v>
      </c>
      <c r="G1714" s="42" t="s">
        <v>12318</v>
      </c>
      <c r="H1714" s="42">
        <v>0.94</v>
      </c>
      <c r="I1714" s="42">
        <v>3</v>
      </c>
      <c r="J1714" s="42" t="s">
        <v>13510</v>
      </c>
      <c r="K1714" s="43" t="str">
        <f t="shared" si="26"/>
        <v>Paid</v>
      </c>
    </row>
    <row r="1715" spans="1:11" x14ac:dyDescent="0.25">
      <c r="A1715" s="42">
        <v>843620</v>
      </c>
      <c r="B1715" s="42" t="s">
        <v>14031</v>
      </c>
      <c r="C1715" s="42">
        <v>40</v>
      </c>
      <c r="D1715" s="42">
        <v>6</v>
      </c>
      <c r="E1715" s="42">
        <v>2</v>
      </c>
      <c r="F1715" s="42">
        <v>46</v>
      </c>
      <c r="G1715" s="42" t="s">
        <v>12315</v>
      </c>
      <c r="H1715" s="42">
        <v>0.94</v>
      </c>
      <c r="I1715" s="42">
        <v>4.5</v>
      </c>
      <c r="J1715" s="42" t="s">
        <v>13510</v>
      </c>
      <c r="K1715" s="43" t="str">
        <f t="shared" si="26"/>
        <v>Paid</v>
      </c>
    </row>
    <row r="1716" spans="1:11" x14ac:dyDescent="0.25">
      <c r="A1716" s="42">
        <v>1201118</v>
      </c>
      <c r="B1716" s="42" t="s">
        <v>14032</v>
      </c>
      <c r="C1716" s="42">
        <v>40</v>
      </c>
      <c r="D1716" s="42">
        <v>6</v>
      </c>
      <c r="E1716" s="42">
        <v>0</v>
      </c>
      <c r="F1716" s="42">
        <v>15</v>
      </c>
      <c r="G1716" s="42" t="s">
        <v>12315</v>
      </c>
      <c r="H1716" s="42">
        <v>0.94</v>
      </c>
      <c r="I1716" s="42">
        <v>2.5</v>
      </c>
      <c r="J1716" s="42" t="s">
        <v>13510</v>
      </c>
      <c r="K1716" s="43" t="str">
        <f t="shared" si="26"/>
        <v>Paid</v>
      </c>
    </row>
    <row r="1717" spans="1:11" x14ac:dyDescent="0.25">
      <c r="A1717" s="42">
        <v>327310</v>
      </c>
      <c r="B1717" s="42" t="s">
        <v>14033</v>
      </c>
      <c r="C1717" s="42">
        <v>20</v>
      </c>
      <c r="D1717" s="42">
        <v>6</v>
      </c>
      <c r="E1717" s="42">
        <v>0</v>
      </c>
      <c r="F1717" s="42">
        <v>5</v>
      </c>
      <c r="G1717" s="42" t="s">
        <v>12315</v>
      </c>
      <c r="H1717" s="42">
        <v>0.94</v>
      </c>
      <c r="I1717" s="42">
        <v>0.55000000000000004</v>
      </c>
      <c r="J1717" s="42" t="s">
        <v>13510</v>
      </c>
      <c r="K1717" s="43" t="str">
        <f t="shared" si="26"/>
        <v>Paid</v>
      </c>
    </row>
    <row r="1718" spans="1:11" x14ac:dyDescent="0.25">
      <c r="A1718" s="42">
        <v>1164832</v>
      </c>
      <c r="B1718" s="42" t="s">
        <v>14034</v>
      </c>
      <c r="C1718" s="42">
        <v>200</v>
      </c>
      <c r="D1718" s="42">
        <v>6</v>
      </c>
      <c r="E1718" s="42">
        <v>0</v>
      </c>
      <c r="F1718" s="42">
        <v>11</v>
      </c>
      <c r="G1718" s="42" t="s">
        <v>12324</v>
      </c>
      <c r="H1718" s="42">
        <v>0.94</v>
      </c>
      <c r="I1718" s="42">
        <v>1</v>
      </c>
      <c r="J1718" s="42" t="s">
        <v>13510</v>
      </c>
      <c r="K1718" s="43" t="str">
        <f t="shared" si="26"/>
        <v>Paid</v>
      </c>
    </row>
    <row r="1719" spans="1:11" x14ac:dyDescent="0.25">
      <c r="A1719" s="42">
        <v>1153326</v>
      </c>
      <c r="B1719" s="42" t="s">
        <v>14035</v>
      </c>
      <c r="C1719" s="42">
        <v>40</v>
      </c>
      <c r="D1719" s="42">
        <v>5</v>
      </c>
      <c r="E1719" s="42">
        <v>0</v>
      </c>
      <c r="F1719" s="42">
        <v>16</v>
      </c>
      <c r="G1719" s="42" t="s">
        <v>12315</v>
      </c>
      <c r="H1719" s="42">
        <v>0.94</v>
      </c>
      <c r="I1719" s="42">
        <v>1.5</v>
      </c>
      <c r="J1719" s="42" t="s">
        <v>13510</v>
      </c>
      <c r="K1719" s="43" t="str">
        <f t="shared" si="26"/>
        <v>Paid</v>
      </c>
    </row>
    <row r="1720" spans="1:11" x14ac:dyDescent="0.25">
      <c r="A1720" s="42">
        <v>551964</v>
      </c>
      <c r="B1720" s="42" t="s">
        <v>14036</v>
      </c>
      <c r="C1720" s="42">
        <v>20</v>
      </c>
      <c r="D1720" s="42">
        <v>5</v>
      </c>
      <c r="E1720" s="42">
        <v>2</v>
      </c>
      <c r="F1720" s="42">
        <v>20</v>
      </c>
      <c r="G1720" s="42" t="s">
        <v>12315</v>
      </c>
      <c r="H1720" s="42">
        <v>0.94</v>
      </c>
      <c r="I1720" s="42">
        <v>1.5</v>
      </c>
      <c r="J1720" s="42" t="s">
        <v>13510</v>
      </c>
      <c r="K1720" s="43" t="str">
        <f t="shared" si="26"/>
        <v>Paid</v>
      </c>
    </row>
    <row r="1721" spans="1:11" x14ac:dyDescent="0.25">
      <c r="A1721" s="42">
        <v>1031648</v>
      </c>
      <c r="B1721" s="42" t="s">
        <v>14037</v>
      </c>
      <c r="C1721" s="42">
        <v>20</v>
      </c>
      <c r="D1721" s="42">
        <v>5</v>
      </c>
      <c r="E1721" s="42">
        <v>2</v>
      </c>
      <c r="F1721" s="42">
        <v>9</v>
      </c>
      <c r="G1721" s="42" t="s">
        <v>12315</v>
      </c>
      <c r="H1721" s="42">
        <v>0.94</v>
      </c>
      <c r="I1721" s="42">
        <v>0.6</v>
      </c>
      <c r="J1721" s="42" t="s">
        <v>13510</v>
      </c>
      <c r="K1721" s="43" t="str">
        <f t="shared" si="26"/>
        <v>Paid</v>
      </c>
    </row>
    <row r="1722" spans="1:11" x14ac:dyDescent="0.25">
      <c r="A1722" s="42">
        <v>1240730</v>
      </c>
      <c r="B1722" s="42" t="s">
        <v>14038</v>
      </c>
      <c r="C1722" s="42">
        <v>195</v>
      </c>
      <c r="D1722" s="42">
        <v>5</v>
      </c>
      <c r="E1722" s="42">
        <v>0</v>
      </c>
      <c r="F1722" s="42">
        <v>156</v>
      </c>
      <c r="G1722" s="42" t="s">
        <v>12315</v>
      </c>
      <c r="H1722" s="42">
        <v>0.94</v>
      </c>
      <c r="I1722" s="42">
        <v>24</v>
      </c>
      <c r="J1722" s="42" t="s">
        <v>13510</v>
      </c>
      <c r="K1722" s="43" t="str">
        <f t="shared" si="26"/>
        <v>Paid</v>
      </c>
    </row>
    <row r="1723" spans="1:11" x14ac:dyDescent="0.25">
      <c r="A1723" s="42">
        <v>1227748</v>
      </c>
      <c r="B1723" s="42" t="s">
        <v>14039</v>
      </c>
      <c r="C1723" s="42">
        <v>20</v>
      </c>
      <c r="D1723" s="42">
        <v>5</v>
      </c>
      <c r="E1723" s="42">
        <v>0</v>
      </c>
      <c r="F1723" s="42">
        <v>29</v>
      </c>
      <c r="G1723" s="42" t="s">
        <v>12318</v>
      </c>
      <c r="H1723" s="42">
        <v>0.94</v>
      </c>
      <c r="I1723" s="42">
        <v>2</v>
      </c>
      <c r="J1723" s="42" t="s">
        <v>13510</v>
      </c>
      <c r="K1723" s="43" t="str">
        <f t="shared" si="26"/>
        <v>Paid</v>
      </c>
    </row>
    <row r="1724" spans="1:11" x14ac:dyDescent="0.25">
      <c r="A1724" s="42">
        <v>1114470</v>
      </c>
      <c r="B1724" s="42" t="s">
        <v>14040</v>
      </c>
      <c r="C1724" s="42">
        <v>40</v>
      </c>
      <c r="D1724" s="42">
        <v>5</v>
      </c>
      <c r="E1724" s="42">
        <v>0</v>
      </c>
      <c r="F1724" s="42">
        <v>63</v>
      </c>
      <c r="G1724" s="42" t="s">
        <v>12318</v>
      </c>
      <c r="H1724" s="42">
        <v>0.94</v>
      </c>
      <c r="I1724" s="42">
        <v>7</v>
      </c>
      <c r="J1724" s="42" t="s">
        <v>13510</v>
      </c>
      <c r="K1724" s="43" t="str">
        <f t="shared" si="26"/>
        <v>Paid</v>
      </c>
    </row>
    <row r="1725" spans="1:11" x14ac:dyDescent="0.25">
      <c r="A1725" s="42">
        <v>1164720</v>
      </c>
      <c r="B1725" s="42" t="s">
        <v>14041</v>
      </c>
      <c r="C1725" s="42">
        <v>200</v>
      </c>
      <c r="D1725" s="42">
        <v>5</v>
      </c>
      <c r="E1725" s="42">
        <v>3</v>
      </c>
      <c r="F1725" s="42">
        <v>7</v>
      </c>
      <c r="G1725" s="42" t="s">
        <v>12315</v>
      </c>
      <c r="H1725" s="42">
        <v>0.94</v>
      </c>
      <c r="I1725" s="42">
        <v>1</v>
      </c>
      <c r="J1725" s="42" t="s">
        <v>13510</v>
      </c>
      <c r="K1725" s="43" t="str">
        <f t="shared" si="26"/>
        <v>Paid</v>
      </c>
    </row>
    <row r="1726" spans="1:11" x14ac:dyDescent="0.25">
      <c r="A1726" s="42">
        <v>177584</v>
      </c>
      <c r="B1726" s="42" t="s">
        <v>14042</v>
      </c>
      <c r="C1726" s="42">
        <v>50</v>
      </c>
      <c r="D1726" s="42">
        <v>5</v>
      </c>
      <c r="E1726" s="42">
        <v>0</v>
      </c>
      <c r="F1726" s="42">
        <v>35</v>
      </c>
      <c r="G1726" s="42" t="s">
        <v>12318</v>
      </c>
      <c r="H1726" s="42">
        <v>0.94</v>
      </c>
      <c r="I1726" s="42">
        <v>5</v>
      </c>
      <c r="J1726" s="42" t="s">
        <v>13510</v>
      </c>
      <c r="K1726" s="43" t="str">
        <f t="shared" si="26"/>
        <v>Paid</v>
      </c>
    </row>
    <row r="1727" spans="1:11" x14ac:dyDescent="0.25">
      <c r="A1727" s="42">
        <v>544944</v>
      </c>
      <c r="B1727" s="42" t="s">
        <v>14043</v>
      </c>
      <c r="C1727" s="42">
        <v>20</v>
      </c>
      <c r="D1727" s="42">
        <v>5</v>
      </c>
      <c r="E1727" s="42">
        <v>2</v>
      </c>
      <c r="F1727" s="42">
        <v>17</v>
      </c>
      <c r="G1727" s="42" t="s">
        <v>12324</v>
      </c>
      <c r="H1727" s="42">
        <v>0.94</v>
      </c>
      <c r="I1727" s="42">
        <v>2</v>
      </c>
      <c r="J1727" s="42" t="s">
        <v>13510</v>
      </c>
      <c r="K1727" s="43" t="str">
        <f t="shared" si="26"/>
        <v>Paid</v>
      </c>
    </row>
    <row r="1728" spans="1:11" x14ac:dyDescent="0.25">
      <c r="A1728" s="42">
        <v>1236254</v>
      </c>
      <c r="B1728" s="42" t="s">
        <v>14044</v>
      </c>
      <c r="C1728" s="42">
        <v>75</v>
      </c>
      <c r="D1728" s="42">
        <v>5</v>
      </c>
      <c r="E1728" s="42">
        <v>0</v>
      </c>
      <c r="F1728" s="42">
        <v>24</v>
      </c>
      <c r="G1728" s="42" t="s">
        <v>12318</v>
      </c>
      <c r="H1728" s="42">
        <v>0.94</v>
      </c>
      <c r="I1728" s="42">
        <v>2</v>
      </c>
      <c r="J1728" s="42" t="s">
        <v>13510</v>
      </c>
      <c r="K1728" s="43" t="str">
        <f t="shared" si="26"/>
        <v>Paid</v>
      </c>
    </row>
    <row r="1729" spans="1:11" x14ac:dyDescent="0.25">
      <c r="A1729" s="42">
        <v>513212</v>
      </c>
      <c r="B1729" s="42" t="s">
        <v>14045</v>
      </c>
      <c r="C1729" s="42">
        <v>80</v>
      </c>
      <c r="D1729" s="42">
        <v>4</v>
      </c>
      <c r="E1729" s="42">
        <v>0</v>
      </c>
      <c r="F1729" s="42">
        <v>8</v>
      </c>
      <c r="G1729" s="42" t="s">
        <v>12315</v>
      </c>
      <c r="H1729" s="42">
        <v>0.94</v>
      </c>
      <c r="I1729" s="42">
        <v>1</v>
      </c>
      <c r="J1729" s="42" t="s">
        <v>13510</v>
      </c>
      <c r="K1729" s="43" t="str">
        <f t="shared" si="26"/>
        <v>Paid</v>
      </c>
    </row>
    <row r="1730" spans="1:11" x14ac:dyDescent="0.25">
      <c r="A1730" s="42">
        <v>570188</v>
      </c>
      <c r="B1730" s="42" t="s">
        <v>14046</v>
      </c>
      <c r="C1730" s="42">
        <v>20</v>
      </c>
      <c r="D1730" s="42">
        <v>4</v>
      </c>
      <c r="E1730" s="42">
        <v>0</v>
      </c>
      <c r="F1730" s="42">
        <v>8</v>
      </c>
      <c r="G1730" s="42" t="s">
        <v>12315</v>
      </c>
      <c r="H1730" s="42">
        <v>0.94</v>
      </c>
      <c r="I1730" s="42">
        <v>0.68333333330000001</v>
      </c>
      <c r="J1730" s="42" t="s">
        <v>13510</v>
      </c>
      <c r="K1730" s="43" t="str">
        <f t="shared" si="26"/>
        <v>Paid</v>
      </c>
    </row>
    <row r="1731" spans="1:11" x14ac:dyDescent="0.25">
      <c r="A1731" s="42">
        <v>978272</v>
      </c>
      <c r="B1731" s="42" t="s">
        <v>14047</v>
      </c>
      <c r="C1731" s="42">
        <v>20</v>
      </c>
      <c r="D1731" s="42">
        <v>4</v>
      </c>
      <c r="E1731" s="42">
        <v>1</v>
      </c>
      <c r="F1731" s="42">
        <v>8</v>
      </c>
      <c r="G1731" s="42" t="s">
        <v>12318</v>
      </c>
      <c r="H1731" s="42">
        <v>0.94</v>
      </c>
      <c r="I1731" s="42">
        <v>0.61666666670000003</v>
      </c>
      <c r="J1731" s="42" t="s">
        <v>13510</v>
      </c>
      <c r="K1731" s="43" t="str">
        <f t="shared" ref="K1731:K1794" si="27">IF(C1731&gt;0,"Paid","Free")</f>
        <v>Paid</v>
      </c>
    </row>
    <row r="1732" spans="1:11" x14ac:dyDescent="0.25">
      <c r="A1732" s="42">
        <v>753154</v>
      </c>
      <c r="B1732" s="42" t="s">
        <v>14048</v>
      </c>
      <c r="C1732" s="42">
        <v>20</v>
      </c>
      <c r="D1732" s="42">
        <v>4</v>
      </c>
      <c r="E1732" s="42">
        <v>3</v>
      </c>
      <c r="F1732" s="42">
        <v>7</v>
      </c>
      <c r="G1732" s="42" t="s">
        <v>12318</v>
      </c>
      <c r="H1732" s="42">
        <v>0.94</v>
      </c>
      <c r="I1732" s="42">
        <v>0.51666666670000005</v>
      </c>
      <c r="J1732" s="42" t="s">
        <v>13510</v>
      </c>
      <c r="K1732" s="43" t="str">
        <f t="shared" si="27"/>
        <v>Paid</v>
      </c>
    </row>
    <row r="1733" spans="1:11" x14ac:dyDescent="0.25">
      <c r="A1733" s="42">
        <v>1164570</v>
      </c>
      <c r="B1733" s="42" t="s">
        <v>14049</v>
      </c>
      <c r="C1733" s="42">
        <v>200</v>
      </c>
      <c r="D1733" s="42">
        <v>4</v>
      </c>
      <c r="E1733" s="42">
        <v>2</v>
      </c>
      <c r="F1733" s="42">
        <v>8</v>
      </c>
      <c r="G1733" s="42" t="s">
        <v>12315</v>
      </c>
      <c r="H1733" s="42">
        <v>0.94</v>
      </c>
      <c r="I1733" s="42">
        <v>1</v>
      </c>
      <c r="J1733" s="42" t="s">
        <v>13510</v>
      </c>
      <c r="K1733" s="43" t="str">
        <f t="shared" si="27"/>
        <v>Paid</v>
      </c>
    </row>
    <row r="1734" spans="1:11" x14ac:dyDescent="0.25">
      <c r="A1734" s="42">
        <v>1143148</v>
      </c>
      <c r="B1734" s="42" t="s">
        <v>14050</v>
      </c>
      <c r="C1734" s="42">
        <v>50</v>
      </c>
      <c r="D1734" s="42">
        <v>4</v>
      </c>
      <c r="E1734" s="42">
        <v>0</v>
      </c>
      <c r="F1734" s="42">
        <v>20</v>
      </c>
      <c r="G1734" s="42" t="s">
        <v>12315</v>
      </c>
      <c r="H1734" s="42">
        <v>0.94</v>
      </c>
      <c r="I1734" s="42">
        <v>4.5</v>
      </c>
      <c r="J1734" s="42" t="s">
        <v>13510</v>
      </c>
      <c r="K1734" s="43" t="str">
        <f t="shared" si="27"/>
        <v>Paid</v>
      </c>
    </row>
    <row r="1735" spans="1:11" x14ac:dyDescent="0.25">
      <c r="A1735" s="42">
        <v>365926</v>
      </c>
      <c r="B1735" s="42" t="s">
        <v>14051</v>
      </c>
      <c r="C1735" s="42">
        <v>45</v>
      </c>
      <c r="D1735" s="42">
        <v>4</v>
      </c>
      <c r="E1735" s="42">
        <v>0</v>
      </c>
      <c r="F1735" s="42">
        <v>9</v>
      </c>
      <c r="G1735" s="42" t="s">
        <v>12315</v>
      </c>
      <c r="H1735" s="42">
        <v>0.94</v>
      </c>
      <c r="I1735" s="42">
        <v>2</v>
      </c>
      <c r="J1735" s="42" t="s">
        <v>13510</v>
      </c>
      <c r="K1735" s="43" t="str">
        <f t="shared" si="27"/>
        <v>Paid</v>
      </c>
    </row>
    <row r="1736" spans="1:11" x14ac:dyDescent="0.25">
      <c r="A1736" s="42">
        <v>436568</v>
      </c>
      <c r="B1736" s="42" t="s">
        <v>14052</v>
      </c>
      <c r="C1736" s="42">
        <v>25</v>
      </c>
      <c r="D1736" s="42">
        <v>3</v>
      </c>
      <c r="E1736" s="42">
        <v>3</v>
      </c>
      <c r="F1736" s="42">
        <v>12</v>
      </c>
      <c r="G1736" s="42" t="s">
        <v>12315</v>
      </c>
      <c r="H1736" s="42">
        <v>0.94</v>
      </c>
      <c r="I1736" s="42">
        <v>0.66666666669999997</v>
      </c>
      <c r="J1736" s="42" t="s">
        <v>13510</v>
      </c>
      <c r="K1736" s="43" t="str">
        <f t="shared" si="27"/>
        <v>Paid</v>
      </c>
    </row>
    <row r="1737" spans="1:11" x14ac:dyDescent="0.25">
      <c r="A1737" s="42">
        <v>1068664</v>
      </c>
      <c r="B1737" s="42" t="s">
        <v>14053</v>
      </c>
      <c r="C1737" s="42">
        <v>55</v>
      </c>
      <c r="D1737" s="42">
        <v>3</v>
      </c>
      <c r="E1737" s="42">
        <v>0</v>
      </c>
      <c r="F1737" s="42">
        <v>10</v>
      </c>
      <c r="G1737" s="42" t="s">
        <v>12324</v>
      </c>
      <c r="H1737" s="42">
        <v>0.94</v>
      </c>
      <c r="I1737" s="42">
        <v>1</v>
      </c>
      <c r="J1737" s="42" t="s">
        <v>13510</v>
      </c>
      <c r="K1737" s="43" t="str">
        <f t="shared" si="27"/>
        <v>Paid</v>
      </c>
    </row>
    <row r="1738" spans="1:11" x14ac:dyDescent="0.25">
      <c r="A1738" s="42">
        <v>1141560</v>
      </c>
      <c r="B1738" s="42" t="s">
        <v>14054</v>
      </c>
      <c r="C1738" s="42">
        <v>25</v>
      </c>
      <c r="D1738" s="42">
        <v>3</v>
      </c>
      <c r="E1738" s="42">
        <v>0</v>
      </c>
      <c r="F1738" s="42">
        <v>14</v>
      </c>
      <c r="G1738" s="42" t="s">
        <v>12315</v>
      </c>
      <c r="H1738" s="42">
        <v>0.94</v>
      </c>
      <c r="I1738" s="42">
        <v>2</v>
      </c>
      <c r="J1738" s="42" t="s">
        <v>13510</v>
      </c>
      <c r="K1738" s="43" t="str">
        <f t="shared" si="27"/>
        <v>Paid</v>
      </c>
    </row>
    <row r="1739" spans="1:11" x14ac:dyDescent="0.25">
      <c r="A1739" s="42">
        <v>586914</v>
      </c>
      <c r="B1739" s="42" t="s">
        <v>14055</v>
      </c>
      <c r="C1739" s="42">
        <v>20</v>
      </c>
      <c r="D1739" s="42">
        <v>3</v>
      </c>
      <c r="E1739" s="42">
        <v>0</v>
      </c>
      <c r="F1739" s="42">
        <v>46</v>
      </c>
      <c r="G1739" s="42" t="s">
        <v>12324</v>
      </c>
      <c r="H1739" s="42">
        <v>0.94</v>
      </c>
      <c r="I1739" s="42">
        <v>4</v>
      </c>
      <c r="J1739" s="42" t="s">
        <v>13510</v>
      </c>
      <c r="K1739" s="43" t="str">
        <f t="shared" si="27"/>
        <v>Paid</v>
      </c>
    </row>
    <row r="1740" spans="1:11" x14ac:dyDescent="0.25">
      <c r="A1740" s="42">
        <v>1265678</v>
      </c>
      <c r="B1740" s="42" t="s">
        <v>14056</v>
      </c>
      <c r="C1740" s="42">
        <v>70</v>
      </c>
      <c r="D1740" s="42">
        <v>3</v>
      </c>
      <c r="E1740" s="42">
        <v>1</v>
      </c>
      <c r="F1740" s="42">
        <v>20</v>
      </c>
      <c r="G1740" s="42" t="s">
        <v>12318</v>
      </c>
      <c r="H1740" s="42">
        <v>0.94</v>
      </c>
      <c r="I1740" s="42">
        <v>3.5</v>
      </c>
      <c r="J1740" s="42" t="s">
        <v>13510</v>
      </c>
      <c r="K1740" s="43" t="str">
        <f t="shared" si="27"/>
        <v>Paid</v>
      </c>
    </row>
    <row r="1741" spans="1:11" x14ac:dyDescent="0.25">
      <c r="A1741" s="42">
        <v>1258402</v>
      </c>
      <c r="B1741" s="42" t="s">
        <v>14057</v>
      </c>
      <c r="C1741" s="42">
        <v>20</v>
      </c>
      <c r="D1741" s="42">
        <v>3</v>
      </c>
      <c r="E1741" s="42">
        <v>3</v>
      </c>
      <c r="F1741" s="42">
        <v>27</v>
      </c>
      <c r="G1741" s="42" t="s">
        <v>12318</v>
      </c>
      <c r="H1741" s="42">
        <v>0.94</v>
      </c>
      <c r="I1741" s="42">
        <v>2.5</v>
      </c>
      <c r="J1741" s="42" t="s">
        <v>13510</v>
      </c>
      <c r="K1741" s="43" t="str">
        <f t="shared" si="27"/>
        <v>Paid</v>
      </c>
    </row>
    <row r="1742" spans="1:11" x14ac:dyDescent="0.25">
      <c r="A1742" s="42">
        <v>181294</v>
      </c>
      <c r="B1742" s="42" t="s">
        <v>14058</v>
      </c>
      <c r="C1742" s="42">
        <v>20</v>
      </c>
      <c r="D1742" s="42">
        <v>3</v>
      </c>
      <c r="E1742" s="42">
        <v>1</v>
      </c>
      <c r="F1742" s="42">
        <v>9</v>
      </c>
      <c r="G1742" s="42" t="s">
        <v>12315</v>
      </c>
      <c r="H1742" s="42">
        <v>0.94</v>
      </c>
      <c r="I1742" s="42">
        <v>1.5</v>
      </c>
      <c r="J1742" s="42" t="s">
        <v>13510</v>
      </c>
      <c r="K1742" s="43" t="str">
        <f t="shared" si="27"/>
        <v>Paid</v>
      </c>
    </row>
    <row r="1743" spans="1:11" x14ac:dyDescent="0.25">
      <c r="A1743" s="42">
        <v>177472</v>
      </c>
      <c r="B1743" s="42" t="s">
        <v>14059</v>
      </c>
      <c r="C1743" s="42">
        <v>35</v>
      </c>
      <c r="D1743" s="42">
        <v>3</v>
      </c>
      <c r="E1743" s="42">
        <v>1</v>
      </c>
      <c r="F1743" s="42">
        <v>21</v>
      </c>
      <c r="G1743" s="42" t="s">
        <v>12315</v>
      </c>
      <c r="H1743" s="42">
        <v>0.94</v>
      </c>
      <c r="I1743" s="42">
        <v>2.5</v>
      </c>
      <c r="J1743" s="42" t="s">
        <v>13510</v>
      </c>
      <c r="K1743" s="43" t="str">
        <f t="shared" si="27"/>
        <v>Paid</v>
      </c>
    </row>
    <row r="1744" spans="1:11" x14ac:dyDescent="0.25">
      <c r="A1744" s="42">
        <v>1139792</v>
      </c>
      <c r="B1744" s="42" t="s">
        <v>14060</v>
      </c>
      <c r="C1744" s="42">
        <v>200</v>
      </c>
      <c r="D1744" s="42">
        <v>3</v>
      </c>
      <c r="E1744" s="42">
        <v>2</v>
      </c>
      <c r="F1744" s="42">
        <v>12</v>
      </c>
      <c r="G1744" s="42" t="s">
        <v>12318</v>
      </c>
      <c r="H1744" s="42">
        <v>0.94</v>
      </c>
      <c r="I1744" s="42">
        <v>0.6</v>
      </c>
      <c r="J1744" s="42" t="s">
        <v>13510</v>
      </c>
      <c r="K1744" s="43" t="str">
        <f t="shared" si="27"/>
        <v>Paid</v>
      </c>
    </row>
    <row r="1745" spans="1:11" x14ac:dyDescent="0.25">
      <c r="A1745" s="42">
        <v>185500</v>
      </c>
      <c r="B1745" s="42" t="s">
        <v>14061</v>
      </c>
      <c r="C1745" s="42">
        <v>20</v>
      </c>
      <c r="D1745" s="42">
        <v>3</v>
      </c>
      <c r="E1745" s="42">
        <v>0</v>
      </c>
      <c r="F1745" s="42">
        <v>7</v>
      </c>
      <c r="G1745" s="42" t="s">
        <v>12315</v>
      </c>
      <c r="H1745" s="42">
        <v>0.94</v>
      </c>
      <c r="I1745" s="42">
        <v>1</v>
      </c>
      <c r="J1745" s="42" t="s">
        <v>13510</v>
      </c>
      <c r="K1745" s="43" t="str">
        <f t="shared" si="27"/>
        <v>Paid</v>
      </c>
    </row>
    <row r="1746" spans="1:11" x14ac:dyDescent="0.25">
      <c r="A1746" s="42">
        <v>1075366</v>
      </c>
      <c r="B1746" s="42" t="s">
        <v>14062</v>
      </c>
      <c r="C1746" s="42">
        <v>35</v>
      </c>
      <c r="D1746" s="42">
        <v>2</v>
      </c>
      <c r="E1746" s="42">
        <v>0</v>
      </c>
      <c r="F1746" s="42">
        <v>29</v>
      </c>
      <c r="G1746" s="42" t="s">
        <v>12315</v>
      </c>
      <c r="H1746" s="42">
        <v>0.8</v>
      </c>
      <c r="I1746" s="42">
        <v>2.5</v>
      </c>
      <c r="J1746" s="42" t="s">
        <v>13510</v>
      </c>
      <c r="K1746" s="43" t="str">
        <f t="shared" si="27"/>
        <v>Paid</v>
      </c>
    </row>
    <row r="1747" spans="1:11" x14ac:dyDescent="0.25">
      <c r="A1747" s="42">
        <v>197610</v>
      </c>
      <c r="B1747" s="42" t="s">
        <v>14063</v>
      </c>
      <c r="C1747" s="42">
        <v>40</v>
      </c>
      <c r="D1747" s="42">
        <v>2</v>
      </c>
      <c r="E1747" s="42">
        <v>0</v>
      </c>
      <c r="F1747" s="42">
        <v>34</v>
      </c>
      <c r="G1747" s="42" t="s">
        <v>12318</v>
      </c>
      <c r="H1747" s="42">
        <v>0.95</v>
      </c>
      <c r="I1747" s="42">
        <v>1.5</v>
      </c>
      <c r="J1747" s="42" t="s">
        <v>13510</v>
      </c>
      <c r="K1747" s="43" t="str">
        <f t="shared" si="27"/>
        <v>Paid</v>
      </c>
    </row>
    <row r="1748" spans="1:11" x14ac:dyDescent="0.25">
      <c r="A1748" s="42">
        <v>1095488</v>
      </c>
      <c r="B1748" s="42" t="s">
        <v>14064</v>
      </c>
      <c r="C1748" s="42">
        <v>70</v>
      </c>
      <c r="D1748" s="42">
        <v>2</v>
      </c>
      <c r="E1748" s="42">
        <v>0</v>
      </c>
      <c r="F1748" s="42">
        <v>23</v>
      </c>
      <c r="G1748" s="42" t="s">
        <v>12315</v>
      </c>
      <c r="H1748" s="42">
        <v>0.95</v>
      </c>
      <c r="I1748" s="42">
        <v>2.5</v>
      </c>
      <c r="J1748" s="42" t="s">
        <v>13510</v>
      </c>
      <c r="K1748" s="43" t="str">
        <f t="shared" si="27"/>
        <v>Paid</v>
      </c>
    </row>
    <row r="1749" spans="1:11" x14ac:dyDescent="0.25">
      <c r="A1749" s="42">
        <v>831640</v>
      </c>
      <c r="B1749" s="42" t="s">
        <v>14065</v>
      </c>
      <c r="C1749" s="42">
        <v>25</v>
      </c>
      <c r="D1749" s="42">
        <v>2</v>
      </c>
      <c r="E1749" s="42">
        <v>1</v>
      </c>
      <c r="F1749" s="42">
        <v>11</v>
      </c>
      <c r="G1749" s="42" t="s">
        <v>12315</v>
      </c>
      <c r="H1749" s="42">
        <v>0.95</v>
      </c>
      <c r="I1749" s="42">
        <v>1</v>
      </c>
      <c r="J1749" s="42" t="s">
        <v>13510</v>
      </c>
      <c r="K1749" s="43" t="str">
        <f t="shared" si="27"/>
        <v>Paid</v>
      </c>
    </row>
    <row r="1750" spans="1:11" x14ac:dyDescent="0.25">
      <c r="A1750" s="42">
        <v>1136446</v>
      </c>
      <c r="B1750" s="42" t="s">
        <v>14066</v>
      </c>
      <c r="C1750" s="42">
        <v>30</v>
      </c>
      <c r="D1750" s="42">
        <v>2</v>
      </c>
      <c r="E1750" s="42">
        <v>0</v>
      </c>
      <c r="F1750" s="42">
        <v>37</v>
      </c>
      <c r="G1750" s="42" t="s">
        <v>12315</v>
      </c>
      <c r="H1750" s="42">
        <v>0.95</v>
      </c>
      <c r="I1750" s="42">
        <v>4</v>
      </c>
      <c r="J1750" s="42" t="s">
        <v>13510</v>
      </c>
      <c r="K1750" s="43" t="str">
        <f t="shared" si="27"/>
        <v>Paid</v>
      </c>
    </row>
    <row r="1751" spans="1:11" x14ac:dyDescent="0.25">
      <c r="A1751" s="42">
        <v>1163644</v>
      </c>
      <c r="B1751" s="42" t="s">
        <v>14067</v>
      </c>
      <c r="C1751" s="42">
        <v>20</v>
      </c>
      <c r="D1751" s="42">
        <v>2</v>
      </c>
      <c r="E1751" s="42">
        <v>1</v>
      </c>
      <c r="F1751" s="42">
        <v>11</v>
      </c>
      <c r="G1751" s="42" t="s">
        <v>12324</v>
      </c>
      <c r="H1751" s="42">
        <v>0.95</v>
      </c>
      <c r="I1751" s="42">
        <v>1</v>
      </c>
      <c r="J1751" s="42" t="s">
        <v>13510</v>
      </c>
      <c r="K1751" s="43" t="str">
        <f t="shared" si="27"/>
        <v>Paid</v>
      </c>
    </row>
    <row r="1752" spans="1:11" x14ac:dyDescent="0.25">
      <c r="A1752" s="42">
        <v>1007622</v>
      </c>
      <c r="B1752" s="42" t="s">
        <v>14068</v>
      </c>
      <c r="C1752" s="42">
        <v>50</v>
      </c>
      <c r="D1752" s="42">
        <v>2</v>
      </c>
      <c r="E1752" s="42">
        <v>1</v>
      </c>
      <c r="F1752" s="42">
        <v>12</v>
      </c>
      <c r="G1752" s="42" t="s">
        <v>12318</v>
      </c>
      <c r="H1752" s="42">
        <v>0.95</v>
      </c>
      <c r="I1752" s="42">
        <v>1.5</v>
      </c>
      <c r="J1752" s="42" t="s">
        <v>13510</v>
      </c>
      <c r="K1752" s="43" t="str">
        <f t="shared" si="27"/>
        <v>Paid</v>
      </c>
    </row>
    <row r="1753" spans="1:11" x14ac:dyDescent="0.25">
      <c r="A1753" s="42">
        <v>185538</v>
      </c>
      <c r="B1753" s="42" t="s">
        <v>14069</v>
      </c>
      <c r="C1753" s="42">
        <v>20</v>
      </c>
      <c r="D1753" s="42">
        <v>2</v>
      </c>
      <c r="E1753" s="42">
        <v>0</v>
      </c>
      <c r="F1753" s="42">
        <v>7</v>
      </c>
      <c r="G1753" s="42" t="s">
        <v>12318</v>
      </c>
      <c r="H1753" s="42">
        <v>0.95</v>
      </c>
      <c r="I1753" s="42">
        <v>0.56666666669999999</v>
      </c>
      <c r="J1753" s="42" t="s">
        <v>13510</v>
      </c>
      <c r="K1753" s="43" t="str">
        <f t="shared" si="27"/>
        <v>Paid</v>
      </c>
    </row>
    <row r="1754" spans="1:11" x14ac:dyDescent="0.25">
      <c r="A1754" s="42">
        <v>1125728</v>
      </c>
      <c r="B1754" s="42" t="s">
        <v>14070</v>
      </c>
      <c r="C1754" s="42">
        <v>20</v>
      </c>
      <c r="D1754" s="42">
        <v>2</v>
      </c>
      <c r="E1754" s="42">
        <v>0</v>
      </c>
      <c r="F1754" s="42">
        <v>8</v>
      </c>
      <c r="G1754" s="42" t="s">
        <v>12318</v>
      </c>
      <c r="H1754" s="42">
        <v>0.95</v>
      </c>
      <c r="I1754" s="42">
        <v>0.58333333330000003</v>
      </c>
      <c r="J1754" s="42" t="s">
        <v>13510</v>
      </c>
      <c r="K1754" s="43" t="str">
        <f t="shared" si="27"/>
        <v>Paid</v>
      </c>
    </row>
    <row r="1755" spans="1:11" x14ac:dyDescent="0.25">
      <c r="A1755" s="42">
        <v>1228708</v>
      </c>
      <c r="B1755" s="42" t="s">
        <v>14071</v>
      </c>
      <c r="C1755" s="42">
        <v>20</v>
      </c>
      <c r="D1755" s="42">
        <v>1</v>
      </c>
      <c r="E1755" s="42">
        <v>0</v>
      </c>
      <c r="F1755" s="42">
        <v>19</v>
      </c>
      <c r="G1755" s="42" t="s">
        <v>12318</v>
      </c>
      <c r="H1755" s="42">
        <v>0.95</v>
      </c>
      <c r="I1755" s="42">
        <v>1</v>
      </c>
      <c r="J1755" s="42" t="s">
        <v>13510</v>
      </c>
      <c r="K1755" s="43" t="str">
        <f t="shared" si="27"/>
        <v>Paid</v>
      </c>
    </row>
    <row r="1756" spans="1:11" x14ac:dyDescent="0.25">
      <c r="A1756" s="42">
        <v>1047750</v>
      </c>
      <c r="B1756" s="42" t="s">
        <v>14072</v>
      </c>
      <c r="C1756" s="42">
        <v>50</v>
      </c>
      <c r="D1756" s="42">
        <v>1</v>
      </c>
      <c r="E1756" s="42">
        <v>0</v>
      </c>
      <c r="F1756" s="42">
        <v>8</v>
      </c>
      <c r="G1756" s="42" t="s">
        <v>12318</v>
      </c>
      <c r="H1756" s="42">
        <v>0.95</v>
      </c>
      <c r="I1756" s="42">
        <v>1</v>
      </c>
      <c r="J1756" s="42" t="s">
        <v>13510</v>
      </c>
      <c r="K1756" s="43" t="str">
        <f t="shared" si="27"/>
        <v>Paid</v>
      </c>
    </row>
    <row r="1757" spans="1:11" x14ac:dyDescent="0.25">
      <c r="A1757" s="42">
        <v>872816</v>
      </c>
      <c r="B1757" s="42" t="s">
        <v>14073</v>
      </c>
      <c r="C1757" s="42">
        <v>30</v>
      </c>
      <c r="D1757" s="42">
        <v>1</v>
      </c>
      <c r="E1757" s="42">
        <v>0</v>
      </c>
      <c r="F1757" s="42">
        <v>34</v>
      </c>
      <c r="G1757" s="42" t="s">
        <v>12318</v>
      </c>
      <c r="H1757" s="42">
        <v>0.95</v>
      </c>
      <c r="I1757" s="42">
        <v>3.5</v>
      </c>
      <c r="J1757" s="42" t="s">
        <v>13510</v>
      </c>
      <c r="K1757" s="43" t="str">
        <f t="shared" si="27"/>
        <v>Paid</v>
      </c>
    </row>
    <row r="1758" spans="1:11" x14ac:dyDescent="0.25">
      <c r="A1758" s="42">
        <v>1077836</v>
      </c>
      <c r="B1758" s="42" t="s">
        <v>14074</v>
      </c>
      <c r="C1758" s="42">
        <v>20</v>
      </c>
      <c r="D1758" s="42">
        <v>1</v>
      </c>
      <c r="E1758" s="42">
        <v>0</v>
      </c>
      <c r="F1758" s="42">
        <v>10</v>
      </c>
      <c r="G1758" s="42" t="s">
        <v>12318</v>
      </c>
      <c r="H1758" s="42">
        <v>0.95</v>
      </c>
      <c r="I1758" s="42">
        <v>0.63333333329999997</v>
      </c>
      <c r="J1758" s="42" t="s">
        <v>13510</v>
      </c>
      <c r="K1758" s="43" t="str">
        <f t="shared" si="27"/>
        <v>Paid</v>
      </c>
    </row>
    <row r="1759" spans="1:11" x14ac:dyDescent="0.25">
      <c r="A1759" s="42">
        <v>1024800</v>
      </c>
      <c r="B1759" s="42" t="s">
        <v>14075</v>
      </c>
      <c r="C1759" s="42">
        <v>30</v>
      </c>
      <c r="D1759" s="42">
        <v>1</v>
      </c>
      <c r="E1759" s="42">
        <v>1</v>
      </c>
      <c r="F1759" s="42">
        <v>24</v>
      </c>
      <c r="G1759" s="42" t="s">
        <v>12315</v>
      </c>
      <c r="H1759" s="42">
        <v>0.95</v>
      </c>
      <c r="I1759" s="42">
        <v>4.5</v>
      </c>
      <c r="J1759" s="42" t="s">
        <v>13510</v>
      </c>
      <c r="K1759" s="43" t="str">
        <f t="shared" si="27"/>
        <v>Paid</v>
      </c>
    </row>
    <row r="1760" spans="1:11" x14ac:dyDescent="0.25">
      <c r="A1760" s="42">
        <v>1080584</v>
      </c>
      <c r="B1760" s="42" t="s">
        <v>14076</v>
      </c>
      <c r="C1760" s="42">
        <v>30</v>
      </c>
      <c r="D1760" s="42">
        <v>1</v>
      </c>
      <c r="E1760" s="42">
        <v>0</v>
      </c>
      <c r="F1760" s="42">
        <v>43</v>
      </c>
      <c r="G1760" s="42" t="s">
        <v>12315</v>
      </c>
      <c r="H1760" s="42">
        <v>0.11</v>
      </c>
      <c r="I1760" s="42">
        <v>2.5</v>
      </c>
      <c r="J1760" s="42" t="s">
        <v>13510</v>
      </c>
      <c r="K1760" s="43" t="str">
        <f t="shared" si="27"/>
        <v>Paid</v>
      </c>
    </row>
    <row r="1761" spans="1:11" x14ac:dyDescent="0.25">
      <c r="A1761" s="42">
        <v>1122306</v>
      </c>
      <c r="B1761" s="42" t="s">
        <v>14077</v>
      </c>
      <c r="C1761" s="42">
        <v>20</v>
      </c>
      <c r="D1761" s="42">
        <v>1</v>
      </c>
      <c r="E1761" s="42">
        <v>0</v>
      </c>
      <c r="F1761" s="42">
        <v>10</v>
      </c>
      <c r="G1761" s="42" t="s">
        <v>12318</v>
      </c>
      <c r="H1761" s="42">
        <v>0.76</v>
      </c>
      <c r="I1761" s="42">
        <v>0.65</v>
      </c>
      <c r="J1761" s="42" t="s">
        <v>13510</v>
      </c>
      <c r="K1761" s="43" t="str">
        <f t="shared" si="27"/>
        <v>Paid</v>
      </c>
    </row>
    <row r="1762" spans="1:11" x14ac:dyDescent="0.25">
      <c r="A1762" s="42">
        <v>1262470</v>
      </c>
      <c r="B1762" s="42" t="s">
        <v>14078</v>
      </c>
      <c r="C1762" s="42">
        <v>65</v>
      </c>
      <c r="D1762" s="42">
        <v>1</v>
      </c>
      <c r="E1762" s="42">
        <v>0</v>
      </c>
      <c r="F1762" s="42">
        <v>66</v>
      </c>
      <c r="G1762" s="42" t="s">
        <v>12315</v>
      </c>
      <c r="H1762" s="42">
        <v>0.42</v>
      </c>
      <c r="I1762" s="42">
        <v>6.5</v>
      </c>
      <c r="J1762" s="42" t="s">
        <v>13510</v>
      </c>
      <c r="K1762" s="43" t="str">
        <f t="shared" si="27"/>
        <v>Paid</v>
      </c>
    </row>
    <row r="1763" spans="1:11" x14ac:dyDescent="0.25">
      <c r="A1763" s="42">
        <v>188604</v>
      </c>
      <c r="B1763" s="42" t="s">
        <v>14079</v>
      </c>
      <c r="C1763" s="42">
        <v>20</v>
      </c>
      <c r="D1763" s="42">
        <v>1</v>
      </c>
      <c r="E1763" s="42">
        <v>0</v>
      </c>
      <c r="F1763" s="42">
        <v>8</v>
      </c>
      <c r="G1763" s="42" t="s">
        <v>12315</v>
      </c>
      <c r="H1763" s="42">
        <v>0.55000000000000004</v>
      </c>
      <c r="I1763" s="42">
        <v>1</v>
      </c>
      <c r="J1763" s="42" t="s">
        <v>13510</v>
      </c>
      <c r="K1763" s="43" t="str">
        <f t="shared" si="27"/>
        <v>Paid</v>
      </c>
    </row>
    <row r="1764" spans="1:11" x14ac:dyDescent="0.25">
      <c r="A1764" s="42">
        <v>956002</v>
      </c>
      <c r="B1764" s="42" t="s">
        <v>14080</v>
      </c>
      <c r="C1764" s="42">
        <v>20</v>
      </c>
      <c r="D1764" s="42">
        <v>1</v>
      </c>
      <c r="E1764" s="42">
        <v>0</v>
      </c>
      <c r="F1764" s="42">
        <v>6</v>
      </c>
      <c r="G1764" s="42" t="s">
        <v>12315</v>
      </c>
      <c r="H1764" s="42">
        <v>0.94</v>
      </c>
      <c r="I1764" s="42">
        <v>1.5</v>
      </c>
      <c r="J1764" s="42" t="s">
        <v>13510</v>
      </c>
      <c r="K1764" s="43" t="str">
        <f t="shared" si="27"/>
        <v>Paid</v>
      </c>
    </row>
    <row r="1765" spans="1:11" x14ac:dyDescent="0.25">
      <c r="A1765" s="42">
        <v>722176</v>
      </c>
      <c r="B1765" s="42" t="s">
        <v>14081</v>
      </c>
      <c r="C1765" s="42">
        <v>20</v>
      </c>
      <c r="D1765" s="42">
        <v>1</v>
      </c>
      <c r="E1765" s="42">
        <v>0</v>
      </c>
      <c r="F1765" s="42">
        <v>27</v>
      </c>
      <c r="G1765" s="42" t="s">
        <v>12324</v>
      </c>
      <c r="H1765" s="42">
        <v>0.1</v>
      </c>
      <c r="I1765" s="42">
        <v>1</v>
      </c>
      <c r="J1765" s="42" t="s">
        <v>13510</v>
      </c>
      <c r="K1765" s="43" t="str">
        <f t="shared" si="27"/>
        <v>Paid</v>
      </c>
    </row>
    <row r="1766" spans="1:11" x14ac:dyDescent="0.25">
      <c r="A1766" s="42">
        <v>672086</v>
      </c>
      <c r="B1766" s="42" t="s">
        <v>14082</v>
      </c>
      <c r="C1766" s="42">
        <v>20</v>
      </c>
      <c r="D1766" s="42">
        <v>1</v>
      </c>
      <c r="E1766" s="42">
        <v>0</v>
      </c>
      <c r="F1766" s="42">
        <v>14</v>
      </c>
      <c r="G1766" s="42" t="s">
        <v>12318</v>
      </c>
      <c r="H1766" s="42">
        <v>0.01</v>
      </c>
      <c r="I1766" s="42">
        <v>3.5</v>
      </c>
      <c r="J1766" s="42" t="s">
        <v>13510</v>
      </c>
      <c r="K1766" s="43" t="str">
        <f t="shared" si="27"/>
        <v>Paid</v>
      </c>
    </row>
    <row r="1767" spans="1:11" x14ac:dyDescent="0.25">
      <c r="A1767" s="42">
        <v>672112</v>
      </c>
      <c r="B1767" s="42" t="s">
        <v>14083</v>
      </c>
      <c r="C1767" s="42">
        <v>20</v>
      </c>
      <c r="D1767" s="42">
        <v>1</v>
      </c>
      <c r="E1767" s="42">
        <v>0</v>
      </c>
      <c r="F1767" s="42">
        <v>13</v>
      </c>
      <c r="G1767" s="42" t="s">
        <v>12318</v>
      </c>
      <c r="H1767" s="42">
        <v>0.2</v>
      </c>
      <c r="I1767" s="42">
        <v>3.5</v>
      </c>
      <c r="J1767" s="42" t="s">
        <v>13510</v>
      </c>
      <c r="K1767" s="43" t="str">
        <f t="shared" si="27"/>
        <v>Paid</v>
      </c>
    </row>
    <row r="1768" spans="1:11" x14ac:dyDescent="0.25">
      <c r="A1768" s="42">
        <v>181264</v>
      </c>
      <c r="B1768" s="42" t="s">
        <v>14084</v>
      </c>
      <c r="C1768" s="42">
        <v>20</v>
      </c>
      <c r="D1768" s="42">
        <v>1</v>
      </c>
      <c r="E1768" s="42">
        <v>1</v>
      </c>
      <c r="F1768" s="42">
        <v>5</v>
      </c>
      <c r="G1768" s="42" t="s">
        <v>12318</v>
      </c>
      <c r="H1768" s="42">
        <v>0.88</v>
      </c>
      <c r="I1768" s="42">
        <v>0.61666666670000003</v>
      </c>
      <c r="J1768" s="42" t="s">
        <v>13510</v>
      </c>
      <c r="K1768" s="43" t="str">
        <f t="shared" si="27"/>
        <v>Paid</v>
      </c>
    </row>
    <row r="1769" spans="1:11" x14ac:dyDescent="0.25">
      <c r="A1769" s="42">
        <v>1125814</v>
      </c>
      <c r="B1769" s="42" t="s">
        <v>14085</v>
      </c>
      <c r="C1769" s="42">
        <v>20</v>
      </c>
      <c r="D1769" s="42">
        <v>1</v>
      </c>
      <c r="E1769" s="42">
        <v>1</v>
      </c>
      <c r="F1769" s="42">
        <v>9</v>
      </c>
      <c r="G1769" s="42" t="s">
        <v>12318</v>
      </c>
      <c r="H1769" s="42">
        <v>0.15</v>
      </c>
      <c r="I1769" s="42">
        <v>1</v>
      </c>
      <c r="J1769" s="42" t="s">
        <v>13510</v>
      </c>
      <c r="K1769" s="43" t="str">
        <f t="shared" si="27"/>
        <v>Paid</v>
      </c>
    </row>
    <row r="1770" spans="1:11" x14ac:dyDescent="0.25">
      <c r="A1770" s="42">
        <v>1105636</v>
      </c>
      <c r="B1770" s="42" t="s">
        <v>14086</v>
      </c>
      <c r="C1770" s="42">
        <v>20</v>
      </c>
      <c r="D1770" s="42">
        <v>1</v>
      </c>
      <c r="E1770" s="42">
        <v>1</v>
      </c>
      <c r="F1770" s="42">
        <v>9</v>
      </c>
      <c r="G1770" s="42" t="s">
        <v>12318</v>
      </c>
      <c r="H1770" s="42">
        <v>0.76</v>
      </c>
      <c r="I1770" s="42">
        <v>1</v>
      </c>
      <c r="J1770" s="42" t="s">
        <v>13510</v>
      </c>
      <c r="K1770" s="43" t="str">
        <f t="shared" si="27"/>
        <v>Paid</v>
      </c>
    </row>
    <row r="1771" spans="1:11" x14ac:dyDescent="0.25">
      <c r="A1771" s="42">
        <v>1069348</v>
      </c>
      <c r="B1771" s="42" t="s">
        <v>14087</v>
      </c>
      <c r="C1771" s="42">
        <v>20</v>
      </c>
      <c r="D1771" s="42">
        <v>1</v>
      </c>
      <c r="E1771" s="42">
        <v>1</v>
      </c>
      <c r="F1771" s="42">
        <v>11</v>
      </c>
      <c r="G1771" s="42" t="s">
        <v>12315</v>
      </c>
      <c r="H1771" s="42">
        <v>0.76</v>
      </c>
      <c r="I1771" s="42">
        <v>1.5</v>
      </c>
      <c r="J1771" s="42" t="s">
        <v>13510</v>
      </c>
      <c r="K1771" s="43" t="str">
        <f t="shared" si="27"/>
        <v>Paid</v>
      </c>
    </row>
    <row r="1772" spans="1:11" x14ac:dyDescent="0.25">
      <c r="A1772" s="42">
        <v>1221032</v>
      </c>
      <c r="B1772" s="42" t="s">
        <v>14088</v>
      </c>
      <c r="C1772" s="42">
        <v>25</v>
      </c>
      <c r="D1772" s="42">
        <v>1</v>
      </c>
      <c r="E1772" s="42">
        <v>0</v>
      </c>
      <c r="F1772" s="42">
        <v>8</v>
      </c>
      <c r="G1772" s="42" t="s">
        <v>12315</v>
      </c>
      <c r="H1772" s="42">
        <v>0.76</v>
      </c>
      <c r="I1772" s="42">
        <v>0.68333333330000001</v>
      </c>
      <c r="J1772" s="42" t="s">
        <v>13510</v>
      </c>
      <c r="K1772" s="43" t="str">
        <f t="shared" si="27"/>
        <v>Paid</v>
      </c>
    </row>
    <row r="1773" spans="1:11" x14ac:dyDescent="0.25">
      <c r="A1773" s="42">
        <v>518188</v>
      </c>
      <c r="B1773" s="42" t="s">
        <v>14089</v>
      </c>
      <c r="C1773" s="42">
        <v>20</v>
      </c>
      <c r="D1773" s="42">
        <v>1</v>
      </c>
      <c r="E1773" s="42">
        <v>0</v>
      </c>
      <c r="F1773" s="42">
        <v>6</v>
      </c>
      <c r="G1773" s="42" t="s">
        <v>12315</v>
      </c>
      <c r="H1773" s="42">
        <v>0.76</v>
      </c>
      <c r="I1773" s="42">
        <v>1</v>
      </c>
      <c r="J1773" s="42" t="s">
        <v>13510</v>
      </c>
      <c r="K1773" s="43" t="str">
        <f t="shared" si="27"/>
        <v>Paid</v>
      </c>
    </row>
    <row r="1774" spans="1:11" x14ac:dyDescent="0.25">
      <c r="A1774" s="42">
        <v>1164488</v>
      </c>
      <c r="B1774" s="42" t="s">
        <v>14090</v>
      </c>
      <c r="C1774" s="42">
        <v>30</v>
      </c>
      <c r="D1774" s="42">
        <v>1</v>
      </c>
      <c r="E1774" s="42">
        <v>0</v>
      </c>
      <c r="F1774" s="42">
        <v>5</v>
      </c>
      <c r="G1774" s="42" t="s">
        <v>12315</v>
      </c>
      <c r="H1774" s="42">
        <v>0.76</v>
      </c>
      <c r="I1774" s="42">
        <v>1</v>
      </c>
      <c r="J1774" s="42" t="s">
        <v>13510</v>
      </c>
      <c r="K1774" s="43" t="str">
        <f t="shared" si="27"/>
        <v>Paid</v>
      </c>
    </row>
    <row r="1775" spans="1:11" x14ac:dyDescent="0.25">
      <c r="A1775" s="42">
        <v>986832</v>
      </c>
      <c r="B1775" s="42" t="s">
        <v>14091</v>
      </c>
      <c r="C1775" s="42">
        <v>30</v>
      </c>
      <c r="D1775" s="42">
        <v>1</v>
      </c>
      <c r="E1775" s="42">
        <v>0</v>
      </c>
      <c r="F1775" s="42">
        <v>55</v>
      </c>
      <c r="G1775" s="42" t="s">
        <v>12315</v>
      </c>
      <c r="H1775" s="42">
        <v>0.76</v>
      </c>
      <c r="I1775" s="42">
        <v>4.5</v>
      </c>
      <c r="J1775" s="42" t="s">
        <v>13510</v>
      </c>
      <c r="K1775" s="43" t="str">
        <f t="shared" si="27"/>
        <v>Paid</v>
      </c>
    </row>
    <row r="1776" spans="1:11" x14ac:dyDescent="0.25">
      <c r="A1776" s="42">
        <v>872262</v>
      </c>
      <c r="B1776" s="42" t="s">
        <v>14092</v>
      </c>
      <c r="C1776" s="42">
        <v>20</v>
      </c>
      <c r="D1776" s="42">
        <v>0</v>
      </c>
      <c r="E1776" s="42">
        <v>0</v>
      </c>
      <c r="F1776" s="42">
        <v>12</v>
      </c>
      <c r="G1776" s="42" t="s">
        <v>12315</v>
      </c>
      <c r="H1776" s="42">
        <v>0.76</v>
      </c>
      <c r="I1776" s="42">
        <v>0.56666666669999999</v>
      </c>
      <c r="J1776" s="42" t="s">
        <v>13510</v>
      </c>
      <c r="K1776" s="43" t="str">
        <f t="shared" si="27"/>
        <v>Paid</v>
      </c>
    </row>
    <row r="1777" spans="1:11" x14ac:dyDescent="0.25">
      <c r="A1777" s="42">
        <v>726314</v>
      </c>
      <c r="B1777" s="42" t="s">
        <v>14093</v>
      </c>
      <c r="C1777" s="42">
        <v>20</v>
      </c>
      <c r="D1777" s="42">
        <v>0</v>
      </c>
      <c r="E1777" s="42">
        <v>0</v>
      </c>
      <c r="F1777" s="42">
        <v>8</v>
      </c>
      <c r="G1777" s="42" t="s">
        <v>12324</v>
      </c>
      <c r="H1777" s="42">
        <v>0.76</v>
      </c>
      <c r="I1777" s="42">
        <v>0.61666666670000003</v>
      </c>
      <c r="J1777" s="42" t="s">
        <v>13510</v>
      </c>
      <c r="K1777" s="43" t="str">
        <f t="shared" si="27"/>
        <v>Paid</v>
      </c>
    </row>
    <row r="1778" spans="1:11" x14ac:dyDescent="0.25">
      <c r="A1778" s="42">
        <v>1185898</v>
      </c>
      <c r="B1778" s="42" t="s">
        <v>14094</v>
      </c>
      <c r="C1778" s="42">
        <v>30</v>
      </c>
      <c r="D1778" s="42">
        <v>0</v>
      </c>
      <c r="E1778" s="42">
        <v>0</v>
      </c>
      <c r="F1778" s="42">
        <v>9</v>
      </c>
      <c r="G1778" s="42" t="s">
        <v>12315</v>
      </c>
      <c r="H1778" s="42">
        <v>0.76</v>
      </c>
      <c r="I1778" s="42">
        <v>1</v>
      </c>
      <c r="J1778" s="42" t="s">
        <v>13510</v>
      </c>
      <c r="K1778" s="43" t="str">
        <f t="shared" si="27"/>
        <v>Paid</v>
      </c>
    </row>
    <row r="1779" spans="1:11" x14ac:dyDescent="0.25">
      <c r="A1779" s="42">
        <v>371900</v>
      </c>
      <c r="B1779" s="42" t="s">
        <v>14095</v>
      </c>
      <c r="C1779" s="42">
        <v>20</v>
      </c>
      <c r="D1779" s="42">
        <v>0</v>
      </c>
      <c r="E1779" s="42">
        <v>0</v>
      </c>
      <c r="F1779" s="42">
        <v>8</v>
      </c>
      <c r="G1779" s="42" t="s">
        <v>12324</v>
      </c>
      <c r="H1779" s="42">
        <v>0.76</v>
      </c>
      <c r="I1779" s="42">
        <v>0.6</v>
      </c>
      <c r="J1779" s="42" t="s">
        <v>13510</v>
      </c>
      <c r="K1779" s="43" t="str">
        <f t="shared" si="27"/>
        <v>Paid</v>
      </c>
    </row>
    <row r="1780" spans="1:11" x14ac:dyDescent="0.25">
      <c r="A1780" s="42">
        <v>995384</v>
      </c>
      <c r="B1780" s="42" t="s">
        <v>14096</v>
      </c>
      <c r="C1780" s="42">
        <v>20</v>
      </c>
      <c r="D1780" s="42">
        <v>0</v>
      </c>
      <c r="E1780" s="42">
        <v>0</v>
      </c>
      <c r="F1780" s="42">
        <v>5</v>
      </c>
      <c r="G1780" s="42" t="s">
        <v>12324</v>
      </c>
      <c r="H1780" s="42">
        <v>0.76</v>
      </c>
      <c r="I1780" s="42">
        <v>0.61666666670000003</v>
      </c>
      <c r="J1780" s="42" t="s">
        <v>13510</v>
      </c>
      <c r="K1780" s="43" t="str">
        <f t="shared" si="27"/>
        <v>Paid</v>
      </c>
    </row>
    <row r="1781" spans="1:11" x14ac:dyDescent="0.25">
      <c r="A1781" s="42">
        <v>1252410</v>
      </c>
      <c r="B1781" s="42" t="s">
        <v>14097</v>
      </c>
      <c r="C1781" s="42">
        <v>20</v>
      </c>
      <c r="D1781" s="42">
        <v>0</v>
      </c>
      <c r="E1781" s="42">
        <v>0</v>
      </c>
      <c r="F1781" s="42">
        <v>16</v>
      </c>
      <c r="G1781" s="42" t="s">
        <v>12315</v>
      </c>
      <c r="H1781" s="42">
        <v>0.76</v>
      </c>
      <c r="I1781" s="42">
        <v>1.5</v>
      </c>
      <c r="J1781" s="42" t="s">
        <v>13510</v>
      </c>
      <c r="K1781" s="43" t="str">
        <f t="shared" si="27"/>
        <v>Paid</v>
      </c>
    </row>
    <row r="1782" spans="1:11" x14ac:dyDescent="0.25">
      <c r="A1782" s="42">
        <v>1275872</v>
      </c>
      <c r="B1782" s="42" t="s">
        <v>14098</v>
      </c>
      <c r="C1782" s="42">
        <v>150</v>
      </c>
      <c r="D1782" s="42">
        <v>0</v>
      </c>
      <c r="E1782" s="42">
        <v>0</v>
      </c>
      <c r="F1782" s="42">
        <v>29</v>
      </c>
      <c r="G1782" s="42" t="s">
        <v>12324</v>
      </c>
      <c r="H1782" s="42">
        <v>0.76</v>
      </c>
      <c r="I1782" s="42">
        <v>2</v>
      </c>
      <c r="J1782" s="42" t="s">
        <v>13510</v>
      </c>
      <c r="K1782" s="43" t="str">
        <f t="shared" si="27"/>
        <v>Paid</v>
      </c>
    </row>
    <row r="1783" spans="1:11" x14ac:dyDescent="0.25">
      <c r="A1783" s="42">
        <v>1133764</v>
      </c>
      <c r="B1783" s="42" t="s">
        <v>14099</v>
      </c>
      <c r="C1783" s="42">
        <v>20</v>
      </c>
      <c r="D1783" s="42">
        <v>0</v>
      </c>
      <c r="E1783" s="42">
        <v>0</v>
      </c>
      <c r="F1783" s="42">
        <v>18</v>
      </c>
      <c r="G1783" s="42" t="s">
        <v>12315</v>
      </c>
      <c r="H1783" s="42">
        <v>0.76</v>
      </c>
      <c r="I1783" s="42">
        <v>1</v>
      </c>
      <c r="J1783" s="42" t="s">
        <v>13510</v>
      </c>
      <c r="K1783" s="43" t="str">
        <f t="shared" si="27"/>
        <v>Paid</v>
      </c>
    </row>
    <row r="1784" spans="1:11" x14ac:dyDescent="0.25">
      <c r="A1784" s="42">
        <v>181268</v>
      </c>
      <c r="B1784" s="42" t="s">
        <v>14100</v>
      </c>
      <c r="C1784" s="42">
        <v>20</v>
      </c>
      <c r="D1784" s="42">
        <v>0</v>
      </c>
      <c r="E1784" s="42">
        <v>0</v>
      </c>
      <c r="F1784" s="42">
        <v>5</v>
      </c>
      <c r="G1784" s="42" t="s">
        <v>12318</v>
      </c>
      <c r="H1784" s="42">
        <v>0.76</v>
      </c>
      <c r="I1784" s="42">
        <v>1</v>
      </c>
      <c r="J1784" s="42" t="s">
        <v>13510</v>
      </c>
      <c r="K1784" s="43" t="str">
        <f t="shared" si="27"/>
        <v>Paid</v>
      </c>
    </row>
    <row r="1785" spans="1:11" x14ac:dyDescent="0.25">
      <c r="A1785" s="42">
        <v>1047408</v>
      </c>
      <c r="B1785" s="42" t="s">
        <v>14101</v>
      </c>
      <c r="C1785" s="42">
        <v>25</v>
      </c>
      <c r="D1785" s="42">
        <v>0</v>
      </c>
      <c r="E1785" s="42">
        <v>0</v>
      </c>
      <c r="F1785" s="42">
        <v>9</v>
      </c>
      <c r="G1785" s="42" t="s">
        <v>12318</v>
      </c>
      <c r="H1785" s="42">
        <v>0.76</v>
      </c>
      <c r="I1785" s="42">
        <v>0.58333333330000003</v>
      </c>
      <c r="J1785" s="42" t="s">
        <v>13510</v>
      </c>
      <c r="K1785" s="43" t="str">
        <f t="shared" si="27"/>
        <v>Paid</v>
      </c>
    </row>
    <row r="1786" spans="1:11" x14ac:dyDescent="0.25">
      <c r="A1786" s="42">
        <v>987865</v>
      </c>
      <c r="B1786" s="42" t="s">
        <v>14102</v>
      </c>
      <c r="C1786" s="42">
        <v>20</v>
      </c>
      <c r="D1786" s="42">
        <v>0</v>
      </c>
      <c r="E1786" s="42">
        <v>0</v>
      </c>
      <c r="F1786" s="42">
        <v>32</v>
      </c>
      <c r="G1786" s="42" t="s">
        <v>12315</v>
      </c>
      <c r="H1786" s="42">
        <v>0.76</v>
      </c>
      <c r="I1786" s="42">
        <v>3.5</v>
      </c>
      <c r="J1786" s="42" t="s">
        <v>13510</v>
      </c>
      <c r="K1786" s="43" t="str">
        <f t="shared" si="27"/>
        <v>Paid</v>
      </c>
    </row>
    <row r="1787" spans="1:11" x14ac:dyDescent="0.25">
      <c r="A1787" s="42">
        <v>188584</v>
      </c>
      <c r="B1787" s="42" t="s">
        <v>14103</v>
      </c>
      <c r="C1787" s="42">
        <v>40</v>
      </c>
      <c r="D1787" s="42">
        <v>0</v>
      </c>
      <c r="E1787" s="42">
        <v>0</v>
      </c>
      <c r="F1787" s="42">
        <v>13</v>
      </c>
      <c r="G1787" s="42" t="s">
        <v>12315</v>
      </c>
      <c r="H1787" s="42">
        <v>0.76</v>
      </c>
      <c r="I1787" s="42">
        <v>2.5</v>
      </c>
      <c r="J1787" s="42" t="s">
        <v>13510</v>
      </c>
      <c r="K1787" s="43" t="str">
        <f t="shared" si="27"/>
        <v>Paid</v>
      </c>
    </row>
    <row r="1788" spans="1:11" x14ac:dyDescent="0.25">
      <c r="A1788" s="42">
        <v>185526</v>
      </c>
      <c r="B1788" s="42" t="s">
        <v>14104</v>
      </c>
      <c r="C1788" s="42">
        <v>20</v>
      </c>
      <c r="D1788" s="42">
        <v>0</v>
      </c>
      <c r="E1788" s="42">
        <v>0</v>
      </c>
      <c r="F1788" s="42">
        <v>9</v>
      </c>
      <c r="G1788" s="42" t="s">
        <v>12318</v>
      </c>
      <c r="H1788" s="42">
        <v>0.76</v>
      </c>
      <c r="I1788" s="42">
        <v>0.61666666670000003</v>
      </c>
      <c r="J1788" s="42" t="s">
        <v>13510</v>
      </c>
      <c r="K1788" s="43" t="str">
        <f t="shared" si="27"/>
        <v>Paid</v>
      </c>
    </row>
    <row r="1789" spans="1:11" x14ac:dyDescent="0.25">
      <c r="A1789" s="42">
        <v>1177156</v>
      </c>
      <c r="B1789" s="42" t="s">
        <v>14105</v>
      </c>
      <c r="C1789" s="42">
        <v>25</v>
      </c>
      <c r="D1789" s="42">
        <v>0</v>
      </c>
      <c r="E1789" s="42">
        <v>0</v>
      </c>
      <c r="F1789" s="42">
        <v>29</v>
      </c>
      <c r="G1789" s="42" t="s">
        <v>12315</v>
      </c>
      <c r="H1789" s="42">
        <v>0.76</v>
      </c>
      <c r="I1789" s="42">
        <v>6</v>
      </c>
      <c r="J1789" s="42" t="s">
        <v>13510</v>
      </c>
      <c r="K1789" s="43" t="str">
        <f t="shared" si="27"/>
        <v>Paid</v>
      </c>
    </row>
    <row r="1790" spans="1:11" x14ac:dyDescent="0.25">
      <c r="A1790" s="42">
        <v>1128984</v>
      </c>
      <c r="B1790" s="42" t="s">
        <v>14106</v>
      </c>
      <c r="C1790" s="42">
        <v>20</v>
      </c>
      <c r="D1790" s="42">
        <v>0</v>
      </c>
      <c r="E1790" s="42">
        <v>0</v>
      </c>
      <c r="F1790" s="42">
        <v>14</v>
      </c>
      <c r="G1790" s="42" t="s">
        <v>12315</v>
      </c>
      <c r="H1790" s="42">
        <v>0.76</v>
      </c>
      <c r="I1790" s="42">
        <v>1</v>
      </c>
      <c r="J1790" s="42" t="s">
        <v>13510</v>
      </c>
      <c r="K1790" s="43" t="str">
        <f t="shared" si="27"/>
        <v>Paid</v>
      </c>
    </row>
    <row r="1791" spans="1:11" x14ac:dyDescent="0.25">
      <c r="A1791" s="42">
        <v>177614</v>
      </c>
      <c r="B1791" s="42" t="s">
        <v>14107</v>
      </c>
      <c r="C1791" s="42">
        <v>20</v>
      </c>
      <c r="D1791" s="42">
        <v>0</v>
      </c>
      <c r="E1791" s="42">
        <v>0</v>
      </c>
      <c r="F1791" s="42">
        <v>8</v>
      </c>
      <c r="G1791" s="42" t="s">
        <v>12315</v>
      </c>
      <c r="H1791" s="42">
        <v>0.76</v>
      </c>
      <c r="I1791" s="42">
        <v>2</v>
      </c>
      <c r="J1791" s="42" t="s">
        <v>13510</v>
      </c>
      <c r="K1791" s="43" t="str">
        <f t="shared" si="27"/>
        <v>Paid</v>
      </c>
    </row>
    <row r="1792" spans="1:11" x14ac:dyDescent="0.25">
      <c r="A1792" s="42">
        <v>1137738</v>
      </c>
      <c r="B1792" s="42" t="s">
        <v>14108</v>
      </c>
      <c r="C1792" s="42">
        <v>20</v>
      </c>
      <c r="D1792" s="42">
        <v>0</v>
      </c>
      <c r="E1792" s="42">
        <v>0</v>
      </c>
      <c r="F1792" s="42">
        <v>11</v>
      </c>
      <c r="G1792" s="42" t="s">
        <v>12318</v>
      </c>
      <c r="H1792" s="42">
        <v>0.76</v>
      </c>
      <c r="I1792" s="42">
        <v>1</v>
      </c>
      <c r="J1792" s="42" t="s">
        <v>13510</v>
      </c>
      <c r="K1792" s="43" t="str">
        <f t="shared" si="27"/>
        <v>Paid</v>
      </c>
    </row>
    <row r="1793" spans="1:11" x14ac:dyDescent="0.25">
      <c r="A1793" s="42">
        <v>185528</v>
      </c>
      <c r="B1793" s="42" t="s">
        <v>14109</v>
      </c>
      <c r="C1793" s="42">
        <v>20</v>
      </c>
      <c r="D1793" s="42">
        <v>0</v>
      </c>
      <c r="E1793" s="42">
        <v>0</v>
      </c>
      <c r="F1793" s="42">
        <v>10</v>
      </c>
      <c r="G1793" s="42" t="s">
        <v>12318</v>
      </c>
      <c r="H1793" s="42">
        <v>0.76</v>
      </c>
      <c r="I1793" s="42">
        <v>1</v>
      </c>
      <c r="J1793" s="42" t="s">
        <v>13510</v>
      </c>
      <c r="K1793" s="43" t="str">
        <f t="shared" si="27"/>
        <v>Paid</v>
      </c>
    </row>
    <row r="1794" spans="1:11" x14ac:dyDescent="0.25">
      <c r="A1794" s="42">
        <v>19421</v>
      </c>
      <c r="B1794" s="42" t="s">
        <v>14110</v>
      </c>
      <c r="C1794" s="42">
        <v>0</v>
      </c>
      <c r="D1794" s="42">
        <v>101154</v>
      </c>
      <c r="E1794" s="42">
        <v>1042</v>
      </c>
      <c r="F1794" s="42">
        <v>95</v>
      </c>
      <c r="G1794" s="42" t="s">
        <v>12315</v>
      </c>
      <c r="H1794" s="42">
        <v>0.88</v>
      </c>
      <c r="I1794" s="42">
        <v>4.5</v>
      </c>
      <c r="J1794" s="42" t="s">
        <v>14111</v>
      </c>
      <c r="K1794" s="43" t="str">
        <f t="shared" si="27"/>
        <v>Free</v>
      </c>
    </row>
    <row r="1795" spans="1:11" x14ac:dyDescent="0.25">
      <c r="A1795" s="42">
        <v>238934</v>
      </c>
      <c r="B1795" s="42" t="s">
        <v>14112</v>
      </c>
      <c r="C1795" s="42">
        <v>200</v>
      </c>
      <c r="D1795" s="42">
        <v>75499</v>
      </c>
      <c r="E1795" s="42">
        <v>7676</v>
      </c>
      <c r="F1795" s="42">
        <v>362</v>
      </c>
      <c r="G1795" s="42" t="s">
        <v>12318</v>
      </c>
      <c r="H1795" s="42">
        <v>0.96</v>
      </c>
      <c r="I1795" s="42">
        <v>30</v>
      </c>
      <c r="J1795" s="42" t="s">
        <v>14111</v>
      </c>
      <c r="K1795" s="43" t="str">
        <f t="shared" ref="K1795:K1858" si="28">IF(C1795&gt;0,"Paid","Free")</f>
        <v>Paid</v>
      </c>
    </row>
    <row r="1796" spans="1:11" x14ac:dyDescent="0.25">
      <c r="A1796" s="42">
        <v>41884</v>
      </c>
      <c r="B1796" s="42" t="s">
        <v>14113</v>
      </c>
      <c r="C1796" s="42">
        <v>0</v>
      </c>
      <c r="D1796" s="42">
        <v>47652</v>
      </c>
      <c r="E1796" s="42">
        <v>1141</v>
      </c>
      <c r="F1796" s="42">
        <v>26</v>
      </c>
      <c r="G1796" s="42" t="s">
        <v>12315</v>
      </c>
      <c r="H1796" s="42">
        <v>0.68</v>
      </c>
      <c r="I1796" s="42">
        <v>4</v>
      </c>
      <c r="J1796" s="42" t="s">
        <v>14111</v>
      </c>
      <c r="K1796" s="43" t="str">
        <f t="shared" si="28"/>
        <v>Free</v>
      </c>
    </row>
    <row r="1797" spans="1:11" x14ac:dyDescent="0.25">
      <c r="A1797" s="42">
        <v>42271</v>
      </c>
      <c r="B1797" s="42" t="s">
        <v>14114</v>
      </c>
      <c r="C1797" s="42">
        <v>145</v>
      </c>
      <c r="D1797" s="42">
        <v>32935</v>
      </c>
      <c r="E1797" s="42">
        <v>2713</v>
      </c>
      <c r="F1797" s="42">
        <v>310</v>
      </c>
      <c r="G1797" s="42" t="s">
        <v>12315</v>
      </c>
      <c r="H1797" s="42">
        <v>0.65</v>
      </c>
      <c r="I1797" s="42">
        <v>34</v>
      </c>
      <c r="J1797" s="42" t="s">
        <v>14111</v>
      </c>
      <c r="K1797" s="43" t="str">
        <f t="shared" si="28"/>
        <v>Paid</v>
      </c>
    </row>
    <row r="1798" spans="1:11" x14ac:dyDescent="0.25">
      <c r="A1798" s="42">
        <v>26956</v>
      </c>
      <c r="B1798" s="42" t="s">
        <v>14115</v>
      </c>
      <c r="C1798" s="42">
        <v>20</v>
      </c>
      <c r="D1798" s="42">
        <v>26504</v>
      </c>
      <c r="E1798" s="42">
        <v>192</v>
      </c>
      <c r="F1798" s="42">
        <v>82</v>
      </c>
      <c r="G1798" s="42" t="s">
        <v>12315</v>
      </c>
      <c r="H1798" s="42">
        <v>0.41</v>
      </c>
      <c r="I1798" s="42">
        <v>2.5</v>
      </c>
      <c r="J1798" s="42" t="s">
        <v>14111</v>
      </c>
      <c r="K1798" s="43" t="str">
        <f t="shared" si="28"/>
        <v>Paid</v>
      </c>
    </row>
    <row r="1799" spans="1:11" x14ac:dyDescent="0.25">
      <c r="A1799" s="42">
        <v>456284</v>
      </c>
      <c r="B1799" s="42" t="s">
        <v>14116</v>
      </c>
      <c r="C1799" s="42">
        <v>200</v>
      </c>
      <c r="D1799" s="42">
        <v>21701</v>
      </c>
      <c r="E1799" s="42">
        <v>1340</v>
      </c>
      <c r="F1799" s="42">
        <v>136</v>
      </c>
      <c r="G1799" s="42" t="s">
        <v>12315</v>
      </c>
      <c r="H1799" s="42">
        <v>0.3</v>
      </c>
      <c r="I1799" s="42">
        <v>9.5</v>
      </c>
      <c r="J1799" s="42" t="s">
        <v>14111</v>
      </c>
      <c r="K1799" s="43" t="str">
        <f t="shared" si="28"/>
        <v>Paid</v>
      </c>
    </row>
    <row r="1800" spans="1:11" x14ac:dyDescent="0.25">
      <c r="A1800" s="42">
        <v>583752</v>
      </c>
      <c r="B1800" s="42" t="s">
        <v>14117</v>
      </c>
      <c r="C1800" s="42">
        <v>0</v>
      </c>
      <c r="D1800" s="42">
        <v>14922</v>
      </c>
      <c r="E1800" s="42">
        <v>772</v>
      </c>
      <c r="F1800" s="42">
        <v>8</v>
      </c>
      <c r="G1800" s="42" t="s">
        <v>12315</v>
      </c>
      <c r="H1800" s="42">
        <v>0.3</v>
      </c>
      <c r="I1800" s="42">
        <v>0.66666666669999997</v>
      </c>
      <c r="J1800" s="42" t="s">
        <v>14111</v>
      </c>
      <c r="K1800" s="43" t="str">
        <f t="shared" si="28"/>
        <v>Free</v>
      </c>
    </row>
    <row r="1801" spans="1:11" x14ac:dyDescent="0.25">
      <c r="A1801" s="42">
        <v>59922</v>
      </c>
      <c r="B1801" s="42" t="s">
        <v>14118</v>
      </c>
      <c r="C1801" s="42">
        <v>20</v>
      </c>
      <c r="D1801" s="42">
        <v>14560</v>
      </c>
      <c r="E1801" s="42">
        <v>20</v>
      </c>
      <c r="F1801" s="42">
        <v>32</v>
      </c>
      <c r="G1801" s="42" t="s">
        <v>12315</v>
      </c>
      <c r="H1801" s="42">
        <v>0.3</v>
      </c>
      <c r="I1801" s="42">
        <v>2</v>
      </c>
      <c r="J1801" s="42" t="s">
        <v>14111</v>
      </c>
      <c r="K1801" s="43" t="str">
        <f t="shared" si="28"/>
        <v>Paid</v>
      </c>
    </row>
    <row r="1802" spans="1:11" x14ac:dyDescent="0.25">
      <c r="A1802" s="42">
        <v>198690</v>
      </c>
      <c r="B1802" s="42" t="s">
        <v>14119</v>
      </c>
      <c r="C1802" s="42">
        <v>0</v>
      </c>
      <c r="D1802" s="42">
        <v>14495</v>
      </c>
      <c r="E1802" s="42">
        <v>224</v>
      </c>
      <c r="F1802" s="42">
        <v>21</v>
      </c>
      <c r="G1802" s="42" t="s">
        <v>12318</v>
      </c>
      <c r="H1802" s="42">
        <v>0.47</v>
      </c>
      <c r="I1802" s="42">
        <v>2</v>
      </c>
      <c r="J1802" s="42" t="s">
        <v>14111</v>
      </c>
      <c r="K1802" s="43" t="str">
        <f t="shared" si="28"/>
        <v>Free</v>
      </c>
    </row>
    <row r="1803" spans="1:11" x14ac:dyDescent="0.25">
      <c r="A1803" s="42">
        <v>484670</v>
      </c>
      <c r="B1803" s="42" t="s">
        <v>14120</v>
      </c>
      <c r="C1803" s="42">
        <v>50</v>
      </c>
      <c r="D1803" s="42">
        <v>10869</v>
      </c>
      <c r="E1803" s="42">
        <v>2257</v>
      </c>
      <c r="F1803" s="42">
        <v>104</v>
      </c>
      <c r="G1803" s="42" t="s">
        <v>12324</v>
      </c>
      <c r="H1803" s="42">
        <v>0.94</v>
      </c>
      <c r="I1803" s="42">
        <v>5</v>
      </c>
      <c r="J1803" s="42" t="s">
        <v>14111</v>
      </c>
      <c r="K1803" s="43" t="str">
        <f t="shared" si="28"/>
        <v>Paid</v>
      </c>
    </row>
    <row r="1804" spans="1:11" x14ac:dyDescent="0.25">
      <c r="A1804" s="42">
        <v>953152</v>
      </c>
      <c r="B1804" s="42" t="s">
        <v>14121</v>
      </c>
      <c r="C1804" s="42">
        <v>50</v>
      </c>
      <c r="D1804" s="42">
        <v>10435</v>
      </c>
      <c r="E1804" s="42">
        <v>665</v>
      </c>
      <c r="F1804" s="42">
        <v>23</v>
      </c>
      <c r="G1804" s="42" t="s">
        <v>12352</v>
      </c>
      <c r="H1804" s="42">
        <v>0.12</v>
      </c>
      <c r="I1804" s="42">
        <v>1.5</v>
      </c>
      <c r="J1804" s="42" t="s">
        <v>14111</v>
      </c>
      <c r="K1804" s="43" t="str">
        <f t="shared" si="28"/>
        <v>Paid</v>
      </c>
    </row>
    <row r="1805" spans="1:11" x14ac:dyDescent="0.25">
      <c r="A1805" s="42">
        <v>1191750</v>
      </c>
      <c r="B1805" s="42" t="s">
        <v>14122</v>
      </c>
      <c r="C1805" s="42">
        <v>0</v>
      </c>
      <c r="D1805" s="42">
        <v>9351</v>
      </c>
      <c r="E1805" s="42">
        <v>331</v>
      </c>
      <c r="F1805" s="42">
        <v>21</v>
      </c>
      <c r="G1805" s="42" t="s">
        <v>12324</v>
      </c>
      <c r="H1805" s="42">
        <v>0.18</v>
      </c>
      <c r="I1805" s="42">
        <v>2</v>
      </c>
      <c r="J1805" s="42" t="s">
        <v>14111</v>
      </c>
      <c r="K1805" s="43" t="str">
        <f t="shared" si="28"/>
        <v>Free</v>
      </c>
    </row>
    <row r="1806" spans="1:11" x14ac:dyDescent="0.25">
      <c r="A1806" s="42">
        <v>645202</v>
      </c>
      <c r="B1806" s="42" t="s">
        <v>14123</v>
      </c>
      <c r="C1806" s="42">
        <v>0</v>
      </c>
      <c r="D1806" s="42">
        <v>9193</v>
      </c>
      <c r="E1806" s="42">
        <v>357</v>
      </c>
      <c r="F1806" s="42">
        <v>17</v>
      </c>
      <c r="G1806" s="42" t="s">
        <v>12324</v>
      </c>
      <c r="H1806" s="42">
        <v>0.18</v>
      </c>
      <c r="I1806" s="42">
        <v>1.5</v>
      </c>
      <c r="J1806" s="42" t="s">
        <v>14111</v>
      </c>
      <c r="K1806" s="43" t="str">
        <f t="shared" si="28"/>
        <v>Free</v>
      </c>
    </row>
    <row r="1807" spans="1:11" x14ac:dyDescent="0.25">
      <c r="A1807" s="42">
        <v>200598</v>
      </c>
      <c r="B1807" s="42" t="s">
        <v>14124</v>
      </c>
      <c r="C1807" s="42">
        <v>200</v>
      </c>
      <c r="D1807" s="42">
        <v>8857</v>
      </c>
      <c r="E1807" s="42">
        <v>718</v>
      </c>
      <c r="F1807" s="42">
        <v>131</v>
      </c>
      <c r="G1807" s="42" t="s">
        <v>12318</v>
      </c>
      <c r="H1807" s="42">
        <v>0.43</v>
      </c>
      <c r="I1807" s="42">
        <v>15.5</v>
      </c>
      <c r="J1807" s="42" t="s">
        <v>14111</v>
      </c>
      <c r="K1807" s="43" t="str">
        <f t="shared" si="28"/>
        <v>Paid</v>
      </c>
    </row>
    <row r="1808" spans="1:11" x14ac:dyDescent="0.25">
      <c r="A1808" s="42">
        <v>101496</v>
      </c>
      <c r="B1808" s="42" t="s">
        <v>14125</v>
      </c>
      <c r="C1808" s="42">
        <v>0</v>
      </c>
      <c r="D1808" s="42">
        <v>8240</v>
      </c>
      <c r="E1808" s="42">
        <v>31</v>
      </c>
      <c r="F1808" s="42">
        <v>6</v>
      </c>
      <c r="G1808" s="42" t="s">
        <v>12315</v>
      </c>
      <c r="H1808" s="42">
        <v>0.52</v>
      </c>
      <c r="I1808" s="42">
        <v>1.5</v>
      </c>
      <c r="J1808" s="42" t="s">
        <v>14111</v>
      </c>
      <c r="K1808" s="43" t="str">
        <f t="shared" si="28"/>
        <v>Free</v>
      </c>
    </row>
    <row r="1809" spans="1:11" x14ac:dyDescent="0.25">
      <c r="A1809" s="42">
        <v>99324</v>
      </c>
      <c r="B1809" s="42" t="s">
        <v>14126</v>
      </c>
      <c r="C1809" s="42">
        <v>0</v>
      </c>
      <c r="D1809" s="42">
        <v>8217</v>
      </c>
      <c r="E1809" s="42">
        <v>109</v>
      </c>
      <c r="F1809" s="42">
        <v>10</v>
      </c>
      <c r="G1809" s="42" t="s">
        <v>12318</v>
      </c>
      <c r="H1809" s="42">
        <v>0.3</v>
      </c>
      <c r="I1809" s="42">
        <v>1</v>
      </c>
      <c r="J1809" s="42" t="s">
        <v>14111</v>
      </c>
      <c r="K1809" s="43" t="str">
        <f t="shared" si="28"/>
        <v>Free</v>
      </c>
    </row>
    <row r="1810" spans="1:11" x14ac:dyDescent="0.25">
      <c r="A1810" s="42">
        <v>1132342</v>
      </c>
      <c r="B1810" s="42" t="s">
        <v>14127</v>
      </c>
      <c r="C1810" s="42">
        <v>200</v>
      </c>
      <c r="D1810" s="42">
        <v>8113</v>
      </c>
      <c r="E1810" s="42">
        <v>79</v>
      </c>
      <c r="F1810" s="42">
        <v>124</v>
      </c>
      <c r="G1810" s="42" t="s">
        <v>12315</v>
      </c>
      <c r="H1810" s="42">
        <v>0.18</v>
      </c>
      <c r="I1810" s="42">
        <v>11.5</v>
      </c>
      <c r="J1810" s="42" t="s">
        <v>14111</v>
      </c>
      <c r="K1810" s="43" t="str">
        <f t="shared" si="28"/>
        <v>Paid</v>
      </c>
    </row>
    <row r="1811" spans="1:11" x14ac:dyDescent="0.25">
      <c r="A1811" s="42">
        <v>194692</v>
      </c>
      <c r="B1811" s="42" t="s">
        <v>14128</v>
      </c>
      <c r="C1811" s="42">
        <v>200</v>
      </c>
      <c r="D1811" s="42">
        <v>7178</v>
      </c>
      <c r="E1811" s="42">
        <v>260</v>
      </c>
      <c r="F1811" s="42">
        <v>144</v>
      </c>
      <c r="G1811" s="42" t="s">
        <v>12324</v>
      </c>
      <c r="H1811" s="42">
        <v>0.15</v>
      </c>
      <c r="I1811" s="42">
        <v>8.5</v>
      </c>
      <c r="J1811" s="42" t="s">
        <v>14111</v>
      </c>
      <c r="K1811" s="43" t="str">
        <f t="shared" si="28"/>
        <v>Paid</v>
      </c>
    </row>
    <row r="1812" spans="1:11" x14ac:dyDescent="0.25">
      <c r="A1812" s="42">
        <v>76524</v>
      </c>
      <c r="B1812" s="42" t="s">
        <v>14129</v>
      </c>
      <c r="C1812" s="42">
        <v>50</v>
      </c>
      <c r="D1812" s="42">
        <v>7140</v>
      </c>
      <c r="E1812" s="42">
        <v>72</v>
      </c>
      <c r="F1812" s="42">
        <v>26</v>
      </c>
      <c r="G1812" s="42" t="s">
        <v>12315</v>
      </c>
      <c r="H1812" s="42">
        <v>0.18</v>
      </c>
      <c r="I1812" s="42">
        <v>1.5</v>
      </c>
      <c r="J1812" s="42" t="s">
        <v>14111</v>
      </c>
      <c r="K1812" s="43" t="str">
        <f t="shared" si="28"/>
        <v>Paid</v>
      </c>
    </row>
    <row r="1813" spans="1:11" x14ac:dyDescent="0.25">
      <c r="A1813" s="42">
        <v>409818</v>
      </c>
      <c r="B1813" s="42" t="s">
        <v>14130</v>
      </c>
      <c r="C1813" s="42">
        <v>0</v>
      </c>
      <c r="D1813" s="42">
        <v>6853</v>
      </c>
      <c r="E1813" s="42">
        <v>398</v>
      </c>
      <c r="F1813" s="42">
        <v>23</v>
      </c>
      <c r="G1813" s="42" t="s">
        <v>12324</v>
      </c>
      <c r="H1813" s="42">
        <v>0.99</v>
      </c>
      <c r="I1813" s="42">
        <v>0.61666666670000003</v>
      </c>
      <c r="J1813" s="42" t="s">
        <v>14111</v>
      </c>
      <c r="K1813" s="43" t="str">
        <f t="shared" si="28"/>
        <v>Free</v>
      </c>
    </row>
    <row r="1814" spans="1:11" x14ac:dyDescent="0.25">
      <c r="A1814" s="42">
        <v>517148</v>
      </c>
      <c r="B1814" s="42" t="s">
        <v>14131</v>
      </c>
      <c r="C1814" s="42">
        <v>200</v>
      </c>
      <c r="D1814" s="42">
        <v>6565</v>
      </c>
      <c r="E1814" s="42">
        <v>55</v>
      </c>
      <c r="F1814" s="42">
        <v>56</v>
      </c>
      <c r="G1814" s="42" t="s">
        <v>12315</v>
      </c>
      <c r="H1814" s="42">
        <v>0.11</v>
      </c>
      <c r="I1814" s="42">
        <v>4</v>
      </c>
      <c r="J1814" s="42" t="s">
        <v>14111</v>
      </c>
      <c r="K1814" s="43" t="str">
        <f t="shared" si="28"/>
        <v>Paid</v>
      </c>
    </row>
    <row r="1815" spans="1:11" x14ac:dyDescent="0.25">
      <c r="A1815" s="42">
        <v>824044</v>
      </c>
      <c r="B1815" s="42" t="s">
        <v>14132</v>
      </c>
      <c r="C1815" s="42">
        <v>0</v>
      </c>
      <c r="D1815" s="42">
        <v>6292</v>
      </c>
      <c r="E1815" s="42">
        <v>183</v>
      </c>
      <c r="F1815" s="42">
        <v>38</v>
      </c>
      <c r="G1815" s="42" t="s">
        <v>12318</v>
      </c>
      <c r="H1815" s="42">
        <v>0.96</v>
      </c>
      <c r="I1815" s="42">
        <v>1</v>
      </c>
      <c r="J1815" s="42" t="s">
        <v>14111</v>
      </c>
      <c r="K1815" s="43" t="str">
        <f t="shared" si="28"/>
        <v>Free</v>
      </c>
    </row>
    <row r="1816" spans="1:11" x14ac:dyDescent="0.25">
      <c r="A1816" s="42">
        <v>1052180</v>
      </c>
      <c r="B1816" s="42" t="s">
        <v>14133</v>
      </c>
      <c r="C1816" s="42">
        <v>100</v>
      </c>
      <c r="D1816" s="42">
        <v>6271</v>
      </c>
      <c r="E1816" s="42">
        <v>68</v>
      </c>
      <c r="F1816" s="42">
        <v>75</v>
      </c>
      <c r="G1816" s="42" t="s">
        <v>12315</v>
      </c>
      <c r="H1816" s="42">
        <v>0.14000000000000001</v>
      </c>
      <c r="I1816" s="42">
        <v>5</v>
      </c>
      <c r="J1816" s="42" t="s">
        <v>14111</v>
      </c>
      <c r="K1816" s="43" t="str">
        <f t="shared" si="28"/>
        <v>Paid</v>
      </c>
    </row>
    <row r="1817" spans="1:11" x14ac:dyDescent="0.25">
      <c r="A1817" s="42">
        <v>65033</v>
      </c>
      <c r="B1817" s="42" t="s">
        <v>14134</v>
      </c>
      <c r="C1817" s="42">
        <v>50</v>
      </c>
      <c r="D1817" s="42">
        <v>5830</v>
      </c>
      <c r="E1817" s="42">
        <v>29</v>
      </c>
      <c r="F1817" s="42">
        <v>12</v>
      </c>
      <c r="G1817" s="42" t="s">
        <v>12318</v>
      </c>
      <c r="H1817" s="42">
        <v>0.14000000000000001</v>
      </c>
      <c r="I1817" s="42">
        <v>1</v>
      </c>
      <c r="J1817" s="42" t="s">
        <v>14111</v>
      </c>
      <c r="K1817" s="43" t="str">
        <f t="shared" si="28"/>
        <v>Paid</v>
      </c>
    </row>
    <row r="1818" spans="1:11" x14ac:dyDescent="0.25">
      <c r="A1818" s="42">
        <v>315576</v>
      </c>
      <c r="B1818" s="42" t="s">
        <v>14135</v>
      </c>
      <c r="C1818" s="42">
        <v>0</v>
      </c>
      <c r="D1818" s="42">
        <v>5769</v>
      </c>
      <c r="E1818" s="42">
        <v>78</v>
      </c>
      <c r="F1818" s="42">
        <v>29</v>
      </c>
      <c r="G1818" s="42" t="s">
        <v>12324</v>
      </c>
      <c r="H1818" s="42">
        <v>0.14000000000000001</v>
      </c>
      <c r="I1818" s="42">
        <v>1</v>
      </c>
      <c r="J1818" s="42" t="s">
        <v>14111</v>
      </c>
      <c r="K1818" s="43" t="str">
        <f t="shared" si="28"/>
        <v>Free</v>
      </c>
    </row>
    <row r="1819" spans="1:11" x14ac:dyDescent="0.25">
      <c r="A1819" s="42">
        <v>364716</v>
      </c>
      <c r="B1819" s="42" t="s">
        <v>14136</v>
      </c>
      <c r="C1819" s="42">
        <v>0</v>
      </c>
      <c r="D1819" s="42">
        <v>5543</v>
      </c>
      <c r="E1819" s="42">
        <v>107</v>
      </c>
      <c r="F1819" s="42">
        <v>29</v>
      </c>
      <c r="G1819" s="42" t="s">
        <v>12318</v>
      </c>
      <c r="H1819" s="42">
        <v>0.14000000000000001</v>
      </c>
      <c r="I1819" s="42">
        <v>4</v>
      </c>
      <c r="J1819" s="42" t="s">
        <v>14111</v>
      </c>
      <c r="K1819" s="43" t="str">
        <f t="shared" si="28"/>
        <v>Free</v>
      </c>
    </row>
    <row r="1820" spans="1:11" x14ac:dyDescent="0.25">
      <c r="A1820" s="42">
        <v>967380</v>
      </c>
      <c r="B1820" s="42" t="s">
        <v>14137</v>
      </c>
      <c r="C1820" s="42">
        <v>200</v>
      </c>
      <c r="D1820" s="42">
        <v>5316</v>
      </c>
      <c r="E1820" s="42">
        <v>159</v>
      </c>
      <c r="F1820" s="42">
        <v>291</v>
      </c>
      <c r="G1820" s="42" t="s">
        <v>12315</v>
      </c>
      <c r="H1820" s="42">
        <v>0.14000000000000001</v>
      </c>
      <c r="I1820" s="42">
        <v>31</v>
      </c>
      <c r="J1820" s="42" t="s">
        <v>14111</v>
      </c>
      <c r="K1820" s="43" t="str">
        <f t="shared" si="28"/>
        <v>Paid</v>
      </c>
    </row>
    <row r="1821" spans="1:11" x14ac:dyDescent="0.25">
      <c r="A1821" s="42">
        <v>1032864</v>
      </c>
      <c r="B1821" s="42" t="s">
        <v>14138</v>
      </c>
      <c r="C1821" s="42">
        <v>115</v>
      </c>
      <c r="D1821" s="42">
        <v>5292</v>
      </c>
      <c r="E1821" s="42">
        <v>38</v>
      </c>
      <c r="F1821" s="42">
        <v>85</v>
      </c>
      <c r="G1821" s="42" t="s">
        <v>12318</v>
      </c>
      <c r="H1821" s="42">
        <v>0.14000000000000001</v>
      </c>
      <c r="I1821" s="42">
        <v>10.5</v>
      </c>
      <c r="J1821" s="42" t="s">
        <v>14111</v>
      </c>
      <c r="K1821" s="43" t="str">
        <f t="shared" si="28"/>
        <v>Paid</v>
      </c>
    </row>
    <row r="1822" spans="1:11" x14ac:dyDescent="0.25">
      <c r="A1822" s="42">
        <v>555340</v>
      </c>
      <c r="B1822" s="42" t="s">
        <v>14139</v>
      </c>
      <c r="C1822" s="42">
        <v>0</v>
      </c>
      <c r="D1822" s="42">
        <v>5188</v>
      </c>
      <c r="E1822" s="42">
        <v>410</v>
      </c>
      <c r="F1822" s="42">
        <v>58</v>
      </c>
      <c r="G1822" s="42" t="s">
        <v>12315</v>
      </c>
      <c r="H1822" s="42">
        <v>0.14000000000000001</v>
      </c>
      <c r="I1822" s="42">
        <v>3</v>
      </c>
      <c r="J1822" s="42" t="s">
        <v>14111</v>
      </c>
      <c r="K1822" s="43" t="str">
        <f t="shared" si="28"/>
        <v>Free</v>
      </c>
    </row>
    <row r="1823" spans="1:11" x14ac:dyDescent="0.25">
      <c r="A1823" s="42">
        <v>574974</v>
      </c>
      <c r="B1823" s="42" t="s">
        <v>14140</v>
      </c>
      <c r="C1823" s="42">
        <v>95</v>
      </c>
      <c r="D1823" s="42">
        <v>4982</v>
      </c>
      <c r="E1823" s="42">
        <v>276</v>
      </c>
      <c r="F1823" s="42">
        <v>240</v>
      </c>
      <c r="G1823" s="42" t="s">
        <v>12315</v>
      </c>
      <c r="H1823" s="42">
        <v>0.14000000000000001</v>
      </c>
      <c r="I1823" s="42">
        <v>23</v>
      </c>
      <c r="J1823" s="42" t="s">
        <v>14111</v>
      </c>
      <c r="K1823" s="43" t="str">
        <f t="shared" si="28"/>
        <v>Paid</v>
      </c>
    </row>
    <row r="1824" spans="1:11" x14ac:dyDescent="0.25">
      <c r="A1824" s="42">
        <v>1105794</v>
      </c>
      <c r="B1824" s="42" t="s">
        <v>14141</v>
      </c>
      <c r="C1824" s="42">
        <v>0</v>
      </c>
      <c r="D1824" s="42">
        <v>4967</v>
      </c>
      <c r="E1824" s="42">
        <v>308</v>
      </c>
      <c r="F1824" s="42">
        <v>12</v>
      </c>
      <c r="G1824" s="42" t="s">
        <v>12318</v>
      </c>
      <c r="H1824" s="42">
        <v>0.14000000000000001</v>
      </c>
      <c r="I1824" s="42">
        <v>0.5</v>
      </c>
      <c r="J1824" s="42" t="s">
        <v>14111</v>
      </c>
      <c r="K1824" s="43" t="str">
        <f t="shared" si="28"/>
        <v>Free</v>
      </c>
    </row>
    <row r="1825" spans="1:11" x14ac:dyDescent="0.25">
      <c r="A1825" s="42">
        <v>1229488</v>
      </c>
      <c r="B1825" s="42" t="s">
        <v>14142</v>
      </c>
      <c r="C1825" s="42">
        <v>50</v>
      </c>
      <c r="D1825" s="42">
        <v>4733</v>
      </c>
      <c r="E1825" s="42">
        <v>11</v>
      </c>
      <c r="F1825" s="42">
        <v>15</v>
      </c>
      <c r="G1825" s="42" t="s">
        <v>12318</v>
      </c>
      <c r="H1825" s="42">
        <v>0.14000000000000001</v>
      </c>
      <c r="I1825" s="42">
        <v>1.5</v>
      </c>
      <c r="J1825" s="42" t="s">
        <v>14111</v>
      </c>
      <c r="K1825" s="43" t="str">
        <f t="shared" si="28"/>
        <v>Paid</v>
      </c>
    </row>
    <row r="1826" spans="1:11" x14ac:dyDescent="0.25">
      <c r="A1826" s="42">
        <v>566678</v>
      </c>
      <c r="B1826" s="42" t="s">
        <v>14143</v>
      </c>
      <c r="C1826" s="42">
        <v>20</v>
      </c>
      <c r="D1826" s="42">
        <v>4560</v>
      </c>
      <c r="E1826" s="42">
        <v>177</v>
      </c>
      <c r="F1826" s="42">
        <v>22</v>
      </c>
      <c r="G1826" s="42" t="s">
        <v>12315</v>
      </c>
      <c r="H1826" s="42">
        <v>0.14000000000000001</v>
      </c>
      <c r="I1826" s="42">
        <v>1.5</v>
      </c>
      <c r="J1826" s="42" t="s">
        <v>14111</v>
      </c>
      <c r="K1826" s="43" t="str">
        <f t="shared" si="28"/>
        <v>Paid</v>
      </c>
    </row>
    <row r="1827" spans="1:11" x14ac:dyDescent="0.25">
      <c r="A1827" s="42">
        <v>501412</v>
      </c>
      <c r="B1827" s="42" t="s">
        <v>14144</v>
      </c>
      <c r="C1827" s="42">
        <v>60</v>
      </c>
      <c r="D1827" s="42">
        <v>4557</v>
      </c>
      <c r="E1827" s="42">
        <v>21</v>
      </c>
      <c r="F1827" s="42">
        <v>77</v>
      </c>
      <c r="G1827" s="42" t="s">
        <v>12315</v>
      </c>
      <c r="H1827" s="42">
        <v>0.14000000000000001</v>
      </c>
      <c r="I1827" s="42">
        <v>5.5</v>
      </c>
      <c r="J1827" s="42" t="s">
        <v>14111</v>
      </c>
      <c r="K1827" s="43" t="str">
        <f t="shared" si="28"/>
        <v>Paid</v>
      </c>
    </row>
    <row r="1828" spans="1:11" x14ac:dyDescent="0.25">
      <c r="A1828" s="42">
        <v>696630</v>
      </c>
      <c r="B1828" s="42" t="s">
        <v>14145</v>
      </c>
      <c r="C1828" s="42">
        <v>0</v>
      </c>
      <c r="D1828" s="42">
        <v>4529</v>
      </c>
      <c r="E1828" s="42">
        <v>193</v>
      </c>
      <c r="F1828" s="42">
        <v>7</v>
      </c>
      <c r="G1828" s="42" t="s">
        <v>12315</v>
      </c>
      <c r="H1828" s="42">
        <v>0.14000000000000001</v>
      </c>
      <c r="I1828" s="42">
        <v>0.6</v>
      </c>
      <c r="J1828" s="42" t="s">
        <v>14111</v>
      </c>
      <c r="K1828" s="43" t="str">
        <f t="shared" si="28"/>
        <v>Free</v>
      </c>
    </row>
    <row r="1829" spans="1:11" x14ac:dyDescent="0.25">
      <c r="A1829" s="42">
        <v>286070</v>
      </c>
      <c r="B1829" s="42" t="s">
        <v>14146</v>
      </c>
      <c r="C1829" s="42">
        <v>0</v>
      </c>
      <c r="D1829" s="42">
        <v>4452</v>
      </c>
      <c r="E1829" s="42">
        <v>263</v>
      </c>
      <c r="F1829" s="42">
        <v>14</v>
      </c>
      <c r="G1829" s="42" t="s">
        <v>12315</v>
      </c>
      <c r="H1829" s="42">
        <v>0.14000000000000001</v>
      </c>
      <c r="I1829" s="42">
        <v>1</v>
      </c>
      <c r="J1829" s="42" t="s">
        <v>14111</v>
      </c>
      <c r="K1829" s="43" t="str">
        <f t="shared" si="28"/>
        <v>Free</v>
      </c>
    </row>
    <row r="1830" spans="1:11" x14ac:dyDescent="0.25">
      <c r="A1830" s="42">
        <v>681692</v>
      </c>
      <c r="B1830" s="42" t="s">
        <v>14147</v>
      </c>
      <c r="C1830" s="42">
        <v>50</v>
      </c>
      <c r="D1830" s="42">
        <v>4192</v>
      </c>
      <c r="E1830" s="42">
        <v>128</v>
      </c>
      <c r="F1830" s="42">
        <v>34</v>
      </c>
      <c r="G1830" s="42" t="s">
        <v>12315</v>
      </c>
      <c r="H1830" s="42">
        <v>0.14000000000000001</v>
      </c>
      <c r="I1830" s="42">
        <v>1.5</v>
      </c>
      <c r="J1830" s="42" t="s">
        <v>14111</v>
      </c>
      <c r="K1830" s="43" t="str">
        <f t="shared" si="28"/>
        <v>Paid</v>
      </c>
    </row>
    <row r="1831" spans="1:11" x14ac:dyDescent="0.25">
      <c r="A1831" s="42">
        <v>206088</v>
      </c>
      <c r="B1831" s="42" t="s">
        <v>14148</v>
      </c>
      <c r="C1831" s="42">
        <v>200</v>
      </c>
      <c r="D1831" s="42">
        <v>4133</v>
      </c>
      <c r="E1831" s="42">
        <v>173</v>
      </c>
      <c r="F1831" s="42">
        <v>224</v>
      </c>
      <c r="G1831" s="42" t="s">
        <v>12315</v>
      </c>
      <c r="H1831" s="42">
        <v>0.14000000000000001</v>
      </c>
      <c r="I1831" s="42">
        <v>28.5</v>
      </c>
      <c r="J1831" s="42" t="s">
        <v>14111</v>
      </c>
      <c r="K1831" s="43" t="str">
        <f t="shared" si="28"/>
        <v>Paid</v>
      </c>
    </row>
    <row r="1832" spans="1:11" x14ac:dyDescent="0.25">
      <c r="A1832" s="42">
        <v>687248</v>
      </c>
      <c r="B1832" s="42" t="s">
        <v>14149</v>
      </c>
      <c r="C1832" s="42">
        <v>25</v>
      </c>
      <c r="D1832" s="42">
        <v>3937</v>
      </c>
      <c r="E1832" s="42">
        <v>54</v>
      </c>
      <c r="F1832" s="42">
        <v>20</v>
      </c>
      <c r="G1832" s="42" t="s">
        <v>12318</v>
      </c>
      <c r="H1832" s="42">
        <v>0.14000000000000001</v>
      </c>
      <c r="I1832" s="42">
        <v>1.5</v>
      </c>
      <c r="J1832" s="42" t="s">
        <v>14111</v>
      </c>
      <c r="K1832" s="43" t="str">
        <f t="shared" si="28"/>
        <v>Paid</v>
      </c>
    </row>
    <row r="1833" spans="1:11" x14ac:dyDescent="0.25">
      <c r="A1833" s="42">
        <v>955914</v>
      </c>
      <c r="B1833" s="42" t="s">
        <v>14150</v>
      </c>
      <c r="C1833" s="42">
        <v>0</v>
      </c>
      <c r="D1833" s="42">
        <v>3481</v>
      </c>
      <c r="E1833" s="42">
        <v>29</v>
      </c>
      <c r="F1833" s="42">
        <v>20</v>
      </c>
      <c r="G1833" s="42" t="s">
        <v>12315</v>
      </c>
      <c r="H1833" s="42">
        <v>0.14000000000000001</v>
      </c>
      <c r="I1833" s="42">
        <v>2</v>
      </c>
      <c r="J1833" s="42" t="s">
        <v>14111</v>
      </c>
      <c r="K1833" s="43" t="str">
        <f t="shared" si="28"/>
        <v>Free</v>
      </c>
    </row>
    <row r="1834" spans="1:11" x14ac:dyDescent="0.25">
      <c r="A1834" s="42">
        <v>658276</v>
      </c>
      <c r="B1834" s="42" t="s">
        <v>14151</v>
      </c>
      <c r="C1834" s="42">
        <v>100</v>
      </c>
      <c r="D1834" s="42">
        <v>3371</v>
      </c>
      <c r="E1834" s="42">
        <v>175</v>
      </c>
      <c r="F1834" s="42">
        <v>42</v>
      </c>
      <c r="G1834" s="42" t="s">
        <v>12318</v>
      </c>
      <c r="H1834" s="42">
        <v>0.14000000000000001</v>
      </c>
      <c r="I1834" s="42">
        <v>3</v>
      </c>
      <c r="J1834" s="42" t="s">
        <v>14111</v>
      </c>
      <c r="K1834" s="43" t="str">
        <f t="shared" si="28"/>
        <v>Paid</v>
      </c>
    </row>
    <row r="1835" spans="1:11" x14ac:dyDescent="0.25">
      <c r="A1835" s="42">
        <v>762374</v>
      </c>
      <c r="B1835" s="42" t="s">
        <v>14152</v>
      </c>
      <c r="C1835" s="42">
        <v>0</v>
      </c>
      <c r="D1835" s="42">
        <v>3325</v>
      </c>
      <c r="E1835" s="42">
        <v>28</v>
      </c>
      <c r="F1835" s="42">
        <v>5</v>
      </c>
      <c r="G1835" s="42" t="s">
        <v>12315</v>
      </c>
      <c r="H1835" s="42">
        <v>0.14000000000000001</v>
      </c>
      <c r="I1835" s="42">
        <v>1</v>
      </c>
      <c r="J1835" s="42" t="s">
        <v>14111</v>
      </c>
      <c r="K1835" s="43" t="str">
        <f t="shared" si="28"/>
        <v>Free</v>
      </c>
    </row>
    <row r="1836" spans="1:11" x14ac:dyDescent="0.25">
      <c r="A1836" s="42">
        <v>648506</v>
      </c>
      <c r="B1836" s="42" t="s">
        <v>14153</v>
      </c>
      <c r="C1836" s="42">
        <v>50</v>
      </c>
      <c r="D1836" s="42">
        <v>3312</v>
      </c>
      <c r="E1836" s="42">
        <v>107</v>
      </c>
      <c r="F1836" s="42">
        <v>21</v>
      </c>
      <c r="G1836" s="42" t="s">
        <v>12318</v>
      </c>
      <c r="H1836" s="42">
        <v>0.14000000000000001</v>
      </c>
      <c r="I1836" s="42">
        <v>1.5</v>
      </c>
      <c r="J1836" s="42" t="s">
        <v>14111</v>
      </c>
      <c r="K1836" s="43" t="str">
        <f t="shared" si="28"/>
        <v>Paid</v>
      </c>
    </row>
    <row r="1837" spans="1:11" x14ac:dyDescent="0.25">
      <c r="A1837" s="42">
        <v>666322</v>
      </c>
      <c r="B1837" s="42" t="s">
        <v>14154</v>
      </c>
      <c r="C1837" s="42">
        <v>200</v>
      </c>
      <c r="D1837" s="42">
        <v>3206</v>
      </c>
      <c r="E1837" s="42">
        <v>18</v>
      </c>
      <c r="F1837" s="42">
        <v>17</v>
      </c>
      <c r="G1837" s="42" t="s">
        <v>12324</v>
      </c>
      <c r="H1837" s="42">
        <v>0.11</v>
      </c>
      <c r="I1837" s="42">
        <v>1</v>
      </c>
      <c r="J1837" s="42" t="s">
        <v>14111</v>
      </c>
      <c r="K1837" s="43" t="str">
        <f t="shared" si="28"/>
        <v>Paid</v>
      </c>
    </row>
    <row r="1838" spans="1:11" x14ac:dyDescent="0.25">
      <c r="A1838" s="42">
        <v>198660</v>
      </c>
      <c r="B1838" s="42" t="s">
        <v>14155</v>
      </c>
      <c r="C1838" s="42">
        <v>0</v>
      </c>
      <c r="D1838" s="42">
        <v>3167</v>
      </c>
      <c r="E1838" s="42">
        <v>161</v>
      </c>
      <c r="F1838" s="42">
        <v>34</v>
      </c>
      <c r="G1838" s="42" t="s">
        <v>12318</v>
      </c>
      <c r="H1838" s="42">
        <v>0.11</v>
      </c>
      <c r="I1838" s="42">
        <v>0.61666666670000003</v>
      </c>
      <c r="J1838" s="42" t="s">
        <v>14111</v>
      </c>
      <c r="K1838" s="43" t="str">
        <f t="shared" si="28"/>
        <v>Free</v>
      </c>
    </row>
    <row r="1839" spans="1:11" x14ac:dyDescent="0.25">
      <c r="A1839" s="42">
        <v>385684</v>
      </c>
      <c r="B1839" s="42" t="s">
        <v>14156</v>
      </c>
      <c r="C1839" s="42">
        <v>0</v>
      </c>
      <c r="D1839" s="42">
        <v>3160</v>
      </c>
      <c r="E1839" s="42">
        <v>47</v>
      </c>
      <c r="F1839" s="42">
        <v>22</v>
      </c>
      <c r="G1839" s="42" t="s">
        <v>12315</v>
      </c>
      <c r="H1839" s="42">
        <v>0.11</v>
      </c>
      <c r="I1839" s="42">
        <v>1</v>
      </c>
      <c r="J1839" s="42" t="s">
        <v>14111</v>
      </c>
      <c r="K1839" s="43" t="str">
        <f t="shared" si="28"/>
        <v>Free</v>
      </c>
    </row>
    <row r="1840" spans="1:11" x14ac:dyDescent="0.25">
      <c r="A1840" s="42">
        <v>1029440</v>
      </c>
      <c r="B1840" s="42" t="s">
        <v>14157</v>
      </c>
      <c r="C1840" s="42">
        <v>50</v>
      </c>
      <c r="D1840" s="42">
        <v>3157</v>
      </c>
      <c r="E1840" s="42">
        <v>375</v>
      </c>
      <c r="F1840" s="42">
        <v>32</v>
      </c>
      <c r="G1840" s="42" t="s">
        <v>12318</v>
      </c>
      <c r="H1840" s="42">
        <v>0.11</v>
      </c>
      <c r="I1840" s="42">
        <v>3</v>
      </c>
      <c r="J1840" s="42" t="s">
        <v>14111</v>
      </c>
      <c r="K1840" s="43" t="str">
        <f t="shared" si="28"/>
        <v>Paid</v>
      </c>
    </row>
    <row r="1841" spans="1:11" x14ac:dyDescent="0.25">
      <c r="A1841" s="42">
        <v>1098994</v>
      </c>
      <c r="B1841" s="42" t="s">
        <v>14158</v>
      </c>
      <c r="C1841" s="42">
        <v>45</v>
      </c>
      <c r="D1841" s="42">
        <v>3141</v>
      </c>
      <c r="E1841" s="42">
        <v>10</v>
      </c>
      <c r="F1841" s="42">
        <v>15</v>
      </c>
      <c r="G1841" s="42" t="s">
        <v>12318</v>
      </c>
      <c r="H1841" s="42">
        <v>0.11</v>
      </c>
      <c r="I1841" s="42">
        <v>1</v>
      </c>
      <c r="J1841" s="42" t="s">
        <v>14111</v>
      </c>
      <c r="K1841" s="43" t="str">
        <f t="shared" si="28"/>
        <v>Paid</v>
      </c>
    </row>
    <row r="1842" spans="1:11" x14ac:dyDescent="0.25">
      <c r="A1842" s="42">
        <v>288942</v>
      </c>
      <c r="B1842" s="42" t="s">
        <v>14159</v>
      </c>
      <c r="C1842" s="42">
        <v>35</v>
      </c>
      <c r="D1842" s="42">
        <v>3137</v>
      </c>
      <c r="E1842" s="42">
        <v>18</v>
      </c>
      <c r="F1842" s="42">
        <v>68</v>
      </c>
      <c r="G1842" s="42" t="s">
        <v>12318</v>
      </c>
      <c r="H1842" s="42">
        <v>0.11</v>
      </c>
      <c r="I1842" s="42">
        <v>1.5</v>
      </c>
      <c r="J1842" s="42" t="s">
        <v>14111</v>
      </c>
      <c r="K1842" s="43" t="str">
        <f t="shared" si="28"/>
        <v>Paid</v>
      </c>
    </row>
    <row r="1843" spans="1:11" x14ac:dyDescent="0.25">
      <c r="A1843" s="42">
        <v>105350</v>
      </c>
      <c r="B1843" s="42" t="s">
        <v>14160</v>
      </c>
      <c r="C1843" s="42">
        <v>75</v>
      </c>
      <c r="D1843" s="42">
        <v>3122</v>
      </c>
      <c r="E1843" s="42">
        <v>6</v>
      </c>
      <c r="F1843" s="42">
        <v>80</v>
      </c>
      <c r="G1843" s="42" t="s">
        <v>12318</v>
      </c>
      <c r="H1843" s="42">
        <v>0.11</v>
      </c>
      <c r="I1843" s="42">
        <v>4</v>
      </c>
      <c r="J1843" s="42" t="s">
        <v>14111</v>
      </c>
      <c r="K1843" s="43" t="str">
        <f t="shared" si="28"/>
        <v>Paid</v>
      </c>
    </row>
    <row r="1844" spans="1:11" x14ac:dyDescent="0.25">
      <c r="A1844" s="42">
        <v>1034414</v>
      </c>
      <c r="B1844" s="42" t="s">
        <v>14161</v>
      </c>
      <c r="C1844" s="42">
        <v>0</v>
      </c>
      <c r="D1844" s="42">
        <v>3042</v>
      </c>
      <c r="E1844" s="42">
        <v>40</v>
      </c>
      <c r="F1844" s="42">
        <v>13</v>
      </c>
      <c r="G1844" s="42" t="s">
        <v>12315</v>
      </c>
      <c r="H1844" s="42">
        <v>0.11</v>
      </c>
      <c r="I1844" s="42">
        <v>0.56666666669999999</v>
      </c>
      <c r="J1844" s="42" t="s">
        <v>14111</v>
      </c>
      <c r="K1844" s="43" t="str">
        <f t="shared" si="28"/>
        <v>Free</v>
      </c>
    </row>
    <row r="1845" spans="1:11" x14ac:dyDescent="0.25">
      <c r="A1845" s="42">
        <v>476324</v>
      </c>
      <c r="B1845" s="42" t="s">
        <v>14162</v>
      </c>
      <c r="C1845" s="42">
        <v>55</v>
      </c>
      <c r="D1845" s="42">
        <v>3013</v>
      </c>
      <c r="E1845" s="42">
        <v>15</v>
      </c>
      <c r="F1845" s="42">
        <v>28</v>
      </c>
      <c r="G1845" s="42" t="s">
        <v>12315</v>
      </c>
      <c r="H1845" s="42">
        <v>0.11</v>
      </c>
      <c r="I1845" s="42">
        <v>1.5</v>
      </c>
      <c r="J1845" s="42" t="s">
        <v>14111</v>
      </c>
      <c r="K1845" s="43" t="str">
        <f t="shared" si="28"/>
        <v>Paid</v>
      </c>
    </row>
    <row r="1846" spans="1:11" x14ac:dyDescent="0.25">
      <c r="A1846" s="42">
        <v>521440</v>
      </c>
      <c r="B1846" s="42" t="s">
        <v>14163</v>
      </c>
      <c r="C1846" s="42">
        <v>0</v>
      </c>
      <c r="D1846" s="42">
        <v>2995</v>
      </c>
      <c r="E1846" s="42">
        <v>51</v>
      </c>
      <c r="F1846" s="42">
        <v>19</v>
      </c>
      <c r="G1846" s="42" t="s">
        <v>12318</v>
      </c>
      <c r="H1846" s="42">
        <v>0.11</v>
      </c>
      <c r="I1846" s="42">
        <v>1</v>
      </c>
      <c r="J1846" s="42" t="s">
        <v>14111</v>
      </c>
      <c r="K1846" s="43" t="str">
        <f t="shared" si="28"/>
        <v>Free</v>
      </c>
    </row>
    <row r="1847" spans="1:11" x14ac:dyDescent="0.25">
      <c r="A1847" s="42">
        <v>476988</v>
      </c>
      <c r="B1847" s="42" t="s">
        <v>14164</v>
      </c>
      <c r="C1847" s="42">
        <v>45</v>
      </c>
      <c r="D1847" s="42">
        <v>2795</v>
      </c>
      <c r="E1847" s="42">
        <v>26</v>
      </c>
      <c r="F1847" s="42">
        <v>25</v>
      </c>
      <c r="G1847" s="42" t="s">
        <v>12315</v>
      </c>
      <c r="H1847" s="42">
        <v>0.11</v>
      </c>
      <c r="I1847" s="42">
        <v>1</v>
      </c>
      <c r="J1847" s="42" t="s">
        <v>14111</v>
      </c>
      <c r="K1847" s="43" t="str">
        <f t="shared" si="28"/>
        <v>Paid</v>
      </c>
    </row>
    <row r="1848" spans="1:11" x14ac:dyDescent="0.25">
      <c r="A1848" s="42">
        <v>521072</v>
      </c>
      <c r="B1848" s="42" t="s">
        <v>14165</v>
      </c>
      <c r="C1848" s="42">
        <v>50</v>
      </c>
      <c r="D1848" s="42">
        <v>2788</v>
      </c>
      <c r="E1848" s="42">
        <v>52</v>
      </c>
      <c r="F1848" s="42">
        <v>41</v>
      </c>
      <c r="G1848" s="42" t="s">
        <v>12352</v>
      </c>
      <c r="H1848" s="42">
        <v>0.11</v>
      </c>
      <c r="I1848" s="42">
        <v>1.5</v>
      </c>
      <c r="J1848" s="42" t="s">
        <v>14111</v>
      </c>
      <c r="K1848" s="43" t="str">
        <f t="shared" si="28"/>
        <v>Paid</v>
      </c>
    </row>
    <row r="1849" spans="1:11" x14ac:dyDescent="0.25">
      <c r="A1849" s="42">
        <v>983418</v>
      </c>
      <c r="B1849" s="42" t="s">
        <v>14166</v>
      </c>
      <c r="C1849" s="42">
        <v>75</v>
      </c>
      <c r="D1849" s="42">
        <v>2692</v>
      </c>
      <c r="E1849" s="42">
        <v>29</v>
      </c>
      <c r="F1849" s="42">
        <v>14</v>
      </c>
      <c r="G1849" s="42" t="s">
        <v>12318</v>
      </c>
      <c r="H1849" s="42">
        <v>0.11</v>
      </c>
      <c r="I1849" s="42">
        <v>1.5</v>
      </c>
      <c r="J1849" s="42" t="s">
        <v>14111</v>
      </c>
      <c r="K1849" s="43" t="str">
        <f t="shared" si="28"/>
        <v>Paid</v>
      </c>
    </row>
    <row r="1850" spans="1:11" x14ac:dyDescent="0.25">
      <c r="A1850" s="42">
        <v>749686</v>
      </c>
      <c r="B1850" s="42" t="s">
        <v>14167</v>
      </c>
      <c r="C1850" s="42">
        <v>20</v>
      </c>
      <c r="D1850" s="42">
        <v>2686</v>
      </c>
      <c r="E1850" s="42">
        <v>10</v>
      </c>
      <c r="F1850" s="42">
        <v>32</v>
      </c>
      <c r="G1850" s="42" t="s">
        <v>12318</v>
      </c>
      <c r="H1850" s="42">
        <v>0.11</v>
      </c>
      <c r="I1850" s="42">
        <v>6</v>
      </c>
      <c r="J1850" s="42" t="s">
        <v>14111</v>
      </c>
      <c r="K1850" s="43" t="str">
        <f t="shared" si="28"/>
        <v>Paid</v>
      </c>
    </row>
    <row r="1851" spans="1:11" x14ac:dyDescent="0.25">
      <c r="A1851" s="42">
        <v>20387</v>
      </c>
      <c r="B1851" s="42" t="s">
        <v>14168</v>
      </c>
      <c r="C1851" s="42">
        <v>50</v>
      </c>
      <c r="D1851" s="42">
        <v>2673</v>
      </c>
      <c r="E1851" s="42">
        <v>17</v>
      </c>
      <c r="F1851" s="42">
        <v>29</v>
      </c>
      <c r="G1851" s="42" t="s">
        <v>12318</v>
      </c>
      <c r="H1851" s="42">
        <v>0.11</v>
      </c>
      <c r="I1851" s="42">
        <v>2.5</v>
      </c>
      <c r="J1851" s="42" t="s">
        <v>14111</v>
      </c>
      <c r="K1851" s="43" t="str">
        <f t="shared" si="28"/>
        <v>Paid</v>
      </c>
    </row>
    <row r="1852" spans="1:11" x14ac:dyDescent="0.25">
      <c r="A1852" s="42">
        <v>806638</v>
      </c>
      <c r="B1852" s="42" t="s">
        <v>14169</v>
      </c>
      <c r="C1852" s="42">
        <v>0</v>
      </c>
      <c r="D1852" s="42">
        <v>2618</v>
      </c>
      <c r="E1852" s="42">
        <v>41</v>
      </c>
      <c r="F1852" s="42">
        <v>16</v>
      </c>
      <c r="G1852" s="42" t="s">
        <v>12318</v>
      </c>
      <c r="H1852" s="42">
        <v>0.11</v>
      </c>
      <c r="I1852" s="42">
        <v>1.5</v>
      </c>
      <c r="J1852" s="42" t="s">
        <v>14111</v>
      </c>
      <c r="K1852" s="43" t="str">
        <f t="shared" si="28"/>
        <v>Free</v>
      </c>
    </row>
    <row r="1853" spans="1:11" x14ac:dyDescent="0.25">
      <c r="A1853" s="42">
        <v>807934</v>
      </c>
      <c r="B1853" s="42" t="s">
        <v>14170</v>
      </c>
      <c r="C1853" s="42">
        <v>0</v>
      </c>
      <c r="D1853" s="42">
        <v>2610</v>
      </c>
      <c r="E1853" s="42">
        <v>28</v>
      </c>
      <c r="F1853" s="42">
        <v>24</v>
      </c>
      <c r="G1853" s="42" t="s">
        <v>12318</v>
      </c>
      <c r="H1853" s="42">
        <v>0.11</v>
      </c>
      <c r="I1853" s="42">
        <v>3.5</v>
      </c>
      <c r="J1853" s="42" t="s">
        <v>14111</v>
      </c>
      <c r="K1853" s="43" t="str">
        <f t="shared" si="28"/>
        <v>Free</v>
      </c>
    </row>
    <row r="1854" spans="1:11" x14ac:dyDescent="0.25">
      <c r="A1854" s="42">
        <v>288854</v>
      </c>
      <c r="B1854" s="42" t="s">
        <v>14171</v>
      </c>
      <c r="C1854" s="42">
        <v>0</v>
      </c>
      <c r="D1854" s="42">
        <v>2577</v>
      </c>
      <c r="E1854" s="42">
        <v>30</v>
      </c>
      <c r="F1854" s="42">
        <v>6</v>
      </c>
      <c r="G1854" s="42" t="s">
        <v>12315</v>
      </c>
      <c r="H1854" s="42">
        <v>0.11</v>
      </c>
      <c r="I1854" s="42">
        <v>0.61666666670000003</v>
      </c>
      <c r="J1854" s="42" t="s">
        <v>14111</v>
      </c>
      <c r="K1854" s="43" t="str">
        <f t="shared" si="28"/>
        <v>Free</v>
      </c>
    </row>
    <row r="1855" spans="1:11" x14ac:dyDescent="0.25">
      <c r="A1855" s="42">
        <v>873386</v>
      </c>
      <c r="B1855" s="42" t="s">
        <v>14172</v>
      </c>
      <c r="C1855" s="42">
        <v>0</v>
      </c>
      <c r="D1855" s="42">
        <v>2566</v>
      </c>
      <c r="E1855" s="42">
        <v>39</v>
      </c>
      <c r="F1855" s="42">
        <v>23</v>
      </c>
      <c r="G1855" s="42" t="s">
        <v>12315</v>
      </c>
      <c r="H1855" s="42">
        <v>0.11</v>
      </c>
      <c r="I1855" s="42">
        <v>2</v>
      </c>
      <c r="J1855" s="42" t="s">
        <v>14111</v>
      </c>
      <c r="K1855" s="43" t="str">
        <f t="shared" si="28"/>
        <v>Free</v>
      </c>
    </row>
    <row r="1856" spans="1:11" x14ac:dyDescent="0.25">
      <c r="A1856" s="42">
        <v>970880</v>
      </c>
      <c r="B1856" s="42" t="s">
        <v>14173</v>
      </c>
      <c r="C1856" s="42">
        <v>95</v>
      </c>
      <c r="D1856" s="42">
        <v>2558</v>
      </c>
      <c r="E1856" s="42">
        <v>19</v>
      </c>
      <c r="F1856" s="42">
        <v>16</v>
      </c>
      <c r="G1856" s="42" t="s">
        <v>12315</v>
      </c>
      <c r="H1856" s="42">
        <v>0.11</v>
      </c>
      <c r="I1856" s="42">
        <v>3</v>
      </c>
      <c r="J1856" s="42" t="s">
        <v>14111</v>
      </c>
      <c r="K1856" s="43" t="str">
        <f t="shared" si="28"/>
        <v>Paid</v>
      </c>
    </row>
    <row r="1857" spans="1:11" x14ac:dyDescent="0.25">
      <c r="A1857" s="42">
        <v>138228</v>
      </c>
      <c r="B1857" s="42" t="s">
        <v>14174</v>
      </c>
      <c r="C1857" s="42">
        <v>35</v>
      </c>
      <c r="D1857" s="42">
        <v>2543</v>
      </c>
      <c r="E1857" s="42">
        <v>44</v>
      </c>
      <c r="F1857" s="42">
        <v>17</v>
      </c>
      <c r="G1857" s="42" t="s">
        <v>12318</v>
      </c>
      <c r="H1857" s="42">
        <v>0.11</v>
      </c>
      <c r="I1857" s="42">
        <v>2</v>
      </c>
      <c r="J1857" s="42" t="s">
        <v>14111</v>
      </c>
      <c r="K1857" s="43" t="str">
        <f t="shared" si="28"/>
        <v>Paid</v>
      </c>
    </row>
    <row r="1858" spans="1:11" x14ac:dyDescent="0.25">
      <c r="A1858" s="42">
        <v>647338</v>
      </c>
      <c r="B1858" s="42" t="s">
        <v>14175</v>
      </c>
      <c r="C1858" s="42">
        <v>50</v>
      </c>
      <c r="D1858" s="42">
        <v>2498</v>
      </c>
      <c r="E1858" s="42">
        <v>12</v>
      </c>
      <c r="F1858" s="42">
        <v>25</v>
      </c>
      <c r="G1858" s="42" t="s">
        <v>12315</v>
      </c>
      <c r="H1858" s="42">
        <v>0.11</v>
      </c>
      <c r="I1858" s="42">
        <v>3.5</v>
      </c>
      <c r="J1858" s="42" t="s">
        <v>14111</v>
      </c>
      <c r="K1858" s="43" t="str">
        <f t="shared" si="28"/>
        <v>Paid</v>
      </c>
    </row>
    <row r="1859" spans="1:11" x14ac:dyDescent="0.25">
      <c r="A1859" s="42">
        <v>422546</v>
      </c>
      <c r="B1859" s="42" t="s">
        <v>14176</v>
      </c>
      <c r="C1859" s="42">
        <v>95</v>
      </c>
      <c r="D1859" s="42">
        <v>2415</v>
      </c>
      <c r="E1859" s="42">
        <v>16</v>
      </c>
      <c r="F1859" s="42">
        <v>115</v>
      </c>
      <c r="G1859" s="42" t="s">
        <v>12315</v>
      </c>
      <c r="H1859" s="42">
        <v>0.11</v>
      </c>
      <c r="I1859" s="42">
        <v>2.5</v>
      </c>
      <c r="J1859" s="42" t="s">
        <v>14111</v>
      </c>
      <c r="K1859" s="43" t="str">
        <f t="shared" ref="K1859:K1922" si="29">IF(C1859&gt;0,"Paid","Free")</f>
        <v>Paid</v>
      </c>
    </row>
    <row r="1860" spans="1:11" x14ac:dyDescent="0.25">
      <c r="A1860" s="42">
        <v>782430</v>
      </c>
      <c r="B1860" s="42" t="s">
        <v>14177</v>
      </c>
      <c r="C1860" s="42">
        <v>50</v>
      </c>
      <c r="D1860" s="42">
        <v>2358</v>
      </c>
      <c r="E1860" s="42">
        <v>3</v>
      </c>
      <c r="F1860" s="42">
        <v>26</v>
      </c>
      <c r="G1860" s="42" t="s">
        <v>12315</v>
      </c>
      <c r="H1860" s="42">
        <v>0.11</v>
      </c>
      <c r="I1860" s="42">
        <v>1</v>
      </c>
      <c r="J1860" s="42" t="s">
        <v>14111</v>
      </c>
      <c r="K1860" s="43" t="str">
        <f t="shared" si="29"/>
        <v>Paid</v>
      </c>
    </row>
    <row r="1861" spans="1:11" x14ac:dyDescent="0.25">
      <c r="A1861" s="42">
        <v>51752</v>
      </c>
      <c r="B1861" s="42" t="s">
        <v>14178</v>
      </c>
      <c r="C1861" s="42">
        <v>85</v>
      </c>
      <c r="D1861" s="42">
        <v>2357</v>
      </c>
      <c r="E1861" s="42">
        <v>15</v>
      </c>
      <c r="F1861" s="42">
        <v>53</v>
      </c>
      <c r="G1861" s="42" t="s">
        <v>12318</v>
      </c>
      <c r="H1861" s="42">
        <v>0.11</v>
      </c>
      <c r="I1861" s="42">
        <v>5</v>
      </c>
      <c r="J1861" s="42" t="s">
        <v>14111</v>
      </c>
      <c r="K1861" s="43" t="str">
        <f t="shared" si="29"/>
        <v>Paid</v>
      </c>
    </row>
    <row r="1862" spans="1:11" x14ac:dyDescent="0.25">
      <c r="A1862" s="42">
        <v>311530</v>
      </c>
      <c r="B1862" s="42" t="s">
        <v>14179</v>
      </c>
      <c r="C1862" s="42">
        <v>45</v>
      </c>
      <c r="D1862" s="42">
        <v>2346</v>
      </c>
      <c r="E1862" s="42">
        <v>11</v>
      </c>
      <c r="F1862" s="42">
        <v>14</v>
      </c>
      <c r="G1862" s="42" t="s">
        <v>12324</v>
      </c>
      <c r="H1862" s="42">
        <v>0.12</v>
      </c>
      <c r="I1862" s="42">
        <v>0.65</v>
      </c>
      <c r="J1862" s="42" t="s">
        <v>14111</v>
      </c>
      <c r="K1862" s="43" t="str">
        <f t="shared" si="29"/>
        <v>Paid</v>
      </c>
    </row>
    <row r="1863" spans="1:11" x14ac:dyDescent="0.25">
      <c r="A1863" s="42">
        <v>1116196</v>
      </c>
      <c r="B1863" s="42" t="s">
        <v>14180</v>
      </c>
      <c r="C1863" s="42">
        <v>0</v>
      </c>
      <c r="D1863" s="42">
        <v>2285</v>
      </c>
      <c r="E1863" s="42">
        <v>34</v>
      </c>
      <c r="F1863" s="42">
        <v>22</v>
      </c>
      <c r="G1863" s="42" t="s">
        <v>12318</v>
      </c>
      <c r="H1863" s="42">
        <v>0.76</v>
      </c>
      <c r="I1863" s="42">
        <v>2</v>
      </c>
      <c r="J1863" s="42" t="s">
        <v>14111</v>
      </c>
      <c r="K1863" s="43" t="str">
        <f t="shared" si="29"/>
        <v>Free</v>
      </c>
    </row>
    <row r="1864" spans="1:11" x14ac:dyDescent="0.25">
      <c r="A1864" s="42">
        <v>659918</v>
      </c>
      <c r="B1864" s="42" t="s">
        <v>14181</v>
      </c>
      <c r="C1864" s="42">
        <v>70</v>
      </c>
      <c r="D1864" s="42">
        <v>2164</v>
      </c>
      <c r="E1864" s="42">
        <v>10</v>
      </c>
      <c r="F1864" s="42">
        <v>30</v>
      </c>
      <c r="G1864" s="42" t="s">
        <v>12318</v>
      </c>
      <c r="H1864" s="42">
        <v>0.47</v>
      </c>
      <c r="I1864" s="42">
        <v>1</v>
      </c>
      <c r="J1864" s="42" t="s">
        <v>14111</v>
      </c>
      <c r="K1864" s="43" t="str">
        <f t="shared" si="29"/>
        <v>Paid</v>
      </c>
    </row>
    <row r="1865" spans="1:11" x14ac:dyDescent="0.25">
      <c r="A1865" s="42">
        <v>1003568</v>
      </c>
      <c r="B1865" s="42" t="s">
        <v>14182</v>
      </c>
      <c r="C1865" s="42">
        <v>95</v>
      </c>
      <c r="D1865" s="42">
        <v>2164</v>
      </c>
      <c r="E1865" s="42">
        <v>10</v>
      </c>
      <c r="F1865" s="42">
        <v>113</v>
      </c>
      <c r="G1865" s="42" t="s">
        <v>12318</v>
      </c>
      <c r="H1865" s="42">
        <v>0.73</v>
      </c>
      <c r="I1865" s="42">
        <v>2</v>
      </c>
      <c r="J1865" s="42" t="s">
        <v>14111</v>
      </c>
      <c r="K1865" s="43" t="str">
        <f t="shared" si="29"/>
        <v>Paid</v>
      </c>
    </row>
    <row r="1866" spans="1:11" x14ac:dyDescent="0.25">
      <c r="A1866" s="42">
        <v>515256</v>
      </c>
      <c r="B1866" s="42" t="s">
        <v>14183</v>
      </c>
      <c r="C1866" s="42">
        <v>50</v>
      </c>
      <c r="D1866" s="42">
        <v>2154</v>
      </c>
      <c r="E1866" s="42">
        <v>40</v>
      </c>
      <c r="F1866" s="42">
        <v>16</v>
      </c>
      <c r="G1866" s="42" t="s">
        <v>12318</v>
      </c>
      <c r="H1866" s="42">
        <v>0.69</v>
      </c>
      <c r="I1866" s="42">
        <v>1</v>
      </c>
      <c r="J1866" s="42" t="s">
        <v>14111</v>
      </c>
      <c r="K1866" s="43" t="str">
        <f t="shared" si="29"/>
        <v>Paid</v>
      </c>
    </row>
    <row r="1867" spans="1:11" x14ac:dyDescent="0.25">
      <c r="A1867" s="42">
        <v>1119092</v>
      </c>
      <c r="B1867" s="42" t="s">
        <v>14184</v>
      </c>
      <c r="C1867" s="42">
        <v>150</v>
      </c>
      <c r="D1867" s="42">
        <v>2102</v>
      </c>
      <c r="E1867" s="42">
        <v>33</v>
      </c>
      <c r="F1867" s="42">
        <v>99</v>
      </c>
      <c r="G1867" s="42" t="s">
        <v>12318</v>
      </c>
      <c r="H1867" s="42">
        <v>0.96</v>
      </c>
      <c r="I1867" s="42">
        <v>9</v>
      </c>
      <c r="J1867" s="42" t="s">
        <v>14111</v>
      </c>
      <c r="K1867" s="43" t="str">
        <f t="shared" si="29"/>
        <v>Paid</v>
      </c>
    </row>
    <row r="1868" spans="1:11" x14ac:dyDescent="0.25">
      <c r="A1868" s="42">
        <v>961630</v>
      </c>
      <c r="B1868" s="42" t="s">
        <v>14185</v>
      </c>
      <c r="C1868" s="42">
        <v>0</v>
      </c>
      <c r="D1868" s="42">
        <v>2084</v>
      </c>
      <c r="E1868" s="42">
        <v>20</v>
      </c>
      <c r="F1868" s="42">
        <v>7</v>
      </c>
      <c r="G1868" s="42" t="s">
        <v>12318</v>
      </c>
      <c r="H1868" s="42">
        <v>0.03</v>
      </c>
      <c r="I1868" s="42">
        <v>1</v>
      </c>
      <c r="J1868" s="42" t="s">
        <v>14111</v>
      </c>
      <c r="K1868" s="43" t="str">
        <f t="shared" si="29"/>
        <v>Free</v>
      </c>
    </row>
    <row r="1869" spans="1:11" x14ac:dyDescent="0.25">
      <c r="A1869" s="42">
        <v>907966</v>
      </c>
      <c r="B1869" s="42" t="s">
        <v>14186</v>
      </c>
      <c r="C1869" s="42">
        <v>50</v>
      </c>
      <c r="D1869" s="42">
        <v>2045</v>
      </c>
      <c r="E1869" s="42">
        <v>8</v>
      </c>
      <c r="F1869" s="42">
        <v>24</v>
      </c>
      <c r="G1869" s="42" t="s">
        <v>12318</v>
      </c>
      <c r="H1869" s="42">
        <v>0.36</v>
      </c>
      <c r="I1869" s="42">
        <v>2</v>
      </c>
      <c r="J1869" s="42" t="s">
        <v>14111</v>
      </c>
      <c r="K1869" s="43" t="str">
        <f t="shared" si="29"/>
        <v>Paid</v>
      </c>
    </row>
    <row r="1870" spans="1:11" x14ac:dyDescent="0.25">
      <c r="A1870" s="42">
        <v>1123250</v>
      </c>
      <c r="B1870" s="42" t="s">
        <v>14187</v>
      </c>
      <c r="C1870" s="42">
        <v>95</v>
      </c>
      <c r="D1870" s="42">
        <v>2026</v>
      </c>
      <c r="E1870" s="42">
        <v>3</v>
      </c>
      <c r="F1870" s="42">
        <v>62</v>
      </c>
      <c r="G1870" s="42" t="s">
        <v>12318</v>
      </c>
      <c r="H1870" s="42">
        <v>0.2</v>
      </c>
      <c r="I1870" s="42">
        <v>2.5</v>
      </c>
      <c r="J1870" s="42" t="s">
        <v>14111</v>
      </c>
      <c r="K1870" s="43" t="str">
        <f t="shared" si="29"/>
        <v>Paid</v>
      </c>
    </row>
    <row r="1871" spans="1:11" x14ac:dyDescent="0.25">
      <c r="A1871" s="42">
        <v>1122832</v>
      </c>
      <c r="B1871" s="42" t="s">
        <v>14188</v>
      </c>
      <c r="C1871" s="42">
        <v>65</v>
      </c>
      <c r="D1871" s="42">
        <v>2015</v>
      </c>
      <c r="E1871" s="42">
        <v>3</v>
      </c>
      <c r="F1871" s="42">
        <v>21</v>
      </c>
      <c r="G1871" s="42" t="s">
        <v>12318</v>
      </c>
      <c r="H1871" s="42">
        <v>0.35</v>
      </c>
      <c r="I1871" s="42">
        <v>0.73333333329999995</v>
      </c>
      <c r="J1871" s="42" t="s">
        <v>14111</v>
      </c>
      <c r="K1871" s="43" t="str">
        <f t="shared" si="29"/>
        <v>Paid</v>
      </c>
    </row>
    <row r="1872" spans="1:11" x14ac:dyDescent="0.25">
      <c r="A1872" s="42">
        <v>1123184</v>
      </c>
      <c r="B1872" s="42" t="s">
        <v>14189</v>
      </c>
      <c r="C1872" s="42">
        <v>65</v>
      </c>
      <c r="D1872" s="42">
        <v>2015</v>
      </c>
      <c r="E1872" s="42">
        <v>2</v>
      </c>
      <c r="F1872" s="42">
        <v>25</v>
      </c>
      <c r="G1872" s="42" t="s">
        <v>12315</v>
      </c>
      <c r="H1872" s="42">
        <v>0.95</v>
      </c>
      <c r="I1872" s="42">
        <v>1</v>
      </c>
      <c r="J1872" s="42" t="s">
        <v>14111</v>
      </c>
      <c r="K1872" s="43" t="str">
        <f t="shared" si="29"/>
        <v>Paid</v>
      </c>
    </row>
    <row r="1873" spans="1:11" x14ac:dyDescent="0.25">
      <c r="A1873" s="42">
        <v>551170</v>
      </c>
      <c r="B1873" s="42" t="s">
        <v>14190</v>
      </c>
      <c r="C1873" s="42">
        <v>70</v>
      </c>
      <c r="D1873" s="42">
        <v>2002</v>
      </c>
      <c r="E1873" s="42">
        <v>34</v>
      </c>
      <c r="F1873" s="42">
        <v>33</v>
      </c>
      <c r="G1873" s="42" t="s">
        <v>12315</v>
      </c>
      <c r="H1873" s="42">
        <v>0.38</v>
      </c>
      <c r="I1873" s="42">
        <v>4</v>
      </c>
      <c r="J1873" s="42" t="s">
        <v>14111</v>
      </c>
      <c r="K1873" s="43" t="str">
        <f t="shared" si="29"/>
        <v>Paid</v>
      </c>
    </row>
    <row r="1874" spans="1:11" x14ac:dyDescent="0.25">
      <c r="A1874" s="42">
        <v>1111630</v>
      </c>
      <c r="B1874" s="42" t="s">
        <v>14191</v>
      </c>
      <c r="C1874" s="42">
        <v>145</v>
      </c>
      <c r="D1874" s="42">
        <v>1987</v>
      </c>
      <c r="E1874" s="42">
        <v>11</v>
      </c>
      <c r="F1874" s="42">
        <v>161</v>
      </c>
      <c r="G1874" s="42" t="s">
        <v>12318</v>
      </c>
      <c r="H1874" s="42">
        <v>0.85</v>
      </c>
      <c r="I1874" s="42">
        <v>14</v>
      </c>
      <c r="J1874" s="42" t="s">
        <v>14111</v>
      </c>
      <c r="K1874" s="43" t="str">
        <f t="shared" si="29"/>
        <v>Paid</v>
      </c>
    </row>
    <row r="1875" spans="1:11" x14ac:dyDescent="0.25">
      <c r="A1875" s="42">
        <v>646906</v>
      </c>
      <c r="B1875" s="42" t="s">
        <v>14192</v>
      </c>
      <c r="C1875" s="42">
        <v>100</v>
      </c>
      <c r="D1875" s="42">
        <v>1987</v>
      </c>
      <c r="E1875" s="42">
        <v>7</v>
      </c>
      <c r="F1875" s="42">
        <v>43</v>
      </c>
      <c r="G1875" s="42" t="s">
        <v>12315</v>
      </c>
      <c r="H1875" s="42">
        <v>0.83</v>
      </c>
      <c r="I1875" s="42">
        <v>3</v>
      </c>
      <c r="J1875" s="42" t="s">
        <v>14111</v>
      </c>
      <c r="K1875" s="43" t="str">
        <f t="shared" si="29"/>
        <v>Paid</v>
      </c>
    </row>
    <row r="1876" spans="1:11" x14ac:dyDescent="0.25">
      <c r="A1876" s="42">
        <v>778682</v>
      </c>
      <c r="B1876" s="42" t="s">
        <v>14193</v>
      </c>
      <c r="C1876" s="42">
        <v>20</v>
      </c>
      <c r="D1876" s="42">
        <v>1981</v>
      </c>
      <c r="E1876" s="42">
        <v>28</v>
      </c>
      <c r="F1876" s="42">
        <v>38</v>
      </c>
      <c r="G1876" s="42" t="s">
        <v>12315</v>
      </c>
      <c r="H1876" s="42">
        <v>0.94</v>
      </c>
      <c r="I1876" s="42">
        <v>2</v>
      </c>
      <c r="J1876" s="42" t="s">
        <v>14111</v>
      </c>
      <c r="K1876" s="43" t="str">
        <f t="shared" si="29"/>
        <v>Paid</v>
      </c>
    </row>
    <row r="1877" spans="1:11" x14ac:dyDescent="0.25">
      <c r="A1877" s="42">
        <v>353224</v>
      </c>
      <c r="B1877" s="42" t="s">
        <v>14194</v>
      </c>
      <c r="C1877" s="42">
        <v>50</v>
      </c>
      <c r="D1877" s="42">
        <v>1976</v>
      </c>
      <c r="E1877" s="42">
        <v>252</v>
      </c>
      <c r="F1877" s="42">
        <v>16</v>
      </c>
      <c r="G1877" s="42" t="s">
        <v>12318</v>
      </c>
      <c r="H1877" s="42">
        <v>0.76</v>
      </c>
      <c r="I1877" s="42">
        <v>1</v>
      </c>
      <c r="J1877" s="42" t="s">
        <v>14111</v>
      </c>
      <c r="K1877" s="43" t="str">
        <f t="shared" si="29"/>
        <v>Paid</v>
      </c>
    </row>
    <row r="1878" spans="1:11" x14ac:dyDescent="0.25">
      <c r="A1878" s="42">
        <v>17922</v>
      </c>
      <c r="B1878" s="42" t="s">
        <v>14195</v>
      </c>
      <c r="C1878" s="42">
        <v>30</v>
      </c>
      <c r="D1878" s="42">
        <v>1951</v>
      </c>
      <c r="E1878" s="42">
        <v>88</v>
      </c>
      <c r="F1878" s="42">
        <v>78</v>
      </c>
      <c r="G1878" s="42" t="s">
        <v>12352</v>
      </c>
      <c r="H1878" s="42">
        <v>0.8</v>
      </c>
      <c r="I1878" s="42">
        <v>5</v>
      </c>
      <c r="J1878" s="42" t="s">
        <v>14111</v>
      </c>
      <c r="K1878" s="43" t="str">
        <f t="shared" si="29"/>
        <v>Paid</v>
      </c>
    </row>
    <row r="1879" spans="1:11" x14ac:dyDescent="0.25">
      <c r="A1879" s="42">
        <v>829616</v>
      </c>
      <c r="B1879" s="42" t="s">
        <v>14196</v>
      </c>
      <c r="C1879" s="42">
        <v>0</v>
      </c>
      <c r="D1879" s="42">
        <v>1876</v>
      </c>
      <c r="E1879" s="42">
        <v>109</v>
      </c>
      <c r="F1879" s="42">
        <v>11</v>
      </c>
      <c r="G1879" s="42" t="s">
        <v>12318</v>
      </c>
      <c r="H1879" s="42">
        <v>0.11</v>
      </c>
      <c r="I1879" s="42">
        <v>0.55000000000000004</v>
      </c>
      <c r="J1879" s="42" t="s">
        <v>14111</v>
      </c>
      <c r="K1879" s="43" t="str">
        <f t="shared" si="29"/>
        <v>Free</v>
      </c>
    </row>
    <row r="1880" spans="1:11" x14ac:dyDescent="0.25">
      <c r="A1880" s="42">
        <v>132570</v>
      </c>
      <c r="B1880" s="42" t="s">
        <v>14197</v>
      </c>
      <c r="C1880" s="42">
        <v>20</v>
      </c>
      <c r="D1880" s="42">
        <v>1842</v>
      </c>
      <c r="E1880" s="42">
        <v>21</v>
      </c>
      <c r="F1880" s="42">
        <v>28</v>
      </c>
      <c r="G1880" s="42" t="s">
        <v>12315</v>
      </c>
      <c r="H1880" s="42">
        <v>0.12</v>
      </c>
      <c r="I1880" s="42">
        <v>1.5</v>
      </c>
      <c r="J1880" s="42" t="s">
        <v>14111</v>
      </c>
      <c r="K1880" s="43" t="str">
        <f t="shared" si="29"/>
        <v>Paid</v>
      </c>
    </row>
    <row r="1881" spans="1:11" x14ac:dyDescent="0.25">
      <c r="A1881" s="42">
        <v>260900</v>
      </c>
      <c r="B1881" s="42" t="s">
        <v>14198</v>
      </c>
      <c r="C1881" s="42">
        <v>55</v>
      </c>
      <c r="D1881" s="42">
        <v>1818</v>
      </c>
      <c r="E1881" s="42">
        <v>4</v>
      </c>
      <c r="F1881" s="42">
        <v>90</v>
      </c>
      <c r="G1881" s="42" t="s">
        <v>12318</v>
      </c>
      <c r="H1881" s="42">
        <v>0.52</v>
      </c>
      <c r="I1881" s="42">
        <v>2.5</v>
      </c>
      <c r="J1881" s="42" t="s">
        <v>14111</v>
      </c>
      <c r="K1881" s="43" t="str">
        <f t="shared" si="29"/>
        <v>Paid</v>
      </c>
    </row>
    <row r="1882" spans="1:11" x14ac:dyDescent="0.25">
      <c r="A1882" s="42">
        <v>777650</v>
      </c>
      <c r="B1882" s="42" t="s">
        <v>14199</v>
      </c>
      <c r="C1882" s="42">
        <v>20</v>
      </c>
      <c r="D1882" s="42">
        <v>1814</v>
      </c>
      <c r="E1882" s="42">
        <v>28</v>
      </c>
      <c r="F1882" s="42">
        <v>22</v>
      </c>
      <c r="G1882" s="42" t="s">
        <v>12318</v>
      </c>
      <c r="H1882" s="42">
        <v>0.11</v>
      </c>
      <c r="I1882" s="42">
        <v>2</v>
      </c>
      <c r="J1882" s="42" t="s">
        <v>14111</v>
      </c>
      <c r="K1882" s="43" t="str">
        <f t="shared" si="29"/>
        <v>Paid</v>
      </c>
    </row>
    <row r="1883" spans="1:11" x14ac:dyDescent="0.25">
      <c r="A1883" s="42">
        <v>658816</v>
      </c>
      <c r="B1883" s="42" t="s">
        <v>14200</v>
      </c>
      <c r="C1883" s="42">
        <v>200</v>
      </c>
      <c r="D1883" s="42">
        <v>1788</v>
      </c>
      <c r="E1883" s="42">
        <v>89</v>
      </c>
      <c r="F1883" s="42">
        <v>33</v>
      </c>
      <c r="G1883" s="42" t="s">
        <v>12315</v>
      </c>
      <c r="H1883" s="42">
        <v>0.47</v>
      </c>
      <c r="I1883" s="42">
        <v>6</v>
      </c>
      <c r="J1883" s="42" t="s">
        <v>14111</v>
      </c>
      <c r="K1883" s="43" t="str">
        <f t="shared" si="29"/>
        <v>Paid</v>
      </c>
    </row>
    <row r="1884" spans="1:11" x14ac:dyDescent="0.25">
      <c r="A1884" s="42">
        <v>637842</v>
      </c>
      <c r="B1884" s="42" t="s">
        <v>14201</v>
      </c>
      <c r="C1884" s="42">
        <v>50</v>
      </c>
      <c r="D1884" s="42">
        <v>1732</v>
      </c>
      <c r="E1884" s="42">
        <v>6</v>
      </c>
      <c r="F1884" s="42">
        <v>34</v>
      </c>
      <c r="G1884" s="42" t="s">
        <v>12318</v>
      </c>
      <c r="H1884" s="42">
        <v>0.88</v>
      </c>
      <c r="I1884" s="42">
        <v>2</v>
      </c>
      <c r="J1884" s="42" t="s">
        <v>14111</v>
      </c>
      <c r="K1884" s="43" t="str">
        <f t="shared" si="29"/>
        <v>Paid</v>
      </c>
    </row>
    <row r="1885" spans="1:11" x14ac:dyDescent="0.25">
      <c r="A1885" s="42">
        <v>326428</v>
      </c>
      <c r="B1885" s="42" t="s">
        <v>14202</v>
      </c>
      <c r="C1885" s="42">
        <v>50</v>
      </c>
      <c r="D1885" s="42">
        <v>1720</v>
      </c>
      <c r="E1885" s="42">
        <v>9</v>
      </c>
      <c r="F1885" s="42">
        <v>26</v>
      </c>
      <c r="G1885" s="42" t="s">
        <v>12318</v>
      </c>
      <c r="H1885" s="42">
        <v>7.0000000000000007E-2</v>
      </c>
      <c r="I1885" s="42">
        <v>2.5</v>
      </c>
      <c r="J1885" s="42" t="s">
        <v>14111</v>
      </c>
      <c r="K1885" s="43" t="str">
        <f t="shared" si="29"/>
        <v>Paid</v>
      </c>
    </row>
    <row r="1886" spans="1:11" x14ac:dyDescent="0.25">
      <c r="A1886" s="42">
        <v>993510</v>
      </c>
      <c r="B1886" s="42" t="s">
        <v>14203</v>
      </c>
      <c r="C1886" s="42">
        <v>50</v>
      </c>
      <c r="D1886" s="42">
        <v>1674</v>
      </c>
      <c r="E1886" s="42">
        <v>4</v>
      </c>
      <c r="F1886" s="42">
        <v>24</v>
      </c>
      <c r="G1886" s="42" t="s">
        <v>12324</v>
      </c>
      <c r="H1886" s="42">
        <v>0.81</v>
      </c>
      <c r="I1886" s="42">
        <v>1</v>
      </c>
      <c r="J1886" s="42" t="s">
        <v>14111</v>
      </c>
      <c r="K1886" s="43" t="str">
        <f t="shared" si="29"/>
        <v>Paid</v>
      </c>
    </row>
    <row r="1887" spans="1:11" x14ac:dyDescent="0.25">
      <c r="A1887" s="42">
        <v>888698</v>
      </c>
      <c r="B1887" s="42" t="s">
        <v>14204</v>
      </c>
      <c r="C1887" s="42">
        <v>40</v>
      </c>
      <c r="D1887" s="42">
        <v>1638</v>
      </c>
      <c r="E1887" s="42">
        <v>3</v>
      </c>
      <c r="F1887" s="42">
        <v>17</v>
      </c>
      <c r="G1887" s="42" t="s">
        <v>12324</v>
      </c>
      <c r="H1887" s="42">
        <v>0.94</v>
      </c>
      <c r="I1887" s="42">
        <v>1.5</v>
      </c>
      <c r="J1887" s="42" t="s">
        <v>14111</v>
      </c>
      <c r="K1887" s="43" t="str">
        <f t="shared" si="29"/>
        <v>Paid</v>
      </c>
    </row>
    <row r="1888" spans="1:11" x14ac:dyDescent="0.25">
      <c r="A1888" s="42">
        <v>670376</v>
      </c>
      <c r="B1888" s="42" t="s">
        <v>14205</v>
      </c>
      <c r="C1888" s="42">
        <v>0</v>
      </c>
      <c r="D1888" s="42">
        <v>1631</v>
      </c>
      <c r="E1888" s="42">
        <v>23</v>
      </c>
      <c r="F1888" s="42">
        <v>6</v>
      </c>
      <c r="G1888" s="42" t="s">
        <v>12315</v>
      </c>
      <c r="H1888" s="42">
        <v>0.26</v>
      </c>
      <c r="I1888" s="42">
        <v>0.73333333329999995</v>
      </c>
      <c r="J1888" s="42" t="s">
        <v>14111</v>
      </c>
      <c r="K1888" s="43" t="str">
        <f t="shared" si="29"/>
        <v>Free</v>
      </c>
    </row>
    <row r="1889" spans="1:11" x14ac:dyDescent="0.25">
      <c r="A1889" s="42">
        <v>1217408</v>
      </c>
      <c r="B1889" s="42" t="s">
        <v>14206</v>
      </c>
      <c r="C1889" s="42">
        <v>0</v>
      </c>
      <c r="D1889" s="42">
        <v>1618</v>
      </c>
      <c r="E1889" s="42">
        <v>4</v>
      </c>
      <c r="F1889" s="42">
        <v>15</v>
      </c>
      <c r="G1889" s="42" t="s">
        <v>12315</v>
      </c>
      <c r="H1889" s="42">
        <v>0.55000000000000004</v>
      </c>
      <c r="I1889" s="42">
        <v>3</v>
      </c>
      <c r="J1889" s="42" t="s">
        <v>14111</v>
      </c>
      <c r="K1889" s="43" t="str">
        <f t="shared" si="29"/>
        <v>Free</v>
      </c>
    </row>
    <row r="1890" spans="1:11" x14ac:dyDescent="0.25">
      <c r="A1890" s="42">
        <v>396238</v>
      </c>
      <c r="B1890" s="42" t="s">
        <v>14207</v>
      </c>
      <c r="C1890" s="42">
        <v>100</v>
      </c>
      <c r="D1890" s="42">
        <v>1605</v>
      </c>
      <c r="E1890" s="42">
        <v>19</v>
      </c>
      <c r="F1890" s="42">
        <v>52</v>
      </c>
      <c r="G1890" s="42" t="s">
        <v>12315</v>
      </c>
      <c r="H1890" s="42">
        <v>0.96</v>
      </c>
      <c r="I1890" s="42">
        <v>2</v>
      </c>
      <c r="J1890" s="42" t="s">
        <v>14111</v>
      </c>
      <c r="K1890" s="43" t="str">
        <f t="shared" si="29"/>
        <v>Paid</v>
      </c>
    </row>
    <row r="1891" spans="1:11" x14ac:dyDescent="0.25">
      <c r="A1891" s="42">
        <v>1010274</v>
      </c>
      <c r="B1891" s="42" t="s">
        <v>14208</v>
      </c>
      <c r="C1891" s="42">
        <v>200</v>
      </c>
      <c r="D1891" s="42">
        <v>1594</v>
      </c>
      <c r="E1891" s="42">
        <v>4</v>
      </c>
      <c r="F1891" s="42">
        <v>34</v>
      </c>
      <c r="G1891" s="42" t="s">
        <v>12318</v>
      </c>
      <c r="H1891" s="42">
        <v>0.11</v>
      </c>
      <c r="I1891" s="42">
        <v>1.5</v>
      </c>
      <c r="J1891" s="42" t="s">
        <v>14111</v>
      </c>
      <c r="K1891" s="43" t="str">
        <f t="shared" si="29"/>
        <v>Paid</v>
      </c>
    </row>
    <row r="1892" spans="1:11" x14ac:dyDescent="0.25">
      <c r="A1892" s="42">
        <v>1170074</v>
      </c>
      <c r="B1892" s="42" t="s">
        <v>14209</v>
      </c>
      <c r="C1892" s="42">
        <v>75</v>
      </c>
      <c r="D1892" s="42">
        <v>1593</v>
      </c>
      <c r="E1892" s="42">
        <v>1</v>
      </c>
      <c r="F1892" s="42">
        <v>41</v>
      </c>
      <c r="G1892" s="42" t="s">
        <v>12318</v>
      </c>
      <c r="H1892" s="42">
        <v>0.47</v>
      </c>
      <c r="I1892" s="42">
        <v>1</v>
      </c>
      <c r="J1892" s="42" t="s">
        <v>14111</v>
      </c>
      <c r="K1892" s="43" t="str">
        <f t="shared" si="29"/>
        <v>Paid</v>
      </c>
    </row>
    <row r="1893" spans="1:11" x14ac:dyDescent="0.25">
      <c r="A1893" s="42">
        <v>195576</v>
      </c>
      <c r="B1893" s="42" t="s">
        <v>14210</v>
      </c>
      <c r="C1893" s="42">
        <v>25</v>
      </c>
      <c r="D1893" s="42">
        <v>1589</v>
      </c>
      <c r="E1893" s="42">
        <v>52</v>
      </c>
      <c r="F1893" s="42">
        <v>39</v>
      </c>
      <c r="G1893" s="42" t="s">
        <v>12315</v>
      </c>
      <c r="H1893" s="42">
        <v>0.89</v>
      </c>
      <c r="I1893" s="42">
        <v>2</v>
      </c>
      <c r="J1893" s="42" t="s">
        <v>14111</v>
      </c>
      <c r="K1893" s="43" t="str">
        <f t="shared" si="29"/>
        <v>Paid</v>
      </c>
    </row>
    <row r="1894" spans="1:11" x14ac:dyDescent="0.25">
      <c r="A1894" s="42">
        <v>242382</v>
      </c>
      <c r="B1894" s="42" t="s">
        <v>14211</v>
      </c>
      <c r="C1894" s="42">
        <v>20</v>
      </c>
      <c r="D1894" s="42">
        <v>1582</v>
      </c>
      <c r="E1894" s="42">
        <v>11</v>
      </c>
      <c r="F1894" s="42">
        <v>6</v>
      </c>
      <c r="G1894" s="42" t="s">
        <v>12315</v>
      </c>
      <c r="H1894" s="42">
        <v>0.1</v>
      </c>
      <c r="I1894" s="42">
        <v>0.4833333333</v>
      </c>
      <c r="J1894" s="42" t="s">
        <v>14111</v>
      </c>
      <c r="K1894" s="43" t="str">
        <f t="shared" si="29"/>
        <v>Paid</v>
      </c>
    </row>
    <row r="1895" spans="1:11" x14ac:dyDescent="0.25">
      <c r="A1895" s="42">
        <v>515262</v>
      </c>
      <c r="B1895" s="42" t="s">
        <v>14212</v>
      </c>
      <c r="C1895" s="42">
        <v>50</v>
      </c>
      <c r="D1895" s="42">
        <v>1548</v>
      </c>
      <c r="E1895" s="42">
        <v>10</v>
      </c>
      <c r="F1895" s="42">
        <v>20</v>
      </c>
      <c r="G1895" s="42" t="s">
        <v>12318</v>
      </c>
      <c r="H1895" s="42">
        <v>0.28000000000000003</v>
      </c>
      <c r="I1895" s="42">
        <v>2</v>
      </c>
      <c r="J1895" s="42" t="s">
        <v>14111</v>
      </c>
      <c r="K1895" s="43" t="str">
        <f t="shared" si="29"/>
        <v>Paid</v>
      </c>
    </row>
    <row r="1896" spans="1:11" x14ac:dyDescent="0.25">
      <c r="A1896" s="42">
        <v>995562</v>
      </c>
      <c r="B1896" s="42" t="s">
        <v>14213</v>
      </c>
      <c r="C1896" s="42">
        <v>50</v>
      </c>
      <c r="D1896" s="42">
        <v>1541</v>
      </c>
      <c r="E1896" s="42">
        <v>14</v>
      </c>
      <c r="F1896" s="42">
        <v>42</v>
      </c>
      <c r="G1896" s="42" t="s">
        <v>12315</v>
      </c>
      <c r="H1896" s="42">
        <v>0.89</v>
      </c>
      <c r="I1896" s="42">
        <v>1</v>
      </c>
      <c r="J1896" s="42" t="s">
        <v>14111</v>
      </c>
      <c r="K1896" s="43" t="str">
        <f t="shared" si="29"/>
        <v>Paid</v>
      </c>
    </row>
    <row r="1897" spans="1:11" x14ac:dyDescent="0.25">
      <c r="A1897" s="42">
        <v>464844</v>
      </c>
      <c r="B1897" s="42" t="s">
        <v>14214</v>
      </c>
      <c r="C1897" s="42">
        <v>25</v>
      </c>
      <c r="D1897" s="42">
        <v>1513</v>
      </c>
      <c r="E1897" s="42">
        <v>38</v>
      </c>
      <c r="F1897" s="42">
        <v>19</v>
      </c>
      <c r="G1897" s="42" t="s">
        <v>12318</v>
      </c>
      <c r="H1897" s="42">
        <v>0.88</v>
      </c>
      <c r="I1897" s="42">
        <v>1.5</v>
      </c>
      <c r="J1897" s="42" t="s">
        <v>14111</v>
      </c>
      <c r="K1897" s="43" t="str">
        <f t="shared" si="29"/>
        <v>Paid</v>
      </c>
    </row>
    <row r="1898" spans="1:11" x14ac:dyDescent="0.25">
      <c r="A1898" s="42">
        <v>104304</v>
      </c>
      <c r="B1898" s="42" t="s">
        <v>14215</v>
      </c>
      <c r="C1898" s="42">
        <v>50</v>
      </c>
      <c r="D1898" s="42">
        <v>1504</v>
      </c>
      <c r="E1898" s="42">
        <v>15</v>
      </c>
      <c r="F1898" s="42">
        <v>14</v>
      </c>
      <c r="G1898" s="42" t="s">
        <v>12315</v>
      </c>
      <c r="H1898" s="42">
        <v>0.71</v>
      </c>
      <c r="I1898" s="42">
        <v>0.68333333330000001</v>
      </c>
      <c r="J1898" s="42" t="s">
        <v>14111</v>
      </c>
      <c r="K1898" s="43" t="str">
        <f t="shared" si="29"/>
        <v>Paid</v>
      </c>
    </row>
    <row r="1899" spans="1:11" x14ac:dyDescent="0.25">
      <c r="A1899" s="42">
        <v>971962</v>
      </c>
      <c r="B1899" s="42" t="s">
        <v>14216</v>
      </c>
      <c r="C1899" s="42">
        <v>50</v>
      </c>
      <c r="D1899" s="42">
        <v>1495</v>
      </c>
      <c r="E1899" s="42">
        <v>26</v>
      </c>
      <c r="F1899" s="42">
        <v>36</v>
      </c>
      <c r="G1899" s="42" t="s">
        <v>12315</v>
      </c>
      <c r="H1899" s="42">
        <v>0.78</v>
      </c>
      <c r="I1899" s="42">
        <v>2.5</v>
      </c>
      <c r="J1899" s="42" t="s">
        <v>14111</v>
      </c>
      <c r="K1899" s="43" t="str">
        <f t="shared" si="29"/>
        <v>Paid</v>
      </c>
    </row>
    <row r="1900" spans="1:11" x14ac:dyDescent="0.25">
      <c r="A1900" s="42">
        <v>631416</v>
      </c>
      <c r="B1900" s="42" t="s">
        <v>14217</v>
      </c>
      <c r="C1900" s="42">
        <v>80</v>
      </c>
      <c r="D1900" s="42">
        <v>1474</v>
      </c>
      <c r="E1900" s="42">
        <v>10</v>
      </c>
      <c r="F1900" s="42">
        <v>102</v>
      </c>
      <c r="G1900" s="42" t="s">
        <v>12318</v>
      </c>
      <c r="H1900" s="42">
        <v>0.43</v>
      </c>
      <c r="I1900" s="42">
        <v>2</v>
      </c>
      <c r="J1900" s="42" t="s">
        <v>14111</v>
      </c>
      <c r="K1900" s="43" t="str">
        <f t="shared" si="29"/>
        <v>Paid</v>
      </c>
    </row>
    <row r="1901" spans="1:11" x14ac:dyDescent="0.25">
      <c r="A1901" s="42">
        <v>801486</v>
      </c>
      <c r="B1901" s="42" t="s">
        <v>14218</v>
      </c>
      <c r="C1901" s="42">
        <v>150</v>
      </c>
      <c r="D1901" s="42">
        <v>1472</v>
      </c>
      <c r="E1901" s="42">
        <v>4</v>
      </c>
      <c r="F1901" s="42">
        <v>24</v>
      </c>
      <c r="G1901" s="42" t="s">
        <v>12318</v>
      </c>
      <c r="H1901" s="42">
        <v>0.3</v>
      </c>
      <c r="I1901" s="42">
        <v>1.5</v>
      </c>
      <c r="J1901" s="42" t="s">
        <v>14111</v>
      </c>
      <c r="K1901" s="43" t="str">
        <f t="shared" si="29"/>
        <v>Paid</v>
      </c>
    </row>
    <row r="1902" spans="1:11" x14ac:dyDescent="0.25">
      <c r="A1902" s="42">
        <v>917432</v>
      </c>
      <c r="B1902" s="42" t="s">
        <v>14219</v>
      </c>
      <c r="C1902" s="42">
        <v>200</v>
      </c>
      <c r="D1902" s="42">
        <v>1449</v>
      </c>
      <c r="E1902" s="42">
        <v>136</v>
      </c>
      <c r="F1902" s="42">
        <v>88</v>
      </c>
      <c r="G1902" s="42" t="s">
        <v>12315</v>
      </c>
      <c r="H1902" s="42">
        <v>0.68</v>
      </c>
      <c r="I1902" s="42">
        <v>7</v>
      </c>
      <c r="J1902" s="42" t="s">
        <v>14111</v>
      </c>
      <c r="K1902" s="43" t="str">
        <f t="shared" si="29"/>
        <v>Paid</v>
      </c>
    </row>
    <row r="1903" spans="1:11" x14ac:dyDescent="0.25">
      <c r="A1903" s="42">
        <v>372416</v>
      </c>
      <c r="B1903" s="42" t="s">
        <v>14220</v>
      </c>
      <c r="C1903" s="42">
        <v>120</v>
      </c>
      <c r="D1903" s="42">
        <v>1424</v>
      </c>
      <c r="E1903" s="42">
        <v>71</v>
      </c>
      <c r="F1903" s="42">
        <v>16</v>
      </c>
      <c r="G1903" s="42" t="s">
        <v>12315</v>
      </c>
      <c r="H1903" s="42">
        <v>0.48</v>
      </c>
      <c r="I1903" s="42">
        <v>1.5</v>
      </c>
      <c r="J1903" s="42" t="s">
        <v>14111</v>
      </c>
      <c r="K1903" s="43" t="str">
        <f t="shared" si="29"/>
        <v>Paid</v>
      </c>
    </row>
    <row r="1904" spans="1:11" x14ac:dyDescent="0.25">
      <c r="A1904" s="42">
        <v>1041176</v>
      </c>
      <c r="B1904" s="42" t="s">
        <v>14221</v>
      </c>
      <c r="C1904" s="42">
        <v>55</v>
      </c>
      <c r="D1904" s="42">
        <v>1409</v>
      </c>
      <c r="E1904" s="42">
        <v>41</v>
      </c>
      <c r="F1904" s="42">
        <v>17</v>
      </c>
      <c r="G1904" s="42" t="s">
        <v>12324</v>
      </c>
      <c r="H1904" s="42">
        <v>0.69</v>
      </c>
      <c r="I1904" s="42">
        <v>1.5</v>
      </c>
      <c r="J1904" s="42" t="s">
        <v>14111</v>
      </c>
      <c r="K1904" s="43" t="str">
        <f t="shared" si="29"/>
        <v>Paid</v>
      </c>
    </row>
    <row r="1905" spans="1:11" x14ac:dyDescent="0.25">
      <c r="A1905" s="42">
        <v>384928</v>
      </c>
      <c r="B1905" s="42" t="s">
        <v>14222</v>
      </c>
      <c r="C1905" s="42">
        <v>200</v>
      </c>
      <c r="D1905" s="42">
        <v>1350</v>
      </c>
      <c r="E1905" s="42">
        <v>65</v>
      </c>
      <c r="F1905" s="42">
        <v>55</v>
      </c>
      <c r="G1905" s="42" t="s">
        <v>12315</v>
      </c>
      <c r="H1905" s="42">
        <v>0.55000000000000004</v>
      </c>
      <c r="I1905" s="42">
        <v>6.5</v>
      </c>
      <c r="J1905" s="42" t="s">
        <v>14111</v>
      </c>
      <c r="K1905" s="43" t="str">
        <f t="shared" si="29"/>
        <v>Paid</v>
      </c>
    </row>
    <row r="1906" spans="1:11" x14ac:dyDescent="0.25">
      <c r="A1906" s="42">
        <v>710420</v>
      </c>
      <c r="B1906" s="42" t="s">
        <v>14223</v>
      </c>
      <c r="C1906" s="42">
        <v>20</v>
      </c>
      <c r="D1906" s="42">
        <v>1337</v>
      </c>
      <c r="E1906" s="42">
        <v>17</v>
      </c>
      <c r="F1906" s="42">
        <v>21</v>
      </c>
      <c r="G1906" s="42" t="s">
        <v>12315</v>
      </c>
      <c r="H1906" s="42">
        <v>0.4</v>
      </c>
      <c r="I1906" s="42">
        <v>1</v>
      </c>
      <c r="J1906" s="42" t="s">
        <v>14111</v>
      </c>
      <c r="K1906" s="43" t="str">
        <f t="shared" si="29"/>
        <v>Paid</v>
      </c>
    </row>
    <row r="1907" spans="1:11" x14ac:dyDescent="0.25">
      <c r="A1907" s="42">
        <v>640496</v>
      </c>
      <c r="B1907" s="42" t="s">
        <v>14224</v>
      </c>
      <c r="C1907" s="42">
        <v>30</v>
      </c>
      <c r="D1907" s="42">
        <v>1337</v>
      </c>
      <c r="E1907" s="42">
        <v>5</v>
      </c>
      <c r="F1907" s="42">
        <v>18</v>
      </c>
      <c r="G1907" s="42" t="s">
        <v>12315</v>
      </c>
      <c r="H1907" s="42">
        <v>0.55000000000000004</v>
      </c>
      <c r="I1907" s="42">
        <v>1.5</v>
      </c>
      <c r="J1907" s="42" t="s">
        <v>14111</v>
      </c>
      <c r="K1907" s="43" t="str">
        <f t="shared" si="29"/>
        <v>Paid</v>
      </c>
    </row>
    <row r="1908" spans="1:11" x14ac:dyDescent="0.25">
      <c r="A1908" s="42">
        <v>902474</v>
      </c>
      <c r="B1908" s="42" t="s">
        <v>14225</v>
      </c>
      <c r="C1908" s="42">
        <v>45</v>
      </c>
      <c r="D1908" s="42">
        <v>1329</v>
      </c>
      <c r="E1908" s="42">
        <v>52</v>
      </c>
      <c r="F1908" s="42">
        <v>35</v>
      </c>
      <c r="G1908" s="42" t="s">
        <v>12318</v>
      </c>
      <c r="H1908" s="42">
        <v>0.96</v>
      </c>
      <c r="I1908" s="42">
        <v>1.5</v>
      </c>
      <c r="J1908" s="42" t="s">
        <v>14111</v>
      </c>
      <c r="K1908" s="43" t="str">
        <f t="shared" si="29"/>
        <v>Paid</v>
      </c>
    </row>
    <row r="1909" spans="1:11" x14ac:dyDescent="0.25">
      <c r="A1909" s="42">
        <v>455054</v>
      </c>
      <c r="B1909" s="42" t="s">
        <v>14226</v>
      </c>
      <c r="C1909" s="42">
        <v>30</v>
      </c>
      <c r="D1909" s="42">
        <v>1327</v>
      </c>
      <c r="E1909" s="42">
        <v>11</v>
      </c>
      <c r="F1909" s="42">
        <v>13</v>
      </c>
      <c r="G1909" s="42" t="s">
        <v>12324</v>
      </c>
      <c r="H1909" s="42">
        <v>0.96</v>
      </c>
      <c r="I1909" s="42">
        <v>1.5</v>
      </c>
      <c r="J1909" s="42" t="s">
        <v>14111</v>
      </c>
      <c r="K1909" s="43" t="str">
        <f t="shared" si="29"/>
        <v>Paid</v>
      </c>
    </row>
    <row r="1910" spans="1:11" x14ac:dyDescent="0.25">
      <c r="A1910" s="42">
        <v>830568</v>
      </c>
      <c r="B1910" s="42" t="s">
        <v>14227</v>
      </c>
      <c r="C1910" s="42">
        <v>50</v>
      </c>
      <c r="D1910" s="42">
        <v>1319</v>
      </c>
      <c r="E1910" s="42">
        <v>101</v>
      </c>
      <c r="F1910" s="42">
        <v>21</v>
      </c>
      <c r="G1910" s="42" t="s">
        <v>12315</v>
      </c>
      <c r="H1910" s="42">
        <v>0.15</v>
      </c>
      <c r="I1910" s="42">
        <v>1</v>
      </c>
      <c r="J1910" s="42" t="s">
        <v>14111</v>
      </c>
      <c r="K1910" s="43" t="str">
        <f t="shared" si="29"/>
        <v>Paid</v>
      </c>
    </row>
    <row r="1911" spans="1:11" x14ac:dyDescent="0.25">
      <c r="A1911" s="42">
        <v>535650</v>
      </c>
      <c r="B1911" s="42" t="s">
        <v>14228</v>
      </c>
      <c r="C1911" s="42">
        <v>20</v>
      </c>
      <c r="D1911" s="42">
        <v>1305</v>
      </c>
      <c r="E1911" s="42">
        <v>25</v>
      </c>
      <c r="F1911" s="42">
        <v>68</v>
      </c>
      <c r="G1911" s="42" t="s">
        <v>12318</v>
      </c>
      <c r="H1911" s="42">
        <v>0.32</v>
      </c>
      <c r="I1911" s="42">
        <v>6.5</v>
      </c>
      <c r="J1911" s="42" t="s">
        <v>14111</v>
      </c>
      <c r="K1911" s="43" t="str">
        <f t="shared" si="29"/>
        <v>Paid</v>
      </c>
    </row>
    <row r="1912" spans="1:11" x14ac:dyDescent="0.25">
      <c r="A1912" s="42">
        <v>101498</v>
      </c>
      <c r="B1912" s="42" t="s">
        <v>14229</v>
      </c>
      <c r="C1912" s="42">
        <v>20</v>
      </c>
      <c r="D1912" s="42">
        <v>1297</v>
      </c>
      <c r="E1912" s="42">
        <v>12</v>
      </c>
      <c r="F1912" s="42">
        <v>9</v>
      </c>
      <c r="G1912" s="42" t="s">
        <v>12318</v>
      </c>
      <c r="H1912" s="42">
        <v>0.99</v>
      </c>
      <c r="I1912" s="42">
        <v>2.5</v>
      </c>
      <c r="J1912" s="42" t="s">
        <v>14111</v>
      </c>
      <c r="K1912" s="43" t="str">
        <f t="shared" si="29"/>
        <v>Paid</v>
      </c>
    </row>
    <row r="1913" spans="1:11" x14ac:dyDescent="0.25">
      <c r="A1913" s="42">
        <v>648628</v>
      </c>
      <c r="B1913" s="42" t="s">
        <v>14230</v>
      </c>
      <c r="C1913" s="42">
        <v>80</v>
      </c>
      <c r="D1913" s="42">
        <v>1284</v>
      </c>
      <c r="E1913" s="42">
        <v>6</v>
      </c>
      <c r="F1913" s="42">
        <v>99</v>
      </c>
      <c r="G1913" s="42" t="s">
        <v>12318</v>
      </c>
      <c r="H1913" s="42">
        <v>0.96</v>
      </c>
      <c r="I1913" s="42">
        <v>2</v>
      </c>
      <c r="J1913" s="42" t="s">
        <v>14111</v>
      </c>
      <c r="K1913" s="43" t="str">
        <f t="shared" si="29"/>
        <v>Paid</v>
      </c>
    </row>
    <row r="1914" spans="1:11" x14ac:dyDescent="0.25">
      <c r="A1914" s="42">
        <v>112314</v>
      </c>
      <c r="B1914" s="42" t="s">
        <v>14126</v>
      </c>
      <c r="C1914" s="42">
        <v>125</v>
      </c>
      <c r="D1914" s="42">
        <v>1284</v>
      </c>
      <c r="E1914" s="42">
        <v>136</v>
      </c>
      <c r="F1914" s="42">
        <v>40</v>
      </c>
      <c r="G1914" s="42" t="s">
        <v>12315</v>
      </c>
      <c r="H1914" s="42">
        <v>0.78</v>
      </c>
      <c r="I1914" s="42">
        <v>12.5</v>
      </c>
      <c r="J1914" s="42" t="s">
        <v>14111</v>
      </c>
      <c r="K1914" s="43" t="str">
        <f t="shared" si="29"/>
        <v>Paid</v>
      </c>
    </row>
    <row r="1915" spans="1:11" x14ac:dyDescent="0.25">
      <c r="A1915" s="42">
        <v>606494</v>
      </c>
      <c r="B1915" s="42" t="s">
        <v>14231</v>
      </c>
      <c r="C1915" s="42">
        <v>50</v>
      </c>
      <c r="D1915" s="42">
        <v>1269</v>
      </c>
      <c r="E1915" s="42">
        <v>27</v>
      </c>
      <c r="F1915" s="42">
        <v>51</v>
      </c>
      <c r="G1915" s="42" t="s">
        <v>12315</v>
      </c>
      <c r="H1915" s="42">
        <v>0.88</v>
      </c>
      <c r="I1915" s="42">
        <v>3</v>
      </c>
      <c r="J1915" s="42" t="s">
        <v>14111</v>
      </c>
      <c r="K1915" s="43" t="str">
        <f t="shared" si="29"/>
        <v>Paid</v>
      </c>
    </row>
    <row r="1916" spans="1:11" x14ac:dyDescent="0.25">
      <c r="A1916" s="42">
        <v>660460</v>
      </c>
      <c r="B1916" s="42" t="s">
        <v>14232</v>
      </c>
      <c r="C1916" s="42">
        <v>40</v>
      </c>
      <c r="D1916" s="42">
        <v>1268</v>
      </c>
      <c r="E1916" s="42">
        <v>10</v>
      </c>
      <c r="F1916" s="42">
        <v>30</v>
      </c>
      <c r="G1916" s="42" t="s">
        <v>12318</v>
      </c>
      <c r="H1916" s="42">
        <v>0.75</v>
      </c>
      <c r="I1916" s="42">
        <v>1</v>
      </c>
      <c r="J1916" s="42" t="s">
        <v>14111</v>
      </c>
      <c r="K1916" s="43" t="str">
        <f t="shared" si="29"/>
        <v>Paid</v>
      </c>
    </row>
    <row r="1917" spans="1:11" x14ac:dyDescent="0.25">
      <c r="A1917" s="42">
        <v>1009802</v>
      </c>
      <c r="B1917" s="42" t="s">
        <v>14233</v>
      </c>
      <c r="C1917" s="42">
        <v>50</v>
      </c>
      <c r="D1917" s="42">
        <v>1249</v>
      </c>
      <c r="E1917" s="42">
        <v>6</v>
      </c>
      <c r="F1917" s="42">
        <v>69</v>
      </c>
      <c r="G1917" s="42" t="s">
        <v>12315</v>
      </c>
      <c r="H1917" s="42">
        <v>0.34</v>
      </c>
      <c r="I1917" s="42">
        <v>1.5</v>
      </c>
      <c r="J1917" s="42" t="s">
        <v>14111</v>
      </c>
      <c r="K1917" s="43" t="str">
        <f t="shared" si="29"/>
        <v>Paid</v>
      </c>
    </row>
    <row r="1918" spans="1:11" x14ac:dyDescent="0.25">
      <c r="A1918" s="42">
        <v>27681</v>
      </c>
      <c r="B1918" s="42" t="s">
        <v>14234</v>
      </c>
      <c r="C1918" s="42">
        <v>20</v>
      </c>
      <c r="D1918" s="42">
        <v>1249</v>
      </c>
      <c r="E1918" s="42">
        <v>37</v>
      </c>
      <c r="F1918" s="42">
        <v>21</v>
      </c>
      <c r="G1918" s="42" t="s">
        <v>12318</v>
      </c>
      <c r="H1918" s="42">
        <v>0.19</v>
      </c>
      <c r="I1918" s="42">
        <v>3</v>
      </c>
      <c r="J1918" s="42" t="s">
        <v>14111</v>
      </c>
      <c r="K1918" s="43" t="str">
        <f t="shared" si="29"/>
        <v>Paid</v>
      </c>
    </row>
    <row r="1919" spans="1:11" x14ac:dyDescent="0.25">
      <c r="A1919" s="42">
        <v>42251</v>
      </c>
      <c r="B1919" s="42" t="s">
        <v>14235</v>
      </c>
      <c r="C1919" s="42">
        <v>85</v>
      </c>
      <c r="D1919" s="42">
        <v>1235</v>
      </c>
      <c r="E1919" s="42">
        <v>46</v>
      </c>
      <c r="F1919" s="42">
        <v>131</v>
      </c>
      <c r="G1919" s="42" t="s">
        <v>12318</v>
      </c>
      <c r="H1919" s="42">
        <v>0.01</v>
      </c>
      <c r="I1919" s="42">
        <v>7.5</v>
      </c>
      <c r="J1919" s="42" t="s">
        <v>14111</v>
      </c>
      <c r="K1919" s="43" t="str">
        <f t="shared" si="29"/>
        <v>Paid</v>
      </c>
    </row>
    <row r="1920" spans="1:11" x14ac:dyDescent="0.25">
      <c r="A1920" s="42">
        <v>692658</v>
      </c>
      <c r="B1920" s="42" t="s">
        <v>14236</v>
      </c>
      <c r="C1920" s="42">
        <v>100</v>
      </c>
      <c r="D1920" s="42">
        <v>1229</v>
      </c>
      <c r="E1920" s="42">
        <v>8</v>
      </c>
      <c r="F1920" s="42">
        <v>11</v>
      </c>
      <c r="G1920" s="42" t="s">
        <v>12324</v>
      </c>
      <c r="H1920" s="42">
        <v>0.15</v>
      </c>
      <c r="I1920" s="42">
        <v>0.5</v>
      </c>
      <c r="J1920" s="42" t="s">
        <v>14111</v>
      </c>
      <c r="K1920" s="43" t="str">
        <f t="shared" si="29"/>
        <v>Paid</v>
      </c>
    </row>
    <row r="1921" spans="1:11" x14ac:dyDescent="0.25">
      <c r="A1921" s="42">
        <v>993134</v>
      </c>
      <c r="B1921" s="42" t="s">
        <v>14237</v>
      </c>
      <c r="C1921" s="42">
        <v>60</v>
      </c>
      <c r="D1921" s="42">
        <v>1227</v>
      </c>
      <c r="E1921" s="42">
        <v>2</v>
      </c>
      <c r="F1921" s="42">
        <v>26</v>
      </c>
      <c r="G1921" s="42" t="s">
        <v>12318</v>
      </c>
      <c r="H1921" s="42">
        <v>0.56999999999999995</v>
      </c>
      <c r="I1921" s="42">
        <v>0.63333333329999997</v>
      </c>
      <c r="J1921" s="42" t="s">
        <v>14111</v>
      </c>
      <c r="K1921" s="43" t="str">
        <f t="shared" si="29"/>
        <v>Paid</v>
      </c>
    </row>
    <row r="1922" spans="1:11" x14ac:dyDescent="0.25">
      <c r="A1922" s="42">
        <v>550842</v>
      </c>
      <c r="B1922" s="42" t="s">
        <v>14238</v>
      </c>
      <c r="C1922" s="42">
        <v>20</v>
      </c>
      <c r="D1922" s="42">
        <v>1224</v>
      </c>
      <c r="E1922" s="42">
        <v>19</v>
      </c>
      <c r="F1922" s="42">
        <v>20</v>
      </c>
      <c r="G1922" s="42" t="s">
        <v>12315</v>
      </c>
      <c r="H1922" s="42">
        <v>0.34</v>
      </c>
      <c r="I1922" s="42">
        <v>1</v>
      </c>
      <c r="J1922" s="42" t="s">
        <v>14111</v>
      </c>
      <c r="K1922" s="43" t="str">
        <f t="shared" si="29"/>
        <v>Paid</v>
      </c>
    </row>
    <row r="1923" spans="1:11" x14ac:dyDescent="0.25">
      <c r="A1923" s="42">
        <v>902476</v>
      </c>
      <c r="B1923" s="42" t="s">
        <v>14239</v>
      </c>
      <c r="C1923" s="42">
        <v>45</v>
      </c>
      <c r="D1923" s="42">
        <v>1224</v>
      </c>
      <c r="E1923" s="42">
        <v>17</v>
      </c>
      <c r="F1923" s="42">
        <v>32</v>
      </c>
      <c r="G1923" s="42" t="s">
        <v>12324</v>
      </c>
      <c r="H1923" s="42">
        <v>0.72</v>
      </c>
      <c r="I1923" s="42">
        <v>1.5</v>
      </c>
      <c r="J1923" s="42" t="s">
        <v>14111</v>
      </c>
      <c r="K1923" s="43" t="str">
        <f t="shared" ref="K1923:K1986" si="30">IF(C1923&gt;0,"Paid","Free")</f>
        <v>Paid</v>
      </c>
    </row>
    <row r="1924" spans="1:11" x14ac:dyDescent="0.25">
      <c r="A1924" s="42">
        <v>920194</v>
      </c>
      <c r="B1924" s="42" t="s">
        <v>14240</v>
      </c>
      <c r="C1924" s="42">
        <v>45</v>
      </c>
      <c r="D1924" s="42">
        <v>1220</v>
      </c>
      <c r="E1924" s="42">
        <v>13</v>
      </c>
      <c r="F1924" s="42">
        <v>26</v>
      </c>
      <c r="G1924" s="42" t="s">
        <v>12318</v>
      </c>
      <c r="H1924" s="42">
        <v>0.34</v>
      </c>
      <c r="I1924" s="42">
        <v>1.5</v>
      </c>
      <c r="J1924" s="42" t="s">
        <v>14111</v>
      </c>
      <c r="K1924" s="43" t="str">
        <f t="shared" si="30"/>
        <v>Paid</v>
      </c>
    </row>
    <row r="1925" spans="1:11" x14ac:dyDescent="0.25">
      <c r="A1925" s="42">
        <v>174562</v>
      </c>
      <c r="B1925" s="42" t="s">
        <v>14241</v>
      </c>
      <c r="C1925" s="42">
        <v>50</v>
      </c>
      <c r="D1925" s="42">
        <v>1213</v>
      </c>
      <c r="E1925" s="42">
        <v>158</v>
      </c>
      <c r="F1925" s="42">
        <v>77</v>
      </c>
      <c r="G1925" s="42" t="s">
        <v>12318</v>
      </c>
      <c r="H1925" s="42">
        <v>0.55000000000000004</v>
      </c>
      <c r="I1925" s="42">
        <v>5</v>
      </c>
      <c r="J1925" s="42" t="s">
        <v>14111</v>
      </c>
      <c r="K1925" s="43" t="str">
        <f t="shared" si="30"/>
        <v>Paid</v>
      </c>
    </row>
    <row r="1926" spans="1:11" x14ac:dyDescent="0.25">
      <c r="A1926" s="42">
        <v>997470</v>
      </c>
      <c r="B1926" s="42" t="s">
        <v>14242</v>
      </c>
      <c r="C1926" s="42">
        <v>50</v>
      </c>
      <c r="D1926" s="42">
        <v>1204</v>
      </c>
      <c r="E1926" s="42">
        <v>8</v>
      </c>
      <c r="F1926" s="42">
        <v>56</v>
      </c>
      <c r="G1926" s="42" t="s">
        <v>12318</v>
      </c>
      <c r="H1926" s="42">
        <v>0.78</v>
      </c>
      <c r="I1926" s="42">
        <v>1.5</v>
      </c>
      <c r="J1926" s="42" t="s">
        <v>14111</v>
      </c>
      <c r="K1926" s="43" t="str">
        <f t="shared" si="30"/>
        <v>Paid</v>
      </c>
    </row>
    <row r="1927" spans="1:11" x14ac:dyDescent="0.25">
      <c r="A1927" s="42">
        <v>515260</v>
      </c>
      <c r="B1927" s="42" t="s">
        <v>14243</v>
      </c>
      <c r="C1927" s="42">
        <v>55</v>
      </c>
      <c r="D1927" s="42">
        <v>1203</v>
      </c>
      <c r="E1927" s="42">
        <v>26</v>
      </c>
      <c r="F1927" s="42">
        <v>10</v>
      </c>
      <c r="G1927" s="42" t="s">
        <v>12315</v>
      </c>
      <c r="H1927" s="42">
        <v>0.76</v>
      </c>
      <c r="I1927" s="42">
        <v>1</v>
      </c>
      <c r="J1927" s="42" t="s">
        <v>14111</v>
      </c>
      <c r="K1927" s="43" t="str">
        <f t="shared" si="30"/>
        <v>Paid</v>
      </c>
    </row>
    <row r="1928" spans="1:11" x14ac:dyDescent="0.25">
      <c r="A1928" s="42">
        <v>972704</v>
      </c>
      <c r="B1928" s="42" t="s">
        <v>14244</v>
      </c>
      <c r="C1928" s="42">
        <v>25</v>
      </c>
      <c r="D1928" s="42">
        <v>1200</v>
      </c>
      <c r="E1928" s="42">
        <v>35</v>
      </c>
      <c r="F1928" s="42">
        <v>10</v>
      </c>
      <c r="G1928" s="42" t="s">
        <v>12318</v>
      </c>
      <c r="H1928" s="42">
        <v>0.26</v>
      </c>
      <c r="I1928" s="42">
        <v>0.6</v>
      </c>
      <c r="J1928" s="42" t="s">
        <v>14111</v>
      </c>
      <c r="K1928" s="43" t="str">
        <f t="shared" si="30"/>
        <v>Paid</v>
      </c>
    </row>
    <row r="1929" spans="1:11" x14ac:dyDescent="0.25">
      <c r="A1929" s="42">
        <v>40495</v>
      </c>
      <c r="B1929" s="42" t="s">
        <v>14245</v>
      </c>
      <c r="C1929" s="42">
        <v>95</v>
      </c>
      <c r="D1929" s="42">
        <v>1199</v>
      </c>
      <c r="E1929" s="42">
        <v>58</v>
      </c>
      <c r="F1929" s="42">
        <v>31</v>
      </c>
      <c r="G1929" s="42" t="s">
        <v>12324</v>
      </c>
      <c r="H1929" s="42">
        <v>0.33</v>
      </c>
      <c r="I1929" s="42">
        <v>2</v>
      </c>
      <c r="J1929" s="42" t="s">
        <v>14111</v>
      </c>
      <c r="K1929" s="43" t="str">
        <f t="shared" si="30"/>
        <v>Paid</v>
      </c>
    </row>
    <row r="1930" spans="1:11" x14ac:dyDescent="0.25">
      <c r="A1930" s="42">
        <v>1033670</v>
      </c>
      <c r="B1930" s="42" t="s">
        <v>14246</v>
      </c>
      <c r="C1930" s="42">
        <v>50</v>
      </c>
      <c r="D1930" s="42">
        <v>1194</v>
      </c>
      <c r="E1930" s="42">
        <v>9</v>
      </c>
      <c r="F1930" s="42">
        <v>29</v>
      </c>
      <c r="G1930" s="42" t="s">
        <v>12315</v>
      </c>
      <c r="H1930" s="42">
        <v>0.53</v>
      </c>
      <c r="I1930" s="42">
        <v>2</v>
      </c>
      <c r="J1930" s="42" t="s">
        <v>14111</v>
      </c>
      <c r="K1930" s="43" t="str">
        <f t="shared" si="30"/>
        <v>Paid</v>
      </c>
    </row>
    <row r="1931" spans="1:11" x14ac:dyDescent="0.25">
      <c r="A1931" s="42">
        <v>647336</v>
      </c>
      <c r="B1931" s="42" t="s">
        <v>14247</v>
      </c>
      <c r="C1931" s="42">
        <v>50</v>
      </c>
      <c r="D1931" s="42">
        <v>1174</v>
      </c>
      <c r="E1931" s="42">
        <v>39</v>
      </c>
      <c r="F1931" s="42">
        <v>23</v>
      </c>
      <c r="G1931" s="42" t="s">
        <v>12318</v>
      </c>
      <c r="H1931" s="42">
        <v>0.68</v>
      </c>
      <c r="I1931" s="42">
        <v>1.5</v>
      </c>
      <c r="J1931" s="42" t="s">
        <v>14111</v>
      </c>
      <c r="K1931" s="43" t="str">
        <f t="shared" si="30"/>
        <v>Paid</v>
      </c>
    </row>
    <row r="1932" spans="1:11" x14ac:dyDescent="0.25">
      <c r="A1932" s="42">
        <v>149728</v>
      </c>
      <c r="B1932" s="42" t="s">
        <v>14248</v>
      </c>
      <c r="C1932" s="42">
        <v>50</v>
      </c>
      <c r="D1932" s="42">
        <v>1167</v>
      </c>
      <c r="E1932" s="42">
        <v>66</v>
      </c>
      <c r="F1932" s="42">
        <v>44</v>
      </c>
      <c r="G1932" s="42" t="s">
        <v>12315</v>
      </c>
      <c r="H1932" s="42">
        <v>0.25</v>
      </c>
      <c r="I1932" s="42">
        <v>3</v>
      </c>
      <c r="J1932" s="42" t="s">
        <v>14111</v>
      </c>
      <c r="K1932" s="43" t="str">
        <f t="shared" si="30"/>
        <v>Paid</v>
      </c>
    </row>
    <row r="1933" spans="1:11" x14ac:dyDescent="0.25">
      <c r="A1933" s="42">
        <v>1048188</v>
      </c>
      <c r="B1933" s="42" t="s">
        <v>14249</v>
      </c>
      <c r="C1933" s="42">
        <v>30</v>
      </c>
      <c r="D1933" s="42">
        <v>1152</v>
      </c>
      <c r="E1933" s="42">
        <v>16</v>
      </c>
      <c r="F1933" s="42">
        <v>42</v>
      </c>
      <c r="G1933" s="42" t="s">
        <v>12318</v>
      </c>
      <c r="H1933" s="42">
        <v>0.35</v>
      </c>
      <c r="I1933" s="42">
        <v>2.5</v>
      </c>
      <c r="J1933" s="42" t="s">
        <v>14111</v>
      </c>
      <c r="K1933" s="43" t="str">
        <f t="shared" si="30"/>
        <v>Paid</v>
      </c>
    </row>
    <row r="1934" spans="1:11" x14ac:dyDescent="0.25">
      <c r="A1934" s="42">
        <v>392958</v>
      </c>
      <c r="B1934" s="42" t="s">
        <v>14250</v>
      </c>
      <c r="C1934" s="42">
        <v>25</v>
      </c>
      <c r="D1934" s="42">
        <v>1141</v>
      </c>
      <c r="E1934" s="42">
        <v>88</v>
      </c>
      <c r="F1934" s="42">
        <v>74</v>
      </c>
      <c r="G1934" s="42" t="s">
        <v>12318</v>
      </c>
      <c r="H1934" s="42">
        <v>0.3</v>
      </c>
      <c r="I1934" s="42">
        <v>8.5</v>
      </c>
      <c r="J1934" s="42" t="s">
        <v>14111</v>
      </c>
      <c r="K1934" s="43" t="str">
        <f t="shared" si="30"/>
        <v>Paid</v>
      </c>
    </row>
    <row r="1935" spans="1:11" x14ac:dyDescent="0.25">
      <c r="A1935" s="42">
        <v>356060</v>
      </c>
      <c r="B1935" s="42" t="s">
        <v>14251</v>
      </c>
      <c r="C1935" s="42">
        <v>60</v>
      </c>
      <c r="D1935" s="42">
        <v>1137</v>
      </c>
      <c r="E1935" s="42">
        <v>4</v>
      </c>
      <c r="F1935" s="42">
        <v>45</v>
      </c>
      <c r="G1935" s="42" t="s">
        <v>12318</v>
      </c>
      <c r="H1935" s="42">
        <v>0.34</v>
      </c>
      <c r="I1935" s="42">
        <v>1</v>
      </c>
      <c r="J1935" s="42" t="s">
        <v>14111</v>
      </c>
      <c r="K1935" s="43" t="str">
        <f t="shared" si="30"/>
        <v>Paid</v>
      </c>
    </row>
    <row r="1936" spans="1:11" x14ac:dyDescent="0.25">
      <c r="A1936" s="42">
        <v>829962</v>
      </c>
      <c r="B1936" s="42" t="s">
        <v>14252</v>
      </c>
      <c r="C1936" s="42">
        <v>0</v>
      </c>
      <c r="D1936" s="42">
        <v>1094</v>
      </c>
      <c r="E1936" s="42">
        <v>45</v>
      </c>
      <c r="F1936" s="42">
        <v>11</v>
      </c>
      <c r="G1936" s="42" t="s">
        <v>12315</v>
      </c>
      <c r="H1936" s="42">
        <v>0.2</v>
      </c>
      <c r="I1936" s="42">
        <v>1</v>
      </c>
      <c r="J1936" s="42" t="s">
        <v>14111</v>
      </c>
      <c r="K1936" s="43" t="str">
        <f t="shared" si="30"/>
        <v>Free</v>
      </c>
    </row>
    <row r="1937" spans="1:11" x14ac:dyDescent="0.25">
      <c r="A1937" s="42">
        <v>413182</v>
      </c>
      <c r="B1937" s="42" t="s">
        <v>14253</v>
      </c>
      <c r="C1937" s="42">
        <v>95</v>
      </c>
      <c r="D1937" s="42">
        <v>1064</v>
      </c>
      <c r="E1937" s="42">
        <v>11</v>
      </c>
      <c r="F1937" s="42">
        <v>110</v>
      </c>
      <c r="G1937" s="42" t="s">
        <v>12324</v>
      </c>
      <c r="H1937" s="42">
        <v>0.96</v>
      </c>
      <c r="I1937" s="42">
        <v>2.5</v>
      </c>
      <c r="J1937" s="42" t="s">
        <v>14111</v>
      </c>
      <c r="K1937" s="43" t="str">
        <f t="shared" si="30"/>
        <v>Paid</v>
      </c>
    </row>
    <row r="1938" spans="1:11" x14ac:dyDescent="0.25">
      <c r="A1938" s="42">
        <v>672894</v>
      </c>
      <c r="B1938" s="42" t="s">
        <v>14254</v>
      </c>
      <c r="C1938" s="42">
        <v>40</v>
      </c>
      <c r="D1938" s="42">
        <v>1060</v>
      </c>
      <c r="E1938" s="42">
        <v>3</v>
      </c>
      <c r="F1938" s="42">
        <v>15</v>
      </c>
      <c r="G1938" s="42" t="s">
        <v>12324</v>
      </c>
      <c r="H1938" s="42">
        <v>0.2</v>
      </c>
      <c r="I1938" s="42">
        <v>1.5</v>
      </c>
      <c r="J1938" s="42" t="s">
        <v>14111</v>
      </c>
      <c r="K1938" s="43" t="str">
        <f t="shared" si="30"/>
        <v>Paid</v>
      </c>
    </row>
    <row r="1939" spans="1:11" x14ac:dyDescent="0.25">
      <c r="A1939" s="42">
        <v>783292</v>
      </c>
      <c r="B1939" s="42" t="s">
        <v>14255</v>
      </c>
      <c r="C1939" s="42">
        <v>75</v>
      </c>
      <c r="D1939" s="42">
        <v>1052</v>
      </c>
      <c r="E1939" s="42">
        <v>6</v>
      </c>
      <c r="F1939" s="42">
        <v>43</v>
      </c>
      <c r="G1939" s="42" t="s">
        <v>12315</v>
      </c>
      <c r="H1939" s="42">
        <v>7.0000000000000007E-2</v>
      </c>
      <c r="I1939" s="42">
        <v>0.5</v>
      </c>
      <c r="J1939" s="42" t="s">
        <v>14111</v>
      </c>
      <c r="K1939" s="43" t="str">
        <f t="shared" si="30"/>
        <v>Paid</v>
      </c>
    </row>
    <row r="1940" spans="1:11" x14ac:dyDescent="0.25">
      <c r="A1940" s="42">
        <v>837722</v>
      </c>
      <c r="B1940" s="42" t="s">
        <v>14256</v>
      </c>
      <c r="C1940" s="42">
        <v>50</v>
      </c>
      <c r="D1940" s="42">
        <v>1039</v>
      </c>
      <c r="E1940" s="42">
        <v>29</v>
      </c>
      <c r="F1940" s="42">
        <v>9</v>
      </c>
      <c r="G1940" s="42" t="s">
        <v>12315</v>
      </c>
      <c r="H1940" s="42">
        <v>7.0000000000000007E-2</v>
      </c>
      <c r="I1940" s="42">
        <v>1.5</v>
      </c>
      <c r="J1940" s="42" t="s">
        <v>14111</v>
      </c>
      <c r="K1940" s="43" t="str">
        <f t="shared" si="30"/>
        <v>Paid</v>
      </c>
    </row>
    <row r="1941" spans="1:11" x14ac:dyDescent="0.25">
      <c r="A1941" s="42">
        <v>1051856</v>
      </c>
      <c r="B1941" s="42" t="s">
        <v>14257</v>
      </c>
      <c r="C1941" s="42">
        <v>95</v>
      </c>
      <c r="D1941" s="42">
        <v>1030</v>
      </c>
      <c r="E1941" s="42">
        <v>1</v>
      </c>
      <c r="F1941" s="42">
        <v>44</v>
      </c>
      <c r="G1941" s="42" t="s">
        <v>12324</v>
      </c>
      <c r="H1941" s="42">
        <v>0.47</v>
      </c>
      <c r="I1941" s="42">
        <v>4.5</v>
      </c>
      <c r="J1941" s="42" t="s">
        <v>14111</v>
      </c>
      <c r="K1941" s="43" t="str">
        <f t="shared" si="30"/>
        <v>Paid</v>
      </c>
    </row>
    <row r="1942" spans="1:11" x14ac:dyDescent="0.25">
      <c r="A1942" s="42">
        <v>670640</v>
      </c>
      <c r="B1942" s="42" t="s">
        <v>14258</v>
      </c>
      <c r="C1942" s="42">
        <v>40</v>
      </c>
      <c r="D1942" s="42">
        <v>1029</v>
      </c>
      <c r="E1942" s="42">
        <v>22</v>
      </c>
      <c r="F1942" s="42">
        <v>32</v>
      </c>
      <c r="G1942" s="42" t="s">
        <v>12324</v>
      </c>
      <c r="H1942" s="42">
        <v>0.09</v>
      </c>
      <c r="I1942" s="42">
        <v>3.5</v>
      </c>
      <c r="J1942" s="42" t="s">
        <v>14111</v>
      </c>
      <c r="K1942" s="43" t="str">
        <f t="shared" si="30"/>
        <v>Paid</v>
      </c>
    </row>
    <row r="1943" spans="1:11" x14ac:dyDescent="0.25">
      <c r="A1943" s="42">
        <v>517366</v>
      </c>
      <c r="B1943" s="42" t="s">
        <v>14259</v>
      </c>
      <c r="C1943" s="42">
        <v>20</v>
      </c>
      <c r="D1943" s="42">
        <v>1026</v>
      </c>
      <c r="E1943" s="42">
        <v>13</v>
      </c>
      <c r="F1943" s="42">
        <v>19</v>
      </c>
      <c r="G1943" s="42" t="s">
        <v>12315</v>
      </c>
      <c r="H1943" s="42">
        <v>0.78</v>
      </c>
      <c r="I1943" s="42">
        <v>0.51666666670000005</v>
      </c>
      <c r="J1943" s="42" t="s">
        <v>14111</v>
      </c>
      <c r="K1943" s="43" t="str">
        <f t="shared" si="30"/>
        <v>Paid</v>
      </c>
    </row>
    <row r="1944" spans="1:11" x14ac:dyDescent="0.25">
      <c r="A1944" s="42">
        <v>552700</v>
      </c>
      <c r="B1944" s="42" t="s">
        <v>14260</v>
      </c>
      <c r="C1944" s="42">
        <v>70</v>
      </c>
      <c r="D1944" s="42">
        <v>1018</v>
      </c>
      <c r="E1944" s="42">
        <v>12</v>
      </c>
      <c r="F1944" s="42">
        <v>22</v>
      </c>
      <c r="G1944" s="42" t="s">
        <v>12315</v>
      </c>
      <c r="H1944" s="42">
        <v>0.84</v>
      </c>
      <c r="I1944" s="42">
        <v>5</v>
      </c>
      <c r="J1944" s="42" t="s">
        <v>14111</v>
      </c>
      <c r="K1944" s="43" t="str">
        <f t="shared" si="30"/>
        <v>Paid</v>
      </c>
    </row>
    <row r="1945" spans="1:11" x14ac:dyDescent="0.25">
      <c r="A1945" s="42">
        <v>998100</v>
      </c>
      <c r="B1945" s="42" t="s">
        <v>14261</v>
      </c>
      <c r="C1945" s="42">
        <v>50</v>
      </c>
      <c r="D1945" s="42">
        <v>1018</v>
      </c>
      <c r="E1945" s="42">
        <v>4</v>
      </c>
      <c r="F1945" s="42">
        <v>63</v>
      </c>
      <c r="G1945" s="42" t="s">
        <v>12315</v>
      </c>
      <c r="H1945" s="42">
        <v>0.14000000000000001</v>
      </c>
      <c r="I1945" s="42">
        <v>1.5</v>
      </c>
      <c r="J1945" s="42" t="s">
        <v>14111</v>
      </c>
      <c r="K1945" s="43" t="str">
        <f t="shared" si="30"/>
        <v>Paid</v>
      </c>
    </row>
    <row r="1946" spans="1:11" x14ac:dyDescent="0.25">
      <c r="A1946" s="42">
        <v>1034080</v>
      </c>
      <c r="B1946" s="42" t="s">
        <v>14262</v>
      </c>
      <c r="C1946" s="42">
        <v>50</v>
      </c>
      <c r="D1946" s="42">
        <v>1018</v>
      </c>
      <c r="E1946" s="42">
        <v>2</v>
      </c>
      <c r="F1946" s="42">
        <v>5</v>
      </c>
      <c r="G1946" s="42" t="s">
        <v>12318</v>
      </c>
      <c r="H1946" s="42">
        <v>0.14000000000000001</v>
      </c>
      <c r="I1946" s="42">
        <v>1.5</v>
      </c>
      <c r="J1946" s="42" t="s">
        <v>14111</v>
      </c>
      <c r="K1946" s="43" t="str">
        <f t="shared" si="30"/>
        <v>Paid</v>
      </c>
    </row>
    <row r="1947" spans="1:11" x14ac:dyDescent="0.25">
      <c r="A1947" s="42">
        <v>566856</v>
      </c>
      <c r="B1947" s="42" t="s">
        <v>14263</v>
      </c>
      <c r="C1947" s="42">
        <v>0</v>
      </c>
      <c r="D1947" s="42">
        <v>991</v>
      </c>
      <c r="E1947" s="42">
        <v>29</v>
      </c>
      <c r="F1947" s="42">
        <v>12</v>
      </c>
      <c r="G1947" s="42" t="s">
        <v>12318</v>
      </c>
      <c r="H1947" s="42">
        <v>0.44</v>
      </c>
      <c r="I1947" s="42">
        <v>1</v>
      </c>
      <c r="J1947" s="42" t="s">
        <v>14111</v>
      </c>
      <c r="K1947" s="43" t="str">
        <f t="shared" si="30"/>
        <v>Free</v>
      </c>
    </row>
    <row r="1948" spans="1:11" x14ac:dyDescent="0.25">
      <c r="A1948" s="42">
        <v>344234</v>
      </c>
      <c r="B1948" s="42" t="s">
        <v>14264</v>
      </c>
      <c r="C1948" s="42">
        <v>60</v>
      </c>
      <c r="D1948" s="42">
        <v>973</v>
      </c>
      <c r="E1948" s="42">
        <v>8</v>
      </c>
      <c r="F1948" s="42">
        <v>74</v>
      </c>
      <c r="G1948" s="42" t="s">
        <v>12324</v>
      </c>
      <c r="H1948" s="42">
        <v>0.83</v>
      </c>
      <c r="I1948" s="42">
        <v>2</v>
      </c>
      <c r="J1948" s="42" t="s">
        <v>14111</v>
      </c>
      <c r="K1948" s="43" t="str">
        <f t="shared" si="30"/>
        <v>Paid</v>
      </c>
    </row>
    <row r="1949" spans="1:11" x14ac:dyDescent="0.25">
      <c r="A1949" s="42">
        <v>787686</v>
      </c>
      <c r="B1949" s="42" t="s">
        <v>14265</v>
      </c>
      <c r="C1949" s="42">
        <v>0</v>
      </c>
      <c r="D1949" s="42">
        <v>970</v>
      </c>
      <c r="E1949" s="42">
        <v>14</v>
      </c>
      <c r="F1949" s="42">
        <v>9</v>
      </c>
      <c r="G1949" s="42" t="s">
        <v>12318</v>
      </c>
      <c r="H1949" s="42">
        <v>0.96</v>
      </c>
      <c r="I1949" s="42">
        <v>1</v>
      </c>
      <c r="J1949" s="42" t="s">
        <v>14111</v>
      </c>
      <c r="K1949" s="43" t="str">
        <f t="shared" si="30"/>
        <v>Free</v>
      </c>
    </row>
    <row r="1950" spans="1:11" x14ac:dyDescent="0.25">
      <c r="A1950" s="42">
        <v>1240148</v>
      </c>
      <c r="B1950" s="42" t="s">
        <v>14266</v>
      </c>
      <c r="C1950" s="42">
        <v>45</v>
      </c>
      <c r="D1950" s="42">
        <v>969</v>
      </c>
      <c r="E1950" s="42">
        <v>2</v>
      </c>
      <c r="F1950" s="42">
        <v>17</v>
      </c>
      <c r="G1950" s="42" t="s">
        <v>12315</v>
      </c>
      <c r="H1950" s="42">
        <v>0.28999999999999998</v>
      </c>
      <c r="I1950" s="42">
        <v>1</v>
      </c>
      <c r="J1950" s="42" t="s">
        <v>14111</v>
      </c>
      <c r="K1950" s="43" t="str">
        <f t="shared" si="30"/>
        <v>Paid</v>
      </c>
    </row>
    <row r="1951" spans="1:11" x14ac:dyDescent="0.25">
      <c r="A1951" s="42">
        <v>184780</v>
      </c>
      <c r="B1951" s="42" t="s">
        <v>14267</v>
      </c>
      <c r="C1951" s="42">
        <v>50</v>
      </c>
      <c r="D1951" s="42">
        <v>966</v>
      </c>
      <c r="E1951" s="42">
        <v>157</v>
      </c>
      <c r="F1951" s="42">
        <v>145</v>
      </c>
      <c r="G1951" s="42" t="s">
        <v>12318</v>
      </c>
      <c r="H1951" s="42">
        <v>0.96</v>
      </c>
      <c r="I1951" s="42">
        <v>7.5</v>
      </c>
      <c r="J1951" s="42" t="s">
        <v>14111</v>
      </c>
      <c r="K1951" s="43" t="str">
        <f t="shared" si="30"/>
        <v>Paid</v>
      </c>
    </row>
    <row r="1952" spans="1:11" x14ac:dyDescent="0.25">
      <c r="A1952" s="42">
        <v>574428</v>
      </c>
      <c r="B1952" s="42" t="s">
        <v>14268</v>
      </c>
      <c r="C1952" s="42">
        <v>20</v>
      </c>
      <c r="D1952" s="42">
        <v>953</v>
      </c>
      <c r="E1952" s="42">
        <v>11</v>
      </c>
      <c r="F1952" s="42">
        <v>13</v>
      </c>
      <c r="G1952" s="42" t="s">
        <v>12315</v>
      </c>
      <c r="H1952" s="42">
        <v>0.15</v>
      </c>
      <c r="I1952" s="42">
        <v>2</v>
      </c>
      <c r="J1952" s="42" t="s">
        <v>14111</v>
      </c>
      <c r="K1952" s="43" t="str">
        <f t="shared" si="30"/>
        <v>Paid</v>
      </c>
    </row>
    <row r="1953" spans="1:11" x14ac:dyDescent="0.25">
      <c r="A1953" s="42">
        <v>1120410</v>
      </c>
      <c r="B1953" s="42" t="s">
        <v>14269</v>
      </c>
      <c r="C1953" s="42">
        <v>75</v>
      </c>
      <c r="D1953" s="42">
        <v>940</v>
      </c>
      <c r="E1953" s="42">
        <v>3</v>
      </c>
      <c r="F1953" s="42">
        <v>32</v>
      </c>
      <c r="G1953" s="42" t="s">
        <v>12315</v>
      </c>
      <c r="H1953" s="42">
        <v>1</v>
      </c>
      <c r="I1953" s="42">
        <v>0.61666666670000003</v>
      </c>
      <c r="J1953" s="42" t="s">
        <v>14111</v>
      </c>
      <c r="K1953" s="43" t="str">
        <f t="shared" si="30"/>
        <v>Paid</v>
      </c>
    </row>
    <row r="1954" spans="1:11" x14ac:dyDescent="0.25">
      <c r="A1954" s="42">
        <v>956102</v>
      </c>
      <c r="B1954" s="42" t="s">
        <v>14270</v>
      </c>
      <c r="C1954" s="42">
        <v>20</v>
      </c>
      <c r="D1954" s="42">
        <v>936</v>
      </c>
      <c r="E1954" s="42">
        <v>9</v>
      </c>
      <c r="F1954" s="42">
        <v>12</v>
      </c>
      <c r="G1954" s="42" t="s">
        <v>12318</v>
      </c>
      <c r="H1954" s="42">
        <v>0.44</v>
      </c>
      <c r="I1954" s="42">
        <v>0.66666666669999997</v>
      </c>
      <c r="J1954" s="42" t="s">
        <v>14111</v>
      </c>
      <c r="K1954" s="43" t="str">
        <f t="shared" si="30"/>
        <v>Paid</v>
      </c>
    </row>
    <row r="1955" spans="1:11" x14ac:dyDescent="0.25">
      <c r="A1955" s="42">
        <v>505126</v>
      </c>
      <c r="B1955" s="42" t="s">
        <v>14271</v>
      </c>
      <c r="C1955" s="42">
        <v>75</v>
      </c>
      <c r="D1955" s="42">
        <v>927</v>
      </c>
      <c r="E1955" s="42">
        <v>35</v>
      </c>
      <c r="F1955" s="42">
        <v>123</v>
      </c>
      <c r="G1955" s="42" t="s">
        <v>12315</v>
      </c>
      <c r="H1955" s="42">
        <v>0.24</v>
      </c>
      <c r="I1955" s="42">
        <v>11.5</v>
      </c>
      <c r="J1955" s="42" t="s">
        <v>14111</v>
      </c>
      <c r="K1955" s="43" t="str">
        <f t="shared" si="30"/>
        <v>Paid</v>
      </c>
    </row>
    <row r="1956" spans="1:11" x14ac:dyDescent="0.25">
      <c r="A1956" s="42">
        <v>1257976</v>
      </c>
      <c r="B1956" s="42" t="s">
        <v>14272</v>
      </c>
      <c r="C1956" s="42">
        <v>0</v>
      </c>
      <c r="D1956" s="42">
        <v>924</v>
      </c>
      <c r="E1956" s="42">
        <v>4</v>
      </c>
      <c r="F1956" s="42">
        <v>18</v>
      </c>
      <c r="G1956" s="42" t="s">
        <v>12315</v>
      </c>
      <c r="H1956" s="42">
        <v>0.72</v>
      </c>
      <c r="I1956" s="42">
        <v>1</v>
      </c>
      <c r="J1956" s="42" t="s">
        <v>14111</v>
      </c>
      <c r="K1956" s="43" t="str">
        <f t="shared" si="30"/>
        <v>Free</v>
      </c>
    </row>
    <row r="1957" spans="1:11" x14ac:dyDescent="0.25">
      <c r="A1957" s="42">
        <v>173776</v>
      </c>
      <c r="B1957" s="42" t="s">
        <v>14273</v>
      </c>
      <c r="C1957" s="42">
        <v>20</v>
      </c>
      <c r="D1957" s="42">
        <v>922</v>
      </c>
      <c r="E1957" s="42">
        <v>57</v>
      </c>
      <c r="F1957" s="42">
        <v>90</v>
      </c>
      <c r="G1957" s="42" t="s">
        <v>12318</v>
      </c>
      <c r="H1957" s="42">
        <v>0.17</v>
      </c>
      <c r="I1957" s="42">
        <v>10.5</v>
      </c>
      <c r="J1957" s="42" t="s">
        <v>14111</v>
      </c>
      <c r="K1957" s="43" t="str">
        <f t="shared" si="30"/>
        <v>Paid</v>
      </c>
    </row>
    <row r="1958" spans="1:11" x14ac:dyDescent="0.25">
      <c r="A1958" s="42">
        <v>708696</v>
      </c>
      <c r="B1958" s="42" t="s">
        <v>14274</v>
      </c>
      <c r="C1958" s="42">
        <v>30</v>
      </c>
      <c r="D1958" s="42">
        <v>920</v>
      </c>
      <c r="E1958" s="42">
        <v>31</v>
      </c>
      <c r="F1958" s="42">
        <v>9</v>
      </c>
      <c r="G1958" s="42" t="s">
        <v>12315</v>
      </c>
      <c r="H1958" s="42">
        <v>0.06</v>
      </c>
      <c r="I1958" s="42">
        <v>1</v>
      </c>
      <c r="J1958" s="42" t="s">
        <v>14111</v>
      </c>
      <c r="K1958" s="43" t="str">
        <f t="shared" si="30"/>
        <v>Paid</v>
      </c>
    </row>
    <row r="1959" spans="1:11" x14ac:dyDescent="0.25">
      <c r="A1959" s="42">
        <v>769270</v>
      </c>
      <c r="B1959" s="42" t="s">
        <v>14275</v>
      </c>
      <c r="C1959" s="42">
        <v>20</v>
      </c>
      <c r="D1959" s="42">
        <v>916</v>
      </c>
      <c r="E1959" s="42">
        <v>26</v>
      </c>
      <c r="F1959" s="42">
        <v>16</v>
      </c>
      <c r="G1959" s="42" t="s">
        <v>12315</v>
      </c>
      <c r="H1959" s="42">
        <v>0.4</v>
      </c>
      <c r="I1959" s="42">
        <v>0.66666666669999997</v>
      </c>
      <c r="J1959" s="42" t="s">
        <v>14111</v>
      </c>
      <c r="K1959" s="43" t="str">
        <f t="shared" si="30"/>
        <v>Paid</v>
      </c>
    </row>
    <row r="1960" spans="1:11" x14ac:dyDescent="0.25">
      <c r="A1960" s="42">
        <v>1253224</v>
      </c>
      <c r="B1960" s="42" t="s">
        <v>14276</v>
      </c>
      <c r="C1960" s="42">
        <v>0</v>
      </c>
      <c r="D1960" s="42">
        <v>898</v>
      </c>
      <c r="E1960" s="42">
        <v>6</v>
      </c>
      <c r="F1960" s="42">
        <v>24</v>
      </c>
      <c r="G1960" s="42" t="s">
        <v>12318</v>
      </c>
      <c r="H1960" s="42">
        <v>0.4</v>
      </c>
      <c r="I1960" s="42">
        <v>1</v>
      </c>
      <c r="J1960" s="42" t="s">
        <v>14111</v>
      </c>
      <c r="K1960" s="43" t="str">
        <f t="shared" si="30"/>
        <v>Free</v>
      </c>
    </row>
    <row r="1961" spans="1:11" x14ac:dyDescent="0.25">
      <c r="A1961" s="42">
        <v>970462</v>
      </c>
      <c r="B1961" s="42" t="s">
        <v>14277</v>
      </c>
      <c r="C1961" s="42">
        <v>0</v>
      </c>
      <c r="D1961" s="42">
        <v>888</v>
      </c>
      <c r="E1961" s="42">
        <v>64</v>
      </c>
      <c r="F1961" s="42">
        <v>25</v>
      </c>
      <c r="G1961" s="42" t="s">
        <v>12318</v>
      </c>
      <c r="H1961" s="42">
        <v>0.4</v>
      </c>
      <c r="I1961" s="42">
        <v>1.5</v>
      </c>
      <c r="J1961" s="42" t="s">
        <v>14111</v>
      </c>
      <c r="K1961" s="43" t="str">
        <f t="shared" si="30"/>
        <v>Free</v>
      </c>
    </row>
    <row r="1962" spans="1:11" x14ac:dyDescent="0.25">
      <c r="A1962" s="42">
        <v>403078</v>
      </c>
      <c r="B1962" s="42" t="s">
        <v>14278</v>
      </c>
      <c r="C1962" s="42">
        <v>50</v>
      </c>
      <c r="D1962" s="42">
        <v>886</v>
      </c>
      <c r="E1962" s="42">
        <v>43</v>
      </c>
      <c r="F1962" s="42">
        <v>74</v>
      </c>
      <c r="G1962" s="42" t="s">
        <v>12324</v>
      </c>
      <c r="H1962" s="42">
        <v>0.56999999999999995</v>
      </c>
      <c r="I1962" s="42">
        <v>1.5</v>
      </c>
      <c r="J1962" s="42" t="s">
        <v>14111</v>
      </c>
      <c r="K1962" s="43" t="str">
        <f t="shared" si="30"/>
        <v>Paid</v>
      </c>
    </row>
    <row r="1963" spans="1:11" x14ac:dyDescent="0.25">
      <c r="A1963" s="42">
        <v>338926</v>
      </c>
      <c r="B1963" s="42" t="s">
        <v>14279</v>
      </c>
      <c r="C1963" s="42">
        <v>50</v>
      </c>
      <c r="D1963" s="42">
        <v>877</v>
      </c>
      <c r="E1963" s="42">
        <v>93</v>
      </c>
      <c r="F1963" s="42">
        <v>88</v>
      </c>
      <c r="G1963" s="42" t="s">
        <v>12315</v>
      </c>
      <c r="H1963" s="42">
        <v>0.85</v>
      </c>
      <c r="I1963" s="42">
        <v>6</v>
      </c>
      <c r="J1963" s="42" t="s">
        <v>14111</v>
      </c>
      <c r="K1963" s="43" t="str">
        <f t="shared" si="30"/>
        <v>Paid</v>
      </c>
    </row>
    <row r="1964" spans="1:11" x14ac:dyDescent="0.25">
      <c r="A1964" s="42">
        <v>692812</v>
      </c>
      <c r="B1964" s="42" t="s">
        <v>14280</v>
      </c>
      <c r="C1964" s="42">
        <v>40</v>
      </c>
      <c r="D1964" s="42">
        <v>868</v>
      </c>
      <c r="E1964" s="42">
        <v>8</v>
      </c>
      <c r="F1964" s="42">
        <v>62</v>
      </c>
      <c r="G1964" s="42" t="s">
        <v>12315</v>
      </c>
      <c r="H1964" s="42">
        <v>0.55000000000000004</v>
      </c>
      <c r="I1964" s="42">
        <v>3.5</v>
      </c>
      <c r="J1964" s="42" t="s">
        <v>14111</v>
      </c>
      <c r="K1964" s="43" t="str">
        <f t="shared" si="30"/>
        <v>Paid</v>
      </c>
    </row>
    <row r="1965" spans="1:11" x14ac:dyDescent="0.25">
      <c r="A1965" s="42">
        <v>412970</v>
      </c>
      <c r="B1965" s="42" t="s">
        <v>14281</v>
      </c>
      <c r="C1965" s="42">
        <v>65</v>
      </c>
      <c r="D1965" s="42">
        <v>861</v>
      </c>
      <c r="E1965" s="42">
        <v>19</v>
      </c>
      <c r="F1965" s="42">
        <v>52</v>
      </c>
      <c r="G1965" s="42" t="s">
        <v>12318</v>
      </c>
      <c r="H1965" s="42">
        <v>0.11</v>
      </c>
      <c r="I1965" s="42">
        <v>4.5</v>
      </c>
      <c r="J1965" s="42" t="s">
        <v>14111</v>
      </c>
      <c r="K1965" s="43" t="str">
        <f t="shared" si="30"/>
        <v>Paid</v>
      </c>
    </row>
    <row r="1966" spans="1:11" x14ac:dyDescent="0.25">
      <c r="A1966" s="42">
        <v>1116700</v>
      </c>
      <c r="B1966" s="42" t="s">
        <v>14282</v>
      </c>
      <c r="C1966" s="42">
        <v>75</v>
      </c>
      <c r="D1966" s="42">
        <v>850</v>
      </c>
      <c r="E1966" s="42">
        <v>3</v>
      </c>
      <c r="F1966" s="42">
        <v>43</v>
      </c>
      <c r="G1966" s="42" t="s">
        <v>12315</v>
      </c>
      <c r="H1966" s="42">
        <v>0.39</v>
      </c>
      <c r="I1966" s="42">
        <v>1</v>
      </c>
      <c r="J1966" s="42" t="s">
        <v>14111</v>
      </c>
      <c r="K1966" s="43" t="str">
        <f t="shared" si="30"/>
        <v>Paid</v>
      </c>
    </row>
    <row r="1967" spans="1:11" x14ac:dyDescent="0.25">
      <c r="A1967" s="42">
        <v>560662</v>
      </c>
      <c r="B1967" s="42" t="s">
        <v>14283</v>
      </c>
      <c r="C1967" s="42">
        <v>20</v>
      </c>
      <c r="D1967" s="42">
        <v>835</v>
      </c>
      <c r="E1967" s="42">
        <v>10</v>
      </c>
      <c r="F1967" s="42">
        <v>7</v>
      </c>
      <c r="G1967" s="42" t="s">
        <v>12315</v>
      </c>
      <c r="H1967" s="42">
        <v>0.37</v>
      </c>
      <c r="I1967" s="42">
        <v>0.63333333329999997</v>
      </c>
      <c r="J1967" s="42" t="s">
        <v>14111</v>
      </c>
      <c r="K1967" s="43" t="str">
        <f t="shared" si="30"/>
        <v>Paid</v>
      </c>
    </row>
    <row r="1968" spans="1:11" x14ac:dyDescent="0.25">
      <c r="A1968" s="42">
        <v>663810</v>
      </c>
      <c r="B1968" s="42" t="s">
        <v>14284</v>
      </c>
      <c r="C1968" s="42">
        <v>70</v>
      </c>
      <c r="D1968" s="42">
        <v>834</v>
      </c>
      <c r="E1968" s="42">
        <v>3</v>
      </c>
      <c r="F1968" s="42">
        <v>35</v>
      </c>
      <c r="G1968" s="42" t="s">
        <v>12315</v>
      </c>
      <c r="H1968" s="42">
        <v>0.63</v>
      </c>
      <c r="I1968" s="42">
        <v>1</v>
      </c>
      <c r="J1968" s="42" t="s">
        <v>14111</v>
      </c>
      <c r="K1968" s="43" t="str">
        <f t="shared" si="30"/>
        <v>Paid</v>
      </c>
    </row>
    <row r="1969" spans="1:11" x14ac:dyDescent="0.25">
      <c r="A1969" s="42">
        <v>1000966</v>
      </c>
      <c r="B1969" s="42" t="s">
        <v>14285</v>
      </c>
      <c r="C1969" s="42">
        <v>50</v>
      </c>
      <c r="D1969" s="42">
        <v>833</v>
      </c>
      <c r="E1969" s="42">
        <v>6</v>
      </c>
      <c r="F1969" s="42">
        <v>70</v>
      </c>
      <c r="G1969" s="42" t="s">
        <v>12318</v>
      </c>
      <c r="H1969" s="42">
        <v>7.0000000000000007E-2</v>
      </c>
      <c r="I1969" s="42">
        <v>1.5</v>
      </c>
      <c r="J1969" s="42" t="s">
        <v>14111</v>
      </c>
      <c r="K1969" s="43" t="str">
        <f t="shared" si="30"/>
        <v>Paid</v>
      </c>
    </row>
    <row r="1970" spans="1:11" x14ac:dyDescent="0.25">
      <c r="A1970" s="42">
        <v>643970</v>
      </c>
      <c r="B1970" s="42" t="s">
        <v>14286</v>
      </c>
      <c r="C1970" s="42">
        <v>20</v>
      </c>
      <c r="D1970" s="42">
        <v>823</v>
      </c>
      <c r="E1970" s="42">
        <v>11</v>
      </c>
      <c r="F1970" s="42">
        <v>10</v>
      </c>
      <c r="G1970" s="42" t="s">
        <v>12315</v>
      </c>
      <c r="H1970" s="42">
        <v>7.0000000000000007E-2</v>
      </c>
      <c r="I1970" s="42">
        <v>0.7</v>
      </c>
      <c r="J1970" s="42" t="s">
        <v>14111</v>
      </c>
      <c r="K1970" s="43" t="str">
        <f t="shared" si="30"/>
        <v>Paid</v>
      </c>
    </row>
    <row r="1971" spans="1:11" x14ac:dyDescent="0.25">
      <c r="A1971" s="42">
        <v>793234</v>
      </c>
      <c r="B1971" s="42" t="s">
        <v>14287</v>
      </c>
      <c r="C1971" s="42">
        <v>70</v>
      </c>
      <c r="D1971" s="42">
        <v>811</v>
      </c>
      <c r="E1971" s="42">
        <v>129</v>
      </c>
      <c r="F1971" s="42">
        <v>52</v>
      </c>
      <c r="G1971" s="42" t="s">
        <v>12315</v>
      </c>
      <c r="H1971" s="42">
        <v>7.0000000000000007E-2</v>
      </c>
      <c r="I1971" s="42">
        <v>3.5</v>
      </c>
      <c r="J1971" s="42" t="s">
        <v>14111</v>
      </c>
      <c r="K1971" s="43" t="str">
        <f t="shared" si="30"/>
        <v>Paid</v>
      </c>
    </row>
    <row r="1972" spans="1:11" x14ac:dyDescent="0.25">
      <c r="A1972" s="42">
        <v>996888</v>
      </c>
      <c r="B1972" s="42" t="s">
        <v>14288</v>
      </c>
      <c r="C1972" s="42">
        <v>50</v>
      </c>
      <c r="D1972" s="42">
        <v>809</v>
      </c>
      <c r="E1972" s="42">
        <v>5</v>
      </c>
      <c r="F1972" s="42">
        <v>57</v>
      </c>
      <c r="G1972" s="42" t="s">
        <v>12315</v>
      </c>
      <c r="H1972" s="42">
        <v>7.0000000000000007E-2</v>
      </c>
      <c r="I1972" s="42">
        <v>1.5</v>
      </c>
      <c r="J1972" s="42" t="s">
        <v>14111</v>
      </c>
      <c r="K1972" s="43" t="str">
        <f t="shared" si="30"/>
        <v>Paid</v>
      </c>
    </row>
    <row r="1973" spans="1:11" x14ac:dyDescent="0.25">
      <c r="A1973" s="42">
        <v>552650</v>
      </c>
      <c r="B1973" s="42" t="s">
        <v>14289</v>
      </c>
      <c r="C1973" s="42">
        <v>20</v>
      </c>
      <c r="D1973" s="42">
        <v>776</v>
      </c>
      <c r="E1973" s="42">
        <v>79</v>
      </c>
      <c r="F1973" s="42">
        <v>89</v>
      </c>
      <c r="G1973" s="42" t="s">
        <v>12318</v>
      </c>
      <c r="H1973" s="42">
        <v>7.0000000000000007E-2</v>
      </c>
      <c r="I1973" s="42">
        <v>4</v>
      </c>
      <c r="J1973" s="42" t="s">
        <v>14111</v>
      </c>
      <c r="K1973" s="43" t="str">
        <f t="shared" si="30"/>
        <v>Paid</v>
      </c>
    </row>
    <row r="1974" spans="1:11" x14ac:dyDescent="0.25">
      <c r="A1974" s="42">
        <v>656364</v>
      </c>
      <c r="B1974" s="42" t="s">
        <v>14290</v>
      </c>
      <c r="C1974" s="42">
        <v>70</v>
      </c>
      <c r="D1974" s="42">
        <v>769</v>
      </c>
      <c r="E1974" s="42">
        <v>10</v>
      </c>
      <c r="F1974" s="42">
        <v>33</v>
      </c>
      <c r="G1974" s="42" t="s">
        <v>12315</v>
      </c>
      <c r="H1974" s="42">
        <v>7.0000000000000007E-2</v>
      </c>
      <c r="I1974" s="42">
        <v>1</v>
      </c>
      <c r="J1974" s="42" t="s">
        <v>14111</v>
      </c>
      <c r="K1974" s="43" t="str">
        <f t="shared" si="30"/>
        <v>Paid</v>
      </c>
    </row>
    <row r="1975" spans="1:11" x14ac:dyDescent="0.25">
      <c r="A1975" s="42">
        <v>661814</v>
      </c>
      <c r="B1975" s="42" t="s">
        <v>14291</v>
      </c>
      <c r="C1975" s="42">
        <v>70</v>
      </c>
      <c r="D1975" s="42">
        <v>747</v>
      </c>
      <c r="E1975" s="42">
        <v>5</v>
      </c>
      <c r="F1975" s="42">
        <v>28</v>
      </c>
      <c r="G1975" s="42" t="s">
        <v>12315</v>
      </c>
      <c r="H1975" s="42">
        <v>7.0000000000000007E-2</v>
      </c>
      <c r="I1975" s="42">
        <v>1</v>
      </c>
      <c r="J1975" s="42" t="s">
        <v>14111</v>
      </c>
      <c r="K1975" s="43" t="str">
        <f t="shared" si="30"/>
        <v>Paid</v>
      </c>
    </row>
    <row r="1976" spans="1:11" x14ac:dyDescent="0.25">
      <c r="A1976" s="42">
        <v>657518</v>
      </c>
      <c r="B1976" s="42" t="s">
        <v>14292</v>
      </c>
      <c r="C1976" s="42">
        <v>120</v>
      </c>
      <c r="D1976" s="42">
        <v>746</v>
      </c>
      <c r="E1976" s="42">
        <v>82</v>
      </c>
      <c r="F1976" s="42">
        <v>40</v>
      </c>
      <c r="G1976" s="42" t="s">
        <v>12324</v>
      </c>
      <c r="H1976" s="42">
        <v>7.0000000000000007E-2</v>
      </c>
      <c r="I1976" s="42">
        <v>5.5</v>
      </c>
      <c r="J1976" s="42" t="s">
        <v>14111</v>
      </c>
      <c r="K1976" s="43" t="str">
        <f t="shared" si="30"/>
        <v>Paid</v>
      </c>
    </row>
    <row r="1977" spans="1:11" x14ac:dyDescent="0.25">
      <c r="A1977" s="42">
        <v>26648</v>
      </c>
      <c r="B1977" s="42" t="s">
        <v>14293</v>
      </c>
      <c r="C1977" s="42">
        <v>20</v>
      </c>
      <c r="D1977" s="42">
        <v>738</v>
      </c>
      <c r="E1977" s="42">
        <v>6</v>
      </c>
      <c r="F1977" s="42">
        <v>64</v>
      </c>
      <c r="G1977" s="42" t="s">
        <v>12315</v>
      </c>
      <c r="H1977" s="42">
        <v>7.0000000000000007E-2</v>
      </c>
      <c r="I1977" s="42">
        <v>9.5</v>
      </c>
      <c r="J1977" s="42" t="s">
        <v>14111</v>
      </c>
      <c r="K1977" s="43" t="str">
        <f t="shared" si="30"/>
        <v>Paid</v>
      </c>
    </row>
    <row r="1978" spans="1:11" x14ac:dyDescent="0.25">
      <c r="A1978" s="42">
        <v>182940</v>
      </c>
      <c r="B1978" s="42" t="s">
        <v>14294</v>
      </c>
      <c r="C1978" s="42">
        <v>20</v>
      </c>
      <c r="D1978" s="42">
        <v>736</v>
      </c>
      <c r="E1978" s="42">
        <v>6</v>
      </c>
      <c r="F1978" s="42">
        <v>46</v>
      </c>
      <c r="G1978" s="42" t="s">
        <v>12318</v>
      </c>
      <c r="H1978" s="42">
        <v>7.0000000000000007E-2</v>
      </c>
      <c r="I1978" s="42">
        <v>5</v>
      </c>
      <c r="J1978" s="42" t="s">
        <v>14111</v>
      </c>
      <c r="K1978" s="43" t="str">
        <f t="shared" si="30"/>
        <v>Paid</v>
      </c>
    </row>
    <row r="1979" spans="1:11" x14ac:dyDescent="0.25">
      <c r="A1979" s="42">
        <v>206332</v>
      </c>
      <c r="B1979" s="42" t="s">
        <v>14295</v>
      </c>
      <c r="C1979" s="42">
        <v>20</v>
      </c>
      <c r="D1979" s="42">
        <v>709</v>
      </c>
      <c r="E1979" s="42">
        <v>12</v>
      </c>
      <c r="F1979" s="42">
        <v>38</v>
      </c>
      <c r="G1979" s="42" t="s">
        <v>12315</v>
      </c>
      <c r="H1979" s="42">
        <v>7.0000000000000007E-2</v>
      </c>
      <c r="I1979" s="42">
        <v>2</v>
      </c>
      <c r="J1979" s="42" t="s">
        <v>14111</v>
      </c>
      <c r="K1979" s="43" t="str">
        <f t="shared" si="30"/>
        <v>Paid</v>
      </c>
    </row>
    <row r="1980" spans="1:11" x14ac:dyDescent="0.25">
      <c r="A1980" s="42">
        <v>324224</v>
      </c>
      <c r="B1980" s="42" t="s">
        <v>14296</v>
      </c>
      <c r="C1980" s="42">
        <v>50</v>
      </c>
      <c r="D1980" s="42">
        <v>707</v>
      </c>
      <c r="E1980" s="42">
        <v>116</v>
      </c>
      <c r="F1980" s="42">
        <v>108</v>
      </c>
      <c r="G1980" s="42" t="s">
        <v>12315</v>
      </c>
      <c r="H1980" s="42">
        <v>7.0000000000000007E-2</v>
      </c>
      <c r="I1980" s="42">
        <v>7</v>
      </c>
      <c r="J1980" s="42" t="s">
        <v>14111</v>
      </c>
      <c r="K1980" s="43" t="str">
        <f t="shared" si="30"/>
        <v>Paid</v>
      </c>
    </row>
    <row r="1981" spans="1:11" x14ac:dyDescent="0.25">
      <c r="A1981" s="42">
        <v>1000988</v>
      </c>
      <c r="B1981" s="42" t="s">
        <v>14297</v>
      </c>
      <c r="C1981" s="42">
        <v>50</v>
      </c>
      <c r="D1981" s="42">
        <v>701</v>
      </c>
      <c r="E1981" s="42">
        <v>4</v>
      </c>
      <c r="F1981" s="42">
        <v>62</v>
      </c>
      <c r="G1981" s="42" t="s">
        <v>12318</v>
      </c>
      <c r="H1981" s="42">
        <v>7.0000000000000007E-2</v>
      </c>
      <c r="I1981" s="42">
        <v>1.5</v>
      </c>
      <c r="J1981" s="42" t="s">
        <v>14111</v>
      </c>
      <c r="K1981" s="43" t="str">
        <f t="shared" si="30"/>
        <v>Paid</v>
      </c>
    </row>
    <row r="1982" spans="1:11" x14ac:dyDescent="0.25">
      <c r="A1982" s="42">
        <v>64585</v>
      </c>
      <c r="B1982" s="42" t="s">
        <v>14298</v>
      </c>
      <c r="C1982" s="42">
        <v>30</v>
      </c>
      <c r="D1982" s="42">
        <v>668</v>
      </c>
      <c r="E1982" s="42">
        <v>39</v>
      </c>
      <c r="F1982" s="42">
        <v>46</v>
      </c>
      <c r="G1982" s="42" t="s">
        <v>12318</v>
      </c>
      <c r="H1982" s="42">
        <v>7.0000000000000007E-2</v>
      </c>
      <c r="I1982" s="42">
        <v>11.5</v>
      </c>
      <c r="J1982" s="42" t="s">
        <v>14111</v>
      </c>
      <c r="K1982" s="43" t="str">
        <f t="shared" si="30"/>
        <v>Paid</v>
      </c>
    </row>
    <row r="1983" spans="1:11" x14ac:dyDescent="0.25">
      <c r="A1983" s="42">
        <v>1254852</v>
      </c>
      <c r="B1983" s="42" t="s">
        <v>14299</v>
      </c>
      <c r="C1983" s="42">
        <v>0</v>
      </c>
      <c r="D1983" s="42">
        <v>662</v>
      </c>
      <c r="E1983" s="42">
        <v>7</v>
      </c>
      <c r="F1983" s="42">
        <v>13</v>
      </c>
      <c r="G1983" s="42" t="s">
        <v>12315</v>
      </c>
      <c r="H1983" s="42">
        <v>7.0000000000000007E-2</v>
      </c>
      <c r="I1983" s="42">
        <v>0.51666666670000005</v>
      </c>
      <c r="J1983" s="42" t="s">
        <v>14111</v>
      </c>
      <c r="K1983" s="43" t="str">
        <f t="shared" si="30"/>
        <v>Free</v>
      </c>
    </row>
    <row r="1984" spans="1:11" x14ac:dyDescent="0.25">
      <c r="A1984" s="42">
        <v>585946</v>
      </c>
      <c r="B1984" s="42" t="s">
        <v>14300</v>
      </c>
      <c r="C1984" s="42">
        <v>50</v>
      </c>
      <c r="D1984" s="42">
        <v>659</v>
      </c>
      <c r="E1984" s="42">
        <v>4</v>
      </c>
      <c r="F1984" s="42">
        <v>46</v>
      </c>
      <c r="G1984" s="42" t="s">
        <v>12315</v>
      </c>
      <c r="H1984" s="42">
        <v>7.0000000000000007E-2</v>
      </c>
      <c r="I1984" s="42">
        <v>3.5</v>
      </c>
      <c r="J1984" s="42" t="s">
        <v>14111</v>
      </c>
      <c r="K1984" s="43" t="str">
        <f t="shared" si="30"/>
        <v>Paid</v>
      </c>
    </row>
    <row r="1985" spans="1:11" x14ac:dyDescent="0.25">
      <c r="A1985" s="42">
        <v>650836</v>
      </c>
      <c r="B1985" s="42" t="s">
        <v>14301</v>
      </c>
      <c r="C1985" s="42">
        <v>20</v>
      </c>
      <c r="D1985" s="42">
        <v>630</v>
      </c>
      <c r="E1985" s="42">
        <v>25</v>
      </c>
      <c r="F1985" s="42">
        <v>27</v>
      </c>
      <c r="G1985" s="42" t="s">
        <v>12318</v>
      </c>
      <c r="H1985" s="42">
        <v>7.0000000000000007E-2</v>
      </c>
      <c r="I1985" s="42">
        <v>1</v>
      </c>
      <c r="J1985" s="42" t="s">
        <v>14111</v>
      </c>
      <c r="K1985" s="43" t="str">
        <f t="shared" si="30"/>
        <v>Paid</v>
      </c>
    </row>
    <row r="1986" spans="1:11" x14ac:dyDescent="0.25">
      <c r="A1986" s="42">
        <v>564446</v>
      </c>
      <c r="B1986" s="42" t="s">
        <v>14302</v>
      </c>
      <c r="C1986" s="42">
        <v>20</v>
      </c>
      <c r="D1986" s="42">
        <v>605</v>
      </c>
      <c r="E1986" s="42">
        <v>21</v>
      </c>
      <c r="F1986" s="42">
        <v>11</v>
      </c>
      <c r="G1986" s="42" t="s">
        <v>12324</v>
      </c>
      <c r="H1986" s="42">
        <v>7.0000000000000007E-2</v>
      </c>
      <c r="I1986" s="42">
        <v>0.7</v>
      </c>
      <c r="J1986" s="42" t="s">
        <v>14111</v>
      </c>
      <c r="K1986" s="43" t="str">
        <f t="shared" si="30"/>
        <v>Paid</v>
      </c>
    </row>
    <row r="1987" spans="1:11" x14ac:dyDescent="0.25">
      <c r="A1987" s="42">
        <v>342398</v>
      </c>
      <c r="B1987" s="42" t="s">
        <v>14303</v>
      </c>
      <c r="C1987" s="42">
        <v>120</v>
      </c>
      <c r="D1987" s="42">
        <v>600</v>
      </c>
      <c r="E1987" s="42">
        <v>27</v>
      </c>
      <c r="F1987" s="42">
        <v>30</v>
      </c>
      <c r="G1987" s="42" t="s">
        <v>12318</v>
      </c>
      <c r="H1987" s="42">
        <v>7.0000000000000007E-2</v>
      </c>
      <c r="I1987" s="42">
        <v>3</v>
      </c>
      <c r="J1987" s="42" t="s">
        <v>14111</v>
      </c>
      <c r="K1987" s="43" t="str">
        <f t="shared" ref="K1987:K2050" si="31">IF(C1987&gt;0,"Paid","Free")</f>
        <v>Paid</v>
      </c>
    </row>
    <row r="1988" spans="1:11" x14ac:dyDescent="0.25">
      <c r="A1988" s="42">
        <v>149716</v>
      </c>
      <c r="B1988" s="42" t="s">
        <v>14304</v>
      </c>
      <c r="C1988" s="42">
        <v>115</v>
      </c>
      <c r="D1988" s="42">
        <v>595</v>
      </c>
      <c r="E1988" s="42">
        <v>20</v>
      </c>
      <c r="F1988" s="42">
        <v>33</v>
      </c>
      <c r="G1988" s="42" t="s">
        <v>12318</v>
      </c>
      <c r="H1988" s="42">
        <v>7.0000000000000007E-2</v>
      </c>
      <c r="I1988" s="42">
        <v>2</v>
      </c>
      <c r="J1988" s="42" t="s">
        <v>14111</v>
      </c>
      <c r="K1988" s="43" t="str">
        <f t="shared" si="31"/>
        <v>Paid</v>
      </c>
    </row>
    <row r="1989" spans="1:11" x14ac:dyDescent="0.25">
      <c r="A1989" s="42">
        <v>301686</v>
      </c>
      <c r="B1989" s="42" t="s">
        <v>14305</v>
      </c>
      <c r="C1989" s="42">
        <v>30</v>
      </c>
      <c r="D1989" s="42">
        <v>594</v>
      </c>
      <c r="E1989" s="42">
        <v>3</v>
      </c>
      <c r="F1989" s="42">
        <v>33</v>
      </c>
      <c r="G1989" s="42" t="s">
        <v>12315</v>
      </c>
      <c r="H1989" s="42">
        <v>7.0000000000000007E-2</v>
      </c>
      <c r="I1989" s="42">
        <v>2</v>
      </c>
      <c r="J1989" s="42" t="s">
        <v>14111</v>
      </c>
      <c r="K1989" s="43" t="str">
        <f t="shared" si="31"/>
        <v>Paid</v>
      </c>
    </row>
    <row r="1990" spans="1:11" x14ac:dyDescent="0.25">
      <c r="A1990" s="42">
        <v>825186</v>
      </c>
      <c r="B1990" s="42" t="s">
        <v>14306</v>
      </c>
      <c r="C1990" s="42">
        <v>20</v>
      </c>
      <c r="D1990" s="42">
        <v>589</v>
      </c>
      <c r="E1990" s="42">
        <v>6</v>
      </c>
      <c r="F1990" s="42">
        <v>8</v>
      </c>
      <c r="G1990" s="42" t="s">
        <v>12318</v>
      </c>
      <c r="H1990" s="42">
        <v>7.0000000000000007E-2</v>
      </c>
      <c r="I1990" s="42">
        <v>1</v>
      </c>
      <c r="J1990" s="42" t="s">
        <v>14111</v>
      </c>
      <c r="K1990" s="43" t="str">
        <f t="shared" si="31"/>
        <v>Paid</v>
      </c>
    </row>
    <row r="1991" spans="1:11" x14ac:dyDescent="0.25">
      <c r="A1991" s="42">
        <v>808292</v>
      </c>
      <c r="B1991" s="42" t="s">
        <v>14307</v>
      </c>
      <c r="C1991" s="42">
        <v>40</v>
      </c>
      <c r="D1991" s="42">
        <v>584</v>
      </c>
      <c r="E1991" s="42">
        <v>7</v>
      </c>
      <c r="F1991" s="42">
        <v>196</v>
      </c>
      <c r="G1991" s="42" t="s">
        <v>12315</v>
      </c>
      <c r="H1991" s="42">
        <v>7.0000000000000007E-2</v>
      </c>
      <c r="I1991" s="42">
        <v>5.5</v>
      </c>
      <c r="J1991" s="42" t="s">
        <v>14111</v>
      </c>
      <c r="K1991" s="43" t="str">
        <f t="shared" si="31"/>
        <v>Paid</v>
      </c>
    </row>
    <row r="1992" spans="1:11" x14ac:dyDescent="0.25">
      <c r="A1992" s="42">
        <v>365292</v>
      </c>
      <c r="B1992" s="42" t="s">
        <v>14308</v>
      </c>
      <c r="C1992" s="42">
        <v>200</v>
      </c>
      <c r="D1992" s="42">
        <v>582</v>
      </c>
      <c r="E1992" s="42">
        <v>49</v>
      </c>
      <c r="F1992" s="42">
        <v>51</v>
      </c>
      <c r="G1992" s="42" t="s">
        <v>12318</v>
      </c>
      <c r="H1992" s="42">
        <v>7.0000000000000007E-2</v>
      </c>
      <c r="I1992" s="42">
        <v>5.5</v>
      </c>
      <c r="J1992" s="42" t="s">
        <v>14111</v>
      </c>
      <c r="K1992" s="43" t="str">
        <f t="shared" si="31"/>
        <v>Paid</v>
      </c>
    </row>
    <row r="1993" spans="1:11" x14ac:dyDescent="0.25">
      <c r="A1993" s="42">
        <v>1119610</v>
      </c>
      <c r="B1993" s="42" t="s">
        <v>14309</v>
      </c>
      <c r="C1993" s="42">
        <v>60</v>
      </c>
      <c r="D1993" s="42">
        <v>568</v>
      </c>
      <c r="E1993" s="42">
        <v>8</v>
      </c>
      <c r="F1993" s="42">
        <v>65</v>
      </c>
      <c r="G1993" s="42" t="s">
        <v>12315</v>
      </c>
      <c r="H1993" s="42">
        <v>7.0000000000000007E-2</v>
      </c>
      <c r="I1993" s="42">
        <v>5</v>
      </c>
      <c r="J1993" s="42" t="s">
        <v>14111</v>
      </c>
      <c r="K1993" s="43" t="str">
        <f t="shared" si="31"/>
        <v>Paid</v>
      </c>
    </row>
    <row r="1994" spans="1:11" x14ac:dyDescent="0.25">
      <c r="A1994" s="42">
        <v>938260</v>
      </c>
      <c r="B1994" s="42" t="s">
        <v>14310</v>
      </c>
      <c r="C1994" s="42">
        <v>100</v>
      </c>
      <c r="D1994" s="42">
        <v>567</v>
      </c>
      <c r="E1994" s="42">
        <v>37</v>
      </c>
      <c r="F1994" s="42">
        <v>24</v>
      </c>
      <c r="G1994" s="42" t="s">
        <v>12318</v>
      </c>
      <c r="H1994" s="42">
        <v>7.0000000000000007E-2</v>
      </c>
      <c r="I1994" s="42">
        <v>1.5</v>
      </c>
      <c r="J1994" s="42" t="s">
        <v>14111</v>
      </c>
      <c r="K1994" s="43" t="str">
        <f t="shared" si="31"/>
        <v>Paid</v>
      </c>
    </row>
    <row r="1995" spans="1:11" x14ac:dyDescent="0.25">
      <c r="A1995" s="42">
        <v>783778</v>
      </c>
      <c r="B1995" s="42" t="s">
        <v>14311</v>
      </c>
      <c r="C1995" s="42">
        <v>20</v>
      </c>
      <c r="D1995" s="42">
        <v>560</v>
      </c>
      <c r="E1995" s="42">
        <v>8</v>
      </c>
      <c r="F1995" s="42">
        <v>9</v>
      </c>
      <c r="G1995" s="42" t="s">
        <v>12315</v>
      </c>
      <c r="H1995" s="42">
        <v>7.0000000000000007E-2</v>
      </c>
      <c r="I1995" s="42">
        <v>1</v>
      </c>
      <c r="J1995" s="42" t="s">
        <v>14111</v>
      </c>
      <c r="K1995" s="43" t="str">
        <f t="shared" si="31"/>
        <v>Paid</v>
      </c>
    </row>
    <row r="1996" spans="1:11" x14ac:dyDescent="0.25">
      <c r="A1996" s="42">
        <v>140168</v>
      </c>
      <c r="B1996" s="42" t="s">
        <v>14312</v>
      </c>
      <c r="C1996" s="42">
        <v>195</v>
      </c>
      <c r="D1996" s="42">
        <v>556</v>
      </c>
      <c r="E1996" s="42">
        <v>11</v>
      </c>
      <c r="F1996" s="42">
        <v>27</v>
      </c>
      <c r="G1996" s="42" t="s">
        <v>12318</v>
      </c>
      <c r="H1996" s="42">
        <v>7.0000000000000007E-2</v>
      </c>
      <c r="I1996" s="42">
        <v>4</v>
      </c>
      <c r="J1996" s="42" t="s">
        <v>14111</v>
      </c>
      <c r="K1996" s="43" t="str">
        <f t="shared" si="31"/>
        <v>Paid</v>
      </c>
    </row>
    <row r="1997" spans="1:11" x14ac:dyDescent="0.25">
      <c r="A1997" s="42">
        <v>213532</v>
      </c>
      <c r="B1997" s="42" t="s">
        <v>14313</v>
      </c>
      <c r="C1997" s="42">
        <v>30</v>
      </c>
      <c r="D1997" s="42">
        <v>545</v>
      </c>
      <c r="E1997" s="42">
        <v>5</v>
      </c>
      <c r="F1997" s="42">
        <v>10</v>
      </c>
      <c r="G1997" s="42" t="s">
        <v>12315</v>
      </c>
      <c r="H1997" s="42">
        <v>7.0000000000000007E-2</v>
      </c>
      <c r="I1997" s="42">
        <v>1</v>
      </c>
      <c r="J1997" s="42" t="s">
        <v>14111</v>
      </c>
      <c r="K1997" s="43" t="str">
        <f t="shared" si="31"/>
        <v>Paid</v>
      </c>
    </row>
    <row r="1998" spans="1:11" x14ac:dyDescent="0.25">
      <c r="A1998" s="42">
        <v>563650</v>
      </c>
      <c r="B1998" s="42" t="s">
        <v>14314</v>
      </c>
      <c r="C1998" s="42">
        <v>40</v>
      </c>
      <c r="D1998" s="42">
        <v>543</v>
      </c>
      <c r="E1998" s="42">
        <v>4</v>
      </c>
      <c r="F1998" s="42">
        <v>12</v>
      </c>
      <c r="G1998" s="42" t="s">
        <v>12318</v>
      </c>
      <c r="H1998" s="42">
        <v>7.0000000000000007E-2</v>
      </c>
      <c r="I1998" s="42">
        <v>1</v>
      </c>
      <c r="J1998" s="42" t="s">
        <v>14111</v>
      </c>
      <c r="K1998" s="43" t="str">
        <f t="shared" si="31"/>
        <v>Paid</v>
      </c>
    </row>
    <row r="1999" spans="1:11" x14ac:dyDescent="0.25">
      <c r="A1999" s="42">
        <v>624118</v>
      </c>
      <c r="B1999" s="42" t="s">
        <v>14315</v>
      </c>
      <c r="C1999" s="42">
        <v>200</v>
      </c>
      <c r="D1999" s="42">
        <v>537</v>
      </c>
      <c r="E1999" s="42">
        <v>2</v>
      </c>
      <c r="F1999" s="42">
        <v>22</v>
      </c>
      <c r="G1999" s="42" t="s">
        <v>12315</v>
      </c>
      <c r="H1999" s="42">
        <v>7.0000000000000007E-2</v>
      </c>
      <c r="I1999" s="42">
        <v>2</v>
      </c>
      <c r="J1999" s="42" t="s">
        <v>14111</v>
      </c>
      <c r="K1999" s="43" t="str">
        <f t="shared" si="31"/>
        <v>Paid</v>
      </c>
    </row>
    <row r="2000" spans="1:11" x14ac:dyDescent="0.25">
      <c r="A2000" s="42">
        <v>1200374</v>
      </c>
      <c r="B2000" s="42" t="s">
        <v>14316</v>
      </c>
      <c r="C2000" s="42">
        <v>0</v>
      </c>
      <c r="D2000" s="42">
        <v>530</v>
      </c>
      <c r="E2000" s="42">
        <v>11</v>
      </c>
      <c r="F2000" s="42">
        <v>13</v>
      </c>
      <c r="G2000" s="42" t="s">
        <v>12318</v>
      </c>
      <c r="H2000" s="42">
        <v>7.0000000000000007E-2</v>
      </c>
      <c r="I2000" s="42">
        <v>2</v>
      </c>
      <c r="J2000" s="42" t="s">
        <v>14111</v>
      </c>
      <c r="K2000" s="43" t="str">
        <f t="shared" si="31"/>
        <v>Free</v>
      </c>
    </row>
    <row r="2001" spans="1:11" x14ac:dyDescent="0.25">
      <c r="A2001" s="42">
        <v>544234</v>
      </c>
      <c r="B2001" s="42" t="s">
        <v>14317</v>
      </c>
      <c r="C2001" s="42">
        <v>35</v>
      </c>
      <c r="D2001" s="42">
        <v>515</v>
      </c>
      <c r="E2001" s="42">
        <v>14</v>
      </c>
      <c r="F2001" s="42">
        <v>20</v>
      </c>
      <c r="G2001" s="42" t="s">
        <v>12315</v>
      </c>
      <c r="H2001" s="42">
        <v>7.0000000000000007E-2</v>
      </c>
      <c r="I2001" s="42">
        <v>3</v>
      </c>
      <c r="J2001" s="42" t="s">
        <v>14111</v>
      </c>
      <c r="K2001" s="43" t="str">
        <f t="shared" si="31"/>
        <v>Paid</v>
      </c>
    </row>
    <row r="2002" spans="1:11" x14ac:dyDescent="0.25">
      <c r="A2002" s="42">
        <v>333046</v>
      </c>
      <c r="B2002" s="42" t="s">
        <v>14318</v>
      </c>
      <c r="C2002" s="42">
        <v>25</v>
      </c>
      <c r="D2002" s="42">
        <v>512</v>
      </c>
      <c r="E2002" s="42">
        <v>3</v>
      </c>
      <c r="F2002" s="42">
        <v>151</v>
      </c>
      <c r="G2002" s="42" t="s">
        <v>12315</v>
      </c>
      <c r="H2002" s="42">
        <v>7.0000000000000007E-2</v>
      </c>
      <c r="I2002" s="42">
        <v>2.5</v>
      </c>
      <c r="J2002" s="42" t="s">
        <v>14111</v>
      </c>
      <c r="K2002" s="43" t="str">
        <f t="shared" si="31"/>
        <v>Paid</v>
      </c>
    </row>
    <row r="2003" spans="1:11" x14ac:dyDescent="0.25">
      <c r="A2003" s="42">
        <v>578750</v>
      </c>
      <c r="B2003" s="42" t="s">
        <v>14319</v>
      </c>
      <c r="C2003" s="42">
        <v>35</v>
      </c>
      <c r="D2003" s="42">
        <v>510</v>
      </c>
      <c r="E2003" s="42">
        <v>1</v>
      </c>
      <c r="F2003" s="42">
        <v>8</v>
      </c>
      <c r="G2003" s="42" t="s">
        <v>12315</v>
      </c>
      <c r="H2003" s="42">
        <v>7.0000000000000007E-2</v>
      </c>
      <c r="I2003" s="42">
        <v>0.61666666670000003</v>
      </c>
      <c r="J2003" s="42" t="s">
        <v>14111</v>
      </c>
      <c r="K2003" s="43" t="str">
        <f t="shared" si="31"/>
        <v>Paid</v>
      </c>
    </row>
    <row r="2004" spans="1:11" x14ac:dyDescent="0.25">
      <c r="A2004" s="42">
        <v>347104</v>
      </c>
      <c r="B2004" s="42" t="s">
        <v>14320</v>
      </c>
      <c r="C2004" s="42">
        <v>50</v>
      </c>
      <c r="D2004" s="42">
        <v>500</v>
      </c>
      <c r="E2004" s="42">
        <v>39</v>
      </c>
      <c r="F2004" s="42">
        <v>74</v>
      </c>
      <c r="G2004" s="42" t="s">
        <v>12318</v>
      </c>
      <c r="H2004" s="42">
        <v>7.0000000000000007E-2</v>
      </c>
      <c r="I2004" s="42">
        <v>5</v>
      </c>
      <c r="J2004" s="42" t="s">
        <v>14111</v>
      </c>
      <c r="K2004" s="43" t="str">
        <f t="shared" si="31"/>
        <v>Paid</v>
      </c>
    </row>
    <row r="2005" spans="1:11" x14ac:dyDescent="0.25">
      <c r="A2005" s="42">
        <v>567558</v>
      </c>
      <c r="B2005" s="42" t="s">
        <v>14321</v>
      </c>
      <c r="C2005" s="42">
        <v>40</v>
      </c>
      <c r="D2005" s="42">
        <v>496</v>
      </c>
      <c r="E2005" s="42">
        <v>6</v>
      </c>
      <c r="F2005" s="42">
        <v>14</v>
      </c>
      <c r="G2005" s="42" t="s">
        <v>12324</v>
      </c>
      <c r="H2005" s="42">
        <v>7.0000000000000007E-2</v>
      </c>
      <c r="I2005" s="42">
        <v>1</v>
      </c>
      <c r="J2005" s="42" t="s">
        <v>14111</v>
      </c>
      <c r="K2005" s="43" t="str">
        <f t="shared" si="31"/>
        <v>Paid</v>
      </c>
    </row>
    <row r="2006" spans="1:11" x14ac:dyDescent="0.25">
      <c r="A2006" s="42">
        <v>660690</v>
      </c>
      <c r="B2006" s="42" t="s">
        <v>14322</v>
      </c>
      <c r="C2006" s="42">
        <v>50</v>
      </c>
      <c r="D2006" s="42">
        <v>492</v>
      </c>
      <c r="E2006" s="42">
        <v>10</v>
      </c>
      <c r="F2006" s="42">
        <v>17</v>
      </c>
      <c r="G2006" s="42" t="s">
        <v>12318</v>
      </c>
      <c r="H2006" s="42">
        <v>7.0000000000000007E-2</v>
      </c>
      <c r="I2006" s="42">
        <v>1.5</v>
      </c>
      <c r="J2006" s="42" t="s">
        <v>14111</v>
      </c>
      <c r="K2006" s="43" t="str">
        <f t="shared" si="31"/>
        <v>Paid</v>
      </c>
    </row>
    <row r="2007" spans="1:11" x14ac:dyDescent="0.25">
      <c r="A2007" s="42">
        <v>1159988</v>
      </c>
      <c r="B2007" s="42" t="s">
        <v>14323</v>
      </c>
      <c r="C2007" s="42">
        <v>40</v>
      </c>
      <c r="D2007" s="42">
        <v>491</v>
      </c>
      <c r="E2007" s="42">
        <v>5</v>
      </c>
      <c r="F2007" s="42">
        <v>29</v>
      </c>
      <c r="G2007" s="42" t="s">
        <v>12324</v>
      </c>
      <c r="H2007" s="42">
        <v>7.0000000000000007E-2</v>
      </c>
      <c r="I2007" s="42">
        <v>2.5</v>
      </c>
      <c r="J2007" s="42" t="s">
        <v>14111</v>
      </c>
      <c r="K2007" s="43" t="str">
        <f t="shared" si="31"/>
        <v>Paid</v>
      </c>
    </row>
    <row r="2008" spans="1:11" x14ac:dyDescent="0.25">
      <c r="A2008" s="42">
        <v>151027</v>
      </c>
      <c r="B2008" s="42" t="s">
        <v>14324</v>
      </c>
      <c r="C2008" s="42">
        <v>40</v>
      </c>
      <c r="D2008" s="42">
        <v>489</v>
      </c>
      <c r="E2008" s="42">
        <v>5</v>
      </c>
      <c r="F2008" s="42">
        <v>35</v>
      </c>
      <c r="G2008" s="42" t="s">
        <v>12318</v>
      </c>
      <c r="H2008" s="42">
        <v>7.0000000000000007E-2</v>
      </c>
      <c r="I2008" s="42">
        <v>4</v>
      </c>
      <c r="J2008" s="42" t="s">
        <v>14111</v>
      </c>
      <c r="K2008" s="43" t="str">
        <f t="shared" si="31"/>
        <v>Paid</v>
      </c>
    </row>
    <row r="2009" spans="1:11" x14ac:dyDescent="0.25">
      <c r="A2009" s="42">
        <v>1193886</v>
      </c>
      <c r="B2009" s="42" t="s">
        <v>14325</v>
      </c>
      <c r="C2009" s="42">
        <v>75</v>
      </c>
      <c r="D2009" s="42">
        <v>482</v>
      </c>
      <c r="E2009" s="42">
        <v>1</v>
      </c>
      <c r="F2009" s="42">
        <v>47</v>
      </c>
      <c r="G2009" s="42" t="s">
        <v>12315</v>
      </c>
      <c r="H2009" s="42">
        <v>7.0000000000000007E-2</v>
      </c>
      <c r="I2009" s="42">
        <v>1.5</v>
      </c>
      <c r="J2009" s="42" t="s">
        <v>14111</v>
      </c>
      <c r="K2009" s="43" t="str">
        <f t="shared" si="31"/>
        <v>Paid</v>
      </c>
    </row>
    <row r="2010" spans="1:11" x14ac:dyDescent="0.25">
      <c r="A2010" s="42">
        <v>375830</v>
      </c>
      <c r="B2010" s="42" t="s">
        <v>14326</v>
      </c>
      <c r="C2010" s="42">
        <v>35</v>
      </c>
      <c r="D2010" s="42">
        <v>480</v>
      </c>
      <c r="E2010" s="42">
        <v>12</v>
      </c>
      <c r="F2010" s="42">
        <v>123</v>
      </c>
      <c r="G2010" s="42" t="s">
        <v>12315</v>
      </c>
      <c r="H2010" s="42">
        <v>7.0000000000000007E-2</v>
      </c>
      <c r="I2010" s="42">
        <v>7</v>
      </c>
      <c r="J2010" s="42" t="s">
        <v>14111</v>
      </c>
      <c r="K2010" s="43" t="str">
        <f t="shared" si="31"/>
        <v>Paid</v>
      </c>
    </row>
    <row r="2011" spans="1:11" x14ac:dyDescent="0.25">
      <c r="A2011" s="42">
        <v>1194244</v>
      </c>
      <c r="B2011" s="42" t="s">
        <v>14327</v>
      </c>
      <c r="C2011" s="42">
        <v>35</v>
      </c>
      <c r="D2011" s="42">
        <v>478</v>
      </c>
      <c r="E2011" s="42">
        <v>3</v>
      </c>
      <c r="F2011" s="42">
        <v>18</v>
      </c>
      <c r="G2011" s="42" t="s">
        <v>12318</v>
      </c>
      <c r="H2011" s="42">
        <v>7.0000000000000007E-2</v>
      </c>
      <c r="I2011" s="42">
        <v>1</v>
      </c>
      <c r="J2011" s="42" t="s">
        <v>14111</v>
      </c>
      <c r="K2011" s="43" t="str">
        <f t="shared" si="31"/>
        <v>Paid</v>
      </c>
    </row>
    <row r="2012" spans="1:11" x14ac:dyDescent="0.25">
      <c r="A2012" s="42">
        <v>411986</v>
      </c>
      <c r="B2012" s="42" t="s">
        <v>14328</v>
      </c>
      <c r="C2012" s="42">
        <v>30</v>
      </c>
      <c r="D2012" s="42">
        <v>478</v>
      </c>
      <c r="E2012" s="42">
        <v>3</v>
      </c>
      <c r="F2012" s="42">
        <v>31</v>
      </c>
      <c r="G2012" s="42" t="s">
        <v>12315</v>
      </c>
      <c r="H2012" s="42">
        <v>7.0000000000000007E-2</v>
      </c>
      <c r="I2012" s="42">
        <v>0.7</v>
      </c>
      <c r="J2012" s="42" t="s">
        <v>14111</v>
      </c>
      <c r="K2012" s="43" t="str">
        <f t="shared" si="31"/>
        <v>Paid</v>
      </c>
    </row>
    <row r="2013" spans="1:11" x14ac:dyDescent="0.25">
      <c r="A2013" s="42">
        <v>925286</v>
      </c>
      <c r="B2013" s="42" t="s">
        <v>14329</v>
      </c>
      <c r="C2013" s="42">
        <v>100</v>
      </c>
      <c r="D2013" s="42">
        <v>476</v>
      </c>
      <c r="E2013" s="42">
        <v>16</v>
      </c>
      <c r="F2013" s="42">
        <v>91</v>
      </c>
      <c r="G2013" s="42" t="s">
        <v>12318</v>
      </c>
      <c r="H2013" s="42">
        <v>7.0000000000000007E-2</v>
      </c>
      <c r="I2013" s="42">
        <v>4</v>
      </c>
      <c r="J2013" s="42" t="s">
        <v>14111</v>
      </c>
      <c r="K2013" s="43" t="str">
        <f t="shared" si="31"/>
        <v>Paid</v>
      </c>
    </row>
    <row r="2014" spans="1:11" x14ac:dyDescent="0.25">
      <c r="A2014" s="42">
        <v>755198</v>
      </c>
      <c r="B2014" s="42" t="s">
        <v>14330</v>
      </c>
      <c r="C2014" s="42">
        <v>40</v>
      </c>
      <c r="D2014" s="42">
        <v>475</v>
      </c>
      <c r="E2014" s="42">
        <v>125</v>
      </c>
      <c r="F2014" s="42">
        <v>36</v>
      </c>
      <c r="G2014" s="42" t="s">
        <v>12318</v>
      </c>
      <c r="H2014" s="42">
        <v>7.0000000000000007E-2</v>
      </c>
      <c r="I2014" s="42">
        <v>2</v>
      </c>
      <c r="J2014" s="42" t="s">
        <v>14111</v>
      </c>
      <c r="K2014" s="43" t="str">
        <f t="shared" si="31"/>
        <v>Paid</v>
      </c>
    </row>
    <row r="2015" spans="1:11" x14ac:dyDescent="0.25">
      <c r="A2015" s="42">
        <v>602450</v>
      </c>
      <c r="B2015" s="42" t="s">
        <v>14331</v>
      </c>
      <c r="C2015" s="42">
        <v>35</v>
      </c>
      <c r="D2015" s="42">
        <v>469</v>
      </c>
      <c r="E2015" s="42">
        <v>38</v>
      </c>
      <c r="F2015" s="42">
        <v>30</v>
      </c>
      <c r="G2015" s="42" t="s">
        <v>12315</v>
      </c>
      <c r="H2015" s="42">
        <v>7.0000000000000007E-2</v>
      </c>
      <c r="I2015" s="42">
        <v>4</v>
      </c>
      <c r="J2015" s="42" t="s">
        <v>14111</v>
      </c>
      <c r="K2015" s="43" t="str">
        <f t="shared" si="31"/>
        <v>Paid</v>
      </c>
    </row>
    <row r="2016" spans="1:11" x14ac:dyDescent="0.25">
      <c r="A2016" s="42">
        <v>217978</v>
      </c>
      <c r="B2016" s="42" t="s">
        <v>14332</v>
      </c>
      <c r="C2016" s="42">
        <v>0</v>
      </c>
      <c r="D2016" s="42">
        <v>462</v>
      </c>
      <c r="E2016" s="42">
        <v>6</v>
      </c>
      <c r="F2016" s="42">
        <v>23</v>
      </c>
      <c r="G2016" s="42" t="s">
        <v>12324</v>
      </c>
      <c r="H2016" s="42">
        <v>7.0000000000000007E-2</v>
      </c>
      <c r="I2016" s="42">
        <v>3.5</v>
      </c>
      <c r="J2016" s="42" t="s">
        <v>14111</v>
      </c>
      <c r="K2016" s="43" t="str">
        <f t="shared" si="31"/>
        <v>Free</v>
      </c>
    </row>
    <row r="2017" spans="1:11" x14ac:dyDescent="0.25">
      <c r="A2017" s="42">
        <v>263818</v>
      </c>
      <c r="B2017" s="42" t="s">
        <v>14333</v>
      </c>
      <c r="C2017" s="42">
        <v>50</v>
      </c>
      <c r="D2017" s="42">
        <v>460</v>
      </c>
      <c r="E2017" s="42">
        <v>27</v>
      </c>
      <c r="F2017" s="42">
        <v>131</v>
      </c>
      <c r="G2017" s="42" t="s">
        <v>12318</v>
      </c>
      <c r="H2017" s="42">
        <v>7.0000000000000007E-2</v>
      </c>
      <c r="I2017" s="42">
        <v>8</v>
      </c>
      <c r="J2017" s="42" t="s">
        <v>14111</v>
      </c>
      <c r="K2017" s="43" t="str">
        <f t="shared" si="31"/>
        <v>Paid</v>
      </c>
    </row>
    <row r="2018" spans="1:11" x14ac:dyDescent="0.25">
      <c r="A2018" s="42">
        <v>559438</v>
      </c>
      <c r="B2018" s="42" t="s">
        <v>14334</v>
      </c>
      <c r="C2018" s="42">
        <v>20</v>
      </c>
      <c r="D2018" s="42">
        <v>455</v>
      </c>
      <c r="E2018" s="42">
        <v>3</v>
      </c>
      <c r="F2018" s="42">
        <v>11</v>
      </c>
      <c r="G2018" s="42" t="s">
        <v>12315</v>
      </c>
      <c r="H2018" s="42">
        <v>7.0000000000000007E-2</v>
      </c>
      <c r="I2018" s="42">
        <v>1</v>
      </c>
      <c r="J2018" s="42" t="s">
        <v>14111</v>
      </c>
      <c r="K2018" s="43" t="str">
        <f t="shared" si="31"/>
        <v>Paid</v>
      </c>
    </row>
    <row r="2019" spans="1:11" x14ac:dyDescent="0.25">
      <c r="A2019" s="42">
        <v>831294</v>
      </c>
      <c r="B2019" s="42" t="s">
        <v>14335</v>
      </c>
      <c r="C2019" s="42">
        <v>85</v>
      </c>
      <c r="D2019" s="42">
        <v>452</v>
      </c>
      <c r="E2019" s="42">
        <v>5</v>
      </c>
      <c r="F2019" s="42">
        <v>23</v>
      </c>
      <c r="G2019" s="42" t="s">
        <v>12318</v>
      </c>
      <c r="H2019" s="42">
        <v>7.0000000000000007E-2</v>
      </c>
      <c r="I2019" s="42">
        <v>4.5</v>
      </c>
      <c r="J2019" s="42" t="s">
        <v>14111</v>
      </c>
      <c r="K2019" s="43" t="str">
        <f t="shared" si="31"/>
        <v>Paid</v>
      </c>
    </row>
    <row r="2020" spans="1:11" x14ac:dyDescent="0.25">
      <c r="A2020" s="42">
        <v>1132694</v>
      </c>
      <c r="B2020" s="42" t="s">
        <v>14336</v>
      </c>
      <c r="C2020" s="42">
        <v>95</v>
      </c>
      <c r="D2020" s="42">
        <v>452</v>
      </c>
      <c r="E2020" s="42">
        <v>10</v>
      </c>
      <c r="F2020" s="42">
        <v>18</v>
      </c>
      <c r="G2020" s="42" t="s">
        <v>12352</v>
      </c>
      <c r="H2020" s="42">
        <v>7.0000000000000007E-2</v>
      </c>
      <c r="I2020" s="42">
        <v>2.5</v>
      </c>
      <c r="J2020" s="42" t="s">
        <v>14111</v>
      </c>
      <c r="K2020" s="43" t="str">
        <f t="shared" si="31"/>
        <v>Paid</v>
      </c>
    </row>
    <row r="2021" spans="1:11" x14ac:dyDescent="0.25">
      <c r="A2021" s="42">
        <v>895244</v>
      </c>
      <c r="B2021" s="42" t="s">
        <v>14337</v>
      </c>
      <c r="C2021" s="42">
        <v>50</v>
      </c>
      <c r="D2021" s="42">
        <v>450</v>
      </c>
      <c r="E2021" s="42">
        <v>15</v>
      </c>
      <c r="F2021" s="42">
        <v>7</v>
      </c>
      <c r="G2021" s="42" t="s">
        <v>12318</v>
      </c>
      <c r="H2021" s="42">
        <v>7.0000000000000007E-2</v>
      </c>
      <c r="I2021" s="42">
        <v>1.5</v>
      </c>
      <c r="J2021" s="42" t="s">
        <v>14111</v>
      </c>
      <c r="K2021" s="43" t="str">
        <f t="shared" si="31"/>
        <v>Paid</v>
      </c>
    </row>
    <row r="2022" spans="1:11" x14ac:dyDescent="0.25">
      <c r="A2022" s="42">
        <v>1008054</v>
      </c>
      <c r="B2022" s="42" t="s">
        <v>14338</v>
      </c>
      <c r="C2022" s="42">
        <v>50</v>
      </c>
      <c r="D2022" s="42">
        <v>438</v>
      </c>
      <c r="E2022" s="42">
        <v>3</v>
      </c>
      <c r="F2022" s="42">
        <v>77</v>
      </c>
      <c r="G2022" s="42" t="s">
        <v>12315</v>
      </c>
      <c r="H2022" s="42">
        <v>7.0000000000000007E-2</v>
      </c>
      <c r="I2022" s="42">
        <v>1.5</v>
      </c>
      <c r="J2022" s="42" t="s">
        <v>14111</v>
      </c>
      <c r="K2022" s="43" t="str">
        <f t="shared" si="31"/>
        <v>Paid</v>
      </c>
    </row>
    <row r="2023" spans="1:11" x14ac:dyDescent="0.25">
      <c r="A2023" s="42">
        <v>199500</v>
      </c>
      <c r="B2023" s="42" t="s">
        <v>14339</v>
      </c>
      <c r="C2023" s="42">
        <v>30</v>
      </c>
      <c r="D2023" s="42">
        <v>438</v>
      </c>
      <c r="E2023" s="42">
        <v>10</v>
      </c>
      <c r="F2023" s="42">
        <v>12</v>
      </c>
      <c r="G2023" s="42" t="s">
        <v>12315</v>
      </c>
      <c r="H2023" s="42">
        <v>7.0000000000000007E-2</v>
      </c>
      <c r="I2023" s="42">
        <v>0.56666666669999999</v>
      </c>
      <c r="J2023" s="42" t="s">
        <v>14111</v>
      </c>
      <c r="K2023" s="43" t="str">
        <f t="shared" si="31"/>
        <v>Paid</v>
      </c>
    </row>
    <row r="2024" spans="1:11" x14ac:dyDescent="0.25">
      <c r="A2024" s="42">
        <v>589248</v>
      </c>
      <c r="B2024" s="42" t="s">
        <v>14340</v>
      </c>
      <c r="C2024" s="42">
        <v>40</v>
      </c>
      <c r="D2024" s="42">
        <v>431</v>
      </c>
      <c r="E2024" s="42">
        <v>2</v>
      </c>
      <c r="F2024" s="42">
        <v>11</v>
      </c>
      <c r="G2024" s="42" t="s">
        <v>12315</v>
      </c>
      <c r="H2024" s="42">
        <v>7.0000000000000007E-2</v>
      </c>
      <c r="I2024" s="42">
        <v>1</v>
      </c>
      <c r="J2024" s="42" t="s">
        <v>14111</v>
      </c>
      <c r="K2024" s="43" t="str">
        <f t="shared" si="31"/>
        <v>Paid</v>
      </c>
    </row>
    <row r="2025" spans="1:11" x14ac:dyDescent="0.25">
      <c r="A2025" s="42">
        <v>374566</v>
      </c>
      <c r="B2025" s="42" t="s">
        <v>14341</v>
      </c>
      <c r="C2025" s="42">
        <v>50</v>
      </c>
      <c r="D2025" s="42">
        <v>425</v>
      </c>
      <c r="E2025" s="42">
        <v>7</v>
      </c>
      <c r="F2025" s="42">
        <v>192</v>
      </c>
      <c r="G2025" s="42" t="s">
        <v>12318</v>
      </c>
      <c r="H2025" s="42">
        <v>7.0000000000000007E-2</v>
      </c>
      <c r="I2025" s="42">
        <v>6</v>
      </c>
      <c r="J2025" s="42" t="s">
        <v>14111</v>
      </c>
      <c r="K2025" s="43" t="str">
        <f t="shared" si="31"/>
        <v>Paid</v>
      </c>
    </row>
    <row r="2026" spans="1:11" x14ac:dyDescent="0.25">
      <c r="A2026" s="42">
        <v>561774</v>
      </c>
      <c r="B2026" s="42" t="s">
        <v>14342</v>
      </c>
      <c r="C2026" s="42">
        <v>20</v>
      </c>
      <c r="D2026" s="42">
        <v>420</v>
      </c>
      <c r="E2026" s="42">
        <v>2</v>
      </c>
      <c r="F2026" s="42">
        <v>13</v>
      </c>
      <c r="G2026" s="42" t="s">
        <v>12315</v>
      </c>
      <c r="H2026" s="42">
        <v>7.0000000000000007E-2</v>
      </c>
      <c r="I2026" s="42">
        <v>1</v>
      </c>
      <c r="J2026" s="42" t="s">
        <v>14111</v>
      </c>
      <c r="K2026" s="43" t="str">
        <f t="shared" si="31"/>
        <v>Paid</v>
      </c>
    </row>
    <row r="2027" spans="1:11" x14ac:dyDescent="0.25">
      <c r="A2027" s="42">
        <v>628798</v>
      </c>
      <c r="B2027" s="42" t="s">
        <v>14343</v>
      </c>
      <c r="C2027" s="42">
        <v>65</v>
      </c>
      <c r="D2027" s="42">
        <v>418</v>
      </c>
      <c r="E2027" s="42">
        <v>2</v>
      </c>
      <c r="F2027" s="42">
        <v>30</v>
      </c>
      <c r="G2027" s="42" t="s">
        <v>12318</v>
      </c>
      <c r="H2027" s="42">
        <v>7.0000000000000007E-2</v>
      </c>
      <c r="I2027" s="42">
        <v>3</v>
      </c>
      <c r="J2027" s="42" t="s">
        <v>14111</v>
      </c>
      <c r="K2027" s="43" t="str">
        <f t="shared" si="31"/>
        <v>Paid</v>
      </c>
    </row>
    <row r="2028" spans="1:11" x14ac:dyDescent="0.25">
      <c r="A2028" s="42">
        <v>271652</v>
      </c>
      <c r="B2028" s="42" t="s">
        <v>14344</v>
      </c>
      <c r="C2028" s="42">
        <v>30</v>
      </c>
      <c r="D2028" s="42">
        <v>414</v>
      </c>
      <c r="E2028" s="42">
        <v>18</v>
      </c>
      <c r="F2028" s="42">
        <v>19</v>
      </c>
      <c r="G2028" s="42" t="s">
        <v>12318</v>
      </c>
      <c r="H2028" s="42">
        <v>7.0000000000000007E-2</v>
      </c>
      <c r="I2028" s="42">
        <v>1</v>
      </c>
      <c r="J2028" s="42" t="s">
        <v>14111</v>
      </c>
      <c r="K2028" s="43" t="str">
        <f t="shared" si="31"/>
        <v>Paid</v>
      </c>
    </row>
    <row r="2029" spans="1:11" x14ac:dyDescent="0.25">
      <c r="A2029" s="42">
        <v>1186514</v>
      </c>
      <c r="B2029" s="42" t="s">
        <v>14345</v>
      </c>
      <c r="C2029" s="42">
        <v>0</v>
      </c>
      <c r="D2029" s="42">
        <v>408</v>
      </c>
      <c r="E2029" s="42">
        <v>7</v>
      </c>
      <c r="F2029" s="42">
        <v>10</v>
      </c>
      <c r="G2029" s="42" t="s">
        <v>12315</v>
      </c>
      <c r="H2029" s="42">
        <v>0.52</v>
      </c>
      <c r="I2029" s="42">
        <v>0.68333333330000001</v>
      </c>
      <c r="J2029" s="42" t="s">
        <v>14111</v>
      </c>
      <c r="K2029" s="43" t="str">
        <f t="shared" si="31"/>
        <v>Free</v>
      </c>
    </row>
    <row r="2030" spans="1:11" x14ac:dyDescent="0.25">
      <c r="A2030" s="42">
        <v>897162</v>
      </c>
      <c r="B2030" s="42" t="s">
        <v>14346</v>
      </c>
      <c r="C2030" s="42">
        <v>40</v>
      </c>
      <c r="D2030" s="42">
        <v>407</v>
      </c>
      <c r="E2030" s="42">
        <v>64</v>
      </c>
      <c r="F2030" s="42">
        <v>33</v>
      </c>
      <c r="G2030" s="42" t="s">
        <v>12315</v>
      </c>
      <c r="H2030" s="42">
        <v>0.66</v>
      </c>
      <c r="I2030" s="42">
        <v>2.5</v>
      </c>
      <c r="J2030" s="42" t="s">
        <v>14111</v>
      </c>
      <c r="K2030" s="43" t="str">
        <f t="shared" si="31"/>
        <v>Paid</v>
      </c>
    </row>
    <row r="2031" spans="1:11" x14ac:dyDescent="0.25">
      <c r="A2031" s="42">
        <v>131512</v>
      </c>
      <c r="B2031" s="42" t="s">
        <v>14347</v>
      </c>
      <c r="C2031" s="42">
        <v>50</v>
      </c>
      <c r="D2031" s="42">
        <v>406</v>
      </c>
      <c r="E2031" s="42">
        <v>10</v>
      </c>
      <c r="F2031" s="42">
        <v>25</v>
      </c>
      <c r="G2031" s="42" t="s">
        <v>12315</v>
      </c>
      <c r="H2031" s="42">
        <v>0.15</v>
      </c>
      <c r="I2031" s="42">
        <v>2</v>
      </c>
      <c r="J2031" s="42" t="s">
        <v>14111</v>
      </c>
      <c r="K2031" s="43" t="str">
        <f t="shared" si="31"/>
        <v>Paid</v>
      </c>
    </row>
    <row r="2032" spans="1:11" x14ac:dyDescent="0.25">
      <c r="A2032" s="42">
        <v>371896</v>
      </c>
      <c r="B2032" s="42" t="s">
        <v>14348</v>
      </c>
      <c r="C2032" s="42">
        <v>50</v>
      </c>
      <c r="D2032" s="42">
        <v>402</v>
      </c>
      <c r="E2032" s="42">
        <v>47</v>
      </c>
      <c r="F2032" s="42">
        <v>123</v>
      </c>
      <c r="G2032" s="42" t="s">
        <v>12315</v>
      </c>
      <c r="H2032" s="42">
        <v>0.66</v>
      </c>
      <c r="I2032" s="42">
        <v>7.5</v>
      </c>
      <c r="J2032" s="42" t="s">
        <v>14111</v>
      </c>
      <c r="K2032" s="43" t="str">
        <f t="shared" si="31"/>
        <v>Paid</v>
      </c>
    </row>
    <row r="2033" spans="1:11" x14ac:dyDescent="0.25">
      <c r="A2033" s="42">
        <v>769518</v>
      </c>
      <c r="B2033" s="42" t="s">
        <v>14349</v>
      </c>
      <c r="C2033" s="42">
        <v>20</v>
      </c>
      <c r="D2033" s="42">
        <v>390</v>
      </c>
      <c r="E2033" s="42">
        <v>4</v>
      </c>
      <c r="F2033" s="42">
        <v>10</v>
      </c>
      <c r="G2033" s="42" t="s">
        <v>12318</v>
      </c>
      <c r="H2033" s="42">
        <v>0.39</v>
      </c>
      <c r="I2033" s="42">
        <v>0.73333333329999995</v>
      </c>
      <c r="J2033" s="42" t="s">
        <v>14111</v>
      </c>
      <c r="K2033" s="43" t="str">
        <f t="shared" si="31"/>
        <v>Paid</v>
      </c>
    </row>
    <row r="2034" spans="1:11" x14ac:dyDescent="0.25">
      <c r="A2034" s="42">
        <v>467408</v>
      </c>
      <c r="B2034" s="42" t="s">
        <v>14350</v>
      </c>
      <c r="C2034" s="42">
        <v>40</v>
      </c>
      <c r="D2034" s="42">
        <v>390</v>
      </c>
      <c r="E2034" s="42">
        <v>14</v>
      </c>
      <c r="F2034" s="42">
        <v>36</v>
      </c>
      <c r="G2034" s="42" t="s">
        <v>12318</v>
      </c>
      <c r="H2034" s="42">
        <v>0.18</v>
      </c>
      <c r="I2034" s="42">
        <v>2</v>
      </c>
      <c r="J2034" s="42" t="s">
        <v>14111</v>
      </c>
      <c r="K2034" s="43" t="str">
        <f t="shared" si="31"/>
        <v>Paid</v>
      </c>
    </row>
    <row r="2035" spans="1:11" x14ac:dyDescent="0.25">
      <c r="A2035" s="42">
        <v>41890</v>
      </c>
      <c r="B2035" s="42" t="s">
        <v>14351</v>
      </c>
      <c r="C2035" s="42">
        <v>85</v>
      </c>
      <c r="D2035" s="42">
        <v>384</v>
      </c>
      <c r="E2035" s="42">
        <v>25</v>
      </c>
      <c r="F2035" s="42">
        <v>98</v>
      </c>
      <c r="G2035" s="42" t="s">
        <v>12315</v>
      </c>
      <c r="H2035" s="42">
        <v>0.18</v>
      </c>
      <c r="I2035" s="42">
        <v>10.5</v>
      </c>
      <c r="J2035" s="42" t="s">
        <v>14111</v>
      </c>
      <c r="K2035" s="43" t="str">
        <f t="shared" si="31"/>
        <v>Paid</v>
      </c>
    </row>
    <row r="2036" spans="1:11" x14ac:dyDescent="0.25">
      <c r="A2036" s="42">
        <v>601230</v>
      </c>
      <c r="B2036" s="42" t="s">
        <v>14352</v>
      </c>
      <c r="C2036" s="42">
        <v>50</v>
      </c>
      <c r="D2036" s="42">
        <v>383</v>
      </c>
      <c r="E2036" s="42">
        <v>4</v>
      </c>
      <c r="F2036" s="42">
        <v>9</v>
      </c>
      <c r="G2036" s="42" t="s">
        <v>12315</v>
      </c>
      <c r="H2036" s="42">
        <v>0.18</v>
      </c>
      <c r="I2036" s="42">
        <v>1</v>
      </c>
      <c r="J2036" s="42" t="s">
        <v>14111</v>
      </c>
      <c r="K2036" s="43" t="str">
        <f t="shared" si="31"/>
        <v>Paid</v>
      </c>
    </row>
    <row r="2037" spans="1:11" x14ac:dyDescent="0.25">
      <c r="A2037" s="42">
        <v>475914</v>
      </c>
      <c r="B2037" s="42" t="s">
        <v>14353</v>
      </c>
      <c r="C2037" s="42">
        <v>200</v>
      </c>
      <c r="D2037" s="42">
        <v>382</v>
      </c>
      <c r="E2037" s="42">
        <v>21</v>
      </c>
      <c r="F2037" s="42">
        <v>25</v>
      </c>
      <c r="G2037" s="42" t="s">
        <v>12318</v>
      </c>
      <c r="H2037" s="42">
        <v>0.18</v>
      </c>
      <c r="I2037" s="42">
        <v>2.5</v>
      </c>
      <c r="J2037" s="42" t="s">
        <v>14111</v>
      </c>
      <c r="K2037" s="43" t="str">
        <f t="shared" si="31"/>
        <v>Paid</v>
      </c>
    </row>
    <row r="2038" spans="1:11" x14ac:dyDescent="0.25">
      <c r="A2038" s="42">
        <v>446478</v>
      </c>
      <c r="B2038" s="42" t="s">
        <v>14354</v>
      </c>
      <c r="C2038" s="42">
        <v>150</v>
      </c>
      <c r="D2038" s="42">
        <v>380</v>
      </c>
      <c r="E2038" s="42">
        <v>113</v>
      </c>
      <c r="F2038" s="42">
        <v>49</v>
      </c>
      <c r="G2038" s="42" t="s">
        <v>12318</v>
      </c>
      <c r="H2038" s="42">
        <v>0.18</v>
      </c>
      <c r="I2038" s="42">
        <v>4</v>
      </c>
      <c r="J2038" s="42" t="s">
        <v>14111</v>
      </c>
      <c r="K2038" s="43" t="str">
        <f t="shared" si="31"/>
        <v>Paid</v>
      </c>
    </row>
    <row r="2039" spans="1:11" x14ac:dyDescent="0.25">
      <c r="A2039" s="42">
        <v>146852</v>
      </c>
      <c r="B2039" s="42" t="s">
        <v>14355</v>
      </c>
      <c r="C2039" s="42">
        <v>20</v>
      </c>
      <c r="D2039" s="42">
        <v>377</v>
      </c>
      <c r="E2039" s="42">
        <v>8</v>
      </c>
      <c r="F2039" s="42">
        <v>14</v>
      </c>
      <c r="G2039" s="42" t="s">
        <v>12318</v>
      </c>
      <c r="H2039" s="42">
        <v>0.18</v>
      </c>
      <c r="I2039" s="42">
        <v>1.5</v>
      </c>
      <c r="J2039" s="42" t="s">
        <v>14111</v>
      </c>
      <c r="K2039" s="43" t="str">
        <f t="shared" si="31"/>
        <v>Paid</v>
      </c>
    </row>
    <row r="2040" spans="1:11" x14ac:dyDescent="0.25">
      <c r="A2040" s="42">
        <v>180680</v>
      </c>
      <c r="B2040" s="42" t="s">
        <v>14356</v>
      </c>
      <c r="C2040" s="42">
        <v>50</v>
      </c>
      <c r="D2040" s="42">
        <v>376</v>
      </c>
      <c r="E2040" s="42">
        <v>9</v>
      </c>
      <c r="F2040" s="42">
        <v>86</v>
      </c>
      <c r="G2040" s="42" t="s">
        <v>12318</v>
      </c>
      <c r="H2040" s="42">
        <v>0.18</v>
      </c>
      <c r="I2040" s="42">
        <v>5.5</v>
      </c>
      <c r="J2040" s="42" t="s">
        <v>14111</v>
      </c>
      <c r="K2040" s="43" t="str">
        <f t="shared" si="31"/>
        <v>Paid</v>
      </c>
    </row>
    <row r="2041" spans="1:11" x14ac:dyDescent="0.25">
      <c r="A2041" s="42">
        <v>1196538</v>
      </c>
      <c r="B2041" s="42" t="s">
        <v>14357</v>
      </c>
      <c r="C2041" s="42">
        <v>0</v>
      </c>
      <c r="D2041" s="42">
        <v>375</v>
      </c>
      <c r="E2041" s="42">
        <v>0</v>
      </c>
      <c r="F2041" s="42">
        <v>9</v>
      </c>
      <c r="G2041" s="42" t="s">
        <v>12324</v>
      </c>
      <c r="H2041" s="42">
        <v>0.18</v>
      </c>
      <c r="I2041" s="42">
        <v>1</v>
      </c>
      <c r="J2041" s="42" t="s">
        <v>14111</v>
      </c>
      <c r="K2041" s="43" t="str">
        <f t="shared" si="31"/>
        <v>Free</v>
      </c>
    </row>
    <row r="2042" spans="1:11" x14ac:dyDescent="0.25">
      <c r="A2042" s="42">
        <v>264396</v>
      </c>
      <c r="B2042" s="42" t="s">
        <v>14358</v>
      </c>
      <c r="C2042" s="42">
        <v>20</v>
      </c>
      <c r="D2042" s="42">
        <v>365</v>
      </c>
      <c r="E2042" s="42">
        <v>10</v>
      </c>
      <c r="F2042" s="42">
        <v>12</v>
      </c>
      <c r="G2042" s="42" t="s">
        <v>12315</v>
      </c>
      <c r="H2042" s="42">
        <v>0.18</v>
      </c>
      <c r="I2042" s="42">
        <v>0.53333333329999999</v>
      </c>
      <c r="J2042" s="42" t="s">
        <v>14111</v>
      </c>
      <c r="K2042" s="43" t="str">
        <f t="shared" si="31"/>
        <v>Paid</v>
      </c>
    </row>
    <row r="2043" spans="1:11" x14ac:dyDescent="0.25">
      <c r="A2043" s="42">
        <v>1007396</v>
      </c>
      <c r="B2043" s="42" t="s">
        <v>14359</v>
      </c>
      <c r="C2043" s="42">
        <v>175</v>
      </c>
      <c r="D2043" s="42">
        <v>362</v>
      </c>
      <c r="E2043" s="42">
        <v>38</v>
      </c>
      <c r="F2043" s="42">
        <v>27</v>
      </c>
      <c r="G2043" s="42" t="s">
        <v>12315</v>
      </c>
      <c r="H2043" s="42">
        <v>0.18</v>
      </c>
      <c r="I2043" s="42">
        <v>2.5</v>
      </c>
      <c r="J2043" s="42" t="s">
        <v>14111</v>
      </c>
      <c r="K2043" s="43" t="str">
        <f t="shared" si="31"/>
        <v>Paid</v>
      </c>
    </row>
    <row r="2044" spans="1:11" x14ac:dyDescent="0.25">
      <c r="A2044" s="42">
        <v>245722</v>
      </c>
      <c r="B2044" s="42" t="s">
        <v>14360</v>
      </c>
      <c r="C2044" s="42">
        <v>40</v>
      </c>
      <c r="D2044" s="42">
        <v>353</v>
      </c>
      <c r="E2044" s="42">
        <v>1</v>
      </c>
      <c r="F2044" s="42">
        <v>30</v>
      </c>
      <c r="G2044" s="42" t="s">
        <v>12315</v>
      </c>
      <c r="H2044" s="42">
        <v>0.18</v>
      </c>
      <c r="I2044" s="42">
        <v>3.5</v>
      </c>
      <c r="J2044" s="42" t="s">
        <v>14111</v>
      </c>
      <c r="K2044" s="43" t="str">
        <f t="shared" si="31"/>
        <v>Paid</v>
      </c>
    </row>
    <row r="2045" spans="1:11" x14ac:dyDescent="0.25">
      <c r="A2045" s="42">
        <v>519694</v>
      </c>
      <c r="B2045" s="42" t="s">
        <v>14361</v>
      </c>
      <c r="C2045" s="42">
        <v>65</v>
      </c>
      <c r="D2045" s="42">
        <v>353</v>
      </c>
      <c r="E2045" s="42">
        <v>13</v>
      </c>
      <c r="F2045" s="42">
        <v>25</v>
      </c>
      <c r="G2045" s="42" t="s">
        <v>12315</v>
      </c>
      <c r="H2045" s="42">
        <v>0.18</v>
      </c>
      <c r="I2045" s="42">
        <v>1</v>
      </c>
      <c r="J2045" s="42" t="s">
        <v>14111</v>
      </c>
      <c r="K2045" s="43" t="str">
        <f t="shared" si="31"/>
        <v>Paid</v>
      </c>
    </row>
    <row r="2046" spans="1:11" x14ac:dyDescent="0.25">
      <c r="A2046" s="42">
        <v>1191088</v>
      </c>
      <c r="B2046" s="42" t="s">
        <v>14362</v>
      </c>
      <c r="C2046" s="42">
        <v>0</v>
      </c>
      <c r="D2046" s="42">
        <v>349</v>
      </c>
      <c r="E2046" s="42">
        <v>3</v>
      </c>
      <c r="F2046" s="42">
        <v>36</v>
      </c>
      <c r="G2046" s="42" t="s">
        <v>12318</v>
      </c>
      <c r="H2046" s="42">
        <v>0.18</v>
      </c>
      <c r="I2046" s="42">
        <v>2.5</v>
      </c>
      <c r="J2046" s="42" t="s">
        <v>14111</v>
      </c>
      <c r="K2046" s="43" t="str">
        <f t="shared" si="31"/>
        <v>Free</v>
      </c>
    </row>
    <row r="2047" spans="1:11" x14ac:dyDescent="0.25">
      <c r="A2047" s="42">
        <v>638204</v>
      </c>
      <c r="B2047" s="42" t="s">
        <v>14363</v>
      </c>
      <c r="C2047" s="42">
        <v>150</v>
      </c>
      <c r="D2047" s="42">
        <v>346</v>
      </c>
      <c r="E2047" s="42">
        <v>26</v>
      </c>
      <c r="F2047" s="42">
        <v>59</v>
      </c>
      <c r="G2047" s="42" t="s">
        <v>12315</v>
      </c>
      <c r="H2047" s="42">
        <v>0.18</v>
      </c>
      <c r="I2047" s="42">
        <v>4.5</v>
      </c>
      <c r="J2047" s="42" t="s">
        <v>14111</v>
      </c>
      <c r="K2047" s="43" t="str">
        <f t="shared" si="31"/>
        <v>Paid</v>
      </c>
    </row>
    <row r="2048" spans="1:11" x14ac:dyDescent="0.25">
      <c r="A2048" s="42">
        <v>854696</v>
      </c>
      <c r="B2048" s="42" t="s">
        <v>14364</v>
      </c>
      <c r="C2048" s="42">
        <v>40</v>
      </c>
      <c r="D2048" s="42">
        <v>341</v>
      </c>
      <c r="E2048" s="42">
        <v>7</v>
      </c>
      <c r="F2048" s="42">
        <v>23</v>
      </c>
      <c r="G2048" s="42" t="s">
        <v>12324</v>
      </c>
      <c r="H2048" s="42">
        <v>0.18</v>
      </c>
      <c r="I2048" s="42">
        <v>1.5</v>
      </c>
      <c r="J2048" s="42" t="s">
        <v>14111</v>
      </c>
      <c r="K2048" s="43" t="str">
        <f t="shared" si="31"/>
        <v>Paid</v>
      </c>
    </row>
    <row r="2049" spans="1:11" x14ac:dyDescent="0.25">
      <c r="A2049" s="42">
        <v>32033</v>
      </c>
      <c r="B2049" s="42" t="s">
        <v>14365</v>
      </c>
      <c r="C2049" s="42">
        <v>20</v>
      </c>
      <c r="D2049" s="42">
        <v>335</v>
      </c>
      <c r="E2049" s="42">
        <v>32</v>
      </c>
      <c r="F2049" s="42">
        <v>25</v>
      </c>
      <c r="G2049" s="42" t="s">
        <v>12324</v>
      </c>
      <c r="H2049" s="42">
        <v>0.18</v>
      </c>
      <c r="I2049" s="42">
        <v>2</v>
      </c>
      <c r="J2049" s="42" t="s">
        <v>14111</v>
      </c>
      <c r="K2049" s="43" t="str">
        <f t="shared" si="31"/>
        <v>Paid</v>
      </c>
    </row>
    <row r="2050" spans="1:11" x14ac:dyDescent="0.25">
      <c r="A2050" s="42">
        <v>206986</v>
      </c>
      <c r="B2050" s="42" t="s">
        <v>14366</v>
      </c>
      <c r="C2050" s="42">
        <v>25</v>
      </c>
      <c r="D2050" s="42">
        <v>333</v>
      </c>
      <c r="E2050" s="42">
        <v>5</v>
      </c>
      <c r="F2050" s="42">
        <v>40</v>
      </c>
      <c r="G2050" s="42" t="s">
        <v>12315</v>
      </c>
      <c r="H2050" s="42">
        <v>0.18</v>
      </c>
      <c r="I2050" s="42">
        <v>3</v>
      </c>
      <c r="J2050" s="42" t="s">
        <v>14111</v>
      </c>
      <c r="K2050" s="43" t="str">
        <f t="shared" si="31"/>
        <v>Paid</v>
      </c>
    </row>
    <row r="2051" spans="1:11" x14ac:dyDescent="0.25">
      <c r="A2051" s="42">
        <v>55569</v>
      </c>
      <c r="B2051" s="42" t="s">
        <v>14367</v>
      </c>
      <c r="C2051" s="42">
        <v>20</v>
      </c>
      <c r="D2051" s="42">
        <v>332</v>
      </c>
      <c r="E2051" s="42">
        <v>23</v>
      </c>
      <c r="F2051" s="42">
        <v>42</v>
      </c>
      <c r="G2051" s="42" t="s">
        <v>12315</v>
      </c>
      <c r="H2051" s="42">
        <v>0.02</v>
      </c>
      <c r="I2051" s="42">
        <v>2</v>
      </c>
      <c r="J2051" s="42" t="s">
        <v>14111</v>
      </c>
      <c r="K2051" s="43" t="str">
        <f t="shared" ref="K2051:K2114" si="32">IF(C2051&gt;0,"Paid","Free")</f>
        <v>Paid</v>
      </c>
    </row>
    <row r="2052" spans="1:11" x14ac:dyDescent="0.25">
      <c r="A2052" s="42">
        <v>953442</v>
      </c>
      <c r="B2052" s="42" t="s">
        <v>14368</v>
      </c>
      <c r="C2052" s="42">
        <v>120</v>
      </c>
      <c r="D2052" s="42">
        <v>326</v>
      </c>
      <c r="E2052" s="42">
        <v>44</v>
      </c>
      <c r="F2052" s="42">
        <v>54</v>
      </c>
      <c r="G2052" s="42" t="s">
        <v>12324</v>
      </c>
      <c r="H2052" s="42">
        <v>0.02</v>
      </c>
      <c r="I2052" s="42">
        <v>3</v>
      </c>
      <c r="J2052" s="42" t="s">
        <v>14111</v>
      </c>
      <c r="K2052" s="43" t="str">
        <f t="shared" si="32"/>
        <v>Paid</v>
      </c>
    </row>
    <row r="2053" spans="1:11" x14ac:dyDescent="0.25">
      <c r="A2053" s="42">
        <v>71912</v>
      </c>
      <c r="B2053" s="42" t="s">
        <v>14369</v>
      </c>
      <c r="C2053" s="42">
        <v>75</v>
      </c>
      <c r="D2053" s="42">
        <v>321</v>
      </c>
      <c r="E2053" s="42">
        <v>24</v>
      </c>
      <c r="F2053" s="42">
        <v>27</v>
      </c>
      <c r="G2053" s="42" t="s">
        <v>12318</v>
      </c>
      <c r="H2053" s="42">
        <v>0.02</v>
      </c>
      <c r="I2053" s="42">
        <v>2.5</v>
      </c>
      <c r="J2053" s="42" t="s">
        <v>14111</v>
      </c>
      <c r="K2053" s="43" t="str">
        <f t="shared" si="32"/>
        <v>Paid</v>
      </c>
    </row>
    <row r="2054" spans="1:11" x14ac:dyDescent="0.25">
      <c r="A2054" s="42">
        <v>470472</v>
      </c>
      <c r="B2054" s="42" t="s">
        <v>14370</v>
      </c>
      <c r="C2054" s="42">
        <v>50</v>
      </c>
      <c r="D2054" s="42">
        <v>305</v>
      </c>
      <c r="E2054" s="42">
        <v>39</v>
      </c>
      <c r="F2054" s="42">
        <v>108</v>
      </c>
      <c r="G2054" s="42" t="s">
        <v>12318</v>
      </c>
      <c r="H2054" s="42">
        <v>0.02</v>
      </c>
      <c r="I2054" s="42">
        <v>7</v>
      </c>
      <c r="J2054" s="42" t="s">
        <v>14111</v>
      </c>
      <c r="K2054" s="43" t="str">
        <f t="shared" si="32"/>
        <v>Paid</v>
      </c>
    </row>
    <row r="2055" spans="1:11" x14ac:dyDescent="0.25">
      <c r="A2055" s="42">
        <v>664764</v>
      </c>
      <c r="B2055" s="42" t="s">
        <v>14371</v>
      </c>
      <c r="C2055" s="42">
        <v>40</v>
      </c>
      <c r="D2055" s="42">
        <v>305</v>
      </c>
      <c r="E2055" s="42">
        <v>0</v>
      </c>
      <c r="F2055" s="42">
        <v>23</v>
      </c>
      <c r="G2055" s="42" t="s">
        <v>12324</v>
      </c>
      <c r="H2055" s="42">
        <v>0.02</v>
      </c>
      <c r="I2055" s="42">
        <v>2.5</v>
      </c>
      <c r="J2055" s="42" t="s">
        <v>14111</v>
      </c>
      <c r="K2055" s="43" t="str">
        <f t="shared" si="32"/>
        <v>Paid</v>
      </c>
    </row>
    <row r="2056" spans="1:11" x14ac:dyDescent="0.25">
      <c r="A2056" s="42">
        <v>757284</v>
      </c>
      <c r="B2056" s="42" t="s">
        <v>14372</v>
      </c>
      <c r="C2056" s="42">
        <v>50</v>
      </c>
      <c r="D2056" s="42">
        <v>297</v>
      </c>
      <c r="E2056" s="42">
        <v>20</v>
      </c>
      <c r="F2056" s="42">
        <v>17</v>
      </c>
      <c r="G2056" s="42" t="s">
        <v>12324</v>
      </c>
      <c r="H2056" s="42">
        <v>0.02</v>
      </c>
      <c r="I2056" s="42">
        <v>3</v>
      </c>
      <c r="J2056" s="42" t="s">
        <v>14111</v>
      </c>
      <c r="K2056" s="43" t="str">
        <f t="shared" si="32"/>
        <v>Paid</v>
      </c>
    </row>
    <row r="2057" spans="1:11" x14ac:dyDescent="0.25">
      <c r="A2057" s="42">
        <v>100916</v>
      </c>
      <c r="B2057" s="42" t="s">
        <v>14373</v>
      </c>
      <c r="C2057" s="42">
        <v>20</v>
      </c>
      <c r="D2057" s="42">
        <v>297</v>
      </c>
      <c r="E2057" s="42">
        <v>7</v>
      </c>
      <c r="F2057" s="42">
        <v>7</v>
      </c>
      <c r="G2057" s="42" t="s">
        <v>12318</v>
      </c>
      <c r="H2057" s="42">
        <v>0.02</v>
      </c>
      <c r="I2057" s="42">
        <v>2.5</v>
      </c>
      <c r="J2057" s="42" t="s">
        <v>14111</v>
      </c>
      <c r="K2057" s="43" t="str">
        <f t="shared" si="32"/>
        <v>Paid</v>
      </c>
    </row>
    <row r="2058" spans="1:11" x14ac:dyDescent="0.25">
      <c r="A2058" s="42">
        <v>729464</v>
      </c>
      <c r="B2058" s="42" t="s">
        <v>14374</v>
      </c>
      <c r="C2058" s="42">
        <v>40</v>
      </c>
      <c r="D2058" s="42">
        <v>295</v>
      </c>
      <c r="E2058" s="42">
        <v>7</v>
      </c>
      <c r="F2058" s="42">
        <v>14</v>
      </c>
      <c r="G2058" s="42" t="s">
        <v>12315</v>
      </c>
      <c r="H2058" s="42">
        <v>0.02</v>
      </c>
      <c r="I2058" s="42">
        <v>1</v>
      </c>
      <c r="J2058" s="42" t="s">
        <v>14111</v>
      </c>
      <c r="K2058" s="43" t="str">
        <f t="shared" si="32"/>
        <v>Paid</v>
      </c>
    </row>
    <row r="2059" spans="1:11" x14ac:dyDescent="0.25">
      <c r="A2059" s="42">
        <v>812914</v>
      </c>
      <c r="B2059" s="42" t="s">
        <v>14375</v>
      </c>
      <c r="C2059" s="42">
        <v>60</v>
      </c>
      <c r="D2059" s="42">
        <v>293</v>
      </c>
      <c r="E2059" s="42">
        <v>30</v>
      </c>
      <c r="F2059" s="42">
        <v>162</v>
      </c>
      <c r="G2059" s="42" t="s">
        <v>12324</v>
      </c>
      <c r="H2059" s="42">
        <v>0.02</v>
      </c>
      <c r="I2059" s="42">
        <v>18.5</v>
      </c>
      <c r="J2059" s="42" t="s">
        <v>14111</v>
      </c>
      <c r="K2059" s="43" t="str">
        <f t="shared" si="32"/>
        <v>Paid</v>
      </c>
    </row>
    <row r="2060" spans="1:11" x14ac:dyDescent="0.25">
      <c r="A2060" s="42">
        <v>185266</v>
      </c>
      <c r="B2060" s="42" t="s">
        <v>14376</v>
      </c>
      <c r="C2060" s="42">
        <v>50</v>
      </c>
      <c r="D2060" s="42">
        <v>292</v>
      </c>
      <c r="E2060" s="42">
        <v>18</v>
      </c>
      <c r="F2060" s="42">
        <v>130</v>
      </c>
      <c r="G2060" s="42" t="s">
        <v>12318</v>
      </c>
      <c r="H2060" s="42">
        <v>0.02</v>
      </c>
      <c r="I2060" s="42">
        <v>7</v>
      </c>
      <c r="J2060" s="42" t="s">
        <v>14111</v>
      </c>
      <c r="K2060" s="43" t="str">
        <f t="shared" si="32"/>
        <v>Paid</v>
      </c>
    </row>
    <row r="2061" spans="1:11" x14ac:dyDescent="0.25">
      <c r="A2061" s="42">
        <v>398522</v>
      </c>
      <c r="B2061" s="42" t="s">
        <v>14377</v>
      </c>
      <c r="C2061" s="42">
        <v>80</v>
      </c>
      <c r="D2061" s="42">
        <v>291</v>
      </c>
      <c r="E2061" s="42">
        <v>14</v>
      </c>
      <c r="F2061" s="42">
        <v>39</v>
      </c>
      <c r="G2061" s="42" t="s">
        <v>12318</v>
      </c>
      <c r="H2061" s="42">
        <v>0.02</v>
      </c>
      <c r="I2061" s="42">
        <v>3</v>
      </c>
      <c r="J2061" s="42" t="s">
        <v>14111</v>
      </c>
      <c r="K2061" s="43" t="str">
        <f t="shared" si="32"/>
        <v>Paid</v>
      </c>
    </row>
    <row r="2062" spans="1:11" x14ac:dyDescent="0.25">
      <c r="A2062" s="42">
        <v>324226</v>
      </c>
      <c r="B2062" s="42" t="s">
        <v>14378</v>
      </c>
      <c r="C2062" s="42">
        <v>50</v>
      </c>
      <c r="D2062" s="42">
        <v>288</v>
      </c>
      <c r="E2062" s="42">
        <v>15</v>
      </c>
      <c r="F2062" s="42">
        <v>100</v>
      </c>
      <c r="G2062" s="42" t="s">
        <v>12315</v>
      </c>
      <c r="H2062" s="42">
        <v>0.02</v>
      </c>
      <c r="I2062" s="42">
        <v>6</v>
      </c>
      <c r="J2062" s="42" t="s">
        <v>14111</v>
      </c>
      <c r="K2062" s="43" t="str">
        <f t="shared" si="32"/>
        <v>Paid</v>
      </c>
    </row>
    <row r="2063" spans="1:11" x14ac:dyDescent="0.25">
      <c r="A2063" s="42">
        <v>725566</v>
      </c>
      <c r="B2063" s="42" t="s">
        <v>14379</v>
      </c>
      <c r="C2063" s="42">
        <v>25</v>
      </c>
      <c r="D2063" s="42">
        <v>287</v>
      </c>
      <c r="E2063" s="42">
        <v>42</v>
      </c>
      <c r="F2063" s="42">
        <v>27</v>
      </c>
      <c r="G2063" s="42" t="s">
        <v>12318</v>
      </c>
      <c r="H2063" s="42">
        <v>0.02</v>
      </c>
      <c r="I2063" s="42">
        <v>6</v>
      </c>
      <c r="J2063" s="42" t="s">
        <v>14111</v>
      </c>
      <c r="K2063" s="43" t="str">
        <f t="shared" si="32"/>
        <v>Paid</v>
      </c>
    </row>
    <row r="2064" spans="1:11" x14ac:dyDescent="0.25">
      <c r="A2064" s="42">
        <v>861566</v>
      </c>
      <c r="B2064" s="42" t="s">
        <v>14380</v>
      </c>
      <c r="C2064" s="42">
        <v>20</v>
      </c>
      <c r="D2064" s="42">
        <v>284</v>
      </c>
      <c r="E2064" s="42">
        <v>3</v>
      </c>
      <c r="F2064" s="42">
        <v>12</v>
      </c>
      <c r="G2064" s="42" t="s">
        <v>12318</v>
      </c>
      <c r="H2064" s="42">
        <v>0.02</v>
      </c>
      <c r="I2064" s="42">
        <v>1</v>
      </c>
      <c r="J2064" s="42" t="s">
        <v>14111</v>
      </c>
      <c r="K2064" s="43" t="str">
        <f t="shared" si="32"/>
        <v>Paid</v>
      </c>
    </row>
    <row r="2065" spans="1:11" x14ac:dyDescent="0.25">
      <c r="A2065" s="42">
        <v>214418</v>
      </c>
      <c r="B2065" s="42" t="s">
        <v>14381</v>
      </c>
      <c r="C2065" s="42">
        <v>20</v>
      </c>
      <c r="D2065" s="42">
        <v>276</v>
      </c>
      <c r="E2065" s="42">
        <v>2</v>
      </c>
      <c r="F2065" s="42">
        <v>62</v>
      </c>
      <c r="G2065" s="42" t="s">
        <v>12324</v>
      </c>
      <c r="H2065" s="42">
        <v>0.02</v>
      </c>
      <c r="I2065" s="42">
        <v>5.5</v>
      </c>
      <c r="J2065" s="42" t="s">
        <v>14111</v>
      </c>
      <c r="K2065" s="43" t="str">
        <f t="shared" si="32"/>
        <v>Paid</v>
      </c>
    </row>
    <row r="2066" spans="1:11" x14ac:dyDescent="0.25">
      <c r="A2066" s="42">
        <v>147754</v>
      </c>
      <c r="B2066" s="42" t="s">
        <v>14382</v>
      </c>
      <c r="C2066" s="42">
        <v>20</v>
      </c>
      <c r="D2066" s="42">
        <v>273</v>
      </c>
      <c r="E2066" s="42">
        <v>4</v>
      </c>
      <c r="F2066" s="42">
        <v>6</v>
      </c>
      <c r="G2066" s="42" t="s">
        <v>12318</v>
      </c>
      <c r="H2066" s="42">
        <v>0.02</v>
      </c>
      <c r="I2066" s="42">
        <v>1.5</v>
      </c>
      <c r="J2066" s="42" t="s">
        <v>14111</v>
      </c>
      <c r="K2066" s="43" t="str">
        <f t="shared" si="32"/>
        <v>Paid</v>
      </c>
    </row>
    <row r="2067" spans="1:11" x14ac:dyDescent="0.25">
      <c r="A2067" s="42">
        <v>1266892</v>
      </c>
      <c r="B2067" s="42" t="s">
        <v>14383</v>
      </c>
      <c r="C2067" s="42">
        <v>0</v>
      </c>
      <c r="D2067" s="42">
        <v>270</v>
      </c>
      <c r="E2067" s="42">
        <v>1</v>
      </c>
      <c r="F2067" s="42">
        <v>24</v>
      </c>
      <c r="G2067" s="42" t="s">
        <v>12318</v>
      </c>
      <c r="H2067" s="42">
        <v>0.02</v>
      </c>
      <c r="I2067" s="42">
        <v>1.5</v>
      </c>
      <c r="J2067" s="42" t="s">
        <v>14111</v>
      </c>
      <c r="K2067" s="43" t="str">
        <f t="shared" si="32"/>
        <v>Free</v>
      </c>
    </row>
    <row r="2068" spans="1:11" x14ac:dyDescent="0.25">
      <c r="A2068" s="42">
        <v>12214</v>
      </c>
      <c r="B2068" s="42" t="s">
        <v>14384</v>
      </c>
      <c r="C2068" s="42">
        <v>50</v>
      </c>
      <c r="D2068" s="42">
        <v>265</v>
      </c>
      <c r="E2068" s="42">
        <v>23</v>
      </c>
      <c r="F2068" s="42">
        <v>65</v>
      </c>
      <c r="G2068" s="42" t="s">
        <v>12315</v>
      </c>
      <c r="H2068" s="42">
        <v>0.02</v>
      </c>
      <c r="I2068" s="42">
        <v>3</v>
      </c>
      <c r="J2068" s="42" t="s">
        <v>14111</v>
      </c>
      <c r="K2068" s="43" t="str">
        <f t="shared" si="32"/>
        <v>Paid</v>
      </c>
    </row>
    <row r="2069" spans="1:11" x14ac:dyDescent="0.25">
      <c r="A2069" s="42">
        <v>21080</v>
      </c>
      <c r="B2069" s="42" t="s">
        <v>14385</v>
      </c>
      <c r="C2069" s="42">
        <v>20</v>
      </c>
      <c r="D2069" s="42">
        <v>261</v>
      </c>
      <c r="E2069" s="42">
        <v>1</v>
      </c>
      <c r="F2069" s="42">
        <v>18</v>
      </c>
      <c r="G2069" s="42" t="s">
        <v>12352</v>
      </c>
      <c r="H2069" s="42">
        <v>0.02</v>
      </c>
      <c r="I2069" s="42">
        <v>1.5</v>
      </c>
      <c r="J2069" s="42" t="s">
        <v>14111</v>
      </c>
      <c r="K2069" s="43" t="str">
        <f t="shared" si="32"/>
        <v>Paid</v>
      </c>
    </row>
    <row r="2070" spans="1:11" x14ac:dyDescent="0.25">
      <c r="A2070" s="42">
        <v>336446</v>
      </c>
      <c r="B2070" s="42" t="s">
        <v>14386</v>
      </c>
      <c r="C2070" s="42">
        <v>25</v>
      </c>
      <c r="D2070" s="42">
        <v>261</v>
      </c>
      <c r="E2070" s="42">
        <v>4</v>
      </c>
      <c r="F2070" s="42">
        <v>17</v>
      </c>
      <c r="G2070" s="42" t="s">
        <v>12318</v>
      </c>
      <c r="H2070" s="42">
        <v>0.02</v>
      </c>
      <c r="I2070" s="42">
        <v>1.5</v>
      </c>
      <c r="J2070" s="42" t="s">
        <v>14111</v>
      </c>
      <c r="K2070" s="43" t="str">
        <f t="shared" si="32"/>
        <v>Paid</v>
      </c>
    </row>
    <row r="2071" spans="1:11" x14ac:dyDescent="0.25">
      <c r="A2071" s="42">
        <v>147404</v>
      </c>
      <c r="B2071" s="42" t="s">
        <v>14387</v>
      </c>
      <c r="C2071" s="42">
        <v>20</v>
      </c>
      <c r="D2071" s="42">
        <v>257</v>
      </c>
      <c r="E2071" s="42">
        <v>6</v>
      </c>
      <c r="F2071" s="42">
        <v>5</v>
      </c>
      <c r="G2071" s="42" t="s">
        <v>12318</v>
      </c>
      <c r="H2071" s="42">
        <v>0.02</v>
      </c>
      <c r="I2071" s="42">
        <v>1</v>
      </c>
      <c r="J2071" s="42" t="s">
        <v>14111</v>
      </c>
      <c r="K2071" s="43" t="str">
        <f t="shared" si="32"/>
        <v>Paid</v>
      </c>
    </row>
    <row r="2072" spans="1:11" x14ac:dyDescent="0.25">
      <c r="A2072" s="42">
        <v>592606</v>
      </c>
      <c r="B2072" s="42" t="s">
        <v>14388</v>
      </c>
      <c r="C2072" s="42">
        <v>100</v>
      </c>
      <c r="D2072" s="42">
        <v>255</v>
      </c>
      <c r="E2072" s="42">
        <v>30</v>
      </c>
      <c r="F2072" s="42">
        <v>53</v>
      </c>
      <c r="G2072" s="42" t="s">
        <v>12324</v>
      </c>
      <c r="H2072" s="42">
        <v>0.02</v>
      </c>
      <c r="I2072" s="42">
        <v>4</v>
      </c>
      <c r="J2072" s="42" t="s">
        <v>14111</v>
      </c>
      <c r="K2072" s="43" t="str">
        <f t="shared" si="32"/>
        <v>Paid</v>
      </c>
    </row>
    <row r="2073" spans="1:11" x14ac:dyDescent="0.25">
      <c r="A2073" s="42">
        <v>759972</v>
      </c>
      <c r="B2073" s="42" t="s">
        <v>14389</v>
      </c>
      <c r="C2073" s="42">
        <v>45</v>
      </c>
      <c r="D2073" s="42">
        <v>252</v>
      </c>
      <c r="E2073" s="42">
        <v>14</v>
      </c>
      <c r="F2073" s="42">
        <v>21</v>
      </c>
      <c r="G2073" s="42" t="s">
        <v>12324</v>
      </c>
      <c r="H2073" s="42">
        <v>0.02</v>
      </c>
      <c r="I2073" s="42">
        <v>4.5</v>
      </c>
      <c r="J2073" s="42" t="s">
        <v>14111</v>
      </c>
      <c r="K2073" s="43" t="str">
        <f t="shared" si="32"/>
        <v>Paid</v>
      </c>
    </row>
    <row r="2074" spans="1:11" x14ac:dyDescent="0.25">
      <c r="A2074" s="42">
        <v>80844</v>
      </c>
      <c r="B2074" s="42" t="s">
        <v>14390</v>
      </c>
      <c r="C2074" s="42">
        <v>40</v>
      </c>
      <c r="D2074" s="42">
        <v>250</v>
      </c>
      <c r="E2074" s="42">
        <v>24</v>
      </c>
      <c r="F2074" s="42">
        <v>39</v>
      </c>
      <c r="G2074" s="42" t="s">
        <v>12324</v>
      </c>
      <c r="H2074" s="42">
        <v>0.02</v>
      </c>
      <c r="I2074" s="42">
        <v>3</v>
      </c>
      <c r="J2074" s="42" t="s">
        <v>14111</v>
      </c>
      <c r="K2074" s="43" t="str">
        <f t="shared" si="32"/>
        <v>Paid</v>
      </c>
    </row>
    <row r="2075" spans="1:11" x14ac:dyDescent="0.25">
      <c r="A2075" s="42">
        <v>504168</v>
      </c>
      <c r="B2075" s="42" t="s">
        <v>14391</v>
      </c>
      <c r="C2075" s="42">
        <v>45</v>
      </c>
      <c r="D2075" s="42">
        <v>249</v>
      </c>
      <c r="E2075" s="42">
        <v>33</v>
      </c>
      <c r="F2075" s="42">
        <v>61</v>
      </c>
      <c r="G2075" s="42" t="s">
        <v>12315</v>
      </c>
      <c r="H2075" s="42">
        <v>0.02</v>
      </c>
      <c r="I2075" s="42">
        <v>4</v>
      </c>
      <c r="J2075" s="42" t="s">
        <v>14111</v>
      </c>
      <c r="K2075" s="43" t="str">
        <f t="shared" si="32"/>
        <v>Paid</v>
      </c>
    </row>
    <row r="2076" spans="1:11" x14ac:dyDescent="0.25">
      <c r="A2076" s="42">
        <v>441996</v>
      </c>
      <c r="B2076" s="42" t="s">
        <v>14392</v>
      </c>
      <c r="C2076" s="42">
        <v>200</v>
      </c>
      <c r="D2076" s="42">
        <v>248</v>
      </c>
      <c r="E2076" s="42">
        <v>9</v>
      </c>
      <c r="F2076" s="42">
        <v>21</v>
      </c>
      <c r="G2076" s="42" t="s">
        <v>12318</v>
      </c>
      <c r="H2076" s="42">
        <v>0.02</v>
      </c>
      <c r="I2076" s="42">
        <v>2</v>
      </c>
      <c r="J2076" s="42" t="s">
        <v>14111</v>
      </c>
      <c r="K2076" s="43" t="str">
        <f t="shared" si="32"/>
        <v>Paid</v>
      </c>
    </row>
    <row r="2077" spans="1:11" x14ac:dyDescent="0.25">
      <c r="A2077" s="42">
        <v>988678</v>
      </c>
      <c r="B2077" s="42" t="s">
        <v>14393</v>
      </c>
      <c r="C2077" s="42">
        <v>170</v>
      </c>
      <c r="D2077" s="42">
        <v>245</v>
      </c>
      <c r="E2077" s="42">
        <v>26</v>
      </c>
      <c r="F2077" s="42">
        <v>93</v>
      </c>
      <c r="G2077" s="42" t="s">
        <v>12315</v>
      </c>
      <c r="H2077" s="42">
        <v>0.02</v>
      </c>
      <c r="I2077" s="42">
        <v>4.5</v>
      </c>
      <c r="J2077" s="42" t="s">
        <v>14111</v>
      </c>
      <c r="K2077" s="43" t="str">
        <f t="shared" si="32"/>
        <v>Paid</v>
      </c>
    </row>
    <row r="2078" spans="1:11" x14ac:dyDescent="0.25">
      <c r="A2078" s="42">
        <v>103662</v>
      </c>
      <c r="B2078" s="42" t="s">
        <v>14394</v>
      </c>
      <c r="C2078" s="42">
        <v>20</v>
      </c>
      <c r="D2078" s="42">
        <v>245</v>
      </c>
      <c r="E2078" s="42">
        <v>8</v>
      </c>
      <c r="F2078" s="42">
        <v>34</v>
      </c>
      <c r="G2078" s="42" t="s">
        <v>12318</v>
      </c>
      <c r="H2078" s="42">
        <v>0.02</v>
      </c>
      <c r="I2078" s="42">
        <v>1.5</v>
      </c>
      <c r="J2078" s="42" t="s">
        <v>14111</v>
      </c>
      <c r="K2078" s="43" t="str">
        <f t="shared" si="32"/>
        <v>Paid</v>
      </c>
    </row>
    <row r="2079" spans="1:11" x14ac:dyDescent="0.25">
      <c r="A2079" s="42">
        <v>146450</v>
      </c>
      <c r="B2079" s="42" t="s">
        <v>14395</v>
      </c>
      <c r="C2079" s="42">
        <v>20</v>
      </c>
      <c r="D2079" s="42">
        <v>244</v>
      </c>
      <c r="E2079" s="42">
        <v>25</v>
      </c>
      <c r="F2079" s="42">
        <v>33</v>
      </c>
      <c r="G2079" s="42" t="s">
        <v>12318</v>
      </c>
      <c r="H2079" s="42">
        <v>0.02</v>
      </c>
      <c r="I2079" s="42">
        <v>6</v>
      </c>
      <c r="J2079" s="42" t="s">
        <v>14111</v>
      </c>
      <c r="K2079" s="43" t="str">
        <f t="shared" si="32"/>
        <v>Paid</v>
      </c>
    </row>
    <row r="2080" spans="1:11" x14ac:dyDescent="0.25">
      <c r="A2080" s="42">
        <v>764534</v>
      </c>
      <c r="B2080" s="42" t="s">
        <v>14396</v>
      </c>
      <c r="C2080" s="42">
        <v>45</v>
      </c>
      <c r="D2080" s="42">
        <v>239</v>
      </c>
      <c r="E2080" s="42">
        <v>30</v>
      </c>
      <c r="F2080" s="42">
        <v>49</v>
      </c>
      <c r="G2080" s="42" t="s">
        <v>12315</v>
      </c>
      <c r="H2080" s="42">
        <v>0.02</v>
      </c>
      <c r="I2080" s="42">
        <v>6</v>
      </c>
      <c r="J2080" s="42" t="s">
        <v>14111</v>
      </c>
      <c r="K2080" s="43" t="str">
        <f t="shared" si="32"/>
        <v>Paid</v>
      </c>
    </row>
    <row r="2081" spans="1:11" x14ac:dyDescent="0.25">
      <c r="A2081" s="42">
        <v>277770</v>
      </c>
      <c r="B2081" s="42" t="s">
        <v>14397</v>
      </c>
      <c r="C2081" s="42">
        <v>100</v>
      </c>
      <c r="D2081" s="42">
        <v>239</v>
      </c>
      <c r="E2081" s="42">
        <v>1</v>
      </c>
      <c r="F2081" s="42">
        <v>9</v>
      </c>
      <c r="G2081" s="42" t="s">
        <v>12315</v>
      </c>
      <c r="H2081" s="42">
        <v>0.02</v>
      </c>
      <c r="I2081" s="42">
        <v>0.66666666669999997</v>
      </c>
      <c r="J2081" s="42" t="s">
        <v>14111</v>
      </c>
      <c r="K2081" s="43" t="str">
        <f t="shared" si="32"/>
        <v>Paid</v>
      </c>
    </row>
    <row r="2082" spans="1:11" x14ac:dyDescent="0.25">
      <c r="A2082" s="42">
        <v>138336</v>
      </c>
      <c r="B2082" s="42" t="s">
        <v>14398</v>
      </c>
      <c r="C2082" s="42">
        <v>25</v>
      </c>
      <c r="D2082" s="42">
        <v>238</v>
      </c>
      <c r="E2082" s="42">
        <v>3</v>
      </c>
      <c r="F2082" s="42">
        <v>22</v>
      </c>
      <c r="G2082" s="42" t="s">
        <v>12318</v>
      </c>
      <c r="H2082" s="42">
        <v>0.02</v>
      </c>
      <c r="I2082" s="42">
        <v>1</v>
      </c>
      <c r="J2082" s="42" t="s">
        <v>14111</v>
      </c>
      <c r="K2082" s="43" t="str">
        <f t="shared" si="32"/>
        <v>Paid</v>
      </c>
    </row>
    <row r="2083" spans="1:11" x14ac:dyDescent="0.25">
      <c r="A2083" s="42">
        <v>99946</v>
      </c>
      <c r="B2083" s="42" t="s">
        <v>14399</v>
      </c>
      <c r="C2083" s="42">
        <v>20</v>
      </c>
      <c r="D2083" s="42">
        <v>237</v>
      </c>
      <c r="E2083" s="42">
        <v>12</v>
      </c>
      <c r="F2083" s="42">
        <v>6</v>
      </c>
      <c r="G2083" s="42" t="s">
        <v>12315</v>
      </c>
      <c r="H2083" s="42">
        <v>0.02</v>
      </c>
      <c r="I2083" s="42">
        <v>1.5</v>
      </c>
      <c r="J2083" s="42" t="s">
        <v>14111</v>
      </c>
      <c r="K2083" s="43" t="str">
        <f t="shared" si="32"/>
        <v>Paid</v>
      </c>
    </row>
    <row r="2084" spans="1:11" x14ac:dyDescent="0.25">
      <c r="A2084" s="42">
        <v>789820</v>
      </c>
      <c r="B2084" s="42" t="s">
        <v>14400</v>
      </c>
      <c r="C2084" s="42">
        <v>40</v>
      </c>
      <c r="D2084" s="42">
        <v>236</v>
      </c>
      <c r="E2084" s="42">
        <v>0</v>
      </c>
      <c r="F2084" s="42">
        <v>18</v>
      </c>
      <c r="G2084" s="42" t="s">
        <v>12315</v>
      </c>
      <c r="H2084" s="42">
        <v>0.02</v>
      </c>
      <c r="I2084" s="42">
        <v>1.5</v>
      </c>
      <c r="J2084" s="42" t="s">
        <v>14111</v>
      </c>
      <c r="K2084" s="43" t="str">
        <f t="shared" si="32"/>
        <v>Paid</v>
      </c>
    </row>
    <row r="2085" spans="1:11" x14ac:dyDescent="0.25">
      <c r="A2085" s="42">
        <v>344348</v>
      </c>
      <c r="B2085" s="42" t="s">
        <v>14401</v>
      </c>
      <c r="C2085" s="42">
        <v>50</v>
      </c>
      <c r="D2085" s="42">
        <v>232</v>
      </c>
      <c r="E2085" s="42">
        <v>11</v>
      </c>
      <c r="F2085" s="42">
        <v>97</v>
      </c>
      <c r="G2085" s="42" t="s">
        <v>12315</v>
      </c>
      <c r="H2085" s="42">
        <v>0.02</v>
      </c>
      <c r="I2085" s="42">
        <v>7</v>
      </c>
      <c r="J2085" s="42" t="s">
        <v>14111</v>
      </c>
      <c r="K2085" s="43" t="str">
        <f t="shared" si="32"/>
        <v>Paid</v>
      </c>
    </row>
    <row r="2086" spans="1:11" x14ac:dyDescent="0.25">
      <c r="A2086" s="42">
        <v>373636</v>
      </c>
      <c r="B2086" s="42" t="s">
        <v>14402</v>
      </c>
      <c r="C2086" s="42">
        <v>50</v>
      </c>
      <c r="D2086" s="42">
        <v>231</v>
      </c>
      <c r="E2086" s="42">
        <v>7</v>
      </c>
      <c r="F2086" s="42">
        <v>110</v>
      </c>
      <c r="G2086" s="42" t="s">
        <v>12318</v>
      </c>
      <c r="H2086" s="42">
        <v>0.02</v>
      </c>
      <c r="I2086" s="42">
        <v>9</v>
      </c>
      <c r="J2086" s="42" t="s">
        <v>14111</v>
      </c>
      <c r="K2086" s="43" t="str">
        <f t="shared" si="32"/>
        <v>Paid</v>
      </c>
    </row>
    <row r="2087" spans="1:11" x14ac:dyDescent="0.25">
      <c r="A2087" s="42">
        <v>207440</v>
      </c>
      <c r="B2087" s="42" t="s">
        <v>14403</v>
      </c>
      <c r="C2087" s="42">
        <v>85</v>
      </c>
      <c r="D2087" s="42">
        <v>228</v>
      </c>
      <c r="E2087" s="42">
        <v>26</v>
      </c>
      <c r="F2087" s="42">
        <v>215</v>
      </c>
      <c r="G2087" s="42" t="s">
        <v>12318</v>
      </c>
      <c r="H2087" s="42">
        <v>0.02</v>
      </c>
      <c r="I2087" s="42">
        <v>10.5</v>
      </c>
      <c r="J2087" s="42" t="s">
        <v>14111</v>
      </c>
      <c r="K2087" s="43" t="str">
        <f t="shared" si="32"/>
        <v>Paid</v>
      </c>
    </row>
    <row r="2088" spans="1:11" x14ac:dyDescent="0.25">
      <c r="A2088" s="42">
        <v>214328</v>
      </c>
      <c r="B2088" s="42" t="s">
        <v>14404</v>
      </c>
      <c r="C2088" s="42">
        <v>20</v>
      </c>
      <c r="D2088" s="42">
        <v>228</v>
      </c>
      <c r="E2088" s="42">
        <v>2</v>
      </c>
      <c r="F2088" s="42">
        <v>64</v>
      </c>
      <c r="G2088" s="42" t="s">
        <v>12324</v>
      </c>
      <c r="H2088" s="42">
        <v>0.02</v>
      </c>
      <c r="I2088" s="42">
        <v>8</v>
      </c>
      <c r="J2088" s="42" t="s">
        <v>14111</v>
      </c>
      <c r="K2088" s="43" t="str">
        <f t="shared" si="32"/>
        <v>Paid</v>
      </c>
    </row>
    <row r="2089" spans="1:11" x14ac:dyDescent="0.25">
      <c r="A2089" s="42">
        <v>459804</v>
      </c>
      <c r="B2089" s="42" t="s">
        <v>14405</v>
      </c>
      <c r="C2089" s="42">
        <v>50</v>
      </c>
      <c r="D2089" s="42">
        <v>225</v>
      </c>
      <c r="E2089" s="42">
        <v>19</v>
      </c>
      <c r="F2089" s="42">
        <v>106</v>
      </c>
      <c r="G2089" s="42" t="s">
        <v>12315</v>
      </c>
      <c r="H2089" s="42">
        <v>0.02</v>
      </c>
      <c r="I2089" s="42">
        <v>6</v>
      </c>
      <c r="J2089" s="42" t="s">
        <v>14111</v>
      </c>
      <c r="K2089" s="43" t="str">
        <f t="shared" si="32"/>
        <v>Paid</v>
      </c>
    </row>
    <row r="2090" spans="1:11" x14ac:dyDescent="0.25">
      <c r="A2090" s="42">
        <v>1048302</v>
      </c>
      <c r="B2090" s="42" t="s">
        <v>14406</v>
      </c>
      <c r="C2090" s="42">
        <v>40</v>
      </c>
      <c r="D2090" s="42">
        <v>219</v>
      </c>
      <c r="E2090" s="42">
        <v>30</v>
      </c>
      <c r="F2090" s="42">
        <v>25</v>
      </c>
      <c r="G2090" s="42" t="s">
        <v>12315</v>
      </c>
      <c r="H2090" s="42">
        <v>0.02</v>
      </c>
      <c r="I2090" s="42">
        <v>1.5</v>
      </c>
      <c r="J2090" s="42" t="s">
        <v>14111</v>
      </c>
      <c r="K2090" s="43" t="str">
        <f t="shared" si="32"/>
        <v>Paid</v>
      </c>
    </row>
    <row r="2091" spans="1:11" x14ac:dyDescent="0.25">
      <c r="A2091" s="42">
        <v>184324</v>
      </c>
      <c r="B2091" s="42" t="s">
        <v>14407</v>
      </c>
      <c r="C2091" s="42">
        <v>50</v>
      </c>
      <c r="D2091" s="42">
        <v>215</v>
      </c>
      <c r="E2091" s="42">
        <v>5</v>
      </c>
      <c r="F2091" s="42">
        <v>80</v>
      </c>
      <c r="G2091" s="42" t="s">
        <v>12318</v>
      </c>
      <c r="H2091" s="42">
        <v>0.02</v>
      </c>
      <c r="I2091" s="42">
        <v>4</v>
      </c>
      <c r="J2091" s="42" t="s">
        <v>14111</v>
      </c>
      <c r="K2091" s="43" t="str">
        <f t="shared" si="32"/>
        <v>Paid</v>
      </c>
    </row>
    <row r="2092" spans="1:11" x14ac:dyDescent="0.25">
      <c r="A2092" s="42">
        <v>589900</v>
      </c>
      <c r="B2092" s="42" t="s">
        <v>14408</v>
      </c>
      <c r="C2092" s="42">
        <v>20</v>
      </c>
      <c r="D2092" s="42">
        <v>213</v>
      </c>
      <c r="E2092" s="42">
        <v>4</v>
      </c>
      <c r="F2092" s="42">
        <v>11</v>
      </c>
      <c r="G2092" s="42" t="s">
        <v>12315</v>
      </c>
      <c r="H2092" s="42">
        <v>0.02</v>
      </c>
      <c r="I2092" s="42">
        <v>2.5</v>
      </c>
      <c r="J2092" s="42" t="s">
        <v>14111</v>
      </c>
      <c r="K2092" s="43" t="str">
        <f t="shared" si="32"/>
        <v>Paid</v>
      </c>
    </row>
    <row r="2093" spans="1:11" x14ac:dyDescent="0.25">
      <c r="A2093" s="42">
        <v>631444</v>
      </c>
      <c r="B2093" s="42" t="s">
        <v>14409</v>
      </c>
      <c r="C2093" s="42">
        <v>50</v>
      </c>
      <c r="D2093" s="42">
        <v>211</v>
      </c>
      <c r="E2093" s="42">
        <v>12</v>
      </c>
      <c r="F2093" s="42">
        <v>30</v>
      </c>
      <c r="G2093" s="42" t="s">
        <v>12315</v>
      </c>
      <c r="H2093" s="42">
        <v>0.02</v>
      </c>
      <c r="I2093" s="42">
        <v>1.5</v>
      </c>
      <c r="J2093" s="42" t="s">
        <v>14111</v>
      </c>
      <c r="K2093" s="43" t="str">
        <f t="shared" si="32"/>
        <v>Paid</v>
      </c>
    </row>
    <row r="2094" spans="1:11" x14ac:dyDescent="0.25">
      <c r="A2094" s="42">
        <v>90132</v>
      </c>
      <c r="B2094" s="42" t="s">
        <v>14410</v>
      </c>
      <c r="C2094" s="42">
        <v>35</v>
      </c>
      <c r="D2094" s="42">
        <v>209</v>
      </c>
      <c r="E2094" s="42">
        <v>5</v>
      </c>
      <c r="F2094" s="42">
        <v>19</v>
      </c>
      <c r="G2094" s="42" t="s">
        <v>12315</v>
      </c>
      <c r="H2094" s="42">
        <v>0.02</v>
      </c>
      <c r="I2094" s="42">
        <v>1.5</v>
      </c>
      <c r="J2094" s="42" t="s">
        <v>14111</v>
      </c>
      <c r="K2094" s="43" t="str">
        <f t="shared" si="32"/>
        <v>Paid</v>
      </c>
    </row>
    <row r="2095" spans="1:11" x14ac:dyDescent="0.25">
      <c r="A2095" s="42">
        <v>605074</v>
      </c>
      <c r="B2095" s="42" t="s">
        <v>14411</v>
      </c>
      <c r="C2095" s="42">
        <v>50</v>
      </c>
      <c r="D2095" s="42">
        <v>205</v>
      </c>
      <c r="E2095" s="42">
        <v>4</v>
      </c>
      <c r="F2095" s="42">
        <v>95</v>
      </c>
      <c r="G2095" s="42" t="s">
        <v>12318</v>
      </c>
      <c r="H2095" s="42">
        <v>0.02</v>
      </c>
      <c r="I2095" s="42">
        <v>5</v>
      </c>
      <c r="J2095" s="42" t="s">
        <v>14111</v>
      </c>
      <c r="K2095" s="43" t="str">
        <f t="shared" si="32"/>
        <v>Paid</v>
      </c>
    </row>
    <row r="2096" spans="1:11" x14ac:dyDescent="0.25">
      <c r="A2096" s="42">
        <v>457206</v>
      </c>
      <c r="B2096" s="42" t="s">
        <v>14412</v>
      </c>
      <c r="C2096" s="42">
        <v>50</v>
      </c>
      <c r="D2096" s="42">
        <v>205</v>
      </c>
      <c r="E2096" s="42">
        <v>11</v>
      </c>
      <c r="F2096" s="42">
        <v>77</v>
      </c>
      <c r="G2096" s="42" t="s">
        <v>12318</v>
      </c>
      <c r="H2096" s="42">
        <v>0.02</v>
      </c>
      <c r="I2096" s="42">
        <v>5</v>
      </c>
      <c r="J2096" s="42" t="s">
        <v>14111</v>
      </c>
      <c r="K2096" s="43" t="str">
        <f t="shared" si="32"/>
        <v>Paid</v>
      </c>
    </row>
    <row r="2097" spans="1:11" x14ac:dyDescent="0.25">
      <c r="A2097" s="42">
        <v>263672</v>
      </c>
      <c r="B2097" s="42" t="s">
        <v>14413</v>
      </c>
      <c r="C2097" s="42">
        <v>195</v>
      </c>
      <c r="D2097" s="42">
        <v>200</v>
      </c>
      <c r="E2097" s="42">
        <v>11</v>
      </c>
      <c r="F2097" s="42">
        <v>19</v>
      </c>
      <c r="G2097" s="42" t="s">
        <v>12315</v>
      </c>
      <c r="H2097" s="42">
        <v>0.02</v>
      </c>
      <c r="I2097" s="42">
        <v>2</v>
      </c>
      <c r="J2097" s="42" t="s">
        <v>14111</v>
      </c>
      <c r="K2097" s="43" t="str">
        <f t="shared" si="32"/>
        <v>Paid</v>
      </c>
    </row>
    <row r="2098" spans="1:11" x14ac:dyDescent="0.25">
      <c r="A2098" s="42">
        <v>760066</v>
      </c>
      <c r="B2098" s="42" t="s">
        <v>14414</v>
      </c>
      <c r="C2098" s="42">
        <v>45</v>
      </c>
      <c r="D2098" s="42">
        <v>198</v>
      </c>
      <c r="E2098" s="42">
        <v>21</v>
      </c>
      <c r="F2098" s="42">
        <v>15</v>
      </c>
      <c r="G2098" s="42" t="s">
        <v>12324</v>
      </c>
      <c r="H2098" s="42">
        <v>0.39</v>
      </c>
      <c r="I2098" s="42">
        <v>2.5</v>
      </c>
      <c r="J2098" s="42" t="s">
        <v>14111</v>
      </c>
      <c r="K2098" s="43" t="str">
        <f t="shared" si="32"/>
        <v>Paid</v>
      </c>
    </row>
    <row r="2099" spans="1:11" x14ac:dyDescent="0.25">
      <c r="A2099" s="42">
        <v>761584</v>
      </c>
      <c r="B2099" s="42" t="s">
        <v>14415</v>
      </c>
      <c r="C2099" s="42">
        <v>45</v>
      </c>
      <c r="D2099" s="42">
        <v>198</v>
      </c>
      <c r="E2099" s="42">
        <v>11</v>
      </c>
      <c r="F2099" s="42">
        <v>34</v>
      </c>
      <c r="G2099" s="42" t="s">
        <v>12315</v>
      </c>
      <c r="H2099" s="42">
        <v>0.11</v>
      </c>
      <c r="I2099" s="42">
        <v>5</v>
      </c>
      <c r="J2099" s="42" t="s">
        <v>14111</v>
      </c>
      <c r="K2099" s="43" t="str">
        <f t="shared" si="32"/>
        <v>Paid</v>
      </c>
    </row>
    <row r="2100" spans="1:11" x14ac:dyDescent="0.25">
      <c r="A2100" s="42">
        <v>459468</v>
      </c>
      <c r="B2100" s="42" t="s">
        <v>14416</v>
      </c>
      <c r="C2100" s="42">
        <v>50</v>
      </c>
      <c r="D2100" s="42">
        <v>197</v>
      </c>
      <c r="E2100" s="42">
        <v>0</v>
      </c>
      <c r="F2100" s="42">
        <v>106</v>
      </c>
      <c r="G2100" s="42" t="s">
        <v>12324</v>
      </c>
      <c r="H2100" s="42">
        <v>0.8</v>
      </c>
      <c r="I2100" s="42">
        <v>6.5</v>
      </c>
      <c r="J2100" s="42" t="s">
        <v>14111</v>
      </c>
      <c r="K2100" s="43" t="str">
        <f t="shared" si="32"/>
        <v>Paid</v>
      </c>
    </row>
    <row r="2101" spans="1:11" x14ac:dyDescent="0.25">
      <c r="A2101" s="42">
        <v>344180</v>
      </c>
      <c r="B2101" s="42" t="s">
        <v>14417</v>
      </c>
      <c r="C2101" s="42">
        <v>25</v>
      </c>
      <c r="D2101" s="42">
        <v>196</v>
      </c>
      <c r="E2101" s="42">
        <v>16</v>
      </c>
      <c r="F2101" s="42">
        <v>35</v>
      </c>
      <c r="G2101" s="42" t="s">
        <v>12315</v>
      </c>
      <c r="H2101" s="42">
        <v>0.96</v>
      </c>
      <c r="I2101" s="42">
        <v>2.5</v>
      </c>
      <c r="J2101" s="42" t="s">
        <v>14111</v>
      </c>
      <c r="K2101" s="43" t="str">
        <f t="shared" si="32"/>
        <v>Paid</v>
      </c>
    </row>
    <row r="2102" spans="1:11" x14ac:dyDescent="0.25">
      <c r="A2102" s="42">
        <v>665278</v>
      </c>
      <c r="B2102" s="42" t="s">
        <v>14418</v>
      </c>
      <c r="C2102" s="42">
        <v>50</v>
      </c>
      <c r="D2102" s="42">
        <v>193</v>
      </c>
      <c r="E2102" s="42">
        <v>20</v>
      </c>
      <c r="F2102" s="42">
        <v>31</v>
      </c>
      <c r="G2102" s="42" t="s">
        <v>12318</v>
      </c>
      <c r="H2102" s="42">
        <v>0.76</v>
      </c>
      <c r="I2102" s="42">
        <v>1</v>
      </c>
      <c r="J2102" s="42" t="s">
        <v>14111</v>
      </c>
      <c r="K2102" s="43" t="str">
        <f t="shared" si="32"/>
        <v>Paid</v>
      </c>
    </row>
    <row r="2103" spans="1:11" x14ac:dyDescent="0.25">
      <c r="A2103" s="42">
        <v>933666</v>
      </c>
      <c r="B2103" s="42" t="s">
        <v>14419</v>
      </c>
      <c r="C2103" s="42">
        <v>40</v>
      </c>
      <c r="D2103" s="42">
        <v>193</v>
      </c>
      <c r="E2103" s="42">
        <v>5</v>
      </c>
      <c r="F2103" s="42">
        <v>8</v>
      </c>
      <c r="G2103" s="42" t="s">
        <v>12315</v>
      </c>
      <c r="H2103" s="42">
        <v>7.0000000000000007E-2</v>
      </c>
      <c r="I2103" s="42">
        <v>1</v>
      </c>
      <c r="J2103" s="42" t="s">
        <v>14111</v>
      </c>
      <c r="K2103" s="43" t="str">
        <f t="shared" si="32"/>
        <v>Paid</v>
      </c>
    </row>
    <row r="2104" spans="1:11" x14ac:dyDescent="0.25">
      <c r="A2104" s="42">
        <v>42255</v>
      </c>
      <c r="B2104" s="42" t="s">
        <v>14420</v>
      </c>
      <c r="C2104" s="42">
        <v>25</v>
      </c>
      <c r="D2104" s="42">
        <v>192</v>
      </c>
      <c r="E2104" s="42">
        <v>21</v>
      </c>
      <c r="F2104" s="42">
        <v>17</v>
      </c>
      <c r="G2104" s="42" t="s">
        <v>12315</v>
      </c>
      <c r="H2104" s="42">
        <v>0.3</v>
      </c>
      <c r="I2104" s="42">
        <v>1.5</v>
      </c>
      <c r="J2104" s="42" t="s">
        <v>14111</v>
      </c>
      <c r="K2104" s="43" t="str">
        <f t="shared" si="32"/>
        <v>Paid</v>
      </c>
    </row>
    <row r="2105" spans="1:11" x14ac:dyDescent="0.25">
      <c r="A2105" s="42">
        <v>647276</v>
      </c>
      <c r="B2105" s="42" t="s">
        <v>14126</v>
      </c>
      <c r="C2105" s="42">
        <v>75</v>
      </c>
      <c r="D2105" s="42">
        <v>189</v>
      </c>
      <c r="E2105" s="42">
        <v>18</v>
      </c>
      <c r="F2105" s="42">
        <v>101</v>
      </c>
      <c r="G2105" s="42" t="s">
        <v>12315</v>
      </c>
      <c r="H2105" s="42">
        <v>0.04</v>
      </c>
      <c r="I2105" s="42">
        <v>4.5</v>
      </c>
      <c r="J2105" s="42" t="s">
        <v>14111</v>
      </c>
      <c r="K2105" s="43" t="str">
        <f t="shared" si="32"/>
        <v>Paid</v>
      </c>
    </row>
    <row r="2106" spans="1:11" x14ac:dyDescent="0.25">
      <c r="A2106" s="42">
        <v>966522</v>
      </c>
      <c r="B2106" s="42" t="s">
        <v>14421</v>
      </c>
      <c r="C2106" s="42">
        <v>60</v>
      </c>
      <c r="D2106" s="42">
        <v>186</v>
      </c>
      <c r="E2106" s="42">
        <v>9</v>
      </c>
      <c r="F2106" s="42">
        <v>24</v>
      </c>
      <c r="G2106" s="42" t="s">
        <v>12315</v>
      </c>
      <c r="H2106" s="42">
        <v>0.11</v>
      </c>
      <c r="I2106" s="42">
        <v>1.5</v>
      </c>
      <c r="J2106" s="42" t="s">
        <v>14111</v>
      </c>
      <c r="K2106" s="43" t="str">
        <f t="shared" si="32"/>
        <v>Paid</v>
      </c>
    </row>
    <row r="2107" spans="1:11" x14ac:dyDescent="0.25">
      <c r="A2107" s="42">
        <v>725906</v>
      </c>
      <c r="B2107" s="42" t="s">
        <v>14422</v>
      </c>
      <c r="C2107" s="42">
        <v>75</v>
      </c>
      <c r="D2107" s="42">
        <v>186</v>
      </c>
      <c r="E2107" s="42">
        <v>35</v>
      </c>
      <c r="F2107" s="42">
        <v>56</v>
      </c>
      <c r="G2107" s="42" t="s">
        <v>12318</v>
      </c>
      <c r="H2107" s="42">
        <v>0.54</v>
      </c>
      <c r="I2107" s="42">
        <v>3</v>
      </c>
      <c r="J2107" s="42" t="s">
        <v>14111</v>
      </c>
      <c r="K2107" s="43" t="str">
        <f t="shared" si="32"/>
        <v>Paid</v>
      </c>
    </row>
    <row r="2108" spans="1:11" x14ac:dyDescent="0.25">
      <c r="A2108" s="42">
        <v>876396</v>
      </c>
      <c r="B2108" s="42" t="s">
        <v>14423</v>
      </c>
      <c r="C2108" s="42">
        <v>55</v>
      </c>
      <c r="D2108" s="42">
        <v>186</v>
      </c>
      <c r="E2108" s="42">
        <v>13</v>
      </c>
      <c r="F2108" s="42">
        <v>35</v>
      </c>
      <c r="G2108" s="42" t="s">
        <v>12315</v>
      </c>
      <c r="H2108" s="42">
        <v>0.54</v>
      </c>
      <c r="I2108" s="42">
        <v>2</v>
      </c>
      <c r="J2108" s="42" t="s">
        <v>14111</v>
      </c>
      <c r="K2108" s="43" t="str">
        <f t="shared" si="32"/>
        <v>Paid</v>
      </c>
    </row>
    <row r="2109" spans="1:11" x14ac:dyDescent="0.25">
      <c r="A2109" s="42">
        <v>615226</v>
      </c>
      <c r="B2109" s="42" t="s">
        <v>14424</v>
      </c>
      <c r="C2109" s="42">
        <v>195</v>
      </c>
      <c r="D2109" s="42">
        <v>185</v>
      </c>
      <c r="E2109" s="42">
        <v>8</v>
      </c>
      <c r="F2109" s="42">
        <v>70</v>
      </c>
      <c r="G2109" s="42" t="s">
        <v>12318</v>
      </c>
      <c r="H2109" s="42">
        <v>0.76</v>
      </c>
      <c r="I2109" s="42">
        <v>7.5</v>
      </c>
      <c r="J2109" s="42" t="s">
        <v>14111</v>
      </c>
      <c r="K2109" s="43" t="str">
        <f t="shared" si="32"/>
        <v>Paid</v>
      </c>
    </row>
    <row r="2110" spans="1:11" x14ac:dyDescent="0.25">
      <c r="A2110" s="42">
        <v>188498</v>
      </c>
      <c r="B2110" s="42" t="s">
        <v>14425</v>
      </c>
      <c r="C2110" s="42">
        <v>50</v>
      </c>
      <c r="D2110" s="42">
        <v>184</v>
      </c>
      <c r="E2110" s="42">
        <v>4</v>
      </c>
      <c r="F2110" s="42">
        <v>82</v>
      </c>
      <c r="G2110" s="42" t="s">
        <v>12315</v>
      </c>
      <c r="H2110" s="42">
        <v>0.2</v>
      </c>
      <c r="I2110" s="42">
        <v>4</v>
      </c>
      <c r="J2110" s="42" t="s">
        <v>14111</v>
      </c>
      <c r="K2110" s="43" t="str">
        <f t="shared" si="32"/>
        <v>Paid</v>
      </c>
    </row>
    <row r="2111" spans="1:11" x14ac:dyDescent="0.25">
      <c r="A2111" s="42">
        <v>459888</v>
      </c>
      <c r="B2111" s="42" t="s">
        <v>14426</v>
      </c>
      <c r="C2111" s="42">
        <v>50</v>
      </c>
      <c r="D2111" s="42">
        <v>184</v>
      </c>
      <c r="E2111" s="42">
        <v>5</v>
      </c>
      <c r="F2111" s="42">
        <v>107</v>
      </c>
      <c r="G2111" s="42" t="s">
        <v>12318</v>
      </c>
      <c r="H2111" s="42">
        <v>0.23</v>
      </c>
      <c r="I2111" s="42">
        <v>8.5</v>
      </c>
      <c r="J2111" s="42" t="s">
        <v>14111</v>
      </c>
      <c r="K2111" s="43" t="str">
        <f t="shared" si="32"/>
        <v>Paid</v>
      </c>
    </row>
    <row r="2112" spans="1:11" x14ac:dyDescent="0.25">
      <c r="A2112" s="42">
        <v>175278</v>
      </c>
      <c r="B2112" s="42" t="s">
        <v>14427</v>
      </c>
      <c r="C2112" s="42">
        <v>50</v>
      </c>
      <c r="D2112" s="42">
        <v>181</v>
      </c>
      <c r="E2112" s="42">
        <v>34</v>
      </c>
      <c r="F2112" s="42">
        <v>32</v>
      </c>
      <c r="G2112" s="42" t="s">
        <v>12318</v>
      </c>
      <c r="H2112" s="42">
        <v>0.8</v>
      </c>
      <c r="I2112" s="42">
        <v>5</v>
      </c>
      <c r="J2112" s="42" t="s">
        <v>14111</v>
      </c>
      <c r="K2112" s="43" t="str">
        <f t="shared" si="32"/>
        <v>Paid</v>
      </c>
    </row>
    <row r="2113" spans="1:11" x14ac:dyDescent="0.25">
      <c r="A2113" s="42">
        <v>198692</v>
      </c>
      <c r="B2113" s="42" t="s">
        <v>14428</v>
      </c>
      <c r="C2113" s="42">
        <v>45</v>
      </c>
      <c r="D2113" s="42">
        <v>181</v>
      </c>
      <c r="E2113" s="42">
        <v>17</v>
      </c>
      <c r="F2113" s="42">
        <v>25</v>
      </c>
      <c r="G2113" s="42" t="s">
        <v>12324</v>
      </c>
      <c r="H2113" s="42">
        <v>0.69</v>
      </c>
      <c r="I2113" s="42">
        <v>2.5</v>
      </c>
      <c r="J2113" s="42" t="s">
        <v>14111</v>
      </c>
      <c r="K2113" s="43" t="str">
        <f t="shared" si="32"/>
        <v>Paid</v>
      </c>
    </row>
    <row r="2114" spans="1:11" x14ac:dyDescent="0.25">
      <c r="A2114" s="42">
        <v>820086</v>
      </c>
      <c r="B2114" s="42" t="s">
        <v>14429</v>
      </c>
      <c r="C2114" s="42">
        <v>95</v>
      </c>
      <c r="D2114" s="42">
        <v>180</v>
      </c>
      <c r="E2114" s="42">
        <v>21</v>
      </c>
      <c r="F2114" s="42">
        <v>38</v>
      </c>
      <c r="G2114" s="42" t="s">
        <v>12318</v>
      </c>
      <c r="H2114" s="42">
        <v>0.55000000000000004</v>
      </c>
      <c r="I2114" s="42">
        <v>2.5</v>
      </c>
      <c r="J2114" s="42" t="s">
        <v>14111</v>
      </c>
      <c r="K2114" s="43" t="str">
        <f t="shared" si="32"/>
        <v>Paid</v>
      </c>
    </row>
    <row r="2115" spans="1:11" x14ac:dyDescent="0.25">
      <c r="A2115" s="42">
        <v>760300</v>
      </c>
      <c r="B2115" s="42" t="s">
        <v>14430</v>
      </c>
      <c r="C2115" s="42">
        <v>45</v>
      </c>
      <c r="D2115" s="42">
        <v>178</v>
      </c>
      <c r="E2115" s="42">
        <v>21</v>
      </c>
      <c r="F2115" s="42">
        <v>11</v>
      </c>
      <c r="G2115" s="42" t="s">
        <v>12324</v>
      </c>
      <c r="H2115" s="42">
        <v>0.49</v>
      </c>
      <c r="I2115" s="42">
        <v>2</v>
      </c>
      <c r="J2115" s="42" t="s">
        <v>14111</v>
      </c>
      <c r="K2115" s="43" t="str">
        <f t="shared" ref="K2115:K2178" si="33">IF(C2115&gt;0,"Paid","Free")</f>
        <v>Paid</v>
      </c>
    </row>
    <row r="2116" spans="1:11" x14ac:dyDescent="0.25">
      <c r="A2116" s="42">
        <v>459207</v>
      </c>
      <c r="B2116" s="42" t="s">
        <v>14431</v>
      </c>
      <c r="C2116" s="42">
        <v>50</v>
      </c>
      <c r="D2116" s="42">
        <v>177</v>
      </c>
      <c r="E2116" s="42">
        <v>3</v>
      </c>
      <c r="F2116" s="42">
        <v>102</v>
      </c>
      <c r="G2116" s="42" t="s">
        <v>12318</v>
      </c>
      <c r="H2116" s="42">
        <v>0.11</v>
      </c>
      <c r="I2116" s="42">
        <v>7.5</v>
      </c>
      <c r="J2116" s="42" t="s">
        <v>14111</v>
      </c>
      <c r="K2116" s="43" t="str">
        <f t="shared" si="33"/>
        <v>Paid</v>
      </c>
    </row>
    <row r="2117" spans="1:11" x14ac:dyDescent="0.25">
      <c r="A2117" s="42">
        <v>459926</v>
      </c>
      <c r="B2117" s="42" t="s">
        <v>14432</v>
      </c>
      <c r="C2117" s="42">
        <v>50</v>
      </c>
      <c r="D2117" s="42">
        <v>173</v>
      </c>
      <c r="E2117" s="42">
        <v>0</v>
      </c>
      <c r="F2117" s="42">
        <v>63</v>
      </c>
      <c r="G2117" s="42" t="s">
        <v>12315</v>
      </c>
      <c r="H2117" s="42">
        <v>0.89</v>
      </c>
      <c r="I2117" s="42">
        <v>5</v>
      </c>
      <c r="J2117" s="42" t="s">
        <v>14111</v>
      </c>
      <c r="K2117" s="43" t="str">
        <f t="shared" si="33"/>
        <v>Paid</v>
      </c>
    </row>
    <row r="2118" spans="1:11" x14ac:dyDescent="0.25">
      <c r="A2118" s="42">
        <v>823494</v>
      </c>
      <c r="B2118" s="42" t="s">
        <v>14433</v>
      </c>
      <c r="C2118" s="42">
        <v>100</v>
      </c>
      <c r="D2118" s="42">
        <v>172</v>
      </c>
      <c r="E2118" s="42">
        <v>2</v>
      </c>
      <c r="F2118" s="42">
        <v>41</v>
      </c>
      <c r="G2118" s="42" t="s">
        <v>12315</v>
      </c>
      <c r="H2118" s="42">
        <v>0.2</v>
      </c>
      <c r="I2118" s="42">
        <v>3</v>
      </c>
      <c r="J2118" s="42" t="s">
        <v>14111</v>
      </c>
      <c r="K2118" s="43" t="str">
        <f t="shared" si="33"/>
        <v>Paid</v>
      </c>
    </row>
    <row r="2119" spans="1:11" x14ac:dyDescent="0.25">
      <c r="A2119" s="42">
        <v>743634</v>
      </c>
      <c r="B2119" s="42" t="s">
        <v>14434</v>
      </c>
      <c r="C2119" s="42">
        <v>40</v>
      </c>
      <c r="D2119" s="42">
        <v>172</v>
      </c>
      <c r="E2119" s="42">
        <v>26</v>
      </c>
      <c r="F2119" s="42">
        <v>15</v>
      </c>
      <c r="G2119" s="42" t="s">
        <v>12315</v>
      </c>
      <c r="H2119" s="42">
        <v>0.75</v>
      </c>
      <c r="I2119" s="42">
        <v>2.5</v>
      </c>
      <c r="J2119" s="42" t="s">
        <v>14111</v>
      </c>
      <c r="K2119" s="43" t="str">
        <f t="shared" si="33"/>
        <v>Paid</v>
      </c>
    </row>
    <row r="2120" spans="1:11" x14ac:dyDescent="0.25">
      <c r="A2120" s="42">
        <v>62252</v>
      </c>
      <c r="B2120" s="42" t="s">
        <v>14435</v>
      </c>
      <c r="C2120" s="42">
        <v>20</v>
      </c>
      <c r="D2120" s="42">
        <v>169</v>
      </c>
      <c r="E2120" s="42">
        <v>3</v>
      </c>
      <c r="F2120" s="42">
        <v>16</v>
      </c>
      <c r="G2120" s="42" t="s">
        <v>12318</v>
      </c>
      <c r="H2120" s="42">
        <v>0.49</v>
      </c>
      <c r="I2120" s="42">
        <v>2</v>
      </c>
      <c r="J2120" s="42" t="s">
        <v>14111</v>
      </c>
      <c r="K2120" s="43" t="str">
        <f t="shared" si="33"/>
        <v>Paid</v>
      </c>
    </row>
    <row r="2121" spans="1:11" x14ac:dyDescent="0.25">
      <c r="A2121" s="42">
        <v>459946</v>
      </c>
      <c r="B2121" s="42" t="s">
        <v>14436</v>
      </c>
      <c r="C2121" s="42">
        <v>50</v>
      </c>
      <c r="D2121" s="42">
        <v>164</v>
      </c>
      <c r="E2121" s="42">
        <v>0</v>
      </c>
      <c r="F2121" s="42">
        <v>20</v>
      </c>
      <c r="G2121" s="42" t="s">
        <v>12315</v>
      </c>
      <c r="H2121" s="42">
        <v>0.88</v>
      </c>
      <c r="I2121" s="42">
        <v>2</v>
      </c>
      <c r="J2121" s="42" t="s">
        <v>14111</v>
      </c>
      <c r="K2121" s="43" t="str">
        <f t="shared" si="33"/>
        <v>Paid</v>
      </c>
    </row>
    <row r="2122" spans="1:11" x14ac:dyDescent="0.25">
      <c r="A2122" s="42">
        <v>139790</v>
      </c>
      <c r="B2122" s="42" t="s">
        <v>14437</v>
      </c>
      <c r="C2122" s="42">
        <v>35</v>
      </c>
      <c r="D2122" s="42">
        <v>162</v>
      </c>
      <c r="E2122" s="42">
        <v>3</v>
      </c>
      <c r="F2122" s="42">
        <v>14</v>
      </c>
      <c r="G2122" s="42" t="s">
        <v>12315</v>
      </c>
      <c r="H2122" s="42">
        <v>0.8</v>
      </c>
      <c r="I2122" s="42">
        <v>2</v>
      </c>
      <c r="J2122" s="42" t="s">
        <v>14111</v>
      </c>
      <c r="K2122" s="43" t="str">
        <f t="shared" si="33"/>
        <v>Paid</v>
      </c>
    </row>
    <row r="2123" spans="1:11" x14ac:dyDescent="0.25">
      <c r="A2123" s="42">
        <v>286898</v>
      </c>
      <c r="B2123" s="42" t="s">
        <v>14438</v>
      </c>
      <c r="C2123" s="42">
        <v>75</v>
      </c>
      <c r="D2123" s="42">
        <v>158</v>
      </c>
      <c r="E2123" s="42">
        <v>17</v>
      </c>
      <c r="F2123" s="42">
        <v>59</v>
      </c>
      <c r="G2123" s="42" t="s">
        <v>12315</v>
      </c>
      <c r="H2123" s="42">
        <v>0.39</v>
      </c>
      <c r="I2123" s="42">
        <v>2.5</v>
      </c>
      <c r="J2123" s="42" t="s">
        <v>14111</v>
      </c>
      <c r="K2123" s="43" t="str">
        <f t="shared" si="33"/>
        <v>Paid</v>
      </c>
    </row>
    <row r="2124" spans="1:11" x14ac:dyDescent="0.25">
      <c r="A2124" s="42">
        <v>618586</v>
      </c>
      <c r="B2124" s="42" t="s">
        <v>14439</v>
      </c>
      <c r="C2124" s="42">
        <v>50</v>
      </c>
      <c r="D2124" s="42">
        <v>156</v>
      </c>
      <c r="E2124" s="42">
        <v>4</v>
      </c>
      <c r="F2124" s="42">
        <v>62</v>
      </c>
      <c r="G2124" s="42" t="s">
        <v>12315</v>
      </c>
      <c r="H2124" s="42">
        <v>0.26</v>
      </c>
      <c r="I2124" s="42">
        <v>3</v>
      </c>
      <c r="J2124" s="42" t="s">
        <v>14111</v>
      </c>
      <c r="K2124" s="43" t="str">
        <f t="shared" si="33"/>
        <v>Paid</v>
      </c>
    </row>
    <row r="2125" spans="1:11" x14ac:dyDescent="0.25">
      <c r="A2125" s="42">
        <v>331970</v>
      </c>
      <c r="B2125" s="42" t="s">
        <v>14440</v>
      </c>
      <c r="C2125" s="42">
        <v>20</v>
      </c>
      <c r="D2125" s="42">
        <v>153</v>
      </c>
      <c r="E2125" s="42">
        <v>27</v>
      </c>
      <c r="F2125" s="42">
        <v>38</v>
      </c>
      <c r="G2125" s="42" t="s">
        <v>12324</v>
      </c>
      <c r="H2125" s="42">
        <v>0.56999999999999995</v>
      </c>
      <c r="I2125" s="42">
        <v>3.5</v>
      </c>
      <c r="J2125" s="42" t="s">
        <v>14111</v>
      </c>
      <c r="K2125" s="43" t="str">
        <f t="shared" si="33"/>
        <v>Paid</v>
      </c>
    </row>
    <row r="2126" spans="1:11" x14ac:dyDescent="0.25">
      <c r="A2126" s="42">
        <v>1105904</v>
      </c>
      <c r="B2126" s="42" t="s">
        <v>14441</v>
      </c>
      <c r="C2126" s="42">
        <v>25</v>
      </c>
      <c r="D2126" s="42">
        <v>153</v>
      </c>
      <c r="E2126" s="42">
        <v>9</v>
      </c>
      <c r="F2126" s="42">
        <v>27</v>
      </c>
      <c r="G2126" s="42" t="s">
        <v>12315</v>
      </c>
      <c r="H2126" s="42">
        <v>1</v>
      </c>
      <c r="I2126" s="42">
        <v>2.5</v>
      </c>
      <c r="J2126" s="42" t="s">
        <v>14111</v>
      </c>
      <c r="K2126" s="43" t="str">
        <f t="shared" si="33"/>
        <v>Paid</v>
      </c>
    </row>
    <row r="2127" spans="1:11" x14ac:dyDescent="0.25">
      <c r="A2127" s="42">
        <v>644654</v>
      </c>
      <c r="B2127" s="42" t="s">
        <v>14442</v>
      </c>
      <c r="C2127" s="42">
        <v>180</v>
      </c>
      <c r="D2127" s="42">
        <v>152</v>
      </c>
      <c r="E2127" s="42">
        <v>21</v>
      </c>
      <c r="F2127" s="42">
        <v>91</v>
      </c>
      <c r="G2127" s="42" t="s">
        <v>12315</v>
      </c>
      <c r="H2127" s="42">
        <v>0.02</v>
      </c>
      <c r="I2127" s="42">
        <v>4.5</v>
      </c>
      <c r="J2127" s="42" t="s">
        <v>14111</v>
      </c>
      <c r="K2127" s="43" t="str">
        <f t="shared" si="33"/>
        <v>Paid</v>
      </c>
    </row>
    <row r="2128" spans="1:11" x14ac:dyDescent="0.25">
      <c r="A2128" s="42">
        <v>320238</v>
      </c>
      <c r="B2128" s="42" t="s">
        <v>14443</v>
      </c>
      <c r="C2128" s="42">
        <v>30</v>
      </c>
      <c r="D2128" s="42">
        <v>151</v>
      </c>
      <c r="E2128" s="42">
        <v>1</v>
      </c>
      <c r="F2128" s="42">
        <v>5</v>
      </c>
      <c r="G2128" s="42" t="s">
        <v>12315</v>
      </c>
      <c r="H2128" s="42">
        <v>0.02</v>
      </c>
      <c r="I2128" s="42">
        <v>0.55000000000000004</v>
      </c>
      <c r="J2128" s="42" t="s">
        <v>14111</v>
      </c>
      <c r="K2128" s="43" t="str">
        <f t="shared" si="33"/>
        <v>Paid</v>
      </c>
    </row>
    <row r="2129" spans="1:11" x14ac:dyDescent="0.25">
      <c r="A2129" s="42">
        <v>373556</v>
      </c>
      <c r="B2129" s="42" t="s">
        <v>14444</v>
      </c>
      <c r="C2129" s="42">
        <v>50</v>
      </c>
      <c r="D2129" s="42">
        <v>148</v>
      </c>
      <c r="E2129" s="42">
        <v>3</v>
      </c>
      <c r="F2129" s="42">
        <v>77</v>
      </c>
      <c r="G2129" s="42" t="s">
        <v>12318</v>
      </c>
      <c r="H2129" s="42">
        <v>0.94</v>
      </c>
      <c r="I2129" s="42">
        <v>4.5</v>
      </c>
      <c r="J2129" s="42" t="s">
        <v>14111</v>
      </c>
      <c r="K2129" s="43" t="str">
        <f t="shared" si="33"/>
        <v>Paid</v>
      </c>
    </row>
    <row r="2130" spans="1:11" x14ac:dyDescent="0.25">
      <c r="A2130" s="42">
        <v>184088</v>
      </c>
      <c r="B2130" s="42" t="s">
        <v>14445</v>
      </c>
      <c r="C2130" s="42">
        <v>50</v>
      </c>
      <c r="D2130" s="42">
        <v>147</v>
      </c>
      <c r="E2130" s="42">
        <v>4</v>
      </c>
      <c r="F2130" s="42">
        <v>39</v>
      </c>
      <c r="G2130" s="42" t="s">
        <v>12315</v>
      </c>
      <c r="H2130" s="42">
        <v>0.3</v>
      </c>
      <c r="I2130" s="42">
        <v>1</v>
      </c>
      <c r="J2130" s="42" t="s">
        <v>14111</v>
      </c>
      <c r="K2130" s="43" t="str">
        <f t="shared" si="33"/>
        <v>Paid</v>
      </c>
    </row>
    <row r="2131" spans="1:11" x14ac:dyDescent="0.25">
      <c r="A2131" s="42">
        <v>153230</v>
      </c>
      <c r="B2131" s="42" t="s">
        <v>14446</v>
      </c>
      <c r="C2131" s="42">
        <v>20</v>
      </c>
      <c r="D2131" s="42">
        <v>146</v>
      </c>
      <c r="E2131" s="42">
        <v>5</v>
      </c>
      <c r="F2131" s="42">
        <v>15</v>
      </c>
      <c r="G2131" s="42" t="s">
        <v>12324</v>
      </c>
      <c r="H2131" s="42">
        <v>0.61</v>
      </c>
      <c r="I2131" s="42">
        <v>1</v>
      </c>
      <c r="J2131" s="42" t="s">
        <v>14111</v>
      </c>
      <c r="K2131" s="43" t="str">
        <f t="shared" si="33"/>
        <v>Paid</v>
      </c>
    </row>
    <row r="2132" spans="1:11" x14ac:dyDescent="0.25">
      <c r="A2132" s="42">
        <v>630734</v>
      </c>
      <c r="B2132" s="42" t="s">
        <v>14447</v>
      </c>
      <c r="C2132" s="42">
        <v>30</v>
      </c>
      <c r="D2132" s="42">
        <v>144</v>
      </c>
      <c r="E2132" s="42">
        <v>15</v>
      </c>
      <c r="F2132" s="42">
        <v>25</v>
      </c>
      <c r="G2132" s="42" t="s">
        <v>12315</v>
      </c>
      <c r="H2132" s="42">
        <v>0.38</v>
      </c>
      <c r="I2132" s="42">
        <v>1.5</v>
      </c>
      <c r="J2132" s="42" t="s">
        <v>14111</v>
      </c>
      <c r="K2132" s="43" t="str">
        <f t="shared" si="33"/>
        <v>Paid</v>
      </c>
    </row>
    <row r="2133" spans="1:11" x14ac:dyDescent="0.25">
      <c r="A2133" s="42">
        <v>476000</v>
      </c>
      <c r="B2133" s="42" t="s">
        <v>14448</v>
      </c>
      <c r="C2133" s="42">
        <v>115</v>
      </c>
      <c r="D2133" s="42">
        <v>139</v>
      </c>
      <c r="E2133" s="42">
        <v>8</v>
      </c>
      <c r="F2133" s="42">
        <v>104</v>
      </c>
      <c r="G2133" s="42" t="s">
        <v>12315</v>
      </c>
      <c r="H2133" s="42">
        <v>0.61</v>
      </c>
      <c r="I2133" s="42">
        <v>5.5</v>
      </c>
      <c r="J2133" s="42" t="s">
        <v>14111</v>
      </c>
      <c r="K2133" s="43" t="str">
        <f t="shared" si="33"/>
        <v>Paid</v>
      </c>
    </row>
    <row r="2134" spans="1:11" x14ac:dyDescent="0.25">
      <c r="A2134" s="42">
        <v>53157</v>
      </c>
      <c r="B2134" s="42" t="s">
        <v>14449</v>
      </c>
      <c r="C2134" s="42">
        <v>20</v>
      </c>
      <c r="D2134" s="42">
        <v>137</v>
      </c>
      <c r="E2134" s="42">
        <v>12</v>
      </c>
      <c r="F2134" s="42">
        <v>17</v>
      </c>
      <c r="G2134" s="42" t="s">
        <v>12315</v>
      </c>
      <c r="H2134" s="42">
        <v>0.34</v>
      </c>
      <c r="I2134" s="42">
        <v>2.5</v>
      </c>
      <c r="J2134" s="42" t="s">
        <v>14111</v>
      </c>
      <c r="K2134" s="43" t="str">
        <f t="shared" si="33"/>
        <v>Paid</v>
      </c>
    </row>
    <row r="2135" spans="1:11" x14ac:dyDescent="0.25">
      <c r="A2135" s="42">
        <v>869312</v>
      </c>
      <c r="B2135" s="42" t="s">
        <v>14450</v>
      </c>
      <c r="C2135" s="42">
        <v>30</v>
      </c>
      <c r="D2135" s="42">
        <v>137</v>
      </c>
      <c r="E2135" s="42">
        <v>2</v>
      </c>
      <c r="F2135" s="42">
        <v>43</v>
      </c>
      <c r="G2135" s="42" t="s">
        <v>12324</v>
      </c>
      <c r="H2135" s="42">
        <v>0.66</v>
      </c>
      <c r="I2135" s="42">
        <v>4.5</v>
      </c>
      <c r="J2135" s="42" t="s">
        <v>14111</v>
      </c>
      <c r="K2135" s="43" t="str">
        <f t="shared" si="33"/>
        <v>Paid</v>
      </c>
    </row>
    <row r="2136" spans="1:11" x14ac:dyDescent="0.25">
      <c r="A2136" s="42">
        <v>427066</v>
      </c>
      <c r="B2136" s="42" t="s">
        <v>14451</v>
      </c>
      <c r="C2136" s="42">
        <v>25</v>
      </c>
      <c r="D2136" s="42">
        <v>136</v>
      </c>
      <c r="E2136" s="42">
        <v>20</v>
      </c>
      <c r="F2136" s="42">
        <v>34</v>
      </c>
      <c r="G2136" s="42" t="s">
        <v>12315</v>
      </c>
      <c r="H2136" s="42">
        <v>0.56999999999999995</v>
      </c>
      <c r="I2136" s="42">
        <v>4</v>
      </c>
      <c r="J2136" s="42" t="s">
        <v>14111</v>
      </c>
      <c r="K2136" s="43" t="str">
        <f t="shared" si="33"/>
        <v>Paid</v>
      </c>
    </row>
    <row r="2137" spans="1:11" x14ac:dyDescent="0.25">
      <c r="A2137" s="42">
        <v>759130</v>
      </c>
      <c r="B2137" s="42" t="s">
        <v>14452</v>
      </c>
      <c r="C2137" s="42">
        <v>50</v>
      </c>
      <c r="D2137" s="42">
        <v>135</v>
      </c>
      <c r="E2137" s="42">
        <v>1</v>
      </c>
      <c r="F2137" s="42">
        <v>28</v>
      </c>
      <c r="G2137" s="42" t="s">
        <v>12315</v>
      </c>
      <c r="H2137" s="42">
        <v>0.01</v>
      </c>
      <c r="I2137" s="42">
        <v>6.5</v>
      </c>
      <c r="J2137" s="42" t="s">
        <v>14111</v>
      </c>
      <c r="K2137" s="43" t="str">
        <f t="shared" si="33"/>
        <v>Paid</v>
      </c>
    </row>
    <row r="2138" spans="1:11" x14ac:dyDescent="0.25">
      <c r="A2138" s="42">
        <v>1013558</v>
      </c>
      <c r="B2138" s="42" t="s">
        <v>14453</v>
      </c>
      <c r="C2138" s="42">
        <v>50</v>
      </c>
      <c r="D2138" s="42">
        <v>128</v>
      </c>
      <c r="E2138" s="42">
        <v>10</v>
      </c>
      <c r="F2138" s="42">
        <v>18</v>
      </c>
      <c r="G2138" s="42" t="s">
        <v>12324</v>
      </c>
      <c r="H2138" s="42">
        <v>0.48</v>
      </c>
      <c r="I2138" s="42">
        <v>2</v>
      </c>
      <c r="J2138" s="42" t="s">
        <v>14111</v>
      </c>
      <c r="K2138" s="43" t="str">
        <f t="shared" si="33"/>
        <v>Paid</v>
      </c>
    </row>
    <row r="2139" spans="1:11" x14ac:dyDescent="0.25">
      <c r="A2139" s="42">
        <v>1158690</v>
      </c>
      <c r="B2139" s="42" t="s">
        <v>14454</v>
      </c>
      <c r="C2139" s="42">
        <v>40</v>
      </c>
      <c r="D2139" s="42">
        <v>124</v>
      </c>
      <c r="E2139" s="42">
        <v>8</v>
      </c>
      <c r="F2139" s="42">
        <v>14</v>
      </c>
      <c r="G2139" s="42" t="s">
        <v>12315</v>
      </c>
      <c r="H2139" s="42">
        <v>0.84</v>
      </c>
      <c r="I2139" s="42">
        <v>1</v>
      </c>
      <c r="J2139" s="42" t="s">
        <v>14111</v>
      </c>
      <c r="K2139" s="43" t="str">
        <f t="shared" si="33"/>
        <v>Paid</v>
      </c>
    </row>
    <row r="2140" spans="1:11" x14ac:dyDescent="0.25">
      <c r="A2140" s="42">
        <v>636858</v>
      </c>
      <c r="B2140" s="42" t="s">
        <v>14455</v>
      </c>
      <c r="C2140" s="42">
        <v>20</v>
      </c>
      <c r="D2140" s="42">
        <v>122</v>
      </c>
      <c r="E2140" s="42">
        <v>9</v>
      </c>
      <c r="F2140" s="42">
        <v>11</v>
      </c>
      <c r="G2140" s="42" t="s">
        <v>12318</v>
      </c>
      <c r="H2140" s="42">
        <v>0.15</v>
      </c>
      <c r="I2140" s="42">
        <v>0.63333333329999997</v>
      </c>
      <c r="J2140" s="42" t="s">
        <v>14111</v>
      </c>
      <c r="K2140" s="43" t="str">
        <f t="shared" si="33"/>
        <v>Paid</v>
      </c>
    </row>
    <row r="2141" spans="1:11" x14ac:dyDescent="0.25">
      <c r="A2141" s="42">
        <v>646918</v>
      </c>
      <c r="B2141" s="42" t="s">
        <v>14456</v>
      </c>
      <c r="C2141" s="42">
        <v>100</v>
      </c>
      <c r="D2141" s="42">
        <v>122</v>
      </c>
      <c r="E2141" s="42">
        <v>3</v>
      </c>
      <c r="F2141" s="42">
        <v>59</v>
      </c>
      <c r="G2141" s="42" t="s">
        <v>12315</v>
      </c>
      <c r="H2141" s="42">
        <v>0.17</v>
      </c>
      <c r="I2141" s="42">
        <v>3.5</v>
      </c>
      <c r="J2141" s="42" t="s">
        <v>14111</v>
      </c>
      <c r="K2141" s="43" t="str">
        <f t="shared" si="33"/>
        <v>Paid</v>
      </c>
    </row>
    <row r="2142" spans="1:11" x14ac:dyDescent="0.25">
      <c r="A2142" s="42">
        <v>663710</v>
      </c>
      <c r="B2142" s="42" t="s">
        <v>14457</v>
      </c>
      <c r="C2142" s="42">
        <v>40</v>
      </c>
      <c r="D2142" s="42">
        <v>122</v>
      </c>
      <c r="E2142" s="42">
        <v>2</v>
      </c>
      <c r="F2142" s="42">
        <v>29</v>
      </c>
      <c r="G2142" s="42" t="s">
        <v>12324</v>
      </c>
      <c r="H2142" s="42">
        <v>0.19</v>
      </c>
      <c r="I2142" s="42">
        <v>1.5</v>
      </c>
      <c r="J2142" s="42" t="s">
        <v>14111</v>
      </c>
      <c r="K2142" s="43" t="str">
        <f t="shared" si="33"/>
        <v>Paid</v>
      </c>
    </row>
    <row r="2143" spans="1:11" x14ac:dyDescent="0.25">
      <c r="A2143" s="42">
        <v>632488</v>
      </c>
      <c r="B2143" s="42" t="s">
        <v>14458</v>
      </c>
      <c r="C2143" s="42">
        <v>40</v>
      </c>
      <c r="D2143" s="42">
        <v>120</v>
      </c>
      <c r="E2143" s="42">
        <v>11</v>
      </c>
      <c r="F2143" s="42">
        <v>47</v>
      </c>
      <c r="G2143" s="42" t="s">
        <v>12315</v>
      </c>
      <c r="H2143" s="42">
        <v>0.31</v>
      </c>
      <c r="I2143" s="42">
        <v>0.73333333329999995</v>
      </c>
      <c r="J2143" s="42" t="s">
        <v>14111</v>
      </c>
      <c r="K2143" s="43" t="str">
        <f t="shared" si="33"/>
        <v>Paid</v>
      </c>
    </row>
    <row r="2144" spans="1:11" x14ac:dyDescent="0.25">
      <c r="A2144" s="42">
        <v>470482</v>
      </c>
      <c r="B2144" s="42" t="s">
        <v>14459</v>
      </c>
      <c r="C2144" s="42">
        <v>50</v>
      </c>
      <c r="D2144" s="42">
        <v>120</v>
      </c>
      <c r="E2144" s="42">
        <v>6</v>
      </c>
      <c r="F2144" s="42">
        <v>106</v>
      </c>
      <c r="G2144" s="42" t="s">
        <v>12315</v>
      </c>
      <c r="H2144" s="42">
        <v>0.56999999999999995</v>
      </c>
      <c r="I2144" s="42">
        <v>8</v>
      </c>
      <c r="J2144" s="42" t="s">
        <v>14111</v>
      </c>
      <c r="K2144" s="43" t="str">
        <f t="shared" si="33"/>
        <v>Paid</v>
      </c>
    </row>
    <row r="2145" spans="1:11" x14ac:dyDescent="0.25">
      <c r="A2145" s="42">
        <v>636842</v>
      </c>
      <c r="B2145" s="42" t="s">
        <v>14460</v>
      </c>
      <c r="C2145" s="42">
        <v>30</v>
      </c>
      <c r="D2145" s="42">
        <v>119</v>
      </c>
      <c r="E2145" s="42">
        <v>12</v>
      </c>
      <c r="F2145" s="42">
        <v>16</v>
      </c>
      <c r="G2145" s="42" t="s">
        <v>12318</v>
      </c>
      <c r="H2145" s="42">
        <v>0.83</v>
      </c>
      <c r="I2145" s="42">
        <v>1.5</v>
      </c>
      <c r="J2145" s="42" t="s">
        <v>14111</v>
      </c>
      <c r="K2145" s="43" t="str">
        <f t="shared" si="33"/>
        <v>Paid</v>
      </c>
    </row>
    <row r="2146" spans="1:11" x14ac:dyDescent="0.25">
      <c r="A2146" s="42">
        <v>815182</v>
      </c>
      <c r="B2146" s="42" t="s">
        <v>14461</v>
      </c>
      <c r="C2146" s="42">
        <v>50</v>
      </c>
      <c r="D2146" s="42">
        <v>119</v>
      </c>
      <c r="E2146" s="42">
        <v>4</v>
      </c>
      <c r="F2146" s="42">
        <v>32</v>
      </c>
      <c r="G2146" s="42" t="s">
        <v>12315</v>
      </c>
      <c r="H2146" s="42">
        <v>0.18</v>
      </c>
      <c r="I2146" s="42">
        <v>5.5</v>
      </c>
      <c r="J2146" s="42" t="s">
        <v>14111</v>
      </c>
      <c r="K2146" s="43" t="str">
        <f t="shared" si="33"/>
        <v>Paid</v>
      </c>
    </row>
    <row r="2147" spans="1:11" x14ac:dyDescent="0.25">
      <c r="A2147" s="42">
        <v>13216</v>
      </c>
      <c r="B2147" s="42" t="s">
        <v>14462</v>
      </c>
      <c r="C2147" s="42">
        <v>35</v>
      </c>
      <c r="D2147" s="42">
        <v>119</v>
      </c>
      <c r="E2147" s="42">
        <v>8</v>
      </c>
      <c r="F2147" s="42">
        <v>52</v>
      </c>
      <c r="G2147" s="42" t="s">
        <v>12315</v>
      </c>
      <c r="H2147" s="42">
        <v>0.96</v>
      </c>
      <c r="I2147" s="42">
        <v>3.5</v>
      </c>
      <c r="J2147" s="42" t="s">
        <v>14111</v>
      </c>
      <c r="K2147" s="43" t="str">
        <f t="shared" si="33"/>
        <v>Paid</v>
      </c>
    </row>
    <row r="2148" spans="1:11" x14ac:dyDescent="0.25">
      <c r="A2148" s="42">
        <v>56970</v>
      </c>
      <c r="B2148" s="42" t="s">
        <v>14463</v>
      </c>
      <c r="C2148" s="42">
        <v>20</v>
      </c>
      <c r="D2148" s="42">
        <v>119</v>
      </c>
      <c r="E2148" s="42">
        <v>8</v>
      </c>
      <c r="F2148" s="42">
        <v>26</v>
      </c>
      <c r="G2148" s="42" t="s">
        <v>12315</v>
      </c>
      <c r="H2148" s="42">
        <v>0.2</v>
      </c>
      <c r="I2148" s="42">
        <v>3.5</v>
      </c>
      <c r="J2148" s="42" t="s">
        <v>14111</v>
      </c>
      <c r="K2148" s="43" t="str">
        <f t="shared" si="33"/>
        <v>Paid</v>
      </c>
    </row>
    <row r="2149" spans="1:11" x14ac:dyDescent="0.25">
      <c r="A2149" s="42">
        <v>452514</v>
      </c>
      <c r="B2149" s="42" t="s">
        <v>14464</v>
      </c>
      <c r="C2149" s="42">
        <v>20</v>
      </c>
      <c r="D2149" s="42">
        <v>118</v>
      </c>
      <c r="E2149" s="42">
        <v>0</v>
      </c>
      <c r="F2149" s="42">
        <v>5</v>
      </c>
      <c r="G2149" s="42" t="s">
        <v>12315</v>
      </c>
      <c r="H2149" s="42">
        <v>0.96</v>
      </c>
      <c r="I2149" s="42">
        <v>1</v>
      </c>
      <c r="J2149" s="42" t="s">
        <v>14111</v>
      </c>
      <c r="K2149" s="43" t="str">
        <f t="shared" si="33"/>
        <v>Paid</v>
      </c>
    </row>
    <row r="2150" spans="1:11" x14ac:dyDescent="0.25">
      <c r="A2150" s="42">
        <v>1108666</v>
      </c>
      <c r="B2150" s="42" t="s">
        <v>14465</v>
      </c>
      <c r="C2150" s="42">
        <v>80</v>
      </c>
      <c r="D2150" s="42">
        <v>117</v>
      </c>
      <c r="E2150" s="42">
        <v>11</v>
      </c>
      <c r="F2150" s="42">
        <v>32</v>
      </c>
      <c r="G2150" s="42" t="s">
        <v>12324</v>
      </c>
      <c r="H2150" s="42">
        <v>0.12</v>
      </c>
      <c r="I2150" s="42">
        <v>3</v>
      </c>
      <c r="J2150" s="42" t="s">
        <v>14111</v>
      </c>
      <c r="K2150" s="43" t="str">
        <f t="shared" si="33"/>
        <v>Paid</v>
      </c>
    </row>
    <row r="2151" spans="1:11" x14ac:dyDescent="0.25">
      <c r="A2151" s="42">
        <v>624662</v>
      </c>
      <c r="B2151" s="42" t="s">
        <v>14466</v>
      </c>
      <c r="C2151" s="42">
        <v>55</v>
      </c>
      <c r="D2151" s="42">
        <v>117</v>
      </c>
      <c r="E2151" s="42">
        <v>12</v>
      </c>
      <c r="F2151" s="42">
        <v>10</v>
      </c>
      <c r="G2151" s="42" t="s">
        <v>12315</v>
      </c>
      <c r="H2151" s="42">
        <v>0.56999999999999995</v>
      </c>
      <c r="I2151" s="42">
        <v>1</v>
      </c>
      <c r="J2151" s="42" t="s">
        <v>14111</v>
      </c>
      <c r="K2151" s="43" t="str">
        <f t="shared" si="33"/>
        <v>Paid</v>
      </c>
    </row>
    <row r="2152" spans="1:11" x14ac:dyDescent="0.25">
      <c r="A2152" s="42">
        <v>761938</v>
      </c>
      <c r="B2152" s="42" t="s">
        <v>14467</v>
      </c>
      <c r="C2152" s="42">
        <v>45</v>
      </c>
      <c r="D2152" s="42">
        <v>116</v>
      </c>
      <c r="E2152" s="42">
        <v>7</v>
      </c>
      <c r="F2152" s="42">
        <v>27</v>
      </c>
      <c r="G2152" s="42" t="s">
        <v>12315</v>
      </c>
      <c r="H2152" s="42">
        <v>0.55000000000000004</v>
      </c>
      <c r="I2152" s="42">
        <v>2</v>
      </c>
      <c r="J2152" s="42" t="s">
        <v>14111</v>
      </c>
      <c r="K2152" s="43" t="str">
        <f t="shared" si="33"/>
        <v>Paid</v>
      </c>
    </row>
    <row r="2153" spans="1:11" x14ac:dyDescent="0.25">
      <c r="A2153" s="42">
        <v>510098</v>
      </c>
      <c r="B2153" s="42" t="s">
        <v>14468</v>
      </c>
      <c r="C2153" s="42">
        <v>95</v>
      </c>
      <c r="D2153" s="42">
        <v>115</v>
      </c>
      <c r="E2153" s="42">
        <v>17</v>
      </c>
      <c r="F2153" s="42">
        <v>17</v>
      </c>
      <c r="G2153" s="42" t="s">
        <v>12318</v>
      </c>
      <c r="H2153" s="42">
        <v>0.9</v>
      </c>
      <c r="I2153" s="42">
        <v>1.5</v>
      </c>
      <c r="J2153" s="42" t="s">
        <v>14111</v>
      </c>
      <c r="K2153" s="43" t="str">
        <f t="shared" si="33"/>
        <v>Paid</v>
      </c>
    </row>
    <row r="2154" spans="1:11" x14ac:dyDescent="0.25">
      <c r="A2154" s="42">
        <v>188064</v>
      </c>
      <c r="B2154" s="42" t="s">
        <v>14469</v>
      </c>
      <c r="C2154" s="42">
        <v>50</v>
      </c>
      <c r="D2154" s="42">
        <v>115</v>
      </c>
      <c r="E2154" s="42">
        <v>6</v>
      </c>
      <c r="F2154" s="42">
        <v>53</v>
      </c>
      <c r="G2154" s="42" t="s">
        <v>12318</v>
      </c>
      <c r="H2154" s="42">
        <v>0.96</v>
      </c>
      <c r="I2154" s="42">
        <v>2.5</v>
      </c>
      <c r="J2154" s="42" t="s">
        <v>14111</v>
      </c>
      <c r="K2154" s="43" t="str">
        <f t="shared" si="33"/>
        <v>Paid</v>
      </c>
    </row>
    <row r="2155" spans="1:11" x14ac:dyDescent="0.25">
      <c r="A2155" s="42">
        <v>266682</v>
      </c>
      <c r="B2155" s="42" t="s">
        <v>14470</v>
      </c>
      <c r="C2155" s="42">
        <v>35</v>
      </c>
      <c r="D2155" s="42">
        <v>114</v>
      </c>
      <c r="E2155" s="42">
        <v>8</v>
      </c>
      <c r="F2155" s="42">
        <v>59</v>
      </c>
      <c r="G2155" s="42" t="s">
        <v>12315</v>
      </c>
      <c r="H2155" s="42">
        <v>0.78</v>
      </c>
      <c r="I2155" s="42">
        <v>2</v>
      </c>
      <c r="J2155" s="42" t="s">
        <v>14111</v>
      </c>
      <c r="K2155" s="43" t="str">
        <f t="shared" si="33"/>
        <v>Paid</v>
      </c>
    </row>
    <row r="2156" spans="1:11" x14ac:dyDescent="0.25">
      <c r="A2156" s="42">
        <v>455676</v>
      </c>
      <c r="B2156" s="42" t="s">
        <v>14471</v>
      </c>
      <c r="C2156" s="42">
        <v>50</v>
      </c>
      <c r="D2156" s="42">
        <v>114</v>
      </c>
      <c r="E2156" s="42">
        <v>15</v>
      </c>
      <c r="F2156" s="42">
        <v>13</v>
      </c>
      <c r="G2156" s="42" t="s">
        <v>12315</v>
      </c>
      <c r="H2156" s="42">
        <v>0.55000000000000004</v>
      </c>
      <c r="I2156" s="42">
        <v>1.5</v>
      </c>
      <c r="J2156" s="42" t="s">
        <v>14111</v>
      </c>
      <c r="K2156" s="43" t="str">
        <f t="shared" si="33"/>
        <v>Paid</v>
      </c>
    </row>
    <row r="2157" spans="1:11" x14ac:dyDescent="0.25">
      <c r="A2157" s="42">
        <v>888852</v>
      </c>
      <c r="B2157" s="42" t="s">
        <v>14472</v>
      </c>
      <c r="C2157" s="42">
        <v>40</v>
      </c>
      <c r="D2157" s="42">
        <v>113</v>
      </c>
      <c r="E2157" s="42">
        <v>4</v>
      </c>
      <c r="F2157" s="42">
        <v>18</v>
      </c>
      <c r="G2157" s="42" t="s">
        <v>12318</v>
      </c>
      <c r="H2157" s="42">
        <v>0.11</v>
      </c>
      <c r="I2157" s="42">
        <v>1.5</v>
      </c>
      <c r="J2157" s="42" t="s">
        <v>14111</v>
      </c>
      <c r="K2157" s="43" t="str">
        <f t="shared" si="33"/>
        <v>Paid</v>
      </c>
    </row>
    <row r="2158" spans="1:11" x14ac:dyDescent="0.25">
      <c r="A2158" s="42">
        <v>380596</v>
      </c>
      <c r="B2158" s="42" t="s">
        <v>14473</v>
      </c>
      <c r="C2158" s="42">
        <v>20</v>
      </c>
      <c r="D2158" s="42">
        <v>113</v>
      </c>
      <c r="E2158" s="42">
        <v>0</v>
      </c>
      <c r="F2158" s="42">
        <v>24</v>
      </c>
      <c r="G2158" s="42" t="s">
        <v>12315</v>
      </c>
      <c r="H2158" s="42">
        <v>0.46</v>
      </c>
      <c r="I2158" s="42">
        <v>1.5</v>
      </c>
      <c r="J2158" s="42" t="s">
        <v>14111</v>
      </c>
      <c r="K2158" s="43" t="str">
        <f t="shared" si="33"/>
        <v>Paid</v>
      </c>
    </row>
    <row r="2159" spans="1:11" x14ac:dyDescent="0.25">
      <c r="A2159" s="42">
        <v>398224</v>
      </c>
      <c r="B2159" s="42" t="s">
        <v>14474</v>
      </c>
      <c r="C2159" s="42">
        <v>195</v>
      </c>
      <c r="D2159" s="42">
        <v>113</v>
      </c>
      <c r="E2159" s="42">
        <v>2</v>
      </c>
      <c r="F2159" s="42">
        <v>34</v>
      </c>
      <c r="G2159" s="42" t="s">
        <v>12315</v>
      </c>
      <c r="H2159" s="42">
        <v>0.78</v>
      </c>
      <c r="I2159" s="42">
        <v>2</v>
      </c>
      <c r="J2159" s="42" t="s">
        <v>14111</v>
      </c>
      <c r="K2159" s="43" t="str">
        <f t="shared" si="33"/>
        <v>Paid</v>
      </c>
    </row>
    <row r="2160" spans="1:11" x14ac:dyDescent="0.25">
      <c r="A2160" s="42">
        <v>721274</v>
      </c>
      <c r="B2160" s="42" t="s">
        <v>14475</v>
      </c>
      <c r="C2160" s="42">
        <v>60</v>
      </c>
      <c r="D2160" s="42">
        <v>112</v>
      </c>
      <c r="E2160" s="42">
        <v>7</v>
      </c>
      <c r="F2160" s="42">
        <v>63</v>
      </c>
      <c r="G2160" s="42" t="s">
        <v>12352</v>
      </c>
      <c r="H2160" s="42">
        <v>7.0000000000000007E-2</v>
      </c>
      <c r="I2160" s="42">
        <v>5.5</v>
      </c>
      <c r="J2160" s="42" t="s">
        <v>14111</v>
      </c>
      <c r="K2160" s="43" t="str">
        <f t="shared" si="33"/>
        <v>Paid</v>
      </c>
    </row>
    <row r="2161" spans="1:11" x14ac:dyDescent="0.25">
      <c r="A2161" s="42">
        <v>773016</v>
      </c>
      <c r="B2161" s="42" t="s">
        <v>14476</v>
      </c>
      <c r="C2161" s="42">
        <v>40</v>
      </c>
      <c r="D2161" s="42">
        <v>111</v>
      </c>
      <c r="E2161" s="42">
        <v>15</v>
      </c>
      <c r="F2161" s="42">
        <v>12</v>
      </c>
      <c r="G2161" s="42" t="s">
        <v>12318</v>
      </c>
      <c r="H2161" s="42">
        <v>0.77</v>
      </c>
      <c r="I2161" s="42">
        <v>1.5</v>
      </c>
      <c r="J2161" s="42" t="s">
        <v>14111</v>
      </c>
      <c r="K2161" s="43" t="str">
        <f t="shared" si="33"/>
        <v>Paid</v>
      </c>
    </row>
    <row r="2162" spans="1:11" x14ac:dyDescent="0.25">
      <c r="A2162" s="42">
        <v>631480</v>
      </c>
      <c r="B2162" s="42" t="s">
        <v>14477</v>
      </c>
      <c r="C2162" s="42">
        <v>30</v>
      </c>
      <c r="D2162" s="42">
        <v>111</v>
      </c>
      <c r="E2162" s="42">
        <v>3</v>
      </c>
      <c r="F2162" s="42">
        <v>18</v>
      </c>
      <c r="G2162" s="42" t="s">
        <v>12324</v>
      </c>
      <c r="H2162" s="42">
        <v>0.2</v>
      </c>
      <c r="I2162" s="42">
        <v>1.5</v>
      </c>
      <c r="J2162" s="42" t="s">
        <v>14111</v>
      </c>
      <c r="K2162" s="43" t="str">
        <f t="shared" si="33"/>
        <v>Paid</v>
      </c>
    </row>
    <row r="2163" spans="1:11" x14ac:dyDescent="0.25">
      <c r="A2163" s="42">
        <v>1065198</v>
      </c>
      <c r="B2163" s="42" t="s">
        <v>14478</v>
      </c>
      <c r="C2163" s="42">
        <v>20</v>
      </c>
      <c r="D2163" s="42">
        <v>111</v>
      </c>
      <c r="E2163" s="42">
        <v>12</v>
      </c>
      <c r="F2163" s="42">
        <v>64</v>
      </c>
      <c r="G2163" s="42" t="s">
        <v>12318</v>
      </c>
      <c r="H2163" s="42">
        <v>0.18</v>
      </c>
      <c r="I2163" s="42">
        <v>3</v>
      </c>
      <c r="J2163" s="42" t="s">
        <v>14111</v>
      </c>
      <c r="K2163" s="43" t="str">
        <f t="shared" si="33"/>
        <v>Paid</v>
      </c>
    </row>
    <row r="2164" spans="1:11" x14ac:dyDescent="0.25">
      <c r="A2164" s="42">
        <v>471328</v>
      </c>
      <c r="B2164" s="42" t="s">
        <v>14479</v>
      </c>
      <c r="C2164" s="42">
        <v>50</v>
      </c>
      <c r="D2164" s="42">
        <v>106</v>
      </c>
      <c r="E2164" s="42">
        <v>7</v>
      </c>
      <c r="F2164" s="42">
        <v>89</v>
      </c>
      <c r="G2164" s="42" t="s">
        <v>12318</v>
      </c>
      <c r="H2164" s="42">
        <v>0.11</v>
      </c>
      <c r="I2164" s="42">
        <v>6</v>
      </c>
      <c r="J2164" s="42" t="s">
        <v>14111</v>
      </c>
      <c r="K2164" s="43" t="str">
        <f t="shared" si="33"/>
        <v>Paid</v>
      </c>
    </row>
    <row r="2165" spans="1:11" x14ac:dyDescent="0.25">
      <c r="A2165" s="42">
        <v>763100</v>
      </c>
      <c r="B2165" s="42" t="s">
        <v>14480</v>
      </c>
      <c r="C2165" s="42">
        <v>35</v>
      </c>
      <c r="D2165" s="42">
        <v>105</v>
      </c>
      <c r="E2165" s="42">
        <v>9</v>
      </c>
      <c r="F2165" s="42">
        <v>23</v>
      </c>
      <c r="G2165" s="42" t="s">
        <v>12318</v>
      </c>
      <c r="H2165" s="42">
        <v>0.34</v>
      </c>
      <c r="I2165" s="42">
        <v>3</v>
      </c>
      <c r="J2165" s="42" t="s">
        <v>14111</v>
      </c>
      <c r="K2165" s="43" t="str">
        <f t="shared" si="33"/>
        <v>Paid</v>
      </c>
    </row>
    <row r="2166" spans="1:11" x14ac:dyDescent="0.25">
      <c r="A2166" s="42">
        <v>1190448</v>
      </c>
      <c r="B2166" s="42" t="s">
        <v>14481</v>
      </c>
      <c r="C2166" s="42">
        <v>20</v>
      </c>
      <c r="D2166" s="42">
        <v>104</v>
      </c>
      <c r="E2166" s="42">
        <v>0</v>
      </c>
      <c r="F2166" s="42">
        <v>9</v>
      </c>
      <c r="G2166" s="42" t="s">
        <v>12318</v>
      </c>
      <c r="H2166" s="42">
        <v>0.75</v>
      </c>
      <c r="I2166" s="42">
        <v>0.53333333329999999</v>
      </c>
      <c r="J2166" s="42" t="s">
        <v>14111</v>
      </c>
      <c r="K2166" s="43" t="str">
        <f t="shared" si="33"/>
        <v>Paid</v>
      </c>
    </row>
    <row r="2167" spans="1:11" x14ac:dyDescent="0.25">
      <c r="A2167" s="42">
        <v>1102436</v>
      </c>
      <c r="B2167" s="42" t="s">
        <v>14482</v>
      </c>
      <c r="C2167" s="42">
        <v>45</v>
      </c>
      <c r="D2167" s="42">
        <v>103</v>
      </c>
      <c r="E2167" s="42">
        <v>1</v>
      </c>
      <c r="F2167" s="42">
        <v>46</v>
      </c>
      <c r="G2167" s="42" t="s">
        <v>12315</v>
      </c>
      <c r="H2167" s="42">
        <v>0.8</v>
      </c>
      <c r="I2167" s="42">
        <v>3.5</v>
      </c>
      <c r="J2167" s="42" t="s">
        <v>14111</v>
      </c>
      <c r="K2167" s="43" t="str">
        <f t="shared" si="33"/>
        <v>Paid</v>
      </c>
    </row>
    <row r="2168" spans="1:11" x14ac:dyDescent="0.25">
      <c r="A2168" s="42">
        <v>315812</v>
      </c>
      <c r="B2168" s="42" t="s">
        <v>14483</v>
      </c>
      <c r="C2168" s="42">
        <v>50</v>
      </c>
      <c r="D2168" s="42">
        <v>103</v>
      </c>
      <c r="E2168" s="42">
        <v>33</v>
      </c>
      <c r="F2168" s="42">
        <v>309</v>
      </c>
      <c r="G2168" s="42" t="s">
        <v>12352</v>
      </c>
      <c r="H2168" s="42">
        <v>0.78</v>
      </c>
      <c r="I2168" s="42">
        <v>38</v>
      </c>
      <c r="J2168" s="42" t="s">
        <v>14111</v>
      </c>
      <c r="K2168" s="43" t="str">
        <f t="shared" si="33"/>
        <v>Paid</v>
      </c>
    </row>
    <row r="2169" spans="1:11" x14ac:dyDescent="0.25">
      <c r="A2169" s="42">
        <v>1236562</v>
      </c>
      <c r="B2169" s="42" t="s">
        <v>14484</v>
      </c>
      <c r="C2169" s="42">
        <v>100</v>
      </c>
      <c r="D2169" s="42">
        <v>103</v>
      </c>
      <c r="E2169" s="42">
        <v>2</v>
      </c>
      <c r="F2169" s="42">
        <v>11</v>
      </c>
      <c r="G2169" s="42" t="s">
        <v>12318</v>
      </c>
      <c r="H2169" s="42">
        <v>0.23</v>
      </c>
      <c r="I2169" s="42">
        <v>1</v>
      </c>
      <c r="J2169" s="42" t="s">
        <v>14111</v>
      </c>
      <c r="K2169" s="43" t="str">
        <f t="shared" si="33"/>
        <v>Paid</v>
      </c>
    </row>
    <row r="2170" spans="1:11" x14ac:dyDescent="0.25">
      <c r="A2170" s="42">
        <v>1013762</v>
      </c>
      <c r="B2170" s="42" t="s">
        <v>14485</v>
      </c>
      <c r="C2170" s="42">
        <v>40</v>
      </c>
      <c r="D2170" s="42">
        <v>100</v>
      </c>
      <c r="E2170" s="42">
        <v>15</v>
      </c>
      <c r="F2170" s="42">
        <v>14</v>
      </c>
      <c r="G2170" s="42" t="s">
        <v>12315</v>
      </c>
      <c r="H2170" s="42">
        <v>0.45</v>
      </c>
      <c r="I2170" s="42">
        <v>1.5</v>
      </c>
      <c r="J2170" s="42" t="s">
        <v>14111</v>
      </c>
      <c r="K2170" s="43" t="str">
        <f t="shared" si="33"/>
        <v>Paid</v>
      </c>
    </row>
    <row r="2171" spans="1:11" x14ac:dyDescent="0.25">
      <c r="A2171" s="42">
        <v>139784</v>
      </c>
      <c r="B2171" s="42" t="s">
        <v>14486</v>
      </c>
      <c r="C2171" s="42">
        <v>35</v>
      </c>
      <c r="D2171" s="42">
        <v>98</v>
      </c>
      <c r="E2171" s="42">
        <v>1</v>
      </c>
      <c r="F2171" s="42">
        <v>15</v>
      </c>
      <c r="G2171" s="42" t="s">
        <v>12315</v>
      </c>
      <c r="H2171" s="42">
        <v>0.6</v>
      </c>
      <c r="I2171" s="42">
        <v>2</v>
      </c>
      <c r="J2171" s="42" t="s">
        <v>14111</v>
      </c>
      <c r="K2171" s="43" t="str">
        <f t="shared" si="33"/>
        <v>Paid</v>
      </c>
    </row>
    <row r="2172" spans="1:11" x14ac:dyDescent="0.25">
      <c r="A2172" s="42">
        <v>349142</v>
      </c>
      <c r="B2172" s="42" t="s">
        <v>14487</v>
      </c>
      <c r="C2172" s="42">
        <v>50</v>
      </c>
      <c r="D2172" s="42">
        <v>98</v>
      </c>
      <c r="E2172" s="42">
        <v>6</v>
      </c>
      <c r="F2172" s="42">
        <v>73</v>
      </c>
      <c r="G2172" s="42" t="s">
        <v>12324</v>
      </c>
      <c r="H2172" s="42">
        <v>0.34</v>
      </c>
      <c r="I2172" s="42">
        <v>5.5</v>
      </c>
      <c r="J2172" s="42" t="s">
        <v>14111</v>
      </c>
      <c r="K2172" s="43" t="str">
        <f t="shared" si="33"/>
        <v>Paid</v>
      </c>
    </row>
    <row r="2173" spans="1:11" x14ac:dyDescent="0.25">
      <c r="A2173" s="42">
        <v>939668</v>
      </c>
      <c r="B2173" s="42" t="s">
        <v>14488</v>
      </c>
      <c r="C2173" s="42">
        <v>70</v>
      </c>
      <c r="D2173" s="42">
        <v>98</v>
      </c>
      <c r="E2173" s="42">
        <v>18</v>
      </c>
      <c r="F2173" s="42">
        <v>31</v>
      </c>
      <c r="G2173" s="42" t="s">
        <v>12315</v>
      </c>
      <c r="H2173" s="42">
        <v>1</v>
      </c>
      <c r="I2173" s="42">
        <v>2.5</v>
      </c>
      <c r="J2173" s="42" t="s">
        <v>14111</v>
      </c>
      <c r="K2173" s="43" t="str">
        <f t="shared" si="33"/>
        <v>Paid</v>
      </c>
    </row>
    <row r="2174" spans="1:11" x14ac:dyDescent="0.25">
      <c r="A2174" s="42">
        <v>761122</v>
      </c>
      <c r="B2174" s="42" t="s">
        <v>14489</v>
      </c>
      <c r="C2174" s="42">
        <v>45</v>
      </c>
      <c r="D2174" s="42">
        <v>98</v>
      </c>
      <c r="E2174" s="42">
        <v>5</v>
      </c>
      <c r="F2174" s="42">
        <v>14</v>
      </c>
      <c r="G2174" s="42" t="s">
        <v>12318</v>
      </c>
      <c r="H2174" s="42">
        <v>0.22</v>
      </c>
      <c r="I2174" s="42">
        <v>2</v>
      </c>
      <c r="J2174" s="42" t="s">
        <v>14111</v>
      </c>
      <c r="K2174" s="43" t="str">
        <f t="shared" si="33"/>
        <v>Paid</v>
      </c>
    </row>
    <row r="2175" spans="1:11" x14ac:dyDescent="0.25">
      <c r="A2175" s="42">
        <v>1182624</v>
      </c>
      <c r="B2175" s="42" t="s">
        <v>14490</v>
      </c>
      <c r="C2175" s="42">
        <v>100</v>
      </c>
      <c r="D2175" s="42">
        <v>97</v>
      </c>
      <c r="E2175" s="42">
        <v>5</v>
      </c>
      <c r="F2175" s="42">
        <v>12</v>
      </c>
      <c r="G2175" s="42" t="s">
        <v>12318</v>
      </c>
      <c r="H2175" s="42">
        <v>0.66</v>
      </c>
      <c r="I2175" s="42">
        <v>1</v>
      </c>
      <c r="J2175" s="42" t="s">
        <v>14111</v>
      </c>
      <c r="K2175" s="43" t="str">
        <f t="shared" si="33"/>
        <v>Paid</v>
      </c>
    </row>
    <row r="2176" spans="1:11" x14ac:dyDescent="0.25">
      <c r="A2176" s="42">
        <v>810576</v>
      </c>
      <c r="B2176" s="42" t="s">
        <v>14491</v>
      </c>
      <c r="C2176" s="42">
        <v>50</v>
      </c>
      <c r="D2176" s="42">
        <v>95</v>
      </c>
      <c r="E2176" s="42">
        <v>3</v>
      </c>
      <c r="F2176" s="42">
        <v>30</v>
      </c>
      <c r="G2176" s="42" t="s">
        <v>12315</v>
      </c>
      <c r="H2176" s="42">
        <v>0.13</v>
      </c>
      <c r="I2176" s="42">
        <v>6</v>
      </c>
      <c r="J2176" s="42" t="s">
        <v>14111</v>
      </c>
      <c r="K2176" s="43" t="str">
        <f t="shared" si="33"/>
        <v>Paid</v>
      </c>
    </row>
    <row r="2177" spans="1:11" x14ac:dyDescent="0.25">
      <c r="A2177" s="42">
        <v>743674</v>
      </c>
      <c r="B2177" s="42" t="s">
        <v>14492</v>
      </c>
      <c r="C2177" s="42">
        <v>40</v>
      </c>
      <c r="D2177" s="42">
        <v>95</v>
      </c>
      <c r="E2177" s="42">
        <v>8</v>
      </c>
      <c r="F2177" s="42">
        <v>11</v>
      </c>
      <c r="G2177" s="42" t="s">
        <v>12315</v>
      </c>
      <c r="H2177" s="42">
        <v>0.14000000000000001</v>
      </c>
      <c r="I2177" s="42">
        <v>2.5</v>
      </c>
      <c r="J2177" s="42" t="s">
        <v>14111</v>
      </c>
      <c r="K2177" s="43" t="str">
        <f t="shared" si="33"/>
        <v>Paid</v>
      </c>
    </row>
    <row r="2178" spans="1:11" x14ac:dyDescent="0.25">
      <c r="A2178" s="42">
        <v>326310</v>
      </c>
      <c r="B2178" s="42" t="s">
        <v>14493</v>
      </c>
      <c r="C2178" s="42">
        <v>100</v>
      </c>
      <c r="D2178" s="42">
        <v>92</v>
      </c>
      <c r="E2178" s="42">
        <v>5</v>
      </c>
      <c r="F2178" s="42">
        <v>71</v>
      </c>
      <c r="G2178" s="42" t="s">
        <v>12315</v>
      </c>
      <c r="H2178" s="42">
        <v>0.3</v>
      </c>
      <c r="I2178" s="42">
        <v>3.5</v>
      </c>
      <c r="J2178" s="42" t="s">
        <v>14111</v>
      </c>
      <c r="K2178" s="43" t="str">
        <f t="shared" si="33"/>
        <v>Paid</v>
      </c>
    </row>
    <row r="2179" spans="1:11" x14ac:dyDescent="0.25">
      <c r="A2179" s="42">
        <v>823860</v>
      </c>
      <c r="B2179" s="42" t="s">
        <v>14494</v>
      </c>
      <c r="C2179" s="42">
        <v>50</v>
      </c>
      <c r="D2179" s="42">
        <v>92</v>
      </c>
      <c r="E2179" s="42">
        <v>1</v>
      </c>
      <c r="F2179" s="42">
        <v>25</v>
      </c>
      <c r="G2179" s="42" t="s">
        <v>12315</v>
      </c>
      <c r="H2179" s="42">
        <v>0.89</v>
      </c>
      <c r="I2179" s="42">
        <v>6</v>
      </c>
      <c r="J2179" s="42" t="s">
        <v>14111</v>
      </c>
      <c r="K2179" s="43" t="str">
        <f t="shared" ref="K2179:K2242" si="34">IF(C2179&gt;0,"Paid","Free")</f>
        <v>Paid</v>
      </c>
    </row>
    <row r="2180" spans="1:11" x14ac:dyDescent="0.25">
      <c r="A2180" s="42">
        <v>149602</v>
      </c>
      <c r="B2180" s="42" t="s">
        <v>14495</v>
      </c>
      <c r="C2180" s="42">
        <v>50</v>
      </c>
      <c r="D2180" s="42">
        <v>92</v>
      </c>
      <c r="E2180" s="42">
        <v>3</v>
      </c>
      <c r="F2180" s="42">
        <v>71</v>
      </c>
      <c r="G2180" s="42" t="s">
        <v>12318</v>
      </c>
      <c r="H2180" s="42">
        <v>0.94</v>
      </c>
      <c r="I2180" s="42">
        <v>1.5</v>
      </c>
      <c r="J2180" s="42" t="s">
        <v>14111</v>
      </c>
      <c r="K2180" s="43" t="str">
        <f t="shared" si="34"/>
        <v>Paid</v>
      </c>
    </row>
    <row r="2181" spans="1:11" x14ac:dyDescent="0.25">
      <c r="A2181" s="42">
        <v>471352</v>
      </c>
      <c r="B2181" s="42" t="s">
        <v>14496</v>
      </c>
      <c r="C2181" s="42">
        <v>50</v>
      </c>
      <c r="D2181" s="42">
        <v>90</v>
      </c>
      <c r="E2181" s="42">
        <v>2</v>
      </c>
      <c r="F2181" s="42">
        <v>61</v>
      </c>
      <c r="G2181" s="42" t="s">
        <v>12315</v>
      </c>
      <c r="H2181" s="42">
        <v>0.18</v>
      </c>
      <c r="I2181" s="42">
        <v>2.5</v>
      </c>
      <c r="J2181" s="42" t="s">
        <v>14111</v>
      </c>
      <c r="K2181" s="43" t="str">
        <f t="shared" si="34"/>
        <v>Paid</v>
      </c>
    </row>
    <row r="2182" spans="1:11" x14ac:dyDescent="0.25">
      <c r="A2182" s="42">
        <v>807494</v>
      </c>
      <c r="B2182" s="42" t="s">
        <v>14497</v>
      </c>
      <c r="C2182" s="42">
        <v>80</v>
      </c>
      <c r="D2182" s="42">
        <v>89</v>
      </c>
      <c r="E2182" s="42">
        <v>6</v>
      </c>
      <c r="F2182" s="42">
        <v>12</v>
      </c>
      <c r="G2182" s="42" t="s">
        <v>12352</v>
      </c>
      <c r="H2182" s="42">
        <v>0.96</v>
      </c>
      <c r="I2182" s="42">
        <v>0.66666666669999997</v>
      </c>
      <c r="J2182" s="42" t="s">
        <v>14111</v>
      </c>
      <c r="K2182" s="43" t="str">
        <f t="shared" si="34"/>
        <v>Paid</v>
      </c>
    </row>
    <row r="2183" spans="1:11" x14ac:dyDescent="0.25">
      <c r="A2183" s="42">
        <v>1037868</v>
      </c>
      <c r="B2183" s="42" t="s">
        <v>14498</v>
      </c>
      <c r="C2183" s="42">
        <v>150</v>
      </c>
      <c r="D2183" s="42">
        <v>89</v>
      </c>
      <c r="E2183" s="42">
        <v>7</v>
      </c>
      <c r="F2183" s="42">
        <v>35</v>
      </c>
      <c r="G2183" s="42" t="s">
        <v>12315</v>
      </c>
      <c r="H2183" s="42">
        <v>0.67</v>
      </c>
      <c r="I2183" s="42">
        <v>3</v>
      </c>
      <c r="J2183" s="42" t="s">
        <v>14111</v>
      </c>
      <c r="K2183" s="43" t="str">
        <f t="shared" si="34"/>
        <v>Paid</v>
      </c>
    </row>
    <row r="2184" spans="1:11" x14ac:dyDescent="0.25">
      <c r="A2184" s="42">
        <v>619856</v>
      </c>
      <c r="B2184" s="42" t="s">
        <v>14499</v>
      </c>
      <c r="C2184" s="42">
        <v>50</v>
      </c>
      <c r="D2184" s="42">
        <v>88</v>
      </c>
      <c r="E2184" s="42">
        <v>1</v>
      </c>
      <c r="F2184" s="42">
        <v>48</v>
      </c>
      <c r="G2184" s="42" t="s">
        <v>12324</v>
      </c>
      <c r="H2184" s="42">
        <v>0.15</v>
      </c>
      <c r="I2184" s="42">
        <v>3</v>
      </c>
      <c r="J2184" s="42" t="s">
        <v>14111</v>
      </c>
      <c r="K2184" s="43" t="str">
        <f t="shared" si="34"/>
        <v>Paid</v>
      </c>
    </row>
    <row r="2185" spans="1:11" x14ac:dyDescent="0.25">
      <c r="A2185" s="42">
        <v>893056</v>
      </c>
      <c r="B2185" s="42" t="s">
        <v>14500</v>
      </c>
      <c r="C2185" s="42">
        <v>35</v>
      </c>
      <c r="D2185" s="42">
        <v>87</v>
      </c>
      <c r="E2185" s="42">
        <v>11</v>
      </c>
      <c r="F2185" s="42">
        <v>38</v>
      </c>
      <c r="G2185" s="42" t="s">
        <v>12318</v>
      </c>
      <c r="H2185" s="42">
        <v>0.47</v>
      </c>
      <c r="I2185" s="42">
        <v>3</v>
      </c>
      <c r="J2185" s="42" t="s">
        <v>14111</v>
      </c>
      <c r="K2185" s="43" t="str">
        <f t="shared" si="34"/>
        <v>Paid</v>
      </c>
    </row>
    <row r="2186" spans="1:11" x14ac:dyDescent="0.25">
      <c r="A2186" s="42">
        <v>1045886</v>
      </c>
      <c r="B2186" s="42" t="s">
        <v>14501</v>
      </c>
      <c r="C2186" s="42">
        <v>40</v>
      </c>
      <c r="D2186" s="42">
        <v>86</v>
      </c>
      <c r="E2186" s="42">
        <v>18</v>
      </c>
      <c r="F2186" s="42">
        <v>26</v>
      </c>
      <c r="G2186" s="42" t="s">
        <v>12315</v>
      </c>
      <c r="H2186" s="42">
        <v>0.56000000000000005</v>
      </c>
      <c r="I2186" s="42">
        <v>2</v>
      </c>
      <c r="J2186" s="42" t="s">
        <v>14111</v>
      </c>
      <c r="K2186" s="43" t="str">
        <f t="shared" si="34"/>
        <v>Paid</v>
      </c>
    </row>
    <row r="2187" spans="1:11" x14ac:dyDescent="0.25">
      <c r="A2187" s="42">
        <v>932804</v>
      </c>
      <c r="B2187" s="42" t="s">
        <v>14502</v>
      </c>
      <c r="C2187" s="42">
        <v>40</v>
      </c>
      <c r="D2187" s="42">
        <v>85</v>
      </c>
      <c r="E2187" s="42">
        <v>8</v>
      </c>
      <c r="F2187" s="42">
        <v>19</v>
      </c>
      <c r="G2187" s="42" t="s">
        <v>12318</v>
      </c>
      <c r="H2187" s="42">
        <v>0.89</v>
      </c>
      <c r="I2187" s="42">
        <v>1.5</v>
      </c>
      <c r="J2187" s="42" t="s">
        <v>14111</v>
      </c>
      <c r="K2187" s="43" t="str">
        <f t="shared" si="34"/>
        <v>Paid</v>
      </c>
    </row>
    <row r="2188" spans="1:11" x14ac:dyDescent="0.25">
      <c r="A2188" s="42">
        <v>922828</v>
      </c>
      <c r="B2188" s="42" t="s">
        <v>14503</v>
      </c>
      <c r="C2188" s="42">
        <v>90</v>
      </c>
      <c r="D2188" s="42">
        <v>85</v>
      </c>
      <c r="E2188" s="42">
        <v>22</v>
      </c>
      <c r="F2188" s="42">
        <v>20</v>
      </c>
      <c r="G2188" s="42" t="s">
        <v>12318</v>
      </c>
      <c r="H2188" s="42">
        <v>0.19</v>
      </c>
      <c r="I2188" s="42">
        <v>2</v>
      </c>
      <c r="J2188" s="42" t="s">
        <v>14111</v>
      </c>
      <c r="K2188" s="43" t="str">
        <f t="shared" si="34"/>
        <v>Paid</v>
      </c>
    </row>
    <row r="2189" spans="1:11" x14ac:dyDescent="0.25">
      <c r="A2189" s="42">
        <v>782460</v>
      </c>
      <c r="B2189" s="42" t="s">
        <v>14504</v>
      </c>
      <c r="C2189" s="42">
        <v>50</v>
      </c>
      <c r="D2189" s="42">
        <v>85</v>
      </c>
      <c r="E2189" s="42">
        <v>2</v>
      </c>
      <c r="F2189" s="42">
        <v>30</v>
      </c>
      <c r="G2189" s="42" t="s">
        <v>12318</v>
      </c>
      <c r="H2189" s="42">
        <v>0.75</v>
      </c>
      <c r="I2189" s="42">
        <v>1.5</v>
      </c>
      <c r="J2189" s="42" t="s">
        <v>14111</v>
      </c>
      <c r="K2189" s="43" t="str">
        <f t="shared" si="34"/>
        <v>Paid</v>
      </c>
    </row>
    <row r="2190" spans="1:11" x14ac:dyDescent="0.25">
      <c r="A2190" s="42">
        <v>22825</v>
      </c>
      <c r="B2190" s="42" t="s">
        <v>14505</v>
      </c>
      <c r="C2190" s="42">
        <v>200</v>
      </c>
      <c r="D2190" s="42">
        <v>85</v>
      </c>
      <c r="E2190" s="42">
        <v>2</v>
      </c>
      <c r="F2190" s="42">
        <v>23</v>
      </c>
      <c r="G2190" s="42" t="s">
        <v>12315</v>
      </c>
      <c r="H2190" s="42">
        <v>0.04</v>
      </c>
      <c r="I2190" s="42">
        <v>4</v>
      </c>
      <c r="J2190" s="42" t="s">
        <v>14111</v>
      </c>
      <c r="K2190" s="43" t="str">
        <f t="shared" si="34"/>
        <v>Paid</v>
      </c>
    </row>
    <row r="2191" spans="1:11" x14ac:dyDescent="0.25">
      <c r="A2191" s="42">
        <v>743884</v>
      </c>
      <c r="B2191" s="42" t="s">
        <v>14506</v>
      </c>
      <c r="C2191" s="42">
        <v>40</v>
      </c>
      <c r="D2191" s="42">
        <v>84</v>
      </c>
      <c r="E2191" s="42">
        <v>4</v>
      </c>
      <c r="F2191" s="42">
        <v>10</v>
      </c>
      <c r="G2191" s="42" t="s">
        <v>12324</v>
      </c>
      <c r="H2191" s="42">
        <v>0.78</v>
      </c>
      <c r="I2191" s="42">
        <v>2.5</v>
      </c>
      <c r="J2191" s="42" t="s">
        <v>14111</v>
      </c>
      <c r="K2191" s="43" t="str">
        <f t="shared" si="34"/>
        <v>Paid</v>
      </c>
    </row>
    <row r="2192" spans="1:11" x14ac:dyDescent="0.25">
      <c r="A2192" s="42">
        <v>297930</v>
      </c>
      <c r="B2192" s="42" t="s">
        <v>14507</v>
      </c>
      <c r="C2192" s="42">
        <v>20</v>
      </c>
      <c r="D2192" s="42">
        <v>83</v>
      </c>
      <c r="E2192" s="42">
        <v>4</v>
      </c>
      <c r="F2192" s="42">
        <v>9</v>
      </c>
      <c r="G2192" s="42" t="s">
        <v>12318</v>
      </c>
      <c r="H2192" s="42">
        <v>0.24</v>
      </c>
      <c r="I2192" s="42">
        <v>0.66666666669999997</v>
      </c>
      <c r="J2192" s="42" t="s">
        <v>14111</v>
      </c>
      <c r="K2192" s="43" t="str">
        <f t="shared" si="34"/>
        <v>Paid</v>
      </c>
    </row>
    <row r="2193" spans="1:11" x14ac:dyDescent="0.25">
      <c r="A2193" s="42">
        <v>760698</v>
      </c>
      <c r="B2193" s="42" t="s">
        <v>14508</v>
      </c>
      <c r="C2193" s="42">
        <v>35</v>
      </c>
      <c r="D2193" s="42">
        <v>82</v>
      </c>
      <c r="E2193" s="42">
        <v>6</v>
      </c>
      <c r="F2193" s="42">
        <v>7</v>
      </c>
      <c r="G2193" s="42" t="s">
        <v>12318</v>
      </c>
      <c r="H2193" s="42">
        <v>0.51</v>
      </c>
      <c r="I2193" s="42">
        <v>1.5</v>
      </c>
      <c r="J2193" s="42" t="s">
        <v>14111</v>
      </c>
      <c r="K2193" s="43" t="str">
        <f t="shared" si="34"/>
        <v>Paid</v>
      </c>
    </row>
    <row r="2194" spans="1:11" x14ac:dyDescent="0.25">
      <c r="A2194" s="42">
        <v>1134842</v>
      </c>
      <c r="B2194" s="42" t="s">
        <v>14509</v>
      </c>
      <c r="C2194" s="42">
        <v>20</v>
      </c>
      <c r="D2194" s="42">
        <v>82</v>
      </c>
      <c r="E2194" s="42">
        <v>3</v>
      </c>
      <c r="F2194" s="42">
        <v>62</v>
      </c>
      <c r="G2194" s="42" t="s">
        <v>12318</v>
      </c>
      <c r="H2194" s="42">
        <v>0.74</v>
      </c>
      <c r="I2194" s="42">
        <v>3.5</v>
      </c>
      <c r="J2194" s="42" t="s">
        <v>14111</v>
      </c>
      <c r="K2194" s="43" t="str">
        <f t="shared" si="34"/>
        <v>Paid</v>
      </c>
    </row>
    <row r="2195" spans="1:11" x14ac:dyDescent="0.25">
      <c r="A2195" s="42">
        <v>607360</v>
      </c>
      <c r="B2195" s="42" t="s">
        <v>14510</v>
      </c>
      <c r="C2195" s="42">
        <v>20</v>
      </c>
      <c r="D2195" s="42">
        <v>81</v>
      </c>
      <c r="E2195" s="42">
        <v>11</v>
      </c>
      <c r="F2195" s="42">
        <v>27</v>
      </c>
      <c r="G2195" s="42" t="s">
        <v>12324</v>
      </c>
      <c r="H2195" s="42">
        <v>0.05</v>
      </c>
      <c r="I2195" s="42">
        <v>3</v>
      </c>
      <c r="J2195" s="42" t="s">
        <v>14111</v>
      </c>
      <c r="K2195" s="43" t="str">
        <f t="shared" si="34"/>
        <v>Paid</v>
      </c>
    </row>
    <row r="2196" spans="1:11" x14ac:dyDescent="0.25">
      <c r="A2196" s="42">
        <v>705890</v>
      </c>
      <c r="B2196" s="42" t="s">
        <v>14511</v>
      </c>
      <c r="C2196" s="42">
        <v>20</v>
      </c>
      <c r="D2196" s="42">
        <v>81</v>
      </c>
      <c r="E2196" s="42">
        <v>5</v>
      </c>
      <c r="F2196" s="42">
        <v>14</v>
      </c>
      <c r="G2196" s="42" t="s">
        <v>12318</v>
      </c>
      <c r="H2196" s="42">
        <v>0.76</v>
      </c>
      <c r="I2196" s="42">
        <v>1</v>
      </c>
      <c r="J2196" s="42" t="s">
        <v>14111</v>
      </c>
      <c r="K2196" s="43" t="str">
        <f t="shared" si="34"/>
        <v>Paid</v>
      </c>
    </row>
    <row r="2197" spans="1:11" x14ac:dyDescent="0.25">
      <c r="A2197" s="42">
        <v>586490</v>
      </c>
      <c r="B2197" s="42" t="s">
        <v>14512</v>
      </c>
      <c r="C2197" s="42">
        <v>40</v>
      </c>
      <c r="D2197" s="42">
        <v>81</v>
      </c>
      <c r="E2197" s="42">
        <v>7</v>
      </c>
      <c r="F2197" s="42">
        <v>11</v>
      </c>
      <c r="G2197" s="42" t="s">
        <v>12318</v>
      </c>
      <c r="H2197" s="42">
        <v>0.18</v>
      </c>
      <c r="I2197" s="42">
        <v>1</v>
      </c>
      <c r="J2197" s="42" t="s">
        <v>14111</v>
      </c>
      <c r="K2197" s="43" t="str">
        <f t="shared" si="34"/>
        <v>Paid</v>
      </c>
    </row>
    <row r="2198" spans="1:11" x14ac:dyDescent="0.25">
      <c r="A2198" s="42">
        <v>625974</v>
      </c>
      <c r="B2198" s="42" t="s">
        <v>14513</v>
      </c>
      <c r="C2198" s="42">
        <v>45</v>
      </c>
      <c r="D2198" s="42">
        <v>80</v>
      </c>
      <c r="E2198" s="42">
        <v>4</v>
      </c>
      <c r="F2198" s="42">
        <v>112</v>
      </c>
      <c r="G2198" s="42" t="s">
        <v>12324</v>
      </c>
      <c r="H2198" s="42">
        <v>0.03</v>
      </c>
      <c r="I2198" s="42">
        <v>3</v>
      </c>
      <c r="J2198" s="42" t="s">
        <v>14111</v>
      </c>
      <c r="K2198" s="43" t="str">
        <f t="shared" si="34"/>
        <v>Paid</v>
      </c>
    </row>
    <row r="2199" spans="1:11" x14ac:dyDescent="0.25">
      <c r="A2199" s="42">
        <v>902480</v>
      </c>
      <c r="B2199" s="42" t="s">
        <v>14514</v>
      </c>
      <c r="C2199" s="42">
        <v>45</v>
      </c>
      <c r="D2199" s="42">
        <v>80</v>
      </c>
      <c r="E2199" s="42">
        <v>5</v>
      </c>
      <c r="F2199" s="42">
        <v>24</v>
      </c>
      <c r="G2199" s="42" t="s">
        <v>12315</v>
      </c>
      <c r="H2199" s="42">
        <v>0.55000000000000004</v>
      </c>
      <c r="I2199" s="42">
        <v>4.5</v>
      </c>
      <c r="J2199" s="42" t="s">
        <v>14111</v>
      </c>
      <c r="K2199" s="43" t="str">
        <f t="shared" si="34"/>
        <v>Paid</v>
      </c>
    </row>
    <row r="2200" spans="1:11" x14ac:dyDescent="0.25">
      <c r="A2200" s="42">
        <v>139794</v>
      </c>
      <c r="B2200" s="42" t="s">
        <v>14515</v>
      </c>
      <c r="C2200" s="42">
        <v>35</v>
      </c>
      <c r="D2200" s="42">
        <v>80</v>
      </c>
      <c r="E2200" s="42">
        <v>2</v>
      </c>
      <c r="F2200" s="42">
        <v>16</v>
      </c>
      <c r="G2200" s="42" t="s">
        <v>12318</v>
      </c>
      <c r="H2200" s="42">
        <v>0.94</v>
      </c>
      <c r="I2200" s="42">
        <v>2</v>
      </c>
      <c r="J2200" s="42" t="s">
        <v>14111</v>
      </c>
      <c r="K2200" s="43" t="str">
        <f t="shared" si="34"/>
        <v>Paid</v>
      </c>
    </row>
    <row r="2201" spans="1:11" x14ac:dyDescent="0.25">
      <c r="A2201" s="42">
        <v>139772</v>
      </c>
      <c r="B2201" s="42" t="s">
        <v>14516</v>
      </c>
      <c r="C2201" s="42">
        <v>35</v>
      </c>
      <c r="D2201" s="42">
        <v>79</v>
      </c>
      <c r="E2201" s="42">
        <v>3</v>
      </c>
      <c r="F2201" s="42">
        <v>15</v>
      </c>
      <c r="G2201" s="42" t="s">
        <v>12315</v>
      </c>
      <c r="H2201" s="42">
        <v>0.8</v>
      </c>
      <c r="I2201" s="42">
        <v>1.5</v>
      </c>
      <c r="J2201" s="42" t="s">
        <v>14111</v>
      </c>
      <c r="K2201" s="43" t="str">
        <f t="shared" si="34"/>
        <v>Paid</v>
      </c>
    </row>
    <row r="2202" spans="1:11" x14ac:dyDescent="0.25">
      <c r="A2202" s="42">
        <v>846962</v>
      </c>
      <c r="B2202" s="42" t="s">
        <v>14517</v>
      </c>
      <c r="C2202" s="42">
        <v>50</v>
      </c>
      <c r="D2202" s="42">
        <v>79</v>
      </c>
      <c r="E2202" s="42">
        <v>3</v>
      </c>
      <c r="F2202" s="42">
        <v>25</v>
      </c>
      <c r="G2202" s="42" t="s">
        <v>12318</v>
      </c>
      <c r="H2202" s="42">
        <v>0.94</v>
      </c>
      <c r="I2202" s="42">
        <v>1.5</v>
      </c>
      <c r="J2202" s="42" t="s">
        <v>14111</v>
      </c>
      <c r="K2202" s="43" t="str">
        <f t="shared" si="34"/>
        <v>Paid</v>
      </c>
    </row>
    <row r="2203" spans="1:11" x14ac:dyDescent="0.25">
      <c r="A2203" s="42">
        <v>147174</v>
      </c>
      <c r="B2203" s="42" t="s">
        <v>14518</v>
      </c>
      <c r="C2203" s="42">
        <v>50</v>
      </c>
      <c r="D2203" s="42">
        <v>78</v>
      </c>
      <c r="E2203" s="42">
        <v>6</v>
      </c>
      <c r="F2203" s="42">
        <v>45</v>
      </c>
      <c r="G2203" s="42" t="s">
        <v>12315</v>
      </c>
      <c r="H2203" s="42">
        <v>0.3</v>
      </c>
      <c r="I2203" s="42">
        <v>7</v>
      </c>
      <c r="J2203" s="42" t="s">
        <v>14111</v>
      </c>
      <c r="K2203" s="43" t="str">
        <f t="shared" si="34"/>
        <v>Paid</v>
      </c>
    </row>
    <row r="2204" spans="1:11" x14ac:dyDescent="0.25">
      <c r="A2204" s="42">
        <v>888668</v>
      </c>
      <c r="B2204" s="42" t="s">
        <v>14519</v>
      </c>
      <c r="C2204" s="42">
        <v>20</v>
      </c>
      <c r="D2204" s="42">
        <v>78</v>
      </c>
      <c r="E2204" s="42">
        <v>8</v>
      </c>
      <c r="F2204" s="42">
        <v>24</v>
      </c>
      <c r="G2204" s="42" t="s">
        <v>12324</v>
      </c>
      <c r="H2204" s="42">
        <v>0.11</v>
      </c>
      <c r="I2204" s="42">
        <v>1.5</v>
      </c>
      <c r="J2204" s="42" t="s">
        <v>14111</v>
      </c>
      <c r="K2204" s="43" t="str">
        <f t="shared" si="34"/>
        <v>Paid</v>
      </c>
    </row>
    <row r="2205" spans="1:11" x14ac:dyDescent="0.25">
      <c r="A2205" s="42">
        <v>82960</v>
      </c>
      <c r="B2205" s="42" t="s">
        <v>14520</v>
      </c>
      <c r="C2205" s="42">
        <v>20</v>
      </c>
      <c r="D2205" s="42">
        <v>78</v>
      </c>
      <c r="E2205" s="42">
        <v>0</v>
      </c>
      <c r="F2205" s="42">
        <v>18</v>
      </c>
      <c r="G2205" s="42" t="s">
        <v>12318</v>
      </c>
      <c r="H2205" s="42">
        <v>0.11</v>
      </c>
      <c r="I2205" s="42">
        <v>1.5</v>
      </c>
      <c r="J2205" s="42" t="s">
        <v>14111</v>
      </c>
      <c r="K2205" s="43" t="str">
        <f t="shared" si="34"/>
        <v>Paid</v>
      </c>
    </row>
    <row r="2206" spans="1:11" x14ac:dyDescent="0.25">
      <c r="A2206" s="42">
        <v>638100</v>
      </c>
      <c r="B2206" s="42" t="s">
        <v>14521</v>
      </c>
      <c r="C2206" s="42">
        <v>30</v>
      </c>
      <c r="D2206" s="42">
        <v>77</v>
      </c>
      <c r="E2206" s="42">
        <v>4</v>
      </c>
      <c r="F2206" s="42">
        <v>14</v>
      </c>
      <c r="G2206" s="42" t="s">
        <v>12315</v>
      </c>
      <c r="H2206" s="42">
        <v>0.11</v>
      </c>
      <c r="I2206" s="42">
        <v>2</v>
      </c>
      <c r="J2206" s="42" t="s">
        <v>14111</v>
      </c>
      <c r="K2206" s="43" t="str">
        <f t="shared" si="34"/>
        <v>Paid</v>
      </c>
    </row>
    <row r="2207" spans="1:11" x14ac:dyDescent="0.25">
      <c r="A2207" s="42">
        <v>742764</v>
      </c>
      <c r="B2207" s="42" t="s">
        <v>14522</v>
      </c>
      <c r="C2207" s="42">
        <v>40</v>
      </c>
      <c r="D2207" s="42">
        <v>76</v>
      </c>
      <c r="E2207" s="42">
        <v>4</v>
      </c>
      <c r="F2207" s="42">
        <v>23</v>
      </c>
      <c r="G2207" s="42" t="s">
        <v>12315</v>
      </c>
      <c r="H2207" s="42">
        <v>0.11</v>
      </c>
      <c r="I2207" s="42">
        <v>3.5</v>
      </c>
      <c r="J2207" s="42" t="s">
        <v>14111</v>
      </c>
      <c r="K2207" s="43" t="str">
        <f t="shared" si="34"/>
        <v>Paid</v>
      </c>
    </row>
    <row r="2208" spans="1:11" x14ac:dyDescent="0.25">
      <c r="A2208" s="42">
        <v>106358</v>
      </c>
      <c r="B2208" s="42" t="s">
        <v>14523</v>
      </c>
      <c r="C2208" s="42">
        <v>20</v>
      </c>
      <c r="D2208" s="42">
        <v>75</v>
      </c>
      <c r="E2208" s="42">
        <v>0</v>
      </c>
      <c r="F2208" s="42">
        <v>11</v>
      </c>
      <c r="G2208" s="42" t="s">
        <v>12318</v>
      </c>
      <c r="H2208" s="42">
        <v>0.11</v>
      </c>
      <c r="I2208" s="42">
        <v>1</v>
      </c>
      <c r="J2208" s="42" t="s">
        <v>14111</v>
      </c>
      <c r="K2208" s="43" t="str">
        <f t="shared" si="34"/>
        <v>Paid</v>
      </c>
    </row>
    <row r="2209" spans="1:11" x14ac:dyDescent="0.25">
      <c r="A2209" s="42">
        <v>644820</v>
      </c>
      <c r="B2209" s="42" t="s">
        <v>14524</v>
      </c>
      <c r="C2209" s="42">
        <v>20</v>
      </c>
      <c r="D2209" s="42">
        <v>75</v>
      </c>
      <c r="E2209" s="42">
        <v>7</v>
      </c>
      <c r="F2209" s="42">
        <v>22</v>
      </c>
      <c r="G2209" s="42" t="s">
        <v>12318</v>
      </c>
      <c r="H2209" s="42">
        <v>0.11</v>
      </c>
      <c r="I2209" s="42">
        <v>1.5</v>
      </c>
      <c r="J2209" s="42" t="s">
        <v>14111</v>
      </c>
      <c r="K2209" s="43" t="str">
        <f t="shared" si="34"/>
        <v>Paid</v>
      </c>
    </row>
    <row r="2210" spans="1:11" x14ac:dyDescent="0.25">
      <c r="A2210" s="42">
        <v>201894</v>
      </c>
      <c r="B2210" s="42" t="s">
        <v>14525</v>
      </c>
      <c r="C2210" s="42">
        <v>20</v>
      </c>
      <c r="D2210" s="42">
        <v>75</v>
      </c>
      <c r="E2210" s="42">
        <v>2</v>
      </c>
      <c r="F2210" s="42">
        <v>27</v>
      </c>
      <c r="G2210" s="42" t="s">
        <v>12324</v>
      </c>
      <c r="H2210" s="42">
        <v>0.11</v>
      </c>
      <c r="I2210" s="42">
        <v>0.73333333329999995</v>
      </c>
      <c r="J2210" s="42" t="s">
        <v>14111</v>
      </c>
      <c r="K2210" s="43" t="str">
        <f t="shared" si="34"/>
        <v>Paid</v>
      </c>
    </row>
    <row r="2211" spans="1:11" x14ac:dyDescent="0.25">
      <c r="A2211" s="42">
        <v>762648</v>
      </c>
      <c r="B2211" s="42" t="s">
        <v>14526</v>
      </c>
      <c r="C2211" s="42">
        <v>35</v>
      </c>
      <c r="D2211" s="42">
        <v>74</v>
      </c>
      <c r="E2211" s="42">
        <v>6</v>
      </c>
      <c r="F2211" s="42">
        <v>13</v>
      </c>
      <c r="G2211" s="42" t="s">
        <v>12315</v>
      </c>
      <c r="H2211" s="42">
        <v>0.11</v>
      </c>
      <c r="I2211" s="42">
        <v>1.5</v>
      </c>
      <c r="J2211" s="42" t="s">
        <v>14111</v>
      </c>
      <c r="K2211" s="43" t="str">
        <f t="shared" si="34"/>
        <v>Paid</v>
      </c>
    </row>
    <row r="2212" spans="1:11" x14ac:dyDescent="0.25">
      <c r="A2212" s="42">
        <v>139792</v>
      </c>
      <c r="B2212" s="42" t="s">
        <v>14527</v>
      </c>
      <c r="C2212" s="42">
        <v>35</v>
      </c>
      <c r="D2212" s="42">
        <v>73</v>
      </c>
      <c r="E2212" s="42">
        <v>3</v>
      </c>
      <c r="F2212" s="42">
        <v>15</v>
      </c>
      <c r="G2212" s="42" t="s">
        <v>12315</v>
      </c>
      <c r="H2212" s="42">
        <v>0.11</v>
      </c>
      <c r="I2212" s="42">
        <v>2</v>
      </c>
      <c r="J2212" s="42" t="s">
        <v>14111</v>
      </c>
      <c r="K2212" s="43" t="str">
        <f t="shared" si="34"/>
        <v>Paid</v>
      </c>
    </row>
    <row r="2213" spans="1:11" x14ac:dyDescent="0.25">
      <c r="A2213" s="42">
        <v>1101522</v>
      </c>
      <c r="B2213" s="42" t="s">
        <v>14528</v>
      </c>
      <c r="C2213" s="42">
        <v>35</v>
      </c>
      <c r="D2213" s="42">
        <v>73</v>
      </c>
      <c r="E2213" s="42">
        <v>9</v>
      </c>
      <c r="F2213" s="42">
        <v>45</v>
      </c>
      <c r="G2213" s="42" t="s">
        <v>12324</v>
      </c>
      <c r="H2213" s="42">
        <v>0.11</v>
      </c>
      <c r="I2213" s="42">
        <v>3</v>
      </c>
      <c r="J2213" s="42" t="s">
        <v>14111</v>
      </c>
      <c r="K2213" s="43" t="str">
        <f t="shared" si="34"/>
        <v>Paid</v>
      </c>
    </row>
    <row r="2214" spans="1:11" x14ac:dyDescent="0.25">
      <c r="A2214" s="42">
        <v>139778</v>
      </c>
      <c r="B2214" s="42" t="s">
        <v>14529</v>
      </c>
      <c r="C2214" s="42">
        <v>35</v>
      </c>
      <c r="D2214" s="42">
        <v>73</v>
      </c>
      <c r="E2214" s="42">
        <v>2</v>
      </c>
      <c r="F2214" s="42">
        <v>16</v>
      </c>
      <c r="G2214" s="42" t="s">
        <v>12318</v>
      </c>
      <c r="H2214" s="42">
        <v>0.11</v>
      </c>
      <c r="I2214" s="42">
        <v>2</v>
      </c>
      <c r="J2214" s="42" t="s">
        <v>14111</v>
      </c>
      <c r="K2214" s="43" t="str">
        <f t="shared" si="34"/>
        <v>Paid</v>
      </c>
    </row>
    <row r="2215" spans="1:11" x14ac:dyDescent="0.25">
      <c r="A2215" s="42">
        <v>782458</v>
      </c>
      <c r="B2215" s="42" t="s">
        <v>14530</v>
      </c>
      <c r="C2215" s="42">
        <v>100</v>
      </c>
      <c r="D2215" s="42">
        <v>72</v>
      </c>
      <c r="E2215" s="42">
        <v>2</v>
      </c>
      <c r="F2215" s="42">
        <v>24</v>
      </c>
      <c r="G2215" s="42" t="s">
        <v>12318</v>
      </c>
      <c r="H2215" s="42">
        <v>0.11</v>
      </c>
      <c r="I2215" s="42">
        <v>1.5</v>
      </c>
      <c r="J2215" s="42" t="s">
        <v>14111</v>
      </c>
      <c r="K2215" s="43" t="str">
        <f t="shared" si="34"/>
        <v>Paid</v>
      </c>
    </row>
    <row r="2216" spans="1:11" x14ac:dyDescent="0.25">
      <c r="A2216" s="42">
        <v>139788</v>
      </c>
      <c r="B2216" s="42" t="s">
        <v>14531</v>
      </c>
      <c r="C2216" s="42">
        <v>35</v>
      </c>
      <c r="D2216" s="42">
        <v>71</v>
      </c>
      <c r="E2216" s="42">
        <v>3</v>
      </c>
      <c r="F2216" s="42">
        <v>16</v>
      </c>
      <c r="G2216" s="42" t="s">
        <v>12315</v>
      </c>
      <c r="H2216" s="42">
        <v>0.11</v>
      </c>
      <c r="I2216" s="42">
        <v>2</v>
      </c>
      <c r="J2216" s="42" t="s">
        <v>14111</v>
      </c>
      <c r="K2216" s="43" t="str">
        <f t="shared" si="34"/>
        <v>Paid</v>
      </c>
    </row>
    <row r="2217" spans="1:11" x14ac:dyDescent="0.25">
      <c r="A2217" s="42">
        <v>222062</v>
      </c>
      <c r="B2217" s="42" t="s">
        <v>14532</v>
      </c>
      <c r="C2217" s="42">
        <v>40</v>
      </c>
      <c r="D2217" s="42">
        <v>70</v>
      </c>
      <c r="E2217" s="42">
        <v>6</v>
      </c>
      <c r="F2217" s="42">
        <v>18</v>
      </c>
      <c r="G2217" s="42" t="s">
        <v>12315</v>
      </c>
      <c r="H2217" s="42">
        <v>0.11</v>
      </c>
      <c r="I2217" s="42">
        <v>1</v>
      </c>
      <c r="J2217" s="42" t="s">
        <v>14111</v>
      </c>
      <c r="K2217" s="43" t="str">
        <f t="shared" si="34"/>
        <v>Paid</v>
      </c>
    </row>
    <row r="2218" spans="1:11" x14ac:dyDescent="0.25">
      <c r="A2218" s="42">
        <v>210020</v>
      </c>
      <c r="B2218" s="42" t="s">
        <v>14533</v>
      </c>
      <c r="C2218" s="42">
        <v>50</v>
      </c>
      <c r="D2218" s="42">
        <v>70</v>
      </c>
      <c r="E2218" s="42">
        <v>2</v>
      </c>
      <c r="F2218" s="42">
        <v>17</v>
      </c>
      <c r="G2218" s="42" t="s">
        <v>12315</v>
      </c>
      <c r="H2218" s="42">
        <v>0.11</v>
      </c>
      <c r="I2218" s="42">
        <v>1.5</v>
      </c>
      <c r="J2218" s="42" t="s">
        <v>14111</v>
      </c>
      <c r="K2218" s="43" t="str">
        <f t="shared" si="34"/>
        <v>Paid</v>
      </c>
    </row>
    <row r="2219" spans="1:11" x14ac:dyDescent="0.25">
      <c r="A2219" s="42">
        <v>597868</v>
      </c>
      <c r="B2219" s="42" t="s">
        <v>14534</v>
      </c>
      <c r="C2219" s="42">
        <v>20</v>
      </c>
      <c r="D2219" s="42">
        <v>69</v>
      </c>
      <c r="E2219" s="42">
        <v>1</v>
      </c>
      <c r="F2219" s="42">
        <v>53</v>
      </c>
      <c r="G2219" s="42" t="s">
        <v>12318</v>
      </c>
      <c r="H2219" s="42">
        <v>0.11</v>
      </c>
      <c r="I2219" s="42">
        <v>3</v>
      </c>
      <c r="J2219" s="42" t="s">
        <v>14111</v>
      </c>
      <c r="K2219" s="43" t="str">
        <f t="shared" si="34"/>
        <v>Paid</v>
      </c>
    </row>
    <row r="2220" spans="1:11" x14ac:dyDescent="0.25">
      <c r="A2220" s="42">
        <v>263846</v>
      </c>
      <c r="B2220" s="42" t="s">
        <v>14535</v>
      </c>
      <c r="C2220" s="42">
        <v>50</v>
      </c>
      <c r="D2220" s="42">
        <v>68</v>
      </c>
      <c r="E2220" s="42">
        <v>8</v>
      </c>
      <c r="F2220" s="42">
        <v>126</v>
      </c>
      <c r="G2220" s="42" t="s">
        <v>12318</v>
      </c>
      <c r="H2220" s="42">
        <v>0.11</v>
      </c>
      <c r="I2220" s="42">
        <v>7.5</v>
      </c>
      <c r="J2220" s="42" t="s">
        <v>14111</v>
      </c>
      <c r="K2220" s="43" t="str">
        <f t="shared" si="34"/>
        <v>Paid</v>
      </c>
    </row>
    <row r="2221" spans="1:11" x14ac:dyDescent="0.25">
      <c r="A2221" s="42">
        <v>1003250</v>
      </c>
      <c r="B2221" s="42" t="s">
        <v>14536</v>
      </c>
      <c r="C2221" s="42">
        <v>40</v>
      </c>
      <c r="D2221" s="42">
        <v>68</v>
      </c>
      <c r="E2221" s="42">
        <v>9</v>
      </c>
      <c r="F2221" s="42">
        <v>56</v>
      </c>
      <c r="G2221" s="42" t="s">
        <v>12324</v>
      </c>
      <c r="H2221" s="42">
        <v>0.11</v>
      </c>
      <c r="I2221" s="42">
        <v>4</v>
      </c>
      <c r="J2221" s="42" t="s">
        <v>14111</v>
      </c>
      <c r="K2221" s="43" t="str">
        <f t="shared" si="34"/>
        <v>Paid</v>
      </c>
    </row>
    <row r="2222" spans="1:11" x14ac:dyDescent="0.25">
      <c r="A2222" s="42">
        <v>131562</v>
      </c>
      <c r="B2222" s="42" t="s">
        <v>14537</v>
      </c>
      <c r="C2222" s="42">
        <v>25</v>
      </c>
      <c r="D2222" s="42">
        <v>66</v>
      </c>
      <c r="E2222" s="42">
        <v>6</v>
      </c>
      <c r="F2222" s="42">
        <v>38</v>
      </c>
      <c r="G2222" s="42" t="s">
        <v>12315</v>
      </c>
      <c r="H2222" s="42">
        <v>0.11</v>
      </c>
      <c r="I2222" s="42">
        <v>2.5</v>
      </c>
      <c r="J2222" s="42" t="s">
        <v>14111</v>
      </c>
      <c r="K2222" s="43" t="str">
        <f t="shared" si="34"/>
        <v>Paid</v>
      </c>
    </row>
    <row r="2223" spans="1:11" x14ac:dyDescent="0.25">
      <c r="A2223" s="42">
        <v>1008098</v>
      </c>
      <c r="B2223" s="42" t="s">
        <v>14538</v>
      </c>
      <c r="C2223" s="42">
        <v>45</v>
      </c>
      <c r="D2223" s="42">
        <v>66</v>
      </c>
      <c r="E2223" s="42">
        <v>9</v>
      </c>
      <c r="F2223" s="42">
        <v>8</v>
      </c>
      <c r="G2223" s="42" t="s">
        <v>12315</v>
      </c>
      <c r="H2223" s="42">
        <v>0.11</v>
      </c>
      <c r="I2223" s="42">
        <v>1</v>
      </c>
      <c r="J2223" s="42" t="s">
        <v>14111</v>
      </c>
      <c r="K2223" s="43" t="str">
        <f t="shared" si="34"/>
        <v>Paid</v>
      </c>
    </row>
    <row r="2224" spans="1:11" x14ac:dyDescent="0.25">
      <c r="A2224" s="42">
        <v>1170198</v>
      </c>
      <c r="B2224" s="42" t="s">
        <v>14539</v>
      </c>
      <c r="C2224" s="42">
        <v>45</v>
      </c>
      <c r="D2224" s="42">
        <v>65</v>
      </c>
      <c r="E2224" s="42">
        <v>18</v>
      </c>
      <c r="F2224" s="42">
        <v>56</v>
      </c>
      <c r="G2224" s="42" t="s">
        <v>12352</v>
      </c>
      <c r="H2224" s="42">
        <v>0.11</v>
      </c>
      <c r="I2224" s="42">
        <v>10</v>
      </c>
      <c r="J2224" s="42" t="s">
        <v>14111</v>
      </c>
      <c r="K2224" s="43" t="str">
        <f t="shared" si="34"/>
        <v>Paid</v>
      </c>
    </row>
    <row r="2225" spans="1:11" x14ac:dyDescent="0.25">
      <c r="A2225" s="42">
        <v>430992</v>
      </c>
      <c r="B2225" s="42" t="s">
        <v>14540</v>
      </c>
      <c r="C2225" s="42">
        <v>20</v>
      </c>
      <c r="D2225" s="42">
        <v>65</v>
      </c>
      <c r="E2225" s="42">
        <v>7</v>
      </c>
      <c r="F2225" s="42">
        <v>77</v>
      </c>
      <c r="G2225" s="42" t="s">
        <v>12315</v>
      </c>
      <c r="H2225" s="42">
        <v>0.11</v>
      </c>
      <c r="I2225" s="42">
        <v>2.5</v>
      </c>
      <c r="J2225" s="42" t="s">
        <v>14111</v>
      </c>
      <c r="K2225" s="43" t="str">
        <f t="shared" si="34"/>
        <v>Paid</v>
      </c>
    </row>
    <row r="2226" spans="1:11" x14ac:dyDescent="0.25">
      <c r="A2226" s="42">
        <v>101500</v>
      </c>
      <c r="B2226" s="42" t="s">
        <v>14541</v>
      </c>
      <c r="C2226" s="42">
        <v>20</v>
      </c>
      <c r="D2226" s="42">
        <v>65</v>
      </c>
      <c r="E2226" s="42">
        <v>5</v>
      </c>
      <c r="F2226" s="42">
        <v>13</v>
      </c>
      <c r="G2226" s="42" t="s">
        <v>12318</v>
      </c>
      <c r="H2226" s="42">
        <v>0.11</v>
      </c>
      <c r="I2226" s="42">
        <v>4</v>
      </c>
      <c r="J2226" s="42" t="s">
        <v>14111</v>
      </c>
      <c r="K2226" s="43" t="str">
        <f t="shared" si="34"/>
        <v>Paid</v>
      </c>
    </row>
    <row r="2227" spans="1:11" x14ac:dyDescent="0.25">
      <c r="A2227" s="42">
        <v>743846</v>
      </c>
      <c r="B2227" s="42" t="s">
        <v>14542</v>
      </c>
      <c r="C2227" s="42">
        <v>45</v>
      </c>
      <c r="D2227" s="42">
        <v>64</v>
      </c>
      <c r="E2227" s="42">
        <v>13</v>
      </c>
      <c r="F2227" s="42">
        <v>15</v>
      </c>
      <c r="G2227" s="42" t="s">
        <v>12315</v>
      </c>
      <c r="H2227" s="42">
        <v>0.11</v>
      </c>
      <c r="I2227" s="42">
        <v>1.5</v>
      </c>
      <c r="J2227" s="42" t="s">
        <v>14111</v>
      </c>
      <c r="K2227" s="43" t="str">
        <f t="shared" si="34"/>
        <v>Paid</v>
      </c>
    </row>
    <row r="2228" spans="1:11" x14ac:dyDescent="0.25">
      <c r="A2228" s="42">
        <v>444644</v>
      </c>
      <c r="B2228" s="42" t="s">
        <v>14543</v>
      </c>
      <c r="C2228" s="42">
        <v>50</v>
      </c>
      <c r="D2228" s="42">
        <v>63</v>
      </c>
      <c r="E2228" s="42">
        <v>13</v>
      </c>
      <c r="F2228" s="42">
        <v>49</v>
      </c>
      <c r="G2228" s="42" t="s">
        <v>12315</v>
      </c>
      <c r="H2228" s="42">
        <v>0.11</v>
      </c>
      <c r="I2228" s="42">
        <v>1</v>
      </c>
      <c r="J2228" s="42" t="s">
        <v>14111</v>
      </c>
      <c r="K2228" s="43" t="str">
        <f t="shared" si="34"/>
        <v>Paid</v>
      </c>
    </row>
    <row r="2229" spans="1:11" x14ac:dyDescent="0.25">
      <c r="A2229" s="42">
        <v>1232356</v>
      </c>
      <c r="B2229" s="42" t="s">
        <v>14544</v>
      </c>
      <c r="C2229" s="42">
        <v>50</v>
      </c>
      <c r="D2229" s="42">
        <v>62</v>
      </c>
      <c r="E2229" s="42">
        <v>1</v>
      </c>
      <c r="F2229" s="42">
        <v>22</v>
      </c>
      <c r="G2229" s="42" t="s">
        <v>12324</v>
      </c>
      <c r="H2229" s="42">
        <v>0.11</v>
      </c>
      <c r="I2229" s="42">
        <v>1</v>
      </c>
      <c r="J2229" s="42" t="s">
        <v>14111</v>
      </c>
      <c r="K2229" s="43" t="str">
        <f t="shared" si="34"/>
        <v>Paid</v>
      </c>
    </row>
    <row r="2230" spans="1:11" x14ac:dyDescent="0.25">
      <c r="A2230" s="42">
        <v>588264</v>
      </c>
      <c r="B2230" s="42" t="s">
        <v>14545</v>
      </c>
      <c r="C2230" s="42">
        <v>20</v>
      </c>
      <c r="D2230" s="42">
        <v>62</v>
      </c>
      <c r="E2230" s="42">
        <v>1</v>
      </c>
      <c r="F2230" s="42">
        <v>11</v>
      </c>
      <c r="G2230" s="42" t="s">
        <v>12315</v>
      </c>
      <c r="H2230" s="42">
        <v>0.11</v>
      </c>
      <c r="I2230" s="42">
        <v>1</v>
      </c>
      <c r="J2230" s="42" t="s">
        <v>14111</v>
      </c>
      <c r="K2230" s="43" t="str">
        <f t="shared" si="34"/>
        <v>Paid</v>
      </c>
    </row>
    <row r="2231" spans="1:11" x14ac:dyDescent="0.25">
      <c r="A2231" s="42">
        <v>1223310</v>
      </c>
      <c r="B2231" s="42" t="s">
        <v>14546</v>
      </c>
      <c r="C2231" s="42">
        <v>50</v>
      </c>
      <c r="D2231" s="42">
        <v>62</v>
      </c>
      <c r="E2231" s="42">
        <v>1</v>
      </c>
      <c r="F2231" s="42">
        <v>49</v>
      </c>
      <c r="G2231" s="42" t="s">
        <v>12318</v>
      </c>
      <c r="H2231" s="42">
        <v>0.11</v>
      </c>
      <c r="I2231" s="42">
        <v>2.5</v>
      </c>
      <c r="J2231" s="42" t="s">
        <v>14111</v>
      </c>
      <c r="K2231" s="43" t="str">
        <f t="shared" si="34"/>
        <v>Paid</v>
      </c>
    </row>
    <row r="2232" spans="1:11" x14ac:dyDescent="0.25">
      <c r="A2232" s="42">
        <v>592122</v>
      </c>
      <c r="B2232" s="42" t="s">
        <v>14547</v>
      </c>
      <c r="C2232" s="42">
        <v>0</v>
      </c>
      <c r="D2232" s="42">
        <v>61</v>
      </c>
      <c r="E2232" s="42">
        <v>1</v>
      </c>
      <c r="F2232" s="42">
        <v>31</v>
      </c>
      <c r="G2232" s="42" t="s">
        <v>12352</v>
      </c>
      <c r="H2232" s="42">
        <v>0.11</v>
      </c>
      <c r="I2232" s="42">
        <v>1.5</v>
      </c>
      <c r="J2232" s="42" t="s">
        <v>14111</v>
      </c>
      <c r="K2232" s="43" t="str">
        <f t="shared" si="34"/>
        <v>Free</v>
      </c>
    </row>
    <row r="2233" spans="1:11" x14ac:dyDescent="0.25">
      <c r="A2233" s="42">
        <v>628606</v>
      </c>
      <c r="B2233" s="42" t="s">
        <v>14548</v>
      </c>
      <c r="C2233" s="42">
        <v>70</v>
      </c>
      <c r="D2233" s="42">
        <v>61</v>
      </c>
      <c r="E2233" s="42">
        <v>9</v>
      </c>
      <c r="F2233" s="42">
        <v>30</v>
      </c>
      <c r="G2233" s="42" t="s">
        <v>12324</v>
      </c>
      <c r="H2233" s="42">
        <v>0.11</v>
      </c>
      <c r="I2233" s="42">
        <v>4</v>
      </c>
      <c r="J2233" s="42" t="s">
        <v>14111</v>
      </c>
      <c r="K2233" s="43" t="str">
        <f t="shared" si="34"/>
        <v>Paid</v>
      </c>
    </row>
    <row r="2234" spans="1:11" x14ac:dyDescent="0.25">
      <c r="A2234" s="42">
        <v>814474</v>
      </c>
      <c r="B2234" s="42" t="s">
        <v>14549</v>
      </c>
      <c r="C2234" s="42">
        <v>50</v>
      </c>
      <c r="D2234" s="42">
        <v>61</v>
      </c>
      <c r="E2234" s="42">
        <v>5</v>
      </c>
      <c r="F2234" s="42">
        <v>36</v>
      </c>
      <c r="G2234" s="42" t="s">
        <v>12315</v>
      </c>
      <c r="H2234" s="42">
        <v>7.0000000000000007E-2</v>
      </c>
      <c r="I2234" s="42">
        <v>7</v>
      </c>
      <c r="J2234" s="42" t="s">
        <v>14111</v>
      </c>
      <c r="K2234" s="43" t="str">
        <f t="shared" si="34"/>
        <v>Paid</v>
      </c>
    </row>
    <row r="2235" spans="1:11" x14ac:dyDescent="0.25">
      <c r="A2235" s="42">
        <v>773144</v>
      </c>
      <c r="B2235" s="42" t="s">
        <v>14550</v>
      </c>
      <c r="C2235" s="42">
        <v>40</v>
      </c>
      <c r="D2235" s="42">
        <v>61</v>
      </c>
      <c r="E2235" s="42">
        <v>3</v>
      </c>
      <c r="F2235" s="42">
        <v>9</v>
      </c>
      <c r="G2235" s="42" t="s">
        <v>12315</v>
      </c>
      <c r="H2235" s="42">
        <v>7.0000000000000007E-2</v>
      </c>
      <c r="I2235" s="42">
        <v>1.5</v>
      </c>
      <c r="J2235" s="42" t="s">
        <v>14111</v>
      </c>
      <c r="K2235" s="43" t="str">
        <f t="shared" si="34"/>
        <v>Paid</v>
      </c>
    </row>
    <row r="2236" spans="1:11" x14ac:dyDescent="0.25">
      <c r="A2236" s="42">
        <v>519212</v>
      </c>
      <c r="B2236" s="42" t="s">
        <v>14551</v>
      </c>
      <c r="C2236" s="42">
        <v>25</v>
      </c>
      <c r="D2236" s="42">
        <v>60</v>
      </c>
      <c r="E2236" s="42">
        <v>6</v>
      </c>
      <c r="F2236" s="42">
        <v>38</v>
      </c>
      <c r="G2236" s="42" t="s">
        <v>12315</v>
      </c>
      <c r="H2236" s="42">
        <v>7.0000000000000007E-2</v>
      </c>
      <c r="I2236" s="42">
        <v>4.5</v>
      </c>
      <c r="J2236" s="42" t="s">
        <v>14111</v>
      </c>
      <c r="K2236" s="43" t="str">
        <f t="shared" si="34"/>
        <v>Paid</v>
      </c>
    </row>
    <row r="2237" spans="1:11" x14ac:dyDescent="0.25">
      <c r="A2237" s="42">
        <v>932842</v>
      </c>
      <c r="B2237" s="42" t="s">
        <v>14552</v>
      </c>
      <c r="C2237" s="42">
        <v>40</v>
      </c>
      <c r="D2237" s="42">
        <v>59</v>
      </c>
      <c r="E2237" s="42">
        <v>1</v>
      </c>
      <c r="F2237" s="42">
        <v>28</v>
      </c>
      <c r="G2237" s="42" t="s">
        <v>12318</v>
      </c>
      <c r="H2237" s="42">
        <v>7.0000000000000007E-2</v>
      </c>
      <c r="I2237" s="42">
        <v>4</v>
      </c>
      <c r="J2237" s="42" t="s">
        <v>14111</v>
      </c>
      <c r="K2237" s="43" t="str">
        <f t="shared" si="34"/>
        <v>Paid</v>
      </c>
    </row>
    <row r="2238" spans="1:11" x14ac:dyDescent="0.25">
      <c r="A2238" s="42">
        <v>101504</v>
      </c>
      <c r="B2238" s="42" t="s">
        <v>14553</v>
      </c>
      <c r="C2238" s="42">
        <v>20</v>
      </c>
      <c r="D2238" s="42">
        <v>59</v>
      </c>
      <c r="E2238" s="42">
        <v>3</v>
      </c>
      <c r="F2238" s="42">
        <v>6</v>
      </c>
      <c r="G2238" s="42" t="s">
        <v>12315</v>
      </c>
      <c r="H2238" s="42">
        <v>7.0000000000000007E-2</v>
      </c>
      <c r="I2238" s="42">
        <v>2</v>
      </c>
      <c r="J2238" s="42" t="s">
        <v>14111</v>
      </c>
      <c r="K2238" s="43" t="str">
        <f t="shared" si="34"/>
        <v>Paid</v>
      </c>
    </row>
    <row r="2239" spans="1:11" x14ac:dyDescent="0.25">
      <c r="A2239" s="42">
        <v>676432</v>
      </c>
      <c r="B2239" s="42" t="s">
        <v>14554</v>
      </c>
      <c r="C2239" s="42">
        <v>20</v>
      </c>
      <c r="D2239" s="42">
        <v>59</v>
      </c>
      <c r="E2239" s="42">
        <v>6</v>
      </c>
      <c r="F2239" s="42">
        <v>15</v>
      </c>
      <c r="G2239" s="42" t="s">
        <v>12318</v>
      </c>
      <c r="H2239" s="42">
        <v>7.0000000000000007E-2</v>
      </c>
      <c r="I2239" s="42">
        <v>1</v>
      </c>
      <c r="J2239" s="42" t="s">
        <v>14111</v>
      </c>
      <c r="K2239" s="43" t="str">
        <f t="shared" si="34"/>
        <v>Paid</v>
      </c>
    </row>
    <row r="2240" spans="1:11" x14ac:dyDescent="0.25">
      <c r="A2240" s="42">
        <v>1002272</v>
      </c>
      <c r="B2240" s="42" t="s">
        <v>14555</v>
      </c>
      <c r="C2240" s="42">
        <v>50</v>
      </c>
      <c r="D2240" s="42">
        <v>59</v>
      </c>
      <c r="E2240" s="42">
        <v>8</v>
      </c>
      <c r="F2240" s="42">
        <v>29</v>
      </c>
      <c r="G2240" s="42" t="s">
        <v>12318</v>
      </c>
      <c r="H2240" s="42">
        <v>7.0000000000000007E-2</v>
      </c>
      <c r="I2240" s="42">
        <v>1.5</v>
      </c>
      <c r="J2240" s="42" t="s">
        <v>14111</v>
      </c>
      <c r="K2240" s="43" t="str">
        <f t="shared" si="34"/>
        <v>Paid</v>
      </c>
    </row>
    <row r="2241" spans="1:11" x14ac:dyDescent="0.25">
      <c r="A2241" s="42">
        <v>655958</v>
      </c>
      <c r="B2241" s="42" t="s">
        <v>14556</v>
      </c>
      <c r="C2241" s="42">
        <v>20</v>
      </c>
      <c r="D2241" s="42">
        <v>58</v>
      </c>
      <c r="E2241" s="42">
        <v>1</v>
      </c>
      <c r="F2241" s="42">
        <v>10</v>
      </c>
      <c r="G2241" s="42" t="s">
        <v>12318</v>
      </c>
      <c r="H2241" s="42">
        <v>7.0000000000000007E-2</v>
      </c>
      <c r="I2241" s="42">
        <v>0.73333333329999995</v>
      </c>
      <c r="J2241" s="42" t="s">
        <v>14111</v>
      </c>
      <c r="K2241" s="43" t="str">
        <f t="shared" si="34"/>
        <v>Paid</v>
      </c>
    </row>
    <row r="2242" spans="1:11" x14ac:dyDescent="0.25">
      <c r="A2242" s="42">
        <v>663696</v>
      </c>
      <c r="B2242" s="42" t="s">
        <v>14557</v>
      </c>
      <c r="C2242" s="42">
        <v>20</v>
      </c>
      <c r="D2242" s="42">
        <v>58</v>
      </c>
      <c r="E2242" s="42">
        <v>4</v>
      </c>
      <c r="F2242" s="42">
        <v>47</v>
      </c>
      <c r="G2242" s="42" t="s">
        <v>12315</v>
      </c>
      <c r="H2242" s="42">
        <v>7.0000000000000007E-2</v>
      </c>
      <c r="I2242" s="42">
        <v>2.5</v>
      </c>
      <c r="J2242" s="42" t="s">
        <v>14111</v>
      </c>
      <c r="K2242" s="43" t="str">
        <f t="shared" si="34"/>
        <v>Paid</v>
      </c>
    </row>
    <row r="2243" spans="1:11" x14ac:dyDescent="0.25">
      <c r="A2243" s="42">
        <v>583224</v>
      </c>
      <c r="B2243" s="42" t="s">
        <v>14558</v>
      </c>
      <c r="C2243" s="42">
        <v>40</v>
      </c>
      <c r="D2243" s="42">
        <v>58</v>
      </c>
      <c r="E2243" s="42">
        <v>5</v>
      </c>
      <c r="F2243" s="42">
        <v>11</v>
      </c>
      <c r="G2243" s="42" t="s">
        <v>12315</v>
      </c>
      <c r="H2243" s="42">
        <v>7.0000000000000007E-2</v>
      </c>
      <c r="I2243" s="42">
        <v>0.58333333330000003</v>
      </c>
      <c r="J2243" s="42" t="s">
        <v>14111</v>
      </c>
      <c r="K2243" s="43" t="str">
        <f t="shared" ref="K2243:K2306" si="35">IF(C2243&gt;0,"Paid","Free")</f>
        <v>Paid</v>
      </c>
    </row>
    <row r="2244" spans="1:11" x14ac:dyDescent="0.25">
      <c r="A2244" s="42">
        <v>112602</v>
      </c>
      <c r="B2244" s="42" t="s">
        <v>14559</v>
      </c>
      <c r="C2244" s="42">
        <v>25</v>
      </c>
      <c r="D2244" s="42">
        <v>57</v>
      </c>
      <c r="E2244" s="42">
        <v>2</v>
      </c>
      <c r="F2244" s="42">
        <v>16</v>
      </c>
      <c r="G2244" s="42" t="s">
        <v>12315</v>
      </c>
      <c r="H2244" s="42">
        <v>7.0000000000000007E-2</v>
      </c>
      <c r="I2244" s="42">
        <v>4.5</v>
      </c>
      <c r="J2244" s="42" t="s">
        <v>14111</v>
      </c>
      <c r="K2244" s="43" t="str">
        <f t="shared" si="35"/>
        <v>Paid</v>
      </c>
    </row>
    <row r="2245" spans="1:11" x14ac:dyDescent="0.25">
      <c r="A2245" s="42">
        <v>147104</v>
      </c>
      <c r="B2245" s="42" t="s">
        <v>14560</v>
      </c>
      <c r="C2245" s="42">
        <v>40</v>
      </c>
      <c r="D2245" s="42">
        <v>57</v>
      </c>
      <c r="E2245" s="42">
        <v>7</v>
      </c>
      <c r="F2245" s="42">
        <v>16</v>
      </c>
      <c r="G2245" s="42" t="s">
        <v>12315</v>
      </c>
      <c r="H2245" s="42">
        <v>7.0000000000000007E-2</v>
      </c>
      <c r="I2245" s="42">
        <v>4</v>
      </c>
      <c r="J2245" s="42" t="s">
        <v>14111</v>
      </c>
      <c r="K2245" s="43" t="str">
        <f t="shared" si="35"/>
        <v>Paid</v>
      </c>
    </row>
    <row r="2246" spans="1:11" x14ac:dyDescent="0.25">
      <c r="A2246" s="42">
        <v>445118</v>
      </c>
      <c r="B2246" s="42" t="s">
        <v>14561</v>
      </c>
      <c r="C2246" s="42">
        <v>35</v>
      </c>
      <c r="D2246" s="42">
        <v>57</v>
      </c>
      <c r="E2246" s="42">
        <v>9</v>
      </c>
      <c r="F2246" s="42">
        <v>9</v>
      </c>
      <c r="G2246" s="42" t="s">
        <v>12318</v>
      </c>
      <c r="H2246" s="42">
        <v>7.0000000000000007E-2</v>
      </c>
      <c r="I2246" s="42">
        <v>0.55000000000000004</v>
      </c>
      <c r="J2246" s="42" t="s">
        <v>14111</v>
      </c>
      <c r="K2246" s="43" t="str">
        <f t="shared" si="35"/>
        <v>Paid</v>
      </c>
    </row>
    <row r="2247" spans="1:11" x14ac:dyDescent="0.25">
      <c r="A2247" s="42">
        <v>742096</v>
      </c>
      <c r="B2247" s="42" t="s">
        <v>14562</v>
      </c>
      <c r="C2247" s="42">
        <v>45</v>
      </c>
      <c r="D2247" s="42">
        <v>57</v>
      </c>
      <c r="E2247" s="42">
        <v>9</v>
      </c>
      <c r="F2247" s="42">
        <v>15</v>
      </c>
      <c r="G2247" s="42" t="s">
        <v>12318</v>
      </c>
      <c r="H2247" s="42">
        <v>7.0000000000000007E-2</v>
      </c>
      <c r="I2247" s="42">
        <v>2</v>
      </c>
      <c r="J2247" s="42" t="s">
        <v>14111</v>
      </c>
      <c r="K2247" s="43" t="str">
        <f t="shared" si="35"/>
        <v>Paid</v>
      </c>
    </row>
    <row r="2248" spans="1:11" x14ac:dyDescent="0.25">
      <c r="A2248" s="42">
        <v>824020</v>
      </c>
      <c r="B2248" s="42" t="s">
        <v>14563</v>
      </c>
      <c r="C2248" s="42">
        <v>50</v>
      </c>
      <c r="D2248" s="42">
        <v>57</v>
      </c>
      <c r="E2248" s="42">
        <v>6</v>
      </c>
      <c r="F2248" s="42">
        <v>57</v>
      </c>
      <c r="G2248" s="42" t="s">
        <v>12352</v>
      </c>
      <c r="H2248" s="42">
        <v>7.0000000000000007E-2</v>
      </c>
      <c r="I2248" s="42">
        <v>7</v>
      </c>
      <c r="J2248" s="42" t="s">
        <v>14111</v>
      </c>
      <c r="K2248" s="43" t="str">
        <f t="shared" si="35"/>
        <v>Paid</v>
      </c>
    </row>
    <row r="2249" spans="1:11" x14ac:dyDescent="0.25">
      <c r="A2249" s="42">
        <v>835616</v>
      </c>
      <c r="B2249" s="42" t="s">
        <v>14564</v>
      </c>
      <c r="C2249" s="42">
        <v>20</v>
      </c>
      <c r="D2249" s="42">
        <v>57</v>
      </c>
      <c r="E2249" s="42">
        <v>8</v>
      </c>
      <c r="F2249" s="42">
        <v>28</v>
      </c>
      <c r="G2249" s="42" t="s">
        <v>12315</v>
      </c>
      <c r="H2249" s="42">
        <v>7.0000000000000007E-2</v>
      </c>
      <c r="I2249" s="42">
        <v>1</v>
      </c>
      <c r="J2249" s="42" t="s">
        <v>14111</v>
      </c>
      <c r="K2249" s="43" t="str">
        <f t="shared" si="35"/>
        <v>Paid</v>
      </c>
    </row>
    <row r="2250" spans="1:11" x14ac:dyDescent="0.25">
      <c r="A2250" s="42">
        <v>744034</v>
      </c>
      <c r="B2250" s="42" t="s">
        <v>14565</v>
      </c>
      <c r="C2250" s="42">
        <v>40</v>
      </c>
      <c r="D2250" s="42">
        <v>56</v>
      </c>
      <c r="E2250" s="42">
        <v>3</v>
      </c>
      <c r="F2250" s="42">
        <v>28</v>
      </c>
      <c r="G2250" s="42" t="s">
        <v>12318</v>
      </c>
      <c r="H2250" s="42">
        <v>7.0000000000000007E-2</v>
      </c>
      <c r="I2250" s="42">
        <v>2</v>
      </c>
      <c r="J2250" s="42" t="s">
        <v>14111</v>
      </c>
      <c r="K2250" s="43" t="str">
        <f t="shared" si="35"/>
        <v>Paid</v>
      </c>
    </row>
    <row r="2251" spans="1:11" x14ac:dyDescent="0.25">
      <c r="A2251" s="42">
        <v>132950</v>
      </c>
      <c r="B2251" s="42" t="s">
        <v>14566</v>
      </c>
      <c r="C2251" s="42">
        <v>20</v>
      </c>
      <c r="D2251" s="42">
        <v>56</v>
      </c>
      <c r="E2251" s="42">
        <v>3</v>
      </c>
      <c r="F2251" s="42">
        <v>10</v>
      </c>
      <c r="G2251" s="42" t="s">
        <v>12318</v>
      </c>
      <c r="H2251" s="42">
        <v>7.0000000000000007E-2</v>
      </c>
      <c r="I2251" s="42">
        <v>0.63333333329999997</v>
      </c>
      <c r="J2251" s="42" t="s">
        <v>14111</v>
      </c>
      <c r="K2251" s="43" t="str">
        <f t="shared" si="35"/>
        <v>Paid</v>
      </c>
    </row>
    <row r="2252" spans="1:11" x14ac:dyDescent="0.25">
      <c r="A2252" s="42">
        <v>892898</v>
      </c>
      <c r="B2252" s="42" t="s">
        <v>14567</v>
      </c>
      <c r="C2252" s="42">
        <v>35</v>
      </c>
      <c r="D2252" s="42">
        <v>55</v>
      </c>
      <c r="E2252" s="42">
        <v>2</v>
      </c>
      <c r="F2252" s="42">
        <v>30</v>
      </c>
      <c r="G2252" s="42" t="s">
        <v>12315</v>
      </c>
      <c r="H2252" s="42">
        <v>7.0000000000000007E-2</v>
      </c>
      <c r="I2252" s="42">
        <v>2</v>
      </c>
      <c r="J2252" s="42" t="s">
        <v>14111</v>
      </c>
      <c r="K2252" s="43" t="str">
        <f t="shared" si="35"/>
        <v>Paid</v>
      </c>
    </row>
    <row r="2253" spans="1:11" x14ac:dyDescent="0.25">
      <c r="A2253" s="42">
        <v>933818</v>
      </c>
      <c r="B2253" s="42" t="s">
        <v>14568</v>
      </c>
      <c r="C2253" s="42">
        <v>40</v>
      </c>
      <c r="D2253" s="42">
        <v>55</v>
      </c>
      <c r="E2253" s="42">
        <v>8</v>
      </c>
      <c r="F2253" s="42">
        <v>13</v>
      </c>
      <c r="G2253" s="42" t="s">
        <v>12315</v>
      </c>
      <c r="H2253" s="42">
        <v>7.0000000000000007E-2</v>
      </c>
      <c r="I2253" s="42">
        <v>1</v>
      </c>
      <c r="J2253" s="42" t="s">
        <v>14111</v>
      </c>
      <c r="K2253" s="43" t="str">
        <f t="shared" si="35"/>
        <v>Paid</v>
      </c>
    </row>
    <row r="2254" spans="1:11" x14ac:dyDescent="0.25">
      <c r="A2254" s="42">
        <v>1255114</v>
      </c>
      <c r="B2254" s="42" t="s">
        <v>14569</v>
      </c>
      <c r="C2254" s="42">
        <v>40</v>
      </c>
      <c r="D2254" s="42">
        <v>54</v>
      </c>
      <c r="E2254" s="42">
        <v>6</v>
      </c>
      <c r="F2254" s="42">
        <v>10</v>
      </c>
      <c r="G2254" s="42" t="s">
        <v>12315</v>
      </c>
      <c r="H2254" s="42">
        <v>7.0000000000000007E-2</v>
      </c>
      <c r="I2254" s="42">
        <v>1</v>
      </c>
      <c r="J2254" s="42" t="s">
        <v>14111</v>
      </c>
      <c r="K2254" s="43" t="str">
        <f t="shared" si="35"/>
        <v>Paid</v>
      </c>
    </row>
    <row r="2255" spans="1:11" x14ac:dyDescent="0.25">
      <c r="A2255" s="42">
        <v>720072</v>
      </c>
      <c r="B2255" s="42" t="s">
        <v>14570</v>
      </c>
      <c r="C2255" s="42">
        <v>20</v>
      </c>
      <c r="D2255" s="42">
        <v>54</v>
      </c>
      <c r="E2255" s="42">
        <v>7</v>
      </c>
      <c r="F2255" s="42">
        <v>69</v>
      </c>
      <c r="G2255" s="42" t="s">
        <v>12315</v>
      </c>
      <c r="H2255" s="42">
        <v>7.0000000000000007E-2</v>
      </c>
      <c r="I2255" s="42">
        <v>3</v>
      </c>
      <c r="J2255" s="42" t="s">
        <v>14111</v>
      </c>
      <c r="K2255" s="43" t="str">
        <f t="shared" si="35"/>
        <v>Paid</v>
      </c>
    </row>
    <row r="2256" spans="1:11" x14ac:dyDescent="0.25">
      <c r="A2256" s="42">
        <v>1160066</v>
      </c>
      <c r="B2256" s="42" t="s">
        <v>14571</v>
      </c>
      <c r="C2256" s="42">
        <v>175</v>
      </c>
      <c r="D2256" s="42">
        <v>54</v>
      </c>
      <c r="E2256" s="42">
        <v>0</v>
      </c>
      <c r="F2256" s="42">
        <v>18</v>
      </c>
      <c r="G2256" s="42" t="s">
        <v>12324</v>
      </c>
      <c r="H2256" s="42">
        <v>7.0000000000000007E-2</v>
      </c>
      <c r="I2256" s="42">
        <v>2.5</v>
      </c>
      <c r="J2256" s="42" t="s">
        <v>14111</v>
      </c>
      <c r="K2256" s="43" t="str">
        <f t="shared" si="35"/>
        <v>Paid</v>
      </c>
    </row>
    <row r="2257" spans="1:11" x14ac:dyDescent="0.25">
      <c r="A2257" s="42">
        <v>584468</v>
      </c>
      <c r="B2257" s="42" t="s">
        <v>14572</v>
      </c>
      <c r="C2257" s="42">
        <v>20</v>
      </c>
      <c r="D2257" s="42">
        <v>53</v>
      </c>
      <c r="E2257" s="42">
        <v>5</v>
      </c>
      <c r="F2257" s="42">
        <v>9</v>
      </c>
      <c r="G2257" s="42" t="s">
        <v>12318</v>
      </c>
      <c r="H2257" s="42">
        <v>7.0000000000000007E-2</v>
      </c>
      <c r="I2257" s="42">
        <v>0.58333333330000003</v>
      </c>
      <c r="J2257" s="42" t="s">
        <v>14111</v>
      </c>
      <c r="K2257" s="43" t="str">
        <f t="shared" si="35"/>
        <v>Paid</v>
      </c>
    </row>
    <row r="2258" spans="1:11" x14ac:dyDescent="0.25">
      <c r="A2258" s="42">
        <v>852426</v>
      </c>
      <c r="B2258" s="42" t="s">
        <v>14573</v>
      </c>
      <c r="C2258" s="42">
        <v>20</v>
      </c>
      <c r="D2258" s="42">
        <v>53</v>
      </c>
      <c r="E2258" s="42">
        <v>5</v>
      </c>
      <c r="F2258" s="42">
        <v>39</v>
      </c>
      <c r="G2258" s="42" t="s">
        <v>12315</v>
      </c>
      <c r="H2258" s="42">
        <v>7.0000000000000007E-2</v>
      </c>
      <c r="I2258" s="42">
        <v>3</v>
      </c>
      <c r="J2258" s="42" t="s">
        <v>14111</v>
      </c>
      <c r="K2258" s="43" t="str">
        <f t="shared" si="35"/>
        <v>Paid</v>
      </c>
    </row>
    <row r="2259" spans="1:11" x14ac:dyDescent="0.25">
      <c r="A2259" s="42">
        <v>1103526</v>
      </c>
      <c r="B2259" s="42" t="s">
        <v>14574</v>
      </c>
      <c r="C2259" s="42">
        <v>50</v>
      </c>
      <c r="D2259" s="42">
        <v>52</v>
      </c>
      <c r="E2259" s="42">
        <v>3</v>
      </c>
      <c r="F2259" s="42">
        <v>18</v>
      </c>
      <c r="G2259" s="42" t="s">
        <v>12324</v>
      </c>
      <c r="H2259" s="42">
        <v>7.0000000000000007E-2</v>
      </c>
      <c r="I2259" s="42">
        <v>2</v>
      </c>
      <c r="J2259" s="42" t="s">
        <v>14111</v>
      </c>
      <c r="K2259" s="43" t="str">
        <f t="shared" si="35"/>
        <v>Paid</v>
      </c>
    </row>
    <row r="2260" spans="1:11" x14ac:dyDescent="0.25">
      <c r="A2260" s="42">
        <v>799912</v>
      </c>
      <c r="B2260" s="42" t="s">
        <v>14575</v>
      </c>
      <c r="C2260" s="42">
        <v>95</v>
      </c>
      <c r="D2260" s="42">
        <v>51</v>
      </c>
      <c r="E2260" s="42">
        <v>7</v>
      </c>
      <c r="F2260" s="42">
        <v>42</v>
      </c>
      <c r="G2260" s="42" t="s">
        <v>12318</v>
      </c>
      <c r="H2260" s="42">
        <v>7.0000000000000007E-2</v>
      </c>
      <c r="I2260" s="42">
        <v>3</v>
      </c>
      <c r="J2260" s="42" t="s">
        <v>14111</v>
      </c>
      <c r="K2260" s="43" t="str">
        <f t="shared" si="35"/>
        <v>Paid</v>
      </c>
    </row>
    <row r="2261" spans="1:11" x14ac:dyDescent="0.25">
      <c r="A2261" s="42">
        <v>743932</v>
      </c>
      <c r="B2261" s="42" t="s">
        <v>14576</v>
      </c>
      <c r="C2261" s="42">
        <v>40</v>
      </c>
      <c r="D2261" s="42">
        <v>48</v>
      </c>
      <c r="E2261" s="42">
        <v>4</v>
      </c>
      <c r="F2261" s="42">
        <v>14</v>
      </c>
      <c r="G2261" s="42" t="s">
        <v>12315</v>
      </c>
      <c r="H2261" s="42">
        <v>7.0000000000000007E-2</v>
      </c>
      <c r="I2261" s="42">
        <v>2</v>
      </c>
      <c r="J2261" s="42" t="s">
        <v>14111</v>
      </c>
      <c r="K2261" s="43" t="str">
        <f t="shared" si="35"/>
        <v>Paid</v>
      </c>
    </row>
    <row r="2262" spans="1:11" x14ac:dyDescent="0.25">
      <c r="A2262" s="42">
        <v>813142</v>
      </c>
      <c r="B2262" s="42" t="s">
        <v>14577</v>
      </c>
      <c r="C2262" s="42">
        <v>50</v>
      </c>
      <c r="D2262" s="42">
        <v>48</v>
      </c>
      <c r="E2262" s="42">
        <v>3</v>
      </c>
      <c r="F2262" s="42">
        <v>61</v>
      </c>
      <c r="G2262" s="42" t="s">
        <v>12318</v>
      </c>
      <c r="H2262" s="42">
        <v>7.0000000000000007E-2</v>
      </c>
      <c r="I2262" s="42">
        <v>8</v>
      </c>
      <c r="J2262" s="42" t="s">
        <v>14111</v>
      </c>
      <c r="K2262" s="43" t="str">
        <f t="shared" si="35"/>
        <v>Paid</v>
      </c>
    </row>
    <row r="2263" spans="1:11" x14ac:dyDescent="0.25">
      <c r="A2263" s="42">
        <v>899702</v>
      </c>
      <c r="B2263" s="42" t="s">
        <v>14578</v>
      </c>
      <c r="C2263" s="42">
        <v>50</v>
      </c>
      <c r="D2263" s="42">
        <v>47</v>
      </c>
      <c r="E2263" s="42">
        <v>0</v>
      </c>
      <c r="F2263" s="42">
        <v>82</v>
      </c>
      <c r="G2263" s="42" t="s">
        <v>12315</v>
      </c>
      <c r="H2263" s="42">
        <v>0.75</v>
      </c>
      <c r="I2263" s="42">
        <v>4</v>
      </c>
      <c r="J2263" s="42" t="s">
        <v>14111</v>
      </c>
      <c r="K2263" s="43" t="str">
        <f t="shared" si="35"/>
        <v>Paid</v>
      </c>
    </row>
    <row r="2264" spans="1:11" x14ac:dyDescent="0.25">
      <c r="A2264" s="42">
        <v>883138</v>
      </c>
      <c r="B2264" s="42" t="s">
        <v>14579</v>
      </c>
      <c r="C2264" s="42">
        <v>180</v>
      </c>
      <c r="D2264" s="42">
        <v>47</v>
      </c>
      <c r="E2264" s="42">
        <v>7</v>
      </c>
      <c r="F2264" s="42">
        <v>13</v>
      </c>
      <c r="G2264" s="42" t="s">
        <v>12315</v>
      </c>
      <c r="H2264" s="42">
        <v>0.11</v>
      </c>
      <c r="I2264" s="42">
        <v>3</v>
      </c>
      <c r="J2264" s="42" t="s">
        <v>14111</v>
      </c>
      <c r="K2264" s="43" t="str">
        <f t="shared" si="35"/>
        <v>Paid</v>
      </c>
    </row>
    <row r="2265" spans="1:11" x14ac:dyDescent="0.25">
      <c r="A2265" s="42">
        <v>619610</v>
      </c>
      <c r="B2265" s="42" t="s">
        <v>14580</v>
      </c>
      <c r="C2265" s="42">
        <v>50</v>
      </c>
      <c r="D2265" s="42">
        <v>46</v>
      </c>
      <c r="E2265" s="42">
        <v>0</v>
      </c>
      <c r="F2265" s="42">
        <v>91</v>
      </c>
      <c r="G2265" s="42" t="s">
        <v>12315</v>
      </c>
      <c r="H2265" s="42">
        <v>0.34</v>
      </c>
      <c r="I2265" s="42">
        <v>7</v>
      </c>
      <c r="J2265" s="42" t="s">
        <v>14111</v>
      </c>
      <c r="K2265" s="43" t="str">
        <f t="shared" si="35"/>
        <v>Paid</v>
      </c>
    </row>
    <row r="2266" spans="1:11" x14ac:dyDescent="0.25">
      <c r="A2266" s="42">
        <v>200108</v>
      </c>
      <c r="B2266" s="42" t="s">
        <v>14581</v>
      </c>
      <c r="C2266" s="42">
        <v>20</v>
      </c>
      <c r="D2266" s="42">
        <v>45</v>
      </c>
      <c r="E2266" s="42">
        <v>4</v>
      </c>
      <c r="F2266" s="42">
        <v>48</v>
      </c>
      <c r="G2266" s="42" t="s">
        <v>12315</v>
      </c>
      <c r="H2266" s="42">
        <v>0.99</v>
      </c>
      <c r="I2266" s="42">
        <v>1.5</v>
      </c>
      <c r="J2266" s="42" t="s">
        <v>14111</v>
      </c>
      <c r="K2266" s="43" t="str">
        <f t="shared" si="35"/>
        <v>Paid</v>
      </c>
    </row>
    <row r="2267" spans="1:11" x14ac:dyDescent="0.25">
      <c r="A2267" s="42">
        <v>809968</v>
      </c>
      <c r="B2267" s="42" t="s">
        <v>14582</v>
      </c>
      <c r="C2267" s="42">
        <v>95</v>
      </c>
      <c r="D2267" s="42">
        <v>45</v>
      </c>
      <c r="E2267" s="42">
        <v>5</v>
      </c>
      <c r="F2267" s="42">
        <v>43</v>
      </c>
      <c r="G2267" s="42" t="s">
        <v>12318</v>
      </c>
      <c r="H2267" s="42">
        <v>0.89</v>
      </c>
      <c r="I2267" s="42">
        <v>3</v>
      </c>
      <c r="J2267" s="42" t="s">
        <v>14111</v>
      </c>
      <c r="K2267" s="43" t="str">
        <f t="shared" si="35"/>
        <v>Paid</v>
      </c>
    </row>
    <row r="2268" spans="1:11" x14ac:dyDescent="0.25">
      <c r="A2268" s="42">
        <v>762482</v>
      </c>
      <c r="B2268" s="42" t="s">
        <v>14583</v>
      </c>
      <c r="C2268" s="42">
        <v>35</v>
      </c>
      <c r="D2268" s="42">
        <v>45</v>
      </c>
      <c r="E2268" s="42">
        <v>5</v>
      </c>
      <c r="F2268" s="42">
        <v>15</v>
      </c>
      <c r="G2268" s="42" t="s">
        <v>12318</v>
      </c>
      <c r="H2268" s="42">
        <v>0.11</v>
      </c>
      <c r="I2268" s="42">
        <v>1.5</v>
      </c>
      <c r="J2268" s="42" t="s">
        <v>14111</v>
      </c>
      <c r="K2268" s="43" t="str">
        <f t="shared" si="35"/>
        <v>Paid</v>
      </c>
    </row>
    <row r="2269" spans="1:11" x14ac:dyDescent="0.25">
      <c r="A2269" s="42">
        <v>856950</v>
      </c>
      <c r="B2269" s="42" t="s">
        <v>14584</v>
      </c>
      <c r="C2269" s="42">
        <v>50</v>
      </c>
      <c r="D2269" s="42">
        <v>44</v>
      </c>
      <c r="E2269" s="42">
        <v>2</v>
      </c>
      <c r="F2269" s="42">
        <v>40</v>
      </c>
      <c r="G2269" s="42" t="s">
        <v>12318</v>
      </c>
      <c r="H2269" s="42">
        <v>7.0000000000000007E-2</v>
      </c>
      <c r="I2269" s="42">
        <v>7.5</v>
      </c>
      <c r="J2269" s="42" t="s">
        <v>14111</v>
      </c>
      <c r="K2269" s="43" t="str">
        <f t="shared" si="35"/>
        <v>Paid</v>
      </c>
    </row>
    <row r="2270" spans="1:11" x14ac:dyDescent="0.25">
      <c r="A2270" s="42">
        <v>1113170</v>
      </c>
      <c r="B2270" s="42" t="s">
        <v>14585</v>
      </c>
      <c r="C2270" s="42">
        <v>50</v>
      </c>
      <c r="D2270" s="42">
        <v>44</v>
      </c>
      <c r="E2270" s="42">
        <v>3</v>
      </c>
      <c r="F2270" s="42">
        <v>34</v>
      </c>
      <c r="G2270" s="42" t="s">
        <v>12315</v>
      </c>
      <c r="H2270" s="42">
        <v>0.96</v>
      </c>
      <c r="I2270" s="42">
        <v>2</v>
      </c>
      <c r="J2270" s="42" t="s">
        <v>14111</v>
      </c>
      <c r="K2270" s="43" t="str">
        <f t="shared" si="35"/>
        <v>Paid</v>
      </c>
    </row>
    <row r="2271" spans="1:11" x14ac:dyDescent="0.25">
      <c r="A2271" s="42">
        <v>151120</v>
      </c>
      <c r="B2271" s="42" t="s">
        <v>14586</v>
      </c>
      <c r="C2271" s="42">
        <v>20</v>
      </c>
      <c r="D2271" s="42">
        <v>44</v>
      </c>
      <c r="E2271" s="42">
        <v>2</v>
      </c>
      <c r="F2271" s="42">
        <v>7</v>
      </c>
      <c r="G2271" s="42" t="s">
        <v>12315</v>
      </c>
      <c r="H2271" s="42">
        <v>0.8</v>
      </c>
      <c r="I2271" s="42">
        <v>1</v>
      </c>
      <c r="J2271" s="42" t="s">
        <v>14111</v>
      </c>
      <c r="K2271" s="43" t="str">
        <f t="shared" si="35"/>
        <v>Paid</v>
      </c>
    </row>
    <row r="2272" spans="1:11" x14ac:dyDescent="0.25">
      <c r="A2272" s="42">
        <v>773174</v>
      </c>
      <c r="B2272" s="42" t="s">
        <v>14587</v>
      </c>
      <c r="C2272" s="42">
        <v>40</v>
      </c>
      <c r="D2272" s="42">
        <v>44</v>
      </c>
      <c r="E2272" s="42">
        <v>0</v>
      </c>
      <c r="F2272" s="42">
        <v>11</v>
      </c>
      <c r="G2272" s="42" t="s">
        <v>12315</v>
      </c>
      <c r="H2272" s="42">
        <v>0.94</v>
      </c>
      <c r="I2272" s="42">
        <v>1.5</v>
      </c>
      <c r="J2272" s="42" t="s">
        <v>14111</v>
      </c>
      <c r="K2272" s="43" t="str">
        <f t="shared" si="35"/>
        <v>Paid</v>
      </c>
    </row>
    <row r="2273" spans="1:11" x14ac:dyDescent="0.25">
      <c r="A2273" s="42">
        <v>1104494</v>
      </c>
      <c r="B2273" s="42" t="s">
        <v>14588</v>
      </c>
      <c r="C2273" s="42">
        <v>40</v>
      </c>
      <c r="D2273" s="42">
        <v>43</v>
      </c>
      <c r="E2273" s="42">
        <v>4</v>
      </c>
      <c r="F2273" s="42">
        <v>13</v>
      </c>
      <c r="G2273" s="42" t="s">
        <v>12318</v>
      </c>
      <c r="H2273" s="42">
        <v>0.46</v>
      </c>
      <c r="I2273" s="42">
        <v>1</v>
      </c>
      <c r="J2273" s="42" t="s">
        <v>14111</v>
      </c>
      <c r="K2273" s="43" t="str">
        <f t="shared" si="35"/>
        <v>Paid</v>
      </c>
    </row>
    <row r="2274" spans="1:11" x14ac:dyDescent="0.25">
      <c r="A2274" s="42">
        <v>620372</v>
      </c>
      <c r="B2274" s="42" t="s">
        <v>14589</v>
      </c>
      <c r="C2274" s="42">
        <v>65</v>
      </c>
      <c r="D2274" s="42">
        <v>42</v>
      </c>
      <c r="E2274" s="42">
        <v>2</v>
      </c>
      <c r="F2274" s="42">
        <v>37</v>
      </c>
      <c r="G2274" s="42" t="s">
        <v>12315</v>
      </c>
      <c r="H2274" s="42">
        <v>0.96</v>
      </c>
      <c r="I2274" s="42">
        <v>4</v>
      </c>
      <c r="J2274" s="42" t="s">
        <v>14111</v>
      </c>
      <c r="K2274" s="43" t="str">
        <f t="shared" si="35"/>
        <v>Paid</v>
      </c>
    </row>
    <row r="2275" spans="1:11" x14ac:dyDescent="0.25">
      <c r="A2275" s="42">
        <v>773156</v>
      </c>
      <c r="B2275" s="42" t="s">
        <v>14590</v>
      </c>
      <c r="C2275" s="42">
        <v>40</v>
      </c>
      <c r="D2275" s="42">
        <v>42</v>
      </c>
      <c r="E2275" s="42">
        <v>1</v>
      </c>
      <c r="F2275" s="42">
        <v>11</v>
      </c>
      <c r="G2275" s="42" t="s">
        <v>12318</v>
      </c>
      <c r="H2275" s="42">
        <v>0.88</v>
      </c>
      <c r="I2275" s="42">
        <v>1.5</v>
      </c>
      <c r="J2275" s="42" t="s">
        <v>14111</v>
      </c>
      <c r="K2275" s="43" t="str">
        <f t="shared" si="35"/>
        <v>Paid</v>
      </c>
    </row>
    <row r="2276" spans="1:11" x14ac:dyDescent="0.25">
      <c r="A2276" s="42">
        <v>1042382</v>
      </c>
      <c r="B2276" s="42" t="s">
        <v>14591</v>
      </c>
      <c r="C2276" s="42">
        <v>55</v>
      </c>
      <c r="D2276" s="42">
        <v>42</v>
      </c>
      <c r="E2276" s="42">
        <v>5</v>
      </c>
      <c r="F2276" s="42">
        <v>19</v>
      </c>
      <c r="G2276" s="42" t="s">
        <v>12324</v>
      </c>
      <c r="H2276" s="42">
        <v>0.44</v>
      </c>
      <c r="I2276" s="42">
        <v>1.5</v>
      </c>
      <c r="J2276" s="42" t="s">
        <v>14111</v>
      </c>
      <c r="K2276" s="43" t="str">
        <f t="shared" si="35"/>
        <v>Paid</v>
      </c>
    </row>
    <row r="2277" spans="1:11" x14ac:dyDescent="0.25">
      <c r="A2277" s="42">
        <v>1066002</v>
      </c>
      <c r="B2277" s="42" t="s">
        <v>14592</v>
      </c>
      <c r="C2277" s="42">
        <v>40</v>
      </c>
      <c r="D2277" s="42">
        <v>42</v>
      </c>
      <c r="E2277" s="42">
        <v>4</v>
      </c>
      <c r="F2277" s="42">
        <v>196</v>
      </c>
      <c r="G2277" s="42" t="s">
        <v>12315</v>
      </c>
      <c r="H2277" s="42">
        <v>0.3</v>
      </c>
      <c r="I2277" s="42">
        <v>5.5</v>
      </c>
      <c r="J2277" s="42" t="s">
        <v>14111</v>
      </c>
      <c r="K2277" s="43" t="str">
        <f t="shared" si="35"/>
        <v>Paid</v>
      </c>
    </row>
    <row r="2278" spans="1:11" x14ac:dyDescent="0.25">
      <c r="A2278" s="42">
        <v>963094</v>
      </c>
      <c r="B2278" s="42" t="s">
        <v>14593</v>
      </c>
      <c r="C2278" s="42">
        <v>40</v>
      </c>
      <c r="D2278" s="42">
        <v>42</v>
      </c>
      <c r="E2278" s="42">
        <v>8</v>
      </c>
      <c r="F2278" s="42">
        <v>17</v>
      </c>
      <c r="G2278" s="42" t="s">
        <v>12315</v>
      </c>
      <c r="H2278" s="42">
        <v>0.61</v>
      </c>
      <c r="I2278" s="42">
        <v>1.5</v>
      </c>
      <c r="J2278" s="42" t="s">
        <v>14111</v>
      </c>
      <c r="K2278" s="43" t="str">
        <f t="shared" si="35"/>
        <v>Paid</v>
      </c>
    </row>
    <row r="2279" spans="1:11" x14ac:dyDescent="0.25">
      <c r="A2279" s="42">
        <v>701662</v>
      </c>
      <c r="B2279" s="42" t="s">
        <v>14594</v>
      </c>
      <c r="C2279" s="42">
        <v>20</v>
      </c>
      <c r="D2279" s="42">
        <v>41</v>
      </c>
      <c r="E2279" s="42">
        <v>1</v>
      </c>
      <c r="F2279" s="42">
        <v>13</v>
      </c>
      <c r="G2279" s="42" t="s">
        <v>12318</v>
      </c>
      <c r="H2279" s="42">
        <v>0.8</v>
      </c>
      <c r="I2279" s="42">
        <v>1</v>
      </c>
      <c r="J2279" s="42" t="s">
        <v>14111</v>
      </c>
      <c r="K2279" s="43" t="str">
        <f t="shared" si="35"/>
        <v>Paid</v>
      </c>
    </row>
    <row r="2280" spans="1:11" x14ac:dyDescent="0.25">
      <c r="A2280" s="42">
        <v>492954</v>
      </c>
      <c r="B2280" s="42" t="s">
        <v>14595</v>
      </c>
      <c r="C2280" s="42">
        <v>20</v>
      </c>
      <c r="D2280" s="42">
        <v>41</v>
      </c>
      <c r="E2280" s="42">
        <v>3</v>
      </c>
      <c r="F2280" s="42">
        <v>48</v>
      </c>
      <c r="G2280" s="42" t="s">
        <v>12318</v>
      </c>
      <c r="H2280" s="42">
        <v>0.11</v>
      </c>
      <c r="I2280" s="42">
        <v>2</v>
      </c>
      <c r="J2280" s="42" t="s">
        <v>14111</v>
      </c>
      <c r="K2280" s="43" t="str">
        <f t="shared" si="35"/>
        <v>Paid</v>
      </c>
    </row>
    <row r="2281" spans="1:11" x14ac:dyDescent="0.25">
      <c r="A2281" s="42">
        <v>762240</v>
      </c>
      <c r="B2281" s="42" t="s">
        <v>14596</v>
      </c>
      <c r="C2281" s="42">
        <v>35</v>
      </c>
      <c r="D2281" s="42">
        <v>41</v>
      </c>
      <c r="E2281" s="42">
        <v>2</v>
      </c>
      <c r="F2281" s="42">
        <v>11</v>
      </c>
      <c r="G2281" s="42" t="s">
        <v>12315</v>
      </c>
      <c r="H2281" s="42">
        <v>0.44</v>
      </c>
      <c r="I2281" s="42">
        <v>1.5</v>
      </c>
      <c r="J2281" s="42" t="s">
        <v>14111</v>
      </c>
      <c r="K2281" s="43" t="str">
        <f t="shared" si="35"/>
        <v>Paid</v>
      </c>
    </row>
    <row r="2282" spans="1:11" x14ac:dyDescent="0.25">
      <c r="A2282" s="42">
        <v>912254</v>
      </c>
      <c r="B2282" s="42" t="s">
        <v>14597</v>
      </c>
      <c r="C2282" s="42">
        <v>50</v>
      </c>
      <c r="D2282" s="42">
        <v>41</v>
      </c>
      <c r="E2282" s="42">
        <v>0</v>
      </c>
      <c r="F2282" s="42">
        <v>43</v>
      </c>
      <c r="G2282" s="42" t="s">
        <v>12318</v>
      </c>
      <c r="H2282" s="42">
        <v>0.88</v>
      </c>
      <c r="I2282" s="42">
        <v>2</v>
      </c>
      <c r="J2282" s="42" t="s">
        <v>14111</v>
      </c>
      <c r="K2282" s="43" t="str">
        <f t="shared" si="35"/>
        <v>Paid</v>
      </c>
    </row>
    <row r="2283" spans="1:11" x14ac:dyDescent="0.25">
      <c r="A2283" s="42">
        <v>23683</v>
      </c>
      <c r="B2283" s="42" t="s">
        <v>14598</v>
      </c>
      <c r="C2283" s="42">
        <v>20</v>
      </c>
      <c r="D2283" s="42">
        <v>40</v>
      </c>
      <c r="E2283" s="42">
        <v>1</v>
      </c>
      <c r="F2283" s="42">
        <v>27</v>
      </c>
      <c r="G2283" s="42" t="s">
        <v>12318</v>
      </c>
      <c r="H2283" s="42">
        <v>0.74</v>
      </c>
      <c r="I2283" s="42">
        <v>1</v>
      </c>
      <c r="J2283" s="42" t="s">
        <v>14111</v>
      </c>
      <c r="K2283" s="43" t="str">
        <f t="shared" si="35"/>
        <v>Paid</v>
      </c>
    </row>
    <row r="2284" spans="1:11" x14ac:dyDescent="0.25">
      <c r="A2284" s="42">
        <v>866528</v>
      </c>
      <c r="B2284" s="42" t="s">
        <v>14599</v>
      </c>
      <c r="C2284" s="42">
        <v>50</v>
      </c>
      <c r="D2284" s="42">
        <v>39</v>
      </c>
      <c r="E2284" s="42">
        <v>2</v>
      </c>
      <c r="F2284" s="42">
        <v>136</v>
      </c>
      <c r="G2284" s="42" t="s">
        <v>12318</v>
      </c>
      <c r="H2284" s="42">
        <v>0.11</v>
      </c>
      <c r="I2284" s="42">
        <v>8</v>
      </c>
      <c r="J2284" s="42" t="s">
        <v>14111</v>
      </c>
      <c r="K2284" s="43" t="str">
        <f t="shared" si="35"/>
        <v>Paid</v>
      </c>
    </row>
    <row r="2285" spans="1:11" x14ac:dyDescent="0.25">
      <c r="A2285" s="42">
        <v>733922</v>
      </c>
      <c r="B2285" s="42" t="s">
        <v>14600</v>
      </c>
      <c r="C2285" s="42">
        <v>25</v>
      </c>
      <c r="D2285" s="42">
        <v>38</v>
      </c>
      <c r="E2285" s="42">
        <v>7</v>
      </c>
      <c r="F2285" s="42">
        <v>51</v>
      </c>
      <c r="G2285" s="42" t="s">
        <v>12318</v>
      </c>
      <c r="H2285" s="42">
        <v>0.11</v>
      </c>
      <c r="I2285" s="42">
        <v>4.5</v>
      </c>
      <c r="J2285" s="42" t="s">
        <v>14111</v>
      </c>
      <c r="K2285" s="43" t="str">
        <f t="shared" si="35"/>
        <v>Paid</v>
      </c>
    </row>
    <row r="2286" spans="1:11" x14ac:dyDescent="0.25">
      <c r="A2286" s="42">
        <v>1193950</v>
      </c>
      <c r="B2286" s="42" t="s">
        <v>14601</v>
      </c>
      <c r="C2286" s="42">
        <v>85</v>
      </c>
      <c r="D2286" s="42">
        <v>38</v>
      </c>
      <c r="E2286" s="42">
        <v>12</v>
      </c>
      <c r="F2286" s="42">
        <v>83</v>
      </c>
      <c r="G2286" s="42" t="s">
        <v>12318</v>
      </c>
      <c r="H2286" s="42">
        <v>0.11</v>
      </c>
      <c r="I2286" s="42">
        <v>5</v>
      </c>
      <c r="J2286" s="42" t="s">
        <v>14111</v>
      </c>
      <c r="K2286" s="43" t="str">
        <f t="shared" si="35"/>
        <v>Paid</v>
      </c>
    </row>
    <row r="2287" spans="1:11" x14ac:dyDescent="0.25">
      <c r="A2287" s="42">
        <v>744080</v>
      </c>
      <c r="B2287" s="42" t="s">
        <v>14602</v>
      </c>
      <c r="C2287" s="42">
        <v>40</v>
      </c>
      <c r="D2287" s="42">
        <v>37</v>
      </c>
      <c r="E2287" s="42">
        <v>3</v>
      </c>
      <c r="F2287" s="42">
        <v>19</v>
      </c>
      <c r="G2287" s="42" t="s">
        <v>12315</v>
      </c>
      <c r="H2287" s="42">
        <v>0.11</v>
      </c>
      <c r="I2287" s="42">
        <v>2</v>
      </c>
      <c r="J2287" s="42" t="s">
        <v>14111</v>
      </c>
      <c r="K2287" s="43" t="str">
        <f t="shared" si="35"/>
        <v>Paid</v>
      </c>
    </row>
    <row r="2288" spans="1:11" x14ac:dyDescent="0.25">
      <c r="A2288" s="42">
        <v>1031698</v>
      </c>
      <c r="B2288" s="42" t="s">
        <v>14603</v>
      </c>
      <c r="C2288" s="42">
        <v>20</v>
      </c>
      <c r="D2288" s="42">
        <v>37</v>
      </c>
      <c r="E2288" s="42">
        <v>7</v>
      </c>
      <c r="F2288" s="42">
        <v>6</v>
      </c>
      <c r="G2288" s="42" t="s">
        <v>12318</v>
      </c>
      <c r="H2288" s="42">
        <v>0.11</v>
      </c>
      <c r="I2288" s="42">
        <v>1.5</v>
      </c>
      <c r="J2288" s="42" t="s">
        <v>14111</v>
      </c>
      <c r="K2288" s="43" t="str">
        <f t="shared" si="35"/>
        <v>Paid</v>
      </c>
    </row>
    <row r="2289" spans="1:11" x14ac:dyDescent="0.25">
      <c r="A2289" s="42">
        <v>430962</v>
      </c>
      <c r="B2289" s="42" t="s">
        <v>14604</v>
      </c>
      <c r="C2289" s="42">
        <v>20</v>
      </c>
      <c r="D2289" s="42">
        <v>36</v>
      </c>
      <c r="E2289" s="42">
        <v>6</v>
      </c>
      <c r="F2289" s="42">
        <v>30</v>
      </c>
      <c r="G2289" s="42" t="s">
        <v>12315</v>
      </c>
      <c r="H2289" s="42">
        <v>0.11</v>
      </c>
      <c r="I2289" s="42">
        <v>2</v>
      </c>
      <c r="J2289" s="42" t="s">
        <v>14111</v>
      </c>
      <c r="K2289" s="43" t="str">
        <f t="shared" si="35"/>
        <v>Paid</v>
      </c>
    </row>
    <row r="2290" spans="1:11" x14ac:dyDescent="0.25">
      <c r="A2290" s="42">
        <v>812370</v>
      </c>
      <c r="B2290" s="42" t="s">
        <v>14605</v>
      </c>
      <c r="C2290" s="42">
        <v>50</v>
      </c>
      <c r="D2290" s="42">
        <v>36</v>
      </c>
      <c r="E2290" s="42">
        <v>0</v>
      </c>
      <c r="F2290" s="42">
        <v>42</v>
      </c>
      <c r="G2290" s="42" t="s">
        <v>12318</v>
      </c>
      <c r="H2290" s="42">
        <v>0.11</v>
      </c>
      <c r="I2290" s="42">
        <v>6.5</v>
      </c>
      <c r="J2290" s="42" t="s">
        <v>14111</v>
      </c>
      <c r="K2290" s="43" t="str">
        <f t="shared" si="35"/>
        <v>Paid</v>
      </c>
    </row>
    <row r="2291" spans="1:11" x14ac:dyDescent="0.25">
      <c r="A2291" s="42">
        <v>975626</v>
      </c>
      <c r="B2291" s="42" t="s">
        <v>14606</v>
      </c>
      <c r="C2291" s="42">
        <v>40</v>
      </c>
      <c r="D2291" s="42">
        <v>36</v>
      </c>
      <c r="E2291" s="42">
        <v>4</v>
      </c>
      <c r="F2291" s="42">
        <v>8</v>
      </c>
      <c r="G2291" s="42" t="s">
        <v>12315</v>
      </c>
      <c r="H2291" s="42">
        <v>0.11</v>
      </c>
      <c r="I2291" s="42">
        <v>1</v>
      </c>
      <c r="J2291" s="42" t="s">
        <v>14111</v>
      </c>
      <c r="K2291" s="43" t="str">
        <f t="shared" si="35"/>
        <v>Paid</v>
      </c>
    </row>
    <row r="2292" spans="1:11" x14ac:dyDescent="0.25">
      <c r="A2292" s="42">
        <v>23861</v>
      </c>
      <c r="B2292" s="42" t="s">
        <v>14607</v>
      </c>
      <c r="C2292" s="42">
        <v>20</v>
      </c>
      <c r="D2292" s="42">
        <v>36</v>
      </c>
      <c r="E2292" s="42">
        <v>4</v>
      </c>
      <c r="F2292" s="42">
        <v>40</v>
      </c>
      <c r="G2292" s="42" t="s">
        <v>12318</v>
      </c>
      <c r="H2292" s="42">
        <v>0.11</v>
      </c>
      <c r="I2292" s="42">
        <v>1.5</v>
      </c>
      <c r="J2292" s="42" t="s">
        <v>14111</v>
      </c>
      <c r="K2292" s="43" t="str">
        <f t="shared" si="35"/>
        <v>Paid</v>
      </c>
    </row>
    <row r="2293" spans="1:11" x14ac:dyDescent="0.25">
      <c r="A2293" s="42">
        <v>482334</v>
      </c>
      <c r="B2293" s="42" t="s">
        <v>14608</v>
      </c>
      <c r="C2293" s="42">
        <v>20</v>
      </c>
      <c r="D2293" s="42">
        <v>35</v>
      </c>
      <c r="E2293" s="42">
        <v>4</v>
      </c>
      <c r="F2293" s="42">
        <v>26</v>
      </c>
      <c r="G2293" s="42" t="s">
        <v>12318</v>
      </c>
      <c r="H2293" s="42">
        <v>0.11</v>
      </c>
      <c r="I2293" s="42">
        <v>3</v>
      </c>
      <c r="J2293" s="42" t="s">
        <v>14111</v>
      </c>
      <c r="K2293" s="43" t="str">
        <f t="shared" si="35"/>
        <v>Paid</v>
      </c>
    </row>
    <row r="2294" spans="1:11" x14ac:dyDescent="0.25">
      <c r="A2294" s="42">
        <v>854694</v>
      </c>
      <c r="B2294" s="42" t="s">
        <v>14609</v>
      </c>
      <c r="C2294" s="42">
        <v>40</v>
      </c>
      <c r="D2294" s="42">
        <v>33</v>
      </c>
      <c r="E2294" s="42">
        <v>3</v>
      </c>
      <c r="F2294" s="42">
        <v>20</v>
      </c>
      <c r="G2294" s="42" t="s">
        <v>12318</v>
      </c>
      <c r="H2294" s="42">
        <v>0.11</v>
      </c>
      <c r="I2294" s="42">
        <v>1.5</v>
      </c>
      <c r="J2294" s="42" t="s">
        <v>14111</v>
      </c>
      <c r="K2294" s="43" t="str">
        <f t="shared" si="35"/>
        <v>Paid</v>
      </c>
    </row>
    <row r="2295" spans="1:11" x14ac:dyDescent="0.25">
      <c r="A2295" s="42">
        <v>933816</v>
      </c>
      <c r="B2295" s="42" t="s">
        <v>14610</v>
      </c>
      <c r="C2295" s="42">
        <v>40</v>
      </c>
      <c r="D2295" s="42">
        <v>33</v>
      </c>
      <c r="E2295" s="42">
        <v>5</v>
      </c>
      <c r="F2295" s="42">
        <v>26</v>
      </c>
      <c r="G2295" s="42" t="s">
        <v>12315</v>
      </c>
      <c r="H2295" s="42">
        <v>0.11</v>
      </c>
      <c r="I2295" s="42">
        <v>2</v>
      </c>
      <c r="J2295" s="42" t="s">
        <v>14111</v>
      </c>
      <c r="K2295" s="43" t="str">
        <f t="shared" si="35"/>
        <v>Paid</v>
      </c>
    </row>
    <row r="2296" spans="1:11" x14ac:dyDescent="0.25">
      <c r="A2296" s="42">
        <v>1036400</v>
      </c>
      <c r="B2296" s="42" t="s">
        <v>14611</v>
      </c>
      <c r="C2296" s="42">
        <v>195</v>
      </c>
      <c r="D2296" s="42">
        <v>32</v>
      </c>
      <c r="E2296" s="42">
        <v>1</v>
      </c>
      <c r="F2296" s="42">
        <v>39</v>
      </c>
      <c r="G2296" s="42" t="s">
        <v>12324</v>
      </c>
      <c r="H2296" s="42">
        <v>0.11</v>
      </c>
      <c r="I2296" s="42">
        <v>2.5</v>
      </c>
      <c r="J2296" s="42" t="s">
        <v>14111</v>
      </c>
      <c r="K2296" s="43" t="str">
        <f t="shared" si="35"/>
        <v>Paid</v>
      </c>
    </row>
    <row r="2297" spans="1:11" x14ac:dyDescent="0.25">
      <c r="A2297" s="42">
        <v>53277</v>
      </c>
      <c r="B2297" s="42" t="s">
        <v>14612</v>
      </c>
      <c r="C2297" s="42">
        <v>20</v>
      </c>
      <c r="D2297" s="42">
        <v>32</v>
      </c>
      <c r="E2297" s="42">
        <v>3</v>
      </c>
      <c r="F2297" s="42">
        <v>22</v>
      </c>
      <c r="G2297" s="42" t="s">
        <v>12315</v>
      </c>
      <c r="H2297" s="42">
        <v>0.11</v>
      </c>
      <c r="I2297" s="42">
        <v>1.5</v>
      </c>
      <c r="J2297" s="42" t="s">
        <v>14111</v>
      </c>
      <c r="K2297" s="43" t="str">
        <f t="shared" si="35"/>
        <v>Paid</v>
      </c>
    </row>
    <row r="2298" spans="1:11" x14ac:dyDescent="0.25">
      <c r="A2298" s="42">
        <v>1102396</v>
      </c>
      <c r="B2298" s="42" t="s">
        <v>14613</v>
      </c>
      <c r="C2298" s="42">
        <v>40</v>
      </c>
      <c r="D2298" s="42">
        <v>32</v>
      </c>
      <c r="E2298" s="42">
        <v>3</v>
      </c>
      <c r="F2298" s="42">
        <v>11</v>
      </c>
      <c r="G2298" s="42" t="s">
        <v>12315</v>
      </c>
      <c r="H2298" s="42">
        <v>0.11</v>
      </c>
      <c r="I2298" s="42">
        <v>1</v>
      </c>
      <c r="J2298" s="42" t="s">
        <v>14111</v>
      </c>
      <c r="K2298" s="43" t="str">
        <f t="shared" si="35"/>
        <v>Paid</v>
      </c>
    </row>
    <row r="2299" spans="1:11" x14ac:dyDescent="0.25">
      <c r="A2299" s="42">
        <v>743970</v>
      </c>
      <c r="B2299" s="42" t="s">
        <v>14614</v>
      </c>
      <c r="C2299" s="42">
        <v>40</v>
      </c>
      <c r="D2299" s="42">
        <v>32</v>
      </c>
      <c r="E2299" s="42">
        <v>2</v>
      </c>
      <c r="F2299" s="42">
        <v>11</v>
      </c>
      <c r="G2299" s="42" t="s">
        <v>12324</v>
      </c>
      <c r="H2299" s="42">
        <v>0.11</v>
      </c>
      <c r="I2299" s="42">
        <v>1.5</v>
      </c>
      <c r="J2299" s="42" t="s">
        <v>14111</v>
      </c>
      <c r="K2299" s="43" t="str">
        <f t="shared" si="35"/>
        <v>Paid</v>
      </c>
    </row>
    <row r="2300" spans="1:11" x14ac:dyDescent="0.25">
      <c r="A2300" s="42">
        <v>132878</v>
      </c>
      <c r="B2300" s="42" t="s">
        <v>14615</v>
      </c>
      <c r="C2300" s="42">
        <v>20</v>
      </c>
      <c r="D2300" s="42">
        <v>31</v>
      </c>
      <c r="E2300" s="42">
        <v>0</v>
      </c>
      <c r="F2300" s="42">
        <v>10</v>
      </c>
      <c r="G2300" s="42" t="s">
        <v>12318</v>
      </c>
      <c r="H2300" s="42">
        <v>0.11</v>
      </c>
      <c r="I2300" s="42">
        <v>1</v>
      </c>
      <c r="J2300" s="42" t="s">
        <v>14111</v>
      </c>
      <c r="K2300" s="43" t="str">
        <f t="shared" si="35"/>
        <v>Paid</v>
      </c>
    </row>
    <row r="2301" spans="1:11" x14ac:dyDescent="0.25">
      <c r="A2301" s="42">
        <v>1104500</v>
      </c>
      <c r="B2301" s="42" t="s">
        <v>14616</v>
      </c>
      <c r="C2301" s="42">
        <v>40</v>
      </c>
      <c r="D2301" s="42">
        <v>31</v>
      </c>
      <c r="E2301" s="42">
        <v>2</v>
      </c>
      <c r="F2301" s="42">
        <v>14</v>
      </c>
      <c r="G2301" s="42" t="s">
        <v>12315</v>
      </c>
      <c r="H2301" s="42">
        <v>0.11</v>
      </c>
      <c r="I2301" s="42">
        <v>1</v>
      </c>
      <c r="J2301" s="42" t="s">
        <v>14111</v>
      </c>
      <c r="K2301" s="43" t="str">
        <f t="shared" si="35"/>
        <v>Paid</v>
      </c>
    </row>
    <row r="2302" spans="1:11" x14ac:dyDescent="0.25">
      <c r="A2302" s="42">
        <v>805706</v>
      </c>
      <c r="B2302" s="42" t="s">
        <v>14617</v>
      </c>
      <c r="C2302" s="42">
        <v>30</v>
      </c>
      <c r="D2302" s="42">
        <v>31</v>
      </c>
      <c r="E2302" s="42">
        <v>4</v>
      </c>
      <c r="F2302" s="42">
        <v>5</v>
      </c>
      <c r="G2302" s="42" t="s">
        <v>12315</v>
      </c>
      <c r="H2302" s="42">
        <v>0.11</v>
      </c>
      <c r="I2302" s="42">
        <v>1</v>
      </c>
      <c r="J2302" s="42" t="s">
        <v>14111</v>
      </c>
      <c r="K2302" s="43" t="str">
        <f t="shared" si="35"/>
        <v>Paid</v>
      </c>
    </row>
    <row r="2303" spans="1:11" x14ac:dyDescent="0.25">
      <c r="A2303" s="42">
        <v>582390</v>
      </c>
      <c r="B2303" s="42" t="s">
        <v>14618</v>
      </c>
      <c r="C2303" s="42">
        <v>20</v>
      </c>
      <c r="D2303" s="42">
        <v>31</v>
      </c>
      <c r="E2303" s="42">
        <v>1</v>
      </c>
      <c r="F2303" s="42">
        <v>10</v>
      </c>
      <c r="G2303" s="42" t="s">
        <v>12318</v>
      </c>
      <c r="H2303" s="42">
        <v>0.11</v>
      </c>
      <c r="I2303" s="42">
        <v>1</v>
      </c>
      <c r="J2303" s="42" t="s">
        <v>14111</v>
      </c>
      <c r="K2303" s="43" t="str">
        <f t="shared" si="35"/>
        <v>Paid</v>
      </c>
    </row>
    <row r="2304" spans="1:11" x14ac:dyDescent="0.25">
      <c r="A2304" s="42">
        <v>1207112</v>
      </c>
      <c r="B2304" s="42" t="s">
        <v>14619</v>
      </c>
      <c r="C2304" s="42">
        <v>105</v>
      </c>
      <c r="D2304" s="42">
        <v>31</v>
      </c>
      <c r="E2304" s="42">
        <v>4</v>
      </c>
      <c r="F2304" s="42">
        <v>92</v>
      </c>
      <c r="G2304" s="42" t="s">
        <v>12324</v>
      </c>
      <c r="H2304" s="42">
        <v>0.11</v>
      </c>
      <c r="I2304" s="42">
        <v>4</v>
      </c>
      <c r="J2304" s="42" t="s">
        <v>14111</v>
      </c>
      <c r="K2304" s="43" t="str">
        <f t="shared" si="35"/>
        <v>Paid</v>
      </c>
    </row>
    <row r="2305" spans="1:11" x14ac:dyDescent="0.25">
      <c r="A2305" s="42">
        <v>602812</v>
      </c>
      <c r="B2305" s="42" t="s">
        <v>14620</v>
      </c>
      <c r="C2305" s="42">
        <v>60</v>
      </c>
      <c r="D2305" s="42">
        <v>30</v>
      </c>
      <c r="E2305" s="42">
        <v>3</v>
      </c>
      <c r="F2305" s="42">
        <v>39</v>
      </c>
      <c r="G2305" s="42" t="s">
        <v>12318</v>
      </c>
      <c r="H2305" s="42">
        <v>0.11</v>
      </c>
      <c r="I2305" s="42">
        <v>3</v>
      </c>
      <c r="J2305" s="42" t="s">
        <v>14111</v>
      </c>
      <c r="K2305" s="43" t="str">
        <f t="shared" si="35"/>
        <v>Paid</v>
      </c>
    </row>
    <row r="2306" spans="1:11" x14ac:dyDescent="0.25">
      <c r="A2306" s="42">
        <v>200722</v>
      </c>
      <c r="B2306" s="42" t="s">
        <v>14621</v>
      </c>
      <c r="C2306" s="42">
        <v>20</v>
      </c>
      <c r="D2306" s="42">
        <v>30</v>
      </c>
      <c r="E2306" s="42">
        <v>1</v>
      </c>
      <c r="F2306" s="42">
        <v>15</v>
      </c>
      <c r="G2306" s="42" t="s">
        <v>12315</v>
      </c>
      <c r="H2306" s="42">
        <v>0.11</v>
      </c>
      <c r="I2306" s="42">
        <v>0.61666666670000003</v>
      </c>
      <c r="J2306" s="42" t="s">
        <v>14111</v>
      </c>
      <c r="K2306" s="43" t="str">
        <f t="shared" si="35"/>
        <v>Paid</v>
      </c>
    </row>
    <row r="2307" spans="1:11" x14ac:dyDescent="0.25">
      <c r="A2307" s="42">
        <v>635570</v>
      </c>
      <c r="B2307" s="42" t="s">
        <v>14622</v>
      </c>
      <c r="C2307" s="42">
        <v>20</v>
      </c>
      <c r="D2307" s="42">
        <v>29</v>
      </c>
      <c r="E2307" s="42">
        <v>4</v>
      </c>
      <c r="F2307" s="42">
        <v>37</v>
      </c>
      <c r="G2307" s="42" t="s">
        <v>12318</v>
      </c>
      <c r="H2307" s="42">
        <v>0.11</v>
      </c>
      <c r="I2307" s="42">
        <v>3.5</v>
      </c>
      <c r="J2307" s="42" t="s">
        <v>14111</v>
      </c>
      <c r="K2307" s="43" t="str">
        <f t="shared" ref="K2307:K2370" si="36">IF(C2307&gt;0,"Paid","Free")</f>
        <v>Paid</v>
      </c>
    </row>
    <row r="2308" spans="1:11" x14ac:dyDescent="0.25">
      <c r="A2308" s="42">
        <v>228268</v>
      </c>
      <c r="B2308" s="42" t="s">
        <v>14623</v>
      </c>
      <c r="C2308" s="42">
        <v>35</v>
      </c>
      <c r="D2308" s="42">
        <v>29</v>
      </c>
      <c r="E2308" s="42">
        <v>0</v>
      </c>
      <c r="F2308" s="42">
        <v>14</v>
      </c>
      <c r="G2308" s="42" t="s">
        <v>12315</v>
      </c>
      <c r="H2308" s="42">
        <v>0.15</v>
      </c>
      <c r="I2308" s="42">
        <v>1</v>
      </c>
      <c r="J2308" s="42" t="s">
        <v>14111</v>
      </c>
      <c r="K2308" s="43" t="str">
        <f t="shared" si="36"/>
        <v>Paid</v>
      </c>
    </row>
    <row r="2309" spans="1:11" x14ac:dyDescent="0.25">
      <c r="A2309" s="42">
        <v>854692</v>
      </c>
      <c r="B2309" s="42" t="s">
        <v>14624</v>
      </c>
      <c r="C2309" s="42">
        <v>40</v>
      </c>
      <c r="D2309" s="42">
        <v>29</v>
      </c>
      <c r="E2309" s="42">
        <v>4</v>
      </c>
      <c r="F2309" s="42">
        <v>22</v>
      </c>
      <c r="G2309" s="42" t="s">
        <v>12318</v>
      </c>
      <c r="H2309" s="42">
        <v>0.15</v>
      </c>
      <c r="I2309" s="42">
        <v>1.5</v>
      </c>
      <c r="J2309" s="42" t="s">
        <v>14111</v>
      </c>
      <c r="K2309" s="43" t="str">
        <f t="shared" si="36"/>
        <v>Paid</v>
      </c>
    </row>
    <row r="2310" spans="1:11" x14ac:dyDescent="0.25">
      <c r="A2310" s="42">
        <v>1046768</v>
      </c>
      <c r="B2310" s="42" t="s">
        <v>14625</v>
      </c>
      <c r="C2310" s="42">
        <v>40</v>
      </c>
      <c r="D2310" s="42">
        <v>28</v>
      </c>
      <c r="E2310" s="42">
        <v>1</v>
      </c>
      <c r="F2310" s="42">
        <v>13</v>
      </c>
      <c r="G2310" s="42" t="s">
        <v>12315</v>
      </c>
      <c r="H2310" s="42">
        <v>0.15</v>
      </c>
      <c r="I2310" s="42">
        <v>1</v>
      </c>
      <c r="J2310" s="42" t="s">
        <v>14111</v>
      </c>
      <c r="K2310" s="43" t="str">
        <f t="shared" si="36"/>
        <v>Paid</v>
      </c>
    </row>
    <row r="2311" spans="1:11" x14ac:dyDescent="0.25">
      <c r="A2311" s="42">
        <v>719920</v>
      </c>
      <c r="B2311" s="42" t="s">
        <v>14626</v>
      </c>
      <c r="C2311" s="42">
        <v>20</v>
      </c>
      <c r="D2311" s="42">
        <v>28</v>
      </c>
      <c r="E2311" s="42">
        <v>7</v>
      </c>
      <c r="F2311" s="42">
        <v>72</v>
      </c>
      <c r="G2311" s="42" t="s">
        <v>12315</v>
      </c>
      <c r="H2311" s="42">
        <v>0.15</v>
      </c>
      <c r="I2311" s="42">
        <v>4</v>
      </c>
      <c r="J2311" s="42" t="s">
        <v>14111</v>
      </c>
      <c r="K2311" s="43" t="str">
        <f t="shared" si="36"/>
        <v>Paid</v>
      </c>
    </row>
    <row r="2312" spans="1:11" x14ac:dyDescent="0.25">
      <c r="A2312" s="42">
        <v>931152</v>
      </c>
      <c r="B2312" s="42" t="s">
        <v>14627</v>
      </c>
      <c r="C2312" s="42">
        <v>40</v>
      </c>
      <c r="D2312" s="42">
        <v>28</v>
      </c>
      <c r="E2312" s="42">
        <v>1</v>
      </c>
      <c r="F2312" s="42">
        <v>10</v>
      </c>
      <c r="G2312" s="42" t="s">
        <v>12324</v>
      </c>
      <c r="H2312" s="42">
        <v>0.15</v>
      </c>
      <c r="I2312" s="42">
        <v>1</v>
      </c>
      <c r="J2312" s="42" t="s">
        <v>14111</v>
      </c>
      <c r="K2312" s="43" t="str">
        <f t="shared" si="36"/>
        <v>Paid</v>
      </c>
    </row>
    <row r="2313" spans="1:11" x14ac:dyDescent="0.25">
      <c r="A2313" s="42">
        <v>994050</v>
      </c>
      <c r="B2313" s="42" t="s">
        <v>14628</v>
      </c>
      <c r="C2313" s="42">
        <v>40</v>
      </c>
      <c r="D2313" s="42">
        <v>28</v>
      </c>
      <c r="E2313" s="42">
        <v>2</v>
      </c>
      <c r="F2313" s="42">
        <v>11</v>
      </c>
      <c r="G2313" s="42" t="s">
        <v>12315</v>
      </c>
      <c r="H2313" s="42">
        <v>0.15</v>
      </c>
      <c r="I2313" s="42">
        <v>1.5</v>
      </c>
      <c r="J2313" s="42" t="s">
        <v>14111</v>
      </c>
      <c r="K2313" s="43" t="str">
        <f t="shared" si="36"/>
        <v>Paid</v>
      </c>
    </row>
    <row r="2314" spans="1:11" x14ac:dyDescent="0.25">
      <c r="A2314" s="42">
        <v>741172</v>
      </c>
      <c r="B2314" s="42" t="s">
        <v>14629</v>
      </c>
      <c r="C2314" s="42">
        <v>40</v>
      </c>
      <c r="D2314" s="42">
        <v>28</v>
      </c>
      <c r="E2314" s="42">
        <v>3</v>
      </c>
      <c r="F2314" s="42">
        <v>32</v>
      </c>
      <c r="G2314" s="42" t="s">
        <v>12315</v>
      </c>
      <c r="H2314" s="42">
        <v>0.15</v>
      </c>
      <c r="I2314" s="42">
        <v>4.5</v>
      </c>
      <c r="J2314" s="42" t="s">
        <v>14111</v>
      </c>
      <c r="K2314" s="43" t="str">
        <f t="shared" si="36"/>
        <v>Paid</v>
      </c>
    </row>
    <row r="2315" spans="1:11" x14ac:dyDescent="0.25">
      <c r="A2315" s="42">
        <v>618396</v>
      </c>
      <c r="B2315" s="42" t="s">
        <v>14630</v>
      </c>
      <c r="C2315" s="42">
        <v>20</v>
      </c>
      <c r="D2315" s="42">
        <v>27</v>
      </c>
      <c r="E2315" s="42">
        <v>3</v>
      </c>
      <c r="F2315" s="42">
        <v>9</v>
      </c>
      <c r="G2315" s="42" t="s">
        <v>12315</v>
      </c>
      <c r="H2315" s="42">
        <v>0.15</v>
      </c>
      <c r="I2315" s="42">
        <v>0.61666666670000003</v>
      </c>
      <c r="J2315" s="42" t="s">
        <v>14111</v>
      </c>
      <c r="K2315" s="43" t="str">
        <f t="shared" si="36"/>
        <v>Paid</v>
      </c>
    </row>
    <row r="2316" spans="1:11" x14ac:dyDescent="0.25">
      <c r="A2316" s="42">
        <v>1146288</v>
      </c>
      <c r="B2316" s="42" t="s">
        <v>14631</v>
      </c>
      <c r="C2316" s="42">
        <v>30</v>
      </c>
      <c r="D2316" s="42">
        <v>26</v>
      </c>
      <c r="E2316" s="42">
        <v>1</v>
      </c>
      <c r="F2316" s="42">
        <v>52</v>
      </c>
      <c r="G2316" s="42" t="s">
        <v>12318</v>
      </c>
      <c r="H2316" s="42">
        <v>0.15</v>
      </c>
      <c r="I2316" s="42">
        <v>3.5</v>
      </c>
      <c r="J2316" s="42" t="s">
        <v>14111</v>
      </c>
      <c r="K2316" s="43" t="str">
        <f t="shared" si="36"/>
        <v>Paid</v>
      </c>
    </row>
    <row r="2317" spans="1:11" x14ac:dyDescent="0.25">
      <c r="A2317" s="42">
        <v>532572</v>
      </c>
      <c r="B2317" s="42" t="s">
        <v>14632</v>
      </c>
      <c r="C2317" s="42">
        <v>20</v>
      </c>
      <c r="D2317" s="42">
        <v>26</v>
      </c>
      <c r="E2317" s="42">
        <v>2</v>
      </c>
      <c r="F2317" s="42">
        <v>26</v>
      </c>
      <c r="G2317" s="42" t="s">
        <v>12318</v>
      </c>
      <c r="H2317" s="42">
        <v>0.15</v>
      </c>
      <c r="I2317" s="42">
        <v>1</v>
      </c>
      <c r="J2317" s="42" t="s">
        <v>14111</v>
      </c>
      <c r="K2317" s="43" t="str">
        <f t="shared" si="36"/>
        <v>Paid</v>
      </c>
    </row>
    <row r="2318" spans="1:11" x14ac:dyDescent="0.25">
      <c r="A2318" s="42">
        <v>681390</v>
      </c>
      <c r="B2318" s="42" t="s">
        <v>14633</v>
      </c>
      <c r="C2318" s="42">
        <v>30</v>
      </c>
      <c r="D2318" s="42">
        <v>26</v>
      </c>
      <c r="E2318" s="42">
        <v>0</v>
      </c>
      <c r="F2318" s="42">
        <v>14</v>
      </c>
      <c r="G2318" s="42" t="s">
        <v>12315</v>
      </c>
      <c r="H2318" s="42">
        <v>0.15</v>
      </c>
      <c r="I2318" s="42">
        <v>1</v>
      </c>
      <c r="J2318" s="42" t="s">
        <v>14111</v>
      </c>
      <c r="K2318" s="43" t="str">
        <f t="shared" si="36"/>
        <v>Paid</v>
      </c>
    </row>
    <row r="2319" spans="1:11" x14ac:dyDescent="0.25">
      <c r="A2319" s="42">
        <v>1173716</v>
      </c>
      <c r="B2319" s="42" t="s">
        <v>14634</v>
      </c>
      <c r="C2319" s="42">
        <v>65</v>
      </c>
      <c r="D2319" s="42">
        <v>26</v>
      </c>
      <c r="E2319" s="42">
        <v>5</v>
      </c>
      <c r="F2319" s="42">
        <v>23</v>
      </c>
      <c r="G2319" s="42" t="s">
        <v>12318</v>
      </c>
      <c r="H2319" s="42">
        <v>0.15</v>
      </c>
      <c r="I2319" s="42">
        <v>3</v>
      </c>
      <c r="J2319" s="42" t="s">
        <v>14111</v>
      </c>
      <c r="K2319" s="43" t="str">
        <f t="shared" si="36"/>
        <v>Paid</v>
      </c>
    </row>
    <row r="2320" spans="1:11" x14ac:dyDescent="0.25">
      <c r="A2320" s="42">
        <v>854690</v>
      </c>
      <c r="B2320" s="42" t="s">
        <v>14635</v>
      </c>
      <c r="C2320" s="42">
        <v>40</v>
      </c>
      <c r="D2320" s="42">
        <v>26</v>
      </c>
      <c r="E2320" s="42">
        <v>2</v>
      </c>
      <c r="F2320" s="42">
        <v>20</v>
      </c>
      <c r="G2320" s="42" t="s">
        <v>12315</v>
      </c>
      <c r="H2320" s="42">
        <v>0.15</v>
      </c>
      <c r="I2320" s="42">
        <v>1.5</v>
      </c>
      <c r="J2320" s="42" t="s">
        <v>14111</v>
      </c>
      <c r="K2320" s="43" t="str">
        <f t="shared" si="36"/>
        <v>Paid</v>
      </c>
    </row>
    <row r="2321" spans="1:11" x14ac:dyDescent="0.25">
      <c r="A2321" s="42">
        <v>1048182</v>
      </c>
      <c r="B2321" s="42" t="s">
        <v>14636</v>
      </c>
      <c r="C2321" s="42">
        <v>50</v>
      </c>
      <c r="D2321" s="42">
        <v>25</v>
      </c>
      <c r="E2321" s="42">
        <v>1</v>
      </c>
      <c r="F2321" s="42">
        <v>321</v>
      </c>
      <c r="G2321" s="42" t="s">
        <v>12318</v>
      </c>
      <c r="H2321" s="42">
        <v>0.15</v>
      </c>
      <c r="I2321" s="42">
        <v>3.5</v>
      </c>
      <c r="J2321" s="42" t="s">
        <v>14111</v>
      </c>
      <c r="K2321" s="43" t="str">
        <f t="shared" si="36"/>
        <v>Paid</v>
      </c>
    </row>
    <row r="2322" spans="1:11" x14ac:dyDescent="0.25">
      <c r="A2322" s="42">
        <v>618334</v>
      </c>
      <c r="B2322" s="42" t="s">
        <v>14637</v>
      </c>
      <c r="C2322" s="42">
        <v>20</v>
      </c>
      <c r="D2322" s="42">
        <v>25</v>
      </c>
      <c r="E2322" s="42">
        <v>1</v>
      </c>
      <c r="F2322" s="42">
        <v>10</v>
      </c>
      <c r="G2322" s="42" t="s">
        <v>12318</v>
      </c>
      <c r="H2322" s="42">
        <v>0.15</v>
      </c>
      <c r="I2322" s="42">
        <v>0.65</v>
      </c>
      <c r="J2322" s="42" t="s">
        <v>14111</v>
      </c>
      <c r="K2322" s="43" t="str">
        <f t="shared" si="36"/>
        <v>Paid</v>
      </c>
    </row>
    <row r="2323" spans="1:11" x14ac:dyDescent="0.25">
      <c r="A2323" s="42">
        <v>961774</v>
      </c>
      <c r="B2323" s="42" t="s">
        <v>14638</v>
      </c>
      <c r="C2323" s="42">
        <v>85</v>
      </c>
      <c r="D2323" s="42">
        <v>25</v>
      </c>
      <c r="E2323" s="42">
        <v>2</v>
      </c>
      <c r="F2323" s="42">
        <v>30</v>
      </c>
      <c r="G2323" s="42" t="s">
        <v>12315</v>
      </c>
      <c r="H2323" s="42">
        <v>0.15</v>
      </c>
      <c r="I2323" s="42">
        <v>2.5</v>
      </c>
      <c r="J2323" s="42" t="s">
        <v>14111</v>
      </c>
      <c r="K2323" s="43" t="str">
        <f t="shared" si="36"/>
        <v>Paid</v>
      </c>
    </row>
    <row r="2324" spans="1:11" x14ac:dyDescent="0.25">
      <c r="A2324" s="42">
        <v>1141614</v>
      </c>
      <c r="B2324" s="42" t="s">
        <v>14639</v>
      </c>
      <c r="C2324" s="42">
        <v>30</v>
      </c>
      <c r="D2324" s="42">
        <v>24</v>
      </c>
      <c r="E2324" s="42">
        <v>2</v>
      </c>
      <c r="F2324" s="42">
        <v>38</v>
      </c>
      <c r="G2324" s="42" t="s">
        <v>12315</v>
      </c>
      <c r="H2324" s="42">
        <v>0.15</v>
      </c>
      <c r="I2324" s="42">
        <v>3.5</v>
      </c>
      <c r="J2324" s="42" t="s">
        <v>14111</v>
      </c>
      <c r="K2324" s="43" t="str">
        <f t="shared" si="36"/>
        <v>Paid</v>
      </c>
    </row>
    <row r="2325" spans="1:11" x14ac:dyDescent="0.25">
      <c r="A2325" s="42">
        <v>568322</v>
      </c>
      <c r="B2325" s="42" t="s">
        <v>14640</v>
      </c>
      <c r="C2325" s="42">
        <v>25</v>
      </c>
      <c r="D2325" s="42">
        <v>24</v>
      </c>
      <c r="E2325" s="42">
        <v>1</v>
      </c>
      <c r="F2325" s="42">
        <v>49</v>
      </c>
      <c r="G2325" s="42" t="s">
        <v>12315</v>
      </c>
      <c r="H2325" s="42">
        <v>0.15</v>
      </c>
      <c r="I2325" s="42">
        <v>4.5</v>
      </c>
      <c r="J2325" s="42" t="s">
        <v>14111</v>
      </c>
      <c r="K2325" s="43" t="str">
        <f t="shared" si="36"/>
        <v>Paid</v>
      </c>
    </row>
    <row r="2326" spans="1:11" x14ac:dyDescent="0.25">
      <c r="A2326" s="42">
        <v>217628</v>
      </c>
      <c r="B2326" s="42" t="s">
        <v>14641</v>
      </c>
      <c r="C2326" s="42">
        <v>50</v>
      </c>
      <c r="D2326" s="42">
        <v>22</v>
      </c>
      <c r="E2326" s="42">
        <v>4</v>
      </c>
      <c r="F2326" s="42">
        <v>21</v>
      </c>
      <c r="G2326" s="42" t="s">
        <v>12315</v>
      </c>
      <c r="H2326" s="42">
        <v>0.15</v>
      </c>
      <c r="I2326" s="42">
        <v>3.5</v>
      </c>
      <c r="J2326" s="42" t="s">
        <v>14111</v>
      </c>
      <c r="K2326" s="43" t="str">
        <f t="shared" si="36"/>
        <v>Paid</v>
      </c>
    </row>
    <row r="2327" spans="1:11" x14ac:dyDescent="0.25">
      <c r="A2327" s="42">
        <v>760452</v>
      </c>
      <c r="B2327" s="42" t="s">
        <v>14642</v>
      </c>
      <c r="C2327" s="42">
        <v>40</v>
      </c>
      <c r="D2327" s="42">
        <v>22</v>
      </c>
      <c r="E2327" s="42">
        <v>2</v>
      </c>
      <c r="F2327" s="42">
        <v>17</v>
      </c>
      <c r="G2327" s="42" t="s">
        <v>12318</v>
      </c>
      <c r="H2327" s="42">
        <v>0.15</v>
      </c>
      <c r="I2327" s="42">
        <v>0.71666666670000001</v>
      </c>
      <c r="J2327" s="42" t="s">
        <v>14111</v>
      </c>
      <c r="K2327" s="43" t="str">
        <f t="shared" si="36"/>
        <v>Paid</v>
      </c>
    </row>
    <row r="2328" spans="1:11" x14ac:dyDescent="0.25">
      <c r="A2328" s="42">
        <v>636846</v>
      </c>
      <c r="B2328" s="42" t="s">
        <v>14643</v>
      </c>
      <c r="C2328" s="42">
        <v>20</v>
      </c>
      <c r="D2328" s="42">
        <v>22</v>
      </c>
      <c r="E2328" s="42">
        <v>0</v>
      </c>
      <c r="F2328" s="42">
        <v>10</v>
      </c>
      <c r="G2328" s="42" t="s">
        <v>12318</v>
      </c>
      <c r="H2328" s="42">
        <v>0.15</v>
      </c>
      <c r="I2328" s="42">
        <v>0.6</v>
      </c>
      <c r="J2328" s="42" t="s">
        <v>14111</v>
      </c>
      <c r="K2328" s="43" t="str">
        <f t="shared" si="36"/>
        <v>Paid</v>
      </c>
    </row>
    <row r="2329" spans="1:11" x14ac:dyDescent="0.25">
      <c r="A2329" s="42">
        <v>1104496</v>
      </c>
      <c r="B2329" s="42" t="s">
        <v>14644</v>
      </c>
      <c r="C2329" s="42">
        <v>40</v>
      </c>
      <c r="D2329" s="42">
        <v>21</v>
      </c>
      <c r="E2329" s="42">
        <v>2</v>
      </c>
      <c r="F2329" s="42">
        <v>13</v>
      </c>
      <c r="G2329" s="42" t="s">
        <v>12318</v>
      </c>
      <c r="H2329" s="42">
        <v>0.66</v>
      </c>
      <c r="I2329" s="42">
        <v>1</v>
      </c>
      <c r="J2329" s="42" t="s">
        <v>14111</v>
      </c>
      <c r="K2329" s="43" t="str">
        <f t="shared" si="36"/>
        <v>Paid</v>
      </c>
    </row>
    <row r="2330" spans="1:11" x14ac:dyDescent="0.25">
      <c r="A2330" s="42">
        <v>758216</v>
      </c>
      <c r="B2330" s="42" t="s">
        <v>14645</v>
      </c>
      <c r="C2330" s="42">
        <v>55</v>
      </c>
      <c r="D2330" s="42">
        <v>21</v>
      </c>
      <c r="E2330" s="42">
        <v>3</v>
      </c>
      <c r="F2330" s="42">
        <v>32</v>
      </c>
      <c r="G2330" s="42" t="s">
        <v>12315</v>
      </c>
      <c r="H2330" s="42">
        <v>0.11</v>
      </c>
      <c r="I2330" s="42">
        <v>6</v>
      </c>
      <c r="J2330" s="42" t="s">
        <v>14111</v>
      </c>
      <c r="K2330" s="43" t="str">
        <f t="shared" si="36"/>
        <v>Paid</v>
      </c>
    </row>
    <row r="2331" spans="1:11" x14ac:dyDescent="0.25">
      <c r="A2331" s="42">
        <v>933812</v>
      </c>
      <c r="B2331" s="42" t="s">
        <v>14646</v>
      </c>
      <c r="C2331" s="42">
        <v>40</v>
      </c>
      <c r="D2331" s="42">
        <v>21</v>
      </c>
      <c r="E2331" s="42">
        <v>3</v>
      </c>
      <c r="F2331" s="42">
        <v>27</v>
      </c>
      <c r="G2331" s="42" t="s">
        <v>12318</v>
      </c>
      <c r="H2331" s="42">
        <v>7.0000000000000007E-2</v>
      </c>
      <c r="I2331" s="42">
        <v>2</v>
      </c>
      <c r="J2331" s="42" t="s">
        <v>14111</v>
      </c>
      <c r="K2331" s="43" t="str">
        <f t="shared" si="36"/>
        <v>Paid</v>
      </c>
    </row>
    <row r="2332" spans="1:11" x14ac:dyDescent="0.25">
      <c r="A2332" s="42">
        <v>951608</v>
      </c>
      <c r="B2332" s="42" t="s">
        <v>14647</v>
      </c>
      <c r="C2332" s="42">
        <v>80</v>
      </c>
      <c r="D2332" s="42">
        <v>21</v>
      </c>
      <c r="E2332" s="42">
        <v>3</v>
      </c>
      <c r="F2332" s="42">
        <v>38</v>
      </c>
      <c r="G2332" s="42" t="s">
        <v>12315</v>
      </c>
      <c r="H2332" s="42">
        <v>0.09</v>
      </c>
      <c r="I2332" s="42">
        <v>2.5</v>
      </c>
      <c r="J2332" s="42" t="s">
        <v>14111</v>
      </c>
      <c r="K2332" s="43" t="str">
        <f t="shared" si="36"/>
        <v>Paid</v>
      </c>
    </row>
    <row r="2333" spans="1:11" x14ac:dyDescent="0.25">
      <c r="A2333" s="42">
        <v>1146368</v>
      </c>
      <c r="B2333" s="42" t="s">
        <v>14648</v>
      </c>
      <c r="C2333" s="42">
        <v>25</v>
      </c>
      <c r="D2333" s="42">
        <v>21</v>
      </c>
      <c r="E2333" s="42">
        <v>4</v>
      </c>
      <c r="F2333" s="42">
        <v>12</v>
      </c>
      <c r="G2333" s="42" t="s">
        <v>12315</v>
      </c>
      <c r="H2333" s="42">
        <v>0.88</v>
      </c>
      <c r="I2333" s="42">
        <v>0.5</v>
      </c>
      <c r="J2333" s="42" t="s">
        <v>14111</v>
      </c>
      <c r="K2333" s="43" t="str">
        <f t="shared" si="36"/>
        <v>Paid</v>
      </c>
    </row>
    <row r="2334" spans="1:11" x14ac:dyDescent="0.25">
      <c r="A2334" s="42">
        <v>171598</v>
      </c>
      <c r="B2334" s="42" t="s">
        <v>14649</v>
      </c>
      <c r="C2334" s="42">
        <v>20</v>
      </c>
      <c r="D2334" s="42">
        <v>21</v>
      </c>
      <c r="E2334" s="42">
        <v>2</v>
      </c>
      <c r="F2334" s="42">
        <v>11</v>
      </c>
      <c r="G2334" s="42" t="s">
        <v>12315</v>
      </c>
      <c r="H2334" s="42">
        <v>0.6</v>
      </c>
      <c r="I2334" s="42">
        <v>1</v>
      </c>
      <c r="J2334" s="42" t="s">
        <v>14111</v>
      </c>
      <c r="K2334" s="43" t="str">
        <f t="shared" si="36"/>
        <v>Paid</v>
      </c>
    </row>
    <row r="2335" spans="1:11" x14ac:dyDescent="0.25">
      <c r="A2335" s="42">
        <v>767400</v>
      </c>
      <c r="B2335" s="42" t="s">
        <v>14650</v>
      </c>
      <c r="C2335" s="42">
        <v>40</v>
      </c>
      <c r="D2335" s="42">
        <v>20</v>
      </c>
      <c r="E2335" s="42">
        <v>4</v>
      </c>
      <c r="F2335" s="42">
        <v>24</v>
      </c>
      <c r="G2335" s="42" t="s">
        <v>12318</v>
      </c>
      <c r="H2335" s="42">
        <v>0.48</v>
      </c>
      <c r="I2335" s="42">
        <v>1.5</v>
      </c>
      <c r="J2335" s="42" t="s">
        <v>14111</v>
      </c>
      <c r="K2335" s="43" t="str">
        <f t="shared" si="36"/>
        <v>Paid</v>
      </c>
    </row>
    <row r="2336" spans="1:11" x14ac:dyDescent="0.25">
      <c r="A2336" s="42">
        <v>1152334</v>
      </c>
      <c r="B2336" s="42" t="s">
        <v>14641</v>
      </c>
      <c r="C2336" s="42">
        <v>50</v>
      </c>
      <c r="D2336" s="42">
        <v>20</v>
      </c>
      <c r="E2336" s="42">
        <v>6</v>
      </c>
      <c r="F2336" s="42">
        <v>24</v>
      </c>
      <c r="G2336" s="42" t="s">
        <v>12318</v>
      </c>
      <c r="H2336" s="42">
        <v>0.56999999999999995</v>
      </c>
      <c r="I2336" s="42">
        <v>2</v>
      </c>
      <c r="J2336" s="42" t="s">
        <v>14111</v>
      </c>
      <c r="K2336" s="43" t="str">
        <f t="shared" si="36"/>
        <v>Paid</v>
      </c>
    </row>
    <row r="2337" spans="1:11" x14ac:dyDescent="0.25">
      <c r="A2337" s="42">
        <v>1113008</v>
      </c>
      <c r="B2337" s="42" t="s">
        <v>14651</v>
      </c>
      <c r="C2337" s="42">
        <v>20</v>
      </c>
      <c r="D2337" s="42">
        <v>20</v>
      </c>
      <c r="E2337" s="42">
        <v>6</v>
      </c>
      <c r="F2337" s="42">
        <v>12</v>
      </c>
      <c r="G2337" s="42" t="s">
        <v>12315</v>
      </c>
      <c r="H2337" s="42">
        <v>0.48</v>
      </c>
      <c r="I2337" s="42">
        <v>0.71666666670000001</v>
      </c>
      <c r="J2337" s="42" t="s">
        <v>14111</v>
      </c>
      <c r="K2337" s="43" t="str">
        <f t="shared" si="36"/>
        <v>Paid</v>
      </c>
    </row>
    <row r="2338" spans="1:11" x14ac:dyDescent="0.25">
      <c r="A2338" s="42">
        <v>486412</v>
      </c>
      <c r="B2338" s="42" t="s">
        <v>14652</v>
      </c>
      <c r="C2338" s="42">
        <v>35</v>
      </c>
      <c r="D2338" s="42">
        <v>19</v>
      </c>
      <c r="E2338" s="42">
        <v>2</v>
      </c>
      <c r="F2338" s="42">
        <v>12</v>
      </c>
      <c r="G2338" s="42" t="s">
        <v>12315</v>
      </c>
      <c r="H2338" s="42">
        <v>0.34</v>
      </c>
      <c r="I2338" s="42">
        <v>1.5</v>
      </c>
      <c r="J2338" s="42" t="s">
        <v>14111</v>
      </c>
      <c r="K2338" s="43" t="str">
        <f t="shared" si="36"/>
        <v>Paid</v>
      </c>
    </row>
    <row r="2339" spans="1:11" x14ac:dyDescent="0.25">
      <c r="A2339" s="42">
        <v>618370</v>
      </c>
      <c r="B2339" s="42" t="s">
        <v>14653</v>
      </c>
      <c r="C2339" s="42">
        <v>20</v>
      </c>
      <c r="D2339" s="42">
        <v>19</v>
      </c>
      <c r="E2339" s="42">
        <v>1</v>
      </c>
      <c r="F2339" s="42">
        <v>9</v>
      </c>
      <c r="G2339" s="42" t="s">
        <v>12315</v>
      </c>
      <c r="H2339" s="42">
        <v>0.32</v>
      </c>
      <c r="I2339" s="42">
        <v>0.53333333329999999</v>
      </c>
      <c r="J2339" s="42" t="s">
        <v>14111</v>
      </c>
      <c r="K2339" s="43" t="str">
        <f t="shared" si="36"/>
        <v>Paid</v>
      </c>
    </row>
    <row r="2340" spans="1:11" x14ac:dyDescent="0.25">
      <c r="A2340" s="42">
        <v>742300</v>
      </c>
      <c r="B2340" s="42" t="s">
        <v>14654</v>
      </c>
      <c r="C2340" s="42">
        <v>40</v>
      </c>
      <c r="D2340" s="42">
        <v>19</v>
      </c>
      <c r="E2340" s="42">
        <v>0</v>
      </c>
      <c r="F2340" s="42">
        <v>30</v>
      </c>
      <c r="G2340" s="42" t="s">
        <v>12315</v>
      </c>
      <c r="H2340" s="42">
        <v>0.66</v>
      </c>
      <c r="I2340" s="42">
        <v>3.5</v>
      </c>
      <c r="J2340" s="42" t="s">
        <v>14111</v>
      </c>
      <c r="K2340" s="43" t="str">
        <f t="shared" si="36"/>
        <v>Paid</v>
      </c>
    </row>
    <row r="2341" spans="1:11" x14ac:dyDescent="0.25">
      <c r="A2341" s="42">
        <v>629704</v>
      </c>
      <c r="B2341" s="42" t="s">
        <v>14655</v>
      </c>
      <c r="C2341" s="42">
        <v>35</v>
      </c>
      <c r="D2341" s="42">
        <v>19</v>
      </c>
      <c r="E2341" s="42">
        <v>1</v>
      </c>
      <c r="F2341" s="42">
        <v>4</v>
      </c>
      <c r="G2341" s="42" t="s">
        <v>12318</v>
      </c>
      <c r="H2341" s="42">
        <v>0.66</v>
      </c>
      <c r="I2341" s="42">
        <v>0.55000000000000004</v>
      </c>
      <c r="J2341" s="42" t="s">
        <v>14111</v>
      </c>
      <c r="K2341" s="43" t="str">
        <f t="shared" si="36"/>
        <v>Paid</v>
      </c>
    </row>
    <row r="2342" spans="1:11" x14ac:dyDescent="0.25">
      <c r="A2342" s="42">
        <v>749616</v>
      </c>
      <c r="B2342" s="42" t="s">
        <v>14656</v>
      </c>
      <c r="C2342" s="42">
        <v>20</v>
      </c>
      <c r="D2342" s="42">
        <v>19</v>
      </c>
      <c r="E2342" s="42">
        <v>4</v>
      </c>
      <c r="F2342" s="42">
        <v>83</v>
      </c>
      <c r="G2342" s="42" t="s">
        <v>12318</v>
      </c>
      <c r="H2342" s="42">
        <v>0.83</v>
      </c>
      <c r="I2342" s="42">
        <v>3.5</v>
      </c>
      <c r="J2342" s="42" t="s">
        <v>14111</v>
      </c>
      <c r="K2342" s="43" t="str">
        <f t="shared" si="36"/>
        <v>Paid</v>
      </c>
    </row>
    <row r="2343" spans="1:11" x14ac:dyDescent="0.25">
      <c r="A2343" s="42">
        <v>845518</v>
      </c>
      <c r="B2343" s="42" t="s">
        <v>14657</v>
      </c>
      <c r="C2343" s="42">
        <v>50</v>
      </c>
      <c r="D2343" s="42">
        <v>18</v>
      </c>
      <c r="E2343" s="42">
        <v>1</v>
      </c>
      <c r="F2343" s="42">
        <v>9</v>
      </c>
      <c r="G2343" s="42" t="s">
        <v>12352</v>
      </c>
      <c r="H2343" s="42">
        <v>0.34</v>
      </c>
      <c r="I2343" s="42">
        <v>2</v>
      </c>
      <c r="J2343" s="42" t="s">
        <v>14111</v>
      </c>
      <c r="K2343" s="43" t="str">
        <f t="shared" si="36"/>
        <v>Paid</v>
      </c>
    </row>
    <row r="2344" spans="1:11" x14ac:dyDescent="0.25">
      <c r="A2344" s="42">
        <v>608436</v>
      </c>
      <c r="B2344" s="42" t="s">
        <v>14658</v>
      </c>
      <c r="C2344" s="42">
        <v>20</v>
      </c>
      <c r="D2344" s="42">
        <v>18</v>
      </c>
      <c r="E2344" s="42">
        <v>4</v>
      </c>
      <c r="F2344" s="42">
        <v>31</v>
      </c>
      <c r="G2344" s="42" t="s">
        <v>12318</v>
      </c>
      <c r="H2344" s="42">
        <v>0.3</v>
      </c>
      <c r="I2344" s="42">
        <v>1.5</v>
      </c>
      <c r="J2344" s="42" t="s">
        <v>14111</v>
      </c>
      <c r="K2344" s="43" t="str">
        <f t="shared" si="36"/>
        <v>Paid</v>
      </c>
    </row>
    <row r="2345" spans="1:11" x14ac:dyDescent="0.25">
      <c r="A2345" s="42">
        <v>218540</v>
      </c>
      <c r="B2345" s="42" t="s">
        <v>14659</v>
      </c>
      <c r="C2345" s="42">
        <v>50</v>
      </c>
      <c r="D2345" s="42">
        <v>17</v>
      </c>
      <c r="E2345" s="42">
        <v>1</v>
      </c>
      <c r="F2345" s="42">
        <v>22</v>
      </c>
      <c r="G2345" s="42" t="s">
        <v>12318</v>
      </c>
      <c r="H2345" s="42">
        <v>0.25</v>
      </c>
      <c r="I2345" s="42">
        <v>2.5</v>
      </c>
      <c r="J2345" s="42" t="s">
        <v>14111</v>
      </c>
      <c r="K2345" s="43" t="str">
        <f t="shared" si="36"/>
        <v>Paid</v>
      </c>
    </row>
    <row r="2346" spans="1:11" x14ac:dyDescent="0.25">
      <c r="A2346" s="42">
        <v>812610</v>
      </c>
      <c r="B2346" s="42" t="s">
        <v>14660</v>
      </c>
      <c r="C2346" s="42">
        <v>95</v>
      </c>
      <c r="D2346" s="42">
        <v>17</v>
      </c>
      <c r="E2346" s="42">
        <v>3</v>
      </c>
      <c r="F2346" s="42">
        <v>35</v>
      </c>
      <c r="G2346" s="42" t="s">
        <v>12318</v>
      </c>
      <c r="H2346" s="42">
        <v>0.57999999999999996</v>
      </c>
      <c r="I2346" s="42">
        <v>2.5</v>
      </c>
      <c r="J2346" s="42" t="s">
        <v>14111</v>
      </c>
      <c r="K2346" s="43" t="str">
        <f t="shared" si="36"/>
        <v>Paid</v>
      </c>
    </row>
    <row r="2347" spans="1:11" x14ac:dyDescent="0.25">
      <c r="A2347" s="42">
        <v>201472</v>
      </c>
      <c r="B2347" s="42" t="s">
        <v>14661</v>
      </c>
      <c r="C2347" s="42">
        <v>25</v>
      </c>
      <c r="D2347" s="42">
        <v>17</v>
      </c>
      <c r="E2347" s="42">
        <v>1</v>
      </c>
      <c r="F2347" s="42">
        <v>7</v>
      </c>
      <c r="G2347" s="42" t="s">
        <v>12324</v>
      </c>
      <c r="H2347" s="42">
        <v>0.37</v>
      </c>
      <c r="I2347" s="42">
        <v>2</v>
      </c>
      <c r="J2347" s="42" t="s">
        <v>14111</v>
      </c>
      <c r="K2347" s="43" t="str">
        <f t="shared" si="36"/>
        <v>Paid</v>
      </c>
    </row>
    <row r="2348" spans="1:11" x14ac:dyDescent="0.25">
      <c r="A2348" s="42">
        <v>741316</v>
      </c>
      <c r="B2348" s="42" t="s">
        <v>14662</v>
      </c>
      <c r="C2348" s="42">
        <v>40</v>
      </c>
      <c r="D2348" s="42">
        <v>17</v>
      </c>
      <c r="E2348" s="42">
        <v>0</v>
      </c>
      <c r="F2348" s="42">
        <v>38</v>
      </c>
      <c r="G2348" s="42" t="s">
        <v>12315</v>
      </c>
      <c r="H2348" s="42">
        <v>0.13</v>
      </c>
      <c r="I2348" s="42">
        <v>3</v>
      </c>
      <c r="J2348" s="42" t="s">
        <v>14111</v>
      </c>
      <c r="K2348" s="43" t="str">
        <f t="shared" si="36"/>
        <v>Paid</v>
      </c>
    </row>
    <row r="2349" spans="1:11" x14ac:dyDescent="0.25">
      <c r="A2349" s="42">
        <v>190906</v>
      </c>
      <c r="B2349" s="42" t="s">
        <v>14663</v>
      </c>
      <c r="C2349" s="42">
        <v>35</v>
      </c>
      <c r="D2349" s="42">
        <v>17</v>
      </c>
      <c r="E2349" s="42">
        <v>0</v>
      </c>
      <c r="F2349" s="42">
        <v>7</v>
      </c>
      <c r="G2349" s="42" t="s">
        <v>12318</v>
      </c>
      <c r="H2349" s="42">
        <v>0.74</v>
      </c>
      <c r="I2349" s="42">
        <v>1.5</v>
      </c>
      <c r="J2349" s="42" t="s">
        <v>14111</v>
      </c>
      <c r="K2349" s="43" t="str">
        <f t="shared" si="36"/>
        <v>Paid</v>
      </c>
    </row>
    <row r="2350" spans="1:11" x14ac:dyDescent="0.25">
      <c r="A2350" s="42">
        <v>648492</v>
      </c>
      <c r="B2350" s="42" t="s">
        <v>14664</v>
      </c>
      <c r="C2350" s="42">
        <v>50</v>
      </c>
      <c r="D2350" s="42">
        <v>17</v>
      </c>
      <c r="E2350" s="42">
        <v>4</v>
      </c>
      <c r="F2350" s="42">
        <v>37</v>
      </c>
      <c r="G2350" s="42" t="s">
        <v>12315</v>
      </c>
      <c r="H2350" s="42">
        <v>0.47</v>
      </c>
      <c r="I2350" s="42">
        <v>1.5</v>
      </c>
      <c r="J2350" s="42" t="s">
        <v>14111</v>
      </c>
      <c r="K2350" s="43" t="str">
        <f t="shared" si="36"/>
        <v>Paid</v>
      </c>
    </row>
    <row r="2351" spans="1:11" x14ac:dyDescent="0.25">
      <c r="A2351" s="42">
        <v>214770</v>
      </c>
      <c r="B2351" s="42" t="s">
        <v>14665</v>
      </c>
      <c r="C2351" s="42">
        <v>20</v>
      </c>
      <c r="D2351" s="42">
        <v>17</v>
      </c>
      <c r="E2351" s="42">
        <v>3</v>
      </c>
      <c r="F2351" s="42">
        <v>13</v>
      </c>
      <c r="G2351" s="42" t="s">
        <v>12315</v>
      </c>
      <c r="H2351" s="42">
        <v>0.97</v>
      </c>
      <c r="I2351" s="42">
        <v>1</v>
      </c>
      <c r="J2351" s="42" t="s">
        <v>14111</v>
      </c>
      <c r="K2351" s="43" t="str">
        <f t="shared" si="36"/>
        <v>Paid</v>
      </c>
    </row>
    <row r="2352" spans="1:11" x14ac:dyDescent="0.25">
      <c r="A2352" s="42">
        <v>1036338</v>
      </c>
      <c r="B2352" s="42" t="s">
        <v>14666</v>
      </c>
      <c r="C2352" s="42">
        <v>40</v>
      </c>
      <c r="D2352" s="42">
        <v>16</v>
      </c>
      <c r="E2352" s="42">
        <v>3</v>
      </c>
      <c r="F2352" s="42">
        <v>12</v>
      </c>
      <c r="G2352" s="42" t="s">
        <v>12318</v>
      </c>
      <c r="H2352" s="42">
        <v>0.89</v>
      </c>
      <c r="I2352" s="42">
        <v>0.63333333329999997</v>
      </c>
      <c r="J2352" s="42" t="s">
        <v>14111</v>
      </c>
      <c r="K2352" s="43" t="str">
        <f t="shared" si="36"/>
        <v>Paid</v>
      </c>
    </row>
    <row r="2353" spans="1:11" x14ac:dyDescent="0.25">
      <c r="A2353" s="42">
        <v>741388</v>
      </c>
      <c r="B2353" s="42" t="s">
        <v>14667</v>
      </c>
      <c r="C2353" s="42">
        <v>40</v>
      </c>
      <c r="D2353" s="42">
        <v>16</v>
      </c>
      <c r="E2353" s="42">
        <v>1</v>
      </c>
      <c r="F2353" s="42">
        <v>29</v>
      </c>
      <c r="G2353" s="42" t="s">
        <v>12318</v>
      </c>
      <c r="H2353" s="42">
        <v>0.16</v>
      </c>
      <c r="I2353" s="42">
        <v>3</v>
      </c>
      <c r="J2353" s="42" t="s">
        <v>14111</v>
      </c>
      <c r="K2353" s="43" t="str">
        <f t="shared" si="36"/>
        <v>Paid</v>
      </c>
    </row>
    <row r="2354" spans="1:11" x14ac:dyDescent="0.25">
      <c r="A2354" s="42">
        <v>1111562</v>
      </c>
      <c r="B2354" s="42" t="s">
        <v>14668</v>
      </c>
      <c r="C2354" s="42">
        <v>40</v>
      </c>
      <c r="D2354" s="42">
        <v>15</v>
      </c>
      <c r="E2354" s="42">
        <v>0</v>
      </c>
      <c r="F2354" s="42">
        <v>11</v>
      </c>
      <c r="G2354" s="42" t="s">
        <v>12318</v>
      </c>
      <c r="H2354" s="42">
        <v>0.16</v>
      </c>
      <c r="I2354" s="42">
        <v>1</v>
      </c>
      <c r="J2354" s="42" t="s">
        <v>14111</v>
      </c>
      <c r="K2354" s="43" t="str">
        <f t="shared" si="36"/>
        <v>Paid</v>
      </c>
    </row>
    <row r="2355" spans="1:11" x14ac:dyDescent="0.25">
      <c r="A2355" s="42">
        <v>839032</v>
      </c>
      <c r="B2355" s="42" t="s">
        <v>14669</v>
      </c>
      <c r="C2355" s="42">
        <v>30</v>
      </c>
      <c r="D2355" s="42">
        <v>14</v>
      </c>
      <c r="E2355" s="42">
        <v>1</v>
      </c>
      <c r="F2355" s="42">
        <v>13</v>
      </c>
      <c r="G2355" s="42" t="s">
        <v>12315</v>
      </c>
      <c r="H2355" s="42">
        <v>0.16</v>
      </c>
      <c r="I2355" s="42">
        <v>1.5</v>
      </c>
      <c r="J2355" s="42" t="s">
        <v>14111</v>
      </c>
      <c r="K2355" s="43" t="str">
        <f t="shared" si="36"/>
        <v>Paid</v>
      </c>
    </row>
    <row r="2356" spans="1:11" x14ac:dyDescent="0.25">
      <c r="A2356" s="42">
        <v>818786</v>
      </c>
      <c r="B2356" s="42" t="s">
        <v>14533</v>
      </c>
      <c r="C2356" s="42">
        <v>95</v>
      </c>
      <c r="D2356" s="42">
        <v>14</v>
      </c>
      <c r="E2356" s="42">
        <v>1</v>
      </c>
      <c r="F2356" s="42">
        <v>34</v>
      </c>
      <c r="G2356" s="42" t="s">
        <v>12318</v>
      </c>
      <c r="H2356" s="42">
        <v>0.16</v>
      </c>
      <c r="I2356" s="42">
        <v>2.5</v>
      </c>
      <c r="J2356" s="42" t="s">
        <v>14111</v>
      </c>
      <c r="K2356" s="43" t="str">
        <f t="shared" si="36"/>
        <v>Paid</v>
      </c>
    </row>
    <row r="2357" spans="1:11" x14ac:dyDescent="0.25">
      <c r="A2357" s="42">
        <v>721202</v>
      </c>
      <c r="B2357" s="42" t="s">
        <v>14670</v>
      </c>
      <c r="C2357" s="42">
        <v>20</v>
      </c>
      <c r="D2357" s="42">
        <v>14</v>
      </c>
      <c r="E2357" s="42">
        <v>1</v>
      </c>
      <c r="F2357" s="42">
        <v>49</v>
      </c>
      <c r="G2357" s="42" t="s">
        <v>12318</v>
      </c>
      <c r="H2357" s="42">
        <v>0.16</v>
      </c>
      <c r="I2357" s="42">
        <v>2.5</v>
      </c>
      <c r="J2357" s="42" t="s">
        <v>14111</v>
      </c>
      <c r="K2357" s="43" t="str">
        <f t="shared" si="36"/>
        <v>Paid</v>
      </c>
    </row>
    <row r="2358" spans="1:11" x14ac:dyDescent="0.25">
      <c r="A2358" s="42">
        <v>214828</v>
      </c>
      <c r="B2358" s="42" t="s">
        <v>14671</v>
      </c>
      <c r="C2358" s="42">
        <v>50</v>
      </c>
      <c r="D2358" s="42">
        <v>14</v>
      </c>
      <c r="E2358" s="42">
        <v>2</v>
      </c>
      <c r="F2358" s="42">
        <v>71</v>
      </c>
      <c r="G2358" s="42" t="s">
        <v>12315</v>
      </c>
      <c r="H2358" s="42">
        <v>0.16</v>
      </c>
      <c r="I2358" s="42">
        <v>3.5</v>
      </c>
      <c r="J2358" s="42" t="s">
        <v>14111</v>
      </c>
      <c r="K2358" s="43" t="str">
        <f t="shared" si="36"/>
        <v>Paid</v>
      </c>
    </row>
    <row r="2359" spans="1:11" x14ac:dyDescent="0.25">
      <c r="A2359" s="42">
        <v>1076244</v>
      </c>
      <c r="B2359" s="42" t="s">
        <v>14672</v>
      </c>
      <c r="C2359" s="42">
        <v>60</v>
      </c>
      <c r="D2359" s="42">
        <v>14</v>
      </c>
      <c r="E2359" s="42">
        <v>3</v>
      </c>
      <c r="F2359" s="42">
        <v>41</v>
      </c>
      <c r="G2359" s="42" t="s">
        <v>12324</v>
      </c>
      <c r="H2359" s="42">
        <v>0.16</v>
      </c>
      <c r="I2359" s="42">
        <v>1.5</v>
      </c>
      <c r="J2359" s="42" t="s">
        <v>14111</v>
      </c>
      <c r="K2359" s="43" t="str">
        <f t="shared" si="36"/>
        <v>Paid</v>
      </c>
    </row>
    <row r="2360" spans="1:11" x14ac:dyDescent="0.25">
      <c r="A2360" s="42">
        <v>211052</v>
      </c>
      <c r="B2360" s="42" t="s">
        <v>14673</v>
      </c>
      <c r="C2360" s="42">
        <v>50</v>
      </c>
      <c r="D2360" s="42">
        <v>13</v>
      </c>
      <c r="E2360" s="42">
        <v>2</v>
      </c>
      <c r="F2360" s="42">
        <v>23</v>
      </c>
      <c r="G2360" s="42" t="s">
        <v>12318</v>
      </c>
      <c r="H2360" s="42">
        <v>0.16</v>
      </c>
      <c r="I2360" s="42">
        <v>3.5</v>
      </c>
      <c r="J2360" s="42" t="s">
        <v>14111</v>
      </c>
      <c r="K2360" s="43" t="str">
        <f t="shared" si="36"/>
        <v>Paid</v>
      </c>
    </row>
    <row r="2361" spans="1:11" x14ac:dyDescent="0.25">
      <c r="A2361" s="42">
        <v>450246</v>
      </c>
      <c r="B2361" s="42" t="s">
        <v>14674</v>
      </c>
      <c r="C2361" s="42">
        <v>20</v>
      </c>
      <c r="D2361" s="42">
        <v>13</v>
      </c>
      <c r="E2361" s="42">
        <v>1</v>
      </c>
      <c r="F2361" s="42">
        <v>72</v>
      </c>
      <c r="G2361" s="42" t="s">
        <v>12315</v>
      </c>
      <c r="H2361" s="42">
        <v>0.16</v>
      </c>
      <c r="I2361" s="42">
        <v>2</v>
      </c>
      <c r="J2361" s="42" t="s">
        <v>14111</v>
      </c>
      <c r="K2361" s="43" t="str">
        <f t="shared" si="36"/>
        <v>Paid</v>
      </c>
    </row>
    <row r="2362" spans="1:11" x14ac:dyDescent="0.25">
      <c r="A2362" s="42">
        <v>794398</v>
      </c>
      <c r="B2362" s="42" t="s">
        <v>14675</v>
      </c>
      <c r="C2362" s="42">
        <v>20</v>
      </c>
      <c r="D2362" s="42">
        <v>13</v>
      </c>
      <c r="E2362" s="42">
        <v>0</v>
      </c>
      <c r="F2362" s="42">
        <v>69</v>
      </c>
      <c r="G2362" s="42" t="s">
        <v>12315</v>
      </c>
      <c r="H2362" s="42">
        <v>0.16</v>
      </c>
      <c r="I2362" s="42">
        <v>1.5</v>
      </c>
      <c r="J2362" s="42" t="s">
        <v>14111</v>
      </c>
      <c r="K2362" s="43" t="str">
        <f t="shared" si="36"/>
        <v>Paid</v>
      </c>
    </row>
    <row r="2363" spans="1:11" x14ac:dyDescent="0.25">
      <c r="A2363" s="42">
        <v>269830</v>
      </c>
      <c r="B2363" s="42" t="s">
        <v>14676</v>
      </c>
      <c r="C2363" s="42">
        <v>20</v>
      </c>
      <c r="D2363" s="42">
        <v>13</v>
      </c>
      <c r="E2363" s="42">
        <v>3</v>
      </c>
      <c r="F2363" s="42">
        <v>9</v>
      </c>
      <c r="G2363" s="42" t="s">
        <v>12315</v>
      </c>
      <c r="H2363" s="42">
        <v>0.16</v>
      </c>
      <c r="I2363" s="42">
        <v>1</v>
      </c>
      <c r="J2363" s="42" t="s">
        <v>14111</v>
      </c>
      <c r="K2363" s="43" t="str">
        <f t="shared" si="36"/>
        <v>Paid</v>
      </c>
    </row>
    <row r="2364" spans="1:11" x14ac:dyDescent="0.25">
      <c r="A2364" s="42">
        <v>933814</v>
      </c>
      <c r="B2364" s="42" t="s">
        <v>14677</v>
      </c>
      <c r="C2364" s="42">
        <v>40</v>
      </c>
      <c r="D2364" s="42">
        <v>13</v>
      </c>
      <c r="E2364" s="42">
        <v>1</v>
      </c>
      <c r="F2364" s="42">
        <v>24</v>
      </c>
      <c r="G2364" s="42" t="s">
        <v>12318</v>
      </c>
      <c r="H2364" s="42">
        <v>0.16</v>
      </c>
      <c r="I2364" s="42">
        <v>1.5</v>
      </c>
      <c r="J2364" s="42" t="s">
        <v>14111</v>
      </c>
      <c r="K2364" s="43" t="str">
        <f t="shared" si="36"/>
        <v>Paid</v>
      </c>
    </row>
    <row r="2365" spans="1:11" x14ac:dyDescent="0.25">
      <c r="A2365" s="42">
        <v>266004</v>
      </c>
      <c r="B2365" s="42" t="s">
        <v>14678</v>
      </c>
      <c r="C2365" s="42">
        <v>20</v>
      </c>
      <c r="D2365" s="42">
        <v>12</v>
      </c>
      <c r="E2365" s="42">
        <v>3</v>
      </c>
      <c r="F2365" s="42">
        <v>12</v>
      </c>
      <c r="G2365" s="42" t="s">
        <v>12315</v>
      </c>
      <c r="H2365" s="42">
        <v>0.16</v>
      </c>
      <c r="I2365" s="42">
        <v>1.5</v>
      </c>
      <c r="J2365" s="42" t="s">
        <v>14111</v>
      </c>
      <c r="K2365" s="43" t="str">
        <f t="shared" si="36"/>
        <v>Paid</v>
      </c>
    </row>
    <row r="2366" spans="1:11" x14ac:dyDescent="0.25">
      <c r="A2366" s="42">
        <v>1149202</v>
      </c>
      <c r="B2366" s="42" t="s">
        <v>14679</v>
      </c>
      <c r="C2366" s="42">
        <v>60</v>
      </c>
      <c r="D2366" s="42">
        <v>12</v>
      </c>
      <c r="E2366" s="42">
        <v>4</v>
      </c>
      <c r="F2366" s="42">
        <v>34</v>
      </c>
      <c r="G2366" s="42" t="s">
        <v>12318</v>
      </c>
      <c r="H2366" s="42">
        <v>0.16</v>
      </c>
      <c r="I2366" s="42">
        <v>1.5</v>
      </c>
      <c r="J2366" s="42" t="s">
        <v>14111</v>
      </c>
      <c r="K2366" s="43" t="str">
        <f t="shared" si="36"/>
        <v>Paid</v>
      </c>
    </row>
    <row r="2367" spans="1:11" x14ac:dyDescent="0.25">
      <c r="A2367" s="42">
        <v>269832</v>
      </c>
      <c r="B2367" s="42" t="s">
        <v>14680</v>
      </c>
      <c r="C2367" s="42">
        <v>20</v>
      </c>
      <c r="D2367" s="42">
        <v>12</v>
      </c>
      <c r="E2367" s="42">
        <v>1</v>
      </c>
      <c r="F2367" s="42">
        <v>13</v>
      </c>
      <c r="G2367" s="42" t="s">
        <v>12324</v>
      </c>
      <c r="H2367" s="42">
        <v>0.16</v>
      </c>
      <c r="I2367" s="42">
        <v>1.5</v>
      </c>
      <c r="J2367" s="42" t="s">
        <v>14111</v>
      </c>
      <c r="K2367" s="43" t="str">
        <f t="shared" si="36"/>
        <v>Paid</v>
      </c>
    </row>
    <row r="2368" spans="1:11" x14ac:dyDescent="0.25">
      <c r="A2368" s="42">
        <v>802040</v>
      </c>
      <c r="B2368" s="42" t="s">
        <v>14681</v>
      </c>
      <c r="C2368" s="42">
        <v>30</v>
      </c>
      <c r="D2368" s="42">
        <v>12</v>
      </c>
      <c r="E2368" s="42">
        <v>2</v>
      </c>
      <c r="F2368" s="42">
        <v>13</v>
      </c>
      <c r="G2368" s="42" t="s">
        <v>12318</v>
      </c>
      <c r="H2368" s="42">
        <v>0.16</v>
      </c>
      <c r="I2368" s="42">
        <v>2</v>
      </c>
      <c r="J2368" s="42" t="s">
        <v>14111</v>
      </c>
      <c r="K2368" s="43" t="str">
        <f t="shared" si="36"/>
        <v>Paid</v>
      </c>
    </row>
    <row r="2369" spans="1:11" x14ac:dyDescent="0.25">
      <c r="A2369" s="42">
        <v>713492</v>
      </c>
      <c r="B2369" s="42" t="s">
        <v>14682</v>
      </c>
      <c r="C2369" s="42">
        <v>35</v>
      </c>
      <c r="D2369" s="42">
        <v>12</v>
      </c>
      <c r="E2369" s="42">
        <v>3</v>
      </c>
      <c r="F2369" s="42">
        <v>14</v>
      </c>
      <c r="G2369" s="42" t="s">
        <v>12324</v>
      </c>
      <c r="H2369" s="42">
        <v>0.16</v>
      </c>
      <c r="I2369" s="42">
        <v>1</v>
      </c>
      <c r="J2369" s="42" t="s">
        <v>14111</v>
      </c>
      <c r="K2369" s="43" t="str">
        <f t="shared" si="36"/>
        <v>Paid</v>
      </c>
    </row>
    <row r="2370" spans="1:11" x14ac:dyDescent="0.25">
      <c r="A2370" s="42">
        <v>1189926</v>
      </c>
      <c r="B2370" s="42" t="s">
        <v>14683</v>
      </c>
      <c r="C2370" s="42">
        <v>55</v>
      </c>
      <c r="D2370" s="42">
        <v>12</v>
      </c>
      <c r="E2370" s="42">
        <v>1</v>
      </c>
      <c r="F2370" s="42">
        <v>38</v>
      </c>
      <c r="G2370" s="42" t="s">
        <v>12315</v>
      </c>
      <c r="H2370" s="42">
        <v>0.06</v>
      </c>
      <c r="I2370" s="42">
        <v>1</v>
      </c>
      <c r="J2370" s="42" t="s">
        <v>14111</v>
      </c>
      <c r="K2370" s="43" t="str">
        <f t="shared" si="36"/>
        <v>Paid</v>
      </c>
    </row>
    <row r="2371" spans="1:11" x14ac:dyDescent="0.25">
      <c r="A2371" s="42">
        <v>1025536</v>
      </c>
      <c r="B2371" s="42" t="s">
        <v>14684</v>
      </c>
      <c r="C2371" s="42">
        <v>50</v>
      </c>
      <c r="D2371" s="42">
        <v>12</v>
      </c>
      <c r="E2371" s="42">
        <v>0</v>
      </c>
      <c r="F2371" s="42">
        <v>321</v>
      </c>
      <c r="G2371" s="42" t="s">
        <v>12315</v>
      </c>
      <c r="H2371" s="42">
        <v>0.06</v>
      </c>
      <c r="I2371" s="42">
        <v>3.5</v>
      </c>
      <c r="J2371" s="42" t="s">
        <v>14111</v>
      </c>
      <c r="K2371" s="43" t="str">
        <f t="shared" ref="K2371:K2434" si="37">IF(C2371&gt;0,"Paid","Free")</f>
        <v>Paid</v>
      </c>
    </row>
    <row r="2372" spans="1:11" x14ac:dyDescent="0.25">
      <c r="A2372" s="42">
        <v>205764</v>
      </c>
      <c r="B2372" s="42" t="s">
        <v>14685</v>
      </c>
      <c r="C2372" s="42">
        <v>20</v>
      </c>
      <c r="D2372" s="42">
        <v>12</v>
      </c>
      <c r="E2372" s="42">
        <v>2</v>
      </c>
      <c r="F2372" s="42">
        <v>12</v>
      </c>
      <c r="G2372" s="42" t="s">
        <v>12318</v>
      </c>
      <c r="H2372" s="42">
        <v>0.06</v>
      </c>
      <c r="I2372" s="42">
        <v>1</v>
      </c>
      <c r="J2372" s="42" t="s">
        <v>14111</v>
      </c>
      <c r="K2372" s="43" t="str">
        <f t="shared" si="37"/>
        <v>Paid</v>
      </c>
    </row>
    <row r="2373" spans="1:11" x14ac:dyDescent="0.25">
      <c r="A2373" s="42">
        <v>802038</v>
      </c>
      <c r="B2373" s="42" t="s">
        <v>14686</v>
      </c>
      <c r="C2373" s="42">
        <v>30</v>
      </c>
      <c r="D2373" s="42">
        <v>11</v>
      </c>
      <c r="E2373" s="42">
        <v>2</v>
      </c>
      <c r="F2373" s="42">
        <v>16</v>
      </c>
      <c r="G2373" s="42" t="s">
        <v>12315</v>
      </c>
      <c r="H2373" s="42">
        <v>0.06</v>
      </c>
      <c r="I2373" s="42">
        <v>3</v>
      </c>
      <c r="J2373" s="42" t="s">
        <v>14111</v>
      </c>
      <c r="K2373" s="43" t="str">
        <f t="shared" si="37"/>
        <v>Paid</v>
      </c>
    </row>
    <row r="2374" spans="1:11" x14ac:dyDescent="0.25">
      <c r="A2374" s="42">
        <v>818838</v>
      </c>
      <c r="B2374" s="42" t="s">
        <v>14687</v>
      </c>
      <c r="C2374" s="42">
        <v>95</v>
      </c>
      <c r="D2374" s="42">
        <v>11</v>
      </c>
      <c r="E2374" s="42">
        <v>2</v>
      </c>
      <c r="F2374" s="42">
        <v>34</v>
      </c>
      <c r="G2374" s="42" t="s">
        <v>12318</v>
      </c>
      <c r="H2374" s="42">
        <v>0.06</v>
      </c>
      <c r="I2374" s="42">
        <v>3</v>
      </c>
      <c r="J2374" s="42" t="s">
        <v>14111</v>
      </c>
      <c r="K2374" s="43" t="str">
        <f t="shared" si="37"/>
        <v>Paid</v>
      </c>
    </row>
    <row r="2375" spans="1:11" x14ac:dyDescent="0.25">
      <c r="A2375" s="42">
        <v>771880</v>
      </c>
      <c r="B2375" s="42" t="s">
        <v>14688</v>
      </c>
      <c r="C2375" s="42">
        <v>95</v>
      </c>
      <c r="D2375" s="42">
        <v>11</v>
      </c>
      <c r="E2375" s="42">
        <v>0</v>
      </c>
      <c r="F2375" s="42">
        <v>41</v>
      </c>
      <c r="G2375" s="42" t="s">
        <v>12315</v>
      </c>
      <c r="H2375" s="42">
        <v>0.06</v>
      </c>
      <c r="I2375" s="42">
        <v>3</v>
      </c>
      <c r="J2375" s="42" t="s">
        <v>14111</v>
      </c>
      <c r="K2375" s="43" t="str">
        <f t="shared" si="37"/>
        <v>Paid</v>
      </c>
    </row>
    <row r="2376" spans="1:11" x14ac:dyDescent="0.25">
      <c r="A2376" s="42">
        <v>430994</v>
      </c>
      <c r="B2376" s="42" t="s">
        <v>14689</v>
      </c>
      <c r="C2376" s="42">
        <v>20</v>
      </c>
      <c r="D2376" s="42">
        <v>11</v>
      </c>
      <c r="E2376" s="42">
        <v>2</v>
      </c>
      <c r="F2376" s="42">
        <v>183</v>
      </c>
      <c r="G2376" s="42" t="s">
        <v>12315</v>
      </c>
      <c r="H2376" s="42">
        <v>0.06</v>
      </c>
      <c r="I2376" s="42">
        <v>2</v>
      </c>
      <c r="J2376" s="42" t="s">
        <v>14111</v>
      </c>
      <c r="K2376" s="43" t="str">
        <f t="shared" si="37"/>
        <v>Paid</v>
      </c>
    </row>
    <row r="2377" spans="1:11" x14ac:dyDescent="0.25">
      <c r="A2377" s="42">
        <v>1143414</v>
      </c>
      <c r="B2377" s="42" t="s">
        <v>14690</v>
      </c>
      <c r="C2377" s="42">
        <v>20</v>
      </c>
      <c r="D2377" s="42">
        <v>11</v>
      </c>
      <c r="E2377" s="42">
        <v>2</v>
      </c>
      <c r="F2377" s="42">
        <v>53</v>
      </c>
      <c r="G2377" s="42" t="s">
        <v>12315</v>
      </c>
      <c r="H2377" s="42">
        <v>0.06</v>
      </c>
      <c r="I2377" s="42">
        <v>1.5</v>
      </c>
      <c r="J2377" s="42" t="s">
        <v>14111</v>
      </c>
      <c r="K2377" s="43" t="str">
        <f t="shared" si="37"/>
        <v>Paid</v>
      </c>
    </row>
    <row r="2378" spans="1:11" x14ac:dyDescent="0.25">
      <c r="A2378" s="42">
        <v>196234</v>
      </c>
      <c r="B2378" s="42" t="s">
        <v>14691</v>
      </c>
      <c r="C2378" s="42">
        <v>20</v>
      </c>
      <c r="D2378" s="42">
        <v>11</v>
      </c>
      <c r="E2378" s="42">
        <v>1</v>
      </c>
      <c r="F2378" s="42">
        <v>48</v>
      </c>
      <c r="G2378" s="42" t="s">
        <v>12315</v>
      </c>
      <c r="H2378" s="42">
        <v>0.06</v>
      </c>
      <c r="I2378" s="42">
        <v>1</v>
      </c>
      <c r="J2378" s="42" t="s">
        <v>14111</v>
      </c>
      <c r="K2378" s="43" t="str">
        <f t="shared" si="37"/>
        <v>Paid</v>
      </c>
    </row>
    <row r="2379" spans="1:11" x14ac:dyDescent="0.25">
      <c r="A2379" s="42">
        <v>207408</v>
      </c>
      <c r="B2379" s="42" t="s">
        <v>14692</v>
      </c>
      <c r="C2379" s="42">
        <v>50</v>
      </c>
      <c r="D2379" s="42">
        <v>11</v>
      </c>
      <c r="E2379" s="42">
        <v>0</v>
      </c>
      <c r="F2379" s="42">
        <v>27</v>
      </c>
      <c r="G2379" s="42" t="s">
        <v>12318</v>
      </c>
      <c r="H2379" s="42">
        <v>0.06</v>
      </c>
      <c r="I2379" s="42">
        <v>3</v>
      </c>
      <c r="J2379" s="42" t="s">
        <v>14111</v>
      </c>
      <c r="K2379" s="43" t="str">
        <f t="shared" si="37"/>
        <v>Paid</v>
      </c>
    </row>
    <row r="2380" spans="1:11" x14ac:dyDescent="0.25">
      <c r="A2380" s="42">
        <v>1193536</v>
      </c>
      <c r="B2380" s="42" t="s">
        <v>14693</v>
      </c>
      <c r="C2380" s="42">
        <v>25</v>
      </c>
      <c r="D2380" s="42">
        <v>11</v>
      </c>
      <c r="E2380" s="42">
        <v>3</v>
      </c>
      <c r="F2380" s="42">
        <v>23</v>
      </c>
      <c r="G2380" s="42" t="s">
        <v>12318</v>
      </c>
      <c r="H2380" s="42">
        <v>0.06</v>
      </c>
      <c r="I2380" s="42">
        <v>0.6</v>
      </c>
      <c r="J2380" s="42" t="s">
        <v>14111</v>
      </c>
      <c r="K2380" s="43" t="str">
        <f t="shared" si="37"/>
        <v>Paid</v>
      </c>
    </row>
    <row r="2381" spans="1:11" x14ac:dyDescent="0.25">
      <c r="A2381" s="42">
        <v>211780</v>
      </c>
      <c r="B2381" s="42" t="s">
        <v>14694</v>
      </c>
      <c r="C2381" s="42">
        <v>50</v>
      </c>
      <c r="D2381" s="42">
        <v>11</v>
      </c>
      <c r="E2381" s="42">
        <v>1</v>
      </c>
      <c r="F2381" s="42">
        <v>37</v>
      </c>
      <c r="G2381" s="42" t="s">
        <v>12315</v>
      </c>
      <c r="H2381" s="42">
        <v>0.06</v>
      </c>
      <c r="I2381" s="42">
        <v>2.5</v>
      </c>
      <c r="J2381" s="42" t="s">
        <v>14111</v>
      </c>
      <c r="K2381" s="43" t="str">
        <f t="shared" si="37"/>
        <v>Paid</v>
      </c>
    </row>
    <row r="2382" spans="1:11" x14ac:dyDescent="0.25">
      <c r="A2382" s="42">
        <v>935900</v>
      </c>
      <c r="B2382" s="42" t="s">
        <v>14695</v>
      </c>
      <c r="C2382" s="42">
        <v>50</v>
      </c>
      <c r="D2382" s="42">
        <v>10</v>
      </c>
      <c r="E2382" s="42">
        <v>3</v>
      </c>
      <c r="F2382" s="42">
        <v>10</v>
      </c>
      <c r="G2382" s="42" t="s">
        <v>12318</v>
      </c>
      <c r="H2382" s="42">
        <v>0.06</v>
      </c>
      <c r="I2382" s="42">
        <v>2.5</v>
      </c>
      <c r="J2382" s="42" t="s">
        <v>14111</v>
      </c>
      <c r="K2382" s="43" t="str">
        <f t="shared" si="37"/>
        <v>Paid</v>
      </c>
    </row>
    <row r="2383" spans="1:11" x14ac:dyDescent="0.25">
      <c r="A2383" s="42">
        <v>1114722</v>
      </c>
      <c r="B2383" s="42" t="s">
        <v>14696</v>
      </c>
      <c r="C2383" s="42">
        <v>40</v>
      </c>
      <c r="D2383" s="42">
        <v>10</v>
      </c>
      <c r="E2383" s="42">
        <v>4</v>
      </c>
      <c r="F2383" s="42">
        <v>35</v>
      </c>
      <c r="G2383" s="42" t="s">
        <v>12318</v>
      </c>
      <c r="H2383" s="42">
        <v>0.06</v>
      </c>
      <c r="I2383" s="42">
        <v>1.5</v>
      </c>
      <c r="J2383" s="42" t="s">
        <v>14111</v>
      </c>
      <c r="K2383" s="43" t="str">
        <f t="shared" si="37"/>
        <v>Paid</v>
      </c>
    </row>
    <row r="2384" spans="1:11" x14ac:dyDescent="0.25">
      <c r="A2384" s="42">
        <v>839028</v>
      </c>
      <c r="B2384" s="42" t="s">
        <v>14697</v>
      </c>
      <c r="C2384" s="42">
        <v>30</v>
      </c>
      <c r="D2384" s="42">
        <v>10</v>
      </c>
      <c r="E2384" s="42">
        <v>0</v>
      </c>
      <c r="F2384" s="42">
        <v>12</v>
      </c>
      <c r="G2384" s="42" t="s">
        <v>12315</v>
      </c>
      <c r="H2384" s="42">
        <v>0.06</v>
      </c>
      <c r="I2384" s="42">
        <v>2</v>
      </c>
      <c r="J2384" s="42" t="s">
        <v>14111</v>
      </c>
      <c r="K2384" s="43" t="str">
        <f t="shared" si="37"/>
        <v>Paid</v>
      </c>
    </row>
    <row r="2385" spans="1:11" x14ac:dyDescent="0.25">
      <c r="A2385" s="42">
        <v>213984</v>
      </c>
      <c r="B2385" s="42" t="s">
        <v>14698</v>
      </c>
      <c r="C2385" s="42">
        <v>50</v>
      </c>
      <c r="D2385" s="42">
        <v>10</v>
      </c>
      <c r="E2385" s="42">
        <v>0</v>
      </c>
      <c r="F2385" s="42">
        <v>23</v>
      </c>
      <c r="G2385" s="42" t="s">
        <v>12315</v>
      </c>
      <c r="H2385" s="42">
        <v>0.06</v>
      </c>
      <c r="I2385" s="42">
        <v>4</v>
      </c>
      <c r="J2385" s="42" t="s">
        <v>14111</v>
      </c>
      <c r="K2385" s="43" t="str">
        <f t="shared" si="37"/>
        <v>Paid</v>
      </c>
    </row>
    <row r="2386" spans="1:11" x14ac:dyDescent="0.25">
      <c r="A2386" s="42">
        <v>214794</v>
      </c>
      <c r="B2386" s="42" t="s">
        <v>14699</v>
      </c>
      <c r="C2386" s="42">
        <v>20</v>
      </c>
      <c r="D2386" s="42">
        <v>10</v>
      </c>
      <c r="E2386" s="42">
        <v>1</v>
      </c>
      <c r="F2386" s="42">
        <v>9</v>
      </c>
      <c r="G2386" s="42" t="s">
        <v>12315</v>
      </c>
      <c r="H2386" s="42">
        <v>0.06</v>
      </c>
      <c r="I2386" s="42">
        <v>0.71666666670000001</v>
      </c>
      <c r="J2386" s="42" t="s">
        <v>14111</v>
      </c>
      <c r="K2386" s="43" t="str">
        <f t="shared" si="37"/>
        <v>Paid</v>
      </c>
    </row>
    <row r="2387" spans="1:11" x14ac:dyDescent="0.25">
      <c r="A2387" s="42">
        <v>1040596</v>
      </c>
      <c r="B2387" s="42" t="s">
        <v>14700</v>
      </c>
      <c r="C2387" s="42">
        <v>20</v>
      </c>
      <c r="D2387" s="42">
        <v>10</v>
      </c>
      <c r="E2387" s="42">
        <v>1</v>
      </c>
      <c r="F2387" s="42">
        <v>8</v>
      </c>
      <c r="G2387" s="42" t="s">
        <v>12315</v>
      </c>
      <c r="H2387" s="42">
        <v>0.06</v>
      </c>
      <c r="I2387" s="42">
        <v>2</v>
      </c>
      <c r="J2387" s="42" t="s">
        <v>14111</v>
      </c>
      <c r="K2387" s="43" t="str">
        <f t="shared" si="37"/>
        <v>Paid</v>
      </c>
    </row>
    <row r="2388" spans="1:11" x14ac:dyDescent="0.25">
      <c r="A2388" s="42">
        <v>832514</v>
      </c>
      <c r="B2388" s="42" t="s">
        <v>14701</v>
      </c>
      <c r="C2388" s="42">
        <v>95</v>
      </c>
      <c r="D2388" s="42">
        <v>10</v>
      </c>
      <c r="E2388" s="42">
        <v>3</v>
      </c>
      <c r="F2388" s="42">
        <v>39</v>
      </c>
      <c r="G2388" s="42" t="s">
        <v>12315</v>
      </c>
      <c r="H2388" s="42">
        <v>0.06</v>
      </c>
      <c r="I2388" s="42">
        <v>3</v>
      </c>
      <c r="J2388" s="42" t="s">
        <v>14111</v>
      </c>
      <c r="K2388" s="43" t="str">
        <f t="shared" si="37"/>
        <v>Paid</v>
      </c>
    </row>
    <row r="2389" spans="1:11" x14ac:dyDescent="0.25">
      <c r="A2389" s="42">
        <v>218658</v>
      </c>
      <c r="B2389" s="42" t="s">
        <v>14702</v>
      </c>
      <c r="C2389" s="42">
        <v>50</v>
      </c>
      <c r="D2389" s="42">
        <v>10</v>
      </c>
      <c r="E2389" s="42">
        <v>2</v>
      </c>
      <c r="F2389" s="42">
        <v>17</v>
      </c>
      <c r="G2389" s="42" t="s">
        <v>12315</v>
      </c>
      <c r="H2389" s="42">
        <v>0.06</v>
      </c>
      <c r="I2389" s="42">
        <v>3</v>
      </c>
      <c r="J2389" s="42" t="s">
        <v>14111</v>
      </c>
      <c r="K2389" s="43" t="str">
        <f t="shared" si="37"/>
        <v>Paid</v>
      </c>
    </row>
    <row r="2390" spans="1:11" x14ac:dyDescent="0.25">
      <c r="A2390" s="42">
        <v>212492</v>
      </c>
      <c r="B2390" s="42" t="s">
        <v>14703</v>
      </c>
      <c r="C2390" s="42">
        <v>50</v>
      </c>
      <c r="D2390" s="42">
        <v>10</v>
      </c>
      <c r="E2390" s="42">
        <v>4</v>
      </c>
      <c r="F2390" s="42">
        <v>22</v>
      </c>
      <c r="G2390" s="42" t="s">
        <v>12324</v>
      </c>
      <c r="H2390" s="42">
        <v>0.06</v>
      </c>
      <c r="I2390" s="42">
        <v>2.5</v>
      </c>
      <c r="J2390" s="42" t="s">
        <v>14111</v>
      </c>
      <c r="K2390" s="43" t="str">
        <f t="shared" si="37"/>
        <v>Paid</v>
      </c>
    </row>
    <row r="2391" spans="1:11" x14ac:dyDescent="0.25">
      <c r="A2391" s="42">
        <v>211714</v>
      </c>
      <c r="B2391" s="42" t="s">
        <v>14704</v>
      </c>
      <c r="C2391" s="42">
        <v>20</v>
      </c>
      <c r="D2391" s="42">
        <v>10</v>
      </c>
      <c r="E2391" s="42">
        <v>1</v>
      </c>
      <c r="F2391" s="42">
        <v>12</v>
      </c>
      <c r="G2391" s="42" t="s">
        <v>12315</v>
      </c>
      <c r="H2391" s="42">
        <v>0.24</v>
      </c>
      <c r="I2391" s="42">
        <v>1</v>
      </c>
      <c r="J2391" s="42" t="s">
        <v>14111</v>
      </c>
      <c r="K2391" s="43" t="str">
        <f t="shared" si="37"/>
        <v>Paid</v>
      </c>
    </row>
    <row r="2392" spans="1:11" x14ac:dyDescent="0.25">
      <c r="A2392" s="42">
        <v>217540</v>
      </c>
      <c r="B2392" s="42" t="s">
        <v>14705</v>
      </c>
      <c r="C2392" s="42">
        <v>50</v>
      </c>
      <c r="D2392" s="42">
        <v>9</v>
      </c>
      <c r="E2392" s="42">
        <v>0</v>
      </c>
      <c r="F2392" s="42">
        <v>33</v>
      </c>
      <c r="G2392" s="42" t="s">
        <v>12315</v>
      </c>
      <c r="H2392" s="42">
        <v>0.76</v>
      </c>
      <c r="I2392" s="42">
        <v>3.5</v>
      </c>
      <c r="J2392" s="42" t="s">
        <v>14111</v>
      </c>
      <c r="K2392" s="43" t="str">
        <f t="shared" si="37"/>
        <v>Paid</v>
      </c>
    </row>
    <row r="2393" spans="1:11" x14ac:dyDescent="0.25">
      <c r="A2393" s="42">
        <v>839030</v>
      </c>
      <c r="B2393" s="42" t="s">
        <v>14706</v>
      </c>
      <c r="C2393" s="42">
        <v>30</v>
      </c>
      <c r="D2393" s="42">
        <v>9</v>
      </c>
      <c r="E2393" s="42">
        <v>1</v>
      </c>
      <c r="F2393" s="42">
        <v>24</v>
      </c>
      <c r="G2393" s="42" t="s">
        <v>12315</v>
      </c>
      <c r="H2393" s="42">
        <v>0.18</v>
      </c>
      <c r="I2393" s="42">
        <v>2</v>
      </c>
      <c r="J2393" s="42" t="s">
        <v>14111</v>
      </c>
      <c r="K2393" s="43" t="str">
        <f t="shared" si="37"/>
        <v>Paid</v>
      </c>
    </row>
    <row r="2394" spans="1:11" x14ac:dyDescent="0.25">
      <c r="A2394" s="42">
        <v>839026</v>
      </c>
      <c r="B2394" s="42" t="s">
        <v>14707</v>
      </c>
      <c r="C2394" s="42">
        <v>30</v>
      </c>
      <c r="D2394" s="42">
        <v>9</v>
      </c>
      <c r="E2394" s="42">
        <v>0</v>
      </c>
      <c r="F2394" s="42">
        <v>10</v>
      </c>
      <c r="G2394" s="42" t="s">
        <v>12318</v>
      </c>
      <c r="H2394" s="42">
        <v>0.81</v>
      </c>
      <c r="I2394" s="42">
        <v>2</v>
      </c>
      <c r="J2394" s="42" t="s">
        <v>14111</v>
      </c>
      <c r="K2394" s="43" t="str">
        <f t="shared" si="37"/>
        <v>Paid</v>
      </c>
    </row>
    <row r="2395" spans="1:11" x14ac:dyDescent="0.25">
      <c r="A2395" s="42">
        <v>796188</v>
      </c>
      <c r="B2395" s="42" t="s">
        <v>14708</v>
      </c>
      <c r="C2395" s="42">
        <v>100</v>
      </c>
      <c r="D2395" s="42">
        <v>9</v>
      </c>
      <c r="E2395" s="42">
        <v>1</v>
      </c>
      <c r="F2395" s="42">
        <v>45</v>
      </c>
      <c r="G2395" s="42" t="s">
        <v>12318</v>
      </c>
      <c r="H2395" s="42">
        <v>0.2</v>
      </c>
      <c r="I2395" s="42">
        <v>4.5</v>
      </c>
      <c r="J2395" s="42" t="s">
        <v>14111</v>
      </c>
      <c r="K2395" s="43" t="str">
        <f t="shared" si="37"/>
        <v>Paid</v>
      </c>
    </row>
    <row r="2396" spans="1:11" x14ac:dyDescent="0.25">
      <c r="A2396" s="42">
        <v>1198302</v>
      </c>
      <c r="B2396" s="42" t="s">
        <v>14709</v>
      </c>
      <c r="C2396" s="42">
        <v>25</v>
      </c>
      <c r="D2396" s="42">
        <v>9</v>
      </c>
      <c r="E2396" s="42">
        <v>2</v>
      </c>
      <c r="F2396" s="42">
        <v>36</v>
      </c>
      <c r="G2396" s="42" t="s">
        <v>12318</v>
      </c>
      <c r="H2396" s="42">
        <v>0.34</v>
      </c>
      <c r="I2396" s="42">
        <v>3</v>
      </c>
      <c r="J2396" s="42" t="s">
        <v>14111</v>
      </c>
      <c r="K2396" s="43" t="str">
        <f t="shared" si="37"/>
        <v>Paid</v>
      </c>
    </row>
    <row r="2397" spans="1:11" x14ac:dyDescent="0.25">
      <c r="A2397" s="42">
        <v>1244302</v>
      </c>
      <c r="B2397" s="42" t="s">
        <v>14710</v>
      </c>
      <c r="C2397" s="42">
        <v>50</v>
      </c>
      <c r="D2397" s="42">
        <v>8</v>
      </c>
      <c r="E2397" s="42">
        <v>2</v>
      </c>
      <c r="F2397" s="42">
        <v>16</v>
      </c>
      <c r="G2397" s="42" t="s">
        <v>12315</v>
      </c>
      <c r="H2397" s="42">
        <v>0.06</v>
      </c>
      <c r="I2397" s="42">
        <v>1</v>
      </c>
      <c r="J2397" s="42" t="s">
        <v>14111</v>
      </c>
      <c r="K2397" s="43" t="str">
        <f t="shared" si="37"/>
        <v>Paid</v>
      </c>
    </row>
    <row r="2398" spans="1:11" x14ac:dyDescent="0.25">
      <c r="A2398" s="42">
        <v>1104492</v>
      </c>
      <c r="B2398" s="42" t="s">
        <v>14711</v>
      </c>
      <c r="C2398" s="42">
        <v>40</v>
      </c>
      <c r="D2398" s="42">
        <v>8</v>
      </c>
      <c r="E2398" s="42">
        <v>1</v>
      </c>
      <c r="F2398" s="42">
        <v>15</v>
      </c>
      <c r="G2398" s="42" t="s">
        <v>12318</v>
      </c>
      <c r="H2398" s="42">
        <v>0.94</v>
      </c>
      <c r="I2398" s="42">
        <v>1</v>
      </c>
      <c r="J2398" s="42" t="s">
        <v>14111</v>
      </c>
      <c r="K2398" s="43" t="str">
        <f t="shared" si="37"/>
        <v>Paid</v>
      </c>
    </row>
    <row r="2399" spans="1:11" x14ac:dyDescent="0.25">
      <c r="A2399" s="42">
        <v>812602</v>
      </c>
      <c r="B2399" s="42" t="s">
        <v>14712</v>
      </c>
      <c r="C2399" s="42">
        <v>95</v>
      </c>
      <c r="D2399" s="42">
        <v>8</v>
      </c>
      <c r="E2399" s="42">
        <v>0</v>
      </c>
      <c r="F2399" s="42">
        <v>50</v>
      </c>
      <c r="G2399" s="42" t="s">
        <v>12315</v>
      </c>
      <c r="H2399" s="42">
        <v>0.15</v>
      </c>
      <c r="I2399" s="42">
        <v>4</v>
      </c>
      <c r="J2399" s="42" t="s">
        <v>14111</v>
      </c>
      <c r="K2399" s="43" t="str">
        <f t="shared" si="37"/>
        <v>Paid</v>
      </c>
    </row>
    <row r="2400" spans="1:11" x14ac:dyDescent="0.25">
      <c r="A2400" s="42">
        <v>647884</v>
      </c>
      <c r="B2400" s="42" t="s">
        <v>14713</v>
      </c>
      <c r="C2400" s="42">
        <v>25</v>
      </c>
      <c r="D2400" s="42">
        <v>8</v>
      </c>
      <c r="E2400" s="42">
        <v>0</v>
      </c>
      <c r="F2400" s="42">
        <v>12</v>
      </c>
      <c r="G2400" s="42" t="s">
        <v>12315</v>
      </c>
      <c r="H2400" s="42">
        <v>0.96</v>
      </c>
      <c r="I2400" s="42">
        <v>1</v>
      </c>
      <c r="J2400" s="42" t="s">
        <v>14111</v>
      </c>
      <c r="K2400" s="43" t="str">
        <f t="shared" si="37"/>
        <v>Paid</v>
      </c>
    </row>
    <row r="2401" spans="1:11" x14ac:dyDescent="0.25">
      <c r="A2401" s="42">
        <v>217320</v>
      </c>
      <c r="B2401" s="42" t="s">
        <v>14714</v>
      </c>
      <c r="C2401" s="42">
        <v>20</v>
      </c>
      <c r="D2401" s="42">
        <v>8</v>
      </c>
      <c r="E2401" s="42">
        <v>1</v>
      </c>
      <c r="F2401" s="42">
        <v>26</v>
      </c>
      <c r="G2401" s="42" t="s">
        <v>12318</v>
      </c>
      <c r="H2401" s="42">
        <v>0.06</v>
      </c>
      <c r="I2401" s="42">
        <v>3.5</v>
      </c>
      <c r="J2401" s="42" t="s">
        <v>14111</v>
      </c>
      <c r="K2401" s="43" t="str">
        <f t="shared" si="37"/>
        <v>Paid</v>
      </c>
    </row>
    <row r="2402" spans="1:11" x14ac:dyDescent="0.25">
      <c r="A2402" s="42">
        <v>838896</v>
      </c>
      <c r="B2402" s="42" t="s">
        <v>14715</v>
      </c>
      <c r="C2402" s="42">
        <v>50</v>
      </c>
      <c r="D2402" s="42">
        <v>8</v>
      </c>
      <c r="E2402" s="42">
        <v>0</v>
      </c>
      <c r="F2402" s="42">
        <v>10</v>
      </c>
      <c r="G2402" s="42" t="s">
        <v>12315</v>
      </c>
      <c r="H2402" s="42">
        <v>0.28999999999999998</v>
      </c>
      <c r="I2402" s="42">
        <v>1</v>
      </c>
      <c r="J2402" s="42" t="s">
        <v>14111</v>
      </c>
      <c r="K2402" s="43" t="str">
        <f t="shared" si="37"/>
        <v>Paid</v>
      </c>
    </row>
    <row r="2403" spans="1:11" x14ac:dyDescent="0.25">
      <c r="A2403" s="42">
        <v>1144288</v>
      </c>
      <c r="B2403" s="42" t="s">
        <v>14716</v>
      </c>
      <c r="C2403" s="42">
        <v>20</v>
      </c>
      <c r="D2403" s="42">
        <v>8</v>
      </c>
      <c r="E2403" s="42">
        <v>1</v>
      </c>
      <c r="F2403" s="42">
        <v>9</v>
      </c>
      <c r="G2403" s="42" t="s">
        <v>12315</v>
      </c>
      <c r="H2403" s="42">
        <v>0</v>
      </c>
      <c r="I2403" s="42">
        <v>1</v>
      </c>
      <c r="J2403" s="42" t="s">
        <v>14111</v>
      </c>
      <c r="K2403" s="43" t="str">
        <f t="shared" si="37"/>
        <v>Paid</v>
      </c>
    </row>
    <row r="2404" spans="1:11" x14ac:dyDescent="0.25">
      <c r="A2404" s="42">
        <v>838320</v>
      </c>
      <c r="B2404" s="42" t="s">
        <v>14717</v>
      </c>
      <c r="C2404" s="42">
        <v>20</v>
      </c>
      <c r="D2404" s="42">
        <v>8</v>
      </c>
      <c r="E2404" s="42">
        <v>0</v>
      </c>
      <c r="F2404" s="42">
        <v>11</v>
      </c>
      <c r="G2404" s="42" t="s">
        <v>12318</v>
      </c>
      <c r="H2404" s="42">
        <v>0</v>
      </c>
      <c r="I2404" s="42">
        <v>1.5</v>
      </c>
      <c r="J2404" s="42" t="s">
        <v>14111</v>
      </c>
      <c r="K2404" s="43" t="str">
        <f t="shared" si="37"/>
        <v>Paid</v>
      </c>
    </row>
    <row r="2405" spans="1:11" x14ac:dyDescent="0.25">
      <c r="A2405" s="42">
        <v>858064</v>
      </c>
      <c r="B2405" s="42" t="s">
        <v>14718</v>
      </c>
      <c r="C2405" s="42">
        <v>30</v>
      </c>
      <c r="D2405" s="42">
        <v>7</v>
      </c>
      <c r="E2405" s="42">
        <v>2</v>
      </c>
      <c r="F2405" s="42">
        <v>13</v>
      </c>
      <c r="G2405" s="42" t="s">
        <v>12324</v>
      </c>
      <c r="H2405" s="42">
        <v>0</v>
      </c>
      <c r="I2405" s="42">
        <v>1</v>
      </c>
      <c r="J2405" s="42" t="s">
        <v>14111</v>
      </c>
      <c r="K2405" s="43" t="str">
        <f t="shared" si="37"/>
        <v>Paid</v>
      </c>
    </row>
    <row r="2406" spans="1:11" x14ac:dyDescent="0.25">
      <c r="A2406" s="42">
        <v>387064</v>
      </c>
      <c r="B2406" s="42" t="s">
        <v>14719</v>
      </c>
      <c r="C2406" s="42">
        <v>20</v>
      </c>
      <c r="D2406" s="42">
        <v>7</v>
      </c>
      <c r="E2406" s="42">
        <v>1</v>
      </c>
      <c r="F2406" s="42">
        <v>46</v>
      </c>
      <c r="G2406" s="42" t="s">
        <v>12315</v>
      </c>
      <c r="H2406" s="42">
        <v>0</v>
      </c>
      <c r="I2406" s="42">
        <v>2</v>
      </c>
      <c r="J2406" s="42" t="s">
        <v>14111</v>
      </c>
      <c r="K2406" s="43" t="str">
        <f t="shared" si="37"/>
        <v>Paid</v>
      </c>
    </row>
    <row r="2407" spans="1:11" x14ac:dyDescent="0.25">
      <c r="A2407" s="42">
        <v>212520</v>
      </c>
      <c r="B2407" s="42" t="s">
        <v>14720</v>
      </c>
      <c r="C2407" s="42">
        <v>50</v>
      </c>
      <c r="D2407" s="42">
        <v>7</v>
      </c>
      <c r="E2407" s="42">
        <v>0</v>
      </c>
      <c r="F2407" s="42">
        <v>31</v>
      </c>
      <c r="G2407" s="42" t="s">
        <v>12315</v>
      </c>
      <c r="H2407" s="42">
        <v>0</v>
      </c>
      <c r="I2407" s="42">
        <v>3.5</v>
      </c>
      <c r="J2407" s="42" t="s">
        <v>14111</v>
      </c>
      <c r="K2407" s="43" t="str">
        <f t="shared" si="37"/>
        <v>Paid</v>
      </c>
    </row>
    <row r="2408" spans="1:11" x14ac:dyDescent="0.25">
      <c r="A2408" s="42">
        <v>212438</v>
      </c>
      <c r="B2408" s="42" t="s">
        <v>14721</v>
      </c>
      <c r="C2408" s="42">
        <v>50</v>
      </c>
      <c r="D2408" s="42">
        <v>7</v>
      </c>
      <c r="E2408" s="42">
        <v>0</v>
      </c>
      <c r="F2408" s="42">
        <v>17</v>
      </c>
      <c r="G2408" s="42" t="s">
        <v>12318</v>
      </c>
      <c r="H2408" s="42">
        <v>0</v>
      </c>
      <c r="I2408" s="42">
        <v>3</v>
      </c>
      <c r="J2408" s="42" t="s">
        <v>14111</v>
      </c>
      <c r="K2408" s="43" t="str">
        <f t="shared" si="37"/>
        <v>Paid</v>
      </c>
    </row>
    <row r="2409" spans="1:11" x14ac:dyDescent="0.25">
      <c r="A2409" s="42">
        <v>806640</v>
      </c>
      <c r="B2409" s="42" t="s">
        <v>14722</v>
      </c>
      <c r="C2409" s="42">
        <v>75</v>
      </c>
      <c r="D2409" s="42">
        <v>7</v>
      </c>
      <c r="E2409" s="42">
        <v>2</v>
      </c>
      <c r="F2409" s="42">
        <v>14</v>
      </c>
      <c r="G2409" s="42" t="s">
        <v>12315</v>
      </c>
      <c r="H2409" s="42">
        <v>0</v>
      </c>
      <c r="I2409" s="42">
        <v>1</v>
      </c>
      <c r="J2409" s="42" t="s">
        <v>14111</v>
      </c>
      <c r="K2409" s="43" t="str">
        <f t="shared" si="37"/>
        <v>Paid</v>
      </c>
    </row>
    <row r="2410" spans="1:11" x14ac:dyDescent="0.25">
      <c r="A2410" s="42">
        <v>34332</v>
      </c>
      <c r="B2410" s="42" t="s">
        <v>14723</v>
      </c>
      <c r="C2410" s="42">
        <v>50</v>
      </c>
      <c r="D2410" s="42">
        <v>7</v>
      </c>
      <c r="E2410" s="42">
        <v>1</v>
      </c>
      <c r="F2410" s="42">
        <v>25</v>
      </c>
      <c r="G2410" s="42" t="s">
        <v>12324</v>
      </c>
      <c r="H2410" s="42">
        <v>0</v>
      </c>
      <c r="I2410" s="42">
        <v>1.5</v>
      </c>
      <c r="J2410" s="42" t="s">
        <v>14111</v>
      </c>
      <c r="K2410" s="43" t="str">
        <f t="shared" si="37"/>
        <v>Paid</v>
      </c>
    </row>
    <row r="2411" spans="1:11" x14ac:dyDescent="0.25">
      <c r="A2411" s="42">
        <v>1223570</v>
      </c>
      <c r="B2411" s="42" t="s">
        <v>14724</v>
      </c>
      <c r="C2411" s="42">
        <v>25</v>
      </c>
      <c r="D2411" s="42">
        <v>7</v>
      </c>
      <c r="E2411" s="42">
        <v>1</v>
      </c>
      <c r="F2411" s="42">
        <v>27</v>
      </c>
      <c r="G2411" s="42" t="s">
        <v>12315</v>
      </c>
      <c r="H2411" s="42">
        <v>0</v>
      </c>
      <c r="I2411" s="42">
        <v>3.5</v>
      </c>
      <c r="J2411" s="42" t="s">
        <v>14111</v>
      </c>
      <c r="K2411" s="43" t="str">
        <f t="shared" si="37"/>
        <v>Paid</v>
      </c>
    </row>
    <row r="2412" spans="1:11" x14ac:dyDescent="0.25">
      <c r="A2412" s="42">
        <v>944550</v>
      </c>
      <c r="B2412" s="42" t="s">
        <v>14725</v>
      </c>
      <c r="C2412" s="42">
        <v>50</v>
      </c>
      <c r="D2412" s="42">
        <v>7</v>
      </c>
      <c r="E2412" s="42">
        <v>0</v>
      </c>
      <c r="F2412" s="42">
        <v>10</v>
      </c>
      <c r="G2412" s="42" t="s">
        <v>12324</v>
      </c>
      <c r="H2412" s="42">
        <v>0</v>
      </c>
      <c r="I2412" s="42">
        <v>1</v>
      </c>
      <c r="J2412" s="42" t="s">
        <v>14111</v>
      </c>
      <c r="K2412" s="43" t="str">
        <f t="shared" si="37"/>
        <v>Paid</v>
      </c>
    </row>
    <row r="2413" spans="1:11" x14ac:dyDescent="0.25">
      <c r="A2413" s="42">
        <v>339382</v>
      </c>
      <c r="B2413" s="42" t="s">
        <v>14726</v>
      </c>
      <c r="C2413" s="42">
        <v>20</v>
      </c>
      <c r="D2413" s="42">
        <v>7</v>
      </c>
      <c r="E2413" s="42">
        <v>0</v>
      </c>
      <c r="F2413" s="42">
        <v>17</v>
      </c>
      <c r="G2413" s="42" t="s">
        <v>12315</v>
      </c>
      <c r="H2413" s="42">
        <v>0</v>
      </c>
      <c r="I2413" s="42">
        <v>0.53333333329999999</v>
      </c>
      <c r="J2413" s="42" t="s">
        <v>14111</v>
      </c>
      <c r="K2413" s="43" t="str">
        <f t="shared" si="37"/>
        <v>Paid</v>
      </c>
    </row>
    <row r="2414" spans="1:11" x14ac:dyDescent="0.25">
      <c r="A2414" s="42">
        <v>219756</v>
      </c>
      <c r="B2414" s="42" t="s">
        <v>14727</v>
      </c>
      <c r="C2414" s="42">
        <v>50</v>
      </c>
      <c r="D2414" s="42">
        <v>6</v>
      </c>
      <c r="E2414" s="42">
        <v>2</v>
      </c>
      <c r="F2414" s="42">
        <v>23</v>
      </c>
      <c r="G2414" s="42" t="s">
        <v>12318</v>
      </c>
      <c r="H2414" s="42">
        <v>0.34</v>
      </c>
      <c r="I2414" s="42">
        <v>3</v>
      </c>
      <c r="J2414" s="42" t="s">
        <v>14111</v>
      </c>
      <c r="K2414" s="43" t="str">
        <f t="shared" si="37"/>
        <v>Paid</v>
      </c>
    </row>
    <row r="2415" spans="1:11" x14ac:dyDescent="0.25">
      <c r="A2415" s="42">
        <v>218596</v>
      </c>
      <c r="B2415" s="42" t="s">
        <v>14728</v>
      </c>
      <c r="C2415" s="42">
        <v>50</v>
      </c>
      <c r="D2415" s="42">
        <v>6</v>
      </c>
      <c r="E2415" s="42">
        <v>2</v>
      </c>
      <c r="F2415" s="42">
        <v>30</v>
      </c>
      <c r="G2415" s="42" t="s">
        <v>12318</v>
      </c>
      <c r="H2415" s="42">
        <v>0.96</v>
      </c>
      <c r="I2415" s="42">
        <v>3</v>
      </c>
      <c r="J2415" s="42" t="s">
        <v>14111</v>
      </c>
      <c r="K2415" s="43" t="str">
        <f t="shared" si="37"/>
        <v>Paid</v>
      </c>
    </row>
    <row r="2416" spans="1:11" x14ac:dyDescent="0.25">
      <c r="A2416" s="42">
        <v>211026</v>
      </c>
      <c r="B2416" s="42" t="s">
        <v>14729</v>
      </c>
      <c r="C2416" s="42">
        <v>50</v>
      </c>
      <c r="D2416" s="42">
        <v>6</v>
      </c>
      <c r="E2416" s="42">
        <v>0</v>
      </c>
      <c r="F2416" s="42">
        <v>17</v>
      </c>
      <c r="G2416" s="42" t="s">
        <v>12318</v>
      </c>
      <c r="H2416" s="42">
        <v>0.2</v>
      </c>
      <c r="I2416" s="42">
        <v>3</v>
      </c>
      <c r="J2416" s="42" t="s">
        <v>14111</v>
      </c>
      <c r="K2416" s="43" t="str">
        <f t="shared" si="37"/>
        <v>Paid</v>
      </c>
    </row>
    <row r="2417" spans="1:11" x14ac:dyDescent="0.25">
      <c r="A2417" s="42">
        <v>594852</v>
      </c>
      <c r="B2417" s="42" t="s">
        <v>14730</v>
      </c>
      <c r="C2417" s="42">
        <v>20</v>
      </c>
      <c r="D2417" s="42">
        <v>6</v>
      </c>
      <c r="E2417" s="42">
        <v>0</v>
      </c>
      <c r="F2417" s="42">
        <v>27</v>
      </c>
      <c r="G2417" s="42" t="s">
        <v>12315</v>
      </c>
      <c r="H2417" s="42">
        <v>0.88</v>
      </c>
      <c r="I2417" s="42">
        <v>1</v>
      </c>
      <c r="J2417" s="42" t="s">
        <v>14111</v>
      </c>
      <c r="K2417" s="43" t="str">
        <f t="shared" si="37"/>
        <v>Paid</v>
      </c>
    </row>
    <row r="2418" spans="1:11" x14ac:dyDescent="0.25">
      <c r="A2418" s="42">
        <v>1058262</v>
      </c>
      <c r="B2418" s="42" t="s">
        <v>14731</v>
      </c>
      <c r="C2418" s="42">
        <v>20</v>
      </c>
      <c r="D2418" s="42">
        <v>6</v>
      </c>
      <c r="E2418" s="42">
        <v>1</v>
      </c>
      <c r="F2418" s="42">
        <v>14</v>
      </c>
      <c r="G2418" s="42" t="s">
        <v>12315</v>
      </c>
      <c r="H2418" s="42">
        <v>0.47</v>
      </c>
      <c r="I2418" s="42">
        <v>1.5</v>
      </c>
      <c r="J2418" s="42" t="s">
        <v>14111</v>
      </c>
      <c r="K2418" s="43" t="str">
        <f t="shared" si="37"/>
        <v>Paid</v>
      </c>
    </row>
    <row r="2419" spans="1:11" x14ac:dyDescent="0.25">
      <c r="A2419" s="42">
        <v>552606</v>
      </c>
      <c r="B2419" s="42" t="s">
        <v>14732</v>
      </c>
      <c r="C2419" s="42">
        <v>95</v>
      </c>
      <c r="D2419" s="42">
        <v>5</v>
      </c>
      <c r="E2419" s="42">
        <v>2</v>
      </c>
      <c r="F2419" s="42">
        <v>45</v>
      </c>
      <c r="G2419" s="42" t="s">
        <v>12315</v>
      </c>
      <c r="H2419" s="42">
        <v>0.34</v>
      </c>
      <c r="I2419" s="42">
        <v>4.5</v>
      </c>
      <c r="J2419" s="42" t="s">
        <v>14111</v>
      </c>
      <c r="K2419" s="43" t="str">
        <f t="shared" si="37"/>
        <v>Paid</v>
      </c>
    </row>
    <row r="2420" spans="1:11" x14ac:dyDescent="0.25">
      <c r="A2420" s="42">
        <v>1216752</v>
      </c>
      <c r="B2420" s="42" t="s">
        <v>14733</v>
      </c>
      <c r="C2420" s="42">
        <v>55</v>
      </c>
      <c r="D2420" s="42">
        <v>5</v>
      </c>
      <c r="E2420" s="42">
        <v>2</v>
      </c>
      <c r="F2420" s="42">
        <v>19</v>
      </c>
      <c r="G2420" s="42" t="s">
        <v>12315</v>
      </c>
      <c r="H2420" s="42">
        <v>0.89</v>
      </c>
      <c r="I2420" s="42">
        <v>2</v>
      </c>
      <c r="J2420" s="42" t="s">
        <v>14111</v>
      </c>
      <c r="K2420" s="43" t="str">
        <f t="shared" si="37"/>
        <v>Paid</v>
      </c>
    </row>
    <row r="2421" spans="1:11" x14ac:dyDescent="0.25">
      <c r="A2421" s="42">
        <v>208126</v>
      </c>
      <c r="B2421" s="42" t="s">
        <v>14734</v>
      </c>
      <c r="C2421" s="42">
        <v>30</v>
      </c>
      <c r="D2421" s="42">
        <v>5</v>
      </c>
      <c r="E2421" s="42">
        <v>1</v>
      </c>
      <c r="F2421" s="42">
        <v>16</v>
      </c>
      <c r="G2421" s="42" t="s">
        <v>12318</v>
      </c>
      <c r="H2421" s="42">
        <v>0.34</v>
      </c>
      <c r="I2421" s="42">
        <v>2</v>
      </c>
      <c r="J2421" s="42" t="s">
        <v>14111</v>
      </c>
      <c r="K2421" s="43" t="str">
        <f t="shared" si="37"/>
        <v>Paid</v>
      </c>
    </row>
    <row r="2422" spans="1:11" x14ac:dyDescent="0.25">
      <c r="A2422" s="42">
        <v>556076</v>
      </c>
      <c r="B2422" s="42" t="s">
        <v>14735</v>
      </c>
      <c r="C2422" s="42">
        <v>50</v>
      </c>
      <c r="D2422" s="42">
        <v>5</v>
      </c>
      <c r="E2422" s="42">
        <v>1</v>
      </c>
      <c r="F2422" s="42">
        <v>8</v>
      </c>
      <c r="G2422" s="42" t="s">
        <v>12315</v>
      </c>
      <c r="H2422" s="42">
        <v>0.6</v>
      </c>
      <c r="I2422" s="42">
        <v>1</v>
      </c>
      <c r="J2422" s="42" t="s">
        <v>14111</v>
      </c>
      <c r="K2422" s="43" t="str">
        <f t="shared" si="37"/>
        <v>Paid</v>
      </c>
    </row>
    <row r="2423" spans="1:11" x14ac:dyDescent="0.25">
      <c r="A2423" s="42">
        <v>1174974</v>
      </c>
      <c r="B2423" s="42" t="s">
        <v>14736</v>
      </c>
      <c r="C2423" s="42">
        <v>70</v>
      </c>
      <c r="D2423" s="42">
        <v>5</v>
      </c>
      <c r="E2423" s="42">
        <v>0</v>
      </c>
      <c r="F2423" s="42">
        <v>10</v>
      </c>
      <c r="G2423" s="42" t="s">
        <v>12315</v>
      </c>
      <c r="H2423" s="42">
        <v>0.91</v>
      </c>
      <c r="I2423" s="42">
        <v>1.5</v>
      </c>
      <c r="J2423" s="42" t="s">
        <v>14111</v>
      </c>
      <c r="K2423" s="43" t="str">
        <f t="shared" si="37"/>
        <v>Paid</v>
      </c>
    </row>
    <row r="2424" spans="1:11" x14ac:dyDescent="0.25">
      <c r="A2424" s="42">
        <v>218856</v>
      </c>
      <c r="B2424" s="42" t="s">
        <v>14737</v>
      </c>
      <c r="C2424" s="42">
        <v>50</v>
      </c>
      <c r="D2424" s="42">
        <v>5</v>
      </c>
      <c r="E2424" s="42">
        <v>0</v>
      </c>
      <c r="F2424" s="42">
        <v>23</v>
      </c>
      <c r="G2424" s="42" t="s">
        <v>12315</v>
      </c>
      <c r="H2424" s="42">
        <v>0.35</v>
      </c>
      <c r="I2424" s="42">
        <v>3</v>
      </c>
      <c r="J2424" s="42" t="s">
        <v>14111</v>
      </c>
      <c r="K2424" s="43" t="str">
        <f t="shared" si="37"/>
        <v>Paid</v>
      </c>
    </row>
    <row r="2425" spans="1:11" x14ac:dyDescent="0.25">
      <c r="A2425" s="42">
        <v>1129652</v>
      </c>
      <c r="B2425" s="42" t="s">
        <v>14738</v>
      </c>
      <c r="C2425" s="42">
        <v>20</v>
      </c>
      <c r="D2425" s="42">
        <v>5</v>
      </c>
      <c r="E2425" s="42">
        <v>1</v>
      </c>
      <c r="F2425" s="42">
        <v>7</v>
      </c>
      <c r="G2425" s="42" t="s">
        <v>12318</v>
      </c>
      <c r="H2425" s="42">
        <v>0.76</v>
      </c>
      <c r="I2425" s="42">
        <v>0.58333333330000003</v>
      </c>
      <c r="J2425" s="42" t="s">
        <v>14111</v>
      </c>
      <c r="K2425" s="43" t="str">
        <f t="shared" si="37"/>
        <v>Paid</v>
      </c>
    </row>
    <row r="2426" spans="1:11" x14ac:dyDescent="0.25">
      <c r="A2426" s="42">
        <v>765056</v>
      </c>
      <c r="B2426" s="42" t="s">
        <v>14739</v>
      </c>
      <c r="C2426" s="42">
        <v>25</v>
      </c>
      <c r="D2426" s="42">
        <v>5</v>
      </c>
      <c r="E2426" s="42">
        <v>1</v>
      </c>
      <c r="F2426" s="42">
        <v>11</v>
      </c>
      <c r="G2426" s="42" t="s">
        <v>12315</v>
      </c>
      <c r="H2426" s="42">
        <v>0.8</v>
      </c>
      <c r="I2426" s="42">
        <v>2</v>
      </c>
      <c r="J2426" s="42" t="s">
        <v>14111</v>
      </c>
      <c r="K2426" s="43" t="str">
        <f t="shared" si="37"/>
        <v>Paid</v>
      </c>
    </row>
    <row r="2427" spans="1:11" x14ac:dyDescent="0.25">
      <c r="A2427" s="42">
        <v>1144780</v>
      </c>
      <c r="B2427" s="42" t="s">
        <v>14740</v>
      </c>
      <c r="C2427" s="42">
        <v>35</v>
      </c>
      <c r="D2427" s="42">
        <v>5</v>
      </c>
      <c r="E2427" s="42">
        <v>1</v>
      </c>
      <c r="F2427" s="42">
        <v>17</v>
      </c>
      <c r="G2427" s="42" t="s">
        <v>12318</v>
      </c>
      <c r="H2427" s="42">
        <v>0.79</v>
      </c>
      <c r="I2427" s="42">
        <v>4</v>
      </c>
      <c r="J2427" s="42" t="s">
        <v>14111</v>
      </c>
      <c r="K2427" s="43" t="str">
        <f t="shared" si="37"/>
        <v>Paid</v>
      </c>
    </row>
    <row r="2428" spans="1:11" x14ac:dyDescent="0.25">
      <c r="A2428" s="42">
        <v>214218</v>
      </c>
      <c r="B2428" s="42" t="s">
        <v>14741</v>
      </c>
      <c r="C2428" s="42">
        <v>20</v>
      </c>
      <c r="D2428" s="42">
        <v>5</v>
      </c>
      <c r="E2428" s="42">
        <v>0</v>
      </c>
      <c r="F2428" s="42">
        <v>23</v>
      </c>
      <c r="G2428" s="42" t="s">
        <v>12315</v>
      </c>
      <c r="H2428" s="42">
        <v>0.31</v>
      </c>
      <c r="I2428" s="42">
        <v>3</v>
      </c>
      <c r="J2428" s="42" t="s">
        <v>14111</v>
      </c>
      <c r="K2428" s="43" t="str">
        <f t="shared" si="37"/>
        <v>Paid</v>
      </c>
    </row>
    <row r="2429" spans="1:11" x14ac:dyDescent="0.25">
      <c r="A2429" s="42">
        <v>204014</v>
      </c>
      <c r="B2429" s="42" t="s">
        <v>14742</v>
      </c>
      <c r="C2429" s="42">
        <v>50</v>
      </c>
      <c r="D2429" s="42">
        <v>4</v>
      </c>
      <c r="E2429" s="42">
        <v>0</v>
      </c>
      <c r="F2429" s="42">
        <v>16</v>
      </c>
      <c r="G2429" s="42" t="s">
        <v>12315</v>
      </c>
      <c r="H2429" s="42">
        <v>0.44</v>
      </c>
      <c r="I2429" s="42">
        <v>4</v>
      </c>
      <c r="J2429" s="42" t="s">
        <v>14111</v>
      </c>
      <c r="K2429" s="43" t="str">
        <f t="shared" si="37"/>
        <v>Paid</v>
      </c>
    </row>
    <row r="2430" spans="1:11" x14ac:dyDescent="0.25">
      <c r="A2430" s="42">
        <v>917176</v>
      </c>
      <c r="B2430" s="42" t="s">
        <v>14743</v>
      </c>
      <c r="C2430" s="42">
        <v>50</v>
      </c>
      <c r="D2430" s="42">
        <v>4</v>
      </c>
      <c r="E2430" s="42">
        <v>0</v>
      </c>
      <c r="F2430" s="42">
        <v>18</v>
      </c>
      <c r="G2430" s="42" t="s">
        <v>12315</v>
      </c>
      <c r="H2430" s="42">
        <v>0.93</v>
      </c>
      <c r="I2430" s="42">
        <v>0.73333333329999995</v>
      </c>
      <c r="J2430" s="42" t="s">
        <v>14111</v>
      </c>
      <c r="K2430" s="43" t="str">
        <f t="shared" si="37"/>
        <v>Paid</v>
      </c>
    </row>
    <row r="2431" spans="1:11" x14ac:dyDescent="0.25">
      <c r="A2431" s="42">
        <v>1236576</v>
      </c>
      <c r="B2431" s="42" t="s">
        <v>14744</v>
      </c>
      <c r="C2431" s="42">
        <v>40</v>
      </c>
      <c r="D2431" s="42">
        <v>4</v>
      </c>
      <c r="E2431" s="42">
        <v>1</v>
      </c>
      <c r="F2431" s="42">
        <v>27</v>
      </c>
      <c r="G2431" s="42" t="s">
        <v>12324</v>
      </c>
      <c r="H2431" s="42">
        <v>0.11</v>
      </c>
      <c r="I2431" s="42">
        <v>1</v>
      </c>
      <c r="J2431" s="42" t="s">
        <v>14111</v>
      </c>
      <c r="K2431" s="43" t="str">
        <f t="shared" si="37"/>
        <v>Paid</v>
      </c>
    </row>
    <row r="2432" spans="1:11" x14ac:dyDescent="0.25">
      <c r="A2432" s="42">
        <v>806642</v>
      </c>
      <c r="B2432" s="42" t="s">
        <v>14745</v>
      </c>
      <c r="C2432" s="42">
        <v>75</v>
      </c>
      <c r="D2432" s="42">
        <v>4</v>
      </c>
      <c r="E2432" s="42">
        <v>0</v>
      </c>
      <c r="F2432" s="42">
        <v>16</v>
      </c>
      <c r="G2432" s="42" t="s">
        <v>12318</v>
      </c>
      <c r="H2432" s="42">
        <v>0.3</v>
      </c>
      <c r="I2432" s="42">
        <v>1</v>
      </c>
      <c r="J2432" s="42" t="s">
        <v>14111</v>
      </c>
      <c r="K2432" s="43" t="str">
        <f t="shared" si="37"/>
        <v>Paid</v>
      </c>
    </row>
    <row r="2433" spans="1:11" x14ac:dyDescent="0.25">
      <c r="A2433" s="42">
        <v>809492</v>
      </c>
      <c r="B2433" s="42" t="s">
        <v>14746</v>
      </c>
      <c r="C2433" s="42">
        <v>50</v>
      </c>
      <c r="D2433" s="42">
        <v>4</v>
      </c>
      <c r="E2433" s="42">
        <v>0</v>
      </c>
      <c r="F2433" s="42">
        <v>17</v>
      </c>
      <c r="G2433" s="42" t="s">
        <v>12315</v>
      </c>
      <c r="H2433" s="42">
        <v>0.74</v>
      </c>
      <c r="I2433" s="42">
        <v>1.5</v>
      </c>
      <c r="J2433" s="42" t="s">
        <v>14111</v>
      </c>
      <c r="K2433" s="43" t="str">
        <f t="shared" si="37"/>
        <v>Paid</v>
      </c>
    </row>
    <row r="2434" spans="1:11" x14ac:dyDescent="0.25">
      <c r="A2434" s="42">
        <v>212506</v>
      </c>
      <c r="B2434" s="42" t="s">
        <v>14747</v>
      </c>
      <c r="C2434" s="42">
        <v>30</v>
      </c>
      <c r="D2434" s="42">
        <v>4</v>
      </c>
      <c r="E2434" s="42">
        <v>0</v>
      </c>
      <c r="F2434" s="42">
        <v>9</v>
      </c>
      <c r="G2434" s="42" t="s">
        <v>12318</v>
      </c>
      <c r="H2434" s="42">
        <v>0.88</v>
      </c>
      <c r="I2434" s="42">
        <v>1.5</v>
      </c>
      <c r="J2434" s="42" t="s">
        <v>14111</v>
      </c>
      <c r="K2434" s="43" t="str">
        <f t="shared" si="37"/>
        <v>Paid</v>
      </c>
    </row>
    <row r="2435" spans="1:11" x14ac:dyDescent="0.25">
      <c r="A2435" s="42">
        <v>513528</v>
      </c>
      <c r="B2435" s="42" t="s">
        <v>14748</v>
      </c>
      <c r="C2435" s="42">
        <v>20</v>
      </c>
      <c r="D2435" s="42">
        <v>4</v>
      </c>
      <c r="E2435" s="42">
        <v>0</v>
      </c>
      <c r="F2435" s="42">
        <v>7</v>
      </c>
      <c r="G2435" s="42" t="s">
        <v>12324</v>
      </c>
      <c r="H2435" s="42">
        <v>0.92</v>
      </c>
      <c r="I2435" s="42">
        <v>1</v>
      </c>
      <c r="J2435" s="42" t="s">
        <v>14111</v>
      </c>
      <c r="K2435" s="43" t="str">
        <f t="shared" ref="K2435:K2498" si="38">IF(C2435&gt;0,"Paid","Free")</f>
        <v>Paid</v>
      </c>
    </row>
    <row r="2436" spans="1:11" x14ac:dyDescent="0.25">
      <c r="A2436" s="42">
        <v>219844</v>
      </c>
      <c r="B2436" s="42" t="s">
        <v>14749</v>
      </c>
      <c r="C2436" s="42">
        <v>50</v>
      </c>
      <c r="D2436" s="42">
        <v>4</v>
      </c>
      <c r="E2436" s="42">
        <v>0</v>
      </c>
      <c r="F2436" s="42">
        <v>26</v>
      </c>
      <c r="G2436" s="42" t="s">
        <v>12315</v>
      </c>
      <c r="H2436" s="42">
        <v>1</v>
      </c>
      <c r="I2436" s="42">
        <v>3</v>
      </c>
      <c r="J2436" s="42" t="s">
        <v>14111</v>
      </c>
      <c r="K2436" s="43" t="str">
        <f t="shared" si="38"/>
        <v>Paid</v>
      </c>
    </row>
    <row r="2437" spans="1:11" x14ac:dyDescent="0.25">
      <c r="A2437" s="42">
        <v>207304</v>
      </c>
      <c r="B2437" s="42" t="s">
        <v>14750</v>
      </c>
      <c r="C2437" s="42">
        <v>50</v>
      </c>
      <c r="D2437" s="42">
        <v>3</v>
      </c>
      <c r="E2437" s="42">
        <v>0</v>
      </c>
      <c r="F2437" s="42">
        <v>39</v>
      </c>
      <c r="G2437" s="42" t="s">
        <v>12315</v>
      </c>
      <c r="H2437" s="42">
        <v>0.8</v>
      </c>
      <c r="I2437" s="42">
        <v>5.5</v>
      </c>
      <c r="J2437" s="42" t="s">
        <v>14111</v>
      </c>
      <c r="K2437" s="43" t="str">
        <f t="shared" si="38"/>
        <v>Paid</v>
      </c>
    </row>
    <row r="2438" spans="1:11" x14ac:dyDescent="0.25">
      <c r="A2438" s="42">
        <v>219878</v>
      </c>
      <c r="B2438" s="42" t="s">
        <v>14751</v>
      </c>
      <c r="C2438" s="42">
        <v>50</v>
      </c>
      <c r="D2438" s="42">
        <v>3</v>
      </c>
      <c r="E2438" s="42">
        <v>1</v>
      </c>
      <c r="F2438" s="42">
        <v>20</v>
      </c>
      <c r="G2438" s="42" t="s">
        <v>12318</v>
      </c>
      <c r="H2438" s="42">
        <v>0.62</v>
      </c>
      <c r="I2438" s="42">
        <v>3</v>
      </c>
      <c r="J2438" s="42" t="s">
        <v>14111</v>
      </c>
      <c r="K2438" s="43" t="str">
        <f t="shared" si="38"/>
        <v>Paid</v>
      </c>
    </row>
    <row r="2439" spans="1:11" x14ac:dyDescent="0.25">
      <c r="A2439" s="42">
        <v>545036</v>
      </c>
      <c r="B2439" s="42" t="s">
        <v>14752</v>
      </c>
      <c r="C2439" s="42">
        <v>40</v>
      </c>
      <c r="D2439" s="42">
        <v>3</v>
      </c>
      <c r="E2439" s="42">
        <v>0</v>
      </c>
      <c r="F2439" s="42">
        <v>16</v>
      </c>
      <c r="G2439" s="42" t="s">
        <v>12315</v>
      </c>
      <c r="H2439" s="42">
        <v>0.34</v>
      </c>
      <c r="I2439" s="42">
        <v>1.5</v>
      </c>
      <c r="J2439" s="42" t="s">
        <v>14111</v>
      </c>
      <c r="K2439" s="43" t="str">
        <f t="shared" si="38"/>
        <v>Paid</v>
      </c>
    </row>
    <row r="2440" spans="1:11" x14ac:dyDescent="0.25">
      <c r="A2440" s="42">
        <v>383852</v>
      </c>
      <c r="B2440" s="42" t="s">
        <v>14753</v>
      </c>
      <c r="C2440" s="42">
        <v>25</v>
      </c>
      <c r="D2440" s="42">
        <v>3</v>
      </c>
      <c r="E2440" s="42">
        <v>0</v>
      </c>
      <c r="F2440" s="42">
        <v>5</v>
      </c>
      <c r="G2440" s="42" t="s">
        <v>12318</v>
      </c>
      <c r="H2440" s="42">
        <v>0.43</v>
      </c>
      <c r="I2440" s="42">
        <v>0.53333333329999999</v>
      </c>
      <c r="J2440" s="42" t="s">
        <v>14111</v>
      </c>
      <c r="K2440" s="43" t="str">
        <f t="shared" si="38"/>
        <v>Paid</v>
      </c>
    </row>
    <row r="2441" spans="1:11" x14ac:dyDescent="0.25">
      <c r="A2441" s="42">
        <v>388712</v>
      </c>
      <c r="B2441" s="42" t="s">
        <v>14754</v>
      </c>
      <c r="C2441" s="42">
        <v>20</v>
      </c>
      <c r="D2441" s="42">
        <v>3</v>
      </c>
      <c r="E2441" s="42">
        <v>1</v>
      </c>
      <c r="F2441" s="42">
        <v>14</v>
      </c>
      <c r="G2441" s="42" t="s">
        <v>12315</v>
      </c>
      <c r="H2441" s="42">
        <v>0.11</v>
      </c>
      <c r="I2441" s="42">
        <v>1</v>
      </c>
      <c r="J2441" s="42" t="s">
        <v>14111</v>
      </c>
      <c r="K2441" s="43" t="str">
        <f t="shared" si="38"/>
        <v>Paid</v>
      </c>
    </row>
    <row r="2442" spans="1:11" x14ac:dyDescent="0.25">
      <c r="A2442" s="42">
        <v>632234</v>
      </c>
      <c r="B2442" s="42" t="s">
        <v>14755</v>
      </c>
      <c r="C2442" s="42">
        <v>20</v>
      </c>
      <c r="D2442" s="42">
        <v>3</v>
      </c>
      <c r="E2442" s="42">
        <v>0</v>
      </c>
      <c r="F2442" s="42">
        <v>35</v>
      </c>
      <c r="G2442" s="42" t="s">
        <v>12318</v>
      </c>
      <c r="H2442" s="42">
        <v>0.22</v>
      </c>
      <c r="I2442" s="42">
        <v>2.5</v>
      </c>
      <c r="J2442" s="42" t="s">
        <v>14111</v>
      </c>
      <c r="K2442" s="43" t="str">
        <f t="shared" si="38"/>
        <v>Paid</v>
      </c>
    </row>
    <row r="2443" spans="1:11" x14ac:dyDescent="0.25">
      <c r="A2443" s="42">
        <v>847808</v>
      </c>
      <c r="B2443" s="42" t="s">
        <v>14756</v>
      </c>
      <c r="C2443" s="42">
        <v>20</v>
      </c>
      <c r="D2443" s="42">
        <v>3</v>
      </c>
      <c r="E2443" s="42">
        <v>0</v>
      </c>
      <c r="F2443" s="42">
        <v>36</v>
      </c>
      <c r="G2443" s="42" t="s">
        <v>12315</v>
      </c>
      <c r="H2443" s="42">
        <v>0.76</v>
      </c>
      <c r="I2443" s="42">
        <v>1</v>
      </c>
      <c r="J2443" s="42" t="s">
        <v>14111</v>
      </c>
      <c r="K2443" s="43" t="str">
        <f t="shared" si="38"/>
        <v>Paid</v>
      </c>
    </row>
    <row r="2444" spans="1:11" x14ac:dyDescent="0.25">
      <c r="A2444" s="42">
        <v>785210</v>
      </c>
      <c r="B2444" s="42" t="s">
        <v>14757</v>
      </c>
      <c r="C2444" s="42">
        <v>95</v>
      </c>
      <c r="D2444" s="42">
        <v>3</v>
      </c>
      <c r="E2444" s="42">
        <v>0</v>
      </c>
      <c r="F2444" s="42">
        <v>41</v>
      </c>
      <c r="G2444" s="42" t="s">
        <v>12318</v>
      </c>
      <c r="H2444" s="42">
        <v>0.27</v>
      </c>
      <c r="I2444" s="42">
        <v>2.5</v>
      </c>
      <c r="J2444" s="42" t="s">
        <v>14111</v>
      </c>
      <c r="K2444" s="43" t="str">
        <f t="shared" si="38"/>
        <v>Paid</v>
      </c>
    </row>
    <row r="2445" spans="1:11" x14ac:dyDescent="0.25">
      <c r="A2445" s="42">
        <v>195196</v>
      </c>
      <c r="B2445" s="42" t="s">
        <v>14758</v>
      </c>
      <c r="C2445" s="42">
        <v>50</v>
      </c>
      <c r="D2445" s="42">
        <v>3</v>
      </c>
      <c r="E2445" s="42">
        <v>0</v>
      </c>
      <c r="F2445" s="42">
        <v>19</v>
      </c>
      <c r="G2445" s="42" t="s">
        <v>12315</v>
      </c>
      <c r="H2445" s="42">
        <v>0.34</v>
      </c>
      <c r="I2445" s="42">
        <v>3</v>
      </c>
      <c r="J2445" s="42" t="s">
        <v>14111</v>
      </c>
      <c r="K2445" s="43" t="str">
        <f t="shared" si="38"/>
        <v>Paid</v>
      </c>
    </row>
    <row r="2446" spans="1:11" x14ac:dyDescent="0.25">
      <c r="A2446" s="42">
        <v>594854</v>
      </c>
      <c r="B2446" s="42" t="s">
        <v>14759</v>
      </c>
      <c r="C2446" s="42">
        <v>20</v>
      </c>
      <c r="D2446" s="42">
        <v>3</v>
      </c>
      <c r="E2446" s="42">
        <v>0</v>
      </c>
      <c r="F2446" s="42">
        <v>28</v>
      </c>
      <c r="G2446" s="42" t="s">
        <v>12315</v>
      </c>
      <c r="H2446" s="42">
        <v>0.84</v>
      </c>
      <c r="I2446" s="42">
        <v>1</v>
      </c>
      <c r="J2446" s="42" t="s">
        <v>14111</v>
      </c>
      <c r="K2446" s="43" t="str">
        <f t="shared" si="38"/>
        <v>Paid</v>
      </c>
    </row>
    <row r="2447" spans="1:11" x14ac:dyDescent="0.25">
      <c r="A2447" s="42">
        <v>963664</v>
      </c>
      <c r="B2447" s="42" t="s">
        <v>14760</v>
      </c>
      <c r="C2447" s="42">
        <v>60</v>
      </c>
      <c r="D2447" s="42">
        <v>2</v>
      </c>
      <c r="E2447" s="42">
        <v>0</v>
      </c>
      <c r="F2447" s="42">
        <v>11</v>
      </c>
      <c r="G2447" s="42" t="s">
        <v>12318</v>
      </c>
      <c r="H2447" s="42">
        <v>0.53</v>
      </c>
      <c r="I2447" s="42">
        <v>1.5</v>
      </c>
      <c r="J2447" s="42" t="s">
        <v>14111</v>
      </c>
      <c r="K2447" s="43" t="str">
        <f t="shared" si="38"/>
        <v>Paid</v>
      </c>
    </row>
    <row r="2448" spans="1:11" x14ac:dyDescent="0.25">
      <c r="A2448" s="42">
        <v>1124590</v>
      </c>
      <c r="B2448" s="42" t="s">
        <v>14761</v>
      </c>
      <c r="C2448" s="42">
        <v>75</v>
      </c>
      <c r="D2448" s="42">
        <v>2</v>
      </c>
      <c r="E2448" s="42">
        <v>0</v>
      </c>
      <c r="F2448" s="42">
        <v>24</v>
      </c>
      <c r="G2448" s="42" t="s">
        <v>12315</v>
      </c>
      <c r="H2448" s="42">
        <v>0.51</v>
      </c>
      <c r="I2448" s="42">
        <v>1.5</v>
      </c>
      <c r="J2448" s="42" t="s">
        <v>14111</v>
      </c>
      <c r="K2448" s="43" t="str">
        <f t="shared" si="38"/>
        <v>Paid</v>
      </c>
    </row>
    <row r="2449" spans="1:11" x14ac:dyDescent="0.25">
      <c r="A2449" s="42">
        <v>687742</v>
      </c>
      <c r="B2449" s="42" t="s">
        <v>14762</v>
      </c>
      <c r="C2449" s="42">
        <v>20</v>
      </c>
      <c r="D2449" s="42">
        <v>2</v>
      </c>
      <c r="E2449" s="42">
        <v>0</v>
      </c>
      <c r="F2449" s="42">
        <v>47</v>
      </c>
      <c r="G2449" s="42" t="s">
        <v>12318</v>
      </c>
      <c r="H2449" s="42">
        <v>0.88</v>
      </c>
      <c r="I2449" s="42">
        <v>3.5</v>
      </c>
      <c r="J2449" s="42" t="s">
        <v>14111</v>
      </c>
      <c r="K2449" s="43" t="str">
        <f t="shared" si="38"/>
        <v>Paid</v>
      </c>
    </row>
    <row r="2450" spans="1:11" x14ac:dyDescent="0.25">
      <c r="A2450" s="42">
        <v>1243162</v>
      </c>
      <c r="B2450" s="42" t="s">
        <v>14763</v>
      </c>
      <c r="C2450" s="42">
        <v>20</v>
      </c>
      <c r="D2450" s="42">
        <v>2</v>
      </c>
      <c r="E2450" s="42">
        <v>0</v>
      </c>
      <c r="F2450" s="42">
        <v>21</v>
      </c>
      <c r="G2450" s="42" t="s">
        <v>12315</v>
      </c>
      <c r="H2450" s="42">
        <v>0.86</v>
      </c>
      <c r="I2450" s="42">
        <v>1</v>
      </c>
      <c r="J2450" s="42" t="s">
        <v>14111</v>
      </c>
      <c r="K2450" s="43" t="str">
        <f t="shared" si="38"/>
        <v>Paid</v>
      </c>
    </row>
    <row r="2451" spans="1:11" x14ac:dyDescent="0.25">
      <c r="A2451" s="42">
        <v>1195742</v>
      </c>
      <c r="B2451" s="42" t="s">
        <v>14764</v>
      </c>
      <c r="C2451" s="42">
        <v>95</v>
      </c>
      <c r="D2451" s="42">
        <v>2</v>
      </c>
      <c r="E2451" s="42">
        <v>0</v>
      </c>
      <c r="F2451" s="42">
        <v>86</v>
      </c>
      <c r="G2451" s="42" t="s">
        <v>12318</v>
      </c>
      <c r="H2451" s="42">
        <v>0.95</v>
      </c>
      <c r="I2451" s="42">
        <v>5.5</v>
      </c>
      <c r="J2451" s="42" t="s">
        <v>14111</v>
      </c>
      <c r="K2451" s="43" t="str">
        <f t="shared" si="38"/>
        <v>Paid</v>
      </c>
    </row>
    <row r="2452" spans="1:11" x14ac:dyDescent="0.25">
      <c r="A2452" s="42">
        <v>834422</v>
      </c>
      <c r="B2452" s="42" t="s">
        <v>14765</v>
      </c>
      <c r="C2452" s="42">
        <v>40</v>
      </c>
      <c r="D2452" s="42">
        <v>1</v>
      </c>
      <c r="E2452" s="42">
        <v>0</v>
      </c>
      <c r="F2452" s="42">
        <v>26</v>
      </c>
      <c r="G2452" s="42" t="s">
        <v>12315</v>
      </c>
      <c r="H2452" s="42">
        <v>0.96</v>
      </c>
      <c r="I2452" s="42">
        <v>1.5</v>
      </c>
      <c r="J2452" s="42" t="s">
        <v>14111</v>
      </c>
      <c r="K2452" s="43" t="str">
        <f t="shared" si="38"/>
        <v>Paid</v>
      </c>
    </row>
    <row r="2453" spans="1:11" x14ac:dyDescent="0.25">
      <c r="A2453" s="42">
        <v>448250</v>
      </c>
      <c r="B2453" s="42" t="s">
        <v>14766</v>
      </c>
      <c r="C2453" s="42">
        <v>20</v>
      </c>
      <c r="D2453" s="42">
        <v>1</v>
      </c>
      <c r="E2453" s="42">
        <v>0</v>
      </c>
      <c r="F2453" s="42">
        <v>10</v>
      </c>
      <c r="G2453" s="42" t="s">
        <v>12318</v>
      </c>
      <c r="H2453" s="42">
        <v>0.74</v>
      </c>
      <c r="I2453" s="42">
        <v>1</v>
      </c>
      <c r="J2453" s="42" t="s">
        <v>14111</v>
      </c>
      <c r="K2453" s="43" t="str">
        <f t="shared" si="38"/>
        <v>Paid</v>
      </c>
    </row>
    <row r="2454" spans="1:11" x14ac:dyDescent="0.25">
      <c r="A2454" s="42">
        <v>968026</v>
      </c>
      <c r="B2454" s="42" t="s">
        <v>14767</v>
      </c>
      <c r="C2454" s="42">
        <v>0</v>
      </c>
      <c r="D2454" s="42">
        <v>1</v>
      </c>
      <c r="E2454" s="42">
        <v>0</v>
      </c>
      <c r="F2454" s="42">
        <v>20</v>
      </c>
      <c r="G2454" s="42" t="s">
        <v>12315</v>
      </c>
      <c r="H2454" s="42">
        <v>0.78</v>
      </c>
      <c r="I2454" s="42">
        <v>1.5</v>
      </c>
      <c r="J2454" s="42" t="s">
        <v>14111</v>
      </c>
      <c r="K2454" s="43" t="str">
        <f t="shared" si="38"/>
        <v>Free</v>
      </c>
    </row>
    <row r="2455" spans="1:11" x14ac:dyDescent="0.25">
      <c r="A2455" s="42">
        <v>730702</v>
      </c>
      <c r="B2455" s="42" t="s">
        <v>14768</v>
      </c>
      <c r="C2455" s="42">
        <v>25</v>
      </c>
      <c r="D2455" s="42">
        <v>1</v>
      </c>
      <c r="E2455" s="42">
        <v>0</v>
      </c>
      <c r="F2455" s="42">
        <v>11</v>
      </c>
      <c r="G2455" s="42" t="s">
        <v>12324</v>
      </c>
      <c r="H2455" s="42">
        <v>0.11</v>
      </c>
      <c r="I2455" s="42">
        <v>0.65</v>
      </c>
      <c r="J2455" s="42" t="s">
        <v>14111</v>
      </c>
      <c r="K2455" s="43" t="str">
        <f t="shared" si="38"/>
        <v>Paid</v>
      </c>
    </row>
    <row r="2456" spans="1:11" x14ac:dyDescent="0.25">
      <c r="A2456" s="42">
        <v>724436</v>
      </c>
      <c r="B2456" s="42" t="s">
        <v>14769</v>
      </c>
      <c r="C2456" s="42">
        <v>20</v>
      </c>
      <c r="D2456" s="42">
        <v>1</v>
      </c>
      <c r="E2456" s="42">
        <v>1</v>
      </c>
      <c r="F2456" s="42">
        <v>38</v>
      </c>
      <c r="G2456" s="42" t="s">
        <v>12318</v>
      </c>
      <c r="H2456" s="42">
        <v>0.96</v>
      </c>
      <c r="I2456" s="42">
        <v>2.5</v>
      </c>
      <c r="J2456" s="42" t="s">
        <v>14111</v>
      </c>
      <c r="K2456" s="43" t="str">
        <f t="shared" si="38"/>
        <v>Paid</v>
      </c>
    </row>
    <row r="2457" spans="1:11" x14ac:dyDescent="0.25">
      <c r="A2457" s="42">
        <v>939636</v>
      </c>
      <c r="B2457" s="42" t="s">
        <v>14770</v>
      </c>
      <c r="C2457" s="42">
        <v>135</v>
      </c>
      <c r="D2457" s="42">
        <v>1</v>
      </c>
      <c r="E2457" s="42">
        <v>1</v>
      </c>
      <c r="F2457" s="42">
        <v>6</v>
      </c>
      <c r="G2457" s="42" t="s">
        <v>12315</v>
      </c>
      <c r="H2457" s="42">
        <v>0.24</v>
      </c>
      <c r="I2457" s="42">
        <v>0.5</v>
      </c>
      <c r="J2457" s="42" t="s">
        <v>14111</v>
      </c>
      <c r="K2457" s="43" t="str">
        <f t="shared" si="38"/>
        <v>Paid</v>
      </c>
    </row>
    <row r="2458" spans="1:11" x14ac:dyDescent="0.25">
      <c r="A2458" s="42">
        <v>974704</v>
      </c>
      <c r="B2458" s="42" t="s">
        <v>14771</v>
      </c>
      <c r="C2458" s="42">
        <v>60</v>
      </c>
      <c r="D2458" s="42">
        <v>1</v>
      </c>
      <c r="E2458" s="42">
        <v>0</v>
      </c>
      <c r="F2458" s="42">
        <v>11</v>
      </c>
      <c r="G2458" s="42" t="s">
        <v>12315</v>
      </c>
      <c r="H2458" s="42">
        <v>0.37</v>
      </c>
      <c r="I2458" s="42">
        <v>1</v>
      </c>
      <c r="J2458" s="42" t="s">
        <v>14111</v>
      </c>
      <c r="K2458" s="43" t="str">
        <f t="shared" si="38"/>
        <v>Paid</v>
      </c>
    </row>
    <row r="2459" spans="1:11" x14ac:dyDescent="0.25">
      <c r="A2459" s="42">
        <v>944804</v>
      </c>
      <c r="B2459" s="42" t="s">
        <v>14772</v>
      </c>
      <c r="C2459" s="42">
        <v>135</v>
      </c>
      <c r="D2459" s="42">
        <v>1</v>
      </c>
      <c r="E2459" s="42">
        <v>1</v>
      </c>
      <c r="F2459" s="42">
        <v>5</v>
      </c>
      <c r="G2459" s="42" t="s">
        <v>12315</v>
      </c>
      <c r="H2459" s="42">
        <v>0.04</v>
      </c>
      <c r="I2459" s="42">
        <v>0.5</v>
      </c>
      <c r="J2459" s="42" t="s">
        <v>14111</v>
      </c>
      <c r="K2459" s="43" t="str">
        <f t="shared" si="38"/>
        <v>Paid</v>
      </c>
    </row>
    <row r="2460" spans="1:11" x14ac:dyDescent="0.25">
      <c r="A2460" s="42">
        <v>1150468</v>
      </c>
      <c r="B2460" s="42" t="s">
        <v>14773</v>
      </c>
      <c r="C2460" s="42">
        <v>55</v>
      </c>
      <c r="D2460" s="42">
        <v>1</v>
      </c>
      <c r="E2460" s="42">
        <v>0</v>
      </c>
      <c r="F2460" s="42">
        <v>37</v>
      </c>
      <c r="G2460" s="42" t="s">
        <v>12318</v>
      </c>
      <c r="H2460" s="42">
        <v>0.66</v>
      </c>
      <c r="I2460" s="42">
        <v>0.7</v>
      </c>
      <c r="J2460" s="42" t="s">
        <v>14111</v>
      </c>
      <c r="K2460" s="43" t="str">
        <f t="shared" si="38"/>
        <v>Paid</v>
      </c>
    </row>
    <row r="2461" spans="1:11" x14ac:dyDescent="0.25">
      <c r="A2461" s="42">
        <v>1261210</v>
      </c>
      <c r="B2461" s="42" t="s">
        <v>14774</v>
      </c>
      <c r="C2461" s="42">
        <v>200</v>
      </c>
      <c r="D2461" s="42">
        <v>1</v>
      </c>
      <c r="E2461" s="42">
        <v>1</v>
      </c>
      <c r="F2461" s="42">
        <v>22</v>
      </c>
      <c r="G2461" s="42" t="s">
        <v>12318</v>
      </c>
      <c r="H2461" s="42">
        <v>0.15</v>
      </c>
      <c r="I2461" s="42">
        <v>1</v>
      </c>
      <c r="J2461" s="42" t="s">
        <v>14111</v>
      </c>
      <c r="K2461" s="43" t="str">
        <f t="shared" si="38"/>
        <v>Paid</v>
      </c>
    </row>
    <row r="2462" spans="1:11" x14ac:dyDescent="0.25">
      <c r="A2462" s="42">
        <v>1232728</v>
      </c>
      <c r="B2462" s="42" t="s">
        <v>14775</v>
      </c>
      <c r="C2462" s="42">
        <v>20</v>
      </c>
      <c r="D2462" s="42">
        <v>1</v>
      </c>
      <c r="E2462" s="42">
        <v>0</v>
      </c>
      <c r="F2462" s="42">
        <v>6</v>
      </c>
      <c r="G2462" s="42" t="s">
        <v>12318</v>
      </c>
      <c r="H2462" s="42">
        <v>0.18</v>
      </c>
      <c r="I2462" s="42">
        <v>0.56666666669999999</v>
      </c>
      <c r="J2462" s="42" t="s">
        <v>14111</v>
      </c>
      <c r="K2462" s="43" t="str">
        <f t="shared" si="38"/>
        <v>Paid</v>
      </c>
    </row>
    <row r="2463" spans="1:11" x14ac:dyDescent="0.25">
      <c r="A2463" s="42">
        <v>1265814</v>
      </c>
      <c r="B2463" s="42" t="s">
        <v>14776</v>
      </c>
      <c r="C2463" s="42">
        <v>20</v>
      </c>
      <c r="D2463" s="42">
        <v>0</v>
      </c>
      <c r="E2463" s="42">
        <v>0</v>
      </c>
      <c r="F2463" s="42">
        <v>5</v>
      </c>
      <c r="G2463" s="42" t="s">
        <v>12318</v>
      </c>
      <c r="H2463" s="42">
        <v>0.34</v>
      </c>
      <c r="I2463" s="42">
        <v>0.51666666670000005</v>
      </c>
      <c r="J2463" s="42" t="s">
        <v>14111</v>
      </c>
      <c r="K2463" s="43" t="str">
        <f t="shared" si="38"/>
        <v>Paid</v>
      </c>
    </row>
    <row r="2464" spans="1:11" x14ac:dyDescent="0.25">
      <c r="A2464" s="42">
        <v>1272282</v>
      </c>
      <c r="B2464" s="42" t="s">
        <v>14777</v>
      </c>
      <c r="C2464" s="42">
        <v>20</v>
      </c>
      <c r="D2464" s="42">
        <v>0</v>
      </c>
      <c r="E2464" s="42">
        <v>0</v>
      </c>
      <c r="F2464" s="42">
        <v>8</v>
      </c>
      <c r="G2464" s="42" t="s">
        <v>12315</v>
      </c>
      <c r="H2464" s="42">
        <v>0.63</v>
      </c>
      <c r="I2464" s="42">
        <v>0.58333333330000003</v>
      </c>
      <c r="J2464" s="42" t="s">
        <v>14111</v>
      </c>
      <c r="K2464" s="43" t="str">
        <f t="shared" si="38"/>
        <v>Paid</v>
      </c>
    </row>
    <row r="2465" spans="1:11" x14ac:dyDescent="0.25">
      <c r="A2465" s="42">
        <v>603902</v>
      </c>
      <c r="B2465" s="42" t="s">
        <v>14778</v>
      </c>
      <c r="C2465" s="42">
        <v>50</v>
      </c>
      <c r="D2465" s="42">
        <v>0</v>
      </c>
      <c r="E2465" s="42">
        <v>0</v>
      </c>
      <c r="F2465" s="42">
        <v>31</v>
      </c>
      <c r="G2465" s="42" t="s">
        <v>12318</v>
      </c>
      <c r="H2465" s="42">
        <v>0.66</v>
      </c>
      <c r="I2465" s="42">
        <v>1</v>
      </c>
      <c r="J2465" s="42" t="s">
        <v>14111</v>
      </c>
      <c r="K2465" s="43" t="str">
        <f t="shared" si="38"/>
        <v>Paid</v>
      </c>
    </row>
    <row r="2466" spans="1:11" x14ac:dyDescent="0.25">
      <c r="A2466" s="42">
        <v>1026760</v>
      </c>
      <c r="B2466" s="42" t="s">
        <v>14779</v>
      </c>
      <c r="C2466" s="42">
        <v>130</v>
      </c>
      <c r="D2466" s="42">
        <v>0</v>
      </c>
      <c r="E2466" s="42">
        <v>0</v>
      </c>
      <c r="F2466" s="42">
        <v>6</v>
      </c>
      <c r="G2466" s="42" t="s">
        <v>12315</v>
      </c>
      <c r="H2466" s="42">
        <v>0.66</v>
      </c>
      <c r="I2466" s="42">
        <v>0.53333333329999999</v>
      </c>
      <c r="J2466" s="42" t="s">
        <v>14111</v>
      </c>
      <c r="K2466" s="43" t="str">
        <f t="shared" si="38"/>
        <v>Paid</v>
      </c>
    </row>
    <row r="2467" spans="1:11" x14ac:dyDescent="0.25">
      <c r="A2467" s="42">
        <v>1214670</v>
      </c>
      <c r="B2467" s="42" t="s">
        <v>14780</v>
      </c>
      <c r="C2467" s="42">
        <v>20</v>
      </c>
      <c r="D2467" s="42">
        <v>0</v>
      </c>
      <c r="E2467" s="42">
        <v>0</v>
      </c>
      <c r="F2467" s="42">
        <v>6</v>
      </c>
      <c r="G2467" s="42" t="s">
        <v>12318</v>
      </c>
      <c r="H2467" s="42">
        <v>0.25</v>
      </c>
      <c r="I2467" s="42">
        <v>0.55000000000000004</v>
      </c>
      <c r="J2467" s="42" t="s">
        <v>14111</v>
      </c>
      <c r="K2467" s="43" t="str">
        <f t="shared" si="38"/>
        <v>Paid</v>
      </c>
    </row>
    <row r="2468" spans="1:11" x14ac:dyDescent="0.25">
      <c r="A2468" s="42">
        <v>993892</v>
      </c>
      <c r="B2468" s="42" t="s">
        <v>14781</v>
      </c>
      <c r="C2468" s="42">
        <v>25</v>
      </c>
      <c r="D2468" s="42">
        <v>0</v>
      </c>
      <c r="E2468" s="42">
        <v>0</v>
      </c>
      <c r="F2468" s="42">
        <v>16</v>
      </c>
      <c r="G2468" s="42" t="s">
        <v>12315</v>
      </c>
      <c r="H2468" s="42">
        <v>0.51</v>
      </c>
      <c r="I2468" s="42">
        <v>2</v>
      </c>
      <c r="J2468" s="42" t="s">
        <v>14111</v>
      </c>
      <c r="K2468" s="43" t="str">
        <f t="shared" si="38"/>
        <v>Paid</v>
      </c>
    </row>
    <row r="2469" spans="1:11" x14ac:dyDescent="0.25">
      <c r="A2469" s="42">
        <v>1216340</v>
      </c>
      <c r="B2469" s="42" t="s">
        <v>14782</v>
      </c>
      <c r="C2469" s="42">
        <v>20</v>
      </c>
      <c r="D2469" s="42">
        <v>0</v>
      </c>
      <c r="E2469" s="42">
        <v>0</v>
      </c>
      <c r="F2469" s="42">
        <v>23</v>
      </c>
      <c r="G2469" s="42" t="s">
        <v>12315</v>
      </c>
      <c r="H2469" s="42">
        <v>0.31</v>
      </c>
      <c r="I2469" s="42">
        <v>1.5</v>
      </c>
      <c r="J2469" s="42" t="s">
        <v>14111</v>
      </c>
      <c r="K2469" s="43" t="str">
        <f t="shared" si="38"/>
        <v>Paid</v>
      </c>
    </row>
    <row r="2470" spans="1:11" x14ac:dyDescent="0.25">
      <c r="A2470" s="42">
        <v>1026762</v>
      </c>
      <c r="B2470" s="42" t="s">
        <v>14783</v>
      </c>
      <c r="C2470" s="42">
        <v>125</v>
      </c>
      <c r="D2470" s="42">
        <v>0</v>
      </c>
      <c r="E2470" s="42">
        <v>0</v>
      </c>
      <c r="F2470" s="42">
        <v>7</v>
      </c>
      <c r="G2470" s="42" t="s">
        <v>12318</v>
      </c>
      <c r="H2470" s="42">
        <v>0.06</v>
      </c>
      <c r="I2470" s="42">
        <v>0.63333333329999997</v>
      </c>
      <c r="J2470" s="42" t="s">
        <v>14111</v>
      </c>
      <c r="K2470" s="43" t="str">
        <f t="shared" si="38"/>
        <v>Paid</v>
      </c>
    </row>
    <row r="2471" spans="1:11" x14ac:dyDescent="0.25">
      <c r="A2471" s="42">
        <v>1223240</v>
      </c>
      <c r="B2471" s="42" t="s">
        <v>14784</v>
      </c>
      <c r="C2471" s="42">
        <v>20</v>
      </c>
      <c r="D2471" s="42">
        <v>0</v>
      </c>
      <c r="E2471" s="42">
        <v>0</v>
      </c>
      <c r="F2471" s="42">
        <v>6</v>
      </c>
      <c r="G2471" s="42" t="s">
        <v>12315</v>
      </c>
      <c r="H2471" s="42">
        <v>0.08</v>
      </c>
      <c r="I2471" s="42">
        <v>0.53333333329999999</v>
      </c>
      <c r="J2471" s="42" t="s">
        <v>14111</v>
      </c>
      <c r="K2471" s="43" t="str">
        <f t="shared" si="38"/>
        <v>Paid</v>
      </c>
    </row>
    <row r="2472" spans="1:11" x14ac:dyDescent="0.25">
      <c r="A2472" s="42">
        <v>1224186</v>
      </c>
      <c r="B2472" s="42" t="s">
        <v>14785</v>
      </c>
      <c r="C2472" s="42">
        <v>35</v>
      </c>
      <c r="D2472" s="42">
        <v>0</v>
      </c>
      <c r="E2472" s="42">
        <v>0</v>
      </c>
      <c r="F2472" s="42">
        <v>13</v>
      </c>
      <c r="G2472" s="42" t="s">
        <v>12318</v>
      </c>
      <c r="H2472" s="42">
        <v>0.78</v>
      </c>
      <c r="I2472" s="42">
        <v>0.51666666670000005</v>
      </c>
      <c r="J2472" s="42" t="s">
        <v>14111</v>
      </c>
      <c r="K2472" s="43" t="str">
        <f t="shared" si="38"/>
        <v>Paid</v>
      </c>
    </row>
    <row r="2473" spans="1:11" x14ac:dyDescent="0.25">
      <c r="A2473" s="42">
        <v>1234656</v>
      </c>
      <c r="B2473" s="42" t="s">
        <v>14786</v>
      </c>
      <c r="C2473" s="42">
        <v>20</v>
      </c>
      <c r="D2473" s="42">
        <v>0</v>
      </c>
      <c r="E2473" s="42">
        <v>0</v>
      </c>
      <c r="F2473" s="42">
        <v>28</v>
      </c>
      <c r="G2473" s="42" t="s">
        <v>12315</v>
      </c>
      <c r="H2473" s="42">
        <v>0.01</v>
      </c>
      <c r="I2473" s="42">
        <v>2.5</v>
      </c>
      <c r="J2473" s="42" t="s">
        <v>14111</v>
      </c>
      <c r="K2473" s="43" t="str">
        <f t="shared" si="38"/>
        <v>Paid</v>
      </c>
    </row>
    <row r="2474" spans="1:11" x14ac:dyDescent="0.25">
      <c r="A2474" s="42">
        <v>41295</v>
      </c>
      <c r="B2474" s="42" t="s">
        <v>14787</v>
      </c>
      <c r="C2474" s="42">
        <v>0</v>
      </c>
      <c r="D2474" s="42">
        <v>268923</v>
      </c>
      <c r="E2474" s="42">
        <v>8629</v>
      </c>
      <c r="F2474" s="42">
        <v>45</v>
      </c>
      <c r="G2474" s="42" t="s">
        <v>12318</v>
      </c>
      <c r="H2474" s="42">
        <v>0.82</v>
      </c>
      <c r="I2474" s="42">
        <v>10.5</v>
      </c>
      <c r="J2474" s="42" t="s">
        <v>14788</v>
      </c>
      <c r="K2474" s="43" t="str">
        <f t="shared" si="38"/>
        <v>Free</v>
      </c>
    </row>
    <row r="2475" spans="1:11" x14ac:dyDescent="0.25">
      <c r="A2475" s="42">
        <v>59014</v>
      </c>
      <c r="B2475" s="42" t="s">
        <v>14789</v>
      </c>
      <c r="C2475" s="42">
        <v>0</v>
      </c>
      <c r="D2475" s="42">
        <v>161029</v>
      </c>
      <c r="E2475" s="42">
        <v>279</v>
      </c>
      <c r="F2475" s="42">
        <v>27</v>
      </c>
      <c r="G2475" s="42" t="s">
        <v>12352</v>
      </c>
      <c r="H2475" s="42">
        <v>0.69</v>
      </c>
      <c r="I2475" s="42">
        <v>3.5</v>
      </c>
      <c r="J2475" s="42" t="s">
        <v>14788</v>
      </c>
      <c r="K2475" s="43" t="str">
        <f t="shared" si="38"/>
        <v>Free</v>
      </c>
    </row>
    <row r="2476" spans="1:11" x14ac:dyDescent="0.25">
      <c r="A2476" s="42">
        <v>625204</v>
      </c>
      <c r="B2476" s="42" t="s">
        <v>14790</v>
      </c>
      <c r="C2476" s="42">
        <v>200</v>
      </c>
      <c r="D2476" s="42">
        <v>121584</v>
      </c>
      <c r="E2476" s="42">
        <v>27445</v>
      </c>
      <c r="F2476" s="42">
        <v>342</v>
      </c>
      <c r="G2476" s="42" t="s">
        <v>12318</v>
      </c>
      <c r="H2476" s="42">
        <v>0.89</v>
      </c>
      <c r="I2476" s="42">
        <v>43</v>
      </c>
      <c r="J2476" s="42" t="s">
        <v>14788</v>
      </c>
      <c r="K2476" s="43" t="str">
        <f t="shared" si="38"/>
        <v>Paid</v>
      </c>
    </row>
    <row r="2477" spans="1:11" x14ac:dyDescent="0.25">
      <c r="A2477" s="42">
        <v>173548</v>
      </c>
      <c r="B2477" s="42" t="s">
        <v>14791</v>
      </c>
      <c r="C2477" s="42">
        <v>0</v>
      </c>
      <c r="D2477" s="42">
        <v>120291</v>
      </c>
      <c r="E2477" s="42">
        <v>5924</v>
      </c>
      <c r="F2477" s="42">
        <v>30</v>
      </c>
      <c r="G2477" s="42" t="s">
        <v>12315</v>
      </c>
      <c r="H2477" s="42">
        <v>0.78</v>
      </c>
      <c r="I2477" s="42">
        <v>3</v>
      </c>
      <c r="J2477" s="42" t="s">
        <v>14788</v>
      </c>
      <c r="K2477" s="43" t="str">
        <f t="shared" si="38"/>
        <v>Free</v>
      </c>
    </row>
    <row r="2478" spans="1:11" x14ac:dyDescent="0.25">
      <c r="A2478" s="42">
        <v>764164</v>
      </c>
      <c r="B2478" s="42" t="s">
        <v>14792</v>
      </c>
      <c r="C2478" s="42">
        <v>200</v>
      </c>
      <c r="D2478" s="42">
        <v>114512</v>
      </c>
      <c r="E2478" s="42">
        <v>22412</v>
      </c>
      <c r="F2478" s="42">
        <v>304</v>
      </c>
      <c r="G2478" s="42" t="s">
        <v>12318</v>
      </c>
      <c r="H2478" s="42">
        <v>0.55000000000000004</v>
      </c>
      <c r="I2478" s="42">
        <v>30.5</v>
      </c>
      <c r="J2478" s="42" t="s">
        <v>14788</v>
      </c>
      <c r="K2478" s="43" t="str">
        <f t="shared" si="38"/>
        <v>Paid</v>
      </c>
    </row>
    <row r="2479" spans="1:11" x14ac:dyDescent="0.25">
      <c r="A2479" s="42">
        <v>473160</v>
      </c>
      <c r="B2479" s="42" t="s">
        <v>14793</v>
      </c>
      <c r="C2479" s="42">
        <v>0</v>
      </c>
      <c r="D2479" s="42">
        <v>98867</v>
      </c>
      <c r="E2479" s="42">
        <v>6512</v>
      </c>
      <c r="F2479" s="42">
        <v>20</v>
      </c>
      <c r="G2479" s="42" t="s">
        <v>12315</v>
      </c>
      <c r="H2479" s="42">
        <v>0.82</v>
      </c>
      <c r="I2479" s="42">
        <v>3</v>
      </c>
      <c r="J2479" s="42" t="s">
        <v>14788</v>
      </c>
      <c r="K2479" s="43" t="str">
        <f t="shared" si="38"/>
        <v>Free</v>
      </c>
    </row>
    <row r="2480" spans="1:11" x14ac:dyDescent="0.25">
      <c r="A2480" s="42">
        <v>94430</v>
      </c>
      <c r="B2480" s="42" t="s">
        <v>14794</v>
      </c>
      <c r="C2480" s="42">
        <v>30</v>
      </c>
      <c r="D2480" s="42">
        <v>84897</v>
      </c>
      <c r="E2480" s="42">
        <v>2685</v>
      </c>
      <c r="F2480" s="42">
        <v>10</v>
      </c>
      <c r="G2480" s="42" t="s">
        <v>12315</v>
      </c>
      <c r="H2480" s="42">
        <v>0.79</v>
      </c>
      <c r="I2480" s="42">
        <v>2</v>
      </c>
      <c r="J2480" s="42" t="s">
        <v>14788</v>
      </c>
      <c r="K2480" s="43" t="str">
        <f t="shared" si="38"/>
        <v>Paid</v>
      </c>
    </row>
    <row r="2481" spans="1:11" x14ac:dyDescent="0.25">
      <c r="A2481" s="42">
        <v>130064</v>
      </c>
      <c r="B2481" s="42" t="s">
        <v>14795</v>
      </c>
      <c r="C2481" s="42">
        <v>0</v>
      </c>
      <c r="D2481" s="42">
        <v>83737</v>
      </c>
      <c r="E2481" s="42">
        <v>4598</v>
      </c>
      <c r="F2481" s="42">
        <v>45</v>
      </c>
      <c r="G2481" s="42" t="s">
        <v>12324</v>
      </c>
      <c r="H2481" s="42">
        <v>0.85</v>
      </c>
      <c r="I2481" s="42">
        <v>6.5</v>
      </c>
      <c r="J2481" s="42" t="s">
        <v>14788</v>
      </c>
      <c r="K2481" s="43" t="str">
        <f t="shared" si="38"/>
        <v>Free</v>
      </c>
    </row>
    <row r="2482" spans="1:11" x14ac:dyDescent="0.25">
      <c r="A2482" s="42">
        <v>364426</v>
      </c>
      <c r="B2482" s="42" t="s">
        <v>14796</v>
      </c>
      <c r="C2482" s="42">
        <v>175</v>
      </c>
      <c r="D2482" s="42">
        <v>79612</v>
      </c>
      <c r="E2482" s="42">
        <v>16976</v>
      </c>
      <c r="F2482" s="42">
        <v>85</v>
      </c>
      <c r="G2482" s="42" t="s">
        <v>12315</v>
      </c>
      <c r="H2482" s="42">
        <v>0.69</v>
      </c>
      <c r="I2482" s="42">
        <v>11.5</v>
      </c>
      <c r="J2482" s="42" t="s">
        <v>14788</v>
      </c>
      <c r="K2482" s="43" t="str">
        <f t="shared" si="38"/>
        <v>Paid</v>
      </c>
    </row>
    <row r="2483" spans="1:11" x14ac:dyDescent="0.25">
      <c r="A2483" s="42">
        <v>756150</v>
      </c>
      <c r="B2483" s="42" t="s">
        <v>14797</v>
      </c>
      <c r="C2483" s="42">
        <v>190</v>
      </c>
      <c r="D2483" s="42">
        <v>73783</v>
      </c>
      <c r="E2483" s="42">
        <v>19649</v>
      </c>
      <c r="F2483" s="42">
        <v>329</v>
      </c>
      <c r="G2483" s="42" t="s">
        <v>12318</v>
      </c>
      <c r="H2483" s="42">
        <v>0.9</v>
      </c>
      <c r="I2483" s="42">
        <v>22</v>
      </c>
      <c r="J2483" s="42" t="s">
        <v>14788</v>
      </c>
      <c r="K2483" s="43" t="str">
        <f t="shared" si="38"/>
        <v>Paid</v>
      </c>
    </row>
    <row r="2484" spans="1:11" x14ac:dyDescent="0.25">
      <c r="A2484" s="42">
        <v>21386</v>
      </c>
      <c r="B2484" s="42" t="s">
        <v>14798</v>
      </c>
      <c r="C2484" s="42">
        <v>0</v>
      </c>
      <c r="D2484" s="42">
        <v>73110</v>
      </c>
      <c r="E2484" s="42">
        <v>1716</v>
      </c>
      <c r="F2484" s="42">
        <v>22</v>
      </c>
      <c r="G2484" s="42" t="s">
        <v>12315</v>
      </c>
      <c r="H2484" s="42">
        <v>0.94</v>
      </c>
      <c r="I2484" s="42">
        <v>2</v>
      </c>
      <c r="J2484" s="42" t="s">
        <v>14788</v>
      </c>
      <c r="K2484" s="43" t="str">
        <f t="shared" si="38"/>
        <v>Free</v>
      </c>
    </row>
    <row r="2485" spans="1:11" x14ac:dyDescent="0.25">
      <c r="A2485" s="42">
        <v>65330</v>
      </c>
      <c r="B2485" s="42" t="s">
        <v>14799</v>
      </c>
      <c r="C2485" s="42">
        <v>0</v>
      </c>
      <c r="D2485" s="42">
        <v>72932</v>
      </c>
      <c r="E2485" s="42">
        <v>2575</v>
      </c>
      <c r="F2485" s="42">
        <v>21</v>
      </c>
      <c r="G2485" s="42" t="s">
        <v>12315</v>
      </c>
      <c r="H2485" s="42">
        <v>0.39</v>
      </c>
      <c r="I2485" s="42">
        <v>1</v>
      </c>
      <c r="J2485" s="42" t="s">
        <v>14788</v>
      </c>
      <c r="K2485" s="43" t="str">
        <f t="shared" si="38"/>
        <v>Free</v>
      </c>
    </row>
    <row r="2486" spans="1:11" x14ac:dyDescent="0.25">
      <c r="A2486" s="42">
        <v>405926</v>
      </c>
      <c r="B2486" s="42" t="s">
        <v>14800</v>
      </c>
      <c r="C2486" s="42">
        <v>0</v>
      </c>
      <c r="D2486" s="42">
        <v>70773</v>
      </c>
      <c r="E2486" s="42">
        <v>5660</v>
      </c>
      <c r="F2486" s="42">
        <v>50</v>
      </c>
      <c r="G2486" s="42" t="s">
        <v>12315</v>
      </c>
      <c r="H2486" s="42">
        <v>0.56999999999999995</v>
      </c>
      <c r="I2486" s="42">
        <v>6</v>
      </c>
      <c r="J2486" s="42" t="s">
        <v>14788</v>
      </c>
      <c r="K2486" s="43" t="str">
        <f t="shared" si="38"/>
        <v>Free</v>
      </c>
    </row>
    <row r="2487" spans="1:11" x14ac:dyDescent="0.25">
      <c r="A2487" s="42">
        <v>11174</v>
      </c>
      <c r="B2487" s="42" t="s">
        <v>14801</v>
      </c>
      <c r="C2487" s="42">
        <v>120</v>
      </c>
      <c r="D2487" s="42">
        <v>69186</v>
      </c>
      <c r="E2487" s="42">
        <v>2408</v>
      </c>
      <c r="F2487" s="42">
        <v>197</v>
      </c>
      <c r="G2487" s="42" t="s">
        <v>12315</v>
      </c>
      <c r="H2487" s="42">
        <v>0.61</v>
      </c>
      <c r="I2487" s="42">
        <v>27.5</v>
      </c>
      <c r="J2487" s="42" t="s">
        <v>14788</v>
      </c>
      <c r="K2487" s="43" t="str">
        <f t="shared" si="38"/>
        <v>Paid</v>
      </c>
    </row>
    <row r="2488" spans="1:11" x14ac:dyDescent="0.25">
      <c r="A2488" s="42">
        <v>314462</v>
      </c>
      <c r="B2488" s="42" t="s">
        <v>14802</v>
      </c>
      <c r="C2488" s="42">
        <v>0</v>
      </c>
      <c r="D2488" s="42">
        <v>64128</v>
      </c>
      <c r="E2488" s="42">
        <v>4047</v>
      </c>
      <c r="F2488" s="42">
        <v>17</v>
      </c>
      <c r="G2488" s="42" t="s">
        <v>12318</v>
      </c>
      <c r="H2488" s="42">
        <v>0.96</v>
      </c>
      <c r="I2488" s="42">
        <v>1.5</v>
      </c>
      <c r="J2488" s="42" t="s">
        <v>14788</v>
      </c>
      <c r="K2488" s="43" t="str">
        <f t="shared" si="38"/>
        <v>Free</v>
      </c>
    </row>
    <row r="2489" spans="1:11" x14ac:dyDescent="0.25">
      <c r="A2489" s="42">
        <v>128946</v>
      </c>
      <c r="B2489" s="42" t="s">
        <v>14803</v>
      </c>
      <c r="C2489" s="42">
        <v>0</v>
      </c>
      <c r="D2489" s="42">
        <v>59639</v>
      </c>
      <c r="E2489" s="42">
        <v>2692</v>
      </c>
      <c r="F2489" s="42">
        <v>24</v>
      </c>
      <c r="G2489" s="42" t="s">
        <v>12315</v>
      </c>
      <c r="H2489" s="42">
        <v>0.55000000000000004</v>
      </c>
      <c r="I2489" s="42">
        <v>4.5</v>
      </c>
      <c r="J2489" s="42" t="s">
        <v>14788</v>
      </c>
      <c r="K2489" s="43" t="str">
        <f t="shared" si="38"/>
        <v>Free</v>
      </c>
    </row>
    <row r="2490" spans="1:11" x14ac:dyDescent="0.25">
      <c r="A2490" s="42">
        <v>289230</v>
      </c>
      <c r="B2490" s="42" t="s">
        <v>14804</v>
      </c>
      <c r="C2490" s="42">
        <v>175</v>
      </c>
      <c r="D2490" s="42">
        <v>59361</v>
      </c>
      <c r="E2490" s="42">
        <v>11580</v>
      </c>
      <c r="F2490" s="42">
        <v>55</v>
      </c>
      <c r="G2490" s="42" t="s">
        <v>12318</v>
      </c>
      <c r="H2490" s="42">
        <v>0.87</v>
      </c>
      <c r="I2490" s="42">
        <v>7</v>
      </c>
      <c r="J2490" s="42" t="s">
        <v>14788</v>
      </c>
      <c r="K2490" s="43" t="str">
        <f t="shared" si="38"/>
        <v>Paid</v>
      </c>
    </row>
    <row r="2491" spans="1:11" x14ac:dyDescent="0.25">
      <c r="A2491" s="42">
        <v>461160</v>
      </c>
      <c r="B2491" s="42" t="s">
        <v>14805</v>
      </c>
      <c r="C2491" s="42">
        <v>195</v>
      </c>
      <c r="D2491" s="42">
        <v>58208</v>
      </c>
      <c r="E2491" s="42">
        <v>11123</v>
      </c>
      <c r="F2491" s="42">
        <v>98</v>
      </c>
      <c r="G2491" s="42" t="s">
        <v>12318</v>
      </c>
      <c r="H2491" s="42">
        <v>0.73</v>
      </c>
      <c r="I2491" s="42">
        <v>13</v>
      </c>
      <c r="J2491" s="42" t="s">
        <v>14788</v>
      </c>
      <c r="K2491" s="43" t="str">
        <f t="shared" si="38"/>
        <v>Paid</v>
      </c>
    </row>
    <row r="2492" spans="1:11" x14ac:dyDescent="0.25">
      <c r="A2492" s="42">
        <v>556248</v>
      </c>
      <c r="B2492" s="42" t="s">
        <v>14806</v>
      </c>
      <c r="C2492" s="42">
        <v>195</v>
      </c>
      <c r="D2492" s="42">
        <v>57422</v>
      </c>
      <c r="E2492" s="42">
        <v>874</v>
      </c>
      <c r="F2492" s="42">
        <v>84</v>
      </c>
      <c r="G2492" s="42" t="s">
        <v>12315</v>
      </c>
      <c r="H2492" s="42">
        <v>0.82</v>
      </c>
      <c r="I2492" s="42">
        <v>7.5</v>
      </c>
      <c r="J2492" s="42" t="s">
        <v>14788</v>
      </c>
      <c r="K2492" s="43" t="str">
        <f t="shared" si="38"/>
        <v>Paid</v>
      </c>
    </row>
    <row r="2493" spans="1:11" x14ac:dyDescent="0.25">
      <c r="A2493" s="42">
        <v>580466</v>
      </c>
      <c r="B2493" s="42" t="s">
        <v>14807</v>
      </c>
      <c r="C2493" s="42">
        <v>195</v>
      </c>
      <c r="D2493" s="42">
        <v>55332</v>
      </c>
      <c r="E2493" s="42">
        <v>1225</v>
      </c>
      <c r="F2493" s="42">
        <v>144</v>
      </c>
      <c r="G2493" s="42" t="s">
        <v>12324</v>
      </c>
      <c r="H2493" s="42">
        <v>0.28000000000000003</v>
      </c>
      <c r="I2493" s="42">
        <v>20</v>
      </c>
      <c r="J2493" s="42" t="s">
        <v>14788</v>
      </c>
      <c r="K2493" s="43" t="str">
        <f t="shared" si="38"/>
        <v>Paid</v>
      </c>
    </row>
    <row r="2494" spans="1:11" x14ac:dyDescent="0.25">
      <c r="A2494" s="42">
        <v>80940</v>
      </c>
      <c r="B2494" s="42" t="s">
        <v>14808</v>
      </c>
      <c r="C2494" s="42">
        <v>145</v>
      </c>
      <c r="D2494" s="42">
        <v>51257</v>
      </c>
      <c r="E2494" s="42">
        <v>1955</v>
      </c>
      <c r="F2494" s="42">
        <v>77</v>
      </c>
      <c r="G2494" s="42" t="s">
        <v>12315</v>
      </c>
      <c r="H2494" s="42">
        <v>0.76</v>
      </c>
      <c r="I2494" s="42">
        <v>8</v>
      </c>
      <c r="J2494" s="42" t="s">
        <v>14788</v>
      </c>
      <c r="K2494" s="43" t="str">
        <f t="shared" si="38"/>
        <v>Paid</v>
      </c>
    </row>
    <row r="2495" spans="1:11" x14ac:dyDescent="0.25">
      <c r="A2495" s="42">
        <v>705264</v>
      </c>
      <c r="B2495" s="42" t="s">
        <v>14809</v>
      </c>
      <c r="C2495" s="42">
        <v>180</v>
      </c>
      <c r="D2495" s="42">
        <v>50815</v>
      </c>
      <c r="E2495" s="42">
        <v>15117</v>
      </c>
      <c r="F2495" s="42">
        <v>150</v>
      </c>
      <c r="G2495" s="42" t="s">
        <v>12315</v>
      </c>
      <c r="H2495" s="42">
        <v>0.62</v>
      </c>
      <c r="I2495" s="42">
        <v>26.5</v>
      </c>
      <c r="J2495" s="42" t="s">
        <v>14788</v>
      </c>
      <c r="K2495" s="43" t="str">
        <f t="shared" si="38"/>
        <v>Paid</v>
      </c>
    </row>
    <row r="2496" spans="1:11" x14ac:dyDescent="0.25">
      <c r="A2496" s="42">
        <v>94432</v>
      </c>
      <c r="B2496" s="42" t="s">
        <v>14810</v>
      </c>
      <c r="C2496" s="42">
        <v>0</v>
      </c>
      <c r="D2496" s="42">
        <v>48650</v>
      </c>
      <c r="E2496" s="42">
        <v>1236</v>
      </c>
      <c r="F2496" s="42">
        <v>9</v>
      </c>
      <c r="G2496" s="42" t="s">
        <v>12315</v>
      </c>
      <c r="H2496" s="42">
        <v>0</v>
      </c>
      <c r="I2496" s="42">
        <v>2</v>
      </c>
      <c r="J2496" s="42" t="s">
        <v>14788</v>
      </c>
      <c r="K2496" s="43" t="str">
        <f t="shared" si="38"/>
        <v>Free</v>
      </c>
    </row>
    <row r="2497" spans="1:11" x14ac:dyDescent="0.25">
      <c r="A2497" s="42">
        <v>19603</v>
      </c>
      <c r="B2497" s="42" t="s">
        <v>14811</v>
      </c>
      <c r="C2497" s="42">
        <v>50</v>
      </c>
      <c r="D2497" s="42">
        <v>47886</v>
      </c>
      <c r="E2497" s="42">
        <v>285</v>
      </c>
      <c r="F2497" s="42">
        <v>125</v>
      </c>
      <c r="G2497" s="42" t="s">
        <v>12315</v>
      </c>
      <c r="H2497" s="42">
        <v>0.41</v>
      </c>
      <c r="I2497" s="42">
        <v>12.5</v>
      </c>
      <c r="J2497" s="42" t="s">
        <v>14788</v>
      </c>
      <c r="K2497" s="43" t="str">
        <f t="shared" si="38"/>
        <v>Paid</v>
      </c>
    </row>
    <row r="2498" spans="1:11" x14ac:dyDescent="0.25">
      <c r="A2498" s="42">
        <v>707962</v>
      </c>
      <c r="B2498" s="42" t="s">
        <v>14812</v>
      </c>
      <c r="C2498" s="42">
        <v>0</v>
      </c>
      <c r="D2498" s="42">
        <v>47062</v>
      </c>
      <c r="E2498" s="42">
        <v>5590</v>
      </c>
      <c r="F2498" s="42">
        <v>41</v>
      </c>
      <c r="G2498" s="42" t="s">
        <v>12315</v>
      </c>
      <c r="H2498" s="42">
        <v>0.18</v>
      </c>
      <c r="I2498" s="42">
        <v>8.5</v>
      </c>
      <c r="J2498" s="42" t="s">
        <v>14788</v>
      </c>
      <c r="K2498" s="43" t="str">
        <f t="shared" si="38"/>
        <v>Free</v>
      </c>
    </row>
    <row r="2499" spans="1:11" x14ac:dyDescent="0.25">
      <c r="A2499" s="42">
        <v>437398</v>
      </c>
      <c r="B2499" s="42" t="s">
        <v>14813</v>
      </c>
      <c r="C2499" s="42">
        <v>195</v>
      </c>
      <c r="D2499" s="42">
        <v>43977</v>
      </c>
      <c r="E2499" s="42">
        <v>7106</v>
      </c>
      <c r="F2499" s="42">
        <v>77</v>
      </c>
      <c r="G2499" s="42" t="s">
        <v>12315</v>
      </c>
      <c r="H2499" s="42">
        <v>0.34</v>
      </c>
      <c r="I2499" s="42">
        <v>12</v>
      </c>
      <c r="J2499" s="42" t="s">
        <v>14788</v>
      </c>
      <c r="K2499" s="43" t="str">
        <f t="shared" ref="K2499:K2562" si="39">IF(C2499&gt;0,"Paid","Free")</f>
        <v>Paid</v>
      </c>
    </row>
    <row r="2500" spans="1:11" x14ac:dyDescent="0.25">
      <c r="A2500" s="42">
        <v>28295</v>
      </c>
      <c r="B2500" s="42" t="s">
        <v>14814</v>
      </c>
      <c r="C2500" s="42">
        <v>75</v>
      </c>
      <c r="D2500" s="42">
        <v>43285</v>
      </c>
      <c r="E2500" s="42">
        <v>525</v>
      </c>
      <c r="F2500" s="42">
        <v>24</v>
      </c>
      <c r="G2500" s="42" t="s">
        <v>12318</v>
      </c>
      <c r="H2500" s="42">
        <v>0.31</v>
      </c>
      <c r="I2500" s="42">
        <v>4</v>
      </c>
      <c r="J2500" s="42" t="s">
        <v>14788</v>
      </c>
      <c r="K2500" s="43" t="str">
        <f t="shared" si="39"/>
        <v>Paid</v>
      </c>
    </row>
    <row r="2501" spans="1:11" x14ac:dyDescent="0.25">
      <c r="A2501" s="42">
        <v>708578</v>
      </c>
      <c r="B2501" s="42" t="s">
        <v>14815</v>
      </c>
      <c r="C2501" s="42">
        <v>0</v>
      </c>
      <c r="D2501" s="42">
        <v>41478</v>
      </c>
      <c r="E2501" s="42">
        <v>2104</v>
      </c>
      <c r="F2501" s="42">
        <v>13</v>
      </c>
      <c r="G2501" s="42" t="s">
        <v>12315</v>
      </c>
      <c r="H2501" s="42">
        <v>0.52</v>
      </c>
      <c r="I2501" s="42">
        <v>3</v>
      </c>
      <c r="J2501" s="42" t="s">
        <v>14788</v>
      </c>
      <c r="K2501" s="43" t="str">
        <f t="shared" si="39"/>
        <v>Free</v>
      </c>
    </row>
    <row r="2502" spans="1:11" x14ac:dyDescent="0.25">
      <c r="A2502" s="42">
        <v>719002</v>
      </c>
      <c r="B2502" s="42" t="s">
        <v>14816</v>
      </c>
      <c r="C2502" s="42">
        <v>150</v>
      </c>
      <c r="D2502" s="42">
        <v>40070</v>
      </c>
      <c r="E2502" s="42">
        <v>8341</v>
      </c>
      <c r="F2502" s="42">
        <v>194</v>
      </c>
      <c r="G2502" s="42" t="s">
        <v>12315</v>
      </c>
      <c r="H2502" s="42">
        <v>0.74</v>
      </c>
      <c r="I2502" s="42">
        <v>9.5</v>
      </c>
      <c r="J2502" s="42" t="s">
        <v>14788</v>
      </c>
      <c r="K2502" s="43" t="str">
        <f t="shared" si="39"/>
        <v>Paid</v>
      </c>
    </row>
    <row r="2503" spans="1:11" x14ac:dyDescent="0.25">
      <c r="A2503" s="42">
        <v>674608</v>
      </c>
      <c r="B2503" s="42" t="s">
        <v>14817</v>
      </c>
      <c r="C2503" s="42">
        <v>195</v>
      </c>
      <c r="D2503" s="42">
        <v>37141</v>
      </c>
      <c r="E2503" s="42">
        <v>1813</v>
      </c>
      <c r="F2503" s="42">
        <v>316</v>
      </c>
      <c r="G2503" s="42" t="s">
        <v>12318</v>
      </c>
      <c r="H2503" s="42">
        <v>7.0000000000000007E-2</v>
      </c>
      <c r="I2503" s="42">
        <v>51</v>
      </c>
      <c r="J2503" s="42" t="s">
        <v>14788</v>
      </c>
      <c r="K2503" s="43" t="str">
        <f t="shared" si="39"/>
        <v>Paid</v>
      </c>
    </row>
    <row r="2504" spans="1:11" x14ac:dyDescent="0.25">
      <c r="A2504" s="42">
        <v>772618</v>
      </c>
      <c r="B2504" s="42" t="s">
        <v>14818</v>
      </c>
      <c r="C2504" s="42">
        <v>0</v>
      </c>
      <c r="D2504" s="42">
        <v>36322</v>
      </c>
      <c r="E2504" s="42">
        <v>2618</v>
      </c>
      <c r="F2504" s="42">
        <v>32</v>
      </c>
      <c r="G2504" s="42" t="s">
        <v>12315</v>
      </c>
      <c r="H2504" s="42">
        <v>0.68</v>
      </c>
      <c r="I2504" s="42">
        <v>4.5</v>
      </c>
      <c r="J2504" s="42" t="s">
        <v>14788</v>
      </c>
      <c r="K2504" s="43" t="str">
        <f t="shared" si="39"/>
        <v>Free</v>
      </c>
    </row>
    <row r="2505" spans="1:11" x14ac:dyDescent="0.25">
      <c r="A2505" s="42">
        <v>16646</v>
      </c>
      <c r="B2505" s="42" t="s">
        <v>14819</v>
      </c>
      <c r="C2505" s="42">
        <v>50</v>
      </c>
      <c r="D2505" s="42">
        <v>35267</v>
      </c>
      <c r="E2505" s="42">
        <v>217</v>
      </c>
      <c r="F2505" s="42">
        <v>53</v>
      </c>
      <c r="G2505" s="42" t="s">
        <v>12318</v>
      </c>
      <c r="H2505" s="42">
        <v>0.78</v>
      </c>
      <c r="I2505" s="42">
        <v>4</v>
      </c>
      <c r="J2505" s="42" t="s">
        <v>14788</v>
      </c>
      <c r="K2505" s="43" t="str">
        <f t="shared" si="39"/>
        <v>Paid</v>
      </c>
    </row>
    <row r="2506" spans="1:11" x14ac:dyDescent="0.25">
      <c r="A2506" s="42">
        <v>446134</v>
      </c>
      <c r="B2506" s="42" t="s">
        <v>14820</v>
      </c>
      <c r="C2506" s="42">
        <v>200</v>
      </c>
      <c r="D2506" s="42">
        <v>33788</v>
      </c>
      <c r="E2506" s="42">
        <v>4434</v>
      </c>
      <c r="F2506" s="42">
        <v>246</v>
      </c>
      <c r="G2506" s="42" t="s">
        <v>12318</v>
      </c>
      <c r="H2506" s="42">
        <v>0.31</v>
      </c>
      <c r="I2506" s="42">
        <v>32.5</v>
      </c>
      <c r="J2506" s="42" t="s">
        <v>14788</v>
      </c>
      <c r="K2506" s="43" t="str">
        <f t="shared" si="39"/>
        <v>Paid</v>
      </c>
    </row>
    <row r="2507" spans="1:11" x14ac:dyDescent="0.25">
      <c r="A2507" s="42">
        <v>519442</v>
      </c>
      <c r="B2507" s="42" t="s">
        <v>14821</v>
      </c>
      <c r="C2507" s="42">
        <v>195</v>
      </c>
      <c r="D2507" s="42">
        <v>33677</v>
      </c>
      <c r="E2507" s="42">
        <v>3809</v>
      </c>
      <c r="F2507" s="42">
        <v>283</v>
      </c>
      <c r="G2507" s="42" t="s">
        <v>12315</v>
      </c>
      <c r="H2507" s="42">
        <v>0.77</v>
      </c>
      <c r="I2507" s="42">
        <v>31.5</v>
      </c>
      <c r="J2507" s="42" t="s">
        <v>14788</v>
      </c>
      <c r="K2507" s="43" t="str">
        <f t="shared" si="39"/>
        <v>Paid</v>
      </c>
    </row>
    <row r="2508" spans="1:11" x14ac:dyDescent="0.25">
      <c r="A2508" s="42">
        <v>949282</v>
      </c>
      <c r="B2508" s="42" t="s">
        <v>14822</v>
      </c>
      <c r="C2508" s="42">
        <v>195</v>
      </c>
      <c r="D2508" s="42">
        <v>32696</v>
      </c>
      <c r="E2508" s="42">
        <v>526</v>
      </c>
      <c r="F2508" s="42">
        <v>67</v>
      </c>
      <c r="G2508" s="42" t="s">
        <v>12318</v>
      </c>
      <c r="H2508" s="42">
        <v>0.7</v>
      </c>
      <c r="I2508" s="42">
        <v>10</v>
      </c>
      <c r="J2508" s="42" t="s">
        <v>14788</v>
      </c>
      <c r="K2508" s="43" t="str">
        <f t="shared" si="39"/>
        <v>Paid</v>
      </c>
    </row>
    <row r="2509" spans="1:11" x14ac:dyDescent="0.25">
      <c r="A2509" s="42">
        <v>294794</v>
      </c>
      <c r="B2509" s="42" t="s">
        <v>14823</v>
      </c>
      <c r="C2509" s="42">
        <v>0</v>
      </c>
      <c r="D2509" s="42">
        <v>32260</v>
      </c>
      <c r="E2509" s="42">
        <v>1005</v>
      </c>
      <c r="F2509" s="42">
        <v>12</v>
      </c>
      <c r="G2509" s="42" t="s">
        <v>12315</v>
      </c>
      <c r="H2509" s="42">
        <v>0.94</v>
      </c>
      <c r="I2509" s="42">
        <v>1.5</v>
      </c>
      <c r="J2509" s="42" t="s">
        <v>14788</v>
      </c>
      <c r="K2509" s="43" t="str">
        <f t="shared" si="39"/>
        <v>Free</v>
      </c>
    </row>
    <row r="2510" spans="1:11" x14ac:dyDescent="0.25">
      <c r="A2510" s="42">
        <v>695656</v>
      </c>
      <c r="B2510" s="42" t="s">
        <v>14824</v>
      </c>
      <c r="C2510" s="42">
        <v>195</v>
      </c>
      <c r="D2510" s="42">
        <v>31499</v>
      </c>
      <c r="E2510" s="42">
        <v>450</v>
      </c>
      <c r="F2510" s="42">
        <v>46</v>
      </c>
      <c r="G2510" s="42" t="s">
        <v>12318</v>
      </c>
      <c r="H2510" s="42">
        <v>0.76</v>
      </c>
      <c r="I2510" s="42">
        <v>4</v>
      </c>
      <c r="J2510" s="42" t="s">
        <v>14788</v>
      </c>
      <c r="K2510" s="43" t="str">
        <f t="shared" si="39"/>
        <v>Paid</v>
      </c>
    </row>
    <row r="2511" spans="1:11" x14ac:dyDescent="0.25">
      <c r="A2511" s="42">
        <v>19332</v>
      </c>
      <c r="B2511" s="42" t="s">
        <v>14825</v>
      </c>
      <c r="C2511" s="42">
        <v>20</v>
      </c>
      <c r="D2511" s="42">
        <v>31070</v>
      </c>
      <c r="E2511" s="42">
        <v>742</v>
      </c>
      <c r="F2511" s="42">
        <v>195</v>
      </c>
      <c r="G2511" s="42" t="s">
        <v>12318</v>
      </c>
      <c r="H2511" s="42">
        <v>7.0000000000000007E-2</v>
      </c>
      <c r="I2511" s="42">
        <v>18</v>
      </c>
      <c r="J2511" s="42" t="s">
        <v>14788</v>
      </c>
      <c r="K2511" s="43" t="str">
        <f t="shared" si="39"/>
        <v>Paid</v>
      </c>
    </row>
    <row r="2512" spans="1:11" x14ac:dyDescent="0.25">
      <c r="A2512" s="42">
        <v>511934</v>
      </c>
      <c r="B2512" s="42" t="s">
        <v>14826</v>
      </c>
      <c r="C2512" s="42">
        <v>0</v>
      </c>
      <c r="D2512" s="42">
        <v>30531</v>
      </c>
      <c r="E2512" s="42">
        <v>1948</v>
      </c>
      <c r="F2512" s="42">
        <v>53</v>
      </c>
      <c r="G2512" s="42" t="s">
        <v>12315</v>
      </c>
      <c r="H2512" s="42">
        <v>0.78</v>
      </c>
      <c r="I2512" s="42">
        <v>3</v>
      </c>
      <c r="J2512" s="42" t="s">
        <v>14788</v>
      </c>
      <c r="K2512" s="43" t="str">
        <f t="shared" si="39"/>
        <v>Free</v>
      </c>
    </row>
    <row r="2513" spans="1:11" x14ac:dyDescent="0.25">
      <c r="A2513" s="42">
        <v>267560</v>
      </c>
      <c r="B2513" s="42" t="s">
        <v>14827</v>
      </c>
      <c r="C2513" s="42">
        <v>0</v>
      </c>
      <c r="D2513" s="42">
        <v>29990</v>
      </c>
      <c r="E2513" s="42">
        <v>1342</v>
      </c>
      <c r="F2513" s="42">
        <v>87</v>
      </c>
      <c r="G2513" s="42" t="s">
        <v>12318</v>
      </c>
      <c r="H2513" s="42">
        <v>0.95</v>
      </c>
      <c r="I2513" s="42">
        <v>17.5</v>
      </c>
      <c r="J2513" s="42" t="s">
        <v>14788</v>
      </c>
      <c r="K2513" s="43" t="str">
        <f t="shared" si="39"/>
        <v>Free</v>
      </c>
    </row>
    <row r="2514" spans="1:11" x14ac:dyDescent="0.25">
      <c r="A2514" s="42">
        <v>866460</v>
      </c>
      <c r="B2514" s="42" t="s">
        <v>14828</v>
      </c>
      <c r="C2514" s="42">
        <v>195</v>
      </c>
      <c r="D2514" s="42">
        <v>29348</v>
      </c>
      <c r="E2514" s="42">
        <v>780</v>
      </c>
      <c r="F2514" s="42">
        <v>66</v>
      </c>
      <c r="G2514" s="42" t="s">
        <v>12318</v>
      </c>
      <c r="H2514" s="42">
        <v>0.31</v>
      </c>
      <c r="I2514" s="42">
        <v>3</v>
      </c>
      <c r="J2514" s="42" t="s">
        <v>14788</v>
      </c>
      <c r="K2514" s="43" t="str">
        <f t="shared" si="39"/>
        <v>Paid</v>
      </c>
    </row>
    <row r="2515" spans="1:11" x14ac:dyDescent="0.25">
      <c r="A2515" s="42">
        <v>405282</v>
      </c>
      <c r="B2515" s="42" t="s">
        <v>14829</v>
      </c>
      <c r="C2515" s="42">
        <v>200</v>
      </c>
      <c r="D2515" s="42">
        <v>28880</v>
      </c>
      <c r="E2515" s="42">
        <v>4316</v>
      </c>
      <c r="F2515" s="42">
        <v>286</v>
      </c>
      <c r="G2515" s="42" t="s">
        <v>12318</v>
      </c>
      <c r="H2515" s="42">
        <v>0.4</v>
      </c>
      <c r="I2515" s="42">
        <v>30.5</v>
      </c>
      <c r="J2515" s="42" t="s">
        <v>14788</v>
      </c>
      <c r="K2515" s="43" t="str">
        <f t="shared" si="39"/>
        <v>Paid</v>
      </c>
    </row>
    <row r="2516" spans="1:11" x14ac:dyDescent="0.25">
      <c r="A2516" s="42">
        <v>1025026</v>
      </c>
      <c r="B2516" s="42" t="s">
        <v>14830</v>
      </c>
      <c r="C2516" s="42">
        <v>195</v>
      </c>
      <c r="D2516" s="42">
        <v>28694</v>
      </c>
      <c r="E2516" s="42">
        <v>688</v>
      </c>
      <c r="F2516" s="42">
        <v>77</v>
      </c>
      <c r="G2516" s="42" t="s">
        <v>12315</v>
      </c>
      <c r="H2516" s="42">
        <v>0.05</v>
      </c>
      <c r="I2516" s="42">
        <v>11.5</v>
      </c>
      <c r="J2516" s="42" t="s">
        <v>14788</v>
      </c>
      <c r="K2516" s="43" t="str">
        <f t="shared" si="39"/>
        <v>Paid</v>
      </c>
    </row>
    <row r="2517" spans="1:11" x14ac:dyDescent="0.25">
      <c r="A2517" s="42">
        <v>607048</v>
      </c>
      <c r="B2517" s="42" t="s">
        <v>14831</v>
      </c>
      <c r="C2517" s="42">
        <v>80</v>
      </c>
      <c r="D2517" s="42">
        <v>28125</v>
      </c>
      <c r="E2517" s="42">
        <v>115</v>
      </c>
      <c r="F2517" s="42">
        <v>21</v>
      </c>
      <c r="G2517" s="42" t="s">
        <v>12318</v>
      </c>
      <c r="H2517" s="42">
        <v>0.38</v>
      </c>
      <c r="I2517" s="42">
        <v>2</v>
      </c>
      <c r="J2517" s="42" t="s">
        <v>14788</v>
      </c>
      <c r="K2517" s="43" t="str">
        <f t="shared" si="39"/>
        <v>Paid</v>
      </c>
    </row>
    <row r="2518" spans="1:11" x14ac:dyDescent="0.25">
      <c r="A2518" s="42">
        <v>851712</v>
      </c>
      <c r="B2518" s="42" t="s">
        <v>14832</v>
      </c>
      <c r="C2518" s="42">
        <v>195</v>
      </c>
      <c r="D2518" s="42">
        <v>27801</v>
      </c>
      <c r="E2518" s="42">
        <v>4340</v>
      </c>
      <c r="F2518" s="42">
        <v>113</v>
      </c>
      <c r="G2518" s="42" t="s">
        <v>12318</v>
      </c>
      <c r="H2518" s="42">
        <v>0.21</v>
      </c>
      <c r="I2518" s="42">
        <v>17.5</v>
      </c>
      <c r="J2518" s="42" t="s">
        <v>14788</v>
      </c>
      <c r="K2518" s="43" t="str">
        <f t="shared" si="39"/>
        <v>Paid</v>
      </c>
    </row>
    <row r="2519" spans="1:11" x14ac:dyDescent="0.25">
      <c r="A2519" s="42">
        <v>159070</v>
      </c>
      <c r="B2519" s="42" t="s">
        <v>14833</v>
      </c>
      <c r="C2519" s="42">
        <v>20</v>
      </c>
      <c r="D2519" s="42">
        <v>26800</v>
      </c>
      <c r="E2519" s="42">
        <v>333</v>
      </c>
      <c r="F2519" s="42">
        <v>55</v>
      </c>
      <c r="G2519" s="42" t="s">
        <v>12315</v>
      </c>
      <c r="H2519" s="42">
        <v>0.32</v>
      </c>
      <c r="I2519" s="42">
        <v>3</v>
      </c>
      <c r="J2519" s="42" t="s">
        <v>14788</v>
      </c>
      <c r="K2519" s="43" t="str">
        <f t="shared" si="39"/>
        <v>Paid</v>
      </c>
    </row>
    <row r="2520" spans="1:11" x14ac:dyDescent="0.25">
      <c r="A2520" s="42">
        <v>470288</v>
      </c>
      <c r="B2520" s="42" t="s">
        <v>14834</v>
      </c>
      <c r="C2520" s="42">
        <v>0</v>
      </c>
      <c r="D2520" s="42">
        <v>26697</v>
      </c>
      <c r="E2520" s="42">
        <v>1097</v>
      </c>
      <c r="F2520" s="42">
        <v>20</v>
      </c>
      <c r="G2520" s="42" t="s">
        <v>12318</v>
      </c>
      <c r="H2520" s="42">
        <v>0.15</v>
      </c>
      <c r="I2520" s="42">
        <v>1</v>
      </c>
      <c r="J2520" s="42" t="s">
        <v>14788</v>
      </c>
      <c r="K2520" s="43" t="str">
        <f t="shared" si="39"/>
        <v>Free</v>
      </c>
    </row>
    <row r="2521" spans="1:11" x14ac:dyDescent="0.25">
      <c r="A2521" s="42">
        <v>11475</v>
      </c>
      <c r="B2521" s="42" t="s">
        <v>14835</v>
      </c>
      <c r="C2521" s="42">
        <v>100</v>
      </c>
      <c r="D2521" s="42">
        <v>26673</v>
      </c>
      <c r="E2521" s="42">
        <v>1090</v>
      </c>
      <c r="F2521" s="42">
        <v>185</v>
      </c>
      <c r="G2521" s="42" t="s">
        <v>12315</v>
      </c>
      <c r="H2521" s="42">
        <v>0.22</v>
      </c>
      <c r="I2521" s="42">
        <v>12</v>
      </c>
      <c r="J2521" s="42" t="s">
        <v>14788</v>
      </c>
      <c r="K2521" s="43" t="str">
        <f t="shared" si="39"/>
        <v>Paid</v>
      </c>
    </row>
    <row r="2522" spans="1:11" x14ac:dyDescent="0.25">
      <c r="A2522" s="42">
        <v>429364</v>
      </c>
      <c r="B2522" s="42" t="s">
        <v>14836</v>
      </c>
      <c r="C2522" s="42">
        <v>0</v>
      </c>
      <c r="D2522" s="42">
        <v>26541</v>
      </c>
      <c r="E2522" s="42">
        <v>750</v>
      </c>
      <c r="F2522" s="42">
        <v>38</v>
      </c>
      <c r="G2522" s="42" t="s">
        <v>12315</v>
      </c>
      <c r="H2522" s="42">
        <v>0.15</v>
      </c>
      <c r="I2522" s="42">
        <v>3</v>
      </c>
      <c r="J2522" s="42" t="s">
        <v>14788</v>
      </c>
      <c r="K2522" s="43" t="str">
        <f t="shared" si="39"/>
        <v>Free</v>
      </c>
    </row>
    <row r="2523" spans="1:11" x14ac:dyDescent="0.25">
      <c r="A2523" s="42">
        <v>24334</v>
      </c>
      <c r="B2523" s="42" t="s">
        <v>14837</v>
      </c>
      <c r="C2523" s="42">
        <v>20</v>
      </c>
      <c r="D2523" s="42">
        <v>25864</v>
      </c>
      <c r="E2523" s="42">
        <v>188</v>
      </c>
      <c r="F2523" s="42">
        <v>32</v>
      </c>
      <c r="G2523" s="42" t="s">
        <v>12315</v>
      </c>
      <c r="H2523" s="42">
        <v>0.78</v>
      </c>
      <c r="I2523" s="42">
        <v>5</v>
      </c>
      <c r="J2523" s="42" t="s">
        <v>14788</v>
      </c>
      <c r="K2523" s="43" t="str">
        <f t="shared" si="39"/>
        <v>Paid</v>
      </c>
    </row>
    <row r="2524" spans="1:11" x14ac:dyDescent="0.25">
      <c r="A2524" s="42">
        <v>15285</v>
      </c>
      <c r="B2524" s="42" t="s">
        <v>14838</v>
      </c>
      <c r="C2524" s="42">
        <v>20</v>
      </c>
      <c r="D2524" s="42">
        <v>25854</v>
      </c>
      <c r="E2524" s="42">
        <v>306</v>
      </c>
      <c r="F2524" s="42">
        <v>17</v>
      </c>
      <c r="G2524" s="42" t="s">
        <v>12315</v>
      </c>
      <c r="H2524" s="42">
        <v>0.28000000000000003</v>
      </c>
      <c r="I2524" s="42">
        <v>2</v>
      </c>
      <c r="J2524" s="42" t="s">
        <v>14788</v>
      </c>
      <c r="K2524" s="43" t="str">
        <f t="shared" si="39"/>
        <v>Paid</v>
      </c>
    </row>
    <row r="2525" spans="1:11" x14ac:dyDescent="0.25">
      <c r="A2525" s="42">
        <v>653846</v>
      </c>
      <c r="B2525" s="42" t="s">
        <v>14839</v>
      </c>
      <c r="C2525" s="42">
        <v>195</v>
      </c>
      <c r="D2525" s="42">
        <v>25799</v>
      </c>
      <c r="E2525" s="42">
        <v>382</v>
      </c>
      <c r="F2525" s="42">
        <v>42</v>
      </c>
      <c r="G2525" s="42" t="s">
        <v>12324</v>
      </c>
      <c r="H2525" s="42">
        <v>0.21</v>
      </c>
      <c r="I2525" s="42">
        <v>4.5</v>
      </c>
      <c r="J2525" s="42" t="s">
        <v>14788</v>
      </c>
      <c r="K2525" s="43" t="str">
        <f t="shared" si="39"/>
        <v>Paid</v>
      </c>
    </row>
    <row r="2526" spans="1:11" x14ac:dyDescent="0.25">
      <c r="A2526" s="42">
        <v>642410</v>
      </c>
      <c r="B2526" s="42" t="s">
        <v>14840</v>
      </c>
      <c r="C2526" s="42">
        <v>195</v>
      </c>
      <c r="D2526" s="42">
        <v>24978</v>
      </c>
      <c r="E2526" s="42">
        <v>540</v>
      </c>
      <c r="F2526" s="42">
        <v>67</v>
      </c>
      <c r="G2526" s="42" t="s">
        <v>12315</v>
      </c>
      <c r="H2526" s="42">
        <v>0.89</v>
      </c>
      <c r="I2526" s="42">
        <v>7</v>
      </c>
      <c r="J2526" s="42" t="s">
        <v>14788</v>
      </c>
      <c r="K2526" s="43" t="str">
        <f t="shared" si="39"/>
        <v>Paid</v>
      </c>
    </row>
    <row r="2527" spans="1:11" x14ac:dyDescent="0.25">
      <c r="A2527" s="42">
        <v>629142</v>
      </c>
      <c r="B2527" s="42" t="s">
        <v>14841</v>
      </c>
      <c r="C2527" s="42">
        <v>200</v>
      </c>
      <c r="D2527" s="42">
        <v>24861</v>
      </c>
      <c r="E2527" s="42">
        <v>423</v>
      </c>
      <c r="F2527" s="42">
        <v>281</v>
      </c>
      <c r="G2527" s="42" t="s">
        <v>12318</v>
      </c>
      <c r="H2527" s="42">
        <v>0.85</v>
      </c>
      <c r="I2527" s="42">
        <v>22.5</v>
      </c>
      <c r="J2527" s="42" t="s">
        <v>14788</v>
      </c>
      <c r="K2527" s="43" t="str">
        <f t="shared" si="39"/>
        <v>Paid</v>
      </c>
    </row>
    <row r="2528" spans="1:11" x14ac:dyDescent="0.25">
      <c r="A2528" s="42">
        <v>369662</v>
      </c>
      <c r="B2528" s="42" t="s">
        <v>14842</v>
      </c>
      <c r="C2528" s="42">
        <v>150</v>
      </c>
      <c r="D2528" s="42">
        <v>24575</v>
      </c>
      <c r="E2528" s="42">
        <v>525</v>
      </c>
      <c r="F2528" s="42">
        <v>98</v>
      </c>
      <c r="G2528" s="42" t="s">
        <v>12315</v>
      </c>
      <c r="H2528" s="42">
        <v>0.12</v>
      </c>
      <c r="I2528" s="42">
        <v>19.5</v>
      </c>
      <c r="J2528" s="42" t="s">
        <v>14788</v>
      </c>
      <c r="K2528" s="43" t="str">
        <f t="shared" si="39"/>
        <v>Paid</v>
      </c>
    </row>
    <row r="2529" spans="1:11" x14ac:dyDescent="0.25">
      <c r="A2529" s="42">
        <v>505208</v>
      </c>
      <c r="B2529" s="42" t="s">
        <v>14843</v>
      </c>
      <c r="C2529" s="42">
        <v>20</v>
      </c>
      <c r="D2529" s="42">
        <v>23764</v>
      </c>
      <c r="E2529" s="42">
        <v>490</v>
      </c>
      <c r="F2529" s="42">
        <v>58</v>
      </c>
      <c r="G2529" s="42" t="s">
        <v>12318</v>
      </c>
      <c r="H2529" s="42">
        <v>0.14000000000000001</v>
      </c>
      <c r="I2529" s="42">
        <v>5.5</v>
      </c>
      <c r="J2529" s="42" t="s">
        <v>14788</v>
      </c>
      <c r="K2529" s="43" t="str">
        <f t="shared" si="39"/>
        <v>Paid</v>
      </c>
    </row>
    <row r="2530" spans="1:11" x14ac:dyDescent="0.25">
      <c r="A2530" s="42">
        <v>60792</v>
      </c>
      <c r="B2530" s="42" t="s">
        <v>14844</v>
      </c>
      <c r="C2530" s="42">
        <v>0</v>
      </c>
      <c r="D2530" s="42">
        <v>23669</v>
      </c>
      <c r="E2530" s="42">
        <v>521</v>
      </c>
      <c r="F2530" s="42">
        <v>9</v>
      </c>
      <c r="G2530" s="42" t="s">
        <v>12318</v>
      </c>
      <c r="H2530" s="42">
        <v>0.96</v>
      </c>
      <c r="I2530" s="42">
        <v>1</v>
      </c>
      <c r="J2530" s="42" t="s">
        <v>14788</v>
      </c>
      <c r="K2530" s="43" t="str">
        <f t="shared" si="39"/>
        <v>Free</v>
      </c>
    </row>
    <row r="2531" spans="1:11" x14ac:dyDescent="0.25">
      <c r="A2531" s="42">
        <v>882488</v>
      </c>
      <c r="B2531" s="42" t="s">
        <v>14845</v>
      </c>
      <c r="C2531" s="42">
        <v>95</v>
      </c>
      <c r="D2531" s="42">
        <v>23572</v>
      </c>
      <c r="E2531" s="42">
        <v>210</v>
      </c>
      <c r="F2531" s="42">
        <v>20</v>
      </c>
      <c r="G2531" s="42" t="s">
        <v>12315</v>
      </c>
      <c r="H2531" s="42">
        <v>0.71</v>
      </c>
      <c r="I2531" s="42">
        <v>2</v>
      </c>
      <c r="J2531" s="42" t="s">
        <v>14788</v>
      </c>
      <c r="K2531" s="43" t="str">
        <f t="shared" si="39"/>
        <v>Paid</v>
      </c>
    </row>
    <row r="2532" spans="1:11" x14ac:dyDescent="0.25">
      <c r="A2532" s="42">
        <v>47963</v>
      </c>
      <c r="B2532" s="42" t="s">
        <v>14846</v>
      </c>
      <c r="C2532" s="42">
        <v>195</v>
      </c>
      <c r="D2532" s="42">
        <v>23412</v>
      </c>
      <c r="E2532" s="42">
        <v>799</v>
      </c>
      <c r="F2532" s="42">
        <v>251</v>
      </c>
      <c r="G2532" s="42" t="s">
        <v>12315</v>
      </c>
      <c r="H2532" s="42">
        <v>7.0000000000000007E-2</v>
      </c>
      <c r="I2532" s="42">
        <v>45</v>
      </c>
      <c r="J2532" s="42" t="s">
        <v>14788</v>
      </c>
      <c r="K2532" s="43" t="str">
        <f t="shared" si="39"/>
        <v>Paid</v>
      </c>
    </row>
    <row r="2533" spans="1:11" x14ac:dyDescent="0.25">
      <c r="A2533" s="42">
        <v>63612</v>
      </c>
      <c r="B2533" s="42" t="s">
        <v>14847</v>
      </c>
      <c r="C2533" s="42">
        <v>200</v>
      </c>
      <c r="D2533" s="42">
        <v>22999</v>
      </c>
      <c r="E2533" s="42">
        <v>602</v>
      </c>
      <c r="F2533" s="42">
        <v>18</v>
      </c>
      <c r="G2533" s="42" t="s">
        <v>12315</v>
      </c>
      <c r="H2533" s="42">
        <v>0.24</v>
      </c>
      <c r="I2533" s="42">
        <v>1</v>
      </c>
      <c r="J2533" s="42" t="s">
        <v>14788</v>
      </c>
      <c r="K2533" s="43" t="str">
        <f t="shared" si="39"/>
        <v>Paid</v>
      </c>
    </row>
    <row r="2534" spans="1:11" x14ac:dyDescent="0.25">
      <c r="A2534" s="42">
        <v>787236</v>
      </c>
      <c r="B2534" s="42" t="s">
        <v>14848</v>
      </c>
      <c r="C2534" s="42">
        <v>95</v>
      </c>
      <c r="D2534" s="42">
        <v>22623</v>
      </c>
      <c r="E2534" s="42">
        <v>783</v>
      </c>
      <c r="F2534" s="42">
        <v>73</v>
      </c>
      <c r="G2534" s="42" t="s">
        <v>12315</v>
      </c>
      <c r="H2534" s="42">
        <v>0.81</v>
      </c>
      <c r="I2534" s="42">
        <v>8</v>
      </c>
      <c r="J2534" s="42" t="s">
        <v>14788</v>
      </c>
      <c r="K2534" s="43" t="str">
        <f t="shared" si="39"/>
        <v>Paid</v>
      </c>
    </row>
    <row r="2535" spans="1:11" x14ac:dyDescent="0.25">
      <c r="A2535" s="42">
        <v>534376</v>
      </c>
      <c r="B2535" s="42" t="s">
        <v>14849</v>
      </c>
      <c r="C2535" s="42">
        <v>75</v>
      </c>
      <c r="D2535" s="42">
        <v>22355</v>
      </c>
      <c r="E2535" s="42">
        <v>54</v>
      </c>
      <c r="F2535" s="42">
        <v>26</v>
      </c>
      <c r="G2535" s="42" t="s">
        <v>12318</v>
      </c>
      <c r="H2535" s="42">
        <v>0.04</v>
      </c>
      <c r="I2535" s="42">
        <v>1.5</v>
      </c>
      <c r="J2535" s="42" t="s">
        <v>14788</v>
      </c>
      <c r="K2535" s="43" t="str">
        <f t="shared" si="39"/>
        <v>Paid</v>
      </c>
    </row>
    <row r="2536" spans="1:11" x14ac:dyDescent="0.25">
      <c r="A2536" s="42">
        <v>579338</v>
      </c>
      <c r="B2536" s="42" t="s">
        <v>14850</v>
      </c>
      <c r="C2536" s="42">
        <v>100</v>
      </c>
      <c r="D2536" s="42">
        <v>22213</v>
      </c>
      <c r="E2536" s="42">
        <v>142</v>
      </c>
      <c r="F2536" s="42">
        <v>16</v>
      </c>
      <c r="G2536" s="42" t="s">
        <v>12315</v>
      </c>
      <c r="H2536" s="42">
        <v>0.78</v>
      </c>
      <c r="I2536" s="42">
        <v>1</v>
      </c>
      <c r="J2536" s="42" t="s">
        <v>14788</v>
      </c>
      <c r="K2536" s="43" t="str">
        <f t="shared" si="39"/>
        <v>Paid</v>
      </c>
    </row>
    <row r="2537" spans="1:11" x14ac:dyDescent="0.25">
      <c r="A2537" s="42">
        <v>781532</v>
      </c>
      <c r="B2537" s="42" t="s">
        <v>14851</v>
      </c>
      <c r="C2537" s="42">
        <v>140</v>
      </c>
      <c r="D2537" s="42">
        <v>21998</v>
      </c>
      <c r="E2537" s="42">
        <v>3326</v>
      </c>
      <c r="F2537" s="42">
        <v>119</v>
      </c>
      <c r="G2537" s="42" t="s">
        <v>12315</v>
      </c>
      <c r="H2537" s="42">
        <v>0.8</v>
      </c>
      <c r="I2537" s="42">
        <v>12</v>
      </c>
      <c r="J2537" s="42" t="s">
        <v>14788</v>
      </c>
      <c r="K2537" s="43" t="str">
        <f t="shared" si="39"/>
        <v>Paid</v>
      </c>
    </row>
    <row r="2538" spans="1:11" x14ac:dyDescent="0.25">
      <c r="A2538" s="42">
        <v>99826</v>
      </c>
      <c r="B2538" s="42" t="s">
        <v>14852</v>
      </c>
      <c r="C2538" s="42">
        <v>200</v>
      </c>
      <c r="D2538" s="42">
        <v>21730</v>
      </c>
      <c r="E2538" s="42">
        <v>61</v>
      </c>
      <c r="F2538" s="42">
        <v>35</v>
      </c>
      <c r="G2538" s="42" t="s">
        <v>12315</v>
      </c>
      <c r="H2538" s="42">
        <v>0.36</v>
      </c>
      <c r="I2538" s="42">
        <v>2.5</v>
      </c>
      <c r="J2538" s="42" t="s">
        <v>14788</v>
      </c>
      <c r="K2538" s="43" t="str">
        <f t="shared" si="39"/>
        <v>Paid</v>
      </c>
    </row>
    <row r="2539" spans="1:11" x14ac:dyDescent="0.25">
      <c r="A2539" s="42">
        <v>808622</v>
      </c>
      <c r="B2539" s="42" t="s">
        <v>14853</v>
      </c>
      <c r="C2539" s="42">
        <v>0</v>
      </c>
      <c r="D2539" s="42">
        <v>21689</v>
      </c>
      <c r="E2539" s="42">
        <v>1080</v>
      </c>
      <c r="F2539" s="42">
        <v>13</v>
      </c>
      <c r="G2539" s="42" t="s">
        <v>12318</v>
      </c>
      <c r="H2539" s="42">
        <v>0.86</v>
      </c>
      <c r="I2539" s="42">
        <v>1</v>
      </c>
      <c r="J2539" s="42" t="s">
        <v>14788</v>
      </c>
      <c r="K2539" s="43" t="str">
        <f t="shared" si="39"/>
        <v>Free</v>
      </c>
    </row>
    <row r="2540" spans="1:11" x14ac:dyDescent="0.25">
      <c r="A2540" s="42">
        <v>756914</v>
      </c>
      <c r="B2540" s="42" t="s">
        <v>14854</v>
      </c>
      <c r="C2540" s="42">
        <v>0</v>
      </c>
      <c r="D2540" s="42">
        <v>21682</v>
      </c>
      <c r="E2540" s="42">
        <v>1106</v>
      </c>
      <c r="F2540" s="42">
        <v>8</v>
      </c>
      <c r="G2540" s="42" t="s">
        <v>12318</v>
      </c>
      <c r="H2540" s="42">
        <v>0.01</v>
      </c>
      <c r="I2540" s="42">
        <v>0.73333333329999995</v>
      </c>
      <c r="J2540" s="42" t="s">
        <v>14788</v>
      </c>
      <c r="K2540" s="43" t="str">
        <f t="shared" si="39"/>
        <v>Free</v>
      </c>
    </row>
    <row r="2541" spans="1:11" x14ac:dyDescent="0.25">
      <c r="A2541" s="42">
        <v>30243</v>
      </c>
      <c r="B2541" s="42" t="s">
        <v>14855</v>
      </c>
      <c r="C2541" s="42">
        <v>75</v>
      </c>
      <c r="D2541" s="42">
        <v>21653</v>
      </c>
      <c r="E2541" s="42">
        <v>138</v>
      </c>
      <c r="F2541" s="42">
        <v>35</v>
      </c>
      <c r="G2541" s="42" t="s">
        <v>12315</v>
      </c>
      <c r="H2541" s="42">
        <v>0.55000000000000004</v>
      </c>
      <c r="I2541" s="42">
        <v>7</v>
      </c>
      <c r="J2541" s="42" t="s">
        <v>14788</v>
      </c>
      <c r="K2541" s="43" t="str">
        <f t="shared" si="39"/>
        <v>Paid</v>
      </c>
    </row>
    <row r="2542" spans="1:11" x14ac:dyDescent="0.25">
      <c r="A2542" s="42">
        <v>701634</v>
      </c>
      <c r="B2542" s="42" t="s">
        <v>14856</v>
      </c>
      <c r="C2542" s="42">
        <v>0</v>
      </c>
      <c r="D2542" s="42">
        <v>21245</v>
      </c>
      <c r="E2542" s="42">
        <v>914</v>
      </c>
      <c r="F2542" s="42">
        <v>9</v>
      </c>
      <c r="G2542" s="42" t="s">
        <v>12315</v>
      </c>
      <c r="H2542" s="42">
        <v>0.19</v>
      </c>
      <c r="I2542" s="42">
        <v>1</v>
      </c>
      <c r="J2542" s="42" t="s">
        <v>14788</v>
      </c>
      <c r="K2542" s="43" t="str">
        <f t="shared" si="39"/>
        <v>Free</v>
      </c>
    </row>
    <row r="2543" spans="1:11" x14ac:dyDescent="0.25">
      <c r="A2543" s="42">
        <v>357726</v>
      </c>
      <c r="B2543" s="42" t="s">
        <v>14857</v>
      </c>
      <c r="C2543" s="42">
        <v>0</v>
      </c>
      <c r="D2543" s="42">
        <v>21147</v>
      </c>
      <c r="E2543" s="42">
        <v>1220</v>
      </c>
      <c r="F2543" s="42">
        <v>16</v>
      </c>
      <c r="G2543" s="42" t="s">
        <v>12318</v>
      </c>
      <c r="H2543" s="42">
        <v>0.74</v>
      </c>
      <c r="I2543" s="42">
        <v>1.5</v>
      </c>
      <c r="J2543" s="42" t="s">
        <v>14788</v>
      </c>
      <c r="K2543" s="43" t="str">
        <f t="shared" si="39"/>
        <v>Free</v>
      </c>
    </row>
    <row r="2544" spans="1:11" x14ac:dyDescent="0.25">
      <c r="A2544" s="42">
        <v>197828</v>
      </c>
      <c r="B2544" s="42" t="s">
        <v>14858</v>
      </c>
      <c r="C2544" s="42">
        <v>0</v>
      </c>
      <c r="D2544" s="42">
        <v>21087</v>
      </c>
      <c r="E2544" s="42">
        <v>154</v>
      </c>
      <c r="F2544" s="42">
        <v>24</v>
      </c>
      <c r="G2544" s="42" t="s">
        <v>12324</v>
      </c>
      <c r="H2544" s="42">
        <v>0.14000000000000001</v>
      </c>
      <c r="I2544" s="42">
        <v>3.5</v>
      </c>
      <c r="J2544" s="42" t="s">
        <v>14788</v>
      </c>
      <c r="K2544" s="43" t="str">
        <f t="shared" si="39"/>
        <v>Free</v>
      </c>
    </row>
    <row r="2545" spans="1:11" x14ac:dyDescent="0.25">
      <c r="A2545" s="42">
        <v>382786</v>
      </c>
      <c r="B2545" s="42" t="s">
        <v>14859</v>
      </c>
      <c r="C2545" s="42">
        <v>0</v>
      </c>
      <c r="D2545" s="42">
        <v>20890</v>
      </c>
      <c r="E2545" s="42">
        <v>945</v>
      </c>
      <c r="F2545" s="42">
        <v>21</v>
      </c>
      <c r="G2545" s="42" t="s">
        <v>12318</v>
      </c>
      <c r="H2545" s="42">
        <v>0.22</v>
      </c>
      <c r="I2545" s="42">
        <v>3</v>
      </c>
      <c r="J2545" s="42" t="s">
        <v>14788</v>
      </c>
      <c r="K2545" s="43" t="str">
        <f t="shared" si="39"/>
        <v>Free</v>
      </c>
    </row>
    <row r="2546" spans="1:11" x14ac:dyDescent="0.25">
      <c r="A2546" s="42">
        <v>806922</v>
      </c>
      <c r="B2546" s="42" t="s">
        <v>14860</v>
      </c>
      <c r="C2546" s="42">
        <v>190</v>
      </c>
      <c r="D2546" s="42">
        <v>20652</v>
      </c>
      <c r="E2546" s="42">
        <v>6357</v>
      </c>
      <c r="F2546" s="42">
        <v>138</v>
      </c>
      <c r="G2546" s="42" t="s">
        <v>12318</v>
      </c>
      <c r="H2546" s="42">
        <v>0.63</v>
      </c>
      <c r="I2546" s="42">
        <v>7.5</v>
      </c>
      <c r="J2546" s="42" t="s">
        <v>14788</v>
      </c>
      <c r="K2546" s="43" t="str">
        <f t="shared" si="39"/>
        <v>Paid</v>
      </c>
    </row>
    <row r="2547" spans="1:11" x14ac:dyDescent="0.25">
      <c r="A2547" s="42">
        <v>766592</v>
      </c>
      <c r="B2547" s="42" t="s">
        <v>14861</v>
      </c>
      <c r="C2547" s="42">
        <v>0</v>
      </c>
      <c r="D2547" s="42">
        <v>20073</v>
      </c>
      <c r="E2547" s="42">
        <v>615</v>
      </c>
      <c r="F2547" s="42">
        <v>28</v>
      </c>
      <c r="G2547" s="42" t="s">
        <v>12324</v>
      </c>
      <c r="H2547" s="42">
        <v>0.03</v>
      </c>
      <c r="I2547" s="42">
        <v>1.5</v>
      </c>
      <c r="J2547" s="42" t="s">
        <v>14788</v>
      </c>
      <c r="K2547" s="43" t="str">
        <f t="shared" si="39"/>
        <v>Free</v>
      </c>
    </row>
    <row r="2548" spans="1:11" x14ac:dyDescent="0.25">
      <c r="A2548" s="42">
        <v>162274</v>
      </c>
      <c r="B2548" s="42" t="s">
        <v>14862</v>
      </c>
      <c r="C2548" s="42">
        <v>0</v>
      </c>
      <c r="D2548" s="42">
        <v>19909</v>
      </c>
      <c r="E2548" s="42">
        <v>411</v>
      </c>
      <c r="F2548" s="42">
        <v>17</v>
      </c>
      <c r="G2548" s="42" t="s">
        <v>12315</v>
      </c>
      <c r="H2548" s="42">
        <v>0.46</v>
      </c>
      <c r="I2548" s="42">
        <v>3</v>
      </c>
      <c r="J2548" s="42" t="s">
        <v>14788</v>
      </c>
      <c r="K2548" s="43" t="str">
        <f t="shared" si="39"/>
        <v>Free</v>
      </c>
    </row>
    <row r="2549" spans="1:11" x14ac:dyDescent="0.25">
      <c r="A2549" s="42">
        <v>714724</v>
      </c>
      <c r="B2549" s="42" t="s">
        <v>14863</v>
      </c>
      <c r="C2549" s="42">
        <v>30</v>
      </c>
      <c r="D2549" s="42">
        <v>19210</v>
      </c>
      <c r="E2549" s="42">
        <v>3137</v>
      </c>
      <c r="F2549" s="42">
        <v>44</v>
      </c>
      <c r="G2549" s="42" t="s">
        <v>12315</v>
      </c>
      <c r="H2549" s="42">
        <v>0.56999999999999995</v>
      </c>
      <c r="I2549" s="42">
        <v>3</v>
      </c>
      <c r="J2549" s="42" t="s">
        <v>14788</v>
      </c>
      <c r="K2549" s="43" t="str">
        <f t="shared" si="39"/>
        <v>Paid</v>
      </c>
    </row>
    <row r="2550" spans="1:11" x14ac:dyDescent="0.25">
      <c r="A2550" s="42">
        <v>231176</v>
      </c>
      <c r="B2550" s="42" t="s">
        <v>14864</v>
      </c>
      <c r="C2550" s="42">
        <v>50</v>
      </c>
      <c r="D2550" s="42">
        <v>18818</v>
      </c>
      <c r="E2550" s="42">
        <v>407</v>
      </c>
      <c r="F2550" s="42">
        <v>80</v>
      </c>
      <c r="G2550" s="42" t="s">
        <v>12318</v>
      </c>
      <c r="H2550" s="42">
        <v>0.89</v>
      </c>
      <c r="I2550" s="42">
        <v>11</v>
      </c>
      <c r="J2550" s="42" t="s">
        <v>14788</v>
      </c>
      <c r="K2550" s="43" t="str">
        <f t="shared" si="39"/>
        <v>Paid</v>
      </c>
    </row>
    <row r="2551" spans="1:11" x14ac:dyDescent="0.25">
      <c r="A2551" s="42">
        <v>445534</v>
      </c>
      <c r="B2551" s="42" t="s">
        <v>14865</v>
      </c>
      <c r="C2551" s="42">
        <v>20</v>
      </c>
      <c r="D2551" s="42">
        <v>18777</v>
      </c>
      <c r="E2551" s="42">
        <v>1112</v>
      </c>
      <c r="F2551" s="42">
        <v>21</v>
      </c>
      <c r="G2551" s="42" t="s">
        <v>12318</v>
      </c>
      <c r="H2551" s="42">
        <v>0.88</v>
      </c>
      <c r="I2551" s="42">
        <v>1.5</v>
      </c>
      <c r="J2551" s="42" t="s">
        <v>14788</v>
      </c>
      <c r="K2551" s="43" t="str">
        <f t="shared" si="39"/>
        <v>Paid</v>
      </c>
    </row>
    <row r="2552" spans="1:11" x14ac:dyDescent="0.25">
      <c r="A2552" s="42">
        <v>297390</v>
      </c>
      <c r="B2552" s="42" t="s">
        <v>14866</v>
      </c>
      <c r="C2552" s="42">
        <v>0</v>
      </c>
      <c r="D2552" s="42">
        <v>18496</v>
      </c>
      <c r="E2552" s="42">
        <v>386</v>
      </c>
      <c r="F2552" s="42">
        <v>30</v>
      </c>
      <c r="G2552" s="42" t="s">
        <v>12315</v>
      </c>
      <c r="H2552" s="42">
        <v>0.34</v>
      </c>
      <c r="I2552" s="42">
        <v>2</v>
      </c>
      <c r="J2552" s="42" t="s">
        <v>14788</v>
      </c>
      <c r="K2552" s="43" t="str">
        <f t="shared" si="39"/>
        <v>Free</v>
      </c>
    </row>
    <row r="2553" spans="1:11" x14ac:dyDescent="0.25">
      <c r="A2553" s="42">
        <v>64605</v>
      </c>
      <c r="B2553" s="42" t="s">
        <v>14867</v>
      </c>
      <c r="C2553" s="42">
        <v>100</v>
      </c>
      <c r="D2553" s="42">
        <v>18324</v>
      </c>
      <c r="E2553" s="42">
        <v>333</v>
      </c>
      <c r="F2553" s="42">
        <v>16</v>
      </c>
      <c r="G2553" s="42" t="s">
        <v>12315</v>
      </c>
      <c r="H2553" s="42">
        <v>0.66</v>
      </c>
      <c r="I2553" s="42">
        <v>1</v>
      </c>
      <c r="J2553" s="42" t="s">
        <v>14788</v>
      </c>
      <c r="K2553" s="43" t="str">
        <f t="shared" si="39"/>
        <v>Paid</v>
      </c>
    </row>
    <row r="2554" spans="1:11" x14ac:dyDescent="0.25">
      <c r="A2554" s="42">
        <v>79154</v>
      </c>
      <c r="B2554" s="42" t="s">
        <v>14868</v>
      </c>
      <c r="C2554" s="42">
        <v>200</v>
      </c>
      <c r="D2554" s="42">
        <v>18170</v>
      </c>
      <c r="E2554" s="42">
        <v>117</v>
      </c>
      <c r="F2554" s="42">
        <v>779</v>
      </c>
      <c r="G2554" s="42" t="s">
        <v>12315</v>
      </c>
      <c r="H2554" s="42">
        <v>0.4</v>
      </c>
      <c r="I2554" s="42">
        <v>44.5</v>
      </c>
      <c r="J2554" s="42" t="s">
        <v>14788</v>
      </c>
      <c r="K2554" s="43" t="str">
        <f t="shared" si="39"/>
        <v>Paid</v>
      </c>
    </row>
    <row r="2555" spans="1:11" x14ac:dyDescent="0.25">
      <c r="A2555" s="42">
        <v>99986</v>
      </c>
      <c r="B2555" s="42" t="s">
        <v>14869</v>
      </c>
      <c r="C2555" s="42">
        <v>20</v>
      </c>
      <c r="D2555" s="42">
        <v>18143</v>
      </c>
      <c r="E2555" s="42">
        <v>159</v>
      </c>
      <c r="F2555" s="42">
        <v>15</v>
      </c>
      <c r="G2555" s="42" t="s">
        <v>12315</v>
      </c>
      <c r="H2555" s="42">
        <v>0.67</v>
      </c>
      <c r="I2555" s="42">
        <v>2</v>
      </c>
      <c r="J2555" s="42" t="s">
        <v>14788</v>
      </c>
      <c r="K2555" s="43" t="str">
        <f t="shared" si="39"/>
        <v>Paid</v>
      </c>
    </row>
    <row r="2556" spans="1:11" x14ac:dyDescent="0.25">
      <c r="A2556" s="42">
        <v>582636</v>
      </c>
      <c r="B2556" s="42" t="s">
        <v>14870</v>
      </c>
      <c r="C2556" s="42">
        <v>150</v>
      </c>
      <c r="D2556" s="42">
        <v>18101</v>
      </c>
      <c r="E2556" s="42">
        <v>88</v>
      </c>
      <c r="F2556" s="42">
        <v>68</v>
      </c>
      <c r="G2556" s="42" t="s">
        <v>12315</v>
      </c>
      <c r="H2556" s="42">
        <v>0.74</v>
      </c>
      <c r="I2556" s="42">
        <v>5.5</v>
      </c>
      <c r="J2556" s="42" t="s">
        <v>14788</v>
      </c>
      <c r="K2556" s="43" t="str">
        <f t="shared" si="39"/>
        <v>Paid</v>
      </c>
    </row>
    <row r="2557" spans="1:11" x14ac:dyDescent="0.25">
      <c r="A2557" s="42">
        <v>652438</v>
      </c>
      <c r="B2557" s="42" t="s">
        <v>14871</v>
      </c>
      <c r="C2557" s="42">
        <v>195</v>
      </c>
      <c r="D2557" s="42">
        <v>17895</v>
      </c>
      <c r="E2557" s="42">
        <v>212</v>
      </c>
      <c r="F2557" s="42">
        <v>30</v>
      </c>
      <c r="G2557" s="42" t="s">
        <v>12318</v>
      </c>
      <c r="H2557" s="42">
        <v>0.59</v>
      </c>
      <c r="I2557" s="42">
        <v>4</v>
      </c>
      <c r="J2557" s="42" t="s">
        <v>14788</v>
      </c>
      <c r="K2557" s="43" t="str">
        <f t="shared" si="39"/>
        <v>Paid</v>
      </c>
    </row>
    <row r="2558" spans="1:11" x14ac:dyDescent="0.25">
      <c r="A2558" s="42">
        <v>164554</v>
      </c>
      <c r="B2558" s="42" t="s">
        <v>14872</v>
      </c>
      <c r="C2558" s="42">
        <v>75</v>
      </c>
      <c r="D2558" s="42">
        <v>17802</v>
      </c>
      <c r="E2558" s="42">
        <v>2144</v>
      </c>
      <c r="F2558" s="42">
        <v>113</v>
      </c>
      <c r="G2558" s="42" t="s">
        <v>12318</v>
      </c>
      <c r="H2558" s="42">
        <v>0.02</v>
      </c>
      <c r="I2558" s="42">
        <v>10</v>
      </c>
      <c r="J2558" s="42" t="s">
        <v>14788</v>
      </c>
      <c r="K2558" s="43" t="str">
        <f t="shared" si="39"/>
        <v>Paid</v>
      </c>
    </row>
    <row r="2559" spans="1:11" x14ac:dyDescent="0.25">
      <c r="A2559" s="42">
        <v>1107524</v>
      </c>
      <c r="B2559" s="42" t="s">
        <v>14873</v>
      </c>
      <c r="C2559" s="42">
        <v>195</v>
      </c>
      <c r="D2559" s="42">
        <v>17784</v>
      </c>
      <c r="E2559" s="42">
        <v>260</v>
      </c>
      <c r="F2559" s="42">
        <v>61</v>
      </c>
      <c r="G2559" s="42" t="s">
        <v>12318</v>
      </c>
      <c r="H2559" s="42">
        <v>0.48</v>
      </c>
      <c r="I2559" s="42">
        <v>12.5</v>
      </c>
      <c r="J2559" s="42" t="s">
        <v>14788</v>
      </c>
      <c r="K2559" s="43" t="str">
        <f t="shared" si="39"/>
        <v>Paid</v>
      </c>
    </row>
    <row r="2560" spans="1:11" x14ac:dyDescent="0.25">
      <c r="A2560" s="42">
        <v>963412</v>
      </c>
      <c r="B2560" s="42" t="s">
        <v>14874</v>
      </c>
      <c r="C2560" s="42">
        <v>120</v>
      </c>
      <c r="D2560" s="42">
        <v>17759</v>
      </c>
      <c r="E2560" s="42">
        <v>64</v>
      </c>
      <c r="F2560" s="42">
        <v>37</v>
      </c>
      <c r="G2560" s="42" t="s">
        <v>12315</v>
      </c>
      <c r="H2560" s="42">
        <v>0.14000000000000001</v>
      </c>
      <c r="I2560" s="42">
        <v>3</v>
      </c>
      <c r="J2560" s="42" t="s">
        <v>14788</v>
      </c>
      <c r="K2560" s="43" t="str">
        <f t="shared" si="39"/>
        <v>Paid</v>
      </c>
    </row>
    <row r="2561" spans="1:11" x14ac:dyDescent="0.25">
      <c r="A2561" s="42">
        <v>391546</v>
      </c>
      <c r="B2561" s="42" t="s">
        <v>14875</v>
      </c>
      <c r="C2561" s="42">
        <v>70</v>
      </c>
      <c r="D2561" s="42">
        <v>17714</v>
      </c>
      <c r="E2561" s="42">
        <v>198</v>
      </c>
      <c r="F2561" s="42">
        <v>23</v>
      </c>
      <c r="G2561" s="42" t="s">
        <v>12315</v>
      </c>
      <c r="H2561" s="42">
        <v>0.11</v>
      </c>
      <c r="I2561" s="42">
        <v>3.5</v>
      </c>
      <c r="J2561" s="42" t="s">
        <v>14788</v>
      </c>
      <c r="K2561" s="43" t="str">
        <f t="shared" si="39"/>
        <v>Paid</v>
      </c>
    </row>
    <row r="2562" spans="1:11" x14ac:dyDescent="0.25">
      <c r="A2562" s="42">
        <v>995016</v>
      </c>
      <c r="B2562" s="42" t="s">
        <v>14876</v>
      </c>
      <c r="C2562" s="42">
        <v>190</v>
      </c>
      <c r="D2562" s="42">
        <v>17671</v>
      </c>
      <c r="E2562" s="42">
        <v>4675</v>
      </c>
      <c r="F2562" s="42">
        <v>329</v>
      </c>
      <c r="G2562" s="42" t="s">
        <v>12324</v>
      </c>
      <c r="H2562" s="42">
        <v>0.53</v>
      </c>
      <c r="I2562" s="42">
        <v>18</v>
      </c>
      <c r="J2562" s="42" t="s">
        <v>14788</v>
      </c>
      <c r="K2562" s="43" t="str">
        <f t="shared" si="39"/>
        <v>Paid</v>
      </c>
    </row>
    <row r="2563" spans="1:11" x14ac:dyDescent="0.25">
      <c r="A2563" s="42">
        <v>516062</v>
      </c>
      <c r="B2563" s="42" t="s">
        <v>14877</v>
      </c>
      <c r="C2563" s="42">
        <v>20</v>
      </c>
      <c r="D2563" s="42">
        <v>17554</v>
      </c>
      <c r="E2563" s="42">
        <v>94</v>
      </c>
      <c r="F2563" s="42">
        <v>16</v>
      </c>
      <c r="G2563" s="42" t="s">
        <v>12315</v>
      </c>
      <c r="H2563" s="42">
        <v>0.11</v>
      </c>
      <c r="I2563" s="42">
        <v>1.5</v>
      </c>
      <c r="J2563" s="42" t="s">
        <v>14788</v>
      </c>
      <c r="K2563" s="43" t="str">
        <f t="shared" ref="K2563:K2626" si="40">IF(C2563&gt;0,"Paid","Free")</f>
        <v>Paid</v>
      </c>
    </row>
    <row r="2564" spans="1:11" x14ac:dyDescent="0.25">
      <c r="A2564" s="42">
        <v>639654</v>
      </c>
      <c r="B2564" s="42" t="s">
        <v>14878</v>
      </c>
      <c r="C2564" s="42">
        <v>0</v>
      </c>
      <c r="D2564" s="42">
        <v>17463</v>
      </c>
      <c r="E2564" s="42">
        <v>283</v>
      </c>
      <c r="F2564" s="42">
        <v>30</v>
      </c>
      <c r="G2564" s="42" t="s">
        <v>12315</v>
      </c>
      <c r="H2564" s="42">
        <v>0.18</v>
      </c>
      <c r="I2564" s="42">
        <v>1.5</v>
      </c>
      <c r="J2564" s="42" t="s">
        <v>14788</v>
      </c>
      <c r="K2564" s="43" t="str">
        <f t="shared" si="40"/>
        <v>Free</v>
      </c>
    </row>
    <row r="2565" spans="1:11" x14ac:dyDescent="0.25">
      <c r="A2565" s="42">
        <v>383204</v>
      </c>
      <c r="B2565" s="42" t="s">
        <v>14879</v>
      </c>
      <c r="C2565" s="42">
        <v>100</v>
      </c>
      <c r="D2565" s="42">
        <v>17334</v>
      </c>
      <c r="E2565" s="42">
        <v>676</v>
      </c>
      <c r="F2565" s="42">
        <v>96</v>
      </c>
      <c r="G2565" s="42" t="s">
        <v>12315</v>
      </c>
      <c r="H2565" s="42">
        <v>0.45</v>
      </c>
      <c r="I2565" s="42">
        <v>17</v>
      </c>
      <c r="J2565" s="42" t="s">
        <v>14788</v>
      </c>
      <c r="K2565" s="43" t="str">
        <f t="shared" si="40"/>
        <v>Paid</v>
      </c>
    </row>
    <row r="2566" spans="1:11" x14ac:dyDescent="0.25">
      <c r="A2566" s="42">
        <v>833442</v>
      </c>
      <c r="B2566" s="42" t="s">
        <v>14880</v>
      </c>
      <c r="C2566" s="42">
        <v>150</v>
      </c>
      <c r="D2566" s="42">
        <v>17297</v>
      </c>
      <c r="E2566" s="42">
        <v>3166</v>
      </c>
      <c r="F2566" s="42">
        <v>111</v>
      </c>
      <c r="G2566" s="42" t="s">
        <v>12352</v>
      </c>
      <c r="H2566" s="42">
        <v>0.15</v>
      </c>
      <c r="I2566" s="42">
        <v>8.5</v>
      </c>
      <c r="J2566" s="42" t="s">
        <v>14788</v>
      </c>
      <c r="K2566" s="43" t="str">
        <f t="shared" si="40"/>
        <v>Paid</v>
      </c>
    </row>
    <row r="2567" spans="1:11" x14ac:dyDescent="0.25">
      <c r="A2567" s="42">
        <v>30318</v>
      </c>
      <c r="B2567" s="42" t="s">
        <v>14881</v>
      </c>
      <c r="C2567" s="42">
        <v>50</v>
      </c>
      <c r="D2567" s="42">
        <v>17113</v>
      </c>
      <c r="E2567" s="42">
        <v>380</v>
      </c>
      <c r="F2567" s="42">
        <v>93</v>
      </c>
      <c r="G2567" s="42" t="s">
        <v>12318</v>
      </c>
      <c r="H2567" s="42">
        <v>0.24</v>
      </c>
      <c r="I2567" s="42">
        <v>9.5</v>
      </c>
      <c r="J2567" s="42" t="s">
        <v>14788</v>
      </c>
      <c r="K2567" s="43" t="str">
        <f t="shared" si="40"/>
        <v>Paid</v>
      </c>
    </row>
    <row r="2568" spans="1:11" x14ac:dyDescent="0.25">
      <c r="A2568" s="42">
        <v>173134</v>
      </c>
      <c r="B2568" s="42" t="s">
        <v>14882</v>
      </c>
      <c r="C2568" s="42">
        <v>200</v>
      </c>
      <c r="D2568" s="42">
        <v>17071</v>
      </c>
      <c r="E2568" s="42">
        <v>17</v>
      </c>
      <c r="F2568" s="42">
        <v>15</v>
      </c>
      <c r="G2568" s="42" t="s">
        <v>12324</v>
      </c>
      <c r="H2568" s="42">
        <v>0.76</v>
      </c>
      <c r="I2568" s="42">
        <v>1.5</v>
      </c>
      <c r="J2568" s="42" t="s">
        <v>14788</v>
      </c>
      <c r="K2568" s="43" t="str">
        <f t="shared" si="40"/>
        <v>Paid</v>
      </c>
    </row>
    <row r="2569" spans="1:11" x14ac:dyDescent="0.25">
      <c r="A2569" s="42">
        <v>983534</v>
      </c>
      <c r="B2569" s="42" t="s">
        <v>14883</v>
      </c>
      <c r="C2569" s="42">
        <v>50</v>
      </c>
      <c r="D2569" s="42">
        <v>16926</v>
      </c>
      <c r="E2569" s="42">
        <v>126</v>
      </c>
      <c r="F2569" s="42">
        <v>33</v>
      </c>
      <c r="G2569" s="42" t="s">
        <v>12318</v>
      </c>
      <c r="H2569" s="42">
        <v>0.61</v>
      </c>
      <c r="I2569" s="42">
        <v>4.5</v>
      </c>
      <c r="J2569" s="42" t="s">
        <v>14788</v>
      </c>
      <c r="K2569" s="43" t="str">
        <f t="shared" si="40"/>
        <v>Paid</v>
      </c>
    </row>
    <row r="2570" spans="1:11" x14ac:dyDescent="0.25">
      <c r="A2570" s="42">
        <v>1078522</v>
      </c>
      <c r="B2570" s="42" t="s">
        <v>14884</v>
      </c>
      <c r="C2570" s="42">
        <v>60</v>
      </c>
      <c r="D2570" s="42">
        <v>16829</v>
      </c>
      <c r="E2570" s="42">
        <v>820</v>
      </c>
      <c r="F2570" s="42">
        <v>77</v>
      </c>
      <c r="G2570" s="42" t="s">
        <v>12315</v>
      </c>
      <c r="H2570" s="42">
        <v>0.76</v>
      </c>
      <c r="I2570" s="42">
        <v>5</v>
      </c>
      <c r="J2570" s="42" t="s">
        <v>14788</v>
      </c>
      <c r="K2570" s="43" t="str">
        <f t="shared" si="40"/>
        <v>Paid</v>
      </c>
    </row>
    <row r="2571" spans="1:11" x14ac:dyDescent="0.25">
      <c r="A2571" s="42">
        <v>701636</v>
      </c>
      <c r="B2571" s="42" t="s">
        <v>14885</v>
      </c>
      <c r="C2571" s="42">
        <v>75</v>
      </c>
      <c r="D2571" s="42">
        <v>16731</v>
      </c>
      <c r="E2571" s="42">
        <v>137</v>
      </c>
      <c r="F2571" s="42">
        <v>10</v>
      </c>
      <c r="G2571" s="42" t="s">
        <v>12315</v>
      </c>
      <c r="H2571" s="42">
        <v>0.66</v>
      </c>
      <c r="I2571" s="42">
        <v>1</v>
      </c>
      <c r="J2571" s="42" t="s">
        <v>14788</v>
      </c>
      <c r="K2571" s="43" t="str">
        <f t="shared" si="40"/>
        <v>Paid</v>
      </c>
    </row>
    <row r="2572" spans="1:11" x14ac:dyDescent="0.25">
      <c r="A2572" s="42">
        <v>648118</v>
      </c>
      <c r="B2572" s="42" t="s">
        <v>14886</v>
      </c>
      <c r="C2572" s="42">
        <v>75</v>
      </c>
      <c r="D2572" s="42">
        <v>16590</v>
      </c>
      <c r="E2572" s="42">
        <v>51</v>
      </c>
      <c r="F2572" s="42">
        <v>27</v>
      </c>
      <c r="G2572" s="42" t="s">
        <v>12315</v>
      </c>
      <c r="H2572" s="42">
        <v>0.26</v>
      </c>
      <c r="I2572" s="42">
        <v>2.5</v>
      </c>
      <c r="J2572" s="42" t="s">
        <v>14788</v>
      </c>
      <c r="K2572" s="43" t="str">
        <f t="shared" si="40"/>
        <v>Paid</v>
      </c>
    </row>
    <row r="2573" spans="1:11" x14ac:dyDescent="0.25">
      <c r="A2573" s="42">
        <v>188692</v>
      </c>
      <c r="B2573" s="42" t="s">
        <v>14887</v>
      </c>
      <c r="C2573" s="42">
        <v>0</v>
      </c>
      <c r="D2573" s="42">
        <v>16527</v>
      </c>
      <c r="E2573" s="42">
        <v>354</v>
      </c>
      <c r="F2573" s="42">
        <v>17</v>
      </c>
      <c r="G2573" s="42" t="s">
        <v>12315</v>
      </c>
      <c r="H2573" s="42">
        <v>0.68</v>
      </c>
      <c r="I2573" s="42">
        <v>2</v>
      </c>
      <c r="J2573" s="42" t="s">
        <v>14788</v>
      </c>
      <c r="K2573" s="43" t="str">
        <f t="shared" si="40"/>
        <v>Free</v>
      </c>
    </row>
    <row r="2574" spans="1:11" x14ac:dyDescent="0.25">
      <c r="A2574" s="42">
        <v>50522</v>
      </c>
      <c r="B2574" s="42" t="s">
        <v>14888</v>
      </c>
      <c r="C2574" s="42">
        <v>20</v>
      </c>
      <c r="D2574" s="42">
        <v>16486</v>
      </c>
      <c r="E2574" s="42">
        <v>86</v>
      </c>
      <c r="F2574" s="42">
        <v>34</v>
      </c>
      <c r="G2574" s="42" t="s">
        <v>12318</v>
      </c>
      <c r="H2574" s="42">
        <v>0.24</v>
      </c>
      <c r="I2574" s="42">
        <v>6.5</v>
      </c>
      <c r="J2574" s="42" t="s">
        <v>14788</v>
      </c>
      <c r="K2574" s="43" t="str">
        <f t="shared" si="40"/>
        <v>Paid</v>
      </c>
    </row>
    <row r="2575" spans="1:11" x14ac:dyDescent="0.25">
      <c r="A2575" s="42">
        <v>874166</v>
      </c>
      <c r="B2575" s="42" t="s">
        <v>14889</v>
      </c>
      <c r="C2575" s="42">
        <v>100</v>
      </c>
      <c r="D2575" s="42">
        <v>16409</v>
      </c>
      <c r="E2575" s="42">
        <v>589</v>
      </c>
      <c r="F2575" s="42">
        <v>74</v>
      </c>
      <c r="G2575" s="42" t="s">
        <v>12324</v>
      </c>
      <c r="H2575" s="42">
        <v>0.71</v>
      </c>
      <c r="I2575" s="42">
        <v>4</v>
      </c>
      <c r="J2575" s="42" t="s">
        <v>14788</v>
      </c>
      <c r="K2575" s="43" t="str">
        <f t="shared" si="40"/>
        <v>Paid</v>
      </c>
    </row>
    <row r="2576" spans="1:11" x14ac:dyDescent="0.25">
      <c r="A2576" s="42">
        <v>993754</v>
      </c>
      <c r="B2576" s="42" t="s">
        <v>14890</v>
      </c>
      <c r="C2576" s="42">
        <v>195</v>
      </c>
      <c r="D2576" s="42">
        <v>16282</v>
      </c>
      <c r="E2576" s="42">
        <v>303</v>
      </c>
      <c r="F2576" s="42">
        <v>159</v>
      </c>
      <c r="G2576" s="42" t="s">
        <v>12318</v>
      </c>
      <c r="H2576" s="42">
        <v>0.35</v>
      </c>
      <c r="I2576" s="42">
        <v>18.5</v>
      </c>
      <c r="J2576" s="42" t="s">
        <v>14788</v>
      </c>
      <c r="K2576" s="43" t="str">
        <f t="shared" si="40"/>
        <v>Paid</v>
      </c>
    </row>
    <row r="2577" spans="1:11" x14ac:dyDescent="0.25">
      <c r="A2577" s="42">
        <v>64422</v>
      </c>
      <c r="B2577" s="42" t="s">
        <v>14891</v>
      </c>
      <c r="C2577" s="42">
        <v>200</v>
      </c>
      <c r="D2577" s="42">
        <v>16212</v>
      </c>
      <c r="E2577" s="42">
        <v>514</v>
      </c>
      <c r="F2577" s="42">
        <v>20</v>
      </c>
      <c r="G2577" s="42" t="s">
        <v>12318</v>
      </c>
      <c r="H2577" s="42">
        <v>0.34</v>
      </c>
      <c r="I2577" s="42">
        <v>1</v>
      </c>
      <c r="J2577" s="42" t="s">
        <v>14788</v>
      </c>
      <c r="K2577" s="43" t="str">
        <f t="shared" si="40"/>
        <v>Paid</v>
      </c>
    </row>
    <row r="2578" spans="1:11" x14ac:dyDescent="0.25">
      <c r="A2578" s="42">
        <v>1171966</v>
      </c>
      <c r="B2578" s="42" t="s">
        <v>14892</v>
      </c>
      <c r="C2578" s="42">
        <v>200</v>
      </c>
      <c r="D2578" s="42">
        <v>16158</v>
      </c>
      <c r="E2578" s="42">
        <v>159</v>
      </c>
      <c r="F2578" s="42">
        <v>125</v>
      </c>
      <c r="G2578" s="42" t="s">
        <v>12315</v>
      </c>
      <c r="H2578" s="42">
        <v>0.71</v>
      </c>
      <c r="I2578" s="42">
        <v>19.5</v>
      </c>
      <c r="J2578" s="42" t="s">
        <v>14788</v>
      </c>
      <c r="K2578" s="43" t="str">
        <f t="shared" si="40"/>
        <v>Paid</v>
      </c>
    </row>
    <row r="2579" spans="1:11" x14ac:dyDescent="0.25">
      <c r="A2579" s="42">
        <v>556922</v>
      </c>
      <c r="B2579" s="42" t="s">
        <v>14893</v>
      </c>
      <c r="C2579" s="42">
        <v>40</v>
      </c>
      <c r="D2579" s="42">
        <v>15724</v>
      </c>
      <c r="E2579" s="42">
        <v>33</v>
      </c>
      <c r="F2579" s="42">
        <v>29</v>
      </c>
      <c r="G2579" s="42" t="s">
        <v>12318</v>
      </c>
      <c r="H2579" s="42">
        <v>0.44</v>
      </c>
      <c r="I2579" s="42">
        <v>1.5</v>
      </c>
      <c r="J2579" s="42" t="s">
        <v>14788</v>
      </c>
      <c r="K2579" s="43" t="str">
        <f t="shared" si="40"/>
        <v>Paid</v>
      </c>
    </row>
    <row r="2580" spans="1:11" x14ac:dyDescent="0.25">
      <c r="A2580" s="42">
        <v>364616</v>
      </c>
      <c r="B2580" s="42" t="s">
        <v>14894</v>
      </c>
      <c r="C2580" s="42">
        <v>0</v>
      </c>
      <c r="D2580" s="42">
        <v>15715</v>
      </c>
      <c r="E2580" s="42">
        <v>406</v>
      </c>
      <c r="F2580" s="42">
        <v>28</v>
      </c>
      <c r="G2580" s="42" t="s">
        <v>12315</v>
      </c>
      <c r="H2580" s="42">
        <v>0.12</v>
      </c>
      <c r="I2580" s="42">
        <v>3.5</v>
      </c>
      <c r="J2580" s="42" t="s">
        <v>14788</v>
      </c>
      <c r="K2580" s="43" t="str">
        <f t="shared" si="40"/>
        <v>Free</v>
      </c>
    </row>
    <row r="2581" spans="1:11" x14ac:dyDescent="0.25">
      <c r="A2581" s="42">
        <v>212374</v>
      </c>
      <c r="B2581" s="42" t="s">
        <v>14895</v>
      </c>
      <c r="C2581" s="42">
        <v>0</v>
      </c>
      <c r="D2581" s="42">
        <v>15493</v>
      </c>
      <c r="E2581" s="42">
        <v>415</v>
      </c>
      <c r="F2581" s="42">
        <v>25</v>
      </c>
      <c r="G2581" s="42" t="s">
        <v>12315</v>
      </c>
      <c r="H2581" s="42">
        <v>0.56000000000000005</v>
      </c>
      <c r="I2581" s="42">
        <v>2</v>
      </c>
      <c r="J2581" s="42" t="s">
        <v>14788</v>
      </c>
      <c r="K2581" s="43" t="str">
        <f t="shared" si="40"/>
        <v>Free</v>
      </c>
    </row>
    <row r="2582" spans="1:11" x14ac:dyDescent="0.25">
      <c r="A2582" s="42">
        <v>340844</v>
      </c>
      <c r="B2582" s="42" t="s">
        <v>14896</v>
      </c>
      <c r="C2582" s="42">
        <v>0</v>
      </c>
      <c r="D2582" s="42">
        <v>15462</v>
      </c>
      <c r="E2582" s="42">
        <v>689</v>
      </c>
      <c r="F2582" s="42">
        <v>60</v>
      </c>
      <c r="G2582" s="42" t="s">
        <v>12318</v>
      </c>
      <c r="H2582" s="42">
        <v>0.88</v>
      </c>
      <c r="I2582" s="42">
        <v>4.5</v>
      </c>
      <c r="J2582" s="42" t="s">
        <v>14788</v>
      </c>
      <c r="K2582" s="43" t="str">
        <f t="shared" si="40"/>
        <v>Free</v>
      </c>
    </row>
    <row r="2583" spans="1:11" x14ac:dyDescent="0.25">
      <c r="A2583" s="42">
        <v>1146014</v>
      </c>
      <c r="B2583" s="42" t="s">
        <v>14897</v>
      </c>
      <c r="C2583" s="42">
        <v>200</v>
      </c>
      <c r="D2583" s="42">
        <v>15276</v>
      </c>
      <c r="E2583" s="42">
        <v>167</v>
      </c>
      <c r="F2583" s="42">
        <v>19</v>
      </c>
      <c r="G2583" s="42" t="s">
        <v>12315</v>
      </c>
      <c r="H2583" s="42">
        <v>0.57999999999999996</v>
      </c>
      <c r="I2583" s="42">
        <v>1.5</v>
      </c>
      <c r="J2583" s="42" t="s">
        <v>14788</v>
      </c>
      <c r="K2583" s="43" t="str">
        <f t="shared" si="40"/>
        <v>Paid</v>
      </c>
    </row>
    <row r="2584" spans="1:11" x14ac:dyDescent="0.25">
      <c r="A2584" s="42">
        <v>23742</v>
      </c>
      <c r="B2584" s="42" t="s">
        <v>14898</v>
      </c>
      <c r="C2584" s="42">
        <v>35</v>
      </c>
      <c r="D2584" s="42">
        <v>15187</v>
      </c>
      <c r="E2584" s="42">
        <v>970</v>
      </c>
      <c r="F2584" s="42">
        <v>64</v>
      </c>
      <c r="G2584" s="42" t="s">
        <v>12315</v>
      </c>
      <c r="H2584" s="42">
        <v>0.12</v>
      </c>
      <c r="I2584" s="42">
        <v>10</v>
      </c>
      <c r="J2584" s="42" t="s">
        <v>14788</v>
      </c>
      <c r="K2584" s="43" t="str">
        <f t="shared" si="40"/>
        <v>Paid</v>
      </c>
    </row>
    <row r="2585" spans="1:11" x14ac:dyDescent="0.25">
      <c r="A2585" s="42">
        <v>128950</v>
      </c>
      <c r="B2585" s="42" t="s">
        <v>14899</v>
      </c>
      <c r="C2585" s="42">
        <v>0</v>
      </c>
      <c r="D2585" s="42">
        <v>15134</v>
      </c>
      <c r="E2585" s="42">
        <v>523</v>
      </c>
      <c r="F2585" s="42">
        <v>12</v>
      </c>
      <c r="G2585" s="42" t="s">
        <v>12318</v>
      </c>
      <c r="H2585" s="42">
        <v>0.8</v>
      </c>
      <c r="I2585" s="42">
        <v>2.5</v>
      </c>
      <c r="J2585" s="42" t="s">
        <v>14788</v>
      </c>
      <c r="K2585" s="43" t="str">
        <f t="shared" si="40"/>
        <v>Free</v>
      </c>
    </row>
    <row r="2586" spans="1:11" x14ac:dyDescent="0.25">
      <c r="A2586" s="42">
        <v>654680</v>
      </c>
      <c r="B2586" s="42" t="s">
        <v>14900</v>
      </c>
      <c r="C2586" s="42">
        <v>75</v>
      </c>
      <c r="D2586" s="42">
        <v>15106</v>
      </c>
      <c r="E2586" s="42">
        <v>31</v>
      </c>
      <c r="F2586" s="42">
        <v>16</v>
      </c>
      <c r="G2586" s="42" t="s">
        <v>12318</v>
      </c>
      <c r="H2586" s="42">
        <v>0.47</v>
      </c>
      <c r="I2586" s="42">
        <v>1.5</v>
      </c>
      <c r="J2586" s="42" t="s">
        <v>14788</v>
      </c>
      <c r="K2586" s="43" t="str">
        <f t="shared" si="40"/>
        <v>Paid</v>
      </c>
    </row>
    <row r="2587" spans="1:11" x14ac:dyDescent="0.25">
      <c r="A2587" s="42">
        <v>309820</v>
      </c>
      <c r="B2587" s="42" t="s">
        <v>14901</v>
      </c>
      <c r="C2587" s="42">
        <v>0</v>
      </c>
      <c r="D2587" s="42">
        <v>15092</v>
      </c>
      <c r="E2587" s="42">
        <v>1234</v>
      </c>
      <c r="F2587" s="42">
        <v>65</v>
      </c>
      <c r="G2587" s="42" t="s">
        <v>12315</v>
      </c>
      <c r="H2587" s="42">
        <v>0.73</v>
      </c>
      <c r="I2587" s="42">
        <v>5.5</v>
      </c>
      <c r="J2587" s="42" t="s">
        <v>14788</v>
      </c>
      <c r="K2587" s="43" t="str">
        <f t="shared" si="40"/>
        <v>Free</v>
      </c>
    </row>
    <row r="2588" spans="1:11" x14ac:dyDescent="0.25">
      <c r="A2588" s="42">
        <v>283014</v>
      </c>
      <c r="B2588" s="42" t="s">
        <v>14902</v>
      </c>
      <c r="C2588" s="42">
        <v>135</v>
      </c>
      <c r="D2588" s="42">
        <v>15064</v>
      </c>
      <c r="E2588" s="42">
        <v>237</v>
      </c>
      <c r="F2588" s="42">
        <v>15</v>
      </c>
      <c r="G2588" s="42" t="s">
        <v>12315</v>
      </c>
      <c r="H2588" s="42">
        <v>0.5</v>
      </c>
      <c r="I2588" s="42">
        <v>1.5</v>
      </c>
      <c r="J2588" s="42" t="s">
        <v>14788</v>
      </c>
      <c r="K2588" s="43" t="str">
        <f t="shared" si="40"/>
        <v>Paid</v>
      </c>
    </row>
    <row r="2589" spans="1:11" x14ac:dyDescent="0.25">
      <c r="A2589" s="42">
        <v>1027342</v>
      </c>
      <c r="B2589" s="42" t="s">
        <v>14903</v>
      </c>
      <c r="C2589" s="42">
        <v>200</v>
      </c>
      <c r="D2589" s="42">
        <v>14842</v>
      </c>
      <c r="E2589" s="42">
        <v>131</v>
      </c>
      <c r="F2589" s="42">
        <v>17</v>
      </c>
      <c r="G2589" s="42" t="s">
        <v>12315</v>
      </c>
      <c r="H2589" s="42">
        <v>0.88</v>
      </c>
      <c r="I2589" s="42">
        <v>1</v>
      </c>
      <c r="J2589" s="42" t="s">
        <v>14788</v>
      </c>
      <c r="K2589" s="43" t="str">
        <f t="shared" si="40"/>
        <v>Paid</v>
      </c>
    </row>
    <row r="2590" spans="1:11" x14ac:dyDescent="0.25">
      <c r="A2590" s="42">
        <v>427530</v>
      </c>
      <c r="B2590" s="42" t="s">
        <v>14904</v>
      </c>
      <c r="C2590" s="42">
        <v>60</v>
      </c>
      <c r="D2590" s="42">
        <v>14813</v>
      </c>
      <c r="E2590" s="42">
        <v>1358</v>
      </c>
      <c r="F2590" s="42">
        <v>74</v>
      </c>
      <c r="G2590" s="42" t="s">
        <v>12318</v>
      </c>
      <c r="H2590" s="42">
        <v>0.15</v>
      </c>
      <c r="I2590" s="42">
        <v>13.5</v>
      </c>
      <c r="J2590" s="42" t="s">
        <v>14788</v>
      </c>
      <c r="K2590" s="43" t="str">
        <f t="shared" si="40"/>
        <v>Paid</v>
      </c>
    </row>
    <row r="2591" spans="1:11" x14ac:dyDescent="0.25">
      <c r="A2591" s="42">
        <v>269638</v>
      </c>
      <c r="B2591" s="42" t="s">
        <v>14905</v>
      </c>
      <c r="C2591" s="42">
        <v>150</v>
      </c>
      <c r="D2591" s="42">
        <v>14606</v>
      </c>
      <c r="E2591" s="42">
        <v>235</v>
      </c>
      <c r="F2591" s="42">
        <v>21</v>
      </c>
      <c r="G2591" s="42" t="s">
        <v>12324</v>
      </c>
      <c r="H2591" s="42">
        <v>0.48</v>
      </c>
      <c r="I2591" s="42">
        <v>3</v>
      </c>
      <c r="J2591" s="42" t="s">
        <v>14788</v>
      </c>
      <c r="K2591" s="43" t="str">
        <f t="shared" si="40"/>
        <v>Paid</v>
      </c>
    </row>
    <row r="2592" spans="1:11" x14ac:dyDescent="0.25">
      <c r="A2592" s="42">
        <v>34882</v>
      </c>
      <c r="B2592" s="42" t="s">
        <v>14906</v>
      </c>
      <c r="C2592" s="42">
        <v>20</v>
      </c>
      <c r="D2592" s="42">
        <v>14551</v>
      </c>
      <c r="E2592" s="42">
        <v>169</v>
      </c>
      <c r="F2592" s="42">
        <v>14</v>
      </c>
      <c r="G2592" s="42" t="s">
        <v>12318</v>
      </c>
      <c r="H2592" s="42">
        <v>0.15</v>
      </c>
      <c r="I2592" s="42">
        <v>1.5</v>
      </c>
      <c r="J2592" s="42" t="s">
        <v>14788</v>
      </c>
      <c r="K2592" s="43" t="str">
        <f t="shared" si="40"/>
        <v>Paid</v>
      </c>
    </row>
    <row r="2593" spans="1:11" x14ac:dyDescent="0.25">
      <c r="A2593" s="42">
        <v>574876</v>
      </c>
      <c r="B2593" s="42" t="s">
        <v>14907</v>
      </c>
      <c r="C2593" s="42">
        <v>100</v>
      </c>
      <c r="D2593" s="42">
        <v>14260</v>
      </c>
      <c r="E2593" s="42">
        <v>44</v>
      </c>
      <c r="F2593" s="42">
        <v>43</v>
      </c>
      <c r="G2593" s="42" t="s">
        <v>12318</v>
      </c>
      <c r="H2593" s="42">
        <v>0.25</v>
      </c>
      <c r="I2593" s="42">
        <v>3</v>
      </c>
      <c r="J2593" s="42" t="s">
        <v>14788</v>
      </c>
      <c r="K2593" s="43" t="str">
        <f t="shared" si="40"/>
        <v>Paid</v>
      </c>
    </row>
    <row r="2594" spans="1:11" x14ac:dyDescent="0.25">
      <c r="A2594" s="42">
        <v>499632</v>
      </c>
      <c r="B2594" s="42" t="s">
        <v>14908</v>
      </c>
      <c r="C2594" s="42">
        <v>75</v>
      </c>
      <c r="D2594" s="42">
        <v>14254</v>
      </c>
      <c r="E2594" s="42">
        <v>27</v>
      </c>
      <c r="F2594" s="42">
        <v>20</v>
      </c>
      <c r="G2594" s="42" t="s">
        <v>12315</v>
      </c>
      <c r="H2594" s="42">
        <v>0.3</v>
      </c>
      <c r="I2594" s="42">
        <v>1.5</v>
      </c>
      <c r="J2594" s="42" t="s">
        <v>14788</v>
      </c>
      <c r="K2594" s="43" t="str">
        <f t="shared" si="40"/>
        <v>Paid</v>
      </c>
    </row>
    <row r="2595" spans="1:11" x14ac:dyDescent="0.25">
      <c r="A2595" s="42">
        <v>778112</v>
      </c>
      <c r="B2595" s="42" t="s">
        <v>14909</v>
      </c>
      <c r="C2595" s="42">
        <v>120</v>
      </c>
      <c r="D2595" s="42">
        <v>14118</v>
      </c>
      <c r="E2595" s="42">
        <v>30</v>
      </c>
      <c r="F2595" s="42">
        <v>27</v>
      </c>
      <c r="G2595" s="42" t="s">
        <v>12315</v>
      </c>
      <c r="H2595" s="42">
        <v>0.64</v>
      </c>
      <c r="I2595" s="42">
        <v>2</v>
      </c>
      <c r="J2595" s="42" t="s">
        <v>14788</v>
      </c>
      <c r="K2595" s="43" t="str">
        <f t="shared" si="40"/>
        <v>Paid</v>
      </c>
    </row>
    <row r="2596" spans="1:11" x14ac:dyDescent="0.25">
      <c r="A2596" s="42">
        <v>390866</v>
      </c>
      <c r="B2596" s="42" t="s">
        <v>14910</v>
      </c>
      <c r="C2596" s="42">
        <v>190</v>
      </c>
      <c r="D2596" s="42">
        <v>14103</v>
      </c>
      <c r="E2596" s="42">
        <v>1548</v>
      </c>
      <c r="F2596" s="42">
        <v>197</v>
      </c>
      <c r="G2596" s="42" t="s">
        <v>12315</v>
      </c>
      <c r="H2596" s="42">
        <v>0.78</v>
      </c>
      <c r="I2596" s="42">
        <v>21.5</v>
      </c>
      <c r="J2596" s="42" t="s">
        <v>14788</v>
      </c>
      <c r="K2596" s="43" t="str">
        <f t="shared" si="40"/>
        <v>Paid</v>
      </c>
    </row>
    <row r="2597" spans="1:11" x14ac:dyDescent="0.25">
      <c r="A2597" s="42">
        <v>94428</v>
      </c>
      <c r="B2597" s="42" t="s">
        <v>14911</v>
      </c>
      <c r="C2597" s="42">
        <v>40</v>
      </c>
      <c r="D2597" s="42">
        <v>14074</v>
      </c>
      <c r="E2597" s="42">
        <v>106</v>
      </c>
      <c r="F2597" s="42">
        <v>46</v>
      </c>
      <c r="G2597" s="42" t="s">
        <v>12315</v>
      </c>
      <c r="H2597" s="42">
        <v>0.66</v>
      </c>
      <c r="I2597" s="42">
        <v>12</v>
      </c>
      <c r="J2597" s="42" t="s">
        <v>14788</v>
      </c>
      <c r="K2597" s="43" t="str">
        <f t="shared" si="40"/>
        <v>Paid</v>
      </c>
    </row>
    <row r="2598" spans="1:11" x14ac:dyDescent="0.25">
      <c r="A2598" s="42">
        <v>628222</v>
      </c>
      <c r="B2598" s="42" t="s">
        <v>14912</v>
      </c>
      <c r="C2598" s="42">
        <v>0</v>
      </c>
      <c r="D2598" s="42">
        <v>14026</v>
      </c>
      <c r="E2598" s="42">
        <v>232</v>
      </c>
      <c r="F2598" s="42">
        <v>25</v>
      </c>
      <c r="G2598" s="42" t="s">
        <v>12315</v>
      </c>
      <c r="H2598" s="42">
        <v>0.66</v>
      </c>
      <c r="I2598" s="42">
        <v>1</v>
      </c>
      <c r="J2598" s="42" t="s">
        <v>14788</v>
      </c>
      <c r="K2598" s="43" t="str">
        <f t="shared" si="40"/>
        <v>Free</v>
      </c>
    </row>
    <row r="2599" spans="1:11" x14ac:dyDescent="0.25">
      <c r="A2599" s="42">
        <v>269006</v>
      </c>
      <c r="B2599" s="42" t="s">
        <v>14913</v>
      </c>
      <c r="C2599" s="42">
        <v>20</v>
      </c>
      <c r="D2599" s="42">
        <v>13960</v>
      </c>
      <c r="E2599" s="42">
        <v>239</v>
      </c>
      <c r="F2599" s="42">
        <v>19</v>
      </c>
      <c r="G2599" s="42" t="s">
        <v>12315</v>
      </c>
      <c r="H2599" s="42">
        <v>0.4</v>
      </c>
      <c r="I2599" s="42">
        <v>2.5</v>
      </c>
      <c r="J2599" s="42" t="s">
        <v>14788</v>
      </c>
      <c r="K2599" s="43" t="str">
        <f t="shared" si="40"/>
        <v>Paid</v>
      </c>
    </row>
    <row r="2600" spans="1:11" x14ac:dyDescent="0.25">
      <c r="A2600" s="42">
        <v>958750</v>
      </c>
      <c r="B2600" s="42" t="s">
        <v>14914</v>
      </c>
      <c r="C2600" s="42">
        <v>75</v>
      </c>
      <c r="D2600" s="42">
        <v>13920</v>
      </c>
      <c r="E2600" s="42">
        <v>64</v>
      </c>
      <c r="F2600" s="42">
        <v>28</v>
      </c>
      <c r="G2600" s="42" t="s">
        <v>12315</v>
      </c>
      <c r="H2600" s="42">
        <v>0.41</v>
      </c>
      <c r="I2600" s="42">
        <v>2</v>
      </c>
      <c r="J2600" s="42" t="s">
        <v>14788</v>
      </c>
      <c r="K2600" s="43" t="str">
        <f t="shared" si="40"/>
        <v>Paid</v>
      </c>
    </row>
    <row r="2601" spans="1:11" x14ac:dyDescent="0.25">
      <c r="A2601" s="42">
        <v>566248</v>
      </c>
      <c r="B2601" s="42" t="s">
        <v>14915</v>
      </c>
      <c r="C2601" s="42">
        <v>150</v>
      </c>
      <c r="D2601" s="42">
        <v>13882</v>
      </c>
      <c r="E2601" s="42">
        <v>63</v>
      </c>
      <c r="F2601" s="42">
        <v>47</v>
      </c>
      <c r="G2601" s="42" t="s">
        <v>12318</v>
      </c>
      <c r="H2601" s="42">
        <v>0.74</v>
      </c>
      <c r="I2601" s="42">
        <v>3</v>
      </c>
      <c r="J2601" s="42" t="s">
        <v>14788</v>
      </c>
      <c r="K2601" s="43" t="str">
        <f t="shared" si="40"/>
        <v>Paid</v>
      </c>
    </row>
    <row r="2602" spans="1:11" x14ac:dyDescent="0.25">
      <c r="A2602" s="42">
        <v>881210</v>
      </c>
      <c r="B2602" s="42" t="s">
        <v>14916</v>
      </c>
      <c r="C2602" s="42">
        <v>80</v>
      </c>
      <c r="D2602" s="42">
        <v>13708</v>
      </c>
      <c r="E2602" s="42">
        <v>92</v>
      </c>
      <c r="F2602" s="42">
        <v>62</v>
      </c>
      <c r="G2602" s="42" t="s">
        <v>12315</v>
      </c>
      <c r="H2602" s="42">
        <v>0.78</v>
      </c>
      <c r="I2602" s="42">
        <v>9</v>
      </c>
      <c r="J2602" s="42" t="s">
        <v>14788</v>
      </c>
      <c r="K2602" s="43" t="str">
        <f t="shared" si="40"/>
        <v>Paid</v>
      </c>
    </row>
    <row r="2603" spans="1:11" x14ac:dyDescent="0.25">
      <c r="A2603" s="42">
        <v>884946</v>
      </c>
      <c r="B2603" s="42" t="s">
        <v>14917</v>
      </c>
      <c r="C2603" s="42">
        <v>0</v>
      </c>
      <c r="D2603" s="42">
        <v>13535</v>
      </c>
      <c r="E2603" s="42">
        <v>473</v>
      </c>
      <c r="F2603" s="42">
        <v>18</v>
      </c>
      <c r="G2603" s="42" t="s">
        <v>12318</v>
      </c>
      <c r="H2603" s="42">
        <v>0.87</v>
      </c>
      <c r="I2603" s="42">
        <v>1.5</v>
      </c>
      <c r="J2603" s="42" t="s">
        <v>14788</v>
      </c>
      <c r="K2603" s="43" t="str">
        <f t="shared" si="40"/>
        <v>Free</v>
      </c>
    </row>
    <row r="2604" spans="1:11" x14ac:dyDescent="0.25">
      <c r="A2604" s="42">
        <v>1165096</v>
      </c>
      <c r="B2604" s="42" t="s">
        <v>14918</v>
      </c>
      <c r="C2604" s="42">
        <v>80</v>
      </c>
      <c r="D2604" s="42">
        <v>13457</v>
      </c>
      <c r="E2604" s="42">
        <v>215</v>
      </c>
      <c r="F2604" s="42">
        <v>69</v>
      </c>
      <c r="G2604" s="42" t="s">
        <v>12315</v>
      </c>
      <c r="H2604" s="42">
        <v>0.21</v>
      </c>
      <c r="I2604" s="42">
        <v>4.5</v>
      </c>
      <c r="J2604" s="42" t="s">
        <v>14788</v>
      </c>
      <c r="K2604" s="43" t="str">
        <f t="shared" si="40"/>
        <v>Paid</v>
      </c>
    </row>
    <row r="2605" spans="1:11" x14ac:dyDescent="0.25">
      <c r="A2605" s="42">
        <v>520116</v>
      </c>
      <c r="B2605" s="42" t="s">
        <v>14919</v>
      </c>
      <c r="C2605" s="42">
        <v>150</v>
      </c>
      <c r="D2605" s="42">
        <v>13439</v>
      </c>
      <c r="E2605" s="42">
        <v>1981</v>
      </c>
      <c r="F2605" s="42">
        <v>89</v>
      </c>
      <c r="G2605" s="42" t="s">
        <v>12318</v>
      </c>
      <c r="H2605" s="42">
        <v>0.11</v>
      </c>
      <c r="I2605" s="42">
        <v>20.5</v>
      </c>
      <c r="J2605" s="42" t="s">
        <v>14788</v>
      </c>
      <c r="K2605" s="43" t="str">
        <f t="shared" si="40"/>
        <v>Paid</v>
      </c>
    </row>
    <row r="2606" spans="1:11" x14ac:dyDescent="0.25">
      <c r="A2606" s="42">
        <v>563248</v>
      </c>
      <c r="B2606" s="42" t="s">
        <v>14920</v>
      </c>
      <c r="C2606" s="42">
        <v>100</v>
      </c>
      <c r="D2606" s="42">
        <v>13406</v>
      </c>
      <c r="E2606" s="42">
        <v>78</v>
      </c>
      <c r="F2606" s="42">
        <v>44</v>
      </c>
      <c r="G2606" s="42" t="s">
        <v>12315</v>
      </c>
      <c r="H2606" s="42">
        <v>0.54</v>
      </c>
      <c r="I2606" s="42">
        <v>1.5</v>
      </c>
      <c r="J2606" s="42" t="s">
        <v>14788</v>
      </c>
      <c r="K2606" s="43" t="str">
        <f t="shared" si="40"/>
        <v>Paid</v>
      </c>
    </row>
    <row r="2607" spans="1:11" x14ac:dyDescent="0.25">
      <c r="A2607" s="42">
        <v>226534</v>
      </c>
      <c r="B2607" s="42" t="s">
        <v>14921</v>
      </c>
      <c r="C2607" s="42">
        <v>0</v>
      </c>
      <c r="D2607" s="42">
        <v>13242</v>
      </c>
      <c r="E2607" s="42">
        <v>131</v>
      </c>
      <c r="F2607" s="42">
        <v>24</v>
      </c>
      <c r="G2607" s="42" t="s">
        <v>12315</v>
      </c>
      <c r="H2607" s="42">
        <v>0.74</v>
      </c>
      <c r="I2607" s="42">
        <v>1</v>
      </c>
      <c r="J2607" s="42" t="s">
        <v>14788</v>
      </c>
      <c r="K2607" s="43" t="str">
        <f t="shared" si="40"/>
        <v>Free</v>
      </c>
    </row>
    <row r="2608" spans="1:11" x14ac:dyDescent="0.25">
      <c r="A2608" s="42">
        <v>1023062</v>
      </c>
      <c r="B2608" s="42" t="s">
        <v>14922</v>
      </c>
      <c r="C2608" s="42">
        <v>0</v>
      </c>
      <c r="D2608" s="42">
        <v>13210</v>
      </c>
      <c r="E2608" s="42">
        <v>978</v>
      </c>
      <c r="F2608" s="42">
        <v>8</v>
      </c>
      <c r="G2608" s="42" t="s">
        <v>12318</v>
      </c>
      <c r="H2608" s="42">
        <v>0.54</v>
      </c>
      <c r="I2608" s="42">
        <v>0.55000000000000004</v>
      </c>
      <c r="J2608" s="42" t="s">
        <v>14788</v>
      </c>
      <c r="K2608" s="43" t="str">
        <f t="shared" si="40"/>
        <v>Free</v>
      </c>
    </row>
    <row r="2609" spans="1:11" x14ac:dyDescent="0.25">
      <c r="A2609" s="42">
        <v>778084</v>
      </c>
      <c r="B2609" s="42" t="s">
        <v>14923</v>
      </c>
      <c r="C2609" s="42">
        <v>0</v>
      </c>
      <c r="D2609" s="42">
        <v>13130</v>
      </c>
      <c r="E2609" s="42">
        <v>346</v>
      </c>
      <c r="F2609" s="42">
        <v>88</v>
      </c>
      <c r="G2609" s="42" t="s">
        <v>12318</v>
      </c>
      <c r="H2609" s="42">
        <v>0.62</v>
      </c>
      <c r="I2609" s="42">
        <v>6.5</v>
      </c>
      <c r="J2609" s="42" t="s">
        <v>14788</v>
      </c>
      <c r="K2609" s="43" t="str">
        <f t="shared" si="40"/>
        <v>Free</v>
      </c>
    </row>
    <row r="2610" spans="1:11" x14ac:dyDescent="0.25">
      <c r="A2610" s="42">
        <v>752706</v>
      </c>
      <c r="B2610" s="42" t="s">
        <v>14924</v>
      </c>
      <c r="C2610" s="42">
        <v>0</v>
      </c>
      <c r="D2610" s="42">
        <v>13016</v>
      </c>
      <c r="E2610" s="42">
        <v>286</v>
      </c>
      <c r="F2610" s="42">
        <v>15</v>
      </c>
      <c r="G2610" s="42" t="s">
        <v>12324</v>
      </c>
      <c r="H2610" s="42">
        <v>0.24</v>
      </c>
      <c r="I2610" s="42">
        <v>1.5</v>
      </c>
      <c r="J2610" s="42" t="s">
        <v>14788</v>
      </c>
      <c r="K2610" s="43" t="str">
        <f t="shared" si="40"/>
        <v>Free</v>
      </c>
    </row>
    <row r="2611" spans="1:11" x14ac:dyDescent="0.25">
      <c r="A2611" s="42">
        <v>861624</v>
      </c>
      <c r="B2611" s="42" t="s">
        <v>14925</v>
      </c>
      <c r="C2611" s="42">
        <v>80</v>
      </c>
      <c r="D2611" s="42">
        <v>13010</v>
      </c>
      <c r="E2611" s="42">
        <v>2709</v>
      </c>
      <c r="F2611" s="42">
        <v>68</v>
      </c>
      <c r="G2611" s="42" t="s">
        <v>12315</v>
      </c>
      <c r="H2611" s="42">
        <v>0.41</v>
      </c>
      <c r="I2611" s="42">
        <v>6.5</v>
      </c>
      <c r="J2611" s="42" t="s">
        <v>14788</v>
      </c>
      <c r="K2611" s="43" t="str">
        <f t="shared" si="40"/>
        <v>Paid</v>
      </c>
    </row>
    <row r="2612" spans="1:11" x14ac:dyDescent="0.25">
      <c r="A2612" s="42">
        <v>382856</v>
      </c>
      <c r="B2612" s="42" t="s">
        <v>14926</v>
      </c>
      <c r="C2612" s="42">
        <v>0</v>
      </c>
      <c r="D2612" s="42">
        <v>12974</v>
      </c>
      <c r="E2612" s="42">
        <v>120</v>
      </c>
      <c r="F2612" s="42">
        <v>13</v>
      </c>
      <c r="G2612" s="42" t="s">
        <v>12318</v>
      </c>
      <c r="H2612" s="42">
        <v>0.15</v>
      </c>
      <c r="I2612" s="42">
        <v>1</v>
      </c>
      <c r="J2612" s="42" t="s">
        <v>14788</v>
      </c>
      <c r="K2612" s="43" t="str">
        <f t="shared" si="40"/>
        <v>Free</v>
      </c>
    </row>
    <row r="2613" spans="1:11" x14ac:dyDescent="0.25">
      <c r="A2613" s="42">
        <v>939962</v>
      </c>
      <c r="B2613" s="42" t="s">
        <v>14927</v>
      </c>
      <c r="C2613" s="42">
        <v>65</v>
      </c>
      <c r="D2613" s="42">
        <v>12953</v>
      </c>
      <c r="E2613" s="42">
        <v>680</v>
      </c>
      <c r="F2613" s="42">
        <v>22</v>
      </c>
      <c r="G2613" s="42" t="s">
        <v>12315</v>
      </c>
      <c r="H2613" s="42">
        <v>0.15</v>
      </c>
      <c r="I2613" s="42">
        <v>1.5</v>
      </c>
      <c r="J2613" s="42" t="s">
        <v>14788</v>
      </c>
      <c r="K2613" s="43" t="str">
        <f t="shared" si="40"/>
        <v>Paid</v>
      </c>
    </row>
    <row r="2614" spans="1:11" x14ac:dyDescent="0.25">
      <c r="A2614" s="42">
        <v>646056</v>
      </c>
      <c r="B2614" s="42" t="s">
        <v>14928</v>
      </c>
      <c r="C2614" s="42">
        <v>0</v>
      </c>
      <c r="D2614" s="42">
        <v>12952</v>
      </c>
      <c r="E2614" s="42">
        <v>163</v>
      </c>
      <c r="F2614" s="42">
        <v>22</v>
      </c>
      <c r="G2614" s="42" t="s">
        <v>12315</v>
      </c>
      <c r="H2614" s="42">
        <v>0.24</v>
      </c>
      <c r="I2614" s="42">
        <v>1</v>
      </c>
      <c r="J2614" s="42" t="s">
        <v>14788</v>
      </c>
      <c r="K2614" s="43" t="str">
        <f t="shared" si="40"/>
        <v>Free</v>
      </c>
    </row>
    <row r="2615" spans="1:11" x14ac:dyDescent="0.25">
      <c r="A2615" s="42">
        <v>917724</v>
      </c>
      <c r="B2615" s="42" t="s">
        <v>14929</v>
      </c>
      <c r="C2615" s="42">
        <v>75</v>
      </c>
      <c r="D2615" s="42">
        <v>12893</v>
      </c>
      <c r="E2615" s="42">
        <v>220</v>
      </c>
      <c r="F2615" s="42">
        <v>95</v>
      </c>
      <c r="G2615" s="42" t="s">
        <v>12318</v>
      </c>
      <c r="H2615" s="42">
        <v>0.1</v>
      </c>
      <c r="I2615" s="42">
        <v>8.5</v>
      </c>
      <c r="J2615" s="42" t="s">
        <v>14788</v>
      </c>
      <c r="K2615" s="43" t="str">
        <f t="shared" si="40"/>
        <v>Paid</v>
      </c>
    </row>
    <row r="2616" spans="1:11" x14ac:dyDescent="0.25">
      <c r="A2616" s="42">
        <v>682484</v>
      </c>
      <c r="B2616" s="42" t="s">
        <v>14930</v>
      </c>
      <c r="C2616" s="42">
        <v>75</v>
      </c>
      <c r="D2616" s="42">
        <v>12882</v>
      </c>
      <c r="E2616" s="42">
        <v>95</v>
      </c>
      <c r="F2616" s="42">
        <v>20</v>
      </c>
      <c r="G2616" s="42" t="s">
        <v>12315</v>
      </c>
      <c r="H2616" s="42">
        <v>0.74</v>
      </c>
      <c r="I2616" s="42">
        <v>1.5</v>
      </c>
      <c r="J2616" s="42" t="s">
        <v>14788</v>
      </c>
      <c r="K2616" s="43" t="str">
        <f t="shared" si="40"/>
        <v>Paid</v>
      </c>
    </row>
    <row r="2617" spans="1:11" x14ac:dyDescent="0.25">
      <c r="A2617" s="42">
        <v>101864</v>
      </c>
      <c r="B2617" s="42" t="s">
        <v>14931</v>
      </c>
      <c r="C2617" s="42">
        <v>200</v>
      </c>
      <c r="D2617" s="42">
        <v>12873</v>
      </c>
      <c r="E2617" s="42">
        <v>106</v>
      </c>
      <c r="F2617" s="42">
        <v>38</v>
      </c>
      <c r="G2617" s="42" t="s">
        <v>12318</v>
      </c>
      <c r="H2617" s="42">
        <v>0.48</v>
      </c>
      <c r="I2617" s="42">
        <v>2.5</v>
      </c>
      <c r="J2617" s="42" t="s">
        <v>14788</v>
      </c>
      <c r="K2617" s="43" t="str">
        <f t="shared" si="40"/>
        <v>Paid</v>
      </c>
    </row>
    <row r="2618" spans="1:11" x14ac:dyDescent="0.25">
      <c r="A2618" s="42">
        <v>788514</v>
      </c>
      <c r="B2618" s="42" t="s">
        <v>14932</v>
      </c>
      <c r="C2618" s="42">
        <v>150</v>
      </c>
      <c r="D2618" s="42">
        <v>12838</v>
      </c>
      <c r="E2618" s="42">
        <v>96</v>
      </c>
      <c r="F2618" s="42">
        <v>22</v>
      </c>
      <c r="G2618" s="42" t="s">
        <v>12324</v>
      </c>
      <c r="H2618" s="42">
        <v>0.85</v>
      </c>
      <c r="I2618" s="42">
        <v>1.5</v>
      </c>
      <c r="J2618" s="42" t="s">
        <v>14788</v>
      </c>
      <c r="K2618" s="43" t="str">
        <f t="shared" si="40"/>
        <v>Paid</v>
      </c>
    </row>
    <row r="2619" spans="1:11" x14ac:dyDescent="0.25">
      <c r="A2619" s="42">
        <v>1049092</v>
      </c>
      <c r="B2619" s="42" t="s">
        <v>14933</v>
      </c>
      <c r="C2619" s="42">
        <v>175</v>
      </c>
      <c r="D2619" s="42">
        <v>12815</v>
      </c>
      <c r="E2619" s="42">
        <v>262</v>
      </c>
      <c r="F2619" s="42">
        <v>53</v>
      </c>
      <c r="G2619" s="42" t="s">
        <v>12315</v>
      </c>
      <c r="H2619" s="42">
        <v>0.52</v>
      </c>
      <c r="I2619" s="42">
        <v>8.5</v>
      </c>
      <c r="J2619" s="42" t="s">
        <v>14788</v>
      </c>
      <c r="K2619" s="43" t="str">
        <f t="shared" si="40"/>
        <v>Paid</v>
      </c>
    </row>
    <row r="2620" spans="1:11" x14ac:dyDescent="0.25">
      <c r="A2620" s="42">
        <v>732556</v>
      </c>
      <c r="B2620" s="42" t="s">
        <v>14934</v>
      </c>
      <c r="C2620" s="42">
        <v>20</v>
      </c>
      <c r="D2620" s="42">
        <v>12781</v>
      </c>
      <c r="E2620" s="42">
        <v>145</v>
      </c>
      <c r="F2620" s="42">
        <v>22</v>
      </c>
      <c r="G2620" s="42" t="s">
        <v>12324</v>
      </c>
      <c r="H2620" s="42">
        <v>0.96</v>
      </c>
      <c r="I2620" s="42">
        <v>2.5</v>
      </c>
      <c r="J2620" s="42" t="s">
        <v>14788</v>
      </c>
      <c r="K2620" s="43" t="str">
        <f t="shared" si="40"/>
        <v>Paid</v>
      </c>
    </row>
    <row r="2621" spans="1:11" x14ac:dyDescent="0.25">
      <c r="A2621" s="42">
        <v>561136</v>
      </c>
      <c r="B2621" s="42" t="s">
        <v>14935</v>
      </c>
      <c r="C2621" s="42">
        <v>75</v>
      </c>
      <c r="D2621" s="42">
        <v>12629</v>
      </c>
      <c r="E2621" s="42">
        <v>88</v>
      </c>
      <c r="F2621" s="42">
        <v>36</v>
      </c>
      <c r="G2621" s="42" t="s">
        <v>12318</v>
      </c>
      <c r="H2621" s="42">
        <v>0.99</v>
      </c>
      <c r="I2621" s="42">
        <v>1.5</v>
      </c>
      <c r="J2621" s="42" t="s">
        <v>14788</v>
      </c>
      <c r="K2621" s="43" t="str">
        <f t="shared" si="40"/>
        <v>Paid</v>
      </c>
    </row>
    <row r="2622" spans="1:11" x14ac:dyDescent="0.25">
      <c r="A2622" s="42">
        <v>188828</v>
      </c>
      <c r="B2622" s="42" t="s">
        <v>14936</v>
      </c>
      <c r="C2622" s="42">
        <v>0</v>
      </c>
      <c r="D2622" s="42">
        <v>12563</v>
      </c>
      <c r="E2622" s="42">
        <v>239</v>
      </c>
      <c r="F2622" s="42">
        <v>11</v>
      </c>
      <c r="G2622" s="42" t="s">
        <v>12315</v>
      </c>
      <c r="H2622" s="42">
        <v>0.18</v>
      </c>
      <c r="I2622" s="42">
        <v>0.56666666669999999</v>
      </c>
      <c r="J2622" s="42" t="s">
        <v>14788</v>
      </c>
      <c r="K2622" s="43" t="str">
        <f t="shared" si="40"/>
        <v>Free</v>
      </c>
    </row>
    <row r="2623" spans="1:11" x14ac:dyDescent="0.25">
      <c r="A2623" s="42">
        <v>8325</v>
      </c>
      <c r="B2623" s="42" t="s">
        <v>14937</v>
      </c>
      <c r="C2623" s="42">
        <v>20</v>
      </c>
      <c r="D2623" s="42">
        <v>12458</v>
      </c>
      <c r="E2623" s="42">
        <v>253</v>
      </c>
      <c r="F2623" s="42">
        <v>82</v>
      </c>
      <c r="G2623" s="42" t="s">
        <v>12318</v>
      </c>
      <c r="H2623" s="42">
        <v>0.76</v>
      </c>
      <c r="I2623" s="42">
        <v>4</v>
      </c>
      <c r="J2623" s="42" t="s">
        <v>14788</v>
      </c>
      <c r="K2623" s="43" t="str">
        <f t="shared" si="40"/>
        <v>Paid</v>
      </c>
    </row>
    <row r="2624" spans="1:11" x14ac:dyDescent="0.25">
      <c r="A2624" s="42">
        <v>657734</v>
      </c>
      <c r="B2624" s="42" t="s">
        <v>14938</v>
      </c>
      <c r="C2624" s="42">
        <v>195</v>
      </c>
      <c r="D2624" s="42">
        <v>12368</v>
      </c>
      <c r="E2624" s="42">
        <v>89</v>
      </c>
      <c r="F2624" s="42">
        <v>26</v>
      </c>
      <c r="G2624" s="42" t="s">
        <v>12324</v>
      </c>
      <c r="H2624" s="42">
        <v>0.14000000000000001</v>
      </c>
      <c r="I2624" s="42">
        <v>3.5</v>
      </c>
      <c r="J2624" s="42" t="s">
        <v>14788</v>
      </c>
      <c r="K2624" s="43" t="str">
        <f t="shared" si="40"/>
        <v>Paid</v>
      </c>
    </row>
    <row r="2625" spans="1:11" x14ac:dyDescent="0.25">
      <c r="A2625" s="42">
        <v>1247828</v>
      </c>
      <c r="B2625" s="42" t="s">
        <v>14939</v>
      </c>
      <c r="C2625" s="42">
        <v>120</v>
      </c>
      <c r="D2625" s="42">
        <v>12366</v>
      </c>
      <c r="E2625" s="42">
        <v>506</v>
      </c>
      <c r="F2625" s="42">
        <v>120</v>
      </c>
      <c r="G2625" s="42" t="s">
        <v>12318</v>
      </c>
      <c r="H2625" s="42">
        <v>0.2</v>
      </c>
      <c r="I2625" s="42">
        <v>9</v>
      </c>
      <c r="J2625" s="42" t="s">
        <v>14788</v>
      </c>
      <c r="K2625" s="43" t="str">
        <f t="shared" si="40"/>
        <v>Paid</v>
      </c>
    </row>
    <row r="2626" spans="1:11" x14ac:dyDescent="0.25">
      <c r="A2626" s="42">
        <v>777654</v>
      </c>
      <c r="B2626" s="42" t="s">
        <v>14940</v>
      </c>
      <c r="C2626" s="42">
        <v>0</v>
      </c>
      <c r="D2626" s="42">
        <v>12336</v>
      </c>
      <c r="E2626" s="42">
        <v>271</v>
      </c>
      <c r="F2626" s="42">
        <v>26</v>
      </c>
      <c r="G2626" s="42" t="s">
        <v>12318</v>
      </c>
      <c r="H2626" s="42">
        <v>0.96</v>
      </c>
      <c r="I2626" s="42">
        <v>3.5</v>
      </c>
      <c r="J2626" s="42" t="s">
        <v>14788</v>
      </c>
      <c r="K2626" s="43" t="str">
        <f t="shared" si="40"/>
        <v>Free</v>
      </c>
    </row>
    <row r="2627" spans="1:11" x14ac:dyDescent="0.25">
      <c r="A2627" s="42">
        <v>217010</v>
      </c>
      <c r="B2627" s="42" t="s">
        <v>14941</v>
      </c>
      <c r="C2627" s="42">
        <v>50</v>
      </c>
      <c r="D2627" s="42">
        <v>12328</v>
      </c>
      <c r="E2627" s="42">
        <v>15</v>
      </c>
      <c r="F2627" s="42">
        <v>32</v>
      </c>
      <c r="G2627" s="42" t="s">
        <v>12315</v>
      </c>
      <c r="H2627" s="42">
        <v>0.89</v>
      </c>
      <c r="I2627" s="42">
        <v>2</v>
      </c>
      <c r="J2627" s="42" t="s">
        <v>14788</v>
      </c>
      <c r="K2627" s="43" t="str">
        <f t="shared" ref="K2627:K2690" si="41">IF(C2627&gt;0,"Paid","Free")</f>
        <v>Paid</v>
      </c>
    </row>
    <row r="2628" spans="1:11" x14ac:dyDescent="0.25">
      <c r="A2628" s="42">
        <v>370752</v>
      </c>
      <c r="B2628" s="42" t="s">
        <v>14942</v>
      </c>
      <c r="C2628" s="42">
        <v>0</v>
      </c>
      <c r="D2628" s="42">
        <v>12293</v>
      </c>
      <c r="E2628" s="42">
        <v>235</v>
      </c>
      <c r="F2628" s="42">
        <v>18</v>
      </c>
      <c r="G2628" s="42" t="s">
        <v>12318</v>
      </c>
      <c r="H2628" s="42">
        <v>0.49</v>
      </c>
      <c r="I2628" s="42">
        <v>3</v>
      </c>
      <c r="J2628" s="42" t="s">
        <v>14788</v>
      </c>
      <c r="K2628" s="43" t="str">
        <f t="shared" si="41"/>
        <v>Free</v>
      </c>
    </row>
    <row r="2629" spans="1:11" x14ac:dyDescent="0.25">
      <c r="A2629" s="42">
        <v>890810</v>
      </c>
      <c r="B2629" s="42" t="s">
        <v>14943</v>
      </c>
      <c r="C2629" s="42">
        <v>0</v>
      </c>
      <c r="D2629" s="42">
        <v>12201</v>
      </c>
      <c r="E2629" s="42">
        <v>217</v>
      </c>
      <c r="F2629" s="42">
        <v>24</v>
      </c>
      <c r="G2629" s="42" t="s">
        <v>12315</v>
      </c>
      <c r="H2629" s="42">
        <v>0.81</v>
      </c>
      <c r="I2629" s="42">
        <v>5.5</v>
      </c>
      <c r="J2629" s="42" t="s">
        <v>14788</v>
      </c>
      <c r="K2629" s="43" t="str">
        <f t="shared" si="41"/>
        <v>Free</v>
      </c>
    </row>
    <row r="2630" spans="1:11" x14ac:dyDescent="0.25">
      <c r="A2630" s="42">
        <v>113706</v>
      </c>
      <c r="B2630" s="42" t="s">
        <v>14944</v>
      </c>
      <c r="C2630" s="42">
        <v>35</v>
      </c>
      <c r="D2630" s="42">
        <v>12105</v>
      </c>
      <c r="E2630" s="42">
        <v>144</v>
      </c>
      <c r="F2630" s="42">
        <v>54</v>
      </c>
      <c r="G2630" s="42" t="s">
        <v>12318</v>
      </c>
      <c r="H2630" s="42">
        <v>0.15</v>
      </c>
      <c r="I2630" s="42">
        <v>7.5</v>
      </c>
      <c r="J2630" s="42" t="s">
        <v>14788</v>
      </c>
      <c r="K2630" s="43" t="str">
        <f t="shared" si="41"/>
        <v>Paid</v>
      </c>
    </row>
    <row r="2631" spans="1:11" x14ac:dyDescent="0.25">
      <c r="A2631" s="42">
        <v>723522</v>
      </c>
      <c r="B2631" s="42" t="s">
        <v>14945</v>
      </c>
      <c r="C2631" s="42">
        <v>195</v>
      </c>
      <c r="D2631" s="42">
        <v>12068</v>
      </c>
      <c r="E2631" s="42">
        <v>81</v>
      </c>
      <c r="F2631" s="42">
        <v>12</v>
      </c>
      <c r="G2631" s="42" t="s">
        <v>12324</v>
      </c>
      <c r="H2631" s="42">
        <v>0.74</v>
      </c>
      <c r="I2631" s="42">
        <v>1.5</v>
      </c>
      <c r="J2631" s="42" t="s">
        <v>14788</v>
      </c>
      <c r="K2631" s="43" t="str">
        <f t="shared" si="41"/>
        <v>Paid</v>
      </c>
    </row>
    <row r="2632" spans="1:11" x14ac:dyDescent="0.25">
      <c r="A2632" s="42">
        <v>746014</v>
      </c>
      <c r="B2632" s="42" t="s">
        <v>14946</v>
      </c>
      <c r="C2632" s="42">
        <v>195</v>
      </c>
      <c r="D2632" s="42">
        <v>12021</v>
      </c>
      <c r="E2632" s="42">
        <v>660</v>
      </c>
      <c r="F2632" s="42">
        <v>41</v>
      </c>
      <c r="G2632" s="42" t="s">
        <v>12315</v>
      </c>
      <c r="H2632" s="42">
        <v>0.3</v>
      </c>
      <c r="I2632" s="42">
        <v>4</v>
      </c>
      <c r="J2632" s="42" t="s">
        <v>14788</v>
      </c>
      <c r="K2632" s="43" t="str">
        <f t="shared" si="41"/>
        <v>Paid</v>
      </c>
    </row>
    <row r="2633" spans="1:11" x14ac:dyDescent="0.25">
      <c r="A2633" s="42">
        <v>560996</v>
      </c>
      <c r="B2633" s="42" t="s">
        <v>14947</v>
      </c>
      <c r="C2633" s="42">
        <v>100</v>
      </c>
      <c r="D2633" s="42">
        <v>11892</v>
      </c>
      <c r="E2633" s="42">
        <v>50</v>
      </c>
      <c r="F2633" s="42">
        <v>28</v>
      </c>
      <c r="G2633" s="42" t="s">
        <v>12324</v>
      </c>
      <c r="H2633" s="42">
        <v>0.82</v>
      </c>
      <c r="I2633" s="42">
        <v>2.5</v>
      </c>
      <c r="J2633" s="42" t="s">
        <v>14788</v>
      </c>
      <c r="K2633" s="43" t="str">
        <f t="shared" si="41"/>
        <v>Paid</v>
      </c>
    </row>
    <row r="2634" spans="1:11" x14ac:dyDescent="0.25">
      <c r="A2634" s="42">
        <v>26845</v>
      </c>
      <c r="B2634" s="42" t="s">
        <v>14948</v>
      </c>
      <c r="C2634" s="42">
        <v>50</v>
      </c>
      <c r="D2634" s="42">
        <v>11847</v>
      </c>
      <c r="E2634" s="42">
        <v>57</v>
      </c>
      <c r="F2634" s="42">
        <v>57</v>
      </c>
      <c r="G2634" s="42" t="s">
        <v>12315</v>
      </c>
      <c r="H2634" s="42">
        <v>0.18</v>
      </c>
      <c r="I2634" s="42">
        <v>7.5</v>
      </c>
      <c r="J2634" s="42" t="s">
        <v>14788</v>
      </c>
      <c r="K2634" s="43" t="str">
        <f t="shared" si="41"/>
        <v>Paid</v>
      </c>
    </row>
    <row r="2635" spans="1:11" x14ac:dyDescent="0.25">
      <c r="A2635" s="42">
        <v>822444</v>
      </c>
      <c r="B2635" s="42" t="s">
        <v>14949</v>
      </c>
      <c r="C2635" s="42">
        <v>200</v>
      </c>
      <c r="D2635" s="42">
        <v>11832</v>
      </c>
      <c r="E2635" s="42">
        <v>1883</v>
      </c>
      <c r="F2635" s="42">
        <v>191</v>
      </c>
      <c r="G2635" s="42" t="s">
        <v>12318</v>
      </c>
      <c r="H2635" s="42">
        <v>0.28999999999999998</v>
      </c>
      <c r="I2635" s="42">
        <v>31.5</v>
      </c>
      <c r="J2635" s="42" t="s">
        <v>14788</v>
      </c>
      <c r="K2635" s="43" t="str">
        <f t="shared" si="41"/>
        <v>Paid</v>
      </c>
    </row>
    <row r="2636" spans="1:11" x14ac:dyDescent="0.25">
      <c r="A2636" s="42">
        <v>563668</v>
      </c>
      <c r="B2636" s="42" t="s">
        <v>14950</v>
      </c>
      <c r="C2636" s="42">
        <v>0</v>
      </c>
      <c r="D2636" s="42">
        <v>11812</v>
      </c>
      <c r="E2636" s="42">
        <v>152</v>
      </c>
      <c r="F2636" s="42">
        <v>19</v>
      </c>
      <c r="G2636" s="42" t="s">
        <v>12315</v>
      </c>
      <c r="H2636" s="42">
        <v>0.41</v>
      </c>
      <c r="I2636" s="42">
        <v>2</v>
      </c>
      <c r="J2636" s="42" t="s">
        <v>14788</v>
      </c>
      <c r="K2636" s="43" t="str">
        <f t="shared" si="41"/>
        <v>Free</v>
      </c>
    </row>
    <row r="2637" spans="1:11" x14ac:dyDescent="0.25">
      <c r="A2637" s="42">
        <v>540724</v>
      </c>
      <c r="B2637" s="42" t="s">
        <v>14951</v>
      </c>
      <c r="C2637" s="42">
        <v>0</v>
      </c>
      <c r="D2637" s="42">
        <v>11758</v>
      </c>
      <c r="E2637" s="42">
        <v>242</v>
      </c>
      <c r="F2637" s="42">
        <v>8</v>
      </c>
      <c r="G2637" s="42" t="s">
        <v>12318</v>
      </c>
      <c r="H2637" s="42">
        <v>0.24</v>
      </c>
      <c r="I2637" s="42">
        <v>1</v>
      </c>
      <c r="J2637" s="42" t="s">
        <v>14788</v>
      </c>
      <c r="K2637" s="43" t="str">
        <f t="shared" si="41"/>
        <v>Free</v>
      </c>
    </row>
    <row r="2638" spans="1:11" x14ac:dyDescent="0.25">
      <c r="A2638" s="42">
        <v>596192</v>
      </c>
      <c r="B2638" s="42" t="s">
        <v>14952</v>
      </c>
      <c r="C2638" s="42">
        <v>0</v>
      </c>
      <c r="D2638" s="42">
        <v>11666</v>
      </c>
      <c r="E2638" s="42">
        <v>546</v>
      </c>
      <c r="F2638" s="42">
        <v>20</v>
      </c>
      <c r="G2638" s="42" t="s">
        <v>12315</v>
      </c>
      <c r="H2638" s="42">
        <v>0.55000000000000004</v>
      </c>
      <c r="I2638" s="42">
        <v>4</v>
      </c>
      <c r="J2638" s="42" t="s">
        <v>14788</v>
      </c>
      <c r="K2638" s="43" t="str">
        <f t="shared" si="41"/>
        <v>Free</v>
      </c>
    </row>
    <row r="2639" spans="1:11" x14ac:dyDescent="0.25">
      <c r="A2639" s="42">
        <v>77642</v>
      </c>
      <c r="B2639" s="42" t="s">
        <v>14953</v>
      </c>
      <c r="C2639" s="42">
        <v>100</v>
      </c>
      <c r="D2639" s="42">
        <v>11643</v>
      </c>
      <c r="E2639" s="42">
        <v>169</v>
      </c>
      <c r="F2639" s="42">
        <v>21</v>
      </c>
      <c r="G2639" s="42" t="s">
        <v>12315</v>
      </c>
      <c r="H2639" s="42">
        <v>0.93</v>
      </c>
      <c r="I2639" s="42">
        <v>1</v>
      </c>
      <c r="J2639" s="42" t="s">
        <v>14788</v>
      </c>
      <c r="K2639" s="43" t="str">
        <f t="shared" si="41"/>
        <v>Paid</v>
      </c>
    </row>
    <row r="2640" spans="1:11" x14ac:dyDescent="0.25">
      <c r="A2640" s="42">
        <v>696016</v>
      </c>
      <c r="B2640" s="42" t="s">
        <v>14954</v>
      </c>
      <c r="C2640" s="42">
        <v>200</v>
      </c>
      <c r="D2640" s="42">
        <v>11574</v>
      </c>
      <c r="E2640" s="42">
        <v>78</v>
      </c>
      <c r="F2640" s="42">
        <v>15</v>
      </c>
      <c r="G2640" s="42" t="s">
        <v>12315</v>
      </c>
      <c r="H2640" s="42">
        <v>0.7</v>
      </c>
      <c r="I2640" s="42">
        <v>1</v>
      </c>
      <c r="J2640" s="42" t="s">
        <v>14788</v>
      </c>
      <c r="K2640" s="43" t="str">
        <f t="shared" si="41"/>
        <v>Paid</v>
      </c>
    </row>
    <row r="2641" spans="1:11" x14ac:dyDescent="0.25">
      <c r="A2641" s="42">
        <v>920544</v>
      </c>
      <c r="B2641" s="42" t="s">
        <v>14955</v>
      </c>
      <c r="C2641" s="42">
        <v>20</v>
      </c>
      <c r="D2641" s="42">
        <v>11536</v>
      </c>
      <c r="E2641" s="42">
        <v>876</v>
      </c>
      <c r="F2641" s="42">
        <v>60</v>
      </c>
      <c r="G2641" s="42" t="s">
        <v>12315</v>
      </c>
      <c r="H2641" s="42">
        <v>0.95</v>
      </c>
      <c r="I2641" s="42">
        <v>6.5</v>
      </c>
      <c r="J2641" s="42" t="s">
        <v>14788</v>
      </c>
      <c r="K2641" s="43" t="str">
        <f t="shared" si="41"/>
        <v>Paid</v>
      </c>
    </row>
    <row r="2642" spans="1:11" x14ac:dyDescent="0.25">
      <c r="A2642" s="42">
        <v>699618</v>
      </c>
      <c r="B2642" s="42" t="s">
        <v>14956</v>
      </c>
      <c r="C2642" s="42">
        <v>0</v>
      </c>
      <c r="D2642" s="42">
        <v>11533</v>
      </c>
      <c r="E2642" s="42">
        <v>240</v>
      </c>
      <c r="F2642" s="42">
        <v>18</v>
      </c>
      <c r="G2642" s="42" t="s">
        <v>12318</v>
      </c>
      <c r="H2642" s="42">
        <v>0.21</v>
      </c>
      <c r="I2642" s="42">
        <v>2</v>
      </c>
      <c r="J2642" s="42" t="s">
        <v>14788</v>
      </c>
      <c r="K2642" s="43" t="str">
        <f t="shared" si="41"/>
        <v>Free</v>
      </c>
    </row>
    <row r="2643" spans="1:11" x14ac:dyDescent="0.25">
      <c r="A2643" s="42">
        <v>789324</v>
      </c>
      <c r="B2643" s="42" t="s">
        <v>14957</v>
      </c>
      <c r="C2643" s="42">
        <v>200</v>
      </c>
      <c r="D2643" s="42">
        <v>11492</v>
      </c>
      <c r="E2643" s="42">
        <v>174</v>
      </c>
      <c r="F2643" s="42">
        <v>118</v>
      </c>
      <c r="G2643" s="42" t="s">
        <v>12315</v>
      </c>
      <c r="H2643" s="42">
        <v>0.35</v>
      </c>
      <c r="I2643" s="42">
        <v>24.5</v>
      </c>
      <c r="J2643" s="42" t="s">
        <v>14788</v>
      </c>
      <c r="K2643" s="43" t="str">
        <f t="shared" si="41"/>
        <v>Paid</v>
      </c>
    </row>
    <row r="2644" spans="1:11" x14ac:dyDescent="0.25">
      <c r="A2644" s="42">
        <v>945978</v>
      </c>
      <c r="B2644" s="42" t="s">
        <v>14958</v>
      </c>
      <c r="C2644" s="42">
        <v>50</v>
      </c>
      <c r="D2644" s="42">
        <v>11384</v>
      </c>
      <c r="E2644" s="42">
        <v>1846</v>
      </c>
      <c r="F2644" s="42">
        <v>80</v>
      </c>
      <c r="G2644" s="42" t="s">
        <v>12318</v>
      </c>
      <c r="H2644" s="42">
        <v>0.22</v>
      </c>
      <c r="I2644" s="42">
        <v>5.5</v>
      </c>
      <c r="J2644" s="42" t="s">
        <v>14788</v>
      </c>
      <c r="K2644" s="43" t="str">
        <f t="shared" si="41"/>
        <v>Paid</v>
      </c>
    </row>
    <row r="2645" spans="1:11" x14ac:dyDescent="0.25">
      <c r="A2645" s="42">
        <v>460056</v>
      </c>
      <c r="B2645" s="42" t="s">
        <v>14959</v>
      </c>
      <c r="C2645" s="42">
        <v>55</v>
      </c>
      <c r="D2645" s="42">
        <v>11339</v>
      </c>
      <c r="E2645" s="42">
        <v>43</v>
      </c>
      <c r="F2645" s="42">
        <v>26</v>
      </c>
      <c r="G2645" s="42" t="s">
        <v>12315</v>
      </c>
      <c r="H2645" s="42">
        <v>0.47</v>
      </c>
      <c r="I2645" s="42">
        <v>3.5</v>
      </c>
      <c r="J2645" s="42" t="s">
        <v>14788</v>
      </c>
      <c r="K2645" s="43" t="str">
        <f t="shared" si="41"/>
        <v>Paid</v>
      </c>
    </row>
    <row r="2646" spans="1:11" x14ac:dyDescent="0.25">
      <c r="A2646" s="42">
        <v>1052304</v>
      </c>
      <c r="B2646" s="42" t="s">
        <v>14960</v>
      </c>
      <c r="C2646" s="42">
        <v>195</v>
      </c>
      <c r="D2646" s="42">
        <v>11285</v>
      </c>
      <c r="E2646" s="42">
        <v>102</v>
      </c>
      <c r="F2646" s="42">
        <v>77</v>
      </c>
      <c r="G2646" s="42" t="s">
        <v>12324</v>
      </c>
      <c r="H2646" s="42">
        <v>0.3</v>
      </c>
      <c r="I2646" s="42">
        <v>5.5</v>
      </c>
      <c r="J2646" s="42" t="s">
        <v>14788</v>
      </c>
      <c r="K2646" s="43" t="str">
        <f t="shared" si="41"/>
        <v>Paid</v>
      </c>
    </row>
    <row r="2647" spans="1:11" x14ac:dyDescent="0.25">
      <c r="A2647" s="42">
        <v>379722</v>
      </c>
      <c r="B2647" s="42" t="s">
        <v>14961</v>
      </c>
      <c r="C2647" s="42">
        <v>50</v>
      </c>
      <c r="D2647" s="42">
        <v>11262</v>
      </c>
      <c r="E2647" s="42">
        <v>142</v>
      </c>
      <c r="F2647" s="42">
        <v>18</v>
      </c>
      <c r="G2647" s="42" t="s">
        <v>12318</v>
      </c>
      <c r="H2647" s="42">
        <v>0.55000000000000004</v>
      </c>
      <c r="I2647" s="42">
        <v>2</v>
      </c>
      <c r="J2647" s="42" t="s">
        <v>14788</v>
      </c>
      <c r="K2647" s="43" t="str">
        <f t="shared" si="41"/>
        <v>Paid</v>
      </c>
    </row>
    <row r="2648" spans="1:11" x14ac:dyDescent="0.25">
      <c r="A2648" s="42">
        <v>736940</v>
      </c>
      <c r="B2648" s="42" t="s">
        <v>14962</v>
      </c>
      <c r="C2648" s="42">
        <v>95</v>
      </c>
      <c r="D2648" s="42">
        <v>11170</v>
      </c>
      <c r="E2648" s="42">
        <v>35</v>
      </c>
      <c r="F2648" s="42">
        <v>19</v>
      </c>
      <c r="G2648" s="42" t="s">
        <v>12318</v>
      </c>
      <c r="H2648" s="42">
        <v>0.11</v>
      </c>
      <c r="I2648" s="42">
        <v>2.5</v>
      </c>
      <c r="J2648" s="42" t="s">
        <v>14788</v>
      </c>
      <c r="K2648" s="43" t="str">
        <f t="shared" si="41"/>
        <v>Paid</v>
      </c>
    </row>
    <row r="2649" spans="1:11" x14ac:dyDescent="0.25">
      <c r="A2649" s="42">
        <v>241590</v>
      </c>
      <c r="B2649" s="42" t="s">
        <v>14963</v>
      </c>
      <c r="C2649" s="42">
        <v>20</v>
      </c>
      <c r="D2649" s="42">
        <v>11167</v>
      </c>
      <c r="E2649" s="42">
        <v>34</v>
      </c>
      <c r="F2649" s="42">
        <v>13</v>
      </c>
      <c r="G2649" s="42" t="s">
        <v>12318</v>
      </c>
      <c r="H2649" s="42">
        <v>0.68</v>
      </c>
      <c r="I2649" s="42">
        <v>2</v>
      </c>
      <c r="J2649" s="42" t="s">
        <v>14788</v>
      </c>
      <c r="K2649" s="43" t="str">
        <f t="shared" si="41"/>
        <v>Paid</v>
      </c>
    </row>
    <row r="2650" spans="1:11" x14ac:dyDescent="0.25">
      <c r="A2650" s="42">
        <v>294408</v>
      </c>
      <c r="B2650" s="42" t="s">
        <v>14964</v>
      </c>
      <c r="C2650" s="42">
        <v>0</v>
      </c>
      <c r="D2650" s="42">
        <v>11080</v>
      </c>
      <c r="E2650" s="42">
        <v>165</v>
      </c>
      <c r="F2650" s="42">
        <v>7</v>
      </c>
      <c r="G2650" s="42" t="s">
        <v>12315</v>
      </c>
      <c r="H2650" s="42">
        <v>0.19</v>
      </c>
      <c r="I2650" s="42">
        <v>1</v>
      </c>
      <c r="J2650" s="42" t="s">
        <v>14788</v>
      </c>
      <c r="K2650" s="43" t="str">
        <f t="shared" si="41"/>
        <v>Free</v>
      </c>
    </row>
    <row r="2651" spans="1:11" x14ac:dyDescent="0.25">
      <c r="A2651" s="42">
        <v>142666</v>
      </c>
      <c r="B2651" s="42" t="s">
        <v>14965</v>
      </c>
      <c r="C2651" s="42">
        <v>0</v>
      </c>
      <c r="D2651" s="42">
        <v>11026</v>
      </c>
      <c r="E2651" s="42">
        <v>228</v>
      </c>
      <c r="F2651" s="42">
        <v>13</v>
      </c>
      <c r="G2651" s="42" t="s">
        <v>12318</v>
      </c>
      <c r="H2651" s="42">
        <v>0.8</v>
      </c>
      <c r="I2651" s="42">
        <v>1</v>
      </c>
      <c r="J2651" s="42" t="s">
        <v>14788</v>
      </c>
      <c r="K2651" s="43" t="str">
        <f t="shared" si="41"/>
        <v>Free</v>
      </c>
    </row>
    <row r="2652" spans="1:11" x14ac:dyDescent="0.25">
      <c r="A2652" s="42">
        <v>615106</v>
      </c>
      <c r="B2652" s="42" t="s">
        <v>14966</v>
      </c>
      <c r="C2652" s="42">
        <v>200</v>
      </c>
      <c r="D2652" s="42">
        <v>11011</v>
      </c>
      <c r="E2652" s="42">
        <v>13</v>
      </c>
      <c r="F2652" s="42">
        <v>36</v>
      </c>
      <c r="G2652" s="42" t="s">
        <v>12315</v>
      </c>
      <c r="H2652" s="42">
        <v>0.94</v>
      </c>
      <c r="I2652" s="42">
        <v>2.5</v>
      </c>
      <c r="J2652" s="42" t="s">
        <v>14788</v>
      </c>
      <c r="K2652" s="43" t="str">
        <f t="shared" si="41"/>
        <v>Paid</v>
      </c>
    </row>
    <row r="2653" spans="1:11" x14ac:dyDescent="0.25">
      <c r="A2653" s="42">
        <v>1000574</v>
      </c>
      <c r="B2653" s="42" t="s">
        <v>14967</v>
      </c>
      <c r="C2653" s="42">
        <v>150</v>
      </c>
      <c r="D2653" s="42">
        <v>10945</v>
      </c>
      <c r="E2653" s="42">
        <v>1286</v>
      </c>
      <c r="F2653" s="42">
        <v>129</v>
      </c>
      <c r="G2653" s="42" t="s">
        <v>12315</v>
      </c>
      <c r="H2653" s="42">
        <v>0.16</v>
      </c>
      <c r="I2653" s="42">
        <v>13.5</v>
      </c>
      <c r="J2653" s="42" t="s">
        <v>14788</v>
      </c>
      <c r="K2653" s="43" t="str">
        <f t="shared" si="41"/>
        <v>Paid</v>
      </c>
    </row>
    <row r="2654" spans="1:11" x14ac:dyDescent="0.25">
      <c r="A2654" s="42">
        <v>394832</v>
      </c>
      <c r="B2654" s="42" t="s">
        <v>14968</v>
      </c>
      <c r="C2654" s="42">
        <v>0</v>
      </c>
      <c r="D2654" s="42">
        <v>10917</v>
      </c>
      <c r="E2654" s="42">
        <v>319</v>
      </c>
      <c r="F2654" s="42">
        <v>25</v>
      </c>
      <c r="G2654" s="42" t="s">
        <v>12315</v>
      </c>
      <c r="H2654" s="42">
        <v>0.18</v>
      </c>
      <c r="I2654" s="42">
        <v>2</v>
      </c>
      <c r="J2654" s="42" t="s">
        <v>14788</v>
      </c>
      <c r="K2654" s="43" t="str">
        <f t="shared" si="41"/>
        <v>Free</v>
      </c>
    </row>
    <row r="2655" spans="1:11" x14ac:dyDescent="0.25">
      <c r="A2655" s="42">
        <v>113518</v>
      </c>
      <c r="B2655" s="42" t="s">
        <v>14969</v>
      </c>
      <c r="C2655" s="42">
        <v>75</v>
      </c>
      <c r="D2655" s="42">
        <v>10890</v>
      </c>
      <c r="E2655" s="42">
        <v>212</v>
      </c>
      <c r="F2655" s="42">
        <v>33</v>
      </c>
      <c r="G2655" s="42" t="s">
        <v>12315</v>
      </c>
      <c r="H2655" s="42">
        <v>0.1</v>
      </c>
      <c r="I2655" s="42">
        <v>5</v>
      </c>
      <c r="J2655" s="42" t="s">
        <v>14788</v>
      </c>
      <c r="K2655" s="43" t="str">
        <f t="shared" si="41"/>
        <v>Paid</v>
      </c>
    </row>
    <row r="2656" spans="1:11" x14ac:dyDescent="0.25">
      <c r="A2656" s="42">
        <v>701570</v>
      </c>
      <c r="B2656" s="42" t="s">
        <v>14970</v>
      </c>
      <c r="C2656" s="42">
        <v>195</v>
      </c>
      <c r="D2656" s="42">
        <v>10874</v>
      </c>
      <c r="E2656" s="42">
        <v>114</v>
      </c>
      <c r="F2656" s="42">
        <v>59</v>
      </c>
      <c r="G2656" s="42" t="s">
        <v>12315</v>
      </c>
      <c r="H2656" s="42">
        <v>0.34</v>
      </c>
      <c r="I2656" s="42">
        <v>7.5</v>
      </c>
      <c r="J2656" s="42" t="s">
        <v>14788</v>
      </c>
      <c r="K2656" s="43" t="str">
        <f t="shared" si="41"/>
        <v>Paid</v>
      </c>
    </row>
    <row r="2657" spans="1:11" x14ac:dyDescent="0.25">
      <c r="A2657" s="42">
        <v>729552</v>
      </c>
      <c r="B2657" s="42" t="s">
        <v>14971</v>
      </c>
      <c r="C2657" s="42">
        <v>50</v>
      </c>
      <c r="D2657" s="42">
        <v>10864</v>
      </c>
      <c r="E2657" s="42">
        <v>63</v>
      </c>
      <c r="F2657" s="42">
        <v>26</v>
      </c>
      <c r="G2657" s="42" t="s">
        <v>12318</v>
      </c>
      <c r="H2657" s="42">
        <v>0.84</v>
      </c>
      <c r="I2657" s="42">
        <v>2</v>
      </c>
      <c r="J2657" s="42" t="s">
        <v>14788</v>
      </c>
      <c r="K2657" s="43" t="str">
        <f t="shared" si="41"/>
        <v>Paid</v>
      </c>
    </row>
    <row r="2658" spans="1:11" x14ac:dyDescent="0.25">
      <c r="A2658" s="42">
        <v>708674</v>
      </c>
      <c r="B2658" s="42" t="s">
        <v>14972</v>
      </c>
      <c r="C2658" s="42">
        <v>0</v>
      </c>
      <c r="D2658" s="42">
        <v>10780</v>
      </c>
      <c r="E2658" s="42">
        <v>110</v>
      </c>
      <c r="F2658" s="42">
        <v>19</v>
      </c>
      <c r="G2658" s="42" t="s">
        <v>12315</v>
      </c>
      <c r="H2658" s="42">
        <v>0.66</v>
      </c>
      <c r="I2658" s="42">
        <v>1</v>
      </c>
      <c r="J2658" s="42" t="s">
        <v>14788</v>
      </c>
      <c r="K2658" s="43" t="str">
        <f t="shared" si="41"/>
        <v>Free</v>
      </c>
    </row>
    <row r="2659" spans="1:11" x14ac:dyDescent="0.25">
      <c r="A2659" s="42">
        <v>149042</v>
      </c>
      <c r="B2659" s="42" t="s">
        <v>14973</v>
      </c>
      <c r="C2659" s="42">
        <v>20</v>
      </c>
      <c r="D2659" s="42">
        <v>10689</v>
      </c>
      <c r="E2659" s="42">
        <v>394</v>
      </c>
      <c r="F2659" s="42">
        <v>17</v>
      </c>
      <c r="G2659" s="42" t="s">
        <v>12315</v>
      </c>
      <c r="H2659" s="42">
        <v>0.32</v>
      </c>
      <c r="I2659" s="42">
        <v>2</v>
      </c>
      <c r="J2659" s="42" t="s">
        <v>14788</v>
      </c>
      <c r="K2659" s="43" t="str">
        <f t="shared" si="41"/>
        <v>Paid</v>
      </c>
    </row>
    <row r="2660" spans="1:11" x14ac:dyDescent="0.25">
      <c r="A2660" s="42">
        <v>1017116</v>
      </c>
      <c r="B2660" s="42" t="s">
        <v>14974</v>
      </c>
      <c r="C2660" s="42">
        <v>200</v>
      </c>
      <c r="D2660" s="42">
        <v>10674</v>
      </c>
      <c r="E2660" s="42">
        <v>102</v>
      </c>
      <c r="F2660" s="42">
        <v>26</v>
      </c>
      <c r="G2660" s="42" t="s">
        <v>12318</v>
      </c>
      <c r="H2660" s="42">
        <v>0.11</v>
      </c>
      <c r="I2660" s="42">
        <v>2</v>
      </c>
      <c r="J2660" s="42" t="s">
        <v>14788</v>
      </c>
      <c r="K2660" s="43" t="str">
        <f t="shared" si="41"/>
        <v>Paid</v>
      </c>
    </row>
    <row r="2661" spans="1:11" x14ac:dyDescent="0.25">
      <c r="A2661" s="42">
        <v>158934</v>
      </c>
      <c r="B2661" s="42" t="s">
        <v>14975</v>
      </c>
      <c r="C2661" s="42">
        <v>20</v>
      </c>
      <c r="D2661" s="42">
        <v>10610</v>
      </c>
      <c r="E2661" s="42">
        <v>83</v>
      </c>
      <c r="F2661" s="42">
        <v>10</v>
      </c>
      <c r="G2661" s="42" t="s">
        <v>12315</v>
      </c>
      <c r="H2661" s="42">
        <v>0.21</v>
      </c>
      <c r="I2661" s="42">
        <v>1</v>
      </c>
      <c r="J2661" s="42" t="s">
        <v>14788</v>
      </c>
      <c r="K2661" s="43" t="str">
        <f t="shared" si="41"/>
        <v>Paid</v>
      </c>
    </row>
    <row r="2662" spans="1:11" x14ac:dyDescent="0.25">
      <c r="A2662" s="42">
        <v>266252</v>
      </c>
      <c r="B2662" s="42" t="s">
        <v>14976</v>
      </c>
      <c r="C2662" s="42">
        <v>60</v>
      </c>
      <c r="D2662" s="42">
        <v>10606</v>
      </c>
      <c r="E2662" s="42">
        <v>570</v>
      </c>
      <c r="F2662" s="42">
        <v>88</v>
      </c>
      <c r="G2662" s="42" t="s">
        <v>12318</v>
      </c>
      <c r="H2662" s="42">
        <v>0.76</v>
      </c>
      <c r="I2662" s="42">
        <v>23</v>
      </c>
      <c r="J2662" s="42" t="s">
        <v>14788</v>
      </c>
      <c r="K2662" s="43" t="str">
        <f t="shared" si="41"/>
        <v>Paid</v>
      </c>
    </row>
    <row r="2663" spans="1:11" x14ac:dyDescent="0.25">
      <c r="A2663" s="42">
        <v>609992</v>
      </c>
      <c r="B2663" s="42" t="s">
        <v>14977</v>
      </c>
      <c r="C2663" s="42">
        <v>145</v>
      </c>
      <c r="D2663" s="42">
        <v>10576</v>
      </c>
      <c r="E2663" s="42">
        <v>154</v>
      </c>
      <c r="F2663" s="42">
        <v>23</v>
      </c>
      <c r="G2663" s="42" t="s">
        <v>12318</v>
      </c>
      <c r="H2663" s="42">
        <v>0.75</v>
      </c>
      <c r="I2663" s="42">
        <v>2.5</v>
      </c>
      <c r="J2663" s="42" t="s">
        <v>14788</v>
      </c>
      <c r="K2663" s="43" t="str">
        <f t="shared" si="41"/>
        <v>Paid</v>
      </c>
    </row>
    <row r="2664" spans="1:11" x14ac:dyDescent="0.25">
      <c r="A2664" s="42">
        <v>559512</v>
      </c>
      <c r="B2664" s="42" t="s">
        <v>14978</v>
      </c>
      <c r="C2664" s="42">
        <v>195</v>
      </c>
      <c r="D2664" s="42">
        <v>10518</v>
      </c>
      <c r="E2664" s="42">
        <v>129</v>
      </c>
      <c r="F2664" s="42">
        <v>57</v>
      </c>
      <c r="G2664" s="42" t="s">
        <v>12315</v>
      </c>
      <c r="H2664" s="42">
        <v>0.93</v>
      </c>
      <c r="I2664" s="42">
        <v>4.5</v>
      </c>
      <c r="J2664" s="42" t="s">
        <v>14788</v>
      </c>
      <c r="K2664" s="43" t="str">
        <f t="shared" si="41"/>
        <v>Paid</v>
      </c>
    </row>
    <row r="2665" spans="1:11" x14ac:dyDescent="0.25">
      <c r="A2665" s="42">
        <v>587902</v>
      </c>
      <c r="B2665" s="42" t="s">
        <v>14979</v>
      </c>
      <c r="C2665" s="42">
        <v>90</v>
      </c>
      <c r="D2665" s="42">
        <v>10394</v>
      </c>
      <c r="E2665" s="42">
        <v>33</v>
      </c>
      <c r="F2665" s="42">
        <v>34</v>
      </c>
      <c r="G2665" s="42" t="s">
        <v>12318</v>
      </c>
      <c r="H2665" s="42">
        <v>0.88</v>
      </c>
      <c r="I2665" s="42">
        <v>3.5</v>
      </c>
      <c r="J2665" s="42" t="s">
        <v>14788</v>
      </c>
      <c r="K2665" s="43" t="str">
        <f t="shared" si="41"/>
        <v>Paid</v>
      </c>
    </row>
    <row r="2666" spans="1:11" x14ac:dyDescent="0.25">
      <c r="A2666" s="42">
        <v>176432</v>
      </c>
      <c r="B2666" s="42" t="s">
        <v>14980</v>
      </c>
      <c r="C2666" s="42">
        <v>20</v>
      </c>
      <c r="D2666" s="42">
        <v>10247</v>
      </c>
      <c r="E2666" s="42">
        <v>200</v>
      </c>
      <c r="F2666" s="42">
        <v>15</v>
      </c>
      <c r="G2666" s="42" t="s">
        <v>12318</v>
      </c>
      <c r="H2666" s="42">
        <v>0.24</v>
      </c>
      <c r="I2666" s="42">
        <v>1.5</v>
      </c>
      <c r="J2666" s="42" t="s">
        <v>14788</v>
      </c>
      <c r="K2666" s="43" t="str">
        <f t="shared" si="41"/>
        <v>Paid</v>
      </c>
    </row>
    <row r="2667" spans="1:11" x14ac:dyDescent="0.25">
      <c r="A2667" s="42">
        <v>763774</v>
      </c>
      <c r="B2667" s="42" t="s">
        <v>14981</v>
      </c>
      <c r="C2667" s="42">
        <v>0</v>
      </c>
      <c r="D2667" s="42">
        <v>10179</v>
      </c>
      <c r="E2667" s="42">
        <v>314</v>
      </c>
      <c r="F2667" s="42">
        <v>21</v>
      </c>
      <c r="G2667" s="42" t="s">
        <v>12315</v>
      </c>
      <c r="H2667" s="42">
        <v>0.15</v>
      </c>
      <c r="I2667" s="42">
        <v>1.5</v>
      </c>
      <c r="J2667" s="42" t="s">
        <v>14788</v>
      </c>
      <c r="K2667" s="43" t="str">
        <f t="shared" si="41"/>
        <v>Free</v>
      </c>
    </row>
    <row r="2668" spans="1:11" x14ac:dyDescent="0.25">
      <c r="A2668" s="42">
        <v>582392</v>
      </c>
      <c r="B2668" s="42" t="s">
        <v>14982</v>
      </c>
      <c r="C2668" s="42">
        <v>95</v>
      </c>
      <c r="D2668" s="42">
        <v>10179</v>
      </c>
      <c r="E2668" s="42">
        <v>68</v>
      </c>
      <c r="F2668" s="42">
        <v>17</v>
      </c>
      <c r="G2668" s="42" t="s">
        <v>12318</v>
      </c>
      <c r="H2668" s="42">
        <v>0.81</v>
      </c>
      <c r="I2668" s="42">
        <v>1.5</v>
      </c>
      <c r="J2668" s="42" t="s">
        <v>14788</v>
      </c>
      <c r="K2668" s="43" t="str">
        <f t="shared" si="41"/>
        <v>Paid</v>
      </c>
    </row>
    <row r="2669" spans="1:11" x14ac:dyDescent="0.25">
      <c r="A2669" s="42">
        <v>481002</v>
      </c>
      <c r="B2669" s="42" t="s">
        <v>14983</v>
      </c>
      <c r="C2669" s="42">
        <v>50</v>
      </c>
      <c r="D2669" s="42">
        <v>10150</v>
      </c>
      <c r="E2669" s="42">
        <v>997</v>
      </c>
      <c r="F2669" s="42">
        <v>90</v>
      </c>
      <c r="G2669" s="42" t="s">
        <v>12318</v>
      </c>
      <c r="H2669" s="42">
        <v>0.5</v>
      </c>
      <c r="I2669" s="42">
        <v>16</v>
      </c>
      <c r="J2669" s="42" t="s">
        <v>14788</v>
      </c>
      <c r="K2669" s="43" t="str">
        <f t="shared" si="41"/>
        <v>Paid</v>
      </c>
    </row>
    <row r="2670" spans="1:11" x14ac:dyDescent="0.25">
      <c r="A2670" s="42">
        <v>155640</v>
      </c>
      <c r="B2670" s="42" t="s">
        <v>14984</v>
      </c>
      <c r="C2670" s="42">
        <v>0</v>
      </c>
      <c r="D2670" s="42">
        <v>10110</v>
      </c>
      <c r="E2670" s="42">
        <v>379</v>
      </c>
      <c r="F2670" s="42">
        <v>12</v>
      </c>
      <c r="G2670" s="42" t="s">
        <v>12315</v>
      </c>
      <c r="H2670" s="42">
        <v>0.66</v>
      </c>
      <c r="I2670" s="42">
        <v>2.5</v>
      </c>
      <c r="J2670" s="42" t="s">
        <v>14788</v>
      </c>
      <c r="K2670" s="43" t="str">
        <f t="shared" si="41"/>
        <v>Free</v>
      </c>
    </row>
    <row r="2671" spans="1:11" x14ac:dyDescent="0.25">
      <c r="A2671" s="42">
        <v>752658</v>
      </c>
      <c r="B2671" s="42" t="s">
        <v>14985</v>
      </c>
      <c r="C2671" s="42">
        <v>115</v>
      </c>
      <c r="D2671" s="42">
        <v>10103</v>
      </c>
      <c r="E2671" s="42">
        <v>75</v>
      </c>
      <c r="F2671" s="42">
        <v>20</v>
      </c>
      <c r="G2671" s="42" t="s">
        <v>12315</v>
      </c>
      <c r="H2671" s="42">
        <v>0.93</v>
      </c>
      <c r="I2671" s="42">
        <v>1.5</v>
      </c>
      <c r="J2671" s="42" t="s">
        <v>14788</v>
      </c>
      <c r="K2671" s="43" t="str">
        <f t="shared" si="41"/>
        <v>Paid</v>
      </c>
    </row>
    <row r="2672" spans="1:11" x14ac:dyDescent="0.25">
      <c r="A2672" s="42">
        <v>922600</v>
      </c>
      <c r="B2672" s="42" t="s">
        <v>14986</v>
      </c>
      <c r="C2672" s="42">
        <v>20</v>
      </c>
      <c r="D2672" s="42">
        <v>10008</v>
      </c>
      <c r="E2672" s="42">
        <v>53</v>
      </c>
      <c r="F2672" s="42">
        <v>26</v>
      </c>
      <c r="G2672" s="42" t="s">
        <v>12315</v>
      </c>
      <c r="H2672" s="42">
        <v>0.53</v>
      </c>
      <c r="I2672" s="42">
        <v>2.5</v>
      </c>
      <c r="J2672" s="42" t="s">
        <v>14788</v>
      </c>
      <c r="K2672" s="43" t="str">
        <f t="shared" si="41"/>
        <v>Paid</v>
      </c>
    </row>
    <row r="2673" spans="1:11" x14ac:dyDescent="0.25">
      <c r="A2673" s="42">
        <v>1093734</v>
      </c>
      <c r="B2673" s="42" t="s">
        <v>14987</v>
      </c>
      <c r="C2673" s="42">
        <v>200</v>
      </c>
      <c r="D2673" s="42">
        <v>9945</v>
      </c>
      <c r="E2673" s="42">
        <v>101</v>
      </c>
      <c r="F2673" s="42">
        <v>43</v>
      </c>
      <c r="G2673" s="42" t="s">
        <v>12324</v>
      </c>
      <c r="H2673" s="42">
        <v>0.76</v>
      </c>
      <c r="I2673" s="42">
        <v>2</v>
      </c>
      <c r="J2673" s="42" t="s">
        <v>14788</v>
      </c>
      <c r="K2673" s="43" t="str">
        <f t="shared" si="41"/>
        <v>Paid</v>
      </c>
    </row>
    <row r="2674" spans="1:11" x14ac:dyDescent="0.25">
      <c r="A2674" s="42">
        <v>30240</v>
      </c>
      <c r="B2674" s="42" t="s">
        <v>14988</v>
      </c>
      <c r="C2674" s="42">
        <v>50</v>
      </c>
      <c r="D2674" s="42">
        <v>9881</v>
      </c>
      <c r="E2674" s="42">
        <v>329</v>
      </c>
      <c r="F2674" s="42">
        <v>136</v>
      </c>
      <c r="G2674" s="42" t="s">
        <v>12324</v>
      </c>
      <c r="H2674" s="42">
        <v>0.28000000000000003</v>
      </c>
      <c r="I2674" s="42">
        <v>12</v>
      </c>
      <c r="J2674" s="42" t="s">
        <v>14788</v>
      </c>
      <c r="K2674" s="43" t="str">
        <f t="shared" si="41"/>
        <v>Paid</v>
      </c>
    </row>
    <row r="2675" spans="1:11" x14ac:dyDescent="0.25">
      <c r="A2675" s="42">
        <v>212376</v>
      </c>
      <c r="B2675" s="42" t="s">
        <v>14989</v>
      </c>
      <c r="C2675" s="42">
        <v>0</v>
      </c>
      <c r="D2675" s="42">
        <v>9833</v>
      </c>
      <c r="E2675" s="42">
        <v>241</v>
      </c>
      <c r="F2675" s="42">
        <v>15</v>
      </c>
      <c r="G2675" s="42" t="s">
        <v>12352</v>
      </c>
      <c r="H2675" s="42">
        <v>0.64</v>
      </c>
      <c r="I2675" s="42">
        <v>1</v>
      </c>
      <c r="J2675" s="42" t="s">
        <v>14788</v>
      </c>
      <c r="K2675" s="43" t="str">
        <f t="shared" si="41"/>
        <v>Free</v>
      </c>
    </row>
    <row r="2676" spans="1:11" x14ac:dyDescent="0.25">
      <c r="A2676" s="42">
        <v>978852</v>
      </c>
      <c r="B2676" s="42" t="s">
        <v>14990</v>
      </c>
      <c r="C2676" s="42">
        <v>95</v>
      </c>
      <c r="D2676" s="42">
        <v>9832</v>
      </c>
      <c r="E2676" s="42">
        <v>71</v>
      </c>
      <c r="F2676" s="42">
        <v>59</v>
      </c>
      <c r="G2676" s="42" t="s">
        <v>12315</v>
      </c>
      <c r="H2676" s="42">
        <v>0.34</v>
      </c>
      <c r="I2676" s="42">
        <v>2</v>
      </c>
      <c r="J2676" s="42" t="s">
        <v>14788</v>
      </c>
      <c r="K2676" s="43" t="str">
        <f t="shared" si="41"/>
        <v>Paid</v>
      </c>
    </row>
    <row r="2677" spans="1:11" x14ac:dyDescent="0.25">
      <c r="A2677" s="42">
        <v>1017568</v>
      </c>
      <c r="B2677" s="42" t="s">
        <v>14991</v>
      </c>
      <c r="C2677" s="42">
        <v>195</v>
      </c>
      <c r="D2677" s="42">
        <v>9831</v>
      </c>
      <c r="E2677" s="42">
        <v>56</v>
      </c>
      <c r="F2677" s="42">
        <v>74</v>
      </c>
      <c r="G2677" s="42" t="s">
        <v>12324</v>
      </c>
      <c r="H2677" s="42">
        <v>1</v>
      </c>
      <c r="I2677" s="42">
        <v>14.5</v>
      </c>
      <c r="J2677" s="42" t="s">
        <v>14788</v>
      </c>
      <c r="K2677" s="43" t="str">
        <f t="shared" si="41"/>
        <v>Paid</v>
      </c>
    </row>
    <row r="2678" spans="1:11" x14ac:dyDescent="0.25">
      <c r="A2678" s="42">
        <v>465870</v>
      </c>
      <c r="B2678" s="42" t="s">
        <v>14992</v>
      </c>
      <c r="C2678" s="42">
        <v>0</v>
      </c>
      <c r="D2678" s="42">
        <v>9786</v>
      </c>
      <c r="E2678" s="42">
        <v>989</v>
      </c>
      <c r="F2678" s="42">
        <v>7</v>
      </c>
      <c r="G2678" s="42" t="s">
        <v>12318</v>
      </c>
      <c r="H2678" s="42">
        <v>0.14000000000000001</v>
      </c>
      <c r="I2678" s="42">
        <v>0.7</v>
      </c>
      <c r="J2678" s="42" t="s">
        <v>14788</v>
      </c>
      <c r="K2678" s="43" t="str">
        <f t="shared" si="41"/>
        <v>Free</v>
      </c>
    </row>
    <row r="2679" spans="1:11" x14ac:dyDescent="0.25">
      <c r="A2679" s="42">
        <v>991290</v>
      </c>
      <c r="B2679" s="42" t="s">
        <v>14993</v>
      </c>
      <c r="C2679" s="42">
        <v>200</v>
      </c>
      <c r="D2679" s="42">
        <v>9773</v>
      </c>
      <c r="E2679" s="42">
        <v>117</v>
      </c>
      <c r="F2679" s="42">
        <v>65</v>
      </c>
      <c r="G2679" s="42" t="s">
        <v>12318</v>
      </c>
      <c r="H2679" s="42">
        <v>0.47</v>
      </c>
      <c r="I2679" s="42">
        <v>4.5</v>
      </c>
      <c r="J2679" s="42" t="s">
        <v>14788</v>
      </c>
      <c r="K2679" s="43" t="str">
        <f t="shared" si="41"/>
        <v>Paid</v>
      </c>
    </row>
    <row r="2680" spans="1:11" x14ac:dyDescent="0.25">
      <c r="A2680" s="42">
        <v>992114</v>
      </c>
      <c r="B2680" s="42" t="s">
        <v>14994</v>
      </c>
      <c r="C2680" s="42">
        <v>20</v>
      </c>
      <c r="D2680" s="42">
        <v>9762</v>
      </c>
      <c r="E2680" s="42">
        <v>94</v>
      </c>
      <c r="F2680" s="42">
        <v>112</v>
      </c>
      <c r="G2680" s="42" t="s">
        <v>12324</v>
      </c>
      <c r="H2680" s="42">
        <v>0.13</v>
      </c>
      <c r="I2680" s="42">
        <v>13.5</v>
      </c>
      <c r="J2680" s="42" t="s">
        <v>14788</v>
      </c>
      <c r="K2680" s="43" t="str">
        <f t="shared" si="41"/>
        <v>Paid</v>
      </c>
    </row>
    <row r="2681" spans="1:11" x14ac:dyDescent="0.25">
      <c r="A2681" s="42">
        <v>482834</v>
      </c>
      <c r="B2681" s="42" t="s">
        <v>14995</v>
      </c>
      <c r="C2681" s="42">
        <v>195</v>
      </c>
      <c r="D2681" s="42">
        <v>9687</v>
      </c>
      <c r="E2681" s="42">
        <v>59</v>
      </c>
      <c r="F2681" s="42">
        <v>59</v>
      </c>
      <c r="G2681" s="42" t="s">
        <v>12318</v>
      </c>
      <c r="H2681" s="42">
        <v>0.32</v>
      </c>
      <c r="I2681" s="42">
        <v>5</v>
      </c>
      <c r="J2681" s="42" t="s">
        <v>14788</v>
      </c>
      <c r="K2681" s="43" t="str">
        <f t="shared" si="41"/>
        <v>Paid</v>
      </c>
    </row>
    <row r="2682" spans="1:11" x14ac:dyDescent="0.25">
      <c r="A2682" s="42">
        <v>669270</v>
      </c>
      <c r="B2682" s="42" t="s">
        <v>14996</v>
      </c>
      <c r="C2682" s="42">
        <v>100</v>
      </c>
      <c r="D2682" s="42">
        <v>9668</v>
      </c>
      <c r="E2682" s="42">
        <v>38</v>
      </c>
      <c r="F2682" s="42">
        <v>52</v>
      </c>
      <c r="G2682" s="42" t="s">
        <v>12315</v>
      </c>
      <c r="H2682" s="42">
        <v>0.57999999999999996</v>
      </c>
      <c r="I2682" s="42">
        <v>4</v>
      </c>
      <c r="J2682" s="42" t="s">
        <v>14788</v>
      </c>
      <c r="K2682" s="43" t="str">
        <f t="shared" si="41"/>
        <v>Paid</v>
      </c>
    </row>
    <row r="2683" spans="1:11" x14ac:dyDescent="0.25">
      <c r="A2683" s="42">
        <v>991630</v>
      </c>
      <c r="B2683" s="42" t="s">
        <v>14997</v>
      </c>
      <c r="C2683" s="42">
        <v>50</v>
      </c>
      <c r="D2683" s="42">
        <v>9607</v>
      </c>
      <c r="E2683" s="42">
        <v>78</v>
      </c>
      <c r="F2683" s="42">
        <v>40</v>
      </c>
      <c r="G2683" s="42" t="s">
        <v>12315</v>
      </c>
      <c r="H2683" s="42">
        <v>0.17</v>
      </c>
      <c r="I2683" s="42">
        <v>5.5</v>
      </c>
      <c r="J2683" s="42" t="s">
        <v>14788</v>
      </c>
      <c r="K2683" s="43" t="str">
        <f t="shared" si="41"/>
        <v>Paid</v>
      </c>
    </row>
    <row r="2684" spans="1:11" x14ac:dyDescent="0.25">
      <c r="A2684" s="42">
        <v>629088</v>
      </c>
      <c r="B2684" s="42" t="s">
        <v>14998</v>
      </c>
      <c r="C2684" s="42">
        <v>20</v>
      </c>
      <c r="D2684" s="42">
        <v>9554</v>
      </c>
      <c r="E2684" s="42">
        <v>368</v>
      </c>
      <c r="F2684" s="42">
        <v>16</v>
      </c>
      <c r="G2684" s="42" t="s">
        <v>12324</v>
      </c>
      <c r="H2684" s="42">
        <v>0.8</v>
      </c>
      <c r="I2684" s="42">
        <v>1.5</v>
      </c>
      <c r="J2684" s="42" t="s">
        <v>14788</v>
      </c>
      <c r="K2684" s="43" t="str">
        <f t="shared" si="41"/>
        <v>Paid</v>
      </c>
    </row>
    <row r="2685" spans="1:11" x14ac:dyDescent="0.25">
      <c r="A2685" s="42">
        <v>920306</v>
      </c>
      <c r="B2685" s="42" t="s">
        <v>14999</v>
      </c>
      <c r="C2685" s="42">
        <v>20</v>
      </c>
      <c r="D2685" s="42">
        <v>9425</v>
      </c>
      <c r="E2685" s="42">
        <v>147</v>
      </c>
      <c r="F2685" s="42">
        <v>14</v>
      </c>
      <c r="G2685" s="42" t="s">
        <v>12315</v>
      </c>
      <c r="H2685" s="42">
        <v>0.67</v>
      </c>
      <c r="I2685" s="42">
        <v>1.5</v>
      </c>
      <c r="J2685" s="42" t="s">
        <v>14788</v>
      </c>
      <c r="K2685" s="43" t="str">
        <f t="shared" si="41"/>
        <v>Paid</v>
      </c>
    </row>
    <row r="2686" spans="1:11" x14ac:dyDescent="0.25">
      <c r="A2686" s="42">
        <v>575880</v>
      </c>
      <c r="B2686" s="42" t="s">
        <v>15000</v>
      </c>
      <c r="C2686" s="42">
        <v>195</v>
      </c>
      <c r="D2686" s="42">
        <v>9421</v>
      </c>
      <c r="E2686" s="42">
        <v>73</v>
      </c>
      <c r="F2686" s="42">
        <v>36</v>
      </c>
      <c r="G2686" s="42" t="s">
        <v>12318</v>
      </c>
      <c r="H2686" s="42">
        <v>0.34</v>
      </c>
      <c r="I2686" s="42">
        <v>3.5</v>
      </c>
      <c r="J2686" s="42" t="s">
        <v>14788</v>
      </c>
      <c r="K2686" s="43" t="str">
        <f t="shared" si="41"/>
        <v>Paid</v>
      </c>
    </row>
    <row r="2687" spans="1:11" x14ac:dyDescent="0.25">
      <c r="A2687" s="42">
        <v>647442</v>
      </c>
      <c r="B2687" s="42" t="s">
        <v>15001</v>
      </c>
      <c r="C2687" s="42">
        <v>150</v>
      </c>
      <c r="D2687" s="42">
        <v>9384</v>
      </c>
      <c r="E2687" s="42">
        <v>21</v>
      </c>
      <c r="F2687" s="42">
        <v>16</v>
      </c>
      <c r="G2687" s="42" t="s">
        <v>12315</v>
      </c>
      <c r="H2687" s="42">
        <v>0.76</v>
      </c>
      <c r="I2687" s="42">
        <v>1.5</v>
      </c>
      <c r="J2687" s="42" t="s">
        <v>14788</v>
      </c>
      <c r="K2687" s="43" t="str">
        <f t="shared" si="41"/>
        <v>Paid</v>
      </c>
    </row>
    <row r="2688" spans="1:11" x14ac:dyDescent="0.25">
      <c r="A2688" s="42">
        <v>316704</v>
      </c>
      <c r="B2688" s="42" t="s">
        <v>15002</v>
      </c>
      <c r="C2688" s="42">
        <v>20</v>
      </c>
      <c r="D2688" s="42">
        <v>9381</v>
      </c>
      <c r="E2688" s="42">
        <v>138</v>
      </c>
      <c r="F2688" s="42">
        <v>131</v>
      </c>
      <c r="G2688" s="42" t="s">
        <v>12318</v>
      </c>
      <c r="H2688" s="42">
        <v>0.8</v>
      </c>
      <c r="I2688" s="42">
        <v>11</v>
      </c>
      <c r="J2688" s="42" t="s">
        <v>14788</v>
      </c>
      <c r="K2688" s="43" t="str">
        <f t="shared" si="41"/>
        <v>Paid</v>
      </c>
    </row>
    <row r="2689" spans="1:11" x14ac:dyDescent="0.25">
      <c r="A2689" s="42">
        <v>134144</v>
      </c>
      <c r="B2689" s="42" t="s">
        <v>15003</v>
      </c>
      <c r="C2689" s="42">
        <v>95</v>
      </c>
      <c r="D2689" s="42">
        <v>9375</v>
      </c>
      <c r="E2689" s="42">
        <v>219</v>
      </c>
      <c r="F2689" s="42">
        <v>43</v>
      </c>
      <c r="G2689" s="42" t="s">
        <v>12324</v>
      </c>
      <c r="H2689" s="42">
        <v>0.38</v>
      </c>
      <c r="I2689" s="42">
        <v>7</v>
      </c>
      <c r="J2689" s="42" t="s">
        <v>14788</v>
      </c>
      <c r="K2689" s="43" t="str">
        <f t="shared" si="41"/>
        <v>Paid</v>
      </c>
    </row>
    <row r="2690" spans="1:11" x14ac:dyDescent="0.25">
      <c r="A2690" s="42">
        <v>336938</v>
      </c>
      <c r="B2690" s="42" t="s">
        <v>15004</v>
      </c>
      <c r="C2690" s="42">
        <v>0</v>
      </c>
      <c r="D2690" s="42">
        <v>9364</v>
      </c>
      <c r="E2690" s="42">
        <v>311</v>
      </c>
      <c r="F2690" s="42">
        <v>10</v>
      </c>
      <c r="G2690" s="42" t="s">
        <v>12315</v>
      </c>
      <c r="H2690" s="42">
        <v>0.28000000000000003</v>
      </c>
      <c r="I2690" s="42">
        <v>0.53333333329999999</v>
      </c>
      <c r="J2690" s="42" t="s">
        <v>14788</v>
      </c>
      <c r="K2690" s="43" t="str">
        <f t="shared" si="41"/>
        <v>Free</v>
      </c>
    </row>
    <row r="2691" spans="1:11" x14ac:dyDescent="0.25">
      <c r="A2691" s="42">
        <v>924704</v>
      </c>
      <c r="B2691" s="42" t="s">
        <v>15005</v>
      </c>
      <c r="C2691" s="42">
        <v>200</v>
      </c>
      <c r="D2691" s="42">
        <v>9359</v>
      </c>
      <c r="E2691" s="42">
        <v>110</v>
      </c>
      <c r="F2691" s="42">
        <v>402</v>
      </c>
      <c r="G2691" s="42" t="s">
        <v>12324</v>
      </c>
      <c r="H2691" s="42">
        <v>7.0000000000000007E-2</v>
      </c>
      <c r="I2691" s="42">
        <v>32.5</v>
      </c>
      <c r="J2691" s="42" t="s">
        <v>14788</v>
      </c>
      <c r="K2691" s="43" t="str">
        <f t="shared" ref="K2691:K2754" si="42">IF(C2691&gt;0,"Paid","Free")</f>
        <v>Paid</v>
      </c>
    </row>
    <row r="2692" spans="1:11" x14ac:dyDescent="0.25">
      <c r="A2692" s="42">
        <v>260756</v>
      </c>
      <c r="B2692" s="42" t="s">
        <v>15006</v>
      </c>
      <c r="C2692" s="42">
        <v>200</v>
      </c>
      <c r="D2692" s="42">
        <v>9355</v>
      </c>
      <c r="E2692" s="42">
        <v>390</v>
      </c>
      <c r="F2692" s="42">
        <v>177</v>
      </c>
      <c r="G2692" s="42" t="s">
        <v>12315</v>
      </c>
      <c r="H2692" s="42">
        <v>0.94</v>
      </c>
      <c r="I2692" s="42">
        <v>16.5</v>
      </c>
      <c r="J2692" s="42" t="s">
        <v>14788</v>
      </c>
      <c r="K2692" s="43" t="str">
        <f t="shared" si="42"/>
        <v>Paid</v>
      </c>
    </row>
    <row r="2693" spans="1:11" x14ac:dyDescent="0.25">
      <c r="A2693" s="42">
        <v>704732</v>
      </c>
      <c r="B2693" s="42" t="s">
        <v>15007</v>
      </c>
      <c r="C2693" s="42">
        <v>20</v>
      </c>
      <c r="D2693" s="42">
        <v>9349</v>
      </c>
      <c r="E2693" s="42">
        <v>206</v>
      </c>
      <c r="F2693" s="42">
        <v>69</v>
      </c>
      <c r="G2693" s="42" t="s">
        <v>12324</v>
      </c>
      <c r="H2693" s="42">
        <v>0.81</v>
      </c>
      <c r="I2693" s="42">
        <v>4</v>
      </c>
      <c r="J2693" s="42" t="s">
        <v>14788</v>
      </c>
      <c r="K2693" s="43" t="str">
        <f t="shared" si="42"/>
        <v>Paid</v>
      </c>
    </row>
    <row r="2694" spans="1:11" x14ac:dyDescent="0.25">
      <c r="A2694" s="42">
        <v>673420</v>
      </c>
      <c r="B2694" s="42" t="s">
        <v>15008</v>
      </c>
      <c r="C2694" s="42">
        <v>170</v>
      </c>
      <c r="D2694" s="42">
        <v>9332</v>
      </c>
      <c r="E2694" s="42">
        <v>172</v>
      </c>
      <c r="F2694" s="42">
        <v>33</v>
      </c>
      <c r="G2694" s="42" t="s">
        <v>12315</v>
      </c>
      <c r="H2694" s="42">
        <v>0.04</v>
      </c>
      <c r="I2694" s="42">
        <v>3.5</v>
      </c>
      <c r="J2694" s="42" t="s">
        <v>14788</v>
      </c>
      <c r="K2694" s="43" t="str">
        <f t="shared" si="42"/>
        <v>Paid</v>
      </c>
    </row>
    <row r="2695" spans="1:11" x14ac:dyDescent="0.25">
      <c r="A2695" s="42">
        <v>947098</v>
      </c>
      <c r="B2695" s="42" t="s">
        <v>15009</v>
      </c>
      <c r="C2695" s="42">
        <v>110</v>
      </c>
      <c r="D2695" s="42">
        <v>9132</v>
      </c>
      <c r="E2695" s="42">
        <v>1560</v>
      </c>
      <c r="F2695" s="42">
        <v>137</v>
      </c>
      <c r="G2695" s="42" t="s">
        <v>12315</v>
      </c>
      <c r="H2695" s="42">
        <v>0.18</v>
      </c>
      <c r="I2695" s="42">
        <v>7</v>
      </c>
      <c r="J2695" s="42" t="s">
        <v>14788</v>
      </c>
      <c r="K2695" s="43" t="str">
        <f t="shared" si="42"/>
        <v>Paid</v>
      </c>
    </row>
    <row r="2696" spans="1:11" x14ac:dyDescent="0.25">
      <c r="A2696" s="42">
        <v>295843</v>
      </c>
      <c r="B2696" s="42" t="s">
        <v>15010</v>
      </c>
      <c r="C2696" s="42">
        <v>0</v>
      </c>
      <c r="D2696" s="42">
        <v>9110</v>
      </c>
      <c r="E2696" s="42">
        <v>411</v>
      </c>
      <c r="F2696" s="42">
        <v>22</v>
      </c>
      <c r="G2696" s="42" t="s">
        <v>12315</v>
      </c>
      <c r="H2696" s="42">
        <v>0.73</v>
      </c>
      <c r="I2696" s="42">
        <v>2.5</v>
      </c>
      <c r="J2696" s="42" t="s">
        <v>14788</v>
      </c>
      <c r="K2696" s="43" t="str">
        <f t="shared" si="42"/>
        <v>Free</v>
      </c>
    </row>
    <row r="2697" spans="1:11" x14ac:dyDescent="0.25">
      <c r="A2697" s="42">
        <v>318638</v>
      </c>
      <c r="B2697" s="42" t="s">
        <v>15011</v>
      </c>
      <c r="C2697" s="42">
        <v>60</v>
      </c>
      <c r="D2697" s="42">
        <v>9109</v>
      </c>
      <c r="E2697" s="42">
        <v>620</v>
      </c>
      <c r="F2697" s="42">
        <v>50</v>
      </c>
      <c r="G2697" s="42" t="s">
        <v>12315</v>
      </c>
      <c r="H2697" s="42">
        <v>0.28000000000000003</v>
      </c>
      <c r="I2697" s="42">
        <v>9</v>
      </c>
      <c r="J2697" s="42" t="s">
        <v>14788</v>
      </c>
      <c r="K2697" s="43" t="str">
        <f t="shared" si="42"/>
        <v>Paid</v>
      </c>
    </row>
    <row r="2698" spans="1:11" x14ac:dyDescent="0.25">
      <c r="A2698" s="42">
        <v>246154</v>
      </c>
      <c r="B2698" s="42" t="s">
        <v>15012</v>
      </c>
      <c r="C2698" s="42">
        <v>100</v>
      </c>
      <c r="D2698" s="42">
        <v>9103</v>
      </c>
      <c r="E2698" s="42">
        <v>1724</v>
      </c>
      <c r="F2698" s="42">
        <v>58</v>
      </c>
      <c r="G2698" s="42" t="s">
        <v>12318</v>
      </c>
      <c r="H2698" s="42">
        <v>0.23</v>
      </c>
      <c r="I2698" s="42">
        <v>9</v>
      </c>
      <c r="J2698" s="42" t="s">
        <v>14788</v>
      </c>
      <c r="K2698" s="43" t="str">
        <f t="shared" si="42"/>
        <v>Paid</v>
      </c>
    </row>
    <row r="2699" spans="1:11" x14ac:dyDescent="0.25">
      <c r="A2699" s="42">
        <v>1073793</v>
      </c>
      <c r="B2699" s="42" t="s">
        <v>15013</v>
      </c>
      <c r="C2699" s="42">
        <v>100</v>
      </c>
      <c r="D2699" s="42">
        <v>9067</v>
      </c>
      <c r="E2699" s="42">
        <v>41</v>
      </c>
      <c r="F2699" s="42">
        <v>27</v>
      </c>
      <c r="G2699" s="42" t="s">
        <v>12315</v>
      </c>
      <c r="H2699" s="42">
        <v>0.89</v>
      </c>
      <c r="I2699" s="42">
        <v>3</v>
      </c>
      <c r="J2699" s="42" t="s">
        <v>14788</v>
      </c>
      <c r="K2699" s="43" t="str">
        <f t="shared" si="42"/>
        <v>Paid</v>
      </c>
    </row>
    <row r="2700" spans="1:11" x14ac:dyDescent="0.25">
      <c r="A2700" s="42">
        <v>752432</v>
      </c>
      <c r="B2700" s="42" t="s">
        <v>15014</v>
      </c>
      <c r="C2700" s="42">
        <v>195</v>
      </c>
      <c r="D2700" s="42">
        <v>9056</v>
      </c>
      <c r="E2700" s="42">
        <v>96</v>
      </c>
      <c r="F2700" s="42">
        <v>31</v>
      </c>
      <c r="G2700" s="42" t="s">
        <v>12315</v>
      </c>
      <c r="H2700" s="42">
        <v>0.92</v>
      </c>
      <c r="I2700" s="42">
        <v>1.5</v>
      </c>
      <c r="J2700" s="42" t="s">
        <v>14788</v>
      </c>
      <c r="K2700" s="43" t="str">
        <f t="shared" si="42"/>
        <v>Paid</v>
      </c>
    </row>
    <row r="2701" spans="1:11" x14ac:dyDescent="0.25">
      <c r="A2701" s="42">
        <v>566910</v>
      </c>
      <c r="B2701" s="42" t="s">
        <v>15015</v>
      </c>
      <c r="C2701" s="42">
        <v>20</v>
      </c>
      <c r="D2701" s="42">
        <v>9028</v>
      </c>
      <c r="E2701" s="42">
        <v>87</v>
      </c>
      <c r="F2701" s="42">
        <v>12</v>
      </c>
      <c r="G2701" s="42" t="s">
        <v>12315</v>
      </c>
      <c r="H2701" s="42">
        <v>0.78</v>
      </c>
      <c r="I2701" s="42">
        <v>1.5</v>
      </c>
      <c r="J2701" s="42" t="s">
        <v>14788</v>
      </c>
      <c r="K2701" s="43" t="str">
        <f t="shared" si="42"/>
        <v>Paid</v>
      </c>
    </row>
    <row r="2702" spans="1:11" x14ac:dyDescent="0.25">
      <c r="A2702" s="42">
        <v>778226</v>
      </c>
      <c r="B2702" s="42" t="s">
        <v>15016</v>
      </c>
      <c r="C2702" s="42">
        <v>100</v>
      </c>
      <c r="D2702" s="42">
        <v>8968</v>
      </c>
      <c r="E2702" s="42">
        <v>35</v>
      </c>
      <c r="F2702" s="42">
        <v>25</v>
      </c>
      <c r="G2702" s="42" t="s">
        <v>12318</v>
      </c>
      <c r="H2702" s="42">
        <v>0.78</v>
      </c>
      <c r="I2702" s="42">
        <v>2</v>
      </c>
      <c r="J2702" s="42" t="s">
        <v>14788</v>
      </c>
      <c r="K2702" s="43" t="str">
        <f t="shared" si="42"/>
        <v>Paid</v>
      </c>
    </row>
    <row r="2703" spans="1:11" x14ac:dyDescent="0.25">
      <c r="A2703" s="42">
        <v>1039062</v>
      </c>
      <c r="B2703" s="42" t="s">
        <v>15017</v>
      </c>
      <c r="C2703" s="42">
        <v>75</v>
      </c>
      <c r="D2703" s="42">
        <v>8964</v>
      </c>
      <c r="E2703" s="42">
        <v>1893</v>
      </c>
      <c r="F2703" s="42">
        <v>56</v>
      </c>
      <c r="G2703" s="42" t="s">
        <v>12318</v>
      </c>
      <c r="H2703" s="42">
        <v>0.57999999999999996</v>
      </c>
      <c r="I2703" s="42">
        <v>5.5</v>
      </c>
      <c r="J2703" s="42" t="s">
        <v>14788</v>
      </c>
      <c r="K2703" s="43" t="str">
        <f t="shared" si="42"/>
        <v>Paid</v>
      </c>
    </row>
    <row r="2704" spans="1:11" x14ac:dyDescent="0.25">
      <c r="A2704" s="42">
        <v>197836</v>
      </c>
      <c r="B2704" s="42" t="s">
        <v>15018</v>
      </c>
      <c r="C2704" s="42">
        <v>60</v>
      </c>
      <c r="D2704" s="42">
        <v>8777</v>
      </c>
      <c r="E2704" s="42">
        <v>206</v>
      </c>
      <c r="F2704" s="42">
        <v>75</v>
      </c>
      <c r="G2704" s="42" t="s">
        <v>12315</v>
      </c>
      <c r="H2704" s="42">
        <v>0.79</v>
      </c>
      <c r="I2704" s="42">
        <v>15.5</v>
      </c>
      <c r="J2704" s="42" t="s">
        <v>14788</v>
      </c>
      <c r="K2704" s="43" t="str">
        <f t="shared" si="42"/>
        <v>Paid</v>
      </c>
    </row>
    <row r="2705" spans="1:11" x14ac:dyDescent="0.25">
      <c r="A2705" s="42">
        <v>599532</v>
      </c>
      <c r="B2705" s="42" t="s">
        <v>15019</v>
      </c>
      <c r="C2705" s="42">
        <v>0</v>
      </c>
      <c r="D2705" s="42">
        <v>8770</v>
      </c>
      <c r="E2705" s="42">
        <v>261</v>
      </c>
      <c r="F2705" s="42">
        <v>13</v>
      </c>
      <c r="G2705" s="42" t="s">
        <v>12315</v>
      </c>
      <c r="H2705" s="42">
        <v>0.62</v>
      </c>
      <c r="I2705" s="42">
        <v>0.53333333329999999</v>
      </c>
      <c r="J2705" s="42" t="s">
        <v>14788</v>
      </c>
      <c r="K2705" s="43" t="str">
        <f t="shared" si="42"/>
        <v>Free</v>
      </c>
    </row>
    <row r="2706" spans="1:11" x14ac:dyDescent="0.25">
      <c r="A2706" s="42">
        <v>1033944</v>
      </c>
      <c r="B2706" s="42" t="s">
        <v>15020</v>
      </c>
      <c r="C2706" s="42">
        <v>0</v>
      </c>
      <c r="D2706" s="42">
        <v>8768</v>
      </c>
      <c r="E2706" s="42">
        <v>173</v>
      </c>
      <c r="F2706" s="42">
        <v>8</v>
      </c>
      <c r="G2706" s="42" t="s">
        <v>12315</v>
      </c>
      <c r="H2706" s="42">
        <v>0.87</v>
      </c>
      <c r="I2706" s="42">
        <v>1</v>
      </c>
      <c r="J2706" s="42" t="s">
        <v>14788</v>
      </c>
      <c r="K2706" s="43" t="str">
        <f t="shared" si="42"/>
        <v>Free</v>
      </c>
    </row>
    <row r="2707" spans="1:11" x14ac:dyDescent="0.25">
      <c r="A2707" s="42">
        <v>82778</v>
      </c>
      <c r="B2707" s="42" t="s">
        <v>15021</v>
      </c>
      <c r="C2707" s="42">
        <v>50</v>
      </c>
      <c r="D2707" s="42">
        <v>8755</v>
      </c>
      <c r="E2707" s="42">
        <v>931</v>
      </c>
      <c r="F2707" s="42">
        <v>133</v>
      </c>
      <c r="G2707" s="42" t="s">
        <v>12315</v>
      </c>
      <c r="H2707" s="42">
        <v>0.12</v>
      </c>
      <c r="I2707" s="42">
        <v>15.5</v>
      </c>
      <c r="J2707" s="42" t="s">
        <v>14788</v>
      </c>
      <c r="K2707" s="43" t="str">
        <f t="shared" si="42"/>
        <v>Paid</v>
      </c>
    </row>
    <row r="2708" spans="1:11" x14ac:dyDescent="0.25">
      <c r="A2708" s="42">
        <v>629082</v>
      </c>
      <c r="B2708" s="42" t="s">
        <v>15022</v>
      </c>
      <c r="C2708" s="42">
        <v>85</v>
      </c>
      <c r="D2708" s="42">
        <v>8711</v>
      </c>
      <c r="E2708" s="42">
        <v>44</v>
      </c>
      <c r="F2708" s="42">
        <v>22</v>
      </c>
      <c r="G2708" s="42" t="s">
        <v>12315</v>
      </c>
      <c r="H2708" s="42">
        <v>0.04</v>
      </c>
      <c r="I2708" s="42">
        <v>1.5</v>
      </c>
      <c r="J2708" s="42" t="s">
        <v>14788</v>
      </c>
      <c r="K2708" s="43" t="str">
        <f t="shared" si="42"/>
        <v>Paid</v>
      </c>
    </row>
    <row r="2709" spans="1:11" x14ac:dyDescent="0.25">
      <c r="A2709" s="42">
        <v>944906</v>
      </c>
      <c r="B2709" s="42" t="s">
        <v>15023</v>
      </c>
      <c r="C2709" s="42">
        <v>40</v>
      </c>
      <c r="D2709" s="42">
        <v>8711</v>
      </c>
      <c r="E2709" s="42">
        <v>29</v>
      </c>
      <c r="F2709" s="42">
        <v>12</v>
      </c>
      <c r="G2709" s="42" t="s">
        <v>12315</v>
      </c>
      <c r="H2709" s="42">
        <v>0.96</v>
      </c>
      <c r="I2709" s="42">
        <v>1</v>
      </c>
      <c r="J2709" s="42" t="s">
        <v>14788</v>
      </c>
      <c r="K2709" s="43" t="str">
        <f t="shared" si="42"/>
        <v>Paid</v>
      </c>
    </row>
    <row r="2710" spans="1:11" x14ac:dyDescent="0.25">
      <c r="A2710" s="42">
        <v>1158572</v>
      </c>
      <c r="B2710" s="42" t="s">
        <v>15024</v>
      </c>
      <c r="C2710" s="42">
        <v>0</v>
      </c>
      <c r="D2710" s="42">
        <v>8693</v>
      </c>
      <c r="E2710" s="42">
        <v>522</v>
      </c>
      <c r="F2710" s="42">
        <v>11</v>
      </c>
      <c r="G2710" s="42" t="s">
        <v>12315</v>
      </c>
      <c r="H2710" s="42">
        <v>0.24</v>
      </c>
      <c r="I2710" s="42">
        <v>1.5</v>
      </c>
      <c r="J2710" s="42" t="s">
        <v>14788</v>
      </c>
      <c r="K2710" s="43" t="str">
        <f t="shared" si="42"/>
        <v>Free</v>
      </c>
    </row>
    <row r="2711" spans="1:11" x14ac:dyDescent="0.25">
      <c r="A2711" s="42">
        <v>671552</v>
      </c>
      <c r="B2711" s="42" t="s">
        <v>15025</v>
      </c>
      <c r="C2711" s="42">
        <v>100</v>
      </c>
      <c r="D2711" s="42">
        <v>8691</v>
      </c>
      <c r="E2711" s="42">
        <v>836</v>
      </c>
      <c r="F2711" s="42">
        <v>63</v>
      </c>
      <c r="G2711" s="42" t="s">
        <v>12315</v>
      </c>
      <c r="H2711" s="42">
        <v>0.69</v>
      </c>
      <c r="I2711" s="42">
        <v>11</v>
      </c>
      <c r="J2711" s="42" t="s">
        <v>14788</v>
      </c>
      <c r="K2711" s="43" t="str">
        <f t="shared" si="42"/>
        <v>Paid</v>
      </c>
    </row>
    <row r="2712" spans="1:11" x14ac:dyDescent="0.25">
      <c r="A2712" s="42">
        <v>797038</v>
      </c>
      <c r="B2712" s="42" t="s">
        <v>15026</v>
      </c>
      <c r="C2712" s="42">
        <v>170</v>
      </c>
      <c r="D2712" s="42">
        <v>8625</v>
      </c>
      <c r="E2712" s="42">
        <v>94</v>
      </c>
      <c r="F2712" s="42">
        <v>73</v>
      </c>
      <c r="G2712" s="42" t="s">
        <v>12315</v>
      </c>
      <c r="H2712" s="42">
        <v>0.98</v>
      </c>
      <c r="I2712" s="42">
        <v>5</v>
      </c>
      <c r="J2712" s="42" t="s">
        <v>14788</v>
      </c>
      <c r="K2712" s="43" t="str">
        <f t="shared" si="42"/>
        <v>Paid</v>
      </c>
    </row>
    <row r="2713" spans="1:11" x14ac:dyDescent="0.25">
      <c r="A2713" s="42">
        <v>856490</v>
      </c>
      <c r="B2713" s="42" t="s">
        <v>15027</v>
      </c>
      <c r="C2713" s="42">
        <v>95</v>
      </c>
      <c r="D2713" s="42">
        <v>8594</v>
      </c>
      <c r="E2713" s="42">
        <v>37</v>
      </c>
      <c r="F2713" s="42">
        <v>18</v>
      </c>
      <c r="G2713" s="42" t="s">
        <v>12318</v>
      </c>
      <c r="H2713" s="42">
        <v>0.77</v>
      </c>
      <c r="I2713" s="42">
        <v>2</v>
      </c>
      <c r="J2713" s="42" t="s">
        <v>14788</v>
      </c>
      <c r="K2713" s="43" t="str">
        <f t="shared" si="42"/>
        <v>Paid</v>
      </c>
    </row>
    <row r="2714" spans="1:11" x14ac:dyDescent="0.25">
      <c r="A2714" s="42">
        <v>59535</v>
      </c>
      <c r="B2714" s="42" t="s">
        <v>15028</v>
      </c>
      <c r="C2714" s="42">
        <v>0</v>
      </c>
      <c r="D2714" s="42">
        <v>8592</v>
      </c>
      <c r="E2714" s="42">
        <v>336</v>
      </c>
      <c r="F2714" s="42">
        <v>35</v>
      </c>
      <c r="G2714" s="42" t="s">
        <v>12318</v>
      </c>
      <c r="H2714" s="42">
        <v>0.8</v>
      </c>
      <c r="I2714" s="42">
        <v>2.5</v>
      </c>
      <c r="J2714" s="42" t="s">
        <v>14788</v>
      </c>
      <c r="K2714" s="43" t="str">
        <f t="shared" si="42"/>
        <v>Free</v>
      </c>
    </row>
    <row r="2715" spans="1:11" x14ac:dyDescent="0.25">
      <c r="A2715" s="42">
        <v>570416</v>
      </c>
      <c r="B2715" s="42" t="s">
        <v>15029</v>
      </c>
      <c r="C2715" s="42">
        <v>200</v>
      </c>
      <c r="D2715" s="42">
        <v>8577</v>
      </c>
      <c r="E2715" s="42">
        <v>69</v>
      </c>
      <c r="F2715" s="42">
        <v>31</v>
      </c>
      <c r="G2715" s="42" t="s">
        <v>12315</v>
      </c>
      <c r="H2715" s="42">
        <v>0.22</v>
      </c>
      <c r="I2715" s="42">
        <v>1.5</v>
      </c>
      <c r="J2715" s="42" t="s">
        <v>14788</v>
      </c>
      <c r="K2715" s="43" t="str">
        <f t="shared" si="42"/>
        <v>Paid</v>
      </c>
    </row>
    <row r="2716" spans="1:11" x14ac:dyDescent="0.25">
      <c r="A2716" s="42">
        <v>758582</v>
      </c>
      <c r="B2716" s="42" t="s">
        <v>15030</v>
      </c>
      <c r="C2716" s="42">
        <v>150</v>
      </c>
      <c r="D2716" s="42">
        <v>8496</v>
      </c>
      <c r="E2716" s="42">
        <v>1838</v>
      </c>
      <c r="F2716" s="42">
        <v>308</v>
      </c>
      <c r="G2716" s="42" t="s">
        <v>12315</v>
      </c>
      <c r="H2716" s="42">
        <v>0.93</v>
      </c>
      <c r="I2716" s="42">
        <v>29.5</v>
      </c>
      <c r="J2716" s="42" t="s">
        <v>14788</v>
      </c>
      <c r="K2716" s="43" t="str">
        <f t="shared" si="42"/>
        <v>Paid</v>
      </c>
    </row>
    <row r="2717" spans="1:11" x14ac:dyDescent="0.25">
      <c r="A2717" s="42">
        <v>169144</v>
      </c>
      <c r="B2717" s="42" t="s">
        <v>15031</v>
      </c>
      <c r="C2717" s="42">
        <v>20</v>
      </c>
      <c r="D2717" s="42">
        <v>8462</v>
      </c>
      <c r="E2717" s="42">
        <v>50</v>
      </c>
      <c r="F2717" s="42">
        <v>21</v>
      </c>
      <c r="G2717" s="42" t="s">
        <v>12318</v>
      </c>
      <c r="H2717" s="42">
        <v>0.68</v>
      </c>
      <c r="I2717" s="42">
        <v>2</v>
      </c>
      <c r="J2717" s="42" t="s">
        <v>14788</v>
      </c>
      <c r="K2717" s="43" t="str">
        <f t="shared" si="42"/>
        <v>Paid</v>
      </c>
    </row>
    <row r="2718" spans="1:11" x14ac:dyDescent="0.25">
      <c r="A2718" s="42">
        <v>264790</v>
      </c>
      <c r="B2718" s="42" t="s">
        <v>15032</v>
      </c>
      <c r="C2718" s="42">
        <v>0</v>
      </c>
      <c r="D2718" s="42">
        <v>8415</v>
      </c>
      <c r="E2718" s="42">
        <v>56</v>
      </c>
      <c r="F2718" s="42">
        <v>13</v>
      </c>
      <c r="G2718" s="42" t="s">
        <v>12315</v>
      </c>
      <c r="H2718" s="42">
        <v>0.66</v>
      </c>
      <c r="I2718" s="42">
        <v>1</v>
      </c>
      <c r="J2718" s="42" t="s">
        <v>14788</v>
      </c>
      <c r="K2718" s="43" t="str">
        <f t="shared" si="42"/>
        <v>Free</v>
      </c>
    </row>
    <row r="2719" spans="1:11" x14ac:dyDescent="0.25">
      <c r="A2719" s="42">
        <v>212624</v>
      </c>
      <c r="B2719" s="42" t="s">
        <v>15033</v>
      </c>
      <c r="C2719" s="42">
        <v>0</v>
      </c>
      <c r="D2719" s="42">
        <v>8371</v>
      </c>
      <c r="E2719" s="42">
        <v>212</v>
      </c>
      <c r="F2719" s="42">
        <v>18</v>
      </c>
      <c r="G2719" s="42" t="s">
        <v>12315</v>
      </c>
      <c r="H2719" s="42">
        <v>0.78</v>
      </c>
      <c r="I2719" s="42">
        <v>1.5</v>
      </c>
      <c r="J2719" s="42" t="s">
        <v>14788</v>
      </c>
      <c r="K2719" s="43" t="str">
        <f t="shared" si="42"/>
        <v>Free</v>
      </c>
    </row>
    <row r="2720" spans="1:11" x14ac:dyDescent="0.25">
      <c r="A2720" s="42">
        <v>311538</v>
      </c>
      <c r="B2720" s="42" t="s">
        <v>15034</v>
      </c>
      <c r="C2720" s="42">
        <v>0</v>
      </c>
      <c r="D2720" s="42">
        <v>8337</v>
      </c>
      <c r="E2720" s="42">
        <v>300</v>
      </c>
      <c r="F2720" s="42">
        <v>129</v>
      </c>
      <c r="G2720" s="42" t="s">
        <v>12315</v>
      </c>
      <c r="H2720" s="42">
        <v>0.53</v>
      </c>
      <c r="I2720" s="42">
        <v>20.5</v>
      </c>
      <c r="J2720" s="42" t="s">
        <v>14788</v>
      </c>
      <c r="K2720" s="43" t="str">
        <f t="shared" si="42"/>
        <v>Free</v>
      </c>
    </row>
    <row r="2721" spans="1:11" x14ac:dyDescent="0.25">
      <c r="A2721" s="42">
        <v>639848</v>
      </c>
      <c r="B2721" s="42" t="s">
        <v>15035</v>
      </c>
      <c r="C2721" s="42">
        <v>20</v>
      </c>
      <c r="D2721" s="42">
        <v>8320</v>
      </c>
      <c r="E2721" s="42">
        <v>73</v>
      </c>
      <c r="F2721" s="42">
        <v>11</v>
      </c>
      <c r="G2721" s="42" t="s">
        <v>12315</v>
      </c>
      <c r="H2721" s="42">
        <v>0.3</v>
      </c>
      <c r="I2721" s="42">
        <v>0.71666666670000001</v>
      </c>
      <c r="J2721" s="42" t="s">
        <v>14788</v>
      </c>
      <c r="K2721" s="43" t="str">
        <f t="shared" si="42"/>
        <v>Paid</v>
      </c>
    </row>
    <row r="2722" spans="1:11" x14ac:dyDescent="0.25">
      <c r="A2722" s="42">
        <v>641868</v>
      </c>
      <c r="B2722" s="42" t="s">
        <v>15036</v>
      </c>
      <c r="C2722" s="42">
        <v>25</v>
      </c>
      <c r="D2722" s="42">
        <v>8234</v>
      </c>
      <c r="E2722" s="42">
        <v>1111</v>
      </c>
      <c r="F2722" s="42">
        <v>110</v>
      </c>
      <c r="G2722" s="42" t="s">
        <v>12315</v>
      </c>
      <c r="H2722" s="42">
        <v>0.78</v>
      </c>
      <c r="I2722" s="42">
        <v>7.5</v>
      </c>
      <c r="J2722" s="42" t="s">
        <v>14788</v>
      </c>
      <c r="K2722" s="43" t="str">
        <f t="shared" si="42"/>
        <v>Paid</v>
      </c>
    </row>
    <row r="2723" spans="1:11" x14ac:dyDescent="0.25">
      <c r="A2723" s="42">
        <v>674646</v>
      </c>
      <c r="B2723" s="42" t="s">
        <v>15037</v>
      </c>
      <c r="C2723" s="42">
        <v>75</v>
      </c>
      <c r="D2723" s="42">
        <v>8067</v>
      </c>
      <c r="E2723" s="42">
        <v>30</v>
      </c>
      <c r="F2723" s="42">
        <v>44</v>
      </c>
      <c r="G2723" s="42" t="s">
        <v>12315</v>
      </c>
      <c r="H2723" s="42">
        <v>0.24</v>
      </c>
      <c r="I2723" s="42">
        <v>3.5</v>
      </c>
      <c r="J2723" s="42" t="s">
        <v>14788</v>
      </c>
      <c r="K2723" s="43" t="str">
        <f t="shared" si="42"/>
        <v>Paid</v>
      </c>
    </row>
    <row r="2724" spans="1:11" x14ac:dyDescent="0.25">
      <c r="A2724" s="42">
        <v>906700</v>
      </c>
      <c r="B2724" s="42" t="s">
        <v>15038</v>
      </c>
      <c r="C2724" s="42">
        <v>40</v>
      </c>
      <c r="D2724" s="42">
        <v>8059</v>
      </c>
      <c r="E2724" s="42">
        <v>231</v>
      </c>
      <c r="F2724" s="42">
        <v>39</v>
      </c>
      <c r="G2724" s="42" t="s">
        <v>12315</v>
      </c>
      <c r="H2724" s="42">
        <v>0.05</v>
      </c>
      <c r="I2724" s="42">
        <v>2</v>
      </c>
      <c r="J2724" s="42" t="s">
        <v>14788</v>
      </c>
      <c r="K2724" s="43" t="str">
        <f t="shared" si="42"/>
        <v>Paid</v>
      </c>
    </row>
    <row r="2725" spans="1:11" x14ac:dyDescent="0.25">
      <c r="A2725" s="42">
        <v>1090870</v>
      </c>
      <c r="B2725" s="42" t="s">
        <v>15039</v>
      </c>
      <c r="C2725" s="42">
        <v>0</v>
      </c>
      <c r="D2725" s="42">
        <v>7922</v>
      </c>
      <c r="E2725" s="42">
        <v>183</v>
      </c>
      <c r="F2725" s="42">
        <v>16</v>
      </c>
      <c r="G2725" s="42" t="s">
        <v>12318</v>
      </c>
      <c r="H2725" s="42">
        <v>0.69</v>
      </c>
      <c r="I2725" s="42">
        <v>1.5</v>
      </c>
      <c r="J2725" s="42" t="s">
        <v>14788</v>
      </c>
      <c r="K2725" s="43" t="str">
        <f t="shared" si="42"/>
        <v>Free</v>
      </c>
    </row>
    <row r="2726" spans="1:11" x14ac:dyDescent="0.25">
      <c r="A2726" s="42">
        <v>866696</v>
      </c>
      <c r="B2726" s="42" t="s">
        <v>15040</v>
      </c>
      <c r="C2726" s="42">
        <v>0</v>
      </c>
      <c r="D2726" s="42">
        <v>7905</v>
      </c>
      <c r="E2726" s="42">
        <v>561</v>
      </c>
      <c r="F2726" s="42">
        <v>5</v>
      </c>
      <c r="G2726" s="42" t="s">
        <v>12315</v>
      </c>
      <c r="H2726" s="42">
        <v>0.66</v>
      </c>
      <c r="I2726" s="42">
        <v>0.68333333330000001</v>
      </c>
      <c r="J2726" s="42" t="s">
        <v>14788</v>
      </c>
      <c r="K2726" s="43" t="str">
        <f t="shared" si="42"/>
        <v>Free</v>
      </c>
    </row>
    <row r="2727" spans="1:11" x14ac:dyDescent="0.25">
      <c r="A2727" s="42">
        <v>747552</v>
      </c>
      <c r="B2727" s="42" t="s">
        <v>15041</v>
      </c>
      <c r="C2727" s="42">
        <v>150</v>
      </c>
      <c r="D2727" s="42">
        <v>7884</v>
      </c>
      <c r="E2727" s="42">
        <v>44</v>
      </c>
      <c r="F2727" s="42">
        <v>28</v>
      </c>
      <c r="G2727" s="42" t="s">
        <v>12318</v>
      </c>
      <c r="H2727" s="42">
        <v>0.53</v>
      </c>
      <c r="I2727" s="42">
        <v>2</v>
      </c>
      <c r="J2727" s="42" t="s">
        <v>14788</v>
      </c>
      <c r="K2727" s="43" t="str">
        <f t="shared" si="42"/>
        <v>Paid</v>
      </c>
    </row>
    <row r="2728" spans="1:11" x14ac:dyDescent="0.25">
      <c r="A2728" s="42">
        <v>16151</v>
      </c>
      <c r="B2728" s="42" t="s">
        <v>15042</v>
      </c>
      <c r="C2728" s="42">
        <v>20</v>
      </c>
      <c r="D2728" s="42">
        <v>7867</v>
      </c>
      <c r="E2728" s="42">
        <v>147</v>
      </c>
      <c r="F2728" s="42">
        <v>23</v>
      </c>
      <c r="G2728" s="42" t="s">
        <v>12318</v>
      </c>
      <c r="H2728" s="42">
        <v>0.95</v>
      </c>
      <c r="I2728" s="42">
        <v>3</v>
      </c>
      <c r="J2728" s="42" t="s">
        <v>14788</v>
      </c>
      <c r="K2728" s="43" t="str">
        <f t="shared" si="42"/>
        <v>Paid</v>
      </c>
    </row>
    <row r="2729" spans="1:11" x14ac:dyDescent="0.25">
      <c r="A2729" s="42">
        <v>1166070</v>
      </c>
      <c r="B2729" s="42" t="s">
        <v>15043</v>
      </c>
      <c r="C2729" s="42">
        <v>0</v>
      </c>
      <c r="D2729" s="42">
        <v>7865</v>
      </c>
      <c r="E2729" s="42">
        <v>241</v>
      </c>
      <c r="F2729" s="42">
        <v>36</v>
      </c>
      <c r="G2729" s="42" t="s">
        <v>12315</v>
      </c>
      <c r="H2729" s="42">
        <v>0.76</v>
      </c>
      <c r="I2729" s="42">
        <v>5</v>
      </c>
      <c r="J2729" s="42" t="s">
        <v>14788</v>
      </c>
      <c r="K2729" s="43" t="str">
        <f t="shared" si="42"/>
        <v>Free</v>
      </c>
    </row>
    <row r="2730" spans="1:11" x14ac:dyDescent="0.25">
      <c r="A2730" s="42">
        <v>425910</v>
      </c>
      <c r="B2730" s="42" t="s">
        <v>15044</v>
      </c>
      <c r="C2730" s="42">
        <v>125</v>
      </c>
      <c r="D2730" s="42">
        <v>7852</v>
      </c>
      <c r="E2730" s="42">
        <v>46</v>
      </c>
      <c r="F2730" s="42">
        <v>31</v>
      </c>
      <c r="G2730" s="42" t="s">
        <v>12352</v>
      </c>
      <c r="H2730" s="42">
        <v>0.78</v>
      </c>
      <c r="I2730" s="42">
        <v>3.5</v>
      </c>
      <c r="J2730" s="42" t="s">
        <v>14788</v>
      </c>
      <c r="K2730" s="43" t="str">
        <f t="shared" si="42"/>
        <v>Paid</v>
      </c>
    </row>
    <row r="2731" spans="1:11" x14ac:dyDescent="0.25">
      <c r="A2731" s="42">
        <v>938560</v>
      </c>
      <c r="B2731" s="42" t="s">
        <v>15045</v>
      </c>
      <c r="C2731" s="42">
        <v>195</v>
      </c>
      <c r="D2731" s="42">
        <v>7827</v>
      </c>
      <c r="E2731" s="42">
        <v>268</v>
      </c>
      <c r="F2731" s="42">
        <v>66</v>
      </c>
      <c r="G2731" s="42" t="s">
        <v>12315</v>
      </c>
      <c r="H2731" s="42">
        <v>0.76</v>
      </c>
      <c r="I2731" s="42">
        <v>11</v>
      </c>
      <c r="J2731" s="42" t="s">
        <v>14788</v>
      </c>
      <c r="K2731" s="43" t="str">
        <f t="shared" si="42"/>
        <v>Paid</v>
      </c>
    </row>
    <row r="2732" spans="1:11" x14ac:dyDescent="0.25">
      <c r="A2732" s="42">
        <v>607056</v>
      </c>
      <c r="B2732" s="42" t="s">
        <v>15046</v>
      </c>
      <c r="C2732" s="42">
        <v>90</v>
      </c>
      <c r="D2732" s="42">
        <v>7789</v>
      </c>
      <c r="E2732" s="42">
        <v>59</v>
      </c>
      <c r="F2732" s="42">
        <v>23</v>
      </c>
      <c r="G2732" s="42" t="s">
        <v>12324</v>
      </c>
      <c r="H2732" s="42">
        <v>0.15</v>
      </c>
      <c r="I2732" s="42">
        <v>1.5</v>
      </c>
      <c r="J2732" s="42" t="s">
        <v>14788</v>
      </c>
      <c r="K2732" s="43" t="str">
        <f t="shared" si="42"/>
        <v>Paid</v>
      </c>
    </row>
    <row r="2733" spans="1:11" x14ac:dyDescent="0.25">
      <c r="A2733" s="42">
        <v>147908</v>
      </c>
      <c r="B2733" s="42" t="s">
        <v>15047</v>
      </c>
      <c r="C2733" s="42">
        <v>75</v>
      </c>
      <c r="D2733" s="42">
        <v>7785</v>
      </c>
      <c r="E2733" s="42">
        <v>416</v>
      </c>
      <c r="F2733" s="42">
        <v>33</v>
      </c>
      <c r="G2733" s="42" t="s">
        <v>12315</v>
      </c>
      <c r="H2733" s="42">
        <v>0.76</v>
      </c>
      <c r="I2733" s="42">
        <v>4.5</v>
      </c>
      <c r="J2733" s="42" t="s">
        <v>14788</v>
      </c>
      <c r="K2733" s="43" t="str">
        <f t="shared" si="42"/>
        <v>Paid</v>
      </c>
    </row>
    <row r="2734" spans="1:11" x14ac:dyDescent="0.25">
      <c r="A2734" s="42">
        <v>1016536</v>
      </c>
      <c r="B2734" s="42" t="s">
        <v>15048</v>
      </c>
      <c r="C2734" s="42">
        <v>140</v>
      </c>
      <c r="D2734" s="42">
        <v>7741</v>
      </c>
      <c r="E2734" s="42">
        <v>9</v>
      </c>
      <c r="F2734" s="42">
        <v>36</v>
      </c>
      <c r="G2734" s="42" t="s">
        <v>12315</v>
      </c>
      <c r="H2734" s="42">
        <v>0.67</v>
      </c>
      <c r="I2734" s="42">
        <v>2.5</v>
      </c>
      <c r="J2734" s="42" t="s">
        <v>14788</v>
      </c>
      <c r="K2734" s="43" t="str">
        <f t="shared" si="42"/>
        <v>Paid</v>
      </c>
    </row>
    <row r="2735" spans="1:11" x14ac:dyDescent="0.25">
      <c r="A2735" s="42">
        <v>803378</v>
      </c>
      <c r="B2735" s="42" t="s">
        <v>15049</v>
      </c>
      <c r="C2735" s="42">
        <v>150</v>
      </c>
      <c r="D2735" s="42">
        <v>7720</v>
      </c>
      <c r="E2735" s="42">
        <v>58</v>
      </c>
      <c r="F2735" s="42">
        <v>17</v>
      </c>
      <c r="G2735" s="42" t="s">
        <v>12318</v>
      </c>
      <c r="H2735" s="42">
        <v>0.73</v>
      </c>
      <c r="I2735" s="42">
        <v>1.5</v>
      </c>
      <c r="J2735" s="42" t="s">
        <v>14788</v>
      </c>
      <c r="K2735" s="43" t="str">
        <f t="shared" si="42"/>
        <v>Paid</v>
      </c>
    </row>
    <row r="2736" spans="1:11" x14ac:dyDescent="0.25">
      <c r="A2736" s="42">
        <v>30911</v>
      </c>
      <c r="B2736" s="42" t="s">
        <v>15050</v>
      </c>
      <c r="C2736" s="42">
        <v>50</v>
      </c>
      <c r="D2736" s="42">
        <v>7706</v>
      </c>
      <c r="E2736" s="42">
        <v>62</v>
      </c>
      <c r="F2736" s="42">
        <v>45</v>
      </c>
      <c r="G2736" s="42" t="s">
        <v>12315</v>
      </c>
      <c r="H2736" s="42">
        <v>0.12</v>
      </c>
      <c r="I2736" s="42">
        <v>5</v>
      </c>
      <c r="J2736" s="42" t="s">
        <v>14788</v>
      </c>
      <c r="K2736" s="43" t="str">
        <f t="shared" si="42"/>
        <v>Paid</v>
      </c>
    </row>
    <row r="2737" spans="1:11" x14ac:dyDescent="0.25">
      <c r="A2737" s="42">
        <v>161986</v>
      </c>
      <c r="B2737" s="42" t="s">
        <v>15051</v>
      </c>
      <c r="C2737" s="42">
        <v>50</v>
      </c>
      <c r="D2737" s="42">
        <v>7660</v>
      </c>
      <c r="E2737" s="42">
        <v>7</v>
      </c>
      <c r="F2737" s="42">
        <v>19</v>
      </c>
      <c r="G2737" s="42" t="s">
        <v>12315</v>
      </c>
      <c r="H2737" s="42">
        <v>0.08</v>
      </c>
      <c r="I2737" s="42">
        <v>2</v>
      </c>
      <c r="J2737" s="42" t="s">
        <v>14788</v>
      </c>
      <c r="K2737" s="43" t="str">
        <f t="shared" si="42"/>
        <v>Paid</v>
      </c>
    </row>
    <row r="2738" spans="1:11" x14ac:dyDescent="0.25">
      <c r="A2738" s="42">
        <v>159760</v>
      </c>
      <c r="B2738" s="42" t="s">
        <v>15052</v>
      </c>
      <c r="C2738" s="42">
        <v>95</v>
      </c>
      <c r="D2738" s="42">
        <v>7517</v>
      </c>
      <c r="E2738" s="42">
        <v>89</v>
      </c>
      <c r="F2738" s="42">
        <v>47</v>
      </c>
      <c r="G2738" s="42" t="s">
        <v>12324</v>
      </c>
      <c r="H2738" s="42">
        <v>0.89</v>
      </c>
      <c r="I2738" s="42">
        <v>4.5</v>
      </c>
      <c r="J2738" s="42" t="s">
        <v>14788</v>
      </c>
      <c r="K2738" s="43" t="str">
        <f t="shared" si="42"/>
        <v>Paid</v>
      </c>
    </row>
    <row r="2739" spans="1:11" x14ac:dyDescent="0.25">
      <c r="A2739" s="42">
        <v>548278</v>
      </c>
      <c r="B2739" s="42" t="s">
        <v>15053</v>
      </c>
      <c r="C2739" s="42">
        <v>200</v>
      </c>
      <c r="D2739" s="42">
        <v>7501</v>
      </c>
      <c r="E2739" s="42">
        <v>1213</v>
      </c>
      <c r="F2739" s="42">
        <v>384</v>
      </c>
      <c r="G2739" s="42" t="s">
        <v>12315</v>
      </c>
      <c r="H2739" s="42">
        <v>0.42</v>
      </c>
      <c r="I2739" s="42">
        <v>76.5</v>
      </c>
      <c r="J2739" s="42" t="s">
        <v>14788</v>
      </c>
      <c r="K2739" s="43" t="str">
        <f t="shared" si="42"/>
        <v>Paid</v>
      </c>
    </row>
    <row r="2740" spans="1:11" x14ac:dyDescent="0.25">
      <c r="A2740" s="42">
        <v>631128</v>
      </c>
      <c r="B2740" s="42" t="s">
        <v>15054</v>
      </c>
      <c r="C2740" s="42">
        <v>110</v>
      </c>
      <c r="D2740" s="42">
        <v>7489</v>
      </c>
      <c r="E2740" s="42">
        <v>941</v>
      </c>
      <c r="F2740" s="42">
        <v>173</v>
      </c>
      <c r="G2740" s="42" t="s">
        <v>12315</v>
      </c>
      <c r="H2740" s="42">
        <v>0.42</v>
      </c>
      <c r="I2740" s="42">
        <v>16</v>
      </c>
      <c r="J2740" s="42" t="s">
        <v>14788</v>
      </c>
      <c r="K2740" s="43" t="str">
        <f t="shared" si="42"/>
        <v>Paid</v>
      </c>
    </row>
    <row r="2741" spans="1:11" x14ac:dyDescent="0.25">
      <c r="A2741" s="42">
        <v>436496</v>
      </c>
      <c r="B2741" s="42" t="s">
        <v>15055</v>
      </c>
      <c r="C2741" s="42">
        <v>0</v>
      </c>
      <c r="D2741" s="42">
        <v>7484</v>
      </c>
      <c r="E2741" s="42">
        <v>304</v>
      </c>
      <c r="F2741" s="42">
        <v>5</v>
      </c>
      <c r="G2741" s="42" t="s">
        <v>12318</v>
      </c>
      <c r="H2741" s="42">
        <v>0.24</v>
      </c>
      <c r="I2741" s="42">
        <v>1</v>
      </c>
      <c r="J2741" s="42" t="s">
        <v>14788</v>
      </c>
      <c r="K2741" s="43" t="str">
        <f t="shared" si="42"/>
        <v>Free</v>
      </c>
    </row>
    <row r="2742" spans="1:11" x14ac:dyDescent="0.25">
      <c r="A2742" s="42">
        <v>200742</v>
      </c>
      <c r="B2742" s="42" t="s">
        <v>15056</v>
      </c>
      <c r="C2742" s="42">
        <v>20</v>
      </c>
      <c r="D2742" s="42">
        <v>7449</v>
      </c>
      <c r="E2742" s="42">
        <v>111</v>
      </c>
      <c r="F2742" s="42">
        <v>13</v>
      </c>
      <c r="G2742" s="42" t="s">
        <v>12352</v>
      </c>
      <c r="H2742" s="42">
        <v>0.3</v>
      </c>
      <c r="I2742" s="42">
        <v>1</v>
      </c>
      <c r="J2742" s="42" t="s">
        <v>14788</v>
      </c>
      <c r="K2742" s="43" t="str">
        <f t="shared" si="42"/>
        <v>Paid</v>
      </c>
    </row>
    <row r="2743" spans="1:11" x14ac:dyDescent="0.25">
      <c r="A2743" s="42">
        <v>513958</v>
      </c>
      <c r="B2743" s="42" t="s">
        <v>15057</v>
      </c>
      <c r="C2743" s="42">
        <v>200</v>
      </c>
      <c r="D2743" s="42">
        <v>7449</v>
      </c>
      <c r="E2743" s="42">
        <v>91</v>
      </c>
      <c r="F2743" s="42">
        <v>32</v>
      </c>
      <c r="G2743" s="42" t="s">
        <v>12318</v>
      </c>
      <c r="H2743" s="42">
        <v>0.38</v>
      </c>
      <c r="I2743" s="42">
        <v>4</v>
      </c>
      <c r="J2743" s="42" t="s">
        <v>14788</v>
      </c>
      <c r="K2743" s="43" t="str">
        <f t="shared" si="42"/>
        <v>Paid</v>
      </c>
    </row>
    <row r="2744" spans="1:11" x14ac:dyDescent="0.25">
      <c r="A2744" s="42">
        <v>911318</v>
      </c>
      <c r="B2744" s="42" t="s">
        <v>15058</v>
      </c>
      <c r="C2744" s="42">
        <v>0</v>
      </c>
      <c r="D2744" s="42">
        <v>7438</v>
      </c>
      <c r="E2744" s="42">
        <v>441</v>
      </c>
      <c r="F2744" s="42">
        <v>37</v>
      </c>
      <c r="G2744" s="42" t="s">
        <v>12315</v>
      </c>
      <c r="H2744" s="42">
        <v>0.78</v>
      </c>
      <c r="I2744" s="42">
        <v>2.5</v>
      </c>
      <c r="J2744" s="42" t="s">
        <v>14788</v>
      </c>
      <c r="K2744" s="43" t="str">
        <f t="shared" si="42"/>
        <v>Free</v>
      </c>
    </row>
    <row r="2745" spans="1:11" x14ac:dyDescent="0.25">
      <c r="A2745" s="42">
        <v>515188</v>
      </c>
      <c r="B2745" s="42" t="s">
        <v>15059</v>
      </c>
      <c r="C2745" s="42">
        <v>20</v>
      </c>
      <c r="D2745" s="42">
        <v>7416</v>
      </c>
      <c r="E2745" s="42">
        <v>65</v>
      </c>
      <c r="F2745" s="42">
        <v>14</v>
      </c>
      <c r="G2745" s="42" t="s">
        <v>12315</v>
      </c>
      <c r="H2745" s="42">
        <v>0.96</v>
      </c>
      <c r="I2745" s="42">
        <v>0.65</v>
      </c>
      <c r="J2745" s="42" t="s">
        <v>14788</v>
      </c>
      <c r="K2745" s="43" t="str">
        <f t="shared" si="42"/>
        <v>Paid</v>
      </c>
    </row>
    <row r="2746" spans="1:11" x14ac:dyDescent="0.25">
      <c r="A2746" s="42">
        <v>76052</v>
      </c>
      <c r="B2746" s="42" t="s">
        <v>15060</v>
      </c>
      <c r="C2746" s="42">
        <v>50</v>
      </c>
      <c r="D2746" s="42">
        <v>7407</v>
      </c>
      <c r="E2746" s="42">
        <v>172</v>
      </c>
      <c r="F2746" s="42">
        <v>147</v>
      </c>
      <c r="G2746" s="42" t="s">
        <v>12318</v>
      </c>
      <c r="H2746" s="42">
        <v>0.68</v>
      </c>
      <c r="I2746" s="42">
        <v>20</v>
      </c>
      <c r="J2746" s="42" t="s">
        <v>14788</v>
      </c>
      <c r="K2746" s="43" t="str">
        <f t="shared" si="42"/>
        <v>Paid</v>
      </c>
    </row>
    <row r="2747" spans="1:11" x14ac:dyDescent="0.25">
      <c r="A2747" s="42">
        <v>560990</v>
      </c>
      <c r="B2747" s="42" t="s">
        <v>15061</v>
      </c>
      <c r="C2747" s="42">
        <v>75</v>
      </c>
      <c r="D2747" s="42">
        <v>7380</v>
      </c>
      <c r="E2747" s="42">
        <v>43</v>
      </c>
      <c r="F2747" s="42">
        <v>59</v>
      </c>
      <c r="G2747" s="42" t="s">
        <v>12315</v>
      </c>
      <c r="H2747" s="42">
        <v>0.68</v>
      </c>
      <c r="I2747" s="42">
        <v>2.5</v>
      </c>
      <c r="J2747" s="42" t="s">
        <v>14788</v>
      </c>
      <c r="K2747" s="43" t="str">
        <f t="shared" si="42"/>
        <v>Paid</v>
      </c>
    </row>
    <row r="2748" spans="1:11" x14ac:dyDescent="0.25">
      <c r="A2748" s="42">
        <v>783158</v>
      </c>
      <c r="B2748" s="42" t="s">
        <v>15062</v>
      </c>
      <c r="C2748" s="42">
        <v>40</v>
      </c>
      <c r="D2748" s="42">
        <v>7375</v>
      </c>
      <c r="E2748" s="42">
        <v>52</v>
      </c>
      <c r="F2748" s="42">
        <v>17</v>
      </c>
      <c r="G2748" s="42" t="s">
        <v>12318</v>
      </c>
      <c r="H2748" s="42">
        <v>0.24</v>
      </c>
      <c r="I2748" s="42">
        <v>1.5</v>
      </c>
      <c r="J2748" s="42" t="s">
        <v>14788</v>
      </c>
      <c r="K2748" s="43" t="str">
        <f t="shared" si="42"/>
        <v>Paid</v>
      </c>
    </row>
    <row r="2749" spans="1:11" x14ac:dyDescent="0.25">
      <c r="A2749" s="42">
        <v>92760</v>
      </c>
      <c r="B2749" s="42" t="s">
        <v>15063</v>
      </c>
      <c r="C2749" s="42">
        <v>20</v>
      </c>
      <c r="D2749" s="42">
        <v>7368</v>
      </c>
      <c r="E2749" s="42">
        <v>216</v>
      </c>
      <c r="F2749" s="42">
        <v>52</v>
      </c>
      <c r="G2749" s="42" t="s">
        <v>12315</v>
      </c>
      <c r="H2749" s="42">
        <v>0.61</v>
      </c>
      <c r="I2749" s="42">
        <v>2</v>
      </c>
      <c r="J2749" s="42" t="s">
        <v>14788</v>
      </c>
      <c r="K2749" s="43" t="str">
        <f t="shared" si="42"/>
        <v>Paid</v>
      </c>
    </row>
    <row r="2750" spans="1:11" x14ac:dyDescent="0.25">
      <c r="A2750" s="42">
        <v>1109736</v>
      </c>
      <c r="B2750" s="42" t="s">
        <v>15064</v>
      </c>
      <c r="C2750" s="42">
        <v>200</v>
      </c>
      <c r="D2750" s="42">
        <v>7331</v>
      </c>
      <c r="E2750" s="42">
        <v>55</v>
      </c>
      <c r="F2750" s="42">
        <v>18</v>
      </c>
      <c r="G2750" s="42" t="s">
        <v>12315</v>
      </c>
      <c r="H2750" s="42">
        <v>0.12</v>
      </c>
      <c r="I2750" s="42">
        <v>1.5</v>
      </c>
      <c r="J2750" s="42" t="s">
        <v>14788</v>
      </c>
      <c r="K2750" s="43" t="str">
        <f t="shared" si="42"/>
        <v>Paid</v>
      </c>
    </row>
    <row r="2751" spans="1:11" x14ac:dyDescent="0.25">
      <c r="A2751" s="42">
        <v>270976</v>
      </c>
      <c r="B2751" s="42" t="s">
        <v>15065</v>
      </c>
      <c r="C2751" s="42">
        <v>0</v>
      </c>
      <c r="D2751" s="42">
        <v>7318</v>
      </c>
      <c r="E2751" s="42">
        <v>205</v>
      </c>
      <c r="F2751" s="42">
        <v>8</v>
      </c>
      <c r="G2751" s="42" t="s">
        <v>12318</v>
      </c>
      <c r="H2751" s="42">
        <v>0.23</v>
      </c>
      <c r="I2751" s="42">
        <v>0.58333333330000003</v>
      </c>
      <c r="J2751" s="42" t="s">
        <v>14788</v>
      </c>
      <c r="K2751" s="43" t="str">
        <f t="shared" si="42"/>
        <v>Free</v>
      </c>
    </row>
    <row r="2752" spans="1:11" x14ac:dyDescent="0.25">
      <c r="A2752" s="42">
        <v>784544</v>
      </c>
      <c r="B2752" s="42" t="s">
        <v>15066</v>
      </c>
      <c r="C2752" s="42">
        <v>0</v>
      </c>
      <c r="D2752" s="42">
        <v>7304</v>
      </c>
      <c r="E2752" s="42">
        <v>368</v>
      </c>
      <c r="F2752" s="42">
        <v>28</v>
      </c>
      <c r="G2752" s="42" t="s">
        <v>12318</v>
      </c>
      <c r="H2752" s="42">
        <v>0.64</v>
      </c>
      <c r="I2752" s="42">
        <v>2</v>
      </c>
      <c r="J2752" s="42" t="s">
        <v>14788</v>
      </c>
      <c r="K2752" s="43" t="str">
        <f t="shared" si="42"/>
        <v>Free</v>
      </c>
    </row>
    <row r="2753" spans="1:11" x14ac:dyDescent="0.25">
      <c r="A2753" s="42">
        <v>718426</v>
      </c>
      <c r="B2753" s="42" t="s">
        <v>15067</v>
      </c>
      <c r="C2753" s="42">
        <v>100</v>
      </c>
      <c r="D2753" s="42">
        <v>7213</v>
      </c>
      <c r="E2753" s="42">
        <v>50</v>
      </c>
      <c r="F2753" s="42">
        <v>38</v>
      </c>
      <c r="G2753" s="42" t="s">
        <v>12315</v>
      </c>
      <c r="H2753" s="42">
        <v>0.73</v>
      </c>
      <c r="I2753" s="42">
        <v>3</v>
      </c>
      <c r="J2753" s="42" t="s">
        <v>14788</v>
      </c>
      <c r="K2753" s="43" t="str">
        <f t="shared" si="42"/>
        <v>Paid</v>
      </c>
    </row>
    <row r="2754" spans="1:11" x14ac:dyDescent="0.25">
      <c r="A2754" s="42">
        <v>481696</v>
      </c>
      <c r="B2754" s="42" t="s">
        <v>15068</v>
      </c>
      <c r="C2754" s="42">
        <v>200</v>
      </c>
      <c r="D2754" s="42">
        <v>7211</v>
      </c>
      <c r="E2754" s="42">
        <v>52</v>
      </c>
      <c r="F2754" s="42">
        <v>491</v>
      </c>
      <c r="G2754" s="42" t="s">
        <v>12315</v>
      </c>
      <c r="H2754" s="42">
        <v>0.28999999999999998</v>
      </c>
      <c r="I2754" s="42">
        <v>57</v>
      </c>
      <c r="J2754" s="42" t="s">
        <v>14788</v>
      </c>
      <c r="K2754" s="43" t="str">
        <f t="shared" si="42"/>
        <v>Paid</v>
      </c>
    </row>
    <row r="2755" spans="1:11" x14ac:dyDescent="0.25">
      <c r="A2755" s="42">
        <v>1241518</v>
      </c>
      <c r="B2755" s="42" t="s">
        <v>15069</v>
      </c>
      <c r="C2755" s="42">
        <v>30</v>
      </c>
      <c r="D2755" s="42">
        <v>7196</v>
      </c>
      <c r="E2755" s="42">
        <v>8</v>
      </c>
      <c r="F2755" s="42">
        <v>38</v>
      </c>
      <c r="G2755" s="42" t="s">
        <v>12315</v>
      </c>
      <c r="H2755" s="42">
        <v>0.47</v>
      </c>
      <c r="I2755" s="42">
        <v>6.5</v>
      </c>
      <c r="J2755" s="42" t="s">
        <v>14788</v>
      </c>
      <c r="K2755" s="43" t="str">
        <f t="shared" ref="K2755:K2818" si="43">IF(C2755&gt;0,"Paid","Free")</f>
        <v>Paid</v>
      </c>
    </row>
    <row r="2756" spans="1:11" x14ac:dyDescent="0.25">
      <c r="A2756" s="42">
        <v>928858</v>
      </c>
      <c r="B2756" s="42" t="s">
        <v>15070</v>
      </c>
      <c r="C2756" s="42">
        <v>70</v>
      </c>
      <c r="D2756" s="42">
        <v>7184</v>
      </c>
      <c r="E2756" s="42">
        <v>22</v>
      </c>
      <c r="F2756" s="42">
        <v>29</v>
      </c>
      <c r="G2756" s="42" t="s">
        <v>12315</v>
      </c>
      <c r="H2756" s="42">
        <v>0.34</v>
      </c>
      <c r="I2756" s="42">
        <v>4</v>
      </c>
      <c r="J2756" s="42" t="s">
        <v>14788</v>
      </c>
      <c r="K2756" s="43" t="str">
        <f t="shared" si="43"/>
        <v>Paid</v>
      </c>
    </row>
    <row r="2757" spans="1:11" x14ac:dyDescent="0.25">
      <c r="A2757" s="42">
        <v>989452</v>
      </c>
      <c r="B2757" s="42" t="s">
        <v>15071</v>
      </c>
      <c r="C2757" s="42">
        <v>80</v>
      </c>
      <c r="D2757" s="42">
        <v>7169</v>
      </c>
      <c r="E2757" s="42">
        <v>277</v>
      </c>
      <c r="F2757" s="42">
        <v>20</v>
      </c>
      <c r="G2757" s="42" t="s">
        <v>12315</v>
      </c>
      <c r="H2757" s="42">
        <v>0.16</v>
      </c>
      <c r="I2757" s="42">
        <v>1</v>
      </c>
      <c r="J2757" s="42" t="s">
        <v>14788</v>
      </c>
      <c r="K2757" s="43" t="str">
        <f t="shared" si="43"/>
        <v>Paid</v>
      </c>
    </row>
    <row r="2758" spans="1:11" x14ac:dyDescent="0.25">
      <c r="A2758" s="42">
        <v>531954</v>
      </c>
      <c r="B2758" s="42" t="s">
        <v>15072</v>
      </c>
      <c r="C2758" s="42">
        <v>40</v>
      </c>
      <c r="D2758" s="42">
        <v>7146</v>
      </c>
      <c r="E2758" s="42">
        <v>629</v>
      </c>
      <c r="F2758" s="42">
        <v>77</v>
      </c>
      <c r="G2758" s="42" t="s">
        <v>12318</v>
      </c>
      <c r="H2758" s="42">
        <v>0.89</v>
      </c>
      <c r="I2758" s="42">
        <v>14.5</v>
      </c>
      <c r="J2758" s="42" t="s">
        <v>14788</v>
      </c>
      <c r="K2758" s="43" t="str">
        <f t="shared" si="43"/>
        <v>Paid</v>
      </c>
    </row>
    <row r="2759" spans="1:11" x14ac:dyDescent="0.25">
      <c r="A2759" s="42">
        <v>716310</v>
      </c>
      <c r="B2759" s="42" t="s">
        <v>15073</v>
      </c>
      <c r="C2759" s="42">
        <v>0</v>
      </c>
      <c r="D2759" s="42">
        <v>7142</v>
      </c>
      <c r="E2759" s="42">
        <v>41</v>
      </c>
      <c r="F2759" s="42">
        <v>25</v>
      </c>
      <c r="G2759" s="42" t="s">
        <v>12315</v>
      </c>
      <c r="H2759" s="42">
        <v>0.18</v>
      </c>
      <c r="I2759" s="42">
        <v>4</v>
      </c>
      <c r="J2759" s="42" t="s">
        <v>14788</v>
      </c>
      <c r="K2759" s="43" t="str">
        <f t="shared" si="43"/>
        <v>Free</v>
      </c>
    </row>
    <row r="2760" spans="1:11" x14ac:dyDescent="0.25">
      <c r="A2760" s="42">
        <v>65493</v>
      </c>
      <c r="B2760" s="42" t="s">
        <v>15074</v>
      </c>
      <c r="C2760" s="42">
        <v>100</v>
      </c>
      <c r="D2760" s="42">
        <v>7130</v>
      </c>
      <c r="E2760" s="42">
        <v>30</v>
      </c>
      <c r="F2760" s="42">
        <v>17</v>
      </c>
      <c r="G2760" s="42" t="s">
        <v>12324</v>
      </c>
      <c r="H2760" s="42">
        <v>0.8</v>
      </c>
      <c r="I2760" s="42">
        <v>1</v>
      </c>
      <c r="J2760" s="42" t="s">
        <v>14788</v>
      </c>
      <c r="K2760" s="43" t="str">
        <f t="shared" si="43"/>
        <v>Paid</v>
      </c>
    </row>
    <row r="2761" spans="1:11" x14ac:dyDescent="0.25">
      <c r="A2761" s="42">
        <v>584786</v>
      </c>
      <c r="B2761" s="42" t="s">
        <v>15075</v>
      </c>
      <c r="C2761" s="42">
        <v>95</v>
      </c>
      <c r="D2761" s="42">
        <v>7130</v>
      </c>
      <c r="E2761" s="42">
        <v>39</v>
      </c>
      <c r="F2761" s="42">
        <v>24</v>
      </c>
      <c r="G2761" s="42" t="s">
        <v>12324</v>
      </c>
      <c r="H2761" s="42">
        <v>0.3</v>
      </c>
      <c r="I2761" s="42">
        <v>2</v>
      </c>
      <c r="J2761" s="42" t="s">
        <v>14788</v>
      </c>
      <c r="K2761" s="43" t="str">
        <f t="shared" si="43"/>
        <v>Paid</v>
      </c>
    </row>
    <row r="2762" spans="1:11" x14ac:dyDescent="0.25">
      <c r="A2762" s="42">
        <v>106178</v>
      </c>
      <c r="B2762" s="42" t="s">
        <v>15076</v>
      </c>
      <c r="C2762" s="42">
        <v>50</v>
      </c>
      <c r="D2762" s="42">
        <v>7090</v>
      </c>
      <c r="E2762" s="42">
        <v>52</v>
      </c>
      <c r="F2762" s="42">
        <v>30</v>
      </c>
      <c r="G2762" s="42" t="s">
        <v>12315</v>
      </c>
      <c r="H2762" s="42">
        <v>0.78</v>
      </c>
      <c r="I2762" s="42">
        <v>8.5</v>
      </c>
      <c r="J2762" s="42" t="s">
        <v>14788</v>
      </c>
      <c r="K2762" s="43" t="str">
        <f t="shared" si="43"/>
        <v>Paid</v>
      </c>
    </row>
    <row r="2763" spans="1:11" x14ac:dyDescent="0.25">
      <c r="A2763" s="42">
        <v>1217948</v>
      </c>
      <c r="B2763" s="42" t="s">
        <v>15077</v>
      </c>
      <c r="C2763" s="42">
        <v>200</v>
      </c>
      <c r="D2763" s="42">
        <v>7062</v>
      </c>
      <c r="E2763" s="42">
        <v>72</v>
      </c>
      <c r="F2763" s="42">
        <v>172</v>
      </c>
      <c r="G2763" s="42" t="s">
        <v>12318</v>
      </c>
      <c r="H2763" s="42">
        <v>0.61</v>
      </c>
      <c r="I2763" s="42">
        <v>11</v>
      </c>
      <c r="J2763" s="42" t="s">
        <v>14788</v>
      </c>
      <c r="K2763" s="43" t="str">
        <f t="shared" si="43"/>
        <v>Paid</v>
      </c>
    </row>
    <row r="2764" spans="1:11" x14ac:dyDescent="0.25">
      <c r="A2764" s="42">
        <v>1252630</v>
      </c>
      <c r="B2764" s="42" t="s">
        <v>15078</v>
      </c>
      <c r="C2764" s="42">
        <v>100</v>
      </c>
      <c r="D2764" s="42">
        <v>7059</v>
      </c>
      <c r="E2764" s="42">
        <v>116</v>
      </c>
      <c r="F2764" s="42">
        <v>58</v>
      </c>
      <c r="G2764" s="42" t="s">
        <v>12318</v>
      </c>
      <c r="H2764" s="42">
        <v>0.75</v>
      </c>
      <c r="I2764" s="42">
        <v>5</v>
      </c>
      <c r="J2764" s="42" t="s">
        <v>14788</v>
      </c>
      <c r="K2764" s="43" t="str">
        <f t="shared" si="43"/>
        <v>Paid</v>
      </c>
    </row>
    <row r="2765" spans="1:11" x14ac:dyDescent="0.25">
      <c r="A2765" s="42">
        <v>1009254</v>
      </c>
      <c r="B2765" s="42" t="s">
        <v>15079</v>
      </c>
      <c r="C2765" s="42">
        <v>165</v>
      </c>
      <c r="D2765" s="42">
        <v>7057</v>
      </c>
      <c r="E2765" s="42">
        <v>655</v>
      </c>
      <c r="F2765" s="42">
        <v>65</v>
      </c>
      <c r="G2765" s="42" t="s">
        <v>12318</v>
      </c>
      <c r="H2765" s="42">
        <v>0.74</v>
      </c>
      <c r="I2765" s="42">
        <v>18.5</v>
      </c>
      <c r="J2765" s="42" t="s">
        <v>14788</v>
      </c>
      <c r="K2765" s="43" t="str">
        <f t="shared" si="43"/>
        <v>Paid</v>
      </c>
    </row>
    <row r="2766" spans="1:11" x14ac:dyDescent="0.25">
      <c r="A2766" s="42">
        <v>1041426</v>
      </c>
      <c r="B2766" s="42" t="s">
        <v>15080</v>
      </c>
      <c r="C2766" s="42">
        <v>0</v>
      </c>
      <c r="D2766" s="42">
        <v>7055</v>
      </c>
      <c r="E2766" s="42">
        <v>166</v>
      </c>
      <c r="F2766" s="42">
        <v>24</v>
      </c>
      <c r="G2766" s="42" t="s">
        <v>12315</v>
      </c>
      <c r="H2766" s="42">
        <v>0.96</v>
      </c>
      <c r="I2766" s="42">
        <v>2</v>
      </c>
      <c r="J2766" s="42" t="s">
        <v>14788</v>
      </c>
      <c r="K2766" s="43" t="str">
        <f t="shared" si="43"/>
        <v>Free</v>
      </c>
    </row>
    <row r="2767" spans="1:11" x14ac:dyDescent="0.25">
      <c r="A2767" s="42">
        <v>389018</v>
      </c>
      <c r="B2767" s="42" t="s">
        <v>15081</v>
      </c>
      <c r="C2767" s="42">
        <v>20</v>
      </c>
      <c r="D2767" s="42">
        <v>7018</v>
      </c>
      <c r="E2767" s="42">
        <v>28</v>
      </c>
      <c r="F2767" s="42">
        <v>38</v>
      </c>
      <c r="G2767" s="42" t="s">
        <v>12315</v>
      </c>
      <c r="H2767" s="42">
        <v>0.16</v>
      </c>
      <c r="I2767" s="42">
        <v>3</v>
      </c>
      <c r="J2767" s="42" t="s">
        <v>14788</v>
      </c>
      <c r="K2767" s="43" t="str">
        <f t="shared" si="43"/>
        <v>Paid</v>
      </c>
    </row>
    <row r="2768" spans="1:11" x14ac:dyDescent="0.25">
      <c r="A2768" s="42">
        <v>462668</v>
      </c>
      <c r="B2768" s="42" t="s">
        <v>15082</v>
      </c>
      <c r="C2768" s="42">
        <v>20</v>
      </c>
      <c r="D2768" s="42">
        <v>7017</v>
      </c>
      <c r="E2768" s="42">
        <v>37</v>
      </c>
      <c r="F2768" s="42">
        <v>28</v>
      </c>
      <c r="G2768" s="42" t="s">
        <v>12324</v>
      </c>
      <c r="H2768" s="42">
        <v>0.71</v>
      </c>
      <c r="I2768" s="42">
        <v>3.5</v>
      </c>
      <c r="J2768" s="42" t="s">
        <v>14788</v>
      </c>
      <c r="K2768" s="43" t="str">
        <f t="shared" si="43"/>
        <v>Paid</v>
      </c>
    </row>
    <row r="2769" spans="1:11" x14ac:dyDescent="0.25">
      <c r="A2769" s="42">
        <v>11153</v>
      </c>
      <c r="B2769" s="42" t="s">
        <v>15083</v>
      </c>
      <c r="C2769" s="42">
        <v>50</v>
      </c>
      <c r="D2769" s="42">
        <v>7014</v>
      </c>
      <c r="E2769" s="42">
        <v>95</v>
      </c>
      <c r="F2769" s="42">
        <v>62</v>
      </c>
      <c r="G2769" s="42" t="s">
        <v>12315</v>
      </c>
      <c r="H2769" s="42">
        <v>0.54</v>
      </c>
      <c r="I2769" s="42">
        <v>4.5</v>
      </c>
      <c r="J2769" s="42" t="s">
        <v>14788</v>
      </c>
      <c r="K2769" s="43" t="str">
        <f t="shared" si="43"/>
        <v>Paid</v>
      </c>
    </row>
    <row r="2770" spans="1:11" x14ac:dyDescent="0.25">
      <c r="A2770" s="42">
        <v>1227322</v>
      </c>
      <c r="B2770" s="42" t="s">
        <v>15084</v>
      </c>
      <c r="C2770" s="42">
        <v>0</v>
      </c>
      <c r="D2770" s="42">
        <v>6958</v>
      </c>
      <c r="E2770" s="42">
        <v>132</v>
      </c>
      <c r="F2770" s="42">
        <v>30</v>
      </c>
      <c r="G2770" s="42" t="s">
        <v>12315</v>
      </c>
      <c r="H2770" s="42">
        <v>0.53</v>
      </c>
      <c r="I2770" s="42">
        <v>3.5</v>
      </c>
      <c r="J2770" s="42" t="s">
        <v>14788</v>
      </c>
      <c r="K2770" s="43" t="str">
        <f t="shared" si="43"/>
        <v>Free</v>
      </c>
    </row>
    <row r="2771" spans="1:11" x14ac:dyDescent="0.25">
      <c r="A2771" s="42">
        <v>451938</v>
      </c>
      <c r="B2771" s="42" t="s">
        <v>15085</v>
      </c>
      <c r="C2771" s="42">
        <v>25</v>
      </c>
      <c r="D2771" s="42">
        <v>6937</v>
      </c>
      <c r="E2771" s="42">
        <v>22</v>
      </c>
      <c r="F2771" s="42">
        <v>7</v>
      </c>
      <c r="G2771" s="42" t="s">
        <v>12318</v>
      </c>
      <c r="H2771" s="42">
        <v>0.76</v>
      </c>
      <c r="I2771" s="42">
        <v>1</v>
      </c>
      <c r="J2771" s="42" t="s">
        <v>14788</v>
      </c>
      <c r="K2771" s="43" t="str">
        <f t="shared" si="43"/>
        <v>Paid</v>
      </c>
    </row>
    <row r="2772" spans="1:11" x14ac:dyDescent="0.25">
      <c r="A2772" s="42">
        <v>1191946</v>
      </c>
      <c r="B2772" s="42" t="s">
        <v>15086</v>
      </c>
      <c r="C2772" s="42">
        <v>0</v>
      </c>
      <c r="D2772" s="42">
        <v>6909</v>
      </c>
      <c r="E2772" s="42">
        <v>401</v>
      </c>
      <c r="F2772" s="42">
        <v>14</v>
      </c>
      <c r="G2772" s="42" t="s">
        <v>12318</v>
      </c>
      <c r="H2772" s="42">
        <v>0.78</v>
      </c>
      <c r="I2772" s="42">
        <v>2</v>
      </c>
      <c r="J2772" s="42" t="s">
        <v>14788</v>
      </c>
      <c r="K2772" s="43" t="str">
        <f t="shared" si="43"/>
        <v>Free</v>
      </c>
    </row>
    <row r="2773" spans="1:11" x14ac:dyDescent="0.25">
      <c r="A2773" s="42">
        <v>511838</v>
      </c>
      <c r="B2773" s="42" t="s">
        <v>15087</v>
      </c>
      <c r="C2773" s="42">
        <v>100</v>
      </c>
      <c r="D2773" s="42">
        <v>6890</v>
      </c>
      <c r="E2773" s="42">
        <v>99</v>
      </c>
      <c r="F2773" s="42">
        <v>90</v>
      </c>
      <c r="G2773" s="42" t="s">
        <v>12318</v>
      </c>
      <c r="H2773" s="42">
        <v>0.96</v>
      </c>
      <c r="I2773" s="42">
        <v>10.5</v>
      </c>
      <c r="J2773" s="42" t="s">
        <v>14788</v>
      </c>
      <c r="K2773" s="43" t="str">
        <f t="shared" si="43"/>
        <v>Paid</v>
      </c>
    </row>
    <row r="2774" spans="1:11" x14ac:dyDescent="0.25">
      <c r="A2774" s="42">
        <v>1024888</v>
      </c>
      <c r="B2774" s="42" t="s">
        <v>15088</v>
      </c>
      <c r="C2774" s="42">
        <v>0</v>
      </c>
      <c r="D2774" s="42">
        <v>6856</v>
      </c>
      <c r="E2774" s="42">
        <v>137</v>
      </c>
      <c r="F2774" s="42">
        <v>19</v>
      </c>
      <c r="G2774" s="42" t="s">
        <v>12315</v>
      </c>
      <c r="H2774" s="42">
        <v>0.62</v>
      </c>
      <c r="I2774" s="42">
        <v>2</v>
      </c>
      <c r="J2774" s="42" t="s">
        <v>14788</v>
      </c>
      <c r="K2774" s="43" t="str">
        <f t="shared" si="43"/>
        <v>Free</v>
      </c>
    </row>
    <row r="2775" spans="1:11" x14ac:dyDescent="0.25">
      <c r="A2775" s="42">
        <v>140238</v>
      </c>
      <c r="B2775" s="42" t="s">
        <v>15089</v>
      </c>
      <c r="C2775" s="42">
        <v>200</v>
      </c>
      <c r="D2775" s="42">
        <v>6851</v>
      </c>
      <c r="E2775" s="42">
        <v>276</v>
      </c>
      <c r="F2775" s="42">
        <v>454</v>
      </c>
      <c r="G2775" s="42" t="s">
        <v>12315</v>
      </c>
      <c r="H2775" s="42">
        <v>0.94</v>
      </c>
      <c r="I2775" s="42">
        <v>60</v>
      </c>
      <c r="J2775" s="42" t="s">
        <v>14788</v>
      </c>
      <c r="K2775" s="43" t="str">
        <f t="shared" si="43"/>
        <v>Paid</v>
      </c>
    </row>
    <row r="2776" spans="1:11" x14ac:dyDescent="0.25">
      <c r="A2776" s="42">
        <v>125806</v>
      </c>
      <c r="B2776" s="42" t="s">
        <v>15090</v>
      </c>
      <c r="C2776" s="42">
        <v>20</v>
      </c>
      <c r="D2776" s="42">
        <v>6760</v>
      </c>
      <c r="E2776" s="42">
        <v>84</v>
      </c>
      <c r="F2776" s="42">
        <v>27</v>
      </c>
      <c r="G2776" s="42" t="s">
        <v>12318</v>
      </c>
      <c r="H2776" s="42">
        <v>0.47</v>
      </c>
      <c r="I2776" s="42">
        <v>3</v>
      </c>
      <c r="J2776" s="42" t="s">
        <v>14788</v>
      </c>
      <c r="K2776" s="43" t="str">
        <f t="shared" si="43"/>
        <v>Paid</v>
      </c>
    </row>
    <row r="2777" spans="1:11" x14ac:dyDescent="0.25">
      <c r="A2777" s="42">
        <v>288466</v>
      </c>
      <c r="B2777" s="42" t="s">
        <v>15091</v>
      </c>
      <c r="C2777" s="42">
        <v>200</v>
      </c>
      <c r="D2777" s="42">
        <v>6751</v>
      </c>
      <c r="E2777" s="42">
        <v>44</v>
      </c>
      <c r="F2777" s="42">
        <v>353</v>
      </c>
      <c r="G2777" s="42" t="s">
        <v>12324</v>
      </c>
      <c r="H2777" s="42">
        <v>0.17</v>
      </c>
      <c r="I2777" s="42">
        <v>48.5</v>
      </c>
      <c r="J2777" s="42" t="s">
        <v>14788</v>
      </c>
      <c r="K2777" s="43" t="str">
        <f t="shared" si="43"/>
        <v>Paid</v>
      </c>
    </row>
    <row r="2778" spans="1:11" x14ac:dyDescent="0.25">
      <c r="A2778" s="42">
        <v>730542</v>
      </c>
      <c r="B2778" s="42" t="s">
        <v>15092</v>
      </c>
      <c r="C2778" s="42">
        <v>0</v>
      </c>
      <c r="D2778" s="42">
        <v>6742</v>
      </c>
      <c r="E2778" s="42">
        <v>1036</v>
      </c>
      <c r="F2778" s="42">
        <v>6</v>
      </c>
      <c r="G2778" s="42" t="s">
        <v>12318</v>
      </c>
      <c r="H2778" s="42">
        <v>0.63</v>
      </c>
      <c r="I2778" s="42">
        <v>0.68333333330000001</v>
      </c>
      <c r="J2778" s="42" t="s">
        <v>14788</v>
      </c>
      <c r="K2778" s="43" t="str">
        <f t="shared" si="43"/>
        <v>Free</v>
      </c>
    </row>
    <row r="2779" spans="1:11" x14ac:dyDescent="0.25">
      <c r="A2779" s="42">
        <v>1105778</v>
      </c>
      <c r="B2779" s="42" t="s">
        <v>15093</v>
      </c>
      <c r="C2779" s="42">
        <v>40</v>
      </c>
      <c r="D2779" s="42">
        <v>6648</v>
      </c>
      <c r="E2779" s="42">
        <v>16</v>
      </c>
      <c r="F2779" s="42">
        <v>22</v>
      </c>
      <c r="G2779" s="42" t="s">
        <v>12315</v>
      </c>
      <c r="H2779" s="42">
        <v>0.15</v>
      </c>
      <c r="I2779" s="42">
        <v>1.5</v>
      </c>
      <c r="J2779" s="42" t="s">
        <v>14788</v>
      </c>
      <c r="K2779" s="43" t="str">
        <f t="shared" si="43"/>
        <v>Paid</v>
      </c>
    </row>
    <row r="2780" spans="1:11" x14ac:dyDescent="0.25">
      <c r="A2780" s="42">
        <v>812588</v>
      </c>
      <c r="B2780" s="42" t="s">
        <v>15094</v>
      </c>
      <c r="C2780" s="42">
        <v>195</v>
      </c>
      <c r="D2780" s="42">
        <v>6636</v>
      </c>
      <c r="E2780" s="42">
        <v>302</v>
      </c>
      <c r="F2780" s="42">
        <v>50</v>
      </c>
      <c r="G2780" s="42" t="s">
        <v>12315</v>
      </c>
      <c r="H2780" s="42">
        <v>0.66</v>
      </c>
      <c r="I2780" s="42">
        <v>6</v>
      </c>
      <c r="J2780" s="42" t="s">
        <v>14788</v>
      </c>
      <c r="K2780" s="43" t="str">
        <f t="shared" si="43"/>
        <v>Paid</v>
      </c>
    </row>
    <row r="2781" spans="1:11" x14ac:dyDescent="0.25">
      <c r="A2781" s="42">
        <v>65492</v>
      </c>
      <c r="B2781" s="42" t="s">
        <v>15095</v>
      </c>
      <c r="C2781" s="42">
        <v>20</v>
      </c>
      <c r="D2781" s="42">
        <v>6628</v>
      </c>
      <c r="E2781" s="42">
        <v>53</v>
      </c>
      <c r="F2781" s="42">
        <v>19</v>
      </c>
      <c r="G2781" s="42" t="s">
        <v>12318</v>
      </c>
      <c r="H2781" s="42">
        <v>0.82</v>
      </c>
      <c r="I2781" s="42">
        <v>1</v>
      </c>
      <c r="J2781" s="42" t="s">
        <v>14788</v>
      </c>
      <c r="K2781" s="43" t="str">
        <f t="shared" si="43"/>
        <v>Paid</v>
      </c>
    </row>
    <row r="2782" spans="1:11" x14ac:dyDescent="0.25">
      <c r="A2782" s="42">
        <v>670034</v>
      </c>
      <c r="B2782" s="42" t="s">
        <v>15096</v>
      </c>
      <c r="C2782" s="42">
        <v>200</v>
      </c>
      <c r="D2782" s="42">
        <v>6601</v>
      </c>
      <c r="E2782" s="42">
        <v>1304</v>
      </c>
      <c r="F2782" s="42">
        <v>26</v>
      </c>
      <c r="G2782" s="42" t="s">
        <v>12318</v>
      </c>
      <c r="H2782" s="42">
        <v>0.15</v>
      </c>
      <c r="I2782" s="42">
        <v>3.5</v>
      </c>
      <c r="J2782" s="42" t="s">
        <v>14788</v>
      </c>
      <c r="K2782" s="43" t="str">
        <f t="shared" si="43"/>
        <v>Paid</v>
      </c>
    </row>
    <row r="2783" spans="1:11" x14ac:dyDescent="0.25">
      <c r="A2783" s="42">
        <v>242574</v>
      </c>
      <c r="B2783" s="42" t="s">
        <v>15097</v>
      </c>
      <c r="C2783" s="42">
        <v>20</v>
      </c>
      <c r="D2783" s="42">
        <v>6588</v>
      </c>
      <c r="E2783" s="42">
        <v>721</v>
      </c>
      <c r="F2783" s="42">
        <v>36</v>
      </c>
      <c r="G2783" s="42" t="s">
        <v>12318</v>
      </c>
      <c r="H2783" s="42">
        <v>0.43</v>
      </c>
      <c r="I2783" s="42">
        <v>2</v>
      </c>
      <c r="J2783" s="42" t="s">
        <v>14788</v>
      </c>
      <c r="K2783" s="43" t="str">
        <f t="shared" si="43"/>
        <v>Paid</v>
      </c>
    </row>
    <row r="2784" spans="1:11" x14ac:dyDescent="0.25">
      <c r="A2784" s="42">
        <v>1027812</v>
      </c>
      <c r="B2784" s="42" t="s">
        <v>15098</v>
      </c>
      <c r="C2784" s="42">
        <v>20</v>
      </c>
      <c r="D2784" s="42">
        <v>6548</v>
      </c>
      <c r="E2784" s="42">
        <v>44</v>
      </c>
      <c r="F2784" s="42">
        <v>38</v>
      </c>
      <c r="G2784" s="42" t="s">
        <v>12315</v>
      </c>
      <c r="H2784" s="42">
        <v>0.79</v>
      </c>
      <c r="I2784" s="42">
        <v>4</v>
      </c>
      <c r="J2784" s="42" t="s">
        <v>14788</v>
      </c>
      <c r="K2784" s="43" t="str">
        <f t="shared" si="43"/>
        <v>Paid</v>
      </c>
    </row>
    <row r="2785" spans="1:11" x14ac:dyDescent="0.25">
      <c r="A2785" s="42">
        <v>832862</v>
      </c>
      <c r="B2785" s="42" t="s">
        <v>15099</v>
      </c>
      <c r="C2785" s="42">
        <v>140</v>
      </c>
      <c r="D2785" s="42">
        <v>6527</v>
      </c>
      <c r="E2785" s="42">
        <v>1384</v>
      </c>
      <c r="F2785" s="42">
        <v>111</v>
      </c>
      <c r="G2785" s="42" t="s">
        <v>12315</v>
      </c>
      <c r="H2785" s="42">
        <v>0.24</v>
      </c>
      <c r="I2785" s="42">
        <v>9</v>
      </c>
      <c r="J2785" s="42" t="s">
        <v>14788</v>
      </c>
      <c r="K2785" s="43" t="str">
        <f t="shared" si="43"/>
        <v>Paid</v>
      </c>
    </row>
    <row r="2786" spans="1:11" x14ac:dyDescent="0.25">
      <c r="A2786" s="42">
        <v>565282</v>
      </c>
      <c r="B2786" s="42" t="s">
        <v>15100</v>
      </c>
      <c r="C2786" s="42">
        <v>195</v>
      </c>
      <c r="D2786" s="42">
        <v>6510</v>
      </c>
      <c r="E2786" s="42">
        <v>45</v>
      </c>
      <c r="F2786" s="42">
        <v>22</v>
      </c>
      <c r="G2786" s="42" t="s">
        <v>12315</v>
      </c>
      <c r="H2786" s="42">
        <v>0.27</v>
      </c>
      <c r="I2786" s="42">
        <v>2</v>
      </c>
      <c r="J2786" s="42" t="s">
        <v>14788</v>
      </c>
      <c r="K2786" s="43" t="str">
        <f t="shared" si="43"/>
        <v>Paid</v>
      </c>
    </row>
    <row r="2787" spans="1:11" x14ac:dyDescent="0.25">
      <c r="A2787" s="42">
        <v>611308</v>
      </c>
      <c r="B2787" s="42" t="s">
        <v>15101</v>
      </c>
      <c r="C2787" s="42">
        <v>200</v>
      </c>
      <c r="D2787" s="42">
        <v>6508</v>
      </c>
      <c r="E2787" s="42">
        <v>137</v>
      </c>
      <c r="F2787" s="42">
        <v>90</v>
      </c>
      <c r="G2787" s="42" t="s">
        <v>12318</v>
      </c>
      <c r="H2787" s="42">
        <v>0.87</v>
      </c>
      <c r="I2787" s="42">
        <v>6.5</v>
      </c>
      <c r="J2787" s="42" t="s">
        <v>14788</v>
      </c>
      <c r="K2787" s="43" t="str">
        <f t="shared" si="43"/>
        <v>Paid</v>
      </c>
    </row>
    <row r="2788" spans="1:11" x14ac:dyDescent="0.25">
      <c r="A2788" s="42">
        <v>473548</v>
      </c>
      <c r="B2788" s="42" t="s">
        <v>15102</v>
      </c>
      <c r="C2788" s="42">
        <v>200</v>
      </c>
      <c r="D2788" s="42">
        <v>6497</v>
      </c>
      <c r="E2788" s="42">
        <v>901</v>
      </c>
      <c r="F2788" s="42">
        <v>221</v>
      </c>
      <c r="G2788" s="42" t="s">
        <v>12324</v>
      </c>
      <c r="H2788" s="42">
        <v>0.11</v>
      </c>
      <c r="I2788" s="42">
        <v>18</v>
      </c>
      <c r="J2788" s="42" t="s">
        <v>14788</v>
      </c>
      <c r="K2788" s="43" t="str">
        <f t="shared" si="43"/>
        <v>Paid</v>
      </c>
    </row>
    <row r="2789" spans="1:11" x14ac:dyDescent="0.25">
      <c r="A2789" s="42">
        <v>552598</v>
      </c>
      <c r="B2789" s="42" t="s">
        <v>15103</v>
      </c>
      <c r="C2789" s="42">
        <v>0</v>
      </c>
      <c r="D2789" s="42">
        <v>6474</v>
      </c>
      <c r="E2789" s="42">
        <v>86</v>
      </c>
      <c r="F2789" s="42">
        <v>15</v>
      </c>
      <c r="G2789" s="42" t="s">
        <v>12318</v>
      </c>
      <c r="H2789" s="42">
        <v>0.05</v>
      </c>
      <c r="I2789" s="42">
        <v>1</v>
      </c>
      <c r="J2789" s="42" t="s">
        <v>14788</v>
      </c>
      <c r="K2789" s="43" t="str">
        <f t="shared" si="43"/>
        <v>Free</v>
      </c>
    </row>
    <row r="2790" spans="1:11" x14ac:dyDescent="0.25">
      <c r="A2790" s="42">
        <v>1161118</v>
      </c>
      <c r="B2790" s="42" t="s">
        <v>15104</v>
      </c>
      <c r="C2790" s="42">
        <v>0</v>
      </c>
      <c r="D2790" s="42">
        <v>6437</v>
      </c>
      <c r="E2790" s="42">
        <v>313</v>
      </c>
      <c r="F2790" s="42">
        <v>22</v>
      </c>
      <c r="G2790" s="42" t="s">
        <v>12315</v>
      </c>
      <c r="H2790" s="42">
        <v>0.34</v>
      </c>
      <c r="I2790" s="42">
        <v>1.5</v>
      </c>
      <c r="J2790" s="42" t="s">
        <v>14788</v>
      </c>
      <c r="K2790" s="43" t="str">
        <f t="shared" si="43"/>
        <v>Free</v>
      </c>
    </row>
    <row r="2791" spans="1:11" x14ac:dyDescent="0.25">
      <c r="A2791" s="42">
        <v>877124</v>
      </c>
      <c r="B2791" s="42" t="s">
        <v>15105</v>
      </c>
      <c r="C2791" s="42">
        <v>200</v>
      </c>
      <c r="D2791" s="42">
        <v>6420</v>
      </c>
      <c r="E2791" s="42">
        <v>134</v>
      </c>
      <c r="F2791" s="42">
        <v>188</v>
      </c>
      <c r="G2791" s="42" t="s">
        <v>12315</v>
      </c>
      <c r="H2791" s="42">
        <v>0.75</v>
      </c>
      <c r="I2791" s="42">
        <v>22.5</v>
      </c>
      <c r="J2791" s="42" t="s">
        <v>14788</v>
      </c>
      <c r="K2791" s="43" t="str">
        <f t="shared" si="43"/>
        <v>Paid</v>
      </c>
    </row>
    <row r="2792" spans="1:11" x14ac:dyDescent="0.25">
      <c r="A2792" s="42">
        <v>389240</v>
      </c>
      <c r="B2792" s="42" t="s">
        <v>15106</v>
      </c>
      <c r="C2792" s="42">
        <v>30</v>
      </c>
      <c r="D2792" s="42">
        <v>6413</v>
      </c>
      <c r="E2792" s="42">
        <v>107</v>
      </c>
      <c r="F2792" s="42">
        <v>123</v>
      </c>
      <c r="G2792" s="42" t="s">
        <v>12315</v>
      </c>
      <c r="H2792" s="42">
        <v>0.31</v>
      </c>
      <c r="I2792" s="42">
        <v>9</v>
      </c>
      <c r="J2792" s="42" t="s">
        <v>14788</v>
      </c>
      <c r="K2792" s="43" t="str">
        <f t="shared" si="43"/>
        <v>Paid</v>
      </c>
    </row>
    <row r="2793" spans="1:11" x14ac:dyDescent="0.25">
      <c r="A2793" s="42">
        <v>1109926</v>
      </c>
      <c r="B2793" s="42" t="s">
        <v>15107</v>
      </c>
      <c r="C2793" s="42">
        <v>150</v>
      </c>
      <c r="D2793" s="42">
        <v>6412</v>
      </c>
      <c r="E2793" s="42">
        <v>987</v>
      </c>
      <c r="F2793" s="42">
        <v>114</v>
      </c>
      <c r="G2793" s="42" t="s">
        <v>12318</v>
      </c>
      <c r="H2793" s="42">
        <v>0.77</v>
      </c>
      <c r="I2793" s="42">
        <v>13</v>
      </c>
      <c r="J2793" s="42" t="s">
        <v>14788</v>
      </c>
      <c r="K2793" s="43" t="str">
        <f t="shared" si="43"/>
        <v>Paid</v>
      </c>
    </row>
    <row r="2794" spans="1:11" x14ac:dyDescent="0.25">
      <c r="A2794" s="42">
        <v>883706</v>
      </c>
      <c r="B2794" s="42" t="s">
        <v>15108</v>
      </c>
      <c r="C2794" s="42">
        <v>0</v>
      </c>
      <c r="D2794" s="42">
        <v>6402</v>
      </c>
      <c r="E2794" s="42">
        <v>104</v>
      </c>
      <c r="F2794" s="42">
        <v>23</v>
      </c>
      <c r="G2794" s="42" t="s">
        <v>12318</v>
      </c>
      <c r="H2794" s="42">
        <v>0.5</v>
      </c>
      <c r="I2794" s="42">
        <v>1.5</v>
      </c>
      <c r="J2794" s="42" t="s">
        <v>14788</v>
      </c>
      <c r="K2794" s="43" t="str">
        <f t="shared" si="43"/>
        <v>Free</v>
      </c>
    </row>
    <row r="2795" spans="1:11" x14ac:dyDescent="0.25">
      <c r="A2795" s="42">
        <v>366720</v>
      </c>
      <c r="B2795" s="42" t="s">
        <v>15109</v>
      </c>
      <c r="C2795" s="42">
        <v>0</v>
      </c>
      <c r="D2795" s="42">
        <v>6315</v>
      </c>
      <c r="E2795" s="42">
        <v>53</v>
      </c>
      <c r="F2795" s="42">
        <v>16</v>
      </c>
      <c r="G2795" s="42" t="s">
        <v>12315</v>
      </c>
      <c r="H2795" s="42">
        <v>0.06</v>
      </c>
      <c r="I2795" s="42">
        <v>1.5</v>
      </c>
      <c r="J2795" s="42" t="s">
        <v>14788</v>
      </c>
      <c r="K2795" s="43" t="str">
        <f t="shared" si="43"/>
        <v>Free</v>
      </c>
    </row>
    <row r="2796" spans="1:11" x14ac:dyDescent="0.25">
      <c r="A2796" s="42">
        <v>651780</v>
      </c>
      <c r="B2796" s="42" t="s">
        <v>15110</v>
      </c>
      <c r="C2796" s="42">
        <v>65</v>
      </c>
      <c r="D2796" s="42">
        <v>6293</v>
      </c>
      <c r="E2796" s="42">
        <v>165</v>
      </c>
      <c r="F2796" s="42">
        <v>8</v>
      </c>
      <c r="G2796" s="42" t="s">
        <v>12318</v>
      </c>
      <c r="H2796" s="42">
        <v>0.6</v>
      </c>
      <c r="I2796" s="42">
        <v>1</v>
      </c>
      <c r="J2796" s="42" t="s">
        <v>14788</v>
      </c>
      <c r="K2796" s="43" t="str">
        <f t="shared" si="43"/>
        <v>Paid</v>
      </c>
    </row>
    <row r="2797" spans="1:11" x14ac:dyDescent="0.25">
      <c r="A2797" s="42">
        <v>73080</v>
      </c>
      <c r="B2797" s="42" t="s">
        <v>15111</v>
      </c>
      <c r="C2797" s="42">
        <v>120</v>
      </c>
      <c r="D2797" s="42">
        <v>6162</v>
      </c>
      <c r="E2797" s="42">
        <v>324</v>
      </c>
      <c r="F2797" s="42">
        <v>43</v>
      </c>
      <c r="G2797" s="42" t="s">
        <v>12352</v>
      </c>
      <c r="H2797" s="42">
        <v>0</v>
      </c>
      <c r="I2797" s="42">
        <v>4</v>
      </c>
      <c r="J2797" s="42" t="s">
        <v>14788</v>
      </c>
      <c r="K2797" s="43" t="str">
        <f t="shared" si="43"/>
        <v>Paid</v>
      </c>
    </row>
    <row r="2798" spans="1:11" x14ac:dyDescent="0.25">
      <c r="A2798" s="42">
        <v>477702</v>
      </c>
      <c r="B2798" s="42" t="s">
        <v>15112</v>
      </c>
      <c r="C2798" s="42">
        <v>150</v>
      </c>
      <c r="D2798" s="42">
        <v>6153</v>
      </c>
      <c r="E2798" s="42">
        <v>125</v>
      </c>
      <c r="F2798" s="42">
        <v>84</v>
      </c>
      <c r="G2798" s="42" t="s">
        <v>12315</v>
      </c>
      <c r="H2798" s="42">
        <v>0</v>
      </c>
      <c r="I2798" s="42">
        <v>5</v>
      </c>
      <c r="J2798" s="42" t="s">
        <v>14788</v>
      </c>
      <c r="K2798" s="43" t="str">
        <f t="shared" si="43"/>
        <v>Paid</v>
      </c>
    </row>
    <row r="2799" spans="1:11" x14ac:dyDescent="0.25">
      <c r="A2799" s="42">
        <v>823996</v>
      </c>
      <c r="B2799" s="42" t="s">
        <v>15113</v>
      </c>
      <c r="C2799" s="42">
        <v>50</v>
      </c>
      <c r="D2799" s="42">
        <v>6134</v>
      </c>
      <c r="E2799" s="42">
        <v>93</v>
      </c>
      <c r="F2799" s="42">
        <v>15</v>
      </c>
      <c r="G2799" s="42" t="s">
        <v>12318</v>
      </c>
      <c r="H2799" s="42">
        <v>0.98</v>
      </c>
      <c r="I2799" s="42">
        <v>2</v>
      </c>
      <c r="J2799" s="42" t="s">
        <v>14788</v>
      </c>
      <c r="K2799" s="43" t="str">
        <f t="shared" si="43"/>
        <v>Paid</v>
      </c>
    </row>
    <row r="2800" spans="1:11" x14ac:dyDescent="0.25">
      <c r="A2800" s="42">
        <v>959586</v>
      </c>
      <c r="B2800" s="42" t="s">
        <v>15114</v>
      </c>
      <c r="C2800" s="42">
        <v>195</v>
      </c>
      <c r="D2800" s="42">
        <v>6134</v>
      </c>
      <c r="E2800" s="42">
        <v>160</v>
      </c>
      <c r="F2800" s="42">
        <v>50</v>
      </c>
      <c r="G2800" s="42" t="s">
        <v>12315</v>
      </c>
      <c r="H2800" s="42">
        <v>0.14000000000000001</v>
      </c>
      <c r="I2800" s="42">
        <v>6.5</v>
      </c>
      <c r="J2800" s="42" t="s">
        <v>14788</v>
      </c>
      <c r="K2800" s="43" t="str">
        <f t="shared" si="43"/>
        <v>Paid</v>
      </c>
    </row>
    <row r="2801" spans="1:11" x14ac:dyDescent="0.25">
      <c r="A2801" s="42">
        <v>326244</v>
      </c>
      <c r="B2801" s="42" t="s">
        <v>15115</v>
      </c>
      <c r="C2801" s="42">
        <v>45</v>
      </c>
      <c r="D2801" s="42">
        <v>6117</v>
      </c>
      <c r="E2801" s="42">
        <v>188</v>
      </c>
      <c r="F2801" s="42">
        <v>28</v>
      </c>
      <c r="G2801" s="42" t="s">
        <v>12315</v>
      </c>
      <c r="H2801" s="42">
        <v>0.76</v>
      </c>
      <c r="I2801" s="42">
        <v>2.5</v>
      </c>
      <c r="J2801" s="42" t="s">
        <v>14788</v>
      </c>
      <c r="K2801" s="43" t="str">
        <f t="shared" si="43"/>
        <v>Paid</v>
      </c>
    </row>
    <row r="2802" spans="1:11" x14ac:dyDescent="0.25">
      <c r="A2802" s="42">
        <v>1009452</v>
      </c>
      <c r="B2802" s="42" t="s">
        <v>15116</v>
      </c>
      <c r="C2802" s="42">
        <v>190</v>
      </c>
      <c r="D2802" s="42">
        <v>6082</v>
      </c>
      <c r="E2802" s="42">
        <v>848</v>
      </c>
      <c r="F2802" s="42">
        <v>135</v>
      </c>
      <c r="G2802" s="42" t="s">
        <v>12318</v>
      </c>
      <c r="H2802" s="42">
        <v>0.3</v>
      </c>
      <c r="I2802" s="42">
        <v>9.5</v>
      </c>
      <c r="J2802" s="42" t="s">
        <v>14788</v>
      </c>
      <c r="K2802" s="43" t="str">
        <f t="shared" si="43"/>
        <v>Paid</v>
      </c>
    </row>
    <row r="2803" spans="1:11" x14ac:dyDescent="0.25">
      <c r="A2803" s="42">
        <v>328476</v>
      </c>
      <c r="B2803" s="42" t="s">
        <v>15117</v>
      </c>
      <c r="C2803" s="42">
        <v>195</v>
      </c>
      <c r="D2803" s="42">
        <v>6073</v>
      </c>
      <c r="E2803" s="42">
        <v>627</v>
      </c>
      <c r="F2803" s="42">
        <v>66</v>
      </c>
      <c r="G2803" s="42" t="s">
        <v>12315</v>
      </c>
      <c r="H2803" s="42">
        <v>0.51</v>
      </c>
      <c r="I2803" s="42">
        <v>9</v>
      </c>
      <c r="J2803" s="42" t="s">
        <v>14788</v>
      </c>
      <c r="K2803" s="43" t="str">
        <f t="shared" si="43"/>
        <v>Paid</v>
      </c>
    </row>
    <row r="2804" spans="1:11" x14ac:dyDescent="0.25">
      <c r="A2804" s="42">
        <v>399640</v>
      </c>
      <c r="B2804" s="42" t="s">
        <v>15118</v>
      </c>
      <c r="C2804" s="42">
        <v>20</v>
      </c>
      <c r="D2804" s="42">
        <v>6008</v>
      </c>
      <c r="E2804" s="42">
        <v>203</v>
      </c>
      <c r="F2804" s="42">
        <v>35</v>
      </c>
      <c r="G2804" s="42" t="s">
        <v>12315</v>
      </c>
      <c r="H2804" s="42">
        <v>0.76</v>
      </c>
      <c r="I2804" s="42">
        <v>4</v>
      </c>
      <c r="J2804" s="42" t="s">
        <v>14788</v>
      </c>
      <c r="K2804" s="43" t="str">
        <f t="shared" si="43"/>
        <v>Paid</v>
      </c>
    </row>
    <row r="2805" spans="1:11" x14ac:dyDescent="0.25">
      <c r="A2805" s="42">
        <v>628430</v>
      </c>
      <c r="B2805" s="42" t="s">
        <v>15119</v>
      </c>
      <c r="C2805" s="42">
        <v>95</v>
      </c>
      <c r="D2805" s="42">
        <v>6000</v>
      </c>
      <c r="E2805" s="42">
        <v>21</v>
      </c>
      <c r="F2805" s="42">
        <v>25</v>
      </c>
      <c r="G2805" s="42" t="s">
        <v>12315</v>
      </c>
      <c r="H2805" s="42">
        <v>0.2</v>
      </c>
      <c r="I2805" s="42">
        <v>1.5</v>
      </c>
      <c r="J2805" s="42" t="s">
        <v>14788</v>
      </c>
      <c r="K2805" s="43" t="str">
        <f t="shared" si="43"/>
        <v>Paid</v>
      </c>
    </row>
    <row r="2806" spans="1:11" x14ac:dyDescent="0.25">
      <c r="A2806" s="42">
        <v>665042</v>
      </c>
      <c r="B2806" s="42" t="s">
        <v>15120</v>
      </c>
      <c r="C2806" s="42">
        <v>100</v>
      </c>
      <c r="D2806" s="42">
        <v>5962</v>
      </c>
      <c r="E2806" s="42">
        <v>466</v>
      </c>
      <c r="F2806" s="42">
        <v>132</v>
      </c>
      <c r="G2806" s="42" t="s">
        <v>12318</v>
      </c>
      <c r="H2806" s="42">
        <v>1</v>
      </c>
      <c r="I2806" s="42">
        <v>16</v>
      </c>
      <c r="J2806" s="42" t="s">
        <v>14788</v>
      </c>
      <c r="K2806" s="43" t="str">
        <f t="shared" si="43"/>
        <v>Paid</v>
      </c>
    </row>
    <row r="2807" spans="1:11" x14ac:dyDescent="0.25">
      <c r="A2807" s="42">
        <v>178640</v>
      </c>
      <c r="B2807" s="42" t="s">
        <v>14869</v>
      </c>
      <c r="C2807" s="42">
        <v>50</v>
      </c>
      <c r="D2807" s="42">
        <v>5921</v>
      </c>
      <c r="E2807" s="42">
        <v>35</v>
      </c>
      <c r="F2807" s="42">
        <v>42</v>
      </c>
      <c r="G2807" s="42" t="s">
        <v>12315</v>
      </c>
      <c r="H2807" s="42">
        <v>0.01</v>
      </c>
      <c r="I2807" s="42">
        <v>4.5</v>
      </c>
      <c r="J2807" s="42" t="s">
        <v>14788</v>
      </c>
      <c r="K2807" s="43" t="str">
        <f t="shared" si="43"/>
        <v>Paid</v>
      </c>
    </row>
    <row r="2808" spans="1:11" x14ac:dyDescent="0.25">
      <c r="A2808" s="42">
        <v>886614</v>
      </c>
      <c r="B2808" s="42" t="s">
        <v>15121</v>
      </c>
      <c r="C2808" s="42">
        <v>110</v>
      </c>
      <c r="D2808" s="42">
        <v>5811</v>
      </c>
      <c r="E2808" s="42">
        <v>850</v>
      </c>
      <c r="F2808" s="42">
        <v>114</v>
      </c>
      <c r="G2808" s="42" t="s">
        <v>12315</v>
      </c>
      <c r="H2808" s="42">
        <v>0.76</v>
      </c>
      <c r="I2808" s="42">
        <v>6</v>
      </c>
      <c r="J2808" s="42" t="s">
        <v>14788</v>
      </c>
      <c r="K2808" s="43" t="str">
        <f t="shared" si="43"/>
        <v>Paid</v>
      </c>
    </row>
    <row r="2809" spans="1:11" x14ac:dyDescent="0.25">
      <c r="A2809" s="42">
        <v>818990</v>
      </c>
      <c r="B2809" s="42" t="s">
        <v>15122</v>
      </c>
      <c r="C2809" s="42">
        <v>200</v>
      </c>
      <c r="D2809" s="42">
        <v>5809</v>
      </c>
      <c r="E2809" s="42">
        <v>1445</v>
      </c>
      <c r="F2809" s="42">
        <v>61</v>
      </c>
      <c r="G2809" s="42" t="s">
        <v>12315</v>
      </c>
      <c r="H2809" s="42">
        <v>0.36</v>
      </c>
      <c r="I2809" s="42">
        <v>15</v>
      </c>
      <c r="J2809" s="42" t="s">
        <v>14788</v>
      </c>
      <c r="K2809" s="43" t="str">
        <f t="shared" si="43"/>
        <v>Paid</v>
      </c>
    </row>
    <row r="2810" spans="1:11" x14ac:dyDescent="0.25">
      <c r="A2810" s="42">
        <v>537008</v>
      </c>
      <c r="B2810" s="42" t="s">
        <v>15123</v>
      </c>
      <c r="C2810" s="42">
        <v>100</v>
      </c>
      <c r="D2810" s="42">
        <v>5800</v>
      </c>
      <c r="E2810" s="42">
        <v>185</v>
      </c>
      <c r="F2810" s="42">
        <v>32</v>
      </c>
      <c r="G2810" s="42" t="s">
        <v>12324</v>
      </c>
      <c r="H2810" s="42">
        <v>0.88</v>
      </c>
      <c r="I2810" s="42">
        <v>3.5</v>
      </c>
      <c r="J2810" s="42" t="s">
        <v>14788</v>
      </c>
      <c r="K2810" s="43" t="str">
        <f t="shared" si="43"/>
        <v>Paid</v>
      </c>
    </row>
    <row r="2811" spans="1:11" x14ac:dyDescent="0.25">
      <c r="A2811" s="42">
        <v>98140</v>
      </c>
      <c r="B2811" s="42" t="s">
        <v>15124</v>
      </c>
      <c r="C2811" s="42">
        <v>20</v>
      </c>
      <c r="D2811" s="42">
        <v>5795</v>
      </c>
      <c r="E2811" s="42">
        <v>79</v>
      </c>
      <c r="F2811" s="42">
        <v>29</v>
      </c>
      <c r="G2811" s="42" t="s">
        <v>12315</v>
      </c>
      <c r="H2811" s="42">
        <v>0</v>
      </c>
      <c r="I2811" s="42">
        <v>2.5</v>
      </c>
      <c r="J2811" s="42" t="s">
        <v>14788</v>
      </c>
      <c r="K2811" s="43" t="str">
        <f t="shared" si="43"/>
        <v>Paid</v>
      </c>
    </row>
    <row r="2812" spans="1:11" x14ac:dyDescent="0.25">
      <c r="A2812" s="42">
        <v>1140532</v>
      </c>
      <c r="B2812" s="42" t="s">
        <v>15125</v>
      </c>
      <c r="C2812" s="42">
        <v>200</v>
      </c>
      <c r="D2812" s="42">
        <v>5739</v>
      </c>
      <c r="E2812" s="42">
        <v>26</v>
      </c>
      <c r="F2812" s="42">
        <v>29</v>
      </c>
      <c r="G2812" s="42" t="s">
        <v>12318</v>
      </c>
      <c r="H2812" s="42">
        <v>0.94</v>
      </c>
      <c r="I2812" s="42">
        <v>2.5</v>
      </c>
      <c r="J2812" s="42" t="s">
        <v>14788</v>
      </c>
      <c r="K2812" s="43" t="str">
        <f t="shared" si="43"/>
        <v>Paid</v>
      </c>
    </row>
    <row r="2813" spans="1:11" x14ac:dyDescent="0.25">
      <c r="A2813" s="42">
        <v>1254172</v>
      </c>
      <c r="B2813" s="42" t="s">
        <v>15126</v>
      </c>
      <c r="C2813" s="42">
        <v>95</v>
      </c>
      <c r="D2813" s="42">
        <v>5738</v>
      </c>
      <c r="E2813" s="42">
        <v>9</v>
      </c>
      <c r="F2813" s="42">
        <v>35</v>
      </c>
      <c r="G2813" s="42" t="s">
        <v>12315</v>
      </c>
      <c r="H2813" s="42">
        <v>0.5</v>
      </c>
      <c r="I2813" s="42">
        <v>4</v>
      </c>
      <c r="J2813" s="42" t="s">
        <v>14788</v>
      </c>
      <c r="K2813" s="43" t="str">
        <f t="shared" si="43"/>
        <v>Paid</v>
      </c>
    </row>
    <row r="2814" spans="1:11" x14ac:dyDescent="0.25">
      <c r="A2814" s="42">
        <v>476408</v>
      </c>
      <c r="B2814" s="42" t="s">
        <v>15127</v>
      </c>
      <c r="C2814" s="42">
        <v>100</v>
      </c>
      <c r="D2814" s="42">
        <v>5715</v>
      </c>
      <c r="E2814" s="42">
        <v>52</v>
      </c>
      <c r="F2814" s="42">
        <v>31</v>
      </c>
      <c r="G2814" s="42" t="s">
        <v>12324</v>
      </c>
      <c r="H2814" s="42">
        <v>0.89</v>
      </c>
      <c r="I2814" s="42">
        <v>3</v>
      </c>
      <c r="J2814" s="42" t="s">
        <v>14788</v>
      </c>
      <c r="K2814" s="43" t="str">
        <f t="shared" si="43"/>
        <v>Paid</v>
      </c>
    </row>
    <row r="2815" spans="1:11" x14ac:dyDescent="0.25">
      <c r="A2815" s="42">
        <v>945602</v>
      </c>
      <c r="B2815" s="42" t="s">
        <v>15128</v>
      </c>
      <c r="C2815" s="42">
        <v>200</v>
      </c>
      <c r="D2815" s="42">
        <v>5603</v>
      </c>
      <c r="E2815" s="42">
        <v>46</v>
      </c>
      <c r="F2815" s="42">
        <v>47</v>
      </c>
      <c r="G2815" s="42" t="s">
        <v>12318</v>
      </c>
      <c r="H2815" s="42">
        <v>0.76</v>
      </c>
      <c r="I2815" s="42">
        <v>4</v>
      </c>
      <c r="J2815" s="42" t="s">
        <v>14788</v>
      </c>
      <c r="K2815" s="43" t="str">
        <f t="shared" si="43"/>
        <v>Paid</v>
      </c>
    </row>
    <row r="2816" spans="1:11" x14ac:dyDescent="0.25">
      <c r="A2816" s="42">
        <v>1181900</v>
      </c>
      <c r="B2816" s="42" t="s">
        <v>15129</v>
      </c>
      <c r="C2816" s="42">
        <v>200</v>
      </c>
      <c r="D2816" s="42">
        <v>5559</v>
      </c>
      <c r="E2816" s="42">
        <v>35</v>
      </c>
      <c r="F2816" s="42">
        <v>21</v>
      </c>
      <c r="G2816" s="42" t="s">
        <v>12315</v>
      </c>
      <c r="H2816" s="42">
        <v>0.88</v>
      </c>
      <c r="I2816" s="42">
        <v>2</v>
      </c>
      <c r="J2816" s="42" t="s">
        <v>14788</v>
      </c>
      <c r="K2816" s="43" t="str">
        <f t="shared" si="43"/>
        <v>Paid</v>
      </c>
    </row>
    <row r="2817" spans="1:11" x14ac:dyDescent="0.25">
      <c r="A2817" s="42">
        <v>32649</v>
      </c>
      <c r="B2817" s="42" t="s">
        <v>15130</v>
      </c>
      <c r="C2817" s="42">
        <v>50</v>
      </c>
      <c r="D2817" s="42">
        <v>5549</v>
      </c>
      <c r="E2817" s="42">
        <v>92</v>
      </c>
      <c r="F2817" s="42">
        <v>143</v>
      </c>
      <c r="G2817" s="42" t="s">
        <v>12315</v>
      </c>
      <c r="H2817" s="42">
        <v>0.76</v>
      </c>
      <c r="I2817" s="42">
        <v>15.5</v>
      </c>
      <c r="J2817" s="42" t="s">
        <v>14788</v>
      </c>
      <c r="K2817" s="43" t="str">
        <f t="shared" si="43"/>
        <v>Paid</v>
      </c>
    </row>
    <row r="2818" spans="1:11" x14ac:dyDescent="0.25">
      <c r="A2818" s="42">
        <v>309370</v>
      </c>
      <c r="B2818" s="42" t="s">
        <v>15131</v>
      </c>
      <c r="C2818" s="42">
        <v>40</v>
      </c>
      <c r="D2818" s="42">
        <v>5547</v>
      </c>
      <c r="E2818" s="42">
        <v>80</v>
      </c>
      <c r="F2818" s="42">
        <v>40</v>
      </c>
      <c r="G2818" s="42" t="s">
        <v>12315</v>
      </c>
      <c r="H2818" s="42">
        <v>0.8</v>
      </c>
      <c r="I2818" s="42">
        <v>3.5</v>
      </c>
      <c r="J2818" s="42" t="s">
        <v>14788</v>
      </c>
      <c r="K2818" s="43" t="str">
        <f t="shared" si="43"/>
        <v>Paid</v>
      </c>
    </row>
    <row r="2819" spans="1:11" x14ac:dyDescent="0.25">
      <c r="A2819" s="42">
        <v>1248974</v>
      </c>
      <c r="B2819" s="42" t="s">
        <v>15132</v>
      </c>
      <c r="C2819" s="42">
        <v>0</v>
      </c>
      <c r="D2819" s="42">
        <v>5542</v>
      </c>
      <c r="E2819" s="42">
        <v>54</v>
      </c>
      <c r="F2819" s="42">
        <v>9</v>
      </c>
      <c r="G2819" s="42" t="s">
        <v>12315</v>
      </c>
      <c r="H2819" s="42">
        <v>0.18</v>
      </c>
      <c r="I2819" s="42">
        <v>1</v>
      </c>
      <c r="J2819" s="42" t="s">
        <v>14788</v>
      </c>
      <c r="K2819" s="43" t="str">
        <f t="shared" ref="K2819:K2882" si="44">IF(C2819&gt;0,"Paid","Free")</f>
        <v>Free</v>
      </c>
    </row>
    <row r="2820" spans="1:11" x14ac:dyDescent="0.25">
      <c r="A2820" s="42">
        <v>380178</v>
      </c>
      <c r="B2820" s="42" t="s">
        <v>15133</v>
      </c>
      <c r="C2820" s="42">
        <v>0</v>
      </c>
      <c r="D2820" s="42">
        <v>5533</v>
      </c>
      <c r="E2820" s="42">
        <v>137</v>
      </c>
      <c r="F2820" s="42">
        <v>11</v>
      </c>
      <c r="G2820" s="42" t="s">
        <v>12318</v>
      </c>
      <c r="H2820" s="42">
        <v>0.14000000000000001</v>
      </c>
      <c r="I2820" s="42">
        <v>1</v>
      </c>
      <c r="J2820" s="42" t="s">
        <v>14788</v>
      </c>
      <c r="K2820" s="43" t="str">
        <f t="shared" si="44"/>
        <v>Free</v>
      </c>
    </row>
    <row r="2821" spans="1:11" x14ac:dyDescent="0.25">
      <c r="A2821" s="42">
        <v>760752</v>
      </c>
      <c r="B2821" s="42" t="s">
        <v>15134</v>
      </c>
      <c r="C2821" s="42">
        <v>150</v>
      </c>
      <c r="D2821" s="42">
        <v>5495</v>
      </c>
      <c r="E2821" s="42">
        <v>52</v>
      </c>
      <c r="F2821" s="42">
        <v>18</v>
      </c>
      <c r="G2821" s="42" t="s">
        <v>12318</v>
      </c>
      <c r="H2821" s="42">
        <v>0.89</v>
      </c>
      <c r="I2821" s="42">
        <v>1.5</v>
      </c>
      <c r="J2821" s="42" t="s">
        <v>14788</v>
      </c>
      <c r="K2821" s="43" t="str">
        <f t="shared" si="44"/>
        <v>Paid</v>
      </c>
    </row>
    <row r="2822" spans="1:11" x14ac:dyDescent="0.25">
      <c r="A2822" s="42">
        <v>426196</v>
      </c>
      <c r="B2822" s="42" t="s">
        <v>15135</v>
      </c>
      <c r="C2822" s="42">
        <v>125</v>
      </c>
      <c r="D2822" s="42">
        <v>5484</v>
      </c>
      <c r="E2822" s="42">
        <v>439</v>
      </c>
      <c r="F2822" s="42">
        <v>92</v>
      </c>
      <c r="G2822" s="42" t="s">
        <v>12315</v>
      </c>
      <c r="H2822" s="42">
        <v>0.67</v>
      </c>
      <c r="I2822" s="42">
        <v>12.5</v>
      </c>
      <c r="J2822" s="42" t="s">
        <v>14788</v>
      </c>
      <c r="K2822" s="43" t="str">
        <f t="shared" si="44"/>
        <v>Paid</v>
      </c>
    </row>
    <row r="2823" spans="1:11" x14ac:dyDescent="0.25">
      <c r="A2823" s="42">
        <v>72262</v>
      </c>
      <c r="B2823" s="42" t="s">
        <v>15136</v>
      </c>
      <c r="C2823" s="42">
        <v>100</v>
      </c>
      <c r="D2823" s="42">
        <v>5456</v>
      </c>
      <c r="E2823" s="42">
        <v>133</v>
      </c>
      <c r="F2823" s="42">
        <v>25</v>
      </c>
      <c r="G2823" s="42" t="s">
        <v>12318</v>
      </c>
      <c r="H2823" s="42">
        <v>0.8</v>
      </c>
      <c r="I2823" s="42">
        <v>1</v>
      </c>
      <c r="J2823" s="42" t="s">
        <v>14788</v>
      </c>
      <c r="K2823" s="43" t="str">
        <f t="shared" si="44"/>
        <v>Paid</v>
      </c>
    </row>
    <row r="2824" spans="1:11" x14ac:dyDescent="0.25">
      <c r="A2824" s="42">
        <v>1229274</v>
      </c>
      <c r="B2824" s="42" t="s">
        <v>15137</v>
      </c>
      <c r="C2824" s="42">
        <v>200</v>
      </c>
      <c r="D2824" s="42">
        <v>5439</v>
      </c>
      <c r="E2824" s="42">
        <v>22</v>
      </c>
      <c r="F2824" s="42">
        <v>24</v>
      </c>
      <c r="G2824" s="42" t="s">
        <v>12318</v>
      </c>
      <c r="H2824" s="42">
        <v>0.94</v>
      </c>
      <c r="I2824" s="42">
        <v>4</v>
      </c>
      <c r="J2824" s="42" t="s">
        <v>14788</v>
      </c>
      <c r="K2824" s="43" t="str">
        <f t="shared" si="44"/>
        <v>Paid</v>
      </c>
    </row>
    <row r="2825" spans="1:11" x14ac:dyDescent="0.25">
      <c r="A2825" s="42">
        <v>374590</v>
      </c>
      <c r="B2825" s="42" t="s">
        <v>15138</v>
      </c>
      <c r="C2825" s="42">
        <v>0</v>
      </c>
      <c r="D2825" s="42">
        <v>5421</v>
      </c>
      <c r="E2825" s="42">
        <v>93</v>
      </c>
      <c r="F2825" s="42">
        <v>20</v>
      </c>
      <c r="G2825" s="42" t="s">
        <v>12318</v>
      </c>
      <c r="H2825" s="42">
        <v>0.34</v>
      </c>
      <c r="I2825" s="42">
        <v>1.5</v>
      </c>
      <c r="J2825" s="42" t="s">
        <v>14788</v>
      </c>
      <c r="K2825" s="43" t="str">
        <f t="shared" si="44"/>
        <v>Free</v>
      </c>
    </row>
    <row r="2826" spans="1:11" x14ac:dyDescent="0.25">
      <c r="A2826" s="42">
        <v>297044</v>
      </c>
      <c r="B2826" s="42" t="s">
        <v>15139</v>
      </c>
      <c r="C2826" s="42">
        <v>50</v>
      </c>
      <c r="D2826" s="42">
        <v>5398</v>
      </c>
      <c r="E2826" s="42">
        <v>358</v>
      </c>
      <c r="F2826" s="42">
        <v>83</v>
      </c>
      <c r="G2826" s="42" t="s">
        <v>12318</v>
      </c>
      <c r="H2826" s="42">
        <v>0.57999999999999996</v>
      </c>
      <c r="I2826" s="42">
        <v>10.5</v>
      </c>
      <c r="J2826" s="42" t="s">
        <v>14788</v>
      </c>
      <c r="K2826" s="43" t="str">
        <f t="shared" si="44"/>
        <v>Paid</v>
      </c>
    </row>
    <row r="2827" spans="1:11" x14ac:dyDescent="0.25">
      <c r="A2827" s="42">
        <v>1127988</v>
      </c>
      <c r="B2827" s="42" t="s">
        <v>15140</v>
      </c>
      <c r="C2827" s="42">
        <v>0</v>
      </c>
      <c r="D2827" s="42">
        <v>5397</v>
      </c>
      <c r="E2827" s="42">
        <v>112</v>
      </c>
      <c r="F2827" s="42">
        <v>36</v>
      </c>
      <c r="G2827" s="42" t="s">
        <v>12315</v>
      </c>
      <c r="H2827" s="42">
        <v>0.14000000000000001</v>
      </c>
      <c r="I2827" s="42">
        <v>2.5</v>
      </c>
      <c r="J2827" s="42" t="s">
        <v>14788</v>
      </c>
      <c r="K2827" s="43" t="str">
        <f t="shared" si="44"/>
        <v>Free</v>
      </c>
    </row>
    <row r="2828" spans="1:11" x14ac:dyDescent="0.25">
      <c r="A2828" s="42">
        <v>342084</v>
      </c>
      <c r="B2828" s="42" t="s">
        <v>15141</v>
      </c>
      <c r="C2828" s="42">
        <v>40</v>
      </c>
      <c r="D2828" s="42">
        <v>5387</v>
      </c>
      <c r="E2828" s="42">
        <v>38</v>
      </c>
      <c r="F2828" s="42">
        <v>15</v>
      </c>
      <c r="G2828" s="42" t="s">
        <v>12315</v>
      </c>
      <c r="H2828" s="42">
        <v>0.96</v>
      </c>
      <c r="I2828" s="42">
        <v>1</v>
      </c>
      <c r="J2828" s="42" t="s">
        <v>14788</v>
      </c>
      <c r="K2828" s="43" t="str">
        <f t="shared" si="44"/>
        <v>Paid</v>
      </c>
    </row>
    <row r="2829" spans="1:11" x14ac:dyDescent="0.25">
      <c r="A2829" s="42">
        <v>573716</v>
      </c>
      <c r="B2829" s="42" t="s">
        <v>15142</v>
      </c>
      <c r="C2829" s="42">
        <v>35</v>
      </c>
      <c r="D2829" s="42">
        <v>5368</v>
      </c>
      <c r="E2829" s="42">
        <v>78</v>
      </c>
      <c r="F2829" s="42">
        <v>20</v>
      </c>
      <c r="G2829" s="42" t="s">
        <v>12315</v>
      </c>
      <c r="H2829" s="42">
        <v>0.32</v>
      </c>
      <c r="I2829" s="42">
        <v>2</v>
      </c>
      <c r="J2829" s="42" t="s">
        <v>14788</v>
      </c>
      <c r="K2829" s="43" t="str">
        <f t="shared" si="44"/>
        <v>Paid</v>
      </c>
    </row>
    <row r="2830" spans="1:11" x14ac:dyDescent="0.25">
      <c r="A2830" s="42">
        <v>846210</v>
      </c>
      <c r="B2830" s="42" t="s">
        <v>15143</v>
      </c>
      <c r="C2830" s="42">
        <v>0</v>
      </c>
      <c r="D2830" s="42">
        <v>5351</v>
      </c>
      <c r="E2830" s="42">
        <v>235</v>
      </c>
      <c r="F2830" s="42">
        <v>13</v>
      </c>
      <c r="G2830" s="42" t="s">
        <v>12324</v>
      </c>
      <c r="H2830" s="42">
        <v>0.76</v>
      </c>
      <c r="I2830" s="42">
        <v>1.5</v>
      </c>
      <c r="J2830" s="42" t="s">
        <v>14788</v>
      </c>
      <c r="K2830" s="43" t="str">
        <f t="shared" si="44"/>
        <v>Free</v>
      </c>
    </row>
    <row r="2831" spans="1:11" x14ac:dyDescent="0.25">
      <c r="A2831" s="42">
        <v>921474</v>
      </c>
      <c r="B2831" s="42" t="s">
        <v>15144</v>
      </c>
      <c r="C2831" s="42">
        <v>195</v>
      </c>
      <c r="D2831" s="42">
        <v>5335</v>
      </c>
      <c r="E2831" s="42">
        <v>105</v>
      </c>
      <c r="F2831" s="42">
        <v>117</v>
      </c>
      <c r="G2831" s="42" t="s">
        <v>12315</v>
      </c>
      <c r="H2831" s="42">
        <v>0.7</v>
      </c>
      <c r="I2831" s="42">
        <v>14</v>
      </c>
      <c r="J2831" s="42" t="s">
        <v>14788</v>
      </c>
      <c r="K2831" s="43" t="str">
        <f t="shared" si="44"/>
        <v>Paid</v>
      </c>
    </row>
    <row r="2832" spans="1:11" x14ac:dyDescent="0.25">
      <c r="A2832" s="42">
        <v>1144726</v>
      </c>
      <c r="B2832" s="42" t="s">
        <v>15145</v>
      </c>
      <c r="C2832" s="42">
        <v>190</v>
      </c>
      <c r="D2832" s="42">
        <v>5332</v>
      </c>
      <c r="E2832" s="42">
        <v>828</v>
      </c>
      <c r="F2832" s="42">
        <v>160</v>
      </c>
      <c r="G2832" s="42" t="s">
        <v>12318</v>
      </c>
      <c r="H2832" s="42">
        <v>0.52</v>
      </c>
      <c r="I2832" s="42">
        <v>10.5</v>
      </c>
      <c r="J2832" s="42" t="s">
        <v>14788</v>
      </c>
      <c r="K2832" s="43" t="str">
        <f t="shared" si="44"/>
        <v>Paid</v>
      </c>
    </row>
    <row r="2833" spans="1:11" x14ac:dyDescent="0.25">
      <c r="A2833" s="42">
        <v>629044</v>
      </c>
      <c r="B2833" s="42" t="s">
        <v>15146</v>
      </c>
      <c r="C2833" s="42">
        <v>20</v>
      </c>
      <c r="D2833" s="42">
        <v>5328</v>
      </c>
      <c r="E2833" s="42">
        <v>47</v>
      </c>
      <c r="F2833" s="42">
        <v>28</v>
      </c>
      <c r="G2833" s="42" t="s">
        <v>12318</v>
      </c>
      <c r="H2833" s="42">
        <v>0.78</v>
      </c>
      <c r="I2833" s="42">
        <v>3.5</v>
      </c>
      <c r="J2833" s="42" t="s">
        <v>14788</v>
      </c>
      <c r="K2833" s="43" t="str">
        <f t="shared" si="44"/>
        <v>Paid</v>
      </c>
    </row>
    <row r="2834" spans="1:11" x14ac:dyDescent="0.25">
      <c r="A2834" s="42">
        <v>1103448</v>
      </c>
      <c r="B2834" s="42" t="s">
        <v>15147</v>
      </c>
      <c r="C2834" s="42">
        <v>30</v>
      </c>
      <c r="D2834" s="42">
        <v>5324</v>
      </c>
      <c r="E2834" s="42">
        <v>52</v>
      </c>
      <c r="F2834" s="42">
        <v>14</v>
      </c>
      <c r="G2834" s="42" t="s">
        <v>12315</v>
      </c>
      <c r="H2834" s="42">
        <v>0.47</v>
      </c>
      <c r="I2834" s="42">
        <v>2.5</v>
      </c>
      <c r="J2834" s="42" t="s">
        <v>14788</v>
      </c>
      <c r="K2834" s="43" t="str">
        <f t="shared" si="44"/>
        <v>Paid</v>
      </c>
    </row>
    <row r="2835" spans="1:11" x14ac:dyDescent="0.25">
      <c r="A2835" s="42">
        <v>504316</v>
      </c>
      <c r="B2835" s="42" t="s">
        <v>15148</v>
      </c>
      <c r="C2835" s="42">
        <v>20</v>
      </c>
      <c r="D2835" s="42">
        <v>5318</v>
      </c>
      <c r="E2835" s="42">
        <v>56</v>
      </c>
      <c r="F2835" s="42">
        <v>13</v>
      </c>
      <c r="G2835" s="42" t="s">
        <v>12315</v>
      </c>
      <c r="H2835" s="42">
        <v>0.78</v>
      </c>
      <c r="I2835" s="42">
        <v>1.5</v>
      </c>
      <c r="J2835" s="42" t="s">
        <v>14788</v>
      </c>
      <c r="K2835" s="43" t="str">
        <f t="shared" si="44"/>
        <v>Paid</v>
      </c>
    </row>
    <row r="2836" spans="1:11" x14ac:dyDescent="0.25">
      <c r="A2836" s="42">
        <v>1054814</v>
      </c>
      <c r="B2836" s="42" t="s">
        <v>15149</v>
      </c>
      <c r="C2836" s="42">
        <v>0</v>
      </c>
      <c r="D2836" s="42">
        <v>5301</v>
      </c>
      <c r="E2836" s="42">
        <v>174</v>
      </c>
      <c r="F2836" s="42">
        <v>6</v>
      </c>
      <c r="G2836" s="42" t="s">
        <v>12318</v>
      </c>
      <c r="H2836" s="42">
        <v>0.57999999999999996</v>
      </c>
      <c r="I2836" s="42">
        <v>0.5</v>
      </c>
      <c r="J2836" s="42" t="s">
        <v>14788</v>
      </c>
      <c r="K2836" s="43" t="str">
        <f t="shared" si="44"/>
        <v>Free</v>
      </c>
    </row>
    <row r="2837" spans="1:11" x14ac:dyDescent="0.25">
      <c r="A2837" s="42">
        <v>904462</v>
      </c>
      <c r="B2837" s="42" t="s">
        <v>15150</v>
      </c>
      <c r="C2837" s="42">
        <v>50</v>
      </c>
      <c r="D2837" s="42">
        <v>5279</v>
      </c>
      <c r="E2837" s="42">
        <v>1375</v>
      </c>
      <c r="F2837" s="42">
        <v>123</v>
      </c>
      <c r="G2837" s="42" t="s">
        <v>12318</v>
      </c>
      <c r="H2837" s="42">
        <v>0.33</v>
      </c>
      <c r="I2837" s="42">
        <v>14.5</v>
      </c>
      <c r="J2837" s="42" t="s">
        <v>14788</v>
      </c>
      <c r="K2837" s="43" t="str">
        <f t="shared" si="44"/>
        <v>Paid</v>
      </c>
    </row>
    <row r="2838" spans="1:11" x14ac:dyDescent="0.25">
      <c r="A2838" s="42">
        <v>554570</v>
      </c>
      <c r="B2838" s="42" t="s">
        <v>15151</v>
      </c>
      <c r="C2838" s="42">
        <v>20</v>
      </c>
      <c r="D2838" s="42">
        <v>5272</v>
      </c>
      <c r="E2838" s="42">
        <v>111</v>
      </c>
      <c r="F2838" s="42">
        <v>24</v>
      </c>
      <c r="G2838" s="42" t="s">
        <v>12318</v>
      </c>
      <c r="H2838" s="42">
        <v>0.47</v>
      </c>
      <c r="I2838" s="42">
        <v>2</v>
      </c>
      <c r="J2838" s="42" t="s">
        <v>14788</v>
      </c>
      <c r="K2838" s="43" t="str">
        <f t="shared" si="44"/>
        <v>Paid</v>
      </c>
    </row>
    <row r="2839" spans="1:11" x14ac:dyDescent="0.25">
      <c r="A2839" s="42">
        <v>951060</v>
      </c>
      <c r="B2839" s="42" t="s">
        <v>15152</v>
      </c>
      <c r="C2839" s="42">
        <v>75</v>
      </c>
      <c r="D2839" s="42">
        <v>5263</v>
      </c>
      <c r="E2839" s="42">
        <v>29</v>
      </c>
      <c r="F2839" s="42">
        <v>29</v>
      </c>
      <c r="G2839" s="42" t="s">
        <v>12315</v>
      </c>
      <c r="H2839" s="42">
        <v>0.14000000000000001</v>
      </c>
      <c r="I2839" s="42">
        <v>2</v>
      </c>
      <c r="J2839" s="42" t="s">
        <v>14788</v>
      </c>
      <c r="K2839" s="43" t="str">
        <f t="shared" si="44"/>
        <v>Paid</v>
      </c>
    </row>
    <row r="2840" spans="1:11" x14ac:dyDescent="0.25">
      <c r="A2840" s="42">
        <v>581256</v>
      </c>
      <c r="B2840" s="42" t="s">
        <v>15153</v>
      </c>
      <c r="C2840" s="42">
        <v>20</v>
      </c>
      <c r="D2840" s="42">
        <v>5228</v>
      </c>
      <c r="E2840" s="42">
        <v>180</v>
      </c>
      <c r="F2840" s="42">
        <v>27</v>
      </c>
      <c r="G2840" s="42" t="s">
        <v>12315</v>
      </c>
      <c r="H2840" s="42">
        <v>0.3</v>
      </c>
      <c r="I2840" s="42">
        <v>2.5</v>
      </c>
      <c r="J2840" s="42" t="s">
        <v>14788</v>
      </c>
      <c r="K2840" s="43" t="str">
        <f t="shared" si="44"/>
        <v>Paid</v>
      </c>
    </row>
    <row r="2841" spans="1:11" x14ac:dyDescent="0.25">
      <c r="A2841" s="42">
        <v>997814</v>
      </c>
      <c r="B2841" s="42" t="s">
        <v>15154</v>
      </c>
      <c r="C2841" s="42">
        <v>200</v>
      </c>
      <c r="D2841" s="42">
        <v>5211</v>
      </c>
      <c r="E2841" s="42">
        <v>414</v>
      </c>
      <c r="F2841" s="42">
        <v>133</v>
      </c>
      <c r="G2841" s="42" t="s">
        <v>12315</v>
      </c>
      <c r="H2841" s="42">
        <v>0.46</v>
      </c>
      <c r="I2841" s="42">
        <v>19.5</v>
      </c>
      <c r="J2841" s="42" t="s">
        <v>14788</v>
      </c>
      <c r="K2841" s="43" t="str">
        <f t="shared" si="44"/>
        <v>Paid</v>
      </c>
    </row>
    <row r="2842" spans="1:11" x14ac:dyDescent="0.25">
      <c r="A2842" s="42">
        <v>1068590</v>
      </c>
      <c r="B2842" s="42" t="s">
        <v>15155</v>
      </c>
      <c r="C2842" s="42">
        <v>0</v>
      </c>
      <c r="D2842" s="42">
        <v>5181</v>
      </c>
      <c r="E2842" s="42">
        <v>64</v>
      </c>
      <c r="F2842" s="42">
        <v>22</v>
      </c>
      <c r="G2842" s="42" t="s">
        <v>12318</v>
      </c>
      <c r="H2842" s="42">
        <v>0.37</v>
      </c>
      <c r="I2842" s="42">
        <v>2.5</v>
      </c>
      <c r="J2842" s="42" t="s">
        <v>14788</v>
      </c>
      <c r="K2842" s="43" t="str">
        <f t="shared" si="44"/>
        <v>Free</v>
      </c>
    </row>
    <row r="2843" spans="1:11" x14ac:dyDescent="0.25">
      <c r="A2843" s="42">
        <v>554384</v>
      </c>
      <c r="B2843" s="42" t="s">
        <v>15156</v>
      </c>
      <c r="C2843" s="42">
        <v>95</v>
      </c>
      <c r="D2843" s="42">
        <v>5177</v>
      </c>
      <c r="E2843" s="42">
        <v>318</v>
      </c>
      <c r="F2843" s="42">
        <v>70</v>
      </c>
      <c r="G2843" s="42" t="s">
        <v>12318</v>
      </c>
      <c r="H2843" s="42">
        <v>0.67</v>
      </c>
      <c r="I2843" s="42">
        <v>13.5</v>
      </c>
      <c r="J2843" s="42" t="s">
        <v>14788</v>
      </c>
      <c r="K2843" s="43" t="str">
        <f t="shared" si="44"/>
        <v>Paid</v>
      </c>
    </row>
    <row r="2844" spans="1:11" x14ac:dyDescent="0.25">
      <c r="A2844" s="42">
        <v>970600</v>
      </c>
      <c r="B2844" s="42" t="s">
        <v>15157</v>
      </c>
      <c r="C2844" s="42">
        <v>110</v>
      </c>
      <c r="D2844" s="42">
        <v>5151</v>
      </c>
      <c r="E2844" s="42">
        <v>737</v>
      </c>
      <c r="F2844" s="42">
        <v>115</v>
      </c>
      <c r="G2844" s="42" t="s">
        <v>12315</v>
      </c>
      <c r="H2844" s="42">
        <v>0.14000000000000001</v>
      </c>
      <c r="I2844" s="42">
        <v>12.5</v>
      </c>
      <c r="J2844" s="42" t="s">
        <v>14788</v>
      </c>
      <c r="K2844" s="43" t="str">
        <f t="shared" si="44"/>
        <v>Paid</v>
      </c>
    </row>
    <row r="2845" spans="1:11" x14ac:dyDescent="0.25">
      <c r="A2845" s="42">
        <v>883002</v>
      </c>
      <c r="B2845" s="42" t="s">
        <v>15158</v>
      </c>
      <c r="C2845" s="42">
        <v>50</v>
      </c>
      <c r="D2845" s="42">
        <v>5143</v>
      </c>
      <c r="E2845" s="42">
        <v>941</v>
      </c>
      <c r="F2845" s="42">
        <v>80</v>
      </c>
      <c r="G2845" s="42" t="s">
        <v>12318</v>
      </c>
      <c r="H2845" s="42">
        <v>0.66</v>
      </c>
      <c r="I2845" s="42">
        <v>12</v>
      </c>
      <c r="J2845" s="42" t="s">
        <v>14788</v>
      </c>
      <c r="K2845" s="43" t="str">
        <f t="shared" si="44"/>
        <v>Paid</v>
      </c>
    </row>
    <row r="2846" spans="1:11" x14ac:dyDescent="0.25">
      <c r="A2846" s="42">
        <v>507992</v>
      </c>
      <c r="B2846" s="42" t="s">
        <v>15159</v>
      </c>
      <c r="C2846" s="42">
        <v>200</v>
      </c>
      <c r="D2846" s="42">
        <v>5129</v>
      </c>
      <c r="E2846" s="42">
        <v>183</v>
      </c>
      <c r="F2846" s="42">
        <v>35</v>
      </c>
      <c r="G2846" s="42" t="s">
        <v>12318</v>
      </c>
      <c r="H2846" s="42">
        <v>0.68</v>
      </c>
      <c r="I2846" s="42">
        <v>1.5</v>
      </c>
      <c r="J2846" s="42" t="s">
        <v>14788</v>
      </c>
      <c r="K2846" s="43" t="str">
        <f t="shared" si="44"/>
        <v>Paid</v>
      </c>
    </row>
    <row r="2847" spans="1:11" x14ac:dyDescent="0.25">
      <c r="A2847" s="42">
        <v>874960</v>
      </c>
      <c r="B2847" s="42" t="s">
        <v>15160</v>
      </c>
      <c r="C2847" s="42">
        <v>20</v>
      </c>
      <c r="D2847" s="42">
        <v>5125</v>
      </c>
      <c r="E2847" s="42">
        <v>395</v>
      </c>
      <c r="F2847" s="42">
        <v>53</v>
      </c>
      <c r="G2847" s="42" t="s">
        <v>12352</v>
      </c>
      <c r="H2847" s="42">
        <v>0.74</v>
      </c>
      <c r="I2847" s="42">
        <v>7</v>
      </c>
      <c r="J2847" s="42" t="s">
        <v>14788</v>
      </c>
      <c r="K2847" s="43" t="str">
        <f t="shared" si="44"/>
        <v>Paid</v>
      </c>
    </row>
    <row r="2848" spans="1:11" x14ac:dyDescent="0.25">
      <c r="A2848" s="42">
        <v>527952</v>
      </c>
      <c r="B2848" s="42" t="s">
        <v>15161</v>
      </c>
      <c r="C2848" s="42">
        <v>100</v>
      </c>
      <c r="D2848" s="42">
        <v>5117</v>
      </c>
      <c r="E2848" s="42">
        <v>463</v>
      </c>
      <c r="F2848" s="42">
        <v>138</v>
      </c>
      <c r="G2848" s="42" t="s">
        <v>12318</v>
      </c>
      <c r="H2848" s="42">
        <v>0.53</v>
      </c>
      <c r="I2848" s="42">
        <v>14.5</v>
      </c>
      <c r="J2848" s="42" t="s">
        <v>14788</v>
      </c>
      <c r="K2848" s="43" t="str">
        <f t="shared" si="44"/>
        <v>Paid</v>
      </c>
    </row>
    <row r="2849" spans="1:11" x14ac:dyDescent="0.25">
      <c r="A2849" s="42">
        <v>780056</v>
      </c>
      <c r="B2849" s="42" t="s">
        <v>15162</v>
      </c>
      <c r="C2849" s="42">
        <v>100</v>
      </c>
      <c r="D2849" s="42">
        <v>5097</v>
      </c>
      <c r="E2849" s="42">
        <v>196</v>
      </c>
      <c r="F2849" s="42">
        <v>37</v>
      </c>
      <c r="G2849" s="42" t="s">
        <v>12318</v>
      </c>
      <c r="H2849" s="42">
        <v>0.56000000000000005</v>
      </c>
      <c r="I2849" s="42">
        <v>2</v>
      </c>
      <c r="J2849" s="42" t="s">
        <v>14788</v>
      </c>
      <c r="K2849" s="43" t="str">
        <f t="shared" si="44"/>
        <v>Paid</v>
      </c>
    </row>
    <row r="2850" spans="1:11" x14ac:dyDescent="0.25">
      <c r="A2850" s="42">
        <v>405818</v>
      </c>
      <c r="B2850" s="42" t="s">
        <v>15163</v>
      </c>
      <c r="C2850" s="42">
        <v>100</v>
      </c>
      <c r="D2850" s="42">
        <v>5089</v>
      </c>
      <c r="E2850" s="42">
        <v>685</v>
      </c>
      <c r="F2850" s="42">
        <v>29</v>
      </c>
      <c r="G2850" s="42" t="s">
        <v>12315</v>
      </c>
      <c r="H2850" s="42">
        <v>0.74</v>
      </c>
      <c r="I2850" s="42">
        <v>3.5</v>
      </c>
      <c r="J2850" s="42" t="s">
        <v>14788</v>
      </c>
      <c r="K2850" s="43" t="str">
        <f t="shared" si="44"/>
        <v>Paid</v>
      </c>
    </row>
    <row r="2851" spans="1:11" x14ac:dyDescent="0.25">
      <c r="A2851" s="42">
        <v>151956</v>
      </c>
      <c r="B2851" s="42" t="s">
        <v>15164</v>
      </c>
      <c r="C2851" s="42">
        <v>195</v>
      </c>
      <c r="D2851" s="42">
        <v>5085</v>
      </c>
      <c r="E2851" s="42">
        <v>106</v>
      </c>
      <c r="F2851" s="42">
        <v>27</v>
      </c>
      <c r="G2851" s="42" t="s">
        <v>12315</v>
      </c>
      <c r="H2851" s="42">
        <v>0.64</v>
      </c>
      <c r="I2851" s="42">
        <v>6.5</v>
      </c>
      <c r="J2851" s="42" t="s">
        <v>14788</v>
      </c>
      <c r="K2851" s="43" t="str">
        <f t="shared" si="44"/>
        <v>Paid</v>
      </c>
    </row>
    <row r="2852" spans="1:11" x14ac:dyDescent="0.25">
      <c r="A2852" s="42">
        <v>543090</v>
      </c>
      <c r="B2852" s="42" t="s">
        <v>15165</v>
      </c>
      <c r="C2852" s="42">
        <v>45</v>
      </c>
      <c r="D2852" s="42">
        <v>5077</v>
      </c>
      <c r="E2852" s="42">
        <v>126</v>
      </c>
      <c r="F2852" s="42">
        <v>66</v>
      </c>
      <c r="G2852" s="42" t="s">
        <v>12315</v>
      </c>
      <c r="H2852" s="42">
        <v>0.99</v>
      </c>
      <c r="I2852" s="42">
        <v>3.5</v>
      </c>
      <c r="J2852" s="42" t="s">
        <v>14788</v>
      </c>
      <c r="K2852" s="43" t="str">
        <f t="shared" si="44"/>
        <v>Paid</v>
      </c>
    </row>
    <row r="2853" spans="1:11" x14ac:dyDescent="0.25">
      <c r="A2853" s="42">
        <v>642696</v>
      </c>
      <c r="B2853" s="42" t="s">
        <v>15166</v>
      </c>
      <c r="C2853" s="42">
        <v>95</v>
      </c>
      <c r="D2853" s="42">
        <v>5065</v>
      </c>
      <c r="E2853" s="42">
        <v>40</v>
      </c>
      <c r="F2853" s="42">
        <v>12</v>
      </c>
      <c r="G2853" s="42" t="s">
        <v>12315</v>
      </c>
      <c r="H2853" s="42">
        <v>0.99</v>
      </c>
      <c r="I2853" s="42">
        <v>0.53333333329999999</v>
      </c>
      <c r="J2853" s="42" t="s">
        <v>14788</v>
      </c>
      <c r="K2853" s="43" t="str">
        <f t="shared" si="44"/>
        <v>Paid</v>
      </c>
    </row>
    <row r="2854" spans="1:11" x14ac:dyDescent="0.25">
      <c r="A2854" s="42">
        <v>358508</v>
      </c>
      <c r="B2854" s="42" t="s">
        <v>15167</v>
      </c>
      <c r="C2854" s="42">
        <v>20</v>
      </c>
      <c r="D2854" s="42">
        <v>5056</v>
      </c>
      <c r="E2854" s="42">
        <v>74</v>
      </c>
      <c r="F2854" s="42">
        <v>11</v>
      </c>
      <c r="G2854" s="42" t="s">
        <v>12315</v>
      </c>
      <c r="H2854" s="42">
        <v>0.99</v>
      </c>
      <c r="I2854" s="42">
        <v>2</v>
      </c>
      <c r="J2854" s="42" t="s">
        <v>14788</v>
      </c>
      <c r="K2854" s="43" t="str">
        <f t="shared" si="44"/>
        <v>Paid</v>
      </c>
    </row>
    <row r="2855" spans="1:11" x14ac:dyDescent="0.25">
      <c r="A2855" s="42">
        <v>375136</v>
      </c>
      <c r="B2855" s="42" t="s">
        <v>15168</v>
      </c>
      <c r="C2855" s="42">
        <v>0</v>
      </c>
      <c r="D2855" s="42">
        <v>5052</v>
      </c>
      <c r="E2855" s="42">
        <v>92</v>
      </c>
      <c r="F2855" s="42">
        <v>23</v>
      </c>
      <c r="G2855" s="42" t="s">
        <v>12324</v>
      </c>
      <c r="H2855" s="42">
        <v>0.99</v>
      </c>
      <c r="I2855" s="42">
        <v>1.5</v>
      </c>
      <c r="J2855" s="42" t="s">
        <v>14788</v>
      </c>
      <c r="K2855" s="43" t="str">
        <f t="shared" si="44"/>
        <v>Free</v>
      </c>
    </row>
    <row r="2856" spans="1:11" x14ac:dyDescent="0.25">
      <c r="A2856" s="42">
        <v>1218130</v>
      </c>
      <c r="B2856" s="42" t="s">
        <v>15169</v>
      </c>
      <c r="C2856" s="42">
        <v>80</v>
      </c>
      <c r="D2856" s="42">
        <v>5026</v>
      </c>
      <c r="E2856" s="42">
        <v>72</v>
      </c>
      <c r="F2856" s="42">
        <v>43</v>
      </c>
      <c r="G2856" s="42" t="s">
        <v>12324</v>
      </c>
      <c r="H2856" s="42">
        <v>0.99</v>
      </c>
      <c r="I2856" s="42">
        <v>3</v>
      </c>
      <c r="J2856" s="42" t="s">
        <v>14788</v>
      </c>
      <c r="K2856" s="43" t="str">
        <f t="shared" si="44"/>
        <v>Paid</v>
      </c>
    </row>
    <row r="2857" spans="1:11" x14ac:dyDescent="0.25">
      <c r="A2857" s="42">
        <v>861122</v>
      </c>
      <c r="B2857" s="42" t="s">
        <v>15170</v>
      </c>
      <c r="C2857" s="42">
        <v>75</v>
      </c>
      <c r="D2857" s="42">
        <v>5022</v>
      </c>
      <c r="E2857" s="42">
        <v>38</v>
      </c>
      <c r="F2857" s="42">
        <v>13</v>
      </c>
      <c r="G2857" s="42" t="s">
        <v>12318</v>
      </c>
      <c r="H2857" s="42">
        <v>0.99</v>
      </c>
      <c r="I2857" s="42">
        <v>1</v>
      </c>
      <c r="J2857" s="42" t="s">
        <v>14788</v>
      </c>
      <c r="K2857" s="43" t="str">
        <f t="shared" si="44"/>
        <v>Paid</v>
      </c>
    </row>
    <row r="2858" spans="1:11" x14ac:dyDescent="0.25">
      <c r="A2858" s="42">
        <v>576722</v>
      </c>
      <c r="B2858" s="42" t="s">
        <v>15171</v>
      </c>
      <c r="C2858" s="42">
        <v>0</v>
      </c>
      <c r="D2858" s="42">
        <v>5014</v>
      </c>
      <c r="E2858" s="42">
        <v>196</v>
      </c>
      <c r="F2858" s="42">
        <v>32</v>
      </c>
      <c r="G2858" s="42" t="s">
        <v>12324</v>
      </c>
      <c r="H2858" s="42">
        <v>0.99</v>
      </c>
      <c r="I2858" s="42">
        <v>3</v>
      </c>
      <c r="J2858" s="42" t="s">
        <v>14788</v>
      </c>
      <c r="K2858" s="43" t="str">
        <f t="shared" si="44"/>
        <v>Free</v>
      </c>
    </row>
    <row r="2859" spans="1:11" x14ac:dyDescent="0.25">
      <c r="A2859" s="42">
        <v>708558</v>
      </c>
      <c r="B2859" s="42" t="s">
        <v>15172</v>
      </c>
      <c r="C2859" s="42">
        <v>0</v>
      </c>
      <c r="D2859" s="42">
        <v>5004</v>
      </c>
      <c r="E2859" s="42">
        <v>52</v>
      </c>
      <c r="F2859" s="42">
        <v>21</v>
      </c>
      <c r="G2859" s="42" t="s">
        <v>12315</v>
      </c>
      <c r="H2859" s="42">
        <v>0.99</v>
      </c>
      <c r="I2859" s="42">
        <v>3</v>
      </c>
      <c r="J2859" s="42" t="s">
        <v>14788</v>
      </c>
      <c r="K2859" s="43" t="str">
        <f t="shared" si="44"/>
        <v>Free</v>
      </c>
    </row>
    <row r="2860" spans="1:11" x14ac:dyDescent="0.25">
      <c r="A2860" s="42">
        <v>306556</v>
      </c>
      <c r="B2860" s="42" t="s">
        <v>15173</v>
      </c>
      <c r="C2860" s="42">
        <v>90</v>
      </c>
      <c r="D2860" s="42">
        <v>4957</v>
      </c>
      <c r="E2860" s="42">
        <v>634</v>
      </c>
      <c r="F2860" s="42">
        <v>60</v>
      </c>
      <c r="G2860" s="42" t="s">
        <v>12318</v>
      </c>
      <c r="H2860" s="42">
        <v>0.99</v>
      </c>
      <c r="I2860" s="42">
        <v>5.5</v>
      </c>
      <c r="J2860" s="42" t="s">
        <v>14788</v>
      </c>
      <c r="K2860" s="43" t="str">
        <f t="shared" si="44"/>
        <v>Paid</v>
      </c>
    </row>
    <row r="2861" spans="1:11" x14ac:dyDescent="0.25">
      <c r="A2861" s="42">
        <v>988982</v>
      </c>
      <c r="B2861" s="42" t="s">
        <v>15174</v>
      </c>
      <c r="C2861" s="42">
        <v>0</v>
      </c>
      <c r="D2861" s="42">
        <v>4905</v>
      </c>
      <c r="E2861" s="42">
        <v>101</v>
      </c>
      <c r="F2861" s="42">
        <v>13</v>
      </c>
      <c r="G2861" s="42" t="s">
        <v>12318</v>
      </c>
      <c r="H2861" s="42">
        <v>0.99</v>
      </c>
      <c r="I2861" s="42">
        <v>1</v>
      </c>
      <c r="J2861" s="42" t="s">
        <v>14788</v>
      </c>
      <c r="K2861" s="43" t="str">
        <f t="shared" si="44"/>
        <v>Free</v>
      </c>
    </row>
    <row r="2862" spans="1:11" x14ac:dyDescent="0.25">
      <c r="A2862" s="42">
        <v>918870</v>
      </c>
      <c r="B2862" s="42" t="s">
        <v>15175</v>
      </c>
      <c r="C2862" s="42">
        <v>50</v>
      </c>
      <c r="D2862" s="42">
        <v>4892</v>
      </c>
      <c r="E2862" s="42">
        <v>49</v>
      </c>
      <c r="F2862" s="42">
        <v>32</v>
      </c>
      <c r="G2862" s="42" t="s">
        <v>12318</v>
      </c>
      <c r="H2862" s="42">
        <v>0.99</v>
      </c>
      <c r="I2862" s="42">
        <v>2</v>
      </c>
      <c r="J2862" s="42" t="s">
        <v>14788</v>
      </c>
      <c r="K2862" s="43" t="str">
        <f t="shared" si="44"/>
        <v>Paid</v>
      </c>
    </row>
    <row r="2863" spans="1:11" x14ac:dyDescent="0.25">
      <c r="A2863" s="42">
        <v>1002030</v>
      </c>
      <c r="B2863" s="42" t="s">
        <v>15176</v>
      </c>
      <c r="C2863" s="42">
        <v>65</v>
      </c>
      <c r="D2863" s="42">
        <v>4872</v>
      </c>
      <c r="E2863" s="42">
        <v>662</v>
      </c>
      <c r="F2863" s="42">
        <v>171</v>
      </c>
      <c r="G2863" s="42" t="s">
        <v>12315</v>
      </c>
      <c r="H2863" s="42">
        <v>0.99</v>
      </c>
      <c r="I2863" s="42">
        <v>19</v>
      </c>
      <c r="J2863" s="42" t="s">
        <v>14788</v>
      </c>
      <c r="K2863" s="43" t="str">
        <f t="shared" si="44"/>
        <v>Paid</v>
      </c>
    </row>
    <row r="2864" spans="1:11" x14ac:dyDescent="0.25">
      <c r="A2864" s="42">
        <v>806020</v>
      </c>
      <c r="B2864" s="42" t="s">
        <v>15177</v>
      </c>
      <c r="C2864" s="42">
        <v>20</v>
      </c>
      <c r="D2864" s="42">
        <v>4867</v>
      </c>
      <c r="E2864" s="42">
        <v>128</v>
      </c>
      <c r="F2864" s="42">
        <v>12</v>
      </c>
      <c r="G2864" s="42" t="s">
        <v>12315</v>
      </c>
      <c r="H2864" s="42">
        <v>0.99</v>
      </c>
      <c r="I2864" s="42">
        <v>1</v>
      </c>
      <c r="J2864" s="42" t="s">
        <v>14788</v>
      </c>
      <c r="K2864" s="43" t="str">
        <f t="shared" si="44"/>
        <v>Paid</v>
      </c>
    </row>
    <row r="2865" spans="1:11" x14ac:dyDescent="0.25">
      <c r="A2865" s="42">
        <v>903526</v>
      </c>
      <c r="B2865" s="42" t="s">
        <v>15178</v>
      </c>
      <c r="C2865" s="42">
        <v>20</v>
      </c>
      <c r="D2865" s="42">
        <v>4848</v>
      </c>
      <c r="E2865" s="42">
        <v>33</v>
      </c>
      <c r="F2865" s="42">
        <v>17</v>
      </c>
      <c r="G2865" s="42" t="s">
        <v>12318</v>
      </c>
      <c r="H2865" s="42">
        <v>0.99</v>
      </c>
      <c r="I2865" s="42">
        <v>1.5</v>
      </c>
      <c r="J2865" s="42" t="s">
        <v>14788</v>
      </c>
      <c r="K2865" s="43" t="str">
        <f t="shared" si="44"/>
        <v>Paid</v>
      </c>
    </row>
    <row r="2866" spans="1:11" x14ac:dyDescent="0.25">
      <c r="A2866" s="42">
        <v>1115222</v>
      </c>
      <c r="B2866" s="42" t="s">
        <v>15179</v>
      </c>
      <c r="C2866" s="42">
        <v>30</v>
      </c>
      <c r="D2866" s="42">
        <v>4848</v>
      </c>
      <c r="E2866" s="42">
        <v>105</v>
      </c>
      <c r="F2866" s="42">
        <v>123</v>
      </c>
      <c r="G2866" s="42" t="s">
        <v>12315</v>
      </c>
      <c r="H2866" s="42">
        <v>0.99</v>
      </c>
      <c r="I2866" s="42">
        <v>16.5</v>
      </c>
      <c r="J2866" s="42" t="s">
        <v>14788</v>
      </c>
      <c r="K2866" s="43" t="str">
        <f t="shared" si="44"/>
        <v>Paid</v>
      </c>
    </row>
    <row r="2867" spans="1:11" x14ac:dyDescent="0.25">
      <c r="A2867" s="42">
        <v>657710</v>
      </c>
      <c r="B2867" s="42" t="s">
        <v>15180</v>
      </c>
      <c r="C2867" s="42">
        <v>35</v>
      </c>
      <c r="D2867" s="42">
        <v>4839</v>
      </c>
      <c r="E2867" s="42">
        <v>129</v>
      </c>
      <c r="F2867" s="42">
        <v>84</v>
      </c>
      <c r="G2867" s="42" t="s">
        <v>12318</v>
      </c>
      <c r="H2867" s="42">
        <v>0.99</v>
      </c>
      <c r="I2867" s="42">
        <v>4</v>
      </c>
      <c r="J2867" s="42" t="s">
        <v>14788</v>
      </c>
      <c r="K2867" s="43" t="str">
        <f t="shared" si="44"/>
        <v>Paid</v>
      </c>
    </row>
    <row r="2868" spans="1:11" x14ac:dyDescent="0.25">
      <c r="A2868" s="42">
        <v>575644</v>
      </c>
      <c r="B2868" s="42" t="s">
        <v>15181</v>
      </c>
      <c r="C2868" s="42">
        <v>0</v>
      </c>
      <c r="D2868" s="42">
        <v>4830</v>
      </c>
      <c r="E2868" s="42">
        <v>38</v>
      </c>
      <c r="F2868" s="42">
        <v>7</v>
      </c>
      <c r="G2868" s="42" t="s">
        <v>12318</v>
      </c>
      <c r="H2868" s="42">
        <v>0.99</v>
      </c>
      <c r="I2868" s="42">
        <v>0.53333333329999999</v>
      </c>
      <c r="J2868" s="42" t="s">
        <v>14788</v>
      </c>
      <c r="K2868" s="43" t="str">
        <f t="shared" si="44"/>
        <v>Free</v>
      </c>
    </row>
    <row r="2869" spans="1:11" x14ac:dyDescent="0.25">
      <c r="A2869" s="42">
        <v>687466</v>
      </c>
      <c r="B2869" s="42" t="s">
        <v>15182</v>
      </c>
      <c r="C2869" s="42">
        <v>75</v>
      </c>
      <c r="D2869" s="42">
        <v>4820</v>
      </c>
      <c r="E2869" s="42">
        <v>983</v>
      </c>
      <c r="F2869" s="42">
        <v>53</v>
      </c>
      <c r="G2869" s="42" t="s">
        <v>12315</v>
      </c>
      <c r="H2869" s="42">
        <v>0.99</v>
      </c>
      <c r="I2869" s="42">
        <v>11.5</v>
      </c>
      <c r="J2869" s="42" t="s">
        <v>14788</v>
      </c>
      <c r="K2869" s="43" t="str">
        <f t="shared" si="44"/>
        <v>Paid</v>
      </c>
    </row>
    <row r="2870" spans="1:11" x14ac:dyDescent="0.25">
      <c r="A2870" s="42">
        <v>653754</v>
      </c>
      <c r="B2870" s="42" t="s">
        <v>15183</v>
      </c>
      <c r="C2870" s="42">
        <v>65</v>
      </c>
      <c r="D2870" s="42">
        <v>4797</v>
      </c>
      <c r="E2870" s="42">
        <v>97</v>
      </c>
      <c r="F2870" s="42">
        <v>11</v>
      </c>
      <c r="G2870" s="42" t="s">
        <v>12315</v>
      </c>
      <c r="H2870" s="42">
        <v>0.99</v>
      </c>
      <c r="I2870" s="42">
        <v>1</v>
      </c>
      <c r="J2870" s="42" t="s">
        <v>14788</v>
      </c>
      <c r="K2870" s="43" t="str">
        <f t="shared" si="44"/>
        <v>Paid</v>
      </c>
    </row>
    <row r="2871" spans="1:11" x14ac:dyDescent="0.25">
      <c r="A2871" s="42">
        <v>1124970</v>
      </c>
      <c r="B2871" s="42" t="s">
        <v>15184</v>
      </c>
      <c r="C2871" s="42">
        <v>175</v>
      </c>
      <c r="D2871" s="42">
        <v>4783</v>
      </c>
      <c r="E2871" s="42">
        <v>41</v>
      </c>
      <c r="F2871" s="42">
        <v>48</v>
      </c>
      <c r="G2871" s="42" t="s">
        <v>12315</v>
      </c>
      <c r="H2871" s="42">
        <v>0.99</v>
      </c>
      <c r="I2871" s="42">
        <v>7</v>
      </c>
      <c r="J2871" s="42" t="s">
        <v>14788</v>
      </c>
      <c r="K2871" s="43" t="str">
        <f t="shared" si="44"/>
        <v>Paid</v>
      </c>
    </row>
    <row r="2872" spans="1:11" x14ac:dyDescent="0.25">
      <c r="A2872" s="42">
        <v>53256</v>
      </c>
      <c r="B2872" s="42" t="s">
        <v>15185</v>
      </c>
      <c r="C2872" s="42">
        <v>75</v>
      </c>
      <c r="D2872" s="42">
        <v>4743</v>
      </c>
      <c r="E2872" s="42">
        <v>393</v>
      </c>
      <c r="F2872" s="42">
        <v>28</v>
      </c>
      <c r="G2872" s="42" t="s">
        <v>12315</v>
      </c>
      <c r="H2872" s="42">
        <v>0.99</v>
      </c>
      <c r="I2872" s="42">
        <v>3</v>
      </c>
      <c r="J2872" s="42" t="s">
        <v>14788</v>
      </c>
      <c r="K2872" s="43" t="str">
        <f t="shared" si="44"/>
        <v>Paid</v>
      </c>
    </row>
    <row r="2873" spans="1:11" x14ac:dyDescent="0.25">
      <c r="A2873" s="42">
        <v>837950</v>
      </c>
      <c r="B2873" s="42" t="s">
        <v>15186</v>
      </c>
      <c r="C2873" s="42">
        <v>0</v>
      </c>
      <c r="D2873" s="42">
        <v>4735</v>
      </c>
      <c r="E2873" s="42">
        <v>81</v>
      </c>
      <c r="F2873" s="42">
        <v>69</v>
      </c>
      <c r="G2873" s="42" t="s">
        <v>12324</v>
      </c>
      <c r="H2873" s="42">
        <v>0.99</v>
      </c>
      <c r="I2873" s="42">
        <v>5</v>
      </c>
      <c r="J2873" s="42" t="s">
        <v>14788</v>
      </c>
      <c r="K2873" s="43" t="str">
        <f t="shared" si="44"/>
        <v>Free</v>
      </c>
    </row>
    <row r="2874" spans="1:11" x14ac:dyDescent="0.25">
      <c r="A2874" s="42">
        <v>484872</v>
      </c>
      <c r="B2874" s="42" t="s">
        <v>15187</v>
      </c>
      <c r="C2874" s="42">
        <v>50</v>
      </c>
      <c r="D2874" s="42">
        <v>4732</v>
      </c>
      <c r="E2874" s="42">
        <v>5</v>
      </c>
      <c r="F2874" s="42">
        <v>14</v>
      </c>
      <c r="G2874" s="42" t="s">
        <v>12315</v>
      </c>
      <c r="H2874" s="42">
        <v>0.99</v>
      </c>
      <c r="I2874" s="42">
        <v>2</v>
      </c>
      <c r="J2874" s="42" t="s">
        <v>14788</v>
      </c>
      <c r="K2874" s="43" t="str">
        <f t="shared" si="44"/>
        <v>Paid</v>
      </c>
    </row>
    <row r="2875" spans="1:11" x14ac:dyDescent="0.25">
      <c r="A2875" s="42">
        <v>886300</v>
      </c>
      <c r="B2875" s="42" t="s">
        <v>15188</v>
      </c>
      <c r="C2875" s="42">
        <v>110</v>
      </c>
      <c r="D2875" s="42">
        <v>4720</v>
      </c>
      <c r="E2875" s="42">
        <v>1017</v>
      </c>
      <c r="F2875" s="42">
        <v>126</v>
      </c>
      <c r="G2875" s="42" t="s">
        <v>12318</v>
      </c>
      <c r="H2875" s="42">
        <v>0.99</v>
      </c>
      <c r="I2875" s="42">
        <v>7.5</v>
      </c>
      <c r="J2875" s="42" t="s">
        <v>14788</v>
      </c>
      <c r="K2875" s="43" t="str">
        <f t="shared" si="44"/>
        <v>Paid</v>
      </c>
    </row>
    <row r="2876" spans="1:11" x14ac:dyDescent="0.25">
      <c r="A2876" s="42">
        <v>552198</v>
      </c>
      <c r="B2876" s="42" t="s">
        <v>15189</v>
      </c>
      <c r="C2876" s="42">
        <v>200</v>
      </c>
      <c r="D2876" s="42">
        <v>4714</v>
      </c>
      <c r="E2876" s="42">
        <v>149</v>
      </c>
      <c r="F2876" s="42">
        <v>28</v>
      </c>
      <c r="G2876" s="42" t="s">
        <v>12318</v>
      </c>
      <c r="H2876" s="42">
        <v>0.99</v>
      </c>
      <c r="I2876" s="42">
        <v>4</v>
      </c>
      <c r="J2876" s="42" t="s">
        <v>14788</v>
      </c>
      <c r="K2876" s="43" t="str">
        <f t="shared" si="44"/>
        <v>Paid</v>
      </c>
    </row>
    <row r="2877" spans="1:11" x14ac:dyDescent="0.25">
      <c r="A2877" s="42">
        <v>970874</v>
      </c>
      <c r="B2877" s="42" t="s">
        <v>15190</v>
      </c>
      <c r="C2877" s="42">
        <v>195</v>
      </c>
      <c r="D2877" s="42">
        <v>4708</v>
      </c>
      <c r="E2877" s="42">
        <v>111</v>
      </c>
      <c r="F2877" s="42">
        <v>18</v>
      </c>
      <c r="G2877" s="42" t="s">
        <v>12318</v>
      </c>
      <c r="H2877" s="42">
        <v>0.21</v>
      </c>
      <c r="I2877" s="42">
        <v>2.5</v>
      </c>
      <c r="J2877" s="42" t="s">
        <v>14788</v>
      </c>
      <c r="K2877" s="43" t="str">
        <f t="shared" si="44"/>
        <v>Paid</v>
      </c>
    </row>
    <row r="2878" spans="1:11" x14ac:dyDescent="0.25">
      <c r="A2878" s="42">
        <v>303514</v>
      </c>
      <c r="B2878" s="42" t="s">
        <v>15191</v>
      </c>
      <c r="C2878" s="42">
        <v>60</v>
      </c>
      <c r="D2878" s="42">
        <v>4689</v>
      </c>
      <c r="E2878" s="42">
        <v>216</v>
      </c>
      <c r="F2878" s="42">
        <v>54</v>
      </c>
      <c r="G2878" s="42" t="s">
        <v>12318</v>
      </c>
      <c r="H2878" s="42">
        <v>0.52</v>
      </c>
      <c r="I2878" s="42">
        <v>10</v>
      </c>
      <c r="J2878" s="42" t="s">
        <v>14788</v>
      </c>
      <c r="K2878" s="43" t="str">
        <f t="shared" si="44"/>
        <v>Paid</v>
      </c>
    </row>
    <row r="2879" spans="1:11" x14ac:dyDescent="0.25">
      <c r="A2879" s="42">
        <v>959604</v>
      </c>
      <c r="B2879" s="42" t="s">
        <v>15192</v>
      </c>
      <c r="C2879" s="42">
        <v>195</v>
      </c>
      <c r="D2879" s="42">
        <v>4687</v>
      </c>
      <c r="E2879" s="42">
        <v>99</v>
      </c>
      <c r="F2879" s="42">
        <v>24</v>
      </c>
      <c r="G2879" s="42" t="s">
        <v>12315</v>
      </c>
      <c r="H2879" s="42">
        <v>0.14000000000000001</v>
      </c>
      <c r="I2879" s="42">
        <v>4</v>
      </c>
      <c r="J2879" s="42" t="s">
        <v>14788</v>
      </c>
      <c r="K2879" s="43" t="str">
        <f t="shared" si="44"/>
        <v>Paid</v>
      </c>
    </row>
    <row r="2880" spans="1:11" x14ac:dyDescent="0.25">
      <c r="A2880" s="42">
        <v>416282</v>
      </c>
      <c r="B2880" s="42" t="s">
        <v>15193</v>
      </c>
      <c r="C2880" s="42">
        <v>95</v>
      </c>
      <c r="D2880" s="42">
        <v>4675</v>
      </c>
      <c r="E2880" s="42">
        <v>15</v>
      </c>
      <c r="F2880" s="42">
        <v>56</v>
      </c>
      <c r="G2880" s="42" t="s">
        <v>12318</v>
      </c>
      <c r="H2880" s="42">
        <v>0.15</v>
      </c>
      <c r="I2880" s="42">
        <v>6</v>
      </c>
      <c r="J2880" s="42" t="s">
        <v>14788</v>
      </c>
      <c r="K2880" s="43" t="str">
        <f t="shared" si="44"/>
        <v>Paid</v>
      </c>
    </row>
    <row r="2881" spans="1:11" x14ac:dyDescent="0.25">
      <c r="A2881" s="42">
        <v>1114060</v>
      </c>
      <c r="B2881" s="42" t="s">
        <v>15194</v>
      </c>
      <c r="C2881" s="42">
        <v>0</v>
      </c>
      <c r="D2881" s="42">
        <v>4645</v>
      </c>
      <c r="E2881" s="42">
        <v>171</v>
      </c>
      <c r="F2881" s="42">
        <v>19</v>
      </c>
      <c r="G2881" s="42" t="s">
        <v>12315</v>
      </c>
      <c r="H2881" s="42">
        <v>0.96</v>
      </c>
      <c r="I2881" s="42">
        <v>2</v>
      </c>
      <c r="J2881" s="42" t="s">
        <v>14788</v>
      </c>
      <c r="K2881" s="43" t="str">
        <f t="shared" si="44"/>
        <v>Free</v>
      </c>
    </row>
    <row r="2882" spans="1:11" x14ac:dyDescent="0.25">
      <c r="A2882" s="42">
        <v>621022</v>
      </c>
      <c r="B2882" s="42" t="s">
        <v>15195</v>
      </c>
      <c r="C2882" s="42">
        <v>50</v>
      </c>
      <c r="D2882" s="42">
        <v>4628</v>
      </c>
      <c r="E2882" s="42">
        <v>247</v>
      </c>
      <c r="F2882" s="42">
        <v>93</v>
      </c>
      <c r="G2882" s="42" t="s">
        <v>12324</v>
      </c>
      <c r="H2882" s="42">
        <v>0.2</v>
      </c>
      <c r="I2882" s="42">
        <v>12</v>
      </c>
      <c r="J2882" s="42" t="s">
        <v>14788</v>
      </c>
      <c r="K2882" s="43" t="str">
        <f t="shared" si="44"/>
        <v>Paid</v>
      </c>
    </row>
    <row r="2883" spans="1:11" x14ac:dyDescent="0.25">
      <c r="A2883" s="42">
        <v>1023070</v>
      </c>
      <c r="B2883" s="42" t="s">
        <v>15196</v>
      </c>
      <c r="C2883" s="42">
        <v>80</v>
      </c>
      <c r="D2883" s="42">
        <v>4616</v>
      </c>
      <c r="E2883" s="42">
        <v>20</v>
      </c>
      <c r="F2883" s="42">
        <v>19</v>
      </c>
      <c r="G2883" s="42" t="s">
        <v>12315</v>
      </c>
      <c r="H2883" s="42">
        <v>0.45</v>
      </c>
      <c r="I2883" s="42">
        <v>2</v>
      </c>
      <c r="J2883" s="42" t="s">
        <v>14788</v>
      </c>
      <c r="K2883" s="43" t="str">
        <f t="shared" ref="K2883:K2946" si="45">IF(C2883&gt;0,"Paid","Free")</f>
        <v>Paid</v>
      </c>
    </row>
    <row r="2884" spans="1:11" x14ac:dyDescent="0.25">
      <c r="A2884" s="42">
        <v>495484</v>
      </c>
      <c r="B2884" s="42" t="s">
        <v>15197</v>
      </c>
      <c r="C2884" s="42">
        <v>195</v>
      </c>
      <c r="D2884" s="42">
        <v>4587</v>
      </c>
      <c r="E2884" s="42">
        <v>46</v>
      </c>
      <c r="F2884" s="42">
        <v>49</v>
      </c>
      <c r="G2884" s="42" t="s">
        <v>12318</v>
      </c>
      <c r="H2884" s="42">
        <v>0.14000000000000001</v>
      </c>
      <c r="I2884" s="42">
        <v>4</v>
      </c>
      <c r="J2884" s="42" t="s">
        <v>14788</v>
      </c>
      <c r="K2884" s="43" t="str">
        <f t="shared" si="45"/>
        <v>Paid</v>
      </c>
    </row>
    <row r="2885" spans="1:11" x14ac:dyDescent="0.25">
      <c r="A2885" s="42">
        <v>1178394</v>
      </c>
      <c r="B2885" s="42" t="s">
        <v>15198</v>
      </c>
      <c r="C2885" s="42">
        <v>0</v>
      </c>
      <c r="D2885" s="42">
        <v>4569</v>
      </c>
      <c r="E2885" s="42">
        <v>108</v>
      </c>
      <c r="F2885" s="42">
        <v>18</v>
      </c>
      <c r="G2885" s="42" t="s">
        <v>12315</v>
      </c>
      <c r="H2885" s="42">
        <v>0.11</v>
      </c>
      <c r="I2885" s="42">
        <v>1</v>
      </c>
      <c r="J2885" s="42" t="s">
        <v>14788</v>
      </c>
      <c r="K2885" s="43" t="str">
        <f t="shared" si="45"/>
        <v>Free</v>
      </c>
    </row>
    <row r="2886" spans="1:11" x14ac:dyDescent="0.25">
      <c r="A2886" s="42">
        <v>669536</v>
      </c>
      <c r="B2886" s="42" t="s">
        <v>15199</v>
      </c>
      <c r="C2886" s="42">
        <v>100</v>
      </c>
      <c r="D2886" s="42">
        <v>4563</v>
      </c>
      <c r="E2886" s="42">
        <v>49</v>
      </c>
      <c r="F2886" s="42">
        <v>13</v>
      </c>
      <c r="G2886" s="42" t="s">
        <v>12318</v>
      </c>
      <c r="H2886" s="42">
        <v>0.89</v>
      </c>
      <c r="I2886" s="42">
        <v>1.5</v>
      </c>
      <c r="J2886" s="42" t="s">
        <v>14788</v>
      </c>
      <c r="K2886" s="43" t="str">
        <f t="shared" si="45"/>
        <v>Paid</v>
      </c>
    </row>
    <row r="2887" spans="1:11" x14ac:dyDescent="0.25">
      <c r="A2887" s="42">
        <v>576694</v>
      </c>
      <c r="B2887" s="42" t="s">
        <v>15200</v>
      </c>
      <c r="C2887" s="42">
        <v>100</v>
      </c>
      <c r="D2887" s="42">
        <v>4537</v>
      </c>
      <c r="E2887" s="42">
        <v>415</v>
      </c>
      <c r="F2887" s="42">
        <v>49</v>
      </c>
      <c r="G2887" s="42" t="s">
        <v>12318</v>
      </c>
      <c r="H2887" s="42">
        <v>0.89</v>
      </c>
      <c r="I2887" s="42">
        <v>9</v>
      </c>
      <c r="J2887" s="42" t="s">
        <v>14788</v>
      </c>
      <c r="K2887" s="43" t="str">
        <f t="shared" si="45"/>
        <v>Paid</v>
      </c>
    </row>
    <row r="2888" spans="1:11" x14ac:dyDescent="0.25">
      <c r="A2888" s="42">
        <v>681514</v>
      </c>
      <c r="B2888" s="42" t="s">
        <v>15201</v>
      </c>
      <c r="C2888" s="42">
        <v>200</v>
      </c>
      <c r="D2888" s="42">
        <v>4529</v>
      </c>
      <c r="E2888" s="42">
        <v>54</v>
      </c>
      <c r="F2888" s="42">
        <v>29</v>
      </c>
      <c r="G2888" s="42" t="s">
        <v>12315</v>
      </c>
      <c r="H2888" s="42">
        <v>0.89</v>
      </c>
      <c r="I2888" s="42">
        <v>2</v>
      </c>
      <c r="J2888" s="42" t="s">
        <v>14788</v>
      </c>
      <c r="K2888" s="43" t="str">
        <f t="shared" si="45"/>
        <v>Paid</v>
      </c>
    </row>
    <row r="2889" spans="1:11" x14ac:dyDescent="0.25">
      <c r="A2889" s="42">
        <v>764076</v>
      </c>
      <c r="B2889" s="42" t="s">
        <v>15202</v>
      </c>
      <c r="C2889" s="42">
        <v>0</v>
      </c>
      <c r="D2889" s="42">
        <v>4503</v>
      </c>
      <c r="E2889" s="42">
        <v>146</v>
      </c>
      <c r="F2889" s="42">
        <v>122</v>
      </c>
      <c r="G2889" s="42" t="s">
        <v>12315</v>
      </c>
      <c r="H2889" s="42">
        <v>0.89</v>
      </c>
      <c r="I2889" s="42">
        <v>21</v>
      </c>
      <c r="J2889" s="42" t="s">
        <v>14788</v>
      </c>
      <c r="K2889" s="43" t="str">
        <f t="shared" si="45"/>
        <v>Free</v>
      </c>
    </row>
    <row r="2890" spans="1:11" x14ac:dyDescent="0.25">
      <c r="A2890" s="42">
        <v>1106646</v>
      </c>
      <c r="B2890" s="42" t="s">
        <v>15203</v>
      </c>
      <c r="C2890" s="42">
        <v>0</v>
      </c>
      <c r="D2890" s="42">
        <v>4499</v>
      </c>
      <c r="E2890" s="42">
        <v>138</v>
      </c>
      <c r="F2890" s="42">
        <v>20</v>
      </c>
      <c r="G2890" s="42" t="s">
        <v>12318</v>
      </c>
      <c r="H2890" s="42">
        <v>0.89</v>
      </c>
      <c r="I2890" s="42">
        <v>2</v>
      </c>
      <c r="J2890" s="42" t="s">
        <v>14788</v>
      </c>
      <c r="K2890" s="43" t="str">
        <f t="shared" si="45"/>
        <v>Free</v>
      </c>
    </row>
    <row r="2891" spans="1:11" x14ac:dyDescent="0.25">
      <c r="A2891" s="42">
        <v>982860</v>
      </c>
      <c r="B2891" s="42" t="s">
        <v>15204</v>
      </c>
      <c r="C2891" s="42">
        <v>95</v>
      </c>
      <c r="D2891" s="42">
        <v>4463</v>
      </c>
      <c r="E2891" s="42">
        <v>59</v>
      </c>
      <c r="F2891" s="42">
        <v>36</v>
      </c>
      <c r="G2891" s="42" t="s">
        <v>12318</v>
      </c>
      <c r="H2891" s="42">
        <v>0.89</v>
      </c>
      <c r="I2891" s="42">
        <v>5.5</v>
      </c>
      <c r="J2891" s="42" t="s">
        <v>14788</v>
      </c>
      <c r="K2891" s="43" t="str">
        <f t="shared" si="45"/>
        <v>Paid</v>
      </c>
    </row>
    <row r="2892" spans="1:11" x14ac:dyDescent="0.25">
      <c r="A2892" s="42">
        <v>825354</v>
      </c>
      <c r="B2892" s="42" t="s">
        <v>15205</v>
      </c>
      <c r="C2892" s="42">
        <v>50</v>
      </c>
      <c r="D2892" s="42">
        <v>4447</v>
      </c>
      <c r="E2892" s="42">
        <v>76</v>
      </c>
      <c r="F2892" s="42">
        <v>24</v>
      </c>
      <c r="G2892" s="42" t="s">
        <v>12318</v>
      </c>
      <c r="H2892" s="42">
        <v>0.89</v>
      </c>
      <c r="I2892" s="42">
        <v>4</v>
      </c>
      <c r="J2892" s="42" t="s">
        <v>14788</v>
      </c>
      <c r="K2892" s="43" t="str">
        <f t="shared" si="45"/>
        <v>Paid</v>
      </c>
    </row>
    <row r="2893" spans="1:11" x14ac:dyDescent="0.25">
      <c r="A2893" s="42">
        <v>791030</v>
      </c>
      <c r="B2893" s="42" t="s">
        <v>15206</v>
      </c>
      <c r="C2893" s="42">
        <v>100</v>
      </c>
      <c r="D2893" s="42">
        <v>4442</v>
      </c>
      <c r="E2893" s="42">
        <v>23</v>
      </c>
      <c r="F2893" s="42">
        <v>28</v>
      </c>
      <c r="G2893" s="42" t="s">
        <v>12318</v>
      </c>
      <c r="H2893" s="42">
        <v>0.89</v>
      </c>
      <c r="I2893" s="42">
        <v>2</v>
      </c>
      <c r="J2893" s="42" t="s">
        <v>14788</v>
      </c>
      <c r="K2893" s="43" t="str">
        <f t="shared" si="45"/>
        <v>Paid</v>
      </c>
    </row>
    <row r="2894" spans="1:11" x14ac:dyDescent="0.25">
      <c r="A2894" s="42">
        <v>1079624</v>
      </c>
      <c r="B2894" s="42" t="s">
        <v>15207</v>
      </c>
      <c r="C2894" s="42">
        <v>0</v>
      </c>
      <c r="D2894" s="42">
        <v>4410</v>
      </c>
      <c r="E2894" s="42">
        <v>52</v>
      </c>
      <c r="F2894" s="42">
        <v>26</v>
      </c>
      <c r="G2894" s="42" t="s">
        <v>12318</v>
      </c>
      <c r="H2894" s="42">
        <v>0.89</v>
      </c>
      <c r="I2894" s="42">
        <v>3</v>
      </c>
      <c r="J2894" s="42" t="s">
        <v>14788</v>
      </c>
      <c r="K2894" s="43" t="str">
        <f t="shared" si="45"/>
        <v>Free</v>
      </c>
    </row>
    <row r="2895" spans="1:11" x14ac:dyDescent="0.25">
      <c r="A2895" s="42">
        <v>548068</v>
      </c>
      <c r="B2895" s="42" t="s">
        <v>15208</v>
      </c>
      <c r="C2895" s="42">
        <v>0</v>
      </c>
      <c r="D2895" s="42">
        <v>4409</v>
      </c>
      <c r="E2895" s="42">
        <v>71</v>
      </c>
      <c r="F2895" s="42">
        <v>100</v>
      </c>
      <c r="G2895" s="42" t="s">
        <v>12315</v>
      </c>
      <c r="H2895" s="42">
        <v>0.89</v>
      </c>
      <c r="I2895" s="42">
        <v>5</v>
      </c>
      <c r="J2895" s="42" t="s">
        <v>14788</v>
      </c>
      <c r="K2895" s="43" t="str">
        <f t="shared" si="45"/>
        <v>Free</v>
      </c>
    </row>
    <row r="2896" spans="1:11" x14ac:dyDescent="0.25">
      <c r="A2896" s="42">
        <v>688092</v>
      </c>
      <c r="B2896" s="42" t="s">
        <v>15209</v>
      </c>
      <c r="C2896" s="42">
        <v>50</v>
      </c>
      <c r="D2896" s="42">
        <v>4407</v>
      </c>
      <c r="E2896" s="42">
        <v>17</v>
      </c>
      <c r="F2896" s="42">
        <v>29</v>
      </c>
      <c r="G2896" s="42" t="s">
        <v>12315</v>
      </c>
      <c r="H2896" s="42">
        <v>0.89</v>
      </c>
      <c r="I2896" s="42">
        <v>2.5</v>
      </c>
      <c r="J2896" s="42" t="s">
        <v>14788</v>
      </c>
      <c r="K2896" s="43" t="str">
        <f t="shared" si="45"/>
        <v>Paid</v>
      </c>
    </row>
    <row r="2897" spans="1:11" x14ac:dyDescent="0.25">
      <c r="A2897" s="42">
        <v>1201054</v>
      </c>
      <c r="B2897" s="42" t="s">
        <v>15210</v>
      </c>
      <c r="C2897" s="42">
        <v>0</v>
      </c>
      <c r="D2897" s="42">
        <v>4405</v>
      </c>
      <c r="E2897" s="42">
        <v>71</v>
      </c>
      <c r="F2897" s="42">
        <v>12</v>
      </c>
      <c r="G2897" s="42" t="s">
        <v>12318</v>
      </c>
      <c r="H2897" s="42">
        <v>0.89</v>
      </c>
      <c r="I2897" s="42">
        <v>1.5</v>
      </c>
      <c r="J2897" s="42" t="s">
        <v>14788</v>
      </c>
      <c r="K2897" s="43" t="str">
        <f t="shared" si="45"/>
        <v>Free</v>
      </c>
    </row>
    <row r="2898" spans="1:11" x14ac:dyDescent="0.25">
      <c r="A2898" s="42">
        <v>929130</v>
      </c>
      <c r="B2898" s="42" t="s">
        <v>15211</v>
      </c>
      <c r="C2898" s="42">
        <v>200</v>
      </c>
      <c r="D2898" s="42">
        <v>4375</v>
      </c>
      <c r="E2898" s="42">
        <v>622</v>
      </c>
      <c r="F2898" s="42">
        <v>129</v>
      </c>
      <c r="G2898" s="42" t="s">
        <v>12318</v>
      </c>
      <c r="H2898" s="42">
        <v>0.89</v>
      </c>
      <c r="I2898" s="42">
        <v>15.5</v>
      </c>
      <c r="J2898" s="42" t="s">
        <v>14788</v>
      </c>
      <c r="K2898" s="43" t="str">
        <f t="shared" si="45"/>
        <v>Paid</v>
      </c>
    </row>
    <row r="2899" spans="1:11" x14ac:dyDescent="0.25">
      <c r="A2899" s="42">
        <v>320798</v>
      </c>
      <c r="B2899" s="42" t="s">
        <v>15212</v>
      </c>
      <c r="C2899" s="42">
        <v>20</v>
      </c>
      <c r="D2899" s="42">
        <v>4333</v>
      </c>
      <c r="E2899" s="42">
        <v>16</v>
      </c>
      <c r="F2899" s="42">
        <v>17</v>
      </c>
      <c r="G2899" s="42" t="s">
        <v>12315</v>
      </c>
      <c r="H2899" s="42">
        <v>0.89</v>
      </c>
      <c r="I2899" s="42">
        <v>1</v>
      </c>
      <c r="J2899" s="42" t="s">
        <v>14788</v>
      </c>
      <c r="K2899" s="43" t="str">
        <f t="shared" si="45"/>
        <v>Paid</v>
      </c>
    </row>
    <row r="2900" spans="1:11" x14ac:dyDescent="0.25">
      <c r="A2900" s="42">
        <v>737468</v>
      </c>
      <c r="B2900" s="42" t="s">
        <v>15213</v>
      </c>
      <c r="C2900" s="42">
        <v>0</v>
      </c>
      <c r="D2900" s="42">
        <v>4306</v>
      </c>
      <c r="E2900" s="42">
        <v>163</v>
      </c>
      <c r="F2900" s="42">
        <v>12</v>
      </c>
      <c r="G2900" s="42" t="s">
        <v>12318</v>
      </c>
      <c r="H2900" s="42">
        <v>0.89</v>
      </c>
      <c r="I2900" s="42">
        <v>0.51666666670000005</v>
      </c>
      <c r="J2900" s="42" t="s">
        <v>14788</v>
      </c>
      <c r="K2900" s="43" t="str">
        <f t="shared" si="45"/>
        <v>Free</v>
      </c>
    </row>
    <row r="2901" spans="1:11" x14ac:dyDescent="0.25">
      <c r="A2901" s="42">
        <v>593128</v>
      </c>
      <c r="B2901" s="42" t="s">
        <v>15214</v>
      </c>
      <c r="C2901" s="42">
        <v>0</v>
      </c>
      <c r="D2901" s="42">
        <v>4290</v>
      </c>
      <c r="E2901" s="42">
        <v>150</v>
      </c>
      <c r="F2901" s="42">
        <v>15</v>
      </c>
      <c r="G2901" s="42" t="s">
        <v>12315</v>
      </c>
      <c r="H2901" s="42">
        <v>0.89</v>
      </c>
      <c r="I2901" s="42">
        <v>0.61666666670000003</v>
      </c>
      <c r="J2901" s="42" t="s">
        <v>14788</v>
      </c>
      <c r="K2901" s="43" t="str">
        <f t="shared" si="45"/>
        <v>Free</v>
      </c>
    </row>
    <row r="2902" spans="1:11" x14ac:dyDescent="0.25">
      <c r="A2902" s="42">
        <v>810550</v>
      </c>
      <c r="B2902" s="42" t="s">
        <v>15215</v>
      </c>
      <c r="C2902" s="42">
        <v>20</v>
      </c>
      <c r="D2902" s="42">
        <v>4259</v>
      </c>
      <c r="E2902" s="42">
        <v>0</v>
      </c>
      <c r="F2902" s="42">
        <v>11</v>
      </c>
      <c r="G2902" s="42" t="s">
        <v>12315</v>
      </c>
      <c r="H2902" s="42">
        <v>0.89</v>
      </c>
      <c r="I2902" s="42">
        <v>1</v>
      </c>
      <c r="J2902" s="42" t="s">
        <v>14788</v>
      </c>
      <c r="K2902" s="43" t="str">
        <f t="shared" si="45"/>
        <v>Paid</v>
      </c>
    </row>
    <row r="2903" spans="1:11" x14ac:dyDescent="0.25">
      <c r="A2903" s="42">
        <v>70640</v>
      </c>
      <c r="B2903" s="42" t="s">
        <v>15216</v>
      </c>
      <c r="C2903" s="42">
        <v>195</v>
      </c>
      <c r="D2903" s="42">
        <v>4198</v>
      </c>
      <c r="E2903" s="42">
        <v>145</v>
      </c>
      <c r="F2903" s="42">
        <v>161</v>
      </c>
      <c r="G2903" s="42" t="s">
        <v>12315</v>
      </c>
      <c r="H2903" s="42">
        <v>0.89</v>
      </c>
      <c r="I2903" s="42">
        <v>26</v>
      </c>
      <c r="J2903" s="42" t="s">
        <v>14788</v>
      </c>
      <c r="K2903" s="43" t="str">
        <f t="shared" si="45"/>
        <v>Paid</v>
      </c>
    </row>
    <row r="2904" spans="1:11" x14ac:dyDescent="0.25">
      <c r="A2904" s="42">
        <v>553582</v>
      </c>
      <c r="B2904" s="42" t="s">
        <v>15217</v>
      </c>
      <c r="C2904" s="42">
        <v>20</v>
      </c>
      <c r="D2904" s="42">
        <v>4193</v>
      </c>
      <c r="E2904" s="42">
        <v>92</v>
      </c>
      <c r="F2904" s="42">
        <v>44</v>
      </c>
      <c r="G2904" s="42" t="s">
        <v>12318</v>
      </c>
      <c r="H2904" s="42">
        <v>0.89</v>
      </c>
      <c r="I2904" s="42">
        <v>2.5</v>
      </c>
      <c r="J2904" s="42" t="s">
        <v>14788</v>
      </c>
      <c r="K2904" s="43" t="str">
        <f t="shared" si="45"/>
        <v>Paid</v>
      </c>
    </row>
    <row r="2905" spans="1:11" x14ac:dyDescent="0.25">
      <c r="A2905" s="42">
        <v>304490</v>
      </c>
      <c r="B2905" s="42" t="s">
        <v>15218</v>
      </c>
      <c r="C2905" s="42">
        <v>35</v>
      </c>
      <c r="D2905" s="42">
        <v>4183</v>
      </c>
      <c r="E2905" s="42">
        <v>231</v>
      </c>
      <c r="F2905" s="42">
        <v>86</v>
      </c>
      <c r="G2905" s="42" t="s">
        <v>12318</v>
      </c>
      <c r="H2905" s="42">
        <v>0.89</v>
      </c>
      <c r="I2905" s="42">
        <v>14</v>
      </c>
      <c r="J2905" s="42" t="s">
        <v>14788</v>
      </c>
      <c r="K2905" s="43" t="str">
        <f t="shared" si="45"/>
        <v>Paid</v>
      </c>
    </row>
    <row r="2906" spans="1:11" x14ac:dyDescent="0.25">
      <c r="A2906" s="42">
        <v>446608</v>
      </c>
      <c r="B2906" s="42" t="s">
        <v>15219</v>
      </c>
      <c r="C2906" s="42">
        <v>70</v>
      </c>
      <c r="D2906" s="42">
        <v>4183</v>
      </c>
      <c r="E2906" s="42">
        <v>292</v>
      </c>
      <c r="F2906" s="42">
        <v>38</v>
      </c>
      <c r="G2906" s="42" t="s">
        <v>12315</v>
      </c>
      <c r="H2906" s="42">
        <v>0.1</v>
      </c>
      <c r="I2906" s="42">
        <v>3.5</v>
      </c>
      <c r="J2906" s="42" t="s">
        <v>14788</v>
      </c>
      <c r="K2906" s="43" t="str">
        <f t="shared" si="45"/>
        <v>Paid</v>
      </c>
    </row>
    <row r="2907" spans="1:11" x14ac:dyDescent="0.25">
      <c r="A2907" s="42">
        <v>769390</v>
      </c>
      <c r="B2907" s="42" t="s">
        <v>15220</v>
      </c>
      <c r="C2907" s="42">
        <v>30</v>
      </c>
      <c r="D2907" s="42">
        <v>4157</v>
      </c>
      <c r="E2907" s="42">
        <v>206</v>
      </c>
      <c r="F2907" s="42">
        <v>80</v>
      </c>
      <c r="G2907" s="42" t="s">
        <v>12318</v>
      </c>
      <c r="H2907" s="42">
        <v>0.78</v>
      </c>
      <c r="I2907" s="42">
        <v>9.5</v>
      </c>
      <c r="J2907" s="42" t="s">
        <v>14788</v>
      </c>
      <c r="K2907" s="43" t="str">
        <f t="shared" si="45"/>
        <v>Paid</v>
      </c>
    </row>
    <row r="2908" spans="1:11" x14ac:dyDescent="0.25">
      <c r="A2908" s="42">
        <v>907386</v>
      </c>
      <c r="B2908" s="42" t="s">
        <v>15221</v>
      </c>
      <c r="C2908" s="42">
        <v>40</v>
      </c>
      <c r="D2908" s="42">
        <v>4144</v>
      </c>
      <c r="E2908" s="42">
        <v>383</v>
      </c>
      <c r="F2908" s="42">
        <v>43</v>
      </c>
      <c r="G2908" s="42" t="s">
        <v>12315</v>
      </c>
      <c r="H2908" s="42">
        <v>0.96</v>
      </c>
      <c r="I2908" s="42">
        <v>5.5</v>
      </c>
      <c r="J2908" s="42" t="s">
        <v>14788</v>
      </c>
      <c r="K2908" s="43" t="str">
        <f t="shared" si="45"/>
        <v>Paid</v>
      </c>
    </row>
    <row r="2909" spans="1:11" x14ac:dyDescent="0.25">
      <c r="A2909" s="42">
        <v>1145430</v>
      </c>
      <c r="B2909" s="42" t="s">
        <v>15222</v>
      </c>
      <c r="C2909" s="42">
        <v>120</v>
      </c>
      <c r="D2909" s="42">
        <v>4138</v>
      </c>
      <c r="E2909" s="42">
        <v>307</v>
      </c>
      <c r="F2909" s="42">
        <v>107</v>
      </c>
      <c r="G2909" s="42" t="s">
        <v>12318</v>
      </c>
      <c r="H2909" s="42">
        <v>0.24</v>
      </c>
      <c r="I2909" s="42">
        <v>6</v>
      </c>
      <c r="J2909" s="42" t="s">
        <v>14788</v>
      </c>
      <c r="K2909" s="43" t="str">
        <f t="shared" si="45"/>
        <v>Paid</v>
      </c>
    </row>
    <row r="2910" spans="1:11" x14ac:dyDescent="0.25">
      <c r="A2910" s="42">
        <v>420652</v>
      </c>
      <c r="B2910" s="42" t="s">
        <v>15223</v>
      </c>
      <c r="C2910" s="42">
        <v>75</v>
      </c>
      <c r="D2910" s="42">
        <v>4128</v>
      </c>
      <c r="E2910" s="42">
        <v>434</v>
      </c>
      <c r="F2910" s="42">
        <v>61</v>
      </c>
      <c r="G2910" s="42" t="s">
        <v>12318</v>
      </c>
      <c r="H2910" s="42">
        <v>0.8</v>
      </c>
      <c r="I2910" s="42">
        <v>6</v>
      </c>
      <c r="J2910" s="42" t="s">
        <v>14788</v>
      </c>
      <c r="K2910" s="43" t="str">
        <f t="shared" si="45"/>
        <v>Paid</v>
      </c>
    </row>
    <row r="2911" spans="1:11" x14ac:dyDescent="0.25">
      <c r="A2911" s="42">
        <v>125162</v>
      </c>
      <c r="B2911" s="42" t="s">
        <v>15224</v>
      </c>
      <c r="C2911" s="42">
        <v>50</v>
      </c>
      <c r="D2911" s="42">
        <v>4123</v>
      </c>
      <c r="E2911" s="42">
        <v>23</v>
      </c>
      <c r="F2911" s="42">
        <v>34</v>
      </c>
      <c r="G2911" s="42" t="s">
        <v>12315</v>
      </c>
      <c r="H2911" s="42">
        <v>0.84</v>
      </c>
      <c r="I2911" s="42">
        <v>3.5</v>
      </c>
      <c r="J2911" s="42" t="s">
        <v>14788</v>
      </c>
      <c r="K2911" s="43" t="str">
        <f t="shared" si="45"/>
        <v>Paid</v>
      </c>
    </row>
    <row r="2912" spans="1:11" x14ac:dyDescent="0.25">
      <c r="A2912" s="42">
        <v>200854</v>
      </c>
      <c r="B2912" s="42" t="s">
        <v>15225</v>
      </c>
      <c r="C2912" s="42">
        <v>50</v>
      </c>
      <c r="D2912" s="42">
        <v>4123</v>
      </c>
      <c r="E2912" s="42">
        <v>46</v>
      </c>
      <c r="F2912" s="42">
        <v>31</v>
      </c>
      <c r="G2912" s="42" t="s">
        <v>12318</v>
      </c>
      <c r="H2912" s="42">
        <v>0.55000000000000004</v>
      </c>
      <c r="I2912" s="42">
        <v>4.5</v>
      </c>
      <c r="J2912" s="42" t="s">
        <v>14788</v>
      </c>
      <c r="K2912" s="43" t="str">
        <f t="shared" si="45"/>
        <v>Paid</v>
      </c>
    </row>
    <row r="2913" spans="1:11" x14ac:dyDescent="0.25">
      <c r="A2913" s="42">
        <v>1113036</v>
      </c>
      <c r="B2913" s="42" t="s">
        <v>15226</v>
      </c>
      <c r="C2913" s="42">
        <v>0</v>
      </c>
      <c r="D2913" s="42">
        <v>4115</v>
      </c>
      <c r="E2913" s="42">
        <v>63</v>
      </c>
      <c r="F2913" s="42">
        <v>13</v>
      </c>
      <c r="G2913" s="42" t="s">
        <v>12315</v>
      </c>
      <c r="H2913" s="42">
        <v>0.67</v>
      </c>
      <c r="I2913" s="42">
        <v>2</v>
      </c>
      <c r="J2913" s="42" t="s">
        <v>14788</v>
      </c>
      <c r="K2913" s="43" t="str">
        <f t="shared" si="45"/>
        <v>Free</v>
      </c>
    </row>
    <row r="2914" spans="1:11" x14ac:dyDescent="0.25">
      <c r="A2914" s="42">
        <v>942366</v>
      </c>
      <c r="B2914" s="42" t="s">
        <v>15227</v>
      </c>
      <c r="C2914" s="42">
        <v>50</v>
      </c>
      <c r="D2914" s="42">
        <v>4106</v>
      </c>
      <c r="E2914" s="42">
        <v>112</v>
      </c>
      <c r="F2914" s="42">
        <v>15</v>
      </c>
      <c r="G2914" s="42" t="s">
        <v>12324</v>
      </c>
      <c r="H2914" s="42">
        <v>0.38</v>
      </c>
      <c r="I2914" s="42">
        <v>1</v>
      </c>
      <c r="J2914" s="42" t="s">
        <v>14788</v>
      </c>
      <c r="K2914" s="43" t="str">
        <f t="shared" si="45"/>
        <v>Paid</v>
      </c>
    </row>
    <row r="2915" spans="1:11" x14ac:dyDescent="0.25">
      <c r="A2915" s="42">
        <v>965528</v>
      </c>
      <c r="B2915" s="42" t="s">
        <v>15228</v>
      </c>
      <c r="C2915" s="42">
        <v>200</v>
      </c>
      <c r="D2915" s="42">
        <v>4090</v>
      </c>
      <c r="E2915" s="42">
        <v>178</v>
      </c>
      <c r="F2915" s="42">
        <v>348</v>
      </c>
      <c r="G2915" s="42" t="s">
        <v>12315</v>
      </c>
      <c r="H2915" s="42">
        <v>0.92</v>
      </c>
      <c r="I2915" s="42">
        <v>19.5</v>
      </c>
      <c r="J2915" s="42" t="s">
        <v>14788</v>
      </c>
      <c r="K2915" s="43" t="str">
        <f t="shared" si="45"/>
        <v>Paid</v>
      </c>
    </row>
    <row r="2916" spans="1:11" x14ac:dyDescent="0.25">
      <c r="A2916" s="42">
        <v>311916</v>
      </c>
      <c r="B2916" s="42" t="s">
        <v>15229</v>
      </c>
      <c r="C2916" s="42">
        <v>50</v>
      </c>
      <c r="D2916" s="42">
        <v>4076</v>
      </c>
      <c r="E2916" s="42">
        <v>39</v>
      </c>
      <c r="F2916" s="42">
        <v>22</v>
      </c>
      <c r="G2916" s="42" t="s">
        <v>12318</v>
      </c>
      <c r="H2916" s="42">
        <v>0.92</v>
      </c>
      <c r="I2916" s="42">
        <v>3</v>
      </c>
      <c r="J2916" s="42" t="s">
        <v>14788</v>
      </c>
      <c r="K2916" s="43" t="str">
        <f t="shared" si="45"/>
        <v>Paid</v>
      </c>
    </row>
    <row r="2917" spans="1:11" x14ac:dyDescent="0.25">
      <c r="A2917" s="42">
        <v>833398</v>
      </c>
      <c r="B2917" s="42" t="s">
        <v>15230</v>
      </c>
      <c r="C2917" s="42">
        <v>150</v>
      </c>
      <c r="D2917" s="42">
        <v>4057</v>
      </c>
      <c r="E2917" s="42">
        <v>359</v>
      </c>
      <c r="F2917" s="42">
        <v>99</v>
      </c>
      <c r="G2917" s="42" t="s">
        <v>12315</v>
      </c>
      <c r="H2917" s="42">
        <v>0.92</v>
      </c>
      <c r="I2917" s="42">
        <v>6.5</v>
      </c>
      <c r="J2917" s="42" t="s">
        <v>14788</v>
      </c>
      <c r="K2917" s="43" t="str">
        <f t="shared" si="45"/>
        <v>Paid</v>
      </c>
    </row>
    <row r="2918" spans="1:11" x14ac:dyDescent="0.25">
      <c r="A2918" s="42">
        <v>82412</v>
      </c>
      <c r="B2918" s="42" t="s">
        <v>15231</v>
      </c>
      <c r="C2918" s="42">
        <v>200</v>
      </c>
      <c r="D2918" s="42">
        <v>4040</v>
      </c>
      <c r="E2918" s="42">
        <v>72</v>
      </c>
      <c r="F2918" s="42">
        <v>20</v>
      </c>
      <c r="G2918" s="42" t="s">
        <v>12318</v>
      </c>
      <c r="H2918" s="42">
        <v>0.92</v>
      </c>
      <c r="I2918" s="42">
        <v>1.5</v>
      </c>
      <c r="J2918" s="42" t="s">
        <v>14788</v>
      </c>
      <c r="K2918" s="43" t="str">
        <f t="shared" si="45"/>
        <v>Paid</v>
      </c>
    </row>
    <row r="2919" spans="1:11" x14ac:dyDescent="0.25">
      <c r="A2919" s="42">
        <v>761768</v>
      </c>
      <c r="B2919" s="42" t="s">
        <v>15232</v>
      </c>
      <c r="C2919" s="42">
        <v>200</v>
      </c>
      <c r="D2919" s="42">
        <v>4033</v>
      </c>
      <c r="E2919" s="42">
        <v>40</v>
      </c>
      <c r="F2919" s="42">
        <v>25</v>
      </c>
      <c r="G2919" s="42" t="s">
        <v>12324</v>
      </c>
      <c r="H2919" s="42">
        <v>0.92</v>
      </c>
      <c r="I2919" s="42">
        <v>3</v>
      </c>
      <c r="J2919" s="42" t="s">
        <v>14788</v>
      </c>
      <c r="K2919" s="43" t="str">
        <f t="shared" si="45"/>
        <v>Paid</v>
      </c>
    </row>
    <row r="2920" spans="1:11" x14ac:dyDescent="0.25">
      <c r="A2920" s="42">
        <v>720144</v>
      </c>
      <c r="B2920" s="42" t="s">
        <v>15233</v>
      </c>
      <c r="C2920" s="42">
        <v>30</v>
      </c>
      <c r="D2920" s="42">
        <v>4030</v>
      </c>
      <c r="E2920" s="42">
        <v>92</v>
      </c>
      <c r="F2920" s="42">
        <v>46</v>
      </c>
      <c r="G2920" s="42" t="s">
        <v>12315</v>
      </c>
      <c r="H2920" s="42">
        <v>0.92</v>
      </c>
      <c r="I2920" s="42">
        <v>9</v>
      </c>
      <c r="J2920" s="42" t="s">
        <v>14788</v>
      </c>
      <c r="K2920" s="43" t="str">
        <f t="shared" si="45"/>
        <v>Paid</v>
      </c>
    </row>
    <row r="2921" spans="1:11" x14ac:dyDescent="0.25">
      <c r="A2921" s="42">
        <v>860812</v>
      </c>
      <c r="B2921" s="42" t="s">
        <v>15234</v>
      </c>
      <c r="C2921" s="42">
        <v>120</v>
      </c>
      <c r="D2921" s="42">
        <v>4028</v>
      </c>
      <c r="E2921" s="42">
        <v>674</v>
      </c>
      <c r="F2921" s="42">
        <v>93</v>
      </c>
      <c r="G2921" s="42" t="s">
        <v>12324</v>
      </c>
      <c r="H2921" s="42">
        <v>0.92</v>
      </c>
      <c r="I2921" s="42">
        <v>9</v>
      </c>
      <c r="J2921" s="42" t="s">
        <v>14788</v>
      </c>
      <c r="K2921" s="43" t="str">
        <f t="shared" si="45"/>
        <v>Paid</v>
      </c>
    </row>
    <row r="2922" spans="1:11" x14ac:dyDescent="0.25">
      <c r="A2922" s="42">
        <v>365816</v>
      </c>
      <c r="B2922" s="42" t="s">
        <v>15235</v>
      </c>
      <c r="C2922" s="42">
        <v>145</v>
      </c>
      <c r="D2922" s="42">
        <v>4020</v>
      </c>
      <c r="E2922" s="42">
        <v>95</v>
      </c>
      <c r="F2922" s="42">
        <v>52</v>
      </c>
      <c r="G2922" s="42" t="s">
        <v>12324</v>
      </c>
      <c r="H2922" s="42">
        <v>0.92</v>
      </c>
      <c r="I2922" s="42">
        <v>3.5</v>
      </c>
      <c r="J2922" s="42" t="s">
        <v>14788</v>
      </c>
      <c r="K2922" s="43" t="str">
        <f t="shared" si="45"/>
        <v>Paid</v>
      </c>
    </row>
    <row r="2923" spans="1:11" x14ac:dyDescent="0.25">
      <c r="A2923" s="42">
        <v>384078</v>
      </c>
      <c r="B2923" s="42" t="s">
        <v>15236</v>
      </c>
      <c r="C2923" s="42">
        <v>20</v>
      </c>
      <c r="D2923" s="42">
        <v>4011</v>
      </c>
      <c r="E2923" s="42">
        <v>24</v>
      </c>
      <c r="F2923" s="42">
        <v>17</v>
      </c>
      <c r="G2923" s="42" t="s">
        <v>12324</v>
      </c>
      <c r="H2923" s="42">
        <v>0.92</v>
      </c>
      <c r="I2923" s="42">
        <v>1.5</v>
      </c>
      <c r="J2923" s="42" t="s">
        <v>14788</v>
      </c>
      <c r="K2923" s="43" t="str">
        <f t="shared" si="45"/>
        <v>Paid</v>
      </c>
    </row>
    <row r="2924" spans="1:11" x14ac:dyDescent="0.25">
      <c r="A2924" s="42">
        <v>875882</v>
      </c>
      <c r="B2924" s="42" t="s">
        <v>15237</v>
      </c>
      <c r="C2924" s="42">
        <v>25</v>
      </c>
      <c r="D2924" s="42">
        <v>4010</v>
      </c>
      <c r="E2924" s="42">
        <v>17</v>
      </c>
      <c r="F2924" s="42">
        <v>12</v>
      </c>
      <c r="G2924" s="42" t="s">
        <v>12315</v>
      </c>
      <c r="H2924" s="42">
        <v>0.92</v>
      </c>
      <c r="I2924" s="42">
        <v>1</v>
      </c>
      <c r="J2924" s="42" t="s">
        <v>14788</v>
      </c>
      <c r="K2924" s="43" t="str">
        <f t="shared" si="45"/>
        <v>Paid</v>
      </c>
    </row>
    <row r="2925" spans="1:11" x14ac:dyDescent="0.25">
      <c r="A2925" s="42">
        <v>1200874</v>
      </c>
      <c r="B2925" s="42" t="s">
        <v>15238</v>
      </c>
      <c r="C2925" s="42">
        <v>195</v>
      </c>
      <c r="D2925" s="42">
        <v>4001</v>
      </c>
      <c r="E2925" s="42">
        <v>8</v>
      </c>
      <c r="F2925" s="42">
        <v>37</v>
      </c>
      <c r="G2925" s="42" t="s">
        <v>12315</v>
      </c>
      <c r="H2925" s="42">
        <v>0.92</v>
      </c>
      <c r="I2925" s="42">
        <v>4</v>
      </c>
      <c r="J2925" s="42" t="s">
        <v>14788</v>
      </c>
      <c r="K2925" s="43" t="str">
        <f t="shared" si="45"/>
        <v>Paid</v>
      </c>
    </row>
    <row r="2926" spans="1:11" x14ac:dyDescent="0.25">
      <c r="A2926" s="42">
        <v>912996</v>
      </c>
      <c r="B2926" s="42" t="s">
        <v>15239</v>
      </c>
      <c r="C2926" s="42">
        <v>30</v>
      </c>
      <c r="D2926" s="42">
        <v>3960</v>
      </c>
      <c r="E2926" s="42">
        <v>220</v>
      </c>
      <c r="F2926" s="42">
        <v>47</v>
      </c>
      <c r="G2926" s="42" t="s">
        <v>12318</v>
      </c>
      <c r="H2926" s="42">
        <v>0.92</v>
      </c>
      <c r="I2926" s="42">
        <v>4.5</v>
      </c>
      <c r="J2926" s="42" t="s">
        <v>14788</v>
      </c>
      <c r="K2926" s="43" t="str">
        <f t="shared" si="45"/>
        <v>Paid</v>
      </c>
    </row>
    <row r="2927" spans="1:11" x14ac:dyDescent="0.25">
      <c r="A2927" s="42">
        <v>1176686</v>
      </c>
      <c r="B2927" s="42" t="s">
        <v>15240</v>
      </c>
      <c r="C2927" s="42">
        <v>0</v>
      </c>
      <c r="D2927" s="42">
        <v>3933</v>
      </c>
      <c r="E2927" s="42">
        <v>23</v>
      </c>
      <c r="F2927" s="42">
        <v>14</v>
      </c>
      <c r="G2927" s="42" t="s">
        <v>12315</v>
      </c>
      <c r="H2927" s="42">
        <v>0.92</v>
      </c>
      <c r="I2927" s="42">
        <v>3</v>
      </c>
      <c r="J2927" s="42" t="s">
        <v>14788</v>
      </c>
      <c r="K2927" s="43" t="str">
        <f t="shared" si="45"/>
        <v>Free</v>
      </c>
    </row>
    <row r="2928" spans="1:11" x14ac:dyDescent="0.25">
      <c r="A2928" s="42">
        <v>1260288</v>
      </c>
      <c r="B2928" s="42" t="s">
        <v>15241</v>
      </c>
      <c r="C2928" s="42">
        <v>20</v>
      </c>
      <c r="D2928" s="42">
        <v>3903</v>
      </c>
      <c r="E2928" s="42">
        <v>53</v>
      </c>
      <c r="F2928" s="42">
        <v>107</v>
      </c>
      <c r="G2928" s="42" t="s">
        <v>12318</v>
      </c>
      <c r="H2928" s="42">
        <v>0.57999999999999996</v>
      </c>
      <c r="I2928" s="42">
        <v>10.5</v>
      </c>
      <c r="J2928" s="42" t="s">
        <v>14788</v>
      </c>
      <c r="K2928" s="43" t="str">
        <f t="shared" si="45"/>
        <v>Paid</v>
      </c>
    </row>
    <row r="2929" spans="1:11" x14ac:dyDescent="0.25">
      <c r="A2929" s="42">
        <v>615084</v>
      </c>
      <c r="B2929" s="42" t="s">
        <v>15242</v>
      </c>
      <c r="C2929" s="42">
        <v>20</v>
      </c>
      <c r="D2929" s="42">
        <v>3898</v>
      </c>
      <c r="E2929" s="42">
        <v>95</v>
      </c>
      <c r="F2929" s="42">
        <v>32</v>
      </c>
      <c r="G2929" s="42" t="s">
        <v>12324</v>
      </c>
      <c r="H2929" s="42">
        <v>0.22</v>
      </c>
      <c r="I2929" s="42">
        <v>3</v>
      </c>
      <c r="J2929" s="42" t="s">
        <v>14788</v>
      </c>
      <c r="K2929" s="43" t="str">
        <f t="shared" si="45"/>
        <v>Paid</v>
      </c>
    </row>
    <row r="2930" spans="1:11" x14ac:dyDescent="0.25">
      <c r="A2930" s="42">
        <v>857270</v>
      </c>
      <c r="B2930" s="42" t="s">
        <v>15243</v>
      </c>
      <c r="C2930" s="42">
        <v>0</v>
      </c>
      <c r="D2930" s="42">
        <v>3894</v>
      </c>
      <c r="E2930" s="42">
        <v>91</v>
      </c>
      <c r="F2930" s="42">
        <v>29</v>
      </c>
      <c r="G2930" s="42" t="s">
        <v>12315</v>
      </c>
      <c r="H2930" s="42">
        <v>0.97</v>
      </c>
      <c r="I2930" s="42">
        <v>2</v>
      </c>
      <c r="J2930" s="42" t="s">
        <v>14788</v>
      </c>
      <c r="K2930" s="43" t="str">
        <f t="shared" si="45"/>
        <v>Free</v>
      </c>
    </row>
    <row r="2931" spans="1:11" x14ac:dyDescent="0.25">
      <c r="A2931" s="42">
        <v>595728</v>
      </c>
      <c r="B2931" s="42" t="s">
        <v>15244</v>
      </c>
      <c r="C2931" s="42">
        <v>200</v>
      </c>
      <c r="D2931" s="42">
        <v>3887</v>
      </c>
      <c r="E2931" s="42">
        <v>81</v>
      </c>
      <c r="F2931" s="42">
        <v>94</v>
      </c>
      <c r="G2931" s="42" t="s">
        <v>12315</v>
      </c>
      <c r="H2931" s="42">
        <v>0.71</v>
      </c>
      <c r="I2931" s="42">
        <v>8.5</v>
      </c>
      <c r="J2931" s="42" t="s">
        <v>14788</v>
      </c>
      <c r="K2931" s="43" t="str">
        <f t="shared" si="45"/>
        <v>Paid</v>
      </c>
    </row>
    <row r="2932" spans="1:11" x14ac:dyDescent="0.25">
      <c r="A2932" s="42">
        <v>678150</v>
      </c>
      <c r="B2932" s="42" t="s">
        <v>15245</v>
      </c>
      <c r="C2932" s="42">
        <v>0</v>
      </c>
      <c r="D2932" s="42">
        <v>3883</v>
      </c>
      <c r="E2932" s="42">
        <v>110</v>
      </c>
      <c r="F2932" s="42">
        <v>9</v>
      </c>
      <c r="G2932" s="42" t="s">
        <v>12318</v>
      </c>
      <c r="H2932" s="42">
        <v>0.89</v>
      </c>
      <c r="I2932" s="42">
        <v>1</v>
      </c>
      <c r="J2932" s="42" t="s">
        <v>14788</v>
      </c>
      <c r="K2932" s="43" t="str">
        <f t="shared" si="45"/>
        <v>Free</v>
      </c>
    </row>
    <row r="2933" spans="1:11" x14ac:dyDescent="0.25">
      <c r="A2933" s="42">
        <v>604044</v>
      </c>
      <c r="B2933" s="42" t="s">
        <v>15246</v>
      </c>
      <c r="C2933" s="42">
        <v>20</v>
      </c>
      <c r="D2933" s="42">
        <v>3877</v>
      </c>
      <c r="E2933" s="42">
        <v>92</v>
      </c>
      <c r="F2933" s="42">
        <v>15</v>
      </c>
      <c r="G2933" s="42" t="s">
        <v>12318</v>
      </c>
      <c r="H2933" s="42">
        <v>0.55000000000000004</v>
      </c>
      <c r="I2933" s="42">
        <v>1.5</v>
      </c>
      <c r="J2933" s="42" t="s">
        <v>14788</v>
      </c>
      <c r="K2933" s="43" t="str">
        <f t="shared" si="45"/>
        <v>Paid</v>
      </c>
    </row>
    <row r="2934" spans="1:11" x14ac:dyDescent="0.25">
      <c r="A2934" s="42">
        <v>745306</v>
      </c>
      <c r="B2934" s="42" t="s">
        <v>15247</v>
      </c>
      <c r="C2934" s="42">
        <v>60</v>
      </c>
      <c r="D2934" s="42">
        <v>3854</v>
      </c>
      <c r="E2934" s="42">
        <v>482</v>
      </c>
      <c r="F2934" s="42">
        <v>48</v>
      </c>
      <c r="G2934" s="42" t="s">
        <v>12318</v>
      </c>
      <c r="H2934" s="42">
        <v>0.72</v>
      </c>
      <c r="I2934" s="42">
        <v>3</v>
      </c>
      <c r="J2934" s="42" t="s">
        <v>14788</v>
      </c>
      <c r="K2934" s="43" t="str">
        <f t="shared" si="45"/>
        <v>Paid</v>
      </c>
    </row>
    <row r="2935" spans="1:11" x14ac:dyDescent="0.25">
      <c r="A2935" s="42">
        <v>482404</v>
      </c>
      <c r="B2935" s="42" t="s">
        <v>15248</v>
      </c>
      <c r="C2935" s="42">
        <v>195</v>
      </c>
      <c r="D2935" s="42">
        <v>3831</v>
      </c>
      <c r="E2935" s="42">
        <v>15</v>
      </c>
      <c r="F2935" s="42">
        <v>25</v>
      </c>
      <c r="G2935" s="42" t="s">
        <v>12324</v>
      </c>
      <c r="H2935" s="42">
        <v>0.5</v>
      </c>
      <c r="I2935" s="42">
        <v>1.5</v>
      </c>
      <c r="J2935" s="42" t="s">
        <v>14788</v>
      </c>
      <c r="K2935" s="43" t="str">
        <f t="shared" si="45"/>
        <v>Paid</v>
      </c>
    </row>
    <row r="2936" spans="1:11" x14ac:dyDescent="0.25">
      <c r="A2936" s="42">
        <v>1033686</v>
      </c>
      <c r="B2936" s="42" t="s">
        <v>15249</v>
      </c>
      <c r="C2936" s="42">
        <v>55</v>
      </c>
      <c r="D2936" s="42">
        <v>3801</v>
      </c>
      <c r="E2936" s="42">
        <v>43</v>
      </c>
      <c r="F2936" s="42">
        <v>12</v>
      </c>
      <c r="G2936" s="42" t="s">
        <v>12315</v>
      </c>
      <c r="H2936" s="42">
        <v>0.37</v>
      </c>
      <c r="I2936" s="42">
        <v>1</v>
      </c>
      <c r="J2936" s="42" t="s">
        <v>14788</v>
      </c>
      <c r="K2936" s="43" t="str">
        <f t="shared" si="45"/>
        <v>Paid</v>
      </c>
    </row>
    <row r="2937" spans="1:11" x14ac:dyDescent="0.25">
      <c r="A2937" s="42">
        <v>1049344</v>
      </c>
      <c r="B2937" s="42" t="s">
        <v>15250</v>
      </c>
      <c r="C2937" s="42">
        <v>0</v>
      </c>
      <c r="D2937" s="42">
        <v>3784</v>
      </c>
      <c r="E2937" s="42">
        <v>85</v>
      </c>
      <c r="F2937" s="42">
        <v>32</v>
      </c>
      <c r="G2937" s="42" t="s">
        <v>12324</v>
      </c>
      <c r="H2937" s="42">
        <v>0.13</v>
      </c>
      <c r="I2937" s="42">
        <v>2</v>
      </c>
      <c r="J2937" s="42" t="s">
        <v>14788</v>
      </c>
      <c r="K2937" s="43" t="str">
        <f t="shared" si="45"/>
        <v>Free</v>
      </c>
    </row>
    <row r="2938" spans="1:11" x14ac:dyDescent="0.25">
      <c r="A2938" s="42">
        <v>1239022</v>
      </c>
      <c r="B2938" s="42" t="s">
        <v>15251</v>
      </c>
      <c r="C2938" s="42">
        <v>0</v>
      </c>
      <c r="D2938" s="42">
        <v>3782</v>
      </c>
      <c r="E2938" s="42">
        <v>32</v>
      </c>
      <c r="F2938" s="42">
        <v>11</v>
      </c>
      <c r="G2938" s="42" t="s">
        <v>12318</v>
      </c>
      <c r="H2938" s="42">
        <v>0.56999999999999995</v>
      </c>
      <c r="I2938" s="42">
        <v>1.5</v>
      </c>
      <c r="J2938" s="42" t="s">
        <v>14788</v>
      </c>
      <c r="K2938" s="43" t="str">
        <f t="shared" si="45"/>
        <v>Free</v>
      </c>
    </row>
    <row r="2939" spans="1:11" x14ac:dyDescent="0.25">
      <c r="A2939" s="42">
        <v>529028</v>
      </c>
      <c r="B2939" s="42" t="s">
        <v>15252</v>
      </c>
      <c r="C2939" s="42">
        <v>50</v>
      </c>
      <c r="D2939" s="42">
        <v>3770</v>
      </c>
      <c r="E2939" s="42">
        <v>108</v>
      </c>
      <c r="F2939" s="42">
        <v>72</v>
      </c>
      <c r="G2939" s="42" t="s">
        <v>12315</v>
      </c>
      <c r="H2939" s="42">
        <v>0.73</v>
      </c>
      <c r="I2939" s="42">
        <v>7</v>
      </c>
      <c r="J2939" s="42" t="s">
        <v>14788</v>
      </c>
      <c r="K2939" s="43" t="str">
        <f t="shared" si="45"/>
        <v>Paid</v>
      </c>
    </row>
    <row r="2940" spans="1:11" x14ac:dyDescent="0.25">
      <c r="A2940" s="42">
        <v>1102962</v>
      </c>
      <c r="B2940" s="42" t="s">
        <v>15253</v>
      </c>
      <c r="C2940" s="42">
        <v>0</v>
      </c>
      <c r="D2940" s="42">
        <v>3766</v>
      </c>
      <c r="E2940" s="42">
        <v>135</v>
      </c>
      <c r="F2940" s="42">
        <v>14</v>
      </c>
      <c r="G2940" s="42" t="s">
        <v>12315</v>
      </c>
      <c r="H2940" s="42">
        <v>0.66</v>
      </c>
      <c r="I2940" s="42">
        <v>0.7</v>
      </c>
      <c r="J2940" s="42" t="s">
        <v>14788</v>
      </c>
      <c r="K2940" s="43" t="str">
        <f t="shared" si="45"/>
        <v>Free</v>
      </c>
    </row>
    <row r="2941" spans="1:11" x14ac:dyDescent="0.25">
      <c r="A2941" s="42">
        <v>821526</v>
      </c>
      <c r="B2941" s="42" t="s">
        <v>15254</v>
      </c>
      <c r="C2941" s="42">
        <v>20</v>
      </c>
      <c r="D2941" s="42">
        <v>3759</v>
      </c>
      <c r="E2941" s="42">
        <v>24</v>
      </c>
      <c r="F2941" s="42">
        <v>25</v>
      </c>
      <c r="G2941" s="42" t="s">
        <v>12315</v>
      </c>
      <c r="H2941" s="42">
        <v>0.94</v>
      </c>
      <c r="I2941" s="42">
        <v>4</v>
      </c>
      <c r="J2941" s="42" t="s">
        <v>14788</v>
      </c>
      <c r="K2941" s="43" t="str">
        <f t="shared" si="45"/>
        <v>Paid</v>
      </c>
    </row>
    <row r="2942" spans="1:11" x14ac:dyDescent="0.25">
      <c r="A2942" s="42">
        <v>511378</v>
      </c>
      <c r="B2942" s="42" t="s">
        <v>15255</v>
      </c>
      <c r="C2942" s="42">
        <v>100</v>
      </c>
      <c r="D2942" s="42">
        <v>3757</v>
      </c>
      <c r="E2942" s="42">
        <v>28</v>
      </c>
      <c r="F2942" s="42">
        <v>20</v>
      </c>
      <c r="G2942" s="42" t="s">
        <v>12318</v>
      </c>
      <c r="H2942" s="42">
        <v>0.2</v>
      </c>
      <c r="I2942" s="42">
        <v>1</v>
      </c>
      <c r="J2942" s="42" t="s">
        <v>14788</v>
      </c>
      <c r="K2942" s="43" t="str">
        <f t="shared" si="45"/>
        <v>Paid</v>
      </c>
    </row>
    <row r="2943" spans="1:11" x14ac:dyDescent="0.25">
      <c r="A2943" s="42">
        <v>219838</v>
      </c>
      <c r="B2943" s="42" t="s">
        <v>15256</v>
      </c>
      <c r="C2943" s="42">
        <v>50</v>
      </c>
      <c r="D2943" s="42">
        <v>3704</v>
      </c>
      <c r="E2943" s="42">
        <v>111</v>
      </c>
      <c r="F2943" s="42">
        <v>18</v>
      </c>
      <c r="G2943" s="42" t="s">
        <v>12315</v>
      </c>
      <c r="H2943" s="42">
        <v>0.72</v>
      </c>
      <c r="I2943" s="42">
        <v>2</v>
      </c>
      <c r="J2943" s="42" t="s">
        <v>14788</v>
      </c>
      <c r="K2943" s="43" t="str">
        <f t="shared" si="45"/>
        <v>Paid</v>
      </c>
    </row>
    <row r="2944" spans="1:11" x14ac:dyDescent="0.25">
      <c r="A2944" s="42">
        <v>593544</v>
      </c>
      <c r="B2944" s="42" t="s">
        <v>15257</v>
      </c>
      <c r="C2944" s="42">
        <v>100</v>
      </c>
      <c r="D2944" s="42">
        <v>3701</v>
      </c>
      <c r="E2944" s="42">
        <v>508</v>
      </c>
      <c r="F2944" s="42">
        <v>125</v>
      </c>
      <c r="G2944" s="42" t="s">
        <v>12324</v>
      </c>
      <c r="H2944" s="42">
        <v>0.34</v>
      </c>
      <c r="I2944" s="42">
        <v>10.5</v>
      </c>
      <c r="J2944" s="42" t="s">
        <v>14788</v>
      </c>
      <c r="K2944" s="43" t="str">
        <f t="shared" si="45"/>
        <v>Paid</v>
      </c>
    </row>
    <row r="2945" spans="1:11" x14ac:dyDescent="0.25">
      <c r="A2945" s="42">
        <v>796010</v>
      </c>
      <c r="B2945" s="42" t="s">
        <v>15258</v>
      </c>
      <c r="C2945" s="42">
        <v>20</v>
      </c>
      <c r="D2945" s="42">
        <v>3699</v>
      </c>
      <c r="E2945" s="42">
        <v>201</v>
      </c>
      <c r="F2945" s="42">
        <v>11</v>
      </c>
      <c r="G2945" s="42" t="s">
        <v>12324</v>
      </c>
      <c r="H2945" s="42">
        <v>0.92</v>
      </c>
      <c r="I2945" s="42">
        <v>1</v>
      </c>
      <c r="J2945" s="42" t="s">
        <v>14788</v>
      </c>
      <c r="K2945" s="43" t="str">
        <f t="shared" si="45"/>
        <v>Paid</v>
      </c>
    </row>
    <row r="2946" spans="1:11" x14ac:dyDescent="0.25">
      <c r="A2946" s="42">
        <v>8324</v>
      </c>
      <c r="B2946" s="42" t="s">
        <v>15259</v>
      </c>
      <c r="C2946" s="42">
        <v>20</v>
      </c>
      <c r="D2946" s="42">
        <v>3697</v>
      </c>
      <c r="E2946" s="42">
        <v>195</v>
      </c>
      <c r="F2946" s="42">
        <v>48</v>
      </c>
      <c r="G2946" s="42" t="s">
        <v>12315</v>
      </c>
      <c r="H2946" s="42">
        <v>0.11</v>
      </c>
      <c r="I2946" s="42">
        <v>3</v>
      </c>
      <c r="J2946" s="42" t="s">
        <v>14788</v>
      </c>
      <c r="K2946" s="43" t="str">
        <f t="shared" si="45"/>
        <v>Paid</v>
      </c>
    </row>
    <row r="2947" spans="1:11" x14ac:dyDescent="0.25">
      <c r="A2947" s="42">
        <v>566920</v>
      </c>
      <c r="B2947" s="42" t="s">
        <v>15260</v>
      </c>
      <c r="C2947" s="42">
        <v>20</v>
      </c>
      <c r="D2947" s="42">
        <v>3694</v>
      </c>
      <c r="E2947" s="42">
        <v>48</v>
      </c>
      <c r="F2947" s="42">
        <v>39</v>
      </c>
      <c r="G2947" s="42" t="s">
        <v>12318</v>
      </c>
      <c r="H2947" s="42">
        <v>0.11</v>
      </c>
      <c r="I2947" s="42">
        <v>4</v>
      </c>
      <c r="J2947" s="42" t="s">
        <v>14788</v>
      </c>
      <c r="K2947" s="43" t="str">
        <f t="shared" ref="K2947:K3010" si="46">IF(C2947&gt;0,"Paid","Free")</f>
        <v>Paid</v>
      </c>
    </row>
    <row r="2948" spans="1:11" x14ac:dyDescent="0.25">
      <c r="A2948" s="42">
        <v>1169848</v>
      </c>
      <c r="B2948" s="42" t="s">
        <v>15261</v>
      </c>
      <c r="C2948" s="42">
        <v>50</v>
      </c>
      <c r="D2948" s="42">
        <v>3688</v>
      </c>
      <c r="E2948" s="42">
        <v>49</v>
      </c>
      <c r="F2948" s="42">
        <v>11</v>
      </c>
      <c r="G2948" s="42" t="s">
        <v>12315</v>
      </c>
      <c r="H2948" s="42">
        <v>0.62</v>
      </c>
      <c r="I2948" s="42">
        <v>1</v>
      </c>
      <c r="J2948" s="42" t="s">
        <v>14788</v>
      </c>
      <c r="K2948" s="43" t="str">
        <f t="shared" si="46"/>
        <v>Paid</v>
      </c>
    </row>
    <row r="2949" spans="1:11" x14ac:dyDescent="0.25">
      <c r="A2949" s="42">
        <v>1084894</v>
      </c>
      <c r="B2949" s="42" t="s">
        <v>15262</v>
      </c>
      <c r="C2949" s="42">
        <v>0</v>
      </c>
      <c r="D2949" s="42">
        <v>3655</v>
      </c>
      <c r="E2949" s="42">
        <v>85</v>
      </c>
      <c r="F2949" s="42">
        <v>44</v>
      </c>
      <c r="G2949" s="42" t="s">
        <v>12318</v>
      </c>
      <c r="H2949" s="42">
        <v>0.94</v>
      </c>
      <c r="I2949" s="42">
        <v>2</v>
      </c>
      <c r="J2949" s="42" t="s">
        <v>14788</v>
      </c>
      <c r="K2949" s="43" t="str">
        <f t="shared" si="46"/>
        <v>Free</v>
      </c>
    </row>
    <row r="2950" spans="1:11" x14ac:dyDescent="0.25">
      <c r="A2950" s="42">
        <v>834924</v>
      </c>
      <c r="B2950" s="42" t="s">
        <v>15263</v>
      </c>
      <c r="C2950" s="42">
        <v>30</v>
      </c>
      <c r="D2950" s="42">
        <v>3652</v>
      </c>
      <c r="E2950" s="42">
        <v>60</v>
      </c>
      <c r="F2950" s="42">
        <v>7</v>
      </c>
      <c r="G2950" s="42" t="s">
        <v>12315</v>
      </c>
      <c r="H2950" s="42">
        <v>0.94</v>
      </c>
      <c r="I2950" s="42">
        <v>0.66666666669999997</v>
      </c>
      <c r="J2950" s="42" t="s">
        <v>14788</v>
      </c>
      <c r="K2950" s="43" t="str">
        <f t="shared" si="46"/>
        <v>Paid</v>
      </c>
    </row>
    <row r="2951" spans="1:11" x14ac:dyDescent="0.25">
      <c r="A2951" s="42">
        <v>900434</v>
      </c>
      <c r="B2951" s="42" t="s">
        <v>15264</v>
      </c>
      <c r="C2951" s="42">
        <v>200</v>
      </c>
      <c r="D2951" s="42">
        <v>3632</v>
      </c>
      <c r="E2951" s="42">
        <v>28</v>
      </c>
      <c r="F2951" s="42">
        <v>31</v>
      </c>
      <c r="G2951" s="42" t="s">
        <v>12318</v>
      </c>
      <c r="H2951" s="42">
        <v>0.94</v>
      </c>
      <c r="I2951" s="42">
        <v>2</v>
      </c>
      <c r="J2951" s="42" t="s">
        <v>14788</v>
      </c>
      <c r="K2951" s="43" t="str">
        <f t="shared" si="46"/>
        <v>Paid</v>
      </c>
    </row>
    <row r="2952" spans="1:11" x14ac:dyDescent="0.25">
      <c r="A2952" s="42">
        <v>993146</v>
      </c>
      <c r="B2952" s="42" t="s">
        <v>15265</v>
      </c>
      <c r="C2952" s="42">
        <v>95</v>
      </c>
      <c r="D2952" s="42">
        <v>3619</v>
      </c>
      <c r="E2952" s="42">
        <v>93</v>
      </c>
      <c r="F2952" s="42">
        <v>19</v>
      </c>
      <c r="G2952" s="42" t="s">
        <v>12318</v>
      </c>
      <c r="H2952" s="42">
        <v>0.94</v>
      </c>
      <c r="I2952" s="42">
        <v>1</v>
      </c>
      <c r="J2952" s="42" t="s">
        <v>14788</v>
      </c>
      <c r="K2952" s="43" t="str">
        <f t="shared" si="46"/>
        <v>Paid</v>
      </c>
    </row>
    <row r="2953" spans="1:11" x14ac:dyDescent="0.25">
      <c r="A2953" s="42">
        <v>947498</v>
      </c>
      <c r="B2953" s="42" t="s">
        <v>15266</v>
      </c>
      <c r="C2953" s="42">
        <v>50</v>
      </c>
      <c r="D2953" s="42">
        <v>3601</v>
      </c>
      <c r="E2953" s="42">
        <v>28</v>
      </c>
      <c r="F2953" s="42">
        <v>22</v>
      </c>
      <c r="G2953" s="42" t="s">
        <v>12315</v>
      </c>
      <c r="H2953" s="42">
        <v>0.94</v>
      </c>
      <c r="I2953" s="42">
        <v>2</v>
      </c>
      <c r="J2953" s="42" t="s">
        <v>14788</v>
      </c>
      <c r="K2953" s="43" t="str">
        <f t="shared" si="46"/>
        <v>Paid</v>
      </c>
    </row>
    <row r="2954" spans="1:11" x14ac:dyDescent="0.25">
      <c r="A2954" s="42">
        <v>739090</v>
      </c>
      <c r="B2954" s="42" t="s">
        <v>15267</v>
      </c>
      <c r="C2954" s="42">
        <v>110</v>
      </c>
      <c r="D2954" s="42">
        <v>3590</v>
      </c>
      <c r="E2954" s="42">
        <v>36</v>
      </c>
      <c r="F2954" s="42">
        <v>104</v>
      </c>
      <c r="G2954" s="42" t="s">
        <v>12324</v>
      </c>
      <c r="H2954" s="42">
        <v>0.94</v>
      </c>
      <c r="I2954" s="42">
        <v>14</v>
      </c>
      <c r="J2954" s="42" t="s">
        <v>14788</v>
      </c>
      <c r="K2954" s="43" t="str">
        <f t="shared" si="46"/>
        <v>Paid</v>
      </c>
    </row>
    <row r="2955" spans="1:11" x14ac:dyDescent="0.25">
      <c r="A2955" s="42">
        <v>1246622</v>
      </c>
      <c r="B2955" s="42" t="s">
        <v>15268</v>
      </c>
      <c r="C2955" s="42">
        <v>0</v>
      </c>
      <c r="D2955" s="42">
        <v>3571</v>
      </c>
      <c r="E2955" s="42">
        <v>18</v>
      </c>
      <c r="F2955" s="42">
        <v>8</v>
      </c>
      <c r="G2955" s="42" t="s">
        <v>12318</v>
      </c>
      <c r="H2955" s="42">
        <v>0.94</v>
      </c>
      <c r="I2955" s="42">
        <v>1</v>
      </c>
      <c r="J2955" s="42" t="s">
        <v>14788</v>
      </c>
      <c r="K2955" s="43" t="str">
        <f t="shared" si="46"/>
        <v>Free</v>
      </c>
    </row>
    <row r="2956" spans="1:11" x14ac:dyDescent="0.25">
      <c r="A2956" s="42">
        <v>1249968</v>
      </c>
      <c r="B2956" s="42" t="s">
        <v>15269</v>
      </c>
      <c r="C2956" s="42">
        <v>100</v>
      </c>
      <c r="D2956" s="42">
        <v>3559</v>
      </c>
      <c r="E2956" s="42">
        <v>24</v>
      </c>
      <c r="F2956" s="42">
        <v>18</v>
      </c>
      <c r="G2956" s="42" t="s">
        <v>12324</v>
      </c>
      <c r="H2956" s="42">
        <v>0.94</v>
      </c>
      <c r="I2956" s="42">
        <v>1</v>
      </c>
      <c r="J2956" s="42" t="s">
        <v>14788</v>
      </c>
      <c r="K2956" s="43" t="str">
        <f t="shared" si="46"/>
        <v>Paid</v>
      </c>
    </row>
    <row r="2957" spans="1:11" x14ac:dyDescent="0.25">
      <c r="A2957" s="42">
        <v>1086834</v>
      </c>
      <c r="B2957" s="42" t="s">
        <v>15270</v>
      </c>
      <c r="C2957" s="42">
        <v>40</v>
      </c>
      <c r="D2957" s="42">
        <v>3541</v>
      </c>
      <c r="E2957" s="42">
        <v>202</v>
      </c>
      <c r="F2957" s="42">
        <v>37</v>
      </c>
      <c r="G2957" s="42" t="s">
        <v>12318</v>
      </c>
      <c r="H2957" s="42">
        <v>0.94</v>
      </c>
      <c r="I2957" s="42">
        <v>4</v>
      </c>
      <c r="J2957" s="42" t="s">
        <v>14788</v>
      </c>
      <c r="K2957" s="43" t="str">
        <f t="shared" si="46"/>
        <v>Paid</v>
      </c>
    </row>
    <row r="2958" spans="1:11" x14ac:dyDescent="0.25">
      <c r="A2958" s="42">
        <v>1174446</v>
      </c>
      <c r="B2958" s="42" t="s">
        <v>15271</v>
      </c>
      <c r="C2958" s="42">
        <v>35</v>
      </c>
      <c r="D2958" s="42">
        <v>3539</v>
      </c>
      <c r="E2958" s="42">
        <v>43</v>
      </c>
      <c r="F2958" s="42">
        <v>20</v>
      </c>
      <c r="G2958" s="42" t="s">
        <v>12315</v>
      </c>
      <c r="H2958" s="42">
        <v>0.94</v>
      </c>
      <c r="I2958" s="42">
        <v>1</v>
      </c>
      <c r="J2958" s="42" t="s">
        <v>14788</v>
      </c>
      <c r="K2958" s="43" t="str">
        <f t="shared" si="46"/>
        <v>Paid</v>
      </c>
    </row>
    <row r="2959" spans="1:11" x14ac:dyDescent="0.25">
      <c r="A2959" s="42">
        <v>994740</v>
      </c>
      <c r="B2959" s="42" t="s">
        <v>15272</v>
      </c>
      <c r="C2959" s="42">
        <v>30</v>
      </c>
      <c r="D2959" s="42">
        <v>3503</v>
      </c>
      <c r="E2959" s="42">
        <v>123</v>
      </c>
      <c r="F2959" s="42">
        <v>41</v>
      </c>
      <c r="G2959" s="42" t="s">
        <v>12315</v>
      </c>
      <c r="H2959" s="42">
        <v>0.94</v>
      </c>
      <c r="I2959" s="42">
        <v>4</v>
      </c>
      <c r="J2959" s="42" t="s">
        <v>14788</v>
      </c>
      <c r="K2959" s="43" t="str">
        <f t="shared" si="46"/>
        <v>Paid</v>
      </c>
    </row>
    <row r="2960" spans="1:11" x14ac:dyDescent="0.25">
      <c r="A2960" s="42">
        <v>1203894</v>
      </c>
      <c r="B2960" s="42" t="s">
        <v>15273</v>
      </c>
      <c r="C2960" s="42">
        <v>0</v>
      </c>
      <c r="D2960" s="42">
        <v>3493</v>
      </c>
      <c r="E2960" s="42">
        <v>43</v>
      </c>
      <c r="F2960" s="42">
        <v>26</v>
      </c>
      <c r="G2960" s="42" t="s">
        <v>12324</v>
      </c>
      <c r="H2960" s="42">
        <v>0.94</v>
      </c>
      <c r="I2960" s="42">
        <v>4.5</v>
      </c>
      <c r="J2960" s="42" t="s">
        <v>14788</v>
      </c>
      <c r="K2960" s="43" t="str">
        <f t="shared" si="46"/>
        <v>Free</v>
      </c>
    </row>
    <row r="2961" spans="1:11" x14ac:dyDescent="0.25">
      <c r="A2961" s="42">
        <v>1023196</v>
      </c>
      <c r="B2961" s="42" t="s">
        <v>15274</v>
      </c>
      <c r="C2961" s="42">
        <v>25</v>
      </c>
      <c r="D2961" s="42">
        <v>3492</v>
      </c>
      <c r="E2961" s="42">
        <v>61</v>
      </c>
      <c r="F2961" s="42">
        <v>12</v>
      </c>
      <c r="G2961" s="42" t="s">
        <v>12315</v>
      </c>
      <c r="H2961" s="42">
        <v>0.94</v>
      </c>
      <c r="I2961" s="42">
        <v>1.5</v>
      </c>
      <c r="J2961" s="42" t="s">
        <v>14788</v>
      </c>
      <c r="K2961" s="43" t="str">
        <f t="shared" si="46"/>
        <v>Paid</v>
      </c>
    </row>
    <row r="2962" spans="1:11" x14ac:dyDescent="0.25">
      <c r="A2962" s="42">
        <v>597256</v>
      </c>
      <c r="B2962" s="42" t="s">
        <v>15275</v>
      </c>
      <c r="C2962" s="42">
        <v>35</v>
      </c>
      <c r="D2962" s="42">
        <v>3485</v>
      </c>
      <c r="E2962" s="42">
        <v>22</v>
      </c>
      <c r="F2962" s="42">
        <v>19</v>
      </c>
      <c r="G2962" s="42" t="s">
        <v>12324</v>
      </c>
      <c r="H2962" s="42">
        <v>0.55000000000000004</v>
      </c>
      <c r="I2962" s="42">
        <v>2</v>
      </c>
      <c r="J2962" s="42" t="s">
        <v>14788</v>
      </c>
      <c r="K2962" s="43" t="str">
        <f t="shared" si="46"/>
        <v>Paid</v>
      </c>
    </row>
    <row r="2963" spans="1:11" x14ac:dyDescent="0.25">
      <c r="A2963" s="42">
        <v>683394</v>
      </c>
      <c r="B2963" s="42" t="s">
        <v>15276</v>
      </c>
      <c r="C2963" s="42">
        <v>20</v>
      </c>
      <c r="D2963" s="42">
        <v>3461</v>
      </c>
      <c r="E2963" s="42">
        <v>11</v>
      </c>
      <c r="F2963" s="42">
        <v>23</v>
      </c>
      <c r="G2963" s="42" t="s">
        <v>12315</v>
      </c>
      <c r="H2963" s="42">
        <v>0.43</v>
      </c>
      <c r="I2963" s="42">
        <v>1.5</v>
      </c>
      <c r="J2963" s="42" t="s">
        <v>14788</v>
      </c>
      <c r="K2963" s="43" t="str">
        <f t="shared" si="46"/>
        <v>Paid</v>
      </c>
    </row>
    <row r="2964" spans="1:11" x14ac:dyDescent="0.25">
      <c r="A2964" s="42">
        <v>1090194</v>
      </c>
      <c r="B2964" s="42" t="s">
        <v>15277</v>
      </c>
      <c r="C2964" s="42">
        <v>20</v>
      </c>
      <c r="D2964" s="42">
        <v>3444</v>
      </c>
      <c r="E2964" s="42">
        <v>35</v>
      </c>
      <c r="F2964" s="42">
        <v>16</v>
      </c>
      <c r="G2964" s="42" t="s">
        <v>12315</v>
      </c>
      <c r="H2964" s="42">
        <v>0.34</v>
      </c>
      <c r="I2964" s="42">
        <v>3</v>
      </c>
      <c r="J2964" s="42" t="s">
        <v>14788</v>
      </c>
      <c r="K2964" s="43" t="str">
        <f t="shared" si="46"/>
        <v>Paid</v>
      </c>
    </row>
    <row r="2965" spans="1:11" x14ac:dyDescent="0.25">
      <c r="A2965" s="42">
        <v>368340</v>
      </c>
      <c r="B2965" s="42" t="s">
        <v>15278</v>
      </c>
      <c r="C2965" s="42">
        <v>120</v>
      </c>
      <c r="D2965" s="42">
        <v>3420</v>
      </c>
      <c r="E2965" s="42">
        <v>489</v>
      </c>
      <c r="F2965" s="42">
        <v>102</v>
      </c>
      <c r="G2965" s="42" t="s">
        <v>12315</v>
      </c>
      <c r="H2965" s="42">
        <v>0.18</v>
      </c>
      <c r="I2965" s="42">
        <v>14.5</v>
      </c>
      <c r="J2965" s="42" t="s">
        <v>14788</v>
      </c>
      <c r="K2965" s="43" t="str">
        <f t="shared" si="46"/>
        <v>Paid</v>
      </c>
    </row>
    <row r="2966" spans="1:11" x14ac:dyDescent="0.25">
      <c r="A2966" s="42">
        <v>883000</v>
      </c>
      <c r="B2966" s="42" t="s">
        <v>15279</v>
      </c>
      <c r="C2966" s="42">
        <v>150</v>
      </c>
      <c r="D2966" s="42">
        <v>3415</v>
      </c>
      <c r="E2966" s="42">
        <v>312</v>
      </c>
      <c r="F2966" s="42">
        <v>160</v>
      </c>
      <c r="G2966" s="42" t="s">
        <v>12315</v>
      </c>
      <c r="H2966" s="42">
        <v>0.88</v>
      </c>
      <c r="I2966" s="42">
        <v>25</v>
      </c>
      <c r="J2966" s="42" t="s">
        <v>14788</v>
      </c>
      <c r="K2966" s="43" t="str">
        <f t="shared" si="46"/>
        <v>Paid</v>
      </c>
    </row>
    <row r="2967" spans="1:11" x14ac:dyDescent="0.25">
      <c r="A2967" s="42">
        <v>92194</v>
      </c>
      <c r="B2967" s="42" t="s">
        <v>15280</v>
      </c>
      <c r="C2967" s="42">
        <v>50</v>
      </c>
      <c r="D2967" s="42">
        <v>3411</v>
      </c>
      <c r="E2967" s="42">
        <v>84</v>
      </c>
      <c r="F2967" s="42">
        <v>22</v>
      </c>
      <c r="G2967" s="42" t="s">
        <v>12324</v>
      </c>
      <c r="H2967" s="42">
        <v>0.21</v>
      </c>
      <c r="I2967" s="42">
        <v>1</v>
      </c>
      <c r="J2967" s="42" t="s">
        <v>14788</v>
      </c>
      <c r="K2967" s="43" t="str">
        <f t="shared" si="46"/>
        <v>Paid</v>
      </c>
    </row>
    <row r="2968" spans="1:11" x14ac:dyDescent="0.25">
      <c r="A2968" s="42">
        <v>564366</v>
      </c>
      <c r="B2968" s="42" t="s">
        <v>15281</v>
      </c>
      <c r="C2968" s="42">
        <v>200</v>
      </c>
      <c r="D2968" s="42">
        <v>3399</v>
      </c>
      <c r="E2968" s="42">
        <v>85</v>
      </c>
      <c r="F2968" s="42">
        <v>15</v>
      </c>
      <c r="G2968" s="42" t="s">
        <v>12315</v>
      </c>
      <c r="H2968" s="42">
        <v>0.76</v>
      </c>
      <c r="I2968" s="42">
        <v>1.5</v>
      </c>
      <c r="J2968" s="42" t="s">
        <v>14788</v>
      </c>
      <c r="K2968" s="43" t="str">
        <f t="shared" si="46"/>
        <v>Paid</v>
      </c>
    </row>
    <row r="2969" spans="1:11" x14ac:dyDescent="0.25">
      <c r="A2969" s="42">
        <v>467426</v>
      </c>
      <c r="B2969" s="42" t="s">
        <v>15282</v>
      </c>
      <c r="C2969" s="42">
        <v>200</v>
      </c>
      <c r="D2969" s="42">
        <v>3397</v>
      </c>
      <c r="E2969" s="42">
        <v>12</v>
      </c>
      <c r="F2969" s="42">
        <v>85</v>
      </c>
      <c r="G2969" s="42" t="s">
        <v>12315</v>
      </c>
      <c r="H2969" s="42">
        <v>0.9</v>
      </c>
      <c r="I2969" s="42">
        <v>8</v>
      </c>
      <c r="J2969" s="42" t="s">
        <v>14788</v>
      </c>
      <c r="K2969" s="43" t="str">
        <f t="shared" si="46"/>
        <v>Paid</v>
      </c>
    </row>
    <row r="2970" spans="1:11" x14ac:dyDescent="0.25">
      <c r="A2970" s="42">
        <v>976598</v>
      </c>
      <c r="B2970" s="42" t="s">
        <v>15283</v>
      </c>
      <c r="C2970" s="42">
        <v>200</v>
      </c>
      <c r="D2970" s="42">
        <v>3392</v>
      </c>
      <c r="E2970" s="42">
        <v>29</v>
      </c>
      <c r="F2970" s="42">
        <v>19</v>
      </c>
      <c r="G2970" s="42" t="s">
        <v>12315</v>
      </c>
      <c r="H2970" s="42">
        <v>0.93</v>
      </c>
      <c r="I2970" s="42">
        <v>1.5</v>
      </c>
      <c r="J2970" s="42" t="s">
        <v>14788</v>
      </c>
      <c r="K2970" s="43" t="str">
        <f t="shared" si="46"/>
        <v>Paid</v>
      </c>
    </row>
    <row r="2971" spans="1:11" x14ac:dyDescent="0.25">
      <c r="A2971" s="42">
        <v>830834</v>
      </c>
      <c r="B2971" s="42" t="s">
        <v>15284</v>
      </c>
      <c r="C2971" s="42">
        <v>150</v>
      </c>
      <c r="D2971" s="42">
        <v>3388</v>
      </c>
      <c r="E2971" s="42">
        <v>67</v>
      </c>
      <c r="F2971" s="42">
        <v>39</v>
      </c>
      <c r="G2971" s="42" t="s">
        <v>12318</v>
      </c>
      <c r="H2971" s="42">
        <v>0.73</v>
      </c>
      <c r="I2971" s="42">
        <v>3</v>
      </c>
      <c r="J2971" s="42" t="s">
        <v>14788</v>
      </c>
      <c r="K2971" s="43" t="str">
        <f t="shared" si="46"/>
        <v>Paid</v>
      </c>
    </row>
    <row r="2972" spans="1:11" x14ac:dyDescent="0.25">
      <c r="A2972" s="42">
        <v>634754</v>
      </c>
      <c r="B2972" s="42" t="s">
        <v>15285</v>
      </c>
      <c r="C2972" s="42">
        <v>65</v>
      </c>
      <c r="D2972" s="42">
        <v>3380</v>
      </c>
      <c r="E2972" s="42">
        <v>50</v>
      </c>
      <c r="F2972" s="42">
        <v>16</v>
      </c>
      <c r="G2972" s="42" t="s">
        <v>12318</v>
      </c>
      <c r="H2972" s="42">
        <v>0.15</v>
      </c>
      <c r="I2972" s="42">
        <v>2</v>
      </c>
      <c r="J2972" s="42" t="s">
        <v>14788</v>
      </c>
      <c r="K2972" s="43" t="str">
        <f t="shared" si="46"/>
        <v>Paid</v>
      </c>
    </row>
    <row r="2973" spans="1:11" x14ac:dyDescent="0.25">
      <c r="A2973" s="42">
        <v>98066</v>
      </c>
      <c r="B2973" s="42" t="s">
        <v>15286</v>
      </c>
      <c r="C2973" s="42">
        <v>20</v>
      </c>
      <c r="D2973" s="42">
        <v>3357</v>
      </c>
      <c r="E2973" s="42">
        <v>82</v>
      </c>
      <c r="F2973" s="42">
        <v>48</v>
      </c>
      <c r="G2973" s="42" t="s">
        <v>12324</v>
      </c>
      <c r="H2973" s="42">
        <v>0.55000000000000004</v>
      </c>
      <c r="I2973" s="42">
        <v>12.5</v>
      </c>
      <c r="J2973" s="42" t="s">
        <v>14788</v>
      </c>
      <c r="K2973" s="43" t="str">
        <f t="shared" si="46"/>
        <v>Paid</v>
      </c>
    </row>
    <row r="2974" spans="1:11" x14ac:dyDescent="0.25">
      <c r="A2974" s="42">
        <v>1121650</v>
      </c>
      <c r="B2974" s="42" t="s">
        <v>15287</v>
      </c>
      <c r="C2974" s="42">
        <v>0</v>
      </c>
      <c r="D2974" s="42">
        <v>3357</v>
      </c>
      <c r="E2974" s="42">
        <v>84</v>
      </c>
      <c r="F2974" s="42">
        <v>13</v>
      </c>
      <c r="G2974" s="42" t="s">
        <v>12315</v>
      </c>
      <c r="H2974" s="42">
        <v>0.61</v>
      </c>
      <c r="I2974" s="42">
        <v>0.61666666670000003</v>
      </c>
      <c r="J2974" s="42" t="s">
        <v>14788</v>
      </c>
      <c r="K2974" s="43" t="str">
        <f t="shared" si="46"/>
        <v>Free</v>
      </c>
    </row>
    <row r="2975" spans="1:11" x14ac:dyDescent="0.25">
      <c r="A2975" s="42">
        <v>1065250</v>
      </c>
      <c r="B2975" s="42" t="s">
        <v>15288</v>
      </c>
      <c r="C2975" s="42">
        <v>0</v>
      </c>
      <c r="D2975" s="42">
        <v>3324</v>
      </c>
      <c r="E2975" s="42">
        <v>138</v>
      </c>
      <c r="F2975" s="42">
        <v>19</v>
      </c>
      <c r="G2975" s="42" t="s">
        <v>12318</v>
      </c>
      <c r="H2975" s="42">
        <v>0.2</v>
      </c>
      <c r="I2975" s="42">
        <v>5</v>
      </c>
      <c r="J2975" s="42" t="s">
        <v>14788</v>
      </c>
      <c r="K2975" s="43" t="str">
        <f t="shared" si="46"/>
        <v>Free</v>
      </c>
    </row>
    <row r="2976" spans="1:11" x14ac:dyDescent="0.25">
      <c r="A2976" s="42">
        <v>1075808</v>
      </c>
      <c r="B2976" s="42" t="s">
        <v>15289</v>
      </c>
      <c r="C2976" s="42">
        <v>45</v>
      </c>
      <c r="D2976" s="42">
        <v>3323</v>
      </c>
      <c r="E2976" s="42">
        <v>90</v>
      </c>
      <c r="F2976" s="42">
        <v>7</v>
      </c>
      <c r="G2976" s="42" t="s">
        <v>12318</v>
      </c>
      <c r="H2976" s="42">
        <v>0.88</v>
      </c>
      <c r="I2976" s="42">
        <v>0.63333333329999997</v>
      </c>
      <c r="J2976" s="42" t="s">
        <v>14788</v>
      </c>
      <c r="K2976" s="43" t="str">
        <f t="shared" si="46"/>
        <v>Paid</v>
      </c>
    </row>
    <row r="2977" spans="1:11" x14ac:dyDescent="0.25">
      <c r="A2977" s="42">
        <v>409618</v>
      </c>
      <c r="B2977" s="42" t="s">
        <v>15290</v>
      </c>
      <c r="C2977" s="42">
        <v>20</v>
      </c>
      <c r="D2977" s="42">
        <v>3299</v>
      </c>
      <c r="E2977" s="42">
        <v>166</v>
      </c>
      <c r="F2977" s="42">
        <v>34</v>
      </c>
      <c r="G2977" s="42" t="s">
        <v>12318</v>
      </c>
      <c r="H2977" s="42">
        <v>0.21</v>
      </c>
      <c r="I2977" s="42">
        <v>4</v>
      </c>
      <c r="J2977" s="42" t="s">
        <v>14788</v>
      </c>
      <c r="K2977" s="43" t="str">
        <f t="shared" si="46"/>
        <v>Paid</v>
      </c>
    </row>
    <row r="2978" spans="1:11" x14ac:dyDescent="0.25">
      <c r="A2978" s="42">
        <v>1014776</v>
      </c>
      <c r="B2978" s="42" t="s">
        <v>15291</v>
      </c>
      <c r="C2978" s="42">
        <v>85</v>
      </c>
      <c r="D2978" s="42">
        <v>3295</v>
      </c>
      <c r="E2978" s="42">
        <v>531</v>
      </c>
      <c r="F2978" s="42">
        <v>162</v>
      </c>
      <c r="G2978" s="42" t="s">
        <v>12318</v>
      </c>
      <c r="H2978" s="42">
        <v>0.92</v>
      </c>
      <c r="I2978" s="42">
        <v>31.5</v>
      </c>
      <c r="J2978" s="42" t="s">
        <v>14788</v>
      </c>
      <c r="K2978" s="43" t="str">
        <f t="shared" si="46"/>
        <v>Paid</v>
      </c>
    </row>
    <row r="2979" spans="1:11" x14ac:dyDescent="0.25">
      <c r="A2979" s="42">
        <v>584758</v>
      </c>
      <c r="B2979" s="42" t="s">
        <v>15292</v>
      </c>
      <c r="C2979" s="42">
        <v>20</v>
      </c>
      <c r="D2979" s="42">
        <v>3271</v>
      </c>
      <c r="E2979" s="42">
        <v>278</v>
      </c>
      <c r="F2979" s="42">
        <v>54</v>
      </c>
      <c r="G2979" s="42" t="s">
        <v>12318</v>
      </c>
      <c r="H2979" s="42">
        <v>0.92</v>
      </c>
      <c r="I2979" s="42">
        <v>2.5</v>
      </c>
      <c r="J2979" s="42" t="s">
        <v>14788</v>
      </c>
      <c r="K2979" s="43" t="str">
        <f t="shared" si="46"/>
        <v>Paid</v>
      </c>
    </row>
    <row r="2980" spans="1:11" x14ac:dyDescent="0.25">
      <c r="A2980" s="42">
        <v>803074</v>
      </c>
      <c r="B2980" s="42" t="s">
        <v>15293</v>
      </c>
      <c r="C2980" s="42">
        <v>20</v>
      </c>
      <c r="D2980" s="42">
        <v>3258</v>
      </c>
      <c r="E2980" s="42">
        <v>32</v>
      </c>
      <c r="F2980" s="42">
        <v>16</v>
      </c>
      <c r="G2980" s="42" t="s">
        <v>12352</v>
      </c>
      <c r="H2980" s="42">
        <v>0.92</v>
      </c>
      <c r="I2980" s="42">
        <v>2</v>
      </c>
      <c r="J2980" s="42" t="s">
        <v>14788</v>
      </c>
      <c r="K2980" s="43" t="str">
        <f t="shared" si="46"/>
        <v>Paid</v>
      </c>
    </row>
    <row r="2981" spans="1:11" x14ac:dyDescent="0.25">
      <c r="A2981" s="42">
        <v>864482</v>
      </c>
      <c r="B2981" s="42" t="s">
        <v>15294</v>
      </c>
      <c r="C2981" s="42">
        <v>40</v>
      </c>
      <c r="D2981" s="42">
        <v>3254</v>
      </c>
      <c r="E2981" s="42">
        <v>92</v>
      </c>
      <c r="F2981" s="42">
        <v>16</v>
      </c>
      <c r="G2981" s="42" t="s">
        <v>12318</v>
      </c>
      <c r="H2981" s="42">
        <v>0.92</v>
      </c>
      <c r="I2981" s="42">
        <v>1.5</v>
      </c>
      <c r="J2981" s="42" t="s">
        <v>14788</v>
      </c>
      <c r="K2981" s="43" t="str">
        <f t="shared" si="46"/>
        <v>Paid</v>
      </c>
    </row>
    <row r="2982" spans="1:11" x14ac:dyDescent="0.25">
      <c r="A2982" s="42">
        <v>836044</v>
      </c>
      <c r="B2982" s="42" t="s">
        <v>15295</v>
      </c>
      <c r="C2982" s="42">
        <v>150</v>
      </c>
      <c r="D2982" s="42">
        <v>3252</v>
      </c>
      <c r="E2982" s="42">
        <v>401</v>
      </c>
      <c r="F2982" s="42">
        <v>62</v>
      </c>
      <c r="G2982" s="42" t="s">
        <v>12324</v>
      </c>
      <c r="H2982" s="42">
        <v>0.92</v>
      </c>
      <c r="I2982" s="42">
        <v>12.5</v>
      </c>
      <c r="J2982" s="42" t="s">
        <v>14788</v>
      </c>
      <c r="K2982" s="43" t="str">
        <f t="shared" si="46"/>
        <v>Paid</v>
      </c>
    </row>
    <row r="2983" spans="1:11" x14ac:dyDescent="0.25">
      <c r="A2983" s="42">
        <v>615920</v>
      </c>
      <c r="B2983" s="42" t="s">
        <v>15296</v>
      </c>
      <c r="C2983" s="42">
        <v>25</v>
      </c>
      <c r="D2983" s="42">
        <v>3249</v>
      </c>
      <c r="E2983" s="42">
        <v>27</v>
      </c>
      <c r="F2983" s="42">
        <v>60</v>
      </c>
      <c r="G2983" s="42" t="s">
        <v>12315</v>
      </c>
      <c r="H2983" s="42">
        <v>0.92</v>
      </c>
      <c r="I2983" s="42">
        <v>6.5</v>
      </c>
      <c r="J2983" s="42" t="s">
        <v>14788</v>
      </c>
      <c r="K2983" s="43" t="str">
        <f t="shared" si="46"/>
        <v>Paid</v>
      </c>
    </row>
    <row r="2984" spans="1:11" x14ac:dyDescent="0.25">
      <c r="A2984" s="42">
        <v>1211366</v>
      </c>
      <c r="B2984" s="42" t="s">
        <v>15297</v>
      </c>
      <c r="C2984" s="42">
        <v>0</v>
      </c>
      <c r="D2984" s="42">
        <v>3227</v>
      </c>
      <c r="E2984" s="42">
        <v>19</v>
      </c>
      <c r="F2984" s="42">
        <v>21</v>
      </c>
      <c r="G2984" s="42" t="s">
        <v>12315</v>
      </c>
      <c r="H2984" s="42">
        <v>0.92</v>
      </c>
      <c r="I2984" s="42">
        <v>2</v>
      </c>
      <c r="J2984" s="42" t="s">
        <v>14788</v>
      </c>
      <c r="K2984" s="43" t="str">
        <f t="shared" si="46"/>
        <v>Free</v>
      </c>
    </row>
    <row r="2985" spans="1:11" x14ac:dyDescent="0.25">
      <c r="A2985" s="42">
        <v>916902</v>
      </c>
      <c r="B2985" s="42" t="s">
        <v>15298</v>
      </c>
      <c r="C2985" s="42">
        <v>195</v>
      </c>
      <c r="D2985" s="42">
        <v>3209</v>
      </c>
      <c r="E2985" s="42">
        <v>58</v>
      </c>
      <c r="F2985" s="42">
        <v>96</v>
      </c>
      <c r="G2985" s="42" t="s">
        <v>12315</v>
      </c>
      <c r="H2985" s="42">
        <v>0.92</v>
      </c>
      <c r="I2985" s="42">
        <v>12.5</v>
      </c>
      <c r="J2985" s="42" t="s">
        <v>14788</v>
      </c>
      <c r="K2985" s="43" t="str">
        <f t="shared" si="46"/>
        <v>Paid</v>
      </c>
    </row>
    <row r="2986" spans="1:11" x14ac:dyDescent="0.25">
      <c r="A2986" s="42">
        <v>1274210</v>
      </c>
      <c r="B2986" s="42" t="s">
        <v>15299</v>
      </c>
      <c r="C2986" s="42">
        <v>200</v>
      </c>
      <c r="D2986" s="42">
        <v>3193</v>
      </c>
      <c r="E2986" s="42">
        <v>10</v>
      </c>
      <c r="F2986" s="42">
        <v>23</v>
      </c>
      <c r="G2986" s="42" t="s">
        <v>12318</v>
      </c>
      <c r="H2986" s="42">
        <v>0.92</v>
      </c>
      <c r="I2986" s="42">
        <v>1.5</v>
      </c>
      <c r="J2986" s="42" t="s">
        <v>14788</v>
      </c>
      <c r="K2986" s="43" t="str">
        <f t="shared" si="46"/>
        <v>Paid</v>
      </c>
    </row>
    <row r="2987" spans="1:11" x14ac:dyDescent="0.25">
      <c r="A2987" s="42">
        <v>492818</v>
      </c>
      <c r="B2987" s="42" t="s">
        <v>15300</v>
      </c>
      <c r="C2987" s="42">
        <v>20</v>
      </c>
      <c r="D2987" s="42">
        <v>3185</v>
      </c>
      <c r="E2987" s="42">
        <v>102</v>
      </c>
      <c r="F2987" s="42">
        <v>94</v>
      </c>
      <c r="G2987" s="42" t="s">
        <v>12318</v>
      </c>
      <c r="H2987" s="42">
        <v>0.92</v>
      </c>
      <c r="I2987" s="42">
        <v>8</v>
      </c>
      <c r="J2987" s="42" t="s">
        <v>14788</v>
      </c>
      <c r="K2987" s="43" t="str">
        <f t="shared" si="46"/>
        <v>Paid</v>
      </c>
    </row>
    <row r="2988" spans="1:11" x14ac:dyDescent="0.25">
      <c r="A2988" s="42">
        <v>1000010</v>
      </c>
      <c r="B2988" s="42" t="s">
        <v>15301</v>
      </c>
      <c r="C2988" s="42">
        <v>200</v>
      </c>
      <c r="D2988" s="42">
        <v>3179</v>
      </c>
      <c r="E2988" s="42">
        <v>214</v>
      </c>
      <c r="F2988" s="42">
        <v>174</v>
      </c>
      <c r="G2988" s="42" t="s">
        <v>12315</v>
      </c>
      <c r="H2988" s="42">
        <v>0.92</v>
      </c>
      <c r="I2988" s="42">
        <v>20.5</v>
      </c>
      <c r="J2988" s="42" t="s">
        <v>14788</v>
      </c>
      <c r="K2988" s="43" t="str">
        <f t="shared" si="46"/>
        <v>Paid</v>
      </c>
    </row>
    <row r="2989" spans="1:11" x14ac:dyDescent="0.25">
      <c r="A2989" s="42">
        <v>967058</v>
      </c>
      <c r="B2989" s="42" t="s">
        <v>15302</v>
      </c>
      <c r="C2989" s="42">
        <v>195</v>
      </c>
      <c r="D2989" s="42">
        <v>3169</v>
      </c>
      <c r="E2989" s="42">
        <v>527</v>
      </c>
      <c r="F2989" s="42">
        <v>38</v>
      </c>
      <c r="G2989" s="42" t="s">
        <v>12318</v>
      </c>
      <c r="H2989" s="42">
        <v>0.92</v>
      </c>
      <c r="I2989" s="42">
        <v>3.5</v>
      </c>
      <c r="J2989" s="42" t="s">
        <v>14788</v>
      </c>
      <c r="K2989" s="43" t="str">
        <f t="shared" si="46"/>
        <v>Paid</v>
      </c>
    </row>
    <row r="2990" spans="1:11" x14ac:dyDescent="0.25">
      <c r="A2990" s="42">
        <v>500628</v>
      </c>
      <c r="B2990" s="42" t="s">
        <v>15303</v>
      </c>
      <c r="C2990" s="42">
        <v>20</v>
      </c>
      <c r="D2990" s="42">
        <v>3150</v>
      </c>
      <c r="E2990" s="42">
        <v>69</v>
      </c>
      <c r="F2990" s="42">
        <v>49</v>
      </c>
      <c r="G2990" s="42" t="s">
        <v>12315</v>
      </c>
      <c r="H2990" s="42">
        <v>0.92</v>
      </c>
      <c r="I2990" s="42">
        <v>3.5</v>
      </c>
      <c r="J2990" s="42" t="s">
        <v>14788</v>
      </c>
      <c r="K2990" s="43" t="str">
        <f t="shared" si="46"/>
        <v>Paid</v>
      </c>
    </row>
    <row r="2991" spans="1:11" x14ac:dyDescent="0.25">
      <c r="A2991" s="42">
        <v>909836</v>
      </c>
      <c r="B2991" s="42" t="s">
        <v>15304</v>
      </c>
      <c r="C2991" s="42">
        <v>0</v>
      </c>
      <c r="D2991" s="42">
        <v>3142</v>
      </c>
      <c r="E2991" s="42">
        <v>117</v>
      </c>
      <c r="F2991" s="42">
        <v>20</v>
      </c>
      <c r="G2991" s="42" t="s">
        <v>12318</v>
      </c>
      <c r="H2991" s="42">
        <v>0.8</v>
      </c>
      <c r="I2991" s="42">
        <v>0.61666666670000003</v>
      </c>
      <c r="J2991" s="42" t="s">
        <v>14788</v>
      </c>
      <c r="K2991" s="43" t="str">
        <f t="shared" si="46"/>
        <v>Free</v>
      </c>
    </row>
    <row r="2992" spans="1:11" x14ac:dyDescent="0.25">
      <c r="A2992" s="42">
        <v>785388</v>
      </c>
      <c r="B2992" s="42" t="s">
        <v>15305</v>
      </c>
      <c r="C2992" s="42">
        <v>25</v>
      </c>
      <c r="D2992" s="42">
        <v>3133</v>
      </c>
      <c r="E2992" s="42">
        <v>351</v>
      </c>
      <c r="F2992" s="42">
        <v>63</v>
      </c>
      <c r="G2992" s="42" t="s">
        <v>12315</v>
      </c>
      <c r="H2992" s="42">
        <v>0.8</v>
      </c>
      <c r="I2992" s="42">
        <v>6</v>
      </c>
      <c r="J2992" s="42" t="s">
        <v>14788</v>
      </c>
      <c r="K2992" s="43" t="str">
        <f t="shared" si="46"/>
        <v>Paid</v>
      </c>
    </row>
    <row r="2993" spans="1:11" x14ac:dyDescent="0.25">
      <c r="A2993" s="42">
        <v>1002676</v>
      </c>
      <c r="B2993" s="42" t="s">
        <v>15306</v>
      </c>
      <c r="C2993" s="42">
        <v>60</v>
      </c>
      <c r="D2993" s="42">
        <v>3119</v>
      </c>
      <c r="E2993" s="42">
        <v>453</v>
      </c>
      <c r="F2993" s="42">
        <v>207</v>
      </c>
      <c r="G2993" s="42" t="s">
        <v>12315</v>
      </c>
      <c r="H2993" s="42">
        <v>0.8</v>
      </c>
      <c r="I2993" s="42">
        <v>33</v>
      </c>
      <c r="J2993" s="42" t="s">
        <v>14788</v>
      </c>
      <c r="K2993" s="43" t="str">
        <f t="shared" si="46"/>
        <v>Paid</v>
      </c>
    </row>
    <row r="2994" spans="1:11" x14ac:dyDescent="0.25">
      <c r="A2994" s="42">
        <v>994362</v>
      </c>
      <c r="B2994" s="42" t="s">
        <v>15307</v>
      </c>
      <c r="C2994" s="42">
        <v>0</v>
      </c>
      <c r="D2994" s="42">
        <v>3118</v>
      </c>
      <c r="E2994" s="42">
        <v>8</v>
      </c>
      <c r="F2994" s="42">
        <v>33</v>
      </c>
      <c r="G2994" s="42" t="s">
        <v>12315</v>
      </c>
      <c r="H2994" s="42">
        <v>0.8</v>
      </c>
      <c r="I2994" s="42">
        <v>1.5</v>
      </c>
      <c r="J2994" s="42" t="s">
        <v>14788</v>
      </c>
      <c r="K2994" s="43" t="str">
        <f t="shared" si="46"/>
        <v>Free</v>
      </c>
    </row>
    <row r="2995" spans="1:11" x14ac:dyDescent="0.25">
      <c r="A2995" s="42">
        <v>1147064</v>
      </c>
      <c r="B2995" s="42" t="s">
        <v>15308</v>
      </c>
      <c r="C2995" s="42">
        <v>20</v>
      </c>
      <c r="D2995" s="42">
        <v>3106</v>
      </c>
      <c r="E2995" s="42">
        <v>31</v>
      </c>
      <c r="F2995" s="42">
        <v>13</v>
      </c>
      <c r="G2995" s="42" t="s">
        <v>12315</v>
      </c>
      <c r="H2995" s="42">
        <v>0.8</v>
      </c>
      <c r="I2995" s="42">
        <v>1</v>
      </c>
      <c r="J2995" s="42" t="s">
        <v>14788</v>
      </c>
      <c r="K2995" s="43" t="str">
        <f t="shared" si="46"/>
        <v>Paid</v>
      </c>
    </row>
    <row r="2996" spans="1:11" x14ac:dyDescent="0.25">
      <c r="A2996" s="42">
        <v>1031626</v>
      </c>
      <c r="B2996" s="42" t="s">
        <v>15309</v>
      </c>
      <c r="C2996" s="42">
        <v>20</v>
      </c>
      <c r="D2996" s="42">
        <v>3086</v>
      </c>
      <c r="E2996" s="42">
        <v>17</v>
      </c>
      <c r="F2996" s="42">
        <v>73</v>
      </c>
      <c r="G2996" s="42" t="s">
        <v>12315</v>
      </c>
      <c r="H2996" s="42">
        <v>0.8</v>
      </c>
      <c r="I2996" s="42">
        <v>7.5</v>
      </c>
      <c r="J2996" s="42" t="s">
        <v>14788</v>
      </c>
      <c r="K2996" s="43" t="str">
        <f t="shared" si="46"/>
        <v>Paid</v>
      </c>
    </row>
    <row r="2997" spans="1:11" x14ac:dyDescent="0.25">
      <c r="A2997" s="42">
        <v>1027276</v>
      </c>
      <c r="B2997" s="42" t="s">
        <v>15310</v>
      </c>
      <c r="C2997" s="42">
        <v>90</v>
      </c>
      <c r="D2997" s="42">
        <v>3073</v>
      </c>
      <c r="E2997" s="42">
        <v>27</v>
      </c>
      <c r="F2997" s="42">
        <v>13</v>
      </c>
      <c r="G2997" s="42" t="s">
        <v>12324</v>
      </c>
      <c r="H2997" s="42">
        <v>0.8</v>
      </c>
      <c r="I2997" s="42">
        <v>1.5</v>
      </c>
      <c r="J2997" s="42" t="s">
        <v>14788</v>
      </c>
      <c r="K2997" s="43" t="str">
        <f t="shared" si="46"/>
        <v>Paid</v>
      </c>
    </row>
    <row r="2998" spans="1:11" x14ac:dyDescent="0.25">
      <c r="A2998" s="42">
        <v>811452</v>
      </c>
      <c r="B2998" s="42" t="s">
        <v>15311</v>
      </c>
      <c r="C2998" s="42">
        <v>0</v>
      </c>
      <c r="D2998" s="42">
        <v>3033</v>
      </c>
      <c r="E2998" s="42">
        <v>91</v>
      </c>
      <c r="F2998" s="42">
        <v>9</v>
      </c>
      <c r="G2998" s="42" t="s">
        <v>12318</v>
      </c>
      <c r="H2998" s="42">
        <v>0.8</v>
      </c>
      <c r="I2998" s="42">
        <v>1</v>
      </c>
      <c r="J2998" s="42" t="s">
        <v>14788</v>
      </c>
      <c r="K2998" s="43" t="str">
        <f t="shared" si="46"/>
        <v>Free</v>
      </c>
    </row>
    <row r="2999" spans="1:11" x14ac:dyDescent="0.25">
      <c r="A2999" s="42">
        <v>14571</v>
      </c>
      <c r="B2999" s="42" t="s">
        <v>15312</v>
      </c>
      <c r="C2999" s="42">
        <v>50</v>
      </c>
      <c r="D2999" s="42">
        <v>3026</v>
      </c>
      <c r="E2999" s="42">
        <v>60</v>
      </c>
      <c r="F2999" s="42">
        <v>67</v>
      </c>
      <c r="G2999" s="42" t="s">
        <v>12315</v>
      </c>
      <c r="H2999" s="42">
        <v>0.8</v>
      </c>
      <c r="I2999" s="42">
        <v>7</v>
      </c>
      <c r="J2999" s="42" t="s">
        <v>14788</v>
      </c>
      <c r="K2999" s="43" t="str">
        <f t="shared" si="46"/>
        <v>Paid</v>
      </c>
    </row>
    <row r="3000" spans="1:11" x14ac:dyDescent="0.25">
      <c r="A3000" s="42">
        <v>494078</v>
      </c>
      <c r="B3000" s="42" t="s">
        <v>15313</v>
      </c>
      <c r="C3000" s="42">
        <v>195</v>
      </c>
      <c r="D3000" s="42">
        <v>3015</v>
      </c>
      <c r="E3000" s="42">
        <v>30</v>
      </c>
      <c r="F3000" s="42">
        <v>19</v>
      </c>
      <c r="G3000" s="42" t="s">
        <v>12315</v>
      </c>
      <c r="H3000" s="42">
        <v>0.8</v>
      </c>
      <c r="I3000" s="42">
        <v>2.5</v>
      </c>
      <c r="J3000" s="42" t="s">
        <v>14788</v>
      </c>
      <c r="K3000" s="43" t="str">
        <f t="shared" si="46"/>
        <v>Paid</v>
      </c>
    </row>
    <row r="3001" spans="1:11" x14ac:dyDescent="0.25">
      <c r="A3001" s="42">
        <v>957422</v>
      </c>
      <c r="B3001" s="42" t="s">
        <v>15314</v>
      </c>
      <c r="C3001" s="42">
        <v>65</v>
      </c>
      <c r="D3001" s="42">
        <v>3012</v>
      </c>
      <c r="E3001" s="42">
        <v>260</v>
      </c>
      <c r="F3001" s="42">
        <v>330</v>
      </c>
      <c r="G3001" s="42" t="s">
        <v>12315</v>
      </c>
      <c r="H3001" s="42">
        <v>0.8</v>
      </c>
      <c r="I3001" s="42">
        <v>32.5</v>
      </c>
      <c r="J3001" s="42" t="s">
        <v>14788</v>
      </c>
      <c r="K3001" s="43" t="str">
        <f t="shared" si="46"/>
        <v>Paid</v>
      </c>
    </row>
    <row r="3002" spans="1:11" x14ac:dyDescent="0.25">
      <c r="A3002" s="42">
        <v>412952</v>
      </c>
      <c r="B3002" s="42" t="s">
        <v>15315</v>
      </c>
      <c r="C3002" s="42">
        <v>50</v>
      </c>
      <c r="D3002" s="42">
        <v>3011</v>
      </c>
      <c r="E3002" s="42">
        <v>57</v>
      </c>
      <c r="F3002" s="42">
        <v>10</v>
      </c>
      <c r="G3002" s="42" t="s">
        <v>12315</v>
      </c>
      <c r="H3002" s="42">
        <v>0.8</v>
      </c>
      <c r="I3002" s="42">
        <v>1</v>
      </c>
      <c r="J3002" s="42" t="s">
        <v>14788</v>
      </c>
      <c r="K3002" s="43" t="str">
        <f t="shared" si="46"/>
        <v>Paid</v>
      </c>
    </row>
    <row r="3003" spans="1:11" x14ac:dyDescent="0.25">
      <c r="A3003" s="42">
        <v>747650</v>
      </c>
      <c r="B3003" s="42" t="s">
        <v>15316</v>
      </c>
      <c r="C3003" s="42">
        <v>20</v>
      </c>
      <c r="D3003" s="42">
        <v>2985</v>
      </c>
      <c r="E3003" s="42">
        <v>40</v>
      </c>
      <c r="F3003" s="42">
        <v>27</v>
      </c>
      <c r="G3003" s="42" t="s">
        <v>12315</v>
      </c>
      <c r="H3003" s="42">
        <v>0.8</v>
      </c>
      <c r="I3003" s="42">
        <v>1.5</v>
      </c>
      <c r="J3003" s="42" t="s">
        <v>14788</v>
      </c>
      <c r="K3003" s="43" t="str">
        <f t="shared" si="46"/>
        <v>Paid</v>
      </c>
    </row>
    <row r="3004" spans="1:11" x14ac:dyDescent="0.25">
      <c r="A3004" s="42">
        <v>452684</v>
      </c>
      <c r="B3004" s="42" t="s">
        <v>15317</v>
      </c>
      <c r="C3004" s="42">
        <v>100</v>
      </c>
      <c r="D3004" s="42">
        <v>2971</v>
      </c>
      <c r="E3004" s="42">
        <v>285</v>
      </c>
      <c r="F3004" s="42">
        <v>28</v>
      </c>
      <c r="G3004" s="42" t="s">
        <v>12324</v>
      </c>
      <c r="H3004" s="42">
        <v>0.8</v>
      </c>
      <c r="I3004" s="42">
        <v>3</v>
      </c>
      <c r="J3004" s="42" t="s">
        <v>14788</v>
      </c>
      <c r="K3004" s="43" t="str">
        <f t="shared" si="46"/>
        <v>Paid</v>
      </c>
    </row>
    <row r="3005" spans="1:11" x14ac:dyDescent="0.25">
      <c r="A3005" s="42">
        <v>1149334</v>
      </c>
      <c r="B3005" s="42" t="s">
        <v>15318</v>
      </c>
      <c r="C3005" s="42">
        <v>40</v>
      </c>
      <c r="D3005" s="42">
        <v>2965</v>
      </c>
      <c r="E3005" s="42">
        <v>17</v>
      </c>
      <c r="F3005" s="42">
        <v>30</v>
      </c>
      <c r="G3005" s="42" t="s">
        <v>12318</v>
      </c>
      <c r="H3005" s="42">
        <v>0.8</v>
      </c>
      <c r="I3005" s="42">
        <v>2</v>
      </c>
      <c r="J3005" s="42" t="s">
        <v>14788</v>
      </c>
      <c r="K3005" s="43" t="str">
        <f t="shared" si="46"/>
        <v>Paid</v>
      </c>
    </row>
    <row r="3006" spans="1:11" x14ac:dyDescent="0.25">
      <c r="A3006" s="42">
        <v>714678</v>
      </c>
      <c r="B3006" s="42" t="s">
        <v>15319</v>
      </c>
      <c r="C3006" s="42">
        <v>20</v>
      </c>
      <c r="D3006" s="42">
        <v>2964</v>
      </c>
      <c r="E3006" s="42">
        <v>8</v>
      </c>
      <c r="F3006" s="42">
        <v>9</v>
      </c>
      <c r="G3006" s="42" t="s">
        <v>12315</v>
      </c>
      <c r="H3006" s="42">
        <v>0.8</v>
      </c>
      <c r="I3006" s="42">
        <v>1.5</v>
      </c>
      <c r="J3006" s="42" t="s">
        <v>14788</v>
      </c>
      <c r="K3006" s="43" t="str">
        <f t="shared" si="46"/>
        <v>Paid</v>
      </c>
    </row>
    <row r="3007" spans="1:11" x14ac:dyDescent="0.25">
      <c r="A3007" s="42">
        <v>531290</v>
      </c>
      <c r="B3007" s="42" t="s">
        <v>15320</v>
      </c>
      <c r="C3007" s="42">
        <v>30</v>
      </c>
      <c r="D3007" s="42">
        <v>2919</v>
      </c>
      <c r="E3007" s="42">
        <v>136</v>
      </c>
      <c r="F3007" s="42">
        <v>70</v>
      </c>
      <c r="G3007" s="42" t="s">
        <v>12315</v>
      </c>
      <c r="H3007" s="42">
        <v>0.8</v>
      </c>
      <c r="I3007" s="42">
        <v>7</v>
      </c>
      <c r="J3007" s="42" t="s">
        <v>14788</v>
      </c>
      <c r="K3007" s="43" t="str">
        <f t="shared" si="46"/>
        <v>Paid</v>
      </c>
    </row>
    <row r="3008" spans="1:11" x14ac:dyDescent="0.25">
      <c r="A3008" s="42">
        <v>782192</v>
      </c>
      <c r="B3008" s="42" t="s">
        <v>15321</v>
      </c>
      <c r="C3008" s="42">
        <v>200</v>
      </c>
      <c r="D3008" s="42">
        <v>2918</v>
      </c>
      <c r="E3008" s="42">
        <v>16</v>
      </c>
      <c r="F3008" s="42">
        <v>17</v>
      </c>
      <c r="G3008" s="42" t="s">
        <v>12318</v>
      </c>
      <c r="H3008" s="42">
        <v>0.8</v>
      </c>
      <c r="I3008" s="42">
        <v>1</v>
      </c>
      <c r="J3008" s="42" t="s">
        <v>14788</v>
      </c>
      <c r="K3008" s="43" t="str">
        <f t="shared" si="46"/>
        <v>Paid</v>
      </c>
    </row>
    <row r="3009" spans="1:11" x14ac:dyDescent="0.25">
      <c r="A3009" s="42">
        <v>419318</v>
      </c>
      <c r="B3009" s="42" t="s">
        <v>15322</v>
      </c>
      <c r="C3009" s="42">
        <v>100</v>
      </c>
      <c r="D3009" s="42">
        <v>2912</v>
      </c>
      <c r="E3009" s="42">
        <v>309</v>
      </c>
      <c r="F3009" s="42">
        <v>85</v>
      </c>
      <c r="G3009" s="42" t="s">
        <v>12315</v>
      </c>
      <c r="H3009" s="42">
        <v>0.8</v>
      </c>
      <c r="I3009" s="42">
        <v>6</v>
      </c>
      <c r="J3009" s="42" t="s">
        <v>14788</v>
      </c>
      <c r="K3009" s="43" t="str">
        <f t="shared" si="46"/>
        <v>Paid</v>
      </c>
    </row>
    <row r="3010" spans="1:11" x14ac:dyDescent="0.25">
      <c r="A3010" s="42">
        <v>473338</v>
      </c>
      <c r="B3010" s="42" t="s">
        <v>15323</v>
      </c>
      <c r="C3010" s="42">
        <v>95</v>
      </c>
      <c r="D3010" s="42">
        <v>2888</v>
      </c>
      <c r="E3010" s="42">
        <v>26</v>
      </c>
      <c r="F3010" s="42">
        <v>24</v>
      </c>
      <c r="G3010" s="42" t="s">
        <v>12315</v>
      </c>
      <c r="H3010" s="42">
        <v>0.8</v>
      </c>
      <c r="I3010" s="42">
        <v>2.5</v>
      </c>
      <c r="J3010" s="42" t="s">
        <v>14788</v>
      </c>
      <c r="K3010" s="43" t="str">
        <f t="shared" si="46"/>
        <v>Paid</v>
      </c>
    </row>
    <row r="3011" spans="1:11" x14ac:dyDescent="0.25">
      <c r="A3011" s="42">
        <v>636418</v>
      </c>
      <c r="B3011" s="42" t="s">
        <v>15324</v>
      </c>
      <c r="C3011" s="42">
        <v>195</v>
      </c>
      <c r="D3011" s="42">
        <v>2875</v>
      </c>
      <c r="E3011" s="42">
        <v>20</v>
      </c>
      <c r="F3011" s="42">
        <v>36</v>
      </c>
      <c r="G3011" s="42" t="s">
        <v>12318</v>
      </c>
      <c r="H3011" s="42">
        <v>0.8</v>
      </c>
      <c r="I3011" s="42">
        <v>4.5</v>
      </c>
      <c r="J3011" s="42" t="s">
        <v>14788</v>
      </c>
      <c r="K3011" s="43" t="str">
        <f t="shared" ref="K3011:K3074" si="47">IF(C3011&gt;0,"Paid","Free")</f>
        <v>Paid</v>
      </c>
    </row>
    <row r="3012" spans="1:11" x14ac:dyDescent="0.25">
      <c r="A3012" s="42">
        <v>1090788</v>
      </c>
      <c r="B3012" s="42" t="s">
        <v>15325</v>
      </c>
      <c r="C3012" s="42">
        <v>40</v>
      </c>
      <c r="D3012" s="42">
        <v>2865</v>
      </c>
      <c r="E3012" s="42">
        <v>95</v>
      </c>
      <c r="F3012" s="42">
        <v>32</v>
      </c>
      <c r="G3012" s="42" t="s">
        <v>12318</v>
      </c>
      <c r="H3012" s="42">
        <v>0.8</v>
      </c>
      <c r="I3012" s="42">
        <v>4</v>
      </c>
      <c r="J3012" s="42" t="s">
        <v>14788</v>
      </c>
      <c r="K3012" s="43" t="str">
        <f t="shared" si="47"/>
        <v>Paid</v>
      </c>
    </row>
    <row r="3013" spans="1:11" x14ac:dyDescent="0.25">
      <c r="A3013" s="42">
        <v>954948</v>
      </c>
      <c r="B3013" s="42" t="s">
        <v>15326</v>
      </c>
      <c r="C3013" s="42">
        <v>0</v>
      </c>
      <c r="D3013" s="42">
        <v>2859</v>
      </c>
      <c r="E3013" s="42">
        <v>42</v>
      </c>
      <c r="F3013" s="42">
        <v>17</v>
      </c>
      <c r="G3013" s="42" t="s">
        <v>12315</v>
      </c>
      <c r="H3013" s="42">
        <v>0.8</v>
      </c>
      <c r="I3013" s="42">
        <v>0.73333333329999995</v>
      </c>
      <c r="J3013" s="42" t="s">
        <v>14788</v>
      </c>
      <c r="K3013" s="43" t="str">
        <f t="shared" si="47"/>
        <v>Free</v>
      </c>
    </row>
    <row r="3014" spans="1:11" x14ac:dyDescent="0.25">
      <c r="A3014" s="42">
        <v>1199780</v>
      </c>
      <c r="B3014" s="42" t="s">
        <v>15327</v>
      </c>
      <c r="C3014" s="42">
        <v>20</v>
      </c>
      <c r="D3014" s="42">
        <v>2853</v>
      </c>
      <c r="E3014" s="42">
        <v>47</v>
      </c>
      <c r="F3014" s="42">
        <v>16</v>
      </c>
      <c r="G3014" s="42" t="s">
        <v>12315</v>
      </c>
      <c r="H3014" s="42">
        <v>0.14000000000000001</v>
      </c>
      <c r="I3014" s="42">
        <v>1.5</v>
      </c>
      <c r="J3014" s="42" t="s">
        <v>14788</v>
      </c>
      <c r="K3014" s="43" t="str">
        <f t="shared" si="47"/>
        <v>Paid</v>
      </c>
    </row>
    <row r="3015" spans="1:11" x14ac:dyDescent="0.25">
      <c r="A3015" s="42">
        <v>106156</v>
      </c>
      <c r="B3015" s="42" t="s">
        <v>15328</v>
      </c>
      <c r="C3015" s="42">
        <v>120</v>
      </c>
      <c r="D3015" s="42">
        <v>2837</v>
      </c>
      <c r="E3015" s="42">
        <v>68</v>
      </c>
      <c r="F3015" s="42">
        <v>49</v>
      </c>
      <c r="G3015" s="42" t="s">
        <v>12315</v>
      </c>
      <c r="H3015" s="42">
        <v>0.14000000000000001</v>
      </c>
      <c r="I3015" s="42">
        <v>7</v>
      </c>
      <c r="J3015" s="42" t="s">
        <v>14788</v>
      </c>
      <c r="K3015" s="43" t="str">
        <f t="shared" si="47"/>
        <v>Paid</v>
      </c>
    </row>
    <row r="3016" spans="1:11" x14ac:dyDescent="0.25">
      <c r="A3016" s="42">
        <v>348920</v>
      </c>
      <c r="B3016" s="42" t="s">
        <v>15329</v>
      </c>
      <c r="C3016" s="42">
        <v>95</v>
      </c>
      <c r="D3016" s="42">
        <v>2814</v>
      </c>
      <c r="E3016" s="42">
        <v>14</v>
      </c>
      <c r="F3016" s="42">
        <v>39</v>
      </c>
      <c r="G3016" s="42" t="s">
        <v>12315</v>
      </c>
      <c r="H3016" s="42">
        <v>0.17</v>
      </c>
      <c r="I3016" s="42">
        <v>2</v>
      </c>
      <c r="J3016" s="42" t="s">
        <v>14788</v>
      </c>
      <c r="K3016" s="43" t="str">
        <f t="shared" si="47"/>
        <v>Paid</v>
      </c>
    </row>
    <row r="3017" spans="1:11" x14ac:dyDescent="0.25">
      <c r="A3017" s="42">
        <v>844458</v>
      </c>
      <c r="B3017" s="42" t="s">
        <v>15330</v>
      </c>
      <c r="C3017" s="42">
        <v>140</v>
      </c>
      <c r="D3017" s="42">
        <v>2814</v>
      </c>
      <c r="E3017" s="42">
        <v>107</v>
      </c>
      <c r="F3017" s="42">
        <v>35</v>
      </c>
      <c r="G3017" s="42" t="s">
        <v>12324</v>
      </c>
      <c r="H3017" s="42">
        <v>0.47</v>
      </c>
      <c r="I3017" s="42">
        <v>2</v>
      </c>
      <c r="J3017" s="42" t="s">
        <v>14788</v>
      </c>
      <c r="K3017" s="43" t="str">
        <f t="shared" si="47"/>
        <v>Paid</v>
      </c>
    </row>
    <row r="3018" spans="1:11" x14ac:dyDescent="0.25">
      <c r="A3018" s="42">
        <v>1052118</v>
      </c>
      <c r="B3018" s="42" t="s">
        <v>15331</v>
      </c>
      <c r="C3018" s="42">
        <v>195</v>
      </c>
      <c r="D3018" s="42">
        <v>2804</v>
      </c>
      <c r="E3018" s="42">
        <v>418</v>
      </c>
      <c r="F3018" s="42">
        <v>212</v>
      </c>
      <c r="G3018" s="42" t="s">
        <v>12315</v>
      </c>
      <c r="H3018" s="42">
        <v>0.92</v>
      </c>
      <c r="I3018" s="42">
        <v>37.5</v>
      </c>
      <c r="J3018" s="42" t="s">
        <v>14788</v>
      </c>
      <c r="K3018" s="43" t="str">
        <f t="shared" si="47"/>
        <v>Paid</v>
      </c>
    </row>
    <row r="3019" spans="1:11" x14ac:dyDescent="0.25">
      <c r="A3019" s="42">
        <v>267286</v>
      </c>
      <c r="B3019" s="42" t="s">
        <v>15332</v>
      </c>
      <c r="C3019" s="42">
        <v>35</v>
      </c>
      <c r="D3019" s="42">
        <v>2797</v>
      </c>
      <c r="E3019" s="42">
        <v>59</v>
      </c>
      <c r="F3019" s="42">
        <v>10</v>
      </c>
      <c r="G3019" s="42" t="s">
        <v>12318</v>
      </c>
      <c r="H3019" s="42">
        <v>0.92</v>
      </c>
      <c r="I3019" s="42">
        <v>1</v>
      </c>
      <c r="J3019" s="42" t="s">
        <v>14788</v>
      </c>
      <c r="K3019" s="43" t="str">
        <f t="shared" si="47"/>
        <v>Paid</v>
      </c>
    </row>
    <row r="3020" spans="1:11" x14ac:dyDescent="0.25">
      <c r="A3020" s="42">
        <v>661802</v>
      </c>
      <c r="B3020" s="42" t="s">
        <v>15333</v>
      </c>
      <c r="C3020" s="42">
        <v>95</v>
      </c>
      <c r="D3020" s="42">
        <v>2789</v>
      </c>
      <c r="E3020" s="42">
        <v>243</v>
      </c>
      <c r="F3020" s="42">
        <v>26</v>
      </c>
      <c r="G3020" s="42" t="s">
        <v>12318</v>
      </c>
      <c r="H3020" s="42">
        <v>0.92</v>
      </c>
      <c r="I3020" s="42">
        <v>3.5</v>
      </c>
      <c r="J3020" s="42" t="s">
        <v>14788</v>
      </c>
      <c r="K3020" s="43" t="str">
        <f t="shared" si="47"/>
        <v>Paid</v>
      </c>
    </row>
    <row r="3021" spans="1:11" x14ac:dyDescent="0.25">
      <c r="A3021" s="42">
        <v>1027016</v>
      </c>
      <c r="B3021" s="42" t="s">
        <v>15334</v>
      </c>
      <c r="C3021" s="42">
        <v>200</v>
      </c>
      <c r="D3021" s="42">
        <v>2786</v>
      </c>
      <c r="E3021" s="42">
        <v>31</v>
      </c>
      <c r="F3021" s="42">
        <v>20</v>
      </c>
      <c r="G3021" s="42" t="s">
        <v>12324</v>
      </c>
      <c r="H3021" s="42">
        <v>0.92</v>
      </c>
      <c r="I3021" s="42">
        <v>3</v>
      </c>
      <c r="J3021" s="42" t="s">
        <v>14788</v>
      </c>
      <c r="K3021" s="43" t="str">
        <f t="shared" si="47"/>
        <v>Paid</v>
      </c>
    </row>
    <row r="3022" spans="1:11" x14ac:dyDescent="0.25">
      <c r="A3022" s="42">
        <v>565000</v>
      </c>
      <c r="B3022" s="42" t="s">
        <v>15335</v>
      </c>
      <c r="C3022" s="42">
        <v>50</v>
      </c>
      <c r="D3022" s="42">
        <v>2784</v>
      </c>
      <c r="E3022" s="42">
        <v>221</v>
      </c>
      <c r="F3022" s="42">
        <v>79</v>
      </c>
      <c r="G3022" s="42" t="s">
        <v>12324</v>
      </c>
      <c r="H3022" s="42">
        <v>0.92</v>
      </c>
      <c r="I3022" s="42">
        <v>15</v>
      </c>
      <c r="J3022" s="42" t="s">
        <v>14788</v>
      </c>
      <c r="K3022" s="43" t="str">
        <f t="shared" si="47"/>
        <v>Paid</v>
      </c>
    </row>
    <row r="3023" spans="1:11" x14ac:dyDescent="0.25">
      <c r="A3023" s="42">
        <v>1052304</v>
      </c>
      <c r="B3023" s="42" t="s">
        <v>14960</v>
      </c>
      <c r="C3023" s="42">
        <v>195</v>
      </c>
      <c r="D3023" s="42">
        <v>11285</v>
      </c>
      <c r="E3023" s="42">
        <v>102</v>
      </c>
      <c r="F3023" s="42">
        <v>77</v>
      </c>
      <c r="G3023" s="42" t="s">
        <v>12324</v>
      </c>
      <c r="H3023" s="42">
        <v>0.92</v>
      </c>
      <c r="I3023" s="42">
        <v>5.5</v>
      </c>
      <c r="J3023" s="42" t="s">
        <v>14788</v>
      </c>
      <c r="K3023" s="43" t="str">
        <f t="shared" si="47"/>
        <v>Paid</v>
      </c>
    </row>
    <row r="3024" spans="1:11" x14ac:dyDescent="0.25">
      <c r="A3024" s="42">
        <v>736940</v>
      </c>
      <c r="B3024" s="42" t="s">
        <v>14962</v>
      </c>
      <c r="C3024" s="42">
        <v>95</v>
      </c>
      <c r="D3024" s="42">
        <v>11170</v>
      </c>
      <c r="E3024" s="42">
        <v>35</v>
      </c>
      <c r="F3024" s="42">
        <v>19</v>
      </c>
      <c r="G3024" s="42" t="s">
        <v>12318</v>
      </c>
      <c r="H3024" s="42">
        <v>0.92</v>
      </c>
      <c r="I3024" s="42">
        <v>2.5</v>
      </c>
      <c r="J3024" s="42" t="s">
        <v>14788</v>
      </c>
      <c r="K3024" s="43" t="str">
        <f t="shared" si="47"/>
        <v>Paid</v>
      </c>
    </row>
    <row r="3025" spans="1:11" x14ac:dyDescent="0.25">
      <c r="A3025" s="42">
        <v>241590</v>
      </c>
      <c r="B3025" s="42" t="s">
        <v>14963</v>
      </c>
      <c r="C3025" s="42">
        <v>20</v>
      </c>
      <c r="D3025" s="42">
        <v>11167</v>
      </c>
      <c r="E3025" s="42">
        <v>34</v>
      </c>
      <c r="F3025" s="42">
        <v>13</v>
      </c>
      <c r="G3025" s="42" t="s">
        <v>12318</v>
      </c>
      <c r="H3025" s="42">
        <v>0.92</v>
      </c>
      <c r="I3025" s="42">
        <v>2</v>
      </c>
      <c r="J3025" s="42" t="s">
        <v>14788</v>
      </c>
      <c r="K3025" s="43" t="str">
        <f t="shared" si="47"/>
        <v>Paid</v>
      </c>
    </row>
    <row r="3026" spans="1:11" x14ac:dyDescent="0.25">
      <c r="A3026" s="42">
        <v>142666</v>
      </c>
      <c r="B3026" s="42" t="s">
        <v>14965</v>
      </c>
      <c r="C3026" s="42">
        <v>0</v>
      </c>
      <c r="D3026" s="42">
        <v>11026</v>
      </c>
      <c r="E3026" s="42">
        <v>228</v>
      </c>
      <c r="F3026" s="42">
        <v>13</v>
      </c>
      <c r="G3026" s="42" t="s">
        <v>12318</v>
      </c>
      <c r="H3026" s="42">
        <v>0.92</v>
      </c>
      <c r="I3026" s="42">
        <v>1</v>
      </c>
      <c r="J3026" s="42" t="s">
        <v>14788</v>
      </c>
      <c r="K3026" s="43" t="str">
        <f t="shared" si="47"/>
        <v>Free</v>
      </c>
    </row>
    <row r="3027" spans="1:11" x14ac:dyDescent="0.25">
      <c r="A3027" s="42">
        <v>284076</v>
      </c>
      <c r="B3027" s="42" t="s">
        <v>15336</v>
      </c>
      <c r="C3027" s="42">
        <v>20</v>
      </c>
      <c r="D3027" s="42">
        <v>2784</v>
      </c>
      <c r="E3027" s="42">
        <v>425</v>
      </c>
      <c r="F3027" s="42">
        <v>29</v>
      </c>
      <c r="G3027" s="42" t="s">
        <v>12315</v>
      </c>
      <c r="H3027" s="42">
        <v>0.92</v>
      </c>
      <c r="I3027" s="42">
        <v>3.5</v>
      </c>
      <c r="J3027" s="42" t="s">
        <v>14788</v>
      </c>
      <c r="K3027" s="43" t="str">
        <f t="shared" si="47"/>
        <v>Paid</v>
      </c>
    </row>
    <row r="3028" spans="1:11" x14ac:dyDescent="0.25">
      <c r="A3028" s="42">
        <v>1034636</v>
      </c>
      <c r="B3028" s="42" t="s">
        <v>15337</v>
      </c>
      <c r="C3028" s="42">
        <v>200</v>
      </c>
      <c r="D3028" s="42">
        <v>2783</v>
      </c>
      <c r="E3028" s="42">
        <v>9</v>
      </c>
      <c r="F3028" s="42">
        <v>21</v>
      </c>
      <c r="G3028" s="42" t="s">
        <v>12318</v>
      </c>
      <c r="H3028" s="42">
        <v>0.92</v>
      </c>
      <c r="I3028" s="42">
        <v>1.5</v>
      </c>
      <c r="J3028" s="42" t="s">
        <v>14788</v>
      </c>
      <c r="K3028" s="43" t="str">
        <f t="shared" si="47"/>
        <v>Paid</v>
      </c>
    </row>
    <row r="3029" spans="1:11" x14ac:dyDescent="0.25">
      <c r="A3029" s="42">
        <v>1089744</v>
      </c>
      <c r="B3029" s="42" t="s">
        <v>15338</v>
      </c>
      <c r="C3029" s="42">
        <v>40</v>
      </c>
      <c r="D3029" s="42">
        <v>2780</v>
      </c>
      <c r="E3029" s="42">
        <v>94</v>
      </c>
      <c r="F3029" s="42">
        <v>29</v>
      </c>
      <c r="G3029" s="42" t="s">
        <v>12315</v>
      </c>
      <c r="H3029" s="42">
        <v>0.92</v>
      </c>
      <c r="I3029" s="42">
        <v>3</v>
      </c>
      <c r="J3029" s="42" t="s">
        <v>14788</v>
      </c>
      <c r="K3029" s="43" t="str">
        <f t="shared" si="47"/>
        <v>Paid</v>
      </c>
    </row>
    <row r="3030" spans="1:11" x14ac:dyDescent="0.25">
      <c r="A3030" s="42">
        <v>542254</v>
      </c>
      <c r="B3030" s="42" t="s">
        <v>15339</v>
      </c>
      <c r="C3030" s="42">
        <v>100</v>
      </c>
      <c r="D3030" s="42">
        <v>2760</v>
      </c>
      <c r="E3030" s="42">
        <v>76</v>
      </c>
      <c r="F3030" s="42">
        <v>26</v>
      </c>
      <c r="G3030" s="42" t="s">
        <v>12315</v>
      </c>
      <c r="H3030" s="42">
        <v>0.92</v>
      </c>
      <c r="I3030" s="42">
        <v>3.5</v>
      </c>
      <c r="J3030" s="42" t="s">
        <v>14788</v>
      </c>
      <c r="K3030" s="43" t="str">
        <f t="shared" si="47"/>
        <v>Paid</v>
      </c>
    </row>
    <row r="3031" spans="1:11" x14ac:dyDescent="0.25">
      <c r="A3031" s="42">
        <v>1103954</v>
      </c>
      <c r="B3031" s="42" t="s">
        <v>15340</v>
      </c>
      <c r="C3031" s="42">
        <v>20</v>
      </c>
      <c r="D3031" s="42">
        <v>2760</v>
      </c>
      <c r="E3031" s="42">
        <v>52</v>
      </c>
      <c r="F3031" s="42">
        <v>34</v>
      </c>
      <c r="G3031" s="42" t="s">
        <v>12315</v>
      </c>
      <c r="H3031" s="42">
        <v>0.11</v>
      </c>
      <c r="I3031" s="42">
        <v>1</v>
      </c>
      <c r="J3031" s="42" t="s">
        <v>14788</v>
      </c>
      <c r="K3031" s="43" t="str">
        <f t="shared" si="47"/>
        <v>Paid</v>
      </c>
    </row>
    <row r="3032" spans="1:11" x14ac:dyDescent="0.25">
      <c r="A3032" s="42">
        <v>753940</v>
      </c>
      <c r="B3032" s="42" t="s">
        <v>15341</v>
      </c>
      <c r="C3032" s="42">
        <v>35</v>
      </c>
      <c r="D3032" s="42">
        <v>2755</v>
      </c>
      <c r="E3032" s="42">
        <v>57</v>
      </c>
      <c r="F3032" s="42">
        <v>179</v>
      </c>
      <c r="G3032" s="42" t="s">
        <v>12318</v>
      </c>
      <c r="H3032" s="42">
        <v>0.35</v>
      </c>
      <c r="I3032" s="42">
        <v>17.5</v>
      </c>
      <c r="J3032" s="42" t="s">
        <v>14788</v>
      </c>
      <c r="K3032" s="43" t="str">
        <f t="shared" si="47"/>
        <v>Paid</v>
      </c>
    </row>
    <row r="3033" spans="1:11" x14ac:dyDescent="0.25">
      <c r="A3033" s="42">
        <v>577796</v>
      </c>
      <c r="B3033" s="42" t="s">
        <v>15342</v>
      </c>
      <c r="C3033" s="42">
        <v>25</v>
      </c>
      <c r="D3033" s="42">
        <v>2753</v>
      </c>
      <c r="E3033" s="42">
        <v>10</v>
      </c>
      <c r="F3033" s="42">
        <v>18</v>
      </c>
      <c r="G3033" s="42" t="s">
        <v>12318</v>
      </c>
      <c r="H3033" s="42">
        <v>0.64</v>
      </c>
      <c r="I3033" s="42">
        <v>2</v>
      </c>
      <c r="J3033" s="42" t="s">
        <v>14788</v>
      </c>
      <c r="K3033" s="43" t="str">
        <f t="shared" si="47"/>
        <v>Paid</v>
      </c>
    </row>
    <row r="3034" spans="1:11" x14ac:dyDescent="0.25">
      <c r="A3034" s="42">
        <v>690788</v>
      </c>
      <c r="B3034" s="42" t="s">
        <v>15343</v>
      </c>
      <c r="C3034" s="42">
        <v>20</v>
      </c>
      <c r="D3034" s="42">
        <v>2749</v>
      </c>
      <c r="E3034" s="42">
        <v>62</v>
      </c>
      <c r="F3034" s="42">
        <v>7</v>
      </c>
      <c r="G3034" s="42" t="s">
        <v>12324</v>
      </c>
      <c r="H3034" s="42">
        <v>0.66</v>
      </c>
      <c r="I3034" s="42">
        <v>0.68333333330000001</v>
      </c>
      <c r="J3034" s="42" t="s">
        <v>14788</v>
      </c>
      <c r="K3034" s="43" t="str">
        <f t="shared" si="47"/>
        <v>Paid</v>
      </c>
    </row>
    <row r="3035" spans="1:11" x14ac:dyDescent="0.25">
      <c r="A3035" s="42">
        <v>745468</v>
      </c>
      <c r="B3035" s="42" t="s">
        <v>15344</v>
      </c>
      <c r="C3035" s="42">
        <v>95</v>
      </c>
      <c r="D3035" s="42">
        <v>2743</v>
      </c>
      <c r="E3035" s="42">
        <v>589</v>
      </c>
      <c r="F3035" s="42">
        <v>61</v>
      </c>
      <c r="G3035" s="42" t="s">
        <v>12315</v>
      </c>
      <c r="H3035" s="42">
        <v>0.51</v>
      </c>
      <c r="I3035" s="42">
        <v>14.5</v>
      </c>
      <c r="J3035" s="42" t="s">
        <v>14788</v>
      </c>
      <c r="K3035" s="43" t="str">
        <f t="shared" si="47"/>
        <v>Paid</v>
      </c>
    </row>
    <row r="3036" spans="1:11" x14ac:dyDescent="0.25">
      <c r="A3036" s="42">
        <v>37684</v>
      </c>
      <c r="B3036" s="42" t="s">
        <v>15345</v>
      </c>
      <c r="C3036" s="42">
        <v>75</v>
      </c>
      <c r="D3036" s="42">
        <v>2721</v>
      </c>
      <c r="E3036" s="42">
        <v>96</v>
      </c>
      <c r="F3036" s="42">
        <v>44</v>
      </c>
      <c r="G3036" s="42" t="s">
        <v>12324</v>
      </c>
      <c r="H3036" s="42">
        <v>0.76</v>
      </c>
      <c r="I3036" s="42">
        <v>5.5</v>
      </c>
      <c r="J3036" s="42" t="s">
        <v>14788</v>
      </c>
      <c r="K3036" s="43" t="str">
        <f t="shared" si="47"/>
        <v>Paid</v>
      </c>
    </row>
    <row r="3037" spans="1:11" x14ac:dyDescent="0.25">
      <c r="A3037" s="42">
        <v>531360</v>
      </c>
      <c r="B3037" s="42" t="s">
        <v>15346</v>
      </c>
      <c r="C3037" s="42">
        <v>175</v>
      </c>
      <c r="D3037" s="42">
        <v>2706</v>
      </c>
      <c r="E3037" s="42">
        <v>179</v>
      </c>
      <c r="F3037" s="42">
        <v>103</v>
      </c>
      <c r="G3037" s="42" t="s">
        <v>12318</v>
      </c>
      <c r="H3037" s="42">
        <v>0.37</v>
      </c>
      <c r="I3037" s="42">
        <v>13</v>
      </c>
      <c r="J3037" s="42" t="s">
        <v>14788</v>
      </c>
      <c r="K3037" s="43" t="str">
        <f t="shared" si="47"/>
        <v>Paid</v>
      </c>
    </row>
    <row r="3038" spans="1:11" x14ac:dyDescent="0.25">
      <c r="A3038" s="42">
        <v>56513</v>
      </c>
      <c r="B3038" s="42" t="s">
        <v>15347</v>
      </c>
      <c r="C3038" s="42">
        <v>200</v>
      </c>
      <c r="D3038" s="42">
        <v>2698</v>
      </c>
      <c r="E3038" s="42">
        <v>29</v>
      </c>
      <c r="F3038" s="42">
        <v>57</v>
      </c>
      <c r="G3038" s="42" t="s">
        <v>12315</v>
      </c>
      <c r="H3038" s="42">
        <v>0.72</v>
      </c>
      <c r="I3038" s="42">
        <v>8</v>
      </c>
      <c r="J3038" s="42" t="s">
        <v>14788</v>
      </c>
      <c r="K3038" s="43" t="str">
        <f t="shared" si="47"/>
        <v>Paid</v>
      </c>
    </row>
    <row r="3039" spans="1:11" x14ac:dyDescent="0.25">
      <c r="A3039" s="42">
        <v>50587</v>
      </c>
      <c r="B3039" s="42" t="s">
        <v>15348</v>
      </c>
      <c r="C3039" s="42">
        <v>75</v>
      </c>
      <c r="D3039" s="42">
        <v>2697</v>
      </c>
      <c r="E3039" s="42">
        <v>64</v>
      </c>
      <c r="F3039" s="42">
        <v>82</v>
      </c>
      <c r="G3039" s="42" t="s">
        <v>12315</v>
      </c>
      <c r="H3039" s="42">
        <v>0.34</v>
      </c>
      <c r="I3039" s="42">
        <v>11.5</v>
      </c>
      <c r="J3039" s="42" t="s">
        <v>14788</v>
      </c>
      <c r="K3039" s="43" t="str">
        <f t="shared" si="47"/>
        <v>Paid</v>
      </c>
    </row>
    <row r="3040" spans="1:11" x14ac:dyDescent="0.25">
      <c r="A3040" s="42">
        <v>1042110</v>
      </c>
      <c r="B3040" s="42" t="s">
        <v>15349</v>
      </c>
      <c r="C3040" s="42">
        <v>200</v>
      </c>
      <c r="D3040" s="42">
        <v>2687</v>
      </c>
      <c r="E3040" s="42">
        <v>331</v>
      </c>
      <c r="F3040" s="42">
        <v>138</v>
      </c>
      <c r="G3040" s="42" t="s">
        <v>12318</v>
      </c>
      <c r="H3040" s="42">
        <v>0.68</v>
      </c>
      <c r="I3040" s="42">
        <v>25.5</v>
      </c>
      <c r="J3040" s="42" t="s">
        <v>14788</v>
      </c>
      <c r="K3040" s="43" t="str">
        <f t="shared" si="47"/>
        <v>Paid</v>
      </c>
    </row>
    <row r="3041" spans="1:11" x14ac:dyDescent="0.25">
      <c r="A3041" s="42">
        <v>1094964</v>
      </c>
      <c r="B3041" s="42" t="s">
        <v>15350</v>
      </c>
      <c r="C3041" s="42">
        <v>50</v>
      </c>
      <c r="D3041" s="42">
        <v>2669</v>
      </c>
      <c r="E3041" s="42">
        <v>112</v>
      </c>
      <c r="F3041" s="42">
        <v>72</v>
      </c>
      <c r="G3041" s="42" t="s">
        <v>12318</v>
      </c>
      <c r="H3041" s="42">
        <v>0.65</v>
      </c>
      <c r="I3041" s="42">
        <v>5.5</v>
      </c>
      <c r="J3041" s="42" t="s">
        <v>14788</v>
      </c>
      <c r="K3041" s="43" t="str">
        <f t="shared" si="47"/>
        <v>Paid</v>
      </c>
    </row>
    <row r="3042" spans="1:11" x14ac:dyDescent="0.25">
      <c r="A3042" s="42">
        <v>876544</v>
      </c>
      <c r="B3042" s="42" t="s">
        <v>15351</v>
      </c>
      <c r="C3042" s="42">
        <v>20</v>
      </c>
      <c r="D3042" s="42">
        <v>2660</v>
      </c>
      <c r="E3042" s="42">
        <v>276</v>
      </c>
      <c r="F3042" s="42">
        <v>16</v>
      </c>
      <c r="G3042" s="42" t="s">
        <v>12318</v>
      </c>
      <c r="H3042" s="42">
        <v>0.36</v>
      </c>
      <c r="I3042" s="42">
        <v>1.5</v>
      </c>
      <c r="J3042" s="42" t="s">
        <v>14788</v>
      </c>
      <c r="K3042" s="43" t="str">
        <f t="shared" si="47"/>
        <v>Paid</v>
      </c>
    </row>
    <row r="3043" spans="1:11" x14ac:dyDescent="0.25">
      <c r="A3043" s="42">
        <v>650328</v>
      </c>
      <c r="B3043" s="42" t="s">
        <v>15352</v>
      </c>
      <c r="C3043" s="42">
        <v>120</v>
      </c>
      <c r="D3043" s="42">
        <v>2652</v>
      </c>
      <c r="E3043" s="42">
        <v>33</v>
      </c>
      <c r="F3043" s="42">
        <v>40</v>
      </c>
      <c r="G3043" s="42" t="s">
        <v>12315</v>
      </c>
      <c r="H3043" s="42">
        <v>0.83</v>
      </c>
      <c r="I3043" s="42">
        <v>3.5</v>
      </c>
      <c r="J3043" s="42" t="s">
        <v>14788</v>
      </c>
      <c r="K3043" s="43" t="str">
        <f t="shared" si="47"/>
        <v>Paid</v>
      </c>
    </row>
    <row r="3044" spans="1:11" x14ac:dyDescent="0.25">
      <c r="A3044" s="42">
        <v>570848</v>
      </c>
      <c r="B3044" s="42" t="s">
        <v>15353</v>
      </c>
      <c r="C3044" s="42">
        <v>40</v>
      </c>
      <c r="D3044" s="42">
        <v>2650</v>
      </c>
      <c r="E3044" s="42">
        <v>19</v>
      </c>
      <c r="F3044" s="42">
        <v>39</v>
      </c>
      <c r="G3044" s="42" t="s">
        <v>12318</v>
      </c>
      <c r="H3044" s="42">
        <v>0.11</v>
      </c>
      <c r="I3044" s="42">
        <v>2</v>
      </c>
      <c r="J3044" s="42" t="s">
        <v>14788</v>
      </c>
      <c r="K3044" s="43" t="str">
        <f t="shared" si="47"/>
        <v>Paid</v>
      </c>
    </row>
    <row r="3045" spans="1:11" x14ac:dyDescent="0.25">
      <c r="A3045" s="42">
        <v>459922</v>
      </c>
      <c r="B3045" s="42" t="s">
        <v>15354</v>
      </c>
      <c r="C3045" s="42">
        <v>20</v>
      </c>
      <c r="D3045" s="42">
        <v>2650</v>
      </c>
      <c r="E3045" s="42">
        <v>61</v>
      </c>
      <c r="F3045" s="42">
        <v>304</v>
      </c>
      <c r="G3045" s="42" t="s">
        <v>12315</v>
      </c>
      <c r="H3045" s="42">
        <v>0.93</v>
      </c>
      <c r="I3045" s="42">
        <v>15.5</v>
      </c>
      <c r="J3045" s="42" t="s">
        <v>14788</v>
      </c>
      <c r="K3045" s="43" t="str">
        <f t="shared" si="47"/>
        <v>Paid</v>
      </c>
    </row>
    <row r="3046" spans="1:11" x14ac:dyDescent="0.25">
      <c r="A3046" s="42">
        <v>1207382</v>
      </c>
      <c r="B3046" s="42" t="s">
        <v>15355</v>
      </c>
      <c r="C3046" s="42">
        <v>0</v>
      </c>
      <c r="D3046" s="42">
        <v>2649</v>
      </c>
      <c r="E3046" s="42">
        <v>16</v>
      </c>
      <c r="F3046" s="42">
        <v>7</v>
      </c>
      <c r="G3046" s="42" t="s">
        <v>12315</v>
      </c>
      <c r="H3046" s="42">
        <v>0.55000000000000004</v>
      </c>
      <c r="I3046" s="42">
        <v>0.58333333330000003</v>
      </c>
      <c r="J3046" s="42" t="s">
        <v>14788</v>
      </c>
      <c r="K3046" s="43" t="str">
        <f t="shared" si="47"/>
        <v>Free</v>
      </c>
    </row>
    <row r="3047" spans="1:11" x14ac:dyDescent="0.25">
      <c r="A3047" s="42">
        <v>767656</v>
      </c>
      <c r="B3047" s="42" t="s">
        <v>15356</v>
      </c>
      <c r="C3047" s="42">
        <v>20</v>
      </c>
      <c r="D3047" s="42">
        <v>2643</v>
      </c>
      <c r="E3047" s="42">
        <v>34</v>
      </c>
      <c r="F3047" s="42">
        <v>83</v>
      </c>
      <c r="G3047" s="42" t="s">
        <v>12315</v>
      </c>
      <c r="H3047" s="42">
        <v>0.97</v>
      </c>
      <c r="I3047" s="42">
        <v>9</v>
      </c>
      <c r="J3047" s="42" t="s">
        <v>14788</v>
      </c>
      <c r="K3047" s="43" t="str">
        <f t="shared" si="47"/>
        <v>Paid</v>
      </c>
    </row>
    <row r="3048" spans="1:11" x14ac:dyDescent="0.25">
      <c r="A3048" s="42">
        <v>637974</v>
      </c>
      <c r="B3048" s="42" t="s">
        <v>15357</v>
      </c>
      <c r="C3048" s="42">
        <v>50</v>
      </c>
      <c r="D3048" s="42">
        <v>2643</v>
      </c>
      <c r="E3048" s="42">
        <v>56</v>
      </c>
      <c r="F3048" s="42">
        <v>24</v>
      </c>
      <c r="G3048" s="42" t="s">
        <v>12315</v>
      </c>
      <c r="H3048" s="42">
        <v>0.61</v>
      </c>
      <c r="I3048" s="42">
        <v>3.5</v>
      </c>
      <c r="J3048" s="42" t="s">
        <v>14788</v>
      </c>
      <c r="K3048" s="43" t="str">
        <f t="shared" si="47"/>
        <v>Paid</v>
      </c>
    </row>
    <row r="3049" spans="1:11" x14ac:dyDescent="0.25">
      <c r="A3049" s="42">
        <v>1099956</v>
      </c>
      <c r="B3049" s="42" t="s">
        <v>15358</v>
      </c>
      <c r="C3049" s="42">
        <v>150</v>
      </c>
      <c r="D3049" s="42">
        <v>2641</v>
      </c>
      <c r="E3049" s="42">
        <v>28</v>
      </c>
      <c r="F3049" s="42">
        <v>15</v>
      </c>
      <c r="G3049" s="42" t="s">
        <v>12324</v>
      </c>
      <c r="H3049" s="42">
        <v>0.16</v>
      </c>
      <c r="I3049" s="42">
        <v>0.65</v>
      </c>
      <c r="J3049" s="42" t="s">
        <v>14788</v>
      </c>
      <c r="K3049" s="43" t="str">
        <f t="shared" si="47"/>
        <v>Paid</v>
      </c>
    </row>
    <row r="3050" spans="1:11" x14ac:dyDescent="0.25">
      <c r="A3050" s="42">
        <v>977474</v>
      </c>
      <c r="B3050" s="42" t="s">
        <v>15359</v>
      </c>
      <c r="C3050" s="42">
        <v>95</v>
      </c>
      <c r="D3050" s="42">
        <v>2635</v>
      </c>
      <c r="E3050" s="42">
        <v>25</v>
      </c>
      <c r="F3050" s="42">
        <v>30</v>
      </c>
      <c r="G3050" s="42" t="s">
        <v>12315</v>
      </c>
      <c r="H3050" s="42">
        <v>0.3</v>
      </c>
      <c r="I3050" s="42">
        <v>2</v>
      </c>
      <c r="J3050" s="42" t="s">
        <v>14788</v>
      </c>
      <c r="K3050" s="43" t="str">
        <f t="shared" si="47"/>
        <v>Paid</v>
      </c>
    </row>
    <row r="3051" spans="1:11" x14ac:dyDescent="0.25">
      <c r="A3051" s="42">
        <v>472526</v>
      </c>
      <c r="B3051" s="42" t="s">
        <v>15360</v>
      </c>
      <c r="C3051" s="42">
        <v>40</v>
      </c>
      <c r="D3051" s="42">
        <v>2626</v>
      </c>
      <c r="E3051" s="42">
        <v>95</v>
      </c>
      <c r="F3051" s="42">
        <v>135</v>
      </c>
      <c r="G3051" s="42" t="s">
        <v>12318</v>
      </c>
      <c r="H3051" s="42">
        <v>0.02</v>
      </c>
      <c r="I3051" s="42">
        <v>6</v>
      </c>
      <c r="J3051" s="42" t="s">
        <v>14788</v>
      </c>
      <c r="K3051" s="43" t="str">
        <f t="shared" si="47"/>
        <v>Paid</v>
      </c>
    </row>
    <row r="3052" spans="1:11" x14ac:dyDescent="0.25">
      <c r="A3052" s="42">
        <v>678142</v>
      </c>
      <c r="B3052" s="42" t="s">
        <v>15361</v>
      </c>
      <c r="C3052" s="42">
        <v>100</v>
      </c>
      <c r="D3052" s="42">
        <v>2607</v>
      </c>
      <c r="E3052" s="42">
        <v>317</v>
      </c>
      <c r="F3052" s="42">
        <v>49</v>
      </c>
      <c r="G3052" s="42" t="s">
        <v>12318</v>
      </c>
      <c r="H3052" s="42">
        <v>0.15</v>
      </c>
      <c r="I3052" s="42">
        <v>5</v>
      </c>
      <c r="J3052" s="42" t="s">
        <v>14788</v>
      </c>
      <c r="K3052" s="43" t="str">
        <f t="shared" si="47"/>
        <v>Paid</v>
      </c>
    </row>
    <row r="3053" spans="1:11" x14ac:dyDescent="0.25">
      <c r="A3053" s="42">
        <v>1200530</v>
      </c>
      <c r="B3053" s="42" t="s">
        <v>15362</v>
      </c>
      <c r="C3053" s="42">
        <v>50</v>
      </c>
      <c r="D3053" s="42">
        <v>2606</v>
      </c>
      <c r="E3053" s="42">
        <v>241</v>
      </c>
      <c r="F3053" s="42">
        <v>77</v>
      </c>
      <c r="G3053" s="42" t="s">
        <v>12315</v>
      </c>
      <c r="H3053" s="42">
        <v>0.34</v>
      </c>
      <c r="I3053" s="42">
        <v>8</v>
      </c>
      <c r="J3053" s="42" t="s">
        <v>14788</v>
      </c>
      <c r="K3053" s="43" t="str">
        <f t="shared" si="47"/>
        <v>Paid</v>
      </c>
    </row>
    <row r="3054" spans="1:11" x14ac:dyDescent="0.25">
      <c r="A3054" s="42">
        <v>549064</v>
      </c>
      <c r="B3054" s="42" t="s">
        <v>15363</v>
      </c>
      <c r="C3054" s="42">
        <v>30</v>
      </c>
      <c r="D3054" s="42">
        <v>2596</v>
      </c>
      <c r="E3054" s="42">
        <v>11</v>
      </c>
      <c r="F3054" s="42">
        <v>39</v>
      </c>
      <c r="G3054" s="42" t="s">
        <v>12315</v>
      </c>
      <c r="H3054" s="42">
        <v>0.42</v>
      </c>
      <c r="I3054" s="42">
        <v>4</v>
      </c>
      <c r="J3054" s="42" t="s">
        <v>14788</v>
      </c>
      <c r="K3054" s="43" t="str">
        <f t="shared" si="47"/>
        <v>Paid</v>
      </c>
    </row>
    <row r="3055" spans="1:11" x14ac:dyDescent="0.25">
      <c r="A3055" s="42">
        <v>1078208</v>
      </c>
      <c r="B3055" s="42" t="s">
        <v>15364</v>
      </c>
      <c r="C3055" s="42">
        <v>40</v>
      </c>
      <c r="D3055" s="42">
        <v>2578</v>
      </c>
      <c r="E3055" s="42">
        <v>210</v>
      </c>
      <c r="F3055" s="42">
        <v>39</v>
      </c>
      <c r="G3055" s="42" t="s">
        <v>12318</v>
      </c>
      <c r="H3055" s="42">
        <v>0.18</v>
      </c>
      <c r="I3055" s="42">
        <v>5.5</v>
      </c>
      <c r="J3055" s="42" t="s">
        <v>14788</v>
      </c>
      <c r="K3055" s="43" t="str">
        <f t="shared" si="47"/>
        <v>Paid</v>
      </c>
    </row>
    <row r="3056" spans="1:11" x14ac:dyDescent="0.25">
      <c r="A3056" s="42">
        <v>889438</v>
      </c>
      <c r="B3056" s="42" t="s">
        <v>15365</v>
      </c>
      <c r="C3056" s="42">
        <v>50</v>
      </c>
      <c r="D3056" s="42">
        <v>2577</v>
      </c>
      <c r="E3056" s="42">
        <v>529</v>
      </c>
      <c r="F3056" s="42">
        <v>64</v>
      </c>
      <c r="G3056" s="42" t="s">
        <v>12315</v>
      </c>
      <c r="H3056" s="42">
        <v>0.77</v>
      </c>
      <c r="I3056" s="42">
        <v>4.5</v>
      </c>
      <c r="J3056" s="42" t="s">
        <v>14788</v>
      </c>
      <c r="K3056" s="43" t="str">
        <f t="shared" si="47"/>
        <v>Paid</v>
      </c>
    </row>
    <row r="3057" spans="1:11" x14ac:dyDescent="0.25">
      <c r="A3057" s="42">
        <v>537282</v>
      </c>
      <c r="B3057" s="42" t="s">
        <v>15366</v>
      </c>
      <c r="C3057" s="42">
        <v>45</v>
      </c>
      <c r="D3057" s="42">
        <v>2573</v>
      </c>
      <c r="E3057" s="42">
        <v>103</v>
      </c>
      <c r="F3057" s="42">
        <v>46</v>
      </c>
      <c r="G3057" s="42" t="s">
        <v>12324</v>
      </c>
      <c r="H3057" s="42">
        <v>0.34</v>
      </c>
      <c r="I3057" s="42">
        <v>5.5</v>
      </c>
      <c r="J3057" s="42" t="s">
        <v>14788</v>
      </c>
      <c r="K3057" s="43" t="str">
        <f t="shared" si="47"/>
        <v>Paid</v>
      </c>
    </row>
    <row r="3058" spans="1:11" x14ac:dyDescent="0.25">
      <c r="A3058" s="42">
        <v>1259422</v>
      </c>
      <c r="B3058" s="42" t="s">
        <v>15367</v>
      </c>
      <c r="C3058" s="42">
        <v>65</v>
      </c>
      <c r="D3058" s="42">
        <v>2570</v>
      </c>
      <c r="E3058" s="42">
        <v>17</v>
      </c>
      <c r="F3058" s="42">
        <v>87</v>
      </c>
      <c r="G3058" s="42" t="s">
        <v>12315</v>
      </c>
      <c r="H3058" s="42">
        <v>0.66</v>
      </c>
      <c r="I3058" s="42">
        <v>5</v>
      </c>
      <c r="J3058" s="42" t="s">
        <v>14788</v>
      </c>
      <c r="K3058" s="43" t="str">
        <f t="shared" si="47"/>
        <v>Paid</v>
      </c>
    </row>
    <row r="3059" spans="1:11" x14ac:dyDescent="0.25">
      <c r="A3059" s="42">
        <v>212398</v>
      </c>
      <c r="B3059" s="42" t="s">
        <v>15368</v>
      </c>
      <c r="C3059" s="42">
        <v>55</v>
      </c>
      <c r="D3059" s="42">
        <v>2565</v>
      </c>
      <c r="E3059" s="42">
        <v>32</v>
      </c>
      <c r="F3059" s="42">
        <v>41</v>
      </c>
      <c r="G3059" s="42" t="s">
        <v>12315</v>
      </c>
      <c r="H3059" s="42">
        <v>0.55000000000000004</v>
      </c>
      <c r="I3059" s="42">
        <v>3</v>
      </c>
      <c r="J3059" s="42" t="s">
        <v>14788</v>
      </c>
      <c r="K3059" s="43" t="str">
        <f t="shared" si="47"/>
        <v>Paid</v>
      </c>
    </row>
    <row r="3060" spans="1:11" x14ac:dyDescent="0.25">
      <c r="A3060" s="42">
        <v>760306</v>
      </c>
      <c r="B3060" s="42" t="s">
        <v>15369</v>
      </c>
      <c r="C3060" s="42">
        <v>100</v>
      </c>
      <c r="D3060" s="42">
        <v>2558</v>
      </c>
      <c r="E3060" s="42">
        <v>12</v>
      </c>
      <c r="F3060" s="42">
        <v>36</v>
      </c>
      <c r="G3060" s="42" t="s">
        <v>12318</v>
      </c>
      <c r="H3060" s="42">
        <v>0.91</v>
      </c>
      <c r="I3060" s="42">
        <v>3</v>
      </c>
      <c r="J3060" s="42" t="s">
        <v>14788</v>
      </c>
      <c r="K3060" s="43" t="str">
        <f t="shared" si="47"/>
        <v>Paid</v>
      </c>
    </row>
    <row r="3061" spans="1:11" x14ac:dyDescent="0.25">
      <c r="A3061" s="42">
        <v>993148</v>
      </c>
      <c r="B3061" s="42" t="s">
        <v>15370</v>
      </c>
      <c r="C3061" s="42">
        <v>195</v>
      </c>
      <c r="D3061" s="42">
        <v>2547</v>
      </c>
      <c r="E3061" s="42">
        <v>62</v>
      </c>
      <c r="F3061" s="42">
        <v>18</v>
      </c>
      <c r="G3061" s="42" t="s">
        <v>12315</v>
      </c>
      <c r="H3061" s="42">
        <v>0.96</v>
      </c>
      <c r="I3061" s="42">
        <v>1</v>
      </c>
      <c r="J3061" s="42" t="s">
        <v>14788</v>
      </c>
      <c r="K3061" s="43" t="str">
        <f t="shared" si="47"/>
        <v>Paid</v>
      </c>
    </row>
    <row r="3062" spans="1:11" x14ac:dyDescent="0.25">
      <c r="A3062" s="42">
        <v>802268</v>
      </c>
      <c r="B3062" s="42" t="s">
        <v>15371</v>
      </c>
      <c r="C3062" s="42">
        <v>20</v>
      </c>
      <c r="D3062" s="42">
        <v>2532</v>
      </c>
      <c r="E3062" s="42">
        <v>291</v>
      </c>
      <c r="F3062" s="42">
        <v>30</v>
      </c>
      <c r="G3062" s="42" t="s">
        <v>12315</v>
      </c>
      <c r="H3062" s="42">
        <v>0.96</v>
      </c>
      <c r="I3062" s="42">
        <v>1</v>
      </c>
      <c r="J3062" s="42" t="s">
        <v>14788</v>
      </c>
      <c r="K3062" s="43" t="str">
        <f t="shared" si="47"/>
        <v>Paid</v>
      </c>
    </row>
    <row r="3063" spans="1:11" x14ac:dyDescent="0.25">
      <c r="A3063" s="42">
        <v>255878</v>
      </c>
      <c r="B3063" s="42" t="s">
        <v>15372</v>
      </c>
      <c r="C3063" s="42">
        <v>20</v>
      </c>
      <c r="D3063" s="42">
        <v>2528</v>
      </c>
      <c r="E3063" s="42">
        <v>15</v>
      </c>
      <c r="F3063" s="42">
        <v>30</v>
      </c>
      <c r="G3063" s="42" t="s">
        <v>12315</v>
      </c>
      <c r="H3063" s="42">
        <v>0.96</v>
      </c>
      <c r="I3063" s="42">
        <v>2</v>
      </c>
      <c r="J3063" s="42" t="s">
        <v>14788</v>
      </c>
      <c r="K3063" s="43" t="str">
        <f t="shared" si="47"/>
        <v>Paid</v>
      </c>
    </row>
    <row r="3064" spans="1:11" x14ac:dyDescent="0.25">
      <c r="A3064" s="42">
        <v>372518</v>
      </c>
      <c r="B3064" s="42" t="s">
        <v>15373</v>
      </c>
      <c r="C3064" s="42">
        <v>195</v>
      </c>
      <c r="D3064" s="42">
        <v>2526</v>
      </c>
      <c r="E3064" s="42">
        <v>185</v>
      </c>
      <c r="F3064" s="42">
        <v>24</v>
      </c>
      <c r="G3064" s="42" t="s">
        <v>12324</v>
      </c>
      <c r="H3064" s="42">
        <v>0.96</v>
      </c>
      <c r="I3064" s="42">
        <v>5</v>
      </c>
      <c r="J3064" s="42" t="s">
        <v>14788</v>
      </c>
      <c r="K3064" s="43" t="str">
        <f t="shared" si="47"/>
        <v>Paid</v>
      </c>
    </row>
    <row r="3065" spans="1:11" x14ac:dyDescent="0.25">
      <c r="A3065" s="42">
        <v>69414</v>
      </c>
      <c r="B3065" s="42" t="s">
        <v>15374</v>
      </c>
      <c r="C3065" s="42">
        <v>20</v>
      </c>
      <c r="D3065" s="42">
        <v>2520</v>
      </c>
      <c r="E3065" s="42">
        <v>183</v>
      </c>
      <c r="F3065" s="42">
        <v>34</v>
      </c>
      <c r="G3065" s="42" t="s">
        <v>12315</v>
      </c>
      <c r="H3065" s="42">
        <v>0.96</v>
      </c>
      <c r="I3065" s="42">
        <v>1.5</v>
      </c>
      <c r="J3065" s="42" t="s">
        <v>14788</v>
      </c>
      <c r="K3065" s="43" t="str">
        <f t="shared" si="47"/>
        <v>Paid</v>
      </c>
    </row>
    <row r="3066" spans="1:11" x14ac:dyDescent="0.25">
      <c r="A3066" s="42">
        <v>1124280</v>
      </c>
      <c r="B3066" s="42" t="s">
        <v>15375</v>
      </c>
      <c r="C3066" s="42">
        <v>20</v>
      </c>
      <c r="D3066" s="42">
        <v>2510</v>
      </c>
      <c r="E3066" s="42">
        <v>21</v>
      </c>
      <c r="F3066" s="42">
        <v>23</v>
      </c>
      <c r="G3066" s="42" t="s">
        <v>12315</v>
      </c>
      <c r="H3066" s="42">
        <v>0.96</v>
      </c>
      <c r="I3066" s="42">
        <v>1.5</v>
      </c>
      <c r="J3066" s="42" t="s">
        <v>14788</v>
      </c>
      <c r="K3066" s="43" t="str">
        <f t="shared" si="47"/>
        <v>Paid</v>
      </c>
    </row>
    <row r="3067" spans="1:11" x14ac:dyDescent="0.25">
      <c r="A3067" s="42">
        <v>186096</v>
      </c>
      <c r="B3067" s="42" t="s">
        <v>15376</v>
      </c>
      <c r="C3067" s="42">
        <v>195</v>
      </c>
      <c r="D3067" s="42">
        <v>2497</v>
      </c>
      <c r="E3067" s="42">
        <v>98</v>
      </c>
      <c r="F3067" s="42">
        <v>154</v>
      </c>
      <c r="G3067" s="42" t="s">
        <v>12324</v>
      </c>
      <c r="H3067" s="42">
        <v>0.96</v>
      </c>
      <c r="I3067" s="42">
        <v>26</v>
      </c>
      <c r="J3067" s="42" t="s">
        <v>14788</v>
      </c>
      <c r="K3067" s="43" t="str">
        <f t="shared" si="47"/>
        <v>Paid</v>
      </c>
    </row>
    <row r="3068" spans="1:11" x14ac:dyDescent="0.25">
      <c r="A3068" s="42">
        <v>572268</v>
      </c>
      <c r="B3068" s="42" t="s">
        <v>15377</v>
      </c>
      <c r="C3068" s="42">
        <v>50</v>
      </c>
      <c r="D3068" s="42">
        <v>2494</v>
      </c>
      <c r="E3068" s="42">
        <v>303</v>
      </c>
      <c r="F3068" s="42">
        <v>40</v>
      </c>
      <c r="G3068" s="42" t="s">
        <v>12315</v>
      </c>
      <c r="H3068" s="42">
        <v>0.96</v>
      </c>
      <c r="I3068" s="42">
        <v>4.5</v>
      </c>
      <c r="J3068" s="42" t="s">
        <v>14788</v>
      </c>
      <c r="K3068" s="43" t="str">
        <f t="shared" si="47"/>
        <v>Paid</v>
      </c>
    </row>
    <row r="3069" spans="1:11" x14ac:dyDescent="0.25">
      <c r="A3069" s="42">
        <v>380092</v>
      </c>
      <c r="B3069" s="42" t="s">
        <v>15378</v>
      </c>
      <c r="C3069" s="42">
        <v>40</v>
      </c>
      <c r="D3069" s="42">
        <v>2472</v>
      </c>
      <c r="E3069" s="42">
        <v>139</v>
      </c>
      <c r="F3069" s="42">
        <v>31</v>
      </c>
      <c r="G3069" s="42" t="s">
        <v>12324</v>
      </c>
      <c r="H3069" s="42">
        <v>0.96</v>
      </c>
      <c r="I3069" s="42">
        <v>4</v>
      </c>
      <c r="J3069" s="42" t="s">
        <v>14788</v>
      </c>
      <c r="K3069" s="43" t="str">
        <f t="shared" si="47"/>
        <v>Paid</v>
      </c>
    </row>
    <row r="3070" spans="1:11" x14ac:dyDescent="0.25">
      <c r="A3070" s="42">
        <v>654832</v>
      </c>
      <c r="B3070" s="42" t="s">
        <v>15379</v>
      </c>
      <c r="C3070" s="42">
        <v>45</v>
      </c>
      <c r="D3070" s="42">
        <v>2472</v>
      </c>
      <c r="E3070" s="42">
        <v>41</v>
      </c>
      <c r="F3070" s="42">
        <v>8</v>
      </c>
      <c r="G3070" s="42" t="s">
        <v>12324</v>
      </c>
      <c r="H3070" s="42">
        <v>0.96</v>
      </c>
      <c r="I3070" s="42">
        <v>1</v>
      </c>
      <c r="J3070" s="42" t="s">
        <v>14788</v>
      </c>
      <c r="K3070" s="43" t="str">
        <f t="shared" si="47"/>
        <v>Paid</v>
      </c>
    </row>
    <row r="3071" spans="1:11" x14ac:dyDescent="0.25">
      <c r="A3071" s="42">
        <v>617886</v>
      </c>
      <c r="B3071" s="42" t="s">
        <v>15380</v>
      </c>
      <c r="C3071" s="42">
        <v>35</v>
      </c>
      <c r="D3071" s="42">
        <v>2470</v>
      </c>
      <c r="E3071" s="42">
        <v>24</v>
      </c>
      <c r="F3071" s="42">
        <v>19</v>
      </c>
      <c r="G3071" s="42" t="s">
        <v>12315</v>
      </c>
      <c r="H3071" s="42">
        <v>0.96</v>
      </c>
      <c r="I3071" s="42">
        <v>2.5</v>
      </c>
      <c r="J3071" s="42" t="s">
        <v>14788</v>
      </c>
      <c r="K3071" s="43" t="str">
        <f t="shared" si="47"/>
        <v>Paid</v>
      </c>
    </row>
    <row r="3072" spans="1:11" x14ac:dyDescent="0.25">
      <c r="A3072" s="42">
        <v>1134456</v>
      </c>
      <c r="B3072" s="42" t="s">
        <v>15381</v>
      </c>
      <c r="C3072" s="42">
        <v>0</v>
      </c>
      <c r="D3072" s="42">
        <v>2464</v>
      </c>
      <c r="E3072" s="42">
        <v>17</v>
      </c>
      <c r="F3072" s="42">
        <v>9</v>
      </c>
      <c r="G3072" s="42" t="s">
        <v>12315</v>
      </c>
      <c r="H3072" s="42">
        <v>0.96</v>
      </c>
      <c r="I3072" s="42">
        <v>0.73333333329999995</v>
      </c>
      <c r="J3072" s="42" t="s">
        <v>14788</v>
      </c>
      <c r="K3072" s="43" t="str">
        <f t="shared" si="47"/>
        <v>Free</v>
      </c>
    </row>
    <row r="3073" spans="1:11" x14ac:dyDescent="0.25">
      <c r="A3073" s="42">
        <v>18448</v>
      </c>
      <c r="B3073" s="42" t="s">
        <v>15382</v>
      </c>
      <c r="C3073" s="42">
        <v>50</v>
      </c>
      <c r="D3073" s="42">
        <v>2459</v>
      </c>
      <c r="E3073" s="42">
        <v>107</v>
      </c>
      <c r="F3073" s="42">
        <v>101</v>
      </c>
      <c r="G3073" s="42" t="s">
        <v>12315</v>
      </c>
      <c r="H3073" s="42">
        <v>0.96</v>
      </c>
      <c r="I3073" s="42">
        <v>8</v>
      </c>
      <c r="J3073" s="42" t="s">
        <v>14788</v>
      </c>
      <c r="K3073" s="43" t="str">
        <f t="shared" si="47"/>
        <v>Paid</v>
      </c>
    </row>
    <row r="3074" spans="1:11" x14ac:dyDescent="0.25">
      <c r="A3074" s="42">
        <v>856968</v>
      </c>
      <c r="B3074" s="42" t="s">
        <v>14942</v>
      </c>
      <c r="C3074" s="42">
        <v>0</v>
      </c>
      <c r="D3074" s="42">
        <v>2437</v>
      </c>
      <c r="E3074" s="42">
        <v>137</v>
      </c>
      <c r="F3074" s="42">
        <v>10</v>
      </c>
      <c r="G3074" s="42" t="s">
        <v>12318</v>
      </c>
      <c r="H3074" s="42">
        <v>0.96</v>
      </c>
      <c r="I3074" s="42">
        <v>0.56666666669999999</v>
      </c>
      <c r="J3074" s="42" t="s">
        <v>14788</v>
      </c>
      <c r="K3074" s="43" t="str">
        <f t="shared" si="47"/>
        <v>Free</v>
      </c>
    </row>
    <row r="3075" spans="1:11" x14ac:dyDescent="0.25">
      <c r="A3075" s="42">
        <v>977470</v>
      </c>
      <c r="B3075" s="42" t="s">
        <v>15383</v>
      </c>
      <c r="C3075" s="42">
        <v>95</v>
      </c>
      <c r="D3075" s="42">
        <v>2430</v>
      </c>
      <c r="E3075" s="42">
        <v>15</v>
      </c>
      <c r="F3075" s="42">
        <v>36</v>
      </c>
      <c r="G3075" s="42" t="s">
        <v>12315</v>
      </c>
      <c r="H3075" s="42">
        <v>0.96</v>
      </c>
      <c r="I3075" s="42">
        <v>2</v>
      </c>
      <c r="J3075" s="42" t="s">
        <v>14788</v>
      </c>
      <c r="K3075" s="43" t="str">
        <f t="shared" ref="K3075:K3138" si="48">IF(C3075&gt;0,"Paid","Free")</f>
        <v>Paid</v>
      </c>
    </row>
    <row r="3076" spans="1:11" x14ac:dyDescent="0.25">
      <c r="A3076" s="42">
        <v>679158</v>
      </c>
      <c r="B3076" s="42" t="s">
        <v>15384</v>
      </c>
      <c r="C3076" s="42">
        <v>200</v>
      </c>
      <c r="D3076" s="42">
        <v>2421</v>
      </c>
      <c r="E3076" s="42">
        <v>6</v>
      </c>
      <c r="F3076" s="42">
        <v>28</v>
      </c>
      <c r="G3076" s="42" t="s">
        <v>12318</v>
      </c>
      <c r="H3076" s="42">
        <v>0.96</v>
      </c>
      <c r="I3076" s="42">
        <v>3</v>
      </c>
      <c r="J3076" s="42" t="s">
        <v>14788</v>
      </c>
      <c r="K3076" s="43" t="str">
        <f t="shared" si="48"/>
        <v>Paid</v>
      </c>
    </row>
    <row r="3077" spans="1:11" x14ac:dyDescent="0.25">
      <c r="A3077" s="42">
        <v>945320</v>
      </c>
      <c r="B3077" s="42" t="s">
        <v>15385</v>
      </c>
      <c r="C3077" s="42">
        <v>100</v>
      </c>
      <c r="D3077" s="42">
        <v>2412</v>
      </c>
      <c r="E3077" s="42">
        <v>116</v>
      </c>
      <c r="F3077" s="42">
        <v>28</v>
      </c>
      <c r="G3077" s="42" t="s">
        <v>12315</v>
      </c>
      <c r="H3077" s="42">
        <v>0.96</v>
      </c>
      <c r="I3077" s="42">
        <v>2.5</v>
      </c>
      <c r="J3077" s="42" t="s">
        <v>14788</v>
      </c>
      <c r="K3077" s="43" t="str">
        <f t="shared" si="48"/>
        <v>Paid</v>
      </c>
    </row>
    <row r="3078" spans="1:11" x14ac:dyDescent="0.25">
      <c r="A3078" s="42">
        <v>436210</v>
      </c>
      <c r="B3078" s="42" t="s">
        <v>15386</v>
      </c>
      <c r="C3078" s="42">
        <v>45</v>
      </c>
      <c r="D3078" s="42">
        <v>2409</v>
      </c>
      <c r="E3078" s="42">
        <v>90</v>
      </c>
      <c r="F3078" s="42">
        <v>19</v>
      </c>
      <c r="G3078" s="42" t="s">
        <v>12315</v>
      </c>
      <c r="H3078" s="42">
        <v>0.96</v>
      </c>
      <c r="I3078" s="42">
        <v>2.5</v>
      </c>
      <c r="J3078" s="42" t="s">
        <v>14788</v>
      </c>
      <c r="K3078" s="43" t="str">
        <f t="shared" si="48"/>
        <v>Paid</v>
      </c>
    </row>
    <row r="3079" spans="1:11" x14ac:dyDescent="0.25">
      <c r="A3079" s="42">
        <v>313484</v>
      </c>
      <c r="B3079" s="42" t="s">
        <v>15387</v>
      </c>
      <c r="C3079" s="42">
        <v>20</v>
      </c>
      <c r="D3079" s="42">
        <v>2402</v>
      </c>
      <c r="E3079" s="42">
        <v>26</v>
      </c>
      <c r="F3079" s="42">
        <v>23</v>
      </c>
      <c r="G3079" s="42" t="s">
        <v>12318</v>
      </c>
      <c r="H3079" s="42">
        <v>0.96</v>
      </c>
      <c r="I3079" s="42">
        <v>2</v>
      </c>
      <c r="J3079" s="42" t="s">
        <v>14788</v>
      </c>
      <c r="K3079" s="43" t="str">
        <f t="shared" si="48"/>
        <v>Paid</v>
      </c>
    </row>
    <row r="3080" spans="1:11" x14ac:dyDescent="0.25">
      <c r="A3080" s="42">
        <v>1110756</v>
      </c>
      <c r="B3080" s="42" t="s">
        <v>15388</v>
      </c>
      <c r="C3080" s="42">
        <v>20</v>
      </c>
      <c r="D3080" s="42">
        <v>2401</v>
      </c>
      <c r="E3080" s="42">
        <v>15</v>
      </c>
      <c r="F3080" s="42">
        <v>27</v>
      </c>
      <c r="G3080" s="42" t="s">
        <v>12318</v>
      </c>
      <c r="H3080" s="42">
        <v>0.96</v>
      </c>
      <c r="I3080" s="42">
        <v>3</v>
      </c>
      <c r="J3080" s="42" t="s">
        <v>14788</v>
      </c>
      <c r="K3080" s="43" t="str">
        <f t="shared" si="48"/>
        <v>Paid</v>
      </c>
    </row>
    <row r="3081" spans="1:11" x14ac:dyDescent="0.25">
      <c r="A3081" s="42">
        <v>1019276</v>
      </c>
      <c r="B3081" s="42" t="s">
        <v>15389</v>
      </c>
      <c r="C3081" s="42">
        <v>200</v>
      </c>
      <c r="D3081" s="42">
        <v>2390</v>
      </c>
      <c r="E3081" s="42">
        <v>497</v>
      </c>
      <c r="F3081" s="42">
        <v>82</v>
      </c>
      <c r="G3081" s="42" t="s">
        <v>12315</v>
      </c>
      <c r="H3081" s="42">
        <v>0.96</v>
      </c>
      <c r="I3081" s="42">
        <v>9</v>
      </c>
      <c r="J3081" s="42" t="s">
        <v>14788</v>
      </c>
      <c r="K3081" s="43" t="str">
        <f t="shared" si="48"/>
        <v>Paid</v>
      </c>
    </row>
    <row r="3082" spans="1:11" x14ac:dyDescent="0.25">
      <c r="A3082" s="42">
        <v>628876</v>
      </c>
      <c r="B3082" s="42" t="s">
        <v>15390</v>
      </c>
      <c r="C3082" s="42">
        <v>20</v>
      </c>
      <c r="D3082" s="42">
        <v>2389</v>
      </c>
      <c r="E3082" s="42">
        <v>7</v>
      </c>
      <c r="F3082" s="42">
        <v>20</v>
      </c>
      <c r="G3082" s="42" t="s">
        <v>12315</v>
      </c>
      <c r="H3082" s="42">
        <v>0.96</v>
      </c>
      <c r="I3082" s="42">
        <v>2</v>
      </c>
      <c r="J3082" s="42" t="s">
        <v>14788</v>
      </c>
      <c r="K3082" s="43" t="str">
        <f t="shared" si="48"/>
        <v>Paid</v>
      </c>
    </row>
    <row r="3083" spans="1:11" x14ac:dyDescent="0.25">
      <c r="A3083" s="42">
        <v>56585</v>
      </c>
      <c r="B3083" s="42" t="s">
        <v>15391</v>
      </c>
      <c r="C3083" s="42">
        <v>20</v>
      </c>
      <c r="D3083" s="42">
        <v>2388</v>
      </c>
      <c r="E3083" s="42">
        <v>139</v>
      </c>
      <c r="F3083" s="42">
        <v>12</v>
      </c>
      <c r="G3083" s="42" t="s">
        <v>12318</v>
      </c>
      <c r="H3083" s="42">
        <v>0.96</v>
      </c>
      <c r="I3083" s="42">
        <v>1</v>
      </c>
      <c r="J3083" s="42" t="s">
        <v>14788</v>
      </c>
      <c r="K3083" s="43" t="str">
        <f t="shared" si="48"/>
        <v>Paid</v>
      </c>
    </row>
    <row r="3084" spans="1:11" x14ac:dyDescent="0.25">
      <c r="A3084" s="42">
        <v>547298</v>
      </c>
      <c r="B3084" s="42" t="s">
        <v>15392</v>
      </c>
      <c r="C3084" s="42">
        <v>20</v>
      </c>
      <c r="D3084" s="42">
        <v>2382</v>
      </c>
      <c r="E3084" s="42">
        <v>22</v>
      </c>
      <c r="F3084" s="42">
        <v>16</v>
      </c>
      <c r="G3084" s="42" t="s">
        <v>12315</v>
      </c>
      <c r="H3084" s="42">
        <v>0.96</v>
      </c>
      <c r="I3084" s="42">
        <v>1.5</v>
      </c>
      <c r="J3084" s="42" t="s">
        <v>14788</v>
      </c>
      <c r="K3084" s="43" t="str">
        <f t="shared" si="48"/>
        <v>Paid</v>
      </c>
    </row>
    <row r="3085" spans="1:11" x14ac:dyDescent="0.25">
      <c r="A3085" s="42">
        <v>944886</v>
      </c>
      <c r="B3085" s="42" t="s">
        <v>15393</v>
      </c>
      <c r="C3085" s="42">
        <v>25</v>
      </c>
      <c r="D3085" s="42">
        <v>2371</v>
      </c>
      <c r="E3085" s="42">
        <v>10</v>
      </c>
      <c r="F3085" s="42">
        <v>12</v>
      </c>
      <c r="G3085" s="42" t="s">
        <v>12318</v>
      </c>
      <c r="H3085" s="42">
        <v>0.96</v>
      </c>
      <c r="I3085" s="42">
        <v>1</v>
      </c>
      <c r="J3085" s="42" t="s">
        <v>14788</v>
      </c>
      <c r="K3085" s="43" t="str">
        <f t="shared" si="48"/>
        <v>Paid</v>
      </c>
    </row>
    <row r="3086" spans="1:11" x14ac:dyDescent="0.25">
      <c r="A3086" s="42">
        <v>1034520</v>
      </c>
      <c r="B3086" s="42" t="s">
        <v>15394</v>
      </c>
      <c r="C3086" s="42">
        <v>95</v>
      </c>
      <c r="D3086" s="42">
        <v>2362</v>
      </c>
      <c r="E3086" s="42">
        <v>4</v>
      </c>
      <c r="F3086" s="42">
        <v>13</v>
      </c>
      <c r="G3086" s="42" t="s">
        <v>12315</v>
      </c>
      <c r="H3086" s="42">
        <v>0.96</v>
      </c>
      <c r="I3086" s="42">
        <v>1</v>
      </c>
      <c r="J3086" s="42" t="s">
        <v>14788</v>
      </c>
      <c r="K3086" s="43" t="str">
        <f t="shared" si="48"/>
        <v>Paid</v>
      </c>
    </row>
    <row r="3087" spans="1:11" x14ac:dyDescent="0.25">
      <c r="A3087" s="42">
        <v>761770</v>
      </c>
      <c r="B3087" s="42" t="s">
        <v>15395</v>
      </c>
      <c r="C3087" s="42">
        <v>100</v>
      </c>
      <c r="D3087" s="42">
        <v>2360</v>
      </c>
      <c r="E3087" s="42">
        <v>12</v>
      </c>
      <c r="F3087" s="42">
        <v>49</v>
      </c>
      <c r="G3087" s="42" t="s">
        <v>12324</v>
      </c>
      <c r="H3087" s="42">
        <v>0.96</v>
      </c>
      <c r="I3087" s="42">
        <v>3.5</v>
      </c>
      <c r="J3087" s="42" t="s">
        <v>14788</v>
      </c>
      <c r="K3087" s="43" t="str">
        <f t="shared" si="48"/>
        <v>Paid</v>
      </c>
    </row>
    <row r="3088" spans="1:11" x14ac:dyDescent="0.25">
      <c r="A3088" s="42">
        <v>30261</v>
      </c>
      <c r="B3088" s="42" t="s">
        <v>15396</v>
      </c>
      <c r="C3088" s="42">
        <v>200</v>
      </c>
      <c r="D3088" s="42">
        <v>2355</v>
      </c>
      <c r="E3088" s="42">
        <v>143</v>
      </c>
      <c r="F3088" s="42">
        <v>215</v>
      </c>
      <c r="G3088" s="42" t="s">
        <v>12315</v>
      </c>
      <c r="H3088" s="42">
        <v>0.96</v>
      </c>
      <c r="I3088" s="42">
        <v>7</v>
      </c>
      <c r="J3088" s="42" t="s">
        <v>14788</v>
      </c>
      <c r="K3088" s="43" t="str">
        <f t="shared" si="48"/>
        <v>Paid</v>
      </c>
    </row>
    <row r="3089" spans="1:11" x14ac:dyDescent="0.25">
      <c r="A3089" s="42">
        <v>926206</v>
      </c>
      <c r="B3089" s="42" t="s">
        <v>15397</v>
      </c>
      <c r="C3089" s="42">
        <v>195</v>
      </c>
      <c r="D3089" s="42">
        <v>2354</v>
      </c>
      <c r="E3089" s="42">
        <v>16</v>
      </c>
      <c r="F3089" s="42">
        <v>45</v>
      </c>
      <c r="G3089" s="42" t="s">
        <v>12315</v>
      </c>
      <c r="H3089" s="42">
        <v>0.96</v>
      </c>
      <c r="I3089" s="42">
        <v>4</v>
      </c>
      <c r="J3089" s="42" t="s">
        <v>14788</v>
      </c>
      <c r="K3089" s="43" t="str">
        <f t="shared" si="48"/>
        <v>Paid</v>
      </c>
    </row>
    <row r="3090" spans="1:11" x14ac:dyDescent="0.25">
      <c r="A3090" s="42">
        <v>399228</v>
      </c>
      <c r="B3090" s="42" t="s">
        <v>15398</v>
      </c>
      <c r="C3090" s="42">
        <v>200</v>
      </c>
      <c r="D3090" s="42">
        <v>2353</v>
      </c>
      <c r="E3090" s="42">
        <v>47</v>
      </c>
      <c r="F3090" s="42">
        <v>91</v>
      </c>
      <c r="G3090" s="42" t="s">
        <v>12315</v>
      </c>
      <c r="H3090" s="42">
        <v>0.96</v>
      </c>
      <c r="I3090" s="42">
        <v>10</v>
      </c>
      <c r="J3090" s="42" t="s">
        <v>14788</v>
      </c>
      <c r="K3090" s="43" t="str">
        <f t="shared" si="48"/>
        <v>Paid</v>
      </c>
    </row>
    <row r="3091" spans="1:11" x14ac:dyDescent="0.25">
      <c r="A3091" s="42">
        <v>398456</v>
      </c>
      <c r="B3091" s="42" t="s">
        <v>15399</v>
      </c>
      <c r="C3091" s="42">
        <v>50</v>
      </c>
      <c r="D3091" s="42">
        <v>2351</v>
      </c>
      <c r="E3091" s="42">
        <v>302</v>
      </c>
      <c r="F3091" s="42">
        <v>16</v>
      </c>
      <c r="G3091" s="42" t="s">
        <v>12315</v>
      </c>
      <c r="H3091" s="42">
        <v>0.96</v>
      </c>
      <c r="I3091" s="42">
        <v>2.5</v>
      </c>
      <c r="J3091" s="42" t="s">
        <v>14788</v>
      </c>
      <c r="K3091" s="43" t="str">
        <f t="shared" si="48"/>
        <v>Paid</v>
      </c>
    </row>
    <row r="3092" spans="1:11" x14ac:dyDescent="0.25">
      <c r="A3092" s="42">
        <v>977516</v>
      </c>
      <c r="B3092" s="42" t="s">
        <v>15400</v>
      </c>
      <c r="C3092" s="42">
        <v>150</v>
      </c>
      <c r="D3092" s="42">
        <v>2346</v>
      </c>
      <c r="E3092" s="42">
        <v>10</v>
      </c>
      <c r="F3092" s="42">
        <v>65</v>
      </c>
      <c r="G3092" s="42" t="s">
        <v>12315</v>
      </c>
      <c r="H3092" s="42">
        <v>0.2</v>
      </c>
      <c r="I3092" s="42">
        <v>4.5</v>
      </c>
      <c r="J3092" s="42" t="s">
        <v>14788</v>
      </c>
      <c r="K3092" s="43" t="str">
        <f t="shared" si="48"/>
        <v>Paid</v>
      </c>
    </row>
    <row r="3093" spans="1:11" x14ac:dyDescent="0.25">
      <c r="A3093" s="42">
        <v>1045862</v>
      </c>
      <c r="B3093" s="42" t="s">
        <v>15401</v>
      </c>
      <c r="C3093" s="42">
        <v>30</v>
      </c>
      <c r="D3093" s="42">
        <v>2342</v>
      </c>
      <c r="E3093" s="42">
        <v>15</v>
      </c>
      <c r="F3093" s="42">
        <v>19</v>
      </c>
      <c r="G3093" s="42" t="s">
        <v>12315</v>
      </c>
      <c r="H3093" s="42">
        <v>0.47</v>
      </c>
      <c r="I3093" s="42">
        <v>4.5</v>
      </c>
      <c r="J3093" s="42" t="s">
        <v>14788</v>
      </c>
      <c r="K3093" s="43" t="str">
        <f t="shared" si="48"/>
        <v>Paid</v>
      </c>
    </row>
    <row r="3094" spans="1:11" x14ac:dyDescent="0.25">
      <c r="A3094" s="42">
        <v>549094</v>
      </c>
      <c r="B3094" s="42" t="s">
        <v>15402</v>
      </c>
      <c r="C3094" s="42">
        <v>20</v>
      </c>
      <c r="D3094" s="42">
        <v>2335</v>
      </c>
      <c r="E3094" s="42">
        <v>13</v>
      </c>
      <c r="F3094" s="42">
        <v>18</v>
      </c>
      <c r="G3094" s="42" t="s">
        <v>12324</v>
      </c>
      <c r="H3094" s="42">
        <v>0.3</v>
      </c>
      <c r="I3094" s="42">
        <v>1</v>
      </c>
      <c r="J3094" s="42" t="s">
        <v>14788</v>
      </c>
      <c r="K3094" s="43" t="str">
        <f t="shared" si="48"/>
        <v>Paid</v>
      </c>
    </row>
    <row r="3095" spans="1:11" x14ac:dyDescent="0.25">
      <c r="A3095" s="42">
        <v>281690</v>
      </c>
      <c r="B3095" s="42" t="s">
        <v>15403</v>
      </c>
      <c r="C3095" s="42">
        <v>20</v>
      </c>
      <c r="D3095" s="42">
        <v>2320</v>
      </c>
      <c r="E3095" s="42">
        <v>114</v>
      </c>
      <c r="F3095" s="42">
        <v>43</v>
      </c>
      <c r="G3095" s="42" t="s">
        <v>12315</v>
      </c>
      <c r="H3095" s="42">
        <v>0.76</v>
      </c>
      <c r="I3095" s="42">
        <v>6</v>
      </c>
      <c r="J3095" s="42" t="s">
        <v>14788</v>
      </c>
      <c r="K3095" s="43" t="str">
        <f t="shared" si="48"/>
        <v>Paid</v>
      </c>
    </row>
    <row r="3096" spans="1:11" x14ac:dyDescent="0.25">
      <c r="A3096" s="42">
        <v>739770</v>
      </c>
      <c r="B3096" s="42" t="s">
        <v>15404</v>
      </c>
      <c r="C3096" s="42">
        <v>20</v>
      </c>
      <c r="D3096" s="42">
        <v>2314</v>
      </c>
      <c r="E3096" s="42">
        <v>77</v>
      </c>
      <c r="F3096" s="42">
        <v>25</v>
      </c>
      <c r="G3096" s="42" t="s">
        <v>12318</v>
      </c>
      <c r="H3096" s="42">
        <v>0.47</v>
      </c>
      <c r="I3096" s="42">
        <v>2</v>
      </c>
      <c r="J3096" s="42" t="s">
        <v>14788</v>
      </c>
      <c r="K3096" s="43" t="str">
        <f t="shared" si="48"/>
        <v>Paid</v>
      </c>
    </row>
    <row r="3097" spans="1:11" x14ac:dyDescent="0.25">
      <c r="A3097" s="42">
        <v>361620</v>
      </c>
      <c r="B3097" s="42" t="s">
        <v>15405</v>
      </c>
      <c r="C3097" s="42">
        <v>200</v>
      </c>
      <c r="D3097" s="42">
        <v>2311</v>
      </c>
      <c r="E3097" s="42">
        <v>8</v>
      </c>
      <c r="F3097" s="42">
        <v>44</v>
      </c>
      <c r="G3097" s="42" t="s">
        <v>12315</v>
      </c>
      <c r="H3097" s="42">
        <v>0.93</v>
      </c>
      <c r="I3097" s="42">
        <v>1.5</v>
      </c>
      <c r="J3097" s="42" t="s">
        <v>14788</v>
      </c>
      <c r="K3097" s="43" t="str">
        <f t="shared" si="48"/>
        <v>Paid</v>
      </c>
    </row>
    <row r="3098" spans="1:11" x14ac:dyDescent="0.25">
      <c r="A3098" s="42">
        <v>407796</v>
      </c>
      <c r="B3098" s="42" t="s">
        <v>15406</v>
      </c>
      <c r="C3098" s="42">
        <v>20</v>
      </c>
      <c r="D3098" s="42">
        <v>2306</v>
      </c>
      <c r="E3098" s="42">
        <v>3</v>
      </c>
      <c r="F3098" s="42">
        <v>24</v>
      </c>
      <c r="G3098" s="42" t="s">
        <v>12315</v>
      </c>
      <c r="H3098" s="42">
        <v>0.93</v>
      </c>
      <c r="I3098" s="42">
        <v>1</v>
      </c>
      <c r="J3098" s="42" t="s">
        <v>14788</v>
      </c>
      <c r="K3098" s="43" t="str">
        <f t="shared" si="48"/>
        <v>Paid</v>
      </c>
    </row>
    <row r="3099" spans="1:11" x14ac:dyDescent="0.25">
      <c r="A3099" s="42">
        <v>545524</v>
      </c>
      <c r="B3099" s="42" t="s">
        <v>15407</v>
      </c>
      <c r="C3099" s="42">
        <v>20</v>
      </c>
      <c r="D3099" s="42">
        <v>2299</v>
      </c>
      <c r="E3099" s="42">
        <v>11</v>
      </c>
      <c r="F3099" s="42">
        <v>22</v>
      </c>
      <c r="G3099" s="42" t="s">
        <v>12318</v>
      </c>
      <c r="H3099" s="42">
        <v>0.93</v>
      </c>
      <c r="I3099" s="42">
        <v>2</v>
      </c>
      <c r="J3099" s="42" t="s">
        <v>14788</v>
      </c>
      <c r="K3099" s="43" t="str">
        <f t="shared" si="48"/>
        <v>Paid</v>
      </c>
    </row>
    <row r="3100" spans="1:11" x14ac:dyDescent="0.25">
      <c r="A3100" s="42">
        <v>859422</v>
      </c>
      <c r="B3100" s="42" t="s">
        <v>15408</v>
      </c>
      <c r="C3100" s="42">
        <v>40</v>
      </c>
      <c r="D3100" s="42">
        <v>2296</v>
      </c>
      <c r="E3100" s="42">
        <v>28</v>
      </c>
      <c r="F3100" s="42">
        <v>14</v>
      </c>
      <c r="G3100" s="42" t="s">
        <v>12315</v>
      </c>
      <c r="H3100" s="42">
        <v>0.93</v>
      </c>
      <c r="I3100" s="42">
        <v>1.5</v>
      </c>
      <c r="J3100" s="42" t="s">
        <v>14788</v>
      </c>
      <c r="K3100" s="43" t="str">
        <f t="shared" si="48"/>
        <v>Paid</v>
      </c>
    </row>
    <row r="3101" spans="1:11" x14ac:dyDescent="0.25">
      <c r="A3101" s="42">
        <v>450068</v>
      </c>
      <c r="B3101" s="42" t="s">
        <v>15409</v>
      </c>
      <c r="C3101" s="42">
        <v>20</v>
      </c>
      <c r="D3101" s="42">
        <v>2281</v>
      </c>
      <c r="E3101" s="42">
        <v>32</v>
      </c>
      <c r="F3101" s="42">
        <v>21</v>
      </c>
      <c r="G3101" s="42" t="s">
        <v>12315</v>
      </c>
      <c r="H3101" s="42">
        <v>0.93</v>
      </c>
      <c r="I3101" s="42">
        <v>1.5</v>
      </c>
      <c r="J3101" s="42" t="s">
        <v>14788</v>
      </c>
      <c r="K3101" s="43" t="str">
        <f t="shared" si="48"/>
        <v>Paid</v>
      </c>
    </row>
    <row r="3102" spans="1:11" x14ac:dyDescent="0.25">
      <c r="A3102" s="42">
        <v>1208638</v>
      </c>
      <c r="B3102" s="42" t="s">
        <v>15410</v>
      </c>
      <c r="C3102" s="42">
        <v>160</v>
      </c>
      <c r="D3102" s="42">
        <v>2273</v>
      </c>
      <c r="E3102" s="42">
        <v>288</v>
      </c>
      <c r="F3102" s="42">
        <v>142</v>
      </c>
      <c r="G3102" s="42" t="s">
        <v>12318</v>
      </c>
      <c r="H3102" s="42">
        <v>0.93</v>
      </c>
      <c r="I3102" s="42">
        <v>8</v>
      </c>
      <c r="J3102" s="42" t="s">
        <v>14788</v>
      </c>
      <c r="K3102" s="43" t="str">
        <f t="shared" si="48"/>
        <v>Paid</v>
      </c>
    </row>
    <row r="3103" spans="1:11" x14ac:dyDescent="0.25">
      <c r="A3103" s="42">
        <v>857162</v>
      </c>
      <c r="B3103" s="42" t="s">
        <v>15411</v>
      </c>
      <c r="C3103" s="42">
        <v>60</v>
      </c>
      <c r="D3103" s="42">
        <v>2273</v>
      </c>
      <c r="E3103" s="42">
        <v>384</v>
      </c>
      <c r="F3103" s="42">
        <v>91</v>
      </c>
      <c r="G3103" s="42" t="s">
        <v>12315</v>
      </c>
      <c r="H3103" s="42">
        <v>0.93</v>
      </c>
      <c r="I3103" s="42">
        <v>16.5</v>
      </c>
      <c r="J3103" s="42" t="s">
        <v>14788</v>
      </c>
      <c r="K3103" s="43" t="str">
        <f t="shared" si="48"/>
        <v>Paid</v>
      </c>
    </row>
    <row r="3104" spans="1:11" x14ac:dyDescent="0.25">
      <c r="A3104" s="42">
        <v>339086</v>
      </c>
      <c r="B3104" s="42" t="s">
        <v>15412</v>
      </c>
      <c r="C3104" s="42">
        <v>60</v>
      </c>
      <c r="D3104" s="42">
        <v>2267</v>
      </c>
      <c r="E3104" s="42">
        <v>17</v>
      </c>
      <c r="F3104" s="42">
        <v>29</v>
      </c>
      <c r="G3104" s="42" t="s">
        <v>12315</v>
      </c>
      <c r="H3104" s="42">
        <v>0.93</v>
      </c>
      <c r="I3104" s="42">
        <v>1.5</v>
      </c>
      <c r="J3104" s="42" t="s">
        <v>14788</v>
      </c>
      <c r="K3104" s="43" t="str">
        <f t="shared" si="48"/>
        <v>Paid</v>
      </c>
    </row>
    <row r="3105" spans="1:11" x14ac:dyDescent="0.25">
      <c r="A3105" s="42">
        <v>856526</v>
      </c>
      <c r="B3105" s="42" t="s">
        <v>15413</v>
      </c>
      <c r="C3105" s="42">
        <v>40</v>
      </c>
      <c r="D3105" s="42">
        <v>2244</v>
      </c>
      <c r="E3105" s="42">
        <v>365</v>
      </c>
      <c r="F3105" s="42">
        <v>168</v>
      </c>
      <c r="G3105" s="42" t="s">
        <v>12324</v>
      </c>
      <c r="H3105" s="42">
        <v>0.93</v>
      </c>
      <c r="I3105" s="42">
        <v>10</v>
      </c>
      <c r="J3105" s="42" t="s">
        <v>14788</v>
      </c>
      <c r="K3105" s="43" t="str">
        <f t="shared" si="48"/>
        <v>Paid</v>
      </c>
    </row>
    <row r="3106" spans="1:11" x14ac:dyDescent="0.25">
      <c r="A3106" s="42">
        <v>834600</v>
      </c>
      <c r="B3106" s="42" t="s">
        <v>15414</v>
      </c>
      <c r="C3106" s="42">
        <v>20</v>
      </c>
      <c r="D3106" s="42">
        <v>2243</v>
      </c>
      <c r="E3106" s="42">
        <v>27</v>
      </c>
      <c r="F3106" s="42">
        <v>97</v>
      </c>
      <c r="G3106" s="42" t="s">
        <v>12315</v>
      </c>
      <c r="H3106" s="42">
        <v>0.93</v>
      </c>
      <c r="I3106" s="42">
        <v>7</v>
      </c>
      <c r="J3106" s="42" t="s">
        <v>14788</v>
      </c>
      <c r="K3106" s="43" t="str">
        <f t="shared" si="48"/>
        <v>Paid</v>
      </c>
    </row>
    <row r="3107" spans="1:11" x14ac:dyDescent="0.25">
      <c r="A3107" s="42">
        <v>654422</v>
      </c>
      <c r="B3107" s="42" t="s">
        <v>15415</v>
      </c>
      <c r="C3107" s="42">
        <v>20</v>
      </c>
      <c r="D3107" s="42">
        <v>2238</v>
      </c>
      <c r="E3107" s="42">
        <v>65</v>
      </c>
      <c r="F3107" s="42">
        <v>12</v>
      </c>
      <c r="G3107" s="42" t="s">
        <v>12315</v>
      </c>
      <c r="H3107" s="42">
        <v>0.93</v>
      </c>
      <c r="I3107" s="42">
        <v>1</v>
      </c>
      <c r="J3107" s="42" t="s">
        <v>14788</v>
      </c>
      <c r="K3107" s="43" t="str">
        <f t="shared" si="48"/>
        <v>Paid</v>
      </c>
    </row>
    <row r="3108" spans="1:11" x14ac:dyDescent="0.25">
      <c r="A3108" s="42">
        <v>875194</v>
      </c>
      <c r="B3108" s="42" t="s">
        <v>15416</v>
      </c>
      <c r="C3108" s="42">
        <v>100</v>
      </c>
      <c r="D3108" s="42">
        <v>2234</v>
      </c>
      <c r="E3108" s="42">
        <v>253</v>
      </c>
      <c r="F3108" s="42">
        <v>115</v>
      </c>
      <c r="G3108" s="42" t="s">
        <v>12315</v>
      </c>
      <c r="H3108" s="42">
        <v>0.93</v>
      </c>
      <c r="I3108" s="42">
        <v>11.5</v>
      </c>
      <c r="J3108" s="42" t="s">
        <v>14788</v>
      </c>
      <c r="K3108" s="43" t="str">
        <f t="shared" si="48"/>
        <v>Paid</v>
      </c>
    </row>
    <row r="3109" spans="1:11" x14ac:dyDescent="0.25">
      <c r="A3109" s="42">
        <v>738360</v>
      </c>
      <c r="B3109" s="42" t="s">
        <v>15417</v>
      </c>
      <c r="C3109" s="42">
        <v>20</v>
      </c>
      <c r="D3109" s="42">
        <v>2227</v>
      </c>
      <c r="E3109" s="42">
        <v>44</v>
      </c>
      <c r="F3109" s="42">
        <v>26</v>
      </c>
      <c r="G3109" s="42" t="s">
        <v>12315</v>
      </c>
      <c r="H3109" s="42">
        <v>0.93</v>
      </c>
      <c r="I3109" s="42">
        <v>1.5</v>
      </c>
      <c r="J3109" s="42" t="s">
        <v>14788</v>
      </c>
      <c r="K3109" s="43" t="str">
        <f t="shared" si="48"/>
        <v>Paid</v>
      </c>
    </row>
    <row r="3110" spans="1:11" x14ac:dyDescent="0.25">
      <c r="A3110" s="42">
        <v>1172166</v>
      </c>
      <c r="B3110" s="42" t="s">
        <v>15418</v>
      </c>
      <c r="C3110" s="42">
        <v>195</v>
      </c>
      <c r="D3110" s="42">
        <v>2225</v>
      </c>
      <c r="E3110" s="42">
        <v>14</v>
      </c>
      <c r="F3110" s="42">
        <v>64</v>
      </c>
      <c r="G3110" s="42" t="s">
        <v>12315</v>
      </c>
      <c r="H3110" s="42">
        <v>0.93</v>
      </c>
      <c r="I3110" s="42">
        <v>6.5</v>
      </c>
      <c r="J3110" s="42" t="s">
        <v>14788</v>
      </c>
      <c r="K3110" s="43" t="str">
        <f t="shared" si="48"/>
        <v>Paid</v>
      </c>
    </row>
    <row r="3111" spans="1:11" x14ac:dyDescent="0.25">
      <c r="A3111" s="42">
        <v>791414</v>
      </c>
      <c r="B3111" s="42" t="s">
        <v>15419</v>
      </c>
      <c r="C3111" s="42">
        <v>55</v>
      </c>
      <c r="D3111" s="42">
        <v>2215</v>
      </c>
      <c r="E3111" s="42">
        <v>223</v>
      </c>
      <c r="F3111" s="42">
        <v>74</v>
      </c>
      <c r="G3111" s="42" t="s">
        <v>12315</v>
      </c>
      <c r="H3111" s="42">
        <v>0.93</v>
      </c>
      <c r="I3111" s="42">
        <v>5</v>
      </c>
      <c r="J3111" s="42" t="s">
        <v>14788</v>
      </c>
      <c r="K3111" s="43" t="str">
        <f t="shared" si="48"/>
        <v>Paid</v>
      </c>
    </row>
    <row r="3112" spans="1:11" x14ac:dyDescent="0.25">
      <c r="A3112" s="42">
        <v>1122224</v>
      </c>
      <c r="B3112" s="42" t="s">
        <v>15420</v>
      </c>
      <c r="C3112" s="42">
        <v>0</v>
      </c>
      <c r="D3112" s="42">
        <v>2214</v>
      </c>
      <c r="E3112" s="42">
        <v>20</v>
      </c>
      <c r="F3112" s="42">
        <v>23</v>
      </c>
      <c r="G3112" s="42" t="s">
        <v>12315</v>
      </c>
      <c r="H3112" s="42">
        <v>0.93</v>
      </c>
      <c r="I3112" s="42">
        <v>2</v>
      </c>
      <c r="J3112" s="42" t="s">
        <v>14788</v>
      </c>
      <c r="K3112" s="43" t="str">
        <f t="shared" si="48"/>
        <v>Free</v>
      </c>
    </row>
    <row r="3113" spans="1:11" x14ac:dyDescent="0.25">
      <c r="A3113" s="42">
        <v>1062686</v>
      </c>
      <c r="B3113" s="42" t="s">
        <v>15421</v>
      </c>
      <c r="C3113" s="42">
        <v>20</v>
      </c>
      <c r="D3113" s="42">
        <v>2204</v>
      </c>
      <c r="E3113" s="42">
        <v>6</v>
      </c>
      <c r="F3113" s="42">
        <v>97</v>
      </c>
      <c r="G3113" s="42" t="s">
        <v>12315</v>
      </c>
      <c r="H3113" s="42">
        <v>0.93</v>
      </c>
      <c r="I3113" s="42">
        <v>9</v>
      </c>
      <c r="J3113" s="42" t="s">
        <v>14788</v>
      </c>
      <c r="K3113" s="43" t="str">
        <f t="shared" si="48"/>
        <v>Paid</v>
      </c>
    </row>
    <row r="3114" spans="1:11" x14ac:dyDescent="0.25">
      <c r="A3114" s="42">
        <v>737758</v>
      </c>
      <c r="B3114" s="42" t="s">
        <v>15422</v>
      </c>
      <c r="C3114" s="42">
        <v>30</v>
      </c>
      <c r="D3114" s="42">
        <v>2200</v>
      </c>
      <c r="E3114" s="42">
        <v>25</v>
      </c>
      <c r="F3114" s="42">
        <v>12</v>
      </c>
      <c r="G3114" s="42" t="s">
        <v>12315</v>
      </c>
      <c r="H3114" s="42">
        <v>0.93</v>
      </c>
      <c r="I3114" s="42">
        <v>1</v>
      </c>
      <c r="J3114" s="42" t="s">
        <v>14788</v>
      </c>
      <c r="K3114" s="43" t="str">
        <f t="shared" si="48"/>
        <v>Paid</v>
      </c>
    </row>
    <row r="3115" spans="1:11" x14ac:dyDescent="0.25">
      <c r="A3115" s="42">
        <v>744618</v>
      </c>
      <c r="B3115" s="42" t="s">
        <v>15423</v>
      </c>
      <c r="C3115" s="42">
        <v>25</v>
      </c>
      <c r="D3115" s="42">
        <v>2197</v>
      </c>
      <c r="E3115" s="42">
        <v>9</v>
      </c>
      <c r="F3115" s="42">
        <v>12</v>
      </c>
      <c r="G3115" s="42" t="s">
        <v>12318</v>
      </c>
      <c r="H3115" s="42">
        <v>0.93</v>
      </c>
      <c r="I3115" s="42">
        <v>1.5</v>
      </c>
      <c r="J3115" s="42" t="s">
        <v>14788</v>
      </c>
      <c r="K3115" s="43" t="str">
        <f t="shared" si="48"/>
        <v>Paid</v>
      </c>
    </row>
    <row r="3116" spans="1:11" x14ac:dyDescent="0.25">
      <c r="A3116" s="42">
        <v>782194</v>
      </c>
      <c r="B3116" s="42" t="s">
        <v>15424</v>
      </c>
      <c r="C3116" s="42">
        <v>100</v>
      </c>
      <c r="D3116" s="42">
        <v>2195</v>
      </c>
      <c r="E3116" s="42">
        <v>10</v>
      </c>
      <c r="F3116" s="42">
        <v>35</v>
      </c>
      <c r="G3116" s="42" t="s">
        <v>12315</v>
      </c>
      <c r="H3116" s="42">
        <v>0.93</v>
      </c>
      <c r="I3116" s="42">
        <v>3.5</v>
      </c>
      <c r="J3116" s="42" t="s">
        <v>14788</v>
      </c>
      <c r="K3116" s="43" t="str">
        <f t="shared" si="48"/>
        <v>Paid</v>
      </c>
    </row>
    <row r="3117" spans="1:11" x14ac:dyDescent="0.25">
      <c r="A3117" s="42">
        <v>380582</v>
      </c>
      <c r="B3117" s="42" t="s">
        <v>15425</v>
      </c>
      <c r="C3117" s="42">
        <v>95</v>
      </c>
      <c r="D3117" s="42">
        <v>2185</v>
      </c>
      <c r="E3117" s="42">
        <v>283</v>
      </c>
      <c r="F3117" s="42">
        <v>45</v>
      </c>
      <c r="G3117" s="42" t="s">
        <v>12315</v>
      </c>
      <c r="H3117" s="42">
        <v>0.93</v>
      </c>
      <c r="I3117" s="42">
        <v>3.5</v>
      </c>
      <c r="J3117" s="42" t="s">
        <v>14788</v>
      </c>
      <c r="K3117" s="43" t="str">
        <f t="shared" si="48"/>
        <v>Paid</v>
      </c>
    </row>
    <row r="3118" spans="1:11" x14ac:dyDescent="0.25">
      <c r="A3118" s="42">
        <v>1148342</v>
      </c>
      <c r="B3118" s="42" t="s">
        <v>15426</v>
      </c>
      <c r="C3118" s="42">
        <v>80</v>
      </c>
      <c r="D3118" s="42">
        <v>2184</v>
      </c>
      <c r="E3118" s="42">
        <v>15</v>
      </c>
      <c r="F3118" s="42">
        <v>24</v>
      </c>
      <c r="G3118" s="42" t="s">
        <v>12324</v>
      </c>
      <c r="H3118" s="42">
        <v>0.93</v>
      </c>
      <c r="I3118" s="42">
        <v>3</v>
      </c>
      <c r="J3118" s="42" t="s">
        <v>14788</v>
      </c>
      <c r="K3118" s="43" t="str">
        <f t="shared" si="48"/>
        <v>Paid</v>
      </c>
    </row>
    <row r="3119" spans="1:11" x14ac:dyDescent="0.25">
      <c r="A3119" s="42">
        <v>780058</v>
      </c>
      <c r="B3119" s="42" t="s">
        <v>15427</v>
      </c>
      <c r="C3119" s="42">
        <v>25</v>
      </c>
      <c r="D3119" s="42">
        <v>2178</v>
      </c>
      <c r="E3119" s="42">
        <v>22</v>
      </c>
      <c r="F3119" s="42">
        <v>19</v>
      </c>
      <c r="G3119" s="42" t="s">
        <v>12315</v>
      </c>
      <c r="H3119" s="42">
        <v>0.93</v>
      </c>
      <c r="I3119" s="42">
        <v>1.5</v>
      </c>
      <c r="J3119" s="42" t="s">
        <v>14788</v>
      </c>
      <c r="K3119" s="43" t="str">
        <f t="shared" si="48"/>
        <v>Paid</v>
      </c>
    </row>
    <row r="3120" spans="1:11" x14ac:dyDescent="0.25">
      <c r="A3120" s="42">
        <v>510784</v>
      </c>
      <c r="B3120" s="42" t="s">
        <v>15428</v>
      </c>
      <c r="C3120" s="42">
        <v>20</v>
      </c>
      <c r="D3120" s="42">
        <v>2177</v>
      </c>
      <c r="E3120" s="42">
        <v>13</v>
      </c>
      <c r="F3120" s="42">
        <v>43</v>
      </c>
      <c r="G3120" s="42" t="s">
        <v>12315</v>
      </c>
      <c r="H3120" s="42">
        <v>0.93</v>
      </c>
      <c r="I3120" s="42">
        <v>4</v>
      </c>
      <c r="J3120" s="42" t="s">
        <v>14788</v>
      </c>
      <c r="K3120" s="43" t="str">
        <f t="shared" si="48"/>
        <v>Paid</v>
      </c>
    </row>
    <row r="3121" spans="1:11" x14ac:dyDescent="0.25">
      <c r="A3121" s="42">
        <v>713098</v>
      </c>
      <c r="B3121" s="42" t="s">
        <v>15429</v>
      </c>
      <c r="C3121" s="42">
        <v>20</v>
      </c>
      <c r="D3121" s="42">
        <v>2164</v>
      </c>
      <c r="E3121" s="42">
        <v>290</v>
      </c>
      <c r="F3121" s="42">
        <v>70</v>
      </c>
      <c r="G3121" s="42" t="s">
        <v>12315</v>
      </c>
      <c r="H3121" s="42">
        <v>0.93</v>
      </c>
      <c r="I3121" s="42">
        <v>8.5</v>
      </c>
      <c r="J3121" s="42" t="s">
        <v>14788</v>
      </c>
      <c r="K3121" s="43" t="str">
        <f t="shared" si="48"/>
        <v>Paid</v>
      </c>
    </row>
    <row r="3122" spans="1:11" x14ac:dyDescent="0.25">
      <c r="A3122" s="42">
        <v>783748</v>
      </c>
      <c r="B3122" s="42" t="s">
        <v>15430</v>
      </c>
      <c r="C3122" s="42">
        <v>20</v>
      </c>
      <c r="D3122" s="42">
        <v>2160</v>
      </c>
      <c r="E3122" s="42">
        <v>16</v>
      </c>
      <c r="F3122" s="42">
        <v>28</v>
      </c>
      <c r="G3122" s="42" t="s">
        <v>12318</v>
      </c>
      <c r="H3122" s="42">
        <v>0.93</v>
      </c>
      <c r="I3122" s="42">
        <v>4</v>
      </c>
      <c r="J3122" s="42" t="s">
        <v>14788</v>
      </c>
      <c r="K3122" s="43" t="str">
        <f t="shared" si="48"/>
        <v>Paid</v>
      </c>
    </row>
    <row r="3123" spans="1:11" x14ac:dyDescent="0.25">
      <c r="A3123" s="42">
        <v>388286</v>
      </c>
      <c r="B3123" s="42" t="s">
        <v>15431</v>
      </c>
      <c r="C3123" s="42">
        <v>50</v>
      </c>
      <c r="D3123" s="42">
        <v>2152</v>
      </c>
      <c r="E3123" s="42">
        <v>19</v>
      </c>
      <c r="F3123" s="42">
        <v>15</v>
      </c>
      <c r="G3123" s="42" t="s">
        <v>12318</v>
      </c>
      <c r="H3123" s="42">
        <v>0.93</v>
      </c>
      <c r="I3123" s="42">
        <v>2.5</v>
      </c>
      <c r="J3123" s="42" t="s">
        <v>14788</v>
      </c>
      <c r="K3123" s="43" t="str">
        <f t="shared" si="48"/>
        <v>Paid</v>
      </c>
    </row>
    <row r="3124" spans="1:11" x14ac:dyDescent="0.25">
      <c r="A3124" s="42">
        <v>1241254</v>
      </c>
      <c r="B3124" s="42" t="s">
        <v>15432</v>
      </c>
      <c r="C3124" s="42">
        <v>145</v>
      </c>
      <c r="D3124" s="42">
        <v>2145</v>
      </c>
      <c r="E3124" s="42">
        <v>166</v>
      </c>
      <c r="F3124" s="42">
        <v>136</v>
      </c>
      <c r="G3124" s="42" t="s">
        <v>12318</v>
      </c>
      <c r="H3124" s="42">
        <v>0.3</v>
      </c>
      <c r="I3124" s="42">
        <v>8</v>
      </c>
      <c r="J3124" s="42" t="s">
        <v>14788</v>
      </c>
      <c r="K3124" s="43" t="str">
        <f t="shared" si="48"/>
        <v>Paid</v>
      </c>
    </row>
    <row r="3125" spans="1:11" x14ac:dyDescent="0.25">
      <c r="A3125" s="42">
        <v>715516</v>
      </c>
      <c r="B3125" s="42" t="s">
        <v>15433</v>
      </c>
      <c r="C3125" s="42">
        <v>120</v>
      </c>
      <c r="D3125" s="42">
        <v>2142</v>
      </c>
      <c r="E3125" s="42">
        <v>536</v>
      </c>
      <c r="F3125" s="42">
        <v>71</v>
      </c>
      <c r="G3125" s="42" t="s">
        <v>12315</v>
      </c>
      <c r="H3125" s="42">
        <v>0.99</v>
      </c>
      <c r="I3125" s="42">
        <v>12</v>
      </c>
      <c r="J3125" s="42" t="s">
        <v>14788</v>
      </c>
      <c r="K3125" s="43" t="str">
        <f t="shared" si="48"/>
        <v>Paid</v>
      </c>
    </row>
    <row r="3126" spans="1:11" x14ac:dyDescent="0.25">
      <c r="A3126" s="42">
        <v>443746</v>
      </c>
      <c r="B3126" s="42" t="s">
        <v>15434</v>
      </c>
      <c r="C3126" s="42">
        <v>175</v>
      </c>
      <c r="D3126" s="42">
        <v>2134</v>
      </c>
      <c r="E3126" s="42">
        <v>215</v>
      </c>
      <c r="F3126" s="42">
        <v>55</v>
      </c>
      <c r="G3126" s="42" t="s">
        <v>12324</v>
      </c>
      <c r="H3126" s="42">
        <v>0.99</v>
      </c>
      <c r="I3126" s="42">
        <v>7</v>
      </c>
      <c r="J3126" s="42" t="s">
        <v>14788</v>
      </c>
      <c r="K3126" s="43" t="str">
        <f t="shared" si="48"/>
        <v>Paid</v>
      </c>
    </row>
    <row r="3127" spans="1:11" x14ac:dyDescent="0.25">
      <c r="A3127" s="42">
        <v>1079370</v>
      </c>
      <c r="B3127" s="42" t="s">
        <v>15435</v>
      </c>
      <c r="C3127" s="42">
        <v>20</v>
      </c>
      <c r="D3127" s="42">
        <v>2104</v>
      </c>
      <c r="E3127" s="42">
        <v>69</v>
      </c>
      <c r="F3127" s="42">
        <v>14</v>
      </c>
      <c r="G3127" s="42" t="s">
        <v>12318</v>
      </c>
      <c r="H3127" s="42">
        <v>0.99</v>
      </c>
      <c r="I3127" s="42">
        <v>1</v>
      </c>
      <c r="J3127" s="42" t="s">
        <v>14788</v>
      </c>
      <c r="K3127" s="43" t="str">
        <f t="shared" si="48"/>
        <v>Paid</v>
      </c>
    </row>
    <row r="3128" spans="1:11" x14ac:dyDescent="0.25">
      <c r="A3128" s="42">
        <v>771198</v>
      </c>
      <c r="B3128" s="42" t="s">
        <v>15436</v>
      </c>
      <c r="C3128" s="42">
        <v>60</v>
      </c>
      <c r="D3128" s="42">
        <v>2097</v>
      </c>
      <c r="E3128" s="42">
        <v>401</v>
      </c>
      <c r="F3128" s="42">
        <v>28</v>
      </c>
      <c r="G3128" s="42" t="s">
        <v>12318</v>
      </c>
      <c r="H3128" s="42">
        <v>0.99</v>
      </c>
      <c r="I3128" s="42">
        <v>5.5</v>
      </c>
      <c r="J3128" s="42" t="s">
        <v>14788</v>
      </c>
      <c r="K3128" s="43" t="str">
        <f t="shared" si="48"/>
        <v>Paid</v>
      </c>
    </row>
    <row r="3129" spans="1:11" x14ac:dyDescent="0.25">
      <c r="A3129" s="42">
        <v>1050632</v>
      </c>
      <c r="B3129" s="42" t="s">
        <v>15437</v>
      </c>
      <c r="C3129" s="42">
        <v>0</v>
      </c>
      <c r="D3129" s="42">
        <v>2097</v>
      </c>
      <c r="E3129" s="42">
        <v>16</v>
      </c>
      <c r="F3129" s="42">
        <v>10</v>
      </c>
      <c r="G3129" s="42" t="s">
        <v>12315</v>
      </c>
      <c r="H3129" s="42">
        <v>0.99</v>
      </c>
      <c r="I3129" s="42">
        <v>2</v>
      </c>
      <c r="J3129" s="42" t="s">
        <v>14788</v>
      </c>
      <c r="K3129" s="43" t="str">
        <f t="shared" si="48"/>
        <v>Free</v>
      </c>
    </row>
    <row r="3130" spans="1:11" x14ac:dyDescent="0.25">
      <c r="A3130" s="42">
        <v>704582</v>
      </c>
      <c r="B3130" s="42" t="s">
        <v>15438</v>
      </c>
      <c r="C3130" s="42">
        <v>45</v>
      </c>
      <c r="D3130" s="42">
        <v>2091</v>
      </c>
      <c r="E3130" s="42">
        <v>86</v>
      </c>
      <c r="F3130" s="42">
        <v>29</v>
      </c>
      <c r="G3130" s="42" t="s">
        <v>12324</v>
      </c>
      <c r="H3130" s="42">
        <v>0.99</v>
      </c>
      <c r="I3130" s="42">
        <v>2.5</v>
      </c>
      <c r="J3130" s="42" t="s">
        <v>14788</v>
      </c>
      <c r="K3130" s="43" t="str">
        <f t="shared" si="48"/>
        <v>Paid</v>
      </c>
    </row>
    <row r="3131" spans="1:11" x14ac:dyDescent="0.25">
      <c r="A3131" s="42">
        <v>1021834</v>
      </c>
      <c r="B3131" s="42" t="s">
        <v>15439</v>
      </c>
      <c r="C3131" s="42">
        <v>95</v>
      </c>
      <c r="D3131" s="42">
        <v>2086</v>
      </c>
      <c r="E3131" s="42">
        <v>56</v>
      </c>
      <c r="F3131" s="42">
        <v>22</v>
      </c>
      <c r="G3131" s="42" t="s">
        <v>12315</v>
      </c>
      <c r="H3131" s="42">
        <v>0.99</v>
      </c>
      <c r="I3131" s="42">
        <v>1</v>
      </c>
      <c r="J3131" s="42" t="s">
        <v>14788</v>
      </c>
      <c r="K3131" s="43" t="str">
        <f t="shared" si="48"/>
        <v>Paid</v>
      </c>
    </row>
    <row r="3132" spans="1:11" x14ac:dyDescent="0.25">
      <c r="A3132" s="42">
        <v>617158</v>
      </c>
      <c r="B3132" s="42" t="s">
        <v>15440</v>
      </c>
      <c r="C3132" s="42">
        <v>25</v>
      </c>
      <c r="D3132" s="42">
        <v>2083</v>
      </c>
      <c r="E3132" s="42">
        <v>213</v>
      </c>
      <c r="F3132" s="42">
        <v>23</v>
      </c>
      <c r="G3132" s="42" t="s">
        <v>12315</v>
      </c>
      <c r="H3132" s="42">
        <v>0.99</v>
      </c>
      <c r="I3132" s="42">
        <v>2.5</v>
      </c>
      <c r="J3132" s="42" t="s">
        <v>14788</v>
      </c>
      <c r="K3132" s="43" t="str">
        <f t="shared" si="48"/>
        <v>Paid</v>
      </c>
    </row>
    <row r="3133" spans="1:11" x14ac:dyDescent="0.25">
      <c r="A3133" s="42">
        <v>800148</v>
      </c>
      <c r="B3133" s="42" t="s">
        <v>15441</v>
      </c>
      <c r="C3133" s="42">
        <v>200</v>
      </c>
      <c r="D3133" s="42">
        <v>2076</v>
      </c>
      <c r="E3133" s="42">
        <v>125</v>
      </c>
      <c r="F3133" s="42">
        <v>56</v>
      </c>
      <c r="G3133" s="42" t="s">
        <v>12324</v>
      </c>
      <c r="H3133" s="42">
        <v>0.99</v>
      </c>
      <c r="I3133" s="42">
        <v>11</v>
      </c>
      <c r="J3133" s="42" t="s">
        <v>14788</v>
      </c>
      <c r="K3133" s="43" t="str">
        <f t="shared" si="48"/>
        <v>Paid</v>
      </c>
    </row>
    <row r="3134" spans="1:11" x14ac:dyDescent="0.25">
      <c r="A3134" s="42">
        <v>1121580</v>
      </c>
      <c r="B3134" s="42" t="s">
        <v>15442</v>
      </c>
      <c r="C3134" s="42">
        <v>20</v>
      </c>
      <c r="D3134" s="42">
        <v>2076</v>
      </c>
      <c r="E3134" s="42">
        <v>8</v>
      </c>
      <c r="F3134" s="42">
        <v>20</v>
      </c>
      <c r="G3134" s="42" t="s">
        <v>12318</v>
      </c>
      <c r="H3134" s="42">
        <v>0.99</v>
      </c>
      <c r="I3134" s="42">
        <v>2</v>
      </c>
      <c r="J3134" s="42" t="s">
        <v>14788</v>
      </c>
      <c r="K3134" s="43" t="str">
        <f t="shared" si="48"/>
        <v>Paid</v>
      </c>
    </row>
    <row r="3135" spans="1:11" x14ac:dyDescent="0.25">
      <c r="A3135" s="42">
        <v>1124244</v>
      </c>
      <c r="B3135" s="42" t="s">
        <v>15443</v>
      </c>
      <c r="C3135" s="42">
        <v>20</v>
      </c>
      <c r="D3135" s="42">
        <v>2074</v>
      </c>
      <c r="E3135" s="42">
        <v>14</v>
      </c>
      <c r="F3135" s="42">
        <v>22</v>
      </c>
      <c r="G3135" s="42" t="s">
        <v>12315</v>
      </c>
      <c r="H3135" s="42">
        <v>0.99</v>
      </c>
      <c r="I3135" s="42">
        <v>1.5</v>
      </c>
      <c r="J3135" s="42" t="s">
        <v>14788</v>
      </c>
      <c r="K3135" s="43" t="str">
        <f t="shared" si="48"/>
        <v>Paid</v>
      </c>
    </row>
    <row r="3136" spans="1:11" x14ac:dyDescent="0.25">
      <c r="A3136" s="42">
        <v>228934</v>
      </c>
      <c r="B3136" s="42" t="s">
        <v>15444</v>
      </c>
      <c r="C3136" s="42">
        <v>95</v>
      </c>
      <c r="D3136" s="42">
        <v>2073</v>
      </c>
      <c r="E3136" s="42">
        <v>24</v>
      </c>
      <c r="F3136" s="42">
        <v>16</v>
      </c>
      <c r="G3136" s="42" t="s">
        <v>12318</v>
      </c>
      <c r="H3136" s="42">
        <v>0.99</v>
      </c>
      <c r="I3136" s="42">
        <v>2</v>
      </c>
      <c r="J3136" s="42" t="s">
        <v>14788</v>
      </c>
      <c r="K3136" s="43" t="str">
        <f t="shared" si="48"/>
        <v>Paid</v>
      </c>
    </row>
    <row r="3137" spans="1:11" x14ac:dyDescent="0.25">
      <c r="A3137" s="42">
        <v>624578</v>
      </c>
      <c r="B3137" s="42" t="s">
        <v>15445</v>
      </c>
      <c r="C3137" s="42">
        <v>75</v>
      </c>
      <c r="D3137" s="42">
        <v>2071</v>
      </c>
      <c r="E3137" s="42">
        <v>57</v>
      </c>
      <c r="F3137" s="42">
        <v>14</v>
      </c>
      <c r="G3137" s="42" t="s">
        <v>12315</v>
      </c>
      <c r="H3137" s="42">
        <v>0.99</v>
      </c>
      <c r="I3137" s="42">
        <v>1.5</v>
      </c>
      <c r="J3137" s="42" t="s">
        <v>14788</v>
      </c>
      <c r="K3137" s="43" t="str">
        <f t="shared" si="48"/>
        <v>Paid</v>
      </c>
    </row>
    <row r="3138" spans="1:11" x14ac:dyDescent="0.25">
      <c r="A3138" s="42">
        <v>1145206</v>
      </c>
      <c r="B3138" s="42" t="s">
        <v>15446</v>
      </c>
      <c r="C3138" s="42">
        <v>150</v>
      </c>
      <c r="D3138" s="42">
        <v>2063</v>
      </c>
      <c r="E3138" s="42">
        <v>18</v>
      </c>
      <c r="F3138" s="42">
        <v>12</v>
      </c>
      <c r="G3138" s="42" t="s">
        <v>12324</v>
      </c>
      <c r="H3138" s="42">
        <v>0.99</v>
      </c>
      <c r="I3138" s="42">
        <v>1</v>
      </c>
      <c r="J3138" s="42" t="s">
        <v>14788</v>
      </c>
      <c r="K3138" s="43" t="str">
        <f t="shared" si="48"/>
        <v>Paid</v>
      </c>
    </row>
    <row r="3139" spans="1:11" x14ac:dyDescent="0.25">
      <c r="A3139" s="42">
        <v>954036</v>
      </c>
      <c r="B3139" s="42" t="s">
        <v>15447</v>
      </c>
      <c r="C3139" s="42">
        <v>45</v>
      </c>
      <c r="D3139" s="42">
        <v>2052</v>
      </c>
      <c r="E3139" s="42">
        <v>18</v>
      </c>
      <c r="F3139" s="42">
        <v>8</v>
      </c>
      <c r="G3139" s="42" t="s">
        <v>12318</v>
      </c>
      <c r="H3139" s="42">
        <v>0.99</v>
      </c>
      <c r="I3139" s="42">
        <v>0.55000000000000004</v>
      </c>
      <c r="J3139" s="42" t="s">
        <v>14788</v>
      </c>
      <c r="K3139" s="43" t="str">
        <f t="shared" ref="K3139:K3202" si="49">IF(C3139&gt;0,"Paid","Free")</f>
        <v>Paid</v>
      </c>
    </row>
    <row r="3140" spans="1:11" x14ac:dyDescent="0.25">
      <c r="A3140" s="42">
        <v>45941</v>
      </c>
      <c r="B3140" s="42" t="s">
        <v>15448</v>
      </c>
      <c r="C3140" s="42">
        <v>150</v>
      </c>
      <c r="D3140" s="42">
        <v>2051</v>
      </c>
      <c r="E3140" s="42">
        <v>99</v>
      </c>
      <c r="F3140" s="42">
        <v>76</v>
      </c>
      <c r="G3140" s="42" t="s">
        <v>12318</v>
      </c>
      <c r="H3140" s="42">
        <v>0.99</v>
      </c>
      <c r="I3140" s="42">
        <v>13</v>
      </c>
      <c r="J3140" s="42" t="s">
        <v>14788</v>
      </c>
      <c r="K3140" s="43" t="str">
        <f t="shared" si="49"/>
        <v>Paid</v>
      </c>
    </row>
    <row r="3141" spans="1:11" x14ac:dyDescent="0.25">
      <c r="A3141" s="42">
        <v>709180</v>
      </c>
      <c r="B3141" s="42" t="s">
        <v>15449</v>
      </c>
      <c r="C3141" s="42">
        <v>115</v>
      </c>
      <c r="D3141" s="42">
        <v>2039</v>
      </c>
      <c r="E3141" s="42">
        <v>7</v>
      </c>
      <c r="F3141" s="42">
        <v>19</v>
      </c>
      <c r="G3141" s="42" t="s">
        <v>12315</v>
      </c>
      <c r="H3141" s="42">
        <v>0.99</v>
      </c>
      <c r="I3141" s="42">
        <v>1</v>
      </c>
      <c r="J3141" s="42" t="s">
        <v>14788</v>
      </c>
      <c r="K3141" s="43" t="str">
        <f t="shared" si="49"/>
        <v>Paid</v>
      </c>
    </row>
    <row r="3142" spans="1:11" x14ac:dyDescent="0.25">
      <c r="A3142" s="42">
        <v>823236</v>
      </c>
      <c r="B3142" s="42" t="s">
        <v>15450</v>
      </c>
      <c r="C3142" s="42">
        <v>20</v>
      </c>
      <c r="D3142" s="42">
        <v>2025</v>
      </c>
      <c r="E3142" s="42">
        <v>16</v>
      </c>
      <c r="F3142" s="42">
        <v>38</v>
      </c>
      <c r="G3142" s="42" t="s">
        <v>12315</v>
      </c>
      <c r="H3142" s="42">
        <v>0.99</v>
      </c>
      <c r="I3142" s="42">
        <v>2</v>
      </c>
      <c r="J3142" s="42" t="s">
        <v>14788</v>
      </c>
      <c r="K3142" s="43" t="str">
        <f t="shared" si="49"/>
        <v>Paid</v>
      </c>
    </row>
    <row r="3143" spans="1:11" x14ac:dyDescent="0.25">
      <c r="A3143" s="42">
        <v>578900</v>
      </c>
      <c r="B3143" s="42" t="s">
        <v>15451</v>
      </c>
      <c r="C3143" s="42">
        <v>75</v>
      </c>
      <c r="D3143" s="42">
        <v>2023</v>
      </c>
      <c r="E3143" s="42">
        <v>8</v>
      </c>
      <c r="F3143" s="42">
        <v>25</v>
      </c>
      <c r="G3143" s="42" t="s">
        <v>12315</v>
      </c>
      <c r="H3143" s="42">
        <v>0.99</v>
      </c>
      <c r="I3143" s="42">
        <v>2</v>
      </c>
      <c r="J3143" s="42" t="s">
        <v>14788</v>
      </c>
      <c r="K3143" s="43" t="str">
        <f t="shared" si="49"/>
        <v>Paid</v>
      </c>
    </row>
    <row r="3144" spans="1:11" x14ac:dyDescent="0.25">
      <c r="A3144" s="42">
        <v>854756</v>
      </c>
      <c r="B3144" s="42" t="s">
        <v>15452</v>
      </c>
      <c r="C3144" s="42">
        <v>55</v>
      </c>
      <c r="D3144" s="42">
        <v>2012</v>
      </c>
      <c r="E3144" s="42">
        <v>15</v>
      </c>
      <c r="F3144" s="42">
        <v>59</v>
      </c>
      <c r="G3144" s="42" t="s">
        <v>12318</v>
      </c>
      <c r="H3144" s="42">
        <v>0.99</v>
      </c>
      <c r="I3144" s="42">
        <v>3.5</v>
      </c>
      <c r="J3144" s="42" t="s">
        <v>14788</v>
      </c>
      <c r="K3144" s="43" t="str">
        <f t="shared" si="49"/>
        <v>Paid</v>
      </c>
    </row>
    <row r="3145" spans="1:11" x14ac:dyDescent="0.25">
      <c r="A3145" s="42">
        <v>758208</v>
      </c>
      <c r="B3145" s="42" t="s">
        <v>15453</v>
      </c>
      <c r="C3145" s="42">
        <v>80</v>
      </c>
      <c r="D3145" s="42">
        <v>2007</v>
      </c>
      <c r="E3145" s="42">
        <v>10</v>
      </c>
      <c r="F3145" s="42">
        <v>113</v>
      </c>
      <c r="G3145" s="42" t="s">
        <v>12315</v>
      </c>
      <c r="H3145" s="42">
        <v>0.99</v>
      </c>
      <c r="I3145" s="42">
        <v>5.5</v>
      </c>
      <c r="J3145" s="42" t="s">
        <v>14788</v>
      </c>
      <c r="K3145" s="43" t="str">
        <f t="shared" si="49"/>
        <v>Paid</v>
      </c>
    </row>
    <row r="3146" spans="1:11" x14ac:dyDescent="0.25">
      <c r="A3146" s="42">
        <v>447136</v>
      </c>
      <c r="B3146" s="42" t="s">
        <v>15454</v>
      </c>
      <c r="C3146" s="42">
        <v>20</v>
      </c>
      <c r="D3146" s="42">
        <v>2002</v>
      </c>
      <c r="E3146" s="42">
        <v>41</v>
      </c>
      <c r="F3146" s="42">
        <v>31</v>
      </c>
      <c r="G3146" s="42" t="s">
        <v>12324</v>
      </c>
      <c r="H3146" s="42">
        <v>0.99</v>
      </c>
      <c r="I3146" s="42">
        <v>0.66666666669999997</v>
      </c>
      <c r="J3146" s="42" t="s">
        <v>14788</v>
      </c>
      <c r="K3146" s="43" t="str">
        <f t="shared" si="49"/>
        <v>Paid</v>
      </c>
    </row>
    <row r="3147" spans="1:11" x14ac:dyDescent="0.25">
      <c r="A3147" s="42">
        <v>997964</v>
      </c>
      <c r="B3147" s="42" t="s">
        <v>15455</v>
      </c>
      <c r="C3147" s="42">
        <v>195</v>
      </c>
      <c r="D3147" s="42">
        <v>1995</v>
      </c>
      <c r="E3147" s="42">
        <v>286</v>
      </c>
      <c r="F3147" s="42">
        <v>45</v>
      </c>
      <c r="G3147" s="42" t="s">
        <v>12324</v>
      </c>
      <c r="H3147" s="42">
        <v>0.99</v>
      </c>
      <c r="I3147" s="42">
        <v>6.5</v>
      </c>
      <c r="J3147" s="42" t="s">
        <v>14788</v>
      </c>
      <c r="K3147" s="43" t="str">
        <f t="shared" si="49"/>
        <v>Paid</v>
      </c>
    </row>
    <row r="3148" spans="1:11" x14ac:dyDescent="0.25">
      <c r="A3148" s="42">
        <v>647564</v>
      </c>
      <c r="B3148" s="42" t="s">
        <v>15456</v>
      </c>
      <c r="C3148" s="42">
        <v>55</v>
      </c>
      <c r="D3148" s="42">
        <v>1993</v>
      </c>
      <c r="E3148" s="42">
        <v>55</v>
      </c>
      <c r="F3148" s="42">
        <v>26</v>
      </c>
      <c r="G3148" s="42" t="s">
        <v>12318</v>
      </c>
      <c r="H3148" s="42">
        <v>0.99</v>
      </c>
      <c r="I3148" s="42">
        <v>4</v>
      </c>
      <c r="J3148" s="42" t="s">
        <v>14788</v>
      </c>
      <c r="K3148" s="43" t="str">
        <f t="shared" si="49"/>
        <v>Paid</v>
      </c>
    </row>
    <row r="3149" spans="1:11" x14ac:dyDescent="0.25">
      <c r="A3149" s="42">
        <v>405840</v>
      </c>
      <c r="B3149" s="42" t="s">
        <v>15457</v>
      </c>
      <c r="C3149" s="42">
        <v>100</v>
      </c>
      <c r="D3149" s="42">
        <v>1975</v>
      </c>
      <c r="E3149" s="42">
        <v>141</v>
      </c>
      <c r="F3149" s="42">
        <v>36</v>
      </c>
      <c r="G3149" s="42" t="s">
        <v>12315</v>
      </c>
      <c r="H3149" s="42">
        <v>0.86</v>
      </c>
      <c r="I3149" s="42">
        <v>3</v>
      </c>
      <c r="J3149" s="42" t="s">
        <v>14788</v>
      </c>
      <c r="K3149" s="43" t="str">
        <f t="shared" si="49"/>
        <v>Paid</v>
      </c>
    </row>
    <row r="3150" spans="1:11" x14ac:dyDescent="0.25">
      <c r="A3150" s="42">
        <v>1004134</v>
      </c>
      <c r="B3150" s="42" t="s">
        <v>15458</v>
      </c>
      <c r="C3150" s="42">
        <v>150</v>
      </c>
      <c r="D3150" s="42">
        <v>1967</v>
      </c>
      <c r="E3150" s="42">
        <v>372</v>
      </c>
      <c r="F3150" s="42">
        <v>60</v>
      </c>
      <c r="G3150" s="42" t="s">
        <v>12315</v>
      </c>
      <c r="H3150" s="42">
        <v>0.42</v>
      </c>
      <c r="I3150" s="42">
        <v>9</v>
      </c>
      <c r="J3150" s="42" t="s">
        <v>14788</v>
      </c>
      <c r="K3150" s="43" t="str">
        <f t="shared" si="49"/>
        <v>Paid</v>
      </c>
    </row>
    <row r="3151" spans="1:11" x14ac:dyDescent="0.25">
      <c r="A3151" s="42">
        <v>965870</v>
      </c>
      <c r="B3151" s="42" t="s">
        <v>15459</v>
      </c>
      <c r="C3151" s="42">
        <v>150</v>
      </c>
      <c r="D3151" s="42">
        <v>1966</v>
      </c>
      <c r="E3151" s="42">
        <v>359</v>
      </c>
      <c r="F3151" s="42">
        <v>65</v>
      </c>
      <c r="G3151" s="42" t="s">
        <v>12315</v>
      </c>
      <c r="H3151" s="42">
        <v>0.13</v>
      </c>
      <c r="I3151" s="42">
        <v>5</v>
      </c>
      <c r="J3151" s="42" t="s">
        <v>14788</v>
      </c>
      <c r="K3151" s="43" t="str">
        <f t="shared" si="49"/>
        <v>Paid</v>
      </c>
    </row>
    <row r="3152" spans="1:11" x14ac:dyDescent="0.25">
      <c r="A3152" s="42">
        <v>955194</v>
      </c>
      <c r="B3152" s="42" t="s">
        <v>15460</v>
      </c>
      <c r="C3152" s="42">
        <v>40</v>
      </c>
      <c r="D3152" s="42">
        <v>1950</v>
      </c>
      <c r="E3152" s="42">
        <v>33</v>
      </c>
      <c r="F3152" s="42">
        <v>16</v>
      </c>
      <c r="G3152" s="42" t="s">
        <v>12315</v>
      </c>
      <c r="H3152" s="42">
        <v>0.9</v>
      </c>
      <c r="I3152" s="42">
        <v>1</v>
      </c>
      <c r="J3152" s="42" t="s">
        <v>14788</v>
      </c>
      <c r="K3152" s="43" t="str">
        <f t="shared" si="49"/>
        <v>Paid</v>
      </c>
    </row>
    <row r="3153" spans="1:11" x14ac:dyDescent="0.25">
      <c r="A3153" s="42">
        <v>606756</v>
      </c>
      <c r="B3153" s="42" t="s">
        <v>15461</v>
      </c>
      <c r="C3153" s="42">
        <v>50</v>
      </c>
      <c r="D3153" s="42">
        <v>1949</v>
      </c>
      <c r="E3153" s="42">
        <v>149</v>
      </c>
      <c r="F3153" s="42">
        <v>102</v>
      </c>
      <c r="G3153" s="42" t="s">
        <v>12315</v>
      </c>
      <c r="H3153" s="42">
        <v>0.13</v>
      </c>
      <c r="I3153" s="42">
        <v>15.5</v>
      </c>
      <c r="J3153" s="42" t="s">
        <v>14788</v>
      </c>
      <c r="K3153" s="43" t="str">
        <f t="shared" si="49"/>
        <v>Paid</v>
      </c>
    </row>
    <row r="3154" spans="1:11" x14ac:dyDescent="0.25">
      <c r="A3154" s="42">
        <v>590406</v>
      </c>
      <c r="B3154" s="42" t="s">
        <v>15462</v>
      </c>
      <c r="C3154" s="42">
        <v>20</v>
      </c>
      <c r="D3154" s="42">
        <v>1948</v>
      </c>
      <c r="E3154" s="42">
        <v>72</v>
      </c>
      <c r="F3154" s="42">
        <v>45</v>
      </c>
      <c r="G3154" s="42" t="s">
        <v>12315</v>
      </c>
      <c r="H3154" s="42">
        <v>0.47</v>
      </c>
      <c r="I3154" s="42">
        <v>5</v>
      </c>
      <c r="J3154" s="42" t="s">
        <v>14788</v>
      </c>
      <c r="K3154" s="43" t="str">
        <f t="shared" si="49"/>
        <v>Paid</v>
      </c>
    </row>
    <row r="3155" spans="1:11" x14ac:dyDescent="0.25">
      <c r="A3155" s="42">
        <v>688872</v>
      </c>
      <c r="B3155" s="42" t="s">
        <v>15463</v>
      </c>
      <c r="C3155" s="42">
        <v>75</v>
      </c>
      <c r="D3155" s="42">
        <v>1945</v>
      </c>
      <c r="E3155" s="42">
        <v>58</v>
      </c>
      <c r="F3155" s="42">
        <v>10</v>
      </c>
      <c r="G3155" s="42" t="s">
        <v>12315</v>
      </c>
      <c r="H3155" s="42">
        <v>0.8</v>
      </c>
      <c r="I3155" s="42">
        <v>1</v>
      </c>
      <c r="J3155" s="42" t="s">
        <v>14788</v>
      </c>
      <c r="K3155" s="43" t="str">
        <f t="shared" si="49"/>
        <v>Paid</v>
      </c>
    </row>
    <row r="3156" spans="1:11" x14ac:dyDescent="0.25">
      <c r="A3156" s="42">
        <v>1079078</v>
      </c>
      <c r="B3156" s="42" t="s">
        <v>15464</v>
      </c>
      <c r="C3156" s="42">
        <v>0</v>
      </c>
      <c r="D3156" s="42">
        <v>1942</v>
      </c>
      <c r="E3156" s="42">
        <v>23</v>
      </c>
      <c r="F3156" s="42">
        <v>48</v>
      </c>
      <c r="G3156" s="42" t="s">
        <v>12318</v>
      </c>
      <c r="H3156" s="42">
        <v>0.24</v>
      </c>
      <c r="I3156" s="42">
        <v>4.5</v>
      </c>
      <c r="J3156" s="42" t="s">
        <v>14788</v>
      </c>
      <c r="K3156" s="43" t="str">
        <f t="shared" si="49"/>
        <v>Free</v>
      </c>
    </row>
    <row r="3157" spans="1:11" x14ac:dyDescent="0.25">
      <c r="A3157" s="42">
        <v>177912</v>
      </c>
      <c r="B3157" s="42" t="s">
        <v>15465</v>
      </c>
      <c r="C3157" s="42">
        <v>50</v>
      </c>
      <c r="D3157" s="42">
        <v>1936</v>
      </c>
      <c r="E3157" s="42">
        <v>88</v>
      </c>
      <c r="F3157" s="42">
        <v>53</v>
      </c>
      <c r="G3157" s="42" t="s">
        <v>12318</v>
      </c>
      <c r="H3157" s="42">
        <v>0.89</v>
      </c>
      <c r="I3157" s="42">
        <v>5</v>
      </c>
      <c r="J3157" s="42" t="s">
        <v>14788</v>
      </c>
      <c r="K3157" s="43" t="str">
        <f t="shared" si="49"/>
        <v>Paid</v>
      </c>
    </row>
    <row r="3158" spans="1:11" x14ac:dyDescent="0.25">
      <c r="A3158" s="42">
        <v>1198704</v>
      </c>
      <c r="B3158" s="42" t="s">
        <v>15466</v>
      </c>
      <c r="C3158" s="42">
        <v>200</v>
      </c>
      <c r="D3158" s="42">
        <v>1935</v>
      </c>
      <c r="E3158" s="42">
        <v>17</v>
      </c>
      <c r="F3158" s="42">
        <v>10</v>
      </c>
      <c r="G3158" s="42" t="s">
        <v>12324</v>
      </c>
      <c r="H3158" s="42">
        <v>0.87</v>
      </c>
      <c r="I3158" s="42">
        <v>1</v>
      </c>
      <c r="J3158" s="42" t="s">
        <v>14788</v>
      </c>
      <c r="K3158" s="43" t="str">
        <f t="shared" si="49"/>
        <v>Paid</v>
      </c>
    </row>
    <row r="3159" spans="1:11" x14ac:dyDescent="0.25">
      <c r="A3159" s="42">
        <v>563020</v>
      </c>
      <c r="B3159" s="42" t="s">
        <v>15467</v>
      </c>
      <c r="C3159" s="42">
        <v>40</v>
      </c>
      <c r="D3159" s="42">
        <v>1926</v>
      </c>
      <c r="E3159" s="42">
        <v>9</v>
      </c>
      <c r="F3159" s="42">
        <v>458</v>
      </c>
      <c r="G3159" s="42" t="s">
        <v>12315</v>
      </c>
      <c r="H3159" s="42">
        <v>0.66</v>
      </c>
      <c r="I3159" s="42">
        <v>22.5</v>
      </c>
      <c r="J3159" s="42" t="s">
        <v>14788</v>
      </c>
      <c r="K3159" s="43" t="str">
        <f t="shared" si="49"/>
        <v>Paid</v>
      </c>
    </row>
    <row r="3160" spans="1:11" x14ac:dyDescent="0.25">
      <c r="A3160" s="42">
        <v>1134330</v>
      </c>
      <c r="B3160" s="42" t="s">
        <v>15468</v>
      </c>
      <c r="C3160" s="42">
        <v>70</v>
      </c>
      <c r="D3160" s="42">
        <v>1925</v>
      </c>
      <c r="E3160" s="42">
        <v>27</v>
      </c>
      <c r="F3160" s="42">
        <v>38</v>
      </c>
      <c r="G3160" s="42" t="s">
        <v>12318</v>
      </c>
      <c r="H3160" s="42">
        <v>0.47</v>
      </c>
      <c r="I3160" s="42">
        <v>2</v>
      </c>
      <c r="J3160" s="42" t="s">
        <v>14788</v>
      </c>
      <c r="K3160" s="43" t="str">
        <f t="shared" si="49"/>
        <v>Paid</v>
      </c>
    </row>
    <row r="3161" spans="1:11" x14ac:dyDescent="0.25">
      <c r="A3161" s="42">
        <v>1051672</v>
      </c>
      <c r="B3161" s="42" t="s">
        <v>15469</v>
      </c>
      <c r="C3161" s="42">
        <v>25</v>
      </c>
      <c r="D3161" s="42">
        <v>1908</v>
      </c>
      <c r="E3161" s="42">
        <v>12</v>
      </c>
      <c r="F3161" s="42">
        <v>17</v>
      </c>
      <c r="G3161" s="42" t="s">
        <v>12315</v>
      </c>
      <c r="H3161" s="42">
        <v>0.8</v>
      </c>
      <c r="I3161" s="42">
        <v>1.5</v>
      </c>
      <c r="J3161" s="42" t="s">
        <v>14788</v>
      </c>
      <c r="K3161" s="43" t="str">
        <f t="shared" si="49"/>
        <v>Paid</v>
      </c>
    </row>
    <row r="3162" spans="1:11" x14ac:dyDescent="0.25">
      <c r="A3162" s="42">
        <v>406820</v>
      </c>
      <c r="B3162" s="42" t="s">
        <v>15470</v>
      </c>
      <c r="C3162" s="42">
        <v>45</v>
      </c>
      <c r="D3162" s="42">
        <v>1905</v>
      </c>
      <c r="E3162" s="42">
        <v>228</v>
      </c>
      <c r="F3162" s="42">
        <v>57</v>
      </c>
      <c r="G3162" s="42" t="s">
        <v>12315</v>
      </c>
      <c r="H3162" s="42">
        <v>0.34</v>
      </c>
      <c r="I3162" s="42">
        <v>6</v>
      </c>
      <c r="J3162" s="42" t="s">
        <v>14788</v>
      </c>
      <c r="K3162" s="43" t="str">
        <f t="shared" si="49"/>
        <v>Paid</v>
      </c>
    </row>
    <row r="3163" spans="1:11" x14ac:dyDescent="0.25">
      <c r="A3163" s="42">
        <v>442504</v>
      </c>
      <c r="B3163" s="42" t="s">
        <v>15471</v>
      </c>
      <c r="C3163" s="42">
        <v>20</v>
      </c>
      <c r="D3163" s="42">
        <v>1904</v>
      </c>
      <c r="E3163" s="42">
        <v>25</v>
      </c>
      <c r="F3163" s="42">
        <v>17</v>
      </c>
      <c r="G3163" s="42" t="s">
        <v>12318</v>
      </c>
      <c r="H3163" s="42">
        <v>0.89</v>
      </c>
      <c r="I3163" s="42">
        <v>0.7</v>
      </c>
      <c r="J3163" s="42" t="s">
        <v>14788</v>
      </c>
      <c r="K3163" s="43" t="str">
        <f t="shared" si="49"/>
        <v>Paid</v>
      </c>
    </row>
    <row r="3164" spans="1:11" x14ac:dyDescent="0.25">
      <c r="A3164" s="42">
        <v>941998</v>
      </c>
      <c r="B3164" s="42" t="s">
        <v>15472</v>
      </c>
      <c r="C3164" s="42">
        <v>165</v>
      </c>
      <c r="D3164" s="42">
        <v>1902</v>
      </c>
      <c r="E3164" s="42">
        <v>224</v>
      </c>
      <c r="F3164" s="42">
        <v>47</v>
      </c>
      <c r="G3164" s="42" t="s">
        <v>12324</v>
      </c>
      <c r="H3164" s="42">
        <v>0.13</v>
      </c>
      <c r="I3164" s="42">
        <v>5.5</v>
      </c>
      <c r="J3164" s="42" t="s">
        <v>14788</v>
      </c>
      <c r="K3164" s="43" t="str">
        <f t="shared" si="49"/>
        <v>Paid</v>
      </c>
    </row>
    <row r="3165" spans="1:11" x14ac:dyDescent="0.25">
      <c r="A3165" s="42">
        <v>1011550</v>
      </c>
      <c r="B3165" s="42" t="s">
        <v>15473</v>
      </c>
      <c r="C3165" s="42">
        <v>20</v>
      </c>
      <c r="D3165" s="42">
        <v>1898</v>
      </c>
      <c r="E3165" s="42">
        <v>19</v>
      </c>
      <c r="F3165" s="42">
        <v>31</v>
      </c>
      <c r="G3165" s="42" t="s">
        <v>12324</v>
      </c>
      <c r="H3165" s="42">
        <v>0.19</v>
      </c>
      <c r="I3165" s="42">
        <v>4</v>
      </c>
      <c r="J3165" s="42" t="s">
        <v>14788</v>
      </c>
      <c r="K3165" s="43" t="str">
        <f t="shared" si="49"/>
        <v>Paid</v>
      </c>
    </row>
    <row r="3166" spans="1:11" x14ac:dyDescent="0.25">
      <c r="A3166" s="42">
        <v>911712</v>
      </c>
      <c r="B3166" s="42" t="s">
        <v>15474</v>
      </c>
      <c r="C3166" s="42">
        <v>20</v>
      </c>
      <c r="D3166" s="42">
        <v>1894</v>
      </c>
      <c r="E3166" s="42">
        <v>40</v>
      </c>
      <c r="F3166" s="42">
        <v>35</v>
      </c>
      <c r="G3166" s="42" t="s">
        <v>12318</v>
      </c>
      <c r="H3166" s="42">
        <v>0.14000000000000001</v>
      </c>
      <c r="I3166" s="42">
        <v>1.5</v>
      </c>
      <c r="J3166" s="42" t="s">
        <v>14788</v>
      </c>
      <c r="K3166" s="43" t="str">
        <f t="shared" si="49"/>
        <v>Paid</v>
      </c>
    </row>
    <row r="3167" spans="1:11" x14ac:dyDescent="0.25">
      <c r="A3167" s="42">
        <v>861528</v>
      </c>
      <c r="B3167" s="42" t="s">
        <v>15475</v>
      </c>
      <c r="C3167" s="42">
        <v>50</v>
      </c>
      <c r="D3167" s="42">
        <v>1892</v>
      </c>
      <c r="E3167" s="42">
        <v>147</v>
      </c>
      <c r="F3167" s="42">
        <v>24</v>
      </c>
      <c r="G3167" s="42" t="s">
        <v>12315</v>
      </c>
      <c r="H3167" s="42">
        <v>0.06</v>
      </c>
      <c r="I3167" s="42">
        <v>2.5</v>
      </c>
      <c r="J3167" s="42" t="s">
        <v>14788</v>
      </c>
      <c r="K3167" s="43" t="str">
        <f t="shared" si="49"/>
        <v>Paid</v>
      </c>
    </row>
    <row r="3168" spans="1:11" x14ac:dyDescent="0.25">
      <c r="A3168" s="42">
        <v>745120</v>
      </c>
      <c r="B3168" s="42" t="s">
        <v>15476</v>
      </c>
      <c r="C3168" s="42">
        <v>200</v>
      </c>
      <c r="D3168" s="42">
        <v>1874</v>
      </c>
      <c r="E3168" s="42">
        <v>40</v>
      </c>
      <c r="F3168" s="42">
        <v>224</v>
      </c>
      <c r="G3168" s="42" t="s">
        <v>12318</v>
      </c>
      <c r="H3168" s="42">
        <v>0.89</v>
      </c>
      <c r="I3168" s="42">
        <v>44.5</v>
      </c>
      <c r="J3168" s="42" t="s">
        <v>14788</v>
      </c>
      <c r="K3168" s="43" t="str">
        <f t="shared" si="49"/>
        <v>Paid</v>
      </c>
    </row>
    <row r="3169" spans="1:11" x14ac:dyDescent="0.25">
      <c r="A3169" s="42">
        <v>859936</v>
      </c>
      <c r="B3169" s="42" t="s">
        <v>15477</v>
      </c>
      <c r="C3169" s="42">
        <v>150</v>
      </c>
      <c r="D3169" s="42">
        <v>1873</v>
      </c>
      <c r="E3169" s="42">
        <v>360</v>
      </c>
      <c r="F3169" s="42">
        <v>79</v>
      </c>
      <c r="G3169" s="42" t="s">
        <v>12324</v>
      </c>
      <c r="H3169" s="42">
        <v>0.47</v>
      </c>
      <c r="I3169" s="42">
        <v>7.5</v>
      </c>
      <c r="J3169" s="42" t="s">
        <v>14788</v>
      </c>
      <c r="K3169" s="43" t="str">
        <f t="shared" si="49"/>
        <v>Paid</v>
      </c>
    </row>
    <row r="3170" spans="1:11" x14ac:dyDescent="0.25">
      <c r="A3170" s="42">
        <v>807874</v>
      </c>
      <c r="B3170" s="42" t="s">
        <v>15478</v>
      </c>
      <c r="C3170" s="42">
        <v>50</v>
      </c>
      <c r="D3170" s="42">
        <v>1871</v>
      </c>
      <c r="E3170" s="42">
        <v>154</v>
      </c>
      <c r="F3170" s="42">
        <v>60</v>
      </c>
      <c r="G3170" s="42" t="s">
        <v>12315</v>
      </c>
      <c r="H3170" s="42">
        <v>0.67</v>
      </c>
      <c r="I3170" s="42">
        <v>13.5</v>
      </c>
      <c r="J3170" s="42" t="s">
        <v>14788</v>
      </c>
      <c r="K3170" s="43" t="str">
        <f t="shared" si="49"/>
        <v>Paid</v>
      </c>
    </row>
    <row r="3171" spans="1:11" x14ac:dyDescent="0.25">
      <c r="A3171" s="42">
        <v>937586</v>
      </c>
      <c r="B3171" s="42" t="s">
        <v>15479</v>
      </c>
      <c r="C3171" s="42">
        <v>200</v>
      </c>
      <c r="D3171" s="42">
        <v>1870</v>
      </c>
      <c r="E3171" s="42">
        <v>193</v>
      </c>
      <c r="F3171" s="42">
        <v>145</v>
      </c>
      <c r="G3171" s="42" t="s">
        <v>12318</v>
      </c>
      <c r="H3171" s="42">
        <v>0.9</v>
      </c>
      <c r="I3171" s="42">
        <v>14.5</v>
      </c>
      <c r="J3171" s="42" t="s">
        <v>14788</v>
      </c>
      <c r="K3171" s="43" t="str">
        <f t="shared" si="49"/>
        <v>Paid</v>
      </c>
    </row>
    <row r="3172" spans="1:11" x14ac:dyDescent="0.25">
      <c r="A3172" s="42">
        <v>130694</v>
      </c>
      <c r="B3172" s="42" t="s">
        <v>15480</v>
      </c>
      <c r="C3172" s="42">
        <v>20</v>
      </c>
      <c r="D3172" s="42">
        <v>1867</v>
      </c>
      <c r="E3172" s="42">
        <v>19</v>
      </c>
      <c r="F3172" s="42">
        <v>8</v>
      </c>
      <c r="G3172" s="42" t="s">
        <v>12315</v>
      </c>
      <c r="H3172" s="42">
        <v>0.78</v>
      </c>
      <c r="I3172" s="42">
        <v>0.61666666670000003</v>
      </c>
      <c r="J3172" s="42" t="s">
        <v>14788</v>
      </c>
      <c r="K3172" s="43" t="str">
        <f t="shared" si="49"/>
        <v>Paid</v>
      </c>
    </row>
    <row r="3173" spans="1:11" x14ac:dyDescent="0.25">
      <c r="A3173" s="42">
        <v>997916</v>
      </c>
      <c r="B3173" s="42" t="s">
        <v>15481</v>
      </c>
      <c r="C3173" s="42">
        <v>140</v>
      </c>
      <c r="D3173" s="42">
        <v>1858</v>
      </c>
      <c r="E3173" s="42">
        <v>110</v>
      </c>
      <c r="F3173" s="42">
        <v>52</v>
      </c>
      <c r="G3173" s="42" t="s">
        <v>12315</v>
      </c>
      <c r="H3173" s="42">
        <v>0.3</v>
      </c>
      <c r="I3173" s="42">
        <v>2.5</v>
      </c>
      <c r="J3173" s="42" t="s">
        <v>14788</v>
      </c>
      <c r="K3173" s="43" t="str">
        <f t="shared" si="49"/>
        <v>Paid</v>
      </c>
    </row>
    <row r="3174" spans="1:11" x14ac:dyDescent="0.25">
      <c r="A3174" s="42">
        <v>524248</v>
      </c>
      <c r="B3174" s="42" t="s">
        <v>15482</v>
      </c>
      <c r="C3174" s="42">
        <v>100</v>
      </c>
      <c r="D3174" s="42">
        <v>1853</v>
      </c>
      <c r="E3174" s="42">
        <v>34</v>
      </c>
      <c r="F3174" s="42">
        <v>39</v>
      </c>
      <c r="G3174" s="42" t="s">
        <v>12318</v>
      </c>
      <c r="H3174" s="42">
        <v>0.24</v>
      </c>
      <c r="I3174" s="42">
        <v>2</v>
      </c>
      <c r="J3174" s="42" t="s">
        <v>14788</v>
      </c>
      <c r="K3174" s="43" t="str">
        <f t="shared" si="49"/>
        <v>Paid</v>
      </c>
    </row>
    <row r="3175" spans="1:11" x14ac:dyDescent="0.25">
      <c r="A3175" s="42">
        <v>904076</v>
      </c>
      <c r="B3175" s="42" t="s">
        <v>15483</v>
      </c>
      <c r="C3175" s="42">
        <v>200</v>
      </c>
      <c r="D3175" s="42">
        <v>1849</v>
      </c>
      <c r="E3175" s="42">
        <v>21</v>
      </c>
      <c r="F3175" s="42">
        <v>83</v>
      </c>
      <c r="G3175" s="42" t="s">
        <v>12315</v>
      </c>
      <c r="H3175" s="42">
        <v>0.89</v>
      </c>
      <c r="I3175" s="42">
        <v>3</v>
      </c>
      <c r="J3175" s="42" t="s">
        <v>14788</v>
      </c>
      <c r="K3175" s="43" t="str">
        <f t="shared" si="49"/>
        <v>Paid</v>
      </c>
    </row>
    <row r="3176" spans="1:11" x14ac:dyDescent="0.25">
      <c r="A3176" s="42">
        <v>343816</v>
      </c>
      <c r="B3176" s="42" t="s">
        <v>15484</v>
      </c>
      <c r="C3176" s="42">
        <v>55</v>
      </c>
      <c r="D3176" s="42">
        <v>1849</v>
      </c>
      <c r="E3176" s="42">
        <v>29</v>
      </c>
      <c r="F3176" s="42">
        <v>24</v>
      </c>
      <c r="G3176" s="42" t="s">
        <v>12315</v>
      </c>
      <c r="H3176" s="42">
        <v>0.89</v>
      </c>
      <c r="I3176" s="42">
        <v>3</v>
      </c>
      <c r="J3176" s="42" t="s">
        <v>14788</v>
      </c>
      <c r="K3176" s="43" t="str">
        <f t="shared" si="49"/>
        <v>Paid</v>
      </c>
    </row>
    <row r="3177" spans="1:11" x14ac:dyDescent="0.25">
      <c r="A3177" s="42">
        <v>882128</v>
      </c>
      <c r="B3177" s="42" t="s">
        <v>15485</v>
      </c>
      <c r="C3177" s="42">
        <v>195</v>
      </c>
      <c r="D3177" s="42">
        <v>1839</v>
      </c>
      <c r="E3177" s="42">
        <v>91</v>
      </c>
      <c r="F3177" s="42">
        <v>47</v>
      </c>
      <c r="G3177" s="42" t="s">
        <v>12315</v>
      </c>
      <c r="H3177" s="42">
        <v>0.6</v>
      </c>
      <c r="I3177" s="42">
        <v>5</v>
      </c>
      <c r="J3177" s="42" t="s">
        <v>14788</v>
      </c>
      <c r="K3177" s="43" t="str">
        <f t="shared" si="49"/>
        <v>Paid</v>
      </c>
    </row>
    <row r="3178" spans="1:11" x14ac:dyDescent="0.25">
      <c r="A3178" s="42">
        <v>945336</v>
      </c>
      <c r="B3178" s="42" t="s">
        <v>15486</v>
      </c>
      <c r="C3178" s="42">
        <v>100</v>
      </c>
      <c r="D3178" s="42">
        <v>1838</v>
      </c>
      <c r="E3178" s="42">
        <v>169</v>
      </c>
      <c r="F3178" s="42">
        <v>31</v>
      </c>
      <c r="G3178" s="42" t="s">
        <v>12315</v>
      </c>
      <c r="H3178" s="42">
        <v>0.36</v>
      </c>
      <c r="I3178" s="42">
        <v>3</v>
      </c>
      <c r="J3178" s="42" t="s">
        <v>14788</v>
      </c>
      <c r="K3178" s="43" t="str">
        <f t="shared" si="49"/>
        <v>Paid</v>
      </c>
    </row>
    <row r="3179" spans="1:11" x14ac:dyDescent="0.25">
      <c r="A3179" s="42">
        <v>261148</v>
      </c>
      <c r="B3179" s="42" t="s">
        <v>15487</v>
      </c>
      <c r="C3179" s="42">
        <v>20</v>
      </c>
      <c r="D3179" s="42">
        <v>1832</v>
      </c>
      <c r="E3179" s="42">
        <v>6</v>
      </c>
      <c r="F3179" s="42">
        <v>12</v>
      </c>
      <c r="G3179" s="42" t="s">
        <v>12315</v>
      </c>
      <c r="H3179" s="42">
        <v>0.17</v>
      </c>
      <c r="I3179" s="42">
        <v>1.5</v>
      </c>
      <c r="J3179" s="42" t="s">
        <v>14788</v>
      </c>
      <c r="K3179" s="43" t="str">
        <f t="shared" si="49"/>
        <v>Paid</v>
      </c>
    </row>
    <row r="3180" spans="1:11" x14ac:dyDescent="0.25">
      <c r="A3180" s="42">
        <v>1128050</v>
      </c>
      <c r="B3180" s="42" t="s">
        <v>15488</v>
      </c>
      <c r="C3180" s="42">
        <v>200</v>
      </c>
      <c r="D3180" s="42">
        <v>1827</v>
      </c>
      <c r="E3180" s="42">
        <v>129</v>
      </c>
      <c r="F3180" s="42">
        <v>66</v>
      </c>
      <c r="G3180" s="42" t="s">
        <v>12318</v>
      </c>
      <c r="H3180" s="42">
        <v>0.55000000000000004</v>
      </c>
      <c r="I3180" s="42">
        <v>20.5</v>
      </c>
      <c r="J3180" s="42" t="s">
        <v>14788</v>
      </c>
      <c r="K3180" s="43" t="str">
        <f t="shared" si="49"/>
        <v>Paid</v>
      </c>
    </row>
    <row r="3181" spans="1:11" x14ac:dyDescent="0.25">
      <c r="A3181" s="42">
        <v>1013314</v>
      </c>
      <c r="B3181" s="42" t="s">
        <v>15489</v>
      </c>
      <c r="C3181" s="42">
        <v>100</v>
      </c>
      <c r="D3181" s="42">
        <v>1825</v>
      </c>
      <c r="E3181" s="42">
        <v>17</v>
      </c>
      <c r="F3181" s="42">
        <v>58</v>
      </c>
      <c r="G3181" s="42" t="s">
        <v>12315</v>
      </c>
      <c r="H3181" s="42">
        <v>0.99</v>
      </c>
      <c r="I3181" s="42">
        <v>3.5</v>
      </c>
      <c r="J3181" s="42" t="s">
        <v>14788</v>
      </c>
      <c r="K3181" s="43" t="str">
        <f t="shared" si="49"/>
        <v>Paid</v>
      </c>
    </row>
    <row r="3182" spans="1:11" x14ac:dyDescent="0.25">
      <c r="A3182" s="42">
        <v>1172740</v>
      </c>
      <c r="B3182" s="42" t="s">
        <v>15490</v>
      </c>
      <c r="C3182" s="42">
        <v>90</v>
      </c>
      <c r="D3182" s="42">
        <v>1822</v>
      </c>
      <c r="E3182" s="42">
        <v>4</v>
      </c>
      <c r="F3182" s="42">
        <v>25</v>
      </c>
      <c r="G3182" s="42" t="s">
        <v>12315</v>
      </c>
      <c r="H3182" s="42">
        <v>0.11</v>
      </c>
      <c r="I3182" s="42">
        <v>2</v>
      </c>
      <c r="J3182" s="42" t="s">
        <v>14788</v>
      </c>
      <c r="K3182" s="43" t="str">
        <f t="shared" si="49"/>
        <v>Paid</v>
      </c>
    </row>
    <row r="3183" spans="1:11" x14ac:dyDescent="0.25">
      <c r="A3183" s="42">
        <v>530092</v>
      </c>
      <c r="B3183" s="42" t="s">
        <v>15491</v>
      </c>
      <c r="C3183" s="42">
        <v>95</v>
      </c>
      <c r="D3183" s="42">
        <v>1815</v>
      </c>
      <c r="E3183" s="42">
        <v>249</v>
      </c>
      <c r="F3183" s="42">
        <v>42</v>
      </c>
      <c r="G3183" s="42" t="s">
        <v>12318</v>
      </c>
      <c r="H3183" s="42">
        <v>0.75</v>
      </c>
      <c r="I3183" s="42">
        <v>5</v>
      </c>
      <c r="J3183" s="42" t="s">
        <v>14788</v>
      </c>
      <c r="K3183" s="43" t="str">
        <f t="shared" si="49"/>
        <v>Paid</v>
      </c>
    </row>
    <row r="3184" spans="1:11" x14ac:dyDescent="0.25">
      <c r="A3184" s="42">
        <v>833182</v>
      </c>
      <c r="B3184" s="42" t="s">
        <v>15492</v>
      </c>
      <c r="C3184" s="42">
        <v>35</v>
      </c>
      <c r="D3184" s="42">
        <v>1812</v>
      </c>
      <c r="E3184" s="42">
        <v>112</v>
      </c>
      <c r="F3184" s="42">
        <v>7</v>
      </c>
      <c r="G3184" s="42" t="s">
        <v>12315</v>
      </c>
      <c r="H3184" s="42">
        <v>1</v>
      </c>
      <c r="I3184" s="42">
        <v>0.61666666670000003</v>
      </c>
      <c r="J3184" s="42" t="s">
        <v>14788</v>
      </c>
      <c r="K3184" s="43" t="str">
        <f t="shared" si="49"/>
        <v>Paid</v>
      </c>
    </row>
    <row r="3185" spans="1:11" x14ac:dyDescent="0.25">
      <c r="A3185" s="42">
        <v>446736</v>
      </c>
      <c r="B3185" s="42" t="s">
        <v>15493</v>
      </c>
      <c r="C3185" s="42">
        <v>95</v>
      </c>
      <c r="D3185" s="42">
        <v>1811</v>
      </c>
      <c r="E3185" s="42">
        <v>118</v>
      </c>
      <c r="F3185" s="42">
        <v>36</v>
      </c>
      <c r="G3185" s="42" t="s">
        <v>12324</v>
      </c>
      <c r="H3185" s="42">
        <v>0.24</v>
      </c>
      <c r="I3185" s="42">
        <v>3.5</v>
      </c>
      <c r="J3185" s="42" t="s">
        <v>14788</v>
      </c>
      <c r="K3185" s="43" t="str">
        <f t="shared" si="49"/>
        <v>Paid</v>
      </c>
    </row>
    <row r="3186" spans="1:11" x14ac:dyDescent="0.25">
      <c r="A3186" s="42">
        <v>1256136</v>
      </c>
      <c r="B3186" s="42" t="s">
        <v>15494</v>
      </c>
      <c r="C3186" s="42">
        <v>20</v>
      </c>
      <c r="D3186" s="42">
        <v>1802</v>
      </c>
      <c r="E3186" s="42">
        <v>13</v>
      </c>
      <c r="F3186" s="42">
        <v>8</v>
      </c>
      <c r="G3186" s="42" t="s">
        <v>12315</v>
      </c>
      <c r="H3186" s="42">
        <v>0.79</v>
      </c>
      <c r="I3186" s="42">
        <v>1</v>
      </c>
      <c r="J3186" s="42" t="s">
        <v>14788</v>
      </c>
      <c r="K3186" s="43" t="str">
        <f t="shared" si="49"/>
        <v>Paid</v>
      </c>
    </row>
    <row r="3187" spans="1:11" x14ac:dyDescent="0.25">
      <c r="A3187" s="42">
        <v>1211960</v>
      </c>
      <c r="B3187" s="42" t="s">
        <v>15495</v>
      </c>
      <c r="C3187" s="42">
        <v>120</v>
      </c>
      <c r="D3187" s="42">
        <v>1798</v>
      </c>
      <c r="E3187" s="42">
        <v>20</v>
      </c>
      <c r="F3187" s="42">
        <v>24</v>
      </c>
      <c r="G3187" s="42" t="s">
        <v>12315</v>
      </c>
      <c r="H3187" s="42">
        <v>0.15</v>
      </c>
      <c r="I3187" s="42">
        <v>1.5</v>
      </c>
      <c r="J3187" s="42" t="s">
        <v>14788</v>
      </c>
      <c r="K3187" s="43" t="str">
        <f t="shared" si="49"/>
        <v>Paid</v>
      </c>
    </row>
    <row r="3188" spans="1:11" x14ac:dyDescent="0.25">
      <c r="A3188" s="42">
        <v>400280</v>
      </c>
      <c r="B3188" s="42" t="s">
        <v>15496</v>
      </c>
      <c r="C3188" s="42">
        <v>45</v>
      </c>
      <c r="D3188" s="42">
        <v>1783</v>
      </c>
      <c r="E3188" s="42">
        <v>16</v>
      </c>
      <c r="F3188" s="42">
        <v>15</v>
      </c>
      <c r="G3188" s="42" t="s">
        <v>12315</v>
      </c>
      <c r="H3188" s="42">
        <v>0.71</v>
      </c>
      <c r="I3188" s="42">
        <v>0.6</v>
      </c>
      <c r="J3188" s="42" t="s">
        <v>14788</v>
      </c>
      <c r="K3188" s="43" t="str">
        <f t="shared" si="49"/>
        <v>Paid</v>
      </c>
    </row>
    <row r="3189" spans="1:11" x14ac:dyDescent="0.25">
      <c r="A3189" s="42">
        <v>413494</v>
      </c>
      <c r="B3189" s="42" t="s">
        <v>15497</v>
      </c>
      <c r="C3189" s="42">
        <v>25</v>
      </c>
      <c r="D3189" s="42">
        <v>1780</v>
      </c>
      <c r="E3189" s="42">
        <v>69</v>
      </c>
      <c r="F3189" s="42">
        <v>21</v>
      </c>
      <c r="G3189" s="42" t="s">
        <v>12324</v>
      </c>
      <c r="H3189" s="42">
        <v>0.83</v>
      </c>
      <c r="I3189" s="42">
        <v>1.5</v>
      </c>
      <c r="J3189" s="42" t="s">
        <v>14788</v>
      </c>
      <c r="K3189" s="43" t="str">
        <f t="shared" si="49"/>
        <v>Paid</v>
      </c>
    </row>
    <row r="3190" spans="1:11" x14ac:dyDescent="0.25">
      <c r="A3190" s="42">
        <v>669346</v>
      </c>
      <c r="B3190" s="42" t="s">
        <v>15498</v>
      </c>
      <c r="C3190" s="42">
        <v>20</v>
      </c>
      <c r="D3190" s="42">
        <v>1780</v>
      </c>
      <c r="E3190" s="42">
        <v>15</v>
      </c>
      <c r="F3190" s="42">
        <v>6</v>
      </c>
      <c r="G3190" s="42" t="s">
        <v>12318</v>
      </c>
      <c r="H3190" s="42">
        <v>0.7</v>
      </c>
      <c r="I3190" s="42">
        <v>0.6</v>
      </c>
      <c r="J3190" s="42" t="s">
        <v>14788</v>
      </c>
      <c r="K3190" s="43" t="str">
        <f t="shared" si="49"/>
        <v>Paid</v>
      </c>
    </row>
    <row r="3191" spans="1:11" x14ac:dyDescent="0.25">
      <c r="A3191" s="42">
        <v>212394</v>
      </c>
      <c r="B3191" s="42" t="s">
        <v>15499</v>
      </c>
      <c r="C3191" s="42">
        <v>55</v>
      </c>
      <c r="D3191" s="42">
        <v>1779</v>
      </c>
      <c r="E3191" s="42">
        <v>48</v>
      </c>
      <c r="F3191" s="42">
        <v>16</v>
      </c>
      <c r="G3191" s="42" t="s">
        <v>12315</v>
      </c>
      <c r="H3191" s="42">
        <v>0.18</v>
      </c>
      <c r="I3191" s="42">
        <v>1</v>
      </c>
      <c r="J3191" s="42" t="s">
        <v>14788</v>
      </c>
      <c r="K3191" s="43" t="str">
        <f t="shared" si="49"/>
        <v>Paid</v>
      </c>
    </row>
    <row r="3192" spans="1:11" x14ac:dyDescent="0.25">
      <c r="A3192" s="42">
        <v>981600</v>
      </c>
      <c r="B3192" s="42" t="s">
        <v>15500</v>
      </c>
      <c r="C3192" s="42">
        <v>30</v>
      </c>
      <c r="D3192" s="42">
        <v>1777</v>
      </c>
      <c r="E3192" s="42">
        <v>35</v>
      </c>
      <c r="F3192" s="42">
        <v>48</v>
      </c>
      <c r="G3192" s="42" t="s">
        <v>12315</v>
      </c>
      <c r="H3192" s="42">
        <v>0.72</v>
      </c>
      <c r="I3192" s="42">
        <v>6.5</v>
      </c>
      <c r="J3192" s="42" t="s">
        <v>14788</v>
      </c>
      <c r="K3192" s="43" t="str">
        <f t="shared" si="49"/>
        <v>Paid</v>
      </c>
    </row>
    <row r="3193" spans="1:11" x14ac:dyDescent="0.25">
      <c r="A3193" s="42">
        <v>651032</v>
      </c>
      <c r="B3193" s="42" t="s">
        <v>15501</v>
      </c>
      <c r="C3193" s="42">
        <v>30</v>
      </c>
      <c r="D3193" s="42">
        <v>1772</v>
      </c>
      <c r="E3193" s="42">
        <v>13</v>
      </c>
      <c r="F3193" s="42">
        <v>48</v>
      </c>
      <c r="G3193" s="42" t="s">
        <v>12318</v>
      </c>
      <c r="H3193" s="42">
        <v>0.76</v>
      </c>
      <c r="I3193" s="42">
        <v>2.5</v>
      </c>
      <c r="J3193" s="42" t="s">
        <v>14788</v>
      </c>
      <c r="K3193" s="43" t="str">
        <f t="shared" si="49"/>
        <v>Paid</v>
      </c>
    </row>
    <row r="3194" spans="1:11" x14ac:dyDescent="0.25">
      <c r="A3194" s="42">
        <v>710486</v>
      </c>
      <c r="B3194" s="42" t="s">
        <v>15502</v>
      </c>
      <c r="C3194" s="42">
        <v>20</v>
      </c>
      <c r="D3194" s="42">
        <v>1769</v>
      </c>
      <c r="E3194" s="42">
        <v>49</v>
      </c>
      <c r="F3194" s="42">
        <v>7</v>
      </c>
      <c r="G3194" s="42" t="s">
        <v>12318</v>
      </c>
      <c r="H3194" s="42">
        <v>0.78</v>
      </c>
      <c r="I3194" s="42">
        <v>0.58333333330000003</v>
      </c>
      <c r="J3194" s="42" t="s">
        <v>14788</v>
      </c>
      <c r="K3194" s="43" t="str">
        <f t="shared" si="49"/>
        <v>Paid</v>
      </c>
    </row>
    <row r="3195" spans="1:11" x14ac:dyDescent="0.25">
      <c r="A3195" s="42">
        <v>420982</v>
      </c>
      <c r="B3195" s="42" t="s">
        <v>15503</v>
      </c>
      <c r="C3195" s="42">
        <v>195</v>
      </c>
      <c r="D3195" s="42">
        <v>1766</v>
      </c>
      <c r="E3195" s="42">
        <v>38</v>
      </c>
      <c r="F3195" s="42">
        <v>118</v>
      </c>
      <c r="G3195" s="42" t="s">
        <v>12315</v>
      </c>
      <c r="H3195" s="42">
        <v>0.78</v>
      </c>
      <c r="I3195" s="42">
        <v>18.5</v>
      </c>
      <c r="J3195" s="42" t="s">
        <v>14788</v>
      </c>
      <c r="K3195" s="43" t="str">
        <f t="shared" si="49"/>
        <v>Paid</v>
      </c>
    </row>
    <row r="3196" spans="1:11" x14ac:dyDescent="0.25">
      <c r="A3196" s="42">
        <v>902748</v>
      </c>
      <c r="B3196" s="42" t="s">
        <v>15504</v>
      </c>
      <c r="C3196" s="42">
        <v>45</v>
      </c>
      <c r="D3196" s="42">
        <v>1764</v>
      </c>
      <c r="E3196" s="42">
        <v>33</v>
      </c>
      <c r="F3196" s="42">
        <v>16</v>
      </c>
      <c r="G3196" s="42" t="s">
        <v>12318</v>
      </c>
      <c r="H3196" s="42">
        <v>0.78</v>
      </c>
      <c r="I3196" s="42">
        <v>1.5</v>
      </c>
      <c r="J3196" s="42" t="s">
        <v>14788</v>
      </c>
      <c r="K3196" s="43" t="str">
        <f t="shared" si="49"/>
        <v>Paid</v>
      </c>
    </row>
    <row r="3197" spans="1:11" x14ac:dyDescent="0.25">
      <c r="A3197" s="42">
        <v>270808</v>
      </c>
      <c r="B3197" s="42" t="s">
        <v>15505</v>
      </c>
      <c r="C3197" s="42">
        <v>60</v>
      </c>
      <c r="D3197" s="42">
        <v>1764</v>
      </c>
      <c r="E3197" s="42">
        <v>53</v>
      </c>
      <c r="F3197" s="42">
        <v>28</v>
      </c>
      <c r="G3197" s="42" t="s">
        <v>12315</v>
      </c>
      <c r="H3197" s="42">
        <v>0.78</v>
      </c>
      <c r="I3197" s="42">
        <v>6.5</v>
      </c>
      <c r="J3197" s="42" t="s">
        <v>14788</v>
      </c>
      <c r="K3197" s="43" t="str">
        <f t="shared" si="49"/>
        <v>Paid</v>
      </c>
    </row>
    <row r="3198" spans="1:11" x14ac:dyDescent="0.25">
      <c r="A3198" s="42">
        <v>1121696</v>
      </c>
      <c r="B3198" s="42" t="s">
        <v>15506</v>
      </c>
      <c r="C3198" s="42">
        <v>20</v>
      </c>
      <c r="D3198" s="42">
        <v>1763</v>
      </c>
      <c r="E3198" s="42">
        <v>17</v>
      </c>
      <c r="F3198" s="42">
        <v>30</v>
      </c>
      <c r="G3198" s="42" t="s">
        <v>12318</v>
      </c>
      <c r="H3198" s="42">
        <v>0.78</v>
      </c>
      <c r="I3198" s="42">
        <v>2</v>
      </c>
      <c r="J3198" s="42" t="s">
        <v>14788</v>
      </c>
      <c r="K3198" s="43" t="str">
        <f t="shared" si="49"/>
        <v>Paid</v>
      </c>
    </row>
    <row r="3199" spans="1:11" x14ac:dyDescent="0.25">
      <c r="A3199" s="42">
        <v>17887</v>
      </c>
      <c r="B3199" s="42" t="s">
        <v>15507</v>
      </c>
      <c r="C3199" s="42">
        <v>25</v>
      </c>
      <c r="D3199" s="42">
        <v>1758</v>
      </c>
      <c r="E3199" s="42">
        <v>37</v>
      </c>
      <c r="F3199" s="42">
        <v>16</v>
      </c>
      <c r="G3199" s="42" t="s">
        <v>12324</v>
      </c>
      <c r="H3199" s="42">
        <v>0.78</v>
      </c>
      <c r="I3199" s="42">
        <v>3.5</v>
      </c>
      <c r="J3199" s="42" t="s">
        <v>14788</v>
      </c>
      <c r="K3199" s="43" t="str">
        <f t="shared" si="49"/>
        <v>Paid</v>
      </c>
    </row>
    <row r="3200" spans="1:11" x14ac:dyDescent="0.25">
      <c r="A3200" s="42">
        <v>933110</v>
      </c>
      <c r="B3200" s="42" t="s">
        <v>15508</v>
      </c>
      <c r="C3200" s="42">
        <v>20</v>
      </c>
      <c r="D3200" s="42">
        <v>1747</v>
      </c>
      <c r="E3200" s="42">
        <v>13</v>
      </c>
      <c r="F3200" s="42">
        <v>13</v>
      </c>
      <c r="G3200" s="42" t="s">
        <v>12315</v>
      </c>
      <c r="H3200" s="42">
        <v>0.78</v>
      </c>
      <c r="I3200" s="42">
        <v>1.5</v>
      </c>
      <c r="J3200" s="42" t="s">
        <v>14788</v>
      </c>
      <c r="K3200" s="43" t="str">
        <f t="shared" si="49"/>
        <v>Paid</v>
      </c>
    </row>
    <row r="3201" spans="1:11" x14ac:dyDescent="0.25">
      <c r="A3201" s="42">
        <v>1169378</v>
      </c>
      <c r="B3201" s="42" t="s">
        <v>15509</v>
      </c>
      <c r="C3201" s="42">
        <v>30</v>
      </c>
      <c r="D3201" s="42">
        <v>1741</v>
      </c>
      <c r="E3201" s="42">
        <v>26</v>
      </c>
      <c r="F3201" s="42">
        <v>87</v>
      </c>
      <c r="G3201" s="42" t="s">
        <v>12315</v>
      </c>
      <c r="H3201" s="42">
        <v>0.78</v>
      </c>
      <c r="I3201" s="42">
        <v>9</v>
      </c>
      <c r="J3201" s="42" t="s">
        <v>14788</v>
      </c>
      <c r="K3201" s="43" t="str">
        <f t="shared" si="49"/>
        <v>Paid</v>
      </c>
    </row>
    <row r="3202" spans="1:11" x14ac:dyDescent="0.25">
      <c r="A3202" s="42">
        <v>863954</v>
      </c>
      <c r="B3202" s="42" t="s">
        <v>15510</v>
      </c>
      <c r="C3202" s="42">
        <v>30</v>
      </c>
      <c r="D3202" s="42">
        <v>1737</v>
      </c>
      <c r="E3202" s="42">
        <v>471</v>
      </c>
      <c r="F3202" s="42">
        <v>87</v>
      </c>
      <c r="G3202" s="42" t="s">
        <v>12318</v>
      </c>
      <c r="H3202" s="42">
        <v>0.78</v>
      </c>
      <c r="I3202" s="42">
        <v>11.5</v>
      </c>
      <c r="J3202" s="42" t="s">
        <v>14788</v>
      </c>
      <c r="K3202" s="43" t="str">
        <f t="shared" si="49"/>
        <v>Paid</v>
      </c>
    </row>
    <row r="3203" spans="1:11" x14ac:dyDescent="0.25">
      <c r="A3203" s="42">
        <v>340362</v>
      </c>
      <c r="B3203" s="42" t="s">
        <v>15511</v>
      </c>
      <c r="C3203" s="42">
        <v>60</v>
      </c>
      <c r="D3203" s="42">
        <v>1736</v>
      </c>
      <c r="E3203" s="42">
        <v>79</v>
      </c>
      <c r="F3203" s="42">
        <v>47</v>
      </c>
      <c r="G3203" s="42" t="s">
        <v>12318</v>
      </c>
      <c r="H3203" s="42">
        <v>0.78</v>
      </c>
      <c r="I3203" s="42">
        <v>13</v>
      </c>
      <c r="J3203" s="42" t="s">
        <v>14788</v>
      </c>
      <c r="K3203" s="43" t="str">
        <f t="shared" ref="K3203:K3266" si="50">IF(C3203&gt;0,"Paid","Free")</f>
        <v>Paid</v>
      </c>
    </row>
    <row r="3204" spans="1:11" x14ac:dyDescent="0.25">
      <c r="A3204" s="42">
        <v>937134</v>
      </c>
      <c r="B3204" s="42" t="s">
        <v>15512</v>
      </c>
      <c r="C3204" s="42">
        <v>100</v>
      </c>
      <c r="D3204" s="42">
        <v>1735</v>
      </c>
      <c r="E3204" s="42">
        <v>76</v>
      </c>
      <c r="F3204" s="42">
        <v>25</v>
      </c>
      <c r="G3204" s="42" t="s">
        <v>12318</v>
      </c>
      <c r="H3204" s="42">
        <v>0.78</v>
      </c>
      <c r="I3204" s="42">
        <v>2.5</v>
      </c>
      <c r="J3204" s="42" t="s">
        <v>14788</v>
      </c>
      <c r="K3204" s="43" t="str">
        <f t="shared" si="50"/>
        <v>Paid</v>
      </c>
    </row>
    <row r="3205" spans="1:11" x14ac:dyDescent="0.25">
      <c r="A3205" s="42">
        <v>929260</v>
      </c>
      <c r="B3205" s="42" t="s">
        <v>15513</v>
      </c>
      <c r="C3205" s="42">
        <v>20</v>
      </c>
      <c r="D3205" s="42">
        <v>1734</v>
      </c>
      <c r="E3205" s="42">
        <v>9</v>
      </c>
      <c r="F3205" s="42">
        <v>13</v>
      </c>
      <c r="G3205" s="42" t="s">
        <v>12318</v>
      </c>
      <c r="H3205" s="42">
        <v>0.78</v>
      </c>
      <c r="I3205" s="42">
        <v>1</v>
      </c>
      <c r="J3205" s="42" t="s">
        <v>14788</v>
      </c>
      <c r="K3205" s="43" t="str">
        <f t="shared" si="50"/>
        <v>Paid</v>
      </c>
    </row>
    <row r="3206" spans="1:11" x14ac:dyDescent="0.25">
      <c r="A3206" s="42">
        <v>1210098</v>
      </c>
      <c r="B3206" s="42" t="s">
        <v>15514</v>
      </c>
      <c r="C3206" s="42">
        <v>20</v>
      </c>
      <c r="D3206" s="42">
        <v>1732</v>
      </c>
      <c r="E3206" s="42">
        <v>15</v>
      </c>
      <c r="F3206" s="42">
        <v>48</v>
      </c>
      <c r="G3206" s="42" t="s">
        <v>12324</v>
      </c>
      <c r="H3206" s="42">
        <v>0.78</v>
      </c>
      <c r="I3206" s="42">
        <v>4.5</v>
      </c>
      <c r="J3206" s="42" t="s">
        <v>14788</v>
      </c>
      <c r="K3206" s="43" t="str">
        <f t="shared" si="50"/>
        <v>Paid</v>
      </c>
    </row>
    <row r="3207" spans="1:11" x14ac:dyDescent="0.25">
      <c r="A3207" s="42">
        <v>671960</v>
      </c>
      <c r="B3207" s="42" t="s">
        <v>15515</v>
      </c>
      <c r="C3207" s="42">
        <v>20</v>
      </c>
      <c r="D3207" s="42">
        <v>1731</v>
      </c>
      <c r="E3207" s="42">
        <v>90</v>
      </c>
      <c r="F3207" s="42">
        <v>74</v>
      </c>
      <c r="G3207" s="42" t="s">
        <v>12315</v>
      </c>
      <c r="H3207" s="42">
        <v>0.96</v>
      </c>
      <c r="I3207" s="42">
        <v>4</v>
      </c>
      <c r="J3207" s="42" t="s">
        <v>14788</v>
      </c>
      <c r="K3207" s="43" t="str">
        <f t="shared" si="50"/>
        <v>Paid</v>
      </c>
    </row>
    <row r="3208" spans="1:11" x14ac:dyDescent="0.25">
      <c r="A3208" s="42">
        <v>773824</v>
      </c>
      <c r="B3208" s="42" t="s">
        <v>15516</v>
      </c>
      <c r="C3208" s="42">
        <v>50</v>
      </c>
      <c r="D3208" s="42">
        <v>1724</v>
      </c>
      <c r="E3208" s="42">
        <v>72</v>
      </c>
      <c r="F3208" s="42">
        <v>94</v>
      </c>
      <c r="G3208" s="42" t="s">
        <v>12315</v>
      </c>
      <c r="H3208" s="42">
        <v>0.72</v>
      </c>
      <c r="I3208" s="42">
        <v>13</v>
      </c>
      <c r="J3208" s="42" t="s">
        <v>14788</v>
      </c>
      <c r="K3208" s="43" t="str">
        <f t="shared" si="50"/>
        <v>Paid</v>
      </c>
    </row>
    <row r="3209" spans="1:11" x14ac:dyDescent="0.25">
      <c r="A3209" s="42">
        <v>947116</v>
      </c>
      <c r="B3209" s="42" t="s">
        <v>15517</v>
      </c>
      <c r="C3209" s="42">
        <v>20</v>
      </c>
      <c r="D3209" s="42">
        <v>1723</v>
      </c>
      <c r="E3209" s="42">
        <v>28</v>
      </c>
      <c r="F3209" s="42">
        <v>7</v>
      </c>
      <c r="G3209" s="42" t="s">
        <v>12318</v>
      </c>
      <c r="H3209" s="42">
        <v>0.76</v>
      </c>
      <c r="I3209" s="42">
        <v>1</v>
      </c>
      <c r="J3209" s="42" t="s">
        <v>14788</v>
      </c>
      <c r="K3209" s="43" t="str">
        <f t="shared" si="50"/>
        <v>Paid</v>
      </c>
    </row>
    <row r="3210" spans="1:11" x14ac:dyDescent="0.25">
      <c r="A3210" s="42">
        <v>764042</v>
      </c>
      <c r="B3210" s="42" t="s">
        <v>15518</v>
      </c>
      <c r="C3210" s="42">
        <v>60</v>
      </c>
      <c r="D3210" s="42">
        <v>1723</v>
      </c>
      <c r="E3210" s="42">
        <v>258</v>
      </c>
      <c r="F3210" s="42">
        <v>60</v>
      </c>
      <c r="G3210" s="42" t="s">
        <v>12315</v>
      </c>
      <c r="H3210" s="42">
        <v>0.57999999999999996</v>
      </c>
      <c r="I3210" s="42">
        <v>11</v>
      </c>
      <c r="J3210" s="42" t="s">
        <v>14788</v>
      </c>
      <c r="K3210" s="43" t="str">
        <f t="shared" si="50"/>
        <v>Paid</v>
      </c>
    </row>
    <row r="3211" spans="1:11" x14ac:dyDescent="0.25">
      <c r="A3211" s="42">
        <v>585496</v>
      </c>
      <c r="B3211" s="42" t="s">
        <v>15519</v>
      </c>
      <c r="C3211" s="42">
        <v>100</v>
      </c>
      <c r="D3211" s="42">
        <v>1712</v>
      </c>
      <c r="E3211" s="42">
        <v>438</v>
      </c>
      <c r="F3211" s="42">
        <v>49</v>
      </c>
      <c r="G3211" s="42" t="s">
        <v>12315</v>
      </c>
      <c r="H3211" s="42">
        <v>0.2</v>
      </c>
      <c r="I3211" s="42">
        <v>5.5</v>
      </c>
      <c r="J3211" s="42" t="s">
        <v>14788</v>
      </c>
      <c r="K3211" s="43" t="str">
        <f t="shared" si="50"/>
        <v>Paid</v>
      </c>
    </row>
    <row r="3212" spans="1:11" x14ac:dyDescent="0.25">
      <c r="A3212" s="42">
        <v>895040</v>
      </c>
      <c r="B3212" s="42" t="s">
        <v>15520</v>
      </c>
      <c r="C3212" s="42">
        <v>50</v>
      </c>
      <c r="D3212" s="42">
        <v>1705</v>
      </c>
      <c r="E3212" s="42">
        <v>26</v>
      </c>
      <c r="F3212" s="42">
        <v>17</v>
      </c>
      <c r="G3212" s="42" t="s">
        <v>12315</v>
      </c>
      <c r="H3212" s="42">
        <v>0.88</v>
      </c>
      <c r="I3212" s="42">
        <v>2</v>
      </c>
      <c r="J3212" s="42" t="s">
        <v>14788</v>
      </c>
      <c r="K3212" s="43" t="str">
        <f t="shared" si="50"/>
        <v>Paid</v>
      </c>
    </row>
    <row r="3213" spans="1:11" x14ac:dyDescent="0.25">
      <c r="A3213" s="42">
        <v>1022582</v>
      </c>
      <c r="B3213" s="42" t="s">
        <v>15521</v>
      </c>
      <c r="C3213" s="42">
        <v>195</v>
      </c>
      <c r="D3213" s="42">
        <v>1703</v>
      </c>
      <c r="E3213" s="42">
        <v>292</v>
      </c>
      <c r="F3213" s="42">
        <v>178</v>
      </c>
      <c r="G3213" s="42" t="s">
        <v>12318</v>
      </c>
      <c r="H3213" s="42">
        <v>0.24</v>
      </c>
      <c r="I3213" s="42">
        <v>13</v>
      </c>
      <c r="J3213" s="42" t="s">
        <v>14788</v>
      </c>
      <c r="K3213" s="43" t="str">
        <f t="shared" si="50"/>
        <v>Paid</v>
      </c>
    </row>
    <row r="3214" spans="1:11" x14ac:dyDescent="0.25">
      <c r="A3214" s="42">
        <v>688874</v>
      </c>
      <c r="B3214" s="42" t="s">
        <v>15522</v>
      </c>
      <c r="C3214" s="42">
        <v>65</v>
      </c>
      <c r="D3214" s="42">
        <v>1703</v>
      </c>
      <c r="E3214" s="42">
        <v>27</v>
      </c>
      <c r="F3214" s="42">
        <v>8</v>
      </c>
      <c r="G3214" s="42" t="s">
        <v>12315</v>
      </c>
      <c r="H3214" s="42">
        <v>0.14000000000000001</v>
      </c>
      <c r="I3214" s="42">
        <v>1</v>
      </c>
      <c r="J3214" s="42" t="s">
        <v>14788</v>
      </c>
      <c r="K3214" s="43" t="str">
        <f t="shared" si="50"/>
        <v>Paid</v>
      </c>
    </row>
    <row r="3215" spans="1:11" x14ac:dyDescent="0.25">
      <c r="A3215" s="42">
        <v>424864</v>
      </c>
      <c r="B3215" s="42" t="s">
        <v>15523</v>
      </c>
      <c r="C3215" s="42">
        <v>70</v>
      </c>
      <c r="D3215" s="42">
        <v>1703</v>
      </c>
      <c r="E3215" s="42">
        <v>435</v>
      </c>
      <c r="F3215" s="42">
        <v>65</v>
      </c>
      <c r="G3215" s="42" t="s">
        <v>12315</v>
      </c>
      <c r="H3215" s="42">
        <v>0.62</v>
      </c>
      <c r="I3215" s="42">
        <v>3</v>
      </c>
      <c r="J3215" s="42" t="s">
        <v>14788</v>
      </c>
      <c r="K3215" s="43" t="str">
        <f t="shared" si="50"/>
        <v>Paid</v>
      </c>
    </row>
    <row r="3216" spans="1:11" x14ac:dyDescent="0.25">
      <c r="A3216" s="42">
        <v>958132</v>
      </c>
      <c r="B3216" s="42" t="s">
        <v>15524</v>
      </c>
      <c r="C3216" s="42">
        <v>50</v>
      </c>
      <c r="D3216" s="42">
        <v>1702</v>
      </c>
      <c r="E3216" s="42">
        <v>49</v>
      </c>
      <c r="F3216" s="42">
        <v>78</v>
      </c>
      <c r="G3216" s="42" t="s">
        <v>12315</v>
      </c>
      <c r="H3216" s="42">
        <v>0.59</v>
      </c>
      <c r="I3216" s="42">
        <v>7</v>
      </c>
      <c r="J3216" s="42" t="s">
        <v>14788</v>
      </c>
      <c r="K3216" s="43" t="str">
        <f t="shared" si="50"/>
        <v>Paid</v>
      </c>
    </row>
    <row r="3217" spans="1:11" x14ac:dyDescent="0.25">
      <c r="A3217" s="42">
        <v>384318</v>
      </c>
      <c r="B3217" s="42" t="s">
        <v>15525</v>
      </c>
      <c r="C3217" s="42">
        <v>100</v>
      </c>
      <c r="D3217" s="42">
        <v>1701</v>
      </c>
      <c r="E3217" s="42">
        <v>125</v>
      </c>
      <c r="F3217" s="42">
        <v>88</v>
      </c>
      <c r="G3217" s="42" t="s">
        <v>12315</v>
      </c>
      <c r="H3217" s="42">
        <v>0.2</v>
      </c>
      <c r="I3217" s="42">
        <v>7</v>
      </c>
      <c r="J3217" s="42" t="s">
        <v>14788</v>
      </c>
      <c r="K3217" s="43" t="str">
        <f t="shared" si="50"/>
        <v>Paid</v>
      </c>
    </row>
    <row r="3218" spans="1:11" x14ac:dyDescent="0.25">
      <c r="A3218" s="42">
        <v>722754</v>
      </c>
      <c r="B3218" s="42" t="s">
        <v>15526</v>
      </c>
      <c r="C3218" s="42">
        <v>60</v>
      </c>
      <c r="D3218" s="42">
        <v>1699</v>
      </c>
      <c r="E3218" s="42">
        <v>8</v>
      </c>
      <c r="F3218" s="42">
        <v>22</v>
      </c>
      <c r="G3218" s="42" t="s">
        <v>12324</v>
      </c>
      <c r="H3218" s="42">
        <v>0.24</v>
      </c>
      <c r="I3218" s="42">
        <v>2</v>
      </c>
      <c r="J3218" s="42" t="s">
        <v>14788</v>
      </c>
      <c r="K3218" s="43" t="str">
        <f t="shared" si="50"/>
        <v>Paid</v>
      </c>
    </row>
    <row r="3219" spans="1:11" x14ac:dyDescent="0.25">
      <c r="A3219" s="42">
        <v>903140</v>
      </c>
      <c r="B3219" s="42" t="s">
        <v>15527</v>
      </c>
      <c r="C3219" s="42">
        <v>195</v>
      </c>
      <c r="D3219" s="42">
        <v>1697</v>
      </c>
      <c r="E3219" s="42">
        <v>64</v>
      </c>
      <c r="F3219" s="42">
        <v>54</v>
      </c>
      <c r="G3219" s="42" t="s">
        <v>12315</v>
      </c>
      <c r="H3219" s="42">
        <v>0.64</v>
      </c>
      <c r="I3219" s="42">
        <v>6</v>
      </c>
      <c r="J3219" s="42" t="s">
        <v>14788</v>
      </c>
      <c r="K3219" s="43" t="str">
        <f t="shared" si="50"/>
        <v>Paid</v>
      </c>
    </row>
    <row r="3220" spans="1:11" x14ac:dyDescent="0.25">
      <c r="A3220" s="42">
        <v>897146</v>
      </c>
      <c r="B3220" s="42" t="s">
        <v>15528</v>
      </c>
      <c r="C3220" s="42">
        <v>75</v>
      </c>
      <c r="D3220" s="42">
        <v>1696</v>
      </c>
      <c r="E3220" s="42">
        <v>193</v>
      </c>
      <c r="F3220" s="42">
        <v>60</v>
      </c>
      <c r="G3220" s="42" t="s">
        <v>12324</v>
      </c>
      <c r="H3220" s="42">
        <v>0.47</v>
      </c>
      <c r="I3220" s="42">
        <v>10</v>
      </c>
      <c r="J3220" s="42" t="s">
        <v>14788</v>
      </c>
      <c r="K3220" s="43" t="str">
        <f t="shared" si="50"/>
        <v>Paid</v>
      </c>
    </row>
    <row r="3221" spans="1:11" x14ac:dyDescent="0.25">
      <c r="A3221" s="42">
        <v>137650</v>
      </c>
      <c r="B3221" s="42" t="s">
        <v>15529</v>
      </c>
      <c r="C3221" s="42">
        <v>30</v>
      </c>
      <c r="D3221" s="42">
        <v>1688</v>
      </c>
      <c r="E3221" s="42">
        <v>16</v>
      </c>
      <c r="F3221" s="42">
        <v>29</v>
      </c>
      <c r="G3221" s="42" t="s">
        <v>12318</v>
      </c>
      <c r="H3221" s="42">
        <v>0.73</v>
      </c>
      <c r="I3221" s="42">
        <v>1.5</v>
      </c>
      <c r="J3221" s="42" t="s">
        <v>14788</v>
      </c>
      <c r="K3221" s="43" t="str">
        <f t="shared" si="50"/>
        <v>Paid</v>
      </c>
    </row>
    <row r="3222" spans="1:11" x14ac:dyDescent="0.25">
      <c r="A3222" s="42">
        <v>842058</v>
      </c>
      <c r="B3222" s="42" t="s">
        <v>15530</v>
      </c>
      <c r="C3222" s="42">
        <v>145</v>
      </c>
      <c r="D3222" s="42">
        <v>1683</v>
      </c>
      <c r="E3222" s="42">
        <v>340</v>
      </c>
      <c r="F3222" s="42">
        <v>48</v>
      </c>
      <c r="G3222" s="42" t="s">
        <v>12315</v>
      </c>
      <c r="H3222" s="42">
        <v>0.1</v>
      </c>
      <c r="I3222" s="42">
        <v>8</v>
      </c>
      <c r="J3222" s="42" t="s">
        <v>14788</v>
      </c>
      <c r="K3222" s="43" t="str">
        <f t="shared" si="50"/>
        <v>Paid</v>
      </c>
    </row>
    <row r="3223" spans="1:11" x14ac:dyDescent="0.25">
      <c r="A3223" s="42">
        <v>749560</v>
      </c>
      <c r="B3223" s="42" t="s">
        <v>15531</v>
      </c>
      <c r="C3223" s="42">
        <v>120</v>
      </c>
      <c r="D3223" s="42">
        <v>1678</v>
      </c>
      <c r="E3223" s="42">
        <v>34</v>
      </c>
      <c r="F3223" s="42">
        <v>32</v>
      </c>
      <c r="G3223" s="42" t="s">
        <v>12315</v>
      </c>
      <c r="H3223" s="42">
        <v>0.28000000000000003</v>
      </c>
      <c r="I3223" s="42">
        <v>2.5</v>
      </c>
      <c r="J3223" s="42" t="s">
        <v>14788</v>
      </c>
      <c r="K3223" s="43" t="str">
        <f t="shared" si="50"/>
        <v>Paid</v>
      </c>
    </row>
    <row r="3224" spans="1:11" x14ac:dyDescent="0.25">
      <c r="A3224" s="42">
        <v>1198654</v>
      </c>
      <c r="B3224" s="42" t="s">
        <v>15532</v>
      </c>
      <c r="C3224" s="42">
        <v>200</v>
      </c>
      <c r="D3224" s="42">
        <v>1673</v>
      </c>
      <c r="E3224" s="42">
        <v>31</v>
      </c>
      <c r="F3224" s="42">
        <v>24</v>
      </c>
      <c r="G3224" s="42" t="s">
        <v>12315</v>
      </c>
      <c r="H3224" s="42">
        <v>0.36</v>
      </c>
      <c r="I3224" s="42">
        <v>3</v>
      </c>
      <c r="J3224" s="42" t="s">
        <v>14788</v>
      </c>
      <c r="K3224" s="43" t="str">
        <f t="shared" si="50"/>
        <v>Paid</v>
      </c>
    </row>
    <row r="3225" spans="1:11" x14ac:dyDescent="0.25">
      <c r="A3225" s="42">
        <v>41356</v>
      </c>
      <c r="B3225" s="42" t="s">
        <v>15533</v>
      </c>
      <c r="C3225" s="42">
        <v>95</v>
      </c>
      <c r="D3225" s="42">
        <v>1659</v>
      </c>
      <c r="E3225" s="42">
        <v>73</v>
      </c>
      <c r="F3225" s="42">
        <v>38</v>
      </c>
      <c r="G3225" s="42" t="s">
        <v>12324</v>
      </c>
      <c r="H3225" s="42">
        <v>0.66</v>
      </c>
      <c r="I3225" s="42">
        <v>5.5</v>
      </c>
      <c r="J3225" s="42" t="s">
        <v>14788</v>
      </c>
      <c r="K3225" s="43" t="str">
        <f t="shared" si="50"/>
        <v>Paid</v>
      </c>
    </row>
    <row r="3226" spans="1:11" x14ac:dyDescent="0.25">
      <c r="A3226" s="42">
        <v>711592</v>
      </c>
      <c r="B3226" s="42" t="s">
        <v>15534</v>
      </c>
      <c r="C3226" s="42">
        <v>50</v>
      </c>
      <c r="D3226" s="42">
        <v>1658</v>
      </c>
      <c r="E3226" s="42">
        <v>185</v>
      </c>
      <c r="F3226" s="42">
        <v>68</v>
      </c>
      <c r="G3226" s="42" t="s">
        <v>12315</v>
      </c>
      <c r="H3226" s="42">
        <v>0.08</v>
      </c>
      <c r="I3226" s="42">
        <v>16.5</v>
      </c>
      <c r="J3226" s="42" t="s">
        <v>14788</v>
      </c>
      <c r="K3226" s="43" t="str">
        <f t="shared" si="50"/>
        <v>Paid</v>
      </c>
    </row>
    <row r="3227" spans="1:11" x14ac:dyDescent="0.25">
      <c r="A3227" s="42">
        <v>602702</v>
      </c>
      <c r="B3227" s="42" t="s">
        <v>15535</v>
      </c>
      <c r="C3227" s="42">
        <v>50</v>
      </c>
      <c r="D3227" s="42">
        <v>1658</v>
      </c>
      <c r="E3227" s="42">
        <v>72</v>
      </c>
      <c r="F3227" s="42">
        <v>68</v>
      </c>
      <c r="G3227" s="42" t="s">
        <v>12315</v>
      </c>
      <c r="H3227" s="42">
        <v>0.76</v>
      </c>
      <c r="I3227" s="42">
        <v>5</v>
      </c>
      <c r="J3227" s="42" t="s">
        <v>14788</v>
      </c>
      <c r="K3227" s="43" t="str">
        <f t="shared" si="50"/>
        <v>Paid</v>
      </c>
    </row>
    <row r="3228" spans="1:11" x14ac:dyDescent="0.25">
      <c r="A3228" s="42">
        <v>589342</v>
      </c>
      <c r="B3228" s="42" t="s">
        <v>15536</v>
      </c>
      <c r="C3228" s="42">
        <v>25</v>
      </c>
      <c r="D3228" s="42">
        <v>1655</v>
      </c>
      <c r="E3228" s="42">
        <v>39</v>
      </c>
      <c r="F3228" s="42">
        <v>19</v>
      </c>
      <c r="G3228" s="42" t="s">
        <v>12315</v>
      </c>
      <c r="H3228" s="42">
        <v>0.96</v>
      </c>
      <c r="I3228" s="42">
        <v>1</v>
      </c>
      <c r="J3228" s="42" t="s">
        <v>14788</v>
      </c>
      <c r="K3228" s="43" t="str">
        <f t="shared" si="50"/>
        <v>Paid</v>
      </c>
    </row>
    <row r="3229" spans="1:11" x14ac:dyDescent="0.25">
      <c r="A3229" s="42">
        <v>568524</v>
      </c>
      <c r="B3229" s="42" t="s">
        <v>15537</v>
      </c>
      <c r="C3229" s="42">
        <v>25</v>
      </c>
      <c r="D3229" s="42">
        <v>1655</v>
      </c>
      <c r="E3229" s="42">
        <v>10</v>
      </c>
      <c r="F3229" s="42">
        <v>44</v>
      </c>
      <c r="G3229" s="42" t="s">
        <v>12315</v>
      </c>
      <c r="H3229" s="42">
        <v>0.5</v>
      </c>
      <c r="I3229" s="42">
        <v>3</v>
      </c>
      <c r="J3229" s="42" t="s">
        <v>14788</v>
      </c>
      <c r="K3229" s="43" t="str">
        <f t="shared" si="50"/>
        <v>Paid</v>
      </c>
    </row>
    <row r="3230" spans="1:11" x14ac:dyDescent="0.25">
      <c r="A3230" s="42">
        <v>838418</v>
      </c>
      <c r="B3230" s="42" t="s">
        <v>15538</v>
      </c>
      <c r="C3230" s="42">
        <v>40</v>
      </c>
      <c r="D3230" s="42">
        <v>1653</v>
      </c>
      <c r="E3230" s="42">
        <v>53</v>
      </c>
      <c r="F3230" s="42">
        <v>14</v>
      </c>
      <c r="G3230" s="42" t="s">
        <v>12315</v>
      </c>
      <c r="H3230" s="42">
        <v>0.32</v>
      </c>
      <c r="I3230" s="42">
        <v>1.5</v>
      </c>
      <c r="J3230" s="42" t="s">
        <v>14788</v>
      </c>
      <c r="K3230" s="43" t="str">
        <f t="shared" si="50"/>
        <v>Paid</v>
      </c>
    </row>
    <row r="3231" spans="1:11" x14ac:dyDescent="0.25">
      <c r="A3231" s="42">
        <v>1204208</v>
      </c>
      <c r="B3231" s="42" t="s">
        <v>15539</v>
      </c>
      <c r="C3231" s="42">
        <v>195</v>
      </c>
      <c r="D3231" s="42">
        <v>1649</v>
      </c>
      <c r="E3231" s="42">
        <v>34</v>
      </c>
      <c r="F3231" s="42">
        <v>25</v>
      </c>
      <c r="G3231" s="42" t="s">
        <v>12318</v>
      </c>
      <c r="H3231" s="42">
        <v>0.95</v>
      </c>
      <c r="I3231" s="42">
        <v>2</v>
      </c>
      <c r="J3231" s="42" t="s">
        <v>14788</v>
      </c>
      <c r="K3231" s="43" t="str">
        <f t="shared" si="50"/>
        <v>Paid</v>
      </c>
    </row>
    <row r="3232" spans="1:11" x14ac:dyDescent="0.25">
      <c r="A3232" s="42">
        <v>842728</v>
      </c>
      <c r="B3232" s="42" t="s">
        <v>15540</v>
      </c>
      <c r="C3232" s="42">
        <v>195</v>
      </c>
      <c r="D3232" s="42">
        <v>1645</v>
      </c>
      <c r="E3232" s="42">
        <v>75</v>
      </c>
      <c r="F3232" s="42">
        <v>12</v>
      </c>
      <c r="G3232" s="42" t="s">
        <v>12318</v>
      </c>
      <c r="H3232" s="42">
        <v>0.95</v>
      </c>
      <c r="I3232" s="42">
        <v>1</v>
      </c>
      <c r="J3232" s="42" t="s">
        <v>14788</v>
      </c>
      <c r="K3232" s="43" t="str">
        <f t="shared" si="50"/>
        <v>Paid</v>
      </c>
    </row>
    <row r="3233" spans="1:11" x14ac:dyDescent="0.25">
      <c r="A3233" s="42">
        <v>631472</v>
      </c>
      <c r="B3233" s="42" t="s">
        <v>15541</v>
      </c>
      <c r="C3233" s="42">
        <v>65</v>
      </c>
      <c r="D3233" s="42">
        <v>1640</v>
      </c>
      <c r="E3233" s="42">
        <v>22</v>
      </c>
      <c r="F3233" s="42">
        <v>29</v>
      </c>
      <c r="G3233" s="42" t="s">
        <v>12318</v>
      </c>
      <c r="H3233" s="42">
        <v>0.95</v>
      </c>
      <c r="I3233" s="42">
        <v>2</v>
      </c>
      <c r="J3233" s="42" t="s">
        <v>14788</v>
      </c>
      <c r="K3233" s="43" t="str">
        <f t="shared" si="50"/>
        <v>Paid</v>
      </c>
    </row>
    <row r="3234" spans="1:11" x14ac:dyDescent="0.25">
      <c r="A3234" s="42">
        <v>937206</v>
      </c>
      <c r="B3234" s="42" t="s">
        <v>15542</v>
      </c>
      <c r="C3234" s="42">
        <v>75</v>
      </c>
      <c r="D3234" s="42">
        <v>1634</v>
      </c>
      <c r="E3234" s="42">
        <v>52</v>
      </c>
      <c r="F3234" s="42">
        <v>21</v>
      </c>
      <c r="G3234" s="42" t="s">
        <v>12315</v>
      </c>
      <c r="H3234" s="42">
        <v>0.95</v>
      </c>
      <c r="I3234" s="42">
        <v>2.5</v>
      </c>
      <c r="J3234" s="42" t="s">
        <v>14788</v>
      </c>
      <c r="K3234" s="43" t="str">
        <f t="shared" si="50"/>
        <v>Paid</v>
      </c>
    </row>
    <row r="3235" spans="1:11" x14ac:dyDescent="0.25">
      <c r="A3235" s="42">
        <v>369132</v>
      </c>
      <c r="B3235" s="42" t="s">
        <v>15543</v>
      </c>
      <c r="C3235" s="42">
        <v>145</v>
      </c>
      <c r="D3235" s="42">
        <v>1628</v>
      </c>
      <c r="E3235" s="42">
        <v>162</v>
      </c>
      <c r="F3235" s="42">
        <v>129</v>
      </c>
      <c r="G3235" s="42" t="s">
        <v>12315</v>
      </c>
      <c r="H3235" s="42">
        <v>0.95</v>
      </c>
      <c r="I3235" s="42">
        <v>18.5</v>
      </c>
      <c r="J3235" s="42" t="s">
        <v>14788</v>
      </c>
      <c r="K3235" s="43" t="str">
        <f t="shared" si="50"/>
        <v>Paid</v>
      </c>
    </row>
    <row r="3236" spans="1:11" x14ac:dyDescent="0.25">
      <c r="A3236" s="42">
        <v>856530</v>
      </c>
      <c r="B3236" s="42" t="s">
        <v>15544</v>
      </c>
      <c r="C3236" s="42">
        <v>35</v>
      </c>
      <c r="D3236" s="42">
        <v>1627</v>
      </c>
      <c r="E3236" s="42">
        <v>38</v>
      </c>
      <c r="F3236" s="42">
        <v>7</v>
      </c>
      <c r="G3236" s="42" t="s">
        <v>12315</v>
      </c>
      <c r="H3236" s="42">
        <v>0.95</v>
      </c>
      <c r="I3236" s="42">
        <v>0.58333333330000003</v>
      </c>
      <c r="J3236" s="42" t="s">
        <v>14788</v>
      </c>
      <c r="K3236" s="43" t="str">
        <f t="shared" si="50"/>
        <v>Paid</v>
      </c>
    </row>
    <row r="3237" spans="1:11" x14ac:dyDescent="0.25">
      <c r="A3237" s="42">
        <v>863976</v>
      </c>
      <c r="B3237" s="42" t="s">
        <v>15545</v>
      </c>
      <c r="C3237" s="42">
        <v>50</v>
      </c>
      <c r="D3237" s="42">
        <v>1626</v>
      </c>
      <c r="E3237" s="42">
        <v>81</v>
      </c>
      <c r="F3237" s="42">
        <v>18</v>
      </c>
      <c r="G3237" s="42" t="s">
        <v>12315</v>
      </c>
      <c r="H3237" s="42">
        <v>0.95</v>
      </c>
      <c r="I3237" s="42">
        <v>1.5</v>
      </c>
      <c r="J3237" s="42" t="s">
        <v>14788</v>
      </c>
      <c r="K3237" s="43" t="str">
        <f t="shared" si="50"/>
        <v>Paid</v>
      </c>
    </row>
    <row r="3238" spans="1:11" x14ac:dyDescent="0.25">
      <c r="A3238" s="42">
        <v>863812</v>
      </c>
      <c r="B3238" s="42" t="s">
        <v>15546</v>
      </c>
      <c r="C3238" s="42">
        <v>100</v>
      </c>
      <c r="D3238" s="42">
        <v>1626</v>
      </c>
      <c r="E3238" s="42">
        <v>115</v>
      </c>
      <c r="F3238" s="42">
        <v>78</v>
      </c>
      <c r="G3238" s="42" t="s">
        <v>12318</v>
      </c>
      <c r="H3238" s="42">
        <v>0.95</v>
      </c>
      <c r="I3238" s="42">
        <v>6.5</v>
      </c>
      <c r="J3238" s="42" t="s">
        <v>14788</v>
      </c>
      <c r="K3238" s="43" t="str">
        <f t="shared" si="50"/>
        <v>Paid</v>
      </c>
    </row>
    <row r="3239" spans="1:11" x14ac:dyDescent="0.25">
      <c r="A3239" s="42">
        <v>791610</v>
      </c>
      <c r="B3239" s="42" t="s">
        <v>15547</v>
      </c>
      <c r="C3239" s="42">
        <v>50</v>
      </c>
      <c r="D3239" s="42">
        <v>1624</v>
      </c>
      <c r="E3239" s="42">
        <v>31</v>
      </c>
      <c r="F3239" s="42">
        <v>38</v>
      </c>
      <c r="G3239" s="42" t="s">
        <v>12324</v>
      </c>
      <c r="H3239" s="42">
        <v>0.95</v>
      </c>
      <c r="I3239" s="42">
        <v>4</v>
      </c>
      <c r="J3239" s="42" t="s">
        <v>14788</v>
      </c>
      <c r="K3239" s="43" t="str">
        <f t="shared" si="50"/>
        <v>Paid</v>
      </c>
    </row>
    <row r="3240" spans="1:11" x14ac:dyDescent="0.25">
      <c r="A3240" s="42">
        <v>846578</v>
      </c>
      <c r="B3240" s="42" t="s">
        <v>15548</v>
      </c>
      <c r="C3240" s="42">
        <v>20</v>
      </c>
      <c r="D3240" s="42">
        <v>1618</v>
      </c>
      <c r="E3240" s="42">
        <v>46</v>
      </c>
      <c r="F3240" s="42">
        <v>20</v>
      </c>
      <c r="G3240" s="42" t="s">
        <v>12315</v>
      </c>
      <c r="H3240" s="42">
        <v>0.95</v>
      </c>
      <c r="I3240" s="42">
        <v>1.5</v>
      </c>
      <c r="J3240" s="42" t="s">
        <v>14788</v>
      </c>
      <c r="K3240" s="43" t="str">
        <f t="shared" si="50"/>
        <v>Paid</v>
      </c>
    </row>
    <row r="3241" spans="1:11" x14ac:dyDescent="0.25">
      <c r="A3241" s="42">
        <v>797832</v>
      </c>
      <c r="B3241" s="42" t="s">
        <v>15549</v>
      </c>
      <c r="C3241" s="42">
        <v>20</v>
      </c>
      <c r="D3241" s="42">
        <v>1613</v>
      </c>
      <c r="E3241" s="42">
        <v>21</v>
      </c>
      <c r="F3241" s="42">
        <v>20</v>
      </c>
      <c r="G3241" s="42" t="s">
        <v>12315</v>
      </c>
      <c r="H3241" s="42">
        <v>0.95</v>
      </c>
      <c r="I3241" s="42">
        <v>1</v>
      </c>
      <c r="J3241" s="42" t="s">
        <v>14788</v>
      </c>
      <c r="K3241" s="43" t="str">
        <f t="shared" si="50"/>
        <v>Paid</v>
      </c>
    </row>
    <row r="3242" spans="1:11" x14ac:dyDescent="0.25">
      <c r="A3242" s="42">
        <v>896858</v>
      </c>
      <c r="B3242" s="42" t="s">
        <v>15550</v>
      </c>
      <c r="C3242" s="42">
        <v>100</v>
      </c>
      <c r="D3242" s="42">
        <v>1611</v>
      </c>
      <c r="E3242" s="42">
        <v>165</v>
      </c>
      <c r="F3242" s="42">
        <v>157</v>
      </c>
      <c r="G3242" s="42" t="s">
        <v>12315</v>
      </c>
      <c r="H3242" s="42">
        <v>0.95</v>
      </c>
      <c r="I3242" s="42">
        <v>12.5</v>
      </c>
      <c r="J3242" s="42" t="s">
        <v>14788</v>
      </c>
      <c r="K3242" s="43" t="str">
        <f t="shared" si="50"/>
        <v>Paid</v>
      </c>
    </row>
    <row r="3243" spans="1:11" x14ac:dyDescent="0.25">
      <c r="A3243" s="42">
        <v>180547</v>
      </c>
      <c r="B3243" s="42" t="s">
        <v>15551</v>
      </c>
      <c r="C3243" s="42">
        <v>50</v>
      </c>
      <c r="D3243" s="42">
        <v>1611</v>
      </c>
      <c r="E3243" s="42">
        <v>24</v>
      </c>
      <c r="F3243" s="42">
        <v>20</v>
      </c>
      <c r="G3243" s="42" t="s">
        <v>12318</v>
      </c>
      <c r="H3243" s="42">
        <v>0.95</v>
      </c>
      <c r="I3243" s="42">
        <v>3.5</v>
      </c>
      <c r="J3243" s="42" t="s">
        <v>14788</v>
      </c>
      <c r="K3243" s="43" t="str">
        <f t="shared" si="50"/>
        <v>Paid</v>
      </c>
    </row>
    <row r="3244" spans="1:11" x14ac:dyDescent="0.25">
      <c r="A3244" s="42">
        <v>130168</v>
      </c>
      <c r="B3244" s="42" t="s">
        <v>15552</v>
      </c>
      <c r="C3244" s="42">
        <v>100</v>
      </c>
      <c r="D3244" s="42">
        <v>1606</v>
      </c>
      <c r="E3244" s="42">
        <v>28</v>
      </c>
      <c r="F3244" s="42">
        <v>73</v>
      </c>
      <c r="G3244" s="42" t="s">
        <v>12318</v>
      </c>
      <c r="H3244" s="42">
        <v>0.95</v>
      </c>
      <c r="I3244" s="42">
        <v>9</v>
      </c>
      <c r="J3244" s="42" t="s">
        <v>14788</v>
      </c>
      <c r="K3244" s="43" t="str">
        <f t="shared" si="50"/>
        <v>Paid</v>
      </c>
    </row>
    <row r="3245" spans="1:11" x14ac:dyDescent="0.25">
      <c r="A3245" s="42">
        <v>1240522</v>
      </c>
      <c r="B3245" s="42" t="s">
        <v>15553</v>
      </c>
      <c r="C3245" s="42">
        <v>25</v>
      </c>
      <c r="D3245" s="42">
        <v>1605</v>
      </c>
      <c r="E3245" s="42">
        <v>10</v>
      </c>
      <c r="F3245" s="42">
        <v>32</v>
      </c>
      <c r="G3245" s="42" t="s">
        <v>12318</v>
      </c>
      <c r="H3245" s="42">
        <v>0.95</v>
      </c>
      <c r="I3245" s="42">
        <v>3.5</v>
      </c>
      <c r="J3245" s="42" t="s">
        <v>14788</v>
      </c>
      <c r="K3245" s="43" t="str">
        <f t="shared" si="50"/>
        <v>Paid</v>
      </c>
    </row>
    <row r="3246" spans="1:11" x14ac:dyDescent="0.25">
      <c r="A3246" s="42">
        <v>765916</v>
      </c>
      <c r="B3246" s="42" t="s">
        <v>15554</v>
      </c>
      <c r="C3246" s="42">
        <v>60</v>
      </c>
      <c r="D3246" s="42">
        <v>1599</v>
      </c>
      <c r="E3246" s="42">
        <v>26</v>
      </c>
      <c r="F3246" s="42">
        <v>49</v>
      </c>
      <c r="G3246" s="42" t="s">
        <v>12318</v>
      </c>
      <c r="H3246" s="42">
        <v>0.95</v>
      </c>
      <c r="I3246" s="42">
        <v>3</v>
      </c>
      <c r="J3246" s="42" t="s">
        <v>14788</v>
      </c>
      <c r="K3246" s="43" t="str">
        <f t="shared" si="50"/>
        <v>Paid</v>
      </c>
    </row>
    <row r="3247" spans="1:11" x14ac:dyDescent="0.25">
      <c r="A3247" s="42">
        <v>987666</v>
      </c>
      <c r="B3247" s="42" t="s">
        <v>15555</v>
      </c>
      <c r="C3247" s="42">
        <v>50</v>
      </c>
      <c r="D3247" s="42">
        <v>1591</v>
      </c>
      <c r="E3247" s="42">
        <v>99</v>
      </c>
      <c r="F3247" s="42">
        <v>74</v>
      </c>
      <c r="G3247" s="42" t="s">
        <v>12315</v>
      </c>
      <c r="H3247" s="42">
        <v>0.95</v>
      </c>
      <c r="I3247" s="42">
        <v>9.5</v>
      </c>
      <c r="J3247" s="42" t="s">
        <v>14788</v>
      </c>
      <c r="K3247" s="43" t="str">
        <f t="shared" si="50"/>
        <v>Paid</v>
      </c>
    </row>
    <row r="3248" spans="1:11" x14ac:dyDescent="0.25">
      <c r="A3248" s="42">
        <v>494510</v>
      </c>
      <c r="B3248" s="42" t="s">
        <v>15556</v>
      </c>
      <c r="C3248" s="42">
        <v>40</v>
      </c>
      <c r="D3248" s="42">
        <v>1588</v>
      </c>
      <c r="E3248" s="42">
        <v>8</v>
      </c>
      <c r="F3248" s="42">
        <v>15</v>
      </c>
      <c r="G3248" s="42" t="s">
        <v>12315</v>
      </c>
      <c r="H3248" s="42">
        <v>0.95</v>
      </c>
      <c r="I3248" s="42">
        <v>0.56666666669999999</v>
      </c>
      <c r="J3248" s="42" t="s">
        <v>14788</v>
      </c>
      <c r="K3248" s="43" t="str">
        <f t="shared" si="50"/>
        <v>Paid</v>
      </c>
    </row>
    <row r="3249" spans="1:11" x14ac:dyDescent="0.25">
      <c r="A3249" s="42">
        <v>12975</v>
      </c>
      <c r="B3249" s="42" t="s">
        <v>15557</v>
      </c>
      <c r="C3249" s="42">
        <v>200</v>
      </c>
      <c r="D3249" s="42">
        <v>1586</v>
      </c>
      <c r="E3249" s="42">
        <v>87</v>
      </c>
      <c r="F3249" s="42">
        <v>124</v>
      </c>
      <c r="G3249" s="42" t="s">
        <v>12315</v>
      </c>
      <c r="H3249" s="42">
        <v>0.95</v>
      </c>
      <c r="I3249" s="42">
        <v>22</v>
      </c>
      <c r="J3249" s="42" t="s">
        <v>14788</v>
      </c>
      <c r="K3249" s="43" t="str">
        <f t="shared" si="50"/>
        <v>Paid</v>
      </c>
    </row>
    <row r="3250" spans="1:11" x14ac:dyDescent="0.25">
      <c r="A3250" s="42">
        <v>328960</v>
      </c>
      <c r="B3250" s="42" t="s">
        <v>15558</v>
      </c>
      <c r="C3250" s="42">
        <v>120</v>
      </c>
      <c r="D3250" s="42">
        <v>1566</v>
      </c>
      <c r="E3250" s="42">
        <v>29</v>
      </c>
      <c r="F3250" s="42">
        <v>36</v>
      </c>
      <c r="G3250" s="42" t="s">
        <v>12315</v>
      </c>
      <c r="H3250" s="42">
        <v>0.95</v>
      </c>
      <c r="I3250" s="42">
        <v>4</v>
      </c>
      <c r="J3250" s="42" t="s">
        <v>14788</v>
      </c>
      <c r="K3250" s="43" t="str">
        <f t="shared" si="50"/>
        <v>Paid</v>
      </c>
    </row>
    <row r="3251" spans="1:11" x14ac:dyDescent="0.25">
      <c r="A3251" s="42">
        <v>970252</v>
      </c>
      <c r="B3251" s="42" t="s">
        <v>15559</v>
      </c>
      <c r="C3251" s="42">
        <v>45</v>
      </c>
      <c r="D3251" s="42">
        <v>1562</v>
      </c>
      <c r="E3251" s="42">
        <v>4</v>
      </c>
      <c r="F3251" s="42">
        <v>12</v>
      </c>
      <c r="G3251" s="42" t="s">
        <v>12315</v>
      </c>
      <c r="H3251" s="42">
        <v>0.95</v>
      </c>
      <c r="I3251" s="42">
        <v>1.5</v>
      </c>
      <c r="J3251" s="42" t="s">
        <v>14788</v>
      </c>
      <c r="K3251" s="43" t="str">
        <f t="shared" si="50"/>
        <v>Paid</v>
      </c>
    </row>
    <row r="3252" spans="1:11" x14ac:dyDescent="0.25">
      <c r="A3252" s="42">
        <v>975060</v>
      </c>
      <c r="B3252" s="42" t="s">
        <v>15560</v>
      </c>
      <c r="C3252" s="42">
        <v>115</v>
      </c>
      <c r="D3252" s="42">
        <v>1562</v>
      </c>
      <c r="E3252" s="42">
        <v>42</v>
      </c>
      <c r="F3252" s="42">
        <v>34</v>
      </c>
      <c r="G3252" s="42" t="s">
        <v>12315</v>
      </c>
      <c r="H3252" s="42">
        <v>0.95</v>
      </c>
      <c r="I3252" s="42">
        <v>4</v>
      </c>
      <c r="J3252" s="42" t="s">
        <v>14788</v>
      </c>
      <c r="K3252" s="43" t="str">
        <f t="shared" si="50"/>
        <v>Paid</v>
      </c>
    </row>
    <row r="3253" spans="1:11" x14ac:dyDescent="0.25">
      <c r="A3253" s="42">
        <v>516790</v>
      </c>
      <c r="B3253" s="42" t="s">
        <v>15561</v>
      </c>
      <c r="C3253" s="42">
        <v>25</v>
      </c>
      <c r="D3253" s="42">
        <v>1557</v>
      </c>
      <c r="E3253" s="42">
        <v>13</v>
      </c>
      <c r="F3253" s="42">
        <v>74</v>
      </c>
      <c r="G3253" s="42" t="s">
        <v>12318</v>
      </c>
      <c r="H3253" s="42">
        <v>0.95</v>
      </c>
      <c r="I3253" s="42">
        <v>14</v>
      </c>
      <c r="J3253" s="42" t="s">
        <v>14788</v>
      </c>
      <c r="K3253" s="43" t="str">
        <f t="shared" si="50"/>
        <v>Paid</v>
      </c>
    </row>
    <row r="3254" spans="1:11" x14ac:dyDescent="0.25">
      <c r="A3254" s="42">
        <v>746790</v>
      </c>
      <c r="B3254" s="42" t="s">
        <v>15562</v>
      </c>
      <c r="C3254" s="42">
        <v>20</v>
      </c>
      <c r="D3254" s="42">
        <v>1554</v>
      </c>
      <c r="E3254" s="42">
        <v>30</v>
      </c>
      <c r="F3254" s="42">
        <v>60</v>
      </c>
      <c r="G3254" s="42" t="s">
        <v>12315</v>
      </c>
      <c r="H3254" s="42">
        <v>0.95</v>
      </c>
      <c r="I3254" s="42">
        <v>4</v>
      </c>
      <c r="J3254" s="42" t="s">
        <v>14788</v>
      </c>
      <c r="K3254" s="43" t="str">
        <f t="shared" si="50"/>
        <v>Paid</v>
      </c>
    </row>
    <row r="3255" spans="1:11" x14ac:dyDescent="0.25">
      <c r="A3255" s="42">
        <v>470412</v>
      </c>
      <c r="B3255" s="42" t="s">
        <v>15563</v>
      </c>
      <c r="C3255" s="42">
        <v>50</v>
      </c>
      <c r="D3255" s="42">
        <v>1553</v>
      </c>
      <c r="E3255" s="42">
        <v>35</v>
      </c>
      <c r="F3255" s="42">
        <v>43</v>
      </c>
      <c r="G3255" s="42" t="s">
        <v>12315</v>
      </c>
      <c r="H3255" s="42">
        <v>0.95</v>
      </c>
      <c r="I3255" s="42">
        <v>5.5</v>
      </c>
      <c r="J3255" s="42" t="s">
        <v>14788</v>
      </c>
      <c r="K3255" s="43" t="str">
        <f t="shared" si="50"/>
        <v>Paid</v>
      </c>
    </row>
    <row r="3256" spans="1:11" x14ac:dyDescent="0.25">
      <c r="A3256" s="42">
        <v>287010</v>
      </c>
      <c r="B3256" s="42" t="s">
        <v>15564</v>
      </c>
      <c r="C3256" s="42">
        <v>55</v>
      </c>
      <c r="D3256" s="42">
        <v>1552</v>
      </c>
      <c r="E3256" s="42">
        <v>14</v>
      </c>
      <c r="F3256" s="42">
        <v>44</v>
      </c>
      <c r="G3256" s="42" t="s">
        <v>12315</v>
      </c>
      <c r="H3256" s="42">
        <v>0.95</v>
      </c>
      <c r="I3256" s="42">
        <v>3.5</v>
      </c>
      <c r="J3256" s="42" t="s">
        <v>14788</v>
      </c>
      <c r="K3256" s="43" t="str">
        <f t="shared" si="50"/>
        <v>Paid</v>
      </c>
    </row>
    <row r="3257" spans="1:11" x14ac:dyDescent="0.25">
      <c r="A3257" s="42">
        <v>650222</v>
      </c>
      <c r="B3257" s="42" t="s">
        <v>15565</v>
      </c>
      <c r="C3257" s="42">
        <v>30</v>
      </c>
      <c r="D3257" s="42">
        <v>1551</v>
      </c>
      <c r="E3257" s="42">
        <v>42</v>
      </c>
      <c r="F3257" s="42">
        <v>78</v>
      </c>
      <c r="G3257" s="42" t="s">
        <v>12315</v>
      </c>
      <c r="H3257" s="42">
        <v>0.95</v>
      </c>
      <c r="I3257" s="42">
        <v>7.5</v>
      </c>
      <c r="J3257" s="42" t="s">
        <v>14788</v>
      </c>
      <c r="K3257" s="43" t="str">
        <f t="shared" si="50"/>
        <v>Paid</v>
      </c>
    </row>
    <row r="3258" spans="1:11" x14ac:dyDescent="0.25">
      <c r="A3258" s="42">
        <v>499904</v>
      </c>
      <c r="B3258" s="42" t="s">
        <v>15566</v>
      </c>
      <c r="C3258" s="42">
        <v>30</v>
      </c>
      <c r="D3258" s="42">
        <v>1550</v>
      </c>
      <c r="E3258" s="42">
        <v>15</v>
      </c>
      <c r="F3258" s="42">
        <v>23</v>
      </c>
      <c r="G3258" s="42" t="s">
        <v>12315</v>
      </c>
      <c r="H3258" s="42">
        <v>0.96</v>
      </c>
      <c r="I3258" s="42">
        <v>3</v>
      </c>
      <c r="J3258" s="42" t="s">
        <v>14788</v>
      </c>
      <c r="K3258" s="43" t="str">
        <f t="shared" si="50"/>
        <v>Paid</v>
      </c>
    </row>
    <row r="3259" spans="1:11" x14ac:dyDescent="0.25">
      <c r="A3259" s="42">
        <v>564546</v>
      </c>
      <c r="B3259" s="42" t="s">
        <v>15567</v>
      </c>
      <c r="C3259" s="42">
        <v>50</v>
      </c>
      <c r="D3259" s="42">
        <v>1550</v>
      </c>
      <c r="E3259" s="42">
        <v>25</v>
      </c>
      <c r="F3259" s="42">
        <v>27</v>
      </c>
      <c r="G3259" s="42" t="s">
        <v>12315</v>
      </c>
      <c r="H3259" s="42">
        <v>0.96</v>
      </c>
      <c r="I3259" s="42">
        <v>1.5</v>
      </c>
      <c r="J3259" s="42" t="s">
        <v>14788</v>
      </c>
      <c r="K3259" s="43" t="str">
        <f t="shared" si="50"/>
        <v>Paid</v>
      </c>
    </row>
    <row r="3260" spans="1:11" x14ac:dyDescent="0.25">
      <c r="A3260" s="42">
        <v>936504</v>
      </c>
      <c r="B3260" s="42" t="s">
        <v>15568</v>
      </c>
      <c r="C3260" s="42">
        <v>40</v>
      </c>
      <c r="D3260" s="42">
        <v>1548</v>
      </c>
      <c r="E3260" s="42">
        <v>30</v>
      </c>
      <c r="F3260" s="42">
        <v>126</v>
      </c>
      <c r="G3260" s="42" t="s">
        <v>12315</v>
      </c>
      <c r="H3260" s="42">
        <v>0.96</v>
      </c>
      <c r="I3260" s="42">
        <v>15</v>
      </c>
      <c r="J3260" s="42" t="s">
        <v>14788</v>
      </c>
      <c r="K3260" s="43" t="str">
        <f t="shared" si="50"/>
        <v>Paid</v>
      </c>
    </row>
    <row r="3261" spans="1:11" x14ac:dyDescent="0.25">
      <c r="A3261" s="42">
        <v>904818</v>
      </c>
      <c r="B3261" s="42" t="s">
        <v>15569</v>
      </c>
      <c r="C3261" s="42">
        <v>50</v>
      </c>
      <c r="D3261" s="42">
        <v>1547</v>
      </c>
      <c r="E3261" s="42">
        <v>30</v>
      </c>
      <c r="F3261" s="42">
        <v>56</v>
      </c>
      <c r="G3261" s="42" t="s">
        <v>12315</v>
      </c>
      <c r="H3261" s="42">
        <v>0.96</v>
      </c>
      <c r="I3261" s="42">
        <v>8</v>
      </c>
      <c r="J3261" s="42" t="s">
        <v>14788</v>
      </c>
      <c r="K3261" s="43" t="str">
        <f t="shared" si="50"/>
        <v>Paid</v>
      </c>
    </row>
    <row r="3262" spans="1:11" x14ac:dyDescent="0.25">
      <c r="A3262" s="42">
        <v>1116366</v>
      </c>
      <c r="B3262" s="42" t="s">
        <v>15570</v>
      </c>
      <c r="C3262" s="42">
        <v>0</v>
      </c>
      <c r="D3262" s="42">
        <v>1544</v>
      </c>
      <c r="E3262" s="42">
        <v>15</v>
      </c>
      <c r="F3262" s="42">
        <v>29</v>
      </c>
      <c r="G3262" s="42" t="s">
        <v>12315</v>
      </c>
      <c r="H3262" s="42">
        <v>0.96</v>
      </c>
      <c r="I3262" s="42">
        <v>1</v>
      </c>
      <c r="J3262" s="42" t="s">
        <v>14788</v>
      </c>
      <c r="K3262" s="43" t="str">
        <f t="shared" si="50"/>
        <v>Free</v>
      </c>
    </row>
    <row r="3263" spans="1:11" x14ac:dyDescent="0.25">
      <c r="A3263" s="42">
        <v>505780</v>
      </c>
      <c r="B3263" s="42" t="s">
        <v>15571</v>
      </c>
      <c r="C3263" s="42">
        <v>45</v>
      </c>
      <c r="D3263" s="42">
        <v>1540</v>
      </c>
      <c r="E3263" s="42">
        <v>19</v>
      </c>
      <c r="F3263" s="42">
        <v>39</v>
      </c>
      <c r="G3263" s="42" t="s">
        <v>12315</v>
      </c>
      <c r="H3263" s="42">
        <v>0.96</v>
      </c>
      <c r="I3263" s="42">
        <v>3</v>
      </c>
      <c r="J3263" s="42" t="s">
        <v>14788</v>
      </c>
      <c r="K3263" s="43" t="str">
        <f t="shared" si="50"/>
        <v>Paid</v>
      </c>
    </row>
    <row r="3264" spans="1:11" x14ac:dyDescent="0.25">
      <c r="A3264" s="42">
        <v>1135712</v>
      </c>
      <c r="B3264" s="42" t="s">
        <v>15572</v>
      </c>
      <c r="C3264" s="42">
        <v>195</v>
      </c>
      <c r="D3264" s="42">
        <v>1537</v>
      </c>
      <c r="E3264" s="42">
        <v>8</v>
      </c>
      <c r="F3264" s="42">
        <v>29</v>
      </c>
      <c r="G3264" s="42" t="s">
        <v>12318</v>
      </c>
      <c r="H3264" s="42">
        <v>0.96</v>
      </c>
      <c r="I3264" s="42">
        <v>2.5</v>
      </c>
      <c r="J3264" s="42" t="s">
        <v>14788</v>
      </c>
      <c r="K3264" s="43" t="str">
        <f t="shared" si="50"/>
        <v>Paid</v>
      </c>
    </row>
    <row r="3265" spans="1:11" x14ac:dyDescent="0.25">
      <c r="A3265" s="42">
        <v>417914</v>
      </c>
      <c r="B3265" s="42" t="s">
        <v>15573</v>
      </c>
      <c r="C3265" s="42">
        <v>55</v>
      </c>
      <c r="D3265" s="42">
        <v>1534</v>
      </c>
      <c r="E3265" s="42">
        <v>33</v>
      </c>
      <c r="F3265" s="42">
        <v>18</v>
      </c>
      <c r="G3265" s="42" t="s">
        <v>12318</v>
      </c>
      <c r="H3265" s="42">
        <v>0.96</v>
      </c>
      <c r="I3265" s="42">
        <v>1.5</v>
      </c>
      <c r="J3265" s="42" t="s">
        <v>14788</v>
      </c>
      <c r="K3265" s="43" t="str">
        <f t="shared" si="50"/>
        <v>Paid</v>
      </c>
    </row>
    <row r="3266" spans="1:11" x14ac:dyDescent="0.25">
      <c r="A3266" s="42">
        <v>253246</v>
      </c>
      <c r="B3266" s="42" t="s">
        <v>15574</v>
      </c>
      <c r="C3266" s="42">
        <v>75</v>
      </c>
      <c r="D3266" s="42">
        <v>1532</v>
      </c>
      <c r="E3266" s="42">
        <v>19</v>
      </c>
      <c r="F3266" s="42">
        <v>23</v>
      </c>
      <c r="G3266" s="42" t="s">
        <v>12315</v>
      </c>
      <c r="H3266" s="42">
        <v>0.96</v>
      </c>
      <c r="I3266" s="42">
        <v>2</v>
      </c>
      <c r="J3266" s="42" t="s">
        <v>14788</v>
      </c>
      <c r="K3266" s="43" t="str">
        <f t="shared" si="50"/>
        <v>Paid</v>
      </c>
    </row>
    <row r="3267" spans="1:11" x14ac:dyDescent="0.25">
      <c r="A3267" s="42">
        <v>258886</v>
      </c>
      <c r="B3267" s="42" t="s">
        <v>15575</v>
      </c>
      <c r="C3267" s="42">
        <v>90</v>
      </c>
      <c r="D3267" s="42">
        <v>1526</v>
      </c>
      <c r="E3267" s="42">
        <v>72</v>
      </c>
      <c r="F3267" s="42">
        <v>86</v>
      </c>
      <c r="G3267" s="42" t="s">
        <v>12318</v>
      </c>
      <c r="H3267" s="42">
        <v>0.96</v>
      </c>
      <c r="I3267" s="42">
        <v>6.5</v>
      </c>
      <c r="J3267" s="42" t="s">
        <v>14788</v>
      </c>
      <c r="K3267" s="43" t="str">
        <f t="shared" ref="K3267:K3330" si="51">IF(C3267&gt;0,"Paid","Free")</f>
        <v>Paid</v>
      </c>
    </row>
    <row r="3268" spans="1:11" x14ac:dyDescent="0.25">
      <c r="A3268" s="42">
        <v>895096</v>
      </c>
      <c r="B3268" s="42" t="s">
        <v>15576</v>
      </c>
      <c r="C3268" s="42">
        <v>20</v>
      </c>
      <c r="D3268" s="42">
        <v>1525</v>
      </c>
      <c r="E3268" s="42">
        <v>43</v>
      </c>
      <c r="F3268" s="42">
        <v>65</v>
      </c>
      <c r="G3268" s="42" t="s">
        <v>12324</v>
      </c>
      <c r="H3268" s="42">
        <v>0.96</v>
      </c>
      <c r="I3268" s="42">
        <v>2.5</v>
      </c>
      <c r="J3268" s="42" t="s">
        <v>14788</v>
      </c>
      <c r="K3268" s="43" t="str">
        <f t="shared" si="51"/>
        <v>Paid</v>
      </c>
    </row>
    <row r="3269" spans="1:11" x14ac:dyDescent="0.25">
      <c r="A3269" s="42">
        <v>1030440</v>
      </c>
      <c r="B3269" s="42" t="s">
        <v>15577</v>
      </c>
      <c r="C3269" s="42">
        <v>20</v>
      </c>
      <c r="D3269" s="42">
        <v>1520</v>
      </c>
      <c r="E3269" s="42">
        <v>34</v>
      </c>
      <c r="F3269" s="42">
        <v>23</v>
      </c>
      <c r="G3269" s="42" t="s">
        <v>12324</v>
      </c>
      <c r="H3269" s="42">
        <v>0.96</v>
      </c>
      <c r="I3269" s="42">
        <v>2</v>
      </c>
      <c r="J3269" s="42" t="s">
        <v>14788</v>
      </c>
      <c r="K3269" s="43" t="str">
        <f t="shared" si="51"/>
        <v>Paid</v>
      </c>
    </row>
    <row r="3270" spans="1:11" x14ac:dyDescent="0.25">
      <c r="A3270" s="42">
        <v>56259</v>
      </c>
      <c r="B3270" s="42" t="s">
        <v>15578</v>
      </c>
      <c r="C3270" s="42">
        <v>25</v>
      </c>
      <c r="D3270" s="42">
        <v>1520</v>
      </c>
      <c r="E3270" s="42">
        <v>21</v>
      </c>
      <c r="F3270" s="42">
        <v>52</v>
      </c>
      <c r="G3270" s="42" t="s">
        <v>12315</v>
      </c>
      <c r="H3270" s="42">
        <v>0.96</v>
      </c>
      <c r="I3270" s="42">
        <v>10.5</v>
      </c>
      <c r="J3270" s="42" t="s">
        <v>14788</v>
      </c>
      <c r="K3270" s="43" t="str">
        <f t="shared" si="51"/>
        <v>Paid</v>
      </c>
    </row>
    <row r="3271" spans="1:11" x14ac:dyDescent="0.25">
      <c r="A3271" s="42">
        <v>1170690</v>
      </c>
      <c r="B3271" s="42" t="s">
        <v>15579</v>
      </c>
      <c r="C3271" s="42">
        <v>0</v>
      </c>
      <c r="D3271" s="42">
        <v>1519</v>
      </c>
      <c r="E3271" s="42">
        <v>28</v>
      </c>
      <c r="F3271" s="42">
        <v>20</v>
      </c>
      <c r="G3271" s="42" t="s">
        <v>12318</v>
      </c>
      <c r="H3271" s="42">
        <v>0.96</v>
      </c>
      <c r="I3271" s="42">
        <v>1</v>
      </c>
      <c r="J3271" s="42" t="s">
        <v>14788</v>
      </c>
      <c r="K3271" s="43" t="str">
        <f t="shared" si="51"/>
        <v>Free</v>
      </c>
    </row>
    <row r="3272" spans="1:11" x14ac:dyDescent="0.25">
      <c r="A3272" s="42">
        <v>382258</v>
      </c>
      <c r="B3272" s="42" t="s">
        <v>15580</v>
      </c>
      <c r="C3272" s="42">
        <v>100</v>
      </c>
      <c r="D3272" s="42">
        <v>1518</v>
      </c>
      <c r="E3272" s="42">
        <v>55</v>
      </c>
      <c r="F3272" s="42">
        <v>122</v>
      </c>
      <c r="G3272" s="42" t="s">
        <v>12315</v>
      </c>
      <c r="H3272" s="42">
        <v>0.96</v>
      </c>
      <c r="I3272" s="42">
        <v>19</v>
      </c>
      <c r="J3272" s="42" t="s">
        <v>14788</v>
      </c>
      <c r="K3272" s="43" t="str">
        <f t="shared" si="51"/>
        <v>Paid</v>
      </c>
    </row>
    <row r="3273" spans="1:11" x14ac:dyDescent="0.25">
      <c r="A3273" s="42">
        <v>235104</v>
      </c>
      <c r="B3273" s="42" t="s">
        <v>15581</v>
      </c>
      <c r="C3273" s="42">
        <v>20</v>
      </c>
      <c r="D3273" s="42">
        <v>1517</v>
      </c>
      <c r="E3273" s="42">
        <v>4</v>
      </c>
      <c r="F3273" s="42">
        <v>12</v>
      </c>
      <c r="G3273" s="42" t="s">
        <v>12318</v>
      </c>
      <c r="H3273" s="42">
        <v>0.96</v>
      </c>
      <c r="I3273" s="42">
        <v>1</v>
      </c>
      <c r="J3273" s="42" t="s">
        <v>14788</v>
      </c>
      <c r="K3273" s="43" t="str">
        <f t="shared" si="51"/>
        <v>Paid</v>
      </c>
    </row>
    <row r="3274" spans="1:11" x14ac:dyDescent="0.25">
      <c r="A3274" s="42">
        <v>936182</v>
      </c>
      <c r="B3274" s="42" t="s">
        <v>15582</v>
      </c>
      <c r="C3274" s="42">
        <v>50</v>
      </c>
      <c r="D3274" s="42">
        <v>1515</v>
      </c>
      <c r="E3274" s="42">
        <v>32</v>
      </c>
      <c r="F3274" s="42">
        <v>60</v>
      </c>
      <c r="G3274" s="42" t="s">
        <v>12315</v>
      </c>
      <c r="H3274" s="42">
        <v>0.96</v>
      </c>
      <c r="I3274" s="42">
        <v>7</v>
      </c>
      <c r="J3274" s="42" t="s">
        <v>14788</v>
      </c>
      <c r="K3274" s="43" t="str">
        <f t="shared" si="51"/>
        <v>Paid</v>
      </c>
    </row>
    <row r="3275" spans="1:11" x14ac:dyDescent="0.25">
      <c r="A3275" s="42">
        <v>948440</v>
      </c>
      <c r="B3275" s="42" t="s">
        <v>15583</v>
      </c>
      <c r="C3275" s="42">
        <v>40</v>
      </c>
      <c r="D3275" s="42">
        <v>1502</v>
      </c>
      <c r="E3275" s="42">
        <v>218</v>
      </c>
      <c r="F3275" s="42">
        <v>49</v>
      </c>
      <c r="G3275" s="42" t="s">
        <v>12315</v>
      </c>
      <c r="H3275" s="42">
        <v>0.96</v>
      </c>
      <c r="I3275" s="42">
        <v>6</v>
      </c>
      <c r="J3275" s="42" t="s">
        <v>14788</v>
      </c>
      <c r="K3275" s="43" t="str">
        <f t="shared" si="51"/>
        <v>Paid</v>
      </c>
    </row>
    <row r="3276" spans="1:11" x14ac:dyDescent="0.25">
      <c r="A3276" s="42">
        <v>978850</v>
      </c>
      <c r="B3276" s="42" t="s">
        <v>15584</v>
      </c>
      <c r="C3276" s="42">
        <v>50</v>
      </c>
      <c r="D3276" s="42">
        <v>1496</v>
      </c>
      <c r="E3276" s="42">
        <v>37</v>
      </c>
      <c r="F3276" s="42">
        <v>74</v>
      </c>
      <c r="G3276" s="42" t="s">
        <v>12318</v>
      </c>
      <c r="H3276" s="42">
        <v>0.96</v>
      </c>
      <c r="I3276" s="42">
        <v>7.5</v>
      </c>
      <c r="J3276" s="42" t="s">
        <v>14788</v>
      </c>
      <c r="K3276" s="43" t="str">
        <f t="shared" si="51"/>
        <v>Paid</v>
      </c>
    </row>
    <row r="3277" spans="1:11" x14ac:dyDescent="0.25">
      <c r="A3277" s="42">
        <v>674040</v>
      </c>
      <c r="B3277" s="42" t="s">
        <v>15585</v>
      </c>
      <c r="C3277" s="42">
        <v>195</v>
      </c>
      <c r="D3277" s="42">
        <v>1494</v>
      </c>
      <c r="E3277" s="42">
        <v>23</v>
      </c>
      <c r="F3277" s="42">
        <v>62</v>
      </c>
      <c r="G3277" s="42" t="s">
        <v>12315</v>
      </c>
      <c r="H3277" s="42">
        <v>0.88</v>
      </c>
      <c r="I3277" s="42">
        <v>7.5</v>
      </c>
      <c r="J3277" s="42" t="s">
        <v>14788</v>
      </c>
      <c r="K3277" s="43" t="str">
        <f t="shared" si="51"/>
        <v>Paid</v>
      </c>
    </row>
    <row r="3278" spans="1:11" x14ac:dyDescent="0.25">
      <c r="A3278" s="42">
        <v>368786</v>
      </c>
      <c r="B3278" s="42" t="s">
        <v>15586</v>
      </c>
      <c r="C3278" s="42">
        <v>30</v>
      </c>
      <c r="D3278" s="42">
        <v>1478</v>
      </c>
      <c r="E3278" s="42">
        <v>18</v>
      </c>
      <c r="F3278" s="42">
        <v>83</v>
      </c>
      <c r="G3278" s="42" t="s">
        <v>12324</v>
      </c>
      <c r="H3278" s="42">
        <v>0.18</v>
      </c>
      <c r="I3278" s="42">
        <v>5</v>
      </c>
      <c r="J3278" s="42" t="s">
        <v>14788</v>
      </c>
      <c r="K3278" s="43" t="str">
        <f t="shared" si="51"/>
        <v>Paid</v>
      </c>
    </row>
    <row r="3279" spans="1:11" x14ac:dyDescent="0.25">
      <c r="A3279" s="42">
        <v>1189508</v>
      </c>
      <c r="B3279" s="42" t="s">
        <v>15587</v>
      </c>
      <c r="C3279" s="42">
        <v>40</v>
      </c>
      <c r="D3279" s="42">
        <v>1477</v>
      </c>
      <c r="E3279" s="42">
        <v>17</v>
      </c>
      <c r="F3279" s="42">
        <v>27</v>
      </c>
      <c r="G3279" s="42" t="s">
        <v>12324</v>
      </c>
      <c r="H3279" s="42">
        <v>0.34</v>
      </c>
      <c r="I3279" s="42">
        <v>6</v>
      </c>
      <c r="J3279" s="42" t="s">
        <v>14788</v>
      </c>
      <c r="K3279" s="43" t="str">
        <f t="shared" si="51"/>
        <v>Paid</v>
      </c>
    </row>
    <row r="3280" spans="1:11" x14ac:dyDescent="0.25">
      <c r="A3280" s="42">
        <v>652376</v>
      </c>
      <c r="B3280" s="42" t="s">
        <v>15588</v>
      </c>
      <c r="C3280" s="42">
        <v>20</v>
      </c>
      <c r="D3280" s="42">
        <v>1476</v>
      </c>
      <c r="E3280" s="42">
        <v>27</v>
      </c>
      <c r="F3280" s="42">
        <v>8</v>
      </c>
      <c r="G3280" s="42" t="s">
        <v>12315</v>
      </c>
      <c r="H3280" s="42">
        <v>0.89</v>
      </c>
      <c r="I3280" s="42">
        <v>0.65</v>
      </c>
      <c r="J3280" s="42" t="s">
        <v>14788</v>
      </c>
      <c r="K3280" s="43" t="str">
        <f t="shared" si="51"/>
        <v>Paid</v>
      </c>
    </row>
    <row r="3281" spans="1:11" x14ac:dyDescent="0.25">
      <c r="A3281" s="42">
        <v>991094</v>
      </c>
      <c r="B3281" s="42" t="s">
        <v>15589</v>
      </c>
      <c r="C3281" s="42">
        <v>195</v>
      </c>
      <c r="D3281" s="42">
        <v>1472</v>
      </c>
      <c r="E3281" s="42">
        <v>210</v>
      </c>
      <c r="F3281" s="42">
        <v>110</v>
      </c>
      <c r="G3281" s="42" t="s">
        <v>12315</v>
      </c>
      <c r="H3281" s="42">
        <v>0.98</v>
      </c>
      <c r="I3281" s="42">
        <v>13</v>
      </c>
      <c r="J3281" s="42" t="s">
        <v>14788</v>
      </c>
      <c r="K3281" s="43" t="str">
        <f t="shared" si="51"/>
        <v>Paid</v>
      </c>
    </row>
    <row r="3282" spans="1:11" x14ac:dyDescent="0.25">
      <c r="A3282" s="42">
        <v>912946</v>
      </c>
      <c r="B3282" s="42" t="s">
        <v>15590</v>
      </c>
      <c r="C3282" s="42">
        <v>40</v>
      </c>
      <c r="D3282" s="42">
        <v>1469</v>
      </c>
      <c r="E3282" s="42">
        <v>237</v>
      </c>
      <c r="F3282" s="42">
        <v>120</v>
      </c>
      <c r="G3282" s="42" t="s">
        <v>12315</v>
      </c>
      <c r="H3282" s="42">
        <v>0.47</v>
      </c>
      <c r="I3282" s="42">
        <v>19</v>
      </c>
      <c r="J3282" s="42" t="s">
        <v>14788</v>
      </c>
      <c r="K3282" s="43" t="str">
        <f t="shared" si="51"/>
        <v>Paid</v>
      </c>
    </row>
    <row r="3283" spans="1:11" x14ac:dyDescent="0.25">
      <c r="A3283" s="42">
        <v>378924</v>
      </c>
      <c r="B3283" s="42" t="s">
        <v>15591</v>
      </c>
      <c r="C3283" s="42">
        <v>40</v>
      </c>
      <c r="D3283" s="42">
        <v>1468</v>
      </c>
      <c r="E3283" s="42">
        <v>54</v>
      </c>
      <c r="F3283" s="42">
        <v>18</v>
      </c>
      <c r="G3283" s="42" t="s">
        <v>12315</v>
      </c>
      <c r="H3283" s="42">
        <v>0.8</v>
      </c>
      <c r="I3283" s="42">
        <v>2.5</v>
      </c>
      <c r="J3283" s="42" t="s">
        <v>14788</v>
      </c>
      <c r="K3283" s="43" t="str">
        <f t="shared" si="51"/>
        <v>Paid</v>
      </c>
    </row>
    <row r="3284" spans="1:11" x14ac:dyDescent="0.25">
      <c r="A3284" s="42">
        <v>19260</v>
      </c>
      <c r="B3284" s="42" t="s">
        <v>15592</v>
      </c>
      <c r="C3284" s="42">
        <v>20</v>
      </c>
      <c r="D3284" s="42">
        <v>1463</v>
      </c>
      <c r="E3284" s="42">
        <v>56</v>
      </c>
      <c r="F3284" s="42">
        <v>24</v>
      </c>
      <c r="G3284" s="42" t="s">
        <v>12318</v>
      </c>
      <c r="H3284" s="42">
        <v>0.9</v>
      </c>
      <c r="I3284" s="42">
        <v>1</v>
      </c>
      <c r="J3284" s="42" t="s">
        <v>14788</v>
      </c>
      <c r="K3284" s="43" t="str">
        <f t="shared" si="51"/>
        <v>Paid</v>
      </c>
    </row>
    <row r="3285" spans="1:11" x14ac:dyDescent="0.25">
      <c r="A3285" s="42">
        <v>523216</v>
      </c>
      <c r="B3285" s="42" t="s">
        <v>15593</v>
      </c>
      <c r="C3285" s="42">
        <v>30</v>
      </c>
      <c r="D3285" s="42">
        <v>1454</v>
      </c>
      <c r="E3285" s="42">
        <v>14</v>
      </c>
      <c r="F3285" s="42">
        <v>12</v>
      </c>
      <c r="G3285" s="42" t="s">
        <v>12315</v>
      </c>
      <c r="H3285" s="42">
        <v>0.14000000000000001</v>
      </c>
      <c r="I3285" s="42">
        <v>0.5</v>
      </c>
      <c r="J3285" s="42" t="s">
        <v>14788</v>
      </c>
      <c r="K3285" s="43" t="str">
        <f t="shared" si="51"/>
        <v>Paid</v>
      </c>
    </row>
    <row r="3286" spans="1:11" x14ac:dyDescent="0.25">
      <c r="A3286" s="42">
        <v>519952</v>
      </c>
      <c r="B3286" s="42" t="s">
        <v>15594</v>
      </c>
      <c r="C3286" s="42">
        <v>200</v>
      </c>
      <c r="D3286" s="42">
        <v>1448</v>
      </c>
      <c r="E3286" s="42">
        <v>173</v>
      </c>
      <c r="F3286" s="42">
        <v>48</v>
      </c>
      <c r="G3286" s="42" t="s">
        <v>12318</v>
      </c>
      <c r="H3286" s="42">
        <v>0.74</v>
      </c>
      <c r="I3286" s="42">
        <v>7.5</v>
      </c>
      <c r="J3286" s="42" t="s">
        <v>14788</v>
      </c>
      <c r="K3286" s="43" t="str">
        <f t="shared" si="51"/>
        <v>Paid</v>
      </c>
    </row>
    <row r="3287" spans="1:11" x14ac:dyDescent="0.25">
      <c r="A3287" s="42">
        <v>651990</v>
      </c>
      <c r="B3287" s="42" t="s">
        <v>15595</v>
      </c>
      <c r="C3287" s="42">
        <v>20</v>
      </c>
      <c r="D3287" s="42">
        <v>1447</v>
      </c>
      <c r="E3287" s="42">
        <v>35</v>
      </c>
      <c r="F3287" s="42">
        <v>7</v>
      </c>
      <c r="G3287" s="42" t="s">
        <v>12318</v>
      </c>
      <c r="H3287" s="42">
        <v>0.89</v>
      </c>
      <c r="I3287" s="42">
        <v>0.66666666669999997</v>
      </c>
      <c r="J3287" s="42" t="s">
        <v>14788</v>
      </c>
      <c r="K3287" s="43" t="str">
        <f t="shared" si="51"/>
        <v>Paid</v>
      </c>
    </row>
    <row r="3288" spans="1:11" x14ac:dyDescent="0.25">
      <c r="A3288" s="42">
        <v>392836</v>
      </c>
      <c r="B3288" s="42" t="s">
        <v>15596</v>
      </c>
      <c r="C3288" s="42">
        <v>20</v>
      </c>
      <c r="D3288" s="42">
        <v>1442</v>
      </c>
      <c r="E3288" s="42">
        <v>9</v>
      </c>
      <c r="F3288" s="42">
        <v>25</v>
      </c>
      <c r="G3288" s="42" t="s">
        <v>12315</v>
      </c>
      <c r="H3288" s="42">
        <v>0.78</v>
      </c>
      <c r="I3288" s="42">
        <v>2</v>
      </c>
      <c r="J3288" s="42" t="s">
        <v>14788</v>
      </c>
      <c r="K3288" s="43" t="str">
        <f t="shared" si="51"/>
        <v>Paid</v>
      </c>
    </row>
    <row r="3289" spans="1:11" x14ac:dyDescent="0.25">
      <c r="A3289" s="42">
        <v>814206</v>
      </c>
      <c r="B3289" s="42" t="s">
        <v>15597</v>
      </c>
      <c r="C3289" s="42">
        <v>50</v>
      </c>
      <c r="D3289" s="42">
        <v>1439</v>
      </c>
      <c r="E3289" s="42">
        <v>10</v>
      </c>
      <c r="F3289" s="42">
        <v>77</v>
      </c>
      <c r="G3289" s="42" t="s">
        <v>12318</v>
      </c>
      <c r="H3289" s="42">
        <v>0.84</v>
      </c>
      <c r="I3289" s="42">
        <v>13</v>
      </c>
      <c r="J3289" s="42" t="s">
        <v>14788</v>
      </c>
      <c r="K3289" s="43" t="str">
        <f t="shared" si="51"/>
        <v>Paid</v>
      </c>
    </row>
    <row r="3290" spans="1:11" x14ac:dyDescent="0.25">
      <c r="A3290" s="42">
        <v>1139400</v>
      </c>
      <c r="B3290" s="42" t="s">
        <v>15598</v>
      </c>
      <c r="C3290" s="42">
        <v>95</v>
      </c>
      <c r="D3290" s="42">
        <v>1437</v>
      </c>
      <c r="E3290" s="42">
        <v>24</v>
      </c>
      <c r="F3290" s="42">
        <v>20</v>
      </c>
      <c r="G3290" s="42" t="s">
        <v>12324</v>
      </c>
      <c r="H3290" s="42">
        <v>0.72</v>
      </c>
      <c r="I3290" s="42">
        <v>1</v>
      </c>
      <c r="J3290" s="42" t="s">
        <v>14788</v>
      </c>
      <c r="K3290" s="43" t="str">
        <f t="shared" si="51"/>
        <v>Paid</v>
      </c>
    </row>
    <row r="3291" spans="1:11" x14ac:dyDescent="0.25">
      <c r="A3291" s="42">
        <v>645714</v>
      </c>
      <c r="B3291" s="42" t="s">
        <v>15599</v>
      </c>
      <c r="C3291" s="42">
        <v>40</v>
      </c>
      <c r="D3291" s="42">
        <v>1433</v>
      </c>
      <c r="E3291" s="42">
        <v>145</v>
      </c>
      <c r="F3291" s="42">
        <v>34</v>
      </c>
      <c r="G3291" s="42" t="s">
        <v>12318</v>
      </c>
      <c r="H3291" s="42">
        <v>0.35</v>
      </c>
      <c r="I3291" s="42">
        <v>5.5</v>
      </c>
      <c r="J3291" s="42" t="s">
        <v>14788</v>
      </c>
      <c r="K3291" s="43" t="str">
        <f t="shared" si="51"/>
        <v>Paid</v>
      </c>
    </row>
    <row r="3292" spans="1:11" x14ac:dyDescent="0.25">
      <c r="A3292" s="42">
        <v>611518</v>
      </c>
      <c r="B3292" s="42" t="s">
        <v>15600</v>
      </c>
      <c r="C3292" s="42">
        <v>20</v>
      </c>
      <c r="D3292" s="42">
        <v>1428</v>
      </c>
      <c r="E3292" s="42">
        <v>91</v>
      </c>
      <c r="F3292" s="42">
        <v>32</v>
      </c>
      <c r="G3292" s="42" t="s">
        <v>12315</v>
      </c>
      <c r="H3292" s="42">
        <v>0.9</v>
      </c>
      <c r="I3292" s="42">
        <v>3</v>
      </c>
      <c r="J3292" s="42" t="s">
        <v>14788</v>
      </c>
      <c r="K3292" s="43" t="str">
        <f t="shared" si="51"/>
        <v>Paid</v>
      </c>
    </row>
    <row r="3293" spans="1:11" x14ac:dyDescent="0.25">
      <c r="A3293" s="42">
        <v>943306</v>
      </c>
      <c r="B3293" s="42" t="s">
        <v>15601</v>
      </c>
      <c r="C3293" s="42">
        <v>110</v>
      </c>
      <c r="D3293" s="42">
        <v>1425</v>
      </c>
      <c r="E3293" s="42">
        <v>36</v>
      </c>
      <c r="F3293" s="42">
        <v>34</v>
      </c>
      <c r="G3293" s="42" t="s">
        <v>12315</v>
      </c>
      <c r="H3293" s="42">
        <v>0.77</v>
      </c>
      <c r="I3293" s="42">
        <v>5.5</v>
      </c>
      <c r="J3293" s="42" t="s">
        <v>14788</v>
      </c>
      <c r="K3293" s="43" t="str">
        <f t="shared" si="51"/>
        <v>Paid</v>
      </c>
    </row>
    <row r="3294" spans="1:11" x14ac:dyDescent="0.25">
      <c r="A3294" s="42">
        <v>598516</v>
      </c>
      <c r="B3294" s="42" t="s">
        <v>15602</v>
      </c>
      <c r="C3294" s="42">
        <v>20</v>
      </c>
      <c r="D3294" s="42">
        <v>1421</v>
      </c>
      <c r="E3294" s="42">
        <v>17</v>
      </c>
      <c r="F3294" s="42">
        <v>36</v>
      </c>
      <c r="G3294" s="42" t="s">
        <v>12318</v>
      </c>
      <c r="H3294" s="42">
        <v>0.83</v>
      </c>
      <c r="I3294" s="42">
        <v>4</v>
      </c>
      <c r="J3294" s="42" t="s">
        <v>14788</v>
      </c>
      <c r="K3294" s="43" t="str">
        <f t="shared" si="51"/>
        <v>Paid</v>
      </c>
    </row>
    <row r="3295" spans="1:11" x14ac:dyDescent="0.25">
      <c r="A3295" s="42">
        <v>949134</v>
      </c>
      <c r="B3295" s="42" t="s">
        <v>15603</v>
      </c>
      <c r="C3295" s="42">
        <v>200</v>
      </c>
      <c r="D3295" s="42">
        <v>1420</v>
      </c>
      <c r="E3295" s="42">
        <v>62</v>
      </c>
      <c r="F3295" s="42">
        <v>152</v>
      </c>
      <c r="G3295" s="42" t="s">
        <v>12315</v>
      </c>
      <c r="H3295" s="42">
        <v>7.0000000000000007E-2</v>
      </c>
      <c r="I3295" s="42">
        <v>5.5</v>
      </c>
      <c r="J3295" s="42" t="s">
        <v>14788</v>
      </c>
      <c r="K3295" s="43" t="str">
        <f t="shared" si="51"/>
        <v>Paid</v>
      </c>
    </row>
    <row r="3296" spans="1:11" x14ac:dyDescent="0.25">
      <c r="A3296" s="42">
        <v>335280</v>
      </c>
      <c r="B3296" s="42" t="s">
        <v>15604</v>
      </c>
      <c r="C3296" s="42">
        <v>60</v>
      </c>
      <c r="D3296" s="42">
        <v>1419</v>
      </c>
      <c r="E3296" s="42">
        <v>38</v>
      </c>
      <c r="F3296" s="42">
        <v>20</v>
      </c>
      <c r="G3296" s="42" t="s">
        <v>12318</v>
      </c>
      <c r="H3296" s="42">
        <v>0.74</v>
      </c>
      <c r="I3296" s="42">
        <v>1.5</v>
      </c>
      <c r="J3296" s="42" t="s">
        <v>14788</v>
      </c>
      <c r="K3296" s="43" t="str">
        <f t="shared" si="51"/>
        <v>Paid</v>
      </c>
    </row>
    <row r="3297" spans="1:11" x14ac:dyDescent="0.25">
      <c r="A3297" s="42">
        <v>1267892</v>
      </c>
      <c r="B3297" s="42" t="s">
        <v>15605</v>
      </c>
      <c r="C3297" s="42">
        <v>200</v>
      </c>
      <c r="D3297" s="42">
        <v>1415</v>
      </c>
      <c r="E3297" s="42">
        <v>17</v>
      </c>
      <c r="F3297" s="42">
        <v>23</v>
      </c>
      <c r="G3297" s="42" t="s">
        <v>12315</v>
      </c>
      <c r="H3297" s="42">
        <v>0.62</v>
      </c>
      <c r="I3297" s="42">
        <v>1.5</v>
      </c>
      <c r="J3297" s="42" t="s">
        <v>14788</v>
      </c>
      <c r="K3297" s="43" t="str">
        <f t="shared" si="51"/>
        <v>Paid</v>
      </c>
    </row>
    <row r="3298" spans="1:11" x14ac:dyDescent="0.25">
      <c r="A3298" s="42">
        <v>467186</v>
      </c>
      <c r="B3298" s="42" t="s">
        <v>15606</v>
      </c>
      <c r="C3298" s="42">
        <v>150</v>
      </c>
      <c r="D3298" s="42">
        <v>1414</v>
      </c>
      <c r="E3298" s="42">
        <v>14</v>
      </c>
      <c r="F3298" s="42">
        <v>22</v>
      </c>
      <c r="G3298" s="42" t="s">
        <v>12315</v>
      </c>
      <c r="H3298" s="42">
        <v>0.87</v>
      </c>
      <c r="I3298" s="42">
        <v>2.5</v>
      </c>
      <c r="J3298" s="42" t="s">
        <v>14788</v>
      </c>
      <c r="K3298" s="43" t="str">
        <f t="shared" si="51"/>
        <v>Paid</v>
      </c>
    </row>
    <row r="3299" spans="1:11" x14ac:dyDescent="0.25">
      <c r="A3299" s="42">
        <v>822670</v>
      </c>
      <c r="B3299" s="42" t="s">
        <v>15607</v>
      </c>
      <c r="C3299" s="42">
        <v>100</v>
      </c>
      <c r="D3299" s="42">
        <v>1410</v>
      </c>
      <c r="E3299" s="42">
        <v>134</v>
      </c>
      <c r="F3299" s="42">
        <v>67</v>
      </c>
      <c r="G3299" s="42" t="s">
        <v>12324</v>
      </c>
      <c r="H3299" s="42">
        <v>0.96</v>
      </c>
      <c r="I3299" s="42">
        <v>5</v>
      </c>
      <c r="J3299" s="42" t="s">
        <v>14788</v>
      </c>
      <c r="K3299" s="43" t="str">
        <f t="shared" si="51"/>
        <v>Paid</v>
      </c>
    </row>
    <row r="3300" spans="1:11" x14ac:dyDescent="0.25">
      <c r="A3300" s="42">
        <v>173888</v>
      </c>
      <c r="B3300" s="42" t="s">
        <v>15608</v>
      </c>
      <c r="C3300" s="42">
        <v>115</v>
      </c>
      <c r="D3300" s="42">
        <v>1407</v>
      </c>
      <c r="E3300" s="42">
        <v>137</v>
      </c>
      <c r="F3300" s="42">
        <v>69</v>
      </c>
      <c r="G3300" s="42" t="s">
        <v>12315</v>
      </c>
      <c r="H3300" s="42">
        <v>0.52</v>
      </c>
      <c r="I3300" s="42">
        <v>7</v>
      </c>
      <c r="J3300" s="42" t="s">
        <v>14788</v>
      </c>
      <c r="K3300" s="43" t="str">
        <f t="shared" si="51"/>
        <v>Paid</v>
      </c>
    </row>
    <row r="3301" spans="1:11" x14ac:dyDescent="0.25">
      <c r="A3301" s="42">
        <v>1026206</v>
      </c>
      <c r="B3301" s="42" t="s">
        <v>15609</v>
      </c>
      <c r="C3301" s="42">
        <v>25</v>
      </c>
      <c r="D3301" s="42">
        <v>1406</v>
      </c>
      <c r="E3301" s="42">
        <v>12</v>
      </c>
      <c r="F3301" s="42">
        <v>20</v>
      </c>
      <c r="G3301" s="42" t="s">
        <v>12318</v>
      </c>
      <c r="H3301" s="42">
        <v>0.92</v>
      </c>
      <c r="I3301" s="42">
        <v>1</v>
      </c>
      <c r="J3301" s="42" t="s">
        <v>14788</v>
      </c>
      <c r="K3301" s="43" t="str">
        <f t="shared" si="51"/>
        <v>Paid</v>
      </c>
    </row>
    <row r="3302" spans="1:11" x14ac:dyDescent="0.25">
      <c r="A3302" s="42">
        <v>288258</v>
      </c>
      <c r="B3302" s="42" t="s">
        <v>15610</v>
      </c>
      <c r="C3302" s="42">
        <v>20</v>
      </c>
      <c r="D3302" s="42">
        <v>1404</v>
      </c>
      <c r="E3302" s="42">
        <v>7</v>
      </c>
      <c r="F3302" s="42">
        <v>17</v>
      </c>
      <c r="G3302" s="42" t="s">
        <v>12315</v>
      </c>
      <c r="H3302" s="42">
        <v>0.33</v>
      </c>
      <c r="I3302" s="42">
        <v>2.5</v>
      </c>
      <c r="J3302" s="42" t="s">
        <v>14788</v>
      </c>
      <c r="K3302" s="43" t="str">
        <f t="shared" si="51"/>
        <v>Paid</v>
      </c>
    </row>
    <row r="3303" spans="1:11" x14ac:dyDescent="0.25">
      <c r="A3303" s="42">
        <v>1045942</v>
      </c>
      <c r="B3303" s="42" t="s">
        <v>15611</v>
      </c>
      <c r="C3303" s="42">
        <v>150</v>
      </c>
      <c r="D3303" s="42">
        <v>1399</v>
      </c>
      <c r="E3303" s="42">
        <v>212</v>
      </c>
      <c r="F3303" s="42">
        <v>89</v>
      </c>
      <c r="G3303" s="42" t="s">
        <v>12315</v>
      </c>
      <c r="H3303" s="42">
        <v>0.94</v>
      </c>
      <c r="I3303" s="42">
        <v>8.5</v>
      </c>
      <c r="J3303" s="42" t="s">
        <v>14788</v>
      </c>
      <c r="K3303" s="43" t="str">
        <f t="shared" si="51"/>
        <v>Paid</v>
      </c>
    </row>
    <row r="3304" spans="1:11" x14ac:dyDescent="0.25">
      <c r="A3304" s="42">
        <v>372442</v>
      </c>
      <c r="B3304" s="42" t="s">
        <v>15612</v>
      </c>
      <c r="C3304" s="42">
        <v>20</v>
      </c>
      <c r="D3304" s="42">
        <v>1393</v>
      </c>
      <c r="E3304" s="42">
        <v>40</v>
      </c>
      <c r="F3304" s="42">
        <v>9</v>
      </c>
      <c r="G3304" s="42" t="s">
        <v>12318</v>
      </c>
      <c r="H3304" s="42">
        <v>0.18</v>
      </c>
      <c r="I3304" s="42">
        <v>0.51666666670000005</v>
      </c>
      <c r="J3304" s="42" t="s">
        <v>14788</v>
      </c>
      <c r="K3304" s="43" t="str">
        <f t="shared" si="51"/>
        <v>Paid</v>
      </c>
    </row>
    <row r="3305" spans="1:11" x14ac:dyDescent="0.25">
      <c r="A3305" s="42">
        <v>532008</v>
      </c>
      <c r="B3305" s="42" t="s">
        <v>15613</v>
      </c>
      <c r="C3305" s="42">
        <v>95</v>
      </c>
      <c r="D3305" s="42">
        <v>1388</v>
      </c>
      <c r="E3305" s="42">
        <v>11</v>
      </c>
      <c r="F3305" s="42">
        <v>58</v>
      </c>
      <c r="G3305" s="42" t="s">
        <v>12315</v>
      </c>
      <c r="H3305" s="42">
        <v>0.43</v>
      </c>
      <c r="I3305" s="42">
        <v>7</v>
      </c>
      <c r="J3305" s="42" t="s">
        <v>14788</v>
      </c>
      <c r="K3305" s="43" t="str">
        <f t="shared" si="51"/>
        <v>Paid</v>
      </c>
    </row>
    <row r="3306" spans="1:11" x14ac:dyDescent="0.25">
      <c r="A3306" s="42">
        <v>697798</v>
      </c>
      <c r="B3306" s="42" t="s">
        <v>15614</v>
      </c>
      <c r="C3306" s="42">
        <v>50</v>
      </c>
      <c r="D3306" s="42">
        <v>1386</v>
      </c>
      <c r="E3306" s="42">
        <v>17</v>
      </c>
      <c r="F3306" s="42">
        <v>28</v>
      </c>
      <c r="G3306" s="42" t="s">
        <v>12318</v>
      </c>
      <c r="H3306" s="42">
        <v>7.0000000000000007E-2</v>
      </c>
      <c r="I3306" s="42">
        <v>3</v>
      </c>
      <c r="J3306" s="42" t="s">
        <v>14788</v>
      </c>
      <c r="K3306" s="43" t="str">
        <f t="shared" si="51"/>
        <v>Paid</v>
      </c>
    </row>
    <row r="3307" spans="1:11" x14ac:dyDescent="0.25">
      <c r="A3307" s="42">
        <v>555122</v>
      </c>
      <c r="B3307" s="42" t="s">
        <v>15615</v>
      </c>
      <c r="C3307" s="42">
        <v>100</v>
      </c>
      <c r="D3307" s="42">
        <v>1385</v>
      </c>
      <c r="E3307" s="42">
        <v>89</v>
      </c>
      <c r="F3307" s="42">
        <v>97</v>
      </c>
      <c r="G3307" s="42" t="s">
        <v>12318</v>
      </c>
      <c r="H3307" s="42">
        <v>0.17</v>
      </c>
      <c r="I3307" s="42">
        <v>11</v>
      </c>
      <c r="J3307" s="42" t="s">
        <v>14788</v>
      </c>
      <c r="K3307" s="43" t="str">
        <f t="shared" si="51"/>
        <v>Paid</v>
      </c>
    </row>
    <row r="3308" spans="1:11" x14ac:dyDescent="0.25">
      <c r="A3308" s="42">
        <v>876850</v>
      </c>
      <c r="B3308" s="42" t="s">
        <v>15616</v>
      </c>
      <c r="C3308" s="42">
        <v>100</v>
      </c>
      <c r="D3308" s="42">
        <v>1385</v>
      </c>
      <c r="E3308" s="42">
        <v>188</v>
      </c>
      <c r="F3308" s="42">
        <v>83</v>
      </c>
      <c r="G3308" s="42" t="s">
        <v>12324</v>
      </c>
      <c r="H3308" s="42">
        <v>0.46</v>
      </c>
      <c r="I3308" s="42">
        <v>5</v>
      </c>
      <c r="J3308" s="42" t="s">
        <v>14788</v>
      </c>
      <c r="K3308" s="43" t="str">
        <f t="shared" si="51"/>
        <v>Paid</v>
      </c>
    </row>
    <row r="3309" spans="1:11" x14ac:dyDescent="0.25">
      <c r="A3309" s="42">
        <v>1070976</v>
      </c>
      <c r="B3309" s="42" t="s">
        <v>15617</v>
      </c>
      <c r="C3309" s="42">
        <v>195</v>
      </c>
      <c r="D3309" s="42">
        <v>1371</v>
      </c>
      <c r="E3309" s="42">
        <v>165</v>
      </c>
      <c r="F3309" s="42">
        <v>83</v>
      </c>
      <c r="G3309" s="42" t="s">
        <v>12315</v>
      </c>
      <c r="H3309" s="42">
        <v>0.12</v>
      </c>
      <c r="I3309" s="42">
        <v>20</v>
      </c>
      <c r="J3309" s="42" t="s">
        <v>14788</v>
      </c>
      <c r="K3309" s="43" t="str">
        <f t="shared" si="51"/>
        <v>Paid</v>
      </c>
    </row>
    <row r="3310" spans="1:11" x14ac:dyDescent="0.25">
      <c r="A3310" s="42">
        <v>1189280</v>
      </c>
      <c r="B3310" s="42" t="s">
        <v>15618</v>
      </c>
      <c r="C3310" s="42">
        <v>125</v>
      </c>
      <c r="D3310" s="42">
        <v>1367</v>
      </c>
      <c r="E3310" s="42">
        <v>17</v>
      </c>
      <c r="F3310" s="42">
        <v>58</v>
      </c>
      <c r="G3310" s="42" t="s">
        <v>12324</v>
      </c>
      <c r="H3310" s="42">
        <v>0.79</v>
      </c>
      <c r="I3310" s="42">
        <v>6</v>
      </c>
      <c r="J3310" s="42" t="s">
        <v>14788</v>
      </c>
      <c r="K3310" s="43" t="str">
        <f t="shared" si="51"/>
        <v>Paid</v>
      </c>
    </row>
    <row r="3311" spans="1:11" x14ac:dyDescent="0.25">
      <c r="A3311" s="42">
        <v>403604</v>
      </c>
      <c r="B3311" s="42" t="s">
        <v>15619</v>
      </c>
      <c r="C3311" s="42">
        <v>40</v>
      </c>
      <c r="D3311" s="42">
        <v>1355</v>
      </c>
      <c r="E3311" s="42">
        <v>45</v>
      </c>
      <c r="F3311" s="42">
        <v>27</v>
      </c>
      <c r="G3311" s="42" t="s">
        <v>12315</v>
      </c>
      <c r="H3311" s="42">
        <v>7.0000000000000007E-2</v>
      </c>
      <c r="I3311" s="42">
        <v>3.5</v>
      </c>
      <c r="J3311" s="42" t="s">
        <v>14788</v>
      </c>
      <c r="K3311" s="43" t="str">
        <f t="shared" si="51"/>
        <v>Paid</v>
      </c>
    </row>
    <row r="3312" spans="1:11" x14ac:dyDescent="0.25">
      <c r="A3312" s="42">
        <v>1156648</v>
      </c>
      <c r="B3312" s="42" t="s">
        <v>15620</v>
      </c>
      <c r="C3312" s="42">
        <v>30</v>
      </c>
      <c r="D3312" s="42">
        <v>1355</v>
      </c>
      <c r="E3312" s="42">
        <v>14</v>
      </c>
      <c r="F3312" s="42">
        <v>29</v>
      </c>
      <c r="G3312" s="42" t="s">
        <v>12315</v>
      </c>
      <c r="H3312" s="42">
        <v>0.76</v>
      </c>
      <c r="I3312" s="42">
        <v>3.5</v>
      </c>
      <c r="J3312" s="42" t="s">
        <v>14788</v>
      </c>
      <c r="K3312" s="43" t="str">
        <f t="shared" si="51"/>
        <v>Paid</v>
      </c>
    </row>
    <row r="3313" spans="1:11" x14ac:dyDescent="0.25">
      <c r="A3313" s="42">
        <v>976854</v>
      </c>
      <c r="B3313" s="42" t="s">
        <v>15621</v>
      </c>
      <c r="C3313" s="42">
        <v>200</v>
      </c>
      <c r="D3313" s="42">
        <v>1353</v>
      </c>
      <c r="E3313" s="42">
        <v>53</v>
      </c>
      <c r="F3313" s="42">
        <v>320</v>
      </c>
      <c r="G3313" s="42" t="s">
        <v>12318</v>
      </c>
      <c r="H3313" s="42">
        <v>0.11</v>
      </c>
      <c r="I3313" s="42">
        <v>23.5</v>
      </c>
      <c r="J3313" s="42" t="s">
        <v>14788</v>
      </c>
      <c r="K3313" s="43" t="str">
        <f t="shared" si="51"/>
        <v>Paid</v>
      </c>
    </row>
    <row r="3314" spans="1:11" x14ac:dyDescent="0.25">
      <c r="A3314" s="42">
        <v>1199774</v>
      </c>
      <c r="B3314" s="42" t="s">
        <v>15622</v>
      </c>
      <c r="C3314" s="42">
        <v>115</v>
      </c>
      <c r="D3314" s="42">
        <v>1346</v>
      </c>
      <c r="E3314" s="42">
        <v>330</v>
      </c>
      <c r="F3314" s="42">
        <v>32</v>
      </c>
      <c r="G3314" s="42" t="s">
        <v>12318</v>
      </c>
      <c r="H3314" s="42">
        <v>0.18</v>
      </c>
      <c r="I3314" s="42">
        <v>3</v>
      </c>
      <c r="J3314" s="42" t="s">
        <v>14788</v>
      </c>
      <c r="K3314" s="43" t="str">
        <f t="shared" si="51"/>
        <v>Paid</v>
      </c>
    </row>
    <row r="3315" spans="1:11" x14ac:dyDescent="0.25">
      <c r="A3315" s="42">
        <v>1203040</v>
      </c>
      <c r="B3315" s="42" t="s">
        <v>15623</v>
      </c>
      <c r="C3315" s="42">
        <v>60</v>
      </c>
      <c r="D3315" s="42">
        <v>1343</v>
      </c>
      <c r="E3315" s="42">
        <v>11</v>
      </c>
      <c r="F3315" s="42">
        <v>22</v>
      </c>
      <c r="G3315" s="42" t="s">
        <v>12318</v>
      </c>
      <c r="H3315" s="42">
        <v>0.2</v>
      </c>
      <c r="I3315" s="42">
        <v>3.5</v>
      </c>
      <c r="J3315" s="42" t="s">
        <v>14788</v>
      </c>
      <c r="K3315" s="43" t="str">
        <f t="shared" si="51"/>
        <v>Paid</v>
      </c>
    </row>
    <row r="3316" spans="1:11" x14ac:dyDescent="0.25">
      <c r="A3316" s="42">
        <v>1063722</v>
      </c>
      <c r="B3316" s="42" t="s">
        <v>15624</v>
      </c>
      <c r="C3316" s="42">
        <v>50</v>
      </c>
      <c r="D3316" s="42">
        <v>1339</v>
      </c>
      <c r="E3316" s="42">
        <v>21</v>
      </c>
      <c r="F3316" s="42">
        <v>18</v>
      </c>
      <c r="G3316" s="42" t="s">
        <v>12318</v>
      </c>
      <c r="H3316" s="42">
        <v>0.78</v>
      </c>
      <c r="I3316" s="42">
        <v>2</v>
      </c>
      <c r="J3316" s="42" t="s">
        <v>14788</v>
      </c>
      <c r="K3316" s="43" t="str">
        <f t="shared" si="51"/>
        <v>Paid</v>
      </c>
    </row>
    <row r="3317" spans="1:11" x14ac:dyDescent="0.25">
      <c r="A3317" s="42">
        <v>1197650</v>
      </c>
      <c r="B3317" s="42" t="s">
        <v>15625</v>
      </c>
      <c r="C3317" s="42">
        <v>50</v>
      </c>
      <c r="D3317" s="42">
        <v>1337</v>
      </c>
      <c r="E3317" s="42">
        <v>28</v>
      </c>
      <c r="F3317" s="42">
        <v>12</v>
      </c>
      <c r="G3317" s="42" t="s">
        <v>12318</v>
      </c>
      <c r="H3317" s="42">
        <v>0.89</v>
      </c>
      <c r="I3317" s="42">
        <v>1</v>
      </c>
      <c r="J3317" s="42" t="s">
        <v>14788</v>
      </c>
      <c r="K3317" s="43" t="str">
        <f t="shared" si="51"/>
        <v>Paid</v>
      </c>
    </row>
    <row r="3318" spans="1:11" x14ac:dyDescent="0.25">
      <c r="A3318" s="42">
        <v>661774</v>
      </c>
      <c r="B3318" s="42" t="s">
        <v>15626</v>
      </c>
      <c r="C3318" s="42">
        <v>50</v>
      </c>
      <c r="D3318" s="42">
        <v>1322</v>
      </c>
      <c r="E3318" s="42">
        <v>171</v>
      </c>
      <c r="F3318" s="42">
        <v>37</v>
      </c>
      <c r="G3318" s="42" t="s">
        <v>12318</v>
      </c>
      <c r="H3318" s="42">
        <v>0.9</v>
      </c>
      <c r="I3318" s="42">
        <v>3.5</v>
      </c>
      <c r="J3318" s="42" t="s">
        <v>14788</v>
      </c>
      <c r="K3318" s="43" t="str">
        <f t="shared" si="51"/>
        <v>Paid</v>
      </c>
    </row>
    <row r="3319" spans="1:11" x14ac:dyDescent="0.25">
      <c r="A3319" s="42">
        <v>554136</v>
      </c>
      <c r="B3319" s="42" t="s">
        <v>15627</v>
      </c>
      <c r="C3319" s="42">
        <v>75</v>
      </c>
      <c r="D3319" s="42">
        <v>1322</v>
      </c>
      <c r="E3319" s="42">
        <v>14</v>
      </c>
      <c r="F3319" s="42">
        <v>27</v>
      </c>
      <c r="G3319" s="42" t="s">
        <v>12318</v>
      </c>
      <c r="H3319" s="42">
        <v>0.08</v>
      </c>
      <c r="I3319" s="42">
        <v>3</v>
      </c>
      <c r="J3319" s="42" t="s">
        <v>14788</v>
      </c>
      <c r="K3319" s="43" t="str">
        <f t="shared" si="51"/>
        <v>Paid</v>
      </c>
    </row>
    <row r="3320" spans="1:11" x14ac:dyDescent="0.25">
      <c r="A3320" s="42">
        <v>440006</v>
      </c>
      <c r="B3320" s="42" t="s">
        <v>15628</v>
      </c>
      <c r="C3320" s="42">
        <v>20</v>
      </c>
      <c r="D3320" s="42">
        <v>1318</v>
      </c>
      <c r="E3320" s="42">
        <v>81</v>
      </c>
      <c r="F3320" s="42">
        <v>55</v>
      </c>
      <c r="G3320" s="42" t="s">
        <v>12318</v>
      </c>
      <c r="H3320" s="42">
        <v>7.0000000000000007E-2</v>
      </c>
      <c r="I3320" s="42">
        <v>7</v>
      </c>
      <c r="J3320" s="42" t="s">
        <v>14788</v>
      </c>
      <c r="K3320" s="43" t="str">
        <f t="shared" si="51"/>
        <v>Paid</v>
      </c>
    </row>
    <row r="3321" spans="1:11" x14ac:dyDescent="0.25">
      <c r="A3321" s="42">
        <v>473622</v>
      </c>
      <c r="B3321" s="42" t="s">
        <v>15629</v>
      </c>
      <c r="C3321" s="42">
        <v>125</v>
      </c>
      <c r="D3321" s="42">
        <v>1318</v>
      </c>
      <c r="E3321" s="42">
        <v>78</v>
      </c>
      <c r="F3321" s="42">
        <v>51</v>
      </c>
      <c r="G3321" s="42" t="s">
        <v>12315</v>
      </c>
      <c r="H3321" s="42">
        <v>0.24</v>
      </c>
      <c r="I3321" s="42">
        <v>4.5</v>
      </c>
      <c r="J3321" s="42" t="s">
        <v>14788</v>
      </c>
      <c r="K3321" s="43" t="str">
        <f t="shared" si="51"/>
        <v>Paid</v>
      </c>
    </row>
    <row r="3322" spans="1:11" x14ac:dyDescent="0.25">
      <c r="A3322" s="42">
        <v>616818</v>
      </c>
      <c r="B3322" s="42" t="s">
        <v>15630</v>
      </c>
      <c r="C3322" s="42">
        <v>25</v>
      </c>
      <c r="D3322" s="42">
        <v>1316</v>
      </c>
      <c r="E3322" s="42">
        <v>22</v>
      </c>
      <c r="F3322" s="42">
        <v>45</v>
      </c>
      <c r="G3322" s="42" t="s">
        <v>12352</v>
      </c>
      <c r="H3322" s="42">
        <v>0.18</v>
      </c>
      <c r="I3322" s="42">
        <v>5</v>
      </c>
      <c r="J3322" s="42" t="s">
        <v>14788</v>
      </c>
      <c r="K3322" s="43" t="str">
        <f t="shared" si="51"/>
        <v>Paid</v>
      </c>
    </row>
    <row r="3323" spans="1:11" x14ac:dyDescent="0.25">
      <c r="A3323" s="42">
        <v>686764</v>
      </c>
      <c r="B3323" s="42" t="s">
        <v>15631</v>
      </c>
      <c r="C3323" s="42">
        <v>60</v>
      </c>
      <c r="D3323" s="42">
        <v>1313</v>
      </c>
      <c r="E3323" s="42">
        <v>121</v>
      </c>
      <c r="F3323" s="42">
        <v>62</v>
      </c>
      <c r="G3323" s="42" t="s">
        <v>12318</v>
      </c>
      <c r="H3323" s="42">
        <v>0.63</v>
      </c>
      <c r="I3323" s="42">
        <v>11</v>
      </c>
      <c r="J3323" s="42" t="s">
        <v>14788</v>
      </c>
      <c r="K3323" s="43" t="str">
        <f t="shared" si="51"/>
        <v>Paid</v>
      </c>
    </row>
    <row r="3324" spans="1:11" x14ac:dyDescent="0.25">
      <c r="A3324" s="42">
        <v>576108</v>
      </c>
      <c r="B3324" s="42" t="s">
        <v>15632</v>
      </c>
      <c r="C3324" s="42">
        <v>20</v>
      </c>
      <c r="D3324" s="42">
        <v>1312</v>
      </c>
      <c r="E3324" s="42">
        <v>19</v>
      </c>
      <c r="F3324" s="42">
        <v>11</v>
      </c>
      <c r="G3324" s="42" t="s">
        <v>12315</v>
      </c>
      <c r="H3324" s="42">
        <v>0.47</v>
      </c>
      <c r="I3324" s="42">
        <v>1</v>
      </c>
      <c r="J3324" s="42" t="s">
        <v>14788</v>
      </c>
      <c r="K3324" s="43" t="str">
        <f t="shared" si="51"/>
        <v>Paid</v>
      </c>
    </row>
    <row r="3325" spans="1:11" x14ac:dyDescent="0.25">
      <c r="A3325" s="42">
        <v>516064</v>
      </c>
      <c r="B3325" s="42" t="s">
        <v>15633</v>
      </c>
      <c r="C3325" s="42">
        <v>25</v>
      </c>
      <c r="D3325" s="42">
        <v>1309</v>
      </c>
      <c r="E3325" s="42">
        <v>60</v>
      </c>
      <c r="F3325" s="42">
        <v>14</v>
      </c>
      <c r="G3325" s="42" t="s">
        <v>12315</v>
      </c>
      <c r="H3325" s="42">
        <v>0.78</v>
      </c>
      <c r="I3325" s="42">
        <v>1.5</v>
      </c>
      <c r="J3325" s="42" t="s">
        <v>14788</v>
      </c>
      <c r="K3325" s="43" t="str">
        <f t="shared" si="51"/>
        <v>Paid</v>
      </c>
    </row>
    <row r="3326" spans="1:11" x14ac:dyDescent="0.25">
      <c r="A3326" s="42">
        <v>311638</v>
      </c>
      <c r="B3326" s="42" t="s">
        <v>15634</v>
      </c>
      <c r="C3326" s="42">
        <v>35</v>
      </c>
      <c r="D3326" s="42">
        <v>1309</v>
      </c>
      <c r="E3326" s="42">
        <v>74</v>
      </c>
      <c r="F3326" s="42">
        <v>43</v>
      </c>
      <c r="G3326" s="42" t="s">
        <v>12318</v>
      </c>
      <c r="H3326" s="42">
        <v>0.16</v>
      </c>
      <c r="I3326" s="42">
        <v>5</v>
      </c>
      <c r="J3326" s="42" t="s">
        <v>14788</v>
      </c>
      <c r="K3326" s="43" t="str">
        <f t="shared" si="51"/>
        <v>Paid</v>
      </c>
    </row>
    <row r="3327" spans="1:11" x14ac:dyDescent="0.25">
      <c r="A3327" s="42">
        <v>477250</v>
      </c>
      <c r="B3327" s="42" t="s">
        <v>15635</v>
      </c>
      <c r="C3327" s="42">
        <v>25</v>
      </c>
      <c r="D3327" s="42">
        <v>1305</v>
      </c>
      <c r="E3327" s="42">
        <v>38</v>
      </c>
      <c r="F3327" s="42">
        <v>16</v>
      </c>
      <c r="G3327" s="42" t="s">
        <v>12318</v>
      </c>
      <c r="H3327" s="42">
        <v>0.21</v>
      </c>
      <c r="I3327" s="42">
        <v>1.5</v>
      </c>
      <c r="J3327" s="42" t="s">
        <v>14788</v>
      </c>
      <c r="K3327" s="43" t="str">
        <f t="shared" si="51"/>
        <v>Paid</v>
      </c>
    </row>
    <row r="3328" spans="1:11" x14ac:dyDescent="0.25">
      <c r="A3328" s="42">
        <v>946310</v>
      </c>
      <c r="B3328" s="42" t="s">
        <v>15636</v>
      </c>
      <c r="C3328" s="42">
        <v>30</v>
      </c>
      <c r="D3328" s="42">
        <v>1305</v>
      </c>
      <c r="E3328" s="42">
        <v>25</v>
      </c>
      <c r="F3328" s="42">
        <v>8</v>
      </c>
      <c r="G3328" s="42" t="s">
        <v>12315</v>
      </c>
      <c r="H3328" s="42">
        <v>0.76</v>
      </c>
      <c r="I3328" s="42">
        <v>0.56666666669999999</v>
      </c>
      <c r="J3328" s="42" t="s">
        <v>14788</v>
      </c>
      <c r="K3328" s="43" t="str">
        <f t="shared" si="51"/>
        <v>Paid</v>
      </c>
    </row>
    <row r="3329" spans="1:11" x14ac:dyDescent="0.25">
      <c r="A3329" s="42">
        <v>726290</v>
      </c>
      <c r="B3329" s="42" t="s">
        <v>15637</v>
      </c>
      <c r="C3329" s="42">
        <v>120</v>
      </c>
      <c r="D3329" s="42">
        <v>1302</v>
      </c>
      <c r="E3329" s="42">
        <v>18</v>
      </c>
      <c r="F3329" s="42">
        <v>22</v>
      </c>
      <c r="G3329" s="42" t="s">
        <v>12318</v>
      </c>
      <c r="H3329" s="42">
        <v>0.76</v>
      </c>
      <c r="I3329" s="42">
        <v>1.5</v>
      </c>
      <c r="J3329" s="42" t="s">
        <v>14788</v>
      </c>
      <c r="K3329" s="43" t="str">
        <f t="shared" si="51"/>
        <v>Paid</v>
      </c>
    </row>
    <row r="3330" spans="1:11" x14ac:dyDescent="0.25">
      <c r="A3330" s="42">
        <v>1123098</v>
      </c>
      <c r="B3330" s="42" t="s">
        <v>15638</v>
      </c>
      <c r="C3330" s="42">
        <v>150</v>
      </c>
      <c r="D3330" s="42">
        <v>1301</v>
      </c>
      <c r="E3330" s="42">
        <v>179</v>
      </c>
      <c r="F3330" s="42">
        <v>80</v>
      </c>
      <c r="G3330" s="42" t="s">
        <v>12315</v>
      </c>
      <c r="H3330" s="42">
        <v>0.76</v>
      </c>
      <c r="I3330" s="42">
        <v>7.5</v>
      </c>
      <c r="J3330" s="42" t="s">
        <v>14788</v>
      </c>
      <c r="K3330" s="43" t="str">
        <f t="shared" si="51"/>
        <v>Paid</v>
      </c>
    </row>
    <row r="3331" spans="1:11" x14ac:dyDescent="0.25">
      <c r="A3331" s="42">
        <v>599504</v>
      </c>
      <c r="B3331" s="42" t="s">
        <v>15639</v>
      </c>
      <c r="C3331" s="42">
        <v>120</v>
      </c>
      <c r="D3331" s="42">
        <v>1299</v>
      </c>
      <c r="E3331" s="42">
        <v>56</v>
      </c>
      <c r="F3331" s="42">
        <v>71</v>
      </c>
      <c r="G3331" s="42" t="s">
        <v>12315</v>
      </c>
      <c r="H3331" s="42">
        <v>0.76</v>
      </c>
      <c r="I3331" s="42">
        <v>14</v>
      </c>
      <c r="J3331" s="42" t="s">
        <v>14788</v>
      </c>
      <c r="K3331" s="43" t="str">
        <f t="shared" ref="K3331:K3394" si="52">IF(C3331&gt;0,"Paid","Free")</f>
        <v>Paid</v>
      </c>
    </row>
    <row r="3332" spans="1:11" x14ac:dyDescent="0.25">
      <c r="A3332" s="42">
        <v>403106</v>
      </c>
      <c r="B3332" s="42" t="s">
        <v>15640</v>
      </c>
      <c r="C3332" s="42">
        <v>20</v>
      </c>
      <c r="D3332" s="42">
        <v>1299</v>
      </c>
      <c r="E3332" s="42">
        <v>15</v>
      </c>
      <c r="F3332" s="42">
        <v>23</v>
      </c>
      <c r="G3332" s="42" t="s">
        <v>12315</v>
      </c>
      <c r="H3332" s="42">
        <v>0.76</v>
      </c>
      <c r="I3332" s="42">
        <v>1</v>
      </c>
      <c r="J3332" s="42" t="s">
        <v>14788</v>
      </c>
      <c r="K3332" s="43" t="str">
        <f t="shared" si="52"/>
        <v>Paid</v>
      </c>
    </row>
    <row r="3333" spans="1:11" x14ac:dyDescent="0.25">
      <c r="A3333" s="42">
        <v>846156</v>
      </c>
      <c r="B3333" s="42" t="s">
        <v>15641</v>
      </c>
      <c r="C3333" s="42">
        <v>200</v>
      </c>
      <c r="D3333" s="42">
        <v>1296</v>
      </c>
      <c r="E3333" s="42">
        <v>22</v>
      </c>
      <c r="F3333" s="42">
        <v>72</v>
      </c>
      <c r="G3333" s="42" t="s">
        <v>12324</v>
      </c>
      <c r="H3333" s="42">
        <v>0.76</v>
      </c>
      <c r="I3333" s="42">
        <v>5.5</v>
      </c>
      <c r="J3333" s="42" t="s">
        <v>14788</v>
      </c>
      <c r="K3333" s="43" t="str">
        <f t="shared" si="52"/>
        <v>Paid</v>
      </c>
    </row>
    <row r="3334" spans="1:11" x14ac:dyDescent="0.25">
      <c r="A3334" s="42">
        <v>365426</v>
      </c>
      <c r="B3334" s="42" t="s">
        <v>15642</v>
      </c>
      <c r="C3334" s="42">
        <v>20</v>
      </c>
      <c r="D3334" s="42">
        <v>1294</v>
      </c>
      <c r="E3334" s="42">
        <v>11</v>
      </c>
      <c r="F3334" s="42">
        <v>15</v>
      </c>
      <c r="G3334" s="42" t="s">
        <v>12315</v>
      </c>
      <c r="H3334" s="42">
        <v>0.76</v>
      </c>
      <c r="I3334" s="42">
        <v>1</v>
      </c>
      <c r="J3334" s="42" t="s">
        <v>14788</v>
      </c>
      <c r="K3334" s="43" t="str">
        <f t="shared" si="52"/>
        <v>Paid</v>
      </c>
    </row>
    <row r="3335" spans="1:11" x14ac:dyDescent="0.25">
      <c r="A3335" s="42">
        <v>783746</v>
      </c>
      <c r="B3335" s="42" t="s">
        <v>15643</v>
      </c>
      <c r="C3335" s="42">
        <v>20</v>
      </c>
      <c r="D3335" s="42">
        <v>1292</v>
      </c>
      <c r="E3335" s="42">
        <v>2</v>
      </c>
      <c r="F3335" s="42">
        <v>12</v>
      </c>
      <c r="G3335" s="42" t="s">
        <v>12324</v>
      </c>
      <c r="H3335" s="42">
        <v>0.76</v>
      </c>
      <c r="I3335" s="42">
        <v>2</v>
      </c>
      <c r="J3335" s="42" t="s">
        <v>14788</v>
      </c>
      <c r="K3335" s="43" t="str">
        <f t="shared" si="52"/>
        <v>Paid</v>
      </c>
    </row>
    <row r="3336" spans="1:11" x14ac:dyDescent="0.25">
      <c r="A3336" s="42">
        <v>332252</v>
      </c>
      <c r="B3336" s="42" t="s">
        <v>15644</v>
      </c>
      <c r="C3336" s="42">
        <v>200</v>
      </c>
      <c r="D3336" s="42">
        <v>1284</v>
      </c>
      <c r="E3336" s="42">
        <v>46</v>
      </c>
      <c r="F3336" s="42">
        <v>30</v>
      </c>
      <c r="G3336" s="42" t="s">
        <v>12315</v>
      </c>
      <c r="H3336" s="42">
        <v>0.76</v>
      </c>
      <c r="I3336" s="42">
        <v>1.5</v>
      </c>
      <c r="J3336" s="42" t="s">
        <v>14788</v>
      </c>
      <c r="K3336" s="43" t="str">
        <f t="shared" si="52"/>
        <v>Paid</v>
      </c>
    </row>
    <row r="3337" spans="1:11" x14ac:dyDescent="0.25">
      <c r="A3337" s="42">
        <v>552258</v>
      </c>
      <c r="B3337" s="42" t="s">
        <v>15645</v>
      </c>
      <c r="C3337" s="42">
        <v>200</v>
      </c>
      <c r="D3337" s="42">
        <v>1284</v>
      </c>
      <c r="E3337" s="42">
        <v>173</v>
      </c>
      <c r="F3337" s="42">
        <v>301</v>
      </c>
      <c r="G3337" s="42" t="s">
        <v>12315</v>
      </c>
      <c r="H3337" s="42">
        <v>0.76</v>
      </c>
      <c r="I3337" s="42">
        <v>25.5</v>
      </c>
      <c r="J3337" s="42" t="s">
        <v>14788</v>
      </c>
      <c r="K3337" s="43" t="str">
        <f t="shared" si="52"/>
        <v>Paid</v>
      </c>
    </row>
    <row r="3338" spans="1:11" x14ac:dyDescent="0.25">
      <c r="A3338" s="42">
        <v>835712</v>
      </c>
      <c r="B3338" s="42" t="s">
        <v>15646</v>
      </c>
      <c r="C3338" s="42">
        <v>50</v>
      </c>
      <c r="D3338" s="42">
        <v>1282</v>
      </c>
      <c r="E3338" s="42">
        <v>117</v>
      </c>
      <c r="F3338" s="42">
        <v>12</v>
      </c>
      <c r="G3338" s="42" t="s">
        <v>12318</v>
      </c>
      <c r="H3338" s="42">
        <v>0.76</v>
      </c>
      <c r="I3338" s="42">
        <v>1</v>
      </c>
      <c r="J3338" s="42" t="s">
        <v>14788</v>
      </c>
      <c r="K3338" s="43" t="str">
        <f t="shared" si="52"/>
        <v>Paid</v>
      </c>
    </row>
    <row r="3339" spans="1:11" x14ac:dyDescent="0.25">
      <c r="A3339" s="42">
        <v>495958</v>
      </c>
      <c r="B3339" s="42" t="s">
        <v>15647</v>
      </c>
      <c r="C3339" s="42">
        <v>200</v>
      </c>
      <c r="D3339" s="42">
        <v>1276</v>
      </c>
      <c r="E3339" s="42">
        <v>245</v>
      </c>
      <c r="F3339" s="42">
        <v>271</v>
      </c>
      <c r="G3339" s="42" t="s">
        <v>12315</v>
      </c>
      <c r="H3339" s="42">
        <v>0.76</v>
      </c>
      <c r="I3339" s="42">
        <v>22.5</v>
      </c>
      <c r="J3339" s="42" t="s">
        <v>14788</v>
      </c>
      <c r="K3339" s="43" t="str">
        <f t="shared" si="52"/>
        <v>Paid</v>
      </c>
    </row>
    <row r="3340" spans="1:11" x14ac:dyDescent="0.25">
      <c r="A3340" s="42">
        <v>392526</v>
      </c>
      <c r="B3340" s="42" t="s">
        <v>15648</v>
      </c>
      <c r="C3340" s="42">
        <v>40</v>
      </c>
      <c r="D3340" s="42">
        <v>1275</v>
      </c>
      <c r="E3340" s="42">
        <v>11</v>
      </c>
      <c r="F3340" s="42">
        <v>18</v>
      </c>
      <c r="G3340" s="42" t="s">
        <v>12315</v>
      </c>
      <c r="H3340" s="42">
        <v>0.76</v>
      </c>
      <c r="I3340" s="42">
        <v>1</v>
      </c>
      <c r="J3340" s="42" t="s">
        <v>14788</v>
      </c>
      <c r="K3340" s="43" t="str">
        <f t="shared" si="52"/>
        <v>Paid</v>
      </c>
    </row>
    <row r="3341" spans="1:11" x14ac:dyDescent="0.25">
      <c r="A3341" s="42">
        <v>955818</v>
      </c>
      <c r="B3341" s="42" t="s">
        <v>15649</v>
      </c>
      <c r="C3341" s="42">
        <v>50</v>
      </c>
      <c r="D3341" s="42">
        <v>1274</v>
      </c>
      <c r="E3341" s="42">
        <v>34</v>
      </c>
      <c r="F3341" s="42">
        <v>15</v>
      </c>
      <c r="G3341" s="42" t="s">
        <v>12315</v>
      </c>
      <c r="H3341" s="42">
        <v>0.76</v>
      </c>
      <c r="I3341" s="42">
        <v>0.66666666669999997</v>
      </c>
      <c r="J3341" s="42" t="s">
        <v>14788</v>
      </c>
      <c r="K3341" s="43" t="str">
        <f t="shared" si="52"/>
        <v>Paid</v>
      </c>
    </row>
    <row r="3342" spans="1:11" x14ac:dyDescent="0.25">
      <c r="A3342" s="42">
        <v>368908</v>
      </c>
      <c r="B3342" s="42" t="s">
        <v>15650</v>
      </c>
      <c r="C3342" s="42">
        <v>30</v>
      </c>
      <c r="D3342" s="42">
        <v>1272</v>
      </c>
      <c r="E3342" s="42">
        <v>31</v>
      </c>
      <c r="F3342" s="42">
        <v>29</v>
      </c>
      <c r="G3342" s="42" t="s">
        <v>12324</v>
      </c>
      <c r="H3342" s="42">
        <v>0.3</v>
      </c>
      <c r="I3342" s="42">
        <v>5</v>
      </c>
      <c r="J3342" s="42" t="s">
        <v>14788</v>
      </c>
      <c r="K3342" s="43" t="str">
        <f t="shared" si="52"/>
        <v>Paid</v>
      </c>
    </row>
    <row r="3343" spans="1:11" x14ac:dyDescent="0.25">
      <c r="A3343" s="42">
        <v>143028</v>
      </c>
      <c r="B3343" s="42" t="s">
        <v>15651</v>
      </c>
      <c r="C3343" s="42">
        <v>50</v>
      </c>
      <c r="D3343" s="42">
        <v>1271</v>
      </c>
      <c r="E3343" s="42">
        <v>136</v>
      </c>
      <c r="F3343" s="42">
        <v>110</v>
      </c>
      <c r="G3343" s="42" t="s">
        <v>12315</v>
      </c>
      <c r="H3343" s="42">
        <v>0.49</v>
      </c>
      <c r="I3343" s="42">
        <v>7.5</v>
      </c>
      <c r="J3343" s="42" t="s">
        <v>14788</v>
      </c>
      <c r="K3343" s="43" t="str">
        <f t="shared" si="52"/>
        <v>Paid</v>
      </c>
    </row>
    <row r="3344" spans="1:11" x14ac:dyDescent="0.25">
      <c r="A3344" s="42">
        <v>1189288</v>
      </c>
      <c r="B3344" s="42" t="s">
        <v>15652</v>
      </c>
      <c r="C3344" s="42">
        <v>200</v>
      </c>
      <c r="D3344" s="42">
        <v>1270</v>
      </c>
      <c r="E3344" s="42">
        <v>16</v>
      </c>
      <c r="F3344" s="42">
        <v>73</v>
      </c>
      <c r="G3344" s="42" t="s">
        <v>12315</v>
      </c>
      <c r="H3344" s="42">
        <v>0.94</v>
      </c>
      <c r="I3344" s="42">
        <v>7</v>
      </c>
      <c r="J3344" s="42" t="s">
        <v>14788</v>
      </c>
      <c r="K3344" s="43" t="str">
        <f t="shared" si="52"/>
        <v>Paid</v>
      </c>
    </row>
    <row r="3345" spans="1:11" x14ac:dyDescent="0.25">
      <c r="A3345" s="42">
        <v>123566</v>
      </c>
      <c r="B3345" s="42" t="s">
        <v>15653</v>
      </c>
      <c r="C3345" s="42">
        <v>50</v>
      </c>
      <c r="D3345" s="42">
        <v>1266</v>
      </c>
      <c r="E3345" s="42">
        <v>90</v>
      </c>
      <c r="F3345" s="42">
        <v>50</v>
      </c>
      <c r="G3345" s="42" t="s">
        <v>12324</v>
      </c>
      <c r="H3345" s="42">
        <v>0.94</v>
      </c>
      <c r="I3345" s="42">
        <v>3</v>
      </c>
      <c r="J3345" s="42" t="s">
        <v>14788</v>
      </c>
      <c r="K3345" s="43" t="str">
        <f t="shared" si="52"/>
        <v>Paid</v>
      </c>
    </row>
    <row r="3346" spans="1:11" x14ac:dyDescent="0.25">
      <c r="A3346" s="42">
        <v>465210</v>
      </c>
      <c r="B3346" s="42" t="s">
        <v>15654</v>
      </c>
      <c r="C3346" s="42">
        <v>200</v>
      </c>
      <c r="D3346" s="42">
        <v>1266</v>
      </c>
      <c r="E3346" s="42">
        <v>16</v>
      </c>
      <c r="F3346" s="42">
        <v>21</v>
      </c>
      <c r="G3346" s="42" t="s">
        <v>12315</v>
      </c>
      <c r="H3346" s="42">
        <v>0.94</v>
      </c>
      <c r="I3346" s="42">
        <v>2</v>
      </c>
      <c r="J3346" s="42" t="s">
        <v>14788</v>
      </c>
      <c r="K3346" s="43" t="str">
        <f t="shared" si="52"/>
        <v>Paid</v>
      </c>
    </row>
    <row r="3347" spans="1:11" x14ac:dyDescent="0.25">
      <c r="A3347" s="42">
        <v>488220</v>
      </c>
      <c r="B3347" s="42" t="s">
        <v>15655</v>
      </c>
      <c r="C3347" s="42">
        <v>105</v>
      </c>
      <c r="D3347" s="42">
        <v>1262</v>
      </c>
      <c r="E3347" s="42">
        <v>36</v>
      </c>
      <c r="F3347" s="42">
        <v>40</v>
      </c>
      <c r="G3347" s="42" t="s">
        <v>12324</v>
      </c>
      <c r="H3347" s="42">
        <v>0.94</v>
      </c>
      <c r="I3347" s="42">
        <v>2.5</v>
      </c>
      <c r="J3347" s="42" t="s">
        <v>14788</v>
      </c>
      <c r="K3347" s="43" t="str">
        <f t="shared" si="52"/>
        <v>Paid</v>
      </c>
    </row>
    <row r="3348" spans="1:11" x14ac:dyDescent="0.25">
      <c r="A3348" s="42">
        <v>688968</v>
      </c>
      <c r="B3348" s="42" t="s">
        <v>15656</v>
      </c>
      <c r="C3348" s="42">
        <v>50</v>
      </c>
      <c r="D3348" s="42">
        <v>1248</v>
      </c>
      <c r="E3348" s="42">
        <v>171</v>
      </c>
      <c r="F3348" s="42">
        <v>18</v>
      </c>
      <c r="G3348" s="42" t="s">
        <v>12315</v>
      </c>
      <c r="H3348" s="42">
        <v>0.94</v>
      </c>
      <c r="I3348" s="42">
        <v>1.5</v>
      </c>
      <c r="J3348" s="42" t="s">
        <v>14788</v>
      </c>
      <c r="K3348" s="43" t="str">
        <f t="shared" si="52"/>
        <v>Paid</v>
      </c>
    </row>
    <row r="3349" spans="1:11" x14ac:dyDescent="0.25">
      <c r="A3349" s="42">
        <v>955138</v>
      </c>
      <c r="B3349" s="42" t="s">
        <v>15657</v>
      </c>
      <c r="C3349" s="42">
        <v>35</v>
      </c>
      <c r="D3349" s="42">
        <v>1241</v>
      </c>
      <c r="E3349" s="42">
        <v>23</v>
      </c>
      <c r="F3349" s="42">
        <v>9</v>
      </c>
      <c r="G3349" s="42" t="s">
        <v>12315</v>
      </c>
      <c r="H3349" s="42">
        <v>0.94</v>
      </c>
      <c r="I3349" s="42">
        <v>0.56666666669999999</v>
      </c>
      <c r="J3349" s="42" t="s">
        <v>14788</v>
      </c>
      <c r="K3349" s="43" t="str">
        <f t="shared" si="52"/>
        <v>Paid</v>
      </c>
    </row>
    <row r="3350" spans="1:11" x14ac:dyDescent="0.25">
      <c r="A3350" s="42">
        <v>957362</v>
      </c>
      <c r="B3350" s="42" t="s">
        <v>15658</v>
      </c>
      <c r="C3350" s="42">
        <v>45</v>
      </c>
      <c r="D3350" s="42">
        <v>1237</v>
      </c>
      <c r="E3350" s="42">
        <v>16</v>
      </c>
      <c r="F3350" s="42">
        <v>14</v>
      </c>
      <c r="G3350" s="42" t="s">
        <v>12324</v>
      </c>
      <c r="H3350" s="42">
        <v>0.94</v>
      </c>
      <c r="I3350" s="42">
        <v>1</v>
      </c>
      <c r="J3350" s="42" t="s">
        <v>14788</v>
      </c>
      <c r="K3350" s="43" t="str">
        <f t="shared" si="52"/>
        <v>Paid</v>
      </c>
    </row>
    <row r="3351" spans="1:11" x14ac:dyDescent="0.25">
      <c r="A3351" s="42">
        <v>520302</v>
      </c>
      <c r="B3351" s="42" t="s">
        <v>15659</v>
      </c>
      <c r="C3351" s="42">
        <v>80</v>
      </c>
      <c r="D3351" s="42">
        <v>1236</v>
      </c>
      <c r="E3351" s="42">
        <v>18</v>
      </c>
      <c r="F3351" s="42">
        <v>14</v>
      </c>
      <c r="G3351" s="42" t="s">
        <v>12324</v>
      </c>
      <c r="H3351" s="42">
        <v>0.94</v>
      </c>
      <c r="I3351" s="42">
        <v>0.5</v>
      </c>
      <c r="J3351" s="42" t="s">
        <v>14788</v>
      </c>
      <c r="K3351" s="43" t="str">
        <f t="shared" si="52"/>
        <v>Paid</v>
      </c>
    </row>
    <row r="3352" spans="1:11" x14ac:dyDescent="0.25">
      <c r="A3352" s="42">
        <v>709460</v>
      </c>
      <c r="B3352" s="42" t="s">
        <v>15660</v>
      </c>
      <c r="C3352" s="42">
        <v>20</v>
      </c>
      <c r="D3352" s="42">
        <v>1235</v>
      </c>
      <c r="E3352" s="42">
        <v>25</v>
      </c>
      <c r="F3352" s="42">
        <v>7</v>
      </c>
      <c r="G3352" s="42" t="s">
        <v>12318</v>
      </c>
      <c r="H3352" s="42">
        <v>0.94</v>
      </c>
      <c r="I3352" s="42">
        <v>0.63333333329999997</v>
      </c>
      <c r="J3352" s="42" t="s">
        <v>14788</v>
      </c>
      <c r="K3352" s="43" t="str">
        <f t="shared" si="52"/>
        <v>Paid</v>
      </c>
    </row>
    <row r="3353" spans="1:11" x14ac:dyDescent="0.25">
      <c r="A3353" s="42">
        <v>986406</v>
      </c>
      <c r="B3353" s="42" t="s">
        <v>15661</v>
      </c>
      <c r="C3353" s="42">
        <v>150</v>
      </c>
      <c r="D3353" s="42">
        <v>1229</v>
      </c>
      <c r="E3353" s="42">
        <v>139</v>
      </c>
      <c r="F3353" s="42">
        <v>108</v>
      </c>
      <c r="G3353" s="42" t="s">
        <v>12318</v>
      </c>
      <c r="H3353" s="42">
        <v>0.94</v>
      </c>
      <c r="I3353" s="42">
        <v>7.5</v>
      </c>
      <c r="J3353" s="42" t="s">
        <v>14788</v>
      </c>
      <c r="K3353" s="43" t="str">
        <f t="shared" si="52"/>
        <v>Paid</v>
      </c>
    </row>
    <row r="3354" spans="1:11" x14ac:dyDescent="0.25">
      <c r="A3354" s="42">
        <v>520308</v>
      </c>
      <c r="B3354" s="42" t="s">
        <v>15662</v>
      </c>
      <c r="C3354" s="42">
        <v>200</v>
      </c>
      <c r="D3354" s="42">
        <v>1220</v>
      </c>
      <c r="E3354" s="42">
        <v>16</v>
      </c>
      <c r="F3354" s="42">
        <v>16</v>
      </c>
      <c r="G3354" s="42" t="s">
        <v>12318</v>
      </c>
      <c r="H3354" s="42">
        <v>0.94</v>
      </c>
      <c r="I3354" s="42">
        <v>0.56666666669999999</v>
      </c>
      <c r="J3354" s="42" t="s">
        <v>14788</v>
      </c>
      <c r="K3354" s="43" t="str">
        <f t="shared" si="52"/>
        <v>Paid</v>
      </c>
    </row>
    <row r="3355" spans="1:11" x14ac:dyDescent="0.25">
      <c r="A3355" s="42">
        <v>862428</v>
      </c>
      <c r="B3355" s="42" t="s">
        <v>15663</v>
      </c>
      <c r="C3355" s="42">
        <v>50</v>
      </c>
      <c r="D3355" s="42">
        <v>1216</v>
      </c>
      <c r="E3355" s="42">
        <v>36</v>
      </c>
      <c r="F3355" s="42">
        <v>28</v>
      </c>
      <c r="G3355" s="42" t="s">
        <v>12315</v>
      </c>
      <c r="H3355" s="42">
        <v>0.94</v>
      </c>
      <c r="I3355" s="42">
        <v>3</v>
      </c>
      <c r="J3355" s="42" t="s">
        <v>14788</v>
      </c>
      <c r="K3355" s="43" t="str">
        <f t="shared" si="52"/>
        <v>Paid</v>
      </c>
    </row>
    <row r="3356" spans="1:11" x14ac:dyDescent="0.25">
      <c r="A3356" s="42">
        <v>50528</v>
      </c>
      <c r="B3356" s="42" t="s">
        <v>15664</v>
      </c>
      <c r="C3356" s="42">
        <v>200</v>
      </c>
      <c r="D3356" s="42">
        <v>1215</v>
      </c>
      <c r="E3356" s="42">
        <v>58</v>
      </c>
      <c r="F3356" s="42">
        <v>33</v>
      </c>
      <c r="G3356" s="42" t="s">
        <v>12315</v>
      </c>
      <c r="H3356" s="42">
        <v>0.94</v>
      </c>
      <c r="I3356" s="42">
        <v>2.5</v>
      </c>
      <c r="J3356" s="42" t="s">
        <v>14788</v>
      </c>
      <c r="K3356" s="43" t="str">
        <f t="shared" si="52"/>
        <v>Paid</v>
      </c>
    </row>
    <row r="3357" spans="1:11" x14ac:dyDescent="0.25">
      <c r="A3357" s="42">
        <v>1082996</v>
      </c>
      <c r="B3357" s="42" t="s">
        <v>15665</v>
      </c>
      <c r="C3357" s="42">
        <v>95</v>
      </c>
      <c r="D3357" s="42">
        <v>1212</v>
      </c>
      <c r="E3357" s="42">
        <v>15</v>
      </c>
      <c r="F3357" s="42">
        <v>39</v>
      </c>
      <c r="G3357" s="42" t="s">
        <v>12318</v>
      </c>
      <c r="H3357" s="42">
        <v>0.94</v>
      </c>
      <c r="I3357" s="42">
        <v>4.5</v>
      </c>
      <c r="J3357" s="42" t="s">
        <v>14788</v>
      </c>
      <c r="K3357" s="43" t="str">
        <f t="shared" si="52"/>
        <v>Paid</v>
      </c>
    </row>
    <row r="3358" spans="1:11" x14ac:dyDescent="0.25">
      <c r="A3358" s="42">
        <v>733694</v>
      </c>
      <c r="B3358" s="42" t="s">
        <v>15666</v>
      </c>
      <c r="C3358" s="42">
        <v>25</v>
      </c>
      <c r="D3358" s="42">
        <v>1209</v>
      </c>
      <c r="E3358" s="42">
        <v>8</v>
      </c>
      <c r="F3358" s="42">
        <v>62</v>
      </c>
      <c r="G3358" s="42" t="s">
        <v>12315</v>
      </c>
      <c r="H3358" s="42">
        <v>0.94</v>
      </c>
      <c r="I3358" s="42">
        <v>4.5</v>
      </c>
      <c r="J3358" s="42" t="s">
        <v>14788</v>
      </c>
      <c r="K3358" s="43" t="str">
        <f t="shared" si="52"/>
        <v>Paid</v>
      </c>
    </row>
    <row r="3359" spans="1:11" x14ac:dyDescent="0.25">
      <c r="A3359" s="42">
        <v>786494</v>
      </c>
      <c r="B3359" s="42" t="s">
        <v>15667</v>
      </c>
      <c r="C3359" s="42">
        <v>20</v>
      </c>
      <c r="D3359" s="42">
        <v>1209</v>
      </c>
      <c r="E3359" s="42">
        <v>9</v>
      </c>
      <c r="F3359" s="42">
        <v>21</v>
      </c>
      <c r="G3359" s="42" t="s">
        <v>12315</v>
      </c>
      <c r="H3359" s="42">
        <v>0.94</v>
      </c>
      <c r="I3359" s="42">
        <v>1.5</v>
      </c>
      <c r="J3359" s="42" t="s">
        <v>14788</v>
      </c>
      <c r="K3359" s="43" t="str">
        <f t="shared" si="52"/>
        <v>Paid</v>
      </c>
    </row>
    <row r="3360" spans="1:11" x14ac:dyDescent="0.25">
      <c r="A3360" s="42">
        <v>495678</v>
      </c>
      <c r="B3360" s="42" t="s">
        <v>15668</v>
      </c>
      <c r="C3360" s="42">
        <v>100</v>
      </c>
      <c r="D3360" s="42">
        <v>1193</v>
      </c>
      <c r="E3360" s="42">
        <v>87</v>
      </c>
      <c r="F3360" s="42">
        <v>58</v>
      </c>
      <c r="G3360" s="42" t="s">
        <v>12315</v>
      </c>
      <c r="H3360" s="42">
        <v>0.94</v>
      </c>
      <c r="I3360" s="42">
        <v>10.5</v>
      </c>
      <c r="J3360" s="42" t="s">
        <v>14788</v>
      </c>
      <c r="K3360" s="43" t="str">
        <f t="shared" si="52"/>
        <v>Paid</v>
      </c>
    </row>
    <row r="3361" spans="1:11" x14ac:dyDescent="0.25">
      <c r="A3361" s="42">
        <v>769314</v>
      </c>
      <c r="B3361" s="42" t="s">
        <v>15669</v>
      </c>
      <c r="C3361" s="42">
        <v>20</v>
      </c>
      <c r="D3361" s="42">
        <v>1186</v>
      </c>
      <c r="E3361" s="42">
        <v>12</v>
      </c>
      <c r="F3361" s="42">
        <v>7</v>
      </c>
      <c r="G3361" s="42" t="s">
        <v>12315</v>
      </c>
      <c r="H3361" s="42">
        <v>0.94</v>
      </c>
      <c r="I3361" s="42">
        <v>0.56666666669999999</v>
      </c>
      <c r="J3361" s="42" t="s">
        <v>14788</v>
      </c>
      <c r="K3361" s="43" t="str">
        <f t="shared" si="52"/>
        <v>Paid</v>
      </c>
    </row>
    <row r="3362" spans="1:11" x14ac:dyDescent="0.25">
      <c r="A3362" s="42">
        <v>653852</v>
      </c>
      <c r="B3362" s="42" t="s">
        <v>15670</v>
      </c>
      <c r="C3362" s="42">
        <v>55</v>
      </c>
      <c r="D3362" s="42">
        <v>1186</v>
      </c>
      <c r="E3362" s="42">
        <v>14</v>
      </c>
      <c r="F3362" s="42">
        <v>9</v>
      </c>
      <c r="G3362" s="42" t="s">
        <v>12324</v>
      </c>
      <c r="H3362" s="42">
        <v>0.94</v>
      </c>
      <c r="I3362" s="42">
        <v>0.66666666669999997</v>
      </c>
      <c r="J3362" s="42" t="s">
        <v>14788</v>
      </c>
      <c r="K3362" s="43" t="str">
        <f t="shared" si="52"/>
        <v>Paid</v>
      </c>
    </row>
    <row r="3363" spans="1:11" x14ac:dyDescent="0.25">
      <c r="A3363" s="42">
        <v>512000</v>
      </c>
      <c r="B3363" s="42" t="s">
        <v>15671</v>
      </c>
      <c r="C3363" s="42">
        <v>20</v>
      </c>
      <c r="D3363" s="42">
        <v>1169</v>
      </c>
      <c r="E3363" s="42">
        <v>110</v>
      </c>
      <c r="F3363" s="42">
        <v>64</v>
      </c>
      <c r="G3363" s="42" t="s">
        <v>12315</v>
      </c>
      <c r="H3363" s="42">
        <v>0.94</v>
      </c>
      <c r="I3363" s="42">
        <v>7.5</v>
      </c>
      <c r="J3363" s="42" t="s">
        <v>14788</v>
      </c>
      <c r="K3363" s="43" t="str">
        <f t="shared" si="52"/>
        <v>Paid</v>
      </c>
    </row>
    <row r="3364" spans="1:11" x14ac:dyDescent="0.25">
      <c r="A3364" s="42">
        <v>576646</v>
      </c>
      <c r="B3364" s="42" t="s">
        <v>15672</v>
      </c>
      <c r="C3364" s="42">
        <v>60</v>
      </c>
      <c r="D3364" s="42">
        <v>1157</v>
      </c>
      <c r="E3364" s="42">
        <v>105</v>
      </c>
      <c r="F3364" s="42">
        <v>31</v>
      </c>
      <c r="G3364" s="42" t="s">
        <v>12315</v>
      </c>
      <c r="H3364" s="42">
        <v>0.34</v>
      </c>
      <c r="I3364" s="42">
        <v>3</v>
      </c>
      <c r="J3364" s="42" t="s">
        <v>14788</v>
      </c>
      <c r="K3364" s="43" t="str">
        <f t="shared" si="52"/>
        <v>Paid</v>
      </c>
    </row>
    <row r="3365" spans="1:11" x14ac:dyDescent="0.25">
      <c r="A3365" s="42">
        <v>641732</v>
      </c>
      <c r="B3365" s="42" t="s">
        <v>15673</v>
      </c>
      <c r="C3365" s="42">
        <v>85</v>
      </c>
      <c r="D3365" s="42">
        <v>1156</v>
      </c>
      <c r="E3365" s="42">
        <v>13</v>
      </c>
      <c r="F3365" s="42">
        <v>28</v>
      </c>
      <c r="G3365" s="42" t="s">
        <v>12315</v>
      </c>
      <c r="H3365" s="42">
        <v>0.18</v>
      </c>
      <c r="I3365" s="42">
        <v>2.5</v>
      </c>
      <c r="J3365" s="42" t="s">
        <v>14788</v>
      </c>
      <c r="K3365" s="43" t="str">
        <f t="shared" si="52"/>
        <v>Paid</v>
      </c>
    </row>
    <row r="3366" spans="1:11" x14ac:dyDescent="0.25">
      <c r="A3366" s="42">
        <v>1231872</v>
      </c>
      <c r="B3366" s="42" t="s">
        <v>15674</v>
      </c>
      <c r="C3366" s="42">
        <v>35</v>
      </c>
      <c r="D3366" s="42">
        <v>1156</v>
      </c>
      <c r="E3366" s="42">
        <v>4</v>
      </c>
      <c r="F3366" s="42">
        <v>59</v>
      </c>
      <c r="G3366" s="42" t="s">
        <v>12318</v>
      </c>
      <c r="H3366" s="42">
        <v>0.18</v>
      </c>
      <c r="I3366" s="42">
        <v>5</v>
      </c>
      <c r="J3366" s="42" t="s">
        <v>14788</v>
      </c>
      <c r="K3366" s="43" t="str">
        <f t="shared" si="52"/>
        <v>Paid</v>
      </c>
    </row>
    <row r="3367" spans="1:11" x14ac:dyDescent="0.25">
      <c r="A3367" s="42">
        <v>738726</v>
      </c>
      <c r="B3367" s="42" t="s">
        <v>15675</v>
      </c>
      <c r="C3367" s="42">
        <v>20</v>
      </c>
      <c r="D3367" s="42">
        <v>1154</v>
      </c>
      <c r="E3367" s="42">
        <v>12</v>
      </c>
      <c r="F3367" s="42">
        <v>71</v>
      </c>
      <c r="G3367" s="42" t="s">
        <v>12315</v>
      </c>
      <c r="H3367" s="42">
        <v>0.14000000000000001</v>
      </c>
      <c r="I3367" s="42">
        <v>6</v>
      </c>
      <c r="J3367" s="42" t="s">
        <v>14788</v>
      </c>
      <c r="K3367" s="43" t="str">
        <f t="shared" si="52"/>
        <v>Paid</v>
      </c>
    </row>
    <row r="3368" spans="1:11" x14ac:dyDescent="0.25">
      <c r="A3368" s="42">
        <v>128384</v>
      </c>
      <c r="B3368" s="42" t="s">
        <v>15676</v>
      </c>
      <c r="C3368" s="42">
        <v>30</v>
      </c>
      <c r="D3368" s="42">
        <v>1154</v>
      </c>
      <c r="E3368" s="42">
        <v>89</v>
      </c>
      <c r="F3368" s="42">
        <v>9</v>
      </c>
      <c r="G3368" s="42" t="s">
        <v>12315</v>
      </c>
      <c r="H3368" s="42">
        <v>0.88</v>
      </c>
      <c r="I3368" s="42">
        <v>3</v>
      </c>
      <c r="J3368" s="42" t="s">
        <v>14788</v>
      </c>
      <c r="K3368" s="43" t="str">
        <f t="shared" si="52"/>
        <v>Paid</v>
      </c>
    </row>
    <row r="3369" spans="1:11" x14ac:dyDescent="0.25">
      <c r="A3369" s="42">
        <v>964118</v>
      </c>
      <c r="B3369" s="42" t="s">
        <v>15677</v>
      </c>
      <c r="C3369" s="42">
        <v>40</v>
      </c>
      <c r="D3369" s="42">
        <v>1152</v>
      </c>
      <c r="E3369" s="42">
        <v>20</v>
      </c>
      <c r="F3369" s="42">
        <v>14</v>
      </c>
      <c r="G3369" s="42" t="s">
        <v>12315</v>
      </c>
      <c r="H3369" s="42">
        <v>0.82</v>
      </c>
      <c r="I3369" s="42">
        <v>1</v>
      </c>
      <c r="J3369" s="42" t="s">
        <v>14788</v>
      </c>
      <c r="K3369" s="43" t="str">
        <f t="shared" si="52"/>
        <v>Paid</v>
      </c>
    </row>
    <row r="3370" spans="1:11" x14ac:dyDescent="0.25">
      <c r="A3370" s="42">
        <v>595818</v>
      </c>
      <c r="B3370" s="42" t="s">
        <v>15678</v>
      </c>
      <c r="C3370" s="42">
        <v>50</v>
      </c>
      <c r="D3370" s="42">
        <v>1147</v>
      </c>
      <c r="E3370" s="42">
        <v>19</v>
      </c>
      <c r="F3370" s="42">
        <v>19</v>
      </c>
      <c r="G3370" s="42" t="s">
        <v>12315</v>
      </c>
      <c r="H3370" s="42">
        <v>0.57999999999999996</v>
      </c>
      <c r="I3370" s="42">
        <v>2.5</v>
      </c>
      <c r="J3370" s="42" t="s">
        <v>14788</v>
      </c>
      <c r="K3370" s="43" t="str">
        <f t="shared" si="52"/>
        <v>Paid</v>
      </c>
    </row>
    <row r="3371" spans="1:11" x14ac:dyDescent="0.25">
      <c r="A3371" s="42">
        <v>413618</v>
      </c>
      <c r="B3371" s="42" t="s">
        <v>15679</v>
      </c>
      <c r="C3371" s="42">
        <v>25</v>
      </c>
      <c r="D3371" s="42">
        <v>1143</v>
      </c>
      <c r="E3371" s="42">
        <v>34</v>
      </c>
      <c r="F3371" s="42">
        <v>13</v>
      </c>
      <c r="G3371" s="42" t="s">
        <v>12318</v>
      </c>
      <c r="H3371" s="42">
        <v>0.66</v>
      </c>
      <c r="I3371" s="42">
        <v>1</v>
      </c>
      <c r="J3371" s="42" t="s">
        <v>14788</v>
      </c>
      <c r="K3371" s="43" t="str">
        <f t="shared" si="52"/>
        <v>Paid</v>
      </c>
    </row>
    <row r="3372" spans="1:11" x14ac:dyDescent="0.25">
      <c r="A3372" s="42">
        <v>425086</v>
      </c>
      <c r="B3372" s="42" t="s">
        <v>15680</v>
      </c>
      <c r="C3372" s="42">
        <v>85</v>
      </c>
      <c r="D3372" s="42">
        <v>1142</v>
      </c>
      <c r="E3372" s="42">
        <v>148</v>
      </c>
      <c r="F3372" s="42">
        <v>90</v>
      </c>
      <c r="G3372" s="42" t="s">
        <v>12315</v>
      </c>
      <c r="H3372" s="42">
        <v>0.34</v>
      </c>
      <c r="I3372" s="42">
        <v>5</v>
      </c>
      <c r="J3372" s="42" t="s">
        <v>14788</v>
      </c>
      <c r="K3372" s="43" t="str">
        <f t="shared" si="52"/>
        <v>Paid</v>
      </c>
    </row>
    <row r="3373" spans="1:11" x14ac:dyDescent="0.25">
      <c r="A3373" s="42">
        <v>362360</v>
      </c>
      <c r="B3373" s="42" t="s">
        <v>15681</v>
      </c>
      <c r="C3373" s="42">
        <v>95</v>
      </c>
      <c r="D3373" s="42">
        <v>1134</v>
      </c>
      <c r="E3373" s="42">
        <v>9</v>
      </c>
      <c r="F3373" s="42">
        <v>24</v>
      </c>
      <c r="G3373" s="42" t="s">
        <v>12324</v>
      </c>
      <c r="H3373" s="42">
        <v>0.66</v>
      </c>
      <c r="I3373" s="42">
        <v>1.5</v>
      </c>
      <c r="J3373" s="42" t="s">
        <v>14788</v>
      </c>
      <c r="K3373" s="43" t="str">
        <f t="shared" si="52"/>
        <v>Paid</v>
      </c>
    </row>
    <row r="3374" spans="1:11" x14ac:dyDescent="0.25">
      <c r="A3374" s="42">
        <v>908996</v>
      </c>
      <c r="B3374" s="42" t="s">
        <v>15682</v>
      </c>
      <c r="C3374" s="42">
        <v>200</v>
      </c>
      <c r="D3374" s="42">
        <v>1130</v>
      </c>
      <c r="E3374" s="42">
        <v>162</v>
      </c>
      <c r="F3374" s="42">
        <v>66</v>
      </c>
      <c r="G3374" s="42" t="s">
        <v>12315</v>
      </c>
      <c r="H3374" s="42">
        <v>0.56999999999999995</v>
      </c>
      <c r="I3374" s="42">
        <v>6</v>
      </c>
      <c r="J3374" s="42" t="s">
        <v>14788</v>
      </c>
      <c r="K3374" s="43" t="str">
        <f t="shared" si="52"/>
        <v>Paid</v>
      </c>
    </row>
    <row r="3375" spans="1:11" x14ac:dyDescent="0.25">
      <c r="A3375" s="42">
        <v>1006894</v>
      </c>
      <c r="B3375" s="42" t="s">
        <v>15683</v>
      </c>
      <c r="C3375" s="42">
        <v>50</v>
      </c>
      <c r="D3375" s="42">
        <v>1129</v>
      </c>
      <c r="E3375" s="42">
        <v>137</v>
      </c>
      <c r="F3375" s="42">
        <v>77</v>
      </c>
      <c r="G3375" s="42" t="s">
        <v>12315</v>
      </c>
      <c r="H3375" s="42">
        <v>0.96</v>
      </c>
      <c r="I3375" s="42">
        <v>17.5</v>
      </c>
      <c r="J3375" s="42" t="s">
        <v>14788</v>
      </c>
      <c r="K3375" s="43" t="str">
        <f t="shared" si="52"/>
        <v>Paid</v>
      </c>
    </row>
    <row r="3376" spans="1:11" x14ac:dyDescent="0.25">
      <c r="A3376" s="42">
        <v>25615</v>
      </c>
      <c r="B3376" s="42" t="s">
        <v>15684</v>
      </c>
      <c r="C3376" s="42">
        <v>20</v>
      </c>
      <c r="D3376" s="42">
        <v>1128</v>
      </c>
      <c r="E3376" s="42">
        <v>77</v>
      </c>
      <c r="F3376" s="42">
        <v>36</v>
      </c>
      <c r="G3376" s="42" t="s">
        <v>12318</v>
      </c>
      <c r="H3376" s="42">
        <v>0.96</v>
      </c>
      <c r="I3376" s="42">
        <v>2</v>
      </c>
      <c r="J3376" s="42" t="s">
        <v>14788</v>
      </c>
      <c r="K3376" s="43" t="str">
        <f t="shared" si="52"/>
        <v>Paid</v>
      </c>
    </row>
    <row r="3377" spans="1:11" x14ac:dyDescent="0.25">
      <c r="A3377" s="42">
        <v>1111552</v>
      </c>
      <c r="B3377" s="42" t="s">
        <v>15685</v>
      </c>
      <c r="C3377" s="42">
        <v>20</v>
      </c>
      <c r="D3377" s="42">
        <v>1126</v>
      </c>
      <c r="E3377" s="42">
        <v>10</v>
      </c>
      <c r="F3377" s="42">
        <v>12</v>
      </c>
      <c r="G3377" s="42" t="s">
        <v>12324</v>
      </c>
      <c r="H3377" s="42">
        <v>0.96</v>
      </c>
      <c r="I3377" s="42">
        <v>1</v>
      </c>
      <c r="J3377" s="42" t="s">
        <v>14788</v>
      </c>
      <c r="K3377" s="43" t="str">
        <f t="shared" si="52"/>
        <v>Paid</v>
      </c>
    </row>
    <row r="3378" spans="1:11" x14ac:dyDescent="0.25">
      <c r="A3378" s="42">
        <v>814848</v>
      </c>
      <c r="B3378" s="42" t="s">
        <v>15686</v>
      </c>
      <c r="C3378" s="42">
        <v>50</v>
      </c>
      <c r="D3378" s="42">
        <v>1125</v>
      </c>
      <c r="E3378" s="42">
        <v>10</v>
      </c>
      <c r="F3378" s="42">
        <v>45</v>
      </c>
      <c r="G3378" s="42" t="s">
        <v>12318</v>
      </c>
      <c r="H3378" s="42">
        <v>0.96</v>
      </c>
      <c r="I3378" s="42">
        <v>3.5</v>
      </c>
      <c r="J3378" s="42" t="s">
        <v>14788</v>
      </c>
      <c r="K3378" s="43" t="str">
        <f t="shared" si="52"/>
        <v>Paid</v>
      </c>
    </row>
    <row r="3379" spans="1:11" x14ac:dyDescent="0.25">
      <c r="A3379" s="42">
        <v>1020722</v>
      </c>
      <c r="B3379" s="42" t="s">
        <v>15687</v>
      </c>
      <c r="C3379" s="42">
        <v>40</v>
      </c>
      <c r="D3379" s="42">
        <v>1122</v>
      </c>
      <c r="E3379" s="42">
        <v>5</v>
      </c>
      <c r="F3379" s="42">
        <v>7</v>
      </c>
      <c r="G3379" s="42" t="s">
        <v>12324</v>
      </c>
      <c r="H3379" s="42">
        <v>0.96</v>
      </c>
      <c r="I3379" s="42">
        <v>0.58333333330000003</v>
      </c>
      <c r="J3379" s="42" t="s">
        <v>14788</v>
      </c>
      <c r="K3379" s="43" t="str">
        <f t="shared" si="52"/>
        <v>Paid</v>
      </c>
    </row>
    <row r="3380" spans="1:11" x14ac:dyDescent="0.25">
      <c r="A3380" s="42">
        <v>1115348</v>
      </c>
      <c r="B3380" s="42" t="s">
        <v>15688</v>
      </c>
      <c r="C3380" s="42">
        <v>195</v>
      </c>
      <c r="D3380" s="42">
        <v>1121</v>
      </c>
      <c r="E3380" s="42">
        <v>174</v>
      </c>
      <c r="F3380" s="42">
        <v>62</v>
      </c>
      <c r="G3380" s="42" t="s">
        <v>12318</v>
      </c>
      <c r="H3380" s="42">
        <v>0.96</v>
      </c>
      <c r="I3380" s="42">
        <v>5</v>
      </c>
      <c r="J3380" s="42" t="s">
        <v>14788</v>
      </c>
      <c r="K3380" s="43" t="str">
        <f t="shared" si="52"/>
        <v>Paid</v>
      </c>
    </row>
    <row r="3381" spans="1:11" x14ac:dyDescent="0.25">
      <c r="A3381" s="42">
        <v>797040</v>
      </c>
      <c r="B3381" s="42" t="s">
        <v>15689</v>
      </c>
      <c r="C3381" s="42">
        <v>200</v>
      </c>
      <c r="D3381" s="42">
        <v>1119</v>
      </c>
      <c r="E3381" s="42">
        <v>111</v>
      </c>
      <c r="F3381" s="42">
        <v>204</v>
      </c>
      <c r="G3381" s="42" t="s">
        <v>12318</v>
      </c>
      <c r="H3381" s="42">
        <v>0.96</v>
      </c>
      <c r="I3381" s="42">
        <v>16.5</v>
      </c>
      <c r="J3381" s="42" t="s">
        <v>14788</v>
      </c>
      <c r="K3381" s="43" t="str">
        <f t="shared" si="52"/>
        <v>Paid</v>
      </c>
    </row>
    <row r="3382" spans="1:11" x14ac:dyDescent="0.25">
      <c r="A3382" s="42">
        <v>1236746</v>
      </c>
      <c r="B3382" s="42" t="s">
        <v>15690</v>
      </c>
      <c r="C3382" s="42">
        <v>200</v>
      </c>
      <c r="D3382" s="42">
        <v>1117</v>
      </c>
      <c r="E3382" s="42">
        <v>10</v>
      </c>
      <c r="F3382" s="42">
        <v>37</v>
      </c>
      <c r="G3382" s="42" t="s">
        <v>12318</v>
      </c>
      <c r="H3382" s="42">
        <v>0.96</v>
      </c>
      <c r="I3382" s="42">
        <v>2.5</v>
      </c>
      <c r="J3382" s="42" t="s">
        <v>14788</v>
      </c>
      <c r="K3382" s="43" t="str">
        <f t="shared" si="52"/>
        <v>Paid</v>
      </c>
    </row>
    <row r="3383" spans="1:11" x14ac:dyDescent="0.25">
      <c r="A3383" s="42">
        <v>65355</v>
      </c>
      <c r="B3383" s="42" t="s">
        <v>15691</v>
      </c>
      <c r="C3383" s="42">
        <v>50</v>
      </c>
      <c r="D3383" s="42">
        <v>1116</v>
      </c>
      <c r="E3383" s="42">
        <v>62</v>
      </c>
      <c r="F3383" s="42">
        <v>51</v>
      </c>
      <c r="G3383" s="42" t="s">
        <v>12324</v>
      </c>
      <c r="H3383" s="42">
        <v>0.96</v>
      </c>
      <c r="I3383" s="42">
        <v>7.5</v>
      </c>
      <c r="J3383" s="42" t="s">
        <v>14788</v>
      </c>
      <c r="K3383" s="43" t="str">
        <f t="shared" si="52"/>
        <v>Paid</v>
      </c>
    </row>
    <row r="3384" spans="1:11" x14ac:dyDescent="0.25">
      <c r="A3384" s="42">
        <v>1148412</v>
      </c>
      <c r="B3384" s="42" t="s">
        <v>15692</v>
      </c>
      <c r="C3384" s="42">
        <v>50</v>
      </c>
      <c r="D3384" s="42">
        <v>1114</v>
      </c>
      <c r="E3384" s="42">
        <v>8</v>
      </c>
      <c r="F3384" s="42">
        <v>23</v>
      </c>
      <c r="G3384" s="42" t="s">
        <v>12315</v>
      </c>
      <c r="H3384" s="42">
        <v>0.96</v>
      </c>
      <c r="I3384" s="42">
        <v>3</v>
      </c>
      <c r="J3384" s="42" t="s">
        <v>14788</v>
      </c>
      <c r="K3384" s="43" t="str">
        <f t="shared" si="52"/>
        <v>Paid</v>
      </c>
    </row>
    <row r="3385" spans="1:11" x14ac:dyDescent="0.25">
      <c r="A3385" s="42">
        <v>774910</v>
      </c>
      <c r="B3385" s="42" t="s">
        <v>15693</v>
      </c>
      <c r="C3385" s="42">
        <v>200</v>
      </c>
      <c r="D3385" s="42">
        <v>1109</v>
      </c>
      <c r="E3385" s="42">
        <v>13</v>
      </c>
      <c r="F3385" s="42">
        <v>24</v>
      </c>
      <c r="G3385" s="42" t="s">
        <v>12315</v>
      </c>
      <c r="H3385" s="42">
        <v>0.96</v>
      </c>
      <c r="I3385" s="42">
        <v>2.5</v>
      </c>
      <c r="J3385" s="42" t="s">
        <v>14788</v>
      </c>
      <c r="K3385" s="43" t="str">
        <f t="shared" si="52"/>
        <v>Paid</v>
      </c>
    </row>
    <row r="3386" spans="1:11" x14ac:dyDescent="0.25">
      <c r="A3386" s="42">
        <v>707682</v>
      </c>
      <c r="B3386" s="42" t="s">
        <v>15694</v>
      </c>
      <c r="C3386" s="42">
        <v>195</v>
      </c>
      <c r="D3386" s="42">
        <v>1102</v>
      </c>
      <c r="E3386" s="42">
        <v>12</v>
      </c>
      <c r="F3386" s="42">
        <v>21</v>
      </c>
      <c r="G3386" s="42" t="s">
        <v>12315</v>
      </c>
      <c r="H3386" s="42">
        <v>0.96</v>
      </c>
      <c r="I3386" s="42">
        <v>2</v>
      </c>
      <c r="J3386" s="42" t="s">
        <v>14788</v>
      </c>
      <c r="K3386" s="43" t="str">
        <f t="shared" si="52"/>
        <v>Paid</v>
      </c>
    </row>
    <row r="3387" spans="1:11" x14ac:dyDescent="0.25">
      <c r="A3387" s="42">
        <v>633606</v>
      </c>
      <c r="B3387" s="42" t="s">
        <v>15695</v>
      </c>
      <c r="C3387" s="42">
        <v>20</v>
      </c>
      <c r="D3387" s="42">
        <v>1098</v>
      </c>
      <c r="E3387" s="42">
        <v>15</v>
      </c>
      <c r="F3387" s="42">
        <v>54</v>
      </c>
      <c r="G3387" s="42" t="s">
        <v>12318</v>
      </c>
      <c r="H3387" s="42">
        <v>0.96</v>
      </c>
      <c r="I3387" s="42">
        <v>2.5</v>
      </c>
      <c r="J3387" s="42" t="s">
        <v>14788</v>
      </c>
      <c r="K3387" s="43" t="str">
        <f t="shared" si="52"/>
        <v>Paid</v>
      </c>
    </row>
    <row r="3388" spans="1:11" x14ac:dyDescent="0.25">
      <c r="A3388" s="42">
        <v>58653</v>
      </c>
      <c r="B3388" s="42" t="s">
        <v>15696</v>
      </c>
      <c r="C3388" s="42">
        <v>50</v>
      </c>
      <c r="D3388" s="42">
        <v>1096</v>
      </c>
      <c r="E3388" s="42">
        <v>33</v>
      </c>
      <c r="F3388" s="42">
        <v>10</v>
      </c>
      <c r="G3388" s="42" t="s">
        <v>12318</v>
      </c>
      <c r="H3388" s="42">
        <v>0.96</v>
      </c>
      <c r="I3388" s="42">
        <v>1</v>
      </c>
      <c r="J3388" s="42" t="s">
        <v>14788</v>
      </c>
      <c r="K3388" s="43" t="str">
        <f t="shared" si="52"/>
        <v>Paid</v>
      </c>
    </row>
    <row r="3389" spans="1:11" x14ac:dyDescent="0.25">
      <c r="A3389" s="42">
        <v>1101204</v>
      </c>
      <c r="B3389" s="42" t="s">
        <v>15697</v>
      </c>
      <c r="C3389" s="42">
        <v>85</v>
      </c>
      <c r="D3389" s="42">
        <v>1096</v>
      </c>
      <c r="E3389" s="42">
        <v>8</v>
      </c>
      <c r="F3389" s="42">
        <v>7</v>
      </c>
      <c r="G3389" s="42" t="s">
        <v>12315</v>
      </c>
      <c r="H3389" s="42">
        <v>0.96</v>
      </c>
      <c r="I3389" s="42">
        <v>0.63333333329999997</v>
      </c>
      <c r="J3389" s="42" t="s">
        <v>14788</v>
      </c>
      <c r="K3389" s="43" t="str">
        <f t="shared" si="52"/>
        <v>Paid</v>
      </c>
    </row>
    <row r="3390" spans="1:11" x14ac:dyDescent="0.25">
      <c r="A3390" s="42">
        <v>987064</v>
      </c>
      <c r="B3390" s="42" t="s">
        <v>15698</v>
      </c>
      <c r="C3390" s="42">
        <v>95</v>
      </c>
      <c r="D3390" s="42">
        <v>1087</v>
      </c>
      <c r="E3390" s="42">
        <v>220</v>
      </c>
      <c r="F3390" s="42">
        <v>32</v>
      </c>
      <c r="G3390" s="42" t="s">
        <v>12315</v>
      </c>
      <c r="H3390" s="42">
        <v>0.96</v>
      </c>
      <c r="I3390" s="42">
        <v>3.5</v>
      </c>
      <c r="J3390" s="42" t="s">
        <v>14788</v>
      </c>
      <c r="K3390" s="43" t="str">
        <f t="shared" si="52"/>
        <v>Paid</v>
      </c>
    </row>
    <row r="3391" spans="1:11" x14ac:dyDescent="0.25">
      <c r="A3391" s="42">
        <v>579182</v>
      </c>
      <c r="B3391" s="42" t="s">
        <v>15699</v>
      </c>
      <c r="C3391" s="42">
        <v>25</v>
      </c>
      <c r="D3391" s="42">
        <v>1087</v>
      </c>
      <c r="E3391" s="42">
        <v>7</v>
      </c>
      <c r="F3391" s="42">
        <v>24</v>
      </c>
      <c r="G3391" s="42" t="s">
        <v>12315</v>
      </c>
      <c r="H3391" s="42">
        <v>0.18</v>
      </c>
      <c r="I3391" s="42">
        <v>1</v>
      </c>
      <c r="J3391" s="42" t="s">
        <v>14788</v>
      </c>
      <c r="K3391" s="43" t="str">
        <f t="shared" si="52"/>
        <v>Paid</v>
      </c>
    </row>
    <row r="3392" spans="1:11" x14ac:dyDescent="0.25">
      <c r="A3392" s="42">
        <v>943386</v>
      </c>
      <c r="B3392" s="42" t="s">
        <v>15700</v>
      </c>
      <c r="C3392" s="42">
        <v>30</v>
      </c>
      <c r="D3392" s="42">
        <v>1085</v>
      </c>
      <c r="E3392" s="42">
        <v>8</v>
      </c>
      <c r="F3392" s="42">
        <v>13</v>
      </c>
      <c r="G3392" s="42" t="s">
        <v>12315</v>
      </c>
      <c r="H3392" s="42">
        <v>0</v>
      </c>
      <c r="I3392" s="42">
        <v>0.53333333329999999</v>
      </c>
      <c r="J3392" s="42" t="s">
        <v>14788</v>
      </c>
      <c r="K3392" s="43" t="str">
        <f t="shared" si="52"/>
        <v>Paid</v>
      </c>
    </row>
    <row r="3393" spans="1:11" x14ac:dyDescent="0.25">
      <c r="A3393" s="42">
        <v>1023668</v>
      </c>
      <c r="B3393" s="42" t="s">
        <v>15701</v>
      </c>
      <c r="C3393" s="42">
        <v>200</v>
      </c>
      <c r="D3393" s="42">
        <v>1080</v>
      </c>
      <c r="E3393" s="42">
        <v>37</v>
      </c>
      <c r="F3393" s="42">
        <v>76</v>
      </c>
      <c r="G3393" s="42" t="s">
        <v>12318</v>
      </c>
      <c r="H3393" s="42">
        <v>0.89</v>
      </c>
      <c r="I3393" s="42">
        <v>3.5</v>
      </c>
      <c r="J3393" s="42" t="s">
        <v>14788</v>
      </c>
      <c r="K3393" s="43" t="str">
        <f t="shared" si="52"/>
        <v>Paid</v>
      </c>
    </row>
    <row r="3394" spans="1:11" x14ac:dyDescent="0.25">
      <c r="A3394" s="42">
        <v>851868</v>
      </c>
      <c r="B3394" s="42" t="s">
        <v>15702</v>
      </c>
      <c r="C3394" s="42">
        <v>200</v>
      </c>
      <c r="D3394" s="42">
        <v>1069</v>
      </c>
      <c r="E3394" s="42">
        <v>12</v>
      </c>
      <c r="F3394" s="42">
        <v>61</v>
      </c>
      <c r="G3394" s="42" t="s">
        <v>12318</v>
      </c>
      <c r="H3394" s="42">
        <v>0.81</v>
      </c>
      <c r="I3394" s="42">
        <v>4.5</v>
      </c>
      <c r="J3394" s="42" t="s">
        <v>14788</v>
      </c>
      <c r="K3394" s="43" t="str">
        <f t="shared" si="52"/>
        <v>Paid</v>
      </c>
    </row>
    <row r="3395" spans="1:11" x14ac:dyDescent="0.25">
      <c r="A3395" s="42">
        <v>551702</v>
      </c>
      <c r="B3395" s="42" t="s">
        <v>15703</v>
      </c>
      <c r="C3395" s="42">
        <v>20</v>
      </c>
      <c r="D3395" s="42">
        <v>1063</v>
      </c>
      <c r="E3395" s="42">
        <v>72</v>
      </c>
      <c r="F3395" s="42">
        <v>84</v>
      </c>
      <c r="G3395" s="42" t="s">
        <v>12315</v>
      </c>
      <c r="H3395" s="42">
        <v>0.72</v>
      </c>
      <c r="I3395" s="42">
        <v>5.5</v>
      </c>
      <c r="J3395" s="42" t="s">
        <v>14788</v>
      </c>
      <c r="K3395" s="43" t="str">
        <f t="shared" ref="K3395:K3458" si="53">IF(C3395&gt;0,"Paid","Free")</f>
        <v>Paid</v>
      </c>
    </row>
    <row r="3396" spans="1:11" x14ac:dyDescent="0.25">
      <c r="A3396" s="42">
        <v>368679</v>
      </c>
      <c r="B3396" s="42" t="s">
        <v>15704</v>
      </c>
      <c r="C3396" s="42">
        <v>85</v>
      </c>
      <c r="D3396" s="42">
        <v>1063</v>
      </c>
      <c r="E3396" s="42">
        <v>101</v>
      </c>
      <c r="F3396" s="42">
        <v>40</v>
      </c>
      <c r="G3396" s="42" t="s">
        <v>12318</v>
      </c>
      <c r="H3396" s="42">
        <v>0.39</v>
      </c>
      <c r="I3396" s="42">
        <v>3.5</v>
      </c>
      <c r="J3396" s="42" t="s">
        <v>14788</v>
      </c>
      <c r="K3396" s="43" t="str">
        <f t="shared" si="53"/>
        <v>Paid</v>
      </c>
    </row>
    <row r="3397" spans="1:11" x14ac:dyDescent="0.25">
      <c r="A3397" s="42">
        <v>527834</v>
      </c>
      <c r="B3397" s="42" t="s">
        <v>15705</v>
      </c>
      <c r="C3397" s="42">
        <v>20</v>
      </c>
      <c r="D3397" s="42">
        <v>1062</v>
      </c>
      <c r="E3397" s="42">
        <v>20</v>
      </c>
      <c r="F3397" s="42">
        <v>32</v>
      </c>
      <c r="G3397" s="42" t="s">
        <v>12318</v>
      </c>
      <c r="H3397" s="42">
        <v>0.94</v>
      </c>
      <c r="I3397" s="42">
        <v>3.5</v>
      </c>
      <c r="J3397" s="42" t="s">
        <v>14788</v>
      </c>
      <c r="K3397" s="43" t="str">
        <f t="shared" si="53"/>
        <v>Paid</v>
      </c>
    </row>
    <row r="3398" spans="1:11" x14ac:dyDescent="0.25">
      <c r="A3398" s="42">
        <v>967410</v>
      </c>
      <c r="B3398" s="42" t="s">
        <v>15706</v>
      </c>
      <c r="C3398" s="42">
        <v>40</v>
      </c>
      <c r="D3398" s="42">
        <v>1062</v>
      </c>
      <c r="E3398" s="42">
        <v>12</v>
      </c>
      <c r="F3398" s="42">
        <v>11</v>
      </c>
      <c r="G3398" s="42" t="s">
        <v>12324</v>
      </c>
      <c r="H3398" s="42">
        <v>0.66</v>
      </c>
      <c r="I3398" s="42">
        <v>0.65</v>
      </c>
      <c r="J3398" s="42" t="s">
        <v>14788</v>
      </c>
      <c r="K3398" s="43" t="str">
        <f t="shared" si="53"/>
        <v>Paid</v>
      </c>
    </row>
    <row r="3399" spans="1:11" x14ac:dyDescent="0.25">
      <c r="A3399" s="42">
        <v>416738</v>
      </c>
      <c r="B3399" s="42" t="s">
        <v>15707</v>
      </c>
      <c r="C3399" s="42">
        <v>35</v>
      </c>
      <c r="D3399" s="42">
        <v>1061</v>
      </c>
      <c r="E3399" s="42">
        <v>8</v>
      </c>
      <c r="F3399" s="42">
        <v>17</v>
      </c>
      <c r="G3399" s="42" t="s">
        <v>12324</v>
      </c>
      <c r="H3399" s="42">
        <v>0.34</v>
      </c>
      <c r="I3399" s="42">
        <v>1</v>
      </c>
      <c r="J3399" s="42" t="s">
        <v>14788</v>
      </c>
      <c r="K3399" s="43" t="str">
        <f t="shared" si="53"/>
        <v>Paid</v>
      </c>
    </row>
    <row r="3400" spans="1:11" x14ac:dyDescent="0.25">
      <c r="A3400" s="42">
        <v>944156</v>
      </c>
      <c r="B3400" s="42" t="s">
        <v>15708</v>
      </c>
      <c r="C3400" s="42">
        <v>30</v>
      </c>
      <c r="D3400" s="42">
        <v>1057</v>
      </c>
      <c r="E3400" s="42">
        <v>22</v>
      </c>
      <c r="F3400" s="42">
        <v>12</v>
      </c>
      <c r="G3400" s="42" t="s">
        <v>12318</v>
      </c>
      <c r="H3400" s="42">
        <v>0.66</v>
      </c>
      <c r="I3400" s="42">
        <v>0.61666666670000003</v>
      </c>
      <c r="J3400" s="42" t="s">
        <v>14788</v>
      </c>
      <c r="K3400" s="43" t="str">
        <f t="shared" si="53"/>
        <v>Paid</v>
      </c>
    </row>
    <row r="3401" spans="1:11" x14ac:dyDescent="0.25">
      <c r="A3401" s="42">
        <v>235990</v>
      </c>
      <c r="B3401" s="42" t="s">
        <v>15709</v>
      </c>
      <c r="C3401" s="42">
        <v>35</v>
      </c>
      <c r="D3401" s="42">
        <v>1054</v>
      </c>
      <c r="E3401" s="42">
        <v>4</v>
      </c>
      <c r="F3401" s="42">
        <v>26</v>
      </c>
      <c r="G3401" s="42" t="s">
        <v>12315</v>
      </c>
      <c r="H3401" s="42">
        <v>0.77</v>
      </c>
      <c r="I3401" s="42">
        <v>2</v>
      </c>
      <c r="J3401" s="42" t="s">
        <v>14788</v>
      </c>
      <c r="K3401" s="43" t="str">
        <f t="shared" si="53"/>
        <v>Paid</v>
      </c>
    </row>
    <row r="3402" spans="1:11" x14ac:dyDescent="0.25">
      <c r="A3402" s="42">
        <v>1211800</v>
      </c>
      <c r="B3402" s="42" t="s">
        <v>15710</v>
      </c>
      <c r="C3402" s="42">
        <v>20</v>
      </c>
      <c r="D3402" s="42">
        <v>1052</v>
      </c>
      <c r="E3402" s="42">
        <v>14</v>
      </c>
      <c r="F3402" s="42">
        <v>47</v>
      </c>
      <c r="G3402" s="42" t="s">
        <v>12315</v>
      </c>
      <c r="H3402" s="42">
        <v>0.74</v>
      </c>
      <c r="I3402" s="42">
        <v>8</v>
      </c>
      <c r="J3402" s="42" t="s">
        <v>14788</v>
      </c>
      <c r="K3402" s="43" t="str">
        <f t="shared" si="53"/>
        <v>Paid</v>
      </c>
    </row>
    <row r="3403" spans="1:11" x14ac:dyDescent="0.25">
      <c r="A3403" s="42">
        <v>911474</v>
      </c>
      <c r="B3403" s="42" t="s">
        <v>15711</v>
      </c>
      <c r="C3403" s="42">
        <v>150</v>
      </c>
      <c r="D3403" s="42">
        <v>1050</v>
      </c>
      <c r="E3403" s="42">
        <v>223</v>
      </c>
      <c r="F3403" s="42">
        <v>64</v>
      </c>
      <c r="G3403" s="42" t="s">
        <v>12318</v>
      </c>
      <c r="H3403" s="42">
        <v>0.16</v>
      </c>
      <c r="I3403" s="42">
        <v>6.5</v>
      </c>
      <c r="J3403" s="42" t="s">
        <v>14788</v>
      </c>
      <c r="K3403" s="43" t="str">
        <f t="shared" si="53"/>
        <v>Paid</v>
      </c>
    </row>
    <row r="3404" spans="1:11" x14ac:dyDescent="0.25">
      <c r="A3404" s="42">
        <v>742712</v>
      </c>
      <c r="B3404" s="42" t="s">
        <v>15712</v>
      </c>
      <c r="C3404" s="42">
        <v>35</v>
      </c>
      <c r="D3404" s="42">
        <v>1049</v>
      </c>
      <c r="E3404" s="42">
        <v>22</v>
      </c>
      <c r="F3404" s="42">
        <v>47</v>
      </c>
      <c r="G3404" s="42" t="s">
        <v>12318</v>
      </c>
      <c r="H3404" s="42">
        <v>0.63</v>
      </c>
      <c r="I3404" s="42">
        <v>3.5</v>
      </c>
      <c r="J3404" s="42" t="s">
        <v>14788</v>
      </c>
      <c r="K3404" s="43" t="str">
        <f t="shared" si="53"/>
        <v>Paid</v>
      </c>
    </row>
    <row r="3405" spans="1:11" x14ac:dyDescent="0.25">
      <c r="A3405" s="42">
        <v>1223012</v>
      </c>
      <c r="B3405" s="42" t="s">
        <v>15713</v>
      </c>
      <c r="C3405" s="42">
        <v>195</v>
      </c>
      <c r="D3405" s="42">
        <v>1040</v>
      </c>
      <c r="E3405" s="42">
        <v>5</v>
      </c>
      <c r="F3405" s="42">
        <v>30</v>
      </c>
      <c r="G3405" s="42" t="s">
        <v>12318</v>
      </c>
      <c r="H3405" s="42">
        <v>0.2</v>
      </c>
      <c r="I3405" s="42">
        <v>3.5</v>
      </c>
      <c r="J3405" s="42" t="s">
        <v>14788</v>
      </c>
      <c r="K3405" s="43" t="str">
        <f t="shared" si="53"/>
        <v>Paid</v>
      </c>
    </row>
    <row r="3406" spans="1:11" x14ac:dyDescent="0.25">
      <c r="A3406" s="42">
        <v>775618</v>
      </c>
      <c r="B3406" s="42" t="s">
        <v>15714</v>
      </c>
      <c r="C3406" s="42">
        <v>100</v>
      </c>
      <c r="D3406" s="42">
        <v>1040</v>
      </c>
      <c r="E3406" s="42">
        <v>14</v>
      </c>
      <c r="F3406" s="42">
        <v>21</v>
      </c>
      <c r="G3406" s="42" t="s">
        <v>12318</v>
      </c>
      <c r="H3406" s="42">
        <v>0.21</v>
      </c>
      <c r="I3406" s="42">
        <v>2</v>
      </c>
      <c r="J3406" s="42" t="s">
        <v>14788</v>
      </c>
      <c r="K3406" s="43" t="str">
        <f t="shared" si="53"/>
        <v>Paid</v>
      </c>
    </row>
    <row r="3407" spans="1:11" x14ac:dyDescent="0.25">
      <c r="A3407" s="42">
        <v>768612</v>
      </c>
      <c r="B3407" s="42" t="s">
        <v>15715</v>
      </c>
      <c r="C3407" s="42">
        <v>20</v>
      </c>
      <c r="D3407" s="42">
        <v>1036</v>
      </c>
      <c r="E3407" s="42">
        <v>27</v>
      </c>
      <c r="F3407" s="42">
        <v>20</v>
      </c>
      <c r="G3407" s="42" t="s">
        <v>12318</v>
      </c>
      <c r="H3407" s="42">
        <v>0.12</v>
      </c>
      <c r="I3407" s="42">
        <v>2</v>
      </c>
      <c r="J3407" s="42" t="s">
        <v>14788</v>
      </c>
      <c r="K3407" s="43" t="str">
        <f t="shared" si="53"/>
        <v>Paid</v>
      </c>
    </row>
    <row r="3408" spans="1:11" x14ac:dyDescent="0.25">
      <c r="A3408" s="42">
        <v>948204</v>
      </c>
      <c r="B3408" s="42" t="s">
        <v>15716</v>
      </c>
      <c r="C3408" s="42">
        <v>30</v>
      </c>
      <c r="D3408" s="42">
        <v>1033</v>
      </c>
      <c r="E3408" s="42">
        <v>16</v>
      </c>
      <c r="F3408" s="42">
        <v>42</v>
      </c>
      <c r="G3408" s="42" t="s">
        <v>12315</v>
      </c>
      <c r="H3408" s="42">
        <v>0.2</v>
      </c>
      <c r="I3408" s="42">
        <v>7.5</v>
      </c>
      <c r="J3408" s="42" t="s">
        <v>14788</v>
      </c>
      <c r="K3408" s="43" t="str">
        <f t="shared" si="53"/>
        <v>Paid</v>
      </c>
    </row>
    <row r="3409" spans="1:11" x14ac:dyDescent="0.25">
      <c r="A3409" s="42">
        <v>824412</v>
      </c>
      <c r="B3409" s="42" t="s">
        <v>15717</v>
      </c>
      <c r="C3409" s="42">
        <v>100</v>
      </c>
      <c r="D3409" s="42">
        <v>1032</v>
      </c>
      <c r="E3409" s="42">
        <v>9</v>
      </c>
      <c r="F3409" s="42">
        <v>21</v>
      </c>
      <c r="G3409" s="42" t="s">
        <v>12318</v>
      </c>
      <c r="H3409" s="42">
        <v>0.24</v>
      </c>
      <c r="I3409" s="42">
        <v>1</v>
      </c>
      <c r="J3409" s="42" t="s">
        <v>14788</v>
      </c>
      <c r="K3409" s="43" t="str">
        <f t="shared" si="53"/>
        <v>Paid</v>
      </c>
    </row>
    <row r="3410" spans="1:11" x14ac:dyDescent="0.25">
      <c r="A3410" s="42">
        <v>1112844</v>
      </c>
      <c r="B3410" s="42" t="s">
        <v>14817</v>
      </c>
      <c r="C3410" s="42">
        <v>20</v>
      </c>
      <c r="D3410" s="42">
        <v>1030</v>
      </c>
      <c r="E3410" s="42">
        <v>11</v>
      </c>
      <c r="F3410" s="42">
        <v>30</v>
      </c>
      <c r="G3410" s="42" t="s">
        <v>12318</v>
      </c>
      <c r="H3410" s="42">
        <v>0.11</v>
      </c>
      <c r="I3410" s="42">
        <v>2.5</v>
      </c>
      <c r="J3410" s="42" t="s">
        <v>14788</v>
      </c>
      <c r="K3410" s="43" t="str">
        <f t="shared" si="53"/>
        <v>Paid</v>
      </c>
    </row>
    <row r="3411" spans="1:11" x14ac:dyDescent="0.25">
      <c r="A3411" s="42">
        <v>533416</v>
      </c>
      <c r="B3411" s="42" t="s">
        <v>15718</v>
      </c>
      <c r="C3411" s="42">
        <v>20</v>
      </c>
      <c r="D3411" s="42">
        <v>1024</v>
      </c>
      <c r="E3411" s="42">
        <v>14</v>
      </c>
      <c r="F3411" s="42">
        <v>26</v>
      </c>
      <c r="G3411" s="42" t="s">
        <v>12315</v>
      </c>
      <c r="H3411" s="42">
        <v>0.85</v>
      </c>
      <c r="I3411" s="42">
        <v>3</v>
      </c>
      <c r="J3411" s="42" t="s">
        <v>14788</v>
      </c>
      <c r="K3411" s="43" t="str">
        <f t="shared" si="53"/>
        <v>Paid</v>
      </c>
    </row>
    <row r="3412" spans="1:11" x14ac:dyDescent="0.25">
      <c r="A3412" s="42">
        <v>976284</v>
      </c>
      <c r="B3412" s="42" t="s">
        <v>15719</v>
      </c>
      <c r="C3412" s="42">
        <v>100</v>
      </c>
      <c r="D3412" s="42">
        <v>1023</v>
      </c>
      <c r="E3412" s="42">
        <v>118</v>
      </c>
      <c r="F3412" s="42">
        <v>38</v>
      </c>
      <c r="G3412" s="42" t="s">
        <v>12324</v>
      </c>
      <c r="H3412" s="42">
        <v>0.3</v>
      </c>
      <c r="I3412" s="42">
        <v>6</v>
      </c>
      <c r="J3412" s="42" t="s">
        <v>14788</v>
      </c>
      <c r="K3412" s="43" t="str">
        <f t="shared" si="53"/>
        <v>Paid</v>
      </c>
    </row>
    <row r="3413" spans="1:11" x14ac:dyDescent="0.25">
      <c r="A3413" s="42">
        <v>795278</v>
      </c>
      <c r="B3413" s="42" t="s">
        <v>15720</v>
      </c>
      <c r="C3413" s="42">
        <v>100</v>
      </c>
      <c r="D3413" s="42">
        <v>1023</v>
      </c>
      <c r="E3413" s="42">
        <v>131</v>
      </c>
      <c r="F3413" s="42">
        <v>44</v>
      </c>
      <c r="G3413" s="42" t="s">
        <v>12315</v>
      </c>
      <c r="H3413" s="42">
        <v>0.24</v>
      </c>
      <c r="I3413" s="42">
        <v>5</v>
      </c>
      <c r="J3413" s="42" t="s">
        <v>14788</v>
      </c>
      <c r="K3413" s="43" t="str">
        <f t="shared" si="53"/>
        <v>Paid</v>
      </c>
    </row>
    <row r="3414" spans="1:11" x14ac:dyDescent="0.25">
      <c r="A3414" s="42">
        <v>523312</v>
      </c>
      <c r="B3414" s="42" t="s">
        <v>15721</v>
      </c>
      <c r="C3414" s="42">
        <v>100</v>
      </c>
      <c r="D3414" s="42">
        <v>1020</v>
      </c>
      <c r="E3414" s="42">
        <v>46</v>
      </c>
      <c r="F3414" s="42">
        <v>60</v>
      </c>
      <c r="G3414" s="42" t="s">
        <v>12315</v>
      </c>
      <c r="H3414" s="42">
        <v>0.56000000000000005</v>
      </c>
      <c r="I3414" s="42">
        <v>6</v>
      </c>
      <c r="J3414" s="42" t="s">
        <v>14788</v>
      </c>
      <c r="K3414" s="43" t="str">
        <f t="shared" si="53"/>
        <v>Paid</v>
      </c>
    </row>
    <row r="3415" spans="1:11" x14ac:dyDescent="0.25">
      <c r="A3415" s="42">
        <v>673196</v>
      </c>
      <c r="B3415" s="42" t="s">
        <v>15722</v>
      </c>
      <c r="C3415" s="42">
        <v>145</v>
      </c>
      <c r="D3415" s="42">
        <v>1018</v>
      </c>
      <c r="E3415" s="42">
        <v>28</v>
      </c>
      <c r="F3415" s="42">
        <v>48</v>
      </c>
      <c r="G3415" s="42" t="s">
        <v>12315</v>
      </c>
      <c r="H3415" s="42">
        <v>0.89</v>
      </c>
      <c r="I3415" s="42">
        <v>4.5</v>
      </c>
      <c r="J3415" s="42" t="s">
        <v>14788</v>
      </c>
      <c r="K3415" s="43" t="str">
        <f t="shared" si="53"/>
        <v>Paid</v>
      </c>
    </row>
    <row r="3416" spans="1:11" x14ac:dyDescent="0.25">
      <c r="A3416" s="42">
        <v>543346</v>
      </c>
      <c r="B3416" s="42" t="s">
        <v>15723</v>
      </c>
      <c r="C3416" s="42">
        <v>50</v>
      </c>
      <c r="D3416" s="42">
        <v>1018</v>
      </c>
      <c r="E3416" s="42">
        <v>33</v>
      </c>
      <c r="F3416" s="42">
        <v>41</v>
      </c>
      <c r="G3416" s="42" t="s">
        <v>12315</v>
      </c>
      <c r="H3416" s="42">
        <v>0.89</v>
      </c>
      <c r="I3416" s="42">
        <v>3</v>
      </c>
      <c r="J3416" s="42" t="s">
        <v>14788</v>
      </c>
      <c r="K3416" s="43" t="str">
        <f t="shared" si="53"/>
        <v>Paid</v>
      </c>
    </row>
    <row r="3417" spans="1:11" x14ac:dyDescent="0.25">
      <c r="A3417" s="42">
        <v>1211160</v>
      </c>
      <c r="B3417" s="42" t="s">
        <v>15724</v>
      </c>
      <c r="C3417" s="42">
        <v>25</v>
      </c>
      <c r="D3417" s="42">
        <v>1011</v>
      </c>
      <c r="E3417" s="42">
        <v>2</v>
      </c>
      <c r="F3417" s="42">
        <v>19</v>
      </c>
      <c r="G3417" s="42" t="s">
        <v>12315</v>
      </c>
      <c r="H3417" s="42">
        <v>0.89</v>
      </c>
      <c r="I3417" s="42">
        <v>2</v>
      </c>
      <c r="J3417" s="42" t="s">
        <v>14788</v>
      </c>
      <c r="K3417" s="43" t="str">
        <f t="shared" si="53"/>
        <v>Paid</v>
      </c>
    </row>
    <row r="3418" spans="1:11" x14ac:dyDescent="0.25">
      <c r="A3418" s="42">
        <v>846832</v>
      </c>
      <c r="B3418" s="42" t="s">
        <v>15725</v>
      </c>
      <c r="C3418" s="42">
        <v>50</v>
      </c>
      <c r="D3418" s="42">
        <v>1010</v>
      </c>
      <c r="E3418" s="42">
        <v>154</v>
      </c>
      <c r="F3418" s="42">
        <v>25</v>
      </c>
      <c r="G3418" s="42" t="s">
        <v>12315</v>
      </c>
      <c r="H3418" s="42">
        <v>0.89</v>
      </c>
      <c r="I3418" s="42">
        <v>6</v>
      </c>
      <c r="J3418" s="42" t="s">
        <v>14788</v>
      </c>
      <c r="K3418" s="43" t="str">
        <f t="shared" si="53"/>
        <v>Paid</v>
      </c>
    </row>
    <row r="3419" spans="1:11" x14ac:dyDescent="0.25">
      <c r="A3419" s="42">
        <v>740762</v>
      </c>
      <c r="B3419" s="42" t="s">
        <v>15726</v>
      </c>
      <c r="C3419" s="42">
        <v>60</v>
      </c>
      <c r="D3419" s="42">
        <v>1007</v>
      </c>
      <c r="E3419" s="42">
        <v>96</v>
      </c>
      <c r="F3419" s="42">
        <v>87</v>
      </c>
      <c r="G3419" s="42" t="s">
        <v>12318</v>
      </c>
      <c r="H3419" s="42">
        <v>0.89</v>
      </c>
      <c r="I3419" s="42">
        <v>17.5</v>
      </c>
      <c r="J3419" s="42" t="s">
        <v>14788</v>
      </c>
      <c r="K3419" s="43" t="str">
        <f t="shared" si="53"/>
        <v>Paid</v>
      </c>
    </row>
    <row r="3420" spans="1:11" x14ac:dyDescent="0.25">
      <c r="A3420" s="42">
        <v>1253650</v>
      </c>
      <c r="B3420" s="42" t="s">
        <v>15727</v>
      </c>
      <c r="C3420" s="42">
        <v>25</v>
      </c>
      <c r="D3420" s="42">
        <v>1006</v>
      </c>
      <c r="E3420" s="42">
        <v>4</v>
      </c>
      <c r="F3420" s="42">
        <v>8</v>
      </c>
      <c r="G3420" s="42" t="s">
        <v>12315</v>
      </c>
      <c r="H3420" s="42">
        <v>0.89</v>
      </c>
      <c r="I3420" s="42">
        <v>2</v>
      </c>
      <c r="J3420" s="42" t="s">
        <v>14788</v>
      </c>
      <c r="K3420" s="43" t="str">
        <f t="shared" si="53"/>
        <v>Paid</v>
      </c>
    </row>
    <row r="3421" spans="1:11" x14ac:dyDescent="0.25">
      <c r="A3421" s="42">
        <v>933260</v>
      </c>
      <c r="B3421" s="42" t="s">
        <v>15728</v>
      </c>
      <c r="C3421" s="42">
        <v>20</v>
      </c>
      <c r="D3421" s="42">
        <v>1004</v>
      </c>
      <c r="E3421" s="42">
        <v>43</v>
      </c>
      <c r="F3421" s="42">
        <v>40</v>
      </c>
      <c r="G3421" s="42" t="s">
        <v>12315</v>
      </c>
      <c r="H3421" s="42">
        <v>0.89</v>
      </c>
      <c r="I3421" s="42">
        <v>3.5</v>
      </c>
      <c r="J3421" s="42" t="s">
        <v>14788</v>
      </c>
      <c r="K3421" s="43" t="str">
        <f t="shared" si="53"/>
        <v>Paid</v>
      </c>
    </row>
    <row r="3422" spans="1:11" x14ac:dyDescent="0.25">
      <c r="A3422" s="42">
        <v>947204</v>
      </c>
      <c r="B3422" s="42" t="s">
        <v>15729</v>
      </c>
      <c r="C3422" s="42">
        <v>50</v>
      </c>
      <c r="D3422" s="42">
        <v>1002</v>
      </c>
      <c r="E3422" s="42">
        <v>7</v>
      </c>
      <c r="F3422" s="42">
        <v>10</v>
      </c>
      <c r="G3422" s="42" t="s">
        <v>12318</v>
      </c>
      <c r="H3422" s="42">
        <v>0.89</v>
      </c>
      <c r="I3422" s="42">
        <v>0.56666666669999999</v>
      </c>
      <c r="J3422" s="42" t="s">
        <v>14788</v>
      </c>
      <c r="K3422" s="43" t="str">
        <f t="shared" si="53"/>
        <v>Paid</v>
      </c>
    </row>
    <row r="3423" spans="1:11" x14ac:dyDescent="0.25">
      <c r="A3423" s="42">
        <v>418386</v>
      </c>
      <c r="B3423" s="42" t="s">
        <v>15730</v>
      </c>
      <c r="C3423" s="42">
        <v>45</v>
      </c>
      <c r="D3423" s="42">
        <v>1002</v>
      </c>
      <c r="E3423" s="42">
        <v>178</v>
      </c>
      <c r="F3423" s="42">
        <v>174</v>
      </c>
      <c r="G3423" s="42" t="s">
        <v>12318</v>
      </c>
      <c r="H3423" s="42">
        <v>0.89</v>
      </c>
      <c r="I3423" s="42">
        <v>16.5</v>
      </c>
      <c r="J3423" s="42" t="s">
        <v>14788</v>
      </c>
      <c r="K3423" s="43" t="str">
        <f t="shared" si="53"/>
        <v>Paid</v>
      </c>
    </row>
    <row r="3424" spans="1:11" x14ac:dyDescent="0.25">
      <c r="A3424" s="42">
        <v>683606</v>
      </c>
      <c r="B3424" s="42" t="s">
        <v>15731</v>
      </c>
      <c r="C3424" s="42">
        <v>125</v>
      </c>
      <c r="D3424" s="42">
        <v>1000</v>
      </c>
      <c r="E3424" s="42">
        <v>74</v>
      </c>
      <c r="F3424" s="42">
        <v>140</v>
      </c>
      <c r="G3424" s="42" t="s">
        <v>12315</v>
      </c>
      <c r="H3424" s="42">
        <v>0.89</v>
      </c>
      <c r="I3424" s="42">
        <v>11</v>
      </c>
      <c r="J3424" s="42" t="s">
        <v>14788</v>
      </c>
      <c r="K3424" s="43" t="str">
        <f t="shared" si="53"/>
        <v>Paid</v>
      </c>
    </row>
    <row r="3425" spans="1:11" x14ac:dyDescent="0.25">
      <c r="A3425" s="42">
        <v>1004788</v>
      </c>
      <c r="B3425" s="42" t="s">
        <v>15732</v>
      </c>
      <c r="C3425" s="42">
        <v>20</v>
      </c>
      <c r="D3425" s="42">
        <v>997</v>
      </c>
      <c r="E3425" s="42">
        <v>31</v>
      </c>
      <c r="F3425" s="42">
        <v>20</v>
      </c>
      <c r="G3425" s="42" t="s">
        <v>12318</v>
      </c>
      <c r="H3425" s="42">
        <v>0.89</v>
      </c>
      <c r="I3425" s="42">
        <v>2</v>
      </c>
      <c r="J3425" s="42" t="s">
        <v>14788</v>
      </c>
      <c r="K3425" s="43" t="str">
        <f t="shared" si="53"/>
        <v>Paid</v>
      </c>
    </row>
    <row r="3426" spans="1:11" x14ac:dyDescent="0.25">
      <c r="A3426" s="42">
        <v>922750</v>
      </c>
      <c r="B3426" s="42" t="s">
        <v>15733</v>
      </c>
      <c r="C3426" s="42">
        <v>25</v>
      </c>
      <c r="D3426" s="42">
        <v>988</v>
      </c>
      <c r="E3426" s="42">
        <v>23</v>
      </c>
      <c r="F3426" s="42">
        <v>27</v>
      </c>
      <c r="G3426" s="42" t="s">
        <v>12315</v>
      </c>
      <c r="H3426" s="42">
        <v>0.89</v>
      </c>
      <c r="I3426" s="42">
        <v>0.63333333329999997</v>
      </c>
      <c r="J3426" s="42" t="s">
        <v>14788</v>
      </c>
      <c r="K3426" s="43" t="str">
        <f t="shared" si="53"/>
        <v>Paid</v>
      </c>
    </row>
    <row r="3427" spans="1:11" x14ac:dyDescent="0.25">
      <c r="A3427" s="42">
        <v>611688</v>
      </c>
      <c r="B3427" s="42" t="s">
        <v>15734</v>
      </c>
      <c r="C3427" s="42">
        <v>20</v>
      </c>
      <c r="D3427" s="42">
        <v>976</v>
      </c>
      <c r="E3427" s="42">
        <v>93</v>
      </c>
      <c r="F3427" s="42">
        <v>46</v>
      </c>
      <c r="G3427" s="42" t="s">
        <v>12318</v>
      </c>
      <c r="H3427" s="42">
        <v>0.89</v>
      </c>
      <c r="I3427" s="42">
        <v>2.5</v>
      </c>
      <c r="J3427" s="42" t="s">
        <v>14788</v>
      </c>
      <c r="K3427" s="43" t="str">
        <f t="shared" si="53"/>
        <v>Paid</v>
      </c>
    </row>
    <row r="3428" spans="1:11" x14ac:dyDescent="0.25">
      <c r="A3428" s="42">
        <v>260444</v>
      </c>
      <c r="B3428" s="42" t="s">
        <v>15735</v>
      </c>
      <c r="C3428" s="42">
        <v>20</v>
      </c>
      <c r="D3428" s="42">
        <v>976</v>
      </c>
      <c r="E3428" s="42">
        <v>29</v>
      </c>
      <c r="F3428" s="42">
        <v>13</v>
      </c>
      <c r="G3428" s="42" t="s">
        <v>12315</v>
      </c>
      <c r="H3428" s="42">
        <v>0.89</v>
      </c>
      <c r="I3428" s="42">
        <v>1.5</v>
      </c>
      <c r="J3428" s="42" t="s">
        <v>14788</v>
      </c>
      <c r="K3428" s="43" t="str">
        <f t="shared" si="53"/>
        <v>Paid</v>
      </c>
    </row>
    <row r="3429" spans="1:11" x14ac:dyDescent="0.25">
      <c r="A3429" s="42">
        <v>975906</v>
      </c>
      <c r="B3429" s="42" t="s">
        <v>15736</v>
      </c>
      <c r="C3429" s="42">
        <v>95</v>
      </c>
      <c r="D3429" s="42">
        <v>975</v>
      </c>
      <c r="E3429" s="42">
        <v>141</v>
      </c>
      <c r="F3429" s="42">
        <v>18</v>
      </c>
      <c r="G3429" s="42" t="s">
        <v>12315</v>
      </c>
      <c r="H3429" s="42">
        <v>0.89</v>
      </c>
      <c r="I3429" s="42">
        <v>3.5</v>
      </c>
      <c r="J3429" s="42" t="s">
        <v>14788</v>
      </c>
      <c r="K3429" s="43" t="str">
        <f t="shared" si="53"/>
        <v>Paid</v>
      </c>
    </row>
    <row r="3430" spans="1:11" x14ac:dyDescent="0.25">
      <c r="A3430" s="42">
        <v>574082</v>
      </c>
      <c r="B3430" s="42" t="s">
        <v>15737</v>
      </c>
      <c r="C3430" s="42">
        <v>75</v>
      </c>
      <c r="D3430" s="42">
        <v>973</v>
      </c>
      <c r="E3430" s="42">
        <v>50</v>
      </c>
      <c r="F3430" s="42">
        <v>46</v>
      </c>
      <c r="G3430" s="42" t="s">
        <v>12318</v>
      </c>
      <c r="H3430" s="42">
        <v>0.89</v>
      </c>
      <c r="I3430" s="42">
        <v>4.5</v>
      </c>
      <c r="J3430" s="42" t="s">
        <v>14788</v>
      </c>
      <c r="K3430" s="43" t="str">
        <f t="shared" si="53"/>
        <v>Paid</v>
      </c>
    </row>
    <row r="3431" spans="1:11" x14ac:dyDescent="0.25">
      <c r="A3431" s="42">
        <v>792703</v>
      </c>
      <c r="B3431" s="42" t="s">
        <v>15738</v>
      </c>
      <c r="C3431" s="42">
        <v>50</v>
      </c>
      <c r="D3431" s="42">
        <v>964</v>
      </c>
      <c r="E3431" s="42">
        <v>19</v>
      </c>
      <c r="F3431" s="42">
        <v>21</v>
      </c>
      <c r="G3431" s="42" t="s">
        <v>12315</v>
      </c>
      <c r="H3431" s="42">
        <v>0.89</v>
      </c>
      <c r="I3431" s="42">
        <v>2.5</v>
      </c>
      <c r="J3431" s="42" t="s">
        <v>14788</v>
      </c>
      <c r="K3431" s="43" t="str">
        <f t="shared" si="53"/>
        <v>Paid</v>
      </c>
    </row>
    <row r="3432" spans="1:11" x14ac:dyDescent="0.25">
      <c r="A3432" s="42">
        <v>751100</v>
      </c>
      <c r="B3432" s="42" t="s">
        <v>15739</v>
      </c>
      <c r="C3432" s="42">
        <v>195</v>
      </c>
      <c r="D3432" s="42">
        <v>960</v>
      </c>
      <c r="E3432" s="42">
        <v>110</v>
      </c>
      <c r="F3432" s="42">
        <v>32</v>
      </c>
      <c r="G3432" s="42" t="s">
        <v>12352</v>
      </c>
      <c r="H3432" s="42">
        <v>0.89</v>
      </c>
      <c r="I3432" s="42">
        <v>2</v>
      </c>
      <c r="J3432" s="42" t="s">
        <v>14788</v>
      </c>
      <c r="K3432" s="43" t="str">
        <f t="shared" si="53"/>
        <v>Paid</v>
      </c>
    </row>
    <row r="3433" spans="1:11" x14ac:dyDescent="0.25">
      <c r="A3433" s="42">
        <v>1053406</v>
      </c>
      <c r="B3433" s="42" t="s">
        <v>15740</v>
      </c>
      <c r="C3433" s="42">
        <v>20</v>
      </c>
      <c r="D3433" s="42">
        <v>959</v>
      </c>
      <c r="E3433" s="42">
        <v>51</v>
      </c>
      <c r="F3433" s="42">
        <v>74</v>
      </c>
      <c r="G3433" s="42" t="s">
        <v>12318</v>
      </c>
      <c r="H3433" s="42">
        <v>0.89</v>
      </c>
      <c r="I3433" s="42">
        <v>3</v>
      </c>
      <c r="J3433" s="42" t="s">
        <v>14788</v>
      </c>
      <c r="K3433" s="43" t="str">
        <f t="shared" si="53"/>
        <v>Paid</v>
      </c>
    </row>
    <row r="3434" spans="1:11" x14ac:dyDescent="0.25">
      <c r="A3434" s="42">
        <v>900794</v>
      </c>
      <c r="B3434" s="42" t="s">
        <v>15741</v>
      </c>
      <c r="C3434" s="42">
        <v>20</v>
      </c>
      <c r="D3434" s="42">
        <v>958</v>
      </c>
      <c r="E3434" s="42">
        <v>14</v>
      </c>
      <c r="F3434" s="42">
        <v>17</v>
      </c>
      <c r="G3434" s="42" t="s">
        <v>12324</v>
      </c>
      <c r="H3434" s="42">
        <v>0.89</v>
      </c>
      <c r="I3434" s="42">
        <v>1</v>
      </c>
      <c r="J3434" s="42" t="s">
        <v>14788</v>
      </c>
      <c r="K3434" s="43" t="str">
        <f t="shared" si="53"/>
        <v>Paid</v>
      </c>
    </row>
    <row r="3435" spans="1:11" x14ac:dyDescent="0.25">
      <c r="A3435" s="42">
        <v>565384</v>
      </c>
      <c r="B3435" s="42" t="s">
        <v>15742</v>
      </c>
      <c r="C3435" s="42">
        <v>20</v>
      </c>
      <c r="D3435" s="42">
        <v>954</v>
      </c>
      <c r="E3435" s="42">
        <v>183</v>
      </c>
      <c r="F3435" s="42">
        <v>123</v>
      </c>
      <c r="G3435" s="42" t="s">
        <v>12315</v>
      </c>
      <c r="H3435" s="42">
        <v>0.89</v>
      </c>
      <c r="I3435" s="42">
        <v>16</v>
      </c>
      <c r="J3435" s="42" t="s">
        <v>14788</v>
      </c>
      <c r="K3435" s="43" t="str">
        <f t="shared" si="53"/>
        <v>Paid</v>
      </c>
    </row>
    <row r="3436" spans="1:11" x14ac:dyDescent="0.25">
      <c r="A3436" s="42">
        <v>1134390</v>
      </c>
      <c r="B3436" s="42" t="s">
        <v>15743</v>
      </c>
      <c r="C3436" s="42">
        <v>200</v>
      </c>
      <c r="D3436" s="42">
        <v>952</v>
      </c>
      <c r="E3436" s="42">
        <v>121</v>
      </c>
      <c r="F3436" s="42">
        <v>75</v>
      </c>
      <c r="G3436" s="42" t="s">
        <v>12315</v>
      </c>
      <c r="H3436" s="42">
        <v>0.89</v>
      </c>
      <c r="I3436" s="42">
        <v>12</v>
      </c>
      <c r="J3436" s="42" t="s">
        <v>14788</v>
      </c>
      <c r="K3436" s="43" t="str">
        <f t="shared" si="53"/>
        <v>Paid</v>
      </c>
    </row>
    <row r="3437" spans="1:11" x14ac:dyDescent="0.25">
      <c r="A3437" s="42">
        <v>1155262</v>
      </c>
      <c r="B3437" s="42" t="s">
        <v>15744</v>
      </c>
      <c r="C3437" s="42">
        <v>195</v>
      </c>
      <c r="D3437" s="42">
        <v>949</v>
      </c>
      <c r="E3437" s="42">
        <v>129</v>
      </c>
      <c r="F3437" s="42">
        <v>89</v>
      </c>
      <c r="G3437" s="42" t="s">
        <v>12315</v>
      </c>
      <c r="H3437" s="42">
        <v>0.89</v>
      </c>
      <c r="I3437" s="42">
        <v>20.5</v>
      </c>
      <c r="J3437" s="42" t="s">
        <v>14788</v>
      </c>
      <c r="K3437" s="43" t="str">
        <f t="shared" si="53"/>
        <v>Paid</v>
      </c>
    </row>
    <row r="3438" spans="1:11" x14ac:dyDescent="0.25">
      <c r="A3438" s="42">
        <v>723878</v>
      </c>
      <c r="B3438" s="42" t="s">
        <v>15745</v>
      </c>
      <c r="C3438" s="42">
        <v>30</v>
      </c>
      <c r="D3438" s="42">
        <v>948</v>
      </c>
      <c r="E3438" s="42">
        <v>193</v>
      </c>
      <c r="F3438" s="42">
        <v>48</v>
      </c>
      <c r="G3438" s="42" t="s">
        <v>12315</v>
      </c>
      <c r="H3438" s="42">
        <v>0.89</v>
      </c>
      <c r="I3438" s="42">
        <v>3.5</v>
      </c>
      <c r="J3438" s="42" t="s">
        <v>14788</v>
      </c>
      <c r="K3438" s="43" t="str">
        <f t="shared" si="53"/>
        <v>Paid</v>
      </c>
    </row>
    <row r="3439" spans="1:11" x14ac:dyDescent="0.25">
      <c r="A3439" s="42">
        <v>603408</v>
      </c>
      <c r="B3439" s="42" t="s">
        <v>15746</v>
      </c>
      <c r="C3439" s="42">
        <v>20</v>
      </c>
      <c r="D3439" s="42">
        <v>948</v>
      </c>
      <c r="E3439" s="42">
        <v>48</v>
      </c>
      <c r="F3439" s="42">
        <v>8</v>
      </c>
      <c r="G3439" s="42" t="s">
        <v>12315</v>
      </c>
      <c r="H3439" s="42">
        <v>0.89</v>
      </c>
      <c r="I3439" s="42">
        <v>0.6</v>
      </c>
      <c r="J3439" s="42" t="s">
        <v>14788</v>
      </c>
      <c r="K3439" s="43" t="str">
        <f t="shared" si="53"/>
        <v>Paid</v>
      </c>
    </row>
    <row r="3440" spans="1:11" x14ac:dyDescent="0.25">
      <c r="A3440" s="42">
        <v>1016388</v>
      </c>
      <c r="B3440" s="42" t="s">
        <v>15747</v>
      </c>
      <c r="C3440" s="42">
        <v>50</v>
      </c>
      <c r="D3440" s="42">
        <v>947</v>
      </c>
      <c r="E3440" s="42">
        <v>108</v>
      </c>
      <c r="F3440" s="42">
        <v>56</v>
      </c>
      <c r="G3440" s="42" t="s">
        <v>12324</v>
      </c>
      <c r="H3440" s="42">
        <v>0.89</v>
      </c>
      <c r="I3440" s="42">
        <v>8</v>
      </c>
      <c r="J3440" s="42" t="s">
        <v>14788</v>
      </c>
      <c r="K3440" s="43" t="str">
        <f t="shared" si="53"/>
        <v>Paid</v>
      </c>
    </row>
    <row r="3441" spans="1:11" x14ac:dyDescent="0.25">
      <c r="A3441" s="42">
        <v>939536</v>
      </c>
      <c r="B3441" s="42" t="s">
        <v>15748</v>
      </c>
      <c r="C3441" s="42">
        <v>20</v>
      </c>
      <c r="D3441" s="42">
        <v>945</v>
      </c>
      <c r="E3441" s="42">
        <v>17</v>
      </c>
      <c r="F3441" s="42">
        <v>11</v>
      </c>
      <c r="G3441" s="42" t="s">
        <v>12324</v>
      </c>
      <c r="H3441" s="42">
        <v>0.89</v>
      </c>
      <c r="I3441" s="42">
        <v>0.55000000000000004</v>
      </c>
      <c r="J3441" s="42" t="s">
        <v>14788</v>
      </c>
      <c r="K3441" s="43" t="str">
        <f t="shared" si="53"/>
        <v>Paid</v>
      </c>
    </row>
    <row r="3442" spans="1:11" x14ac:dyDescent="0.25">
      <c r="A3442" s="42">
        <v>1115064</v>
      </c>
      <c r="B3442" s="42" t="s">
        <v>15749</v>
      </c>
      <c r="C3442" s="42">
        <v>45</v>
      </c>
      <c r="D3442" s="42">
        <v>944</v>
      </c>
      <c r="E3442" s="42">
        <v>1</v>
      </c>
      <c r="F3442" s="42">
        <v>10</v>
      </c>
      <c r="G3442" s="42" t="s">
        <v>12324</v>
      </c>
      <c r="H3442" s="42">
        <v>0.89</v>
      </c>
      <c r="I3442" s="42">
        <v>1</v>
      </c>
      <c r="J3442" s="42" t="s">
        <v>14788</v>
      </c>
      <c r="K3442" s="43" t="str">
        <f t="shared" si="53"/>
        <v>Paid</v>
      </c>
    </row>
    <row r="3443" spans="1:11" x14ac:dyDescent="0.25">
      <c r="A3443" s="42">
        <v>736250</v>
      </c>
      <c r="B3443" s="42" t="s">
        <v>15750</v>
      </c>
      <c r="C3443" s="42">
        <v>75</v>
      </c>
      <c r="D3443" s="42">
        <v>942</v>
      </c>
      <c r="E3443" s="42">
        <v>161</v>
      </c>
      <c r="F3443" s="42">
        <v>64</v>
      </c>
      <c r="G3443" s="42" t="s">
        <v>12318</v>
      </c>
      <c r="H3443" s="42">
        <v>0.89</v>
      </c>
      <c r="I3443" s="42">
        <v>4.5</v>
      </c>
      <c r="J3443" s="42" t="s">
        <v>14788</v>
      </c>
      <c r="K3443" s="43" t="str">
        <f t="shared" si="53"/>
        <v>Paid</v>
      </c>
    </row>
    <row r="3444" spans="1:11" x14ac:dyDescent="0.25">
      <c r="A3444" s="42">
        <v>899492</v>
      </c>
      <c r="B3444" s="42" t="s">
        <v>15751</v>
      </c>
      <c r="C3444" s="42">
        <v>20</v>
      </c>
      <c r="D3444" s="42">
        <v>937</v>
      </c>
      <c r="E3444" s="42">
        <v>4</v>
      </c>
      <c r="F3444" s="42">
        <v>10</v>
      </c>
      <c r="G3444" s="42" t="s">
        <v>12315</v>
      </c>
      <c r="H3444" s="42">
        <v>0.89</v>
      </c>
      <c r="I3444" s="42">
        <v>1</v>
      </c>
      <c r="J3444" s="42" t="s">
        <v>14788</v>
      </c>
      <c r="K3444" s="43" t="str">
        <f t="shared" si="53"/>
        <v>Paid</v>
      </c>
    </row>
    <row r="3445" spans="1:11" x14ac:dyDescent="0.25">
      <c r="A3445" s="42">
        <v>968304</v>
      </c>
      <c r="B3445" s="42" t="s">
        <v>15752</v>
      </c>
      <c r="C3445" s="42">
        <v>40</v>
      </c>
      <c r="D3445" s="42">
        <v>937</v>
      </c>
      <c r="E3445" s="42">
        <v>2</v>
      </c>
      <c r="F3445" s="42">
        <v>6</v>
      </c>
      <c r="G3445" s="42" t="s">
        <v>12315</v>
      </c>
      <c r="H3445" s="42">
        <v>0.89</v>
      </c>
      <c r="I3445" s="42">
        <v>0.63333333329999997</v>
      </c>
      <c r="J3445" s="42" t="s">
        <v>14788</v>
      </c>
      <c r="K3445" s="43" t="str">
        <f t="shared" si="53"/>
        <v>Paid</v>
      </c>
    </row>
    <row r="3446" spans="1:11" x14ac:dyDescent="0.25">
      <c r="A3446" s="42">
        <v>19422</v>
      </c>
      <c r="B3446" s="42" t="s">
        <v>15753</v>
      </c>
      <c r="C3446" s="42">
        <v>35</v>
      </c>
      <c r="D3446" s="42">
        <v>926</v>
      </c>
      <c r="E3446" s="42">
        <v>102</v>
      </c>
      <c r="F3446" s="42">
        <v>37</v>
      </c>
      <c r="G3446" s="42" t="s">
        <v>12315</v>
      </c>
      <c r="H3446" s="42">
        <v>0.89</v>
      </c>
      <c r="I3446" s="42">
        <v>2.5</v>
      </c>
      <c r="J3446" s="42" t="s">
        <v>14788</v>
      </c>
      <c r="K3446" s="43" t="str">
        <f t="shared" si="53"/>
        <v>Paid</v>
      </c>
    </row>
    <row r="3447" spans="1:11" x14ac:dyDescent="0.25">
      <c r="A3447" s="42">
        <v>967422</v>
      </c>
      <c r="B3447" s="42" t="s">
        <v>15754</v>
      </c>
      <c r="C3447" s="42">
        <v>35</v>
      </c>
      <c r="D3447" s="42">
        <v>920</v>
      </c>
      <c r="E3447" s="42">
        <v>1</v>
      </c>
      <c r="F3447" s="42">
        <v>7</v>
      </c>
      <c r="G3447" s="42" t="s">
        <v>12318</v>
      </c>
      <c r="H3447" s="42">
        <v>0.89</v>
      </c>
      <c r="I3447" s="42">
        <v>0.7</v>
      </c>
      <c r="J3447" s="42" t="s">
        <v>14788</v>
      </c>
      <c r="K3447" s="43" t="str">
        <f t="shared" si="53"/>
        <v>Paid</v>
      </c>
    </row>
    <row r="3448" spans="1:11" x14ac:dyDescent="0.25">
      <c r="A3448" s="42">
        <v>584522</v>
      </c>
      <c r="B3448" s="42" t="s">
        <v>15755</v>
      </c>
      <c r="C3448" s="42">
        <v>195</v>
      </c>
      <c r="D3448" s="42">
        <v>918</v>
      </c>
      <c r="E3448" s="42">
        <v>8</v>
      </c>
      <c r="F3448" s="42">
        <v>39</v>
      </c>
      <c r="G3448" s="42" t="s">
        <v>12315</v>
      </c>
      <c r="H3448" s="42">
        <v>0.89</v>
      </c>
      <c r="I3448" s="42">
        <v>2.5</v>
      </c>
      <c r="J3448" s="42" t="s">
        <v>14788</v>
      </c>
      <c r="K3448" s="43" t="str">
        <f t="shared" si="53"/>
        <v>Paid</v>
      </c>
    </row>
    <row r="3449" spans="1:11" x14ac:dyDescent="0.25">
      <c r="A3449" s="42">
        <v>984072</v>
      </c>
      <c r="B3449" s="42" t="s">
        <v>15756</v>
      </c>
      <c r="C3449" s="42">
        <v>20</v>
      </c>
      <c r="D3449" s="42">
        <v>912</v>
      </c>
      <c r="E3449" s="42">
        <v>17</v>
      </c>
      <c r="F3449" s="42">
        <v>48</v>
      </c>
      <c r="G3449" s="42" t="s">
        <v>12315</v>
      </c>
      <c r="H3449" s="42">
        <v>0.89</v>
      </c>
      <c r="I3449" s="42">
        <v>4.5</v>
      </c>
      <c r="J3449" s="42" t="s">
        <v>14788</v>
      </c>
      <c r="K3449" s="43" t="str">
        <f t="shared" si="53"/>
        <v>Paid</v>
      </c>
    </row>
    <row r="3450" spans="1:11" x14ac:dyDescent="0.25">
      <c r="A3450" s="42">
        <v>552594</v>
      </c>
      <c r="B3450" s="42" t="s">
        <v>15757</v>
      </c>
      <c r="C3450" s="42">
        <v>30</v>
      </c>
      <c r="D3450" s="42">
        <v>912</v>
      </c>
      <c r="E3450" s="42">
        <v>128</v>
      </c>
      <c r="F3450" s="42">
        <v>81</v>
      </c>
      <c r="G3450" s="42" t="s">
        <v>12318</v>
      </c>
      <c r="H3450" s="42">
        <v>0.89</v>
      </c>
      <c r="I3450" s="42">
        <v>7</v>
      </c>
      <c r="J3450" s="42" t="s">
        <v>14788</v>
      </c>
      <c r="K3450" s="43" t="str">
        <f t="shared" si="53"/>
        <v>Paid</v>
      </c>
    </row>
    <row r="3451" spans="1:11" x14ac:dyDescent="0.25">
      <c r="A3451" s="42">
        <v>1251786</v>
      </c>
      <c r="B3451" s="42" t="s">
        <v>15758</v>
      </c>
      <c r="C3451" s="42">
        <v>70</v>
      </c>
      <c r="D3451" s="42">
        <v>909</v>
      </c>
      <c r="E3451" s="42">
        <v>16</v>
      </c>
      <c r="F3451" s="42">
        <v>13</v>
      </c>
      <c r="G3451" s="42" t="s">
        <v>12324</v>
      </c>
      <c r="H3451" s="42">
        <v>0.89</v>
      </c>
      <c r="I3451" s="42">
        <v>1.5</v>
      </c>
      <c r="J3451" s="42" t="s">
        <v>14788</v>
      </c>
      <c r="K3451" s="43" t="str">
        <f t="shared" si="53"/>
        <v>Paid</v>
      </c>
    </row>
    <row r="3452" spans="1:11" x14ac:dyDescent="0.25">
      <c r="A3452" s="42">
        <v>967424</v>
      </c>
      <c r="B3452" s="42" t="s">
        <v>15759</v>
      </c>
      <c r="C3452" s="42">
        <v>35</v>
      </c>
      <c r="D3452" s="42">
        <v>903</v>
      </c>
      <c r="E3452" s="42">
        <v>3</v>
      </c>
      <c r="F3452" s="42">
        <v>7</v>
      </c>
      <c r="G3452" s="42" t="s">
        <v>12315</v>
      </c>
      <c r="H3452" s="42">
        <v>0.24</v>
      </c>
      <c r="I3452" s="42">
        <v>0.55000000000000004</v>
      </c>
      <c r="J3452" s="42" t="s">
        <v>14788</v>
      </c>
      <c r="K3452" s="43" t="str">
        <f t="shared" si="53"/>
        <v>Paid</v>
      </c>
    </row>
    <row r="3453" spans="1:11" x14ac:dyDescent="0.25">
      <c r="A3453" s="42">
        <v>297602</v>
      </c>
      <c r="B3453" s="42" t="s">
        <v>15760</v>
      </c>
      <c r="C3453" s="42">
        <v>45</v>
      </c>
      <c r="D3453" s="42">
        <v>901</v>
      </c>
      <c r="E3453" s="42">
        <v>36</v>
      </c>
      <c r="F3453" s="42">
        <v>20</v>
      </c>
      <c r="G3453" s="42" t="s">
        <v>12315</v>
      </c>
      <c r="H3453" s="42">
        <v>0.21</v>
      </c>
      <c r="I3453" s="42">
        <v>2</v>
      </c>
      <c r="J3453" s="42" t="s">
        <v>14788</v>
      </c>
      <c r="K3453" s="43" t="str">
        <f t="shared" si="53"/>
        <v>Paid</v>
      </c>
    </row>
    <row r="3454" spans="1:11" x14ac:dyDescent="0.25">
      <c r="A3454" s="42">
        <v>905850</v>
      </c>
      <c r="B3454" s="42" t="s">
        <v>15761</v>
      </c>
      <c r="C3454" s="42">
        <v>200</v>
      </c>
      <c r="D3454" s="42">
        <v>900</v>
      </c>
      <c r="E3454" s="42">
        <v>129</v>
      </c>
      <c r="F3454" s="42">
        <v>126</v>
      </c>
      <c r="G3454" s="42" t="s">
        <v>12315</v>
      </c>
      <c r="H3454" s="42">
        <v>0.46</v>
      </c>
      <c r="I3454" s="42">
        <v>18.5</v>
      </c>
      <c r="J3454" s="42" t="s">
        <v>14788</v>
      </c>
      <c r="K3454" s="43" t="str">
        <f t="shared" si="53"/>
        <v>Paid</v>
      </c>
    </row>
    <row r="3455" spans="1:11" x14ac:dyDescent="0.25">
      <c r="A3455" s="42">
        <v>221920</v>
      </c>
      <c r="B3455" s="42" t="s">
        <v>15762</v>
      </c>
      <c r="C3455" s="42">
        <v>50</v>
      </c>
      <c r="D3455" s="42">
        <v>898</v>
      </c>
      <c r="E3455" s="42">
        <v>132</v>
      </c>
      <c r="F3455" s="42">
        <v>40</v>
      </c>
      <c r="G3455" s="42" t="s">
        <v>12315</v>
      </c>
      <c r="H3455" s="42">
        <v>0.6</v>
      </c>
      <c r="I3455" s="42">
        <v>2</v>
      </c>
      <c r="J3455" s="42" t="s">
        <v>14788</v>
      </c>
      <c r="K3455" s="43" t="str">
        <f t="shared" si="53"/>
        <v>Paid</v>
      </c>
    </row>
    <row r="3456" spans="1:11" x14ac:dyDescent="0.25">
      <c r="A3456" s="42">
        <v>997750</v>
      </c>
      <c r="B3456" s="42" t="s">
        <v>15763</v>
      </c>
      <c r="C3456" s="42">
        <v>200</v>
      </c>
      <c r="D3456" s="42">
        <v>897</v>
      </c>
      <c r="E3456" s="42">
        <v>129</v>
      </c>
      <c r="F3456" s="42">
        <v>171</v>
      </c>
      <c r="G3456" s="42" t="s">
        <v>12315</v>
      </c>
      <c r="H3456" s="42">
        <v>0.74</v>
      </c>
      <c r="I3456" s="42">
        <v>13</v>
      </c>
      <c r="J3456" s="42" t="s">
        <v>14788</v>
      </c>
      <c r="K3456" s="43" t="str">
        <f t="shared" si="53"/>
        <v>Paid</v>
      </c>
    </row>
    <row r="3457" spans="1:11" x14ac:dyDescent="0.25">
      <c r="A3457" s="42">
        <v>326326</v>
      </c>
      <c r="B3457" s="42" t="s">
        <v>15764</v>
      </c>
      <c r="C3457" s="42">
        <v>50</v>
      </c>
      <c r="D3457" s="42">
        <v>891</v>
      </c>
      <c r="E3457" s="42">
        <v>101</v>
      </c>
      <c r="F3457" s="42">
        <v>119</v>
      </c>
      <c r="G3457" s="42" t="s">
        <v>12318</v>
      </c>
      <c r="H3457" s="42">
        <v>0.76</v>
      </c>
      <c r="I3457" s="42">
        <v>8.5</v>
      </c>
      <c r="J3457" s="42" t="s">
        <v>14788</v>
      </c>
      <c r="K3457" s="43" t="str">
        <f t="shared" si="53"/>
        <v>Paid</v>
      </c>
    </row>
    <row r="3458" spans="1:11" x14ac:dyDescent="0.25">
      <c r="A3458" s="42">
        <v>610202</v>
      </c>
      <c r="B3458" s="42" t="s">
        <v>15765</v>
      </c>
      <c r="C3458" s="42">
        <v>120</v>
      </c>
      <c r="D3458" s="42">
        <v>885</v>
      </c>
      <c r="E3458" s="42">
        <v>3</v>
      </c>
      <c r="F3458" s="42">
        <v>13</v>
      </c>
      <c r="G3458" s="42" t="s">
        <v>12315</v>
      </c>
      <c r="H3458" s="42">
        <v>0.87</v>
      </c>
      <c r="I3458" s="42">
        <v>1.5</v>
      </c>
      <c r="J3458" s="42" t="s">
        <v>14788</v>
      </c>
      <c r="K3458" s="43" t="str">
        <f t="shared" si="53"/>
        <v>Paid</v>
      </c>
    </row>
    <row r="3459" spans="1:11" x14ac:dyDescent="0.25">
      <c r="A3459" s="42">
        <v>783686</v>
      </c>
      <c r="B3459" s="42" t="s">
        <v>15766</v>
      </c>
      <c r="C3459" s="42">
        <v>20</v>
      </c>
      <c r="D3459" s="42">
        <v>880</v>
      </c>
      <c r="E3459" s="42">
        <v>6</v>
      </c>
      <c r="F3459" s="42">
        <v>24</v>
      </c>
      <c r="G3459" s="42" t="s">
        <v>12318</v>
      </c>
      <c r="H3459" s="42">
        <v>0.84</v>
      </c>
      <c r="I3459" s="42">
        <v>3</v>
      </c>
      <c r="J3459" s="42" t="s">
        <v>14788</v>
      </c>
      <c r="K3459" s="43" t="str">
        <f t="shared" ref="K3459:K3522" si="54">IF(C3459&gt;0,"Paid","Free")</f>
        <v>Paid</v>
      </c>
    </row>
    <row r="3460" spans="1:11" x14ac:dyDescent="0.25">
      <c r="A3460" s="42">
        <v>968292</v>
      </c>
      <c r="B3460" s="42" t="s">
        <v>15767</v>
      </c>
      <c r="C3460" s="42">
        <v>40</v>
      </c>
      <c r="D3460" s="42">
        <v>878</v>
      </c>
      <c r="E3460" s="42">
        <v>6</v>
      </c>
      <c r="F3460" s="42">
        <v>8</v>
      </c>
      <c r="G3460" s="42" t="s">
        <v>12318</v>
      </c>
      <c r="H3460" s="42">
        <v>0.55000000000000004</v>
      </c>
      <c r="I3460" s="42">
        <v>0.61666666670000003</v>
      </c>
      <c r="J3460" s="42" t="s">
        <v>14788</v>
      </c>
      <c r="K3460" s="43" t="str">
        <f t="shared" si="54"/>
        <v>Paid</v>
      </c>
    </row>
    <row r="3461" spans="1:11" x14ac:dyDescent="0.25">
      <c r="A3461" s="42">
        <v>968278</v>
      </c>
      <c r="B3461" s="42" t="s">
        <v>15768</v>
      </c>
      <c r="C3461" s="42">
        <v>35</v>
      </c>
      <c r="D3461" s="42">
        <v>877</v>
      </c>
      <c r="E3461" s="42">
        <v>6</v>
      </c>
      <c r="F3461" s="42">
        <v>7</v>
      </c>
      <c r="G3461" s="42" t="s">
        <v>12315</v>
      </c>
      <c r="H3461" s="42">
        <v>0.67</v>
      </c>
      <c r="I3461" s="42">
        <v>0.53333333329999999</v>
      </c>
      <c r="J3461" s="42" t="s">
        <v>14788</v>
      </c>
      <c r="K3461" s="43" t="str">
        <f t="shared" si="54"/>
        <v>Paid</v>
      </c>
    </row>
    <row r="3462" spans="1:11" x14ac:dyDescent="0.25">
      <c r="A3462" s="42">
        <v>525114</v>
      </c>
      <c r="B3462" s="42" t="s">
        <v>15769</v>
      </c>
      <c r="C3462" s="42">
        <v>85</v>
      </c>
      <c r="D3462" s="42">
        <v>876</v>
      </c>
      <c r="E3462" s="42">
        <v>59</v>
      </c>
      <c r="F3462" s="42">
        <v>28</v>
      </c>
      <c r="G3462" s="42" t="s">
        <v>12324</v>
      </c>
      <c r="H3462" s="42">
        <v>0.48</v>
      </c>
      <c r="I3462" s="42">
        <v>2</v>
      </c>
      <c r="J3462" s="42" t="s">
        <v>14788</v>
      </c>
      <c r="K3462" s="43" t="str">
        <f t="shared" si="54"/>
        <v>Paid</v>
      </c>
    </row>
    <row r="3463" spans="1:11" x14ac:dyDescent="0.25">
      <c r="A3463" s="42">
        <v>525034</v>
      </c>
      <c r="B3463" s="42" t="s">
        <v>15770</v>
      </c>
      <c r="C3463" s="42">
        <v>75</v>
      </c>
      <c r="D3463" s="42">
        <v>876</v>
      </c>
      <c r="E3463" s="42">
        <v>48</v>
      </c>
      <c r="F3463" s="42">
        <v>29</v>
      </c>
      <c r="G3463" s="42" t="s">
        <v>12315</v>
      </c>
      <c r="H3463" s="42">
        <v>0.78</v>
      </c>
      <c r="I3463" s="42">
        <v>3</v>
      </c>
      <c r="J3463" s="42" t="s">
        <v>14788</v>
      </c>
      <c r="K3463" s="43" t="str">
        <f t="shared" si="54"/>
        <v>Paid</v>
      </c>
    </row>
    <row r="3464" spans="1:11" x14ac:dyDescent="0.25">
      <c r="A3464" s="42">
        <v>720356</v>
      </c>
      <c r="B3464" s="42" t="s">
        <v>15771</v>
      </c>
      <c r="C3464" s="42">
        <v>195</v>
      </c>
      <c r="D3464" s="42">
        <v>869</v>
      </c>
      <c r="E3464" s="42">
        <v>99</v>
      </c>
      <c r="F3464" s="42">
        <v>38</v>
      </c>
      <c r="G3464" s="42" t="s">
        <v>12315</v>
      </c>
      <c r="H3464" s="42">
        <v>0.55000000000000004</v>
      </c>
      <c r="I3464" s="42">
        <v>5</v>
      </c>
      <c r="J3464" s="42" t="s">
        <v>14788</v>
      </c>
      <c r="K3464" s="43" t="str">
        <f t="shared" si="54"/>
        <v>Paid</v>
      </c>
    </row>
    <row r="3465" spans="1:11" x14ac:dyDescent="0.25">
      <c r="A3465" s="42">
        <v>431576</v>
      </c>
      <c r="B3465" s="42" t="s">
        <v>15772</v>
      </c>
      <c r="C3465" s="42">
        <v>50</v>
      </c>
      <c r="D3465" s="42">
        <v>869</v>
      </c>
      <c r="E3465" s="42">
        <v>125</v>
      </c>
      <c r="F3465" s="42">
        <v>78</v>
      </c>
      <c r="G3465" s="42" t="s">
        <v>12315</v>
      </c>
      <c r="H3465" s="42">
        <v>0.78</v>
      </c>
      <c r="I3465" s="42">
        <v>14</v>
      </c>
      <c r="J3465" s="42" t="s">
        <v>14788</v>
      </c>
      <c r="K3465" s="43" t="str">
        <f t="shared" si="54"/>
        <v>Paid</v>
      </c>
    </row>
    <row r="3466" spans="1:11" x14ac:dyDescent="0.25">
      <c r="A3466" s="42">
        <v>667992</v>
      </c>
      <c r="B3466" s="42" t="s">
        <v>15773</v>
      </c>
      <c r="C3466" s="42">
        <v>125</v>
      </c>
      <c r="D3466" s="42">
        <v>867</v>
      </c>
      <c r="E3466" s="42">
        <v>177</v>
      </c>
      <c r="F3466" s="42">
        <v>48</v>
      </c>
      <c r="G3466" s="42" t="s">
        <v>12318</v>
      </c>
      <c r="H3466" s="42">
        <v>0.12</v>
      </c>
      <c r="I3466" s="42">
        <v>4</v>
      </c>
      <c r="J3466" s="42" t="s">
        <v>14788</v>
      </c>
      <c r="K3466" s="43" t="str">
        <f t="shared" si="54"/>
        <v>Paid</v>
      </c>
    </row>
    <row r="3467" spans="1:11" x14ac:dyDescent="0.25">
      <c r="A3467" s="42">
        <v>828042</v>
      </c>
      <c r="B3467" s="42" t="s">
        <v>15774</v>
      </c>
      <c r="C3467" s="42">
        <v>195</v>
      </c>
      <c r="D3467" s="42">
        <v>860</v>
      </c>
      <c r="E3467" s="42">
        <v>201</v>
      </c>
      <c r="F3467" s="42">
        <v>56</v>
      </c>
      <c r="G3467" s="42" t="s">
        <v>12318</v>
      </c>
      <c r="H3467" s="42">
        <v>0.1</v>
      </c>
      <c r="I3467" s="42">
        <v>7</v>
      </c>
      <c r="J3467" s="42" t="s">
        <v>14788</v>
      </c>
      <c r="K3467" s="43" t="str">
        <f t="shared" si="54"/>
        <v>Paid</v>
      </c>
    </row>
    <row r="3468" spans="1:11" x14ac:dyDescent="0.25">
      <c r="A3468" s="42">
        <v>712960</v>
      </c>
      <c r="B3468" s="42" t="s">
        <v>15775</v>
      </c>
      <c r="C3468" s="42">
        <v>50</v>
      </c>
      <c r="D3468" s="42">
        <v>851</v>
      </c>
      <c r="E3468" s="42">
        <v>164</v>
      </c>
      <c r="F3468" s="42">
        <v>75</v>
      </c>
      <c r="G3468" s="42" t="s">
        <v>12315</v>
      </c>
      <c r="H3468" s="42">
        <v>0.11</v>
      </c>
      <c r="I3468" s="42">
        <v>4.5</v>
      </c>
      <c r="J3468" s="42" t="s">
        <v>14788</v>
      </c>
      <c r="K3468" s="43" t="str">
        <f t="shared" si="54"/>
        <v>Paid</v>
      </c>
    </row>
    <row r="3469" spans="1:11" x14ac:dyDescent="0.25">
      <c r="A3469" s="42">
        <v>818958</v>
      </c>
      <c r="B3469" s="42" t="s">
        <v>15776</v>
      </c>
      <c r="C3469" s="42">
        <v>35</v>
      </c>
      <c r="D3469" s="42">
        <v>850</v>
      </c>
      <c r="E3469" s="42">
        <v>12</v>
      </c>
      <c r="F3469" s="42">
        <v>16</v>
      </c>
      <c r="G3469" s="42" t="s">
        <v>12315</v>
      </c>
      <c r="H3469" s="42">
        <v>0.78</v>
      </c>
      <c r="I3469" s="42">
        <v>1</v>
      </c>
      <c r="J3469" s="42" t="s">
        <v>14788</v>
      </c>
      <c r="K3469" s="43" t="str">
        <f t="shared" si="54"/>
        <v>Paid</v>
      </c>
    </row>
    <row r="3470" spans="1:11" x14ac:dyDescent="0.25">
      <c r="A3470" s="42">
        <v>978728</v>
      </c>
      <c r="B3470" s="42" t="s">
        <v>15777</v>
      </c>
      <c r="C3470" s="42">
        <v>200</v>
      </c>
      <c r="D3470" s="42">
        <v>842</v>
      </c>
      <c r="E3470" s="42">
        <v>144</v>
      </c>
      <c r="F3470" s="42">
        <v>536</v>
      </c>
      <c r="G3470" s="42" t="s">
        <v>12318</v>
      </c>
      <c r="H3470" s="42">
        <v>0.8</v>
      </c>
      <c r="I3470" s="42">
        <v>25</v>
      </c>
      <c r="J3470" s="42" t="s">
        <v>14788</v>
      </c>
      <c r="K3470" s="43" t="str">
        <f t="shared" si="54"/>
        <v>Paid</v>
      </c>
    </row>
    <row r="3471" spans="1:11" x14ac:dyDescent="0.25">
      <c r="A3471" s="42">
        <v>680180</v>
      </c>
      <c r="B3471" s="42" t="s">
        <v>15778</v>
      </c>
      <c r="C3471" s="42">
        <v>40</v>
      </c>
      <c r="D3471" s="42">
        <v>841</v>
      </c>
      <c r="E3471" s="42">
        <v>99</v>
      </c>
      <c r="F3471" s="42">
        <v>29</v>
      </c>
      <c r="G3471" s="42" t="s">
        <v>12315</v>
      </c>
      <c r="H3471" s="42">
        <v>0.92</v>
      </c>
      <c r="I3471" s="42">
        <v>3.5</v>
      </c>
      <c r="J3471" s="42" t="s">
        <v>14788</v>
      </c>
      <c r="K3471" s="43" t="str">
        <f t="shared" si="54"/>
        <v>Paid</v>
      </c>
    </row>
    <row r="3472" spans="1:11" x14ac:dyDescent="0.25">
      <c r="A3472" s="42">
        <v>869448</v>
      </c>
      <c r="B3472" s="42" t="s">
        <v>15779</v>
      </c>
      <c r="C3472" s="42">
        <v>25</v>
      </c>
      <c r="D3472" s="42">
        <v>838</v>
      </c>
      <c r="E3472" s="42">
        <v>13</v>
      </c>
      <c r="F3472" s="42">
        <v>23</v>
      </c>
      <c r="G3472" s="42" t="s">
        <v>12315</v>
      </c>
      <c r="H3472" s="42">
        <v>0.86</v>
      </c>
      <c r="I3472" s="42">
        <v>2</v>
      </c>
      <c r="J3472" s="42" t="s">
        <v>14788</v>
      </c>
      <c r="K3472" s="43" t="str">
        <f t="shared" si="54"/>
        <v>Paid</v>
      </c>
    </row>
    <row r="3473" spans="1:11" x14ac:dyDescent="0.25">
      <c r="A3473" s="42">
        <v>1226008</v>
      </c>
      <c r="B3473" s="42" t="s">
        <v>15780</v>
      </c>
      <c r="C3473" s="42">
        <v>95</v>
      </c>
      <c r="D3473" s="42">
        <v>817</v>
      </c>
      <c r="E3473" s="42">
        <v>6</v>
      </c>
      <c r="F3473" s="42">
        <v>32</v>
      </c>
      <c r="G3473" s="42" t="s">
        <v>12315</v>
      </c>
      <c r="H3473" s="42">
        <v>0.18</v>
      </c>
      <c r="I3473" s="42">
        <v>1.5</v>
      </c>
      <c r="J3473" s="42" t="s">
        <v>14788</v>
      </c>
      <c r="K3473" s="43" t="str">
        <f t="shared" si="54"/>
        <v>Paid</v>
      </c>
    </row>
    <row r="3474" spans="1:11" x14ac:dyDescent="0.25">
      <c r="A3474" s="42">
        <v>576054</v>
      </c>
      <c r="B3474" s="42" t="s">
        <v>15781</v>
      </c>
      <c r="C3474" s="42">
        <v>150</v>
      </c>
      <c r="D3474" s="42">
        <v>817</v>
      </c>
      <c r="E3474" s="42">
        <v>164</v>
      </c>
      <c r="F3474" s="42">
        <v>131</v>
      </c>
      <c r="G3474" s="42" t="s">
        <v>12318</v>
      </c>
      <c r="H3474" s="42">
        <v>0.63</v>
      </c>
      <c r="I3474" s="42">
        <v>19.5</v>
      </c>
      <c r="J3474" s="42" t="s">
        <v>14788</v>
      </c>
      <c r="K3474" s="43" t="str">
        <f t="shared" si="54"/>
        <v>Paid</v>
      </c>
    </row>
    <row r="3475" spans="1:11" x14ac:dyDescent="0.25">
      <c r="A3475" s="42">
        <v>1018530</v>
      </c>
      <c r="B3475" s="42" t="s">
        <v>15782</v>
      </c>
      <c r="C3475" s="42">
        <v>40</v>
      </c>
      <c r="D3475" s="42">
        <v>803</v>
      </c>
      <c r="E3475" s="42">
        <v>2</v>
      </c>
      <c r="F3475" s="42">
        <v>7</v>
      </c>
      <c r="G3475" s="42" t="s">
        <v>12315</v>
      </c>
      <c r="H3475" s="42">
        <v>0.34</v>
      </c>
      <c r="I3475" s="42">
        <v>0.51666666670000005</v>
      </c>
      <c r="J3475" s="42" t="s">
        <v>14788</v>
      </c>
      <c r="K3475" s="43" t="str">
        <f t="shared" si="54"/>
        <v>Paid</v>
      </c>
    </row>
    <row r="3476" spans="1:11" x14ac:dyDescent="0.25">
      <c r="A3476" s="42">
        <v>1021594</v>
      </c>
      <c r="B3476" s="42" t="s">
        <v>15783</v>
      </c>
      <c r="C3476" s="42">
        <v>40</v>
      </c>
      <c r="D3476" s="42">
        <v>802</v>
      </c>
      <c r="E3476" s="42">
        <v>6</v>
      </c>
      <c r="F3476" s="42">
        <v>9</v>
      </c>
      <c r="G3476" s="42" t="s">
        <v>12318</v>
      </c>
      <c r="H3476" s="42">
        <v>0.56000000000000005</v>
      </c>
      <c r="I3476" s="42">
        <v>0.63333333329999997</v>
      </c>
      <c r="J3476" s="42" t="s">
        <v>14788</v>
      </c>
      <c r="K3476" s="43" t="str">
        <f t="shared" si="54"/>
        <v>Paid</v>
      </c>
    </row>
    <row r="3477" spans="1:11" x14ac:dyDescent="0.25">
      <c r="A3477" s="42">
        <v>832478</v>
      </c>
      <c r="B3477" s="42" t="s">
        <v>15784</v>
      </c>
      <c r="C3477" s="42">
        <v>95</v>
      </c>
      <c r="D3477" s="42">
        <v>799</v>
      </c>
      <c r="E3477" s="42">
        <v>87</v>
      </c>
      <c r="F3477" s="42">
        <v>41</v>
      </c>
      <c r="G3477" s="42" t="s">
        <v>12318</v>
      </c>
      <c r="H3477" s="42">
        <v>0.96</v>
      </c>
      <c r="I3477" s="42">
        <v>6</v>
      </c>
      <c r="J3477" s="42" t="s">
        <v>14788</v>
      </c>
      <c r="K3477" s="43" t="str">
        <f t="shared" si="54"/>
        <v>Paid</v>
      </c>
    </row>
    <row r="3478" spans="1:11" x14ac:dyDescent="0.25">
      <c r="A3478" s="42">
        <v>935014</v>
      </c>
      <c r="B3478" s="42" t="s">
        <v>15785</v>
      </c>
      <c r="C3478" s="42">
        <v>20</v>
      </c>
      <c r="D3478" s="42">
        <v>796</v>
      </c>
      <c r="E3478" s="42">
        <v>3</v>
      </c>
      <c r="F3478" s="42">
        <v>18</v>
      </c>
      <c r="G3478" s="42" t="s">
        <v>12318</v>
      </c>
      <c r="H3478" s="42">
        <v>0.11</v>
      </c>
      <c r="I3478" s="42">
        <v>1</v>
      </c>
      <c r="J3478" s="42" t="s">
        <v>14788</v>
      </c>
      <c r="K3478" s="43" t="str">
        <f t="shared" si="54"/>
        <v>Paid</v>
      </c>
    </row>
    <row r="3479" spans="1:11" x14ac:dyDescent="0.25">
      <c r="A3479" s="42">
        <v>910838</v>
      </c>
      <c r="B3479" s="42" t="s">
        <v>15786</v>
      </c>
      <c r="C3479" s="42">
        <v>40</v>
      </c>
      <c r="D3479" s="42">
        <v>796</v>
      </c>
      <c r="E3479" s="42">
        <v>43</v>
      </c>
      <c r="F3479" s="42">
        <v>29</v>
      </c>
      <c r="G3479" s="42" t="s">
        <v>12318</v>
      </c>
      <c r="H3479" s="42">
        <v>0.8</v>
      </c>
      <c r="I3479" s="42">
        <v>4</v>
      </c>
      <c r="J3479" s="42" t="s">
        <v>14788</v>
      </c>
      <c r="K3479" s="43" t="str">
        <f t="shared" si="54"/>
        <v>Paid</v>
      </c>
    </row>
    <row r="3480" spans="1:11" x14ac:dyDescent="0.25">
      <c r="A3480" s="42">
        <v>690966</v>
      </c>
      <c r="B3480" s="42" t="s">
        <v>15787</v>
      </c>
      <c r="C3480" s="42">
        <v>20</v>
      </c>
      <c r="D3480" s="42">
        <v>791</v>
      </c>
      <c r="E3480" s="42">
        <v>29</v>
      </c>
      <c r="F3480" s="42">
        <v>24</v>
      </c>
      <c r="G3480" s="42" t="s">
        <v>12318</v>
      </c>
      <c r="H3480" s="42">
        <v>0.32</v>
      </c>
      <c r="I3480" s="42">
        <v>2.5</v>
      </c>
      <c r="J3480" s="42" t="s">
        <v>14788</v>
      </c>
      <c r="K3480" s="43" t="str">
        <f t="shared" si="54"/>
        <v>Paid</v>
      </c>
    </row>
    <row r="3481" spans="1:11" x14ac:dyDescent="0.25">
      <c r="A3481" s="42">
        <v>145812</v>
      </c>
      <c r="B3481" s="42" t="s">
        <v>15788</v>
      </c>
      <c r="C3481" s="42">
        <v>20</v>
      </c>
      <c r="D3481" s="42">
        <v>791</v>
      </c>
      <c r="E3481" s="42">
        <v>8</v>
      </c>
      <c r="F3481" s="42">
        <v>16</v>
      </c>
      <c r="G3481" s="42" t="s">
        <v>12315</v>
      </c>
      <c r="H3481" s="42">
        <v>0.96</v>
      </c>
      <c r="I3481" s="42">
        <v>1</v>
      </c>
      <c r="J3481" s="42" t="s">
        <v>14788</v>
      </c>
      <c r="K3481" s="43" t="str">
        <f t="shared" si="54"/>
        <v>Paid</v>
      </c>
    </row>
    <row r="3482" spans="1:11" x14ac:dyDescent="0.25">
      <c r="A3482" s="42">
        <v>113888</v>
      </c>
      <c r="B3482" s="42" t="s">
        <v>15789</v>
      </c>
      <c r="C3482" s="42">
        <v>50</v>
      </c>
      <c r="D3482" s="42">
        <v>788</v>
      </c>
      <c r="E3482" s="42">
        <v>21</v>
      </c>
      <c r="F3482" s="42">
        <v>25</v>
      </c>
      <c r="G3482" s="42" t="s">
        <v>12315</v>
      </c>
      <c r="H3482" s="42">
        <v>0.68</v>
      </c>
      <c r="I3482" s="42">
        <v>2</v>
      </c>
      <c r="J3482" s="42" t="s">
        <v>14788</v>
      </c>
      <c r="K3482" s="43" t="str">
        <f t="shared" si="54"/>
        <v>Paid</v>
      </c>
    </row>
    <row r="3483" spans="1:11" x14ac:dyDescent="0.25">
      <c r="A3483" s="42">
        <v>958982</v>
      </c>
      <c r="B3483" s="42" t="s">
        <v>15790</v>
      </c>
      <c r="C3483" s="42">
        <v>25</v>
      </c>
      <c r="D3483" s="42">
        <v>785</v>
      </c>
      <c r="E3483" s="42">
        <v>20</v>
      </c>
      <c r="F3483" s="42">
        <v>25</v>
      </c>
      <c r="G3483" s="42" t="s">
        <v>12318</v>
      </c>
      <c r="H3483" s="42">
        <v>0.86</v>
      </c>
      <c r="I3483" s="42">
        <v>1</v>
      </c>
      <c r="J3483" s="42" t="s">
        <v>14788</v>
      </c>
      <c r="K3483" s="43" t="str">
        <f t="shared" si="54"/>
        <v>Paid</v>
      </c>
    </row>
    <row r="3484" spans="1:11" x14ac:dyDescent="0.25">
      <c r="A3484" s="42">
        <v>913966</v>
      </c>
      <c r="B3484" s="42" t="s">
        <v>15791</v>
      </c>
      <c r="C3484" s="42">
        <v>20</v>
      </c>
      <c r="D3484" s="42">
        <v>783</v>
      </c>
      <c r="E3484" s="42">
        <v>20</v>
      </c>
      <c r="F3484" s="42">
        <v>13</v>
      </c>
      <c r="G3484" s="42" t="s">
        <v>12315</v>
      </c>
      <c r="H3484" s="42">
        <v>0.89</v>
      </c>
      <c r="I3484" s="42">
        <v>0.61666666670000003</v>
      </c>
      <c r="J3484" s="42" t="s">
        <v>14788</v>
      </c>
      <c r="K3484" s="43" t="str">
        <f t="shared" si="54"/>
        <v>Paid</v>
      </c>
    </row>
    <row r="3485" spans="1:11" x14ac:dyDescent="0.25">
      <c r="A3485" s="42">
        <v>1243474</v>
      </c>
      <c r="B3485" s="42" t="s">
        <v>15792</v>
      </c>
      <c r="C3485" s="42">
        <v>115</v>
      </c>
      <c r="D3485" s="42">
        <v>783</v>
      </c>
      <c r="E3485" s="42">
        <v>5</v>
      </c>
      <c r="F3485" s="42">
        <v>13</v>
      </c>
      <c r="G3485" s="42" t="s">
        <v>12318</v>
      </c>
      <c r="H3485" s="42">
        <v>0.94</v>
      </c>
      <c r="I3485" s="42">
        <v>1</v>
      </c>
      <c r="J3485" s="42" t="s">
        <v>14788</v>
      </c>
      <c r="K3485" s="43" t="str">
        <f t="shared" si="54"/>
        <v>Paid</v>
      </c>
    </row>
    <row r="3486" spans="1:11" x14ac:dyDescent="0.25">
      <c r="A3486" s="42">
        <v>862478</v>
      </c>
      <c r="B3486" s="42" t="s">
        <v>15793</v>
      </c>
      <c r="C3486" s="42">
        <v>30</v>
      </c>
      <c r="D3486" s="42">
        <v>775</v>
      </c>
      <c r="E3486" s="42">
        <v>245</v>
      </c>
      <c r="F3486" s="42">
        <v>82</v>
      </c>
      <c r="G3486" s="42" t="s">
        <v>12318</v>
      </c>
      <c r="H3486" s="42">
        <v>0.15</v>
      </c>
      <c r="I3486" s="42">
        <v>8</v>
      </c>
      <c r="J3486" s="42" t="s">
        <v>14788</v>
      </c>
      <c r="K3486" s="43" t="str">
        <f t="shared" si="54"/>
        <v>Paid</v>
      </c>
    </row>
    <row r="3487" spans="1:11" x14ac:dyDescent="0.25">
      <c r="A3487" s="42">
        <v>152244</v>
      </c>
      <c r="B3487" s="42" t="s">
        <v>15794</v>
      </c>
      <c r="C3487" s="42">
        <v>35</v>
      </c>
      <c r="D3487" s="42">
        <v>770</v>
      </c>
      <c r="E3487" s="42">
        <v>65</v>
      </c>
      <c r="F3487" s="42">
        <v>84</v>
      </c>
      <c r="G3487" s="42" t="s">
        <v>12318</v>
      </c>
      <c r="H3487" s="42">
        <v>0.62</v>
      </c>
      <c r="I3487" s="42">
        <v>8</v>
      </c>
      <c r="J3487" s="42" t="s">
        <v>14788</v>
      </c>
      <c r="K3487" s="43" t="str">
        <f t="shared" si="54"/>
        <v>Paid</v>
      </c>
    </row>
    <row r="3488" spans="1:11" x14ac:dyDescent="0.25">
      <c r="A3488" s="42">
        <v>969348</v>
      </c>
      <c r="B3488" s="42" t="s">
        <v>15795</v>
      </c>
      <c r="C3488" s="42">
        <v>30</v>
      </c>
      <c r="D3488" s="42">
        <v>770</v>
      </c>
      <c r="E3488" s="42">
        <v>0</v>
      </c>
      <c r="F3488" s="42">
        <v>8</v>
      </c>
      <c r="G3488" s="42" t="s">
        <v>12318</v>
      </c>
      <c r="H3488" s="42">
        <v>0.82</v>
      </c>
      <c r="I3488" s="42">
        <v>0.63333333329999997</v>
      </c>
      <c r="J3488" s="42" t="s">
        <v>14788</v>
      </c>
      <c r="K3488" s="43" t="str">
        <f t="shared" si="54"/>
        <v>Paid</v>
      </c>
    </row>
    <row r="3489" spans="1:11" x14ac:dyDescent="0.25">
      <c r="A3489" s="42">
        <v>909244</v>
      </c>
      <c r="B3489" s="42" t="s">
        <v>15796</v>
      </c>
      <c r="C3489" s="42">
        <v>95</v>
      </c>
      <c r="D3489" s="42">
        <v>767</v>
      </c>
      <c r="E3489" s="42">
        <v>104</v>
      </c>
      <c r="F3489" s="42">
        <v>81</v>
      </c>
      <c r="G3489" s="42" t="s">
        <v>12318</v>
      </c>
      <c r="H3489" s="42">
        <v>0.49</v>
      </c>
      <c r="I3489" s="42">
        <v>5.5</v>
      </c>
      <c r="J3489" s="42" t="s">
        <v>14788</v>
      </c>
      <c r="K3489" s="43" t="str">
        <f t="shared" si="54"/>
        <v>Paid</v>
      </c>
    </row>
    <row r="3490" spans="1:11" x14ac:dyDescent="0.25">
      <c r="A3490" s="42">
        <v>971022</v>
      </c>
      <c r="B3490" s="42" t="s">
        <v>15797</v>
      </c>
      <c r="C3490" s="42">
        <v>35</v>
      </c>
      <c r="D3490" s="42">
        <v>764</v>
      </c>
      <c r="E3490" s="42">
        <v>7</v>
      </c>
      <c r="F3490" s="42">
        <v>8</v>
      </c>
      <c r="G3490" s="42" t="s">
        <v>12315</v>
      </c>
      <c r="H3490" s="42">
        <v>0.11</v>
      </c>
      <c r="I3490" s="42">
        <v>1</v>
      </c>
      <c r="J3490" s="42" t="s">
        <v>14788</v>
      </c>
      <c r="K3490" s="43" t="str">
        <f t="shared" si="54"/>
        <v>Paid</v>
      </c>
    </row>
    <row r="3491" spans="1:11" x14ac:dyDescent="0.25">
      <c r="A3491" s="42">
        <v>691760</v>
      </c>
      <c r="B3491" s="42" t="s">
        <v>15798</v>
      </c>
      <c r="C3491" s="42">
        <v>65</v>
      </c>
      <c r="D3491" s="42">
        <v>755</v>
      </c>
      <c r="E3491" s="42">
        <v>5</v>
      </c>
      <c r="F3491" s="42">
        <v>18</v>
      </c>
      <c r="G3491" s="42" t="s">
        <v>12324</v>
      </c>
      <c r="H3491" s="42">
        <v>0.74</v>
      </c>
      <c r="I3491" s="42">
        <v>2</v>
      </c>
      <c r="J3491" s="42" t="s">
        <v>14788</v>
      </c>
      <c r="K3491" s="43" t="str">
        <f t="shared" si="54"/>
        <v>Paid</v>
      </c>
    </row>
    <row r="3492" spans="1:11" x14ac:dyDescent="0.25">
      <c r="A3492" s="42">
        <v>969170</v>
      </c>
      <c r="B3492" s="42" t="s">
        <v>15799</v>
      </c>
      <c r="C3492" s="42">
        <v>35</v>
      </c>
      <c r="D3492" s="42">
        <v>755</v>
      </c>
      <c r="E3492" s="42">
        <v>0</v>
      </c>
      <c r="F3492" s="42">
        <v>7</v>
      </c>
      <c r="G3492" s="42" t="s">
        <v>12315</v>
      </c>
      <c r="H3492" s="42">
        <v>0.24</v>
      </c>
      <c r="I3492" s="42">
        <v>0.7</v>
      </c>
      <c r="J3492" s="42" t="s">
        <v>14788</v>
      </c>
      <c r="K3492" s="43" t="str">
        <f t="shared" si="54"/>
        <v>Paid</v>
      </c>
    </row>
    <row r="3493" spans="1:11" x14ac:dyDescent="0.25">
      <c r="A3493" s="42">
        <v>661878</v>
      </c>
      <c r="B3493" s="42" t="s">
        <v>15800</v>
      </c>
      <c r="C3493" s="42">
        <v>30</v>
      </c>
      <c r="D3493" s="42">
        <v>746</v>
      </c>
      <c r="E3493" s="42">
        <v>93</v>
      </c>
      <c r="F3493" s="42">
        <v>39</v>
      </c>
      <c r="G3493" s="42" t="s">
        <v>12315</v>
      </c>
      <c r="H3493" s="42">
        <v>0.11</v>
      </c>
      <c r="I3493" s="42">
        <v>6.5</v>
      </c>
      <c r="J3493" s="42" t="s">
        <v>14788</v>
      </c>
      <c r="K3493" s="43" t="str">
        <f t="shared" si="54"/>
        <v>Paid</v>
      </c>
    </row>
    <row r="3494" spans="1:11" x14ac:dyDescent="0.25">
      <c r="A3494" s="42">
        <v>599628</v>
      </c>
      <c r="B3494" s="42" t="s">
        <v>15801</v>
      </c>
      <c r="C3494" s="42">
        <v>120</v>
      </c>
      <c r="D3494" s="42">
        <v>735</v>
      </c>
      <c r="E3494" s="42">
        <v>16</v>
      </c>
      <c r="F3494" s="42">
        <v>30</v>
      </c>
      <c r="G3494" s="42" t="s">
        <v>12318</v>
      </c>
      <c r="H3494" s="42">
        <v>0.14000000000000001</v>
      </c>
      <c r="I3494" s="42">
        <v>1.5</v>
      </c>
      <c r="J3494" s="42" t="s">
        <v>14788</v>
      </c>
      <c r="K3494" s="43" t="str">
        <f t="shared" si="54"/>
        <v>Paid</v>
      </c>
    </row>
    <row r="3495" spans="1:11" x14ac:dyDescent="0.25">
      <c r="A3495" s="42">
        <v>1252318</v>
      </c>
      <c r="B3495" s="42" t="s">
        <v>15802</v>
      </c>
      <c r="C3495" s="42">
        <v>85</v>
      </c>
      <c r="D3495" s="42">
        <v>733</v>
      </c>
      <c r="E3495" s="42">
        <v>104</v>
      </c>
      <c r="F3495" s="42">
        <v>50</v>
      </c>
      <c r="G3495" s="42" t="s">
        <v>12315</v>
      </c>
      <c r="H3495" s="42">
        <v>0.15</v>
      </c>
      <c r="I3495" s="42">
        <v>3</v>
      </c>
      <c r="J3495" s="42" t="s">
        <v>14788</v>
      </c>
      <c r="K3495" s="43" t="str">
        <f t="shared" si="54"/>
        <v>Paid</v>
      </c>
    </row>
    <row r="3496" spans="1:11" x14ac:dyDescent="0.25">
      <c r="A3496" s="42">
        <v>631754</v>
      </c>
      <c r="B3496" s="42" t="s">
        <v>15803</v>
      </c>
      <c r="C3496" s="42">
        <v>40</v>
      </c>
      <c r="D3496" s="42">
        <v>723</v>
      </c>
      <c r="E3496" s="42">
        <v>130</v>
      </c>
      <c r="F3496" s="42">
        <v>37</v>
      </c>
      <c r="G3496" s="42" t="s">
        <v>12315</v>
      </c>
      <c r="H3496" s="42">
        <v>0.76</v>
      </c>
      <c r="I3496" s="42">
        <v>6.5</v>
      </c>
      <c r="J3496" s="42" t="s">
        <v>14788</v>
      </c>
      <c r="K3496" s="43" t="str">
        <f t="shared" si="54"/>
        <v>Paid</v>
      </c>
    </row>
    <row r="3497" spans="1:11" x14ac:dyDescent="0.25">
      <c r="A3497" s="42">
        <v>563880</v>
      </c>
      <c r="B3497" s="42" t="s">
        <v>15804</v>
      </c>
      <c r="C3497" s="42">
        <v>20</v>
      </c>
      <c r="D3497" s="42">
        <v>722</v>
      </c>
      <c r="E3497" s="42">
        <v>53</v>
      </c>
      <c r="F3497" s="42">
        <v>18</v>
      </c>
      <c r="G3497" s="42" t="s">
        <v>12315</v>
      </c>
      <c r="H3497" s="42">
        <v>0.24</v>
      </c>
      <c r="I3497" s="42">
        <v>1.5</v>
      </c>
      <c r="J3497" s="42" t="s">
        <v>14788</v>
      </c>
      <c r="K3497" s="43" t="str">
        <f t="shared" si="54"/>
        <v>Paid</v>
      </c>
    </row>
    <row r="3498" spans="1:11" x14ac:dyDescent="0.25">
      <c r="A3498" s="42">
        <v>956888</v>
      </c>
      <c r="B3498" s="42" t="s">
        <v>15805</v>
      </c>
      <c r="C3498" s="42">
        <v>50</v>
      </c>
      <c r="D3498" s="42">
        <v>716</v>
      </c>
      <c r="E3498" s="42">
        <v>32</v>
      </c>
      <c r="F3498" s="42">
        <v>57</v>
      </c>
      <c r="G3498" s="42" t="s">
        <v>12315</v>
      </c>
      <c r="H3498" s="42">
        <v>0.67</v>
      </c>
      <c r="I3498" s="42">
        <v>4</v>
      </c>
      <c r="J3498" s="42" t="s">
        <v>14788</v>
      </c>
      <c r="K3498" s="43" t="str">
        <f t="shared" si="54"/>
        <v>Paid</v>
      </c>
    </row>
    <row r="3499" spans="1:11" x14ac:dyDescent="0.25">
      <c r="A3499" s="42">
        <v>352774</v>
      </c>
      <c r="B3499" s="42" t="s">
        <v>15806</v>
      </c>
      <c r="C3499" s="42">
        <v>85</v>
      </c>
      <c r="D3499" s="42">
        <v>716</v>
      </c>
      <c r="E3499" s="42">
        <v>59</v>
      </c>
      <c r="F3499" s="42">
        <v>34</v>
      </c>
      <c r="G3499" s="42" t="s">
        <v>12315</v>
      </c>
      <c r="H3499" s="42">
        <v>0.78</v>
      </c>
      <c r="I3499" s="42">
        <v>2</v>
      </c>
      <c r="J3499" s="42" t="s">
        <v>14788</v>
      </c>
      <c r="K3499" s="43" t="str">
        <f t="shared" si="54"/>
        <v>Paid</v>
      </c>
    </row>
    <row r="3500" spans="1:11" x14ac:dyDescent="0.25">
      <c r="A3500" s="42">
        <v>1005610</v>
      </c>
      <c r="B3500" s="42" t="s">
        <v>15807</v>
      </c>
      <c r="C3500" s="42">
        <v>20</v>
      </c>
      <c r="D3500" s="42">
        <v>715</v>
      </c>
      <c r="E3500" s="42">
        <v>12</v>
      </c>
      <c r="F3500" s="42">
        <v>12</v>
      </c>
      <c r="G3500" s="42" t="s">
        <v>12324</v>
      </c>
      <c r="H3500" s="42">
        <v>0.96</v>
      </c>
      <c r="I3500" s="42">
        <v>1.5</v>
      </c>
      <c r="J3500" s="42" t="s">
        <v>14788</v>
      </c>
      <c r="K3500" s="43" t="str">
        <f t="shared" si="54"/>
        <v>Paid</v>
      </c>
    </row>
    <row r="3501" spans="1:11" x14ac:dyDescent="0.25">
      <c r="A3501" s="42">
        <v>366608</v>
      </c>
      <c r="B3501" s="42" t="s">
        <v>15808</v>
      </c>
      <c r="C3501" s="42">
        <v>85</v>
      </c>
      <c r="D3501" s="42">
        <v>714</v>
      </c>
      <c r="E3501" s="42">
        <v>48</v>
      </c>
      <c r="F3501" s="42">
        <v>28</v>
      </c>
      <c r="G3501" s="42" t="s">
        <v>12315</v>
      </c>
      <c r="H3501" s="42">
        <v>7.0000000000000007E-2</v>
      </c>
      <c r="I3501" s="42">
        <v>3</v>
      </c>
      <c r="J3501" s="42" t="s">
        <v>14788</v>
      </c>
      <c r="K3501" s="43" t="str">
        <f t="shared" si="54"/>
        <v>Paid</v>
      </c>
    </row>
    <row r="3502" spans="1:11" x14ac:dyDescent="0.25">
      <c r="A3502" s="42">
        <v>959200</v>
      </c>
      <c r="B3502" s="42" t="s">
        <v>15809</v>
      </c>
      <c r="C3502" s="42">
        <v>65</v>
      </c>
      <c r="D3502" s="42">
        <v>713</v>
      </c>
      <c r="E3502" s="42">
        <v>80</v>
      </c>
      <c r="F3502" s="42">
        <v>8</v>
      </c>
      <c r="G3502" s="42" t="s">
        <v>12315</v>
      </c>
      <c r="H3502" s="42">
        <v>0.51</v>
      </c>
      <c r="I3502" s="42">
        <v>1.5</v>
      </c>
      <c r="J3502" s="42" t="s">
        <v>14788</v>
      </c>
      <c r="K3502" s="43" t="str">
        <f t="shared" si="54"/>
        <v>Paid</v>
      </c>
    </row>
    <row r="3503" spans="1:11" x14ac:dyDescent="0.25">
      <c r="A3503" s="42">
        <v>1128560</v>
      </c>
      <c r="B3503" s="42" t="s">
        <v>15810</v>
      </c>
      <c r="C3503" s="42">
        <v>105</v>
      </c>
      <c r="D3503" s="42">
        <v>710</v>
      </c>
      <c r="E3503" s="42">
        <v>137</v>
      </c>
      <c r="F3503" s="42">
        <v>49</v>
      </c>
      <c r="G3503" s="42" t="s">
        <v>12315</v>
      </c>
      <c r="H3503" s="42">
        <v>0.46</v>
      </c>
      <c r="I3503" s="42">
        <v>3.5</v>
      </c>
      <c r="J3503" s="42" t="s">
        <v>14788</v>
      </c>
      <c r="K3503" s="43" t="str">
        <f t="shared" si="54"/>
        <v>Paid</v>
      </c>
    </row>
    <row r="3504" spans="1:11" x14ac:dyDescent="0.25">
      <c r="A3504" s="42">
        <v>511942</v>
      </c>
      <c r="B3504" s="42" t="s">
        <v>15811</v>
      </c>
      <c r="C3504" s="42">
        <v>120</v>
      </c>
      <c r="D3504" s="42">
        <v>707</v>
      </c>
      <c r="E3504" s="42">
        <v>59</v>
      </c>
      <c r="F3504" s="42">
        <v>103</v>
      </c>
      <c r="G3504" s="42" t="s">
        <v>12318</v>
      </c>
      <c r="H3504" s="42">
        <v>0.54</v>
      </c>
      <c r="I3504" s="42">
        <v>6.5</v>
      </c>
      <c r="J3504" s="42" t="s">
        <v>14788</v>
      </c>
      <c r="K3504" s="43" t="str">
        <f t="shared" si="54"/>
        <v>Paid</v>
      </c>
    </row>
    <row r="3505" spans="1:11" x14ac:dyDescent="0.25">
      <c r="A3505" s="42">
        <v>825752</v>
      </c>
      <c r="B3505" s="42" t="s">
        <v>15812</v>
      </c>
      <c r="C3505" s="42">
        <v>20</v>
      </c>
      <c r="D3505" s="42">
        <v>702</v>
      </c>
      <c r="E3505" s="42">
        <v>21</v>
      </c>
      <c r="F3505" s="42">
        <v>30</v>
      </c>
      <c r="G3505" s="42" t="s">
        <v>12318</v>
      </c>
      <c r="H3505" s="42">
        <v>0.82</v>
      </c>
      <c r="I3505" s="42">
        <v>3</v>
      </c>
      <c r="J3505" s="42" t="s">
        <v>14788</v>
      </c>
      <c r="K3505" s="43" t="str">
        <f t="shared" si="54"/>
        <v>Paid</v>
      </c>
    </row>
    <row r="3506" spans="1:11" x14ac:dyDescent="0.25">
      <c r="A3506" s="42">
        <v>602218</v>
      </c>
      <c r="B3506" s="42" t="s">
        <v>15813</v>
      </c>
      <c r="C3506" s="42">
        <v>95</v>
      </c>
      <c r="D3506" s="42">
        <v>694</v>
      </c>
      <c r="E3506" s="42">
        <v>39</v>
      </c>
      <c r="F3506" s="42">
        <v>39</v>
      </c>
      <c r="G3506" s="42" t="s">
        <v>12315</v>
      </c>
      <c r="H3506" s="42">
        <v>0.45</v>
      </c>
      <c r="I3506" s="42">
        <v>4</v>
      </c>
      <c r="J3506" s="42" t="s">
        <v>14788</v>
      </c>
      <c r="K3506" s="43" t="str">
        <f t="shared" si="54"/>
        <v>Paid</v>
      </c>
    </row>
    <row r="3507" spans="1:11" x14ac:dyDescent="0.25">
      <c r="A3507" s="42">
        <v>738552</v>
      </c>
      <c r="B3507" s="42" t="s">
        <v>15814</v>
      </c>
      <c r="C3507" s="42">
        <v>20</v>
      </c>
      <c r="D3507" s="42">
        <v>686</v>
      </c>
      <c r="E3507" s="42">
        <v>19</v>
      </c>
      <c r="F3507" s="42">
        <v>21</v>
      </c>
      <c r="G3507" s="42" t="s">
        <v>12315</v>
      </c>
      <c r="H3507" s="42">
        <v>0.96</v>
      </c>
      <c r="I3507" s="42">
        <v>3</v>
      </c>
      <c r="J3507" s="42" t="s">
        <v>14788</v>
      </c>
      <c r="K3507" s="43" t="str">
        <f t="shared" si="54"/>
        <v>Paid</v>
      </c>
    </row>
    <row r="3508" spans="1:11" x14ac:dyDescent="0.25">
      <c r="A3508" s="42">
        <v>756050</v>
      </c>
      <c r="B3508" s="42" t="s">
        <v>15815</v>
      </c>
      <c r="C3508" s="42">
        <v>50</v>
      </c>
      <c r="D3508" s="42">
        <v>685</v>
      </c>
      <c r="E3508" s="42">
        <v>37</v>
      </c>
      <c r="F3508" s="42">
        <v>14</v>
      </c>
      <c r="G3508" s="42" t="s">
        <v>12315</v>
      </c>
      <c r="H3508" s="42">
        <v>0.21</v>
      </c>
      <c r="I3508" s="42">
        <v>1</v>
      </c>
      <c r="J3508" s="42" t="s">
        <v>14788</v>
      </c>
      <c r="K3508" s="43" t="str">
        <f t="shared" si="54"/>
        <v>Paid</v>
      </c>
    </row>
    <row r="3509" spans="1:11" x14ac:dyDescent="0.25">
      <c r="A3509" s="42">
        <v>1064104</v>
      </c>
      <c r="B3509" s="42" t="s">
        <v>15816</v>
      </c>
      <c r="C3509" s="42">
        <v>200</v>
      </c>
      <c r="D3509" s="42">
        <v>676</v>
      </c>
      <c r="E3509" s="42">
        <v>119</v>
      </c>
      <c r="F3509" s="42">
        <v>125</v>
      </c>
      <c r="G3509" s="42" t="s">
        <v>12315</v>
      </c>
      <c r="H3509" s="42">
        <v>0.96</v>
      </c>
      <c r="I3509" s="42">
        <v>14</v>
      </c>
      <c r="J3509" s="42" t="s">
        <v>14788</v>
      </c>
      <c r="K3509" s="43" t="str">
        <f t="shared" si="54"/>
        <v>Paid</v>
      </c>
    </row>
    <row r="3510" spans="1:11" x14ac:dyDescent="0.25">
      <c r="A3510" s="42">
        <v>641236</v>
      </c>
      <c r="B3510" s="42" t="s">
        <v>15817</v>
      </c>
      <c r="C3510" s="42">
        <v>40</v>
      </c>
      <c r="D3510" s="42">
        <v>670</v>
      </c>
      <c r="E3510" s="42">
        <v>33</v>
      </c>
      <c r="F3510" s="42">
        <v>37</v>
      </c>
      <c r="G3510" s="42" t="s">
        <v>12318</v>
      </c>
      <c r="H3510" s="42">
        <v>0.11</v>
      </c>
      <c r="I3510" s="42">
        <v>4.5</v>
      </c>
      <c r="J3510" s="42" t="s">
        <v>14788</v>
      </c>
      <c r="K3510" s="43" t="str">
        <f t="shared" si="54"/>
        <v>Paid</v>
      </c>
    </row>
    <row r="3511" spans="1:11" x14ac:dyDescent="0.25">
      <c r="A3511" s="42">
        <v>422012</v>
      </c>
      <c r="B3511" s="42" t="s">
        <v>15818</v>
      </c>
      <c r="C3511" s="42">
        <v>85</v>
      </c>
      <c r="D3511" s="42">
        <v>666</v>
      </c>
      <c r="E3511" s="42">
        <v>89</v>
      </c>
      <c r="F3511" s="42">
        <v>115</v>
      </c>
      <c r="G3511" s="42" t="s">
        <v>12315</v>
      </c>
      <c r="H3511" s="42">
        <v>0.06</v>
      </c>
      <c r="I3511" s="42">
        <v>6.5</v>
      </c>
      <c r="J3511" s="42" t="s">
        <v>14788</v>
      </c>
      <c r="K3511" s="43" t="str">
        <f t="shared" si="54"/>
        <v>Paid</v>
      </c>
    </row>
    <row r="3512" spans="1:11" x14ac:dyDescent="0.25">
      <c r="A3512" s="42">
        <v>904890</v>
      </c>
      <c r="B3512" s="42" t="s">
        <v>15819</v>
      </c>
      <c r="C3512" s="42">
        <v>20</v>
      </c>
      <c r="D3512" s="42">
        <v>659</v>
      </c>
      <c r="E3512" s="42">
        <v>64</v>
      </c>
      <c r="F3512" s="42">
        <v>26</v>
      </c>
      <c r="G3512" s="42" t="s">
        <v>12318</v>
      </c>
      <c r="H3512" s="42">
        <v>0.24</v>
      </c>
      <c r="I3512" s="42">
        <v>3.5</v>
      </c>
      <c r="J3512" s="42" t="s">
        <v>14788</v>
      </c>
      <c r="K3512" s="43" t="str">
        <f t="shared" si="54"/>
        <v>Paid</v>
      </c>
    </row>
    <row r="3513" spans="1:11" x14ac:dyDescent="0.25">
      <c r="A3513" s="42">
        <v>1109150</v>
      </c>
      <c r="B3513" s="42" t="s">
        <v>15820</v>
      </c>
      <c r="C3513" s="42">
        <v>145</v>
      </c>
      <c r="D3513" s="42">
        <v>655</v>
      </c>
      <c r="E3513" s="42">
        <v>95</v>
      </c>
      <c r="F3513" s="42">
        <v>195</v>
      </c>
      <c r="G3513" s="42" t="s">
        <v>12315</v>
      </c>
      <c r="H3513" s="42">
        <v>0.55000000000000004</v>
      </c>
      <c r="I3513" s="42">
        <v>12.5</v>
      </c>
      <c r="J3513" s="42" t="s">
        <v>14788</v>
      </c>
      <c r="K3513" s="43" t="str">
        <f t="shared" si="54"/>
        <v>Paid</v>
      </c>
    </row>
    <row r="3514" spans="1:11" x14ac:dyDescent="0.25">
      <c r="A3514" s="42">
        <v>826366</v>
      </c>
      <c r="B3514" s="42" t="s">
        <v>15821</v>
      </c>
      <c r="C3514" s="42">
        <v>95</v>
      </c>
      <c r="D3514" s="42">
        <v>654</v>
      </c>
      <c r="E3514" s="42">
        <v>86</v>
      </c>
      <c r="F3514" s="42">
        <v>239</v>
      </c>
      <c r="G3514" s="42" t="s">
        <v>12318</v>
      </c>
      <c r="H3514" s="42">
        <v>1</v>
      </c>
      <c r="I3514" s="42">
        <v>25.5</v>
      </c>
      <c r="J3514" s="42" t="s">
        <v>14788</v>
      </c>
      <c r="K3514" s="43" t="str">
        <f t="shared" si="54"/>
        <v>Paid</v>
      </c>
    </row>
    <row r="3515" spans="1:11" x14ac:dyDescent="0.25">
      <c r="A3515" s="42">
        <v>1075570</v>
      </c>
      <c r="B3515" s="42" t="s">
        <v>15822</v>
      </c>
      <c r="C3515" s="42">
        <v>200</v>
      </c>
      <c r="D3515" s="42">
        <v>653</v>
      </c>
      <c r="E3515" s="42">
        <v>20</v>
      </c>
      <c r="F3515" s="42">
        <v>25</v>
      </c>
      <c r="G3515" s="42" t="s">
        <v>12318</v>
      </c>
      <c r="H3515" s="42">
        <v>0.81</v>
      </c>
      <c r="I3515" s="42">
        <v>1</v>
      </c>
      <c r="J3515" s="42" t="s">
        <v>14788</v>
      </c>
      <c r="K3515" s="43" t="str">
        <f t="shared" si="54"/>
        <v>Paid</v>
      </c>
    </row>
    <row r="3516" spans="1:11" x14ac:dyDescent="0.25">
      <c r="A3516" s="42">
        <v>572270</v>
      </c>
      <c r="B3516" s="42" t="s">
        <v>15823</v>
      </c>
      <c r="C3516" s="42">
        <v>60</v>
      </c>
      <c r="D3516" s="42">
        <v>652</v>
      </c>
      <c r="E3516" s="42">
        <v>48</v>
      </c>
      <c r="F3516" s="42">
        <v>46</v>
      </c>
      <c r="G3516" s="42" t="s">
        <v>12318</v>
      </c>
      <c r="H3516" s="42">
        <v>0.93</v>
      </c>
      <c r="I3516" s="42">
        <v>6.5</v>
      </c>
      <c r="J3516" s="42" t="s">
        <v>14788</v>
      </c>
      <c r="K3516" s="43" t="str">
        <f t="shared" si="54"/>
        <v>Paid</v>
      </c>
    </row>
    <row r="3517" spans="1:11" x14ac:dyDescent="0.25">
      <c r="A3517" s="42">
        <v>661780</v>
      </c>
      <c r="B3517" s="42" t="s">
        <v>15824</v>
      </c>
      <c r="C3517" s="42">
        <v>75</v>
      </c>
      <c r="D3517" s="42">
        <v>651</v>
      </c>
      <c r="E3517" s="42">
        <v>52</v>
      </c>
      <c r="F3517" s="42">
        <v>20</v>
      </c>
      <c r="G3517" s="42" t="s">
        <v>12318</v>
      </c>
      <c r="H3517" s="42">
        <v>0.94</v>
      </c>
      <c r="I3517" s="42">
        <v>2.5</v>
      </c>
      <c r="J3517" s="42" t="s">
        <v>14788</v>
      </c>
      <c r="K3517" s="43" t="str">
        <f t="shared" si="54"/>
        <v>Paid</v>
      </c>
    </row>
    <row r="3518" spans="1:11" x14ac:dyDescent="0.25">
      <c r="A3518" s="42">
        <v>592352</v>
      </c>
      <c r="B3518" s="42" t="s">
        <v>15825</v>
      </c>
      <c r="C3518" s="42">
        <v>20</v>
      </c>
      <c r="D3518" s="42">
        <v>644</v>
      </c>
      <c r="E3518" s="42">
        <v>42</v>
      </c>
      <c r="F3518" s="42">
        <v>28</v>
      </c>
      <c r="G3518" s="42" t="s">
        <v>12315</v>
      </c>
      <c r="H3518" s="42">
        <v>0.87</v>
      </c>
      <c r="I3518" s="42">
        <v>1.5</v>
      </c>
      <c r="J3518" s="42" t="s">
        <v>14788</v>
      </c>
      <c r="K3518" s="43" t="str">
        <f t="shared" si="54"/>
        <v>Paid</v>
      </c>
    </row>
    <row r="3519" spans="1:11" x14ac:dyDescent="0.25">
      <c r="A3519" s="42">
        <v>564268</v>
      </c>
      <c r="B3519" s="42" t="s">
        <v>15826</v>
      </c>
      <c r="C3519" s="42">
        <v>50</v>
      </c>
      <c r="D3519" s="42">
        <v>636</v>
      </c>
      <c r="E3519" s="42">
        <v>33</v>
      </c>
      <c r="F3519" s="42">
        <v>54</v>
      </c>
      <c r="G3519" s="42" t="s">
        <v>12315</v>
      </c>
      <c r="H3519" s="42">
        <v>0.11</v>
      </c>
      <c r="I3519" s="42">
        <v>10</v>
      </c>
      <c r="J3519" s="42" t="s">
        <v>14788</v>
      </c>
      <c r="K3519" s="43" t="str">
        <f t="shared" si="54"/>
        <v>Paid</v>
      </c>
    </row>
    <row r="3520" spans="1:11" x14ac:dyDescent="0.25">
      <c r="A3520" s="42">
        <v>996320</v>
      </c>
      <c r="B3520" s="42" t="s">
        <v>15827</v>
      </c>
      <c r="C3520" s="42">
        <v>200</v>
      </c>
      <c r="D3520" s="42">
        <v>633</v>
      </c>
      <c r="E3520" s="42">
        <v>39</v>
      </c>
      <c r="F3520" s="42">
        <v>54</v>
      </c>
      <c r="G3520" s="42" t="s">
        <v>12318</v>
      </c>
      <c r="H3520" s="42">
        <v>0.92</v>
      </c>
      <c r="I3520" s="42">
        <v>4</v>
      </c>
      <c r="J3520" s="42" t="s">
        <v>14788</v>
      </c>
      <c r="K3520" s="43" t="str">
        <f t="shared" si="54"/>
        <v>Paid</v>
      </c>
    </row>
    <row r="3521" spans="1:11" x14ac:dyDescent="0.25">
      <c r="A3521" s="42">
        <v>637840</v>
      </c>
      <c r="B3521" s="42" t="s">
        <v>15828</v>
      </c>
      <c r="C3521" s="42">
        <v>40</v>
      </c>
      <c r="D3521" s="42">
        <v>633</v>
      </c>
      <c r="E3521" s="42">
        <v>104</v>
      </c>
      <c r="F3521" s="42">
        <v>31</v>
      </c>
      <c r="G3521" s="42" t="s">
        <v>12315</v>
      </c>
      <c r="H3521" s="42">
        <v>0.78</v>
      </c>
      <c r="I3521" s="42">
        <v>5</v>
      </c>
      <c r="J3521" s="42" t="s">
        <v>14788</v>
      </c>
      <c r="K3521" s="43" t="str">
        <f t="shared" si="54"/>
        <v>Paid</v>
      </c>
    </row>
    <row r="3522" spans="1:11" x14ac:dyDescent="0.25">
      <c r="A3522" s="42">
        <v>468726</v>
      </c>
      <c r="B3522" s="42" t="s">
        <v>15829</v>
      </c>
      <c r="C3522" s="42">
        <v>75</v>
      </c>
      <c r="D3522" s="42">
        <v>631</v>
      </c>
      <c r="E3522" s="42">
        <v>103</v>
      </c>
      <c r="F3522" s="42">
        <v>65</v>
      </c>
      <c r="G3522" s="42" t="s">
        <v>12318</v>
      </c>
      <c r="H3522" s="42">
        <v>0.51</v>
      </c>
      <c r="I3522" s="42">
        <v>4.5</v>
      </c>
      <c r="J3522" s="42" t="s">
        <v>14788</v>
      </c>
      <c r="K3522" s="43" t="str">
        <f t="shared" si="54"/>
        <v>Paid</v>
      </c>
    </row>
    <row r="3523" spans="1:11" x14ac:dyDescent="0.25">
      <c r="A3523" s="42">
        <v>947120</v>
      </c>
      <c r="B3523" s="42" t="s">
        <v>15830</v>
      </c>
      <c r="C3523" s="42">
        <v>115</v>
      </c>
      <c r="D3523" s="42">
        <v>627</v>
      </c>
      <c r="E3523" s="42">
        <v>125</v>
      </c>
      <c r="F3523" s="42">
        <v>7</v>
      </c>
      <c r="G3523" s="42" t="s">
        <v>12315</v>
      </c>
      <c r="H3523" s="42">
        <v>0.96</v>
      </c>
      <c r="I3523" s="42">
        <v>1</v>
      </c>
      <c r="J3523" s="42" t="s">
        <v>14788</v>
      </c>
      <c r="K3523" s="43" t="str">
        <f t="shared" ref="K3523:K3586" si="55">IF(C3523&gt;0,"Paid","Free")</f>
        <v>Paid</v>
      </c>
    </row>
    <row r="3524" spans="1:11" x14ac:dyDescent="0.25">
      <c r="A3524" s="42">
        <v>684794</v>
      </c>
      <c r="B3524" s="42" t="s">
        <v>15831</v>
      </c>
      <c r="C3524" s="42">
        <v>40</v>
      </c>
      <c r="D3524" s="42">
        <v>627</v>
      </c>
      <c r="E3524" s="42">
        <v>126</v>
      </c>
      <c r="F3524" s="42">
        <v>31</v>
      </c>
      <c r="G3524" s="42" t="s">
        <v>12315</v>
      </c>
      <c r="H3524" s="42">
        <v>0</v>
      </c>
      <c r="I3524" s="42">
        <v>4.5</v>
      </c>
      <c r="J3524" s="42" t="s">
        <v>14788</v>
      </c>
      <c r="K3524" s="43" t="str">
        <f t="shared" si="55"/>
        <v>Paid</v>
      </c>
    </row>
    <row r="3525" spans="1:11" x14ac:dyDescent="0.25">
      <c r="A3525" s="42">
        <v>442580</v>
      </c>
      <c r="B3525" s="42" t="s">
        <v>15832</v>
      </c>
      <c r="C3525" s="42">
        <v>50</v>
      </c>
      <c r="D3525" s="42">
        <v>613</v>
      </c>
      <c r="E3525" s="42">
        <v>135</v>
      </c>
      <c r="F3525" s="42">
        <v>116</v>
      </c>
      <c r="G3525" s="42" t="s">
        <v>12318</v>
      </c>
      <c r="H3525" s="42">
        <v>0.34</v>
      </c>
      <c r="I3525" s="42">
        <v>16</v>
      </c>
      <c r="J3525" s="42" t="s">
        <v>14788</v>
      </c>
      <c r="K3525" s="43" t="str">
        <f t="shared" si="55"/>
        <v>Paid</v>
      </c>
    </row>
    <row r="3526" spans="1:11" x14ac:dyDescent="0.25">
      <c r="A3526" s="42">
        <v>986442</v>
      </c>
      <c r="B3526" s="42" t="s">
        <v>15833</v>
      </c>
      <c r="C3526" s="42">
        <v>180</v>
      </c>
      <c r="D3526" s="42">
        <v>613</v>
      </c>
      <c r="E3526" s="42">
        <v>93</v>
      </c>
      <c r="F3526" s="42">
        <v>37</v>
      </c>
      <c r="G3526" s="42" t="s">
        <v>12315</v>
      </c>
      <c r="H3526" s="42">
        <v>0.78</v>
      </c>
      <c r="I3526" s="42">
        <v>4.5</v>
      </c>
      <c r="J3526" s="42" t="s">
        <v>14788</v>
      </c>
      <c r="K3526" s="43" t="str">
        <f t="shared" si="55"/>
        <v>Paid</v>
      </c>
    </row>
    <row r="3527" spans="1:11" x14ac:dyDescent="0.25">
      <c r="A3527" s="42">
        <v>352748</v>
      </c>
      <c r="B3527" s="42" t="s">
        <v>15834</v>
      </c>
      <c r="C3527" s="42">
        <v>85</v>
      </c>
      <c r="D3527" s="42">
        <v>608</v>
      </c>
      <c r="E3527" s="42">
        <v>88</v>
      </c>
      <c r="F3527" s="42">
        <v>48</v>
      </c>
      <c r="G3527" s="42" t="s">
        <v>12315</v>
      </c>
      <c r="H3527" s="42">
        <v>0.99</v>
      </c>
      <c r="I3527" s="42">
        <v>3.5</v>
      </c>
      <c r="J3527" s="42" t="s">
        <v>14788</v>
      </c>
      <c r="K3527" s="43" t="str">
        <f t="shared" si="55"/>
        <v>Paid</v>
      </c>
    </row>
    <row r="3528" spans="1:11" x14ac:dyDescent="0.25">
      <c r="A3528" s="42">
        <v>496006</v>
      </c>
      <c r="B3528" s="42" t="s">
        <v>15835</v>
      </c>
      <c r="C3528" s="42">
        <v>45</v>
      </c>
      <c r="D3528" s="42">
        <v>604</v>
      </c>
      <c r="E3528" s="42">
        <v>47</v>
      </c>
      <c r="F3528" s="42">
        <v>35</v>
      </c>
      <c r="G3528" s="42" t="s">
        <v>12315</v>
      </c>
      <c r="H3528" s="42">
        <v>0.56999999999999995</v>
      </c>
      <c r="I3528" s="42">
        <v>4</v>
      </c>
      <c r="J3528" s="42" t="s">
        <v>14788</v>
      </c>
      <c r="K3528" s="43" t="str">
        <f t="shared" si="55"/>
        <v>Paid</v>
      </c>
    </row>
    <row r="3529" spans="1:11" x14ac:dyDescent="0.25">
      <c r="A3529" s="42">
        <v>1127048</v>
      </c>
      <c r="B3529" s="42" t="s">
        <v>15836</v>
      </c>
      <c r="C3529" s="42">
        <v>20</v>
      </c>
      <c r="D3529" s="42">
        <v>604</v>
      </c>
      <c r="E3529" s="42">
        <v>8</v>
      </c>
      <c r="F3529" s="42">
        <v>43</v>
      </c>
      <c r="G3529" s="42" t="s">
        <v>12318</v>
      </c>
      <c r="H3529" s="42">
        <v>0.67</v>
      </c>
      <c r="I3529" s="42">
        <v>3.5</v>
      </c>
      <c r="J3529" s="42" t="s">
        <v>14788</v>
      </c>
      <c r="K3529" s="43" t="str">
        <f t="shared" si="55"/>
        <v>Paid</v>
      </c>
    </row>
    <row r="3530" spans="1:11" x14ac:dyDescent="0.25">
      <c r="A3530" s="42">
        <v>1047968</v>
      </c>
      <c r="B3530" s="42" t="s">
        <v>15837</v>
      </c>
      <c r="C3530" s="42">
        <v>145</v>
      </c>
      <c r="D3530" s="42">
        <v>602</v>
      </c>
      <c r="E3530" s="42">
        <v>93</v>
      </c>
      <c r="F3530" s="42">
        <v>214</v>
      </c>
      <c r="G3530" s="42" t="s">
        <v>12318</v>
      </c>
      <c r="H3530" s="42">
        <v>0.34</v>
      </c>
      <c r="I3530" s="42">
        <v>15.5</v>
      </c>
      <c r="J3530" s="42" t="s">
        <v>14788</v>
      </c>
      <c r="K3530" s="43" t="str">
        <f t="shared" si="55"/>
        <v>Paid</v>
      </c>
    </row>
    <row r="3531" spans="1:11" x14ac:dyDescent="0.25">
      <c r="A3531" s="42">
        <v>859446</v>
      </c>
      <c r="B3531" s="42" t="s">
        <v>15838</v>
      </c>
      <c r="C3531" s="42">
        <v>35</v>
      </c>
      <c r="D3531" s="42">
        <v>601</v>
      </c>
      <c r="E3531" s="42">
        <v>126</v>
      </c>
      <c r="F3531" s="42">
        <v>64</v>
      </c>
      <c r="G3531" s="42" t="s">
        <v>12315</v>
      </c>
      <c r="H3531" s="42">
        <v>0.57999999999999996</v>
      </c>
      <c r="I3531" s="42">
        <v>5.5</v>
      </c>
      <c r="J3531" s="42" t="s">
        <v>14788</v>
      </c>
      <c r="K3531" s="43" t="str">
        <f t="shared" si="55"/>
        <v>Paid</v>
      </c>
    </row>
    <row r="3532" spans="1:11" x14ac:dyDescent="0.25">
      <c r="A3532" s="42">
        <v>1016650</v>
      </c>
      <c r="B3532" s="42" t="s">
        <v>15839</v>
      </c>
      <c r="C3532" s="42">
        <v>40</v>
      </c>
      <c r="D3532" s="42">
        <v>601</v>
      </c>
      <c r="E3532" s="42">
        <v>4</v>
      </c>
      <c r="F3532" s="42">
        <v>6</v>
      </c>
      <c r="G3532" s="42" t="s">
        <v>12324</v>
      </c>
      <c r="H3532" s="42">
        <v>0.87</v>
      </c>
      <c r="I3532" s="42">
        <v>0.58333333330000003</v>
      </c>
      <c r="J3532" s="42" t="s">
        <v>14788</v>
      </c>
      <c r="K3532" s="43" t="str">
        <f t="shared" si="55"/>
        <v>Paid</v>
      </c>
    </row>
    <row r="3533" spans="1:11" x14ac:dyDescent="0.25">
      <c r="A3533" s="42">
        <v>1142202</v>
      </c>
      <c r="B3533" s="42" t="s">
        <v>15840</v>
      </c>
      <c r="C3533" s="42">
        <v>195</v>
      </c>
      <c r="D3533" s="42">
        <v>596</v>
      </c>
      <c r="E3533" s="42">
        <v>32</v>
      </c>
      <c r="F3533" s="42">
        <v>84</v>
      </c>
      <c r="G3533" s="42" t="s">
        <v>12318</v>
      </c>
      <c r="H3533" s="42">
        <v>0.52</v>
      </c>
      <c r="I3533" s="42">
        <v>8</v>
      </c>
      <c r="J3533" s="42" t="s">
        <v>14788</v>
      </c>
      <c r="K3533" s="43" t="str">
        <f t="shared" si="55"/>
        <v>Paid</v>
      </c>
    </row>
    <row r="3534" spans="1:11" x14ac:dyDescent="0.25">
      <c r="A3534" s="42">
        <v>665686</v>
      </c>
      <c r="B3534" s="42" t="s">
        <v>15841</v>
      </c>
      <c r="C3534" s="42">
        <v>50</v>
      </c>
      <c r="D3534" s="42">
        <v>586</v>
      </c>
      <c r="E3534" s="42">
        <v>10</v>
      </c>
      <c r="F3534" s="42">
        <v>17</v>
      </c>
      <c r="G3534" s="42" t="s">
        <v>12315</v>
      </c>
      <c r="H3534" s="42">
        <v>0.2</v>
      </c>
      <c r="I3534" s="42">
        <v>0.63333333329999997</v>
      </c>
      <c r="J3534" s="42" t="s">
        <v>14788</v>
      </c>
      <c r="K3534" s="43" t="str">
        <f t="shared" si="55"/>
        <v>Paid</v>
      </c>
    </row>
    <row r="3535" spans="1:11" x14ac:dyDescent="0.25">
      <c r="A3535" s="42">
        <v>425084</v>
      </c>
      <c r="B3535" s="42" t="s">
        <v>15842</v>
      </c>
      <c r="C3535" s="42">
        <v>60</v>
      </c>
      <c r="D3535" s="42">
        <v>586</v>
      </c>
      <c r="E3535" s="42">
        <v>65</v>
      </c>
      <c r="F3535" s="42">
        <v>98</v>
      </c>
      <c r="G3535" s="42" t="s">
        <v>12315</v>
      </c>
      <c r="H3535" s="42">
        <v>0.3</v>
      </c>
      <c r="I3535" s="42">
        <v>5.5</v>
      </c>
      <c r="J3535" s="42" t="s">
        <v>14788</v>
      </c>
      <c r="K3535" s="43" t="str">
        <f t="shared" si="55"/>
        <v>Paid</v>
      </c>
    </row>
    <row r="3536" spans="1:11" x14ac:dyDescent="0.25">
      <c r="A3536" s="42">
        <v>1075662</v>
      </c>
      <c r="B3536" s="42" t="s">
        <v>15843</v>
      </c>
      <c r="C3536" s="42">
        <v>30</v>
      </c>
      <c r="D3536" s="42">
        <v>586</v>
      </c>
      <c r="E3536" s="42">
        <v>54</v>
      </c>
      <c r="F3536" s="42">
        <v>56</v>
      </c>
      <c r="G3536" s="42" t="s">
        <v>12318</v>
      </c>
      <c r="H3536" s="42">
        <v>0.11</v>
      </c>
      <c r="I3536" s="42">
        <v>5</v>
      </c>
      <c r="J3536" s="42" t="s">
        <v>14788</v>
      </c>
      <c r="K3536" s="43" t="str">
        <f t="shared" si="55"/>
        <v>Paid</v>
      </c>
    </row>
    <row r="3537" spans="1:11" x14ac:dyDescent="0.25">
      <c r="A3537" s="42">
        <v>1056848</v>
      </c>
      <c r="B3537" s="42" t="s">
        <v>15844</v>
      </c>
      <c r="C3537" s="42">
        <v>95</v>
      </c>
      <c r="D3537" s="42">
        <v>583</v>
      </c>
      <c r="E3537" s="42">
        <v>7</v>
      </c>
      <c r="F3537" s="42">
        <v>35</v>
      </c>
      <c r="G3537" s="42" t="s">
        <v>12318</v>
      </c>
      <c r="H3537" s="42">
        <v>0.99</v>
      </c>
      <c r="I3537" s="42">
        <v>3.5</v>
      </c>
      <c r="J3537" s="42" t="s">
        <v>14788</v>
      </c>
      <c r="K3537" s="43" t="str">
        <f t="shared" si="55"/>
        <v>Paid</v>
      </c>
    </row>
    <row r="3538" spans="1:11" x14ac:dyDescent="0.25">
      <c r="A3538" s="42">
        <v>990532</v>
      </c>
      <c r="B3538" s="42" t="s">
        <v>15845</v>
      </c>
      <c r="C3538" s="42">
        <v>75</v>
      </c>
      <c r="D3538" s="42">
        <v>578</v>
      </c>
      <c r="E3538" s="42">
        <v>40</v>
      </c>
      <c r="F3538" s="42">
        <v>84</v>
      </c>
      <c r="G3538" s="42" t="s">
        <v>12318</v>
      </c>
      <c r="H3538" s="42">
        <v>0.44</v>
      </c>
      <c r="I3538" s="42">
        <v>5.5</v>
      </c>
      <c r="J3538" s="42" t="s">
        <v>14788</v>
      </c>
      <c r="K3538" s="43" t="str">
        <f t="shared" si="55"/>
        <v>Paid</v>
      </c>
    </row>
    <row r="3539" spans="1:11" x14ac:dyDescent="0.25">
      <c r="A3539" s="42">
        <v>1035940</v>
      </c>
      <c r="B3539" s="42" t="s">
        <v>15846</v>
      </c>
      <c r="C3539" s="42">
        <v>120</v>
      </c>
      <c r="D3539" s="42">
        <v>578</v>
      </c>
      <c r="E3539" s="42">
        <v>25</v>
      </c>
      <c r="F3539" s="42">
        <v>36</v>
      </c>
      <c r="G3539" s="42" t="s">
        <v>12315</v>
      </c>
      <c r="H3539" s="42">
        <v>0.18</v>
      </c>
      <c r="I3539" s="42">
        <v>4.5</v>
      </c>
      <c r="J3539" s="42" t="s">
        <v>14788</v>
      </c>
      <c r="K3539" s="43" t="str">
        <f t="shared" si="55"/>
        <v>Paid</v>
      </c>
    </row>
    <row r="3540" spans="1:11" x14ac:dyDescent="0.25">
      <c r="A3540" s="42">
        <v>1007766</v>
      </c>
      <c r="B3540" s="42" t="s">
        <v>15847</v>
      </c>
      <c r="C3540" s="42">
        <v>65</v>
      </c>
      <c r="D3540" s="42">
        <v>578</v>
      </c>
      <c r="E3540" s="42">
        <v>6</v>
      </c>
      <c r="F3540" s="42">
        <v>8</v>
      </c>
      <c r="G3540" s="42" t="s">
        <v>12318</v>
      </c>
      <c r="H3540" s="42">
        <v>0.37</v>
      </c>
      <c r="I3540" s="42">
        <v>1</v>
      </c>
      <c r="J3540" s="42" t="s">
        <v>14788</v>
      </c>
      <c r="K3540" s="43" t="str">
        <f t="shared" si="55"/>
        <v>Paid</v>
      </c>
    </row>
    <row r="3541" spans="1:11" x14ac:dyDescent="0.25">
      <c r="A3541" s="42">
        <v>846412</v>
      </c>
      <c r="B3541" s="42" t="s">
        <v>15848</v>
      </c>
      <c r="C3541" s="42">
        <v>50</v>
      </c>
      <c r="D3541" s="42">
        <v>577</v>
      </c>
      <c r="E3541" s="42">
        <v>97</v>
      </c>
      <c r="F3541" s="42">
        <v>101</v>
      </c>
      <c r="G3541" s="42" t="s">
        <v>12318</v>
      </c>
      <c r="H3541" s="42">
        <v>0.8</v>
      </c>
      <c r="I3541" s="42">
        <v>9.5</v>
      </c>
      <c r="J3541" s="42" t="s">
        <v>14788</v>
      </c>
      <c r="K3541" s="43" t="str">
        <f t="shared" si="55"/>
        <v>Paid</v>
      </c>
    </row>
    <row r="3542" spans="1:11" x14ac:dyDescent="0.25">
      <c r="A3542" s="42">
        <v>1009166</v>
      </c>
      <c r="B3542" s="42" t="s">
        <v>15849</v>
      </c>
      <c r="C3542" s="42">
        <v>185</v>
      </c>
      <c r="D3542" s="42">
        <v>567</v>
      </c>
      <c r="E3542" s="42">
        <v>63</v>
      </c>
      <c r="F3542" s="42">
        <v>34</v>
      </c>
      <c r="G3542" s="42" t="s">
        <v>12315</v>
      </c>
      <c r="H3542" s="42">
        <v>0.15</v>
      </c>
      <c r="I3542" s="42">
        <v>8</v>
      </c>
      <c r="J3542" s="42" t="s">
        <v>14788</v>
      </c>
      <c r="K3542" s="43" t="str">
        <f t="shared" si="55"/>
        <v>Paid</v>
      </c>
    </row>
    <row r="3543" spans="1:11" x14ac:dyDescent="0.25">
      <c r="A3543" s="42">
        <v>929016</v>
      </c>
      <c r="B3543" s="42" t="s">
        <v>15850</v>
      </c>
      <c r="C3543" s="42">
        <v>200</v>
      </c>
      <c r="D3543" s="42">
        <v>563</v>
      </c>
      <c r="E3543" s="42">
        <v>178</v>
      </c>
      <c r="F3543" s="42">
        <v>32</v>
      </c>
      <c r="G3543" s="42" t="s">
        <v>12318</v>
      </c>
      <c r="H3543" s="42">
        <v>0.01</v>
      </c>
      <c r="I3543" s="42">
        <v>3</v>
      </c>
      <c r="J3543" s="42" t="s">
        <v>14788</v>
      </c>
      <c r="K3543" s="43" t="str">
        <f t="shared" si="55"/>
        <v>Paid</v>
      </c>
    </row>
    <row r="3544" spans="1:11" x14ac:dyDescent="0.25">
      <c r="A3544" s="42">
        <v>1055322</v>
      </c>
      <c r="B3544" s="42" t="s">
        <v>15851</v>
      </c>
      <c r="C3544" s="42">
        <v>100</v>
      </c>
      <c r="D3544" s="42">
        <v>557</v>
      </c>
      <c r="E3544" s="42">
        <v>92</v>
      </c>
      <c r="F3544" s="42">
        <v>133</v>
      </c>
      <c r="G3544" s="42" t="s">
        <v>12315</v>
      </c>
      <c r="H3544" s="42">
        <v>0.15</v>
      </c>
      <c r="I3544" s="42">
        <v>9.5</v>
      </c>
      <c r="J3544" s="42" t="s">
        <v>14788</v>
      </c>
      <c r="K3544" s="43" t="str">
        <f t="shared" si="55"/>
        <v>Paid</v>
      </c>
    </row>
    <row r="3545" spans="1:11" x14ac:dyDescent="0.25">
      <c r="A3545" s="42">
        <v>455680</v>
      </c>
      <c r="B3545" s="42" t="s">
        <v>15852</v>
      </c>
      <c r="C3545" s="42">
        <v>95</v>
      </c>
      <c r="D3545" s="42">
        <v>557</v>
      </c>
      <c r="E3545" s="42">
        <v>39</v>
      </c>
      <c r="F3545" s="42">
        <v>28</v>
      </c>
      <c r="G3545" s="42" t="s">
        <v>12318</v>
      </c>
      <c r="H3545" s="42">
        <v>0.79</v>
      </c>
      <c r="I3545" s="42">
        <v>2.5</v>
      </c>
      <c r="J3545" s="42" t="s">
        <v>14788</v>
      </c>
      <c r="K3545" s="43" t="str">
        <f t="shared" si="55"/>
        <v>Paid</v>
      </c>
    </row>
    <row r="3546" spans="1:11" x14ac:dyDescent="0.25">
      <c r="A3546" s="42">
        <v>679992</v>
      </c>
      <c r="B3546" s="42" t="s">
        <v>15853</v>
      </c>
      <c r="C3546" s="42">
        <v>50</v>
      </c>
      <c r="D3546" s="42">
        <v>555</v>
      </c>
      <c r="E3546" s="42">
        <v>89</v>
      </c>
      <c r="F3546" s="42">
        <v>16</v>
      </c>
      <c r="G3546" s="42" t="s">
        <v>12318</v>
      </c>
      <c r="H3546" s="42">
        <v>0.3</v>
      </c>
      <c r="I3546" s="42">
        <v>2.5</v>
      </c>
      <c r="J3546" s="42" t="s">
        <v>14788</v>
      </c>
      <c r="K3546" s="43" t="str">
        <f t="shared" si="55"/>
        <v>Paid</v>
      </c>
    </row>
    <row r="3547" spans="1:11" x14ac:dyDescent="0.25">
      <c r="A3547" s="42">
        <v>899534</v>
      </c>
      <c r="B3547" s="42" t="s">
        <v>15854</v>
      </c>
      <c r="C3547" s="42">
        <v>40</v>
      </c>
      <c r="D3547" s="42">
        <v>553</v>
      </c>
      <c r="E3547" s="42">
        <v>84</v>
      </c>
      <c r="F3547" s="42">
        <v>31</v>
      </c>
      <c r="G3547" s="42" t="s">
        <v>12315</v>
      </c>
      <c r="H3547" s="42">
        <v>0.02</v>
      </c>
      <c r="I3547" s="42">
        <v>3</v>
      </c>
      <c r="J3547" s="42" t="s">
        <v>14788</v>
      </c>
      <c r="K3547" s="43" t="str">
        <f t="shared" si="55"/>
        <v>Paid</v>
      </c>
    </row>
    <row r="3548" spans="1:11" x14ac:dyDescent="0.25">
      <c r="A3548" s="42">
        <v>1052518</v>
      </c>
      <c r="B3548" s="42" t="s">
        <v>15855</v>
      </c>
      <c r="C3548" s="42">
        <v>145</v>
      </c>
      <c r="D3548" s="42">
        <v>550</v>
      </c>
      <c r="E3548" s="42">
        <v>15</v>
      </c>
      <c r="F3548" s="42">
        <v>59</v>
      </c>
      <c r="G3548" s="42" t="s">
        <v>12318</v>
      </c>
      <c r="H3548" s="42">
        <v>0.92</v>
      </c>
      <c r="I3548" s="42">
        <v>3</v>
      </c>
      <c r="J3548" s="42" t="s">
        <v>14788</v>
      </c>
      <c r="K3548" s="43" t="str">
        <f t="shared" si="55"/>
        <v>Paid</v>
      </c>
    </row>
    <row r="3549" spans="1:11" x14ac:dyDescent="0.25">
      <c r="A3549" s="42">
        <v>1035923</v>
      </c>
      <c r="B3549" s="42" t="s">
        <v>15856</v>
      </c>
      <c r="C3549" s="42">
        <v>30</v>
      </c>
      <c r="D3549" s="42">
        <v>550</v>
      </c>
      <c r="E3549" s="42">
        <v>97</v>
      </c>
      <c r="F3549" s="42">
        <v>70</v>
      </c>
      <c r="G3549" s="42" t="s">
        <v>12315</v>
      </c>
      <c r="H3549" s="42">
        <v>0.24</v>
      </c>
      <c r="I3549" s="42">
        <v>9</v>
      </c>
      <c r="J3549" s="42" t="s">
        <v>14788</v>
      </c>
      <c r="K3549" s="43" t="str">
        <f t="shared" si="55"/>
        <v>Paid</v>
      </c>
    </row>
    <row r="3550" spans="1:11" x14ac:dyDescent="0.25">
      <c r="A3550" s="42">
        <v>592594</v>
      </c>
      <c r="B3550" s="42" t="s">
        <v>15857</v>
      </c>
      <c r="C3550" s="42">
        <v>200</v>
      </c>
      <c r="D3550" s="42">
        <v>549</v>
      </c>
      <c r="E3550" s="42">
        <v>49</v>
      </c>
      <c r="F3550" s="42">
        <v>18</v>
      </c>
      <c r="G3550" s="42" t="s">
        <v>12318</v>
      </c>
      <c r="H3550" s="42">
        <v>0.96</v>
      </c>
      <c r="I3550" s="42">
        <v>2</v>
      </c>
      <c r="J3550" s="42" t="s">
        <v>14788</v>
      </c>
      <c r="K3550" s="43" t="str">
        <f t="shared" si="55"/>
        <v>Paid</v>
      </c>
    </row>
    <row r="3551" spans="1:11" x14ac:dyDescent="0.25">
      <c r="A3551" s="42">
        <v>986742</v>
      </c>
      <c r="B3551" s="42" t="s">
        <v>15858</v>
      </c>
      <c r="C3551" s="42">
        <v>145</v>
      </c>
      <c r="D3551" s="42">
        <v>546</v>
      </c>
      <c r="E3551" s="42">
        <v>69</v>
      </c>
      <c r="F3551" s="42">
        <v>21</v>
      </c>
      <c r="G3551" s="42" t="s">
        <v>12318</v>
      </c>
      <c r="H3551" s="42">
        <v>0.03</v>
      </c>
      <c r="I3551" s="42">
        <v>3</v>
      </c>
      <c r="J3551" s="42" t="s">
        <v>14788</v>
      </c>
      <c r="K3551" s="43" t="str">
        <f t="shared" si="55"/>
        <v>Paid</v>
      </c>
    </row>
    <row r="3552" spans="1:11" x14ac:dyDescent="0.25">
      <c r="A3552" s="42">
        <v>1176460</v>
      </c>
      <c r="B3552" s="42" t="s">
        <v>15859</v>
      </c>
      <c r="C3552" s="42">
        <v>45</v>
      </c>
      <c r="D3552" s="42">
        <v>540</v>
      </c>
      <c r="E3552" s="42">
        <v>11</v>
      </c>
      <c r="F3552" s="42">
        <v>19</v>
      </c>
      <c r="G3552" s="42" t="s">
        <v>12318</v>
      </c>
      <c r="H3552" s="42">
        <v>7.0000000000000007E-2</v>
      </c>
      <c r="I3552" s="42">
        <v>1</v>
      </c>
      <c r="J3552" s="42" t="s">
        <v>14788</v>
      </c>
      <c r="K3552" s="43" t="str">
        <f t="shared" si="55"/>
        <v>Paid</v>
      </c>
    </row>
    <row r="3553" spans="1:11" x14ac:dyDescent="0.25">
      <c r="A3553" s="42">
        <v>667744</v>
      </c>
      <c r="B3553" s="42" t="s">
        <v>15860</v>
      </c>
      <c r="C3553" s="42">
        <v>50</v>
      </c>
      <c r="D3553" s="42">
        <v>540</v>
      </c>
      <c r="E3553" s="42">
        <v>13</v>
      </c>
      <c r="F3553" s="42">
        <v>15</v>
      </c>
      <c r="G3553" s="42" t="s">
        <v>12318</v>
      </c>
      <c r="H3553" s="42">
        <v>0.76</v>
      </c>
      <c r="I3553" s="42">
        <v>0.6</v>
      </c>
      <c r="J3553" s="42" t="s">
        <v>14788</v>
      </c>
      <c r="K3553" s="43" t="str">
        <f t="shared" si="55"/>
        <v>Paid</v>
      </c>
    </row>
    <row r="3554" spans="1:11" x14ac:dyDescent="0.25">
      <c r="A3554" s="42">
        <v>1072248</v>
      </c>
      <c r="B3554" s="42" t="s">
        <v>15861</v>
      </c>
      <c r="C3554" s="42">
        <v>85</v>
      </c>
      <c r="D3554" s="42">
        <v>538</v>
      </c>
      <c r="E3554" s="42">
        <v>13</v>
      </c>
      <c r="F3554" s="42">
        <v>113</v>
      </c>
      <c r="G3554" s="42" t="s">
        <v>12318</v>
      </c>
      <c r="H3554" s="42">
        <v>0.75</v>
      </c>
      <c r="I3554" s="42">
        <v>18.5</v>
      </c>
      <c r="J3554" s="42" t="s">
        <v>14788</v>
      </c>
      <c r="K3554" s="43" t="str">
        <f t="shared" si="55"/>
        <v>Paid</v>
      </c>
    </row>
    <row r="3555" spans="1:11" x14ac:dyDescent="0.25">
      <c r="A3555" s="42">
        <v>924216</v>
      </c>
      <c r="B3555" s="42" t="s">
        <v>15862</v>
      </c>
      <c r="C3555" s="42">
        <v>175</v>
      </c>
      <c r="D3555" s="42">
        <v>534</v>
      </c>
      <c r="E3555" s="42">
        <v>16</v>
      </c>
      <c r="F3555" s="42">
        <v>51</v>
      </c>
      <c r="G3555" s="42" t="s">
        <v>12318</v>
      </c>
      <c r="H3555" s="42">
        <v>0.11</v>
      </c>
      <c r="I3555" s="42">
        <v>4</v>
      </c>
      <c r="J3555" s="42" t="s">
        <v>14788</v>
      </c>
      <c r="K3555" s="43" t="str">
        <f t="shared" si="55"/>
        <v>Paid</v>
      </c>
    </row>
    <row r="3556" spans="1:11" x14ac:dyDescent="0.25">
      <c r="A3556" s="42">
        <v>421018</v>
      </c>
      <c r="B3556" s="42" t="s">
        <v>15863</v>
      </c>
      <c r="C3556" s="42">
        <v>75</v>
      </c>
      <c r="D3556" s="42">
        <v>533</v>
      </c>
      <c r="E3556" s="42">
        <v>54</v>
      </c>
      <c r="F3556" s="42">
        <v>23</v>
      </c>
      <c r="G3556" s="42" t="s">
        <v>12315</v>
      </c>
      <c r="H3556" s="42">
        <v>0.34</v>
      </c>
      <c r="I3556" s="42">
        <v>3</v>
      </c>
      <c r="J3556" s="42" t="s">
        <v>14788</v>
      </c>
      <c r="K3556" s="43" t="str">
        <f t="shared" si="55"/>
        <v>Paid</v>
      </c>
    </row>
    <row r="3557" spans="1:11" x14ac:dyDescent="0.25">
      <c r="A3557" s="42">
        <v>344224</v>
      </c>
      <c r="B3557" s="42" t="s">
        <v>15864</v>
      </c>
      <c r="C3557" s="42">
        <v>40</v>
      </c>
      <c r="D3557" s="42">
        <v>527</v>
      </c>
      <c r="E3557" s="42">
        <v>63</v>
      </c>
      <c r="F3557" s="42">
        <v>11</v>
      </c>
      <c r="G3557" s="42" t="s">
        <v>12315</v>
      </c>
      <c r="H3557" s="42">
        <v>0.78</v>
      </c>
      <c r="I3557" s="42">
        <v>2.5</v>
      </c>
      <c r="J3557" s="42" t="s">
        <v>14788</v>
      </c>
      <c r="K3557" s="43" t="str">
        <f t="shared" si="55"/>
        <v>Paid</v>
      </c>
    </row>
    <row r="3558" spans="1:11" x14ac:dyDescent="0.25">
      <c r="A3558" s="42">
        <v>928040</v>
      </c>
      <c r="B3558" s="42" t="s">
        <v>15865</v>
      </c>
      <c r="C3558" s="42">
        <v>145</v>
      </c>
      <c r="D3558" s="42">
        <v>522</v>
      </c>
      <c r="E3558" s="42">
        <v>50</v>
      </c>
      <c r="F3558" s="42">
        <v>48</v>
      </c>
      <c r="G3558" s="42" t="s">
        <v>12318</v>
      </c>
      <c r="H3558" s="42">
        <v>0.79</v>
      </c>
      <c r="I3558" s="42">
        <v>5.5</v>
      </c>
      <c r="J3558" s="42" t="s">
        <v>14788</v>
      </c>
      <c r="K3558" s="43" t="str">
        <f t="shared" si="55"/>
        <v>Paid</v>
      </c>
    </row>
    <row r="3559" spans="1:11" x14ac:dyDescent="0.25">
      <c r="A3559" s="42">
        <v>635248</v>
      </c>
      <c r="B3559" s="42" t="s">
        <v>15866</v>
      </c>
      <c r="C3559" s="42">
        <v>40</v>
      </c>
      <c r="D3559" s="42">
        <v>513</v>
      </c>
      <c r="E3559" s="42">
        <v>169</v>
      </c>
      <c r="F3559" s="42">
        <v>48</v>
      </c>
      <c r="G3559" s="42" t="s">
        <v>12352</v>
      </c>
      <c r="H3559" s="42">
        <v>0.78</v>
      </c>
      <c r="I3559" s="42">
        <v>3.5</v>
      </c>
      <c r="J3559" s="42" t="s">
        <v>14788</v>
      </c>
      <c r="K3559" s="43" t="str">
        <f t="shared" si="55"/>
        <v>Paid</v>
      </c>
    </row>
    <row r="3560" spans="1:11" x14ac:dyDescent="0.25">
      <c r="A3560" s="42">
        <v>1022682</v>
      </c>
      <c r="B3560" s="42" t="s">
        <v>15867</v>
      </c>
      <c r="C3560" s="42">
        <v>45</v>
      </c>
      <c r="D3560" s="42">
        <v>511</v>
      </c>
      <c r="E3560" s="42">
        <v>12</v>
      </c>
      <c r="F3560" s="42">
        <v>7</v>
      </c>
      <c r="G3560" s="42" t="s">
        <v>12352</v>
      </c>
      <c r="H3560" s="42">
        <v>0.34</v>
      </c>
      <c r="I3560" s="42">
        <v>0.55000000000000004</v>
      </c>
      <c r="J3560" s="42" t="s">
        <v>14788</v>
      </c>
      <c r="K3560" s="43" t="str">
        <f t="shared" si="55"/>
        <v>Paid</v>
      </c>
    </row>
    <row r="3561" spans="1:11" x14ac:dyDescent="0.25">
      <c r="A3561" s="42">
        <v>964732</v>
      </c>
      <c r="B3561" s="42" t="s">
        <v>15868</v>
      </c>
      <c r="C3561" s="42">
        <v>95</v>
      </c>
      <c r="D3561" s="42">
        <v>502</v>
      </c>
      <c r="E3561" s="42">
        <v>62</v>
      </c>
      <c r="F3561" s="42">
        <v>59</v>
      </c>
      <c r="G3561" s="42" t="s">
        <v>12324</v>
      </c>
      <c r="H3561" s="42">
        <v>0.3</v>
      </c>
      <c r="I3561" s="42">
        <v>5</v>
      </c>
      <c r="J3561" s="42" t="s">
        <v>14788</v>
      </c>
      <c r="K3561" s="43" t="str">
        <f t="shared" si="55"/>
        <v>Paid</v>
      </c>
    </row>
    <row r="3562" spans="1:11" x14ac:dyDescent="0.25">
      <c r="A3562" s="42">
        <v>330900</v>
      </c>
      <c r="B3562" s="42" t="s">
        <v>15869</v>
      </c>
      <c r="C3562" s="42">
        <v>20</v>
      </c>
      <c r="D3562" s="42">
        <v>496</v>
      </c>
      <c r="E3562" s="42">
        <v>113</v>
      </c>
      <c r="F3562" s="42">
        <v>17</v>
      </c>
      <c r="G3562" s="42" t="s">
        <v>12318</v>
      </c>
      <c r="H3562" s="42">
        <v>0.97</v>
      </c>
      <c r="I3562" s="42">
        <v>1</v>
      </c>
      <c r="J3562" s="42" t="s">
        <v>14788</v>
      </c>
      <c r="K3562" s="43" t="str">
        <f t="shared" si="55"/>
        <v>Paid</v>
      </c>
    </row>
    <row r="3563" spans="1:11" x14ac:dyDescent="0.25">
      <c r="A3563" s="42">
        <v>693726</v>
      </c>
      <c r="B3563" s="42" t="s">
        <v>15870</v>
      </c>
      <c r="C3563" s="42">
        <v>95</v>
      </c>
      <c r="D3563" s="42">
        <v>494</v>
      </c>
      <c r="E3563" s="42">
        <v>46</v>
      </c>
      <c r="F3563" s="42">
        <v>37</v>
      </c>
      <c r="G3563" s="42" t="s">
        <v>12315</v>
      </c>
      <c r="H3563" s="42">
        <v>0.04</v>
      </c>
      <c r="I3563" s="42">
        <v>3</v>
      </c>
      <c r="J3563" s="42" t="s">
        <v>14788</v>
      </c>
      <c r="K3563" s="43" t="str">
        <f t="shared" si="55"/>
        <v>Paid</v>
      </c>
    </row>
    <row r="3564" spans="1:11" x14ac:dyDescent="0.25">
      <c r="A3564" s="42">
        <v>923146</v>
      </c>
      <c r="B3564" s="42" t="s">
        <v>15871</v>
      </c>
      <c r="C3564" s="42">
        <v>100</v>
      </c>
      <c r="D3564" s="42">
        <v>487</v>
      </c>
      <c r="E3564" s="42">
        <v>31</v>
      </c>
      <c r="F3564" s="42">
        <v>52</v>
      </c>
      <c r="G3564" s="42" t="s">
        <v>12315</v>
      </c>
      <c r="H3564" s="42">
        <v>0.76</v>
      </c>
      <c r="I3564" s="42">
        <v>6</v>
      </c>
      <c r="J3564" s="42" t="s">
        <v>14788</v>
      </c>
      <c r="K3564" s="43" t="str">
        <f t="shared" si="55"/>
        <v>Paid</v>
      </c>
    </row>
    <row r="3565" spans="1:11" x14ac:dyDescent="0.25">
      <c r="A3565" s="42">
        <v>1111844</v>
      </c>
      <c r="B3565" s="42" t="s">
        <v>15872</v>
      </c>
      <c r="C3565" s="42">
        <v>60</v>
      </c>
      <c r="D3565" s="42">
        <v>486</v>
      </c>
      <c r="E3565" s="42">
        <v>59</v>
      </c>
      <c r="F3565" s="42">
        <v>27</v>
      </c>
      <c r="G3565" s="42" t="s">
        <v>12315</v>
      </c>
      <c r="H3565" s="42">
        <v>0.39</v>
      </c>
      <c r="I3565" s="42">
        <v>2</v>
      </c>
      <c r="J3565" s="42" t="s">
        <v>14788</v>
      </c>
      <c r="K3565" s="43" t="str">
        <f t="shared" si="55"/>
        <v>Paid</v>
      </c>
    </row>
    <row r="3566" spans="1:11" x14ac:dyDescent="0.25">
      <c r="A3566" s="42">
        <v>461176</v>
      </c>
      <c r="B3566" s="42" t="s">
        <v>15873</v>
      </c>
      <c r="C3566" s="42">
        <v>95</v>
      </c>
      <c r="D3566" s="42">
        <v>481</v>
      </c>
      <c r="E3566" s="42">
        <v>75</v>
      </c>
      <c r="F3566" s="42">
        <v>77</v>
      </c>
      <c r="G3566" s="42" t="s">
        <v>12315</v>
      </c>
      <c r="H3566" s="42">
        <v>0.77</v>
      </c>
      <c r="I3566" s="42">
        <v>6</v>
      </c>
      <c r="J3566" s="42" t="s">
        <v>14788</v>
      </c>
      <c r="K3566" s="43" t="str">
        <f t="shared" si="55"/>
        <v>Paid</v>
      </c>
    </row>
    <row r="3567" spans="1:11" x14ac:dyDescent="0.25">
      <c r="A3567" s="42">
        <v>934570</v>
      </c>
      <c r="B3567" s="42" t="s">
        <v>15874</v>
      </c>
      <c r="C3567" s="42">
        <v>95</v>
      </c>
      <c r="D3567" s="42">
        <v>478</v>
      </c>
      <c r="E3567" s="42">
        <v>37</v>
      </c>
      <c r="F3567" s="42">
        <v>18</v>
      </c>
      <c r="G3567" s="42" t="s">
        <v>12318</v>
      </c>
      <c r="H3567" s="42">
        <v>0.78</v>
      </c>
      <c r="I3567" s="42">
        <v>1.5</v>
      </c>
      <c r="J3567" s="42" t="s">
        <v>14788</v>
      </c>
      <c r="K3567" s="43" t="str">
        <f t="shared" si="55"/>
        <v>Paid</v>
      </c>
    </row>
    <row r="3568" spans="1:11" x14ac:dyDescent="0.25">
      <c r="A3568" s="42">
        <v>1012096</v>
      </c>
      <c r="B3568" s="42" t="s">
        <v>15875</v>
      </c>
      <c r="C3568" s="42">
        <v>195</v>
      </c>
      <c r="D3568" s="42">
        <v>467</v>
      </c>
      <c r="E3568" s="42">
        <v>20</v>
      </c>
      <c r="F3568" s="42">
        <v>126</v>
      </c>
      <c r="G3568" s="42" t="s">
        <v>12315</v>
      </c>
      <c r="H3568" s="42">
        <v>0.73</v>
      </c>
      <c r="I3568" s="42">
        <v>13.5</v>
      </c>
      <c r="J3568" s="42" t="s">
        <v>14788</v>
      </c>
      <c r="K3568" s="43" t="str">
        <f t="shared" si="55"/>
        <v>Paid</v>
      </c>
    </row>
    <row r="3569" spans="1:11" x14ac:dyDescent="0.25">
      <c r="A3569" s="42">
        <v>1182108</v>
      </c>
      <c r="B3569" s="42" t="s">
        <v>15876</v>
      </c>
      <c r="C3569" s="42">
        <v>20</v>
      </c>
      <c r="D3569" s="42">
        <v>466</v>
      </c>
      <c r="E3569" s="42">
        <v>11</v>
      </c>
      <c r="F3569" s="42">
        <v>25</v>
      </c>
      <c r="G3569" s="42" t="s">
        <v>12315</v>
      </c>
      <c r="H3569" s="42">
        <v>0.2</v>
      </c>
      <c r="I3569" s="42">
        <v>2</v>
      </c>
      <c r="J3569" s="42" t="s">
        <v>14788</v>
      </c>
      <c r="K3569" s="43" t="str">
        <f t="shared" si="55"/>
        <v>Paid</v>
      </c>
    </row>
    <row r="3570" spans="1:11" x14ac:dyDescent="0.25">
      <c r="A3570" s="42">
        <v>601260</v>
      </c>
      <c r="B3570" s="42" t="s">
        <v>15877</v>
      </c>
      <c r="C3570" s="42">
        <v>95</v>
      </c>
      <c r="D3570" s="42">
        <v>464</v>
      </c>
      <c r="E3570" s="42">
        <v>26</v>
      </c>
      <c r="F3570" s="42">
        <v>22</v>
      </c>
      <c r="G3570" s="42" t="s">
        <v>12315</v>
      </c>
      <c r="H3570" s="42">
        <v>0.86</v>
      </c>
      <c r="I3570" s="42">
        <v>1.5</v>
      </c>
      <c r="J3570" s="42" t="s">
        <v>14788</v>
      </c>
      <c r="K3570" s="43" t="str">
        <f t="shared" si="55"/>
        <v>Paid</v>
      </c>
    </row>
    <row r="3571" spans="1:11" x14ac:dyDescent="0.25">
      <c r="A3571" s="42">
        <v>402508</v>
      </c>
      <c r="B3571" s="42" t="s">
        <v>15878</v>
      </c>
      <c r="C3571" s="42">
        <v>50</v>
      </c>
      <c r="D3571" s="42">
        <v>461</v>
      </c>
      <c r="E3571" s="42">
        <v>67</v>
      </c>
      <c r="F3571" s="42">
        <v>46</v>
      </c>
      <c r="G3571" s="42" t="s">
        <v>12315</v>
      </c>
      <c r="H3571" s="42">
        <v>0.64</v>
      </c>
      <c r="I3571" s="42">
        <v>3.5</v>
      </c>
      <c r="J3571" s="42" t="s">
        <v>14788</v>
      </c>
      <c r="K3571" s="43" t="str">
        <f t="shared" si="55"/>
        <v>Paid</v>
      </c>
    </row>
    <row r="3572" spans="1:11" x14ac:dyDescent="0.25">
      <c r="A3572" s="42">
        <v>525818</v>
      </c>
      <c r="B3572" s="42" t="s">
        <v>15879</v>
      </c>
      <c r="C3572" s="42">
        <v>95</v>
      </c>
      <c r="D3572" s="42">
        <v>458</v>
      </c>
      <c r="E3572" s="42">
        <v>28</v>
      </c>
      <c r="F3572" s="42">
        <v>40</v>
      </c>
      <c r="G3572" s="42" t="s">
        <v>12318</v>
      </c>
      <c r="H3572" s="42">
        <v>0.64</v>
      </c>
      <c r="I3572" s="42">
        <v>4.5</v>
      </c>
      <c r="J3572" s="42" t="s">
        <v>14788</v>
      </c>
      <c r="K3572" s="43" t="str">
        <f t="shared" si="55"/>
        <v>Paid</v>
      </c>
    </row>
    <row r="3573" spans="1:11" x14ac:dyDescent="0.25">
      <c r="A3573" s="42">
        <v>990284</v>
      </c>
      <c r="B3573" s="42" t="s">
        <v>15880</v>
      </c>
      <c r="C3573" s="42">
        <v>20</v>
      </c>
      <c r="D3573" s="42">
        <v>458</v>
      </c>
      <c r="E3573" s="42">
        <v>2</v>
      </c>
      <c r="F3573" s="42">
        <v>12</v>
      </c>
      <c r="G3573" s="42" t="s">
        <v>12315</v>
      </c>
      <c r="H3573" s="42">
        <v>0.75</v>
      </c>
      <c r="I3573" s="42">
        <v>1</v>
      </c>
      <c r="J3573" s="42" t="s">
        <v>14788</v>
      </c>
      <c r="K3573" s="43" t="str">
        <f t="shared" si="55"/>
        <v>Paid</v>
      </c>
    </row>
    <row r="3574" spans="1:11" x14ac:dyDescent="0.25">
      <c r="A3574" s="42">
        <v>821788</v>
      </c>
      <c r="B3574" s="42" t="s">
        <v>15881</v>
      </c>
      <c r="C3574" s="42">
        <v>40</v>
      </c>
      <c r="D3574" s="42">
        <v>450</v>
      </c>
      <c r="E3574" s="42">
        <v>61</v>
      </c>
      <c r="F3574" s="42">
        <v>41</v>
      </c>
      <c r="G3574" s="42" t="s">
        <v>12318</v>
      </c>
      <c r="H3574" s="42">
        <v>0.88</v>
      </c>
      <c r="I3574" s="42">
        <v>6</v>
      </c>
      <c r="J3574" s="42" t="s">
        <v>14788</v>
      </c>
      <c r="K3574" s="43" t="str">
        <f t="shared" si="55"/>
        <v>Paid</v>
      </c>
    </row>
    <row r="3575" spans="1:11" x14ac:dyDescent="0.25">
      <c r="A3575" s="42">
        <v>709324</v>
      </c>
      <c r="B3575" s="42" t="s">
        <v>15882</v>
      </c>
      <c r="C3575" s="42">
        <v>200</v>
      </c>
      <c r="D3575" s="42">
        <v>442</v>
      </c>
      <c r="E3575" s="42">
        <v>48</v>
      </c>
      <c r="F3575" s="42">
        <v>80</v>
      </c>
      <c r="G3575" s="42" t="s">
        <v>12318</v>
      </c>
      <c r="H3575" s="42">
        <v>0.45</v>
      </c>
      <c r="I3575" s="42">
        <v>6.5</v>
      </c>
      <c r="J3575" s="42" t="s">
        <v>14788</v>
      </c>
      <c r="K3575" s="43" t="str">
        <f t="shared" si="55"/>
        <v>Paid</v>
      </c>
    </row>
    <row r="3576" spans="1:11" x14ac:dyDescent="0.25">
      <c r="A3576" s="42">
        <v>667122</v>
      </c>
      <c r="B3576" s="42" t="s">
        <v>15883</v>
      </c>
      <c r="C3576" s="42">
        <v>20</v>
      </c>
      <c r="D3576" s="42">
        <v>436</v>
      </c>
      <c r="E3576" s="42">
        <v>36</v>
      </c>
      <c r="F3576" s="42">
        <v>22</v>
      </c>
      <c r="G3576" s="42" t="s">
        <v>12315</v>
      </c>
      <c r="H3576" s="42">
        <v>0.3</v>
      </c>
      <c r="I3576" s="42">
        <v>1.5</v>
      </c>
      <c r="J3576" s="42" t="s">
        <v>14788</v>
      </c>
      <c r="K3576" s="43" t="str">
        <f t="shared" si="55"/>
        <v>Paid</v>
      </c>
    </row>
    <row r="3577" spans="1:11" x14ac:dyDescent="0.25">
      <c r="A3577" s="42">
        <v>851560</v>
      </c>
      <c r="B3577" s="42" t="s">
        <v>15884</v>
      </c>
      <c r="C3577" s="42">
        <v>40</v>
      </c>
      <c r="D3577" s="42">
        <v>434</v>
      </c>
      <c r="E3577" s="42">
        <v>69</v>
      </c>
      <c r="F3577" s="42">
        <v>23</v>
      </c>
      <c r="G3577" s="42" t="s">
        <v>12315</v>
      </c>
      <c r="H3577" s="42">
        <v>0.66</v>
      </c>
      <c r="I3577" s="42">
        <v>5.5</v>
      </c>
      <c r="J3577" s="42" t="s">
        <v>14788</v>
      </c>
      <c r="K3577" s="43" t="str">
        <f t="shared" si="55"/>
        <v>Paid</v>
      </c>
    </row>
    <row r="3578" spans="1:11" x14ac:dyDescent="0.25">
      <c r="A3578" s="42">
        <v>1140232</v>
      </c>
      <c r="B3578" s="42" t="s">
        <v>15885</v>
      </c>
      <c r="C3578" s="42">
        <v>125</v>
      </c>
      <c r="D3578" s="42">
        <v>430</v>
      </c>
      <c r="E3578" s="42">
        <v>54</v>
      </c>
      <c r="F3578" s="42">
        <v>39</v>
      </c>
      <c r="G3578" s="42" t="s">
        <v>12324</v>
      </c>
      <c r="H3578" s="42">
        <v>0.96</v>
      </c>
      <c r="I3578" s="42">
        <v>2.5</v>
      </c>
      <c r="J3578" s="42" t="s">
        <v>14788</v>
      </c>
      <c r="K3578" s="43" t="str">
        <f t="shared" si="55"/>
        <v>Paid</v>
      </c>
    </row>
    <row r="3579" spans="1:11" x14ac:dyDescent="0.25">
      <c r="A3579" s="42">
        <v>1115126</v>
      </c>
      <c r="B3579" s="42" t="s">
        <v>15886</v>
      </c>
      <c r="C3579" s="42">
        <v>45</v>
      </c>
      <c r="D3579" s="42">
        <v>426</v>
      </c>
      <c r="E3579" s="42">
        <v>4</v>
      </c>
      <c r="F3579" s="42">
        <v>9</v>
      </c>
      <c r="G3579" s="42" t="s">
        <v>12315</v>
      </c>
      <c r="H3579" s="42">
        <v>0.02</v>
      </c>
      <c r="I3579" s="42">
        <v>1</v>
      </c>
      <c r="J3579" s="42" t="s">
        <v>14788</v>
      </c>
      <c r="K3579" s="43" t="str">
        <f t="shared" si="55"/>
        <v>Paid</v>
      </c>
    </row>
    <row r="3580" spans="1:11" x14ac:dyDescent="0.25">
      <c r="A3580" s="42">
        <v>1115132</v>
      </c>
      <c r="B3580" s="42" t="s">
        <v>15887</v>
      </c>
      <c r="C3580" s="42">
        <v>45</v>
      </c>
      <c r="D3580" s="42">
        <v>426</v>
      </c>
      <c r="E3580" s="42">
        <v>4</v>
      </c>
      <c r="F3580" s="42">
        <v>10</v>
      </c>
      <c r="G3580" s="42" t="s">
        <v>12315</v>
      </c>
      <c r="H3580" s="42">
        <v>0.28999999999999998</v>
      </c>
      <c r="I3580" s="42">
        <v>1</v>
      </c>
      <c r="J3580" s="42" t="s">
        <v>14788</v>
      </c>
      <c r="K3580" s="43" t="str">
        <f t="shared" si="55"/>
        <v>Paid</v>
      </c>
    </row>
    <row r="3581" spans="1:11" x14ac:dyDescent="0.25">
      <c r="A3581" s="42">
        <v>963378</v>
      </c>
      <c r="B3581" s="42" t="s">
        <v>15888</v>
      </c>
      <c r="C3581" s="42">
        <v>30</v>
      </c>
      <c r="D3581" s="42">
        <v>424</v>
      </c>
      <c r="E3581" s="42">
        <v>85</v>
      </c>
      <c r="F3581" s="42">
        <v>9</v>
      </c>
      <c r="G3581" s="42" t="s">
        <v>12315</v>
      </c>
      <c r="H3581" s="42">
        <v>0.39</v>
      </c>
      <c r="I3581" s="42">
        <v>1</v>
      </c>
      <c r="J3581" s="42" t="s">
        <v>14788</v>
      </c>
      <c r="K3581" s="43" t="str">
        <f t="shared" si="55"/>
        <v>Paid</v>
      </c>
    </row>
    <row r="3582" spans="1:11" x14ac:dyDescent="0.25">
      <c r="A3582" s="42">
        <v>591116</v>
      </c>
      <c r="B3582" s="42" t="s">
        <v>15889</v>
      </c>
      <c r="C3582" s="42">
        <v>95</v>
      </c>
      <c r="D3582" s="42">
        <v>424</v>
      </c>
      <c r="E3582" s="42">
        <v>45</v>
      </c>
      <c r="F3582" s="42">
        <v>60</v>
      </c>
      <c r="G3582" s="42" t="s">
        <v>12315</v>
      </c>
      <c r="H3582" s="42">
        <v>0.77</v>
      </c>
      <c r="I3582" s="42">
        <v>3.5</v>
      </c>
      <c r="J3582" s="42" t="s">
        <v>14788</v>
      </c>
      <c r="K3582" s="43" t="str">
        <f t="shared" si="55"/>
        <v>Paid</v>
      </c>
    </row>
    <row r="3583" spans="1:11" x14ac:dyDescent="0.25">
      <c r="A3583" s="42">
        <v>835346</v>
      </c>
      <c r="B3583" s="42" t="s">
        <v>15890</v>
      </c>
      <c r="C3583" s="42">
        <v>145</v>
      </c>
      <c r="D3583" s="42">
        <v>422</v>
      </c>
      <c r="E3583" s="42">
        <v>86</v>
      </c>
      <c r="F3583" s="42">
        <v>69</v>
      </c>
      <c r="G3583" s="42" t="s">
        <v>12318</v>
      </c>
      <c r="H3583" s="42">
        <v>0.96</v>
      </c>
      <c r="I3583" s="42">
        <v>12.5</v>
      </c>
      <c r="J3583" s="42" t="s">
        <v>14788</v>
      </c>
      <c r="K3583" s="43" t="str">
        <f t="shared" si="55"/>
        <v>Paid</v>
      </c>
    </row>
    <row r="3584" spans="1:11" x14ac:dyDescent="0.25">
      <c r="A3584" s="42">
        <v>1205894</v>
      </c>
      <c r="B3584" s="42" t="s">
        <v>15891</v>
      </c>
      <c r="C3584" s="42">
        <v>50</v>
      </c>
      <c r="D3584" s="42">
        <v>421</v>
      </c>
      <c r="E3584" s="42">
        <v>26</v>
      </c>
      <c r="F3584" s="42">
        <v>33</v>
      </c>
      <c r="G3584" s="42" t="s">
        <v>12315</v>
      </c>
      <c r="H3584" s="42">
        <v>0.47</v>
      </c>
      <c r="I3584" s="42">
        <v>3.5</v>
      </c>
      <c r="J3584" s="42" t="s">
        <v>14788</v>
      </c>
      <c r="K3584" s="43" t="str">
        <f t="shared" si="55"/>
        <v>Paid</v>
      </c>
    </row>
    <row r="3585" spans="1:11" x14ac:dyDescent="0.25">
      <c r="A3585" s="42">
        <v>994634</v>
      </c>
      <c r="B3585" s="42" t="s">
        <v>15892</v>
      </c>
      <c r="C3585" s="42">
        <v>50</v>
      </c>
      <c r="D3585" s="42">
        <v>417</v>
      </c>
      <c r="E3585" s="42">
        <v>65</v>
      </c>
      <c r="F3585" s="42">
        <v>109</v>
      </c>
      <c r="G3585" s="42" t="s">
        <v>12324</v>
      </c>
      <c r="H3585" s="42">
        <v>0.22</v>
      </c>
      <c r="I3585" s="42">
        <v>13</v>
      </c>
      <c r="J3585" s="42" t="s">
        <v>14788</v>
      </c>
      <c r="K3585" s="43" t="str">
        <f t="shared" si="55"/>
        <v>Paid</v>
      </c>
    </row>
    <row r="3586" spans="1:11" x14ac:dyDescent="0.25">
      <c r="A3586" s="42">
        <v>676554</v>
      </c>
      <c r="B3586" s="42" t="s">
        <v>15893</v>
      </c>
      <c r="C3586" s="42">
        <v>50</v>
      </c>
      <c r="D3586" s="42">
        <v>415</v>
      </c>
      <c r="E3586" s="42">
        <v>67</v>
      </c>
      <c r="F3586" s="42">
        <v>53</v>
      </c>
      <c r="G3586" s="42" t="s">
        <v>12318</v>
      </c>
      <c r="H3586" s="42">
        <v>0.17</v>
      </c>
      <c r="I3586" s="42">
        <v>7</v>
      </c>
      <c r="J3586" s="42" t="s">
        <v>14788</v>
      </c>
      <c r="K3586" s="43" t="str">
        <f t="shared" si="55"/>
        <v>Paid</v>
      </c>
    </row>
    <row r="3587" spans="1:11" x14ac:dyDescent="0.25">
      <c r="A3587" s="42">
        <v>1112604</v>
      </c>
      <c r="B3587" s="42" t="s">
        <v>15894</v>
      </c>
      <c r="C3587" s="42">
        <v>200</v>
      </c>
      <c r="D3587" s="42">
        <v>408</v>
      </c>
      <c r="E3587" s="42">
        <v>39</v>
      </c>
      <c r="F3587" s="42">
        <v>80</v>
      </c>
      <c r="G3587" s="42" t="s">
        <v>12315</v>
      </c>
      <c r="H3587" s="42">
        <v>0.32</v>
      </c>
      <c r="I3587" s="42">
        <v>8</v>
      </c>
      <c r="J3587" s="42" t="s">
        <v>14788</v>
      </c>
      <c r="K3587" s="43" t="str">
        <f t="shared" ref="K3587:K3650" si="56">IF(C3587&gt;0,"Paid","Free")</f>
        <v>Paid</v>
      </c>
    </row>
    <row r="3588" spans="1:11" x14ac:dyDescent="0.25">
      <c r="A3588" s="42">
        <v>877036</v>
      </c>
      <c r="B3588" s="42" t="s">
        <v>15895</v>
      </c>
      <c r="C3588" s="42">
        <v>60</v>
      </c>
      <c r="D3588" s="42">
        <v>402</v>
      </c>
      <c r="E3588" s="42">
        <v>20</v>
      </c>
      <c r="F3588" s="42">
        <v>35</v>
      </c>
      <c r="G3588" s="42" t="s">
        <v>12315</v>
      </c>
      <c r="H3588" s="42">
        <v>0.51</v>
      </c>
      <c r="I3588" s="42">
        <v>4</v>
      </c>
      <c r="J3588" s="42" t="s">
        <v>14788</v>
      </c>
      <c r="K3588" s="43" t="str">
        <f t="shared" si="56"/>
        <v>Paid</v>
      </c>
    </row>
    <row r="3589" spans="1:11" x14ac:dyDescent="0.25">
      <c r="A3589" s="42">
        <v>772224</v>
      </c>
      <c r="B3589" s="42" t="s">
        <v>15896</v>
      </c>
      <c r="C3589" s="42">
        <v>35</v>
      </c>
      <c r="D3589" s="42">
        <v>396</v>
      </c>
      <c r="E3589" s="42">
        <v>130</v>
      </c>
      <c r="F3589" s="42">
        <v>21</v>
      </c>
      <c r="G3589" s="42" t="s">
        <v>12318</v>
      </c>
      <c r="H3589" s="42">
        <v>0.06</v>
      </c>
      <c r="I3589" s="42">
        <v>0.71666666670000001</v>
      </c>
      <c r="J3589" s="42" t="s">
        <v>14788</v>
      </c>
      <c r="K3589" s="43" t="str">
        <f t="shared" si="56"/>
        <v>Paid</v>
      </c>
    </row>
    <row r="3590" spans="1:11" x14ac:dyDescent="0.25">
      <c r="A3590" s="42">
        <v>1115128</v>
      </c>
      <c r="B3590" s="42" t="s">
        <v>15897</v>
      </c>
      <c r="C3590" s="42">
        <v>45</v>
      </c>
      <c r="D3590" s="42">
        <v>396</v>
      </c>
      <c r="E3590" s="42">
        <v>6</v>
      </c>
      <c r="F3590" s="42">
        <v>8</v>
      </c>
      <c r="G3590" s="42" t="s">
        <v>12318</v>
      </c>
      <c r="H3590" s="42">
        <v>0.83</v>
      </c>
      <c r="I3590" s="42">
        <v>0.56666666669999999</v>
      </c>
      <c r="J3590" s="42" t="s">
        <v>14788</v>
      </c>
      <c r="K3590" s="43" t="str">
        <f t="shared" si="56"/>
        <v>Paid</v>
      </c>
    </row>
    <row r="3591" spans="1:11" x14ac:dyDescent="0.25">
      <c r="A3591" s="42">
        <v>655298</v>
      </c>
      <c r="B3591" s="42" t="s">
        <v>15898</v>
      </c>
      <c r="C3591" s="42">
        <v>40</v>
      </c>
      <c r="D3591" s="42">
        <v>395</v>
      </c>
      <c r="E3591" s="42">
        <v>26</v>
      </c>
      <c r="F3591" s="42">
        <v>36</v>
      </c>
      <c r="G3591" s="42" t="s">
        <v>12318</v>
      </c>
      <c r="H3591" s="42">
        <v>0.54</v>
      </c>
      <c r="I3591" s="42">
        <v>6.5</v>
      </c>
      <c r="J3591" s="42" t="s">
        <v>14788</v>
      </c>
      <c r="K3591" s="43" t="str">
        <f t="shared" si="56"/>
        <v>Paid</v>
      </c>
    </row>
    <row r="3592" spans="1:11" x14ac:dyDescent="0.25">
      <c r="A3592" s="42">
        <v>1038786</v>
      </c>
      <c r="B3592" s="42" t="s">
        <v>15899</v>
      </c>
      <c r="C3592" s="42">
        <v>195</v>
      </c>
      <c r="D3592" s="42">
        <v>395</v>
      </c>
      <c r="E3592" s="42">
        <v>18</v>
      </c>
      <c r="F3592" s="42">
        <v>57</v>
      </c>
      <c r="G3592" s="42" t="s">
        <v>12315</v>
      </c>
      <c r="H3592" s="42">
        <v>0.56999999999999995</v>
      </c>
      <c r="I3592" s="42">
        <v>17</v>
      </c>
      <c r="J3592" s="42" t="s">
        <v>14788</v>
      </c>
      <c r="K3592" s="43" t="str">
        <f t="shared" si="56"/>
        <v>Paid</v>
      </c>
    </row>
    <row r="3593" spans="1:11" x14ac:dyDescent="0.25">
      <c r="A3593" s="42">
        <v>755932</v>
      </c>
      <c r="B3593" s="42" t="s">
        <v>15900</v>
      </c>
      <c r="C3593" s="42">
        <v>50</v>
      </c>
      <c r="D3593" s="42">
        <v>394</v>
      </c>
      <c r="E3593" s="42">
        <v>78</v>
      </c>
      <c r="F3593" s="42">
        <v>22</v>
      </c>
      <c r="G3593" s="42" t="s">
        <v>12324</v>
      </c>
      <c r="H3593" s="42">
        <v>0.47</v>
      </c>
      <c r="I3593" s="42">
        <v>1.5</v>
      </c>
      <c r="J3593" s="42" t="s">
        <v>14788</v>
      </c>
      <c r="K3593" s="43" t="str">
        <f t="shared" si="56"/>
        <v>Paid</v>
      </c>
    </row>
    <row r="3594" spans="1:11" x14ac:dyDescent="0.25">
      <c r="A3594" s="42">
        <v>1036028</v>
      </c>
      <c r="B3594" s="42" t="s">
        <v>15901</v>
      </c>
      <c r="C3594" s="42">
        <v>150</v>
      </c>
      <c r="D3594" s="42">
        <v>392</v>
      </c>
      <c r="E3594" s="42">
        <v>81</v>
      </c>
      <c r="F3594" s="42">
        <v>63</v>
      </c>
      <c r="G3594" s="42" t="s">
        <v>12315</v>
      </c>
      <c r="H3594" s="42">
        <v>0.26</v>
      </c>
      <c r="I3594" s="42">
        <v>8.5</v>
      </c>
      <c r="J3594" s="42" t="s">
        <v>14788</v>
      </c>
      <c r="K3594" s="43" t="str">
        <f t="shared" si="56"/>
        <v>Paid</v>
      </c>
    </row>
    <row r="3595" spans="1:11" x14ac:dyDescent="0.25">
      <c r="A3595" s="42">
        <v>1183094</v>
      </c>
      <c r="B3595" s="42" t="s">
        <v>15902</v>
      </c>
      <c r="C3595" s="42">
        <v>20</v>
      </c>
      <c r="D3595" s="42">
        <v>387</v>
      </c>
      <c r="E3595" s="42">
        <v>5</v>
      </c>
      <c r="F3595" s="42">
        <v>30</v>
      </c>
      <c r="G3595" s="42" t="s">
        <v>12315</v>
      </c>
      <c r="H3595" s="42">
        <v>0.74</v>
      </c>
      <c r="I3595" s="42">
        <v>2.5</v>
      </c>
      <c r="J3595" s="42" t="s">
        <v>14788</v>
      </c>
      <c r="K3595" s="43" t="str">
        <f t="shared" si="56"/>
        <v>Paid</v>
      </c>
    </row>
    <row r="3596" spans="1:11" x14ac:dyDescent="0.25">
      <c r="A3596" s="42">
        <v>642940</v>
      </c>
      <c r="B3596" s="42" t="s">
        <v>15903</v>
      </c>
      <c r="C3596" s="42">
        <v>20</v>
      </c>
      <c r="D3596" s="42">
        <v>385</v>
      </c>
      <c r="E3596" s="42">
        <v>39</v>
      </c>
      <c r="F3596" s="42">
        <v>32</v>
      </c>
      <c r="G3596" s="42" t="s">
        <v>12324</v>
      </c>
      <c r="H3596" s="42">
        <v>0.3</v>
      </c>
      <c r="I3596" s="42">
        <v>2.5</v>
      </c>
      <c r="J3596" s="42" t="s">
        <v>14788</v>
      </c>
      <c r="K3596" s="43" t="str">
        <f t="shared" si="56"/>
        <v>Paid</v>
      </c>
    </row>
    <row r="3597" spans="1:11" x14ac:dyDescent="0.25">
      <c r="A3597" s="42">
        <v>865438</v>
      </c>
      <c r="B3597" s="42" t="s">
        <v>15904</v>
      </c>
      <c r="C3597" s="42">
        <v>150</v>
      </c>
      <c r="D3597" s="42">
        <v>382</v>
      </c>
      <c r="E3597" s="42">
        <v>28</v>
      </c>
      <c r="F3597" s="42">
        <v>140</v>
      </c>
      <c r="G3597" s="42" t="s">
        <v>12318</v>
      </c>
      <c r="H3597" s="42">
        <v>0.37</v>
      </c>
      <c r="I3597" s="42">
        <v>15.5</v>
      </c>
      <c r="J3597" s="42" t="s">
        <v>14788</v>
      </c>
      <c r="K3597" s="43" t="str">
        <f t="shared" si="56"/>
        <v>Paid</v>
      </c>
    </row>
    <row r="3598" spans="1:11" x14ac:dyDescent="0.25">
      <c r="A3598" s="42">
        <v>1085064</v>
      </c>
      <c r="B3598" s="42" t="s">
        <v>15905</v>
      </c>
      <c r="C3598" s="42">
        <v>35</v>
      </c>
      <c r="D3598" s="42">
        <v>380</v>
      </c>
      <c r="E3598" s="42">
        <v>10</v>
      </c>
      <c r="F3598" s="42">
        <v>30</v>
      </c>
      <c r="G3598" s="42" t="s">
        <v>12318</v>
      </c>
      <c r="H3598" s="42">
        <v>0.88</v>
      </c>
      <c r="I3598" s="42">
        <v>2</v>
      </c>
      <c r="J3598" s="42" t="s">
        <v>14788</v>
      </c>
      <c r="K3598" s="43" t="str">
        <f t="shared" si="56"/>
        <v>Paid</v>
      </c>
    </row>
    <row r="3599" spans="1:11" x14ac:dyDescent="0.25">
      <c r="A3599" s="42">
        <v>770526</v>
      </c>
      <c r="B3599" s="42" t="s">
        <v>15906</v>
      </c>
      <c r="C3599" s="42">
        <v>40</v>
      </c>
      <c r="D3599" s="42">
        <v>379</v>
      </c>
      <c r="E3599" s="42">
        <v>58</v>
      </c>
      <c r="F3599" s="42">
        <v>45</v>
      </c>
      <c r="G3599" s="42" t="s">
        <v>12318</v>
      </c>
      <c r="H3599" s="42">
        <v>0.66</v>
      </c>
      <c r="I3599" s="42">
        <v>2</v>
      </c>
      <c r="J3599" s="42" t="s">
        <v>14788</v>
      </c>
      <c r="K3599" s="43" t="str">
        <f t="shared" si="56"/>
        <v>Paid</v>
      </c>
    </row>
    <row r="3600" spans="1:11" x14ac:dyDescent="0.25">
      <c r="A3600" s="42">
        <v>1030774</v>
      </c>
      <c r="B3600" s="42" t="s">
        <v>15907</v>
      </c>
      <c r="C3600" s="42">
        <v>50</v>
      </c>
      <c r="D3600" s="42">
        <v>376</v>
      </c>
      <c r="E3600" s="42">
        <v>19</v>
      </c>
      <c r="F3600" s="42">
        <v>49</v>
      </c>
      <c r="G3600" s="42" t="s">
        <v>12315</v>
      </c>
      <c r="H3600" s="42">
        <v>0.76</v>
      </c>
      <c r="I3600" s="42">
        <v>3</v>
      </c>
      <c r="J3600" s="42" t="s">
        <v>14788</v>
      </c>
      <c r="K3600" s="43" t="str">
        <f t="shared" si="56"/>
        <v>Paid</v>
      </c>
    </row>
    <row r="3601" spans="1:11" x14ac:dyDescent="0.25">
      <c r="A3601" s="42">
        <v>1036170</v>
      </c>
      <c r="B3601" s="42" t="s">
        <v>15908</v>
      </c>
      <c r="C3601" s="42">
        <v>20</v>
      </c>
      <c r="D3601" s="42">
        <v>362</v>
      </c>
      <c r="E3601" s="42">
        <v>19</v>
      </c>
      <c r="F3601" s="42">
        <v>8</v>
      </c>
      <c r="G3601" s="42" t="s">
        <v>12318</v>
      </c>
      <c r="H3601" s="42">
        <v>0.78</v>
      </c>
      <c r="I3601" s="42">
        <v>1</v>
      </c>
      <c r="J3601" s="42" t="s">
        <v>14788</v>
      </c>
      <c r="K3601" s="43" t="str">
        <f t="shared" si="56"/>
        <v>Paid</v>
      </c>
    </row>
    <row r="3602" spans="1:11" x14ac:dyDescent="0.25">
      <c r="A3602" s="42">
        <v>1031780</v>
      </c>
      <c r="B3602" s="42" t="s">
        <v>15909</v>
      </c>
      <c r="C3602" s="42">
        <v>55</v>
      </c>
      <c r="D3602" s="42">
        <v>361</v>
      </c>
      <c r="E3602" s="42">
        <v>26</v>
      </c>
      <c r="F3602" s="42">
        <v>49</v>
      </c>
      <c r="G3602" s="42" t="s">
        <v>12352</v>
      </c>
      <c r="H3602" s="42">
        <v>0.31</v>
      </c>
      <c r="I3602" s="42">
        <v>2.5</v>
      </c>
      <c r="J3602" s="42" t="s">
        <v>14788</v>
      </c>
      <c r="K3602" s="43" t="str">
        <f t="shared" si="56"/>
        <v>Paid</v>
      </c>
    </row>
    <row r="3603" spans="1:11" x14ac:dyDescent="0.25">
      <c r="A3603" s="42">
        <v>656522</v>
      </c>
      <c r="B3603" s="42" t="s">
        <v>15910</v>
      </c>
      <c r="C3603" s="42">
        <v>20</v>
      </c>
      <c r="D3603" s="42">
        <v>359</v>
      </c>
      <c r="E3603" s="42">
        <v>45</v>
      </c>
      <c r="F3603" s="42">
        <v>73</v>
      </c>
      <c r="G3603" s="42" t="s">
        <v>12315</v>
      </c>
      <c r="H3603" s="42">
        <v>0.4</v>
      </c>
      <c r="I3603" s="42">
        <v>6.5</v>
      </c>
      <c r="J3603" s="42" t="s">
        <v>14788</v>
      </c>
      <c r="K3603" s="43" t="str">
        <f t="shared" si="56"/>
        <v>Paid</v>
      </c>
    </row>
    <row r="3604" spans="1:11" x14ac:dyDescent="0.25">
      <c r="A3604" s="42">
        <v>1159822</v>
      </c>
      <c r="B3604" s="42" t="s">
        <v>15911</v>
      </c>
      <c r="C3604" s="42">
        <v>20</v>
      </c>
      <c r="D3604" s="42">
        <v>358</v>
      </c>
      <c r="E3604" s="42">
        <v>0</v>
      </c>
      <c r="F3604" s="42">
        <v>23</v>
      </c>
      <c r="G3604" s="42" t="s">
        <v>12318</v>
      </c>
      <c r="H3604" s="42">
        <v>0.39</v>
      </c>
      <c r="I3604" s="42">
        <v>2</v>
      </c>
      <c r="J3604" s="42" t="s">
        <v>14788</v>
      </c>
      <c r="K3604" s="43" t="str">
        <f t="shared" si="56"/>
        <v>Paid</v>
      </c>
    </row>
    <row r="3605" spans="1:11" x14ac:dyDescent="0.25">
      <c r="A3605" s="42">
        <v>708514</v>
      </c>
      <c r="B3605" s="42" t="s">
        <v>15912</v>
      </c>
      <c r="C3605" s="42">
        <v>95</v>
      </c>
      <c r="D3605" s="42">
        <v>353</v>
      </c>
      <c r="E3605" s="42">
        <v>34</v>
      </c>
      <c r="F3605" s="42">
        <v>41</v>
      </c>
      <c r="G3605" s="42" t="s">
        <v>12318</v>
      </c>
      <c r="H3605" s="42">
        <v>0.11</v>
      </c>
      <c r="I3605" s="42">
        <v>3</v>
      </c>
      <c r="J3605" s="42" t="s">
        <v>14788</v>
      </c>
      <c r="K3605" s="43" t="str">
        <f t="shared" si="56"/>
        <v>Paid</v>
      </c>
    </row>
    <row r="3606" spans="1:11" x14ac:dyDescent="0.25">
      <c r="A3606" s="42">
        <v>1210652</v>
      </c>
      <c r="B3606" s="42" t="s">
        <v>15913</v>
      </c>
      <c r="C3606" s="42">
        <v>200</v>
      </c>
      <c r="D3606" s="42">
        <v>346</v>
      </c>
      <c r="E3606" s="42">
        <v>28</v>
      </c>
      <c r="F3606" s="42">
        <v>74</v>
      </c>
      <c r="G3606" s="42" t="s">
        <v>12315</v>
      </c>
      <c r="H3606" s="42">
        <v>0.16</v>
      </c>
      <c r="I3606" s="42">
        <v>8.5</v>
      </c>
      <c r="J3606" s="42" t="s">
        <v>14788</v>
      </c>
      <c r="K3606" s="43" t="str">
        <f t="shared" si="56"/>
        <v>Paid</v>
      </c>
    </row>
    <row r="3607" spans="1:11" x14ac:dyDescent="0.25">
      <c r="A3607" s="42">
        <v>551072</v>
      </c>
      <c r="B3607" s="42" t="s">
        <v>15914</v>
      </c>
      <c r="C3607" s="42">
        <v>50</v>
      </c>
      <c r="D3607" s="42">
        <v>342</v>
      </c>
      <c r="E3607" s="42">
        <v>53</v>
      </c>
      <c r="F3607" s="42">
        <v>60</v>
      </c>
      <c r="G3607" s="42" t="s">
        <v>12315</v>
      </c>
      <c r="H3607" s="42">
        <v>0.24</v>
      </c>
      <c r="I3607" s="42">
        <v>3.5</v>
      </c>
      <c r="J3607" s="42" t="s">
        <v>14788</v>
      </c>
      <c r="K3607" s="43" t="str">
        <f t="shared" si="56"/>
        <v>Paid</v>
      </c>
    </row>
    <row r="3608" spans="1:11" x14ac:dyDescent="0.25">
      <c r="A3608" s="42">
        <v>845794</v>
      </c>
      <c r="B3608" s="42" t="s">
        <v>15915</v>
      </c>
      <c r="C3608" s="42">
        <v>40</v>
      </c>
      <c r="D3608" s="42">
        <v>334</v>
      </c>
      <c r="E3608" s="42">
        <v>41</v>
      </c>
      <c r="F3608" s="42">
        <v>54</v>
      </c>
      <c r="G3608" s="42" t="s">
        <v>12324</v>
      </c>
      <c r="H3608" s="42">
        <v>0.76</v>
      </c>
      <c r="I3608" s="42">
        <v>11.5</v>
      </c>
      <c r="J3608" s="42" t="s">
        <v>14788</v>
      </c>
      <c r="K3608" s="43" t="str">
        <f t="shared" si="56"/>
        <v>Paid</v>
      </c>
    </row>
    <row r="3609" spans="1:11" x14ac:dyDescent="0.25">
      <c r="A3609" s="42">
        <v>1093608</v>
      </c>
      <c r="B3609" s="42" t="s">
        <v>15916</v>
      </c>
      <c r="C3609" s="42">
        <v>200</v>
      </c>
      <c r="D3609" s="42">
        <v>333</v>
      </c>
      <c r="E3609" s="42">
        <v>22</v>
      </c>
      <c r="F3609" s="42">
        <v>353</v>
      </c>
      <c r="G3609" s="42" t="s">
        <v>12315</v>
      </c>
      <c r="H3609" s="42">
        <v>0.34</v>
      </c>
      <c r="I3609" s="42">
        <v>42</v>
      </c>
      <c r="J3609" s="42" t="s">
        <v>14788</v>
      </c>
      <c r="K3609" s="43" t="str">
        <f t="shared" si="56"/>
        <v>Paid</v>
      </c>
    </row>
    <row r="3610" spans="1:11" x14ac:dyDescent="0.25">
      <c r="A3610" s="42">
        <v>551962</v>
      </c>
      <c r="B3610" s="42" t="s">
        <v>15917</v>
      </c>
      <c r="C3610" s="42">
        <v>35</v>
      </c>
      <c r="D3610" s="42">
        <v>333</v>
      </c>
      <c r="E3610" s="42">
        <v>15</v>
      </c>
      <c r="F3610" s="42">
        <v>14</v>
      </c>
      <c r="G3610" s="42" t="s">
        <v>12318</v>
      </c>
      <c r="H3610" s="42">
        <v>0.76</v>
      </c>
      <c r="I3610" s="42">
        <v>1</v>
      </c>
      <c r="J3610" s="42" t="s">
        <v>14788</v>
      </c>
      <c r="K3610" s="43" t="str">
        <f t="shared" si="56"/>
        <v>Paid</v>
      </c>
    </row>
    <row r="3611" spans="1:11" x14ac:dyDescent="0.25">
      <c r="A3611" s="42">
        <v>975916</v>
      </c>
      <c r="B3611" s="42" t="s">
        <v>15918</v>
      </c>
      <c r="C3611" s="42">
        <v>185</v>
      </c>
      <c r="D3611" s="42">
        <v>327</v>
      </c>
      <c r="E3611" s="42">
        <v>26</v>
      </c>
      <c r="F3611" s="42">
        <v>106</v>
      </c>
      <c r="G3611" s="42" t="s">
        <v>12315</v>
      </c>
      <c r="H3611" s="42">
        <v>0.11</v>
      </c>
      <c r="I3611" s="42">
        <v>9.5</v>
      </c>
      <c r="J3611" s="42" t="s">
        <v>14788</v>
      </c>
      <c r="K3611" s="43" t="str">
        <f t="shared" si="56"/>
        <v>Paid</v>
      </c>
    </row>
    <row r="3612" spans="1:11" x14ac:dyDescent="0.25">
      <c r="A3612" s="42">
        <v>672090</v>
      </c>
      <c r="B3612" s="42" t="s">
        <v>15919</v>
      </c>
      <c r="C3612" s="42">
        <v>40</v>
      </c>
      <c r="D3612" s="42">
        <v>325</v>
      </c>
      <c r="E3612" s="42">
        <v>37</v>
      </c>
      <c r="F3612" s="42">
        <v>27</v>
      </c>
      <c r="G3612" s="42" t="s">
        <v>12318</v>
      </c>
      <c r="H3612" s="42">
        <v>0.08</v>
      </c>
      <c r="I3612" s="42">
        <v>3.5</v>
      </c>
      <c r="J3612" s="42" t="s">
        <v>14788</v>
      </c>
      <c r="K3612" s="43" t="str">
        <f t="shared" si="56"/>
        <v>Paid</v>
      </c>
    </row>
    <row r="3613" spans="1:11" x14ac:dyDescent="0.25">
      <c r="A3613" s="42">
        <v>884988</v>
      </c>
      <c r="B3613" s="42" t="s">
        <v>15920</v>
      </c>
      <c r="C3613" s="42">
        <v>80</v>
      </c>
      <c r="D3613" s="42">
        <v>325</v>
      </c>
      <c r="E3613" s="42">
        <v>50</v>
      </c>
      <c r="F3613" s="42">
        <v>106</v>
      </c>
      <c r="G3613" s="42" t="s">
        <v>12324</v>
      </c>
      <c r="H3613" s="42">
        <v>0.6</v>
      </c>
      <c r="I3613" s="42">
        <v>5</v>
      </c>
      <c r="J3613" s="42" t="s">
        <v>14788</v>
      </c>
      <c r="K3613" s="43" t="str">
        <f t="shared" si="56"/>
        <v>Paid</v>
      </c>
    </row>
    <row r="3614" spans="1:11" x14ac:dyDescent="0.25">
      <c r="A3614" s="42">
        <v>910624</v>
      </c>
      <c r="B3614" s="42" t="s">
        <v>15921</v>
      </c>
      <c r="C3614" s="42">
        <v>50</v>
      </c>
      <c r="D3614" s="42">
        <v>322</v>
      </c>
      <c r="E3614" s="42">
        <v>9</v>
      </c>
      <c r="F3614" s="42">
        <v>9</v>
      </c>
      <c r="G3614" s="42" t="s">
        <v>12315</v>
      </c>
      <c r="H3614" s="42">
        <v>0.96</v>
      </c>
      <c r="I3614" s="42">
        <v>0.51666666670000005</v>
      </c>
      <c r="J3614" s="42" t="s">
        <v>14788</v>
      </c>
      <c r="K3614" s="43" t="str">
        <f t="shared" si="56"/>
        <v>Paid</v>
      </c>
    </row>
    <row r="3615" spans="1:11" x14ac:dyDescent="0.25">
      <c r="A3615" s="42">
        <v>826568</v>
      </c>
      <c r="B3615" s="42" t="s">
        <v>15922</v>
      </c>
      <c r="C3615" s="42">
        <v>95</v>
      </c>
      <c r="D3615" s="42">
        <v>314</v>
      </c>
      <c r="E3615" s="42">
        <v>43</v>
      </c>
      <c r="F3615" s="42">
        <v>49</v>
      </c>
      <c r="G3615" s="42" t="s">
        <v>12318</v>
      </c>
      <c r="H3615" s="42">
        <v>0.34</v>
      </c>
      <c r="I3615" s="42">
        <v>6.5</v>
      </c>
      <c r="J3615" s="42" t="s">
        <v>14788</v>
      </c>
      <c r="K3615" s="43" t="str">
        <f t="shared" si="56"/>
        <v>Paid</v>
      </c>
    </row>
    <row r="3616" spans="1:11" x14ac:dyDescent="0.25">
      <c r="A3616" s="42">
        <v>1088178</v>
      </c>
      <c r="B3616" s="42" t="s">
        <v>15923</v>
      </c>
      <c r="C3616" s="42">
        <v>25</v>
      </c>
      <c r="D3616" s="42">
        <v>306</v>
      </c>
      <c r="E3616" s="42">
        <v>3</v>
      </c>
      <c r="F3616" s="42">
        <v>42</v>
      </c>
      <c r="G3616" s="42" t="s">
        <v>12315</v>
      </c>
      <c r="H3616" s="42">
        <v>0.15</v>
      </c>
      <c r="I3616" s="42">
        <v>3.5</v>
      </c>
      <c r="J3616" s="42" t="s">
        <v>14788</v>
      </c>
      <c r="K3616" s="43" t="str">
        <f t="shared" si="56"/>
        <v>Paid</v>
      </c>
    </row>
    <row r="3617" spans="1:11" x14ac:dyDescent="0.25">
      <c r="A3617" s="42">
        <v>520870</v>
      </c>
      <c r="B3617" s="42" t="s">
        <v>15924</v>
      </c>
      <c r="C3617" s="42">
        <v>40</v>
      </c>
      <c r="D3617" s="42">
        <v>305</v>
      </c>
      <c r="E3617" s="42">
        <v>40</v>
      </c>
      <c r="F3617" s="42">
        <v>9</v>
      </c>
      <c r="G3617" s="42" t="s">
        <v>12315</v>
      </c>
      <c r="H3617" s="42">
        <v>0.94</v>
      </c>
      <c r="I3617" s="42">
        <v>2</v>
      </c>
      <c r="J3617" s="42" t="s">
        <v>14788</v>
      </c>
      <c r="K3617" s="43" t="str">
        <f t="shared" si="56"/>
        <v>Paid</v>
      </c>
    </row>
    <row r="3618" spans="1:11" x14ac:dyDescent="0.25">
      <c r="A3618" s="42">
        <v>774648</v>
      </c>
      <c r="B3618" s="42" t="s">
        <v>15925</v>
      </c>
      <c r="C3618" s="42">
        <v>50</v>
      </c>
      <c r="D3618" s="42">
        <v>305</v>
      </c>
      <c r="E3618" s="42">
        <v>45</v>
      </c>
      <c r="F3618" s="42">
        <v>13</v>
      </c>
      <c r="G3618" s="42" t="s">
        <v>12315</v>
      </c>
      <c r="H3618" s="42">
        <v>0.98</v>
      </c>
      <c r="I3618" s="42">
        <v>2</v>
      </c>
      <c r="J3618" s="42" t="s">
        <v>14788</v>
      </c>
      <c r="K3618" s="43" t="str">
        <f t="shared" si="56"/>
        <v>Paid</v>
      </c>
    </row>
    <row r="3619" spans="1:11" x14ac:dyDescent="0.25">
      <c r="A3619" s="42">
        <v>866384</v>
      </c>
      <c r="B3619" s="42" t="s">
        <v>15926</v>
      </c>
      <c r="C3619" s="42">
        <v>95</v>
      </c>
      <c r="D3619" s="42">
        <v>301</v>
      </c>
      <c r="E3619" s="42">
        <v>44</v>
      </c>
      <c r="F3619" s="42">
        <v>91</v>
      </c>
      <c r="G3619" s="42" t="s">
        <v>12315</v>
      </c>
      <c r="H3619" s="42">
        <v>0.98</v>
      </c>
      <c r="I3619" s="42">
        <v>7.5</v>
      </c>
      <c r="J3619" s="42" t="s">
        <v>14788</v>
      </c>
      <c r="K3619" s="43" t="str">
        <f t="shared" si="56"/>
        <v>Paid</v>
      </c>
    </row>
    <row r="3620" spans="1:11" x14ac:dyDescent="0.25">
      <c r="A3620" s="42">
        <v>1089652</v>
      </c>
      <c r="B3620" s="42" t="s">
        <v>15927</v>
      </c>
      <c r="C3620" s="42">
        <v>200</v>
      </c>
      <c r="D3620" s="42">
        <v>300</v>
      </c>
      <c r="E3620" s="42">
        <v>16</v>
      </c>
      <c r="F3620" s="42">
        <v>66</v>
      </c>
      <c r="G3620" s="42" t="s">
        <v>12315</v>
      </c>
      <c r="H3620" s="42">
        <v>0.98</v>
      </c>
      <c r="I3620" s="42">
        <v>6</v>
      </c>
      <c r="J3620" s="42" t="s">
        <v>14788</v>
      </c>
      <c r="K3620" s="43" t="str">
        <f t="shared" si="56"/>
        <v>Paid</v>
      </c>
    </row>
    <row r="3621" spans="1:11" x14ac:dyDescent="0.25">
      <c r="A3621" s="42">
        <v>905096</v>
      </c>
      <c r="B3621" s="42" t="s">
        <v>15928</v>
      </c>
      <c r="C3621" s="42">
        <v>50</v>
      </c>
      <c r="D3621" s="42">
        <v>300</v>
      </c>
      <c r="E3621" s="42">
        <v>31</v>
      </c>
      <c r="F3621" s="42">
        <v>38</v>
      </c>
      <c r="G3621" s="42" t="s">
        <v>12315</v>
      </c>
      <c r="H3621" s="42">
        <v>0.98</v>
      </c>
      <c r="I3621" s="42">
        <v>3</v>
      </c>
      <c r="J3621" s="42" t="s">
        <v>14788</v>
      </c>
      <c r="K3621" s="43" t="str">
        <f t="shared" si="56"/>
        <v>Paid</v>
      </c>
    </row>
    <row r="3622" spans="1:11" x14ac:dyDescent="0.25">
      <c r="A3622" s="42">
        <v>806536</v>
      </c>
      <c r="B3622" s="42" t="s">
        <v>15929</v>
      </c>
      <c r="C3622" s="42">
        <v>125</v>
      </c>
      <c r="D3622" s="42">
        <v>299</v>
      </c>
      <c r="E3622" s="42">
        <v>75</v>
      </c>
      <c r="F3622" s="42">
        <v>34</v>
      </c>
      <c r="G3622" s="42" t="s">
        <v>12315</v>
      </c>
      <c r="H3622" s="42">
        <v>0.98</v>
      </c>
      <c r="I3622" s="42">
        <v>3.5</v>
      </c>
      <c r="J3622" s="42" t="s">
        <v>14788</v>
      </c>
      <c r="K3622" s="43" t="str">
        <f t="shared" si="56"/>
        <v>Paid</v>
      </c>
    </row>
    <row r="3623" spans="1:11" x14ac:dyDescent="0.25">
      <c r="A3623" s="42">
        <v>687642</v>
      </c>
      <c r="B3623" s="42" t="s">
        <v>15930</v>
      </c>
      <c r="C3623" s="42">
        <v>35</v>
      </c>
      <c r="D3623" s="42">
        <v>298</v>
      </c>
      <c r="E3623" s="42">
        <v>20</v>
      </c>
      <c r="F3623" s="42">
        <v>24</v>
      </c>
      <c r="G3623" s="42" t="s">
        <v>12315</v>
      </c>
      <c r="H3623" s="42">
        <v>0.98</v>
      </c>
      <c r="I3623" s="42">
        <v>1.5</v>
      </c>
      <c r="J3623" s="42" t="s">
        <v>14788</v>
      </c>
      <c r="K3623" s="43" t="str">
        <f t="shared" si="56"/>
        <v>Paid</v>
      </c>
    </row>
    <row r="3624" spans="1:11" x14ac:dyDescent="0.25">
      <c r="A3624" s="42">
        <v>1107986</v>
      </c>
      <c r="B3624" s="42" t="s">
        <v>15931</v>
      </c>
      <c r="C3624" s="42">
        <v>125</v>
      </c>
      <c r="D3624" s="42">
        <v>293</v>
      </c>
      <c r="E3624" s="42">
        <v>30</v>
      </c>
      <c r="F3624" s="42">
        <v>31</v>
      </c>
      <c r="G3624" s="42" t="s">
        <v>12315</v>
      </c>
      <c r="H3624" s="42">
        <v>0.98</v>
      </c>
      <c r="I3624" s="42">
        <v>3.5</v>
      </c>
      <c r="J3624" s="42" t="s">
        <v>14788</v>
      </c>
      <c r="K3624" s="43" t="str">
        <f t="shared" si="56"/>
        <v>Paid</v>
      </c>
    </row>
    <row r="3625" spans="1:11" x14ac:dyDescent="0.25">
      <c r="A3625" s="42">
        <v>966794</v>
      </c>
      <c r="B3625" s="42" t="s">
        <v>15932</v>
      </c>
      <c r="C3625" s="42">
        <v>25</v>
      </c>
      <c r="D3625" s="42">
        <v>289</v>
      </c>
      <c r="E3625" s="42">
        <v>30</v>
      </c>
      <c r="F3625" s="42">
        <v>30</v>
      </c>
      <c r="G3625" s="42" t="s">
        <v>12315</v>
      </c>
      <c r="H3625" s="42">
        <v>0.98</v>
      </c>
      <c r="I3625" s="42">
        <v>4</v>
      </c>
      <c r="J3625" s="42" t="s">
        <v>14788</v>
      </c>
      <c r="K3625" s="43" t="str">
        <f t="shared" si="56"/>
        <v>Paid</v>
      </c>
    </row>
    <row r="3626" spans="1:11" x14ac:dyDescent="0.25">
      <c r="A3626" s="42">
        <v>919354</v>
      </c>
      <c r="B3626" s="42" t="s">
        <v>15933</v>
      </c>
      <c r="C3626" s="42">
        <v>200</v>
      </c>
      <c r="D3626" s="42">
        <v>279</v>
      </c>
      <c r="E3626" s="42">
        <v>37</v>
      </c>
      <c r="F3626" s="42">
        <v>119</v>
      </c>
      <c r="G3626" s="42" t="s">
        <v>12315</v>
      </c>
      <c r="H3626" s="42">
        <v>0.98</v>
      </c>
      <c r="I3626" s="42">
        <v>10</v>
      </c>
      <c r="J3626" s="42" t="s">
        <v>14788</v>
      </c>
      <c r="K3626" s="43" t="str">
        <f t="shared" si="56"/>
        <v>Paid</v>
      </c>
    </row>
    <row r="3627" spans="1:11" x14ac:dyDescent="0.25">
      <c r="A3627" s="42">
        <v>1031620</v>
      </c>
      <c r="B3627" s="42" t="s">
        <v>15934</v>
      </c>
      <c r="C3627" s="42">
        <v>20</v>
      </c>
      <c r="D3627" s="42">
        <v>263</v>
      </c>
      <c r="E3627" s="42">
        <v>14</v>
      </c>
      <c r="F3627" s="42">
        <v>7</v>
      </c>
      <c r="G3627" s="42" t="s">
        <v>12315</v>
      </c>
      <c r="H3627" s="42">
        <v>0.98</v>
      </c>
      <c r="I3627" s="42">
        <v>1</v>
      </c>
      <c r="J3627" s="42" t="s">
        <v>14788</v>
      </c>
      <c r="K3627" s="43" t="str">
        <f t="shared" si="56"/>
        <v>Paid</v>
      </c>
    </row>
    <row r="3628" spans="1:11" x14ac:dyDescent="0.25">
      <c r="A3628" s="42">
        <v>1002210</v>
      </c>
      <c r="B3628" s="42" t="s">
        <v>15935</v>
      </c>
      <c r="C3628" s="42">
        <v>200</v>
      </c>
      <c r="D3628" s="42">
        <v>260</v>
      </c>
      <c r="E3628" s="42">
        <v>22</v>
      </c>
      <c r="F3628" s="42">
        <v>64</v>
      </c>
      <c r="G3628" s="42" t="s">
        <v>12315</v>
      </c>
      <c r="H3628" s="42">
        <v>0.98</v>
      </c>
      <c r="I3628" s="42">
        <v>11</v>
      </c>
      <c r="J3628" s="42" t="s">
        <v>14788</v>
      </c>
      <c r="K3628" s="43" t="str">
        <f t="shared" si="56"/>
        <v>Paid</v>
      </c>
    </row>
    <row r="3629" spans="1:11" x14ac:dyDescent="0.25">
      <c r="A3629" s="42">
        <v>982328</v>
      </c>
      <c r="B3629" s="42" t="s">
        <v>15936</v>
      </c>
      <c r="C3629" s="42">
        <v>30</v>
      </c>
      <c r="D3629" s="42">
        <v>255</v>
      </c>
      <c r="E3629" s="42">
        <v>5</v>
      </c>
      <c r="F3629" s="42">
        <v>9</v>
      </c>
      <c r="G3629" s="42" t="s">
        <v>12318</v>
      </c>
      <c r="H3629" s="42">
        <v>0.11</v>
      </c>
      <c r="I3629" s="42">
        <v>1</v>
      </c>
      <c r="J3629" s="42" t="s">
        <v>14788</v>
      </c>
      <c r="K3629" s="43" t="str">
        <f t="shared" si="56"/>
        <v>Paid</v>
      </c>
    </row>
    <row r="3630" spans="1:11" x14ac:dyDescent="0.25">
      <c r="A3630" s="42">
        <v>1012040</v>
      </c>
      <c r="B3630" s="42" t="s">
        <v>15937</v>
      </c>
      <c r="C3630" s="42">
        <v>100</v>
      </c>
      <c r="D3630" s="42">
        <v>253</v>
      </c>
      <c r="E3630" s="42">
        <v>34</v>
      </c>
      <c r="F3630" s="42">
        <v>45</v>
      </c>
      <c r="G3630" s="42" t="s">
        <v>12318</v>
      </c>
      <c r="H3630" s="42">
        <v>0.3</v>
      </c>
      <c r="I3630" s="42">
        <v>7</v>
      </c>
      <c r="J3630" s="42" t="s">
        <v>14788</v>
      </c>
      <c r="K3630" s="43" t="str">
        <f t="shared" si="56"/>
        <v>Paid</v>
      </c>
    </row>
    <row r="3631" spans="1:11" x14ac:dyDescent="0.25">
      <c r="A3631" s="42">
        <v>1037666</v>
      </c>
      <c r="B3631" s="42" t="s">
        <v>15938</v>
      </c>
      <c r="C3631" s="42">
        <v>40</v>
      </c>
      <c r="D3631" s="42">
        <v>252</v>
      </c>
      <c r="E3631" s="42">
        <v>46</v>
      </c>
      <c r="F3631" s="42">
        <v>79</v>
      </c>
      <c r="G3631" s="42" t="s">
        <v>12324</v>
      </c>
      <c r="H3631" s="42">
        <v>0.71</v>
      </c>
      <c r="I3631" s="42">
        <v>6.5</v>
      </c>
      <c r="J3631" s="42" t="s">
        <v>14788</v>
      </c>
      <c r="K3631" s="43" t="str">
        <f t="shared" si="56"/>
        <v>Paid</v>
      </c>
    </row>
    <row r="3632" spans="1:11" x14ac:dyDescent="0.25">
      <c r="A3632" s="42">
        <v>1024844</v>
      </c>
      <c r="B3632" s="42" t="s">
        <v>15939</v>
      </c>
      <c r="C3632" s="42">
        <v>145</v>
      </c>
      <c r="D3632" s="42">
        <v>251</v>
      </c>
      <c r="E3632" s="42">
        <v>32</v>
      </c>
      <c r="F3632" s="42">
        <v>25</v>
      </c>
      <c r="G3632" s="42" t="s">
        <v>12318</v>
      </c>
      <c r="H3632" s="42">
        <v>0.8</v>
      </c>
      <c r="I3632" s="42">
        <v>3.5</v>
      </c>
      <c r="J3632" s="42" t="s">
        <v>14788</v>
      </c>
      <c r="K3632" s="43" t="str">
        <f t="shared" si="56"/>
        <v>Paid</v>
      </c>
    </row>
    <row r="3633" spans="1:11" x14ac:dyDescent="0.25">
      <c r="A3633" s="42">
        <v>469678</v>
      </c>
      <c r="B3633" s="42" t="s">
        <v>15940</v>
      </c>
      <c r="C3633" s="42">
        <v>40</v>
      </c>
      <c r="D3633" s="42">
        <v>245</v>
      </c>
      <c r="E3633" s="42">
        <v>23</v>
      </c>
      <c r="F3633" s="42">
        <v>36</v>
      </c>
      <c r="G3633" s="42" t="s">
        <v>12315</v>
      </c>
      <c r="H3633" s="42">
        <v>0.55000000000000004</v>
      </c>
      <c r="I3633" s="42">
        <v>1</v>
      </c>
      <c r="J3633" s="42" t="s">
        <v>14788</v>
      </c>
      <c r="K3633" s="43" t="str">
        <f t="shared" si="56"/>
        <v>Paid</v>
      </c>
    </row>
    <row r="3634" spans="1:11" x14ac:dyDescent="0.25">
      <c r="A3634" s="42">
        <v>1270392</v>
      </c>
      <c r="B3634" s="42" t="s">
        <v>15941</v>
      </c>
      <c r="C3634" s="42">
        <v>35</v>
      </c>
      <c r="D3634" s="42">
        <v>244</v>
      </c>
      <c r="E3634" s="42">
        <v>44</v>
      </c>
      <c r="F3634" s="42">
        <v>21</v>
      </c>
      <c r="G3634" s="42" t="s">
        <v>12318</v>
      </c>
      <c r="H3634" s="42">
        <v>0.3</v>
      </c>
      <c r="I3634" s="42">
        <v>3</v>
      </c>
      <c r="J3634" s="42" t="s">
        <v>14788</v>
      </c>
      <c r="K3634" s="43" t="str">
        <f t="shared" si="56"/>
        <v>Paid</v>
      </c>
    </row>
    <row r="3635" spans="1:11" x14ac:dyDescent="0.25">
      <c r="A3635" s="42">
        <v>1008246</v>
      </c>
      <c r="B3635" s="42" t="s">
        <v>15942</v>
      </c>
      <c r="C3635" s="42">
        <v>50</v>
      </c>
      <c r="D3635" s="42">
        <v>240</v>
      </c>
      <c r="E3635" s="42">
        <v>45</v>
      </c>
      <c r="F3635" s="42">
        <v>358</v>
      </c>
      <c r="G3635" s="42" t="s">
        <v>12315</v>
      </c>
      <c r="H3635" s="42">
        <v>0.7</v>
      </c>
      <c r="I3635" s="42">
        <v>66.5</v>
      </c>
      <c r="J3635" s="42" t="s">
        <v>14788</v>
      </c>
      <c r="K3635" s="43" t="str">
        <f t="shared" si="56"/>
        <v>Paid</v>
      </c>
    </row>
    <row r="3636" spans="1:11" x14ac:dyDescent="0.25">
      <c r="A3636" s="42">
        <v>897314</v>
      </c>
      <c r="B3636" s="42" t="s">
        <v>15943</v>
      </c>
      <c r="C3636" s="42">
        <v>65</v>
      </c>
      <c r="D3636" s="42">
        <v>237</v>
      </c>
      <c r="E3636" s="42">
        <v>22</v>
      </c>
      <c r="F3636" s="42">
        <v>52</v>
      </c>
      <c r="G3636" s="42" t="s">
        <v>12318</v>
      </c>
      <c r="H3636" s="42">
        <v>0.34</v>
      </c>
      <c r="I3636" s="42">
        <v>3.5</v>
      </c>
      <c r="J3636" s="42" t="s">
        <v>14788</v>
      </c>
      <c r="K3636" s="43" t="str">
        <f t="shared" si="56"/>
        <v>Paid</v>
      </c>
    </row>
    <row r="3637" spans="1:11" x14ac:dyDescent="0.25">
      <c r="A3637" s="42">
        <v>980114</v>
      </c>
      <c r="B3637" s="42" t="s">
        <v>15944</v>
      </c>
      <c r="C3637" s="42">
        <v>40</v>
      </c>
      <c r="D3637" s="42">
        <v>236</v>
      </c>
      <c r="E3637" s="42">
        <v>31</v>
      </c>
      <c r="F3637" s="42">
        <v>35</v>
      </c>
      <c r="G3637" s="42" t="s">
        <v>12315</v>
      </c>
      <c r="H3637" s="42">
        <v>0.96</v>
      </c>
      <c r="I3637" s="42">
        <v>4</v>
      </c>
      <c r="J3637" s="42" t="s">
        <v>14788</v>
      </c>
      <c r="K3637" s="43" t="str">
        <f t="shared" si="56"/>
        <v>Paid</v>
      </c>
    </row>
    <row r="3638" spans="1:11" x14ac:dyDescent="0.25">
      <c r="A3638" s="42">
        <v>1204590</v>
      </c>
      <c r="B3638" s="42" t="s">
        <v>15945</v>
      </c>
      <c r="C3638" s="42">
        <v>150</v>
      </c>
      <c r="D3638" s="42">
        <v>228</v>
      </c>
      <c r="E3638" s="42">
        <v>9</v>
      </c>
      <c r="F3638" s="42">
        <v>72</v>
      </c>
      <c r="G3638" s="42" t="s">
        <v>12318</v>
      </c>
      <c r="H3638" s="42">
        <v>0.61</v>
      </c>
      <c r="I3638" s="42">
        <v>6.5</v>
      </c>
      <c r="J3638" s="42" t="s">
        <v>14788</v>
      </c>
      <c r="K3638" s="43" t="str">
        <f t="shared" si="56"/>
        <v>Paid</v>
      </c>
    </row>
    <row r="3639" spans="1:11" x14ac:dyDescent="0.25">
      <c r="A3639" s="42">
        <v>973932</v>
      </c>
      <c r="B3639" s="42" t="s">
        <v>15946</v>
      </c>
      <c r="C3639" s="42">
        <v>95</v>
      </c>
      <c r="D3639" s="42">
        <v>227</v>
      </c>
      <c r="E3639" s="42">
        <v>16</v>
      </c>
      <c r="F3639" s="42">
        <v>20</v>
      </c>
      <c r="G3639" s="42" t="s">
        <v>12315</v>
      </c>
      <c r="H3639" s="42">
        <v>0.96</v>
      </c>
      <c r="I3639" s="42">
        <v>2</v>
      </c>
      <c r="J3639" s="42" t="s">
        <v>14788</v>
      </c>
      <c r="K3639" s="43" t="str">
        <f t="shared" si="56"/>
        <v>Paid</v>
      </c>
    </row>
    <row r="3640" spans="1:11" x14ac:dyDescent="0.25">
      <c r="A3640" s="42">
        <v>1039596</v>
      </c>
      <c r="B3640" s="42" t="s">
        <v>15947</v>
      </c>
      <c r="C3640" s="42">
        <v>125</v>
      </c>
      <c r="D3640" s="42">
        <v>223</v>
      </c>
      <c r="E3640" s="42">
        <v>26</v>
      </c>
      <c r="F3640" s="42">
        <v>27</v>
      </c>
      <c r="G3640" s="42" t="s">
        <v>12352</v>
      </c>
      <c r="H3640" s="42">
        <v>0.26</v>
      </c>
      <c r="I3640" s="42">
        <v>3.5</v>
      </c>
      <c r="J3640" s="42" t="s">
        <v>14788</v>
      </c>
      <c r="K3640" s="43" t="str">
        <f t="shared" si="56"/>
        <v>Paid</v>
      </c>
    </row>
    <row r="3641" spans="1:11" x14ac:dyDescent="0.25">
      <c r="A3641" s="42">
        <v>1009236</v>
      </c>
      <c r="B3641" s="42" t="s">
        <v>15948</v>
      </c>
      <c r="C3641" s="42">
        <v>50</v>
      </c>
      <c r="D3641" s="42">
        <v>222</v>
      </c>
      <c r="E3641" s="42">
        <v>9</v>
      </c>
      <c r="F3641" s="42">
        <v>60</v>
      </c>
      <c r="G3641" s="42" t="s">
        <v>12315</v>
      </c>
      <c r="H3641" s="42">
        <v>0.78</v>
      </c>
      <c r="I3641" s="42">
        <v>8.5</v>
      </c>
      <c r="J3641" s="42" t="s">
        <v>14788</v>
      </c>
      <c r="K3641" s="43" t="str">
        <f t="shared" si="56"/>
        <v>Paid</v>
      </c>
    </row>
    <row r="3642" spans="1:11" x14ac:dyDescent="0.25">
      <c r="A3642" s="42">
        <v>961508</v>
      </c>
      <c r="B3642" s="42" t="s">
        <v>15949</v>
      </c>
      <c r="C3642" s="42">
        <v>95</v>
      </c>
      <c r="D3642" s="42">
        <v>216</v>
      </c>
      <c r="E3642" s="42">
        <v>28</v>
      </c>
      <c r="F3642" s="42">
        <v>16</v>
      </c>
      <c r="G3642" s="42" t="s">
        <v>12324</v>
      </c>
      <c r="H3642" s="42">
        <v>0.89</v>
      </c>
      <c r="I3642" s="42">
        <v>2</v>
      </c>
      <c r="J3642" s="42" t="s">
        <v>14788</v>
      </c>
      <c r="K3642" s="43" t="str">
        <f t="shared" si="56"/>
        <v>Paid</v>
      </c>
    </row>
    <row r="3643" spans="1:11" x14ac:dyDescent="0.25">
      <c r="A3643" s="42">
        <v>858762</v>
      </c>
      <c r="B3643" s="42" t="s">
        <v>15950</v>
      </c>
      <c r="C3643" s="42">
        <v>25</v>
      </c>
      <c r="D3643" s="42">
        <v>214</v>
      </c>
      <c r="E3643" s="42">
        <v>34</v>
      </c>
      <c r="F3643" s="42">
        <v>24</v>
      </c>
      <c r="G3643" s="42" t="s">
        <v>12318</v>
      </c>
      <c r="H3643" s="42">
        <v>0.1</v>
      </c>
      <c r="I3643" s="42">
        <v>2</v>
      </c>
      <c r="J3643" s="42" t="s">
        <v>14788</v>
      </c>
      <c r="K3643" s="43" t="str">
        <f t="shared" si="56"/>
        <v>Paid</v>
      </c>
    </row>
    <row r="3644" spans="1:11" x14ac:dyDescent="0.25">
      <c r="A3644" s="42">
        <v>1097778</v>
      </c>
      <c r="B3644" s="42" t="s">
        <v>15951</v>
      </c>
      <c r="C3644" s="42">
        <v>30</v>
      </c>
      <c r="D3644" s="42">
        <v>210</v>
      </c>
      <c r="E3644" s="42">
        <v>19</v>
      </c>
      <c r="F3644" s="42">
        <v>41</v>
      </c>
      <c r="G3644" s="42" t="s">
        <v>12315</v>
      </c>
      <c r="H3644" s="42">
        <v>0.47</v>
      </c>
      <c r="I3644" s="42">
        <v>5</v>
      </c>
      <c r="J3644" s="42" t="s">
        <v>14788</v>
      </c>
      <c r="K3644" s="43" t="str">
        <f t="shared" si="56"/>
        <v>Paid</v>
      </c>
    </row>
    <row r="3645" spans="1:11" x14ac:dyDescent="0.25">
      <c r="A3645" s="42">
        <v>873824</v>
      </c>
      <c r="B3645" s="42" t="s">
        <v>15952</v>
      </c>
      <c r="C3645" s="42">
        <v>50</v>
      </c>
      <c r="D3645" s="42">
        <v>208</v>
      </c>
      <c r="E3645" s="42">
        <v>48</v>
      </c>
      <c r="F3645" s="42">
        <v>29</v>
      </c>
      <c r="G3645" s="42" t="s">
        <v>12315</v>
      </c>
      <c r="H3645" s="42">
        <v>0.35</v>
      </c>
      <c r="I3645" s="42">
        <v>2</v>
      </c>
      <c r="J3645" s="42" t="s">
        <v>14788</v>
      </c>
      <c r="K3645" s="43" t="str">
        <f t="shared" si="56"/>
        <v>Paid</v>
      </c>
    </row>
    <row r="3646" spans="1:11" x14ac:dyDescent="0.25">
      <c r="A3646" s="42">
        <v>961996</v>
      </c>
      <c r="B3646" s="42" t="s">
        <v>15953</v>
      </c>
      <c r="C3646" s="42">
        <v>40</v>
      </c>
      <c r="D3646" s="42">
        <v>207</v>
      </c>
      <c r="E3646" s="42">
        <v>32</v>
      </c>
      <c r="F3646" s="42">
        <v>32</v>
      </c>
      <c r="G3646" s="42" t="s">
        <v>12318</v>
      </c>
      <c r="H3646" s="42">
        <v>0.74</v>
      </c>
      <c r="I3646" s="42">
        <v>5</v>
      </c>
      <c r="J3646" s="42" t="s">
        <v>14788</v>
      </c>
      <c r="K3646" s="43" t="str">
        <f t="shared" si="56"/>
        <v>Paid</v>
      </c>
    </row>
    <row r="3647" spans="1:11" x14ac:dyDescent="0.25">
      <c r="A3647" s="42">
        <v>1004008</v>
      </c>
      <c r="B3647" s="42" t="s">
        <v>15954</v>
      </c>
      <c r="C3647" s="42">
        <v>100</v>
      </c>
      <c r="D3647" s="42">
        <v>205</v>
      </c>
      <c r="E3647" s="42">
        <v>38</v>
      </c>
      <c r="F3647" s="42">
        <v>97</v>
      </c>
      <c r="G3647" s="42" t="s">
        <v>12318</v>
      </c>
      <c r="H3647" s="42">
        <v>0.7</v>
      </c>
      <c r="I3647" s="42">
        <v>13.5</v>
      </c>
      <c r="J3647" s="42" t="s">
        <v>14788</v>
      </c>
      <c r="K3647" s="43" t="str">
        <f t="shared" si="56"/>
        <v>Paid</v>
      </c>
    </row>
    <row r="3648" spans="1:11" x14ac:dyDescent="0.25">
      <c r="A3648" s="42">
        <v>628356</v>
      </c>
      <c r="B3648" s="42" t="s">
        <v>15955</v>
      </c>
      <c r="C3648" s="42">
        <v>50</v>
      </c>
      <c r="D3648" s="42">
        <v>203</v>
      </c>
      <c r="E3648" s="42">
        <v>33</v>
      </c>
      <c r="F3648" s="42">
        <v>15</v>
      </c>
      <c r="G3648" s="42" t="s">
        <v>12318</v>
      </c>
      <c r="H3648" s="42">
        <v>0.34</v>
      </c>
      <c r="I3648" s="42">
        <v>3</v>
      </c>
      <c r="J3648" s="42" t="s">
        <v>14788</v>
      </c>
      <c r="K3648" s="43" t="str">
        <f t="shared" si="56"/>
        <v>Paid</v>
      </c>
    </row>
    <row r="3649" spans="1:11" x14ac:dyDescent="0.25">
      <c r="A3649" s="42">
        <v>1038538</v>
      </c>
      <c r="B3649" s="42" t="s">
        <v>15956</v>
      </c>
      <c r="C3649" s="42">
        <v>85</v>
      </c>
      <c r="D3649" s="42">
        <v>197</v>
      </c>
      <c r="E3649" s="42">
        <v>26</v>
      </c>
      <c r="F3649" s="42">
        <v>28</v>
      </c>
      <c r="G3649" s="42" t="s">
        <v>12315</v>
      </c>
      <c r="H3649" s="42">
        <v>0.78</v>
      </c>
      <c r="I3649" s="42">
        <v>3.5</v>
      </c>
      <c r="J3649" s="42" t="s">
        <v>14788</v>
      </c>
      <c r="K3649" s="43" t="str">
        <f t="shared" si="56"/>
        <v>Paid</v>
      </c>
    </row>
    <row r="3650" spans="1:11" x14ac:dyDescent="0.25">
      <c r="A3650" s="42">
        <v>1158836</v>
      </c>
      <c r="B3650" s="42" t="s">
        <v>15957</v>
      </c>
      <c r="C3650" s="42">
        <v>100</v>
      </c>
      <c r="D3650" s="42">
        <v>197</v>
      </c>
      <c r="E3650" s="42">
        <v>11</v>
      </c>
      <c r="F3650" s="42">
        <v>53</v>
      </c>
      <c r="G3650" s="42" t="s">
        <v>12318</v>
      </c>
      <c r="H3650" s="42">
        <v>0.64</v>
      </c>
      <c r="I3650" s="42">
        <v>3.5</v>
      </c>
      <c r="J3650" s="42" t="s">
        <v>14788</v>
      </c>
      <c r="K3650" s="43" t="str">
        <f t="shared" si="56"/>
        <v>Paid</v>
      </c>
    </row>
    <row r="3651" spans="1:11" x14ac:dyDescent="0.25">
      <c r="A3651" s="42">
        <v>954710</v>
      </c>
      <c r="B3651" s="42" t="s">
        <v>15958</v>
      </c>
      <c r="C3651" s="42">
        <v>40</v>
      </c>
      <c r="D3651" s="42">
        <v>194</v>
      </c>
      <c r="E3651" s="42">
        <v>26</v>
      </c>
      <c r="F3651" s="42">
        <v>87</v>
      </c>
      <c r="G3651" s="42" t="s">
        <v>12315</v>
      </c>
      <c r="H3651" s="42">
        <v>0.36</v>
      </c>
      <c r="I3651" s="42">
        <v>10</v>
      </c>
      <c r="J3651" s="42" t="s">
        <v>14788</v>
      </c>
      <c r="K3651" s="43" t="str">
        <f t="shared" ref="K3651:K3676" si="57">IF(C3651&gt;0,"Paid","Free")</f>
        <v>Paid</v>
      </c>
    </row>
    <row r="3652" spans="1:11" x14ac:dyDescent="0.25">
      <c r="A3652" s="42">
        <v>1160196</v>
      </c>
      <c r="B3652" s="42" t="s">
        <v>15959</v>
      </c>
      <c r="C3652" s="42">
        <v>35</v>
      </c>
      <c r="D3652" s="42">
        <v>189</v>
      </c>
      <c r="E3652" s="42">
        <v>7</v>
      </c>
      <c r="F3652" s="42">
        <v>16</v>
      </c>
      <c r="G3652" s="42" t="s">
        <v>12318</v>
      </c>
      <c r="H3652" s="42">
        <v>0.76</v>
      </c>
      <c r="I3652" s="42">
        <v>1</v>
      </c>
      <c r="J3652" s="42" t="s">
        <v>14788</v>
      </c>
      <c r="K3652" s="43" t="str">
        <f t="shared" si="57"/>
        <v>Paid</v>
      </c>
    </row>
    <row r="3653" spans="1:11" x14ac:dyDescent="0.25">
      <c r="A3653" s="42">
        <v>1063430</v>
      </c>
      <c r="B3653" s="42" t="s">
        <v>15960</v>
      </c>
      <c r="C3653" s="42">
        <v>165</v>
      </c>
      <c r="D3653" s="42">
        <v>183</v>
      </c>
      <c r="E3653" s="42">
        <v>30</v>
      </c>
      <c r="F3653" s="42">
        <v>47</v>
      </c>
      <c r="G3653" s="42" t="s">
        <v>12318</v>
      </c>
      <c r="H3653" s="42">
        <v>1</v>
      </c>
      <c r="I3653" s="42">
        <v>5.5</v>
      </c>
      <c r="J3653" s="42" t="s">
        <v>14788</v>
      </c>
      <c r="K3653" s="43" t="str">
        <f t="shared" si="57"/>
        <v>Paid</v>
      </c>
    </row>
    <row r="3654" spans="1:11" x14ac:dyDescent="0.25">
      <c r="A3654" s="42">
        <v>921560</v>
      </c>
      <c r="B3654" s="42" t="s">
        <v>15961</v>
      </c>
      <c r="C3654" s="42">
        <v>95</v>
      </c>
      <c r="D3654" s="42">
        <v>177</v>
      </c>
      <c r="E3654" s="42">
        <v>19</v>
      </c>
      <c r="F3654" s="42">
        <v>10</v>
      </c>
      <c r="G3654" s="42" t="s">
        <v>12315</v>
      </c>
      <c r="H3654" s="42">
        <v>0.98</v>
      </c>
      <c r="I3654" s="42">
        <v>1</v>
      </c>
      <c r="J3654" s="42" t="s">
        <v>14788</v>
      </c>
      <c r="K3654" s="43" t="str">
        <f t="shared" si="57"/>
        <v>Paid</v>
      </c>
    </row>
    <row r="3655" spans="1:11" x14ac:dyDescent="0.25">
      <c r="A3655" s="42">
        <v>1071060</v>
      </c>
      <c r="B3655" s="42" t="s">
        <v>15962</v>
      </c>
      <c r="C3655" s="42">
        <v>125</v>
      </c>
      <c r="D3655" s="42">
        <v>170</v>
      </c>
      <c r="E3655" s="42">
        <v>21</v>
      </c>
      <c r="F3655" s="42">
        <v>78</v>
      </c>
      <c r="G3655" s="42" t="s">
        <v>12315</v>
      </c>
      <c r="H3655" s="42">
        <v>1</v>
      </c>
      <c r="I3655" s="42">
        <v>9</v>
      </c>
      <c r="J3655" s="42" t="s">
        <v>14788</v>
      </c>
      <c r="K3655" s="43" t="str">
        <f t="shared" si="57"/>
        <v>Paid</v>
      </c>
    </row>
    <row r="3656" spans="1:11" x14ac:dyDescent="0.25">
      <c r="A3656" s="42">
        <v>873844</v>
      </c>
      <c r="B3656" s="42" t="s">
        <v>15963</v>
      </c>
      <c r="C3656" s="42">
        <v>50</v>
      </c>
      <c r="D3656" s="42">
        <v>166</v>
      </c>
      <c r="E3656" s="42">
        <v>21</v>
      </c>
      <c r="F3656" s="42">
        <v>37</v>
      </c>
      <c r="G3656" s="42" t="s">
        <v>12315</v>
      </c>
      <c r="H3656" s="42">
        <v>0.75</v>
      </c>
      <c r="I3656" s="42">
        <v>2.5</v>
      </c>
      <c r="J3656" s="42" t="s">
        <v>14788</v>
      </c>
      <c r="K3656" s="43" t="str">
        <f t="shared" si="57"/>
        <v>Paid</v>
      </c>
    </row>
    <row r="3657" spans="1:11" x14ac:dyDescent="0.25">
      <c r="A3657" s="42">
        <v>1163894</v>
      </c>
      <c r="B3657" s="42" t="s">
        <v>15964</v>
      </c>
      <c r="C3657" s="42">
        <v>50</v>
      </c>
      <c r="D3657" s="42">
        <v>165</v>
      </c>
      <c r="E3657" s="42">
        <v>13</v>
      </c>
      <c r="F3657" s="42">
        <v>28</v>
      </c>
      <c r="G3657" s="42" t="s">
        <v>12318</v>
      </c>
      <c r="H3657" s="42">
        <v>0.89</v>
      </c>
      <c r="I3657" s="42">
        <v>3</v>
      </c>
      <c r="J3657" s="42" t="s">
        <v>14788</v>
      </c>
      <c r="K3657" s="43" t="str">
        <f t="shared" si="57"/>
        <v>Paid</v>
      </c>
    </row>
    <row r="3658" spans="1:11" x14ac:dyDescent="0.25">
      <c r="A3658" s="42">
        <v>1225030</v>
      </c>
      <c r="B3658" s="42" t="s">
        <v>15965</v>
      </c>
      <c r="C3658" s="42">
        <v>200</v>
      </c>
      <c r="D3658" s="42">
        <v>155</v>
      </c>
      <c r="E3658" s="42">
        <v>9</v>
      </c>
      <c r="F3658" s="42">
        <v>37</v>
      </c>
      <c r="G3658" s="42" t="s">
        <v>12324</v>
      </c>
      <c r="H3658" s="42">
        <v>0.89</v>
      </c>
      <c r="I3658" s="42">
        <v>6</v>
      </c>
      <c r="J3658" s="42" t="s">
        <v>14788</v>
      </c>
      <c r="K3658" s="43" t="str">
        <f t="shared" si="57"/>
        <v>Paid</v>
      </c>
    </row>
    <row r="3659" spans="1:11" x14ac:dyDescent="0.25">
      <c r="A3659" s="42">
        <v>735796</v>
      </c>
      <c r="B3659" s="42" t="s">
        <v>15966</v>
      </c>
      <c r="C3659" s="42">
        <v>20</v>
      </c>
      <c r="D3659" s="42">
        <v>151</v>
      </c>
      <c r="E3659" s="42">
        <v>40</v>
      </c>
      <c r="F3659" s="42">
        <v>30</v>
      </c>
      <c r="G3659" s="42" t="s">
        <v>12315</v>
      </c>
      <c r="H3659" s="42">
        <v>0.89</v>
      </c>
      <c r="I3659" s="42">
        <v>5</v>
      </c>
      <c r="J3659" s="42" t="s">
        <v>14788</v>
      </c>
      <c r="K3659" s="43" t="str">
        <f t="shared" si="57"/>
        <v>Paid</v>
      </c>
    </row>
    <row r="3660" spans="1:11" x14ac:dyDescent="0.25">
      <c r="A3660" s="42">
        <v>598970</v>
      </c>
      <c r="B3660" s="42" t="s">
        <v>15967</v>
      </c>
      <c r="C3660" s="42">
        <v>20</v>
      </c>
      <c r="D3660" s="42">
        <v>130</v>
      </c>
      <c r="E3660" s="42">
        <v>14</v>
      </c>
      <c r="F3660" s="42">
        <v>20</v>
      </c>
      <c r="G3660" s="42" t="s">
        <v>12315</v>
      </c>
      <c r="H3660" s="42">
        <v>0.89</v>
      </c>
      <c r="I3660" s="42">
        <v>0.61666666670000003</v>
      </c>
      <c r="J3660" s="42" t="s">
        <v>14788</v>
      </c>
      <c r="K3660" s="43" t="str">
        <f t="shared" si="57"/>
        <v>Paid</v>
      </c>
    </row>
    <row r="3661" spans="1:11" x14ac:dyDescent="0.25">
      <c r="A3661" s="42">
        <v>1076424</v>
      </c>
      <c r="B3661" s="42" t="s">
        <v>15968</v>
      </c>
      <c r="C3661" s="42">
        <v>50</v>
      </c>
      <c r="D3661" s="42">
        <v>122</v>
      </c>
      <c r="E3661" s="42">
        <v>10</v>
      </c>
      <c r="F3661" s="42">
        <v>116</v>
      </c>
      <c r="G3661" s="42" t="s">
        <v>12318</v>
      </c>
      <c r="H3661" s="42">
        <v>0.89</v>
      </c>
      <c r="I3661" s="42">
        <v>10.5</v>
      </c>
      <c r="J3661" s="42" t="s">
        <v>14788</v>
      </c>
      <c r="K3661" s="43" t="str">
        <f t="shared" si="57"/>
        <v>Paid</v>
      </c>
    </row>
    <row r="3662" spans="1:11" x14ac:dyDescent="0.25">
      <c r="A3662" s="42">
        <v>1250824</v>
      </c>
      <c r="B3662" s="42" t="s">
        <v>15969</v>
      </c>
      <c r="C3662" s="42">
        <v>50</v>
      </c>
      <c r="D3662" s="42">
        <v>119</v>
      </c>
      <c r="E3662" s="42">
        <v>6</v>
      </c>
      <c r="F3662" s="42">
        <v>70</v>
      </c>
      <c r="G3662" s="42" t="s">
        <v>12318</v>
      </c>
      <c r="H3662" s="42">
        <v>0.89</v>
      </c>
      <c r="I3662" s="42">
        <v>10.5</v>
      </c>
      <c r="J3662" s="42" t="s">
        <v>14788</v>
      </c>
      <c r="K3662" s="43" t="str">
        <f t="shared" si="57"/>
        <v>Paid</v>
      </c>
    </row>
    <row r="3663" spans="1:11" x14ac:dyDescent="0.25">
      <c r="A3663" s="42">
        <v>1013380</v>
      </c>
      <c r="B3663" s="42" t="s">
        <v>15970</v>
      </c>
      <c r="C3663" s="42">
        <v>30</v>
      </c>
      <c r="D3663" s="42">
        <v>116</v>
      </c>
      <c r="E3663" s="42">
        <v>12</v>
      </c>
      <c r="F3663" s="42">
        <v>7</v>
      </c>
      <c r="G3663" s="42" t="s">
        <v>12318</v>
      </c>
      <c r="H3663" s="42">
        <v>0.89</v>
      </c>
      <c r="I3663" s="42">
        <v>1</v>
      </c>
      <c r="J3663" s="42" t="s">
        <v>14788</v>
      </c>
      <c r="K3663" s="43" t="str">
        <f t="shared" si="57"/>
        <v>Paid</v>
      </c>
    </row>
    <row r="3664" spans="1:11" x14ac:dyDescent="0.25">
      <c r="A3664" s="42">
        <v>1193538</v>
      </c>
      <c r="B3664" s="42" t="s">
        <v>15971</v>
      </c>
      <c r="C3664" s="42">
        <v>175</v>
      </c>
      <c r="D3664" s="42">
        <v>109</v>
      </c>
      <c r="E3664" s="42">
        <v>17</v>
      </c>
      <c r="F3664" s="42">
        <v>69</v>
      </c>
      <c r="G3664" s="42" t="s">
        <v>12315</v>
      </c>
      <c r="H3664" s="42">
        <v>0.96</v>
      </c>
      <c r="I3664" s="42">
        <v>9.5</v>
      </c>
      <c r="J3664" s="42" t="s">
        <v>14788</v>
      </c>
      <c r="K3664" s="43" t="str">
        <f t="shared" si="57"/>
        <v>Paid</v>
      </c>
    </row>
    <row r="3665" spans="1:11" x14ac:dyDescent="0.25">
      <c r="A3665" s="42">
        <v>1178762</v>
      </c>
      <c r="B3665" s="42" t="s">
        <v>15972</v>
      </c>
      <c r="C3665" s="42">
        <v>200</v>
      </c>
      <c r="D3665" s="42">
        <v>103</v>
      </c>
      <c r="E3665" s="42">
        <v>11</v>
      </c>
      <c r="F3665" s="42">
        <v>72</v>
      </c>
      <c r="G3665" s="42" t="s">
        <v>12315</v>
      </c>
      <c r="H3665" s="42">
        <v>0.47</v>
      </c>
      <c r="I3665" s="42">
        <v>5.5</v>
      </c>
      <c r="J3665" s="42" t="s">
        <v>14788</v>
      </c>
      <c r="K3665" s="43" t="str">
        <f t="shared" si="57"/>
        <v>Paid</v>
      </c>
    </row>
    <row r="3666" spans="1:11" x14ac:dyDescent="0.25">
      <c r="A3666" s="42">
        <v>1019918</v>
      </c>
      <c r="B3666" s="42" t="s">
        <v>15973</v>
      </c>
      <c r="C3666" s="42">
        <v>25</v>
      </c>
      <c r="D3666" s="42">
        <v>102</v>
      </c>
      <c r="E3666" s="42">
        <v>27</v>
      </c>
      <c r="F3666" s="42">
        <v>36</v>
      </c>
      <c r="G3666" s="42" t="s">
        <v>12315</v>
      </c>
      <c r="H3666" s="42">
        <v>0.62</v>
      </c>
      <c r="I3666" s="42">
        <v>2.5</v>
      </c>
      <c r="J3666" s="42" t="s">
        <v>14788</v>
      </c>
      <c r="K3666" s="43" t="str">
        <f t="shared" si="57"/>
        <v>Paid</v>
      </c>
    </row>
    <row r="3667" spans="1:11" x14ac:dyDescent="0.25">
      <c r="A3667" s="42">
        <v>1179104</v>
      </c>
      <c r="B3667" s="42" t="s">
        <v>15974</v>
      </c>
      <c r="C3667" s="42">
        <v>200</v>
      </c>
      <c r="D3667" s="42">
        <v>91</v>
      </c>
      <c r="E3667" s="42">
        <v>5</v>
      </c>
      <c r="F3667" s="42">
        <v>53</v>
      </c>
      <c r="G3667" s="42" t="s">
        <v>12318</v>
      </c>
      <c r="H3667" s="42">
        <v>0.55000000000000004</v>
      </c>
      <c r="I3667" s="42">
        <v>6.5</v>
      </c>
      <c r="J3667" s="42" t="s">
        <v>14788</v>
      </c>
      <c r="K3667" s="43" t="str">
        <f t="shared" si="57"/>
        <v>Paid</v>
      </c>
    </row>
    <row r="3668" spans="1:11" x14ac:dyDescent="0.25">
      <c r="A3668" s="42">
        <v>1194232</v>
      </c>
      <c r="B3668" s="42" t="s">
        <v>15975</v>
      </c>
      <c r="C3668" s="42">
        <v>200</v>
      </c>
      <c r="D3668" s="42">
        <v>88</v>
      </c>
      <c r="E3668" s="42">
        <v>8</v>
      </c>
      <c r="F3668" s="42">
        <v>55</v>
      </c>
      <c r="G3668" s="42" t="s">
        <v>12318</v>
      </c>
      <c r="H3668" s="42">
        <v>0.19</v>
      </c>
      <c r="I3668" s="42">
        <v>4.5</v>
      </c>
      <c r="J3668" s="42" t="s">
        <v>14788</v>
      </c>
      <c r="K3668" s="43" t="str">
        <f t="shared" si="57"/>
        <v>Paid</v>
      </c>
    </row>
    <row r="3669" spans="1:11" x14ac:dyDescent="0.25">
      <c r="A3669" s="42">
        <v>1152012</v>
      </c>
      <c r="B3669" s="42" t="s">
        <v>15976</v>
      </c>
      <c r="C3669" s="42">
        <v>35</v>
      </c>
      <c r="D3669" s="42">
        <v>81</v>
      </c>
      <c r="E3669" s="42">
        <v>14</v>
      </c>
      <c r="F3669" s="42">
        <v>33</v>
      </c>
      <c r="G3669" s="42" t="s">
        <v>12315</v>
      </c>
      <c r="H3669" s="42">
        <v>0.46</v>
      </c>
      <c r="I3669" s="42">
        <v>1</v>
      </c>
      <c r="J3669" s="42" t="s">
        <v>14788</v>
      </c>
      <c r="K3669" s="43" t="str">
        <f t="shared" si="57"/>
        <v>Paid</v>
      </c>
    </row>
    <row r="3670" spans="1:11" x14ac:dyDescent="0.25">
      <c r="A3670" s="42">
        <v>1170920</v>
      </c>
      <c r="B3670" s="42" t="s">
        <v>15977</v>
      </c>
      <c r="C3670" s="42">
        <v>100</v>
      </c>
      <c r="D3670" s="42">
        <v>61</v>
      </c>
      <c r="E3670" s="42">
        <v>9</v>
      </c>
      <c r="F3670" s="42">
        <v>44</v>
      </c>
      <c r="G3670" s="42" t="s">
        <v>12315</v>
      </c>
      <c r="H3670" s="42">
        <v>0.11</v>
      </c>
      <c r="I3670" s="42">
        <v>2</v>
      </c>
      <c r="J3670" s="42" t="s">
        <v>14788</v>
      </c>
      <c r="K3670" s="43" t="str">
        <f t="shared" si="57"/>
        <v>Paid</v>
      </c>
    </row>
    <row r="3671" spans="1:11" x14ac:dyDescent="0.25">
      <c r="A3671" s="42">
        <v>1131732</v>
      </c>
      <c r="B3671" s="42" t="s">
        <v>15978</v>
      </c>
      <c r="C3671" s="42">
        <v>30</v>
      </c>
      <c r="D3671" s="42">
        <v>55</v>
      </c>
      <c r="E3671" s="42">
        <v>13</v>
      </c>
      <c r="F3671" s="42">
        <v>31</v>
      </c>
      <c r="G3671" s="42" t="s">
        <v>12315</v>
      </c>
      <c r="H3671" s="42">
        <v>0.88</v>
      </c>
      <c r="I3671" s="42">
        <v>1.5</v>
      </c>
      <c r="J3671" s="42" t="s">
        <v>14788</v>
      </c>
      <c r="K3671" s="43" t="str">
        <f t="shared" si="57"/>
        <v>Paid</v>
      </c>
    </row>
    <row r="3672" spans="1:11" x14ac:dyDescent="0.25">
      <c r="A3672" s="42">
        <v>1227578</v>
      </c>
      <c r="B3672" s="42" t="s">
        <v>15979</v>
      </c>
      <c r="C3672" s="42">
        <v>200</v>
      </c>
      <c r="D3672" s="42">
        <v>50</v>
      </c>
      <c r="E3672" s="42">
        <v>5</v>
      </c>
      <c r="F3672" s="42">
        <v>60</v>
      </c>
      <c r="G3672" s="42" t="s">
        <v>12318</v>
      </c>
      <c r="H3672" s="42">
        <v>0.96</v>
      </c>
      <c r="I3672" s="42">
        <v>5</v>
      </c>
      <c r="J3672" s="42" t="s">
        <v>14788</v>
      </c>
      <c r="K3672" s="43" t="str">
        <f t="shared" si="57"/>
        <v>Paid</v>
      </c>
    </row>
    <row r="3673" spans="1:11" x14ac:dyDescent="0.25">
      <c r="A3673" s="42">
        <v>1277924</v>
      </c>
      <c r="B3673" s="42" t="s">
        <v>15980</v>
      </c>
      <c r="C3673" s="42">
        <v>40</v>
      </c>
      <c r="D3673" s="42">
        <v>44</v>
      </c>
      <c r="E3673" s="42">
        <v>0</v>
      </c>
      <c r="F3673" s="42">
        <v>68</v>
      </c>
      <c r="G3673" s="42" t="s">
        <v>12315</v>
      </c>
      <c r="H3673" s="42">
        <v>0.15</v>
      </c>
      <c r="I3673" s="42">
        <v>8.5</v>
      </c>
      <c r="J3673" s="42" t="s">
        <v>14788</v>
      </c>
      <c r="K3673" s="43" t="str">
        <f t="shared" si="57"/>
        <v>Paid</v>
      </c>
    </row>
    <row r="3674" spans="1:11" x14ac:dyDescent="0.25">
      <c r="A3674" s="42">
        <v>1248172</v>
      </c>
      <c r="B3674" s="42" t="s">
        <v>15981</v>
      </c>
      <c r="C3674" s="42">
        <v>125</v>
      </c>
      <c r="D3674" s="42">
        <v>34</v>
      </c>
      <c r="E3674" s="42">
        <v>2</v>
      </c>
      <c r="F3674" s="42">
        <v>21</v>
      </c>
      <c r="G3674" s="42" t="s">
        <v>12318</v>
      </c>
      <c r="H3674" s="42">
        <v>0.46</v>
      </c>
      <c r="I3674" s="42">
        <v>1.5</v>
      </c>
      <c r="J3674" s="42" t="s">
        <v>14788</v>
      </c>
      <c r="K3674" s="43" t="str">
        <f t="shared" si="57"/>
        <v>Paid</v>
      </c>
    </row>
    <row r="3675" spans="1:11" x14ac:dyDescent="0.25">
      <c r="A3675" s="42">
        <v>1250934</v>
      </c>
      <c r="B3675" s="42" t="s">
        <v>15982</v>
      </c>
      <c r="C3675" s="42">
        <v>100</v>
      </c>
      <c r="D3675" s="42">
        <v>25</v>
      </c>
      <c r="E3675" s="42">
        <v>4</v>
      </c>
      <c r="F3675" s="42">
        <v>66</v>
      </c>
      <c r="G3675" s="42" t="s">
        <v>12318</v>
      </c>
      <c r="H3675" s="42">
        <v>0.67</v>
      </c>
      <c r="I3675" s="42">
        <v>12.5</v>
      </c>
      <c r="J3675" s="42" t="s">
        <v>14788</v>
      </c>
      <c r="K3675" s="43" t="str">
        <f t="shared" si="57"/>
        <v>Paid</v>
      </c>
    </row>
    <row r="3676" spans="1:11" x14ac:dyDescent="0.25">
      <c r="A3676" s="42">
        <v>1270222</v>
      </c>
      <c r="B3676" s="42" t="s">
        <v>15983</v>
      </c>
      <c r="C3676" s="42">
        <v>200</v>
      </c>
      <c r="D3676" s="42">
        <v>19</v>
      </c>
      <c r="E3676" s="42">
        <v>2</v>
      </c>
      <c r="F3676" s="42">
        <v>33</v>
      </c>
      <c r="G3676" s="42" t="s">
        <v>12318</v>
      </c>
      <c r="H3676" s="42">
        <v>0.12</v>
      </c>
      <c r="I3676" s="42">
        <v>4</v>
      </c>
      <c r="J3676" s="42" t="s">
        <v>14788</v>
      </c>
      <c r="K3676" s="43" t="str">
        <f t="shared" si="57"/>
        <v>Paid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27" sqref="D27"/>
    </sheetView>
  </sheetViews>
  <sheetFormatPr defaultRowHeight="15" x14ac:dyDescent="0.25"/>
  <cols>
    <col min="1" max="1" width="46.7109375" style="30" customWidth="1"/>
    <col min="2" max="2" width="14" style="30" customWidth="1"/>
    <col min="3" max="3" width="11.140625" style="30" customWidth="1"/>
    <col min="4" max="4" width="12.140625" style="30" customWidth="1"/>
    <col min="5" max="5" width="10.42578125" style="30" customWidth="1"/>
    <col min="6" max="6" width="18.42578125" style="30" customWidth="1"/>
    <col min="7" max="7" width="9.140625" style="30"/>
    <col min="8" max="8" width="13.42578125" style="30" customWidth="1"/>
    <col min="9" max="9" width="14.85546875" style="30" customWidth="1"/>
    <col min="10" max="10" width="20.42578125" style="30" customWidth="1"/>
    <col min="11" max="16384" width="9.140625" style="30"/>
  </cols>
  <sheetData>
    <row r="1" spans="1:10" x14ac:dyDescent="0.25">
      <c r="A1" s="44" t="s">
        <v>12304</v>
      </c>
      <c r="B1" s="44" t="s">
        <v>12305</v>
      </c>
      <c r="C1" s="44" t="s">
        <v>12306</v>
      </c>
      <c r="D1" s="44" t="s">
        <v>12307</v>
      </c>
      <c r="E1" s="44" t="s">
        <v>12308</v>
      </c>
      <c r="F1" s="44" t="s">
        <v>12309</v>
      </c>
      <c r="G1" s="44" t="s">
        <v>12310</v>
      </c>
      <c r="H1" s="44" t="s">
        <v>12311</v>
      </c>
      <c r="I1" s="44" t="s">
        <v>12312</v>
      </c>
      <c r="J1" s="44" t="s">
        <v>12313</v>
      </c>
    </row>
    <row r="2" spans="1:10" x14ac:dyDescent="0.25">
      <c r="A2" s="39" t="s">
        <v>13085</v>
      </c>
      <c r="B2" s="45">
        <f>INDEX([2]Data_Sheet_Udemy_Courses!$A$1:$K$3676,MATCH($A2,[2]Data_Sheet_Udemy_Courses!$B$1:$B$3676,0),MATCH(B$1,[2]Data_Sheet_Udemy_Courses!$A$1:$K$1,0))</f>
        <v>150</v>
      </c>
      <c r="C2" s="40">
        <f>INDEX([2]Data_Sheet_Udemy_Courses!$A$1:$K$3676,MATCH($A2,[2]Data_Sheet_Udemy_Courses!$B$1:$B$3676,0),MATCH(C$1,[2]Data_Sheet_Udemy_Courses!$A$1:$K$1,0))</f>
        <v>152</v>
      </c>
      <c r="D2" s="40">
        <f>INDEX([2]Data_Sheet_Udemy_Courses!$A$1:$K$3676,MATCH($A2,[2]Data_Sheet_Udemy_Courses!$B$1:$B$3676,0),MATCH(D$1,[2]Data_Sheet_Udemy_Courses!$A$1:$K$1,0))</f>
        <v>27</v>
      </c>
      <c r="E2" s="40">
        <f>INDEX([2]Data_Sheet_Udemy_Courses!$A$1:$K$3676,MATCH($A2,[2]Data_Sheet_Udemy_Courses!$B$1:$B$3676,0),MATCH(E$1,[2]Data_Sheet_Udemy_Courses!$A$1:$K$1,0))</f>
        <v>26</v>
      </c>
      <c r="F2" s="40" t="str">
        <f>INDEX([2]Data_Sheet_Udemy_Courses!$A$1:$K$3676,MATCH($A2,[2]Data_Sheet_Udemy_Courses!$B$1:$B$3676,0),MATCH(F$1,[2]Data_Sheet_Udemy_Courses!$A$1:$K$1,0))</f>
        <v>Beginner Level</v>
      </c>
      <c r="G2" s="46">
        <f>INDEX([2]Data_Sheet_Udemy_Courses!$A$1:$K$3676,MATCH($A2,[2]Data_Sheet_Udemy_Courses!$B$1:$B$3676,0),MATCH(G$1,[2]Data_Sheet_Udemy_Courses!$A$1:$K$1,0))</f>
        <v>0.55000000000000004</v>
      </c>
      <c r="H2" s="47">
        <f>INDEX([2]Data_Sheet_Udemy_Courses!$A$1:$K$3676,MATCH($A2,[2]Data_Sheet_Udemy_Courses!$B$1:$B$3676,0),MATCH(H$1,[2]Data_Sheet_Udemy_Courses!$A$1:$K$1,0))</f>
        <v>3</v>
      </c>
      <c r="I2" s="40" t="str">
        <f>INDEX([2]Data_Sheet_Udemy_Courses!$A$1:$K$3676,MATCH($A2,[2]Data_Sheet_Udemy_Courses!$B$1:$B$3676,0),MATCH(I$1,[2]Data_Sheet_Udemy_Courses!$A$1:$K$1,0))</f>
        <v>Business Finance</v>
      </c>
      <c r="J2" s="40" t="str">
        <f>INDEX([2]Data_Sheet_Udemy_Courses!$A$1:$K$3676,MATCH($A2,[2]Data_Sheet_Udemy_Courses!$B$1:$B$3676,0),MATCH(J$1,[2]Data_Sheet_Udemy_Courses!$A$1:$K$1,0))</f>
        <v>Paid</v>
      </c>
    </row>
    <row r="3" spans="1:10" x14ac:dyDescent="0.25">
      <c r="A3" s="39" t="s">
        <v>13086</v>
      </c>
      <c r="B3" s="45">
        <f>INDEX([2]Data_Sheet_Udemy_Courses!$A$1:$K$3676,MATCH($A3,[2]Data_Sheet_Udemy_Courses!$B$1:$B$3676,0),MATCH(B$1,[2]Data_Sheet_Udemy_Courses!$A$1:$K$1,0))</f>
        <v>200</v>
      </c>
      <c r="C3" s="40">
        <f>INDEX([2]Data_Sheet_Udemy_Courses!$A$1:$K$3676,MATCH($A3,[2]Data_Sheet_Udemy_Courses!$B$1:$B$3676,0),MATCH(C$1,[2]Data_Sheet_Udemy_Courses!$A$1:$K$1,0))</f>
        <v>152</v>
      </c>
      <c r="D3" s="40">
        <f>INDEX([2]Data_Sheet_Udemy_Courses!$A$1:$K$3676,MATCH($A3,[2]Data_Sheet_Udemy_Courses!$B$1:$B$3676,0),MATCH(D$1,[2]Data_Sheet_Udemy_Courses!$A$1:$K$1,0))</f>
        <v>7</v>
      </c>
      <c r="E3" s="40">
        <f>INDEX([2]Data_Sheet_Udemy_Courses!$A$1:$K$3676,MATCH($A3,[2]Data_Sheet_Udemy_Courses!$B$1:$B$3676,0),MATCH(E$1,[2]Data_Sheet_Udemy_Courses!$A$1:$K$1,0))</f>
        <v>30</v>
      </c>
      <c r="F3" s="40" t="str">
        <f>INDEX([2]Data_Sheet_Udemy_Courses!$A$1:$K$3676,MATCH($A3,[2]Data_Sheet_Udemy_Courses!$B$1:$B$3676,0),MATCH(F$1,[2]Data_Sheet_Udemy_Courses!$A$1:$K$1,0))</f>
        <v>All Levels</v>
      </c>
      <c r="G3" s="46">
        <f>INDEX([2]Data_Sheet_Udemy_Courses!$A$1:$K$3676,MATCH($A3,[2]Data_Sheet_Udemy_Courses!$B$1:$B$3676,0),MATCH(G$1,[2]Data_Sheet_Udemy_Courses!$A$1:$K$1,0))</f>
        <v>7.0000000000000007E-2</v>
      </c>
      <c r="H3" s="47">
        <f>INDEX([2]Data_Sheet_Udemy_Courses!$A$1:$K$3676,MATCH($A3,[2]Data_Sheet_Udemy_Courses!$B$1:$B$3676,0),MATCH(H$1,[2]Data_Sheet_Udemy_Courses!$A$1:$K$1,0))</f>
        <v>3</v>
      </c>
      <c r="I3" s="40" t="str">
        <f>INDEX([2]Data_Sheet_Udemy_Courses!$A$1:$K$3676,MATCH($A3,[2]Data_Sheet_Udemy_Courses!$B$1:$B$3676,0),MATCH(I$1,[2]Data_Sheet_Udemy_Courses!$A$1:$K$1,0))</f>
        <v>Business Finance</v>
      </c>
      <c r="J3" s="40" t="str">
        <f>INDEX([2]Data_Sheet_Udemy_Courses!$A$1:$K$3676,MATCH($A3,[2]Data_Sheet_Udemy_Courses!$B$1:$B$3676,0),MATCH(J$1,[2]Data_Sheet_Udemy_Courses!$A$1:$K$1,0))</f>
        <v>Paid</v>
      </c>
    </row>
    <row r="4" spans="1:10" x14ac:dyDescent="0.25">
      <c r="A4" s="39" t="s">
        <v>13087</v>
      </c>
      <c r="B4" s="45">
        <f>INDEX([2]Data_Sheet_Udemy_Courses!$A$1:$K$3676,MATCH($A4,[2]Data_Sheet_Udemy_Courses!$B$1:$B$3676,0),MATCH(B$1,[2]Data_Sheet_Udemy_Courses!$A$1:$K$1,0))</f>
        <v>85</v>
      </c>
      <c r="C4" s="40">
        <f>INDEX([2]Data_Sheet_Udemy_Courses!$A$1:$K$3676,MATCH($A4,[2]Data_Sheet_Udemy_Courses!$B$1:$B$3676,0),MATCH(C$1,[2]Data_Sheet_Udemy_Courses!$A$1:$K$1,0))</f>
        <v>150</v>
      </c>
      <c r="D4" s="40">
        <f>INDEX([2]Data_Sheet_Udemy_Courses!$A$1:$K$3676,MATCH($A4,[2]Data_Sheet_Udemy_Courses!$B$1:$B$3676,0),MATCH(D$1,[2]Data_Sheet_Udemy_Courses!$A$1:$K$1,0))</f>
        <v>28</v>
      </c>
      <c r="E4" s="40">
        <f>INDEX([2]Data_Sheet_Udemy_Courses!$A$1:$K$3676,MATCH($A4,[2]Data_Sheet_Udemy_Courses!$B$1:$B$3676,0),MATCH(E$1,[2]Data_Sheet_Udemy_Courses!$A$1:$K$1,0))</f>
        <v>19</v>
      </c>
      <c r="F4" s="40" t="str">
        <f>INDEX([2]Data_Sheet_Udemy_Courses!$A$1:$K$3676,MATCH($A4,[2]Data_Sheet_Udemy_Courses!$B$1:$B$3676,0),MATCH(F$1,[2]Data_Sheet_Udemy_Courses!$A$1:$K$1,0))</f>
        <v>All Levels</v>
      </c>
      <c r="G4" s="46">
        <f>INDEX([2]Data_Sheet_Udemy_Courses!$A$1:$K$3676,MATCH($A4,[2]Data_Sheet_Udemy_Courses!$B$1:$B$3676,0),MATCH(G$1,[2]Data_Sheet_Udemy_Courses!$A$1:$K$1,0))</f>
        <v>0.08</v>
      </c>
      <c r="H4" s="47">
        <f>INDEX([2]Data_Sheet_Udemy_Courses!$A$1:$K$3676,MATCH($A4,[2]Data_Sheet_Udemy_Courses!$B$1:$B$3676,0),MATCH(H$1,[2]Data_Sheet_Udemy_Courses!$A$1:$K$1,0))</f>
        <v>2.5</v>
      </c>
      <c r="I4" s="40" t="str">
        <f>INDEX([2]Data_Sheet_Udemy_Courses!$A$1:$K$3676,MATCH($A4,[2]Data_Sheet_Udemy_Courses!$B$1:$B$3676,0),MATCH(I$1,[2]Data_Sheet_Udemy_Courses!$A$1:$K$1,0))</f>
        <v>Business Finance</v>
      </c>
      <c r="J4" s="40" t="str">
        <f>INDEX([2]Data_Sheet_Udemy_Courses!$A$1:$K$3676,MATCH($A4,[2]Data_Sheet_Udemy_Courses!$B$1:$B$3676,0),MATCH(J$1,[2]Data_Sheet_Udemy_Courses!$A$1:$K$1,0))</f>
        <v>Paid</v>
      </c>
    </row>
    <row r="5" spans="1:10" x14ac:dyDescent="0.25">
      <c r="A5" s="39" t="s">
        <v>13088</v>
      </c>
      <c r="B5" s="45">
        <f>INDEX([2]Data_Sheet_Udemy_Courses!$A$1:$K$3676,MATCH($A5,[2]Data_Sheet_Udemy_Courses!$B$1:$B$3676,0),MATCH(B$1,[2]Data_Sheet_Udemy_Courses!$A$1:$K$1,0))</f>
        <v>40</v>
      </c>
      <c r="C5" s="40">
        <f>INDEX([2]Data_Sheet_Udemy_Courses!$A$1:$K$3676,MATCH($A5,[2]Data_Sheet_Udemy_Courses!$B$1:$B$3676,0),MATCH(C$1,[2]Data_Sheet_Udemy_Courses!$A$1:$K$1,0))</f>
        <v>149</v>
      </c>
      <c r="D5" s="40">
        <f>INDEX([2]Data_Sheet_Udemy_Courses!$A$1:$K$3676,MATCH($A5,[2]Data_Sheet_Udemy_Courses!$B$1:$B$3676,0),MATCH(D$1,[2]Data_Sheet_Udemy_Courses!$A$1:$K$1,0))</f>
        <v>2</v>
      </c>
      <c r="E5" s="40">
        <f>INDEX([2]Data_Sheet_Udemy_Courses!$A$1:$K$3676,MATCH($A5,[2]Data_Sheet_Udemy_Courses!$B$1:$B$3676,0),MATCH(E$1,[2]Data_Sheet_Udemy_Courses!$A$1:$K$1,0))</f>
        <v>63</v>
      </c>
      <c r="F5" s="40" t="str">
        <f>INDEX([2]Data_Sheet_Udemy_Courses!$A$1:$K$3676,MATCH($A5,[2]Data_Sheet_Udemy_Courses!$B$1:$B$3676,0),MATCH(F$1,[2]Data_Sheet_Udemy_Courses!$A$1:$K$1,0))</f>
        <v>Intermediate Level</v>
      </c>
      <c r="G5" s="46">
        <f>INDEX([2]Data_Sheet_Udemy_Courses!$A$1:$K$3676,MATCH($A5,[2]Data_Sheet_Udemy_Courses!$B$1:$B$3676,0),MATCH(G$1,[2]Data_Sheet_Udemy_Courses!$A$1:$K$1,0))</f>
        <v>0.8</v>
      </c>
      <c r="H5" s="47">
        <f>INDEX([2]Data_Sheet_Udemy_Courses!$A$1:$K$3676,MATCH($A5,[2]Data_Sheet_Udemy_Courses!$B$1:$B$3676,0),MATCH(H$1,[2]Data_Sheet_Udemy_Courses!$A$1:$K$1,0))</f>
        <v>6.5</v>
      </c>
      <c r="I5" s="40" t="str">
        <f>INDEX([2]Data_Sheet_Udemy_Courses!$A$1:$K$3676,MATCH($A5,[2]Data_Sheet_Udemy_Courses!$B$1:$B$3676,0),MATCH(I$1,[2]Data_Sheet_Udemy_Courses!$A$1:$K$1,0))</f>
        <v>Business Finance</v>
      </c>
      <c r="J5" s="40" t="str">
        <f>INDEX([2]Data_Sheet_Udemy_Courses!$A$1:$K$3676,MATCH($A5,[2]Data_Sheet_Udemy_Courses!$B$1:$B$3676,0),MATCH(J$1,[2]Data_Sheet_Udemy_Courses!$A$1:$K$1,0))</f>
        <v>Paid</v>
      </c>
    </row>
    <row r="6" spans="1:10" x14ac:dyDescent="0.25">
      <c r="A6" s="39" t="s">
        <v>13143</v>
      </c>
      <c r="B6" s="45">
        <f>INDEX([2]Data_Sheet_Udemy_Courses!$A$1:$K$3676,MATCH($A6,[2]Data_Sheet_Udemy_Courses!$B$1:$B$3676,0),MATCH(B$1,[2]Data_Sheet_Udemy_Courses!$A$1:$K$1,0))</f>
        <v>25</v>
      </c>
      <c r="C6" s="40">
        <f>INDEX([2]Data_Sheet_Udemy_Courses!$A$1:$K$3676,MATCH($A6,[2]Data_Sheet_Udemy_Courses!$B$1:$B$3676,0),MATCH(C$1,[2]Data_Sheet_Udemy_Courses!$A$1:$K$1,0))</f>
        <v>101</v>
      </c>
      <c r="D6" s="40">
        <f>INDEX([2]Data_Sheet_Udemy_Courses!$A$1:$K$3676,MATCH($A6,[2]Data_Sheet_Udemy_Courses!$B$1:$B$3676,0),MATCH(D$1,[2]Data_Sheet_Udemy_Courses!$A$1:$K$1,0))</f>
        <v>25</v>
      </c>
      <c r="E6" s="40">
        <f>INDEX([2]Data_Sheet_Udemy_Courses!$A$1:$K$3676,MATCH($A6,[2]Data_Sheet_Udemy_Courses!$B$1:$B$3676,0),MATCH(E$1,[2]Data_Sheet_Udemy_Courses!$A$1:$K$1,0))</f>
        <v>18</v>
      </c>
      <c r="F6" s="40" t="str">
        <f>INDEX([2]Data_Sheet_Udemy_Courses!$A$1:$K$3676,MATCH($A6,[2]Data_Sheet_Udemy_Courses!$B$1:$B$3676,0),MATCH(F$1,[2]Data_Sheet_Udemy_Courses!$A$1:$K$1,0))</f>
        <v>Beginner Level</v>
      </c>
      <c r="G6" s="46">
        <f>INDEX([2]Data_Sheet_Udemy_Courses!$A$1:$K$3676,MATCH($A6,[2]Data_Sheet_Udemy_Courses!$B$1:$B$3676,0),MATCH(G$1,[2]Data_Sheet_Udemy_Courses!$A$1:$K$1,0))</f>
        <v>0.02</v>
      </c>
      <c r="H6" s="47">
        <f>INDEX([2]Data_Sheet_Udemy_Courses!$A$1:$K$3676,MATCH($A6,[2]Data_Sheet_Udemy_Courses!$B$1:$B$3676,0),MATCH(H$1,[2]Data_Sheet_Udemy_Courses!$A$1:$K$1,0))</f>
        <v>5</v>
      </c>
      <c r="I6" s="40" t="str">
        <f>INDEX([2]Data_Sheet_Udemy_Courses!$A$1:$K$3676,MATCH($A6,[2]Data_Sheet_Udemy_Courses!$B$1:$B$3676,0),MATCH(I$1,[2]Data_Sheet_Udemy_Courses!$A$1:$K$1,0))</f>
        <v>Business Finance</v>
      </c>
      <c r="J6" s="40" t="str">
        <f>INDEX([2]Data_Sheet_Udemy_Courses!$A$1:$K$3676,MATCH($A6,[2]Data_Sheet_Udemy_Courses!$B$1:$B$3676,0),MATCH(J$1,[2]Data_Sheet_Udemy_Courses!$A$1:$K$1,0))</f>
        <v>Paid</v>
      </c>
    </row>
    <row r="7" spans="1:10" x14ac:dyDescent="0.25">
      <c r="A7" s="39" t="s">
        <v>13144</v>
      </c>
      <c r="B7" s="45">
        <f>INDEX([2]Data_Sheet_Udemy_Courses!$A$1:$K$3676,MATCH($A7,[2]Data_Sheet_Udemy_Courses!$B$1:$B$3676,0),MATCH(B$1,[2]Data_Sheet_Udemy_Courses!$A$1:$K$1,0))</f>
        <v>50</v>
      </c>
      <c r="C7" s="40">
        <f>INDEX([2]Data_Sheet_Udemy_Courses!$A$1:$K$3676,MATCH($A7,[2]Data_Sheet_Udemy_Courses!$B$1:$B$3676,0),MATCH(C$1,[2]Data_Sheet_Udemy_Courses!$A$1:$K$1,0))</f>
        <v>101</v>
      </c>
      <c r="D7" s="40">
        <f>INDEX([2]Data_Sheet_Udemy_Courses!$A$1:$K$3676,MATCH($A7,[2]Data_Sheet_Udemy_Courses!$B$1:$B$3676,0),MATCH(D$1,[2]Data_Sheet_Udemy_Courses!$A$1:$K$1,0))</f>
        <v>0</v>
      </c>
      <c r="E7" s="40">
        <f>INDEX([2]Data_Sheet_Udemy_Courses!$A$1:$K$3676,MATCH($A7,[2]Data_Sheet_Udemy_Courses!$B$1:$B$3676,0),MATCH(E$1,[2]Data_Sheet_Udemy_Courses!$A$1:$K$1,0))</f>
        <v>31</v>
      </c>
      <c r="F7" s="40" t="str">
        <f>INDEX([2]Data_Sheet_Udemy_Courses!$A$1:$K$3676,MATCH($A7,[2]Data_Sheet_Udemy_Courses!$B$1:$B$3676,0),MATCH(F$1,[2]Data_Sheet_Udemy_Courses!$A$1:$K$1,0))</f>
        <v>Beginner Level</v>
      </c>
      <c r="G7" s="46">
        <f>INDEX([2]Data_Sheet_Udemy_Courses!$A$1:$K$3676,MATCH($A7,[2]Data_Sheet_Udemy_Courses!$B$1:$B$3676,0),MATCH(G$1,[2]Data_Sheet_Udemy_Courses!$A$1:$K$1,0))</f>
        <v>0.11</v>
      </c>
      <c r="H7" s="47">
        <f>INDEX([2]Data_Sheet_Udemy_Courses!$A$1:$K$3676,MATCH($A7,[2]Data_Sheet_Udemy_Courses!$B$1:$B$3676,0),MATCH(H$1,[2]Data_Sheet_Udemy_Courses!$A$1:$K$1,0))</f>
        <v>6</v>
      </c>
      <c r="I7" s="40" t="str">
        <f>INDEX([2]Data_Sheet_Udemy_Courses!$A$1:$K$3676,MATCH($A7,[2]Data_Sheet_Udemy_Courses!$B$1:$B$3676,0),MATCH(I$1,[2]Data_Sheet_Udemy_Courses!$A$1:$K$1,0))</f>
        <v>Business Finance</v>
      </c>
      <c r="J7" s="40" t="str">
        <f>INDEX([2]Data_Sheet_Udemy_Courses!$A$1:$K$3676,MATCH($A7,[2]Data_Sheet_Udemy_Courses!$B$1:$B$3676,0),MATCH(J$1,[2]Data_Sheet_Udemy_Courses!$A$1:$K$1,0))</f>
        <v>Paid</v>
      </c>
    </row>
    <row r="8" spans="1:10" x14ac:dyDescent="0.25">
      <c r="A8" s="39" t="s">
        <v>13160</v>
      </c>
      <c r="B8" s="45">
        <f>INDEX([2]Data_Sheet_Udemy_Courses!$A$1:$K$3676,MATCH($A8,[2]Data_Sheet_Udemy_Courses!$B$1:$B$3676,0),MATCH(B$1,[2]Data_Sheet_Udemy_Courses!$A$1:$K$1,0))</f>
        <v>200</v>
      </c>
      <c r="C8" s="40">
        <f>INDEX([2]Data_Sheet_Udemy_Courses!$A$1:$K$3676,MATCH($A8,[2]Data_Sheet_Udemy_Courses!$B$1:$B$3676,0),MATCH(C$1,[2]Data_Sheet_Udemy_Courses!$A$1:$K$1,0))</f>
        <v>90</v>
      </c>
      <c r="D8" s="40">
        <f>INDEX([2]Data_Sheet_Udemy_Courses!$A$1:$K$3676,MATCH($A8,[2]Data_Sheet_Udemy_Courses!$B$1:$B$3676,0),MATCH(D$1,[2]Data_Sheet_Udemy_Courses!$A$1:$K$1,0))</f>
        <v>12</v>
      </c>
      <c r="E8" s="40">
        <f>INDEX([2]Data_Sheet_Udemy_Courses!$A$1:$K$3676,MATCH($A8,[2]Data_Sheet_Udemy_Courses!$B$1:$B$3676,0),MATCH(E$1,[2]Data_Sheet_Udemy_Courses!$A$1:$K$1,0))</f>
        <v>35</v>
      </c>
      <c r="F8" s="40" t="str">
        <f>INDEX([2]Data_Sheet_Udemy_Courses!$A$1:$K$3676,MATCH($A8,[2]Data_Sheet_Udemy_Courses!$B$1:$B$3676,0),MATCH(F$1,[2]Data_Sheet_Udemy_Courses!$A$1:$K$1,0))</f>
        <v>Intermediate Level</v>
      </c>
      <c r="G8" s="46">
        <f>INDEX([2]Data_Sheet_Udemy_Courses!$A$1:$K$3676,MATCH($A8,[2]Data_Sheet_Udemy_Courses!$B$1:$B$3676,0),MATCH(G$1,[2]Data_Sheet_Udemy_Courses!$A$1:$K$1,0))</f>
        <v>0.96</v>
      </c>
      <c r="H8" s="47">
        <f>INDEX([2]Data_Sheet_Udemy_Courses!$A$1:$K$3676,MATCH($A8,[2]Data_Sheet_Udemy_Courses!$B$1:$B$3676,0),MATCH(H$1,[2]Data_Sheet_Udemy_Courses!$A$1:$K$1,0))</f>
        <v>2.5</v>
      </c>
      <c r="I8" s="40" t="str">
        <f>INDEX([2]Data_Sheet_Udemy_Courses!$A$1:$K$3676,MATCH($A8,[2]Data_Sheet_Udemy_Courses!$B$1:$B$3676,0),MATCH(I$1,[2]Data_Sheet_Udemy_Courses!$A$1:$K$1,0))</f>
        <v>Business Finance</v>
      </c>
      <c r="J8" s="40" t="str">
        <f>INDEX([2]Data_Sheet_Udemy_Courses!$A$1:$K$3676,MATCH($A8,[2]Data_Sheet_Udemy_Courses!$B$1:$B$3676,0),MATCH(J$1,[2]Data_Sheet_Udemy_Courses!$A$1:$K$1,0))</f>
        <v>Paid</v>
      </c>
    </row>
    <row r="9" spans="1:10" x14ac:dyDescent="0.25">
      <c r="A9" s="39" t="s">
        <v>13161</v>
      </c>
      <c r="B9" s="45">
        <f>INDEX([2]Data_Sheet_Udemy_Courses!$A$1:$K$3676,MATCH($A9,[2]Data_Sheet_Udemy_Courses!$B$1:$B$3676,0),MATCH(B$1,[2]Data_Sheet_Udemy_Courses!$A$1:$K$1,0))</f>
        <v>20</v>
      </c>
      <c r="C9" s="40">
        <f>INDEX([2]Data_Sheet_Udemy_Courses!$A$1:$K$3676,MATCH($A9,[2]Data_Sheet_Udemy_Courses!$B$1:$B$3676,0),MATCH(C$1,[2]Data_Sheet_Udemy_Courses!$A$1:$K$1,0))</f>
        <v>90</v>
      </c>
      <c r="D9" s="40">
        <f>INDEX([2]Data_Sheet_Udemy_Courses!$A$1:$K$3676,MATCH($A9,[2]Data_Sheet_Udemy_Courses!$B$1:$B$3676,0),MATCH(D$1,[2]Data_Sheet_Udemy_Courses!$A$1:$K$1,0))</f>
        <v>4</v>
      </c>
      <c r="E9" s="40">
        <f>INDEX([2]Data_Sheet_Udemy_Courses!$A$1:$K$3676,MATCH($A9,[2]Data_Sheet_Udemy_Courses!$B$1:$B$3676,0),MATCH(E$1,[2]Data_Sheet_Udemy_Courses!$A$1:$K$1,0))</f>
        <v>15</v>
      </c>
      <c r="F9" s="40" t="str">
        <f>INDEX([2]Data_Sheet_Udemy_Courses!$A$1:$K$3676,MATCH($A9,[2]Data_Sheet_Udemy_Courses!$B$1:$B$3676,0),MATCH(F$1,[2]Data_Sheet_Udemy_Courses!$A$1:$K$1,0))</f>
        <v>Beginner Level</v>
      </c>
      <c r="G9" s="46">
        <f>INDEX([2]Data_Sheet_Udemy_Courses!$A$1:$K$3676,MATCH($A9,[2]Data_Sheet_Udemy_Courses!$B$1:$B$3676,0),MATCH(G$1,[2]Data_Sheet_Udemy_Courses!$A$1:$K$1,0))</f>
        <v>0.8</v>
      </c>
      <c r="H9" s="47">
        <f>INDEX([2]Data_Sheet_Udemy_Courses!$A$1:$K$3676,MATCH($A9,[2]Data_Sheet_Udemy_Courses!$B$1:$B$3676,0),MATCH(H$1,[2]Data_Sheet_Udemy_Courses!$A$1:$K$1,0))</f>
        <v>0.63333333329999997</v>
      </c>
      <c r="I9" s="40" t="str">
        <f>INDEX([2]Data_Sheet_Udemy_Courses!$A$1:$K$3676,MATCH($A9,[2]Data_Sheet_Udemy_Courses!$B$1:$B$3676,0),MATCH(I$1,[2]Data_Sheet_Udemy_Courses!$A$1:$K$1,0))</f>
        <v>Business Finance</v>
      </c>
      <c r="J9" s="40" t="str">
        <f>INDEX([2]Data_Sheet_Udemy_Courses!$A$1:$K$3676,MATCH($A9,[2]Data_Sheet_Udemy_Courses!$B$1:$B$3676,0),MATCH(J$1,[2]Data_Sheet_Udemy_Courses!$A$1:$K$1,0))</f>
        <v>Paid</v>
      </c>
    </row>
    <row r="10" spans="1:10" x14ac:dyDescent="0.25">
      <c r="A10" s="39" t="s">
        <v>13162</v>
      </c>
      <c r="B10" s="45">
        <f>INDEX([2]Data_Sheet_Udemy_Courses!$A$1:$K$3676,MATCH($A10,[2]Data_Sheet_Udemy_Courses!$B$1:$B$3676,0),MATCH(B$1,[2]Data_Sheet_Udemy_Courses!$A$1:$K$1,0))</f>
        <v>60</v>
      </c>
      <c r="C10" s="40">
        <f>INDEX([2]Data_Sheet_Udemy_Courses!$A$1:$K$3676,MATCH($A10,[2]Data_Sheet_Udemy_Courses!$B$1:$B$3676,0),MATCH(C$1,[2]Data_Sheet_Udemy_Courses!$A$1:$K$1,0))</f>
        <v>89</v>
      </c>
      <c r="D10" s="40">
        <f>INDEX([2]Data_Sheet_Udemy_Courses!$A$1:$K$3676,MATCH($A10,[2]Data_Sheet_Udemy_Courses!$B$1:$B$3676,0),MATCH(D$1,[2]Data_Sheet_Udemy_Courses!$A$1:$K$1,0))</f>
        <v>4</v>
      </c>
      <c r="E10" s="40">
        <f>INDEX([2]Data_Sheet_Udemy_Courses!$A$1:$K$3676,MATCH($A10,[2]Data_Sheet_Udemy_Courses!$B$1:$B$3676,0),MATCH(E$1,[2]Data_Sheet_Udemy_Courses!$A$1:$K$1,0))</f>
        <v>10</v>
      </c>
      <c r="F10" s="40" t="str">
        <f>INDEX([2]Data_Sheet_Udemy_Courses!$A$1:$K$3676,MATCH($A10,[2]Data_Sheet_Udemy_Courses!$B$1:$B$3676,0),MATCH(F$1,[2]Data_Sheet_Udemy_Courses!$A$1:$K$1,0))</f>
        <v>All Levels</v>
      </c>
      <c r="G10" s="46">
        <f>INDEX([2]Data_Sheet_Udemy_Courses!$A$1:$K$3676,MATCH($A10,[2]Data_Sheet_Udemy_Courses!$B$1:$B$3676,0),MATCH(G$1,[2]Data_Sheet_Udemy_Courses!$A$1:$K$1,0))</f>
        <v>0.88</v>
      </c>
      <c r="H10" s="47">
        <f>INDEX([2]Data_Sheet_Udemy_Courses!$A$1:$K$3676,MATCH($A10,[2]Data_Sheet_Udemy_Courses!$B$1:$B$3676,0),MATCH(H$1,[2]Data_Sheet_Udemy_Courses!$A$1:$K$1,0))</f>
        <v>1</v>
      </c>
      <c r="I10" s="40" t="str">
        <f>INDEX([2]Data_Sheet_Udemy_Courses!$A$1:$K$3676,MATCH($A10,[2]Data_Sheet_Udemy_Courses!$B$1:$B$3676,0),MATCH(I$1,[2]Data_Sheet_Udemy_Courses!$A$1:$K$1,0))</f>
        <v>Business Finance</v>
      </c>
      <c r="J10" s="40" t="str">
        <f>INDEX([2]Data_Sheet_Udemy_Courses!$A$1:$K$3676,MATCH($A10,[2]Data_Sheet_Udemy_Courses!$B$1:$B$3676,0),MATCH(J$1,[2]Data_Sheet_Udemy_Courses!$A$1:$K$1,0))</f>
        <v>Paid</v>
      </c>
    </row>
    <row r="11" spans="1:10" x14ac:dyDescent="0.25">
      <c r="A11" s="39" t="s">
        <v>15950</v>
      </c>
      <c r="B11" s="45">
        <f>INDEX([2]Data_Sheet_Udemy_Courses!$A$1:$K$3676,MATCH($A11,[2]Data_Sheet_Udemy_Courses!$B$1:$B$3676,0),MATCH(B$1,[2]Data_Sheet_Udemy_Courses!$A$1:$K$1,0))</f>
        <v>25</v>
      </c>
      <c r="C11" s="40">
        <f>INDEX([2]Data_Sheet_Udemy_Courses!$A$1:$K$3676,MATCH($A11,[2]Data_Sheet_Udemy_Courses!$B$1:$B$3676,0),MATCH(C$1,[2]Data_Sheet_Udemy_Courses!$A$1:$K$1,0))</f>
        <v>214</v>
      </c>
      <c r="D11" s="40">
        <f>INDEX([2]Data_Sheet_Udemy_Courses!$A$1:$K$3676,MATCH($A11,[2]Data_Sheet_Udemy_Courses!$B$1:$B$3676,0),MATCH(D$1,[2]Data_Sheet_Udemy_Courses!$A$1:$K$1,0))</f>
        <v>34</v>
      </c>
      <c r="E11" s="40">
        <f>INDEX([2]Data_Sheet_Udemy_Courses!$A$1:$K$3676,MATCH($A11,[2]Data_Sheet_Udemy_Courses!$B$1:$B$3676,0),MATCH(E$1,[2]Data_Sheet_Udemy_Courses!$A$1:$K$1,0))</f>
        <v>24</v>
      </c>
      <c r="F11" s="40" t="str">
        <f>INDEX([2]Data_Sheet_Udemy_Courses!$A$1:$K$3676,MATCH($A11,[2]Data_Sheet_Udemy_Courses!$B$1:$B$3676,0),MATCH(F$1,[2]Data_Sheet_Udemy_Courses!$A$1:$K$1,0))</f>
        <v>Beginner Level</v>
      </c>
      <c r="G11" s="46">
        <f>INDEX([2]Data_Sheet_Udemy_Courses!$A$1:$K$3676,MATCH($A11,[2]Data_Sheet_Udemy_Courses!$B$1:$B$3676,0),MATCH(G$1,[2]Data_Sheet_Udemy_Courses!$A$1:$K$1,0))</f>
        <v>0.1</v>
      </c>
      <c r="H11" s="47">
        <f>INDEX([2]Data_Sheet_Udemy_Courses!$A$1:$K$3676,MATCH($A11,[2]Data_Sheet_Udemy_Courses!$B$1:$B$3676,0),MATCH(H$1,[2]Data_Sheet_Udemy_Courses!$A$1:$K$1,0))</f>
        <v>2</v>
      </c>
      <c r="I11" s="40" t="str">
        <f>INDEX([2]Data_Sheet_Udemy_Courses!$A$1:$K$3676,MATCH($A11,[2]Data_Sheet_Udemy_Courses!$B$1:$B$3676,0),MATCH(I$1,[2]Data_Sheet_Udemy_Courses!$A$1:$K$1,0))</f>
        <v>Web Development</v>
      </c>
      <c r="J11" s="40" t="str">
        <f>INDEX([2]Data_Sheet_Udemy_Courses!$A$1:$K$3676,MATCH($A11,[2]Data_Sheet_Udemy_Courses!$B$1:$B$3676,0),MATCH(J$1,[2]Data_Sheet_Udemy_Courses!$A$1:$K$1,0))</f>
        <v>Paid</v>
      </c>
    </row>
    <row r="12" spans="1:10" x14ac:dyDescent="0.25">
      <c r="A12" s="39" t="s">
        <v>15951</v>
      </c>
      <c r="B12" s="45">
        <f>INDEX([2]Data_Sheet_Udemy_Courses!$A$1:$K$3676,MATCH($A12,[2]Data_Sheet_Udemy_Courses!$B$1:$B$3676,0),MATCH(B$1,[2]Data_Sheet_Udemy_Courses!$A$1:$K$1,0))</f>
        <v>30</v>
      </c>
      <c r="C12" s="40">
        <f>INDEX([2]Data_Sheet_Udemy_Courses!$A$1:$K$3676,MATCH($A12,[2]Data_Sheet_Udemy_Courses!$B$1:$B$3676,0),MATCH(C$1,[2]Data_Sheet_Udemy_Courses!$A$1:$K$1,0))</f>
        <v>210</v>
      </c>
      <c r="D12" s="40">
        <f>INDEX([2]Data_Sheet_Udemy_Courses!$A$1:$K$3676,MATCH($A12,[2]Data_Sheet_Udemy_Courses!$B$1:$B$3676,0),MATCH(D$1,[2]Data_Sheet_Udemy_Courses!$A$1:$K$1,0))</f>
        <v>19</v>
      </c>
      <c r="E12" s="40">
        <f>INDEX([2]Data_Sheet_Udemy_Courses!$A$1:$K$3676,MATCH($A12,[2]Data_Sheet_Udemy_Courses!$B$1:$B$3676,0),MATCH(E$1,[2]Data_Sheet_Udemy_Courses!$A$1:$K$1,0))</f>
        <v>41</v>
      </c>
      <c r="F12" s="40" t="str">
        <f>INDEX([2]Data_Sheet_Udemy_Courses!$A$1:$K$3676,MATCH($A12,[2]Data_Sheet_Udemy_Courses!$B$1:$B$3676,0),MATCH(F$1,[2]Data_Sheet_Udemy_Courses!$A$1:$K$1,0))</f>
        <v>All Levels</v>
      </c>
      <c r="G12" s="46">
        <f>INDEX([2]Data_Sheet_Udemy_Courses!$A$1:$K$3676,MATCH($A12,[2]Data_Sheet_Udemy_Courses!$B$1:$B$3676,0),MATCH(G$1,[2]Data_Sheet_Udemy_Courses!$A$1:$K$1,0))</f>
        <v>0.47</v>
      </c>
      <c r="H12" s="47">
        <f>INDEX([2]Data_Sheet_Udemy_Courses!$A$1:$K$3676,MATCH($A12,[2]Data_Sheet_Udemy_Courses!$B$1:$B$3676,0),MATCH(H$1,[2]Data_Sheet_Udemy_Courses!$A$1:$K$1,0))</f>
        <v>5</v>
      </c>
      <c r="I12" s="40" t="str">
        <f>INDEX([2]Data_Sheet_Udemy_Courses!$A$1:$K$3676,MATCH($A12,[2]Data_Sheet_Udemy_Courses!$B$1:$B$3676,0),MATCH(I$1,[2]Data_Sheet_Udemy_Courses!$A$1:$K$1,0))</f>
        <v>Web Development</v>
      </c>
      <c r="J12" s="40" t="str">
        <f>INDEX([2]Data_Sheet_Udemy_Courses!$A$1:$K$3676,MATCH($A12,[2]Data_Sheet_Udemy_Courses!$B$1:$B$3676,0),MATCH(J$1,[2]Data_Sheet_Udemy_Courses!$A$1:$K$1,0))</f>
        <v>Paid</v>
      </c>
    </row>
    <row r="13" spans="1:10" x14ac:dyDescent="0.25">
      <c r="A13" s="39" t="s">
        <v>15952</v>
      </c>
      <c r="B13" s="45">
        <f>INDEX([2]Data_Sheet_Udemy_Courses!$A$1:$K$3676,MATCH($A13,[2]Data_Sheet_Udemy_Courses!$B$1:$B$3676,0),MATCH(B$1,[2]Data_Sheet_Udemy_Courses!$A$1:$K$1,0))</f>
        <v>50</v>
      </c>
      <c r="C13" s="40">
        <f>INDEX([2]Data_Sheet_Udemy_Courses!$A$1:$K$3676,MATCH($A13,[2]Data_Sheet_Udemy_Courses!$B$1:$B$3676,0),MATCH(C$1,[2]Data_Sheet_Udemy_Courses!$A$1:$K$1,0))</f>
        <v>208</v>
      </c>
      <c r="D13" s="40">
        <f>INDEX([2]Data_Sheet_Udemy_Courses!$A$1:$K$3676,MATCH($A13,[2]Data_Sheet_Udemy_Courses!$B$1:$B$3676,0),MATCH(D$1,[2]Data_Sheet_Udemy_Courses!$A$1:$K$1,0))</f>
        <v>48</v>
      </c>
      <c r="E13" s="40">
        <f>INDEX([2]Data_Sheet_Udemy_Courses!$A$1:$K$3676,MATCH($A13,[2]Data_Sheet_Udemy_Courses!$B$1:$B$3676,0),MATCH(E$1,[2]Data_Sheet_Udemy_Courses!$A$1:$K$1,0))</f>
        <v>29</v>
      </c>
      <c r="F13" s="40" t="str">
        <f>INDEX([2]Data_Sheet_Udemy_Courses!$A$1:$K$3676,MATCH($A13,[2]Data_Sheet_Udemy_Courses!$B$1:$B$3676,0),MATCH(F$1,[2]Data_Sheet_Udemy_Courses!$A$1:$K$1,0))</f>
        <v>All Levels</v>
      </c>
      <c r="G13" s="46">
        <f>INDEX([2]Data_Sheet_Udemy_Courses!$A$1:$K$3676,MATCH($A13,[2]Data_Sheet_Udemy_Courses!$B$1:$B$3676,0),MATCH(G$1,[2]Data_Sheet_Udemy_Courses!$A$1:$K$1,0))</f>
        <v>0.35</v>
      </c>
      <c r="H13" s="47">
        <f>INDEX([2]Data_Sheet_Udemy_Courses!$A$1:$K$3676,MATCH($A13,[2]Data_Sheet_Udemy_Courses!$B$1:$B$3676,0),MATCH(H$1,[2]Data_Sheet_Udemy_Courses!$A$1:$K$1,0))</f>
        <v>2</v>
      </c>
      <c r="I13" s="40" t="str">
        <f>INDEX([2]Data_Sheet_Udemy_Courses!$A$1:$K$3676,MATCH($A13,[2]Data_Sheet_Udemy_Courses!$B$1:$B$3676,0),MATCH(I$1,[2]Data_Sheet_Udemy_Courses!$A$1:$K$1,0))</f>
        <v>Web Development</v>
      </c>
      <c r="J13" s="40" t="str">
        <f>INDEX([2]Data_Sheet_Udemy_Courses!$A$1:$K$3676,MATCH($A13,[2]Data_Sheet_Udemy_Courses!$B$1:$B$3676,0),MATCH(J$1,[2]Data_Sheet_Udemy_Courses!$A$1:$K$1,0))</f>
        <v>Paid</v>
      </c>
    </row>
    <row r="14" spans="1:10" x14ac:dyDescent="0.25">
      <c r="A14" s="39" t="s">
        <v>15953</v>
      </c>
      <c r="B14" s="45">
        <f>INDEX([2]Data_Sheet_Udemy_Courses!$A$1:$K$3676,MATCH($A14,[2]Data_Sheet_Udemy_Courses!$B$1:$B$3676,0),MATCH(B$1,[2]Data_Sheet_Udemy_Courses!$A$1:$K$1,0))</f>
        <v>40</v>
      </c>
      <c r="C14" s="40">
        <f>INDEX([2]Data_Sheet_Udemy_Courses!$A$1:$K$3676,MATCH($A14,[2]Data_Sheet_Udemy_Courses!$B$1:$B$3676,0),MATCH(C$1,[2]Data_Sheet_Udemy_Courses!$A$1:$K$1,0))</f>
        <v>207</v>
      </c>
      <c r="D14" s="40">
        <f>INDEX([2]Data_Sheet_Udemy_Courses!$A$1:$K$3676,MATCH($A14,[2]Data_Sheet_Udemy_Courses!$B$1:$B$3676,0),MATCH(D$1,[2]Data_Sheet_Udemy_Courses!$A$1:$K$1,0))</f>
        <v>32</v>
      </c>
      <c r="E14" s="40">
        <f>INDEX([2]Data_Sheet_Udemy_Courses!$A$1:$K$3676,MATCH($A14,[2]Data_Sheet_Udemy_Courses!$B$1:$B$3676,0),MATCH(E$1,[2]Data_Sheet_Udemy_Courses!$A$1:$K$1,0))</f>
        <v>32</v>
      </c>
      <c r="F14" s="40" t="str">
        <f>INDEX([2]Data_Sheet_Udemy_Courses!$A$1:$K$3676,MATCH($A14,[2]Data_Sheet_Udemy_Courses!$B$1:$B$3676,0),MATCH(F$1,[2]Data_Sheet_Udemy_Courses!$A$1:$K$1,0))</f>
        <v>Beginner Level</v>
      </c>
      <c r="G14" s="46">
        <f>INDEX([2]Data_Sheet_Udemy_Courses!$A$1:$K$3676,MATCH($A14,[2]Data_Sheet_Udemy_Courses!$B$1:$B$3676,0),MATCH(G$1,[2]Data_Sheet_Udemy_Courses!$A$1:$K$1,0))</f>
        <v>0.74</v>
      </c>
      <c r="H14" s="47">
        <f>INDEX([2]Data_Sheet_Udemy_Courses!$A$1:$K$3676,MATCH($A14,[2]Data_Sheet_Udemy_Courses!$B$1:$B$3676,0),MATCH(H$1,[2]Data_Sheet_Udemy_Courses!$A$1:$K$1,0))</f>
        <v>5</v>
      </c>
      <c r="I14" s="40" t="str">
        <f>INDEX([2]Data_Sheet_Udemy_Courses!$A$1:$K$3676,MATCH($A14,[2]Data_Sheet_Udemy_Courses!$B$1:$B$3676,0),MATCH(I$1,[2]Data_Sheet_Udemy_Courses!$A$1:$K$1,0))</f>
        <v>Web Development</v>
      </c>
      <c r="J14" s="40" t="str">
        <f>INDEX([2]Data_Sheet_Udemy_Courses!$A$1:$K$3676,MATCH($A14,[2]Data_Sheet_Udemy_Courses!$B$1:$B$3676,0),MATCH(J$1,[2]Data_Sheet_Udemy_Courses!$A$1:$K$1,0))</f>
        <v>Paid</v>
      </c>
    </row>
    <row r="15" spans="1:10" x14ac:dyDescent="0.25">
      <c r="A15" s="39" t="s">
        <v>15954</v>
      </c>
      <c r="B15" s="45">
        <f>INDEX([2]Data_Sheet_Udemy_Courses!$A$1:$K$3676,MATCH($A15,[2]Data_Sheet_Udemy_Courses!$B$1:$B$3676,0),MATCH(B$1,[2]Data_Sheet_Udemy_Courses!$A$1:$K$1,0))</f>
        <v>100</v>
      </c>
      <c r="C15" s="40">
        <f>INDEX([2]Data_Sheet_Udemy_Courses!$A$1:$K$3676,MATCH($A15,[2]Data_Sheet_Udemy_Courses!$B$1:$B$3676,0),MATCH(C$1,[2]Data_Sheet_Udemy_Courses!$A$1:$K$1,0))</f>
        <v>205</v>
      </c>
      <c r="D15" s="40">
        <f>INDEX([2]Data_Sheet_Udemy_Courses!$A$1:$K$3676,MATCH($A15,[2]Data_Sheet_Udemy_Courses!$B$1:$B$3676,0),MATCH(D$1,[2]Data_Sheet_Udemy_Courses!$A$1:$K$1,0))</f>
        <v>38</v>
      </c>
      <c r="E15" s="40">
        <f>INDEX([2]Data_Sheet_Udemy_Courses!$A$1:$K$3676,MATCH($A15,[2]Data_Sheet_Udemy_Courses!$B$1:$B$3676,0),MATCH(E$1,[2]Data_Sheet_Udemy_Courses!$A$1:$K$1,0))</f>
        <v>97</v>
      </c>
      <c r="F15" s="40" t="str">
        <f>INDEX([2]Data_Sheet_Udemy_Courses!$A$1:$K$3676,MATCH($A15,[2]Data_Sheet_Udemy_Courses!$B$1:$B$3676,0),MATCH(F$1,[2]Data_Sheet_Udemy_Courses!$A$1:$K$1,0))</f>
        <v>Beginner Level</v>
      </c>
      <c r="G15" s="46">
        <f>INDEX([2]Data_Sheet_Udemy_Courses!$A$1:$K$3676,MATCH($A15,[2]Data_Sheet_Udemy_Courses!$B$1:$B$3676,0),MATCH(G$1,[2]Data_Sheet_Udemy_Courses!$A$1:$K$1,0))</f>
        <v>0.7</v>
      </c>
      <c r="H15" s="47">
        <f>INDEX([2]Data_Sheet_Udemy_Courses!$A$1:$K$3676,MATCH($A15,[2]Data_Sheet_Udemy_Courses!$B$1:$B$3676,0),MATCH(H$1,[2]Data_Sheet_Udemy_Courses!$A$1:$K$1,0))</f>
        <v>13.5</v>
      </c>
      <c r="I15" s="40" t="str">
        <f>INDEX([2]Data_Sheet_Udemy_Courses!$A$1:$K$3676,MATCH($A15,[2]Data_Sheet_Udemy_Courses!$B$1:$B$3676,0),MATCH(I$1,[2]Data_Sheet_Udemy_Courses!$A$1:$K$1,0))</f>
        <v>Web Development</v>
      </c>
      <c r="J15" s="40" t="str">
        <f>INDEX([2]Data_Sheet_Udemy_Courses!$A$1:$K$3676,MATCH($A15,[2]Data_Sheet_Udemy_Courses!$B$1:$B$3676,0),MATCH(J$1,[2]Data_Sheet_Udemy_Courses!$A$1:$K$1,0))</f>
        <v>Paid</v>
      </c>
    </row>
    <row r="16" spans="1:10" x14ac:dyDescent="0.25">
      <c r="A16" s="39" t="s">
        <v>15955</v>
      </c>
      <c r="B16" s="45">
        <f>INDEX([2]Data_Sheet_Udemy_Courses!$A$1:$K$3676,MATCH($A16,[2]Data_Sheet_Udemy_Courses!$B$1:$B$3676,0),MATCH(B$1,[2]Data_Sheet_Udemy_Courses!$A$1:$K$1,0))</f>
        <v>50</v>
      </c>
      <c r="C16" s="40">
        <f>INDEX([2]Data_Sheet_Udemy_Courses!$A$1:$K$3676,MATCH($A16,[2]Data_Sheet_Udemy_Courses!$B$1:$B$3676,0),MATCH(C$1,[2]Data_Sheet_Udemy_Courses!$A$1:$K$1,0))</f>
        <v>203</v>
      </c>
      <c r="D16" s="40">
        <f>INDEX([2]Data_Sheet_Udemy_Courses!$A$1:$K$3676,MATCH($A16,[2]Data_Sheet_Udemy_Courses!$B$1:$B$3676,0),MATCH(D$1,[2]Data_Sheet_Udemy_Courses!$A$1:$K$1,0))</f>
        <v>33</v>
      </c>
      <c r="E16" s="40">
        <f>INDEX([2]Data_Sheet_Udemy_Courses!$A$1:$K$3676,MATCH($A16,[2]Data_Sheet_Udemy_Courses!$B$1:$B$3676,0),MATCH(E$1,[2]Data_Sheet_Udemy_Courses!$A$1:$K$1,0))</f>
        <v>15</v>
      </c>
      <c r="F16" s="40" t="str">
        <f>INDEX([2]Data_Sheet_Udemy_Courses!$A$1:$K$3676,MATCH($A16,[2]Data_Sheet_Udemy_Courses!$B$1:$B$3676,0),MATCH(F$1,[2]Data_Sheet_Udemy_Courses!$A$1:$K$1,0))</f>
        <v>Beginner Level</v>
      </c>
      <c r="G16" s="46">
        <f>INDEX([2]Data_Sheet_Udemy_Courses!$A$1:$K$3676,MATCH($A16,[2]Data_Sheet_Udemy_Courses!$B$1:$B$3676,0),MATCH(G$1,[2]Data_Sheet_Udemy_Courses!$A$1:$K$1,0))</f>
        <v>0.34</v>
      </c>
      <c r="H16" s="47">
        <f>INDEX([2]Data_Sheet_Udemy_Courses!$A$1:$K$3676,MATCH($A16,[2]Data_Sheet_Udemy_Courses!$B$1:$B$3676,0),MATCH(H$1,[2]Data_Sheet_Udemy_Courses!$A$1:$K$1,0))</f>
        <v>3</v>
      </c>
      <c r="I16" s="40" t="str">
        <f>INDEX([2]Data_Sheet_Udemy_Courses!$A$1:$K$3676,MATCH($A16,[2]Data_Sheet_Udemy_Courses!$B$1:$B$3676,0),MATCH(I$1,[2]Data_Sheet_Udemy_Courses!$A$1:$K$1,0))</f>
        <v>Web Development</v>
      </c>
      <c r="J16" s="40" t="str">
        <f>INDEX([2]Data_Sheet_Udemy_Courses!$A$1:$K$3676,MATCH($A16,[2]Data_Sheet_Udemy_Courses!$B$1:$B$3676,0),MATCH(J$1,[2]Data_Sheet_Udemy_Courses!$A$1:$K$1,0))</f>
        <v>Paid</v>
      </c>
    </row>
    <row r="17" spans="1:12" x14ac:dyDescent="0.25">
      <c r="A17" s="39" t="s">
        <v>15956</v>
      </c>
      <c r="B17" s="45">
        <f>INDEX([2]Data_Sheet_Udemy_Courses!$A$1:$K$3676,MATCH($A17,[2]Data_Sheet_Udemy_Courses!$B$1:$B$3676,0),MATCH(B$1,[2]Data_Sheet_Udemy_Courses!$A$1:$K$1,0))</f>
        <v>85</v>
      </c>
      <c r="C17" s="40">
        <f>INDEX([2]Data_Sheet_Udemy_Courses!$A$1:$K$3676,MATCH($A17,[2]Data_Sheet_Udemy_Courses!$B$1:$B$3676,0),MATCH(C$1,[2]Data_Sheet_Udemy_Courses!$A$1:$K$1,0))</f>
        <v>197</v>
      </c>
      <c r="D17" s="40">
        <f>INDEX([2]Data_Sheet_Udemy_Courses!$A$1:$K$3676,MATCH($A17,[2]Data_Sheet_Udemy_Courses!$B$1:$B$3676,0),MATCH(D$1,[2]Data_Sheet_Udemy_Courses!$A$1:$K$1,0))</f>
        <v>26</v>
      </c>
      <c r="E17" s="40">
        <f>INDEX([2]Data_Sheet_Udemy_Courses!$A$1:$K$3676,MATCH($A17,[2]Data_Sheet_Udemy_Courses!$B$1:$B$3676,0),MATCH(E$1,[2]Data_Sheet_Udemy_Courses!$A$1:$K$1,0))</f>
        <v>28</v>
      </c>
      <c r="F17" s="40" t="str">
        <f>INDEX([2]Data_Sheet_Udemy_Courses!$A$1:$K$3676,MATCH($A17,[2]Data_Sheet_Udemy_Courses!$B$1:$B$3676,0),MATCH(F$1,[2]Data_Sheet_Udemy_Courses!$A$1:$K$1,0))</f>
        <v>All Levels</v>
      </c>
      <c r="G17" s="46">
        <f>INDEX([2]Data_Sheet_Udemy_Courses!$A$1:$K$3676,MATCH($A17,[2]Data_Sheet_Udemy_Courses!$B$1:$B$3676,0),MATCH(G$1,[2]Data_Sheet_Udemy_Courses!$A$1:$K$1,0))</f>
        <v>0.78</v>
      </c>
      <c r="H17" s="47">
        <f>INDEX([2]Data_Sheet_Udemy_Courses!$A$1:$K$3676,MATCH($A17,[2]Data_Sheet_Udemy_Courses!$B$1:$B$3676,0),MATCH(H$1,[2]Data_Sheet_Udemy_Courses!$A$1:$K$1,0))</f>
        <v>3.5</v>
      </c>
      <c r="I17" s="40" t="str">
        <f>INDEX([2]Data_Sheet_Udemy_Courses!$A$1:$K$3676,MATCH($A17,[2]Data_Sheet_Udemy_Courses!$B$1:$B$3676,0),MATCH(I$1,[2]Data_Sheet_Udemy_Courses!$A$1:$K$1,0))</f>
        <v>Web Development</v>
      </c>
      <c r="J17" s="40" t="str">
        <f>INDEX([2]Data_Sheet_Udemy_Courses!$A$1:$K$3676,MATCH($A17,[2]Data_Sheet_Udemy_Courses!$B$1:$B$3676,0),MATCH(J$1,[2]Data_Sheet_Udemy_Courses!$A$1:$K$1,0))</f>
        <v>Paid</v>
      </c>
    </row>
    <row r="18" spans="1:12" x14ac:dyDescent="0.25">
      <c r="A18" s="39" t="s">
        <v>15957</v>
      </c>
      <c r="B18" s="45">
        <f>INDEX([2]Data_Sheet_Udemy_Courses!$A$1:$K$3676,MATCH($A18,[2]Data_Sheet_Udemy_Courses!$B$1:$B$3676,0),MATCH(B$1,[2]Data_Sheet_Udemy_Courses!$A$1:$K$1,0))</f>
        <v>100</v>
      </c>
      <c r="C18" s="40">
        <f>INDEX([2]Data_Sheet_Udemy_Courses!$A$1:$K$3676,MATCH($A18,[2]Data_Sheet_Udemy_Courses!$B$1:$B$3676,0),MATCH(C$1,[2]Data_Sheet_Udemy_Courses!$A$1:$K$1,0))</f>
        <v>197</v>
      </c>
      <c r="D18" s="40">
        <f>INDEX([2]Data_Sheet_Udemy_Courses!$A$1:$K$3676,MATCH($A18,[2]Data_Sheet_Udemy_Courses!$B$1:$B$3676,0),MATCH(D$1,[2]Data_Sheet_Udemy_Courses!$A$1:$K$1,0))</f>
        <v>11</v>
      </c>
      <c r="E18" s="40">
        <f>INDEX([2]Data_Sheet_Udemy_Courses!$A$1:$K$3676,MATCH($A18,[2]Data_Sheet_Udemy_Courses!$B$1:$B$3676,0),MATCH(E$1,[2]Data_Sheet_Udemy_Courses!$A$1:$K$1,0))</f>
        <v>53</v>
      </c>
      <c r="F18" s="40" t="str">
        <f>INDEX([2]Data_Sheet_Udemy_Courses!$A$1:$K$3676,MATCH($A18,[2]Data_Sheet_Udemy_Courses!$B$1:$B$3676,0),MATCH(F$1,[2]Data_Sheet_Udemy_Courses!$A$1:$K$1,0))</f>
        <v>Beginner Level</v>
      </c>
      <c r="G18" s="46">
        <f>INDEX([2]Data_Sheet_Udemy_Courses!$A$1:$K$3676,MATCH($A18,[2]Data_Sheet_Udemy_Courses!$B$1:$B$3676,0),MATCH(G$1,[2]Data_Sheet_Udemy_Courses!$A$1:$K$1,0))</f>
        <v>0.64</v>
      </c>
      <c r="H18" s="47">
        <f>INDEX([2]Data_Sheet_Udemy_Courses!$A$1:$K$3676,MATCH($A18,[2]Data_Sheet_Udemy_Courses!$B$1:$B$3676,0),MATCH(H$1,[2]Data_Sheet_Udemy_Courses!$A$1:$K$1,0))</f>
        <v>3.5</v>
      </c>
      <c r="I18" s="40" t="str">
        <f>INDEX([2]Data_Sheet_Udemy_Courses!$A$1:$K$3676,MATCH($A18,[2]Data_Sheet_Udemy_Courses!$B$1:$B$3676,0),MATCH(I$1,[2]Data_Sheet_Udemy_Courses!$A$1:$K$1,0))</f>
        <v>Web Development</v>
      </c>
      <c r="J18" s="40" t="str">
        <f>INDEX([2]Data_Sheet_Udemy_Courses!$A$1:$K$3676,MATCH($A18,[2]Data_Sheet_Udemy_Courses!$B$1:$B$3676,0),MATCH(J$1,[2]Data_Sheet_Udemy_Courses!$A$1:$K$1,0))</f>
        <v>Paid</v>
      </c>
    </row>
    <row r="19" spans="1:12" x14ac:dyDescent="0.25">
      <c r="A19" s="39" t="s">
        <v>15958</v>
      </c>
      <c r="B19" s="45">
        <f>INDEX([2]Data_Sheet_Udemy_Courses!$A$1:$K$3676,MATCH($A19,[2]Data_Sheet_Udemy_Courses!$B$1:$B$3676,0),MATCH(B$1,[2]Data_Sheet_Udemy_Courses!$A$1:$K$1,0))</f>
        <v>40</v>
      </c>
      <c r="C19" s="40">
        <f>INDEX([2]Data_Sheet_Udemy_Courses!$A$1:$K$3676,MATCH($A19,[2]Data_Sheet_Udemy_Courses!$B$1:$B$3676,0),MATCH(C$1,[2]Data_Sheet_Udemy_Courses!$A$1:$K$1,0))</f>
        <v>194</v>
      </c>
      <c r="D19" s="40">
        <f>INDEX([2]Data_Sheet_Udemy_Courses!$A$1:$K$3676,MATCH($A19,[2]Data_Sheet_Udemy_Courses!$B$1:$B$3676,0),MATCH(D$1,[2]Data_Sheet_Udemy_Courses!$A$1:$K$1,0))</f>
        <v>26</v>
      </c>
      <c r="E19" s="40">
        <f>INDEX([2]Data_Sheet_Udemy_Courses!$A$1:$K$3676,MATCH($A19,[2]Data_Sheet_Udemy_Courses!$B$1:$B$3676,0),MATCH(E$1,[2]Data_Sheet_Udemy_Courses!$A$1:$K$1,0))</f>
        <v>87</v>
      </c>
      <c r="F19" s="40" t="str">
        <f>INDEX([2]Data_Sheet_Udemy_Courses!$A$1:$K$3676,MATCH($A19,[2]Data_Sheet_Udemy_Courses!$B$1:$B$3676,0),MATCH(F$1,[2]Data_Sheet_Udemy_Courses!$A$1:$K$1,0))</f>
        <v>All Levels</v>
      </c>
      <c r="G19" s="46">
        <f>INDEX([2]Data_Sheet_Udemy_Courses!$A$1:$K$3676,MATCH($A19,[2]Data_Sheet_Udemy_Courses!$B$1:$B$3676,0),MATCH(G$1,[2]Data_Sheet_Udemy_Courses!$A$1:$K$1,0))</f>
        <v>0.36</v>
      </c>
      <c r="H19" s="47">
        <f>INDEX([2]Data_Sheet_Udemy_Courses!$A$1:$K$3676,MATCH($A19,[2]Data_Sheet_Udemy_Courses!$B$1:$B$3676,0),MATCH(H$1,[2]Data_Sheet_Udemy_Courses!$A$1:$K$1,0))</f>
        <v>10</v>
      </c>
      <c r="I19" s="40" t="str">
        <f>INDEX([2]Data_Sheet_Udemy_Courses!$A$1:$K$3676,MATCH($A19,[2]Data_Sheet_Udemy_Courses!$B$1:$B$3676,0),MATCH(I$1,[2]Data_Sheet_Udemy_Courses!$A$1:$K$1,0))</f>
        <v>Web Development</v>
      </c>
      <c r="J19" s="40" t="str">
        <f>INDEX([2]Data_Sheet_Udemy_Courses!$A$1:$K$3676,MATCH($A19,[2]Data_Sheet_Udemy_Courses!$B$1:$B$3676,0),MATCH(J$1,[2]Data_Sheet_Udemy_Courses!$A$1:$K$1,0))</f>
        <v>Paid</v>
      </c>
    </row>
    <row r="22" spans="1:12" x14ac:dyDescent="0.25">
      <c r="H22" s="54" t="s">
        <v>16013</v>
      </c>
      <c r="I22" s="54"/>
      <c r="J22" s="54"/>
      <c r="K22" s="54"/>
      <c r="L22" s="54"/>
    </row>
    <row r="23" spans="1:12" x14ac:dyDescent="0.25">
      <c r="H23" s="54" t="s">
        <v>16014</v>
      </c>
      <c r="I23" s="54"/>
      <c r="J23" s="54"/>
      <c r="K23" s="54"/>
      <c r="L23" s="54"/>
    </row>
    <row r="24" spans="1:12" x14ac:dyDescent="0.25">
      <c r="H24" s="54" t="s">
        <v>16015</v>
      </c>
      <c r="I24" s="54"/>
      <c r="J24" s="54"/>
      <c r="K24" s="54"/>
      <c r="L24" s="54"/>
    </row>
    <row r="25" spans="1:12" x14ac:dyDescent="0.25">
      <c r="H25" s="54"/>
      <c r="I25" s="54"/>
      <c r="J25" s="54"/>
      <c r="K25" s="54"/>
      <c r="L25" s="5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2E58E4-6276-4D06-8A44-0AF6E49B26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Capstone_Project</vt:lpstr>
      <vt:lpstr>Capstone Q1</vt:lpstr>
      <vt:lpstr>Capstone Q2</vt:lpstr>
      <vt:lpstr>Q2.2</vt:lpstr>
      <vt:lpstr>Q2.3</vt:lpstr>
      <vt:lpstr>Data_Sheet_Udemy_Courses</vt:lpstr>
      <vt:lpstr>Capstone_Q3</vt:lpstr>
      <vt:lpstr>Criteria</vt:lpstr>
      <vt:lpstr>data_sheet</vt:lpstr>
      <vt:lpstr>Dataset</vt:lpstr>
      <vt:lpstr>'Capstone Q1'!Extract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dcterms:created xsi:type="dcterms:W3CDTF">2022-04-24T23:56:57Z</dcterms:created>
  <dcterms:modified xsi:type="dcterms:W3CDTF">2022-07-01T09:16:51Z</dcterms:modified>
</cp:coreProperties>
</file>